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ing\Eartharium\"/>
    </mc:Choice>
  </mc:AlternateContent>
  <xr:revisionPtr revIDLastSave="0" documentId="8_{B5B30D89-CFFC-428A-A159-39AAF3715DBC}" xr6:coauthVersionLast="47" xr6:coauthVersionMax="47" xr10:uidLastSave="{00000000-0000-0000-0000-000000000000}"/>
  <bookViews>
    <workbookView xWindow="-108" yWindow="-108" windowWidth="23256" windowHeight="13176" activeTab="1" xr2:uid="{5E234CE0-A132-4F23-92C8-A74DEC1FC254}"/>
  </bookViews>
  <sheets>
    <sheet name="SIMBAD Export" sheetId="1" r:id="rId1"/>
    <sheet name="visible stars color - v2" sheetId="4" r:id="rId2"/>
    <sheet name="Sheet3" sheetId="3" r:id="rId3"/>
    <sheet name="SpectralType2BV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1089" i="1" l="1"/>
  <c r="W1089" i="1" s="1"/>
  <c r="X1089" i="1" s="1"/>
  <c r="V546" i="1"/>
  <c r="W546" i="1" s="1"/>
  <c r="X546" i="1" s="1"/>
  <c r="V1923" i="1"/>
  <c r="W1923" i="1" s="1"/>
  <c r="X1923" i="1" s="1"/>
  <c r="V963" i="1"/>
  <c r="W963" i="1" s="1"/>
  <c r="X963" i="1" s="1"/>
  <c r="V316" i="1"/>
  <c r="W316" i="1" s="1"/>
  <c r="V52" i="1"/>
  <c r="W52" i="1" s="1"/>
  <c r="X52" i="1" s="1"/>
  <c r="V3428" i="1"/>
  <c r="W3428" i="1" s="1"/>
  <c r="X3428" i="1" s="1"/>
  <c r="V8102" i="1"/>
  <c r="W8102" i="1" s="1"/>
  <c r="V33" i="1"/>
  <c r="W33" i="1" s="1"/>
  <c r="V361" i="1"/>
  <c r="W361" i="1" s="1"/>
  <c r="V35" i="1"/>
  <c r="W35" i="1" s="1"/>
  <c r="X35" i="1" s="1"/>
  <c r="V36" i="1"/>
  <c r="W36" i="1" s="1"/>
  <c r="V5750" i="1"/>
  <c r="W5750" i="1" s="1"/>
  <c r="V811" i="1"/>
  <c r="W811" i="1" s="1"/>
  <c r="X811" i="1" s="1"/>
  <c r="V3028" i="1"/>
  <c r="W3028" i="1" s="1"/>
  <c r="X3028" i="1" s="1"/>
  <c r="V40" i="1"/>
  <c r="W40" i="1" s="1"/>
  <c r="X40" i="1" s="1"/>
  <c r="V1262" i="1"/>
  <c r="W1262" i="1" s="1"/>
  <c r="V2290" i="1"/>
  <c r="W2290" i="1" s="1"/>
  <c r="X2290" i="1" s="1"/>
  <c r="V5144" i="1"/>
  <c r="W5144" i="1" s="1"/>
  <c r="V3640" i="1"/>
  <c r="W3640" i="1" s="1"/>
  <c r="V1440" i="1"/>
  <c r="W1440" i="1" s="1"/>
  <c r="V6809" i="1"/>
  <c r="W6809" i="1" s="1"/>
  <c r="V8537" i="1"/>
  <c r="W8537" i="1" s="1"/>
  <c r="X8537" i="1" s="1"/>
  <c r="V3322" i="1"/>
  <c r="W3322" i="1" s="1"/>
  <c r="V6789" i="1"/>
  <c r="W6789" i="1" s="1"/>
  <c r="V50" i="1"/>
  <c r="W50" i="1" s="1"/>
  <c r="V51" i="1"/>
  <c r="W51" i="1" s="1"/>
  <c r="X51" i="1" s="1"/>
  <c r="V200" i="1"/>
  <c r="W200" i="1" s="1"/>
  <c r="X200" i="1" s="1"/>
  <c r="V5649" i="1"/>
  <c r="W5649" i="1" s="1"/>
  <c r="V6973" i="1"/>
  <c r="W6973" i="1" s="1"/>
  <c r="X6973" i="1" s="1"/>
  <c r="V4420" i="1"/>
  <c r="W4420" i="1" s="1"/>
  <c r="V7564" i="1"/>
  <c r="W7564" i="1" s="1"/>
  <c r="V3983" i="1"/>
  <c r="W3983" i="1" s="1"/>
  <c r="V5901" i="1"/>
  <c r="W5901" i="1" s="1"/>
  <c r="V5964" i="1"/>
  <c r="W5964" i="1" s="1"/>
  <c r="X5964" i="1" s="1"/>
  <c r="V3655" i="1"/>
  <c r="W3655" i="1" s="1"/>
  <c r="V8490" i="1"/>
  <c r="W8490" i="1" s="1"/>
  <c r="V4041" i="1"/>
  <c r="W4041" i="1" s="1"/>
  <c r="X4041" i="1" s="1"/>
  <c r="V1867" i="1"/>
  <c r="W1867" i="1" s="1"/>
  <c r="V9022" i="1"/>
  <c r="W9022" i="1" s="1"/>
  <c r="X9022" i="1" s="1"/>
  <c r="V1335" i="1"/>
  <c r="W1335" i="1" s="1"/>
  <c r="V66" i="1"/>
  <c r="W66" i="1" s="1"/>
  <c r="X66" i="1" s="1"/>
  <c r="V2159" i="1"/>
  <c r="W2159" i="1" s="1"/>
  <c r="V7198" i="1"/>
  <c r="W7198" i="1" s="1"/>
  <c r="V7126" i="1"/>
  <c r="W7126" i="1" s="1"/>
  <c r="V1980" i="1"/>
  <c r="W1980" i="1" s="1"/>
  <c r="V7592" i="1"/>
  <c r="W7592" i="1" s="1"/>
  <c r="X7592" i="1" s="1"/>
  <c r="V137" i="1"/>
  <c r="W137" i="1" s="1"/>
  <c r="V2767" i="1"/>
  <c r="W2767" i="1" s="1"/>
  <c r="V80" i="1"/>
  <c r="W80" i="1" s="1"/>
  <c r="V7775" i="1"/>
  <c r="W7775" i="1" s="1"/>
  <c r="V8907" i="1"/>
  <c r="W8907" i="1" s="1"/>
  <c r="X8907" i="1" s="1"/>
  <c r="V8234" i="1"/>
  <c r="W8234" i="1" s="1"/>
  <c r="V1570" i="1"/>
  <c r="W1570" i="1" s="1"/>
  <c r="X1570" i="1" s="1"/>
  <c r="V1161" i="1"/>
  <c r="W1161" i="1" s="1"/>
  <c r="V7515" i="1"/>
  <c r="W7515" i="1" s="1"/>
  <c r="V8128" i="1"/>
  <c r="W8128" i="1" s="1"/>
  <c r="V1840" i="1"/>
  <c r="W1840" i="1" s="1"/>
  <c r="V4068" i="1"/>
  <c r="W4068" i="1" s="1"/>
  <c r="X4068" i="1" s="1"/>
  <c r="V945" i="1"/>
  <c r="W945" i="1" s="1"/>
  <c r="V4015" i="1"/>
  <c r="W4015" i="1" s="1"/>
  <c r="V3854" i="1"/>
  <c r="W3854" i="1" s="1"/>
  <c r="V4008" i="1"/>
  <c r="W4008" i="1" s="1"/>
  <c r="X4008" i="1" s="1"/>
  <c r="V1473" i="1"/>
  <c r="W1473" i="1" s="1"/>
  <c r="X1473" i="1" s="1"/>
  <c r="V5221" i="1"/>
  <c r="W5221" i="1" s="1"/>
  <c r="V512" i="1"/>
  <c r="W512" i="1" s="1"/>
  <c r="X512" i="1" s="1"/>
  <c r="V5432" i="1"/>
  <c r="W5432" i="1" s="1"/>
  <c r="V4094" i="1"/>
  <c r="W4094" i="1" s="1"/>
  <c r="V539" i="1"/>
  <c r="W539" i="1" s="1"/>
  <c r="V6160" i="1"/>
  <c r="W6160" i="1" s="1"/>
  <c r="V3855" i="1"/>
  <c r="W3855" i="1" s="1"/>
  <c r="X3855" i="1" s="1"/>
  <c r="V1191" i="1"/>
  <c r="W1191" i="1" s="1"/>
  <c r="V3057" i="1"/>
  <c r="W3057" i="1" s="1"/>
  <c r="V6081" i="1"/>
  <c r="W6081" i="1" s="1"/>
  <c r="V99" i="1"/>
  <c r="W99" i="1" s="1"/>
  <c r="V8048" i="1"/>
  <c r="W8048" i="1" s="1"/>
  <c r="X8048" i="1" s="1"/>
  <c r="V5198" i="1"/>
  <c r="W5198" i="1" s="1"/>
  <c r="V3411" i="1"/>
  <c r="W3411" i="1" s="1"/>
  <c r="X3411" i="1" s="1"/>
  <c r="V7185" i="1"/>
  <c r="W7185" i="1" s="1"/>
  <c r="V8100" i="1"/>
  <c r="W8100" i="1" s="1"/>
  <c r="V8827" i="1"/>
  <c r="W8827" i="1" s="1"/>
  <c r="V8861" i="1"/>
  <c r="W8861" i="1" s="1"/>
  <c r="V2262" i="1"/>
  <c r="W2262" i="1" s="1"/>
  <c r="X2262" i="1" s="1"/>
  <c r="V8651" i="1"/>
  <c r="W8651" i="1" s="1"/>
  <c r="V2992" i="1"/>
  <c r="W2992" i="1" s="1"/>
  <c r="V110" i="1"/>
  <c r="W110" i="1" s="1"/>
  <c r="V7556" i="1"/>
  <c r="W7556" i="1" s="1"/>
  <c r="X7556" i="1" s="1"/>
  <c r="V5066" i="1"/>
  <c r="W5066" i="1" s="1"/>
  <c r="X5066" i="1" s="1"/>
  <c r="V6031" i="1"/>
  <c r="W6031" i="1" s="1"/>
  <c r="X6031" i="1" s="1"/>
  <c r="V5344" i="1"/>
  <c r="W5344" i="1" s="1"/>
  <c r="X5344" i="1" s="1"/>
  <c r="V7146" i="1"/>
  <c r="W7146" i="1" s="1"/>
  <c r="X7146" i="1" s="1"/>
  <c r="V5656" i="1"/>
  <c r="W5656" i="1" s="1"/>
  <c r="V801" i="1"/>
  <c r="W801" i="1" s="1"/>
  <c r="V118" i="1"/>
  <c r="W118" i="1" s="1"/>
  <c r="V5023" i="1"/>
  <c r="W5023" i="1" s="1"/>
  <c r="X5023" i="1" s="1"/>
  <c r="V2900" i="1"/>
  <c r="W2900" i="1" s="1"/>
  <c r="X2900" i="1" s="1"/>
  <c r="V7308" i="1"/>
  <c r="W7308" i="1" s="1"/>
  <c r="V3851" i="1"/>
  <c r="W3851" i="1" s="1"/>
  <c r="V123" i="1"/>
  <c r="W123" i="1" s="1"/>
  <c r="X123" i="1" s="1"/>
  <c r="V823" i="1"/>
  <c r="W823" i="1" s="1"/>
  <c r="X823" i="1" s="1"/>
  <c r="V1109" i="1"/>
  <c r="W1109" i="1" s="1"/>
  <c r="V7087" i="1"/>
  <c r="W7087" i="1" s="1"/>
  <c r="X7087" i="1" s="1"/>
  <c r="V4429" i="1"/>
  <c r="W4429" i="1" s="1"/>
  <c r="V5321" i="1"/>
  <c r="W5321" i="1" s="1"/>
  <c r="V129" i="1"/>
  <c r="W129" i="1" s="1"/>
  <c r="V3208" i="1"/>
  <c r="W3208" i="1" s="1"/>
  <c r="V7769" i="1"/>
  <c r="W7769" i="1" s="1"/>
  <c r="X7769" i="1" s="1"/>
  <c r="V3964" i="1"/>
  <c r="W3964" i="1" s="1"/>
  <c r="V5159" i="1"/>
  <c r="W5159" i="1" s="1"/>
  <c r="V8993" i="1"/>
  <c r="W8993" i="1" s="1"/>
  <c r="V135" i="1"/>
  <c r="W135" i="1" s="1"/>
  <c r="X135" i="1" s="1"/>
  <c r="V3097" i="1"/>
  <c r="W3097" i="1" s="1"/>
  <c r="X3097" i="1" s="1"/>
  <c r="V1411" i="1"/>
  <c r="W1411" i="1" s="1"/>
  <c r="V741" i="1"/>
  <c r="W741" i="1" s="1"/>
  <c r="X741" i="1" s="1"/>
  <c r="V1512" i="1"/>
  <c r="W1512" i="1" s="1"/>
  <c r="V7246" i="1"/>
  <c r="W7246" i="1" s="1"/>
  <c r="V3517" i="1"/>
  <c r="W3517" i="1" s="1"/>
  <c r="V204" i="1"/>
  <c r="W204" i="1" s="1"/>
  <c r="X204" i="1" s="1"/>
  <c r="V1146" i="1"/>
  <c r="W1146" i="1" s="1"/>
  <c r="X1146" i="1" s="1"/>
  <c r="V3653" i="1"/>
  <c r="W3653" i="1" s="1"/>
  <c r="X3653" i="1" s="1"/>
  <c r="V247" i="1"/>
  <c r="W247" i="1" s="1"/>
  <c r="V1084" i="1"/>
  <c r="W1084" i="1" s="1"/>
  <c r="V800" i="1"/>
  <c r="W800" i="1" s="1"/>
  <c r="X800" i="1" s="1"/>
  <c r="V6368" i="1"/>
  <c r="W6368" i="1" s="1"/>
  <c r="X6368" i="1" s="1"/>
  <c r="V5976" i="1"/>
  <c r="W5976" i="1" s="1"/>
  <c r="X5976" i="1" s="1"/>
  <c r="V150" i="1"/>
  <c r="W150" i="1" s="1"/>
  <c r="X150" i="1" s="1"/>
  <c r="V6436" i="1"/>
  <c r="W6436" i="1" s="1"/>
  <c r="V152" i="1"/>
  <c r="W152" i="1" s="1"/>
  <c r="V7195" i="1"/>
  <c r="W7195" i="1" s="1"/>
  <c r="V716" i="1"/>
  <c r="W716" i="1" s="1"/>
  <c r="V155" i="1"/>
  <c r="W155" i="1" s="1"/>
  <c r="X155" i="1" s="1"/>
  <c r="V2449" i="1"/>
  <c r="W2449" i="1" s="1"/>
  <c r="V7328" i="1"/>
  <c r="W7328" i="1" s="1"/>
  <c r="V8090" i="1"/>
  <c r="W8090" i="1" s="1"/>
  <c r="X8090" i="1" s="1"/>
  <c r="V6307" i="1"/>
  <c r="W6307" i="1" s="1"/>
  <c r="V8565" i="1"/>
  <c r="W8565" i="1" s="1"/>
  <c r="X8565" i="1" s="1"/>
  <c r="V314" i="1"/>
  <c r="W314" i="1" s="1"/>
  <c r="V878" i="1"/>
  <c r="W878" i="1" s="1"/>
  <c r="X878" i="1" s="1"/>
  <c r="V6584" i="1"/>
  <c r="W6584" i="1" s="1"/>
  <c r="V164" i="1"/>
  <c r="W164" i="1" s="1"/>
  <c r="V8410" i="1"/>
  <c r="W8410" i="1" s="1"/>
  <c r="V6465" i="1"/>
  <c r="W6465" i="1" s="1"/>
  <c r="V3454" i="1"/>
  <c r="W3454" i="1" s="1"/>
  <c r="X3454" i="1" s="1"/>
  <c r="V2943" i="1"/>
  <c r="W2943" i="1" s="1"/>
  <c r="X2943" i="1" s="1"/>
  <c r="V2530" i="1"/>
  <c r="W2530" i="1" s="1"/>
  <c r="V5993" i="1"/>
  <c r="W5993" i="1" s="1"/>
  <c r="X5993" i="1" s="1"/>
  <c r="V5536" i="1"/>
  <c r="W5536" i="1" s="1"/>
  <c r="V5421" i="1"/>
  <c r="W5421" i="1" s="1"/>
  <c r="X5421" i="1" s="1"/>
  <c r="V4082" i="1"/>
  <c r="W4082" i="1" s="1"/>
  <c r="V3469" i="1"/>
  <c r="W3469" i="1" s="1"/>
  <c r="X3469" i="1" s="1"/>
  <c r="V1729" i="1"/>
  <c r="W1729" i="1" s="1"/>
  <c r="V3388" i="1"/>
  <c r="W3388" i="1" s="1"/>
  <c r="V606" i="1"/>
  <c r="W606" i="1" s="1"/>
  <c r="V4678" i="1"/>
  <c r="W4678" i="1" s="1"/>
  <c r="V6185" i="1"/>
  <c r="W6185" i="1" s="1"/>
  <c r="X6185" i="1" s="1"/>
  <c r="V4415" i="1"/>
  <c r="W4415" i="1" s="1"/>
  <c r="V3617" i="1"/>
  <c r="W3617" i="1" s="1"/>
  <c r="V1047" i="1"/>
  <c r="W1047" i="1" s="1"/>
  <c r="V1756" i="1"/>
  <c r="W1756" i="1" s="1"/>
  <c r="X1756" i="1" s="1"/>
  <c r="V3987" i="1"/>
  <c r="W3987" i="1" s="1"/>
  <c r="X3987" i="1" s="1"/>
  <c r="V185" i="1"/>
  <c r="W185" i="1" s="1"/>
  <c r="V7870" i="1"/>
  <c r="W7870" i="1" s="1"/>
  <c r="X7870" i="1" s="1"/>
  <c r="V8004" i="1"/>
  <c r="W8004" i="1" s="1"/>
  <c r="V2493" i="1"/>
  <c r="W2493" i="1" s="1"/>
  <c r="V2768" i="1"/>
  <c r="W2768" i="1" s="1"/>
  <c r="X2768" i="1" s="1"/>
  <c r="V8845" i="1"/>
  <c r="W8845" i="1" s="1"/>
  <c r="V5587" i="1"/>
  <c r="W5587" i="1" s="1"/>
  <c r="X5587" i="1" s="1"/>
  <c r="V566" i="1"/>
  <c r="W566" i="1" s="1"/>
  <c r="V5413" i="1"/>
  <c r="W5413" i="1" s="1"/>
  <c r="V194" i="1"/>
  <c r="W194" i="1" s="1"/>
  <c r="V8106" i="1"/>
  <c r="W8106" i="1" s="1"/>
  <c r="X8106" i="1" s="1"/>
  <c r="V3425" i="1"/>
  <c r="W3425" i="1" s="1"/>
  <c r="X3425" i="1" s="1"/>
  <c r="V6838" i="1"/>
  <c r="W6838" i="1" s="1"/>
  <c r="X6838" i="1" s="1"/>
  <c r="V8518" i="1"/>
  <c r="W8518" i="1" s="1"/>
  <c r="X8518" i="1" s="1"/>
  <c r="V481" i="1"/>
  <c r="W481" i="1" s="1"/>
  <c r="V6166" i="1"/>
  <c r="W6166" i="1" s="1"/>
  <c r="V2564" i="1"/>
  <c r="W2564" i="1" s="1"/>
  <c r="V6512" i="1"/>
  <c r="W6512" i="1" s="1"/>
  <c r="V2892" i="1"/>
  <c r="W2892" i="1" s="1"/>
  <c r="X2892" i="1" s="1"/>
  <c r="V70" i="1"/>
  <c r="W70" i="1" s="1"/>
  <c r="V2640" i="1"/>
  <c r="W2640" i="1" s="1"/>
  <c r="V310" i="1"/>
  <c r="W310" i="1" s="1"/>
  <c r="X310" i="1" s="1"/>
  <c r="V2761" i="1"/>
  <c r="W2761" i="1" s="1"/>
  <c r="V7470" i="1"/>
  <c r="W7470" i="1" s="1"/>
  <c r="X7470" i="1" s="1"/>
  <c r="V7742" i="1"/>
  <c r="W7742" i="1" s="1"/>
  <c r="V210" i="1"/>
  <c r="W210" i="1" s="1"/>
  <c r="X210" i="1" s="1"/>
  <c r="V699" i="1"/>
  <c r="W699" i="1" s="1"/>
  <c r="V3575" i="1"/>
  <c r="W3575" i="1" s="1"/>
  <c r="V6407" i="1"/>
  <c r="W6407" i="1" s="1"/>
  <c r="V272" i="1"/>
  <c r="W272" i="1" s="1"/>
  <c r="X272" i="1" s="1"/>
  <c r="V5847" i="1"/>
  <c r="W5847" i="1" s="1"/>
  <c r="X5847" i="1" s="1"/>
  <c r="V2919" i="1"/>
  <c r="W2919" i="1" s="1"/>
  <c r="V2394" i="1"/>
  <c r="W2394" i="1" s="1"/>
  <c r="V4403" i="1"/>
  <c r="W4403" i="1" s="1"/>
  <c r="V2468" i="1"/>
  <c r="W2468" i="1" s="1"/>
  <c r="V5328" i="1"/>
  <c r="W5328" i="1" s="1"/>
  <c r="X5328" i="1" s="1"/>
  <c r="V280" i="1"/>
  <c r="W280" i="1" s="1"/>
  <c r="X280" i="1" s="1"/>
  <c r="V833" i="1"/>
  <c r="W833" i="1" s="1"/>
  <c r="X833" i="1" s="1"/>
  <c r="V6596" i="1"/>
  <c r="W6596" i="1" s="1"/>
  <c r="V1590" i="1"/>
  <c r="W1590" i="1" s="1"/>
  <c r="V289" i="1"/>
  <c r="W289" i="1" s="1"/>
  <c r="V727" i="1"/>
  <c r="W727" i="1" s="1"/>
  <c r="V6283" i="1"/>
  <c r="W6283" i="1" s="1"/>
  <c r="X6283" i="1" s="1"/>
  <c r="V7687" i="1"/>
  <c r="W7687" i="1" s="1"/>
  <c r="X7687" i="1" s="1"/>
  <c r="V5455" i="1"/>
  <c r="W5455" i="1" s="1"/>
  <c r="V7229" i="1"/>
  <c r="W7229" i="1" s="1"/>
  <c r="V6093" i="1"/>
  <c r="W6093" i="1" s="1"/>
  <c r="V226" i="1"/>
  <c r="W226" i="1" s="1"/>
  <c r="X226" i="1" s="1"/>
  <c r="V233" i="1"/>
  <c r="W233" i="1" s="1"/>
  <c r="X233" i="1" s="1"/>
  <c r="V234" i="1"/>
  <c r="W234" i="1" s="1"/>
  <c r="X234" i="1" s="1"/>
  <c r="V997" i="1"/>
  <c r="W997" i="1" s="1"/>
  <c r="V6215" i="1"/>
  <c r="W6215" i="1" s="1"/>
  <c r="X6215" i="1" s="1"/>
  <c r="V237" i="1"/>
  <c r="W237" i="1" s="1"/>
  <c r="X237" i="1" s="1"/>
  <c r="V3958" i="1"/>
  <c r="W3958" i="1" s="1"/>
  <c r="V1133" i="1"/>
  <c r="W1133" i="1" s="1"/>
  <c r="X1133" i="1" s="1"/>
  <c r="V7854" i="1"/>
  <c r="W7854" i="1" s="1"/>
  <c r="V1102" i="1"/>
  <c r="W1102" i="1" s="1"/>
  <c r="X1102" i="1" s="1"/>
  <c r="V5492" i="1"/>
  <c r="W5492" i="1" s="1"/>
  <c r="V3789" i="1"/>
  <c r="W3789" i="1" s="1"/>
  <c r="X3789" i="1" s="1"/>
  <c r="V1982" i="1"/>
  <c r="W1982" i="1" s="1"/>
  <c r="X1982" i="1" s="1"/>
  <c r="V809" i="1"/>
  <c r="W809" i="1" s="1"/>
  <c r="V8533" i="1"/>
  <c r="W8533" i="1" s="1"/>
  <c r="X8533" i="1" s="1"/>
  <c r="V7688" i="1"/>
  <c r="W7688" i="1" s="1"/>
  <c r="V7913" i="1"/>
  <c r="W7913" i="1" s="1"/>
  <c r="V3149" i="1"/>
  <c r="W3149" i="1" s="1"/>
  <c r="V1898" i="1"/>
  <c r="W1898" i="1" s="1"/>
  <c r="V6354" i="1"/>
  <c r="W6354" i="1" s="1"/>
  <c r="X6354" i="1" s="1"/>
  <c r="V8389" i="1"/>
  <c r="W8389" i="1" s="1"/>
  <c r="V626" i="1"/>
  <c r="W626" i="1" s="1"/>
  <c r="V8677" i="1"/>
  <c r="W8677" i="1" s="1"/>
  <c r="V8881" i="1"/>
  <c r="W8881" i="1" s="1"/>
  <c r="X8881" i="1" s="1"/>
  <c r="V3681" i="1"/>
  <c r="W3681" i="1" s="1"/>
  <c r="X3681" i="1" s="1"/>
  <c r="V8373" i="1"/>
  <c r="W8373" i="1" s="1"/>
  <c r="V6876" i="1"/>
  <c r="W6876" i="1" s="1"/>
  <c r="X6876" i="1" s="1"/>
  <c r="V1851" i="1"/>
  <c r="W1851" i="1" s="1"/>
  <c r="V5820" i="1"/>
  <c r="W5820" i="1" s="1"/>
  <c r="X5820" i="1" s="1"/>
  <c r="V6333" i="1"/>
  <c r="W6333" i="1" s="1"/>
  <c r="V262" i="1"/>
  <c r="W262" i="1" s="1"/>
  <c r="V3412" i="1"/>
  <c r="W3412" i="1" s="1"/>
  <c r="X3412" i="1" s="1"/>
  <c r="V6784" i="1"/>
  <c r="W6784" i="1" s="1"/>
  <c r="V8306" i="1"/>
  <c r="W8306" i="1" s="1"/>
  <c r="X8306" i="1" s="1"/>
  <c r="V6975" i="1"/>
  <c r="W6975" i="1" s="1"/>
  <c r="V7488" i="1"/>
  <c r="W7488" i="1" s="1"/>
  <c r="V2588" i="1"/>
  <c r="W2588" i="1" s="1"/>
  <c r="X2588" i="1" s="1"/>
  <c r="V8171" i="1"/>
  <c r="W8171" i="1" s="1"/>
  <c r="V2350" i="1"/>
  <c r="W2350" i="1" s="1"/>
  <c r="X2350" i="1" s="1"/>
  <c r="V1173" i="1"/>
  <c r="W1173" i="1" s="1"/>
  <c r="V8515" i="1"/>
  <c r="W8515" i="1" s="1"/>
  <c r="V6181" i="1"/>
  <c r="W6181" i="1" s="1"/>
  <c r="V274" i="1"/>
  <c r="W274" i="1" s="1"/>
  <c r="V4147" i="1"/>
  <c r="W4147" i="1" s="1"/>
  <c r="X4147" i="1" s="1"/>
  <c r="V6816" i="1"/>
  <c r="W6816" i="1" s="1"/>
  <c r="V3574" i="1"/>
  <c r="W3574" i="1" s="1"/>
  <c r="V5618" i="1"/>
  <c r="W5618" i="1" s="1"/>
  <c r="X5618" i="1" s="1"/>
  <c r="V7917" i="1"/>
  <c r="W7917" i="1" s="1"/>
  <c r="X7917" i="1" s="1"/>
  <c r="V1147" i="1"/>
  <c r="W1147" i="1" s="1"/>
  <c r="X1147" i="1" s="1"/>
  <c r="V8497" i="1"/>
  <c r="W8497" i="1" s="1"/>
  <c r="V657" i="1"/>
  <c r="W657" i="1" s="1"/>
  <c r="X657" i="1" s="1"/>
  <c r="V8437" i="1"/>
  <c r="W8437" i="1" s="1"/>
  <c r="V3717" i="1"/>
  <c r="W3717" i="1" s="1"/>
  <c r="V8397" i="1"/>
  <c r="W8397" i="1" s="1"/>
  <c r="V9021" i="1"/>
  <c r="W9021" i="1" s="1"/>
  <c r="V7282" i="1"/>
  <c r="W7282" i="1" s="1"/>
  <c r="X7282" i="1" s="1"/>
  <c r="V6589" i="1"/>
  <c r="W6589" i="1" s="1"/>
  <c r="V7698" i="1"/>
  <c r="W7698" i="1" s="1"/>
  <c r="V5981" i="1"/>
  <c r="W5981" i="1" s="1"/>
  <c r="V5199" i="1"/>
  <c r="W5199" i="1" s="1"/>
  <c r="X5199" i="1" s="1"/>
  <c r="V8532" i="1"/>
  <c r="W8532" i="1" s="1"/>
  <c r="X8532" i="1" s="1"/>
  <c r="V293" i="1"/>
  <c r="W293" i="1" s="1"/>
  <c r="V294" i="1"/>
  <c r="W294" i="1" s="1"/>
  <c r="X294" i="1" s="1"/>
  <c r="V692" i="1"/>
  <c r="W692" i="1" s="1"/>
  <c r="V4359" i="1"/>
  <c r="W4359" i="1" s="1"/>
  <c r="V2672" i="1"/>
  <c r="W2672" i="1" s="1"/>
  <c r="V6612" i="1"/>
  <c r="W6612" i="1" s="1"/>
  <c r="V5637" i="1"/>
  <c r="W5637" i="1" s="1"/>
  <c r="X5637" i="1" s="1"/>
  <c r="V3397" i="1"/>
  <c r="W3397" i="1" s="1"/>
  <c r="V8940" i="1"/>
  <c r="W8940" i="1" s="1"/>
  <c r="V5788" i="1"/>
  <c r="W5788" i="1" s="1"/>
  <c r="V4247" i="1"/>
  <c r="W4247" i="1" s="1"/>
  <c r="X4247" i="1" s="1"/>
  <c r="V5628" i="1"/>
  <c r="W5628" i="1" s="1"/>
  <c r="X5628" i="1" s="1"/>
  <c r="V3603" i="1"/>
  <c r="W3603" i="1" s="1"/>
  <c r="V897" i="1"/>
  <c r="W897" i="1" s="1"/>
  <c r="X897" i="1" s="1"/>
  <c r="V5829" i="1"/>
  <c r="W5829" i="1" s="1"/>
  <c r="V6338" i="1"/>
  <c r="W6338" i="1" s="1"/>
  <c r="V3271" i="1"/>
  <c r="W3271" i="1" s="1"/>
  <c r="V4716" i="1"/>
  <c r="W4716" i="1" s="1"/>
  <c r="V1342" i="1"/>
  <c r="W1342" i="1" s="1"/>
  <c r="X1342" i="1" s="1"/>
  <c r="V8043" i="1"/>
  <c r="W8043" i="1" s="1"/>
  <c r="V9001" i="1"/>
  <c r="W9001" i="1" s="1"/>
  <c r="V6143" i="1"/>
  <c r="W6143" i="1" s="1"/>
  <c r="X6143" i="1" s="1"/>
  <c r="V4300" i="1"/>
  <c r="W4300" i="1" s="1"/>
  <c r="X4300" i="1" s="1"/>
  <c r="V315" i="1"/>
  <c r="W315" i="1" s="1"/>
  <c r="X315" i="1" s="1"/>
  <c r="V8047" i="1"/>
  <c r="W8047" i="1" s="1"/>
  <c r="V3264" i="1"/>
  <c r="W3264" i="1" s="1"/>
  <c r="X3264" i="1" s="1"/>
  <c r="V5743" i="1"/>
  <c r="W5743" i="1" s="1"/>
  <c r="V7673" i="1"/>
  <c r="W7673" i="1" s="1"/>
  <c r="V2756" i="1"/>
  <c r="W2756" i="1" s="1"/>
  <c r="X2756" i="1" s="1"/>
  <c r="V1308" i="1"/>
  <c r="W1308" i="1" s="1"/>
  <c r="V4508" i="1"/>
  <c r="W4508" i="1" s="1"/>
  <c r="X4508" i="1" s="1"/>
  <c r="V5040" i="1"/>
  <c r="W5040" i="1" s="1"/>
  <c r="V4096" i="1"/>
  <c r="W4096" i="1" s="1"/>
  <c r="V7730" i="1"/>
  <c r="W7730" i="1" s="1"/>
  <c r="V2901" i="1"/>
  <c r="W2901" i="1" s="1"/>
  <c r="X2901" i="1" s="1"/>
  <c r="V4703" i="1"/>
  <c r="W4703" i="1" s="1"/>
  <c r="X4703" i="1" s="1"/>
  <c r="V2557" i="1"/>
  <c r="W2557" i="1" s="1"/>
  <c r="V2325" i="1"/>
  <c r="W2325" i="1" s="1"/>
  <c r="X2325" i="1" s="1"/>
  <c r="V6844" i="1"/>
  <c r="W6844" i="1" s="1"/>
  <c r="V1189" i="1"/>
  <c r="W1189" i="1" s="1"/>
  <c r="V332" i="1"/>
  <c r="W332" i="1" s="1"/>
  <c r="V87" i="1"/>
  <c r="W87" i="1" s="1"/>
  <c r="X87" i="1" s="1"/>
  <c r="V334" i="1"/>
  <c r="W334" i="1" s="1"/>
  <c r="X334" i="1" s="1"/>
  <c r="V6200" i="1"/>
  <c r="W6200" i="1" s="1"/>
  <c r="V2572" i="1"/>
  <c r="W2572" i="1" s="1"/>
  <c r="V4826" i="1"/>
  <c r="W4826" i="1" s="1"/>
  <c r="V6297" i="1"/>
  <c r="W6297" i="1" s="1"/>
  <c r="V7330" i="1"/>
  <c r="W7330" i="1" s="1"/>
  <c r="X7330" i="1" s="1"/>
  <c r="V7212" i="1"/>
  <c r="W7212" i="1" s="1"/>
  <c r="V4819" i="1"/>
  <c r="W4819" i="1" s="1"/>
  <c r="V2782" i="1"/>
  <c r="W2782" i="1" s="1"/>
  <c r="V6460" i="1"/>
  <c r="W6460" i="1" s="1"/>
  <c r="V3912" i="1"/>
  <c r="W3912" i="1" s="1"/>
  <c r="V2547" i="1"/>
  <c r="W2547" i="1" s="1"/>
  <c r="V7457" i="1"/>
  <c r="W7457" i="1" s="1"/>
  <c r="X7457" i="1" s="1"/>
  <c r="V1695" i="1"/>
  <c r="W1695" i="1" s="1"/>
  <c r="V348" i="1"/>
  <c r="W348" i="1" s="1"/>
  <c r="V1870" i="1"/>
  <c r="W1870" i="1" s="1"/>
  <c r="V7427" i="1"/>
  <c r="W7427" i="1" s="1"/>
  <c r="V3701" i="1"/>
  <c r="W3701" i="1" s="1"/>
  <c r="X3701" i="1" s="1"/>
  <c r="V6420" i="1"/>
  <c r="W6420" i="1" s="1"/>
  <c r="V1419" i="1"/>
  <c r="W1419" i="1" s="1"/>
  <c r="X1419" i="1" s="1"/>
  <c r="V3467" i="1"/>
  <c r="W3467" i="1" s="1"/>
  <c r="V7975" i="1"/>
  <c r="W7975" i="1" s="1"/>
  <c r="V3699" i="1"/>
  <c r="W3699" i="1" s="1"/>
  <c r="X3699" i="1" s="1"/>
  <c r="V5463" i="1"/>
  <c r="W5463" i="1" s="1"/>
  <c r="V358" i="1"/>
  <c r="W358" i="1" s="1"/>
  <c r="X358" i="1" s="1"/>
  <c r="V6713" i="1"/>
  <c r="W6713" i="1" s="1"/>
  <c r="X6713" i="1" s="1"/>
  <c r="V6429" i="1"/>
  <c r="W6429" i="1" s="1"/>
  <c r="V2400" i="1"/>
  <c r="W2400" i="1" s="1"/>
  <c r="V2984" i="1"/>
  <c r="W2984" i="1" s="1"/>
  <c r="X2984" i="1" s="1"/>
  <c r="V6172" i="1"/>
  <c r="W6172" i="1" s="1"/>
  <c r="X6172" i="1" s="1"/>
  <c r="V8886" i="1"/>
  <c r="W8886" i="1" s="1"/>
  <c r="X8886" i="1" s="1"/>
  <c r="V4762" i="1"/>
  <c r="W4762" i="1" s="1"/>
  <c r="X4762" i="1" s="1"/>
  <c r="V366" i="1"/>
  <c r="W366" i="1" s="1"/>
  <c r="V3722" i="1"/>
  <c r="W3722" i="1" s="1"/>
  <c r="V5018" i="1"/>
  <c r="W5018" i="1" s="1"/>
  <c r="V6244" i="1"/>
  <c r="W6244" i="1" s="1"/>
  <c r="V2885" i="1"/>
  <c r="W2885" i="1" s="1"/>
  <c r="X2885" i="1" s="1"/>
  <c r="V465" i="1"/>
  <c r="W465" i="1" s="1"/>
  <c r="V2630" i="1"/>
  <c r="W2630" i="1" s="1"/>
  <c r="V4177" i="1"/>
  <c r="W4177" i="1" s="1"/>
  <c r="V6758" i="1"/>
  <c r="W6758" i="1" s="1"/>
  <c r="X6758" i="1" s="1"/>
  <c r="V4848" i="1"/>
  <c r="W4848" i="1" s="1"/>
  <c r="X4848" i="1" s="1"/>
  <c r="V6716" i="1"/>
  <c r="W6716" i="1" s="1"/>
  <c r="V5647" i="1"/>
  <c r="W5647" i="1" s="1"/>
  <c r="X5647" i="1" s="1"/>
  <c r="V1782" i="1"/>
  <c r="W1782" i="1" s="1"/>
  <c r="X1782" i="1" s="1"/>
  <c r="V1993" i="1"/>
  <c r="W1993" i="1" s="1"/>
  <c r="X1993" i="1" s="1"/>
  <c r="V2778" i="1"/>
  <c r="W2778" i="1" s="1"/>
  <c r="V889" i="1"/>
  <c r="W889" i="1" s="1"/>
  <c r="V6928" i="1"/>
  <c r="W6928" i="1" s="1"/>
  <c r="X6928" i="1" s="1"/>
  <c r="V557" i="1"/>
  <c r="W557" i="1" s="1"/>
  <c r="V7072" i="1"/>
  <c r="W7072" i="1" s="1"/>
  <c r="V385" i="1"/>
  <c r="W385" i="1" s="1"/>
  <c r="X385" i="1" s="1"/>
  <c r="V472" i="1"/>
  <c r="W472" i="1" s="1"/>
  <c r="X472" i="1" s="1"/>
  <c r="V5844" i="1"/>
  <c r="W5844" i="1" s="1"/>
  <c r="X5844" i="1" s="1"/>
  <c r="V5657" i="1"/>
  <c r="W5657" i="1" s="1"/>
  <c r="V2496" i="1"/>
  <c r="W2496" i="1" s="1"/>
  <c r="X2496" i="1" s="1"/>
  <c r="V390" i="1"/>
  <c r="W390" i="1" s="1"/>
  <c r="V4920" i="1"/>
  <c r="W4920" i="1" s="1"/>
  <c r="X4920" i="1" s="1"/>
  <c r="V2128" i="1"/>
  <c r="W2128" i="1" s="1"/>
  <c r="V7901" i="1"/>
  <c r="W7901" i="1" s="1"/>
  <c r="X7901" i="1" s="1"/>
  <c r="V1686" i="1"/>
  <c r="W1686" i="1" s="1"/>
  <c r="X1686" i="1" s="1"/>
  <c r="V1592" i="1"/>
  <c r="W1592" i="1" s="1"/>
  <c r="V396" i="1"/>
  <c r="W396" i="1" s="1"/>
  <c r="V5836" i="1"/>
  <c r="W5836" i="1" s="1"/>
  <c r="V2136" i="1"/>
  <c r="W2136" i="1" s="1"/>
  <c r="X2136" i="1" s="1"/>
  <c r="V2795" i="1"/>
  <c r="W2795" i="1" s="1"/>
  <c r="X2795" i="1" s="1"/>
  <c r="V7397" i="1"/>
  <c r="W7397" i="1" s="1"/>
  <c r="V3394" i="1"/>
  <c r="W3394" i="1" s="1"/>
  <c r="X3394" i="1" s="1"/>
  <c r="V5570" i="1"/>
  <c r="W5570" i="1" s="1"/>
  <c r="V1821" i="1"/>
  <c r="W1821" i="1" s="1"/>
  <c r="V466" i="1"/>
  <c r="W466" i="1" s="1"/>
  <c r="V6775" i="1"/>
  <c r="W6775" i="1" s="1"/>
  <c r="V8776" i="1"/>
  <c r="W8776" i="1" s="1"/>
  <c r="X8776" i="1" s="1"/>
  <c r="V3460" i="1"/>
  <c r="W3460" i="1" s="1"/>
  <c r="V4660" i="1"/>
  <c r="W4660" i="1" s="1"/>
  <c r="V7395" i="1"/>
  <c r="W7395" i="1" s="1"/>
  <c r="V480" i="1"/>
  <c r="W480" i="1" s="1"/>
  <c r="V8281" i="1"/>
  <c r="W8281" i="1" s="1"/>
  <c r="X8281" i="1" s="1"/>
  <c r="V5918" i="1"/>
  <c r="W5918" i="1" s="1"/>
  <c r="X5918" i="1" s="1"/>
  <c r="V413" i="1"/>
  <c r="W413" i="1" s="1"/>
  <c r="X413" i="1" s="1"/>
  <c r="V2161" i="1"/>
  <c r="W2161" i="1" s="1"/>
  <c r="V4812" i="1"/>
  <c r="W4812" i="1" s="1"/>
  <c r="V416" i="1"/>
  <c r="W416" i="1" s="1"/>
  <c r="V417" i="1"/>
  <c r="W417" i="1" s="1"/>
  <c r="V7552" i="1"/>
  <c r="W7552" i="1" s="1"/>
  <c r="X7552" i="1" s="1"/>
  <c r="V2616" i="1"/>
  <c r="W2616" i="1" s="1"/>
  <c r="V2416" i="1"/>
  <c r="W2416" i="1" s="1"/>
  <c r="V2538" i="1"/>
  <c r="W2538" i="1" s="1"/>
  <c r="V4053" i="1"/>
  <c r="W4053" i="1" s="1"/>
  <c r="X4053" i="1" s="1"/>
  <c r="V9006" i="1"/>
  <c r="W9006" i="1" s="1"/>
  <c r="X9006" i="1" s="1"/>
  <c r="V8530" i="1"/>
  <c r="W8530" i="1" s="1"/>
  <c r="V1037" i="1"/>
  <c r="W1037" i="1" s="1"/>
  <c r="X1037" i="1" s="1"/>
  <c r="V8269" i="1"/>
  <c r="W8269" i="1" s="1"/>
  <c r="V427" i="1"/>
  <c r="W427" i="1" s="1"/>
  <c r="V4708" i="1"/>
  <c r="W4708" i="1" s="1"/>
  <c r="V1997" i="1"/>
  <c r="W1997" i="1" s="1"/>
  <c r="V5726" i="1"/>
  <c r="W5726" i="1" s="1"/>
  <c r="X5726" i="1" s="1"/>
  <c r="V423" i="1"/>
  <c r="W423" i="1" s="1"/>
  <c r="V1707" i="1"/>
  <c r="W1707" i="1" s="1"/>
  <c r="V433" i="1"/>
  <c r="W433" i="1" s="1"/>
  <c r="V6435" i="1"/>
  <c r="W6435" i="1" s="1"/>
  <c r="X6435" i="1" s="1"/>
  <c r="V8717" i="1"/>
  <c r="W8717" i="1" s="1"/>
  <c r="X8717" i="1" s="1"/>
  <c r="V1056" i="1"/>
  <c r="W1056" i="1" s="1"/>
  <c r="V7811" i="1"/>
  <c r="W7811" i="1" s="1"/>
  <c r="V3227" i="1"/>
  <c r="W3227" i="1" s="1"/>
  <c r="V7840" i="1"/>
  <c r="W7840" i="1" s="1"/>
  <c r="V1460" i="1"/>
  <c r="W1460" i="1" s="1"/>
  <c r="V7178" i="1"/>
  <c r="W7178" i="1" s="1"/>
  <c r="V442" i="1"/>
  <c r="W442" i="1" s="1"/>
  <c r="X442" i="1" s="1"/>
  <c r="V4841" i="1"/>
  <c r="W4841" i="1" s="1"/>
  <c r="V3962" i="1"/>
  <c r="W3962" i="1" s="1"/>
  <c r="V6547" i="1"/>
  <c r="W6547" i="1" s="1"/>
  <c r="V3209" i="1"/>
  <c r="W3209" i="1" s="1"/>
  <c r="X3209" i="1" s="1"/>
  <c r="V4732" i="1"/>
  <c r="W4732" i="1" s="1"/>
  <c r="X4732" i="1" s="1"/>
  <c r="V7944" i="1"/>
  <c r="W7944" i="1" s="1"/>
  <c r="V5992" i="1"/>
  <c r="W5992" i="1" s="1"/>
  <c r="X5992" i="1" s="1"/>
  <c r="V3967" i="1"/>
  <c r="W3967" i="1" s="1"/>
  <c r="V6965" i="1"/>
  <c r="W6965" i="1" s="1"/>
  <c r="V5304" i="1"/>
  <c r="W5304" i="1" s="1"/>
  <c r="V2257" i="1"/>
  <c r="W2257" i="1" s="1"/>
  <c r="V2809" i="1"/>
  <c r="W2809" i="1" s="1"/>
  <c r="X2809" i="1" s="1"/>
  <c r="V9002" i="1"/>
  <c r="W9002" i="1" s="1"/>
  <c r="X9002" i="1" s="1"/>
  <c r="V333" i="1"/>
  <c r="W333" i="1" s="1"/>
  <c r="V2864" i="1"/>
  <c r="W2864" i="1" s="1"/>
  <c r="V3865" i="1"/>
  <c r="W3865" i="1" s="1"/>
  <c r="V8727" i="1"/>
  <c r="W8727" i="1" s="1"/>
  <c r="X8727" i="1" s="1"/>
  <c r="V7841" i="1"/>
  <c r="W7841" i="1" s="1"/>
  <c r="V1477" i="1"/>
  <c r="W1477" i="1" s="1"/>
  <c r="X1477" i="1" s="1"/>
  <c r="V5111" i="1"/>
  <c r="W5111" i="1" s="1"/>
  <c r="V463" i="1"/>
  <c r="W463" i="1" s="1"/>
  <c r="V1601" i="1"/>
  <c r="W1601" i="1" s="1"/>
  <c r="V318" i="1"/>
  <c r="W318" i="1" s="1"/>
  <c r="V1928" i="1"/>
  <c r="W1928" i="1" s="1"/>
  <c r="X1928" i="1" s="1"/>
  <c r="V2151" i="1"/>
  <c r="W2151" i="1" s="1"/>
  <c r="X2151" i="1" s="1"/>
  <c r="V2816" i="1"/>
  <c r="W2816" i="1" s="1"/>
  <c r="V1769" i="1"/>
  <c r="W1769" i="1" s="1"/>
  <c r="V5908" i="1"/>
  <c r="W5908" i="1" s="1"/>
  <c r="X5908" i="1" s="1"/>
  <c r="V7931" i="1"/>
  <c r="W7931" i="1" s="1"/>
  <c r="X7931" i="1" s="1"/>
  <c r="V1233" i="1"/>
  <c r="W1233" i="1" s="1"/>
  <c r="V4487" i="1"/>
  <c r="W4487" i="1" s="1"/>
  <c r="V7737" i="1"/>
  <c r="W7737" i="1" s="1"/>
  <c r="V474" i="1"/>
  <c r="W474" i="1" s="1"/>
  <c r="V5917" i="1"/>
  <c r="W5917" i="1" s="1"/>
  <c r="V2629" i="1"/>
  <c r="W2629" i="1" s="1"/>
  <c r="X2629" i="1" s="1"/>
  <c r="V6060" i="1"/>
  <c r="W6060" i="1" s="1"/>
  <c r="X6060" i="1" s="1"/>
  <c r="V1684" i="1"/>
  <c r="W1684" i="1" s="1"/>
  <c r="V4171" i="1"/>
  <c r="W4171" i="1" s="1"/>
  <c r="V4419" i="1"/>
  <c r="W4419" i="1" s="1"/>
  <c r="V3911" i="1"/>
  <c r="W3911" i="1" s="1"/>
  <c r="V5262" i="1"/>
  <c r="W5262" i="1" s="1"/>
  <c r="X5262" i="1" s="1"/>
  <c r="V3371" i="1"/>
  <c r="W3371" i="1" s="1"/>
  <c r="V8399" i="1"/>
  <c r="W8399" i="1" s="1"/>
  <c r="X8399" i="1" s="1"/>
  <c r="V5051" i="1"/>
  <c r="W5051" i="1" s="1"/>
  <c r="V1902" i="1"/>
  <c r="W1902" i="1" s="1"/>
  <c r="V5294" i="1"/>
  <c r="W5294" i="1" s="1"/>
  <c r="V2786" i="1"/>
  <c r="W2786" i="1" s="1"/>
  <c r="V8017" i="1"/>
  <c r="W8017" i="1" s="1"/>
  <c r="X8017" i="1" s="1"/>
  <c r="V2211" i="1"/>
  <c r="W2211" i="1" s="1"/>
  <c r="V491" i="1"/>
  <c r="W491" i="1" s="1"/>
  <c r="V492" i="1"/>
  <c r="W492" i="1" s="1"/>
  <c r="X492" i="1" s="1"/>
  <c r="V121" i="1"/>
  <c r="W121" i="1" s="1"/>
  <c r="X121" i="1" s="1"/>
  <c r="V7406" i="1"/>
  <c r="W7406" i="1" s="1"/>
  <c r="X7406" i="1" s="1"/>
  <c r="V4110" i="1"/>
  <c r="W4110" i="1" s="1"/>
  <c r="V1829" i="1"/>
  <c r="W1829" i="1" s="1"/>
  <c r="V113" i="1"/>
  <c r="W113" i="1" s="1"/>
  <c r="V4470" i="1"/>
  <c r="W4470" i="1" s="1"/>
  <c r="X4470" i="1" s="1"/>
  <c r="V6090" i="1"/>
  <c r="W6090" i="1" s="1"/>
  <c r="X6090" i="1" s="1"/>
  <c r="V6234" i="1"/>
  <c r="W6234" i="1" s="1"/>
  <c r="V3274" i="1"/>
  <c r="W3274" i="1" s="1"/>
  <c r="X3274" i="1" s="1"/>
  <c r="V8962" i="1"/>
  <c r="W8962" i="1" s="1"/>
  <c r="V7086" i="1"/>
  <c r="W7086" i="1" s="1"/>
  <c r="V5341" i="1"/>
  <c r="W5341" i="1" s="1"/>
  <c r="V7822" i="1"/>
  <c r="W7822" i="1" s="1"/>
  <c r="X7822" i="1" s="1"/>
  <c r="V913" i="1"/>
  <c r="W913" i="1" s="1"/>
  <c r="X913" i="1" s="1"/>
  <c r="V2045" i="1"/>
  <c r="W2045" i="1" s="1"/>
  <c r="V508" i="1"/>
  <c r="W508" i="1" s="1"/>
  <c r="X508" i="1" s="1"/>
  <c r="V8352" i="1"/>
  <c r="W8352" i="1" s="1"/>
  <c r="X8352" i="1" s="1"/>
  <c r="V510" i="1"/>
  <c r="W510" i="1" s="1"/>
  <c r="V3901" i="1"/>
  <c r="W3901" i="1" s="1"/>
  <c r="V5222" i="1"/>
  <c r="W5222" i="1" s="1"/>
  <c r="X5222" i="1" s="1"/>
  <c r="V5695" i="1"/>
  <c r="W5695" i="1" s="1"/>
  <c r="X5695" i="1" s="1"/>
  <c r="V5814" i="1"/>
  <c r="W5814" i="1" s="1"/>
  <c r="V8049" i="1"/>
  <c r="W8049" i="1" s="1"/>
  <c r="X8049" i="1" s="1"/>
  <c r="V2113" i="1"/>
  <c r="W2113" i="1" s="1"/>
  <c r="V402" i="1"/>
  <c r="W402" i="1" s="1"/>
  <c r="V7348" i="1"/>
  <c r="W7348" i="1" s="1"/>
  <c r="X7348" i="1" s="1"/>
  <c r="V3101" i="1"/>
  <c r="W3101" i="1" s="1"/>
  <c r="X3101" i="1" s="1"/>
  <c r="V673" i="1"/>
  <c r="W673" i="1" s="1"/>
  <c r="V8208" i="1"/>
  <c r="W8208" i="1" s="1"/>
  <c r="V1921" i="1"/>
  <c r="W1921" i="1" s="1"/>
  <c r="V8315" i="1"/>
  <c r="W8315" i="1" s="1"/>
  <c r="V1235" i="1"/>
  <c r="W1235" i="1" s="1"/>
  <c r="V4850" i="1"/>
  <c r="W4850" i="1" s="1"/>
  <c r="X4850" i="1" s="1"/>
  <c r="V1354" i="1"/>
  <c r="W1354" i="1" s="1"/>
  <c r="V7383" i="1"/>
  <c r="W7383" i="1" s="1"/>
  <c r="V528" i="1"/>
  <c r="W528" i="1" s="1"/>
  <c r="V4705" i="1"/>
  <c r="W4705" i="1" s="1"/>
  <c r="V1071" i="1"/>
  <c r="W1071" i="1" s="1"/>
  <c r="X1071" i="1" s="1"/>
  <c r="V872" i="1"/>
  <c r="W872" i="1" s="1"/>
  <c r="V2362" i="1"/>
  <c r="W2362" i="1" s="1"/>
  <c r="X2362" i="1" s="1"/>
  <c r="V1451" i="1"/>
  <c r="W1451" i="1" s="1"/>
  <c r="V8198" i="1"/>
  <c r="W8198" i="1" s="1"/>
  <c r="V139" i="1"/>
  <c r="W139" i="1" s="1"/>
  <c r="V1444" i="1"/>
  <c r="W1444" i="1" s="1"/>
  <c r="V414" i="1"/>
  <c r="W414" i="1" s="1"/>
  <c r="X414" i="1" s="1"/>
  <c r="V3494" i="1"/>
  <c r="W3494" i="1" s="1"/>
  <c r="V4755" i="1"/>
  <c r="W4755" i="1" s="1"/>
  <c r="X4755" i="1" s="1"/>
  <c r="V6469" i="1"/>
  <c r="W6469" i="1" s="1"/>
  <c r="X6469" i="1" s="1"/>
  <c r="V1297" i="1"/>
  <c r="W1297" i="1" s="1"/>
  <c r="X1297" i="1" s="1"/>
  <c r="V7685" i="1"/>
  <c r="W7685" i="1" s="1"/>
  <c r="X7685" i="1" s="1"/>
  <c r="V4378" i="1"/>
  <c r="W4378" i="1" s="1"/>
  <c r="V5634" i="1"/>
  <c r="W5634" i="1" s="1"/>
  <c r="X5634" i="1" s="1"/>
  <c r="V545" i="1"/>
  <c r="W545" i="1" s="1"/>
  <c r="V8402" i="1"/>
  <c r="W8402" i="1" s="1"/>
  <c r="V5922" i="1"/>
  <c r="W5922" i="1" s="1"/>
  <c r="V6490" i="1"/>
  <c r="W6490" i="1" s="1"/>
  <c r="V3437" i="1"/>
  <c r="W3437" i="1" s="1"/>
  <c r="X3437" i="1" s="1"/>
  <c r="V550" i="1"/>
  <c r="W550" i="1" s="1"/>
  <c r="V4191" i="1"/>
  <c r="W4191" i="1" s="1"/>
  <c r="X4191" i="1" s="1"/>
  <c r="V2253" i="1"/>
  <c r="W2253" i="1" s="1"/>
  <c r="V5563" i="1"/>
  <c r="W5563" i="1" s="1"/>
  <c r="V1919" i="1"/>
  <c r="W1919" i="1" s="1"/>
  <c r="X1919" i="1" s="1"/>
  <c r="V116" i="1"/>
  <c r="W116" i="1" s="1"/>
  <c r="V1571" i="1"/>
  <c r="W1571" i="1" s="1"/>
  <c r="V857" i="1"/>
  <c r="W857" i="1" s="1"/>
  <c r="X857" i="1" s="1"/>
  <c r="V3612" i="1"/>
  <c r="W3612" i="1" s="1"/>
  <c r="V5266" i="1"/>
  <c r="W5266" i="1" s="1"/>
  <c r="V5774" i="1"/>
  <c r="W5774" i="1" s="1"/>
  <c r="X5774" i="1" s="1"/>
  <c r="V2594" i="1"/>
  <c r="W2594" i="1" s="1"/>
  <c r="X2594" i="1" s="1"/>
  <c r="V431" i="1"/>
  <c r="W431" i="1" s="1"/>
  <c r="V6276" i="1"/>
  <c r="W6276" i="1" s="1"/>
  <c r="V564" i="1"/>
  <c r="W564" i="1" s="1"/>
  <c r="V3120" i="1"/>
  <c r="W3120" i="1" s="1"/>
  <c r="X3120" i="1" s="1"/>
  <c r="V6629" i="1"/>
  <c r="W6629" i="1" s="1"/>
  <c r="X6629" i="1" s="1"/>
  <c r="V8388" i="1"/>
  <c r="W8388" i="1" s="1"/>
  <c r="V6670" i="1"/>
  <c r="W6670" i="1" s="1"/>
  <c r="X6670" i="1" s="1"/>
  <c r="V8123" i="1"/>
  <c r="W8123" i="1" s="1"/>
  <c r="X8123" i="1" s="1"/>
  <c r="V4734" i="1"/>
  <c r="W4734" i="1" s="1"/>
  <c r="X4734" i="1" s="1"/>
  <c r="V8218" i="1"/>
  <c r="W8218" i="1" s="1"/>
  <c r="V1973" i="1"/>
  <c r="W1973" i="1" s="1"/>
  <c r="X1973" i="1" s="1"/>
  <c r="V1556" i="1"/>
  <c r="W1556" i="1" s="1"/>
  <c r="X1556" i="1" s="1"/>
  <c r="V6183" i="1"/>
  <c r="W6183" i="1" s="1"/>
  <c r="V1048" i="1"/>
  <c r="W1048" i="1" s="1"/>
  <c r="X1048" i="1" s="1"/>
  <c r="V5553" i="1"/>
  <c r="W5553" i="1" s="1"/>
  <c r="V5710" i="1"/>
  <c r="W5710" i="1" s="1"/>
  <c r="X5710" i="1" s="1"/>
  <c r="V5753" i="1"/>
  <c r="W5753" i="1" s="1"/>
  <c r="X5753" i="1" s="1"/>
  <c r="V4301" i="1"/>
  <c r="W4301" i="1" s="1"/>
  <c r="V2577" i="1"/>
  <c r="W2577" i="1" s="1"/>
  <c r="X2577" i="1" s="1"/>
  <c r="V5975" i="1"/>
  <c r="W5975" i="1" s="1"/>
  <c r="V4434" i="1"/>
  <c r="W4434" i="1" s="1"/>
  <c r="V7253" i="1"/>
  <c r="W7253" i="1" s="1"/>
  <c r="V2270" i="1"/>
  <c r="W2270" i="1" s="1"/>
  <c r="V8577" i="1"/>
  <c r="W8577" i="1" s="1"/>
  <c r="X8577" i="1" s="1"/>
  <c r="V8344" i="1"/>
  <c r="W8344" i="1" s="1"/>
  <c r="X8344" i="1" s="1"/>
  <c r="V587" i="1"/>
  <c r="W587" i="1" s="1"/>
  <c r="X587" i="1" s="1"/>
  <c r="V2053" i="1"/>
  <c r="W2053" i="1" s="1"/>
  <c r="V1710" i="1"/>
  <c r="W1710" i="1" s="1"/>
  <c r="V5126" i="1"/>
  <c r="W5126" i="1" s="1"/>
  <c r="X5126" i="1" s="1"/>
  <c r="V1248" i="1"/>
  <c r="W1248" i="1" s="1"/>
  <c r="V5160" i="1"/>
  <c r="W5160" i="1" s="1"/>
  <c r="X5160" i="1" s="1"/>
  <c r="V2088" i="1"/>
  <c r="W2088" i="1" s="1"/>
  <c r="V5385" i="1"/>
  <c r="W5385" i="1" s="1"/>
  <c r="V1076" i="1"/>
  <c r="W1076" i="1" s="1"/>
  <c r="X1076" i="1" s="1"/>
  <c r="V4623" i="1"/>
  <c r="W4623" i="1" s="1"/>
  <c r="V5338" i="1"/>
  <c r="W5338" i="1" s="1"/>
  <c r="X5338" i="1" s="1"/>
  <c r="V501" i="1"/>
  <c r="W501" i="1" s="1"/>
  <c r="V5891" i="1"/>
  <c r="W5891" i="1" s="1"/>
  <c r="X5891" i="1" s="1"/>
  <c r="V653" i="1"/>
  <c r="W653" i="1" s="1"/>
  <c r="X653" i="1" s="1"/>
  <c r="V5456" i="1"/>
  <c r="W5456" i="1" s="1"/>
  <c r="V6170" i="1"/>
  <c r="W6170" i="1" s="1"/>
  <c r="X6170" i="1" s="1"/>
  <c r="V1728" i="1"/>
  <c r="W1728" i="1" s="1"/>
  <c r="V2068" i="1"/>
  <c r="W2068" i="1" s="1"/>
  <c r="X2068" i="1" s="1"/>
  <c r="V3507" i="1"/>
  <c r="W3507" i="1" s="1"/>
  <c r="V7972" i="1"/>
  <c r="W7972" i="1" s="1"/>
  <c r="V607" i="1"/>
  <c r="W607" i="1" s="1"/>
  <c r="V7805" i="1"/>
  <c r="W7805" i="1" s="1"/>
  <c r="V8380" i="1"/>
  <c r="W8380" i="1" s="1"/>
  <c r="X8380" i="1" s="1"/>
  <c r="V7675" i="1"/>
  <c r="W7675" i="1" s="1"/>
  <c r="V8341" i="1"/>
  <c r="W8341" i="1" s="1"/>
  <c r="X8341" i="1" s="1"/>
  <c r="V3696" i="1"/>
  <c r="W3696" i="1" s="1"/>
  <c r="V6202" i="1"/>
  <c r="W6202" i="1" s="1"/>
  <c r="X6202" i="1" s="1"/>
  <c r="V8912" i="1"/>
  <c r="W8912" i="1" s="1"/>
  <c r="X8912" i="1" s="1"/>
  <c r="V8506" i="1"/>
  <c r="W8506" i="1" s="1"/>
  <c r="V8204" i="1"/>
  <c r="W8204" i="1" s="1"/>
  <c r="X8204" i="1" s="1"/>
  <c r="V2519" i="1"/>
  <c r="W2519" i="1" s="1"/>
  <c r="V2364" i="1"/>
  <c r="W2364" i="1" s="1"/>
  <c r="V8762" i="1"/>
  <c r="W8762" i="1" s="1"/>
  <c r="V4207" i="1"/>
  <c r="W4207" i="1" s="1"/>
  <c r="V846" i="1"/>
  <c r="W846" i="1" s="1"/>
  <c r="X846" i="1" s="1"/>
  <c r="V6640" i="1"/>
  <c r="W6640" i="1" s="1"/>
  <c r="V623" i="1"/>
  <c r="W623" i="1" s="1"/>
  <c r="X623" i="1" s="1"/>
  <c r="V434" i="1"/>
  <c r="W434" i="1" s="1"/>
  <c r="V4035" i="1"/>
  <c r="W4035" i="1" s="1"/>
  <c r="X4035" i="1" s="1"/>
  <c r="V7003" i="1"/>
  <c r="W7003" i="1" s="1"/>
  <c r="X7003" i="1" s="1"/>
  <c r="V7455" i="1"/>
  <c r="W7455" i="1" s="1"/>
  <c r="V241" i="1"/>
  <c r="W241" i="1" s="1"/>
  <c r="X241" i="1" s="1"/>
  <c r="V1088" i="1"/>
  <c r="W1088" i="1" s="1"/>
  <c r="X1088" i="1" s="1"/>
  <c r="V4889" i="1"/>
  <c r="W4889" i="1" s="1"/>
  <c r="V5474" i="1"/>
  <c r="W5474" i="1" s="1"/>
  <c r="V365" i="1"/>
  <c r="W365" i="1" s="1"/>
  <c r="V6778" i="1"/>
  <c r="W6778" i="1" s="1"/>
  <c r="X6778" i="1" s="1"/>
  <c r="V7653" i="1"/>
  <c r="W7653" i="1" s="1"/>
  <c r="V1886" i="1"/>
  <c r="W1886" i="1" s="1"/>
  <c r="X1886" i="1" s="1"/>
  <c r="V2886" i="1"/>
  <c r="W2886" i="1" s="1"/>
  <c r="V1578" i="1"/>
  <c r="W1578" i="1" s="1"/>
  <c r="V966" i="1"/>
  <c r="W966" i="1" s="1"/>
  <c r="X966" i="1" s="1"/>
  <c r="V8255" i="1"/>
  <c r="W8255" i="1" s="1"/>
  <c r="V5380" i="1"/>
  <c r="W5380" i="1" s="1"/>
  <c r="X5380" i="1" s="1"/>
  <c r="V2757" i="1"/>
  <c r="W2757" i="1" s="1"/>
  <c r="X2757" i="1" s="1"/>
  <c r="V4717" i="1"/>
  <c r="W4717" i="1" s="1"/>
  <c r="V521" i="1"/>
  <c r="W521" i="1" s="1"/>
  <c r="V644" i="1"/>
  <c r="W644" i="1" s="1"/>
  <c r="V7235" i="1"/>
  <c r="W7235" i="1" s="1"/>
  <c r="X7235" i="1" s="1"/>
  <c r="V4564" i="1"/>
  <c r="W4564" i="1" s="1"/>
  <c r="V7319" i="1"/>
  <c r="W7319" i="1" s="1"/>
  <c r="X7319" i="1" s="1"/>
  <c r="V8666" i="1"/>
  <c r="W8666" i="1" s="1"/>
  <c r="V8985" i="1"/>
  <c r="W8985" i="1" s="1"/>
  <c r="X8985" i="1" s="1"/>
  <c r="V6014" i="1"/>
  <c r="W6014" i="1" s="1"/>
  <c r="X6014" i="1" s="1"/>
  <c r="V5792" i="1"/>
  <c r="W5792" i="1" s="1"/>
  <c r="V3520" i="1"/>
  <c r="W3520" i="1" s="1"/>
  <c r="X3520" i="1" s="1"/>
  <c r="V3605" i="1"/>
  <c r="W3605" i="1" s="1"/>
  <c r="V4186" i="1"/>
  <c r="W4186" i="1" s="1"/>
  <c r="V4092" i="1"/>
  <c r="W4092" i="1" s="1"/>
  <c r="V2945" i="1"/>
  <c r="W2945" i="1" s="1"/>
  <c r="V815" i="1"/>
  <c r="W815" i="1" s="1"/>
  <c r="X815" i="1" s="1"/>
  <c r="V3893" i="1"/>
  <c r="W3893" i="1" s="1"/>
  <c r="V5475" i="1"/>
  <c r="W5475" i="1" s="1"/>
  <c r="X5475" i="1" s="1"/>
  <c r="V6741" i="1"/>
  <c r="W6741" i="1" s="1"/>
  <c r="V6717" i="1"/>
  <c r="W6717" i="1" s="1"/>
  <c r="X6717" i="1" s="1"/>
  <c r="V2096" i="1"/>
  <c r="W2096" i="1" s="1"/>
  <c r="X2096" i="1" s="1"/>
  <c r="V6444" i="1"/>
  <c r="W6444" i="1" s="1"/>
  <c r="X6444" i="1" s="1"/>
  <c r="V7681" i="1"/>
  <c r="W7681" i="1" s="1"/>
  <c r="X7681" i="1" s="1"/>
  <c r="V2710" i="1"/>
  <c r="W2710" i="1" s="1"/>
  <c r="V4507" i="1"/>
  <c r="W4507" i="1" s="1"/>
  <c r="V3806" i="1"/>
  <c r="W3806" i="1" s="1"/>
  <c r="V1252" i="1"/>
  <c r="W1252" i="1" s="1"/>
  <c r="V193" i="1"/>
  <c r="W193" i="1" s="1"/>
  <c r="X193" i="1" s="1"/>
  <c r="V6272" i="1"/>
  <c r="W6272" i="1" s="1"/>
  <c r="V5590" i="1"/>
  <c r="W5590" i="1" s="1"/>
  <c r="X5590" i="1" s="1"/>
  <c r="V4137" i="1"/>
  <c r="W4137" i="1" s="1"/>
  <c r="X4137" i="1" s="1"/>
  <c r="V752" i="1"/>
  <c r="W752" i="1" s="1"/>
  <c r="X752" i="1" s="1"/>
  <c r="V745" i="1"/>
  <c r="W745" i="1" s="1"/>
  <c r="X745" i="1" s="1"/>
  <c r="V4691" i="1"/>
  <c r="W4691" i="1" s="1"/>
  <c r="X4691" i="1" s="1"/>
  <c r="V4799" i="1"/>
  <c r="W4799" i="1" s="1"/>
  <c r="X4799" i="1" s="1"/>
  <c r="V8431" i="1"/>
  <c r="W8431" i="1" s="1"/>
  <c r="V6184" i="1"/>
  <c r="W6184" i="1" s="1"/>
  <c r="V908" i="1"/>
  <c r="W908" i="1" s="1"/>
  <c r="V8356" i="1"/>
  <c r="W8356" i="1" s="1"/>
  <c r="V380" i="1"/>
  <c r="W380" i="1" s="1"/>
  <c r="X380" i="1" s="1"/>
  <c r="V1815" i="1"/>
  <c r="W1815" i="1" s="1"/>
  <c r="V1915" i="1"/>
  <c r="W1915" i="1" s="1"/>
  <c r="X1915" i="1" s="1"/>
  <c r="V8823" i="1"/>
  <c r="W8823" i="1" s="1"/>
  <c r="V9014" i="1"/>
  <c r="W9014" i="1" s="1"/>
  <c r="X9014" i="1" s="1"/>
  <c r="V4466" i="1"/>
  <c r="W4466" i="1" s="1"/>
  <c r="X4466" i="1" s="1"/>
  <c r="V7092" i="1"/>
  <c r="W7092" i="1" s="1"/>
  <c r="V1116" i="1"/>
  <c r="W1116" i="1" s="1"/>
  <c r="X1116" i="1" s="1"/>
  <c r="V689" i="1"/>
  <c r="W689" i="1" s="1"/>
  <c r="V690" i="1"/>
  <c r="W690" i="1" s="1"/>
  <c r="V691" i="1"/>
  <c r="W691" i="1" s="1"/>
  <c r="V4383" i="1"/>
  <c r="W4383" i="1" s="1"/>
  <c r="V5006" i="1"/>
  <c r="W5006" i="1" s="1"/>
  <c r="X5006" i="1" s="1"/>
  <c r="V8138" i="1"/>
  <c r="W8138" i="1" s="1"/>
  <c r="V695" i="1"/>
  <c r="W695" i="1" s="1"/>
  <c r="X695" i="1" s="1"/>
  <c r="V5766" i="1"/>
  <c r="W5766" i="1" s="1"/>
  <c r="V6893" i="1"/>
  <c r="W6893" i="1" s="1"/>
  <c r="X6893" i="1" s="1"/>
  <c r="V5525" i="1"/>
  <c r="W5525" i="1" s="1"/>
  <c r="X5525" i="1" s="1"/>
  <c r="V4616" i="1"/>
  <c r="W4616" i="1" s="1"/>
  <c r="V7173" i="1"/>
  <c r="W7173" i="1" s="1"/>
  <c r="X7173" i="1" s="1"/>
  <c r="V6141" i="1"/>
  <c r="W6141" i="1" s="1"/>
  <c r="V7885" i="1"/>
  <c r="W7885" i="1" s="1"/>
  <c r="V2670" i="1"/>
  <c r="W2670" i="1" s="1"/>
  <c r="X2670" i="1" s="1"/>
  <c r="V4109" i="1"/>
  <c r="W4109" i="1" s="1"/>
  <c r="X4109" i="1" s="1"/>
  <c r="V4831" i="1"/>
  <c r="W4831" i="1" s="1"/>
  <c r="X4831" i="1" s="1"/>
  <c r="V1809" i="1"/>
  <c r="W1809" i="1" s="1"/>
  <c r="X1809" i="1" s="1"/>
  <c r="V2633" i="1"/>
  <c r="W2633" i="1" s="1"/>
  <c r="X2633" i="1" s="1"/>
  <c r="V3337" i="1"/>
  <c r="W3337" i="1" s="1"/>
  <c r="V3293" i="1"/>
  <c r="W3293" i="1" s="1"/>
  <c r="X3293" i="1" s="1"/>
  <c r="V1975" i="1"/>
  <c r="W1975" i="1" s="1"/>
  <c r="X1975" i="1" s="1"/>
  <c r="V5176" i="1"/>
  <c r="W5176" i="1" s="1"/>
  <c r="V8900" i="1"/>
  <c r="W8900" i="1" s="1"/>
  <c r="X8900" i="1" s="1"/>
  <c r="V5388" i="1"/>
  <c r="W5388" i="1" s="1"/>
  <c r="V8404" i="1"/>
  <c r="W8404" i="1" s="1"/>
  <c r="V341" i="1"/>
  <c r="W341" i="1" s="1"/>
  <c r="V323" i="1"/>
  <c r="W323" i="1" s="1"/>
  <c r="V3031" i="1"/>
  <c r="W3031" i="1" s="1"/>
  <c r="X3031" i="1" s="1"/>
  <c r="V8739" i="1"/>
  <c r="W8739" i="1" s="1"/>
  <c r="V5427" i="1"/>
  <c r="W5427" i="1" s="1"/>
  <c r="X5427" i="1" s="1"/>
  <c r="V7280" i="1"/>
  <c r="W7280" i="1" s="1"/>
  <c r="V4516" i="1"/>
  <c r="W4516" i="1" s="1"/>
  <c r="X4516" i="1" s="1"/>
  <c r="V3499" i="1"/>
  <c r="W3499" i="1" s="1"/>
  <c r="X3499" i="1" s="1"/>
  <c r="V3607" i="1"/>
  <c r="W3607" i="1" s="1"/>
  <c r="V3570" i="1"/>
  <c r="W3570" i="1" s="1"/>
  <c r="X3570" i="1" s="1"/>
  <c r="V2750" i="1"/>
  <c r="W2750" i="1" s="1"/>
  <c r="V3377" i="1"/>
  <c r="W3377" i="1" s="1"/>
  <c r="V3563" i="1"/>
  <c r="W3563" i="1" s="1"/>
  <c r="V1655" i="1"/>
  <c r="W1655" i="1" s="1"/>
  <c r="V728" i="1"/>
  <c r="W728" i="1" s="1"/>
  <c r="X728" i="1" s="1"/>
  <c r="V871" i="1"/>
  <c r="W871" i="1" s="1"/>
  <c r="V1413" i="1"/>
  <c r="W1413" i="1" s="1"/>
  <c r="X1413" i="1" s="1"/>
  <c r="V446" i="1"/>
  <c r="W446" i="1" s="1"/>
  <c r="V8965" i="1"/>
  <c r="W8965" i="1" s="1"/>
  <c r="X8965" i="1" s="1"/>
  <c r="V8558" i="1"/>
  <c r="W8558" i="1" s="1"/>
  <c r="X8558" i="1" s="1"/>
  <c r="V6738" i="1"/>
  <c r="W6738" i="1" s="1"/>
  <c r="V3162" i="1"/>
  <c r="W3162" i="1" s="1"/>
  <c r="X3162" i="1" s="1"/>
  <c r="V5071" i="1"/>
  <c r="W5071" i="1" s="1"/>
  <c r="V7306" i="1"/>
  <c r="W7306" i="1" s="1"/>
  <c r="V2490" i="1"/>
  <c r="W2490" i="1" s="1"/>
  <c r="V738" i="1"/>
  <c r="W738" i="1" s="1"/>
  <c r="X738" i="1" s="1"/>
  <c r="V739" i="1"/>
  <c r="W739" i="1" s="1"/>
  <c r="X739" i="1" s="1"/>
  <c r="V8378" i="1"/>
  <c r="W8378" i="1" s="1"/>
  <c r="V32" i="1"/>
  <c r="W32" i="1" s="1"/>
  <c r="X32" i="1" s="1"/>
  <c r="V2206" i="1"/>
  <c r="W2206" i="1" s="1"/>
  <c r="V8105" i="1"/>
  <c r="W8105" i="1" s="1"/>
  <c r="X8105" i="1" s="1"/>
  <c r="V2881" i="1"/>
  <c r="W2881" i="1" s="1"/>
  <c r="X2881" i="1" s="1"/>
  <c r="V2246" i="1"/>
  <c r="W2246" i="1" s="1"/>
  <c r="V746" i="1"/>
  <c r="W746" i="1" s="1"/>
  <c r="X746" i="1" s="1"/>
  <c r="V747" i="1"/>
  <c r="W747" i="1" s="1"/>
  <c r="V7064" i="1"/>
  <c r="W7064" i="1" s="1"/>
  <c r="V1255" i="1"/>
  <c r="W1255" i="1" s="1"/>
  <c r="V2448" i="1"/>
  <c r="W2448" i="1" s="1"/>
  <c r="V2122" i="1"/>
  <c r="W2122" i="1" s="1"/>
  <c r="X2122" i="1" s="1"/>
  <c r="V7133" i="1"/>
  <c r="W7133" i="1" s="1"/>
  <c r="V4476" i="1"/>
  <c r="W4476" i="1" s="1"/>
  <c r="X4476" i="1" s="1"/>
  <c r="V8898" i="1"/>
  <c r="W8898" i="1" s="1"/>
  <c r="V5674" i="1"/>
  <c r="W5674" i="1" s="1"/>
  <c r="X5674" i="1" s="1"/>
  <c r="V656" i="1"/>
  <c r="W656" i="1" s="1"/>
  <c r="X656" i="1" s="1"/>
  <c r="V4695" i="1"/>
  <c r="W4695" i="1" s="1"/>
  <c r="V4700" i="1"/>
  <c r="W4700" i="1" s="1"/>
  <c r="V759" i="1"/>
  <c r="W759" i="1" s="1"/>
  <c r="V6006" i="1"/>
  <c r="W6006" i="1" s="1"/>
  <c r="V8660" i="1"/>
  <c r="W8660" i="1" s="1"/>
  <c r="V762" i="1"/>
  <c r="W762" i="1" s="1"/>
  <c r="V7507" i="1"/>
  <c r="W7507" i="1" s="1"/>
  <c r="X7507" i="1" s="1"/>
  <c r="V2993" i="1"/>
  <c r="W2993" i="1" s="1"/>
  <c r="V7073" i="1"/>
  <c r="W7073" i="1" s="1"/>
  <c r="X7073" i="1" s="1"/>
  <c r="V1377" i="1"/>
  <c r="W1377" i="1" s="1"/>
  <c r="V6175" i="1"/>
  <c r="W6175" i="1" s="1"/>
  <c r="X6175" i="1" s="1"/>
  <c r="V768" i="1"/>
  <c r="W768" i="1" s="1"/>
  <c r="X768" i="1" s="1"/>
  <c r="V2344" i="1"/>
  <c r="W2344" i="1" s="1"/>
  <c r="V3534" i="1"/>
  <c r="W3534" i="1" s="1"/>
  <c r="X3534" i="1" s="1"/>
  <c r="V3495" i="1"/>
  <c r="W3495" i="1" s="1"/>
  <c r="V5254" i="1"/>
  <c r="W5254" i="1" s="1"/>
  <c r="V2280" i="1"/>
  <c r="W2280" i="1" s="1"/>
  <c r="V187" i="1"/>
  <c r="W187" i="1" s="1"/>
  <c r="V775" i="1"/>
  <c r="W775" i="1" s="1"/>
  <c r="X775" i="1" s="1"/>
  <c r="V3121" i="1"/>
  <c r="W3121" i="1" s="1"/>
  <c r="V8839" i="1"/>
  <c r="W8839" i="1" s="1"/>
  <c r="X8839" i="1" s="1"/>
  <c r="V3970" i="1"/>
  <c r="W3970" i="1" s="1"/>
  <c r="V779" i="1"/>
  <c r="W779" i="1" s="1"/>
  <c r="X779" i="1" s="1"/>
  <c r="V6954" i="1"/>
  <c r="W6954" i="1" s="1"/>
  <c r="X6954" i="1" s="1"/>
  <c r="V178" i="1"/>
  <c r="W178" i="1" s="1"/>
  <c r="V8325" i="1"/>
  <c r="W8325" i="1" s="1"/>
  <c r="V646" i="1"/>
  <c r="W646" i="1" s="1"/>
  <c r="V4226" i="1"/>
  <c r="W4226" i="1" s="1"/>
  <c r="V8202" i="1"/>
  <c r="W8202" i="1" s="1"/>
  <c r="V7115" i="1"/>
  <c r="W7115" i="1" s="1"/>
  <c r="V8130" i="1"/>
  <c r="W8130" i="1" s="1"/>
  <c r="X8130" i="1" s="1"/>
  <c r="V499" i="1"/>
  <c r="W499" i="1" s="1"/>
  <c r="X499" i="1" s="1"/>
  <c r="V8514" i="1"/>
  <c r="W8514" i="1" s="1"/>
  <c r="X8514" i="1" s="1"/>
  <c r="V1547" i="1"/>
  <c r="W1547" i="1" s="1"/>
  <c r="V7952" i="1"/>
  <c r="W7952" i="1" s="1"/>
  <c r="V7129" i="1"/>
  <c r="W7129" i="1" s="1"/>
  <c r="X7129" i="1" s="1"/>
  <c r="V203" i="1"/>
  <c r="W203" i="1" s="1"/>
  <c r="V7310" i="1"/>
  <c r="W7310" i="1" s="1"/>
  <c r="X7310" i="1" s="1"/>
  <c r="V8582" i="1"/>
  <c r="W8582" i="1" s="1"/>
  <c r="V8477" i="1"/>
  <c r="W8477" i="1" s="1"/>
  <c r="V1462" i="1"/>
  <c r="W1462" i="1" s="1"/>
  <c r="V5989" i="1"/>
  <c r="W5989" i="1" s="1"/>
  <c r="V2436" i="1"/>
  <c r="W2436" i="1" s="1"/>
  <c r="X2436" i="1" s="1"/>
  <c r="V659" i="1"/>
  <c r="W659" i="1" s="1"/>
  <c r="V710" i="1"/>
  <c r="W710" i="1" s="1"/>
  <c r="X710" i="1" s="1"/>
  <c r="V1144" i="1"/>
  <c r="W1144" i="1" s="1"/>
  <c r="V8427" i="1"/>
  <c r="W8427" i="1" s="1"/>
  <c r="V804" i="1"/>
  <c r="W804" i="1" s="1"/>
  <c r="X804" i="1" s="1"/>
  <c r="V3313" i="1"/>
  <c r="W3313" i="1" s="1"/>
  <c r="V2507" i="1"/>
  <c r="W2507" i="1" s="1"/>
  <c r="X2507" i="1" s="1"/>
  <c r="V8921" i="1"/>
  <c r="W8921" i="1" s="1"/>
  <c r="V924" i="1"/>
  <c r="W924" i="1" s="1"/>
  <c r="V3399" i="1"/>
  <c r="W3399" i="1" s="1"/>
  <c r="V5289" i="1"/>
  <c r="W5289" i="1" s="1"/>
  <c r="V5557" i="1"/>
  <c r="W5557" i="1" s="1"/>
  <c r="X5557" i="1" s="1"/>
  <c r="V7416" i="1"/>
  <c r="W7416" i="1" s="1"/>
  <c r="X7416" i="1" s="1"/>
  <c r="V5773" i="1"/>
  <c r="W5773" i="1" s="1"/>
  <c r="X5773" i="1" s="1"/>
  <c r="V6855" i="1"/>
  <c r="W6855" i="1" s="1"/>
  <c r="V5915" i="1"/>
  <c r="W5915" i="1" s="1"/>
  <c r="V2776" i="1"/>
  <c r="W2776" i="1" s="1"/>
  <c r="X2776" i="1" s="1"/>
  <c r="V1675" i="1"/>
  <c r="W1675" i="1" s="1"/>
  <c r="V959" i="1"/>
  <c r="W959" i="1" s="1"/>
  <c r="X959" i="1" s="1"/>
  <c r="V1603" i="1"/>
  <c r="W1603" i="1" s="1"/>
  <c r="V2677" i="1"/>
  <c r="W2677" i="1" s="1"/>
  <c r="V831" i="1"/>
  <c r="W831" i="1" s="1"/>
  <c r="V1625" i="1"/>
  <c r="W1625" i="1" s="1"/>
  <c r="V7166" i="1"/>
  <c r="W7166" i="1" s="1"/>
  <c r="X7166" i="1" s="1"/>
  <c r="V2160" i="1"/>
  <c r="W2160" i="1" s="1"/>
  <c r="V825" i="1"/>
  <c r="W825" i="1" s="1"/>
  <c r="X825" i="1" s="1"/>
  <c r="V8141" i="1"/>
  <c r="W8141" i="1" s="1"/>
  <c r="V3398" i="1"/>
  <c r="W3398" i="1" s="1"/>
  <c r="X3398" i="1" s="1"/>
  <c r="V3873" i="1"/>
  <c r="W3873" i="1" s="1"/>
  <c r="X3873" i="1" s="1"/>
  <c r="V4794" i="1"/>
  <c r="W4794" i="1" s="1"/>
  <c r="V5720" i="1"/>
  <c r="W5720" i="1" s="1"/>
  <c r="V8022" i="1"/>
  <c r="W8022" i="1" s="1"/>
  <c r="X8022" i="1" s="1"/>
  <c r="V6556" i="1"/>
  <c r="W6556" i="1" s="1"/>
  <c r="V3367" i="1"/>
  <c r="W3367" i="1" s="1"/>
  <c r="V5063" i="1"/>
  <c r="W5063" i="1" s="1"/>
  <c r="V5004" i="1"/>
  <c r="W5004" i="1" s="1"/>
  <c r="X5004" i="1" s="1"/>
  <c r="V6774" i="1"/>
  <c r="W6774" i="1" s="1"/>
  <c r="V8" i="1"/>
  <c r="W8" i="1" s="1"/>
  <c r="X8" i="1" s="1"/>
  <c r="V279" i="1"/>
  <c r="W279" i="1" s="1"/>
  <c r="V6922" i="1"/>
  <c r="W6922" i="1" s="1"/>
  <c r="X6922" i="1" s="1"/>
  <c r="V6820" i="1"/>
  <c r="W6820" i="1" s="1"/>
  <c r="X6820" i="1" s="1"/>
  <c r="V1452" i="1"/>
  <c r="W1452" i="1" s="1"/>
  <c r="V5662" i="1"/>
  <c r="W5662" i="1" s="1"/>
  <c r="V4608" i="1"/>
  <c r="W4608" i="1" s="1"/>
  <c r="X4608" i="1" s="1"/>
  <c r="V3058" i="1"/>
  <c r="W3058" i="1" s="1"/>
  <c r="V4958" i="1"/>
  <c r="W4958" i="1" s="1"/>
  <c r="V3877" i="1"/>
  <c r="W3877" i="1" s="1"/>
  <c r="V1185" i="1"/>
  <c r="W1185" i="1" s="1"/>
  <c r="X1185" i="1" s="1"/>
  <c r="V7132" i="1"/>
  <c r="W7132" i="1" s="1"/>
  <c r="V4090" i="1"/>
  <c r="W4090" i="1" s="1"/>
  <c r="X4090" i="1" s="1"/>
  <c r="V7914" i="1"/>
  <c r="W7914" i="1" s="1"/>
  <c r="V3059" i="1"/>
  <c r="W3059" i="1" s="1"/>
  <c r="X3059" i="1" s="1"/>
  <c r="V6667" i="1"/>
  <c r="W6667" i="1" s="1"/>
  <c r="X6667" i="1" s="1"/>
  <c r="V7731" i="1"/>
  <c r="W7731" i="1" s="1"/>
  <c r="V3485" i="1"/>
  <c r="W3485" i="1" s="1"/>
  <c r="X3485" i="1" s="1"/>
  <c r="V6433" i="1"/>
  <c r="W6433" i="1" s="1"/>
  <c r="V7539" i="1"/>
  <c r="W7539" i="1" s="1"/>
  <c r="V8801" i="1"/>
  <c r="W8801" i="1" s="1"/>
  <c r="V4165" i="1"/>
  <c r="W4165" i="1" s="1"/>
  <c r="V7765" i="1"/>
  <c r="W7765" i="1" s="1"/>
  <c r="X7765" i="1" s="1"/>
  <c r="V5574" i="1"/>
  <c r="W5574" i="1" s="1"/>
  <c r="V2017" i="1"/>
  <c r="W2017" i="1" s="1"/>
  <c r="V791" i="1"/>
  <c r="W791" i="1" s="1"/>
  <c r="V4081" i="1"/>
  <c r="W4081" i="1" s="1"/>
  <c r="X4081" i="1" s="1"/>
  <c r="V5342" i="1"/>
  <c r="W5342" i="1" s="1"/>
  <c r="X5342" i="1" s="1"/>
  <c r="V3400" i="1"/>
  <c r="W3400" i="1" s="1"/>
  <c r="V4988" i="1"/>
  <c r="W4988" i="1" s="1"/>
  <c r="V867" i="1"/>
  <c r="W867" i="1" s="1"/>
  <c r="V3011" i="1"/>
  <c r="W3011" i="1" s="1"/>
  <c r="V1151" i="1"/>
  <c r="W1151" i="1" s="1"/>
  <c r="V7351" i="1"/>
  <c r="W7351" i="1" s="1"/>
  <c r="V1708" i="1"/>
  <c r="W1708" i="1" s="1"/>
  <c r="X1708" i="1" s="1"/>
  <c r="V8096" i="1"/>
  <c r="W8096" i="1" s="1"/>
  <c r="X8096" i="1" s="1"/>
  <c r="V4671" i="1"/>
  <c r="W4671" i="1" s="1"/>
  <c r="X4671" i="1" s="1"/>
  <c r="V3" i="1"/>
  <c r="W3" i="1" s="1"/>
  <c r="X3" i="1" s="1"/>
  <c r="V8874" i="1"/>
  <c r="W8874" i="1" s="1"/>
  <c r="X8874" i="1" s="1"/>
  <c r="V5527" i="1"/>
  <c r="W5527" i="1" s="1"/>
  <c r="X5527" i="1" s="1"/>
  <c r="V7826" i="1"/>
  <c r="W7826" i="1" s="1"/>
  <c r="V6441" i="1"/>
  <c r="W6441" i="1" s="1"/>
  <c r="V2382" i="1"/>
  <c r="W2382" i="1" s="1"/>
  <c r="V1374" i="1"/>
  <c r="W1374" i="1" s="1"/>
  <c r="V4879" i="1"/>
  <c r="W4879" i="1" s="1"/>
  <c r="V882" i="1"/>
  <c r="W882" i="1" s="1"/>
  <c r="V1099" i="1"/>
  <c r="W1099" i="1" s="1"/>
  <c r="X1099" i="1" s="1"/>
  <c r="V7105" i="1"/>
  <c r="W7105" i="1" s="1"/>
  <c r="V2527" i="1"/>
  <c r="W2527" i="1" s="1"/>
  <c r="X2527" i="1" s="1"/>
  <c r="V1967" i="1"/>
  <c r="W1967" i="1" s="1"/>
  <c r="X1967" i="1" s="1"/>
  <c r="V1129" i="1"/>
  <c r="W1129" i="1" s="1"/>
  <c r="V2037" i="1"/>
  <c r="W2037" i="1" s="1"/>
  <c r="X2037" i="1" s="1"/>
  <c r="V7937" i="1"/>
  <c r="W7937" i="1" s="1"/>
  <c r="V5164" i="1"/>
  <c r="W5164" i="1" s="1"/>
  <c r="X5164" i="1" s="1"/>
  <c r="V3733" i="1"/>
  <c r="W3733" i="1" s="1"/>
  <c r="X3733" i="1" s="1"/>
  <c r="V7187" i="1"/>
  <c r="W7187" i="1" s="1"/>
  <c r="V6424" i="1"/>
  <c r="W6424" i="1" s="1"/>
  <c r="V2355" i="1"/>
  <c r="W2355" i="1" s="1"/>
  <c r="V3834" i="1"/>
  <c r="W3834" i="1" s="1"/>
  <c r="X3834" i="1" s="1"/>
  <c r="V795" i="1"/>
  <c r="W795" i="1" s="1"/>
  <c r="V2725" i="1"/>
  <c r="W2725" i="1" s="1"/>
  <c r="X2725" i="1" s="1"/>
  <c r="V8905" i="1"/>
  <c r="W8905" i="1" s="1"/>
  <c r="V6059" i="1"/>
  <c r="W6059" i="1" s="1"/>
  <c r="X6059" i="1" s="1"/>
  <c r="V900" i="1"/>
  <c r="W900" i="1" s="1"/>
  <c r="X900" i="1" s="1"/>
  <c r="V518" i="1"/>
  <c r="W518" i="1" s="1"/>
  <c r="V782" i="1"/>
  <c r="W782" i="1" s="1"/>
  <c r="X782" i="1" s="1"/>
  <c r="V4401" i="1"/>
  <c r="W4401" i="1" s="1"/>
  <c r="V5202" i="1"/>
  <c r="W5202" i="1" s="1"/>
  <c r="V2579" i="1"/>
  <c r="W2579" i="1" s="1"/>
  <c r="X2579" i="1" s="1"/>
  <c r="V2691" i="1"/>
  <c r="W2691" i="1" s="1"/>
  <c r="V2124" i="1"/>
  <c r="W2124" i="1" s="1"/>
  <c r="X2124" i="1" s="1"/>
  <c r="V7792" i="1"/>
  <c r="W7792" i="1" s="1"/>
  <c r="V909" i="1"/>
  <c r="W909" i="1" s="1"/>
  <c r="V5205" i="1"/>
  <c r="W5205" i="1" s="1"/>
  <c r="V1479" i="1"/>
  <c r="W1479" i="1" s="1"/>
  <c r="X1479" i="1" s="1"/>
  <c r="V3124" i="1"/>
  <c r="W3124" i="1" s="1"/>
  <c r="X3124" i="1" s="1"/>
  <c r="V9019" i="1"/>
  <c r="W9019" i="1" s="1"/>
  <c r="V5580" i="1"/>
  <c r="W5580" i="1" s="1"/>
  <c r="V6094" i="1"/>
  <c r="W6094" i="1" s="1"/>
  <c r="V3245" i="1"/>
  <c r="W3245" i="1" s="1"/>
  <c r="X3245" i="1" s="1"/>
  <c r="V5180" i="1"/>
  <c r="W5180" i="1" s="1"/>
  <c r="V3736" i="1"/>
  <c r="W3736" i="1" s="1"/>
  <c r="V4838" i="1"/>
  <c r="W4838" i="1" s="1"/>
  <c r="X4838" i="1" s="1"/>
  <c r="V2863" i="1"/>
  <c r="W2863" i="1" s="1"/>
  <c r="V921" i="1"/>
  <c r="W921" i="1" s="1"/>
  <c r="V922" i="1"/>
  <c r="W922" i="1" s="1"/>
  <c r="V1358" i="1"/>
  <c r="W1358" i="1" s="1"/>
  <c r="V6221" i="1"/>
  <c r="W6221" i="1" s="1"/>
  <c r="X6221" i="1" s="1"/>
  <c r="V5916" i="1"/>
  <c r="W5916" i="1" s="1"/>
  <c r="V5190" i="1"/>
  <c r="W5190" i="1" s="1"/>
  <c r="V7503" i="1"/>
  <c r="W7503" i="1" s="1"/>
  <c r="V6657" i="1"/>
  <c r="W6657" i="1" s="1"/>
  <c r="V929" i="1"/>
  <c r="W929" i="1" s="1"/>
  <c r="V4835" i="1"/>
  <c r="W4835" i="1" s="1"/>
  <c r="V931" i="1"/>
  <c r="W931" i="1" s="1"/>
  <c r="X931" i="1" s="1"/>
  <c r="V7217" i="1"/>
  <c r="W7217" i="1" s="1"/>
  <c r="V2412" i="1"/>
  <c r="W2412" i="1" s="1"/>
  <c r="X2412" i="1" s="1"/>
  <c r="V8516" i="1"/>
  <c r="W8516" i="1" s="1"/>
  <c r="V8097" i="1"/>
  <c r="W8097" i="1" s="1"/>
  <c r="V2737" i="1"/>
  <c r="W2737" i="1" s="1"/>
  <c r="X2737" i="1" s="1"/>
  <c r="V232" i="1"/>
  <c r="W232" i="1" s="1"/>
  <c r="X232" i="1" s="1"/>
  <c r="V5358" i="1"/>
  <c r="W5358" i="1" s="1"/>
  <c r="X5358" i="1" s="1"/>
  <c r="V4711" i="1"/>
  <c r="W4711" i="1" s="1"/>
  <c r="V5169" i="1"/>
  <c r="W5169" i="1" s="1"/>
  <c r="V6680" i="1"/>
  <c r="W6680" i="1" s="1"/>
  <c r="V7817" i="1"/>
  <c r="W7817" i="1" s="1"/>
  <c r="V553" i="1"/>
  <c r="W553" i="1" s="1"/>
  <c r="X553" i="1" s="1"/>
  <c r="V2049" i="1"/>
  <c r="W2049" i="1" s="1"/>
  <c r="V3331" i="1"/>
  <c r="W3331" i="1" s="1"/>
  <c r="X3331" i="1" s="1"/>
  <c r="V863" i="1"/>
  <c r="W863" i="1" s="1"/>
  <c r="V4950" i="1"/>
  <c r="W4950" i="1" s="1"/>
  <c r="X4950" i="1" s="1"/>
  <c r="V2638" i="1"/>
  <c r="W2638" i="1" s="1"/>
  <c r="X2638" i="1" s="1"/>
  <c r="V5457" i="1"/>
  <c r="W5457" i="1" s="1"/>
  <c r="V950" i="1"/>
  <c r="W950" i="1" s="1"/>
  <c r="V2430" i="1"/>
  <c r="W2430" i="1" s="1"/>
  <c r="V3869" i="1"/>
  <c r="W3869" i="1" s="1"/>
  <c r="V5678" i="1"/>
  <c r="W5678" i="1" s="1"/>
  <c r="V8684" i="1"/>
  <c r="W8684" i="1" s="1"/>
  <c r="X8684" i="1" s="1"/>
  <c r="V2266" i="1"/>
  <c r="W2266" i="1" s="1"/>
  <c r="X2266" i="1" s="1"/>
  <c r="V2654" i="1"/>
  <c r="W2654" i="1" s="1"/>
  <c r="X2654" i="1" s="1"/>
  <c r="V5017" i="1"/>
  <c r="W5017" i="1" s="1"/>
  <c r="V530" i="1"/>
  <c r="W530" i="1" s="1"/>
  <c r="V386" i="1"/>
  <c r="W386" i="1" s="1"/>
  <c r="X386" i="1" s="1"/>
  <c r="V7323" i="1"/>
  <c r="W7323" i="1" s="1"/>
  <c r="X7323" i="1" s="1"/>
  <c r="V7787" i="1"/>
  <c r="W7787" i="1" s="1"/>
  <c r="V3894" i="1"/>
  <c r="W3894" i="1" s="1"/>
  <c r="V2226" i="1"/>
  <c r="W2226" i="1" s="1"/>
  <c r="V5132" i="1"/>
  <c r="W5132" i="1" s="1"/>
  <c r="V4398" i="1"/>
  <c r="W4398" i="1" s="1"/>
  <c r="V1292" i="1"/>
  <c r="W1292" i="1" s="1"/>
  <c r="V1439" i="1"/>
  <c r="W1439" i="1" s="1"/>
  <c r="X1439" i="1" s="1"/>
  <c r="V675" i="1"/>
  <c r="W675" i="1" s="1"/>
  <c r="V6358" i="1"/>
  <c r="W6358" i="1" s="1"/>
  <c r="X6358" i="1" s="1"/>
  <c r="V7481" i="1"/>
  <c r="W7481" i="1" s="1"/>
  <c r="V4651" i="1"/>
  <c r="W4651" i="1" s="1"/>
  <c r="X4651" i="1" s="1"/>
  <c r="V7260" i="1"/>
  <c r="W7260" i="1" s="1"/>
  <c r="X7260" i="1" s="1"/>
  <c r="V4494" i="1"/>
  <c r="W4494" i="1" s="1"/>
  <c r="V974" i="1"/>
  <c r="W974" i="1" s="1"/>
  <c r="X974" i="1" s="1"/>
  <c r="V2645" i="1"/>
  <c r="W2645" i="1" s="1"/>
  <c r="V8054" i="1"/>
  <c r="W8054" i="1" s="1"/>
  <c r="V5598" i="1"/>
  <c r="W5598" i="1" s="1"/>
  <c r="V898" i="1"/>
  <c r="W898" i="1" s="1"/>
  <c r="V7959" i="1"/>
  <c r="W7959" i="1" s="1"/>
  <c r="X7959" i="1" s="1"/>
  <c r="V8747" i="1"/>
  <c r="W8747" i="1" s="1"/>
  <c r="X8747" i="1" s="1"/>
  <c r="V2223" i="1"/>
  <c r="W2223" i="1" s="1"/>
  <c r="X2223" i="1" s="1"/>
  <c r="V3687" i="1"/>
  <c r="W3687" i="1" s="1"/>
  <c r="V3134" i="1"/>
  <c r="W3134" i="1" s="1"/>
  <c r="X3134" i="1" s="1"/>
  <c r="V1951" i="1"/>
  <c r="W1951" i="1" s="1"/>
  <c r="X1951" i="1" s="1"/>
  <c r="V6015" i="1"/>
  <c r="W6015" i="1" s="1"/>
  <c r="X6015" i="1" s="1"/>
  <c r="V4164" i="1"/>
  <c r="W4164" i="1" s="1"/>
  <c r="X4164" i="1" s="1"/>
  <c r="V6587" i="1"/>
  <c r="W6587" i="1" s="1"/>
  <c r="V2407" i="1"/>
  <c r="W2407" i="1" s="1"/>
  <c r="V598" i="1"/>
  <c r="W598" i="1" s="1"/>
  <c r="V990" i="1"/>
  <c r="W990" i="1" s="1"/>
  <c r="V1746" i="1"/>
  <c r="W1746" i="1" s="1"/>
  <c r="X1746" i="1" s="1"/>
  <c r="V3351" i="1"/>
  <c r="W3351" i="1" s="1"/>
  <c r="V5352" i="1"/>
  <c r="W5352" i="1" s="1"/>
  <c r="X5352" i="1" s="1"/>
  <c r="V2466" i="1"/>
  <c r="W2466" i="1" s="1"/>
  <c r="V3552" i="1"/>
  <c r="W3552" i="1" s="1"/>
  <c r="V418" i="1"/>
  <c r="W418" i="1" s="1"/>
  <c r="X418" i="1" s="1"/>
  <c r="V8405" i="1"/>
  <c r="W8405" i="1" s="1"/>
  <c r="V7650" i="1"/>
  <c r="W7650" i="1" s="1"/>
  <c r="V7789" i="1"/>
  <c r="W7789" i="1" s="1"/>
  <c r="X7789" i="1" s="1"/>
  <c r="V3787" i="1"/>
  <c r="W3787" i="1" s="1"/>
  <c r="V3450" i="1"/>
  <c r="W3450" i="1" s="1"/>
  <c r="V6840" i="1"/>
  <c r="W6840" i="1" s="1"/>
  <c r="V2746" i="1"/>
  <c r="W2746" i="1" s="1"/>
  <c r="X2746" i="1" s="1"/>
  <c r="V2533" i="1"/>
  <c r="W2533" i="1" s="1"/>
  <c r="V2866" i="1"/>
  <c r="W2866" i="1" s="1"/>
  <c r="X2866" i="1" s="1"/>
  <c r="V403" i="1"/>
  <c r="W403" i="1" s="1"/>
  <c r="V1985" i="1"/>
  <c r="W1985" i="1" s="1"/>
  <c r="V6620" i="1"/>
  <c r="W6620" i="1" s="1"/>
  <c r="X6620" i="1" s="1"/>
  <c r="V5467" i="1"/>
  <c r="W5467" i="1" s="1"/>
  <c r="V3055" i="1"/>
  <c r="W3055" i="1" s="1"/>
  <c r="X3055" i="1" s="1"/>
  <c r="V8157" i="1"/>
  <c r="W8157" i="1" s="1"/>
  <c r="V5606" i="1"/>
  <c r="W5606" i="1" s="1"/>
  <c r="V8995" i="1"/>
  <c r="W8995" i="1" s="1"/>
  <c r="V2251" i="1"/>
  <c r="W2251" i="1" s="1"/>
  <c r="V6350" i="1"/>
  <c r="W6350" i="1" s="1"/>
  <c r="X6350" i="1" s="1"/>
  <c r="V6382" i="1"/>
  <c r="W6382" i="1" s="1"/>
  <c r="V7598" i="1"/>
  <c r="W7598" i="1" s="1"/>
  <c r="X7598" i="1" s="1"/>
  <c r="V4680" i="1"/>
  <c r="W4680" i="1" s="1"/>
  <c r="X4680" i="1" s="1"/>
  <c r="V4458" i="1"/>
  <c r="W4458" i="1" s="1"/>
  <c r="X4458" i="1" s="1"/>
  <c r="V3764" i="1"/>
  <c r="W3764" i="1" s="1"/>
  <c r="X3764" i="1" s="1"/>
  <c r="V2531" i="1"/>
  <c r="W2531" i="1" s="1"/>
  <c r="V2287" i="1"/>
  <c r="W2287" i="1" s="1"/>
  <c r="V7713" i="1"/>
  <c r="W7713" i="1" s="1"/>
  <c r="V1003" i="1"/>
  <c r="W1003" i="1" s="1"/>
  <c r="V766" i="1"/>
  <c r="W766" i="1" s="1"/>
  <c r="V6865" i="1"/>
  <c r="W6865" i="1" s="1"/>
  <c r="V1884" i="1"/>
  <c r="W1884" i="1" s="1"/>
  <c r="X1884" i="1" s="1"/>
  <c r="V7429" i="1"/>
  <c r="W7429" i="1" s="1"/>
  <c r="V5386" i="1"/>
  <c r="W5386" i="1" s="1"/>
  <c r="X5386" i="1" s="1"/>
  <c r="V2657" i="1"/>
  <c r="W2657" i="1" s="1"/>
  <c r="V3929" i="1"/>
  <c r="W3929" i="1" s="1"/>
  <c r="V4302" i="1"/>
  <c r="W4302" i="1" s="1"/>
  <c r="X4302" i="1" s="1"/>
  <c r="V1563" i="1"/>
  <c r="W1563" i="1" s="1"/>
  <c r="V8117" i="1"/>
  <c r="W8117" i="1" s="1"/>
  <c r="X8117" i="1" s="1"/>
  <c r="V1324" i="1"/>
  <c r="W1324" i="1" s="1"/>
  <c r="V5910" i="1"/>
  <c r="W5910" i="1" s="1"/>
  <c r="V1057" i="1"/>
  <c r="W1057" i="1" s="1"/>
  <c r="V1038" i="1"/>
  <c r="W1038" i="1" s="1"/>
  <c r="V5809" i="1"/>
  <c r="W5809" i="1" s="1"/>
  <c r="X5809" i="1" s="1"/>
  <c r="V8672" i="1"/>
  <c r="W8672" i="1" s="1"/>
  <c r="V1041" i="1"/>
  <c r="W1041" i="1" s="1"/>
  <c r="X1041" i="1" s="1"/>
  <c r="V8023" i="1"/>
  <c r="W8023" i="1" s="1"/>
  <c r="V5803" i="1"/>
  <c r="W5803" i="1" s="1"/>
  <c r="X5803" i="1" s="1"/>
  <c r="V3068" i="1"/>
  <c r="W3068" i="1" s="1"/>
  <c r="X3068" i="1" s="1"/>
  <c r="V6322" i="1"/>
  <c r="W6322" i="1" s="1"/>
  <c r="V3496" i="1"/>
  <c r="W3496" i="1" s="1"/>
  <c r="V159" i="1"/>
  <c r="W159" i="1" s="1"/>
  <c r="V2308" i="1"/>
  <c r="W2308" i="1" s="1"/>
  <c r="V6319" i="1"/>
  <c r="W6319" i="1" s="1"/>
  <c r="V3211" i="1"/>
  <c r="W3211" i="1" s="1"/>
  <c r="X3211" i="1" s="1"/>
  <c r="V1332" i="1"/>
  <c r="W1332" i="1" s="1"/>
  <c r="X1332" i="1" s="1"/>
  <c r="V4322" i="1"/>
  <c r="W4322" i="1" s="1"/>
  <c r="V8314" i="1"/>
  <c r="W8314" i="1" s="1"/>
  <c r="X8314" i="1" s="1"/>
  <c r="V8101" i="1"/>
  <c r="W8101" i="1" s="1"/>
  <c r="V5681" i="1"/>
  <c r="W5681" i="1" s="1"/>
  <c r="X5681" i="1" s="1"/>
  <c r="V6986" i="1"/>
  <c r="W6986" i="1" s="1"/>
  <c r="X6986" i="1" s="1"/>
  <c r="V3713" i="1"/>
  <c r="W3713" i="1" s="1"/>
  <c r="V8753" i="1"/>
  <c r="W8753" i="1" s="1"/>
  <c r="X8753" i="1" s="1"/>
  <c r="V7862" i="1"/>
  <c r="W7862" i="1" s="1"/>
  <c r="V3375" i="1"/>
  <c r="W3375" i="1" s="1"/>
  <c r="V7154" i="1"/>
  <c r="W7154" i="1" s="1"/>
  <c r="V3150" i="1"/>
  <c r="W3150" i="1" s="1"/>
  <c r="V8685" i="1"/>
  <c r="W8685" i="1" s="1"/>
  <c r="X8685" i="1" s="1"/>
  <c r="V8498" i="1"/>
  <c r="W8498" i="1" s="1"/>
  <c r="V6637" i="1"/>
  <c r="W6637" i="1" s="1"/>
  <c r="V1905" i="1"/>
  <c r="W1905" i="1" s="1"/>
  <c r="V8264" i="1"/>
  <c r="W8264" i="1" s="1"/>
  <c r="X8264" i="1" s="1"/>
  <c r="V7463" i="1"/>
  <c r="W7463" i="1" s="1"/>
  <c r="X7463" i="1" s="1"/>
  <c r="V1069" i="1"/>
  <c r="W1069" i="1" s="1"/>
  <c r="V1070" i="1"/>
  <c r="W1070" i="1" s="1"/>
  <c r="X1070" i="1" s="1"/>
  <c r="V3262" i="1"/>
  <c r="W3262" i="1" s="1"/>
  <c r="V1134" i="1"/>
  <c r="W1134" i="1" s="1"/>
  <c r="V3500" i="1"/>
  <c r="W3500" i="1" s="1"/>
  <c r="V313" i="1"/>
  <c r="W313" i="1" s="1"/>
  <c r="V4569" i="1"/>
  <c r="W4569" i="1" s="1"/>
  <c r="X4569" i="1" s="1"/>
  <c r="V6100" i="1"/>
  <c r="W6100" i="1" s="1"/>
  <c r="V7265" i="1"/>
  <c r="W7265" i="1" s="1"/>
  <c r="X7265" i="1" s="1"/>
  <c r="V5161" i="1"/>
  <c r="W5161" i="1" s="1"/>
  <c r="V8361" i="1"/>
  <c r="W8361" i="1" s="1"/>
  <c r="V6845" i="1"/>
  <c r="W6845" i="1" s="1"/>
  <c r="X6845" i="1" s="1"/>
  <c r="V6008" i="1"/>
  <c r="W6008" i="1" s="1"/>
  <c r="V858" i="1"/>
  <c r="W858" i="1" s="1"/>
  <c r="X858" i="1" s="1"/>
  <c r="V440" i="1"/>
  <c r="W440" i="1" s="1"/>
  <c r="V5942" i="1"/>
  <c r="W5942" i="1" s="1"/>
  <c r="V8573" i="1"/>
  <c r="W8573" i="1" s="1"/>
  <c r="V1397" i="1"/>
  <c r="W1397" i="1" s="1"/>
  <c r="V149" i="1"/>
  <c r="W149" i="1" s="1"/>
  <c r="X149" i="1" s="1"/>
  <c r="V8025" i="1"/>
  <c r="W8025" i="1" s="1"/>
  <c r="X8025" i="1" s="1"/>
  <c r="V4133" i="1"/>
  <c r="W4133" i="1" s="1"/>
  <c r="X4133" i="1" s="1"/>
  <c r="V7566" i="1"/>
  <c r="W7566" i="1" s="1"/>
  <c r="V2298" i="1"/>
  <c r="W2298" i="1" s="1"/>
  <c r="V1974" i="1"/>
  <c r="W1974" i="1" s="1"/>
  <c r="X1974" i="1" s="1"/>
  <c r="V7651" i="1"/>
  <c r="W7651" i="1" s="1"/>
  <c r="V74" i="1"/>
  <c r="W74" i="1" s="1"/>
  <c r="V8118" i="1"/>
  <c r="W8118" i="1" s="1"/>
  <c r="V5035" i="1"/>
  <c r="W5035" i="1" s="1"/>
  <c r="V301" i="1"/>
  <c r="W301" i="1" s="1"/>
  <c r="V3730" i="1"/>
  <c r="W3730" i="1" s="1"/>
  <c r="V683" i="1"/>
  <c r="W683" i="1" s="1"/>
  <c r="X683" i="1" s="1"/>
  <c r="V1939" i="1"/>
  <c r="W1939" i="1" s="1"/>
  <c r="V1009" i="1"/>
  <c r="W1009" i="1" s="1"/>
  <c r="X1009" i="1" s="1"/>
  <c r="V2902" i="1"/>
  <c r="W2902" i="1" s="1"/>
  <c r="V4038" i="1"/>
  <c r="W4038" i="1" s="1"/>
  <c r="X4038" i="1" s="1"/>
  <c r="V1103" i="1"/>
  <c r="W1103" i="1" s="1"/>
  <c r="X1103" i="1" s="1"/>
  <c r="V2707" i="1"/>
  <c r="W2707" i="1" s="1"/>
  <c r="V1105" i="1"/>
  <c r="W1105" i="1" s="1"/>
  <c r="X1105" i="1" s="1"/>
  <c r="V7614" i="1"/>
  <c r="W7614" i="1" s="1"/>
  <c r="V7418" i="1"/>
  <c r="W7418" i="1" s="1"/>
  <c r="V2660" i="1"/>
  <c r="W2660" i="1" s="1"/>
  <c r="V1553" i="1"/>
  <c r="W1553" i="1" s="1"/>
  <c r="V4417" i="1"/>
  <c r="W4417" i="1" s="1"/>
  <c r="X4417" i="1" s="1"/>
  <c r="V2833" i="1"/>
  <c r="W2833" i="1" s="1"/>
  <c r="V1092" i="1"/>
  <c r="W1092" i="1" s="1"/>
  <c r="V1585" i="1"/>
  <c r="W1585" i="1" s="1"/>
  <c r="V236" i="1"/>
  <c r="W236" i="1" s="1"/>
  <c r="X236" i="1" s="1"/>
  <c r="V4006" i="1"/>
  <c r="W4006" i="1" s="1"/>
  <c r="X4006" i="1" s="1"/>
  <c r="V4646" i="1"/>
  <c r="W4646" i="1" s="1"/>
  <c r="V5569" i="1"/>
  <c r="W5569" i="1" s="1"/>
  <c r="X5569" i="1" s="1"/>
  <c r="V6590" i="1"/>
  <c r="W6590" i="1" s="1"/>
  <c r="V8699" i="1"/>
  <c r="W8699" i="1" s="1"/>
  <c r="V4169" i="1"/>
  <c r="W4169" i="1" s="1"/>
  <c r="V1121" i="1"/>
  <c r="W1121" i="1" s="1"/>
  <c r="X1121" i="1" s="1"/>
  <c r="V7489" i="1"/>
  <c r="W7489" i="1" s="1"/>
  <c r="X7489" i="1" s="1"/>
  <c r="V1152" i="1"/>
  <c r="W1152" i="1" s="1"/>
  <c r="V6349" i="1"/>
  <c r="W6349" i="1" s="1"/>
  <c r="X6349" i="1" s="1"/>
  <c r="V2417" i="1"/>
  <c r="W2417" i="1" s="1"/>
  <c r="V3843" i="1"/>
  <c r="W3843" i="1" s="1"/>
  <c r="X3843" i="1" s="1"/>
  <c r="V7473" i="1"/>
  <c r="W7473" i="1" s="1"/>
  <c r="X7473" i="1" s="1"/>
  <c r="V4706" i="1"/>
  <c r="W4706" i="1" s="1"/>
  <c r="V8526" i="1"/>
  <c r="W8526" i="1" s="1"/>
  <c r="V3579" i="1"/>
  <c r="W3579" i="1" s="1"/>
  <c r="V6468" i="1"/>
  <c r="W6468" i="1" s="1"/>
  <c r="V5677" i="1"/>
  <c r="W5677" i="1" s="1"/>
  <c r="V1014" i="1"/>
  <c r="W1014" i="1" s="1"/>
  <c r="V182" i="1"/>
  <c r="W182" i="1" s="1"/>
  <c r="X182" i="1" s="1"/>
  <c r="V6866" i="1"/>
  <c r="W6866" i="1" s="1"/>
  <c r="V3448" i="1"/>
  <c r="W3448" i="1" s="1"/>
  <c r="V8740" i="1"/>
  <c r="W8740" i="1" s="1"/>
  <c r="X8740" i="1" s="1"/>
  <c r="V8639" i="1"/>
  <c r="W8639" i="1" s="1"/>
  <c r="X8639" i="1" s="1"/>
  <c r="V8415" i="1"/>
  <c r="W8415" i="1" s="1"/>
  <c r="X8415" i="1" s="1"/>
  <c r="V6616" i="1"/>
  <c r="W6616" i="1" s="1"/>
  <c r="V4475" i="1"/>
  <c r="W4475" i="1" s="1"/>
  <c r="X4475" i="1" s="1"/>
  <c r="V8112" i="1"/>
  <c r="W8112" i="1" s="1"/>
  <c r="V1803" i="1"/>
  <c r="W1803" i="1" s="1"/>
  <c r="V1968" i="1"/>
  <c r="W1968" i="1" s="1"/>
  <c r="V7760" i="1"/>
  <c r="W7760" i="1" s="1"/>
  <c r="V4266" i="1"/>
  <c r="W4266" i="1" s="1"/>
  <c r="X4266" i="1" s="1"/>
  <c r="V3611" i="1"/>
  <c r="W3611" i="1" s="1"/>
  <c r="X3611" i="1" s="1"/>
  <c r="V5153" i="1"/>
  <c r="W5153" i="1" s="1"/>
  <c r="X5153" i="1" s="1"/>
  <c r="V1149" i="1"/>
  <c r="W1149" i="1" s="1"/>
  <c r="V1150" i="1"/>
  <c r="W1150" i="1" s="1"/>
  <c r="X1150" i="1" s="1"/>
  <c r="V3249" i="1"/>
  <c r="W3249" i="1" s="1"/>
  <c r="X3249" i="1" s="1"/>
  <c r="V5703" i="1"/>
  <c r="W5703" i="1" s="1"/>
  <c r="V6832" i="1"/>
  <c r="W6832" i="1" s="1"/>
  <c r="X6832" i="1" s="1"/>
  <c r="V2888" i="1"/>
  <c r="W2888" i="1" s="1"/>
  <c r="V7994" i="1"/>
  <c r="W7994" i="1" s="1"/>
  <c r="V5719" i="1"/>
  <c r="W5719" i="1" s="1"/>
  <c r="V1223" i="1"/>
  <c r="W1223" i="1" s="1"/>
  <c r="V8436" i="1"/>
  <c r="W8436" i="1" s="1"/>
  <c r="X8436" i="1" s="1"/>
  <c r="V6156" i="1"/>
  <c r="W6156" i="1" s="1"/>
  <c r="V2185" i="1"/>
  <c r="W2185" i="1" s="1"/>
  <c r="X2185" i="1" s="1"/>
  <c r="V39" i="1"/>
  <c r="W39" i="1" s="1"/>
  <c r="X39" i="1" s="1"/>
  <c r="V1162" i="1"/>
  <c r="W1162" i="1" s="1"/>
  <c r="X1162" i="1" s="1"/>
  <c r="V609" i="1"/>
  <c r="W609" i="1" s="1"/>
  <c r="X609" i="1" s="1"/>
  <c r="V1299" i="1"/>
  <c r="W1299" i="1" s="1"/>
  <c r="V2501" i="1"/>
  <c r="W2501" i="1" s="1"/>
  <c r="V2476" i="1"/>
  <c r="W2476" i="1" s="1"/>
  <c r="V3694" i="1"/>
  <c r="W3694" i="1" s="1"/>
  <c r="V1168" i="1"/>
  <c r="W1168" i="1" s="1"/>
  <c r="V7245" i="1"/>
  <c r="W7245" i="1" s="1"/>
  <c r="X7245" i="1" s="1"/>
  <c r="V3126" i="1"/>
  <c r="W3126" i="1" s="1"/>
  <c r="X3126" i="1" s="1"/>
  <c r="V4142" i="1"/>
  <c r="W4142" i="1" s="1"/>
  <c r="V1814" i="1"/>
  <c r="W1814" i="1" s="1"/>
  <c r="X1814" i="1" s="1"/>
  <c r="V1934" i="1"/>
  <c r="W1934" i="1" s="1"/>
  <c r="V1174" i="1"/>
  <c r="W1174" i="1" s="1"/>
  <c r="X1174" i="1" s="1"/>
  <c r="V1914" i="1"/>
  <c r="W1914" i="1" s="1"/>
  <c r="X1914" i="1" s="1"/>
  <c r="V4154" i="1"/>
  <c r="W4154" i="1" s="1"/>
  <c r="V242" i="1"/>
  <c r="W242" i="1" s="1"/>
  <c r="X242" i="1" s="1"/>
  <c r="V7390" i="1"/>
  <c r="W7390" i="1" s="1"/>
  <c r="V5395" i="1"/>
  <c r="W5395" i="1" s="1"/>
  <c r="V5579" i="1"/>
  <c r="W5579" i="1" s="1"/>
  <c r="X5579" i="1" s="1"/>
  <c r="V7908" i="1"/>
  <c r="W7908" i="1" s="1"/>
  <c r="V2977" i="1"/>
  <c r="W2977" i="1" s="1"/>
  <c r="X2977" i="1" s="1"/>
  <c r="V496" i="1"/>
  <c r="W496" i="1" s="1"/>
  <c r="V2554" i="1"/>
  <c r="W2554" i="1" s="1"/>
  <c r="X2554" i="1" s="1"/>
  <c r="V1568" i="1"/>
  <c r="W1568" i="1" s="1"/>
  <c r="V411" i="1"/>
  <c r="W411" i="1" s="1"/>
  <c r="X411" i="1" s="1"/>
  <c r="V5466" i="1"/>
  <c r="W5466" i="1" s="1"/>
  <c r="X5466" i="1" s="1"/>
  <c r="V8552" i="1"/>
  <c r="W8552" i="1" s="1"/>
  <c r="V8655" i="1"/>
  <c r="W8655" i="1" s="1"/>
  <c r="X8655" i="1" s="1"/>
  <c r="V7654" i="1"/>
  <c r="W7654" i="1" s="1"/>
  <c r="V8068" i="1"/>
  <c r="W8068" i="1" s="1"/>
  <c r="V709" i="1"/>
  <c r="W709" i="1" s="1"/>
  <c r="V5751" i="1"/>
  <c r="W5751" i="1" s="1"/>
  <c r="V4588" i="1"/>
  <c r="W4588" i="1" s="1"/>
  <c r="X4588" i="1" s="1"/>
  <c r="V1195" i="1"/>
  <c r="W1195" i="1" s="1"/>
  <c r="V8346" i="1"/>
  <c r="W8346" i="1" s="1"/>
  <c r="X8346" i="1" s="1"/>
  <c r="V2277" i="1"/>
  <c r="W2277" i="1" s="1"/>
  <c r="V5171" i="1"/>
  <c r="W5171" i="1" s="1"/>
  <c r="X5171" i="1" s="1"/>
  <c r="V186" i="1"/>
  <c r="W186" i="1" s="1"/>
  <c r="X186" i="1" s="1"/>
  <c r="V6718" i="1"/>
  <c r="W6718" i="1" s="1"/>
  <c r="V1696" i="1"/>
  <c r="W1696" i="1" s="1"/>
  <c r="X1696" i="1" s="1"/>
  <c r="V2156" i="1"/>
  <c r="W2156" i="1" s="1"/>
  <c r="V6186" i="1"/>
  <c r="W6186" i="1" s="1"/>
  <c r="V5502" i="1"/>
  <c r="W5502" i="1" s="1"/>
  <c r="X5502" i="1" s="1"/>
  <c r="V5029" i="1"/>
  <c r="W5029" i="1" s="1"/>
  <c r="X5029" i="1" s="1"/>
  <c r="V1206" i="1"/>
  <c r="W1206" i="1" s="1"/>
  <c r="X1206" i="1" s="1"/>
  <c r="V2762" i="1"/>
  <c r="W2762" i="1" s="1"/>
  <c r="V4682" i="1"/>
  <c r="W4682" i="1" s="1"/>
  <c r="X4682" i="1" s="1"/>
  <c r="V6447" i="1"/>
  <c r="W6447" i="1" s="1"/>
  <c r="V1295" i="1"/>
  <c r="W1295" i="1" s="1"/>
  <c r="X1295" i="1" s="1"/>
  <c r="V4918" i="1"/>
  <c r="W4918" i="1" s="1"/>
  <c r="X4918" i="1" s="1"/>
  <c r="V3045" i="1"/>
  <c r="W3045" i="1" s="1"/>
  <c r="V8347" i="1"/>
  <c r="W8347" i="1" s="1"/>
  <c r="X8347" i="1" s="1"/>
  <c r="V4997" i="1"/>
  <c r="W4997" i="1" s="1"/>
  <c r="V4993" i="1"/>
  <c r="W4993" i="1" s="1"/>
  <c r="V7819" i="1"/>
  <c r="W7819" i="1" s="1"/>
  <c r="V8209" i="1"/>
  <c r="W8209" i="1" s="1"/>
  <c r="V276" i="1"/>
  <c r="W276" i="1" s="1"/>
  <c r="X276" i="1" s="1"/>
  <c r="V2169" i="1"/>
  <c r="W2169" i="1" s="1"/>
  <c r="V7122" i="1"/>
  <c r="W7122" i="1" s="1"/>
  <c r="X7122" i="1" s="1"/>
  <c r="V4891" i="1"/>
  <c r="W4891" i="1" s="1"/>
  <c r="V8291" i="1"/>
  <c r="W8291" i="1" s="1"/>
  <c r="X8291" i="1" s="1"/>
  <c r="V8979" i="1"/>
  <c r="W8979" i="1" s="1"/>
  <c r="X8979" i="1" s="1"/>
  <c r="V4942" i="1"/>
  <c r="W4942" i="1" s="1"/>
  <c r="V3529" i="1"/>
  <c r="W3529" i="1" s="1"/>
  <c r="V1876" i="1"/>
  <c r="W1876" i="1" s="1"/>
  <c r="V8335" i="1"/>
  <c r="W8335" i="1" s="1"/>
  <c r="V2105" i="1"/>
  <c r="W2105" i="1" s="1"/>
  <c r="V1228" i="1"/>
  <c r="W1228" i="1" s="1"/>
  <c r="V1229" i="1"/>
  <c r="W1229" i="1" s="1"/>
  <c r="X1229" i="1" s="1"/>
  <c r="V8409" i="1"/>
  <c r="W8409" i="1" s="1"/>
  <c r="V7378" i="1"/>
  <c r="W7378" i="1" s="1"/>
  <c r="V3396" i="1"/>
  <c r="W3396" i="1" s="1"/>
  <c r="V2903" i="1"/>
  <c r="W2903" i="1" s="1"/>
  <c r="V2754" i="1"/>
  <c r="W2754" i="1" s="1"/>
  <c r="X2754" i="1" s="1"/>
  <c r="V4718" i="1"/>
  <c r="W4718" i="1" s="1"/>
  <c r="V8779" i="1"/>
  <c r="W8779" i="1" s="1"/>
  <c r="X8779" i="1" s="1"/>
  <c r="V7050" i="1"/>
  <c r="W7050" i="1" s="1"/>
  <c r="V7083" i="1"/>
  <c r="W7083" i="1" s="1"/>
  <c r="V6691" i="1"/>
  <c r="W6691" i="1" s="1"/>
  <c r="V8863" i="1"/>
  <c r="W8863" i="1" s="1"/>
  <c r="V7774" i="1"/>
  <c r="W7774" i="1" s="1"/>
  <c r="X7774" i="1" s="1"/>
  <c r="V1242" i="1"/>
  <c r="W1242" i="1" s="1"/>
  <c r="V3076" i="1"/>
  <c r="W3076" i="1" s="1"/>
  <c r="X3076" i="1" s="1"/>
  <c r="V7905" i="1"/>
  <c r="W7905" i="1" s="1"/>
  <c r="X7905" i="1" s="1"/>
  <c r="V808" i="1"/>
  <c r="W808" i="1" s="1"/>
  <c r="X808" i="1" s="1"/>
  <c r="V6288" i="1"/>
  <c r="W6288" i="1" s="1"/>
  <c r="X6288" i="1" s="1"/>
  <c r="V7874" i="1"/>
  <c r="W7874" i="1" s="1"/>
  <c r="V3705" i="1"/>
  <c r="W3705" i="1" s="1"/>
  <c r="X3705" i="1" s="1"/>
  <c r="V1249" i="1"/>
  <c r="W1249" i="1" s="1"/>
  <c r="V4289" i="1"/>
  <c r="W4289" i="1" s="1"/>
  <c r="V8476" i="1"/>
  <c r="W8476" i="1" s="1"/>
  <c r="V4031" i="1"/>
  <c r="W4031" i="1" s="1"/>
  <c r="V415" i="1"/>
  <c r="W415" i="1" s="1"/>
  <c r="X415" i="1" s="1"/>
  <c r="V541" i="1"/>
  <c r="W541" i="1" s="1"/>
  <c r="V393" i="1"/>
  <c r="W393" i="1" s="1"/>
  <c r="X393" i="1" s="1"/>
  <c r="V3282" i="1"/>
  <c r="W3282" i="1" s="1"/>
  <c r="V7208" i="1"/>
  <c r="W7208" i="1" s="1"/>
  <c r="X7208" i="1" s="1"/>
  <c r="V1258" i="1"/>
  <c r="W1258" i="1" s="1"/>
  <c r="X1258" i="1" s="1"/>
  <c r="V5055" i="1"/>
  <c r="W5055" i="1" s="1"/>
  <c r="X5055" i="1" s="1"/>
  <c r="V5923" i="1"/>
  <c r="W5923" i="1" s="1"/>
  <c r="X5923" i="1" s="1"/>
  <c r="V325" i="1"/>
  <c r="W325" i="1" s="1"/>
  <c r="V7015" i="1"/>
  <c r="W7015" i="1" s="1"/>
  <c r="V830" i="1"/>
  <c r="W830" i="1" s="1"/>
  <c r="V1264" i="1"/>
  <c r="W1264" i="1" s="1"/>
  <c r="V1265" i="1"/>
  <c r="W1265" i="1" s="1"/>
  <c r="X1265" i="1" s="1"/>
  <c r="V5057" i="1"/>
  <c r="W5057" i="1" s="1"/>
  <c r="V1871" i="1"/>
  <c r="W1871" i="1" s="1"/>
  <c r="X1871" i="1" s="1"/>
  <c r="V1569" i="1"/>
  <c r="W1569" i="1" s="1"/>
  <c r="V8005" i="1"/>
  <c r="W8005" i="1" s="1"/>
  <c r="X8005" i="1" s="1"/>
  <c r="V7920" i="1"/>
  <c r="W7920" i="1" s="1"/>
  <c r="X7920" i="1" s="1"/>
  <c r="V5902" i="1"/>
  <c r="W5902" i="1" s="1"/>
  <c r="V2477" i="1"/>
  <c r="W2477" i="1" s="1"/>
  <c r="X2477" i="1" s="1"/>
  <c r="V6453" i="1"/>
  <c r="W6453" i="1" s="1"/>
  <c r="V4000" i="1"/>
  <c r="W4000" i="1" s="1"/>
  <c r="V3861" i="1"/>
  <c r="W3861" i="1" s="1"/>
  <c r="V8738" i="1"/>
  <c r="W8738" i="1" s="1"/>
  <c r="V3658" i="1"/>
  <c r="W3658" i="1" s="1"/>
  <c r="X3658" i="1" s="1"/>
  <c r="V6449" i="1"/>
  <c r="W6449" i="1" s="1"/>
  <c r="V5038" i="1"/>
  <c r="W5038" i="1" s="1"/>
  <c r="X5038" i="1" s="1"/>
  <c r="V7584" i="1"/>
  <c r="W7584" i="1" s="1"/>
  <c r="V8968" i="1"/>
  <c r="W8968" i="1" s="1"/>
  <c r="X8968" i="1" s="1"/>
  <c r="V4752" i="1"/>
  <c r="W4752" i="1" s="1"/>
  <c r="X4752" i="1" s="1"/>
  <c r="V4981" i="1"/>
  <c r="W4981" i="1" s="1"/>
  <c r="X4981" i="1" s="1"/>
  <c r="V7828" i="1"/>
  <c r="W7828" i="1" s="1"/>
  <c r="V4775" i="1"/>
  <c r="W4775" i="1" s="1"/>
  <c r="X4775" i="1" s="1"/>
  <c r="V1793" i="1"/>
  <c r="W1793" i="1" s="1"/>
  <c r="V6707" i="1"/>
  <c r="W6707" i="1" s="1"/>
  <c r="V2793" i="1"/>
  <c r="W2793" i="1" s="1"/>
  <c r="V2711" i="1"/>
  <c r="W2711" i="1" s="1"/>
  <c r="X2711" i="1" s="1"/>
  <c r="V1577" i="1"/>
  <c r="W1577" i="1" s="1"/>
  <c r="V1559" i="1"/>
  <c r="W1559" i="1" s="1"/>
  <c r="X1559" i="1" s="1"/>
  <c r="V1763" i="1"/>
  <c r="W1763" i="1" s="1"/>
  <c r="V5461" i="1"/>
  <c r="W5461" i="1" s="1"/>
  <c r="X5461" i="1" s="1"/>
  <c r="V5686" i="1"/>
  <c r="W5686" i="1" s="1"/>
  <c r="X5686" i="1" s="1"/>
  <c r="V7982" i="1"/>
  <c r="W7982" i="1" s="1"/>
  <c r="V1296" i="1"/>
  <c r="W1296" i="1" s="1"/>
  <c r="X1296" i="1" s="1"/>
  <c r="V2739" i="1"/>
  <c r="W2739" i="1" s="1"/>
  <c r="V5007" i="1"/>
  <c r="W5007" i="1" s="1"/>
  <c r="V61" i="1"/>
  <c r="W61" i="1" s="1"/>
  <c r="X61" i="1" s="1"/>
  <c r="V6148" i="1"/>
  <c r="W6148" i="1" s="1"/>
  <c r="V1443" i="1"/>
  <c r="W1443" i="1" s="1"/>
  <c r="X1443" i="1" s="1"/>
  <c r="V2829" i="1"/>
  <c r="W2829" i="1" s="1"/>
  <c r="X2829" i="1" s="1"/>
  <c r="V1303" i="1"/>
  <c r="W1303" i="1" s="1"/>
  <c r="X1303" i="1" s="1"/>
  <c r="V7786" i="1"/>
  <c r="W7786" i="1" s="1"/>
  <c r="V3999" i="1"/>
  <c r="W3999" i="1" s="1"/>
  <c r="V613" i="1"/>
  <c r="W613" i="1" s="1"/>
  <c r="X613" i="1" s="1"/>
  <c r="V4299" i="1"/>
  <c r="W4299" i="1" s="1"/>
  <c r="V1125" i="1"/>
  <c r="W1125" i="1" s="1"/>
  <c r="X1125" i="1" s="1"/>
  <c r="V4766" i="1"/>
  <c r="W4766" i="1" s="1"/>
  <c r="V8033" i="1"/>
  <c r="W8033" i="1" s="1"/>
  <c r="V8520" i="1"/>
  <c r="W8520" i="1" s="1"/>
  <c r="V6929" i="1"/>
  <c r="W6929" i="1" s="1"/>
  <c r="V8021" i="1"/>
  <c r="W8021" i="1" s="1"/>
  <c r="X8021" i="1" s="1"/>
  <c r="V655" i="1"/>
  <c r="W655" i="1" s="1"/>
  <c r="X655" i="1" s="1"/>
  <c r="V4414" i="1"/>
  <c r="W4414" i="1" s="1"/>
  <c r="V1316" i="1"/>
  <c r="W1316" i="1" s="1"/>
  <c r="V5481" i="1"/>
  <c r="W5481" i="1" s="1"/>
  <c r="X5481" i="1" s="1"/>
  <c r="V5356" i="1"/>
  <c r="W5356" i="1" s="1"/>
  <c r="X5356" i="1" s="1"/>
  <c r="V3506" i="1"/>
  <c r="W3506" i="1" s="1"/>
  <c r="V2384" i="1"/>
  <c r="W2384" i="1" s="1"/>
  <c r="X2384" i="1" s="1"/>
  <c r="V4259" i="1"/>
  <c r="W4259" i="1" s="1"/>
  <c r="V627" i="1"/>
  <c r="W627" i="1" s="1"/>
  <c r="V4544" i="1"/>
  <c r="W4544" i="1" s="1"/>
  <c r="V5128" i="1"/>
  <c r="W5128" i="1" s="1"/>
  <c r="V1325" i="1"/>
  <c r="W1325" i="1" s="1"/>
  <c r="X1325" i="1" s="1"/>
  <c r="V4119" i="1"/>
  <c r="W4119" i="1" s="1"/>
  <c r="V5868" i="1"/>
  <c r="W5868" i="1" s="1"/>
  <c r="X5868" i="1" s="1"/>
  <c r="V7466" i="1"/>
  <c r="W7466" i="1" s="1"/>
  <c r="V8758" i="1"/>
  <c r="W8758" i="1" s="1"/>
  <c r="X8758" i="1" s="1"/>
  <c r="V4683" i="1"/>
  <c r="W4683" i="1" s="1"/>
  <c r="X4683" i="1" s="1"/>
  <c r="V4853" i="1"/>
  <c r="W4853" i="1" s="1"/>
  <c r="V3193" i="1"/>
  <c r="W3193" i="1" s="1"/>
  <c r="X3193" i="1" s="1"/>
  <c r="V6913" i="1"/>
  <c r="W6913" i="1" s="1"/>
  <c r="V10" i="1"/>
  <c r="W10" i="1" s="1"/>
  <c r="V6" i="1"/>
  <c r="W6" i="1" s="1"/>
  <c r="V8185" i="1"/>
  <c r="W8185" i="1" s="1"/>
  <c r="V2313" i="1"/>
  <c r="W2313" i="1" s="1"/>
  <c r="X2313" i="1" s="1"/>
  <c r="V1930" i="1"/>
  <c r="W1930" i="1" s="1"/>
  <c r="V3228" i="1"/>
  <c r="W3228" i="1" s="1"/>
  <c r="X3228" i="1" s="1"/>
  <c r="V8178" i="1"/>
  <c r="W8178" i="1" s="1"/>
  <c r="V3139" i="1"/>
  <c r="W3139" i="1" s="1"/>
  <c r="X3139" i="1" s="1"/>
  <c r="V1023" i="1"/>
  <c r="W1023" i="1" s="1"/>
  <c r="X1023" i="1" s="1"/>
  <c r="V401" i="1"/>
  <c r="W401" i="1" s="1"/>
  <c r="V1344" i="1"/>
  <c r="W1344" i="1" s="1"/>
  <c r="X1344" i="1" s="1"/>
  <c r="V1345" i="1"/>
  <c r="W1345" i="1" s="1"/>
  <c r="V5963" i="1"/>
  <c r="W5963" i="1" s="1"/>
  <c r="V941" i="1"/>
  <c r="W941" i="1" s="1"/>
  <c r="V3685" i="1"/>
  <c r="W3685" i="1" s="1"/>
  <c r="V4506" i="1"/>
  <c r="W4506" i="1" s="1"/>
  <c r="X4506" i="1" s="1"/>
  <c r="V731" i="1"/>
  <c r="W731" i="1" s="1"/>
  <c r="X731" i="1" s="1"/>
  <c r="V8150" i="1"/>
  <c r="W8150" i="1" s="1"/>
  <c r="X8150" i="1" s="1"/>
  <c r="V4028" i="1"/>
  <c r="W4028" i="1" s="1"/>
  <c r="V3165" i="1"/>
  <c r="W3165" i="1" s="1"/>
  <c r="X3165" i="1" s="1"/>
  <c r="V7259" i="1"/>
  <c r="W7259" i="1" s="1"/>
  <c r="X7259" i="1" s="1"/>
  <c r="V562" i="1"/>
  <c r="W562" i="1" s="1"/>
  <c r="V1330" i="1"/>
  <c r="W1330" i="1" s="1"/>
  <c r="X1330" i="1" s="1"/>
  <c r="V8242" i="1"/>
  <c r="W8242" i="1" s="1"/>
  <c r="V611" i="1"/>
  <c r="W611" i="1" s="1"/>
  <c r="V6431" i="1"/>
  <c r="W6431" i="1" s="1"/>
  <c r="V4596" i="1"/>
  <c r="W4596" i="1" s="1"/>
  <c r="V6835" i="1"/>
  <c r="W6835" i="1" s="1"/>
  <c r="X6835" i="1" s="1"/>
  <c r="V1726" i="1"/>
  <c r="W1726" i="1" s="1"/>
  <c r="V5201" i="1"/>
  <c r="W5201" i="1" s="1"/>
  <c r="X5201" i="1" s="1"/>
  <c r="V4059" i="1"/>
  <c r="W4059" i="1" s="1"/>
  <c r="V6572" i="1"/>
  <c r="W6572" i="1" s="1"/>
  <c r="X6572" i="1" s="1"/>
  <c r="V1935" i="1"/>
  <c r="W1935" i="1" s="1"/>
  <c r="X1935" i="1" s="1"/>
  <c r="V1367" i="1"/>
  <c r="W1367" i="1" s="1"/>
  <c r="V2947" i="1"/>
  <c r="W2947" i="1" s="1"/>
  <c r="X2947" i="1" s="1"/>
  <c r="V7928" i="1"/>
  <c r="W7928" i="1" s="1"/>
  <c r="V4065" i="1"/>
  <c r="W4065" i="1" s="1"/>
  <c r="V5258" i="1"/>
  <c r="W5258" i="1" s="1"/>
  <c r="V6432" i="1"/>
  <c r="W6432" i="1" s="1"/>
  <c r="V7748" i="1"/>
  <c r="W7748" i="1" s="1"/>
  <c r="X7748" i="1" s="1"/>
  <c r="V8250" i="1"/>
  <c r="W8250" i="1" s="1"/>
  <c r="V2535" i="1"/>
  <c r="W2535" i="1" s="1"/>
  <c r="X2535" i="1" s="1"/>
  <c r="V8551" i="1"/>
  <c r="W8551" i="1" s="1"/>
  <c r="V3071" i="1"/>
  <c r="W3071" i="1" s="1"/>
  <c r="X3071" i="1" s="1"/>
  <c r="V5309" i="1"/>
  <c r="W5309" i="1" s="1"/>
  <c r="X5309" i="1" s="1"/>
  <c r="V1032" i="1"/>
  <c r="W1032" i="1" s="1"/>
  <c r="V1096" i="1"/>
  <c r="W1096" i="1" s="1"/>
  <c r="X1096" i="1" s="1"/>
  <c r="V2237" i="1"/>
  <c r="W2237" i="1" s="1"/>
  <c r="V5747" i="1"/>
  <c r="W5747" i="1" s="1"/>
  <c r="V1755" i="1"/>
  <c r="W1755" i="1" s="1"/>
  <c r="V1678" i="1"/>
  <c r="W1678" i="1" s="1"/>
  <c r="X1678" i="1" s="1"/>
  <c r="V3758" i="1"/>
  <c r="W3758" i="1" s="1"/>
  <c r="X3758" i="1" s="1"/>
  <c r="V96" i="1"/>
  <c r="W96" i="1" s="1"/>
  <c r="V3346" i="1"/>
  <c r="W3346" i="1" s="1"/>
  <c r="V1388" i="1"/>
  <c r="W1388" i="1" s="1"/>
  <c r="X1388" i="1" s="1"/>
  <c r="V1389" i="1"/>
  <c r="W1389" i="1" s="1"/>
  <c r="X1389" i="1" s="1"/>
  <c r="V2443" i="1"/>
  <c r="W2443" i="1" s="1"/>
  <c r="X2443" i="1" s="1"/>
  <c r="V5732" i="1"/>
  <c r="W5732" i="1" s="1"/>
  <c r="V1528" i="1"/>
  <c r="W1528" i="1" s="1"/>
  <c r="X1528" i="1" s="1"/>
  <c r="V6285" i="1"/>
  <c r="W6285" i="1" s="1"/>
  <c r="X6285" i="1" s="1"/>
  <c r="V7167" i="1"/>
  <c r="W7167" i="1" s="1"/>
  <c r="V1261" i="1"/>
  <c r="W1261" i="1" s="1"/>
  <c r="V6554" i="1"/>
  <c r="W6554" i="1" s="1"/>
  <c r="V6814" i="1"/>
  <c r="W6814" i="1" s="1"/>
  <c r="X6814" i="1" s="1"/>
  <c r="V166" i="1"/>
  <c r="W166" i="1" s="1"/>
  <c r="V2302" i="1"/>
  <c r="W2302" i="1" s="1"/>
  <c r="X2302" i="1" s="1"/>
  <c r="V3853" i="1"/>
  <c r="W3853" i="1" s="1"/>
  <c r="X3853" i="1" s="1"/>
  <c r="V1401" i="1"/>
  <c r="W1401" i="1" s="1"/>
  <c r="V6829" i="1"/>
  <c r="W6829" i="1" s="1"/>
  <c r="X6829" i="1" s="1"/>
  <c r="V1381" i="1"/>
  <c r="W1381" i="1" s="1"/>
  <c r="V2608" i="1"/>
  <c r="W2608" i="1" s="1"/>
  <c r="X2608" i="1" s="1"/>
  <c r="V5295" i="1"/>
  <c r="W5295" i="1" s="1"/>
  <c r="V3669" i="1"/>
  <c r="W3669" i="1" s="1"/>
  <c r="V5951" i="1"/>
  <c r="W5951" i="1" s="1"/>
  <c r="V3415" i="1"/>
  <c r="W3415" i="1" s="1"/>
  <c r="V1409" i="1"/>
  <c r="W1409" i="1" s="1"/>
  <c r="X1409" i="1" s="1"/>
  <c r="V5335" i="1"/>
  <c r="W5335" i="1" s="1"/>
  <c r="V4159" i="1"/>
  <c r="W4159" i="1" s="1"/>
  <c r="X4159" i="1" s="1"/>
  <c r="V2219" i="1"/>
  <c r="W2219" i="1" s="1"/>
  <c r="V6284" i="1"/>
  <c r="W6284" i="1" s="1"/>
  <c r="X6284" i="1" s="1"/>
  <c r="V2418" i="1"/>
  <c r="W2418" i="1" s="1"/>
  <c r="X2418" i="1" s="1"/>
  <c r="V701" i="1"/>
  <c r="W701" i="1" s="1"/>
  <c r="V3547" i="1"/>
  <c r="W3547" i="1" s="1"/>
  <c r="X3547" i="1" s="1"/>
  <c r="V7571" i="1"/>
  <c r="W7571" i="1" s="1"/>
  <c r="X7571" i="1" s="1"/>
  <c r="V1090" i="1"/>
  <c r="W1090" i="1" s="1"/>
  <c r="V5119" i="1"/>
  <c r="W5119" i="1" s="1"/>
  <c r="V4286" i="1"/>
  <c r="W4286" i="1" s="1"/>
  <c r="V1421" i="1"/>
  <c r="W1421" i="1" s="1"/>
  <c r="X1421" i="1" s="1"/>
  <c r="V142" i="1"/>
  <c r="W142" i="1" s="1"/>
  <c r="V7137" i="1"/>
  <c r="W7137" i="1" s="1"/>
  <c r="X7137" i="1" s="1"/>
  <c r="V220" i="1"/>
  <c r="W220" i="1" s="1"/>
  <c r="V3590" i="1"/>
  <c r="W3590" i="1" s="1"/>
  <c r="X3590" i="1" s="1"/>
  <c r="V6772" i="1"/>
  <c r="W6772" i="1" s="1"/>
  <c r="X6772" i="1" s="1"/>
  <c r="V6743" i="1"/>
  <c r="W6743" i="1" s="1"/>
  <c r="V5172" i="1"/>
  <c r="W5172" i="1" s="1"/>
  <c r="X5172" i="1" s="1"/>
  <c r="V911" i="1"/>
  <c r="W911" i="1" s="1"/>
  <c r="V6430" i="1"/>
  <c r="W6430" i="1" s="1"/>
  <c r="V7501" i="1"/>
  <c r="W7501" i="1" s="1"/>
  <c r="V2283" i="1"/>
  <c r="W2283" i="1" s="1"/>
  <c r="V594" i="1"/>
  <c r="W594" i="1" s="1"/>
  <c r="X594" i="1" s="1"/>
  <c r="V6025" i="1"/>
  <c r="W6025" i="1" s="1"/>
  <c r="V7864" i="1"/>
  <c r="W7864" i="1" s="1"/>
  <c r="X7864" i="1" s="1"/>
  <c r="V1030" i="1"/>
  <c r="W1030" i="1" s="1"/>
  <c r="V4657" i="1"/>
  <c r="W4657" i="1" s="1"/>
  <c r="X4657" i="1" s="1"/>
  <c r="V500" i="1"/>
  <c r="W500" i="1" s="1"/>
  <c r="X500" i="1" s="1"/>
  <c r="V8594" i="1"/>
  <c r="W8594" i="1" s="1"/>
  <c r="V3602" i="1"/>
  <c r="W3602" i="1" s="1"/>
  <c r="X3602" i="1" s="1"/>
  <c r="V3793" i="1"/>
  <c r="W3793" i="1" s="1"/>
  <c r="V8121" i="1"/>
  <c r="W8121" i="1" s="1"/>
  <c r="V8327" i="1"/>
  <c r="W8327" i="1" s="1"/>
  <c r="X8327" i="1" s="1"/>
  <c r="V1776" i="1"/>
  <c r="W1776" i="1" s="1"/>
  <c r="V7270" i="1"/>
  <c r="W7270" i="1" s="1"/>
  <c r="X7270" i="1" s="1"/>
  <c r="V7101" i="1"/>
  <c r="W7101" i="1" s="1"/>
  <c r="V8967" i="1"/>
  <c r="W8967" i="1" s="1"/>
  <c r="X8967" i="1" s="1"/>
  <c r="V2721" i="1"/>
  <c r="W2721" i="1" s="1"/>
  <c r="V5453" i="1"/>
  <c r="W5453" i="1" s="1"/>
  <c r="X5453" i="1" s="1"/>
  <c r="V8332" i="1"/>
  <c r="W8332" i="1" s="1"/>
  <c r="X8332" i="1" s="1"/>
  <c r="V8503" i="1"/>
  <c r="W8503" i="1" s="1"/>
  <c r="X8503" i="1" s="1"/>
  <c r="V8669" i="1"/>
  <c r="W8669" i="1" s="1"/>
  <c r="X8669" i="1" s="1"/>
  <c r="V6095" i="1"/>
  <c r="W6095" i="1" s="1"/>
  <c r="V1001" i="1"/>
  <c r="W1001" i="1" s="1"/>
  <c r="V458" i="1"/>
  <c r="W458" i="1" s="1"/>
  <c r="V3140" i="1"/>
  <c r="W3140" i="1" s="1"/>
  <c r="V3110" i="1"/>
  <c r="W3110" i="1" s="1"/>
  <c r="X3110" i="1" s="1"/>
  <c r="V4416" i="1"/>
  <c r="W4416" i="1" s="1"/>
  <c r="V482" i="1"/>
  <c r="W482" i="1" s="1"/>
  <c r="X482" i="1" s="1"/>
  <c r="V5547" i="1"/>
  <c r="W5547" i="1" s="1"/>
  <c r="X5547" i="1" s="1"/>
  <c r="V2024" i="1"/>
  <c r="W2024" i="1" s="1"/>
  <c r="X2024" i="1" s="1"/>
  <c r="V7995" i="1"/>
  <c r="W7995" i="1" s="1"/>
  <c r="X7995" i="1" s="1"/>
  <c r="V1471" i="1"/>
  <c r="W1471" i="1" s="1"/>
  <c r="V1464" i="1"/>
  <c r="W1464" i="1" s="1"/>
  <c r="X1464" i="1" s="1"/>
  <c r="V5052" i="1"/>
  <c r="W5052" i="1" s="1"/>
  <c r="V1466" i="1"/>
  <c r="W1466" i="1" s="1"/>
  <c r="V3176" i="1"/>
  <c r="W3176" i="1" s="1"/>
  <c r="V7019" i="1"/>
  <c r="W7019" i="1" s="1"/>
  <c r="V222" i="1"/>
  <c r="W222" i="1" s="1"/>
  <c r="X222" i="1" s="1"/>
  <c r="V4176" i="1"/>
  <c r="W4176" i="1" s="1"/>
  <c r="V6931" i="1"/>
  <c r="W6931" i="1" s="1"/>
  <c r="X6931" i="1" s="1"/>
  <c r="V6264" i="1"/>
  <c r="W6264" i="1" s="1"/>
  <c r="V3048" i="1"/>
  <c r="W3048" i="1" s="1"/>
  <c r="X3048" i="1" s="1"/>
  <c r="V7037" i="1"/>
  <c r="W7037" i="1" s="1"/>
  <c r="X7037" i="1" s="1"/>
  <c r="V5624" i="1"/>
  <c r="W5624" i="1" s="1"/>
  <c r="V117" i="1"/>
  <c r="W117" i="1" s="1"/>
  <c r="X117" i="1" s="1"/>
  <c r="V7205" i="1"/>
  <c r="W7205" i="1" s="1"/>
  <c r="X7205" i="1" s="1"/>
  <c r="V7004" i="1"/>
  <c r="W7004" i="1" s="1"/>
  <c r="V6874" i="1"/>
  <c r="W6874" i="1" s="1"/>
  <c r="V69" i="1"/>
  <c r="W69" i="1" s="1"/>
  <c r="V397" i="1"/>
  <c r="W397" i="1" s="1"/>
  <c r="X397" i="1" s="1"/>
  <c r="V1067" i="1"/>
  <c r="W1067" i="1" s="1"/>
  <c r="V1483" i="1"/>
  <c r="W1483" i="1" s="1"/>
  <c r="X1483" i="1" s="1"/>
  <c r="V4980" i="1"/>
  <c r="W4980" i="1" s="1"/>
  <c r="V1989" i="1"/>
  <c r="W1989" i="1" s="1"/>
  <c r="X1989" i="1" s="1"/>
  <c r="V7669" i="1"/>
  <c r="W7669" i="1" s="1"/>
  <c r="X7669" i="1" s="1"/>
  <c r="V3920" i="1"/>
  <c r="W3920" i="1" s="1"/>
  <c r="V5879" i="1"/>
  <c r="W5879" i="1" s="1"/>
  <c r="X5879" i="1" s="1"/>
  <c r="V6895" i="1"/>
  <c r="W6895" i="1" s="1"/>
  <c r="X6895" i="1" s="1"/>
  <c r="V8421" i="1"/>
  <c r="W8421" i="1" s="1"/>
  <c r="V8554" i="1"/>
  <c r="W8554" i="1" s="1"/>
  <c r="V8556" i="1"/>
  <c r="W8556" i="1" s="1"/>
  <c r="V7486" i="1"/>
  <c r="W7486" i="1" s="1"/>
  <c r="X7486" i="1" s="1"/>
  <c r="V4787" i="1"/>
  <c r="W4787" i="1" s="1"/>
  <c r="V3740" i="1"/>
  <c r="W3740" i="1" s="1"/>
  <c r="V6028" i="1"/>
  <c r="W6028" i="1" s="1"/>
  <c r="X6028" i="1" s="1"/>
  <c r="V1497" i="1"/>
  <c r="W1497" i="1" s="1"/>
  <c r="X1497" i="1" s="1"/>
  <c r="V7679" i="1"/>
  <c r="W7679" i="1" s="1"/>
  <c r="X7679" i="1" s="1"/>
  <c r="V8904" i="1"/>
  <c r="W8904" i="1" s="1"/>
  <c r="V4347" i="1"/>
  <c r="W4347" i="1" s="1"/>
  <c r="X4347" i="1" s="1"/>
  <c r="V7368" i="1"/>
  <c r="W7368" i="1" s="1"/>
  <c r="V9013" i="1"/>
  <c r="W9013" i="1" s="1"/>
  <c r="V3478" i="1"/>
  <c r="W3478" i="1" s="1"/>
  <c r="V7322" i="1"/>
  <c r="W7322" i="1" s="1"/>
  <c r="V4433" i="1"/>
  <c r="W4433" i="1" s="1"/>
  <c r="X4433" i="1" s="1"/>
  <c r="V8329" i="1"/>
  <c r="W8329" i="1" s="1"/>
  <c r="V2586" i="1"/>
  <c r="W2586" i="1" s="1"/>
  <c r="X2586" i="1" s="1"/>
  <c r="V4399" i="1"/>
  <c r="W4399" i="1" s="1"/>
  <c r="V1169" i="1"/>
  <c r="W1169" i="1" s="1"/>
  <c r="X1169" i="1" s="1"/>
  <c r="V7151" i="1"/>
  <c r="W7151" i="1" s="1"/>
  <c r="X7151" i="1" s="1"/>
  <c r="V567" i="1"/>
  <c r="W567" i="1" s="1"/>
  <c r="V4188" i="1"/>
  <c r="W4188" i="1" s="1"/>
  <c r="X4188" i="1" s="1"/>
  <c r="V6571" i="1"/>
  <c r="W6571" i="1" s="1"/>
  <c r="V1522" i="1"/>
  <c r="W1522" i="1" s="1"/>
  <c r="V3423" i="1"/>
  <c r="W3423" i="1" s="1"/>
  <c r="V2765" i="1"/>
  <c r="W2765" i="1" s="1"/>
  <c r="V794" i="1"/>
  <c r="W794" i="1" s="1"/>
  <c r="X794" i="1" s="1"/>
  <c r="V1518" i="1"/>
  <c r="W1518" i="1" s="1"/>
  <c r="X1518" i="1" s="1"/>
  <c r="V4306" i="1"/>
  <c r="W4306" i="1" s="1"/>
  <c r="V572" i="1"/>
  <c r="W572" i="1" s="1"/>
  <c r="X572" i="1" s="1"/>
  <c r="V4063" i="1"/>
  <c r="W4063" i="1" s="1"/>
  <c r="X4063" i="1" s="1"/>
  <c r="V3009" i="1"/>
  <c r="W3009" i="1" s="1"/>
  <c r="X3009" i="1" s="1"/>
  <c r="V1523" i="1"/>
  <c r="W1523" i="1" s="1"/>
  <c r="V1524" i="1"/>
  <c r="W1524" i="1" s="1"/>
  <c r="X1524" i="1" s="1"/>
  <c r="V30" i="1"/>
  <c r="W30" i="1" s="1"/>
  <c r="V2598" i="1"/>
  <c r="W2598" i="1" s="1"/>
  <c r="V6881" i="1"/>
  <c r="W6881" i="1" s="1"/>
  <c r="X6881" i="1" s="1"/>
  <c r="V1811" i="1"/>
  <c r="W1811" i="1" s="1"/>
  <c r="V2656" i="1"/>
  <c r="W2656" i="1" s="1"/>
  <c r="X2656" i="1" s="1"/>
  <c r="V6375" i="1"/>
  <c r="W6375" i="1" s="1"/>
  <c r="V7074" i="1"/>
  <c r="W7074" i="1" s="1"/>
  <c r="X7074" i="1" s="1"/>
  <c r="V5714" i="1"/>
  <c r="W5714" i="1" s="1"/>
  <c r="V7589" i="1"/>
  <c r="W7589" i="1" s="1"/>
  <c r="X7589" i="1" s="1"/>
  <c r="V398" i="1"/>
  <c r="W398" i="1" s="1"/>
  <c r="X398" i="1" s="1"/>
  <c r="V8383" i="1"/>
  <c r="W8383" i="1" s="1"/>
  <c r="X8383" i="1" s="1"/>
  <c r="V1536" i="1"/>
  <c r="W1536" i="1" s="1"/>
  <c r="X1536" i="1" s="1"/>
  <c r="V544" i="1"/>
  <c r="W544" i="1" s="1"/>
  <c r="V5801" i="1"/>
  <c r="W5801" i="1" s="1"/>
  <c r="V3544" i="1"/>
  <c r="W3544" i="1" s="1"/>
  <c r="V1432" i="1"/>
  <c r="W1432" i="1" s="1"/>
  <c r="V951" i="1"/>
  <c r="W951" i="1" s="1"/>
  <c r="X951" i="1" s="1"/>
  <c r="V6983" i="1"/>
  <c r="W6983" i="1" s="1"/>
  <c r="V770" i="1"/>
  <c r="W770" i="1" s="1"/>
  <c r="X770" i="1" s="1"/>
  <c r="V2033" i="1"/>
  <c r="W2033" i="1" s="1"/>
  <c r="V4928" i="1"/>
  <c r="W4928" i="1" s="1"/>
  <c r="X4928" i="1" s="1"/>
  <c r="V4036" i="1"/>
  <c r="W4036" i="1" s="1"/>
  <c r="X4036" i="1" s="1"/>
  <c r="V387" i="1"/>
  <c r="W387" i="1" s="1"/>
  <c r="X387" i="1" s="1"/>
  <c r="V4672" i="1"/>
  <c r="W4672" i="1" s="1"/>
  <c r="X4672" i="1" s="1"/>
  <c r="V5050" i="1"/>
  <c r="W5050" i="1" s="1"/>
  <c r="V344" i="1"/>
  <c r="W344" i="1" s="1"/>
  <c r="V4437" i="1"/>
  <c r="W4437" i="1" s="1"/>
  <c r="V2576" i="1"/>
  <c r="W2576" i="1" s="1"/>
  <c r="V1131" i="1"/>
  <c r="W1131" i="1" s="1"/>
  <c r="X1131" i="1" s="1"/>
  <c r="V1554" i="1"/>
  <c r="W1554" i="1" s="1"/>
  <c r="V3968" i="1"/>
  <c r="W3968" i="1" s="1"/>
  <c r="X3968" i="1" s="1"/>
  <c r="V5517" i="1"/>
  <c r="W5517" i="1" s="1"/>
  <c r="V7701" i="1"/>
  <c r="W7701" i="1" s="1"/>
  <c r="X7701" i="1" s="1"/>
  <c r="V8653" i="1"/>
  <c r="W8653" i="1" s="1"/>
  <c r="X8653" i="1" s="1"/>
  <c r="V2060" i="1"/>
  <c r="W2060" i="1" s="1"/>
  <c r="V83" i="1"/>
  <c r="W83" i="1" s="1"/>
  <c r="X83" i="1" s="1"/>
  <c r="V7286" i="1"/>
  <c r="W7286" i="1" s="1"/>
  <c r="V1136" i="1"/>
  <c r="W1136" i="1" s="1"/>
  <c r="V3800" i="1"/>
  <c r="W3800" i="1" s="1"/>
  <c r="V4376" i="1"/>
  <c r="W4376" i="1" s="1"/>
  <c r="V1012" i="1"/>
  <c r="W1012" i="1" s="1"/>
  <c r="X1012" i="1" s="1"/>
  <c r="V4232" i="1"/>
  <c r="W4232" i="1" s="1"/>
  <c r="V1013" i="1"/>
  <c r="W1013" i="1" s="1"/>
  <c r="V3998" i="1"/>
  <c r="W3998" i="1" s="1"/>
  <c r="V1447" i="1"/>
  <c r="W1447" i="1" s="1"/>
  <c r="X1447" i="1" s="1"/>
  <c r="V3907" i="1"/>
  <c r="W3907" i="1" s="1"/>
  <c r="X3907" i="1" s="1"/>
  <c r="V4601" i="1"/>
  <c r="W4601" i="1" s="1"/>
  <c r="V1632" i="1"/>
  <c r="W1632" i="1" s="1"/>
  <c r="X1632" i="1" s="1"/>
  <c r="V4681" i="1"/>
  <c r="W4681" i="1" s="1"/>
  <c r="X4681" i="1" s="1"/>
  <c r="V7262" i="1"/>
  <c r="W7262" i="1" s="1"/>
  <c r="V3599" i="1"/>
  <c r="W3599" i="1" s="1"/>
  <c r="V2631" i="1"/>
  <c r="W2631" i="1" s="1"/>
  <c r="V3420" i="1"/>
  <c r="W3420" i="1" s="1"/>
  <c r="X3420" i="1" s="1"/>
  <c r="V1491" i="1"/>
  <c r="W1491" i="1" s="1"/>
  <c r="V6630" i="1"/>
  <c r="W6630" i="1" s="1"/>
  <c r="V1531" i="1"/>
  <c r="W1531" i="1" s="1"/>
  <c r="V4083" i="1"/>
  <c r="W4083" i="1" s="1"/>
  <c r="X4083" i="1" s="1"/>
  <c r="V5713" i="1"/>
  <c r="W5713" i="1" s="1"/>
  <c r="X5713" i="1" s="1"/>
  <c r="V2781" i="1"/>
  <c r="W2781" i="1" s="1"/>
  <c r="V7781" i="1"/>
  <c r="W7781" i="1" s="1"/>
  <c r="X7781" i="1" s="1"/>
  <c r="V3051" i="1"/>
  <c r="W3051" i="1" s="1"/>
  <c r="V3818" i="1"/>
  <c r="W3818" i="1" s="1"/>
  <c r="V7601" i="1"/>
  <c r="W7601" i="1" s="1"/>
  <c r="V6942" i="1"/>
  <c r="W6942" i="1" s="1"/>
  <c r="X6942" i="1" s="1"/>
  <c r="V6843" i="1"/>
  <c r="W6843" i="1" s="1"/>
  <c r="X6843" i="1" s="1"/>
  <c r="V968" i="1"/>
  <c r="W968" i="1" s="1"/>
  <c r="V8932" i="1"/>
  <c r="W8932" i="1" s="1"/>
  <c r="V478" i="1"/>
  <c r="W478" i="1" s="1"/>
  <c r="V7644" i="1"/>
  <c r="W7644" i="1" s="1"/>
  <c r="V7202" i="1"/>
  <c r="W7202" i="1" s="1"/>
  <c r="X7202" i="1" s="1"/>
  <c r="V4710" i="1"/>
  <c r="W4710" i="1" s="1"/>
  <c r="V1596" i="1"/>
  <c r="W1596" i="1" s="1"/>
  <c r="X1596" i="1" s="1"/>
  <c r="V6067" i="1"/>
  <c r="W6067" i="1" s="1"/>
  <c r="X6067" i="1" s="1"/>
  <c r="V7428" i="1"/>
  <c r="W7428" i="1" s="1"/>
  <c r="V3775" i="1"/>
  <c r="W3775" i="1" s="1"/>
  <c r="V1600" i="1"/>
  <c r="W1600" i="1" s="1"/>
  <c r="V869" i="1"/>
  <c r="W869" i="1" s="1"/>
  <c r="X869" i="1" s="1"/>
  <c r="V6974" i="1"/>
  <c r="W6974" i="1" s="1"/>
  <c r="V2216" i="1"/>
  <c r="W2216" i="1" s="1"/>
  <c r="X2216" i="1" s="1"/>
  <c r="V2789" i="1"/>
  <c r="W2789" i="1" s="1"/>
  <c r="V4792" i="1"/>
  <c r="W4792" i="1" s="1"/>
  <c r="V5885" i="1"/>
  <c r="W5885" i="1" s="1"/>
  <c r="X5885" i="1" s="1"/>
  <c r="V3695" i="1"/>
  <c r="W3695" i="1" s="1"/>
  <c r="X3695" i="1" s="1"/>
  <c r="V1608" i="1"/>
  <c r="W1608" i="1" s="1"/>
  <c r="X1608" i="1" s="1"/>
  <c r="V1642" i="1"/>
  <c r="W1642" i="1" s="1"/>
  <c r="V2348" i="1"/>
  <c r="W2348" i="1" s="1"/>
  <c r="V5736" i="1"/>
  <c r="W5736" i="1" s="1"/>
  <c r="V7707" i="1"/>
  <c r="W7707" i="1" s="1"/>
  <c r="V2356" i="1"/>
  <c r="W2356" i="1" s="1"/>
  <c r="X2356" i="1" s="1"/>
  <c r="V1371" i="1"/>
  <c r="W1371" i="1" s="1"/>
  <c r="V6315" i="1"/>
  <c r="W6315" i="1" s="1"/>
  <c r="V71" i="1"/>
  <c r="W71" i="1" s="1"/>
  <c r="X71" i="1" s="1"/>
  <c r="V2667" i="1"/>
  <c r="W2667" i="1" s="1"/>
  <c r="X2667" i="1" s="1"/>
  <c r="V5921" i="1"/>
  <c r="W5921" i="1" s="1"/>
  <c r="X5921" i="1" s="1"/>
  <c r="V2602" i="1"/>
  <c r="W2602" i="1" s="1"/>
  <c r="V1620" i="1"/>
  <c r="W1620" i="1" s="1"/>
  <c r="X1620" i="1" s="1"/>
  <c r="V2570" i="1"/>
  <c r="W2570" i="1" s="1"/>
  <c r="V514" i="1"/>
  <c r="W514" i="1" s="1"/>
  <c r="V4463" i="1"/>
  <c r="W4463" i="1" s="1"/>
  <c r="V5548" i="1"/>
  <c r="W5548" i="1" s="1"/>
  <c r="V685" i="1"/>
  <c r="W685" i="1" s="1"/>
  <c r="X685" i="1" s="1"/>
  <c r="V4558" i="1"/>
  <c r="W4558" i="1" s="1"/>
  <c r="V8508" i="1"/>
  <c r="W8508" i="1" s="1"/>
  <c r="X8508" i="1" s="1"/>
  <c r="V136" i="1"/>
  <c r="W136" i="1" s="1"/>
  <c r="V6392" i="1"/>
  <c r="W6392" i="1" s="1"/>
  <c r="X6392" i="1" s="1"/>
  <c r="V3389" i="1"/>
  <c r="W3389" i="1" s="1"/>
  <c r="X3389" i="1" s="1"/>
  <c r="V3090" i="1"/>
  <c r="W3090" i="1" s="1"/>
  <c r="V4387" i="1"/>
  <c r="W4387" i="1" s="1"/>
  <c r="X4387" i="1" s="1"/>
  <c r="V1828" i="1"/>
  <c r="W1828" i="1" s="1"/>
  <c r="V6853" i="1"/>
  <c r="W6853" i="1" s="1"/>
  <c r="V8174" i="1"/>
  <c r="W8174" i="1" s="1"/>
  <c r="V2133" i="1"/>
  <c r="W2133" i="1" s="1"/>
  <c r="V8163" i="1"/>
  <c r="W8163" i="1" s="1"/>
  <c r="X8163" i="1" s="1"/>
  <c r="V1638" i="1"/>
  <c r="W1638" i="1" s="1"/>
  <c r="V797" i="1"/>
  <c r="W797" i="1" s="1"/>
  <c r="V5246" i="1"/>
  <c r="W5246" i="1" s="1"/>
  <c r="V712" i="1"/>
  <c r="W712" i="1" s="1"/>
  <c r="X712" i="1" s="1"/>
  <c r="V3683" i="1"/>
  <c r="W3683" i="1" s="1"/>
  <c r="X3683" i="1" s="1"/>
  <c r="V1215" i="1"/>
  <c r="W1215" i="1" s="1"/>
  <c r="V141" i="1"/>
  <c r="W141" i="1" s="1"/>
  <c r="V1356" i="1"/>
  <c r="W1356" i="1" s="1"/>
  <c r="V8115" i="1"/>
  <c r="W8115" i="1" s="1"/>
  <c r="V156" i="1"/>
  <c r="W156" i="1" s="1"/>
  <c r="V5764" i="1"/>
  <c r="W5764" i="1" s="1"/>
  <c r="V1064" i="1"/>
  <c r="W1064" i="1" s="1"/>
  <c r="X1064" i="1" s="1"/>
  <c r="V5722" i="1"/>
  <c r="W5722" i="1" s="1"/>
  <c r="V955" i="1"/>
  <c r="W955" i="1" s="1"/>
  <c r="V3224" i="1"/>
  <c r="W3224" i="1" s="1"/>
  <c r="X3224" i="1" s="1"/>
  <c r="V1423" i="1"/>
  <c r="W1423" i="1" s="1"/>
  <c r="X1423" i="1" s="1"/>
  <c r="V8393" i="1"/>
  <c r="W8393" i="1" s="1"/>
  <c r="X8393" i="1" s="1"/>
  <c r="V5929" i="1"/>
  <c r="W5929" i="1" s="1"/>
  <c r="X5929" i="1" s="1"/>
  <c r="V7968" i="1"/>
  <c r="W7968" i="1" s="1"/>
  <c r="X7968" i="1" s="1"/>
  <c r="V3065" i="1"/>
  <c r="W3065" i="1" s="1"/>
  <c r="V6427" i="1"/>
  <c r="W6427" i="1" s="1"/>
  <c r="V4048" i="1"/>
  <c r="W4048" i="1" s="1"/>
  <c r="X4048" i="1" s="1"/>
  <c r="V438" i="1"/>
  <c r="W438" i="1" s="1"/>
  <c r="V3833" i="1"/>
  <c r="W3833" i="1" s="1"/>
  <c r="X3833" i="1" s="1"/>
  <c r="V278" i="1"/>
  <c r="W278" i="1" s="1"/>
  <c r="V7560" i="1"/>
  <c r="W7560" i="1" s="1"/>
  <c r="X7560" i="1" s="1"/>
  <c r="V654" i="1"/>
  <c r="W654" i="1" s="1"/>
  <c r="V6203" i="1"/>
  <c r="W6203" i="1" s="1"/>
  <c r="V4365" i="1"/>
  <c r="W4365" i="1" s="1"/>
  <c r="X4365" i="1" s="1"/>
  <c r="V6347" i="1"/>
  <c r="W6347" i="1" s="1"/>
  <c r="V1588" i="1"/>
  <c r="W1588" i="1" s="1"/>
  <c r="X1588" i="1" s="1"/>
  <c r="V781" i="1"/>
  <c r="W781" i="1" s="1"/>
  <c r="V354" i="1"/>
  <c r="W354" i="1" s="1"/>
  <c r="V5685" i="1"/>
  <c r="W5685" i="1" s="1"/>
  <c r="V6370" i="1"/>
  <c r="W6370" i="1" s="1"/>
  <c r="X6370" i="1" s="1"/>
  <c r="V2399" i="1"/>
  <c r="W2399" i="1" s="1"/>
  <c r="X2399" i="1" s="1"/>
  <c r="V3493" i="1"/>
  <c r="W3493" i="1" s="1"/>
  <c r="V2556" i="1"/>
  <c r="W2556" i="1" s="1"/>
  <c r="X2556" i="1" s="1"/>
  <c r="V7027" i="1"/>
  <c r="W7027" i="1" s="1"/>
  <c r="V7586" i="1"/>
  <c r="W7586" i="1" s="1"/>
  <c r="X7586" i="1" s="1"/>
  <c r="V1624" i="1"/>
  <c r="W1624" i="1" s="1"/>
  <c r="X1624" i="1" s="1"/>
  <c r="V2040" i="1"/>
  <c r="W2040" i="1" s="1"/>
  <c r="V270" i="1"/>
  <c r="W270" i="1" s="1"/>
  <c r="X270" i="1" s="1"/>
  <c r="V6689" i="1"/>
  <c r="W6689" i="1" s="1"/>
  <c r="V2205" i="1"/>
  <c r="W2205" i="1" s="1"/>
  <c r="V6908" i="1"/>
  <c r="W6908" i="1" s="1"/>
  <c r="V3231" i="1"/>
  <c r="W3231" i="1" s="1"/>
  <c r="X3231" i="1" s="1"/>
  <c r="V5619" i="1"/>
  <c r="W5619" i="1" s="1"/>
  <c r="X5619" i="1" s="1"/>
  <c r="V1687" i="1"/>
  <c r="W1687" i="1" s="1"/>
  <c r="X1687" i="1" s="1"/>
  <c r="V2753" i="1"/>
  <c r="W2753" i="1" s="1"/>
  <c r="X2753" i="1" s="1"/>
  <c r="V8207" i="1"/>
  <c r="W8207" i="1" s="1"/>
  <c r="X8207" i="1" s="1"/>
  <c r="V6480" i="1"/>
  <c r="W6480" i="1" s="1"/>
  <c r="X6480" i="1" s="1"/>
  <c r="V1691" i="1"/>
  <c r="W1691" i="1" s="1"/>
  <c r="V1692" i="1"/>
  <c r="W1692" i="1" s="1"/>
  <c r="X1692" i="1" s="1"/>
  <c r="V8142" i="1"/>
  <c r="W8142" i="1" s="1"/>
  <c r="V7057" i="1"/>
  <c r="W7057" i="1" s="1"/>
  <c r="V2865" i="1"/>
  <c r="W2865" i="1" s="1"/>
  <c r="V7550" i="1"/>
  <c r="W7550" i="1" s="1"/>
  <c r="V3727" i="1"/>
  <c r="W3727" i="1" s="1"/>
  <c r="X3727" i="1" s="1"/>
  <c r="V7561" i="1"/>
  <c r="W7561" i="1" s="1"/>
  <c r="V1770" i="1"/>
  <c r="W1770" i="1" s="1"/>
  <c r="X1770" i="1" s="1"/>
  <c r="V522" i="1"/>
  <c r="W522" i="1" s="1"/>
  <c r="V3908" i="1"/>
  <c r="W3908" i="1" s="1"/>
  <c r="X3908" i="1" s="1"/>
  <c r="V5003" i="1"/>
  <c r="W5003" i="1" s="1"/>
  <c r="X5003" i="1" s="1"/>
  <c r="V4339" i="1"/>
  <c r="W4339" i="1" s="1"/>
  <c r="X4339" i="1" s="1"/>
  <c r="V5486" i="1"/>
  <c r="W5486" i="1" s="1"/>
  <c r="X5486" i="1" s="1"/>
  <c r="V1705" i="1"/>
  <c r="W1705" i="1" s="1"/>
  <c r="X1705" i="1" s="1"/>
  <c r="V1706" i="1"/>
  <c r="W1706" i="1" s="1"/>
  <c r="V8623" i="1"/>
  <c r="W8623" i="1" s="1"/>
  <c r="V6366" i="1"/>
  <c r="W6366" i="1" s="1"/>
  <c r="V4649" i="1"/>
  <c r="W4649" i="1" s="1"/>
  <c r="X4649" i="1" s="1"/>
  <c r="V3117" i="1"/>
  <c r="W3117" i="1" s="1"/>
  <c r="X3117" i="1" s="1"/>
  <c r="V2569" i="1"/>
  <c r="W2569" i="1" s="1"/>
  <c r="V1616" i="1"/>
  <c r="W1616" i="1" s="1"/>
  <c r="V6800" i="1"/>
  <c r="W6800" i="1" s="1"/>
  <c r="X6800" i="1" s="1"/>
  <c r="V1175" i="1"/>
  <c r="W1175" i="1" s="1"/>
  <c r="V519" i="1"/>
  <c r="W519" i="1" s="1"/>
  <c r="V4937" i="1"/>
  <c r="W4937" i="1" s="1"/>
  <c r="X4937" i="1" s="1"/>
  <c r="V4483" i="1"/>
  <c r="W4483" i="1" s="1"/>
  <c r="V444" i="1"/>
  <c r="W444" i="1" s="1"/>
  <c r="V2587" i="1"/>
  <c r="W2587" i="1" s="1"/>
  <c r="V6263" i="1"/>
  <c r="W6263" i="1" s="1"/>
  <c r="V3035" i="1"/>
  <c r="W3035" i="1" s="1"/>
  <c r="X3035" i="1" s="1"/>
  <c r="V2980" i="1"/>
  <c r="W2980" i="1" s="1"/>
  <c r="X2980" i="1" s="1"/>
  <c r="V6168" i="1"/>
  <c r="W6168" i="1" s="1"/>
  <c r="X6168" i="1" s="1"/>
  <c r="V3945" i="1"/>
  <c r="W3945" i="1" s="1"/>
  <c r="V2064" i="1"/>
  <c r="W2064" i="1" s="1"/>
  <c r="X2064" i="1" s="1"/>
  <c r="V6984" i="1"/>
  <c r="W6984" i="1" s="1"/>
  <c r="X6984" i="1" s="1"/>
  <c r="V2540" i="1"/>
  <c r="W2540" i="1" s="1"/>
  <c r="V7459" i="1"/>
  <c r="W7459" i="1" s="1"/>
  <c r="X7459" i="1" s="1"/>
  <c r="V3326" i="1"/>
  <c r="W3326" i="1" s="1"/>
  <c r="X3326" i="1" s="1"/>
  <c r="V1730" i="1"/>
  <c r="W1730" i="1" s="1"/>
  <c r="V8442" i="1"/>
  <c r="W8442" i="1" s="1"/>
  <c r="V1960" i="1"/>
  <c r="W1960" i="1" s="1"/>
  <c r="X1960" i="1" s="1"/>
  <c r="V8235" i="1"/>
  <c r="W8235" i="1" s="1"/>
  <c r="X8235" i="1" s="1"/>
  <c r="V3874" i="1"/>
  <c r="W3874" i="1" s="1"/>
  <c r="X3874" i="1" s="1"/>
  <c r="V5995" i="1"/>
  <c r="W5995" i="1" s="1"/>
  <c r="X5995" i="1" s="1"/>
  <c r="V2324" i="1"/>
  <c r="W2324" i="1" s="1"/>
  <c r="V2491" i="1"/>
  <c r="W2491" i="1" s="1"/>
  <c r="X2491" i="1" s="1"/>
  <c r="V3123" i="1"/>
  <c r="W3123" i="1" s="1"/>
  <c r="X3123" i="1" s="1"/>
  <c r="V6548" i="1"/>
  <c r="W6548" i="1" s="1"/>
  <c r="V4617" i="1"/>
  <c r="W4617" i="1" s="1"/>
  <c r="X4617" i="1" s="1"/>
  <c r="V4222" i="1"/>
  <c r="W4222" i="1" s="1"/>
  <c r="X4222" i="1" s="1"/>
  <c r="V4054" i="1"/>
  <c r="W4054" i="1" s="1"/>
  <c r="X4054" i="1" s="1"/>
  <c r="V1817" i="1"/>
  <c r="W1817" i="1" s="1"/>
  <c r="V335" i="1"/>
  <c r="W335" i="1" s="1"/>
  <c r="V7996" i="1"/>
  <c r="W7996" i="1" s="1"/>
  <c r="X7996" i="1" s="1"/>
  <c r="V1955" i="1"/>
  <c r="W1955" i="1" s="1"/>
  <c r="V3128" i="1"/>
  <c r="W3128" i="1" s="1"/>
  <c r="X3128" i="1" s="1"/>
  <c r="V6681" i="1"/>
  <c r="W6681" i="1" s="1"/>
  <c r="V1912" i="1"/>
  <c r="W1912" i="1" s="1"/>
  <c r="X1912" i="1" s="1"/>
  <c r="V7958" i="1"/>
  <c r="W7958" i="1" s="1"/>
  <c r="X7958" i="1" s="1"/>
  <c r="V8154" i="1"/>
  <c r="W8154" i="1" s="1"/>
  <c r="V7204" i="1"/>
  <c r="W7204" i="1" s="1"/>
  <c r="X7204" i="1" s="1"/>
  <c r="V1753" i="1"/>
  <c r="W1753" i="1" s="1"/>
  <c r="V6133" i="1"/>
  <c r="W6133" i="1" s="1"/>
  <c r="V3990" i="1"/>
  <c r="W3990" i="1" s="1"/>
  <c r="V3204" i="1"/>
  <c r="W3204" i="1" s="1"/>
  <c r="V6273" i="1"/>
  <c r="W6273" i="1" s="1"/>
  <c r="X6273" i="1" s="1"/>
  <c r="V1758" i="1"/>
  <c r="W1758" i="1" s="1"/>
  <c r="X1758" i="1" s="1"/>
  <c r="V3957" i="1"/>
  <c r="W3957" i="1" s="1"/>
  <c r="V321" i="1"/>
  <c r="W321" i="1" s="1"/>
  <c r="V7640" i="1"/>
  <c r="W7640" i="1" s="1"/>
  <c r="X7640" i="1" s="1"/>
  <c r="V3374" i="1"/>
  <c r="W3374" i="1" s="1"/>
  <c r="X3374" i="1" s="1"/>
  <c r="V8899" i="1"/>
  <c r="W8899" i="1" s="1"/>
  <c r="V3667" i="1"/>
  <c r="W3667" i="1" s="1"/>
  <c r="X3667" i="1" s="1"/>
  <c r="V7735" i="1"/>
  <c r="W7735" i="1" s="1"/>
  <c r="V2267" i="1"/>
  <c r="W2267" i="1" s="1"/>
  <c r="V832" i="1"/>
  <c r="W832" i="1" s="1"/>
  <c r="V1628" i="1"/>
  <c r="W1628" i="1" s="1"/>
  <c r="V7674" i="1"/>
  <c r="W7674" i="1" s="1"/>
  <c r="X7674" i="1" s="1"/>
  <c r="V5005" i="1"/>
  <c r="W5005" i="1" s="1"/>
  <c r="X5005" i="1" s="1"/>
  <c r="V2958" i="1"/>
  <c r="W2958" i="1" s="1"/>
  <c r="V2208" i="1"/>
  <c r="W2208" i="1" s="1"/>
  <c r="X2208" i="1" s="1"/>
  <c r="V2652" i="1"/>
  <c r="W2652" i="1" s="1"/>
  <c r="X2652" i="1" s="1"/>
  <c r="V1597" i="1"/>
  <c r="W1597" i="1" s="1"/>
  <c r="X1597" i="1" s="1"/>
  <c r="V636" i="1"/>
  <c r="W636" i="1" s="1"/>
  <c r="V7142" i="1"/>
  <c r="W7142" i="1" s="1"/>
  <c r="X7142" i="1" s="1"/>
  <c r="V1777" i="1"/>
  <c r="W1777" i="1" s="1"/>
  <c r="V6999" i="1"/>
  <c r="W6999" i="1" s="1"/>
  <c r="V552" i="1"/>
  <c r="W552" i="1" s="1"/>
  <c r="V2176" i="1"/>
  <c r="W2176" i="1" s="1"/>
  <c r="V2149" i="1"/>
  <c r="W2149" i="1" s="1"/>
  <c r="X2149" i="1" s="1"/>
  <c r="V1503" i="1"/>
  <c r="W1503" i="1" s="1"/>
  <c r="X1503" i="1" s="1"/>
  <c r="V3303" i="1"/>
  <c r="W3303" i="1" s="1"/>
  <c r="V6359" i="1"/>
  <c r="W6359" i="1" s="1"/>
  <c r="V2388" i="1"/>
  <c r="W2388" i="1" s="1"/>
  <c r="X2388" i="1" s="1"/>
  <c r="V3152" i="1"/>
  <c r="W3152" i="1" s="1"/>
  <c r="X3152" i="1" s="1"/>
  <c r="V5738" i="1"/>
  <c r="W5738" i="1" s="1"/>
  <c r="V5391" i="1"/>
  <c r="W5391" i="1" s="1"/>
  <c r="X5391" i="1" s="1"/>
  <c r="V1373" i="1"/>
  <c r="W1373" i="1" s="1"/>
  <c r="V5508" i="1"/>
  <c r="W5508" i="1" s="1"/>
  <c r="V7090" i="1"/>
  <c r="W7090" i="1" s="1"/>
  <c r="V1294" i="1"/>
  <c r="W1294" i="1" s="1"/>
  <c r="V8831" i="1"/>
  <c r="W8831" i="1" s="1"/>
  <c r="X8831" i="1" s="1"/>
  <c r="V8334" i="1"/>
  <c r="W8334" i="1" s="1"/>
  <c r="X8334" i="1" s="1"/>
  <c r="V1795" i="1"/>
  <c r="W1795" i="1" s="1"/>
  <c r="X1795" i="1" s="1"/>
  <c r="V2282" i="1"/>
  <c r="W2282" i="1" s="1"/>
  <c r="V6061" i="1"/>
  <c r="W6061" i="1" s="1"/>
  <c r="X6061" i="1" s="1"/>
  <c r="V5609" i="1"/>
  <c r="W5609" i="1" s="1"/>
  <c r="X5609" i="1" s="1"/>
  <c r="V1290" i="1"/>
  <c r="W1290" i="1" s="1"/>
  <c r="V4542" i="1"/>
  <c r="W4542" i="1" s="1"/>
  <c r="X4542" i="1" s="1"/>
  <c r="V7693" i="1"/>
  <c r="W7693" i="1" s="1"/>
  <c r="V6546" i="1"/>
  <c r="W6546" i="1" s="1"/>
  <c r="V5819" i="1"/>
  <c r="W5819" i="1" s="1"/>
  <c r="V2066" i="1"/>
  <c r="W2066" i="1" s="1"/>
  <c r="V1805" i="1"/>
  <c r="W1805" i="1" s="1"/>
  <c r="X1805" i="1" s="1"/>
  <c r="V1564" i="1"/>
  <c r="W1564" i="1" s="1"/>
  <c r="X1564" i="1" s="1"/>
  <c r="V6316" i="1"/>
  <c r="W6316" i="1" s="1"/>
  <c r="X6316" i="1" s="1"/>
  <c r="V1808" i="1"/>
  <c r="W1808" i="1" s="1"/>
  <c r="V6227" i="1"/>
  <c r="W6227" i="1" s="1"/>
  <c r="X6227" i="1" s="1"/>
  <c r="V4341" i="1"/>
  <c r="W4341" i="1" s="1"/>
  <c r="X4341" i="1" s="1"/>
  <c r="V5312" i="1"/>
  <c r="W5312" i="1" s="1"/>
  <c r="V822" i="1"/>
  <c r="W822" i="1" s="1"/>
  <c r="X822" i="1" s="1"/>
  <c r="V618" i="1"/>
  <c r="W618" i="1" s="1"/>
  <c r="V468" i="1"/>
  <c r="W468" i="1" s="1"/>
  <c r="V1718" i="1"/>
  <c r="W1718" i="1" s="1"/>
  <c r="V5235" i="1"/>
  <c r="W5235" i="1" s="1"/>
  <c r="V8611" i="1"/>
  <c r="W8611" i="1" s="1"/>
  <c r="X8611" i="1" s="1"/>
  <c r="V2011" i="1"/>
  <c r="W2011" i="1" s="1"/>
  <c r="X2011" i="1" s="1"/>
  <c r="V5623" i="1"/>
  <c r="W5623" i="1" s="1"/>
  <c r="X5623" i="1" s="1"/>
  <c r="V373" i="1"/>
  <c r="W373" i="1" s="1"/>
  <c r="V1738" i="1"/>
  <c r="W1738" i="1" s="1"/>
  <c r="V3251" i="1"/>
  <c r="W3251" i="1" s="1"/>
  <c r="X3251" i="1" s="1"/>
  <c r="V2775" i="1"/>
  <c r="W2775" i="1" s="1"/>
  <c r="V5924" i="1"/>
  <c r="W5924" i="1" s="1"/>
  <c r="X5924" i="1" s="1"/>
  <c r="V7093" i="1"/>
  <c r="W7093" i="1" s="1"/>
  <c r="V6197" i="1"/>
  <c r="W6197" i="1" s="1"/>
  <c r="V4741" i="1"/>
  <c r="W4741" i="1" s="1"/>
  <c r="V3756" i="1"/>
  <c r="W3756" i="1" s="1"/>
  <c r="V6425" i="1"/>
  <c r="W6425" i="1" s="1"/>
  <c r="X6425" i="1" s="1"/>
  <c r="V2909" i="1"/>
  <c r="W2909" i="1" s="1"/>
  <c r="X2909" i="1" s="1"/>
  <c r="V5134" i="1"/>
  <c r="W5134" i="1" s="1"/>
  <c r="V7950" i="1"/>
  <c r="W7950" i="1" s="1"/>
  <c r="V2558" i="1"/>
  <c r="W2558" i="1" s="1"/>
  <c r="X2558" i="1" s="1"/>
  <c r="V2373" i="1"/>
  <c r="W2373" i="1" s="1"/>
  <c r="X2373" i="1" s="1"/>
  <c r="V1438" i="1"/>
  <c r="W1438" i="1" s="1"/>
  <c r="V1836" i="1"/>
  <c r="W1836" i="1" s="1"/>
  <c r="X1836" i="1" s="1"/>
  <c r="V3471" i="1"/>
  <c r="W3471" i="1" s="1"/>
  <c r="V3403" i="1"/>
  <c r="W3403" i="1" s="1"/>
  <c r="V4353" i="1"/>
  <c r="W4353" i="1" s="1"/>
  <c r="V3041" i="1"/>
  <c r="W3041" i="1" s="1"/>
  <c r="V4740" i="1"/>
  <c r="W4740" i="1" s="1"/>
  <c r="X4740" i="1" s="1"/>
  <c r="V1842" i="1"/>
  <c r="W1842" i="1" s="1"/>
  <c r="X1842" i="1" s="1"/>
  <c r="V5405" i="1"/>
  <c r="W5405" i="1" s="1"/>
  <c r="V7256" i="1"/>
  <c r="W7256" i="1" s="1"/>
  <c r="X7256" i="1" s="1"/>
  <c r="V672" i="1"/>
  <c r="W672" i="1" s="1"/>
  <c r="X672" i="1" s="1"/>
  <c r="V5137" i="1"/>
  <c r="W5137" i="1" s="1"/>
  <c r="X5137" i="1" s="1"/>
  <c r="V4820" i="1"/>
  <c r="W4820" i="1" s="1"/>
  <c r="V750" i="1"/>
  <c r="W750" i="1" s="1"/>
  <c r="X750" i="1" s="1"/>
  <c r="V1810" i="1"/>
  <c r="W1810" i="1" s="1"/>
  <c r="V8287" i="1"/>
  <c r="W8287" i="1" s="1"/>
  <c r="V7035" i="1"/>
  <c r="W7035" i="1" s="1"/>
  <c r="V714" i="1"/>
  <c r="W714" i="1" s="1"/>
  <c r="X714" i="1" s="1"/>
  <c r="V8387" i="1"/>
  <c r="W8387" i="1" s="1"/>
  <c r="X8387" i="1" s="1"/>
  <c r="V5300" i="1"/>
  <c r="W5300" i="1" s="1"/>
  <c r="X5300" i="1" s="1"/>
  <c r="V1044" i="1"/>
  <c r="W1044" i="1" s="1"/>
  <c r="X1044" i="1" s="1"/>
  <c r="V437" i="1"/>
  <c r="W437" i="1" s="1"/>
  <c r="V4923" i="1"/>
  <c r="W4923" i="1" s="1"/>
  <c r="X4923" i="1" s="1"/>
  <c r="V2801" i="1"/>
  <c r="W2801" i="1" s="1"/>
  <c r="X2801" i="1" s="1"/>
  <c r="V3751" i="1"/>
  <c r="W3751" i="1" s="1"/>
  <c r="V1860" i="1"/>
  <c r="W1860" i="1" s="1"/>
  <c r="X1860" i="1" s="1"/>
  <c r="V9009" i="1"/>
  <c r="W9009" i="1" s="1"/>
  <c r="V5495" i="1"/>
  <c r="W5495" i="1" s="1"/>
  <c r="V5231" i="1"/>
  <c r="W5231" i="1" s="1"/>
  <c r="V5058" i="1"/>
  <c r="W5058" i="1" s="1"/>
  <c r="V107" i="1"/>
  <c r="W107" i="1" s="1"/>
  <c r="X107" i="1" s="1"/>
  <c r="V5994" i="1"/>
  <c r="W5994" i="1" s="1"/>
  <c r="V687" i="1"/>
  <c r="W687" i="1" s="1"/>
  <c r="X687" i="1" s="1"/>
  <c r="V6098" i="1"/>
  <c r="W6098" i="1" s="1"/>
  <c r="V4025" i="1"/>
  <c r="W4025" i="1" s="1"/>
  <c r="X4025" i="1" s="1"/>
  <c r="V1682" i="1"/>
  <c r="W1682" i="1" s="1"/>
  <c r="X1682" i="1" s="1"/>
  <c r="V1894" i="1"/>
  <c r="W1894" i="1" s="1"/>
  <c r="V5520" i="1"/>
  <c r="W5520" i="1" s="1"/>
  <c r="X5520" i="1" s="1"/>
  <c r="V8146" i="1"/>
  <c r="W8146" i="1" s="1"/>
  <c r="V5327" i="1"/>
  <c r="W5327" i="1" s="1"/>
  <c r="V8926" i="1"/>
  <c r="W8926" i="1" s="1"/>
  <c r="V8681" i="1"/>
  <c r="W8681" i="1" s="1"/>
  <c r="V5124" i="1"/>
  <c r="W5124" i="1" s="1"/>
  <c r="X5124" i="1" s="1"/>
  <c r="V6342" i="1"/>
  <c r="W6342" i="1" s="1"/>
  <c r="X6342" i="1" s="1"/>
  <c r="V894" i="1"/>
  <c r="W894" i="1" s="1"/>
  <c r="X894" i="1" s="1"/>
  <c r="V8392" i="1"/>
  <c r="W8392" i="1" s="1"/>
  <c r="V1986" i="1"/>
  <c r="W1986" i="1" s="1"/>
  <c r="X1986" i="1" s="1"/>
  <c r="V6887" i="1"/>
  <c r="W6887" i="1" s="1"/>
  <c r="X6887" i="1" s="1"/>
  <c r="V4777" i="1"/>
  <c r="W4777" i="1" s="1"/>
  <c r="V5535" i="1"/>
  <c r="W5535" i="1" s="1"/>
  <c r="X5535" i="1" s="1"/>
  <c r="V6818" i="1"/>
  <c r="W6818" i="1" s="1"/>
  <c r="V2621" i="1"/>
  <c r="W2621" i="1" s="1"/>
  <c r="V1887" i="1"/>
  <c r="W1887" i="1" s="1"/>
  <c r="V476" i="1"/>
  <c r="W476" i="1" s="1"/>
  <c r="V2626" i="1"/>
  <c r="W2626" i="1" s="1"/>
  <c r="X2626" i="1" s="1"/>
  <c r="V6417" i="1"/>
  <c r="W6417" i="1" s="1"/>
  <c r="X6417" i="1" s="1"/>
  <c r="V3786" i="1"/>
  <c r="W3786" i="1" s="1"/>
  <c r="X3786" i="1" s="1"/>
  <c r="V3465" i="1"/>
  <c r="W3465" i="1" s="1"/>
  <c r="V3688" i="1"/>
  <c r="W3688" i="1" s="1"/>
  <c r="X3688" i="1" s="1"/>
  <c r="V1622" i="1"/>
  <c r="W1622" i="1" s="1"/>
  <c r="X1622" i="1" s="1"/>
  <c r="V2134" i="1"/>
  <c r="W2134" i="1" s="1"/>
  <c r="V145" i="1"/>
  <c r="W145" i="1" s="1"/>
  <c r="X145" i="1" s="1"/>
  <c r="V4130" i="1"/>
  <c r="W4130" i="1" s="1"/>
  <c r="V7646" i="1"/>
  <c r="W7646" i="1" s="1"/>
  <c r="V55" i="1"/>
  <c r="W55" i="1" s="1"/>
  <c r="V569" i="1"/>
  <c r="W569" i="1" s="1"/>
  <c r="X569" i="1" s="1"/>
  <c r="V5123" i="1"/>
  <c r="W5123" i="1" s="1"/>
  <c r="X5123" i="1" s="1"/>
  <c r="V2675" i="1"/>
  <c r="W2675" i="1" s="1"/>
  <c r="X2675" i="1" s="1"/>
  <c r="V3345" i="1"/>
  <c r="W3345" i="1" s="1"/>
  <c r="X3345" i="1" s="1"/>
  <c r="V8195" i="1"/>
  <c r="W8195" i="1" s="1"/>
  <c r="X8195" i="1" s="1"/>
  <c r="V3001" i="1"/>
  <c r="W3001" i="1" s="1"/>
  <c r="X3001" i="1" s="1"/>
  <c r="V7469" i="1"/>
  <c r="W7469" i="1" s="1"/>
  <c r="X7469" i="1" s="1"/>
  <c r="V2543" i="1"/>
  <c r="W2543" i="1" s="1"/>
  <c r="V45" i="1"/>
  <c r="W45" i="1" s="1"/>
  <c r="X45" i="1" s="1"/>
  <c r="V5762" i="1"/>
  <c r="W5762" i="1" s="1"/>
  <c r="V1521" i="1"/>
  <c r="W1521" i="1" s="1"/>
  <c r="V1791" i="1"/>
  <c r="W1791" i="1" s="1"/>
  <c r="X1791" i="1" s="1"/>
  <c r="V3866" i="1"/>
  <c r="W3866" i="1" s="1"/>
  <c r="V6533" i="1"/>
  <c r="W6533" i="1" s="1"/>
  <c r="X6533" i="1" s="1"/>
  <c r="V72" i="1"/>
  <c r="W72" i="1" s="1"/>
  <c r="X72" i="1" s="1"/>
  <c r="V8366" i="1"/>
  <c r="W8366" i="1" s="1"/>
  <c r="X8366" i="1" s="1"/>
  <c r="V5064" i="1"/>
  <c r="W5064" i="1" s="1"/>
  <c r="V2307" i="1"/>
  <c r="W2307" i="1" s="1"/>
  <c r="V2209" i="1"/>
  <c r="W2209" i="1" s="1"/>
  <c r="X2209" i="1" s="1"/>
  <c r="V251" i="1"/>
  <c r="W251" i="1" s="1"/>
  <c r="V8716" i="1"/>
  <c r="W8716" i="1" s="1"/>
  <c r="X8716" i="1" s="1"/>
  <c r="V6613" i="1"/>
  <c r="W6613" i="1" s="1"/>
  <c r="X6613" i="1" s="1"/>
  <c r="V2231" i="1"/>
  <c r="W2231" i="1" s="1"/>
  <c r="V3052" i="1"/>
  <c r="W3052" i="1" s="1"/>
  <c r="V1947" i="1"/>
  <c r="W1947" i="1" s="1"/>
  <c r="V7623" i="1"/>
  <c r="W7623" i="1" s="1"/>
  <c r="X7623" i="1" s="1"/>
  <c r="V2589" i="1"/>
  <c r="W2589" i="1" s="1"/>
  <c r="X2589" i="1" s="1"/>
  <c r="V3317" i="1"/>
  <c r="W3317" i="1" s="1"/>
  <c r="X3317" i="1" s="1"/>
  <c r="V6486" i="1"/>
  <c r="W6486" i="1" s="1"/>
  <c r="V4583" i="1"/>
  <c r="W4583" i="1" s="1"/>
  <c r="X4583" i="1" s="1"/>
  <c r="V6992" i="1"/>
  <c r="W6992" i="1" s="1"/>
  <c r="X6992" i="1" s="1"/>
  <c r="V7867" i="1"/>
  <c r="W7867" i="1" s="1"/>
  <c r="V2279" i="1"/>
  <c r="W2279" i="1" s="1"/>
  <c r="V1933" i="1"/>
  <c r="W1933" i="1" s="1"/>
  <c r="V4314" i="1"/>
  <c r="W4314" i="1" s="1"/>
  <c r="V3796" i="1"/>
  <c r="W3796" i="1" s="1"/>
  <c r="V1936" i="1"/>
  <c r="W1936" i="1" s="1"/>
  <c r="V682" i="1"/>
  <c r="W682" i="1" s="1"/>
  <c r="X682" i="1" s="1"/>
  <c r="V6482" i="1"/>
  <c r="W6482" i="1" s="1"/>
  <c r="X6482" i="1" s="1"/>
  <c r="V8650" i="1"/>
  <c r="W8650" i="1" s="1"/>
  <c r="X8650" i="1" s="1"/>
  <c r="V3613" i="1"/>
  <c r="W3613" i="1" s="1"/>
  <c r="V2613" i="1"/>
  <c r="W2613" i="1" s="1"/>
  <c r="X2613" i="1" s="1"/>
  <c r="V3974" i="1"/>
  <c r="W3974" i="1" s="1"/>
  <c r="X3974" i="1" s="1"/>
  <c r="V5507" i="1"/>
  <c r="W5507" i="1" s="1"/>
  <c r="X5507" i="1" s="1"/>
  <c r="V5744" i="1"/>
  <c r="W5744" i="1" s="1"/>
  <c r="X5744" i="1" s="1"/>
  <c r="V3210" i="1"/>
  <c r="W3210" i="1" s="1"/>
  <c r="V6682" i="1"/>
  <c r="W6682" i="1" s="1"/>
  <c r="V3037" i="1"/>
  <c r="W3037" i="1" s="1"/>
  <c r="X3037" i="1" s="1"/>
  <c r="V38" i="1"/>
  <c r="W38" i="1" s="1"/>
  <c r="X38" i="1" s="1"/>
  <c r="V7267" i="1"/>
  <c r="W7267" i="1" s="1"/>
  <c r="X7267" i="1" s="1"/>
  <c r="V5424" i="1"/>
  <c r="W5424" i="1" s="1"/>
  <c r="X5424" i="1" s="1"/>
  <c r="V353" i="1"/>
  <c r="W353" i="1" s="1"/>
  <c r="X353" i="1" s="1"/>
  <c r="V4540" i="1"/>
  <c r="W4540" i="1" s="1"/>
  <c r="V1781" i="1"/>
  <c r="W1781" i="1" s="1"/>
  <c r="X1781" i="1" s="1"/>
  <c r="V3956" i="1"/>
  <c r="W3956" i="1" s="1"/>
  <c r="X3956" i="1" s="1"/>
  <c r="V7612" i="1"/>
  <c r="W7612" i="1" s="1"/>
  <c r="V7025" i="1"/>
  <c r="W7025" i="1" s="1"/>
  <c r="X7025" i="1" s="1"/>
  <c r="V3504" i="1"/>
  <c r="W3504" i="1" s="1"/>
  <c r="X3504" i="1" s="1"/>
  <c r="V7091" i="1"/>
  <c r="W7091" i="1" s="1"/>
  <c r="V4203" i="1"/>
  <c r="W4203" i="1" s="1"/>
  <c r="V812" i="1"/>
  <c r="W812" i="1" s="1"/>
  <c r="X812" i="1" s="1"/>
  <c r="V3551" i="1"/>
  <c r="W3551" i="1" s="1"/>
  <c r="X3551" i="1" s="1"/>
  <c r="V2333" i="1"/>
  <c r="W2333" i="1" s="1"/>
  <c r="V3184" i="1"/>
  <c r="W3184" i="1" s="1"/>
  <c r="X3184" i="1" s="1"/>
  <c r="V1964" i="1"/>
  <c r="W1964" i="1" s="1"/>
  <c r="V1122" i="1"/>
  <c r="W1122" i="1" s="1"/>
  <c r="X1122" i="1" s="1"/>
  <c r="V4713" i="1"/>
  <c r="W4713" i="1" s="1"/>
  <c r="X4713" i="1" s="1"/>
  <c r="V3426" i="1"/>
  <c r="W3426" i="1" s="1"/>
  <c r="V3242" i="1"/>
  <c r="W3242" i="1" s="1"/>
  <c r="X3242" i="1" s="1"/>
  <c r="V3982" i="1"/>
  <c r="W3982" i="1" s="1"/>
  <c r="V6695" i="1"/>
  <c r="W6695" i="1" s="1"/>
  <c r="V7069" i="1"/>
  <c r="W7069" i="1" s="1"/>
  <c r="X7069" i="1" s="1"/>
  <c r="V1364" i="1"/>
  <c r="W1364" i="1" s="1"/>
  <c r="V1204" i="1"/>
  <c r="W1204" i="1" s="1"/>
  <c r="X1204" i="1" s="1"/>
  <c r="V8955" i="1"/>
  <c r="W8955" i="1" s="1"/>
  <c r="X8955" i="1" s="1"/>
  <c r="V4921" i="1"/>
  <c r="W4921" i="1" s="1"/>
  <c r="V8833" i="1"/>
  <c r="W8833" i="1" s="1"/>
  <c r="V989" i="1"/>
  <c r="W989" i="1" s="1"/>
  <c r="X989" i="1" s="1"/>
  <c r="V6742" i="1"/>
  <c r="W6742" i="1" s="1"/>
  <c r="X6742" i="1" s="1"/>
  <c r="V6982" i="1"/>
  <c r="W6982" i="1" s="1"/>
  <c r="X6982" i="1" s="1"/>
  <c r="V1450" i="1"/>
  <c r="W1450" i="1" s="1"/>
  <c r="X1450" i="1" s="1"/>
  <c r="V4648" i="1"/>
  <c r="W4648" i="1" s="1"/>
  <c r="V7334" i="1"/>
  <c r="W7334" i="1" s="1"/>
  <c r="V119" i="1"/>
  <c r="W119" i="1" s="1"/>
  <c r="X119" i="1" s="1"/>
  <c r="V5384" i="1"/>
  <c r="W5384" i="1" s="1"/>
  <c r="V2023" i="1"/>
  <c r="W2023" i="1" s="1"/>
  <c r="X2023" i="1" s="1"/>
  <c r="V8417" i="1"/>
  <c r="W8417" i="1" s="1"/>
  <c r="V4448" i="1"/>
  <c r="W4448" i="1" s="1"/>
  <c r="X4448" i="1" s="1"/>
  <c r="V5588" i="1"/>
  <c r="W5588" i="1" s="1"/>
  <c r="V6976" i="1"/>
  <c r="W6976" i="1" s="1"/>
  <c r="V5912" i="1"/>
  <c r="W5912" i="1" s="1"/>
  <c r="X5912" i="1" s="1"/>
  <c r="V4248" i="1"/>
  <c r="W4248" i="1" s="1"/>
  <c r="V4515" i="1"/>
  <c r="W4515" i="1" s="1"/>
  <c r="X4515" i="1" s="1"/>
  <c r="V1786" i="1"/>
  <c r="W1786" i="1" s="1"/>
  <c r="V7452" i="1"/>
  <c r="W7452" i="1" s="1"/>
  <c r="V4522" i="1"/>
  <c r="W4522" i="1" s="1"/>
  <c r="V6802" i="1"/>
  <c r="W6802" i="1" s="1"/>
  <c r="V4489" i="1"/>
  <c r="W4489" i="1" s="1"/>
  <c r="X4489" i="1" s="1"/>
  <c r="V3804" i="1"/>
  <c r="W3804" i="1" s="1"/>
  <c r="X3804" i="1" s="1"/>
  <c r="V7196" i="1"/>
  <c r="W7196" i="1" s="1"/>
  <c r="X7196" i="1" s="1"/>
  <c r="V3721" i="1"/>
  <c r="W3721" i="1" s="1"/>
  <c r="V3797" i="1"/>
  <c r="W3797" i="1" s="1"/>
  <c r="X3797" i="1" s="1"/>
  <c r="V5089" i="1"/>
  <c r="W5089" i="1" s="1"/>
  <c r="X5089" i="1" s="1"/>
  <c r="V8199" i="1"/>
  <c r="W8199" i="1" s="1"/>
  <c r="V5226" i="1"/>
  <c r="W5226" i="1" s="1"/>
  <c r="X5226" i="1" s="1"/>
  <c r="V5832" i="1"/>
  <c r="W5832" i="1" s="1"/>
  <c r="V3536" i="1"/>
  <c r="W3536" i="1" s="1"/>
  <c r="V5402" i="1"/>
  <c r="W5402" i="1" s="1"/>
  <c r="V1246" i="1"/>
  <c r="W1246" i="1" s="1"/>
  <c r="V240" i="1"/>
  <c r="W240" i="1" s="1"/>
  <c r="X240" i="1" s="1"/>
  <c r="V8302" i="1"/>
  <c r="W8302" i="1" s="1"/>
  <c r="X8302" i="1" s="1"/>
  <c r="V7667" i="1"/>
  <c r="W7667" i="1" s="1"/>
  <c r="X7667" i="1" s="1"/>
  <c r="V4337" i="1"/>
  <c r="W4337" i="1" s="1"/>
  <c r="V2067" i="1"/>
  <c r="W2067" i="1" s="1"/>
  <c r="X2067" i="1" s="1"/>
  <c r="V1375" i="1"/>
  <c r="W1375" i="1" s="1"/>
  <c r="X1375" i="1" s="1"/>
  <c r="V7081" i="1"/>
  <c r="W7081" i="1" s="1"/>
  <c r="X7081" i="1" s="1"/>
  <c r="V4155" i="1"/>
  <c r="W4155" i="1" s="1"/>
  <c r="X4155" i="1" s="1"/>
  <c r="V1268" i="1"/>
  <c r="W1268" i="1" s="1"/>
  <c r="V184" i="1"/>
  <c r="W184" i="1" s="1"/>
  <c r="X184" i="1" s="1"/>
  <c r="V421" i="1"/>
  <c r="W421" i="1" s="1"/>
  <c r="V1000" i="1"/>
  <c r="W1000" i="1" s="1"/>
  <c r="V6134" i="1"/>
  <c r="W6134" i="1" s="1"/>
  <c r="V399" i="1"/>
  <c r="W399" i="1" s="1"/>
  <c r="X399" i="1" s="1"/>
  <c r="V4959" i="1"/>
  <c r="W4959" i="1" s="1"/>
  <c r="X4959" i="1" s="1"/>
  <c r="V2743" i="1"/>
  <c r="W2743" i="1" s="1"/>
  <c r="V5659" i="1"/>
  <c r="W5659" i="1" s="1"/>
  <c r="X5659" i="1" s="1"/>
  <c r="V5965" i="1"/>
  <c r="W5965" i="1" s="1"/>
  <c r="V4667" i="1"/>
  <c r="W4667" i="1" s="1"/>
  <c r="V7806" i="1"/>
  <c r="W7806" i="1" s="1"/>
  <c r="X7806" i="1" s="1"/>
  <c r="V8917" i="1"/>
  <c r="W8917" i="1" s="1"/>
  <c r="X8917" i="1" s="1"/>
  <c r="V1124" i="1"/>
  <c r="W1124" i="1" s="1"/>
  <c r="V8812" i="1"/>
  <c r="W8812" i="1" s="1"/>
  <c r="V3788" i="1"/>
  <c r="W3788" i="1" s="1"/>
  <c r="V2220" i="1"/>
  <c r="W2220" i="1" s="1"/>
  <c r="X2220" i="1" s="1"/>
  <c r="V371" i="1"/>
  <c r="W371" i="1" s="1"/>
  <c r="X371" i="1" s="1"/>
  <c r="V4100" i="1"/>
  <c r="W4100" i="1" s="1"/>
  <c r="X4100" i="1" s="1"/>
  <c r="V8869" i="1"/>
  <c r="W8869" i="1" s="1"/>
  <c r="V3366" i="1"/>
  <c r="W3366" i="1" s="1"/>
  <c r="X3366" i="1" s="1"/>
  <c r="V8237" i="1"/>
  <c r="W8237" i="1" s="1"/>
  <c r="X8237" i="1" s="1"/>
  <c r="V8848" i="1"/>
  <c r="W8848" i="1" s="1"/>
  <c r="V8721" i="1"/>
  <c r="W8721" i="1" s="1"/>
  <c r="X8721" i="1" s="1"/>
  <c r="V6017" i="1"/>
  <c r="W6017" i="1" s="1"/>
  <c r="V2042" i="1"/>
  <c r="W2042" i="1" s="1"/>
  <c r="V456" i="1"/>
  <c r="W456" i="1" s="1"/>
  <c r="X456" i="1" s="1"/>
  <c r="V2044" i="1"/>
  <c r="W2044" i="1" s="1"/>
  <c r="V711" i="1"/>
  <c r="W711" i="1" s="1"/>
  <c r="X711" i="1" s="1"/>
  <c r="V4093" i="1"/>
  <c r="W4093" i="1" s="1"/>
  <c r="X4093" i="1" s="1"/>
  <c r="V2047" i="1"/>
  <c r="W2047" i="1" s="1"/>
  <c r="X2047" i="1" s="1"/>
  <c r="V488" i="1"/>
  <c r="W488" i="1" s="1"/>
  <c r="V1727" i="1"/>
  <c r="W1727" i="1" s="1"/>
  <c r="X1727" i="1" s="1"/>
  <c r="V7836" i="1"/>
  <c r="W7836" i="1" s="1"/>
  <c r="X7836" i="1" s="1"/>
  <c r="V3083" i="1"/>
  <c r="W3083" i="1" s="1"/>
  <c r="V7332" i="1"/>
  <c r="W7332" i="1" s="1"/>
  <c r="V6759" i="1"/>
  <c r="W6759" i="1" s="1"/>
  <c r="X6759" i="1" s="1"/>
  <c r="V3629" i="1"/>
  <c r="W3629" i="1" s="1"/>
  <c r="V4309" i="1"/>
  <c r="W4309" i="1" s="1"/>
  <c r="V2269" i="1"/>
  <c r="W2269" i="1" s="1"/>
  <c r="V6001" i="1"/>
  <c r="W6001" i="1" s="1"/>
  <c r="X6001" i="1" s="1"/>
  <c r="V2546" i="1"/>
  <c r="W2546" i="1" s="1"/>
  <c r="X2546" i="1" s="1"/>
  <c r="V1203" i="1"/>
  <c r="W1203" i="1" s="1"/>
  <c r="X1203" i="1" s="1"/>
  <c r="V1476" i="1"/>
  <c r="W1476" i="1" s="1"/>
  <c r="V8976" i="1"/>
  <c r="W8976" i="1" s="1"/>
  <c r="X8976" i="1" s="1"/>
  <c r="V2378" i="1"/>
  <c r="W2378" i="1" s="1"/>
  <c r="X2378" i="1" s="1"/>
  <c r="V6812" i="1"/>
  <c r="W6812" i="1" s="1"/>
  <c r="V1839" i="1"/>
  <c r="W1839" i="1" s="1"/>
  <c r="X1839" i="1" s="1"/>
  <c r="V4238" i="1"/>
  <c r="W4238" i="1" s="1"/>
  <c r="V1773" i="1"/>
  <c r="W1773" i="1" s="1"/>
  <c r="V3198" i="1"/>
  <c r="W3198" i="1" s="1"/>
  <c r="V7756" i="1"/>
  <c r="W7756" i="1" s="1"/>
  <c r="X7756" i="1" s="1"/>
  <c r="V1681" i="1"/>
  <c r="W1681" i="1" s="1"/>
  <c r="X1681" i="1" s="1"/>
  <c r="V1957" i="1"/>
  <c r="W1957" i="1" s="1"/>
  <c r="X1957" i="1" s="1"/>
  <c r="V6165" i="1"/>
  <c r="W6165" i="1" s="1"/>
  <c r="X6165" i="1" s="1"/>
  <c r="V5616" i="1"/>
  <c r="W5616" i="1" s="1"/>
  <c r="V4807" i="1"/>
  <c r="W4807" i="1" s="1"/>
  <c r="X4807" i="1" s="1"/>
  <c r="V6247" i="1"/>
  <c r="W6247" i="1" s="1"/>
  <c r="X6247" i="1" s="1"/>
  <c r="V4088" i="1"/>
  <c r="W4088" i="1" s="1"/>
  <c r="V1496" i="1"/>
  <c r="W1496" i="1" s="1"/>
  <c r="X1496" i="1" s="1"/>
  <c r="V6235" i="1"/>
  <c r="W6235" i="1" s="1"/>
  <c r="V8769" i="1"/>
  <c r="W8769" i="1" s="1"/>
  <c r="V6085" i="1"/>
  <c r="W6085" i="1" s="1"/>
  <c r="V7877" i="1"/>
  <c r="W7877" i="1" s="1"/>
  <c r="V2081" i="1"/>
  <c r="W2081" i="1" s="1"/>
  <c r="X2081" i="1" s="1"/>
  <c r="V5489" i="1"/>
  <c r="W5489" i="1" s="1"/>
  <c r="X5489" i="1" s="1"/>
  <c r="V4501" i="1"/>
  <c r="W4501" i="1" s="1"/>
  <c r="X4501" i="1" s="1"/>
  <c r="V5932" i="1"/>
  <c r="W5932" i="1" s="1"/>
  <c r="V7852" i="1"/>
  <c r="W7852" i="1" s="1"/>
  <c r="V6981" i="1"/>
  <c r="W6981" i="1" s="1"/>
  <c r="X6981" i="1" s="1"/>
  <c r="V5022" i="1"/>
  <c r="W5022" i="1" s="1"/>
  <c r="V2599" i="1"/>
  <c r="W2599" i="1" s="1"/>
  <c r="X2599" i="1" s="1"/>
  <c r="V1614" i="1"/>
  <c r="W1614" i="1" s="1"/>
  <c r="V6049" i="1"/>
  <c r="W6049" i="1" s="1"/>
  <c r="V6776" i="1"/>
  <c r="W6776" i="1" s="1"/>
  <c r="V1772" i="1"/>
  <c r="W1772" i="1" s="1"/>
  <c r="V5214" i="1"/>
  <c r="W5214" i="1" s="1"/>
  <c r="X5214" i="1" s="1"/>
  <c r="V6553" i="1"/>
  <c r="W6553" i="1" s="1"/>
  <c r="V8991" i="1"/>
  <c r="W8991" i="1" s="1"/>
  <c r="X8991" i="1" s="1"/>
  <c r="V1743" i="1"/>
  <c r="W1743" i="1" s="1"/>
  <c r="V2097" i="1"/>
  <c r="W2097" i="1" s="1"/>
  <c r="X2097" i="1" s="1"/>
  <c r="V5106" i="1"/>
  <c r="W5106" i="1" s="1"/>
  <c r="X5106" i="1" s="1"/>
  <c r="V4612" i="1"/>
  <c r="W4612" i="1" s="1"/>
  <c r="V2641" i="1"/>
  <c r="W2641" i="1" s="1"/>
  <c r="X2641" i="1" s="1"/>
  <c r="V337" i="1"/>
  <c r="W337" i="1" s="1"/>
  <c r="V2102" i="1"/>
  <c r="W2102" i="1" s="1"/>
  <c r="V8086" i="1"/>
  <c r="W8086" i="1" s="1"/>
  <c r="V1011" i="1"/>
  <c r="W1011" i="1" s="1"/>
  <c r="V7014" i="1"/>
  <c r="W7014" i="1" s="1"/>
  <c r="X7014" i="1" s="1"/>
  <c r="V1366" i="1"/>
  <c r="W1366" i="1" s="1"/>
  <c r="X1366" i="1" s="1"/>
  <c r="V5694" i="1"/>
  <c r="W5694" i="1" s="1"/>
  <c r="X5694" i="1" s="1"/>
  <c r="V5491" i="1"/>
  <c r="W5491" i="1" s="1"/>
  <c r="V5730" i="1"/>
  <c r="W5730" i="1" s="1"/>
  <c r="X5730" i="1" s="1"/>
  <c r="V8708" i="1"/>
  <c r="W8708" i="1" s="1"/>
  <c r="X8708" i="1" s="1"/>
  <c r="V6123" i="1"/>
  <c r="W6123" i="1" s="1"/>
  <c r="V1382" i="1"/>
  <c r="W1382" i="1" s="1"/>
  <c r="X1382" i="1" s="1"/>
  <c r="V6686" i="1"/>
  <c r="W6686" i="1" s="1"/>
  <c r="V7291" i="1"/>
  <c r="W7291" i="1" s="1"/>
  <c r="V8403" i="1"/>
  <c r="W8403" i="1" s="1"/>
  <c r="V4833" i="1"/>
  <c r="W4833" i="1" s="1"/>
  <c r="V2374" i="1"/>
  <c r="W2374" i="1" s="1"/>
  <c r="X2374" i="1" s="1"/>
  <c r="V8682" i="1"/>
  <c r="W8682" i="1" s="1"/>
  <c r="X8682" i="1" s="1"/>
  <c r="V4117" i="1"/>
  <c r="W4117" i="1" s="1"/>
  <c r="X4117" i="1" s="1"/>
  <c r="V5784" i="1"/>
  <c r="W5784" i="1" s="1"/>
  <c r="V8700" i="1"/>
  <c r="W8700" i="1" s="1"/>
  <c r="X8700" i="1" s="1"/>
  <c r="V3353" i="1"/>
  <c r="W3353" i="1" s="1"/>
  <c r="X3353" i="1" s="1"/>
  <c r="V1157" i="1"/>
  <c r="W1157" i="1" s="1"/>
  <c r="V3072" i="1"/>
  <c r="W3072" i="1" s="1"/>
  <c r="X3072" i="1" s="1"/>
  <c r="V3461" i="1"/>
  <c r="W3461" i="1" s="1"/>
  <c r="V7541" i="1"/>
  <c r="W7541" i="1" s="1"/>
  <c r="V4761" i="1"/>
  <c r="W4761" i="1" s="1"/>
  <c r="V4496" i="1"/>
  <c r="W4496" i="1" s="1"/>
  <c r="V8941" i="1"/>
  <c r="W8941" i="1" s="1"/>
  <c r="X8941" i="1" s="1"/>
  <c r="V2071" i="1"/>
  <c r="W2071" i="1" s="1"/>
  <c r="X2071" i="1" s="1"/>
  <c r="V6397" i="1"/>
  <c r="W6397" i="1" s="1"/>
  <c r="X6397" i="1" s="1"/>
  <c r="V6057" i="1"/>
  <c r="W6057" i="1" s="1"/>
  <c r="X6057" i="1" s="1"/>
  <c r="V5081" i="1"/>
  <c r="W5081" i="1" s="1"/>
  <c r="X5081" i="1" s="1"/>
  <c r="V3408" i="1"/>
  <c r="W3408" i="1" s="1"/>
  <c r="X3408" i="1" s="1"/>
  <c r="V4184" i="1"/>
  <c r="W4184" i="1" s="1"/>
  <c r="V5219" i="1"/>
  <c r="W5219" i="1" s="1"/>
  <c r="X5219" i="1" s="1"/>
  <c r="V8059" i="1"/>
  <c r="W8059" i="1" s="1"/>
  <c r="V2694" i="1"/>
  <c r="W2694" i="1" s="1"/>
  <c r="V7423" i="1"/>
  <c r="W7423" i="1" s="1"/>
  <c r="X7423" i="1" s="1"/>
  <c r="V2925" i="1"/>
  <c r="W2925" i="1" s="1"/>
  <c r="V6396" i="1"/>
  <c r="W6396" i="1" s="1"/>
  <c r="X6396" i="1" s="1"/>
  <c r="V4529" i="1"/>
  <c r="W4529" i="1" s="1"/>
  <c r="X4529" i="1" s="1"/>
  <c r="V1197" i="1"/>
  <c r="W1197" i="1" s="1"/>
  <c r="X1197" i="1" s="1"/>
  <c r="V2650" i="1"/>
  <c r="W2650" i="1" s="1"/>
  <c r="V2145" i="1"/>
  <c r="W2145" i="1" s="1"/>
  <c r="X2145" i="1" s="1"/>
  <c r="V5867" i="1"/>
  <c r="W5867" i="1" s="1"/>
  <c r="X5867" i="1" s="1"/>
  <c r="V2686" i="1"/>
  <c r="W2686" i="1" s="1"/>
  <c r="X2686" i="1" s="1"/>
  <c r="V283" i="1"/>
  <c r="W283" i="1" s="1"/>
  <c r="X283" i="1" s="1"/>
  <c r="V4199" i="1"/>
  <c r="W4199" i="1" s="1"/>
  <c r="V2150" i="1"/>
  <c r="W2150" i="1" s="1"/>
  <c r="V720" i="1"/>
  <c r="W720" i="1" s="1"/>
  <c r="X720" i="1" s="1"/>
  <c r="V1717" i="1"/>
  <c r="W1717" i="1" s="1"/>
  <c r="V5422" i="1"/>
  <c r="W5422" i="1" s="1"/>
  <c r="X5422" i="1" s="1"/>
  <c r="V54" i="1"/>
  <c r="W54" i="1" s="1"/>
  <c r="X54" i="1" s="1"/>
  <c r="V8165" i="1"/>
  <c r="W8165" i="1" s="1"/>
  <c r="V5152" i="1"/>
  <c r="W5152" i="1" s="1"/>
  <c r="V1801" i="1"/>
  <c r="W1801" i="1" s="1"/>
  <c r="X1801" i="1" s="1"/>
  <c r="V5856" i="1"/>
  <c r="W5856" i="1" s="1"/>
  <c r="X5856" i="1" s="1"/>
  <c r="V6996" i="1"/>
  <c r="W6996" i="1" s="1"/>
  <c r="V1422" i="1"/>
  <c r="W1422" i="1" s="1"/>
  <c r="X1422" i="1" s="1"/>
  <c r="V580" i="1"/>
  <c r="W580" i="1" s="1"/>
  <c r="V9023" i="1"/>
  <c r="W9023" i="1" s="1"/>
  <c r="V2615" i="1"/>
  <c r="W2615" i="1" s="1"/>
  <c r="V5786" i="1"/>
  <c r="W5786" i="1" s="1"/>
  <c r="V7657" i="1"/>
  <c r="W7657" i="1" s="1"/>
  <c r="V2166" i="1"/>
  <c r="W2166" i="1" s="1"/>
  <c r="X2166" i="1" s="1"/>
  <c r="V2025" i="1"/>
  <c r="W2025" i="1" s="1"/>
  <c r="X2025" i="1" s="1"/>
  <c r="V4715" i="1"/>
  <c r="W4715" i="1" s="1"/>
  <c r="X4715" i="1" s="1"/>
  <c r="V7652" i="1"/>
  <c r="W7652" i="1" s="1"/>
  <c r="V8179" i="1"/>
  <c r="W8179" i="1" s="1"/>
  <c r="X8179" i="1" s="1"/>
  <c r="V4535" i="1"/>
  <c r="W4535" i="1" s="1"/>
  <c r="V6706" i="1"/>
  <c r="W6706" i="1" s="1"/>
  <c r="X6706" i="1" s="1"/>
  <c r="V8643" i="1"/>
  <c r="W8643" i="1" s="1"/>
  <c r="X8643" i="1" s="1"/>
  <c r="V3188" i="1"/>
  <c r="W3188" i="1" s="1"/>
  <c r="V4874" i="1"/>
  <c r="W4874" i="1" s="1"/>
  <c r="V6178" i="1"/>
  <c r="W6178" i="1" s="1"/>
  <c r="V8561" i="1"/>
  <c r="W8561" i="1" s="1"/>
  <c r="X8561" i="1" s="1"/>
  <c r="V5497" i="1"/>
  <c r="W5497" i="1" s="1"/>
  <c r="X5497" i="1" s="1"/>
  <c r="V3710" i="1"/>
  <c r="W3710" i="1" s="1"/>
  <c r="X3710" i="1" s="1"/>
  <c r="V7923" i="1"/>
  <c r="W7923" i="1" s="1"/>
  <c r="V8169" i="1"/>
  <c r="W8169" i="1" s="1"/>
  <c r="X8169" i="1" s="1"/>
  <c r="V2414" i="1"/>
  <c r="W2414" i="1" s="1"/>
  <c r="X2414" i="1" s="1"/>
  <c r="V3657" i="1"/>
  <c r="W3657" i="1" s="1"/>
  <c r="V8642" i="1"/>
  <c r="W8642" i="1" s="1"/>
  <c r="X8642" i="1" s="1"/>
  <c r="V2387" i="1"/>
  <c r="W2387" i="1" s="1"/>
  <c r="V8277" i="1"/>
  <c r="W8277" i="1" s="1"/>
  <c r="V3582" i="1"/>
  <c r="W3582" i="1" s="1"/>
  <c r="V249" i="1"/>
  <c r="W249" i="1" s="1"/>
  <c r="X249" i="1" s="1"/>
  <c r="V3619" i="1"/>
  <c r="W3619" i="1" s="1"/>
  <c r="X3619" i="1" s="1"/>
  <c r="V7677" i="1"/>
  <c r="W7677" i="1" s="1"/>
  <c r="X7677" i="1" s="1"/>
  <c r="V4150" i="1"/>
  <c r="W4150" i="1" s="1"/>
  <c r="X4150" i="1" s="1"/>
  <c r="V2192" i="1"/>
  <c r="W2192" i="1" s="1"/>
  <c r="V2193" i="1"/>
  <c r="W2193" i="1" s="1"/>
  <c r="X2193" i="1" s="1"/>
  <c r="V8491" i="1"/>
  <c r="W8491" i="1" s="1"/>
  <c r="X8491" i="1" s="1"/>
  <c r="V3525" i="1"/>
  <c r="W3525" i="1" s="1"/>
  <c r="V1399" i="1"/>
  <c r="W1399" i="1" s="1"/>
  <c r="V7956" i="1"/>
  <c r="W7956" i="1" s="1"/>
  <c r="V777" i="1"/>
  <c r="W777" i="1" s="1"/>
  <c r="V3108" i="1"/>
  <c r="W3108" i="1" s="1"/>
  <c r="V5711" i="1"/>
  <c r="W5711" i="1" s="1"/>
  <c r="X5711" i="1" s="1"/>
  <c r="V2202" i="1"/>
  <c r="W2202" i="1" s="1"/>
  <c r="X2202" i="1" s="1"/>
  <c r="V7834" i="1"/>
  <c r="W7834" i="1" s="1"/>
  <c r="X7834" i="1" s="1"/>
  <c r="V8865" i="1"/>
  <c r="W8865" i="1" s="1"/>
  <c r="X8865" i="1" s="1"/>
  <c r="V5435" i="1"/>
  <c r="W5435" i="1" s="1"/>
  <c r="V5442" i="1"/>
  <c r="W5442" i="1" s="1"/>
  <c r="X5442" i="1" s="1"/>
  <c r="V461" i="1"/>
  <c r="W461" i="1" s="1"/>
  <c r="X461" i="1" s="1"/>
  <c r="V2529" i="1"/>
  <c r="W2529" i="1" s="1"/>
  <c r="V340" i="1"/>
  <c r="W340" i="1" s="1"/>
  <c r="X340" i="1" s="1"/>
  <c r="V3318" i="1"/>
  <c r="W3318" i="1" s="1"/>
  <c r="V1970" i="1"/>
  <c r="W1970" i="1" s="1"/>
  <c r="V7611" i="1"/>
  <c r="W7611" i="1" s="1"/>
  <c r="V2212" i="1"/>
  <c r="W2212" i="1" s="1"/>
  <c r="X2212" i="1" s="1"/>
  <c r="V6815" i="1"/>
  <c r="W6815" i="1" s="1"/>
  <c r="X6815" i="1" s="1"/>
  <c r="V688" i="1"/>
  <c r="W688" i="1" s="1"/>
  <c r="X688" i="1" s="1"/>
  <c r="V6977" i="1"/>
  <c r="W6977" i="1" s="1"/>
  <c r="X6977" i="1" s="1"/>
  <c r="V6752" i="1"/>
  <c r="W6752" i="1" s="1"/>
  <c r="V8847" i="1"/>
  <c r="W8847" i="1" s="1"/>
  <c r="X8847" i="1" s="1"/>
  <c r="V6121" i="1"/>
  <c r="W6121" i="1" s="1"/>
  <c r="X6121" i="1" s="1"/>
  <c r="V8280" i="1"/>
  <c r="W8280" i="1" s="1"/>
  <c r="V6122" i="1"/>
  <c r="W6122" i="1" s="1"/>
  <c r="X6122" i="1" s="1"/>
  <c r="V7180" i="1"/>
  <c r="W7180" i="1" s="1"/>
  <c r="V1847" i="1"/>
  <c r="W1847" i="1" s="1"/>
  <c r="V3261" i="1"/>
  <c r="W3261" i="1" s="1"/>
  <c r="V1008" i="1"/>
  <c r="W1008" i="1" s="1"/>
  <c r="X1008" i="1" s="1"/>
  <c r="V4298" i="1"/>
  <c r="W4298" i="1" s="1"/>
  <c r="X4298" i="1" s="1"/>
  <c r="V4634" i="1"/>
  <c r="W4634" i="1" s="1"/>
  <c r="X4634" i="1" s="1"/>
  <c r="V6452" i="1"/>
  <c r="W6452" i="1" s="1"/>
  <c r="X6452" i="1" s="1"/>
  <c r="V3984" i="1"/>
  <c r="W3984" i="1" s="1"/>
  <c r="V5297" i="1"/>
  <c r="W5297" i="1" s="1"/>
  <c r="X5297" i="1" s="1"/>
  <c r="V6623" i="1"/>
  <c r="W6623" i="1" s="1"/>
  <c r="X6623" i="1" s="1"/>
  <c r="V984" i="1"/>
  <c r="W984" i="1" s="1"/>
  <c r="V3776" i="1"/>
  <c r="W3776" i="1" s="1"/>
  <c r="X3776" i="1" s="1"/>
  <c r="V2233" i="1"/>
  <c r="W2233" i="1" s="1"/>
  <c r="V2076" i="1"/>
  <c r="W2076" i="1" s="1"/>
  <c r="X2076" i="1" s="1"/>
  <c r="V2392" i="1"/>
  <c r="W2392" i="1" s="1"/>
  <c r="V8010" i="1"/>
  <c r="W8010" i="1" s="1"/>
  <c r="V1907" i="1"/>
  <c r="W1907" i="1" s="1"/>
  <c r="X1907" i="1" s="1"/>
  <c r="V4884" i="1"/>
  <c r="W4884" i="1" s="1"/>
  <c r="X4884" i="1" s="1"/>
  <c r="V5576" i="1"/>
  <c r="W5576" i="1" s="1"/>
  <c r="X5576" i="1" s="1"/>
  <c r="V6265" i="1"/>
  <c r="W6265" i="1" s="1"/>
  <c r="V5967" i="1"/>
  <c r="W5967" i="1" s="1"/>
  <c r="X5967" i="1" s="1"/>
  <c r="V7961" i="1"/>
  <c r="W7961" i="1" s="1"/>
  <c r="X7961" i="1" s="1"/>
  <c r="V6103" i="1"/>
  <c r="W6103" i="1" s="1"/>
  <c r="V5242" i="1"/>
  <c r="W5242" i="1" s="1"/>
  <c r="X5242" i="1" s="1"/>
  <c r="V6562" i="1"/>
  <c r="W6562" i="1" s="1"/>
  <c r="V3708" i="1"/>
  <c r="W3708" i="1" s="1"/>
  <c r="V6467" i="1"/>
  <c r="W6467" i="1" s="1"/>
  <c r="V2509" i="1"/>
  <c r="W2509" i="1" s="1"/>
  <c r="V1882" i="1"/>
  <c r="W1882" i="1" s="1"/>
  <c r="X1882" i="1" s="1"/>
  <c r="V6817" i="1"/>
  <c r="W6817" i="1" s="1"/>
  <c r="X6817" i="1" s="1"/>
  <c r="V7655" i="1"/>
  <c r="W7655" i="1" s="1"/>
  <c r="X7655" i="1" s="1"/>
  <c r="V3082" i="1"/>
  <c r="W3082" i="1" s="1"/>
  <c r="V5611" i="1"/>
  <c r="W5611" i="1" s="1"/>
  <c r="X5611" i="1" s="1"/>
  <c r="V4858" i="1"/>
  <c r="W4858" i="1" s="1"/>
  <c r="X4858" i="1" s="1"/>
  <c r="V8414" i="1"/>
  <c r="W8414" i="1" s="1"/>
  <c r="V1448" i="1"/>
  <c r="W1448" i="1" s="1"/>
  <c r="X1448" i="1" s="1"/>
  <c r="V8394" i="1"/>
  <c r="W8394" i="1" s="1"/>
  <c r="X8394" i="1" s="1"/>
  <c r="V2513" i="1"/>
  <c r="W2513" i="1" s="1"/>
  <c r="V3955" i="1"/>
  <c r="W3955" i="1" s="1"/>
  <c r="V6924" i="1"/>
  <c r="W6924" i="1" s="1"/>
  <c r="V2823" i="1"/>
  <c r="W2823" i="1" s="1"/>
  <c r="X2823" i="1" s="1"/>
  <c r="V5613" i="1"/>
  <c r="W5613" i="1" s="1"/>
  <c r="X5613" i="1" s="1"/>
  <c r="V4852" i="1"/>
  <c r="W4852" i="1" s="1"/>
  <c r="X4852" i="1" s="1"/>
  <c r="V6379" i="1"/>
  <c r="W6379" i="1" s="1"/>
  <c r="V7610" i="1"/>
  <c r="W7610" i="1" s="1"/>
  <c r="X7610" i="1" s="1"/>
  <c r="V3651" i="1"/>
  <c r="W3651" i="1" s="1"/>
  <c r="X3651" i="1" s="1"/>
  <c r="V4748" i="1"/>
  <c r="W4748" i="1" s="1"/>
  <c r="V8535" i="1"/>
  <c r="W8535" i="1" s="1"/>
  <c r="X8535" i="1" s="1"/>
  <c r="V2661" i="1"/>
  <c r="W2661" i="1" s="1"/>
  <c r="V3166" i="1"/>
  <c r="W3166" i="1" s="1"/>
  <c r="V2853" i="1"/>
  <c r="W2853" i="1" s="1"/>
  <c r="V6418" i="1"/>
  <c r="W6418" i="1" s="1"/>
  <c r="V629" i="1"/>
  <c r="W629" i="1" s="1"/>
  <c r="X629" i="1" s="1"/>
  <c r="V3892" i="1"/>
  <c r="W3892" i="1" s="1"/>
  <c r="X3892" i="1" s="1"/>
  <c r="V6956" i="1"/>
  <c r="W6956" i="1" s="1"/>
  <c r="X6956" i="1" s="1"/>
  <c r="V1621" i="1"/>
  <c r="W1621" i="1" s="1"/>
  <c r="V7902" i="1"/>
  <c r="W7902" i="1" s="1"/>
  <c r="X7902" i="1" s="1"/>
  <c r="V5336" i="1"/>
  <c r="W5336" i="1" s="1"/>
  <c r="X5336" i="1" s="1"/>
  <c r="V7695" i="1"/>
  <c r="W7695" i="1" s="1"/>
  <c r="X7695" i="1" s="1"/>
  <c r="V7875" i="1"/>
  <c r="W7875" i="1" s="1"/>
  <c r="X7875" i="1" s="1"/>
  <c r="V2117" i="1"/>
  <c r="W2117" i="1" s="1"/>
  <c r="V6501" i="1"/>
  <c r="W6501" i="1" s="1"/>
  <c r="V1360" i="1"/>
  <c r="W1360" i="1" s="1"/>
  <c r="V2284" i="1"/>
  <c r="W2284" i="1" s="1"/>
  <c r="V192" i="1"/>
  <c r="W192" i="1" s="1"/>
  <c r="X192" i="1" s="1"/>
  <c r="V2998" i="1"/>
  <c r="W2998" i="1" s="1"/>
  <c r="X2998" i="1" s="1"/>
  <c r="V934" i="1"/>
  <c r="W934" i="1" s="1"/>
  <c r="X934" i="1" s="1"/>
  <c r="V6376" i="1"/>
  <c r="W6376" i="1" s="1"/>
  <c r="V6295" i="1"/>
  <c r="W6295" i="1" s="1"/>
  <c r="X6295" i="1" s="1"/>
  <c r="V3477" i="1"/>
  <c r="W3477" i="1" s="1"/>
  <c r="X3477" i="1" s="1"/>
  <c r="V319" i="1"/>
  <c r="W319" i="1" s="1"/>
  <c r="V7067" i="1"/>
  <c r="W7067" i="1" s="1"/>
  <c r="X7067" i="1" s="1"/>
  <c r="V5317" i="1"/>
  <c r="W5317" i="1" s="1"/>
  <c r="V1418" i="1"/>
  <c r="W1418" i="1" s="1"/>
  <c r="V3747" i="1"/>
  <c r="W3747" i="1" s="1"/>
  <c r="X3747" i="1" s="1"/>
  <c r="V6697" i="1"/>
  <c r="W6697" i="1" s="1"/>
  <c r="V973" i="1"/>
  <c r="W973" i="1" s="1"/>
  <c r="X973" i="1" s="1"/>
  <c r="V905" i="1"/>
  <c r="W905" i="1" s="1"/>
  <c r="X905" i="1" s="1"/>
  <c r="V5465" i="1"/>
  <c r="W5465" i="1" s="1"/>
  <c r="V5313" i="1"/>
  <c r="W5313" i="1" s="1"/>
  <c r="X5313" i="1" s="1"/>
  <c r="V7153" i="1"/>
  <c r="W7153" i="1" s="1"/>
  <c r="X7153" i="1" s="1"/>
  <c r="V1680" i="1"/>
  <c r="W1680" i="1" s="1"/>
  <c r="X1680" i="1" s="1"/>
  <c r="V7672" i="1"/>
  <c r="W7672" i="1" s="1"/>
  <c r="V1199" i="1"/>
  <c r="W1199" i="1" s="1"/>
  <c r="X1199" i="1" s="1"/>
  <c r="V2939" i="1"/>
  <c r="W2939" i="1" s="1"/>
  <c r="V4042" i="1"/>
  <c r="W4042" i="1" s="1"/>
  <c r="V4574" i="1"/>
  <c r="W4574" i="1" s="1"/>
  <c r="X4574" i="1" s="1"/>
  <c r="V8588" i="1"/>
  <c r="W8588" i="1" s="1"/>
  <c r="V3157" i="1"/>
  <c r="W3157" i="1" s="1"/>
  <c r="X3157" i="1" s="1"/>
  <c r="V3862" i="1"/>
  <c r="W3862" i="1" s="1"/>
  <c r="X3862" i="1" s="1"/>
  <c r="V6990" i="1"/>
  <c r="W6990" i="1" s="1"/>
  <c r="X6990" i="1" s="1"/>
  <c r="V6129" i="1"/>
  <c r="W6129" i="1" s="1"/>
  <c r="V5603" i="1"/>
  <c r="W5603" i="1" s="1"/>
  <c r="X5603" i="1" s="1"/>
  <c r="V1561" i="1"/>
  <c r="W1561" i="1" s="1"/>
  <c r="X1561" i="1" s="1"/>
  <c r="V5534" i="1"/>
  <c r="W5534" i="1" s="1"/>
  <c r="V5604" i="1"/>
  <c r="W5604" i="1" s="1"/>
  <c r="V651" i="1"/>
  <c r="W651" i="1" s="1"/>
  <c r="V3746" i="1"/>
  <c r="W3746" i="1" s="1"/>
  <c r="V4074" i="1"/>
  <c r="W4074" i="1" s="1"/>
  <c r="V1117" i="1"/>
  <c r="W1117" i="1" s="1"/>
  <c r="V4422" i="1"/>
  <c r="W4422" i="1" s="1"/>
  <c r="X4422" i="1" s="1"/>
  <c r="V7012" i="1"/>
  <c r="W7012" i="1" s="1"/>
  <c r="X7012" i="1" s="1"/>
  <c r="V7094" i="1"/>
  <c r="W7094" i="1" s="1"/>
  <c r="X7094" i="1" s="1"/>
  <c r="V4675" i="1"/>
  <c r="W4675" i="1" s="1"/>
  <c r="V4330" i="1"/>
  <c r="W4330" i="1" s="1"/>
  <c r="X4330" i="1" s="1"/>
  <c r="V2326" i="1"/>
  <c r="W2326" i="1" s="1"/>
  <c r="X2326" i="1" s="1"/>
  <c r="V2327" i="1"/>
  <c r="W2327" i="1" s="1"/>
  <c r="V4453" i="1"/>
  <c r="W4453" i="1" s="1"/>
  <c r="X4453" i="1" s="1"/>
  <c r="V7158" i="1"/>
  <c r="W7158" i="1" s="1"/>
  <c r="V4103" i="1"/>
  <c r="W4103" i="1" s="1"/>
  <c r="V1120" i="1"/>
  <c r="W1120" i="1" s="1"/>
  <c r="X1120" i="1" s="1"/>
  <c r="V6320" i="1"/>
  <c r="W6320" i="1" s="1"/>
  <c r="V6399" i="1"/>
  <c r="W6399" i="1" s="1"/>
  <c r="X6399" i="1" s="1"/>
  <c r="V2334" i="1"/>
  <c r="W2334" i="1" s="1"/>
  <c r="X2334" i="1" s="1"/>
  <c r="V3946" i="1"/>
  <c r="W3946" i="1" s="1"/>
  <c r="X3946" i="1" s="1"/>
  <c r="V3266" i="1"/>
  <c r="W3266" i="1" s="1"/>
  <c r="V2337" i="1"/>
  <c r="W2337" i="1" s="1"/>
  <c r="V2338" i="1"/>
  <c r="W2338" i="1" s="1"/>
  <c r="X2338" i="1" s="1"/>
  <c r="V134" i="1"/>
  <c r="W134" i="1" s="1"/>
  <c r="V5116" i="1"/>
  <c r="W5116" i="1" s="1"/>
  <c r="X5116" i="1" s="1"/>
  <c r="V4095" i="1"/>
  <c r="W4095" i="1" s="1"/>
  <c r="V8104" i="1"/>
  <c r="W8104" i="1" s="1"/>
  <c r="V4196" i="1"/>
  <c r="W4196" i="1" s="1"/>
  <c r="X4196" i="1" s="1"/>
  <c r="V22" i="1"/>
  <c r="W22" i="1" s="1"/>
  <c r="V8078" i="1"/>
  <c r="W8078" i="1" s="1"/>
  <c r="X8078" i="1" s="1"/>
  <c r="V2346" i="1"/>
  <c r="W2346" i="1" s="1"/>
  <c r="X2346" i="1" s="1"/>
  <c r="V2347" i="1"/>
  <c r="W2347" i="1" s="1"/>
  <c r="X2347" i="1" s="1"/>
  <c r="V2360" i="1"/>
  <c r="W2360" i="1" s="1"/>
  <c r="V8304" i="1"/>
  <c r="W8304" i="1" s="1"/>
  <c r="V2797" i="1"/>
  <c r="W2797" i="1" s="1"/>
  <c r="X2797" i="1" s="1"/>
  <c r="V2858" i="1"/>
  <c r="W2858" i="1" s="1"/>
  <c r="V8987" i="1"/>
  <c r="W8987" i="1" s="1"/>
  <c r="X8987" i="1" s="1"/>
  <c r="V176" i="1"/>
  <c r="W176" i="1" s="1"/>
  <c r="V4552" i="1"/>
  <c r="W4552" i="1" s="1"/>
  <c r="V1530" i="1"/>
  <c r="W1530" i="1" s="1"/>
  <c r="V2651" i="1"/>
  <c r="W2651" i="1" s="1"/>
  <c r="V8819" i="1"/>
  <c r="W8819" i="1" s="1"/>
  <c r="X8819" i="1" s="1"/>
  <c r="V5277" i="1"/>
  <c r="W5277" i="1" s="1"/>
  <c r="X5277" i="1" s="1"/>
  <c r="V382" i="1"/>
  <c r="W382" i="1" s="1"/>
  <c r="X382" i="1" s="1"/>
  <c r="V363" i="1"/>
  <c r="W363" i="1" s="1"/>
  <c r="V8658" i="1"/>
  <c r="W8658" i="1" s="1"/>
  <c r="X8658" i="1" s="1"/>
  <c r="V1689" i="1"/>
  <c r="W1689" i="1" s="1"/>
  <c r="X1689" i="1" s="1"/>
  <c r="V7321" i="1"/>
  <c r="W7321" i="1" s="1"/>
  <c r="V2306" i="1"/>
  <c r="W2306" i="1" s="1"/>
  <c r="X2306" i="1" s="1"/>
  <c r="V4739" i="1"/>
  <c r="W4739" i="1" s="1"/>
  <c r="V7582" i="1"/>
  <c r="W7582" i="1" s="1"/>
  <c r="V2415" i="1"/>
  <c r="W2415" i="1" s="1"/>
  <c r="X2415" i="1" s="1"/>
  <c r="V765" i="1"/>
  <c r="W765" i="1" s="1"/>
  <c r="V7269" i="1"/>
  <c r="W7269" i="1" s="1"/>
  <c r="X7269" i="1" s="1"/>
  <c r="V2152" i="1"/>
  <c r="W2152" i="1" s="1"/>
  <c r="X2152" i="1" s="1"/>
  <c r="V7440" i="1"/>
  <c r="W7440" i="1" s="1"/>
  <c r="X7440" i="1" s="1"/>
  <c r="V6504" i="1"/>
  <c r="W6504" i="1" s="1"/>
  <c r="V4079" i="1"/>
  <c r="W4079" i="1" s="1"/>
  <c r="X4079" i="1" s="1"/>
  <c r="V3017" i="1"/>
  <c r="W3017" i="1" s="1"/>
  <c r="X3017" i="1" s="1"/>
  <c r="V5121" i="1"/>
  <c r="W5121" i="1" s="1"/>
  <c r="X5121" i="1" s="1"/>
  <c r="V4519" i="1"/>
  <c r="W4519" i="1" s="1"/>
  <c r="X4519" i="1" s="1"/>
  <c r="V6038" i="1"/>
  <c r="W6038" i="1" s="1"/>
  <c r="V6330" i="1"/>
  <c r="W6330" i="1" s="1"/>
  <c r="V1789" i="1"/>
  <c r="W1789" i="1" s="1"/>
  <c r="V2796" i="1"/>
  <c r="W2796" i="1" s="1"/>
  <c r="V1725" i="1"/>
  <c r="W1725" i="1" s="1"/>
  <c r="X1725" i="1" s="1"/>
  <c r="V5584" i="1"/>
  <c r="W5584" i="1" s="1"/>
  <c r="X5584" i="1" s="1"/>
  <c r="V5194" i="1"/>
  <c r="W5194" i="1" s="1"/>
  <c r="X5194" i="1" s="1"/>
  <c r="V5278" i="1"/>
  <c r="W5278" i="1" s="1"/>
  <c r="V7616" i="1"/>
  <c r="W7616" i="1" s="1"/>
  <c r="X7616" i="1" s="1"/>
  <c r="V5110" i="1"/>
  <c r="W5110" i="1" s="1"/>
  <c r="X5110" i="1" s="1"/>
  <c r="V7255" i="1"/>
  <c r="W7255" i="1" s="1"/>
  <c r="V5982" i="1"/>
  <c r="W5982" i="1" s="1"/>
  <c r="X5982" i="1" s="1"/>
  <c r="V6573" i="1"/>
  <c r="W6573" i="1" s="1"/>
  <c r="V8488" i="1"/>
  <c r="W8488" i="1" s="1"/>
  <c r="V2391" i="1"/>
  <c r="W2391" i="1" s="1"/>
  <c r="X2391" i="1" s="1"/>
  <c r="V4865" i="1"/>
  <c r="W4865" i="1" s="1"/>
  <c r="V5409" i="1"/>
  <c r="W5409" i="1" s="1"/>
  <c r="X5409" i="1" s="1"/>
  <c r="V5170" i="1"/>
  <c r="W5170" i="1" s="1"/>
  <c r="X5170" i="1" s="1"/>
  <c r="V2463" i="1"/>
  <c r="W2463" i="1" s="1"/>
  <c r="X2463" i="1" s="1"/>
  <c r="V6879" i="1"/>
  <c r="W6879" i="1" s="1"/>
  <c r="V140" i="1"/>
  <c r="W140" i="1" s="1"/>
  <c r="V7942" i="1"/>
  <c r="W7942" i="1" s="1"/>
  <c r="X7942" i="1" s="1"/>
  <c r="V5946" i="1"/>
  <c r="W5946" i="1" s="1"/>
  <c r="V7232" i="1"/>
  <c r="W7232" i="1" s="1"/>
  <c r="X7232" i="1" s="1"/>
  <c r="V4193" i="1"/>
  <c r="W4193" i="1" s="1"/>
  <c r="V578" i="1"/>
  <c r="W578" i="1" s="1"/>
  <c r="X578" i="1" s="1"/>
  <c r="V4097" i="1"/>
  <c r="W4097" i="1" s="1"/>
  <c r="V8579" i="1"/>
  <c r="W8579" i="1" s="1"/>
  <c r="V4124" i="1"/>
  <c r="W4124" i="1" s="1"/>
  <c r="X4124" i="1" s="1"/>
  <c r="V342" i="1"/>
  <c r="W342" i="1" s="1"/>
  <c r="X342" i="1" s="1"/>
  <c r="V3711" i="1"/>
  <c r="W3711" i="1" s="1"/>
  <c r="X3711" i="1" s="1"/>
  <c r="V8815" i="1"/>
  <c r="W8815" i="1" s="1"/>
  <c r="V2409" i="1"/>
  <c r="W2409" i="1" s="1"/>
  <c r="X2409" i="1" s="1"/>
  <c r="V1427" i="1"/>
  <c r="W1427" i="1" s="1"/>
  <c r="X1427" i="1" s="1"/>
  <c r="V7031" i="1"/>
  <c r="W7031" i="1" s="1"/>
  <c r="V749" i="1"/>
  <c r="W749" i="1" s="1"/>
  <c r="X749" i="1" s="1"/>
  <c r="V543" i="1"/>
  <c r="W543" i="1" s="1"/>
  <c r="V3060" i="1"/>
  <c r="W3060" i="1" s="1"/>
  <c r="V3512" i="1"/>
  <c r="W3512" i="1" s="1"/>
  <c r="X3512" i="1" s="1"/>
  <c r="V1693" i="1"/>
  <c r="W1693" i="1" s="1"/>
  <c r="V610" i="1"/>
  <c r="W610" i="1" s="1"/>
  <c r="X610" i="1" s="1"/>
  <c r="V1740" i="1"/>
  <c r="W1740" i="1" s="1"/>
  <c r="X1740" i="1" s="1"/>
  <c r="V2834" i="1"/>
  <c r="W2834" i="1" s="1"/>
  <c r="X2834" i="1" s="1"/>
  <c r="V5073" i="1"/>
  <c r="W5073" i="1" s="1"/>
  <c r="V5468" i="1"/>
  <c r="W5468" i="1" s="1"/>
  <c r="X5468" i="1" s="1"/>
  <c r="V3852" i="1"/>
  <c r="W3852" i="1" s="1"/>
  <c r="X3852" i="1" s="1"/>
  <c r="V5680" i="1"/>
  <c r="W5680" i="1" s="1"/>
  <c r="V2424" i="1"/>
  <c r="W2424" i="1" s="1"/>
  <c r="X2424" i="1" s="1"/>
  <c r="V2425" i="1"/>
  <c r="W2425" i="1" s="1"/>
  <c r="V2426" i="1"/>
  <c r="W2426" i="1" s="1"/>
  <c r="V6242" i="1"/>
  <c r="W6242" i="1" s="1"/>
  <c r="X6242" i="1" s="1"/>
  <c r="V2428" i="1"/>
  <c r="W2428" i="1" s="1"/>
  <c r="V3365" i="1"/>
  <c r="W3365" i="1" s="1"/>
  <c r="X3365" i="1" s="1"/>
  <c r="V5907" i="1"/>
  <c r="W5907" i="1" s="1"/>
  <c r="X5907" i="1" s="1"/>
  <c r="V7620" i="1"/>
  <c r="W7620" i="1" s="1"/>
  <c r="X7620" i="1" s="1"/>
  <c r="V6744" i="1"/>
  <c r="W6744" i="1" s="1"/>
  <c r="V6108" i="1"/>
  <c r="W6108" i="1" s="1"/>
  <c r="X6108" i="1" s="1"/>
  <c r="V2434" i="1"/>
  <c r="W2434" i="1" s="1"/>
  <c r="X2434" i="1" s="1"/>
  <c r="V1018" i="1"/>
  <c r="W1018" i="1" s="1"/>
  <c r="V4098" i="1"/>
  <c r="W4098" i="1" s="1"/>
  <c r="X4098" i="1" s="1"/>
  <c r="V1918" i="1"/>
  <c r="W1918" i="1" s="1"/>
  <c r="V1509" i="1"/>
  <c r="W1509" i="1" s="1"/>
  <c r="V5880" i="1"/>
  <c r="W5880" i="1" s="1"/>
  <c r="V5184" i="1"/>
  <c r="W5184" i="1" s="1"/>
  <c r="X5184" i="1" s="1"/>
  <c r="V7136" i="1"/>
  <c r="W7136" i="1" s="1"/>
  <c r="X7136" i="1" s="1"/>
  <c r="V6732" i="1"/>
  <c r="W6732" i="1" s="1"/>
  <c r="X6732" i="1" s="1"/>
  <c r="V3638" i="1"/>
  <c r="W3638" i="1" s="1"/>
  <c r="X3638" i="1" s="1"/>
  <c r="V8896" i="1"/>
  <c r="W8896" i="1" s="1"/>
  <c r="V8913" i="1"/>
  <c r="W8913" i="1" s="1"/>
  <c r="X8913" i="1" s="1"/>
  <c r="V1061" i="1"/>
  <c r="W1061" i="1" s="1"/>
  <c r="X1061" i="1" s="1"/>
  <c r="V4281" i="1"/>
  <c r="W4281" i="1" s="1"/>
  <c r="V5392" i="1"/>
  <c r="W5392" i="1" s="1"/>
  <c r="X5392" i="1" s="1"/>
  <c r="V8470" i="1"/>
  <c r="W8470" i="1" s="1"/>
  <c r="V2553" i="1"/>
  <c r="W2553" i="1" s="1"/>
  <c r="V3284" i="1"/>
  <c r="W3284" i="1" s="1"/>
  <c r="V3919" i="1"/>
  <c r="W3919" i="1" s="1"/>
  <c r="V6261" i="1"/>
  <c r="W6261" i="1" s="1"/>
  <c r="X6261" i="1" s="1"/>
  <c r="V7823" i="1"/>
  <c r="W7823" i="1" s="1"/>
  <c r="X7823" i="1" s="1"/>
  <c r="V4631" i="1"/>
  <c r="W4631" i="1" s="1"/>
  <c r="X4631" i="1" s="1"/>
  <c r="V7349" i="1"/>
  <c r="W7349" i="1" s="1"/>
  <c r="V4888" i="1"/>
  <c r="W4888" i="1" s="1"/>
  <c r="X4888" i="1" s="1"/>
  <c r="V5531" i="1"/>
  <c r="W5531" i="1" s="1"/>
  <c r="X5531" i="1" s="1"/>
  <c r="V5776" i="1"/>
  <c r="W5776" i="1" s="1"/>
  <c r="V6280" i="1"/>
  <c r="W6280" i="1" s="1"/>
  <c r="V2461" i="1"/>
  <c r="W2461" i="1" s="1"/>
  <c r="V2462" i="1"/>
  <c r="W2462" i="1" s="1"/>
  <c r="V1446" i="1"/>
  <c r="W1446" i="1" s="1"/>
  <c r="V8196" i="1"/>
  <c r="W8196" i="1" s="1"/>
  <c r="V3704" i="1"/>
  <c r="W3704" i="1" s="1"/>
  <c r="X3704" i="1" s="1"/>
  <c r="V3144" i="1"/>
  <c r="W3144" i="1" s="1"/>
  <c r="X3144" i="1" s="1"/>
  <c r="V3926" i="1"/>
  <c r="W3926" i="1" s="1"/>
  <c r="X3926" i="1" s="1"/>
  <c r="V6192" i="1"/>
  <c r="W6192" i="1" s="1"/>
  <c r="X6192" i="1" s="1"/>
  <c r="V5024" i="1"/>
  <c r="W5024" i="1" s="1"/>
  <c r="X5024" i="1" s="1"/>
  <c r="V7409" i="1"/>
  <c r="W7409" i="1" s="1"/>
  <c r="X7409" i="1" s="1"/>
  <c r="V3993" i="1"/>
  <c r="W3993" i="1" s="1"/>
  <c r="V148" i="1"/>
  <c r="W148" i="1" s="1"/>
  <c r="X148" i="1" s="1"/>
  <c r="V6672" i="1"/>
  <c r="W6672" i="1" s="1"/>
  <c r="V570" i="1"/>
  <c r="W570" i="1" s="1"/>
  <c r="V4956" i="1"/>
  <c r="W4956" i="1" s="1"/>
  <c r="X4956" i="1" s="1"/>
  <c r="V4085" i="1"/>
  <c r="W4085" i="1" s="1"/>
  <c r="V4151" i="1"/>
  <c r="W4151" i="1" s="1"/>
  <c r="X4151" i="1" s="1"/>
  <c r="V8438" i="1"/>
  <c r="W8438" i="1" s="1"/>
  <c r="V8274" i="1"/>
  <c r="W8274" i="1" s="1"/>
  <c r="X8274" i="1" s="1"/>
  <c r="V5282" i="1"/>
  <c r="W5282" i="1" s="1"/>
  <c r="V2503" i="1"/>
  <c r="W2503" i="1" s="1"/>
  <c r="X2503" i="1" s="1"/>
  <c r="V1412" i="1"/>
  <c r="W1412" i="1" s="1"/>
  <c r="X1412" i="1" s="1"/>
  <c r="V2224" i="1"/>
  <c r="W2224" i="1" s="1"/>
  <c r="V7345" i="1"/>
  <c r="W7345" i="1" s="1"/>
  <c r="X7345" i="1" s="1"/>
  <c r="V7103" i="1"/>
  <c r="W7103" i="1" s="1"/>
  <c r="V2486" i="1"/>
  <c r="W2486" i="1" s="1"/>
  <c r="V2487" i="1"/>
  <c r="W2487" i="1" s="1"/>
  <c r="V1254" i="1"/>
  <c r="W1254" i="1" s="1"/>
  <c r="V250" i="1"/>
  <c r="W250" i="1" s="1"/>
  <c r="X250" i="1" s="1"/>
  <c r="V8832" i="1"/>
  <c r="W8832" i="1" s="1"/>
  <c r="X8832" i="1" s="1"/>
  <c r="V7268" i="1"/>
  <c r="W7268" i="1" s="1"/>
  <c r="X7268" i="1" s="1"/>
  <c r="V608" i="1"/>
  <c r="W608" i="1" s="1"/>
  <c r="X608" i="1" s="1"/>
  <c r="V3392" i="1"/>
  <c r="W3392" i="1" s="1"/>
  <c r="X3392" i="1" s="1"/>
  <c r="V8002" i="1"/>
  <c r="W8002" i="1" s="1"/>
  <c r="X8002" i="1" s="1"/>
  <c r="V6151" i="1"/>
  <c r="W6151" i="1" s="1"/>
  <c r="V5048" i="1"/>
  <c r="W5048" i="1" s="1"/>
  <c r="X5048" i="1" s="1"/>
  <c r="V7619" i="1"/>
  <c r="W7619" i="1" s="1"/>
  <c r="V2276" i="1"/>
  <c r="W2276" i="1" s="1"/>
  <c r="V1715" i="1"/>
  <c r="W1715" i="1" s="1"/>
  <c r="X1715" i="1" s="1"/>
  <c r="V4212" i="1"/>
  <c r="W4212" i="1" s="1"/>
  <c r="X4212" i="1" s="1"/>
  <c r="V6947" i="1"/>
  <c r="W6947" i="1" s="1"/>
  <c r="X6947" i="1" s="1"/>
  <c r="V3936" i="1"/>
  <c r="W3936" i="1" s="1"/>
  <c r="X3936" i="1" s="1"/>
  <c r="V2511" i="1"/>
  <c r="W2511" i="1" s="1"/>
  <c r="X2511" i="1" s="1"/>
  <c r="V7347" i="1"/>
  <c r="W7347" i="1" s="1"/>
  <c r="V5410" i="1"/>
  <c r="W5410" i="1" s="1"/>
  <c r="X5410" i="1" s="1"/>
  <c r="V6492" i="1"/>
  <c r="W6492" i="1" s="1"/>
  <c r="X6492" i="1" s="1"/>
  <c r="V6626" i="1"/>
  <c r="W6626" i="1" s="1"/>
  <c r="V7400" i="1"/>
  <c r="W7400" i="1" s="1"/>
  <c r="X7400" i="1" s="1"/>
  <c r="V202" i="1"/>
  <c r="W202" i="1" s="1"/>
  <c r="V5068" i="1"/>
  <c r="W5068" i="1" s="1"/>
  <c r="V5528" i="1"/>
  <c r="W5528" i="1" s="1"/>
  <c r="V3635" i="1"/>
  <c r="W3635" i="1" s="1"/>
  <c r="V535" i="1"/>
  <c r="W535" i="1" s="1"/>
  <c r="X535" i="1" s="1"/>
  <c r="V2717" i="1"/>
  <c r="W2717" i="1" s="1"/>
  <c r="X2717" i="1" s="1"/>
  <c r="V3859" i="1"/>
  <c r="W3859" i="1" s="1"/>
  <c r="X3859" i="1" s="1"/>
  <c r="V303" i="1"/>
  <c r="W303" i="1" s="1"/>
  <c r="V7435" i="1"/>
  <c r="W7435" i="1" s="1"/>
  <c r="X7435" i="1" s="1"/>
  <c r="V3734" i="1"/>
  <c r="W3734" i="1" s="1"/>
  <c r="X3734" i="1" s="1"/>
  <c r="V5329" i="1"/>
  <c r="W5329" i="1" s="1"/>
  <c r="X5329" i="1" s="1"/>
  <c r="V5189" i="1"/>
  <c r="W5189" i="1" s="1"/>
  <c r="V1751" i="1"/>
  <c r="W1751" i="1" s="1"/>
  <c r="V2238" i="1"/>
  <c r="W2238" i="1" s="1"/>
  <c r="V8183" i="1"/>
  <c r="W8183" i="1" s="1"/>
  <c r="X8183" i="1" s="1"/>
  <c r="V2411" i="1"/>
  <c r="W2411" i="1" s="1"/>
  <c r="V195" i="1"/>
  <c r="W195" i="1" s="1"/>
  <c r="X195" i="1" s="1"/>
  <c r="V8114" i="1"/>
  <c r="W8114" i="1" s="1"/>
  <c r="V6882" i="1"/>
  <c r="W6882" i="1" s="1"/>
  <c r="X6882" i="1" s="1"/>
  <c r="V3556" i="1"/>
  <c r="W3556" i="1" s="1"/>
  <c r="V635" i="1"/>
  <c r="W635" i="1" s="1"/>
  <c r="X635" i="1" s="1"/>
  <c r="V6821" i="1"/>
  <c r="W6821" i="1" s="1"/>
  <c r="X6821" i="1" s="1"/>
  <c r="V7850" i="1"/>
  <c r="W7850" i="1" s="1"/>
  <c r="X7850" i="1" s="1"/>
  <c r="V3164" i="1"/>
  <c r="W3164" i="1" s="1"/>
  <c r="X3164" i="1" s="1"/>
  <c r="V6063" i="1"/>
  <c r="W6063" i="1" s="1"/>
  <c r="V2627" i="1"/>
  <c r="W2627" i="1" s="1"/>
  <c r="V810" i="1"/>
  <c r="W810" i="1" s="1"/>
  <c r="X810" i="1" s="1"/>
  <c r="V2536" i="1"/>
  <c r="W2536" i="1" s="1"/>
  <c r="V3276" i="1"/>
  <c r="W3276" i="1" s="1"/>
  <c r="X3276" i="1" s="1"/>
  <c r="V3971" i="1"/>
  <c r="W3971" i="1" s="1"/>
  <c r="X3971" i="1" s="1"/>
  <c r="V4791" i="1"/>
  <c r="W4791" i="1" s="1"/>
  <c r="X4791" i="1" s="1"/>
  <c r="V2940" i="1"/>
  <c r="W2940" i="1" s="1"/>
  <c r="V4423" i="1"/>
  <c r="W4423" i="1" s="1"/>
  <c r="X4423" i="1" s="1"/>
  <c r="V3879" i="1"/>
  <c r="W3879" i="1" s="1"/>
  <c r="X3879" i="1" s="1"/>
  <c r="V2268" i="1"/>
  <c r="W2268" i="1" s="1"/>
  <c r="V8445" i="1"/>
  <c r="W8445" i="1" s="1"/>
  <c r="X8445" i="1" s="1"/>
  <c r="V6390" i="1"/>
  <c r="W6390" i="1" s="1"/>
  <c r="V2299" i="1"/>
  <c r="W2299" i="1" s="1"/>
  <c r="V7544" i="1"/>
  <c r="W7544" i="1" s="1"/>
  <c r="X7544" i="1" s="1"/>
  <c r="V3591" i="1"/>
  <c r="W3591" i="1" s="1"/>
  <c r="V5760" i="1"/>
  <c r="W5760" i="1" s="1"/>
  <c r="X5760" i="1" s="1"/>
  <c r="V4396" i="1"/>
  <c r="W4396" i="1" s="1"/>
  <c r="X4396" i="1" s="1"/>
  <c r="V1458" i="1"/>
  <c r="W1458" i="1" s="1"/>
  <c r="X1458" i="1" s="1"/>
  <c r="V6936" i="1"/>
  <c r="W6936" i="1" s="1"/>
  <c r="V320" i="1"/>
  <c r="W320" i="1" s="1"/>
  <c r="X320" i="1" s="1"/>
  <c r="V1317" i="1"/>
  <c r="W1317" i="1" s="1"/>
  <c r="X1317" i="1" s="1"/>
  <c r="V2555" i="1"/>
  <c r="W2555" i="1" s="1"/>
  <c r="V845" i="1"/>
  <c r="W845" i="1" s="1"/>
  <c r="X845" i="1" s="1"/>
  <c r="V5293" i="1"/>
  <c r="W5293" i="1" s="1"/>
  <c r="V7243" i="1"/>
  <c r="W7243" i="1" s="1"/>
  <c r="V3407" i="1"/>
  <c r="W3407" i="1" s="1"/>
  <c r="X3407" i="1" s="1"/>
  <c r="V5944" i="1"/>
  <c r="W5944" i="1" s="1"/>
  <c r="V5746" i="1"/>
  <c r="W5746" i="1" s="1"/>
  <c r="X5746" i="1" s="1"/>
  <c r="V8324" i="1"/>
  <c r="W8324" i="1" s="1"/>
  <c r="X8324" i="1" s="1"/>
  <c r="V8730" i="1"/>
  <c r="W8730" i="1" s="1"/>
  <c r="X8730" i="1" s="1"/>
  <c r="V6828" i="1"/>
  <c r="W6828" i="1" s="1"/>
  <c r="V7315" i="1"/>
  <c r="W7315" i="1" s="1"/>
  <c r="X7315" i="1" s="1"/>
  <c r="V2180" i="1"/>
  <c r="W2180" i="1" s="1"/>
  <c r="X2180" i="1" s="1"/>
  <c r="V7791" i="1"/>
  <c r="W7791" i="1" s="1"/>
  <c r="V8428" i="1"/>
  <c r="W8428" i="1" s="1"/>
  <c r="X8428" i="1" s="1"/>
  <c r="V2578" i="1"/>
  <c r="W2578" i="1" s="1"/>
  <c r="V980" i="1"/>
  <c r="W980" i="1" s="1"/>
  <c r="V2571" i="1"/>
  <c r="W2571" i="1" s="1"/>
  <c r="V6837" i="1"/>
  <c r="W6837" i="1" s="1"/>
  <c r="V6786" i="1"/>
  <c r="W6786" i="1" s="1"/>
  <c r="X6786" i="1" s="1"/>
  <c r="V2574" i="1"/>
  <c r="W2574" i="1" s="1"/>
  <c r="V5873" i="1"/>
  <c r="W5873" i="1" s="1"/>
  <c r="V6230" i="1"/>
  <c r="W6230" i="1" s="1"/>
  <c r="V8066" i="1"/>
  <c r="W8066" i="1" s="1"/>
  <c r="X8066" i="1" s="1"/>
  <c r="V1958" i="1"/>
  <c r="W1958" i="1" s="1"/>
  <c r="X1958" i="1" s="1"/>
  <c r="V6854" i="1"/>
  <c r="W6854" i="1" s="1"/>
  <c r="V8626" i="1"/>
  <c r="W8626" i="1" s="1"/>
  <c r="X8626" i="1" s="1"/>
  <c r="V3888" i="1"/>
  <c r="W3888" i="1" s="1"/>
  <c r="V2582" i="1"/>
  <c r="W2582" i="1" s="1"/>
  <c r="V2583" i="1"/>
  <c r="W2583" i="1" s="1"/>
  <c r="X2583" i="1" s="1"/>
  <c r="V2584" i="1"/>
  <c r="W2584" i="1" s="1"/>
  <c r="V5393" i="1"/>
  <c r="W5393" i="1" s="1"/>
  <c r="X5393" i="1" s="1"/>
  <c r="V5255" i="1"/>
  <c r="W5255" i="1" s="1"/>
  <c r="X5255" i="1" s="1"/>
  <c r="V2089" i="1"/>
  <c r="W2089" i="1" s="1"/>
  <c r="X2089" i="1" s="1"/>
  <c r="V5591" i="1"/>
  <c r="W5591" i="1" s="1"/>
  <c r="V1020" i="1"/>
  <c r="W1020" i="1" s="1"/>
  <c r="X1020" i="1" s="1"/>
  <c r="V19" i="1"/>
  <c r="W19" i="1" s="1"/>
  <c r="X19" i="1" s="1"/>
  <c r="V1475" i="1"/>
  <c r="W1475" i="1" s="1"/>
  <c r="V7955" i="1"/>
  <c r="W7955" i="1" s="1"/>
  <c r="X7955" i="1" s="1"/>
  <c r="V851" i="1"/>
  <c r="W851" i="1" s="1"/>
  <c r="V5881" i="1"/>
  <c r="W5881" i="1" s="1"/>
  <c r="V936" i="1"/>
  <c r="W936" i="1" s="1"/>
  <c r="V3662" i="1"/>
  <c r="W3662" i="1" s="1"/>
  <c r="V6619" i="1"/>
  <c r="W6619" i="1" s="1"/>
  <c r="X6619" i="1" s="1"/>
  <c r="V1007" i="1"/>
  <c r="W1007" i="1" s="1"/>
  <c r="X1007" i="1" s="1"/>
  <c r="V923" i="1"/>
  <c r="W923" i="1" s="1"/>
  <c r="X923" i="1" s="1"/>
  <c r="V8564" i="1"/>
  <c r="W8564" i="1" s="1"/>
  <c r="V6520" i="1"/>
  <c r="W6520" i="1" s="1"/>
  <c r="X6520" i="1" s="1"/>
  <c r="V3633" i="1"/>
  <c r="W3633" i="1" s="1"/>
  <c r="X3633" i="1" s="1"/>
  <c r="V7316" i="1"/>
  <c r="W7316" i="1" s="1"/>
  <c r="V2604" i="1"/>
  <c r="W2604" i="1" s="1"/>
  <c r="V2995" i="1"/>
  <c r="W2995" i="1" s="1"/>
  <c r="V5768" i="1"/>
  <c r="W5768" i="1" s="1"/>
  <c r="V8092" i="1"/>
  <c r="W8092" i="1" s="1"/>
  <c r="X8092" i="1" s="1"/>
  <c r="V3846" i="1"/>
  <c r="W3846" i="1" s="1"/>
  <c r="V2609" i="1"/>
  <c r="W2609" i="1" s="1"/>
  <c r="X2609" i="1" s="1"/>
  <c r="V645" i="1"/>
  <c r="W645" i="1" s="1"/>
  <c r="X645" i="1" s="1"/>
  <c r="V4524" i="1"/>
  <c r="W4524" i="1" s="1"/>
  <c r="X4524" i="1" s="1"/>
  <c r="V5846" i="1"/>
  <c r="W5846" i="1" s="1"/>
  <c r="V8008" i="1"/>
  <c r="W8008" i="1" s="1"/>
  <c r="X8008" i="1" s="1"/>
  <c r="V6857" i="1"/>
  <c r="W6857" i="1" s="1"/>
  <c r="X6857" i="1" s="1"/>
  <c r="V667" i="1"/>
  <c r="W667" i="1" s="1"/>
  <c r="V6971" i="1"/>
  <c r="W6971" i="1" s="1"/>
  <c r="X6971" i="1" s="1"/>
  <c r="V5316" i="1"/>
  <c r="W5316" i="1" s="1"/>
  <c r="V6118" i="1"/>
  <c r="W6118" i="1" s="1"/>
  <c r="V1153" i="1"/>
  <c r="W1153" i="1" s="1"/>
  <c r="X1153" i="1" s="1"/>
  <c r="V2139" i="1"/>
  <c r="W2139" i="1" s="1"/>
  <c r="V291" i="1"/>
  <c r="W291" i="1" s="1"/>
  <c r="X291" i="1" s="1"/>
  <c r="V4543" i="1"/>
  <c r="W4543" i="1" s="1"/>
  <c r="X4543" i="1" s="1"/>
  <c r="V4797" i="1"/>
  <c r="W4797" i="1" s="1"/>
  <c r="X4797" i="1" s="1"/>
  <c r="V4425" i="1"/>
  <c r="W4425" i="1" s="1"/>
  <c r="V708" i="1"/>
  <c r="W708" i="1" s="1"/>
  <c r="X708" i="1" s="1"/>
  <c r="V549" i="1"/>
  <c r="W549" i="1" s="1"/>
  <c r="X549" i="1" s="1"/>
  <c r="V4455" i="1"/>
  <c r="W4455" i="1" s="1"/>
  <c r="X4455" i="1" s="1"/>
  <c r="V2061" i="1"/>
  <c r="W2061" i="1" s="1"/>
  <c r="X2061" i="1" s="1"/>
  <c r="V8671" i="1"/>
  <c r="W8671" i="1" s="1"/>
  <c r="V6935" i="1"/>
  <c r="W6935" i="1" s="1"/>
  <c r="V1391" i="1"/>
  <c r="W1391" i="1" s="1"/>
  <c r="X1391" i="1" s="1"/>
  <c r="V4998" i="1"/>
  <c r="W4998" i="1" s="1"/>
  <c r="V1762" i="1"/>
  <c r="W1762" i="1" s="1"/>
  <c r="X1762" i="1" s="1"/>
  <c r="V2634" i="1"/>
  <c r="W2634" i="1" s="1"/>
  <c r="X2634" i="1" s="1"/>
  <c r="V7538" i="1"/>
  <c r="W7538" i="1" s="1"/>
  <c r="V2986" i="1"/>
  <c r="W2986" i="1" s="1"/>
  <c r="V1881" i="1"/>
  <c r="W1881" i="1" s="1"/>
  <c r="V7339" i="1"/>
  <c r="W7339" i="1" s="1"/>
  <c r="X7339" i="1" s="1"/>
  <c r="V5892" i="1"/>
  <c r="W5892" i="1" s="1"/>
  <c r="V3416" i="1"/>
  <c r="W3416" i="1" s="1"/>
  <c r="X3416" i="1" s="1"/>
  <c r="V2363" i="1"/>
  <c r="W2363" i="1" s="1"/>
  <c r="V3856" i="1"/>
  <c r="W3856" i="1" s="1"/>
  <c r="V2928" i="1"/>
  <c r="W2928" i="1" s="1"/>
  <c r="V5091" i="1"/>
  <c r="W5091" i="1" s="1"/>
  <c r="V2646" i="1"/>
  <c r="W2646" i="1" s="1"/>
  <c r="X2646" i="1" s="1"/>
  <c r="V5060" i="1"/>
  <c r="W5060" i="1" s="1"/>
  <c r="X5060" i="1" s="1"/>
  <c r="V8499" i="1"/>
  <c r="W8499" i="1" s="1"/>
  <c r="X8499" i="1" s="1"/>
  <c r="V5020" i="1"/>
  <c r="W5020" i="1" s="1"/>
  <c r="V5834" i="1"/>
  <c r="W5834" i="1" s="1"/>
  <c r="V9036" i="1"/>
  <c r="W9036" i="1" s="1"/>
  <c r="X9036" i="1" s="1"/>
  <c r="V3849" i="1"/>
  <c r="W3849" i="1" s="1"/>
  <c r="V1909" i="1"/>
  <c r="W1909" i="1" s="1"/>
  <c r="X1909" i="1" s="1"/>
  <c r="V13" i="1"/>
  <c r="W13" i="1" s="1"/>
  <c r="V422" i="1"/>
  <c r="W422" i="1" s="1"/>
  <c r="V6896" i="1"/>
  <c r="W6896" i="1" s="1"/>
  <c r="V4600" i="1"/>
  <c r="W4600" i="1" s="1"/>
  <c r="X4600" i="1" s="1"/>
  <c r="V1463" i="1"/>
  <c r="W1463" i="1" s="1"/>
  <c r="X1463" i="1" s="1"/>
  <c r="V91" i="1"/>
  <c r="W91" i="1" s="1"/>
  <c r="X91" i="1" s="1"/>
  <c r="V2658" i="1"/>
  <c r="W2658" i="1" s="1"/>
  <c r="X2658" i="1" s="1"/>
  <c r="V8647" i="1"/>
  <c r="W8647" i="1" s="1"/>
  <c r="V5779" i="1"/>
  <c r="W5779" i="1" s="1"/>
  <c r="X5779" i="1" s="1"/>
  <c r="V7631" i="1"/>
  <c r="W7631" i="1" s="1"/>
  <c r="X7631" i="1" s="1"/>
  <c r="V2662" i="1"/>
  <c r="W2662" i="1" s="1"/>
  <c r="V5701" i="1"/>
  <c r="W5701" i="1" s="1"/>
  <c r="X5701" i="1" s="1"/>
  <c r="V8509" i="1"/>
  <c r="W8509" i="1" s="1"/>
  <c r="V4965" i="1"/>
  <c r="W4965" i="1" s="1"/>
  <c r="V4966" i="1"/>
  <c r="W4966" i="1" s="1"/>
  <c r="X4966" i="1" s="1"/>
  <c r="V3310" i="1"/>
  <c r="W3310" i="1" s="1"/>
  <c r="V6767" i="1"/>
  <c r="W6767" i="1" s="1"/>
  <c r="X6767" i="1" s="1"/>
  <c r="V389" i="1"/>
  <c r="W389" i="1" s="1"/>
  <c r="X389" i="1" s="1"/>
  <c r="V3007" i="1"/>
  <c r="W3007" i="1" s="1"/>
  <c r="X3007" i="1" s="1"/>
  <c r="V2671" i="1"/>
  <c r="W2671" i="1" s="1"/>
  <c r="V28" i="1"/>
  <c r="W28" i="1" s="1"/>
  <c r="X28" i="1" s="1"/>
  <c r="V7788" i="1"/>
  <c r="W7788" i="1" s="1"/>
  <c r="X7788" i="1" s="1"/>
  <c r="V2783" i="1"/>
  <c r="W2783" i="1" s="1"/>
  <c r="V7726" i="1"/>
  <c r="W7726" i="1" s="1"/>
  <c r="X7726" i="1" s="1"/>
  <c r="V6720" i="1"/>
  <c r="W6720" i="1" s="1"/>
  <c r="V5357" i="1"/>
  <c r="W5357" i="1" s="1"/>
  <c r="V5972" i="1"/>
  <c r="W5972" i="1" s="1"/>
  <c r="X5972" i="1" s="1"/>
  <c r="V2850" i="1"/>
  <c r="W2850" i="1" s="1"/>
  <c r="V428" i="1"/>
  <c r="W428" i="1" s="1"/>
  <c r="X428" i="1" s="1"/>
  <c r="V3673" i="1"/>
  <c r="W3673" i="1" s="1"/>
  <c r="X3673" i="1" s="1"/>
  <c r="V3675" i="1"/>
  <c r="W3675" i="1" s="1"/>
  <c r="X3675" i="1" s="1"/>
  <c r="V6389" i="1"/>
  <c r="W6389" i="1" s="1"/>
  <c r="V2880" i="1"/>
  <c r="W2880" i="1" s="1"/>
  <c r="X2880" i="1" s="1"/>
  <c r="V6226" i="1"/>
  <c r="W6226" i="1" s="1"/>
  <c r="X6226" i="1" s="1"/>
  <c r="V8370" i="1"/>
  <c r="W8370" i="1" s="1"/>
  <c r="V4572" i="1"/>
  <c r="W4572" i="1" s="1"/>
  <c r="X4572" i="1" s="1"/>
  <c r="V1645" i="1"/>
  <c r="W1645" i="1" s="1"/>
  <c r="V2963" i="1"/>
  <c r="W2963" i="1" s="1"/>
  <c r="V3484" i="1"/>
  <c r="W3484" i="1" s="1"/>
  <c r="X3484" i="1" s="1"/>
  <c r="V4468" i="1"/>
  <c r="W4468" i="1" s="1"/>
  <c r="V8459" i="1"/>
  <c r="W8459" i="1" s="1"/>
  <c r="X8459" i="1" s="1"/>
  <c r="V2770" i="1"/>
  <c r="W2770" i="1" s="1"/>
  <c r="X2770" i="1" s="1"/>
  <c r="V8771" i="1"/>
  <c r="W8771" i="1" s="1"/>
  <c r="X8771" i="1" s="1"/>
  <c r="V3807" i="1"/>
  <c r="W3807" i="1" s="1"/>
  <c r="V4121" i="1"/>
  <c r="W4121" i="1" s="1"/>
  <c r="X4121" i="1" s="1"/>
  <c r="V2518" i="1"/>
  <c r="W2518" i="1" s="1"/>
  <c r="X2518" i="1" s="1"/>
  <c r="V4003" i="1"/>
  <c r="W4003" i="1" s="1"/>
  <c r="V8095" i="1"/>
  <c r="W8095" i="1" s="1"/>
  <c r="V8057" i="1"/>
  <c r="W8057" i="1" s="1"/>
  <c r="V7145" i="1"/>
  <c r="W7145" i="1" s="1"/>
  <c r="V2755" i="1"/>
  <c r="W2755" i="1" s="1"/>
  <c r="X2755" i="1" s="1"/>
  <c r="V455" i="1"/>
  <c r="W455" i="1" s="1"/>
  <c r="V9011" i="1"/>
  <c r="W9011" i="1" s="1"/>
  <c r="X9011" i="1" s="1"/>
  <c r="V8567" i="1"/>
  <c r="W8567" i="1" s="1"/>
  <c r="X8567" i="1" s="1"/>
  <c r="V2877" i="1"/>
  <c r="W2877" i="1" s="1"/>
  <c r="X2877" i="1" s="1"/>
  <c r="V3273" i="1"/>
  <c r="W3273" i="1" s="1"/>
  <c r="V2203" i="1"/>
  <c r="W2203" i="1" s="1"/>
  <c r="V7966" i="1"/>
  <c r="W7966" i="1" s="1"/>
  <c r="X7966" i="1" s="1"/>
  <c r="V4842" i="1"/>
  <c r="W4842" i="1" s="1"/>
  <c r="V3641" i="1"/>
  <c r="W3641" i="1" s="1"/>
  <c r="X3641" i="1" s="1"/>
  <c r="V4122" i="1"/>
  <c r="W4122" i="1" s="1"/>
  <c r="V582" i="1"/>
  <c r="W582" i="1" s="1"/>
  <c r="V6576" i="1"/>
  <c r="W6576" i="1" s="1"/>
  <c r="X6576" i="1" s="1"/>
  <c r="V6755" i="1"/>
  <c r="W6755" i="1" s="1"/>
  <c r="V2716" i="1"/>
  <c r="W2716" i="1" s="1"/>
  <c r="X2716" i="1" s="1"/>
  <c r="V2329" i="1"/>
  <c r="W2329" i="1" s="1"/>
  <c r="X2329" i="1" s="1"/>
  <c r="V4901" i="1"/>
  <c r="W4901" i="1" s="1"/>
  <c r="X4901" i="1" s="1"/>
  <c r="V6462" i="1"/>
  <c r="W6462" i="1" s="1"/>
  <c r="V2590" i="1"/>
  <c r="W2590" i="1" s="1"/>
  <c r="V8802" i="1"/>
  <c r="W8802" i="1" s="1"/>
  <c r="X8802" i="1" s="1"/>
  <c r="V271" i="1"/>
  <c r="W271" i="1" s="1"/>
  <c r="V7335" i="1"/>
  <c r="W7335" i="1" s="1"/>
  <c r="X7335" i="1" s="1"/>
  <c r="V1818" i="1"/>
  <c r="W1818" i="1" s="1"/>
  <c r="V2095" i="1"/>
  <c r="W2095" i="1" s="1"/>
  <c r="V7049" i="1"/>
  <c r="W7049" i="1" s="1"/>
  <c r="X7049" i="1" s="1"/>
  <c r="V8029" i="1"/>
  <c r="W8029" i="1" s="1"/>
  <c r="V5288" i="1"/>
  <c r="W5288" i="1" s="1"/>
  <c r="X5288" i="1" s="1"/>
  <c r="V7607" i="1"/>
  <c r="W7607" i="1" s="1"/>
  <c r="X7607" i="1" s="1"/>
  <c r="V3098" i="1"/>
  <c r="W3098" i="1" s="1"/>
  <c r="X3098" i="1" s="1"/>
  <c r="V5949" i="1"/>
  <c r="W5949" i="1" s="1"/>
  <c r="V5420" i="1"/>
  <c r="W5420" i="1" s="1"/>
  <c r="X5420" i="1" s="1"/>
  <c r="V2733" i="1"/>
  <c r="W2733" i="1" s="1"/>
  <c r="X2733" i="1" s="1"/>
  <c r="V3840" i="1"/>
  <c r="W3840" i="1" s="1"/>
  <c r="X3840" i="1" s="1"/>
  <c r="V2172" i="1"/>
  <c r="W2172" i="1" s="1"/>
  <c r="X2172" i="1" s="1"/>
  <c r="V7032" i="1"/>
  <c r="W7032" i="1" s="1"/>
  <c r="V634" i="1"/>
  <c r="W634" i="1" s="1"/>
  <c r="V2738" i="1"/>
  <c r="W2738" i="1" s="1"/>
  <c r="V1250" i="1"/>
  <c r="W1250" i="1" s="1"/>
  <c r="V7606" i="1"/>
  <c r="W7606" i="1" s="1"/>
  <c r="X7606" i="1" s="1"/>
  <c r="V6471" i="1"/>
  <c r="W6471" i="1" s="1"/>
  <c r="X6471" i="1" s="1"/>
  <c r="V7421" i="1"/>
  <c r="W7421" i="1" s="1"/>
  <c r="X7421" i="1" s="1"/>
  <c r="V7071" i="1"/>
  <c r="W7071" i="1" s="1"/>
  <c r="X7071" i="1" s="1"/>
  <c r="V3886" i="1"/>
  <c r="W3886" i="1" s="1"/>
  <c r="X3886" i="1" s="1"/>
  <c r="V2862" i="1"/>
  <c r="W2862" i="1" s="1"/>
  <c r="X2862" i="1" s="1"/>
  <c r="V3308" i="1"/>
  <c r="W3308" i="1" s="1"/>
  <c r="V6472" i="1"/>
  <c r="W6472" i="1" s="1"/>
  <c r="X6472" i="1" s="1"/>
  <c r="V8336" i="1"/>
  <c r="W8336" i="1" s="1"/>
  <c r="V4175" i="1"/>
  <c r="W4175" i="1" s="1"/>
  <c r="V6255" i="1"/>
  <c r="W6255" i="1" s="1"/>
  <c r="V3402" i="1"/>
  <c r="W3402" i="1" s="1"/>
  <c r="V3947" i="1"/>
  <c r="W3947" i="1" s="1"/>
  <c r="X3947" i="1" s="1"/>
  <c r="V2454" i="1"/>
  <c r="W2454" i="1" s="1"/>
  <c r="X2454" i="1" s="1"/>
  <c r="V3648" i="1"/>
  <c r="W3648" i="1" s="1"/>
  <c r="X3648" i="1" s="1"/>
  <c r="V7925" i="1"/>
  <c r="W7925" i="1" s="1"/>
  <c r="X7925" i="1" s="1"/>
  <c r="V6440" i="1"/>
  <c r="W6440" i="1" s="1"/>
  <c r="X6440" i="1" s="1"/>
  <c r="V4560" i="1"/>
  <c r="W4560" i="1" s="1"/>
  <c r="X4560" i="1" s="1"/>
  <c r="V1598" i="1"/>
  <c r="W1598" i="1" s="1"/>
  <c r="V2759" i="1"/>
  <c r="W2759" i="1" s="1"/>
  <c r="X2759" i="1" s="1"/>
  <c r="V1796" i="1"/>
  <c r="W1796" i="1" s="1"/>
  <c r="V2860" i="1"/>
  <c r="W2860" i="1" s="1"/>
  <c r="V8989" i="1"/>
  <c r="W8989" i="1" s="1"/>
  <c r="V8937" i="1"/>
  <c r="W8937" i="1" s="1"/>
  <c r="V2764" i="1"/>
  <c r="W2764" i="1" s="1"/>
  <c r="V1494" i="1"/>
  <c r="W1494" i="1" s="1"/>
  <c r="X1494" i="1" s="1"/>
  <c r="V4438" i="1"/>
  <c r="W4438" i="1" s="1"/>
  <c r="X4438" i="1" s="1"/>
  <c r="V8050" i="1"/>
  <c r="W8050" i="1" s="1"/>
  <c r="V6894" i="1"/>
  <c r="W6894" i="1" s="1"/>
  <c r="X6894" i="1" s="1"/>
  <c r="V6655" i="1"/>
  <c r="W6655" i="1" s="1"/>
  <c r="X6655" i="1" s="1"/>
  <c r="V2004" i="1"/>
  <c r="W2004" i="1" s="1"/>
  <c r="V1903" i="1"/>
  <c r="W1903" i="1" s="1"/>
  <c r="X1903" i="1" s="1"/>
  <c r="V5759" i="1"/>
  <c r="W5759" i="1" s="1"/>
  <c r="V4013" i="1"/>
  <c r="W4013" i="1" s="1"/>
  <c r="V5850" i="1"/>
  <c r="W5850" i="1" s="1"/>
  <c r="X5850" i="1" s="1"/>
  <c r="V5959" i="1"/>
  <c r="W5959" i="1" s="1"/>
  <c r="V3569" i="1"/>
  <c r="W3569" i="1" s="1"/>
  <c r="X3569" i="1" s="1"/>
  <c r="V7884" i="1"/>
  <c r="W7884" i="1" s="1"/>
  <c r="X7884" i="1" s="1"/>
  <c r="V8706" i="1"/>
  <c r="W8706" i="1" s="1"/>
  <c r="X8706" i="1" s="1"/>
  <c r="V3618" i="1"/>
  <c r="W3618" i="1" s="1"/>
  <c r="V6321" i="1"/>
  <c r="W6321" i="1" s="1"/>
  <c r="X6321" i="1" s="1"/>
  <c r="V2396" i="1"/>
  <c r="W2396" i="1" s="1"/>
  <c r="X2396" i="1" s="1"/>
  <c r="V5216" i="1"/>
  <c r="W5216" i="1" s="1"/>
  <c r="V5493" i="1"/>
  <c r="W5493" i="1" s="1"/>
  <c r="X5493" i="1" s="1"/>
  <c r="V3270" i="1"/>
  <c r="W3270" i="1" s="1"/>
  <c r="V2446" i="1"/>
  <c r="W2446" i="1" s="1"/>
  <c r="V8474" i="1"/>
  <c r="W8474" i="1" s="1"/>
  <c r="X8474" i="1" s="1"/>
  <c r="V6704" i="1"/>
  <c r="W6704" i="1" s="1"/>
  <c r="X6704" i="1" s="1"/>
  <c r="V7518" i="1"/>
  <c r="W7518" i="1" s="1"/>
  <c r="X7518" i="1" s="1"/>
  <c r="V1104" i="1"/>
  <c r="W1104" i="1" s="1"/>
  <c r="X1104" i="1" s="1"/>
  <c r="V7557" i="1"/>
  <c r="W7557" i="1" s="1"/>
  <c r="V835" i="1"/>
  <c r="W835" i="1" s="1"/>
  <c r="V3560" i="1"/>
  <c r="W3560" i="1" s="1"/>
  <c r="X3560" i="1" s="1"/>
  <c r="V3801" i="1"/>
  <c r="W3801" i="1" s="1"/>
  <c r="X3801" i="1" s="1"/>
  <c r="V7588" i="1"/>
  <c r="W7588" i="1" s="1"/>
  <c r="X7588" i="1" s="1"/>
  <c r="V2230" i="1"/>
  <c r="W2230" i="1" s="1"/>
  <c r="X2230" i="1" s="1"/>
  <c r="V7943" i="1"/>
  <c r="W7943" i="1" s="1"/>
  <c r="V3332" i="1"/>
  <c r="W3332" i="1" s="1"/>
  <c r="V2798" i="1"/>
  <c r="W2798" i="1" s="1"/>
  <c r="X2798" i="1" s="1"/>
  <c r="V1927" i="1"/>
  <c r="W1927" i="1" s="1"/>
  <c r="V816" i="1"/>
  <c r="W816" i="1" s="1"/>
  <c r="X816" i="1" s="1"/>
  <c r="V1002" i="1"/>
  <c r="W1002" i="1" s="1"/>
  <c r="X1002" i="1" s="1"/>
  <c r="V2802" i="1"/>
  <c r="W2802" i="1" s="1"/>
  <c r="X2802" i="1" s="1"/>
  <c r="V1158" i="1"/>
  <c r="W1158" i="1" s="1"/>
  <c r="V8524" i="1"/>
  <c r="W8524" i="1" s="1"/>
  <c r="X8524" i="1" s="1"/>
  <c r="V7593" i="1"/>
  <c r="W7593" i="1" s="1"/>
  <c r="X7593" i="1" s="1"/>
  <c r="V2806" i="1"/>
  <c r="W2806" i="1" s="1"/>
  <c r="V2807" i="1"/>
  <c r="W2807" i="1" s="1"/>
  <c r="X2807" i="1" s="1"/>
  <c r="V6963" i="1"/>
  <c r="W6963" i="1" s="1"/>
  <c r="V1804" i="1"/>
  <c r="W1804" i="1" s="1"/>
  <c r="V1094" i="1"/>
  <c r="W1094" i="1" s="1"/>
  <c r="V2666" i="1"/>
  <c r="W2666" i="1" s="1"/>
  <c r="V460" i="1"/>
  <c r="W460" i="1" s="1"/>
  <c r="X460" i="1" s="1"/>
  <c r="V6646" i="1"/>
  <c r="W6646" i="1" s="1"/>
  <c r="X6646" i="1" s="1"/>
  <c r="V1670" i="1"/>
  <c r="W1670" i="1" s="1"/>
  <c r="X1670" i="1" s="1"/>
  <c r="V1995" i="1"/>
  <c r="W1995" i="1" s="1"/>
  <c r="V5997" i="1"/>
  <c r="W5997" i="1" s="1"/>
  <c r="X5997" i="1" s="1"/>
  <c r="V2817" i="1"/>
  <c r="W2817" i="1" s="1"/>
  <c r="X2817" i="1" s="1"/>
  <c r="V3767" i="1"/>
  <c r="W3767" i="1" s="1"/>
  <c r="V6654" i="1"/>
  <c r="W6654" i="1" s="1"/>
  <c r="X6654" i="1" s="1"/>
  <c r="V6932" i="1"/>
  <c r="W6932" i="1" s="1"/>
  <c r="V4020" i="1"/>
  <c r="W4020" i="1" s="1"/>
  <c r="V3566" i="1"/>
  <c r="W3566" i="1" s="1"/>
  <c r="X3566" i="1" s="1"/>
  <c r="V7863" i="1"/>
  <c r="W7863" i="1" s="1"/>
  <c r="X7863" i="1" s="1"/>
  <c r="V1053" i="1"/>
  <c r="W1053" i="1" s="1"/>
  <c r="X1053" i="1" s="1"/>
  <c r="V8214" i="1"/>
  <c r="W8214" i="1" s="1"/>
  <c r="X8214" i="1" s="1"/>
  <c r="V7372" i="1"/>
  <c r="W7372" i="1" s="1"/>
  <c r="X7372" i="1" s="1"/>
  <c r="V2367" i="1"/>
  <c r="W2367" i="1" s="1"/>
  <c r="V6207" i="1"/>
  <c r="W6207" i="1" s="1"/>
  <c r="X6207" i="1" s="1"/>
  <c r="V8908" i="1"/>
  <c r="W8908" i="1" s="1"/>
  <c r="X8908" i="1" s="1"/>
  <c r="V5243" i="1"/>
  <c r="W5243" i="1" s="1"/>
  <c r="V2831" i="1"/>
  <c r="W2831" i="1" s="1"/>
  <c r="X2831" i="1" s="1"/>
  <c r="V2184" i="1"/>
  <c r="W2184" i="1" s="1"/>
  <c r="V8818" i="1"/>
  <c r="W8818" i="1" s="1"/>
  <c r="V4269" i="1"/>
  <c r="W4269" i="1" s="1"/>
  <c r="X4269" i="1" s="1"/>
  <c r="V581" i="1"/>
  <c r="W581" i="1" s="1"/>
  <c r="X581" i="1" s="1"/>
  <c r="V7022" i="1"/>
  <c r="W7022" i="1" s="1"/>
  <c r="X7022" i="1" s="1"/>
  <c r="V6940" i="1"/>
  <c r="W6940" i="1" s="1"/>
  <c r="X6940" i="1" s="1"/>
  <c r="V1376" i="1"/>
  <c r="W1376" i="1" s="1"/>
  <c r="X1376" i="1" s="1"/>
  <c r="V3592" i="1"/>
  <c r="W3592" i="1" s="1"/>
  <c r="X3592" i="1" s="1"/>
  <c r="V3382" i="1"/>
  <c r="W3382" i="1" s="1"/>
  <c r="X3382" i="1" s="1"/>
  <c r="V8475" i="1"/>
  <c r="W8475" i="1" s="1"/>
  <c r="X8475" i="1" s="1"/>
  <c r="V3103" i="1"/>
  <c r="W3103" i="1" s="1"/>
  <c r="V4064" i="1"/>
  <c r="W4064" i="1" s="1"/>
  <c r="X4064" i="1" s="1"/>
  <c r="V5789" i="1"/>
  <c r="W5789" i="1" s="1"/>
  <c r="V4922" i="1"/>
  <c r="W4922" i="1" s="1"/>
  <c r="V7341" i="1"/>
  <c r="W7341" i="1" s="1"/>
  <c r="X7341" i="1" s="1"/>
  <c r="V5848" i="1"/>
  <c r="W5848" i="1" s="1"/>
  <c r="V706" i="1"/>
  <c r="W706" i="1" s="1"/>
  <c r="V6204" i="1"/>
  <c r="W6204" i="1" s="1"/>
  <c r="X6204" i="1" s="1"/>
  <c r="V7500" i="1"/>
  <c r="W7500" i="1" s="1"/>
  <c r="X7500" i="1" s="1"/>
  <c r="V7728" i="1"/>
  <c r="W7728" i="1" s="1"/>
  <c r="V4202" i="1"/>
  <c r="W4202" i="1" s="1"/>
  <c r="X4202" i="1" s="1"/>
  <c r="V938" i="1"/>
  <c r="W938" i="1" s="1"/>
  <c r="X938" i="1" s="1"/>
  <c r="V628" i="1"/>
  <c r="W628" i="1" s="1"/>
  <c r="X628" i="1" s="1"/>
  <c r="V4914" i="1"/>
  <c r="W4914" i="1" s="1"/>
  <c r="X4914" i="1" s="1"/>
  <c r="V8268" i="1"/>
  <c r="W8268" i="1" s="1"/>
  <c r="X8268" i="1" s="1"/>
  <c r="V4727" i="1"/>
  <c r="W4727" i="1" s="1"/>
  <c r="V2997" i="1"/>
  <c r="W2997" i="1" s="1"/>
  <c r="X2997" i="1" s="1"/>
  <c r="V1666" i="1"/>
  <c r="W1666" i="1" s="1"/>
  <c r="V2648" i="1"/>
  <c r="W2648" i="1" s="1"/>
  <c r="X2648" i="1" s="1"/>
  <c r="V8893" i="1"/>
  <c r="W8893" i="1" s="1"/>
  <c r="V7479" i="1"/>
  <c r="W7479" i="1" s="1"/>
  <c r="X7479" i="1" s="1"/>
  <c r="V2929" i="1"/>
  <c r="W2929" i="1" s="1"/>
  <c r="V5480" i="1"/>
  <c r="W5480" i="1" s="1"/>
  <c r="X5480" i="1" s="1"/>
  <c r="V3703" i="1"/>
  <c r="W3703" i="1" s="1"/>
  <c r="X3703" i="1" s="1"/>
  <c r="V7164" i="1"/>
  <c r="W7164" i="1" s="1"/>
  <c r="V7276" i="1"/>
  <c r="W7276" i="1" s="1"/>
  <c r="X7276" i="1" s="1"/>
  <c r="V7779" i="1"/>
  <c r="W7779" i="1" s="1"/>
  <c r="V5733" i="1"/>
  <c r="W5733" i="1" s="1"/>
  <c r="V2870" i="1"/>
  <c r="W2870" i="1" s="1"/>
  <c r="X2870" i="1" s="1"/>
  <c r="V2818" i="1"/>
  <c r="W2818" i="1" s="1"/>
  <c r="X2818" i="1" s="1"/>
  <c r="V5837" i="1"/>
  <c r="W5837" i="1" s="1"/>
  <c r="X5837" i="1" s="1"/>
  <c r="V6351" i="1"/>
  <c r="W6351" i="1" s="1"/>
  <c r="X6351" i="1" s="1"/>
  <c r="V2300" i="1"/>
  <c r="W2300" i="1" s="1"/>
  <c r="X2300" i="1" s="1"/>
  <c r="V3567" i="1"/>
  <c r="W3567" i="1" s="1"/>
  <c r="V3036" i="1"/>
  <c r="W3036" i="1" s="1"/>
  <c r="X3036" i="1" s="1"/>
  <c r="V5479" i="1"/>
  <c r="W5479" i="1" s="1"/>
  <c r="X5479" i="1" s="1"/>
  <c r="V5642" i="1"/>
  <c r="W5642" i="1" s="1"/>
  <c r="X5642" i="1" s="1"/>
  <c r="V8782" i="1"/>
  <c r="W8782" i="1" s="1"/>
  <c r="X8782" i="1" s="1"/>
  <c r="V6013" i="1"/>
  <c r="W6013" i="1" s="1"/>
  <c r="V8353" i="1"/>
  <c r="W8353" i="1" s="1"/>
  <c r="V2882" i="1"/>
  <c r="W2882" i="1" s="1"/>
  <c r="X2882" i="1" s="1"/>
  <c r="V2883" i="1"/>
  <c r="W2883" i="1" s="1"/>
  <c r="V7904" i="1"/>
  <c r="W7904" i="1" s="1"/>
  <c r="X7904" i="1" s="1"/>
  <c r="V8972" i="1"/>
  <c r="W8972" i="1" s="1"/>
  <c r="X8972" i="1" s="1"/>
  <c r="V8720" i="1"/>
  <c r="W8720" i="1" s="1"/>
  <c r="X8720" i="1" s="1"/>
  <c r="V1361" i="1"/>
  <c r="W1361" i="1" s="1"/>
  <c r="X1361" i="1" s="1"/>
  <c r="V7752" i="1"/>
  <c r="W7752" i="1" s="1"/>
  <c r="X7752" i="1" s="1"/>
  <c r="V2130" i="1"/>
  <c r="W2130" i="1" s="1"/>
  <c r="X2130" i="1" s="1"/>
  <c r="V2890" i="1"/>
  <c r="W2890" i="1" s="1"/>
  <c r="V5429" i="1"/>
  <c r="W5429" i="1" s="1"/>
  <c r="X5429" i="1" s="1"/>
  <c r="V5496" i="1"/>
  <c r="W5496" i="1" s="1"/>
  <c r="V3808" i="1"/>
  <c r="W3808" i="1" s="1"/>
  <c r="V5348" i="1"/>
  <c r="W5348" i="1" s="1"/>
  <c r="X5348" i="1" s="1"/>
  <c r="V2895" i="1"/>
  <c r="W2895" i="1" s="1"/>
  <c r="X2895" i="1" s="1"/>
  <c r="V410" i="1"/>
  <c r="W410" i="1" s="1"/>
  <c r="X410" i="1" s="1"/>
  <c r="V8376" i="1"/>
  <c r="W8376" i="1" s="1"/>
  <c r="X8376" i="1" s="1"/>
  <c r="V1739" i="1"/>
  <c r="W1739" i="1" s="1"/>
  <c r="X1739" i="1" s="1"/>
  <c r="V5878" i="1"/>
  <c r="W5878" i="1" s="1"/>
  <c r="V1436" i="1"/>
  <c r="W1436" i="1" s="1"/>
  <c r="X1436" i="1" s="1"/>
  <c r="V1488" i="1"/>
  <c r="W1488" i="1" s="1"/>
  <c r="X1488" i="1" s="1"/>
  <c r="V215" i="1"/>
  <c r="W215" i="1" s="1"/>
  <c r="V405" i="1"/>
  <c r="W405" i="1" s="1"/>
  <c r="X405" i="1" s="1"/>
  <c r="V1906" i="1"/>
  <c r="W1906" i="1" s="1"/>
  <c r="V8039" i="1"/>
  <c r="W8039" i="1" s="1"/>
  <c r="V5895" i="1"/>
  <c r="W5895" i="1" s="1"/>
  <c r="X5895" i="1" s="1"/>
  <c r="V5969" i="1"/>
  <c r="W5969" i="1" s="1"/>
  <c r="V6106" i="1"/>
  <c r="W6106" i="1" s="1"/>
  <c r="X6106" i="1" s="1"/>
  <c r="V2405" i="1"/>
  <c r="W2405" i="1" s="1"/>
  <c r="X2405" i="1" s="1"/>
  <c r="V4834" i="1"/>
  <c r="W4834" i="1" s="1"/>
  <c r="V2911" i="1"/>
  <c r="W2911" i="1" s="1"/>
  <c r="V928" i="1"/>
  <c r="W928" i="1" s="1"/>
  <c r="X928" i="1" s="1"/>
  <c r="V7011" i="1"/>
  <c r="W7011" i="1" s="1"/>
  <c r="V4605" i="1"/>
  <c r="W4605" i="1" s="1"/>
  <c r="V8140" i="1"/>
  <c r="W8140" i="1" s="1"/>
  <c r="X8140" i="1" s="1"/>
  <c r="V3304" i="1"/>
  <c r="W3304" i="1" s="1"/>
  <c r="V6737" i="1"/>
  <c r="W6737" i="1" s="1"/>
  <c r="V4701" i="1"/>
  <c r="W4701" i="1" s="1"/>
  <c r="X4701" i="1" s="1"/>
  <c r="V4730" i="1"/>
  <c r="W4730" i="1" s="1"/>
  <c r="V7451" i="1"/>
  <c r="W7451" i="1" s="1"/>
  <c r="X7451" i="1" s="1"/>
  <c r="V3899" i="1"/>
  <c r="W3899" i="1" s="1"/>
  <c r="X3899" i="1" s="1"/>
  <c r="V5903" i="1"/>
  <c r="W5903" i="1" s="1"/>
  <c r="X5903" i="1" s="1"/>
  <c r="V7853" i="1"/>
  <c r="W7853" i="1" s="1"/>
  <c r="V1511" i="1"/>
  <c r="W1511" i="1" s="1"/>
  <c r="X1511" i="1" s="1"/>
  <c r="V7694" i="1"/>
  <c r="W7694" i="1" s="1"/>
  <c r="X7694" i="1" s="1"/>
  <c r="V3668" i="1"/>
  <c r="W3668" i="1" s="1"/>
  <c r="V4233" i="1"/>
  <c r="W4233" i="1" s="1"/>
  <c r="X4233" i="1" s="1"/>
  <c r="V3156" i="1"/>
  <c r="W3156" i="1" s="1"/>
  <c r="V890" i="1"/>
  <c r="W890" i="1" s="1"/>
  <c r="V2930" i="1"/>
  <c r="W2930" i="1" s="1"/>
  <c r="X2930" i="1" s="1"/>
  <c r="V2931" i="1"/>
  <c r="W2931" i="1" s="1"/>
  <c r="V6773" i="1"/>
  <c r="W6773" i="1" s="1"/>
  <c r="X6773" i="1" s="1"/>
  <c r="V7189" i="1"/>
  <c r="W7189" i="1" s="1"/>
  <c r="X7189" i="1" s="1"/>
  <c r="V2020" i="1"/>
  <c r="W2020" i="1" s="1"/>
  <c r="X2020" i="1" s="1"/>
  <c r="V3321" i="1"/>
  <c r="W3321" i="1" s="1"/>
  <c r="V8974" i="1"/>
  <c r="W8974" i="1" s="1"/>
  <c r="X8974" i="1" s="1"/>
  <c r="V5375" i="1"/>
  <c r="W5375" i="1" s="1"/>
  <c r="X5375" i="1" s="1"/>
  <c r="V5821" i="1"/>
  <c r="W5821" i="1" s="1"/>
  <c r="V1991" i="1"/>
  <c r="W1991" i="1" s="1"/>
  <c r="X1991" i="1" s="1"/>
  <c r="V6602" i="1"/>
  <c r="W6602" i="1" s="1"/>
  <c r="V448" i="1"/>
  <c r="W448" i="1" s="1"/>
  <c r="V7" i="1"/>
  <c r="W7" i="1" s="1"/>
  <c r="V3959" i="1"/>
  <c r="W3959" i="1" s="1"/>
  <c r="V8723" i="1"/>
  <c r="W8723" i="1" s="1"/>
  <c r="X8723" i="1" s="1"/>
  <c r="V2402" i="1"/>
  <c r="W2402" i="1" s="1"/>
  <c r="X2402" i="1" s="1"/>
  <c r="V4439" i="1"/>
  <c r="W4439" i="1" s="1"/>
  <c r="X4439" i="1" s="1"/>
  <c r="V4245" i="1"/>
  <c r="W4245" i="1" s="1"/>
  <c r="V2109" i="1"/>
  <c r="W2109" i="1" s="1"/>
  <c r="X2109" i="1" s="1"/>
  <c r="V4461" i="1"/>
  <c r="W4461" i="1" s="1"/>
  <c r="X4461" i="1" s="1"/>
  <c r="V7554" i="1"/>
  <c r="W7554" i="1" s="1"/>
  <c r="V575" i="1"/>
  <c r="W575" i="1" s="1"/>
  <c r="V5162" i="1"/>
  <c r="W5162" i="1" s="1"/>
  <c r="V5308" i="1"/>
  <c r="W5308" i="1" s="1"/>
  <c r="V8098" i="1"/>
  <c r="W8098" i="1" s="1"/>
  <c r="X8098" i="1" s="1"/>
  <c r="V5952" i="1"/>
  <c r="W5952" i="1" s="1"/>
  <c r="X5952" i="1" s="1"/>
  <c r="V2956" i="1"/>
  <c r="W2956" i="1" s="1"/>
  <c r="X2956" i="1" s="1"/>
  <c r="V6047" i="1"/>
  <c r="W6047" i="1" s="1"/>
  <c r="X6047" i="1" s="1"/>
  <c r="V8824" i="1"/>
  <c r="W8824" i="1" s="1"/>
  <c r="X8824" i="1" s="1"/>
  <c r="V6055" i="1"/>
  <c r="W6055" i="1" s="1"/>
  <c r="V8597" i="1"/>
  <c r="W8597" i="1" s="1"/>
  <c r="X8597" i="1" s="1"/>
  <c r="V1732" i="1"/>
  <c r="W1732" i="1" s="1"/>
  <c r="X1732" i="1" s="1"/>
  <c r="V6926" i="1"/>
  <c r="W6926" i="1" s="1"/>
  <c r="V4758" i="1"/>
  <c r="W4758" i="1" s="1"/>
  <c r="V5105" i="1"/>
  <c r="W5105" i="1" s="1"/>
  <c r="V6318" i="1"/>
  <c r="W6318" i="1" s="1"/>
  <c r="V8736" i="1"/>
  <c r="W8736" i="1" s="1"/>
  <c r="V3256" i="1"/>
  <c r="W3256" i="1" s="1"/>
  <c r="V3339" i="1"/>
  <c r="W3339" i="1" s="1"/>
  <c r="X3339" i="1" s="1"/>
  <c r="V3931" i="1"/>
  <c r="W3931" i="1" s="1"/>
  <c r="X3931" i="1" s="1"/>
  <c r="V7331" i="1"/>
  <c r="W7331" i="1" s="1"/>
  <c r="V6970" i="1"/>
  <c r="W6970" i="1" s="1"/>
  <c r="V3608" i="1"/>
  <c r="W3608" i="1" s="1"/>
  <c r="X3608" i="1" s="1"/>
  <c r="V7266" i="1"/>
  <c r="W7266" i="1" s="1"/>
  <c r="X7266" i="1" s="1"/>
  <c r="V8259" i="1"/>
  <c r="W8259" i="1" s="1"/>
  <c r="V8282" i="1"/>
  <c r="W8282" i="1" s="1"/>
  <c r="X8282" i="1" s="1"/>
  <c r="V5734" i="1"/>
  <c r="W5734" i="1" s="1"/>
  <c r="V3096" i="1"/>
  <c r="W3096" i="1" s="1"/>
  <c r="V5371" i="1"/>
  <c r="W5371" i="1" s="1"/>
  <c r="X5371" i="1" s="1"/>
  <c r="V3238" i="1"/>
  <c r="W3238" i="1" s="1"/>
  <c r="V4912" i="1"/>
  <c r="W4912" i="1" s="1"/>
  <c r="V1035" i="1"/>
  <c r="W1035" i="1" s="1"/>
  <c r="X1035" i="1" s="1"/>
  <c r="V2810" i="1"/>
  <c r="W2810" i="1" s="1"/>
  <c r="X2810" i="1" s="1"/>
  <c r="V6740" i="1"/>
  <c r="W6740" i="1" s="1"/>
  <c r="V6019" i="1"/>
  <c r="W6019" i="1" s="1"/>
  <c r="X6019" i="1" s="1"/>
  <c r="V3505" i="1"/>
  <c r="W3505" i="1" s="1"/>
  <c r="V1640" i="1"/>
  <c r="W1640" i="1" s="1"/>
  <c r="X1640" i="1" s="1"/>
  <c r="V843" i="1"/>
  <c r="W843" i="1" s="1"/>
  <c r="X843" i="1" s="1"/>
  <c r="V5602" i="1"/>
  <c r="W5602" i="1" s="1"/>
  <c r="V6988" i="1"/>
  <c r="W6988" i="1" s="1"/>
  <c r="V7394" i="1"/>
  <c r="W7394" i="1" s="1"/>
  <c r="V7387" i="1"/>
  <c r="W7387" i="1" s="1"/>
  <c r="V1656" i="1"/>
  <c r="W1656" i="1" s="1"/>
  <c r="X1656" i="1" s="1"/>
  <c r="V8933" i="1"/>
  <c r="W8933" i="1" s="1"/>
  <c r="X8933" i="1" s="1"/>
  <c r="V2994" i="1"/>
  <c r="W2994" i="1" s="1"/>
  <c r="V5943" i="1"/>
  <c r="W5943" i="1" s="1"/>
  <c r="X5943" i="1" s="1"/>
  <c r="V4662" i="1"/>
  <c r="W4662" i="1" s="1"/>
  <c r="V5839" i="1"/>
  <c r="W5839" i="1" s="1"/>
  <c r="X5839" i="1" s="1"/>
  <c r="V2101" i="1"/>
  <c r="W2101" i="1" s="1"/>
  <c r="V2999" i="1"/>
  <c r="W2999" i="1" s="1"/>
  <c r="X2999" i="1" s="1"/>
  <c r="V3000" i="1"/>
  <c r="W3000" i="1" s="1"/>
  <c r="V3989" i="1"/>
  <c r="W3989" i="1" s="1"/>
  <c r="V2239" i="1"/>
  <c r="W2239" i="1" s="1"/>
  <c r="V1831" i="1"/>
  <c r="W1831" i="1" s="1"/>
  <c r="V7152" i="1"/>
  <c r="W7152" i="1" s="1"/>
  <c r="X7152" i="1" s="1"/>
  <c r="V5044" i="1"/>
  <c r="W5044" i="1" s="1"/>
  <c r="X5044" i="1" s="1"/>
  <c r="V7793" i="1"/>
  <c r="W7793" i="1" s="1"/>
  <c r="X7793" i="1" s="1"/>
  <c r="V3309" i="1"/>
  <c r="W3309" i="1" s="1"/>
  <c r="V9" i="1"/>
  <c r="W9" i="1" s="1"/>
  <c r="X9" i="1" s="1"/>
  <c r="V6341" i="1"/>
  <c r="W6341" i="1" s="1"/>
  <c r="X6341" i="1" s="1"/>
  <c r="V842" i="1"/>
  <c r="W842" i="1" s="1"/>
  <c r="V3269" i="1"/>
  <c r="W3269" i="1" s="1"/>
  <c r="X3269" i="1" s="1"/>
  <c r="V2120" i="1"/>
  <c r="W2120" i="1" s="1"/>
  <c r="V7898" i="1"/>
  <c r="W7898" i="1" s="1"/>
  <c r="V3413" i="1"/>
  <c r="W3413" i="1" s="1"/>
  <c r="X3413" i="1" s="1"/>
  <c r="V243" i="1"/>
  <c r="W243" i="1" s="1"/>
  <c r="V1896" i="1"/>
  <c r="W1896" i="1" s="1"/>
  <c r="X1896" i="1" s="1"/>
  <c r="V8301" i="1"/>
  <c r="W8301" i="1" s="1"/>
  <c r="X8301" i="1" s="1"/>
  <c r="V6890" i="1"/>
  <c r="W6890" i="1" s="1"/>
  <c r="X6890" i="1" s="1"/>
  <c r="V7206" i="1"/>
  <c r="W7206" i="1" s="1"/>
  <c r="V8119" i="1"/>
  <c r="W8119" i="1" s="1"/>
  <c r="X8119" i="1" s="1"/>
  <c r="V8125" i="1"/>
  <c r="W8125" i="1" s="1"/>
  <c r="X8125" i="1" s="1"/>
  <c r="V844" i="1"/>
  <c r="W844" i="1" s="1"/>
  <c r="V1259" i="1"/>
  <c r="W1259" i="1" s="1"/>
  <c r="X1259" i="1" s="1"/>
  <c r="V3024" i="1"/>
  <c r="W3024" i="1" s="1"/>
  <c r="V3181" i="1"/>
  <c r="W3181" i="1" s="1"/>
  <c r="V2792" i="1"/>
  <c r="W2792" i="1" s="1"/>
  <c r="X2792" i="1" s="1"/>
  <c r="V1167" i="1"/>
  <c r="W1167" i="1" s="1"/>
  <c r="V267" i="1"/>
  <c r="W267" i="1" s="1"/>
  <c r="X267" i="1" s="1"/>
  <c r="V4312" i="1"/>
  <c r="W4312" i="1" s="1"/>
  <c r="X4312" i="1" s="1"/>
  <c r="V6167" i="1"/>
  <c r="W6167" i="1" s="1"/>
  <c r="X6167" i="1" s="1"/>
  <c r="V7754" i="1"/>
  <c r="W7754" i="1" s="1"/>
  <c r="V3032" i="1"/>
  <c r="W3032" i="1" s="1"/>
  <c r="X3032" i="1" s="1"/>
  <c r="V3033" i="1"/>
  <c r="W3033" i="1" s="1"/>
  <c r="X3033" i="1" s="1"/>
  <c r="V6559" i="1"/>
  <c r="W6559" i="1" s="1"/>
  <c r="V3691" i="1"/>
  <c r="W3691" i="1" s="1"/>
  <c r="X3691" i="1" s="1"/>
  <c r="V1127" i="1"/>
  <c r="W1127" i="1" s="1"/>
  <c r="V2623" i="1"/>
  <c r="W2623" i="1" s="1"/>
  <c r="V8372" i="1"/>
  <c r="W8372" i="1" s="1"/>
  <c r="X8372" i="1" s="1"/>
  <c r="V3645" i="1"/>
  <c r="W3645" i="1" s="1"/>
  <c r="V6291" i="1"/>
  <c r="W6291" i="1" s="1"/>
  <c r="X6291" i="1" s="1"/>
  <c r="V7842" i="1"/>
  <c r="W7842" i="1" s="1"/>
  <c r="X7842" i="1" s="1"/>
  <c r="V4360" i="1"/>
  <c r="W4360" i="1" s="1"/>
  <c r="V3043" i="1"/>
  <c r="W3043" i="1" s="1"/>
  <c r="V5400" i="1"/>
  <c r="W5400" i="1" s="1"/>
  <c r="X5400" i="1" s="1"/>
  <c r="V7354" i="1"/>
  <c r="W7354" i="1" s="1"/>
  <c r="X7354" i="1" s="1"/>
  <c r="V5936" i="1"/>
  <c r="W5936" i="1" s="1"/>
  <c r="V8963" i="1"/>
  <c r="W8963" i="1" s="1"/>
  <c r="X8963" i="1" s="1"/>
  <c r="V8262" i="1"/>
  <c r="W8262" i="1" s="1"/>
  <c r="V7367" i="1"/>
  <c r="W7367" i="1" s="1"/>
  <c r="V1402" i="1"/>
  <c r="W1402" i="1" s="1"/>
  <c r="V6268" i="1"/>
  <c r="W6268" i="1" s="1"/>
  <c r="V5237" i="1"/>
  <c r="W5237" i="1" s="1"/>
  <c r="X5237" i="1" s="1"/>
  <c r="V680" i="1"/>
  <c r="W680" i="1" s="1"/>
  <c r="X680" i="1" s="1"/>
  <c r="V3054" i="1"/>
  <c r="W3054" i="1" s="1"/>
  <c r="V7551" i="1"/>
  <c r="W7551" i="1" s="1"/>
  <c r="V85" i="1"/>
  <c r="W85" i="1" s="1"/>
  <c r="X85" i="1" s="1"/>
  <c r="V7773" i="1"/>
  <c r="W7773" i="1" s="1"/>
  <c r="X7773" i="1" s="1"/>
  <c r="V4474" i="1"/>
  <c r="W4474" i="1" s="1"/>
  <c r="V7562" i="1"/>
  <c r="W7562" i="1" s="1"/>
  <c r="X7562" i="1" s="1"/>
  <c r="V8319" i="1"/>
  <c r="W8319" i="1" s="1"/>
  <c r="V6214" i="1"/>
  <c r="W6214" i="1" s="1"/>
  <c r="V6371" i="1"/>
  <c r="W6371" i="1" s="1"/>
  <c r="V4742" i="1"/>
  <c r="W4742" i="1" s="1"/>
  <c r="V7872" i="1"/>
  <c r="W7872" i="1" s="1"/>
  <c r="X7872" i="1" s="1"/>
  <c r="V2" i="1"/>
  <c r="W2" i="1" s="1"/>
  <c r="X2" i="1" s="1"/>
  <c r="V7123" i="1"/>
  <c r="W7123" i="1" s="1"/>
  <c r="X7123" i="1" s="1"/>
  <c r="V7795" i="1"/>
  <c r="W7795" i="1" s="1"/>
  <c r="V5311" i="1"/>
  <c r="W5311" i="1" s="1"/>
  <c r="X5311" i="1" s="1"/>
  <c r="V6714" i="1"/>
  <c r="W6714" i="1" s="1"/>
  <c r="X6714" i="1" s="1"/>
  <c r="V2201" i="1"/>
  <c r="W2201" i="1" s="1"/>
  <c r="V4389" i="1"/>
  <c r="W4389" i="1" s="1"/>
  <c r="X4389" i="1" s="1"/>
  <c r="V5725" i="1"/>
  <c r="W5725" i="1" s="1"/>
  <c r="V7388" i="1"/>
  <c r="W7388" i="1" s="1"/>
  <c r="V230" i="1"/>
  <c r="W230" i="1" s="1"/>
  <c r="X230" i="1" s="1"/>
  <c r="V6830" i="1"/>
  <c r="W6830" i="1" s="1"/>
  <c r="V1878" i="1"/>
  <c r="W1878" i="1" s="1"/>
  <c r="X1878" i="1" s="1"/>
  <c r="V1674" i="1"/>
  <c r="W1674" i="1" s="1"/>
  <c r="X1674" i="1" s="1"/>
  <c r="V6383" i="1"/>
  <c r="W6383" i="1" s="1"/>
  <c r="X6383" i="1" s="1"/>
  <c r="V5835" i="1"/>
  <c r="W5835" i="1" s="1"/>
  <c r="V5498" i="1"/>
  <c r="W5498" i="1" s="1"/>
  <c r="X5498" i="1" s="1"/>
  <c r="V8575" i="1"/>
  <c r="W8575" i="1" s="1"/>
  <c r="X8575" i="1" s="1"/>
  <c r="V2013" i="1"/>
  <c r="W2013" i="1" s="1"/>
  <c r="V2580" i="1"/>
  <c r="W2580" i="1" s="1"/>
  <c r="X2580" i="1" s="1"/>
  <c r="V5931" i="1"/>
  <c r="W5931" i="1" s="1"/>
  <c r="V7647" i="1"/>
  <c r="W7647" i="1" s="1"/>
  <c r="V273" i="1"/>
  <c r="W273" i="1" s="1"/>
  <c r="X273" i="1" s="1"/>
  <c r="V3086" i="1"/>
  <c r="W3086" i="1" s="1"/>
  <c r="V103" i="1"/>
  <c r="W103" i="1" s="1"/>
  <c r="V23" i="1"/>
  <c r="W23" i="1" s="1"/>
  <c r="X23" i="1" s="1"/>
  <c r="V1357" i="1"/>
  <c r="W1357" i="1" s="1"/>
  <c r="X1357" i="1" s="1"/>
  <c r="V7837" i="1"/>
  <c r="W7837" i="1" s="1"/>
  <c r="X7837" i="1" s="1"/>
  <c r="V6416" i="1"/>
  <c r="W6416" i="1" s="1"/>
  <c r="X6416" i="1" s="1"/>
  <c r="V3939" i="1"/>
  <c r="W3939" i="1" s="1"/>
  <c r="X3939" i="1" s="1"/>
  <c r="V4324" i="1"/>
  <c r="W4324" i="1" s="1"/>
  <c r="V5412" i="1"/>
  <c r="W5412" i="1" s="1"/>
  <c r="X5412" i="1" s="1"/>
  <c r="V1077" i="1"/>
  <c r="W1077" i="1" s="1"/>
  <c r="V5025" i="1"/>
  <c r="W5025" i="1" s="1"/>
  <c r="V1034" i="1"/>
  <c r="W1034" i="1" s="1"/>
  <c r="X1034" i="1" s="1"/>
  <c r="V6645" i="1"/>
  <c r="W6645" i="1" s="1"/>
  <c r="V3417" i="1"/>
  <c r="W3417" i="1" s="1"/>
  <c r="X3417" i="1" s="1"/>
  <c r="V7493" i="1"/>
  <c r="W7493" i="1" s="1"/>
  <c r="X7493" i="1" s="1"/>
  <c r="V7356" i="1"/>
  <c r="W7356" i="1" s="1"/>
  <c r="X7356" i="1" s="1"/>
  <c r="V7085" i="1"/>
  <c r="W7085" i="1" s="1"/>
  <c r="V8070" i="1"/>
  <c r="W8070" i="1" s="1"/>
  <c r="X8070" i="1" s="1"/>
  <c r="V8829" i="1"/>
  <c r="W8829" i="1" s="1"/>
  <c r="X8829" i="1" s="1"/>
  <c r="V1704" i="1"/>
  <c r="W1704" i="1" s="1"/>
  <c r="V7594" i="1"/>
  <c r="W7594" i="1" s="1"/>
  <c r="V8954" i="1"/>
  <c r="W8954" i="1" s="1"/>
  <c r="V2029" i="1"/>
  <c r="W2029" i="1" s="1"/>
  <c r="V6836" i="1"/>
  <c r="W6836" i="1" s="1"/>
  <c r="X6836" i="1" s="1"/>
  <c r="V8557" i="1"/>
  <c r="W8557" i="1" s="1"/>
  <c r="X8557" i="1" s="1"/>
  <c r="V2918" i="1"/>
  <c r="W2918" i="1" s="1"/>
  <c r="X2918" i="1" s="1"/>
  <c r="V4575" i="1"/>
  <c r="W4575" i="1" s="1"/>
  <c r="X4575" i="1" s="1"/>
  <c r="V8809" i="1"/>
  <c r="W8809" i="1" s="1"/>
  <c r="X8809" i="1" s="1"/>
  <c r="V7476" i="1"/>
  <c r="W7476" i="1" s="1"/>
  <c r="V1567" i="1"/>
  <c r="W1567" i="1" s="1"/>
  <c r="X1567" i="1" s="1"/>
  <c r="V4781" i="1"/>
  <c r="W4781" i="1" s="1"/>
  <c r="X4781" i="1" s="1"/>
  <c r="V2330" i="1"/>
  <c r="W2330" i="1" s="1"/>
  <c r="V3118" i="1"/>
  <c r="W3118" i="1" s="1"/>
  <c r="X3118" i="1" s="1"/>
  <c r="V3119" i="1"/>
  <c r="W3119" i="1" s="1"/>
  <c r="V993" i="1"/>
  <c r="W993" i="1" s="1"/>
  <c r="V5896" i="1"/>
  <c r="W5896" i="1" s="1"/>
  <c r="X5896" i="1" s="1"/>
  <c r="V5167" i="1"/>
  <c r="W5167" i="1" s="1"/>
  <c r="X5167" i="1" s="1"/>
  <c r="V8160" i="1"/>
  <c r="W8160" i="1" s="1"/>
  <c r="X8160" i="1" s="1"/>
  <c r="V336" i="1"/>
  <c r="W336" i="1" s="1"/>
  <c r="X336" i="1" s="1"/>
  <c r="V4607" i="1"/>
  <c r="W4607" i="1" s="1"/>
  <c r="X4607" i="1" s="1"/>
  <c r="V1557" i="1"/>
  <c r="W1557" i="1" s="1"/>
  <c r="V4977" i="1"/>
  <c r="W4977" i="1" s="1"/>
  <c r="X4977" i="1" s="1"/>
  <c r="V2904" i="1"/>
  <c r="W2904" i="1" s="1"/>
  <c r="X2904" i="1" s="1"/>
  <c r="V568" i="1"/>
  <c r="W568" i="1" s="1"/>
  <c r="V4960" i="1"/>
  <c r="W4960" i="1" s="1"/>
  <c r="X4960" i="1" s="1"/>
  <c r="V790" i="1"/>
  <c r="W790" i="1" s="1"/>
  <c r="V3720" i="1"/>
  <c r="W3720" i="1" s="1"/>
  <c r="V7496" i="1"/>
  <c r="W7496" i="1" s="1"/>
  <c r="X7496" i="1" s="1"/>
  <c r="V7199" i="1"/>
  <c r="W7199" i="1" s="1"/>
  <c r="V3654" i="1"/>
  <c r="W3654" i="1" s="1"/>
  <c r="X3654" i="1" s="1"/>
  <c r="V3131" i="1"/>
  <c r="W3131" i="1" s="1"/>
  <c r="X3131" i="1" s="1"/>
  <c r="V3509" i="1"/>
  <c r="W3509" i="1" s="1"/>
  <c r="X3509" i="1" s="1"/>
  <c r="V63" i="1"/>
  <c r="W63" i="1" s="1"/>
  <c r="V7981" i="1"/>
  <c r="W7981" i="1" s="1"/>
  <c r="X7981" i="1" s="1"/>
  <c r="V2341" i="1"/>
  <c r="W2341" i="1" s="1"/>
  <c r="X2341" i="1" s="1"/>
  <c r="V8087" i="1"/>
  <c r="W8087" i="1" s="1"/>
  <c r="V6036" i="1"/>
  <c r="W6036" i="1" s="1"/>
  <c r="X6036" i="1" s="1"/>
  <c r="V6803" i="1"/>
  <c r="W6803" i="1" s="1"/>
  <c r="V3393" i="1"/>
  <c r="W3393" i="1" s="1"/>
  <c r="V5291" i="1"/>
  <c r="W5291" i="1" s="1"/>
  <c r="X5291" i="1" s="1"/>
  <c r="V2432" i="1"/>
  <c r="W2432" i="1" s="1"/>
  <c r="V5980" i="1"/>
  <c r="W5980" i="1" s="1"/>
  <c r="X5980" i="1" s="1"/>
  <c r="V2343" i="1"/>
  <c r="W2343" i="1" s="1"/>
  <c r="X2343" i="1" s="1"/>
  <c r="V4809" i="1"/>
  <c r="W4809" i="1" s="1"/>
  <c r="V2261" i="1"/>
  <c r="W2261" i="1" s="1"/>
  <c r="V197" i="1"/>
  <c r="W197" i="1" s="1"/>
  <c r="X197" i="1" s="1"/>
  <c r="V3881" i="1"/>
  <c r="W3881" i="1" s="1"/>
  <c r="X3881" i="1" s="1"/>
  <c r="V2669" i="1"/>
  <c r="W2669" i="1" s="1"/>
  <c r="X2669" i="1" s="1"/>
  <c r="V5191" i="1"/>
  <c r="W5191" i="1" s="1"/>
  <c r="X5191" i="1" s="1"/>
  <c r="V5436" i="1"/>
  <c r="W5436" i="1" s="1"/>
  <c r="V2887" i="1"/>
  <c r="W2887" i="1" s="1"/>
  <c r="V5031" i="1"/>
  <c r="W5031" i="1" s="1"/>
  <c r="V78" i="1"/>
  <c r="W78" i="1" s="1"/>
  <c r="V3159" i="1"/>
  <c r="W3159" i="1" s="1"/>
  <c r="X3159" i="1" s="1"/>
  <c r="V5281" i="1"/>
  <c r="W5281" i="1" s="1"/>
  <c r="V7547" i="1"/>
  <c r="W7547" i="1" s="1"/>
  <c r="X7547" i="1" s="1"/>
  <c r="V4223" i="1"/>
  <c r="W4223" i="1" s="1"/>
  <c r="V90" i="1"/>
  <c r="W90" i="1" s="1"/>
  <c r="X90" i="1" s="1"/>
  <c r="V7381" i="1"/>
  <c r="W7381" i="1" s="1"/>
  <c r="X7381" i="1" s="1"/>
  <c r="V4870" i="1"/>
  <c r="W4870" i="1" s="1"/>
  <c r="V5143" i="1"/>
  <c r="W5143" i="1" s="1"/>
  <c r="X5143" i="1" s="1"/>
  <c r="V642" i="1"/>
  <c r="W642" i="1" s="1"/>
  <c r="V3709" i="1"/>
  <c r="W3709" i="1" s="1"/>
  <c r="V730" i="1"/>
  <c r="W730" i="1" s="1"/>
  <c r="X730" i="1" s="1"/>
  <c r="V1942" i="1"/>
  <c r="W1942" i="1" s="1"/>
  <c r="V1386" i="1"/>
  <c r="W1386" i="1" s="1"/>
  <c r="X1386" i="1" s="1"/>
  <c r="V8978" i="1"/>
  <c r="W8978" i="1" s="1"/>
  <c r="X8978" i="1" s="1"/>
  <c r="V4140" i="1"/>
  <c r="W4140" i="1" s="1"/>
  <c r="X4140" i="1" s="1"/>
  <c r="V2699" i="1"/>
  <c r="W2699" i="1" s="1"/>
  <c r="X2699" i="1" s="1"/>
  <c r="V1615" i="1"/>
  <c r="W1615" i="1" s="1"/>
  <c r="V1826" i="1"/>
  <c r="W1826" i="1" s="1"/>
  <c r="X1826" i="1" s="1"/>
  <c r="V3177" i="1"/>
  <c r="W3177" i="1" s="1"/>
  <c r="V6428" i="1"/>
  <c r="W6428" i="1" s="1"/>
  <c r="X6428" i="1" s="1"/>
  <c r="V8797" i="1"/>
  <c r="W8797" i="1" s="1"/>
  <c r="V6032" i="1"/>
  <c r="W6032" i="1" s="1"/>
  <c r="V369" i="1"/>
  <c r="W369" i="1" s="1"/>
  <c r="X369" i="1" s="1"/>
  <c r="V4587" i="1"/>
  <c r="W4587" i="1" s="1"/>
  <c r="V5390" i="1"/>
  <c r="W5390" i="1" s="1"/>
  <c r="X5390" i="1" s="1"/>
  <c r="V6574" i="1"/>
  <c r="W6574" i="1" s="1"/>
  <c r="V517" i="1"/>
  <c r="W517" i="1" s="1"/>
  <c r="X517" i="1" s="1"/>
  <c r="V6346" i="1"/>
  <c r="W6346" i="1" s="1"/>
  <c r="V6422" i="1"/>
  <c r="W6422" i="1" s="1"/>
  <c r="V8952" i="1"/>
  <c r="W8952" i="1" s="1"/>
  <c r="X8952" i="1" s="1"/>
  <c r="V2740" i="1"/>
  <c r="W2740" i="1" s="1"/>
  <c r="V3522" i="1"/>
  <c r="W3522" i="1" s="1"/>
  <c r="X3522" i="1" s="1"/>
  <c r="V5104" i="1"/>
  <c r="W5104" i="1" s="1"/>
  <c r="V5667" i="1"/>
  <c r="W5667" i="1" s="1"/>
  <c r="V1853" i="1"/>
  <c r="W1853" i="1" s="1"/>
  <c r="V3538" i="1"/>
  <c r="W3538" i="1" s="1"/>
  <c r="V8051" i="1"/>
  <c r="W8051" i="1" s="1"/>
  <c r="X8051" i="1" s="1"/>
  <c r="V6464" i="1"/>
  <c r="W6464" i="1" s="1"/>
  <c r="X6464" i="1" s="1"/>
  <c r="V2305" i="1"/>
  <c r="W2305" i="1" s="1"/>
  <c r="X2305" i="1" s="1"/>
  <c r="V8678" i="1"/>
  <c r="W8678" i="1" s="1"/>
  <c r="V3819" i="1"/>
  <c r="W3819" i="1" s="1"/>
  <c r="X3819" i="1" s="1"/>
  <c r="V5886" i="1"/>
  <c r="W5886" i="1" s="1"/>
  <c r="X5886" i="1" s="1"/>
  <c r="V4242" i="1"/>
  <c r="W4242" i="1" s="1"/>
  <c r="V7227" i="1"/>
  <c r="W7227" i="1" s="1"/>
  <c r="X7227" i="1" s="1"/>
  <c r="V2655" i="1"/>
  <c r="W2655" i="1" s="1"/>
  <c r="V1641" i="1"/>
  <c r="W1641" i="1" s="1"/>
  <c r="V6699" i="1"/>
  <c r="W6699" i="1" s="1"/>
  <c r="X6699" i="1" s="1"/>
  <c r="V1525" i="1"/>
  <c r="W1525" i="1" s="1"/>
  <c r="V5869" i="1"/>
  <c r="W5869" i="1" s="1"/>
  <c r="V8058" i="1"/>
  <c r="W8058" i="1" s="1"/>
  <c r="X8058" i="1" s="1"/>
  <c r="V4112" i="1"/>
  <c r="W4112" i="1" s="1"/>
  <c r="X4112" i="1" s="1"/>
  <c r="V3158" i="1"/>
  <c r="W3158" i="1" s="1"/>
  <c r="V1745" i="1"/>
  <c r="W1745" i="1" s="1"/>
  <c r="X1745" i="1" s="1"/>
  <c r="V3737" i="1"/>
  <c r="W3737" i="1" s="1"/>
  <c r="X3737" i="1" s="1"/>
  <c r="V4520" i="1"/>
  <c r="W4520" i="1" s="1"/>
  <c r="V7964" i="1"/>
  <c r="W7964" i="1" s="1"/>
  <c r="X7964" i="1" s="1"/>
  <c r="V1526" i="1"/>
  <c r="W1526" i="1" s="1"/>
  <c r="V5715" i="1"/>
  <c r="W5715" i="1" s="1"/>
  <c r="V2619" i="1"/>
  <c r="W2619" i="1" s="1"/>
  <c r="V8731" i="1"/>
  <c r="W8731" i="1" s="1"/>
  <c r="V9031" i="1"/>
  <c r="W9031" i="1" s="1"/>
  <c r="X9031" i="1" s="1"/>
  <c r="V5197" i="1"/>
  <c r="W5197" i="1" s="1"/>
  <c r="X5197" i="1" s="1"/>
  <c r="V6674" i="1"/>
  <c r="W6674" i="1" s="1"/>
  <c r="X6674" i="1" s="1"/>
  <c r="V3222" i="1"/>
  <c r="W3222" i="1" s="1"/>
  <c r="V870" i="1"/>
  <c r="W870" i="1" s="1"/>
  <c r="X870" i="1" s="1"/>
  <c r="V8852" i="1"/>
  <c r="W8852" i="1" s="1"/>
  <c r="X8852" i="1" s="1"/>
  <c r="V3143" i="1"/>
  <c r="W3143" i="1" s="1"/>
  <c r="V2366" i="1"/>
  <c r="W2366" i="1" s="1"/>
  <c r="X2366" i="1" s="1"/>
  <c r="V2288" i="1"/>
  <c r="W2288" i="1" s="1"/>
  <c r="V3299" i="1"/>
  <c r="W3299" i="1" s="1"/>
  <c r="V3949" i="1"/>
  <c r="W3949" i="1" s="1"/>
  <c r="X3949" i="1" s="1"/>
  <c r="V338" i="1"/>
  <c r="W338" i="1" s="1"/>
  <c r="X338" i="1" s="1"/>
  <c r="V2908" i="1"/>
  <c r="W2908" i="1" s="1"/>
  <c r="X2908" i="1" s="1"/>
  <c r="V2713" i="1"/>
  <c r="W2713" i="1" s="1"/>
  <c r="X2713" i="1" s="1"/>
  <c r="V8201" i="1"/>
  <c r="W8201" i="1" s="1"/>
  <c r="V5230" i="1"/>
  <c r="W5230" i="1" s="1"/>
  <c r="V8928" i="1"/>
  <c r="W8928" i="1" s="1"/>
  <c r="X8928" i="1" s="1"/>
  <c r="V1582" i="1"/>
  <c r="W1582" i="1" s="1"/>
  <c r="X1582" i="1" s="1"/>
  <c r="V6287" i="1"/>
  <c r="W6287" i="1" s="1"/>
  <c r="V4246" i="1"/>
  <c r="W4246" i="1" s="1"/>
  <c r="X4246" i="1" s="1"/>
  <c r="V4598" i="1"/>
  <c r="W4598" i="1" s="1"/>
  <c r="V8246" i="1"/>
  <c r="W8246" i="1" s="1"/>
  <c r="V7238" i="1"/>
  <c r="W7238" i="1" s="1"/>
  <c r="X7238" i="1" s="1"/>
  <c r="V8028" i="1"/>
  <c r="W8028" i="1" s="1"/>
  <c r="X8028" i="1" s="1"/>
  <c r="V1798" i="1"/>
  <c r="W1798" i="1" s="1"/>
  <c r="X1798" i="1" s="1"/>
  <c r="V5758" i="1"/>
  <c r="W5758" i="1" s="1"/>
  <c r="X5758" i="1" s="1"/>
  <c r="V744" i="1"/>
  <c r="W744" i="1" s="1"/>
  <c r="X744" i="1" s="1"/>
  <c r="V3247" i="1"/>
  <c r="W3247" i="1" s="1"/>
  <c r="V3248" i="1"/>
  <c r="W3248" i="1" s="1"/>
  <c r="X3248" i="1" s="1"/>
  <c r="V2772" i="1"/>
  <c r="W2772" i="1" s="1"/>
  <c r="X2772" i="1" s="1"/>
  <c r="V3664" i="1"/>
  <c r="W3664" i="1" s="1"/>
  <c r="V5099" i="1"/>
  <c r="W5099" i="1" s="1"/>
  <c r="X5099" i="1" s="1"/>
  <c r="V6805" i="1"/>
  <c r="W6805" i="1" s="1"/>
  <c r="V774" i="1"/>
  <c r="W774" i="1" s="1"/>
  <c r="V697" i="1"/>
  <c r="W697" i="1" s="1"/>
  <c r="V3439" i="1"/>
  <c r="W3439" i="1" s="1"/>
  <c r="X3439" i="1" s="1"/>
  <c r="V1534" i="1"/>
  <c r="W1534" i="1" s="1"/>
  <c r="X1534" i="1" s="1"/>
  <c r="V7135" i="1"/>
  <c r="W7135" i="1" s="1"/>
  <c r="X7135" i="1" s="1"/>
  <c r="V2854" i="1"/>
  <c r="W2854" i="1" s="1"/>
  <c r="X2854" i="1" s="1"/>
  <c r="V8168" i="1"/>
  <c r="W8168" i="1" s="1"/>
  <c r="V4076" i="1"/>
  <c r="W4076" i="1" s="1"/>
  <c r="X4076" i="1" s="1"/>
  <c r="V7718" i="1"/>
  <c r="W7718" i="1" s="1"/>
  <c r="X7718" i="1" s="1"/>
  <c r="V4822" i="1"/>
  <c r="W4822" i="1" s="1"/>
  <c r="V4105" i="1"/>
  <c r="W4105" i="1" s="1"/>
  <c r="X4105" i="1" s="1"/>
  <c r="V534" i="1"/>
  <c r="W534" i="1" s="1"/>
  <c r="V5620" i="1"/>
  <c r="W5620" i="1" s="1"/>
  <c r="V7454" i="1"/>
  <c r="W7454" i="1" s="1"/>
  <c r="X7454" i="1" s="1"/>
  <c r="V8222" i="1"/>
  <c r="W8222" i="1" s="1"/>
  <c r="V3268" i="1"/>
  <c r="W3268" i="1" s="1"/>
  <c r="X3268" i="1" s="1"/>
  <c r="V1487" i="1"/>
  <c r="W1487" i="1" s="1"/>
  <c r="X1487" i="1" s="1"/>
  <c r="V3368" i="1"/>
  <c r="W3368" i="1" s="1"/>
  <c r="V4773" i="1"/>
  <c r="W4773" i="1" s="1"/>
  <c r="V5021" i="1"/>
  <c r="W5021" i="1" s="1"/>
  <c r="X5021" i="1" s="1"/>
  <c r="V6485" i="1"/>
  <c r="W6485" i="1" s="1"/>
  <c r="X6485" i="1" s="1"/>
  <c r="V1737" i="1"/>
  <c r="W1737" i="1" s="1"/>
  <c r="V467" i="1"/>
  <c r="W467" i="1" s="1"/>
  <c r="X467" i="1" s="1"/>
  <c r="V5192" i="1"/>
  <c r="W5192" i="1" s="1"/>
  <c r="V7899" i="1"/>
  <c r="W7899" i="1" s="1"/>
  <c r="V5755" i="1"/>
  <c r="W5755" i="1" s="1"/>
  <c r="V3279" i="1"/>
  <c r="W3279" i="1" s="1"/>
  <c r="V8176" i="1"/>
  <c r="W8176" i="1" s="1"/>
  <c r="X8176" i="1" s="1"/>
  <c r="V6575" i="1"/>
  <c r="W6575" i="1" s="1"/>
  <c r="X6575" i="1" s="1"/>
  <c r="V3364" i="1"/>
  <c r="W3364" i="1" s="1"/>
  <c r="X3364" i="1" s="1"/>
  <c r="V4089" i="1"/>
  <c r="W4089" i="1" s="1"/>
  <c r="V8591" i="1"/>
  <c r="W8591" i="1" s="1"/>
  <c r="X8591" i="1" s="1"/>
  <c r="V3285" i="1"/>
  <c r="W3285" i="1" s="1"/>
  <c r="X3285" i="1" s="1"/>
  <c r="V6220" i="1"/>
  <c r="W6220" i="1" s="1"/>
  <c r="V7962" i="1"/>
  <c r="W7962" i="1" s="1"/>
  <c r="X7962" i="1" s="1"/>
  <c r="V1926" i="1"/>
  <c r="W1926" i="1" s="1"/>
  <c r="V1517" i="1"/>
  <c r="W1517" i="1" s="1"/>
  <c r="V6769" i="1"/>
  <c r="W6769" i="1" s="1"/>
  <c r="X6769" i="1" s="1"/>
  <c r="V2385" i="1"/>
  <c r="W2385" i="1" s="1"/>
  <c r="V15" i="1"/>
  <c r="W15" i="1" s="1"/>
  <c r="X15" i="1" s="1"/>
  <c r="V6523" i="1"/>
  <c r="W6523" i="1" s="1"/>
  <c r="X6523" i="1" s="1"/>
  <c r="V1699" i="1"/>
  <c r="W1699" i="1" s="1"/>
  <c r="X1699" i="1" s="1"/>
  <c r="V3295" i="1"/>
  <c r="W3295" i="1" s="1"/>
  <c r="V5665" i="1"/>
  <c r="W5665" i="1" s="1"/>
  <c r="V6077" i="1"/>
  <c r="W6077" i="1" s="1"/>
  <c r="X6077" i="1" s="1"/>
  <c r="V3040" i="1"/>
  <c r="W3040" i="1" s="1"/>
  <c r="V7704" i="1"/>
  <c r="W7704" i="1" s="1"/>
  <c r="X7704" i="1" s="1"/>
  <c r="V1140" i="1"/>
  <c r="W1140" i="1" s="1"/>
  <c r="V5673" i="1"/>
  <c r="W5673" i="1" s="1"/>
  <c r="V6647" i="1"/>
  <c r="W6647" i="1" s="1"/>
  <c r="V420" i="1"/>
  <c r="W420" i="1" s="1"/>
  <c r="V6115" i="1"/>
  <c r="W6115" i="1" s="1"/>
  <c r="X6115" i="1" s="1"/>
  <c r="V8722" i="1"/>
  <c r="W8722" i="1" s="1"/>
  <c r="X8722" i="1" s="1"/>
  <c r="V5428" i="1"/>
  <c r="W5428" i="1" s="1"/>
  <c r="X5428" i="1" s="1"/>
  <c r="V1172" i="1"/>
  <c r="W1172" i="1" s="1"/>
  <c r="V6860" i="1"/>
  <c r="W6860" i="1" s="1"/>
  <c r="X6860" i="1" s="1"/>
  <c r="V4390" i="1"/>
  <c r="W4390" i="1" s="1"/>
  <c r="X4390" i="1" s="1"/>
  <c r="V7596" i="1"/>
  <c r="W7596" i="1" s="1"/>
  <c r="V8510" i="1"/>
  <c r="W8510" i="1" s="1"/>
  <c r="X8510" i="1" s="1"/>
  <c r="V3312" i="1"/>
  <c r="W3312" i="1" s="1"/>
  <c r="V4642" i="1"/>
  <c r="W4642" i="1" s="1"/>
  <c r="V2408" i="1"/>
  <c r="W2408" i="1" s="1"/>
  <c r="X2408" i="1" s="1"/>
  <c r="V7838" i="1"/>
  <c r="W7838" i="1" s="1"/>
  <c r="V6795" i="1"/>
  <c r="W6795" i="1" s="1"/>
  <c r="X6795" i="1" s="1"/>
  <c r="V7194" i="1"/>
  <c r="W7194" i="1" s="1"/>
  <c r="X7194" i="1" s="1"/>
  <c r="V3898" i="1"/>
  <c r="W3898" i="1" s="1"/>
  <c r="X3898" i="1" s="1"/>
  <c r="V696" i="1"/>
  <c r="W696" i="1" s="1"/>
  <c r="V8295" i="1"/>
  <c r="W8295" i="1" s="1"/>
  <c r="X8295" i="1" s="1"/>
  <c r="V2600" i="1"/>
  <c r="W2600" i="1" s="1"/>
  <c r="X2600" i="1" s="1"/>
  <c r="V4224" i="1"/>
  <c r="W4224" i="1" s="1"/>
  <c r="V1883" i="1"/>
  <c r="W1883" i="1" s="1"/>
  <c r="X1883" i="1" s="1"/>
  <c r="V4864" i="1"/>
  <c r="W4864" i="1" s="1"/>
  <c r="V6519" i="1"/>
  <c r="W6519" i="1" s="1"/>
  <c r="V2165" i="1"/>
  <c r="W2165" i="1" s="1"/>
  <c r="X2165" i="1" s="1"/>
  <c r="V5287" i="1"/>
  <c r="W5287" i="1" s="1"/>
  <c r="X5287" i="1" s="1"/>
  <c r="V1694" i="1"/>
  <c r="W1694" i="1" s="1"/>
  <c r="X1694" i="1" s="1"/>
  <c r="V4720" i="1"/>
  <c r="W4720" i="1" s="1"/>
  <c r="X4720" i="1" s="1"/>
  <c r="V5857" i="1"/>
  <c r="W5857" i="1" s="1"/>
  <c r="X5857" i="1" s="1"/>
  <c r="V6503" i="1"/>
  <c r="W6503" i="1" s="1"/>
  <c r="V3609" i="1"/>
  <c r="W3609" i="1" s="1"/>
  <c r="X3609" i="1" s="1"/>
  <c r="V2264" i="1"/>
  <c r="W2264" i="1" s="1"/>
  <c r="X2264" i="1" s="1"/>
  <c r="V4454" i="1"/>
  <c r="W4454" i="1" s="1"/>
  <c r="V8546" i="1"/>
  <c r="W8546" i="1" s="1"/>
  <c r="X8546" i="1" s="1"/>
  <c r="V6514" i="1"/>
  <c r="W6514" i="1" s="1"/>
  <c r="V2983" i="1"/>
  <c r="W2983" i="1" s="1"/>
  <c r="V796" i="1"/>
  <c r="W796" i="1" s="1"/>
  <c r="X796" i="1" s="1"/>
  <c r="V7565" i="1"/>
  <c r="W7565" i="1" s="1"/>
  <c r="V2714" i="1"/>
  <c r="W2714" i="1" s="1"/>
  <c r="X2714" i="1" s="1"/>
  <c r="V6491" i="1"/>
  <c r="W6491" i="1" s="1"/>
  <c r="X6491" i="1" s="1"/>
  <c r="V3535" i="1"/>
  <c r="W3535" i="1" s="1"/>
  <c r="X3535" i="1" s="1"/>
  <c r="V2821" i="1"/>
  <c r="W2821" i="1" s="1"/>
  <c r="V599" i="1"/>
  <c r="W599" i="1" s="1"/>
  <c r="X599" i="1" s="1"/>
  <c r="V6411" i="1"/>
  <c r="W6411" i="1" s="1"/>
  <c r="X6411" i="1" s="1"/>
  <c r="V939" i="1"/>
  <c r="W939" i="1" s="1"/>
  <c r="V8902" i="1"/>
  <c r="W8902" i="1" s="1"/>
  <c r="X8902" i="1" s="1"/>
  <c r="V2056" i="1"/>
  <c r="W2056" i="1" s="1"/>
  <c r="V8949" i="1"/>
  <c r="W8949" i="1" s="1"/>
  <c r="V513" i="1"/>
  <c r="W513" i="1" s="1"/>
  <c r="X513" i="1" s="1"/>
  <c r="V8606" i="1"/>
  <c r="W8606" i="1" s="1"/>
  <c r="V7279" i="1"/>
  <c r="W7279" i="1" s="1"/>
  <c r="X7279" i="1" s="1"/>
  <c r="V153" i="1"/>
  <c r="W153" i="1" s="1"/>
  <c r="X153" i="1" s="1"/>
  <c r="V7007" i="1"/>
  <c r="W7007" i="1" s="1"/>
  <c r="X7007" i="1" s="1"/>
  <c r="V8300" i="1"/>
  <c r="W8300" i="1" s="1"/>
  <c r="V969" i="1"/>
  <c r="W969" i="1" s="1"/>
  <c r="V2745" i="1"/>
  <c r="W2745" i="1" s="1"/>
  <c r="X2745" i="1" s="1"/>
  <c r="V379" i="1"/>
  <c r="W379" i="1" s="1"/>
  <c r="V3360" i="1"/>
  <c r="W3360" i="1" s="1"/>
  <c r="V2896" i="1"/>
  <c r="W2896" i="1" s="1"/>
  <c r="V7916" i="1"/>
  <c r="W7916" i="1" s="1"/>
  <c r="V3114" i="1"/>
  <c r="W3114" i="1" s="1"/>
  <c r="X3114" i="1" s="1"/>
  <c r="V5095" i="1"/>
  <c r="W5095" i="1" s="1"/>
  <c r="X5095" i="1" s="1"/>
  <c r="V2959" i="1"/>
  <c r="W2959" i="1" s="1"/>
  <c r="V1435" i="1"/>
  <c r="W1435" i="1" s="1"/>
  <c r="X1435" i="1" s="1"/>
  <c r="V1631" i="1"/>
  <c r="W1631" i="1" s="1"/>
  <c r="V2724" i="1"/>
  <c r="W2724" i="1" s="1"/>
  <c r="X2724" i="1" s="1"/>
  <c r="V8486" i="1"/>
  <c r="W8486" i="1" s="1"/>
  <c r="X8486" i="1" s="1"/>
  <c r="V5354" i="1"/>
  <c r="W5354" i="1" s="1"/>
  <c r="V1946" i="1"/>
  <c r="W1946" i="1" s="1"/>
  <c r="V6663" i="1"/>
  <c r="W6663" i="1" s="1"/>
  <c r="V7006" i="1"/>
  <c r="W7006" i="1" s="1"/>
  <c r="V5853" i="1"/>
  <c r="W5853" i="1" s="1"/>
  <c r="V7873" i="1"/>
  <c r="W7873" i="1" s="1"/>
  <c r="X7873" i="1" s="1"/>
  <c r="V2241" i="1"/>
  <c r="W2241" i="1" s="1"/>
  <c r="X2241" i="1" s="1"/>
  <c r="V3777" i="1"/>
  <c r="W3777" i="1" s="1"/>
  <c r="X3777" i="1" s="1"/>
  <c r="V6765" i="1"/>
  <c r="W6765" i="1" s="1"/>
  <c r="X6765" i="1" s="1"/>
  <c r="V617" i="1"/>
  <c r="W617" i="1" s="1"/>
  <c r="V7063" i="1"/>
  <c r="W7063" i="1" s="1"/>
  <c r="X7063" i="1" s="1"/>
  <c r="V8413" i="1"/>
  <c r="W8413" i="1" s="1"/>
  <c r="X8413" i="1" s="1"/>
  <c r="V7106" i="1"/>
  <c r="W7106" i="1" s="1"/>
  <c r="V1920" i="1"/>
  <c r="W1920" i="1" s="1"/>
  <c r="V1033" i="1"/>
  <c r="W1033" i="1" s="1"/>
  <c r="V3501" i="1"/>
  <c r="W3501" i="1" s="1"/>
  <c r="X3501" i="1" s="1"/>
  <c r="V6618" i="1"/>
  <c r="W6618" i="1" s="1"/>
  <c r="V2401" i="1"/>
  <c r="W2401" i="1" s="1"/>
  <c r="X2401" i="1" s="1"/>
  <c r="V5752" i="1"/>
  <c r="W5752" i="1" s="1"/>
  <c r="X5752" i="1" s="1"/>
  <c r="V3762" i="1"/>
  <c r="W3762" i="1" s="1"/>
  <c r="V5381" i="1"/>
  <c r="W5381" i="1" s="1"/>
  <c r="X5381" i="1" s="1"/>
  <c r="V5506" i="1"/>
  <c r="W5506" i="1" s="1"/>
  <c r="X5506" i="1" s="1"/>
  <c r="V3829" i="1"/>
  <c r="W3829" i="1" s="1"/>
  <c r="X3829" i="1" s="1"/>
  <c r="V1713" i="1"/>
  <c r="W1713" i="1" s="1"/>
  <c r="X1713" i="1" s="1"/>
  <c r="V6783" i="1"/>
  <c r="W6783" i="1" s="1"/>
  <c r="V6711" i="1"/>
  <c r="W6711" i="1" s="1"/>
  <c r="X6711" i="1" s="1"/>
  <c r="V7638" i="1"/>
  <c r="W7638" i="1" s="1"/>
  <c r="V1873" i="1"/>
  <c r="W1873" i="1" s="1"/>
  <c r="X1873" i="1" s="1"/>
  <c r="V3358" i="1"/>
  <c r="W3358" i="1" s="1"/>
  <c r="V784" i="1"/>
  <c r="W784" i="1" s="1"/>
  <c r="X784" i="1" s="1"/>
  <c r="V7506" i="1"/>
  <c r="W7506" i="1" s="1"/>
  <c r="X7506" i="1" s="1"/>
  <c r="V5689" i="1"/>
  <c r="W5689" i="1" s="1"/>
  <c r="V4219" i="1"/>
  <c r="W4219" i="1" s="1"/>
  <c r="X4219" i="1" s="1"/>
  <c r="V7030" i="1"/>
  <c r="W7030" i="1" s="1"/>
  <c r="V8763" i="1"/>
  <c r="W8763" i="1" s="1"/>
  <c r="X8763" i="1" s="1"/>
  <c r="V5315" i="1"/>
  <c r="W5315" i="1" s="1"/>
  <c r="X5315" i="1" s="1"/>
  <c r="V3405" i="1"/>
  <c r="W3405" i="1" s="1"/>
  <c r="V2107" i="1"/>
  <c r="W2107" i="1" s="1"/>
  <c r="X2107" i="1" s="1"/>
  <c r="V1636" i="1"/>
  <c r="W1636" i="1" s="1"/>
  <c r="V4938" i="1"/>
  <c r="W4938" i="1" s="1"/>
  <c r="V717" i="1"/>
  <c r="W717" i="1" s="1"/>
  <c r="V3343" i="1"/>
  <c r="W3343" i="1" s="1"/>
  <c r="X3343" i="1" s="1"/>
  <c r="V1925" i="1"/>
  <c r="W1925" i="1" s="1"/>
  <c r="X1925" i="1" s="1"/>
  <c r="V958" i="1"/>
  <c r="W958" i="1" s="1"/>
  <c r="V7909" i="1"/>
  <c r="W7909" i="1" s="1"/>
  <c r="X7909" i="1" s="1"/>
  <c r="V1457" i="1"/>
  <c r="W1457" i="1" s="1"/>
  <c r="V4249" i="1"/>
  <c r="W4249" i="1" s="1"/>
  <c r="X4249" i="1" s="1"/>
  <c r="V1802" i="1"/>
  <c r="W1802" i="1" s="1"/>
  <c r="X1802" i="1" s="1"/>
  <c r="V5196" i="1"/>
  <c r="W5196" i="1" s="1"/>
  <c r="V7794" i="1"/>
  <c r="W7794" i="1" s="1"/>
  <c r="X7794" i="1" s="1"/>
  <c r="V3671" i="1"/>
  <c r="W3671" i="1" s="1"/>
  <c r="V7941" i="1"/>
  <c r="W7941" i="1" s="1"/>
  <c r="X7941" i="1" s="1"/>
  <c r="V8292" i="1"/>
  <c r="W8292" i="1" s="1"/>
  <c r="V7034" i="1"/>
  <c r="W7034" i="1" s="1"/>
  <c r="X7034" i="1" s="1"/>
  <c r="V995" i="1"/>
  <c r="W995" i="1" s="1"/>
  <c r="X995" i="1" s="1"/>
  <c r="V5372" i="1"/>
  <c r="W5372" i="1" s="1"/>
  <c r="V7762" i="1"/>
  <c r="W7762" i="1" s="1"/>
  <c r="X7762" i="1" s="1"/>
  <c r="V4292" i="1"/>
  <c r="W4292" i="1" s="1"/>
  <c r="V4108" i="1"/>
  <c r="W4108" i="1" s="1"/>
  <c r="X4108" i="1" s="1"/>
  <c r="V5756" i="1"/>
  <c r="W5756" i="1" s="1"/>
  <c r="X5756" i="1" s="1"/>
  <c r="V3429" i="1"/>
  <c r="W3429" i="1" s="1"/>
  <c r="V3029" i="1"/>
  <c r="W3029" i="1" s="1"/>
  <c r="X3029" i="1" s="1"/>
  <c r="V6566" i="1"/>
  <c r="W6566" i="1" s="1"/>
  <c r="V8298" i="1"/>
  <c r="W8298" i="1" s="1"/>
  <c r="V7848" i="1"/>
  <c r="W7848" i="1" s="1"/>
  <c r="V6373" i="1"/>
  <c r="W6373" i="1" s="1"/>
  <c r="V6722" i="1"/>
  <c r="W6722" i="1" s="1"/>
  <c r="X6722" i="1" s="1"/>
  <c r="V5630" i="1"/>
  <c r="W5630" i="1" s="1"/>
  <c r="V6943" i="1"/>
  <c r="W6943" i="1" s="1"/>
  <c r="X6943" i="1" s="1"/>
  <c r="V6979" i="1"/>
  <c r="W6979" i="1" s="1"/>
  <c r="V2819" i="1"/>
  <c r="W2819" i="1" s="1"/>
  <c r="X2819" i="1" s="1"/>
  <c r="V850" i="1"/>
  <c r="W850" i="1" s="1"/>
  <c r="X850" i="1" s="1"/>
  <c r="V3441" i="1"/>
  <c r="W3441" i="1" s="1"/>
  <c r="V1200" i="1"/>
  <c r="W1200" i="1" s="1"/>
  <c r="X1200" i="1" s="1"/>
  <c r="V489" i="1"/>
  <c r="W489" i="1" s="1"/>
  <c r="X489" i="1" s="1"/>
  <c r="V7403" i="1"/>
  <c r="W7403" i="1" s="1"/>
  <c r="V3604" i="1"/>
  <c r="W3604" i="1" s="1"/>
  <c r="V6311" i="1"/>
  <c r="W6311" i="1" s="1"/>
  <c r="V3447" i="1"/>
  <c r="W3447" i="1" s="1"/>
  <c r="X3447" i="1" s="1"/>
  <c r="V8014" i="1"/>
  <c r="W8014" i="1" s="1"/>
  <c r="V2467" i="1"/>
  <c r="W2467" i="1" s="1"/>
  <c r="X2467" i="1" s="1"/>
  <c r="V3571" i="1"/>
  <c r="W3571" i="1" s="1"/>
  <c r="V4046" i="1"/>
  <c r="W4046" i="1" s="1"/>
  <c r="X4046" i="1" s="1"/>
  <c r="V8788" i="1"/>
  <c r="W8788" i="1" s="1"/>
  <c r="X8788" i="1" s="1"/>
  <c r="V4946" i="1"/>
  <c r="W4946" i="1" s="1"/>
  <c r="V778" i="1"/>
  <c r="W778" i="1" s="1"/>
  <c r="X778" i="1" s="1"/>
  <c r="V6153" i="1"/>
  <c r="W6153" i="1" s="1"/>
  <c r="V7444" i="1"/>
  <c r="W7444" i="1" s="1"/>
  <c r="V565" i="1"/>
  <c r="W565" i="1" s="1"/>
  <c r="V5240" i="1"/>
  <c r="W5240" i="1" s="1"/>
  <c r="X5240" i="1" s="1"/>
  <c r="V8342" i="1"/>
  <c r="W8342" i="1" s="1"/>
  <c r="X8342" i="1" s="1"/>
  <c r="V4964" i="1"/>
  <c r="W4964" i="1" s="1"/>
  <c r="V1224" i="1"/>
  <c r="W1224" i="1" s="1"/>
  <c r="X1224" i="1" s="1"/>
  <c r="V2922" i="1"/>
  <c r="W2922" i="1" s="1"/>
  <c r="V6949" i="1"/>
  <c r="W6949" i="1" s="1"/>
  <c r="X6949" i="1" s="1"/>
  <c r="V6162" i="1"/>
  <c r="W6162" i="1" s="1"/>
  <c r="X6162" i="1" s="1"/>
  <c r="V3300" i="1"/>
  <c r="W3300" i="1" s="1"/>
  <c r="V3180" i="1"/>
  <c r="W3180" i="1" s="1"/>
  <c r="X3180" i="1" s="1"/>
  <c r="V3138" i="1"/>
  <c r="W3138" i="1" s="1"/>
  <c r="V6421" i="1"/>
  <c r="W6421" i="1" s="1"/>
  <c r="V1484" i="1"/>
  <c r="W1484" i="1" s="1"/>
  <c r="V7413" i="1"/>
  <c r="W7413" i="1" s="1"/>
  <c r="V1711" i="1"/>
  <c r="W1711" i="1" s="1"/>
  <c r="X1711" i="1" s="1"/>
  <c r="V7980" i="1"/>
  <c r="W7980" i="1" s="1"/>
  <c r="V8073" i="1"/>
  <c r="W8073" i="1" s="1"/>
  <c r="X8073" i="1" s="1"/>
  <c r="V4123" i="1"/>
  <c r="W4123" i="1" s="1"/>
  <c r="V1059" i="1"/>
  <c r="W1059" i="1" s="1"/>
  <c r="X1059" i="1" s="1"/>
  <c r="V6275" i="1"/>
  <c r="W6275" i="1" s="1"/>
  <c r="X6275" i="1" s="1"/>
  <c r="V7712" i="1"/>
  <c r="W7712" i="1" s="1"/>
  <c r="V5345" i="1"/>
  <c r="W5345" i="1" s="1"/>
  <c r="X5345" i="1" s="1"/>
  <c r="V1813" i="1"/>
  <c r="W1813" i="1" s="1"/>
  <c r="V3622" i="1"/>
  <c r="W3622" i="1" s="1"/>
  <c r="V5415" i="1"/>
  <c r="W5415" i="1" s="1"/>
  <c r="V2349" i="1"/>
  <c r="W2349" i="1" s="1"/>
  <c r="X2349" i="1" s="1"/>
  <c r="V3844" i="1"/>
  <c r="W3844" i="1" s="1"/>
  <c r="X3844" i="1" s="1"/>
  <c r="V725" i="1"/>
  <c r="W725" i="1" s="1"/>
  <c r="V5897" i="1"/>
  <c r="W5897" i="1" s="1"/>
  <c r="X5897" i="1" s="1"/>
  <c r="V8391" i="1"/>
  <c r="W8391" i="1" s="1"/>
  <c r="X8391" i="1" s="1"/>
  <c r="V2012" i="1"/>
  <c r="W2012" i="1" s="1"/>
  <c r="X2012" i="1" s="1"/>
  <c r="V3196" i="1"/>
  <c r="W3196" i="1" s="1"/>
  <c r="X3196" i="1" s="1"/>
  <c r="V5330" i="1"/>
  <c r="W5330" i="1" s="1"/>
  <c r="V3490" i="1"/>
  <c r="W3490" i="1" s="1"/>
  <c r="X3490" i="1" s="1"/>
  <c r="V780" i="1"/>
  <c r="W780" i="1" s="1"/>
  <c r="X780" i="1" s="1"/>
  <c r="V6278" i="1"/>
  <c r="W6278" i="1" s="1"/>
  <c r="V859" i="1"/>
  <c r="W859" i="1" s="1"/>
  <c r="V4528" i="1"/>
  <c r="W4528" i="1" s="1"/>
  <c r="V7314" i="1"/>
  <c r="W7314" i="1" s="1"/>
  <c r="V6107" i="1"/>
  <c r="W6107" i="1" s="1"/>
  <c r="V2876" i="1"/>
  <c r="W2876" i="1" s="1"/>
  <c r="X2876" i="1" s="1"/>
  <c r="V886" i="1"/>
  <c r="W886" i="1" s="1"/>
  <c r="V4034" i="1"/>
  <c r="W4034" i="1" s="1"/>
  <c r="V5320" i="1"/>
  <c r="W5320" i="1" s="1"/>
  <c r="X5320" i="1" s="1"/>
  <c r="V5523" i="1"/>
  <c r="W5523" i="1" s="1"/>
  <c r="V555" i="1"/>
  <c r="W555" i="1" s="1"/>
  <c r="X555" i="1" s="1"/>
  <c r="V604" i="1"/>
  <c r="W604" i="1" s="1"/>
  <c r="V189" i="1"/>
  <c r="W189" i="1" s="1"/>
  <c r="V4397" i="1"/>
  <c r="W4397" i="1" s="1"/>
  <c r="V7392" i="1"/>
  <c r="W7392" i="1" s="1"/>
  <c r="X7392" i="1" s="1"/>
  <c r="V5968" i="1"/>
  <c r="W5968" i="1" s="1"/>
  <c r="X5968" i="1" s="1"/>
  <c r="V1026" i="1"/>
  <c r="W1026" i="1" s="1"/>
  <c r="V4311" i="1"/>
  <c r="W4311" i="1" s="1"/>
  <c r="X4311" i="1" s="1"/>
  <c r="V4728" i="1"/>
  <c r="W4728" i="1" s="1"/>
  <c r="V3528" i="1"/>
  <c r="W3528" i="1" s="1"/>
  <c r="X3528" i="1" s="1"/>
  <c r="V5012" i="1"/>
  <c r="W5012" i="1" s="1"/>
  <c r="X5012" i="1" s="1"/>
  <c r="V198" i="1"/>
  <c r="W198" i="1" s="1"/>
  <c r="V7150" i="1"/>
  <c r="W7150" i="1" s="1"/>
  <c r="X7150" i="1" s="1"/>
  <c r="V6658" i="1"/>
  <c r="W6658" i="1" s="1"/>
  <c r="V2377" i="1"/>
  <c r="W2377" i="1" s="1"/>
  <c r="V1658" i="1"/>
  <c r="W1658" i="1" s="1"/>
  <c r="V7932" i="1"/>
  <c r="W7932" i="1" s="1"/>
  <c r="X7932" i="1" s="1"/>
  <c r="V4811" i="1"/>
  <c r="W4811" i="1" s="1"/>
  <c r="X4811" i="1" s="1"/>
  <c r="V3391" i="1"/>
  <c r="W3391" i="1" s="1"/>
  <c r="V5346" i="1"/>
  <c r="W5346" i="1" s="1"/>
  <c r="X5346" i="1" s="1"/>
  <c r="V2575" i="1"/>
  <c r="W2575" i="1" s="1"/>
  <c r="V5612" i="1"/>
  <c r="W5612" i="1" s="1"/>
  <c r="X5612" i="1" s="1"/>
  <c r="V5009" i="1"/>
  <c r="W5009" i="1" s="1"/>
  <c r="X5009" i="1" s="1"/>
  <c r="V4181" i="1"/>
  <c r="W4181" i="1" s="1"/>
  <c r="V1593" i="1"/>
  <c r="W1593" i="1" s="1"/>
  <c r="X1593" i="1" s="1"/>
  <c r="V223" i="1"/>
  <c r="W223" i="1" s="1"/>
  <c r="V1857" i="1"/>
  <c r="W1857" i="1" s="1"/>
  <c r="V7168" i="1"/>
  <c r="W7168" i="1" s="1"/>
  <c r="V5592" i="1"/>
  <c r="W5592" i="1" s="1"/>
  <c r="V2526" i="1"/>
  <c r="W2526" i="1" s="1"/>
  <c r="X2526" i="1" s="1"/>
  <c r="V5383" i="1"/>
  <c r="W5383" i="1" s="1"/>
  <c r="X5383" i="1" s="1"/>
  <c r="V8545" i="1"/>
  <c r="W8545" i="1" s="1"/>
  <c r="X8545" i="1" s="1"/>
  <c r="V7472" i="1"/>
  <c r="W7472" i="1" s="1"/>
  <c r="V7492" i="1"/>
  <c r="W7492" i="1" s="1"/>
  <c r="X7492" i="1" s="1"/>
  <c r="V8608" i="1"/>
  <c r="W8608" i="1" s="1"/>
  <c r="X8608" i="1" s="1"/>
  <c r="V1493" i="1"/>
  <c r="W1493" i="1" s="1"/>
  <c r="V6946" i="1"/>
  <c r="W6946" i="1" s="1"/>
  <c r="X6946" i="1" s="1"/>
  <c r="V6033" i="1"/>
  <c r="W6033" i="1" s="1"/>
  <c r="V7522" i="1"/>
  <c r="W7522" i="1" s="1"/>
  <c r="V2000" i="1"/>
  <c r="W2000" i="1" s="1"/>
  <c r="V1849" i="1"/>
  <c r="W1849" i="1" s="1"/>
  <c r="V3468" i="1"/>
  <c r="W3468" i="1" s="1"/>
  <c r="X3468" i="1" s="1"/>
  <c r="V1068" i="1"/>
  <c r="W1068" i="1" s="1"/>
  <c r="V3545" i="1"/>
  <c r="W3545" i="1" s="1"/>
  <c r="X3545" i="1" s="1"/>
  <c r="V296" i="1"/>
  <c r="W296" i="1" s="1"/>
  <c r="V3981" i="1"/>
  <c r="W3981" i="1" s="1"/>
  <c r="X3981" i="1" s="1"/>
  <c r="V1302" i="1"/>
  <c r="W1302" i="1" s="1"/>
  <c r="X1302" i="1" s="1"/>
  <c r="V2735" i="1"/>
  <c r="W2735" i="1" s="1"/>
  <c r="X2735" i="1" s="1"/>
  <c r="V2254" i="1"/>
  <c r="W2254" i="1" s="1"/>
  <c r="X2254" i="1" s="1"/>
  <c r="V7960" i="1"/>
  <c r="W7960" i="1" s="1"/>
  <c r="V504" i="1"/>
  <c r="W504" i="1" s="1"/>
  <c r="V8715" i="1"/>
  <c r="W8715" i="1" s="1"/>
  <c r="V2708" i="1"/>
  <c r="W2708" i="1" s="1"/>
  <c r="V3882" i="1"/>
  <c r="W3882" i="1" s="1"/>
  <c r="X3882" i="1" s="1"/>
  <c r="V736" i="1"/>
  <c r="W736" i="1" s="1"/>
  <c r="V154" i="1"/>
  <c r="W154" i="1" s="1"/>
  <c r="X154" i="1" s="1"/>
  <c r="V8870" i="1"/>
  <c r="W8870" i="1" s="1"/>
  <c r="V4592" i="1"/>
  <c r="W4592" i="1" s="1"/>
  <c r="X4592" i="1" s="1"/>
  <c r="V1193" i="1"/>
  <c r="W1193" i="1" s="1"/>
  <c r="X1193" i="1" s="1"/>
  <c r="V5102" i="1"/>
  <c r="W5102" i="1" s="1"/>
  <c r="V8013" i="1"/>
  <c r="W8013" i="1" s="1"/>
  <c r="V5610" i="1"/>
  <c r="W5610" i="1" s="1"/>
  <c r="V3564" i="1"/>
  <c r="W3564" i="1" s="1"/>
  <c r="V8313" i="1"/>
  <c r="W8313" i="1" s="1"/>
  <c r="V1893" i="1"/>
  <c r="W1893" i="1" s="1"/>
  <c r="X1893" i="1" s="1"/>
  <c r="V7661" i="1"/>
  <c r="W7661" i="1" s="1"/>
  <c r="X7661" i="1" s="1"/>
  <c r="V2271" i="1"/>
  <c r="W2271" i="1" s="1"/>
  <c r="V7169" i="1"/>
  <c r="W7169" i="1" s="1"/>
  <c r="X7169" i="1" s="1"/>
  <c r="V1835" i="1"/>
  <c r="W1835" i="1" s="1"/>
  <c r="V7782" i="1"/>
  <c r="W7782" i="1" s="1"/>
  <c r="X7782" i="1" s="1"/>
  <c r="V2272" i="1"/>
  <c r="W2272" i="1" s="1"/>
  <c r="X2272" i="1" s="1"/>
  <c r="V339" i="1"/>
  <c r="W339" i="1" s="1"/>
  <c r="V1237" i="1"/>
  <c r="W1237" i="1" s="1"/>
  <c r="X1237" i="1" s="1"/>
  <c r="V7475" i="1"/>
  <c r="W7475" i="1" s="1"/>
  <c r="V5578" i="1"/>
  <c r="W5578" i="1" s="1"/>
  <c r="V1207" i="1"/>
  <c r="W1207" i="1" s="1"/>
  <c r="V7683" i="1"/>
  <c r="W7683" i="1" s="1"/>
  <c r="V6850" i="1"/>
  <c r="W6850" i="1" s="1"/>
  <c r="X6850" i="1" s="1"/>
  <c r="V573" i="1"/>
  <c r="W573" i="1" s="1"/>
  <c r="V3581" i="1"/>
  <c r="W3581" i="1" s="1"/>
  <c r="X3581" i="1" s="1"/>
  <c r="V8253" i="1"/>
  <c r="W8253" i="1" s="1"/>
  <c r="V4342" i="1"/>
  <c r="W4342" i="1" s="1"/>
  <c r="X4342" i="1" s="1"/>
  <c r="V8432" i="1"/>
  <c r="W8432" i="1" s="1"/>
  <c r="X8432" i="1" s="1"/>
  <c r="V6819" i="1"/>
  <c r="W6819" i="1" s="1"/>
  <c r="X6819" i="1" s="1"/>
  <c r="V3073" i="1"/>
  <c r="W3073" i="1" s="1"/>
  <c r="X3073" i="1" s="1"/>
  <c r="V2173" i="1"/>
  <c r="W2173" i="1" s="1"/>
  <c r="V3588" i="1"/>
  <c r="W3588" i="1" s="1"/>
  <c r="V326" i="1"/>
  <c r="W326" i="1" s="1"/>
  <c r="V8045" i="1"/>
  <c r="W8045" i="1" s="1"/>
  <c r="X8045" i="1" s="1"/>
  <c r="V4972" i="1"/>
  <c r="W4972" i="1" s="1"/>
  <c r="X4972" i="1" s="1"/>
  <c r="V7581" i="1"/>
  <c r="W7581" i="1" s="1"/>
  <c r="V756" i="1"/>
  <c r="W756" i="1" s="1"/>
  <c r="X756" i="1" s="1"/>
  <c r="V3904" i="1"/>
  <c r="W3904" i="1" s="1"/>
  <c r="V4170" i="1"/>
  <c r="W4170" i="1" s="1"/>
  <c r="V3596" i="1"/>
  <c r="W3596" i="1" s="1"/>
  <c r="X3596" i="1" s="1"/>
  <c r="V3597" i="1"/>
  <c r="W3597" i="1" s="1"/>
  <c r="V4704" i="1"/>
  <c r="W4704" i="1" s="1"/>
  <c r="X4704" i="1" s="1"/>
  <c r="V8701" i="1"/>
  <c r="W8701" i="1" s="1"/>
  <c r="V8381" i="1"/>
  <c r="W8381" i="1" s="1"/>
  <c r="X8381" i="1" s="1"/>
  <c r="V1329" i="1"/>
  <c r="W1329" i="1" s="1"/>
  <c r="V2189" i="1"/>
  <c r="W2189" i="1" s="1"/>
  <c r="X2189" i="1" s="1"/>
  <c r="V8729" i="1"/>
  <c r="W8729" i="1" s="1"/>
  <c r="X8729" i="1" s="1"/>
  <c r="V2851" i="1"/>
  <c r="W2851" i="1" s="1"/>
  <c r="V3498" i="1"/>
  <c r="W3498" i="1" s="1"/>
  <c r="X3498" i="1" s="1"/>
  <c r="V6989" i="1"/>
  <c r="W6989" i="1" s="1"/>
  <c r="V2018" i="1"/>
  <c r="W2018" i="1" s="1"/>
  <c r="X2018" i="1" s="1"/>
  <c r="V6889" i="1"/>
  <c r="W6889" i="1" s="1"/>
  <c r="X6889" i="1" s="1"/>
  <c r="V1272" i="1"/>
  <c r="W1272" i="1" s="1"/>
  <c r="V1270" i="1"/>
  <c r="W1270" i="1" s="1"/>
  <c r="X1270" i="1" s="1"/>
  <c r="V7460" i="1"/>
  <c r="W7460" i="1" s="1"/>
  <c r="V257" i="1"/>
  <c r="W257" i="1" s="1"/>
  <c r="V6736" i="1"/>
  <c r="W6736" i="1" s="1"/>
  <c r="V2188" i="1"/>
  <c r="W2188" i="1" s="1"/>
  <c r="X2188" i="1" s="1"/>
  <c r="V2320" i="1"/>
  <c r="W2320" i="1" s="1"/>
  <c r="X2320" i="1" s="1"/>
  <c r="V3559" i="1"/>
  <c r="W3559" i="1" s="1"/>
  <c r="V2811" i="1"/>
  <c r="W2811" i="1" s="1"/>
  <c r="X2811" i="1" s="1"/>
  <c r="V3315" i="1"/>
  <c r="W3315" i="1" s="1"/>
  <c r="V2808" i="1"/>
  <c r="W2808" i="1" s="1"/>
  <c r="X2808" i="1" s="1"/>
  <c r="V5551" i="1"/>
  <c r="W5551" i="1" s="1"/>
  <c r="X5551" i="1" s="1"/>
  <c r="V7000" i="1"/>
  <c r="W7000" i="1" s="1"/>
  <c r="V4404" i="1"/>
  <c r="W4404" i="1" s="1"/>
  <c r="X4404" i="1" s="1"/>
  <c r="V1812" i="1"/>
  <c r="W1812" i="1" s="1"/>
  <c r="V926" i="1"/>
  <c r="W926" i="1" s="1"/>
  <c r="V3625" i="1"/>
  <c r="W3625" i="1" s="1"/>
  <c r="V4288" i="1"/>
  <c r="W4288" i="1" s="1"/>
  <c r="X4288" i="1" s="1"/>
  <c r="V987" i="1"/>
  <c r="W987" i="1" s="1"/>
  <c r="X987" i="1" s="1"/>
  <c r="V1587" i="1"/>
  <c r="W1587" i="1" s="1"/>
  <c r="V1227" i="1"/>
  <c r="W1227" i="1" s="1"/>
  <c r="X1227" i="1" s="1"/>
  <c r="V3630" i="1"/>
  <c r="W3630" i="1" s="1"/>
  <c r="V1750" i="1"/>
  <c r="W1750" i="1" s="1"/>
  <c r="X1750" i="1" s="1"/>
  <c r="V2072" i="1"/>
  <c r="W2072" i="1" s="1"/>
  <c r="X2072" i="1" s="1"/>
  <c r="V907" i="1"/>
  <c r="W907" i="1" s="1"/>
  <c r="V6062" i="1"/>
  <c r="W6062" i="1" s="1"/>
  <c r="V5529" i="1"/>
  <c r="W5529" i="1" s="1"/>
  <c r="V8270" i="1"/>
  <c r="W8270" i="1" s="1"/>
  <c r="V3637" i="1"/>
  <c r="W3637" i="1" s="1"/>
  <c r="V2247" i="1"/>
  <c r="W2247" i="1" s="1"/>
  <c r="V3923" i="1"/>
  <c r="W3923" i="1" s="1"/>
  <c r="X3923" i="1" s="1"/>
  <c r="V4584" i="1"/>
  <c r="W4584" i="1" s="1"/>
  <c r="X4584" i="1" s="1"/>
  <c r="V4714" i="1"/>
  <c r="W4714" i="1" s="1"/>
  <c r="X4714" i="1" s="1"/>
  <c r="V7407" i="1"/>
  <c r="W7407" i="1" s="1"/>
  <c r="V8663" i="1"/>
  <c r="W8663" i="1" s="1"/>
  <c r="X8663" i="1" s="1"/>
  <c r="V4221" i="1"/>
  <c r="W4221" i="1" s="1"/>
  <c r="X4221" i="1" s="1"/>
  <c r="V2605" i="1"/>
  <c r="W2605" i="1" s="1"/>
  <c r="V1922" i="1"/>
  <c r="W1922" i="1" s="1"/>
  <c r="X1922" i="1" s="1"/>
  <c r="V2311" i="1"/>
  <c r="W2311" i="1" s="1"/>
  <c r="V1969" i="1"/>
  <c r="W1969" i="1" s="1"/>
  <c r="V3650" i="1"/>
  <c r="W3650" i="1" s="1"/>
  <c r="V6537" i="1"/>
  <c r="W6537" i="1" s="1"/>
  <c r="X6537" i="1" s="1"/>
  <c r="V3652" i="1"/>
  <c r="W3652" i="1" s="1"/>
  <c r="X3652" i="1" s="1"/>
  <c r="V5938" i="1"/>
  <c r="W5938" i="1" s="1"/>
  <c r="V2542" i="1"/>
  <c r="W2542" i="1" s="1"/>
  <c r="X2542" i="1" s="1"/>
  <c r="V3335" i="1"/>
  <c r="W3335" i="1" s="1"/>
  <c r="V7540" i="1"/>
  <c r="W7540" i="1" s="1"/>
  <c r="X7540" i="1" s="1"/>
  <c r="V4903" i="1"/>
  <c r="W4903" i="1" s="1"/>
  <c r="X4903" i="1" s="1"/>
  <c r="V79" i="1"/>
  <c r="W79" i="1" s="1"/>
  <c r="V3659" i="1"/>
  <c r="W3659" i="1" s="1"/>
  <c r="X3659" i="1" s="1"/>
  <c r="V901" i="1"/>
  <c r="W901" i="1" s="1"/>
  <c r="V5688" i="1"/>
  <c r="W5688" i="1" s="1"/>
  <c r="V6483" i="1"/>
  <c r="W6483" i="1" s="1"/>
  <c r="V4104" i="1"/>
  <c r="W4104" i="1" s="1"/>
  <c r="X4104" i="1" s="1"/>
  <c r="V6302" i="1"/>
  <c r="W6302" i="1" s="1"/>
  <c r="X6302" i="1" s="1"/>
  <c r="V115" i="1"/>
  <c r="W115" i="1" s="1"/>
  <c r="V7231" i="1"/>
  <c r="W7231" i="1" s="1"/>
  <c r="X7231" i="1" s="1"/>
  <c r="V967" i="1"/>
  <c r="W967" i="1" s="1"/>
  <c r="V943" i="1"/>
  <c r="W943" i="1" s="1"/>
  <c r="X943" i="1" s="1"/>
  <c r="V8988" i="1"/>
  <c r="W8988" i="1" s="1"/>
  <c r="X8988" i="1" s="1"/>
  <c r="V3670" i="1"/>
  <c r="W3670" i="1" s="1"/>
  <c r="V4736" i="1"/>
  <c r="W4736" i="1" s="1"/>
  <c r="X4736" i="1" s="1"/>
  <c r="V2978" i="1"/>
  <c r="W2978" i="1" s="1"/>
  <c r="V3172" i="1"/>
  <c r="W3172" i="1" s="1"/>
  <c r="V246" i="1"/>
  <c r="W246" i="1" s="1"/>
  <c r="V536" i="1"/>
  <c r="W536" i="1" s="1"/>
  <c r="X536" i="1" s="1"/>
  <c r="V7327" i="1"/>
  <c r="W7327" i="1" s="1"/>
  <c r="X7327" i="1" s="1"/>
  <c r="V2310" i="1"/>
  <c r="W2310" i="1" s="1"/>
  <c r="V2260" i="1"/>
  <c r="W2260" i="1" s="1"/>
  <c r="X2260" i="1" s="1"/>
  <c r="V3066" i="1"/>
  <c r="W3066" i="1" s="1"/>
  <c r="V3680" i="1"/>
  <c r="W3680" i="1" s="1"/>
  <c r="X3680" i="1" s="1"/>
  <c r="V3910" i="1"/>
  <c r="W3910" i="1" s="1"/>
  <c r="X3910" i="1" s="1"/>
  <c r="V3406" i="1"/>
  <c r="W3406" i="1" s="1"/>
  <c r="V7897" i="1"/>
  <c r="W7897" i="1" s="1"/>
  <c r="X7897" i="1" s="1"/>
  <c r="V7026" i="1"/>
  <c r="W7026" i="1" s="1"/>
  <c r="V7059" i="1"/>
  <c r="W7059" i="1" s="1"/>
  <c r="V7431" i="1"/>
  <c r="W7431" i="1" s="1"/>
  <c r="V4435" i="1"/>
  <c r="W4435" i="1" s="1"/>
  <c r="V3235" i="1"/>
  <c r="W3235" i="1" s="1"/>
  <c r="X3235" i="1" s="1"/>
  <c r="V4125" i="1"/>
  <c r="W4125" i="1" s="1"/>
  <c r="V244" i="1"/>
  <c r="W244" i="1" s="1"/>
  <c r="X244" i="1" s="1"/>
  <c r="V1337" i="1"/>
  <c r="W1337" i="1" s="1"/>
  <c r="V5514" i="1"/>
  <c r="W5514" i="1" s="1"/>
  <c r="X5514" i="1" s="1"/>
  <c r="V8139" i="1"/>
  <c r="W8139" i="1" s="1"/>
  <c r="X8139" i="1" s="1"/>
  <c r="V2420" i="1"/>
  <c r="W2420" i="1" s="1"/>
  <c r="V4735" i="1"/>
  <c r="W4735" i="1" s="1"/>
  <c r="X4735" i="1" s="1"/>
  <c r="V7213" i="1"/>
  <c r="W7213" i="1" s="1"/>
  <c r="V8221" i="1"/>
  <c r="W8221" i="1" s="1"/>
  <c r="X8221" i="1" s="1"/>
  <c r="V7299" i="1"/>
  <c r="W7299" i="1" s="1"/>
  <c r="V1948" i="1"/>
  <c r="W1948" i="1" s="1"/>
  <c r="X1948" i="1" s="1"/>
  <c r="V8412" i="1"/>
  <c r="W8412" i="1" s="1"/>
  <c r="X8412" i="1" s="1"/>
  <c r="V8604" i="1"/>
  <c r="W8604" i="1" s="1"/>
  <c r="V3275" i="1"/>
  <c r="W3275" i="1" s="1"/>
  <c r="X3275" i="1" s="1"/>
  <c r="V3860" i="1"/>
  <c r="W3860" i="1" s="1"/>
  <c r="V4902" i="1"/>
  <c r="W4902" i="1" s="1"/>
  <c r="X4902" i="1" s="1"/>
  <c r="V8880" i="1"/>
  <c r="W8880" i="1" s="1"/>
  <c r="X8880" i="1" s="1"/>
  <c r="V3595" i="1"/>
  <c r="W3595" i="1" s="1"/>
  <c r="V6585" i="1"/>
  <c r="W6585" i="1" s="1"/>
  <c r="X6585" i="1" s="1"/>
  <c r="V7300" i="1"/>
  <c r="W7300" i="1" s="1"/>
  <c r="X7300" i="1" s="1"/>
  <c r="V311" i="1"/>
  <c r="W311" i="1" s="1"/>
  <c r="V6253" i="1"/>
  <c r="W6253" i="1" s="1"/>
  <c r="V6326" i="1"/>
  <c r="W6326" i="1" s="1"/>
  <c r="X6326" i="1" s="1"/>
  <c r="V3163" i="1"/>
  <c r="W3163" i="1" s="1"/>
  <c r="X3163" i="1" s="1"/>
  <c r="V3953" i="1"/>
  <c r="W3953" i="1" s="1"/>
  <c r="V8711" i="1"/>
  <c r="W8711" i="1" s="1"/>
  <c r="X8711" i="1" s="1"/>
  <c r="V952" i="1"/>
  <c r="W952" i="1" s="1"/>
  <c r="V4440" i="1"/>
  <c r="W4440" i="1" s="1"/>
  <c r="X4440" i="1" s="1"/>
  <c r="V3039" i="1"/>
  <c r="W3039" i="1" s="1"/>
  <c r="X3039" i="1" s="1"/>
  <c r="V8862" i="1"/>
  <c r="W8862" i="1" s="1"/>
  <c r="V4875" i="1"/>
  <c r="W4875" i="1" s="1"/>
  <c r="V2742" i="1"/>
  <c r="W2742" i="1" s="1"/>
  <c r="V937" i="1"/>
  <c r="W937" i="1" s="1"/>
  <c r="V3905" i="1"/>
  <c r="W3905" i="1" s="1"/>
  <c r="V6250" i="1"/>
  <c r="W6250" i="1" s="1"/>
  <c r="X6250" i="1" s="1"/>
  <c r="V8305" i="1"/>
  <c r="W8305" i="1" s="1"/>
  <c r="X8305" i="1" s="1"/>
  <c r="V1657" i="1"/>
  <c r="W1657" i="1" s="1"/>
  <c r="V3632" i="1"/>
  <c r="W3632" i="1" s="1"/>
  <c r="X3632" i="1" s="1"/>
  <c r="V6939" i="1"/>
  <c r="W6939" i="1" s="1"/>
  <c r="V3049" i="1"/>
  <c r="W3049" i="1" s="1"/>
  <c r="X3049" i="1" s="1"/>
  <c r="V8241" i="1"/>
  <c r="W8241" i="1" s="1"/>
  <c r="X8241" i="1" s="1"/>
  <c r="V4676" i="1"/>
  <c r="W4676" i="1" s="1"/>
  <c r="V3731" i="1"/>
  <c r="W3731" i="1" s="1"/>
  <c r="X3731" i="1" s="1"/>
  <c r="V3348" i="1"/>
  <c r="W3348" i="1" s="1"/>
  <c r="V3924" i="1"/>
  <c r="W3924" i="1" s="1"/>
  <c r="V7999" i="1"/>
  <c r="W7999" i="1" s="1"/>
  <c r="V108" i="1"/>
  <c r="W108" i="1" s="1"/>
  <c r="X108" i="1" s="1"/>
  <c r="V6801" i="1"/>
  <c r="W6801" i="1" s="1"/>
  <c r="X6801" i="1" s="1"/>
  <c r="V2698" i="1"/>
  <c r="W2698" i="1" s="1"/>
  <c r="V322" i="1"/>
  <c r="W322" i="1" s="1"/>
  <c r="X322" i="1" s="1"/>
  <c r="V5767" i="1"/>
  <c r="W5767" i="1" s="1"/>
  <c r="X5767" i="1" s="1"/>
  <c r="V7112" i="1"/>
  <c r="W7112" i="1" s="1"/>
  <c r="X7112" i="1" s="1"/>
  <c r="V2917" i="1"/>
  <c r="W2917" i="1" s="1"/>
  <c r="X2917" i="1" s="1"/>
  <c r="V2094" i="1"/>
  <c r="W2094" i="1" s="1"/>
  <c r="V1441" i="1"/>
  <c r="W1441" i="1" s="1"/>
  <c r="X1441" i="1" s="1"/>
  <c r="V6745" i="1"/>
  <c r="W6745" i="1" s="1"/>
  <c r="V6437" i="1"/>
  <c r="W6437" i="1" s="1"/>
  <c r="V6457" i="1"/>
  <c r="W6457" i="1" s="1"/>
  <c r="V1742" i="1"/>
  <c r="W1742" i="1" s="1"/>
  <c r="V3053" i="1"/>
  <c r="W3053" i="1" s="1"/>
  <c r="X3053" i="1" s="1"/>
  <c r="V3748" i="1"/>
  <c r="W3748" i="1" s="1"/>
  <c r="V3207" i="1"/>
  <c r="W3207" i="1" s="1"/>
  <c r="X3207" i="1" s="1"/>
  <c r="V2976" i="1"/>
  <c r="W2976" i="1" s="1"/>
  <c r="V829" i="1"/>
  <c r="W829" i="1" s="1"/>
  <c r="X829" i="1" s="1"/>
  <c r="V8986" i="1"/>
  <c r="W8986" i="1" s="1"/>
  <c r="X8986" i="1" s="1"/>
  <c r="V6648" i="1"/>
  <c r="W6648" i="1" s="1"/>
  <c r="V6089" i="1"/>
  <c r="W6089" i="1" s="1"/>
  <c r="X6089" i="1" s="1"/>
  <c r="V5543" i="1"/>
  <c r="W5543" i="1" s="1"/>
  <c r="V5875" i="1"/>
  <c r="W5875" i="1" s="1"/>
  <c r="X5875" i="1" s="1"/>
  <c r="V8709" i="1"/>
  <c r="W8709" i="1" s="1"/>
  <c r="V2747" i="1"/>
  <c r="W2747" i="1" s="1"/>
  <c r="X2747" i="1" s="1"/>
  <c r="V3759" i="1"/>
  <c r="W3759" i="1" s="1"/>
  <c r="X3759" i="1" s="1"/>
  <c r="V4789" i="1"/>
  <c r="W4789" i="1" s="1"/>
  <c r="V1605" i="1"/>
  <c r="W1605" i="1" s="1"/>
  <c r="X1605" i="1" s="1"/>
  <c r="V4533" i="1"/>
  <c r="W4533" i="1" s="1"/>
  <c r="V2814" i="1"/>
  <c r="W2814" i="1" s="1"/>
  <c r="X2814" i="1" s="1"/>
  <c r="V8859" i="1"/>
  <c r="W8859" i="1" s="1"/>
  <c r="X8859" i="1" s="1"/>
  <c r="V7363" i="1"/>
  <c r="W7363" i="1" s="1"/>
  <c r="V1380" i="1"/>
  <c r="W1380" i="1" s="1"/>
  <c r="X1380" i="1" s="1"/>
  <c r="V5349" i="1"/>
  <c r="W5349" i="1" s="1"/>
  <c r="V5446" i="1"/>
  <c r="W5446" i="1" s="1"/>
  <c r="V1244" i="1"/>
  <c r="W1244" i="1" s="1"/>
  <c r="V7111" i="1"/>
  <c r="W7111" i="1" s="1"/>
  <c r="V5361" i="1"/>
  <c r="W5361" i="1" s="1"/>
  <c r="X5361" i="1" s="1"/>
  <c r="V8628" i="1"/>
  <c r="W8628" i="1" s="1"/>
  <c r="V3773" i="1"/>
  <c r="W3773" i="1" s="1"/>
  <c r="X3773" i="1" s="1"/>
  <c r="V5991" i="1"/>
  <c r="W5991" i="1" s="1"/>
  <c r="V5503" i="1"/>
  <c r="W5503" i="1" s="1"/>
  <c r="X5503" i="1" s="1"/>
  <c r="V6246" i="1"/>
  <c r="W6246" i="1" s="1"/>
  <c r="X6246" i="1" s="1"/>
  <c r="V4325" i="1"/>
  <c r="W4325" i="1" s="1"/>
  <c r="X4325" i="1" s="1"/>
  <c r="V2741" i="1"/>
  <c r="W2741" i="1" s="1"/>
  <c r="X2741" i="1" s="1"/>
  <c r="V1286" i="1"/>
  <c r="W1286" i="1" s="1"/>
  <c r="V3780" i="1"/>
  <c r="W3780" i="1" s="1"/>
  <c r="V3781" i="1"/>
  <c r="W3781" i="1" s="1"/>
  <c r="V3782" i="1"/>
  <c r="W3782" i="1" s="1"/>
  <c r="X3782" i="1" s="1"/>
  <c r="V3783" i="1"/>
  <c r="W3783" i="1" s="1"/>
  <c r="X3783" i="1" s="1"/>
  <c r="V5112" i="1"/>
  <c r="W5112" i="1" s="1"/>
  <c r="V5808" i="1"/>
  <c r="W5808" i="1" s="1"/>
  <c r="X5808" i="1" s="1"/>
  <c r="V2142" i="1"/>
  <c r="W2142" i="1" s="1"/>
  <c r="V4371" i="1"/>
  <c r="W4371" i="1" s="1"/>
  <c r="X4371" i="1" s="1"/>
  <c r="V884" i="1"/>
  <c r="W884" i="1" s="1"/>
  <c r="X884" i="1" s="1"/>
  <c r="V8418" i="1"/>
  <c r="W8418" i="1" s="1"/>
  <c r="V1838" i="1"/>
  <c r="W1838" i="1" s="1"/>
  <c r="X1838" i="1" s="1"/>
  <c r="V3770" i="1"/>
  <c r="W3770" i="1" s="1"/>
  <c r="V3133" i="1"/>
  <c r="W3133" i="1" s="1"/>
  <c r="V526" i="1"/>
  <c r="W526" i="1" s="1"/>
  <c r="V1437" i="1"/>
  <c r="W1437" i="1" s="1"/>
  <c r="X1437" i="1" s="1"/>
  <c r="V5323" i="1"/>
  <c r="W5323" i="1" s="1"/>
  <c r="X5323" i="1" s="1"/>
  <c r="V4045" i="1"/>
  <c r="W4045" i="1" s="1"/>
  <c r="V47" i="1"/>
  <c r="W47" i="1" s="1"/>
  <c r="X47" i="1" s="1"/>
  <c r="V3798" i="1"/>
  <c r="W3798" i="1" s="1"/>
  <c r="X3798" i="1" s="1"/>
  <c r="V1045" i="1"/>
  <c r="W1045" i="1" s="1"/>
  <c r="X1045" i="1" s="1"/>
  <c r="V4666" i="1"/>
  <c r="W4666" i="1" s="1"/>
  <c r="X4666" i="1" s="1"/>
  <c r="V1595" i="1"/>
  <c r="W1595" i="1" s="1"/>
  <c r="V6617" i="1"/>
  <c r="W6617" i="1" s="1"/>
  <c r="X6617" i="1" s="1"/>
  <c r="V7109" i="1"/>
  <c r="W7109" i="1" s="1"/>
  <c r="V507" i="1"/>
  <c r="W507" i="1" s="1"/>
  <c r="V6454" i="1"/>
  <c r="W6454" i="1" s="1"/>
  <c r="V2979" i="1"/>
  <c r="W2979" i="1" s="1"/>
  <c r="X2979" i="1" s="1"/>
  <c r="V8211" i="1"/>
  <c r="W8211" i="1" s="1"/>
  <c r="X8211" i="1" s="1"/>
  <c r="V3935" i="1"/>
  <c r="W3935" i="1" s="1"/>
  <c r="V8646" i="1"/>
  <c r="W8646" i="1" s="1"/>
  <c r="X8646" i="1" s="1"/>
  <c r="V5478" i="1"/>
  <c r="W5478" i="1" s="1"/>
  <c r="V6324" i="1"/>
  <c r="W6324" i="1" s="1"/>
  <c r="X6324" i="1" s="1"/>
  <c r="V5573" i="1"/>
  <c r="W5573" i="1" s="1"/>
  <c r="X5573" i="1" s="1"/>
  <c r="V7138" i="1"/>
  <c r="W7138" i="1" s="1"/>
  <c r="V7846" i="1"/>
  <c r="W7846" i="1" s="1"/>
  <c r="X7846" i="1" s="1"/>
  <c r="V3815" i="1"/>
  <c r="W3815" i="1" s="1"/>
  <c r="V7201" i="1"/>
  <c r="W7201" i="1" s="1"/>
  <c r="X7201" i="1" s="1"/>
  <c r="V8481" i="1"/>
  <c r="W8481" i="1" s="1"/>
  <c r="V4986" i="1"/>
  <c r="W4986" i="1" s="1"/>
  <c r="X4986" i="1" s="1"/>
  <c r="V3948" i="1"/>
  <c r="W3948" i="1" s="1"/>
  <c r="X3948" i="1" s="1"/>
  <c r="V6493" i="1"/>
  <c r="W6493" i="1" s="1"/>
  <c r="V3821" i="1"/>
  <c r="W3821" i="1" s="1"/>
  <c r="X3821" i="1" s="1"/>
  <c r="V5777" i="1"/>
  <c r="W5777" i="1" s="1"/>
  <c r="V6528" i="1"/>
  <c r="W6528" i="1" s="1"/>
  <c r="X6528" i="1" s="1"/>
  <c r="V429" i="1"/>
  <c r="W429" i="1" s="1"/>
  <c r="X429" i="1" s="1"/>
  <c r="V758" i="1"/>
  <c r="W758" i="1" s="1"/>
  <c r="V4478" i="1"/>
  <c r="W4478" i="1" s="1"/>
  <c r="X4478" i="1" s="1"/>
  <c r="V1843" i="1"/>
  <c r="W1843" i="1" s="1"/>
  <c r="V7832" i="1"/>
  <c r="W7832" i="1" s="1"/>
  <c r="V1004" i="1"/>
  <c r="W1004" i="1" s="1"/>
  <c r="V7991" i="1"/>
  <c r="W7991" i="1" s="1"/>
  <c r="X7991" i="1" s="1"/>
  <c r="V1490" i="1"/>
  <c r="W1490" i="1" s="1"/>
  <c r="X1490" i="1" s="1"/>
  <c r="V5813" i="1"/>
  <c r="W5813" i="1" s="1"/>
  <c r="X5813" i="1" s="1"/>
  <c r="V8560" i="1"/>
  <c r="W8560" i="1" s="1"/>
  <c r="X8560" i="1" s="1"/>
  <c r="V1106" i="1"/>
  <c r="W1106" i="1" s="1"/>
  <c r="V8009" i="1"/>
  <c r="W8009" i="1" s="1"/>
  <c r="X8009" i="1" s="1"/>
  <c r="V168" i="1"/>
  <c r="W168" i="1" s="1"/>
  <c r="X168" i="1" s="1"/>
  <c r="V2092" i="1"/>
  <c r="W2092" i="1" s="1"/>
  <c r="X2092" i="1" s="1"/>
  <c r="V7927" i="1"/>
  <c r="W7927" i="1" s="1"/>
  <c r="X7927" i="1" s="1"/>
  <c r="V6216" i="1"/>
  <c r="W6216" i="1" s="1"/>
  <c r="V3839" i="1"/>
  <c r="W3839" i="1" s="1"/>
  <c r="V6499" i="1"/>
  <c r="W6499" i="1" s="1"/>
  <c r="V4361" i="1"/>
  <c r="W4361" i="1" s="1"/>
  <c r="X4361" i="1" s="1"/>
  <c r="V3061" i="1"/>
  <c r="W3061" i="1" s="1"/>
  <c r="X3061" i="1" s="1"/>
  <c r="V6825" i="1"/>
  <c r="W6825" i="1" s="1"/>
  <c r="X6825" i="1" s="1"/>
  <c r="V4239" i="1"/>
  <c r="W4239" i="1" s="1"/>
  <c r="X4239" i="1" s="1"/>
  <c r="V2499" i="1"/>
  <c r="W2499" i="1" s="1"/>
  <c r="V2642" i="1"/>
  <c r="W2642" i="1" s="1"/>
  <c r="X2642" i="1" s="1"/>
  <c r="V1589" i="1"/>
  <c r="W1589" i="1" s="1"/>
  <c r="X1589" i="1" s="1"/>
  <c r="V1862" i="1"/>
  <c r="W1862" i="1" s="1"/>
  <c r="V3743" i="1"/>
  <c r="W3743" i="1" s="1"/>
  <c r="X3743" i="1" s="1"/>
  <c r="V772" i="1"/>
  <c r="W772" i="1" s="1"/>
  <c r="V7197" i="1"/>
  <c r="W7197" i="1" s="1"/>
  <c r="V8867" i="1"/>
  <c r="W8867" i="1" s="1"/>
  <c r="V1363" i="1"/>
  <c r="W1363" i="1" s="1"/>
  <c r="X1363" i="1" s="1"/>
  <c r="V3173" i="1"/>
  <c r="W3173" i="1" s="1"/>
  <c r="X3173" i="1" s="1"/>
  <c r="V3790" i="1"/>
  <c r="W3790" i="1" s="1"/>
  <c r="V5113" i="1"/>
  <c r="W5113" i="1" s="1"/>
  <c r="X5113" i="1" s="1"/>
  <c r="V3857" i="1"/>
  <c r="W3857" i="1" s="1"/>
  <c r="V4205" i="1"/>
  <c r="W4205" i="1" s="1"/>
  <c r="X4205" i="1" s="1"/>
  <c r="V4637" i="1"/>
  <c r="W4637" i="1" s="1"/>
  <c r="X4637" i="1" s="1"/>
  <c r="V5476" i="1"/>
  <c r="W5476" i="1" s="1"/>
  <c r="V5203" i="1"/>
  <c r="W5203" i="1" s="1"/>
  <c r="X5203" i="1" s="1"/>
  <c r="V4603" i="1"/>
  <c r="W4603" i="1" s="1"/>
  <c r="V5482" i="1"/>
  <c r="W5482" i="1" s="1"/>
  <c r="V7621" i="1"/>
  <c r="W7621" i="1" s="1"/>
  <c r="V4563" i="1"/>
  <c r="W4563" i="1" s="1"/>
  <c r="X4563" i="1" s="1"/>
  <c r="V2805" i="1"/>
  <c r="W2805" i="1" s="1"/>
  <c r="X2805" i="1" s="1"/>
  <c r="V5273" i="1"/>
  <c r="W5273" i="1" s="1"/>
  <c r="V3868" i="1"/>
  <c r="W3868" i="1" s="1"/>
  <c r="X3868" i="1" s="1"/>
  <c r="V7534" i="1"/>
  <c r="W7534" i="1" s="1"/>
  <c r="V9032" i="1"/>
  <c r="W9032" i="1" s="1"/>
  <c r="X9032" i="1" s="1"/>
  <c r="V8430" i="1"/>
  <c r="W8430" i="1" s="1"/>
  <c r="X8430" i="1" s="1"/>
  <c r="V1981" i="1"/>
  <c r="W1981" i="1" s="1"/>
  <c r="V8918" i="1"/>
  <c r="W8918" i="1" s="1"/>
  <c r="X8918" i="1" s="1"/>
  <c r="V3627" i="1"/>
  <c r="W3627" i="1" s="1"/>
  <c r="V1709" i="1"/>
  <c r="W1709" i="1" s="1"/>
  <c r="V8724" i="1"/>
  <c r="W8724" i="1" s="1"/>
  <c r="V384" i="1"/>
  <c r="W384" i="1" s="1"/>
  <c r="X384" i="1" s="1"/>
  <c r="V2316" i="1"/>
  <c r="W2316" i="1" s="1"/>
  <c r="X2316" i="1" s="1"/>
  <c r="V2250" i="1"/>
  <c r="W2250" i="1" s="1"/>
  <c r="V470" i="1"/>
  <c r="W470" i="1" s="1"/>
  <c r="X470" i="1" s="1"/>
  <c r="V406" i="1"/>
  <c r="W406" i="1" s="1"/>
  <c r="V2016" i="1"/>
  <c r="W2016" i="1" s="1"/>
  <c r="X2016" i="1" s="1"/>
  <c r="V7374" i="1"/>
  <c r="W7374" i="1" s="1"/>
  <c r="V2286" i="1"/>
  <c r="W2286" i="1" s="1"/>
  <c r="X2286" i="1" s="1"/>
  <c r="V8369" i="1"/>
  <c r="W8369" i="1" s="1"/>
  <c r="X8369" i="1" s="1"/>
  <c r="V5178" i="1"/>
  <c r="W5178" i="1" s="1"/>
  <c r="V7526" i="1"/>
  <c r="W7526" i="1" s="1"/>
  <c r="V8836" i="1"/>
  <c r="W8836" i="1" s="1"/>
  <c r="V6851" i="1"/>
  <c r="W6851" i="1" s="1"/>
  <c r="V7337" i="1"/>
  <c r="W7337" i="1" s="1"/>
  <c r="X7337" i="1" s="1"/>
  <c r="V1768" i="1"/>
  <c r="W1768" i="1" s="1"/>
  <c r="V2748" i="1"/>
  <c r="W2748" i="1" s="1"/>
  <c r="X2748" i="1" s="1"/>
  <c r="V5567" i="1"/>
  <c r="W5567" i="1" s="1"/>
  <c r="V7722" i="1"/>
  <c r="W7722" i="1" s="1"/>
  <c r="V4477" i="1"/>
  <c r="W4477" i="1" s="1"/>
  <c r="X4477" i="1" s="1"/>
  <c r="V2339" i="1"/>
  <c r="W2339" i="1" s="1"/>
  <c r="V3897" i="1"/>
  <c r="W3897" i="1" s="1"/>
  <c r="X3897" i="1" s="1"/>
  <c r="V3480" i="1"/>
  <c r="W3480" i="1" s="1"/>
  <c r="V1579" i="1"/>
  <c r="W1579" i="1" s="1"/>
  <c r="V6120" i="1"/>
  <c r="W6120" i="1" s="1"/>
  <c r="V1672" i="1"/>
  <c r="W1672" i="1" s="1"/>
  <c r="V6364" i="1"/>
  <c r="W6364" i="1" s="1"/>
  <c r="V5061" i="1"/>
  <c r="W5061" i="1" s="1"/>
  <c r="V8826" i="1"/>
  <c r="W8826" i="1" s="1"/>
  <c r="X8826" i="1" s="1"/>
  <c r="V8947" i="1"/>
  <c r="W8947" i="1" s="1"/>
  <c r="V7948" i="1"/>
  <c r="W7948" i="1" s="1"/>
  <c r="X7948" i="1" s="1"/>
  <c r="V8894" i="1"/>
  <c r="W8894" i="1" s="1"/>
  <c r="X8894" i="1" s="1"/>
  <c r="V8251" i="1"/>
  <c r="W8251" i="1" s="1"/>
  <c r="V3693" i="1"/>
  <c r="W3693" i="1" s="1"/>
  <c r="X3693" i="1" s="1"/>
  <c r="V7801" i="1"/>
  <c r="W7801" i="1" s="1"/>
  <c r="V3022" i="1"/>
  <c r="W3022" i="1" s="1"/>
  <c r="V1300" i="1"/>
  <c r="W1300" i="1" s="1"/>
  <c r="V1734" i="1"/>
  <c r="W1734" i="1" s="1"/>
  <c r="X1734" i="1" s="1"/>
  <c r="V1281" i="1"/>
  <c r="W1281" i="1" s="1"/>
  <c r="X1281" i="1" s="1"/>
  <c r="V3023" i="1"/>
  <c r="W3023" i="1" s="1"/>
  <c r="V8828" i="1"/>
  <c r="W8828" i="1" s="1"/>
  <c r="X8828" i="1" s="1"/>
  <c r="V1192" i="1"/>
  <c r="W1192" i="1" s="1"/>
  <c r="V5984" i="1"/>
  <c r="W5984" i="1" s="1"/>
  <c r="X5984" i="1" s="1"/>
  <c r="V7714" i="1"/>
  <c r="W7714" i="1" s="1"/>
  <c r="X7714" i="1" s="1"/>
  <c r="V4523" i="1"/>
  <c r="W4523" i="1" s="1"/>
  <c r="V664" i="1"/>
  <c r="W664" i="1" s="1"/>
  <c r="X664" i="1" s="1"/>
  <c r="V7056" i="1"/>
  <c r="W7056" i="1" s="1"/>
  <c r="V6957" i="1"/>
  <c r="W6957" i="1" s="1"/>
  <c r="V7973" i="1"/>
  <c r="W7973" i="1" s="1"/>
  <c r="V7579" i="1"/>
  <c r="W7579" i="1" s="1"/>
  <c r="X7579" i="1" s="1"/>
  <c r="V2263" i="1"/>
  <c r="W2263" i="1" s="1"/>
  <c r="X2263" i="1" s="1"/>
  <c r="V732" i="1"/>
  <c r="W732" i="1" s="1"/>
  <c r="V160" i="1"/>
  <c r="W160" i="1" s="1"/>
  <c r="X160" i="1" s="1"/>
  <c r="V6998" i="1"/>
  <c r="W6998" i="1" s="1"/>
  <c r="V8860" i="1"/>
  <c r="W8860" i="1" s="1"/>
  <c r="X8860" i="1" s="1"/>
  <c r="V3404" i="1"/>
  <c r="W3404" i="1" s="1"/>
  <c r="X3404" i="1" s="1"/>
  <c r="V836" i="1"/>
  <c r="W836" i="1" s="1"/>
  <c r="V6600" i="1"/>
  <c r="W6600" i="1" s="1"/>
  <c r="X6600" i="1" s="1"/>
  <c r="V5248" i="1"/>
  <c r="W5248" i="1" s="1"/>
  <c r="V876" i="1"/>
  <c r="W876" i="1" s="1"/>
  <c r="V8217" i="1"/>
  <c r="W8217" i="1" s="1"/>
  <c r="V3937" i="1"/>
  <c r="W3937" i="1" s="1"/>
  <c r="X3937" i="1" s="1"/>
  <c r="V3186" i="1"/>
  <c r="W3186" i="1" s="1"/>
  <c r="X3186" i="1" s="1"/>
  <c r="V4661" i="1"/>
  <c r="W4661" i="1" s="1"/>
  <c r="V2769" i="1"/>
  <c r="W2769" i="1" s="1"/>
  <c r="X2769" i="1" s="1"/>
  <c r="V7605" i="1"/>
  <c r="W7605" i="1" s="1"/>
  <c r="V3858" i="1"/>
  <c r="W3858" i="1" s="1"/>
  <c r="X3858" i="1" s="1"/>
  <c r="V4975" i="1"/>
  <c r="W4975" i="1" s="1"/>
  <c r="X4975" i="1" s="1"/>
  <c r="V441" i="1"/>
  <c r="W441" i="1" s="1"/>
  <c r="V4759" i="1"/>
  <c r="W4759" i="1" s="1"/>
  <c r="V2397" i="1"/>
  <c r="W2397" i="1" s="1"/>
  <c r="V3527" i="1"/>
  <c r="W3527" i="1" s="1"/>
  <c r="V5249" i="1"/>
  <c r="W5249" i="1" s="1"/>
  <c r="V679" i="1"/>
  <c r="W679" i="1" s="1"/>
  <c r="X679" i="1" s="1"/>
  <c r="V3950" i="1"/>
  <c r="W3950" i="1" s="1"/>
  <c r="X3950" i="1" s="1"/>
  <c r="V3951" i="1"/>
  <c r="W3951" i="1" s="1"/>
  <c r="V5549" i="1"/>
  <c r="W5549" i="1" s="1"/>
  <c r="X5549" i="1" s="1"/>
  <c r="V1825" i="1"/>
  <c r="W1825" i="1" s="1"/>
  <c r="V7936" i="1"/>
  <c r="W7936" i="1" s="1"/>
  <c r="X7936" i="1" s="1"/>
  <c r="V2244" i="1"/>
  <c r="W2244" i="1" s="1"/>
  <c r="X2244" i="1" s="1"/>
  <c r="V8792" i="1"/>
  <c r="W8792" i="1" s="1"/>
  <c r="V7302" i="1"/>
  <c r="W7302" i="1" s="1"/>
  <c r="X7302" i="1" s="1"/>
  <c r="V1520" i="1"/>
  <c r="W1520" i="1" s="1"/>
  <c r="V1273" i="1"/>
  <c r="W1273" i="1" s="1"/>
  <c r="V3960" i="1"/>
  <c r="W3960" i="1" s="1"/>
  <c r="V3961" i="1"/>
  <c r="W3961" i="1" s="1"/>
  <c r="X3961" i="1" s="1"/>
  <c r="V7715" i="1"/>
  <c r="W7715" i="1" s="1"/>
  <c r="X7715" i="1" s="1"/>
  <c r="V2681" i="1"/>
  <c r="W2681" i="1" s="1"/>
  <c r="V3594" i="1"/>
  <c r="W3594" i="1" s="1"/>
  <c r="X3594" i="1" s="1"/>
  <c r="V588" i="1"/>
  <c r="W588" i="1" s="1"/>
  <c r="V6020" i="1"/>
  <c r="W6020" i="1" s="1"/>
  <c r="X6020" i="1" s="1"/>
  <c r="V3476" i="1"/>
  <c r="W3476" i="1" s="1"/>
  <c r="X3476" i="1" s="1"/>
  <c r="V8420" i="1"/>
  <c r="W8420" i="1" s="1"/>
  <c r="V5914" i="1"/>
  <c r="W5914" i="1" s="1"/>
  <c r="X5914" i="1" s="1"/>
  <c r="V8312" i="1"/>
  <c r="W8312" i="1" s="1"/>
  <c r="V981" i="1"/>
  <c r="W981" i="1" s="1"/>
  <c r="V2464" i="1"/>
  <c r="W2464" i="1" s="1"/>
  <c r="V3237" i="1"/>
  <c r="W3237" i="1" s="1"/>
  <c r="V3823" i="1"/>
  <c r="W3823" i="1" s="1"/>
  <c r="X3823" i="1" s="1"/>
  <c r="V2561" i="1"/>
  <c r="W2561" i="1" s="1"/>
  <c r="V6551" i="1"/>
  <c r="W6551" i="1" s="1"/>
  <c r="X6551" i="1" s="1"/>
  <c r="V76" i="1"/>
  <c r="W76" i="1" s="1"/>
  <c r="V6624" i="1"/>
  <c r="W6624" i="1" s="1"/>
  <c r="X6624" i="1" s="1"/>
  <c r="V7771" i="1"/>
  <c r="W7771" i="1" s="1"/>
  <c r="X7771" i="1" s="1"/>
  <c r="V5919" i="1"/>
  <c r="W5919" i="1" s="1"/>
  <c r="X5919" i="1" s="1"/>
  <c r="V6991" i="1"/>
  <c r="W6991" i="1" s="1"/>
  <c r="X6991" i="1" s="1"/>
  <c r="V8786" i="1"/>
  <c r="W8786" i="1" s="1"/>
  <c r="V8452" i="1"/>
  <c r="W8452" i="1" s="1"/>
  <c r="V1350" i="1"/>
  <c r="W1350" i="1" s="1"/>
  <c r="V4753" i="1"/>
  <c r="W4753" i="1" s="1"/>
  <c r="V146" i="1"/>
  <c r="W146" i="1" s="1"/>
  <c r="X146" i="1" s="1"/>
  <c r="V874" i="1"/>
  <c r="W874" i="1" s="1"/>
  <c r="V8162" i="1"/>
  <c r="W8162" i="1" s="1"/>
  <c r="X8162" i="1" s="1"/>
  <c r="V6933" i="1"/>
  <c r="W6933" i="1" s="1"/>
  <c r="X6933" i="1" s="1"/>
  <c r="V8156" i="1"/>
  <c r="W8156" i="1" s="1"/>
  <c r="X8156" i="1" s="1"/>
  <c r="V8800" i="1"/>
  <c r="W8800" i="1" s="1"/>
  <c r="X8800" i="1" s="1"/>
  <c r="V1118" i="1"/>
  <c r="W1118" i="1" s="1"/>
  <c r="X1118" i="1" s="1"/>
  <c r="V7422" i="1"/>
  <c r="W7422" i="1" s="1"/>
  <c r="X7422" i="1" s="1"/>
  <c r="V6858" i="1"/>
  <c r="W6858" i="1" s="1"/>
  <c r="V6725" i="1"/>
  <c r="W6725" i="1" s="1"/>
  <c r="V8882" i="1"/>
  <c r="W8882" i="1" s="1"/>
  <c r="V7272" i="1"/>
  <c r="W7272" i="1" s="1"/>
  <c r="V7405" i="1"/>
  <c r="W7405" i="1" s="1"/>
  <c r="X7405" i="1" s="1"/>
  <c r="V1816" i="1"/>
  <c r="W1816" i="1" s="1"/>
  <c r="V5253" i="1"/>
  <c r="W5253" i="1" s="1"/>
  <c r="X5253" i="1" s="1"/>
  <c r="V6233" i="1"/>
  <c r="W6233" i="1" s="1"/>
  <c r="V7377" i="1"/>
  <c r="W7377" i="1" s="1"/>
  <c r="X7377" i="1" s="1"/>
  <c r="V2683" i="1"/>
  <c r="W2683" i="1" s="1"/>
  <c r="X2683" i="1" s="1"/>
  <c r="V1962" i="1"/>
  <c r="W1962" i="1" s="1"/>
  <c r="V4087" i="1"/>
  <c r="W4087" i="1" s="1"/>
  <c r="X4087" i="1" s="1"/>
  <c r="V3725" i="1"/>
  <c r="W3725" i="1" s="1"/>
  <c r="X3725" i="1" s="1"/>
  <c r="V7977" i="1"/>
  <c r="W7977" i="1" s="1"/>
  <c r="V8992" i="1"/>
  <c r="W8992" i="1" s="1"/>
  <c r="V1288" i="1"/>
  <c r="W1288" i="1" s="1"/>
  <c r="V4010" i="1"/>
  <c r="W4010" i="1" s="1"/>
  <c r="X4010" i="1" s="1"/>
  <c r="V3087" i="1"/>
  <c r="W3087" i="1" s="1"/>
  <c r="V3067" i="1"/>
  <c r="W3067" i="1" s="1"/>
  <c r="X3067" i="1" s="1"/>
  <c r="V7810" i="1"/>
  <c r="W7810" i="1" s="1"/>
  <c r="X7810" i="1" s="1"/>
  <c r="V7379" i="1"/>
  <c r="W7379" i="1" s="1"/>
  <c r="X7379" i="1" s="1"/>
  <c r="V4857" i="1"/>
  <c r="W4857" i="1" s="1"/>
  <c r="X4857" i="1" s="1"/>
  <c r="V6517" i="1"/>
  <c r="W6517" i="1" s="1"/>
  <c r="V4251" i="1"/>
  <c r="W4251" i="1" s="1"/>
  <c r="X4251" i="1" s="1"/>
  <c r="V826" i="1"/>
  <c r="W826" i="1" s="1"/>
  <c r="V1506" i="1"/>
  <c r="W1506" i="1" s="1"/>
  <c r="V8854" i="1"/>
  <c r="W8854" i="1" s="1"/>
  <c r="V8434" i="1"/>
  <c r="W8434" i="1" s="1"/>
  <c r="X8434" i="1" s="1"/>
  <c r="V4022" i="1"/>
  <c r="W4022" i="1" s="1"/>
  <c r="V4023" i="1"/>
  <c r="W4023" i="1" s="1"/>
  <c r="V1869" i="1"/>
  <c r="W1869" i="1" s="1"/>
  <c r="V978" i="1"/>
  <c r="W978" i="1" s="1"/>
  <c r="V3902" i="1"/>
  <c r="W3902" i="1" s="1"/>
  <c r="X3902" i="1" s="1"/>
  <c r="V5519" i="1"/>
  <c r="W5519" i="1" s="1"/>
  <c r="X5519" i="1" s="1"/>
  <c r="V1353" i="1"/>
  <c r="W1353" i="1" s="1"/>
  <c r="V2844" i="1"/>
  <c r="W2844" i="1" s="1"/>
  <c r="X2844" i="1" s="1"/>
  <c r="V122" i="1"/>
  <c r="W122" i="1" s="1"/>
  <c r="V1659" i="1"/>
  <c r="W1659" i="1" s="1"/>
  <c r="V3553" i="1"/>
  <c r="W3553" i="1" s="1"/>
  <c r="V6719" i="1"/>
  <c r="W6719" i="1" s="1"/>
  <c r="X6719" i="1" s="1"/>
  <c r="V4185" i="1"/>
  <c r="W4185" i="1" s="1"/>
  <c r="X4185" i="1" s="1"/>
  <c r="V1355" i="1"/>
  <c r="W1355" i="1" s="1"/>
  <c r="V4274" i="1"/>
  <c r="W4274" i="1" s="1"/>
  <c r="X4274" i="1" s="1"/>
  <c r="V4948" i="1"/>
  <c r="W4948" i="1" s="1"/>
  <c r="V5000" i="1"/>
  <c r="W5000" i="1" s="1"/>
  <c r="X5000" i="1" s="1"/>
  <c r="V560" i="1"/>
  <c r="W560" i="1" s="1"/>
  <c r="X560" i="1" s="1"/>
  <c r="V2353" i="1"/>
  <c r="W2353" i="1" s="1"/>
  <c r="X2353" i="1" s="1"/>
  <c r="V8400" i="1"/>
  <c r="W8400" i="1" s="1"/>
  <c r="X8400" i="1" s="1"/>
  <c r="V854" i="1"/>
  <c r="W854" i="1" s="1"/>
  <c r="V3771" i="1"/>
  <c r="W3771" i="1" s="1"/>
  <c r="V162" i="1"/>
  <c r="W162" i="1" s="1"/>
  <c r="V4393" i="1"/>
  <c r="W4393" i="1" s="1"/>
  <c r="X4393" i="1" s="1"/>
  <c r="V5581" i="1"/>
  <c r="W5581" i="1" s="1"/>
  <c r="X5581" i="1" s="1"/>
  <c r="V1913" i="1"/>
  <c r="W1913" i="1" s="1"/>
  <c r="V2539" i="1"/>
  <c r="W2539" i="1" s="1"/>
  <c r="X2539" i="1" s="1"/>
  <c r="V3994" i="1"/>
  <c r="W3994" i="1" s="1"/>
  <c r="V3996" i="1"/>
  <c r="W3996" i="1" s="1"/>
  <c r="X3996" i="1" s="1"/>
  <c r="V1676" i="1"/>
  <c r="W1676" i="1" s="1"/>
  <c r="X1676" i="1" s="1"/>
  <c r="V173" i="1"/>
  <c r="W173" i="1" s="1"/>
  <c r="V7046" i="1"/>
  <c r="W7046" i="1" s="1"/>
  <c r="X7046" i="1" s="1"/>
  <c r="V221" i="1"/>
  <c r="W221" i="1" s="1"/>
  <c r="V7939" i="1"/>
  <c r="W7939" i="1" s="1"/>
  <c r="V2050" i="1"/>
  <c r="W2050" i="1" s="1"/>
  <c r="V4057" i="1"/>
  <c r="W4057" i="1" s="1"/>
  <c r="X4057" i="1" s="1"/>
  <c r="V4058" i="1"/>
  <c r="W4058" i="1" s="1"/>
  <c r="X4058" i="1" s="1"/>
  <c r="V34" i="1"/>
  <c r="W34" i="1" s="1"/>
  <c r="V7881" i="1"/>
  <c r="W7881" i="1" s="1"/>
  <c r="X7881" i="1" s="1"/>
  <c r="V5513" i="1"/>
  <c r="W5513" i="1" s="1"/>
  <c r="X5513" i="1" s="1"/>
  <c r="V1581" i="1"/>
  <c r="W1581" i="1" s="1"/>
  <c r="X1581" i="1" s="1"/>
  <c r="V3884" i="1"/>
  <c r="W3884" i="1" s="1"/>
  <c r="X3884" i="1" s="1"/>
  <c r="V6659" i="1"/>
  <c r="W6659" i="1" s="1"/>
  <c r="V100" i="1"/>
  <c r="W100" i="1" s="1"/>
  <c r="X100" i="1" s="1"/>
  <c r="V971" i="1"/>
  <c r="W971" i="1" s="1"/>
  <c r="V5988" i="1"/>
  <c r="W5988" i="1" s="1"/>
  <c r="V2398" i="1"/>
  <c r="W2398" i="1" s="1"/>
  <c r="V703" i="1"/>
  <c r="W703" i="1" s="1"/>
  <c r="V6864" i="1"/>
  <c r="W6864" i="1" s="1"/>
  <c r="X6864" i="1" s="1"/>
  <c r="V7293" i="1"/>
  <c r="W7293" i="1" s="1"/>
  <c r="V4072" i="1"/>
  <c r="W4072" i="1" s="1"/>
  <c r="X4072" i="1" s="1"/>
  <c r="V4073" i="1"/>
  <c r="W4073" i="1" s="1"/>
  <c r="X4073" i="1" s="1"/>
  <c r="V2871" i="1"/>
  <c r="W2871" i="1" s="1"/>
  <c r="X2871" i="1" s="1"/>
  <c r="V6734" i="1"/>
  <c r="W6734" i="1" s="1"/>
  <c r="X6734" i="1" s="1"/>
  <c r="V3682" i="1"/>
  <c r="W3682" i="1" s="1"/>
  <c r="V5541" i="1"/>
  <c r="W5541" i="1" s="1"/>
  <c r="X5541" i="1" s="1"/>
  <c r="V5729" i="1"/>
  <c r="W5729" i="1" s="1"/>
  <c r="V3642" i="1"/>
  <c r="W3642" i="1" s="1"/>
  <c r="V7545" i="1"/>
  <c r="W7545" i="1" s="1"/>
  <c r="V4786" i="1"/>
  <c r="W4786" i="1" s="1"/>
  <c r="X4786" i="1" s="1"/>
  <c r="V1940" i="1"/>
  <c r="W1940" i="1" s="1"/>
  <c r="X1940" i="1" s="1"/>
  <c r="V7104" i="1"/>
  <c r="W7104" i="1" s="1"/>
  <c r="V8696" i="1"/>
  <c r="W8696" i="1" s="1"/>
  <c r="X8696" i="1" s="1"/>
  <c r="V7770" i="1"/>
  <c r="W7770" i="1" s="1"/>
  <c r="V5790" i="1"/>
  <c r="W5790" i="1" s="1"/>
  <c r="X5790" i="1" s="1"/>
  <c r="V1586" i="1"/>
  <c r="W1586" i="1" s="1"/>
  <c r="X1586" i="1" s="1"/>
  <c r="V4493" i="1"/>
  <c r="W4493" i="1" s="1"/>
  <c r="V2763" i="1"/>
  <c r="W2763" i="1" s="1"/>
  <c r="X2763" i="1" s="1"/>
  <c r="V6621" i="1"/>
  <c r="W6621" i="1" s="1"/>
  <c r="V5210" i="1"/>
  <c r="W5210" i="1" s="1"/>
  <c r="V2450" i="1"/>
  <c r="W2450" i="1" s="1"/>
  <c r="V3677" i="1"/>
  <c r="W3677" i="1" s="1"/>
  <c r="X3677" i="1" s="1"/>
  <c r="V8592" i="1"/>
  <c r="W8592" i="1" s="1"/>
  <c r="X8592" i="1" s="1"/>
  <c r="V4531" i="1"/>
  <c r="W4531" i="1" s="1"/>
  <c r="V4426" i="1"/>
  <c r="W4426" i="1" s="1"/>
  <c r="X4426" i="1" s="1"/>
  <c r="V7929" i="1"/>
  <c r="W7929" i="1" s="1"/>
  <c r="X7929" i="1" s="1"/>
  <c r="V861" i="1"/>
  <c r="W861" i="1" s="1"/>
  <c r="X861" i="1" s="1"/>
  <c r="V6039" i="1"/>
  <c r="W6039" i="1" s="1"/>
  <c r="X6039" i="1" s="1"/>
  <c r="V5387" i="1"/>
  <c r="W5387" i="1" s="1"/>
  <c r="X5387" i="1" s="1"/>
  <c r="V7700" i="1"/>
  <c r="W7700" i="1" s="1"/>
  <c r="X7700" i="1" s="1"/>
  <c r="V2115" i="1"/>
  <c r="W2115" i="1" s="1"/>
  <c r="V451" i="1"/>
  <c r="W451" i="1" s="1"/>
  <c r="V3430" i="1"/>
  <c r="W3430" i="1" s="1"/>
  <c r="V8542" i="1"/>
  <c r="W8542" i="1" s="1"/>
  <c r="V3234" i="1"/>
  <c r="W3234" i="1" s="1"/>
  <c r="X3234" i="1" s="1"/>
  <c r="V4107" i="1"/>
  <c r="W4107" i="1" s="1"/>
  <c r="V3384" i="1"/>
  <c r="W3384" i="1" s="1"/>
  <c r="X3384" i="1" s="1"/>
  <c r="V7214" i="1"/>
  <c r="W7214" i="1" s="1"/>
  <c r="X7214" i="1" s="1"/>
  <c r="V7839" i="1"/>
  <c r="W7839" i="1" s="1"/>
  <c r="X7839" i="1" s="1"/>
  <c r="V8193" i="1"/>
  <c r="W8193" i="1" s="1"/>
  <c r="X8193" i="1" s="1"/>
  <c r="V593" i="1"/>
  <c r="W593" i="1" s="1"/>
  <c r="V144" i="1"/>
  <c r="W144" i="1" s="1"/>
  <c r="X144" i="1" s="1"/>
  <c r="V5069" i="1"/>
  <c r="W5069" i="1" s="1"/>
  <c r="V4352" i="1"/>
  <c r="W4352" i="1" s="1"/>
  <c r="V1866" i="1"/>
  <c r="W1866" i="1" s="1"/>
  <c r="V7527" i="1"/>
  <c r="W7527" i="1" s="1"/>
  <c r="X7527" i="1" s="1"/>
  <c r="V4349" i="1"/>
  <c r="W4349" i="1" s="1"/>
  <c r="X4349" i="1" s="1"/>
  <c r="V44" i="1"/>
  <c r="W44" i="1" s="1"/>
  <c r="V6456" i="1"/>
  <c r="W6456" i="1" s="1"/>
  <c r="X6456" i="1" s="1"/>
  <c r="V494" i="1"/>
  <c r="W494" i="1" s="1"/>
  <c r="X494" i="1" s="1"/>
  <c r="V2309" i="1"/>
  <c r="W2309" i="1" s="1"/>
  <c r="X2309" i="1" s="1"/>
  <c r="V3458" i="1"/>
  <c r="W3458" i="1" s="1"/>
  <c r="X3458" i="1" s="1"/>
  <c r="V7813" i="1"/>
  <c r="W7813" i="1" s="1"/>
  <c r="V5407" i="1"/>
  <c r="W5407" i="1" s="1"/>
  <c r="X5407" i="1" s="1"/>
  <c r="V6525" i="1"/>
  <c r="W6525" i="1" s="1"/>
  <c r="V8975" i="1"/>
  <c r="W8975" i="1" s="1"/>
  <c r="V2593" i="1"/>
  <c r="W2593" i="1" s="1"/>
  <c r="V6529" i="1"/>
  <c r="W6529" i="1" s="1"/>
  <c r="X6529" i="1" s="1"/>
  <c r="V1431" i="1"/>
  <c r="W1431" i="1" s="1"/>
  <c r="X1431" i="1" s="1"/>
  <c r="V2731" i="1"/>
  <c r="W2731" i="1" s="1"/>
  <c r="V1548" i="1"/>
  <c r="W1548" i="1" s="1"/>
  <c r="X1548" i="1" s="1"/>
  <c r="V4040" i="1"/>
  <c r="W4040" i="1" s="1"/>
  <c r="V6899" i="1"/>
  <c r="W6899" i="1" s="1"/>
  <c r="X6899" i="1" s="1"/>
  <c r="V2727" i="1"/>
  <c r="W2727" i="1" s="1"/>
  <c r="X2727" i="1" s="1"/>
  <c r="V6248" i="1"/>
  <c r="W6248" i="1" s="1"/>
  <c r="X6248" i="1" s="1"/>
  <c r="V2460" i="1"/>
  <c r="W2460" i="1" s="1"/>
  <c r="X2460" i="1" s="1"/>
  <c r="V6638" i="1"/>
  <c r="W6638" i="1" s="1"/>
  <c r="V7358" i="1"/>
  <c r="W7358" i="1" s="1"/>
  <c r="V6218" i="1"/>
  <c r="W6218" i="1" s="1"/>
  <c r="V4141" i="1"/>
  <c r="W4141" i="1" s="1"/>
  <c r="X4141" i="1" s="1"/>
  <c r="V1410" i="1"/>
  <c r="W1410" i="1" s="1"/>
  <c r="X1410" i="1" s="1"/>
  <c r="V8190" i="1"/>
  <c r="W8190" i="1" s="1"/>
  <c r="V3769" i="1"/>
  <c r="W3769" i="1" s="1"/>
  <c r="X3769" i="1" s="1"/>
  <c r="V624" i="1"/>
  <c r="W624" i="1" s="1"/>
  <c r="V4331" i="1"/>
  <c r="W4331" i="1" s="1"/>
  <c r="X4331" i="1" s="1"/>
  <c r="V5633" i="1"/>
  <c r="W5633" i="1" s="1"/>
  <c r="X5633" i="1" s="1"/>
  <c r="V4488" i="1"/>
  <c r="W4488" i="1" s="1"/>
  <c r="V5135" i="1"/>
  <c r="W5135" i="1" s="1"/>
  <c r="X5135" i="1" s="1"/>
  <c r="V4776" i="1"/>
  <c r="W4776" i="1" s="1"/>
  <c r="V4204" i="1"/>
  <c r="W4204" i="1" s="1"/>
  <c r="V7082" i="1"/>
  <c r="W7082" i="1" s="1"/>
  <c r="V1685" i="1"/>
  <c r="W1685" i="1" s="1"/>
  <c r="X1685" i="1" s="1"/>
  <c r="V4024" i="1"/>
  <c r="W4024" i="1" s="1"/>
  <c r="X4024" i="1" s="1"/>
  <c r="V5028" i="1"/>
  <c r="W5028" i="1" s="1"/>
  <c r="X5028" i="1" s="1"/>
  <c r="V3021" i="1"/>
  <c r="W3021" i="1" s="1"/>
  <c r="X3021" i="1" s="1"/>
  <c r="V4157" i="1"/>
  <c r="W4157" i="1" s="1"/>
  <c r="X4157" i="1" s="1"/>
  <c r="V6730" i="1"/>
  <c r="W6730" i="1" s="1"/>
  <c r="X6730" i="1" s="1"/>
  <c r="V2235" i="1"/>
  <c r="W2235" i="1" s="1"/>
  <c r="X2235" i="1" s="1"/>
  <c r="V6450" i="1"/>
  <c r="W6450" i="1" s="1"/>
  <c r="V2606" i="1"/>
  <c r="W2606" i="1" s="1"/>
  <c r="X2606" i="1" s="1"/>
  <c r="V4845" i="1"/>
  <c r="W4845" i="1" s="1"/>
  <c r="V2003" i="1"/>
  <c r="W2003" i="1" s="1"/>
  <c r="V577" i="1"/>
  <c r="W577" i="1" s="1"/>
  <c r="V7585" i="1"/>
  <c r="W7585" i="1" s="1"/>
  <c r="X7585" i="1" s="1"/>
  <c r="V520" i="1"/>
  <c r="W520" i="1" s="1"/>
  <c r="X520" i="1" s="1"/>
  <c r="V2937" i="1"/>
  <c r="W2937" i="1" s="1"/>
  <c r="V3085" i="1"/>
  <c r="W3085" i="1" s="1"/>
  <c r="X3085" i="1" s="1"/>
  <c r="V4240" i="1"/>
  <c r="W4240" i="1" s="1"/>
  <c r="V8444" i="1"/>
  <c r="W8444" i="1" s="1"/>
  <c r="X8444" i="1" s="1"/>
  <c r="V7797" i="1"/>
  <c r="W7797" i="1" s="1"/>
  <c r="X7797" i="1" s="1"/>
  <c r="V4172" i="1"/>
  <c r="W4172" i="1" s="1"/>
  <c r="V4173" i="1"/>
  <c r="W4173" i="1" s="1"/>
  <c r="X4173" i="1" s="1"/>
  <c r="V6955" i="1"/>
  <c r="W6955" i="1" s="1"/>
  <c r="V7749" i="1"/>
  <c r="W7749" i="1" s="1"/>
  <c r="V3141" i="1"/>
  <c r="W3141" i="1" s="1"/>
  <c r="V7382" i="1"/>
  <c r="W7382" i="1" s="1"/>
  <c r="X7382" i="1" s="1"/>
  <c r="V5280" i="1"/>
  <c r="W5280" i="1" s="1"/>
  <c r="X5280" i="1" s="1"/>
  <c r="V4230" i="1"/>
  <c r="W4230" i="1" s="1"/>
  <c r="V4788" i="1"/>
  <c r="W4788" i="1" s="1"/>
  <c r="X4788" i="1" s="1"/>
  <c r="V1075" i="1"/>
  <c r="W1075" i="1" s="1"/>
  <c r="X1075" i="1" s="1"/>
  <c r="V6401" i="1"/>
  <c r="W6401" i="1" s="1"/>
  <c r="X6401" i="1" s="1"/>
  <c r="V2950" i="1"/>
  <c r="W2950" i="1" s="1"/>
  <c r="X2950" i="1" s="1"/>
  <c r="V2470" i="1"/>
  <c r="W2470" i="1" s="1"/>
  <c r="V1664" i="1"/>
  <c r="W1664" i="1" s="1"/>
  <c r="X1664" i="1" s="1"/>
  <c r="V4978" i="1"/>
  <c r="W4978" i="1" s="1"/>
  <c r="X4978" i="1" s="1"/>
  <c r="V8675" i="1"/>
  <c r="W8675" i="1" s="1"/>
  <c r="V7411" i="1"/>
  <c r="W7411" i="1" s="1"/>
  <c r="V21" i="1"/>
  <c r="W21" i="1" s="1"/>
  <c r="X21" i="1" s="1"/>
  <c r="V2214" i="1"/>
  <c r="W2214" i="1" s="1"/>
  <c r="X2214" i="1" s="1"/>
  <c r="V6415" i="1"/>
  <c r="W6415" i="1" s="1"/>
  <c r="V2195" i="1"/>
  <c r="W2195" i="1" s="1"/>
  <c r="X2195" i="1" s="1"/>
  <c r="V2440" i="1"/>
  <c r="W2440" i="1" s="1"/>
  <c r="V4194" i="1"/>
  <c r="W4194" i="1" s="1"/>
  <c r="X4194" i="1" s="1"/>
  <c r="V7821" i="1"/>
  <c r="W7821" i="1" s="1"/>
  <c r="X7821" i="1" s="1"/>
  <c r="V3742" i="1"/>
  <c r="W3742" i="1" s="1"/>
  <c r="V3079" i="1"/>
  <c r="W3079" i="1" s="1"/>
  <c r="X3079" i="1" s="1"/>
  <c r="V6282" i="1"/>
  <c r="W6282" i="1" s="1"/>
  <c r="V3761" i="1"/>
  <c r="W3761" i="1" s="1"/>
  <c r="V4200" i="1"/>
  <c r="W4200" i="1" s="1"/>
  <c r="V111" i="1"/>
  <c r="W111" i="1" s="1"/>
  <c r="X111" i="1" s="1"/>
  <c r="V8406" i="1"/>
  <c r="W8406" i="1" s="1"/>
  <c r="X8406" i="1" s="1"/>
  <c r="V2164" i="1"/>
  <c r="W2164" i="1" s="1"/>
  <c r="V7453" i="1"/>
  <c r="W7453" i="1" s="1"/>
  <c r="X7453" i="1" s="1"/>
  <c r="V1673" i="1"/>
  <c r="W1673" i="1" s="1"/>
  <c r="X1673" i="1" s="1"/>
  <c r="V2155" i="1"/>
  <c r="W2155" i="1" s="1"/>
  <c r="X2155" i="1" s="1"/>
  <c r="V1218" i="1"/>
  <c r="W1218" i="1" s="1"/>
  <c r="X1218" i="1" s="1"/>
  <c r="V8930" i="1"/>
  <c r="W8930" i="1" s="1"/>
  <c r="V8089" i="1"/>
  <c r="W8089" i="1" s="1"/>
  <c r="X8089" i="1" s="1"/>
  <c r="V4550" i="1"/>
  <c r="W4550" i="1" s="1"/>
  <c r="V2135" i="1"/>
  <c r="W2135" i="1" s="1"/>
  <c r="V452" i="1"/>
  <c r="W452" i="1" s="1"/>
  <c r="V2779" i="1"/>
  <c r="W2779" i="1" s="1"/>
  <c r="X2779" i="1" s="1"/>
  <c r="V3810" i="1"/>
  <c r="W3810" i="1" s="1"/>
  <c r="X3810" i="1" s="1"/>
  <c r="V4267" i="1"/>
  <c r="W4267" i="1" s="1"/>
  <c r="V6394" i="1"/>
  <c r="W6394" i="1" s="1"/>
  <c r="X6394" i="1" s="1"/>
  <c r="V4217" i="1"/>
  <c r="W4217" i="1" s="1"/>
  <c r="V4218" i="1"/>
  <c r="W4218" i="1" s="1"/>
  <c r="X4218" i="1" s="1"/>
  <c r="V1348" i="1"/>
  <c r="W1348" i="1" s="1"/>
  <c r="X1348" i="1" s="1"/>
  <c r="V3102" i="1"/>
  <c r="W3102" i="1" s="1"/>
  <c r="V6065" i="1"/>
  <c r="W6065" i="1" s="1"/>
  <c r="X6065" i="1" s="1"/>
  <c r="V1142" i="1"/>
  <c r="W1142" i="1" s="1"/>
  <c r="V5010" i="1"/>
  <c r="W5010" i="1" s="1"/>
  <c r="V1062" i="1"/>
  <c r="W1062" i="1" s="1"/>
  <c r="V264" i="1"/>
  <c r="W264" i="1" s="1"/>
  <c r="X264" i="1" s="1"/>
  <c r="V6635" i="1"/>
  <c r="W6635" i="1" s="1"/>
  <c r="X6635" i="1" s="1"/>
  <c r="V6159" i="1"/>
  <c r="W6159" i="1" s="1"/>
  <c r="V68" i="1"/>
  <c r="W68" i="1" s="1"/>
  <c r="X68" i="1" s="1"/>
  <c r="V5941" i="1"/>
  <c r="W5941" i="1" s="1"/>
  <c r="X5941" i="1" s="1"/>
  <c r="V602" i="1"/>
  <c r="W602" i="1" s="1"/>
  <c r="X602" i="1" s="1"/>
  <c r="V4357" i="1"/>
  <c r="W4357" i="1" s="1"/>
  <c r="X4357" i="1" s="1"/>
  <c r="V3194" i="1"/>
  <c r="W3194" i="1" s="1"/>
  <c r="V3115" i="1"/>
  <c r="W3115" i="1" s="1"/>
  <c r="X3115" i="1" s="1"/>
  <c r="V8077" i="1"/>
  <c r="W8077" i="1" s="1"/>
  <c r="V2008" i="1"/>
  <c r="W2008" i="1" s="1"/>
  <c r="V5136" i="1"/>
  <c r="W5136" i="1" s="1"/>
  <c r="V4976" i="1"/>
  <c r="W4976" i="1" s="1"/>
  <c r="V554" i="1"/>
  <c r="W554" i="1" s="1"/>
  <c r="X554" i="1" s="1"/>
  <c r="V4890" i="1"/>
  <c r="W4890" i="1" s="1"/>
  <c r="V2027" i="1"/>
  <c r="W2027" i="1" s="1"/>
  <c r="X2027" i="1" s="1"/>
  <c r="V1911" i="1"/>
  <c r="W1911" i="1" s="1"/>
  <c r="X1911" i="1" s="1"/>
  <c r="V4241" i="1"/>
  <c r="W4241" i="1" s="1"/>
  <c r="X4241" i="1" s="1"/>
  <c r="V2210" i="1"/>
  <c r="W2210" i="1" s="1"/>
  <c r="X2210" i="1" s="1"/>
  <c r="V6938" i="1"/>
  <c r="W6938" i="1" s="1"/>
  <c r="V5151" i="1"/>
  <c r="W5151" i="1" s="1"/>
  <c r="V4111" i="1"/>
  <c r="W4111" i="1" s="1"/>
  <c r="V2845" i="1"/>
  <c r="W2845" i="1" s="1"/>
  <c r="V9028" i="1"/>
  <c r="W9028" i="1" s="1"/>
  <c r="V229" i="1"/>
  <c r="W229" i="1" s="1"/>
  <c r="X229" i="1" s="1"/>
  <c r="V4152" i="1"/>
  <c r="W4152" i="1" s="1"/>
  <c r="X4152" i="1" s="1"/>
  <c r="V7705" i="1"/>
  <c r="W7705" i="1" s="1"/>
  <c r="V7758" i="1"/>
  <c r="W7758" i="1" s="1"/>
  <c r="X7758" i="1" s="1"/>
  <c r="V2827" i="1"/>
  <c r="W2827" i="1" s="1"/>
  <c r="X2827" i="1" s="1"/>
  <c r="V3373" i="1"/>
  <c r="W3373" i="1" s="1"/>
  <c r="X3373" i="1" s="1"/>
  <c r="V4369" i="1"/>
  <c r="W4369" i="1" s="1"/>
  <c r="X4369" i="1" s="1"/>
  <c r="V2479" i="1"/>
  <c r="W2479" i="1" s="1"/>
  <c r="V7070" i="1"/>
  <c r="W7070" i="1" s="1"/>
  <c r="X7070" i="1" s="1"/>
  <c r="V8958" i="1"/>
  <c r="W8958" i="1" s="1"/>
  <c r="V3600" i="1"/>
  <c r="W3600" i="1" s="1"/>
  <c r="V5737" i="1"/>
  <c r="W5737" i="1" s="1"/>
  <c r="V899" i="1"/>
  <c r="W899" i="1" s="1"/>
  <c r="V2182" i="1"/>
  <c r="W2182" i="1" s="1"/>
  <c r="X2182" i="1" s="1"/>
  <c r="V4796" i="1"/>
  <c r="W4796" i="1" s="1"/>
  <c r="V956" i="1"/>
  <c r="W956" i="1" s="1"/>
  <c r="X956" i="1" s="1"/>
  <c r="V5013" i="1"/>
  <c r="W5013" i="1" s="1"/>
  <c r="X5013" i="1" s="1"/>
  <c r="V4051" i="1"/>
  <c r="W4051" i="1" s="1"/>
  <c r="X4051" i="1" s="1"/>
  <c r="V6306" i="1"/>
  <c r="W6306" i="1" s="1"/>
  <c r="X6306" i="1" s="1"/>
  <c r="V7005" i="1"/>
  <c r="W7005" i="1" s="1"/>
  <c r="V4268" i="1"/>
  <c r="W4268" i="1" s="1"/>
  <c r="X4268" i="1" s="1"/>
  <c r="V6380" i="1"/>
  <c r="W6380" i="1" s="1"/>
  <c r="V1501" i="1"/>
  <c r="W1501" i="1" s="1"/>
  <c r="V7989" i="1"/>
  <c r="W7989" i="1" s="1"/>
  <c r="V4957" i="1"/>
  <c r="W4957" i="1" s="1"/>
  <c r="X4957" i="1" s="1"/>
  <c r="V1879" i="1"/>
  <c r="W1879" i="1" s="1"/>
  <c r="X1879" i="1" s="1"/>
  <c r="V6054" i="1"/>
  <c r="W6054" i="1" s="1"/>
  <c r="V8925" i="1"/>
  <c r="W8925" i="1" s="1"/>
  <c r="X8925" i="1" s="1"/>
  <c r="V3106" i="1"/>
  <c r="W3106" i="1" s="1"/>
  <c r="V5955" i="1"/>
  <c r="W5955" i="1" s="1"/>
  <c r="X5955" i="1" s="1"/>
  <c r="V4585" i="1"/>
  <c r="W4585" i="1" s="1"/>
  <c r="X4585" i="1" s="1"/>
  <c r="V5772" i="1"/>
  <c r="W5772" i="1" s="1"/>
  <c r="V3302" i="1"/>
  <c r="W3302" i="1" s="1"/>
  <c r="X3302" i="1" s="1"/>
  <c r="V3586" i="1"/>
  <c r="W3586" i="1" s="1"/>
  <c r="V6978" i="1"/>
  <c r="W6978" i="1" s="1"/>
  <c r="V3091" i="1"/>
  <c r="W3091" i="1" s="1"/>
  <c r="V209" i="1"/>
  <c r="W209" i="1" s="1"/>
  <c r="X209" i="1" s="1"/>
  <c r="V1176" i="1"/>
  <c r="W1176" i="1" s="1"/>
  <c r="X1176" i="1" s="1"/>
  <c r="V813" i="1"/>
  <c r="W813" i="1" s="1"/>
  <c r="V1279" i="1"/>
  <c r="W1279" i="1" s="1"/>
  <c r="X1279" i="1" s="1"/>
  <c r="V4784" i="1"/>
  <c r="W4784" i="1" s="1"/>
  <c r="X4784" i="1" s="1"/>
  <c r="V4635" i="1"/>
  <c r="W4635" i="1" s="1"/>
  <c r="X4635" i="1" s="1"/>
  <c r="V1459" i="1"/>
  <c r="W1459" i="1" s="1"/>
  <c r="X1459" i="1" s="1"/>
  <c r="V1662" i="1"/>
  <c r="W1662" i="1" s="1"/>
  <c r="V3112" i="1"/>
  <c r="W3112" i="1" s="1"/>
  <c r="X3112" i="1" s="1"/>
  <c r="V4995" i="1"/>
  <c r="W4995" i="1" s="1"/>
  <c r="V8778" i="1"/>
  <c r="W8778" i="1" s="1"/>
  <c r="V4629" i="1"/>
  <c r="W4629" i="1" s="1"/>
  <c r="V3795" i="1"/>
  <c r="W3795" i="1" s="1"/>
  <c r="X3795" i="1" s="1"/>
  <c r="V3453" i="1"/>
  <c r="W3453" i="1" s="1"/>
  <c r="X3453" i="1" s="1"/>
  <c r="V5447" i="1"/>
  <c r="W5447" i="1" s="1"/>
  <c r="X5447" i="1" s="1"/>
  <c r="V8654" i="1"/>
  <c r="W8654" i="1" s="1"/>
  <c r="X8654" i="1" s="1"/>
  <c r="V4599" i="1"/>
  <c r="W4599" i="1" s="1"/>
  <c r="X4599" i="1" s="1"/>
  <c r="V1155" i="1"/>
  <c r="W1155" i="1" s="1"/>
  <c r="X1155" i="1" s="1"/>
  <c r="V248" i="1"/>
  <c r="W248" i="1" s="1"/>
  <c r="X248" i="1" s="1"/>
  <c r="V7385" i="1"/>
  <c r="W7385" i="1" s="1"/>
  <c r="V4304" i="1"/>
  <c r="W4304" i="1" s="1"/>
  <c r="X4304" i="1" s="1"/>
  <c r="V4305" i="1"/>
  <c r="W4305" i="1" s="1"/>
  <c r="V4244" i="1"/>
  <c r="W4244" i="1" s="1"/>
  <c r="V4167" i="1"/>
  <c r="W4167" i="1" s="1"/>
  <c r="V5593" i="1"/>
  <c r="W5593" i="1" s="1"/>
  <c r="X5593" i="1" s="1"/>
  <c r="V548" i="1"/>
  <c r="W548" i="1" s="1"/>
  <c r="X548" i="1" s="1"/>
  <c r="V1049" i="1"/>
  <c r="W1049" i="1" s="1"/>
  <c r="X1049" i="1" s="1"/>
  <c r="V7509" i="1"/>
  <c r="W7509" i="1" s="1"/>
  <c r="X7509" i="1" s="1"/>
  <c r="V4153" i="1"/>
  <c r="W4153" i="1" s="1"/>
  <c r="X4153" i="1" s="1"/>
  <c r="V2899" i="1"/>
  <c r="W2899" i="1" s="1"/>
  <c r="X2899" i="1" s="1"/>
  <c r="V4127" i="1"/>
  <c r="W4127" i="1" s="1"/>
  <c r="X4127" i="1" s="1"/>
  <c r="V677" i="1"/>
  <c r="W677" i="1" s="1"/>
  <c r="V7373" i="1"/>
  <c r="W7373" i="1" s="1"/>
  <c r="V622" i="1"/>
  <c r="W622" i="1" s="1"/>
  <c r="X622" i="1" s="1"/>
  <c r="V3436" i="1"/>
  <c r="W3436" i="1" s="1"/>
  <c r="V4319" i="1"/>
  <c r="W4319" i="1" s="1"/>
  <c r="V4943" i="1"/>
  <c r="W4943" i="1" s="1"/>
  <c r="X4943" i="1" s="1"/>
  <c r="V4030" i="1"/>
  <c r="W4030" i="1" s="1"/>
  <c r="X4030" i="1" s="1"/>
  <c r="V7697" i="1"/>
  <c r="W7697" i="1" s="1"/>
  <c r="V6598" i="1"/>
  <c r="W6598" i="1" s="1"/>
  <c r="X6598" i="1" s="1"/>
  <c r="V8247" i="1"/>
  <c r="W8247" i="1" s="1"/>
  <c r="V930" i="1"/>
  <c r="W930" i="1" s="1"/>
  <c r="X930" i="1" s="1"/>
  <c r="V24" i="1"/>
  <c r="W24" i="1" s="1"/>
  <c r="X24" i="1" s="1"/>
  <c r="V7880" i="1"/>
  <c r="W7880" i="1" s="1"/>
  <c r="V5408" i="1"/>
  <c r="W5408" i="1" s="1"/>
  <c r="X5408" i="1" s="1"/>
  <c r="V2243" i="1"/>
  <c r="W2243" i="1" s="1"/>
  <c r="V2345" i="1"/>
  <c r="W2345" i="1" s="1"/>
  <c r="V2143" i="1"/>
  <c r="W2143" i="1" s="1"/>
  <c r="V6877" i="1"/>
  <c r="W6877" i="1" s="1"/>
  <c r="X6877" i="1" s="1"/>
  <c r="V6804" i="1"/>
  <c r="W6804" i="1" s="1"/>
  <c r="X6804" i="1" s="1"/>
  <c r="V8337" i="1"/>
  <c r="W8337" i="1" s="1"/>
  <c r="V6294" i="1"/>
  <c r="W6294" i="1" s="1"/>
  <c r="X6294" i="1" s="1"/>
  <c r="V2804" i="1"/>
  <c r="W2804" i="1" s="1"/>
  <c r="X2804" i="1" s="1"/>
  <c r="V6369" i="1"/>
  <c r="W6369" i="1" s="1"/>
  <c r="X6369" i="1" s="1"/>
  <c r="V4039" i="1"/>
  <c r="W4039" i="1" s="1"/>
  <c r="X4039" i="1" s="1"/>
  <c r="V6522" i="1"/>
  <c r="W6522" i="1" s="1"/>
  <c r="V6875" i="1"/>
  <c r="W6875" i="1" s="1"/>
  <c r="X6875" i="1" s="1"/>
  <c r="V8795" i="1"/>
  <c r="W8795" i="1" s="1"/>
  <c r="V4343" i="1"/>
  <c r="W4343" i="1" s="1"/>
  <c r="X4343" i="1" s="1"/>
  <c r="V8657" i="1"/>
  <c r="W8657" i="1" s="1"/>
  <c r="V218" i="1"/>
  <c r="W218" i="1" s="1"/>
  <c r="V5080" i="1"/>
  <c r="W5080" i="1" s="1"/>
  <c r="X5080" i="1" s="1"/>
  <c r="V1891" i="1"/>
  <c r="W1891" i="1" s="1"/>
  <c r="V1806" i="1"/>
  <c r="W1806" i="1" s="1"/>
  <c r="X1806" i="1" s="1"/>
  <c r="V4367" i="1"/>
  <c r="W4367" i="1" s="1"/>
  <c r="X4367" i="1" s="1"/>
  <c r="V6557" i="1"/>
  <c r="W6557" i="1" s="1"/>
  <c r="X6557" i="1" s="1"/>
  <c r="V1787" i="1"/>
  <c r="W1787" i="1" s="1"/>
  <c r="X1787" i="1" s="1"/>
  <c r="V661" i="1"/>
  <c r="W661" i="1" s="1"/>
  <c r="V4863" i="1"/>
  <c r="W4863" i="1" s="1"/>
  <c r="V4354" i="1"/>
  <c r="W4354" i="1" s="1"/>
  <c r="V3639" i="1"/>
  <c r="W3639" i="1" s="1"/>
  <c r="V6995" i="1"/>
  <c r="W6995" i="1" s="1"/>
  <c r="V179" i="1"/>
  <c r="W179" i="1" s="1"/>
  <c r="X179" i="1" s="1"/>
  <c r="V8550" i="1"/>
  <c r="W8550" i="1" s="1"/>
  <c r="X8550" i="1" s="1"/>
  <c r="V1213" i="1"/>
  <c r="W1213" i="1" s="1"/>
  <c r="V6705" i="1"/>
  <c r="W6705" i="1" s="1"/>
  <c r="X6705" i="1" s="1"/>
  <c r="V7998" i="1"/>
  <c r="W7998" i="1" s="1"/>
  <c r="X7998" i="1" s="1"/>
  <c r="V3442" i="1"/>
  <c r="W3442" i="1" s="1"/>
  <c r="X3442" i="1" s="1"/>
  <c r="V1623" i="1"/>
  <c r="W1623" i="1" s="1"/>
  <c r="X1623" i="1" s="1"/>
  <c r="V3916" i="1"/>
  <c r="W3916" i="1" s="1"/>
  <c r="V737" i="1"/>
  <c r="W737" i="1" s="1"/>
  <c r="X737" i="1" s="1"/>
  <c r="V4655" i="1"/>
  <c r="W4655" i="1" s="1"/>
  <c r="V7528" i="1"/>
  <c r="W7528" i="1" s="1"/>
  <c r="V7230" i="1"/>
  <c r="W7230" i="1" s="1"/>
  <c r="V347" i="1"/>
  <c r="W347" i="1" s="1"/>
  <c r="V1966" i="1"/>
  <c r="W1966" i="1" s="1"/>
  <c r="X1966" i="1" s="1"/>
  <c r="V2354" i="1"/>
  <c r="W2354" i="1" s="1"/>
  <c r="V761" i="1"/>
  <c r="W761" i="1" s="1"/>
  <c r="X761" i="1" s="1"/>
  <c r="V3320" i="1"/>
  <c r="W3320" i="1" s="1"/>
  <c r="X3320" i="1" s="1"/>
  <c r="V355" i="1"/>
  <c r="W355" i="1" s="1"/>
  <c r="V2664" i="1"/>
  <c r="W2664" i="1" s="1"/>
  <c r="X2664" i="1" s="1"/>
  <c r="V1584" i="1"/>
  <c r="W1584" i="1" s="1"/>
  <c r="V1700" i="1"/>
  <c r="W1700" i="1" s="1"/>
  <c r="V6839" i="1"/>
  <c r="W6839" i="1" s="1"/>
  <c r="V8783" i="1"/>
  <c r="W8783" i="1" s="1"/>
  <c r="V6810" i="1"/>
  <c r="W6810" i="1" s="1"/>
  <c r="V2690" i="1"/>
  <c r="W2690" i="1" s="1"/>
  <c r="X2690" i="1" s="1"/>
  <c r="V4382" i="1"/>
  <c r="W4382" i="1" s="1"/>
  <c r="X4382" i="1" s="1"/>
  <c r="V1855" i="1"/>
  <c r="W1855" i="1" s="1"/>
  <c r="V5862" i="1"/>
  <c r="W5862" i="1" s="1"/>
  <c r="X5862" i="1" s="1"/>
  <c r="V4385" i="1"/>
  <c r="W4385" i="1" s="1"/>
  <c r="V8364" i="1"/>
  <c r="W8364" i="1" s="1"/>
  <c r="X8364" i="1" s="1"/>
  <c r="V7160" i="1"/>
  <c r="W7160" i="1" s="1"/>
  <c r="X7160" i="1" s="1"/>
  <c r="V4388" i="1"/>
  <c r="W4388" i="1" s="1"/>
  <c r="V1844" i="1"/>
  <c r="W1844" i="1" s="1"/>
  <c r="X1844" i="1" s="1"/>
  <c r="V4409" i="1"/>
  <c r="W4409" i="1" s="1"/>
  <c r="V2447" i="1"/>
  <c r="W2447" i="1" s="1"/>
  <c r="V4684" i="1"/>
  <c r="W4684" i="1" s="1"/>
  <c r="V5471" i="1"/>
  <c r="W5471" i="1" s="1"/>
  <c r="X5471" i="1" s="1"/>
  <c r="V2014" i="1"/>
  <c r="W2014" i="1" s="1"/>
  <c r="V6914" i="1"/>
  <c r="W6914" i="1" s="1"/>
  <c r="V935" i="1"/>
  <c r="W935" i="1" s="1"/>
  <c r="X935" i="1" s="1"/>
  <c r="V4503" i="1"/>
  <c r="W4503" i="1" s="1"/>
  <c r="V2032" i="1"/>
  <c r="W2032" i="1" s="1"/>
  <c r="X2032" i="1" s="1"/>
  <c r="V3014" i="1"/>
  <c r="W3014" i="1" s="1"/>
  <c r="X3014" i="1" s="1"/>
  <c r="V357" i="1"/>
  <c r="W357" i="1" s="1"/>
  <c r="X357" i="1" s="1"/>
  <c r="V7061" i="1"/>
  <c r="W7061" i="1" s="1"/>
  <c r="X7061" i="1" s="1"/>
  <c r="V597" i="1"/>
  <c r="W597" i="1" s="1"/>
  <c r="V3307" i="1"/>
  <c r="W3307" i="1" s="1"/>
  <c r="V20" i="1"/>
  <c r="W20" i="1" s="1"/>
  <c r="V3690" i="1"/>
  <c r="W3690" i="1" s="1"/>
  <c r="V5985" i="1"/>
  <c r="W5985" i="1" s="1"/>
  <c r="X5985" i="1" s="1"/>
  <c r="V7676" i="1"/>
  <c r="W7676" i="1" s="1"/>
  <c r="V1785" i="1"/>
  <c r="W1785" i="1" s="1"/>
  <c r="X1785" i="1" s="1"/>
  <c r="V1637" i="1"/>
  <c r="W1637" i="1" s="1"/>
  <c r="X1637" i="1" s="1"/>
  <c r="V1949" i="1"/>
  <c r="W1949" i="1" s="1"/>
  <c r="X1949" i="1" s="1"/>
  <c r="V6225" i="1"/>
  <c r="W6225" i="1" s="1"/>
  <c r="X6225" i="1" s="1"/>
  <c r="V3885" i="1"/>
  <c r="W3885" i="1" s="1"/>
  <c r="V4568" i="1"/>
  <c r="W4568" i="1" s="1"/>
  <c r="X4568" i="1" s="1"/>
  <c r="V6997" i="1"/>
  <c r="W6997" i="1" s="1"/>
  <c r="V9035" i="1"/>
  <c r="W9035" i="1" s="1"/>
  <c r="V2157" i="1"/>
  <c r="W2157" i="1" s="1"/>
  <c r="V4407" i="1"/>
  <c r="W4407" i="1" s="1"/>
  <c r="V5629" i="1"/>
  <c r="W5629" i="1" s="1"/>
  <c r="X5629" i="1" s="1"/>
  <c r="V6112" i="1"/>
  <c r="W6112" i="1" s="1"/>
  <c r="V5572" i="1"/>
  <c r="W5572" i="1" s="1"/>
  <c r="X5572" i="1" s="1"/>
  <c r="V7066" i="1"/>
  <c r="W7066" i="1" s="1"/>
  <c r="X7066" i="1" s="1"/>
  <c r="V7218" i="1"/>
  <c r="W7218" i="1" s="1"/>
  <c r="X7218" i="1" s="1"/>
  <c r="V8673" i="1"/>
  <c r="W8673" i="1" s="1"/>
  <c r="X8673" i="1" s="1"/>
  <c r="V4017" i="1"/>
  <c r="W4017" i="1" s="1"/>
  <c r="V4674" i="1"/>
  <c r="W4674" i="1" s="1"/>
  <c r="X4674" i="1" s="1"/>
  <c r="V4287" i="1"/>
  <c r="W4287" i="1" s="1"/>
  <c r="X4287" i="1" s="1"/>
  <c r="V4427" i="1"/>
  <c r="W4427" i="1" s="1"/>
  <c r="V7148" i="1"/>
  <c r="W7148" i="1" s="1"/>
  <c r="V1141" i="1"/>
  <c r="W1141" i="1" s="1"/>
  <c r="X1141" i="1" s="1"/>
  <c r="V8876" i="1"/>
  <c r="W8876" i="1" s="1"/>
  <c r="X8876" i="1" s="1"/>
  <c r="V5842" i="1"/>
  <c r="W5842" i="1" s="1"/>
  <c r="X5842" i="1" s="1"/>
  <c r="V7471" i="1"/>
  <c r="W7471" i="1" s="1"/>
  <c r="X7471" i="1" s="1"/>
  <c r="V6735" i="1"/>
  <c r="W6735" i="1" s="1"/>
  <c r="X6735" i="1" s="1"/>
  <c r="V4514" i="1"/>
  <c r="W4514" i="1" s="1"/>
  <c r="V7720" i="1"/>
  <c r="W7720" i="1" s="1"/>
  <c r="X7720" i="1" s="1"/>
  <c r="V6627" i="1"/>
  <c r="W6627" i="1" s="1"/>
  <c r="V3760" i="1"/>
  <c r="W3760" i="1" s="1"/>
  <c r="X3760" i="1" s="1"/>
  <c r="V8835" i="1"/>
  <c r="W8835" i="1" s="1"/>
  <c r="V4174" i="1"/>
  <c r="W4174" i="1" s="1"/>
  <c r="V3260" i="1"/>
  <c r="W3260" i="1" s="1"/>
  <c r="V3316" i="1"/>
  <c r="W3316" i="1" s="1"/>
  <c r="X3316" i="1" s="1"/>
  <c r="V6636" i="1"/>
  <c r="W6636" i="1" s="1"/>
  <c r="X6636" i="1" s="1"/>
  <c r="V6675" i="1"/>
  <c r="W6675" i="1" s="1"/>
  <c r="X6675" i="1" s="1"/>
  <c r="V2715" i="1"/>
  <c r="W2715" i="1" s="1"/>
  <c r="X2715" i="1" s="1"/>
  <c r="V7312" i="1"/>
  <c r="W7312" i="1" s="1"/>
  <c r="X7312" i="1" s="1"/>
  <c r="V4148" i="1"/>
  <c r="W4148" i="1" s="1"/>
  <c r="X4148" i="1" s="1"/>
  <c r="V751" i="1"/>
  <c r="W751" i="1" s="1"/>
  <c r="X751" i="1" s="1"/>
  <c r="V2679" i="1"/>
  <c r="W2679" i="1" s="1"/>
  <c r="V5524" i="1"/>
  <c r="W5524" i="1" s="1"/>
  <c r="X5524" i="1" s="1"/>
  <c r="V6693" i="1"/>
  <c r="W6693" i="1" s="1"/>
  <c r="X6693" i="1" s="1"/>
  <c r="V4451" i="1"/>
  <c r="W4451" i="1" s="1"/>
  <c r="V8743" i="1"/>
  <c r="W8743" i="1" s="1"/>
  <c r="V1499" i="1"/>
  <c r="W1499" i="1" s="1"/>
  <c r="X1499" i="1" s="1"/>
  <c r="V3314" i="1"/>
  <c r="W3314" i="1" s="1"/>
  <c r="X3314" i="1" s="1"/>
  <c r="V4445" i="1"/>
  <c r="W4445" i="1" s="1"/>
  <c r="V7542" i="1"/>
  <c r="W7542" i="1" s="1"/>
  <c r="X7542" i="1" s="1"/>
  <c r="V8548" i="1"/>
  <c r="W8548" i="1" s="1"/>
  <c r="X8548" i="1" s="1"/>
  <c r="V8756" i="1"/>
  <c r="W8756" i="1" s="1"/>
  <c r="X8756" i="1" s="1"/>
  <c r="V994" i="1"/>
  <c r="W994" i="1" s="1"/>
  <c r="X994" i="1" s="1"/>
  <c r="V1352" i="1"/>
  <c r="W1352" i="1" s="1"/>
  <c r="V4994" i="1"/>
  <c r="W4994" i="1" s="1"/>
  <c r="X4994" i="1" s="1"/>
  <c r="V1282" i="1"/>
  <c r="W1282" i="1" s="1"/>
  <c r="V2720" i="1"/>
  <c r="W2720" i="1" s="1"/>
  <c r="V852" i="1"/>
  <c r="W852" i="1" s="1"/>
  <c r="V1285" i="1"/>
  <c r="W1285" i="1" s="1"/>
  <c r="X1285" i="1" s="1"/>
  <c r="V8493" i="1"/>
  <c r="W8493" i="1" s="1"/>
  <c r="X8493" i="1" s="1"/>
  <c r="V2968" i="1"/>
  <c r="W2968" i="1" s="1"/>
  <c r="V77" i="1"/>
  <c r="W77" i="1" s="1"/>
  <c r="X77" i="1" s="1"/>
  <c r="V3290" i="1"/>
  <c r="W3290" i="1" s="1"/>
  <c r="V4913" i="1"/>
  <c r="W4913" i="1" s="1"/>
  <c r="X4913" i="1" s="1"/>
  <c r="V8581" i="1"/>
  <c r="W8581" i="1" s="1"/>
  <c r="V8256" i="1"/>
  <c r="W8256" i="1" s="1"/>
  <c r="V3381" i="1"/>
  <c r="W3381" i="1" s="1"/>
  <c r="X3381" i="1" s="1"/>
  <c r="V5083" i="1"/>
  <c r="W5083" i="1" s="1"/>
  <c r="V1580" i="1"/>
  <c r="W1580" i="1" s="1"/>
  <c r="V125" i="1"/>
  <c r="W125" i="1" s="1"/>
  <c r="V3980" i="1"/>
  <c r="W3980" i="1" s="1"/>
  <c r="V9017" i="1"/>
  <c r="W9017" i="1" s="1"/>
  <c r="X9017" i="1" s="1"/>
  <c r="V4505" i="1"/>
  <c r="W4505" i="1" s="1"/>
  <c r="V8261" i="1"/>
  <c r="W8261" i="1" s="1"/>
  <c r="X8261" i="1" s="1"/>
  <c r="V7521" i="1"/>
  <c r="W7521" i="1" s="1"/>
  <c r="V877" i="1"/>
  <c r="W877" i="1" s="1"/>
  <c r="X877" i="1" s="1"/>
  <c r="V6386" i="1"/>
  <c r="W6386" i="1" s="1"/>
  <c r="X6386" i="1" s="1"/>
  <c r="V1420" i="1"/>
  <c r="W1420" i="1" s="1"/>
  <c r="X1420" i="1" s="1"/>
  <c r="V2800" i="1"/>
  <c r="W2800" i="1" s="1"/>
  <c r="X2800" i="1" s="1"/>
  <c r="V7433" i="1"/>
  <c r="W7433" i="1" s="1"/>
  <c r="V7844" i="1"/>
  <c r="W7844" i="1" s="1"/>
  <c r="V2934" i="1"/>
  <c r="W2934" i="1" s="1"/>
  <c r="V4504" i="1"/>
  <c r="W4504" i="1" s="1"/>
  <c r="V6891" i="1"/>
  <c r="W6891" i="1" s="1"/>
  <c r="X6891" i="1" s="1"/>
  <c r="V6391" i="1"/>
  <c r="W6391" i="1" s="1"/>
  <c r="V1093" i="1"/>
  <c r="W1093" i="1" s="1"/>
  <c r="X1093" i="1" s="1"/>
  <c r="V704" i="1"/>
  <c r="W704" i="1" s="1"/>
  <c r="X704" i="1" s="1"/>
  <c r="V4060" i="1"/>
  <c r="W4060" i="1" s="1"/>
  <c r="X4060" i="1" s="1"/>
  <c r="V1514" i="1"/>
  <c r="W1514" i="1" s="1"/>
  <c r="X1514" i="1" s="1"/>
  <c r="V6747" i="1"/>
  <c r="W6747" i="1" s="1"/>
  <c r="V8385" i="1"/>
  <c r="W8385" i="1" s="1"/>
  <c r="X8385" i="1" s="1"/>
  <c r="V4723" i="1"/>
  <c r="W4723" i="1" s="1"/>
  <c r="V2728" i="1"/>
  <c r="W2728" i="1" s="1"/>
  <c r="X2728" i="1" s="1"/>
  <c r="V4338" i="1"/>
  <c r="W4338" i="1" s="1"/>
  <c r="V4892" i="1"/>
  <c r="W4892" i="1" s="1"/>
  <c r="V6348" i="1"/>
  <c r="W6348" i="1" s="1"/>
  <c r="X6348" i="1" s="1"/>
  <c r="V2227" i="1"/>
  <c r="W2227" i="1" s="1"/>
  <c r="V4536" i="1"/>
  <c r="W4536" i="1" s="1"/>
  <c r="X4536" i="1" s="1"/>
  <c r="V208" i="1"/>
  <c r="W208" i="1" s="1"/>
  <c r="V5933" i="1"/>
  <c r="W5933" i="1" s="1"/>
  <c r="X5933" i="1" s="1"/>
  <c r="V3565" i="1"/>
  <c r="W3565" i="1" s="1"/>
  <c r="X3565" i="1" s="1"/>
  <c r="V4346" i="1"/>
  <c r="W4346" i="1" s="1"/>
  <c r="V1051" i="1"/>
  <c r="W1051" i="1" s="1"/>
  <c r="X1051" i="1" s="1"/>
  <c r="V7068" i="1"/>
  <c r="W7068" i="1" s="1"/>
  <c r="V5697" i="1"/>
  <c r="W5697" i="1" s="1"/>
  <c r="V839" i="1"/>
  <c r="W839" i="1" s="1"/>
  <c r="V181" i="1"/>
  <c r="W181" i="1" s="1"/>
  <c r="X181" i="1" s="1"/>
  <c r="V916" i="1"/>
  <c r="W916" i="1" s="1"/>
  <c r="X916" i="1" s="1"/>
  <c r="V6336" i="1"/>
  <c r="W6336" i="1" s="1"/>
  <c r="V8229" i="1"/>
  <c r="W8229" i="1" s="1"/>
  <c r="X8229" i="1" s="1"/>
  <c r="V1771" i="1"/>
  <c r="W1771" i="1" s="1"/>
  <c r="X1771" i="1" s="1"/>
  <c r="V7177" i="1"/>
  <c r="W7177" i="1" s="1"/>
  <c r="X7177" i="1" s="1"/>
  <c r="V4843" i="1"/>
  <c r="W4843" i="1" s="1"/>
  <c r="X4843" i="1" s="1"/>
  <c r="V8317" i="1"/>
  <c r="W8317" i="1" s="1"/>
  <c r="V6885" i="1"/>
  <c r="W6885" i="1" s="1"/>
  <c r="X6885" i="1" s="1"/>
  <c r="V670" i="1"/>
  <c r="W670" i="1" s="1"/>
  <c r="X670" i="1" s="1"/>
  <c r="V3451" i="1"/>
  <c r="W3451" i="1" s="1"/>
  <c r="V4431" i="1"/>
  <c r="W4431" i="1" s="1"/>
  <c r="V7804" i="1"/>
  <c r="W7804" i="1" s="1"/>
  <c r="X7804" i="1" s="1"/>
  <c r="V8578" i="1"/>
  <c r="W8578" i="1" s="1"/>
  <c r="X8578" i="1" s="1"/>
  <c r="V8879" i="1"/>
  <c r="W8879" i="1" s="1"/>
  <c r="V7426" i="1"/>
  <c r="W7426" i="1" s="1"/>
  <c r="X7426" i="1" s="1"/>
  <c r="V3533" i="1"/>
  <c r="W3533" i="1" s="1"/>
  <c r="X3533" i="1" s="1"/>
  <c r="V6137" i="1"/>
  <c r="W6137" i="1" s="1"/>
  <c r="X6137" i="1" s="1"/>
  <c r="V5042" i="1"/>
  <c r="W5042" i="1" s="1"/>
  <c r="X5042" i="1" s="1"/>
  <c r="V5098" i="1"/>
  <c r="W5098" i="1" s="1"/>
  <c r="V2620" i="1"/>
  <c r="W2620" i="1" s="1"/>
  <c r="V6561" i="1"/>
  <c r="W6561" i="1" s="1"/>
  <c r="V6498" i="1"/>
  <c r="W6498" i="1" s="1"/>
  <c r="V5030" i="1"/>
  <c r="W5030" i="1" s="1"/>
  <c r="V8982" i="1"/>
  <c r="W8982" i="1" s="1"/>
  <c r="X8982" i="1" s="1"/>
  <c r="V5540" i="1"/>
  <c r="W5540" i="1" s="1"/>
  <c r="V3056" i="1"/>
  <c r="W3056" i="1" s="1"/>
  <c r="V540" i="1"/>
  <c r="W540" i="1" s="1"/>
  <c r="X540" i="1" s="1"/>
  <c r="V4120" i="1"/>
  <c r="W4120" i="1" s="1"/>
  <c r="X4120" i="1" s="1"/>
  <c r="V2035" i="1"/>
  <c r="W2035" i="1" s="1"/>
  <c r="X2035" i="1" s="1"/>
  <c r="V412" i="1"/>
  <c r="W412" i="1" s="1"/>
  <c r="X412" i="1" s="1"/>
  <c r="V1132" i="1"/>
  <c r="W1132" i="1" s="1"/>
  <c r="V7523" i="1"/>
  <c r="W7523" i="1" s="1"/>
  <c r="X7523" i="1" s="1"/>
  <c r="V4428" i="1"/>
  <c r="W4428" i="1" s="1"/>
  <c r="V5250" i="1"/>
  <c r="W5250" i="1" s="1"/>
  <c r="V5928" i="1"/>
  <c r="W5928" i="1" s="1"/>
  <c r="V4548" i="1"/>
  <c r="W4548" i="1" s="1"/>
  <c r="X4548" i="1" s="1"/>
  <c r="V4549" i="1"/>
  <c r="W4549" i="1" s="1"/>
  <c r="X4549" i="1" s="1"/>
  <c r="V698" i="1"/>
  <c r="W698" i="1" s="1"/>
  <c r="V2884" i="1"/>
  <c r="W2884" i="1" s="1"/>
  <c r="X2884" i="1" s="1"/>
  <c r="V6508" i="1"/>
  <c r="W6508" i="1" s="1"/>
  <c r="V5256" i="1"/>
  <c r="W5256" i="1" s="1"/>
  <c r="X5256" i="1" s="1"/>
  <c r="V1201" i="1"/>
  <c r="W1201" i="1" s="1"/>
  <c r="X1201" i="1" s="1"/>
  <c r="V8233" i="1"/>
  <c r="W8233" i="1" s="1"/>
  <c r="V2614" i="1"/>
  <c r="W2614" i="1" s="1"/>
  <c r="V3202" i="1"/>
  <c r="W3202" i="1" s="1"/>
  <c r="X3202" i="1" s="1"/>
  <c r="V1318" i="1"/>
  <c r="W1318" i="1" s="1"/>
  <c r="V3620" i="1"/>
  <c r="W3620" i="1" s="1"/>
  <c r="V1417" i="1"/>
  <c r="W1417" i="1" s="1"/>
  <c r="X1417" i="1" s="1"/>
  <c r="V4134" i="1"/>
  <c r="W4134" i="1" s="1"/>
  <c r="X4134" i="1" s="1"/>
  <c r="V3340" i="1"/>
  <c r="W3340" i="1" s="1"/>
  <c r="X3340" i="1" s="1"/>
  <c r="V3918" i="1"/>
  <c r="W3918" i="1" s="1"/>
  <c r="X3918" i="1" s="1"/>
  <c r="V6484" i="1"/>
  <c r="W6484" i="1" s="1"/>
  <c r="V4565" i="1"/>
  <c r="W4565" i="1" s="1"/>
  <c r="X4565" i="1" s="1"/>
  <c r="V4566" i="1"/>
  <c r="W4566" i="1" s="1"/>
  <c r="X4566" i="1" s="1"/>
  <c r="V4567" i="1"/>
  <c r="W4567" i="1" s="1"/>
  <c r="V5934" i="1"/>
  <c r="W5934" i="1" s="1"/>
  <c r="X5934" i="1" s="1"/>
  <c r="V5977" i="1"/>
  <c r="W5977" i="1" s="1"/>
  <c r="V6545" i="1"/>
  <c r="W6545" i="1" s="1"/>
  <c r="V4673" i="1"/>
  <c r="W4673" i="1" s="1"/>
  <c r="V7490" i="1"/>
  <c r="W7490" i="1" s="1"/>
  <c r="X7490" i="1" s="1"/>
  <c r="V4935" i="1"/>
  <c r="W4935" i="1" s="1"/>
  <c r="X4935" i="1" s="1"/>
  <c r="V6337" i="1"/>
  <c r="W6337" i="1" s="1"/>
  <c r="V7763" i="1"/>
  <c r="W7763" i="1" s="1"/>
  <c r="X7763" i="1" s="1"/>
  <c r="V868" i="1"/>
  <c r="W868" i="1" s="1"/>
  <c r="X868" i="1" s="1"/>
  <c r="V2836" i="1"/>
  <c r="W2836" i="1" s="1"/>
  <c r="X2836" i="1" s="1"/>
  <c r="V7835" i="1"/>
  <c r="W7835" i="1" s="1"/>
  <c r="X7835" i="1" s="1"/>
  <c r="V4579" i="1"/>
  <c r="W4579" i="1" s="1"/>
  <c r="V1900" i="1"/>
  <c r="W1900" i="1" s="1"/>
  <c r="X1900" i="1" s="1"/>
  <c r="V4166" i="1"/>
  <c r="W4166" i="1" s="1"/>
  <c r="V7708" i="1"/>
  <c r="W7708" i="1" s="1"/>
  <c r="V4925" i="1"/>
  <c r="W4925" i="1" s="1"/>
  <c r="V464" i="1"/>
  <c r="W464" i="1" s="1"/>
  <c r="V5117" i="1"/>
  <c r="W5117" i="1" s="1"/>
  <c r="X5117" i="1" s="1"/>
  <c r="V8603" i="1"/>
  <c r="W8603" i="1" s="1"/>
  <c r="V4099" i="1"/>
  <c r="W4099" i="1" s="1"/>
  <c r="X4099" i="1" s="1"/>
  <c r="V1319" i="1"/>
  <c r="W1319" i="1" s="1"/>
  <c r="V4328" i="1"/>
  <c r="W4328" i="1" s="1"/>
  <c r="X4328" i="1" s="1"/>
  <c r="V8044" i="1"/>
  <c r="W8044" i="1" s="1"/>
  <c r="X8044" i="1" s="1"/>
  <c r="V6016" i="1"/>
  <c r="W6016" i="1" s="1"/>
  <c r="V5500" i="1"/>
  <c r="W5500" i="1" s="1"/>
  <c r="X5500" i="1" s="1"/>
  <c r="V5414" i="1"/>
  <c r="W5414" i="1" s="1"/>
  <c r="V239" i="1"/>
  <c r="W239" i="1" s="1"/>
  <c r="V6607" i="1"/>
  <c r="W6607" i="1" s="1"/>
  <c r="V5802" i="1"/>
  <c r="W5802" i="1" s="1"/>
  <c r="X5802" i="1" s="1"/>
  <c r="V8726" i="1"/>
  <c r="W8726" i="1" s="1"/>
  <c r="X8726" i="1" s="1"/>
  <c r="V8770" i="1"/>
  <c r="W8770" i="1" s="1"/>
  <c r="V2563" i="1"/>
  <c r="W2563" i="1" s="1"/>
  <c r="X2563" i="1" s="1"/>
  <c r="V5925" i="1"/>
  <c r="W5925" i="1" s="1"/>
  <c r="X5925" i="1" s="1"/>
  <c r="V6271" i="1"/>
  <c r="W6271" i="1" s="1"/>
  <c r="X6271" i="1" s="1"/>
  <c r="V7878" i="1"/>
  <c r="W7878" i="1" s="1"/>
  <c r="X7878" i="1" s="1"/>
  <c r="V2991" i="1"/>
  <c r="W2991" i="1" s="1"/>
  <c r="V1028" i="1"/>
  <c r="W1028" i="1" s="1"/>
  <c r="X1028" i="1" s="1"/>
  <c r="V1341" i="1"/>
  <c r="W1341" i="1" s="1"/>
  <c r="V2953" i="1"/>
  <c r="W2953" i="1" s="1"/>
  <c r="V4609" i="1"/>
  <c r="W4609" i="1" s="1"/>
  <c r="V4610" i="1"/>
  <c r="W4610" i="1" s="1"/>
  <c r="V3491" i="1"/>
  <c r="W3491" i="1" s="1"/>
  <c r="X3491" i="1" s="1"/>
  <c r="V3070" i="1"/>
  <c r="W3070" i="1" s="1"/>
  <c r="V6199" i="1"/>
  <c r="W6199" i="1" s="1"/>
  <c r="V2872" i="1"/>
  <c r="W2872" i="1" s="1"/>
  <c r="X2872" i="1" s="1"/>
  <c r="V4499" i="1"/>
  <c r="W4499" i="1" s="1"/>
  <c r="X4499" i="1" s="1"/>
  <c r="V2954" i="1"/>
  <c r="W2954" i="1" s="1"/>
  <c r="X2954" i="1" s="1"/>
  <c r="V2794" i="1"/>
  <c r="W2794" i="1" s="1"/>
  <c r="V7912" i="1"/>
  <c r="W7912" i="1" s="1"/>
  <c r="X7912" i="1" s="1"/>
  <c r="V5034" i="1"/>
  <c r="W5034" i="1" s="1"/>
  <c r="X5034" i="1" s="1"/>
  <c r="V4910" i="1"/>
  <c r="W4910" i="1" s="1"/>
  <c r="V2791" i="1"/>
  <c r="W2791" i="1" s="1"/>
  <c r="V3383" i="1"/>
  <c r="W3383" i="1" s="1"/>
  <c r="X3383" i="1" s="1"/>
  <c r="V7117" i="1"/>
  <c r="W7117" i="1" s="1"/>
  <c r="X7117" i="1" s="1"/>
  <c r="V2196" i="1"/>
  <c r="W2196" i="1" s="1"/>
  <c r="V2187" i="1"/>
  <c r="W2187" i="1" s="1"/>
  <c r="X2187" i="1" s="1"/>
  <c r="V1565" i="1"/>
  <c r="W1565" i="1" s="1"/>
  <c r="X1565" i="1" s="1"/>
  <c r="V3934" i="1"/>
  <c r="W3934" i="1" s="1"/>
  <c r="X3934" i="1" s="1"/>
  <c r="V8780" i="1"/>
  <c r="W8780" i="1" s="1"/>
  <c r="X8780" i="1" s="1"/>
  <c r="V6188" i="1"/>
  <c r="W6188" i="1" s="1"/>
  <c r="X6188" i="1" s="1"/>
  <c r="V920" i="1"/>
  <c r="W920" i="1" s="1"/>
  <c r="X920" i="1" s="1"/>
  <c r="V1177" i="1"/>
  <c r="W1177" i="1" s="1"/>
  <c r="V4001" i="1"/>
  <c r="W4001" i="1" s="1"/>
  <c r="X4001" i="1" s="1"/>
  <c r="V5577" i="1"/>
  <c r="W5577" i="1" s="1"/>
  <c r="V2684" i="1"/>
  <c r="W2684" i="1" s="1"/>
  <c r="V4498" i="1"/>
  <c r="W4498" i="1" s="1"/>
  <c r="X4498" i="1" s="1"/>
  <c r="V4702" i="1"/>
  <c r="W4702" i="1" s="1"/>
  <c r="X4702" i="1" s="1"/>
  <c r="V266" i="1"/>
  <c r="W266" i="1" s="1"/>
  <c r="X266" i="1" s="1"/>
  <c r="V6229" i="1"/>
  <c r="W6229" i="1" s="1"/>
  <c r="V4641" i="1"/>
  <c r="W4641" i="1" s="1"/>
  <c r="X4641" i="1" s="1"/>
  <c r="V5539" i="1"/>
  <c r="W5539" i="1" s="1"/>
  <c r="X5539" i="1" s="1"/>
  <c r="V1066" i="1"/>
  <c r="W1066" i="1" s="1"/>
  <c r="V6723" i="1"/>
  <c r="W6723" i="1" s="1"/>
  <c r="X6723" i="1" s="1"/>
  <c r="V5075" i="1"/>
  <c r="W5075" i="1" s="1"/>
  <c r="V3075" i="1"/>
  <c r="W3075" i="1" s="1"/>
  <c r="V1965" i="1"/>
  <c r="W1965" i="1" s="1"/>
  <c r="V1091" i="1"/>
  <c r="W1091" i="1" s="1"/>
  <c r="X1091" i="1" s="1"/>
  <c r="V2869" i="1"/>
  <c r="W2869" i="1" s="1"/>
  <c r="X2869" i="1" s="1"/>
  <c r="V5303" i="1"/>
  <c r="W5303" i="1" s="1"/>
  <c r="V5749" i="1"/>
  <c r="W5749" i="1" s="1"/>
  <c r="X5749" i="1" s="1"/>
  <c r="V4652" i="1"/>
  <c r="W4652" i="1" s="1"/>
  <c r="X4652" i="1" s="1"/>
  <c r="V1183" i="1"/>
  <c r="W1183" i="1" s="1"/>
  <c r="X1183" i="1" s="1"/>
  <c r="V5090" i="1"/>
  <c r="W5090" i="1" s="1"/>
  <c r="X5090" i="1" s="1"/>
  <c r="V3489" i="1"/>
  <c r="W3489" i="1" s="1"/>
  <c r="V2760" i="1"/>
  <c r="W2760" i="1" s="1"/>
  <c r="X2760" i="1" s="1"/>
  <c r="V5443" i="1"/>
  <c r="W5443" i="1" s="1"/>
  <c r="V8830" i="1"/>
  <c r="W8830" i="1" s="1"/>
  <c r="V6770" i="1"/>
  <c r="W6770" i="1" s="1"/>
  <c r="V8887" i="1"/>
  <c r="W8887" i="1" s="1"/>
  <c r="X8887" i="1" s="1"/>
  <c r="V6757" i="1"/>
  <c r="W6757" i="1" s="1"/>
  <c r="X6757" i="1" s="1"/>
  <c r="V7043" i="1"/>
  <c r="W7043" i="1" s="1"/>
  <c r="V3113" i="1"/>
  <c r="W3113" i="1" s="1"/>
  <c r="X3113" i="1" s="1"/>
  <c r="V4664" i="1"/>
  <c r="W4664" i="1" s="1"/>
  <c r="X4664" i="1" s="1"/>
  <c r="V8866" i="1"/>
  <c r="W8866" i="1" s="1"/>
  <c r="X8866" i="1" s="1"/>
  <c r="V6040" i="1"/>
  <c r="W6040" i="1" s="1"/>
  <c r="X6040" i="1" s="1"/>
  <c r="V4627" i="1"/>
  <c r="W4627" i="1" s="1"/>
  <c r="V6790" i="1"/>
  <c r="W6790" i="1" s="1"/>
  <c r="X6790" i="1" s="1"/>
  <c r="V2146" i="1"/>
  <c r="W2146" i="1" s="1"/>
  <c r="V3906" i="1"/>
  <c r="W3906" i="1" s="1"/>
  <c r="V3986" i="1"/>
  <c r="W3986" i="1" s="1"/>
  <c r="V3258" i="1"/>
  <c r="W3258" i="1" s="1"/>
  <c r="X3258" i="1" s="1"/>
  <c r="V6070" i="1"/>
  <c r="W6070" i="1" s="1"/>
  <c r="X6070" i="1" s="1"/>
  <c r="V5622" i="1"/>
  <c r="W5622" i="1" s="1"/>
  <c r="V1731" i="1"/>
  <c r="W1731" i="1" s="1"/>
  <c r="X1731" i="1" s="1"/>
  <c r="V4707" i="1"/>
  <c r="W4707" i="1" s="1"/>
  <c r="X4707" i="1" s="1"/>
  <c r="V2002" i="1"/>
  <c r="W2002" i="1" s="1"/>
  <c r="X2002" i="1" s="1"/>
  <c r="V2171" i="1"/>
  <c r="W2171" i="1" s="1"/>
  <c r="X2171" i="1" s="1"/>
  <c r="V5302" i="1"/>
  <c r="W5302" i="1" s="1"/>
  <c r="X5302" i="1" s="1"/>
  <c r="V6934" i="1"/>
  <c r="W6934" i="1" s="1"/>
  <c r="X6934" i="1" s="1"/>
  <c r="V3272" i="1"/>
  <c r="W3272" i="1" s="1"/>
  <c r="V6011" i="1"/>
  <c r="W6011" i="1" s="1"/>
  <c r="V3985" i="1"/>
  <c r="W3985" i="1" s="1"/>
  <c r="V8891" i="1"/>
  <c r="W8891" i="1" s="1"/>
  <c r="X8891" i="1" s="1"/>
  <c r="V2970" i="1"/>
  <c r="W2970" i="1" s="1"/>
  <c r="X2970" i="1" s="1"/>
  <c r="V6642" i="1"/>
  <c r="W6642" i="1" s="1"/>
  <c r="V1480" i="1"/>
  <c r="W1480" i="1" s="1"/>
  <c r="X1480" i="1" s="1"/>
  <c r="V2314" i="1"/>
  <c r="W2314" i="1" s="1"/>
  <c r="V5236" i="1"/>
  <c r="W5236" i="1" s="1"/>
  <c r="X5236" i="1" s="1"/>
  <c r="V1263" i="1"/>
  <c r="W1263" i="1" s="1"/>
  <c r="X1263" i="1" s="1"/>
  <c r="V4044" i="1"/>
  <c r="W4044" i="1" s="1"/>
  <c r="V8784" i="1"/>
  <c r="W8784" i="1" s="1"/>
  <c r="X8784" i="1" s="1"/>
  <c r="V3292" i="1"/>
  <c r="W3292" i="1" s="1"/>
  <c r="V7776" i="1"/>
  <c r="W7776" i="1" s="1"/>
  <c r="V3966" i="1"/>
  <c r="W3966" i="1" s="1"/>
  <c r="V4696" i="1"/>
  <c r="W4696" i="1" s="1"/>
  <c r="X4696" i="1" s="1"/>
  <c r="V910" i="1"/>
  <c r="W910" i="1" s="1"/>
  <c r="X910" i="1" s="1"/>
  <c r="V1275" i="1"/>
  <c r="W1275" i="1" s="1"/>
  <c r="V1671" i="1"/>
  <c r="W1671" i="1" s="1"/>
  <c r="X1671" i="1" s="1"/>
  <c r="V2497" i="1"/>
  <c r="W2497" i="1" s="1"/>
  <c r="X2497" i="1" s="1"/>
  <c r="V112" i="1"/>
  <c r="W112" i="1" s="1"/>
  <c r="X112" i="1" s="1"/>
  <c r="V138" i="1"/>
  <c r="W138" i="1" s="1"/>
  <c r="X138" i="1" s="1"/>
  <c r="V9016" i="1"/>
  <c r="W9016" i="1" s="1"/>
  <c r="V7536" i="1"/>
  <c r="W7536" i="1" s="1"/>
  <c r="X7536" i="1" s="1"/>
  <c r="V8275" i="1"/>
  <c r="W8275" i="1" s="1"/>
  <c r="V5434" i="1"/>
  <c r="W5434" i="1" s="1"/>
  <c r="V261" i="1"/>
  <c r="W261" i="1" s="1"/>
  <c r="V7820" i="1"/>
  <c r="W7820" i="1" s="1"/>
  <c r="X7820" i="1" s="1"/>
  <c r="V5913" i="1"/>
  <c r="W5913" i="1" s="1"/>
  <c r="X5913" i="1" s="1"/>
  <c r="V1794" i="1"/>
  <c r="W1794" i="1" s="1"/>
  <c r="V2512" i="1"/>
  <c r="W2512" i="1" s="1"/>
  <c r="X2512" i="1" s="1"/>
  <c r="V7188" i="1"/>
  <c r="W7188" i="1" s="1"/>
  <c r="X7188" i="1" s="1"/>
  <c r="V3972" i="1"/>
  <c r="W3972" i="1" s="1"/>
  <c r="X3972" i="1" s="1"/>
  <c r="V4457" i="1"/>
  <c r="W4457" i="1" s="1"/>
  <c r="X4457" i="1" s="1"/>
  <c r="V5876" i="1"/>
  <c r="W5876" i="1" s="1"/>
  <c r="V2874" i="1"/>
  <c r="W2874" i="1" s="1"/>
  <c r="V8254" i="1"/>
  <c r="W8254" i="1" s="1"/>
  <c r="V4969" i="1"/>
  <c r="W4969" i="1" s="1"/>
  <c r="V4719" i="1"/>
  <c r="W4719" i="1" s="1"/>
  <c r="V4962" i="1"/>
  <c r="W4962" i="1" s="1"/>
  <c r="X4962" i="1" s="1"/>
  <c r="V8175" i="1"/>
  <c r="W8175" i="1" s="1"/>
  <c r="X8175" i="1" s="1"/>
  <c r="V1837" i="1"/>
  <c r="W1837" i="1" s="1"/>
  <c r="V1599" i="1"/>
  <c r="W1599" i="1" s="1"/>
  <c r="X1599" i="1" s="1"/>
  <c r="V4724" i="1"/>
  <c r="W4724" i="1" s="1"/>
  <c r="V4725" i="1"/>
  <c r="W4725" i="1" s="1"/>
  <c r="X4725" i="1" s="1"/>
  <c r="V3889" i="1"/>
  <c r="W3889" i="1" s="1"/>
  <c r="X3889" i="1" s="1"/>
  <c r="V2123" i="1"/>
  <c r="W2123" i="1" s="1"/>
  <c r="V3841" i="1"/>
  <c r="W3841" i="1" s="1"/>
  <c r="X3841" i="1" s="1"/>
  <c r="V4509" i="1"/>
  <c r="W4509" i="1" s="1"/>
  <c r="V3148" i="1"/>
  <c r="W3148" i="1" s="1"/>
  <c r="V4541" i="1"/>
  <c r="W4541" i="1" s="1"/>
  <c r="V8873" i="1"/>
  <c r="W8873" i="1" s="1"/>
  <c r="X8873" i="1" s="1"/>
  <c r="V1190" i="1"/>
  <c r="W1190" i="1" s="1"/>
  <c r="X1190" i="1" s="1"/>
  <c r="V7569" i="1"/>
  <c r="W7569" i="1" s="1"/>
  <c r="V3539" i="1"/>
  <c r="W3539" i="1" s="1"/>
  <c r="X3539" i="1" s="1"/>
  <c r="V856" i="1"/>
  <c r="W856" i="1" s="1"/>
  <c r="X856" i="1" s="1"/>
  <c r="V165" i="1"/>
  <c r="W165" i="1" s="1"/>
  <c r="X165" i="1" s="1"/>
  <c r="V2680" i="1"/>
  <c r="W2680" i="1" s="1"/>
  <c r="X2680" i="1" s="1"/>
  <c r="V754" i="1"/>
  <c r="W754" i="1" s="1"/>
  <c r="V7264" i="1"/>
  <c r="W7264" i="1" s="1"/>
  <c r="X7264" i="1" s="1"/>
  <c r="V2455" i="1"/>
  <c r="W2455" i="1" s="1"/>
  <c r="V2867" i="1"/>
  <c r="W2867" i="1" s="1"/>
  <c r="V915" i="1"/>
  <c r="W915" i="1" s="1"/>
  <c r="V8500" i="1"/>
  <c r="W8500" i="1" s="1"/>
  <c r="X8500" i="1" s="1"/>
  <c r="V1266" i="1"/>
  <c r="W1266" i="1" s="1"/>
  <c r="X1266" i="1" s="1"/>
  <c r="V6639" i="1"/>
  <c r="W6639" i="1" s="1"/>
  <c r="X6639" i="1" s="1"/>
  <c r="V5175" i="1"/>
  <c r="W5175" i="1" s="1"/>
  <c r="X5175" i="1" s="1"/>
  <c r="V8167" i="1"/>
  <c r="W8167" i="1" s="1"/>
  <c r="X8167" i="1" s="1"/>
  <c r="V255" i="1"/>
  <c r="W255" i="1" s="1"/>
  <c r="X255" i="1" s="1"/>
  <c r="V4071" i="1"/>
  <c r="W4071" i="1" s="1"/>
  <c r="X4071" i="1" s="1"/>
  <c r="V4751" i="1"/>
  <c r="W4751" i="1" s="1"/>
  <c r="V8006" i="1"/>
  <c r="W8006" i="1" s="1"/>
  <c r="X8006" i="1" s="1"/>
  <c r="V996" i="1"/>
  <c r="W996" i="1" s="1"/>
  <c r="V7868" i="1"/>
  <c r="W7868" i="1" s="1"/>
  <c r="V8806" i="1"/>
  <c r="W8806" i="1" s="1"/>
  <c r="V8094" i="1"/>
  <c r="W8094" i="1" s="1"/>
  <c r="V3813" i="1"/>
  <c r="W3813" i="1" s="1"/>
  <c r="X3813" i="1" s="1"/>
  <c r="V394" i="1"/>
  <c r="W394" i="1" s="1"/>
  <c r="V5418" i="1"/>
  <c r="W5418" i="1" s="1"/>
  <c r="X5418" i="1" s="1"/>
  <c r="V7480" i="1"/>
  <c r="W7480" i="1" s="1"/>
  <c r="X7480" i="1" s="1"/>
  <c r="V408" i="1"/>
  <c r="W408" i="1" s="1"/>
  <c r="X408" i="1" s="1"/>
  <c r="V1253" i="1"/>
  <c r="W1253" i="1" s="1"/>
  <c r="X1253" i="1" s="1"/>
  <c r="V4763" i="1"/>
  <c r="W4763" i="1" s="1"/>
  <c r="V3116" i="1"/>
  <c r="W3116" i="1" s="1"/>
  <c r="X3116" i="1" s="1"/>
  <c r="V1280" i="1"/>
  <c r="W1280" i="1" s="1"/>
  <c r="V4746" i="1"/>
  <c r="W4746" i="1" s="1"/>
  <c r="V3218" i="1"/>
  <c r="W3218" i="1" s="1"/>
  <c r="V2835" i="1"/>
  <c r="W2835" i="1" s="1"/>
  <c r="V694" i="1"/>
  <c r="W694" i="1" s="1"/>
  <c r="X694" i="1" s="1"/>
  <c r="V7458" i="1"/>
  <c r="W7458" i="1" s="1"/>
  <c r="V8777" i="1"/>
  <c r="W8777" i="1" s="1"/>
  <c r="X8777" i="1" s="1"/>
  <c r="V6365" i="1"/>
  <c r="W6365" i="1" s="1"/>
  <c r="X6365" i="1" s="1"/>
  <c r="V4436" i="1"/>
  <c r="W4436" i="1" s="1"/>
  <c r="X4436" i="1" s="1"/>
  <c r="V1182" i="1"/>
  <c r="W1182" i="1" s="1"/>
  <c r="X1182" i="1" s="1"/>
  <c r="V1560" i="1"/>
  <c r="W1560" i="1" s="1"/>
  <c r="V7044" i="1"/>
  <c r="W7044" i="1" s="1"/>
  <c r="X7044" i="1" s="1"/>
  <c r="V8718" i="1"/>
  <c r="W8718" i="1" s="1"/>
  <c r="V3548" i="1"/>
  <c r="W3548" i="1" s="1"/>
  <c r="V4750" i="1"/>
  <c r="W4750" i="1" s="1"/>
  <c r="V7062" i="1"/>
  <c r="W7062" i="1" s="1"/>
  <c r="X7062" i="1" s="1"/>
  <c r="V8707" i="1"/>
  <c r="W8707" i="1" s="1"/>
  <c r="X8707" i="1" s="1"/>
  <c r="V4162" i="1"/>
  <c r="W4162" i="1" s="1"/>
  <c r="V4551" i="1"/>
  <c r="W4551" i="1" s="1"/>
  <c r="X4551" i="1" s="1"/>
  <c r="V7060" i="1"/>
  <c r="W7060" i="1" s="1"/>
  <c r="X7060" i="1" s="1"/>
  <c r="V4138" i="1"/>
  <c r="W4138" i="1" s="1"/>
  <c r="V5849" i="1"/>
  <c r="W5849" i="1" s="1"/>
  <c r="X5849" i="1" s="1"/>
  <c r="V4139" i="1"/>
  <c r="W4139" i="1" s="1"/>
  <c r="V6961" i="1"/>
  <c r="W6961" i="1" s="1"/>
  <c r="X6961" i="1" s="1"/>
  <c r="V2988" i="1"/>
  <c r="W2988" i="1" s="1"/>
  <c r="X2988" i="1" s="1"/>
  <c r="V5326" i="1"/>
  <c r="W5326" i="1" s="1"/>
  <c r="V6549" i="1"/>
  <c r="W6549" i="1" s="1"/>
  <c r="V5717" i="1"/>
  <c r="W5717" i="1" s="1"/>
  <c r="X5717" i="1" s="1"/>
  <c r="V7753" i="1"/>
  <c r="W7753" i="1" s="1"/>
  <c r="X7753" i="1" s="1"/>
  <c r="V1764" i="1"/>
  <c r="W1764" i="1" s="1"/>
  <c r="V2787" i="1"/>
  <c r="W2787" i="1" s="1"/>
  <c r="X2787" i="1" s="1"/>
  <c r="V8484" i="1"/>
  <c r="W8484" i="1" s="1"/>
  <c r="V640" i="1"/>
  <c r="W640" i="1" s="1"/>
  <c r="X640" i="1" s="1"/>
  <c r="V5076" i="1"/>
  <c r="W5076" i="1" s="1"/>
  <c r="X5076" i="1" s="1"/>
  <c r="V7162" i="1"/>
  <c r="W7162" i="1" s="1"/>
  <c r="X7162" i="1" s="1"/>
  <c r="V5224" i="1"/>
  <c r="W5224" i="1" s="1"/>
  <c r="V1612" i="1"/>
  <c r="W1612" i="1" s="1"/>
  <c r="V2927" i="1"/>
  <c r="W2927" i="1" s="1"/>
  <c r="V6748" i="1"/>
  <c r="W6748" i="1" s="1"/>
  <c r="V2410" i="1"/>
  <c r="W2410" i="1" s="1"/>
  <c r="X2410" i="1" s="1"/>
  <c r="V7467" i="1"/>
  <c r="W7467" i="1" s="1"/>
  <c r="X7467" i="1" s="1"/>
  <c r="V4806" i="1"/>
  <c r="W4806" i="1" s="1"/>
  <c r="V8330" i="1"/>
  <c r="W8330" i="1" s="1"/>
  <c r="X8330" i="1" s="1"/>
  <c r="V8816" i="1"/>
  <c r="W8816" i="1" s="1"/>
  <c r="X8816" i="1" s="1"/>
  <c r="V1180" i="1"/>
  <c r="W1180" i="1" s="1"/>
  <c r="X1180" i="1" s="1"/>
  <c r="V1865" i="1"/>
  <c r="W1865" i="1" s="1"/>
  <c r="X1865" i="1" s="1"/>
  <c r="V556" i="1"/>
  <c r="W556" i="1" s="1"/>
  <c r="V3702" i="1"/>
  <c r="W3702" i="1" s="1"/>
  <c r="X3702" i="1" s="1"/>
  <c r="V4813" i="1"/>
  <c r="W4813" i="1" s="1"/>
  <c r="V3107" i="1"/>
  <c r="W3107" i="1" s="1"/>
  <c r="V2697" i="1"/>
  <c r="W2697" i="1" s="1"/>
  <c r="V2015" i="1"/>
  <c r="W2015" i="1" s="1"/>
  <c r="V4817" i="1"/>
  <c r="W4817" i="1" s="1"/>
  <c r="X4817" i="1" s="1"/>
  <c r="V2910" i="1"/>
  <c r="W2910" i="1" s="1"/>
  <c r="V4638" i="1"/>
  <c r="W4638" i="1" s="1"/>
  <c r="X4638" i="1" s="1"/>
  <c r="V8494" i="1"/>
  <c r="W8494" i="1" s="1"/>
  <c r="X8494" i="1" s="1"/>
  <c r="V7216" i="1"/>
  <c r="W7216" i="1" s="1"/>
  <c r="X7216" i="1" s="1"/>
  <c r="V3263" i="1"/>
  <c r="W3263" i="1" s="1"/>
  <c r="X3263" i="1" s="1"/>
  <c r="V3903" i="1"/>
  <c r="W3903" i="1" s="1"/>
  <c r="V1289" i="1"/>
  <c r="W1289" i="1" s="1"/>
  <c r="X1289" i="1" s="1"/>
  <c r="V4621" i="1"/>
  <c r="W4621" i="1" s="1"/>
  <c r="V7386" i="1"/>
  <c r="W7386" i="1" s="1"/>
  <c r="V5859" i="1"/>
  <c r="W5859" i="1" s="1"/>
  <c r="V3875" i="1"/>
  <c r="W3875" i="1" s="1"/>
  <c r="X3875" i="1" s="1"/>
  <c r="V2001" i="1"/>
  <c r="W2001" i="1" s="1"/>
  <c r="X2001" i="1" s="1"/>
  <c r="V590" i="1"/>
  <c r="W590" i="1" s="1"/>
  <c r="V6128" i="1"/>
  <c r="W6128" i="1" s="1"/>
  <c r="X6128" i="1" s="1"/>
  <c r="V1378" i="1"/>
  <c r="W1378" i="1" s="1"/>
  <c r="X1378" i="1" s="1"/>
  <c r="V8339" i="1"/>
  <c r="W8339" i="1" s="1"/>
  <c r="X8339" i="1" s="1"/>
  <c r="V7843" i="1"/>
  <c r="W7843" i="1" s="1"/>
  <c r="X7843" i="1" s="1"/>
  <c r="V8348" i="1"/>
  <c r="W8348" i="1" s="1"/>
  <c r="V1340" i="1"/>
  <c r="W1340" i="1" s="1"/>
  <c r="X1340" i="1" s="1"/>
  <c r="V5904" i="1"/>
  <c r="W5904" i="1" s="1"/>
  <c r="V5483" i="1"/>
  <c r="W5483" i="1" s="1"/>
  <c r="V4839" i="1"/>
  <c r="W4839" i="1" s="1"/>
  <c r="V2275" i="1"/>
  <c r="W2275" i="1" s="1"/>
  <c r="X2275" i="1" s="1"/>
  <c r="V4355" i="1"/>
  <c r="W4355" i="1" s="1"/>
  <c r="X4355" i="1" s="1"/>
  <c r="V1542" i="1"/>
  <c r="W1542" i="1" s="1"/>
  <c r="V5310" i="1"/>
  <c r="W5310" i="1" s="1"/>
  <c r="X5310" i="1" s="1"/>
  <c r="V7159" i="1"/>
  <c r="W7159" i="1" s="1"/>
  <c r="X7159" i="1" s="1"/>
  <c r="V8189" i="1"/>
  <c r="W8189" i="1" s="1"/>
  <c r="X8189" i="1" s="1"/>
  <c r="V6314" i="1"/>
  <c r="W6314" i="1" s="1"/>
  <c r="X6314" i="1" s="1"/>
  <c r="V1500" i="1"/>
  <c r="W1500" i="1" s="1"/>
  <c r="X1500" i="1" s="1"/>
  <c r="V4783" i="1"/>
  <c r="W4783" i="1" s="1"/>
  <c r="V3661" i="1"/>
  <c r="W3661" i="1" s="1"/>
  <c r="V227" i="1"/>
  <c r="W227" i="1" s="1"/>
  <c r="V3847" i="1"/>
  <c r="W3847" i="1" s="1"/>
  <c r="V2524" i="1"/>
  <c r="W2524" i="1" s="1"/>
  <c r="V268" i="1"/>
  <c r="W268" i="1" s="1"/>
  <c r="X268" i="1" s="1"/>
  <c r="V6355" i="1"/>
  <c r="W6355" i="1" s="1"/>
  <c r="V4774" i="1"/>
  <c r="W4774" i="1" s="1"/>
  <c r="X4774" i="1" s="1"/>
  <c r="V820" i="1"/>
  <c r="W820" i="1" s="1"/>
  <c r="X820" i="1" s="1"/>
  <c r="V7938" i="1"/>
  <c r="W7938" i="1" s="1"/>
  <c r="X7938" i="1" s="1"/>
  <c r="V3081" i="1"/>
  <c r="W3081" i="1" s="1"/>
  <c r="X3081" i="1" s="1"/>
  <c r="V789" i="1"/>
  <c r="W789" i="1" s="1"/>
  <c r="V6570" i="1"/>
  <c r="W6570" i="1" s="1"/>
  <c r="X6570" i="1" s="1"/>
  <c r="V4934" i="1"/>
  <c r="W4934" i="1" s="1"/>
  <c r="V4345" i="1"/>
  <c r="W4345" i="1" s="1"/>
  <c r="V8502" i="1"/>
  <c r="W8502" i="1" s="1"/>
  <c r="V8482" i="1"/>
  <c r="W8482" i="1" s="1"/>
  <c r="X8482" i="1" s="1"/>
  <c r="V7350" i="1"/>
  <c r="W7350" i="1" s="1"/>
  <c r="X7350" i="1" s="1"/>
  <c r="V6345" i="1"/>
  <c r="W6345" i="1" s="1"/>
  <c r="V4815" i="1"/>
  <c r="W4815" i="1" s="1"/>
  <c r="X4815" i="1" s="1"/>
  <c r="V6446" i="1"/>
  <c r="W6446" i="1" s="1"/>
  <c r="V7814" i="1"/>
  <c r="W7814" i="1" s="1"/>
  <c r="X7814" i="1" s="1"/>
  <c r="V2437" i="1"/>
  <c r="W2437" i="1" s="1"/>
  <c r="X2437" i="1" s="1"/>
  <c r="V8411" i="1"/>
  <c r="W8411" i="1" s="1"/>
  <c r="V6189" i="1"/>
  <c r="W6189" i="1" s="1"/>
  <c r="X6189" i="1" s="1"/>
  <c r="V7464" i="1"/>
  <c r="W7464" i="1" s="1"/>
  <c r="V7903" i="1"/>
  <c r="W7903" i="1" s="1"/>
  <c r="V4527" i="1"/>
  <c r="W4527" i="1" s="1"/>
  <c r="V214" i="1"/>
  <c r="W214" i="1" s="1"/>
  <c r="X214" i="1" s="1"/>
  <c r="V6174" i="1"/>
  <c r="W6174" i="1" s="1"/>
  <c r="X6174" i="1" s="1"/>
  <c r="V7741" i="1"/>
  <c r="W7741" i="1" s="1"/>
  <c r="V9003" i="1"/>
  <c r="W9003" i="1" s="1"/>
  <c r="X9003" i="1" s="1"/>
  <c r="V7887" i="1"/>
  <c r="W7887" i="1" s="1"/>
  <c r="V8656" i="1"/>
  <c r="W8656" i="1" s="1"/>
  <c r="X8656" i="1" s="1"/>
  <c r="V8478" i="1"/>
  <c r="W8478" i="1" s="1"/>
  <c r="X8478" i="1" s="1"/>
  <c r="V346" i="1"/>
  <c r="W346" i="1" s="1"/>
  <c r="V2960" i="1"/>
  <c r="W2960" i="1" s="1"/>
  <c r="X2960" i="1" s="1"/>
  <c r="V1976" i="1"/>
  <c r="W1976" i="1" s="1"/>
  <c r="V5644" i="1"/>
  <c r="W5644" i="1" s="1"/>
  <c r="V3356" i="1"/>
  <c r="W3356" i="1" s="1"/>
  <c r="V7442" i="1"/>
  <c r="W7442" i="1" s="1"/>
  <c r="X7442" i="1" s="1"/>
  <c r="V8702" i="1"/>
  <c r="W8702" i="1" s="1"/>
  <c r="X8702" i="1" s="1"/>
  <c r="V260" i="1"/>
  <c r="W260" i="1" s="1"/>
  <c r="V3324" i="1"/>
  <c r="W3324" i="1" s="1"/>
  <c r="X3324" i="1" s="1"/>
  <c r="V163" i="1"/>
  <c r="W163" i="1" s="1"/>
  <c r="X163" i="1" s="1"/>
  <c r="V3034" i="1"/>
  <c r="W3034" i="1" s="1"/>
  <c r="X3034" i="1" s="1"/>
  <c r="V1757" i="1"/>
  <c r="W1757" i="1" s="1"/>
  <c r="X1757" i="1" s="1"/>
  <c r="V6633" i="1"/>
  <c r="W6633" i="1" s="1"/>
  <c r="V2520" i="1"/>
  <c r="W2520" i="1" s="1"/>
  <c r="V4897" i="1"/>
  <c r="W4897" i="1" s="1"/>
  <c r="V4898" i="1"/>
  <c r="W4898" i="1" s="1"/>
  <c r="V5794" i="1"/>
  <c r="W5794" i="1" s="1"/>
  <c r="V6583" i="1"/>
  <c r="W6583" i="1" s="1"/>
  <c r="X6583" i="1" s="1"/>
  <c r="V7309" i="1"/>
  <c r="W7309" i="1" s="1"/>
  <c r="X7309" i="1" s="1"/>
  <c r="V8285" i="1"/>
  <c r="W8285" i="1" s="1"/>
  <c r="V1652" i="1"/>
  <c r="W1652" i="1" s="1"/>
  <c r="X1652" i="1" s="1"/>
  <c r="V4905" i="1"/>
  <c r="W4905" i="1" s="1"/>
  <c r="X4905" i="1" s="1"/>
  <c r="V191" i="1"/>
  <c r="W191" i="1" s="1"/>
  <c r="X191" i="1" s="1"/>
  <c r="V7432" i="1"/>
  <c r="W7432" i="1" s="1"/>
  <c r="X7432" i="1" s="1"/>
  <c r="V7954" i="1"/>
  <c r="W7954" i="1" s="1"/>
  <c r="V6029" i="1"/>
  <c r="W6029" i="1" s="1"/>
  <c r="X6029" i="1" s="1"/>
  <c r="V2163" i="1"/>
  <c r="W2163" i="1" s="1"/>
  <c r="V3217" i="1"/>
  <c r="W3217" i="1" s="1"/>
  <c r="V6086" i="1"/>
  <c r="W6086" i="1" s="1"/>
  <c r="V4340" i="1"/>
  <c r="W4340" i="1" s="1"/>
  <c r="V8688" i="1"/>
  <c r="W8688" i="1" s="1"/>
  <c r="X8688" i="1" s="1"/>
  <c r="V7176" i="1"/>
  <c r="W7176" i="1" s="1"/>
  <c r="V7250" i="1"/>
  <c r="W7250" i="1" s="1"/>
  <c r="X7250" i="1" s="1"/>
  <c r="V5690" i="1"/>
  <c r="W5690" i="1" s="1"/>
  <c r="X5690" i="1" s="1"/>
  <c r="V7520" i="1"/>
  <c r="W7520" i="1" s="1"/>
  <c r="X7520" i="1" s="1"/>
  <c r="V3463" i="1"/>
  <c r="W3463" i="1" s="1"/>
  <c r="X3463" i="1" s="1"/>
  <c r="V5865" i="1"/>
  <c r="W5865" i="1" s="1"/>
  <c r="V7643" i="1"/>
  <c r="W7643" i="1" s="1"/>
  <c r="X7643" i="1" s="1"/>
  <c r="V6886" i="1"/>
  <c r="W6886" i="1" s="1"/>
  <c r="V3473" i="1"/>
  <c r="W3473" i="1" s="1"/>
  <c r="X3473" i="1" s="1"/>
  <c r="V4075" i="1"/>
  <c r="W4075" i="1" s="1"/>
  <c r="V6299" i="1"/>
  <c r="W6299" i="1" s="1"/>
  <c r="X6299" i="1" s="1"/>
  <c r="V5828" i="1"/>
  <c r="W5828" i="1" s="1"/>
  <c r="X5828" i="1" s="1"/>
  <c r="V4887" i="1"/>
  <c r="W4887" i="1" s="1"/>
  <c r="V3379" i="1"/>
  <c r="W3379" i="1" s="1"/>
  <c r="X3379" i="1" s="1"/>
  <c r="V2213" i="1"/>
  <c r="W2213" i="1" s="1"/>
  <c r="X2213" i="1" s="1"/>
  <c r="V2252" i="1"/>
  <c r="W2252" i="1" s="1"/>
  <c r="X2252" i="1" s="1"/>
  <c r="V2603" i="1"/>
  <c r="W2603" i="1" s="1"/>
  <c r="X2603" i="1" s="1"/>
  <c r="V4933" i="1"/>
  <c r="W4933" i="1" s="1"/>
  <c r="V6676" i="1"/>
  <c r="W6676" i="1" s="1"/>
  <c r="X6676" i="1" s="1"/>
  <c r="V5206" i="1"/>
  <c r="W5206" i="1" s="1"/>
  <c r="V1472" i="1"/>
  <c r="W1472" i="1" s="1"/>
  <c r="V1078" i="1"/>
  <c r="W1078" i="1" s="1"/>
  <c r="V124" i="1"/>
  <c r="W124" i="1" s="1"/>
  <c r="V3325" i="1"/>
  <c r="W3325" i="1" s="1"/>
  <c r="X3325" i="1" s="1"/>
  <c r="V2215" i="1"/>
  <c r="W2215" i="1" s="1"/>
  <c r="V4941" i="1"/>
  <c r="W4941" i="1" s="1"/>
  <c r="X4941" i="1" s="1"/>
  <c r="V207" i="1"/>
  <c r="W207" i="1" s="1"/>
  <c r="X207" i="1" s="1"/>
  <c r="V1461" i="1"/>
  <c r="W1461" i="1" s="1"/>
  <c r="X1461" i="1" s="1"/>
  <c r="V4318" i="1"/>
  <c r="W4318" i="1" s="1"/>
  <c r="X4318" i="1" s="1"/>
  <c r="V8939" i="1"/>
  <c r="W8939" i="1" s="1"/>
  <c r="V8811" i="1"/>
  <c r="W8811" i="1" s="1"/>
  <c r="X8811" i="1" s="1"/>
  <c r="V3941" i="1"/>
  <c r="W3941" i="1" s="1"/>
  <c r="V2926" i="1"/>
  <c r="W2926" i="1" s="1"/>
  <c r="V2390" i="1"/>
  <c r="W2390" i="1" s="1"/>
  <c r="V7879" i="1"/>
  <c r="W7879" i="1" s="1"/>
  <c r="X7879" i="1" s="1"/>
  <c r="V3042" i="1"/>
  <c r="W3042" i="1" s="1"/>
  <c r="X3042" i="1" s="1"/>
  <c r="V4952" i="1"/>
  <c r="W4952" i="1" s="1"/>
  <c r="V4953" i="1"/>
  <c r="W4953" i="1" s="1"/>
  <c r="X4953" i="1" s="1"/>
  <c r="V4954" i="1"/>
  <c r="W4954" i="1" s="1"/>
  <c r="X4954" i="1" s="1"/>
  <c r="V4955" i="1"/>
  <c r="W4955" i="1" s="1"/>
  <c r="X4955" i="1" s="1"/>
  <c r="V1754" i="1"/>
  <c r="W1754" i="1" s="1"/>
  <c r="X1754" i="1" s="1"/>
  <c r="V6958" i="1"/>
  <c r="W6958" i="1" s="1"/>
  <c r="V4818" i="1"/>
  <c r="W4818" i="1" s="1"/>
  <c r="X4818" i="1" s="1"/>
  <c r="V1834" i="1"/>
  <c r="W1834" i="1" s="1"/>
  <c r="V67" i="1"/>
  <c r="W67" i="1" s="1"/>
  <c r="V75" i="1"/>
  <c r="W75" i="1" s="1"/>
  <c r="V3192" i="1"/>
  <c r="W3192" i="1" s="1"/>
  <c r="X3192" i="1" s="1"/>
  <c r="V5094" i="1"/>
  <c r="W5094" i="1" s="1"/>
  <c r="X5094" i="1" s="1"/>
  <c r="V5261" i="1"/>
  <c r="W5261" i="1" s="1"/>
  <c r="V6927" i="1"/>
  <c r="W6927" i="1" s="1"/>
  <c r="X6927" i="1" s="1"/>
  <c r="V3323" i="1"/>
  <c r="W3323" i="1" s="1"/>
  <c r="V8877" i="1"/>
  <c r="W8877" i="1" s="1"/>
  <c r="X8877" i="1" s="1"/>
  <c r="V6173" i="1"/>
  <c r="W6173" i="1" s="1"/>
  <c r="X6173" i="1" s="1"/>
  <c r="V5948" i="1"/>
  <c r="W5948" i="1" s="1"/>
  <c r="V7608" i="1"/>
  <c r="W7608" i="1" s="1"/>
  <c r="X7608" i="1" s="1"/>
  <c r="V2726" i="1"/>
  <c r="W2726" i="1" s="1"/>
  <c r="V4971" i="1"/>
  <c r="W4971" i="1" s="1"/>
  <c r="V4697" i="1"/>
  <c r="W4697" i="1" s="1"/>
  <c r="V302" i="1"/>
  <c r="W302" i="1" s="1"/>
  <c r="X302" i="1" s="1"/>
  <c r="V3978" i="1"/>
  <c r="W3978" i="1" s="1"/>
  <c r="X3978" i="1" s="1"/>
  <c r="V605" i="1"/>
  <c r="W605" i="1" s="1"/>
  <c r="V4386" i="1"/>
  <c r="W4386" i="1" s="1"/>
  <c r="X4386" i="1" s="1"/>
  <c r="V3686" i="1"/>
  <c r="W3686" i="1" s="1"/>
  <c r="X3686" i="1" s="1"/>
  <c r="V2639" i="1"/>
  <c r="W2639" i="1" s="1"/>
  <c r="X2639" i="1" s="1"/>
  <c r="V1211" i="1"/>
  <c r="W1211" i="1" s="1"/>
  <c r="X1211" i="1" s="1"/>
  <c r="V7147" i="1"/>
  <c r="W7147" i="1" s="1"/>
  <c r="V7304" i="1"/>
  <c r="W7304" i="1" s="1"/>
  <c r="X7304" i="1" s="1"/>
  <c r="V6868" i="1"/>
  <c r="W6868" i="1" s="1"/>
  <c r="V7248" i="1"/>
  <c r="W7248" i="1" s="1"/>
  <c r="V14" i="1"/>
  <c r="W14" i="1" s="1"/>
  <c r="V7258" i="1"/>
  <c r="W7258" i="1" s="1"/>
  <c r="V8580" i="1"/>
  <c r="W8580" i="1" s="1"/>
  <c r="X8580" i="1" s="1"/>
  <c r="V2730" i="1"/>
  <c r="W2730" i="1" s="1"/>
  <c r="V7971" i="1"/>
  <c r="W7971" i="1" s="1"/>
  <c r="X7971" i="1" s="1"/>
  <c r="V4989" i="1"/>
  <c r="W4989" i="1" s="1"/>
  <c r="X4989" i="1" s="1"/>
  <c r="V4990" i="1"/>
  <c r="W4990" i="1" s="1"/>
  <c r="X4990" i="1" s="1"/>
  <c r="V4991" i="1"/>
  <c r="W4991" i="1" s="1"/>
  <c r="X4991" i="1" s="1"/>
  <c r="V3755" i="1"/>
  <c r="W3755" i="1" s="1"/>
  <c r="V3914" i="1"/>
  <c r="W3914" i="1" s="1"/>
  <c r="V1532" i="1"/>
  <c r="W1532" i="1" s="1"/>
  <c r="V1859" i="1"/>
  <c r="W1859" i="1" s="1"/>
  <c r="V5691" i="1"/>
  <c r="W5691" i="1" s="1"/>
  <c r="V3047" i="1"/>
  <c r="W3047" i="1" s="1"/>
  <c r="V2688" i="1"/>
  <c r="W2688" i="1" s="1"/>
  <c r="X2688" i="1" s="1"/>
  <c r="V5550" i="1"/>
  <c r="W5550" i="1" s="1"/>
  <c r="V1606" i="1"/>
  <c r="W1606" i="1" s="1"/>
  <c r="X1606" i="1" s="1"/>
  <c r="V4778" i="1"/>
  <c r="W4778" i="1" s="1"/>
  <c r="X4778" i="1" s="1"/>
  <c r="V3757" i="1"/>
  <c r="W3757" i="1" s="1"/>
  <c r="X3757" i="1" s="1"/>
  <c r="V2234" i="1"/>
  <c r="W2234" i="1" s="1"/>
  <c r="X2234" i="1" s="1"/>
  <c r="V5389" i="1"/>
  <c r="W5389" i="1" s="1"/>
  <c r="V4114" i="1"/>
  <c r="W4114" i="1" s="1"/>
  <c r="X4114" i="1" s="1"/>
  <c r="V6289" i="1"/>
  <c r="W6289" i="1" s="1"/>
  <c r="V3965" i="1"/>
  <c r="W3965" i="1" s="1"/>
  <c r="V8194" i="1"/>
  <c r="W8194" i="1" s="1"/>
  <c r="V4554" i="1"/>
  <c r="W4554" i="1" s="1"/>
  <c r="X4554" i="1" s="1"/>
  <c r="V1959" i="1"/>
  <c r="W1959" i="1" s="1"/>
  <c r="X1959" i="1" s="1"/>
  <c r="V3020" i="1"/>
  <c r="W3020" i="1" s="1"/>
  <c r="V1385" i="1"/>
  <c r="W1385" i="1" s="1"/>
  <c r="X1385" i="1" s="1"/>
  <c r="V3099" i="1"/>
  <c r="W3099" i="1" s="1"/>
  <c r="X3099" i="1" s="1"/>
  <c r="V114" i="1"/>
  <c r="W114" i="1" s="1"/>
  <c r="X114" i="1" s="1"/>
  <c r="V5015" i="1"/>
  <c r="W5015" i="1" s="1"/>
  <c r="X5015" i="1" s="1"/>
  <c r="V5016" i="1"/>
  <c r="W5016" i="1" s="1"/>
  <c r="V4534" i="1"/>
  <c r="W4534" i="1" s="1"/>
  <c r="V1714" i="1"/>
  <c r="W1714" i="1" s="1"/>
  <c r="V1455" i="1"/>
  <c r="W1455" i="1" s="1"/>
  <c r="V4012" i="1"/>
  <c r="W4012" i="1" s="1"/>
  <c r="V4115" i="1"/>
  <c r="W4115" i="1" s="1"/>
  <c r="X4115" i="1" s="1"/>
  <c r="V7746" i="1"/>
  <c r="W7746" i="1" s="1"/>
  <c r="X7746" i="1" s="1"/>
  <c r="V8964" i="1"/>
  <c r="W8964" i="1" s="1"/>
  <c r="V2828" i="1"/>
  <c r="W2828" i="1" s="1"/>
  <c r="X2828" i="1" s="1"/>
  <c r="V3718" i="1"/>
  <c r="W3718" i="1" s="1"/>
  <c r="X3718" i="1" s="1"/>
  <c r="V1060" i="1"/>
  <c r="W1060" i="1" s="1"/>
  <c r="X1060" i="1" s="1"/>
  <c r="V3614" i="1"/>
  <c r="W3614" i="1" s="1"/>
  <c r="V2423" i="1"/>
  <c r="W2423" i="1" s="1"/>
  <c r="V7292" i="1"/>
  <c r="W7292" i="1" s="1"/>
  <c r="X7292" i="1" s="1"/>
  <c r="V8363" i="1"/>
  <c r="W8363" i="1" s="1"/>
  <c r="V2913" i="1"/>
  <c r="W2913" i="1" s="1"/>
  <c r="V7219" i="1"/>
  <c r="W7219" i="1" s="1"/>
  <c r="V5033" i="1"/>
  <c r="W5033" i="1" s="1"/>
  <c r="V3004" i="1"/>
  <c r="W3004" i="1" s="1"/>
  <c r="X3004" i="1" s="1"/>
  <c r="V2682" i="1"/>
  <c r="W2682" i="1" s="1"/>
  <c r="V4590" i="1"/>
  <c r="W4590" i="1" s="1"/>
  <c r="X4590" i="1" s="1"/>
  <c r="V5037" i="1"/>
  <c r="W5037" i="1" s="1"/>
  <c r="X5037" i="1" s="1"/>
  <c r="V718" i="1"/>
  <c r="W718" i="1" s="1"/>
  <c r="X718" i="1" s="1"/>
  <c r="V5217" i="1"/>
  <c r="W5217" i="1" s="1"/>
  <c r="X5217" i="1" s="1"/>
  <c r="V1395" i="1"/>
  <c r="W1395" i="1" s="1"/>
  <c r="V5643" i="1"/>
  <c r="W5643" i="1" s="1"/>
  <c r="X5643" i="1" s="1"/>
  <c r="V2131" i="1"/>
  <c r="W2131" i="1" s="1"/>
  <c r="V6023" i="1"/>
  <c r="W6023" i="1" s="1"/>
  <c r="V3878" i="1"/>
  <c r="W3878" i="1" s="1"/>
  <c r="V3792" i="1"/>
  <c r="W3792" i="1" s="1"/>
  <c r="X3792" i="1" s="1"/>
  <c r="V1278" i="1"/>
  <c r="W1278" i="1" s="1"/>
  <c r="X1278" i="1" s="1"/>
  <c r="V383" i="1"/>
  <c r="W383" i="1" s="1"/>
  <c r="V2054" i="1"/>
  <c r="W2054" i="1" s="1"/>
  <c r="X2054" i="1" s="1"/>
  <c r="V3319" i="1"/>
  <c r="W3319" i="1" s="1"/>
  <c r="X3319" i="1" s="1"/>
  <c r="V6905" i="1"/>
  <c r="W6905" i="1" s="1"/>
  <c r="X6905" i="1" s="1"/>
  <c r="V3167" i="1"/>
  <c r="W3167" i="1" s="1"/>
  <c r="X3167" i="1" s="1"/>
  <c r="V1712" i="1"/>
  <c r="W1712" i="1" s="1"/>
  <c r="V957" i="1"/>
  <c r="W957" i="1" s="1"/>
  <c r="X957" i="1" s="1"/>
  <c r="V8124" i="1"/>
  <c r="W8124" i="1" s="1"/>
  <c r="V5724" i="1"/>
  <c r="W5724" i="1" s="1"/>
  <c r="V5108" i="1"/>
  <c r="W5108" i="1" s="1"/>
  <c r="V8416" i="1"/>
  <c r="W8416" i="1" s="1"/>
  <c r="X8416" i="1" s="1"/>
  <c r="V4795" i="1"/>
  <c r="W4795" i="1" s="1"/>
  <c r="X4795" i="1" s="1"/>
  <c r="V824" i="1"/>
  <c r="W824" i="1" s="1"/>
  <c r="X824" i="1" s="1"/>
  <c r="V862" i="1"/>
  <c r="W862" i="1" s="1"/>
  <c r="X862" i="1" s="1"/>
  <c r="V1550" i="1"/>
  <c r="W1550" i="1" s="1"/>
  <c r="X1550" i="1" s="1"/>
  <c r="V8197" i="1"/>
  <c r="W8197" i="1" s="1"/>
  <c r="X8197" i="1" s="1"/>
  <c r="V7192" i="1"/>
  <c r="W7192" i="1" s="1"/>
  <c r="X7192" i="1" s="1"/>
  <c r="V8290" i="1"/>
  <c r="W8290" i="1" s="1"/>
  <c r="V3513" i="1"/>
  <c r="W3513" i="1" s="1"/>
  <c r="V8466" i="1"/>
  <c r="W8466" i="1" s="1"/>
  <c r="V3005" i="1"/>
  <c r="W3005" i="1" s="1"/>
  <c r="V3355" i="1"/>
  <c r="W3355" i="1" s="1"/>
  <c r="V734" i="1"/>
  <c r="W734" i="1" s="1"/>
  <c r="X734" i="1" s="1"/>
  <c r="V4149" i="1"/>
  <c r="W4149" i="1" s="1"/>
  <c r="X4149" i="1" s="1"/>
  <c r="V6084" i="1"/>
  <c r="W6084" i="1" s="1"/>
  <c r="V7228" i="1"/>
  <c r="W7228" i="1" s="1"/>
  <c r="X7228" i="1" s="1"/>
  <c r="V988" i="1"/>
  <c r="W988" i="1" s="1"/>
  <c r="X988" i="1" s="1"/>
  <c r="V4500" i="1"/>
  <c r="W4500" i="1" s="1"/>
  <c r="X4500" i="1" s="1"/>
  <c r="V4379" i="1"/>
  <c r="W4379" i="1" s="1"/>
  <c r="X4379" i="1" s="1"/>
  <c r="V8901" i="1"/>
  <c r="W8901" i="1" s="1"/>
  <c r="V5187" i="1"/>
  <c r="W5187" i="1" s="1"/>
  <c r="X5187" i="1" s="1"/>
  <c r="V5078" i="1"/>
  <c r="W5078" i="1" s="1"/>
  <c r="V7474" i="1"/>
  <c r="W7474" i="1" s="1"/>
  <c r="V127" i="1"/>
  <c r="W127" i="1" s="1"/>
  <c r="V2342" i="1"/>
  <c r="W2342" i="1" s="1"/>
  <c r="X2342" i="1" s="1"/>
  <c r="V1194" i="1"/>
  <c r="W1194" i="1" s="1"/>
  <c r="X1194" i="1" s="1"/>
  <c r="V8638" i="1"/>
  <c r="W8638" i="1" s="1"/>
  <c r="V5704" i="1"/>
  <c r="W5704" i="1" s="1"/>
  <c r="X5704" i="1" s="1"/>
  <c r="V6859" i="1"/>
  <c r="W6859" i="1" s="1"/>
  <c r="X6859" i="1" s="1"/>
  <c r="V7706" i="1"/>
  <c r="W7706" i="1" s="1"/>
  <c r="X7706" i="1" s="1"/>
  <c r="V329" i="1"/>
  <c r="W329" i="1" s="1"/>
  <c r="X329" i="1" s="1"/>
  <c r="V5088" i="1"/>
  <c r="W5088" i="1" s="1"/>
  <c r="V2946" i="1"/>
  <c r="W2946" i="1" s="1"/>
  <c r="X2946" i="1" s="1"/>
  <c r="V7209" i="1"/>
  <c r="W7209" i="1" s="1"/>
  <c r="V4576" i="1"/>
  <c r="W4576" i="1" s="1"/>
  <c r="V1929" i="1"/>
  <c r="W1929" i="1" s="1"/>
  <c r="V6959" i="1"/>
  <c r="W6959" i="1" s="1"/>
  <c r="X6959" i="1" s="1"/>
  <c r="V8703" i="1"/>
  <c r="W8703" i="1" s="1"/>
  <c r="X8703" i="1" s="1"/>
  <c r="V4602" i="1"/>
  <c r="W4602" i="1" s="1"/>
  <c r="V2221" i="1"/>
  <c r="W2221" i="1" s="1"/>
  <c r="X2221" i="1" s="1"/>
  <c r="V5097" i="1"/>
  <c r="W5097" i="1" s="1"/>
  <c r="X5097" i="1" s="1"/>
  <c r="V6873" i="1"/>
  <c r="W6873" i="1" s="1"/>
  <c r="X6873" i="1" s="1"/>
  <c r="V7871" i="1"/>
  <c r="W7871" i="1" s="1"/>
  <c r="X7871" i="1" s="1"/>
  <c r="V8257" i="1"/>
  <c r="W8257" i="1" s="1"/>
  <c r="V8230" i="1"/>
  <c r="W8230" i="1" s="1"/>
  <c r="X8230" i="1" s="1"/>
  <c r="V2376" i="1"/>
  <c r="W2376" i="1" s="1"/>
  <c r="V3088" i="1"/>
  <c r="W3088" i="1" s="1"/>
  <c r="V647" i="1"/>
  <c r="W647" i="1" s="1"/>
  <c r="V8252" i="1"/>
  <c r="W8252" i="1" s="1"/>
  <c r="X8252" i="1" s="1"/>
  <c r="V2813" i="1"/>
  <c r="W2813" i="1" s="1"/>
  <c r="X2813" i="1" s="1"/>
  <c r="V3219" i="1"/>
  <c r="W3219" i="1" s="1"/>
  <c r="V6827" i="1"/>
  <c r="W6827" i="1" s="1"/>
  <c r="X6827" i="1" s="1"/>
  <c r="V372" i="1"/>
  <c r="W372" i="1" s="1"/>
  <c r="V542" i="1"/>
  <c r="W542" i="1" s="1"/>
  <c r="X542" i="1" s="1"/>
  <c r="V7603" i="1"/>
  <c r="W7603" i="1" s="1"/>
  <c r="X7603" i="1" s="1"/>
  <c r="V3013" i="1"/>
  <c r="W3013" i="1" s="1"/>
  <c r="V2815" i="1"/>
  <c r="W2815" i="1" s="1"/>
  <c r="X2815" i="1" s="1"/>
  <c r="V4077" i="1"/>
  <c r="W4077" i="1" s="1"/>
  <c r="V2372" i="1"/>
  <c r="W2372" i="1" s="1"/>
  <c r="V614" i="1"/>
  <c r="W614" i="1" s="1"/>
  <c r="V1983" i="1"/>
  <c r="W1983" i="1" s="1"/>
  <c r="X1983" i="1" s="1"/>
  <c r="V733" i="1"/>
  <c r="W733" i="1" s="1"/>
  <c r="X733" i="1" s="1"/>
  <c r="V4644" i="1"/>
  <c r="W4644" i="1" s="1"/>
  <c r="X4644" i="1" s="1"/>
  <c r="V576" i="1"/>
  <c r="W576" i="1" s="1"/>
  <c r="X576" i="1" s="1"/>
  <c r="V7497" i="1"/>
  <c r="W7497" i="1" s="1"/>
  <c r="V6677" i="1"/>
  <c r="W6677" i="1" s="1"/>
  <c r="X6677" i="1" s="1"/>
  <c r="V5823" i="1"/>
  <c r="W5823" i="1" s="1"/>
  <c r="X5823" i="1" s="1"/>
  <c r="V6443" i="1"/>
  <c r="W6443" i="1" s="1"/>
  <c r="X6443" i="1" s="1"/>
  <c r="V5125" i="1"/>
  <c r="W5125" i="1" s="1"/>
  <c r="X5125" i="1" s="1"/>
  <c r="V2063" i="1"/>
  <c r="W2063" i="1" s="1"/>
  <c r="V6595" i="1"/>
  <c r="W6595" i="1" s="1"/>
  <c r="V3019" i="1"/>
  <c r="W3019" i="1" s="1"/>
  <c r="V7461" i="1"/>
  <c r="W7461" i="1" s="1"/>
  <c r="X7461" i="1" s="1"/>
  <c r="V6339" i="1"/>
  <c r="W6339" i="1" s="1"/>
  <c r="X6339" i="1" s="1"/>
  <c r="V3486" i="1"/>
  <c r="W3486" i="1" s="1"/>
  <c r="V5416" i="1"/>
  <c r="W5416" i="1" s="1"/>
  <c r="X5416" i="1" s="1"/>
  <c r="V88" i="1"/>
  <c r="W88" i="1" s="1"/>
  <c r="X88" i="1" s="1"/>
  <c r="V2840" i="1"/>
  <c r="W2840" i="1" s="1"/>
  <c r="X2840" i="1" s="1"/>
  <c r="V6921" i="1"/>
  <c r="W6921" i="1" s="1"/>
  <c r="X6921" i="1" s="1"/>
  <c r="V1629" i="1"/>
  <c r="W1629" i="1" s="1"/>
  <c r="V6127" i="1"/>
  <c r="W6127" i="1" s="1"/>
  <c r="V9010" i="1"/>
  <c r="W9010" i="1" s="1"/>
  <c r="V3969" i="1"/>
  <c r="W3969" i="1" s="1"/>
  <c r="V5140" i="1"/>
  <c r="W5140" i="1" s="1"/>
  <c r="V4163" i="1"/>
  <c r="W4163" i="1" s="1"/>
  <c r="X4163" i="1" s="1"/>
  <c r="V4026" i="1"/>
  <c r="W4026" i="1" s="1"/>
  <c r="X4026" i="1" s="1"/>
  <c r="V6515" i="1"/>
  <c r="W6515" i="1" s="1"/>
  <c r="V3511" i="1"/>
  <c r="W3511" i="1" s="1"/>
  <c r="X3511" i="1" s="1"/>
  <c r="V802" i="1"/>
  <c r="W802" i="1" s="1"/>
  <c r="X802" i="1" s="1"/>
  <c r="V5146" i="1"/>
  <c r="W5146" i="1" s="1"/>
  <c r="V5147" i="1"/>
  <c r="W5147" i="1" s="1"/>
  <c r="X5147" i="1" s="1"/>
  <c r="V3631" i="1"/>
  <c r="W3631" i="1" s="1"/>
  <c r="V2935" i="1"/>
  <c r="W2935" i="1" s="1"/>
  <c r="X2935" i="1" s="1"/>
  <c r="V5150" i="1"/>
  <c r="W5150" i="1" s="1"/>
  <c r="V1779" i="1"/>
  <c r="W1779" i="1" s="1"/>
  <c r="V4084" i="1"/>
  <c r="W4084" i="1" s="1"/>
  <c r="V3078" i="1"/>
  <c r="W3078" i="1" s="1"/>
  <c r="X3078" i="1" s="1"/>
  <c r="V4930" i="1"/>
  <c r="W4930" i="1" s="1"/>
  <c r="X4930" i="1" s="1"/>
  <c r="V620" i="1"/>
  <c r="W620" i="1" s="1"/>
  <c r="V2696" i="1"/>
  <c r="W2696" i="1" s="1"/>
  <c r="X2696" i="1" s="1"/>
  <c r="V4502" i="1"/>
  <c r="W4502" i="1" s="1"/>
  <c r="X4502" i="1" s="1"/>
  <c r="V4198" i="1"/>
  <c r="W4198" i="1" s="1"/>
  <c r="X4198" i="1" s="1"/>
  <c r="V6708" i="1"/>
  <c r="W6708" i="1" s="1"/>
  <c r="X6708" i="1" s="1"/>
  <c r="V360" i="1"/>
  <c r="W360" i="1" s="1"/>
  <c r="V4640" i="1"/>
  <c r="W4640" i="1" s="1"/>
  <c r="X4640" i="1" s="1"/>
  <c r="V81" i="1"/>
  <c r="W81" i="1" s="1"/>
  <c r="V7783" i="1"/>
  <c r="W7783" i="1" s="1"/>
  <c r="V6552" i="1"/>
  <c r="W6552" i="1" s="1"/>
  <c r="V5165" i="1"/>
  <c r="W5165" i="1" s="1"/>
  <c r="V5166" i="1"/>
  <c r="W5166" i="1" s="1"/>
  <c r="X5166" i="1" s="1"/>
  <c r="V2644" i="1"/>
  <c r="W2644" i="1" s="1"/>
  <c r="V5168" i="1"/>
  <c r="W5168" i="1" s="1"/>
  <c r="X5168" i="1" s="1"/>
  <c r="V5999" i="1"/>
  <c r="W5999" i="1" s="1"/>
  <c r="X5999" i="1" s="1"/>
  <c r="V6076" i="1"/>
  <c r="W6076" i="1" s="1"/>
  <c r="X6076" i="1" s="1"/>
  <c r="V5542" i="1"/>
  <c r="W5542" i="1" s="1"/>
  <c r="X5542" i="1" s="1"/>
  <c r="V1845" i="1"/>
  <c r="W1845" i="1" s="1"/>
  <c r="V345" i="1"/>
  <c r="W345" i="1" s="1"/>
  <c r="X345" i="1" s="1"/>
  <c r="V3306" i="1"/>
  <c r="W3306" i="1" s="1"/>
  <c r="X3306" i="1" s="1"/>
  <c r="V3811" i="1"/>
  <c r="W3811" i="1" s="1"/>
  <c r="V5817" i="1"/>
  <c r="W5817" i="1" s="1"/>
  <c r="V7662" i="1"/>
  <c r="W7662" i="1" s="1"/>
  <c r="X7662" i="1" s="1"/>
  <c r="V2971" i="1"/>
  <c r="W2971" i="1" s="1"/>
  <c r="X2971" i="1" s="1"/>
  <c r="V1384" i="1"/>
  <c r="W1384" i="1" s="1"/>
  <c r="V5464" i="1"/>
  <c r="W5464" i="1" s="1"/>
  <c r="X5464" i="1" s="1"/>
  <c r="V5027" i="1"/>
  <c r="W5027" i="1" s="1"/>
  <c r="X5027" i="1" s="1"/>
  <c r="V596" i="1"/>
  <c r="W596" i="1" s="1"/>
  <c r="X596" i="1" s="1"/>
  <c r="V8598" i="1"/>
  <c r="W8598" i="1" s="1"/>
  <c r="X8598" i="1" s="1"/>
  <c r="V16" i="1"/>
  <c r="W16" i="1" s="1"/>
  <c r="V4512" i="1"/>
  <c r="W4512" i="1" s="1"/>
  <c r="X4512" i="1" s="1"/>
  <c r="V89" i="1"/>
  <c r="W89" i="1" s="1"/>
  <c r="V4690" i="1"/>
  <c r="W4690" i="1" s="1"/>
  <c r="V4471" i="1"/>
  <c r="W4471" i="1" s="1"/>
  <c r="V8126" i="1"/>
  <c r="W8126" i="1" s="1"/>
  <c r="V8787" i="1"/>
  <c r="W8787" i="1" s="1"/>
  <c r="X8787" i="1" s="1"/>
  <c r="V2259" i="1"/>
  <c r="W2259" i="1" s="1"/>
  <c r="V1143" i="1"/>
  <c r="W1143" i="1" s="1"/>
  <c r="X1143" i="1" s="1"/>
  <c r="V1943" i="1"/>
  <c r="W1943" i="1" s="1"/>
  <c r="X1943" i="1" s="1"/>
  <c r="V5114" i="1"/>
  <c r="W5114" i="1" s="1"/>
  <c r="X5114" i="1" s="1"/>
  <c r="V4586" i="1"/>
  <c r="W4586" i="1" s="1"/>
  <c r="X4586" i="1" s="1"/>
  <c r="V5605" i="1"/>
  <c r="W5605" i="1" s="1"/>
  <c r="X5605" i="1" s="1"/>
  <c r="V6878" i="1"/>
  <c r="W6878" i="1" s="1"/>
  <c r="X6878" i="1" s="1"/>
  <c r="V5775" i="1"/>
  <c r="W5775" i="1" s="1"/>
  <c r="X5775" i="1" s="1"/>
  <c r="V1277" i="1"/>
  <c r="W1277" i="1" s="1"/>
  <c r="X1277" i="1" s="1"/>
  <c r="V4855" i="1"/>
  <c r="W4855" i="1" s="1"/>
  <c r="V73" i="1"/>
  <c r="W73" i="1" s="1"/>
  <c r="V5718" i="1"/>
  <c r="W5718" i="1" s="1"/>
  <c r="X5718" i="1" s="1"/>
  <c r="V7118" i="1"/>
  <c r="W7118" i="1" s="1"/>
  <c r="V8872" i="1"/>
  <c r="W8872" i="1" s="1"/>
  <c r="X8872" i="1" s="1"/>
  <c r="V1159" i="1"/>
  <c r="W1159" i="1" s="1"/>
  <c r="X1159" i="1" s="1"/>
  <c r="V5204" i="1"/>
  <c r="W5204" i="1" s="1"/>
  <c r="X5204" i="1" s="1"/>
  <c r="V760" i="1"/>
  <c r="W760" i="1" s="1"/>
  <c r="X760" i="1" s="1"/>
  <c r="V8759" i="1"/>
  <c r="W8759" i="1" s="1"/>
  <c r="V1208" i="1"/>
  <c r="W1208" i="1" s="1"/>
  <c r="X1208" i="1" s="1"/>
  <c r="V1430" i="1"/>
  <c r="W1430" i="1" s="1"/>
  <c r="V4802" i="1"/>
  <c r="W4802" i="1" s="1"/>
  <c r="X4802" i="1" s="1"/>
  <c r="V2137" i="1"/>
  <c r="W2137" i="1" s="1"/>
  <c r="V132" i="1"/>
  <c r="W132" i="1" s="1"/>
  <c r="X132" i="1" s="1"/>
  <c r="V6412" i="1"/>
  <c r="W6412" i="1" s="1"/>
  <c r="X6412" i="1" s="1"/>
  <c r="V4726" i="1"/>
  <c r="W4726" i="1" s="1"/>
  <c r="V443" i="1"/>
  <c r="W443" i="1" s="1"/>
  <c r="X443" i="1" s="1"/>
  <c r="V9008" i="1"/>
  <c r="W9008" i="1" s="1"/>
  <c r="V1508" i="1"/>
  <c r="W1508" i="1" s="1"/>
  <c r="X1508" i="1" s="1"/>
  <c r="V1046" i="1"/>
  <c r="W1046" i="1" s="1"/>
  <c r="X1046" i="1" s="1"/>
  <c r="V5966" i="1"/>
  <c r="W5966" i="1" s="1"/>
  <c r="V2293" i="1"/>
  <c r="W2293" i="1" s="1"/>
  <c r="X2293" i="1" s="1"/>
  <c r="V3616" i="1"/>
  <c r="W3616" i="1" s="1"/>
  <c r="V8120" i="1"/>
  <c r="W8120" i="1" s="1"/>
  <c r="X8120" i="1" s="1"/>
  <c r="V2318" i="1"/>
  <c r="W2318" i="1" s="1"/>
  <c r="V6161" i="1"/>
  <c r="W6161" i="1" s="1"/>
  <c r="X6161" i="1" s="1"/>
  <c r="V7926" i="1"/>
  <c r="W7926" i="1" s="1"/>
  <c r="X7926" i="1" s="1"/>
  <c r="V5225" i="1"/>
  <c r="W5225" i="1" s="1"/>
  <c r="V8853" i="1"/>
  <c r="W8853" i="1" s="1"/>
  <c r="X8853" i="1" s="1"/>
  <c r="V1016" i="1"/>
  <c r="W1016" i="1" s="1"/>
  <c r="X1016" i="1" s="1"/>
  <c r="V7170" i="1"/>
  <c r="W7170" i="1" s="1"/>
  <c r="X7170" i="1" s="1"/>
  <c r="V1043" i="1"/>
  <c r="W1043" i="1" s="1"/>
  <c r="X1043" i="1" s="1"/>
  <c r="V8822" i="1"/>
  <c r="W8822" i="1" s="1"/>
  <c r="X8822" i="1" s="1"/>
  <c r="V7380" i="1"/>
  <c r="W7380" i="1" s="1"/>
  <c r="X7380" i="1" s="1"/>
  <c r="V1485" i="1"/>
  <c r="W1485" i="1" s="1"/>
  <c r="V5783" i="1"/>
  <c r="W5783" i="1" s="1"/>
  <c r="V529" i="1"/>
  <c r="W529" i="1" s="1"/>
  <c r="V8454" i="1"/>
  <c r="W8454" i="1" s="1"/>
  <c r="X8454" i="1" s="1"/>
  <c r="V2938" i="1"/>
  <c r="W2938" i="1" s="1"/>
  <c r="X2938" i="1" s="1"/>
  <c r="V4482" i="1"/>
  <c r="W4482" i="1" s="1"/>
  <c r="V2859" i="1"/>
  <c r="W2859" i="1" s="1"/>
  <c r="X2859" i="1" s="1"/>
  <c r="V367" i="1"/>
  <c r="W367" i="1" s="1"/>
  <c r="X367" i="1" s="1"/>
  <c r="V637" i="1"/>
  <c r="W637" i="1" s="1"/>
  <c r="V8640" i="1"/>
  <c r="W8640" i="1" s="1"/>
  <c r="X8640" i="1" s="1"/>
  <c r="V6219" i="1"/>
  <c r="W6219" i="1" s="1"/>
  <c r="V8971" i="1"/>
  <c r="W8971" i="1" s="1"/>
  <c r="X8971" i="1" s="1"/>
  <c r="V6286" i="1"/>
  <c r="W6286" i="1" s="1"/>
  <c r="V5245" i="1"/>
  <c r="W5245" i="1" s="1"/>
  <c r="V3018" i="1"/>
  <c r="W3018" i="1" s="1"/>
  <c r="V2695" i="1"/>
  <c r="W2695" i="1" s="1"/>
  <c r="X2695" i="1" s="1"/>
  <c r="V723" i="1"/>
  <c r="W723" i="1" s="1"/>
  <c r="X723" i="1" s="1"/>
  <c r="V970" i="1"/>
  <c r="W970" i="1" s="1"/>
  <c r="V2515" i="1"/>
  <c r="W2515" i="1" s="1"/>
  <c r="X2515" i="1" s="1"/>
  <c r="V7696" i="1"/>
  <c r="W7696" i="1" s="1"/>
  <c r="X7696" i="1" s="1"/>
  <c r="V3297" i="1"/>
  <c r="W3297" i="1" s="1"/>
  <c r="X3297" i="1" s="1"/>
  <c r="V5157" i="1"/>
  <c r="W5157" i="1" s="1"/>
  <c r="X5157" i="1" s="1"/>
  <c r="V6079" i="1"/>
  <c r="W6079" i="1" s="1"/>
  <c r="V6066" i="1"/>
  <c r="W6066" i="1" s="1"/>
  <c r="X6066" i="1" s="1"/>
  <c r="V3665" i="1"/>
  <c r="W3665" i="1" s="1"/>
  <c r="V1015" i="1"/>
  <c r="W1015" i="1" s="1"/>
  <c r="V2736" i="1"/>
  <c r="W2736" i="1" s="1"/>
  <c r="V7495" i="1"/>
  <c r="W7495" i="1" s="1"/>
  <c r="V1643" i="1"/>
  <c r="W1643" i="1" s="1"/>
  <c r="X1643" i="1" s="1"/>
  <c r="V1510" i="1"/>
  <c r="W1510" i="1" s="1"/>
  <c r="V4805" i="1"/>
  <c r="W4805" i="1" s="1"/>
  <c r="X4805" i="1" s="1"/>
  <c r="V1128" i="1"/>
  <c r="W1128" i="1" s="1"/>
  <c r="X1128" i="1" s="1"/>
  <c r="V1283" i="1"/>
  <c r="W1283" i="1" s="1"/>
  <c r="X1283" i="1" s="1"/>
  <c r="V8794" i="1"/>
  <c r="W8794" i="1" s="1"/>
  <c r="X8794" i="1" s="1"/>
  <c r="V6848" i="1"/>
  <c r="W6848" i="1" s="1"/>
  <c r="X6848" i="1" s="1"/>
  <c r="V6362" i="1"/>
  <c r="W6362" i="1" s="1"/>
  <c r="X6362" i="1" s="1"/>
  <c r="V6898" i="1"/>
  <c r="W6898" i="1" s="1"/>
  <c r="V5269" i="1"/>
  <c r="W5269" i="1" s="1"/>
  <c r="V4764" i="1"/>
  <c r="W4764" i="1" s="1"/>
  <c r="V7600" i="1"/>
  <c r="W7600" i="1" s="1"/>
  <c r="X7600" i="1" s="1"/>
  <c r="V865" i="1"/>
  <c r="W865" i="1" s="1"/>
  <c r="X865" i="1" s="1"/>
  <c r="V8079" i="1"/>
  <c r="W8079" i="1" s="1"/>
  <c r="V4712" i="1"/>
  <c r="W4712" i="1" s="1"/>
  <c r="X4712" i="1" s="1"/>
  <c r="V1429" i="1"/>
  <c r="W1429" i="1" s="1"/>
  <c r="X1429" i="1" s="1"/>
  <c r="V1719" i="1"/>
  <c r="W1719" i="1" s="1"/>
  <c r="X1719" i="1" s="1"/>
  <c r="V2258" i="1"/>
  <c r="W2258" i="1" s="1"/>
  <c r="X2258" i="1" s="1"/>
  <c r="V3502" i="1"/>
  <c r="W3502" i="1" s="1"/>
  <c r="V6863" i="1"/>
  <c r="W6863" i="1" s="1"/>
  <c r="X6863" i="1" s="1"/>
  <c r="V6481" i="1"/>
  <c r="W6481" i="1" s="1"/>
  <c r="V2483" i="1"/>
  <c r="W2483" i="1" s="1"/>
  <c r="V6987" i="1"/>
  <c r="W6987" i="1" s="1"/>
  <c r="V7648" i="1"/>
  <c r="W7648" i="1" s="1"/>
  <c r="V6923" i="1"/>
  <c r="W6923" i="1" s="1"/>
  <c r="X6923" i="1" s="1"/>
  <c r="V5798" i="1"/>
  <c r="W5798" i="1" s="1"/>
  <c r="V5286" i="1"/>
  <c r="W5286" i="1" s="1"/>
  <c r="X5286" i="1" s="1"/>
  <c r="V2038" i="1"/>
  <c r="W2038" i="1" s="1"/>
  <c r="V6661" i="1"/>
  <c r="W6661" i="1" s="1"/>
  <c r="V3427" i="1"/>
  <c r="W3427" i="1" s="1"/>
  <c r="X3427" i="1" s="1"/>
  <c r="V9030" i="1"/>
  <c r="W9030" i="1" s="1"/>
  <c r="X9030" i="1" s="1"/>
  <c r="V459" i="1"/>
  <c r="W459" i="1" s="1"/>
  <c r="X459" i="1" s="1"/>
  <c r="V5227" i="1"/>
  <c r="W5227" i="1" s="1"/>
  <c r="V3848" i="1"/>
  <c r="W3848" i="1" s="1"/>
  <c r="V1111" i="1"/>
  <c r="W1111" i="1" s="1"/>
  <c r="V1209" i="1"/>
  <c r="W1209" i="1" s="1"/>
  <c r="X1209" i="1" s="1"/>
  <c r="V5296" i="1"/>
  <c r="W5296" i="1" s="1"/>
  <c r="X5296" i="1" s="1"/>
  <c r="V8920" i="1"/>
  <c r="W8920" i="1" s="1"/>
  <c r="V101" i="1"/>
  <c r="W101" i="1" s="1"/>
  <c r="X101" i="1" s="1"/>
  <c r="V7084" i="1"/>
  <c r="W7084" i="1" s="1"/>
  <c r="X7084" i="1" s="1"/>
  <c r="V5533" i="1"/>
  <c r="W5533" i="1" s="1"/>
  <c r="V5301" i="1"/>
  <c r="W5301" i="1" s="1"/>
  <c r="X5301" i="1" s="1"/>
  <c r="V4432" i="1"/>
  <c r="W4432" i="1" s="1"/>
  <c r="V6009" i="1"/>
  <c r="W6009" i="1" s="1"/>
  <c r="X6009" i="1" s="1"/>
  <c r="V985" i="1"/>
  <c r="W985" i="1" s="1"/>
  <c r="V5305" i="1"/>
  <c r="W5305" i="1" s="1"/>
  <c r="X5305" i="1" s="1"/>
  <c r="V6489" i="1"/>
  <c r="W6489" i="1" s="1"/>
  <c r="V1454" i="1"/>
  <c r="W1454" i="1" s="1"/>
  <c r="V7124" i="1"/>
  <c r="W7124" i="1" s="1"/>
  <c r="X7124" i="1" s="1"/>
  <c r="V3660" i="1"/>
  <c r="W3660" i="1" s="1"/>
  <c r="V3940" i="1"/>
  <c r="W3940" i="1" s="1"/>
  <c r="X3940" i="1" s="1"/>
  <c r="V2685" i="1"/>
  <c r="W2685" i="1" s="1"/>
  <c r="X2685" i="1" s="1"/>
  <c r="V7974" i="1"/>
  <c r="W7974" i="1" s="1"/>
  <c r="X7974" i="1" s="1"/>
  <c r="V2799" i="1"/>
  <c r="W2799" i="1" s="1"/>
  <c r="X2799" i="1" s="1"/>
  <c r="V46" i="1"/>
  <c r="W46" i="1" s="1"/>
  <c r="V532" i="1"/>
  <c r="W532" i="1" s="1"/>
  <c r="V5179" i="1"/>
  <c r="W5179" i="1" s="1"/>
  <c r="X5179" i="1" s="1"/>
  <c r="V5648" i="1"/>
  <c r="W5648" i="1" s="1"/>
  <c r="V7930" i="1"/>
  <c r="W7930" i="1" s="1"/>
  <c r="V7296" i="1"/>
  <c r="W7296" i="1" s="1"/>
  <c r="X7296" i="1" s="1"/>
  <c r="V516" i="1"/>
  <c r="W516" i="1" s="1"/>
  <c r="X516" i="1" s="1"/>
  <c r="V8309" i="1"/>
  <c r="W8309" i="1" s="1"/>
  <c r="V8215" i="1"/>
  <c r="W8215" i="1" s="1"/>
  <c r="X8215" i="1" s="1"/>
  <c r="V5324" i="1"/>
  <c r="W5324" i="1" s="1"/>
  <c r="X5324" i="1" s="1"/>
  <c r="V6507" i="1"/>
  <c r="W6507" i="1" s="1"/>
  <c r="X6507" i="1" s="1"/>
  <c r="V3803" i="1"/>
  <c r="W3803" i="1" s="1"/>
  <c r="X3803" i="1" s="1"/>
  <c r="V2665" i="1"/>
  <c r="W2665" i="1" s="1"/>
  <c r="V4261" i="1"/>
  <c r="W4261" i="1" s="1"/>
  <c r="V4801" i="1"/>
  <c r="W4801" i="1" s="1"/>
  <c r="V4118" i="1"/>
  <c r="W4118" i="1" s="1"/>
  <c r="V1470" i="1"/>
  <c r="W1470" i="1" s="1"/>
  <c r="V3145" i="1"/>
  <c r="W3145" i="1" s="1"/>
  <c r="X3145" i="1" s="1"/>
  <c r="V8158" i="1"/>
  <c r="W8158" i="1" s="1"/>
  <c r="X8158" i="1" s="1"/>
  <c r="V5367" i="1"/>
  <c r="W5367" i="1" s="1"/>
  <c r="X5367" i="1" s="1"/>
  <c r="V2371" i="1"/>
  <c r="W2371" i="1" s="1"/>
  <c r="X2371" i="1" s="1"/>
  <c r="V6323" i="1"/>
  <c r="W6323" i="1" s="1"/>
  <c r="X6323" i="1" s="1"/>
  <c r="V837" i="1"/>
  <c r="W837" i="1" s="1"/>
  <c r="X837" i="1" s="1"/>
  <c r="V2964" i="1"/>
  <c r="W2964" i="1" s="1"/>
  <c r="V5173" i="1"/>
  <c r="W5173" i="1" s="1"/>
  <c r="X5173" i="1" s="1"/>
  <c r="V8661" i="1"/>
  <c r="W8661" i="1" s="1"/>
  <c r="V3344" i="1"/>
  <c r="W3344" i="1" s="1"/>
  <c r="V5854" i="1"/>
  <c r="W5854" i="1" s="1"/>
  <c r="V6487" i="1"/>
  <c r="W6487" i="1" s="1"/>
  <c r="X6487" i="1" s="1"/>
  <c r="V2452" i="1"/>
  <c r="W2452" i="1" s="1"/>
  <c r="X2452" i="1" s="1"/>
  <c r="V8147" i="1"/>
  <c r="W8147" i="1" s="1"/>
  <c r="V4577" i="1"/>
  <c r="W4577" i="1" s="1"/>
  <c r="X4577" i="1" s="1"/>
  <c r="V3025" i="1"/>
  <c r="W3025" i="1" s="1"/>
  <c r="X3025" i="1" s="1"/>
  <c r="V7574" i="1"/>
  <c r="W7574" i="1" s="1"/>
  <c r="X7574" i="1" s="1"/>
  <c r="V1778" i="1"/>
  <c r="W1778" i="1" s="1"/>
  <c r="V2607" i="1"/>
  <c r="W2607" i="1" s="1"/>
  <c r="V2596" i="1"/>
  <c r="W2596" i="1" s="1"/>
  <c r="X2596" i="1" s="1"/>
  <c r="V4332" i="1"/>
  <c r="W4332" i="1" s="1"/>
  <c r="V3213" i="1"/>
  <c r="W3213" i="1" s="1"/>
  <c r="V2987" i="1"/>
  <c r="W2987" i="1" s="1"/>
  <c r="V6419" i="1"/>
  <c r="W6419" i="1" s="1"/>
  <c r="V7414" i="1"/>
  <c r="W7414" i="1" s="1"/>
  <c r="X7414" i="1" s="1"/>
  <c r="V4754" i="1"/>
  <c r="W4754" i="1" s="1"/>
  <c r="X4754" i="1" s="1"/>
  <c r="V3530" i="1"/>
  <c r="W3530" i="1" s="1"/>
  <c r="X3530" i="1" s="1"/>
  <c r="V5359" i="1"/>
  <c r="W5359" i="1" s="1"/>
  <c r="X5359" i="1" s="1"/>
  <c r="V8458" i="1"/>
  <c r="W8458" i="1" s="1"/>
  <c r="X8458" i="1" s="1"/>
  <c r="V8674" i="1"/>
  <c r="W8674" i="1" s="1"/>
  <c r="X8674" i="1" s="1"/>
  <c r="V4532" i="1"/>
  <c r="W4532" i="1" s="1"/>
  <c r="V2777" i="1"/>
  <c r="W2777" i="1" s="1"/>
  <c r="X2777" i="1" s="1"/>
  <c r="V8536" i="1"/>
  <c r="W8536" i="1" s="1"/>
  <c r="V6072" i="1"/>
  <c r="W6072" i="1" s="1"/>
  <c r="V5366" i="1"/>
  <c r="W5366" i="1" s="1"/>
  <c r="V3921" i="1"/>
  <c r="W3921" i="1" s="1"/>
  <c r="V7767" i="1"/>
  <c r="W7767" i="1" s="1"/>
  <c r="X7767" i="1" s="1"/>
  <c r="V3598" i="1"/>
  <c r="W3598" i="1" s="1"/>
  <c r="X3598" i="1" s="1"/>
  <c r="V5601" i="1"/>
  <c r="W5601" i="1" s="1"/>
  <c r="X5601" i="1" s="1"/>
  <c r="V4510" i="1"/>
  <c r="W4510" i="1" s="1"/>
  <c r="X4510" i="1" s="1"/>
  <c r="V7002" i="1"/>
  <c r="W7002" i="1" s="1"/>
  <c r="X7002" i="1" s="1"/>
  <c r="V5505" i="1"/>
  <c r="W5505" i="1" s="1"/>
  <c r="X5505" i="1" s="1"/>
  <c r="V8923" i="1"/>
  <c r="W8923" i="1" s="1"/>
  <c r="X8923" i="1" s="1"/>
  <c r="V4021" i="1"/>
  <c r="W4021" i="1" s="1"/>
  <c r="X4021" i="1" s="1"/>
  <c r="V6601" i="1"/>
  <c r="W6601" i="1" s="1"/>
  <c r="V2522" i="1"/>
  <c r="W2522" i="1" s="1"/>
  <c r="V4225" i="1"/>
  <c r="W4225" i="1" s="1"/>
  <c r="V7736" i="1"/>
  <c r="W7736" i="1" s="1"/>
  <c r="V2879" i="1"/>
  <c r="W2879" i="1" s="1"/>
  <c r="X2879" i="1" s="1"/>
  <c r="V5561" i="1"/>
  <c r="W5561" i="1" s="1"/>
  <c r="X5561" i="1" s="1"/>
  <c r="V3359" i="1"/>
  <c r="W3359" i="1" s="1"/>
  <c r="X3359" i="1" s="1"/>
  <c r="V2758" i="1"/>
  <c r="W2758" i="1" s="1"/>
  <c r="X2758" i="1" s="1"/>
  <c r="V769" i="1"/>
  <c r="W769" i="1" s="1"/>
  <c r="X769" i="1" s="1"/>
  <c r="V2873" i="1"/>
  <c r="W2873" i="1" s="1"/>
  <c r="X2873" i="1" s="1"/>
  <c r="V298" i="1"/>
  <c r="W298" i="1" s="1"/>
  <c r="V307" i="1"/>
  <c r="W307" i="1" s="1"/>
  <c r="V6459" i="1"/>
  <c r="W6459" i="1" s="1"/>
  <c r="V2628" i="1"/>
  <c r="W2628" i="1" s="1"/>
  <c r="V7780" i="1"/>
  <c r="W7780" i="1" s="1"/>
  <c r="V7482" i="1"/>
  <c r="W7482" i="1" s="1"/>
  <c r="V4947" i="1"/>
  <c r="W4947" i="1" s="1"/>
  <c r="X4947" i="1" s="1"/>
  <c r="V5585" i="1"/>
  <c r="W5585" i="1" s="1"/>
  <c r="X5585" i="1" s="1"/>
  <c r="V527" i="1"/>
  <c r="W527" i="1" s="1"/>
  <c r="X527" i="1" s="1"/>
  <c r="V6140" i="1"/>
  <c r="W6140" i="1" s="1"/>
  <c r="X6140" i="1" s="1"/>
  <c r="V8501" i="1"/>
  <c r="W8501" i="1" s="1"/>
  <c r="X8501" i="1" s="1"/>
  <c r="V2941" i="1"/>
  <c r="W2941" i="1" s="1"/>
  <c r="X2941" i="1" s="1"/>
  <c r="V1618" i="1"/>
  <c r="W1618" i="1" s="1"/>
  <c r="V5399" i="1"/>
  <c r="W5399" i="1" s="1"/>
  <c r="X5399" i="1" s="1"/>
  <c r="V8956" i="1"/>
  <c r="W8956" i="1" s="1"/>
  <c r="V1392" i="1"/>
  <c r="W1392" i="1" s="1"/>
  <c r="V6353" i="1"/>
  <c r="W6353" i="1" s="1"/>
  <c r="V5641" i="1"/>
  <c r="W5641" i="1" s="1"/>
  <c r="V2624" i="1"/>
  <c r="W2624" i="1" s="1"/>
  <c r="X2624" i="1" s="1"/>
  <c r="V1954" i="1"/>
  <c r="W1954" i="1" s="1"/>
  <c r="V6715" i="1"/>
  <c r="W6715" i="1" s="1"/>
  <c r="X6715" i="1" s="1"/>
  <c r="V287" i="1"/>
  <c r="W287" i="1" s="1"/>
  <c r="X287" i="1" s="1"/>
  <c r="V5512" i="1"/>
  <c r="W5512" i="1" s="1"/>
  <c r="X5512" i="1" s="1"/>
  <c r="V6474" i="1"/>
  <c r="W6474" i="1" s="1"/>
  <c r="X6474" i="1" s="1"/>
  <c r="V1830" i="1"/>
  <c r="W1830" i="1" s="1"/>
  <c r="V4195" i="1"/>
  <c r="W4195" i="1" s="1"/>
  <c r="X4195" i="1" s="1"/>
  <c r="V4538" i="1"/>
  <c r="W4538" i="1" s="1"/>
  <c r="V4909" i="1"/>
  <c r="W4909" i="1" s="1"/>
  <c r="V4771" i="1"/>
  <c r="W4771" i="1" s="1"/>
  <c r="V8850" i="1"/>
  <c r="W8850" i="1" s="1"/>
  <c r="V2719" i="1"/>
  <c r="W2719" i="1" s="1"/>
  <c r="X2719" i="1" s="1"/>
  <c r="V515" i="1"/>
  <c r="W515" i="1" s="1"/>
  <c r="X515" i="1" s="1"/>
  <c r="V917" i="1"/>
  <c r="W917" i="1" s="1"/>
  <c r="X917" i="1" s="1"/>
  <c r="V1465" i="1"/>
  <c r="W1465" i="1" s="1"/>
  <c r="X1465" i="1" s="1"/>
  <c r="V8618" i="1"/>
  <c r="W8618" i="1" s="1"/>
  <c r="X8618" i="1" s="1"/>
  <c r="V6580" i="1"/>
  <c r="W6580" i="1" s="1"/>
  <c r="X6580" i="1" s="1"/>
  <c r="V6564" i="1"/>
  <c r="W6564" i="1" s="1"/>
  <c r="V8362" i="1"/>
  <c r="W8362" i="1" s="1"/>
  <c r="X8362" i="1" s="1"/>
  <c r="V3723" i="1"/>
  <c r="W3723" i="1" s="1"/>
  <c r="V3656" i="1"/>
  <c r="W3656" i="1" s="1"/>
  <c r="X3656" i="1" s="1"/>
  <c r="V5351" i="1"/>
  <c r="W5351" i="1" s="1"/>
  <c r="V1005" i="1"/>
  <c r="W1005" i="1" s="1"/>
  <c r="V7131" i="1"/>
  <c r="W7131" i="1" s="1"/>
  <c r="X7131" i="1" s="1"/>
  <c r="V297" i="1"/>
  <c r="W297" i="1" s="1"/>
  <c r="V684" i="1"/>
  <c r="W684" i="1" s="1"/>
  <c r="X684" i="1" s="1"/>
  <c r="V5193" i="1"/>
  <c r="W5193" i="1" s="1"/>
  <c r="X5193" i="1" s="1"/>
  <c r="V1126" i="1"/>
  <c r="W1126" i="1" s="1"/>
  <c r="X1126" i="1" s="1"/>
  <c r="V8670" i="1"/>
  <c r="W8670" i="1" s="1"/>
  <c r="X8670" i="1" s="1"/>
  <c r="V3003" i="1"/>
  <c r="W3003" i="1" s="1"/>
  <c r="V6374" i="1"/>
  <c r="W6374" i="1" s="1"/>
  <c r="X6374" i="1" s="1"/>
  <c r="V4810" i="1"/>
  <c r="W4810" i="1" s="1"/>
  <c r="V5883" i="1"/>
  <c r="W5883" i="1" s="1"/>
  <c r="V524" i="1"/>
  <c r="W524" i="1" s="1"/>
  <c r="V1877" i="1"/>
  <c r="W1877" i="1" s="1"/>
  <c r="V97" i="1"/>
  <c r="W97" i="1" s="1"/>
  <c r="X97" i="1" s="1"/>
  <c r="V3831" i="1"/>
  <c r="W3831" i="1" s="1"/>
  <c r="X3831" i="1" s="1"/>
  <c r="V8137" i="1"/>
  <c r="W8137" i="1" s="1"/>
  <c r="V5501" i="1"/>
  <c r="W5501" i="1" s="1"/>
  <c r="X5501" i="1" s="1"/>
  <c r="V5444" i="1"/>
  <c r="W5444" i="1" s="1"/>
  <c r="X5444" i="1" s="1"/>
  <c r="V5445" i="1"/>
  <c r="W5445" i="1" s="1"/>
  <c r="X5445" i="1" s="1"/>
  <c r="V6980" i="1"/>
  <c r="W6980" i="1" s="1"/>
  <c r="V1665" i="1"/>
  <c r="W1665" i="1" s="1"/>
  <c r="X1665" i="1" s="1"/>
  <c r="V1031" i="1"/>
  <c r="W1031" i="1" s="1"/>
  <c r="V3550" i="1"/>
  <c r="W3550" i="1" s="1"/>
  <c r="V4578" i="1"/>
  <c r="W4578" i="1" s="1"/>
  <c r="V7911" i="1"/>
  <c r="W7911" i="1" s="1"/>
  <c r="V6026" i="1"/>
  <c r="W6026" i="1" s="1"/>
  <c r="X6026" i="1" s="1"/>
  <c r="V8572" i="1"/>
  <c r="W8572" i="1" s="1"/>
  <c r="X8572" i="1" s="1"/>
  <c r="V2178" i="1"/>
  <c r="W2178" i="1" s="1"/>
  <c r="X2178" i="1" s="1"/>
  <c r="V3257" i="1"/>
  <c r="W3257" i="1" s="1"/>
  <c r="X3257" i="1" s="1"/>
  <c r="V8016" i="1"/>
  <c r="W8016" i="1" s="1"/>
  <c r="X8016" i="1" s="1"/>
  <c r="V7659" i="1"/>
  <c r="W7659" i="1" s="1"/>
  <c r="X7659" i="1" s="1"/>
  <c r="V5458" i="1"/>
  <c r="W5458" i="1" s="1"/>
  <c r="V5459" i="1"/>
  <c r="W5459" i="1" s="1"/>
  <c r="X5459" i="1" s="1"/>
  <c r="V807" i="1"/>
  <c r="W807" i="1" s="1"/>
  <c r="V6290" i="1"/>
  <c r="W6290" i="1" s="1"/>
  <c r="V7997" i="1"/>
  <c r="W7997" i="1" s="1"/>
  <c r="V1321" i="1"/>
  <c r="W1321" i="1" s="1"/>
  <c r="V305" i="1"/>
  <c r="W305" i="1" s="1"/>
  <c r="X305" i="1" s="1"/>
  <c r="V8950" i="1"/>
  <c r="W8950" i="1" s="1"/>
  <c r="V960" i="1"/>
  <c r="W960" i="1" s="1"/>
  <c r="V64" i="1"/>
  <c r="W64" i="1" s="1"/>
  <c r="X64" i="1" s="1"/>
  <c r="V4472" i="1"/>
  <c r="W4472" i="1" s="1"/>
  <c r="X4472" i="1" s="1"/>
  <c r="V4050" i="1"/>
  <c r="W4050" i="1" s="1"/>
  <c r="X4050" i="1" s="1"/>
  <c r="V3726" i="1"/>
  <c r="W3726" i="1" s="1"/>
  <c r="V7969" i="1"/>
  <c r="W7969" i="1" s="1"/>
  <c r="X7969" i="1" s="1"/>
  <c r="V5472" i="1"/>
  <c r="W5472" i="1" s="1"/>
  <c r="V6478" i="1"/>
  <c r="W6478" i="1" s="1"/>
  <c r="V4161" i="1"/>
  <c r="W4161" i="1" s="1"/>
  <c r="V8875" i="1"/>
  <c r="W8875" i="1" s="1"/>
  <c r="V6096" i="1"/>
  <c r="W6096" i="1" s="1"/>
  <c r="X6096" i="1" s="1"/>
  <c r="V4782" i="1"/>
  <c r="W4782" i="1" s="1"/>
  <c r="X4782" i="1" s="1"/>
  <c r="V1100" i="1"/>
  <c r="W1100" i="1" s="1"/>
  <c r="X1100" i="1" s="1"/>
  <c r="V7116" i="1"/>
  <c r="W7116" i="1" s="1"/>
  <c r="X7116" i="1" s="1"/>
  <c r="V4055" i="1"/>
  <c r="W4055" i="1" s="1"/>
  <c r="X4055" i="1" s="1"/>
  <c r="V2894" i="1"/>
  <c r="W2894" i="1" s="1"/>
  <c r="V919" i="1"/>
  <c r="W919" i="1" s="1"/>
  <c r="V6340" i="1"/>
  <c r="W6340" i="1" s="1"/>
  <c r="X6340" i="1" s="1"/>
  <c r="V5484" i="1"/>
  <c r="W5484" i="1" s="1"/>
  <c r="V5485" i="1"/>
  <c r="W5485" i="1" s="1"/>
  <c r="V4677" i="1"/>
  <c r="W4677" i="1" s="1"/>
  <c r="V7803" i="1"/>
  <c r="W7803" i="1" s="1"/>
  <c r="V5092" i="1"/>
  <c r="W5092" i="1" s="1"/>
  <c r="X5092" i="1" s="1"/>
  <c r="V1984" i="1"/>
  <c r="W1984" i="1" s="1"/>
  <c r="X1984" i="1" s="1"/>
  <c r="V6022" i="1"/>
  <c r="W6022" i="1" s="1"/>
  <c r="X6022" i="1" s="1"/>
  <c r="V6005" i="1"/>
  <c r="W6005" i="1" s="1"/>
  <c r="V2480" i="1"/>
  <c r="W2480" i="1" s="1"/>
  <c r="X2480" i="1" s="1"/>
  <c r="V1331" i="1"/>
  <c r="W1331" i="1" s="1"/>
  <c r="X1331" i="1" s="1"/>
  <c r="V7910" i="1"/>
  <c r="W7910" i="1" s="1"/>
  <c r="V2790" i="1"/>
  <c r="W2790" i="1" s="1"/>
  <c r="X2790" i="1" s="1"/>
  <c r="V8110" i="1"/>
  <c r="W8110" i="1" s="1"/>
  <c r="V4375" i="1"/>
  <c r="W4375" i="1" s="1"/>
  <c r="V3154" i="1"/>
  <c r="W3154" i="1" s="1"/>
  <c r="V4091" i="1"/>
  <c r="W4091" i="1" s="1"/>
  <c r="X4091" i="1" s="1"/>
  <c r="V904" i="1"/>
  <c r="W904" i="1" s="1"/>
  <c r="X904" i="1" s="1"/>
  <c r="V1800" i="1"/>
  <c r="W1800" i="1" s="1"/>
  <c r="X1800" i="1" s="1"/>
  <c r="V3745" i="1"/>
  <c r="W3745" i="1" s="1"/>
  <c r="V4895" i="1"/>
  <c r="W4895" i="1" s="1"/>
  <c r="X4895" i="1" s="1"/>
  <c r="V632" i="1"/>
  <c r="W632" i="1" s="1"/>
  <c r="X632" i="1" s="1"/>
  <c r="V4665" i="1"/>
  <c r="W4665" i="1" s="1"/>
  <c r="X4665" i="1" s="1"/>
  <c r="V866" i="1"/>
  <c r="W866" i="1" s="1"/>
  <c r="V2204" i="1"/>
  <c r="W2204" i="1" s="1"/>
  <c r="X2204" i="1" s="1"/>
  <c r="V6861" i="1"/>
  <c r="W6861" i="1" s="1"/>
  <c r="V5509" i="1"/>
  <c r="W5509" i="1" s="1"/>
  <c r="V2006" i="1"/>
  <c r="W2006" i="1" s="1"/>
  <c r="V7462" i="1"/>
  <c r="W7462" i="1" s="1"/>
  <c r="V5404" i="1"/>
  <c r="W5404" i="1" s="1"/>
  <c r="X5404" i="1" s="1"/>
  <c r="V7445" i="1"/>
  <c r="W7445" i="1" s="1"/>
  <c r="V8011" i="1"/>
  <c r="W8011" i="1" s="1"/>
  <c r="X8011" i="1" s="1"/>
  <c r="V5011" i="1"/>
  <c r="W5011" i="1" s="1"/>
  <c r="X5011" i="1" s="1"/>
  <c r="V1314" i="1"/>
  <c r="W1314" i="1" s="1"/>
  <c r="X1314" i="1" s="1"/>
  <c r="V4215" i="1"/>
  <c r="W4215" i="1" s="1"/>
  <c r="X4215" i="1" s="1"/>
  <c r="V5518" i="1"/>
  <c r="W5518" i="1" s="1"/>
  <c r="V4868" i="1"/>
  <c r="W4868" i="1" s="1"/>
  <c r="X4868" i="1" s="1"/>
  <c r="V1393" i="1"/>
  <c r="W1393" i="1" s="1"/>
  <c r="V2905" i="1"/>
  <c r="W2905" i="1" s="1"/>
  <c r="V8188" i="1"/>
  <c r="W8188" i="1" s="1"/>
  <c r="V5675" i="1"/>
  <c r="W5675" i="1" s="1"/>
  <c r="V7739" i="1"/>
  <c r="W7739" i="1" s="1"/>
  <c r="X7739" i="1" s="1"/>
  <c r="V8849" i="1"/>
  <c r="W8849" i="1" s="1"/>
  <c r="X8849" i="1" s="1"/>
  <c r="V6372" i="1"/>
  <c r="W6372" i="1" s="1"/>
  <c r="X6372" i="1" s="1"/>
  <c r="V4767" i="1"/>
  <c r="W4767" i="1" s="1"/>
  <c r="X4767" i="1" s="1"/>
  <c r="V3714" i="1"/>
  <c r="W3714" i="1" s="1"/>
  <c r="X3714" i="1" s="1"/>
  <c r="V1343" i="1"/>
  <c r="W1343" i="1" s="1"/>
  <c r="X1343" i="1" s="1"/>
  <c r="V3663" i="1"/>
  <c r="W3663" i="1" s="1"/>
  <c r="V8766" i="1"/>
  <c r="W8766" i="1" s="1"/>
  <c r="X8766" i="1" s="1"/>
  <c r="V883" i="1"/>
  <c r="W883" i="1" s="1"/>
  <c r="V2907" i="1"/>
  <c r="W2907" i="1" s="1"/>
  <c r="V3259" i="1"/>
  <c r="W3259" i="1" s="1"/>
  <c r="V4391" i="1"/>
  <c r="W4391" i="1" s="1"/>
  <c r="X4391" i="1" s="1"/>
  <c r="V4880" i="1"/>
  <c r="W4880" i="1" s="1"/>
  <c r="X4880" i="1" s="1"/>
  <c r="V5537" i="1"/>
  <c r="W5537" i="1" s="1"/>
  <c r="X5537" i="1" s="1"/>
  <c r="V7893" i="1"/>
  <c r="W7893" i="1" s="1"/>
  <c r="V7990" i="1"/>
  <c r="W7990" i="1" s="1"/>
  <c r="X7990" i="1" s="1"/>
  <c r="V12" i="1"/>
  <c r="W12" i="1" s="1"/>
  <c r="X12" i="1" s="1"/>
  <c r="V4178" i="1"/>
  <c r="W4178" i="1" s="1"/>
  <c r="X4178" i="1" s="1"/>
  <c r="V5795" i="1"/>
  <c r="W5795" i="1" s="1"/>
  <c r="V3174" i="1"/>
  <c r="W3174" i="1" s="1"/>
  <c r="X3174" i="1" s="1"/>
  <c r="V3735" i="1"/>
  <c r="W3735" i="1" s="1"/>
  <c r="V2693" i="1"/>
  <c r="W2693" i="1" s="1"/>
  <c r="V4206" i="1"/>
  <c r="W4206" i="1" s="1"/>
  <c r="V8422" i="1"/>
  <c r="W8422" i="1" s="1"/>
  <c r="V3016" i="1"/>
  <c r="W3016" i="1" s="1"/>
  <c r="X3016" i="1" s="1"/>
  <c r="V7663" i="1"/>
  <c r="W7663" i="1" s="1"/>
  <c r="V589" i="1"/>
  <c r="W589" i="1" s="1"/>
  <c r="X589" i="1" s="1"/>
  <c r="V7114" i="1"/>
  <c r="W7114" i="1" s="1"/>
  <c r="X7114" i="1" s="1"/>
  <c r="V3179" i="1"/>
  <c r="W3179" i="1" s="1"/>
  <c r="X3179" i="1" s="1"/>
  <c r="V3995" i="1"/>
  <c r="W3995" i="1" s="1"/>
  <c r="X3995" i="1" s="1"/>
  <c r="V1972" i="1"/>
  <c r="W1972" i="1" s="1"/>
  <c r="V3817" i="1"/>
  <c r="W3817" i="1" s="1"/>
  <c r="X3817" i="1" s="1"/>
  <c r="V6027" i="1"/>
  <c r="W6027" i="1" s="1"/>
  <c r="V8804" i="1"/>
  <c r="W8804" i="1" s="1"/>
  <c r="X8804" i="1" s="1"/>
  <c r="V4005" i="1"/>
  <c r="W4005" i="1" s="1"/>
  <c r="V1566" i="1"/>
  <c r="W1566" i="1" s="1"/>
  <c r="X1566" i="1" s="1"/>
  <c r="V1407" i="1"/>
  <c r="W1407" i="1" s="1"/>
  <c r="X1407" i="1" s="1"/>
  <c r="V3200" i="1"/>
  <c r="W3200" i="1" s="1"/>
  <c r="X3200" i="1" s="1"/>
  <c r="V8382" i="1"/>
  <c r="W8382" i="1" s="1"/>
  <c r="X8382" i="1" s="1"/>
  <c r="V601" i="1"/>
  <c r="W601" i="1" s="1"/>
  <c r="V5564" i="1"/>
  <c r="W5564" i="1" s="1"/>
  <c r="X5564" i="1" s="1"/>
  <c r="V4284" i="1"/>
  <c r="W4284" i="1" s="1"/>
  <c r="X4284" i="1" s="1"/>
  <c r="V8064" i="1"/>
  <c r="W8064" i="1" s="1"/>
  <c r="V8851" i="1"/>
  <c r="W8851" i="1" s="1"/>
  <c r="X8851" i="1" s="1"/>
  <c r="V3578" i="1"/>
  <c r="W3578" i="1" s="1"/>
  <c r="V6565" i="1"/>
  <c r="W6565" i="1" s="1"/>
  <c r="V8485" i="1"/>
  <c r="W8485" i="1" s="1"/>
  <c r="V6130" i="1"/>
  <c r="W6130" i="1" s="1"/>
  <c r="V6538" i="1"/>
  <c r="W6538" i="1" s="1"/>
  <c r="X6538" i="1" s="1"/>
  <c r="V2444" i="1"/>
  <c r="W2444" i="1" s="1"/>
  <c r="V999" i="1"/>
  <c r="W999" i="1" s="1"/>
  <c r="X999" i="1" s="1"/>
  <c r="V4611" i="1"/>
  <c r="W4611" i="1" s="1"/>
  <c r="X4611" i="1" s="1"/>
  <c r="V6794" i="1"/>
  <c r="W6794" i="1" s="1"/>
  <c r="X6794" i="1" s="1"/>
  <c r="V4258" i="1"/>
  <c r="W4258" i="1" s="1"/>
  <c r="X4258" i="1" s="1"/>
  <c r="V2361" i="1"/>
  <c r="W2361" i="1" s="1"/>
  <c r="V6883" i="1"/>
  <c r="W6883" i="1" s="1"/>
  <c r="X6883" i="1" s="1"/>
  <c r="V1154" i="1"/>
  <c r="W1154" i="1" s="1"/>
  <c r="V5770" i="1"/>
  <c r="W5770" i="1" s="1"/>
  <c r="V4101" i="1"/>
  <c r="W4101" i="1" s="1"/>
  <c r="V206" i="1"/>
  <c r="W206" i="1" s="1"/>
  <c r="V7240" i="1"/>
  <c r="W7240" i="1" s="1"/>
  <c r="X7240" i="1" s="1"/>
  <c r="V3543" i="1"/>
  <c r="W3543" i="1" s="1"/>
  <c r="X3543" i="1" s="1"/>
  <c r="V8957" i="1"/>
  <c r="W8957" i="1" s="1"/>
  <c r="X8957" i="1" s="1"/>
  <c r="V2074" i="1"/>
  <c r="W2074" i="1" s="1"/>
  <c r="X2074" i="1" s="1"/>
  <c r="V3474" i="1"/>
  <c r="W3474" i="1" s="1"/>
  <c r="X3474" i="1" s="1"/>
  <c r="V4738" i="1"/>
  <c r="W4738" i="1" s="1"/>
  <c r="X4738" i="1" s="1"/>
  <c r="V6145" i="1"/>
  <c r="W6145" i="1" s="1"/>
  <c r="V8620" i="1"/>
  <c r="W8620" i="1" s="1"/>
  <c r="X8620" i="1" s="1"/>
  <c r="V1604" i="1"/>
  <c r="W1604" i="1" s="1"/>
  <c r="V6966" i="1"/>
  <c r="W6966" i="1" s="1"/>
  <c r="V1029" i="1"/>
  <c r="W1029" i="1" s="1"/>
  <c r="V8018" i="1"/>
  <c r="W8018" i="1" s="1"/>
  <c r="V4722" i="1"/>
  <c r="W4722" i="1" s="1"/>
  <c r="X4722" i="1" s="1"/>
  <c r="V5596" i="1"/>
  <c r="W5596" i="1" s="1"/>
  <c r="X5596" i="1" s="1"/>
  <c r="V2154" i="1"/>
  <c r="W2154" i="1" s="1"/>
  <c r="X2154" i="1" s="1"/>
  <c r="V1171" i="1"/>
  <c r="W1171" i="1" s="1"/>
  <c r="X1171" i="1" s="1"/>
  <c r="V4272" i="1"/>
  <c r="W4272" i="1" s="1"/>
  <c r="X4272" i="1" s="1"/>
  <c r="V330" i="1"/>
  <c r="W330" i="1" s="1"/>
  <c r="X330" i="1" s="1"/>
  <c r="V8492" i="1"/>
  <c r="W8492" i="1" s="1"/>
  <c r="V4113" i="1"/>
  <c r="W4113" i="1" s="1"/>
  <c r="X4113" i="1" s="1"/>
  <c r="V3475" i="1"/>
  <c r="W3475" i="1" s="1"/>
  <c r="V2439" i="1"/>
  <c r="W2439" i="1" s="1"/>
  <c r="V8303" i="1"/>
  <c r="W8303" i="1" s="1"/>
  <c r="V5377" i="1"/>
  <c r="W5377" i="1" s="1"/>
  <c r="V1424" i="1"/>
  <c r="W1424" i="1" s="1"/>
  <c r="X1424" i="1" s="1"/>
  <c r="V8683" i="1"/>
  <c r="W8683" i="1" s="1"/>
  <c r="X8683" i="1" s="1"/>
  <c r="V2114" i="1"/>
  <c r="W2114" i="1" s="1"/>
  <c r="X2114" i="1" s="1"/>
  <c r="V4444" i="1"/>
  <c r="W4444" i="1" s="1"/>
  <c r="X4444" i="1" s="1"/>
  <c r="V6579" i="1"/>
  <c r="W6579" i="1" s="1"/>
  <c r="X6579" i="1" s="1"/>
  <c r="V8662" i="1"/>
  <c r="W8662" i="1" s="1"/>
  <c r="X8662" i="1" s="1"/>
  <c r="V7671" i="1"/>
  <c r="W7671" i="1" s="1"/>
  <c r="V6442" i="1"/>
  <c r="W6442" i="1" s="1"/>
  <c r="X6442" i="1" s="1"/>
  <c r="V671" i="1"/>
  <c r="W671" i="1" s="1"/>
  <c r="V1095" i="1"/>
  <c r="W1095" i="1" s="1"/>
  <c r="V5617" i="1"/>
  <c r="W5617" i="1" s="1"/>
  <c r="V8517" i="1"/>
  <c r="W8517" i="1" s="1"/>
  <c r="V1698" i="1"/>
  <c r="W1698" i="1" s="1"/>
  <c r="X1698" i="1" s="1"/>
  <c r="V786" i="1"/>
  <c r="W786" i="1" s="1"/>
  <c r="V285" i="1"/>
  <c r="W285" i="1" s="1"/>
  <c r="X285" i="1" s="1"/>
  <c r="V5130" i="1"/>
  <c r="W5130" i="1" s="1"/>
  <c r="X5130" i="1" s="1"/>
  <c r="V4102" i="1"/>
  <c r="W4102" i="1" s="1"/>
  <c r="X4102" i="1" s="1"/>
  <c r="V5298" i="1"/>
  <c r="W5298" i="1" s="1"/>
  <c r="X5298" i="1" s="1"/>
  <c r="V6729" i="1"/>
  <c r="W6729" i="1" s="1"/>
  <c r="V5626" i="1"/>
  <c r="W5626" i="1" s="1"/>
  <c r="X5626" i="1" s="1"/>
  <c r="V3336" i="1"/>
  <c r="W3336" i="1" s="1"/>
  <c r="V721" i="1"/>
  <c r="W721" i="1" s="1"/>
  <c r="V3386" i="1"/>
  <c r="W3386" i="1" s="1"/>
  <c r="V3896" i="1"/>
  <c r="W3896" i="1" s="1"/>
  <c r="V5285" i="1"/>
  <c r="W5285" i="1" s="1"/>
  <c r="X5285" i="1" s="1"/>
  <c r="V9018" i="1"/>
  <c r="W9018" i="1" s="1"/>
  <c r="X9018" i="1" s="1"/>
  <c r="V6808" i="1"/>
  <c r="W6808" i="1" s="1"/>
  <c r="X6808" i="1" s="1"/>
  <c r="V669" i="1"/>
  <c r="W669" i="1" s="1"/>
  <c r="X669" i="1" s="1"/>
  <c r="V8693" i="1"/>
  <c r="W8693" i="1" s="1"/>
  <c r="X8693" i="1" s="1"/>
  <c r="V6599" i="1"/>
  <c r="W6599" i="1" s="1"/>
  <c r="X6599" i="1" s="1"/>
  <c r="V5973" i="1"/>
  <c r="W5973" i="1" s="1"/>
  <c r="V7922" i="1"/>
  <c r="W7922" i="1" s="1"/>
  <c r="V5639" i="1"/>
  <c r="W5639" i="1" s="1"/>
  <c r="X5639" i="1" s="1"/>
  <c r="V7829" i="1"/>
  <c r="W7829" i="1" s="1"/>
  <c r="V7207" i="1"/>
  <c r="W7207" i="1" s="1"/>
  <c r="V1833" i="1"/>
  <c r="W1833" i="1" s="1"/>
  <c r="V7573" i="1"/>
  <c r="W7573" i="1" s="1"/>
  <c r="X7573" i="1" s="1"/>
  <c r="V6335" i="1"/>
  <c r="W6335" i="1" s="1"/>
  <c r="X6335" i="1" s="1"/>
  <c r="V3255" i="1"/>
  <c r="W3255" i="1" s="1"/>
  <c r="X3255" i="1" s="1"/>
  <c r="V3168" i="1"/>
  <c r="W3168" i="1" s="1"/>
  <c r="X3168" i="1" s="1"/>
  <c r="V6257" i="1"/>
  <c r="W6257" i="1" s="1"/>
  <c r="X6257" i="1" s="1"/>
  <c r="V5318" i="1"/>
  <c r="W5318" i="1" s="1"/>
  <c r="X5318" i="1" s="1"/>
  <c r="V1313" i="1"/>
  <c r="W1313" i="1" s="1"/>
  <c r="V2567" i="1"/>
  <c r="W2567" i="1" s="1"/>
  <c r="X2567" i="1" s="1"/>
  <c r="V5651" i="1"/>
  <c r="W5651" i="1" s="1"/>
  <c r="V5652" i="1"/>
  <c r="W5652" i="1" s="1"/>
  <c r="V5653" i="1"/>
  <c r="W5653" i="1" s="1"/>
  <c r="V5654" i="1"/>
  <c r="W5654" i="1" s="1"/>
  <c r="V7558" i="1"/>
  <c r="W7558" i="1" s="1"/>
  <c r="X7558" i="1" s="1"/>
  <c r="V3835" i="1"/>
  <c r="W3835" i="1" s="1"/>
  <c r="V2566" i="1"/>
  <c r="W2566" i="1" s="1"/>
  <c r="X2566" i="1" s="1"/>
  <c r="V5614" i="1"/>
  <c r="W5614" i="1" s="1"/>
  <c r="X5614" i="1" s="1"/>
  <c r="V4252" i="1"/>
  <c r="W4252" i="1" s="1"/>
  <c r="X4252" i="1" s="1"/>
  <c r="V6952" i="1"/>
  <c r="W6952" i="1" s="1"/>
  <c r="X6952" i="1" s="1"/>
  <c r="V7079" i="1"/>
  <c r="W7079" i="1" s="1"/>
  <c r="V1445" i="1"/>
  <c r="W1445" i="1" s="1"/>
  <c r="X1445" i="1" s="1"/>
  <c r="V5663" i="1"/>
  <c r="W5663" i="1" s="1"/>
  <c r="V5664" i="1"/>
  <c r="W5664" i="1" s="1"/>
  <c r="X5664" i="1" s="1"/>
  <c r="V525" i="1"/>
  <c r="W525" i="1" s="1"/>
  <c r="V2148" i="1"/>
  <c r="W2148" i="1" s="1"/>
  <c r="X2148" i="1" s="1"/>
  <c r="V964" i="1"/>
  <c r="W964" i="1" s="1"/>
  <c r="X964" i="1" s="1"/>
  <c r="V592" i="1"/>
  <c r="W592" i="1" s="1"/>
  <c r="X592" i="1" s="1"/>
  <c r="V7365" i="1"/>
  <c r="W7365" i="1" s="1"/>
  <c r="X7365" i="1" s="1"/>
  <c r="V6685" i="1"/>
  <c r="W6685" i="1" s="1"/>
  <c r="X6685" i="1" s="1"/>
  <c r="V5716" i="1"/>
  <c r="W5716" i="1" s="1"/>
  <c r="X5716" i="1" s="1"/>
  <c r="V6892" i="1"/>
  <c r="W6892" i="1" s="1"/>
  <c r="X6892" i="1" s="1"/>
  <c r="V523" i="1"/>
  <c r="W523" i="1" s="1"/>
  <c r="V1220" i="1"/>
  <c r="W1220" i="1" s="1"/>
  <c r="X1220" i="1" s="1"/>
  <c r="V161" i="1"/>
  <c r="W161" i="1" s="1"/>
  <c r="X161" i="1" s="1"/>
  <c r="V8019" i="1"/>
  <c r="W8019" i="1" s="1"/>
  <c r="V6458" i="1"/>
  <c r="W6458" i="1" s="1"/>
  <c r="V5129" i="1"/>
  <c r="W5129" i="1" s="1"/>
  <c r="V8916" i="1"/>
  <c r="W8916" i="1" s="1"/>
  <c r="X8916" i="1" s="1"/>
  <c r="V4443" i="1"/>
  <c r="W4443" i="1" s="1"/>
  <c r="X4443" i="1" s="1"/>
  <c r="V3369" i="1"/>
  <c r="W3369" i="1" s="1"/>
  <c r="X3369" i="1" s="1"/>
  <c r="V5469" i="1"/>
  <c r="W5469" i="1" s="1"/>
  <c r="X5469" i="1" s="1"/>
  <c r="V7233" i="1"/>
  <c r="W7233" i="1" s="1"/>
  <c r="X7233" i="1" s="1"/>
  <c r="V7121" i="1"/>
  <c r="W7121" i="1" s="1"/>
  <c r="X7121" i="1" s="1"/>
  <c r="V3519" i="1"/>
  <c r="W3519" i="1" s="1"/>
  <c r="V6950" i="1"/>
  <c r="W6950" i="1" s="1"/>
  <c r="X6950" i="1" s="1"/>
  <c r="V6135" i="1"/>
  <c r="W6135" i="1" s="1"/>
  <c r="V6139" i="1"/>
  <c r="W6139" i="1" s="1"/>
  <c r="V2358" i="1"/>
  <c r="W2358" i="1" s="1"/>
  <c r="V8284" i="1"/>
  <c r="W8284" i="1" s="1"/>
  <c r="V2601" i="1"/>
  <c r="W2601" i="1" s="1"/>
  <c r="X2601" i="1" s="1"/>
  <c r="V5238" i="1"/>
  <c r="W5238" i="1" s="1"/>
  <c r="X5238" i="1" s="1"/>
  <c r="V5693" i="1"/>
  <c r="W5693" i="1" s="1"/>
  <c r="X5693" i="1" s="1"/>
  <c r="V1602" i="1"/>
  <c r="W1602" i="1" s="1"/>
  <c r="X1602" i="1" s="1"/>
  <c r="V6002" i="1"/>
  <c r="W6002" i="1" s="1"/>
  <c r="X6002" i="1" s="1"/>
  <c r="V7666" i="1"/>
  <c r="W7666" i="1" s="1"/>
  <c r="X7666" i="1" s="1"/>
  <c r="V8041" i="1"/>
  <c r="W8041" i="1" s="1"/>
  <c r="V4663" i="1"/>
  <c r="W4663" i="1" s="1"/>
  <c r="X4663" i="1" s="1"/>
  <c r="V4876" i="1"/>
  <c r="W4876" i="1" s="1"/>
  <c r="V6110" i="1"/>
  <c r="W6110" i="1" s="1"/>
  <c r="V7143" i="1"/>
  <c r="W7143" i="1" s="1"/>
  <c r="V5702" i="1"/>
  <c r="W5702" i="1" s="1"/>
  <c r="V7186" i="1"/>
  <c r="W7186" i="1" s="1"/>
  <c r="X7186" i="1" s="1"/>
  <c r="V1225" i="1"/>
  <c r="W1225" i="1" s="1"/>
  <c r="V5705" i="1"/>
  <c r="W5705" i="1" s="1"/>
  <c r="X5705" i="1" s="1"/>
  <c r="V8897" i="1"/>
  <c r="W8897" i="1" s="1"/>
  <c r="X8897" i="1" s="1"/>
  <c r="V6119" i="1"/>
  <c r="W6119" i="1" s="1"/>
  <c r="X6119" i="1" s="1"/>
  <c r="V3252" i="1"/>
  <c r="W3252" i="1" s="1"/>
  <c r="X3252" i="1" s="1"/>
  <c r="V4733" i="1"/>
  <c r="W4733" i="1" s="1"/>
  <c r="V5706" i="1"/>
  <c r="W5706" i="1" s="1"/>
  <c r="X5706" i="1" s="1"/>
  <c r="V2838" i="1"/>
  <c r="W2838" i="1" s="1"/>
  <c r="V1507" i="1"/>
  <c r="W1507" i="1" s="1"/>
  <c r="V4808" i="1"/>
  <c r="W4808" i="1" s="1"/>
  <c r="V9027" i="1"/>
  <c r="W9027" i="1" s="1"/>
  <c r="X9027" i="1" s="1"/>
  <c r="V5292" i="1"/>
  <c r="W5292" i="1" s="1"/>
  <c r="X5292" i="1" s="1"/>
  <c r="V506" i="1"/>
  <c r="W506" i="1" s="1"/>
  <c r="X506" i="1" s="1"/>
  <c r="V5855" i="1"/>
  <c r="W5855" i="1" s="1"/>
  <c r="X5855" i="1" s="1"/>
  <c r="V4004" i="1"/>
  <c r="W4004" i="1" s="1"/>
  <c r="X4004" i="1" s="1"/>
  <c r="V2140" i="1"/>
  <c r="W2140" i="1" s="1"/>
  <c r="X2140" i="1" s="1"/>
  <c r="V2091" i="1"/>
  <c r="W2091" i="1" s="1"/>
  <c r="X2091" i="1" s="1"/>
  <c r="V5721" i="1"/>
  <c r="W5721" i="1" s="1"/>
  <c r="V2647" i="1"/>
  <c r="W2647" i="1" s="1"/>
  <c r="X2647" i="1" s="1"/>
  <c r="V817" i="1"/>
  <c r="W817" i="1" s="1"/>
  <c r="X817" i="1" s="1"/>
  <c r="V1910" i="1"/>
  <c r="W1910" i="1" s="1"/>
  <c r="V947" i="1"/>
  <c r="W947" i="1" s="1"/>
  <c r="V1971" i="1"/>
  <c r="W1971" i="1" s="1"/>
  <c r="V5727" i="1"/>
  <c r="W5727" i="1" s="1"/>
  <c r="X5727" i="1" s="1"/>
  <c r="V5728" i="1"/>
  <c r="W5728" i="1" s="1"/>
  <c r="V7419" i="1"/>
  <c r="W7419" i="1" s="1"/>
  <c r="X7419" i="1" s="1"/>
  <c r="V5275" i="1"/>
  <c r="W5275" i="1" s="1"/>
  <c r="X5275" i="1" s="1"/>
  <c r="V1164" i="1"/>
  <c r="W1164" i="1" s="1"/>
  <c r="X1164" i="1" s="1"/>
  <c r="V1996" i="1"/>
  <c r="W1996" i="1" s="1"/>
  <c r="X1996" i="1" s="1"/>
  <c r="V6056" i="1"/>
  <c r="W6056" i="1" s="1"/>
  <c r="V1456" i="1"/>
  <c r="W1456" i="1" s="1"/>
  <c r="X1456" i="1" s="1"/>
  <c r="V7549" i="1"/>
  <c r="W7549" i="1" s="1"/>
  <c r="V3973" i="1"/>
  <c r="W3973" i="1" s="1"/>
  <c r="V5149" i="1"/>
  <c r="W5149" i="1" s="1"/>
  <c r="V5818" i="1"/>
  <c r="W5818" i="1" s="1"/>
  <c r="V1495" i="1"/>
  <c r="W1495" i="1" s="1"/>
  <c r="X1495" i="1" s="1"/>
  <c r="V4260" i="1"/>
  <c r="W4260" i="1" s="1"/>
  <c r="X4260" i="1" s="1"/>
  <c r="V7761" i="1"/>
  <c r="W7761" i="1" s="1"/>
  <c r="X7761" i="1" s="1"/>
  <c r="V3376" i="1"/>
  <c r="W3376" i="1" s="1"/>
  <c r="X3376" i="1" s="1"/>
  <c r="V6614" i="1"/>
  <c r="W6614" i="1" s="1"/>
  <c r="X6614" i="1" s="1"/>
  <c r="V2110" i="1"/>
  <c r="W2110" i="1" s="1"/>
  <c r="X2110" i="1" s="1"/>
  <c r="V2785" i="1"/>
  <c r="W2785" i="1" s="1"/>
  <c r="V7415" i="1"/>
  <c r="W7415" i="1" s="1"/>
  <c r="X7415" i="1" s="1"/>
  <c r="V5271" i="1"/>
  <c r="W5271" i="1" s="1"/>
  <c r="V3558" i="1"/>
  <c r="W3558" i="1" s="1"/>
  <c r="V5272" i="1"/>
  <c r="W5272" i="1" s="1"/>
  <c r="V253" i="1"/>
  <c r="W253" i="1" s="1"/>
  <c r="V1073" i="1"/>
  <c r="W1073" i="1" s="1"/>
  <c r="X1073" i="1" s="1"/>
  <c r="V4469" i="1"/>
  <c r="W4469" i="1" s="1"/>
  <c r="X4469" i="1" s="1"/>
  <c r="V4189" i="1"/>
  <c r="W4189" i="1" s="1"/>
  <c r="X4189" i="1" s="1"/>
  <c r="V8424" i="1"/>
  <c r="W8424" i="1" s="1"/>
  <c r="X8424" i="1" s="1"/>
  <c r="V7402" i="1"/>
  <c r="W7402" i="1" s="1"/>
  <c r="X7402" i="1" s="1"/>
  <c r="V571" i="1"/>
  <c r="W571" i="1" s="1"/>
  <c r="X571" i="1" s="1"/>
  <c r="V4915" i="1"/>
  <c r="W4915" i="1" s="1"/>
  <c r="X4915" i="1" s="1"/>
  <c r="V1139" i="1"/>
  <c r="W1139" i="1" s="1"/>
  <c r="X1139" i="1" s="1"/>
  <c r="V8652" i="1"/>
  <c r="W8652" i="1" s="1"/>
  <c r="V7976" i="1"/>
  <c r="W7976" i="1" s="1"/>
  <c r="V7949" i="1"/>
  <c r="W7949" i="1" s="1"/>
  <c r="V8687" i="1"/>
  <c r="W8687" i="1" s="1"/>
  <c r="V9007" i="1"/>
  <c r="W9007" i="1" s="1"/>
  <c r="X9007" i="1" s="1"/>
  <c r="V5765" i="1"/>
  <c r="W5765" i="1" s="1"/>
  <c r="X5765" i="1" s="1"/>
  <c r="V2565" i="1"/>
  <c r="W2565" i="1" s="1"/>
  <c r="X2565" i="1" s="1"/>
  <c r="V4374" i="1"/>
  <c r="W4374" i="1" s="1"/>
  <c r="X4374" i="1" s="1"/>
  <c r="V742" i="1"/>
  <c r="W742" i="1" s="1"/>
  <c r="X742" i="1" s="1"/>
  <c r="V4687" i="1"/>
  <c r="W4687" i="1" s="1"/>
  <c r="X4687" i="1" s="1"/>
  <c r="V5232" i="1"/>
  <c r="W5232" i="1" s="1"/>
  <c r="V5797" i="1"/>
  <c r="W5797" i="1" s="1"/>
  <c r="X5797" i="1" s="1"/>
  <c r="V8328" i="1"/>
  <c r="W8328" i="1" s="1"/>
  <c r="V1230" i="1"/>
  <c r="W1230" i="1" s="1"/>
  <c r="V1924" i="1"/>
  <c r="W1924" i="1" s="1"/>
  <c r="V1298" i="1"/>
  <c r="W1298" i="1" s="1"/>
  <c r="V158" i="1"/>
  <c r="W158" i="1" s="1"/>
  <c r="X158" i="1" s="1"/>
  <c r="V4277" i="1"/>
  <c r="W4277" i="1" s="1"/>
  <c r="X4277" i="1" s="1"/>
  <c r="V4214" i="1"/>
  <c r="W4214" i="1" s="1"/>
  <c r="V7866" i="1"/>
  <c r="W7866" i="1" s="1"/>
  <c r="X7866" i="1" s="1"/>
  <c r="V8569" i="1"/>
  <c r="W8569" i="1" s="1"/>
  <c r="X8569" i="1" s="1"/>
  <c r="V6521" i="1"/>
  <c r="W6521" i="1" s="1"/>
  <c r="X6521" i="1" s="1"/>
  <c r="V5861" i="1"/>
  <c r="W5861" i="1" s="1"/>
  <c r="V6223" i="1"/>
  <c r="W6223" i="1" s="1"/>
  <c r="X6223" i="1" s="1"/>
  <c r="V4832" i="1"/>
  <c r="W4832" i="1" s="1"/>
  <c r="V5785" i="1"/>
  <c r="W5785" i="1" s="1"/>
  <c r="V887" i="1"/>
  <c r="W887" i="1" s="1"/>
  <c r="V7203" i="1"/>
  <c r="W7203" i="1" s="1"/>
  <c r="X7203" i="1" s="1"/>
  <c r="V5935" i="1"/>
  <c r="W5935" i="1" s="1"/>
  <c r="X5935" i="1" s="1"/>
  <c r="V7861" i="1"/>
  <c r="W7861" i="1" s="1"/>
  <c r="V3991" i="1"/>
  <c r="W3991" i="1" s="1"/>
  <c r="X3991" i="1" s="1"/>
  <c r="V7052" i="1"/>
  <c r="W7052" i="1" s="1"/>
  <c r="X7052" i="1" s="1"/>
  <c r="V5554" i="1"/>
  <c r="W5554" i="1" s="1"/>
  <c r="X5554" i="1" s="1"/>
  <c r="V3977" i="1"/>
  <c r="W3977" i="1" s="1"/>
  <c r="X3977" i="1" s="1"/>
  <c r="V4917" i="1"/>
  <c r="W4917" i="1" s="1"/>
  <c r="X4917" i="1" s="1"/>
  <c r="V8644" i="1"/>
  <c r="W8644" i="1" s="1"/>
  <c r="X8644" i="1" s="1"/>
  <c r="V8480" i="1"/>
  <c r="W8480" i="1" s="1"/>
  <c r="V2595" i="1"/>
  <c r="W2595" i="1" s="1"/>
  <c r="V5799" i="1"/>
  <c r="W5799" i="1" s="1"/>
  <c r="V1408" i="1"/>
  <c r="W1408" i="1" s="1"/>
  <c r="V1024" i="1"/>
  <c r="W1024" i="1" s="1"/>
  <c r="X1024" i="1" s="1"/>
  <c r="V286" i="1"/>
  <c r="W286" i="1" s="1"/>
  <c r="V6692" i="1"/>
  <c r="W6692" i="1" s="1"/>
  <c r="X6692" i="1" s="1"/>
  <c r="V343" i="1"/>
  <c r="W343" i="1" s="1"/>
  <c r="X343" i="1" s="1"/>
  <c r="V5582" i="1"/>
  <c r="W5582" i="1" s="1"/>
  <c r="X5582" i="1" s="1"/>
  <c r="V5805" i="1"/>
  <c r="W5805" i="1" s="1"/>
  <c r="X5805" i="1" s="1"/>
  <c r="V5806" i="1"/>
  <c r="W5806" i="1" s="1"/>
  <c r="V5807" i="1"/>
  <c r="W5807" i="1" s="1"/>
  <c r="X5807" i="1" s="1"/>
  <c r="V2265" i="1"/>
  <c r="W2265" i="1" s="1"/>
  <c r="V1956" i="1"/>
  <c r="W1956" i="1" s="1"/>
  <c r="V2709" i="1"/>
  <c r="W2709" i="1" s="1"/>
  <c r="V834" i="1"/>
  <c r="W834" i="1" s="1"/>
  <c r="V1961" i="1"/>
  <c r="W1961" i="1" s="1"/>
  <c r="X1961" i="1" s="1"/>
  <c r="V8099" i="1"/>
  <c r="W8099" i="1" s="1"/>
  <c r="X8099" i="1" s="1"/>
  <c r="V5546" i="1"/>
  <c r="W5546" i="1" s="1"/>
  <c r="X5546" i="1" s="1"/>
  <c r="V8789" i="1"/>
  <c r="W8789" i="1" s="1"/>
  <c r="X8789" i="1" s="1"/>
  <c r="V4618" i="1"/>
  <c r="W4618" i="1" s="1"/>
  <c r="X4618" i="1" s="1"/>
  <c r="V6880" i="1"/>
  <c r="W6880" i="1" s="1"/>
  <c r="X6880" i="1" s="1"/>
  <c r="V6475" i="1"/>
  <c r="W6475" i="1" s="1"/>
  <c r="X6475" i="1" s="1"/>
  <c r="V6558" i="1"/>
  <c r="W6558" i="1" s="1"/>
  <c r="X6558" i="1" s="1"/>
  <c r="V8983" i="1"/>
  <c r="W8983" i="1" s="1"/>
  <c r="V1701" i="1"/>
  <c r="W1701" i="1" s="1"/>
  <c r="V8122" i="1"/>
  <c r="W8122" i="1" s="1"/>
  <c r="V6731" i="1"/>
  <c r="W6731" i="1" s="1"/>
  <c r="X6731" i="1" s="1"/>
  <c r="V4970" i="1"/>
  <c r="W4970" i="1" s="1"/>
  <c r="X4970" i="1" s="1"/>
  <c r="V5825" i="1"/>
  <c r="W5825" i="1" s="1"/>
  <c r="V5826" i="1"/>
  <c r="W5826" i="1" s="1"/>
  <c r="X5826" i="1" s="1"/>
  <c r="V5827" i="1"/>
  <c r="W5827" i="1" s="1"/>
  <c r="X5827" i="1" s="1"/>
  <c r="V1349" i="1"/>
  <c r="W1349" i="1" s="1"/>
  <c r="X1349" i="1" s="1"/>
  <c r="V8065" i="1"/>
  <c r="W8065" i="1" s="1"/>
  <c r="X8065" i="1" s="1"/>
  <c r="V4513" i="1"/>
  <c r="W4513" i="1" s="1"/>
  <c r="V8225" i="1"/>
  <c r="W8225" i="1" s="1"/>
  <c r="X8225" i="1" s="1"/>
  <c r="V1889" i="1"/>
  <c r="W1889" i="1" s="1"/>
  <c r="V2549" i="1"/>
  <c r="W2549" i="1" s="1"/>
  <c r="V5898" i="1"/>
  <c r="W5898" i="1" s="1"/>
  <c r="V5979" i="1"/>
  <c r="W5979" i="1" s="1"/>
  <c r="V7398" i="1"/>
  <c r="W7398" i="1" s="1"/>
  <c r="X7398" i="1" s="1"/>
  <c r="V7670" i="1"/>
  <c r="W7670" i="1" s="1"/>
  <c r="X7670" i="1" s="1"/>
  <c r="V2505" i="1"/>
  <c r="W2505" i="1" s="1"/>
  <c r="X2505" i="1" s="1"/>
  <c r="V5672" i="1"/>
  <c r="W5672" i="1" s="1"/>
  <c r="X5672" i="1" s="1"/>
  <c r="V1301" i="1"/>
  <c r="W1301" i="1" s="1"/>
  <c r="X1301" i="1" s="1"/>
  <c r="V5364" i="1"/>
  <c r="W5364" i="1" s="1"/>
  <c r="X5364" i="1" s="1"/>
  <c r="V4984" i="1"/>
  <c r="W4984" i="1" s="1"/>
  <c r="V3094" i="1"/>
  <c r="W3094" i="1" s="1"/>
  <c r="X3094" i="1" s="1"/>
  <c r="V8323" i="1"/>
  <c r="W8323" i="1" s="1"/>
  <c r="V3012" i="1"/>
  <c r="W3012" i="1" s="1"/>
  <c r="V2177" i="1"/>
  <c r="W2177" i="1" s="1"/>
  <c r="V3765" i="1"/>
  <c r="W3765" i="1" s="1"/>
  <c r="V5014" i="1"/>
  <c r="W5014" i="1" s="1"/>
  <c r="X5014" i="1" s="1"/>
  <c r="V4765" i="1"/>
  <c r="W4765" i="1" s="1"/>
  <c r="X4765" i="1" s="1"/>
  <c r="V2985" i="1"/>
  <c r="W2985" i="1" s="1"/>
  <c r="X2985" i="1" s="1"/>
  <c r="V743" i="1"/>
  <c r="W743" i="1" s="1"/>
  <c r="X743" i="1" s="1"/>
  <c r="V1549" i="1"/>
  <c r="W1549" i="1" s="1"/>
  <c r="X1549" i="1" s="1"/>
  <c r="V6593" i="1"/>
  <c r="W6593" i="1" s="1"/>
  <c r="X6593" i="1" s="1"/>
  <c r="V5499" i="1"/>
  <c r="W5499" i="1" s="1"/>
  <c r="V5831" i="1"/>
  <c r="W5831" i="1" s="1"/>
  <c r="V888" i="1"/>
  <c r="W888" i="1" s="1"/>
  <c r="V2552" i="1"/>
  <c r="W2552" i="1" s="1"/>
  <c r="V579" i="1"/>
  <c r="W579" i="1" s="1"/>
  <c r="V2659" i="1"/>
  <c r="W2659" i="1" s="1"/>
  <c r="V4016" i="1"/>
  <c r="W4016" i="1" s="1"/>
  <c r="X4016" i="1" s="1"/>
  <c r="V8441" i="1"/>
  <c r="W8441" i="1" s="1"/>
  <c r="X8441" i="1" s="1"/>
  <c r="V5905" i="1"/>
  <c r="W5905" i="1" s="1"/>
  <c r="X5905" i="1" s="1"/>
  <c r="V8534" i="1"/>
  <c r="W8534" i="1" s="1"/>
  <c r="X8534" i="1" s="1"/>
  <c r="V3283" i="1"/>
  <c r="W3283" i="1" s="1"/>
  <c r="X3283" i="1" s="1"/>
  <c r="V8267" i="1"/>
  <c r="W8267" i="1" s="1"/>
  <c r="X8267" i="1" s="1"/>
  <c r="V5866" i="1"/>
  <c r="W5866" i="1" s="1"/>
  <c r="V2021" i="1"/>
  <c r="W2021" i="1" s="1"/>
  <c r="X2021" i="1" s="1"/>
  <c r="V2687" i="1"/>
  <c r="W2687" i="1" s="1"/>
  <c r="V3561" i="1"/>
  <c r="W3561" i="1" s="1"/>
  <c r="V2058" i="1"/>
  <c r="W2058" i="1" s="1"/>
  <c r="V729" i="1"/>
  <c r="W729" i="1" s="1"/>
  <c r="V317" i="1"/>
  <c r="W317" i="1" s="1"/>
  <c r="X317" i="1" s="1"/>
  <c r="V982" i="1"/>
  <c r="W982" i="1" s="1"/>
  <c r="X982" i="1" s="1"/>
  <c r="V2435" i="1"/>
  <c r="W2435" i="1" s="1"/>
  <c r="X2435" i="1" s="1"/>
  <c r="V5093" i="1"/>
  <c r="W5093" i="1" s="1"/>
  <c r="X5093" i="1" s="1"/>
  <c r="V2508" i="1"/>
  <c r="W2508" i="1" s="1"/>
  <c r="X2508" i="1" s="1"/>
  <c r="V98" i="1"/>
  <c r="W98" i="1" s="1"/>
  <c r="X98" i="1" s="1"/>
  <c r="V7818" i="1"/>
  <c r="W7818" i="1" s="1"/>
  <c r="X7818" i="1" s="1"/>
  <c r="V1987" i="1"/>
  <c r="W1987" i="1" s="1"/>
  <c r="X1987" i="1" s="1"/>
  <c r="V7682" i="1"/>
  <c r="W7682" i="1" s="1"/>
  <c r="V471" i="1"/>
  <c r="W471" i="1" s="1"/>
  <c r="V3026" i="1"/>
  <c r="W3026" i="1" s="1"/>
  <c r="V3027" i="1"/>
  <c r="W3027" i="1" s="1"/>
  <c r="V7326" i="1"/>
  <c r="W7326" i="1" s="1"/>
  <c r="X7326" i="1" s="1"/>
  <c r="V3836" i="1"/>
  <c r="W3836" i="1" s="1"/>
  <c r="X3836" i="1" s="1"/>
  <c r="V2368" i="1"/>
  <c r="W2368" i="1" s="1"/>
  <c r="V2548" i="1"/>
  <c r="W2548" i="1" s="1"/>
  <c r="X2548" i="1" s="1"/>
  <c r="V5889" i="1"/>
  <c r="W5889" i="1" s="1"/>
  <c r="X5889" i="1" s="1"/>
  <c r="V1917" i="1"/>
  <c r="W1917" i="1" s="1"/>
  <c r="V1181" i="1"/>
  <c r="W1181" i="1" s="1"/>
  <c r="X1181" i="1" s="1"/>
  <c r="V5337" i="1"/>
  <c r="W5337" i="1" s="1"/>
  <c r="V631" i="1"/>
  <c r="W631" i="1" s="1"/>
  <c r="V7513" i="1"/>
  <c r="W7513" i="1" s="1"/>
  <c r="V6466" i="1"/>
  <c r="W6466" i="1" s="1"/>
  <c r="V2245" i="1"/>
  <c r="W2245" i="1" s="1"/>
  <c r="X2245" i="1" s="1"/>
  <c r="V977" i="1"/>
  <c r="W977" i="1" s="1"/>
  <c r="X977" i="1" s="1"/>
  <c r="V4828" i="1"/>
  <c r="W4828" i="1" s="1"/>
  <c r="X4828" i="1" s="1"/>
  <c r="V5067" i="1"/>
  <c r="W5067" i="1" s="1"/>
  <c r="V4721" i="1"/>
  <c r="W4721" i="1" s="1"/>
  <c r="X4721" i="1" s="1"/>
  <c r="V4362" i="1"/>
  <c r="W4362" i="1" s="1"/>
  <c r="X4362" i="1" s="1"/>
  <c r="V6910" i="1"/>
  <c r="W6910" i="1" s="1"/>
  <c r="V3895" i="1"/>
  <c r="W3895" i="1" s="1"/>
  <c r="X3895" i="1" s="1"/>
  <c r="V7577" i="1"/>
  <c r="W7577" i="1" s="1"/>
  <c r="V8602" i="1"/>
  <c r="W8602" i="1" s="1"/>
  <c r="V7163" i="1"/>
  <c r="W7163" i="1" s="1"/>
  <c r="V3521" i="1"/>
  <c r="W3521" i="1" s="1"/>
  <c r="V5177" i="1"/>
  <c r="W5177" i="1" s="1"/>
  <c r="X5177" i="1" s="1"/>
  <c r="V6666" i="1"/>
  <c r="W6666" i="1" s="1"/>
  <c r="X6666" i="1" s="1"/>
  <c r="V1080" i="1"/>
  <c r="W1080" i="1" s="1"/>
  <c r="X1080" i="1" s="1"/>
  <c r="V8973" i="1"/>
  <c r="W8973" i="1" s="1"/>
  <c r="V2179" i="1"/>
  <c r="W2179" i="1" s="1"/>
  <c r="X2179" i="1" s="1"/>
  <c r="V5100" i="1"/>
  <c r="W5100" i="1" s="1"/>
  <c r="X5100" i="1" s="1"/>
  <c r="V1467" i="1"/>
  <c r="W1467" i="1" s="1"/>
  <c r="V8368" i="1"/>
  <c r="W8368" i="1" s="1"/>
  <c r="X8368" i="1" s="1"/>
  <c r="V8248" i="1"/>
  <c r="W8248" i="1" s="1"/>
  <c r="V2510" i="1"/>
  <c r="W2510" i="1" s="1"/>
  <c r="V5437" i="1"/>
  <c r="W5437" i="1" s="1"/>
  <c r="V3433" i="1"/>
  <c r="W3433" i="1" s="1"/>
  <c r="X3433" i="1" s="1"/>
  <c r="V3915" i="1"/>
  <c r="W3915" i="1" s="1"/>
  <c r="V726" i="1"/>
  <c r="W726" i="1" s="1"/>
  <c r="X726" i="1" s="1"/>
  <c r="V6505" i="1"/>
  <c r="W6505" i="1" s="1"/>
  <c r="X6505" i="1" s="1"/>
  <c r="V8463" i="1"/>
  <c r="W8463" i="1" s="1"/>
  <c r="V5800" i="1"/>
  <c r="W5800" i="1" s="1"/>
  <c r="X5800" i="1" s="1"/>
  <c r="V3900" i="1"/>
  <c r="W3900" i="1" s="1"/>
  <c r="X3900" i="1" s="1"/>
  <c r="V5906" i="1"/>
  <c r="W5906" i="1" s="1"/>
  <c r="V3532" i="1"/>
  <c r="W3532" i="1" s="1"/>
  <c r="X3532" i="1" s="1"/>
  <c r="V49" i="1"/>
  <c r="W49" i="1" s="1"/>
  <c r="X49" i="1" s="1"/>
  <c r="V6073" i="1"/>
  <c r="W6073" i="1" s="1"/>
  <c r="V2369" i="1"/>
  <c r="W2369" i="1" s="1"/>
  <c r="V748" i="1"/>
  <c r="W748" i="1" s="1"/>
  <c r="V6455" i="1"/>
  <c r="W6455" i="1" s="1"/>
  <c r="X6455" i="1" s="1"/>
  <c r="V2803" i="1"/>
  <c r="W2803" i="1" s="1"/>
  <c r="X2803" i="1" s="1"/>
  <c r="V2465" i="1"/>
  <c r="W2465" i="1" s="1"/>
  <c r="X2465" i="1" s="1"/>
  <c r="V1822" i="1"/>
  <c r="W1822" i="1" s="1"/>
  <c r="X1822" i="1" s="1"/>
  <c r="V6116" i="1"/>
  <c r="W6116" i="1" s="1"/>
  <c r="X6116" i="1" s="1"/>
  <c r="V6806" i="1"/>
  <c r="W6806" i="1" s="1"/>
  <c r="X6806" i="1" s="1"/>
  <c r="V5473" i="1"/>
  <c r="W5473" i="1" s="1"/>
  <c r="V4555" i="1"/>
  <c r="W4555" i="1" s="1"/>
  <c r="X4555" i="1" s="1"/>
  <c r="V1895" i="1"/>
  <c r="W1895" i="1" s="1"/>
  <c r="V245" i="1"/>
  <c r="W245" i="1" s="1"/>
  <c r="V8161" i="1"/>
  <c r="W8161" i="1" s="1"/>
  <c r="V6266" i="1"/>
  <c r="W6266" i="1" s="1"/>
  <c r="V4197" i="1"/>
  <c r="W4197" i="1" s="1"/>
  <c r="X4197" i="1" s="1"/>
  <c r="V447" i="1"/>
  <c r="W447" i="1" s="1"/>
  <c r="X447" i="1" s="1"/>
  <c r="V7456" i="1"/>
  <c r="W7456" i="1" s="1"/>
  <c r="X7456" i="1" s="1"/>
  <c r="V8612" i="1"/>
  <c r="W8612" i="1" s="1"/>
  <c r="V1932" i="1"/>
  <c r="W1932" i="1" s="1"/>
  <c r="X1932" i="1" s="1"/>
  <c r="V5074" i="1"/>
  <c r="W5074" i="1" s="1"/>
  <c r="X5074" i="1" s="1"/>
  <c r="V1703" i="1"/>
  <c r="W1703" i="1" s="1"/>
  <c r="V3555" i="1"/>
  <c r="W3555" i="1" s="1"/>
  <c r="X3555" i="1" s="1"/>
  <c r="V8785" i="1"/>
  <c r="W8785" i="1" s="1"/>
  <c r="V6274" i="1"/>
  <c r="W6274" i="1" s="1"/>
  <c r="V217" i="1"/>
  <c r="W217" i="1" s="1"/>
  <c r="V7051" i="1"/>
  <c r="W7051" i="1" s="1"/>
  <c r="V8953" i="1"/>
  <c r="W8953" i="1" s="1"/>
  <c r="X8953" i="1" s="1"/>
  <c r="V2200" i="1"/>
  <c r="W2200" i="1" s="1"/>
  <c r="X2200" i="1" s="1"/>
  <c r="V3287" i="1"/>
  <c r="W3287" i="1" s="1"/>
  <c r="X3287" i="1" s="1"/>
  <c r="V1398" i="1"/>
  <c r="W1398" i="1" s="1"/>
  <c r="X1398" i="1" s="1"/>
  <c r="V2421" i="1"/>
  <c r="W2421" i="1" s="1"/>
  <c r="X2421" i="1" s="1"/>
  <c r="V8135" i="1"/>
  <c r="W8135" i="1" s="1"/>
  <c r="X8135" i="1" s="1"/>
  <c r="V8180" i="1"/>
  <c r="W8180" i="1" s="1"/>
  <c r="V8429" i="1"/>
  <c r="W8429" i="1" s="1"/>
  <c r="X8429" i="1" s="1"/>
  <c r="V5370" i="1"/>
  <c r="W5370" i="1" s="1"/>
  <c r="V8293" i="1"/>
  <c r="W8293" i="1" s="1"/>
  <c r="V6239" i="1"/>
  <c r="W6239" i="1" s="1"/>
  <c r="V8868" i="1"/>
  <c r="W8868" i="1" s="1"/>
  <c r="V8617" i="1"/>
  <c r="W8617" i="1" s="1"/>
  <c r="X8617" i="1" s="1"/>
  <c r="V5608" i="1"/>
  <c r="W5608" i="1" s="1"/>
  <c r="X5608" i="1" s="1"/>
  <c r="V8793" i="1"/>
  <c r="W8793" i="1" s="1"/>
  <c r="X8793" i="1" s="1"/>
  <c r="V462" i="1"/>
  <c r="W462" i="1" s="1"/>
  <c r="V4669" i="1"/>
  <c r="W4669" i="1" s="1"/>
  <c r="X4669" i="1" s="1"/>
  <c r="V8790" i="1"/>
  <c r="W8790" i="1" s="1"/>
  <c r="X8790" i="1" s="1"/>
  <c r="V3390" i="1"/>
  <c r="W3390" i="1" s="1"/>
  <c r="V2242" i="1"/>
  <c r="W2242" i="1" s="1"/>
  <c r="X2242" i="1" s="1"/>
  <c r="V6967" i="1"/>
  <c r="W6967" i="1" s="1"/>
  <c r="V965" i="1"/>
  <c r="W965" i="1" s="1"/>
  <c r="V6526" i="1"/>
  <c r="W6526" i="1" s="1"/>
  <c r="V7041" i="1"/>
  <c r="W7041" i="1" s="1"/>
  <c r="V8056" i="1"/>
  <c r="W8056" i="1" s="1"/>
  <c r="X8056" i="1" s="1"/>
  <c r="V4467" i="1"/>
  <c r="W4467" i="1" s="1"/>
  <c r="V2315" i="1"/>
  <c r="W2315" i="1" s="1"/>
  <c r="V2158" i="1"/>
  <c r="W2158" i="1" s="1"/>
  <c r="V3772" i="1"/>
  <c r="W3772" i="1" s="1"/>
  <c r="X3772" i="1" s="1"/>
  <c r="V1591" i="1"/>
  <c r="W1591" i="1" s="1"/>
  <c r="X1591" i="1" s="1"/>
  <c r="V5986" i="1"/>
  <c r="W5986" i="1" s="1"/>
  <c r="V5987" i="1"/>
  <c r="W5987" i="1" s="1"/>
  <c r="X5987" i="1" s="1"/>
  <c r="V7275" i="1"/>
  <c r="W7275" i="1" s="1"/>
  <c r="V1653" i="1"/>
  <c r="W1653" i="1" s="1"/>
  <c r="V5947" i="1"/>
  <c r="W5947" i="1" s="1"/>
  <c r="V1513" i="1"/>
  <c r="W1513" i="1" s="1"/>
  <c r="V8496" i="1"/>
  <c r="W8496" i="1" s="1"/>
  <c r="X8496" i="1" s="1"/>
  <c r="V4582" i="1"/>
  <c r="W4582" i="1" s="1"/>
  <c r="X4582" i="1" s="1"/>
  <c r="V2573" i="1"/>
  <c r="W2573" i="1" s="1"/>
  <c r="X2573" i="1" s="1"/>
  <c r="V757" i="1"/>
  <c r="W757" i="1" s="1"/>
  <c r="V1977" i="1"/>
  <c r="W1977" i="1" s="1"/>
  <c r="X1977" i="1" s="1"/>
  <c r="V6182" i="1"/>
  <c r="W6182" i="1" s="1"/>
  <c r="X6182" i="1" s="1"/>
  <c r="V5998" i="1"/>
  <c r="W5998" i="1" s="1"/>
  <c r="V2153" i="1"/>
  <c r="W2153" i="1" s="1"/>
  <c r="X2153" i="1" s="1"/>
  <c r="V7511" i="1"/>
  <c r="W7511" i="1" s="1"/>
  <c r="V400" i="1"/>
  <c r="W400" i="1" s="1"/>
  <c r="V5274" i="1"/>
  <c r="W5274" i="1" s="1"/>
  <c r="V4929" i="1"/>
  <c r="W4929" i="1" s="1"/>
  <c r="V2718" i="1"/>
  <c r="W2718" i="1" s="1"/>
  <c r="X2718" i="1" s="1"/>
  <c r="V3187" i="1"/>
  <c r="W3187" i="1" s="1"/>
  <c r="V2948" i="1"/>
  <c r="W2948" i="1" s="1"/>
  <c r="X2948" i="1" s="1"/>
  <c r="V3100" i="1"/>
  <c r="W3100" i="1" s="1"/>
  <c r="V4333" i="1"/>
  <c r="W4333" i="1" s="1"/>
  <c r="X4333" i="1" s="1"/>
  <c r="V349" i="1"/>
  <c r="W349" i="1" s="1"/>
  <c r="X349" i="1" s="1"/>
  <c r="V5276" i="1"/>
  <c r="W5276" i="1" s="1"/>
  <c r="V8322" i="1"/>
  <c r="W8322" i="1" s="1"/>
  <c r="V8462" i="1"/>
  <c r="W8462" i="1" s="1"/>
  <c r="V5065" i="1"/>
  <c r="W5065" i="1" s="1"/>
  <c r="V1072" i="1"/>
  <c r="W1072" i="1" s="1"/>
  <c r="V151" i="1"/>
  <c r="W151" i="1" s="1"/>
  <c r="V5748" i="1"/>
  <c r="W5748" i="1" s="1"/>
  <c r="X5748" i="1" s="1"/>
  <c r="V6087" i="1"/>
  <c r="W6087" i="1" s="1"/>
  <c r="V7434" i="1"/>
  <c r="W7434" i="1" s="1"/>
  <c r="X7434" i="1" s="1"/>
  <c r="V6606" i="1"/>
  <c r="W6606" i="1" s="1"/>
  <c r="V7979" i="1"/>
  <c r="W7979" i="1" s="1"/>
  <c r="X7979" i="1" s="1"/>
  <c r="V6021" i="1"/>
  <c r="W6021" i="1" s="1"/>
  <c r="X6021" i="1" s="1"/>
  <c r="V7860" i="1"/>
  <c r="W7860" i="1" s="1"/>
  <c r="V1516" i="1"/>
  <c r="W1516" i="1" s="1"/>
  <c r="X1516" i="1" s="1"/>
  <c r="V8464" i="1"/>
  <c r="W8464" i="1" s="1"/>
  <c r="V8007" i="1"/>
  <c r="W8007" i="1" s="1"/>
  <c r="V5568" i="1"/>
  <c r="W5568" i="1" s="1"/>
  <c r="V5185" i="1"/>
  <c r="W5185" i="1" s="1"/>
  <c r="V5343" i="1"/>
  <c r="W5343" i="1" s="1"/>
  <c r="X5343" i="1" s="1"/>
  <c r="V1474" i="1"/>
  <c r="W1474" i="1" s="1"/>
  <c r="X1474" i="1" s="1"/>
  <c r="V5127" i="1"/>
  <c r="W5127" i="1" s="1"/>
  <c r="X5127" i="1" s="1"/>
  <c r="V1239" i="1"/>
  <c r="W1239" i="1" s="1"/>
  <c r="V2079" i="1"/>
  <c r="W2079" i="1" s="1"/>
  <c r="X2079" i="1" s="1"/>
  <c r="V6402" i="1"/>
  <c r="W6402" i="1" s="1"/>
  <c r="X6402" i="1" s="1"/>
  <c r="V8074" i="1"/>
  <c r="W8074" i="1" s="1"/>
  <c r="V1486" i="1"/>
  <c r="W1486" i="1" s="1"/>
  <c r="V4846" i="1"/>
  <c r="W4846" i="1" s="1"/>
  <c r="V818" i="1"/>
  <c r="W818" i="1" s="1"/>
  <c r="V1428" i="1"/>
  <c r="W1428" i="1" s="1"/>
  <c r="V2924" i="1"/>
  <c r="W2924" i="1" s="1"/>
  <c r="X2924" i="1" s="1"/>
  <c r="V6972" i="1"/>
  <c r="W6972" i="1" s="1"/>
  <c r="X6972" i="1" s="1"/>
  <c r="V4490" i="1"/>
  <c r="W4490" i="1" s="1"/>
  <c r="X4490" i="1" s="1"/>
  <c r="V6042" i="1"/>
  <c r="W6042" i="1" s="1"/>
  <c r="X6042" i="1" s="1"/>
  <c r="V6043" i="1"/>
  <c r="W6043" i="1" s="1"/>
  <c r="V6044" i="1"/>
  <c r="W6044" i="1" s="1"/>
  <c r="X6044" i="1" s="1"/>
  <c r="V7516" i="1"/>
  <c r="W7516" i="1" s="1"/>
  <c r="X7516" i="1" s="1"/>
  <c r="V991" i="1"/>
  <c r="W991" i="1" s="1"/>
  <c r="V3062" i="1"/>
  <c r="W3062" i="1" s="1"/>
  <c r="X3062" i="1" s="1"/>
  <c r="V3296" i="1"/>
  <c r="W3296" i="1" s="1"/>
  <c r="X3296" i="1" s="1"/>
  <c r="V7008" i="1"/>
  <c r="W7008" i="1" s="1"/>
  <c r="X7008" i="1" s="1"/>
  <c r="V1083" i="1"/>
  <c r="W1083" i="1" s="1"/>
  <c r="V3084" i="1"/>
  <c r="W3084" i="1" s="1"/>
  <c r="V8091" i="1"/>
  <c r="W8091" i="1" s="1"/>
  <c r="X8091" i="1" s="1"/>
  <c r="V4213" i="1"/>
  <c r="W4213" i="1" s="1"/>
  <c r="X4213" i="1" s="1"/>
  <c r="V3909" i="1"/>
  <c r="W3909" i="1" s="1"/>
  <c r="X3909" i="1" s="1"/>
  <c r="V1186" i="1"/>
  <c r="W1186" i="1" s="1"/>
  <c r="V4459" i="1"/>
  <c r="W4459" i="1" s="1"/>
  <c r="X4459" i="1" s="1"/>
  <c r="V1492" i="1"/>
  <c r="W1492" i="1" s="1"/>
  <c r="X1492" i="1" s="1"/>
  <c r="V5260" i="1"/>
  <c r="W5260" i="1" s="1"/>
  <c r="V5218" i="1"/>
  <c r="W5218" i="1" s="1"/>
  <c r="X5218" i="1" s="1"/>
  <c r="V6367" i="1"/>
  <c r="W6367" i="1" s="1"/>
  <c r="V6018" i="1"/>
  <c r="W6018" i="1" s="1"/>
  <c r="X6018" i="1" s="1"/>
  <c r="V6524" i="1"/>
  <c r="W6524" i="1" s="1"/>
  <c r="V8637" i="1"/>
  <c r="W8637" i="1" s="1"/>
  <c r="V8725" i="1"/>
  <c r="W8725" i="1" s="1"/>
  <c r="X8725" i="1" s="1"/>
  <c r="V3329" i="1"/>
  <c r="W3329" i="1" s="1"/>
  <c r="X3329" i="1" s="1"/>
  <c r="V2962" i="1"/>
  <c r="W2962" i="1" s="1"/>
  <c r="X2962" i="1" s="1"/>
  <c r="V5419" i="1"/>
  <c r="W5419" i="1" s="1"/>
  <c r="V6488" i="1"/>
  <c r="W6488" i="1" s="1"/>
  <c r="X6488" i="1" s="1"/>
  <c r="V3518" i="1"/>
  <c r="W3518" i="1" s="1"/>
  <c r="X3518" i="1" s="1"/>
  <c r="V3104" i="1"/>
  <c r="W3104" i="1" s="1"/>
  <c r="V2046" i="1"/>
  <c r="W2046" i="1" s="1"/>
  <c r="X2046" i="1" s="1"/>
  <c r="V450" i="1"/>
  <c r="W450" i="1" s="1"/>
  <c r="V8838" i="1"/>
  <c r="W8838" i="1" s="1"/>
  <c r="V6074" i="1"/>
  <c r="W6074" i="1" s="1"/>
  <c r="V2370" i="1"/>
  <c r="W2370" i="1" s="1"/>
  <c r="V2734" i="1"/>
  <c r="W2734" i="1" s="1"/>
  <c r="X2734" i="1" s="1"/>
  <c r="V2429" i="1"/>
  <c r="W2429" i="1" s="1"/>
  <c r="X2429" i="1" s="1"/>
  <c r="V1198" i="1"/>
  <c r="W1198" i="1" s="1"/>
  <c r="V2073" i="1"/>
  <c r="W2073" i="1" s="1"/>
  <c r="V8857" i="1"/>
  <c r="W8857" i="1" s="1"/>
  <c r="X8857" i="1" s="1"/>
  <c r="V6050" i="1"/>
  <c r="W6050" i="1" s="1"/>
  <c r="X6050" i="1" s="1"/>
  <c r="V650" i="1"/>
  <c r="W650" i="1" s="1"/>
  <c r="V6300" i="1"/>
  <c r="W6300" i="1" s="1"/>
  <c r="X6300" i="1" s="1"/>
  <c r="V3197" i="1"/>
  <c r="W3197" i="1" s="1"/>
  <c r="V8774" i="1"/>
  <c r="W8774" i="1" s="1"/>
  <c r="V3585" i="1"/>
  <c r="W3585" i="1" s="1"/>
  <c r="V953" i="1"/>
  <c r="W953" i="1" s="1"/>
  <c r="V6822" i="1"/>
  <c r="W6822" i="1" s="1"/>
  <c r="X6822" i="1" s="1"/>
  <c r="V8026" i="1"/>
  <c r="W8026" i="1" s="1"/>
  <c r="X8026" i="1" s="1"/>
  <c r="V5960" i="1"/>
  <c r="W5960" i="1" s="1"/>
  <c r="X5960" i="1" s="1"/>
  <c r="V6091" i="1"/>
  <c r="W6091" i="1" s="1"/>
  <c r="V6092" i="1"/>
  <c r="W6092" i="1" s="1"/>
  <c r="X6092" i="1" s="1"/>
  <c r="V1650" i="1"/>
  <c r="W1650" i="1" s="1"/>
  <c r="X1650" i="1" s="1"/>
  <c r="V1990" i="1"/>
  <c r="W1990" i="1" s="1"/>
  <c r="V2495" i="1"/>
  <c r="W2495" i="1" s="1"/>
  <c r="V4255" i="1"/>
  <c r="W4255" i="1" s="1"/>
  <c r="X4255" i="1" s="1"/>
  <c r="V381" i="1"/>
  <c r="W381" i="1" s="1"/>
  <c r="X381" i="1" s="1"/>
  <c r="V171" i="1"/>
  <c r="W171" i="1" s="1"/>
  <c r="V216" i="1"/>
  <c r="W216" i="1" s="1"/>
  <c r="V5555" i="1"/>
  <c r="W5555" i="1" s="1"/>
  <c r="X5555" i="1" s="1"/>
  <c r="V8734" i="1"/>
  <c r="W8734" i="1" s="1"/>
  <c r="V8694" i="1"/>
  <c r="W8694" i="1" s="1"/>
  <c r="X8694" i="1" s="1"/>
  <c r="V5251" i="1"/>
  <c r="W5251" i="1" s="1"/>
  <c r="V6104" i="1"/>
  <c r="W6104" i="1" s="1"/>
  <c r="X6104" i="1" s="1"/>
  <c r="V6105" i="1"/>
  <c r="W6105" i="1" s="1"/>
  <c r="X6105" i="1" s="1"/>
  <c r="V6766" i="1"/>
  <c r="W6766" i="1" s="1"/>
  <c r="V4639" i="1"/>
  <c r="W4639" i="1" s="1"/>
  <c r="V8871" i="1"/>
  <c r="W8871" i="1" s="1"/>
  <c r="V975" i="1"/>
  <c r="W975" i="1" s="1"/>
  <c r="V537" i="1"/>
  <c r="W537" i="1" s="1"/>
  <c r="V5306" i="1"/>
  <c r="W5306" i="1" s="1"/>
  <c r="V4878" i="1"/>
  <c r="W4878" i="1" s="1"/>
  <c r="X4878" i="1" s="1"/>
  <c r="V6113" i="1"/>
  <c r="W6113" i="1" s="1"/>
  <c r="X6113" i="1" s="1"/>
  <c r="V6114" i="1"/>
  <c r="W6114" i="1" s="1"/>
  <c r="X6114" i="1" s="1"/>
  <c r="V6687" i="1"/>
  <c r="W6687" i="1" s="1"/>
  <c r="V4573" i="1"/>
  <c r="W4573" i="1" s="1"/>
  <c r="X4573" i="1" s="1"/>
  <c r="V4373" i="1"/>
  <c r="W4373" i="1" s="1"/>
  <c r="X4373" i="1" s="1"/>
  <c r="V5552" i="1"/>
  <c r="W5552" i="1" s="1"/>
  <c r="X5552" i="1" s="1"/>
  <c r="V1861" i="1"/>
  <c r="W1861" i="1" s="1"/>
  <c r="X1861" i="1" s="1"/>
  <c r="V6069" i="1"/>
  <c r="W6069" i="1" s="1"/>
  <c r="V8093" i="1"/>
  <c r="W8093" i="1" s="1"/>
  <c r="V3063" i="1"/>
  <c r="W3063" i="1" s="1"/>
  <c r="V8808" i="1"/>
  <c r="W8808" i="1" s="1"/>
  <c r="V170" i="1"/>
  <c r="W170" i="1" s="1"/>
  <c r="X170" i="1" s="1"/>
  <c r="V105" i="1"/>
  <c r="W105" i="1" s="1"/>
  <c r="V8489" i="1"/>
  <c r="W8489" i="1" s="1"/>
  <c r="X8489" i="1" s="1"/>
  <c r="V1792" i="1"/>
  <c r="W1792" i="1" s="1"/>
  <c r="V8735" i="1"/>
  <c r="W8735" i="1" s="1"/>
  <c r="X8735" i="1" s="1"/>
  <c r="V3867" i="1"/>
  <c r="W3867" i="1" s="1"/>
  <c r="X3867" i="1" s="1"/>
  <c r="V6131" i="1"/>
  <c r="W6131" i="1" s="1"/>
  <c r="V6132" i="1"/>
  <c r="W6132" i="1" s="1"/>
  <c r="X6132" i="1" s="1"/>
  <c r="V3361" i="1"/>
  <c r="W3361" i="1" s="1"/>
  <c r="V6712" i="1"/>
  <c r="W6712" i="1" s="1"/>
  <c r="V3334" i="1"/>
  <c r="W3334" i="1" s="1"/>
  <c r="V8149" i="1"/>
  <c r="W8149" i="1" s="1"/>
  <c r="V2668" i="1"/>
  <c r="W2668" i="1" s="1"/>
  <c r="X2668" i="1" s="1"/>
  <c r="V2780" i="1"/>
  <c r="W2780" i="1" s="1"/>
  <c r="X2780" i="1" s="1"/>
  <c r="V1573" i="1"/>
  <c r="W1573" i="1" s="1"/>
  <c r="X1573" i="1" s="1"/>
  <c r="V1916" i="1"/>
  <c r="W1916" i="1" s="1"/>
  <c r="V3226" i="1"/>
  <c r="W3226" i="1" s="1"/>
  <c r="X3226" i="1" s="1"/>
  <c r="V5314" i="1"/>
  <c r="W5314" i="1" s="1"/>
  <c r="X5314" i="1" s="1"/>
  <c r="V3700" i="1"/>
  <c r="W3700" i="1" s="1"/>
  <c r="X3700" i="1" s="1"/>
  <c r="V224" i="1"/>
  <c r="W224" i="1" s="1"/>
  <c r="X224" i="1" s="1"/>
  <c r="V26" i="1"/>
  <c r="W26" i="1" s="1"/>
  <c r="V5382" i="1"/>
  <c r="W5382" i="1" s="1"/>
  <c r="V5962" i="1"/>
  <c r="W5962" i="1" s="1"/>
  <c r="V5646" i="1"/>
  <c r="W5646" i="1" s="1"/>
  <c r="V8890" i="1"/>
  <c r="W8890" i="1" s="1"/>
  <c r="X8890" i="1" s="1"/>
  <c r="V5559" i="1"/>
  <c r="W5559" i="1" s="1"/>
  <c r="X5559" i="1" s="1"/>
  <c r="V4381" i="1"/>
  <c r="W4381" i="1" s="1"/>
  <c r="X4381" i="1" s="1"/>
  <c r="V4606" i="1"/>
  <c r="W4606" i="1" s="1"/>
  <c r="V847" i="1"/>
  <c r="W847" i="1" s="1"/>
  <c r="X847" i="1" s="1"/>
  <c r="V6588" i="1"/>
  <c r="W6588" i="1" s="1"/>
  <c r="X6588" i="1" s="1"/>
  <c r="V3093" i="1"/>
  <c r="W3093" i="1" s="1"/>
  <c r="V6217" i="1"/>
  <c r="W6217" i="1" s="1"/>
  <c r="X6217" i="1" s="1"/>
  <c r="V7946" i="1"/>
  <c r="W7946" i="1" s="1"/>
  <c r="V3215" i="1"/>
  <c r="W3215" i="1" s="1"/>
  <c r="V8000" i="1"/>
  <c r="W8000" i="1" s="1"/>
  <c r="V3352" i="1"/>
  <c r="W3352" i="1" s="1"/>
  <c r="V6304" i="1"/>
  <c r="W6304" i="1" s="1"/>
  <c r="X6304" i="1" s="1"/>
  <c r="V3593" i="1"/>
  <c r="W3593" i="1" s="1"/>
  <c r="V8375" i="1"/>
  <c r="W8375" i="1" s="1"/>
  <c r="X8375" i="1" s="1"/>
  <c r="V4264" i="1"/>
  <c r="W4264" i="1" s="1"/>
  <c r="V3370" i="1"/>
  <c r="W3370" i="1" s="1"/>
  <c r="X3370" i="1" s="1"/>
  <c r="V2492" i="1"/>
  <c r="W2492" i="1" s="1"/>
  <c r="X2492" i="1" s="1"/>
  <c r="V1379" i="1"/>
  <c r="W1379" i="1" s="1"/>
  <c r="V7684" i="1"/>
  <c r="W7684" i="1" s="1"/>
  <c r="X7684" i="1" s="1"/>
  <c r="V3155" i="1"/>
  <c r="W3155" i="1" s="1"/>
  <c r="V5450" i="1"/>
  <c r="W5450" i="1" s="1"/>
  <c r="X5450" i="1" s="1"/>
  <c r="V6138" i="1"/>
  <c r="W6138" i="1" s="1"/>
  <c r="V8755" i="1"/>
  <c r="W8755" i="1" s="1"/>
  <c r="V4570" i="1"/>
  <c r="W4570" i="1" s="1"/>
  <c r="X4570" i="1" s="1"/>
  <c r="V8935" i="1"/>
  <c r="W8935" i="1" s="1"/>
  <c r="X8935" i="1" s="1"/>
  <c r="V5926" i="1"/>
  <c r="W5926" i="1" s="1"/>
  <c r="X5926" i="1" s="1"/>
  <c r="V6176" i="1"/>
  <c r="W6176" i="1" s="1"/>
  <c r="V5958" i="1"/>
  <c r="W5958" i="1" s="1"/>
  <c r="X5958" i="1" s="1"/>
  <c r="V6058" i="1"/>
  <c r="W6058" i="1" s="1"/>
  <c r="X6058" i="1" s="1"/>
  <c r="V1202" i="1"/>
  <c r="W1202" i="1" s="1"/>
  <c r="X1202" i="1" s="1"/>
  <c r="V1646" i="1"/>
  <c r="W1646" i="1" s="1"/>
  <c r="X1646" i="1" s="1"/>
  <c r="V424" i="1"/>
  <c r="W424" i="1" s="1"/>
  <c r="V8895" i="1"/>
  <c r="W8895" i="1" s="1"/>
  <c r="V1505" i="1"/>
  <c r="W1505" i="1" s="1"/>
  <c r="V5103" i="1"/>
  <c r="W5103" i="1" s="1"/>
  <c r="V7465" i="1"/>
  <c r="W7465" i="1" s="1"/>
  <c r="X7465" i="1" s="1"/>
  <c r="V131" i="1"/>
  <c r="W131" i="1" s="1"/>
  <c r="V2837" i="1"/>
  <c r="W2837" i="1" s="1"/>
  <c r="V8487" i="1"/>
  <c r="W8487" i="1" s="1"/>
  <c r="V7048" i="1"/>
  <c r="W7048" i="1" s="1"/>
  <c r="X7048" i="1" s="1"/>
  <c r="V3540" i="1"/>
  <c r="W3540" i="1" s="1"/>
  <c r="X3540" i="1" s="1"/>
  <c r="V6191" i="1"/>
  <c r="W6191" i="1" s="1"/>
  <c r="V1415" i="1"/>
  <c r="W1415" i="1" s="1"/>
  <c r="X1415" i="1" s="1"/>
  <c r="V4837" i="1"/>
  <c r="W4837" i="1" s="1"/>
  <c r="V6867" i="1"/>
  <c r="W6867" i="1" s="1"/>
  <c r="V8627" i="1"/>
  <c r="W8627" i="1" s="1"/>
  <c r="V1387" i="1"/>
  <c r="W1387" i="1" s="1"/>
  <c r="V6749" i="1"/>
  <c r="W6749" i="1" s="1"/>
  <c r="X6749" i="1" s="1"/>
  <c r="V6198" i="1"/>
  <c r="W6198" i="1" s="1"/>
  <c r="X6198" i="1" s="1"/>
  <c r="V1890" i="1"/>
  <c r="W1890" i="1" s="1"/>
  <c r="X1890" i="1" s="1"/>
  <c r="V2222" i="1"/>
  <c r="W2222" i="1" s="1"/>
  <c r="V2393" i="1"/>
  <c r="W2393" i="1" s="1"/>
  <c r="X2393" i="1" s="1"/>
  <c r="V5426" i="1"/>
  <c r="W5426" i="1" s="1"/>
  <c r="V3410" i="1"/>
  <c r="W3410" i="1" s="1"/>
  <c r="V5510" i="1"/>
  <c r="W5510" i="1" s="1"/>
  <c r="X5510" i="1" s="1"/>
  <c r="V4963" i="1"/>
  <c r="W4963" i="1" s="1"/>
  <c r="V1245" i="1"/>
  <c r="W1245" i="1" s="1"/>
  <c r="V1660" i="1"/>
  <c r="W1660" i="1" s="1"/>
  <c r="V6356" i="1"/>
  <c r="W6356" i="1" s="1"/>
  <c r="V3239" i="1"/>
  <c r="W3239" i="1" s="1"/>
  <c r="X3239" i="1" s="1"/>
  <c r="V1148" i="1"/>
  <c r="W1148" i="1" s="1"/>
  <c r="V1752" i="1"/>
  <c r="W1752" i="1" s="1"/>
  <c r="X1752" i="1" s="1"/>
  <c r="V4760" i="1"/>
  <c r="W4760" i="1" s="1"/>
  <c r="V1042" i="1"/>
  <c r="W1042" i="1" s="1"/>
  <c r="X1042" i="1" s="1"/>
  <c r="V4968" i="1"/>
  <c r="W4968" i="1" s="1"/>
  <c r="X4968" i="1" s="1"/>
  <c r="V3244" i="1"/>
  <c r="W3244" i="1" s="1"/>
  <c r="X3244" i="1" s="1"/>
  <c r="V6146" i="1"/>
  <c r="W6146" i="1" s="1"/>
  <c r="X6146" i="1" s="1"/>
  <c r="V3778" i="1"/>
  <c r="W3778" i="1" s="1"/>
  <c r="V3171" i="1"/>
  <c r="W3171" i="1" s="1"/>
  <c r="V8942" i="1"/>
  <c r="W8942" i="1" s="1"/>
  <c r="V8367" i="1"/>
  <c r="W8367" i="1" s="1"/>
  <c r="V1372" i="1"/>
  <c r="W1372" i="1" s="1"/>
  <c r="X1372" i="1" s="1"/>
  <c r="V6906" i="1"/>
  <c r="W6906" i="1" s="1"/>
  <c r="X6906" i="1" s="1"/>
  <c r="V3409" i="1"/>
  <c r="W3409" i="1" s="1"/>
  <c r="X3409" i="1" s="1"/>
  <c r="V6224" i="1"/>
  <c r="W6224" i="1" s="1"/>
  <c r="V3997" i="1"/>
  <c r="W3997" i="1" s="1"/>
  <c r="X3997" i="1" s="1"/>
  <c r="V3250" i="1"/>
  <c r="W3250" i="1" s="1"/>
  <c r="X3250" i="1" s="1"/>
  <c r="V8031" i="1"/>
  <c r="W8031" i="1" s="1"/>
  <c r="V4757" i="1"/>
  <c r="W4757" i="1" s="1"/>
  <c r="X4757" i="1" s="1"/>
  <c r="V2521" i="1"/>
  <c r="W2521" i="1" s="1"/>
  <c r="X2521" i="1" s="1"/>
  <c r="V4919" i="1"/>
  <c r="W4919" i="1" s="1"/>
  <c r="V6231" i="1"/>
  <c r="W6231" i="1" s="1"/>
  <c r="V4744" i="1"/>
  <c r="W4744" i="1" s="1"/>
  <c r="V2086" i="1"/>
  <c r="W2086" i="1" s="1"/>
  <c r="X2086" i="1" s="1"/>
  <c r="V5182" i="1"/>
  <c r="W5182" i="1" s="1"/>
  <c r="X5182" i="1" s="1"/>
  <c r="V6313" i="1"/>
  <c r="W6313" i="1" s="1"/>
  <c r="X6313" i="1" s="1"/>
  <c r="V7637" i="1"/>
  <c r="W7637" i="1" s="1"/>
  <c r="V3524" i="1"/>
  <c r="W3524" i="1" s="1"/>
  <c r="X3524" i="1" s="1"/>
  <c r="V439" i="1"/>
  <c r="W439" i="1" s="1"/>
  <c r="X439" i="1" s="1"/>
  <c r="V8144" i="1"/>
  <c r="W8144" i="1" s="1"/>
  <c r="V2528" i="1"/>
  <c r="W2528" i="1" s="1"/>
  <c r="X2528" i="1" s="1"/>
  <c r="V1583" i="1"/>
  <c r="W1583" i="1" s="1"/>
  <c r="V8544" i="1"/>
  <c r="W8544" i="1" s="1"/>
  <c r="V4027" i="1"/>
  <c r="W4027" i="1" s="1"/>
  <c r="V3395" i="1"/>
  <c r="W3395" i="1" s="1"/>
  <c r="V7303" i="1"/>
  <c r="W7303" i="1" s="1"/>
  <c r="X7303" i="1" s="1"/>
  <c r="V4229" i="1"/>
  <c r="W4229" i="1" s="1"/>
  <c r="V2961" i="1"/>
  <c r="W2961" i="1" s="1"/>
  <c r="X2961" i="1" s="1"/>
  <c r="V4836" i="1"/>
  <c r="W4836" i="1" s="1"/>
  <c r="V6249" i="1"/>
  <c r="W6249" i="1" s="1"/>
  <c r="X6249" i="1" s="1"/>
  <c r="V3350" i="1"/>
  <c r="W3350" i="1" s="1"/>
  <c r="X3350" i="1" s="1"/>
  <c r="V6994" i="1"/>
  <c r="W6994" i="1" s="1"/>
  <c r="V3516" i="1"/>
  <c r="W3516" i="1" s="1"/>
  <c r="X3516" i="1" s="1"/>
  <c r="V7336" i="1"/>
  <c r="W7336" i="1" s="1"/>
  <c r="X7336" i="1" s="1"/>
  <c r="V5077" i="1"/>
  <c r="W5077" i="1" s="1"/>
  <c r="V7634" i="1"/>
  <c r="W7634" i="1" s="1"/>
  <c r="V2229" i="1"/>
  <c r="W2229" i="1" s="1"/>
  <c r="V1908" i="1"/>
  <c r="W1908" i="1" s="1"/>
  <c r="X1908" i="1" s="1"/>
  <c r="V4402" i="1"/>
  <c r="W4402" i="1" s="1"/>
  <c r="X4402" i="1" s="1"/>
  <c r="V6147" i="1"/>
  <c r="W6147" i="1" s="1"/>
  <c r="X6147" i="1" s="1"/>
  <c r="V7535" i="1"/>
  <c r="W7535" i="1" s="1"/>
  <c r="V4257" i="1"/>
  <c r="W4257" i="1" s="1"/>
  <c r="X4257" i="1" s="1"/>
  <c r="V3643" i="1"/>
  <c r="W3643" i="1" s="1"/>
  <c r="X3643" i="1" s="1"/>
  <c r="V8386" i="1"/>
  <c r="W8386" i="1" s="1"/>
  <c r="V6024" i="1"/>
  <c r="W6024" i="1" s="1"/>
  <c r="X6024" i="1" s="1"/>
  <c r="V8610" i="1"/>
  <c r="W8610" i="1" s="1"/>
  <c r="V1888" i="1"/>
  <c r="W1888" i="1" s="1"/>
  <c r="V2951" i="1"/>
  <c r="W2951" i="1" s="1"/>
  <c r="V5397" i="1"/>
  <c r="W5397" i="1" s="1"/>
  <c r="V4056" i="1"/>
  <c r="W4056" i="1" s="1"/>
  <c r="X4056" i="1" s="1"/>
  <c r="V449" i="1"/>
  <c r="W449" i="1" s="1"/>
  <c r="V7831" i="1"/>
  <c r="W7831" i="1" s="1"/>
  <c r="X7831" i="1" s="1"/>
  <c r="V4303" i="1"/>
  <c r="W4303" i="1" s="1"/>
  <c r="V4069" i="1"/>
  <c r="W4069" i="1" s="1"/>
  <c r="X4069" i="1" s="1"/>
  <c r="V8072" i="1"/>
  <c r="W8072" i="1" s="1"/>
  <c r="X8072" i="1" s="1"/>
  <c r="V6917" i="1"/>
  <c r="W6917" i="1" s="1"/>
  <c r="V8182" i="1"/>
  <c r="W8182" i="1" s="1"/>
  <c r="X8182" i="1" s="1"/>
  <c r="V6277" i="1"/>
  <c r="W6277" i="1" s="1"/>
  <c r="V1519" i="1"/>
  <c r="W1519" i="1" s="1"/>
  <c r="V4656" i="1"/>
  <c r="W4656" i="1" s="1"/>
  <c r="V8547" i="1"/>
  <c r="W8547" i="1" s="1"/>
  <c r="V5141" i="1"/>
  <c r="W5141" i="1" s="1"/>
  <c r="X5141" i="1" s="1"/>
  <c r="V3161" i="1"/>
  <c r="W3161" i="1" s="1"/>
  <c r="X3161" i="1" s="1"/>
  <c r="V8713" i="1"/>
  <c r="W8713" i="1" s="1"/>
  <c r="X8713" i="1" s="1"/>
  <c r="V4106" i="1"/>
  <c r="W4106" i="1" s="1"/>
  <c r="V3236" i="1"/>
  <c r="W3236" i="1" s="1"/>
  <c r="X3236" i="1" s="1"/>
  <c r="V6831" i="1"/>
  <c r="W6831" i="1" s="1"/>
  <c r="X6831" i="1" s="1"/>
  <c r="V8571" i="1"/>
  <c r="W8571" i="1" s="1"/>
  <c r="V5978" i="1"/>
  <c r="W5978" i="1" s="1"/>
  <c r="X5978" i="1" s="1"/>
  <c r="V3824" i="1"/>
  <c r="W3824" i="1" s="1"/>
  <c r="V8996" i="1"/>
  <c r="W8996" i="1" s="1"/>
  <c r="V841" i="1"/>
  <c r="W841" i="1" s="1"/>
  <c r="V445" i="1"/>
  <c r="W445" i="1" s="1"/>
  <c r="V2550" i="1"/>
  <c r="W2550" i="1" s="1"/>
  <c r="X2550" i="1" s="1"/>
  <c r="V7113" i="1"/>
  <c r="W7113" i="1" s="1"/>
  <c r="X7113" i="1" s="1"/>
  <c r="V5070" i="1"/>
  <c r="W5070" i="1" s="1"/>
  <c r="X5070" i="1" s="1"/>
  <c r="V4394" i="1"/>
  <c r="W4394" i="1" s="1"/>
  <c r="X4394" i="1" s="1"/>
  <c r="V3347" i="1"/>
  <c r="W3347" i="1" s="1"/>
  <c r="X3347" i="1" s="1"/>
  <c r="V6298" i="1"/>
  <c r="W6298" i="1" s="1"/>
  <c r="X6298" i="1" s="1"/>
  <c r="V6004" i="1"/>
  <c r="W6004" i="1" s="1"/>
  <c r="V7642" i="1"/>
  <c r="W7642" i="1" s="1"/>
  <c r="X7642" i="1" s="1"/>
  <c r="V8984" i="1"/>
  <c r="W8984" i="1" s="1"/>
  <c r="X8984" i="1" s="1"/>
  <c r="V7352" i="1"/>
  <c r="W7352" i="1" s="1"/>
  <c r="V1529" i="1"/>
  <c r="W1529" i="1" s="1"/>
  <c r="V1236" i="1"/>
  <c r="W1236" i="1" s="1"/>
  <c r="V8075" i="1"/>
  <c r="W8075" i="1" s="1"/>
  <c r="X8075" i="1" s="1"/>
  <c r="V2673" i="1"/>
  <c r="W2673" i="1" s="1"/>
  <c r="X2673" i="1" s="1"/>
  <c r="V5039" i="1"/>
  <c r="W5039" i="1" s="1"/>
  <c r="X5039" i="1" s="1"/>
  <c r="V5072" i="1"/>
  <c r="W5072" i="1" s="1"/>
  <c r="V4449" i="1"/>
  <c r="W4449" i="1" s="1"/>
  <c r="X4449" i="1" s="1"/>
  <c r="V7184" i="1"/>
  <c r="W7184" i="1" s="1"/>
  <c r="X7184" i="1" s="1"/>
  <c r="V1322" i="1"/>
  <c r="W1322" i="1" s="1"/>
  <c r="V1170" i="1"/>
  <c r="W1170" i="1" s="1"/>
  <c r="V3938" i="1"/>
  <c r="W3938" i="1" s="1"/>
  <c r="V2482" i="1"/>
  <c r="W2482" i="1" s="1"/>
  <c r="V713" i="1"/>
  <c r="W713" i="1" s="1"/>
  <c r="V5376" i="1"/>
  <c r="W5376" i="1" s="1"/>
  <c r="V6632" i="1"/>
  <c r="W6632" i="1" s="1"/>
  <c r="X6632" i="1" s="1"/>
  <c r="V6841" i="1"/>
  <c r="W6841" i="1" s="1"/>
  <c r="V8076" i="1"/>
  <c r="W8076" i="1" s="1"/>
  <c r="X8076" i="1" s="1"/>
  <c r="V3826" i="1"/>
  <c r="W3826" i="1" s="1"/>
  <c r="V130" i="1"/>
  <c r="W130" i="1" s="1"/>
  <c r="X130" i="1" s="1"/>
  <c r="V6048" i="1"/>
  <c r="W6048" i="1" s="1"/>
  <c r="X6048" i="1" s="1"/>
  <c r="V8555" i="1"/>
  <c r="W8555" i="1" s="1"/>
  <c r="X8555" i="1" s="1"/>
  <c r="V798" i="1"/>
  <c r="W798" i="1" s="1"/>
  <c r="X798" i="1" s="1"/>
  <c r="V3183" i="1"/>
  <c r="W3183" i="1" s="1"/>
  <c r="V7567" i="1"/>
  <c r="W7567" i="1" s="1"/>
  <c r="V7924" i="1"/>
  <c r="W7924" i="1" s="1"/>
  <c r="V2856" i="1"/>
  <c r="W2856" i="1" s="1"/>
  <c r="V6329" i="1"/>
  <c r="W6329" i="1" s="1"/>
  <c r="X6329" i="1" s="1"/>
  <c r="V7284" i="1"/>
  <c r="W7284" i="1" s="1"/>
  <c r="X7284" i="1" s="1"/>
  <c r="V7563" i="1"/>
  <c r="W7563" i="1" s="1"/>
  <c r="X7563" i="1" s="1"/>
  <c r="V8407" i="1"/>
  <c r="W8407" i="1" s="1"/>
  <c r="X8407" i="1" s="1"/>
  <c r="V509" i="1"/>
  <c r="W509" i="1" s="1"/>
  <c r="X509" i="1" s="1"/>
  <c r="V6334" i="1"/>
  <c r="W6334" i="1" s="1"/>
  <c r="X6334" i="1" s="1"/>
  <c r="V3328" i="1"/>
  <c r="W3328" i="1" s="1"/>
  <c r="V933" i="1"/>
  <c r="W933" i="1" s="1"/>
  <c r="V6177" i="1"/>
  <c r="W6177" i="1" s="1"/>
  <c r="V3006" i="1"/>
  <c r="W3006" i="1" s="1"/>
  <c r="V1135" i="1"/>
  <c r="W1135" i="1" s="1"/>
  <c r="V4562" i="1"/>
  <c r="W4562" i="1" s="1"/>
  <c r="V2119" i="1"/>
  <c r="W2119" i="1" s="1"/>
  <c r="X2119" i="1" s="1"/>
  <c r="V674" i="1"/>
  <c r="W674" i="1" s="1"/>
  <c r="X674" i="1" s="1"/>
  <c r="V6343" i="1"/>
  <c r="W6343" i="1" s="1"/>
  <c r="X6343" i="1" s="1"/>
  <c r="V6536" i="1"/>
  <c r="W6536" i="1" s="1"/>
  <c r="V7992" i="1"/>
  <c r="W7992" i="1" s="1"/>
  <c r="X7992" i="1" s="1"/>
  <c r="V5425" i="1"/>
  <c r="W5425" i="1" s="1"/>
  <c r="X5425" i="1" s="1"/>
  <c r="V3342" i="1"/>
  <c r="W3342" i="1" s="1"/>
  <c r="V3190" i="1"/>
  <c r="W3190" i="1" s="1"/>
  <c r="X3190" i="1" s="1"/>
  <c r="V7277" i="1"/>
  <c r="W7277" i="1" s="1"/>
  <c r="V1433" i="1"/>
  <c r="W1433" i="1" s="1"/>
  <c r="V6426" i="1"/>
  <c r="W6426" i="1" s="1"/>
  <c r="V2026" i="1"/>
  <c r="W2026" i="1" s="1"/>
  <c r="V1414" i="1"/>
  <c r="W1414" i="1" s="1"/>
  <c r="X1414" i="1" s="1"/>
  <c r="V2469" i="1"/>
  <c r="W2469" i="1" s="1"/>
  <c r="V252" i="1"/>
  <c r="W252" i="1" s="1"/>
  <c r="X252" i="1" s="1"/>
  <c r="V4014" i="1"/>
  <c r="W4014" i="1" s="1"/>
  <c r="V1945" i="1"/>
  <c r="W1945" i="1" s="1"/>
  <c r="X1945" i="1" s="1"/>
  <c r="V4307" i="1"/>
  <c r="W4307" i="1" s="1"/>
  <c r="X4307" i="1" s="1"/>
  <c r="V2144" i="1"/>
  <c r="W2144" i="1" s="1"/>
  <c r="V5640" i="1"/>
  <c r="W5640" i="1" s="1"/>
  <c r="X5640" i="1" s="1"/>
  <c r="V2906" i="1"/>
  <c r="W2906" i="1" s="1"/>
  <c r="V3327" i="1"/>
  <c r="W3327" i="1" s="1"/>
  <c r="V5707" i="1"/>
  <c r="W5707" i="1" s="1"/>
  <c r="V1426" i="1"/>
  <c r="W1426" i="1" s="1"/>
  <c r="V7851" i="1"/>
  <c r="W7851" i="1" s="1"/>
  <c r="X7851" i="1" s="1"/>
  <c r="V4823" i="1"/>
  <c r="W4823" i="1" s="1"/>
  <c r="X4823" i="1" s="1"/>
  <c r="V4066" i="1"/>
  <c r="W4066" i="1" s="1"/>
  <c r="X4066" i="1" s="1"/>
  <c r="V6258" i="1"/>
  <c r="W6258" i="1" s="1"/>
  <c r="V4860" i="1"/>
  <c r="W4860" i="1" s="1"/>
  <c r="X4860" i="1" s="1"/>
  <c r="V4840" i="1"/>
  <c r="W4840" i="1" s="1"/>
  <c r="X4840" i="1" s="1"/>
  <c r="V4179" i="1"/>
  <c r="W4179" i="1" s="1"/>
  <c r="V4824" i="1"/>
  <c r="W4824" i="1" s="1"/>
  <c r="X4824" i="1" s="1"/>
  <c r="V6158" i="1"/>
  <c r="W6158" i="1" s="1"/>
  <c r="V864" i="1"/>
  <c r="W864" i="1" s="1"/>
  <c r="X864" i="1" s="1"/>
  <c r="V961" i="1"/>
  <c r="W961" i="1" s="1"/>
  <c r="V8143" i="1"/>
  <c r="W8143" i="1" s="1"/>
  <c r="V1863" i="1"/>
  <c r="W1863" i="1" s="1"/>
  <c r="X1863" i="1" s="1"/>
  <c r="V4628" i="1"/>
  <c r="W4628" i="1" s="1"/>
  <c r="X4628" i="1" s="1"/>
  <c r="V4317" i="1"/>
  <c r="W4317" i="1" s="1"/>
  <c r="X4317" i="1" s="1"/>
  <c r="V6824" i="1"/>
  <c r="W6824" i="1" s="1"/>
  <c r="V486" i="1"/>
  <c r="W486" i="1" s="1"/>
  <c r="X486" i="1" s="1"/>
  <c r="V4729" i="1"/>
  <c r="W4729" i="1" s="1"/>
  <c r="X4729" i="1" s="1"/>
  <c r="V7040" i="1"/>
  <c r="W7040" i="1" s="1"/>
  <c r="V7732" i="1"/>
  <c r="W7732" i="1" s="1"/>
  <c r="X7732" i="1" s="1"/>
  <c r="V3580" i="1"/>
  <c r="W3580" i="1" s="1"/>
  <c r="V6312" i="1"/>
  <c r="W6312" i="1" s="1"/>
  <c r="V2458" i="1"/>
  <c r="W2458" i="1" s="1"/>
  <c r="V891" i="1"/>
  <c r="W891" i="1" s="1"/>
  <c r="V1760" i="1"/>
  <c r="W1760" i="1" s="1"/>
  <c r="X1760" i="1" s="1"/>
  <c r="V4228" i="1"/>
  <c r="W4228" i="1" s="1"/>
  <c r="X4228" i="1" s="1"/>
  <c r="V4486" i="1"/>
  <c r="W4486" i="1" s="1"/>
  <c r="X4486" i="1" s="1"/>
  <c r="V473" i="1"/>
  <c r="W473" i="1" s="1"/>
  <c r="V8820" i="1"/>
  <c r="W8820" i="1" s="1"/>
  <c r="X8820" i="1" s="1"/>
  <c r="V8741" i="1"/>
  <c r="W8741" i="1" s="1"/>
  <c r="X8741" i="1" s="1"/>
  <c r="V1856" i="1"/>
  <c r="W1856" i="1" s="1"/>
  <c r="X1856" i="1" s="1"/>
  <c r="V7514" i="1"/>
  <c r="W7514" i="1" s="1"/>
  <c r="X7514" i="1" s="1"/>
  <c r="V4395" i="1"/>
  <c r="W4395" i="1" s="1"/>
  <c r="X4395" i="1" s="1"/>
  <c r="V1221" i="1"/>
  <c r="W1221" i="1" s="1"/>
  <c r="V4293" i="1"/>
  <c r="W4293" i="1" s="1"/>
  <c r="V6400" i="1"/>
  <c r="W6400" i="1" s="1"/>
  <c r="V2674" i="1"/>
  <c r="W2674" i="1" s="1"/>
  <c r="X2674" i="1" s="1"/>
  <c r="V4692" i="1"/>
  <c r="W4692" i="1" s="1"/>
  <c r="X4692" i="1" s="1"/>
  <c r="V2955" i="1"/>
  <c r="W2955" i="1" s="1"/>
  <c r="X2955" i="1" s="1"/>
  <c r="V1824" i="1"/>
  <c r="W1824" i="1" s="1"/>
  <c r="V4894" i="1"/>
  <c r="W4894" i="1" s="1"/>
  <c r="X4894" i="1" s="1"/>
  <c r="V4364" i="1"/>
  <c r="W4364" i="1" s="1"/>
  <c r="X4364" i="1" s="1"/>
  <c r="V5864" i="1"/>
  <c r="W5864" i="1" s="1"/>
  <c r="V7886" i="1"/>
  <c r="W7886" i="1" s="1"/>
  <c r="X7886" i="1" s="1"/>
  <c r="V2129" i="1"/>
  <c r="W2129" i="1" s="1"/>
  <c r="V8446" i="1"/>
  <c r="W8446" i="1" s="1"/>
  <c r="V8226" i="1"/>
  <c r="W8226" i="1" s="1"/>
  <c r="V8316" i="1"/>
  <c r="W8316" i="1" s="1"/>
  <c r="V6413" i="1"/>
  <c r="W6413" i="1" s="1"/>
  <c r="X6413" i="1" s="1"/>
  <c r="V6414" i="1"/>
  <c r="W6414" i="1" s="1"/>
  <c r="X6414" i="1" s="1"/>
  <c r="V7628" i="1"/>
  <c r="W7628" i="1" s="1"/>
  <c r="X7628" i="1" s="1"/>
  <c r="V8541" i="1"/>
  <c r="W8541" i="1" s="1"/>
  <c r="V4411" i="1"/>
  <c r="W4411" i="1" s="1"/>
  <c r="X4411" i="1" s="1"/>
  <c r="V4452" i="1"/>
  <c r="W4452" i="1" s="1"/>
  <c r="X4452" i="1" s="1"/>
  <c r="V5019" i="1"/>
  <c r="W5019" i="1" s="1"/>
  <c r="V6641" i="1"/>
  <c r="W6641" i="1" s="1"/>
  <c r="X6641" i="1" s="1"/>
  <c r="V1368" i="1"/>
  <c r="W1368" i="1" s="1"/>
  <c r="V2933" i="1"/>
  <c r="W2933" i="1" s="1"/>
  <c r="V2848" i="1"/>
  <c r="W2848" i="1" s="1"/>
  <c r="V3626" i="1"/>
  <c r="W3626" i="1" s="1"/>
  <c r="V5401" i="1"/>
  <c r="W5401" i="1" s="1"/>
  <c r="X5401" i="1" s="1"/>
  <c r="V8461" i="1"/>
  <c r="W8461" i="1" s="1"/>
  <c r="X8461" i="1" s="1"/>
  <c r="V3644" i="1"/>
  <c r="W3644" i="1" s="1"/>
  <c r="X3644" i="1" s="1"/>
  <c r="V7242" i="1"/>
  <c r="W7242" i="1" s="1"/>
  <c r="V2632" i="1"/>
  <c r="W2632" i="1" s="1"/>
  <c r="X2632" i="1" s="1"/>
  <c r="V5877" i="1"/>
  <c r="W5877" i="1" s="1"/>
  <c r="X5877" i="1" s="1"/>
  <c r="V2830" i="1"/>
  <c r="W2830" i="1" s="1"/>
  <c r="V8107" i="1"/>
  <c r="W8107" i="1" s="1"/>
  <c r="X8107" i="1" s="1"/>
  <c r="V7449" i="1"/>
  <c r="W7449" i="1" s="1"/>
  <c r="V196" i="1"/>
  <c r="W196" i="1" s="1"/>
  <c r="V5742" i="1"/>
  <c r="W5742" i="1" s="1"/>
  <c r="V5045" i="1"/>
  <c r="W5045" i="1" s="1"/>
  <c r="V290" i="1"/>
  <c r="W290" i="1" s="1"/>
  <c r="X290" i="1" s="1"/>
  <c r="V4624" i="1"/>
  <c r="W4624" i="1" s="1"/>
  <c r="V2653" i="1"/>
  <c r="W2653" i="1" s="1"/>
  <c r="X2653" i="1" s="1"/>
  <c r="V2878" i="1"/>
  <c r="W2878" i="1" s="1"/>
  <c r="V5754" i="1"/>
  <c r="W5754" i="1" s="1"/>
  <c r="X5754" i="1" s="1"/>
  <c r="V6309" i="1"/>
  <c r="W6309" i="1" s="1"/>
  <c r="X6309" i="1" s="1"/>
  <c r="V8127" i="1"/>
  <c r="W8127" i="1" s="1"/>
  <c r="X8127" i="1" s="1"/>
  <c r="V612" i="1"/>
  <c r="W612" i="1" s="1"/>
  <c r="X612" i="1" s="1"/>
  <c r="V1555" i="1"/>
  <c r="W1555" i="1" s="1"/>
  <c r="V2701" i="1"/>
  <c r="W2701" i="1" s="1"/>
  <c r="V5700" i="1"/>
  <c r="W5700" i="1" s="1"/>
  <c r="V6448" i="1"/>
  <c r="W6448" i="1" s="1"/>
  <c r="V4530" i="1"/>
  <c r="W4530" i="1" s="1"/>
  <c r="X4530" i="1" s="1"/>
  <c r="V3913" i="1"/>
  <c r="W3913" i="1" s="1"/>
  <c r="X3913" i="1" s="1"/>
  <c r="V2183" i="1"/>
  <c r="W2183" i="1" s="1"/>
  <c r="X2183" i="1" s="1"/>
  <c r="V8507" i="1"/>
  <c r="W8507" i="1" s="1"/>
  <c r="V306" i="1"/>
  <c r="W306" i="1" s="1"/>
  <c r="X306" i="1" s="1"/>
  <c r="V8311" i="1"/>
  <c r="W8311" i="1" s="1"/>
  <c r="X8311" i="1" s="1"/>
  <c r="V1022" i="1"/>
  <c r="W1022" i="1" s="1"/>
  <c r="X1022" i="1" s="1"/>
  <c r="V932" i="1"/>
  <c r="W932" i="1" s="1"/>
  <c r="X932" i="1" s="1"/>
  <c r="V2942" i="1"/>
  <c r="W2942" i="1" s="1"/>
  <c r="V27" i="1"/>
  <c r="W27" i="1" s="1"/>
  <c r="V6124" i="1"/>
  <c r="W6124" i="1" s="1"/>
  <c r="V1749" i="1"/>
  <c r="W1749" i="1" s="1"/>
  <c r="V6461" i="1"/>
  <c r="W6461" i="1" s="1"/>
  <c r="X6461" i="1" s="1"/>
  <c r="V6513" i="1"/>
  <c r="W6513" i="1" s="1"/>
  <c r="V1434" i="1"/>
  <c r="W1434" i="1" s="1"/>
  <c r="X1434" i="1" s="1"/>
  <c r="V8772" i="1"/>
  <c r="W8772" i="1" s="1"/>
  <c r="V265" i="1"/>
  <c r="W265" i="1" s="1"/>
  <c r="X265" i="1" s="1"/>
  <c r="V8698" i="1"/>
  <c r="W8698" i="1" s="1"/>
  <c r="X8698" i="1" s="1"/>
  <c r="V7785" i="1"/>
  <c r="W7785" i="1" s="1"/>
  <c r="V7757" i="1"/>
  <c r="W7757" i="1" s="1"/>
  <c r="X7757" i="1" s="1"/>
  <c r="V8052" i="1"/>
  <c r="W8052" i="1" s="1"/>
  <c r="V2043" i="1"/>
  <c r="W2043" i="1" s="1"/>
  <c r="V1498" i="1"/>
  <c r="W1498" i="1" s="1"/>
  <c r="V7572" i="1"/>
  <c r="W7572" i="1" s="1"/>
  <c r="V6473" i="1"/>
  <c r="W6473" i="1" s="1"/>
  <c r="X6473" i="1" s="1"/>
  <c r="V1978" i="1"/>
  <c r="W1978" i="1" s="1"/>
  <c r="X1978" i="1" s="1"/>
  <c r="V4032" i="1"/>
  <c r="W4032" i="1" s="1"/>
  <c r="X4032" i="1" s="1"/>
  <c r="V925" i="1"/>
  <c r="W925" i="1" s="1"/>
  <c r="V6477" i="1"/>
  <c r="W6477" i="1" s="1"/>
  <c r="X6477" i="1" s="1"/>
  <c r="V6256" i="1"/>
  <c r="W6256" i="1" s="1"/>
  <c r="X6256" i="1" s="1"/>
  <c r="V8040" i="1"/>
  <c r="W8040" i="1" s="1"/>
  <c r="V6643" i="1"/>
  <c r="W6643" i="1" s="1"/>
  <c r="X6643" i="1" s="1"/>
  <c r="V8276" i="1"/>
  <c r="W8276" i="1" s="1"/>
  <c r="V1305" i="1"/>
  <c r="W1305" i="1" s="1"/>
  <c r="V1039" i="1"/>
  <c r="W1039" i="1" s="1"/>
  <c r="V5888" i="1"/>
  <c r="W5888" i="1" s="1"/>
  <c r="V7512" i="1"/>
  <c r="W7512" i="1" s="1"/>
  <c r="X7512" i="1" s="1"/>
  <c r="V6099" i="1"/>
  <c r="W6099" i="1" s="1"/>
  <c r="V586" i="1"/>
  <c r="W586" i="1" s="1"/>
  <c r="X586" i="1" s="1"/>
  <c r="V6404" i="1"/>
  <c r="W6404" i="1" s="1"/>
  <c r="V7417" i="1"/>
  <c r="W7417" i="1" s="1"/>
  <c r="X7417" i="1" s="1"/>
  <c r="V1767" i="1"/>
  <c r="W1767" i="1" s="1"/>
  <c r="X1767" i="1" s="1"/>
  <c r="V5398" i="1"/>
  <c r="W5398" i="1" s="1"/>
  <c r="V2323" i="1"/>
  <c r="W2323" i="1" s="1"/>
  <c r="X2323" i="1" s="1"/>
  <c r="V1137" i="1"/>
  <c r="W1137" i="1" s="1"/>
  <c r="V6494" i="1"/>
  <c r="W6494" i="1" s="1"/>
  <c r="V6495" i="1"/>
  <c r="W6495" i="1" s="1"/>
  <c r="V6496" i="1"/>
  <c r="W6496" i="1" s="1"/>
  <c r="V6497" i="1"/>
  <c r="W6497" i="1" s="1"/>
  <c r="X6497" i="1" s="1"/>
  <c r="V7802" i="1"/>
  <c r="W7802" i="1" s="1"/>
  <c r="X7802" i="1" s="1"/>
  <c r="V3922" i="1"/>
  <c r="W3922" i="1" s="1"/>
  <c r="V4518" i="1"/>
  <c r="W4518" i="1" s="1"/>
  <c r="V7716" i="1"/>
  <c r="W7716" i="1" s="1"/>
  <c r="X7716" i="1" s="1"/>
  <c r="V1609" i="1"/>
  <c r="W1609" i="1" s="1"/>
  <c r="X1609" i="1" s="1"/>
  <c r="V8712" i="1"/>
  <c r="W8712" i="1" s="1"/>
  <c r="V8745" i="1"/>
  <c r="W8745" i="1" s="1"/>
  <c r="X8745" i="1" s="1"/>
  <c r="V3549" i="1"/>
  <c r="W3549" i="1" s="1"/>
  <c r="V359" i="1"/>
  <c r="W359" i="1" s="1"/>
  <c r="V6281" i="1"/>
  <c r="W6281" i="1" s="1"/>
  <c r="V7812" i="1"/>
  <c r="W7812" i="1" s="1"/>
  <c r="V3046" i="1"/>
  <c r="W3046" i="1" s="1"/>
  <c r="X3046" i="1" s="1"/>
  <c r="V9012" i="1"/>
  <c r="W9012" i="1" s="1"/>
  <c r="X9012" i="1" s="1"/>
  <c r="V1644" i="1"/>
  <c r="W1644" i="1" s="1"/>
  <c r="X1644" i="1" s="1"/>
  <c r="V8151" i="1"/>
  <c r="W8151" i="1" s="1"/>
  <c r="V1999" i="1"/>
  <c r="W1999" i="1" s="1"/>
  <c r="X1999" i="1" s="1"/>
  <c r="V1333" i="1"/>
  <c r="W1333" i="1" s="1"/>
  <c r="X1333" i="1" s="1"/>
  <c r="V2689" i="1"/>
  <c r="W2689" i="1" s="1"/>
  <c r="V1271" i="1"/>
  <c r="W1271" i="1" s="1"/>
  <c r="X1271" i="1" s="1"/>
  <c r="V5793" i="1"/>
  <c r="W5793" i="1" s="1"/>
  <c r="V3387" i="1"/>
  <c r="W3387" i="1" s="1"/>
  <c r="V1875" i="1"/>
  <c r="W1875" i="1" s="1"/>
  <c r="V5145" i="1"/>
  <c r="W5145" i="1" s="1"/>
  <c r="V3712" i="1"/>
  <c r="W3712" i="1" s="1"/>
  <c r="X3712" i="1" s="1"/>
  <c r="V1063" i="1"/>
  <c r="W1063" i="1" s="1"/>
  <c r="X1063" i="1" s="1"/>
  <c r="V7375" i="1"/>
  <c r="W7375" i="1" s="1"/>
  <c r="X7375" i="1" s="1"/>
  <c r="V7711" i="1"/>
  <c r="W7711" i="1" s="1"/>
  <c r="X7711" i="1" s="1"/>
  <c r="V7448" i="1"/>
  <c r="W7448" i="1" s="1"/>
  <c r="X7448" i="1" s="1"/>
  <c r="V873" i="1"/>
  <c r="W873" i="1" s="1"/>
  <c r="X873" i="1" s="1"/>
  <c r="V1178" i="1"/>
  <c r="W1178" i="1" s="1"/>
  <c r="X1178" i="1" s="1"/>
  <c r="V2676" i="1"/>
  <c r="W2676" i="1" s="1"/>
  <c r="X2676" i="1" s="1"/>
  <c r="V5374" i="1"/>
  <c r="W5374" i="1" s="1"/>
  <c r="V9020" i="1"/>
  <c r="W9020" i="1" s="1"/>
  <c r="V625" i="1"/>
  <c r="W625" i="1" s="1"/>
  <c r="V8805" i="1"/>
  <c r="W8805" i="1" s="1"/>
  <c r="V167" i="1"/>
  <c r="W167" i="1" s="1"/>
  <c r="X167" i="1" s="1"/>
  <c r="V4594" i="1"/>
  <c r="W4594" i="1" s="1"/>
  <c r="X4594" i="1" s="1"/>
  <c r="V3341" i="1"/>
  <c r="W3341" i="1" s="1"/>
  <c r="X3341" i="1" s="1"/>
  <c r="V5334" i="1"/>
  <c r="W5334" i="1" s="1"/>
  <c r="V4356" i="1"/>
  <c r="W4356" i="1" s="1"/>
  <c r="X4356" i="1" s="1"/>
  <c r="V7102" i="1"/>
  <c r="W7102" i="1" s="1"/>
  <c r="X7102" i="1" s="1"/>
  <c r="V4380" i="1"/>
  <c r="W4380" i="1" s="1"/>
  <c r="V2304" i="1"/>
  <c r="W2304" i="1" s="1"/>
  <c r="V8283" i="1"/>
  <c r="W8283" i="1" s="1"/>
  <c r="V4061" i="1"/>
  <c r="W4061" i="1" s="1"/>
  <c r="V6567" i="1"/>
  <c r="W6567" i="1" s="1"/>
  <c r="V1679" i="1"/>
  <c r="W1679" i="1" s="1"/>
  <c r="V5556" i="1"/>
  <c r="W5556" i="1" s="1"/>
  <c r="X5556" i="1" s="1"/>
  <c r="V7009" i="1"/>
  <c r="W7009" i="1" s="1"/>
  <c r="X7009" i="1" s="1"/>
  <c r="V6423" i="1"/>
  <c r="W6423" i="1" s="1"/>
  <c r="X6423" i="1" s="1"/>
  <c r="V3212" i="1"/>
  <c r="W3212" i="1" s="1"/>
  <c r="X3212" i="1" s="1"/>
  <c r="V3182" i="1"/>
  <c r="W3182" i="1" s="1"/>
  <c r="X3182" i="1" s="1"/>
  <c r="V5026" i="1"/>
  <c r="W5026" i="1" s="1"/>
  <c r="X5026" i="1" s="1"/>
  <c r="V7325" i="1"/>
  <c r="W7325" i="1" s="1"/>
  <c r="V4190" i="1"/>
  <c r="W4190" i="1" s="1"/>
  <c r="X4190" i="1" s="1"/>
  <c r="V4145" i="1"/>
  <c r="W4145" i="1" s="1"/>
  <c r="V6813" i="1"/>
  <c r="W6813" i="1" s="1"/>
  <c r="V8733" i="1"/>
  <c r="W8733" i="1" s="1"/>
  <c r="V4699" i="1"/>
  <c r="W4699" i="1" s="1"/>
  <c r="V2162" i="1"/>
  <c r="W2162" i="1" s="1"/>
  <c r="X2162" i="1" s="1"/>
  <c r="V8469" i="1"/>
  <c r="W8469" i="1" s="1"/>
  <c r="X8469" i="1" s="1"/>
  <c r="V5920" i="1"/>
  <c r="W5920" i="1" s="1"/>
  <c r="X5920" i="1" s="1"/>
  <c r="V6560" i="1"/>
  <c r="W6560" i="1" s="1"/>
  <c r="V5560" i="1"/>
  <c r="W5560" i="1" s="1"/>
  <c r="X5560" i="1" s="1"/>
  <c r="V4951" i="1"/>
  <c r="W4951" i="1" s="1"/>
  <c r="X4951" i="1" s="1"/>
  <c r="V6563" i="1"/>
  <c r="W6563" i="1" s="1"/>
  <c r="V7895" i="1"/>
  <c r="W7895" i="1" s="1"/>
  <c r="X7895" i="1" s="1"/>
  <c r="V8525" i="1"/>
  <c r="W8525" i="1" s="1"/>
  <c r="V3456" i="1"/>
  <c r="W3456" i="1" s="1"/>
  <c r="V4462" i="1"/>
  <c r="W4462" i="1" s="1"/>
  <c r="V2551" i="1"/>
  <c r="W2551" i="1" s="1"/>
  <c r="V8398" i="1"/>
  <c r="W8398" i="1" s="1"/>
  <c r="X8398" i="1" s="1"/>
  <c r="V327" i="1"/>
  <c r="W327" i="1" s="1"/>
  <c r="X327" i="1" s="1"/>
  <c r="V8931" i="1"/>
  <c r="W8931" i="1" s="1"/>
  <c r="X8931" i="1" s="1"/>
  <c r="V8528" i="1"/>
  <c r="W8528" i="1" s="1"/>
  <c r="V2732" i="1"/>
  <c r="W2732" i="1" s="1"/>
  <c r="X2732" i="1" s="1"/>
  <c r="V1482" i="1"/>
  <c r="W1482" i="1" s="1"/>
  <c r="X1482" i="1" s="1"/>
  <c r="V2568" i="1"/>
  <c r="W2568" i="1" s="1"/>
  <c r="V4280" i="1"/>
  <c r="W4280" i="1" s="1"/>
  <c r="X4280" i="1" s="1"/>
  <c r="V6577" i="1"/>
  <c r="W6577" i="1" s="1"/>
  <c r="X6577" i="1" s="1"/>
  <c r="V6578" i="1"/>
  <c r="W6578" i="1" s="1"/>
  <c r="V2504" i="1"/>
  <c r="W2504" i="1" s="1"/>
  <c r="V660" i="1"/>
  <c r="W660" i="1" s="1"/>
  <c r="V493" i="1"/>
  <c r="W493" i="1" s="1"/>
  <c r="X493" i="1" s="1"/>
  <c r="V8187" i="1"/>
  <c r="W8187" i="1" s="1"/>
  <c r="X8187" i="1" s="1"/>
  <c r="V5858" i="1"/>
  <c r="W5858" i="1" s="1"/>
  <c r="V7353" i="1"/>
  <c r="W7353" i="1" s="1"/>
  <c r="V7058" i="1"/>
  <c r="W7058" i="1" s="1"/>
  <c r="X7058" i="1" s="1"/>
  <c r="V5526" i="1"/>
  <c r="W5526" i="1" s="1"/>
  <c r="X5526" i="1" s="1"/>
  <c r="V658" i="1"/>
  <c r="W658" i="1" s="1"/>
  <c r="V1267" i="1"/>
  <c r="W1267" i="1" s="1"/>
  <c r="V8465" i="1"/>
  <c r="W8465" i="1" s="1"/>
  <c r="V8566" i="1"/>
  <c r="W8566" i="1" s="1"/>
  <c r="V4227" i="1"/>
  <c r="W4227" i="1" s="1"/>
  <c r="V4237" i="1"/>
  <c r="W4237" i="1" s="1"/>
  <c r="V4556" i="1"/>
  <c r="W4556" i="1" s="1"/>
  <c r="X4556" i="1" s="1"/>
  <c r="V6434" i="1"/>
  <c r="W6434" i="1" s="1"/>
  <c r="X6434" i="1" s="1"/>
  <c r="V6665" i="1"/>
  <c r="W6665" i="1" s="1"/>
  <c r="X6665" i="1" s="1"/>
  <c r="V7845" i="1"/>
  <c r="W7845" i="1" s="1"/>
  <c r="V1722" i="1"/>
  <c r="W1722" i="1" s="1"/>
  <c r="X1722" i="1" s="1"/>
  <c r="V8803" i="1"/>
  <c r="W8803" i="1" s="1"/>
  <c r="X8803" i="1" s="1"/>
  <c r="V6754" i="1"/>
  <c r="W6754" i="1" s="1"/>
  <c r="V3744" i="1"/>
  <c r="W3744" i="1" s="1"/>
  <c r="X3744" i="1" s="1"/>
  <c r="V763" i="1"/>
  <c r="W763" i="1" s="1"/>
  <c r="X763" i="1" s="1"/>
  <c r="V4883" i="1"/>
  <c r="W4883" i="1" s="1"/>
  <c r="V2273" i="1"/>
  <c r="W2273" i="1" s="1"/>
  <c r="V8333" i="1"/>
  <c r="W8333" i="1" s="1"/>
  <c r="V364" i="1"/>
  <c r="W364" i="1" s="1"/>
  <c r="X364" i="1" s="1"/>
  <c r="V8030" i="1"/>
  <c r="W8030" i="1" s="1"/>
  <c r="X8030" i="1" s="1"/>
  <c r="V4658" i="1"/>
  <c r="W4658" i="1" s="1"/>
  <c r="X4658" i="1" s="1"/>
  <c r="V6608" i="1"/>
  <c r="W6608" i="1" s="1"/>
  <c r="X6608" i="1" s="1"/>
  <c r="V7183" i="1"/>
  <c r="W7183" i="1" s="1"/>
  <c r="X7183" i="1" s="1"/>
  <c r="V1572" i="1"/>
  <c r="W1572" i="1" s="1"/>
  <c r="X1572" i="1" s="1"/>
  <c r="V133" i="1"/>
  <c r="W133" i="1" s="1"/>
  <c r="V2612" i="1"/>
  <c r="W2612" i="1" s="1"/>
  <c r="X2612" i="1" s="1"/>
  <c r="V2841" i="1"/>
  <c r="W2841" i="1" s="1"/>
  <c r="V1626" i="1"/>
  <c r="W1626" i="1" s="1"/>
  <c r="V8063" i="1"/>
  <c r="W8063" i="1" s="1"/>
  <c r="V5810" i="1"/>
  <c r="W5810" i="1" s="1"/>
  <c r="V4961" i="1"/>
  <c r="W4961" i="1" s="1"/>
  <c r="X4961" i="1" s="1"/>
  <c r="V3577" i="1"/>
  <c r="W3577" i="1" s="1"/>
  <c r="X3577" i="1" s="1"/>
  <c r="V8616" i="1"/>
  <c r="W8616" i="1" s="1"/>
  <c r="X8616" i="1" s="1"/>
  <c r="V7190" i="1"/>
  <c r="W7190" i="1" s="1"/>
  <c r="V3372" i="1"/>
  <c r="W3372" i="1" s="1"/>
  <c r="X3372" i="1" s="1"/>
  <c r="V2285" i="1"/>
  <c r="W2285" i="1" s="1"/>
  <c r="X2285" i="1" s="1"/>
  <c r="V533" i="1"/>
  <c r="W533" i="1" s="1"/>
  <c r="V4939" i="1"/>
  <c r="W4939" i="1" s="1"/>
  <c r="V2766" i="1"/>
  <c r="W2766" i="1" s="1"/>
  <c r="V7236" i="1"/>
  <c r="W7236" i="1" s="1"/>
  <c r="V4273" i="1"/>
  <c r="W4273" i="1" s="1"/>
  <c r="V6398" i="1"/>
  <c r="W6398" i="1" s="1"/>
  <c r="V2921" i="1"/>
  <c r="W2921" i="1" s="1"/>
  <c r="X2921" i="1" s="1"/>
  <c r="V3380" i="1"/>
  <c r="W3380" i="1" s="1"/>
  <c r="X3380" i="1" s="1"/>
  <c r="V4234" i="1"/>
  <c r="W4234" i="1" s="1"/>
  <c r="X4234" i="1" s="1"/>
  <c r="V585" i="1"/>
  <c r="W585" i="1" s="1"/>
  <c r="V3864" i="1"/>
  <c r="W3864" i="1" s="1"/>
  <c r="X3864" i="1" s="1"/>
  <c r="V5804" i="1"/>
  <c r="W5804" i="1" s="1"/>
  <c r="X5804" i="1" s="1"/>
  <c r="V2625" i="1"/>
  <c r="W2625" i="1" s="1"/>
  <c r="V8511" i="1"/>
  <c r="W8511" i="1" s="1"/>
  <c r="X8511" i="1" s="1"/>
  <c r="V3698" i="1"/>
  <c r="W3698" i="1" s="1"/>
  <c r="V2751" i="1"/>
  <c r="W2751" i="1" s="1"/>
  <c r="V3573" i="1"/>
  <c r="W3573" i="1" s="1"/>
  <c r="V5139" i="1"/>
  <c r="W5139" i="1" s="1"/>
  <c r="V5331" i="1"/>
  <c r="W5331" i="1" s="1"/>
  <c r="X5331" i="1" s="1"/>
  <c r="V2256" i="1"/>
  <c r="W2256" i="1" s="1"/>
  <c r="X2256" i="1" s="1"/>
  <c r="V6833" i="1"/>
  <c r="W6833" i="1" s="1"/>
  <c r="X6833" i="1" s="1"/>
  <c r="V8440" i="1"/>
  <c r="W8440" i="1" s="1"/>
  <c r="X8440" i="1" s="1"/>
  <c r="V7263" i="1"/>
  <c r="W7263" i="1" s="1"/>
  <c r="X7263" i="1" s="1"/>
  <c r="V3311" i="1"/>
  <c r="W3311" i="1" s="1"/>
  <c r="X3311" i="1" s="1"/>
  <c r="V6746" i="1"/>
  <c r="W6746" i="1" s="1"/>
  <c r="V2914" i="1"/>
  <c r="W2914" i="1" s="1"/>
  <c r="X2914" i="1" s="1"/>
  <c r="V3828" i="1"/>
  <c r="W3828" i="1" s="1"/>
  <c r="V6650" i="1"/>
  <c r="W6650" i="1" s="1"/>
  <c r="V6651" i="1"/>
  <c r="W6651" i="1" s="1"/>
  <c r="V6652" i="1"/>
  <c r="W6652" i="1" s="1"/>
  <c r="V5423" i="1"/>
  <c r="W5423" i="1" s="1"/>
  <c r="X5423" i="1" s="1"/>
  <c r="V7010" i="1"/>
  <c r="W7010" i="1" s="1"/>
  <c r="X7010" i="1" s="1"/>
  <c r="V5599" i="1"/>
  <c r="W5599" i="1" s="1"/>
  <c r="X5599" i="1" s="1"/>
  <c r="V2186" i="1"/>
  <c r="W2186" i="1" s="1"/>
  <c r="X2186" i="1" s="1"/>
  <c r="V1338" i="1"/>
  <c r="W1338" i="1" s="1"/>
  <c r="X1338" i="1" s="1"/>
  <c r="V8279" i="1"/>
  <c r="W8279" i="1" s="1"/>
  <c r="X8279" i="1" s="1"/>
  <c r="V3707" i="1"/>
  <c r="W3707" i="1" s="1"/>
  <c r="V4973" i="1"/>
  <c r="W4973" i="1" s="1"/>
  <c r="X4973" i="1" s="1"/>
  <c r="V8960" i="1"/>
  <c r="W8960" i="1" s="1"/>
  <c r="V2891" i="1"/>
  <c r="W2891" i="1" s="1"/>
  <c r="V374" i="1"/>
  <c r="W374" i="1" s="1"/>
  <c r="V7815" i="1"/>
  <c r="W7815" i="1" s="1"/>
  <c r="V8136" i="1"/>
  <c r="W8136" i="1" s="1"/>
  <c r="X8136" i="1" s="1"/>
  <c r="V4128" i="1"/>
  <c r="W4128" i="1" s="1"/>
  <c r="V2500" i="1"/>
  <c r="W2500" i="1" s="1"/>
  <c r="X2500" i="1" s="1"/>
  <c r="V4856" i="1"/>
  <c r="W4856" i="1" s="1"/>
  <c r="V1683" i="1"/>
  <c r="W1683" i="1" s="1"/>
  <c r="X1683" i="1" s="1"/>
  <c r="V3606" i="1"/>
  <c r="W3606" i="1" s="1"/>
  <c r="X3606" i="1" s="1"/>
  <c r="V8574" i="1"/>
  <c r="W8574" i="1" s="1"/>
  <c r="V6308" i="1"/>
  <c r="W6308" i="1" s="1"/>
  <c r="X6308" i="1" s="1"/>
  <c r="V378" i="1"/>
  <c r="W378" i="1" s="1"/>
  <c r="V4636" i="1"/>
  <c r="W4636" i="1" s="1"/>
  <c r="V5625" i="1"/>
  <c r="W5625" i="1" s="1"/>
  <c r="V4316" i="1"/>
  <c r="W4316" i="1" s="1"/>
  <c r="X4316" i="1" s="1"/>
  <c r="V2855" i="1"/>
  <c r="W2855" i="1" s="1"/>
  <c r="X2855" i="1" s="1"/>
  <c r="V1219" i="1"/>
  <c r="W1219" i="1" s="1"/>
  <c r="X1219" i="1" s="1"/>
  <c r="V4571" i="1"/>
  <c r="W4571" i="1" s="1"/>
  <c r="X4571" i="1" s="1"/>
  <c r="V7313" i="1"/>
  <c r="W7313" i="1" s="1"/>
  <c r="X7313" i="1" s="1"/>
  <c r="V8936" i="1"/>
  <c r="W8936" i="1" s="1"/>
  <c r="X8936" i="1" s="1"/>
  <c r="V5636" i="1"/>
  <c r="W5636" i="1" s="1"/>
  <c r="X5636" i="1" s="1"/>
  <c r="V6683" i="1"/>
  <c r="W6683" i="1" s="1"/>
  <c r="V7894" i="1"/>
  <c r="W7894" i="1" s="1"/>
  <c r="V17" i="1"/>
  <c r="W17" i="1" s="1"/>
  <c r="V1234" i="1"/>
  <c r="W1234" i="1" s="1"/>
  <c r="V7744" i="1"/>
  <c r="W7744" i="1" s="1"/>
  <c r="V2712" i="1"/>
  <c r="W2712" i="1" s="1"/>
  <c r="V8460" i="1"/>
  <c r="W8460" i="1" s="1"/>
  <c r="X8460" i="1" s="1"/>
  <c r="V5449" i="1"/>
  <c r="W5449" i="1" s="1"/>
  <c r="X5449" i="1" s="1"/>
  <c r="V6317" i="1"/>
  <c r="W6317" i="1" s="1"/>
  <c r="X6317" i="1" s="1"/>
  <c r="V6102" i="1"/>
  <c r="W6102" i="1" s="1"/>
  <c r="V5101" i="1"/>
  <c r="W5101" i="1" s="1"/>
  <c r="X5101" i="1" s="1"/>
  <c r="V6694" i="1"/>
  <c r="W6694" i="1" s="1"/>
  <c r="X6694" i="1" s="1"/>
  <c r="V4256" i="1"/>
  <c r="W4256" i="1" s="1"/>
  <c r="V7281" i="1"/>
  <c r="W7281" i="1" s="1"/>
  <c r="X7281" i="1" s="1"/>
  <c r="V5872" i="1"/>
  <c r="W5872" i="1" s="1"/>
  <c r="V1716" i="1"/>
  <c r="W1716" i="1" s="1"/>
  <c r="V4236" i="1"/>
  <c r="W4236" i="1" s="1"/>
  <c r="V8999" i="1"/>
  <c r="W8999" i="1" s="1"/>
  <c r="V6960" i="1"/>
  <c r="W6960" i="1" s="1"/>
  <c r="X6960" i="1" s="1"/>
  <c r="V3692" i="1"/>
  <c r="W3692" i="1" s="1"/>
  <c r="X3692" i="1" s="1"/>
  <c r="V8519" i="1"/>
  <c r="W8519" i="1" s="1"/>
  <c r="X8519" i="1" s="1"/>
  <c r="V8479" i="1"/>
  <c r="W8479" i="1" s="1"/>
  <c r="X8479" i="1" s="1"/>
  <c r="V3230" i="1"/>
  <c r="W3230" i="1" s="1"/>
  <c r="X3230" i="1" s="1"/>
  <c r="V6656" i="1"/>
  <c r="W6656" i="1" s="1"/>
  <c r="X6656" i="1" s="1"/>
  <c r="V8456" i="1"/>
  <c r="W8456" i="1" s="1"/>
  <c r="V719" i="1"/>
  <c r="W719" i="1" s="1"/>
  <c r="X719" i="1" s="1"/>
  <c r="V5511" i="1"/>
  <c r="W5511" i="1" s="1"/>
  <c r="V2055" i="1"/>
  <c r="W2055" i="1" s="1"/>
  <c r="V6152" i="1"/>
  <c r="W6152" i="1" s="1"/>
  <c r="V6609" i="1"/>
  <c r="W6609" i="1" s="1"/>
  <c r="V2975" i="1"/>
  <c r="W2975" i="1" s="1"/>
  <c r="X2975" i="1" s="1"/>
  <c r="V8001" i="1"/>
  <c r="W8001" i="1" s="1"/>
  <c r="X8001" i="1" s="1"/>
  <c r="V893" i="1"/>
  <c r="W893" i="1" s="1"/>
  <c r="X893" i="1" s="1"/>
  <c r="V3850" i="1"/>
  <c r="W3850" i="1" s="1"/>
  <c r="X3850" i="1" s="1"/>
  <c r="V5812" i="1"/>
  <c r="W5812" i="1" s="1"/>
  <c r="X5812" i="1" s="1"/>
  <c r="V1188" i="1"/>
  <c r="W1188" i="1" s="1"/>
  <c r="X1188" i="1" s="1"/>
  <c r="V8468" i="1"/>
  <c r="W8468" i="1" s="1"/>
  <c r="V1085" i="1"/>
  <c r="W1085" i="1" s="1"/>
  <c r="X1085" i="1" s="1"/>
  <c r="V4559" i="1"/>
  <c r="W4559" i="1" s="1"/>
  <c r="V3729" i="1"/>
  <c r="W3729" i="1" s="1"/>
  <c r="V2289" i="1"/>
  <c r="W2289" i="1" s="1"/>
  <c r="V2981" i="1"/>
  <c r="W2981" i="1" s="1"/>
  <c r="V4626" i="1"/>
  <c r="W4626" i="1" s="1"/>
  <c r="X4626" i="1" s="1"/>
  <c r="V1406" i="1"/>
  <c r="W1406" i="1" s="1"/>
  <c r="X1406" i="1" s="1"/>
  <c r="V5521" i="1"/>
  <c r="W5521" i="1" s="1"/>
  <c r="X5521" i="1" s="1"/>
  <c r="V6479" i="1"/>
  <c r="W6479" i="1" s="1"/>
  <c r="X6479" i="1" s="1"/>
  <c r="V7570" i="1"/>
  <c r="W7570" i="1" s="1"/>
  <c r="X7570" i="1" s="1"/>
  <c r="V5589" i="1"/>
  <c r="W5589" i="1" s="1"/>
  <c r="X5589" i="1" s="1"/>
  <c r="V5439" i="1"/>
  <c r="W5439" i="1" s="1"/>
  <c r="X5439" i="1" s="1"/>
  <c r="V6733" i="1"/>
  <c r="W6733" i="1" s="1"/>
  <c r="V7441" i="1"/>
  <c r="W7441" i="1" s="1"/>
  <c r="V2121" i="1"/>
  <c r="W2121" i="1" s="1"/>
  <c r="V8203" i="1"/>
  <c r="W8203" i="1" s="1"/>
  <c r="V4033" i="1"/>
  <c r="W4033" i="1" s="1"/>
  <c r="X4033" i="1" s="1"/>
  <c r="V2752" i="1"/>
  <c r="W2752" i="1" s="1"/>
  <c r="V8015" i="1"/>
  <c r="W8015" i="1" s="1"/>
  <c r="X8015" i="1" s="1"/>
  <c r="V7290" i="1"/>
  <c r="W7290" i="1" s="1"/>
  <c r="X7290" i="1" s="1"/>
  <c r="V7629" i="1"/>
  <c r="W7629" i="1" s="1"/>
  <c r="X7629" i="1" s="1"/>
  <c r="V7633" i="1"/>
  <c r="W7633" i="1" s="1"/>
  <c r="X7633" i="1" s="1"/>
  <c r="V2019" i="1"/>
  <c r="W2019" i="1" s="1"/>
  <c r="X2019" i="1" s="1"/>
  <c r="V1238" i="1"/>
  <c r="W1238" i="1" s="1"/>
  <c r="V6169" i="1"/>
  <c r="W6169" i="1" s="1"/>
  <c r="V4924" i="1"/>
  <c r="W4924" i="1" s="1"/>
  <c r="V3246" i="1"/>
  <c r="W3246" i="1" s="1"/>
  <c r="V5930" i="1"/>
  <c r="W5930" i="1" s="1"/>
  <c r="V2915" i="1"/>
  <c r="W2915" i="1" s="1"/>
  <c r="X2915" i="1" s="1"/>
  <c r="V6750" i="1"/>
  <c r="W6750" i="1" s="1"/>
  <c r="V4253" i="1"/>
  <c r="W4253" i="1" s="1"/>
  <c r="X4253" i="1" s="1"/>
  <c r="V2839" i="1"/>
  <c r="W2839" i="1" s="1"/>
  <c r="X2839" i="1" s="1"/>
  <c r="V2592" i="1"/>
  <c r="W2592" i="1" s="1"/>
  <c r="X2592" i="1" s="1"/>
  <c r="V56" i="1"/>
  <c r="W56" i="1" s="1"/>
  <c r="X56" i="1" s="1"/>
  <c r="V814" i="1"/>
  <c r="W814" i="1" s="1"/>
  <c r="X814" i="1" s="1"/>
  <c r="V6756" i="1"/>
  <c r="W6756" i="1" s="1"/>
  <c r="X6756" i="1" s="1"/>
  <c r="V6136" i="1"/>
  <c r="W6136" i="1" s="1"/>
  <c r="V7692" i="1"/>
  <c r="W7692" i="1" s="1"/>
  <c r="V1735" i="1"/>
  <c r="W1735" i="1" s="1"/>
  <c r="V409" i="1"/>
  <c r="W409" i="1" s="1"/>
  <c r="V7038" i="1"/>
  <c r="W7038" i="1" s="1"/>
  <c r="X7038" i="1" s="1"/>
  <c r="V8691" i="1"/>
  <c r="W8691" i="1" s="1"/>
  <c r="V3432" i="1"/>
  <c r="W3432" i="1" s="1"/>
  <c r="X3432" i="1" s="1"/>
  <c r="V1635" i="1"/>
  <c r="W1635" i="1" s="1"/>
  <c r="X1635" i="1" s="1"/>
  <c r="V7261" i="1"/>
  <c r="W7261" i="1" s="1"/>
  <c r="X7261" i="1" s="1"/>
  <c r="V4018" i="1"/>
  <c r="W4018" i="1" s="1"/>
  <c r="X4018" i="1" s="1"/>
  <c r="V6163" i="1"/>
  <c r="W6163" i="1" s="1"/>
  <c r="X6163" i="1" s="1"/>
  <c r="V8695" i="1"/>
  <c r="W8695" i="1" s="1"/>
  <c r="X8695" i="1" s="1"/>
  <c r="V2303" i="1"/>
  <c r="W2303" i="1" s="1"/>
  <c r="V4768" i="1"/>
  <c r="W4768" i="1" s="1"/>
  <c r="V6771" i="1"/>
  <c r="W6771" i="1" s="1"/>
  <c r="V2082" i="1"/>
  <c r="W2082" i="1" s="1"/>
  <c r="V8799" i="1"/>
  <c r="W8799" i="1" s="1"/>
  <c r="X8799" i="1" s="1"/>
  <c r="V7590" i="1"/>
  <c r="W7590" i="1" s="1"/>
  <c r="V477" i="1"/>
  <c r="W477" i="1" s="1"/>
  <c r="X477" i="1" s="1"/>
  <c r="V5884" i="1"/>
  <c r="W5884" i="1" s="1"/>
  <c r="V6385" i="1"/>
  <c r="W6385" i="1" s="1"/>
  <c r="V5544" i="1"/>
  <c r="W5544" i="1" s="1"/>
  <c r="X5544" i="1" s="1"/>
  <c r="V8773" i="1"/>
  <c r="W8773" i="1" s="1"/>
  <c r="X8773" i="1" s="1"/>
  <c r="V6780" i="1"/>
  <c r="W6780" i="1" s="1"/>
  <c r="X6780" i="1" s="1"/>
  <c r="V4827" i="1"/>
  <c r="W4827" i="1" s="1"/>
  <c r="V3127" i="1"/>
  <c r="W3127" i="1" s="1"/>
  <c r="V3845" i="1"/>
  <c r="W3845" i="1" s="1"/>
  <c r="V1166" i="1"/>
  <c r="W1166" i="1" s="1"/>
  <c r="V7384" i="1"/>
  <c r="W7384" i="1" s="1"/>
  <c r="X7384" i="1" s="1"/>
  <c r="V4384" i="1"/>
  <c r="W4384" i="1" s="1"/>
  <c r="V7016" i="1"/>
  <c r="W7016" i="1" s="1"/>
  <c r="X7016" i="1" s="1"/>
  <c r="V1160" i="1"/>
  <c r="W1160" i="1" s="1"/>
  <c r="X1160" i="1" s="1"/>
  <c r="V2846" i="1"/>
  <c r="W2846" i="1" s="1"/>
  <c r="X2846" i="1" s="1"/>
  <c r="V3438" i="1"/>
  <c r="W3438" i="1" s="1"/>
  <c r="X3438" i="1" s="1"/>
  <c r="V6791" i="1"/>
  <c r="W6791" i="1" s="1"/>
  <c r="X6791" i="1" s="1"/>
  <c r="V6792" i="1"/>
  <c r="W6792" i="1" s="1"/>
  <c r="V6793" i="1"/>
  <c r="W6793" i="1" s="1"/>
  <c r="V256" i="1"/>
  <c r="W256" i="1" s="1"/>
  <c r="X256" i="1" s="1"/>
  <c r="V8951" i="1"/>
  <c r="W8951" i="1" s="1"/>
  <c r="V4847" i="1"/>
  <c r="W4847" i="1" s="1"/>
  <c r="V6540" i="1"/>
  <c r="W6540" i="1" s="1"/>
  <c r="X6540" i="1" s="1"/>
  <c r="V1575" i="1"/>
  <c r="W1575" i="1" s="1"/>
  <c r="V7001" i="1"/>
  <c r="W7001" i="1" s="1"/>
  <c r="X7001" i="1" s="1"/>
  <c r="V7546" i="1"/>
  <c r="W7546" i="1" s="1"/>
  <c r="X7546" i="1" s="1"/>
  <c r="V8961" i="1"/>
  <c r="W8961" i="1" s="1"/>
  <c r="X8961" i="1" s="1"/>
  <c r="V1019" i="1"/>
  <c r="W1019" i="1" s="1"/>
  <c r="X1019" i="1" s="1"/>
  <c r="V58" i="1"/>
  <c r="W58" i="1" s="1"/>
  <c r="X58" i="1" s="1"/>
  <c r="V8757" i="1"/>
  <c r="W8757" i="1" s="1"/>
  <c r="X8757" i="1" s="1"/>
  <c r="V7028" i="1"/>
  <c r="W7028" i="1" s="1"/>
  <c r="V3146" i="1"/>
  <c r="W3146" i="1" s="1"/>
  <c r="V4862" i="1"/>
  <c r="W4862" i="1" s="1"/>
  <c r="V918" i="1"/>
  <c r="W918" i="1" s="1"/>
  <c r="V1677" i="1"/>
  <c r="W1677" i="1" s="1"/>
  <c r="X1677" i="1" s="1"/>
  <c r="V6206" i="1"/>
  <c r="W6206" i="1" s="1"/>
  <c r="V6463" i="1"/>
  <c r="W6463" i="1" s="1"/>
  <c r="X6463" i="1" s="1"/>
  <c r="V475" i="1"/>
  <c r="W475" i="1" s="1"/>
  <c r="X475" i="1" s="1"/>
  <c r="V2852" i="1"/>
  <c r="W2852" i="1" s="1"/>
  <c r="X2852" i="1" s="1"/>
  <c r="V4871" i="1"/>
  <c r="W4871" i="1" s="1"/>
  <c r="X4871" i="1" s="1"/>
  <c r="V7139" i="1"/>
  <c r="W7139" i="1" s="1"/>
  <c r="X7139" i="1" s="1"/>
  <c r="V8576" i="1"/>
  <c r="W8576" i="1" s="1"/>
  <c r="X8576" i="1" s="1"/>
  <c r="V6941" i="1"/>
  <c r="W6941" i="1" s="1"/>
  <c r="X6941" i="1" s="1"/>
  <c r="V1992" i="1"/>
  <c r="W1992" i="1" s="1"/>
  <c r="V6470" i="1"/>
  <c r="W6470" i="1" s="1"/>
  <c r="V3363" i="1"/>
  <c r="W3363" i="1" s="1"/>
  <c r="V5084" i="1"/>
  <c r="W5084" i="1" s="1"/>
  <c r="X5084" i="1" s="1"/>
  <c r="V591" i="1"/>
  <c r="W591" i="1" s="1"/>
  <c r="V6823" i="1"/>
  <c r="W6823" i="1" s="1"/>
  <c r="X6823" i="1" s="1"/>
  <c r="V1852" i="1"/>
  <c r="W1852" i="1" s="1"/>
  <c r="X1852" i="1" s="1"/>
  <c r="V1761" i="1"/>
  <c r="W1761" i="1" s="1"/>
  <c r="X1761" i="1" s="1"/>
  <c r="V4047" i="1"/>
  <c r="W4047" i="1" s="1"/>
  <c r="X4047" i="1" s="1"/>
  <c r="V828" i="1"/>
  <c r="W828" i="1" s="1"/>
  <c r="V5562" i="1"/>
  <c r="W5562" i="1" s="1"/>
  <c r="X5562" i="1" s="1"/>
  <c r="V6673" i="1"/>
  <c r="W6673" i="1" s="1"/>
  <c r="V4329" i="1"/>
  <c r="W4329" i="1" s="1"/>
  <c r="V5740" i="1"/>
  <c r="W5740" i="1" s="1"/>
  <c r="V505" i="1"/>
  <c r="W505" i="1" s="1"/>
  <c r="V8527" i="1"/>
  <c r="W8527" i="1" s="1"/>
  <c r="X8527" i="1" s="1"/>
  <c r="V3523" i="1"/>
  <c r="W3523" i="1" s="1"/>
  <c r="V3220" i="1"/>
  <c r="W3220" i="1" s="1"/>
  <c r="X3220" i="1" s="1"/>
  <c r="V2849" i="1"/>
  <c r="W2849" i="1" s="1"/>
  <c r="X2849" i="1" s="1"/>
  <c r="V1661" i="1"/>
  <c r="W1661" i="1" s="1"/>
  <c r="X1661" i="1" s="1"/>
  <c r="V7287" i="1"/>
  <c r="W7287" i="1" s="1"/>
  <c r="X7287" i="1" s="1"/>
  <c r="V5893" i="1"/>
  <c r="W5893" i="1" s="1"/>
  <c r="V5403" i="1"/>
  <c r="W5403" i="1" s="1"/>
  <c r="X5403" i="1" s="1"/>
  <c r="V6403" i="1"/>
  <c r="W6403" i="1" s="1"/>
  <c r="V6842" i="1"/>
  <c r="W6842" i="1" s="1"/>
  <c r="V1309" i="1"/>
  <c r="W1309" i="1" s="1"/>
  <c r="V1950" i="1"/>
  <c r="W1950" i="1" s="1"/>
  <c r="V3225" i="1"/>
  <c r="W3225" i="1" s="1"/>
  <c r="X3225" i="1" s="1"/>
  <c r="V3646" i="1"/>
  <c r="W3646" i="1" s="1"/>
  <c r="V4882" i="1"/>
  <c r="W4882" i="1" s="1"/>
  <c r="X4882" i="1" s="1"/>
  <c r="V6912" i="1"/>
  <c r="W6912" i="1" s="1"/>
  <c r="X6912" i="1" s="1"/>
  <c r="V8483" i="1"/>
  <c r="W8483" i="1" s="1"/>
  <c r="X8483" i="1" s="1"/>
  <c r="V840" i="1"/>
  <c r="W840" i="1" s="1"/>
  <c r="X840" i="1" s="1"/>
  <c r="V1304" i="1"/>
  <c r="W1304" i="1" s="1"/>
  <c r="X1304" i="1" s="1"/>
  <c r="V5671" i="1"/>
  <c r="W5671" i="1" s="1"/>
  <c r="X5671" i="1" s="1"/>
  <c r="V7869" i="1"/>
  <c r="W7869" i="1" s="1"/>
  <c r="V5974" i="1"/>
  <c r="W5974" i="1" s="1"/>
  <c r="V3779" i="1"/>
  <c r="W3779" i="1" s="1"/>
  <c r="V5350" i="1"/>
  <c r="W5350" i="1" s="1"/>
  <c r="V7283" i="1"/>
  <c r="W7283" i="1" s="1"/>
  <c r="X7283" i="1" s="1"/>
  <c r="V3628" i="1"/>
  <c r="W3628" i="1" s="1"/>
  <c r="V8884" i="1"/>
  <c r="W8884" i="1" s="1"/>
  <c r="X8884" i="1" s="1"/>
  <c r="V6555" i="1"/>
  <c r="W6555" i="1" s="1"/>
  <c r="X6555" i="1" s="1"/>
  <c r="V8069" i="1"/>
  <c r="W8069" i="1" s="1"/>
  <c r="X8069" i="1" s="1"/>
  <c r="V5279" i="1"/>
  <c r="W5279" i="1" s="1"/>
  <c r="X5279" i="1" s="1"/>
  <c r="V183" i="1"/>
  <c r="W183" i="1" s="1"/>
  <c r="V8071" i="1"/>
  <c r="W8071" i="1" s="1"/>
  <c r="V2106" i="1"/>
  <c r="W2106" i="1" s="1"/>
  <c r="V1184" i="1"/>
  <c r="W1184" i="1" s="1"/>
  <c r="V8938" i="1"/>
  <c r="W8938" i="1" s="1"/>
  <c r="V2544" i="1"/>
  <c r="W2544" i="1" s="1"/>
  <c r="X2544" i="1" s="1"/>
  <c r="V6869" i="1"/>
  <c r="W6869" i="1" s="1"/>
  <c r="X6869" i="1" s="1"/>
  <c r="V6870" i="1"/>
  <c r="W6870" i="1" s="1"/>
  <c r="V6871" i="1"/>
  <c r="W6871" i="1" s="1"/>
  <c r="X6871" i="1" s="1"/>
  <c r="V5565" i="1"/>
  <c r="W5565" i="1" s="1"/>
  <c r="X5565" i="1" s="1"/>
  <c r="V2514" i="1"/>
  <c r="W2514" i="1" s="1"/>
  <c r="X2514" i="1" s="1"/>
  <c r="V5325" i="1"/>
  <c r="W5325" i="1" s="1"/>
  <c r="X5325" i="1" s="1"/>
  <c r="V8129" i="1"/>
  <c r="W8129" i="1" s="1"/>
  <c r="X8129" i="1" s="1"/>
  <c r="V7721" i="1"/>
  <c r="W7721" i="1" s="1"/>
  <c r="X7721" i="1" s="1"/>
  <c r="V6262" i="1"/>
  <c r="W6262" i="1" s="1"/>
  <c r="V5043" i="1"/>
  <c r="W5043" i="1" s="1"/>
  <c r="V2292" i="1"/>
  <c r="W2292" i="1" s="1"/>
  <c r="V4581" i="1"/>
  <c r="W4581" i="1" s="1"/>
  <c r="V5780" i="1"/>
  <c r="W5780" i="1" s="1"/>
  <c r="X5780" i="1" s="1"/>
  <c r="V2281" i="1"/>
  <c r="W2281" i="1" s="1"/>
  <c r="V600" i="1"/>
  <c r="W600" i="1" s="1"/>
  <c r="X600" i="1" s="1"/>
  <c r="V235" i="1"/>
  <c r="W235" i="1" s="1"/>
  <c r="X235" i="1" s="1"/>
  <c r="V6852" i="1"/>
  <c r="W6852" i="1" s="1"/>
  <c r="X6852" i="1" s="1"/>
  <c r="V3214" i="1"/>
  <c r="W3214" i="1" s="1"/>
  <c r="X3214" i="1" s="1"/>
  <c r="V2812" i="1"/>
  <c r="W2812" i="1" s="1"/>
  <c r="V8249" i="1"/>
  <c r="W8249" i="1" s="1"/>
  <c r="X8249" i="1" s="1"/>
  <c r="V3305" i="1"/>
  <c r="W3305" i="1" s="1"/>
  <c r="V3241" i="1"/>
  <c r="W3241" i="1" s="1"/>
  <c r="X3241" i="1" s="1"/>
  <c r="V1864" i="1"/>
  <c r="W1864" i="1" s="1"/>
  <c r="V1113" i="1"/>
  <c r="W1113" i="1" s="1"/>
  <c r="V821" i="1"/>
  <c r="W821" i="1" s="1"/>
  <c r="X821" i="1" s="1"/>
  <c r="V7656" i="1"/>
  <c r="W7656" i="1" s="1"/>
  <c r="V5054" i="1"/>
  <c r="W5054" i="1" s="1"/>
  <c r="X5054" i="1" s="1"/>
  <c r="V5438" i="1"/>
  <c r="W5438" i="1" s="1"/>
  <c r="X5438" i="1" s="1"/>
  <c r="V8813" i="1"/>
  <c r="W8813" i="1" s="1"/>
  <c r="X8813" i="1" s="1"/>
  <c r="V3883" i="1"/>
  <c r="W3883" i="1" s="1"/>
  <c r="X3883" i="1" s="1"/>
  <c r="V8220" i="1"/>
  <c r="W8220" i="1" s="1"/>
  <c r="X8220" i="1" s="1"/>
  <c r="V2069" i="1"/>
  <c r="W2069" i="1" s="1"/>
  <c r="X2069" i="1" s="1"/>
  <c r="V7171" i="1"/>
  <c r="W7171" i="1" s="1"/>
  <c r="V2294" i="1"/>
  <c r="W2294" i="1" s="1"/>
  <c r="V6903" i="1"/>
  <c r="W6903" i="1" s="1"/>
  <c r="V6904" i="1"/>
  <c r="W6904" i="1" s="1"/>
  <c r="V6083" i="1"/>
  <c r="W6083" i="1" s="1"/>
  <c r="X6083" i="1" s="1"/>
  <c r="V693" i="1"/>
  <c r="W693" i="1" s="1"/>
  <c r="V6240" i="1"/>
  <c r="W6240" i="1" s="1"/>
  <c r="X6240" i="1" s="1"/>
  <c r="V392" i="1"/>
  <c r="W392" i="1" s="1"/>
  <c r="X392" i="1" s="1"/>
  <c r="V6615" i="1"/>
  <c r="W6615" i="1" s="1"/>
  <c r="X6615" i="1" s="1"/>
  <c r="V838" i="1"/>
  <c r="W838" i="1" s="1"/>
  <c r="X838" i="1" s="1"/>
  <c r="V4007" i="1"/>
  <c r="W4007" i="1" s="1"/>
  <c r="X4007" i="1" s="1"/>
  <c r="V595" i="1"/>
  <c r="W595" i="1" s="1"/>
  <c r="X595" i="1" s="1"/>
  <c r="V7175" i="1"/>
  <c r="W7175" i="1" s="1"/>
  <c r="V2475" i="1"/>
  <c r="W2475" i="1" s="1"/>
  <c r="V6944" i="1"/>
  <c r="W6944" i="1" s="1"/>
  <c r="V2359" i="1"/>
  <c r="W2359" i="1" s="1"/>
  <c r="V7017" i="1"/>
  <c r="W7017" i="1" s="1"/>
  <c r="X7017" i="1" s="1"/>
  <c r="V4537" i="1"/>
  <c r="W4537" i="1" s="1"/>
  <c r="V6476" i="1"/>
  <c r="W6476" i="1" s="1"/>
  <c r="X6476" i="1" s="1"/>
  <c r="V5761" i="1"/>
  <c r="W5761" i="1" s="1"/>
  <c r="X5761" i="1" s="1"/>
  <c r="V454" i="1"/>
  <c r="W454" i="1" s="1"/>
  <c r="X454" i="1" s="1"/>
  <c r="V1312" i="1"/>
  <c r="W1312" i="1" s="1"/>
  <c r="X1312" i="1" s="1"/>
  <c r="V128" i="1"/>
  <c r="W128" i="1" s="1"/>
  <c r="X128" i="1" s="1"/>
  <c r="V8355" i="1"/>
  <c r="W8355" i="1" s="1"/>
  <c r="X8355" i="1" s="1"/>
  <c r="V60" i="1"/>
  <c r="W60" i="1" s="1"/>
  <c r="V2868" i="1"/>
  <c r="W2868" i="1" s="1"/>
  <c r="V3440" i="1"/>
  <c r="W3440" i="1" s="1"/>
  <c r="V1251" i="1"/>
  <c r="W1251" i="1" s="1"/>
  <c r="V1885" i="1"/>
  <c r="W1885" i="1" s="1"/>
  <c r="X1885" i="1" s="1"/>
  <c r="V8191" i="1"/>
  <c r="W8191" i="1" s="1"/>
  <c r="V8648" i="1"/>
  <c r="W8648" i="1" s="1"/>
  <c r="X8648" i="1" s="1"/>
  <c r="V6688" i="1"/>
  <c r="W6688" i="1" s="1"/>
  <c r="X6688" i="1" s="1"/>
  <c r="V3584" i="1"/>
  <c r="W3584" i="1" s="1"/>
  <c r="X3584" i="1" s="1"/>
  <c r="V201" i="1"/>
  <c r="W201" i="1" s="1"/>
  <c r="X201" i="1" s="1"/>
  <c r="V4377" i="1"/>
  <c r="W4377" i="1" s="1"/>
  <c r="X4377" i="1" s="1"/>
  <c r="V391" i="1"/>
  <c r="W391" i="1" s="1"/>
  <c r="X391" i="1" s="1"/>
  <c r="V5365" i="1"/>
  <c r="W5365" i="1" s="1"/>
  <c r="X5365" i="1" s="1"/>
  <c r="V7494" i="1"/>
  <c r="W7494" i="1" s="1"/>
  <c r="V6352" i="1"/>
  <c r="W6352" i="1" s="1"/>
  <c r="V7298" i="1"/>
  <c r="W7298" i="1" s="1"/>
  <c r="V6724" i="1"/>
  <c r="W6724" i="1" s="1"/>
  <c r="X6724" i="1" s="1"/>
  <c r="V1074" i="1"/>
  <c r="W1074" i="1" s="1"/>
  <c r="X1074" i="1" s="1"/>
  <c r="V6760" i="1"/>
  <c r="W6760" i="1" s="1"/>
  <c r="X6760" i="1" s="1"/>
  <c r="V4927" i="1"/>
  <c r="W4927" i="1" s="1"/>
  <c r="X4927" i="1" s="1"/>
  <c r="V2009" i="1"/>
  <c r="W2009" i="1" s="1"/>
  <c r="X2009" i="1" s="1"/>
  <c r="V3576" i="1"/>
  <c r="W3576" i="1" s="1"/>
  <c r="X3576" i="1" s="1"/>
  <c r="V6331" i="1"/>
  <c r="W6331" i="1" s="1"/>
  <c r="X6331" i="1" s="1"/>
  <c r="V3719" i="1"/>
  <c r="W3719" i="1" s="1"/>
  <c r="X3719" i="1" s="1"/>
  <c r="V4262" i="1"/>
  <c r="W4262" i="1" s="1"/>
  <c r="V2517" i="1"/>
  <c r="W2517" i="1" s="1"/>
  <c r="V4931" i="1"/>
  <c r="W4931" i="1" s="1"/>
  <c r="V3472" i="1"/>
  <c r="W3472" i="1" s="1"/>
  <c r="V6953" i="1"/>
  <c r="W6953" i="1" s="1"/>
  <c r="X6953" i="1" s="1"/>
  <c r="V652" i="1"/>
  <c r="W652" i="1" s="1"/>
  <c r="V5368" i="1"/>
  <c r="W5368" i="1" s="1"/>
  <c r="X5368" i="1" s="1"/>
  <c r="V8641" i="1"/>
  <c r="W8641" i="1" s="1"/>
  <c r="X8641" i="1" s="1"/>
  <c r="V5488" i="1"/>
  <c r="W5488" i="1" s="1"/>
  <c r="X5488" i="1" s="1"/>
  <c r="V7537" i="1"/>
  <c r="W7537" i="1" s="1"/>
  <c r="X7537" i="1" s="1"/>
  <c r="V1036" i="1"/>
  <c r="W1036" i="1" s="1"/>
  <c r="X1036" i="1" s="1"/>
  <c r="V7963" i="1"/>
  <c r="W7963" i="1" s="1"/>
  <c r="X7963" i="1" s="1"/>
  <c r="V619" i="1"/>
  <c r="W619" i="1" s="1"/>
  <c r="X619" i="1" s="1"/>
  <c r="V377" i="1"/>
  <c r="W377" i="1" s="1"/>
  <c r="V4392" i="1"/>
  <c r="W4392" i="1" s="1"/>
  <c r="V7361" i="1"/>
  <c r="W7361" i="1" s="1"/>
  <c r="V8668" i="1"/>
  <c r="W8668" i="1" s="1"/>
  <c r="X8668" i="1" s="1"/>
  <c r="V7140" i="1"/>
  <c r="W7140" i="1" s="1"/>
  <c r="V8914" i="1"/>
  <c r="W8914" i="1" s="1"/>
  <c r="X8914" i="1" s="1"/>
  <c r="V6968" i="1"/>
  <c r="W6968" i="1" s="1"/>
  <c r="X6968" i="1" s="1"/>
  <c r="V6807" i="1"/>
  <c r="W6807" i="1" s="1"/>
  <c r="X6807" i="1" s="1"/>
  <c r="V8667" i="1"/>
  <c r="W8667" i="1" s="1"/>
  <c r="X8667" i="1" s="1"/>
  <c r="V7599" i="1"/>
  <c r="W7599" i="1" s="1"/>
  <c r="X7599" i="1" s="1"/>
  <c r="V5333" i="1"/>
  <c r="W5333" i="1" s="1"/>
  <c r="V5053" i="1"/>
  <c r="W5053" i="1" s="1"/>
  <c r="V5355" i="1"/>
  <c r="W5355" i="1" s="1"/>
  <c r="V1216" i="1"/>
  <c r="W1216" i="1" s="1"/>
  <c r="V5745" i="1"/>
  <c r="W5745" i="1" s="1"/>
  <c r="V3267" i="1"/>
  <c r="W3267" i="1" s="1"/>
  <c r="X3267" i="1" s="1"/>
  <c r="V4297" i="1"/>
  <c r="W4297" i="1" s="1"/>
  <c r="V3333" i="1"/>
  <c r="W3333" i="1" s="1"/>
  <c r="X3333" i="1" s="1"/>
  <c r="V6000" i="1"/>
  <c r="W6000" i="1" s="1"/>
  <c r="X6000" i="1" s="1"/>
  <c r="V495" i="1"/>
  <c r="W495" i="1" s="1"/>
  <c r="X495" i="1" s="1"/>
  <c r="V5257" i="1"/>
  <c r="W5257" i="1" s="1"/>
  <c r="X5257" i="1" s="1"/>
  <c r="V6500" i="1"/>
  <c r="W6500" i="1" s="1"/>
  <c r="X6500" i="1" s="1"/>
  <c r="V2824" i="1"/>
  <c r="W2824" i="1" s="1"/>
  <c r="X2824" i="1" s="1"/>
  <c r="V8613" i="1"/>
  <c r="W8613" i="1" s="1"/>
  <c r="V1574" i="1"/>
  <c r="W1574" i="1" s="1"/>
  <c r="V4633" i="1"/>
  <c r="W4633" i="1" s="1"/>
  <c r="V9004" i="1"/>
  <c r="W9004" i="1" s="1"/>
  <c r="V4622" i="1"/>
  <c r="W4622" i="1" s="1"/>
  <c r="X4622" i="1" s="1"/>
  <c r="V6690" i="1"/>
  <c r="W6690" i="1" s="1"/>
  <c r="V4645" i="1"/>
  <c r="W4645" i="1" s="1"/>
  <c r="X4645" i="1" s="1"/>
  <c r="V4484" i="1"/>
  <c r="W4484" i="1" s="1"/>
  <c r="V2857" i="1"/>
  <c r="W2857" i="1" s="1"/>
  <c r="X2857" i="1" s="1"/>
  <c r="V3038" i="1"/>
  <c r="W3038" i="1" s="1"/>
  <c r="X3038" i="1" s="1"/>
  <c r="V4019" i="1"/>
  <c r="W4019" i="1" s="1"/>
  <c r="X4019" i="1" s="1"/>
  <c r="V3189" i="1"/>
  <c r="W3189" i="1" s="1"/>
  <c r="X3189" i="1" s="1"/>
  <c r="V3537" i="1"/>
  <c r="W3537" i="1" s="1"/>
  <c r="V6591" i="1"/>
  <c r="W6591" i="1" s="1"/>
  <c r="V5530" i="1"/>
  <c r="W5530" i="1" s="1"/>
  <c r="V5723" i="1"/>
  <c r="W5723" i="1" s="1"/>
  <c r="V5731" i="1"/>
  <c r="W5731" i="1" s="1"/>
  <c r="X5731" i="1" s="1"/>
  <c r="V8240" i="1"/>
  <c r="W8240" i="1" s="1"/>
  <c r="V5796" i="1"/>
  <c r="W5796" i="1" s="1"/>
  <c r="X5796" i="1" s="1"/>
  <c r="V5683" i="1"/>
  <c r="W5683" i="1" s="1"/>
  <c r="X5683" i="1" s="1"/>
  <c r="V92" i="1"/>
  <c r="W92" i="1" s="1"/>
  <c r="X92" i="1" s="1"/>
  <c r="V8911" i="1"/>
  <c r="W8911" i="1" s="1"/>
  <c r="X8911" i="1" s="1"/>
  <c r="V6208" i="1"/>
  <c r="W6208" i="1" s="1"/>
  <c r="X6208" i="1" s="1"/>
  <c r="V7703" i="1"/>
  <c r="W7703" i="1" s="1"/>
  <c r="V1788" i="1"/>
  <c r="W1788" i="1" s="1"/>
  <c r="V29" i="1"/>
  <c r="W29" i="1" s="1"/>
  <c r="V6542" i="1"/>
  <c r="W6542" i="1" s="1"/>
  <c r="V3135" i="1"/>
  <c r="W3135" i="1" s="1"/>
  <c r="X3135" i="1" s="1"/>
  <c r="V5621" i="1"/>
  <c r="W5621" i="1" s="1"/>
  <c r="X5621" i="1" s="1"/>
  <c r="V457" i="1"/>
  <c r="W457" i="1" s="1"/>
  <c r="V8223" i="1"/>
  <c r="W8223" i="1" s="1"/>
  <c r="X8223" i="1" s="1"/>
  <c r="V7524" i="1"/>
  <c r="W7524" i="1" s="1"/>
  <c r="X7524" i="1" s="1"/>
  <c r="V7018" i="1"/>
  <c r="W7018" i="1" s="1"/>
  <c r="X7018" i="1" s="1"/>
  <c r="V1027" i="1"/>
  <c r="W1027" i="1" s="1"/>
  <c r="X1027" i="1" s="1"/>
  <c r="V2771" i="1"/>
  <c r="W2771" i="1" s="1"/>
  <c r="X2771" i="1" s="1"/>
  <c r="V490" i="1"/>
  <c r="W490" i="1" s="1"/>
  <c r="X490" i="1" s="1"/>
  <c r="V1541" i="1"/>
  <c r="W1541" i="1" s="1"/>
  <c r="V7023" i="1"/>
  <c r="W7023" i="1" s="1"/>
  <c r="V2597" i="1"/>
  <c r="W2597" i="1" s="1"/>
  <c r="V7691" i="1"/>
  <c r="W7691" i="1" s="1"/>
  <c r="V1347" i="1"/>
  <c r="W1347" i="1" s="1"/>
  <c r="X1347" i="1" s="1"/>
  <c r="V6243" i="1"/>
  <c r="W6243" i="1" s="1"/>
  <c r="V8260" i="1"/>
  <c r="W8260" i="1" s="1"/>
  <c r="X8260" i="1" s="1"/>
  <c r="V4243" i="1"/>
  <c r="W4243" i="1" s="1"/>
  <c r="X4243" i="1" s="1"/>
  <c r="V7906" i="1"/>
  <c r="W7906" i="1" s="1"/>
  <c r="X7906" i="1" s="1"/>
  <c r="V5339" i="1"/>
  <c r="W5339" i="1" s="1"/>
  <c r="X5339" i="1" s="1"/>
  <c r="V6628" i="1"/>
  <c r="W6628" i="1" s="1"/>
  <c r="X6628" i="1" s="1"/>
  <c r="V5340" i="1"/>
  <c r="W5340" i="1" s="1"/>
  <c r="X5340" i="1" s="1"/>
  <c r="V5666" i="1"/>
  <c r="W5666" i="1" s="1"/>
  <c r="V5118" i="1"/>
  <c r="W5118" i="1" s="1"/>
  <c r="V8205" i="1"/>
  <c r="W8205" i="1" s="1"/>
  <c r="V104" i="1"/>
  <c r="W104" i="1" s="1"/>
  <c r="V4405" i="1"/>
  <c r="W4405" i="1" s="1"/>
  <c r="X4405" i="1" s="1"/>
  <c r="V855" i="1"/>
  <c r="W855" i="1" s="1"/>
  <c r="V3728" i="1"/>
  <c r="W3728" i="1" s="1"/>
  <c r="X3728" i="1" s="1"/>
  <c r="V6594" i="1"/>
  <c r="W6594" i="1" s="1"/>
  <c r="X6594" i="1" s="1"/>
  <c r="V2236" i="1"/>
  <c r="W2236" i="1" s="1"/>
  <c r="X2236" i="1" s="1"/>
  <c r="V7161" i="1"/>
  <c r="W7161" i="1" s="1"/>
  <c r="X7161" i="1" s="1"/>
  <c r="V2541" i="1"/>
  <c r="W2541" i="1" s="1"/>
  <c r="X2541" i="1" s="1"/>
  <c r="V299" i="1"/>
  <c r="W299" i="1" s="1"/>
  <c r="X299" i="1" s="1"/>
  <c r="V4187" i="1"/>
  <c r="W4187" i="1" s="1"/>
  <c r="V6569" i="1"/>
  <c r="W6569" i="1" s="1"/>
  <c r="V7254" i="1"/>
  <c r="W7254" i="1" s="1"/>
  <c r="X7254" i="1" s="1"/>
  <c r="V5961" i="1"/>
  <c r="W5961" i="1" s="1"/>
  <c r="X5961" i="1" s="1"/>
  <c r="V3837" i="1"/>
  <c r="W3837" i="1" s="1"/>
  <c r="X3837" i="1" s="1"/>
  <c r="V5213" i="1"/>
  <c r="W5213" i="1" s="1"/>
  <c r="V7934" i="1"/>
  <c r="W7934" i="1" s="1"/>
  <c r="X7934" i="1" s="1"/>
  <c r="V8210" i="1"/>
  <c r="W8210" i="1" s="1"/>
  <c r="X8210" i="1" s="1"/>
  <c r="V5615" i="1"/>
  <c r="W5615" i="1" s="1"/>
  <c r="X5615" i="1" s="1"/>
  <c r="V1617" i="1"/>
  <c r="W1617" i="1" s="1"/>
  <c r="X1617" i="1" s="1"/>
  <c r="V7055" i="1"/>
  <c r="W7055" i="1" s="1"/>
  <c r="X7055" i="1" s="1"/>
  <c r="V5241" i="1"/>
  <c r="W5241" i="1" s="1"/>
  <c r="X5241" i="1" s="1"/>
  <c r="V7505" i="1"/>
  <c r="W7505" i="1" s="1"/>
  <c r="V5062" i="1"/>
  <c r="W5062" i="1" s="1"/>
  <c r="V4358" i="1"/>
  <c r="W4358" i="1" s="1"/>
  <c r="V8586" i="1"/>
  <c r="W8586" i="1" s="1"/>
  <c r="V8892" i="1"/>
  <c r="W8892" i="1" s="1"/>
  <c r="X8892" i="1" s="1"/>
  <c r="V3827" i="1"/>
  <c r="W3827" i="1" s="1"/>
  <c r="V2912" i="1"/>
  <c r="W2912" i="1" s="1"/>
  <c r="X2912" i="1" s="1"/>
  <c r="V7953" i="1"/>
  <c r="W7953" i="1" s="1"/>
  <c r="X7953" i="1" s="1"/>
  <c r="V4146" i="1"/>
  <c r="W4146" i="1" s="1"/>
  <c r="V375" i="1"/>
  <c r="W375" i="1" s="1"/>
  <c r="X375" i="1" s="1"/>
  <c r="V4308" i="1"/>
  <c r="W4308" i="1" s="1"/>
  <c r="X4308" i="1" s="1"/>
  <c r="V1240" i="1"/>
  <c r="W1240" i="1" s="1"/>
  <c r="X1240" i="1" s="1"/>
  <c r="V3674" i="1"/>
  <c r="W3674" i="1" s="1"/>
  <c r="V5234" i="1"/>
  <c r="W5234" i="1" s="1"/>
  <c r="V8423" i="1"/>
  <c r="W8423" i="1" s="1"/>
  <c r="V8665" i="1"/>
  <c r="W8665" i="1" s="1"/>
  <c r="V6532" i="1"/>
  <c r="W6532" i="1" s="1"/>
  <c r="X6532" i="1" s="1"/>
  <c r="V5735" i="1"/>
  <c r="W5735" i="1" s="1"/>
  <c r="V4320" i="1"/>
  <c r="W4320" i="1" s="1"/>
  <c r="X4320" i="1" s="1"/>
  <c r="V4689" i="1"/>
  <c r="W4689" i="1" s="1"/>
  <c r="V1442" i="1"/>
  <c r="W1442" i="1" s="1"/>
  <c r="X1442" i="1" s="1"/>
  <c r="V5186" i="1"/>
  <c r="W5186" i="1" s="1"/>
  <c r="X5186" i="1" s="1"/>
  <c r="V6625" i="1"/>
  <c r="W6625" i="1" s="1"/>
  <c r="X6625" i="1" s="1"/>
  <c r="V1979" i="1"/>
  <c r="W1979" i="1" s="1"/>
  <c r="X1979" i="1" s="1"/>
  <c r="V4580" i="1"/>
  <c r="W4580" i="1" s="1"/>
  <c r="V8521" i="1"/>
  <c r="W8521" i="1" s="1"/>
  <c r="V4653" i="1"/>
  <c r="W4653" i="1" s="1"/>
  <c r="V3294" i="1"/>
  <c r="W3294" i="1" s="1"/>
  <c r="V8659" i="1"/>
  <c r="W8659" i="1" s="1"/>
  <c r="X8659" i="1" s="1"/>
  <c r="V2949" i="1"/>
  <c r="W2949" i="1" s="1"/>
  <c r="V3424" i="1"/>
  <c r="W3424" i="1" s="1"/>
  <c r="X3424" i="1" s="1"/>
  <c r="V3221" i="1"/>
  <c r="W3221" i="1" s="1"/>
  <c r="X3221" i="1" s="1"/>
  <c r="V4916" i="1"/>
  <c r="W4916" i="1" s="1"/>
  <c r="V3137" i="1"/>
  <c r="W3137" i="1" s="1"/>
  <c r="X3137" i="1" s="1"/>
  <c r="V2297" i="1"/>
  <c r="W2297" i="1" s="1"/>
  <c r="X2297" i="1" s="1"/>
  <c r="V6259" i="1"/>
  <c r="W6259" i="1" s="1"/>
  <c r="X6259" i="1" s="1"/>
  <c r="V2481" i="1"/>
  <c r="W2481" i="1" s="1"/>
  <c r="V2973" i="1"/>
  <c r="W2973" i="1" s="1"/>
  <c r="V4410" i="1"/>
  <c r="W4410" i="1" s="1"/>
  <c r="V5096" i="1"/>
  <c r="W5096" i="1" s="1"/>
  <c r="V7097" i="1"/>
  <c r="W7097" i="1" s="1"/>
  <c r="X7097" i="1" s="1"/>
  <c r="V3479" i="1"/>
  <c r="W3479" i="1" s="1"/>
  <c r="V2537" i="1"/>
  <c r="W2537" i="1" s="1"/>
  <c r="X2537" i="1" s="1"/>
  <c r="V538" i="1"/>
  <c r="W538" i="1" s="1"/>
  <c r="X538" i="1" s="1"/>
  <c r="V6064" i="1"/>
  <c r="W6064" i="1" s="1"/>
  <c r="X6064" i="1" s="1"/>
  <c r="V7751" i="1"/>
  <c r="W7751" i="1" s="1"/>
  <c r="X7751" i="1" s="1"/>
  <c r="V6080" i="1"/>
  <c r="W6080" i="1" s="1"/>
  <c r="V4460" i="1"/>
  <c r="W4460" i="1" s="1"/>
  <c r="X4460" i="1" s="1"/>
  <c r="V2406" i="1"/>
  <c r="W2406" i="1" s="1"/>
  <c r="V7639" i="1"/>
  <c r="W7639" i="1" s="1"/>
  <c r="V5494" i="1"/>
  <c r="W5494" i="1" s="1"/>
  <c r="V6205" i="1"/>
  <c r="W6205" i="1" s="1"/>
  <c r="V8764" i="1"/>
  <c r="W8764" i="1" s="1"/>
  <c r="X8764" i="1" s="1"/>
  <c r="V3414" i="1"/>
  <c r="W3414" i="1" s="1"/>
  <c r="V8467" i="1"/>
  <c r="W8467" i="1" s="1"/>
  <c r="X8467" i="1" s="1"/>
  <c r="V8032" i="1"/>
  <c r="W8032" i="1" s="1"/>
  <c r="X8032" i="1" s="1"/>
  <c r="V2723" i="1"/>
  <c r="W2723" i="1" s="1"/>
  <c r="X2723" i="1" s="1"/>
  <c r="V2516" i="1"/>
  <c r="W2516" i="1" s="1"/>
  <c r="X2516" i="1" s="1"/>
  <c r="V2010" i="1"/>
  <c r="W2010" i="1" s="1"/>
  <c r="X2010" i="1" s="1"/>
  <c r="V7856" i="1"/>
  <c r="W7856" i="1" s="1"/>
  <c r="X7856" i="1" s="1"/>
  <c r="V4315" i="1"/>
  <c r="W4315" i="1" s="1"/>
  <c r="V4816" i="1"/>
  <c r="W4816" i="1" s="1"/>
  <c r="V8584" i="1"/>
  <c r="W8584" i="1" s="1"/>
  <c r="V6144" i="1"/>
  <c r="W6144" i="1" s="1"/>
  <c r="X6144" i="1" s="1"/>
  <c r="V5122" i="1"/>
  <c r="W5122" i="1" s="1"/>
  <c r="X5122" i="1" s="1"/>
  <c r="V7658" i="1"/>
  <c r="W7658" i="1" s="1"/>
  <c r="V8825" i="1"/>
  <c r="W8825" i="1" s="1"/>
  <c r="X8825" i="1" s="1"/>
  <c r="V426" i="1"/>
  <c r="W426" i="1" s="1"/>
  <c r="X426" i="1" s="1"/>
  <c r="V7125" i="1"/>
  <c r="W7125" i="1" s="1"/>
  <c r="X7125" i="1" s="1"/>
  <c r="V2335" i="1"/>
  <c r="W2335" i="1" s="1"/>
  <c r="X2335" i="1" s="1"/>
  <c r="V7127" i="1"/>
  <c r="W7127" i="1" s="1"/>
  <c r="V7318" i="1"/>
  <c r="W7318" i="1" s="1"/>
  <c r="X7318" i="1" s="1"/>
  <c r="V1633" i="1"/>
  <c r="W1633" i="1" s="1"/>
  <c r="V5782" i="1"/>
  <c r="W5782" i="1" s="1"/>
  <c r="V5360" i="1"/>
  <c r="W5360" i="1" s="1"/>
  <c r="V7191" i="1"/>
  <c r="W7191" i="1" s="1"/>
  <c r="X7191" i="1" s="1"/>
  <c r="V8728" i="1"/>
  <c r="W8728" i="1" s="1"/>
  <c r="X8728" i="1" s="1"/>
  <c r="V4351" i="1"/>
  <c r="W4351" i="1" s="1"/>
  <c r="X4351" i="1" s="1"/>
  <c r="V906" i="1"/>
  <c r="W906" i="1" s="1"/>
  <c r="X906" i="1" s="1"/>
  <c r="V2944" i="1"/>
  <c r="W2944" i="1" s="1"/>
  <c r="X2944" i="1" s="1"/>
  <c r="V2774" i="1"/>
  <c r="W2774" i="1" s="1"/>
  <c r="X2774" i="1" s="1"/>
  <c r="V6834" i="1"/>
  <c r="W6834" i="1" s="1"/>
  <c r="X6834" i="1" s="1"/>
  <c r="V2090" i="1"/>
  <c r="W2090" i="1" s="1"/>
  <c r="X2090" i="1" s="1"/>
  <c r="V7076" i="1"/>
  <c r="W7076" i="1" s="1"/>
  <c r="V5470" i="1"/>
  <c r="W5470" i="1" s="1"/>
  <c r="V5595" i="1"/>
  <c r="W5595" i="1" s="1"/>
  <c r="V705" i="1"/>
  <c r="W705" i="1" s="1"/>
  <c r="V7144" i="1"/>
  <c r="W7144" i="1" s="1"/>
  <c r="V2340" i="1"/>
  <c r="W2340" i="1" s="1"/>
  <c r="X2340" i="1" s="1"/>
  <c r="V1108" i="1"/>
  <c r="W1108" i="1" s="1"/>
  <c r="V5852" i="1"/>
  <c r="W5852" i="1" s="1"/>
  <c r="X5852" i="1" s="1"/>
  <c r="V3634" i="1"/>
  <c r="W3634" i="1" s="1"/>
  <c r="X3634" i="1" s="1"/>
  <c r="V6046" i="1"/>
  <c r="W6046" i="1" s="1"/>
  <c r="X6046" i="1" s="1"/>
  <c r="V3515" i="1"/>
  <c r="W3515" i="1" s="1"/>
  <c r="X3515" i="1" s="1"/>
  <c r="V6142" i="1"/>
  <c r="W6142" i="1" s="1"/>
  <c r="V2989" i="1"/>
  <c r="W2989" i="1" s="1"/>
  <c r="V469" i="1"/>
  <c r="W469" i="1" s="1"/>
  <c r="X469" i="1" s="1"/>
  <c r="V6703" i="1"/>
  <c r="W6703" i="1" s="1"/>
  <c r="V2825" i="1"/>
  <c r="W2825" i="1" s="1"/>
  <c r="V8615" i="1"/>
  <c r="W8615" i="1" s="1"/>
  <c r="V7157" i="1"/>
  <c r="W7157" i="1" s="1"/>
  <c r="X7157" i="1" s="1"/>
  <c r="V4011" i="1"/>
  <c r="W4011" i="1" s="1"/>
  <c r="V2635" i="1"/>
  <c r="W2635" i="1" s="1"/>
  <c r="X2635" i="1" s="1"/>
  <c r="V7274" i="1"/>
  <c r="W7274" i="1" s="1"/>
  <c r="X7274" i="1" s="1"/>
  <c r="V1723" i="1"/>
  <c r="W1723" i="1" s="1"/>
  <c r="X1723" i="1" s="1"/>
  <c r="V5682" i="1"/>
  <c r="W5682" i="1" s="1"/>
  <c r="X5682" i="1" s="1"/>
  <c r="V7172" i="1"/>
  <c r="W7172" i="1" s="1"/>
  <c r="V1848" i="1"/>
  <c r="W1848" i="1" s="1"/>
  <c r="X1848" i="1" s="1"/>
  <c r="V6586" i="1"/>
  <c r="W6586" i="1" s="1"/>
  <c r="V6761" i="1"/>
  <c r="W6761" i="1" s="1"/>
  <c r="V3147" i="1"/>
  <c r="W3147" i="1" s="1"/>
  <c r="V7824" i="1"/>
  <c r="W7824" i="1" s="1"/>
  <c r="V4625" i="1"/>
  <c r="W4625" i="1" s="1"/>
  <c r="X4625" i="1" s="1"/>
  <c r="V6726" i="1"/>
  <c r="W6726" i="1" s="1"/>
  <c r="V5953" i="1"/>
  <c r="W5953" i="1" s="1"/>
  <c r="X5953" i="1" s="1"/>
  <c r="V8266" i="1"/>
  <c r="W8266" i="1" s="1"/>
  <c r="X8266" i="1" s="1"/>
  <c r="V6696" i="1"/>
  <c r="W6696" i="1" s="1"/>
  <c r="X6696" i="1" s="1"/>
  <c r="V1291" i="1"/>
  <c r="W1291" i="1" s="1"/>
  <c r="X1291" i="1" s="1"/>
  <c r="V1502" i="1"/>
  <c r="W1502" i="1" s="1"/>
  <c r="X1502" i="1" s="1"/>
  <c r="V3280" i="1"/>
  <c r="W3280" i="1" s="1"/>
  <c r="X3280" i="1" s="1"/>
  <c r="V5086" i="1"/>
  <c r="W5086" i="1" s="1"/>
  <c r="V41" i="1"/>
  <c r="W41" i="1" s="1"/>
  <c r="V7412" i="1"/>
  <c r="W7412" i="1" s="1"/>
  <c r="V3766" i="1"/>
  <c r="W3766" i="1" s="1"/>
  <c r="V7181" i="1"/>
  <c r="W7181" i="1" s="1"/>
  <c r="X7181" i="1" s="1"/>
  <c r="V7182" i="1"/>
  <c r="W7182" i="1" s="1"/>
  <c r="V57" i="1"/>
  <c r="W57" i="1" s="1"/>
  <c r="V6388" i="1"/>
  <c r="W6388" i="1" s="1"/>
  <c r="X6388" i="1" s="1"/>
  <c r="V2611" i="1"/>
  <c r="W2611" i="1" s="1"/>
  <c r="X2611" i="1" s="1"/>
  <c r="V1017" i="1"/>
  <c r="W1017" i="1" s="1"/>
  <c r="X1017" i="1" s="1"/>
  <c r="V7517" i="1"/>
  <c r="W7517" i="1" s="1"/>
  <c r="X7517" i="1" s="1"/>
  <c r="V4899" i="1"/>
  <c r="W4899" i="1" s="1"/>
  <c r="V4614" i="1"/>
  <c r="W4614" i="1" s="1"/>
  <c r="V2773" i="1"/>
  <c r="W2773" i="1" s="1"/>
  <c r="V6451" i="1"/>
  <c r="W6451" i="1" s="1"/>
  <c r="V1610" i="1"/>
  <c r="W1610" i="1" s="1"/>
  <c r="V6664" i="1"/>
  <c r="W6664" i="1" s="1"/>
  <c r="X6664" i="1" s="1"/>
  <c r="V8384" i="1"/>
  <c r="W8384" i="1" s="1"/>
  <c r="V5207" i="1"/>
  <c r="W5207" i="1" s="1"/>
  <c r="X5207" i="1" s="1"/>
  <c r="V1697" i="1"/>
  <c r="W1697" i="1" s="1"/>
  <c r="X1697" i="1" s="1"/>
  <c r="V4473" i="1"/>
  <c r="W4473" i="1" s="1"/>
  <c r="X4473" i="1" s="1"/>
  <c r="V4002" i="1"/>
  <c r="W4002" i="1" s="1"/>
  <c r="X4002" i="1" s="1"/>
  <c r="V4290" i="1"/>
  <c r="W4290" i="1" s="1"/>
  <c r="X4290" i="1" s="1"/>
  <c r="V5174" i="1"/>
  <c r="W5174" i="1" s="1"/>
  <c r="X5174" i="1" s="1"/>
  <c r="V3791" i="1"/>
  <c r="W3791" i="1" s="1"/>
  <c r="V3240" i="1"/>
  <c r="W3240" i="1" s="1"/>
  <c r="V735" i="1"/>
  <c r="W735" i="1" s="1"/>
  <c r="V8228" i="1"/>
  <c r="W8228" i="1" s="1"/>
  <c r="V787" i="1"/>
  <c r="W787" i="1" s="1"/>
  <c r="X787" i="1" s="1"/>
  <c r="V4485" i="1"/>
  <c r="W4485" i="1" s="1"/>
  <c r="V7918" i="1"/>
  <c r="W7918" i="1" s="1"/>
  <c r="X7918" i="1" s="1"/>
  <c r="V3446" i="1"/>
  <c r="W3446" i="1" s="1"/>
  <c r="X3446" i="1" s="1"/>
  <c r="V2052" i="1"/>
  <c r="W2052" i="1" s="1"/>
  <c r="X2052" i="1" s="1"/>
  <c r="V7772" i="1"/>
  <c r="W7772" i="1" s="1"/>
  <c r="X7772" i="1" s="1"/>
  <c r="V4944" i="1"/>
  <c r="W4944" i="1" s="1"/>
  <c r="V6150" i="1"/>
  <c r="W6150" i="1" s="1"/>
  <c r="X6150" i="1" s="1"/>
  <c r="V1630" i="1"/>
  <c r="W1630" i="1" s="1"/>
  <c r="V3095" i="1"/>
  <c r="W3095" i="1" s="1"/>
  <c r="V7690" i="1"/>
  <c r="W7690" i="1" s="1"/>
  <c r="V5046" i="1"/>
  <c r="W5046" i="1" s="1"/>
  <c r="V3621" i="1"/>
  <c r="W3621" i="1" s="1"/>
  <c r="X3621" i="1" s="1"/>
  <c r="V4129" i="1"/>
  <c r="W4129" i="1" s="1"/>
  <c r="V6897" i="1"/>
  <c r="W6897" i="1" s="1"/>
  <c r="X6897" i="1" s="1"/>
  <c r="V7477" i="1"/>
  <c r="W7477" i="1" s="1"/>
  <c r="X7477" i="1" s="1"/>
  <c r="V1775" i="1"/>
  <c r="W1775" i="1" s="1"/>
  <c r="V7222" i="1"/>
  <c r="W7222" i="1" s="1"/>
  <c r="X7222" i="1" s="1"/>
  <c r="V7223" i="1"/>
  <c r="W7223" i="1" s="1"/>
  <c r="X7223" i="1" s="1"/>
  <c r="V8379" i="1"/>
  <c r="W8379" i="1" s="1"/>
  <c r="X8379" i="1" s="1"/>
  <c r="V331" i="1"/>
  <c r="W331" i="1" s="1"/>
  <c r="V4062" i="1"/>
  <c r="W4062" i="1" s="1"/>
  <c r="V6753" i="1"/>
  <c r="W6753" i="1" s="1"/>
  <c r="V1998" i="1"/>
  <c r="W1998" i="1" s="1"/>
  <c r="V7525" i="1"/>
  <c r="W7525" i="1" s="1"/>
  <c r="X7525" i="1" s="1"/>
  <c r="V8060" i="1"/>
  <c r="W8060" i="1" s="1"/>
  <c r="V715" i="1"/>
  <c r="W715" i="1" s="1"/>
  <c r="X715" i="1" s="1"/>
  <c r="V6155" i="1"/>
  <c r="W6155" i="1" s="1"/>
  <c r="X6155" i="1" s="1"/>
  <c r="V3278" i="1"/>
  <c r="W3278" i="1" s="1"/>
  <c r="X3278" i="1" s="1"/>
  <c r="V7234" i="1"/>
  <c r="W7234" i="1" s="1"/>
  <c r="X7234" i="1" s="1"/>
  <c r="V6872" i="1"/>
  <c r="W6872" i="1" s="1"/>
  <c r="X6872" i="1" s="1"/>
  <c r="V1243" i="1"/>
  <c r="W1243" i="1" s="1"/>
  <c r="X1243" i="1" s="1"/>
  <c r="V8289" i="1"/>
  <c r="W8289" i="1" s="1"/>
  <c r="V7738" i="1"/>
  <c r="W7738" i="1" s="1"/>
  <c r="V3753" i="1"/>
  <c r="W3753" i="1" s="1"/>
  <c r="V2456" i="1"/>
  <c r="W2456" i="1" s="1"/>
  <c r="V7408" i="1"/>
  <c r="W7408" i="1" s="1"/>
  <c r="X7408" i="1" s="1"/>
  <c r="V942" i="1"/>
  <c r="W942" i="1" s="1"/>
  <c r="X942" i="1" s="1"/>
  <c r="V7088" i="1"/>
  <c r="W7088" i="1" s="1"/>
  <c r="X7088" i="1" s="1"/>
  <c r="V7096" i="1"/>
  <c r="W7096" i="1" s="1"/>
  <c r="X7096" i="1" s="1"/>
  <c r="V3689" i="1"/>
  <c r="W3689" i="1" s="1"/>
  <c r="X3689" i="1" s="1"/>
  <c r="V6550" i="1"/>
  <c r="W6550" i="1" s="1"/>
  <c r="X6550" i="1" s="1"/>
  <c r="V4557" i="1"/>
  <c r="W4557" i="1" s="1"/>
  <c r="V5307" i="1"/>
  <c r="W5307" i="1" s="1"/>
  <c r="X5307" i="1" s="1"/>
  <c r="V7249" i="1"/>
  <c r="W7249" i="1" s="1"/>
  <c r="V8244" i="1"/>
  <c r="W8244" i="1" s="1"/>
  <c r="V4144" i="1"/>
  <c r="W4144" i="1" s="1"/>
  <c r="V9034" i="1"/>
  <c r="W9034" i="1" s="1"/>
  <c r="V8568" i="1"/>
  <c r="W8568" i="1" s="1"/>
  <c r="X8568" i="1" s="1"/>
  <c r="V3649" i="1"/>
  <c r="W3649" i="1" s="1"/>
  <c r="V8354" i="1"/>
  <c r="W8354" i="1" s="1"/>
  <c r="X8354" i="1" s="1"/>
  <c r="V8360" i="1"/>
  <c r="W8360" i="1" s="1"/>
  <c r="X8360" i="1" s="1"/>
  <c r="V8365" i="1"/>
  <c r="W8365" i="1" s="1"/>
  <c r="X8365" i="1" s="1"/>
  <c r="V3514" i="1"/>
  <c r="W3514" i="1" s="1"/>
  <c r="X3514" i="1" s="1"/>
  <c r="V6180" i="1"/>
  <c r="W6180" i="1" s="1"/>
  <c r="X6180" i="1" s="1"/>
  <c r="V773" i="1"/>
  <c r="W773" i="1" s="1"/>
  <c r="X773" i="1" s="1"/>
  <c r="V7338" i="1"/>
  <c r="W7338" i="1" s="1"/>
  <c r="V8791" i="1"/>
  <c r="W8791" i="1" s="1"/>
  <c r="X8791" i="1" s="1"/>
  <c r="V3229" i="1"/>
  <c r="W3229" i="1" s="1"/>
  <c r="V7089" i="1"/>
  <c r="W7089" i="1" s="1"/>
  <c r="V430" i="1"/>
  <c r="W430" i="1" s="1"/>
  <c r="X430" i="1" s="1"/>
  <c r="V7095" i="1"/>
  <c r="W7095" i="1" s="1"/>
  <c r="V8737" i="1"/>
  <c r="W8737" i="1" s="1"/>
  <c r="X8737" i="1" s="1"/>
  <c r="V6410" i="1"/>
  <c r="W6410" i="1" s="1"/>
  <c r="X6410" i="1" s="1"/>
  <c r="V7857" i="1"/>
  <c r="W7857" i="1" s="1"/>
  <c r="X7857" i="1" s="1"/>
  <c r="V6035" i="1"/>
  <c r="W6035" i="1" s="1"/>
  <c r="X6035" i="1" s="1"/>
  <c r="V7271" i="1"/>
  <c r="W7271" i="1" s="1"/>
  <c r="X7271" i="1" s="1"/>
  <c r="V5845" i="1"/>
  <c r="W5845" i="1" s="1"/>
  <c r="V8744" i="1"/>
  <c r="W8744" i="1" s="1"/>
  <c r="V7099" i="1"/>
  <c r="W7099" i="1" s="1"/>
  <c r="V1759" i="1"/>
  <c r="W1759" i="1" s="1"/>
  <c r="X1759" i="1" s="1"/>
  <c r="V4979" i="1"/>
  <c r="W4979" i="1" s="1"/>
  <c r="V1212" i="1"/>
  <c r="W1212" i="1" s="1"/>
  <c r="X1212" i="1" s="1"/>
  <c r="V3601" i="1"/>
  <c r="W3601" i="1" s="1"/>
  <c r="V7237" i="1"/>
  <c r="W7237" i="1" s="1"/>
  <c r="X7237" i="1" s="1"/>
  <c r="V4029" i="1"/>
  <c r="W4029" i="1" s="1"/>
  <c r="X4029" i="1" s="1"/>
  <c r="V8513" i="1"/>
  <c r="W8513" i="1" s="1"/>
  <c r="X8513" i="1" s="1"/>
  <c r="V7075" i="1"/>
  <c r="W7075" i="1" s="1"/>
  <c r="X7075" i="1" s="1"/>
  <c r="V3354" i="1"/>
  <c r="W3354" i="1" s="1"/>
  <c r="X3354" i="1" s="1"/>
  <c r="V895" i="1"/>
  <c r="W895" i="1" s="1"/>
  <c r="V2422" i="1"/>
  <c r="W2422" i="1" s="1"/>
  <c r="X2422" i="1" s="1"/>
  <c r="V1654" i="1"/>
  <c r="W1654" i="1" s="1"/>
  <c r="V2413" i="1"/>
  <c r="W2413" i="1" s="1"/>
  <c r="V2322" i="1"/>
  <c r="W2322" i="1" s="1"/>
  <c r="V755" i="1"/>
  <c r="W755" i="1" s="1"/>
  <c r="X755" i="1" s="1"/>
  <c r="V8213" i="1"/>
  <c r="W8213" i="1" s="1"/>
  <c r="V1334" i="1"/>
  <c r="W1334" i="1" s="1"/>
  <c r="X1334" i="1" s="1"/>
  <c r="V1404" i="1"/>
  <c r="W1404" i="1" s="1"/>
  <c r="X1404" i="1" s="1"/>
  <c r="V7294" i="1"/>
  <c r="W7294" i="1" s="1"/>
  <c r="X7294" i="1" s="1"/>
  <c r="V8343" i="1"/>
  <c r="W8343" i="1" s="1"/>
  <c r="V2784" i="1"/>
  <c r="W2784" i="1" s="1"/>
  <c r="X2784" i="1" s="1"/>
  <c r="V5394" i="1"/>
  <c r="W5394" i="1" s="1"/>
  <c r="V3289" i="1"/>
  <c r="W3289" i="1" s="1"/>
  <c r="V2181" i="1"/>
  <c r="W2181" i="1" s="1"/>
  <c r="V177" i="1"/>
  <c r="W177" i="1" s="1"/>
  <c r="X177" i="1" s="1"/>
  <c r="V7301" i="1"/>
  <c r="W7301" i="1" s="1"/>
  <c r="X7301" i="1" s="1"/>
  <c r="V4814" i="1"/>
  <c r="W4814" i="1" s="1"/>
  <c r="V1231" i="1"/>
  <c r="W1231" i="1" s="1"/>
  <c r="X1231" i="1" s="1"/>
  <c r="V1232" i="1"/>
  <c r="W1232" i="1" s="1"/>
  <c r="X1232" i="1" s="1"/>
  <c r="V2622" i="1"/>
  <c r="W2622" i="1" s="1"/>
  <c r="X2622" i="1" s="1"/>
  <c r="V62" i="1"/>
  <c r="W62" i="1" s="1"/>
  <c r="X62" i="1" s="1"/>
  <c r="V7307" i="1"/>
  <c r="W7307" i="1" s="1"/>
  <c r="X7307" i="1" s="1"/>
  <c r="V8453" i="1"/>
  <c r="W8453" i="1" s="1"/>
  <c r="X8453" i="1" s="1"/>
  <c r="V8605" i="1"/>
  <c r="W8605" i="1" s="1"/>
  <c r="V1362" i="1"/>
  <c r="W1362" i="1" s="1"/>
  <c r="V8589" i="1"/>
  <c r="W8589" i="1" s="1"/>
  <c r="V8088" i="1"/>
  <c r="W8088" i="1" s="1"/>
  <c r="V6232" i="1"/>
  <c r="W6232" i="1" s="1"/>
  <c r="X6232" i="1" s="1"/>
  <c r="V5811" i="1"/>
  <c r="W5811" i="1" s="1"/>
  <c r="V288" i="1"/>
  <c r="W288" i="1" s="1"/>
  <c r="X288" i="1" s="1"/>
  <c r="V8243" i="1"/>
  <c r="W8243" i="1" s="1"/>
  <c r="X8243" i="1" s="1"/>
  <c r="V7317" i="1"/>
  <c r="W7317" i="1" s="1"/>
  <c r="X7317" i="1" s="1"/>
  <c r="V6260" i="1"/>
  <c r="W6260" i="1" s="1"/>
  <c r="X6260" i="1" s="1"/>
  <c r="V6622" i="1"/>
  <c r="W6622" i="1" s="1"/>
  <c r="X6622" i="1" s="1"/>
  <c r="V7876" i="1"/>
  <c r="W7876" i="1" s="1"/>
  <c r="X7876" i="1" s="1"/>
  <c r="V7784" i="1"/>
  <c r="W7784" i="1" s="1"/>
  <c r="V8625" i="1"/>
  <c r="W8625" i="1" s="1"/>
  <c r="V5440" i="1"/>
  <c r="W5440" i="1" s="1"/>
  <c r="V4313" i="1"/>
  <c r="W4313" i="1" s="1"/>
  <c r="V722" i="1"/>
  <c r="W722" i="1" s="1"/>
  <c r="X722" i="1" s="1"/>
  <c r="V1320" i="1"/>
  <c r="W1320" i="1" s="1"/>
  <c r="V4327" i="1"/>
  <c r="W4327" i="1" s="1"/>
  <c r="X4327" i="1" s="1"/>
  <c r="V2170" i="1"/>
  <c r="W2170" i="1" s="1"/>
  <c r="X2170" i="1" s="1"/>
  <c r="V5692" i="1"/>
  <c r="W5692" i="1" s="1"/>
  <c r="X5692" i="1" s="1"/>
  <c r="V7251" i="1"/>
  <c r="W7251" i="1" s="1"/>
  <c r="X7251" i="1" s="1"/>
  <c r="V7080" i="1"/>
  <c r="W7080" i="1" s="1"/>
  <c r="X7080" i="1" s="1"/>
  <c r="V5769" i="1"/>
  <c r="W5769" i="1" s="1"/>
  <c r="X5769" i="1" s="1"/>
  <c r="V2893" i="1"/>
  <c r="W2893" i="1" s="1"/>
  <c r="V3715" i="1"/>
  <c r="W3715" i="1" s="1"/>
  <c r="X3715" i="1" s="1"/>
  <c r="V4183" i="1"/>
  <c r="W4183" i="1" s="1"/>
  <c r="V1627" i="1"/>
  <c r="W1627" i="1" s="1"/>
  <c r="V3338" i="1"/>
  <c r="W3338" i="1" s="1"/>
  <c r="X3338" i="1" s="1"/>
  <c r="V1766" i="1"/>
  <c r="W1766" i="1" s="1"/>
  <c r="V1405" i="1"/>
  <c r="W1405" i="1" s="1"/>
  <c r="X1405" i="1" s="1"/>
  <c r="V5863" i="1"/>
  <c r="W5863" i="1" s="1"/>
  <c r="X5863" i="1" s="1"/>
  <c r="V425" i="1"/>
  <c r="W425" i="1" s="1"/>
  <c r="X425" i="1" s="1"/>
  <c r="V2581" i="1"/>
  <c r="W2581" i="1" s="1"/>
  <c r="X2581" i="1" s="1"/>
  <c r="V2005" i="1"/>
  <c r="W2005" i="1" s="1"/>
  <c r="X2005" i="1" s="1"/>
  <c r="V7343" i="1"/>
  <c r="W7343" i="1" s="1"/>
  <c r="X7343" i="1" s="1"/>
  <c r="V7344" i="1"/>
  <c r="W7344" i="1" s="1"/>
  <c r="V6344" i="1"/>
  <c r="W6344" i="1" s="1"/>
  <c r="V7021" i="1"/>
  <c r="W7021" i="1" s="1"/>
  <c r="V3105" i="1"/>
  <c r="W3105" i="1" s="1"/>
  <c r="V976" i="1"/>
  <c r="W976" i="1" s="1"/>
  <c r="X976" i="1" s="1"/>
  <c r="V368" i="1"/>
  <c r="W368" i="1" s="1"/>
  <c r="V2103" i="1"/>
  <c r="W2103" i="1" s="1"/>
  <c r="X2103" i="1" s="1"/>
  <c r="V2077" i="1"/>
  <c r="W2077" i="1" s="1"/>
  <c r="X2077" i="1" s="1"/>
  <c r="V7807" i="1"/>
  <c r="W7807" i="1" s="1"/>
  <c r="X7807" i="1" s="1"/>
  <c r="V7809" i="1"/>
  <c r="W7809" i="1" s="1"/>
  <c r="X7809" i="1" s="1"/>
  <c r="V7447" i="1"/>
  <c r="W7447" i="1" s="1"/>
  <c r="X7447" i="1" s="1"/>
  <c r="V8200" i="1"/>
  <c r="W8200" i="1" s="1"/>
  <c r="X8200" i="1" s="1"/>
  <c r="V1799" i="1"/>
  <c r="W1799" i="1" s="1"/>
  <c r="V4278" i="1"/>
  <c r="W4278" i="1" s="1"/>
  <c r="X4278" i="1" s="1"/>
  <c r="V3422" i="1"/>
  <c r="W3422" i="1" s="1"/>
  <c r="V1780" i="1"/>
  <c r="W1780" i="1" s="1"/>
  <c r="V3015" i="1"/>
  <c r="W3015" i="1" s="1"/>
  <c r="X3015" i="1" s="1"/>
  <c r="V95" i="1"/>
  <c r="W95" i="1" s="1"/>
  <c r="V5939" i="1"/>
  <c r="W5939" i="1" s="1"/>
  <c r="V4854" i="1"/>
  <c r="W4854" i="1" s="1"/>
  <c r="X4854" i="1" s="1"/>
  <c r="V3738" i="1"/>
  <c r="W3738" i="1" s="1"/>
  <c r="X3738" i="1" s="1"/>
  <c r="V1110" i="1"/>
  <c r="W1110" i="1" s="1"/>
  <c r="X1110" i="1" s="1"/>
  <c r="V2301" i="1"/>
  <c r="W2301" i="1" s="1"/>
  <c r="X2301" i="1" s="1"/>
  <c r="V8113" i="1"/>
  <c r="W8113" i="1" s="1"/>
  <c r="X8113" i="1" s="1"/>
  <c r="V6544" i="1"/>
  <c r="W6544" i="1" s="1"/>
  <c r="V7288" i="1"/>
  <c r="W7288" i="1" s="1"/>
  <c r="X7288" i="1" s="1"/>
  <c r="V8599" i="1"/>
  <c r="W8599" i="1" s="1"/>
  <c r="V5950" i="1"/>
  <c r="W5950" i="1" s="1"/>
  <c r="X5950" i="1" s="1"/>
  <c r="V6709" i="1"/>
  <c r="W6709" i="1" s="1"/>
  <c r="X6709" i="1" s="1"/>
  <c r="V8883" i="1"/>
  <c r="W8883" i="1" s="1"/>
  <c r="V663" i="1"/>
  <c r="W663" i="1" s="1"/>
  <c r="V5830" i="1"/>
  <c r="W5830" i="1" s="1"/>
  <c r="X5830" i="1" s="1"/>
  <c r="V6937" i="1"/>
  <c r="W6937" i="1" s="1"/>
  <c r="X6937" i="1" s="1"/>
  <c r="V3459" i="1"/>
  <c r="W3459" i="1" s="1"/>
  <c r="X3459" i="1" s="1"/>
  <c r="V3739" i="1"/>
  <c r="W3739" i="1" s="1"/>
  <c r="X3739" i="1" s="1"/>
  <c r="V3445" i="1"/>
  <c r="W3445" i="1" s="1"/>
  <c r="X3445" i="1" s="1"/>
  <c r="V8609" i="1"/>
  <c r="W8609" i="1" s="1"/>
  <c r="X8609" i="1" s="1"/>
  <c r="V281" i="1"/>
  <c r="W281" i="1" s="1"/>
  <c r="X281" i="1" s="1"/>
  <c r="V2057" i="1"/>
  <c r="W2057" i="1" s="1"/>
  <c r="V483" i="1"/>
  <c r="W483" i="1" s="1"/>
  <c r="V4630" i="1"/>
  <c r="W4630" i="1" s="1"/>
  <c r="X4630" i="1" s="1"/>
  <c r="V7618" i="1"/>
  <c r="W7618" i="1" s="1"/>
  <c r="V6164" i="1"/>
  <c r="W6164" i="1" s="1"/>
  <c r="X6164" i="1" s="1"/>
  <c r="V2098" i="1"/>
  <c r="W2098" i="1" s="1"/>
  <c r="X2098" i="1" s="1"/>
  <c r="V157" i="1"/>
  <c r="W157" i="1" s="1"/>
  <c r="X157" i="1" s="1"/>
  <c r="V7389" i="1"/>
  <c r="W7389" i="1" s="1"/>
  <c r="X7389" i="1" s="1"/>
  <c r="V7247" i="1"/>
  <c r="W7247" i="1" s="1"/>
  <c r="X7247" i="1" s="1"/>
  <c r="V2321" i="1"/>
  <c r="W2321" i="1" s="1"/>
  <c r="X2321" i="1" s="1"/>
  <c r="V5594" i="1"/>
  <c r="W5594" i="1" s="1"/>
  <c r="V7790" i="1"/>
  <c r="W7790" i="1" s="1"/>
  <c r="V86" i="1"/>
  <c r="W86" i="1" s="1"/>
  <c r="V7660" i="1"/>
  <c r="W7660" i="1" s="1"/>
  <c r="V7396" i="1"/>
  <c r="W7396" i="1" s="1"/>
  <c r="X7396" i="1" s="1"/>
  <c r="V6610" i="1"/>
  <c r="W6610" i="1" s="1"/>
  <c r="X6610" i="1" s="1"/>
  <c r="V8224" i="1"/>
  <c r="W8224" i="1" s="1"/>
  <c r="X8224" i="1" s="1"/>
  <c r="V2820" i="1"/>
  <c r="W2820" i="1" s="1"/>
  <c r="X2820" i="1" s="1"/>
  <c r="V8433" i="1"/>
  <c r="W8433" i="1" s="1"/>
  <c r="X8433" i="1" s="1"/>
  <c r="V7210" i="1"/>
  <c r="W7210" i="1" s="1"/>
  <c r="X7210" i="1" s="1"/>
  <c r="V7766" i="1"/>
  <c r="W7766" i="1" s="1"/>
  <c r="X7766" i="1" s="1"/>
  <c r="V7215" i="1"/>
  <c r="W7215" i="1" s="1"/>
  <c r="X7215" i="1" s="1"/>
  <c r="V6909" i="1"/>
  <c r="W6909" i="1" s="1"/>
  <c r="V8543" i="1"/>
  <c r="W8543" i="1" s="1"/>
  <c r="X8543" i="1" s="1"/>
  <c r="V6078" i="1"/>
  <c r="W6078" i="1" s="1"/>
  <c r="V3044" i="1"/>
  <c r="W3044" i="1" s="1"/>
  <c r="X3044" i="1" s="1"/>
  <c r="V211" i="1"/>
  <c r="W211" i="1" s="1"/>
  <c r="X211" i="1" s="1"/>
  <c r="V912" i="1"/>
  <c r="W912" i="1" s="1"/>
  <c r="V4731" i="1"/>
  <c r="W4731" i="1" s="1"/>
  <c r="X4731" i="1" s="1"/>
  <c r="V3933" i="1"/>
  <c r="W3933" i="1" s="1"/>
  <c r="X3933" i="1" s="1"/>
  <c r="V3008" i="1"/>
  <c r="W3008" i="1" s="1"/>
  <c r="X3008" i="1" s="1"/>
  <c r="V4464" i="1"/>
  <c r="W4464" i="1" s="1"/>
  <c r="X4464" i="1" s="1"/>
  <c r="V3170" i="1"/>
  <c r="W3170" i="1" s="1"/>
  <c r="X3170" i="1" s="1"/>
  <c r="V2383" i="1"/>
  <c r="W2383" i="1" s="1"/>
  <c r="X2383" i="1" s="1"/>
  <c r="V5516" i="1"/>
  <c r="W5516" i="1" s="1"/>
  <c r="X5516" i="1" s="1"/>
  <c r="V8177" i="1"/>
  <c r="W8177" i="1" s="1"/>
  <c r="X8177" i="1" s="1"/>
  <c r="V4282" i="1"/>
  <c r="W4282" i="1" s="1"/>
  <c r="V2085" i="1"/>
  <c r="W2085" i="1" s="1"/>
  <c r="X2085" i="1" s="1"/>
  <c r="V7241" i="1"/>
  <c r="W7241" i="1" s="1"/>
  <c r="X7241" i="1" s="1"/>
  <c r="V5696" i="1"/>
  <c r="W5696" i="1" s="1"/>
  <c r="V8767" i="1"/>
  <c r="W8767" i="1" s="1"/>
  <c r="V1823" i="1"/>
  <c r="W1823" i="1" s="1"/>
  <c r="X1823" i="1" s="1"/>
  <c r="V94" i="1"/>
  <c r="W94" i="1" s="1"/>
  <c r="X94" i="1" s="1"/>
  <c r="V2336" i="1"/>
  <c r="W2336" i="1" s="1"/>
  <c r="X2336" i="1" s="1"/>
  <c r="V4974" i="1"/>
  <c r="W4974" i="1" s="1"/>
  <c r="X4974" i="1" s="1"/>
  <c r="V4235" i="1"/>
  <c r="W4235" i="1" s="1"/>
  <c r="X4235" i="1" s="1"/>
  <c r="V6195" i="1"/>
  <c r="W6195" i="1" s="1"/>
  <c r="X6195" i="1" s="1"/>
  <c r="V8351" i="1"/>
  <c r="W8351" i="1" s="1"/>
  <c r="X8351" i="1" s="1"/>
  <c r="V7430" i="1"/>
  <c r="W7430" i="1" s="1"/>
  <c r="V8751" i="1"/>
  <c r="W8751" i="1" s="1"/>
  <c r="X8751" i="1" s="1"/>
  <c r="V8288" i="1"/>
  <c r="W8288" i="1" s="1"/>
  <c r="X8288" i="1" s="1"/>
  <c r="V2317" i="1"/>
  <c r="W2317" i="1" s="1"/>
  <c r="V2474" i="1"/>
  <c r="W2474" i="1" s="1"/>
  <c r="X2474" i="1" s="1"/>
  <c r="V3917" i="1"/>
  <c r="W3917" i="1" s="1"/>
  <c r="X3917" i="1" s="1"/>
  <c r="V563" i="1"/>
  <c r="W563" i="1" s="1"/>
  <c r="X563" i="1" s="1"/>
  <c r="V7437" i="1"/>
  <c r="W7437" i="1" s="1"/>
  <c r="X7437" i="1" s="1"/>
  <c r="V7438" i="1"/>
  <c r="W7438" i="1" s="1"/>
  <c r="X7438" i="1" s="1"/>
  <c r="V2678" i="1"/>
  <c r="W2678" i="1" s="1"/>
  <c r="X2678" i="1" s="1"/>
  <c r="V6581" i="1"/>
  <c r="W6581" i="1" s="1"/>
  <c r="X6581" i="1" s="1"/>
  <c r="V4886" i="1"/>
  <c r="W4886" i="1" s="1"/>
  <c r="X4886" i="1" s="1"/>
  <c r="V2932" i="1"/>
  <c r="W2932" i="1" s="1"/>
  <c r="V740" i="1"/>
  <c r="W740" i="1" s="1"/>
  <c r="V3542" i="1"/>
  <c r="W3542" i="1" s="1"/>
  <c r="X3542" i="1" s="1"/>
  <c r="V7576" i="1"/>
  <c r="W7576" i="1" s="1"/>
  <c r="V848" i="1"/>
  <c r="W848" i="1" s="1"/>
  <c r="V188" i="1"/>
  <c r="W188" i="1" s="1"/>
  <c r="X188" i="1" s="1"/>
  <c r="V180" i="1"/>
  <c r="W180" i="1" s="1"/>
  <c r="X180" i="1" s="1"/>
  <c r="V2861" i="1"/>
  <c r="W2861" i="1" s="1"/>
  <c r="X2861" i="1" s="1"/>
  <c r="V6530" i="1"/>
  <c r="W6530" i="1" s="1"/>
  <c r="X6530" i="1" s="1"/>
  <c r="V2489" i="1"/>
  <c r="W2489" i="1" s="1"/>
  <c r="X2489" i="1" s="1"/>
  <c r="V5882" i="1"/>
  <c r="W5882" i="1" s="1"/>
  <c r="V1112" i="1"/>
  <c r="W1112" i="1" s="1"/>
  <c r="X1112" i="1" s="1"/>
  <c r="V497" i="1"/>
  <c r="W497" i="1" s="1"/>
  <c r="V2473" i="1"/>
  <c r="W2473" i="1" s="1"/>
  <c r="V8308" i="1"/>
  <c r="W8308" i="1" s="1"/>
  <c r="X8308" i="1" s="1"/>
  <c r="V4770" i="1"/>
  <c r="W4770" i="1" s="1"/>
  <c r="V3466" i="1"/>
  <c r="W3466" i="1" s="1"/>
  <c r="X3466" i="1" s="1"/>
  <c r="V5607" i="1"/>
  <c r="W5607" i="1" s="1"/>
  <c r="X5607" i="1" s="1"/>
  <c r="V5586" i="1"/>
  <c r="W5586" i="1" s="1"/>
  <c r="X5586" i="1" s="1"/>
  <c r="V5679" i="1"/>
  <c r="W5679" i="1" s="1"/>
  <c r="X5679" i="1" s="1"/>
  <c r="V788" i="1"/>
  <c r="W788" i="1" s="1"/>
  <c r="X788" i="1" s="1"/>
  <c r="V4589" i="1"/>
  <c r="W4589" i="1" s="1"/>
  <c r="X4589" i="1" s="1"/>
  <c r="V3277" i="1"/>
  <c r="W3277" i="1" s="1"/>
  <c r="V3092" i="1"/>
  <c r="W3092" i="1" s="1"/>
  <c r="X3092" i="1" s="1"/>
  <c r="V3130" i="1"/>
  <c r="W3130" i="1" s="1"/>
  <c r="V7200" i="1"/>
  <c r="W7200" i="1" s="1"/>
  <c r="V3030" i="1"/>
  <c r="W3030" i="1" s="1"/>
  <c r="X3030" i="1" s="1"/>
  <c r="V944" i="1"/>
  <c r="W944" i="1" s="1"/>
  <c r="V1468" i="1"/>
  <c r="W1468" i="1" s="1"/>
  <c r="V4143" i="1"/>
  <c r="W4143" i="1" s="1"/>
  <c r="X4143" i="1" s="1"/>
  <c r="V7149" i="1"/>
  <c r="W7149" i="1" s="1"/>
  <c r="X7149" i="1" s="1"/>
  <c r="V3816" i="1"/>
  <c r="W3816" i="1" s="1"/>
  <c r="V4825" i="1"/>
  <c r="W4825" i="1" s="1"/>
  <c r="X4825" i="1" s="1"/>
  <c r="V8299" i="1"/>
  <c r="W8299" i="1" s="1"/>
  <c r="X8299" i="1" s="1"/>
  <c r="V5322" i="1"/>
  <c r="W5322" i="1" s="1"/>
  <c r="V4698" i="1"/>
  <c r="W4698" i="1" s="1"/>
  <c r="X4698" i="1" s="1"/>
  <c r="V3963" i="1"/>
  <c r="W3963" i="1" s="1"/>
  <c r="V6920" i="1"/>
  <c r="W6920" i="1" s="1"/>
  <c r="V3483" i="1"/>
  <c r="W3483" i="1" s="1"/>
  <c r="X3483" i="1" s="1"/>
  <c r="V5558" i="1"/>
  <c r="W5558" i="1" s="1"/>
  <c r="V8531" i="1"/>
  <c r="W8531" i="1" s="1"/>
  <c r="V7483" i="1"/>
  <c r="W7483" i="1" s="1"/>
  <c r="X7483" i="1" s="1"/>
  <c r="V7484" i="1"/>
  <c r="W7484" i="1" s="1"/>
  <c r="X7484" i="1" s="1"/>
  <c r="V2974" i="1"/>
  <c r="W2974" i="1" s="1"/>
  <c r="X2974" i="1" s="1"/>
  <c r="V143" i="1"/>
  <c r="W143" i="1" s="1"/>
  <c r="X143" i="1" s="1"/>
  <c r="V2969" i="1"/>
  <c r="W2969" i="1" s="1"/>
  <c r="X2969" i="1" s="1"/>
  <c r="V3541" i="1"/>
  <c r="W3541" i="1" s="1"/>
  <c r="X3541" i="1" s="1"/>
  <c r="V860" i="1"/>
  <c r="W860" i="1" s="1"/>
  <c r="X860" i="1" s="1"/>
  <c r="V2832" i="1"/>
  <c r="W2832" i="1" s="1"/>
  <c r="V2218" i="1"/>
  <c r="W2218" i="1" s="1"/>
  <c r="V9000" i="1"/>
  <c r="W9000" i="1" s="1"/>
  <c r="X9000" i="1" s="1"/>
  <c r="V4446" i="1"/>
  <c r="W4446" i="1" s="1"/>
  <c r="V6662" i="1"/>
  <c r="W6662" i="1" s="1"/>
  <c r="V4908" i="1"/>
  <c r="W4908" i="1" s="1"/>
  <c r="V8768" i="1"/>
  <c r="W8768" i="1" s="1"/>
  <c r="X8768" i="1" s="1"/>
  <c r="V5894" i="1"/>
  <c r="W5894" i="1" s="1"/>
  <c r="X5894" i="1" s="1"/>
  <c r="V7498" i="1"/>
  <c r="W7498" i="1" s="1"/>
  <c r="X7498" i="1" s="1"/>
  <c r="V7499" i="1"/>
  <c r="W7499" i="1" s="1"/>
  <c r="X7499" i="1" s="1"/>
  <c r="V7487" i="1"/>
  <c r="W7487" i="1" s="1"/>
  <c r="V4231" i="1"/>
  <c r="W4231" i="1" s="1"/>
  <c r="X4231" i="1" s="1"/>
  <c r="V8679" i="1"/>
  <c r="W8679" i="1" s="1"/>
  <c r="V7504" i="1"/>
  <c r="W7504" i="1" s="1"/>
  <c r="X7504" i="1" s="1"/>
  <c r="V2116" i="1"/>
  <c r="W2116" i="1" s="1"/>
  <c r="X2116" i="1" s="1"/>
  <c r="V5417" i="1"/>
  <c r="W5417" i="1" s="1"/>
  <c r="V3136" i="1"/>
  <c r="W3136" i="1" s="1"/>
  <c r="X3136" i="1" s="1"/>
  <c r="V5247" i="1"/>
  <c r="W5247" i="1" s="1"/>
  <c r="X5247" i="1" s="1"/>
  <c r="V6679" i="1"/>
  <c r="W6679" i="1" s="1"/>
  <c r="X6679" i="1" s="1"/>
  <c r="V7510" i="1"/>
  <c r="W7510" i="1" s="1"/>
  <c r="X7510" i="1" s="1"/>
  <c r="V231" i="1"/>
  <c r="W231" i="1" s="1"/>
  <c r="X231" i="1" s="1"/>
  <c r="V2438" i="1"/>
  <c r="W2438" i="1" s="1"/>
  <c r="X2438" i="1" s="1"/>
  <c r="V1807" i="1"/>
  <c r="W1807" i="1" s="1"/>
  <c r="V7678" i="1"/>
  <c r="W7678" i="1" s="1"/>
  <c r="X7678" i="1" s="1"/>
  <c r="V4987" i="1"/>
  <c r="W4987" i="1" s="1"/>
  <c r="V2484" i="1"/>
  <c r="W2484" i="1" s="1"/>
  <c r="V5477" i="1"/>
  <c r="W5477" i="1" s="1"/>
  <c r="X5477" i="1" s="1"/>
  <c r="V8286" i="1"/>
  <c r="W8286" i="1" s="1"/>
  <c r="V7039" i="1"/>
  <c r="W7039" i="1" s="1"/>
  <c r="X7039" i="1" s="1"/>
  <c r="V8587" i="1"/>
  <c r="W8587" i="1" s="1"/>
  <c r="V4967" i="1"/>
  <c r="W4967" i="1" s="1"/>
  <c r="X4967" i="1" s="1"/>
  <c r="V31" i="1"/>
  <c r="W31" i="1" s="1"/>
  <c r="X31" i="1" s="1"/>
  <c r="V3508" i="1"/>
  <c r="W3508" i="1" s="1"/>
  <c r="X3508" i="1" s="1"/>
  <c r="V7970" i="1"/>
  <c r="W7970" i="1" s="1"/>
  <c r="X7970" i="1" s="1"/>
  <c r="V6951" i="1"/>
  <c r="W6951" i="1" s="1"/>
  <c r="X6951" i="1" s="1"/>
  <c r="V5660" i="1"/>
  <c r="W5660" i="1" s="1"/>
  <c r="X5660" i="1" s="1"/>
  <c r="V4009" i="1"/>
  <c r="W4009" i="1" s="1"/>
  <c r="V2700" i="1"/>
  <c r="W2700" i="1" s="1"/>
  <c r="X2700" i="1" s="1"/>
  <c r="V5229" i="1"/>
  <c r="W5229" i="1" s="1"/>
  <c r="X5229" i="1" s="1"/>
  <c r="V7530" i="1"/>
  <c r="W7530" i="1" s="1"/>
  <c r="V7531" i="1"/>
  <c r="W7531" i="1" s="1"/>
  <c r="V7532" i="1"/>
  <c r="W7532" i="1" s="1"/>
  <c r="X7532" i="1" s="1"/>
  <c r="V7533" i="1"/>
  <c r="W7533" i="1" s="1"/>
  <c r="X7533" i="1" s="1"/>
  <c r="V6751" i="1"/>
  <c r="W6751" i="1" s="1"/>
  <c r="X6751" i="1" s="1"/>
  <c r="V1390" i="1"/>
  <c r="W1390" i="1" s="1"/>
  <c r="X1390" i="1" s="1"/>
  <c r="V511" i="1"/>
  <c r="W511" i="1" s="1"/>
  <c r="X511" i="1" s="1"/>
  <c r="V1326" i="1"/>
  <c r="W1326" i="1" s="1"/>
  <c r="V3830" i="1"/>
  <c r="W3830" i="1" s="1"/>
  <c r="V7743" i="1"/>
  <c r="W7743" i="1" s="1"/>
  <c r="V2427" i="1"/>
  <c r="W2427" i="1" s="1"/>
  <c r="V8690" i="1"/>
  <c r="W8690" i="1" s="1"/>
  <c r="X8690" i="1" s="1"/>
  <c r="V2897" i="1"/>
  <c r="W2897" i="1" s="1"/>
  <c r="V6798" i="1"/>
  <c r="W6798" i="1" s="1"/>
  <c r="X6798" i="1" s="1"/>
  <c r="V8245" i="1"/>
  <c r="W8245" i="1" s="1"/>
  <c r="X8245" i="1" s="1"/>
  <c r="V2692" i="1"/>
  <c r="W2692" i="1" s="1"/>
  <c r="X2692" i="1" s="1"/>
  <c r="V258" i="1"/>
  <c r="W258" i="1" s="1"/>
  <c r="X258" i="1" s="1"/>
  <c r="V309" i="1"/>
  <c r="W309" i="1" s="1"/>
  <c r="X309" i="1" s="1"/>
  <c r="V7723" i="1"/>
  <c r="W7723" i="1" s="1"/>
  <c r="X7723" i="1" s="1"/>
  <c r="V5195" i="1"/>
  <c r="W5195" i="1" s="1"/>
  <c r="V7226" i="1"/>
  <c r="W7226" i="1" s="1"/>
  <c r="X7226" i="1" s="1"/>
  <c r="V5668" i="1"/>
  <c r="W5668" i="1" s="1"/>
  <c r="V4192" i="1"/>
  <c r="W4192" i="1" s="1"/>
  <c r="V7324" i="1"/>
  <c r="W7324" i="1" s="1"/>
  <c r="X7324" i="1" s="1"/>
  <c r="V1721" i="1"/>
  <c r="W1721" i="1" s="1"/>
  <c r="V5448" i="1"/>
  <c r="W5448" i="1" s="1"/>
  <c r="X5448" i="1" s="1"/>
  <c r="V8296" i="1"/>
  <c r="W8296" i="1" s="1"/>
  <c r="X8296" i="1" s="1"/>
  <c r="V753" i="1"/>
  <c r="W753" i="1" s="1"/>
  <c r="X753" i="1" s="1"/>
  <c r="V2545" i="1"/>
  <c r="W2545" i="1" s="1"/>
  <c r="X2545" i="1" s="1"/>
  <c r="V1052" i="1"/>
  <c r="W1052" i="1" s="1"/>
  <c r="X1052" i="1" s="1"/>
  <c r="V212" i="1"/>
  <c r="W212" i="1" s="1"/>
  <c r="X212" i="1" s="1"/>
  <c r="V5909" i="1"/>
  <c r="W5909" i="1" s="1"/>
  <c r="V6210" i="1"/>
  <c r="W6210" i="1" s="1"/>
  <c r="V4270" i="1"/>
  <c r="W4270" i="1" s="1"/>
  <c r="V48" i="1"/>
  <c r="W48" i="1" s="1"/>
  <c r="V6847" i="1"/>
  <c r="W6847" i="1" s="1"/>
  <c r="X6847" i="1" s="1"/>
  <c r="V7830" i="1"/>
  <c r="W7830" i="1" s="1"/>
  <c r="V485" i="1"/>
  <c r="W485" i="1" s="1"/>
  <c r="X485" i="1" s="1"/>
  <c r="V639" i="1"/>
  <c r="W639" i="1" s="1"/>
  <c r="X639" i="1" s="1"/>
  <c r="V5267" i="1"/>
  <c r="W5267" i="1" s="1"/>
  <c r="X5267" i="1" s="1"/>
  <c r="V5658" i="1"/>
  <c r="W5658" i="1" s="1"/>
  <c r="X5658" i="1" s="1"/>
  <c r="V5757" i="1"/>
  <c r="W5757" i="1" s="1"/>
  <c r="X5757" i="1" s="1"/>
  <c r="V8053" i="1"/>
  <c r="W8053" i="1" s="1"/>
  <c r="X8053" i="1" s="1"/>
  <c r="V1790" i="1"/>
  <c r="W1790" i="1" s="1"/>
  <c r="V8810" i="1"/>
  <c r="W8810" i="1" s="1"/>
  <c r="X8810" i="1" s="1"/>
  <c r="V7575" i="1"/>
  <c r="W7575" i="1" s="1"/>
  <c r="V4080" i="1"/>
  <c r="W4080" i="1" s="1"/>
  <c r="X4080" i="1" s="1"/>
  <c r="V5887" i="1"/>
  <c r="W5887" i="1" s="1"/>
  <c r="X5887" i="1" s="1"/>
  <c r="V7578" i="1"/>
  <c r="W7578" i="1" s="1"/>
  <c r="V4160" i="1"/>
  <c r="W4160" i="1" s="1"/>
  <c r="X4160" i="1" s="1"/>
  <c r="V5957" i="1"/>
  <c r="W5957" i="1" s="1"/>
  <c r="X5957" i="1" s="1"/>
  <c r="V8761" i="1"/>
  <c r="W8761" i="1" s="1"/>
  <c r="X8761" i="1" s="1"/>
  <c r="V7553" i="1"/>
  <c r="W7553" i="1" s="1"/>
  <c r="X7553" i="1" s="1"/>
  <c r="V2198" i="1"/>
  <c r="W2198" i="1" s="1"/>
  <c r="X2198" i="1" s="1"/>
  <c r="V7548" i="1"/>
  <c r="W7548" i="1" s="1"/>
  <c r="X7548" i="1" s="1"/>
  <c r="V3876" i="1"/>
  <c r="W3876" i="1" s="1"/>
  <c r="V648" i="1"/>
  <c r="W648" i="1" s="1"/>
  <c r="X648" i="1" s="1"/>
  <c r="V7587" i="1"/>
  <c r="W7587" i="1" s="1"/>
  <c r="V259" i="1"/>
  <c r="W259" i="1" s="1"/>
  <c r="V65" i="1"/>
  <c r="W65" i="1" s="1"/>
  <c r="X65" i="1" s="1"/>
  <c r="V3526" i="1"/>
  <c r="W3526" i="1" s="1"/>
  <c r="V6254" i="1"/>
  <c r="W6254" i="1" s="1"/>
  <c r="X6254" i="1" s="1"/>
  <c r="V2478" i="1"/>
  <c r="W2478" i="1" s="1"/>
  <c r="X2478" i="1" s="1"/>
  <c r="V102" i="1"/>
  <c r="W102" i="1" s="1"/>
  <c r="X102" i="1" s="1"/>
  <c r="V172" i="1"/>
  <c r="W172" i="1" s="1"/>
  <c r="X172" i="1" s="1"/>
  <c r="V7443" i="1"/>
  <c r="W7443" i="1" s="1"/>
  <c r="X7443" i="1" s="1"/>
  <c r="V1323" i="1"/>
  <c r="W1323" i="1" s="1"/>
  <c r="X1323" i="1" s="1"/>
  <c r="V7597" i="1"/>
  <c r="W7597" i="1" s="1"/>
  <c r="V2749" i="1"/>
  <c r="W2749" i="1" s="1"/>
  <c r="X2749" i="1" s="1"/>
  <c r="V8817" i="1"/>
  <c r="W8817" i="1" s="1"/>
  <c r="V3362" i="1"/>
  <c r="W3362" i="1" s="1"/>
  <c r="X3362" i="1" s="1"/>
  <c r="V603" i="1"/>
  <c r="W603" i="1" s="1"/>
  <c r="X603" i="1" s="1"/>
  <c r="V1416" i="1"/>
  <c r="W1416" i="1" s="1"/>
  <c r="V5631" i="1"/>
  <c r="W5631" i="1" s="1"/>
  <c r="X5631" i="1" s="1"/>
  <c r="V7604" i="1"/>
  <c r="W7604" i="1" s="1"/>
  <c r="X7604" i="1" s="1"/>
  <c r="V558" i="1"/>
  <c r="W558" i="1" s="1"/>
  <c r="X558" i="1" s="1"/>
  <c r="V1274" i="1"/>
  <c r="W1274" i="1" s="1"/>
  <c r="X1274" i="1" s="1"/>
  <c r="V5699" i="1"/>
  <c r="W5699" i="1" s="1"/>
  <c r="X5699" i="1" s="1"/>
  <c r="V8401" i="1"/>
  <c r="W8401" i="1" s="1"/>
  <c r="X8401" i="1" s="1"/>
  <c r="V6710" i="1"/>
  <c r="W6710" i="1" s="1"/>
  <c r="V2498" i="1"/>
  <c r="W2498" i="1" s="1"/>
  <c r="X2498" i="1" s="1"/>
  <c r="V8943" i="1"/>
  <c r="W8943" i="1" s="1"/>
  <c r="V7491" i="1"/>
  <c r="W7491" i="1" s="1"/>
  <c r="V3401" i="1"/>
  <c r="W3401" i="1" s="1"/>
  <c r="X3401" i="1" s="1"/>
  <c r="V707" i="1"/>
  <c r="W707" i="1" s="1"/>
  <c r="V5220" i="1"/>
  <c r="W5220" i="1" s="1"/>
  <c r="V8236" i="1"/>
  <c r="W8236" i="1" s="1"/>
  <c r="X8236" i="1" s="1"/>
  <c r="V2167" i="1"/>
  <c r="W2167" i="1" s="1"/>
  <c r="X2167" i="1" s="1"/>
  <c r="V8349" i="1"/>
  <c r="W8349" i="1" s="1"/>
  <c r="X8349" i="1" s="1"/>
  <c r="V7699" i="1"/>
  <c r="W7699" i="1" s="1"/>
  <c r="X7699" i="1" s="1"/>
  <c r="V4495" i="1"/>
  <c r="W4495" i="1" s="1"/>
  <c r="X4495" i="1" s="1"/>
  <c r="V4366" i="1"/>
  <c r="W4366" i="1" s="1"/>
  <c r="V5996" i="1"/>
  <c r="W5996" i="1" s="1"/>
  <c r="X5996" i="1" s="1"/>
  <c r="V4829" i="1"/>
  <c r="W4829" i="1" s="1"/>
  <c r="V7624" i="1"/>
  <c r="W7624" i="1" s="1"/>
  <c r="X7624" i="1" s="1"/>
  <c r="V7625" i="1"/>
  <c r="W7625" i="1" s="1"/>
  <c r="X7625" i="1" s="1"/>
  <c r="V7626" i="1"/>
  <c r="W7626" i="1" s="1"/>
  <c r="V7627" i="1"/>
  <c r="W7627" i="1" s="1"/>
  <c r="X7627" i="1" s="1"/>
  <c r="V6045" i="1"/>
  <c r="W6045" i="1" s="1"/>
  <c r="X6045" i="1" s="1"/>
  <c r="V6684" i="1"/>
  <c r="W6684" i="1" s="1"/>
  <c r="X6684" i="1" s="1"/>
  <c r="V5487" i="1"/>
  <c r="W5487" i="1" s="1"/>
  <c r="X5487" i="1" s="1"/>
  <c r="V3768" i="1"/>
  <c r="W3768" i="1" s="1"/>
  <c r="X3768" i="1" s="1"/>
  <c r="V3349" i="1"/>
  <c r="W3349" i="1" s="1"/>
  <c r="X3349" i="1" s="1"/>
  <c r="V5566" i="1"/>
  <c r="W5566" i="1" s="1"/>
  <c r="V5954" i="1"/>
  <c r="W5954" i="1" s="1"/>
  <c r="X5954" i="1" s="1"/>
  <c r="V6781" i="1"/>
  <c r="W6781" i="1" s="1"/>
  <c r="V5047" i="1"/>
  <c r="W5047" i="1" s="1"/>
  <c r="V6915" i="1"/>
  <c r="W6915" i="1" s="1"/>
  <c r="X6915" i="1" s="1"/>
  <c r="V2031" i="1"/>
  <c r="W2031" i="1" s="1"/>
  <c r="V8562" i="1"/>
  <c r="W8562" i="1" s="1"/>
  <c r="V3992" i="1"/>
  <c r="W3992" i="1" s="1"/>
  <c r="X3992" i="1" s="1"/>
  <c r="V7110" i="1"/>
  <c r="W7110" i="1" s="1"/>
  <c r="X7110" i="1" s="1"/>
  <c r="V7134" i="1"/>
  <c r="W7134" i="1" s="1"/>
  <c r="X7134" i="1" s="1"/>
  <c r="V3554" i="1"/>
  <c r="W3554" i="1" s="1"/>
  <c r="X3554" i="1" s="1"/>
  <c r="V3741" i="1"/>
  <c r="W3741" i="1" s="1"/>
  <c r="X3741" i="1" s="1"/>
  <c r="V8705" i="1"/>
  <c r="W8705" i="1" s="1"/>
  <c r="V7764" i="1"/>
  <c r="W7764" i="1" s="1"/>
  <c r="X7764" i="1" s="1"/>
  <c r="V3487" i="1"/>
  <c r="W3487" i="1" s="1"/>
  <c r="V3724" i="1"/>
  <c r="W3724" i="1" s="1"/>
  <c r="V8395" i="1"/>
  <c r="W8395" i="1" s="1"/>
  <c r="X8395" i="1" s="1"/>
  <c r="V8676" i="1"/>
  <c r="W8676" i="1" s="1"/>
  <c r="X8676" i="1" s="1"/>
  <c r="V5120" i="1"/>
  <c r="W5120" i="1" s="1"/>
  <c r="V6907" i="1"/>
  <c r="W6907" i="1" s="1"/>
  <c r="V1765" i="1"/>
  <c r="W1765" i="1" s="1"/>
  <c r="X1765" i="1" s="1"/>
  <c r="V5228" i="1"/>
  <c r="W5228" i="1" s="1"/>
  <c r="X5228" i="1" s="1"/>
  <c r="V8600" i="1"/>
  <c r="W8600" i="1" s="1"/>
  <c r="X8600" i="1" s="1"/>
  <c r="V1087" i="1"/>
  <c r="W1087" i="1" s="1"/>
  <c r="X1087" i="1" s="1"/>
  <c r="V954" i="1"/>
  <c r="W954" i="1" s="1"/>
  <c r="V4693" i="1"/>
  <c r="W4693" i="1" s="1"/>
  <c r="X4693" i="1" s="1"/>
  <c r="V6777" i="1"/>
  <c r="W6777" i="1" s="1"/>
  <c r="V6634" i="1"/>
  <c r="W6634" i="1" s="1"/>
  <c r="X6634" i="1" s="1"/>
  <c r="V7359" i="1"/>
  <c r="W7359" i="1" s="1"/>
  <c r="X7359" i="1" s="1"/>
  <c r="V8765" i="1"/>
  <c r="W8765" i="1" s="1"/>
  <c r="V5079" i="1"/>
  <c r="W5079" i="1" s="1"/>
  <c r="X5079" i="1" s="1"/>
  <c r="V3863" i="1"/>
  <c r="W3863" i="1" s="1"/>
  <c r="X3863" i="1" s="1"/>
  <c r="V7665" i="1"/>
  <c r="W7665" i="1" s="1"/>
  <c r="X7665" i="1" s="1"/>
  <c r="V7193" i="1"/>
  <c r="W7193" i="1" s="1"/>
  <c r="X7193" i="1" s="1"/>
  <c r="V8472" i="1"/>
  <c r="W8472" i="1" s="1"/>
  <c r="X8472" i="1" s="1"/>
  <c r="V4037" i="1"/>
  <c r="W4037" i="1" s="1"/>
  <c r="X4037" i="1" s="1"/>
  <c r="V4780" i="1"/>
  <c r="W4780" i="1" s="1"/>
  <c r="V1904" i="1"/>
  <c r="W1904" i="1" s="1"/>
  <c r="X1904" i="1" s="1"/>
  <c r="V6516" i="1"/>
  <c r="W6516" i="1" s="1"/>
  <c r="V7013" i="1"/>
  <c r="W7013" i="1" s="1"/>
  <c r="V6768" i="1"/>
  <c r="W6768" i="1" s="1"/>
  <c r="X6768" i="1" s="1"/>
  <c r="V946" i="1"/>
  <c r="W946" i="1" s="1"/>
  <c r="V4650" i="1"/>
  <c r="W4650" i="1" s="1"/>
  <c r="X4650" i="1" s="1"/>
  <c r="V4211" i="1"/>
  <c r="W4211" i="1" s="1"/>
  <c r="X4211" i="1" s="1"/>
  <c r="V2111" i="1"/>
  <c r="W2111" i="1" s="1"/>
  <c r="X2111" i="1" s="1"/>
  <c r="V5709" i="1"/>
  <c r="W5709" i="1" s="1"/>
  <c r="X5709" i="1" s="1"/>
  <c r="V2952" i="1"/>
  <c r="W2952" i="1" s="1"/>
  <c r="X2952" i="1" s="1"/>
  <c r="V7680" i="1"/>
  <c r="W7680" i="1" s="1"/>
  <c r="V4647" i="1"/>
  <c r="W4647" i="1" s="1"/>
  <c r="V8922" i="1"/>
  <c r="W8922" i="1" s="1"/>
  <c r="X8922" i="1" s="1"/>
  <c r="V2560" i="1"/>
  <c r="W2560" i="1" s="1"/>
  <c r="V7450" i="1"/>
  <c r="W7450" i="1" s="1"/>
  <c r="V2433" i="1"/>
  <c r="W2433" i="1" s="1"/>
  <c r="X2433" i="1" s="1"/>
  <c r="V7278" i="1"/>
  <c r="W7278" i="1" s="1"/>
  <c r="V6698" i="1"/>
  <c r="W6698" i="1" s="1"/>
  <c r="X6698" i="1" s="1"/>
  <c r="V2744" i="1"/>
  <c r="W2744" i="1" s="1"/>
  <c r="X2744" i="1" s="1"/>
  <c r="V5396" i="1"/>
  <c r="W5396" i="1" s="1"/>
  <c r="X5396" i="1" s="1"/>
  <c r="V2312" i="1"/>
  <c r="W2312" i="1" s="1"/>
  <c r="X2312" i="1" s="1"/>
  <c r="V8085" i="1"/>
  <c r="W8085" i="1" s="1"/>
  <c r="X8085" i="1" s="1"/>
  <c r="V7029" i="1"/>
  <c r="W7029" i="1" s="1"/>
  <c r="X7029" i="1" s="1"/>
  <c r="V174" i="1"/>
  <c r="W174" i="1" s="1"/>
  <c r="V5791" i="1"/>
  <c r="W5791" i="1" s="1"/>
  <c r="X5791" i="1" s="1"/>
  <c r="V3330" i="1"/>
  <c r="W3330" i="1" s="1"/>
  <c r="V42" i="1"/>
  <c r="W42" i="1" s="1"/>
  <c r="X42" i="1" s="1"/>
  <c r="V6387" i="1"/>
  <c r="W6387" i="1" s="1"/>
  <c r="X6387" i="1" s="1"/>
  <c r="V4086" i="1"/>
  <c r="W4086" i="1" s="1"/>
  <c r="V4545" i="1"/>
  <c r="W4545" i="1" s="1"/>
  <c r="X4545" i="1" s="1"/>
  <c r="V7244" i="1"/>
  <c r="W7244" i="1" s="1"/>
  <c r="X7244" i="1" s="1"/>
  <c r="V2319" i="1"/>
  <c r="W2319" i="1" s="1"/>
  <c r="X2319" i="1" s="1"/>
  <c r="V4737" i="1"/>
  <c r="W4737" i="1" s="1"/>
  <c r="X4737" i="1" s="1"/>
  <c r="V435" i="1"/>
  <c r="W435" i="1" s="1"/>
  <c r="V1365" i="1"/>
  <c r="W1365" i="1" s="1"/>
  <c r="V6101" i="1"/>
  <c r="W6101" i="1" s="1"/>
  <c r="V1425" i="1"/>
  <c r="W1425" i="1" s="1"/>
  <c r="X1425" i="1" s="1"/>
  <c r="V8265" i="1"/>
  <c r="W8265" i="1" s="1"/>
  <c r="V6393" i="1"/>
  <c r="W6393" i="1" s="1"/>
  <c r="X6393" i="1" s="1"/>
  <c r="V4877" i="1"/>
  <c r="W4877" i="1" s="1"/>
  <c r="X4877" i="1" s="1"/>
  <c r="V7340" i="1"/>
  <c r="W7340" i="1" s="1"/>
  <c r="V3887" i="1"/>
  <c r="W3887" i="1" s="1"/>
  <c r="V1107" i="1"/>
  <c r="W1107" i="1" s="1"/>
  <c r="X1107" i="1" s="1"/>
  <c r="V4668" i="1"/>
  <c r="W4668" i="1" s="1"/>
  <c r="X4668" i="1" s="1"/>
  <c r="V6196" i="1"/>
  <c r="W6196" i="1" s="1"/>
  <c r="X6196" i="1" s="1"/>
  <c r="V1744" i="1"/>
  <c r="W1744" i="1" s="1"/>
  <c r="X1744" i="1" s="1"/>
  <c r="V6918" i="1"/>
  <c r="W6918" i="1" s="1"/>
  <c r="V4900" i="1"/>
  <c r="W4900" i="1" s="1"/>
  <c r="V6251" i="1"/>
  <c r="W6251" i="1" s="1"/>
  <c r="X6251" i="1" s="1"/>
  <c r="V6782" i="1"/>
  <c r="W6782" i="1" s="1"/>
  <c r="V6007" i="1"/>
  <c r="W6007" i="1" s="1"/>
  <c r="X6007" i="1" s="1"/>
  <c r="V6660" i="1"/>
  <c r="W6660" i="1" s="1"/>
  <c r="X6660" i="1" s="1"/>
  <c r="V2278" i="1"/>
  <c r="W2278" i="1" s="1"/>
  <c r="V615" i="1"/>
  <c r="W615" i="1" s="1"/>
  <c r="X615" i="1" s="1"/>
  <c r="V4497" i="1"/>
  <c r="W4497" i="1" s="1"/>
  <c r="X4497" i="1" s="1"/>
  <c r="V700" i="1"/>
  <c r="W700" i="1" s="1"/>
  <c r="X700" i="1" s="1"/>
  <c r="V4694" i="1"/>
  <c r="W4694" i="1" s="1"/>
  <c r="X4694" i="1" s="1"/>
  <c r="V668" i="1"/>
  <c r="W668" i="1" s="1"/>
  <c r="X668" i="1" s="1"/>
  <c r="V4911" i="1"/>
  <c r="W4911" i="1" s="1"/>
  <c r="X4911" i="1" s="1"/>
  <c r="V7295" i="1"/>
  <c r="W7295" i="1" s="1"/>
  <c r="V3814" i="1"/>
  <c r="W3814" i="1" s="1"/>
  <c r="X3814" i="1" s="1"/>
  <c r="V1944" i="1"/>
  <c r="W1944" i="1" s="1"/>
  <c r="V5264" i="1"/>
  <c r="W5264" i="1" s="1"/>
  <c r="V643" i="1"/>
  <c r="W643" i="1" s="1"/>
  <c r="X643" i="1" s="1"/>
  <c r="V6211" i="1"/>
  <c r="W6211" i="1" s="1"/>
  <c r="X6211" i="1" s="1"/>
  <c r="V1634" i="1"/>
  <c r="W1634" i="1" s="1"/>
  <c r="X1634" i="1" s="1"/>
  <c r="V6849" i="1"/>
  <c r="W6849" i="1" s="1"/>
  <c r="V5638" i="1"/>
  <c r="W5638" i="1" s="1"/>
  <c r="X5638" i="1" s="1"/>
  <c r="V8024" i="1"/>
  <c r="W8024" i="1" s="1"/>
  <c r="X8024" i="1" s="1"/>
  <c r="V8148" i="1"/>
  <c r="W8148" i="1" s="1"/>
  <c r="X8148" i="1" s="1"/>
  <c r="V3697" i="1"/>
  <c r="W3697" i="1" s="1"/>
  <c r="X3697" i="1" s="1"/>
  <c r="V8504" i="1"/>
  <c r="W8504" i="1" s="1"/>
  <c r="V5645" i="1"/>
  <c r="W5645" i="1" s="1"/>
  <c r="X5645" i="1" s="1"/>
  <c r="V4285" i="1"/>
  <c r="W4285" i="1" s="1"/>
  <c r="V7632" i="1"/>
  <c r="W7632" i="1" s="1"/>
  <c r="V3587" i="1"/>
  <c r="W3587" i="1" s="1"/>
  <c r="X3587" i="1" s="1"/>
  <c r="V7252" i="1"/>
  <c r="W7252" i="1" s="1"/>
  <c r="V269" i="1"/>
  <c r="W269" i="1" s="1"/>
  <c r="V1647" i="1"/>
  <c r="W1647" i="1" s="1"/>
  <c r="X1647" i="1" s="1"/>
  <c r="V5142" i="1"/>
  <c r="W5142" i="1" s="1"/>
  <c r="X5142" i="1" s="1"/>
  <c r="V902" i="1"/>
  <c r="W902" i="1" s="1"/>
  <c r="X902" i="1" s="1"/>
  <c r="V962" i="1"/>
  <c r="W962" i="1" s="1"/>
  <c r="X962" i="1" s="1"/>
  <c r="V1040" i="1"/>
  <c r="W1040" i="1" s="1"/>
  <c r="X1040" i="1" s="1"/>
  <c r="V5109" i="1"/>
  <c r="W5109" i="1" s="1"/>
  <c r="X5109" i="1" s="1"/>
  <c r="V147" i="1"/>
  <c r="W147" i="1" s="1"/>
  <c r="X147" i="1" s="1"/>
  <c r="V7825" i="1"/>
  <c r="W7825" i="1" s="1"/>
  <c r="V1400" i="1"/>
  <c r="W1400" i="1" s="1"/>
  <c r="X1400" i="1" s="1"/>
  <c r="V3672" i="1"/>
  <c r="W3672" i="1" s="1"/>
  <c r="X3672" i="1" s="1"/>
  <c r="V4709" i="1"/>
  <c r="W4709" i="1" s="1"/>
  <c r="V7759" i="1"/>
  <c r="W7759" i="1" s="1"/>
  <c r="X7759" i="1" s="1"/>
  <c r="V3109" i="1"/>
  <c r="W3109" i="1" s="1"/>
  <c r="X3109" i="1" s="1"/>
  <c r="V584" i="1"/>
  <c r="W584" i="1" s="1"/>
  <c r="X584" i="1" s="1"/>
  <c r="V4830" i="1"/>
  <c r="W4830" i="1" s="1"/>
  <c r="X4830" i="1" s="1"/>
  <c r="V4465" i="1"/>
  <c r="W4465" i="1" s="1"/>
  <c r="X4465" i="1" s="1"/>
  <c r="V4348" i="1"/>
  <c r="W4348" i="1" s="1"/>
  <c r="X4348" i="1" s="1"/>
  <c r="V2459" i="1"/>
  <c r="W2459" i="1" s="1"/>
  <c r="V3988" i="1"/>
  <c r="W3988" i="1" s="1"/>
  <c r="X3988" i="1" s="1"/>
  <c r="V8844" i="1"/>
  <c r="W8844" i="1" s="1"/>
  <c r="V7717" i="1"/>
  <c r="W7717" i="1" s="1"/>
  <c r="X7717" i="1" s="1"/>
  <c r="V120" i="1"/>
  <c r="W120" i="1" s="1"/>
  <c r="X120" i="1" s="1"/>
  <c r="V1613" i="1"/>
  <c r="W1613" i="1" s="1"/>
  <c r="V8732" i="1"/>
  <c r="W8732" i="1" s="1"/>
  <c r="X8732" i="1" s="1"/>
  <c r="V7401" i="1"/>
  <c r="W7401" i="1" s="1"/>
  <c r="X7401" i="1" s="1"/>
  <c r="V4265" i="1"/>
  <c r="W4265" i="1" s="1"/>
  <c r="X4265" i="1" s="1"/>
  <c r="V59" i="1"/>
  <c r="W59" i="1" s="1"/>
  <c r="X59" i="1" s="1"/>
  <c r="V2485" i="1"/>
  <c r="W2485" i="1" s="1"/>
  <c r="X2485" i="1" s="1"/>
  <c r="V8563" i="1"/>
  <c r="W8563" i="1" s="1"/>
  <c r="X8563" i="1" s="1"/>
  <c r="V4896" i="1"/>
  <c r="W4896" i="1" s="1"/>
  <c r="V3872" i="1"/>
  <c r="W3872" i="1" s="1"/>
  <c r="X3872" i="1" s="1"/>
  <c r="V6969" i="1"/>
  <c r="W6969" i="1" s="1"/>
  <c r="V8111" i="1"/>
  <c r="W8111" i="1" s="1"/>
  <c r="X8111" i="1" s="1"/>
  <c r="V6384" i="1"/>
  <c r="W6384" i="1" s="1"/>
  <c r="X6384" i="1" s="1"/>
  <c r="V6269" i="1"/>
  <c r="W6269" i="1" s="1"/>
  <c r="V6125" i="1"/>
  <c r="W6125" i="1" s="1"/>
  <c r="V7141" i="1"/>
  <c r="W7141" i="1" s="1"/>
  <c r="V8889" i="1"/>
  <c r="W8889" i="1" s="1"/>
  <c r="X8889" i="1" s="1"/>
  <c r="V940" i="1"/>
  <c r="W940" i="1" s="1"/>
  <c r="X940" i="1" s="1"/>
  <c r="V1850" i="1"/>
  <c r="W1850" i="1" s="1"/>
  <c r="X1850" i="1" s="1"/>
  <c r="V4052" i="1"/>
  <c r="W4052" i="1" s="1"/>
  <c r="X4052" i="1" s="1"/>
  <c r="V4208" i="1"/>
  <c r="W4208" i="1" s="1"/>
  <c r="V1690" i="1"/>
  <c r="W1690" i="1" s="1"/>
  <c r="V5900" i="1"/>
  <c r="W5900" i="1" s="1"/>
  <c r="V7130" i="1"/>
  <c r="W7130" i="1" s="1"/>
  <c r="X7130" i="1" s="1"/>
  <c r="V8619" i="1"/>
  <c r="W8619" i="1" s="1"/>
  <c r="X8619" i="1" s="1"/>
  <c r="V1097" i="1"/>
  <c r="W1097" i="1" s="1"/>
  <c r="V4932" i="1"/>
  <c r="W4932" i="1" s="1"/>
  <c r="X4932" i="1" s="1"/>
  <c r="V4803" i="1"/>
  <c r="W4803" i="1" s="1"/>
  <c r="X4803" i="1" s="1"/>
  <c r="V5504" i="1"/>
  <c r="W5504" i="1" s="1"/>
  <c r="X5504" i="1" s="1"/>
  <c r="V7798" i="1"/>
  <c r="W7798" i="1" s="1"/>
  <c r="X7798" i="1" s="1"/>
  <c r="V7799" i="1"/>
  <c r="W7799" i="1" s="1"/>
  <c r="X7799" i="1" s="1"/>
  <c r="V7800" i="1"/>
  <c r="W7800" i="1" s="1"/>
  <c r="X7800" i="1" s="1"/>
  <c r="V7346" i="1"/>
  <c r="W7346" i="1" s="1"/>
  <c r="V1138" i="1"/>
  <c r="W1138" i="1" s="1"/>
  <c r="X1138" i="1" s="1"/>
  <c r="V4613" i="1"/>
  <c r="W4613" i="1" s="1"/>
  <c r="V4844" i="1"/>
  <c r="W4844" i="1" s="1"/>
  <c r="X4844" i="1" s="1"/>
  <c r="V6279" i="1"/>
  <c r="W6279" i="1" s="1"/>
  <c r="V2916" i="1"/>
  <c r="W2916" i="1" s="1"/>
  <c r="V1952" i="1"/>
  <c r="W1952" i="1" s="1"/>
  <c r="X1952" i="1" s="1"/>
  <c r="V4756" i="1"/>
  <c r="W4756" i="1" s="1"/>
  <c r="X4756" i="1" s="1"/>
  <c r="V3142" i="1"/>
  <c r="W3142" i="1" s="1"/>
  <c r="X3142" i="1" s="1"/>
  <c r="V531" i="1"/>
  <c r="W531" i="1" s="1"/>
  <c r="X531" i="1" s="1"/>
  <c r="V1370" i="1"/>
  <c r="W1370" i="1" s="1"/>
  <c r="X1370" i="1" s="1"/>
  <c r="V771" i="1"/>
  <c r="W771" i="1" s="1"/>
  <c r="X771" i="1" s="1"/>
  <c r="V4785" i="1"/>
  <c r="W4785" i="1" s="1"/>
  <c r="V4220" i="1"/>
  <c r="W4220" i="1" s="1"/>
  <c r="X4220" i="1" s="1"/>
  <c r="V2898" i="1"/>
  <c r="W2898" i="1" s="1"/>
  <c r="V1611" i="1"/>
  <c r="W1611" i="1" s="1"/>
  <c r="V5208" i="1"/>
  <c r="W5208" i="1" s="1"/>
  <c r="X5208" i="1" s="1"/>
  <c r="V6117" i="1"/>
  <c r="W6117" i="1" s="1"/>
  <c r="V4126" i="1"/>
  <c r="W4126" i="1" s="1"/>
  <c r="X4126" i="1" s="1"/>
  <c r="V8977" i="1"/>
  <c r="W8977" i="1" s="1"/>
  <c r="X8977" i="1" s="1"/>
  <c r="V793" i="1"/>
  <c r="W793" i="1" s="1"/>
  <c r="X793" i="1" s="1"/>
  <c r="V3265" i="1"/>
  <c r="W3265" i="1" s="1"/>
  <c r="X3265" i="1" s="1"/>
  <c r="V1594" i="1"/>
  <c r="W1594" i="1" s="1"/>
  <c r="V6916" i="1"/>
  <c r="W6916" i="1" s="1"/>
  <c r="X6916" i="1" s="1"/>
  <c r="V7921" i="1"/>
  <c r="W7921" i="1" s="1"/>
  <c r="V350" i="1"/>
  <c r="W350" i="1" s="1"/>
  <c r="X350" i="1" s="1"/>
  <c r="V5223" i="1"/>
  <c r="W5223" i="1" s="1"/>
  <c r="V7410" i="1"/>
  <c r="W7410" i="1" s="1"/>
  <c r="V3151" i="1"/>
  <c r="W3151" i="1" s="1"/>
  <c r="X3151" i="1" s="1"/>
  <c r="V5265" i="1"/>
  <c r="W5265" i="1" s="1"/>
  <c r="X5265" i="1" s="1"/>
  <c r="V5041" i="1"/>
  <c r="W5041" i="1" s="1"/>
  <c r="X5041" i="1" s="1"/>
  <c r="V7951" i="1"/>
  <c r="W7951" i="1" s="1"/>
  <c r="X7951" i="1" s="1"/>
  <c r="V7833" i="1"/>
  <c r="W7833" i="1" s="1"/>
  <c r="X7833" i="1" s="1"/>
  <c r="V7366" i="1"/>
  <c r="W7366" i="1" s="1"/>
  <c r="X7366" i="1" s="1"/>
  <c r="V2441" i="1"/>
  <c r="W2441" i="1" s="1"/>
  <c r="X2441" i="1" s="1"/>
  <c r="V1963" i="1"/>
  <c r="W1963" i="1" s="1"/>
  <c r="X1963" i="1" s="1"/>
  <c r="V551" i="1"/>
  <c r="W551" i="1" s="1"/>
  <c r="V8340" i="1"/>
  <c r="W8340" i="1" s="1"/>
  <c r="X8340" i="1" s="1"/>
  <c r="V3002" i="1"/>
  <c r="W3002" i="1" s="1"/>
  <c r="V2705" i="1"/>
  <c r="W2705" i="1" s="1"/>
  <c r="X2705" i="1" s="1"/>
  <c r="V1311" i="1"/>
  <c r="W1311" i="1" s="1"/>
  <c r="X1311" i="1" s="1"/>
  <c r="V702" i="1"/>
  <c r="W702" i="1" s="1"/>
  <c r="V3822" i="1"/>
  <c r="W3822" i="1" s="1"/>
  <c r="V6157" i="1"/>
  <c r="W6157" i="1" s="1"/>
  <c r="X6157" i="1" s="1"/>
  <c r="V7391" i="1"/>
  <c r="W7391" i="1" s="1"/>
  <c r="X7391" i="1" s="1"/>
  <c r="V6669" i="1"/>
  <c r="W6669" i="1" s="1"/>
  <c r="X6669" i="1" s="1"/>
  <c r="V7305" i="1"/>
  <c r="W7305" i="1" s="1"/>
  <c r="X7305" i="1" s="1"/>
  <c r="V8173" i="1"/>
  <c r="W8173" i="1" s="1"/>
  <c r="X8173" i="1" s="1"/>
  <c r="V6270" i="1"/>
  <c r="W6270" i="1" s="1"/>
  <c r="X6270" i="1" s="1"/>
  <c r="V7859" i="1"/>
  <c r="W7859" i="1" s="1"/>
  <c r="X7859" i="1" s="1"/>
  <c r="V574" i="1"/>
  <c r="W574" i="1" s="1"/>
  <c r="V3510" i="1"/>
  <c r="W3510" i="1" s="1"/>
  <c r="X3510" i="1" s="1"/>
  <c r="V2843" i="1"/>
  <c r="W2843" i="1" s="1"/>
  <c r="X2843" i="1" s="1"/>
  <c r="V8906" i="1"/>
  <c r="W8906" i="1" s="1"/>
  <c r="V3444" i="1"/>
  <c r="W3444" i="1" s="1"/>
  <c r="X3444" i="1" s="1"/>
  <c r="V3129" i="1"/>
  <c r="W3129" i="1" s="1"/>
  <c r="X3129" i="1" s="1"/>
  <c r="V4368" i="1"/>
  <c r="W4368" i="1" s="1"/>
  <c r="X4368" i="1" s="1"/>
  <c r="V7858" i="1"/>
  <c r="W7858" i="1" s="1"/>
  <c r="X7858" i="1" s="1"/>
  <c r="V1669" i="1"/>
  <c r="W1669" i="1" s="1"/>
  <c r="V1938" i="1"/>
  <c r="W1938" i="1" s="1"/>
  <c r="X1938" i="1" s="1"/>
  <c r="V6701" i="1"/>
  <c r="W6701" i="1" s="1"/>
  <c r="V4363" i="1"/>
  <c r="W4363" i="1" s="1"/>
  <c r="X4363" i="1" s="1"/>
  <c r="V5154" i="1"/>
  <c r="W5154" i="1" s="1"/>
  <c r="V312" i="1"/>
  <c r="W312" i="1" s="1"/>
  <c r="X312" i="1" s="1"/>
  <c r="V6409" i="1"/>
  <c r="W6409" i="1" s="1"/>
  <c r="X6409" i="1" s="1"/>
  <c r="V1535" i="1"/>
  <c r="W1535" i="1" s="1"/>
  <c r="V1101" i="1"/>
  <c r="W1101" i="1" s="1"/>
  <c r="X1101" i="1" s="1"/>
  <c r="V6597" i="1"/>
  <c r="W6597" i="1" s="1"/>
  <c r="X6597" i="1" s="1"/>
  <c r="V3557" i="1"/>
  <c r="W3557" i="1" s="1"/>
  <c r="X3557" i="1" s="1"/>
  <c r="V6037" i="1"/>
  <c r="W6037" i="1" s="1"/>
  <c r="X6037" i="1" s="1"/>
  <c r="V4615" i="1"/>
  <c r="W4615" i="1" s="1"/>
  <c r="X4615" i="1" s="1"/>
  <c r="V8390" i="1"/>
  <c r="W8390" i="1" s="1"/>
  <c r="V7747" i="1"/>
  <c r="W7747" i="1" s="1"/>
  <c r="V5452" i="1"/>
  <c r="W5452" i="1" s="1"/>
  <c r="X5452" i="1" s="1"/>
  <c r="V7320" i="1"/>
  <c r="W7320" i="1" s="1"/>
  <c r="V1538" i="1"/>
  <c r="W1538" i="1" s="1"/>
  <c r="X1538" i="1" s="1"/>
  <c r="V4408" i="1"/>
  <c r="W4408" i="1" s="1"/>
  <c r="X4408" i="1" s="1"/>
  <c r="V1025" i="1"/>
  <c r="W1025" i="1" s="1"/>
  <c r="V6126" i="1"/>
  <c r="W6126" i="1" s="1"/>
  <c r="X6126" i="1" s="1"/>
  <c r="V2075" i="1"/>
  <c r="W2075" i="1" s="1"/>
  <c r="X2075" i="1" s="1"/>
  <c r="V6901" i="1"/>
  <c r="W6901" i="1" s="1"/>
  <c r="X6901" i="1" s="1"/>
  <c r="V4595" i="1"/>
  <c r="W4595" i="1" s="1"/>
  <c r="X4595" i="1" s="1"/>
  <c r="V5363" i="1"/>
  <c r="W5363" i="1" s="1"/>
  <c r="X5363" i="1" s="1"/>
  <c r="V3763" i="1"/>
  <c r="W3763" i="1" s="1"/>
  <c r="X3763" i="1" s="1"/>
  <c r="V5841" i="1"/>
  <c r="W5841" i="1" s="1"/>
  <c r="V2431" i="1"/>
  <c r="W2431" i="1" s="1"/>
  <c r="X2431" i="1" s="1"/>
  <c r="V1827" i="1"/>
  <c r="W1827" i="1" s="1"/>
  <c r="V7888" i="1"/>
  <c r="W7888" i="1" s="1"/>
  <c r="X7888" i="1" s="1"/>
  <c r="V7889" i="1"/>
  <c r="W7889" i="1" s="1"/>
  <c r="X7889" i="1" s="1"/>
  <c r="V7890" i="1"/>
  <c r="W7890" i="1" s="1"/>
  <c r="V7891" i="1"/>
  <c r="W7891" i="1" s="1"/>
  <c r="X7891" i="1" s="1"/>
  <c r="V7892" i="1"/>
  <c r="W7892" i="1" s="1"/>
  <c r="X7892" i="1" s="1"/>
  <c r="V8273" i="1"/>
  <c r="W8273" i="1" s="1"/>
  <c r="X8273" i="1" s="1"/>
  <c r="V3122" i="1"/>
  <c r="W3122" i="1" s="1"/>
  <c r="X3122" i="1" s="1"/>
  <c r="V6109" i="1"/>
  <c r="W6109" i="1" s="1"/>
  <c r="X6109" i="1" s="1"/>
  <c r="V5597" i="1"/>
  <c r="W5597" i="1" s="1"/>
  <c r="X5597" i="1" s="1"/>
  <c r="V3419" i="1"/>
  <c r="W3419" i="1" s="1"/>
  <c r="V2704" i="1"/>
  <c r="W2704" i="1" s="1"/>
  <c r="X2704" i="1" s="1"/>
  <c r="V8192" i="1"/>
  <c r="W8192" i="1" s="1"/>
  <c r="V6052" i="1"/>
  <c r="W6052" i="1" s="1"/>
  <c r="X6052" i="1" s="1"/>
  <c r="V7065" i="1"/>
  <c r="W7065" i="1" s="1"/>
  <c r="X7065" i="1" s="1"/>
  <c r="V7636" i="1"/>
  <c r="W7636" i="1" s="1"/>
  <c r="V1651" i="1"/>
  <c r="W1651" i="1" s="1"/>
  <c r="X1651" i="1" s="1"/>
  <c r="V5056" i="1"/>
  <c r="W5056" i="1" s="1"/>
  <c r="X5056" i="1" s="1"/>
  <c r="V7947" i="1"/>
  <c r="W7947" i="1" s="1"/>
  <c r="X7947" i="1" s="1"/>
  <c r="V7420" i="1"/>
  <c r="W7420" i="1" s="1"/>
  <c r="V2228" i="1"/>
  <c r="W2228" i="1" s="1"/>
  <c r="X2228" i="1" s="1"/>
  <c r="V6241" i="1"/>
  <c r="W6241" i="1" s="1"/>
  <c r="X6241" i="1" s="1"/>
  <c r="V6962" i="1"/>
  <c r="W6962" i="1" s="1"/>
  <c r="V5816" i="1"/>
  <c r="W5816" i="1" s="1"/>
  <c r="X5816" i="1" s="1"/>
  <c r="V4619" i="1"/>
  <c r="W4619" i="1" s="1"/>
  <c r="V4620" i="1"/>
  <c r="W4620" i="1" s="1"/>
  <c r="V2649" i="1"/>
  <c r="W2649" i="1" s="1"/>
  <c r="X2649" i="1" s="1"/>
  <c r="V1741" i="1"/>
  <c r="W1741" i="1" s="1"/>
  <c r="V1383" i="1"/>
  <c r="W1383" i="1" s="1"/>
  <c r="X1383" i="1" s="1"/>
  <c r="V5200" i="1"/>
  <c r="W5200" i="1" s="1"/>
  <c r="X5200" i="1" s="1"/>
  <c r="V5983" i="1"/>
  <c r="W5983" i="1" s="1"/>
  <c r="X5983" i="1" s="1"/>
  <c r="V1257" i="1"/>
  <c r="W1257" i="1" s="1"/>
  <c r="X1257" i="1" s="1"/>
  <c r="V2404" i="1"/>
  <c r="W2404" i="1" s="1"/>
  <c r="X2404" i="1" s="1"/>
  <c r="V5082" i="1"/>
  <c r="W5082" i="1" s="1"/>
  <c r="X5082" i="1" s="1"/>
  <c r="V4418" i="1"/>
  <c r="W4418" i="1" s="1"/>
  <c r="X4418" i="1" s="1"/>
  <c r="V4996" i="1"/>
  <c r="W4996" i="1" s="1"/>
  <c r="X4996" i="1" s="1"/>
  <c r="V6361" i="1"/>
  <c r="W6361" i="1" s="1"/>
  <c r="V2729" i="1"/>
  <c r="W2729" i="1" s="1"/>
  <c r="X2729" i="1" s="1"/>
  <c r="V5781" i="1"/>
  <c r="W5781" i="1" s="1"/>
  <c r="X5781" i="1" s="1"/>
  <c r="V6678" i="1"/>
  <c r="W6678" i="1" s="1"/>
  <c r="V4135" i="1"/>
  <c r="W4135" i="1" s="1"/>
  <c r="X4135" i="1" s="1"/>
  <c r="V4078" i="1"/>
  <c r="W4078" i="1" s="1"/>
  <c r="X4078" i="1" s="1"/>
  <c r="V5259" i="1"/>
  <c r="W5259" i="1" s="1"/>
  <c r="X5259" i="1" s="1"/>
  <c r="V6267" i="1"/>
  <c r="W6267" i="1" s="1"/>
  <c r="X6267" i="1" s="1"/>
  <c r="V8495" i="1"/>
  <c r="W8495" i="1" s="1"/>
  <c r="X8495" i="1" s="1"/>
  <c r="V8522" i="1"/>
  <c r="W8522" i="1" s="1"/>
  <c r="X8522" i="1" s="1"/>
  <c r="V7933" i="1"/>
  <c r="W7933" i="1" s="1"/>
  <c r="V6856" i="1"/>
  <c r="W6856" i="1" s="1"/>
  <c r="V9026" i="1"/>
  <c r="W9026" i="1" s="1"/>
  <c r="V5133" i="1"/>
  <c r="W5133" i="1" s="1"/>
  <c r="X5133" i="1" s="1"/>
  <c r="V8980" i="1"/>
  <c r="W8980" i="1" s="1"/>
  <c r="X8980" i="1" s="1"/>
  <c r="V561" i="1"/>
  <c r="W561" i="1" s="1"/>
  <c r="V4326" i="1"/>
  <c r="W4326" i="1" s="1"/>
  <c r="V7940" i="1"/>
  <c r="W7940" i="1" s="1"/>
  <c r="X7940" i="1" s="1"/>
  <c r="V502" i="1"/>
  <c r="W502" i="1" s="1"/>
  <c r="X502" i="1" s="1"/>
  <c r="V2617" i="1"/>
  <c r="W2617" i="1" s="1"/>
  <c r="X2617" i="1" s="1"/>
  <c r="V487" i="1"/>
  <c r="W487" i="1" s="1"/>
  <c r="X487" i="1" s="1"/>
  <c r="V6212" i="1"/>
  <c r="W6212" i="1" s="1"/>
  <c r="X6212" i="1" s="1"/>
  <c r="V5059" i="1"/>
  <c r="W5059" i="1" s="1"/>
  <c r="V4456" i="1"/>
  <c r="W4456" i="1" s="1"/>
  <c r="X4456" i="1" s="1"/>
  <c r="V6293" i="1"/>
  <c r="W6293" i="1" s="1"/>
  <c r="V5036" i="1"/>
  <c r="W5036" i="1" s="1"/>
  <c r="X5036" i="1" s="1"/>
  <c r="V6187" i="1"/>
  <c r="W6187" i="1" s="1"/>
  <c r="X6187" i="1" s="1"/>
  <c r="V7077" i="1"/>
  <c r="W7077" i="1" s="1"/>
  <c r="V1648" i="1"/>
  <c r="W1648" i="1" s="1"/>
  <c r="V4283" i="1"/>
  <c r="W4283" i="1" s="1"/>
  <c r="X4283" i="1" s="1"/>
  <c r="V8748" i="1"/>
  <c r="W8748" i="1" s="1"/>
  <c r="X8748" i="1" s="1"/>
  <c r="V1315" i="1"/>
  <c r="W1315" i="1" s="1"/>
  <c r="X1315" i="1" s="1"/>
  <c r="V6030" i="1"/>
  <c r="W6030" i="1" s="1"/>
  <c r="X6030" i="1" s="1"/>
  <c r="V1256" i="1"/>
  <c r="W1256" i="1" s="1"/>
  <c r="X1256" i="1" s="1"/>
  <c r="V7855" i="1"/>
  <c r="W7855" i="1" s="1"/>
  <c r="V7257" i="1"/>
  <c r="W7257" i="1" s="1"/>
  <c r="X7257" i="1" s="1"/>
  <c r="V1543" i="1"/>
  <c r="W1543" i="1" s="1"/>
  <c r="V633" i="1"/>
  <c r="W633" i="1" s="1"/>
  <c r="X633" i="1" s="1"/>
  <c r="V7664" i="1"/>
  <c r="W7664" i="1" s="1"/>
  <c r="X7664" i="1" s="1"/>
  <c r="V1145" i="1"/>
  <c r="W1145" i="1" s="1"/>
  <c r="V8664" i="1"/>
  <c r="W8664" i="1" s="1"/>
  <c r="X8664" i="1" s="1"/>
  <c r="V3482" i="1"/>
  <c r="W3482" i="1" s="1"/>
  <c r="X3482" i="1" s="1"/>
  <c r="V169" i="1"/>
  <c r="W169" i="1" s="1"/>
  <c r="X169" i="1" s="1"/>
  <c r="V7543" i="1"/>
  <c r="W7543" i="1" s="1"/>
  <c r="X7543" i="1" s="1"/>
  <c r="V8754" i="1"/>
  <c r="W8754" i="1" s="1"/>
  <c r="X8754" i="1" s="1"/>
  <c r="V686" i="1"/>
  <c r="W686" i="1" s="1"/>
  <c r="X686" i="1" s="1"/>
  <c r="V8350" i="1"/>
  <c r="W8350" i="1" s="1"/>
  <c r="V6071" i="1"/>
  <c r="W6071" i="1" s="1"/>
  <c r="X6071" i="1" s="1"/>
  <c r="V4659" i="1"/>
  <c r="W4659" i="1" s="1"/>
  <c r="V2889" i="1"/>
  <c r="W2889" i="1" s="1"/>
  <c r="X2889" i="1" s="1"/>
  <c r="V4254" i="1"/>
  <c r="W4254" i="1" s="1"/>
  <c r="X4254" i="1" s="1"/>
  <c r="V5838" i="1"/>
  <c r="W5838" i="1" s="1"/>
  <c r="V1544" i="1"/>
  <c r="W1544" i="1" s="1"/>
  <c r="X1544" i="1" s="1"/>
  <c r="V8238" i="1"/>
  <c r="W8238" i="1" s="1"/>
  <c r="X8238" i="1" s="1"/>
  <c r="V2352" i="1"/>
  <c r="W2352" i="1" s="1"/>
  <c r="X2352" i="1" s="1"/>
  <c r="V5378" i="1"/>
  <c r="W5378" i="1" s="1"/>
  <c r="X5378" i="1" s="1"/>
  <c r="V2080" i="1"/>
  <c r="W2080" i="1" s="1"/>
  <c r="X2080" i="1" s="1"/>
  <c r="V1736" i="1"/>
  <c r="W1736" i="1" s="1"/>
  <c r="X1736" i="1" s="1"/>
  <c r="V4546" i="1"/>
  <c r="W4546" i="1" s="1"/>
  <c r="V7983" i="1"/>
  <c r="W7983" i="1" s="1"/>
  <c r="X7983" i="1" s="1"/>
  <c r="V5087" i="1"/>
  <c r="W5087" i="1" s="1"/>
  <c r="V7984" i="1"/>
  <c r="W7984" i="1" s="1"/>
  <c r="X7984" i="1" s="1"/>
  <c r="V7985" i="1"/>
  <c r="W7985" i="1" s="1"/>
  <c r="X7985" i="1" s="1"/>
  <c r="V7986" i="1"/>
  <c r="W7986" i="1" s="1"/>
  <c r="V7987" i="1"/>
  <c r="W7987" i="1" s="1"/>
  <c r="V7988" i="1"/>
  <c r="W7988" i="1" s="1"/>
  <c r="X7988" i="1" s="1"/>
  <c r="V5575" i="1"/>
  <c r="W5575" i="1" s="1"/>
  <c r="X5575" i="1" s="1"/>
  <c r="V7333" i="1"/>
  <c r="W7333" i="1" s="1"/>
  <c r="X7333" i="1" s="1"/>
  <c r="V3206" i="1"/>
  <c r="W3206" i="1" s="1"/>
  <c r="X3206" i="1" s="1"/>
  <c r="V7273" i="1"/>
  <c r="W7273" i="1" s="1"/>
  <c r="X7273" i="1" s="1"/>
  <c r="V892" i="1"/>
  <c r="W892" i="1" s="1"/>
  <c r="X892" i="1" s="1"/>
  <c r="V7100" i="1"/>
  <c r="W7100" i="1" s="1"/>
  <c r="X7100" i="1" s="1"/>
  <c r="V5870" i="1"/>
  <c r="W5870" i="1" s="1"/>
  <c r="V2051" i="1"/>
  <c r="W2051" i="1" s="1"/>
  <c r="X2051" i="1" s="1"/>
  <c r="V4442" i="1"/>
  <c r="W4442" i="1" s="1"/>
  <c r="X4442" i="1" s="1"/>
  <c r="V5252" i="1"/>
  <c r="W5252" i="1" s="1"/>
  <c r="V8549" i="1"/>
  <c r="W8549" i="1" s="1"/>
  <c r="V1187" i="1"/>
  <c r="W1187" i="1" s="1"/>
  <c r="X1187" i="1" s="1"/>
  <c r="V2957" i="1"/>
  <c r="W2957" i="1" s="1"/>
  <c r="X2957" i="1" s="1"/>
  <c r="V7580" i="1"/>
  <c r="W7580" i="1" s="1"/>
  <c r="X7580" i="1" s="1"/>
  <c r="V7686" i="1"/>
  <c r="W7686" i="1" s="1"/>
  <c r="X7686" i="1" s="1"/>
  <c r="V3421" i="1"/>
  <c r="W3421" i="1" s="1"/>
  <c r="X3421" i="1" s="1"/>
  <c r="V616" i="1"/>
  <c r="W616" i="1" s="1"/>
  <c r="V5431" i="1"/>
  <c r="W5431" i="1" s="1"/>
  <c r="X5431" i="1" s="1"/>
  <c r="V5940" i="1"/>
  <c r="W5940" i="1" s="1"/>
  <c r="V3497" i="1"/>
  <c r="W3497" i="1" s="1"/>
  <c r="V2471" i="1"/>
  <c r="W2471" i="1" s="1"/>
  <c r="X2471" i="1" s="1"/>
  <c r="V3623" i="1"/>
  <c r="W3623" i="1" s="1"/>
  <c r="V885" i="1"/>
  <c r="W885" i="1" s="1"/>
  <c r="X885" i="1" s="1"/>
  <c r="V404" i="1"/>
  <c r="W404" i="1" s="1"/>
  <c r="X404" i="1" s="1"/>
  <c r="V8145" i="1"/>
  <c r="W8145" i="1" s="1"/>
  <c r="X8145" i="1" s="1"/>
  <c r="V2706" i="1"/>
  <c r="W2706" i="1" s="1"/>
  <c r="X2706" i="1" s="1"/>
  <c r="V3647" i="1"/>
  <c r="W3647" i="1" s="1"/>
  <c r="X3647" i="1" s="1"/>
  <c r="V4491" i="1"/>
  <c r="W4491" i="1" s="1"/>
  <c r="X4491" i="1" s="1"/>
  <c r="V25" i="1"/>
  <c r="W25" i="1" s="1"/>
  <c r="V8719" i="1"/>
  <c r="W8719" i="1" s="1"/>
  <c r="X8719" i="1" s="1"/>
  <c r="V8878" i="1"/>
  <c r="W8878" i="1" s="1"/>
  <c r="V388" i="1"/>
  <c r="W388" i="1" s="1"/>
  <c r="X388" i="1" s="1"/>
  <c r="V300" i="1"/>
  <c r="W300" i="1" s="1"/>
  <c r="X300" i="1" s="1"/>
  <c r="V6439" i="1"/>
  <c r="W6439" i="1" s="1"/>
  <c r="V1130" i="1"/>
  <c r="W1130" i="1" s="1"/>
  <c r="X1130" i="1" s="1"/>
  <c r="V3199" i="1"/>
  <c r="W3199" i="1" s="1"/>
  <c r="X3199" i="1" s="1"/>
  <c r="V2703" i="1"/>
  <c r="W2703" i="1" s="1"/>
  <c r="X2703" i="1" s="1"/>
  <c r="V7120" i="1"/>
  <c r="W7120" i="1" s="1"/>
  <c r="X7120" i="1" s="1"/>
  <c r="V641" i="1"/>
  <c r="W641" i="1" s="1"/>
  <c r="X641" i="1" s="1"/>
  <c r="V5824" i="1"/>
  <c r="W5824" i="1" s="1"/>
  <c r="X5824" i="1" s="1"/>
  <c r="V2442" i="1"/>
  <c r="W2442" i="1" s="1"/>
  <c r="V8159" i="1"/>
  <c r="W8159" i="1" s="1"/>
  <c r="X8159" i="1" s="1"/>
  <c r="V5669" i="1"/>
  <c r="W5669" i="1" s="1"/>
  <c r="V1880" i="1"/>
  <c r="W1880" i="1" s="1"/>
  <c r="X1880" i="1" s="1"/>
  <c r="V8775" i="1"/>
  <c r="W8775" i="1" s="1"/>
  <c r="V4945" i="1"/>
  <c r="W4945" i="1" s="1"/>
  <c r="X4945" i="1" s="1"/>
  <c r="V8036" i="1"/>
  <c r="W8036" i="1" s="1"/>
  <c r="X8036" i="1" s="1"/>
  <c r="V275" i="1"/>
  <c r="W275" i="1" s="1"/>
  <c r="X275" i="1" s="1"/>
  <c r="V6332" i="1"/>
  <c r="W6332" i="1" s="1"/>
  <c r="X6332" i="1" s="1"/>
  <c r="V3385" i="1"/>
  <c r="W3385" i="1" s="1"/>
  <c r="V2232" i="1"/>
  <c r="W2232" i="1" s="1"/>
  <c r="X2232" i="1" s="1"/>
  <c r="V2034" i="1"/>
  <c r="W2034" i="1" s="1"/>
  <c r="V2197" i="1"/>
  <c r="W2197" i="1" s="1"/>
  <c r="V6506" i="1"/>
  <c r="W6506" i="1" s="1"/>
  <c r="X6506" i="1" s="1"/>
  <c r="V2007" i="1"/>
  <c r="W2007" i="1" s="1"/>
  <c r="X2007" i="1" s="1"/>
  <c r="V8689" i="1"/>
  <c r="W8689" i="1" s="1"/>
  <c r="X8689" i="1" s="1"/>
  <c r="V8046" i="1"/>
  <c r="W8046" i="1" s="1"/>
  <c r="V7404" i="1"/>
  <c r="W7404" i="1" s="1"/>
  <c r="V7967" i="1"/>
  <c r="W7967" i="1" s="1"/>
  <c r="X7967" i="1" s="1"/>
  <c r="V5244" i="1"/>
  <c r="W5244" i="1" s="1"/>
  <c r="X5244" i="1" s="1"/>
  <c r="V1832" i="1"/>
  <c r="W1832" i="1" s="1"/>
  <c r="X1832" i="1" s="1"/>
  <c r="V1284" i="1"/>
  <c r="W1284" i="1" s="1"/>
  <c r="V5379" i="1"/>
  <c r="W5379" i="1" s="1"/>
  <c r="X5379" i="1" s="1"/>
  <c r="V3378" i="1"/>
  <c r="W3378" i="1" s="1"/>
  <c r="X3378" i="1" s="1"/>
  <c r="V6653" i="1"/>
  <c r="W6653" i="1" s="1"/>
  <c r="V2093" i="1"/>
  <c r="W2093" i="1" s="1"/>
  <c r="X2093" i="1" s="1"/>
  <c r="V8012" i="1"/>
  <c r="W8012" i="1" s="1"/>
  <c r="V5661" i="1"/>
  <c r="W5661" i="1" s="1"/>
  <c r="X5661" i="1" s="1"/>
  <c r="V3233" i="1"/>
  <c r="W3233" i="1" s="1"/>
  <c r="V109" i="1"/>
  <c r="W109" i="1" s="1"/>
  <c r="X109" i="1" s="1"/>
  <c r="V3010" i="1"/>
  <c r="W3010" i="1" s="1"/>
  <c r="X3010" i="1" s="1"/>
  <c r="V8061" i="1"/>
  <c r="W8061" i="1" s="1"/>
  <c r="X8061" i="1" s="1"/>
  <c r="V8062" i="1"/>
  <c r="W8062" i="1" s="1"/>
  <c r="X8062" i="1" s="1"/>
  <c r="V1819" i="1"/>
  <c r="W1819" i="1" s="1"/>
  <c r="V8746" i="1"/>
  <c r="W8746" i="1" s="1"/>
  <c r="X8746" i="1" s="1"/>
  <c r="V2065" i="1"/>
  <c r="W2065" i="1" s="1"/>
  <c r="X2065" i="1" s="1"/>
  <c r="V8067" i="1"/>
  <c r="W8067" i="1" s="1"/>
  <c r="V8263" i="1"/>
  <c r="W8263" i="1" s="1"/>
  <c r="X8263" i="1" s="1"/>
  <c r="V7609" i="1"/>
  <c r="W7609" i="1" s="1"/>
  <c r="V3281" i="1"/>
  <c r="W3281" i="1" s="1"/>
  <c r="X3281" i="1" s="1"/>
  <c r="V7709" i="1"/>
  <c r="W7709" i="1" s="1"/>
  <c r="V6406" i="1"/>
  <c r="W6406" i="1" s="1"/>
  <c r="V1539" i="1"/>
  <c r="W1539" i="1" s="1"/>
  <c r="X1539" i="1" s="1"/>
  <c r="V6328" i="1"/>
  <c r="W6328" i="1" s="1"/>
  <c r="X6328" i="1" s="1"/>
  <c r="V8181" i="1"/>
  <c r="W8181" i="1" s="1"/>
  <c r="X8181" i="1" s="1"/>
  <c r="V4779" i="1"/>
  <c r="W4779" i="1" s="1"/>
  <c r="V5209" i="1"/>
  <c r="W5209" i="1" s="1"/>
  <c r="X5209" i="1" s="1"/>
  <c r="V4604" i="1"/>
  <c r="W4604" i="1" s="1"/>
  <c r="X4604" i="1" s="1"/>
  <c r="V7957" i="1"/>
  <c r="W7957" i="1" s="1"/>
  <c r="V7796" i="1"/>
  <c r="W7796" i="1" s="1"/>
  <c r="V8080" i="1"/>
  <c r="W8080" i="1" s="1"/>
  <c r="V8081" i="1"/>
  <c r="W8081" i="1" s="1"/>
  <c r="X8081" i="1" s="1"/>
  <c r="V8082" i="1"/>
  <c r="W8082" i="1" s="1"/>
  <c r="V8083" i="1"/>
  <c r="W8083" i="1" s="1"/>
  <c r="V8084" i="1"/>
  <c r="W8084" i="1" s="1"/>
  <c r="V3492" i="1"/>
  <c r="W3492" i="1" s="1"/>
  <c r="X3492" i="1" s="1"/>
  <c r="V1937" i="1"/>
  <c r="W1937" i="1" s="1"/>
  <c r="X1937" i="1" s="1"/>
  <c r="V5522" i="1"/>
  <c r="W5522" i="1" s="1"/>
  <c r="V1820" i="1"/>
  <c r="W1820" i="1" s="1"/>
  <c r="X1820" i="1" s="1"/>
  <c r="V1327" i="1"/>
  <c r="W1327" i="1" s="1"/>
  <c r="X1327" i="1" s="1"/>
  <c r="V5490" i="1"/>
  <c r="W5490" i="1" s="1"/>
  <c r="V7745" i="1"/>
  <c r="W7745" i="1" s="1"/>
  <c r="X7745" i="1" s="1"/>
  <c r="V8278" i="1"/>
  <c r="W8278" i="1" s="1"/>
  <c r="V8645" i="1"/>
  <c r="W8645" i="1" s="1"/>
  <c r="X8645" i="1" s="1"/>
  <c r="V2395" i="1"/>
  <c r="W2395" i="1" s="1"/>
  <c r="V1369" i="1"/>
  <c r="W1369" i="1" s="1"/>
  <c r="X1369" i="1" s="1"/>
  <c r="V1163" i="1"/>
  <c r="W1163" i="1" s="1"/>
  <c r="X1163" i="1" s="1"/>
  <c r="V792" i="1"/>
  <c r="W792" i="1" s="1"/>
  <c r="X792" i="1" s="1"/>
  <c r="V93" i="1"/>
  <c r="W93" i="1" s="1"/>
  <c r="X93" i="1" s="1"/>
  <c r="V4553" i="1"/>
  <c r="W4553" i="1" s="1"/>
  <c r="V1515" i="1"/>
  <c r="W1515" i="1" s="1"/>
  <c r="X1515" i="1" s="1"/>
  <c r="V8152" i="1"/>
  <c r="W8152" i="1" s="1"/>
  <c r="X8152" i="1" s="1"/>
  <c r="V8704" i="1"/>
  <c r="W8704" i="1" s="1"/>
  <c r="V8294" i="1"/>
  <c r="W8294" i="1" s="1"/>
  <c r="X8294" i="1" s="1"/>
  <c r="V2059" i="1"/>
  <c r="W2059" i="1" s="1"/>
  <c r="V2525" i="1"/>
  <c r="W2525" i="1" s="1"/>
  <c r="X2525" i="1" s="1"/>
  <c r="V3216" i="1"/>
  <c r="W3216" i="1" s="1"/>
  <c r="V6811" i="1"/>
  <c r="W6811" i="1" s="1"/>
  <c r="X6811" i="1" s="1"/>
  <c r="V7468" i="1"/>
  <c r="W7468" i="1" s="1"/>
  <c r="X7468" i="1" s="1"/>
  <c r="V6631" i="1"/>
  <c r="W6631" i="1" s="1"/>
  <c r="X6631" i="1" s="1"/>
  <c r="V6325" i="1"/>
  <c r="W6325" i="1" s="1"/>
  <c r="X6325" i="1" s="1"/>
  <c r="V126" i="1"/>
  <c r="W126" i="1" s="1"/>
  <c r="V5670" i="1"/>
  <c r="W5670" i="1" s="1"/>
  <c r="X5670" i="1" s="1"/>
  <c r="V7285" i="1"/>
  <c r="W7285" i="1" s="1"/>
  <c r="X7285" i="1" s="1"/>
  <c r="V6097" i="1"/>
  <c r="W6097" i="1" s="1"/>
  <c r="V5454" i="1"/>
  <c r="W5454" i="1" s="1"/>
  <c r="X5454" i="1" s="1"/>
  <c r="V8929" i="1"/>
  <c r="W8929" i="1" s="1"/>
  <c r="V6360" i="1"/>
  <c r="W6360" i="1" s="1"/>
  <c r="X6360" i="1" s="1"/>
  <c r="V2375" i="1"/>
  <c r="W2375" i="1" s="1"/>
  <c r="X2375" i="1" s="1"/>
  <c r="V1858" i="1"/>
  <c r="W1858" i="1" s="1"/>
  <c r="X1858" i="1" s="1"/>
  <c r="V238" i="1"/>
  <c r="W238" i="1" s="1"/>
  <c r="X238" i="1" s="1"/>
  <c r="V4526" i="1"/>
  <c r="W4526" i="1" s="1"/>
  <c r="X4526" i="1" s="1"/>
  <c r="V6327" i="1"/>
  <c r="W6327" i="1" s="1"/>
  <c r="X6327" i="1" s="1"/>
  <c r="V2070" i="1"/>
  <c r="W2070" i="1" s="1"/>
  <c r="X2070" i="1" s="1"/>
  <c r="V1668" i="1"/>
  <c r="W1668" i="1" s="1"/>
  <c r="X1668" i="1" s="1"/>
  <c r="V5032" i="1"/>
  <c r="W5032" i="1" s="1"/>
  <c r="V1114" i="1"/>
  <c r="W1114" i="1" s="1"/>
  <c r="V5763" i="1"/>
  <c r="W5763" i="1" s="1"/>
  <c r="X5763" i="1" s="1"/>
  <c r="V803" i="1"/>
  <c r="W803" i="1" s="1"/>
  <c r="V6236" i="1"/>
  <c r="W6236" i="1" s="1"/>
  <c r="X6236" i="1" s="1"/>
  <c r="V254" i="1"/>
  <c r="W254" i="1" s="1"/>
  <c r="V8529" i="1"/>
  <c r="W8529" i="1" s="1"/>
  <c r="V805" i="1"/>
  <c r="W805" i="1" s="1"/>
  <c r="X805" i="1" s="1"/>
  <c r="V6964" i="1"/>
  <c r="W6964" i="1" s="1"/>
  <c r="X6964" i="1" s="1"/>
  <c r="V3954" i="1"/>
  <c r="W3954" i="1" s="1"/>
  <c r="X3954" i="1" s="1"/>
  <c r="V4800" i="1"/>
  <c r="W4800" i="1" s="1"/>
  <c r="V5131" i="1"/>
  <c r="W5131" i="1" s="1"/>
  <c r="X5131" i="1" s="1"/>
  <c r="V853" i="1"/>
  <c r="W853" i="1" s="1"/>
  <c r="X853" i="1" s="1"/>
  <c r="V5362" i="1"/>
  <c r="W5362" i="1" s="1"/>
  <c r="X5362" i="1" s="1"/>
  <c r="V2982" i="1"/>
  <c r="W2982" i="1" s="1"/>
  <c r="V479" i="1"/>
  <c r="W479" i="1" s="1"/>
  <c r="X479" i="1" s="1"/>
  <c r="V4271" i="1"/>
  <c r="W4271" i="1" s="1"/>
  <c r="X4271" i="1" s="1"/>
  <c r="V7439" i="1"/>
  <c r="W7439" i="1" s="1"/>
  <c r="V4201" i="1"/>
  <c r="W4201" i="1" s="1"/>
  <c r="X4201" i="1" s="1"/>
  <c r="V6763" i="1"/>
  <c r="W6763" i="1" s="1"/>
  <c r="X6763" i="1" s="1"/>
  <c r="V6668" i="1"/>
  <c r="W6668" i="1" s="1"/>
  <c r="X6668" i="1" s="1"/>
  <c r="V3975" i="1"/>
  <c r="W3975" i="1" s="1"/>
  <c r="X3975" i="1" s="1"/>
  <c r="V5990" i="1"/>
  <c r="W5990" i="1" s="1"/>
  <c r="V4158" i="1"/>
  <c r="W4158" i="1" s="1"/>
  <c r="X4158" i="1" s="1"/>
  <c r="V6292" i="1"/>
  <c r="W6292" i="1" s="1"/>
  <c r="V4447" i="1"/>
  <c r="W4447" i="1" s="1"/>
  <c r="V7816" i="1"/>
  <c r="W7816" i="1" s="1"/>
  <c r="X7816" i="1" s="1"/>
  <c r="V8858" i="1"/>
  <c r="W8858" i="1" s="1"/>
  <c r="V370" i="1"/>
  <c r="W370" i="1" s="1"/>
  <c r="X370" i="1" s="1"/>
  <c r="V7727" i="1"/>
  <c r="W7727" i="1" s="1"/>
  <c r="V8155" i="1"/>
  <c r="W8155" i="1" s="1"/>
  <c r="X8155" i="1" s="1"/>
  <c r="V1897" i="1"/>
  <c r="W1897" i="1" s="1"/>
  <c r="X1897" i="1" s="1"/>
  <c r="V3562" i="1"/>
  <c r="W3562" i="1" s="1"/>
  <c r="X3562" i="1" s="1"/>
  <c r="V4323" i="1"/>
  <c r="W4323" i="1" s="1"/>
  <c r="X4323" i="1" s="1"/>
  <c r="V5532" i="1"/>
  <c r="W5532" i="1" s="1"/>
  <c r="V7778" i="1"/>
  <c r="W7778" i="1" s="1"/>
  <c r="X7778" i="1" s="1"/>
  <c r="V4291" i="1"/>
  <c r="W4291" i="1" s="1"/>
  <c r="X4291" i="1" s="1"/>
  <c r="V8885" i="1"/>
  <c r="W8885" i="1" s="1"/>
  <c r="V9024" i="1"/>
  <c r="W9024" i="1" s="1"/>
  <c r="X9024" i="1" s="1"/>
  <c r="V8164" i="1"/>
  <c r="W8164" i="1" s="1"/>
  <c r="X8164" i="1" s="1"/>
  <c r="V6010" i="1"/>
  <c r="W6010" i="1" s="1"/>
  <c r="X6010" i="1" s="1"/>
  <c r="V7725" i="1"/>
  <c r="W7725" i="1" s="1"/>
  <c r="V5676" i="1"/>
  <c r="W5676" i="1" s="1"/>
  <c r="X5676" i="1" s="1"/>
  <c r="V7053" i="1"/>
  <c r="W7053" i="1" s="1"/>
  <c r="X7053" i="1" s="1"/>
  <c r="V4344" i="1"/>
  <c r="W4344" i="1" s="1"/>
  <c r="X4344" i="1" s="1"/>
  <c r="V4400" i="1"/>
  <c r="W4400" i="1" s="1"/>
  <c r="X4400" i="1" s="1"/>
  <c r="V3077" i="1"/>
  <c r="W3077" i="1" s="1"/>
  <c r="V8692" i="1"/>
  <c r="W8692" i="1" s="1"/>
  <c r="V1702" i="1"/>
  <c r="W1702" i="1" s="1"/>
  <c r="V4749" i="1"/>
  <c r="W4749" i="1" s="1"/>
  <c r="V1774" i="1"/>
  <c r="W1774" i="1" s="1"/>
  <c r="X1774" i="1" s="1"/>
  <c r="V3153" i="1"/>
  <c r="W3153" i="1" s="1"/>
  <c r="V4406" i="1"/>
  <c r="W4406" i="1" s="1"/>
  <c r="X4406" i="1" s="1"/>
  <c r="V8131" i="1"/>
  <c r="W8131" i="1" s="1"/>
  <c r="V1115" i="1"/>
  <c r="W1115" i="1" s="1"/>
  <c r="X1115" i="1" s="1"/>
  <c r="V948" i="1"/>
  <c r="W948" i="1" s="1"/>
  <c r="X948" i="1" s="1"/>
  <c r="V8624" i="1"/>
  <c r="W8624" i="1" s="1"/>
  <c r="X8624" i="1" s="1"/>
  <c r="V3825" i="1"/>
  <c r="W3825" i="1" s="1"/>
  <c r="X3825" i="1" s="1"/>
  <c r="V4310" i="1"/>
  <c r="W4310" i="1" s="1"/>
  <c r="V1226" i="1"/>
  <c r="W1226" i="1" s="1"/>
  <c r="X1226" i="1" s="1"/>
  <c r="V3074" i="1"/>
  <c r="W3074" i="1" s="1"/>
  <c r="X3074" i="1" s="1"/>
  <c r="V3452" i="1"/>
  <c r="W3452" i="1" s="1"/>
  <c r="X3452" i="1" s="1"/>
  <c r="V8186" i="1"/>
  <c r="W8186" i="1" s="1"/>
  <c r="X8186" i="1" s="1"/>
  <c r="V1021" i="1"/>
  <c r="W1021" i="1" s="1"/>
  <c r="V2217" i="1"/>
  <c r="W2217" i="1" s="1"/>
  <c r="X2217" i="1" s="1"/>
  <c r="V5600" i="1"/>
  <c r="W5600" i="1" s="1"/>
  <c r="V3286" i="1"/>
  <c r="W3286" i="1" s="1"/>
  <c r="V4873" i="1"/>
  <c r="W4873" i="1" s="1"/>
  <c r="V3870" i="1"/>
  <c r="W3870" i="1" s="1"/>
  <c r="X3870" i="1" s="1"/>
  <c r="V1196" i="1"/>
  <c r="W1196" i="1" s="1"/>
  <c r="X1196" i="1" s="1"/>
  <c r="V7808" i="1"/>
  <c r="W7808" i="1" s="1"/>
  <c r="V3232" i="1"/>
  <c r="W3232" i="1" s="1"/>
  <c r="X3232" i="1" s="1"/>
  <c r="V2923" i="1"/>
  <c r="W2923" i="1" s="1"/>
  <c r="X2923" i="1" s="1"/>
  <c r="V4067" i="1"/>
  <c r="W4067" i="1" s="1"/>
  <c r="V6252" i="1"/>
  <c r="W6252" i="1" s="1"/>
  <c r="X6252" i="1" s="1"/>
  <c r="V8750" i="1"/>
  <c r="W8750" i="1" s="1"/>
  <c r="X8750" i="1" s="1"/>
  <c r="V5874" i="1"/>
  <c r="W5874" i="1" s="1"/>
  <c r="X5874" i="1" s="1"/>
  <c r="V2822" i="1"/>
  <c r="W2822" i="1" s="1"/>
  <c r="X2822" i="1" s="1"/>
  <c r="V1179" i="1"/>
  <c r="W1179" i="1" s="1"/>
  <c r="X1179" i="1" s="1"/>
  <c r="V5815" i="1"/>
  <c r="W5815" i="1" s="1"/>
  <c r="V1720" i="1"/>
  <c r="W1720" i="1" s="1"/>
  <c r="X1720" i="1" s="1"/>
  <c r="V4180" i="1"/>
  <c r="W4180" i="1" s="1"/>
  <c r="X4180" i="1" s="1"/>
  <c r="V3928" i="1"/>
  <c r="W3928" i="1" s="1"/>
  <c r="V2591" i="1"/>
  <c r="W2591" i="1" s="1"/>
  <c r="X2591" i="1" s="1"/>
  <c r="V2249" i="1"/>
  <c r="W2249" i="1" s="1"/>
  <c r="X2249" i="1" s="1"/>
  <c r="V3568" i="1"/>
  <c r="W3568" i="1" s="1"/>
  <c r="V6779" i="1"/>
  <c r="W6779" i="1" s="1"/>
  <c r="X6779" i="1" s="1"/>
  <c r="V3752" i="1"/>
  <c r="W3752" i="1" s="1"/>
  <c r="X3752" i="1" s="1"/>
  <c r="V5002" i="1"/>
  <c r="W5002" i="1" s="1"/>
  <c r="X5002" i="1" s="1"/>
  <c r="V4481" i="1"/>
  <c r="W4481" i="1" s="1"/>
  <c r="V5840" i="1"/>
  <c r="W5840" i="1" s="1"/>
  <c r="V4654" i="1"/>
  <c r="W4654" i="1" s="1"/>
  <c r="X4654" i="1" s="1"/>
  <c r="V8915" i="1"/>
  <c r="W8915" i="1" s="1"/>
  <c r="X8915" i="1" s="1"/>
  <c r="V2502" i="1"/>
  <c r="W2502" i="1" s="1"/>
  <c r="X2502" i="1" s="1"/>
  <c r="V175" i="1"/>
  <c r="W175" i="1" s="1"/>
  <c r="X175" i="1" s="1"/>
  <c r="V3243" i="1"/>
  <c r="W3243" i="1" s="1"/>
  <c r="X3243" i="1" s="1"/>
  <c r="V4561" i="1"/>
  <c r="W4561" i="1" s="1"/>
  <c r="X4561" i="1" s="1"/>
  <c r="V4296" i="1"/>
  <c r="W4296" i="1" s="1"/>
  <c r="V6900" i="1"/>
  <c r="W6900" i="1" s="1"/>
  <c r="X6900" i="1" s="1"/>
  <c r="V1453" i="1"/>
  <c r="W1453" i="1" s="1"/>
  <c r="V205" i="1"/>
  <c r="W205" i="1" s="1"/>
  <c r="X205" i="1" s="1"/>
  <c r="V547" i="1"/>
  <c r="W547" i="1" s="1"/>
  <c r="V6051" i="1"/>
  <c r="W6051" i="1" s="1"/>
  <c r="X6051" i="1" s="1"/>
  <c r="V2847" i="1"/>
  <c r="W2847" i="1" s="1"/>
  <c r="X2847" i="1" s="1"/>
  <c r="V8227" i="1"/>
  <c r="W8227" i="1" s="1"/>
  <c r="X8227" i="1" s="1"/>
  <c r="V6531" i="1"/>
  <c r="W6531" i="1" s="1"/>
  <c r="X6531" i="1" s="1"/>
  <c r="V5515" i="1"/>
  <c r="W5515" i="1" s="1"/>
  <c r="V7436" i="1"/>
  <c r="W7436" i="1" s="1"/>
  <c r="X7436" i="1" s="1"/>
  <c r="V5115" i="1"/>
  <c r="W5115" i="1" s="1"/>
  <c r="X5115" i="1" s="1"/>
  <c r="V8377" i="1"/>
  <c r="W8377" i="1" s="1"/>
  <c r="V7108" i="1"/>
  <c r="W7108" i="1" s="1"/>
  <c r="X7108" i="1" s="1"/>
  <c r="V1874" i="1"/>
  <c r="W1874" i="1" s="1"/>
  <c r="V979" i="1"/>
  <c r="W979" i="1" s="1"/>
  <c r="X979" i="1" s="1"/>
  <c r="V4295" i="1"/>
  <c r="W4295" i="1" s="1"/>
  <c r="V7602" i="1"/>
  <c r="W7602" i="1" s="1"/>
  <c r="X7602" i="1" s="1"/>
  <c r="V376" i="1"/>
  <c r="W376" i="1" s="1"/>
  <c r="X376" i="1" s="1"/>
  <c r="V7649" i="1"/>
  <c r="W7649" i="1" s="1"/>
  <c r="X7649" i="1" s="1"/>
  <c r="V4372" i="1"/>
  <c r="W4372" i="1" s="1"/>
  <c r="X4372" i="1" s="1"/>
  <c r="V6919" i="1"/>
  <c r="W6919" i="1" s="1"/>
  <c r="V4688" i="1"/>
  <c r="W4688" i="1" s="1"/>
  <c r="X4688" i="1" s="1"/>
  <c r="V3080" i="1"/>
  <c r="W3080" i="1" s="1"/>
  <c r="X3080" i="1" s="1"/>
  <c r="V8629" i="1"/>
  <c r="W8629" i="1" s="1"/>
  <c r="V3749" i="1"/>
  <c r="W3749" i="1" s="1"/>
  <c r="X3749" i="1" s="1"/>
  <c r="V783" i="1"/>
  <c r="W783" i="1" s="1"/>
  <c r="V998" i="1"/>
  <c r="W998" i="1" s="1"/>
  <c r="X998" i="1" s="1"/>
  <c r="V4430" i="1"/>
  <c r="W4430" i="1" s="1"/>
  <c r="V5433" i="1"/>
  <c r="W5433" i="1" s="1"/>
  <c r="X5433" i="1" s="1"/>
  <c r="V7689" i="1"/>
  <c r="W7689" i="1" s="1"/>
  <c r="X7689" i="1" s="1"/>
  <c r="V3195" i="1"/>
  <c r="W3195" i="1" s="1"/>
  <c r="X3195" i="1" s="1"/>
  <c r="V1449" i="1"/>
  <c r="W1449" i="1" s="1"/>
  <c r="X1449" i="1" s="1"/>
  <c r="V5155" i="1"/>
  <c r="W5155" i="1" s="1"/>
  <c r="V3880" i="1"/>
  <c r="W3880" i="1" s="1"/>
  <c r="X3880" i="1" s="1"/>
  <c r="V6378" i="1"/>
  <c r="W6378" i="1" s="1"/>
  <c r="X6378" i="1" s="1"/>
  <c r="V7155" i="1"/>
  <c r="W7155" i="1" s="1"/>
  <c r="V1055" i="1"/>
  <c r="W1055" i="1" s="1"/>
  <c r="X1055" i="1" s="1"/>
  <c r="V4168" i="1"/>
  <c r="W4168" i="1" s="1"/>
  <c r="X4168" i="1" s="1"/>
  <c r="V2990" i="1"/>
  <c r="W2990" i="1" s="1"/>
  <c r="X2990" i="1" s="1"/>
  <c r="V1469" i="1"/>
  <c r="W1469" i="1" s="1"/>
  <c r="V295" i="1"/>
  <c r="W295" i="1" s="1"/>
  <c r="X295" i="1" s="1"/>
  <c r="V2248" i="1"/>
  <c r="W2248" i="1" s="1"/>
  <c r="X2248" i="1" s="1"/>
  <c r="V7107" i="1"/>
  <c r="W7107" i="1" s="1"/>
  <c r="X7107" i="1" s="1"/>
  <c r="V1119" i="1"/>
  <c r="W1119" i="1" s="1"/>
  <c r="X1119" i="1" s="1"/>
  <c r="V308" i="1"/>
  <c r="W308" i="1" s="1"/>
  <c r="V4521" i="1"/>
  <c r="W4521" i="1" s="1"/>
  <c r="X4521" i="1" s="1"/>
  <c r="V1403" i="1"/>
  <c r="W1403" i="1" s="1"/>
  <c r="X1403" i="1" s="1"/>
  <c r="V2663" i="1"/>
  <c r="W2663" i="1" s="1"/>
  <c r="V6194" i="1"/>
  <c r="W6194" i="1" s="1"/>
  <c r="X6194" i="1" s="1"/>
  <c r="V6649" i="1"/>
  <c r="W6649" i="1" s="1"/>
  <c r="V3125" i="1"/>
  <c r="W3125" i="1" s="1"/>
  <c r="X3125" i="1" s="1"/>
  <c r="V8271" i="1"/>
  <c r="W8271" i="1" s="1"/>
  <c r="V8272" i="1"/>
  <c r="W8272" i="1" s="1"/>
  <c r="X8272" i="1" s="1"/>
  <c r="V7024" i="1"/>
  <c r="W7024" i="1" s="1"/>
  <c r="X7024" i="1" s="1"/>
  <c r="V665" i="1"/>
  <c r="W665" i="1" s="1"/>
  <c r="X665" i="1" s="1"/>
  <c r="V6502" i="1"/>
  <c r="W6502" i="1" s="1"/>
  <c r="X6502" i="1" s="1"/>
  <c r="V3455" i="1"/>
  <c r="W3455" i="1" s="1"/>
  <c r="V7900" i="1"/>
  <c r="W7900" i="1" s="1"/>
  <c r="X7900" i="1" s="1"/>
  <c r="V1733" i="1"/>
  <c r="W1733" i="1" s="1"/>
  <c r="X1733" i="1" s="1"/>
  <c r="V7635" i="1"/>
  <c r="W7635" i="1" s="1"/>
  <c r="X7635" i="1" s="1"/>
  <c r="V2084" i="1"/>
  <c r="W2084" i="1" s="1"/>
  <c r="X2084" i="1" s="1"/>
  <c r="V8649" i="1"/>
  <c r="W8649" i="1" s="1"/>
  <c r="X8649" i="1" s="1"/>
  <c r="V3842" i="1"/>
  <c r="W3842" i="1" s="1"/>
  <c r="X3842" i="1" s="1"/>
  <c r="V7595" i="1"/>
  <c r="W7595" i="1" s="1"/>
  <c r="V7702" i="1"/>
  <c r="W7702" i="1" s="1"/>
  <c r="X7702" i="1" s="1"/>
  <c r="V4745" i="1"/>
  <c r="W4745" i="1" s="1"/>
  <c r="X4745" i="1" s="1"/>
  <c r="V6395" i="1"/>
  <c r="W6395" i="1" s="1"/>
  <c r="X6395" i="1" s="1"/>
  <c r="V5571" i="1"/>
  <c r="W5571" i="1" s="1"/>
  <c r="X5571" i="1" s="1"/>
  <c r="V5332" i="1"/>
  <c r="W5332" i="1" s="1"/>
  <c r="X5332" i="1" s="1"/>
  <c r="V3449" i="1"/>
  <c r="W3449" i="1" s="1"/>
  <c r="X3449" i="1" s="1"/>
  <c r="V8856" i="1"/>
  <c r="W8856" i="1" s="1"/>
  <c r="V3132" i="1"/>
  <c r="W3132" i="1" s="1"/>
  <c r="V1260" i="1"/>
  <c r="W1260" i="1" s="1"/>
  <c r="X1260" i="1" s="1"/>
  <c r="V621" i="1"/>
  <c r="W621" i="1" s="1"/>
  <c r="V5451" i="1"/>
  <c r="W5451" i="1" s="1"/>
  <c r="X5451" i="1" s="1"/>
  <c r="V983" i="1"/>
  <c r="W983" i="1" s="1"/>
  <c r="V3589" i="1"/>
  <c r="W3589" i="1" s="1"/>
  <c r="X3589" i="1" s="1"/>
  <c r="V2022" i="1"/>
  <c r="W2022" i="1" s="1"/>
  <c r="X2022" i="1" s="1"/>
  <c r="V5741" i="1"/>
  <c r="W5741" i="1" s="1"/>
  <c r="X5741" i="1" s="1"/>
  <c r="V3932" i="1"/>
  <c r="W3932" i="1" s="1"/>
  <c r="X3932" i="1" s="1"/>
  <c r="V2078" i="1"/>
  <c r="W2078" i="1" s="1"/>
  <c r="V7645" i="1"/>
  <c r="W7645" i="1" s="1"/>
  <c r="X7645" i="1" s="1"/>
  <c r="V2190" i="1"/>
  <c r="W2190" i="1" s="1"/>
  <c r="X2190" i="1" s="1"/>
  <c r="V5283" i="1"/>
  <c r="W5283" i="1" s="1"/>
  <c r="V7733" i="1"/>
  <c r="W7733" i="1" s="1"/>
  <c r="X7733" i="1" s="1"/>
  <c r="V6041" i="1"/>
  <c r="W6041" i="1" s="1"/>
  <c r="V7311" i="1"/>
  <c r="W7311" i="1" s="1"/>
  <c r="X7311" i="1" s="1"/>
  <c r="V5284" i="1"/>
  <c r="W5284" i="1" s="1"/>
  <c r="V4859" i="1"/>
  <c r="W4859" i="1" s="1"/>
  <c r="X4859" i="1" s="1"/>
  <c r="V2207" i="1"/>
  <c r="W2207" i="1" s="1"/>
  <c r="X2207" i="1" s="1"/>
  <c r="V7827" i="1"/>
  <c r="W7827" i="1" s="1"/>
  <c r="X7827" i="1" s="1"/>
  <c r="V7020" i="1"/>
  <c r="W7020" i="1" s="1"/>
  <c r="X7020" i="1" s="1"/>
  <c r="V2194" i="1"/>
  <c r="W2194" i="1" s="1"/>
  <c r="V4591" i="1"/>
  <c r="W4591" i="1" s="1"/>
  <c r="X4591" i="1" s="1"/>
  <c r="V3794" i="1"/>
  <c r="W3794" i="1" s="1"/>
  <c r="X3794" i="1" s="1"/>
  <c r="V1649" i="1"/>
  <c r="W1649" i="1" s="1"/>
  <c r="V1346" i="1"/>
  <c r="W1346" i="1" s="1"/>
  <c r="X1346" i="1" s="1"/>
  <c r="V5347" i="1"/>
  <c r="W5347" i="1" s="1"/>
  <c r="V6518" i="1"/>
  <c r="W6518" i="1" s="1"/>
  <c r="X6518" i="1" s="1"/>
  <c r="V8320" i="1"/>
  <c r="W8320" i="1" s="1"/>
  <c r="V8321" i="1"/>
  <c r="W8321" i="1" s="1"/>
  <c r="X8321" i="1" s="1"/>
  <c r="V8966" i="1"/>
  <c r="W8966" i="1" s="1"/>
  <c r="X8966" i="1" s="1"/>
  <c r="V7425" i="1"/>
  <c r="W7425" i="1" s="1"/>
  <c r="X7425" i="1" s="1"/>
  <c r="V1747" i="1"/>
  <c r="W1747" i="1" s="1"/>
  <c r="X1747" i="1" s="1"/>
  <c r="V3615" i="1"/>
  <c r="W3615" i="1" s="1"/>
  <c r="V4539" i="1"/>
  <c r="W4539" i="1" s="1"/>
  <c r="X4539" i="1" s="1"/>
  <c r="V498" i="1"/>
  <c r="W498" i="1" s="1"/>
  <c r="X498" i="1" s="1"/>
  <c r="V764" i="1"/>
  <c r="W764" i="1" s="1"/>
  <c r="V5956" i="1"/>
  <c r="W5956" i="1" s="1"/>
  <c r="X5956" i="1" s="1"/>
  <c r="V1576" i="1"/>
  <c r="W1576" i="1" s="1"/>
  <c r="X1576" i="1" s="1"/>
  <c r="V4867" i="1"/>
  <c r="W4867" i="1" s="1"/>
  <c r="X4867" i="1" s="1"/>
  <c r="V1994" i="1"/>
  <c r="W1994" i="1" s="1"/>
  <c r="V6785" i="1"/>
  <c r="W6785" i="1" s="1"/>
  <c r="V7239" i="1"/>
  <c r="W7239" i="1" s="1"/>
  <c r="V4982" i="1"/>
  <c r="W4982" i="1" s="1"/>
  <c r="X4982" i="1" s="1"/>
  <c r="V190" i="1"/>
  <c r="W190" i="1" s="1"/>
  <c r="X190" i="1" s="1"/>
  <c r="V849" i="1"/>
  <c r="W849" i="1" s="1"/>
  <c r="X849" i="1" s="1"/>
  <c r="V8258" i="1"/>
  <c r="W8258" i="1" s="1"/>
  <c r="X8258" i="1" s="1"/>
  <c r="V8948" i="1"/>
  <c r="W8948" i="1" s="1"/>
  <c r="X8948" i="1" s="1"/>
  <c r="V7935" i="1"/>
  <c r="W7935" i="1" s="1"/>
  <c r="V2168" i="1"/>
  <c r="W2168" i="1" s="1"/>
  <c r="X2168" i="1" s="1"/>
  <c r="V5911" i="1"/>
  <c r="W5911" i="1" s="1"/>
  <c r="V4685" i="1"/>
  <c r="W4685" i="1" s="1"/>
  <c r="X4685" i="1" s="1"/>
  <c r="V3805" i="1"/>
  <c r="W3805" i="1" s="1"/>
  <c r="V8345" i="1"/>
  <c r="W8345" i="1" s="1"/>
  <c r="X8345" i="1" s="1"/>
  <c r="V6053" i="1"/>
  <c r="W6053" i="1" s="1"/>
  <c r="X6053" i="1" s="1"/>
  <c r="V5708" i="1"/>
  <c r="W5708" i="1" s="1"/>
  <c r="X5708" i="1" s="1"/>
  <c r="V8601" i="1"/>
  <c r="W8601" i="1" s="1"/>
  <c r="X8601" i="1" s="1"/>
  <c r="V6862" i="1"/>
  <c r="W6862" i="1" s="1"/>
  <c r="X6862" i="1" s="1"/>
  <c r="V432" i="1"/>
  <c r="W432" i="1" s="1"/>
  <c r="X432" i="1" s="1"/>
  <c r="V4885" i="1"/>
  <c r="W4885" i="1" s="1"/>
  <c r="X4885" i="1" s="1"/>
  <c r="V3820" i="1"/>
  <c r="W3820" i="1" s="1"/>
  <c r="V6788" i="1"/>
  <c r="W6788" i="1" s="1"/>
  <c r="X6788" i="1" s="1"/>
  <c r="V8184" i="1"/>
  <c r="W8184" i="1" s="1"/>
  <c r="V2295" i="1"/>
  <c r="W2295" i="1" s="1"/>
  <c r="X2295" i="1" s="1"/>
  <c r="V7342" i="1"/>
  <c r="W7342" i="1" s="1"/>
  <c r="X7342" i="1" s="1"/>
  <c r="V8357" i="1"/>
  <c r="W8357" i="1" s="1"/>
  <c r="X8357" i="1" s="1"/>
  <c r="V8358" i="1"/>
  <c r="W8358" i="1" s="1"/>
  <c r="X8358" i="1" s="1"/>
  <c r="V8359" i="1"/>
  <c r="W8359" i="1" s="1"/>
  <c r="X8359" i="1" s="1"/>
  <c r="V5970" i="1"/>
  <c r="W5970" i="1" s="1"/>
  <c r="X5970" i="1" s="1"/>
  <c r="V7630" i="1"/>
  <c r="W7630" i="1" s="1"/>
  <c r="V3732" i="1"/>
  <c r="W3732" i="1" s="1"/>
  <c r="X3732" i="1" s="1"/>
  <c r="V3205" i="1"/>
  <c r="W3205" i="1" s="1"/>
  <c r="V3716" i="1"/>
  <c r="W3716" i="1" s="1"/>
  <c r="V2039" i="1"/>
  <c r="W2039" i="1" s="1"/>
  <c r="X2039" i="1" s="1"/>
  <c r="V4209" i="1"/>
  <c r="W4209" i="1" s="1"/>
  <c r="X4209" i="1" s="1"/>
  <c r="V3784" i="1"/>
  <c r="W3784" i="1" s="1"/>
  <c r="X3784" i="1" s="1"/>
  <c r="V7750" i="1"/>
  <c r="W7750" i="1" s="1"/>
  <c r="V4772" i="1"/>
  <c r="W4772" i="1" s="1"/>
  <c r="X4772" i="1" s="1"/>
  <c r="V8371" i="1"/>
  <c r="W8371" i="1" s="1"/>
  <c r="V5632" i="1"/>
  <c r="W5632" i="1" s="1"/>
  <c r="X5632" i="1" s="1"/>
  <c r="V4985" i="1"/>
  <c r="W4985" i="1" s="1"/>
  <c r="X4985" i="1" s="1"/>
  <c r="V2175" i="1"/>
  <c r="W2175" i="1" s="1"/>
  <c r="V5156" i="1"/>
  <c r="W5156" i="1" s="1"/>
  <c r="X5156" i="1" s="1"/>
  <c r="V8457" i="1"/>
  <c r="W8457" i="1" s="1"/>
  <c r="X8457" i="1" s="1"/>
  <c r="V7165" i="1"/>
  <c r="W7165" i="1" s="1"/>
  <c r="V7613" i="1"/>
  <c r="W7613" i="1" s="1"/>
  <c r="X7613" i="1" s="1"/>
  <c r="V7224" i="1"/>
  <c r="W7224" i="1" s="1"/>
  <c r="V827" i="1"/>
  <c r="W827" i="1" s="1"/>
  <c r="X827" i="1" s="1"/>
  <c r="V4413" i="1"/>
  <c r="W4413" i="1" s="1"/>
  <c r="X4413" i="1" s="1"/>
  <c r="V666" i="1"/>
  <c r="W666" i="1" s="1"/>
  <c r="X666" i="1" s="1"/>
  <c r="V4849" i="1"/>
  <c r="W4849" i="1" s="1"/>
  <c r="X4849" i="1" s="1"/>
  <c r="V8593" i="1"/>
  <c r="W8593" i="1" s="1"/>
  <c r="X8593" i="1" s="1"/>
  <c r="V7033" i="1"/>
  <c r="W7033" i="1" s="1"/>
  <c r="X7033" i="1" s="1"/>
  <c r="V1269" i="1"/>
  <c r="W1269" i="1" s="1"/>
  <c r="V5430" i="1"/>
  <c r="W5430" i="1" s="1"/>
  <c r="X5430" i="1" s="1"/>
  <c r="V8206" i="1"/>
  <c r="W8206" i="1" s="1"/>
  <c r="V903" i="1"/>
  <c r="W903" i="1" s="1"/>
  <c r="X903" i="1" s="1"/>
  <c r="V328" i="1"/>
  <c r="W328" i="1" s="1"/>
  <c r="X328" i="1" s="1"/>
  <c r="V1941" i="1"/>
  <c r="W1941" i="1" s="1"/>
  <c r="V2240" i="1"/>
  <c r="W2240" i="1" s="1"/>
  <c r="X2240" i="1" s="1"/>
  <c r="V6702" i="1"/>
  <c r="W6702" i="1" s="1"/>
  <c r="V8471" i="1"/>
  <c r="W8471" i="1" s="1"/>
  <c r="X8471" i="1" s="1"/>
  <c r="V1247" i="1"/>
  <c r="W1247" i="1" s="1"/>
  <c r="X1247" i="1" s="1"/>
  <c r="V5787" i="1"/>
  <c r="W5787" i="1" s="1"/>
  <c r="X5787" i="1" s="1"/>
  <c r="V1217" i="1"/>
  <c r="W1217" i="1" s="1"/>
  <c r="X1217" i="1" s="1"/>
  <c r="V8990" i="1"/>
  <c r="W8990" i="1" s="1"/>
  <c r="V3462" i="1"/>
  <c r="W3462" i="1" s="1"/>
  <c r="X3462" i="1" s="1"/>
  <c r="V8590" i="1"/>
  <c r="W8590" i="1" s="1"/>
  <c r="X8590" i="1" s="1"/>
  <c r="V6604" i="1"/>
  <c r="W6604" i="1" s="1"/>
  <c r="V2965" i="1"/>
  <c r="W2965" i="1" s="1"/>
  <c r="X2965" i="1" s="1"/>
  <c r="V5268" i="1"/>
  <c r="W5268" i="1" s="1"/>
  <c r="X5268" i="1" s="1"/>
  <c r="V2328" i="1"/>
  <c r="W2328" i="1" s="1"/>
  <c r="X2328" i="1" s="1"/>
  <c r="V4670" i="1"/>
  <c r="W4670" i="1" s="1"/>
  <c r="V8116" i="1"/>
  <c r="W8116" i="1" s="1"/>
  <c r="X8116" i="1" s="1"/>
  <c r="V914" i="1"/>
  <c r="W914" i="1" s="1"/>
  <c r="X914" i="1" s="1"/>
  <c r="V3357" i="1"/>
  <c r="W3357" i="1" s="1"/>
  <c r="X3357" i="1" s="1"/>
  <c r="V4136" i="1"/>
  <c r="W4136" i="1" s="1"/>
  <c r="X4136" i="1" s="1"/>
  <c r="V7424" i="1"/>
  <c r="W7424" i="1" s="1"/>
  <c r="V2585" i="1"/>
  <c r="W2585" i="1" s="1"/>
  <c r="X2585" i="1" s="1"/>
  <c r="V1545" i="1"/>
  <c r="W1545" i="1" s="1"/>
  <c r="X1545" i="1" s="1"/>
  <c r="V7211" i="1"/>
  <c r="W7211" i="1" s="1"/>
  <c r="V6154" i="1"/>
  <c r="W6154" i="1" s="1"/>
  <c r="V7128" i="1"/>
  <c r="W7128" i="1" s="1"/>
  <c r="V4" i="1"/>
  <c r="W4" i="1" s="1"/>
  <c r="X4" i="1" s="1"/>
  <c r="V6799" i="1"/>
  <c r="W6799" i="1" s="1"/>
  <c r="V6543" i="1"/>
  <c r="W6543" i="1" s="1"/>
  <c r="X6543" i="1" s="1"/>
  <c r="V3288" i="1"/>
  <c r="W3288" i="1" s="1"/>
  <c r="X3288" i="1" s="1"/>
  <c r="V1901" i="1"/>
  <c r="W1901" i="1" s="1"/>
  <c r="X1901" i="1" s="1"/>
  <c r="V1336" i="1"/>
  <c r="W1336" i="1" s="1"/>
  <c r="X1336" i="1" s="1"/>
  <c r="V5158" i="1"/>
  <c r="W5158" i="1" s="1"/>
  <c r="V3832" i="1"/>
  <c r="W3832" i="1" s="1"/>
  <c r="X3832" i="1" s="1"/>
  <c r="V2419" i="1"/>
  <c r="W2419" i="1" s="1"/>
  <c r="X2419" i="1" s="1"/>
  <c r="V484" i="1"/>
  <c r="W484" i="1" s="1"/>
  <c r="V4210" i="1"/>
  <c r="W4210" i="1" s="1"/>
  <c r="X4210" i="1" s="1"/>
  <c r="V8807" i="1"/>
  <c r="W8807" i="1" s="1"/>
  <c r="X8807" i="1" s="1"/>
  <c r="V7221" i="1"/>
  <c r="W7221" i="1" s="1"/>
  <c r="X7221" i="1" s="1"/>
  <c r="V5211" i="1"/>
  <c r="W5211" i="1" s="1"/>
  <c r="V3223" i="1"/>
  <c r="W3223" i="1" s="1"/>
  <c r="X3223" i="1" s="1"/>
  <c r="V2174" i="1"/>
  <c r="W2174" i="1" s="1"/>
  <c r="X2174" i="1" s="1"/>
  <c r="V43" i="1"/>
  <c r="W43" i="1" s="1"/>
  <c r="X43" i="1" s="1"/>
  <c r="V1058" i="1"/>
  <c r="W1058" i="1" s="1"/>
  <c r="X1058" i="1" s="1"/>
  <c r="V4851" i="1"/>
  <c r="W4851" i="1" s="1"/>
  <c r="V2381" i="1"/>
  <c r="W2381" i="1" s="1"/>
  <c r="X2381" i="1" s="1"/>
  <c r="V8435" i="1"/>
  <c r="W8435" i="1" s="1"/>
  <c r="X8435" i="1" s="1"/>
  <c r="V4643" i="1"/>
  <c r="W4643" i="1" s="1"/>
  <c r="V1351" i="1"/>
  <c r="W1351" i="1" s="1"/>
  <c r="X1351" i="1" s="1"/>
  <c r="V8439" i="1"/>
  <c r="W8439" i="1" s="1"/>
  <c r="V6068" i="1"/>
  <c r="W6068" i="1" s="1"/>
  <c r="X6068" i="1" s="1"/>
  <c r="V1339" i="1"/>
  <c r="W1339" i="1" s="1"/>
  <c r="V1841" i="1"/>
  <c r="W1841" i="1" s="1"/>
  <c r="X1841" i="1" s="1"/>
  <c r="V8909" i="1"/>
  <c r="W8909" i="1" s="1"/>
  <c r="X8909" i="1" s="1"/>
  <c r="V3706" i="1"/>
  <c r="W3706" i="1" s="1"/>
  <c r="X3706" i="1" s="1"/>
  <c r="V395" i="1"/>
  <c r="W395" i="1" s="1"/>
  <c r="X395" i="1" s="1"/>
  <c r="V6445" i="1"/>
  <c r="W6445" i="1" s="1"/>
  <c r="V7529" i="1"/>
  <c r="W7529" i="1" s="1"/>
  <c r="X7529" i="1" s="1"/>
  <c r="V8447" i="1"/>
  <c r="W8447" i="1" s="1"/>
  <c r="X8447" i="1" s="1"/>
  <c r="V8448" i="1"/>
  <c r="W8448" i="1" s="1"/>
  <c r="X8448" i="1" s="1"/>
  <c r="V8449" i="1"/>
  <c r="W8449" i="1" s="1"/>
  <c r="X8449" i="1" s="1"/>
  <c r="V8450" i="1"/>
  <c r="W8450" i="1" s="1"/>
  <c r="V8451" i="1"/>
  <c r="W8451" i="1" s="1"/>
  <c r="X8451" i="1" s="1"/>
  <c r="V8132" i="1"/>
  <c r="W8132" i="1" s="1"/>
  <c r="X8132" i="1" s="1"/>
  <c r="V5369" i="1"/>
  <c r="W5369" i="1" s="1"/>
  <c r="X5369" i="1" s="1"/>
  <c r="V7993" i="1"/>
  <c r="W7993" i="1" s="1"/>
  <c r="V1287" i="1"/>
  <c r="W1287" i="1" s="1"/>
  <c r="X1287" i="1" s="1"/>
  <c r="V6700" i="1"/>
  <c r="W6700" i="1" s="1"/>
  <c r="X6700" i="1" s="1"/>
  <c r="V1667" i="1"/>
  <c r="W1667" i="1" s="1"/>
  <c r="X1667" i="1" s="1"/>
  <c r="V3431" i="1"/>
  <c r="W3431" i="1" s="1"/>
  <c r="X3431" i="1" s="1"/>
  <c r="V5406" i="1"/>
  <c r="W5406" i="1" s="1"/>
  <c r="X5406" i="1" s="1"/>
  <c r="V4869" i="1"/>
  <c r="W4869" i="1" s="1"/>
  <c r="V2132" i="1"/>
  <c r="W2132" i="1" s="1"/>
  <c r="X2132" i="1" s="1"/>
  <c r="V4480" i="1"/>
  <c r="W4480" i="1" s="1"/>
  <c r="V8559" i="1"/>
  <c r="W8559" i="1" s="1"/>
  <c r="X8559" i="1" s="1"/>
  <c r="V1010" i="1"/>
  <c r="W1010" i="1" s="1"/>
  <c r="V1359" i="1"/>
  <c r="W1359" i="1" s="1"/>
  <c r="X1359" i="1" s="1"/>
  <c r="V8133" i="1"/>
  <c r="W8133" i="1" s="1"/>
  <c r="X8133" i="1" s="1"/>
  <c r="V3069" i="1"/>
  <c r="W3069" i="1" s="1"/>
  <c r="X3069" i="1" s="1"/>
  <c r="V5655" i="1"/>
  <c r="W5655" i="1" s="1"/>
  <c r="X5655" i="1" s="1"/>
  <c r="V5263" i="1"/>
  <c r="W5263" i="1" s="1"/>
  <c r="V3435" i="1"/>
  <c r="W3435" i="1" s="1"/>
  <c r="X3435" i="1" s="1"/>
  <c r="V2967" i="1"/>
  <c r="W2967" i="1" s="1"/>
  <c r="X2967" i="1" s="1"/>
  <c r="V1165" i="1"/>
  <c r="W1165" i="1" s="1"/>
  <c r="V7042" i="1"/>
  <c r="W7042" i="1" s="1"/>
  <c r="X7042" i="1" s="1"/>
  <c r="V8924" i="1"/>
  <c r="W8924" i="1" s="1"/>
  <c r="V6888" i="1"/>
  <c r="W6888" i="1" s="1"/>
  <c r="X6888" i="1" s="1"/>
  <c r="V3488" i="1"/>
  <c r="W3488" i="1" s="1"/>
  <c r="V2036" i="1"/>
  <c r="W2036" i="1" s="1"/>
  <c r="X2036" i="1" s="1"/>
  <c r="V7615" i="1"/>
  <c r="W7615" i="1" s="1"/>
  <c r="X7615" i="1" s="1"/>
  <c r="V7369" i="1"/>
  <c r="W7369" i="1" s="1"/>
  <c r="X7369" i="1" s="1"/>
  <c r="V5945" i="1"/>
  <c r="W5945" i="1" s="1"/>
  <c r="X5945" i="1" s="1"/>
  <c r="V6296" i="1"/>
  <c r="W6296" i="1" s="1"/>
  <c r="V8212" i="1"/>
  <c r="W8212" i="1" s="1"/>
  <c r="X8212" i="1" s="1"/>
  <c r="V8310" i="1"/>
  <c r="W8310" i="1" s="1"/>
  <c r="X8310" i="1" s="1"/>
  <c r="V1854" i="1"/>
  <c r="W1854" i="1" s="1"/>
  <c r="V3064" i="1"/>
  <c r="W3064" i="1" s="1"/>
  <c r="X3064" i="1" s="1"/>
  <c r="V5290" i="1"/>
  <c r="W5290" i="1" s="1"/>
  <c r="V8997" i="1"/>
  <c r="W8997" i="1" s="1"/>
  <c r="X8997" i="1" s="1"/>
  <c r="V5650" i="1"/>
  <c r="W5650" i="1" s="1"/>
  <c r="V8585" i="1"/>
  <c r="W8585" i="1" s="1"/>
  <c r="X8585" i="1" s="1"/>
  <c r="V2788" i="1"/>
  <c r="W2788" i="1" s="1"/>
  <c r="X2788" i="1" s="1"/>
  <c r="V7355" i="1"/>
  <c r="W7355" i="1" s="1"/>
  <c r="X7355" i="1" s="1"/>
  <c r="V2087" i="1"/>
  <c r="W2087" i="1" s="1"/>
  <c r="X2087" i="1" s="1"/>
  <c r="V1688" i="1"/>
  <c r="W1688" i="1" s="1"/>
  <c r="V6582" i="1"/>
  <c r="W6582" i="1" s="1"/>
  <c r="X6582" i="1" s="1"/>
  <c r="V1546" i="1"/>
  <c r="W1546" i="1" s="1"/>
  <c r="X1546" i="1" s="1"/>
  <c r="V3203" i="1"/>
  <c r="W3203" i="1" s="1"/>
  <c r="V4116" i="1"/>
  <c r="W4116" i="1" s="1"/>
  <c r="X4116" i="1" s="1"/>
  <c r="V6826" i="1"/>
  <c r="W6826" i="1" s="1"/>
  <c r="V8846" i="1"/>
  <c r="W8846" i="1" s="1"/>
  <c r="X8846" i="1" s="1"/>
  <c r="V2108" i="1"/>
  <c r="W2108" i="1" s="1"/>
  <c r="X2108" i="1" s="1"/>
  <c r="V880" i="1"/>
  <c r="W880" i="1" s="1"/>
  <c r="X880" i="1" s="1"/>
  <c r="V2125" i="1"/>
  <c r="W2125" i="1" s="1"/>
  <c r="X2125" i="1" s="1"/>
  <c r="V7156" i="1"/>
  <c r="W7156" i="1" s="1"/>
  <c r="X7156" i="1" s="1"/>
  <c r="V7485" i="1"/>
  <c r="W7485" i="1" s="1"/>
  <c r="X7485" i="1" s="1"/>
  <c r="V9033" i="1"/>
  <c r="W9033" i="1" s="1"/>
  <c r="V5441" i="1"/>
  <c r="W5441" i="1" s="1"/>
  <c r="X5441" i="1" s="1"/>
  <c r="V1082" i="1"/>
  <c r="W1082" i="1" s="1"/>
  <c r="X1082" i="1" s="1"/>
  <c r="V7915" i="1"/>
  <c r="W7915" i="1" s="1"/>
  <c r="V2104" i="1"/>
  <c r="W2104" i="1" s="1"/>
  <c r="V7179" i="1"/>
  <c r="W7179" i="1" s="1"/>
  <c r="V2083" i="1"/>
  <c r="W2083" i="1" s="1"/>
  <c r="X2083" i="1" s="1"/>
  <c r="V4907" i="1"/>
  <c r="W4907" i="1" s="1"/>
  <c r="V4936" i="1"/>
  <c r="W4936" i="1" s="1"/>
  <c r="X4936" i="1" s="1"/>
  <c r="V7919" i="1"/>
  <c r="W7919" i="1" s="1"/>
  <c r="X7919" i="1" s="1"/>
  <c r="V7078" i="1"/>
  <c r="W7078" i="1" s="1"/>
  <c r="X7078" i="1" s="1"/>
  <c r="V6925" i="1"/>
  <c r="W6925" i="1" s="1"/>
  <c r="X6925" i="1" s="1"/>
  <c r="V6209" i="1"/>
  <c r="W6209" i="1" s="1"/>
  <c r="V4350" i="1"/>
  <c r="W4350" i="1" s="1"/>
  <c r="X4350" i="1" s="1"/>
  <c r="V2138" i="1"/>
  <c r="W2138" i="1" s="1"/>
  <c r="X2138" i="1" s="1"/>
  <c r="V2996" i="1"/>
  <c r="W2996" i="1" s="1"/>
  <c r="V6363" i="1"/>
  <c r="W6363" i="1" s="1"/>
  <c r="X6363" i="1" s="1"/>
  <c r="V4517" i="1"/>
  <c r="W4517" i="1" s="1"/>
  <c r="V2100" i="1"/>
  <c r="W2100" i="1" s="1"/>
  <c r="X2100" i="1" s="1"/>
  <c r="V1396" i="1"/>
  <c r="W1396" i="1" s="1"/>
  <c r="V1639" i="1"/>
  <c r="W1639" i="1" s="1"/>
  <c r="X1639" i="1" s="1"/>
  <c r="V1552" i="1"/>
  <c r="W1552" i="1" s="1"/>
  <c r="X1552" i="1" s="1"/>
  <c r="V436" i="1"/>
  <c r="W436" i="1" s="1"/>
  <c r="X436" i="1" s="1"/>
  <c r="V4250" i="1"/>
  <c r="W4250" i="1" s="1"/>
  <c r="X4250" i="1" s="1"/>
  <c r="V8814" i="1"/>
  <c r="W8814" i="1" s="1"/>
  <c r="V8338" i="1"/>
  <c r="W8338" i="1" s="1"/>
  <c r="X8338" i="1" s="1"/>
  <c r="V4279" i="1"/>
  <c r="W4279" i="1" s="1"/>
  <c r="V2842" i="1"/>
  <c r="W2842" i="1" s="1"/>
  <c r="V881" i="1"/>
  <c r="W881" i="1" s="1"/>
  <c r="X881" i="1" s="1"/>
  <c r="V7882" i="1"/>
  <c r="W7882" i="1" s="1"/>
  <c r="X7882" i="1" s="1"/>
  <c r="V7883" i="1"/>
  <c r="W7883" i="1" s="1"/>
  <c r="X7883" i="1" s="1"/>
  <c r="V7376" i="1"/>
  <c r="W7376" i="1" s="1"/>
  <c r="V1210" i="1"/>
  <c r="W1210" i="1" s="1"/>
  <c r="X1210" i="1" s="1"/>
  <c r="V8538" i="1"/>
  <c r="W8538" i="1" s="1"/>
  <c r="X8538" i="1" s="1"/>
  <c r="V8539" i="1"/>
  <c r="W8539" i="1" s="1"/>
  <c r="X8539" i="1" s="1"/>
  <c r="V8540" i="1"/>
  <c r="W8540" i="1" s="1"/>
  <c r="X8540" i="1" s="1"/>
  <c r="V2099" i="1"/>
  <c r="W2099" i="1" s="1"/>
  <c r="V2534" i="1"/>
  <c r="W2534" i="1" s="1"/>
  <c r="X2534" i="1" s="1"/>
  <c r="V1098" i="1"/>
  <c r="W1098" i="1" s="1"/>
  <c r="X1098" i="1" s="1"/>
  <c r="V2457" i="1"/>
  <c r="W2457" i="1" s="1"/>
  <c r="V282" i="1"/>
  <c r="W282" i="1" s="1"/>
  <c r="X282" i="1" s="1"/>
  <c r="V324" i="1"/>
  <c r="W324" i="1" s="1"/>
  <c r="V5871" i="1"/>
  <c r="W5871" i="1" s="1"/>
  <c r="X5871" i="1" s="1"/>
  <c r="V8331" i="1"/>
  <c r="W8331" i="1" s="1"/>
  <c r="V1892" i="1"/>
  <c r="W1892" i="1" s="1"/>
  <c r="X1892" i="1" s="1"/>
  <c r="V1006" i="1"/>
  <c r="W1006" i="1" s="1"/>
  <c r="X1006" i="1" s="1"/>
  <c r="V1307" i="1"/>
  <c r="W1307" i="1" s="1"/>
  <c r="X1307" i="1" s="1"/>
  <c r="V4597" i="1"/>
  <c r="W4597" i="1" s="1"/>
  <c r="X4597" i="1" s="1"/>
  <c r="V8512" i="1"/>
  <c r="W8512" i="1" s="1"/>
  <c r="V4881" i="1"/>
  <c r="W4881" i="1" s="1"/>
  <c r="X4881" i="1" s="1"/>
  <c r="V1065" i="1"/>
  <c r="W1065" i="1" s="1"/>
  <c r="V3802" i="1"/>
  <c r="W3802" i="1" s="1"/>
  <c r="V7357" i="1"/>
  <c r="W7357" i="1" s="1"/>
  <c r="V799" i="1"/>
  <c r="W799" i="1" s="1"/>
  <c r="V8166" i="1"/>
  <c r="W8166" i="1" s="1"/>
  <c r="X8166" i="1" s="1"/>
  <c r="V1551" i="1"/>
  <c r="W1551" i="1" s="1"/>
  <c r="X1551" i="1" s="1"/>
  <c r="V4321" i="1"/>
  <c r="W4321" i="1" s="1"/>
  <c r="X4321" i="1" s="1"/>
  <c r="V2488" i="1"/>
  <c r="W2488" i="1" s="1"/>
  <c r="X2488" i="1" s="1"/>
  <c r="V8153" i="1"/>
  <c r="W8153" i="1" s="1"/>
  <c r="X8153" i="1" s="1"/>
  <c r="V4790" i="1"/>
  <c r="W4790" i="1" s="1"/>
  <c r="X4790" i="1" s="1"/>
  <c r="V7641" i="1"/>
  <c r="W7641" i="1" s="1"/>
  <c r="V228" i="1"/>
  <c r="W228" i="1" s="1"/>
  <c r="X228" i="1" s="1"/>
  <c r="V2722" i="1"/>
  <c r="W2722" i="1" s="1"/>
  <c r="X2722" i="1" s="1"/>
  <c r="V8108" i="1"/>
  <c r="W8108" i="1" s="1"/>
  <c r="V3952" i="1"/>
  <c r="W3952" i="1" s="1"/>
  <c r="X3952" i="1" s="1"/>
  <c r="V1988" i="1"/>
  <c r="W1988" i="1" s="1"/>
  <c r="X1988" i="1" s="1"/>
  <c r="V4999" i="1"/>
  <c r="W4999" i="1" s="1"/>
  <c r="X4999" i="1" s="1"/>
  <c r="V6377" i="1"/>
  <c r="W6377" i="1" s="1"/>
  <c r="X6377" i="1" s="1"/>
  <c r="V1310" i="1"/>
  <c r="W1310" i="1" s="1"/>
  <c r="X1310" i="1" s="1"/>
  <c r="V2365" i="1"/>
  <c r="W2365" i="1" s="1"/>
  <c r="X2365" i="1" s="1"/>
  <c r="V7734" i="1"/>
  <c r="W7734" i="1" s="1"/>
  <c r="X7734" i="1" s="1"/>
  <c r="V37" i="1"/>
  <c r="W37" i="1" s="1"/>
  <c r="X37" i="1" s="1"/>
  <c r="V7508" i="1"/>
  <c r="W7508" i="1" s="1"/>
  <c r="V3050" i="1"/>
  <c r="W3050" i="1" s="1"/>
  <c r="X3050" i="1" s="1"/>
  <c r="V3610" i="1"/>
  <c r="W3610" i="1" s="1"/>
  <c r="X3610" i="1" s="1"/>
  <c r="V8680" i="1"/>
  <c r="W8680" i="1" s="1"/>
  <c r="V3503" i="1"/>
  <c r="W3503" i="1" s="1"/>
  <c r="X3503" i="1" s="1"/>
  <c r="V7965" i="1"/>
  <c r="W7965" i="1" s="1"/>
  <c r="V2118" i="1"/>
  <c r="W2118" i="1" s="1"/>
  <c r="X2118" i="1" s="1"/>
  <c r="V8994" i="1"/>
  <c r="W8994" i="1" s="1"/>
  <c r="X8994" i="1" s="1"/>
  <c r="V292" i="1"/>
  <c r="W292" i="1" s="1"/>
  <c r="X292" i="1" s="1"/>
  <c r="V2291" i="1"/>
  <c r="W2291" i="1" s="1"/>
  <c r="V6671" i="1"/>
  <c r="W6671" i="1" s="1"/>
  <c r="X6671" i="1" s="1"/>
  <c r="V6884" i="1"/>
  <c r="W6884" i="1" s="1"/>
  <c r="X6884" i="1" s="1"/>
  <c r="V2472" i="1"/>
  <c r="W2472" i="1" s="1"/>
  <c r="V4861" i="1"/>
  <c r="W4861" i="1" s="1"/>
  <c r="X4861" i="1" s="1"/>
  <c r="V1540" i="1"/>
  <c r="W1540" i="1" s="1"/>
  <c r="X1540" i="1" s="1"/>
  <c r="V7777" i="1"/>
  <c r="W7777" i="1" s="1"/>
  <c r="V7907" i="1"/>
  <c r="W7907" i="1" s="1"/>
  <c r="X7907" i="1" s="1"/>
  <c r="V4043" i="1"/>
  <c r="W4043" i="1" s="1"/>
  <c r="V53" i="1"/>
  <c r="W53" i="1" s="1"/>
  <c r="X53" i="1" s="1"/>
  <c r="V6245" i="1"/>
  <c r="W6245" i="1" s="1"/>
  <c r="V7289" i="1"/>
  <c r="W7289" i="1" s="1"/>
  <c r="X7289" i="1" s="1"/>
  <c r="V7978" i="1"/>
  <c r="W7978" i="1" s="1"/>
  <c r="X7978" i="1" s="1"/>
  <c r="V1489" i="1"/>
  <c r="W1489" i="1" s="1"/>
  <c r="X1489" i="1" s="1"/>
  <c r="V3291" i="1"/>
  <c r="W3291" i="1" s="1"/>
  <c r="X3291" i="1" s="1"/>
  <c r="V6764" i="1"/>
  <c r="W6764" i="1" s="1"/>
  <c r="V8934" i="1"/>
  <c r="W8934" i="1" s="1"/>
  <c r="V6149" i="1"/>
  <c r="W6149" i="1" s="1"/>
  <c r="X6149" i="1" s="1"/>
  <c r="V2389" i="1"/>
  <c r="W2389" i="1" s="1"/>
  <c r="V678" i="1"/>
  <c r="W678" i="1" s="1"/>
  <c r="X678" i="1" s="1"/>
  <c r="V3684" i="1"/>
  <c r="W3684" i="1" s="1"/>
  <c r="V5778" i="1"/>
  <c r="W5778" i="1" s="1"/>
  <c r="X5778" i="1" s="1"/>
  <c r="V3750" i="1"/>
  <c r="W3750" i="1" s="1"/>
  <c r="V7519" i="1"/>
  <c r="W7519" i="1" s="1"/>
  <c r="X7519" i="1" s="1"/>
  <c r="V3531" i="1"/>
  <c r="W3531" i="1" s="1"/>
  <c r="X3531" i="1" s="1"/>
  <c r="V638" i="1"/>
  <c r="W638" i="1" s="1"/>
  <c r="X638" i="1" s="1"/>
  <c r="V3443" i="1"/>
  <c r="W3443" i="1" s="1"/>
  <c r="X3443" i="1" s="1"/>
  <c r="V4294" i="1"/>
  <c r="W4294" i="1" s="1"/>
  <c r="V4450" i="1"/>
  <c r="W4450" i="1" s="1"/>
  <c r="X4450" i="1" s="1"/>
  <c r="V5538" i="1"/>
  <c r="W5538" i="1" s="1"/>
  <c r="X5538" i="1" s="1"/>
  <c r="V8020" i="1"/>
  <c r="W8020" i="1" s="1"/>
  <c r="V5001" i="1"/>
  <c r="W5001" i="1" s="1"/>
  <c r="X5001" i="1" s="1"/>
  <c r="V6111" i="1"/>
  <c r="W6111" i="1" s="1"/>
  <c r="V8621" i="1"/>
  <c r="W8621" i="1" s="1"/>
  <c r="X8621" i="1" s="1"/>
  <c r="V6405" i="1"/>
  <c r="W6405" i="1" s="1"/>
  <c r="X6405" i="1" s="1"/>
  <c r="V8523" i="1"/>
  <c r="W8523" i="1" s="1"/>
  <c r="X8523" i="1" s="1"/>
  <c r="V6787" i="1"/>
  <c r="W6787" i="1" s="1"/>
  <c r="X6787" i="1" s="1"/>
  <c r="V7710" i="1"/>
  <c r="W7710" i="1" s="1"/>
  <c r="X7710" i="1" s="1"/>
  <c r="V1619" i="1"/>
  <c r="W1619" i="1" s="1"/>
  <c r="X1619" i="1" s="1"/>
  <c r="V5927" i="1"/>
  <c r="W5927" i="1" s="1"/>
  <c r="V7945" i="1"/>
  <c r="W7945" i="1" s="1"/>
  <c r="X7945" i="1" s="1"/>
  <c r="V7865" i="1"/>
  <c r="W7865" i="1" s="1"/>
  <c r="X7865" i="1" s="1"/>
  <c r="V4216" i="1"/>
  <c r="W4216" i="1" s="1"/>
  <c r="V8630" i="1"/>
  <c r="W8630" i="1" s="1"/>
  <c r="X8630" i="1" s="1"/>
  <c r="V8631" i="1"/>
  <c r="W8631" i="1" s="1"/>
  <c r="V8632" i="1"/>
  <c r="W8632" i="1" s="1"/>
  <c r="X8632" i="1" s="1"/>
  <c r="V8633" i="1"/>
  <c r="W8633" i="1" s="1"/>
  <c r="V8634" i="1"/>
  <c r="W8634" i="1" s="1"/>
  <c r="X8634" i="1" s="1"/>
  <c r="V8635" i="1"/>
  <c r="W8635" i="1" s="1"/>
  <c r="X8635" i="1" s="1"/>
  <c r="V8636" i="1"/>
  <c r="W8636" i="1" s="1"/>
  <c r="X8636" i="1" s="1"/>
  <c r="V6075" i="1"/>
  <c r="W6075" i="1" s="1"/>
  <c r="X6075" i="1" s="1"/>
  <c r="V4276" i="1"/>
  <c r="W4276" i="1" s="1"/>
  <c r="X4276" i="1" s="1"/>
  <c r="V9025" i="1"/>
  <c r="W9025" i="1" s="1"/>
  <c r="X9025" i="1" s="1"/>
  <c r="V7098" i="1"/>
  <c r="W7098" i="1" s="1"/>
  <c r="X7098" i="1" s="1"/>
  <c r="V5270" i="1"/>
  <c r="W5270" i="1" s="1"/>
  <c r="V84" i="1"/>
  <c r="W84" i="1" s="1"/>
  <c r="V724" i="1"/>
  <c r="W724" i="1" s="1"/>
  <c r="X724" i="1" s="1"/>
  <c r="V4412" i="1"/>
  <c r="W4412" i="1" s="1"/>
  <c r="X4412" i="1" s="1"/>
  <c r="V3785" i="1"/>
  <c r="W3785" i="1" s="1"/>
  <c r="V8425" i="1"/>
  <c r="W8425" i="1" s="1"/>
  <c r="X8425" i="1" s="1"/>
  <c r="V5008" i="1"/>
  <c r="W5008" i="1" s="1"/>
  <c r="X5008" i="1" s="1"/>
  <c r="V4992" i="1"/>
  <c r="W4992" i="1" s="1"/>
  <c r="X4992" i="1" s="1"/>
  <c r="V8374" i="1"/>
  <c r="W8374" i="1" s="1"/>
  <c r="X8374" i="1" s="1"/>
  <c r="V4370" i="1"/>
  <c r="W4370" i="1" s="1"/>
  <c r="V4421" i="1"/>
  <c r="W4421" i="1" s="1"/>
  <c r="X4421" i="1" s="1"/>
  <c r="V3160" i="1"/>
  <c r="W3160" i="1" s="1"/>
  <c r="X3160" i="1" s="1"/>
  <c r="V5545" i="1"/>
  <c r="W5545" i="1" s="1"/>
  <c r="V7329" i="1"/>
  <c r="W7329" i="1" s="1"/>
  <c r="X7329" i="1" s="1"/>
  <c r="V8003" i="1"/>
  <c r="W8003" i="1" s="1"/>
  <c r="V3546" i="1"/>
  <c r="W3546" i="1" s="1"/>
  <c r="X3546" i="1" s="1"/>
  <c r="V8714" i="1"/>
  <c r="W8714" i="1" s="1"/>
  <c r="V6509" i="1"/>
  <c r="W6509" i="1" s="1"/>
  <c r="X6509" i="1" s="1"/>
  <c r="V8855" i="1"/>
  <c r="W8855" i="1" s="1"/>
  <c r="V3191" i="1"/>
  <c r="W3191" i="1" s="1"/>
  <c r="X3191" i="1" s="1"/>
  <c r="V6228" i="1"/>
  <c r="W6228" i="1" s="1"/>
  <c r="X6228" i="1" s="1"/>
  <c r="V2403" i="1"/>
  <c r="W2403" i="1" s="1"/>
  <c r="V8910" i="1"/>
  <c r="W8910" i="1" s="1"/>
  <c r="X8910" i="1" s="1"/>
  <c r="V1533" i="1"/>
  <c r="W1533" i="1" s="1"/>
  <c r="X1533" i="1" s="1"/>
  <c r="V7362" i="1"/>
  <c r="W7362" i="1" s="1"/>
  <c r="V6381" i="1"/>
  <c r="W6381" i="1" s="1"/>
  <c r="X6381" i="1" s="1"/>
  <c r="V6238" i="1"/>
  <c r="W6238" i="1" s="1"/>
  <c r="V5411" i="1"/>
  <c r="W5411" i="1" s="1"/>
  <c r="X5411" i="1" s="1"/>
  <c r="V7559" i="1"/>
  <c r="W7559" i="1" s="1"/>
  <c r="V6945" i="1"/>
  <c r="W6945" i="1" s="1"/>
  <c r="X6945" i="1" s="1"/>
  <c r="V3470" i="1"/>
  <c r="W3470" i="1" s="1"/>
  <c r="X3470" i="1" s="1"/>
  <c r="V2618" i="1"/>
  <c r="W2618" i="1" s="1"/>
  <c r="X2618" i="1" s="1"/>
  <c r="V6222" i="1"/>
  <c r="W6222" i="1" s="1"/>
  <c r="X6222" i="1" s="1"/>
  <c r="V1784" i="1"/>
  <c r="W1784" i="1" s="1"/>
  <c r="V3891" i="1"/>
  <c r="W3891" i="1" s="1"/>
  <c r="X3891" i="1" s="1"/>
  <c r="V4769" i="1"/>
  <c r="W4769" i="1" s="1"/>
  <c r="X4769" i="1" s="1"/>
  <c r="V1156" i="1"/>
  <c r="W1156" i="1" s="1"/>
  <c r="V649" i="1"/>
  <c r="W649" i="1" s="1"/>
  <c r="X649" i="1" s="1"/>
  <c r="V7568" i="1"/>
  <c r="W7568" i="1" s="1"/>
  <c r="X7568" i="1" s="1"/>
  <c r="V896" i="1"/>
  <c r="W896" i="1" s="1"/>
  <c r="X896" i="1" s="1"/>
  <c r="V4593" i="1"/>
  <c r="W4593" i="1" s="1"/>
  <c r="V6985" i="1"/>
  <c r="W6985" i="1" s="1"/>
  <c r="X6985" i="1" s="1"/>
  <c r="V927" i="1"/>
  <c r="W927" i="1" s="1"/>
  <c r="V6088" i="1"/>
  <c r="W6088" i="1" s="1"/>
  <c r="X6088" i="1" s="1"/>
  <c r="V8686" i="1"/>
  <c r="W8686" i="1" s="1"/>
  <c r="X8686" i="1" s="1"/>
  <c r="V8219" i="1"/>
  <c r="W8219" i="1" s="1"/>
  <c r="X8219" i="1" s="1"/>
  <c r="V6605" i="1"/>
  <c r="W6605" i="1" s="1"/>
  <c r="X6605" i="1" s="1"/>
  <c r="V7740" i="1"/>
  <c r="W7740" i="1" s="1"/>
  <c r="V8408" i="1"/>
  <c r="W8408" i="1" s="1"/>
  <c r="V4804" i="1"/>
  <c r="W4804" i="1" s="1"/>
  <c r="V5627" i="1"/>
  <c r="W5627" i="1" s="1"/>
  <c r="V8981" i="1"/>
  <c r="W8981" i="1" s="1"/>
  <c r="X8981" i="1" s="1"/>
  <c r="V5698" i="1"/>
  <c r="W5698" i="1" s="1"/>
  <c r="V5233" i="1"/>
  <c r="W5233" i="1" s="1"/>
  <c r="X5233" i="1" s="1"/>
  <c r="V3925" i="1"/>
  <c r="W3925" i="1" s="1"/>
  <c r="X3925" i="1" s="1"/>
  <c r="V503" i="1"/>
  <c r="W503" i="1" s="1"/>
  <c r="X503" i="1" s="1"/>
  <c r="V5771" i="1"/>
  <c r="W5771" i="1" s="1"/>
  <c r="X5771" i="1" s="1"/>
  <c r="V6213" i="1"/>
  <c r="W6213" i="1" s="1"/>
  <c r="V6644" i="1"/>
  <c r="W6644" i="1" s="1"/>
  <c r="X6644" i="1" s="1"/>
  <c r="V6003" i="1"/>
  <c r="W6003" i="1" s="1"/>
  <c r="X6003" i="1" s="1"/>
  <c r="V992" i="1"/>
  <c r="W992" i="1" s="1"/>
  <c r="V5460" i="1"/>
  <c r="W5460" i="1" s="1"/>
  <c r="X5460" i="1" s="1"/>
  <c r="V7360" i="1"/>
  <c r="W7360" i="1" s="1"/>
  <c r="X7360" i="1" s="1"/>
  <c r="V219" i="1"/>
  <c r="W219" i="1" s="1"/>
  <c r="X219" i="1" s="1"/>
  <c r="V3666" i="1"/>
  <c r="W3666" i="1" s="1"/>
  <c r="V1868" i="1"/>
  <c r="W1868" i="1" s="1"/>
  <c r="X1868" i="1" s="1"/>
  <c r="V8055" i="1"/>
  <c r="W8055" i="1" s="1"/>
  <c r="X8055" i="1" s="1"/>
  <c r="V1562" i="1"/>
  <c r="W1562" i="1" s="1"/>
  <c r="X1562" i="1" s="1"/>
  <c r="V5181" i="1"/>
  <c r="W5181" i="1" s="1"/>
  <c r="X5181" i="1" s="1"/>
  <c r="V7393" i="1"/>
  <c r="W7393" i="1" s="1"/>
  <c r="X7393" i="1" s="1"/>
  <c r="V5138" i="1"/>
  <c r="W5138" i="1" s="1"/>
  <c r="X5138" i="1" s="1"/>
  <c r="V8231" i="1"/>
  <c r="W8231" i="1" s="1"/>
  <c r="V2494" i="1"/>
  <c r="W2494" i="1" s="1"/>
  <c r="V4334" i="1"/>
  <c r="W4334" i="1" s="1"/>
  <c r="X4334" i="1" s="1"/>
  <c r="V106" i="1"/>
  <c r="W106" i="1" s="1"/>
  <c r="X106" i="1" s="1"/>
  <c r="V9015" i="1"/>
  <c r="W9015" i="1" s="1"/>
  <c r="X9015" i="1" s="1"/>
  <c r="V4743" i="1"/>
  <c r="W4743" i="1" s="1"/>
  <c r="X4743" i="1" s="1"/>
  <c r="V7668" i="1"/>
  <c r="W7668" i="1" s="1"/>
  <c r="X7668" i="1" s="1"/>
  <c r="V5860" i="1"/>
  <c r="W5860" i="1" s="1"/>
  <c r="X5860" i="1" s="1"/>
  <c r="V7849" i="1"/>
  <c r="W7849" i="1" s="1"/>
  <c r="X7849" i="1" s="1"/>
  <c r="V8473" i="1"/>
  <c r="W8473" i="1" s="1"/>
  <c r="X8473" i="1" s="1"/>
  <c r="V5635" i="1"/>
  <c r="W5635" i="1" s="1"/>
  <c r="V2702" i="1"/>
  <c r="W2702" i="1" s="1"/>
  <c r="X2702" i="1" s="1"/>
  <c r="V8037" i="1"/>
  <c r="W8037" i="1" s="1"/>
  <c r="X8037" i="1" s="1"/>
  <c r="V1306" i="1"/>
  <c r="W1306" i="1" s="1"/>
  <c r="V1081" i="1"/>
  <c r="W1081" i="1" s="1"/>
  <c r="V3169" i="1"/>
  <c r="W3169" i="1" s="1"/>
  <c r="X3169" i="1" s="1"/>
  <c r="V3930" i="1"/>
  <c r="W3930" i="1" s="1"/>
  <c r="X3930" i="1" s="1"/>
  <c r="V1527" i="1"/>
  <c r="W1527" i="1" s="1"/>
  <c r="V7755" i="1"/>
  <c r="W7755" i="1" s="1"/>
  <c r="X7755" i="1" s="1"/>
  <c r="V5" i="1"/>
  <c r="W5" i="1" s="1"/>
  <c r="X5" i="1" s="1"/>
  <c r="V8595" i="1"/>
  <c r="W8595" i="1" s="1"/>
  <c r="X8595" i="1" s="1"/>
  <c r="V972" i="1"/>
  <c r="W972" i="1" s="1"/>
  <c r="X972" i="1" s="1"/>
  <c r="V4492" i="1"/>
  <c r="W4492" i="1" s="1"/>
  <c r="V2966" i="1"/>
  <c r="W2966" i="1" s="1"/>
  <c r="X2966" i="1" s="1"/>
  <c r="V6535" i="1"/>
  <c r="W6535" i="1" s="1"/>
  <c r="V1276" i="1"/>
  <c r="W1276" i="1" s="1"/>
  <c r="V6034" i="1"/>
  <c r="W6034" i="1" s="1"/>
  <c r="X6034" i="1" s="1"/>
  <c r="V6305" i="1"/>
  <c r="W6305" i="1" s="1"/>
  <c r="V8834" i="1"/>
  <c r="W8834" i="1" s="1"/>
  <c r="X8834" i="1" s="1"/>
  <c r="V2332" i="1"/>
  <c r="W2332" i="1" s="1"/>
  <c r="V8742" i="1"/>
  <c r="W8742" i="1" s="1"/>
  <c r="X8742" i="1" s="1"/>
  <c r="V277" i="1"/>
  <c r="W277" i="1" s="1"/>
  <c r="V2028" i="1"/>
  <c r="W2028" i="1" s="1"/>
  <c r="X2028" i="1" s="1"/>
  <c r="V6201" i="1"/>
  <c r="W6201" i="1" s="1"/>
  <c r="X6201" i="1" s="1"/>
  <c r="V806" i="1"/>
  <c r="W806" i="1" s="1"/>
  <c r="V3809" i="1"/>
  <c r="W3809" i="1" s="1"/>
  <c r="X3809" i="1" s="1"/>
  <c r="V2126" i="1"/>
  <c r="W2126" i="1" s="1"/>
  <c r="X2126" i="1" s="1"/>
  <c r="V6303" i="1"/>
  <c r="W6303" i="1" s="1"/>
  <c r="V3434" i="1"/>
  <c r="W3434" i="1" s="1"/>
  <c r="X3434" i="1" s="1"/>
  <c r="V2453" i="1"/>
  <c r="W2453" i="1" s="1"/>
  <c r="V5833" i="1"/>
  <c r="W5833" i="1" s="1"/>
  <c r="X5833" i="1" s="1"/>
  <c r="V6171" i="1"/>
  <c r="W6171" i="1" s="1"/>
  <c r="V7446" i="1"/>
  <c r="W7446" i="1" s="1"/>
  <c r="X7446" i="1" s="1"/>
  <c r="V8607" i="1"/>
  <c r="W8607" i="1" s="1"/>
  <c r="X8607" i="1" s="1"/>
  <c r="V4904" i="1"/>
  <c r="W4904" i="1" s="1"/>
  <c r="X4904" i="1" s="1"/>
  <c r="V7225" i="1"/>
  <c r="W7225" i="1" s="1"/>
  <c r="X7225" i="1" s="1"/>
  <c r="V4906" i="1"/>
  <c r="W4906" i="1" s="1"/>
  <c r="V1241" i="1"/>
  <c r="W1241" i="1" s="1"/>
  <c r="X1241" i="1" s="1"/>
  <c r="V3927" i="1"/>
  <c r="W3927" i="1" s="1"/>
  <c r="X3927" i="1" s="1"/>
  <c r="V6510" i="1"/>
  <c r="W6510" i="1" s="1"/>
  <c r="V8970" i="1"/>
  <c r="W8970" i="1" s="1"/>
  <c r="X8970" i="1" s="1"/>
  <c r="V8103" i="1"/>
  <c r="W8103" i="1" s="1"/>
  <c r="V2559" i="1"/>
  <c r="W2559" i="1" s="1"/>
  <c r="X2559" i="1" s="1"/>
  <c r="V7364" i="1"/>
  <c r="W7364" i="1" s="1"/>
  <c r="V7478" i="1"/>
  <c r="W7478" i="1" s="1"/>
  <c r="X7478" i="1" s="1"/>
  <c r="V7729" i="1"/>
  <c r="W7729" i="1" s="1"/>
  <c r="X7729" i="1" s="1"/>
  <c r="V4335" i="1"/>
  <c r="W4335" i="1" s="1"/>
  <c r="X4335" i="1" s="1"/>
  <c r="V1394" i="1"/>
  <c r="W1394" i="1" s="1"/>
  <c r="X1394" i="1" s="1"/>
  <c r="V8172" i="1"/>
  <c r="W8172" i="1" s="1"/>
  <c r="X8172" i="1" s="1"/>
  <c r="V1953" i="1"/>
  <c r="W1953" i="1" s="1"/>
  <c r="X1953" i="1" s="1"/>
  <c r="V6301" i="1"/>
  <c r="W6301" i="1" s="1"/>
  <c r="X6301" i="1" s="1"/>
  <c r="V875" i="1"/>
  <c r="W875" i="1" s="1"/>
  <c r="V3301" i="1"/>
  <c r="W3301" i="1" s="1"/>
  <c r="X3301" i="1" s="1"/>
  <c r="V1899" i="1"/>
  <c r="W1899" i="1" s="1"/>
  <c r="V4049" i="1"/>
  <c r="W4049" i="1" s="1"/>
  <c r="X4049" i="1" s="1"/>
  <c r="V6534" i="1"/>
  <c r="W6534" i="1" s="1"/>
  <c r="V4131" i="1"/>
  <c r="W4131" i="1" s="1"/>
  <c r="X4131" i="1" s="1"/>
  <c r="V7370" i="1"/>
  <c r="W7370" i="1" s="1"/>
  <c r="X7370" i="1" s="1"/>
  <c r="V986" i="1"/>
  <c r="W986" i="1" s="1"/>
  <c r="X986" i="1" s="1"/>
  <c r="V7371" i="1"/>
  <c r="W7371" i="1" s="1"/>
  <c r="X7371" i="1" s="1"/>
  <c r="V2826" i="1"/>
  <c r="W2826" i="1" s="1"/>
  <c r="X2826" i="1" s="1"/>
  <c r="V4798" i="1"/>
  <c r="W4798" i="1" s="1"/>
  <c r="X4798" i="1" s="1"/>
  <c r="V4156" i="1"/>
  <c r="W4156" i="1" s="1"/>
  <c r="X4156" i="1" s="1"/>
  <c r="V8419" i="1"/>
  <c r="W8419" i="1" s="1"/>
  <c r="V8027" i="1"/>
  <c r="W8027" i="1" s="1"/>
  <c r="X8027" i="1" s="1"/>
  <c r="V362" i="1"/>
  <c r="W362" i="1" s="1"/>
  <c r="X362" i="1" s="1"/>
  <c r="V4547" i="1"/>
  <c r="W4547" i="1" s="1"/>
  <c r="X4547" i="1" s="1"/>
  <c r="V6237" i="1"/>
  <c r="W6237" i="1" s="1"/>
  <c r="V2386" i="1"/>
  <c r="W2386" i="1" s="1"/>
  <c r="X2386" i="1" s="1"/>
  <c r="V3774" i="1"/>
  <c r="W3774" i="1" s="1"/>
  <c r="V5107" i="1"/>
  <c r="W5107" i="1" s="1"/>
  <c r="X5107" i="1" s="1"/>
  <c r="V1783" i="1"/>
  <c r="W1783" i="1" s="1"/>
  <c r="X1783" i="1" s="1"/>
  <c r="V6911" i="1"/>
  <c r="W6911" i="1" s="1"/>
  <c r="V2532" i="1"/>
  <c r="W2532" i="1" s="1"/>
  <c r="X2532" i="1" s="1"/>
  <c r="V8796" i="1"/>
  <c r="W8796" i="1" s="1"/>
  <c r="X8796" i="1" s="1"/>
  <c r="V304" i="1"/>
  <c r="W304" i="1" s="1"/>
  <c r="V8798" i="1"/>
  <c r="W8798" i="1" s="1"/>
  <c r="X8798" i="1" s="1"/>
  <c r="V4679" i="1"/>
  <c r="W4679" i="1" s="1"/>
  <c r="V3089" i="1"/>
  <c r="W3089" i="1" s="1"/>
  <c r="X3089" i="1" s="1"/>
  <c r="V8455" i="1"/>
  <c r="W8455" i="1" s="1"/>
  <c r="V6539" i="1"/>
  <c r="W6539" i="1" s="1"/>
  <c r="X6539" i="1" s="1"/>
  <c r="V2380" i="1"/>
  <c r="W2380" i="1" s="1"/>
  <c r="X2380" i="1" s="1"/>
  <c r="V6728" i="1"/>
  <c r="W6728" i="1" s="1"/>
  <c r="X6728" i="1" s="1"/>
  <c r="V3583" i="1"/>
  <c r="W3583" i="1" s="1"/>
  <c r="X3583" i="1" s="1"/>
  <c r="V2147" i="1"/>
  <c r="W2147" i="1" s="1"/>
  <c r="V7724" i="1"/>
  <c r="W7724" i="1" s="1"/>
  <c r="X7724" i="1" s="1"/>
  <c r="V3976" i="1"/>
  <c r="W3976" i="1" s="1"/>
  <c r="V2112" i="1"/>
  <c r="W2112" i="1" s="1"/>
  <c r="V1846" i="1"/>
  <c r="W1846" i="1" s="1"/>
  <c r="X1846" i="1" s="1"/>
  <c r="V7622" i="1"/>
  <c r="W7622" i="1" s="1"/>
  <c r="X7622" i="1" s="1"/>
  <c r="V8239" i="1"/>
  <c r="W8239" i="1" s="1"/>
  <c r="X8239" i="1" s="1"/>
  <c r="V5684" i="1"/>
  <c r="W5684" i="1" s="1"/>
  <c r="V4424" i="1"/>
  <c r="W4424" i="1" s="1"/>
  <c r="X4424" i="1" s="1"/>
  <c r="V263" i="1"/>
  <c r="W263" i="1" s="1"/>
  <c r="X263" i="1" s="1"/>
  <c r="V8426" i="1"/>
  <c r="W8426" i="1" s="1"/>
  <c r="X8426" i="1" s="1"/>
  <c r="V1222" i="1"/>
  <c r="W1222" i="1" s="1"/>
  <c r="X1222" i="1" s="1"/>
  <c r="V662" i="1"/>
  <c r="W662" i="1" s="1"/>
  <c r="V5971" i="1"/>
  <c r="W5971" i="1" s="1"/>
  <c r="X5971" i="1" s="1"/>
  <c r="V4893" i="1"/>
  <c r="W4893" i="1" s="1"/>
  <c r="X4893" i="1" s="1"/>
  <c r="V6797" i="1"/>
  <c r="W6797" i="1" s="1"/>
  <c r="V5712" i="1"/>
  <c r="W5712" i="1" s="1"/>
  <c r="X5712" i="1" s="1"/>
  <c r="V6611" i="1"/>
  <c r="W6611" i="1" s="1"/>
  <c r="V3812" i="1"/>
  <c r="W3812" i="1" s="1"/>
  <c r="X3812" i="1" s="1"/>
  <c r="V7617" i="1"/>
  <c r="W7617" i="1" s="1"/>
  <c r="V3944" i="1"/>
  <c r="W3944" i="1" s="1"/>
  <c r="X3944" i="1" s="1"/>
  <c r="V8042" i="1"/>
  <c r="W8042" i="1" s="1"/>
  <c r="X8042" i="1" s="1"/>
  <c r="V7054" i="1"/>
  <c r="W7054" i="1" s="1"/>
  <c r="X7054" i="1" s="1"/>
  <c r="V3676" i="1"/>
  <c r="W3676" i="1" s="1"/>
  <c r="X3676" i="1" s="1"/>
  <c r="V6902" i="1"/>
  <c r="W6902" i="1" s="1"/>
  <c r="V8035" i="1"/>
  <c r="W8035" i="1" s="1"/>
  <c r="X8035" i="1" s="1"/>
  <c r="V2451" i="1"/>
  <c r="W2451" i="1" s="1"/>
  <c r="X2451" i="1" s="1"/>
  <c r="V3418" i="1"/>
  <c r="W3418" i="1" s="1"/>
  <c r="V2523" i="1"/>
  <c r="W2523" i="1" s="1"/>
  <c r="X2523" i="1" s="1"/>
  <c r="V4983" i="1"/>
  <c r="W4983" i="1" s="1"/>
  <c r="V8837" i="1"/>
  <c r="W8837" i="1" s="1"/>
  <c r="X8837" i="1" s="1"/>
  <c r="V2643" i="1"/>
  <c r="W2643" i="1" s="1"/>
  <c r="X2643" i="1" s="1"/>
  <c r="V3678" i="1"/>
  <c r="W3678" i="1" s="1"/>
  <c r="X3678" i="1" s="1"/>
  <c r="V5212" i="1"/>
  <c r="W5212" i="1" s="1"/>
  <c r="X5212" i="1" s="1"/>
  <c r="V8840" i="1"/>
  <c r="W8840" i="1" s="1"/>
  <c r="X8840" i="1" s="1"/>
  <c r="V8841" i="1"/>
  <c r="W8841" i="1" s="1"/>
  <c r="X8841" i="1" s="1"/>
  <c r="V8842" i="1"/>
  <c r="W8842" i="1" s="1"/>
  <c r="V8843" i="1"/>
  <c r="W8843" i="1" s="1"/>
  <c r="X8843" i="1" s="1"/>
  <c r="V199" i="1"/>
  <c r="W199" i="1" s="1"/>
  <c r="X199" i="1" s="1"/>
  <c r="V7896" i="1"/>
  <c r="W7896" i="1" s="1"/>
  <c r="V5239" i="1"/>
  <c r="W5239" i="1" s="1"/>
  <c r="X5239" i="1" s="1"/>
  <c r="V4866" i="1"/>
  <c r="W4866" i="1" s="1"/>
  <c r="V5687" i="1"/>
  <c r="W5687" i="1" s="1"/>
  <c r="X5687" i="1" s="1"/>
  <c r="V879" i="1"/>
  <c r="W879" i="1" s="1"/>
  <c r="V2199" i="1"/>
  <c r="W2199" i="1" s="1"/>
  <c r="X2199" i="1" s="1"/>
  <c r="V8959" i="1"/>
  <c r="W8959" i="1" s="1"/>
  <c r="X8959" i="1" s="1"/>
  <c r="V2030" i="1"/>
  <c r="W2030" i="1" s="1"/>
  <c r="X2030" i="1" s="1"/>
  <c r="V2225" i="1"/>
  <c r="W2225" i="1" s="1"/>
  <c r="X2225" i="1" s="1"/>
  <c r="V3799" i="1"/>
  <c r="W3799" i="1" s="1"/>
  <c r="V785" i="1"/>
  <c r="W785" i="1" s="1"/>
  <c r="X785" i="1" s="1"/>
  <c r="V1214" i="1"/>
  <c r="W1214" i="1" s="1"/>
  <c r="X1214" i="1" s="1"/>
  <c r="V5890" i="1"/>
  <c r="W5890" i="1" s="1"/>
  <c r="X5890" i="1" s="1"/>
  <c r="V1537" i="1"/>
  <c r="W1537" i="1" s="1"/>
  <c r="X1537" i="1" s="1"/>
  <c r="V8134" i="1"/>
  <c r="W8134" i="1" s="1"/>
  <c r="V1931" i="1"/>
  <c r="W1931" i="1" s="1"/>
  <c r="X1931" i="1" s="1"/>
  <c r="V4747" i="1"/>
  <c r="W4747" i="1" s="1"/>
  <c r="V7174" i="1"/>
  <c r="W7174" i="1" s="1"/>
  <c r="X7174" i="1" s="1"/>
  <c r="V2936" i="1"/>
  <c r="W2936" i="1" s="1"/>
  <c r="X2936" i="1" s="1"/>
  <c r="V5739" i="1"/>
  <c r="W5739" i="1" s="1"/>
  <c r="X5739" i="1" s="1"/>
  <c r="V407" i="1"/>
  <c r="W407" i="1" s="1"/>
  <c r="X407" i="1" s="1"/>
  <c r="V5899" i="1"/>
  <c r="W5899" i="1" s="1"/>
  <c r="V6527" i="1"/>
  <c r="W6527" i="1" s="1"/>
  <c r="X6527" i="1" s="1"/>
  <c r="V4511" i="1"/>
  <c r="W4511" i="1" s="1"/>
  <c r="X4511" i="1" s="1"/>
  <c r="V6739" i="1"/>
  <c r="W6739" i="1" s="1"/>
  <c r="V9005" i="1"/>
  <c r="W9005" i="1" s="1"/>
  <c r="X9005" i="1" s="1"/>
  <c r="V2636" i="1"/>
  <c r="W2636" i="1" s="1"/>
  <c r="V8396" i="1"/>
  <c r="W8396" i="1" s="1"/>
  <c r="X8396" i="1" s="1"/>
  <c r="V6438" i="1"/>
  <c r="W6438" i="1" s="1"/>
  <c r="V8307" i="1"/>
  <c r="W8307" i="1" s="1"/>
  <c r="X8307" i="1" s="1"/>
  <c r="V2562" i="1"/>
  <c r="W2562" i="1" s="1"/>
  <c r="X2562" i="1" s="1"/>
  <c r="V2351" i="1"/>
  <c r="W2351" i="1" s="1"/>
  <c r="X2351" i="1" s="1"/>
  <c r="V3890" i="1"/>
  <c r="W3890" i="1" s="1"/>
  <c r="X3890" i="1" s="1"/>
  <c r="V7847" i="1"/>
  <c r="W7847" i="1" s="1"/>
  <c r="V7502" i="1"/>
  <c r="W7502" i="1" s="1"/>
  <c r="X7502" i="1" s="1"/>
  <c r="V3754" i="1"/>
  <c r="W3754" i="1" s="1"/>
  <c r="X3754" i="1" s="1"/>
  <c r="V676" i="1"/>
  <c r="W676" i="1" s="1"/>
  <c r="V5085" i="1"/>
  <c r="W5085" i="1" s="1"/>
  <c r="X5085" i="1" s="1"/>
  <c r="V4872" i="1"/>
  <c r="W4872" i="1" s="1"/>
  <c r="X4872" i="1" s="1"/>
  <c r="V6190" i="1"/>
  <c r="W6190" i="1" s="1"/>
  <c r="X6190" i="1" s="1"/>
  <c r="V7591" i="1"/>
  <c r="W7591" i="1" s="1"/>
  <c r="V1205" i="1"/>
  <c r="W1205" i="1" s="1"/>
  <c r="X1205" i="1" s="1"/>
  <c r="V82" i="1"/>
  <c r="W82" i="1" s="1"/>
  <c r="X82" i="1" s="1"/>
  <c r="V8888" i="1"/>
  <c r="W8888" i="1" s="1"/>
  <c r="X8888" i="1" s="1"/>
  <c r="V2274" i="1"/>
  <c r="W2274" i="1" s="1"/>
  <c r="X2274" i="1" s="1"/>
  <c r="V7036" i="1"/>
  <c r="W7036" i="1" s="1"/>
  <c r="V5049" i="1"/>
  <c r="W5049" i="1" s="1"/>
  <c r="X5049" i="1" s="1"/>
  <c r="V6568" i="1"/>
  <c r="W6568" i="1" s="1"/>
  <c r="X6568" i="1" s="1"/>
  <c r="V8297" i="1"/>
  <c r="W8297" i="1" s="1"/>
  <c r="V1086" i="1"/>
  <c r="W1086" i="1" s="1"/>
  <c r="X1086" i="1" s="1"/>
  <c r="V776" i="1"/>
  <c r="W776" i="1" s="1"/>
  <c r="V3943" i="1"/>
  <c r="W3943" i="1" s="1"/>
  <c r="X3943" i="1" s="1"/>
  <c r="V8614" i="1"/>
  <c r="W8614" i="1" s="1"/>
  <c r="V6357" i="1"/>
  <c r="W6357" i="1" s="1"/>
  <c r="X6357" i="1" s="1"/>
  <c r="V1724" i="1"/>
  <c r="W1724" i="1" s="1"/>
  <c r="X1724" i="1" s="1"/>
  <c r="V3942" i="1"/>
  <c r="W3942" i="1" s="1"/>
  <c r="X3942" i="1" s="1"/>
  <c r="V1607" i="1"/>
  <c r="W1607" i="1" s="1"/>
  <c r="X1607" i="1" s="1"/>
  <c r="V7583" i="1"/>
  <c r="W7583" i="1" s="1"/>
  <c r="V8903" i="1"/>
  <c r="W8903" i="1" s="1"/>
  <c r="X8903" i="1" s="1"/>
  <c r="V6310" i="1"/>
  <c r="W6310" i="1" s="1"/>
  <c r="X6310" i="1" s="1"/>
  <c r="V1123" i="1"/>
  <c r="W1123" i="1" s="1"/>
  <c r="V419" i="1"/>
  <c r="W419" i="1" s="1"/>
  <c r="X419" i="1" s="1"/>
  <c r="V2141" i="1"/>
  <c r="W2141" i="1" s="1"/>
  <c r="X2141" i="1" s="1"/>
  <c r="V4949" i="1"/>
  <c r="W4949" i="1" s="1"/>
  <c r="X4949" i="1" s="1"/>
  <c r="V6408" i="1"/>
  <c r="W6408" i="1" s="1"/>
  <c r="V284" i="1"/>
  <c r="W284" i="1" s="1"/>
  <c r="X284" i="1" s="1"/>
  <c r="V2255" i="1"/>
  <c r="W2255" i="1" s="1"/>
  <c r="X2255" i="1" s="1"/>
  <c r="V8232" i="1"/>
  <c r="W8232" i="1" s="1"/>
  <c r="X8232" i="1" s="1"/>
  <c r="V3178" i="1"/>
  <c r="W3178" i="1" s="1"/>
  <c r="X3178" i="1" s="1"/>
  <c r="V4132" i="1"/>
  <c r="W4132" i="1" s="1"/>
  <c r="X4132" i="1" s="1"/>
  <c r="V8216" i="1"/>
  <c r="W8216" i="1" s="1"/>
  <c r="X8216" i="1" s="1"/>
  <c r="V7119" i="1"/>
  <c r="W7119" i="1" s="1"/>
  <c r="X7119" i="1" s="1"/>
  <c r="V8821" i="1"/>
  <c r="W8821" i="1" s="1"/>
  <c r="V7399" i="1"/>
  <c r="W7399" i="1" s="1"/>
  <c r="X7399" i="1" s="1"/>
  <c r="V8318" i="1"/>
  <c r="W8318" i="1" s="1"/>
  <c r="X8318" i="1" s="1"/>
  <c r="V4182" i="1"/>
  <c r="W4182" i="1" s="1"/>
  <c r="X4182" i="1" s="1"/>
  <c r="V3111" i="1"/>
  <c r="W3111" i="1" s="1"/>
  <c r="V1663" i="1"/>
  <c r="W1663" i="1" s="1"/>
  <c r="X1663" i="1" s="1"/>
  <c r="V6721" i="1"/>
  <c r="W6721" i="1" s="1"/>
  <c r="X6721" i="1" s="1"/>
  <c r="V4793" i="1"/>
  <c r="W4793" i="1" s="1"/>
  <c r="X4793" i="1" s="1"/>
  <c r="V8326" i="1"/>
  <c r="W8326" i="1" s="1"/>
  <c r="X8326" i="1" s="1"/>
  <c r="V356" i="1"/>
  <c r="W356" i="1" s="1"/>
  <c r="X356" i="1" s="1"/>
  <c r="V8927" i="1"/>
  <c r="W8927" i="1" s="1"/>
  <c r="X8927" i="1" s="1"/>
  <c r="V6179" i="1"/>
  <c r="W6179" i="1" s="1"/>
  <c r="X6179" i="1" s="1"/>
  <c r="V5353" i="1"/>
  <c r="W5353" i="1" s="1"/>
  <c r="V2357" i="1"/>
  <c r="W2357" i="1" s="1"/>
  <c r="X2357" i="1" s="1"/>
  <c r="V351" i="1"/>
  <c r="W351" i="1" s="1"/>
  <c r="X351" i="1" s="1"/>
  <c r="V4940" i="1"/>
  <c r="W4940" i="1" s="1"/>
  <c r="X4940" i="1" s="1"/>
  <c r="V6193" i="1"/>
  <c r="W6193" i="1" s="1"/>
  <c r="V5163" i="1"/>
  <c r="W5163" i="1" s="1"/>
  <c r="X5163" i="1" s="1"/>
  <c r="V4070" i="1"/>
  <c r="W4070" i="1" s="1"/>
  <c r="V213" i="1"/>
  <c r="W213" i="1" s="1"/>
  <c r="X213" i="1" s="1"/>
  <c r="V767" i="1"/>
  <c r="W767" i="1" s="1"/>
  <c r="X767" i="1" s="1"/>
  <c r="V2127" i="1"/>
  <c r="W2127" i="1" s="1"/>
  <c r="X2127" i="1" s="1"/>
  <c r="V2506" i="1"/>
  <c r="W2506" i="1" s="1"/>
  <c r="X2506" i="1" s="1"/>
  <c r="V8443" i="1"/>
  <c r="W8443" i="1" s="1"/>
  <c r="X8443" i="1" s="1"/>
  <c r="V949" i="1"/>
  <c r="W949" i="1" s="1"/>
  <c r="V3679" i="1"/>
  <c r="W3679" i="1" s="1"/>
  <c r="X3679" i="1" s="1"/>
  <c r="V681" i="1"/>
  <c r="W681" i="1" s="1"/>
  <c r="X681" i="1" s="1"/>
  <c r="V8944" i="1"/>
  <c r="W8944" i="1" s="1"/>
  <c r="X8944" i="1" s="1"/>
  <c r="V8945" i="1"/>
  <c r="W8945" i="1" s="1"/>
  <c r="V8946" i="1"/>
  <c r="W8946" i="1" s="1"/>
  <c r="X8946" i="1" s="1"/>
  <c r="V3572" i="1"/>
  <c r="W3572" i="1" s="1"/>
  <c r="V2610" i="1"/>
  <c r="W2610" i="1" s="1"/>
  <c r="X2610" i="1" s="1"/>
  <c r="V5148" i="1"/>
  <c r="W5148" i="1" s="1"/>
  <c r="X5148" i="1" s="1"/>
  <c r="V1481" i="1"/>
  <c r="W1481" i="1" s="1"/>
  <c r="V1050" i="1"/>
  <c r="W1050" i="1" s="1"/>
  <c r="X1050" i="1" s="1"/>
  <c r="V5462" i="1"/>
  <c r="W5462" i="1" s="1"/>
  <c r="X5462" i="1" s="1"/>
  <c r="V8505" i="1"/>
  <c r="W8505" i="1" s="1"/>
  <c r="V6796" i="1"/>
  <c r="W6796" i="1" s="1"/>
  <c r="X6796" i="1" s="1"/>
  <c r="V2296" i="1"/>
  <c r="W2296" i="1" s="1"/>
  <c r="V5215" i="1"/>
  <c r="W5215" i="1" s="1"/>
  <c r="X5215" i="1" s="1"/>
  <c r="V7719" i="1"/>
  <c r="W7719" i="1" s="1"/>
  <c r="X7719" i="1" s="1"/>
  <c r="V8752" i="1"/>
  <c r="W8752" i="1" s="1"/>
  <c r="X8752" i="1" s="1"/>
  <c r="V1328" i="1"/>
  <c r="W1328" i="1" s="1"/>
  <c r="X1328" i="1" s="1"/>
  <c r="V4632" i="1"/>
  <c r="W4632" i="1" s="1"/>
  <c r="X4632" i="1" s="1"/>
  <c r="V1558" i="1"/>
  <c r="W1558" i="1" s="1"/>
  <c r="X1558" i="1" s="1"/>
  <c r="V8553" i="1"/>
  <c r="W8553" i="1" s="1"/>
  <c r="V8919" i="1"/>
  <c r="W8919" i="1" s="1"/>
  <c r="X8919" i="1" s="1"/>
  <c r="V8760" i="1"/>
  <c r="W8760" i="1" s="1"/>
  <c r="V819" i="1"/>
  <c r="W819" i="1" s="1"/>
  <c r="V2875" i="1"/>
  <c r="W2875" i="1" s="1"/>
  <c r="X2875" i="1" s="1"/>
  <c r="V6012" i="1"/>
  <c r="W6012" i="1" s="1"/>
  <c r="X6012" i="1" s="1"/>
  <c r="V8969" i="1"/>
  <c r="W8969" i="1" s="1"/>
  <c r="X8969" i="1" s="1"/>
  <c r="V1872" i="1"/>
  <c r="W1872" i="1" s="1"/>
  <c r="V2445" i="1"/>
  <c r="W2445" i="1" s="1"/>
  <c r="X2445" i="1" s="1"/>
  <c r="V630" i="1"/>
  <c r="W630" i="1" s="1"/>
  <c r="X630" i="1" s="1"/>
  <c r="V6082" i="1"/>
  <c r="W6082" i="1" s="1"/>
  <c r="X6082" i="1" s="1"/>
  <c r="V6592" i="1"/>
  <c r="W6592" i="1" s="1"/>
  <c r="X6592" i="1" s="1"/>
  <c r="V8596" i="1"/>
  <c r="W8596" i="1" s="1"/>
  <c r="V6762" i="1"/>
  <c r="W6762" i="1" s="1"/>
  <c r="X6762" i="1" s="1"/>
  <c r="V8570" i="1"/>
  <c r="W8570" i="1" s="1"/>
  <c r="X8570" i="1" s="1"/>
  <c r="V8109" i="1"/>
  <c r="W8109" i="1" s="1"/>
  <c r="V2062" i="1"/>
  <c r="W2062" i="1" s="1"/>
  <c r="X2062" i="1" s="1"/>
  <c r="V5373" i="1"/>
  <c r="W5373" i="1" s="1"/>
  <c r="V6846" i="1"/>
  <c r="W6846" i="1" s="1"/>
  <c r="X6846" i="1" s="1"/>
  <c r="V2920" i="1"/>
  <c r="W2920" i="1" s="1"/>
  <c r="V2972" i="1"/>
  <c r="W2972" i="1" s="1"/>
  <c r="X2972" i="1" s="1"/>
  <c r="V8038" i="1"/>
  <c r="W8038" i="1" s="1"/>
  <c r="X8038" i="1" s="1"/>
  <c r="V7297" i="1"/>
  <c r="W7297" i="1" s="1"/>
  <c r="X7297" i="1" s="1"/>
  <c r="V8697" i="1"/>
  <c r="W8697" i="1" s="1"/>
  <c r="X8697" i="1" s="1"/>
  <c r="V4525" i="1"/>
  <c r="W4525" i="1" s="1"/>
  <c r="V559" i="1"/>
  <c r="W559" i="1" s="1"/>
  <c r="X559" i="1" s="1"/>
  <c r="V6727" i="1"/>
  <c r="W6727" i="1" s="1"/>
  <c r="X6727" i="1" s="1"/>
  <c r="V5183" i="1"/>
  <c r="W5183" i="1" s="1"/>
  <c r="V3979" i="1"/>
  <c r="W3979" i="1" s="1"/>
  <c r="X3979" i="1" s="1"/>
  <c r="V3254" i="1"/>
  <c r="W3254" i="1" s="1"/>
  <c r="V5822" i="1"/>
  <c r="W5822" i="1" s="1"/>
  <c r="X5822" i="1" s="1"/>
  <c r="V9029" i="1"/>
  <c r="W9029" i="1" s="1"/>
  <c r="V1797" i="1"/>
  <c r="W1797" i="1" s="1"/>
  <c r="X1797" i="1" s="1"/>
  <c r="V6603" i="1"/>
  <c r="W6603" i="1" s="1"/>
  <c r="V4263" i="1"/>
  <c r="W4263" i="1" s="1"/>
  <c r="X4263" i="1" s="1"/>
  <c r="V7047" i="1"/>
  <c r="W7047" i="1" s="1"/>
  <c r="X7047" i="1" s="1"/>
  <c r="V8998" i="1"/>
  <c r="W8998" i="1" s="1"/>
  <c r="V3871" i="1"/>
  <c r="W3871" i="1" s="1"/>
  <c r="X3871" i="1" s="1"/>
  <c r="V3481" i="1"/>
  <c r="W3481" i="1" s="1"/>
  <c r="X3481" i="1" s="1"/>
  <c r="V225" i="1"/>
  <c r="W225" i="1" s="1"/>
  <c r="V8781" i="1"/>
  <c r="W8781" i="1" s="1"/>
  <c r="X8781" i="1" s="1"/>
  <c r="V2331" i="1"/>
  <c r="W2331" i="1" s="1"/>
  <c r="V8170" i="1"/>
  <c r="W8170" i="1" s="1"/>
  <c r="X8170" i="1" s="1"/>
  <c r="V5843" i="1"/>
  <c r="W5843" i="1" s="1"/>
  <c r="V7045" i="1"/>
  <c r="W7045" i="1" s="1"/>
  <c r="X7045" i="1" s="1"/>
  <c r="V3636" i="1"/>
  <c r="W3636" i="1" s="1"/>
  <c r="X3636" i="1" s="1"/>
  <c r="V6541" i="1"/>
  <c r="W6541" i="1" s="1"/>
  <c r="X6541" i="1" s="1"/>
  <c r="V3298" i="1"/>
  <c r="W3298" i="1" s="1"/>
  <c r="X3298" i="1" s="1"/>
  <c r="V1504" i="1"/>
  <c r="W1504" i="1" s="1"/>
  <c r="V6930" i="1"/>
  <c r="W6930" i="1" s="1"/>
  <c r="X6930" i="1" s="1"/>
  <c r="V3253" i="1"/>
  <c r="W3253" i="1" s="1"/>
  <c r="V583" i="1"/>
  <c r="W583" i="1" s="1"/>
  <c r="V5299" i="1"/>
  <c r="W5299" i="1" s="1"/>
  <c r="X5299" i="1" s="1"/>
  <c r="V2379" i="1"/>
  <c r="W2379" i="1" s="1"/>
  <c r="V3464" i="1"/>
  <c r="W3464" i="1" s="1"/>
  <c r="X3464" i="1" s="1"/>
  <c r="V4479" i="1"/>
  <c r="W4479" i="1" s="1"/>
  <c r="V6993" i="1"/>
  <c r="W6993" i="1" s="1"/>
  <c r="X6993" i="1" s="1"/>
  <c r="V5319" i="1"/>
  <c r="W5319" i="1" s="1"/>
  <c r="V4336" i="1"/>
  <c r="W4336" i="1" s="1"/>
  <c r="X4336" i="1" s="1"/>
  <c r="V8710" i="1"/>
  <c r="W8710" i="1" s="1"/>
  <c r="X8710" i="1" s="1"/>
  <c r="V3457" i="1"/>
  <c r="W3457" i="1" s="1"/>
  <c r="V1054" i="1"/>
  <c r="W1054" i="1" s="1"/>
  <c r="X1054" i="1" s="1"/>
  <c r="V8622" i="1"/>
  <c r="W8622" i="1" s="1"/>
  <c r="V1079" i="1"/>
  <c r="W1079" i="1" s="1"/>
  <c r="V4926" i="1"/>
  <c r="W4926" i="1" s="1"/>
  <c r="X4926" i="1" s="1"/>
  <c r="V3175" i="1"/>
  <c r="W3175" i="1" s="1"/>
  <c r="V3624" i="1"/>
  <c r="W3624" i="1" s="1"/>
  <c r="X3624" i="1" s="1"/>
  <c r="V8583" i="1"/>
  <c r="W8583" i="1" s="1"/>
  <c r="V1478" i="1"/>
  <c r="W1478" i="1" s="1"/>
  <c r="X1478" i="1" s="1"/>
  <c r="V3185" i="1"/>
  <c r="W3185" i="1" s="1"/>
  <c r="X3185" i="1" s="1"/>
  <c r="V7768" i="1"/>
  <c r="W7768" i="1" s="1"/>
  <c r="X7768" i="1" s="1"/>
  <c r="V8749" i="1"/>
  <c r="W8749" i="1" s="1"/>
  <c r="X8749" i="1" s="1"/>
  <c r="V5937" i="1"/>
  <c r="W5937" i="1" s="1"/>
  <c r="V7555" i="1"/>
  <c r="W7555" i="1" s="1"/>
  <c r="X7555" i="1" s="1"/>
  <c r="V8864" i="1"/>
  <c r="W8864" i="1" s="1"/>
  <c r="X8864" i="1" s="1"/>
  <c r="V2048" i="1"/>
  <c r="W2048" i="1" s="1"/>
  <c r="V5583" i="1"/>
  <c r="W5583" i="1" s="1"/>
  <c r="V8034" i="1"/>
  <c r="W8034" i="1" s="1"/>
  <c r="X8034" i="1" s="1"/>
  <c r="V2637" i="1"/>
  <c r="W2637" i="1" s="1"/>
  <c r="X2637" i="1" s="1"/>
  <c r="V6948" i="1"/>
  <c r="W6948" i="1" s="1"/>
  <c r="V453" i="1"/>
  <c r="W453" i="1" s="1"/>
  <c r="X453" i="1" s="1"/>
  <c r="V1748" i="1"/>
  <c r="W1748" i="1" s="1"/>
  <c r="X1748" i="1" s="1"/>
  <c r="V3838" i="1"/>
  <c r="W3838" i="1" s="1"/>
  <c r="X3838" i="1" s="1"/>
  <c r="V11" i="1"/>
  <c r="W11" i="1" s="1"/>
  <c r="X11" i="1" s="1"/>
  <c r="V3201" i="1"/>
  <c r="W3201" i="1" s="1"/>
  <c r="V2191" i="1"/>
  <c r="W2191" i="1" s="1"/>
  <c r="X2191" i="1" s="1"/>
  <c r="V4821" i="1"/>
  <c r="W4821" i="1" s="1"/>
  <c r="V5188" i="1"/>
  <c r="W5188" i="1" s="1"/>
  <c r="V4275" i="1"/>
  <c r="W4275" i="1" s="1"/>
  <c r="X4275" i="1" s="1"/>
  <c r="V4686" i="1"/>
  <c r="W4686" i="1" s="1"/>
  <c r="V18" i="1"/>
  <c r="W18" i="1" s="1"/>
  <c r="X18" i="1" s="1"/>
  <c r="V5851" i="1"/>
  <c r="W5851" i="1" s="1"/>
  <c r="V6511" i="1"/>
  <c r="W6511" i="1" s="1"/>
  <c r="X6511" i="1" s="1"/>
  <c r="V2041" i="1"/>
  <c r="W2041" i="1" s="1"/>
  <c r="X2041" i="1" s="1"/>
  <c r="V352" i="1"/>
  <c r="W352" i="1" s="1"/>
  <c r="X352" i="1" s="1"/>
  <c r="V4441" i="1"/>
  <c r="W4441" i="1" s="1"/>
  <c r="X4441" i="1" s="1"/>
  <c r="V7220" i="1"/>
  <c r="W7220" i="1" s="1"/>
  <c r="X7220" i="1" s="1"/>
  <c r="V1293" i="1"/>
  <c r="W1293" i="1" s="1"/>
  <c r="X1293" i="1" s="1"/>
  <c r="X316" i="1"/>
  <c r="X8102" i="1"/>
  <c r="X33" i="1"/>
  <c r="X361" i="1"/>
  <c r="X36" i="1"/>
  <c r="X5750" i="1"/>
  <c r="X1262" i="1"/>
  <c r="X5144" i="1"/>
  <c r="X3640" i="1"/>
  <c r="X1440" i="1"/>
  <c r="X6809" i="1"/>
  <c r="X3322" i="1"/>
  <c r="X6789" i="1"/>
  <c r="X50" i="1"/>
  <c r="X5649" i="1"/>
  <c r="X4420" i="1"/>
  <c r="X7564" i="1"/>
  <c r="X3983" i="1"/>
  <c r="X5901" i="1"/>
  <c r="X3655" i="1"/>
  <c r="X8490" i="1"/>
  <c r="X1867" i="1"/>
  <c r="X1335" i="1"/>
  <c r="X2159" i="1"/>
  <c r="X7198" i="1"/>
  <c r="X7126" i="1"/>
  <c r="X1980" i="1"/>
  <c r="X137" i="1"/>
  <c r="X2767" i="1"/>
  <c r="X80" i="1"/>
  <c r="X7775" i="1"/>
  <c r="X8234" i="1"/>
  <c r="X1161" i="1"/>
  <c r="X7515" i="1"/>
  <c r="X8128" i="1"/>
  <c r="X1840" i="1"/>
  <c r="X945" i="1"/>
  <c r="X4015" i="1"/>
  <c r="X3854" i="1"/>
  <c r="X5221" i="1"/>
  <c r="X5432" i="1"/>
  <c r="X4094" i="1"/>
  <c r="X539" i="1"/>
  <c r="X6160" i="1"/>
  <c r="X1191" i="1"/>
  <c r="X3057" i="1"/>
  <c r="X6081" i="1"/>
  <c r="X99" i="1"/>
  <c r="X5198" i="1"/>
  <c r="X7185" i="1"/>
  <c r="X8100" i="1"/>
  <c r="X8827" i="1"/>
  <c r="X8861" i="1"/>
  <c r="X8651" i="1"/>
  <c r="X2992" i="1"/>
  <c r="X110" i="1"/>
  <c r="X5656" i="1"/>
  <c r="X801" i="1"/>
  <c r="X118" i="1"/>
  <c r="X7308" i="1"/>
  <c r="X3851" i="1"/>
  <c r="X1109" i="1"/>
  <c r="X4429" i="1"/>
  <c r="X5321" i="1"/>
  <c r="X129" i="1"/>
  <c r="X3208" i="1"/>
  <c r="X3964" i="1"/>
  <c r="X5159" i="1"/>
  <c r="X8993" i="1"/>
  <c r="X1411" i="1"/>
  <c r="X1512" i="1"/>
  <c r="X7246" i="1"/>
  <c r="X3517" i="1"/>
  <c r="X247" i="1"/>
  <c r="X1084" i="1"/>
  <c r="X6436" i="1"/>
  <c r="X152" i="1"/>
  <c r="X7195" i="1"/>
  <c r="X716" i="1"/>
  <c r="X2449" i="1"/>
  <c r="X7328" i="1"/>
  <c r="X6307" i="1"/>
  <c r="X314" i="1"/>
  <c r="X6584" i="1"/>
  <c r="X164" i="1"/>
  <c r="X8410" i="1"/>
  <c r="X6465" i="1"/>
  <c r="X2530" i="1"/>
  <c r="X5536" i="1"/>
  <c r="X4082" i="1"/>
  <c r="X1729" i="1"/>
  <c r="X3388" i="1"/>
  <c r="X606" i="1"/>
  <c r="X4678" i="1"/>
  <c r="X4415" i="1"/>
  <c r="X3617" i="1"/>
  <c r="X1047" i="1"/>
  <c r="X185" i="1"/>
  <c r="X8004" i="1"/>
  <c r="X2493" i="1"/>
  <c r="X8845" i="1"/>
  <c r="X566" i="1"/>
  <c r="X5413" i="1"/>
  <c r="X194" i="1"/>
  <c r="X481" i="1"/>
  <c r="X6166" i="1"/>
  <c r="X2564" i="1"/>
  <c r="X6512" i="1"/>
  <c r="X70" i="1"/>
  <c r="X2640" i="1"/>
  <c r="X2761" i="1"/>
  <c r="X7742" i="1"/>
  <c r="X699" i="1"/>
  <c r="X3575" i="1"/>
  <c r="X6407" i="1"/>
  <c r="X2919" i="1"/>
  <c r="X2394" i="1"/>
  <c r="X4403" i="1"/>
  <c r="X2468" i="1"/>
  <c r="X6596" i="1"/>
  <c r="X1590" i="1"/>
  <c r="X289" i="1"/>
  <c r="X727" i="1"/>
  <c r="X5455" i="1"/>
  <c r="X7229" i="1"/>
  <c r="X6093" i="1"/>
  <c r="X997" i="1"/>
  <c r="X3958" i="1"/>
  <c r="X7854" i="1"/>
  <c r="X5492" i="1"/>
  <c r="X809" i="1"/>
  <c r="X7688" i="1"/>
  <c r="X7913" i="1"/>
  <c r="X3149" i="1"/>
  <c r="X1898" i="1"/>
  <c r="X8389" i="1"/>
  <c r="X626" i="1"/>
  <c r="X8677" i="1"/>
  <c r="X8373" i="1"/>
  <c r="X1851" i="1"/>
  <c r="X6333" i="1"/>
  <c r="X262" i="1"/>
  <c r="X6784" i="1"/>
  <c r="X6975" i="1"/>
  <c r="X7488" i="1"/>
  <c r="X8171" i="1"/>
  <c r="X1173" i="1"/>
  <c r="X8515" i="1"/>
  <c r="X6181" i="1"/>
  <c r="X274" i="1"/>
  <c r="X6816" i="1"/>
  <c r="X3574" i="1"/>
  <c r="X8497" i="1"/>
  <c r="X8437" i="1"/>
  <c r="X3717" i="1"/>
  <c r="X8397" i="1"/>
  <c r="X9021" i="1"/>
  <c r="X6589" i="1"/>
  <c r="X7698" i="1"/>
  <c r="X5981" i="1"/>
  <c r="X293" i="1"/>
  <c r="X692" i="1"/>
  <c r="X4359" i="1"/>
  <c r="X2672" i="1"/>
  <c r="X6612" i="1"/>
  <c r="X3397" i="1"/>
  <c r="X8940" i="1"/>
  <c r="X5788" i="1"/>
  <c r="X3603" i="1"/>
  <c r="X5829" i="1"/>
  <c r="X6338" i="1"/>
  <c r="X3271" i="1"/>
  <c r="X4716" i="1"/>
  <c r="X8043" i="1"/>
  <c r="X9001" i="1"/>
  <c r="X8047" i="1"/>
  <c r="X5743" i="1"/>
  <c r="X7673" i="1"/>
  <c r="X1308" i="1"/>
  <c r="X5040" i="1"/>
  <c r="X4096" i="1"/>
  <c r="X7730" i="1"/>
  <c r="X2557" i="1"/>
  <c r="X6844" i="1"/>
  <c r="X1189" i="1"/>
  <c r="X332" i="1"/>
  <c r="X6200" i="1"/>
  <c r="X2572" i="1"/>
  <c r="X4826" i="1"/>
  <c r="X6297" i="1"/>
  <c r="X7212" i="1"/>
  <c r="X4819" i="1"/>
  <c r="X2782" i="1"/>
  <c r="X6460" i="1"/>
  <c r="X3912" i="1"/>
  <c r="X2547" i="1"/>
  <c r="X1695" i="1"/>
  <c r="X348" i="1"/>
  <c r="X1870" i="1"/>
  <c r="X7427" i="1"/>
  <c r="X6420" i="1"/>
  <c r="X3467" i="1"/>
  <c r="X7975" i="1"/>
  <c r="X5463" i="1"/>
  <c r="X6429" i="1"/>
  <c r="X2400" i="1"/>
  <c r="X366" i="1"/>
  <c r="X3722" i="1"/>
  <c r="X5018" i="1"/>
  <c r="X6244" i="1"/>
  <c r="X465" i="1"/>
  <c r="X2630" i="1"/>
  <c r="X4177" i="1"/>
  <c r="X6716" i="1"/>
  <c r="X2778" i="1"/>
  <c r="X889" i="1"/>
  <c r="X557" i="1"/>
  <c r="X7072" i="1"/>
  <c r="X5657" i="1"/>
  <c r="X390" i="1"/>
  <c r="X2128" i="1"/>
  <c r="X1592" i="1"/>
  <c r="X396" i="1"/>
  <c r="X5836" i="1"/>
  <c r="X7397" i="1"/>
  <c r="X5570" i="1"/>
  <c r="X1821" i="1"/>
  <c r="X466" i="1"/>
  <c r="X6775" i="1"/>
  <c r="X3460" i="1"/>
  <c r="X4660" i="1"/>
  <c r="X7395" i="1"/>
  <c r="X480" i="1"/>
  <c r="X2161" i="1"/>
  <c r="X4812" i="1"/>
  <c r="X416" i="1"/>
  <c r="X417" i="1"/>
  <c r="X2616" i="1"/>
  <c r="X2416" i="1"/>
  <c r="X2538" i="1"/>
  <c r="X8530" i="1"/>
  <c r="X8269" i="1"/>
  <c r="X427" i="1"/>
  <c r="X4708" i="1"/>
  <c r="X1997" i="1"/>
  <c r="X423" i="1"/>
  <c r="X1707" i="1"/>
  <c r="X433" i="1"/>
  <c r="X1056" i="1"/>
  <c r="X7811" i="1"/>
  <c r="X3227" i="1"/>
  <c r="X7840" i="1"/>
  <c r="X1460" i="1"/>
  <c r="X7178" i="1"/>
  <c r="X4841" i="1"/>
  <c r="X3962" i="1"/>
  <c r="X6547" i="1"/>
  <c r="X7944" i="1"/>
  <c r="X3967" i="1"/>
  <c r="X6965" i="1"/>
  <c r="X5304" i="1"/>
  <c r="X2257" i="1"/>
  <c r="X333" i="1"/>
  <c r="X2864" i="1"/>
  <c r="X3865" i="1"/>
  <c r="X7841" i="1"/>
  <c r="X5111" i="1"/>
  <c r="X463" i="1"/>
  <c r="X1601" i="1"/>
  <c r="X318" i="1"/>
  <c r="X2816" i="1"/>
  <c r="X1769" i="1"/>
  <c r="X1233" i="1"/>
  <c r="X4487" i="1"/>
  <c r="X7737" i="1"/>
  <c r="X474" i="1"/>
  <c r="X5917" i="1"/>
  <c r="X1684" i="1"/>
  <c r="X4171" i="1"/>
  <c r="X4419" i="1"/>
  <c r="X3911" i="1"/>
  <c r="X3371" i="1"/>
  <c r="X5051" i="1"/>
  <c r="X1902" i="1"/>
  <c r="X5294" i="1"/>
  <c r="X2786" i="1"/>
  <c r="X2211" i="1"/>
  <c r="X491" i="1"/>
  <c r="X4110" i="1"/>
  <c r="X1829" i="1"/>
  <c r="X113" i="1"/>
  <c r="X6234" i="1"/>
  <c r="X8962" i="1"/>
  <c r="X7086" i="1"/>
  <c r="X5341" i="1"/>
  <c r="X2045" i="1"/>
  <c r="X510" i="1"/>
  <c r="X3901" i="1"/>
  <c r="X5814" i="1"/>
  <c r="X2113" i="1"/>
  <c r="X402" i="1"/>
  <c r="X673" i="1"/>
  <c r="X8208" i="1"/>
  <c r="X1921" i="1"/>
  <c r="X8315" i="1"/>
  <c r="X1235" i="1"/>
  <c r="X1354" i="1"/>
  <c r="X7383" i="1"/>
  <c r="X528" i="1"/>
  <c r="X4705" i="1"/>
  <c r="X872" i="1"/>
  <c r="X1451" i="1"/>
  <c r="X8198" i="1"/>
  <c r="X139" i="1"/>
  <c r="X1444" i="1"/>
  <c r="X3494" i="1"/>
  <c r="X4378" i="1"/>
  <c r="X545" i="1"/>
  <c r="X8402" i="1"/>
  <c r="X5922" i="1"/>
  <c r="X6490" i="1"/>
  <c r="X550" i="1"/>
  <c r="X2253" i="1"/>
  <c r="X5563" i="1"/>
  <c r="X116" i="1"/>
  <c r="X1571" i="1"/>
  <c r="X3612" i="1"/>
  <c r="X5266" i="1"/>
  <c r="X431" i="1"/>
  <c r="X6276" i="1"/>
  <c r="X564" i="1"/>
  <c r="X8388" i="1"/>
  <c r="X8218" i="1"/>
  <c r="X6183" i="1"/>
  <c r="X5553" i="1"/>
  <c r="X4301" i="1"/>
  <c r="X5975" i="1"/>
  <c r="X4434" i="1"/>
  <c r="X7253" i="1"/>
  <c r="X2270" i="1"/>
  <c r="X2053" i="1"/>
  <c r="X1710" i="1"/>
  <c r="X1248" i="1"/>
  <c r="X2088" i="1"/>
  <c r="X5385" i="1"/>
  <c r="X4623" i="1"/>
  <c r="X501" i="1"/>
  <c r="X5456" i="1"/>
  <c r="X1728" i="1"/>
  <c r="X3507" i="1"/>
  <c r="X7972" i="1"/>
  <c r="X607" i="1"/>
  <c r="X7805" i="1"/>
  <c r="X7675" i="1"/>
  <c r="X3696" i="1"/>
  <c r="X8506" i="1"/>
  <c r="X2519" i="1"/>
  <c r="X2364" i="1"/>
  <c r="X8762" i="1"/>
  <c r="X4207" i="1"/>
  <c r="X6640" i="1"/>
  <c r="X434" i="1"/>
  <c r="X7455" i="1"/>
  <c r="X4889" i="1"/>
  <c r="X5474" i="1"/>
  <c r="X365" i="1"/>
  <c r="X7653" i="1"/>
  <c r="X2886" i="1"/>
  <c r="X1578" i="1"/>
  <c r="X8255" i="1"/>
  <c r="X4717" i="1"/>
  <c r="X521" i="1"/>
  <c r="X644" i="1"/>
  <c r="X4564" i="1"/>
  <c r="X8666" i="1"/>
  <c r="X5792" i="1"/>
  <c r="X3605" i="1"/>
  <c r="X4186" i="1"/>
  <c r="X4092" i="1"/>
  <c r="X2945" i="1"/>
  <c r="X3893" i="1"/>
  <c r="X6741" i="1"/>
  <c r="X2710" i="1"/>
  <c r="X4507" i="1"/>
  <c r="X3806" i="1"/>
  <c r="X1252" i="1"/>
  <c r="X6272" i="1"/>
  <c r="X8431" i="1"/>
  <c r="X6184" i="1"/>
  <c r="X908" i="1"/>
  <c r="X8356" i="1"/>
  <c r="X1815" i="1"/>
  <c r="X8823" i="1"/>
  <c r="X7092" i="1"/>
  <c r="X689" i="1"/>
  <c r="X690" i="1"/>
  <c r="X691" i="1"/>
  <c r="X4383" i="1"/>
  <c r="X8138" i="1"/>
  <c r="X5766" i="1"/>
  <c r="X4616" i="1"/>
  <c r="X6141" i="1"/>
  <c r="X7885" i="1"/>
  <c r="X3337" i="1"/>
  <c r="X5176" i="1"/>
  <c r="X5388" i="1"/>
  <c r="X8404" i="1"/>
  <c r="X341" i="1"/>
  <c r="X323" i="1"/>
  <c r="X8739" i="1"/>
  <c r="X7280" i="1"/>
  <c r="X3607" i="1"/>
  <c r="X2750" i="1"/>
  <c r="X3377" i="1"/>
  <c r="X3563" i="1"/>
  <c r="X1655" i="1"/>
  <c r="X871" i="1"/>
  <c r="X446" i="1"/>
  <c r="X6738" i="1"/>
  <c r="X5071" i="1"/>
  <c r="X7306" i="1"/>
  <c r="X2490" i="1"/>
  <c r="X8378" i="1"/>
  <c r="X2206" i="1"/>
  <c r="X2246" i="1"/>
  <c r="X747" i="1"/>
  <c r="X7064" i="1"/>
  <c r="X1255" i="1"/>
  <c r="X2448" i="1"/>
  <c r="X7133" i="1"/>
  <c r="X8898" i="1"/>
  <c r="X4695" i="1"/>
  <c r="X4700" i="1"/>
  <c r="X759" i="1"/>
  <c r="X6006" i="1"/>
  <c r="X8660" i="1"/>
  <c r="X762" i="1"/>
  <c r="X2993" i="1"/>
  <c r="X1377" i="1"/>
  <c r="X2344" i="1"/>
  <c r="X3495" i="1"/>
  <c r="X5254" i="1"/>
  <c r="X2280" i="1"/>
  <c r="X187" i="1"/>
  <c r="X3121" i="1"/>
  <c r="X3970" i="1"/>
  <c r="X178" i="1"/>
  <c r="X8325" i="1"/>
  <c r="X646" i="1"/>
  <c r="X4226" i="1"/>
  <c r="X8202" i="1"/>
  <c r="X7115" i="1"/>
  <c r="X1547" i="1"/>
  <c r="X7952" i="1"/>
  <c r="X203" i="1"/>
  <c r="X8582" i="1"/>
  <c r="X8477" i="1"/>
  <c r="X1462" i="1"/>
  <c r="X5989" i="1"/>
  <c r="X659" i="1"/>
  <c r="X1144" i="1"/>
  <c r="X8427" i="1"/>
  <c r="X3313" i="1"/>
  <c r="X8921" i="1"/>
  <c r="X924" i="1"/>
  <c r="X3399" i="1"/>
  <c r="X5289" i="1"/>
  <c r="X6855" i="1"/>
  <c r="X5915" i="1"/>
  <c r="X1675" i="1"/>
  <c r="X1603" i="1"/>
  <c r="X2677" i="1"/>
  <c r="X831" i="1"/>
  <c r="X1625" i="1"/>
  <c r="X2160" i="1"/>
  <c r="X8141" i="1"/>
  <c r="X4794" i="1"/>
  <c r="X5720" i="1"/>
  <c r="X6556" i="1"/>
  <c r="X3367" i="1"/>
  <c r="X5063" i="1"/>
  <c r="X6774" i="1"/>
  <c r="X279" i="1"/>
  <c r="X1452" i="1"/>
  <c r="X5662" i="1"/>
  <c r="X3058" i="1"/>
  <c r="X4958" i="1"/>
  <c r="X3877" i="1"/>
  <c r="X7132" i="1"/>
  <c r="X7914" i="1"/>
  <c r="X7731" i="1"/>
  <c r="X6433" i="1"/>
  <c r="X7539" i="1"/>
  <c r="X8801" i="1"/>
  <c r="X4165" i="1"/>
  <c r="X5574" i="1"/>
  <c r="X2017" i="1"/>
  <c r="X791" i="1"/>
  <c r="X3400" i="1"/>
  <c r="X4988" i="1"/>
  <c r="X867" i="1"/>
  <c r="X3011" i="1"/>
  <c r="X1151" i="1"/>
  <c r="X7351" i="1"/>
  <c r="X7826" i="1"/>
  <c r="X6441" i="1"/>
  <c r="X2382" i="1"/>
  <c r="X1374" i="1"/>
  <c r="X4879" i="1"/>
  <c r="X882" i="1"/>
  <c r="X7105" i="1"/>
  <c r="X1129" i="1"/>
  <c r="X7937" i="1"/>
  <c r="X7187" i="1"/>
  <c r="X6424" i="1"/>
  <c r="X2355" i="1"/>
  <c r="X795" i="1"/>
  <c r="X8905" i="1"/>
  <c r="X518" i="1"/>
  <c r="X4401" i="1"/>
  <c r="X5202" i="1"/>
  <c r="X2691" i="1"/>
  <c r="X7792" i="1"/>
  <c r="X909" i="1"/>
  <c r="X5205" i="1"/>
  <c r="X9019" i="1"/>
  <c r="X5580" i="1"/>
  <c r="X6094" i="1"/>
  <c r="X5180" i="1"/>
  <c r="X3736" i="1"/>
  <c r="X2863" i="1"/>
  <c r="X921" i="1"/>
  <c r="X922" i="1"/>
  <c r="X1358" i="1"/>
  <c r="X5916" i="1"/>
  <c r="X5190" i="1"/>
  <c r="X7503" i="1"/>
  <c r="X6657" i="1"/>
  <c r="X929" i="1"/>
  <c r="X4835" i="1"/>
  <c r="X7217" i="1"/>
  <c r="X8516" i="1"/>
  <c r="X8097" i="1"/>
  <c r="X4711" i="1"/>
  <c r="X5169" i="1"/>
  <c r="X6680" i="1"/>
  <c r="X7817" i="1"/>
  <c r="X2049" i="1"/>
  <c r="X863" i="1"/>
  <c r="X5457" i="1"/>
  <c r="X950" i="1"/>
  <c r="X2430" i="1"/>
  <c r="X3869" i="1"/>
  <c r="X5678" i="1"/>
  <c r="X5017" i="1"/>
  <c r="X530" i="1"/>
  <c r="X7787" i="1"/>
  <c r="X3894" i="1"/>
  <c r="X2226" i="1"/>
  <c r="X5132" i="1"/>
  <c r="X4398" i="1"/>
  <c r="X1292" i="1"/>
  <c r="X675" i="1"/>
  <c r="X7481" i="1"/>
  <c r="X4494" i="1"/>
  <c r="X2645" i="1"/>
  <c r="X8054" i="1"/>
  <c r="X5598" i="1"/>
  <c r="X898" i="1"/>
  <c r="X3687" i="1"/>
  <c r="X6587" i="1"/>
  <c r="X2407" i="1"/>
  <c r="X598" i="1"/>
  <c r="X990" i="1"/>
  <c r="X3351" i="1"/>
  <c r="X2466" i="1"/>
  <c r="X3552" i="1"/>
  <c r="X8405" i="1"/>
  <c r="X7650" i="1"/>
  <c r="X3787" i="1"/>
  <c r="X3450" i="1"/>
  <c r="X6840" i="1"/>
  <c r="X2533" i="1"/>
  <c r="X403" i="1"/>
  <c r="X1985" i="1"/>
  <c r="X5467" i="1"/>
  <c r="X8157" i="1"/>
  <c r="X5606" i="1"/>
  <c r="X8995" i="1"/>
  <c r="X2251" i="1"/>
  <c r="X6382" i="1"/>
  <c r="X2531" i="1"/>
  <c r="X2287" i="1"/>
  <c r="X7713" i="1"/>
  <c r="X1003" i="1"/>
  <c r="X766" i="1"/>
  <c r="X6865" i="1"/>
  <c r="X7429" i="1"/>
  <c r="X2657" i="1"/>
  <c r="X3929" i="1"/>
  <c r="X1563" i="1"/>
  <c r="X1324" i="1"/>
  <c r="X5910" i="1"/>
  <c r="X1057" i="1"/>
  <c r="X1038" i="1"/>
  <c r="X8672" i="1"/>
  <c r="X8023" i="1"/>
  <c r="X6322" i="1"/>
  <c r="X3496" i="1"/>
  <c r="X159" i="1"/>
  <c r="X2308" i="1"/>
  <c r="X6319" i="1"/>
  <c r="X4322" i="1"/>
  <c r="X8101" i="1"/>
  <c r="X3713" i="1"/>
  <c r="X7862" i="1"/>
  <c r="X3375" i="1"/>
  <c r="X7154" i="1"/>
  <c r="X3150" i="1"/>
  <c r="X8498" i="1"/>
  <c r="X6637" i="1"/>
  <c r="X1905" i="1"/>
  <c r="X1069" i="1"/>
  <c r="X3262" i="1"/>
  <c r="X1134" i="1"/>
  <c r="X3500" i="1"/>
  <c r="X313" i="1"/>
  <c r="X6100" i="1"/>
  <c r="X5161" i="1"/>
  <c r="X8361" i="1"/>
  <c r="X6008" i="1"/>
  <c r="X440" i="1"/>
  <c r="X5942" i="1"/>
  <c r="X8573" i="1"/>
  <c r="X1397" i="1"/>
  <c r="X7566" i="1"/>
  <c r="X2298" i="1"/>
  <c r="X7651" i="1"/>
  <c r="X74" i="1"/>
  <c r="X8118" i="1"/>
  <c r="X5035" i="1"/>
  <c r="X301" i="1"/>
  <c r="X3730" i="1"/>
  <c r="X1939" i="1"/>
  <c r="X2902" i="1"/>
  <c r="X2707" i="1"/>
  <c r="X7614" i="1"/>
  <c r="X7418" i="1"/>
  <c r="X2660" i="1"/>
  <c r="X1553" i="1"/>
  <c r="X2833" i="1"/>
  <c r="X1092" i="1"/>
  <c r="X1585" i="1"/>
  <c r="X4646" i="1"/>
  <c r="X6590" i="1"/>
  <c r="X8699" i="1"/>
  <c r="X4169" i="1"/>
  <c r="X1152" i="1"/>
  <c r="X2417" i="1"/>
  <c r="X4706" i="1"/>
  <c r="X8526" i="1"/>
  <c r="X3579" i="1"/>
  <c r="X6468" i="1"/>
  <c r="X5677" i="1"/>
  <c r="X1014" i="1"/>
  <c r="X6866" i="1"/>
  <c r="X3448" i="1"/>
  <c r="X6616" i="1"/>
  <c r="X8112" i="1"/>
  <c r="X1803" i="1"/>
  <c r="X1968" i="1"/>
  <c r="X7760" i="1"/>
  <c r="X1149" i="1"/>
  <c r="X5703" i="1"/>
  <c r="X2888" i="1"/>
  <c r="X7994" i="1"/>
  <c r="X5719" i="1"/>
  <c r="X1223" i="1"/>
  <c r="X6156" i="1"/>
  <c r="X1299" i="1"/>
  <c r="X2501" i="1"/>
  <c r="X2476" i="1"/>
  <c r="X3694" i="1"/>
  <c r="X1168" i="1"/>
  <c r="X4142" i="1"/>
  <c r="X1934" i="1"/>
  <c r="X4154" i="1"/>
  <c r="X7390" i="1"/>
  <c r="X5395" i="1"/>
  <c r="X7908" i="1"/>
  <c r="X496" i="1"/>
  <c r="X1568" i="1"/>
  <c r="X8552" i="1"/>
  <c r="X7654" i="1"/>
  <c r="X8068" i="1"/>
  <c r="X709" i="1"/>
  <c r="X5751" i="1"/>
  <c r="X1195" i="1"/>
  <c r="X2277" i="1"/>
  <c r="X6718" i="1"/>
  <c r="X2156" i="1"/>
  <c r="X6186" i="1"/>
  <c r="X2762" i="1"/>
  <c r="X6447" i="1"/>
  <c r="X3045" i="1"/>
  <c r="X4997" i="1"/>
  <c r="X4993" i="1"/>
  <c r="X7819" i="1"/>
  <c r="X8209" i="1"/>
  <c r="X2169" i="1"/>
  <c r="X4891" i="1"/>
  <c r="X4942" i="1"/>
  <c r="X3529" i="1"/>
  <c r="X1876" i="1"/>
  <c r="X8335" i="1"/>
  <c r="X2105" i="1"/>
  <c r="X1228" i="1"/>
  <c r="X8409" i="1"/>
  <c r="X7378" i="1"/>
  <c r="X3396" i="1"/>
  <c r="X2903" i="1"/>
  <c r="X4718" i="1"/>
  <c r="X7050" i="1"/>
  <c r="X7083" i="1"/>
  <c r="X6691" i="1"/>
  <c r="X8863" i="1"/>
  <c r="X1242" i="1"/>
  <c r="X7874" i="1"/>
  <c r="X1249" i="1"/>
  <c r="X4289" i="1"/>
  <c r="X8476" i="1"/>
  <c r="X4031" i="1"/>
  <c r="X541" i="1"/>
  <c r="X3282" i="1"/>
  <c r="X325" i="1"/>
  <c r="X7015" i="1"/>
  <c r="X830" i="1"/>
  <c r="X1264" i="1"/>
  <c r="X5057" i="1"/>
  <c r="X1569" i="1"/>
  <c r="X5902" i="1"/>
  <c r="X6453" i="1"/>
  <c r="X4000" i="1"/>
  <c r="X3861" i="1"/>
  <c r="X8738" i="1"/>
  <c r="X6449" i="1"/>
  <c r="X7584" i="1"/>
  <c r="X7828" i="1"/>
  <c r="X1793" i="1"/>
  <c r="X6707" i="1"/>
  <c r="X2793" i="1"/>
  <c r="X1577" i="1"/>
  <c r="X1763" i="1"/>
  <c r="X7982" i="1"/>
  <c r="X2739" i="1"/>
  <c r="X5007" i="1"/>
  <c r="X6148" i="1"/>
  <c r="X7786" i="1"/>
  <c r="X3999" i="1"/>
  <c r="X4299" i="1"/>
  <c r="X4766" i="1"/>
  <c r="X8033" i="1"/>
  <c r="X8520" i="1"/>
  <c r="X6929" i="1"/>
  <c r="X4414" i="1"/>
  <c r="X1316" i="1"/>
  <c r="X3506" i="1"/>
  <c r="X4259" i="1"/>
  <c r="X627" i="1"/>
  <c r="X4544" i="1"/>
  <c r="X5128" i="1"/>
  <c r="X4119" i="1"/>
  <c r="X7466" i="1"/>
  <c r="X4853" i="1"/>
  <c r="X6913" i="1"/>
  <c r="X10" i="1"/>
  <c r="X6" i="1"/>
  <c r="X8185" i="1"/>
  <c r="X1930" i="1"/>
  <c r="X8178" i="1"/>
  <c r="X401" i="1"/>
  <c r="X1345" i="1"/>
  <c r="X5963" i="1"/>
  <c r="X941" i="1"/>
  <c r="X3685" i="1"/>
  <c r="X4028" i="1"/>
  <c r="X562" i="1"/>
  <c r="X8242" i="1"/>
  <c r="X611" i="1"/>
  <c r="X6431" i="1"/>
  <c r="X4596" i="1"/>
  <c r="X1726" i="1"/>
  <c r="X4059" i="1"/>
  <c r="X1367" i="1"/>
  <c r="X7928" i="1"/>
  <c r="X4065" i="1"/>
  <c r="X5258" i="1"/>
  <c r="X6432" i="1"/>
  <c r="X8250" i="1"/>
  <c r="X8551" i="1"/>
  <c r="X1032" i="1"/>
  <c r="X2237" i="1"/>
  <c r="X5747" i="1"/>
  <c r="X1755" i="1"/>
  <c r="X96" i="1"/>
  <c r="X3346" i="1"/>
  <c r="X5732" i="1"/>
  <c r="X7167" i="1"/>
  <c r="X1261" i="1"/>
  <c r="X6554" i="1"/>
  <c r="X166" i="1"/>
  <c r="X1401" i="1"/>
  <c r="X1381" i="1"/>
  <c r="X5295" i="1"/>
  <c r="X3669" i="1"/>
  <c r="X5951" i="1"/>
  <c r="X3415" i="1"/>
  <c r="X5335" i="1"/>
  <c r="X2219" i="1"/>
  <c r="X701" i="1"/>
  <c r="X1090" i="1"/>
  <c r="X5119" i="1"/>
  <c r="X4286" i="1"/>
  <c r="X142" i="1"/>
  <c r="X220" i="1"/>
  <c r="X6743" i="1"/>
  <c r="X911" i="1"/>
  <c r="X6430" i="1"/>
  <c r="X7501" i="1"/>
  <c r="X2283" i="1"/>
  <c r="X6025" i="1"/>
  <c r="X1030" i="1"/>
  <c r="X8594" i="1"/>
  <c r="X3793" i="1"/>
  <c r="X8121" i="1"/>
  <c r="X1776" i="1"/>
  <c r="X7101" i="1"/>
  <c r="X2721" i="1"/>
  <c r="X6095" i="1"/>
  <c r="X1001" i="1"/>
  <c r="X458" i="1"/>
  <c r="X3140" i="1"/>
  <c r="X4416" i="1"/>
  <c r="X1471" i="1"/>
  <c r="X5052" i="1"/>
  <c r="X1466" i="1"/>
  <c r="X3176" i="1"/>
  <c r="X7019" i="1"/>
  <c r="X4176" i="1"/>
  <c r="X6264" i="1"/>
  <c r="X5624" i="1"/>
  <c r="X7004" i="1"/>
  <c r="X6874" i="1"/>
  <c r="X69" i="1"/>
  <c r="X1067" i="1"/>
  <c r="X4980" i="1"/>
  <c r="X3920" i="1"/>
  <c r="X8421" i="1"/>
  <c r="X8554" i="1"/>
  <c r="X8556" i="1"/>
  <c r="X4787" i="1"/>
  <c r="X3740" i="1"/>
  <c r="X8904" i="1"/>
  <c r="X7368" i="1"/>
  <c r="X9013" i="1"/>
  <c r="X3478" i="1"/>
  <c r="X7322" i="1"/>
  <c r="X8329" i="1"/>
  <c r="X4399" i="1"/>
  <c r="X567" i="1"/>
  <c r="X6571" i="1"/>
  <c r="X1522" i="1"/>
  <c r="X3423" i="1"/>
  <c r="X2765" i="1"/>
  <c r="X4306" i="1"/>
  <c r="X1523" i="1"/>
  <c r="X30" i="1"/>
  <c r="X2598" i="1"/>
  <c r="X1811" i="1"/>
  <c r="X6375" i="1"/>
  <c r="X5714" i="1"/>
  <c r="X544" i="1"/>
  <c r="X5801" i="1"/>
  <c r="X3544" i="1"/>
  <c r="X1432" i="1"/>
  <c r="X6983" i="1"/>
  <c r="X2033" i="1"/>
  <c r="X5050" i="1"/>
  <c r="X344" i="1"/>
  <c r="X4437" i="1"/>
  <c r="X2576" i="1"/>
  <c r="X1554" i="1"/>
  <c r="X5517" i="1"/>
  <c r="X2060" i="1"/>
  <c r="X7286" i="1"/>
  <c r="X1136" i="1"/>
  <c r="X3800" i="1"/>
  <c r="X4376" i="1"/>
  <c r="X4232" i="1"/>
  <c r="X1013" i="1"/>
  <c r="X3998" i="1"/>
  <c r="X4601" i="1"/>
  <c r="X7262" i="1"/>
  <c r="X3599" i="1"/>
  <c r="X2631" i="1"/>
  <c r="X1491" i="1"/>
  <c r="X6630" i="1"/>
  <c r="X1531" i="1"/>
  <c r="X2781" i="1"/>
  <c r="X3051" i="1"/>
  <c r="X3818" i="1"/>
  <c r="X7601" i="1"/>
  <c r="X968" i="1"/>
  <c r="X8932" i="1"/>
  <c r="X478" i="1"/>
  <c r="X7644" i="1"/>
  <c r="X4710" i="1"/>
  <c r="X7428" i="1"/>
  <c r="X3775" i="1"/>
  <c r="X1600" i="1"/>
  <c r="X6974" i="1"/>
  <c r="X2789" i="1"/>
  <c r="X4792" i="1"/>
  <c r="X1642" i="1"/>
  <c r="X2348" i="1"/>
  <c r="X5736" i="1"/>
  <c r="X7707" i="1"/>
  <c r="X1371" i="1"/>
  <c r="X6315" i="1"/>
  <c r="X2602" i="1"/>
  <c r="X2570" i="1"/>
  <c r="X514" i="1"/>
  <c r="X4463" i="1"/>
  <c r="X5548" i="1"/>
  <c r="X4558" i="1"/>
  <c r="X136" i="1"/>
  <c r="X3090" i="1"/>
  <c r="X1828" i="1"/>
  <c r="X6853" i="1"/>
  <c r="X8174" i="1"/>
  <c r="X2133" i="1"/>
  <c r="X1638" i="1"/>
  <c r="X797" i="1"/>
  <c r="X5246" i="1"/>
  <c r="X1215" i="1"/>
  <c r="X141" i="1"/>
  <c r="X1356" i="1"/>
  <c r="X8115" i="1"/>
  <c r="X156" i="1"/>
  <c r="X5764" i="1"/>
  <c r="X5722" i="1"/>
  <c r="X955" i="1"/>
  <c r="X3065" i="1"/>
  <c r="X6427" i="1"/>
  <c r="X438" i="1"/>
  <c r="X278" i="1"/>
  <c r="X654" i="1"/>
  <c r="X6203" i="1"/>
  <c r="X6347" i="1"/>
  <c r="X781" i="1"/>
  <c r="X354" i="1"/>
  <c r="X5685" i="1"/>
  <c r="X3493" i="1"/>
  <c r="X7027" i="1"/>
  <c r="X2040" i="1"/>
  <c r="X6689" i="1"/>
  <c r="X2205" i="1"/>
  <c r="X6908" i="1"/>
  <c r="X1691" i="1"/>
  <c r="X8142" i="1"/>
  <c r="X7057" i="1"/>
  <c r="X2865" i="1"/>
  <c r="X7550" i="1"/>
  <c r="X7561" i="1"/>
  <c r="X522" i="1"/>
  <c r="X1706" i="1"/>
  <c r="X8623" i="1"/>
  <c r="X6366" i="1"/>
  <c r="X2569" i="1"/>
  <c r="X1616" i="1"/>
  <c r="X1175" i="1"/>
  <c r="X519" i="1"/>
  <c r="X4483" i="1"/>
  <c r="X444" i="1"/>
  <c r="X2587" i="1"/>
  <c r="X6263" i="1"/>
  <c r="X3945" i="1"/>
  <c r="X2540" i="1"/>
  <c r="X1730" i="1"/>
  <c r="X8442" i="1"/>
  <c r="X2324" i="1"/>
  <c r="X6548" i="1"/>
  <c r="X1817" i="1"/>
  <c r="X335" i="1"/>
  <c r="X1955" i="1"/>
  <c r="X6681" i="1"/>
  <c r="X8154" i="1"/>
  <c r="X1753" i="1"/>
  <c r="X6133" i="1"/>
  <c r="X3990" i="1"/>
  <c r="X3204" i="1"/>
  <c r="X3957" i="1"/>
  <c r="X321" i="1"/>
  <c r="X8899" i="1"/>
  <c r="X7735" i="1"/>
  <c r="X2267" i="1"/>
  <c r="X832" i="1"/>
  <c r="X1628" i="1"/>
  <c r="X2958" i="1"/>
  <c r="X636" i="1"/>
  <c r="X1777" i="1"/>
  <c r="X6999" i="1"/>
  <c r="X552" i="1"/>
  <c r="X2176" i="1"/>
  <c r="X3303" i="1"/>
  <c r="X6359" i="1"/>
  <c r="X5738" i="1"/>
  <c r="X1373" i="1"/>
  <c r="X5508" i="1"/>
  <c r="X7090" i="1"/>
  <c r="X1294" i="1"/>
  <c r="X2282" i="1"/>
  <c r="X1290" i="1"/>
  <c r="X7693" i="1"/>
  <c r="X6546" i="1"/>
  <c r="X5819" i="1"/>
  <c r="X2066" i="1"/>
  <c r="X1808" i="1"/>
  <c r="X5312" i="1"/>
  <c r="X618" i="1"/>
  <c r="X468" i="1"/>
  <c r="X1718" i="1"/>
  <c r="X5235" i="1"/>
  <c r="X373" i="1"/>
  <c r="X1738" i="1"/>
  <c r="X2775" i="1"/>
  <c r="X7093" i="1"/>
  <c r="X6197" i="1"/>
  <c r="X4741" i="1"/>
  <c r="X3756" i="1"/>
  <c r="X5134" i="1"/>
  <c r="X7950" i="1"/>
  <c r="X1438" i="1"/>
  <c r="X3471" i="1"/>
  <c r="X3403" i="1"/>
  <c r="X4353" i="1"/>
  <c r="X3041" i="1"/>
  <c r="X5405" i="1"/>
  <c r="X4820" i="1"/>
  <c r="X1810" i="1"/>
  <c r="X8287" i="1"/>
  <c r="X7035" i="1"/>
  <c r="X437" i="1"/>
  <c r="X3751" i="1"/>
  <c r="X9009" i="1"/>
  <c r="X5495" i="1"/>
  <c r="X5231" i="1"/>
  <c r="X5058" i="1"/>
  <c r="X5994" i="1"/>
  <c r="X6098" i="1"/>
  <c r="X1894" i="1"/>
  <c r="X8146" i="1"/>
  <c r="X5327" i="1"/>
  <c r="X8926" i="1"/>
  <c r="X8681" i="1"/>
  <c r="X8392" i="1"/>
  <c r="X4777" i="1"/>
  <c r="X6818" i="1"/>
  <c r="X2621" i="1"/>
  <c r="X1887" i="1"/>
  <c r="X476" i="1"/>
  <c r="X3465" i="1"/>
  <c r="X2134" i="1"/>
  <c r="X4130" i="1"/>
  <c r="X7646" i="1"/>
  <c r="X55" i="1"/>
  <c r="X2543" i="1"/>
  <c r="X5762" i="1"/>
  <c r="X1521" i="1"/>
  <c r="X3866" i="1"/>
  <c r="X5064" i="1"/>
  <c r="X2307" i="1"/>
  <c r="X251" i="1"/>
  <c r="X2231" i="1"/>
  <c r="X3052" i="1"/>
  <c r="X1947" i="1"/>
  <c r="X6486" i="1"/>
  <c r="X7867" i="1"/>
  <c r="X2279" i="1"/>
  <c r="X1933" i="1"/>
  <c r="X4314" i="1"/>
  <c r="X3796" i="1"/>
  <c r="X1936" i="1"/>
  <c r="X3613" i="1"/>
  <c r="X3210" i="1"/>
  <c r="X6682" i="1"/>
  <c r="X4540" i="1"/>
  <c r="X7612" i="1"/>
  <c r="X7091" i="1"/>
  <c r="X4203" i="1"/>
  <c r="X2333" i="1"/>
  <c r="X1964" i="1"/>
  <c r="X3426" i="1"/>
  <c r="X3982" i="1"/>
  <c r="X6695" i="1"/>
  <c r="X1364" i="1"/>
  <c r="X4921" i="1"/>
  <c r="X8833" i="1"/>
  <c r="X4648" i="1"/>
  <c r="X7334" i="1"/>
  <c r="X5384" i="1"/>
  <c r="X8417" i="1"/>
  <c r="X5588" i="1"/>
  <c r="X6976" i="1"/>
  <c r="X4248" i="1"/>
  <c r="X1786" i="1"/>
  <c r="X7452" i="1"/>
  <c r="X4522" i="1"/>
  <c r="X6802" i="1"/>
  <c r="X3721" i="1"/>
  <c r="X8199" i="1"/>
  <c r="X5832" i="1"/>
  <c r="X3536" i="1"/>
  <c r="X5402" i="1"/>
  <c r="X1246" i="1"/>
  <c r="X4337" i="1"/>
  <c r="X1268" i="1"/>
  <c r="X421" i="1"/>
  <c r="X1000" i="1"/>
  <c r="X6134" i="1"/>
  <c r="X2743" i="1"/>
  <c r="X5965" i="1"/>
  <c r="X4667" i="1"/>
  <c r="X1124" i="1"/>
  <c r="X8812" i="1"/>
  <c r="X3788" i="1"/>
  <c r="X8869" i="1"/>
  <c r="X8848" i="1"/>
  <c r="X6017" i="1"/>
  <c r="X2042" i="1"/>
  <c r="X2044" i="1"/>
  <c r="X488" i="1"/>
  <c r="X3083" i="1"/>
  <c r="X7332" i="1"/>
  <c r="X3629" i="1"/>
  <c r="X4309" i="1"/>
  <c r="X2269" i="1"/>
  <c r="X1476" i="1"/>
  <c r="X6812" i="1"/>
  <c r="X4238" i="1"/>
  <c r="X1773" i="1"/>
  <c r="X3198" i="1"/>
  <c r="X5616" i="1"/>
  <c r="X4088" i="1"/>
  <c r="X6235" i="1"/>
  <c r="X8769" i="1"/>
  <c r="X6085" i="1"/>
  <c r="X7877" i="1"/>
  <c r="X5932" i="1"/>
  <c r="X7852" i="1"/>
  <c r="X5022" i="1"/>
  <c r="X1614" i="1"/>
  <c r="X6049" i="1"/>
  <c r="X6776" i="1"/>
  <c r="X1772" i="1"/>
  <c r="X6553" i="1"/>
  <c r="X1743" i="1"/>
  <c r="X4612" i="1"/>
  <c r="X337" i="1"/>
  <c r="X2102" i="1"/>
  <c r="X8086" i="1"/>
  <c r="X1011" i="1"/>
  <c r="X5491" i="1"/>
  <c r="X6123" i="1"/>
  <c r="X6686" i="1"/>
  <c r="X7291" i="1"/>
  <c r="X8403" i="1"/>
  <c r="X4833" i="1"/>
  <c r="X5784" i="1"/>
  <c r="X1157" i="1"/>
  <c r="X3461" i="1"/>
  <c r="X7541" i="1"/>
  <c r="X4761" i="1"/>
  <c r="X4496" i="1"/>
  <c r="X4184" i="1"/>
  <c r="X8059" i="1"/>
  <c r="X2694" i="1"/>
  <c r="X2925" i="1"/>
  <c r="X2650" i="1"/>
  <c r="X4199" i="1"/>
  <c r="X2150" i="1"/>
  <c r="X1717" i="1"/>
  <c r="X8165" i="1"/>
  <c r="X5152" i="1"/>
  <c r="X6996" i="1"/>
  <c r="X580" i="1"/>
  <c r="X9023" i="1"/>
  <c r="X2615" i="1"/>
  <c r="X5786" i="1"/>
  <c r="X7657" i="1"/>
  <c r="X7652" i="1"/>
  <c r="X4535" i="1"/>
  <c r="X3188" i="1"/>
  <c r="X4874" i="1"/>
  <c r="X6178" i="1"/>
  <c r="X7923" i="1"/>
  <c r="X3657" i="1"/>
  <c r="X2387" i="1"/>
  <c r="X8277" i="1"/>
  <c r="X3582" i="1"/>
  <c r="X2192" i="1"/>
  <c r="X3525" i="1"/>
  <c r="X1399" i="1"/>
  <c r="X7956" i="1"/>
  <c r="X777" i="1"/>
  <c r="X3108" i="1"/>
  <c r="X5435" i="1"/>
  <c r="X2529" i="1"/>
  <c r="X3318" i="1"/>
  <c r="X1970" i="1"/>
  <c r="X7611" i="1"/>
  <c r="X6752" i="1"/>
  <c r="X8280" i="1"/>
  <c r="X7180" i="1"/>
  <c r="X1847" i="1"/>
  <c r="X3261" i="1"/>
  <c r="X3984" i="1"/>
  <c r="X984" i="1"/>
  <c r="X2233" i="1"/>
  <c r="X2392" i="1"/>
  <c r="X8010" i="1"/>
  <c r="X6265" i="1"/>
  <c r="X6103" i="1"/>
  <c r="X6562" i="1"/>
  <c r="X3708" i="1"/>
  <c r="X6467" i="1"/>
  <c r="X2509" i="1"/>
  <c r="X3082" i="1"/>
  <c r="X8414" i="1"/>
  <c r="X2513" i="1"/>
  <c r="X3955" i="1"/>
  <c r="X6924" i="1"/>
  <c r="X6379" i="1"/>
  <c r="X4748" i="1"/>
  <c r="X2661" i="1"/>
  <c r="X3166" i="1"/>
  <c r="X2853" i="1"/>
  <c r="X6418" i="1"/>
  <c r="X1621" i="1"/>
  <c r="X2117" i="1"/>
  <c r="X6501" i="1"/>
  <c r="X1360" i="1"/>
  <c r="X2284" i="1"/>
  <c r="X6376" i="1"/>
  <c r="X319" i="1"/>
  <c r="X5317" i="1"/>
  <c r="X1418" i="1"/>
  <c r="X6697" i="1"/>
  <c r="X5465" i="1"/>
  <c r="X7672" i="1"/>
  <c r="X2939" i="1"/>
  <c r="X4042" i="1"/>
  <c r="X8588" i="1"/>
  <c r="X6129" i="1"/>
  <c r="X5534" i="1"/>
  <c r="X5604" i="1"/>
  <c r="X651" i="1"/>
  <c r="X3746" i="1"/>
  <c r="X4074" i="1"/>
  <c r="X1117" i="1"/>
  <c r="X4675" i="1"/>
  <c r="X2327" i="1"/>
  <c r="X7158" i="1"/>
  <c r="X4103" i="1"/>
  <c r="X6320" i="1"/>
  <c r="X3266" i="1"/>
  <c r="X2337" i="1"/>
  <c r="X134" i="1"/>
  <c r="X4095" i="1"/>
  <c r="X8104" i="1"/>
  <c r="X22" i="1"/>
  <c r="X2360" i="1"/>
  <c r="X8304" i="1"/>
  <c r="X2858" i="1"/>
  <c r="X176" i="1"/>
  <c r="X4552" i="1"/>
  <c r="X1530" i="1"/>
  <c r="X2651" i="1"/>
  <c r="X363" i="1"/>
  <c r="X7321" i="1"/>
  <c r="X4739" i="1"/>
  <c r="X7582" i="1"/>
  <c r="X765" i="1"/>
  <c r="X6504" i="1"/>
  <c r="X6038" i="1"/>
  <c r="X6330" i="1"/>
  <c r="X1789" i="1"/>
  <c r="X2796" i="1"/>
  <c r="X5278" i="1"/>
  <c r="X7255" i="1"/>
  <c r="X6573" i="1"/>
  <c r="X8488" i="1"/>
  <c r="X4865" i="1"/>
  <c r="X6879" i="1"/>
  <c r="X140" i="1"/>
  <c r="X5946" i="1"/>
  <c r="X4193" i="1"/>
  <c r="X4097" i="1"/>
  <c r="X8579" i="1"/>
  <c r="X8815" i="1"/>
  <c r="X7031" i="1"/>
  <c r="X543" i="1"/>
  <c r="X3060" i="1"/>
  <c r="X1693" i="1"/>
  <c r="X5073" i="1"/>
  <c r="X5680" i="1"/>
  <c r="X2425" i="1"/>
  <c r="X2426" i="1"/>
  <c r="X2428" i="1"/>
  <c r="X6744" i="1"/>
  <c r="X1018" i="1"/>
  <c r="X1918" i="1"/>
  <c r="X1509" i="1"/>
  <c r="X5880" i="1"/>
  <c r="X8896" i="1"/>
  <c r="X4281" i="1"/>
  <c r="X8470" i="1"/>
  <c r="X2553" i="1"/>
  <c r="X3284" i="1"/>
  <c r="X3919" i="1"/>
  <c r="X7349" i="1"/>
  <c r="X5776" i="1"/>
  <c r="X6280" i="1"/>
  <c r="X2461" i="1"/>
  <c r="X2462" i="1"/>
  <c r="X1446" i="1"/>
  <c r="X8196" i="1"/>
  <c r="X3993" i="1"/>
  <c r="X6672" i="1"/>
  <c r="X570" i="1"/>
  <c r="X4085" i="1"/>
  <c r="X8438" i="1"/>
  <c r="X5282" i="1"/>
  <c r="X2224" i="1"/>
  <c r="X7103" i="1"/>
  <c r="X2486" i="1"/>
  <c r="X2487" i="1"/>
  <c r="X1254" i="1"/>
  <c r="X6151" i="1"/>
  <c r="X7619" i="1"/>
  <c r="X2276" i="1"/>
  <c r="X7347" i="1"/>
  <c r="X6626" i="1"/>
  <c r="X202" i="1"/>
  <c r="X5068" i="1"/>
  <c r="X5528" i="1"/>
  <c r="X3635" i="1"/>
  <c r="X303" i="1"/>
  <c r="X5189" i="1"/>
  <c r="X1751" i="1"/>
  <c r="X2238" i="1"/>
  <c r="X2411" i="1"/>
  <c r="X8114" i="1"/>
  <c r="X3556" i="1"/>
  <c r="X6063" i="1"/>
  <c r="X2627" i="1"/>
  <c r="X2536" i="1"/>
  <c r="X2940" i="1"/>
  <c r="X2268" i="1"/>
  <c r="X6390" i="1"/>
  <c r="X2299" i="1"/>
  <c r="X3591" i="1"/>
  <c r="X6936" i="1"/>
  <c r="X2555" i="1"/>
  <c r="X5293" i="1"/>
  <c r="X7243" i="1"/>
  <c r="X5944" i="1"/>
  <c r="X6828" i="1"/>
  <c r="X7791" i="1"/>
  <c r="X2578" i="1"/>
  <c r="X980" i="1"/>
  <c r="X2571" i="1"/>
  <c r="X6837" i="1"/>
  <c r="X2574" i="1"/>
  <c r="X5873" i="1"/>
  <c r="X6230" i="1"/>
  <c r="X6854" i="1"/>
  <c r="X3888" i="1"/>
  <c r="X2582" i="1"/>
  <c r="X2584" i="1"/>
  <c r="X5591" i="1"/>
  <c r="X1475" i="1"/>
  <c r="X851" i="1"/>
  <c r="X5881" i="1"/>
  <c r="X936" i="1"/>
  <c r="X3662" i="1"/>
  <c r="X8564" i="1"/>
  <c r="X7316" i="1"/>
  <c r="X2604" i="1"/>
  <c r="X2995" i="1"/>
  <c r="X5768" i="1"/>
  <c r="X3846" i="1"/>
  <c r="X5846" i="1"/>
  <c r="X667" i="1"/>
  <c r="X5316" i="1"/>
  <c r="X6118" i="1"/>
  <c r="X2139" i="1"/>
  <c r="X4425" i="1"/>
  <c r="X8671" i="1"/>
  <c r="X6935" i="1"/>
  <c r="X4998" i="1"/>
  <c r="X7538" i="1"/>
  <c r="X2986" i="1"/>
  <c r="X1881" i="1"/>
  <c r="X5892" i="1"/>
  <c r="X2363" i="1"/>
  <c r="X3856" i="1"/>
  <c r="X2928" i="1"/>
  <c r="X5091" i="1"/>
  <c r="X5020" i="1"/>
  <c r="X5834" i="1"/>
  <c r="X3849" i="1"/>
  <c r="X13" i="1"/>
  <c r="X422" i="1"/>
  <c r="X6896" i="1"/>
  <c r="X8647" i="1"/>
  <c r="X2662" i="1"/>
  <c r="X8509" i="1"/>
  <c r="X4965" i="1"/>
  <c r="X3310" i="1"/>
  <c r="X2671" i="1"/>
  <c r="X2783" i="1"/>
  <c r="X6720" i="1"/>
  <c r="X5357" i="1"/>
  <c r="X2850" i="1"/>
  <c r="X6389" i="1"/>
  <c r="X8370" i="1"/>
  <c r="X1645" i="1"/>
  <c r="X2963" i="1"/>
  <c r="X4468" i="1"/>
  <c r="X3807" i="1"/>
  <c r="X4003" i="1"/>
  <c r="X8095" i="1"/>
  <c r="X8057" i="1"/>
  <c r="X7145" i="1"/>
  <c r="X455" i="1"/>
  <c r="X3273" i="1"/>
  <c r="X2203" i="1"/>
  <c r="X4842" i="1"/>
  <c r="X4122" i="1"/>
  <c r="X582" i="1"/>
  <c r="X6755" i="1"/>
  <c r="X6462" i="1"/>
  <c r="X2590" i="1"/>
  <c r="X271" i="1"/>
  <c r="X1818" i="1"/>
  <c r="X2095" i="1"/>
  <c r="X8029" i="1"/>
  <c r="X5949" i="1"/>
  <c r="X7032" i="1"/>
  <c r="X634" i="1"/>
  <c r="X2738" i="1"/>
  <c r="X1250" i="1"/>
  <c r="X3308" i="1"/>
  <c r="X8336" i="1"/>
  <c r="X4175" i="1"/>
  <c r="X6255" i="1"/>
  <c r="X3402" i="1"/>
  <c r="X1598" i="1"/>
  <c r="X1796" i="1"/>
  <c r="X2860" i="1"/>
  <c r="X8989" i="1"/>
  <c r="X8937" i="1"/>
  <c r="X2764" i="1"/>
  <c r="X8050" i="1"/>
  <c r="X2004" i="1"/>
  <c r="X5759" i="1"/>
  <c r="X4013" i="1"/>
  <c r="X5959" i="1"/>
  <c r="X3618" i="1"/>
  <c r="X5216" i="1"/>
  <c r="X3270" i="1"/>
  <c r="X2446" i="1"/>
  <c r="X7557" i="1"/>
  <c r="X835" i="1"/>
  <c r="X7943" i="1"/>
  <c r="X3332" i="1"/>
  <c r="X1927" i="1"/>
  <c r="X1158" i="1"/>
  <c r="X2806" i="1"/>
  <c r="X6963" i="1"/>
  <c r="X1804" i="1"/>
  <c r="X1094" i="1"/>
  <c r="X2666" i="1"/>
  <c r="X1995" i="1"/>
  <c r="X3767" i="1"/>
  <c r="X6932" i="1"/>
  <c r="X4020" i="1"/>
  <c r="X2367" i="1"/>
  <c r="X5243" i="1"/>
  <c r="X2184" i="1"/>
  <c r="X8818" i="1"/>
  <c r="X3103" i="1"/>
  <c r="X5789" i="1"/>
  <c r="X4922" i="1"/>
  <c r="X5848" i="1"/>
  <c r="X706" i="1"/>
  <c r="X7728" i="1"/>
  <c r="X4727" i="1"/>
  <c r="X1666" i="1"/>
  <c r="X8893" i="1"/>
  <c r="X2929" i="1"/>
  <c r="X7164" i="1"/>
  <c r="X7779" i="1"/>
  <c r="X5733" i="1"/>
  <c r="X3567" i="1"/>
  <c r="X6013" i="1"/>
  <c r="X8353" i="1"/>
  <c r="X2883" i="1"/>
  <c r="X2890" i="1"/>
  <c r="X5496" i="1"/>
  <c r="X3808" i="1"/>
  <c r="X5878" i="1"/>
  <c r="X215" i="1"/>
  <c r="X1906" i="1"/>
  <c r="X8039" i="1"/>
  <c r="X5969" i="1"/>
  <c r="X4834" i="1"/>
  <c r="X2911" i="1"/>
  <c r="X7011" i="1"/>
  <c r="X4605" i="1"/>
  <c r="X3304" i="1"/>
  <c r="X6737" i="1"/>
  <c r="X4730" i="1"/>
  <c r="X7853" i="1"/>
  <c r="X3668" i="1"/>
  <c r="X3156" i="1"/>
  <c r="X890" i="1"/>
  <c r="X2931" i="1"/>
  <c r="X3321" i="1"/>
  <c r="X5821" i="1"/>
  <c r="X6602" i="1"/>
  <c r="X448" i="1"/>
  <c r="X7" i="1"/>
  <c r="X3959" i="1"/>
  <c r="X4245" i="1"/>
  <c r="X7554" i="1"/>
  <c r="X575" i="1"/>
  <c r="X5162" i="1"/>
  <c r="X5308" i="1"/>
  <c r="X6055" i="1"/>
  <c r="X6926" i="1"/>
  <c r="X4758" i="1"/>
  <c r="X5105" i="1"/>
  <c r="X6318" i="1"/>
  <c r="X8736" i="1"/>
  <c r="X3256" i="1"/>
  <c r="X7331" i="1"/>
  <c r="X6970" i="1"/>
  <c r="X8259" i="1"/>
  <c r="X5734" i="1"/>
  <c r="X3096" i="1"/>
  <c r="X3238" i="1"/>
  <c r="X4912" i="1"/>
  <c r="X6740" i="1"/>
  <c r="X3505" i="1"/>
  <c r="X5602" i="1"/>
  <c r="X6988" i="1"/>
  <c r="X7394" i="1"/>
  <c r="X7387" i="1"/>
  <c r="X2994" i="1"/>
  <c r="X4662" i="1"/>
  <c r="X2101" i="1"/>
  <c r="X3000" i="1"/>
  <c r="X3989" i="1"/>
  <c r="X2239" i="1"/>
  <c r="X1831" i="1"/>
  <c r="X3309" i="1"/>
  <c r="X842" i="1"/>
  <c r="X2120" i="1"/>
  <c r="X7898" i="1"/>
  <c r="X243" i="1"/>
  <c r="X7206" i="1"/>
  <c r="X844" i="1"/>
  <c r="X3024" i="1"/>
  <c r="X3181" i="1"/>
  <c r="X1167" i="1"/>
  <c r="X7754" i="1"/>
  <c r="X6559" i="1"/>
  <c r="X1127" i="1"/>
  <c r="X2623" i="1"/>
  <c r="X3645" i="1"/>
  <c r="X4360" i="1"/>
  <c r="X3043" i="1"/>
  <c r="X5936" i="1"/>
  <c r="X8262" i="1"/>
  <c r="X7367" i="1"/>
  <c r="X1402" i="1"/>
  <c r="X6268" i="1"/>
  <c r="X3054" i="1"/>
  <c r="X7551" i="1"/>
  <c r="X4474" i="1"/>
  <c r="X8319" i="1"/>
  <c r="X6214" i="1"/>
  <c r="X6371" i="1"/>
  <c r="X4742" i="1"/>
  <c r="X7795" i="1"/>
  <c r="X2201" i="1"/>
  <c r="X5725" i="1"/>
  <c r="X7388" i="1"/>
  <c r="X6830" i="1"/>
  <c r="X5835" i="1"/>
  <c r="X2013" i="1"/>
  <c r="X5931" i="1"/>
  <c r="X7647" i="1"/>
  <c r="X3086" i="1"/>
  <c r="X103" i="1"/>
  <c r="X4324" i="1"/>
  <c r="X1077" i="1"/>
  <c r="X5025" i="1"/>
  <c r="X6645" i="1"/>
  <c r="X7085" i="1"/>
  <c r="X1704" i="1"/>
  <c r="X7594" i="1"/>
  <c r="X8954" i="1"/>
  <c r="X2029" i="1"/>
  <c r="X7476" i="1"/>
  <c r="X2330" i="1"/>
  <c r="X3119" i="1"/>
  <c r="X993" i="1"/>
  <c r="X1557" i="1"/>
  <c r="X568" i="1"/>
  <c r="X790" i="1"/>
  <c r="X3720" i="1"/>
  <c r="X7199" i="1"/>
  <c r="X63" i="1"/>
  <c r="X8087" i="1"/>
  <c r="X6803" i="1"/>
  <c r="X3393" i="1"/>
  <c r="X2432" i="1"/>
  <c r="X4809" i="1"/>
  <c r="X2261" i="1"/>
  <c r="X5436" i="1"/>
  <c r="X2887" i="1"/>
  <c r="X5031" i="1"/>
  <c r="X78" i="1"/>
  <c r="X5281" i="1"/>
  <c r="X4223" i="1"/>
  <c r="X4870" i="1"/>
  <c r="X642" i="1"/>
  <c r="X3709" i="1"/>
  <c r="X1942" i="1"/>
  <c r="X1615" i="1"/>
  <c r="X3177" i="1"/>
  <c r="X8797" i="1"/>
  <c r="X6032" i="1"/>
  <c r="X4587" i="1"/>
  <c r="X6574" i="1"/>
  <c r="X6346" i="1"/>
  <c r="X6422" i="1"/>
  <c r="X2740" i="1"/>
  <c r="X5104" i="1"/>
  <c r="X5667" i="1"/>
  <c r="X1853" i="1"/>
  <c r="X3538" i="1"/>
  <c r="X8678" i="1"/>
  <c r="X4242" i="1"/>
  <c r="X2655" i="1"/>
  <c r="X1641" i="1"/>
  <c r="X1525" i="1"/>
  <c r="X5869" i="1"/>
  <c r="X3158" i="1"/>
  <c r="X4520" i="1"/>
  <c r="X1526" i="1"/>
  <c r="X5715" i="1"/>
  <c r="X2619" i="1"/>
  <c r="X8731" i="1"/>
  <c r="X3222" i="1"/>
  <c r="X3143" i="1"/>
  <c r="X2288" i="1"/>
  <c r="X3299" i="1"/>
  <c r="X8201" i="1"/>
  <c r="X5230" i="1"/>
  <c r="X6287" i="1"/>
  <c r="X4598" i="1"/>
  <c r="X8246" i="1"/>
  <c r="X3247" i="1"/>
  <c r="X3664" i="1"/>
  <c r="X6805" i="1"/>
  <c r="X774" i="1"/>
  <c r="X697" i="1"/>
  <c r="X8168" i="1"/>
  <c r="X4822" i="1"/>
  <c r="X534" i="1"/>
  <c r="X5620" i="1"/>
  <c r="X8222" i="1"/>
  <c r="X3368" i="1"/>
  <c r="X4773" i="1"/>
  <c r="X1737" i="1"/>
  <c r="X5192" i="1"/>
  <c r="X7899" i="1"/>
  <c r="X5755" i="1"/>
  <c r="X3279" i="1"/>
  <c r="X4089" i="1"/>
  <c r="X6220" i="1"/>
  <c r="X1926" i="1"/>
  <c r="X1517" i="1"/>
  <c r="X2385" i="1"/>
  <c r="X3295" i="1"/>
  <c r="X5665" i="1"/>
  <c r="X3040" i="1"/>
  <c r="X1140" i="1"/>
  <c r="X5673" i="1"/>
  <c r="X6647" i="1"/>
  <c r="X420" i="1"/>
  <c r="X1172" i="1"/>
  <c r="X7596" i="1"/>
  <c r="X3312" i="1"/>
  <c r="X4642" i="1"/>
  <c r="X7838" i="1"/>
  <c r="X696" i="1"/>
  <c r="X4224" i="1"/>
  <c r="X4864" i="1"/>
  <c r="X6519" i="1"/>
  <c r="X6503" i="1"/>
  <c r="X4454" i="1"/>
  <c r="X6514" i="1"/>
  <c r="X2983" i="1"/>
  <c r="X7565" i="1"/>
  <c r="X2821" i="1"/>
  <c r="X939" i="1"/>
  <c r="X2056" i="1"/>
  <c r="X8949" i="1"/>
  <c r="X8606" i="1"/>
  <c r="X8300" i="1"/>
  <c r="X969" i="1"/>
  <c r="X379" i="1"/>
  <c r="X3360" i="1"/>
  <c r="X2896" i="1"/>
  <c r="X7916" i="1"/>
  <c r="X2959" i="1"/>
  <c r="X1631" i="1"/>
  <c r="X5354" i="1"/>
  <c r="X1946" i="1"/>
  <c r="X6663" i="1"/>
  <c r="X7006" i="1"/>
  <c r="X5853" i="1"/>
  <c r="X617" i="1"/>
  <c r="X7106" i="1"/>
  <c r="X1920" i="1"/>
  <c r="X1033" i="1"/>
  <c r="X6618" i="1"/>
  <c r="X3762" i="1"/>
  <c r="X6783" i="1"/>
  <c r="X7638" i="1"/>
  <c r="X3358" i="1"/>
  <c r="X5689" i="1"/>
  <c r="X7030" i="1"/>
  <c r="X3405" i="1"/>
  <c r="X1636" i="1"/>
  <c r="X4938" i="1"/>
  <c r="X717" i="1"/>
  <c r="X958" i="1"/>
  <c r="X1457" i="1"/>
  <c r="X5196" i="1"/>
  <c r="X3671" i="1"/>
  <c r="X8292" i="1"/>
  <c r="X5372" i="1"/>
  <c r="X4292" i="1"/>
  <c r="X3429" i="1"/>
  <c r="X6566" i="1"/>
  <c r="X8298" i="1"/>
  <c r="X7848" i="1"/>
  <c r="X6373" i="1"/>
  <c r="X5630" i="1"/>
  <c r="X6979" i="1"/>
  <c r="X3441" i="1"/>
  <c r="X7403" i="1"/>
  <c r="X3604" i="1"/>
  <c r="X6311" i="1"/>
  <c r="X8014" i="1"/>
  <c r="X3571" i="1"/>
  <c r="X4946" i="1"/>
  <c r="X6153" i="1"/>
  <c r="X7444" i="1"/>
  <c r="X565" i="1"/>
  <c r="X4964" i="1"/>
  <c r="X2922" i="1"/>
  <c r="X3300" i="1"/>
  <c r="X3138" i="1"/>
  <c r="X6421" i="1"/>
  <c r="X1484" i="1"/>
  <c r="X7413" i="1"/>
  <c r="X7980" i="1"/>
  <c r="X4123" i="1"/>
  <c r="X7712" i="1"/>
  <c r="X1813" i="1"/>
  <c r="X3622" i="1"/>
  <c r="X5415" i="1"/>
  <c r="X725" i="1"/>
  <c r="X5330" i="1"/>
  <c r="X6278" i="1"/>
  <c r="X859" i="1"/>
  <c r="X4528" i="1"/>
  <c r="X7314" i="1"/>
  <c r="X6107" i="1"/>
  <c r="X886" i="1"/>
  <c r="X4034" i="1"/>
  <c r="X5523" i="1"/>
  <c r="X604" i="1"/>
  <c r="X189" i="1"/>
  <c r="X4397" i="1"/>
  <c r="X1026" i="1"/>
  <c r="X4728" i="1"/>
  <c r="X198" i="1"/>
  <c r="X6658" i="1"/>
  <c r="X2377" i="1"/>
  <c r="X1658" i="1"/>
  <c r="X3391" i="1"/>
  <c r="X2575" i="1"/>
  <c r="X4181" i="1"/>
  <c r="X223" i="1"/>
  <c r="X1857" i="1"/>
  <c r="X7168" i="1"/>
  <c r="X5592" i="1"/>
  <c r="X7472" i="1"/>
  <c r="X1493" i="1"/>
  <c r="X6033" i="1"/>
  <c r="X7522" i="1"/>
  <c r="X2000" i="1"/>
  <c r="X1849" i="1"/>
  <c r="X1068" i="1"/>
  <c r="X296" i="1"/>
  <c r="X7960" i="1"/>
  <c r="X504" i="1"/>
  <c r="X8715" i="1"/>
  <c r="X2708" i="1"/>
  <c r="X736" i="1"/>
  <c r="X8870" i="1"/>
  <c r="X5102" i="1"/>
  <c r="X8013" i="1"/>
  <c r="X5610" i="1"/>
  <c r="X3564" i="1"/>
  <c r="X8313" i="1"/>
  <c r="X2271" i="1"/>
  <c r="X1835" i="1"/>
  <c r="X339" i="1"/>
  <c r="X7475" i="1"/>
  <c r="X5578" i="1"/>
  <c r="X1207" i="1"/>
  <c r="X7683" i="1"/>
  <c r="X573" i="1"/>
  <c r="X8253" i="1"/>
  <c r="X2173" i="1"/>
  <c r="X3588" i="1"/>
  <c r="X326" i="1"/>
  <c r="X7581" i="1"/>
  <c r="X3904" i="1"/>
  <c r="X4170" i="1"/>
  <c r="X3597" i="1"/>
  <c r="X8701" i="1"/>
  <c r="X1329" i="1"/>
  <c r="X2851" i="1"/>
  <c r="X6989" i="1"/>
  <c r="X1272" i="1"/>
  <c r="X7460" i="1"/>
  <c r="X257" i="1"/>
  <c r="X6736" i="1"/>
  <c r="X3559" i="1"/>
  <c r="X3315" i="1"/>
  <c r="X7000" i="1"/>
  <c r="X1812" i="1"/>
  <c r="X926" i="1"/>
  <c r="X3625" i="1"/>
  <c r="X1587" i="1"/>
  <c r="X3630" i="1"/>
  <c r="X907" i="1"/>
  <c r="X6062" i="1"/>
  <c r="X5529" i="1"/>
  <c r="X8270" i="1"/>
  <c r="X3637" i="1"/>
  <c r="X2247" i="1"/>
  <c r="X7407" i="1"/>
  <c r="X2605" i="1"/>
  <c r="X2311" i="1"/>
  <c r="X1969" i="1"/>
  <c r="X3650" i="1"/>
  <c r="X5938" i="1"/>
  <c r="X3335" i="1"/>
  <c r="X79" i="1"/>
  <c r="X901" i="1"/>
  <c r="X5688" i="1"/>
  <c r="X6483" i="1"/>
  <c r="X115" i="1"/>
  <c r="X967" i="1"/>
  <c r="X3670" i="1"/>
  <c r="X2978" i="1"/>
  <c r="X3172" i="1"/>
  <c r="X246" i="1"/>
  <c r="X2310" i="1"/>
  <c r="X3066" i="1"/>
  <c r="X3406" i="1"/>
  <c r="X7026" i="1"/>
  <c r="X7059" i="1"/>
  <c r="X7431" i="1"/>
  <c r="X4435" i="1"/>
  <c r="X4125" i="1"/>
  <c r="X1337" i="1"/>
  <c r="X2420" i="1"/>
  <c r="X7213" i="1"/>
  <c r="X7299" i="1"/>
  <c r="X8604" i="1"/>
  <c r="X3860" i="1"/>
  <c r="X3595" i="1"/>
  <c r="X311" i="1"/>
  <c r="X6253" i="1"/>
  <c r="X3953" i="1"/>
  <c r="X952" i="1"/>
  <c r="X8862" i="1"/>
  <c r="X4875" i="1"/>
  <c r="X2742" i="1"/>
  <c r="X937" i="1"/>
  <c r="X3905" i="1"/>
  <c r="X1657" i="1"/>
  <c r="X6939" i="1"/>
  <c r="X4676" i="1"/>
  <c r="X3348" i="1"/>
  <c r="X3924" i="1"/>
  <c r="X7999" i="1"/>
  <c r="X2698" i="1"/>
  <c r="X2094" i="1"/>
  <c r="X6745" i="1"/>
  <c r="X6437" i="1"/>
  <c r="X6457" i="1"/>
  <c r="X1742" i="1"/>
  <c r="X3748" i="1"/>
  <c r="X2976" i="1"/>
  <c r="X6648" i="1"/>
  <c r="X5543" i="1"/>
  <c r="X8709" i="1"/>
  <c r="X4789" i="1"/>
  <c r="X4533" i="1"/>
  <c r="X7363" i="1"/>
  <c r="X5349" i="1"/>
  <c r="X5446" i="1"/>
  <c r="X1244" i="1"/>
  <c r="X7111" i="1"/>
  <c r="X8628" i="1"/>
  <c r="X5991" i="1"/>
  <c r="X1286" i="1"/>
  <c r="X3780" i="1"/>
  <c r="X3781" i="1"/>
  <c r="X5112" i="1"/>
  <c r="X2142" i="1"/>
  <c r="X8418" i="1"/>
  <c r="X3770" i="1"/>
  <c r="X3133" i="1"/>
  <c r="X526" i="1"/>
  <c r="X4045" i="1"/>
  <c r="X1595" i="1"/>
  <c r="X7109" i="1"/>
  <c r="X507" i="1"/>
  <c r="X6454" i="1"/>
  <c r="X3935" i="1"/>
  <c r="X5478" i="1"/>
  <c r="X7138" i="1"/>
  <c r="X3815" i="1"/>
  <c r="X8481" i="1"/>
  <c r="X6493" i="1"/>
  <c r="X5777" i="1"/>
  <c r="X758" i="1"/>
  <c r="X1843" i="1"/>
  <c r="X7832" i="1"/>
  <c r="X1004" i="1"/>
  <c r="X1106" i="1"/>
  <c r="X6216" i="1"/>
  <c r="X3839" i="1"/>
  <c r="X6499" i="1"/>
  <c r="X2499" i="1"/>
  <c r="X1862" i="1"/>
  <c r="X772" i="1"/>
  <c r="X7197" i="1"/>
  <c r="X8867" i="1"/>
  <c r="X3790" i="1"/>
  <c r="X3857" i="1"/>
  <c r="X5476" i="1"/>
  <c r="X4603" i="1"/>
  <c r="X5482" i="1"/>
  <c r="X7621" i="1"/>
  <c r="X5273" i="1"/>
  <c r="X7534" i="1"/>
  <c r="X1981" i="1"/>
  <c r="X3627" i="1"/>
  <c r="X1709" i="1"/>
  <c r="X8724" i="1"/>
  <c r="X2250" i="1"/>
  <c r="X406" i="1"/>
  <c r="X7374" i="1"/>
  <c r="X5178" i="1"/>
  <c r="X7526" i="1"/>
  <c r="X8836" i="1"/>
  <c r="X6851" i="1"/>
  <c r="X1768" i="1"/>
  <c r="X5567" i="1"/>
  <c r="X7722" i="1"/>
  <c r="X2339" i="1"/>
  <c r="X3480" i="1"/>
  <c r="X1579" i="1"/>
  <c r="X6120" i="1"/>
  <c r="X1672" i="1"/>
  <c r="X6364" i="1"/>
  <c r="X5061" i="1"/>
  <c r="X8947" i="1"/>
  <c r="X8251" i="1"/>
  <c r="X7801" i="1"/>
  <c r="X3022" i="1"/>
  <c r="X1300" i="1"/>
  <c r="X3023" i="1"/>
  <c r="X1192" i="1"/>
  <c r="X4523" i="1"/>
  <c r="X7056" i="1"/>
  <c r="X6957" i="1"/>
  <c r="X7973" i="1"/>
  <c r="X732" i="1"/>
  <c r="X6998" i="1"/>
  <c r="X836" i="1"/>
  <c r="X5248" i="1"/>
  <c r="X876" i="1"/>
  <c r="X8217" i="1"/>
  <c r="X4661" i="1"/>
  <c r="X7605" i="1"/>
  <c r="X441" i="1"/>
  <c r="X4759" i="1"/>
  <c r="X2397" i="1"/>
  <c r="X3527" i="1"/>
  <c r="X5249" i="1"/>
  <c r="X3951" i="1"/>
  <c r="X1825" i="1"/>
  <c r="X8792" i="1"/>
  <c r="X1520" i="1"/>
  <c r="X1273" i="1"/>
  <c r="X3960" i="1"/>
  <c r="X2681" i="1"/>
  <c r="X588" i="1"/>
  <c r="X8420" i="1"/>
  <c r="X8312" i="1"/>
  <c r="X981" i="1"/>
  <c r="X2464" i="1"/>
  <c r="X3237" i="1"/>
  <c r="X2561" i="1"/>
  <c r="X76" i="1"/>
  <c r="X8786" i="1"/>
  <c r="X8452" i="1"/>
  <c r="X1350" i="1"/>
  <c r="X4753" i="1"/>
  <c r="X874" i="1"/>
  <c r="X6858" i="1"/>
  <c r="X6725" i="1"/>
  <c r="X8882" i="1"/>
  <c r="X7272" i="1"/>
  <c r="X1816" i="1"/>
  <c r="X6233" i="1"/>
  <c r="X1962" i="1"/>
  <c r="X7977" i="1"/>
  <c r="X8992" i="1"/>
  <c r="X1288" i="1"/>
  <c r="X3087" i="1"/>
  <c r="X6517" i="1"/>
  <c r="X826" i="1"/>
  <c r="X1506" i="1"/>
  <c r="X8854" i="1"/>
  <c r="X4022" i="1"/>
  <c r="X4023" i="1"/>
  <c r="X1869" i="1"/>
  <c r="X978" i="1"/>
  <c r="X1353" i="1"/>
  <c r="X122" i="1"/>
  <c r="X1659" i="1"/>
  <c r="X3553" i="1"/>
  <c r="X1355" i="1"/>
  <c r="X4948" i="1"/>
  <c r="X854" i="1"/>
  <c r="X3771" i="1"/>
  <c r="X162" i="1"/>
  <c r="X1913" i="1"/>
  <c r="X3994" i="1"/>
  <c r="X173" i="1"/>
  <c r="X221" i="1"/>
  <c r="X7939" i="1"/>
  <c r="X2050" i="1"/>
  <c r="X34" i="1"/>
  <c r="X6659" i="1"/>
  <c r="X971" i="1"/>
  <c r="X5988" i="1"/>
  <c r="X2398" i="1"/>
  <c r="X703" i="1"/>
  <c r="X7293" i="1"/>
  <c r="X3682" i="1"/>
  <c r="X5729" i="1"/>
  <c r="X3642" i="1"/>
  <c r="X7545" i="1"/>
  <c r="X7104" i="1"/>
  <c r="X7770" i="1"/>
  <c r="X4493" i="1"/>
  <c r="X6621" i="1"/>
  <c r="X5210" i="1"/>
  <c r="X2450" i="1"/>
  <c r="X4531" i="1"/>
  <c r="X2115" i="1"/>
  <c r="X451" i="1"/>
  <c r="X3430" i="1"/>
  <c r="X8542" i="1"/>
  <c r="X4107" i="1"/>
  <c r="X593" i="1"/>
  <c r="X5069" i="1"/>
  <c r="X4352" i="1"/>
  <c r="X1866" i="1"/>
  <c r="X44" i="1"/>
  <c r="X7813" i="1"/>
  <c r="X6525" i="1"/>
  <c r="X8975" i="1"/>
  <c r="X2593" i="1"/>
  <c r="X2731" i="1"/>
  <c r="X4040" i="1"/>
  <c r="X6638" i="1"/>
  <c r="X7358" i="1"/>
  <c r="X6218" i="1"/>
  <c r="X8190" i="1"/>
  <c r="X624" i="1"/>
  <c r="X4488" i="1"/>
  <c r="X4776" i="1"/>
  <c r="X4204" i="1"/>
  <c r="X7082" i="1"/>
  <c r="X6450" i="1"/>
  <c r="X4845" i="1"/>
  <c r="X2003" i="1"/>
  <c r="X577" i="1"/>
  <c r="X2937" i="1"/>
  <c r="X4240" i="1"/>
  <c r="X4172" i="1"/>
  <c r="X6955" i="1"/>
  <c r="X7749" i="1"/>
  <c r="X3141" i="1"/>
  <c r="X4230" i="1"/>
  <c r="X2470" i="1"/>
  <c r="X8675" i="1"/>
  <c r="X7411" i="1"/>
  <c r="X6415" i="1"/>
  <c r="X2440" i="1"/>
  <c r="X3742" i="1"/>
  <c r="X6282" i="1"/>
  <c r="X3761" i="1"/>
  <c r="X4200" i="1"/>
  <c r="X2164" i="1"/>
  <c r="X8930" i="1"/>
  <c r="X4550" i="1"/>
  <c r="X2135" i="1"/>
  <c r="X452" i="1"/>
  <c r="X4267" i="1"/>
  <c r="X4217" i="1"/>
  <c r="X3102" i="1"/>
  <c r="X1142" i="1"/>
  <c r="X5010" i="1"/>
  <c r="X1062" i="1"/>
  <c r="X6159" i="1"/>
  <c r="X3194" i="1"/>
  <c r="X8077" i="1"/>
  <c r="X2008" i="1"/>
  <c r="X5136" i="1"/>
  <c r="X4976" i="1"/>
  <c r="X4890" i="1"/>
  <c r="X6938" i="1"/>
  <c r="X5151" i="1"/>
  <c r="X4111" i="1"/>
  <c r="X2845" i="1"/>
  <c r="X9028" i="1"/>
  <c r="X7705" i="1"/>
  <c r="X2479" i="1"/>
  <c r="X8958" i="1"/>
  <c r="X3600" i="1"/>
  <c r="X5737" i="1"/>
  <c r="X899" i="1"/>
  <c r="X4796" i="1"/>
  <c r="X7005" i="1"/>
  <c r="X6380" i="1"/>
  <c r="X1501" i="1"/>
  <c r="X7989" i="1"/>
  <c r="X6054" i="1"/>
  <c r="X3106" i="1"/>
  <c r="X5772" i="1"/>
  <c r="X3586" i="1"/>
  <c r="X6978" i="1"/>
  <c r="X3091" i="1"/>
  <c r="X813" i="1"/>
  <c r="X1662" i="1"/>
  <c r="X4995" i="1"/>
  <c r="X8778" i="1"/>
  <c r="X4629" i="1"/>
  <c r="X7385" i="1"/>
  <c r="X4305" i="1"/>
  <c r="X4244" i="1"/>
  <c r="X4167" i="1"/>
  <c r="X677" i="1"/>
  <c r="X7373" i="1"/>
  <c r="X3436" i="1"/>
  <c r="X4319" i="1"/>
  <c r="X7697" i="1"/>
  <c r="X8247" i="1"/>
  <c r="X7880" i="1"/>
  <c r="X2243" i="1"/>
  <c r="X2345" i="1"/>
  <c r="X2143" i="1"/>
  <c r="X8337" i="1"/>
  <c r="X6522" i="1"/>
  <c r="X8795" i="1"/>
  <c r="X8657" i="1"/>
  <c r="X218" i="1"/>
  <c r="X1891" i="1"/>
  <c r="X661" i="1"/>
  <c r="X4863" i="1"/>
  <c r="X4354" i="1"/>
  <c r="X3639" i="1"/>
  <c r="X6995" i="1"/>
  <c r="X1213" i="1"/>
  <c r="X3916" i="1"/>
  <c r="X4655" i="1"/>
  <c r="X7528" i="1"/>
  <c r="X7230" i="1"/>
  <c r="X347" i="1"/>
  <c r="X2354" i="1"/>
  <c r="X355" i="1"/>
  <c r="X1584" i="1"/>
  <c r="X1700" i="1"/>
  <c r="X6839" i="1"/>
  <c r="X8783" i="1"/>
  <c r="X6810" i="1"/>
  <c r="X1855" i="1"/>
  <c r="X4385" i="1"/>
  <c r="X4388" i="1"/>
  <c r="X4409" i="1"/>
  <c r="X2447" i="1"/>
  <c r="X4684" i="1"/>
  <c r="X2014" i="1"/>
  <c r="X6914" i="1"/>
  <c r="X4503" i="1"/>
  <c r="X597" i="1"/>
  <c r="X3307" i="1"/>
  <c r="X20" i="1"/>
  <c r="X3690" i="1"/>
  <c r="X7676" i="1"/>
  <c r="X3885" i="1"/>
  <c r="X6997" i="1"/>
  <c r="X9035" i="1"/>
  <c r="X2157" i="1"/>
  <c r="X4407" i="1"/>
  <c r="X6112" i="1"/>
  <c r="X4017" i="1"/>
  <c r="X4427" i="1"/>
  <c r="X7148" i="1"/>
  <c r="X4514" i="1"/>
  <c r="X6627" i="1"/>
  <c r="X8835" i="1"/>
  <c r="X4174" i="1"/>
  <c r="X3260" i="1"/>
  <c r="X2679" i="1"/>
  <c r="X4451" i="1"/>
  <c r="X8743" i="1"/>
  <c r="X4445" i="1"/>
  <c r="X1352" i="1"/>
  <c r="X1282" i="1"/>
  <c r="X2720" i="1"/>
  <c r="X852" i="1"/>
  <c r="X2968" i="1"/>
  <c r="X3290" i="1"/>
  <c r="X8581" i="1"/>
  <c r="X8256" i="1"/>
  <c r="X5083" i="1"/>
  <c r="X1580" i="1"/>
  <c r="X125" i="1"/>
  <c r="X3980" i="1"/>
  <c r="X4505" i="1"/>
  <c r="X7521" i="1"/>
  <c r="X7433" i="1"/>
  <c r="X7844" i="1"/>
  <c r="X2934" i="1"/>
  <c r="X4504" i="1"/>
  <c r="X6391" i="1"/>
  <c r="X6747" i="1"/>
  <c r="X4723" i="1"/>
  <c r="X4338" i="1"/>
  <c r="X4892" i="1"/>
  <c r="X2227" i="1"/>
  <c r="X208" i="1"/>
  <c r="X4346" i="1"/>
  <c r="X7068" i="1"/>
  <c r="X5697" i="1"/>
  <c r="X839" i="1"/>
  <c r="X6336" i="1"/>
  <c r="X8317" i="1"/>
  <c r="X3451" i="1"/>
  <c r="X4431" i="1"/>
  <c r="X8879" i="1"/>
  <c r="X5098" i="1"/>
  <c r="X2620" i="1"/>
  <c r="X6561" i="1"/>
  <c r="X6498" i="1"/>
  <c r="X5030" i="1"/>
  <c r="X5540" i="1"/>
  <c r="X3056" i="1"/>
  <c r="X1132" i="1"/>
  <c r="X4428" i="1"/>
  <c r="X5250" i="1"/>
  <c r="X5928" i="1"/>
  <c r="X698" i="1"/>
  <c r="X6508" i="1"/>
  <c r="X8233" i="1"/>
  <c r="X2614" i="1"/>
  <c r="X1318" i="1"/>
  <c r="X3620" i="1"/>
  <c r="X6484" i="1"/>
  <c r="X4567" i="1"/>
  <c r="X5977" i="1"/>
  <c r="X6545" i="1"/>
  <c r="X4673" i="1"/>
  <c r="X6337" i="1"/>
  <c r="X4579" i="1"/>
  <c r="X4166" i="1"/>
  <c r="X7708" i="1"/>
  <c r="X4925" i="1"/>
  <c r="X464" i="1"/>
  <c r="X8603" i="1"/>
  <c r="X1319" i="1"/>
  <c r="X6016" i="1"/>
  <c r="X5414" i="1"/>
  <c r="X239" i="1"/>
  <c r="X6607" i="1"/>
  <c r="X8770" i="1"/>
  <c r="X2991" i="1"/>
  <c r="X1341" i="1"/>
  <c r="X2953" i="1"/>
  <c r="X4609" i="1"/>
  <c r="X4610" i="1"/>
  <c r="X3070" i="1"/>
  <c r="X6199" i="1"/>
  <c r="X2794" i="1"/>
  <c r="X4910" i="1"/>
  <c r="X2791" i="1"/>
  <c r="X2196" i="1"/>
  <c r="X1177" i="1"/>
  <c r="X5577" i="1"/>
  <c r="X2684" i="1"/>
  <c r="X6229" i="1"/>
  <c r="X1066" i="1"/>
  <c r="X5075" i="1"/>
  <c r="X3075" i="1"/>
  <c r="X1965" i="1"/>
  <c r="X5303" i="1"/>
  <c r="X3489" i="1"/>
  <c r="X5443" i="1"/>
  <c r="X8830" i="1"/>
  <c r="X6770" i="1"/>
  <c r="X7043" i="1"/>
  <c r="X4627" i="1"/>
  <c r="X2146" i="1"/>
  <c r="X3906" i="1"/>
  <c r="X3986" i="1"/>
  <c r="X5622" i="1"/>
  <c r="X3272" i="1"/>
  <c r="X6011" i="1"/>
  <c r="X3985" i="1"/>
  <c r="X6642" i="1"/>
  <c r="X2314" i="1"/>
  <c r="X4044" i="1"/>
  <c r="X3292" i="1"/>
  <c r="X7776" i="1"/>
  <c r="X3966" i="1"/>
  <c r="X1275" i="1"/>
  <c r="X9016" i="1"/>
  <c r="X8275" i="1"/>
  <c r="X5434" i="1"/>
  <c r="X261" i="1"/>
  <c r="X1794" i="1"/>
  <c r="X5876" i="1"/>
  <c r="X2874" i="1"/>
  <c r="X8254" i="1"/>
  <c r="X4969" i="1"/>
  <c r="X4719" i="1"/>
  <c r="X1837" i="1"/>
  <c r="X4724" i="1"/>
  <c r="X2123" i="1"/>
  <c r="X4509" i="1"/>
  <c r="X3148" i="1"/>
  <c r="X4541" i="1"/>
  <c r="X7569" i="1"/>
  <c r="X754" i="1"/>
  <c r="X2455" i="1"/>
  <c r="X2867" i="1"/>
  <c r="X915" i="1"/>
  <c r="X4751" i="1"/>
  <c r="X996" i="1"/>
  <c r="X7868" i="1"/>
  <c r="X8806" i="1"/>
  <c r="X8094" i="1"/>
  <c r="X394" i="1"/>
  <c r="X4763" i="1"/>
  <c r="X1280" i="1"/>
  <c r="X4746" i="1"/>
  <c r="X3218" i="1"/>
  <c r="X2835" i="1"/>
  <c r="X7458" i="1"/>
  <c r="X1560" i="1"/>
  <c r="X8718" i="1"/>
  <c r="X3548" i="1"/>
  <c r="X4750" i="1"/>
  <c r="X4162" i="1"/>
  <c r="X4138" i="1"/>
  <c r="X4139" i="1"/>
  <c r="X5326" i="1"/>
  <c r="X6549" i="1"/>
  <c r="X1764" i="1"/>
  <c r="X8484" i="1"/>
  <c r="X5224" i="1"/>
  <c r="X1612" i="1"/>
  <c r="X2927" i="1"/>
  <c r="X6748" i="1"/>
  <c r="X4806" i="1"/>
  <c r="X556" i="1"/>
  <c r="X4813" i="1"/>
  <c r="X3107" i="1"/>
  <c r="X2697" i="1"/>
  <c r="X2015" i="1"/>
  <c r="X2910" i="1"/>
  <c r="X3903" i="1"/>
  <c r="X4621" i="1"/>
  <c r="X7386" i="1"/>
  <c r="X5859" i="1"/>
  <c r="X590" i="1"/>
  <c r="X8348" i="1"/>
  <c r="X5904" i="1"/>
  <c r="X5483" i="1"/>
  <c r="X4839" i="1"/>
  <c r="X1542" i="1"/>
  <c r="X4783" i="1"/>
  <c r="X3661" i="1"/>
  <c r="X227" i="1"/>
  <c r="X3847" i="1"/>
  <c r="X2524" i="1"/>
  <c r="X6355" i="1"/>
  <c r="X789" i="1"/>
  <c r="X4934" i="1"/>
  <c r="X4345" i="1"/>
  <c r="X8502" i="1"/>
  <c r="X6345" i="1"/>
  <c r="X6446" i="1"/>
  <c r="X8411" i="1"/>
  <c r="X7464" i="1"/>
  <c r="X7903" i="1"/>
  <c r="X4527" i="1"/>
  <c r="X7741" i="1"/>
  <c r="X7887" i="1"/>
  <c r="X346" i="1"/>
  <c r="X1976" i="1"/>
  <c r="X5644" i="1"/>
  <c r="X3356" i="1"/>
  <c r="X260" i="1"/>
  <c r="X6633" i="1"/>
  <c r="X2520" i="1"/>
  <c r="X4897" i="1"/>
  <c r="X4898" i="1"/>
  <c r="X5794" i="1"/>
  <c r="X8285" i="1"/>
  <c r="X7954" i="1"/>
  <c r="X2163" i="1"/>
  <c r="X3217" i="1"/>
  <c r="X6086" i="1"/>
  <c r="X4340" i="1"/>
  <c r="X7176" i="1"/>
  <c r="X5865" i="1"/>
  <c r="X6886" i="1"/>
  <c r="X4075" i="1"/>
  <c r="X4887" i="1"/>
  <c r="X4933" i="1"/>
  <c r="X5206" i="1"/>
  <c r="X1472" i="1"/>
  <c r="X1078" i="1"/>
  <c r="X124" i="1"/>
  <c r="X2215" i="1"/>
  <c r="X8939" i="1"/>
  <c r="X3941" i="1"/>
  <c r="X2926" i="1"/>
  <c r="X2390" i="1"/>
  <c r="X4952" i="1"/>
  <c r="X6958" i="1"/>
  <c r="X1834" i="1"/>
  <c r="X67" i="1"/>
  <c r="X75" i="1"/>
  <c r="X5261" i="1"/>
  <c r="X3323" i="1"/>
  <c r="X5948" i="1"/>
  <c r="X2726" i="1"/>
  <c r="X4971" i="1"/>
  <c r="X4697" i="1"/>
  <c r="X605" i="1"/>
  <c r="X7147" i="1"/>
  <c r="X6868" i="1"/>
  <c r="X7248" i="1"/>
  <c r="X14" i="1"/>
  <c r="X7258" i="1"/>
  <c r="X2730" i="1"/>
  <c r="X3755" i="1"/>
  <c r="X3914" i="1"/>
  <c r="X1532" i="1"/>
  <c r="X1859" i="1"/>
  <c r="X5691" i="1"/>
  <c r="X3047" i="1"/>
  <c r="X5550" i="1"/>
  <c r="X5389" i="1"/>
  <c r="X6289" i="1"/>
  <c r="X3965" i="1"/>
  <c r="X8194" i="1"/>
  <c r="X3020" i="1"/>
  <c r="X5016" i="1"/>
  <c r="X4534" i="1"/>
  <c r="X1714" i="1"/>
  <c r="X1455" i="1"/>
  <c r="X4012" i="1"/>
  <c r="X8964" i="1"/>
  <c r="X3614" i="1"/>
  <c r="X2423" i="1"/>
  <c r="X8363" i="1"/>
  <c r="X2913" i="1"/>
  <c r="X7219" i="1"/>
  <c r="X5033" i="1"/>
  <c r="X2682" i="1"/>
  <c r="X1395" i="1"/>
  <c r="X2131" i="1"/>
  <c r="X6023" i="1"/>
  <c r="X3878" i="1"/>
  <c r="X383" i="1"/>
  <c r="X1712" i="1"/>
  <c r="X8124" i="1"/>
  <c r="X5724" i="1"/>
  <c r="X5108" i="1"/>
  <c r="X8290" i="1"/>
  <c r="X3513" i="1"/>
  <c r="X8466" i="1"/>
  <c r="X3005" i="1"/>
  <c r="X3355" i="1"/>
  <c r="X6084" i="1"/>
  <c r="X8901" i="1"/>
  <c r="X5078" i="1"/>
  <c r="X7474" i="1"/>
  <c r="X127" i="1"/>
  <c r="X8638" i="1"/>
  <c r="X5088" i="1"/>
  <c r="X7209" i="1"/>
  <c r="X4576" i="1"/>
  <c r="X1929" i="1"/>
  <c r="X4602" i="1"/>
  <c r="X8257" i="1"/>
  <c r="X2376" i="1"/>
  <c r="X3088" i="1"/>
  <c r="X647" i="1"/>
  <c r="X3219" i="1"/>
  <c r="X372" i="1"/>
  <c r="X3013" i="1"/>
  <c r="X4077" i="1"/>
  <c r="X2372" i="1"/>
  <c r="X614" i="1"/>
  <c r="X7497" i="1"/>
  <c r="X2063" i="1"/>
  <c r="X6595" i="1"/>
  <c r="X3019" i="1"/>
  <c r="X3486" i="1"/>
  <c r="X1629" i="1"/>
  <c r="X6127" i="1"/>
  <c r="X9010" i="1"/>
  <c r="X3969" i="1"/>
  <c r="X5140" i="1"/>
  <c r="X6515" i="1"/>
  <c r="X5146" i="1"/>
  <c r="X3631" i="1"/>
  <c r="X5150" i="1"/>
  <c r="X1779" i="1"/>
  <c r="X4084" i="1"/>
  <c r="X620" i="1"/>
  <c r="X360" i="1"/>
  <c r="X81" i="1"/>
  <c r="X7783" i="1"/>
  <c r="X6552" i="1"/>
  <c r="X5165" i="1"/>
  <c r="X2644" i="1"/>
  <c r="X1845" i="1"/>
  <c r="X3811" i="1"/>
  <c r="X5817" i="1"/>
  <c r="X1384" i="1"/>
  <c r="X16" i="1"/>
  <c r="X89" i="1"/>
  <c r="X4690" i="1"/>
  <c r="X4471" i="1"/>
  <c r="X8126" i="1"/>
  <c r="X2259" i="1"/>
  <c r="X4855" i="1"/>
  <c r="X73" i="1"/>
  <c r="X7118" i="1"/>
  <c r="X8759" i="1"/>
  <c r="X1430" i="1"/>
  <c r="X2137" i="1"/>
  <c r="X4726" i="1"/>
  <c r="X9008" i="1"/>
  <c r="X5966" i="1"/>
  <c r="X3616" i="1"/>
  <c r="X2318" i="1"/>
  <c r="X5225" i="1"/>
  <c r="X1485" i="1"/>
  <c r="X5783" i="1"/>
  <c r="X529" i="1"/>
  <c r="X4482" i="1"/>
  <c r="X637" i="1"/>
  <c r="X6219" i="1"/>
  <c r="X6286" i="1"/>
  <c r="X5245" i="1"/>
  <c r="X3018" i="1"/>
  <c r="X970" i="1"/>
  <c r="X6079" i="1"/>
  <c r="X3665" i="1"/>
  <c r="X1015" i="1"/>
  <c r="X2736" i="1"/>
  <c r="X7495" i="1"/>
  <c r="X1510" i="1"/>
  <c r="X6898" i="1"/>
  <c r="X5269" i="1"/>
  <c r="X4764" i="1"/>
  <c r="X8079" i="1"/>
  <c r="X3502" i="1"/>
  <c r="X6481" i="1"/>
  <c r="X2483" i="1"/>
  <c r="X6987" i="1"/>
  <c r="X7648" i="1"/>
  <c r="X5798" i="1"/>
  <c r="X2038" i="1"/>
  <c r="X6661" i="1"/>
  <c r="X5227" i="1"/>
  <c r="X3848" i="1"/>
  <c r="X1111" i="1"/>
  <c r="X8920" i="1"/>
  <c r="X5533" i="1"/>
  <c r="X4432" i="1"/>
  <c r="X985" i="1"/>
  <c r="X6489" i="1"/>
  <c r="X1454" i="1"/>
  <c r="X3660" i="1"/>
  <c r="X46" i="1"/>
  <c r="X532" i="1"/>
  <c r="X5648" i="1"/>
  <c r="X7930" i="1"/>
  <c r="X8309" i="1"/>
  <c r="X2665" i="1"/>
  <c r="X4261" i="1"/>
  <c r="X4801" i="1"/>
  <c r="X4118" i="1"/>
  <c r="X1470" i="1"/>
  <c r="X2964" i="1"/>
  <c r="X8661" i="1"/>
  <c r="X3344" i="1"/>
  <c r="X5854" i="1"/>
  <c r="X8147" i="1"/>
  <c r="X1778" i="1"/>
  <c r="X2607" i="1"/>
  <c r="X4332" i="1"/>
  <c r="X3213" i="1"/>
  <c r="X2987" i="1"/>
  <c r="X6419" i="1"/>
  <c r="X4532" i="1"/>
  <c r="X8536" i="1"/>
  <c r="X6072" i="1"/>
  <c r="X5366" i="1"/>
  <c r="X3921" i="1"/>
  <c r="X6601" i="1"/>
  <c r="X2522" i="1"/>
  <c r="X4225" i="1"/>
  <c r="X7736" i="1"/>
  <c r="X298" i="1"/>
  <c r="X307" i="1"/>
  <c r="X6459" i="1"/>
  <c r="X2628" i="1"/>
  <c r="X7780" i="1"/>
  <c r="X7482" i="1"/>
  <c r="X1618" i="1"/>
  <c r="X8956" i="1"/>
  <c r="X1392" i="1"/>
  <c r="X6353" i="1"/>
  <c r="X5641" i="1"/>
  <c r="X1954" i="1"/>
  <c r="X1830" i="1"/>
  <c r="X4538" i="1"/>
  <c r="X4909" i="1"/>
  <c r="X4771" i="1"/>
  <c r="X8850" i="1"/>
  <c r="X6564" i="1"/>
  <c r="X3723" i="1"/>
  <c r="X5351" i="1"/>
  <c r="X1005" i="1"/>
  <c r="X297" i="1"/>
  <c r="X3003" i="1"/>
  <c r="X4810" i="1"/>
  <c r="X5883" i="1"/>
  <c r="X524" i="1"/>
  <c r="X1877" i="1"/>
  <c r="X8137" i="1"/>
  <c r="X6980" i="1"/>
  <c r="X1031" i="1"/>
  <c r="X3550" i="1"/>
  <c r="X4578" i="1"/>
  <c r="X7911" i="1"/>
  <c r="X5458" i="1"/>
  <c r="X807" i="1"/>
  <c r="X6290" i="1"/>
  <c r="X7997" i="1"/>
  <c r="X1321" i="1"/>
  <c r="X8950" i="1"/>
  <c r="X960" i="1"/>
  <c r="X3726" i="1"/>
  <c r="X5472" i="1"/>
  <c r="X6478" i="1"/>
  <c r="X4161" i="1"/>
  <c r="X8875" i="1"/>
  <c r="X2894" i="1"/>
  <c r="X919" i="1"/>
  <c r="X5484" i="1"/>
  <c r="X5485" i="1"/>
  <c r="X4677" i="1"/>
  <c r="X7803" i="1"/>
  <c r="X6005" i="1"/>
  <c r="X7910" i="1"/>
  <c r="X8110" i="1"/>
  <c r="X4375" i="1"/>
  <c r="X3154" i="1"/>
  <c r="X3745" i="1"/>
  <c r="X866" i="1"/>
  <c r="X6861" i="1"/>
  <c r="X5509" i="1"/>
  <c r="X2006" i="1"/>
  <c r="X7462" i="1"/>
  <c r="X7445" i="1"/>
  <c r="X5518" i="1"/>
  <c r="X1393" i="1"/>
  <c r="X2905" i="1"/>
  <c r="X8188" i="1"/>
  <c r="X5675" i="1"/>
  <c r="X3663" i="1"/>
  <c r="X883" i="1"/>
  <c r="X2907" i="1"/>
  <c r="X3259" i="1"/>
  <c r="X7893" i="1"/>
  <c r="X5795" i="1"/>
  <c r="X3735" i="1"/>
  <c r="X2693" i="1"/>
  <c r="X4206" i="1"/>
  <c r="X8422" i="1"/>
  <c r="X7663" i="1"/>
  <c r="X1972" i="1"/>
  <c r="X6027" i="1"/>
  <c r="X4005" i="1"/>
  <c r="X601" i="1"/>
  <c r="X8064" i="1"/>
  <c r="X3578" i="1"/>
  <c r="X6565" i="1"/>
  <c r="X8485" i="1"/>
  <c r="X6130" i="1"/>
  <c r="X2444" i="1"/>
  <c r="X2361" i="1"/>
  <c r="X1154" i="1"/>
  <c r="X5770" i="1"/>
  <c r="X4101" i="1"/>
  <c r="X206" i="1"/>
  <c r="X6145" i="1"/>
  <c r="X1604" i="1"/>
  <c r="X6966" i="1"/>
  <c r="X1029" i="1"/>
  <c r="X8018" i="1"/>
  <c r="X8492" i="1"/>
  <c r="X3475" i="1"/>
  <c r="X2439" i="1"/>
  <c r="X8303" i="1"/>
  <c r="X5377" i="1"/>
  <c r="X7671" i="1"/>
  <c r="X671" i="1"/>
  <c r="X1095" i="1"/>
  <c r="X5617" i="1"/>
  <c r="X8517" i="1"/>
  <c r="X786" i="1"/>
  <c r="X6729" i="1"/>
  <c r="X3336" i="1"/>
  <c r="X721" i="1"/>
  <c r="X3386" i="1"/>
  <c r="X3896" i="1"/>
  <c r="X5973" i="1"/>
  <c r="X7922" i="1"/>
  <c r="X7829" i="1"/>
  <c r="X7207" i="1"/>
  <c r="X1833" i="1"/>
  <c r="X1313" i="1"/>
  <c r="X5651" i="1"/>
  <c r="X5652" i="1"/>
  <c r="X5653" i="1"/>
  <c r="X5654" i="1"/>
  <c r="X3835" i="1"/>
  <c r="X7079" i="1"/>
  <c r="X5663" i="1"/>
  <c r="X525" i="1"/>
  <c r="X523" i="1"/>
  <c r="X8019" i="1"/>
  <c r="X6458" i="1"/>
  <c r="X5129" i="1"/>
  <c r="X3519" i="1"/>
  <c r="X6135" i="1"/>
  <c r="X6139" i="1"/>
  <c r="X2358" i="1"/>
  <c r="X8284" i="1"/>
  <c r="X8041" i="1"/>
  <c r="X4876" i="1"/>
  <c r="X6110" i="1"/>
  <c r="X7143" i="1"/>
  <c r="X5702" i="1"/>
  <c r="X1225" i="1"/>
  <c r="X4733" i="1"/>
  <c r="X2838" i="1"/>
  <c r="X1507" i="1"/>
  <c r="X4808" i="1"/>
  <c r="X5721" i="1"/>
  <c r="X1910" i="1"/>
  <c r="X947" i="1"/>
  <c r="X1971" i="1"/>
  <c r="X5728" i="1"/>
  <c r="X6056" i="1"/>
  <c r="X7549" i="1"/>
  <c r="X3973" i="1"/>
  <c r="X5149" i="1"/>
  <c r="X5818" i="1"/>
  <c r="X2785" i="1"/>
  <c r="X5271" i="1"/>
  <c r="X3558" i="1"/>
  <c r="X5272" i="1"/>
  <c r="X253" i="1"/>
  <c r="X8652" i="1"/>
  <c r="X7976" i="1"/>
  <c r="X7949" i="1"/>
  <c r="X8687" i="1"/>
  <c r="X5232" i="1"/>
  <c r="X8328" i="1"/>
  <c r="X1230" i="1"/>
  <c r="X1924" i="1"/>
  <c r="X1298" i="1"/>
  <c r="X4214" i="1"/>
  <c r="X5861" i="1"/>
  <c r="X4832" i="1"/>
  <c r="X5785" i="1"/>
  <c r="X887" i="1"/>
  <c r="X7861" i="1"/>
  <c r="X8480" i="1"/>
  <c r="X2595" i="1"/>
  <c r="X5799" i="1"/>
  <c r="X1408" i="1"/>
  <c r="X286" i="1"/>
  <c r="X5806" i="1"/>
  <c r="X2265" i="1"/>
  <c r="X1956" i="1"/>
  <c r="X2709" i="1"/>
  <c r="X834" i="1"/>
  <c r="X8983" i="1"/>
  <c r="X1701" i="1"/>
  <c r="X8122" i="1"/>
  <c r="X5825" i="1"/>
  <c r="X4513" i="1"/>
  <c r="X1889" i="1"/>
  <c r="X2549" i="1"/>
  <c r="X5898" i="1"/>
  <c r="X5979" i="1"/>
  <c r="X4984" i="1"/>
  <c r="X8323" i="1"/>
  <c r="X3012" i="1"/>
  <c r="X2177" i="1"/>
  <c r="X3765" i="1"/>
  <c r="X5499" i="1"/>
  <c r="X5831" i="1"/>
  <c r="X888" i="1"/>
  <c r="X2552" i="1"/>
  <c r="X579" i="1"/>
  <c r="X2659" i="1"/>
  <c r="X5866" i="1"/>
  <c r="X2687" i="1"/>
  <c r="X3561" i="1"/>
  <c r="X2058" i="1"/>
  <c r="X729" i="1"/>
  <c r="X7682" i="1"/>
  <c r="X471" i="1"/>
  <c r="X3026" i="1"/>
  <c r="X3027" i="1"/>
  <c r="X2368" i="1"/>
  <c r="X1917" i="1"/>
  <c r="X5337" i="1"/>
  <c r="X631" i="1"/>
  <c r="X7513" i="1"/>
  <c r="X6466" i="1"/>
  <c r="X5067" i="1"/>
  <c r="X6910" i="1"/>
  <c r="X7577" i="1"/>
  <c r="X8602" i="1"/>
  <c r="X7163" i="1"/>
  <c r="X3521" i="1"/>
  <c r="X8973" i="1"/>
  <c r="X1467" i="1"/>
  <c r="X8248" i="1"/>
  <c r="X2510" i="1"/>
  <c r="X5437" i="1"/>
  <c r="X3915" i="1"/>
  <c r="X8463" i="1"/>
  <c r="X5906" i="1"/>
  <c r="X6073" i="1"/>
  <c r="X2369" i="1"/>
  <c r="X748" i="1"/>
  <c r="X5473" i="1"/>
  <c r="X1895" i="1"/>
  <c r="X245" i="1"/>
  <c r="X8161" i="1"/>
  <c r="X6266" i="1"/>
  <c r="X8612" i="1"/>
  <c r="X1703" i="1"/>
  <c r="X8785" i="1"/>
  <c r="X6274" i="1"/>
  <c r="X217" i="1"/>
  <c r="X7051" i="1"/>
  <c r="X8180" i="1"/>
  <c r="X5370" i="1"/>
  <c r="X8293" i="1"/>
  <c r="X6239" i="1"/>
  <c r="X8868" i="1"/>
  <c r="X462" i="1"/>
  <c r="X3390" i="1"/>
  <c r="X6967" i="1"/>
  <c r="X965" i="1"/>
  <c r="X6526" i="1"/>
  <c r="X7041" i="1"/>
  <c r="X4467" i="1"/>
  <c r="X2315" i="1"/>
  <c r="X2158" i="1"/>
  <c r="X5986" i="1"/>
  <c r="X7275" i="1"/>
  <c r="X1653" i="1"/>
  <c r="X5947" i="1"/>
  <c r="X1513" i="1"/>
  <c r="X757" i="1"/>
  <c r="X5998" i="1"/>
  <c r="X7511" i="1"/>
  <c r="X400" i="1"/>
  <c r="X5274" i="1"/>
  <c r="X4929" i="1"/>
  <c r="X3187" i="1"/>
  <c r="X3100" i="1"/>
  <c r="X5276" i="1"/>
  <c r="X8322" i="1"/>
  <c r="X8462" i="1"/>
  <c r="X5065" i="1"/>
  <c r="X1072" i="1"/>
  <c r="X151" i="1"/>
  <c r="X6087" i="1"/>
  <c r="X6606" i="1"/>
  <c r="X7860" i="1"/>
  <c r="X8464" i="1"/>
  <c r="X8007" i="1"/>
  <c r="X5568" i="1"/>
  <c r="X5185" i="1"/>
  <c r="X1239" i="1"/>
  <c r="X8074" i="1"/>
  <c r="X1486" i="1"/>
  <c r="X4846" i="1"/>
  <c r="X818" i="1"/>
  <c r="X1428" i="1"/>
  <c r="X6043" i="1"/>
  <c r="X991" i="1"/>
  <c r="X1083" i="1"/>
  <c r="X3084" i="1"/>
  <c r="X1186" i="1"/>
  <c r="X5260" i="1"/>
  <c r="X6367" i="1"/>
  <c r="X6524" i="1"/>
  <c r="X8637" i="1"/>
  <c r="X5419" i="1"/>
  <c r="X3104" i="1"/>
  <c r="X450" i="1"/>
  <c r="X8838" i="1"/>
  <c r="X6074" i="1"/>
  <c r="X2370" i="1"/>
  <c r="X1198" i="1"/>
  <c r="X2073" i="1"/>
  <c r="X650" i="1"/>
  <c r="X3197" i="1"/>
  <c r="X8774" i="1"/>
  <c r="X3585" i="1"/>
  <c r="X953" i="1"/>
  <c r="X6091" i="1"/>
  <c r="X1990" i="1"/>
  <c r="X2495" i="1"/>
  <c r="X171" i="1"/>
  <c r="X216" i="1"/>
  <c r="X8734" i="1"/>
  <c r="X5251" i="1"/>
  <c r="X6766" i="1"/>
  <c r="X4639" i="1"/>
  <c r="X8871" i="1"/>
  <c r="X975" i="1"/>
  <c r="X537" i="1"/>
  <c r="X5306" i="1"/>
  <c r="X6687" i="1"/>
  <c r="X6069" i="1"/>
  <c r="X8093" i="1"/>
  <c r="X3063" i="1"/>
  <c r="X8808" i="1"/>
  <c r="X105" i="1"/>
  <c r="X1792" i="1"/>
  <c r="X6131" i="1"/>
  <c r="X3361" i="1"/>
  <c r="X6712" i="1"/>
  <c r="X3334" i="1"/>
  <c r="X8149" i="1"/>
  <c r="X1916" i="1"/>
  <c r="X26" i="1"/>
  <c r="X5382" i="1"/>
  <c r="X5962" i="1"/>
  <c r="X5646" i="1"/>
  <c r="X4606" i="1"/>
  <c r="X3093" i="1"/>
  <c r="X7946" i="1"/>
  <c r="X3215" i="1"/>
  <c r="X8000" i="1"/>
  <c r="X3352" i="1"/>
  <c r="X3593" i="1"/>
  <c r="X4264" i="1"/>
  <c r="X1379" i="1"/>
  <c r="X3155" i="1"/>
  <c r="X6138" i="1"/>
  <c r="X8755" i="1"/>
  <c r="X6176" i="1"/>
  <c r="X424" i="1"/>
  <c r="X8895" i="1"/>
  <c r="X1505" i="1"/>
  <c r="X5103" i="1"/>
  <c r="X131" i="1"/>
  <c r="X2837" i="1"/>
  <c r="X8487" i="1"/>
  <c r="X6191" i="1"/>
  <c r="X4837" i="1"/>
  <c r="X6867" i="1"/>
  <c r="X8627" i="1"/>
  <c r="X1387" i="1"/>
  <c r="X2222" i="1"/>
  <c r="X5426" i="1"/>
  <c r="X3410" i="1"/>
  <c r="X4963" i="1"/>
  <c r="X1245" i="1"/>
  <c r="X1660" i="1"/>
  <c r="X6356" i="1"/>
  <c r="X1148" i="1"/>
  <c r="X4760" i="1"/>
  <c r="X3778" i="1"/>
  <c r="X3171" i="1"/>
  <c r="X8942" i="1"/>
  <c r="X8367" i="1"/>
  <c r="X6224" i="1"/>
  <c r="X8031" i="1"/>
  <c r="X4919" i="1"/>
  <c r="X6231" i="1"/>
  <c r="X4744" i="1"/>
  <c r="X7637" i="1"/>
  <c r="X8144" i="1"/>
  <c r="X1583" i="1"/>
  <c r="X8544" i="1"/>
  <c r="X4027" i="1"/>
  <c r="X3395" i="1"/>
  <c r="X4229" i="1"/>
  <c r="X4836" i="1"/>
  <c r="X6994" i="1"/>
  <c r="X5077" i="1"/>
  <c r="X7634" i="1"/>
  <c r="X2229" i="1"/>
  <c r="X7535" i="1"/>
  <c r="X8386" i="1"/>
  <c r="X8610" i="1"/>
  <c r="X1888" i="1"/>
  <c r="X2951" i="1"/>
  <c r="X5397" i="1"/>
  <c r="X449" i="1"/>
  <c r="X4303" i="1"/>
  <c r="X6917" i="1"/>
  <c r="X6277" i="1"/>
  <c r="X1519" i="1"/>
  <c r="X4656" i="1"/>
  <c r="X8547" i="1"/>
  <c r="X4106" i="1"/>
  <c r="X8571" i="1"/>
  <c r="X3824" i="1"/>
  <c r="X8996" i="1"/>
  <c r="X841" i="1"/>
  <c r="X445" i="1"/>
  <c r="X6004" i="1"/>
  <c r="X7352" i="1"/>
  <c r="X1529" i="1"/>
  <c r="X1236" i="1"/>
  <c r="X5072" i="1"/>
  <c r="X1322" i="1"/>
  <c r="X1170" i="1"/>
  <c r="X3938" i="1"/>
  <c r="X2482" i="1"/>
  <c r="X713" i="1"/>
  <c r="X5376" i="1"/>
  <c r="X6841" i="1"/>
  <c r="X3826" i="1"/>
  <c r="X3183" i="1"/>
  <c r="X7567" i="1"/>
  <c r="X7924" i="1"/>
  <c r="X2856" i="1"/>
  <c r="X3328" i="1"/>
  <c r="X933" i="1"/>
  <c r="X6177" i="1"/>
  <c r="X3006" i="1"/>
  <c r="X1135" i="1"/>
  <c r="X4562" i="1"/>
  <c r="X6536" i="1"/>
  <c r="X3342" i="1"/>
  <c r="X7277" i="1"/>
  <c r="X1433" i="1"/>
  <c r="X6426" i="1"/>
  <c r="X2026" i="1"/>
  <c r="X2469" i="1"/>
  <c r="X4014" i="1"/>
  <c r="X2144" i="1"/>
  <c r="X2906" i="1"/>
  <c r="X3327" i="1"/>
  <c r="X5707" i="1"/>
  <c r="X1426" i="1"/>
  <c r="X6258" i="1"/>
  <c r="X4179" i="1"/>
  <c r="X6158" i="1"/>
  <c r="X961" i="1"/>
  <c r="X8143" i="1"/>
  <c r="X6824" i="1"/>
  <c r="X7040" i="1"/>
  <c r="X3580" i="1"/>
  <c r="X6312" i="1"/>
  <c r="X2458" i="1"/>
  <c r="X891" i="1"/>
  <c r="X473" i="1"/>
  <c r="X1221" i="1"/>
  <c r="X4293" i="1"/>
  <c r="X6400" i="1"/>
  <c r="X1824" i="1"/>
  <c r="X5864" i="1"/>
  <c r="X2129" i="1"/>
  <c r="X8446" i="1"/>
  <c r="X8226" i="1"/>
  <c r="X8316" i="1"/>
  <c r="X8541" i="1"/>
  <c r="X5019" i="1"/>
  <c r="X1368" i="1"/>
  <c r="X2933" i="1"/>
  <c r="X2848" i="1"/>
  <c r="X3626" i="1"/>
  <c r="X7242" i="1"/>
  <c r="X2830" i="1"/>
  <c r="X7449" i="1"/>
  <c r="X196" i="1"/>
  <c r="X5742" i="1"/>
  <c r="X5045" i="1"/>
  <c r="X4624" i="1"/>
  <c r="X2878" i="1"/>
  <c r="X1555" i="1"/>
  <c r="X2701" i="1"/>
  <c r="X5700" i="1"/>
  <c r="X6448" i="1"/>
  <c r="X8507" i="1"/>
  <c r="X2942" i="1"/>
  <c r="X27" i="1"/>
  <c r="X6124" i="1"/>
  <c r="X1749" i="1"/>
  <c r="X6513" i="1"/>
  <c r="X8772" i="1"/>
  <c r="X7785" i="1"/>
  <c r="X8052" i="1"/>
  <c r="X2043" i="1"/>
  <c r="X1498" i="1"/>
  <c r="X7572" i="1"/>
  <c r="X925" i="1"/>
  <c r="X8040" i="1"/>
  <c r="X8276" i="1"/>
  <c r="X1305" i="1"/>
  <c r="X1039" i="1"/>
  <c r="X5888" i="1"/>
  <c r="X6099" i="1"/>
  <c r="X6404" i="1"/>
  <c r="X5398" i="1"/>
  <c r="X1137" i="1"/>
  <c r="X6494" i="1"/>
  <c r="X6495" i="1"/>
  <c r="X6496" i="1"/>
  <c r="X3922" i="1"/>
  <c r="X4518" i="1"/>
  <c r="X8712" i="1"/>
  <c r="X3549" i="1"/>
  <c r="X359" i="1"/>
  <c r="X6281" i="1"/>
  <c r="X7812" i="1"/>
  <c r="X8151" i="1"/>
  <c r="X2689" i="1"/>
  <c r="X5793" i="1"/>
  <c r="X3387" i="1"/>
  <c r="X1875" i="1"/>
  <c r="X5145" i="1"/>
  <c r="X5374" i="1"/>
  <c r="X9020" i="1"/>
  <c r="X625" i="1"/>
  <c r="X8805" i="1"/>
  <c r="X5334" i="1"/>
  <c r="X4380" i="1"/>
  <c r="X2304" i="1"/>
  <c r="X8283" i="1"/>
  <c r="X4061" i="1"/>
  <c r="X6567" i="1"/>
  <c r="X1679" i="1"/>
  <c r="X7325" i="1"/>
  <c r="X4145" i="1"/>
  <c r="X6813" i="1"/>
  <c r="X8733" i="1"/>
  <c r="X4699" i="1"/>
  <c r="X6560" i="1"/>
  <c r="X6563" i="1"/>
  <c r="X8525" i="1"/>
  <c r="X3456" i="1"/>
  <c r="X4462" i="1"/>
  <c r="X2551" i="1"/>
  <c r="X8528" i="1"/>
  <c r="X2568" i="1"/>
  <c r="X6578" i="1"/>
  <c r="X2504" i="1"/>
  <c r="X660" i="1"/>
  <c r="X5858" i="1"/>
  <c r="X7353" i="1"/>
  <c r="X658" i="1"/>
  <c r="X1267" i="1"/>
  <c r="X8465" i="1"/>
  <c r="X8566" i="1"/>
  <c r="X4227" i="1"/>
  <c r="X4237" i="1"/>
  <c r="X7845" i="1"/>
  <c r="X6754" i="1"/>
  <c r="X4883" i="1"/>
  <c r="X2273" i="1"/>
  <c r="X8333" i="1"/>
  <c r="X133" i="1"/>
  <c r="X2841" i="1"/>
  <c r="X1626" i="1"/>
  <c r="X8063" i="1"/>
  <c r="X5810" i="1"/>
  <c r="X7190" i="1"/>
  <c r="X533" i="1"/>
  <c r="X4939" i="1"/>
  <c r="X2766" i="1"/>
  <c r="X7236" i="1"/>
  <c r="X4273" i="1"/>
  <c r="X6398" i="1"/>
  <c r="X585" i="1"/>
  <c r="X2625" i="1"/>
  <c r="X3698" i="1"/>
  <c r="X2751" i="1"/>
  <c r="X3573" i="1"/>
  <c r="X5139" i="1"/>
  <c r="X6746" i="1"/>
  <c r="X3828" i="1"/>
  <c r="X6650" i="1"/>
  <c r="X6651" i="1"/>
  <c r="X6652" i="1"/>
  <c r="X3707" i="1"/>
  <c r="X8960" i="1"/>
  <c r="X2891" i="1"/>
  <c r="X374" i="1"/>
  <c r="X7815" i="1"/>
  <c r="X4128" i="1"/>
  <c r="X4856" i="1"/>
  <c r="X8574" i="1"/>
  <c r="X378" i="1"/>
  <c r="X4636" i="1"/>
  <c r="X5625" i="1"/>
  <c r="X6683" i="1"/>
  <c r="X7894" i="1"/>
  <c r="X17" i="1"/>
  <c r="X1234" i="1"/>
  <c r="X7744" i="1"/>
  <c r="X2712" i="1"/>
  <c r="X6102" i="1"/>
  <c r="X4256" i="1"/>
  <c r="X5872" i="1"/>
  <c r="X1716" i="1"/>
  <c r="X4236" i="1"/>
  <c r="X8999" i="1"/>
  <c r="X8456" i="1"/>
  <c r="X5511" i="1"/>
  <c r="X2055" i="1"/>
  <c r="X6152" i="1"/>
  <c r="X6609" i="1"/>
  <c r="X8468" i="1"/>
  <c r="X4559" i="1"/>
  <c r="X3729" i="1"/>
  <c r="X2289" i="1"/>
  <c r="X2981" i="1"/>
  <c r="X6733" i="1"/>
  <c r="X7441" i="1"/>
  <c r="X2121" i="1"/>
  <c r="X8203" i="1"/>
  <c r="X2752" i="1"/>
  <c r="X1238" i="1"/>
  <c r="X6169" i="1"/>
  <c r="X4924" i="1"/>
  <c r="X3246" i="1"/>
  <c r="X5930" i="1"/>
  <c r="X6750" i="1"/>
  <c r="X6136" i="1"/>
  <c r="X7692" i="1"/>
  <c r="X1735" i="1"/>
  <c r="X409" i="1"/>
  <c r="X8691" i="1"/>
  <c r="X2303" i="1"/>
  <c r="X4768" i="1"/>
  <c r="X6771" i="1"/>
  <c r="X2082" i="1"/>
  <c r="X7590" i="1"/>
  <c r="X5884" i="1"/>
  <c r="X6385" i="1"/>
  <c r="X4827" i="1"/>
  <c r="X3127" i="1"/>
  <c r="X3845" i="1"/>
  <c r="X1166" i="1"/>
  <c r="X4384" i="1"/>
  <c r="X6792" i="1"/>
  <c r="X6793" i="1"/>
  <c r="X8951" i="1"/>
  <c r="X4847" i="1"/>
  <c r="X1575" i="1"/>
  <c r="X7028" i="1"/>
  <c r="X3146" i="1"/>
  <c r="X4862" i="1"/>
  <c r="X918" i="1"/>
  <c r="X6206" i="1"/>
  <c r="X1992" i="1"/>
  <c r="X6470" i="1"/>
  <c r="X3363" i="1"/>
  <c r="X591" i="1"/>
  <c r="X828" i="1"/>
  <c r="X6673" i="1"/>
  <c r="X4329" i="1"/>
  <c r="X5740" i="1"/>
  <c r="X505" i="1"/>
  <c r="X3523" i="1"/>
  <c r="X5893" i="1"/>
  <c r="X6403" i="1"/>
  <c r="X6842" i="1"/>
  <c r="X1309" i="1"/>
  <c r="X1950" i="1"/>
  <c r="X3646" i="1"/>
  <c r="X7869" i="1"/>
  <c r="X5974" i="1"/>
  <c r="X3779" i="1"/>
  <c r="X5350" i="1"/>
  <c r="X3628" i="1"/>
  <c r="X183" i="1"/>
  <c r="X8071" i="1"/>
  <c r="X2106" i="1"/>
  <c r="X1184" i="1"/>
  <c r="X8938" i="1"/>
  <c r="X6870" i="1"/>
  <c r="X6262" i="1"/>
  <c r="X5043" i="1"/>
  <c r="X2292" i="1"/>
  <c r="X4581" i="1"/>
  <c r="X2281" i="1"/>
  <c r="X2812" i="1"/>
  <c r="X3305" i="1"/>
  <c r="X1864" i="1"/>
  <c r="X1113" i="1"/>
  <c r="X7656" i="1"/>
  <c r="X7171" i="1"/>
  <c r="X2294" i="1"/>
  <c r="X6903" i="1"/>
  <c r="X6904" i="1"/>
  <c r="X693" i="1"/>
  <c r="X7175" i="1"/>
  <c r="X2475" i="1"/>
  <c r="X6944" i="1"/>
  <c r="X2359" i="1"/>
  <c r="X4537" i="1"/>
  <c r="X60" i="1"/>
  <c r="X2868" i="1"/>
  <c r="X3440" i="1"/>
  <c r="X1251" i="1"/>
  <c r="X8191" i="1"/>
  <c r="X7494" i="1"/>
  <c r="X6352" i="1"/>
  <c r="X7298" i="1"/>
  <c r="X4262" i="1"/>
  <c r="X2517" i="1"/>
  <c r="X4931" i="1"/>
  <c r="X3472" i="1"/>
  <c r="X652" i="1"/>
  <c r="X377" i="1"/>
  <c r="X4392" i="1"/>
  <c r="X7361" i="1"/>
  <c r="X7140" i="1"/>
  <c r="X5333" i="1"/>
  <c r="X5053" i="1"/>
  <c r="X5355" i="1"/>
  <c r="X1216" i="1"/>
  <c r="X5745" i="1"/>
  <c r="X4297" i="1"/>
  <c r="X8613" i="1"/>
  <c r="X1574" i="1"/>
  <c r="X4633" i="1"/>
  <c r="X9004" i="1"/>
  <c r="X6690" i="1"/>
  <c r="X4484" i="1"/>
  <c r="X3537" i="1"/>
  <c r="X6591" i="1"/>
  <c r="X5530" i="1"/>
  <c r="X5723" i="1"/>
  <c r="X8240" i="1"/>
  <c r="X7703" i="1"/>
  <c r="X1788" i="1"/>
  <c r="X29" i="1"/>
  <c r="X6542" i="1"/>
  <c r="X457" i="1"/>
  <c r="X1541" i="1"/>
  <c r="X7023" i="1"/>
  <c r="X2597" i="1"/>
  <c r="X7691" i="1"/>
  <c r="X6243" i="1"/>
  <c r="X5666" i="1"/>
  <c r="X5118" i="1"/>
  <c r="X8205" i="1"/>
  <c r="X104" i="1"/>
  <c r="X855" i="1"/>
  <c r="X4187" i="1"/>
  <c r="X6569" i="1"/>
  <c r="X5213" i="1"/>
  <c r="X7505" i="1"/>
  <c r="X5062" i="1"/>
  <c r="X4358" i="1"/>
  <c r="X8586" i="1"/>
  <c r="X3827" i="1"/>
  <c r="X4146" i="1"/>
  <c r="X3674" i="1"/>
  <c r="X5234" i="1"/>
  <c r="X8423" i="1"/>
  <c r="X8665" i="1"/>
  <c r="X5735" i="1"/>
  <c r="X4689" i="1"/>
  <c r="X4580" i="1"/>
  <c r="X8521" i="1"/>
  <c r="X4653" i="1"/>
  <c r="X3294" i="1"/>
  <c r="X2949" i="1"/>
  <c r="X4916" i="1"/>
  <c r="X2481" i="1"/>
  <c r="X2973" i="1"/>
  <c r="X4410" i="1"/>
  <c r="X5096" i="1"/>
  <c r="X3479" i="1"/>
  <c r="X6080" i="1"/>
  <c r="X2406" i="1"/>
  <c r="X7639" i="1"/>
  <c r="X5494" i="1"/>
  <c r="X6205" i="1"/>
  <c r="X3414" i="1"/>
  <c r="X4315" i="1"/>
  <c r="X4816" i="1"/>
  <c r="X8584" i="1"/>
  <c r="X7658" i="1"/>
  <c r="X7127" i="1"/>
  <c r="X1633" i="1"/>
  <c r="X5782" i="1"/>
  <c r="X5360" i="1"/>
  <c r="X7076" i="1"/>
  <c r="X5470" i="1"/>
  <c r="X5595" i="1"/>
  <c r="X705" i="1"/>
  <c r="X7144" i="1"/>
  <c r="X1108" i="1"/>
  <c r="X6142" i="1"/>
  <c r="X2989" i="1"/>
  <c r="X6703" i="1"/>
  <c r="X2825" i="1"/>
  <c r="X8615" i="1"/>
  <c r="X4011" i="1"/>
  <c r="X7172" i="1"/>
  <c r="X6586" i="1"/>
  <c r="X6761" i="1"/>
  <c r="X3147" i="1"/>
  <c r="X7824" i="1"/>
  <c r="X6726" i="1"/>
  <c r="X5086" i="1"/>
  <c r="X41" i="1"/>
  <c r="X7412" i="1"/>
  <c r="X3766" i="1"/>
  <c r="X7182" i="1"/>
  <c r="X57" i="1"/>
  <c r="X4899" i="1"/>
  <c r="X4614" i="1"/>
  <c r="X2773" i="1"/>
  <c r="X6451" i="1"/>
  <c r="X1610" i="1"/>
  <c r="X8384" i="1"/>
  <c r="X3791" i="1"/>
  <c r="X3240" i="1"/>
  <c r="X735" i="1"/>
  <c r="X8228" i="1"/>
  <c r="X4485" i="1"/>
  <c r="X4944" i="1"/>
  <c r="X1630" i="1"/>
  <c r="X3095" i="1"/>
  <c r="X7690" i="1"/>
  <c r="X5046" i="1"/>
  <c r="X4129" i="1"/>
  <c r="X1775" i="1"/>
  <c r="X331" i="1"/>
  <c r="X4062" i="1"/>
  <c r="X6753" i="1"/>
  <c r="X1998" i="1"/>
  <c r="X8060" i="1"/>
  <c r="X8289" i="1"/>
  <c r="X7738" i="1"/>
  <c r="X3753" i="1"/>
  <c r="X2456" i="1"/>
  <c r="X4557" i="1"/>
  <c r="X7249" i="1"/>
  <c r="X8244" i="1"/>
  <c r="X4144" i="1"/>
  <c r="X9034" i="1"/>
  <c r="X3649" i="1"/>
  <c r="X7338" i="1"/>
  <c r="X3229" i="1"/>
  <c r="X7089" i="1"/>
  <c r="X7095" i="1"/>
  <c r="X5845" i="1"/>
  <c r="X8744" i="1"/>
  <c r="X7099" i="1"/>
  <c r="X4979" i="1"/>
  <c r="X3601" i="1"/>
  <c r="X895" i="1"/>
  <c r="X1654" i="1"/>
  <c r="X2413" i="1"/>
  <c r="X2322" i="1"/>
  <c r="X8213" i="1"/>
  <c r="X8343" i="1"/>
  <c r="X5394" i="1"/>
  <c r="X3289" i="1"/>
  <c r="X2181" i="1"/>
  <c r="X4814" i="1"/>
  <c r="X8605" i="1"/>
  <c r="X1362" i="1"/>
  <c r="X8589" i="1"/>
  <c r="X8088" i="1"/>
  <c r="X5811" i="1"/>
  <c r="X7784" i="1"/>
  <c r="X8625" i="1"/>
  <c r="X5440" i="1"/>
  <c r="X4313" i="1"/>
  <c r="X1320" i="1"/>
  <c r="X2893" i="1"/>
  <c r="X4183" i="1"/>
  <c r="X1627" i="1"/>
  <c r="X1766" i="1"/>
  <c r="X7344" i="1"/>
  <c r="X6344" i="1"/>
  <c r="X7021" i="1"/>
  <c r="X3105" i="1"/>
  <c r="X368" i="1"/>
  <c r="X1799" i="1"/>
  <c r="X3422" i="1"/>
  <c r="X1780" i="1"/>
  <c r="X95" i="1"/>
  <c r="X5939" i="1"/>
  <c r="X6544" i="1"/>
  <c r="X8599" i="1"/>
  <c r="X8883" i="1"/>
  <c r="X663" i="1"/>
  <c r="X2057" i="1"/>
  <c r="X483" i="1"/>
  <c r="X7618" i="1"/>
  <c r="X5594" i="1"/>
  <c r="X7790" i="1"/>
  <c r="X86" i="1"/>
  <c r="X7660" i="1"/>
  <c r="X6909" i="1"/>
  <c r="X6078" i="1"/>
  <c r="X912" i="1"/>
  <c r="X4282" i="1"/>
  <c r="X5696" i="1"/>
  <c r="X8767" i="1"/>
  <c r="X7430" i="1"/>
  <c r="X2317" i="1"/>
  <c r="X2932" i="1"/>
  <c r="X740" i="1"/>
  <c r="X7576" i="1"/>
  <c r="X848" i="1"/>
  <c r="X5882" i="1"/>
  <c r="X497" i="1"/>
  <c r="X2473" i="1"/>
  <c r="X4770" i="1"/>
  <c r="X3277" i="1"/>
  <c r="X3130" i="1"/>
  <c r="X7200" i="1"/>
  <c r="X944" i="1"/>
  <c r="X1468" i="1"/>
  <c r="X3816" i="1"/>
  <c r="X5322" i="1"/>
  <c r="X3963" i="1"/>
  <c r="X6920" i="1"/>
  <c r="X5558" i="1"/>
  <c r="X8531" i="1"/>
  <c r="X2832" i="1"/>
  <c r="X2218" i="1"/>
  <c r="X4446" i="1"/>
  <c r="X6662" i="1"/>
  <c r="X4908" i="1"/>
  <c r="X7487" i="1"/>
  <c r="X8679" i="1"/>
  <c r="X5417" i="1"/>
  <c r="X1807" i="1"/>
  <c r="X4987" i="1"/>
  <c r="X2484" i="1"/>
  <c r="X8286" i="1"/>
  <c r="X8587" i="1"/>
  <c r="X4009" i="1"/>
  <c r="X7530" i="1"/>
  <c r="X7531" i="1"/>
  <c r="X1326" i="1"/>
  <c r="X3830" i="1"/>
  <c r="X7743" i="1"/>
  <c r="X2427" i="1"/>
  <c r="X2897" i="1"/>
  <c r="X5195" i="1"/>
  <c r="X5668" i="1"/>
  <c r="X4192" i="1"/>
  <c r="X1721" i="1"/>
  <c r="X5909" i="1"/>
  <c r="X6210" i="1"/>
  <c r="X4270" i="1"/>
  <c r="X48" i="1"/>
  <c r="X7830" i="1"/>
  <c r="X1790" i="1"/>
  <c r="X7575" i="1"/>
  <c r="X7578" i="1"/>
  <c r="X3876" i="1"/>
  <c r="X7587" i="1"/>
  <c r="X259" i="1"/>
  <c r="X3526" i="1"/>
  <c r="X7597" i="1"/>
  <c r="X8817" i="1"/>
  <c r="X1416" i="1"/>
  <c r="X6710" i="1"/>
  <c r="X8943" i="1"/>
  <c r="X7491" i="1"/>
  <c r="X707" i="1"/>
  <c r="X5220" i="1"/>
  <c r="X4366" i="1"/>
  <c r="X4829" i="1"/>
  <c r="X7626" i="1"/>
  <c r="X5566" i="1"/>
  <c r="X6781" i="1"/>
  <c r="X5047" i="1"/>
  <c r="X2031" i="1"/>
  <c r="X8562" i="1"/>
  <c r="X8705" i="1"/>
  <c r="X3487" i="1"/>
  <c r="X3724" i="1"/>
  <c r="X5120" i="1"/>
  <c r="X6907" i="1"/>
  <c r="X954" i="1"/>
  <c r="X6777" i="1"/>
  <c r="X8765" i="1"/>
  <c r="X4780" i="1"/>
  <c r="X6516" i="1"/>
  <c r="X7013" i="1"/>
  <c r="X946" i="1"/>
  <c r="X7680" i="1"/>
  <c r="X4647" i="1"/>
  <c r="X2560" i="1"/>
  <c r="X7450" i="1"/>
  <c r="X7278" i="1"/>
  <c r="X174" i="1"/>
  <c r="X3330" i="1"/>
  <c r="X4086" i="1"/>
  <c r="X435" i="1"/>
  <c r="X1365" i="1"/>
  <c r="X6101" i="1"/>
  <c r="X8265" i="1"/>
  <c r="X7340" i="1"/>
  <c r="X3887" i="1"/>
  <c r="X6918" i="1"/>
  <c r="X4900" i="1"/>
  <c r="X6782" i="1"/>
  <c r="X2278" i="1"/>
  <c r="X7295" i="1"/>
  <c r="X1944" i="1"/>
  <c r="X5264" i="1"/>
  <c r="X6849" i="1"/>
  <c r="X8504" i="1"/>
  <c r="X4285" i="1"/>
  <c r="X7632" i="1"/>
  <c r="X7252" i="1"/>
  <c r="X269" i="1"/>
  <c r="X7825" i="1"/>
  <c r="X4709" i="1"/>
  <c r="X2459" i="1"/>
  <c r="X8844" i="1"/>
  <c r="X1613" i="1"/>
  <c r="X4896" i="1"/>
  <c r="X6969" i="1"/>
  <c r="X6269" i="1"/>
  <c r="X6125" i="1"/>
  <c r="X7141" i="1"/>
  <c r="X4208" i="1"/>
  <c r="X1690" i="1"/>
  <c r="X5900" i="1"/>
  <c r="X1097" i="1"/>
  <c r="X7346" i="1"/>
  <c r="X4613" i="1"/>
  <c r="X6279" i="1"/>
  <c r="X2916" i="1"/>
  <c r="X4785" i="1"/>
  <c r="X2898" i="1"/>
  <c r="X1611" i="1"/>
  <c r="X6117" i="1"/>
  <c r="X1594" i="1"/>
  <c r="X7921" i="1"/>
  <c r="X5223" i="1"/>
  <c r="X7410" i="1"/>
  <c r="X551" i="1"/>
  <c r="X3002" i="1"/>
  <c r="X702" i="1"/>
  <c r="X3822" i="1"/>
  <c r="X574" i="1"/>
  <c r="X8906" i="1"/>
  <c r="X1669" i="1"/>
  <c r="X6701" i="1"/>
  <c r="X5154" i="1"/>
  <c r="X1535" i="1"/>
  <c r="X8390" i="1"/>
  <c r="X7747" i="1"/>
  <c r="X7320" i="1"/>
  <c r="X1025" i="1"/>
  <c r="X5841" i="1"/>
  <c r="X1827" i="1"/>
  <c r="X7890" i="1"/>
  <c r="X3419" i="1"/>
  <c r="X8192" i="1"/>
  <c r="X7636" i="1"/>
  <c r="X7420" i="1"/>
  <c r="X6962" i="1"/>
  <c r="X4619" i="1"/>
  <c r="X4620" i="1"/>
  <c r="X1741" i="1"/>
  <c r="X6361" i="1"/>
  <c r="X6678" i="1"/>
  <c r="X7933" i="1"/>
  <c r="X6856" i="1"/>
  <c r="X9026" i="1"/>
  <c r="X561" i="1"/>
  <c r="X4326" i="1"/>
  <c r="X5059" i="1"/>
  <c r="X6293" i="1"/>
  <c r="X7077" i="1"/>
  <c r="X1648" i="1"/>
  <c r="X7855" i="1"/>
  <c r="X1543" i="1"/>
  <c r="X1145" i="1"/>
  <c r="X8350" i="1"/>
  <c r="X4659" i="1"/>
  <c r="X5838" i="1"/>
  <c r="X4546" i="1"/>
  <c r="X5087" i="1"/>
  <c r="X7986" i="1"/>
  <c r="X7987" i="1"/>
  <c r="X5870" i="1"/>
  <c r="X5252" i="1"/>
  <c r="X8549" i="1"/>
  <c r="X616" i="1"/>
  <c r="X5940" i="1"/>
  <c r="X3497" i="1"/>
  <c r="X3623" i="1"/>
  <c r="X25" i="1"/>
  <c r="X8878" i="1"/>
  <c r="X6439" i="1"/>
  <c r="X2442" i="1"/>
  <c r="X5669" i="1"/>
  <c r="X8775" i="1"/>
  <c r="X3385" i="1"/>
  <c r="X2034" i="1"/>
  <c r="X2197" i="1"/>
  <c r="X8046" i="1"/>
  <c r="X7404" i="1"/>
  <c r="X1284" i="1"/>
  <c r="X6653" i="1"/>
  <c r="X8012" i="1"/>
  <c r="X3233" i="1"/>
  <c r="X1819" i="1"/>
  <c r="X8067" i="1"/>
  <c r="X7609" i="1"/>
  <c r="X7709" i="1"/>
  <c r="X6406" i="1"/>
  <c r="X4779" i="1"/>
  <c r="X7957" i="1"/>
  <c r="X7796" i="1"/>
  <c r="X8080" i="1"/>
  <c r="X8082" i="1"/>
  <c r="X8083" i="1"/>
  <c r="X8084" i="1"/>
  <c r="X5522" i="1"/>
  <c r="X5490" i="1"/>
  <c r="X8278" i="1"/>
  <c r="X2395" i="1"/>
  <c r="X4553" i="1"/>
  <c r="X8704" i="1"/>
  <c r="X2059" i="1"/>
  <c r="X3216" i="1"/>
  <c r="X126" i="1"/>
  <c r="X6097" i="1"/>
  <c r="X8929" i="1"/>
  <c r="X5032" i="1"/>
  <c r="X1114" i="1"/>
  <c r="X803" i="1"/>
  <c r="X254" i="1"/>
  <c r="X8529" i="1"/>
  <c r="X4800" i="1"/>
  <c r="X2982" i="1"/>
  <c r="X7439" i="1"/>
  <c r="X5990" i="1"/>
  <c r="X6292" i="1"/>
  <c r="X4447" i="1"/>
  <c r="X8858" i="1"/>
  <c r="X7727" i="1"/>
  <c r="X5532" i="1"/>
  <c r="X8885" i="1"/>
  <c r="X7725" i="1"/>
  <c r="X3077" i="1"/>
  <c r="X8692" i="1"/>
  <c r="X1702" i="1"/>
  <c r="X4749" i="1"/>
  <c r="X3153" i="1"/>
  <c r="X8131" i="1"/>
  <c r="X4310" i="1"/>
  <c r="X1021" i="1"/>
  <c r="X5600" i="1"/>
  <c r="X3286" i="1"/>
  <c r="X4873" i="1"/>
  <c r="X7808" i="1"/>
  <c r="X4067" i="1"/>
  <c r="X5815" i="1"/>
  <c r="X3928" i="1"/>
  <c r="X3568" i="1"/>
  <c r="X4481" i="1"/>
  <c r="X5840" i="1"/>
  <c r="X4296" i="1"/>
  <c r="X1453" i="1"/>
  <c r="X547" i="1"/>
  <c r="X5515" i="1"/>
  <c r="X8377" i="1"/>
  <c r="X1874" i="1"/>
  <c r="X4295" i="1"/>
  <c r="X6919" i="1"/>
  <c r="X8629" i="1"/>
  <c r="X783" i="1"/>
  <c r="X4430" i="1"/>
  <c r="X5155" i="1"/>
  <c r="X7155" i="1"/>
  <c r="X1469" i="1"/>
  <c r="X308" i="1"/>
  <c r="X2663" i="1"/>
  <c r="X6649" i="1"/>
  <c r="X8271" i="1"/>
  <c r="X3455" i="1"/>
  <c r="X7595" i="1"/>
  <c r="X8856" i="1"/>
  <c r="X3132" i="1"/>
  <c r="X621" i="1"/>
  <c r="X983" i="1"/>
  <c r="X2078" i="1"/>
  <c r="X5283" i="1"/>
  <c r="X6041" i="1"/>
  <c r="X5284" i="1"/>
  <c r="X2194" i="1"/>
  <c r="X1649" i="1"/>
  <c r="X5347" i="1"/>
  <c r="X8320" i="1"/>
  <c r="X3615" i="1"/>
  <c r="X764" i="1"/>
  <c r="X1994" i="1"/>
  <c r="X6785" i="1"/>
  <c r="X7239" i="1"/>
  <c r="X7935" i="1"/>
  <c r="X5911" i="1"/>
  <c r="X3805" i="1"/>
  <c r="X3820" i="1"/>
  <c r="X8184" i="1"/>
  <c r="X7630" i="1"/>
  <c r="X3205" i="1"/>
  <c r="X3716" i="1"/>
  <c r="X7750" i="1"/>
  <c r="X8371" i="1"/>
  <c r="X2175" i="1"/>
  <c r="X7165" i="1"/>
  <c r="X7224" i="1"/>
  <c r="X1269" i="1"/>
  <c r="X8206" i="1"/>
  <c r="X1941" i="1"/>
  <c r="X6702" i="1"/>
  <c r="X8990" i="1"/>
  <c r="X6604" i="1"/>
  <c r="X4670" i="1"/>
  <c r="X7424" i="1"/>
  <c r="X7211" i="1"/>
  <c r="X6154" i="1"/>
  <c r="X7128" i="1"/>
  <c r="X6799" i="1"/>
  <c r="X5158" i="1"/>
  <c r="X484" i="1"/>
  <c r="X5211" i="1"/>
  <c r="X4851" i="1"/>
  <c r="X4643" i="1"/>
  <c r="X8439" i="1"/>
  <c r="X1339" i="1"/>
  <c r="X6445" i="1"/>
  <c r="X8450" i="1"/>
  <c r="X7993" i="1"/>
  <c r="X4869" i="1"/>
  <c r="X4480" i="1"/>
  <c r="X1010" i="1"/>
  <c r="X5263" i="1"/>
  <c r="X1165" i="1"/>
  <c r="X8924" i="1"/>
  <c r="X3488" i="1"/>
  <c r="X6296" i="1"/>
  <c r="X1854" i="1"/>
  <c r="X5290" i="1"/>
  <c r="X5650" i="1"/>
  <c r="X1688" i="1"/>
  <c r="X3203" i="1"/>
  <c r="X6826" i="1"/>
  <c r="X9033" i="1"/>
  <c r="X7915" i="1"/>
  <c r="X2104" i="1"/>
  <c r="X7179" i="1"/>
  <c r="X4907" i="1"/>
  <c r="X6209" i="1"/>
  <c r="X2996" i="1"/>
  <c r="X4517" i="1"/>
  <c r="X1396" i="1"/>
  <c r="X8814" i="1"/>
  <c r="X4279" i="1"/>
  <c r="X2842" i="1"/>
  <c r="X7376" i="1"/>
  <c r="X2099" i="1"/>
  <c r="X2457" i="1"/>
  <c r="X324" i="1"/>
  <c r="X8331" i="1"/>
  <c r="X8512" i="1"/>
  <c r="X1065" i="1"/>
  <c r="X3802" i="1"/>
  <c r="X7357" i="1"/>
  <c r="X799" i="1"/>
  <c r="X7641" i="1"/>
  <c r="X8108" i="1"/>
  <c r="X7508" i="1"/>
  <c r="X8680" i="1"/>
  <c r="X7965" i="1"/>
  <c r="X2291" i="1"/>
  <c r="X2472" i="1"/>
  <c r="X7777" i="1"/>
  <c r="X4043" i="1"/>
  <c r="X6245" i="1"/>
  <c r="X6764" i="1"/>
  <c r="X8934" i="1"/>
  <c r="X2389" i="1"/>
  <c r="X3684" i="1"/>
  <c r="X3750" i="1"/>
  <c r="X4294" i="1"/>
  <c r="X8020" i="1"/>
  <c r="X6111" i="1"/>
  <c r="X5927" i="1"/>
  <c r="X4216" i="1"/>
  <c r="X8631" i="1"/>
  <c r="X8633" i="1"/>
  <c r="X5270" i="1"/>
  <c r="X84" i="1"/>
  <c r="X3785" i="1"/>
  <c r="X4370" i="1"/>
  <c r="X5545" i="1"/>
  <c r="X8003" i="1"/>
  <c r="X8714" i="1"/>
  <c r="X8855" i="1"/>
  <c r="X2403" i="1"/>
  <c r="X7362" i="1"/>
  <c r="X6238" i="1"/>
  <c r="X7559" i="1"/>
  <c r="X1784" i="1"/>
  <c r="X1156" i="1"/>
  <c r="X4593" i="1"/>
  <c r="X927" i="1"/>
  <c r="X7740" i="1"/>
  <c r="X8408" i="1"/>
  <c r="X4804" i="1"/>
  <c r="X5627" i="1"/>
  <c r="X5698" i="1"/>
  <c r="X6213" i="1"/>
  <c r="X992" i="1"/>
  <c r="X3666" i="1"/>
  <c r="X8231" i="1"/>
  <c r="X2494" i="1"/>
  <c r="X5635" i="1"/>
  <c r="X1306" i="1"/>
  <c r="X1081" i="1"/>
  <c r="X1527" i="1"/>
  <c r="X4492" i="1"/>
  <c r="X6535" i="1"/>
  <c r="X1276" i="1"/>
  <c r="X6305" i="1"/>
  <c r="X2332" i="1"/>
  <c r="X277" i="1"/>
  <c r="X806" i="1"/>
  <c r="X6303" i="1"/>
  <c r="X2453" i="1"/>
  <c r="X6171" i="1"/>
  <c r="X4906" i="1"/>
  <c r="X6510" i="1"/>
  <c r="X8103" i="1"/>
  <c r="X7364" i="1"/>
  <c r="X875" i="1"/>
  <c r="X1899" i="1"/>
  <c r="X6534" i="1"/>
  <c r="X8419" i="1"/>
  <c r="X6237" i="1"/>
  <c r="X3774" i="1"/>
  <c r="X6911" i="1"/>
  <c r="X304" i="1"/>
  <c r="X4679" i="1"/>
  <c r="X8455" i="1"/>
  <c r="X2147" i="1"/>
  <c r="X3976" i="1"/>
  <c r="X2112" i="1"/>
  <c r="X5684" i="1"/>
  <c r="X662" i="1"/>
  <c r="X6797" i="1"/>
  <c r="X6611" i="1"/>
  <c r="X7617" i="1"/>
  <c r="X6902" i="1"/>
  <c r="X3418" i="1"/>
  <c r="X4983" i="1"/>
  <c r="X8842" i="1"/>
  <c r="X7896" i="1"/>
  <c r="X4866" i="1"/>
  <c r="X879" i="1"/>
  <c r="X3799" i="1"/>
  <c r="X8134" i="1"/>
  <c r="X4747" i="1"/>
  <c r="X5899" i="1"/>
  <c r="X6739" i="1"/>
  <c r="X2636" i="1"/>
  <c r="X6438" i="1"/>
  <c r="X7847" i="1"/>
  <c r="X676" i="1"/>
  <c r="X7591" i="1"/>
  <c r="X7036" i="1"/>
  <c r="X8297" i="1"/>
  <c r="X776" i="1"/>
  <c r="X8614" i="1"/>
  <c r="X7583" i="1"/>
  <c r="X1123" i="1"/>
  <c r="X6408" i="1"/>
  <c r="X8821" i="1"/>
  <c r="X3111" i="1"/>
  <c r="X5353" i="1"/>
  <c r="X6193" i="1"/>
  <c r="X4070" i="1"/>
  <c r="X949" i="1"/>
  <c r="X8945" i="1"/>
  <c r="X3572" i="1"/>
  <c r="X1481" i="1"/>
  <c r="X8505" i="1"/>
  <c r="X2296" i="1"/>
  <c r="X8553" i="1"/>
  <c r="X8760" i="1"/>
  <c r="X819" i="1"/>
  <c r="X1872" i="1"/>
  <c r="X8596" i="1"/>
  <c r="X8109" i="1"/>
  <c r="X5373" i="1"/>
  <c r="X2920" i="1"/>
  <c r="X4525" i="1"/>
  <c r="X5183" i="1"/>
  <c r="X3254" i="1"/>
  <c r="X9029" i="1"/>
  <c r="X6603" i="1"/>
  <c r="X8998" i="1"/>
  <c r="X225" i="1"/>
  <c r="X2331" i="1"/>
  <c r="X5843" i="1"/>
  <c r="X1504" i="1"/>
  <c r="X3253" i="1"/>
  <c r="X583" i="1"/>
  <c r="X2379" i="1"/>
  <c r="X4479" i="1"/>
  <c r="X5319" i="1"/>
  <c r="X3457" i="1"/>
  <c r="X8622" i="1"/>
  <c r="X1079" i="1"/>
  <c r="X3175" i="1"/>
  <c r="X8583" i="1"/>
  <c r="X5937" i="1"/>
  <c r="X2048" i="1"/>
  <c r="X5583" i="1"/>
  <c r="X6948" i="1"/>
  <c r="X3201" i="1"/>
  <c r="X4821" i="1"/>
  <c r="X5188" i="1"/>
  <c r="X4686" i="1"/>
  <c r="X5851" i="1"/>
  <c r="K4821" i="1"/>
  <c r="K5188" i="1"/>
  <c r="K4275" i="1"/>
  <c r="K4686" i="1"/>
  <c r="K18" i="1"/>
  <c r="K5851" i="1"/>
  <c r="K6511" i="1"/>
  <c r="K2041" i="1"/>
  <c r="K352" i="1"/>
  <c r="K4441" i="1"/>
  <c r="K7220" i="1"/>
  <c r="K1089" i="1"/>
  <c r="K546" i="1"/>
  <c r="K1923" i="1"/>
  <c r="K963" i="1"/>
  <c r="K316" i="1"/>
  <c r="K52" i="1"/>
  <c r="K3428" i="1"/>
  <c r="K8102" i="1"/>
  <c r="K33" i="1"/>
  <c r="K361" i="1"/>
  <c r="K35" i="1"/>
  <c r="K36" i="1"/>
  <c r="K5750" i="1"/>
  <c r="K811" i="1"/>
  <c r="K3028" i="1"/>
  <c r="K40" i="1"/>
  <c r="K1262" i="1"/>
  <c r="K2290" i="1"/>
  <c r="K5144" i="1"/>
  <c r="K3640" i="1"/>
  <c r="K1440" i="1"/>
  <c r="K6809" i="1"/>
  <c r="K8537" i="1"/>
  <c r="K3322" i="1"/>
  <c r="K6789" i="1"/>
  <c r="K50" i="1"/>
  <c r="K51" i="1"/>
  <c r="K200" i="1"/>
  <c r="K5649" i="1"/>
  <c r="K6973" i="1"/>
  <c r="K4420" i="1"/>
  <c r="K7564" i="1"/>
  <c r="K3983" i="1"/>
  <c r="K5901" i="1"/>
  <c r="K5964" i="1"/>
  <c r="K3655" i="1"/>
  <c r="K8490" i="1"/>
  <c r="K4041" i="1"/>
  <c r="K1867" i="1"/>
  <c r="K9022" i="1"/>
  <c r="K1335" i="1"/>
  <c r="K66" i="1"/>
  <c r="K2159" i="1"/>
  <c r="K7198" i="1"/>
  <c r="K7126" i="1"/>
  <c r="K1980" i="1"/>
  <c r="K7592" i="1"/>
  <c r="K137" i="1"/>
  <c r="K2767" i="1"/>
  <c r="K80" i="1"/>
  <c r="K7775" i="1"/>
  <c r="K8907" i="1"/>
  <c r="K8234" i="1"/>
  <c r="K1570" i="1"/>
  <c r="K1161" i="1"/>
  <c r="K7515" i="1"/>
  <c r="K8128" i="1"/>
  <c r="K1840" i="1"/>
  <c r="K4068" i="1"/>
  <c r="K945" i="1"/>
  <c r="K4015" i="1"/>
  <c r="K3854" i="1"/>
  <c r="K4008" i="1"/>
  <c r="K1473" i="1"/>
  <c r="K5221" i="1"/>
  <c r="K512" i="1"/>
  <c r="K5432" i="1"/>
  <c r="K4094" i="1"/>
  <c r="K539" i="1"/>
  <c r="K6160" i="1"/>
  <c r="K3855" i="1"/>
  <c r="K1191" i="1"/>
  <c r="K3057" i="1"/>
  <c r="K6081" i="1"/>
  <c r="K99" i="1"/>
  <c r="K8048" i="1"/>
  <c r="K5198" i="1"/>
  <c r="K3411" i="1"/>
  <c r="K7185" i="1"/>
  <c r="K8100" i="1"/>
  <c r="K8827" i="1"/>
  <c r="K8861" i="1"/>
  <c r="K2262" i="1"/>
  <c r="K8651" i="1"/>
  <c r="K2992" i="1"/>
  <c r="K110" i="1"/>
  <c r="K7556" i="1"/>
  <c r="K5066" i="1"/>
  <c r="K6031" i="1"/>
  <c r="K5344" i="1"/>
  <c r="K7146" i="1"/>
  <c r="K5656" i="1"/>
  <c r="K801" i="1"/>
  <c r="K118" i="1"/>
  <c r="K5023" i="1"/>
  <c r="K2900" i="1"/>
  <c r="K7308" i="1"/>
  <c r="K3851" i="1"/>
  <c r="K123" i="1"/>
  <c r="K823" i="1"/>
  <c r="K1109" i="1"/>
  <c r="K7087" i="1"/>
  <c r="K4429" i="1"/>
  <c r="K5321" i="1"/>
  <c r="K129" i="1"/>
  <c r="K3208" i="1"/>
  <c r="K7769" i="1"/>
  <c r="K3964" i="1"/>
  <c r="K5159" i="1"/>
  <c r="K8993" i="1"/>
  <c r="K135" i="1"/>
  <c r="K3097" i="1"/>
  <c r="K1411" i="1"/>
  <c r="K741" i="1"/>
  <c r="K1512" i="1"/>
  <c r="K7246" i="1"/>
  <c r="K3517" i="1"/>
  <c r="K204" i="1"/>
  <c r="K1146" i="1"/>
  <c r="K3653" i="1"/>
  <c r="K247" i="1"/>
  <c r="K1084" i="1"/>
  <c r="K800" i="1"/>
  <c r="K6368" i="1"/>
  <c r="K5976" i="1"/>
  <c r="K150" i="1"/>
  <c r="K6436" i="1"/>
  <c r="K152" i="1"/>
  <c r="K7195" i="1"/>
  <c r="K716" i="1"/>
  <c r="K155" i="1"/>
  <c r="K2449" i="1"/>
  <c r="K7328" i="1"/>
  <c r="K8090" i="1"/>
  <c r="K6307" i="1"/>
  <c r="K8565" i="1"/>
  <c r="K314" i="1"/>
  <c r="K878" i="1"/>
  <c r="K6584" i="1"/>
  <c r="K164" i="1"/>
  <c r="K8410" i="1"/>
  <c r="K6465" i="1"/>
  <c r="K3454" i="1"/>
  <c r="K2943" i="1"/>
  <c r="K2530" i="1"/>
  <c r="K5993" i="1"/>
  <c r="K5536" i="1"/>
  <c r="K5421" i="1"/>
  <c r="K4082" i="1"/>
  <c r="K3469" i="1"/>
  <c r="K1729" i="1"/>
  <c r="K3388" i="1"/>
  <c r="K606" i="1"/>
  <c r="K4678" i="1"/>
  <c r="K6185" i="1"/>
  <c r="K4415" i="1"/>
  <c r="K3617" i="1"/>
  <c r="K1047" i="1"/>
  <c r="K1756" i="1"/>
  <c r="K3987" i="1"/>
  <c r="K185" i="1"/>
  <c r="K7870" i="1"/>
  <c r="K8004" i="1"/>
  <c r="K2493" i="1"/>
  <c r="K2768" i="1"/>
  <c r="K8845" i="1"/>
  <c r="K5587" i="1"/>
  <c r="K566" i="1"/>
  <c r="K5413" i="1"/>
  <c r="K194" i="1"/>
  <c r="K8106" i="1"/>
  <c r="K3425" i="1"/>
  <c r="K6838" i="1"/>
  <c r="K8518" i="1"/>
  <c r="K481" i="1"/>
  <c r="K6166" i="1"/>
  <c r="K2564" i="1"/>
  <c r="K6512" i="1"/>
  <c r="K2892" i="1"/>
  <c r="K70" i="1"/>
  <c r="K2640" i="1"/>
  <c r="K310" i="1"/>
  <c r="K2761" i="1"/>
  <c r="K7470" i="1"/>
  <c r="K7742" i="1"/>
  <c r="K210" i="1"/>
  <c r="K699" i="1"/>
  <c r="K3575" i="1"/>
  <c r="K6407" i="1"/>
  <c r="K272" i="1"/>
  <c r="K5847" i="1"/>
  <c r="K2919" i="1"/>
  <c r="K2394" i="1"/>
  <c r="K4403" i="1"/>
  <c r="K2468" i="1"/>
  <c r="K5328" i="1"/>
  <c r="K280" i="1"/>
  <c r="K833" i="1"/>
  <c r="K6596" i="1"/>
  <c r="K1590" i="1"/>
  <c r="K289" i="1"/>
  <c r="K727" i="1"/>
  <c r="K6283" i="1"/>
  <c r="K7687" i="1"/>
  <c r="K5455" i="1"/>
  <c r="K7229" i="1"/>
  <c r="K6093" i="1"/>
  <c r="K226" i="1"/>
  <c r="K233" i="1"/>
  <c r="K234" i="1"/>
  <c r="K997" i="1"/>
  <c r="K6215" i="1"/>
  <c r="K237" i="1"/>
  <c r="K3958" i="1"/>
  <c r="K1133" i="1"/>
  <c r="K7854" i="1"/>
  <c r="K1102" i="1"/>
  <c r="K5492" i="1"/>
  <c r="K3789" i="1"/>
  <c r="K1982" i="1"/>
  <c r="K809" i="1"/>
  <c r="K8533" i="1"/>
  <c r="K7688" i="1"/>
  <c r="K7913" i="1"/>
  <c r="K3149" i="1"/>
  <c r="K1898" i="1"/>
  <c r="K6354" i="1"/>
  <c r="K8389" i="1"/>
  <c r="K626" i="1"/>
  <c r="K8677" i="1"/>
  <c r="K8881" i="1"/>
  <c r="K3681" i="1"/>
  <c r="K8373" i="1"/>
  <c r="K6876" i="1"/>
  <c r="K1851" i="1"/>
  <c r="K5820" i="1"/>
  <c r="K6333" i="1"/>
  <c r="K262" i="1"/>
  <c r="K3412" i="1"/>
  <c r="K6784" i="1"/>
  <c r="K8306" i="1"/>
  <c r="K6975" i="1"/>
  <c r="K7488" i="1"/>
  <c r="K2588" i="1"/>
  <c r="K8171" i="1"/>
  <c r="K2350" i="1"/>
  <c r="K1173" i="1"/>
  <c r="K8515" i="1"/>
  <c r="K6181" i="1"/>
  <c r="K274" i="1"/>
  <c r="K4147" i="1"/>
  <c r="K6816" i="1"/>
  <c r="K3574" i="1"/>
  <c r="K5618" i="1"/>
  <c r="K7917" i="1"/>
  <c r="K1147" i="1"/>
  <c r="K8497" i="1"/>
  <c r="K657" i="1"/>
  <c r="K8437" i="1"/>
  <c r="K3717" i="1"/>
  <c r="K8397" i="1"/>
  <c r="K9021" i="1"/>
  <c r="K7282" i="1"/>
  <c r="K6589" i="1"/>
  <c r="K7698" i="1"/>
  <c r="K5981" i="1"/>
  <c r="K5199" i="1"/>
  <c r="K8532" i="1"/>
  <c r="K293" i="1"/>
  <c r="K294" i="1"/>
  <c r="K692" i="1"/>
  <c r="K4359" i="1"/>
  <c r="K2672" i="1"/>
  <c r="K6612" i="1"/>
  <c r="K5637" i="1"/>
  <c r="K3397" i="1"/>
  <c r="K8940" i="1"/>
  <c r="K5788" i="1"/>
  <c r="K4247" i="1"/>
  <c r="K5628" i="1"/>
  <c r="K3603" i="1"/>
  <c r="K897" i="1"/>
  <c r="K5829" i="1"/>
  <c r="K6338" i="1"/>
  <c r="K3271" i="1"/>
  <c r="K4716" i="1"/>
  <c r="K1342" i="1"/>
  <c r="K8043" i="1"/>
  <c r="K9001" i="1"/>
  <c r="K6143" i="1"/>
  <c r="K4300" i="1"/>
  <c r="K315" i="1"/>
  <c r="K8047" i="1"/>
  <c r="K3264" i="1"/>
  <c r="K5743" i="1"/>
  <c r="K7673" i="1"/>
  <c r="K2756" i="1"/>
  <c r="K1308" i="1"/>
  <c r="K4508" i="1"/>
  <c r="K5040" i="1"/>
  <c r="K4096" i="1"/>
  <c r="K7730" i="1"/>
  <c r="K2901" i="1"/>
  <c r="K4703" i="1"/>
  <c r="K2557" i="1"/>
  <c r="K2325" i="1"/>
  <c r="K6844" i="1"/>
  <c r="K1189" i="1"/>
  <c r="K332" i="1"/>
  <c r="K87" i="1"/>
  <c r="K334" i="1"/>
  <c r="K6200" i="1"/>
  <c r="K2572" i="1"/>
  <c r="K4826" i="1"/>
  <c r="K6297" i="1"/>
  <c r="K7330" i="1"/>
  <c r="K7212" i="1"/>
  <c r="K4819" i="1"/>
  <c r="K2782" i="1"/>
  <c r="K6460" i="1"/>
  <c r="K3912" i="1"/>
  <c r="K2547" i="1"/>
  <c r="K7457" i="1"/>
  <c r="K1695" i="1"/>
  <c r="K348" i="1"/>
  <c r="K1870" i="1"/>
  <c r="K7427" i="1"/>
  <c r="K3701" i="1"/>
  <c r="K6420" i="1"/>
  <c r="K1419" i="1"/>
  <c r="K3467" i="1"/>
  <c r="K7975" i="1"/>
  <c r="K3699" i="1"/>
  <c r="K5463" i="1"/>
  <c r="K358" i="1"/>
  <c r="K6713" i="1"/>
  <c r="K6429" i="1"/>
  <c r="K2400" i="1"/>
  <c r="K2984" i="1"/>
  <c r="K6172" i="1"/>
  <c r="K8886" i="1"/>
  <c r="K4762" i="1"/>
  <c r="K366" i="1"/>
  <c r="K3722" i="1"/>
  <c r="K5018" i="1"/>
  <c r="K6244" i="1"/>
  <c r="K2885" i="1"/>
  <c r="K465" i="1"/>
  <c r="K2630" i="1"/>
  <c r="K4177" i="1"/>
  <c r="K6758" i="1"/>
  <c r="K4848" i="1"/>
  <c r="K6716" i="1"/>
  <c r="K5647" i="1"/>
  <c r="K1782" i="1"/>
  <c r="K1993" i="1"/>
  <c r="K2778" i="1"/>
  <c r="K889" i="1"/>
  <c r="K6928" i="1"/>
  <c r="K557" i="1"/>
  <c r="K7072" i="1"/>
  <c r="K385" i="1"/>
  <c r="K472" i="1"/>
  <c r="K5844" i="1"/>
  <c r="K5657" i="1"/>
  <c r="K2496" i="1"/>
  <c r="K390" i="1"/>
  <c r="K4920" i="1"/>
  <c r="K2128" i="1"/>
  <c r="K7901" i="1"/>
  <c r="K1686" i="1"/>
  <c r="K1592" i="1"/>
  <c r="K396" i="1"/>
  <c r="K5836" i="1"/>
  <c r="K2136" i="1"/>
  <c r="K2795" i="1"/>
  <c r="K7397" i="1"/>
  <c r="K3394" i="1"/>
  <c r="K5570" i="1"/>
  <c r="K1821" i="1"/>
  <c r="K466" i="1"/>
  <c r="K6775" i="1"/>
  <c r="K8776" i="1"/>
  <c r="K3460" i="1"/>
  <c r="K4660" i="1"/>
  <c r="K7395" i="1"/>
  <c r="K480" i="1"/>
  <c r="K8281" i="1"/>
  <c r="K5918" i="1"/>
  <c r="K413" i="1"/>
  <c r="K2161" i="1"/>
  <c r="K4812" i="1"/>
  <c r="K416" i="1"/>
  <c r="K417" i="1"/>
  <c r="K7552" i="1"/>
  <c r="K2616" i="1"/>
  <c r="K2416" i="1"/>
  <c r="K2538" i="1"/>
  <c r="K4053" i="1"/>
  <c r="K9006" i="1"/>
  <c r="K8530" i="1"/>
  <c r="K1037" i="1"/>
  <c r="K8269" i="1"/>
  <c r="K427" i="1"/>
  <c r="K4708" i="1"/>
  <c r="K1997" i="1"/>
  <c r="K5726" i="1"/>
  <c r="K423" i="1"/>
  <c r="K1707" i="1"/>
  <c r="K433" i="1"/>
  <c r="K6435" i="1"/>
  <c r="K8717" i="1"/>
  <c r="K1056" i="1"/>
  <c r="K7811" i="1"/>
  <c r="K3227" i="1"/>
  <c r="K7840" i="1"/>
  <c r="K1460" i="1"/>
  <c r="K7178" i="1"/>
  <c r="K442" i="1"/>
  <c r="K4841" i="1"/>
  <c r="K3962" i="1"/>
  <c r="K6547" i="1"/>
  <c r="K3209" i="1"/>
  <c r="K4732" i="1"/>
  <c r="K7944" i="1"/>
  <c r="K5992" i="1"/>
  <c r="K3967" i="1"/>
  <c r="K6965" i="1"/>
  <c r="K5304" i="1"/>
  <c r="K2257" i="1"/>
  <c r="K2809" i="1"/>
  <c r="K9002" i="1"/>
  <c r="K333" i="1"/>
  <c r="K2864" i="1"/>
  <c r="K3865" i="1"/>
  <c r="K8727" i="1"/>
  <c r="K7841" i="1"/>
  <c r="K1477" i="1"/>
  <c r="K5111" i="1"/>
  <c r="K463" i="1"/>
  <c r="K1601" i="1"/>
  <c r="K318" i="1"/>
  <c r="K1928" i="1"/>
  <c r="K2151" i="1"/>
  <c r="K2816" i="1"/>
  <c r="K1769" i="1"/>
  <c r="K5908" i="1"/>
  <c r="K7931" i="1"/>
  <c r="K1233" i="1"/>
  <c r="K4487" i="1"/>
  <c r="K7737" i="1"/>
  <c r="K474" i="1"/>
  <c r="K5917" i="1"/>
  <c r="K2629" i="1"/>
  <c r="K6060" i="1"/>
  <c r="K1684" i="1"/>
  <c r="K4171" i="1"/>
  <c r="K4419" i="1"/>
  <c r="K3911" i="1"/>
  <c r="K5262" i="1"/>
  <c r="K3371" i="1"/>
  <c r="K8399" i="1"/>
  <c r="K5051" i="1"/>
  <c r="K1902" i="1"/>
  <c r="K5294" i="1"/>
  <c r="K2786" i="1"/>
  <c r="K8017" i="1"/>
  <c r="K2211" i="1"/>
  <c r="K491" i="1"/>
  <c r="K492" i="1"/>
  <c r="K121" i="1"/>
  <c r="K7406" i="1"/>
  <c r="K4110" i="1"/>
  <c r="K1829" i="1"/>
  <c r="K113" i="1"/>
  <c r="K4470" i="1"/>
  <c r="K6090" i="1"/>
  <c r="K6234" i="1"/>
  <c r="K3274" i="1"/>
  <c r="K8962" i="1"/>
  <c r="K7086" i="1"/>
  <c r="K5341" i="1"/>
  <c r="K7822" i="1"/>
  <c r="K913" i="1"/>
  <c r="K2045" i="1"/>
  <c r="K508" i="1"/>
  <c r="K8352" i="1"/>
  <c r="K510" i="1"/>
  <c r="K3901" i="1"/>
  <c r="K5222" i="1"/>
  <c r="K5695" i="1"/>
  <c r="K5814" i="1"/>
  <c r="K8049" i="1"/>
  <c r="K2113" i="1"/>
  <c r="K402" i="1"/>
  <c r="K7348" i="1"/>
  <c r="K3101" i="1"/>
  <c r="K673" i="1"/>
  <c r="K8208" i="1"/>
  <c r="K1921" i="1"/>
  <c r="K8315" i="1"/>
  <c r="K1235" i="1"/>
  <c r="K4850" i="1"/>
  <c r="K1354" i="1"/>
  <c r="K7383" i="1"/>
  <c r="K528" i="1"/>
  <c r="K4705" i="1"/>
  <c r="K1071" i="1"/>
  <c r="K872" i="1"/>
  <c r="K2362" i="1"/>
  <c r="K1451" i="1"/>
  <c r="K8198" i="1"/>
  <c r="K139" i="1"/>
  <c r="K1444" i="1"/>
  <c r="K414" i="1"/>
  <c r="K3494" i="1"/>
  <c r="K4755" i="1"/>
  <c r="K6469" i="1"/>
  <c r="K1297" i="1"/>
  <c r="K7685" i="1"/>
  <c r="K4378" i="1"/>
  <c r="K5634" i="1"/>
  <c r="K545" i="1"/>
  <c r="K8402" i="1"/>
  <c r="K5922" i="1"/>
  <c r="K6490" i="1"/>
  <c r="K3437" i="1"/>
  <c r="K550" i="1"/>
  <c r="K4191" i="1"/>
  <c r="K2253" i="1"/>
  <c r="K5563" i="1"/>
  <c r="K1919" i="1"/>
  <c r="K116" i="1"/>
  <c r="K1571" i="1"/>
  <c r="K857" i="1"/>
  <c r="K3612" i="1"/>
  <c r="K5266" i="1"/>
  <c r="K5774" i="1"/>
  <c r="K2594" i="1"/>
  <c r="K431" i="1"/>
  <c r="K6276" i="1"/>
  <c r="K564" i="1"/>
  <c r="K3120" i="1"/>
  <c r="K6629" i="1"/>
  <c r="K8388" i="1"/>
  <c r="K6670" i="1"/>
  <c r="K8123" i="1"/>
  <c r="K4734" i="1"/>
  <c r="K8218" i="1"/>
  <c r="K1973" i="1"/>
  <c r="K1556" i="1"/>
  <c r="K6183" i="1"/>
  <c r="K1048" i="1"/>
  <c r="K5553" i="1"/>
  <c r="K5710" i="1"/>
  <c r="K5753" i="1"/>
  <c r="K4301" i="1"/>
  <c r="K2577" i="1"/>
  <c r="K5975" i="1"/>
  <c r="K4434" i="1"/>
  <c r="K7253" i="1"/>
  <c r="K2270" i="1"/>
  <c r="K8577" i="1"/>
  <c r="K8344" i="1"/>
  <c r="K587" i="1"/>
  <c r="K2053" i="1"/>
  <c r="K1710" i="1"/>
  <c r="K5126" i="1"/>
  <c r="K1248" i="1"/>
  <c r="K5160" i="1"/>
  <c r="K2088" i="1"/>
  <c r="K5385" i="1"/>
  <c r="K1076" i="1"/>
  <c r="K4623" i="1"/>
  <c r="K5338" i="1"/>
  <c r="K501" i="1"/>
  <c r="K5891" i="1"/>
  <c r="K653" i="1"/>
  <c r="K5456" i="1"/>
  <c r="K6170" i="1"/>
  <c r="K1728" i="1"/>
  <c r="K2068" i="1"/>
  <c r="K3507" i="1"/>
  <c r="K7972" i="1"/>
  <c r="K607" i="1"/>
  <c r="K7805" i="1"/>
  <c r="K8380" i="1"/>
  <c r="K7675" i="1"/>
  <c r="K8341" i="1"/>
  <c r="K3696" i="1"/>
  <c r="K6202" i="1"/>
  <c r="K8912" i="1"/>
  <c r="K8506" i="1"/>
  <c r="K8204" i="1"/>
  <c r="K2519" i="1"/>
  <c r="K2364" i="1"/>
  <c r="K8762" i="1"/>
  <c r="K4207" i="1"/>
  <c r="K846" i="1"/>
  <c r="K6640" i="1"/>
  <c r="K623" i="1"/>
  <c r="K434" i="1"/>
  <c r="K4035" i="1"/>
  <c r="K7003" i="1"/>
  <c r="K7455" i="1"/>
  <c r="K241" i="1"/>
  <c r="K1088" i="1"/>
  <c r="K4889" i="1"/>
  <c r="K5474" i="1"/>
  <c r="K365" i="1"/>
  <c r="K6778" i="1"/>
  <c r="K7653" i="1"/>
  <c r="K1886" i="1"/>
  <c r="K2886" i="1"/>
  <c r="K1578" i="1"/>
  <c r="K966" i="1"/>
  <c r="K8255" i="1"/>
  <c r="K5380" i="1"/>
  <c r="K2757" i="1"/>
  <c r="K4717" i="1"/>
  <c r="K521" i="1"/>
  <c r="K644" i="1"/>
  <c r="K7235" i="1"/>
  <c r="K4564" i="1"/>
  <c r="K7319" i="1"/>
  <c r="K8666" i="1"/>
  <c r="K8985" i="1"/>
  <c r="K6014" i="1"/>
  <c r="K5792" i="1"/>
  <c r="K3520" i="1"/>
  <c r="K3605" i="1"/>
  <c r="K4186" i="1"/>
  <c r="K4092" i="1"/>
  <c r="K2945" i="1"/>
  <c r="K815" i="1"/>
  <c r="K3893" i="1"/>
  <c r="K5475" i="1"/>
  <c r="K6741" i="1"/>
  <c r="K6717" i="1"/>
  <c r="K2096" i="1"/>
  <c r="K6444" i="1"/>
  <c r="K7681" i="1"/>
  <c r="K2710" i="1"/>
  <c r="K4507" i="1"/>
  <c r="K3806" i="1"/>
  <c r="K1252" i="1"/>
  <c r="K193" i="1"/>
  <c r="K6272" i="1"/>
  <c r="K5590" i="1"/>
  <c r="K4137" i="1"/>
  <c r="K752" i="1"/>
  <c r="K745" i="1"/>
  <c r="K4691" i="1"/>
  <c r="K4799" i="1"/>
  <c r="K8431" i="1"/>
  <c r="K6184" i="1"/>
  <c r="K908" i="1"/>
  <c r="K8356" i="1"/>
  <c r="K380" i="1"/>
  <c r="K1815" i="1"/>
  <c r="K1915" i="1"/>
  <c r="K8823" i="1"/>
  <c r="K9014" i="1"/>
  <c r="K4466" i="1"/>
  <c r="K7092" i="1"/>
  <c r="K1116" i="1"/>
  <c r="K689" i="1"/>
  <c r="K690" i="1"/>
  <c r="K691" i="1"/>
  <c r="K4383" i="1"/>
  <c r="K5006" i="1"/>
  <c r="K8138" i="1"/>
  <c r="K695" i="1"/>
  <c r="K5766" i="1"/>
  <c r="K6893" i="1"/>
  <c r="K5525" i="1"/>
  <c r="K4616" i="1"/>
  <c r="K7173" i="1"/>
  <c r="K6141" i="1"/>
  <c r="K7885" i="1"/>
  <c r="K2670" i="1"/>
  <c r="K4109" i="1"/>
  <c r="K4831" i="1"/>
  <c r="K1809" i="1"/>
  <c r="K2633" i="1"/>
  <c r="K3337" i="1"/>
  <c r="K3293" i="1"/>
  <c r="K1975" i="1"/>
  <c r="K5176" i="1"/>
  <c r="K8900" i="1"/>
  <c r="K5388" i="1"/>
  <c r="K8404" i="1"/>
  <c r="K341" i="1"/>
  <c r="K323" i="1"/>
  <c r="K3031" i="1"/>
  <c r="K8739" i="1"/>
  <c r="K5427" i="1"/>
  <c r="K7280" i="1"/>
  <c r="K4516" i="1"/>
  <c r="K3499" i="1"/>
  <c r="K3607" i="1"/>
  <c r="K3570" i="1"/>
  <c r="K2750" i="1"/>
  <c r="K3377" i="1"/>
  <c r="K3563" i="1"/>
  <c r="K1655" i="1"/>
  <c r="K728" i="1"/>
  <c r="K871" i="1"/>
  <c r="K1413" i="1"/>
  <c r="K446" i="1"/>
  <c r="K8965" i="1"/>
  <c r="K8558" i="1"/>
  <c r="K6738" i="1"/>
  <c r="K3162" i="1"/>
  <c r="K5071" i="1"/>
  <c r="K7306" i="1"/>
  <c r="K2490" i="1"/>
  <c r="K738" i="1"/>
  <c r="K739" i="1"/>
  <c r="K8378" i="1"/>
  <c r="K32" i="1"/>
  <c r="K2206" i="1"/>
  <c r="K8105" i="1"/>
  <c r="K2881" i="1"/>
  <c r="K2246" i="1"/>
  <c r="K746" i="1"/>
  <c r="K747" i="1"/>
  <c r="K7064" i="1"/>
  <c r="K1255" i="1"/>
  <c r="K2448" i="1"/>
  <c r="K2122" i="1"/>
  <c r="K7133" i="1"/>
  <c r="K4476" i="1"/>
  <c r="K8898" i="1"/>
  <c r="K5674" i="1"/>
  <c r="K656" i="1"/>
  <c r="K4695" i="1"/>
  <c r="K4700" i="1"/>
  <c r="K759" i="1"/>
  <c r="K6006" i="1"/>
  <c r="K8660" i="1"/>
  <c r="K762" i="1"/>
  <c r="K7507" i="1"/>
  <c r="K2993" i="1"/>
  <c r="K7073" i="1"/>
  <c r="K1377" i="1"/>
  <c r="K6175" i="1"/>
  <c r="K768" i="1"/>
  <c r="K2344" i="1"/>
  <c r="K3534" i="1"/>
  <c r="K3495" i="1"/>
  <c r="K5254" i="1"/>
  <c r="K2280" i="1"/>
  <c r="K187" i="1"/>
  <c r="K775" i="1"/>
  <c r="K3121" i="1"/>
  <c r="K8839" i="1"/>
  <c r="K3970" i="1"/>
  <c r="K779" i="1"/>
  <c r="K6954" i="1"/>
  <c r="K178" i="1"/>
  <c r="K8325" i="1"/>
  <c r="K646" i="1"/>
  <c r="K4226" i="1"/>
  <c r="K8202" i="1"/>
  <c r="K7115" i="1"/>
  <c r="K8130" i="1"/>
  <c r="K499" i="1"/>
  <c r="K8514" i="1"/>
  <c r="K1547" i="1"/>
  <c r="K7952" i="1"/>
  <c r="K7129" i="1"/>
  <c r="K203" i="1"/>
  <c r="K7310" i="1"/>
  <c r="K8582" i="1"/>
  <c r="K8477" i="1"/>
  <c r="K1462" i="1"/>
  <c r="K5989" i="1"/>
  <c r="K2436" i="1"/>
  <c r="K659" i="1"/>
  <c r="K710" i="1"/>
  <c r="K1144" i="1"/>
  <c r="K8427" i="1"/>
  <c r="K804" i="1"/>
  <c r="K3313" i="1"/>
  <c r="K2507" i="1"/>
  <c r="K8921" i="1"/>
  <c r="K924" i="1"/>
  <c r="K3399" i="1"/>
  <c r="K5289" i="1"/>
  <c r="K5557" i="1"/>
  <c r="K7416" i="1"/>
  <c r="K5773" i="1"/>
  <c r="K6855" i="1"/>
  <c r="K5915" i="1"/>
  <c r="K2776" i="1"/>
  <c r="K1675" i="1"/>
  <c r="K959" i="1"/>
  <c r="K1603" i="1"/>
  <c r="K2677" i="1"/>
  <c r="K831" i="1"/>
  <c r="K1625" i="1"/>
  <c r="K7166" i="1"/>
  <c r="K2160" i="1"/>
  <c r="K825" i="1"/>
  <c r="K8141" i="1"/>
  <c r="K3398" i="1"/>
  <c r="K3873" i="1"/>
  <c r="K4794" i="1"/>
  <c r="K5720" i="1"/>
  <c r="K8022" i="1"/>
  <c r="K6556" i="1"/>
  <c r="K3367" i="1"/>
  <c r="K5063" i="1"/>
  <c r="K5004" i="1"/>
  <c r="K6774" i="1"/>
  <c r="K8" i="1"/>
  <c r="K279" i="1"/>
  <c r="K6922" i="1"/>
  <c r="K6820" i="1"/>
  <c r="K1452" i="1"/>
  <c r="K5662" i="1"/>
  <c r="K4608" i="1"/>
  <c r="K3058" i="1"/>
  <c r="K4958" i="1"/>
  <c r="K3877" i="1"/>
  <c r="K1185" i="1"/>
  <c r="K7132" i="1"/>
  <c r="K4090" i="1"/>
  <c r="K7914" i="1"/>
  <c r="K3059" i="1"/>
  <c r="K6667" i="1"/>
  <c r="K7731" i="1"/>
  <c r="K3485" i="1"/>
  <c r="K6433" i="1"/>
  <c r="K7539" i="1"/>
  <c r="K8801" i="1"/>
  <c r="K4165" i="1"/>
  <c r="K7765" i="1"/>
  <c r="K5574" i="1"/>
  <c r="K2017" i="1"/>
  <c r="K791" i="1"/>
  <c r="K4081" i="1"/>
  <c r="K5342" i="1"/>
  <c r="K3400" i="1"/>
  <c r="K4988" i="1"/>
  <c r="K867" i="1"/>
  <c r="K3011" i="1"/>
  <c r="K1151" i="1"/>
  <c r="K7351" i="1"/>
  <c r="K1708" i="1"/>
  <c r="K8096" i="1"/>
  <c r="K4671" i="1"/>
  <c r="K3" i="1"/>
  <c r="K8874" i="1"/>
  <c r="K5527" i="1"/>
  <c r="K7826" i="1"/>
  <c r="K6441" i="1"/>
  <c r="K2382" i="1"/>
  <c r="K1374" i="1"/>
  <c r="K4879" i="1"/>
  <c r="K882" i="1"/>
  <c r="K1099" i="1"/>
  <c r="K7105" i="1"/>
  <c r="K2527" i="1"/>
  <c r="K1967" i="1"/>
  <c r="K1129" i="1"/>
  <c r="K2037" i="1"/>
  <c r="K7937" i="1"/>
  <c r="K5164" i="1"/>
  <c r="K3733" i="1"/>
  <c r="K7187" i="1"/>
  <c r="K6424" i="1"/>
  <c r="K2355" i="1"/>
  <c r="K3834" i="1"/>
  <c r="K795" i="1"/>
  <c r="K2725" i="1"/>
  <c r="K8905" i="1"/>
  <c r="K6059" i="1"/>
  <c r="K900" i="1"/>
  <c r="K518" i="1"/>
  <c r="K782" i="1"/>
  <c r="K4401" i="1"/>
  <c r="K5202" i="1"/>
  <c r="K2579" i="1"/>
  <c r="K2691" i="1"/>
  <c r="K2124" i="1"/>
  <c r="K7792" i="1"/>
  <c r="K909" i="1"/>
  <c r="K5205" i="1"/>
  <c r="K1479" i="1"/>
  <c r="K3124" i="1"/>
  <c r="K9019" i="1"/>
  <c r="K5580" i="1"/>
  <c r="K6094" i="1"/>
  <c r="K3245" i="1"/>
  <c r="K5180" i="1"/>
  <c r="K3736" i="1"/>
  <c r="K4838" i="1"/>
  <c r="K2863" i="1"/>
  <c r="K921" i="1"/>
  <c r="K922" i="1"/>
  <c r="K1358" i="1"/>
  <c r="K6221" i="1"/>
  <c r="K5916" i="1"/>
  <c r="K5190" i="1"/>
  <c r="K7503" i="1"/>
  <c r="K6657" i="1"/>
  <c r="K929" i="1"/>
  <c r="K4835" i="1"/>
  <c r="K931" i="1"/>
  <c r="K7217" i="1"/>
  <c r="K2412" i="1"/>
  <c r="K8516" i="1"/>
  <c r="K8097" i="1"/>
  <c r="K2737" i="1"/>
  <c r="K232" i="1"/>
  <c r="K5358" i="1"/>
  <c r="K4711" i="1"/>
  <c r="K5169" i="1"/>
  <c r="K6680" i="1"/>
  <c r="K7817" i="1"/>
  <c r="K553" i="1"/>
  <c r="K2049" i="1"/>
  <c r="K3331" i="1"/>
  <c r="K863" i="1"/>
  <c r="K4950" i="1"/>
  <c r="K2638" i="1"/>
  <c r="K5457" i="1"/>
  <c r="K950" i="1"/>
  <c r="K2430" i="1"/>
  <c r="K3869" i="1"/>
  <c r="K5678" i="1"/>
  <c r="K8684" i="1"/>
  <c r="K2266" i="1"/>
  <c r="K2654" i="1"/>
  <c r="K5017" i="1"/>
  <c r="K530" i="1"/>
  <c r="K386" i="1"/>
  <c r="K7323" i="1"/>
  <c r="K7787" i="1"/>
  <c r="K3894" i="1"/>
  <c r="K2226" i="1"/>
  <c r="K5132" i="1"/>
  <c r="K4398" i="1"/>
  <c r="K1292" i="1"/>
  <c r="K1439" i="1"/>
  <c r="K675" i="1"/>
  <c r="K6358" i="1"/>
  <c r="K7481" i="1"/>
  <c r="K4651" i="1"/>
  <c r="K7260" i="1"/>
  <c r="K4494" i="1"/>
  <c r="K974" i="1"/>
  <c r="K2645" i="1"/>
  <c r="K8054" i="1"/>
  <c r="K5598" i="1"/>
  <c r="K898" i="1"/>
  <c r="K7959" i="1"/>
  <c r="K8747" i="1"/>
  <c r="K2223" i="1"/>
  <c r="K3687" i="1"/>
  <c r="K3134" i="1"/>
  <c r="K1951" i="1"/>
  <c r="K6015" i="1"/>
  <c r="K4164" i="1"/>
  <c r="K6587" i="1"/>
  <c r="K2407" i="1"/>
  <c r="K598" i="1"/>
  <c r="K990" i="1"/>
  <c r="K1746" i="1"/>
  <c r="K3351" i="1"/>
  <c r="K5352" i="1"/>
  <c r="K2466" i="1"/>
  <c r="K3552" i="1"/>
  <c r="K418" i="1"/>
  <c r="K8405" i="1"/>
  <c r="K7650" i="1"/>
  <c r="K7789" i="1"/>
  <c r="K3787" i="1"/>
  <c r="K3450" i="1"/>
  <c r="K6840" i="1"/>
  <c r="K2746" i="1"/>
  <c r="K2533" i="1"/>
  <c r="K2866" i="1"/>
  <c r="K403" i="1"/>
  <c r="K1985" i="1"/>
  <c r="K6620" i="1"/>
  <c r="K5467" i="1"/>
  <c r="K3055" i="1"/>
  <c r="K8157" i="1"/>
  <c r="K5606" i="1"/>
  <c r="K8995" i="1"/>
  <c r="K2251" i="1"/>
  <c r="K6350" i="1"/>
  <c r="K6382" i="1"/>
  <c r="K7598" i="1"/>
  <c r="K4680" i="1"/>
  <c r="K4458" i="1"/>
  <c r="K3764" i="1"/>
  <c r="K2531" i="1"/>
  <c r="K2287" i="1"/>
  <c r="K7713" i="1"/>
  <c r="K1003" i="1"/>
  <c r="K766" i="1"/>
  <c r="K6865" i="1"/>
  <c r="K1884" i="1"/>
  <c r="K7429" i="1"/>
  <c r="K5386" i="1"/>
  <c r="K2657" i="1"/>
  <c r="K3929" i="1"/>
  <c r="K4302" i="1"/>
  <c r="K1563" i="1"/>
  <c r="K8117" i="1"/>
  <c r="K1324" i="1"/>
  <c r="K5910" i="1"/>
  <c r="K1057" i="1"/>
  <c r="K1038" i="1"/>
  <c r="K5809" i="1"/>
  <c r="K8672" i="1"/>
  <c r="K1041" i="1"/>
  <c r="K8023" i="1"/>
  <c r="K5803" i="1"/>
  <c r="K3068" i="1"/>
  <c r="K6322" i="1"/>
  <c r="K3496" i="1"/>
  <c r="K159" i="1"/>
  <c r="K2308" i="1"/>
  <c r="K6319" i="1"/>
  <c r="K3211" i="1"/>
  <c r="K1332" i="1"/>
  <c r="K4322" i="1"/>
  <c r="K8314" i="1"/>
  <c r="K8101" i="1"/>
  <c r="K5681" i="1"/>
  <c r="K6986" i="1"/>
  <c r="K3713" i="1"/>
  <c r="K8753" i="1"/>
  <c r="K7862" i="1"/>
  <c r="K3375" i="1"/>
  <c r="K7154" i="1"/>
  <c r="K3150" i="1"/>
  <c r="K8685" i="1"/>
  <c r="K8498" i="1"/>
  <c r="K6637" i="1"/>
  <c r="K1905" i="1"/>
  <c r="K8264" i="1"/>
  <c r="K7463" i="1"/>
  <c r="K1069" i="1"/>
  <c r="K1070" i="1"/>
  <c r="K3262" i="1"/>
  <c r="K1134" i="1"/>
  <c r="K3500" i="1"/>
  <c r="K313" i="1"/>
  <c r="K4569" i="1"/>
  <c r="K6100" i="1"/>
  <c r="K7265" i="1"/>
  <c r="K5161" i="1"/>
  <c r="K8361" i="1"/>
  <c r="K6845" i="1"/>
  <c r="K6008" i="1"/>
  <c r="K858" i="1"/>
  <c r="K440" i="1"/>
  <c r="K5942" i="1"/>
  <c r="K8573" i="1"/>
  <c r="K1397" i="1"/>
  <c r="K149" i="1"/>
  <c r="K8025" i="1"/>
  <c r="K4133" i="1"/>
  <c r="K7566" i="1"/>
  <c r="K2298" i="1"/>
  <c r="K1974" i="1"/>
  <c r="K7651" i="1"/>
  <c r="K74" i="1"/>
  <c r="K8118" i="1"/>
  <c r="K5035" i="1"/>
  <c r="K301" i="1"/>
  <c r="K3730" i="1"/>
  <c r="K683" i="1"/>
  <c r="K1939" i="1"/>
  <c r="K1009" i="1"/>
  <c r="K2902" i="1"/>
  <c r="K4038" i="1"/>
  <c r="K1103" i="1"/>
  <c r="K2707" i="1"/>
  <c r="K1105" i="1"/>
  <c r="K7614" i="1"/>
  <c r="K7418" i="1"/>
  <c r="K2660" i="1"/>
  <c r="K1553" i="1"/>
  <c r="K4417" i="1"/>
  <c r="K2833" i="1"/>
  <c r="K1092" i="1"/>
  <c r="K1585" i="1"/>
  <c r="K236" i="1"/>
  <c r="K4006" i="1"/>
  <c r="K4646" i="1"/>
  <c r="K5569" i="1"/>
  <c r="K6590" i="1"/>
  <c r="K8699" i="1"/>
  <c r="K4169" i="1"/>
  <c r="K1121" i="1"/>
  <c r="K7489" i="1"/>
  <c r="K1152" i="1"/>
  <c r="K6349" i="1"/>
  <c r="K2417" i="1"/>
  <c r="K3843" i="1"/>
  <c r="K7473" i="1"/>
  <c r="K4706" i="1"/>
  <c r="K8526" i="1"/>
  <c r="K3579" i="1"/>
  <c r="K6468" i="1"/>
  <c r="K5677" i="1"/>
  <c r="K1014" i="1"/>
  <c r="K182" i="1"/>
  <c r="K6866" i="1"/>
  <c r="K3448" i="1"/>
  <c r="K8740" i="1"/>
  <c r="K8639" i="1"/>
  <c r="K8415" i="1"/>
  <c r="K6616" i="1"/>
  <c r="K4475" i="1"/>
  <c r="K8112" i="1"/>
  <c r="K1803" i="1"/>
  <c r="K1968" i="1"/>
  <c r="K7760" i="1"/>
  <c r="K4266" i="1"/>
  <c r="K3611" i="1"/>
  <c r="K5153" i="1"/>
  <c r="K1149" i="1"/>
  <c r="K1150" i="1"/>
  <c r="K3249" i="1"/>
  <c r="K5703" i="1"/>
  <c r="K6832" i="1"/>
  <c r="K2888" i="1"/>
  <c r="K7994" i="1"/>
  <c r="K5719" i="1"/>
  <c r="K1223" i="1"/>
  <c r="K8436" i="1"/>
  <c r="K6156" i="1"/>
  <c r="K2185" i="1"/>
  <c r="K39" i="1"/>
  <c r="K1162" i="1"/>
  <c r="K609" i="1"/>
  <c r="K1299" i="1"/>
  <c r="K2501" i="1"/>
  <c r="K2476" i="1"/>
  <c r="K3694" i="1"/>
  <c r="K1168" i="1"/>
  <c r="K7245" i="1"/>
  <c r="K3126" i="1"/>
  <c r="K4142" i="1"/>
  <c r="K1814" i="1"/>
  <c r="K1934" i="1"/>
  <c r="K1174" i="1"/>
  <c r="K1914" i="1"/>
  <c r="K4154" i="1"/>
  <c r="K242" i="1"/>
  <c r="K7390" i="1"/>
  <c r="K5395" i="1"/>
  <c r="K5579" i="1"/>
  <c r="K7908" i="1"/>
  <c r="K2977" i="1"/>
  <c r="K496" i="1"/>
  <c r="K2554" i="1"/>
  <c r="K1568" i="1"/>
  <c r="K411" i="1"/>
  <c r="K5466" i="1"/>
  <c r="K8552" i="1"/>
  <c r="K8655" i="1"/>
  <c r="K7654" i="1"/>
  <c r="K8068" i="1"/>
  <c r="K709" i="1"/>
  <c r="K5751" i="1"/>
  <c r="K4588" i="1"/>
  <c r="K1195" i="1"/>
  <c r="K8346" i="1"/>
  <c r="K2277" i="1"/>
  <c r="K5171" i="1"/>
  <c r="K186" i="1"/>
  <c r="K6718" i="1"/>
  <c r="K1696" i="1"/>
  <c r="K2156" i="1"/>
  <c r="K6186" i="1"/>
  <c r="K5502" i="1"/>
  <c r="K5029" i="1"/>
  <c r="K1206" i="1"/>
  <c r="K2762" i="1"/>
  <c r="K4682" i="1"/>
  <c r="K6447" i="1"/>
  <c r="K1295" i="1"/>
  <c r="K4918" i="1"/>
  <c r="K3045" i="1"/>
  <c r="K8347" i="1"/>
  <c r="K4997" i="1"/>
  <c r="K4993" i="1"/>
  <c r="K7819" i="1"/>
  <c r="K8209" i="1"/>
  <c r="K276" i="1"/>
  <c r="K2169" i="1"/>
  <c r="K7122" i="1"/>
  <c r="K4891" i="1"/>
  <c r="K8291" i="1"/>
  <c r="K8979" i="1"/>
  <c r="K4942" i="1"/>
  <c r="K3529" i="1"/>
  <c r="K1876" i="1"/>
  <c r="K8335" i="1"/>
  <c r="K2105" i="1"/>
  <c r="K1228" i="1"/>
  <c r="K1229" i="1"/>
  <c r="K8409" i="1"/>
  <c r="K7378" i="1"/>
  <c r="K3396" i="1"/>
  <c r="K2903" i="1"/>
  <c r="K2754" i="1"/>
  <c r="K4718" i="1"/>
  <c r="K8779" i="1"/>
  <c r="K7050" i="1"/>
  <c r="K7083" i="1"/>
  <c r="K6691" i="1"/>
  <c r="K8863" i="1"/>
  <c r="K7774" i="1"/>
  <c r="K1242" i="1"/>
  <c r="K3076" i="1"/>
  <c r="K7905" i="1"/>
  <c r="K808" i="1"/>
  <c r="K6288" i="1"/>
  <c r="K7874" i="1"/>
  <c r="K3705" i="1"/>
  <c r="K1249" i="1"/>
  <c r="K4289" i="1"/>
  <c r="K8476" i="1"/>
  <c r="K4031" i="1"/>
  <c r="K415" i="1"/>
  <c r="K541" i="1"/>
  <c r="K393" i="1"/>
  <c r="K3282" i="1"/>
  <c r="K7208" i="1"/>
  <c r="K1258" i="1"/>
  <c r="K5055" i="1"/>
  <c r="K5923" i="1"/>
  <c r="K325" i="1"/>
  <c r="K7015" i="1"/>
  <c r="K830" i="1"/>
  <c r="K1264" i="1"/>
  <c r="K1265" i="1"/>
  <c r="K5057" i="1"/>
  <c r="K1871" i="1"/>
  <c r="K1569" i="1"/>
  <c r="K8005" i="1"/>
  <c r="K7920" i="1"/>
  <c r="K5902" i="1"/>
  <c r="K2477" i="1"/>
  <c r="K6453" i="1"/>
  <c r="K4000" i="1"/>
  <c r="K3861" i="1"/>
  <c r="K8738" i="1"/>
  <c r="K3658" i="1"/>
  <c r="K6449" i="1"/>
  <c r="K5038" i="1"/>
  <c r="K7584" i="1"/>
  <c r="K8968" i="1"/>
  <c r="K4752" i="1"/>
  <c r="K4981" i="1"/>
  <c r="K7828" i="1"/>
  <c r="K4775" i="1"/>
  <c r="K1793" i="1"/>
  <c r="K6707" i="1"/>
  <c r="K2793" i="1"/>
  <c r="K2711" i="1"/>
  <c r="K1577" i="1"/>
  <c r="K1559" i="1"/>
  <c r="K1763" i="1"/>
  <c r="K5461" i="1"/>
  <c r="K5686" i="1"/>
  <c r="K7982" i="1"/>
  <c r="K1296" i="1"/>
  <c r="K2739" i="1"/>
  <c r="K5007" i="1"/>
  <c r="K61" i="1"/>
  <c r="K6148" i="1"/>
  <c r="K1443" i="1"/>
  <c r="K2829" i="1"/>
  <c r="K1303" i="1"/>
  <c r="K7786" i="1"/>
  <c r="K3999" i="1"/>
  <c r="K613" i="1"/>
  <c r="K4299" i="1"/>
  <c r="K1125" i="1"/>
  <c r="K4766" i="1"/>
  <c r="K8033" i="1"/>
  <c r="K8520" i="1"/>
  <c r="K6929" i="1"/>
  <c r="K8021" i="1"/>
  <c r="K655" i="1"/>
  <c r="K4414" i="1"/>
  <c r="K1316" i="1"/>
  <c r="K5481" i="1"/>
  <c r="K5356" i="1"/>
  <c r="K3506" i="1"/>
  <c r="K2384" i="1"/>
  <c r="K4259" i="1"/>
  <c r="K627" i="1"/>
  <c r="K4544" i="1"/>
  <c r="K5128" i="1"/>
  <c r="K1325" i="1"/>
  <c r="K4119" i="1"/>
  <c r="K5868" i="1"/>
  <c r="K7466" i="1"/>
  <c r="K8758" i="1"/>
  <c r="K4683" i="1"/>
  <c r="K4853" i="1"/>
  <c r="K3193" i="1"/>
  <c r="K6913" i="1"/>
  <c r="K10" i="1"/>
  <c r="K6" i="1"/>
  <c r="K8185" i="1"/>
  <c r="K2313" i="1"/>
  <c r="K1930" i="1"/>
  <c r="K3228" i="1"/>
  <c r="K8178" i="1"/>
  <c r="K3139" i="1"/>
  <c r="K1023" i="1"/>
  <c r="K401" i="1"/>
  <c r="K1344" i="1"/>
  <c r="K1345" i="1"/>
  <c r="K5963" i="1"/>
  <c r="K941" i="1"/>
  <c r="K3685" i="1"/>
  <c r="K4506" i="1"/>
  <c r="K731" i="1"/>
  <c r="K8150" i="1"/>
  <c r="K4028" i="1"/>
  <c r="K3165" i="1"/>
  <c r="K7259" i="1"/>
  <c r="K562" i="1"/>
  <c r="K1330" i="1"/>
  <c r="K8242" i="1"/>
  <c r="K611" i="1"/>
  <c r="K6431" i="1"/>
  <c r="K4596" i="1"/>
  <c r="K6835" i="1"/>
  <c r="K1726" i="1"/>
  <c r="K5201" i="1"/>
  <c r="K4059" i="1"/>
  <c r="K6572" i="1"/>
  <c r="K1935" i="1"/>
  <c r="K1367" i="1"/>
  <c r="K2947" i="1"/>
  <c r="K7928" i="1"/>
  <c r="K4065" i="1"/>
  <c r="K5258" i="1"/>
  <c r="K6432" i="1"/>
  <c r="K7748" i="1"/>
  <c r="K8250" i="1"/>
  <c r="K2535" i="1"/>
  <c r="K8551" i="1"/>
  <c r="K3071" i="1"/>
  <c r="K5309" i="1"/>
  <c r="K1032" i="1"/>
  <c r="K1096" i="1"/>
  <c r="K2237" i="1"/>
  <c r="K5747" i="1"/>
  <c r="K1755" i="1"/>
  <c r="K1678" i="1"/>
  <c r="K3758" i="1"/>
  <c r="K96" i="1"/>
  <c r="K3346" i="1"/>
  <c r="K1388" i="1"/>
  <c r="K1389" i="1"/>
  <c r="K2443" i="1"/>
  <c r="K5732" i="1"/>
  <c r="K1528" i="1"/>
  <c r="K6285" i="1"/>
  <c r="K7167" i="1"/>
  <c r="K1261" i="1"/>
  <c r="K6554" i="1"/>
  <c r="K6814" i="1"/>
  <c r="K166" i="1"/>
  <c r="K2302" i="1"/>
  <c r="K3853" i="1"/>
  <c r="K1401" i="1"/>
  <c r="K6829" i="1"/>
  <c r="K1381" i="1"/>
  <c r="K2608" i="1"/>
  <c r="K5295" i="1"/>
  <c r="K3669" i="1"/>
  <c r="K5951" i="1"/>
  <c r="K3415" i="1"/>
  <c r="K1409" i="1"/>
  <c r="K5335" i="1"/>
  <c r="K4159" i="1"/>
  <c r="K2219" i="1"/>
  <c r="K6284" i="1"/>
  <c r="K2418" i="1"/>
  <c r="K701" i="1"/>
  <c r="K3547" i="1"/>
  <c r="K7571" i="1"/>
  <c r="K1090" i="1"/>
  <c r="K5119" i="1"/>
  <c r="K4286" i="1"/>
  <c r="K1421" i="1"/>
  <c r="K142" i="1"/>
  <c r="K7137" i="1"/>
  <c r="K220" i="1"/>
  <c r="K3590" i="1"/>
  <c r="K6772" i="1"/>
  <c r="K6743" i="1"/>
  <c r="K5172" i="1"/>
  <c r="K911" i="1"/>
  <c r="K6430" i="1"/>
  <c r="K7501" i="1"/>
  <c r="K2283" i="1"/>
  <c r="K594" i="1"/>
  <c r="K6025" i="1"/>
  <c r="K7864" i="1"/>
  <c r="K1030" i="1"/>
  <c r="K4657" i="1"/>
  <c r="K500" i="1"/>
  <c r="K8594" i="1"/>
  <c r="K3602" i="1"/>
  <c r="K3793" i="1"/>
  <c r="K8121" i="1"/>
  <c r="K8327" i="1"/>
  <c r="K1776" i="1"/>
  <c r="K7270" i="1"/>
  <c r="K7101" i="1"/>
  <c r="K8967" i="1"/>
  <c r="K2721" i="1"/>
  <c r="K5453" i="1"/>
  <c r="K8332" i="1"/>
  <c r="K8503" i="1"/>
  <c r="K8669" i="1"/>
  <c r="K6095" i="1"/>
  <c r="K1001" i="1"/>
  <c r="K458" i="1"/>
  <c r="K3140" i="1"/>
  <c r="K3110" i="1"/>
  <c r="K4416" i="1"/>
  <c r="K482" i="1"/>
  <c r="K5547" i="1"/>
  <c r="K2024" i="1"/>
  <c r="K7995" i="1"/>
  <c r="K1471" i="1"/>
  <c r="K1464" i="1"/>
  <c r="K5052" i="1"/>
  <c r="K1466" i="1"/>
  <c r="K3176" i="1"/>
  <c r="K7019" i="1"/>
  <c r="K222" i="1"/>
  <c r="K4176" i="1"/>
  <c r="K6931" i="1"/>
  <c r="K6264" i="1"/>
  <c r="K3048" i="1"/>
  <c r="K7037" i="1"/>
  <c r="K5624" i="1"/>
  <c r="K117" i="1"/>
  <c r="K7205" i="1"/>
  <c r="K7004" i="1"/>
  <c r="K6874" i="1"/>
  <c r="K69" i="1"/>
  <c r="K397" i="1"/>
  <c r="K1067" i="1"/>
  <c r="K1483" i="1"/>
  <c r="K4980" i="1"/>
  <c r="K1989" i="1"/>
  <c r="K7669" i="1"/>
  <c r="K3920" i="1"/>
  <c r="K5879" i="1"/>
  <c r="K6895" i="1"/>
  <c r="K8421" i="1"/>
  <c r="K8554" i="1"/>
  <c r="K8556" i="1"/>
  <c r="K7486" i="1"/>
  <c r="K4787" i="1"/>
  <c r="K3740" i="1"/>
  <c r="K6028" i="1"/>
  <c r="K1497" i="1"/>
  <c r="K7679" i="1"/>
  <c r="K8904" i="1"/>
  <c r="K4347" i="1"/>
  <c r="K7368" i="1"/>
  <c r="K9013" i="1"/>
  <c r="K3478" i="1"/>
  <c r="K7322" i="1"/>
  <c r="K4433" i="1"/>
  <c r="K8329" i="1"/>
  <c r="K2586" i="1"/>
  <c r="K4399" i="1"/>
  <c r="K1169" i="1"/>
  <c r="K7151" i="1"/>
  <c r="K567" i="1"/>
  <c r="K4188" i="1"/>
  <c r="K6571" i="1"/>
  <c r="K1522" i="1"/>
  <c r="K3423" i="1"/>
  <c r="K2765" i="1"/>
  <c r="K794" i="1"/>
  <c r="K1518" i="1"/>
  <c r="K4306" i="1"/>
  <c r="K572" i="1"/>
  <c r="K4063" i="1"/>
  <c r="K3009" i="1"/>
  <c r="K1523" i="1"/>
  <c r="K1524" i="1"/>
  <c r="K30" i="1"/>
  <c r="K2598" i="1"/>
  <c r="K6881" i="1"/>
  <c r="K1811" i="1"/>
  <c r="K2656" i="1"/>
  <c r="K6375" i="1"/>
  <c r="K7074" i="1"/>
  <c r="K5714" i="1"/>
  <c r="K7589" i="1"/>
  <c r="K398" i="1"/>
  <c r="K8383" i="1"/>
  <c r="K1536" i="1"/>
  <c r="K544" i="1"/>
  <c r="K5801" i="1"/>
  <c r="K3544" i="1"/>
  <c r="K1432" i="1"/>
  <c r="K951" i="1"/>
  <c r="K6983" i="1"/>
  <c r="K770" i="1"/>
  <c r="K2033" i="1"/>
  <c r="K4928" i="1"/>
  <c r="K4036" i="1"/>
  <c r="K387" i="1"/>
  <c r="K4672" i="1"/>
  <c r="K5050" i="1"/>
  <c r="K344" i="1"/>
  <c r="K4437" i="1"/>
  <c r="K2576" i="1"/>
  <c r="K1131" i="1"/>
  <c r="K1554" i="1"/>
  <c r="K3968" i="1"/>
  <c r="K5517" i="1"/>
  <c r="K7701" i="1"/>
  <c r="K8653" i="1"/>
  <c r="K2060" i="1"/>
  <c r="K83" i="1"/>
  <c r="K7286" i="1"/>
  <c r="K1136" i="1"/>
  <c r="K3800" i="1"/>
  <c r="K4376" i="1"/>
  <c r="K1012" i="1"/>
  <c r="K4232" i="1"/>
  <c r="K1013" i="1"/>
  <c r="K3998" i="1"/>
  <c r="K1447" i="1"/>
  <c r="K3907" i="1"/>
  <c r="K4601" i="1"/>
  <c r="K1632" i="1"/>
  <c r="K4681" i="1"/>
  <c r="K7262" i="1"/>
  <c r="K3599" i="1"/>
  <c r="K2631" i="1"/>
  <c r="K3420" i="1"/>
  <c r="K1491" i="1"/>
  <c r="K6630" i="1"/>
  <c r="K1531" i="1"/>
  <c r="K4083" i="1"/>
  <c r="K5713" i="1"/>
  <c r="K2781" i="1"/>
  <c r="K7781" i="1"/>
  <c r="K3051" i="1"/>
  <c r="K3818" i="1"/>
  <c r="K7601" i="1"/>
  <c r="K6942" i="1"/>
  <c r="K6843" i="1"/>
  <c r="K968" i="1"/>
  <c r="K8932" i="1"/>
  <c r="K478" i="1"/>
  <c r="K7644" i="1"/>
  <c r="K7202" i="1"/>
  <c r="K4710" i="1"/>
  <c r="K1596" i="1"/>
  <c r="K6067" i="1"/>
  <c r="K7428" i="1"/>
  <c r="K3775" i="1"/>
  <c r="K1600" i="1"/>
  <c r="K869" i="1"/>
  <c r="K6974" i="1"/>
  <c r="K2216" i="1"/>
  <c r="K2789" i="1"/>
  <c r="K4792" i="1"/>
  <c r="K5885" i="1"/>
  <c r="K3695" i="1"/>
  <c r="K1608" i="1"/>
  <c r="K1642" i="1"/>
  <c r="K2348" i="1"/>
  <c r="K5736" i="1"/>
  <c r="K7707" i="1"/>
  <c r="K2356" i="1"/>
  <c r="K1371" i="1"/>
  <c r="K6315" i="1"/>
  <c r="K71" i="1"/>
  <c r="K2667" i="1"/>
  <c r="K5921" i="1"/>
  <c r="K2602" i="1"/>
  <c r="K1620" i="1"/>
  <c r="K2570" i="1"/>
  <c r="K514" i="1"/>
  <c r="K4463" i="1"/>
  <c r="K5548" i="1"/>
  <c r="K685" i="1"/>
  <c r="K4558" i="1"/>
  <c r="K8508" i="1"/>
  <c r="K136" i="1"/>
  <c r="K6392" i="1"/>
  <c r="K3389" i="1"/>
  <c r="K3090" i="1"/>
  <c r="K4387" i="1"/>
  <c r="K1828" i="1"/>
  <c r="K6853" i="1"/>
  <c r="K8174" i="1"/>
  <c r="K2133" i="1"/>
  <c r="K8163" i="1"/>
  <c r="K1638" i="1"/>
  <c r="K797" i="1"/>
  <c r="K5246" i="1"/>
  <c r="K712" i="1"/>
  <c r="K3683" i="1"/>
  <c r="K1215" i="1"/>
  <c r="K141" i="1"/>
  <c r="K1356" i="1"/>
  <c r="K8115" i="1"/>
  <c r="K156" i="1"/>
  <c r="K5764" i="1"/>
  <c r="K1064" i="1"/>
  <c r="K5722" i="1"/>
  <c r="K955" i="1"/>
  <c r="K3224" i="1"/>
  <c r="K1423" i="1"/>
  <c r="K8393" i="1"/>
  <c r="K5929" i="1"/>
  <c r="K7968" i="1"/>
  <c r="K3065" i="1"/>
  <c r="K6427" i="1"/>
  <c r="K4048" i="1"/>
  <c r="K438" i="1"/>
  <c r="K3833" i="1"/>
  <c r="K278" i="1"/>
  <c r="K7560" i="1"/>
  <c r="K654" i="1"/>
  <c r="K6203" i="1"/>
  <c r="K4365" i="1"/>
  <c r="K6347" i="1"/>
  <c r="K1588" i="1"/>
  <c r="K781" i="1"/>
  <c r="K354" i="1"/>
  <c r="K5685" i="1"/>
  <c r="K6370" i="1"/>
  <c r="K2399" i="1"/>
  <c r="K3493" i="1"/>
  <c r="K2556" i="1"/>
  <c r="K7027" i="1"/>
  <c r="K7586" i="1"/>
  <c r="K1624" i="1"/>
  <c r="K2040" i="1"/>
  <c r="K270" i="1"/>
  <c r="K6689" i="1"/>
  <c r="K2205" i="1"/>
  <c r="K6908" i="1"/>
  <c r="K3231" i="1"/>
  <c r="K5619" i="1"/>
  <c r="K1687" i="1"/>
  <c r="K2753" i="1"/>
  <c r="K8207" i="1"/>
  <c r="K6480" i="1"/>
  <c r="K1691" i="1"/>
  <c r="K1692" i="1"/>
  <c r="K8142" i="1"/>
  <c r="K7057" i="1"/>
  <c r="K2865" i="1"/>
  <c r="K7550" i="1"/>
  <c r="K3727" i="1"/>
  <c r="K7561" i="1"/>
  <c r="K1770" i="1"/>
  <c r="K522" i="1"/>
  <c r="K3908" i="1"/>
  <c r="K5003" i="1"/>
  <c r="K4339" i="1"/>
  <c r="K5486" i="1"/>
  <c r="K1705" i="1"/>
  <c r="K1706" i="1"/>
  <c r="K8623" i="1"/>
  <c r="K6366" i="1"/>
  <c r="K4649" i="1"/>
  <c r="K3117" i="1"/>
  <c r="K2569" i="1"/>
  <c r="K1616" i="1"/>
  <c r="K6800" i="1"/>
  <c r="K1175" i="1"/>
  <c r="K519" i="1"/>
  <c r="K4937" i="1"/>
  <c r="K4483" i="1"/>
  <c r="K444" i="1"/>
  <c r="K2587" i="1"/>
  <c r="K6263" i="1"/>
  <c r="K3035" i="1"/>
  <c r="K2980" i="1"/>
  <c r="K6168" i="1"/>
  <c r="K3945" i="1"/>
  <c r="K2064" i="1"/>
  <c r="K6984" i="1"/>
  <c r="K2540" i="1"/>
  <c r="K7459" i="1"/>
  <c r="K3326" i="1"/>
  <c r="K1730" i="1"/>
  <c r="K8442" i="1"/>
  <c r="K1960" i="1"/>
  <c r="K8235" i="1"/>
  <c r="K3874" i="1"/>
  <c r="K5995" i="1"/>
  <c r="K2324" i="1"/>
  <c r="K2491" i="1"/>
  <c r="K3123" i="1"/>
  <c r="K6548" i="1"/>
  <c r="K4617" i="1"/>
  <c r="K4222" i="1"/>
  <c r="K4054" i="1"/>
  <c r="K1817" i="1"/>
  <c r="K335" i="1"/>
  <c r="K7996" i="1"/>
  <c r="K1955" i="1"/>
  <c r="K3128" i="1"/>
  <c r="K6681" i="1"/>
  <c r="K1912" i="1"/>
  <c r="K7958" i="1"/>
  <c r="K8154" i="1"/>
  <c r="K7204" i="1"/>
  <c r="K1753" i="1"/>
  <c r="K6133" i="1"/>
  <c r="K3990" i="1"/>
  <c r="K3204" i="1"/>
  <c r="K6273" i="1"/>
  <c r="K1758" i="1"/>
  <c r="K3957" i="1"/>
  <c r="K321" i="1"/>
  <c r="K7640" i="1"/>
  <c r="K3374" i="1"/>
  <c r="K8899" i="1"/>
  <c r="K3667" i="1"/>
  <c r="K7735" i="1"/>
  <c r="K2267" i="1"/>
  <c r="K832" i="1"/>
  <c r="K1628" i="1"/>
  <c r="K7674" i="1"/>
  <c r="K5005" i="1"/>
  <c r="K2958" i="1"/>
  <c r="K2208" i="1"/>
  <c r="K2652" i="1"/>
  <c r="K1597" i="1"/>
  <c r="K636" i="1"/>
  <c r="K7142" i="1"/>
  <c r="K1777" i="1"/>
  <c r="K6999" i="1"/>
  <c r="K552" i="1"/>
  <c r="K2176" i="1"/>
  <c r="K2149" i="1"/>
  <c r="K1503" i="1"/>
  <c r="K3303" i="1"/>
  <c r="K6359" i="1"/>
  <c r="K2388" i="1"/>
  <c r="K3152" i="1"/>
  <c r="K5738" i="1"/>
  <c r="K5391" i="1"/>
  <c r="K1373" i="1"/>
  <c r="K5508" i="1"/>
  <c r="K7090" i="1"/>
  <c r="K1294" i="1"/>
  <c r="K8831" i="1"/>
  <c r="K8334" i="1"/>
  <c r="K1795" i="1"/>
  <c r="K2282" i="1"/>
  <c r="K6061" i="1"/>
  <c r="K5609" i="1"/>
  <c r="K1290" i="1"/>
  <c r="K4542" i="1"/>
  <c r="K7693" i="1"/>
  <c r="K6546" i="1"/>
  <c r="K5819" i="1"/>
  <c r="K2066" i="1"/>
  <c r="K1805" i="1"/>
  <c r="K1564" i="1"/>
  <c r="K6316" i="1"/>
  <c r="K1808" i="1"/>
  <c r="K6227" i="1"/>
  <c r="K4341" i="1"/>
  <c r="K5312" i="1"/>
  <c r="K822" i="1"/>
  <c r="K618" i="1"/>
  <c r="K468" i="1"/>
  <c r="K1718" i="1"/>
  <c r="K5235" i="1"/>
  <c r="K8611" i="1"/>
  <c r="K2011" i="1"/>
  <c r="K5623" i="1"/>
  <c r="K373" i="1"/>
  <c r="K1738" i="1"/>
  <c r="K3251" i="1"/>
  <c r="K2775" i="1"/>
  <c r="K5924" i="1"/>
  <c r="K7093" i="1"/>
  <c r="K6197" i="1"/>
  <c r="K4741" i="1"/>
  <c r="K3756" i="1"/>
  <c r="K6425" i="1"/>
  <c r="K2909" i="1"/>
  <c r="K5134" i="1"/>
  <c r="K7950" i="1"/>
  <c r="K2558" i="1"/>
  <c r="K2373" i="1"/>
  <c r="K1438" i="1"/>
  <c r="K1836" i="1"/>
  <c r="K3471" i="1"/>
  <c r="K3403" i="1"/>
  <c r="K4353" i="1"/>
  <c r="K3041" i="1"/>
  <c r="K4740" i="1"/>
  <c r="K1842" i="1"/>
  <c r="K5405" i="1"/>
  <c r="K7256" i="1"/>
  <c r="K672" i="1"/>
  <c r="K5137" i="1"/>
  <c r="K4820" i="1"/>
  <c r="K750" i="1"/>
  <c r="K1810" i="1"/>
  <c r="K8287" i="1"/>
  <c r="K7035" i="1"/>
  <c r="K714" i="1"/>
  <c r="K8387" i="1"/>
  <c r="K5300" i="1"/>
  <c r="K1044" i="1"/>
  <c r="K437" i="1"/>
  <c r="K4923" i="1"/>
  <c r="K2801" i="1"/>
  <c r="K3751" i="1"/>
  <c r="K1860" i="1"/>
  <c r="K9009" i="1"/>
  <c r="K5495" i="1"/>
  <c r="K5231" i="1"/>
  <c r="K5058" i="1"/>
  <c r="K107" i="1"/>
  <c r="K5994" i="1"/>
  <c r="K687" i="1"/>
  <c r="K6098" i="1"/>
  <c r="K4025" i="1"/>
  <c r="K1682" i="1"/>
  <c r="K1894" i="1"/>
  <c r="K5520" i="1"/>
  <c r="K8146" i="1"/>
  <c r="K5327" i="1"/>
  <c r="K8926" i="1"/>
  <c r="K8681" i="1"/>
  <c r="K5124" i="1"/>
  <c r="K6342" i="1"/>
  <c r="K894" i="1"/>
  <c r="K8392" i="1"/>
  <c r="K1986" i="1"/>
  <c r="K6887" i="1"/>
  <c r="K4777" i="1"/>
  <c r="K5535" i="1"/>
  <c r="K6818" i="1"/>
  <c r="K2621" i="1"/>
  <c r="K1887" i="1"/>
  <c r="K476" i="1"/>
  <c r="K2626" i="1"/>
  <c r="K6417" i="1"/>
  <c r="K3786" i="1"/>
  <c r="K3465" i="1"/>
  <c r="K3688" i="1"/>
  <c r="K1622" i="1"/>
  <c r="K2134" i="1"/>
  <c r="K145" i="1"/>
  <c r="K4130" i="1"/>
  <c r="K7646" i="1"/>
  <c r="K55" i="1"/>
  <c r="K569" i="1"/>
  <c r="K5123" i="1"/>
  <c r="K2675" i="1"/>
  <c r="K3345" i="1"/>
  <c r="K8195" i="1"/>
  <c r="K3001" i="1"/>
  <c r="K7469" i="1"/>
  <c r="K2543" i="1"/>
  <c r="K45" i="1"/>
  <c r="K5762" i="1"/>
  <c r="K1521" i="1"/>
  <c r="K1791" i="1"/>
  <c r="K3866" i="1"/>
  <c r="K6533" i="1"/>
  <c r="K72" i="1"/>
  <c r="K8366" i="1"/>
  <c r="K5064" i="1"/>
  <c r="K2307" i="1"/>
  <c r="K2209" i="1"/>
  <c r="K251" i="1"/>
  <c r="K8716" i="1"/>
  <c r="K6613" i="1"/>
  <c r="K2231" i="1"/>
  <c r="K3052" i="1"/>
  <c r="K1947" i="1"/>
  <c r="K7623" i="1"/>
  <c r="K2589" i="1"/>
  <c r="K3317" i="1"/>
  <c r="K6486" i="1"/>
  <c r="K4583" i="1"/>
  <c r="K6992" i="1"/>
  <c r="K7867" i="1"/>
  <c r="K2279" i="1"/>
  <c r="K1933" i="1"/>
  <c r="K4314" i="1"/>
  <c r="K3796" i="1"/>
  <c r="K1936" i="1"/>
  <c r="K682" i="1"/>
  <c r="K6482" i="1"/>
  <c r="K8650" i="1"/>
  <c r="K3613" i="1"/>
  <c r="K2613" i="1"/>
  <c r="K3974" i="1"/>
  <c r="K5507" i="1"/>
  <c r="K5744" i="1"/>
  <c r="K3210" i="1"/>
  <c r="K6682" i="1"/>
  <c r="K3037" i="1"/>
  <c r="K38" i="1"/>
  <c r="K7267" i="1"/>
  <c r="K5424" i="1"/>
  <c r="K353" i="1"/>
  <c r="K4540" i="1"/>
  <c r="K1781" i="1"/>
  <c r="K3956" i="1"/>
  <c r="K7612" i="1"/>
  <c r="K7025" i="1"/>
  <c r="K3504" i="1"/>
  <c r="K7091" i="1"/>
  <c r="K4203" i="1"/>
  <c r="K812" i="1"/>
  <c r="K3551" i="1"/>
  <c r="K2333" i="1"/>
  <c r="K3184" i="1"/>
  <c r="K1964" i="1"/>
  <c r="K1122" i="1"/>
  <c r="K4713" i="1"/>
  <c r="K3426" i="1"/>
  <c r="K3242" i="1"/>
  <c r="K3982" i="1"/>
  <c r="K6695" i="1"/>
  <c r="K7069" i="1"/>
  <c r="K1364" i="1"/>
  <c r="K1204" i="1"/>
  <c r="K8955" i="1"/>
  <c r="K4921" i="1"/>
  <c r="K8833" i="1"/>
  <c r="K989" i="1"/>
  <c r="K6742" i="1"/>
  <c r="K6982" i="1"/>
  <c r="K1450" i="1"/>
  <c r="K4648" i="1"/>
  <c r="K7334" i="1"/>
  <c r="K119" i="1"/>
  <c r="K5384" i="1"/>
  <c r="K2023" i="1"/>
  <c r="K8417" i="1"/>
  <c r="K4448" i="1"/>
  <c r="K5588" i="1"/>
  <c r="K6976" i="1"/>
  <c r="K5912" i="1"/>
  <c r="K4248" i="1"/>
  <c r="K4515" i="1"/>
  <c r="K1786" i="1"/>
  <c r="K7452" i="1"/>
  <c r="K4522" i="1"/>
  <c r="K6802" i="1"/>
  <c r="K4489" i="1"/>
  <c r="K3804" i="1"/>
  <c r="K7196" i="1"/>
  <c r="K3721" i="1"/>
  <c r="K3797" i="1"/>
  <c r="K5089" i="1"/>
  <c r="K8199" i="1"/>
  <c r="K5226" i="1"/>
  <c r="K5832" i="1"/>
  <c r="K3536" i="1"/>
  <c r="K5402" i="1"/>
  <c r="K1246" i="1"/>
  <c r="K240" i="1"/>
  <c r="K8302" i="1"/>
  <c r="K7667" i="1"/>
  <c r="K4337" i="1"/>
  <c r="K2067" i="1"/>
  <c r="K1375" i="1"/>
  <c r="K7081" i="1"/>
  <c r="K4155" i="1"/>
  <c r="K1268" i="1"/>
  <c r="K184" i="1"/>
  <c r="K421" i="1"/>
  <c r="K1000" i="1"/>
  <c r="K6134" i="1"/>
  <c r="K399" i="1"/>
  <c r="K4959" i="1"/>
  <c r="K2743" i="1"/>
  <c r="K5659" i="1"/>
  <c r="K5965" i="1"/>
  <c r="K4667" i="1"/>
  <c r="K7806" i="1"/>
  <c r="K8917" i="1"/>
  <c r="K1124" i="1"/>
  <c r="K8812" i="1"/>
  <c r="K3788" i="1"/>
  <c r="K2220" i="1"/>
  <c r="K371" i="1"/>
  <c r="K4100" i="1"/>
  <c r="K8869" i="1"/>
  <c r="K3366" i="1"/>
  <c r="K8237" i="1"/>
  <c r="K8848" i="1"/>
  <c r="K8721" i="1"/>
  <c r="K6017" i="1"/>
  <c r="K2042" i="1"/>
  <c r="K456" i="1"/>
  <c r="K2044" i="1"/>
  <c r="K711" i="1"/>
  <c r="K4093" i="1"/>
  <c r="K2047" i="1"/>
  <c r="K488" i="1"/>
  <c r="K1727" i="1"/>
  <c r="K7836" i="1"/>
  <c r="K3083" i="1"/>
  <c r="K7332" i="1"/>
  <c r="K6759" i="1"/>
  <c r="K3629" i="1"/>
  <c r="K4309" i="1"/>
  <c r="K2269" i="1"/>
  <c r="K6001" i="1"/>
  <c r="K2546" i="1"/>
  <c r="K1203" i="1"/>
  <c r="K1476" i="1"/>
  <c r="K8976" i="1"/>
  <c r="K2378" i="1"/>
  <c r="K6812" i="1"/>
  <c r="K1839" i="1"/>
  <c r="K4238" i="1"/>
  <c r="K1773" i="1"/>
  <c r="K3198" i="1"/>
  <c r="K7756" i="1"/>
  <c r="K1681" i="1"/>
  <c r="K1957" i="1"/>
  <c r="K6165" i="1"/>
  <c r="K5616" i="1"/>
  <c r="K4807" i="1"/>
  <c r="K6247" i="1"/>
  <c r="K4088" i="1"/>
  <c r="K1496" i="1"/>
  <c r="K6235" i="1"/>
  <c r="K8769" i="1"/>
  <c r="K6085" i="1"/>
  <c r="K7877" i="1"/>
  <c r="K2081" i="1"/>
  <c r="K5489" i="1"/>
  <c r="K4501" i="1"/>
  <c r="K5932" i="1"/>
  <c r="K7852" i="1"/>
  <c r="K6981" i="1"/>
  <c r="K5022" i="1"/>
  <c r="K2599" i="1"/>
  <c r="K1614" i="1"/>
  <c r="K6049" i="1"/>
  <c r="K6776" i="1"/>
  <c r="K1772" i="1"/>
  <c r="K5214" i="1"/>
  <c r="K6553" i="1"/>
  <c r="K8991" i="1"/>
  <c r="K1743" i="1"/>
  <c r="K2097" i="1"/>
  <c r="K5106" i="1"/>
  <c r="K4612" i="1"/>
  <c r="K2641" i="1"/>
  <c r="K337" i="1"/>
  <c r="K2102" i="1"/>
  <c r="K8086" i="1"/>
  <c r="K1011" i="1"/>
  <c r="K7014" i="1"/>
  <c r="K1366" i="1"/>
  <c r="K5694" i="1"/>
  <c r="K5491" i="1"/>
  <c r="K5730" i="1"/>
  <c r="K8708" i="1"/>
  <c r="K6123" i="1"/>
  <c r="K1382" i="1"/>
  <c r="K6686" i="1"/>
  <c r="K7291" i="1"/>
  <c r="K8403" i="1"/>
  <c r="K4833" i="1"/>
  <c r="K2374" i="1"/>
  <c r="K8682" i="1"/>
  <c r="K4117" i="1"/>
  <c r="K5784" i="1"/>
  <c r="K8700" i="1"/>
  <c r="K3353" i="1"/>
  <c r="K1157" i="1"/>
  <c r="K3072" i="1"/>
  <c r="K3461" i="1"/>
  <c r="K7541" i="1"/>
  <c r="K4761" i="1"/>
  <c r="K4496" i="1"/>
  <c r="K8941" i="1"/>
  <c r="K2071" i="1"/>
  <c r="K6397" i="1"/>
  <c r="K6057" i="1"/>
  <c r="K5081" i="1"/>
  <c r="K3408" i="1"/>
  <c r="K4184" i="1"/>
  <c r="K5219" i="1"/>
  <c r="K8059" i="1"/>
  <c r="K2694" i="1"/>
  <c r="K7423" i="1"/>
  <c r="K2925" i="1"/>
  <c r="K6396" i="1"/>
  <c r="K4529" i="1"/>
  <c r="K1197" i="1"/>
  <c r="K2650" i="1"/>
  <c r="K2145" i="1"/>
  <c r="K5867" i="1"/>
  <c r="K2686" i="1"/>
  <c r="K283" i="1"/>
  <c r="K4199" i="1"/>
  <c r="K2150" i="1"/>
  <c r="K720" i="1"/>
  <c r="K1717" i="1"/>
  <c r="K5422" i="1"/>
  <c r="K54" i="1"/>
  <c r="K8165" i="1"/>
  <c r="K5152" i="1"/>
  <c r="K1801" i="1"/>
  <c r="K5856" i="1"/>
  <c r="K6996" i="1"/>
  <c r="K1422" i="1"/>
  <c r="K580" i="1"/>
  <c r="K9023" i="1"/>
  <c r="K2615" i="1"/>
  <c r="K5786" i="1"/>
  <c r="K7657" i="1"/>
  <c r="K2166" i="1"/>
  <c r="K2025" i="1"/>
  <c r="K4715" i="1"/>
  <c r="K7652" i="1"/>
  <c r="K8179" i="1"/>
  <c r="K4535" i="1"/>
  <c r="K6706" i="1"/>
  <c r="K8643" i="1"/>
  <c r="K3188" i="1"/>
  <c r="K4874" i="1"/>
  <c r="K6178" i="1"/>
  <c r="K8561" i="1"/>
  <c r="K5497" i="1"/>
  <c r="K3710" i="1"/>
  <c r="K7923" i="1"/>
  <c r="K8169" i="1"/>
  <c r="K2414" i="1"/>
  <c r="K3657" i="1"/>
  <c r="K8642" i="1"/>
  <c r="K2387" i="1"/>
  <c r="K8277" i="1"/>
  <c r="K3582" i="1"/>
  <c r="K249" i="1"/>
  <c r="K3619" i="1"/>
  <c r="K7677" i="1"/>
  <c r="K4150" i="1"/>
  <c r="K2192" i="1"/>
  <c r="K2193" i="1"/>
  <c r="K8491" i="1"/>
  <c r="K3525" i="1"/>
  <c r="K1399" i="1"/>
  <c r="K7956" i="1"/>
  <c r="K777" i="1"/>
  <c r="K3108" i="1"/>
  <c r="K5711" i="1"/>
  <c r="K2202" i="1"/>
  <c r="K7834" i="1"/>
  <c r="K8865" i="1"/>
  <c r="K5435" i="1"/>
  <c r="K5442" i="1"/>
  <c r="K461" i="1"/>
  <c r="K2529" i="1"/>
  <c r="K340" i="1"/>
  <c r="K3318" i="1"/>
  <c r="K1970" i="1"/>
  <c r="K7611" i="1"/>
  <c r="K2212" i="1"/>
  <c r="K6815" i="1"/>
  <c r="K688" i="1"/>
  <c r="K6977" i="1"/>
  <c r="K6752" i="1"/>
  <c r="K8847" i="1"/>
  <c r="K6121" i="1"/>
  <c r="K8280" i="1"/>
  <c r="K6122" i="1"/>
  <c r="K7180" i="1"/>
  <c r="K1847" i="1"/>
  <c r="K3261" i="1"/>
  <c r="K1008" i="1"/>
  <c r="K4298" i="1"/>
  <c r="K4634" i="1"/>
  <c r="K6452" i="1"/>
  <c r="K3984" i="1"/>
  <c r="K5297" i="1"/>
  <c r="K6623" i="1"/>
  <c r="K984" i="1"/>
  <c r="K3776" i="1"/>
  <c r="K2233" i="1"/>
  <c r="K2076" i="1"/>
  <c r="K2392" i="1"/>
  <c r="K8010" i="1"/>
  <c r="K1907" i="1"/>
  <c r="K4884" i="1"/>
  <c r="K5576" i="1"/>
  <c r="K6265" i="1"/>
  <c r="K5967" i="1"/>
  <c r="K7961" i="1"/>
  <c r="K6103" i="1"/>
  <c r="K5242" i="1"/>
  <c r="K6562" i="1"/>
  <c r="K3708" i="1"/>
  <c r="K6467" i="1"/>
  <c r="K2509" i="1"/>
  <c r="K1882" i="1"/>
  <c r="K6817" i="1"/>
  <c r="K7655" i="1"/>
  <c r="K3082" i="1"/>
  <c r="K5611" i="1"/>
  <c r="K4858" i="1"/>
  <c r="K8414" i="1"/>
  <c r="K1448" i="1"/>
  <c r="K8394" i="1"/>
  <c r="K2513" i="1"/>
  <c r="K3955" i="1"/>
  <c r="K6924" i="1"/>
  <c r="K2823" i="1"/>
  <c r="K5613" i="1"/>
  <c r="K4852" i="1"/>
  <c r="K6379" i="1"/>
  <c r="K7610" i="1"/>
  <c r="K3651" i="1"/>
  <c r="K4748" i="1"/>
  <c r="K8535" i="1"/>
  <c r="K2661" i="1"/>
  <c r="K3166" i="1"/>
  <c r="K2853" i="1"/>
  <c r="K6418" i="1"/>
  <c r="K629" i="1"/>
  <c r="K3892" i="1"/>
  <c r="K6956" i="1"/>
  <c r="K1621" i="1"/>
  <c r="K7902" i="1"/>
  <c r="K5336" i="1"/>
  <c r="K7695" i="1"/>
  <c r="K7875" i="1"/>
  <c r="K2117" i="1"/>
  <c r="K6501" i="1"/>
  <c r="K1360" i="1"/>
  <c r="K2284" i="1"/>
  <c r="K192" i="1"/>
  <c r="K2998" i="1"/>
  <c r="K934" i="1"/>
  <c r="K6376" i="1"/>
  <c r="K6295" i="1"/>
  <c r="K3477" i="1"/>
  <c r="K319" i="1"/>
  <c r="K7067" i="1"/>
  <c r="K5317" i="1"/>
  <c r="K1418" i="1"/>
  <c r="K3747" i="1"/>
  <c r="K6697" i="1"/>
  <c r="K973" i="1"/>
  <c r="K905" i="1"/>
  <c r="K5465" i="1"/>
  <c r="K5313" i="1"/>
  <c r="K7153" i="1"/>
  <c r="K1680" i="1"/>
  <c r="K7672" i="1"/>
  <c r="K1199" i="1"/>
  <c r="K2939" i="1"/>
  <c r="K4042" i="1"/>
  <c r="K4574" i="1"/>
  <c r="K8588" i="1"/>
  <c r="K3157" i="1"/>
  <c r="K3862" i="1"/>
  <c r="K6990" i="1"/>
  <c r="K6129" i="1"/>
  <c r="K5603" i="1"/>
  <c r="K1561" i="1"/>
  <c r="K5534" i="1"/>
  <c r="K5604" i="1"/>
  <c r="K651" i="1"/>
  <c r="K3746" i="1"/>
  <c r="K4074" i="1"/>
  <c r="K1117" i="1"/>
  <c r="K4422" i="1"/>
  <c r="K7012" i="1"/>
  <c r="K7094" i="1"/>
  <c r="K4675" i="1"/>
  <c r="K4330" i="1"/>
  <c r="K2326" i="1"/>
  <c r="K2327" i="1"/>
  <c r="K4453" i="1"/>
  <c r="K7158" i="1"/>
  <c r="K4103" i="1"/>
  <c r="K1120" i="1"/>
  <c r="K6320" i="1"/>
  <c r="K6399" i="1"/>
  <c r="K2334" i="1"/>
  <c r="K3946" i="1"/>
  <c r="K3266" i="1"/>
  <c r="K2337" i="1"/>
  <c r="K2338" i="1"/>
  <c r="K134" i="1"/>
  <c r="K5116" i="1"/>
  <c r="K4095" i="1"/>
  <c r="K8104" i="1"/>
  <c r="K4196" i="1"/>
  <c r="K22" i="1"/>
  <c r="K8078" i="1"/>
  <c r="K2346" i="1"/>
  <c r="K2347" i="1"/>
  <c r="K2360" i="1"/>
  <c r="K8304" i="1"/>
  <c r="K2797" i="1"/>
  <c r="K2858" i="1"/>
  <c r="K8987" i="1"/>
  <c r="K176" i="1"/>
  <c r="K4552" i="1"/>
  <c r="K1530" i="1"/>
  <c r="K2651" i="1"/>
  <c r="K8819" i="1"/>
  <c r="K5277" i="1"/>
  <c r="K382" i="1"/>
  <c r="K363" i="1"/>
  <c r="K8658" i="1"/>
  <c r="K1689" i="1"/>
  <c r="K7321" i="1"/>
  <c r="K2306" i="1"/>
  <c r="K4739" i="1"/>
  <c r="K7582" i="1"/>
  <c r="K2415" i="1"/>
  <c r="K765" i="1"/>
  <c r="K7269" i="1"/>
  <c r="K2152" i="1"/>
  <c r="K7440" i="1"/>
  <c r="K6504" i="1"/>
  <c r="K4079" i="1"/>
  <c r="K3017" i="1"/>
  <c r="K5121" i="1"/>
  <c r="K4519" i="1"/>
  <c r="K6038" i="1"/>
  <c r="K6330" i="1"/>
  <c r="K1789" i="1"/>
  <c r="K2796" i="1"/>
  <c r="K1725" i="1"/>
  <c r="K5584" i="1"/>
  <c r="K5194" i="1"/>
  <c r="K5278" i="1"/>
  <c r="K7616" i="1"/>
  <c r="K5110" i="1"/>
  <c r="K7255" i="1"/>
  <c r="K5982" i="1"/>
  <c r="K6573" i="1"/>
  <c r="K8488" i="1"/>
  <c r="K2391" i="1"/>
  <c r="K4865" i="1"/>
  <c r="K5409" i="1"/>
  <c r="K5170" i="1"/>
  <c r="K2463" i="1"/>
  <c r="K6879" i="1"/>
  <c r="K140" i="1"/>
  <c r="K7942" i="1"/>
  <c r="K5946" i="1"/>
  <c r="K7232" i="1"/>
  <c r="K4193" i="1"/>
  <c r="K578" i="1"/>
  <c r="K4097" i="1"/>
  <c r="K8579" i="1"/>
  <c r="K4124" i="1"/>
  <c r="K342" i="1"/>
  <c r="K3711" i="1"/>
  <c r="K8815" i="1"/>
  <c r="K2409" i="1"/>
  <c r="K1427" i="1"/>
  <c r="K7031" i="1"/>
  <c r="K749" i="1"/>
  <c r="K543" i="1"/>
  <c r="K3060" i="1"/>
  <c r="K3512" i="1"/>
  <c r="K1693" i="1"/>
  <c r="K610" i="1"/>
  <c r="K1740" i="1"/>
  <c r="K2834" i="1"/>
  <c r="K5073" i="1"/>
  <c r="K5468" i="1"/>
  <c r="K3852" i="1"/>
  <c r="K5680" i="1"/>
  <c r="K2424" i="1"/>
  <c r="K2425" i="1"/>
  <c r="K2426" i="1"/>
  <c r="K6242" i="1"/>
  <c r="K2428" i="1"/>
  <c r="K3365" i="1"/>
  <c r="K5907" i="1"/>
  <c r="K7620" i="1"/>
  <c r="K6744" i="1"/>
  <c r="K6108" i="1"/>
  <c r="K2434" i="1"/>
  <c r="K1018" i="1"/>
  <c r="K4098" i="1"/>
  <c r="K1918" i="1"/>
  <c r="K1509" i="1"/>
  <c r="K5880" i="1"/>
  <c r="K5184" i="1"/>
  <c r="K7136" i="1"/>
  <c r="K6732" i="1"/>
  <c r="K3638" i="1"/>
  <c r="K8896" i="1"/>
  <c r="K8913" i="1"/>
  <c r="K1061" i="1"/>
  <c r="K4281" i="1"/>
  <c r="K5392" i="1"/>
  <c r="K8470" i="1"/>
  <c r="K2553" i="1"/>
  <c r="K3284" i="1"/>
  <c r="K3919" i="1"/>
  <c r="K6261" i="1"/>
  <c r="K7823" i="1"/>
  <c r="K4631" i="1"/>
  <c r="K7349" i="1"/>
  <c r="K4888" i="1"/>
  <c r="K5531" i="1"/>
  <c r="K5776" i="1"/>
  <c r="K6280" i="1"/>
  <c r="K2461" i="1"/>
  <c r="K2462" i="1"/>
  <c r="K1446" i="1"/>
  <c r="K8196" i="1"/>
  <c r="K3704" i="1"/>
  <c r="K3144" i="1"/>
  <c r="K3926" i="1"/>
  <c r="K6192" i="1"/>
  <c r="K5024" i="1"/>
  <c r="K7409" i="1"/>
  <c r="K3993" i="1"/>
  <c r="K148" i="1"/>
  <c r="K6672" i="1"/>
  <c r="K570" i="1"/>
  <c r="K4956" i="1"/>
  <c r="K4085" i="1"/>
  <c r="K4151" i="1"/>
  <c r="K8438" i="1"/>
  <c r="K8274" i="1"/>
  <c r="K5282" i="1"/>
  <c r="K2503" i="1"/>
  <c r="K1412" i="1"/>
  <c r="K2224" i="1"/>
  <c r="K7345" i="1"/>
  <c r="K7103" i="1"/>
  <c r="K2486" i="1"/>
  <c r="K2487" i="1"/>
  <c r="K1254" i="1"/>
  <c r="K250" i="1"/>
  <c r="K8832" i="1"/>
  <c r="K7268" i="1"/>
  <c r="K608" i="1"/>
  <c r="K3392" i="1"/>
  <c r="K8002" i="1"/>
  <c r="K6151" i="1"/>
  <c r="K5048" i="1"/>
  <c r="K7619" i="1"/>
  <c r="K2276" i="1"/>
  <c r="K1715" i="1"/>
  <c r="K4212" i="1"/>
  <c r="K6947" i="1"/>
  <c r="K3936" i="1"/>
  <c r="K2511" i="1"/>
  <c r="K7347" i="1"/>
  <c r="K5410" i="1"/>
  <c r="K6492" i="1"/>
  <c r="K6626" i="1"/>
  <c r="K7400" i="1"/>
  <c r="K202" i="1"/>
  <c r="K5068" i="1"/>
  <c r="K5528" i="1"/>
  <c r="K3635" i="1"/>
  <c r="K535" i="1"/>
  <c r="K2717" i="1"/>
  <c r="K3859" i="1"/>
  <c r="K303" i="1"/>
  <c r="K7435" i="1"/>
  <c r="K3734" i="1"/>
  <c r="K5329" i="1"/>
  <c r="K5189" i="1"/>
  <c r="K1751" i="1"/>
  <c r="K2238" i="1"/>
  <c r="K8183" i="1"/>
  <c r="K2411" i="1"/>
  <c r="K195" i="1"/>
  <c r="K8114" i="1"/>
  <c r="K6882" i="1"/>
  <c r="K3556" i="1"/>
  <c r="K635" i="1"/>
  <c r="K6821" i="1"/>
  <c r="K7850" i="1"/>
  <c r="K3164" i="1"/>
  <c r="K6063" i="1"/>
  <c r="K2627" i="1"/>
  <c r="K810" i="1"/>
  <c r="K2536" i="1"/>
  <c r="K3276" i="1"/>
  <c r="K3971" i="1"/>
  <c r="K4791" i="1"/>
  <c r="K2940" i="1"/>
  <c r="K4423" i="1"/>
  <c r="K3879" i="1"/>
  <c r="K2268" i="1"/>
  <c r="K8445" i="1"/>
  <c r="K6390" i="1"/>
  <c r="K2299" i="1"/>
  <c r="K7544" i="1"/>
  <c r="K3591" i="1"/>
  <c r="K5760" i="1"/>
  <c r="K4396" i="1"/>
  <c r="K1458" i="1"/>
  <c r="K6936" i="1"/>
  <c r="K320" i="1"/>
  <c r="K1317" i="1"/>
  <c r="K2555" i="1"/>
  <c r="K845" i="1"/>
  <c r="K5293" i="1"/>
  <c r="K7243" i="1"/>
  <c r="K3407" i="1"/>
  <c r="K5944" i="1"/>
  <c r="K5746" i="1"/>
  <c r="K8324" i="1"/>
  <c r="K8730" i="1"/>
  <c r="K6828" i="1"/>
  <c r="K7315" i="1"/>
  <c r="K2180" i="1"/>
  <c r="K7791" i="1"/>
  <c r="K8428" i="1"/>
  <c r="K2578" i="1"/>
  <c r="K980" i="1"/>
  <c r="K2571" i="1"/>
  <c r="K6837" i="1"/>
  <c r="K6786" i="1"/>
  <c r="K2574" i="1"/>
  <c r="K5873" i="1"/>
  <c r="K6230" i="1"/>
  <c r="K8066" i="1"/>
  <c r="K1958" i="1"/>
  <c r="K6854" i="1"/>
  <c r="K8626" i="1"/>
  <c r="K3888" i="1"/>
  <c r="K2582" i="1"/>
  <c r="K2583" i="1"/>
  <c r="K2584" i="1"/>
  <c r="K5393" i="1"/>
  <c r="K5255" i="1"/>
  <c r="K2089" i="1"/>
  <c r="K5591" i="1"/>
  <c r="K1020" i="1"/>
  <c r="K19" i="1"/>
  <c r="K1475" i="1"/>
  <c r="K7955" i="1"/>
  <c r="K851" i="1"/>
  <c r="K5881" i="1"/>
  <c r="K936" i="1"/>
  <c r="K3662" i="1"/>
  <c r="K6619" i="1"/>
  <c r="K1007" i="1"/>
  <c r="K923" i="1"/>
  <c r="K8564" i="1"/>
  <c r="K6520" i="1"/>
  <c r="K3633" i="1"/>
  <c r="K7316" i="1"/>
  <c r="K2604" i="1"/>
  <c r="K2995" i="1"/>
  <c r="K5768" i="1"/>
  <c r="K8092" i="1"/>
  <c r="K3846" i="1"/>
  <c r="K2609" i="1"/>
  <c r="K645" i="1"/>
  <c r="K4524" i="1"/>
  <c r="K5846" i="1"/>
  <c r="K8008" i="1"/>
  <c r="K6857" i="1"/>
  <c r="K667" i="1"/>
  <c r="K6971" i="1"/>
  <c r="K5316" i="1"/>
  <c r="K6118" i="1"/>
  <c r="K1153" i="1"/>
  <c r="K2139" i="1"/>
  <c r="K291" i="1"/>
  <c r="K4543" i="1"/>
  <c r="K4797" i="1"/>
  <c r="K4425" i="1"/>
  <c r="K708" i="1"/>
  <c r="K549" i="1"/>
  <c r="K4455" i="1"/>
  <c r="K2061" i="1"/>
  <c r="K8671" i="1"/>
  <c r="K6935" i="1"/>
  <c r="K1391" i="1"/>
  <c r="K4998" i="1"/>
  <c r="K1762" i="1"/>
  <c r="K2634" i="1"/>
  <c r="K7538" i="1"/>
  <c r="K2986" i="1"/>
  <c r="K1881" i="1"/>
  <c r="K7339" i="1"/>
  <c r="K5892" i="1"/>
  <c r="K3416" i="1"/>
  <c r="K2363" i="1"/>
  <c r="K3856" i="1"/>
  <c r="K2928" i="1"/>
  <c r="K5091" i="1"/>
  <c r="K2646" i="1"/>
  <c r="K5060" i="1"/>
  <c r="K8499" i="1"/>
  <c r="K5020" i="1"/>
  <c r="K5834" i="1"/>
  <c r="K9036" i="1"/>
  <c r="K3849" i="1"/>
  <c r="K1909" i="1"/>
  <c r="K13" i="1"/>
  <c r="K422" i="1"/>
  <c r="K6896" i="1"/>
  <c r="K4600" i="1"/>
  <c r="K1463" i="1"/>
  <c r="K91" i="1"/>
  <c r="K2658" i="1"/>
  <c r="K8647" i="1"/>
  <c r="K5779" i="1"/>
  <c r="K7631" i="1"/>
  <c r="K2662" i="1"/>
  <c r="K5701" i="1"/>
  <c r="K8509" i="1"/>
  <c r="K4965" i="1"/>
  <c r="K4966" i="1"/>
  <c r="K3310" i="1"/>
  <c r="K6767" i="1"/>
  <c r="K389" i="1"/>
  <c r="K3007" i="1"/>
  <c r="K2671" i="1"/>
  <c r="K28" i="1"/>
  <c r="K7788" i="1"/>
  <c r="K2783" i="1"/>
  <c r="K7726" i="1"/>
  <c r="K6720" i="1"/>
  <c r="K5357" i="1"/>
  <c r="K5972" i="1"/>
  <c r="K2850" i="1"/>
  <c r="K428" i="1"/>
  <c r="K3673" i="1"/>
  <c r="K3675" i="1"/>
  <c r="K6389" i="1"/>
  <c r="K2880" i="1"/>
  <c r="K6226" i="1"/>
  <c r="K8370" i="1"/>
  <c r="K4572" i="1"/>
  <c r="K1645" i="1"/>
  <c r="K2963" i="1"/>
  <c r="K3484" i="1"/>
  <c r="K4468" i="1"/>
  <c r="K8459" i="1"/>
  <c r="K2770" i="1"/>
  <c r="K8771" i="1"/>
  <c r="K3807" i="1"/>
  <c r="K4121" i="1"/>
  <c r="K2518" i="1"/>
  <c r="K4003" i="1"/>
  <c r="K8095" i="1"/>
  <c r="K8057" i="1"/>
  <c r="K7145" i="1"/>
  <c r="K2755" i="1"/>
  <c r="K455" i="1"/>
  <c r="K9011" i="1"/>
  <c r="K8567" i="1"/>
  <c r="K2877" i="1"/>
  <c r="K3273" i="1"/>
  <c r="K2203" i="1"/>
  <c r="K7966" i="1"/>
  <c r="K4842" i="1"/>
  <c r="K3641" i="1"/>
  <c r="K4122" i="1"/>
  <c r="K582" i="1"/>
  <c r="K6576" i="1"/>
  <c r="K6755" i="1"/>
  <c r="K2716" i="1"/>
  <c r="K2329" i="1"/>
  <c r="K4901" i="1"/>
  <c r="K6462" i="1"/>
  <c r="K2590" i="1"/>
  <c r="K8802" i="1"/>
  <c r="K271" i="1"/>
  <c r="K7335" i="1"/>
  <c r="K1818" i="1"/>
  <c r="K2095" i="1"/>
  <c r="K7049" i="1"/>
  <c r="K8029" i="1"/>
  <c r="K5288" i="1"/>
  <c r="K7607" i="1"/>
  <c r="K3098" i="1"/>
  <c r="K5949" i="1"/>
  <c r="K5420" i="1"/>
  <c r="K2733" i="1"/>
  <c r="K3840" i="1"/>
  <c r="K2172" i="1"/>
  <c r="K7032" i="1"/>
  <c r="K634" i="1"/>
  <c r="K2738" i="1"/>
  <c r="K1250" i="1"/>
  <c r="K7606" i="1"/>
  <c r="K6471" i="1"/>
  <c r="K7421" i="1"/>
  <c r="K7071" i="1"/>
  <c r="K3886" i="1"/>
  <c r="K2862" i="1"/>
  <c r="K3308" i="1"/>
  <c r="K6472" i="1"/>
  <c r="K8336" i="1"/>
  <c r="K4175" i="1"/>
  <c r="K6255" i="1"/>
  <c r="K3402" i="1"/>
  <c r="K3947" i="1"/>
  <c r="K2454" i="1"/>
  <c r="K3648" i="1"/>
  <c r="K7925" i="1"/>
  <c r="K6440" i="1"/>
  <c r="K4560" i="1"/>
  <c r="K1598" i="1"/>
  <c r="K2759" i="1"/>
  <c r="K1796" i="1"/>
  <c r="K2860" i="1"/>
  <c r="K8989" i="1"/>
  <c r="K8937" i="1"/>
  <c r="K2764" i="1"/>
  <c r="K1494" i="1"/>
  <c r="K4438" i="1"/>
  <c r="K8050" i="1"/>
  <c r="K6894" i="1"/>
  <c r="K6655" i="1"/>
  <c r="K2004" i="1"/>
  <c r="K1903" i="1"/>
  <c r="K5759" i="1"/>
  <c r="K4013" i="1"/>
  <c r="K5850" i="1"/>
  <c r="K5959" i="1"/>
  <c r="K3569" i="1"/>
  <c r="K7884" i="1"/>
  <c r="K8706" i="1"/>
  <c r="K3618" i="1"/>
  <c r="K6321" i="1"/>
  <c r="K2396" i="1"/>
  <c r="K5216" i="1"/>
  <c r="K5493" i="1"/>
  <c r="K3270" i="1"/>
  <c r="K2446" i="1"/>
  <c r="K8474" i="1"/>
  <c r="K6704" i="1"/>
  <c r="K7518" i="1"/>
  <c r="K1104" i="1"/>
  <c r="K7557" i="1"/>
  <c r="K835" i="1"/>
  <c r="K3560" i="1"/>
  <c r="K3801" i="1"/>
  <c r="K7588" i="1"/>
  <c r="K2230" i="1"/>
  <c r="K7943" i="1"/>
  <c r="K3332" i="1"/>
  <c r="K2798" i="1"/>
  <c r="K1927" i="1"/>
  <c r="K816" i="1"/>
  <c r="K1002" i="1"/>
  <c r="K2802" i="1"/>
  <c r="K1158" i="1"/>
  <c r="K8524" i="1"/>
  <c r="K7593" i="1"/>
  <c r="K2806" i="1"/>
  <c r="K2807" i="1"/>
  <c r="K6963" i="1"/>
  <c r="K1804" i="1"/>
  <c r="K1094" i="1"/>
  <c r="K2666" i="1"/>
  <c r="K460" i="1"/>
  <c r="K6646" i="1"/>
  <c r="K1670" i="1"/>
  <c r="K1995" i="1"/>
  <c r="K5997" i="1"/>
  <c r="K2817" i="1"/>
  <c r="K3767" i="1"/>
  <c r="K6654" i="1"/>
  <c r="K6932" i="1"/>
  <c r="K4020" i="1"/>
  <c r="K3566" i="1"/>
  <c r="K7863" i="1"/>
  <c r="K1053" i="1"/>
  <c r="K8214" i="1"/>
  <c r="K7372" i="1"/>
  <c r="K2367" i="1"/>
  <c r="K6207" i="1"/>
  <c r="K8908" i="1"/>
  <c r="K5243" i="1"/>
  <c r="K2831" i="1"/>
  <c r="K2184" i="1"/>
  <c r="K8818" i="1"/>
  <c r="K4269" i="1"/>
  <c r="K581" i="1"/>
  <c r="K7022" i="1"/>
  <c r="K6940" i="1"/>
  <c r="K1376" i="1"/>
  <c r="K3592" i="1"/>
  <c r="K3382" i="1"/>
  <c r="K8475" i="1"/>
  <c r="K3103" i="1"/>
  <c r="K4064" i="1"/>
  <c r="K5789" i="1"/>
  <c r="K4922" i="1"/>
  <c r="K7341" i="1"/>
  <c r="K5848" i="1"/>
  <c r="K706" i="1"/>
  <c r="K6204" i="1"/>
  <c r="K7500" i="1"/>
  <c r="K7728" i="1"/>
  <c r="K4202" i="1"/>
  <c r="K938" i="1"/>
  <c r="K628" i="1"/>
  <c r="K4914" i="1"/>
  <c r="K8268" i="1"/>
  <c r="K4727" i="1"/>
  <c r="K2997" i="1"/>
  <c r="K1666" i="1"/>
  <c r="K2648" i="1"/>
  <c r="K8893" i="1"/>
  <c r="K7479" i="1"/>
  <c r="K2929" i="1"/>
  <c r="K5480" i="1"/>
  <c r="K3703" i="1"/>
  <c r="K7164" i="1"/>
  <c r="K7276" i="1"/>
  <c r="K7779" i="1"/>
  <c r="K5733" i="1"/>
  <c r="K2870" i="1"/>
  <c r="K2818" i="1"/>
  <c r="K5837" i="1"/>
  <c r="K6351" i="1"/>
  <c r="K2300" i="1"/>
  <c r="K3567" i="1"/>
  <c r="K3036" i="1"/>
  <c r="K5479" i="1"/>
  <c r="K5642" i="1"/>
  <c r="K8782" i="1"/>
  <c r="K6013" i="1"/>
  <c r="K8353" i="1"/>
  <c r="K2882" i="1"/>
  <c r="K2883" i="1"/>
  <c r="K7904" i="1"/>
  <c r="K8972" i="1"/>
  <c r="K8720" i="1"/>
  <c r="K1361" i="1"/>
  <c r="K7752" i="1"/>
  <c r="K2130" i="1"/>
  <c r="K2890" i="1"/>
  <c r="K5429" i="1"/>
  <c r="K5496" i="1"/>
  <c r="K3808" i="1"/>
  <c r="K5348" i="1"/>
  <c r="K2895" i="1"/>
  <c r="K410" i="1"/>
  <c r="K8376" i="1"/>
  <c r="K1739" i="1"/>
  <c r="K5878" i="1"/>
  <c r="K1436" i="1"/>
  <c r="K1488" i="1"/>
  <c r="K215" i="1"/>
  <c r="K405" i="1"/>
  <c r="K1906" i="1"/>
  <c r="K8039" i="1"/>
  <c r="K5895" i="1"/>
  <c r="K5969" i="1"/>
  <c r="K6106" i="1"/>
  <c r="K2405" i="1"/>
  <c r="K4834" i="1"/>
  <c r="K2911" i="1"/>
  <c r="K928" i="1"/>
  <c r="K7011" i="1"/>
  <c r="K4605" i="1"/>
  <c r="K8140" i="1"/>
  <c r="K3304" i="1"/>
  <c r="K6737" i="1"/>
  <c r="K4701" i="1"/>
  <c r="K4730" i="1"/>
  <c r="K7451" i="1"/>
  <c r="K3899" i="1"/>
  <c r="K5903" i="1"/>
  <c r="K7853" i="1"/>
  <c r="K1511" i="1"/>
  <c r="K7694" i="1"/>
  <c r="K3668" i="1"/>
  <c r="K4233" i="1"/>
  <c r="K3156" i="1"/>
  <c r="K890" i="1"/>
  <c r="K2930" i="1"/>
  <c r="K2931" i="1"/>
  <c r="K6773" i="1"/>
  <c r="K7189" i="1"/>
  <c r="K2020" i="1"/>
  <c r="K3321" i="1"/>
  <c r="K8974" i="1"/>
  <c r="K5375" i="1"/>
  <c r="K5821" i="1"/>
  <c r="K1991" i="1"/>
  <c r="K6602" i="1"/>
  <c r="K448" i="1"/>
  <c r="K7" i="1"/>
  <c r="K3959" i="1"/>
  <c r="K8723" i="1"/>
  <c r="K2402" i="1"/>
  <c r="K4439" i="1"/>
  <c r="K4245" i="1"/>
  <c r="K2109" i="1"/>
  <c r="K4461" i="1"/>
  <c r="K7554" i="1"/>
  <c r="K575" i="1"/>
  <c r="K5162" i="1"/>
  <c r="K5308" i="1"/>
  <c r="K8098" i="1"/>
  <c r="K5952" i="1"/>
  <c r="K2956" i="1"/>
  <c r="K6047" i="1"/>
  <c r="K8824" i="1"/>
  <c r="K6055" i="1"/>
  <c r="K8597" i="1"/>
  <c r="K1732" i="1"/>
  <c r="K6926" i="1"/>
  <c r="K4758" i="1"/>
  <c r="K5105" i="1"/>
  <c r="K6318" i="1"/>
  <c r="K8736" i="1"/>
  <c r="K3256" i="1"/>
  <c r="K3339" i="1"/>
  <c r="K3931" i="1"/>
  <c r="K7331" i="1"/>
  <c r="K6970" i="1"/>
  <c r="K3608" i="1"/>
  <c r="K7266" i="1"/>
  <c r="K8259" i="1"/>
  <c r="K8282" i="1"/>
  <c r="K5734" i="1"/>
  <c r="K3096" i="1"/>
  <c r="K5371" i="1"/>
  <c r="K3238" i="1"/>
  <c r="K4912" i="1"/>
  <c r="K1035" i="1"/>
  <c r="K2810" i="1"/>
  <c r="K6740" i="1"/>
  <c r="K6019" i="1"/>
  <c r="K3505" i="1"/>
  <c r="K1640" i="1"/>
  <c r="K843" i="1"/>
  <c r="K5602" i="1"/>
  <c r="K6988" i="1"/>
  <c r="K7394" i="1"/>
  <c r="K7387" i="1"/>
  <c r="K1656" i="1"/>
  <c r="K8933" i="1"/>
  <c r="K2994" i="1"/>
  <c r="K5943" i="1"/>
  <c r="K4662" i="1"/>
  <c r="K5839" i="1"/>
  <c r="K2101" i="1"/>
  <c r="K2999" i="1"/>
  <c r="K3000" i="1"/>
  <c r="K3989" i="1"/>
  <c r="K2239" i="1"/>
  <c r="K1831" i="1"/>
  <c r="K7152" i="1"/>
  <c r="K5044" i="1"/>
  <c r="K7793" i="1"/>
  <c r="K3309" i="1"/>
  <c r="K9" i="1"/>
  <c r="K6341" i="1"/>
  <c r="K842" i="1"/>
  <c r="K3269" i="1"/>
  <c r="K2120" i="1"/>
  <c r="K7898" i="1"/>
  <c r="K3413" i="1"/>
  <c r="K243" i="1"/>
  <c r="K1896" i="1"/>
  <c r="K8301" i="1"/>
  <c r="K6890" i="1"/>
  <c r="K7206" i="1"/>
  <c r="K8119" i="1"/>
  <c r="K8125" i="1"/>
  <c r="K844" i="1"/>
  <c r="K1259" i="1"/>
  <c r="K3024" i="1"/>
  <c r="K3181" i="1"/>
  <c r="K2792" i="1"/>
  <c r="K1167" i="1"/>
  <c r="K267" i="1"/>
  <c r="K4312" i="1"/>
  <c r="K6167" i="1"/>
  <c r="K7754" i="1"/>
  <c r="K3032" i="1"/>
  <c r="K3033" i="1"/>
  <c r="K6559" i="1"/>
  <c r="K3691" i="1"/>
  <c r="K1127" i="1"/>
  <c r="K2623" i="1"/>
  <c r="K8372" i="1"/>
  <c r="K3645" i="1"/>
  <c r="K6291" i="1"/>
  <c r="K7842" i="1"/>
  <c r="K4360" i="1"/>
  <c r="K3043" i="1"/>
  <c r="K5400" i="1"/>
  <c r="K7354" i="1"/>
  <c r="K5936" i="1"/>
  <c r="K8963" i="1"/>
  <c r="K8262" i="1"/>
  <c r="K7367" i="1"/>
  <c r="K1402" i="1"/>
  <c r="K6268" i="1"/>
  <c r="K5237" i="1"/>
  <c r="K680" i="1"/>
  <c r="K3054" i="1"/>
  <c r="K7551" i="1"/>
  <c r="K85" i="1"/>
  <c r="K7773" i="1"/>
  <c r="K4474" i="1"/>
  <c r="K7562" i="1"/>
  <c r="K8319" i="1"/>
  <c r="K6214" i="1"/>
  <c r="K6371" i="1"/>
  <c r="K4742" i="1"/>
  <c r="K7872" i="1"/>
  <c r="K2" i="1"/>
  <c r="K7123" i="1"/>
  <c r="K7795" i="1"/>
  <c r="K5311" i="1"/>
  <c r="K6714" i="1"/>
  <c r="K2201" i="1"/>
  <c r="K4389" i="1"/>
  <c r="K5725" i="1"/>
  <c r="K7388" i="1"/>
  <c r="K230" i="1"/>
  <c r="K6830" i="1"/>
  <c r="K1878" i="1"/>
  <c r="K1674" i="1"/>
  <c r="K6383" i="1"/>
  <c r="K5835" i="1"/>
  <c r="K5498" i="1"/>
  <c r="K8575" i="1"/>
  <c r="K2013" i="1"/>
  <c r="K2580" i="1"/>
  <c r="K5931" i="1"/>
  <c r="K7647" i="1"/>
  <c r="K273" i="1"/>
  <c r="K3086" i="1"/>
  <c r="K103" i="1"/>
  <c r="K23" i="1"/>
  <c r="K1357" i="1"/>
  <c r="K7837" i="1"/>
  <c r="K6416" i="1"/>
  <c r="K3939" i="1"/>
  <c r="K4324" i="1"/>
  <c r="K5412" i="1"/>
  <c r="K1077" i="1"/>
  <c r="K5025" i="1"/>
  <c r="K1034" i="1"/>
  <c r="K6645" i="1"/>
  <c r="K3417" i="1"/>
  <c r="K7493" i="1"/>
  <c r="K7356" i="1"/>
  <c r="K7085" i="1"/>
  <c r="K8070" i="1"/>
  <c r="K8829" i="1"/>
  <c r="K1704" i="1"/>
  <c r="K7594" i="1"/>
  <c r="K8954" i="1"/>
  <c r="K2029" i="1"/>
  <c r="K6836" i="1"/>
  <c r="K8557" i="1"/>
  <c r="K2918" i="1"/>
  <c r="K4575" i="1"/>
  <c r="K8809" i="1"/>
  <c r="K7476" i="1"/>
  <c r="K1567" i="1"/>
  <c r="K4781" i="1"/>
  <c r="K2330" i="1"/>
  <c r="K3118" i="1"/>
  <c r="K3119" i="1"/>
  <c r="K993" i="1"/>
  <c r="K5896" i="1"/>
  <c r="K5167" i="1"/>
  <c r="K8160" i="1"/>
  <c r="K336" i="1"/>
  <c r="K4607" i="1"/>
  <c r="K1557" i="1"/>
  <c r="K4977" i="1"/>
  <c r="K2904" i="1"/>
  <c r="K568" i="1"/>
  <c r="K4960" i="1"/>
  <c r="K790" i="1"/>
  <c r="K3720" i="1"/>
  <c r="K7496" i="1"/>
  <c r="K7199" i="1"/>
  <c r="K3654" i="1"/>
  <c r="K3131" i="1"/>
  <c r="K3509" i="1"/>
  <c r="K63" i="1"/>
  <c r="K7981" i="1"/>
  <c r="K2341" i="1"/>
  <c r="K8087" i="1"/>
  <c r="K6036" i="1"/>
  <c r="K6803" i="1"/>
  <c r="K3393" i="1"/>
  <c r="K5291" i="1"/>
  <c r="K2432" i="1"/>
  <c r="K5980" i="1"/>
  <c r="K2343" i="1"/>
  <c r="K4809" i="1"/>
  <c r="K2261" i="1"/>
  <c r="K197" i="1"/>
  <c r="K3881" i="1"/>
  <c r="K2669" i="1"/>
  <c r="K5191" i="1"/>
  <c r="K5436" i="1"/>
  <c r="K2887" i="1"/>
  <c r="K5031" i="1"/>
  <c r="K78" i="1"/>
  <c r="K3159" i="1"/>
  <c r="K5281" i="1"/>
  <c r="K7547" i="1"/>
  <c r="K4223" i="1"/>
  <c r="K90" i="1"/>
  <c r="K7381" i="1"/>
  <c r="K4870" i="1"/>
  <c r="K5143" i="1"/>
  <c r="K642" i="1"/>
  <c r="K3709" i="1"/>
  <c r="K730" i="1"/>
  <c r="K1942" i="1"/>
  <c r="K1386" i="1"/>
  <c r="K8978" i="1"/>
  <c r="K4140" i="1"/>
  <c r="K2699" i="1"/>
  <c r="K1615" i="1"/>
  <c r="K1826" i="1"/>
  <c r="K3177" i="1"/>
  <c r="K6428" i="1"/>
  <c r="K8797" i="1"/>
  <c r="K6032" i="1"/>
  <c r="K369" i="1"/>
  <c r="K4587" i="1"/>
  <c r="K5390" i="1"/>
  <c r="K6574" i="1"/>
  <c r="K517" i="1"/>
  <c r="K6346" i="1"/>
  <c r="K6422" i="1"/>
  <c r="K8952" i="1"/>
  <c r="K2740" i="1"/>
  <c r="K3522" i="1"/>
  <c r="K5104" i="1"/>
  <c r="K5667" i="1"/>
  <c r="K1853" i="1"/>
  <c r="K3538" i="1"/>
  <c r="K8051" i="1"/>
  <c r="K6464" i="1"/>
  <c r="K2305" i="1"/>
  <c r="K8678" i="1"/>
  <c r="K3819" i="1"/>
  <c r="K5886" i="1"/>
  <c r="K4242" i="1"/>
  <c r="K7227" i="1"/>
  <c r="K2655" i="1"/>
  <c r="K1641" i="1"/>
  <c r="K6699" i="1"/>
  <c r="K1525" i="1"/>
  <c r="K5869" i="1"/>
  <c r="K8058" i="1"/>
  <c r="K4112" i="1"/>
  <c r="K3158" i="1"/>
  <c r="K1745" i="1"/>
  <c r="K3737" i="1"/>
  <c r="K4520" i="1"/>
  <c r="K7964" i="1"/>
  <c r="K1526" i="1"/>
  <c r="K5715" i="1"/>
  <c r="K2619" i="1"/>
  <c r="K8731" i="1"/>
  <c r="K9031" i="1"/>
  <c r="K5197" i="1"/>
  <c r="K6674" i="1"/>
  <c r="K3222" i="1"/>
  <c r="K870" i="1"/>
  <c r="K8852" i="1"/>
  <c r="K3143" i="1"/>
  <c r="K2366" i="1"/>
  <c r="K2288" i="1"/>
  <c r="K3299" i="1"/>
  <c r="K3949" i="1"/>
  <c r="K338" i="1"/>
  <c r="K2908" i="1"/>
  <c r="K2713" i="1"/>
  <c r="K8201" i="1"/>
  <c r="K5230" i="1"/>
  <c r="K8928" i="1"/>
  <c r="K1582" i="1"/>
  <c r="K6287" i="1"/>
  <c r="K4246" i="1"/>
  <c r="K4598" i="1"/>
  <c r="K8246" i="1"/>
  <c r="K7238" i="1"/>
  <c r="K8028" i="1"/>
  <c r="K1798" i="1"/>
  <c r="K5758" i="1"/>
  <c r="K744" i="1"/>
  <c r="K3247" i="1"/>
  <c r="K3248" i="1"/>
  <c r="K2772" i="1"/>
  <c r="K3664" i="1"/>
  <c r="K5099" i="1"/>
  <c r="K6805" i="1"/>
  <c r="K774" i="1"/>
  <c r="K697" i="1"/>
  <c r="K3439" i="1"/>
  <c r="K1534" i="1"/>
  <c r="K7135" i="1"/>
  <c r="K2854" i="1"/>
  <c r="K8168" i="1"/>
  <c r="K4076" i="1"/>
  <c r="K7718" i="1"/>
  <c r="K4822" i="1"/>
  <c r="K4105" i="1"/>
  <c r="K534" i="1"/>
  <c r="K5620" i="1"/>
  <c r="K7454" i="1"/>
  <c r="K8222" i="1"/>
  <c r="K3268" i="1"/>
  <c r="K1487" i="1"/>
  <c r="K3368" i="1"/>
  <c r="K4773" i="1"/>
  <c r="K5021" i="1"/>
  <c r="K6485" i="1"/>
  <c r="K1737" i="1"/>
  <c r="K467" i="1"/>
  <c r="K5192" i="1"/>
  <c r="K7899" i="1"/>
  <c r="K5755" i="1"/>
  <c r="K3279" i="1"/>
  <c r="K8176" i="1"/>
  <c r="K6575" i="1"/>
  <c r="K3364" i="1"/>
  <c r="K4089" i="1"/>
  <c r="K8591" i="1"/>
  <c r="K3285" i="1"/>
  <c r="K6220" i="1"/>
  <c r="K7962" i="1"/>
  <c r="K1926" i="1"/>
  <c r="K1517" i="1"/>
  <c r="K6769" i="1"/>
  <c r="K2385" i="1"/>
  <c r="K15" i="1"/>
  <c r="K6523" i="1"/>
  <c r="K1699" i="1"/>
  <c r="K3295" i="1"/>
  <c r="K5665" i="1"/>
  <c r="K6077" i="1"/>
  <c r="K3040" i="1"/>
  <c r="K7704" i="1"/>
  <c r="K1140" i="1"/>
  <c r="K5673" i="1"/>
  <c r="K6647" i="1"/>
  <c r="K420" i="1"/>
  <c r="K6115" i="1"/>
  <c r="K8722" i="1"/>
  <c r="K5428" i="1"/>
  <c r="K1172" i="1"/>
  <c r="K6860" i="1"/>
  <c r="K4390" i="1"/>
  <c r="K7596" i="1"/>
  <c r="K8510" i="1"/>
  <c r="K3312" i="1"/>
  <c r="K4642" i="1"/>
  <c r="K2408" i="1"/>
  <c r="K7838" i="1"/>
  <c r="K6795" i="1"/>
  <c r="K7194" i="1"/>
  <c r="K3898" i="1"/>
  <c r="K696" i="1"/>
  <c r="K8295" i="1"/>
  <c r="K2600" i="1"/>
  <c r="K4224" i="1"/>
  <c r="K1883" i="1"/>
  <c r="K4864" i="1"/>
  <c r="K6519" i="1"/>
  <c r="K2165" i="1"/>
  <c r="K5287" i="1"/>
  <c r="K1694" i="1"/>
  <c r="K4720" i="1"/>
  <c r="K5857" i="1"/>
  <c r="K6503" i="1"/>
  <c r="K3609" i="1"/>
  <c r="K2264" i="1"/>
  <c r="K4454" i="1"/>
  <c r="K8546" i="1"/>
  <c r="K6514" i="1"/>
  <c r="K2983" i="1"/>
  <c r="K796" i="1"/>
  <c r="K7565" i="1"/>
  <c r="K2714" i="1"/>
  <c r="K6491" i="1"/>
  <c r="K3535" i="1"/>
  <c r="K2821" i="1"/>
  <c r="K599" i="1"/>
  <c r="K6411" i="1"/>
  <c r="K939" i="1"/>
  <c r="K8902" i="1"/>
  <c r="K2056" i="1"/>
  <c r="K8949" i="1"/>
  <c r="K513" i="1"/>
  <c r="K8606" i="1"/>
  <c r="K7279" i="1"/>
  <c r="K153" i="1"/>
  <c r="K7007" i="1"/>
  <c r="K8300" i="1"/>
  <c r="K969" i="1"/>
  <c r="K2745" i="1"/>
  <c r="K379" i="1"/>
  <c r="K3360" i="1"/>
  <c r="K2896" i="1"/>
  <c r="K7916" i="1"/>
  <c r="K3114" i="1"/>
  <c r="K5095" i="1"/>
  <c r="K2959" i="1"/>
  <c r="K1435" i="1"/>
  <c r="K1631" i="1"/>
  <c r="K2724" i="1"/>
  <c r="K8486" i="1"/>
  <c r="K5354" i="1"/>
  <c r="K1946" i="1"/>
  <c r="K6663" i="1"/>
  <c r="K7006" i="1"/>
  <c r="K5853" i="1"/>
  <c r="K7873" i="1"/>
  <c r="K2241" i="1"/>
  <c r="K3777" i="1"/>
  <c r="K6765" i="1"/>
  <c r="K617" i="1"/>
  <c r="K7063" i="1"/>
  <c r="K8413" i="1"/>
  <c r="K7106" i="1"/>
  <c r="K1920" i="1"/>
  <c r="K1033" i="1"/>
  <c r="K3501" i="1"/>
  <c r="K6618" i="1"/>
  <c r="K2401" i="1"/>
  <c r="K5752" i="1"/>
  <c r="K3762" i="1"/>
  <c r="K5381" i="1"/>
  <c r="K5506" i="1"/>
  <c r="K3829" i="1"/>
  <c r="K1713" i="1"/>
  <c r="K6783" i="1"/>
  <c r="K6711" i="1"/>
  <c r="K7638" i="1"/>
  <c r="K1873" i="1"/>
  <c r="K3358" i="1"/>
  <c r="K784" i="1"/>
  <c r="K7506" i="1"/>
  <c r="K5689" i="1"/>
  <c r="K4219" i="1"/>
  <c r="K7030" i="1"/>
  <c r="K8763" i="1"/>
  <c r="K5315" i="1"/>
  <c r="K3405" i="1"/>
  <c r="K2107" i="1"/>
  <c r="K1636" i="1"/>
  <c r="K4938" i="1"/>
  <c r="K717" i="1"/>
  <c r="K3343" i="1"/>
  <c r="K1925" i="1"/>
  <c r="K958" i="1"/>
  <c r="K7909" i="1"/>
  <c r="K1457" i="1"/>
  <c r="K4249" i="1"/>
  <c r="K1802" i="1"/>
  <c r="K5196" i="1"/>
  <c r="K7794" i="1"/>
  <c r="K3671" i="1"/>
  <c r="K7941" i="1"/>
  <c r="K8292" i="1"/>
  <c r="K7034" i="1"/>
  <c r="K995" i="1"/>
  <c r="K5372" i="1"/>
  <c r="K7762" i="1"/>
  <c r="K4292" i="1"/>
  <c r="K4108" i="1"/>
  <c r="K5756" i="1"/>
  <c r="K3429" i="1"/>
  <c r="K3029" i="1"/>
  <c r="K6566" i="1"/>
  <c r="K8298" i="1"/>
  <c r="K7848" i="1"/>
  <c r="K6373" i="1"/>
  <c r="K6722" i="1"/>
  <c r="K5630" i="1"/>
  <c r="K6943" i="1"/>
  <c r="K6979" i="1"/>
  <c r="K2819" i="1"/>
  <c r="K850" i="1"/>
  <c r="K3441" i="1"/>
  <c r="K1200" i="1"/>
  <c r="K489" i="1"/>
  <c r="K7403" i="1"/>
  <c r="K3604" i="1"/>
  <c r="K6311" i="1"/>
  <c r="K3447" i="1"/>
  <c r="K8014" i="1"/>
  <c r="K2467" i="1"/>
  <c r="K3571" i="1"/>
  <c r="K4046" i="1"/>
  <c r="K8788" i="1"/>
  <c r="K4946" i="1"/>
  <c r="K778" i="1"/>
  <c r="K6153" i="1"/>
  <c r="K7444" i="1"/>
  <c r="K565" i="1"/>
  <c r="K5240" i="1"/>
  <c r="K8342" i="1"/>
  <c r="K4964" i="1"/>
  <c r="K1224" i="1"/>
  <c r="K2922" i="1"/>
  <c r="K6949" i="1"/>
  <c r="K6162" i="1"/>
  <c r="K3300" i="1"/>
  <c r="K3180" i="1"/>
  <c r="K3138" i="1"/>
  <c r="K6421" i="1"/>
  <c r="K1484" i="1"/>
  <c r="K7413" i="1"/>
  <c r="K1711" i="1"/>
  <c r="K7980" i="1"/>
  <c r="K8073" i="1"/>
  <c r="K4123" i="1"/>
  <c r="K1059" i="1"/>
  <c r="K6275" i="1"/>
  <c r="K7712" i="1"/>
  <c r="K5345" i="1"/>
  <c r="K1813" i="1"/>
  <c r="K3622" i="1"/>
  <c r="K5415" i="1"/>
  <c r="K2349" i="1"/>
  <c r="K3844" i="1"/>
  <c r="K725" i="1"/>
  <c r="K5897" i="1"/>
  <c r="K8391" i="1"/>
  <c r="K2012" i="1"/>
  <c r="K3196" i="1"/>
  <c r="K5330" i="1"/>
  <c r="K3490" i="1"/>
  <c r="K780" i="1"/>
  <c r="K6278" i="1"/>
  <c r="K859" i="1"/>
  <c r="K4528" i="1"/>
  <c r="K7314" i="1"/>
  <c r="K6107" i="1"/>
  <c r="K2876" i="1"/>
  <c r="K886" i="1"/>
  <c r="K4034" i="1"/>
  <c r="K5320" i="1"/>
  <c r="K5523" i="1"/>
  <c r="K555" i="1"/>
  <c r="K604" i="1"/>
  <c r="K189" i="1"/>
  <c r="K4397" i="1"/>
  <c r="K7392" i="1"/>
  <c r="K5968" i="1"/>
  <c r="K1026" i="1"/>
  <c r="K4311" i="1"/>
  <c r="K4728" i="1"/>
  <c r="K3528" i="1"/>
  <c r="K5012" i="1"/>
  <c r="K198" i="1"/>
  <c r="K7150" i="1"/>
  <c r="K6658" i="1"/>
  <c r="K2377" i="1"/>
  <c r="K1658" i="1"/>
  <c r="K7932" i="1"/>
  <c r="K4811" i="1"/>
  <c r="K3391" i="1"/>
  <c r="K5346" i="1"/>
  <c r="K2575" i="1"/>
  <c r="K5612" i="1"/>
  <c r="K5009" i="1"/>
  <c r="K4181" i="1"/>
  <c r="K1593" i="1"/>
  <c r="K223" i="1"/>
  <c r="K1857" i="1"/>
  <c r="K7168" i="1"/>
  <c r="K5592" i="1"/>
  <c r="K2526" i="1"/>
  <c r="K5383" i="1"/>
  <c r="K8545" i="1"/>
  <c r="K7472" i="1"/>
  <c r="K7492" i="1"/>
  <c r="K8608" i="1"/>
  <c r="K1493" i="1"/>
  <c r="K6946" i="1"/>
  <c r="K6033" i="1"/>
  <c r="K7522" i="1"/>
  <c r="K2000" i="1"/>
  <c r="K1849" i="1"/>
  <c r="K3468" i="1"/>
  <c r="K1068" i="1"/>
  <c r="K3545" i="1"/>
  <c r="K296" i="1"/>
  <c r="K3981" i="1"/>
  <c r="K1302" i="1"/>
  <c r="K2735" i="1"/>
  <c r="K2254" i="1"/>
  <c r="K7960" i="1"/>
  <c r="K504" i="1"/>
  <c r="K8715" i="1"/>
  <c r="K2708" i="1"/>
  <c r="K3882" i="1"/>
  <c r="K736" i="1"/>
  <c r="K154" i="1"/>
  <c r="K8870" i="1"/>
  <c r="K4592" i="1"/>
  <c r="K1193" i="1"/>
  <c r="K5102" i="1"/>
  <c r="K8013" i="1"/>
  <c r="K5610" i="1"/>
  <c r="K3564" i="1"/>
  <c r="K8313" i="1"/>
  <c r="K1893" i="1"/>
  <c r="K7661" i="1"/>
  <c r="K2271" i="1"/>
  <c r="K7169" i="1"/>
  <c r="K1835" i="1"/>
  <c r="K7782" i="1"/>
  <c r="K2272" i="1"/>
  <c r="K339" i="1"/>
  <c r="K1237" i="1"/>
  <c r="K7475" i="1"/>
  <c r="K5578" i="1"/>
  <c r="K1207" i="1"/>
  <c r="K7683" i="1"/>
  <c r="K6850" i="1"/>
  <c r="K573" i="1"/>
  <c r="K3581" i="1"/>
  <c r="K8253" i="1"/>
  <c r="K4342" i="1"/>
  <c r="K8432" i="1"/>
  <c r="K6819" i="1"/>
  <c r="K3073" i="1"/>
  <c r="K2173" i="1"/>
  <c r="K3588" i="1"/>
  <c r="K326" i="1"/>
  <c r="K8045" i="1"/>
  <c r="K4972" i="1"/>
  <c r="K7581" i="1"/>
  <c r="K756" i="1"/>
  <c r="K3904" i="1"/>
  <c r="K4170" i="1"/>
  <c r="K3596" i="1"/>
  <c r="K3597" i="1"/>
  <c r="K4704" i="1"/>
  <c r="K8701" i="1"/>
  <c r="K8381" i="1"/>
  <c r="K1329" i="1"/>
  <c r="K2189" i="1"/>
  <c r="K8729" i="1"/>
  <c r="K2851" i="1"/>
  <c r="K3498" i="1"/>
  <c r="K6989" i="1"/>
  <c r="K2018" i="1"/>
  <c r="K6889" i="1"/>
  <c r="K1272" i="1"/>
  <c r="K1270" i="1"/>
  <c r="K7460" i="1"/>
  <c r="K257" i="1"/>
  <c r="K6736" i="1"/>
  <c r="K2188" i="1"/>
  <c r="K2320" i="1"/>
  <c r="K3559" i="1"/>
  <c r="K2811" i="1"/>
  <c r="K3315" i="1"/>
  <c r="K2808" i="1"/>
  <c r="K5551" i="1"/>
  <c r="K7000" i="1"/>
  <c r="K4404" i="1"/>
  <c r="K1812" i="1"/>
  <c r="K926" i="1"/>
  <c r="K3625" i="1"/>
  <c r="K4288" i="1"/>
  <c r="K987" i="1"/>
  <c r="K1587" i="1"/>
  <c r="K1227" i="1"/>
  <c r="K3630" i="1"/>
  <c r="K1750" i="1"/>
  <c r="K2072" i="1"/>
  <c r="K907" i="1"/>
  <c r="K6062" i="1"/>
  <c r="K5529" i="1"/>
  <c r="K8270" i="1"/>
  <c r="K3637" i="1"/>
  <c r="K2247" i="1"/>
  <c r="K3923" i="1"/>
  <c r="K4584" i="1"/>
  <c r="K4714" i="1"/>
  <c r="K7407" i="1"/>
  <c r="K8663" i="1"/>
  <c r="K4221" i="1"/>
  <c r="K2605" i="1"/>
  <c r="K1922" i="1"/>
  <c r="K2311" i="1"/>
  <c r="K1969" i="1"/>
  <c r="K3650" i="1"/>
  <c r="K6537" i="1"/>
  <c r="K3652" i="1"/>
  <c r="K5938" i="1"/>
  <c r="K2542" i="1"/>
  <c r="K3335" i="1"/>
  <c r="K7540" i="1"/>
  <c r="K4903" i="1"/>
  <c r="K79" i="1"/>
  <c r="K3659" i="1"/>
  <c r="K901" i="1"/>
  <c r="K5688" i="1"/>
  <c r="K6483" i="1"/>
  <c r="K4104" i="1"/>
  <c r="K6302" i="1"/>
  <c r="K115" i="1"/>
  <c r="K7231" i="1"/>
  <c r="K967" i="1"/>
  <c r="K943" i="1"/>
  <c r="K8988" i="1"/>
  <c r="K3670" i="1"/>
  <c r="K4736" i="1"/>
  <c r="K2978" i="1"/>
  <c r="K3172" i="1"/>
  <c r="K246" i="1"/>
  <c r="K536" i="1"/>
  <c r="K7327" i="1"/>
  <c r="K2310" i="1"/>
  <c r="K2260" i="1"/>
  <c r="K3066" i="1"/>
  <c r="K3680" i="1"/>
  <c r="K3910" i="1"/>
  <c r="K3406" i="1"/>
  <c r="K7897" i="1"/>
  <c r="K7026" i="1"/>
  <c r="K7059" i="1"/>
  <c r="K7431" i="1"/>
  <c r="K4435" i="1"/>
  <c r="K3235" i="1"/>
  <c r="K4125" i="1"/>
  <c r="K244" i="1"/>
  <c r="K1337" i="1"/>
  <c r="K5514" i="1"/>
  <c r="K8139" i="1"/>
  <c r="K2420" i="1"/>
  <c r="K4735" i="1"/>
  <c r="K7213" i="1"/>
  <c r="K8221" i="1"/>
  <c r="K7299" i="1"/>
  <c r="K1948" i="1"/>
  <c r="K8412" i="1"/>
  <c r="K8604" i="1"/>
  <c r="K3275" i="1"/>
  <c r="K3860" i="1"/>
  <c r="K4902" i="1"/>
  <c r="K8880" i="1"/>
  <c r="K3595" i="1"/>
  <c r="K6585" i="1"/>
  <c r="K7300" i="1"/>
  <c r="K311" i="1"/>
  <c r="K6253" i="1"/>
  <c r="K6326" i="1"/>
  <c r="K3163" i="1"/>
  <c r="K3953" i="1"/>
  <c r="K8711" i="1"/>
  <c r="K952" i="1"/>
  <c r="K4440" i="1"/>
  <c r="K3039" i="1"/>
  <c r="K8862" i="1"/>
  <c r="K4875" i="1"/>
  <c r="K2742" i="1"/>
  <c r="K937" i="1"/>
  <c r="K3905" i="1"/>
  <c r="K6250" i="1"/>
  <c r="K8305" i="1"/>
  <c r="K1657" i="1"/>
  <c r="K3632" i="1"/>
  <c r="K6939" i="1"/>
  <c r="K3049" i="1"/>
  <c r="K8241" i="1"/>
  <c r="K4676" i="1"/>
  <c r="K3731" i="1"/>
  <c r="K3348" i="1"/>
  <c r="K3924" i="1"/>
  <c r="K7999" i="1"/>
  <c r="K108" i="1"/>
  <c r="K6801" i="1"/>
  <c r="K2698" i="1"/>
  <c r="K322" i="1"/>
  <c r="K5767" i="1"/>
  <c r="K7112" i="1"/>
  <c r="K2917" i="1"/>
  <c r="K2094" i="1"/>
  <c r="K1441" i="1"/>
  <c r="K6745" i="1"/>
  <c r="K6437" i="1"/>
  <c r="K6457" i="1"/>
  <c r="K1742" i="1"/>
  <c r="K3053" i="1"/>
  <c r="K3748" i="1"/>
  <c r="K3207" i="1"/>
  <c r="K2976" i="1"/>
  <c r="K829" i="1"/>
  <c r="K8986" i="1"/>
  <c r="K6648" i="1"/>
  <c r="K6089" i="1"/>
  <c r="K5543" i="1"/>
  <c r="K5875" i="1"/>
  <c r="K8709" i="1"/>
  <c r="K2747" i="1"/>
  <c r="K3759" i="1"/>
  <c r="K4789" i="1"/>
  <c r="K1605" i="1"/>
  <c r="K4533" i="1"/>
  <c r="K2814" i="1"/>
  <c r="K8859" i="1"/>
  <c r="K7363" i="1"/>
  <c r="K1380" i="1"/>
  <c r="K5349" i="1"/>
  <c r="K5446" i="1"/>
  <c r="K1244" i="1"/>
  <c r="K7111" i="1"/>
  <c r="K5361" i="1"/>
  <c r="K8628" i="1"/>
  <c r="K3773" i="1"/>
  <c r="K5991" i="1"/>
  <c r="K5503" i="1"/>
  <c r="K6246" i="1"/>
  <c r="K4325" i="1"/>
  <c r="K2741" i="1"/>
  <c r="K1286" i="1"/>
  <c r="K3780" i="1"/>
  <c r="K3781" i="1"/>
  <c r="K3782" i="1"/>
  <c r="K3783" i="1"/>
  <c r="K5112" i="1"/>
  <c r="K5808" i="1"/>
  <c r="K2142" i="1"/>
  <c r="K4371" i="1"/>
  <c r="K884" i="1"/>
  <c r="K8418" i="1"/>
  <c r="K1838" i="1"/>
  <c r="K3770" i="1"/>
  <c r="K3133" i="1"/>
  <c r="K526" i="1"/>
  <c r="K1437" i="1"/>
  <c r="K5323" i="1"/>
  <c r="K4045" i="1"/>
  <c r="K47" i="1"/>
  <c r="K3798" i="1"/>
  <c r="K1045" i="1"/>
  <c r="K4666" i="1"/>
  <c r="K1595" i="1"/>
  <c r="K6617" i="1"/>
  <c r="K7109" i="1"/>
  <c r="K507" i="1"/>
  <c r="K6454" i="1"/>
  <c r="K2979" i="1"/>
  <c r="K8211" i="1"/>
  <c r="K3935" i="1"/>
  <c r="K8646" i="1"/>
  <c r="K5478" i="1"/>
  <c r="K6324" i="1"/>
  <c r="K5573" i="1"/>
  <c r="K7138" i="1"/>
  <c r="K7846" i="1"/>
  <c r="K3815" i="1"/>
  <c r="K7201" i="1"/>
  <c r="K8481" i="1"/>
  <c r="K4986" i="1"/>
  <c r="K3948" i="1"/>
  <c r="K6493" i="1"/>
  <c r="K3821" i="1"/>
  <c r="K5777" i="1"/>
  <c r="K6528" i="1"/>
  <c r="K429" i="1"/>
  <c r="K758" i="1"/>
  <c r="K4478" i="1"/>
  <c r="K1843" i="1"/>
  <c r="K7832" i="1"/>
  <c r="K1004" i="1"/>
  <c r="K7991" i="1"/>
  <c r="K1490" i="1"/>
  <c r="K5813" i="1"/>
  <c r="K8560" i="1"/>
  <c r="K1106" i="1"/>
  <c r="K8009" i="1"/>
  <c r="K168" i="1"/>
  <c r="K2092" i="1"/>
  <c r="K7927" i="1"/>
  <c r="K6216" i="1"/>
  <c r="K3839" i="1"/>
  <c r="K6499" i="1"/>
  <c r="K4361" i="1"/>
  <c r="K3061" i="1"/>
  <c r="K6825" i="1"/>
  <c r="K4239" i="1"/>
  <c r="K2499" i="1"/>
  <c r="K2642" i="1"/>
  <c r="K1589" i="1"/>
  <c r="K1862" i="1"/>
  <c r="K3743" i="1"/>
  <c r="K772" i="1"/>
  <c r="K7197" i="1"/>
  <c r="K8867" i="1"/>
  <c r="K1363" i="1"/>
  <c r="K3173" i="1"/>
  <c r="K3790" i="1"/>
  <c r="K5113" i="1"/>
  <c r="K3857" i="1"/>
  <c r="K4205" i="1"/>
  <c r="K4637" i="1"/>
  <c r="K5476" i="1"/>
  <c r="K5203" i="1"/>
  <c r="K4603" i="1"/>
  <c r="K5482" i="1"/>
  <c r="K7621" i="1"/>
  <c r="K4563" i="1"/>
  <c r="K2805" i="1"/>
  <c r="K5273" i="1"/>
  <c r="K3868" i="1"/>
  <c r="K7534" i="1"/>
  <c r="K9032" i="1"/>
  <c r="K8430" i="1"/>
  <c r="K1981" i="1"/>
  <c r="K8918" i="1"/>
  <c r="K3627" i="1"/>
  <c r="K1709" i="1"/>
  <c r="K8724" i="1"/>
  <c r="K384" i="1"/>
  <c r="K2316" i="1"/>
  <c r="K2250" i="1"/>
  <c r="K470" i="1"/>
  <c r="K406" i="1"/>
  <c r="K2016" i="1"/>
  <c r="K7374" i="1"/>
  <c r="K2286" i="1"/>
  <c r="K8369" i="1"/>
  <c r="K5178" i="1"/>
  <c r="K7526" i="1"/>
  <c r="K8836" i="1"/>
  <c r="K6851" i="1"/>
  <c r="K7337" i="1"/>
  <c r="K1768" i="1"/>
  <c r="K2748" i="1"/>
  <c r="K5567" i="1"/>
  <c r="K7722" i="1"/>
  <c r="K4477" i="1"/>
  <c r="K2339" i="1"/>
  <c r="K3897" i="1"/>
  <c r="K3480" i="1"/>
  <c r="K1579" i="1"/>
  <c r="K6120" i="1"/>
  <c r="K1672" i="1"/>
  <c r="K6364" i="1"/>
  <c r="K5061" i="1"/>
  <c r="K8826" i="1"/>
  <c r="K8947" i="1"/>
  <c r="K7948" i="1"/>
  <c r="K8894" i="1"/>
  <c r="K8251" i="1"/>
  <c r="K3693" i="1"/>
  <c r="K7801" i="1"/>
  <c r="K3022" i="1"/>
  <c r="K1300" i="1"/>
  <c r="K1734" i="1"/>
  <c r="K1281" i="1"/>
  <c r="K3023" i="1"/>
  <c r="K8828" i="1"/>
  <c r="K1192" i="1"/>
  <c r="K5984" i="1"/>
  <c r="K7714" i="1"/>
  <c r="K4523" i="1"/>
  <c r="K664" i="1"/>
  <c r="K7056" i="1"/>
  <c r="K6957" i="1"/>
  <c r="K7973" i="1"/>
  <c r="K7579" i="1"/>
  <c r="K2263" i="1"/>
  <c r="K732" i="1"/>
  <c r="K160" i="1"/>
  <c r="K6998" i="1"/>
  <c r="K8860" i="1"/>
  <c r="K3404" i="1"/>
  <c r="K836" i="1"/>
  <c r="K6600" i="1"/>
  <c r="K5248" i="1"/>
  <c r="K876" i="1"/>
  <c r="K8217" i="1"/>
  <c r="K3937" i="1"/>
  <c r="K3186" i="1"/>
  <c r="K4661" i="1"/>
  <c r="K2769" i="1"/>
  <c r="K7605" i="1"/>
  <c r="K3858" i="1"/>
  <c r="K4975" i="1"/>
  <c r="K441" i="1"/>
  <c r="K4759" i="1"/>
  <c r="K2397" i="1"/>
  <c r="K3527" i="1"/>
  <c r="K5249" i="1"/>
  <c r="K679" i="1"/>
  <c r="K3950" i="1"/>
  <c r="K3951" i="1"/>
  <c r="K5549" i="1"/>
  <c r="K1825" i="1"/>
  <c r="K7936" i="1"/>
  <c r="K2244" i="1"/>
  <c r="K8792" i="1"/>
  <c r="K7302" i="1"/>
  <c r="K1520" i="1"/>
  <c r="K1273" i="1"/>
  <c r="K3960" i="1"/>
  <c r="K3961" i="1"/>
  <c r="K7715" i="1"/>
  <c r="K2681" i="1"/>
  <c r="K3594" i="1"/>
  <c r="K588" i="1"/>
  <c r="K6020" i="1"/>
  <c r="K3476" i="1"/>
  <c r="K8420" i="1"/>
  <c r="K5914" i="1"/>
  <c r="K8312" i="1"/>
  <c r="K981" i="1"/>
  <c r="K2464" i="1"/>
  <c r="K3237" i="1"/>
  <c r="K3823" i="1"/>
  <c r="K2561" i="1"/>
  <c r="K6551" i="1"/>
  <c r="K76" i="1"/>
  <c r="K6624" i="1"/>
  <c r="K7771" i="1"/>
  <c r="K5919" i="1"/>
  <c r="K6991" i="1"/>
  <c r="K8786" i="1"/>
  <c r="K8452" i="1"/>
  <c r="K1350" i="1"/>
  <c r="K4753" i="1"/>
  <c r="K146" i="1"/>
  <c r="K874" i="1"/>
  <c r="K8162" i="1"/>
  <c r="K6933" i="1"/>
  <c r="K8156" i="1"/>
  <c r="K8800" i="1"/>
  <c r="K1118" i="1"/>
  <c r="K7422" i="1"/>
  <c r="K6858" i="1"/>
  <c r="K6725" i="1"/>
  <c r="K8882" i="1"/>
  <c r="K7272" i="1"/>
  <c r="K7405" i="1"/>
  <c r="K1816" i="1"/>
  <c r="K5253" i="1"/>
  <c r="K6233" i="1"/>
  <c r="K7377" i="1"/>
  <c r="K2683" i="1"/>
  <c r="K1962" i="1"/>
  <c r="K4087" i="1"/>
  <c r="K3725" i="1"/>
  <c r="K7977" i="1"/>
  <c r="K8992" i="1"/>
  <c r="K1288" i="1"/>
  <c r="K4010" i="1"/>
  <c r="K3087" i="1"/>
  <c r="K3067" i="1"/>
  <c r="K7810" i="1"/>
  <c r="K7379" i="1"/>
  <c r="K4857" i="1"/>
  <c r="K6517" i="1"/>
  <c r="K4251" i="1"/>
  <c r="K826" i="1"/>
  <c r="K1506" i="1"/>
  <c r="K8854" i="1"/>
  <c r="K8434" i="1"/>
  <c r="K4022" i="1"/>
  <c r="K4023" i="1"/>
  <c r="K1869" i="1"/>
  <c r="K978" i="1"/>
  <c r="K3902" i="1"/>
  <c r="K5519" i="1"/>
  <c r="K1353" i="1"/>
  <c r="K2844" i="1"/>
  <c r="K122" i="1"/>
  <c r="K1659" i="1"/>
  <c r="K3553" i="1"/>
  <c r="K6719" i="1"/>
  <c r="K4185" i="1"/>
  <c r="K1355" i="1"/>
  <c r="K4274" i="1"/>
  <c r="K4948" i="1"/>
  <c r="K5000" i="1"/>
  <c r="K560" i="1"/>
  <c r="K2353" i="1"/>
  <c r="K8400" i="1"/>
  <c r="K854" i="1"/>
  <c r="K3771" i="1"/>
  <c r="K162" i="1"/>
  <c r="K4393" i="1"/>
  <c r="K5581" i="1"/>
  <c r="K1913" i="1"/>
  <c r="K2539" i="1"/>
  <c r="K3994" i="1"/>
  <c r="K3996" i="1"/>
  <c r="K1676" i="1"/>
  <c r="K173" i="1"/>
  <c r="K7046" i="1"/>
  <c r="K221" i="1"/>
  <c r="K7939" i="1"/>
  <c r="K2050" i="1"/>
  <c r="K4057" i="1"/>
  <c r="K4058" i="1"/>
  <c r="K34" i="1"/>
  <c r="K7881" i="1"/>
  <c r="K5513" i="1"/>
  <c r="K1581" i="1"/>
  <c r="K3884" i="1"/>
  <c r="K6659" i="1"/>
  <c r="K100" i="1"/>
  <c r="K971" i="1"/>
  <c r="K5988" i="1"/>
  <c r="K2398" i="1"/>
  <c r="K703" i="1"/>
  <c r="K6864" i="1"/>
  <c r="K7293" i="1"/>
  <c r="K4072" i="1"/>
  <c r="K4073" i="1"/>
  <c r="K2871" i="1"/>
  <c r="K6734" i="1"/>
  <c r="K3682" i="1"/>
  <c r="K5541" i="1"/>
  <c r="K5729" i="1"/>
  <c r="K3642" i="1"/>
  <c r="K7545" i="1"/>
  <c r="K4786" i="1"/>
  <c r="K1940" i="1"/>
  <c r="K7104" i="1"/>
  <c r="K8696" i="1"/>
  <c r="K7770" i="1"/>
  <c r="K5790" i="1"/>
  <c r="K1586" i="1"/>
  <c r="K4493" i="1"/>
  <c r="K2763" i="1"/>
  <c r="K6621" i="1"/>
  <c r="K5210" i="1"/>
  <c r="K2450" i="1"/>
  <c r="K3677" i="1"/>
  <c r="K8592" i="1"/>
  <c r="K4531" i="1"/>
  <c r="K4426" i="1"/>
  <c r="K7929" i="1"/>
  <c r="K861" i="1"/>
  <c r="K6039" i="1"/>
  <c r="K5387" i="1"/>
  <c r="K7700" i="1"/>
  <c r="K2115" i="1"/>
  <c r="K451" i="1"/>
  <c r="K3430" i="1"/>
  <c r="K8542" i="1"/>
  <c r="K3234" i="1"/>
  <c r="K4107" i="1"/>
  <c r="K3384" i="1"/>
  <c r="K7214" i="1"/>
  <c r="K7839" i="1"/>
  <c r="K8193" i="1"/>
  <c r="K593" i="1"/>
  <c r="K144" i="1"/>
  <c r="K5069" i="1"/>
  <c r="K4352" i="1"/>
  <c r="K1866" i="1"/>
  <c r="K7527" i="1"/>
  <c r="K4349" i="1"/>
  <c r="K44" i="1"/>
  <c r="K6456" i="1"/>
  <c r="K494" i="1"/>
  <c r="K2309" i="1"/>
  <c r="K3458" i="1"/>
  <c r="K7813" i="1"/>
  <c r="K5407" i="1"/>
  <c r="K6525" i="1"/>
  <c r="K8975" i="1"/>
  <c r="K2593" i="1"/>
  <c r="K6529" i="1"/>
  <c r="K1431" i="1"/>
  <c r="K2731" i="1"/>
  <c r="K1548" i="1"/>
  <c r="K4040" i="1"/>
  <c r="K6899" i="1"/>
  <c r="K2727" i="1"/>
  <c r="K6248" i="1"/>
  <c r="K2460" i="1"/>
  <c r="K6638" i="1"/>
  <c r="K7358" i="1"/>
  <c r="K6218" i="1"/>
  <c r="K4141" i="1"/>
  <c r="K1410" i="1"/>
  <c r="K8190" i="1"/>
  <c r="K3769" i="1"/>
  <c r="K624" i="1"/>
  <c r="K4331" i="1"/>
  <c r="K5633" i="1"/>
  <c r="K4488" i="1"/>
  <c r="K5135" i="1"/>
  <c r="K4776" i="1"/>
  <c r="K4204" i="1"/>
  <c r="K7082" i="1"/>
  <c r="K1685" i="1"/>
  <c r="K4024" i="1"/>
  <c r="K5028" i="1"/>
  <c r="K3021" i="1"/>
  <c r="K4157" i="1"/>
  <c r="K6730" i="1"/>
  <c r="K2235" i="1"/>
  <c r="K6450" i="1"/>
  <c r="K2606" i="1"/>
  <c r="K4845" i="1"/>
  <c r="K2003" i="1"/>
  <c r="K577" i="1"/>
  <c r="K7585" i="1"/>
  <c r="K520" i="1"/>
  <c r="K2937" i="1"/>
  <c r="K3085" i="1"/>
  <c r="K4240" i="1"/>
  <c r="K8444" i="1"/>
  <c r="K7797" i="1"/>
  <c r="K4172" i="1"/>
  <c r="K4173" i="1"/>
  <c r="K6955" i="1"/>
  <c r="K7749" i="1"/>
  <c r="K3141" i="1"/>
  <c r="K7382" i="1"/>
  <c r="K5280" i="1"/>
  <c r="K4230" i="1"/>
  <c r="K4788" i="1"/>
  <c r="K1075" i="1"/>
  <c r="K6401" i="1"/>
  <c r="K2950" i="1"/>
  <c r="K2470" i="1"/>
  <c r="K1664" i="1"/>
  <c r="K4978" i="1"/>
  <c r="K8675" i="1"/>
  <c r="K7411" i="1"/>
  <c r="K21" i="1"/>
  <c r="K2214" i="1"/>
  <c r="K6415" i="1"/>
  <c r="K2195" i="1"/>
  <c r="K2440" i="1"/>
  <c r="K4194" i="1"/>
  <c r="K7821" i="1"/>
  <c r="K3742" i="1"/>
  <c r="K3079" i="1"/>
  <c r="K6282" i="1"/>
  <c r="K3761" i="1"/>
  <c r="K4200" i="1"/>
  <c r="K111" i="1"/>
  <c r="K8406" i="1"/>
  <c r="K2164" i="1"/>
  <c r="K7453" i="1"/>
  <c r="K1673" i="1"/>
  <c r="K2155" i="1"/>
  <c r="K1218" i="1"/>
  <c r="K8930" i="1"/>
  <c r="K8089" i="1"/>
  <c r="K4550" i="1"/>
  <c r="K2135" i="1"/>
  <c r="K452" i="1"/>
  <c r="K2779" i="1"/>
  <c r="K3810" i="1"/>
  <c r="K4267" i="1"/>
  <c r="K6394" i="1"/>
  <c r="K4217" i="1"/>
  <c r="K4218" i="1"/>
  <c r="K1348" i="1"/>
  <c r="K3102" i="1"/>
  <c r="K6065" i="1"/>
  <c r="K1142" i="1"/>
  <c r="K5010" i="1"/>
  <c r="K1062" i="1"/>
  <c r="K264" i="1"/>
  <c r="K6635" i="1"/>
  <c r="K6159" i="1"/>
  <c r="K68" i="1"/>
  <c r="K5941" i="1"/>
  <c r="K602" i="1"/>
  <c r="K4357" i="1"/>
  <c r="K3194" i="1"/>
  <c r="K3115" i="1"/>
  <c r="K8077" i="1"/>
  <c r="K2008" i="1"/>
  <c r="K5136" i="1"/>
  <c r="K4976" i="1"/>
  <c r="K554" i="1"/>
  <c r="K4890" i="1"/>
  <c r="K2027" i="1"/>
  <c r="K1911" i="1"/>
  <c r="K4241" i="1"/>
  <c r="K2210" i="1"/>
  <c r="K6938" i="1"/>
  <c r="K5151" i="1"/>
  <c r="K4111" i="1"/>
  <c r="K2845" i="1"/>
  <c r="K9028" i="1"/>
  <c r="K229" i="1"/>
  <c r="K4152" i="1"/>
  <c r="K7705" i="1"/>
  <c r="K7758" i="1"/>
  <c r="K2827" i="1"/>
  <c r="K3373" i="1"/>
  <c r="K4369" i="1"/>
  <c r="K2479" i="1"/>
  <c r="K7070" i="1"/>
  <c r="K8958" i="1"/>
  <c r="K3600" i="1"/>
  <c r="K5737" i="1"/>
  <c r="K899" i="1"/>
  <c r="K2182" i="1"/>
  <c r="K4796" i="1"/>
  <c r="K956" i="1"/>
  <c r="K5013" i="1"/>
  <c r="K4051" i="1"/>
  <c r="K6306" i="1"/>
  <c r="K7005" i="1"/>
  <c r="K4268" i="1"/>
  <c r="K6380" i="1"/>
  <c r="K1501" i="1"/>
  <c r="K7989" i="1"/>
  <c r="K4957" i="1"/>
  <c r="K1879" i="1"/>
  <c r="K6054" i="1"/>
  <c r="K8925" i="1"/>
  <c r="K3106" i="1"/>
  <c r="K5955" i="1"/>
  <c r="K4585" i="1"/>
  <c r="K5772" i="1"/>
  <c r="K3302" i="1"/>
  <c r="K3586" i="1"/>
  <c r="K6978" i="1"/>
  <c r="K3091" i="1"/>
  <c r="K209" i="1"/>
  <c r="K1176" i="1"/>
  <c r="K813" i="1"/>
  <c r="K1279" i="1"/>
  <c r="K4784" i="1"/>
  <c r="K4635" i="1"/>
  <c r="K1459" i="1"/>
  <c r="K1662" i="1"/>
  <c r="K3112" i="1"/>
  <c r="K4995" i="1"/>
  <c r="K8778" i="1"/>
  <c r="K4629" i="1"/>
  <c r="K3795" i="1"/>
  <c r="K3453" i="1"/>
  <c r="K5447" i="1"/>
  <c r="K8654" i="1"/>
  <c r="K4599" i="1"/>
  <c r="K1155" i="1"/>
  <c r="K248" i="1"/>
  <c r="K7385" i="1"/>
  <c r="K4304" i="1"/>
  <c r="K4305" i="1"/>
  <c r="K4244" i="1"/>
  <c r="K4167" i="1"/>
  <c r="K5593" i="1"/>
  <c r="K548" i="1"/>
  <c r="K1049" i="1"/>
  <c r="K7509" i="1"/>
  <c r="K4153" i="1"/>
  <c r="K2899" i="1"/>
  <c r="K4127" i="1"/>
  <c r="K677" i="1"/>
  <c r="K7373" i="1"/>
  <c r="K622" i="1"/>
  <c r="K3436" i="1"/>
  <c r="K4319" i="1"/>
  <c r="K4943" i="1"/>
  <c r="K4030" i="1"/>
  <c r="K7697" i="1"/>
  <c r="K6598" i="1"/>
  <c r="K8247" i="1"/>
  <c r="K930" i="1"/>
  <c r="K24" i="1"/>
  <c r="K7880" i="1"/>
  <c r="K5408" i="1"/>
  <c r="K2243" i="1"/>
  <c r="K2345" i="1"/>
  <c r="K2143" i="1"/>
  <c r="K6877" i="1"/>
  <c r="K6804" i="1"/>
  <c r="K8337" i="1"/>
  <c r="K6294" i="1"/>
  <c r="K2804" i="1"/>
  <c r="K6369" i="1"/>
  <c r="K4039" i="1"/>
  <c r="K6522" i="1"/>
  <c r="K6875" i="1"/>
  <c r="K8795" i="1"/>
  <c r="K4343" i="1"/>
  <c r="K8657" i="1"/>
  <c r="K218" i="1"/>
  <c r="K5080" i="1"/>
  <c r="K1891" i="1"/>
  <c r="K1806" i="1"/>
  <c r="K4367" i="1"/>
  <c r="K6557" i="1"/>
  <c r="K1787" i="1"/>
  <c r="K661" i="1"/>
  <c r="K4863" i="1"/>
  <c r="K4354" i="1"/>
  <c r="K3639" i="1"/>
  <c r="K6995" i="1"/>
  <c r="K179" i="1"/>
  <c r="K8550" i="1"/>
  <c r="K1213" i="1"/>
  <c r="K6705" i="1"/>
  <c r="K7998" i="1"/>
  <c r="K3442" i="1"/>
  <c r="K1623" i="1"/>
  <c r="K3916" i="1"/>
  <c r="K737" i="1"/>
  <c r="K4655" i="1"/>
  <c r="K7528" i="1"/>
  <c r="K7230" i="1"/>
  <c r="K347" i="1"/>
  <c r="K1966" i="1"/>
  <c r="K2354" i="1"/>
  <c r="K761" i="1"/>
  <c r="K3320" i="1"/>
  <c r="K355" i="1"/>
  <c r="K2664" i="1"/>
  <c r="K1584" i="1"/>
  <c r="K1700" i="1"/>
  <c r="K6839" i="1"/>
  <c r="K8783" i="1"/>
  <c r="K6810" i="1"/>
  <c r="K2690" i="1"/>
  <c r="K4382" i="1"/>
  <c r="K1855" i="1"/>
  <c r="K5862" i="1"/>
  <c r="K4385" i="1"/>
  <c r="K8364" i="1"/>
  <c r="K7160" i="1"/>
  <c r="K4388" i="1"/>
  <c r="K1844" i="1"/>
  <c r="K4409" i="1"/>
  <c r="K2447" i="1"/>
  <c r="K4684" i="1"/>
  <c r="K5471" i="1"/>
  <c r="K2014" i="1"/>
  <c r="K6914" i="1"/>
  <c r="K935" i="1"/>
  <c r="K4503" i="1"/>
  <c r="K2032" i="1"/>
  <c r="K3014" i="1"/>
  <c r="K357" i="1"/>
  <c r="K7061" i="1"/>
  <c r="K597" i="1"/>
  <c r="K3307" i="1"/>
  <c r="K20" i="1"/>
  <c r="K3690" i="1"/>
  <c r="K5985" i="1"/>
  <c r="K7676" i="1"/>
  <c r="K1785" i="1"/>
  <c r="K1637" i="1"/>
  <c r="K1949" i="1"/>
  <c r="K6225" i="1"/>
  <c r="K3885" i="1"/>
  <c r="K4568" i="1"/>
  <c r="K6997" i="1"/>
  <c r="K9035" i="1"/>
  <c r="K2157" i="1"/>
  <c r="K4407" i="1"/>
  <c r="K5629" i="1"/>
  <c r="K6112" i="1"/>
  <c r="K5572" i="1"/>
  <c r="K7066" i="1"/>
  <c r="K7218" i="1"/>
  <c r="K8673" i="1"/>
  <c r="K4017" i="1"/>
  <c r="K4674" i="1"/>
  <c r="K4287" i="1"/>
  <c r="K4427" i="1"/>
  <c r="K7148" i="1"/>
  <c r="K1141" i="1"/>
  <c r="K8876" i="1"/>
  <c r="K5842" i="1"/>
  <c r="K7471" i="1"/>
  <c r="K6735" i="1"/>
  <c r="K4514" i="1"/>
  <c r="K7720" i="1"/>
  <c r="K6627" i="1"/>
  <c r="K3760" i="1"/>
  <c r="K8835" i="1"/>
  <c r="K4174" i="1"/>
  <c r="K3260" i="1"/>
  <c r="K3316" i="1"/>
  <c r="K6636" i="1"/>
  <c r="K6675" i="1"/>
  <c r="K2715" i="1"/>
  <c r="K7312" i="1"/>
  <c r="K4148" i="1"/>
  <c r="K751" i="1"/>
  <c r="K2679" i="1"/>
  <c r="K5524" i="1"/>
  <c r="K6693" i="1"/>
  <c r="K4451" i="1"/>
  <c r="K8743" i="1"/>
  <c r="K1499" i="1"/>
  <c r="K3314" i="1"/>
  <c r="K4445" i="1"/>
  <c r="K7542" i="1"/>
  <c r="K8548" i="1"/>
  <c r="K8756" i="1"/>
  <c r="K994" i="1"/>
  <c r="K1352" i="1"/>
  <c r="K4994" i="1"/>
  <c r="K1282" i="1"/>
  <c r="K2720" i="1"/>
  <c r="K852" i="1"/>
  <c r="K1285" i="1"/>
  <c r="K8493" i="1"/>
  <c r="K2968" i="1"/>
  <c r="K77" i="1"/>
  <c r="K3290" i="1"/>
  <c r="K4913" i="1"/>
  <c r="K8581" i="1"/>
  <c r="K8256" i="1"/>
  <c r="K3381" i="1"/>
  <c r="K5083" i="1"/>
  <c r="K1580" i="1"/>
  <c r="K125" i="1"/>
  <c r="K3980" i="1"/>
  <c r="K9017" i="1"/>
  <c r="K4505" i="1"/>
  <c r="K8261" i="1"/>
  <c r="K7521" i="1"/>
  <c r="K877" i="1"/>
  <c r="K6386" i="1"/>
  <c r="K1420" i="1"/>
  <c r="K2800" i="1"/>
  <c r="K7433" i="1"/>
  <c r="K7844" i="1"/>
  <c r="K2934" i="1"/>
  <c r="K4504" i="1"/>
  <c r="K6891" i="1"/>
  <c r="K6391" i="1"/>
  <c r="K1093" i="1"/>
  <c r="K704" i="1"/>
  <c r="K4060" i="1"/>
  <c r="K1514" i="1"/>
  <c r="K6747" i="1"/>
  <c r="K8385" i="1"/>
  <c r="K4723" i="1"/>
  <c r="K2728" i="1"/>
  <c r="K4338" i="1"/>
  <c r="K4892" i="1"/>
  <c r="K6348" i="1"/>
  <c r="K2227" i="1"/>
  <c r="K4536" i="1"/>
  <c r="K208" i="1"/>
  <c r="K5933" i="1"/>
  <c r="K3565" i="1"/>
  <c r="K4346" i="1"/>
  <c r="K1051" i="1"/>
  <c r="K7068" i="1"/>
  <c r="K5697" i="1"/>
  <c r="K839" i="1"/>
  <c r="K181" i="1"/>
  <c r="K916" i="1"/>
  <c r="K6336" i="1"/>
  <c r="K8229" i="1"/>
  <c r="K1771" i="1"/>
  <c r="K7177" i="1"/>
  <c r="K4843" i="1"/>
  <c r="K8317" i="1"/>
  <c r="K6885" i="1"/>
  <c r="K670" i="1"/>
  <c r="K3451" i="1"/>
  <c r="K4431" i="1"/>
  <c r="K7804" i="1"/>
  <c r="K8578" i="1"/>
  <c r="K8879" i="1"/>
  <c r="K7426" i="1"/>
  <c r="K3533" i="1"/>
  <c r="K6137" i="1"/>
  <c r="K5042" i="1"/>
  <c r="K5098" i="1"/>
  <c r="K2620" i="1"/>
  <c r="K6561" i="1"/>
  <c r="K6498" i="1"/>
  <c r="K5030" i="1"/>
  <c r="K8982" i="1"/>
  <c r="K5540" i="1"/>
  <c r="K3056" i="1"/>
  <c r="K540" i="1"/>
  <c r="K4120" i="1"/>
  <c r="K2035" i="1"/>
  <c r="K412" i="1"/>
  <c r="K1132" i="1"/>
  <c r="K7523" i="1"/>
  <c r="K4428" i="1"/>
  <c r="K5250" i="1"/>
  <c r="K5928" i="1"/>
  <c r="K4548" i="1"/>
  <c r="K4549" i="1"/>
  <c r="K698" i="1"/>
  <c r="K2884" i="1"/>
  <c r="K6508" i="1"/>
  <c r="K5256" i="1"/>
  <c r="K1201" i="1"/>
  <c r="K8233" i="1"/>
  <c r="K2614" i="1"/>
  <c r="K3202" i="1"/>
  <c r="K1318" i="1"/>
  <c r="K3620" i="1"/>
  <c r="K1417" i="1"/>
  <c r="K4134" i="1"/>
  <c r="K3340" i="1"/>
  <c r="K3918" i="1"/>
  <c r="K6484" i="1"/>
  <c r="K4565" i="1"/>
  <c r="K4566" i="1"/>
  <c r="K4567" i="1"/>
  <c r="K5934" i="1"/>
  <c r="K5977" i="1"/>
  <c r="K6545" i="1"/>
  <c r="K4673" i="1"/>
  <c r="K7490" i="1"/>
  <c r="K4935" i="1"/>
  <c r="K6337" i="1"/>
  <c r="K7763" i="1"/>
  <c r="K868" i="1"/>
  <c r="K2836" i="1"/>
  <c r="K7835" i="1"/>
  <c r="K4579" i="1"/>
  <c r="K1900" i="1"/>
  <c r="K4166" i="1"/>
  <c r="K7708" i="1"/>
  <c r="K4925" i="1"/>
  <c r="K464" i="1"/>
  <c r="K5117" i="1"/>
  <c r="K8603" i="1"/>
  <c r="K4099" i="1"/>
  <c r="K1319" i="1"/>
  <c r="K4328" i="1"/>
  <c r="K8044" i="1"/>
  <c r="K6016" i="1"/>
  <c r="K5500" i="1"/>
  <c r="K5414" i="1"/>
  <c r="K239" i="1"/>
  <c r="K6607" i="1"/>
  <c r="K5802" i="1"/>
  <c r="K8726" i="1"/>
  <c r="K8770" i="1"/>
  <c r="K2563" i="1"/>
  <c r="K5925" i="1"/>
  <c r="K6271" i="1"/>
  <c r="K7878" i="1"/>
  <c r="K2991" i="1"/>
  <c r="K1028" i="1"/>
  <c r="K1341" i="1"/>
  <c r="K2953" i="1"/>
  <c r="K4609" i="1"/>
  <c r="K4610" i="1"/>
  <c r="K3491" i="1"/>
  <c r="K3070" i="1"/>
  <c r="K6199" i="1"/>
  <c r="K2872" i="1"/>
  <c r="K4499" i="1"/>
  <c r="K2954" i="1"/>
  <c r="K2794" i="1"/>
  <c r="K7912" i="1"/>
  <c r="K5034" i="1"/>
  <c r="K4910" i="1"/>
  <c r="K2791" i="1"/>
  <c r="K3383" i="1"/>
  <c r="K7117" i="1"/>
  <c r="K2196" i="1"/>
  <c r="K2187" i="1"/>
  <c r="K1565" i="1"/>
  <c r="K3934" i="1"/>
  <c r="K8780" i="1"/>
  <c r="K6188" i="1"/>
  <c r="K920" i="1"/>
  <c r="K1177" i="1"/>
  <c r="K4001" i="1"/>
  <c r="K5577" i="1"/>
  <c r="K2684" i="1"/>
  <c r="K4498" i="1"/>
  <c r="K4702" i="1"/>
  <c r="K266" i="1"/>
  <c r="K6229" i="1"/>
  <c r="K4641" i="1"/>
  <c r="K5539" i="1"/>
  <c r="K1066" i="1"/>
  <c r="K6723" i="1"/>
  <c r="K5075" i="1"/>
  <c r="K3075" i="1"/>
  <c r="K1965" i="1"/>
  <c r="K1091" i="1"/>
  <c r="K2869" i="1"/>
  <c r="K5303" i="1"/>
  <c r="K5749" i="1"/>
  <c r="K4652" i="1"/>
  <c r="K1183" i="1"/>
  <c r="K5090" i="1"/>
  <c r="K3489" i="1"/>
  <c r="K2760" i="1"/>
  <c r="K5443" i="1"/>
  <c r="K8830" i="1"/>
  <c r="K6770" i="1"/>
  <c r="K8887" i="1"/>
  <c r="K6757" i="1"/>
  <c r="K7043" i="1"/>
  <c r="K3113" i="1"/>
  <c r="K4664" i="1"/>
  <c r="K8866" i="1"/>
  <c r="K6040" i="1"/>
  <c r="K4627" i="1"/>
  <c r="K6790" i="1"/>
  <c r="K2146" i="1"/>
  <c r="K3906" i="1"/>
  <c r="K3986" i="1"/>
  <c r="K3258" i="1"/>
  <c r="K6070" i="1"/>
  <c r="K5622" i="1"/>
  <c r="K1731" i="1"/>
  <c r="K4707" i="1"/>
  <c r="K2002" i="1"/>
  <c r="K2171" i="1"/>
  <c r="K5302" i="1"/>
  <c r="K6934" i="1"/>
  <c r="K3272" i="1"/>
  <c r="K6011" i="1"/>
  <c r="K3985" i="1"/>
  <c r="K8891" i="1"/>
  <c r="K2970" i="1"/>
  <c r="K6642" i="1"/>
  <c r="K1480" i="1"/>
  <c r="K2314" i="1"/>
  <c r="K5236" i="1"/>
  <c r="K1263" i="1"/>
  <c r="K4044" i="1"/>
  <c r="K8784" i="1"/>
  <c r="K3292" i="1"/>
  <c r="K7776" i="1"/>
  <c r="K3966" i="1"/>
  <c r="K4696" i="1"/>
  <c r="K910" i="1"/>
  <c r="K1275" i="1"/>
  <c r="K1671" i="1"/>
  <c r="K2497" i="1"/>
  <c r="K112" i="1"/>
  <c r="K138" i="1"/>
  <c r="K9016" i="1"/>
  <c r="K7536" i="1"/>
  <c r="K8275" i="1"/>
  <c r="K5434" i="1"/>
  <c r="K261" i="1"/>
  <c r="K7820" i="1"/>
  <c r="K5913" i="1"/>
  <c r="K1794" i="1"/>
  <c r="K2512" i="1"/>
  <c r="K7188" i="1"/>
  <c r="K3972" i="1"/>
  <c r="K4457" i="1"/>
  <c r="K5876" i="1"/>
  <c r="K2874" i="1"/>
  <c r="K8254" i="1"/>
  <c r="K4969" i="1"/>
  <c r="K4719" i="1"/>
  <c r="K4962" i="1"/>
  <c r="K8175" i="1"/>
  <c r="K1837" i="1"/>
  <c r="K1599" i="1"/>
  <c r="K4724" i="1"/>
  <c r="K4725" i="1"/>
  <c r="K3889" i="1"/>
  <c r="K2123" i="1"/>
  <c r="K3841" i="1"/>
  <c r="K4509" i="1"/>
  <c r="K3148" i="1"/>
  <c r="K4541" i="1"/>
  <c r="K8873" i="1"/>
  <c r="K1190" i="1"/>
  <c r="K7569" i="1"/>
  <c r="K3539" i="1"/>
  <c r="K856" i="1"/>
  <c r="K165" i="1"/>
  <c r="K2680" i="1"/>
  <c r="K754" i="1"/>
  <c r="K7264" i="1"/>
  <c r="K2455" i="1"/>
  <c r="K2867" i="1"/>
  <c r="K915" i="1"/>
  <c r="K8500" i="1"/>
  <c r="K1266" i="1"/>
  <c r="K6639" i="1"/>
  <c r="K5175" i="1"/>
  <c r="K8167" i="1"/>
  <c r="K255" i="1"/>
  <c r="K4071" i="1"/>
  <c r="K4751" i="1"/>
  <c r="K8006" i="1"/>
  <c r="K996" i="1"/>
  <c r="K7868" i="1"/>
  <c r="K8806" i="1"/>
  <c r="K8094" i="1"/>
  <c r="K3813" i="1"/>
  <c r="K394" i="1"/>
  <c r="K5418" i="1"/>
  <c r="K7480" i="1"/>
  <c r="K408" i="1"/>
  <c r="K1253" i="1"/>
  <c r="K4763" i="1"/>
  <c r="K3116" i="1"/>
  <c r="K1280" i="1"/>
  <c r="K4746" i="1"/>
  <c r="K3218" i="1"/>
  <c r="K2835" i="1"/>
  <c r="K694" i="1"/>
  <c r="K7458" i="1"/>
  <c r="K8777" i="1"/>
  <c r="K6365" i="1"/>
  <c r="K4436" i="1"/>
  <c r="K1182" i="1"/>
  <c r="K1560" i="1"/>
  <c r="K7044" i="1"/>
  <c r="K8718" i="1"/>
  <c r="K3548" i="1"/>
  <c r="K4750" i="1"/>
  <c r="K7062" i="1"/>
  <c r="K8707" i="1"/>
  <c r="K4162" i="1"/>
  <c r="K4551" i="1"/>
  <c r="K7060" i="1"/>
  <c r="K4138" i="1"/>
  <c r="K5849" i="1"/>
  <c r="K4139" i="1"/>
  <c r="K6961" i="1"/>
  <c r="K2988" i="1"/>
  <c r="K5326" i="1"/>
  <c r="K6549" i="1"/>
  <c r="K5717" i="1"/>
  <c r="K7753" i="1"/>
  <c r="K1764" i="1"/>
  <c r="K2787" i="1"/>
  <c r="K8484" i="1"/>
  <c r="K640" i="1"/>
  <c r="K5076" i="1"/>
  <c r="K7162" i="1"/>
  <c r="K5224" i="1"/>
  <c r="K1612" i="1"/>
  <c r="K2927" i="1"/>
  <c r="K6748" i="1"/>
  <c r="K2410" i="1"/>
  <c r="K7467" i="1"/>
  <c r="K4806" i="1"/>
  <c r="K8330" i="1"/>
  <c r="K8816" i="1"/>
  <c r="K1180" i="1"/>
  <c r="K1865" i="1"/>
  <c r="K556" i="1"/>
  <c r="K3702" i="1"/>
  <c r="K4813" i="1"/>
  <c r="K3107" i="1"/>
  <c r="K2697" i="1"/>
  <c r="K2015" i="1"/>
  <c r="K4817" i="1"/>
  <c r="K2910" i="1"/>
  <c r="K4638" i="1"/>
  <c r="K8494" i="1"/>
  <c r="K7216" i="1"/>
  <c r="K3263" i="1"/>
  <c r="K3903" i="1"/>
  <c r="K1289" i="1"/>
  <c r="K4621" i="1"/>
  <c r="K7386" i="1"/>
  <c r="K5859" i="1"/>
  <c r="K3875" i="1"/>
  <c r="K2001" i="1"/>
  <c r="K590" i="1"/>
  <c r="K6128" i="1"/>
  <c r="K1378" i="1"/>
  <c r="K8339" i="1"/>
  <c r="K7843" i="1"/>
  <c r="K8348" i="1"/>
  <c r="K1340" i="1"/>
  <c r="K5904" i="1"/>
  <c r="K5483" i="1"/>
  <c r="K4839" i="1"/>
  <c r="K2275" i="1"/>
  <c r="K4355" i="1"/>
  <c r="K1542" i="1"/>
  <c r="K5310" i="1"/>
  <c r="K7159" i="1"/>
  <c r="K8189" i="1"/>
  <c r="K6314" i="1"/>
  <c r="K1500" i="1"/>
  <c r="K4783" i="1"/>
  <c r="K3661" i="1"/>
  <c r="K227" i="1"/>
  <c r="K3847" i="1"/>
  <c r="K2524" i="1"/>
  <c r="K268" i="1"/>
  <c r="K6355" i="1"/>
  <c r="K4774" i="1"/>
  <c r="K820" i="1"/>
  <c r="K7938" i="1"/>
  <c r="K3081" i="1"/>
  <c r="K789" i="1"/>
  <c r="K6570" i="1"/>
  <c r="K4934" i="1"/>
  <c r="K4345" i="1"/>
  <c r="K8502" i="1"/>
  <c r="K8482" i="1"/>
  <c r="K7350" i="1"/>
  <c r="K6345" i="1"/>
  <c r="K4815" i="1"/>
  <c r="K6446" i="1"/>
  <c r="K7814" i="1"/>
  <c r="K2437" i="1"/>
  <c r="K8411" i="1"/>
  <c r="K6189" i="1"/>
  <c r="K7464" i="1"/>
  <c r="K7903" i="1"/>
  <c r="K4527" i="1"/>
  <c r="K214" i="1"/>
  <c r="K6174" i="1"/>
  <c r="K7741" i="1"/>
  <c r="K9003" i="1"/>
  <c r="K7887" i="1"/>
  <c r="K8656" i="1"/>
  <c r="K8478" i="1"/>
  <c r="K346" i="1"/>
  <c r="K2960" i="1"/>
  <c r="K1976" i="1"/>
  <c r="K5644" i="1"/>
  <c r="K3356" i="1"/>
  <c r="K7442" i="1"/>
  <c r="K8702" i="1"/>
  <c r="K260" i="1"/>
  <c r="K3324" i="1"/>
  <c r="K163" i="1"/>
  <c r="K3034" i="1"/>
  <c r="K1757" i="1"/>
  <c r="K6633" i="1"/>
  <c r="K2520" i="1"/>
  <c r="K4897" i="1"/>
  <c r="K4898" i="1"/>
  <c r="K5794" i="1"/>
  <c r="K6583" i="1"/>
  <c r="K7309" i="1"/>
  <c r="K8285" i="1"/>
  <c r="K1652" i="1"/>
  <c r="K4905" i="1"/>
  <c r="K191" i="1"/>
  <c r="K7432" i="1"/>
  <c r="K7954" i="1"/>
  <c r="K6029" i="1"/>
  <c r="K2163" i="1"/>
  <c r="K3217" i="1"/>
  <c r="K6086" i="1"/>
  <c r="K4340" i="1"/>
  <c r="K8688" i="1"/>
  <c r="K7176" i="1"/>
  <c r="K7250" i="1"/>
  <c r="K5690" i="1"/>
  <c r="K7520" i="1"/>
  <c r="K3463" i="1"/>
  <c r="K5865" i="1"/>
  <c r="K7643" i="1"/>
  <c r="K6886" i="1"/>
  <c r="K3473" i="1"/>
  <c r="K4075" i="1"/>
  <c r="K6299" i="1"/>
  <c r="K5828" i="1"/>
  <c r="K4887" i="1"/>
  <c r="K3379" i="1"/>
  <c r="K2213" i="1"/>
  <c r="K2252" i="1"/>
  <c r="K2603" i="1"/>
  <c r="K4933" i="1"/>
  <c r="K6676" i="1"/>
  <c r="K5206" i="1"/>
  <c r="K1472" i="1"/>
  <c r="K1078" i="1"/>
  <c r="K124" i="1"/>
  <c r="K3325" i="1"/>
  <c r="K2215" i="1"/>
  <c r="K4941" i="1"/>
  <c r="K207" i="1"/>
  <c r="K1461" i="1"/>
  <c r="K4318" i="1"/>
  <c r="K8939" i="1"/>
  <c r="K8811" i="1"/>
  <c r="K3941" i="1"/>
  <c r="K2926" i="1"/>
  <c r="K2390" i="1"/>
  <c r="K7879" i="1"/>
  <c r="K3042" i="1"/>
  <c r="K4952" i="1"/>
  <c r="K4953" i="1"/>
  <c r="K4954" i="1"/>
  <c r="K4955" i="1"/>
  <c r="K1754" i="1"/>
  <c r="K6958" i="1"/>
  <c r="K4818" i="1"/>
  <c r="K1834" i="1"/>
  <c r="K67" i="1"/>
  <c r="K75" i="1"/>
  <c r="K3192" i="1"/>
  <c r="K5094" i="1"/>
  <c r="K5261" i="1"/>
  <c r="K6927" i="1"/>
  <c r="K3323" i="1"/>
  <c r="K8877" i="1"/>
  <c r="K6173" i="1"/>
  <c r="K5948" i="1"/>
  <c r="K7608" i="1"/>
  <c r="K2726" i="1"/>
  <c r="K4971" i="1"/>
  <c r="K4697" i="1"/>
  <c r="K302" i="1"/>
  <c r="K3978" i="1"/>
  <c r="K605" i="1"/>
  <c r="K4386" i="1"/>
  <c r="K3686" i="1"/>
  <c r="K2639" i="1"/>
  <c r="K1211" i="1"/>
  <c r="K7147" i="1"/>
  <c r="K7304" i="1"/>
  <c r="K6868" i="1"/>
  <c r="K7248" i="1"/>
  <c r="K14" i="1"/>
  <c r="K7258" i="1"/>
  <c r="K8580" i="1"/>
  <c r="K2730" i="1"/>
  <c r="K7971" i="1"/>
  <c r="K4989" i="1"/>
  <c r="K4990" i="1"/>
  <c r="K4991" i="1"/>
  <c r="K3755" i="1"/>
  <c r="K3914" i="1"/>
  <c r="K1532" i="1"/>
  <c r="K1859" i="1"/>
  <c r="K5691" i="1"/>
  <c r="K3047" i="1"/>
  <c r="K2688" i="1"/>
  <c r="K5550" i="1"/>
  <c r="K1606" i="1"/>
  <c r="K4778" i="1"/>
  <c r="K3757" i="1"/>
  <c r="K2234" i="1"/>
  <c r="K5389" i="1"/>
  <c r="K4114" i="1"/>
  <c r="K6289" i="1"/>
  <c r="K3965" i="1"/>
  <c r="K8194" i="1"/>
  <c r="K4554" i="1"/>
  <c r="K1959" i="1"/>
  <c r="K3020" i="1"/>
  <c r="K1385" i="1"/>
  <c r="K3099" i="1"/>
  <c r="K114" i="1"/>
  <c r="K5015" i="1"/>
  <c r="K5016" i="1"/>
  <c r="K4534" i="1"/>
  <c r="K1714" i="1"/>
  <c r="K1455" i="1"/>
  <c r="K4012" i="1"/>
  <c r="K4115" i="1"/>
  <c r="K7746" i="1"/>
  <c r="K8964" i="1"/>
  <c r="K2828" i="1"/>
  <c r="K3718" i="1"/>
  <c r="K1060" i="1"/>
  <c r="K3614" i="1"/>
  <c r="K2423" i="1"/>
  <c r="K7292" i="1"/>
  <c r="K8363" i="1"/>
  <c r="K2913" i="1"/>
  <c r="K7219" i="1"/>
  <c r="K5033" i="1"/>
  <c r="K3004" i="1"/>
  <c r="K2682" i="1"/>
  <c r="K4590" i="1"/>
  <c r="K5037" i="1"/>
  <c r="K718" i="1"/>
  <c r="K5217" i="1"/>
  <c r="K1395" i="1"/>
  <c r="K5643" i="1"/>
  <c r="K2131" i="1"/>
  <c r="K6023" i="1"/>
  <c r="K3878" i="1"/>
  <c r="K3792" i="1"/>
  <c r="K1278" i="1"/>
  <c r="K383" i="1"/>
  <c r="K2054" i="1"/>
  <c r="K3319" i="1"/>
  <c r="K6905" i="1"/>
  <c r="K3167" i="1"/>
  <c r="K1712" i="1"/>
  <c r="K957" i="1"/>
  <c r="K8124" i="1"/>
  <c r="K5724" i="1"/>
  <c r="K5108" i="1"/>
  <c r="K8416" i="1"/>
  <c r="K4795" i="1"/>
  <c r="K824" i="1"/>
  <c r="K862" i="1"/>
  <c r="K1550" i="1"/>
  <c r="K8197" i="1"/>
  <c r="K7192" i="1"/>
  <c r="K8290" i="1"/>
  <c r="K3513" i="1"/>
  <c r="K8466" i="1"/>
  <c r="K3005" i="1"/>
  <c r="K3355" i="1"/>
  <c r="K734" i="1"/>
  <c r="K4149" i="1"/>
  <c r="K6084" i="1"/>
  <c r="K7228" i="1"/>
  <c r="K988" i="1"/>
  <c r="K4500" i="1"/>
  <c r="K4379" i="1"/>
  <c r="K8901" i="1"/>
  <c r="K5187" i="1"/>
  <c r="K5078" i="1"/>
  <c r="K7474" i="1"/>
  <c r="K127" i="1"/>
  <c r="K2342" i="1"/>
  <c r="K1194" i="1"/>
  <c r="K8638" i="1"/>
  <c r="K5704" i="1"/>
  <c r="K6859" i="1"/>
  <c r="K7706" i="1"/>
  <c r="K329" i="1"/>
  <c r="K5088" i="1"/>
  <c r="K2946" i="1"/>
  <c r="K7209" i="1"/>
  <c r="K4576" i="1"/>
  <c r="K1929" i="1"/>
  <c r="K6959" i="1"/>
  <c r="K8703" i="1"/>
  <c r="K4602" i="1"/>
  <c r="K2221" i="1"/>
  <c r="K5097" i="1"/>
  <c r="K6873" i="1"/>
  <c r="K7871" i="1"/>
  <c r="K8257" i="1"/>
  <c r="K8230" i="1"/>
  <c r="K2376" i="1"/>
  <c r="K3088" i="1"/>
  <c r="K647" i="1"/>
  <c r="K8252" i="1"/>
  <c r="K2813" i="1"/>
  <c r="K3219" i="1"/>
  <c r="K6827" i="1"/>
  <c r="K372" i="1"/>
  <c r="K542" i="1"/>
  <c r="K7603" i="1"/>
  <c r="K3013" i="1"/>
  <c r="K2815" i="1"/>
  <c r="K4077" i="1"/>
  <c r="K2372" i="1"/>
  <c r="K614" i="1"/>
  <c r="K1983" i="1"/>
  <c r="K733" i="1"/>
  <c r="K4644" i="1"/>
  <c r="K576" i="1"/>
  <c r="K7497" i="1"/>
  <c r="K6677" i="1"/>
  <c r="K5823" i="1"/>
  <c r="K6443" i="1"/>
  <c r="K5125" i="1"/>
  <c r="K2063" i="1"/>
  <c r="K6595" i="1"/>
  <c r="K3019" i="1"/>
  <c r="K7461" i="1"/>
  <c r="K6339" i="1"/>
  <c r="K3486" i="1"/>
  <c r="K5416" i="1"/>
  <c r="K88" i="1"/>
  <c r="K2840" i="1"/>
  <c r="K6921" i="1"/>
  <c r="K1629" i="1"/>
  <c r="K6127" i="1"/>
  <c r="K9010" i="1"/>
  <c r="K3969" i="1"/>
  <c r="K5140" i="1"/>
  <c r="K4163" i="1"/>
  <c r="K4026" i="1"/>
  <c r="K6515" i="1"/>
  <c r="K3511" i="1"/>
  <c r="K802" i="1"/>
  <c r="K5146" i="1"/>
  <c r="K5147" i="1"/>
  <c r="K3631" i="1"/>
  <c r="K2935" i="1"/>
  <c r="K5150" i="1"/>
  <c r="K1779" i="1"/>
  <c r="K4084" i="1"/>
  <c r="K3078" i="1"/>
  <c r="K4930" i="1"/>
  <c r="K620" i="1"/>
  <c r="K2696" i="1"/>
  <c r="K4502" i="1"/>
  <c r="K4198" i="1"/>
  <c r="K6708" i="1"/>
  <c r="K360" i="1"/>
  <c r="K4640" i="1"/>
  <c r="K81" i="1"/>
  <c r="K7783" i="1"/>
  <c r="K6552" i="1"/>
  <c r="K5165" i="1"/>
  <c r="K5166" i="1"/>
  <c r="K2644" i="1"/>
  <c r="K5168" i="1"/>
  <c r="K5999" i="1"/>
  <c r="K6076" i="1"/>
  <c r="K5542" i="1"/>
  <c r="K1845" i="1"/>
  <c r="K345" i="1"/>
  <c r="K3306" i="1"/>
  <c r="K3811" i="1"/>
  <c r="K5817" i="1"/>
  <c r="K7662" i="1"/>
  <c r="K2971" i="1"/>
  <c r="K1384" i="1"/>
  <c r="K5464" i="1"/>
  <c r="K5027" i="1"/>
  <c r="K596" i="1"/>
  <c r="K8598" i="1"/>
  <c r="K16" i="1"/>
  <c r="K4512" i="1"/>
  <c r="K89" i="1"/>
  <c r="K4690" i="1"/>
  <c r="K4471" i="1"/>
  <c r="K8126" i="1"/>
  <c r="K8787" i="1"/>
  <c r="K2259" i="1"/>
  <c r="K1143" i="1"/>
  <c r="K1943" i="1"/>
  <c r="K5114" i="1"/>
  <c r="K4586" i="1"/>
  <c r="K5605" i="1"/>
  <c r="K6878" i="1"/>
  <c r="K5775" i="1"/>
  <c r="K1277" i="1"/>
  <c r="K4855" i="1"/>
  <c r="K73" i="1"/>
  <c r="K5718" i="1"/>
  <c r="K7118" i="1"/>
  <c r="K8872" i="1"/>
  <c r="K1159" i="1"/>
  <c r="K5204" i="1"/>
  <c r="K760" i="1"/>
  <c r="K8759" i="1"/>
  <c r="K1208" i="1"/>
  <c r="K1430" i="1"/>
  <c r="K4802" i="1"/>
  <c r="K2137" i="1"/>
  <c r="K132" i="1"/>
  <c r="K6412" i="1"/>
  <c r="K4726" i="1"/>
  <c r="K443" i="1"/>
  <c r="K9008" i="1"/>
  <c r="K1508" i="1"/>
  <c r="K1046" i="1"/>
  <c r="K5966" i="1"/>
  <c r="K2293" i="1"/>
  <c r="K3616" i="1"/>
  <c r="K8120" i="1"/>
  <c r="K2318" i="1"/>
  <c r="K6161" i="1"/>
  <c r="K7926" i="1"/>
  <c r="K5225" i="1"/>
  <c r="K8853" i="1"/>
  <c r="K1016" i="1"/>
  <c r="K7170" i="1"/>
  <c r="K1043" i="1"/>
  <c r="K8822" i="1"/>
  <c r="K7380" i="1"/>
  <c r="K1485" i="1"/>
  <c r="K5783" i="1"/>
  <c r="K529" i="1"/>
  <c r="K8454" i="1"/>
  <c r="K2938" i="1"/>
  <c r="K4482" i="1"/>
  <c r="K2859" i="1"/>
  <c r="K367" i="1"/>
  <c r="K637" i="1"/>
  <c r="K8640" i="1"/>
  <c r="K6219" i="1"/>
  <c r="K8971" i="1"/>
  <c r="K6286" i="1"/>
  <c r="K5245" i="1"/>
  <c r="K3018" i="1"/>
  <c r="K2695" i="1"/>
  <c r="K723" i="1"/>
  <c r="K970" i="1"/>
  <c r="K2515" i="1"/>
  <c r="K7696" i="1"/>
  <c r="K3297" i="1"/>
  <c r="K5157" i="1"/>
  <c r="K6079" i="1"/>
  <c r="K6066" i="1"/>
  <c r="K3665" i="1"/>
  <c r="K1015" i="1"/>
  <c r="K2736" i="1"/>
  <c r="K7495" i="1"/>
  <c r="K1643" i="1"/>
  <c r="K1510" i="1"/>
  <c r="K4805" i="1"/>
  <c r="K1128" i="1"/>
  <c r="K1283" i="1"/>
  <c r="K8794" i="1"/>
  <c r="K6848" i="1"/>
  <c r="K6362" i="1"/>
  <c r="K6898" i="1"/>
  <c r="K5269" i="1"/>
  <c r="K4764" i="1"/>
  <c r="K7600" i="1"/>
  <c r="K865" i="1"/>
  <c r="K8079" i="1"/>
  <c r="K4712" i="1"/>
  <c r="K1429" i="1"/>
  <c r="K1719" i="1"/>
  <c r="K2258" i="1"/>
  <c r="K3502" i="1"/>
  <c r="K6863" i="1"/>
  <c r="K6481" i="1"/>
  <c r="K2483" i="1"/>
  <c r="K6987" i="1"/>
  <c r="K7648" i="1"/>
  <c r="K6923" i="1"/>
  <c r="K5798" i="1"/>
  <c r="K5286" i="1"/>
  <c r="K2038" i="1"/>
  <c r="K6661" i="1"/>
  <c r="K3427" i="1"/>
  <c r="K9030" i="1"/>
  <c r="K459" i="1"/>
  <c r="K5227" i="1"/>
  <c r="K3848" i="1"/>
  <c r="K1111" i="1"/>
  <c r="K1209" i="1"/>
  <c r="K5296" i="1"/>
  <c r="K8920" i="1"/>
  <c r="K101" i="1"/>
  <c r="K7084" i="1"/>
  <c r="K5533" i="1"/>
  <c r="K5301" i="1"/>
  <c r="K4432" i="1"/>
  <c r="K6009" i="1"/>
  <c r="K985" i="1"/>
  <c r="K5305" i="1"/>
  <c r="K6489" i="1"/>
  <c r="K1454" i="1"/>
  <c r="K7124" i="1"/>
  <c r="K3660" i="1"/>
  <c r="K3940" i="1"/>
  <c r="K2685" i="1"/>
  <c r="K7974" i="1"/>
  <c r="K2799" i="1"/>
  <c r="K46" i="1"/>
  <c r="K532" i="1"/>
  <c r="K5179" i="1"/>
  <c r="K5648" i="1"/>
  <c r="K7930" i="1"/>
  <c r="K7296" i="1"/>
  <c r="K516" i="1"/>
  <c r="K8309" i="1"/>
  <c r="K8215" i="1"/>
  <c r="K5324" i="1"/>
  <c r="K6507" i="1"/>
  <c r="K3803" i="1"/>
  <c r="K2665" i="1"/>
  <c r="K4261" i="1"/>
  <c r="K4801" i="1"/>
  <c r="K4118" i="1"/>
  <c r="K1470" i="1"/>
  <c r="K3145" i="1"/>
  <c r="K8158" i="1"/>
  <c r="K5367" i="1"/>
  <c r="K2371" i="1"/>
  <c r="K6323" i="1"/>
  <c r="K837" i="1"/>
  <c r="K2964" i="1"/>
  <c r="K5173" i="1"/>
  <c r="K8661" i="1"/>
  <c r="K3344" i="1"/>
  <c r="K5854" i="1"/>
  <c r="K6487" i="1"/>
  <c r="K2452" i="1"/>
  <c r="K8147" i="1"/>
  <c r="K4577" i="1"/>
  <c r="K3025" i="1"/>
  <c r="K7574" i="1"/>
  <c r="K1778" i="1"/>
  <c r="K2607" i="1"/>
  <c r="K2596" i="1"/>
  <c r="K4332" i="1"/>
  <c r="K3213" i="1"/>
  <c r="K2987" i="1"/>
  <c r="K6419" i="1"/>
  <c r="K7414" i="1"/>
  <c r="K4754" i="1"/>
  <c r="K3530" i="1"/>
  <c r="K5359" i="1"/>
  <c r="K8458" i="1"/>
  <c r="K8674" i="1"/>
  <c r="K4532" i="1"/>
  <c r="K2777" i="1"/>
  <c r="K8536" i="1"/>
  <c r="K6072" i="1"/>
  <c r="K5366" i="1"/>
  <c r="K3921" i="1"/>
  <c r="K7767" i="1"/>
  <c r="K3598" i="1"/>
  <c r="K5601" i="1"/>
  <c r="K4510" i="1"/>
  <c r="K7002" i="1"/>
  <c r="K5505" i="1"/>
  <c r="K8923" i="1"/>
  <c r="K4021" i="1"/>
  <c r="K6601" i="1"/>
  <c r="K2522" i="1"/>
  <c r="K4225" i="1"/>
  <c r="K7736" i="1"/>
  <c r="K2879" i="1"/>
  <c r="K5561" i="1"/>
  <c r="K3359" i="1"/>
  <c r="K2758" i="1"/>
  <c r="K769" i="1"/>
  <c r="K2873" i="1"/>
  <c r="K298" i="1"/>
  <c r="K307" i="1"/>
  <c r="K6459" i="1"/>
  <c r="K2628" i="1"/>
  <c r="K7780" i="1"/>
  <c r="K7482" i="1"/>
  <c r="K4947" i="1"/>
  <c r="K5585" i="1"/>
  <c r="K527" i="1"/>
  <c r="K6140" i="1"/>
  <c r="K8501" i="1"/>
  <c r="K2941" i="1"/>
  <c r="K1618" i="1"/>
  <c r="K5399" i="1"/>
  <c r="K8956" i="1"/>
  <c r="K1392" i="1"/>
  <c r="K6353" i="1"/>
  <c r="K5641" i="1"/>
  <c r="K2624" i="1"/>
  <c r="K1954" i="1"/>
  <c r="K6715" i="1"/>
  <c r="K287" i="1"/>
  <c r="K5512" i="1"/>
  <c r="K6474" i="1"/>
  <c r="K1830" i="1"/>
  <c r="K4195" i="1"/>
  <c r="K4538" i="1"/>
  <c r="K4909" i="1"/>
  <c r="K4771" i="1"/>
  <c r="K8850" i="1"/>
  <c r="K2719" i="1"/>
  <c r="K515" i="1"/>
  <c r="K917" i="1"/>
  <c r="K1465" i="1"/>
  <c r="K8618" i="1"/>
  <c r="K6580" i="1"/>
  <c r="K6564" i="1"/>
  <c r="K8362" i="1"/>
  <c r="K3723" i="1"/>
  <c r="K3656" i="1"/>
  <c r="K5351" i="1"/>
  <c r="K1005" i="1"/>
  <c r="K7131" i="1"/>
  <c r="K297" i="1"/>
  <c r="K684" i="1"/>
  <c r="K5193" i="1"/>
  <c r="K1126" i="1"/>
  <c r="K8670" i="1"/>
  <c r="K3003" i="1"/>
  <c r="K6374" i="1"/>
  <c r="K4810" i="1"/>
  <c r="K5883" i="1"/>
  <c r="K524" i="1"/>
  <c r="K1877" i="1"/>
  <c r="K97" i="1"/>
  <c r="K3831" i="1"/>
  <c r="K8137" i="1"/>
  <c r="K5501" i="1"/>
  <c r="K5444" i="1"/>
  <c r="K5445" i="1"/>
  <c r="K6980" i="1"/>
  <c r="K1665" i="1"/>
  <c r="K1031" i="1"/>
  <c r="K3550" i="1"/>
  <c r="K4578" i="1"/>
  <c r="K7911" i="1"/>
  <c r="K6026" i="1"/>
  <c r="K8572" i="1"/>
  <c r="K2178" i="1"/>
  <c r="K3257" i="1"/>
  <c r="K8016" i="1"/>
  <c r="K7659" i="1"/>
  <c r="K5458" i="1"/>
  <c r="K5459" i="1"/>
  <c r="K807" i="1"/>
  <c r="K6290" i="1"/>
  <c r="K7997" i="1"/>
  <c r="K1321" i="1"/>
  <c r="K305" i="1"/>
  <c r="K8950" i="1"/>
  <c r="K960" i="1"/>
  <c r="K64" i="1"/>
  <c r="K4472" i="1"/>
  <c r="K4050" i="1"/>
  <c r="K3726" i="1"/>
  <c r="K7969" i="1"/>
  <c r="K5472" i="1"/>
  <c r="K6478" i="1"/>
  <c r="K4161" i="1"/>
  <c r="K8875" i="1"/>
  <c r="K6096" i="1"/>
  <c r="K4782" i="1"/>
  <c r="K1100" i="1"/>
  <c r="K7116" i="1"/>
  <c r="K4055" i="1"/>
  <c r="K2894" i="1"/>
  <c r="K919" i="1"/>
  <c r="K6340" i="1"/>
  <c r="K5484" i="1"/>
  <c r="K5485" i="1"/>
  <c r="K4677" i="1"/>
  <c r="K7803" i="1"/>
  <c r="K5092" i="1"/>
  <c r="K1984" i="1"/>
  <c r="K6022" i="1"/>
  <c r="K6005" i="1"/>
  <c r="K2480" i="1"/>
  <c r="K1331" i="1"/>
  <c r="K7910" i="1"/>
  <c r="K2790" i="1"/>
  <c r="K8110" i="1"/>
  <c r="K4375" i="1"/>
  <c r="K3154" i="1"/>
  <c r="K4091" i="1"/>
  <c r="K904" i="1"/>
  <c r="K1800" i="1"/>
  <c r="K3745" i="1"/>
  <c r="K4895" i="1"/>
  <c r="K632" i="1"/>
  <c r="K4665" i="1"/>
  <c r="K866" i="1"/>
  <c r="K2204" i="1"/>
  <c r="K6861" i="1"/>
  <c r="K5509" i="1"/>
  <c r="K2006" i="1"/>
  <c r="K7462" i="1"/>
  <c r="K5404" i="1"/>
  <c r="K7445" i="1"/>
  <c r="K8011" i="1"/>
  <c r="K5011" i="1"/>
  <c r="K1314" i="1"/>
  <c r="K4215" i="1"/>
  <c r="K5518" i="1"/>
  <c r="K4868" i="1"/>
  <c r="K1393" i="1"/>
  <c r="K2905" i="1"/>
  <c r="K8188" i="1"/>
  <c r="K5675" i="1"/>
  <c r="K7739" i="1"/>
  <c r="K8849" i="1"/>
  <c r="K6372" i="1"/>
  <c r="K4767" i="1"/>
  <c r="K3714" i="1"/>
  <c r="K1343" i="1"/>
  <c r="K3663" i="1"/>
  <c r="K8766" i="1"/>
  <c r="K883" i="1"/>
  <c r="K2907" i="1"/>
  <c r="K3259" i="1"/>
  <c r="K4391" i="1"/>
  <c r="K4880" i="1"/>
  <c r="K5537" i="1"/>
  <c r="K7893" i="1"/>
  <c r="K7990" i="1"/>
  <c r="K12" i="1"/>
  <c r="K4178" i="1"/>
  <c r="K5795" i="1"/>
  <c r="K3174" i="1"/>
  <c r="K3735" i="1"/>
  <c r="K2693" i="1"/>
  <c r="K4206" i="1"/>
  <c r="K8422" i="1"/>
  <c r="K3016" i="1"/>
  <c r="K7663" i="1"/>
  <c r="K589" i="1"/>
  <c r="K7114" i="1"/>
  <c r="K3179" i="1"/>
  <c r="K3995" i="1"/>
  <c r="K1972" i="1"/>
  <c r="K3817" i="1"/>
  <c r="K6027" i="1"/>
  <c r="K8804" i="1"/>
  <c r="K4005" i="1"/>
  <c r="K1566" i="1"/>
  <c r="K1407" i="1"/>
  <c r="K3200" i="1"/>
  <c r="K8382" i="1"/>
  <c r="K601" i="1"/>
  <c r="K5564" i="1"/>
  <c r="K4284" i="1"/>
  <c r="K8064" i="1"/>
  <c r="K8851" i="1"/>
  <c r="K3578" i="1"/>
  <c r="K6565" i="1"/>
  <c r="K8485" i="1"/>
  <c r="K6130" i="1"/>
  <c r="K6538" i="1"/>
  <c r="K2444" i="1"/>
  <c r="K999" i="1"/>
  <c r="K4611" i="1"/>
  <c r="K6794" i="1"/>
  <c r="K4258" i="1"/>
  <c r="K2361" i="1"/>
  <c r="K6883" i="1"/>
  <c r="K1154" i="1"/>
  <c r="K5770" i="1"/>
  <c r="K4101" i="1"/>
  <c r="K206" i="1"/>
  <c r="K7240" i="1"/>
  <c r="K3543" i="1"/>
  <c r="K8957" i="1"/>
  <c r="K2074" i="1"/>
  <c r="K3474" i="1"/>
  <c r="K4738" i="1"/>
  <c r="K6145" i="1"/>
  <c r="K8620" i="1"/>
  <c r="K1604" i="1"/>
  <c r="K6966" i="1"/>
  <c r="K1029" i="1"/>
  <c r="K8018" i="1"/>
  <c r="K4722" i="1"/>
  <c r="K5596" i="1"/>
  <c r="K2154" i="1"/>
  <c r="K1171" i="1"/>
  <c r="K4272" i="1"/>
  <c r="K330" i="1"/>
  <c r="K8492" i="1"/>
  <c r="K4113" i="1"/>
  <c r="K3475" i="1"/>
  <c r="K2439" i="1"/>
  <c r="K8303" i="1"/>
  <c r="K5377" i="1"/>
  <c r="K1424" i="1"/>
  <c r="K8683" i="1"/>
  <c r="K2114" i="1"/>
  <c r="K4444" i="1"/>
  <c r="K6579" i="1"/>
  <c r="K8662" i="1"/>
  <c r="K7671" i="1"/>
  <c r="K6442" i="1"/>
  <c r="K671" i="1"/>
  <c r="K1095" i="1"/>
  <c r="K5617" i="1"/>
  <c r="K8517" i="1"/>
  <c r="K1698" i="1"/>
  <c r="K786" i="1"/>
  <c r="K285" i="1"/>
  <c r="K5130" i="1"/>
  <c r="K4102" i="1"/>
  <c r="K5298" i="1"/>
  <c r="K6729" i="1"/>
  <c r="K5626" i="1"/>
  <c r="K3336" i="1"/>
  <c r="K721" i="1"/>
  <c r="K3386" i="1"/>
  <c r="K3896" i="1"/>
  <c r="K5285" i="1"/>
  <c r="K9018" i="1"/>
  <c r="K6808" i="1"/>
  <c r="K669" i="1"/>
  <c r="K8693" i="1"/>
  <c r="K6599" i="1"/>
  <c r="K5973" i="1"/>
  <c r="K7922" i="1"/>
  <c r="K5639" i="1"/>
  <c r="K7829" i="1"/>
  <c r="K7207" i="1"/>
  <c r="K1833" i="1"/>
  <c r="K7573" i="1"/>
  <c r="K6335" i="1"/>
  <c r="K3255" i="1"/>
  <c r="K3168" i="1"/>
  <c r="K6257" i="1"/>
  <c r="K5318" i="1"/>
  <c r="K1313" i="1"/>
  <c r="K2567" i="1"/>
  <c r="K5651" i="1"/>
  <c r="K5652" i="1"/>
  <c r="K5653" i="1"/>
  <c r="K5654" i="1"/>
  <c r="K7558" i="1"/>
  <c r="K3835" i="1"/>
  <c r="K2566" i="1"/>
  <c r="K5614" i="1"/>
  <c r="K4252" i="1"/>
  <c r="K6952" i="1"/>
  <c r="K7079" i="1"/>
  <c r="K1445" i="1"/>
  <c r="K5663" i="1"/>
  <c r="K5664" i="1"/>
  <c r="K525" i="1"/>
  <c r="K2148" i="1"/>
  <c r="K964" i="1"/>
  <c r="K592" i="1"/>
  <c r="K7365" i="1"/>
  <c r="K6685" i="1"/>
  <c r="K5716" i="1"/>
  <c r="K6892" i="1"/>
  <c r="K523" i="1"/>
  <c r="K1220" i="1"/>
  <c r="K161" i="1"/>
  <c r="K8019" i="1"/>
  <c r="K6458" i="1"/>
  <c r="K5129" i="1"/>
  <c r="K8916" i="1"/>
  <c r="K4443" i="1"/>
  <c r="K3369" i="1"/>
  <c r="K5469" i="1"/>
  <c r="K7233" i="1"/>
  <c r="K7121" i="1"/>
  <c r="K3519" i="1"/>
  <c r="K6950" i="1"/>
  <c r="K6135" i="1"/>
  <c r="K6139" i="1"/>
  <c r="K2358" i="1"/>
  <c r="K8284" i="1"/>
  <c r="K2601" i="1"/>
  <c r="K5238" i="1"/>
  <c r="K5693" i="1"/>
  <c r="K1602" i="1"/>
  <c r="K6002" i="1"/>
  <c r="K7666" i="1"/>
  <c r="K8041" i="1"/>
  <c r="K4663" i="1"/>
  <c r="K4876" i="1"/>
  <c r="K6110" i="1"/>
  <c r="K7143" i="1"/>
  <c r="K5702" i="1"/>
  <c r="K7186" i="1"/>
  <c r="K1225" i="1"/>
  <c r="K5705" i="1"/>
  <c r="K8897" i="1"/>
  <c r="K6119" i="1"/>
  <c r="K3252" i="1"/>
  <c r="K4733" i="1"/>
  <c r="K5706" i="1"/>
  <c r="K2838" i="1"/>
  <c r="K1507" i="1"/>
  <c r="K4808" i="1"/>
  <c r="K9027" i="1"/>
  <c r="K5292" i="1"/>
  <c r="K506" i="1"/>
  <c r="K5855" i="1"/>
  <c r="K4004" i="1"/>
  <c r="K2140" i="1"/>
  <c r="K2091" i="1"/>
  <c r="K5721" i="1"/>
  <c r="K2647" i="1"/>
  <c r="K817" i="1"/>
  <c r="K1910" i="1"/>
  <c r="K947" i="1"/>
  <c r="K1971" i="1"/>
  <c r="K5727" i="1"/>
  <c r="K5728" i="1"/>
  <c r="K7419" i="1"/>
  <c r="K5275" i="1"/>
  <c r="K1164" i="1"/>
  <c r="K1996" i="1"/>
  <c r="K6056" i="1"/>
  <c r="K1456" i="1"/>
  <c r="K7549" i="1"/>
  <c r="K3973" i="1"/>
  <c r="K5149" i="1"/>
  <c r="K5818" i="1"/>
  <c r="K1495" i="1"/>
  <c r="K4260" i="1"/>
  <c r="K7761" i="1"/>
  <c r="K3376" i="1"/>
  <c r="K6614" i="1"/>
  <c r="K2110" i="1"/>
  <c r="K2785" i="1"/>
  <c r="K7415" i="1"/>
  <c r="K5271" i="1"/>
  <c r="K3558" i="1"/>
  <c r="K5272" i="1"/>
  <c r="K253" i="1"/>
  <c r="K1073" i="1"/>
  <c r="K4469" i="1"/>
  <c r="K4189" i="1"/>
  <c r="K8424" i="1"/>
  <c r="K7402" i="1"/>
  <c r="K571" i="1"/>
  <c r="K4915" i="1"/>
  <c r="K1139" i="1"/>
  <c r="K8652" i="1"/>
  <c r="K7976" i="1"/>
  <c r="K7949" i="1"/>
  <c r="K8687" i="1"/>
  <c r="K9007" i="1"/>
  <c r="K5765" i="1"/>
  <c r="K2565" i="1"/>
  <c r="K4374" i="1"/>
  <c r="K742" i="1"/>
  <c r="K4687" i="1"/>
  <c r="K5232" i="1"/>
  <c r="K5797" i="1"/>
  <c r="K8328" i="1"/>
  <c r="K1230" i="1"/>
  <c r="K1924" i="1"/>
  <c r="K1298" i="1"/>
  <c r="K158" i="1"/>
  <c r="K4277" i="1"/>
  <c r="K4214" i="1"/>
  <c r="K7866" i="1"/>
  <c r="K8569" i="1"/>
  <c r="K6521" i="1"/>
  <c r="K5861" i="1"/>
  <c r="K6223" i="1"/>
  <c r="K4832" i="1"/>
  <c r="K5785" i="1"/>
  <c r="K887" i="1"/>
  <c r="K7203" i="1"/>
  <c r="K5935" i="1"/>
  <c r="K7861" i="1"/>
  <c r="K3991" i="1"/>
  <c r="K7052" i="1"/>
  <c r="K5554" i="1"/>
  <c r="K3977" i="1"/>
  <c r="K4917" i="1"/>
  <c r="K8644" i="1"/>
  <c r="K8480" i="1"/>
  <c r="K2595" i="1"/>
  <c r="K5799" i="1"/>
  <c r="K1408" i="1"/>
  <c r="K1024" i="1"/>
  <c r="K286" i="1"/>
  <c r="K6692" i="1"/>
  <c r="K343" i="1"/>
  <c r="K5582" i="1"/>
  <c r="K5805" i="1"/>
  <c r="K5806" i="1"/>
  <c r="K5807" i="1"/>
  <c r="K2265" i="1"/>
  <c r="K1956" i="1"/>
  <c r="K2709" i="1"/>
  <c r="K834" i="1"/>
  <c r="K1961" i="1"/>
  <c r="K8099" i="1"/>
  <c r="K5546" i="1"/>
  <c r="K8789" i="1"/>
  <c r="K4618" i="1"/>
  <c r="K6880" i="1"/>
  <c r="K6475" i="1"/>
  <c r="K6558" i="1"/>
  <c r="K8983" i="1"/>
  <c r="K1701" i="1"/>
  <c r="K8122" i="1"/>
  <c r="K6731" i="1"/>
  <c r="K4970" i="1"/>
  <c r="K5825" i="1"/>
  <c r="K5826" i="1"/>
  <c r="K5827" i="1"/>
  <c r="K1349" i="1"/>
  <c r="K8065" i="1"/>
  <c r="K4513" i="1"/>
  <c r="K8225" i="1"/>
  <c r="K1889" i="1"/>
  <c r="K2549" i="1"/>
  <c r="K5898" i="1"/>
  <c r="K5979" i="1"/>
  <c r="K7398" i="1"/>
  <c r="K7670" i="1"/>
  <c r="K2505" i="1"/>
  <c r="K5672" i="1"/>
  <c r="K1301" i="1"/>
  <c r="K5364" i="1"/>
  <c r="K4984" i="1"/>
  <c r="K3094" i="1"/>
  <c r="K8323" i="1"/>
  <c r="K3012" i="1"/>
  <c r="K2177" i="1"/>
  <c r="K3765" i="1"/>
  <c r="K5014" i="1"/>
  <c r="K4765" i="1"/>
  <c r="K2985" i="1"/>
  <c r="K743" i="1"/>
  <c r="K1549" i="1"/>
  <c r="K6593" i="1"/>
  <c r="K5499" i="1"/>
  <c r="K5831" i="1"/>
  <c r="K888" i="1"/>
  <c r="K2552" i="1"/>
  <c r="K579" i="1"/>
  <c r="K2659" i="1"/>
  <c r="K4016" i="1"/>
  <c r="K8441" i="1"/>
  <c r="K5905" i="1"/>
  <c r="K8534" i="1"/>
  <c r="K3283" i="1"/>
  <c r="K8267" i="1"/>
  <c r="K5866" i="1"/>
  <c r="K2021" i="1"/>
  <c r="K2687" i="1"/>
  <c r="K3561" i="1"/>
  <c r="K2058" i="1"/>
  <c r="K729" i="1"/>
  <c r="K317" i="1"/>
  <c r="K982" i="1"/>
  <c r="K2435" i="1"/>
  <c r="K5093" i="1"/>
  <c r="K2508" i="1"/>
  <c r="K98" i="1"/>
  <c r="K7818" i="1"/>
  <c r="K1987" i="1"/>
  <c r="K7682" i="1"/>
  <c r="K471" i="1"/>
  <c r="K3026" i="1"/>
  <c r="K3027" i="1"/>
  <c r="K7326" i="1"/>
  <c r="K3836" i="1"/>
  <c r="K2368" i="1"/>
  <c r="K2548" i="1"/>
  <c r="K5889" i="1"/>
  <c r="K1917" i="1"/>
  <c r="K1181" i="1"/>
  <c r="K5337" i="1"/>
  <c r="K631" i="1"/>
  <c r="K7513" i="1"/>
  <c r="K6466" i="1"/>
  <c r="K2245" i="1"/>
  <c r="K977" i="1"/>
  <c r="K4828" i="1"/>
  <c r="K5067" i="1"/>
  <c r="K4721" i="1"/>
  <c r="K4362" i="1"/>
  <c r="K6910" i="1"/>
  <c r="K3895" i="1"/>
  <c r="K7577" i="1"/>
  <c r="K8602" i="1"/>
  <c r="K7163" i="1"/>
  <c r="K3521" i="1"/>
  <c r="K5177" i="1"/>
  <c r="K6666" i="1"/>
  <c r="K1080" i="1"/>
  <c r="K8973" i="1"/>
  <c r="K2179" i="1"/>
  <c r="K5100" i="1"/>
  <c r="K1467" i="1"/>
  <c r="K8368" i="1"/>
  <c r="K8248" i="1"/>
  <c r="K2510" i="1"/>
  <c r="K5437" i="1"/>
  <c r="K3433" i="1"/>
  <c r="K3915" i="1"/>
  <c r="K726" i="1"/>
  <c r="K6505" i="1"/>
  <c r="K8463" i="1"/>
  <c r="K5800" i="1"/>
  <c r="K3900" i="1"/>
  <c r="K5906" i="1"/>
  <c r="K3532" i="1"/>
  <c r="K49" i="1"/>
  <c r="K6073" i="1"/>
  <c r="K2369" i="1"/>
  <c r="K748" i="1"/>
  <c r="K6455" i="1"/>
  <c r="K2803" i="1"/>
  <c r="K2465" i="1"/>
  <c r="K1822" i="1"/>
  <c r="K6116" i="1"/>
  <c r="K6806" i="1"/>
  <c r="K5473" i="1"/>
  <c r="K4555" i="1"/>
  <c r="K1895" i="1"/>
  <c r="K245" i="1"/>
  <c r="K8161" i="1"/>
  <c r="K6266" i="1"/>
  <c r="K4197" i="1"/>
  <c r="K447" i="1"/>
  <c r="K7456" i="1"/>
  <c r="K8612" i="1"/>
  <c r="K1932" i="1"/>
  <c r="K5074" i="1"/>
  <c r="K1703" i="1"/>
  <c r="K3555" i="1"/>
  <c r="K8785" i="1"/>
  <c r="K6274" i="1"/>
  <c r="K217" i="1"/>
  <c r="K7051" i="1"/>
  <c r="K8953" i="1"/>
  <c r="K2200" i="1"/>
  <c r="K3287" i="1"/>
  <c r="K1398" i="1"/>
  <c r="K2421" i="1"/>
  <c r="K8135" i="1"/>
  <c r="K8180" i="1"/>
  <c r="K8429" i="1"/>
  <c r="K5370" i="1"/>
  <c r="K8293" i="1"/>
  <c r="K6239" i="1"/>
  <c r="K8868" i="1"/>
  <c r="K8617" i="1"/>
  <c r="K5608" i="1"/>
  <c r="K8793" i="1"/>
  <c r="K462" i="1"/>
  <c r="K4669" i="1"/>
  <c r="K8790" i="1"/>
  <c r="K3390" i="1"/>
  <c r="K2242" i="1"/>
  <c r="K6967" i="1"/>
  <c r="K965" i="1"/>
  <c r="K6526" i="1"/>
  <c r="K7041" i="1"/>
  <c r="K8056" i="1"/>
  <c r="K4467" i="1"/>
  <c r="K2315" i="1"/>
  <c r="K2158" i="1"/>
  <c r="K3772" i="1"/>
  <c r="K1591" i="1"/>
  <c r="K5986" i="1"/>
  <c r="K5987" i="1"/>
  <c r="K7275" i="1"/>
  <c r="K1653" i="1"/>
  <c r="K5947" i="1"/>
  <c r="K1513" i="1"/>
  <c r="K8496" i="1"/>
  <c r="K4582" i="1"/>
  <c r="K2573" i="1"/>
  <c r="K757" i="1"/>
  <c r="K1977" i="1"/>
  <c r="K6182" i="1"/>
  <c r="K5998" i="1"/>
  <c r="K2153" i="1"/>
  <c r="K7511" i="1"/>
  <c r="K400" i="1"/>
  <c r="K5274" i="1"/>
  <c r="K4929" i="1"/>
  <c r="K2718" i="1"/>
  <c r="K3187" i="1"/>
  <c r="K2948" i="1"/>
  <c r="K3100" i="1"/>
  <c r="K4333" i="1"/>
  <c r="K349" i="1"/>
  <c r="K5276" i="1"/>
  <c r="K8322" i="1"/>
  <c r="K8462" i="1"/>
  <c r="K5065" i="1"/>
  <c r="K1072" i="1"/>
  <c r="K151" i="1"/>
  <c r="K5748" i="1"/>
  <c r="K6087" i="1"/>
  <c r="K7434" i="1"/>
  <c r="K6606" i="1"/>
  <c r="K7979" i="1"/>
  <c r="K6021" i="1"/>
  <c r="K7860" i="1"/>
  <c r="K1516" i="1"/>
  <c r="K8464" i="1"/>
  <c r="K8007" i="1"/>
  <c r="K5568" i="1"/>
  <c r="K5185" i="1"/>
  <c r="K5343" i="1"/>
  <c r="K1474" i="1"/>
  <c r="K5127" i="1"/>
  <c r="K1239" i="1"/>
  <c r="K2079" i="1"/>
  <c r="K6402" i="1"/>
  <c r="K8074" i="1"/>
  <c r="K1486" i="1"/>
  <c r="K4846" i="1"/>
  <c r="K818" i="1"/>
  <c r="K1428" i="1"/>
  <c r="K2924" i="1"/>
  <c r="K6972" i="1"/>
  <c r="K4490" i="1"/>
  <c r="K6042" i="1"/>
  <c r="K6043" i="1"/>
  <c r="K6044" i="1"/>
  <c r="K7516" i="1"/>
  <c r="K991" i="1"/>
  <c r="K3062" i="1"/>
  <c r="K3296" i="1"/>
  <c r="K7008" i="1"/>
  <c r="K1083" i="1"/>
  <c r="K3084" i="1"/>
  <c r="K8091" i="1"/>
  <c r="K4213" i="1"/>
  <c r="K3909" i="1"/>
  <c r="K1186" i="1"/>
  <c r="K4459" i="1"/>
  <c r="K1492" i="1"/>
  <c r="K5260" i="1"/>
  <c r="K5218" i="1"/>
  <c r="K6367" i="1"/>
  <c r="K6018" i="1"/>
  <c r="K6524" i="1"/>
  <c r="K8637" i="1"/>
  <c r="K8725" i="1"/>
  <c r="K3329" i="1"/>
  <c r="K2962" i="1"/>
  <c r="K5419" i="1"/>
  <c r="K6488" i="1"/>
  <c r="K3518" i="1"/>
  <c r="K3104" i="1"/>
  <c r="K2046" i="1"/>
  <c r="K450" i="1"/>
  <c r="K8838" i="1"/>
  <c r="K6074" i="1"/>
  <c r="K2370" i="1"/>
  <c r="K2734" i="1"/>
  <c r="K2429" i="1"/>
  <c r="K1198" i="1"/>
  <c r="K2073" i="1"/>
  <c r="K8857" i="1"/>
  <c r="K6050" i="1"/>
  <c r="K650" i="1"/>
  <c r="K6300" i="1"/>
  <c r="K3197" i="1"/>
  <c r="K8774" i="1"/>
  <c r="K3585" i="1"/>
  <c r="K953" i="1"/>
  <c r="K6822" i="1"/>
  <c r="K8026" i="1"/>
  <c r="K5960" i="1"/>
  <c r="K6091" i="1"/>
  <c r="K6092" i="1"/>
  <c r="K1650" i="1"/>
  <c r="K1990" i="1"/>
  <c r="K2495" i="1"/>
  <c r="K4255" i="1"/>
  <c r="K381" i="1"/>
  <c r="K171" i="1"/>
  <c r="K216" i="1"/>
  <c r="K5555" i="1"/>
  <c r="K8734" i="1"/>
  <c r="K8694" i="1"/>
  <c r="K5251" i="1"/>
  <c r="K6104" i="1"/>
  <c r="K6105" i="1"/>
  <c r="K6766" i="1"/>
  <c r="K4639" i="1"/>
  <c r="K8871" i="1"/>
  <c r="K975" i="1"/>
  <c r="K537" i="1"/>
  <c r="K5306" i="1"/>
  <c r="K4878" i="1"/>
  <c r="K6113" i="1"/>
  <c r="K6114" i="1"/>
  <c r="K6687" i="1"/>
  <c r="K4573" i="1"/>
  <c r="K4373" i="1"/>
  <c r="K5552" i="1"/>
  <c r="K1861" i="1"/>
  <c r="K6069" i="1"/>
  <c r="K8093" i="1"/>
  <c r="K3063" i="1"/>
  <c r="K8808" i="1"/>
  <c r="K170" i="1"/>
  <c r="K105" i="1"/>
  <c r="K8489" i="1"/>
  <c r="K1792" i="1"/>
  <c r="K8735" i="1"/>
  <c r="K3867" i="1"/>
  <c r="K6131" i="1"/>
  <c r="K6132" i="1"/>
  <c r="K3361" i="1"/>
  <c r="K6712" i="1"/>
  <c r="K3334" i="1"/>
  <c r="K8149" i="1"/>
  <c r="K2668" i="1"/>
  <c r="K2780" i="1"/>
  <c r="K1573" i="1"/>
  <c r="K1916" i="1"/>
  <c r="K3226" i="1"/>
  <c r="K5314" i="1"/>
  <c r="K3700" i="1"/>
  <c r="K224" i="1"/>
  <c r="K26" i="1"/>
  <c r="K5382" i="1"/>
  <c r="K5962" i="1"/>
  <c r="K5646" i="1"/>
  <c r="K8890" i="1"/>
  <c r="K5559" i="1"/>
  <c r="K4381" i="1"/>
  <c r="K4606" i="1"/>
  <c r="K847" i="1"/>
  <c r="K6588" i="1"/>
  <c r="K3093" i="1"/>
  <c r="K6217" i="1"/>
  <c r="K7946" i="1"/>
  <c r="K3215" i="1"/>
  <c r="K8000" i="1"/>
  <c r="K3352" i="1"/>
  <c r="K6304" i="1"/>
  <c r="K3593" i="1"/>
  <c r="K8375" i="1"/>
  <c r="K4264" i="1"/>
  <c r="K3370" i="1"/>
  <c r="K2492" i="1"/>
  <c r="K1379" i="1"/>
  <c r="K7684" i="1"/>
  <c r="K3155" i="1"/>
  <c r="K5450" i="1"/>
  <c r="K6138" i="1"/>
  <c r="K8755" i="1"/>
  <c r="K4570" i="1"/>
  <c r="K8935" i="1"/>
  <c r="K5926" i="1"/>
  <c r="K6176" i="1"/>
  <c r="K5958" i="1"/>
  <c r="K6058" i="1"/>
  <c r="K1202" i="1"/>
  <c r="K1646" i="1"/>
  <c r="K424" i="1"/>
  <c r="K8895" i="1"/>
  <c r="K1505" i="1"/>
  <c r="K5103" i="1"/>
  <c r="K7465" i="1"/>
  <c r="K131" i="1"/>
  <c r="K2837" i="1"/>
  <c r="K8487" i="1"/>
  <c r="K7048" i="1"/>
  <c r="K3540" i="1"/>
  <c r="K6191" i="1"/>
  <c r="K1415" i="1"/>
  <c r="K4837" i="1"/>
  <c r="K6867" i="1"/>
  <c r="K8627" i="1"/>
  <c r="K1387" i="1"/>
  <c r="K6749" i="1"/>
  <c r="K6198" i="1"/>
  <c r="K1890" i="1"/>
  <c r="K2222" i="1"/>
  <c r="K2393" i="1"/>
  <c r="K5426" i="1"/>
  <c r="K3410" i="1"/>
  <c r="K5510" i="1"/>
  <c r="K4963" i="1"/>
  <c r="K1245" i="1"/>
  <c r="K1660" i="1"/>
  <c r="K6356" i="1"/>
  <c r="K3239" i="1"/>
  <c r="K1148" i="1"/>
  <c r="K1752" i="1"/>
  <c r="K4760" i="1"/>
  <c r="K1042" i="1"/>
  <c r="K4968" i="1"/>
  <c r="K3244" i="1"/>
  <c r="K6146" i="1"/>
  <c r="K3778" i="1"/>
  <c r="K3171" i="1"/>
  <c r="K8942" i="1"/>
  <c r="K8367" i="1"/>
  <c r="K1372" i="1"/>
  <c r="K6906" i="1"/>
  <c r="K3409" i="1"/>
  <c r="K6224" i="1"/>
  <c r="K3997" i="1"/>
  <c r="K3250" i="1"/>
  <c r="K8031" i="1"/>
  <c r="K4757" i="1"/>
  <c r="K2521" i="1"/>
  <c r="K4919" i="1"/>
  <c r="K6231" i="1"/>
  <c r="K4744" i="1"/>
  <c r="K2086" i="1"/>
  <c r="K5182" i="1"/>
  <c r="K6313" i="1"/>
  <c r="K7637" i="1"/>
  <c r="K3524" i="1"/>
  <c r="K439" i="1"/>
  <c r="K8144" i="1"/>
  <c r="K2528" i="1"/>
  <c r="K1583" i="1"/>
  <c r="K8544" i="1"/>
  <c r="K4027" i="1"/>
  <c r="K3395" i="1"/>
  <c r="K7303" i="1"/>
  <c r="K4229" i="1"/>
  <c r="K2961" i="1"/>
  <c r="K4836" i="1"/>
  <c r="K6249" i="1"/>
  <c r="K3350" i="1"/>
  <c r="K6994" i="1"/>
  <c r="K3516" i="1"/>
  <c r="K7336" i="1"/>
  <c r="K5077" i="1"/>
  <c r="K7634" i="1"/>
  <c r="K2229" i="1"/>
  <c r="K1908" i="1"/>
  <c r="K4402" i="1"/>
  <c r="K6147" i="1"/>
  <c r="K7535" i="1"/>
  <c r="K4257" i="1"/>
  <c r="K3643" i="1"/>
  <c r="K8386" i="1"/>
  <c r="K6024" i="1"/>
  <c r="K8610" i="1"/>
  <c r="K1888" i="1"/>
  <c r="K2951" i="1"/>
  <c r="K5397" i="1"/>
  <c r="K4056" i="1"/>
  <c r="K449" i="1"/>
  <c r="K7831" i="1"/>
  <c r="K4303" i="1"/>
  <c r="K4069" i="1"/>
  <c r="K8072" i="1"/>
  <c r="K6917" i="1"/>
  <c r="K8182" i="1"/>
  <c r="K6277" i="1"/>
  <c r="K1519" i="1"/>
  <c r="K4656" i="1"/>
  <c r="K8547" i="1"/>
  <c r="K5141" i="1"/>
  <c r="K3161" i="1"/>
  <c r="K8713" i="1"/>
  <c r="K4106" i="1"/>
  <c r="K3236" i="1"/>
  <c r="K6831" i="1"/>
  <c r="K8571" i="1"/>
  <c r="K5978" i="1"/>
  <c r="K3824" i="1"/>
  <c r="K8996" i="1"/>
  <c r="K841" i="1"/>
  <c r="K445" i="1"/>
  <c r="K2550" i="1"/>
  <c r="K7113" i="1"/>
  <c r="K5070" i="1"/>
  <c r="K4394" i="1"/>
  <c r="K3347" i="1"/>
  <c r="K6298" i="1"/>
  <c r="K6004" i="1"/>
  <c r="K7642" i="1"/>
  <c r="K8984" i="1"/>
  <c r="K7352" i="1"/>
  <c r="K1529" i="1"/>
  <c r="K1236" i="1"/>
  <c r="K8075" i="1"/>
  <c r="K2673" i="1"/>
  <c r="K5039" i="1"/>
  <c r="K5072" i="1"/>
  <c r="K4449" i="1"/>
  <c r="K7184" i="1"/>
  <c r="K1322" i="1"/>
  <c r="K1170" i="1"/>
  <c r="K3938" i="1"/>
  <c r="K2482" i="1"/>
  <c r="K713" i="1"/>
  <c r="K5376" i="1"/>
  <c r="K6632" i="1"/>
  <c r="K6841" i="1"/>
  <c r="K8076" i="1"/>
  <c r="K3826" i="1"/>
  <c r="K130" i="1"/>
  <c r="K6048" i="1"/>
  <c r="K8555" i="1"/>
  <c r="K798" i="1"/>
  <c r="K3183" i="1"/>
  <c r="K7567" i="1"/>
  <c r="K7924" i="1"/>
  <c r="K2856" i="1"/>
  <c r="K6329" i="1"/>
  <c r="K7284" i="1"/>
  <c r="K7563" i="1"/>
  <c r="K8407" i="1"/>
  <c r="K509" i="1"/>
  <c r="K6334" i="1"/>
  <c r="K3328" i="1"/>
  <c r="K933" i="1"/>
  <c r="K6177" i="1"/>
  <c r="K3006" i="1"/>
  <c r="K1135" i="1"/>
  <c r="K4562" i="1"/>
  <c r="K2119" i="1"/>
  <c r="K674" i="1"/>
  <c r="K6343" i="1"/>
  <c r="K6536" i="1"/>
  <c r="K7992" i="1"/>
  <c r="K5425" i="1"/>
  <c r="K3342" i="1"/>
  <c r="K3190" i="1"/>
  <c r="K7277" i="1"/>
  <c r="K1433" i="1"/>
  <c r="K6426" i="1"/>
  <c r="K2026" i="1"/>
  <c r="K1414" i="1"/>
  <c r="K2469" i="1"/>
  <c r="K252" i="1"/>
  <c r="K4014" i="1"/>
  <c r="K1945" i="1"/>
  <c r="K4307" i="1"/>
  <c r="K2144" i="1"/>
  <c r="K5640" i="1"/>
  <c r="K2906" i="1"/>
  <c r="K3327" i="1"/>
  <c r="K5707" i="1"/>
  <c r="K1426" i="1"/>
  <c r="K7851" i="1"/>
  <c r="K4823" i="1"/>
  <c r="K4066" i="1"/>
  <c r="K6258" i="1"/>
  <c r="K4860" i="1"/>
  <c r="K4840" i="1"/>
  <c r="K4179" i="1"/>
  <c r="K4824" i="1"/>
  <c r="K6158" i="1"/>
  <c r="K864" i="1"/>
  <c r="K961" i="1"/>
  <c r="K8143" i="1"/>
  <c r="K1863" i="1"/>
  <c r="K4628" i="1"/>
  <c r="K4317" i="1"/>
  <c r="K6824" i="1"/>
  <c r="K486" i="1"/>
  <c r="K4729" i="1"/>
  <c r="K7040" i="1"/>
  <c r="K7732" i="1"/>
  <c r="K3580" i="1"/>
  <c r="K6312" i="1"/>
  <c r="K2458" i="1"/>
  <c r="K891" i="1"/>
  <c r="K1760" i="1"/>
  <c r="K4228" i="1"/>
  <c r="K4486" i="1"/>
  <c r="K473" i="1"/>
  <c r="K8820" i="1"/>
  <c r="K8741" i="1"/>
  <c r="K1856" i="1"/>
  <c r="K7514" i="1"/>
  <c r="K4395" i="1"/>
  <c r="K1221" i="1"/>
  <c r="K4293" i="1"/>
  <c r="K6400" i="1"/>
  <c r="K2674" i="1"/>
  <c r="K4692" i="1"/>
  <c r="K2955" i="1"/>
  <c r="K1824" i="1"/>
  <c r="K4894" i="1"/>
  <c r="K4364" i="1"/>
  <c r="K5864" i="1"/>
  <c r="K7886" i="1"/>
  <c r="K2129" i="1"/>
  <c r="K8446" i="1"/>
  <c r="K8226" i="1"/>
  <c r="K8316" i="1"/>
  <c r="K6413" i="1"/>
  <c r="K6414" i="1"/>
  <c r="K7628" i="1"/>
  <c r="K8541" i="1"/>
  <c r="K4411" i="1"/>
  <c r="K4452" i="1"/>
  <c r="K5019" i="1"/>
  <c r="K6641" i="1"/>
  <c r="K1368" i="1"/>
  <c r="K2933" i="1"/>
  <c r="K2848" i="1"/>
  <c r="K3626" i="1"/>
  <c r="K5401" i="1"/>
  <c r="K8461" i="1"/>
  <c r="K3644" i="1"/>
  <c r="K7242" i="1"/>
  <c r="K2632" i="1"/>
  <c r="K5877" i="1"/>
  <c r="K2830" i="1"/>
  <c r="K8107" i="1"/>
  <c r="K7449" i="1"/>
  <c r="K196" i="1"/>
  <c r="K5742" i="1"/>
  <c r="K5045" i="1"/>
  <c r="K290" i="1"/>
  <c r="K4624" i="1"/>
  <c r="K2653" i="1"/>
  <c r="K2878" i="1"/>
  <c r="K5754" i="1"/>
  <c r="K6309" i="1"/>
  <c r="K8127" i="1"/>
  <c r="K612" i="1"/>
  <c r="K1555" i="1"/>
  <c r="K2701" i="1"/>
  <c r="K5700" i="1"/>
  <c r="K6448" i="1"/>
  <c r="K4530" i="1"/>
  <c r="K3913" i="1"/>
  <c r="K2183" i="1"/>
  <c r="K8507" i="1"/>
  <c r="K306" i="1"/>
  <c r="K8311" i="1"/>
  <c r="K1022" i="1"/>
  <c r="K932" i="1"/>
  <c r="K2942" i="1"/>
  <c r="K27" i="1"/>
  <c r="K6124" i="1"/>
  <c r="K1749" i="1"/>
  <c r="K6461" i="1"/>
  <c r="K6513" i="1"/>
  <c r="K1434" i="1"/>
  <c r="K8772" i="1"/>
  <c r="K265" i="1"/>
  <c r="K8698" i="1"/>
  <c r="K7785" i="1"/>
  <c r="K7757" i="1"/>
  <c r="K8052" i="1"/>
  <c r="K2043" i="1"/>
  <c r="K1498" i="1"/>
  <c r="K7572" i="1"/>
  <c r="K6473" i="1"/>
  <c r="K1978" i="1"/>
  <c r="K4032" i="1"/>
  <c r="K925" i="1"/>
  <c r="K6477" i="1"/>
  <c r="K6256" i="1"/>
  <c r="K8040" i="1"/>
  <c r="K6643" i="1"/>
  <c r="K8276" i="1"/>
  <c r="K1305" i="1"/>
  <c r="K1039" i="1"/>
  <c r="K5888" i="1"/>
  <c r="K7512" i="1"/>
  <c r="K6099" i="1"/>
  <c r="K586" i="1"/>
  <c r="K6404" i="1"/>
  <c r="K7417" i="1"/>
  <c r="K1767" i="1"/>
  <c r="K5398" i="1"/>
  <c r="K2323" i="1"/>
  <c r="K1137" i="1"/>
  <c r="K6494" i="1"/>
  <c r="K6495" i="1"/>
  <c r="K6496" i="1"/>
  <c r="K6497" i="1"/>
  <c r="K7802" i="1"/>
  <c r="K3922" i="1"/>
  <c r="K4518" i="1"/>
  <c r="K7716" i="1"/>
  <c r="K1609" i="1"/>
  <c r="K8712" i="1"/>
  <c r="K8745" i="1"/>
  <c r="K3549" i="1"/>
  <c r="K359" i="1"/>
  <c r="K6281" i="1"/>
  <c r="K7812" i="1"/>
  <c r="K3046" i="1"/>
  <c r="K9012" i="1"/>
  <c r="K1644" i="1"/>
  <c r="K8151" i="1"/>
  <c r="K1999" i="1"/>
  <c r="K1333" i="1"/>
  <c r="K2689" i="1"/>
  <c r="K1271" i="1"/>
  <c r="K5793" i="1"/>
  <c r="K3387" i="1"/>
  <c r="K1875" i="1"/>
  <c r="K5145" i="1"/>
  <c r="K3712" i="1"/>
  <c r="K1063" i="1"/>
  <c r="K7375" i="1"/>
  <c r="K7711" i="1"/>
  <c r="K7448" i="1"/>
  <c r="K873" i="1"/>
  <c r="K1178" i="1"/>
  <c r="K2676" i="1"/>
  <c r="K5374" i="1"/>
  <c r="K9020" i="1"/>
  <c r="K625" i="1"/>
  <c r="K8805" i="1"/>
  <c r="K167" i="1"/>
  <c r="K4594" i="1"/>
  <c r="K3341" i="1"/>
  <c r="K5334" i="1"/>
  <c r="K4356" i="1"/>
  <c r="K7102" i="1"/>
  <c r="K4380" i="1"/>
  <c r="K2304" i="1"/>
  <c r="K8283" i="1"/>
  <c r="K4061" i="1"/>
  <c r="K6567" i="1"/>
  <c r="K1679" i="1"/>
  <c r="K5556" i="1"/>
  <c r="K7009" i="1"/>
  <c r="K6423" i="1"/>
  <c r="K3212" i="1"/>
  <c r="K3182" i="1"/>
  <c r="K5026" i="1"/>
  <c r="K7325" i="1"/>
  <c r="K4190" i="1"/>
  <c r="K4145" i="1"/>
  <c r="K6813" i="1"/>
  <c r="K8733" i="1"/>
  <c r="K4699" i="1"/>
  <c r="K2162" i="1"/>
  <c r="K8469" i="1"/>
  <c r="K5920" i="1"/>
  <c r="K6560" i="1"/>
  <c r="K5560" i="1"/>
  <c r="K4951" i="1"/>
  <c r="K6563" i="1"/>
  <c r="K7895" i="1"/>
  <c r="K8525" i="1"/>
  <c r="K3456" i="1"/>
  <c r="K4462" i="1"/>
  <c r="K2551" i="1"/>
  <c r="K8398" i="1"/>
  <c r="K327" i="1"/>
  <c r="K8931" i="1"/>
  <c r="K8528" i="1"/>
  <c r="K2732" i="1"/>
  <c r="K1482" i="1"/>
  <c r="K2568" i="1"/>
  <c r="K4280" i="1"/>
  <c r="K6577" i="1"/>
  <c r="K6578" i="1"/>
  <c r="K2504" i="1"/>
  <c r="K660" i="1"/>
  <c r="K493" i="1"/>
  <c r="K8187" i="1"/>
  <c r="K5858" i="1"/>
  <c r="K7353" i="1"/>
  <c r="K7058" i="1"/>
  <c r="K5526" i="1"/>
  <c r="K658" i="1"/>
  <c r="K1267" i="1"/>
  <c r="K8465" i="1"/>
  <c r="K8566" i="1"/>
  <c r="K4227" i="1"/>
  <c r="K4237" i="1"/>
  <c r="K4556" i="1"/>
  <c r="K6434" i="1"/>
  <c r="K6665" i="1"/>
  <c r="K7845" i="1"/>
  <c r="K1722" i="1"/>
  <c r="K8803" i="1"/>
  <c r="K6754" i="1"/>
  <c r="K3744" i="1"/>
  <c r="K763" i="1"/>
  <c r="K4883" i="1"/>
  <c r="K2273" i="1"/>
  <c r="K8333" i="1"/>
  <c r="K364" i="1"/>
  <c r="K8030" i="1"/>
  <c r="K4658" i="1"/>
  <c r="K6608" i="1"/>
  <c r="K7183" i="1"/>
  <c r="K1572" i="1"/>
  <c r="K133" i="1"/>
  <c r="K2612" i="1"/>
  <c r="K2841" i="1"/>
  <c r="K1626" i="1"/>
  <c r="K8063" i="1"/>
  <c r="K5810" i="1"/>
  <c r="K4961" i="1"/>
  <c r="K3577" i="1"/>
  <c r="K8616" i="1"/>
  <c r="K7190" i="1"/>
  <c r="K3372" i="1"/>
  <c r="K2285" i="1"/>
  <c r="K533" i="1"/>
  <c r="K4939" i="1"/>
  <c r="K2766" i="1"/>
  <c r="K7236" i="1"/>
  <c r="K4273" i="1"/>
  <c r="K6398" i="1"/>
  <c r="K2921" i="1"/>
  <c r="K3380" i="1"/>
  <c r="K4234" i="1"/>
  <c r="K585" i="1"/>
  <c r="K3864" i="1"/>
  <c r="K5804" i="1"/>
  <c r="K2625" i="1"/>
  <c r="K8511" i="1"/>
  <c r="K3698" i="1"/>
  <c r="K2751" i="1"/>
  <c r="K3573" i="1"/>
  <c r="K5139" i="1"/>
  <c r="K5331" i="1"/>
  <c r="K2256" i="1"/>
  <c r="K6833" i="1"/>
  <c r="K8440" i="1"/>
  <c r="K7263" i="1"/>
  <c r="K3311" i="1"/>
  <c r="K6746" i="1"/>
  <c r="K2914" i="1"/>
  <c r="K3828" i="1"/>
  <c r="K6650" i="1"/>
  <c r="K6651" i="1"/>
  <c r="K6652" i="1"/>
  <c r="K5423" i="1"/>
  <c r="K7010" i="1"/>
  <c r="K5599" i="1"/>
  <c r="K2186" i="1"/>
  <c r="K1338" i="1"/>
  <c r="K8279" i="1"/>
  <c r="K3707" i="1"/>
  <c r="K4973" i="1"/>
  <c r="K8960" i="1"/>
  <c r="K2891" i="1"/>
  <c r="K374" i="1"/>
  <c r="K7815" i="1"/>
  <c r="K8136" i="1"/>
  <c r="K4128" i="1"/>
  <c r="K2500" i="1"/>
  <c r="K4856" i="1"/>
  <c r="K1683" i="1"/>
  <c r="K3606" i="1"/>
  <c r="K8574" i="1"/>
  <c r="K6308" i="1"/>
  <c r="K378" i="1"/>
  <c r="K4636" i="1"/>
  <c r="K5625" i="1"/>
  <c r="K4316" i="1"/>
  <c r="K2855" i="1"/>
  <c r="K1219" i="1"/>
  <c r="K4571" i="1"/>
  <c r="K7313" i="1"/>
  <c r="K8936" i="1"/>
  <c r="K5636" i="1"/>
  <c r="K6683" i="1"/>
  <c r="K7894" i="1"/>
  <c r="K17" i="1"/>
  <c r="K1234" i="1"/>
  <c r="K7744" i="1"/>
  <c r="K2712" i="1"/>
  <c r="K8460" i="1"/>
  <c r="K5449" i="1"/>
  <c r="K6317" i="1"/>
  <c r="K6102" i="1"/>
  <c r="K5101" i="1"/>
  <c r="K6694" i="1"/>
  <c r="K4256" i="1"/>
  <c r="K7281" i="1"/>
  <c r="K5872" i="1"/>
  <c r="K1716" i="1"/>
  <c r="K4236" i="1"/>
  <c r="K8999" i="1"/>
  <c r="K6960" i="1"/>
  <c r="K3692" i="1"/>
  <c r="K8519" i="1"/>
  <c r="K8479" i="1"/>
  <c r="K3230" i="1"/>
  <c r="K6656" i="1"/>
  <c r="K8456" i="1"/>
  <c r="K719" i="1"/>
  <c r="K5511" i="1"/>
  <c r="K2055" i="1"/>
  <c r="K6152" i="1"/>
  <c r="K6609" i="1"/>
  <c r="K2975" i="1"/>
  <c r="K8001" i="1"/>
  <c r="K893" i="1"/>
  <c r="K3850" i="1"/>
  <c r="K5812" i="1"/>
  <c r="K1188" i="1"/>
  <c r="K8468" i="1"/>
  <c r="K1085" i="1"/>
  <c r="K4559" i="1"/>
  <c r="K3729" i="1"/>
  <c r="K2289" i="1"/>
  <c r="K2981" i="1"/>
  <c r="K4626" i="1"/>
  <c r="K1406" i="1"/>
  <c r="K5521" i="1"/>
  <c r="K6479" i="1"/>
  <c r="K7570" i="1"/>
  <c r="K5589" i="1"/>
  <c r="K5439" i="1"/>
  <c r="K6733" i="1"/>
  <c r="K7441" i="1"/>
  <c r="K2121" i="1"/>
  <c r="K8203" i="1"/>
  <c r="K4033" i="1"/>
  <c r="K2752" i="1"/>
  <c r="K8015" i="1"/>
  <c r="K7290" i="1"/>
  <c r="K7629" i="1"/>
  <c r="K7633" i="1"/>
  <c r="K2019" i="1"/>
  <c r="K1238" i="1"/>
  <c r="K6169" i="1"/>
  <c r="K4924" i="1"/>
  <c r="K3246" i="1"/>
  <c r="K5930" i="1"/>
  <c r="K2915" i="1"/>
  <c r="K6750" i="1"/>
  <c r="K4253" i="1"/>
  <c r="K2839" i="1"/>
  <c r="K2592" i="1"/>
  <c r="K56" i="1"/>
  <c r="K814" i="1"/>
  <c r="K6756" i="1"/>
  <c r="K6136" i="1"/>
  <c r="K7692" i="1"/>
  <c r="K1735" i="1"/>
  <c r="K409" i="1"/>
  <c r="K7038" i="1"/>
  <c r="K8691" i="1"/>
  <c r="K3432" i="1"/>
  <c r="K1635" i="1"/>
  <c r="K7261" i="1"/>
  <c r="K4018" i="1"/>
  <c r="K6163" i="1"/>
  <c r="K8695" i="1"/>
  <c r="K2303" i="1"/>
  <c r="K4768" i="1"/>
  <c r="K6771" i="1"/>
  <c r="K2082" i="1"/>
  <c r="K8799" i="1"/>
  <c r="K7590" i="1"/>
  <c r="K477" i="1"/>
  <c r="K5884" i="1"/>
  <c r="K6385" i="1"/>
  <c r="K5544" i="1"/>
  <c r="K8773" i="1"/>
  <c r="K6780" i="1"/>
  <c r="K4827" i="1"/>
  <c r="K3127" i="1"/>
  <c r="K3845" i="1"/>
  <c r="K1166" i="1"/>
  <c r="K7384" i="1"/>
  <c r="K4384" i="1"/>
  <c r="K7016" i="1"/>
  <c r="K1160" i="1"/>
  <c r="K2846" i="1"/>
  <c r="K3438" i="1"/>
  <c r="K6791" i="1"/>
  <c r="K6792" i="1"/>
  <c r="K6793" i="1"/>
  <c r="K256" i="1"/>
  <c r="K8951" i="1"/>
  <c r="K4847" i="1"/>
  <c r="K6540" i="1"/>
  <c r="K1575" i="1"/>
  <c r="K7001" i="1"/>
  <c r="K7546" i="1"/>
  <c r="K8961" i="1"/>
  <c r="K1019" i="1"/>
  <c r="K58" i="1"/>
  <c r="K8757" i="1"/>
  <c r="K7028" i="1"/>
  <c r="K3146" i="1"/>
  <c r="K4862" i="1"/>
  <c r="K918" i="1"/>
  <c r="K1677" i="1"/>
  <c r="K6206" i="1"/>
  <c r="K6463" i="1"/>
  <c r="K475" i="1"/>
  <c r="K2852" i="1"/>
  <c r="K4871" i="1"/>
  <c r="K7139" i="1"/>
  <c r="K8576" i="1"/>
  <c r="K6941" i="1"/>
  <c r="K1992" i="1"/>
  <c r="K6470" i="1"/>
  <c r="K3363" i="1"/>
  <c r="K5084" i="1"/>
  <c r="K591" i="1"/>
  <c r="K6823" i="1"/>
  <c r="K1852" i="1"/>
  <c r="K1761" i="1"/>
  <c r="K4047" i="1"/>
  <c r="K828" i="1"/>
  <c r="K5562" i="1"/>
  <c r="K6673" i="1"/>
  <c r="K4329" i="1"/>
  <c r="K5740" i="1"/>
  <c r="K505" i="1"/>
  <c r="K8527" i="1"/>
  <c r="K3523" i="1"/>
  <c r="K3220" i="1"/>
  <c r="K2849" i="1"/>
  <c r="K1661" i="1"/>
  <c r="K7287" i="1"/>
  <c r="K5893" i="1"/>
  <c r="K5403" i="1"/>
  <c r="K6403" i="1"/>
  <c r="K6842" i="1"/>
  <c r="K1309" i="1"/>
  <c r="K1950" i="1"/>
  <c r="K3225" i="1"/>
  <c r="K3646" i="1"/>
  <c r="K4882" i="1"/>
  <c r="K6912" i="1"/>
  <c r="K8483" i="1"/>
  <c r="K840" i="1"/>
  <c r="K1304" i="1"/>
  <c r="K5671" i="1"/>
  <c r="K7869" i="1"/>
  <c r="K5974" i="1"/>
  <c r="K3779" i="1"/>
  <c r="K5350" i="1"/>
  <c r="K7283" i="1"/>
  <c r="K3628" i="1"/>
  <c r="K8884" i="1"/>
  <c r="K6555" i="1"/>
  <c r="K8069" i="1"/>
  <c r="K5279" i="1"/>
  <c r="K183" i="1"/>
  <c r="K8071" i="1"/>
  <c r="K2106" i="1"/>
  <c r="K1184" i="1"/>
  <c r="K8938" i="1"/>
  <c r="K2544" i="1"/>
  <c r="K6869" i="1"/>
  <c r="K6870" i="1"/>
  <c r="K6871" i="1"/>
  <c r="K5565" i="1"/>
  <c r="K2514" i="1"/>
  <c r="K5325" i="1"/>
  <c r="K8129" i="1"/>
  <c r="K7721" i="1"/>
  <c r="K6262" i="1"/>
  <c r="K5043" i="1"/>
  <c r="K2292" i="1"/>
  <c r="K4581" i="1"/>
  <c r="K5780" i="1"/>
  <c r="K2281" i="1"/>
  <c r="K600" i="1"/>
  <c r="K235" i="1"/>
  <c r="K6852" i="1"/>
  <c r="K3214" i="1"/>
  <c r="K2812" i="1"/>
  <c r="K8249" i="1"/>
  <c r="K3305" i="1"/>
  <c r="K3241" i="1"/>
  <c r="K1864" i="1"/>
  <c r="K1113" i="1"/>
  <c r="K821" i="1"/>
  <c r="K7656" i="1"/>
  <c r="K5054" i="1"/>
  <c r="K5438" i="1"/>
  <c r="K8813" i="1"/>
  <c r="K3883" i="1"/>
  <c r="K8220" i="1"/>
  <c r="K2069" i="1"/>
  <c r="K7171" i="1"/>
  <c r="K2294" i="1"/>
  <c r="K6903" i="1"/>
  <c r="K6904" i="1"/>
  <c r="K6083" i="1"/>
  <c r="K693" i="1"/>
  <c r="K6240" i="1"/>
  <c r="K392" i="1"/>
  <c r="K6615" i="1"/>
  <c r="K838" i="1"/>
  <c r="K4007" i="1"/>
  <c r="K595" i="1"/>
  <c r="K7175" i="1"/>
  <c r="K2475" i="1"/>
  <c r="K6944" i="1"/>
  <c r="K2359" i="1"/>
  <c r="K7017" i="1"/>
  <c r="K4537" i="1"/>
  <c r="K6476" i="1"/>
  <c r="K5761" i="1"/>
  <c r="K454" i="1"/>
  <c r="K1312" i="1"/>
  <c r="K128" i="1"/>
  <c r="K8355" i="1"/>
  <c r="K60" i="1"/>
  <c r="K2868" i="1"/>
  <c r="K3440" i="1"/>
  <c r="K1251" i="1"/>
  <c r="K1885" i="1"/>
  <c r="K8191" i="1"/>
  <c r="K8648" i="1"/>
  <c r="K6688" i="1"/>
  <c r="K3584" i="1"/>
  <c r="K201" i="1"/>
  <c r="K4377" i="1"/>
  <c r="K391" i="1"/>
  <c r="K5365" i="1"/>
  <c r="K7494" i="1"/>
  <c r="K6352" i="1"/>
  <c r="K7298" i="1"/>
  <c r="K6724" i="1"/>
  <c r="K1074" i="1"/>
  <c r="K6760" i="1"/>
  <c r="K4927" i="1"/>
  <c r="K2009" i="1"/>
  <c r="K3576" i="1"/>
  <c r="K6331" i="1"/>
  <c r="K3719" i="1"/>
  <c r="K4262" i="1"/>
  <c r="K2517" i="1"/>
  <c r="K4931" i="1"/>
  <c r="K3472" i="1"/>
  <c r="K6953" i="1"/>
  <c r="K652" i="1"/>
  <c r="K5368" i="1"/>
  <c r="K8641" i="1"/>
  <c r="K5488" i="1"/>
  <c r="K7537" i="1"/>
  <c r="K1036" i="1"/>
  <c r="K7963" i="1"/>
  <c r="K619" i="1"/>
  <c r="K377" i="1"/>
  <c r="K4392" i="1"/>
  <c r="K7361" i="1"/>
  <c r="K8668" i="1"/>
  <c r="K7140" i="1"/>
  <c r="K8914" i="1"/>
  <c r="K6968" i="1"/>
  <c r="K6807" i="1"/>
  <c r="K8667" i="1"/>
  <c r="K7599" i="1"/>
  <c r="K5333" i="1"/>
  <c r="K5053" i="1"/>
  <c r="K5355" i="1"/>
  <c r="K1216" i="1"/>
  <c r="K5745" i="1"/>
  <c r="K3267" i="1"/>
  <c r="K4297" i="1"/>
  <c r="K3333" i="1"/>
  <c r="K6000" i="1"/>
  <c r="K495" i="1"/>
  <c r="K5257" i="1"/>
  <c r="K6500" i="1"/>
  <c r="K2824" i="1"/>
  <c r="K8613" i="1"/>
  <c r="K1574" i="1"/>
  <c r="K4633" i="1"/>
  <c r="K9004" i="1"/>
  <c r="K4622" i="1"/>
  <c r="K6690" i="1"/>
  <c r="K4645" i="1"/>
  <c r="K4484" i="1"/>
  <c r="K2857" i="1"/>
  <c r="K3038" i="1"/>
  <c r="K4019" i="1"/>
  <c r="K3189" i="1"/>
  <c r="K3537" i="1"/>
  <c r="K6591" i="1"/>
  <c r="K5530" i="1"/>
  <c r="K5723" i="1"/>
  <c r="K5731" i="1"/>
  <c r="K8240" i="1"/>
  <c r="K5796" i="1"/>
  <c r="K5683" i="1"/>
  <c r="K92" i="1"/>
  <c r="K8911" i="1"/>
  <c r="K6208" i="1"/>
  <c r="K7703" i="1"/>
  <c r="K1788" i="1"/>
  <c r="K29" i="1"/>
  <c r="K6542" i="1"/>
  <c r="K3135" i="1"/>
  <c r="K5621" i="1"/>
  <c r="K457" i="1"/>
  <c r="K8223" i="1"/>
  <c r="K7524" i="1"/>
  <c r="K7018" i="1"/>
  <c r="K1027" i="1"/>
  <c r="K2771" i="1"/>
  <c r="K490" i="1"/>
  <c r="K1541" i="1"/>
  <c r="K7023" i="1"/>
  <c r="K2597" i="1"/>
  <c r="K7691" i="1"/>
  <c r="K1347" i="1"/>
  <c r="K6243" i="1"/>
  <c r="K8260" i="1"/>
  <c r="K4243" i="1"/>
  <c r="K7906" i="1"/>
  <c r="K5339" i="1"/>
  <c r="K6628" i="1"/>
  <c r="K5340" i="1"/>
  <c r="K5666" i="1"/>
  <c r="K5118" i="1"/>
  <c r="K8205" i="1"/>
  <c r="K104" i="1"/>
  <c r="K4405" i="1"/>
  <c r="K855" i="1"/>
  <c r="K3728" i="1"/>
  <c r="K6594" i="1"/>
  <c r="K2236" i="1"/>
  <c r="K7161" i="1"/>
  <c r="K2541" i="1"/>
  <c r="K299" i="1"/>
  <c r="K4187" i="1"/>
  <c r="K6569" i="1"/>
  <c r="K7254" i="1"/>
  <c r="K5961" i="1"/>
  <c r="K3837" i="1"/>
  <c r="K5213" i="1"/>
  <c r="K7934" i="1"/>
  <c r="K8210" i="1"/>
  <c r="K5615" i="1"/>
  <c r="K1617" i="1"/>
  <c r="K7055" i="1"/>
  <c r="K5241" i="1"/>
  <c r="K7505" i="1"/>
  <c r="K5062" i="1"/>
  <c r="K4358" i="1"/>
  <c r="K8586" i="1"/>
  <c r="K8892" i="1"/>
  <c r="K3827" i="1"/>
  <c r="K2912" i="1"/>
  <c r="K7953" i="1"/>
  <c r="K4146" i="1"/>
  <c r="K375" i="1"/>
  <c r="K4308" i="1"/>
  <c r="K1240" i="1"/>
  <c r="K3674" i="1"/>
  <c r="K5234" i="1"/>
  <c r="K8423" i="1"/>
  <c r="K8665" i="1"/>
  <c r="K6532" i="1"/>
  <c r="K5735" i="1"/>
  <c r="K4320" i="1"/>
  <c r="K4689" i="1"/>
  <c r="K1442" i="1"/>
  <c r="K5186" i="1"/>
  <c r="K6625" i="1"/>
  <c r="K1979" i="1"/>
  <c r="K4580" i="1"/>
  <c r="K8521" i="1"/>
  <c r="K4653" i="1"/>
  <c r="K3294" i="1"/>
  <c r="K8659" i="1"/>
  <c r="K2949" i="1"/>
  <c r="K3424" i="1"/>
  <c r="K3221" i="1"/>
  <c r="K4916" i="1"/>
  <c r="K3137" i="1"/>
  <c r="K2297" i="1"/>
  <c r="K6259" i="1"/>
  <c r="K2481" i="1"/>
  <c r="K2973" i="1"/>
  <c r="K4410" i="1"/>
  <c r="K5096" i="1"/>
  <c r="K7097" i="1"/>
  <c r="K3479" i="1"/>
  <c r="K2537" i="1"/>
  <c r="K538" i="1"/>
  <c r="K6064" i="1"/>
  <c r="K7751" i="1"/>
  <c r="K6080" i="1"/>
  <c r="K4460" i="1"/>
  <c r="K2406" i="1"/>
  <c r="K7639" i="1"/>
  <c r="K5494" i="1"/>
  <c r="K6205" i="1"/>
  <c r="K8764" i="1"/>
  <c r="K3414" i="1"/>
  <c r="K8467" i="1"/>
  <c r="K8032" i="1"/>
  <c r="K2723" i="1"/>
  <c r="K2516" i="1"/>
  <c r="K2010" i="1"/>
  <c r="K7856" i="1"/>
  <c r="K4315" i="1"/>
  <c r="K4816" i="1"/>
  <c r="K8584" i="1"/>
  <c r="K6144" i="1"/>
  <c r="K5122" i="1"/>
  <c r="K7658" i="1"/>
  <c r="K8825" i="1"/>
  <c r="K426" i="1"/>
  <c r="K7125" i="1"/>
  <c r="K2335" i="1"/>
  <c r="K7127" i="1"/>
  <c r="K7318" i="1"/>
  <c r="K1633" i="1"/>
  <c r="K5782" i="1"/>
  <c r="K5360" i="1"/>
  <c r="K7191" i="1"/>
  <c r="K8728" i="1"/>
  <c r="K4351" i="1"/>
  <c r="K906" i="1"/>
  <c r="K2944" i="1"/>
  <c r="K2774" i="1"/>
  <c r="K6834" i="1"/>
  <c r="K2090" i="1"/>
  <c r="K7076" i="1"/>
  <c r="K5470" i="1"/>
  <c r="K5595" i="1"/>
  <c r="K705" i="1"/>
  <c r="K7144" i="1"/>
  <c r="K2340" i="1"/>
  <c r="K1108" i="1"/>
  <c r="K5852" i="1"/>
  <c r="K3634" i="1"/>
  <c r="K6046" i="1"/>
  <c r="K3515" i="1"/>
  <c r="K6142" i="1"/>
  <c r="K2989" i="1"/>
  <c r="K469" i="1"/>
  <c r="K6703" i="1"/>
  <c r="K2825" i="1"/>
  <c r="K8615" i="1"/>
  <c r="K7157" i="1"/>
  <c r="K4011" i="1"/>
  <c r="K2635" i="1"/>
  <c r="K7274" i="1"/>
  <c r="K1723" i="1"/>
  <c r="K5682" i="1"/>
  <c r="K7172" i="1"/>
  <c r="K1848" i="1"/>
  <c r="K6586" i="1"/>
  <c r="K6761" i="1"/>
  <c r="K3147" i="1"/>
  <c r="K7824" i="1"/>
  <c r="K4625" i="1"/>
  <c r="K6726" i="1"/>
  <c r="K5953" i="1"/>
  <c r="K8266" i="1"/>
  <c r="K6696" i="1"/>
  <c r="K1291" i="1"/>
  <c r="K1502" i="1"/>
  <c r="K3280" i="1"/>
  <c r="K5086" i="1"/>
  <c r="K41" i="1"/>
  <c r="K7412" i="1"/>
  <c r="K3766" i="1"/>
  <c r="K7181" i="1"/>
  <c r="K7182" i="1"/>
  <c r="K57" i="1"/>
  <c r="K6388" i="1"/>
  <c r="K2611" i="1"/>
  <c r="K1017" i="1"/>
  <c r="K7517" i="1"/>
  <c r="K4899" i="1"/>
  <c r="K4614" i="1"/>
  <c r="K2773" i="1"/>
  <c r="K6451" i="1"/>
  <c r="K1610" i="1"/>
  <c r="K6664" i="1"/>
  <c r="K8384" i="1"/>
  <c r="K5207" i="1"/>
  <c r="K1697" i="1"/>
  <c r="K4473" i="1"/>
  <c r="K4002" i="1"/>
  <c r="K4290" i="1"/>
  <c r="K5174" i="1"/>
  <c r="K3791" i="1"/>
  <c r="K3240" i="1"/>
  <c r="K735" i="1"/>
  <c r="K8228" i="1"/>
  <c r="K787" i="1"/>
  <c r="K4485" i="1"/>
  <c r="K7918" i="1"/>
  <c r="K3446" i="1"/>
  <c r="K2052" i="1"/>
  <c r="K7772" i="1"/>
  <c r="K4944" i="1"/>
  <c r="K6150" i="1"/>
  <c r="K1630" i="1"/>
  <c r="K3095" i="1"/>
  <c r="K7690" i="1"/>
  <c r="K5046" i="1"/>
  <c r="K3621" i="1"/>
  <c r="K4129" i="1"/>
  <c r="K6897" i="1"/>
  <c r="K7477" i="1"/>
  <c r="K1775" i="1"/>
  <c r="K7222" i="1"/>
  <c r="K7223" i="1"/>
  <c r="K8379" i="1"/>
  <c r="K331" i="1"/>
  <c r="K4062" i="1"/>
  <c r="K6753" i="1"/>
  <c r="K1998" i="1"/>
  <c r="K7525" i="1"/>
  <c r="K8060" i="1"/>
  <c r="K715" i="1"/>
  <c r="K6155" i="1"/>
  <c r="K3278" i="1"/>
  <c r="K7234" i="1"/>
  <c r="K6872" i="1"/>
  <c r="K1243" i="1"/>
  <c r="K8289" i="1"/>
  <c r="K7738" i="1"/>
  <c r="K3753" i="1"/>
  <c r="K2456" i="1"/>
  <c r="K7408" i="1"/>
  <c r="K942" i="1"/>
  <c r="K7088" i="1"/>
  <c r="K7096" i="1"/>
  <c r="K3689" i="1"/>
  <c r="K6550" i="1"/>
  <c r="K4557" i="1"/>
  <c r="K5307" i="1"/>
  <c r="K7249" i="1"/>
  <c r="K8244" i="1"/>
  <c r="K4144" i="1"/>
  <c r="K9034" i="1"/>
  <c r="K8568" i="1"/>
  <c r="K3649" i="1"/>
  <c r="K8354" i="1"/>
  <c r="K8360" i="1"/>
  <c r="K8365" i="1"/>
  <c r="K3514" i="1"/>
  <c r="K6180" i="1"/>
  <c r="K773" i="1"/>
  <c r="K7338" i="1"/>
  <c r="K8791" i="1"/>
  <c r="K3229" i="1"/>
  <c r="K7089" i="1"/>
  <c r="K430" i="1"/>
  <c r="K7095" i="1"/>
  <c r="K8737" i="1"/>
  <c r="K6410" i="1"/>
  <c r="K7857" i="1"/>
  <c r="K6035" i="1"/>
  <c r="K7271" i="1"/>
  <c r="K5845" i="1"/>
  <c r="K8744" i="1"/>
  <c r="K7099" i="1"/>
  <c r="K1759" i="1"/>
  <c r="K4979" i="1"/>
  <c r="K1212" i="1"/>
  <c r="K3601" i="1"/>
  <c r="K7237" i="1"/>
  <c r="K4029" i="1"/>
  <c r="K8513" i="1"/>
  <c r="K7075" i="1"/>
  <c r="K3354" i="1"/>
  <c r="K895" i="1"/>
  <c r="K2422" i="1"/>
  <c r="K1654" i="1"/>
  <c r="K2413" i="1"/>
  <c r="K2322" i="1"/>
  <c r="K755" i="1"/>
  <c r="K8213" i="1"/>
  <c r="K1334" i="1"/>
  <c r="K1404" i="1"/>
  <c r="K7294" i="1"/>
  <c r="K8343" i="1"/>
  <c r="K2784" i="1"/>
  <c r="K5394" i="1"/>
  <c r="K3289" i="1"/>
  <c r="K2181" i="1"/>
  <c r="K177" i="1"/>
  <c r="K7301" i="1"/>
  <c r="K4814" i="1"/>
  <c r="K1231" i="1"/>
  <c r="K1232" i="1"/>
  <c r="K2622" i="1"/>
  <c r="K62" i="1"/>
  <c r="K7307" i="1"/>
  <c r="K8453" i="1"/>
  <c r="K8605" i="1"/>
  <c r="K1362" i="1"/>
  <c r="K8589" i="1"/>
  <c r="K8088" i="1"/>
  <c r="K6232" i="1"/>
  <c r="K5811" i="1"/>
  <c r="K288" i="1"/>
  <c r="K8243" i="1"/>
  <c r="K7317" i="1"/>
  <c r="K6260" i="1"/>
  <c r="K6622" i="1"/>
  <c r="K7876" i="1"/>
  <c r="K7784" i="1"/>
  <c r="K8625" i="1"/>
  <c r="K5440" i="1"/>
  <c r="K4313" i="1"/>
  <c r="K722" i="1"/>
  <c r="K1320" i="1"/>
  <c r="K4327" i="1"/>
  <c r="K2170" i="1"/>
  <c r="K5692" i="1"/>
  <c r="K7251" i="1"/>
  <c r="K7080" i="1"/>
  <c r="K5769" i="1"/>
  <c r="K2893" i="1"/>
  <c r="K3715" i="1"/>
  <c r="K4183" i="1"/>
  <c r="K1627" i="1"/>
  <c r="K3338" i="1"/>
  <c r="K1766" i="1"/>
  <c r="K1405" i="1"/>
  <c r="K5863" i="1"/>
  <c r="K425" i="1"/>
  <c r="K2581" i="1"/>
  <c r="K2005" i="1"/>
  <c r="K7343" i="1"/>
  <c r="K7344" i="1"/>
  <c r="K6344" i="1"/>
  <c r="K7021" i="1"/>
  <c r="K3105" i="1"/>
  <c r="K976" i="1"/>
  <c r="K368" i="1"/>
  <c r="K2103" i="1"/>
  <c r="K2077" i="1"/>
  <c r="K7807" i="1"/>
  <c r="K7809" i="1"/>
  <c r="K7447" i="1"/>
  <c r="K8200" i="1"/>
  <c r="K1799" i="1"/>
  <c r="K4278" i="1"/>
  <c r="K3422" i="1"/>
  <c r="K1780" i="1"/>
  <c r="K3015" i="1"/>
  <c r="K95" i="1"/>
  <c r="K5939" i="1"/>
  <c r="K4854" i="1"/>
  <c r="K3738" i="1"/>
  <c r="K1110" i="1"/>
  <c r="K2301" i="1"/>
  <c r="K8113" i="1"/>
  <c r="K6544" i="1"/>
  <c r="K7288" i="1"/>
  <c r="K8599" i="1"/>
  <c r="K5950" i="1"/>
  <c r="K6709" i="1"/>
  <c r="K8883" i="1"/>
  <c r="K663" i="1"/>
  <c r="K5830" i="1"/>
  <c r="K6937" i="1"/>
  <c r="K3459" i="1"/>
  <c r="K3739" i="1"/>
  <c r="K3445" i="1"/>
  <c r="K8609" i="1"/>
  <c r="K281" i="1"/>
  <c r="K2057" i="1"/>
  <c r="K483" i="1"/>
  <c r="K4630" i="1"/>
  <c r="K7618" i="1"/>
  <c r="K6164" i="1"/>
  <c r="K2098" i="1"/>
  <c r="K157" i="1"/>
  <c r="K7389" i="1"/>
  <c r="K7247" i="1"/>
  <c r="K2321" i="1"/>
  <c r="K5594" i="1"/>
  <c r="K7790" i="1"/>
  <c r="K86" i="1"/>
  <c r="K7660" i="1"/>
  <c r="K7396" i="1"/>
  <c r="K6610" i="1"/>
  <c r="K8224" i="1"/>
  <c r="K2820" i="1"/>
  <c r="K8433" i="1"/>
  <c r="K7210" i="1"/>
  <c r="K7766" i="1"/>
  <c r="K7215" i="1"/>
  <c r="K6909" i="1"/>
  <c r="K8543" i="1"/>
  <c r="K6078" i="1"/>
  <c r="K3044" i="1"/>
  <c r="K211" i="1"/>
  <c r="K912" i="1"/>
  <c r="K4731" i="1"/>
  <c r="K3933" i="1"/>
  <c r="K3008" i="1"/>
  <c r="K4464" i="1"/>
  <c r="K3170" i="1"/>
  <c r="K2383" i="1"/>
  <c r="K5516" i="1"/>
  <c r="K8177" i="1"/>
  <c r="K4282" i="1"/>
  <c r="K2085" i="1"/>
  <c r="K7241" i="1"/>
  <c r="K5696" i="1"/>
  <c r="K8767" i="1"/>
  <c r="K1823" i="1"/>
  <c r="K94" i="1"/>
  <c r="K2336" i="1"/>
  <c r="K4974" i="1"/>
  <c r="K4235" i="1"/>
  <c r="K6195" i="1"/>
  <c r="K8351" i="1"/>
  <c r="K7430" i="1"/>
  <c r="K8751" i="1"/>
  <c r="K8288" i="1"/>
  <c r="K2317" i="1"/>
  <c r="K2474" i="1"/>
  <c r="K3917" i="1"/>
  <c r="K563" i="1"/>
  <c r="K7437" i="1"/>
  <c r="K7438" i="1"/>
  <c r="K2678" i="1"/>
  <c r="K6581" i="1"/>
  <c r="K4886" i="1"/>
  <c r="K2932" i="1"/>
  <c r="K740" i="1"/>
  <c r="K3542" i="1"/>
  <c r="K7576" i="1"/>
  <c r="K848" i="1"/>
  <c r="K188" i="1"/>
  <c r="K180" i="1"/>
  <c r="K2861" i="1"/>
  <c r="K6530" i="1"/>
  <c r="K2489" i="1"/>
  <c r="K5882" i="1"/>
  <c r="K1112" i="1"/>
  <c r="K497" i="1"/>
  <c r="K2473" i="1"/>
  <c r="K8308" i="1"/>
  <c r="K4770" i="1"/>
  <c r="K3466" i="1"/>
  <c r="K5607" i="1"/>
  <c r="K5586" i="1"/>
  <c r="K5679" i="1"/>
  <c r="K788" i="1"/>
  <c r="K4589" i="1"/>
  <c r="K3277" i="1"/>
  <c r="K3092" i="1"/>
  <c r="K3130" i="1"/>
  <c r="K7200" i="1"/>
  <c r="K3030" i="1"/>
  <c r="K944" i="1"/>
  <c r="K1468" i="1"/>
  <c r="K4143" i="1"/>
  <c r="K7149" i="1"/>
  <c r="K3816" i="1"/>
  <c r="K4825" i="1"/>
  <c r="K8299" i="1"/>
  <c r="K5322" i="1"/>
  <c r="K4698" i="1"/>
  <c r="K3963" i="1"/>
  <c r="K6920" i="1"/>
  <c r="K3483" i="1"/>
  <c r="K5558" i="1"/>
  <c r="K8531" i="1"/>
  <c r="K7483" i="1"/>
  <c r="K7484" i="1"/>
  <c r="K2974" i="1"/>
  <c r="K143" i="1"/>
  <c r="K2969" i="1"/>
  <c r="K3541" i="1"/>
  <c r="K860" i="1"/>
  <c r="K2832" i="1"/>
  <c r="K2218" i="1"/>
  <c r="K9000" i="1"/>
  <c r="K4446" i="1"/>
  <c r="K6662" i="1"/>
  <c r="K4908" i="1"/>
  <c r="K8768" i="1"/>
  <c r="K5894" i="1"/>
  <c r="K7498" i="1"/>
  <c r="K7499" i="1"/>
  <c r="K7487" i="1"/>
  <c r="K4231" i="1"/>
  <c r="K8679" i="1"/>
  <c r="K7504" i="1"/>
  <c r="K2116" i="1"/>
  <c r="K5417" i="1"/>
  <c r="K3136" i="1"/>
  <c r="K5247" i="1"/>
  <c r="K6679" i="1"/>
  <c r="K7510" i="1"/>
  <c r="K231" i="1"/>
  <c r="K2438" i="1"/>
  <c r="K1807" i="1"/>
  <c r="K7678" i="1"/>
  <c r="K4987" i="1"/>
  <c r="K2484" i="1"/>
  <c r="K5477" i="1"/>
  <c r="K8286" i="1"/>
  <c r="K7039" i="1"/>
  <c r="K8587" i="1"/>
  <c r="K4967" i="1"/>
  <c r="K31" i="1"/>
  <c r="K3508" i="1"/>
  <c r="K7970" i="1"/>
  <c r="K6951" i="1"/>
  <c r="K5660" i="1"/>
  <c r="K4009" i="1"/>
  <c r="K2700" i="1"/>
  <c r="K5229" i="1"/>
  <c r="K7530" i="1"/>
  <c r="K7531" i="1"/>
  <c r="K7532" i="1"/>
  <c r="K7533" i="1"/>
  <c r="K6751" i="1"/>
  <c r="K1390" i="1"/>
  <c r="K511" i="1"/>
  <c r="K1326" i="1"/>
  <c r="K3830" i="1"/>
  <c r="K7743" i="1"/>
  <c r="K2427" i="1"/>
  <c r="K8690" i="1"/>
  <c r="K2897" i="1"/>
  <c r="K6798" i="1"/>
  <c r="K8245" i="1"/>
  <c r="K2692" i="1"/>
  <c r="K258" i="1"/>
  <c r="K309" i="1"/>
  <c r="K7723" i="1"/>
  <c r="K5195" i="1"/>
  <c r="K7226" i="1"/>
  <c r="K5668" i="1"/>
  <c r="K4192" i="1"/>
  <c r="K7324" i="1"/>
  <c r="K1721" i="1"/>
  <c r="K5448" i="1"/>
  <c r="K8296" i="1"/>
  <c r="K753" i="1"/>
  <c r="K2545" i="1"/>
  <c r="K1052" i="1"/>
  <c r="K212" i="1"/>
  <c r="K5909" i="1"/>
  <c r="K6210" i="1"/>
  <c r="K4270" i="1"/>
  <c r="K48" i="1"/>
  <c r="K6847" i="1"/>
  <c r="K7830" i="1"/>
  <c r="K485" i="1"/>
  <c r="K639" i="1"/>
  <c r="K5267" i="1"/>
  <c r="K5658" i="1"/>
  <c r="K5757" i="1"/>
  <c r="K8053" i="1"/>
  <c r="K1790" i="1"/>
  <c r="K8810" i="1"/>
  <c r="K7575" i="1"/>
  <c r="K4080" i="1"/>
  <c r="K5887" i="1"/>
  <c r="K7578" i="1"/>
  <c r="K4160" i="1"/>
  <c r="K5957" i="1"/>
  <c r="K8761" i="1"/>
  <c r="K7553" i="1"/>
  <c r="K2198" i="1"/>
  <c r="K7548" i="1"/>
  <c r="K3876" i="1"/>
  <c r="K648" i="1"/>
  <c r="K7587" i="1"/>
  <c r="K259" i="1"/>
  <c r="K65" i="1"/>
  <c r="K3526" i="1"/>
  <c r="K6254" i="1"/>
  <c r="K2478" i="1"/>
  <c r="K102" i="1"/>
  <c r="K172" i="1"/>
  <c r="K7443" i="1"/>
  <c r="K1323" i="1"/>
  <c r="K7597" i="1"/>
  <c r="K2749" i="1"/>
  <c r="K8817" i="1"/>
  <c r="K3362" i="1"/>
  <c r="K603" i="1"/>
  <c r="K1416" i="1"/>
  <c r="K5631" i="1"/>
  <c r="K7604" i="1"/>
  <c r="K558" i="1"/>
  <c r="K1274" i="1"/>
  <c r="K5699" i="1"/>
  <c r="K8401" i="1"/>
  <c r="K6710" i="1"/>
  <c r="K2498" i="1"/>
  <c r="K8943" i="1"/>
  <c r="K7491" i="1"/>
  <c r="K3401" i="1"/>
  <c r="K707" i="1"/>
  <c r="K5220" i="1"/>
  <c r="K8236" i="1"/>
  <c r="K2167" i="1"/>
  <c r="K8349" i="1"/>
  <c r="K7699" i="1"/>
  <c r="K4495" i="1"/>
  <c r="K4366" i="1"/>
  <c r="K5996" i="1"/>
  <c r="K4829" i="1"/>
  <c r="K7624" i="1"/>
  <c r="K7625" i="1"/>
  <c r="K7626" i="1"/>
  <c r="K7627" i="1"/>
  <c r="K6045" i="1"/>
  <c r="K6684" i="1"/>
  <c r="K5487" i="1"/>
  <c r="K3768" i="1"/>
  <c r="K3349" i="1"/>
  <c r="K5566" i="1"/>
  <c r="K5954" i="1"/>
  <c r="K6781" i="1"/>
  <c r="K5047" i="1"/>
  <c r="K6915" i="1"/>
  <c r="K2031" i="1"/>
  <c r="K8562" i="1"/>
  <c r="K3992" i="1"/>
  <c r="K7110" i="1"/>
  <c r="K7134" i="1"/>
  <c r="K3554" i="1"/>
  <c r="K3741" i="1"/>
  <c r="K8705" i="1"/>
  <c r="K7764" i="1"/>
  <c r="K3487" i="1"/>
  <c r="K3724" i="1"/>
  <c r="K8395" i="1"/>
  <c r="K8676" i="1"/>
  <c r="K5120" i="1"/>
  <c r="K6907" i="1"/>
  <c r="K1765" i="1"/>
  <c r="K5228" i="1"/>
  <c r="K8600" i="1"/>
  <c r="K1087" i="1"/>
  <c r="K954" i="1"/>
  <c r="K4693" i="1"/>
  <c r="K6777" i="1"/>
  <c r="K6634" i="1"/>
  <c r="K7359" i="1"/>
  <c r="K8765" i="1"/>
  <c r="K5079" i="1"/>
  <c r="K3863" i="1"/>
  <c r="K7665" i="1"/>
  <c r="K7193" i="1"/>
  <c r="K8472" i="1"/>
  <c r="K4037" i="1"/>
  <c r="K4780" i="1"/>
  <c r="K1904" i="1"/>
  <c r="K6516" i="1"/>
  <c r="K7013" i="1"/>
  <c r="K6768" i="1"/>
  <c r="K946" i="1"/>
  <c r="K4650" i="1"/>
  <c r="K4211" i="1"/>
  <c r="K2111" i="1"/>
  <c r="K5709" i="1"/>
  <c r="K2952" i="1"/>
  <c r="K7680" i="1"/>
  <c r="K4647" i="1"/>
  <c r="K8922" i="1"/>
  <c r="K2560" i="1"/>
  <c r="K7450" i="1"/>
  <c r="K2433" i="1"/>
  <c r="K7278" i="1"/>
  <c r="K6698" i="1"/>
  <c r="K2744" i="1"/>
  <c r="K5396" i="1"/>
  <c r="K2312" i="1"/>
  <c r="K8085" i="1"/>
  <c r="K7029" i="1"/>
  <c r="K174" i="1"/>
  <c r="K5791" i="1"/>
  <c r="K3330" i="1"/>
  <c r="K42" i="1"/>
  <c r="K6387" i="1"/>
  <c r="K4086" i="1"/>
  <c r="K4545" i="1"/>
  <c r="K7244" i="1"/>
  <c r="K2319" i="1"/>
  <c r="K4737" i="1"/>
  <c r="K435" i="1"/>
  <c r="K1365" i="1"/>
  <c r="K6101" i="1"/>
  <c r="K1425" i="1"/>
  <c r="K8265" i="1"/>
  <c r="K6393" i="1"/>
  <c r="K4877" i="1"/>
  <c r="K7340" i="1"/>
  <c r="K3887" i="1"/>
  <c r="K1107" i="1"/>
  <c r="K4668" i="1"/>
  <c r="K6196" i="1"/>
  <c r="K1744" i="1"/>
  <c r="K6918" i="1"/>
  <c r="K4900" i="1"/>
  <c r="K6251" i="1"/>
  <c r="K6782" i="1"/>
  <c r="K6007" i="1"/>
  <c r="K6660" i="1"/>
  <c r="K2278" i="1"/>
  <c r="K615" i="1"/>
  <c r="K4497" i="1"/>
  <c r="K700" i="1"/>
  <c r="K4694" i="1"/>
  <c r="K668" i="1"/>
  <c r="K4911" i="1"/>
  <c r="K7295" i="1"/>
  <c r="K3814" i="1"/>
  <c r="K1944" i="1"/>
  <c r="K5264" i="1"/>
  <c r="K643" i="1"/>
  <c r="K6211" i="1"/>
  <c r="K1634" i="1"/>
  <c r="K6849" i="1"/>
  <c r="K5638" i="1"/>
  <c r="K8024" i="1"/>
  <c r="K8148" i="1"/>
  <c r="K3697" i="1"/>
  <c r="K8504" i="1"/>
  <c r="K5645" i="1"/>
  <c r="K4285" i="1"/>
  <c r="K7632" i="1"/>
  <c r="K3587" i="1"/>
  <c r="K7252" i="1"/>
  <c r="K269" i="1"/>
  <c r="K1647" i="1"/>
  <c r="K5142" i="1"/>
  <c r="K902" i="1"/>
  <c r="K962" i="1"/>
  <c r="K1040" i="1"/>
  <c r="K5109" i="1"/>
  <c r="K147" i="1"/>
  <c r="K7825" i="1"/>
  <c r="K1400" i="1"/>
  <c r="K3672" i="1"/>
  <c r="K4709" i="1"/>
  <c r="K7759" i="1"/>
  <c r="K3109" i="1"/>
  <c r="K584" i="1"/>
  <c r="K4830" i="1"/>
  <c r="K4465" i="1"/>
  <c r="K4348" i="1"/>
  <c r="K2459" i="1"/>
  <c r="K3988" i="1"/>
  <c r="K8844" i="1"/>
  <c r="K7717" i="1"/>
  <c r="K120" i="1"/>
  <c r="K1613" i="1"/>
  <c r="K8732" i="1"/>
  <c r="K7401" i="1"/>
  <c r="K4265" i="1"/>
  <c r="K59" i="1"/>
  <c r="K2485" i="1"/>
  <c r="K8563" i="1"/>
  <c r="K4896" i="1"/>
  <c r="K3872" i="1"/>
  <c r="K6969" i="1"/>
  <c r="K8111" i="1"/>
  <c r="K6384" i="1"/>
  <c r="K6269" i="1"/>
  <c r="K6125" i="1"/>
  <c r="K7141" i="1"/>
  <c r="K8889" i="1"/>
  <c r="K940" i="1"/>
  <c r="K1850" i="1"/>
  <c r="K4052" i="1"/>
  <c r="K4208" i="1"/>
  <c r="K1690" i="1"/>
  <c r="K5900" i="1"/>
  <c r="K7130" i="1"/>
  <c r="K8619" i="1"/>
  <c r="K1097" i="1"/>
  <c r="K4932" i="1"/>
  <c r="K4803" i="1"/>
  <c r="K5504" i="1"/>
  <c r="K7798" i="1"/>
  <c r="K7799" i="1"/>
  <c r="K7800" i="1"/>
  <c r="K7346" i="1"/>
  <c r="K1138" i="1"/>
  <c r="K4613" i="1"/>
  <c r="K4844" i="1"/>
  <c r="K6279" i="1"/>
  <c r="K2916" i="1"/>
  <c r="K1952" i="1"/>
  <c r="K4756" i="1"/>
  <c r="K3142" i="1"/>
  <c r="K531" i="1"/>
  <c r="K1370" i="1"/>
  <c r="K771" i="1"/>
  <c r="K4785" i="1"/>
  <c r="K4220" i="1"/>
  <c r="K2898" i="1"/>
  <c r="K1611" i="1"/>
  <c r="K5208" i="1"/>
  <c r="K6117" i="1"/>
  <c r="K4126" i="1"/>
  <c r="K8977" i="1"/>
  <c r="K793" i="1"/>
  <c r="K3265" i="1"/>
  <c r="K1594" i="1"/>
  <c r="K6916" i="1"/>
  <c r="K7921" i="1"/>
  <c r="K350" i="1"/>
  <c r="K5223" i="1"/>
  <c r="K7410" i="1"/>
  <c r="K3151" i="1"/>
  <c r="K5265" i="1"/>
  <c r="K5041" i="1"/>
  <c r="K7951" i="1"/>
  <c r="K7833" i="1"/>
  <c r="K7366" i="1"/>
  <c r="K2441" i="1"/>
  <c r="K1963" i="1"/>
  <c r="K551" i="1"/>
  <c r="K8340" i="1"/>
  <c r="K3002" i="1"/>
  <c r="K2705" i="1"/>
  <c r="K1311" i="1"/>
  <c r="K702" i="1"/>
  <c r="K3822" i="1"/>
  <c r="K6157" i="1"/>
  <c r="K7391" i="1"/>
  <c r="K6669" i="1"/>
  <c r="K7305" i="1"/>
  <c r="K8173" i="1"/>
  <c r="K6270" i="1"/>
  <c r="K7859" i="1"/>
  <c r="K574" i="1"/>
  <c r="K3510" i="1"/>
  <c r="K2843" i="1"/>
  <c r="K8906" i="1"/>
  <c r="K3444" i="1"/>
  <c r="K3129" i="1"/>
  <c r="K4368" i="1"/>
  <c r="K7858" i="1"/>
  <c r="K1669" i="1"/>
  <c r="K1938" i="1"/>
  <c r="K6701" i="1"/>
  <c r="K4363" i="1"/>
  <c r="K5154" i="1"/>
  <c r="K312" i="1"/>
  <c r="K6409" i="1"/>
  <c r="K1535" i="1"/>
  <c r="K1101" i="1"/>
  <c r="K6597" i="1"/>
  <c r="K3557" i="1"/>
  <c r="K6037" i="1"/>
  <c r="K4615" i="1"/>
  <c r="K8390" i="1"/>
  <c r="K7747" i="1"/>
  <c r="K5452" i="1"/>
  <c r="K7320" i="1"/>
  <c r="K1538" i="1"/>
  <c r="K4408" i="1"/>
  <c r="K1025" i="1"/>
  <c r="K6126" i="1"/>
  <c r="K2075" i="1"/>
  <c r="K6901" i="1"/>
  <c r="K4595" i="1"/>
  <c r="K5363" i="1"/>
  <c r="K3763" i="1"/>
  <c r="K5841" i="1"/>
  <c r="K2431" i="1"/>
  <c r="K1827" i="1"/>
  <c r="K7888" i="1"/>
  <c r="K7889" i="1"/>
  <c r="K7890" i="1"/>
  <c r="K7891" i="1"/>
  <c r="K7892" i="1"/>
  <c r="K8273" i="1"/>
  <c r="K3122" i="1"/>
  <c r="K6109" i="1"/>
  <c r="K5597" i="1"/>
  <c r="K3419" i="1"/>
  <c r="K2704" i="1"/>
  <c r="K8192" i="1"/>
  <c r="K6052" i="1"/>
  <c r="K7065" i="1"/>
  <c r="K7636" i="1"/>
  <c r="K1651" i="1"/>
  <c r="K5056" i="1"/>
  <c r="K7947" i="1"/>
  <c r="K7420" i="1"/>
  <c r="K2228" i="1"/>
  <c r="K6241" i="1"/>
  <c r="K6962" i="1"/>
  <c r="K5816" i="1"/>
  <c r="K4619" i="1"/>
  <c r="K4620" i="1"/>
  <c r="K2649" i="1"/>
  <c r="K1741" i="1"/>
  <c r="K1383" i="1"/>
  <c r="K5200" i="1"/>
  <c r="K5983" i="1"/>
  <c r="K1257" i="1"/>
  <c r="K2404" i="1"/>
  <c r="K5082" i="1"/>
  <c r="K4418" i="1"/>
  <c r="K4996" i="1"/>
  <c r="K6361" i="1"/>
  <c r="K2729" i="1"/>
  <c r="K5781" i="1"/>
  <c r="K6678" i="1"/>
  <c r="K4135" i="1"/>
  <c r="K4078" i="1"/>
  <c r="K5259" i="1"/>
  <c r="K6267" i="1"/>
  <c r="K8495" i="1"/>
  <c r="K8522" i="1"/>
  <c r="K7933" i="1"/>
  <c r="K6856" i="1"/>
  <c r="K9026" i="1"/>
  <c r="K5133" i="1"/>
  <c r="K8980" i="1"/>
  <c r="K561" i="1"/>
  <c r="K4326" i="1"/>
  <c r="K7940" i="1"/>
  <c r="K502" i="1"/>
  <c r="K2617" i="1"/>
  <c r="K487" i="1"/>
  <c r="K6212" i="1"/>
  <c r="K5059" i="1"/>
  <c r="K4456" i="1"/>
  <c r="K6293" i="1"/>
  <c r="K5036" i="1"/>
  <c r="K6187" i="1"/>
  <c r="K7077" i="1"/>
  <c r="K1648" i="1"/>
  <c r="K4283" i="1"/>
  <c r="K8748" i="1"/>
  <c r="K1315" i="1"/>
  <c r="K6030" i="1"/>
  <c r="K1256" i="1"/>
  <c r="K7855" i="1"/>
  <c r="K7257" i="1"/>
  <c r="K1543" i="1"/>
  <c r="K633" i="1"/>
  <c r="K7664" i="1"/>
  <c r="K1145" i="1"/>
  <c r="K8664" i="1"/>
  <c r="K3482" i="1"/>
  <c r="K169" i="1"/>
  <c r="K7543" i="1"/>
  <c r="K8754" i="1"/>
  <c r="K686" i="1"/>
  <c r="K8350" i="1"/>
  <c r="K6071" i="1"/>
  <c r="K4659" i="1"/>
  <c r="K2889" i="1"/>
  <c r="K4254" i="1"/>
  <c r="K5838" i="1"/>
  <c r="K1544" i="1"/>
  <c r="K8238" i="1"/>
  <c r="K2352" i="1"/>
  <c r="K5378" i="1"/>
  <c r="K2080" i="1"/>
  <c r="K1736" i="1"/>
  <c r="K4546" i="1"/>
  <c r="K7983" i="1"/>
  <c r="K5087" i="1"/>
  <c r="K7984" i="1"/>
  <c r="K7985" i="1"/>
  <c r="K7986" i="1"/>
  <c r="K7987" i="1"/>
  <c r="K7988" i="1"/>
  <c r="K5575" i="1"/>
  <c r="K7333" i="1"/>
  <c r="K3206" i="1"/>
  <c r="K7273" i="1"/>
  <c r="K892" i="1"/>
  <c r="K7100" i="1"/>
  <c r="K5870" i="1"/>
  <c r="K2051" i="1"/>
  <c r="K4442" i="1"/>
  <c r="K5252" i="1"/>
  <c r="K8549" i="1"/>
  <c r="K1187" i="1"/>
  <c r="K2957" i="1"/>
  <c r="K7580" i="1"/>
  <c r="K7686" i="1"/>
  <c r="K3421" i="1"/>
  <c r="K616" i="1"/>
  <c r="K5431" i="1"/>
  <c r="K5940" i="1"/>
  <c r="K3497" i="1"/>
  <c r="K2471" i="1"/>
  <c r="K3623" i="1"/>
  <c r="K885" i="1"/>
  <c r="K404" i="1"/>
  <c r="K8145" i="1"/>
  <c r="K2706" i="1"/>
  <c r="K3647" i="1"/>
  <c r="K4491" i="1"/>
  <c r="K25" i="1"/>
  <c r="K8719" i="1"/>
  <c r="K8878" i="1"/>
  <c r="K388" i="1"/>
  <c r="K300" i="1"/>
  <c r="K6439" i="1"/>
  <c r="K1130" i="1"/>
  <c r="K3199" i="1"/>
  <c r="K2703" i="1"/>
  <c r="K7120" i="1"/>
  <c r="K641" i="1"/>
  <c r="K5824" i="1"/>
  <c r="K2442" i="1"/>
  <c r="K8159" i="1"/>
  <c r="K5669" i="1"/>
  <c r="K1880" i="1"/>
  <c r="K8775" i="1"/>
  <c r="K4945" i="1"/>
  <c r="K8036" i="1"/>
  <c r="K275" i="1"/>
  <c r="K6332" i="1"/>
  <c r="K3385" i="1"/>
  <c r="K2232" i="1"/>
  <c r="K2034" i="1"/>
  <c r="K2197" i="1"/>
  <c r="K6506" i="1"/>
  <c r="K2007" i="1"/>
  <c r="K8689" i="1"/>
  <c r="K8046" i="1"/>
  <c r="K7404" i="1"/>
  <c r="K7967" i="1"/>
  <c r="K5244" i="1"/>
  <c r="K1832" i="1"/>
  <c r="K1284" i="1"/>
  <c r="K5379" i="1"/>
  <c r="K3378" i="1"/>
  <c r="K6653" i="1"/>
  <c r="K2093" i="1"/>
  <c r="K8012" i="1"/>
  <c r="K5661" i="1"/>
  <c r="K3233" i="1"/>
  <c r="K109" i="1"/>
  <c r="K3010" i="1"/>
  <c r="K8061" i="1"/>
  <c r="K8062" i="1"/>
  <c r="K1819" i="1"/>
  <c r="K8746" i="1"/>
  <c r="K2065" i="1"/>
  <c r="K8067" i="1"/>
  <c r="K8263" i="1"/>
  <c r="K7609" i="1"/>
  <c r="K3281" i="1"/>
  <c r="K7709" i="1"/>
  <c r="K6406" i="1"/>
  <c r="K1539" i="1"/>
  <c r="K6328" i="1"/>
  <c r="K8181" i="1"/>
  <c r="K4779" i="1"/>
  <c r="K5209" i="1"/>
  <c r="K4604" i="1"/>
  <c r="K7957" i="1"/>
  <c r="K7796" i="1"/>
  <c r="K8080" i="1"/>
  <c r="K8081" i="1"/>
  <c r="K8082" i="1"/>
  <c r="K8083" i="1"/>
  <c r="K8084" i="1"/>
  <c r="K3492" i="1"/>
  <c r="K1937" i="1"/>
  <c r="K5522" i="1"/>
  <c r="K1820" i="1"/>
  <c r="K1327" i="1"/>
  <c r="K5490" i="1"/>
  <c r="K7745" i="1"/>
  <c r="K8278" i="1"/>
  <c r="K8645" i="1"/>
  <c r="K2395" i="1"/>
  <c r="K1369" i="1"/>
  <c r="K1163" i="1"/>
  <c r="K792" i="1"/>
  <c r="K93" i="1"/>
  <c r="K4553" i="1"/>
  <c r="K1515" i="1"/>
  <c r="K8152" i="1"/>
  <c r="K8704" i="1"/>
  <c r="K8294" i="1"/>
  <c r="K2059" i="1"/>
  <c r="K2525" i="1"/>
  <c r="K3216" i="1"/>
  <c r="K6811" i="1"/>
  <c r="K7468" i="1"/>
  <c r="K6631" i="1"/>
  <c r="K6325" i="1"/>
  <c r="K126" i="1"/>
  <c r="K5670" i="1"/>
  <c r="K7285" i="1"/>
  <c r="K6097" i="1"/>
  <c r="K5454" i="1"/>
  <c r="K8929" i="1"/>
  <c r="K6360" i="1"/>
  <c r="K2375" i="1"/>
  <c r="K1858" i="1"/>
  <c r="K238" i="1"/>
  <c r="K4526" i="1"/>
  <c r="K6327" i="1"/>
  <c r="K2070" i="1"/>
  <c r="K1668" i="1"/>
  <c r="K5032" i="1"/>
  <c r="K1114" i="1"/>
  <c r="K5763" i="1"/>
  <c r="K803" i="1"/>
  <c r="K6236" i="1"/>
  <c r="K254" i="1"/>
  <c r="K8529" i="1"/>
  <c r="K805" i="1"/>
  <c r="K6964" i="1"/>
  <c r="K3954" i="1"/>
  <c r="K4800" i="1"/>
  <c r="K5131" i="1"/>
  <c r="K853" i="1"/>
  <c r="K5362" i="1"/>
  <c r="K2982" i="1"/>
  <c r="K479" i="1"/>
  <c r="K4271" i="1"/>
  <c r="K7439" i="1"/>
  <c r="K4201" i="1"/>
  <c r="K6763" i="1"/>
  <c r="K6668" i="1"/>
  <c r="K3975" i="1"/>
  <c r="K5990" i="1"/>
  <c r="K4158" i="1"/>
  <c r="K6292" i="1"/>
  <c r="K4447" i="1"/>
  <c r="K7816" i="1"/>
  <c r="K8858" i="1"/>
  <c r="K370" i="1"/>
  <c r="K7727" i="1"/>
  <c r="K8155" i="1"/>
  <c r="K1897" i="1"/>
  <c r="K3562" i="1"/>
  <c r="K4323" i="1"/>
  <c r="K5532" i="1"/>
  <c r="K7778" i="1"/>
  <c r="K4291" i="1"/>
  <c r="K8885" i="1"/>
  <c r="K9024" i="1"/>
  <c r="K8164" i="1"/>
  <c r="K6010" i="1"/>
  <c r="K7725" i="1"/>
  <c r="K5676" i="1"/>
  <c r="K7053" i="1"/>
  <c r="K4344" i="1"/>
  <c r="K4400" i="1"/>
  <c r="K3077" i="1"/>
  <c r="K8692" i="1"/>
  <c r="K1702" i="1"/>
  <c r="K4749" i="1"/>
  <c r="K1774" i="1"/>
  <c r="K3153" i="1"/>
  <c r="K4406" i="1"/>
  <c r="K8131" i="1"/>
  <c r="K1115" i="1"/>
  <c r="K948" i="1"/>
  <c r="K8624" i="1"/>
  <c r="K3825" i="1"/>
  <c r="K4310" i="1"/>
  <c r="K1226" i="1"/>
  <c r="K3074" i="1"/>
  <c r="K3452" i="1"/>
  <c r="K8186" i="1"/>
  <c r="K1021" i="1"/>
  <c r="K2217" i="1"/>
  <c r="K5600" i="1"/>
  <c r="K3286" i="1"/>
  <c r="K4873" i="1"/>
  <c r="K3870" i="1"/>
  <c r="K1196" i="1"/>
  <c r="K7808" i="1"/>
  <c r="K3232" i="1"/>
  <c r="K2923" i="1"/>
  <c r="K4067" i="1"/>
  <c r="K6252" i="1"/>
  <c r="K8750" i="1"/>
  <c r="K5874" i="1"/>
  <c r="K2822" i="1"/>
  <c r="K1179" i="1"/>
  <c r="K5815" i="1"/>
  <c r="K1720" i="1"/>
  <c r="K4180" i="1"/>
  <c r="K3928" i="1"/>
  <c r="K2591" i="1"/>
  <c r="K2249" i="1"/>
  <c r="K3568" i="1"/>
  <c r="K6779" i="1"/>
  <c r="K3752" i="1"/>
  <c r="K5002" i="1"/>
  <c r="K4481" i="1"/>
  <c r="K5840" i="1"/>
  <c r="K4654" i="1"/>
  <c r="K8915" i="1"/>
  <c r="K2502" i="1"/>
  <c r="K175" i="1"/>
  <c r="K3243" i="1"/>
  <c r="K4561" i="1"/>
  <c r="K4296" i="1"/>
  <c r="K6900" i="1"/>
  <c r="K1453" i="1"/>
  <c r="K205" i="1"/>
  <c r="K547" i="1"/>
  <c r="K6051" i="1"/>
  <c r="K2847" i="1"/>
  <c r="K8227" i="1"/>
  <c r="K6531" i="1"/>
  <c r="K5515" i="1"/>
  <c r="K7436" i="1"/>
  <c r="K5115" i="1"/>
  <c r="K8377" i="1"/>
  <c r="K7108" i="1"/>
  <c r="K1874" i="1"/>
  <c r="K979" i="1"/>
  <c r="K4295" i="1"/>
  <c r="K7602" i="1"/>
  <c r="K376" i="1"/>
  <c r="K7649" i="1"/>
  <c r="K4372" i="1"/>
  <c r="K6919" i="1"/>
  <c r="K4688" i="1"/>
  <c r="K3080" i="1"/>
  <c r="K8629" i="1"/>
  <c r="K3749" i="1"/>
  <c r="K783" i="1"/>
  <c r="K998" i="1"/>
  <c r="K4430" i="1"/>
  <c r="K5433" i="1"/>
  <c r="K7689" i="1"/>
  <c r="K3195" i="1"/>
  <c r="K1449" i="1"/>
  <c r="K5155" i="1"/>
  <c r="K3880" i="1"/>
  <c r="K6378" i="1"/>
  <c r="K7155" i="1"/>
  <c r="K1055" i="1"/>
  <c r="K4168" i="1"/>
  <c r="K2990" i="1"/>
  <c r="K1469" i="1"/>
  <c r="K295" i="1"/>
  <c r="K2248" i="1"/>
  <c r="K7107" i="1"/>
  <c r="K1119" i="1"/>
  <c r="K308" i="1"/>
  <c r="K4521" i="1"/>
  <c r="K1403" i="1"/>
  <c r="K2663" i="1"/>
  <c r="K6194" i="1"/>
  <c r="K6649" i="1"/>
  <c r="K3125" i="1"/>
  <c r="K8271" i="1"/>
  <c r="K8272" i="1"/>
  <c r="K7024" i="1"/>
  <c r="K665" i="1"/>
  <c r="K6502" i="1"/>
  <c r="K3455" i="1"/>
  <c r="K7900" i="1"/>
  <c r="K1733" i="1"/>
  <c r="K7635" i="1"/>
  <c r="K2084" i="1"/>
  <c r="K8649" i="1"/>
  <c r="K3842" i="1"/>
  <c r="K7595" i="1"/>
  <c r="K7702" i="1"/>
  <c r="K4745" i="1"/>
  <c r="K6395" i="1"/>
  <c r="K5571" i="1"/>
  <c r="K5332" i="1"/>
  <c r="K3449" i="1"/>
  <c r="K8856" i="1"/>
  <c r="K3132" i="1"/>
  <c r="K1260" i="1"/>
  <c r="K621" i="1"/>
  <c r="K5451" i="1"/>
  <c r="K983" i="1"/>
  <c r="K3589" i="1"/>
  <c r="K2022" i="1"/>
  <c r="K5741" i="1"/>
  <c r="K3932" i="1"/>
  <c r="K2078" i="1"/>
  <c r="K7645" i="1"/>
  <c r="K2190" i="1"/>
  <c r="K5283" i="1"/>
  <c r="K7733" i="1"/>
  <c r="K6041" i="1"/>
  <c r="K7311" i="1"/>
  <c r="K5284" i="1"/>
  <c r="K4859" i="1"/>
  <c r="K2207" i="1"/>
  <c r="K7827" i="1"/>
  <c r="K7020" i="1"/>
  <c r="K2194" i="1"/>
  <c r="K4591" i="1"/>
  <c r="K3794" i="1"/>
  <c r="K1649" i="1"/>
  <c r="K1346" i="1"/>
  <c r="K5347" i="1"/>
  <c r="K6518" i="1"/>
  <c r="K8320" i="1"/>
  <c r="K8321" i="1"/>
  <c r="K8966" i="1"/>
  <c r="K7425" i="1"/>
  <c r="K1747" i="1"/>
  <c r="K3615" i="1"/>
  <c r="K4539" i="1"/>
  <c r="K498" i="1"/>
  <c r="K764" i="1"/>
  <c r="K5956" i="1"/>
  <c r="K1576" i="1"/>
  <c r="K4867" i="1"/>
  <c r="K1994" i="1"/>
  <c r="K6785" i="1"/>
  <c r="K7239" i="1"/>
  <c r="K4982" i="1"/>
  <c r="K190" i="1"/>
  <c r="K849" i="1"/>
  <c r="K8258" i="1"/>
  <c r="K8948" i="1"/>
  <c r="K7935" i="1"/>
  <c r="K2168" i="1"/>
  <c r="K5911" i="1"/>
  <c r="K4685" i="1"/>
  <c r="K3805" i="1"/>
  <c r="K8345" i="1"/>
  <c r="K6053" i="1"/>
  <c r="K5708" i="1"/>
  <c r="K8601" i="1"/>
  <c r="K6862" i="1"/>
  <c r="K432" i="1"/>
  <c r="K4885" i="1"/>
  <c r="K3820" i="1"/>
  <c r="K6788" i="1"/>
  <c r="K8184" i="1"/>
  <c r="K2295" i="1"/>
  <c r="K7342" i="1"/>
  <c r="K8357" i="1"/>
  <c r="K8358" i="1"/>
  <c r="K8359" i="1"/>
  <c r="K5970" i="1"/>
  <c r="K7630" i="1"/>
  <c r="K3732" i="1"/>
  <c r="K3205" i="1"/>
  <c r="K3716" i="1"/>
  <c r="K2039" i="1"/>
  <c r="K4209" i="1"/>
  <c r="K3784" i="1"/>
  <c r="K7750" i="1"/>
  <c r="K4772" i="1"/>
  <c r="K8371" i="1"/>
  <c r="K5632" i="1"/>
  <c r="K4985" i="1"/>
  <c r="K2175" i="1"/>
  <c r="K5156" i="1"/>
  <c r="K8457" i="1"/>
  <c r="K7165" i="1"/>
  <c r="K7613" i="1"/>
  <c r="K7224" i="1"/>
  <c r="K827" i="1"/>
  <c r="K4413" i="1"/>
  <c r="K666" i="1"/>
  <c r="K4849" i="1"/>
  <c r="K8593" i="1"/>
  <c r="K7033" i="1"/>
  <c r="K1269" i="1"/>
  <c r="K5430" i="1"/>
  <c r="K8206" i="1"/>
  <c r="K903" i="1"/>
  <c r="K328" i="1"/>
  <c r="K1941" i="1"/>
  <c r="K2240" i="1"/>
  <c r="K6702" i="1"/>
  <c r="K8471" i="1"/>
  <c r="K1247" i="1"/>
  <c r="K5787" i="1"/>
  <c r="K1217" i="1"/>
  <c r="K8990" i="1"/>
  <c r="K3462" i="1"/>
  <c r="K8590" i="1"/>
  <c r="K6604" i="1"/>
  <c r="K2965" i="1"/>
  <c r="K5268" i="1"/>
  <c r="K2328" i="1"/>
  <c r="K4670" i="1"/>
  <c r="K8116" i="1"/>
  <c r="K914" i="1"/>
  <c r="K3357" i="1"/>
  <c r="K4136" i="1"/>
  <c r="K7424" i="1"/>
  <c r="K2585" i="1"/>
  <c r="K1545" i="1"/>
  <c r="K7211" i="1"/>
  <c r="K6154" i="1"/>
  <c r="K7128" i="1"/>
  <c r="K4" i="1"/>
  <c r="K6799" i="1"/>
  <c r="K6543" i="1"/>
  <c r="K3288" i="1"/>
  <c r="K1901" i="1"/>
  <c r="K1336" i="1"/>
  <c r="K5158" i="1"/>
  <c r="K3832" i="1"/>
  <c r="K2419" i="1"/>
  <c r="K484" i="1"/>
  <c r="K4210" i="1"/>
  <c r="K8807" i="1"/>
  <c r="K7221" i="1"/>
  <c r="K5211" i="1"/>
  <c r="K3223" i="1"/>
  <c r="K2174" i="1"/>
  <c r="K43" i="1"/>
  <c r="K1058" i="1"/>
  <c r="K4851" i="1"/>
  <c r="K2381" i="1"/>
  <c r="K8435" i="1"/>
  <c r="K4643" i="1"/>
  <c r="K1351" i="1"/>
  <c r="K8439" i="1"/>
  <c r="K6068" i="1"/>
  <c r="K1339" i="1"/>
  <c r="K1841" i="1"/>
  <c r="K8909" i="1"/>
  <c r="K3706" i="1"/>
  <c r="K395" i="1"/>
  <c r="K6445" i="1"/>
  <c r="K7529" i="1"/>
  <c r="K8447" i="1"/>
  <c r="K8448" i="1"/>
  <c r="K8449" i="1"/>
  <c r="K8450" i="1"/>
  <c r="K8451" i="1"/>
  <c r="K8132" i="1"/>
  <c r="K5369" i="1"/>
  <c r="K7993" i="1"/>
  <c r="K1287" i="1"/>
  <c r="K6700" i="1"/>
  <c r="K1667" i="1"/>
  <c r="K3431" i="1"/>
  <c r="K5406" i="1"/>
  <c r="K4869" i="1"/>
  <c r="K2132" i="1"/>
  <c r="K4480" i="1"/>
  <c r="K8559" i="1"/>
  <c r="K1010" i="1"/>
  <c r="K1359" i="1"/>
  <c r="K8133" i="1"/>
  <c r="K3069" i="1"/>
  <c r="K5655" i="1"/>
  <c r="K5263" i="1"/>
  <c r="K3435" i="1"/>
  <c r="K2967" i="1"/>
  <c r="K1165" i="1"/>
  <c r="K7042" i="1"/>
  <c r="K8924" i="1"/>
  <c r="K6888" i="1"/>
  <c r="K3488" i="1"/>
  <c r="K2036" i="1"/>
  <c r="K7615" i="1"/>
  <c r="K7369" i="1"/>
  <c r="K5945" i="1"/>
  <c r="K6296" i="1"/>
  <c r="K8212" i="1"/>
  <c r="K8310" i="1"/>
  <c r="K1854" i="1"/>
  <c r="K3064" i="1"/>
  <c r="K5290" i="1"/>
  <c r="K8997" i="1"/>
  <c r="K5650" i="1"/>
  <c r="K8585" i="1"/>
  <c r="K2788" i="1"/>
  <c r="K7355" i="1"/>
  <c r="K2087" i="1"/>
  <c r="K1688" i="1"/>
  <c r="K6582" i="1"/>
  <c r="K1546" i="1"/>
  <c r="K3203" i="1"/>
  <c r="K4116" i="1"/>
  <c r="K6826" i="1"/>
  <c r="K8846" i="1"/>
  <c r="K2108" i="1"/>
  <c r="K880" i="1"/>
  <c r="K2125" i="1"/>
  <c r="K7156" i="1"/>
  <c r="K7485" i="1"/>
  <c r="K9033" i="1"/>
  <c r="K5441" i="1"/>
  <c r="K1082" i="1"/>
  <c r="K7915" i="1"/>
  <c r="K2104" i="1"/>
  <c r="K7179" i="1"/>
  <c r="K2083" i="1"/>
  <c r="K4907" i="1"/>
  <c r="K4936" i="1"/>
  <c r="K7919" i="1"/>
  <c r="K7078" i="1"/>
  <c r="K6925" i="1"/>
  <c r="K6209" i="1"/>
  <c r="K4350" i="1"/>
  <c r="K2138" i="1"/>
  <c r="K2996" i="1"/>
  <c r="K6363" i="1"/>
  <c r="K4517" i="1"/>
  <c r="K2100" i="1"/>
  <c r="K1396" i="1"/>
  <c r="K1639" i="1"/>
  <c r="K1552" i="1"/>
  <c r="K436" i="1"/>
  <c r="K4250" i="1"/>
  <c r="K8814" i="1"/>
  <c r="K8338" i="1"/>
  <c r="K4279" i="1"/>
  <c r="K2842" i="1"/>
  <c r="K881" i="1"/>
  <c r="K7882" i="1"/>
  <c r="K7883" i="1"/>
  <c r="K7376" i="1"/>
  <c r="K1210" i="1"/>
  <c r="K8538" i="1"/>
  <c r="K8539" i="1"/>
  <c r="K8540" i="1"/>
  <c r="K2099" i="1"/>
  <c r="K2534" i="1"/>
  <c r="K1098" i="1"/>
  <c r="K2457" i="1"/>
  <c r="K282" i="1"/>
  <c r="K324" i="1"/>
  <c r="K5871" i="1"/>
  <c r="K8331" i="1"/>
  <c r="K1892" i="1"/>
  <c r="K1006" i="1"/>
  <c r="K1307" i="1"/>
  <c r="K4597" i="1"/>
  <c r="K8512" i="1"/>
  <c r="K4881" i="1"/>
  <c r="K1065" i="1"/>
  <c r="K3802" i="1"/>
  <c r="K7357" i="1"/>
  <c r="K799" i="1"/>
  <c r="K8166" i="1"/>
  <c r="K1551" i="1"/>
  <c r="K4321" i="1"/>
  <c r="K2488" i="1"/>
  <c r="K8153" i="1"/>
  <c r="K4790" i="1"/>
  <c r="K7641" i="1"/>
  <c r="K228" i="1"/>
  <c r="K2722" i="1"/>
  <c r="K8108" i="1"/>
  <c r="K3952" i="1"/>
  <c r="K1988" i="1"/>
  <c r="K4999" i="1"/>
  <c r="K6377" i="1"/>
  <c r="K1310" i="1"/>
  <c r="K2365" i="1"/>
  <c r="K7734" i="1"/>
  <c r="K37" i="1"/>
  <c r="K7508" i="1"/>
  <c r="K3050" i="1"/>
  <c r="K3610" i="1"/>
  <c r="K8680" i="1"/>
  <c r="K3503" i="1"/>
  <c r="K7965" i="1"/>
  <c r="K2118" i="1"/>
  <c r="K8994" i="1"/>
  <c r="K292" i="1"/>
  <c r="K2291" i="1"/>
  <c r="K6671" i="1"/>
  <c r="K6884" i="1"/>
  <c r="K2472" i="1"/>
  <c r="K4861" i="1"/>
  <c r="K1540" i="1"/>
  <c r="K7777" i="1"/>
  <c r="K7907" i="1"/>
  <c r="K4043" i="1"/>
  <c r="K53" i="1"/>
  <c r="K6245" i="1"/>
  <c r="K7289" i="1"/>
  <c r="K7978" i="1"/>
  <c r="K1489" i="1"/>
  <c r="K3291" i="1"/>
  <c r="K6764" i="1"/>
  <c r="K8934" i="1"/>
  <c r="K6149" i="1"/>
  <c r="K2389" i="1"/>
  <c r="K678" i="1"/>
  <c r="K3684" i="1"/>
  <c r="K5778" i="1"/>
  <c r="K3750" i="1"/>
  <c r="K7519" i="1"/>
  <c r="K3531" i="1"/>
  <c r="K638" i="1"/>
  <c r="K3443" i="1"/>
  <c r="K4294" i="1"/>
  <c r="K4450" i="1"/>
  <c r="K5538" i="1"/>
  <c r="K8020" i="1"/>
  <c r="K5001" i="1"/>
  <c r="K6111" i="1"/>
  <c r="K8621" i="1"/>
  <c r="K6405" i="1"/>
  <c r="K8523" i="1"/>
  <c r="K6787" i="1"/>
  <c r="K7710" i="1"/>
  <c r="K1619" i="1"/>
  <c r="K5927" i="1"/>
  <c r="K7945" i="1"/>
  <c r="K7865" i="1"/>
  <c r="K4216" i="1"/>
  <c r="K8630" i="1"/>
  <c r="K8631" i="1"/>
  <c r="K8632" i="1"/>
  <c r="K8633" i="1"/>
  <c r="K8634" i="1"/>
  <c r="K8635" i="1"/>
  <c r="K8636" i="1"/>
  <c r="K6075" i="1"/>
  <c r="K4276" i="1"/>
  <c r="K9025" i="1"/>
  <c r="K7098" i="1"/>
  <c r="K5270" i="1"/>
  <c r="K84" i="1"/>
  <c r="K724" i="1"/>
  <c r="K4412" i="1"/>
  <c r="K3785" i="1"/>
  <c r="K8425" i="1"/>
  <c r="K5008" i="1"/>
  <c r="K4992" i="1"/>
  <c r="K8374" i="1"/>
  <c r="K4370" i="1"/>
  <c r="K4421" i="1"/>
  <c r="K3160" i="1"/>
  <c r="K5545" i="1"/>
  <c r="K7329" i="1"/>
  <c r="K8003" i="1"/>
  <c r="K3546" i="1"/>
  <c r="K8714" i="1"/>
  <c r="K6509" i="1"/>
  <c r="K8855" i="1"/>
  <c r="K3191" i="1"/>
  <c r="K6228" i="1"/>
  <c r="K2403" i="1"/>
  <c r="K8910" i="1"/>
  <c r="K1533" i="1"/>
  <c r="K7362" i="1"/>
  <c r="K6381" i="1"/>
  <c r="K6238" i="1"/>
  <c r="K5411" i="1"/>
  <c r="K7559" i="1"/>
  <c r="K6945" i="1"/>
  <c r="K3470" i="1"/>
  <c r="K2618" i="1"/>
  <c r="K6222" i="1"/>
  <c r="K1784" i="1"/>
  <c r="K3891" i="1"/>
  <c r="K4769" i="1"/>
  <c r="K1156" i="1"/>
  <c r="K649" i="1"/>
  <c r="K7568" i="1"/>
  <c r="K896" i="1"/>
  <c r="K4593" i="1"/>
  <c r="K6985" i="1"/>
  <c r="K927" i="1"/>
  <c r="K6088" i="1"/>
  <c r="K8686" i="1"/>
  <c r="K8219" i="1"/>
  <c r="K6605" i="1"/>
  <c r="K7740" i="1"/>
  <c r="K8408" i="1"/>
  <c r="K4804" i="1"/>
  <c r="K5627" i="1"/>
  <c r="K8981" i="1"/>
  <c r="K5698" i="1"/>
  <c r="K5233" i="1"/>
  <c r="K3925" i="1"/>
  <c r="K503" i="1"/>
  <c r="K5771" i="1"/>
  <c r="K6213" i="1"/>
  <c r="K6644" i="1"/>
  <c r="K6003" i="1"/>
  <c r="K992" i="1"/>
  <c r="K5460" i="1"/>
  <c r="K7360" i="1"/>
  <c r="K219" i="1"/>
  <c r="K3666" i="1"/>
  <c r="K1868" i="1"/>
  <c r="K8055" i="1"/>
  <c r="K1562" i="1"/>
  <c r="K5181" i="1"/>
  <c r="K7393" i="1"/>
  <c r="K5138" i="1"/>
  <c r="K8231" i="1"/>
  <c r="K2494" i="1"/>
  <c r="K4334" i="1"/>
  <c r="K106" i="1"/>
  <c r="K9015" i="1"/>
  <c r="K4743" i="1"/>
  <c r="K7668" i="1"/>
  <c r="K5860" i="1"/>
  <c r="K7849" i="1"/>
  <c r="K8473" i="1"/>
  <c r="K5635" i="1"/>
  <c r="K2702" i="1"/>
  <c r="K8037" i="1"/>
  <c r="K1306" i="1"/>
  <c r="K1081" i="1"/>
  <c r="K3169" i="1"/>
  <c r="K3930" i="1"/>
  <c r="K1527" i="1"/>
  <c r="K7755" i="1"/>
  <c r="K5" i="1"/>
  <c r="K8595" i="1"/>
  <c r="K972" i="1"/>
  <c r="K4492" i="1"/>
  <c r="K2966" i="1"/>
  <c r="K6535" i="1"/>
  <c r="K1276" i="1"/>
  <c r="K6034" i="1"/>
  <c r="K6305" i="1"/>
  <c r="K8834" i="1"/>
  <c r="K2332" i="1"/>
  <c r="K8742" i="1"/>
  <c r="K277" i="1"/>
  <c r="K2028" i="1"/>
  <c r="K6201" i="1"/>
  <c r="K806" i="1"/>
  <c r="K3809" i="1"/>
  <c r="K2126" i="1"/>
  <c r="K6303" i="1"/>
  <c r="K3434" i="1"/>
  <c r="K2453" i="1"/>
  <c r="K5833" i="1"/>
  <c r="K6171" i="1"/>
  <c r="K7446" i="1"/>
  <c r="K8607" i="1"/>
  <c r="K4904" i="1"/>
  <c r="K7225" i="1"/>
  <c r="K4906" i="1"/>
  <c r="K1241" i="1"/>
  <c r="K3927" i="1"/>
  <c r="K6510" i="1"/>
  <c r="K8970" i="1"/>
  <c r="K8103" i="1"/>
  <c r="K2559" i="1"/>
  <c r="K7364" i="1"/>
  <c r="K7478" i="1"/>
  <c r="K7729" i="1"/>
  <c r="K4335" i="1"/>
  <c r="K1394" i="1"/>
  <c r="K8172" i="1"/>
  <c r="K1953" i="1"/>
  <c r="K6301" i="1"/>
  <c r="K875" i="1"/>
  <c r="K3301" i="1"/>
  <c r="K1899" i="1"/>
  <c r="K4049" i="1"/>
  <c r="K6534" i="1"/>
  <c r="K4131" i="1"/>
  <c r="K7370" i="1"/>
  <c r="K986" i="1"/>
  <c r="K7371" i="1"/>
  <c r="K2826" i="1"/>
  <c r="K4798" i="1"/>
  <c r="K4156" i="1"/>
  <c r="K8419" i="1"/>
  <c r="K8027" i="1"/>
  <c r="K362" i="1"/>
  <c r="K4547" i="1"/>
  <c r="K6237" i="1"/>
  <c r="K2386" i="1"/>
  <c r="K3774" i="1"/>
  <c r="K5107" i="1"/>
  <c r="K1783" i="1"/>
  <c r="K6911" i="1"/>
  <c r="K2532" i="1"/>
  <c r="K8796" i="1"/>
  <c r="K304" i="1"/>
  <c r="K8798" i="1"/>
  <c r="K4679" i="1"/>
  <c r="K3089" i="1"/>
  <c r="K8455" i="1"/>
  <c r="K6539" i="1"/>
  <c r="K2380" i="1"/>
  <c r="K6728" i="1"/>
  <c r="K3583" i="1"/>
  <c r="K2147" i="1"/>
  <c r="K7724" i="1"/>
  <c r="K3976" i="1"/>
  <c r="K2112" i="1"/>
  <c r="K1846" i="1"/>
  <c r="K7622" i="1"/>
  <c r="K8239" i="1"/>
  <c r="K5684" i="1"/>
  <c r="K4424" i="1"/>
  <c r="K263" i="1"/>
  <c r="K8426" i="1"/>
  <c r="K1222" i="1"/>
  <c r="K662" i="1"/>
  <c r="K5971" i="1"/>
  <c r="K4893" i="1"/>
  <c r="K6797" i="1"/>
  <c r="K5712" i="1"/>
  <c r="K6611" i="1"/>
  <c r="K3812" i="1"/>
  <c r="K7617" i="1"/>
  <c r="K3944" i="1"/>
  <c r="K8042" i="1"/>
  <c r="K7054" i="1"/>
  <c r="K3676" i="1"/>
  <c r="K6902" i="1"/>
  <c r="K8035" i="1"/>
  <c r="K2451" i="1"/>
  <c r="K3418" i="1"/>
  <c r="K2523" i="1"/>
  <c r="K4983" i="1"/>
  <c r="K8837" i="1"/>
  <c r="K2643" i="1"/>
  <c r="K3678" i="1"/>
  <c r="K5212" i="1"/>
  <c r="K8840" i="1"/>
  <c r="K8841" i="1"/>
  <c r="K8842" i="1"/>
  <c r="K8843" i="1"/>
  <c r="K199" i="1"/>
  <c r="K7896" i="1"/>
  <c r="K5239" i="1"/>
  <c r="K4866" i="1"/>
  <c r="K5687" i="1"/>
  <c r="K879" i="1"/>
  <c r="K2199" i="1"/>
  <c r="K8959" i="1"/>
  <c r="K2030" i="1"/>
  <c r="K2225" i="1"/>
  <c r="K3799" i="1"/>
  <c r="K785" i="1"/>
  <c r="K1214" i="1"/>
  <c r="K5890" i="1"/>
  <c r="K1537" i="1"/>
  <c r="K8134" i="1"/>
  <c r="K1931" i="1"/>
  <c r="K4747" i="1"/>
  <c r="K7174" i="1"/>
  <c r="K2936" i="1"/>
  <c r="K5739" i="1"/>
  <c r="K407" i="1"/>
  <c r="K5899" i="1"/>
  <c r="K6527" i="1"/>
  <c r="K4511" i="1"/>
  <c r="K6739" i="1"/>
  <c r="K9005" i="1"/>
  <c r="K2636" i="1"/>
  <c r="K8396" i="1"/>
  <c r="K6438" i="1"/>
  <c r="K8307" i="1"/>
  <c r="K2562" i="1"/>
  <c r="K2351" i="1"/>
  <c r="K3890" i="1"/>
  <c r="K7847" i="1"/>
  <c r="K7502" i="1"/>
  <c r="K3754" i="1"/>
  <c r="K676" i="1"/>
  <c r="K5085" i="1"/>
  <c r="K4872" i="1"/>
  <c r="K6190" i="1"/>
  <c r="K7591" i="1"/>
  <c r="K1205" i="1"/>
  <c r="K82" i="1"/>
  <c r="K8888" i="1"/>
  <c r="K2274" i="1"/>
  <c r="K7036" i="1"/>
  <c r="K5049" i="1"/>
  <c r="K6568" i="1"/>
  <c r="K8297" i="1"/>
  <c r="K1086" i="1"/>
  <c r="K776" i="1"/>
  <c r="K3943" i="1"/>
  <c r="K8614" i="1"/>
  <c r="K6357" i="1"/>
  <c r="K1724" i="1"/>
  <c r="K3942" i="1"/>
  <c r="K1607" i="1"/>
  <c r="K7583" i="1"/>
  <c r="K8903" i="1"/>
  <c r="K6310" i="1"/>
  <c r="K1123" i="1"/>
  <c r="K419" i="1"/>
  <c r="K2141" i="1"/>
  <c r="K4949" i="1"/>
  <c r="K6408" i="1"/>
  <c r="K284" i="1"/>
  <c r="K2255" i="1"/>
  <c r="K8232" i="1"/>
  <c r="K3178" i="1"/>
  <c r="K4132" i="1"/>
  <c r="K8216" i="1"/>
  <c r="K7119" i="1"/>
  <c r="K8821" i="1"/>
  <c r="K7399" i="1"/>
  <c r="K8318" i="1"/>
  <c r="K4182" i="1"/>
  <c r="K3111" i="1"/>
  <c r="K1663" i="1"/>
  <c r="K6721" i="1"/>
  <c r="K4793" i="1"/>
  <c r="K8326" i="1"/>
  <c r="K356" i="1"/>
  <c r="K8927" i="1"/>
  <c r="K6179" i="1"/>
  <c r="K5353" i="1"/>
  <c r="K2357" i="1"/>
  <c r="K351" i="1"/>
  <c r="K4940" i="1"/>
  <c r="K6193" i="1"/>
  <c r="K5163" i="1"/>
  <c r="K4070" i="1"/>
  <c r="K213" i="1"/>
  <c r="K767" i="1"/>
  <c r="K2127" i="1"/>
  <c r="K2506" i="1"/>
  <c r="K8443" i="1"/>
  <c r="K949" i="1"/>
  <c r="K3679" i="1"/>
  <c r="K681" i="1"/>
  <c r="K8944" i="1"/>
  <c r="K8945" i="1"/>
  <c r="K8946" i="1"/>
  <c r="K3572" i="1"/>
  <c r="K2610" i="1"/>
  <c r="K5148" i="1"/>
  <c r="K1481" i="1"/>
  <c r="K1050" i="1"/>
  <c r="K5462" i="1"/>
  <c r="K8505" i="1"/>
  <c r="K6796" i="1"/>
  <c r="K2296" i="1"/>
  <c r="K5215" i="1"/>
  <c r="K7719" i="1"/>
  <c r="K8752" i="1"/>
  <c r="K1328" i="1"/>
  <c r="K4632" i="1"/>
  <c r="K1558" i="1"/>
  <c r="K8553" i="1"/>
  <c r="K8919" i="1"/>
  <c r="K8760" i="1"/>
  <c r="K819" i="1"/>
  <c r="K2875" i="1"/>
  <c r="K6012" i="1"/>
  <c r="K8969" i="1"/>
  <c r="K1872" i="1"/>
  <c r="K2445" i="1"/>
  <c r="K630" i="1"/>
  <c r="K6082" i="1"/>
  <c r="K6592" i="1"/>
  <c r="K8596" i="1"/>
  <c r="K6762" i="1"/>
  <c r="K8570" i="1"/>
  <c r="K8109" i="1"/>
  <c r="K2062" i="1"/>
  <c r="K5373" i="1"/>
  <c r="K6846" i="1"/>
  <c r="K2920" i="1"/>
  <c r="K2972" i="1"/>
  <c r="K8038" i="1"/>
  <c r="K7297" i="1"/>
  <c r="K8697" i="1"/>
  <c r="K4525" i="1"/>
  <c r="K559" i="1"/>
  <c r="K6727" i="1"/>
  <c r="K5183" i="1"/>
  <c r="K3979" i="1"/>
  <c r="K3254" i="1"/>
  <c r="K5822" i="1"/>
  <c r="K9029" i="1"/>
  <c r="K1797" i="1"/>
  <c r="K6603" i="1"/>
  <c r="K4263" i="1"/>
  <c r="K7047" i="1"/>
  <c r="K8998" i="1"/>
  <c r="K3871" i="1"/>
  <c r="K3481" i="1"/>
  <c r="K225" i="1"/>
  <c r="K8781" i="1"/>
  <c r="K2331" i="1"/>
  <c r="K8170" i="1"/>
  <c r="K5843" i="1"/>
  <c r="K7045" i="1"/>
  <c r="K3636" i="1"/>
  <c r="K6541" i="1"/>
  <c r="K3298" i="1"/>
  <c r="K1504" i="1"/>
  <c r="K6930" i="1"/>
  <c r="K3253" i="1"/>
  <c r="K583" i="1"/>
  <c r="K5299" i="1"/>
  <c r="K2379" i="1"/>
  <c r="K3464" i="1"/>
  <c r="K4479" i="1"/>
  <c r="K6993" i="1"/>
  <c r="K5319" i="1"/>
  <c r="K4336" i="1"/>
  <c r="K8710" i="1"/>
  <c r="K3457" i="1"/>
  <c r="K1054" i="1"/>
  <c r="K8622" i="1"/>
  <c r="K1079" i="1"/>
  <c r="K4926" i="1"/>
  <c r="K3175" i="1"/>
  <c r="K3624" i="1"/>
  <c r="K8583" i="1"/>
  <c r="K1478" i="1"/>
  <c r="K3185" i="1"/>
  <c r="K7768" i="1"/>
  <c r="K8749" i="1"/>
  <c r="K5937" i="1"/>
  <c r="K7555" i="1"/>
  <c r="K8864" i="1"/>
  <c r="K2048" i="1"/>
  <c r="K5583" i="1"/>
  <c r="K8034" i="1"/>
  <c r="K2637" i="1"/>
  <c r="K6948" i="1"/>
  <c r="K453" i="1"/>
  <c r="K1748" i="1"/>
  <c r="K3838" i="1"/>
  <c r="K11" i="1"/>
  <c r="K3201" i="1"/>
  <c r="K2191" i="1"/>
  <c r="K1293" i="1"/>
  <c r="J36" i="1"/>
  <c r="J5750" i="1"/>
  <c r="J811" i="1"/>
  <c r="J3028" i="1"/>
  <c r="J40" i="1"/>
  <c r="J1262" i="1"/>
  <c r="J2290" i="1"/>
  <c r="J5144" i="1"/>
  <c r="J3640" i="1"/>
  <c r="J1440" i="1"/>
  <c r="J6809" i="1"/>
  <c r="J8537" i="1"/>
  <c r="J3322" i="1"/>
  <c r="J6789" i="1"/>
  <c r="J50" i="1"/>
  <c r="J51" i="1"/>
  <c r="J200" i="1"/>
  <c r="J5649" i="1"/>
  <c r="J6973" i="1"/>
  <c r="J4420" i="1"/>
  <c r="J7564" i="1"/>
  <c r="J3983" i="1"/>
  <c r="J5901" i="1"/>
  <c r="J5964" i="1"/>
  <c r="J3655" i="1"/>
  <c r="J8490" i="1"/>
  <c r="J4041" i="1"/>
  <c r="J1867" i="1"/>
  <c r="J9022" i="1"/>
  <c r="J1335" i="1"/>
  <c r="J66" i="1"/>
  <c r="J2159" i="1"/>
  <c r="J7198" i="1"/>
  <c r="J7126" i="1"/>
  <c r="J1980" i="1"/>
  <c r="J7592" i="1"/>
  <c r="J137" i="1"/>
  <c r="J2767" i="1"/>
  <c r="J80" i="1"/>
  <c r="J7775" i="1"/>
  <c r="J8907" i="1"/>
  <c r="J8234" i="1"/>
  <c r="J1570" i="1"/>
  <c r="J1161" i="1"/>
  <c r="J7515" i="1"/>
  <c r="J8128" i="1"/>
  <c r="J1840" i="1"/>
  <c r="J4068" i="1"/>
  <c r="J945" i="1"/>
  <c r="J4015" i="1"/>
  <c r="J3854" i="1"/>
  <c r="J4008" i="1"/>
  <c r="J1473" i="1"/>
  <c r="J5221" i="1"/>
  <c r="J512" i="1"/>
  <c r="J5432" i="1"/>
  <c r="J4094" i="1"/>
  <c r="J539" i="1"/>
  <c r="J6160" i="1"/>
  <c r="J3855" i="1"/>
  <c r="J1191" i="1"/>
  <c r="J3057" i="1"/>
  <c r="J6081" i="1"/>
  <c r="J99" i="1"/>
  <c r="J8048" i="1"/>
  <c r="J5198" i="1"/>
  <c r="J3411" i="1"/>
  <c r="J7185" i="1"/>
  <c r="J8100" i="1"/>
  <c r="J8827" i="1"/>
  <c r="J8861" i="1"/>
  <c r="J2262" i="1"/>
  <c r="J8651" i="1"/>
  <c r="J2992" i="1"/>
  <c r="J110" i="1"/>
  <c r="J7556" i="1"/>
  <c r="J5066" i="1"/>
  <c r="J6031" i="1"/>
  <c r="J5344" i="1"/>
  <c r="J7146" i="1"/>
  <c r="J5656" i="1"/>
  <c r="J801" i="1"/>
  <c r="J118" i="1"/>
  <c r="J5023" i="1"/>
  <c r="J2900" i="1"/>
  <c r="J7308" i="1"/>
  <c r="J3851" i="1"/>
  <c r="J123" i="1"/>
  <c r="J823" i="1"/>
  <c r="J1109" i="1"/>
  <c r="J7087" i="1"/>
  <c r="J4429" i="1"/>
  <c r="J5321" i="1"/>
  <c r="J129" i="1"/>
  <c r="J3208" i="1"/>
  <c r="J7769" i="1"/>
  <c r="J3964" i="1"/>
  <c r="J5159" i="1"/>
  <c r="J8993" i="1"/>
  <c r="J135" i="1"/>
  <c r="J3097" i="1"/>
  <c r="J1411" i="1"/>
  <c r="J741" i="1"/>
  <c r="J1512" i="1"/>
  <c r="J7246" i="1"/>
  <c r="J3517" i="1"/>
  <c r="J204" i="1"/>
  <c r="J1146" i="1"/>
  <c r="J3653" i="1"/>
  <c r="J247" i="1"/>
  <c r="J1084" i="1"/>
  <c r="J800" i="1"/>
  <c r="J6368" i="1"/>
  <c r="J5976" i="1"/>
  <c r="J150" i="1"/>
  <c r="J6436" i="1"/>
  <c r="J152" i="1"/>
  <c r="J7195" i="1"/>
  <c r="J716" i="1"/>
  <c r="J155" i="1"/>
  <c r="J2449" i="1"/>
  <c r="J7328" i="1"/>
  <c r="J8090" i="1"/>
  <c r="J6307" i="1"/>
  <c r="J8565" i="1"/>
  <c r="J314" i="1"/>
  <c r="J878" i="1"/>
  <c r="J6584" i="1"/>
  <c r="J164" i="1"/>
  <c r="J8410" i="1"/>
  <c r="J6465" i="1"/>
  <c r="J3454" i="1"/>
  <c r="J2943" i="1"/>
  <c r="J2530" i="1"/>
  <c r="J5993" i="1"/>
  <c r="J5536" i="1"/>
  <c r="J5421" i="1"/>
  <c r="J4082" i="1"/>
  <c r="J3469" i="1"/>
  <c r="J1729" i="1"/>
  <c r="J3388" i="1"/>
  <c r="J606" i="1"/>
  <c r="J4678" i="1"/>
  <c r="J6185" i="1"/>
  <c r="J4415" i="1"/>
  <c r="J3617" i="1"/>
  <c r="J1047" i="1"/>
  <c r="J1756" i="1"/>
  <c r="J3987" i="1"/>
  <c r="J185" i="1"/>
  <c r="J7870" i="1"/>
  <c r="J8004" i="1"/>
  <c r="J2493" i="1"/>
  <c r="J2768" i="1"/>
  <c r="J8845" i="1"/>
  <c r="J5587" i="1"/>
  <c r="J566" i="1"/>
  <c r="J5413" i="1"/>
  <c r="J194" i="1"/>
  <c r="J8106" i="1"/>
  <c r="J3425" i="1"/>
  <c r="J6838" i="1"/>
  <c r="J8518" i="1"/>
  <c r="J481" i="1"/>
  <c r="J6166" i="1"/>
  <c r="J2564" i="1"/>
  <c r="J6512" i="1"/>
  <c r="J2892" i="1"/>
  <c r="J70" i="1"/>
  <c r="J2640" i="1"/>
  <c r="J310" i="1"/>
  <c r="J2761" i="1"/>
  <c r="J7470" i="1"/>
  <c r="J7742" i="1"/>
  <c r="J210" i="1"/>
  <c r="J699" i="1"/>
  <c r="J3575" i="1"/>
  <c r="J6407" i="1"/>
  <c r="J272" i="1"/>
  <c r="J5847" i="1"/>
  <c r="J2919" i="1"/>
  <c r="J2394" i="1"/>
  <c r="J4403" i="1"/>
  <c r="J2468" i="1"/>
  <c r="J5328" i="1"/>
  <c r="J280" i="1"/>
  <c r="J833" i="1"/>
  <c r="J6596" i="1"/>
  <c r="J1590" i="1"/>
  <c r="J289" i="1"/>
  <c r="J727" i="1"/>
  <c r="J6283" i="1"/>
  <c r="J7687" i="1"/>
  <c r="J5455" i="1"/>
  <c r="J7229" i="1"/>
  <c r="J6093" i="1"/>
  <c r="J226" i="1"/>
  <c r="J233" i="1"/>
  <c r="J234" i="1"/>
  <c r="J997" i="1"/>
  <c r="J6215" i="1"/>
  <c r="J237" i="1"/>
  <c r="J3958" i="1"/>
  <c r="J1133" i="1"/>
  <c r="J7854" i="1"/>
  <c r="J1102" i="1"/>
  <c r="J5492" i="1"/>
  <c r="J3789" i="1"/>
  <c r="J1982" i="1"/>
  <c r="J809" i="1"/>
  <c r="J8533" i="1"/>
  <c r="J7688" i="1"/>
  <c r="J7913" i="1"/>
  <c r="J3149" i="1"/>
  <c r="J1898" i="1"/>
  <c r="J6354" i="1"/>
  <c r="J8389" i="1"/>
  <c r="J626" i="1"/>
  <c r="J8677" i="1"/>
  <c r="J8881" i="1"/>
  <c r="J3681" i="1"/>
  <c r="J8373" i="1"/>
  <c r="J6876" i="1"/>
  <c r="J1851" i="1"/>
  <c r="J5820" i="1"/>
  <c r="J6333" i="1"/>
  <c r="J262" i="1"/>
  <c r="J3412" i="1"/>
  <c r="J6784" i="1"/>
  <c r="J8306" i="1"/>
  <c r="J6975" i="1"/>
  <c r="J7488" i="1"/>
  <c r="J2588" i="1"/>
  <c r="J8171" i="1"/>
  <c r="J2350" i="1"/>
  <c r="J1173" i="1"/>
  <c r="J8515" i="1"/>
  <c r="J6181" i="1"/>
  <c r="J274" i="1"/>
  <c r="J4147" i="1"/>
  <c r="J6816" i="1"/>
  <c r="J3574" i="1"/>
  <c r="J5618" i="1"/>
  <c r="J7917" i="1"/>
  <c r="J1147" i="1"/>
  <c r="J8497" i="1"/>
  <c r="J657" i="1"/>
  <c r="J8437" i="1"/>
  <c r="J3717" i="1"/>
  <c r="J8397" i="1"/>
  <c r="J9021" i="1"/>
  <c r="J7282" i="1"/>
  <c r="J6589" i="1"/>
  <c r="J7698" i="1"/>
  <c r="J5981" i="1"/>
  <c r="J5199" i="1"/>
  <c r="J8532" i="1"/>
  <c r="J293" i="1"/>
  <c r="J294" i="1"/>
  <c r="J692" i="1"/>
  <c r="J4359" i="1"/>
  <c r="J2672" i="1"/>
  <c r="J6612" i="1"/>
  <c r="J5637" i="1"/>
  <c r="J3397" i="1"/>
  <c r="J8940" i="1"/>
  <c r="J5788" i="1"/>
  <c r="J4247" i="1"/>
  <c r="J5628" i="1"/>
  <c r="J3603" i="1"/>
  <c r="J897" i="1"/>
  <c r="J5829" i="1"/>
  <c r="J6338" i="1"/>
  <c r="J3271" i="1"/>
  <c r="J4716" i="1"/>
  <c r="J1342" i="1"/>
  <c r="J8043" i="1"/>
  <c r="J9001" i="1"/>
  <c r="J6143" i="1"/>
  <c r="J4300" i="1"/>
  <c r="J315" i="1"/>
  <c r="J8047" i="1"/>
  <c r="J3264" i="1"/>
  <c r="J5743" i="1"/>
  <c r="J7673" i="1"/>
  <c r="J2756" i="1"/>
  <c r="J1308" i="1"/>
  <c r="J4508" i="1"/>
  <c r="J5040" i="1"/>
  <c r="J4096" i="1"/>
  <c r="J7730" i="1"/>
  <c r="J2901" i="1"/>
  <c r="J4703" i="1"/>
  <c r="J2557" i="1"/>
  <c r="J2325" i="1"/>
  <c r="J6844" i="1"/>
  <c r="J1189" i="1"/>
  <c r="J332" i="1"/>
  <c r="J87" i="1"/>
  <c r="J334" i="1"/>
  <c r="J6200" i="1"/>
  <c r="J2572" i="1"/>
  <c r="J4826" i="1"/>
  <c r="J6297" i="1"/>
  <c r="J7330" i="1"/>
  <c r="J7212" i="1"/>
  <c r="J4819" i="1"/>
  <c r="J2782" i="1"/>
  <c r="J6460" i="1"/>
  <c r="J3912" i="1"/>
  <c r="J2547" i="1"/>
  <c r="J7457" i="1"/>
  <c r="J1695" i="1"/>
  <c r="J348" i="1"/>
  <c r="J1870" i="1"/>
  <c r="J7427" i="1"/>
  <c r="J3701" i="1"/>
  <c r="J6420" i="1"/>
  <c r="J1419" i="1"/>
  <c r="J3467" i="1"/>
  <c r="J7975" i="1"/>
  <c r="J3699" i="1"/>
  <c r="J5463" i="1"/>
  <c r="J358" i="1"/>
  <c r="J6713" i="1"/>
  <c r="J6429" i="1"/>
  <c r="J2400" i="1"/>
  <c r="J2984" i="1"/>
  <c r="J6172" i="1"/>
  <c r="J8886" i="1"/>
  <c r="J4762" i="1"/>
  <c r="J366" i="1"/>
  <c r="J3722" i="1"/>
  <c r="J5018" i="1"/>
  <c r="J6244" i="1"/>
  <c r="J2885" i="1"/>
  <c r="J465" i="1"/>
  <c r="J2630" i="1"/>
  <c r="J4177" i="1"/>
  <c r="J6758" i="1"/>
  <c r="J4848" i="1"/>
  <c r="J6716" i="1"/>
  <c r="J5647" i="1"/>
  <c r="J1782" i="1"/>
  <c r="J1993" i="1"/>
  <c r="J2778" i="1"/>
  <c r="J889" i="1"/>
  <c r="J6928" i="1"/>
  <c r="J557" i="1"/>
  <c r="J7072" i="1"/>
  <c r="J385" i="1"/>
  <c r="J472" i="1"/>
  <c r="J5844" i="1"/>
  <c r="J5657" i="1"/>
  <c r="J2496" i="1"/>
  <c r="J390" i="1"/>
  <c r="J4920" i="1"/>
  <c r="J2128" i="1"/>
  <c r="J7901" i="1"/>
  <c r="J1686" i="1"/>
  <c r="J1592" i="1"/>
  <c r="J396" i="1"/>
  <c r="J5836" i="1"/>
  <c r="J2136" i="1"/>
  <c r="J2795" i="1"/>
  <c r="J7397" i="1"/>
  <c r="J3394" i="1"/>
  <c r="J5570" i="1"/>
  <c r="J1821" i="1"/>
  <c r="J466" i="1"/>
  <c r="J6775" i="1"/>
  <c r="J8776" i="1"/>
  <c r="J3460" i="1"/>
  <c r="J4660" i="1"/>
  <c r="J7395" i="1"/>
  <c r="J480" i="1"/>
  <c r="J8281" i="1"/>
  <c r="J5918" i="1"/>
  <c r="J413" i="1"/>
  <c r="J2161" i="1"/>
  <c r="J4812" i="1"/>
  <c r="J416" i="1"/>
  <c r="J417" i="1"/>
  <c r="J7552" i="1"/>
  <c r="J2616" i="1"/>
  <c r="J2416" i="1"/>
  <c r="J2538" i="1"/>
  <c r="J4053" i="1"/>
  <c r="J9006" i="1"/>
  <c r="J8530" i="1"/>
  <c r="J1037" i="1"/>
  <c r="J8269" i="1"/>
  <c r="J427" i="1"/>
  <c r="J4708" i="1"/>
  <c r="J1997" i="1"/>
  <c r="J5726" i="1"/>
  <c r="J423" i="1"/>
  <c r="J1707" i="1"/>
  <c r="J433" i="1"/>
  <c r="J6435" i="1"/>
  <c r="J8717" i="1"/>
  <c r="J1056" i="1"/>
  <c r="J7811" i="1"/>
  <c r="J3227" i="1"/>
  <c r="J7840" i="1"/>
  <c r="J1460" i="1"/>
  <c r="J7178" i="1"/>
  <c r="J442" i="1"/>
  <c r="J4841" i="1"/>
  <c r="J3962" i="1"/>
  <c r="J6547" i="1"/>
  <c r="J3209" i="1"/>
  <c r="J4732" i="1"/>
  <c r="J7944" i="1"/>
  <c r="J5992" i="1"/>
  <c r="J3967" i="1"/>
  <c r="J6965" i="1"/>
  <c r="J5304" i="1"/>
  <c r="J2257" i="1"/>
  <c r="J2809" i="1"/>
  <c r="J9002" i="1"/>
  <c r="J333" i="1"/>
  <c r="J2864" i="1"/>
  <c r="J3865" i="1"/>
  <c r="J8727" i="1"/>
  <c r="J7841" i="1"/>
  <c r="J1477" i="1"/>
  <c r="J5111" i="1"/>
  <c r="J463" i="1"/>
  <c r="J1601" i="1"/>
  <c r="J318" i="1"/>
  <c r="J1928" i="1"/>
  <c r="J2151" i="1"/>
  <c r="J2816" i="1"/>
  <c r="J1769" i="1"/>
  <c r="J5908" i="1"/>
  <c r="J7931" i="1"/>
  <c r="J1233" i="1"/>
  <c r="J4487" i="1"/>
  <c r="J7737" i="1"/>
  <c r="J474" i="1"/>
  <c r="J5917" i="1"/>
  <c r="J2629" i="1"/>
  <c r="J6060" i="1"/>
  <c r="J1684" i="1"/>
  <c r="J4171" i="1"/>
  <c r="J4419" i="1"/>
  <c r="J3911" i="1"/>
  <c r="J5262" i="1"/>
  <c r="J3371" i="1"/>
  <c r="J8399" i="1"/>
  <c r="J5051" i="1"/>
  <c r="J1902" i="1"/>
  <c r="J5294" i="1"/>
  <c r="J2786" i="1"/>
  <c r="J8017" i="1"/>
  <c r="J2211" i="1"/>
  <c r="J491" i="1"/>
  <c r="J492" i="1"/>
  <c r="J121" i="1"/>
  <c r="J7406" i="1"/>
  <c r="J4110" i="1"/>
  <c r="J1829" i="1"/>
  <c r="J113" i="1"/>
  <c r="J4470" i="1"/>
  <c r="J6090" i="1"/>
  <c r="J6234" i="1"/>
  <c r="J3274" i="1"/>
  <c r="J8962" i="1"/>
  <c r="J7086" i="1"/>
  <c r="J5341" i="1"/>
  <c r="J7822" i="1"/>
  <c r="J913" i="1"/>
  <c r="J2045" i="1"/>
  <c r="J508" i="1"/>
  <c r="J8352" i="1"/>
  <c r="J510" i="1"/>
  <c r="J3901" i="1"/>
  <c r="J5222" i="1"/>
  <c r="J5695" i="1"/>
  <c r="J5814" i="1"/>
  <c r="J8049" i="1"/>
  <c r="J2113" i="1"/>
  <c r="J402" i="1"/>
  <c r="J7348" i="1"/>
  <c r="J3101" i="1"/>
  <c r="J673" i="1"/>
  <c r="J8208" i="1"/>
  <c r="J1921" i="1"/>
  <c r="J8315" i="1"/>
  <c r="J1235" i="1"/>
  <c r="J4850" i="1"/>
  <c r="J1354" i="1"/>
  <c r="J7383" i="1"/>
  <c r="J528" i="1"/>
  <c r="J4705" i="1"/>
  <c r="J1071" i="1"/>
  <c r="J872" i="1"/>
  <c r="J2362" i="1"/>
  <c r="J1451" i="1"/>
  <c r="J8198" i="1"/>
  <c r="J139" i="1"/>
  <c r="J1444" i="1"/>
  <c r="J414" i="1"/>
  <c r="J3494" i="1"/>
  <c r="J4755" i="1"/>
  <c r="J6469" i="1"/>
  <c r="J1297" i="1"/>
  <c r="J7685" i="1"/>
  <c r="J4378" i="1"/>
  <c r="J5634" i="1"/>
  <c r="J545" i="1"/>
  <c r="J8402" i="1"/>
  <c r="J5922" i="1"/>
  <c r="J6490" i="1"/>
  <c r="J3437" i="1"/>
  <c r="J550" i="1"/>
  <c r="J4191" i="1"/>
  <c r="J2253" i="1"/>
  <c r="J5563" i="1"/>
  <c r="J1919" i="1"/>
  <c r="J116" i="1"/>
  <c r="J1571" i="1"/>
  <c r="J857" i="1"/>
  <c r="J3612" i="1"/>
  <c r="J5266" i="1"/>
  <c r="J5774" i="1"/>
  <c r="J2594" i="1"/>
  <c r="J431" i="1"/>
  <c r="J6276" i="1"/>
  <c r="J564" i="1"/>
  <c r="J3120" i="1"/>
  <c r="J6629" i="1"/>
  <c r="J8388" i="1"/>
  <c r="J6670" i="1"/>
  <c r="J8123" i="1"/>
  <c r="J4734" i="1"/>
  <c r="J8218" i="1"/>
  <c r="J1973" i="1"/>
  <c r="J1556" i="1"/>
  <c r="J6183" i="1"/>
  <c r="J1048" i="1"/>
  <c r="J5553" i="1"/>
  <c r="J5710" i="1"/>
  <c r="J5753" i="1"/>
  <c r="J4301" i="1"/>
  <c r="J2577" i="1"/>
  <c r="J5975" i="1"/>
  <c r="J4434" i="1"/>
  <c r="J7253" i="1"/>
  <c r="J2270" i="1"/>
  <c r="J8577" i="1"/>
  <c r="J8344" i="1"/>
  <c r="J587" i="1"/>
  <c r="J2053" i="1"/>
  <c r="J1710" i="1"/>
  <c r="J5126" i="1"/>
  <c r="J1248" i="1"/>
  <c r="J5160" i="1"/>
  <c r="J2088" i="1"/>
  <c r="J5385" i="1"/>
  <c r="J1076" i="1"/>
  <c r="J4623" i="1"/>
  <c r="J5338" i="1"/>
  <c r="J501" i="1"/>
  <c r="J5891" i="1"/>
  <c r="J653" i="1"/>
  <c r="J5456" i="1"/>
  <c r="J6170" i="1"/>
  <c r="J1728" i="1"/>
  <c r="J2068" i="1"/>
  <c r="J3507" i="1"/>
  <c r="J7972" i="1"/>
  <c r="J607" i="1"/>
  <c r="J7805" i="1"/>
  <c r="J8380" i="1"/>
  <c r="J7675" i="1"/>
  <c r="J8341" i="1"/>
  <c r="J3696" i="1"/>
  <c r="J6202" i="1"/>
  <c r="J8912" i="1"/>
  <c r="J8506" i="1"/>
  <c r="J8204" i="1"/>
  <c r="J2519" i="1"/>
  <c r="J2364" i="1"/>
  <c r="J8762" i="1"/>
  <c r="J4207" i="1"/>
  <c r="J846" i="1"/>
  <c r="J6640" i="1"/>
  <c r="J623" i="1"/>
  <c r="J434" i="1"/>
  <c r="J4035" i="1"/>
  <c r="J7003" i="1"/>
  <c r="J7455" i="1"/>
  <c r="J241" i="1"/>
  <c r="J1088" i="1"/>
  <c r="J4889" i="1"/>
  <c r="J5474" i="1"/>
  <c r="J365" i="1"/>
  <c r="J6778" i="1"/>
  <c r="J7653" i="1"/>
  <c r="J1886" i="1"/>
  <c r="J2886" i="1"/>
  <c r="J1578" i="1"/>
  <c r="J966" i="1"/>
  <c r="J8255" i="1"/>
  <c r="J5380" i="1"/>
  <c r="J2757" i="1"/>
  <c r="J4717" i="1"/>
  <c r="J521" i="1"/>
  <c r="J644" i="1"/>
  <c r="J7235" i="1"/>
  <c r="J4564" i="1"/>
  <c r="J7319" i="1"/>
  <c r="J8666" i="1"/>
  <c r="J8985" i="1"/>
  <c r="J6014" i="1"/>
  <c r="J5792" i="1"/>
  <c r="J3520" i="1"/>
  <c r="J3605" i="1"/>
  <c r="J4186" i="1"/>
  <c r="J4092" i="1"/>
  <c r="J2945" i="1"/>
  <c r="J815" i="1"/>
  <c r="J3893" i="1"/>
  <c r="J5475" i="1"/>
  <c r="J6741" i="1"/>
  <c r="J6717" i="1"/>
  <c r="J2096" i="1"/>
  <c r="J6444" i="1"/>
  <c r="J7681" i="1"/>
  <c r="J2710" i="1"/>
  <c r="J4507" i="1"/>
  <c r="J3806" i="1"/>
  <c r="J1252" i="1"/>
  <c r="J193" i="1"/>
  <c r="J6272" i="1"/>
  <c r="J5590" i="1"/>
  <c r="J4137" i="1"/>
  <c r="J752" i="1"/>
  <c r="J745" i="1"/>
  <c r="J4691" i="1"/>
  <c r="J4799" i="1"/>
  <c r="J8431" i="1"/>
  <c r="J6184" i="1"/>
  <c r="J908" i="1"/>
  <c r="J8356" i="1"/>
  <c r="J380" i="1"/>
  <c r="J1815" i="1"/>
  <c r="J1915" i="1"/>
  <c r="J8823" i="1"/>
  <c r="J9014" i="1"/>
  <c r="J4466" i="1"/>
  <c r="J7092" i="1"/>
  <c r="J1116" i="1"/>
  <c r="J689" i="1"/>
  <c r="J690" i="1"/>
  <c r="J691" i="1"/>
  <c r="J4383" i="1"/>
  <c r="J5006" i="1"/>
  <c r="J8138" i="1"/>
  <c r="J695" i="1"/>
  <c r="J5766" i="1"/>
  <c r="J6893" i="1"/>
  <c r="J5525" i="1"/>
  <c r="J4616" i="1"/>
  <c r="J7173" i="1"/>
  <c r="J6141" i="1"/>
  <c r="J7885" i="1"/>
  <c r="J2670" i="1"/>
  <c r="J4109" i="1"/>
  <c r="J4831" i="1"/>
  <c r="J1809" i="1"/>
  <c r="J2633" i="1"/>
  <c r="J3337" i="1"/>
  <c r="J3293" i="1"/>
  <c r="J1975" i="1"/>
  <c r="J5176" i="1"/>
  <c r="J8900" i="1"/>
  <c r="J5388" i="1"/>
  <c r="J8404" i="1"/>
  <c r="J341" i="1"/>
  <c r="J323" i="1"/>
  <c r="J3031" i="1"/>
  <c r="J8739" i="1"/>
  <c r="J5427" i="1"/>
  <c r="J7280" i="1"/>
  <c r="J4516" i="1"/>
  <c r="J3499" i="1"/>
  <c r="J3607" i="1"/>
  <c r="J3570" i="1"/>
  <c r="J2750" i="1"/>
  <c r="J3377" i="1"/>
  <c r="J3563" i="1"/>
  <c r="J1655" i="1"/>
  <c r="J728" i="1"/>
  <c r="J871" i="1"/>
  <c r="J1413" i="1"/>
  <c r="J446" i="1"/>
  <c r="J8965" i="1"/>
  <c r="J8558" i="1"/>
  <c r="J6738" i="1"/>
  <c r="J3162" i="1"/>
  <c r="J5071" i="1"/>
  <c r="J7306" i="1"/>
  <c r="J2490" i="1"/>
  <c r="J738" i="1"/>
  <c r="J739" i="1"/>
  <c r="J8378" i="1"/>
  <c r="J32" i="1"/>
  <c r="J2206" i="1"/>
  <c r="J8105" i="1"/>
  <c r="J2881" i="1"/>
  <c r="J2246" i="1"/>
  <c r="J746" i="1"/>
  <c r="J747" i="1"/>
  <c r="J7064" i="1"/>
  <c r="J1255" i="1"/>
  <c r="J2448" i="1"/>
  <c r="J2122" i="1"/>
  <c r="J7133" i="1"/>
  <c r="J4476" i="1"/>
  <c r="J8898" i="1"/>
  <c r="J5674" i="1"/>
  <c r="J656" i="1"/>
  <c r="J4695" i="1"/>
  <c r="J4700" i="1"/>
  <c r="J759" i="1"/>
  <c r="J6006" i="1"/>
  <c r="J8660" i="1"/>
  <c r="J762" i="1"/>
  <c r="J7507" i="1"/>
  <c r="J2993" i="1"/>
  <c r="J7073" i="1"/>
  <c r="J1377" i="1"/>
  <c r="J6175" i="1"/>
  <c r="J768" i="1"/>
  <c r="J2344" i="1"/>
  <c r="J3534" i="1"/>
  <c r="J3495" i="1"/>
  <c r="J5254" i="1"/>
  <c r="J2280" i="1"/>
  <c r="J187" i="1"/>
  <c r="J775" i="1"/>
  <c r="J3121" i="1"/>
  <c r="J8839" i="1"/>
  <c r="J3970" i="1"/>
  <c r="J779" i="1"/>
  <c r="J6954" i="1"/>
  <c r="J178" i="1"/>
  <c r="J8325" i="1"/>
  <c r="J646" i="1"/>
  <c r="J4226" i="1"/>
  <c r="J8202" i="1"/>
  <c r="J7115" i="1"/>
  <c r="J8130" i="1"/>
  <c r="J499" i="1"/>
  <c r="J8514" i="1"/>
  <c r="J1547" i="1"/>
  <c r="J7952" i="1"/>
  <c r="J7129" i="1"/>
  <c r="J203" i="1"/>
  <c r="J7310" i="1"/>
  <c r="J8582" i="1"/>
  <c r="J8477" i="1"/>
  <c r="J1462" i="1"/>
  <c r="J5989" i="1"/>
  <c r="J2436" i="1"/>
  <c r="J659" i="1"/>
  <c r="J710" i="1"/>
  <c r="J1144" i="1"/>
  <c r="J8427" i="1"/>
  <c r="J804" i="1"/>
  <c r="J3313" i="1"/>
  <c r="J2507" i="1"/>
  <c r="J8921" i="1"/>
  <c r="J924" i="1"/>
  <c r="J3399" i="1"/>
  <c r="J5289" i="1"/>
  <c r="J5557" i="1"/>
  <c r="J7416" i="1"/>
  <c r="J5773" i="1"/>
  <c r="J6855" i="1"/>
  <c r="J5915" i="1"/>
  <c r="J2776" i="1"/>
  <c r="J1675" i="1"/>
  <c r="J959" i="1"/>
  <c r="J1603" i="1"/>
  <c r="J2677" i="1"/>
  <c r="J831" i="1"/>
  <c r="J1625" i="1"/>
  <c r="J7166" i="1"/>
  <c r="J2160" i="1"/>
  <c r="J825" i="1"/>
  <c r="J8141" i="1"/>
  <c r="J3398" i="1"/>
  <c r="J3873" i="1"/>
  <c r="J4794" i="1"/>
  <c r="J5720" i="1"/>
  <c r="J8022" i="1"/>
  <c r="J6556" i="1"/>
  <c r="J3367" i="1"/>
  <c r="J5063" i="1"/>
  <c r="J5004" i="1"/>
  <c r="J6774" i="1"/>
  <c r="J8" i="1"/>
  <c r="J279" i="1"/>
  <c r="J6922" i="1"/>
  <c r="J6820" i="1"/>
  <c r="J1452" i="1"/>
  <c r="J5662" i="1"/>
  <c r="J4608" i="1"/>
  <c r="J3058" i="1"/>
  <c r="J4958" i="1"/>
  <c r="J3877" i="1"/>
  <c r="J1185" i="1"/>
  <c r="J7132" i="1"/>
  <c r="J4090" i="1"/>
  <c r="J7914" i="1"/>
  <c r="J3059" i="1"/>
  <c r="J6667" i="1"/>
  <c r="J7731" i="1"/>
  <c r="J3485" i="1"/>
  <c r="J6433" i="1"/>
  <c r="J7539" i="1"/>
  <c r="J8801" i="1"/>
  <c r="J4165" i="1"/>
  <c r="J7765" i="1"/>
  <c r="J5574" i="1"/>
  <c r="J2017" i="1"/>
  <c r="J791" i="1"/>
  <c r="J4081" i="1"/>
  <c r="J5342" i="1"/>
  <c r="J3400" i="1"/>
  <c r="J4988" i="1"/>
  <c r="J867" i="1"/>
  <c r="J3011" i="1"/>
  <c r="J1151" i="1"/>
  <c r="J7351" i="1"/>
  <c r="J1708" i="1"/>
  <c r="J8096" i="1"/>
  <c r="J4671" i="1"/>
  <c r="J3" i="1"/>
  <c r="J8874" i="1"/>
  <c r="J5527" i="1"/>
  <c r="J7826" i="1"/>
  <c r="J6441" i="1"/>
  <c r="J2382" i="1"/>
  <c r="J1374" i="1"/>
  <c r="J4879" i="1"/>
  <c r="J882" i="1"/>
  <c r="J1099" i="1"/>
  <c r="J7105" i="1"/>
  <c r="J2527" i="1"/>
  <c r="J1967" i="1"/>
  <c r="J1129" i="1"/>
  <c r="J2037" i="1"/>
  <c r="J7937" i="1"/>
  <c r="J5164" i="1"/>
  <c r="J3733" i="1"/>
  <c r="J7187" i="1"/>
  <c r="J6424" i="1"/>
  <c r="J2355" i="1"/>
  <c r="J3834" i="1"/>
  <c r="J795" i="1"/>
  <c r="J2725" i="1"/>
  <c r="J8905" i="1"/>
  <c r="J6059" i="1"/>
  <c r="J900" i="1"/>
  <c r="J518" i="1"/>
  <c r="J782" i="1"/>
  <c r="J4401" i="1"/>
  <c r="J5202" i="1"/>
  <c r="J2579" i="1"/>
  <c r="J2691" i="1"/>
  <c r="J2124" i="1"/>
  <c r="J7792" i="1"/>
  <c r="J909" i="1"/>
  <c r="J5205" i="1"/>
  <c r="J1479" i="1"/>
  <c r="J3124" i="1"/>
  <c r="J9019" i="1"/>
  <c r="J5580" i="1"/>
  <c r="J6094" i="1"/>
  <c r="J3245" i="1"/>
  <c r="J5180" i="1"/>
  <c r="J3736" i="1"/>
  <c r="J4838" i="1"/>
  <c r="J2863" i="1"/>
  <c r="J921" i="1"/>
  <c r="J922" i="1"/>
  <c r="J1358" i="1"/>
  <c r="J6221" i="1"/>
  <c r="J5916" i="1"/>
  <c r="J5190" i="1"/>
  <c r="J7503" i="1"/>
  <c r="J6657" i="1"/>
  <c r="J929" i="1"/>
  <c r="J4835" i="1"/>
  <c r="J931" i="1"/>
  <c r="J7217" i="1"/>
  <c r="J2412" i="1"/>
  <c r="J8516" i="1"/>
  <c r="J8097" i="1"/>
  <c r="J2737" i="1"/>
  <c r="J232" i="1"/>
  <c r="J5358" i="1"/>
  <c r="J4711" i="1"/>
  <c r="J5169" i="1"/>
  <c r="J6680" i="1"/>
  <c r="J7817" i="1"/>
  <c r="J553" i="1"/>
  <c r="J2049" i="1"/>
  <c r="J3331" i="1"/>
  <c r="J863" i="1"/>
  <c r="J4950" i="1"/>
  <c r="J2638" i="1"/>
  <c r="J5457" i="1"/>
  <c r="J950" i="1"/>
  <c r="J2430" i="1"/>
  <c r="J3869" i="1"/>
  <c r="J5678" i="1"/>
  <c r="J8684" i="1"/>
  <c r="J2266" i="1"/>
  <c r="J2654" i="1"/>
  <c r="J5017" i="1"/>
  <c r="J530" i="1"/>
  <c r="J386" i="1"/>
  <c r="J7323" i="1"/>
  <c r="J7787" i="1"/>
  <c r="J3894" i="1"/>
  <c r="J2226" i="1"/>
  <c r="J5132" i="1"/>
  <c r="J4398" i="1"/>
  <c r="J1292" i="1"/>
  <c r="J1439" i="1"/>
  <c r="J675" i="1"/>
  <c r="J6358" i="1"/>
  <c r="J7481" i="1"/>
  <c r="J4651" i="1"/>
  <c r="J7260" i="1"/>
  <c r="J4494" i="1"/>
  <c r="J974" i="1"/>
  <c r="J2645" i="1"/>
  <c r="J8054" i="1"/>
  <c r="J5598" i="1"/>
  <c r="J898" i="1"/>
  <c r="J7959" i="1"/>
  <c r="J8747" i="1"/>
  <c r="J2223" i="1"/>
  <c r="J3687" i="1"/>
  <c r="J3134" i="1"/>
  <c r="J1951" i="1"/>
  <c r="J6015" i="1"/>
  <c r="J4164" i="1"/>
  <c r="J6587" i="1"/>
  <c r="J2407" i="1"/>
  <c r="J598" i="1"/>
  <c r="J990" i="1"/>
  <c r="J1746" i="1"/>
  <c r="J3351" i="1"/>
  <c r="J5352" i="1"/>
  <c r="J2466" i="1"/>
  <c r="J3552" i="1"/>
  <c r="J418" i="1"/>
  <c r="J8405" i="1"/>
  <c r="J7650" i="1"/>
  <c r="J7789" i="1"/>
  <c r="J3787" i="1"/>
  <c r="J3450" i="1"/>
  <c r="J6840" i="1"/>
  <c r="J2746" i="1"/>
  <c r="J2533" i="1"/>
  <c r="J2866" i="1"/>
  <c r="J403" i="1"/>
  <c r="J1985" i="1"/>
  <c r="J6620" i="1"/>
  <c r="J5467" i="1"/>
  <c r="J3055" i="1"/>
  <c r="J8157" i="1"/>
  <c r="J5606" i="1"/>
  <c r="J8995" i="1"/>
  <c r="J2251" i="1"/>
  <c r="J6350" i="1"/>
  <c r="J6382" i="1"/>
  <c r="J7598" i="1"/>
  <c r="J4680" i="1"/>
  <c r="J4458" i="1"/>
  <c r="J3764" i="1"/>
  <c r="J2531" i="1"/>
  <c r="J2287" i="1"/>
  <c r="J7713" i="1"/>
  <c r="J1003" i="1"/>
  <c r="J766" i="1"/>
  <c r="J6865" i="1"/>
  <c r="J1884" i="1"/>
  <c r="J7429" i="1"/>
  <c r="J5386" i="1"/>
  <c r="J2657" i="1"/>
  <c r="J3929" i="1"/>
  <c r="J4302" i="1"/>
  <c r="J1563" i="1"/>
  <c r="J8117" i="1"/>
  <c r="J1324" i="1"/>
  <c r="J5910" i="1"/>
  <c r="J1057" i="1"/>
  <c r="J1038" i="1"/>
  <c r="J5809" i="1"/>
  <c r="J8672" i="1"/>
  <c r="J1041" i="1"/>
  <c r="J8023" i="1"/>
  <c r="J5803" i="1"/>
  <c r="J3068" i="1"/>
  <c r="J6322" i="1"/>
  <c r="J3496" i="1"/>
  <c r="J159" i="1"/>
  <c r="J2308" i="1"/>
  <c r="J6319" i="1"/>
  <c r="J3211" i="1"/>
  <c r="J1332" i="1"/>
  <c r="J4322" i="1"/>
  <c r="J8314" i="1"/>
  <c r="J8101" i="1"/>
  <c r="J5681" i="1"/>
  <c r="J6986" i="1"/>
  <c r="J3713" i="1"/>
  <c r="J8753" i="1"/>
  <c r="J7862" i="1"/>
  <c r="J3375" i="1"/>
  <c r="J7154" i="1"/>
  <c r="J3150" i="1"/>
  <c r="J8685" i="1"/>
  <c r="J8498" i="1"/>
  <c r="J6637" i="1"/>
  <c r="J1905" i="1"/>
  <c r="J8264" i="1"/>
  <c r="J7463" i="1"/>
  <c r="J1069" i="1"/>
  <c r="J1070" i="1"/>
  <c r="J3262" i="1"/>
  <c r="J1134" i="1"/>
  <c r="J3500" i="1"/>
  <c r="J313" i="1"/>
  <c r="J4569" i="1"/>
  <c r="J6100" i="1"/>
  <c r="J7265" i="1"/>
  <c r="J5161" i="1"/>
  <c r="J8361" i="1"/>
  <c r="J6845" i="1"/>
  <c r="J6008" i="1"/>
  <c r="J858" i="1"/>
  <c r="J440" i="1"/>
  <c r="J5942" i="1"/>
  <c r="J8573" i="1"/>
  <c r="J1397" i="1"/>
  <c r="J149" i="1"/>
  <c r="J8025" i="1"/>
  <c r="J4133" i="1"/>
  <c r="J7566" i="1"/>
  <c r="J2298" i="1"/>
  <c r="J1974" i="1"/>
  <c r="J7651" i="1"/>
  <c r="J74" i="1"/>
  <c r="J8118" i="1"/>
  <c r="J5035" i="1"/>
  <c r="J301" i="1"/>
  <c r="J3730" i="1"/>
  <c r="J683" i="1"/>
  <c r="J1939" i="1"/>
  <c r="J1009" i="1"/>
  <c r="J2902" i="1"/>
  <c r="J4038" i="1"/>
  <c r="J1103" i="1"/>
  <c r="J2707" i="1"/>
  <c r="J1105" i="1"/>
  <c r="J7614" i="1"/>
  <c r="J7418" i="1"/>
  <c r="J2660" i="1"/>
  <c r="J1553" i="1"/>
  <c r="J4417" i="1"/>
  <c r="J2833" i="1"/>
  <c r="J1092" i="1"/>
  <c r="J1585" i="1"/>
  <c r="J236" i="1"/>
  <c r="J4006" i="1"/>
  <c r="J4646" i="1"/>
  <c r="J5569" i="1"/>
  <c r="J6590" i="1"/>
  <c r="J8699" i="1"/>
  <c r="J4169" i="1"/>
  <c r="J1121" i="1"/>
  <c r="J7489" i="1"/>
  <c r="J1152" i="1"/>
  <c r="J6349" i="1"/>
  <c r="J2417" i="1"/>
  <c r="J3843" i="1"/>
  <c r="J7473" i="1"/>
  <c r="J4706" i="1"/>
  <c r="J8526" i="1"/>
  <c r="J3579" i="1"/>
  <c r="J6468" i="1"/>
  <c r="J5677" i="1"/>
  <c r="J1014" i="1"/>
  <c r="J182" i="1"/>
  <c r="J6866" i="1"/>
  <c r="J3448" i="1"/>
  <c r="J8740" i="1"/>
  <c r="J8639" i="1"/>
  <c r="J8415" i="1"/>
  <c r="J6616" i="1"/>
  <c r="J4475" i="1"/>
  <c r="J8112" i="1"/>
  <c r="J1803" i="1"/>
  <c r="J1968" i="1"/>
  <c r="J7760" i="1"/>
  <c r="J4266" i="1"/>
  <c r="J3611" i="1"/>
  <c r="J5153" i="1"/>
  <c r="J1149" i="1"/>
  <c r="J1150" i="1"/>
  <c r="J3249" i="1"/>
  <c r="J5703" i="1"/>
  <c r="J6832" i="1"/>
  <c r="J2888" i="1"/>
  <c r="J7994" i="1"/>
  <c r="J5719" i="1"/>
  <c r="J1223" i="1"/>
  <c r="J8436" i="1"/>
  <c r="J6156" i="1"/>
  <c r="J2185" i="1"/>
  <c r="J39" i="1"/>
  <c r="J1162" i="1"/>
  <c r="J609" i="1"/>
  <c r="J1299" i="1"/>
  <c r="J2501" i="1"/>
  <c r="J2476" i="1"/>
  <c r="J3694" i="1"/>
  <c r="J1168" i="1"/>
  <c r="J7245" i="1"/>
  <c r="J3126" i="1"/>
  <c r="J4142" i="1"/>
  <c r="J1814" i="1"/>
  <c r="J1934" i="1"/>
  <c r="J1174" i="1"/>
  <c r="J1914" i="1"/>
  <c r="J4154" i="1"/>
  <c r="J242" i="1"/>
  <c r="J7390" i="1"/>
  <c r="J5395" i="1"/>
  <c r="J5579" i="1"/>
  <c r="J7908" i="1"/>
  <c r="J2977" i="1"/>
  <c r="J496" i="1"/>
  <c r="J2554" i="1"/>
  <c r="J1568" i="1"/>
  <c r="J411" i="1"/>
  <c r="J5466" i="1"/>
  <c r="J8552" i="1"/>
  <c r="J8655" i="1"/>
  <c r="J7654" i="1"/>
  <c r="J8068" i="1"/>
  <c r="J709" i="1"/>
  <c r="J5751" i="1"/>
  <c r="J4588" i="1"/>
  <c r="J1195" i="1"/>
  <c r="J8346" i="1"/>
  <c r="J2277" i="1"/>
  <c r="J5171" i="1"/>
  <c r="J186" i="1"/>
  <c r="J6718" i="1"/>
  <c r="J1696" i="1"/>
  <c r="J2156" i="1"/>
  <c r="J6186" i="1"/>
  <c r="J5502" i="1"/>
  <c r="J5029" i="1"/>
  <c r="J1206" i="1"/>
  <c r="J2762" i="1"/>
  <c r="J4682" i="1"/>
  <c r="J6447" i="1"/>
  <c r="J1295" i="1"/>
  <c r="J4918" i="1"/>
  <c r="J3045" i="1"/>
  <c r="J8347" i="1"/>
  <c r="J4997" i="1"/>
  <c r="J4993" i="1"/>
  <c r="J7819" i="1"/>
  <c r="J8209" i="1"/>
  <c r="J276" i="1"/>
  <c r="J2169" i="1"/>
  <c r="J7122" i="1"/>
  <c r="J4891" i="1"/>
  <c r="J8291" i="1"/>
  <c r="J8979" i="1"/>
  <c r="J4942" i="1"/>
  <c r="J3529" i="1"/>
  <c r="J1876" i="1"/>
  <c r="J8335" i="1"/>
  <c r="J2105" i="1"/>
  <c r="J1228" i="1"/>
  <c r="J1229" i="1"/>
  <c r="J8409" i="1"/>
  <c r="J7378" i="1"/>
  <c r="J3396" i="1"/>
  <c r="J2903" i="1"/>
  <c r="J2754" i="1"/>
  <c r="J4718" i="1"/>
  <c r="J8779" i="1"/>
  <c r="J7050" i="1"/>
  <c r="J7083" i="1"/>
  <c r="J6691" i="1"/>
  <c r="J8863" i="1"/>
  <c r="J7774" i="1"/>
  <c r="J1242" i="1"/>
  <c r="J3076" i="1"/>
  <c r="J7905" i="1"/>
  <c r="J808" i="1"/>
  <c r="J6288" i="1"/>
  <c r="J7874" i="1"/>
  <c r="J3705" i="1"/>
  <c r="J1249" i="1"/>
  <c r="J4289" i="1"/>
  <c r="J8476" i="1"/>
  <c r="J4031" i="1"/>
  <c r="J415" i="1"/>
  <c r="J541" i="1"/>
  <c r="J393" i="1"/>
  <c r="J3282" i="1"/>
  <c r="J7208" i="1"/>
  <c r="J1258" i="1"/>
  <c r="J5055" i="1"/>
  <c r="J5923" i="1"/>
  <c r="J325" i="1"/>
  <c r="J7015" i="1"/>
  <c r="J830" i="1"/>
  <c r="J1264" i="1"/>
  <c r="J1265" i="1"/>
  <c r="J5057" i="1"/>
  <c r="J1871" i="1"/>
  <c r="J1569" i="1"/>
  <c r="J8005" i="1"/>
  <c r="J7920" i="1"/>
  <c r="J5902" i="1"/>
  <c r="J2477" i="1"/>
  <c r="J6453" i="1"/>
  <c r="J4000" i="1"/>
  <c r="J3861" i="1"/>
  <c r="J8738" i="1"/>
  <c r="J3658" i="1"/>
  <c r="J6449" i="1"/>
  <c r="J5038" i="1"/>
  <c r="J7584" i="1"/>
  <c r="J8968" i="1"/>
  <c r="J4752" i="1"/>
  <c r="J4981" i="1"/>
  <c r="J7828" i="1"/>
  <c r="J4775" i="1"/>
  <c r="J1793" i="1"/>
  <c r="J6707" i="1"/>
  <c r="J2793" i="1"/>
  <c r="J2711" i="1"/>
  <c r="J1577" i="1"/>
  <c r="J1559" i="1"/>
  <c r="J1763" i="1"/>
  <c r="J5461" i="1"/>
  <c r="J5686" i="1"/>
  <c r="J7982" i="1"/>
  <c r="J1296" i="1"/>
  <c r="J2739" i="1"/>
  <c r="J5007" i="1"/>
  <c r="J61" i="1"/>
  <c r="J6148" i="1"/>
  <c r="J1443" i="1"/>
  <c r="J2829" i="1"/>
  <c r="J1303" i="1"/>
  <c r="J7786" i="1"/>
  <c r="J3999" i="1"/>
  <c r="J613" i="1"/>
  <c r="J4299" i="1"/>
  <c r="J1125" i="1"/>
  <c r="J4766" i="1"/>
  <c r="J8033" i="1"/>
  <c r="J8520" i="1"/>
  <c r="J6929" i="1"/>
  <c r="J8021" i="1"/>
  <c r="J655" i="1"/>
  <c r="J4414" i="1"/>
  <c r="J1316" i="1"/>
  <c r="J5481" i="1"/>
  <c r="J5356" i="1"/>
  <c r="J3506" i="1"/>
  <c r="J2384" i="1"/>
  <c r="J4259" i="1"/>
  <c r="J627" i="1"/>
  <c r="J4544" i="1"/>
  <c r="J5128" i="1"/>
  <c r="J1325" i="1"/>
  <c r="J4119" i="1"/>
  <c r="J5868" i="1"/>
  <c r="J7466" i="1"/>
  <c r="J8758" i="1"/>
  <c r="J4683" i="1"/>
  <c r="J4853" i="1"/>
  <c r="J3193" i="1"/>
  <c r="J6913" i="1"/>
  <c r="J10" i="1"/>
  <c r="J6" i="1"/>
  <c r="J8185" i="1"/>
  <c r="J2313" i="1"/>
  <c r="J1930" i="1"/>
  <c r="J3228" i="1"/>
  <c r="J8178" i="1"/>
  <c r="J3139" i="1"/>
  <c r="J1023" i="1"/>
  <c r="J401" i="1"/>
  <c r="J1344" i="1"/>
  <c r="J1345" i="1"/>
  <c r="J5963" i="1"/>
  <c r="J941" i="1"/>
  <c r="J3685" i="1"/>
  <c r="J4506" i="1"/>
  <c r="J731" i="1"/>
  <c r="J8150" i="1"/>
  <c r="J4028" i="1"/>
  <c r="J3165" i="1"/>
  <c r="J7259" i="1"/>
  <c r="J562" i="1"/>
  <c r="J1330" i="1"/>
  <c r="J8242" i="1"/>
  <c r="J611" i="1"/>
  <c r="J6431" i="1"/>
  <c r="J4596" i="1"/>
  <c r="J6835" i="1"/>
  <c r="J1726" i="1"/>
  <c r="J5201" i="1"/>
  <c r="J4059" i="1"/>
  <c r="J6572" i="1"/>
  <c r="J1935" i="1"/>
  <c r="J1367" i="1"/>
  <c r="J2947" i="1"/>
  <c r="J7928" i="1"/>
  <c r="J4065" i="1"/>
  <c r="J5258" i="1"/>
  <c r="J6432" i="1"/>
  <c r="J7748" i="1"/>
  <c r="J8250" i="1"/>
  <c r="J2535" i="1"/>
  <c r="J8551" i="1"/>
  <c r="J3071" i="1"/>
  <c r="J5309" i="1"/>
  <c r="J1032" i="1"/>
  <c r="J1096" i="1"/>
  <c r="J2237" i="1"/>
  <c r="J5747" i="1"/>
  <c r="J1755" i="1"/>
  <c r="J1678" i="1"/>
  <c r="J3758" i="1"/>
  <c r="J96" i="1"/>
  <c r="J3346" i="1"/>
  <c r="J1388" i="1"/>
  <c r="J1389" i="1"/>
  <c r="J2443" i="1"/>
  <c r="J5732" i="1"/>
  <c r="J1528" i="1"/>
  <c r="J6285" i="1"/>
  <c r="J7167" i="1"/>
  <c r="J1261" i="1"/>
  <c r="J6554" i="1"/>
  <c r="J6814" i="1"/>
  <c r="J166" i="1"/>
  <c r="J2302" i="1"/>
  <c r="J3853" i="1"/>
  <c r="J1401" i="1"/>
  <c r="J6829" i="1"/>
  <c r="J1381" i="1"/>
  <c r="J2608" i="1"/>
  <c r="J5295" i="1"/>
  <c r="J3669" i="1"/>
  <c r="J5951" i="1"/>
  <c r="J3415" i="1"/>
  <c r="J1409" i="1"/>
  <c r="J5335" i="1"/>
  <c r="J4159" i="1"/>
  <c r="J2219" i="1"/>
  <c r="J6284" i="1"/>
  <c r="J2418" i="1"/>
  <c r="J701" i="1"/>
  <c r="J3547" i="1"/>
  <c r="J7571" i="1"/>
  <c r="J1090" i="1"/>
  <c r="J5119" i="1"/>
  <c r="J4286" i="1"/>
  <c r="J1421" i="1"/>
  <c r="J142" i="1"/>
  <c r="J7137" i="1"/>
  <c r="J220" i="1"/>
  <c r="J3590" i="1"/>
  <c r="J6772" i="1"/>
  <c r="J6743" i="1"/>
  <c r="J5172" i="1"/>
  <c r="J911" i="1"/>
  <c r="J6430" i="1"/>
  <c r="J7501" i="1"/>
  <c r="J2283" i="1"/>
  <c r="J594" i="1"/>
  <c r="J6025" i="1"/>
  <c r="J7864" i="1"/>
  <c r="J1030" i="1"/>
  <c r="J4657" i="1"/>
  <c r="J500" i="1"/>
  <c r="J8594" i="1"/>
  <c r="J3602" i="1"/>
  <c r="J3793" i="1"/>
  <c r="J8121" i="1"/>
  <c r="J8327" i="1"/>
  <c r="J1776" i="1"/>
  <c r="J7270" i="1"/>
  <c r="J7101" i="1"/>
  <c r="J8967" i="1"/>
  <c r="J2721" i="1"/>
  <c r="J5453" i="1"/>
  <c r="J8332" i="1"/>
  <c r="J8503" i="1"/>
  <c r="J8669" i="1"/>
  <c r="J6095" i="1"/>
  <c r="J1001" i="1"/>
  <c r="J458" i="1"/>
  <c r="J3140" i="1"/>
  <c r="J3110" i="1"/>
  <c r="J4416" i="1"/>
  <c r="J482" i="1"/>
  <c r="J5547" i="1"/>
  <c r="J2024" i="1"/>
  <c r="J7995" i="1"/>
  <c r="J1471" i="1"/>
  <c r="J1464" i="1"/>
  <c r="J5052" i="1"/>
  <c r="J1466" i="1"/>
  <c r="J3176" i="1"/>
  <c r="J7019" i="1"/>
  <c r="J222" i="1"/>
  <c r="J4176" i="1"/>
  <c r="J6931" i="1"/>
  <c r="J6264" i="1"/>
  <c r="J3048" i="1"/>
  <c r="J7037" i="1"/>
  <c r="J5624" i="1"/>
  <c r="J117" i="1"/>
  <c r="J7205" i="1"/>
  <c r="J7004" i="1"/>
  <c r="J6874" i="1"/>
  <c r="J69" i="1"/>
  <c r="J397" i="1"/>
  <c r="J1067" i="1"/>
  <c r="J1483" i="1"/>
  <c r="J4980" i="1"/>
  <c r="J1989" i="1"/>
  <c r="J7669" i="1"/>
  <c r="J3920" i="1"/>
  <c r="J5879" i="1"/>
  <c r="J6895" i="1"/>
  <c r="J8421" i="1"/>
  <c r="J8554" i="1"/>
  <c r="J8556" i="1"/>
  <c r="J7486" i="1"/>
  <c r="J4787" i="1"/>
  <c r="J3740" i="1"/>
  <c r="J6028" i="1"/>
  <c r="J1497" i="1"/>
  <c r="J7679" i="1"/>
  <c r="J8904" i="1"/>
  <c r="J4347" i="1"/>
  <c r="J7368" i="1"/>
  <c r="J9013" i="1"/>
  <c r="J3478" i="1"/>
  <c r="J7322" i="1"/>
  <c r="J4433" i="1"/>
  <c r="J8329" i="1"/>
  <c r="J2586" i="1"/>
  <c r="J4399" i="1"/>
  <c r="J1169" i="1"/>
  <c r="J7151" i="1"/>
  <c r="J567" i="1"/>
  <c r="J4188" i="1"/>
  <c r="J6571" i="1"/>
  <c r="J1522" i="1"/>
  <c r="J3423" i="1"/>
  <c r="J2765" i="1"/>
  <c r="J794" i="1"/>
  <c r="J1518" i="1"/>
  <c r="J4306" i="1"/>
  <c r="J572" i="1"/>
  <c r="J4063" i="1"/>
  <c r="J3009" i="1"/>
  <c r="J1523" i="1"/>
  <c r="J1524" i="1"/>
  <c r="J30" i="1"/>
  <c r="J2598" i="1"/>
  <c r="J6881" i="1"/>
  <c r="J1811" i="1"/>
  <c r="J2656" i="1"/>
  <c r="J6375" i="1"/>
  <c r="J7074" i="1"/>
  <c r="J5714" i="1"/>
  <c r="J7589" i="1"/>
  <c r="J398" i="1"/>
  <c r="J8383" i="1"/>
  <c r="J1536" i="1"/>
  <c r="J544" i="1"/>
  <c r="J5801" i="1"/>
  <c r="J3544" i="1"/>
  <c r="J1432" i="1"/>
  <c r="J951" i="1"/>
  <c r="J6983" i="1"/>
  <c r="J770" i="1"/>
  <c r="J2033" i="1"/>
  <c r="J4928" i="1"/>
  <c r="J4036" i="1"/>
  <c r="J387" i="1"/>
  <c r="J4672" i="1"/>
  <c r="J5050" i="1"/>
  <c r="J344" i="1"/>
  <c r="J4437" i="1"/>
  <c r="J2576" i="1"/>
  <c r="J1131" i="1"/>
  <c r="J1554" i="1"/>
  <c r="J3968" i="1"/>
  <c r="J5517" i="1"/>
  <c r="J7701" i="1"/>
  <c r="J8653" i="1"/>
  <c r="J2060" i="1"/>
  <c r="J83" i="1"/>
  <c r="J7286" i="1"/>
  <c r="J1136" i="1"/>
  <c r="J3800" i="1"/>
  <c r="J4376" i="1"/>
  <c r="J1012" i="1"/>
  <c r="J4232" i="1"/>
  <c r="J1013" i="1"/>
  <c r="J3998" i="1"/>
  <c r="J1447" i="1"/>
  <c r="J3907" i="1"/>
  <c r="J4601" i="1"/>
  <c r="J1632" i="1"/>
  <c r="J4681" i="1"/>
  <c r="J7262" i="1"/>
  <c r="J3599" i="1"/>
  <c r="J2631" i="1"/>
  <c r="J3420" i="1"/>
  <c r="J1491" i="1"/>
  <c r="J6630" i="1"/>
  <c r="J1531" i="1"/>
  <c r="J4083" i="1"/>
  <c r="J5713" i="1"/>
  <c r="J2781" i="1"/>
  <c r="J7781" i="1"/>
  <c r="J3051" i="1"/>
  <c r="J3818" i="1"/>
  <c r="J7601" i="1"/>
  <c r="J6942" i="1"/>
  <c r="J6843" i="1"/>
  <c r="J968" i="1"/>
  <c r="J8932" i="1"/>
  <c r="J478" i="1"/>
  <c r="J7644" i="1"/>
  <c r="J7202" i="1"/>
  <c r="J4710" i="1"/>
  <c r="J1596" i="1"/>
  <c r="J6067" i="1"/>
  <c r="J7428" i="1"/>
  <c r="J3775" i="1"/>
  <c r="J1600" i="1"/>
  <c r="J869" i="1"/>
  <c r="J6974" i="1"/>
  <c r="J2216" i="1"/>
  <c r="J2789" i="1"/>
  <c r="J4792" i="1"/>
  <c r="J5885" i="1"/>
  <c r="J3695" i="1"/>
  <c r="J1608" i="1"/>
  <c r="J1642" i="1"/>
  <c r="J2348" i="1"/>
  <c r="J5736" i="1"/>
  <c r="J7707" i="1"/>
  <c r="J2356" i="1"/>
  <c r="J1371" i="1"/>
  <c r="J6315" i="1"/>
  <c r="J71" i="1"/>
  <c r="J2667" i="1"/>
  <c r="J5921" i="1"/>
  <c r="J2602" i="1"/>
  <c r="J1620" i="1"/>
  <c r="J2570" i="1"/>
  <c r="J514" i="1"/>
  <c r="J4463" i="1"/>
  <c r="J5548" i="1"/>
  <c r="J685" i="1"/>
  <c r="J4558" i="1"/>
  <c r="J8508" i="1"/>
  <c r="J136" i="1"/>
  <c r="J6392" i="1"/>
  <c r="J3389" i="1"/>
  <c r="J3090" i="1"/>
  <c r="J4387" i="1"/>
  <c r="J1828" i="1"/>
  <c r="J6853" i="1"/>
  <c r="J8174" i="1"/>
  <c r="J2133" i="1"/>
  <c r="J8163" i="1"/>
  <c r="J1638" i="1"/>
  <c r="J797" i="1"/>
  <c r="J5246" i="1"/>
  <c r="J712" i="1"/>
  <c r="J3683" i="1"/>
  <c r="J1215" i="1"/>
  <c r="J141" i="1"/>
  <c r="J1356" i="1"/>
  <c r="J8115" i="1"/>
  <c r="J156" i="1"/>
  <c r="J5764" i="1"/>
  <c r="J1064" i="1"/>
  <c r="J5722" i="1"/>
  <c r="J955" i="1"/>
  <c r="J3224" i="1"/>
  <c r="J1423" i="1"/>
  <c r="J8393" i="1"/>
  <c r="J5929" i="1"/>
  <c r="J7968" i="1"/>
  <c r="J3065" i="1"/>
  <c r="J6427" i="1"/>
  <c r="J4048" i="1"/>
  <c r="J438" i="1"/>
  <c r="J3833" i="1"/>
  <c r="J278" i="1"/>
  <c r="J7560" i="1"/>
  <c r="J654" i="1"/>
  <c r="J6203" i="1"/>
  <c r="J4365" i="1"/>
  <c r="J6347" i="1"/>
  <c r="J1588" i="1"/>
  <c r="J781" i="1"/>
  <c r="J354" i="1"/>
  <c r="J5685" i="1"/>
  <c r="J6370" i="1"/>
  <c r="J2399" i="1"/>
  <c r="J3493" i="1"/>
  <c r="J2556" i="1"/>
  <c r="J7027" i="1"/>
  <c r="J7586" i="1"/>
  <c r="J1624" i="1"/>
  <c r="J2040" i="1"/>
  <c r="J270" i="1"/>
  <c r="J6689" i="1"/>
  <c r="J2205" i="1"/>
  <c r="J6908" i="1"/>
  <c r="J3231" i="1"/>
  <c r="J5619" i="1"/>
  <c r="J1687" i="1"/>
  <c r="J2753" i="1"/>
  <c r="J8207" i="1"/>
  <c r="J6480" i="1"/>
  <c r="J1691" i="1"/>
  <c r="J1692" i="1"/>
  <c r="J8142" i="1"/>
  <c r="J7057" i="1"/>
  <c r="J2865" i="1"/>
  <c r="J7550" i="1"/>
  <c r="J3727" i="1"/>
  <c r="J7561" i="1"/>
  <c r="J1770" i="1"/>
  <c r="J522" i="1"/>
  <c r="J3908" i="1"/>
  <c r="J5003" i="1"/>
  <c r="J4339" i="1"/>
  <c r="J5486" i="1"/>
  <c r="J1705" i="1"/>
  <c r="J1706" i="1"/>
  <c r="J8623" i="1"/>
  <c r="J6366" i="1"/>
  <c r="J4649" i="1"/>
  <c r="J3117" i="1"/>
  <c r="J2569" i="1"/>
  <c r="J1616" i="1"/>
  <c r="J6800" i="1"/>
  <c r="J1175" i="1"/>
  <c r="J519" i="1"/>
  <c r="J4937" i="1"/>
  <c r="J4483" i="1"/>
  <c r="J444" i="1"/>
  <c r="J2587" i="1"/>
  <c r="J6263" i="1"/>
  <c r="J3035" i="1"/>
  <c r="J2980" i="1"/>
  <c r="J6168" i="1"/>
  <c r="J3945" i="1"/>
  <c r="J2064" i="1"/>
  <c r="J6984" i="1"/>
  <c r="J2540" i="1"/>
  <c r="J7459" i="1"/>
  <c r="J3326" i="1"/>
  <c r="J1730" i="1"/>
  <c r="J8442" i="1"/>
  <c r="J1960" i="1"/>
  <c r="J8235" i="1"/>
  <c r="J3874" i="1"/>
  <c r="J5995" i="1"/>
  <c r="J2324" i="1"/>
  <c r="J2491" i="1"/>
  <c r="J3123" i="1"/>
  <c r="J6548" i="1"/>
  <c r="J4617" i="1"/>
  <c r="J4222" i="1"/>
  <c r="J4054" i="1"/>
  <c r="J1817" i="1"/>
  <c r="J335" i="1"/>
  <c r="J7996" i="1"/>
  <c r="J1955" i="1"/>
  <c r="J3128" i="1"/>
  <c r="J6681" i="1"/>
  <c r="J1912" i="1"/>
  <c r="J7958" i="1"/>
  <c r="J8154" i="1"/>
  <c r="J7204" i="1"/>
  <c r="J1753" i="1"/>
  <c r="J6133" i="1"/>
  <c r="J3990" i="1"/>
  <c r="J3204" i="1"/>
  <c r="J6273" i="1"/>
  <c r="J1758" i="1"/>
  <c r="J3957" i="1"/>
  <c r="J321" i="1"/>
  <c r="J7640" i="1"/>
  <c r="J3374" i="1"/>
  <c r="J8899" i="1"/>
  <c r="J3667" i="1"/>
  <c r="J7735" i="1"/>
  <c r="J2267" i="1"/>
  <c r="J832" i="1"/>
  <c r="J1628" i="1"/>
  <c r="J7674" i="1"/>
  <c r="J5005" i="1"/>
  <c r="J2958" i="1"/>
  <c r="J2208" i="1"/>
  <c r="J2652" i="1"/>
  <c r="J1597" i="1"/>
  <c r="J636" i="1"/>
  <c r="J7142" i="1"/>
  <c r="J1777" i="1"/>
  <c r="J6999" i="1"/>
  <c r="J552" i="1"/>
  <c r="J2176" i="1"/>
  <c r="J2149" i="1"/>
  <c r="J1503" i="1"/>
  <c r="J3303" i="1"/>
  <c r="J6359" i="1"/>
  <c r="J2388" i="1"/>
  <c r="J3152" i="1"/>
  <c r="J5738" i="1"/>
  <c r="J5391" i="1"/>
  <c r="J1373" i="1"/>
  <c r="J5508" i="1"/>
  <c r="J7090" i="1"/>
  <c r="J1294" i="1"/>
  <c r="J8831" i="1"/>
  <c r="J8334" i="1"/>
  <c r="J1795" i="1"/>
  <c r="J2282" i="1"/>
  <c r="J6061" i="1"/>
  <c r="J5609" i="1"/>
  <c r="J1290" i="1"/>
  <c r="J4542" i="1"/>
  <c r="J7693" i="1"/>
  <c r="J6546" i="1"/>
  <c r="J5819" i="1"/>
  <c r="J2066" i="1"/>
  <c r="J1805" i="1"/>
  <c r="J1564" i="1"/>
  <c r="J6316" i="1"/>
  <c r="J1808" i="1"/>
  <c r="J6227" i="1"/>
  <c r="J4341" i="1"/>
  <c r="J5312" i="1"/>
  <c r="J822" i="1"/>
  <c r="J618" i="1"/>
  <c r="J468" i="1"/>
  <c r="J1718" i="1"/>
  <c r="J5235" i="1"/>
  <c r="J8611" i="1"/>
  <c r="J2011" i="1"/>
  <c r="J5623" i="1"/>
  <c r="J373" i="1"/>
  <c r="J1738" i="1"/>
  <c r="J3251" i="1"/>
  <c r="J2775" i="1"/>
  <c r="J5924" i="1"/>
  <c r="J7093" i="1"/>
  <c r="J6197" i="1"/>
  <c r="J4741" i="1"/>
  <c r="J3756" i="1"/>
  <c r="J6425" i="1"/>
  <c r="J2909" i="1"/>
  <c r="J5134" i="1"/>
  <c r="J7950" i="1"/>
  <c r="J2558" i="1"/>
  <c r="J2373" i="1"/>
  <c r="J1438" i="1"/>
  <c r="J1836" i="1"/>
  <c r="J3471" i="1"/>
  <c r="J3403" i="1"/>
  <c r="J4353" i="1"/>
  <c r="J3041" i="1"/>
  <c r="J4740" i="1"/>
  <c r="J1842" i="1"/>
  <c r="J5405" i="1"/>
  <c r="J7256" i="1"/>
  <c r="J672" i="1"/>
  <c r="J5137" i="1"/>
  <c r="J4820" i="1"/>
  <c r="J750" i="1"/>
  <c r="J1810" i="1"/>
  <c r="J8287" i="1"/>
  <c r="J7035" i="1"/>
  <c r="J714" i="1"/>
  <c r="J8387" i="1"/>
  <c r="J5300" i="1"/>
  <c r="J1044" i="1"/>
  <c r="J437" i="1"/>
  <c r="J4923" i="1"/>
  <c r="J2801" i="1"/>
  <c r="J3751" i="1"/>
  <c r="J1860" i="1"/>
  <c r="J9009" i="1"/>
  <c r="J5495" i="1"/>
  <c r="J5231" i="1"/>
  <c r="J5058" i="1"/>
  <c r="J107" i="1"/>
  <c r="J5994" i="1"/>
  <c r="J687" i="1"/>
  <c r="J6098" i="1"/>
  <c r="J4025" i="1"/>
  <c r="J1682" i="1"/>
  <c r="J1894" i="1"/>
  <c r="J5520" i="1"/>
  <c r="J8146" i="1"/>
  <c r="J5327" i="1"/>
  <c r="J8926" i="1"/>
  <c r="J8681" i="1"/>
  <c r="J5124" i="1"/>
  <c r="J6342" i="1"/>
  <c r="J894" i="1"/>
  <c r="J8392" i="1"/>
  <c r="J1986" i="1"/>
  <c r="J6887" i="1"/>
  <c r="J4777" i="1"/>
  <c r="J5535" i="1"/>
  <c r="J6818" i="1"/>
  <c r="J2621" i="1"/>
  <c r="J1887" i="1"/>
  <c r="J476" i="1"/>
  <c r="J2626" i="1"/>
  <c r="J6417" i="1"/>
  <c r="J3786" i="1"/>
  <c r="J3465" i="1"/>
  <c r="J3688" i="1"/>
  <c r="J1622" i="1"/>
  <c r="J2134" i="1"/>
  <c r="J145" i="1"/>
  <c r="J4130" i="1"/>
  <c r="J7646" i="1"/>
  <c r="J55" i="1"/>
  <c r="J569" i="1"/>
  <c r="J5123" i="1"/>
  <c r="J2675" i="1"/>
  <c r="J3345" i="1"/>
  <c r="J8195" i="1"/>
  <c r="J3001" i="1"/>
  <c r="J7469" i="1"/>
  <c r="J2543" i="1"/>
  <c r="J45" i="1"/>
  <c r="J5762" i="1"/>
  <c r="J1521" i="1"/>
  <c r="J1791" i="1"/>
  <c r="J3866" i="1"/>
  <c r="J6533" i="1"/>
  <c r="J72" i="1"/>
  <c r="J8366" i="1"/>
  <c r="J5064" i="1"/>
  <c r="J2307" i="1"/>
  <c r="J2209" i="1"/>
  <c r="J251" i="1"/>
  <c r="J8716" i="1"/>
  <c r="J6613" i="1"/>
  <c r="J2231" i="1"/>
  <c r="J3052" i="1"/>
  <c r="J1947" i="1"/>
  <c r="J7623" i="1"/>
  <c r="J2589" i="1"/>
  <c r="J3317" i="1"/>
  <c r="J6486" i="1"/>
  <c r="J4583" i="1"/>
  <c r="J6992" i="1"/>
  <c r="J7867" i="1"/>
  <c r="J2279" i="1"/>
  <c r="J1933" i="1"/>
  <c r="J4314" i="1"/>
  <c r="J3796" i="1"/>
  <c r="J1936" i="1"/>
  <c r="J682" i="1"/>
  <c r="J6482" i="1"/>
  <c r="J8650" i="1"/>
  <c r="J3613" i="1"/>
  <c r="J2613" i="1"/>
  <c r="J3974" i="1"/>
  <c r="J5507" i="1"/>
  <c r="J5744" i="1"/>
  <c r="J3210" i="1"/>
  <c r="J6682" i="1"/>
  <c r="J3037" i="1"/>
  <c r="J38" i="1"/>
  <c r="J7267" i="1"/>
  <c r="J5424" i="1"/>
  <c r="J353" i="1"/>
  <c r="J4540" i="1"/>
  <c r="J1781" i="1"/>
  <c r="J3956" i="1"/>
  <c r="J7612" i="1"/>
  <c r="J7025" i="1"/>
  <c r="J3504" i="1"/>
  <c r="J7091" i="1"/>
  <c r="J4203" i="1"/>
  <c r="J812" i="1"/>
  <c r="J3551" i="1"/>
  <c r="J2333" i="1"/>
  <c r="J3184" i="1"/>
  <c r="J1964" i="1"/>
  <c r="J1122" i="1"/>
  <c r="J4713" i="1"/>
  <c r="J3426" i="1"/>
  <c r="J3242" i="1"/>
  <c r="J3982" i="1"/>
  <c r="J6695" i="1"/>
  <c r="J7069" i="1"/>
  <c r="J1364" i="1"/>
  <c r="J1204" i="1"/>
  <c r="J8955" i="1"/>
  <c r="J4921" i="1"/>
  <c r="J8833" i="1"/>
  <c r="J989" i="1"/>
  <c r="J6742" i="1"/>
  <c r="J6982" i="1"/>
  <c r="J1450" i="1"/>
  <c r="J4648" i="1"/>
  <c r="J7334" i="1"/>
  <c r="J119" i="1"/>
  <c r="J5384" i="1"/>
  <c r="J2023" i="1"/>
  <c r="J8417" i="1"/>
  <c r="J4448" i="1"/>
  <c r="J5588" i="1"/>
  <c r="J6976" i="1"/>
  <c r="J5912" i="1"/>
  <c r="J4248" i="1"/>
  <c r="J4515" i="1"/>
  <c r="J1786" i="1"/>
  <c r="J7452" i="1"/>
  <c r="J4522" i="1"/>
  <c r="J6802" i="1"/>
  <c r="J4489" i="1"/>
  <c r="J3804" i="1"/>
  <c r="J7196" i="1"/>
  <c r="J3721" i="1"/>
  <c r="J3797" i="1"/>
  <c r="J5089" i="1"/>
  <c r="J8199" i="1"/>
  <c r="J5226" i="1"/>
  <c r="J5832" i="1"/>
  <c r="J3536" i="1"/>
  <c r="J5402" i="1"/>
  <c r="J1246" i="1"/>
  <c r="J240" i="1"/>
  <c r="J8302" i="1"/>
  <c r="J7667" i="1"/>
  <c r="J4337" i="1"/>
  <c r="J2067" i="1"/>
  <c r="J1375" i="1"/>
  <c r="J7081" i="1"/>
  <c r="J4155" i="1"/>
  <c r="J1268" i="1"/>
  <c r="J184" i="1"/>
  <c r="J421" i="1"/>
  <c r="J1000" i="1"/>
  <c r="J6134" i="1"/>
  <c r="J399" i="1"/>
  <c r="J4959" i="1"/>
  <c r="J2743" i="1"/>
  <c r="J5659" i="1"/>
  <c r="J5965" i="1"/>
  <c r="J4667" i="1"/>
  <c r="J7806" i="1"/>
  <c r="J8917" i="1"/>
  <c r="J1124" i="1"/>
  <c r="J8812" i="1"/>
  <c r="J3788" i="1"/>
  <c r="J2220" i="1"/>
  <c r="J371" i="1"/>
  <c r="J4100" i="1"/>
  <c r="J8869" i="1"/>
  <c r="J3366" i="1"/>
  <c r="J8237" i="1"/>
  <c r="J8848" i="1"/>
  <c r="J8721" i="1"/>
  <c r="J6017" i="1"/>
  <c r="J2042" i="1"/>
  <c r="J456" i="1"/>
  <c r="J2044" i="1"/>
  <c r="J711" i="1"/>
  <c r="J4093" i="1"/>
  <c r="J2047" i="1"/>
  <c r="J488" i="1"/>
  <c r="J1727" i="1"/>
  <c r="J7836" i="1"/>
  <c r="J3083" i="1"/>
  <c r="J7332" i="1"/>
  <c r="J6759" i="1"/>
  <c r="J3629" i="1"/>
  <c r="J4309" i="1"/>
  <c r="J2269" i="1"/>
  <c r="J6001" i="1"/>
  <c r="J2546" i="1"/>
  <c r="J1203" i="1"/>
  <c r="J1476" i="1"/>
  <c r="J8976" i="1"/>
  <c r="J2378" i="1"/>
  <c r="J6812" i="1"/>
  <c r="J1839" i="1"/>
  <c r="J4238" i="1"/>
  <c r="J1773" i="1"/>
  <c r="J3198" i="1"/>
  <c r="J7756" i="1"/>
  <c r="J1681" i="1"/>
  <c r="J1957" i="1"/>
  <c r="J6165" i="1"/>
  <c r="J5616" i="1"/>
  <c r="J4807" i="1"/>
  <c r="J6247" i="1"/>
  <c r="J4088" i="1"/>
  <c r="J1496" i="1"/>
  <c r="J6235" i="1"/>
  <c r="J8769" i="1"/>
  <c r="J6085" i="1"/>
  <c r="J7877" i="1"/>
  <c r="J2081" i="1"/>
  <c r="J5489" i="1"/>
  <c r="J4501" i="1"/>
  <c r="J5932" i="1"/>
  <c r="J7852" i="1"/>
  <c r="J6981" i="1"/>
  <c r="J5022" i="1"/>
  <c r="J2599" i="1"/>
  <c r="J1614" i="1"/>
  <c r="J6049" i="1"/>
  <c r="J6776" i="1"/>
  <c r="J1772" i="1"/>
  <c r="J5214" i="1"/>
  <c r="J6553" i="1"/>
  <c r="J8991" i="1"/>
  <c r="J1743" i="1"/>
  <c r="J2097" i="1"/>
  <c r="J5106" i="1"/>
  <c r="J4612" i="1"/>
  <c r="J2641" i="1"/>
  <c r="J337" i="1"/>
  <c r="J2102" i="1"/>
  <c r="J8086" i="1"/>
  <c r="J1011" i="1"/>
  <c r="J7014" i="1"/>
  <c r="J1366" i="1"/>
  <c r="J5694" i="1"/>
  <c r="J5491" i="1"/>
  <c r="J5730" i="1"/>
  <c r="J8708" i="1"/>
  <c r="J6123" i="1"/>
  <c r="J1382" i="1"/>
  <c r="J6686" i="1"/>
  <c r="J7291" i="1"/>
  <c r="J8403" i="1"/>
  <c r="J4833" i="1"/>
  <c r="J2374" i="1"/>
  <c r="J8682" i="1"/>
  <c r="J4117" i="1"/>
  <c r="J5784" i="1"/>
  <c r="J8700" i="1"/>
  <c r="J3353" i="1"/>
  <c r="J1157" i="1"/>
  <c r="J3072" i="1"/>
  <c r="J3461" i="1"/>
  <c r="J7541" i="1"/>
  <c r="J4761" i="1"/>
  <c r="J4496" i="1"/>
  <c r="J8941" i="1"/>
  <c r="J2071" i="1"/>
  <c r="J6397" i="1"/>
  <c r="J6057" i="1"/>
  <c r="J5081" i="1"/>
  <c r="J3408" i="1"/>
  <c r="J4184" i="1"/>
  <c r="J5219" i="1"/>
  <c r="J8059" i="1"/>
  <c r="J2694" i="1"/>
  <c r="J7423" i="1"/>
  <c r="J2925" i="1"/>
  <c r="J6396" i="1"/>
  <c r="J4529" i="1"/>
  <c r="J1197" i="1"/>
  <c r="J2650" i="1"/>
  <c r="J2145" i="1"/>
  <c r="J5867" i="1"/>
  <c r="J2686" i="1"/>
  <c r="J283" i="1"/>
  <c r="J4199" i="1"/>
  <c r="J2150" i="1"/>
  <c r="J720" i="1"/>
  <c r="J1717" i="1"/>
  <c r="J5422" i="1"/>
  <c r="J54" i="1"/>
  <c r="J8165" i="1"/>
  <c r="J5152" i="1"/>
  <c r="J1801" i="1"/>
  <c r="J5856" i="1"/>
  <c r="J6996" i="1"/>
  <c r="J1422" i="1"/>
  <c r="J580" i="1"/>
  <c r="J9023" i="1"/>
  <c r="J2615" i="1"/>
  <c r="J5786" i="1"/>
  <c r="J7657" i="1"/>
  <c r="J2166" i="1"/>
  <c r="J2025" i="1"/>
  <c r="J4715" i="1"/>
  <c r="J7652" i="1"/>
  <c r="J8179" i="1"/>
  <c r="J4535" i="1"/>
  <c r="J6706" i="1"/>
  <c r="J8643" i="1"/>
  <c r="J3188" i="1"/>
  <c r="J4874" i="1"/>
  <c r="J6178" i="1"/>
  <c r="J8561" i="1"/>
  <c r="J5497" i="1"/>
  <c r="J3710" i="1"/>
  <c r="J7923" i="1"/>
  <c r="J8169" i="1"/>
  <c r="J2414" i="1"/>
  <c r="J3657" i="1"/>
  <c r="J8642" i="1"/>
  <c r="J2387" i="1"/>
  <c r="J8277" i="1"/>
  <c r="J3582" i="1"/>
  <c r="J249" i="1"/>
  <c r="J3619" i="1"/>
  <c r="J7677" i="1"/>
  <c r="J4150" i="1"/>
  <c r="J2192" i="1"/>
  <c r="J2193" i="1"/>
  <c r="J8491" i="1"/>
  <c r="J3525" i="1"/>
  <c r="J1399" i="1"/>
  <c r="J7956" i="1"/>
  <c r="J777" i="1"/>
  <c r="J3108" i="1"/>
  <c r="J5711" i="1"/>
  <c r="J2202" i="1"/>
  <c r="J7834" i="1"/>
  <c r="J8865" i="1"/>
  <c r="J5435" i="1"/>
  <c r="J5442" i="1"/>
  <c r="J461" i="1"/>
  <c r="J2529" i="1"/>
  <c r="J340" i="1"/>
  <c r="J3318" i="1"/>
  <c r="J1970" i="1"/>
  <c r="J7611" i="1"/>
  <c r="J2212" i="1"/>
  <c r="J6815" i="1"/>
  <c r="J688" i="1"/>
  <c r="J6977" i="1"/>
  <c r="J6752" i="1"/>
  <c r="J8847" i="1"/>
  <c r="J6121" i="1"/>
  <c r="J8280" i="1"/>
  <c r="J6122" i="1"/>
  <c r="J7180" i="1"/>
  <c r="J1847" i="1"/>
  <c r="J3261" i="1"/>
  <c r="J1008" i="1"/>
  <c r="J4298" i="1"/>
  <c r="J4634" i="1"/>
  <c r="J6452" i="1"/>
  <c r="J3984" i="1"/>
  <c r="J5297" i="1"/>
  <c r="J6623" i="1"/>
  <c r="J984" i="1"/>
  <c r="J3776" i="1"/>
  <c r="J2233" i="1"/>
  <c r="J2076" i="1"/>
  <c r="J2392" i="1"/>
  <c r="J8010" i="1"/>
  <c r="J1907" i="1"/>
  <c r="J4884" i="1"/>
  <c r="J5576" i="1"/>
  <c r="J6265" i="1"/>
  <c r="J5967" i="1"/>
  <c r="J7961" i="1"/>
  <c r="J6103" i="1"/>
  <c r="J5242" i="1"/>
  <c r="J6562" i="1"/>
  <c r="J3708" i="1"/>
  <c r="J6467" i="1"/>
  <c r="J2509" i="1"/>
  <c r="J1882" i="1"/>
  <c r="J6817" i="1"/>
  <c r="J7655" i="1"/>
  <c r="J3082" i="1"/>
  <c r="J5611" i="1"/>
  <c r="J4858" i="1"/>
  <c r="J8414" i="1"/>
  <c r="J1448" i="1"/>
  <c r="J8394" i="1"/>
  <c r="J2513" i="1"/>
  <c r="J3955" i="1"/>
  <c r="J6924" i="1"/>
  <c r="J2823" i="1"/>
  <c r="J5613" i="1"/>
  <c r="J4852" i="1"/>
  <c r="J6379" i="1"/>
  <c r="J7610" i="1"/>
  <c r="J3651" i="1"/>
  <c r="J4748" i="1"/>
  <c r="J8535" i="1"/>
  <c r="J2661" i="1"/>
  <c r="J3166" i="1"/>
  <c r="J2853" i="1"/>
  <c r="J6418" i="1"/>
  <c r="J629" i="1"/>
  <c r="J3892" i="1"/>
  <c r="J6956" i="1"/>
  <c r="J1621" i="1"/>
  <c r="J7902" i="1"/>
  <c r="J5336" i="1"/>
  <c r="J7695" i="1"/>
  <c r="J7875" i="1"/>
  <c r="J2117" i="1"/>
  <c r="J6501" i="1"/>
  <c r="J1360" i="1"/>
  <c r="J2284" i="1"/>
  <c r="J192" i="1"/>
  <c r="J2998" i="1"/>
  <c r="J934" i="1"/>
  <c r="J6376" i="1"/>
  <c r="J6295" i="1"/>
  <c r="J3477" i="1"/>
  <c r="J319" i="1"/>
  <c r="J7067" i="1"/>
  <c r="J5317" i="1"/>
  <c r="J1418" i="1"/>
  <c r="J3747" i="1"/>
  <c r="J6697" i="1"/>
  <c r="J973" i="1"/>
  <c r="J905" i="1"/>
  <c r="J5465" i="1"/>
  <c r="J5313" i="1"/>
  <c r="J7153" i="1"/>
  <c r="J1680" i="1"/>
  <c r="J7672" i="1"/>
  <c r="J1199" i="1"/>
  <c r="J2939" i="1"/>
  <c r="J4042" i="1"/>
  <c r="J4574" i="1"/>
  <c r="J8588" i="1"/>
  <c r="J3157" i="1"/>
  <c r="J3862" i="1"/>
  <c r="J6990" i="1"/>
  <c r="J6129" i="1"/>
  <c r="J5603" i="1"/>
  <c r="J1561" i="1"/>
  <c r="J5534" i="1"/>
  <c r="J5604" i="1"/>
  <c r="J651" i="1"/>
  <c r="J3746" i="1"/>
  <c r="J4074" i="1"/>
  <c r="J1117" i="1"/>
  <c r="J4422" i="1"/>
  <c r="J7012" i="1"/>
  <c r="J7094" i="1"/>
  <c r="J4675" i="1"/>
  <c r="J4330" i="1"/>
  <c r="J2326" i="1"/>
  <c r="J2327" i="1"/>
  <c r="J4453" i="1"/>
  <c r="J7158" i="1"/>
  <c r="J4103" i="1"/>
  <c r="J1120" i="1"/>
  <c r="J6320" i="1"/>
  <c r="J6399" i="1"/>
  <c r="J2334" i="1"/>
  <c r="J3946" i="1"/>
  <c r="J3266" i="1"/>
  <c r="J2337" i="1"/>
  <c r="J2338" i="1"/>
  <c r="J134" i="1"/>
  <c r="J5116" i="1"/>
  <c r="J4095" i="1"/>
  <c r="J8104" i="1"/>
  <c r="J4196" i="1"/>
  <c r="J22" i="1"/>
  <c r="J8078" i="1"/>
  <c r="J2346" i="1"/>
  <c r="J2347" i="1"/>
  <c r="J2360" i="1"/>
  <c r="J8304" i="1"/>
  <c r="J2797" i="1"/>
  <c r="J2858" i="1"/>
  <c r="J8987" i="1"/>
  <c r="J176" i="1"/>
  <c r="J4552" i="1"/>
  <c r="J1530" i="1"/>
  <c r="J2651" i="1"/>
  <c r="J8819" i="1"/>
  <c r="J5277" i="1"/>
  <c r="J382" i="1"/>
  <c r="J363" i="1"/>
  <c r="J8658" i="1"/>
  <c r="J1689" i="1"/>
  <c r="J7321" i="1"/>
  <c r="J2306" i="1"/>
  <c r="J4739" i="1"/>
  <c r="J7582" i="1"/>
  <c r="J2415" i="1"/>
  <c r="J765" i="1"/>
  <c r="J7269" i="1"/>
  <c r="J2152" i="1"/>
  <c r="J7440" i="1"/>
  <c r="J6504" i="1"/>
  <c r="J4079" i="1"/>
  <c r="J3017" i="1"/>
  <c r="J5121" i="1"/>
  <c r="J4519" i="1"/>
  <c r="J6038" i="1"/>
  <c r="J6330" i="1"/>
  <c r="J1789" i="1"/>
  <c r="J2796" i="1"/>
  <c r="J1725" i="1"/>
  <c r="J5584" i="1"/>
  <c r="J5194" i="1"/>
  <c r="J5278" i="1"/>
  <c r="J7616" i="1"/>
  <c r="J5110" i="1"/>
  <c r="J7255" i="1"/>
  <c r="J5982" i="1"/>
  <c r="J6573" i="1"/>
  <c r="J8488" i="1"/>
  <c r="J2391" i="1"/>
  <c r="J4865" i="1"/>
  <c r="J5409" i="1"/>
  <c r="J5170" i="1"/>
  <c r="J2463" i="1"/>
  <c r="J6879" i="1"/>
  <c r="J140" i="1"/>
  <c r="J7942" i="1"/>
  <c r="J5946" i="1"/>
  <c r="J7232" i="1"/>
  <c r="J4193" i="1"/>
  <c r="J578" i="1"/>
  <c r="J4097" i="1"/>
  <c r="J8579" i="1"/>
  <c r="J4124" i="1"/>
  <c r="J342" i="1"/>
  <c r="J3711" i="1"/>
  <c r="J8815" i="1"/>
  <c r="J2409" i="1"/>
  <c r="J1427" i="1"/>
  <c r="J7031" i="1"/>
  <c r="J749" i="1"/>
  <c r="J543" i="1"/>
  <c r="J3060" i="1"/>
  <c r="J3512" i="1"/>
  <c r="J1693" i="1"/>
  <c r="J610" i="1"/>
  <c r="J1740" i="1"/>
  <c r="J2834" i="1"/>
  <c r="J5073" i="1"/>
  <c r="J5468" i="1"/>
  <c r="J3852" i="1"/>
  <c r="J5680" i="1"/>
  <c r="J2424" i="1"/>
  <c r="J2425" i="1"/>
  <c r="J2426" i="1"/>
  <c r="J6242" i="1"/>
  <c r="J2428" i="1"/>
  <c r="J3365" i="1"/>
  <c r="J5907" i="1"/>
  <c r="J7620" i="1"/>
  <c r="J6744" i="1"/>
  <c r="J6108" i="1"/>
  <c r="J2434" i="1"/>
  <c r="J1018" i="1"/>
  <c r="J4098" i="1"/>
  <c r="J1918" i="1"/>
  <c r="J1509" i="1"/>
  <c r="J5880" i="1"/>
  <c r="J5184" i="1"/>
  <c r="J7136" i="1"/>
  <c r="J6732" i="1"/>
  <c r="J3638" i="1"/>
  <c r="J8896" i="1"/>
  <c r="J8913" i="1"/>
  <c r="J1061" i="1"/>
  <c r="J4281" i="1"/>
  <c r="J5392" i="1"/>
  <c r="J8470" i="1"/>
  <c r="J2553" i="1"/>
  <c r="J3284" i="1"/>
  <c r="J3919" i="1"/>
  <c r="J6261" i="1"/>
  <c r="J7823" i="1"/>
  <c r="J4631" i="1"/>
  <c r="J7349" i="1"/>
  <c r="J4888" i="1"/>
  <c r="J5531" i="1"/>
  <c r="J5776" i="1"/>
  <c r="J6280" i="1"/>
  <c r="J2461" i="1"/>
  <c r="J2462" i="1"/>
  <c r="J1446" i="1"/>
  <c r="J8196" i="1"/>
  <c r="J3704" i="1"/>
  <c r="J3144" i="1"/>
  <c r="J3926" i="1"/>
  <c r="J6192" i="1"/>
  <c r="J5024" i="1"/>
  <c r="J7409" i="1"/>
  <c r="J3993" i="1"/>
  <c r="J148" i="1"/>
  <c r="J6672" i="1"/>
  <c r="J570" i="1"/>
  <c r="J4956" i="1"/>
  <c r="J4085" i="1"/>
  <c r="J4151" i="1"/>
  <c r="J8438" i="1"/>
  <c r="J8274" i="1"/>
  <c r="J5282" i="1"/>
  <c r="J2503" i="1"/>
  <c r="J1412" i="1"/>
  <c r="J2224" i="1"/>
  <c r="J7345" i="1"/>
  <c r="J7103" i="1"/>
  <c r="J2486" i="1"/>
  <c r="J2487" i="1"/>
  <c r="J1254" i="1"/>
  <c r="J250" i="1"/>
  <c r="J8832" i="1"/>
  <c r="J7268" i="1"/>
  <c r="J608" i="1"/>
  <c r="J3392" i="1"/>
  <c r="J8002" i="1"/>
  <c r="J6151" i="1"/>
  <c r="J5048" i="1"/>
  <c r="J7619" i="1"/>
  <c r="J2276" i="1"/>
  <c r="J1715" i="1"/>
  <c r="J4212" i="1"/>
  <c r="J6947" i="1"/>
  <c r="J3936" i="1"/>
  <c r="J2511" i="1"/>
  <c r="J7347" i="1"/>
  <c r="J5410" i="1"/>
  <c r="J6492" i="1"/>
  <c r="J6626" i="1"/>
  <c r="J7400" i="1"/>
  <c r="J202" i="1"/>
  <c r="J5068" i="1"/>
  <c r="J5528" i="1"/>
  <c r="J3635" i="1"/>
  <c r="J535" i="1"/>
  <c r="J2717" i="1"/>
  <c r="J3859" i="1"/>
  <c r="J303" i="1"/>
  <c r="J7435" i="1"/>
  <c r="J3734" i="1"/>
  <c r="J5329" i="1"/>
  <c r="J5189" i="1"/>
  <c r="J1751" i="1"/>
  <c r="J2238" i="1"/>
  <c r="J8183" i="1"/>
  <c r="J2411" i="1"/>
  <c r="J195" i="1"/>
  <c r="J8114" i="1"/>
  <c r="J6882" i="1"/>
  <c r="J3556" i="1"/>
  <c r="J635" i="1"/>
  <c r="J6821" i="1"/>
  <c r="J7850" i="1"/>
  <c r="J3164" i="1"/>
  <c r="J6063" i="1"/>
  <c r="J2627" i="1"/>
  <c r="J810" i="1"/>
  <c r="J2536" i="1"/>
  <c r="J3276" i="1"/>
  <c r="J3971" i="1"/>
  <c r="J4791" i="1"/>
  <c r="J2940" i="1"/>
  <c r="J4423" i="1"/>
  <c r="J3879" i="1"/>
  <c r="J2268" i="1"/>
  <c r="J8445" i="1"/>
  <c r="J6390" i="1"/>
  <c r="J2299" i="1"/>
  <c r="J7544" i="1"/>
  <c r="J3591" i="1"/>
  <c r="J5760" i="1"/>
  <c r="J4396" i="1"/>
  <c r="J1458" i="1"/>
  <c r="J6936" i="1"/>
  <c r="J320" i="1"/>
  <c r="J1317" i="1"/>
  <c r="J2555" i="1"/>
  <c r="J845" i="1"/>
  <c r="J5293" i="1"/>
  <c r="J7243" i="1"/>
  <c r="J3407" i="1"/>
  <c r="J5944" i="1"/>
  <c r="J5746" i="1"/>
  <c r="J8324" i="1"/>
  <c r="J8730" i="1"/>
  <c r="J6828" i="1"/>
  <c r="J7315" i="1"/>
  <c r="J2180" i="1"/>
  <c r="J7791" i="1"/>
  <c r="J8428" i="1"/>
  <c r="J2578" i="1"/>
  <c r="J980" i="1"/>
  <c r="J2571" i="1"/>
  <c r="J6837" i="1"/>
  <c r="J6786" i="1"/>
  <c r="J2574" i="1"/>
  <c r="J5873" i="1"/>
  <c r="J6230" i="1"/>
  <c r="J8066" i="1"/>
  <c r="J1958" i="1"/>
  <c r="J6854" i="1"/>
  <c r="J8626" i="1"/>
  <c r="J3888" i="1"/>
  <c r="J2582" i="1"/>
  <c r="J2583" i="1"/>
  <c r="J2584" i="1"/>
  <c r="J5393" i="1"/>
  <c r="J5255" i="1"/>
  <c r="J2089" i="1"/>
  <c r="J5591" i="1"/>
  <c r="J1020" i="1"/>
  <c r="J19" i="1"/>
  <c r="J1475" i="1"/>
  <c r="J7955" i="1"/>
  <c r="J851" i="1"/>
  <c r="J5881" i="1"/>
  <c r="J936" i="1"/>
  <c r="J3662" i="1"/>
  <c r="J6619" i="1"/>
  <c r="J1007" i="1"/>
  <c r="J923" i="1"/>
  <c r="J8564" i="1"/>
  <c r="J6520" i="1"/>
  <c r="J3633" i="1"/>
  <c r="J7316" i="1"/>
  <c r="J2604" i="1"/>
  <c r="J2995" i="1"/>
  <c r="J5768" i="1"/>
  <c r="J8092" i="1"/>
  <c r="J3846" i="1"/>
  <c r="J2609" i="1"/>
  <c r="J645" i="1"/>
  <c r="J4524" i="1"/>
  <c r="J5846" i="1"/>
  <c r="J8008" i="1"/>
  <c r="J6857" i="1"/>
  <c r="J667" i="1"/>
  <c r="J6971" i="1"/>
  <c r="J5316" i="1"/>
  <c r="J6118" i="1"/>
  <c r="J1153" i="1"/>
  <c r="J2139" i="1"/>
  <c r="J291" i="1"/>
  <c r="J4543" i="1"/>
  <c r="J4797" i="1"/>
  <c r="J4425" i="1"/>
  <c r="J708" i="1"/>
  <c r="J549" i="1"/>
  <c r="J4455" i="1"/>
  <c r="J2061" i="1"/>
  <c r="J8671" i="1"/>
  <c r="J6935" i="1"/>
  <c r="J1391" i="1"/>
  <c r="J4998" i="1"/>
  <c r="J1762" i="1"/>
  <c r="J2634" i="1"/>
  <c r="J7538" i="1"/>
  <c r="J2986" i="1"/>
  <c r="J1881" i="1"/>
  <c r="J7339" i="1"/>
  <c r="J5892" i="1"/>
  <c r="J3416" i="1"/>
  <c r="J2363" i="1"/>
  <c r="J3856" i="1"/>
  <c r="J2928" i="1"/>
  <c r="J5091" i="1"/>
  <c r="J2646" i="1"/>
  <c r="J5060" i="1"/>
  <c r="J8499" i="1"/>
  <c r="J5020" i="1"/>
  <c r="J5834" i="1"/>
  <c r="J9036" i="1"/>
  <c r="J3849" i="1"/>
  <c r="J1909" i="1"/>
  <c r="J13" i="1"/>
  <c r="J422" i="1"/>
  <c r="J6896" i="1"/>
  <c r="J4600" i="1"/>
  <c r="J1463" i="1"/>
  <c r="J91" i="1"/>
  <c r="J2658" i="1"/>
  <c r="J8647" i="1"/>
  <c r="J5779" i="1"/>
  <c r="J7631" i="1"/>
  <c r="J2662" i="1"/>
  <c r="J5701" i="1"/>
  <c r="J8509" i="1"/>
  <c r="J4965" i="1"/>
  <c r="J4966" i="1"/>
  <c r="J3310" i="1"/>
  <c r="J6767" i="1"/>
  <c r="J389" i="1"/>
  <c r="J3007" i="1"/>
  <c r="J2671" i="1"/>
  <c r="J28" i="1"/>
  <c r="J7788" i="1"/>
  <c r="J2783" i="1"/>
  <c r="J7726" i="1"/>
  <c r="J6720" i="1"/>
  <c r="J5357" i="1"/>
  <c r="J5972" i="1"/>
  <c r="J2850" i="1"/>
  <c r="J428" i="1"/>
  <c r="J3673" i="1"/>
  <c r="J3675" i="1"/>
  <c r="J6389" i="1"/>
  <c r="J2880" i="1"/>
  <c r="J6226" i="1"/>
  <c r="J8370" i="1"/>
  <c r="J4572" i="1"/>
  <c r="J1645" i="1"/>
  <c r="J2963" i="1"/>
  <c r="J3484" i="1"/>
  <c r="J4468" i="1"/>
  <c r="J8459" i="1"/>
  <c r="J2770" i="1"/>
  <c r="J8771" i="1"/>
  <c r="J3807" i="1"/>
  <c r="J4121" i="1"/>
  <c r="J2518" i="1"/>
  <c r="J4003" i="1"/>
  <c r="J8095" i="1"/>
  <c r="J8057" i="1"/>
  <c r="J7145" i="1"/>
  <c r="J2755" i="1"/>
  <c r="J455" i="1"/>
  <c r="J9011" i="1"/>
  <c r="J8567" i="1"/>
  <c r="J2877" i="1"/>
  <c r="J3273" i="1"/>
  <c r="J2203" i="1"/>
  <c r="J7966" i="1"/>
  <c r="J4842" i="1"/>
  <c r="J3641" i="1"/>
  <c r="J4122" i="1"/>
  <c r="J582" i="1"/>
  <c r="J6576" i="1"/>
  <c r="J6755" i="1"/>
  <c r="J2716" i="1"/>
  <c r="J2329" i="1"/>
  <c r="J4901" i="1"/>
  <c r="J6462" i="1"/>
  <c r="J2590" i="1"/>
  <c r="J8802" i="1"/>
  <c r="J271" i="1"/>
  <c r="J7335" i="1"/>
  <c r="J1818" i="1"/>
  <c r="J2095" i="1"/>
  <c r="J7049" i="1"/>
  <c r="J8029" i="1"/>
  <c r="J5288" i="1"/>
  <c r="J7607" i="1"/>
  <c r="J3098" i="1"/>
  <c r="J5949" i="1"/>
  <c r="J5420" i="1"/>
  <c r="J2733" i="1"/>
  <c r="J3840" i="1"/>
  <c r="J2172" i="1"/>
  <c r="J7032" i="1"/>
  <c r="J634" i="1"/>
  <c r="J2738" i="1"/>
  <c r="J1250" i="1"/>
  <c r="J7606" i="1"/>
  <c r="J6471" i="1"/>
  <c r="J7421" i="1"/>
  <c r="J7071" i="1"/>
  <c r="J3886" i="1"/>
  <c r="J2862" i="1"/>
  <c r="J3308" i="1"/>
  <c r="J6472" i="1"/>
  <c r="J8336" i="1"/>
  <c r="J4175" i="1"/>
  <c r="J6255" i="1"/>
  <c r="J3402" i="1"/>
  <c r="J3947" i="1"/>
  <c r="J2454" i="1"/>
  <c r="J3648" i="1"/>
  <c r="J7925" i="1"/>
  <c r="J6440" i="1"/>
  <c r="J4560" i="1"/>
  <c r="J1598" i="1"/>
  <c r="J2759" i="1"/>
  <c r="J1796" i="1"/>
  <c r="J2860" i="1"/>
  <c r="J8989" i="1"/>
  <c r="J8937" i="1"/>
  <c r="J2764" i="1"/>
  <c r="J1494" i="1"/>
  <c r="J4438" i="1"/>
  <c r="J8050" i="1"/>
  <c r="J6894" i="1"/>
  <c r="J6655" i="1"/>
  <c r="J2004" i="1"/>
  <c r="J1903" i="1"/>
  <c r="J5759" i="1"/>
  <c r="J4013" i="1"/>
  <c r="J5850" i="1"/>
  <c r="J5959" i="1"/>
  <c r="J3569" i="1"/>
  <c r="J7884" i="1"/>
  <c r="J8706" i="1"/>
  <c r="J3618" i="1"/>
  <c r="J6321" i="1"/>
  <c r="J2396" i="1"/>
  <c r="J5216" i="1"/>
  <c r="J5493" i="1"/>
  <c r="J3270" i="1"/>
  <c r="J2446" i="1"/>
  <c r="J8474" i="1"/>
  <c r="J6704" i="1"/>
  <c r="J7518" i="1"/>
  <c r="J1104" i="1"/>
  <c r="J7557" i="1"/>
  <c r="J835" i="1"/>
  <c r="J3560" i="1"/>
  <c r="J3801" i="1"/>
  <c r="J7588" i="1"/>
  <c r="J2230" i="1"/>
  <c r="J7943" i="1"/>
  <c r="J3332" i="1"/>
  <c r="J2798" i="1"/>
  <c r="J1927" i="1"/>
  <c r="J816" i="1"/>
  <c r="J1002" i="1"/>
  <c r="J2802" i="1"/>
  <c r="J1158" i="1"/>
  <c r="J8524" i="1"/>
  <c r="J7593" i="1"/>
  <c r="J2806" i="1"/>
  <c r="J2807" i="1"/>
  <c r="J6963" i="1"/>
  <c r="J1804" i="1"/>
  <c r="J1094" i="1"/>
  <c r="J2666" i="1"/>
  <c r="J460" i="1"/>
  <c r="J6646" i="1"/>
  <c r="J1670" i="1"/>
  <c r="J1995" i="1"/>
  <c r="J5997" i="1"/>
  <c r="J2817" i="1"/>
  <c r="J3767" i="1"/>
  <c r="J6654" i="1"/>
  <c r="J6932" i="1"/>
  <c r="J4020" i="1"/>
  <c r="J3566" i="1"/>
  <c r="J7863" i="1"/>
  <c r="J1053" i="1"/>
  <c r="J8214" i="1"/>
  <c r="J7372" i="1"/>
  <c r="J2367" i="1"/>
  <c r="J6207" i="1"/>
  <c r="J8908" i="1"/>
  <c r="J5243" i="1"/>
  <c r="J2831" i="1"/>
  <c r="J2184" i="1"/>
  <c r="J8818" i="1"/>
  <c r="J4269" i="1"/>
  <c r="J581" i="1"/>
  <c r="J7022" i="1"/>
  <c r="J6940" i="1"/>
  <c r="J1376" i="1"/>
  <c r="J3592" i="1"/>
  <c r="J3382" i="1"/>
  <c r="J8475" i="1"/>
  <c r="J3103" i="1"/>
  <c r="J4064" i="1"/>
  <c r="J5789" i="1"/>
  <c r="J4922" i="1"/>
  <c r="J7341" i="1"/>
  <c r="J5848" i="1"/>
  <c r="J706" i="1"/>
  <c r="J6204" i="1"/>
  <c r="J7500" i="1"/>
  <c r="J7728" i="1"/>
  <c r="J4202" i="1"/>
  <c r="J938" i="1"/>
  <c r="J628" i="1"/>
  <c r="J4914" i="1"/>
  <c r="J8268" i="1"/>
  <c r="J4727" i="1"/>
  <c r="J2997" i="1"/>
  <c r="J1666" i="1"/>
  <c r="J2648" i="1"/>
  <c r="J8893" i="1"/>
  <c r="J7479" i="1"/>
  <c r="J2929" i="1"/>
  <c r="J5480" i="1"/>
  <c r="J3703" i="1"/>
  <c r="J7164" i="1"/>
  <c r="J7276" i="1"/>
  <c r="J7779" i="1"/>
  <c r="J5733" i="1"/>
  <c r="J2870" i="1"/>
  <c r="J2818" i="1"/>
  <c r="J5837" i="1"/>
  <c r="J6351" i="1"/>
  <c r="J2300" i="1"/>
  <c r="J3567" i="1"/>
  <c r="J3036" i="1"/>
  <c r="J5479" i="1"/>
  <c r="J5642" i="1"/>
  <c r="J8782" i="1"/>
  <c r="J6013" i="1"/>
  <c r="J8353" i="1"/>
  <c r="J2882" i="1"/>
  <c r="J2883" i="1"/>
  <c r="J7904" i="1"/>
  <c r="J8972" i="1"/>
  <c r="J8720" i="1"/>
  <c r="J1361" i="1"/>
  <c r="J7752" i="1"/>
  <c r="J2130" i="1"/>
  <c r="J2890" i="1"/>
  <c r="J5429" i="1"/>
  <c r="J5496" i="1"/>
  <c r="J3808" i="1"/>
  <c r="J5348" i="1"/>
  <c r="J2895" i="1"/>
  <c r="J410" i="1"/>
  <c r="J8376" i="1"/>
  <c r="J1739" i="1"/>
  <c r="J5878" i="1"/>
  <c r="J1436" i="1"/>
  <c r="J1488" i="1"/>
  <c r="J215" i="1"/>
  <c r="J405" i="1"/>
  <c r="J1906" i="1"/>
  <c r="J8039" i="1"/>
  <c r="J5895" i="1"/>
  <c r="J5969" i="1"/>
  <c r="J6106" i="1"/>
  <c r="J2405" i="1"/>
  <c r="J4834" i="1"/>
  <c r="J2911" i="1"/>
  <c r="J928" i="1"/>
  <c r="J7011" i="1"/>
  <c r="J4605" i="1"/>
  <c r="J8140" i="1"/>
  <c r="J3304" i="1"/>
  <c r="J6737" i="1"/>
  <c r="J4701" i="1"/>
  <c r="J4730" i="1"/>
  <c r="J7451" i="1"/>
  <c r="J3899" i="1"/>
  <c r="J5903" i="1"/>
  <c r="J7853" i="1"/>
  <c r="J1511" i="1"/>
  <c r="J7694" i="1"/>
  <c r="J3668" i="1"/>
  <c r="J4233" i="1"/>
  <c r="J3156" i="1"/>
  <c r="J890" i="1"/>
  <c r="J2930" i="1"/>
  <c r="J2931" i="1"/>
  <c r="J6773" i="1"/>
  <c r="J7189" i="1"/>
  <c r="J2020" i="1"/>
  <c r="J3321" i="1"/>
  <c r="J8974" i="1"/>
  <c r="J5375" i="1"/>
  <c r="J5821" i="1"/>
  <c r="J1991" i="1"/>
  <c r="J6602" i="1"/>
  <c r="J448" i="1"/>
  <c r="J7" i="1"/>
  <c r="J3959" i="1"/>
  <c r="J8723" i="1"/>
  <c r="J2402" i="1"/>
  <c r="J4439" i="1"/>
  <c r="J4245" i="1"/>
  <c r="J2109" i="1"/>
  <c r="J4461" i="1"/>
  <c r="J7554" i="1"/>
  <c r="J575" i="1"/>
  <c r="J5162" i="1"/>
  <c r="J5308" i="1"/>
  <c r="J8098" i="1"/>
  <c r="J5952" i="1"/>
  <c r="J2956" i="1"/>
  <c r="J6047" i="1"/>
  <c r="J8824" i="1"/>
  <c r="J6055" i="1"/>
  <c r="J8597" i="1"/>
  <c r="J1732" i="1"/>
  <c r="J6926" i="1"/>
  <c r="J4758" i="1"/>
  <c r="J5105" i="1"/>
  <c r="J6318" i="1"/>
  <c r="J8736" i="1"/>
  <c r="J3256" i="1"/>
  <c r="J3339" i="1"/>
  <c r="J3931" i="1"/>
  <c r="J7331" i="1"/>
  <c r="J6970" i="1"/>
  <c r="J3608" i="1"/>
  <c r="J7266" i="1"/>
  <c r="J8259" i="1"/>
  <c r="J8282" i="1"/>
  <c r="J5734" i="1"/>
  <c r="J3096" i="1"/>
  <c r="J5371" i="1"/>
  <c r="J3238" i="1"/>
  <c r="J4912" i="1"/>
  <c r="J1035" i="1"/>
  <c r="J2810" i="1"/>
  <c r="J6740" i="1"/>
  <c r="J6019" i="1"/>
  <c r="J3505" i="1"/>
  <c r="J1640" i="1"/>
  <c r="J843" i="1"/>
  <c r="J5602" i="1"/>
  <c r="J6988" i="1"/>
  <c r="J7394" i="1"/>
  <c r="J7387" i="1"/>
  <c r="J1656" i="1"/>
  <c r="J8933" i="1"/>
  <c r="J2994" i="1"/>
  <c r="J5943" i="1"/>
  <c r="J4662" i="1"/>
  <c r="J5839" i="1"/>
  <c r="J2101" i="1"/>
  <c r="J2999" i="1"/>
  <c r="J3000" i="1"/>
  <c r="J3989" i="1"/>
  <c r="J2239" i="1"/>
  <c r="J1831" i="1"/>
  <c r="J7152" i="1"/>
  <c r="J5044" i="1"/>
  <c r="J7793" i="1"/>
  <c r="J3309" i="1"/>
  <c r="J9" i="1"/>
  <c r="J6341" i="1"/>
  <c r="J842" i="1"/>
  <c r="J3269" i="1"/>
  <c r="J2120" i="1"/>
  <c r="J7898" i="1"/>
  <c r="J3413" i="1"/>
  <c r="J243" i="1"/>
  <c r="J1896" i="1"/>
  <c r="J8301" i="1"/>
  <c r="J6890" i="1"/>
  <c r="J7206" i="1"/>
  <c r="J8119" i="1"/>
  <c r="J8125" i="1"/>
  <c r="J844" i="1"/>
  <c r="J1259" i="1"/>
  <c r="J3024" i="1"/>
  <c r="J3181" i="1"/>
  <c r="J2792" i="1"/>
  <c r="J1167" i="1"/>
  <c r="J267" i="1"/>
  <c r="J4312" i="1"/>
  <c r="J6167" i="1"/>
  <c r="J7754" i="1"/>
  <c r="J3032" i="1"/>
  <c r="J3033" i="1"/>
  <c r="J6559" i="1"/>
  <c r="J3691" i="1"/>
  <c r="J1127" i="1"/>
  <c r="J2623" i="1"/>
  <c r="J8372" i="1"/>
  <c r="J3645" i="1"/>
  <c r="J6291" i="1"/>
  <c r="J7842" i="1"/>
  <c r="J4360" i="1"/>
  <c r="J3043" i="1"/>
  <c r="J5400" i="1"/>
  <c r="J7354" i="1"/>
  <c r="J5936" i="1"/>
  <c r="J8963" i="1"/>
  <c r="J8262" i="1"/>
  <c r="J7367" i="1"/>
  <c r="J1402" i="1"/>
  <c r="J6268" i="1"/>
  <c r="J5237" i="1"/>
  <c r="J680" i="1"/>
  <c r="J3054" i="1"/>
  <c r="J7551" i="1"/>
  <c r="J85" i="1"/>
  <c r="J7773" i="1"/>
  <c r="J4474" i="1"/>
  <c r="J7562" i="1"/>
  <c r="J8319" i="1"/>
  <c r="J6214" i="1"/>
  <c r="J6371" i="1"/>
  <c r="J4742" i="1"/>
  <c r="J7872" i="1"/>
  <c r="J2" i="1"/>
  <c r="J7123" i="1"/>
  <c r="J7795" i="1"/>
  <c r="J5311" i="1"/>
  <c r="J6714" i="1"/>
  <c r="J2201" i="1"/>
  <c r="J4389" i="1"/>
  <c r="J5725" i="1"/>
  <c r="J7388" i="1"/>
  <c r="J230" i="1"/>
  <c r="J6830" i="1"/>
  <c r="J1878" i="1"/>
  <c r="J1674" i="1"/>
  <c r="J6383" i="1"/>
  <c r="J5835" i="1"/>
  <c r="J5498" i="1"/>
  <c r="J8575" i="1"/>
  <c r="J2013" i="1"/>
  <c r="J2580" i="1"/>
  <c r="J5931" i="1"/>
  <c r="J7647" i="1"/>
  <c r="J273" i="1"/>
  <c r="J3086" i="1"/>
  <c r="J103" i="1"/>
  <c r="J23" i="1"/>
  <c r="J1357" i="1"/>
  <c r="J7837" i="1"/>
  <c r="J6416" i="1"/>
  <c r="J3939" i="1"/>
  <c r="J4324" i="1"/>
  <c r="J5412" i="1"/>
  <c r="J1077" i="1"/>
  <c r="J5025" i="1"/>
  <c r="J1034" i="1"/>
  <c r="J6645" i="1"/>
  <c r="J3417" i="1"/>
  <c r="J7493" i="1"/>
  <c r="J7356" i="1"/>
  <c r="J7085" i="1"/>
  <c r="J8070" i="1"/>
  <c r="J8829" i="1"/>
  <c r="J1704" i="1"/>
  <c r="J7594" i="1"/>
  <c r="J8954" i="1"/>
  <c r="J2029" i="1"/>
  <c r="J6836" i="1"/>
  <c r="J8557" i="1"/>
  <c r="J2918" i="1"/>
  <c r="J4575" i="1"/>
  <c r="J8809" i="1"/>
  <c r="J7476" i="1"/>
  <c r="J1567" i="1"/>
  <c r="J4781" i="1"/>
  <c r="J2330" i="1"/>
  <c r="J3118" i="1"/>
  <c r="J3119" i="1"/>
  <c r="J993" i="1"/>
  <c r="J5896" i="1"/>
  <c r="J5167" i="1"/>
  <c r="J8160" i="1"/>
  <c r="J336" i="1"/>
  <c r="J4607" i="1"/>
  <c r="J1557" i="1"/>
  <c r="J4977" i="1"/>
  <c r="J2904" i="1"/>
  <c r="J568" i="1"/>
  <c r="J4960" i="1"/>
  <c r="J790" i="1"/>
  <c r="J3720" i="1"/>
  <c r="J7496" i="1"/>
  <c r="J7199" i="1"/>
  <c r="J3654" i="1"/>
  <c r="J3131" i="1"/>
  <c r="J3509" i="1"/>
  <c r="J63" i="1"/>
  <c r="J7981" i="1"/>
  <c r="J2341" i="1"/>
  <c r="J8087" i="1"/>
  <c r="J6036" i="1"/>
  <c r="J6803" i="1"/>
  <c r="J3393" i="1"/>
  <c r="J5291" i="1"/>
  <c r="J2432" i="1"/>
  <c r="J5980" i="1"/>
  <c r="J2343" i="1"/>
  <c r="J4809" i="1"/>
  <c r="J2261" i="1"/>
  <c r="J197" i="1"/>
  <c r="J3881" i="1"/>
  <c r="J2669" i="1"/>
  <c r="J5191" i="1"/>
  <c r="J5436" i="1"/>
  <c r="J2887" i="1"/>
  <c r="J5031" i="1"/>
  <c r="J78" i="1"/>
  <c r="J3159" i="1"/>
  <c r="J5281" i="1"/>
  <c r="J7547" i="1"/>
  <c r="J4223" i="1"/>
  <c r="J90" i="1"/>
  <c r="J7381" i="1"/>
  <c r="J4870" i="1"/>
  <c r="J5143" i="1"/>
  <c r="J642" i="1"/>
  <c r="J3709" i="1"/>
  <c r="J730" i="1"/>
  <c r="J1942" i="1"/>
  <c r="J1386" i="1"/>
  <c r="J8978" i="1"/>
  <c r="J4140" i="1"/>
  <c r="J2699" i="1"/>
  <c r="J1615" i="1"/>
  <c r="J1826" i="1"/>
  <c r="J3177" i="1"/>
  <c r="J6428" i="1"/>
  <c r="J8797" i="1"/>
  <c r="J6032" i="1"/>
  <c r="J369" i="1"/>
  <c r="J4587" i="1"/>
  <c r="J5390" i="1"/>
  <c r="J6574" i="1"/>
  <c r="J517" i="1"/>
  <c r="J6346" i="1"/>
  <c r="J6422" i="1"/>
  <c r="J8952" i="1"/>
  <c r="J2740" i="1"/>
  <c r="J3522" i="1"/>
  <c r="J5104" i="1"/>
  <c r="J5667" i="1"/>
  <c r="J1853" i="1"/>
  <c r="J3538" i="1"/>
  <c r="J8051" i="1"/>
  <c r="J6464" i="1"/>
  <c r="J2305" i="1"/>
  <c r="J8678" i="1"/>
  <c r="J3819" i="1"/>
  <c r="J5886" i="1"/>
  <c r="J4242" i="1"/>
  <c r="J7227" i="1"/>
  <c r="J2655" i="1"/>
  <c r="J1641" i="1"/>
  <c r="J6699" i="1"/>
  <c r="J1525" i="1"/>
  <c r="J5869" i="1"/>
  <c r="J8058" i="1"/>
  <c r="J4112" i="1"/>
  <c r="J3158" i="1"/>
  <c r="J1745" i="1"/>
  <c r="J3737" i="1"/>
  <c r="J4520" i="1"/>
  <c r="J7964" i="1"/>
  <c r="J1526" i="1"/>
  <c r="J5715" i="1"/>
  <c r="J2619" i="1"/>
  <c r="J8731" i="1"/>
  <c r="J9031" i="1"/>
  <c r="J5197" i="1"/>
  <c r="J6674" i="1"/>
  <c r="J3222" i="1"/>
  <c r="J870" i="1"/>
  <c r="J8852" i="1"/>
  <c r="J3143" i="1"/>
  <c r="J2366" i="1"/>
  <c r="J2288" i="1"/>
  <c r="J3299" i="1"/>
  <c r="J3949" i="1"/>
  <c r="J338" i="1"/>
  <c r="J2908" i="1"/>
  <c r="J2713" i="1"/>
  <c r="J8201" i="1"/>
  <c r="J5230" i="1"/>
  <c r="J8928" i="1"/>
  <c r="J1582" i="1"/>
  <c r="J6287" i="1"/>
  <c r="J4246" i="1"/>
  <c r="J4598" i="1"/>
  <c r="J8246" i="1"/>
  <c r="J7238" i="1"/>
  <c r="J8028" i="1"/>
  <c r="J1798" i="1"/>
  <c r="J5758" i="1"/>
  <c r="J744" i="1"/>
  <c r="J3247" i="1"/>
  <c r="J3248" i="1"/>
  <c r="J2772" i="1"/>
  <c r="J3664" i="1"/>
  <c r="J5099" i="1"/>
  <c r="J6805" i="1"/>
  <c r="J774" i="1"/>
  <c r="J697" i="1"/>
  <c r="J3439" i="1"/>
  <c r="J1534" i="1"/>
  <c r="J7135" i="1"/>
  <c r="J2854" i="1"/>
  <c r="J8168" i="1"/>
  <c r="J4076" i="1"/>
  <c r="J7718" i="1"/>
  <c r="J4822" i="1"/>
  <c r="J4105" i="1"/>
  <c r="J534" i="1"/>
  <c r="J5620" i="1"/>
  <c r="J7454" i="1"/>
  <c r="J8222" i="1"/>
  <c r="J3268" i="1"/>
  <c r="J1487" i="1"/>
  <c r="J3368" i="1"/>
  <c r="J4773" i="1"/>
  <c r="J5021" i="1"/>
  <c r="J6485" i="1"/>
  <c r="J1737" i="1"/>
  <c r="J467" i="1"/>
  <c r="J5192" i="1"/>
  <c r="J7899" i="1"/>
  <c r="J5755" i="1"/>
  <c r="J3279" i="1"/>
  <c r="J8176" i="1"/>
  <c r="J6575" i="1"/>
  <c r="J3364" i="1"/>
  <c r="J4089" i="1"/>
  <c r="J8591" i="1"/>
  <c r="J3285" i="1"/>
  <c r="J6220" i="1"/>
  <c r="J7962" i="1"/>
  <c r="J1926" i="1"/>
  <c r="J1517" i="1"/>
  <c r="J6769" i="1"/>
  <c r="J2385" i="1"/>
  <c r="J15" i="1"/>
  <c r="J6523" i="1"/>
  <c r="J1699" i="1"/>
  <c r="J3295" i="1"/>
  <c r="J5665" i="1"/>
  <c r="J6077" i="1"/>
  <c r="J3040" i="1"/>
  <c r="J7704" i="1"/>
  <c r="J1140" i="1"/>
  <c r="J5673" i="1"/>
  <c r="J6647" i="1"/>
  <c r="J420" i="1"/>
  <c r="J6115" i="1"/>
  <c r="J8722" i="1"/>
  <c r="J5428" i="1"/>
  <c r="J1172" i="1"/>
  <c r="J6860" i="1"/>
  <c r="J4390" i="1"/>
  <c r="J7596" i="1"/>
  <c r="J8510" i="1"/>
  <c r="J3312" i="1"/>
  <c r="J4642" i="1"/>
  <c r="J2408" i="1"/>
  <c r="J7838" i="1"/>
  <c r="J6795" i="1"/>
  <c r="J7194" i="1"/>
  <c r="J3898" i="1"/>
  <c r="J696" i="1"/>
  <c r="J8295" i="1"/>
  <c r="J2600" i="1"/>
  <c r="J4224" i="1"/>
  <c r="J1883" i="1"/>
  <c r="J4864" i="1"/>
  <c r="J6519" i="1"/>
  <c r="J2165" i="1"/>
  <c r="J5287" i="1"/>
  <c r="J1694" i="1"/>
  <c r="J4720" i="1"/>
  <c r="J5857" i="1"/>
  <c r="J6503" i="1"/>
  <c r="J3609" i="1"/>
  <c r="J2264" i="1"/>
  <c r="J4454" i="1"/>
  <c r="J8546" i="1"/>
  <c r="J6514" i="1"/>
  <c r="J2983" i="1"/>
  <c r="J796" i="1"/>
  <c r="J7565" i="1"/>
  <c r="J2714" i="1"/>
  <c r="J6491" i="1"/>
  <c r="J3535" i="1"/>
  <c r="J2821" i="1"/>
  <c r="J599" i="1"/>
  <c r="J6411" i="1"/>
  <c r="J939" i="1"/>
  <c r="J8902" i="1"/>
  <c r="J2056" i="1"/>
  <c r="J8949" i="1"/>
  <c r="J513" i="1"/>
  <c r="J8606" i="1"/>
  <c r="J7279" i="1"/>
  <c r="J153" i="1"/>
  <c r="J7007" i="1"/>
  <c r="J8300" i="1"/>
  <c r="J969" i="1"/>
  <c r="J2745" i="1"/>
  <c r="J379" i="1"/>
  <c r="J3360" i="1"/>
  <c r="J2896" i="1"/>
  <c r="J7916" i="1"/>
  <c r="J3114" i="1"/>
  <c r="J5095" i="1"/>
  <c r="J2959" i="1"/>
  <c r="J1435" i="1"/>
  <c r="J1631" i="1"/>
  <c r="J2724" i="1"/>
  <c r="J8486" i="1"/>
  <c r="J5354" i="1"/>
  <c r="J1946" i="1"/>
  <c r="J6663" i="1"/>
  <c r="J7006" i="1"/>
  <c r="J5853" i="1"/>
  <c r="J7873" i="1"/>
  <c r="J2241" i="1"/>
  <c r="J3777" i="1"/>
  <c r="J6765" i="1"/>
  <c r="J617" i="1"/>
  <c r="J7063" i="1"/>
  <c r="J8413" i="1"/>
  <c r="J7106" i="1"/>
  <c r="J1920" i="1"/>
  <c r="J1033" i="1"/>
  <c r="J3501" i="1"/>
  <c r="J6618" i="1"/>
  <c r="J2401" i="1"/>
  <c r="J5752" i="1"/>
  <c r="J3762" i="1"/>
  <c r="J5381" i="1"/>
  <c r="J5506" i="1"/>
  <c r="J3829" i="1"/>
  <c r="J1713" i="1"/>
  <c r="J6783" i="1"/>
  <c r="J6711" i="1"/>
  <c r="J7638" i="1"/>
  <c r="J1873" i="1"/>
  <c r="J3358" i="1"/>
  <c r="J784" i="1"/>
  <c r="J7506" i="1"/>
  <c r="J5689" i="1"/>
  <c r="J4219" i="1"/>
  <c r="J7030" i="1"/>
  <c r="J8763" i="1"/>
  <c r="J5315" i="1"/>
  <c r="J3405" i="1"/>
  <c r="J2107" i="1"/>
  <c r="J1636" i="1"/>
  <c r="J4938" i="1"/>
  <c r="J717" i="1"/>
  <c r="J3343" i="1"/>
  <c r="J1925" i="1"/>
  <c r="J958" i="1"/>
  <c r="J7909" i="1"/>
  <c r="J1457" i="1"/>
  <c r="J4249" i="1"/>
  <c r="J1802" i="1"/>
  <c r="J5196" i="1"/>
  <c r="J7794" i="1"/>
  <c r="J3671" i="1"/>
  <c r="J7941" i="1"/>
  <c r="J8292" i="1"/>
  <c r="J7034" i="1"/>
  <c r="J995" i="1"/>
  <c r="J5372" i="1"/>
  <c r="J7762" i="1"/>
  <c r="J4292" i="1"/>
  <c r="J4108" i="1"/>
  <c r="J5756" i="1"/>
  <c r="J3429" i="1"/>
  <c r="J3029" i="1"/>
  <c r="J6566" i="1"/>
  <c r="J8298" i="1"/>
  <c r="J7848" i="1"/>
  <c r="J6373" i="1"/>
  <c r="J6722" i="1"/>
  <c r="J5630" i="1"/>
  <c r="J6943" i="1"/>
  <c r="J6979" i="1"/>
  <c r="J2819" i="1"/>
  <c r="J850" i="1"/>
  <c r="J3441" i="1"/>
  <c r="J1200" i="1"/>
  <c r="J489" i="1"/>
  <c r="J7403" i="1"/>
  <c r="J3604" i="1"/>
  <c r="J6311" i="1"/>
  <c r="J3447" i="1"/>
  <c r="J8014" i="1"/>
  <c r="J2467" i="1"/>
  <c r="J3571" i="1"/>
  <c r="J4046" i="1"/>
  <c r="J8788" i="1"/>
  <c r="J4946" i="1"/>
  <c r="J778" i="1"/>
  <c r="J6153" i="1"/>
  <c r="J7444" i="1"/>
  <c r="J565" i="1"/>
  <c r="J5240" i="1"/>
  <c r="J8342" i="1"/>
  <c r="J4964" i="1"/>
  <c r="J1224" i="1"/>
  <c r="J2922" i="1"/>
  <c r="J6949" i="1"/>
  <c r="J6162" i="1"/>
  <c r="J3300" i="1"/>
  <c r="J3180" i="1"/>
  <c r="J3138" i="1"/>
  <c r="J6421" i="1"/>
  <c r="J1484" i="1"/>
  <c r="J7413" i="1"/>
  <c r="J1711" i="1"/>
  <c r="J7980" i="1"/>
  <c r="J8073" i="1"/>
  <c r="J4123" i="1"/>
  <c r="J1059" i="1"/>
  <c r="J6275" i="1"/>
  <c r="J7712" i="1"/>
  <c r="J5345" i="1"/>
  <c r="J1813" i="1"/>
  <c r="J3622" i="1"/>
  <c r="J5415" i="1"/>
  <c r="J2349" i="1"/>
  <c r="J3844" i="1"/>
  <c r="J725" i="1"/>
  <c r="J5897" i="1"/>
  <c r="J8391" i="1"/>
  <c r="J2012" i="1"/>
  <c r="J3196" i="1"/>
  <c r="J5330" i="1"/>
  <c r="J3490" i="1"/>
  <c r="J780" i="1"/>
  <c r="J6278" i="1"/>
  <c r="J859" i="1"/>
  <c r="J4528" i="1"/>
  <c r="J7314" i="1"/>
  <c r="J6107" i="1"/>
  <c r="J2876" i="1"/>
  <c r="J886" i="1"/>
  <c r="J4034" i="1"/>
  <c r="J5320" i="1"/>
  <c r="J5523" i="1"/>
  <c r="J555" i="1"/>
  <c r="J604" i="1"/>
  <c r="J189" i="1"/>
  <c r="J4397" i="1"/>
  <c r="J7392" i="1"/>
  <c r="J5968" i="1"/>
  <c r="J1026" i="1"/>
  <c r="J4311" i="1"/>
  <c r="J4728" i="1"/>
  <c r="J3528" i="1"/>
  <c r="J5012" i="1"/>
  <c r="J198" i="1"/>
  <c r="J7150" i="1"/>
  <c r="J6658" i="1"/>
  <c r="J2377" i="1"/>
  <c r="J1658" i="1"/>
  <c r="J7932" i="1"/>
  <c r="J4811" i="1"/>
  <c r="J3391" i="1"/>
  <c r="J5346" i="1"/>
  <c r="J2575" i="1"/>
  <c r="J5612" i="1"/>
  <c r="J5009" i="1"/>
  <c r="J4181" i="1"/>
  <c r="J1593" i="1"/>
  <c r="J223" i="1"/>
  <c r="J1857" i="1"/>
  <c r="J7168" i="1"/>
  <c r="J5592" i="1"/>
  <c r="J2526" i="1"/>
  <c r="J5383" i="1"/>
  <c r="J8545" i="1"/>
  <c r="J7472" i="1"/>
  <c r="J7492" i="1"/>
  <c r="J8608" i="1"/>
  <c r="J1493" i="1"/>
  <c r="J6946" i="1"/>
  <c r="J6033" i="1"/>
  <c r="J7522" i="1"/>
  <c r="J2000" i="1"/>
  <c r="J1849" i="1"/>
  <c r="J3468" i="1"/>
  <c r="J1068" i="1"/>
  <c r="J3545" i="1"/>
  <c r="J296" i="1"/>
  <c r="J3981" i="1"/>
  <c r="J1302" i="1"/>
  <c r="J2735" i="1"/>
  <c r="J2254" i="1"/>
  <c r="J7960" i="1"/>
  <c r="J504" i="1"/>
  <c r="J8715" i="1"/>
  <c r="J2708" i="1"/>
  <c r="J3882" i="1"/>
  <c r="J736" i="1"/>
  <c r="J154" i="1"/>
  <c r="J8870" i="1"/>
  <c r="J4592" i="1"/>
  <c r="J1193" i="1"/>
  <c r="J5102" i="1"/>
  <c r="J8013" i="1"/>
  <c r="J5610" i="1"/>
  <c r="J3564" i="1"/>
  <c r="J8313" i="1"/>
  <c r="J1893" i="1"/>
  <c r="J7661" i="1"/>
  <c r="J2271" i="1"/>
  <c r="J7169" i="1"/>
  <c r="J1835" i="1"/>
  <c r="J7782" i="1"/>
  <c r="J2272" i="1"/>
  <c r="J339" i="1"/>
  <c r="J1237" i="1"/>
  <c r="J7475" i="1"/>
  <c r="J5578" i="1"/>
  <c r="J1207" i="1"/>
  <c r="J7683" i="1"/>
  <c r="J6850" i="1"/>
  <c r="J573" i="1"/>
  <c r="J3581" i="1"/>
  <c r="J8253" i="1"/>
  <c r="J4342" i="1"/>
  <c r="J8432" i="1"/>
  <c r="J6819" i="1"/>
  <c r="J3073" i="1"/>
  <c r="J2173" i="1"/>
  <c r="J3588" i="1"/>
  <c r="J326" i="1"/>
  <c r="J8045" i="1"/>
  <c r="J4972" i="1"/>
  <c r="J7581" i="1"/>
  <c r="J756" i="1"/>
  <c r="J3904" i="1"/>
  <c r="J4170" i="1"/>
  <c r="J3596" i="1"/>
  <c r="J3597" i="1"/>
  <c r="J4704" i="1"/>
  <c r="J8701" i="1"/>
  <c r="J8381" i="1"/>
  <c r="J1329" i="1"/>
  <c r="J2189" i="1"/>
  <c r="J8729" i="1"/>
  <c r="J2851" i="1"/>
  <c r="J3498" i="1"/>
  <c r="J6989" i="1"/>
  <c r="J2018" i="1"/>
  <c r="J6889" i="1"/>
  <c r="J1272" i="1"/>
  <c r="J1270" i="1"/>
  <c r="J7460" i="1"/>
  <c r="J257" i="1"/>
  <c r="J6736" i="1"/>
  <c r="J2188" i="1"/>
  <c r="J2320" i="1"/>
  <c r="J3559" i="1"/>
  <c r="J2811" i="1"/>
  <c r="J3315" i="1"/>
  <c r="J2808" i="1"/>
  <c r="J5551" i="1"/>
  <c r="J7000" i="1"/>
  <c r="J4404" i="1"/>
  <c r="J1812" i="1"/>
  <c r="J926" i="1"/>
  <c r="J3625" i="1"/>
  <c r="J4288" i="1"/>
  <c r="J987" i="1"/>
  <c r="J1587" i="1"/>
  <c r="J1227" i="1"/>
  <c r="J3630" i="1"/>
  <c r="J1750" i="1"/>
  <c r="J2072" i="1"/>
  <c r="J907" i="1"/>
  <c r="J6062" i="1"/>
  <c r="J5529" i="1"/>
  <c r="J8270" i="1"/>
  <c r="J3637" i="1"/>
  <c r="J2247" i="1"/>
  <c r="J3923" i="1"/>
  <c r="J4584" i="1"/>
  <c r="J4714" i="1"/>
  <c r="J7407" i="1"/>
  <c r="J8663" i="1"/>
  <c r="J4221" i="1"/>
  <c r="J2605" i="1"/>
  <c r="J1922" i="1"/>
  <c r="J2311" i="1"/>
  <c r="J1969" i="1"/>
  <c r="J3650" i="1"/>
  <c r="J6537" i="1"/>
  <c r="J3652" i="1"/>
  <c r="J5938" i="1"/>
  <c r="J2542" i="1"/>
  <c r="J3335" i="1"/>
  <c r="J7540" i="1"/>
  <c r="J4903" i="1"/>
  <c r="J79" i="1"/>
  <c r="J3659" i="1"/>
  <c r="J901" i="1"/>
  <c r="J5688" i="1"/>
  <c r="J6483" i="1"/>
  <c r="J4104" i="1"/>
  <c r="J6302" i="1"/>
  <c r="J115" i="1"/>
  <c r="J7231" i="1"/>
  <c r="J967" i="1"/>
  <c r="J943" i="1"/>
  <c r="J8988" i="1"/>
  <c r="J3670" i="1"/>
  <c r="J4736" i="1"/>
  <c r="J2978" i="1"/>
  <c r="J3172" i="1"/>
  <c r="J246" i="1"/>
  <c r="J536" i="1"/>
  <c r="J7327" i="1"/>
  <c r="J2310" i="1"/>
  <c r="J2260" i="1"/>
  <c r="J3066" i="1"/>
  <c r="J3680" i="1"/>
  <c r="J3910" i="1"/>
  <c r="J3406" i="1"/>
  <c r="J7897" i="1"/>
  <c r="J7026" i="1"/>
  <c r="J7059" i="1"/>
  <c r="J7431" i="1"/>
  <c r="J4435" i="1"/>
  <c r="J3235" i="1"/>
  <c r="J4125" i="1"/>
  <c r="J244" i="1"/>
  <c r="J1337" i="1"/>
  <c r="J5514" i="1"/>
  <c r="J8139" i="1"/>
  <c r="J2420" i="1"/>
  <c r="J4735" i="1"/>
  <c r="J7213" i="1"/>
  <c r="J8221" i="1"/>
  <c r="J7299" i="1"/>
  <c r="J1948" i="1"/>
  <c r="J8412" i="1"/>
  <c r="J8604" i="1"/>
  <c r="J3275" i="1"/>
  <c r="J3860" i="1"/>
  <c r="J4902" i="1"/>
  <c r="J8880" i="1"/>
  <c r="J3595" i="1"/>
  <c r="J6585" i="1"/>
  <c r="J7300" i="1"/>
  <c r="J311" i="1"/>
  <c r="J6253" i="1"/>
  <c r="J6326" i="1"/>
  <c r="J3163" i="1"/>
  <c r="J3953" i="1"/>
  <c r="J8711" i="1"/>
  <c r="J952" i="1"/>
  <c r="J4440" i="1"/>
  <c r="J3039" i="1"/>
  <c r="J8862" i="1"/>
  <c r="J4875" i="1"/>
  <c r="J2742" i="1"/>
  <c r="J937" i="1"/>
  <c r="J3905" i="1"/>
  <c r="J6250" i="1"/>
  <c r="J8305" i="1"/>
  <c r="J1657" i="1"/>
  <c r="J3632" i="1"/>
  <c r="J6939" i="1"/>
  <c r="J3049" i="1"/>
  <c r="J8241" i="1"/>
  <c r="J4676" i="1"/>
  <c r="J3731" i="1"/>
  <c r="J3348" i="1"/>
  <c r="J3924" i="1"/>
  <c r="J7999" i="1"/>
  <c r="J108" i="1"/>
  <c r="J6801" i="1"/>
  <c r="J2698" i="1"/>
  <c r="J322" i="1"/>
  <c r="J5767" i="1"/>
  <c r="J7112" i="1"/>
  <c r="J2917" i="1"/>
  <c r="J2094" i="1"/>
  <c r="J1441" i="1"/>
  <c r="J6745" i="1"/>
  <c r="J6437" i="1"/>
  <c r="J6457" i="1"/>
  <c r="J1742" i="1"/>
  <c r="J3053" i="1"/>
  <c r="J3748" i="1"/>
  <c r="J3207" i="1"/>
  <c r="J2976" i="1"/>
  <c r="J829" i="1"/>
  <c r="J8986" i="1"/>
  <c r="J6648" i="1"/>
  <c r="J6089" i="1"/>
  <c r="J5543" i="1"/>
  <c r="J5875" i="1"/>
  <c r="J8709" i="1"/>
  <c r="J2747" i="1"/>
  <c r="J3759" i="1"/>
  <c r="J4789" i="1"/>
  <c r="J1605" i="1"/>
  <c r="J4533" i="1"/>
  <c r="J2814" i="1"/>
  <c r="J8859" i="1"/>
  <c r="J7363" i="1"/>
  <c r="J1380" i="1"/>
  <c r="J5349" i="1"/>
  <c r="J5446" i="1"/>
  <c r="J1244" i="1"/>
  <c r="J7111" i="1"/>
  <c r="J5361" i="1"/>
  <c r="J8628" i="1"/>
  <c r="J3773" i="1"/>
  <c r="J5991" i="1"/>
  <c r="J5503" i="1"/>
  <c r="J6246" i="1"/>
  <c r="J4325" i="1"/>
  <c r="J2741" i="1"/>
  <c r="J1286" i="1"/>
  <c r="J3780" i="1"/>
  <c r="J3781" i="1"/>
  <c r="J3782" i="1"/>
  <c r="J3783" i="1"/>
  <c r="J5112" i="1"/>
  <c r="J5808" i="1"/>
  <c r="J2142" i="1"/>
  <c r="J4371" i="1"/>
  <c r="J884" i="1"/>
  <c r="J8418" i="1"/>
  <c r="J1838" i="1"/>
  <c r="J3770" i="1"/>
  <c r="J3133" i="1"/>
  <c r="J526" i="1"/>
  <c r="J1437" i="1"/>
  <c r="J5323" i="1"/>
  <c r="J4045" i="1"/>
  <c r="J47" i="1"/>
  <c r="J3798" i="1"/>
  <c r="J1045" i="1"/>
  <c r="J4666" i="1"/>
  <c r="J1595" i="1"/>
  <c r="J6617" i="1"/>
  <c r="J7109" i="1"/>
  <c r="J507" i="1"/>
  <c r="J6454" i="1"/>
  <c r="J2979" i="1"/>
  <c r="J8211" i="1"/>
  <c r="J3935" i="1"/>
  <c r="J8646" i="1"/>
  <c r="J5478" i="1"/>
  <c r="J6324" i="1"/>
  <c r="J5573" i="1"/>
  <c r="J7138" i="1"/>
  <c r="J7846" i="1"/>
  <c r="J3815" i="1"/>
  <c r="J7201" i="1"/>
  <c r="J8481" i="1"/>
  <c r="J4986" i="1"/>
  <c r="J3948" i="1"/>
  <c r="J6493" i="1"/>
  <c r="J3821" i="1"/>
  <c r="J5777" i="1"/>
  <c r="J6528" i="1"/>
  <c r="J429" i="1"/>
  <c r="J758" i="1"/>
  <c r="J4478" i="1"/>
  <c r="J1843" i="1"/>
  <c r="J7832" i="1"/>
  <c r="J1004" i="1"/>
  <c r="J7991" i="1"/>
  <c r="J1490" i="1"/>
  <c r="J5813" i="1"/>
  <c r="J8560" i="1"/>
  <c r="J1106" i="1"/>
  <c r="J8009" i="1"/>
  <c r="J168" i="1"/>
  <c r="J2092" i="1"/>
  <c r="J7927" i="1"/>
  <c r="J6216" i="1"/>
  <c r="J3839" i="1"/>
  <c r="J6499" i="1"/>
  <c r="J4361" i="1"/>
  <c r="J3061" i="1"/>
  <c r="J6825" i="1"/>
  <c r="J4239" i="1"/>
  <c r="J2499" i="1"/>
  <c r="J2642" i="1"/>
  <c r="J1589" i="1"/>
  <c r="J1862" i="1"/>
  <c r="J3743" i="1"/>
  <c r="J772" i="1"/>
  <c r="J7197" i="1"/>
  <c r="J8867" i="1"/>
  <c r="J1363" i="1"/>
  <c r="J3173" i="1"/>
  <c r="J3790" i="1"/>
  <c r="J5113" i="1"/>
  <c r="J3857" i="1"/>
  <c r="J4205" i="1"/>
  <c r="J4637" i="1"/>
  <c r="J5476" i="1"/>
  <c r="J5203" i="1"/>
  <c r="J4603" i="1"/>
  <c r="J5482" i="1"/>
  <c r="J7621" i="1"/>
  <c r="J4563" i="1"/>
  <c r="J2805" i="1"/>
  <c r="J5273" i="1"/>
  <c r="J3868" i="1"/>
  <c r="J7534" i="1"/>
  <c r="J9032" i="1"/>
  <c r="J8430" i="1"/>
  <c r="J1981" i="1"/>
  <c r="J8918" i="1"/>
  <c r="J3627" i="1"/>
  <c r="J1709" i="1"/>
  <c r="J8724" i="1"/>
  <c r="J384" i="1"/>
  <c r="J2316" i="1"/>
  <c r="J2250" i="1"/>
  <c r="J470" i="1"/>
  <c r="J406" i="1"/>
  <c r="J2016" i="1"/>
  <c r="J7374" i="1"/>
  <c r="J2286" i="1"/>
  <c r="J8369" i="1"/>
  <c r="J5178" i="1"/>
  <c r="J7526" i="1"/>
  <c r="J8836" i="1"/>
  <c r="J6851" i="1"/>
  <c r="J7337" i="1"/>
  <c r="J1768" i="1"/>
  <c r="J2748" i="1"/>
  <c r="J5567" i="1"/>
  <c r="J7722" i="1"/>
  <c r="J4477" i="1"/>
  <c r="J2339" i="1"/>
  <c r="J3897" i="1"/>
  <c r="J3480" i="1"/>
  <c r="J1579" i="1"/>
  <c r="J6120" i="1"/>
  <c r="J1672" i="1"/>
  <c r="J6364" i="1"/>
  <c r="J5061" i="1"/>
  <c r="J8826" i="1"/>
  <c r="J8947" i="1"/>
  <c r="J7948" i="1"/>
  <c r="J8894" i="1"/>
  <c r="J8251" i="1"/>
  <c r="J3693" i="1"/>
  <c r="J7801" i="1"/>
  <c r="J3022" i="1"/>
  <c r="J1300" i="1"/>
  <c r="J1734" i="1"/>
  <c r="J1281" i="1"/>
  <c r="J3023" i="1"/>
  <c r="J8828" i="1"/>
  <c r="J1192" i="1"/>
  <c r="J5984" i="1"/>
  <c r="J7714" i="1"/>
  <c r="J4523" i="1"/>
  <c r="J664" i="1"/>
  <c r="J7056" i="1"/>
  <c r="J6957" i="1"/>
  <c r="J7973" i="1"/>
  <c r="J7579" i="1"/>
  <c r="J2263" i="1"/>
  <c r="J732" i="1"/>
  <c r="J160" i="1"/>
  <c r="J6998" i="1"/>
  <c r="J8860" i="1"/>
  <c r="J3404" i="1"/>
  <c r="J836" i="1"/>
  <c r="J6600" i="1"/>
  <c r="J5248" i="1"/>
  <c r="J876" i="1"/>
  <c r="J8217" i="1"/>
  <c r="J3937" i="1"/>
  <c r="J3186" i="1"/>
  <c r="J4661" i="1"/>
  <c r="J2769" i="1"/>
  <c r="J7605" i="1"/>
  <c r="J3858" i="1"/>
  <c r="J4975" i="1"/>
  <c r="J441" i="1"/>
  <c r="J4759" i="1"/>
  <c r="J2397" i="1"/>
  <c r="J3527" i="1"/>
  <c r="J5249" i="1"/>
  <c r="J679" i="1"/>
  <c r="J3950" i="1"/>
  <c r="J3951" i="1"/>
  <c r="J5549" i="1"/>
  <c r="J1825" i="1"/>
  <c r="J7936" i="1"/>
  <c r="J2244" i="1"/>
  <c r="J8792" i="1"/>
  <c r="J7302" i="1"/>
  <c r="J1520" i="1"/>
  <c r="J1273" i="1"/>
  <c r="J3960" i="1"/>
  <c r="J3961" i="1"/>
  <c r="J7715" i="1"/>
  <c r="J2681" i="1"/>
  <c r="J3594" i="1"/>
  <c r="J588" i="1"/>
  <c r="J6020" i="1"/>
  <c r="J3476" i="1"/>
  <c r="J8420" i="1"/>
  <c r="J5914" i="1"/>
  <c r="J8312" i="1"/>
  <c r="J981" i="1"/>
  <c r="J2464" i="1"/>
  <c r="J3237" i="1"/>
  <c r="J3823" i="1"/>
  <c r="J2561" i="1"/>
  <c r="J6551" i="1"/>
  <c r="J76" i="1"/>
  <c r="J6624" i="1"/>
  <c r="J7771" i="1"/>
  <c r="J5919" i="1"/>
  <c r="J6991" i="1"/>
  <c r="J8786" i="1"/>
  <c r="J8452" i="1"/>
  <c r="J1350" i="1"/>
  <c r="J4753" i="1"/>
  <c r="J146" i="1"/>
  <c r="J874" i="1"/>
  <c r="J8162" i="1"/>
  <c r="J6933" i="1"/>
  <c r="J8156" i="1"/>
  <c r="J8800" i="1"/>
  <c r="J1118" i="1"/>
  <c r="J7422" i="1"/>
  <c r="J6858" i="1"/>
  <c r="J6725" i="1"/>
  <c r="J8882" i="1"/>
  <c r="J7272" i="1"/>
  <c r="J7405" i="1"/>
  <c r="J1816" i="1"/>
  <c r="J5253" i="1"/>
  <c r="J6233" i="1"/>
  <c r="J7377" i="1"/>
  <c r="J2683" i="1"/>
  <c r="J1962" i="1"/>
  <c r="J4087" i="1"/>
  <c r="J3725" i="1"/>
  <c r="J7977" i="1"/>
  <c r="J8992" i="1"/>
  <c r="J1288" i="1"/>
  <c r="J4010" i="1"/>
  <c r="J3087" i="1"/>
  <c r="J3067" i="1"/>
  <c r="J7810" i="1"/>
  <c r="J7379" i="1"/>
  <c r="J4857" i="1"/>
  <c r="J6517" i="1"/>
  <c r="J4251" i="1"/>
  <c r="J826" i="1"/>
  <c r="J1506" i="1"/>
  <c r="J8854" i="1"/>
  <c r="J8434" i="1"/>
  <c r="J4022" i="1"/>
  <c r="J4023" i="1"/>
  <c r="J1869" i="1"/>
  <c r="J978" i="1"/>
  <c r="J3902" i="1"/>
  <c r="J5519" i="1"/>
  <c r="J1353" i="1"/>
  <c r="J2844" i="1"/>
  <c r="J122" i="1"/>
  <c r="J1659" i="1"/>
  <c r="J3553" i="1"/>
  <c r="J6719" i="1"/>
  <c r="J4185" i="1"/>
  <c r="J1355" i="1"/>
  <c r="J4274" i="1"/>
  <c r="J4948" i="1"/>
  <c r="J5000" i="1"/>
  <c r="J560" i="1"/>
  <c r="J2353" i="1"/>
  <c r="J8400" i="1"/>
  <c r="J854" i="1"/>
  <c r="J3771" i="1"/>
  <c r="J162" i="1"/>
  <c r="J4393" i="1"/>
  <c r="J5581" i="1"/>
  <c r="J1913" i="1"/>
  <c r="J2539" i="1"/>
  <c r="J3994" i="1"/>
  <c r="J3996" i="1"/>
  <c r="J1676" i="1"/>
  <c r="J173" i="1"/>
  <c r="J7046" i="1"/>
  <c r="J221" i="1"/>
  <c r="J7939" i="1"/>
  <c r="J2050" i="1"/>
  <c r="J4057" i="1"/>
  <c r="J4058" i="1"/>
  <c r="J34" i="1"/>
  <c r="J7881" i="1"/>
  <c r="J5513" i="1"/>
  <c r="J1581" i="1"/>
  <c r="J3884" i="1"/>
  <c r="J6659" i="1"/>
  <c r="J100" i="1"/>
  <c r="J971" i="1"/>
  <c r="J5988" i="1"/>
  <c r="J2398" i="1"/>
  <c r="J703" i="1"/>
  <c r="J6864" i="1"/>
  <c r="J7293" i="1"/>
  <c r="J4072" i="1"/>
  <c r="J4073" i="1"/>
  <c r="J2871" i="1"/>
  <c r="J6734" i="1"/>
  <c r="J3682" i="1"/>
  <c r="J5541" i="1"/>
  <c r="J5729" i="1"/>
  <c r="J3642" i="1"/>
  <c r="J7545" i="1"/>
  <c r="J4786" i="1"/>
  <c r="J1940" i="1"/>
  <c r="J7104" i="1"/>
  <c r="J8696" i="1"/>
  <c r="J7770" i="1"/>
  <c r="J5790" i="1"/>
  <c r="J1586" i="1"/>
  <c r="J4493" i="1"/>
  <c r="J2763" i="1"/>
  <c r="J6621" i="1"/>
  <c r="J5210" i="1"/>
  <c r="J2450" i="1"/>
  <c r="J3677" i="1"/>
  <c r="J8592" i="1"/>
  <c r="J4531" i="1"/>
  <c r="J4426" i="1"/>
  <c r="J7929" i="1"/>
  <c r="J861" i="1"/>
  <c r="J6039" i="1"/>
  <c r="J5387" i="1"/>
  <c r="J7700" i="1"/>
  <c r="J2115" i="1"/>
  <c r="J451" i="1"/>
  <c r="J3430" i="1"/>
  <c r="J8542" i="1"/>
  <c r="J3234" i="1"/>
  <c r="J4107" i="1"/>
  <c r="J3384" i="1"/>
  <c r="J7214" i="1"/>
  <c r="J7839" i="1"/>
  <c r="J8193" i="1"/>
  <c r="J593" i="1"/>
  <c r="J144" i="1"/>
  <c r="J5069" i="1"/>
  <c r="J4352" i="1"/>
  <c r="J1866" i="1"/>
  <c r="J7527" i="1"/>
  <c r="J4349" i="1"/>
  <c r="J44" i="1"/>
  <c r="J6456" i="1"/>
  <c r="J494" i="1"/>
  <c r="J2309" i="1"/>
  <c r="J3458" i="1"/>
  <c r="J7813" i="1"/>
  <c r="J5407" i="1"/>
  <c r="J6525" i="1"/>
  <c r="J8975" i="1"/>
  <c r="J2593" i="1"/>
  <c r="J6529" i="1"/>
  <c r="J1431" i="1"/>
  <c r="J2731" i="1"/>
  <c r="J1548" i="1"/>
  <c r="J4040" i="1"/>
  <c r="J6899" i="1"/>
  <c r="J2727" i="1"/>
  <c r="J6248" i="1"/>
  <c r="J2460" i="1"/>
  <c r="J6638" i="1"/>
  <c r="J7358" i="1"/>
  <c r="J6218" i="1"/>
  <c r="J4141" i="1"/>
  <c r="J1410" i="1"/>
  <c r="J8190" i="1"/>
  <c r="J3769" i="1"/>
  <c r="J624" i="1"/>
  <c r="J4331" i="1"/>
  <c r="J5633" i="1"/>
  <c r="J4488" i="1"/>
  <c r="J5135" i="1"/>
  <c r="J4776" i="1"/>
  <c r="J4204" i="1"/>
  <c r="J7082" i="1"/>
  <c r="J1685" i="1"/>
  <c r="J4024" i="1"/>
  <c r="J5028" i="1"/>
  <c r="J3021" i="1"/>
  <c r="J4157" i="1"/>
  <c r="J6730" i="1"/>
  <c r="J2235" i="1"/>
  <c r="J6450" i="1"/>
  <c r="J2606" i="1"/>
  <c r="J4845" i="1"/>
  <c r="J2003" i="1"/>
  <c r="J577" i="1"/>
  <c r="J7585" i="1"/>
  <c r="J520" i="1"/>
  <c r="J2937" i="1"/>
  <c r="J3085" i="1"/>
  <c r="J4240" i="1"/>
  <c r="J8444" i="1"/>
  <c r="J7797" i="1"/>
  <c r="J4172" i="1"/>
  <c r="J4173" i="1"/>
  <c r="J6955" i="1"/>
  <c r="J7749" i="1"/>
  <c r="J3141" i="1"/>
  <c r="J7382" i="1"/>
  <c r="J5280" i="1"/>
  <c r="J4230" i="1"/>
  <c r="J4788" i="1"/>
  <c r="J1075" i="1"/>
  <c r="J6401" i="1"/>
  <c r="J2950" i="1"/>
  <c r="J2470" i="1"/>
  <c r="J1664" i="1"/>
  <c r="J4978" i="1"/>
  <c r="J8675" i="1"/>
  <c r="J7411" i="1"/>
  <c r="J21" i="1"/>
  <c r="J2214" i="1"/>
  <c r="J6415" i="1"/>
  <c r="J2195" i="1"/>
  <c r="J2440" i="1"/>
  <c r="J4194" i="1"/>
  <c r="J7821" i="1"/>
  <c r="J3742" i="1"/>
  <c r="J3079" i="1"/>
  <c r="J6282" i="1"/>
  <c r="J3761" i="1"/>
  <c r="J4200" i="1"/>
  <c r="J111" i="1"/>
  <c r="J8406" i="1"/>
  <c r="J2164" i="1"/>
  <c r="J7453" i="1"/>
  <c r="J1673" i="1"/>
  <c r="J2155" i="1"/>
  <c r="J1218" i="1"/>
  <c r="J8930" i="1"/>
  <c r="J8089" i="1"/>
  <c r="J4550" i="1"/>
  <c r="J2135" i="1"/>
  <c r="J452" i="1"/>
  <c r="J2779" i="1"/>
  <c r="J3810" i="1"/>
  <c r="J4267" i="1"/>
  <c r="J6394" i="1"/>
  <c r="J4217" i="1"/>
  <c r="J4218" i="1"/>
  <c r="J1348" i="1"/>
  <c r="J3102" i="1"/>
  <c r="J6065" i="1"/>
  <c r="J1142" i="1"/>
  <c r="J5010" i="1"/>
  <c r="J1062" i="1"/>
  <c r="J264" i="1"/>
  <c r="J6635" i="1"/>
  <c r="J6159" i="1"/>
  <c r="J68" i="1"/>
  <c r="J5941" i="1"/>
  <c r="J602" i="1"/>
  <c r="J4357" i="1"/>
  <c r="J3194" i="1"/>
  <c r="J3115" i="1"/>
  <c r="J8077" i="1"/>
  <c r="J2008" i="1"/>
  <c r="J5136" i="1"/>
  <c r="J4976" i="1"/>
  <c r="J554" i="1"/>
  <c r="J4890" i="1"/>
  <c r="J2027" i="1"/>
  <c r="J1911" i="1"/>
  <c r="J4241" i="1"/>
  <c r="J2210" i="1"/>
  <c r="J6938" i="1"/>
  <c r="J5151" i="1"/>
  <c r="J4111" i="1"/>
  <c r="J2845" i="1"/>
  <c r="J9028" i="1"/>
  <c r="J229" i="1"/>
  <c r="J4152" i="1"/>
  <c r="J7705" i="1"/>
  <c r="J7758" i="1"/>
  <c r="J2827" i="1"/>
  <c r="J3373" i="1"/>
  <c r="J4369" i="1"/>
  <c r="J2479" i="1"/>
  <c r="J7070" i="1"/>
  <c r="J8958" i="1"/>
  <c r="J3600" i="1"/>
  <c r="J5737" i="1"/>
  <c r="J899" i="1"/>
  <c r="J2182" i="1"/>
  <c r="J4796" i="1"/>
  <c r="J956" i="1"/>
  <c r="J5013" i="1"/>
  <c r="J4051" i="1"/>
  <c r="J6306" i="1"/>
  <c r="J7005" i="1"/>
  <c r="J4268" i="1"/>
  <c r="J6380" i="1"/>
  <c r="J1501" i="1"/>
  <c r="J7989" i="1"/>
  <c r="J4957" i="1"/>
  <c r="J1879" i="1"/>
  <c r="J6054" i="1"/>
  <c r="J8925" i="1"/>
  <c r="J3106" i="1"/>
  <c r="J5955" i="1"/>
  <c r="J4585" i="1"/>
  <c r="J5772" i="1"/>
  <c r="J3302" i="1"/>
  <c r="J3586" i="1"/>
  <c r="J6978" i="1"/>
  <c r="J3091" i="1"/>
  <c r="J209" i="1"/>
  <c r="J1176" i="1"/>
  <c r="J813" i="1"/>
  <c r="J1279" i="1"/>
  <c r="J4784" i="1"/>
  <c r="J4635" i="1"/>
  <c r="J1459" i="1"/>
  <c r="J1662" i="1"/>
  <c r="J3112" i="1"/>
  <c r="J4995" i="1"/>
  <c r="J8778" i="1"/>
  <c r="J4629" i="1"/>
  <c r="J3795" i="1"/>
  <c r="J3453" i="1"/>
  <c r="J5447" i="1"/>
  <c r="J8654" i="1"/>
  <c r="J4599" i="1"/>
  <c r="J1155" i="1"/>
  <c r="J248" i="1"/>
  <c r="J7385" i="1"/>
  <c r="J4304" i="1"/>
  <c r="J4305" i="1"/>
  <c r="J4244" i="1"/>
  <c r="J4167" i="1"/>
  <c r="J5593" i="1"/>
  <c r="J548" i="1"/>
  <c r="J1049" i="1"/>
  <c r="J7509" i="1"/>
  <c r="J4153" i="1"/>
  <c r="J2899" i="1"/>
  <c r="J4127" i="1"/>
  <c r="J677" i="1"/>
  <c r="J7373" i="1"/>
  <c r="J622" i="1"/>
  <c r="J3436" i="1"/>
  <c r="J4319" i="1"/>
  <c r="J4943" i="1"/>
  <c r="J4030" i="1"/>
  <c r="J7697" i="1"/>
  <c r="J6598" i="1"/>
  <c r="J8247" i="1"/>
  <c r="J930" i="1"/>
  <c r="J24" i="1"/>
  <c r="J7880" i="1"/>
  <c r="J5408" i="1"/>
  <c r="J2243" i="1"/>
  <c r="J2345" i="1"/>
  <c r="J2143" i="1"/>
  <c r="J6877" i="1"/>
  <c r="J6804" i="1"/>
  <c r="J8337" i="1"/>
  <c r="J6294" i="1"/>
  <c r="J2804" i="1"/>
  <c r="J6369" i="1"/>
  <c r="J4039" i="1"/>
  <c r="J6522" i="1"/>
  <c r="J6875" i="1"/>
  <c r="J8795" i="1"/>
  <c r="J4343" i="1"/>
  <c r="J8657" i="1"/>
  <c r="J218" i="1"/>
  <c r="J5080" i="1"/>
  <c r="J1891" i="1"/>
  <c r="J1806" i="1"/>
  <c r="J4367" i="1"/>
  <c r="J6557" i="1"/>
  <c r="J1787" i="1"/>
  <c r="J661" i="1"/>
  <c r="J4863" i="1"/>
  <c r="J4354" i="1"/>
  <c r="J3639" i="1"/>
  <c r="J6995" i="1"/>
  <c r="J179" i="1"/>
  <c r="J8550" i="1"/>
  <c r="J1213" i="1"/>
  <c r="J6705" i="1"/>
  <c r="J7998" i="1"/>
  <c r="J3442" i="1"/>
  <c r="J1623" i="1"/>
  <c r="J3916" i="1"/>
  <c r="J737" i="1"/>
  <c r="J4655" i="1"/>
  <c r="J7528" i="1"/>
  <c r="J7230" i="1"/>
  <c r="J347" i="1"/>
  <c r="J1966" i="1"/>
  <c r="J2354" i="1"/>
  <c r="J761" i="1"/>
  <c r="J3320" i="1"/>
  <c r="J355" i="1"/>
  <c r="J2664" i="1"/>
  <c r="J1584" i="1"/>
  <c r="J1700" i="1"/>
  <c r="J6839" i="1"/>
  <c r="J8783" i="1"/>
  <c r="J6810" i="1"/>
  <c r="J2690" i="1"/>
  <c r="J4382" i="1"/>
  <c r="J1855" i="1"/>
  <c r="J5862" i="1"/>
  <c r="J4385" i="1"/>
  <c r="J8364" i="1"/>
  <c r="J7160" i="1"/>
  <c r="J4388" i="1"/>
  <c r="J1844" i="1"/>
  <c r="J4409" i="1"/>
  <c r="J2447" i="1"/>
  <c r="J4684" i="1"/>
  <c r="J5471" i="1"/>
  <c r="J2014" i="1"/>
  <c r="J6914" i="1"/>
  <c r="J935" i="1"/>
  <c r="J4503" i="1"/>
  <c r="J2032" i="1"/>
  <c r="J3014" i="1"/>
  <c r="J357" i="1"/>
  <c r="J7061" i="1"/>
  <c r="J597" i="1"/>
  <c r="J3307" i="1"/>
  <c r="J20" i="1"/>
  <c r="J3690" i="1"/>
  <c r="J5985" i="1"/>
  <c r="J7676" i="1"/>
  <c r="J1785" i="1"/>
  <c r="J1637" i="1"/>
  <c r="J1949" i="1"/>
  <c r="J6225" i="1"/>
  <c r="J3885" i="1"/>
  <c r="J4568" i="1"/>
  <c r="J6997" i="1"/>
  <c r="J9035" i="1"/>
  <c r="J2157" i="1"/>
  <c r="J4407" i="1"/>
  <c r="J5629" i="1"/>
  <c r="J6112" i="1"/>
  <c r="J5572" i="1"/>
  <c r="J7066" i="1"/>
  <c r="J7218" i="1"/>
  <c r="J8673" i="1"/>
  <c r="J4017" i="1"/>
  <c r="J4674" i="1"/>
  <c r="J4287" i="1"/>
  <c r="J4427" i="1"/>
  <c r="J7148" i="1"/>
  <c r="J1141" i="1"/>
  <c r="J8876" i="1"/>
  <c r="J5842" i="1"/>
  <c r="J7471" i="1"/>
  <c r="J6735" i="1"/>
  <c r="J4514" i="1"/>
  <c r="J7720" i="1"/>
  <c r="J6627" i="1"/>
  <c r="J3760" i="1"/>
  <c r="J8835" i="1"/>
  <c r="J4174" i="1"/>
  <c r="J3260" i="1"/>
  <c r="J3316" i="1"/>
  <c r="J6636" i="1"/>
  <c r="J6675" i="1"/>
  <c r="J2715" i="1"/>
  <c r="J7312" i="1"/>
  <c r="J4148" i="1"/>
  <c r="J751" i="1"/>
  <c r="J2679" i="1"/>
  <c r="J5524" i="1"/>
  <c r="J6693" i="1"/>
  <c r="J4451" i="1"/>
  <c r="J8743" i="1"/>
  <c r="J1499" i="1"/>
  <c r="J3314" i="1"/>
  <c r="J4445" i="1"/>
  <c r="J7542" i="1"/>
  <c r="J8548" i="1"/>
  <c r="J8756" i="1"/>
  <c r="J994" i="1"/>
  <c r="J1352" i="1"/>
  <c r="J4994" i="1"/>
  <c r="J1282" i="1"/>
  <c r="J2720" i="1"/>
  <c r="J852" i="1"/>
  <c r="J1285" i="1"/>
  <c r="J8493" i="1"/>
  <c r="J2968" i="1"/>
  <c r="J77" i="1"/>
  <c r="J3290" i="1"/>
  <c r="J4913" i="1"/>
  <c r="J8581" i="1"/>
  <c r="J8256" i="1"/>
  <c r="J3381" i="1"/>
  <c r="J5083" i="1"/>
  <c r="J1580" i="1"/>
  <c r="J125" i="1"/>
  <c r="J3980" i="1"/>
  <c r="J9017" i="1"/>
  <c r="J4505" i="1"/>
  <c r="J8261" i="1"/>
  <c r="J7521" i="1"/>
  <c r="J877" i="1"/>
  <c r="J6386" i="1"/>
  <c r="J1420" i="1"/>
  <c r="J2800" i="1"/>
  <c r="J7433" i="1"/>
  <c r="J7844" i="1"/>
  <c r="J2934" i="1"/>
  <c r="J4504" i="1"/>
  <c r="J6891" i="1"/>
  <c r="J6391" i="1"/>
  <c r="J1093" i="1"/>
  <c r="J704" i="1"/>
  <c r="J4060" i="1"/>
  <c r="J1514" i="1"/>
  <c r="J6747" i="1"/>
  <c r="J8385" i="1"/>
  <c r="J4723" i="1"/>
  <c r="J2728" i="1"/>
  <c r="J4338" i="1"/>
  <c r="J4892" i="1"/>
  <c r="J6348" i="1"/>
  <c r="J2227" i="1"/>
  <c r="J4536" i="1"/>
  <c r="J208" i="1"/>
  <c r="J5933" i="1"/>
  <c r="J3565" i="1"/>
  <c r="J4346" i="1"/>
  <c r="J1051" i="1"/>
  <c r="J7068" i="1"/>
  <c r="J5697" i="1"/>
  <c r="J839" i="1"/>
  <c r="J181" i="1"/>
  <c r="J916" i="1"/>
  <c r="J6336" i="1"/>
  <c r="J8229" i="1"/>
  <c r="J1771" i="1"/>
  <c r="J7177" i="1"/>
  <c r="J4843" i="1"/>
  <c r="J8317" i="1"/>
  <c r="J6885" i="1"/>
  <c r="J670" i="1"/>
  <c r="J3451" i="1"/>
  <c r="J4431" i="1"/>
  <c r="J7804" i="1"/>
  <c r="J8578" i="1"/>
  <c r="J8879" i="1"/>
  <c r="J7426" i="1"/>
  <c r="J3533" i="1"/>
  <c r="J6137" i="1"/>
  <c r="J5042" i="1"/>
  <c r="J5098" i="1"/>
  <c r="J2620" i="1"/>
  <c r="J6561" i="1"/>
  <c r="J6498" i="1"/>
  <c r="J5030" i="1"/>
  <c r="J8982" i="1"/>
  <c r="J5540" i="1"/>
  <c r="J3056" i="1"/>
  <c r="J540" i="1"/>
  <c r="J4120" i="1"/>
  <c r="J2035" i="1"/>
  <c r="J412" i="1"/>
  <c r="J1132" i="1"/>
  <c r="J7523" i="1"/>
  <c r="J4428" i="1"/>
  <c r="J5250" i="1"/>
  <c r="J5928" i="1"/>
  <c r="J4548" i="1"/>
  <c r="J4549" i="1"/>
  <c r="J698" i="1"/>
  <c r="J2884" i="1"/>
  <c r="J6508" i="1"/>
  <c r="J5256" i="1"/>
  <c r="J1201" i="1"/>
  <c r="J8233" i="1"/>
  <c r="J2614" i="1"/>
  <c r="J3202" i="1"/>
  <c r="J1318" i="1"/>
  <c r="J3620" i="1"/>
  <c r="J1417" i="1"/>
  <c r="J4134" i="1"/>
  <c r="J3340" i="1"/>
  <c r="J3918" i="1"/>
  <c r="J6484" i="1"/>
  <c r="J4565" i="1"/>
  <c r="J4566" i="1"/>
  <c r="J4567" i="1"/>
  <c r="J5934" i="1"/>
  <c r="J5977" i="1"/>
  <c r="J6545" i="1"/>
  <c r="J4673" i="1"/>
  <c r="J7490" i="1"/>
  <c r="J4935" i="1"/>
  <c r="J6337" i="1"/>
  <c r="J7763" i="1"/>
  <c r="J868" i="1"/>
  <c r="J2836" i="1"/>
  <c r="J7835" i="1"/>
  <c r="J4579" i="1"/>
  <c r="J1900" i="1"/>
  <c r="J4166" i="1"/>
  <c r="J7708" i="1"/>
  <c r="J4925" i="1"/>
  <c r="J464" i="1"/>
  <c r="J5117" i="1"/>
  <c r="J8603" i="1"/>
  <c r="J4099" i="1"/>
  <c r="J1319" i="1"/>
  <c r="J4328" i="1"/>
  <c r="J8044" i="1"/>
  <c r="J6016" i="1"/>
  <c r="J5500" i="1"/>
  <c r="J5414" i="1"/>
  <c r="J239" i="1"/>
  <c r="J6607" i="1"/>
  <c r="J5802" i="1"/>
  <c r="J8726" i="1"/>
  <c r="J8770" i="1"/>
  <c r="J2563" i="1"/>
  <c r="J5925" i="1"/>
  <c r="J6271" i="1"/>
  <c r="J7878" i="1"/>
  <c r="J2991" i="1"/>
  <c r="J1028" i="1"/>
  <c r="J1341" i="1"/>
  <c r="J2953" i="1"/>
  <c r="J4609" i="1"/>
  <c r="J4610" i="1"/>
  <c r="J3491" i="1"/>
  <c r="J3070" i="1"/>
  <c r="J6199" i="1"/>
  <c r="J2872" i="1"/>
  <c r="J4499" i="1"/>
  <c r="J2954" i="1"/>
  <c r="J2794" i="1"/>
  <c r="J7912" i="1"/>
  <c r="J5034" i="1"/>
  <c r="J4910" i="1"/>
  <c r="J2791" i="1"/>
  <c r="J3383" i="1"/>
  <c r="J7117" i="1"/>
  <c r="J2196" i="1"/>
  <c r="J2187" i="1"/>
  <c r="J1565" i="1"/>
  <c r="J3934" i="1"/>
  <c r="J8780" i="1"/>
  <c r="J6188" i="1"/>
  <c r="J920" i="1"/>
  <c r="J1177" i="1"/>
  <c r="J4001" i="1"/>
  <c r="J5577" i="1"/>
  <c r="J2684" i="1"/>
  <c r="J4498" i="1"/>
  <c r="J4702" i="1"/>
  <c r="J266" i="1"/>
  <c r="J6229" i="1"/>
  <c r="J4641" i="1"/>
  <c r="J5539" i="1"/>
  <c r="J1066" i="1"/>
  <c r="J6723" i="1"/>
  <c r="J5075" i="1"/>
  <c r="J3075" i="1"/>
  <c r="J1965" i="1"/>
  <c r="J1091" i="1"/>
  <c r="J2869" i="1"/>
  <c r="J5303" i="1"/>
  <c r="J5749" i="1"/>
  <c r="J4652" i="1"/>
  <c r="J1183" i="1"/>
  <c r="J5090" i="1"/>
  <c r="J3489" i="1"/>
  <c r="J2760" i="1"/>
  <c r="J5443" i="1"/>
  <c r="J8830" i="1"/>
  <c r="J6770" i="1"/>
  <c r="J8887" i="1"/>
  <c r="J6757" i="1"/>
  <c r="J7043" i="1"/>
  <c r="J3113" i="1"/>
  <c r="J4664" i="1"/>
  <c r="J8866" i="1"/>
  <c r="J6040" i="1"/>
  <c r="J4627" i="1"/>
  <c r="J6790" i="1"/>
  <c r="J2146" i="1"/>
  <c r="J3906" i="1"/>
  <c r="J3986" i="1"/>
  <c r="J3258" i="1"/>
  <c r="J6070" i="1"/>
  <c r="J5622" i="1"/>
  <c r="J1731" i="1"/>
  <c r="J4707" i="1"/>
  <c r="J2002" i="1"/>
  <c r="J2171" i="1"/>
  <c r="J5302" i="1"/>
  <c r="J6934" i="1"/>
  <c r="J3272" i="1"/>
  <c r="J6011" i="1"/>
  <c r="J3985" i="1"/>
  <c r="J8891" i="1"/>
  <c r="J2970" i="1"/>
  <c r="J6642" i="1"/>
  <c r="J1480" i="1"/>
  <c r="J2314" i="1"/>
  <c r="J5236" i="1"/>
  <c r="J1263" i="1"/>
  <c r="J4044" i="1"/>
  <c r="J8784" i="1"/>
  <c r="J3292" i="1"/>
  <c r="J7776" i="1"/>
  <c r="J3966" i="1"/>
  <c r="J4696" i="1"/>
  <c r="J910" i="1"/>
  <c r="J1275" i="1"/>
  <c r="J1671" i="1"/>
  <c r="J2497" i="1"/>
  <c r="J112" i="1"/>
  <c r="J138" i="1"/>
  <c r="J9016" i="1"/>
  <c r="J7536" i="1"/>
  <c r="J8275" i="1"/>
  <c r="J5434" i="1"/>
  <c r="J261" i="1"/>
  <c r="J7820" i="1"/>
  <c r="J5913" i="1"/>
  <c r="J1794" i="1"/>
  <c r="J2512" i="1"/>
  <c r="J7188" i="1"/>
  <c r="J3972" i="1"/>
  <c r="J4457" i="1"/>
  <c r="J5876" i="1"/>
  <c r="J2874" i="1"/>
  <c r="J8254" i="1"/>
  <c r="J4969" i="1"/>
  <c r="J4719" i="1"/>
  <c r="J4962" i="1"/>
  <c r="J8175" i="1"/>
  <c r="J1837" i="1"/>
  <c r="J1599" i="1"/>
  <c r="J4724" i="1"/>
  <c r="J4725" i="1"/>
  <c r="J3889" i="1"/>
  <c r="J2123" i="1"/>
  <c r="J3841" i="1"/>
  <c r="J4509" i="1"/>
  <c r="J3148" i="1"/>
  <c r="J4541" i="1"/>
  <c r="J8873" i="1"/>
  <c r="J1190" i="1"/>
  <c r="J7569" i="1"/>
  <c r="J3539" i="1"/>
  <c r="J856" i="1"/>
  <c r="J165" i="1"/>
  <c r="J2680" i="1"/>
  <c r="J754" i="1"/>
  <c r="J7264" i="1"/>
  <c r="J2455" i="1"/>
  <c r="J2867" i="1"/>
  <c r="J915" i="1"/>
  <c r="J8500" i="1"/>
  <c r="J1266" i="1"/>
  <c r="J6639" i="1"/>
  <c r="J5175" i="1"/>
  <c r="J8167" i="1"/>
  <c r="J255" i="1"/>
  <c r="J4071" i="1"/>
  <c r="J4751" i="1"/>
  <c r="J8006" i="1"/>
  <c r="J996" i="1"/>
  <c r="J7868" i="1"/>
  <c r="J8806" i="1"/>
  <c r="J8094" i="1"/>
  <c r="J3813" i="1"/>
  <c r="J394" i="1"/>
  <c r="J5418" i="1"/>
  <c r="J7480" i="1"/>
  <c r="J408" i="1"/>
  <c r="J1253" i="1"/>
  <c r="J4763" i="1"/>
  <c r="J3116" i="1"/>
  <c r="J1280" i="1"/>
  <c r="J4746" i="1"/>
  <c r="J3218" i="1"/>
  <c r="J2835" i="1"/>
  <c r="J694" i="1"/>
  <c r="J7458" i="1"/>
  <c r="J8777" i="1"/>
  <c r="J6365" i="1"/>
  <c r="J4436" i="1"/>
  <c r="J1182" i="1"/>
  <c r="J1560" i="1"/>
  <c r="J7044" i="1"/>
  <c r="J8718" i="1"/>
  <c r="J3548" i="1"/>
  <c r="J4750" i="1"/>
  <c r="J7062" i="1"/>
  <c r="J8707" i="1"/>
  <c r="J4162" i="1"/>
  <c r="J4551" i="1"/>
  <c r="J7060" i="1"/>
  <c r="J4138" i="1"/>
  <c r="J5849" i="1"/>
  <c r="J4139" i="1"/>
  <c r="J6961" i="1"/>
  <c r="J2988" i="1"/>
  <c r="J5326" i="1"/>
  <c r="J6549" i="1"/>
  <c r="J5717" i="1"/>
  <c r="J7753" i="1"/>
  <c r="J1764" i="1"/>
  <c r="J2787" i="1"/>
  <c r="J8484" i="1"/>
  <c r="J640" i="1"/>
  <c r="J5076" i="1"/>
  <c r="J7162" i="1"/>
  <c r="J5224" i="1"/>
  <c r="J1612" i="1"/>
  <c r="J2927" i="1"/>
  <c r="J6748" i="1"/>
  <c r="J2410" i="1"/>
  <c r="J7467" i="1"/>
  <c r="J4806" i="1"/>
  <c r="J8330" i="1"/>
  <c r="J8816" i="1"/>
  <c r="J1180" i="1"/>
  <c r="J1865" i="1"/>
  <c r="J556" i="1"/>
  <c r="J3702" i="1"/>
  <c r="J4813" i="1"/>
  <c r="J3107" i="1"/>
  <c r="J2697" i="1"/>
  <c r="J2015" i="1"/>
  <c r="J4817" i="1"/>
  <c r="J2910" i="1"/>
  <c r="J4638" i="1"/>
  <c r="J8494" i="1"/>
  <c r="J7216" i="1"/>
  <c r="J3263" i="1"/>
  <c r="J3903" i="1"/>
  <c r="J1289" i="1"/>
  <c r="J4621" i="1"/>
  <c r="J7386" i="1"/>
  <c r="J5859" i="1"/>
  <c r="J3875" i="1"/>
  <c r="J2001" i="1"/>
  <c r="J590" i="1"/>
  <c r="J6128" i="1"/>
  <c r="J1378" i="1"/>
  <c r="J8339" i="1"/>
  <c r="J7843" i="1"/>
  <c r="J8348" i="1"/>
  <c r="J1340" i="1"/>
  <c r="J5904" i="1"/>
  <c r="J5483" i="1"/>
  <c r="J4839" i="1"/>
  <c r="J2275" i="1"/>
  <c r="J4355" i="1"/>
  <c r="J1542" i="1"/>
  <c r="J5310" i="1"/>
  <c r="J7159" i="1"/>
  <c r="J8189" i="1"/>
  <c r="J6314" i="1"/>
  <c r="J1500" i="1"/>
  <c r="J4783" i="1"/>
  <c r="J3661" i="1"/>
  <c r="J227" i="1"/>
  <c r="J3847" i="1"/>
  <c r="J2524" i="1"/>
  <c r="J268" i="1"/>
  <c r="J6355" i="1"/>
  <c r="J4774" i="1"/>
  <c r="J820" i="1"/>
  <c r="J7938" i="1"/>
  <c r="J3081" i="1"/>
  <c r="J789" i="1"/>
  <c r="J6570" i="1"/>
  <c r="J4934" i="1"/>
  <c r="J4345" i="1"/>
  <c r="J8502" i="1"/>
  <c r="J8482" i="1"/>
  <c r="J7350" i="1"/>
  <c r="J6345" i="1"/>
  <c r="J4815" i="1"/>
  <c r="J6446" i="1"/>
  <c r="J7814" i="1"/>
  <c r="J2437" i="1"/>
  <c r="J8411" i="1"/>
  <c r="J6189" i="1"/>
  <c r="J7464" i="1"/>
  <c r="J7903" i="1"/>
  <c r="J4527" i="1"/>
  <c r="J214" i="1"/>
  <c r="J6174" i="1"/>
  <c r="J7741" i="1"/>
  <c r="J9003" i="1"/>
  <c r="J7887" i="1"/>
  <c r="J8656" i="1"/>
  <c r="J8478" i="1"/>
  <c r="J346" i="1"/>
  <c r="J2960" i="1"/>
  <c r="J1976" i="1"/>
  <c r="J5644" i="1"/>
  <c r="J3356" i="1"/>
  <c r="J7442" i="1"/>
  <c r="J8702" i="1"/>
  <c r="J260" i="1"/>
  <c r="J3324" i="1"/>
  <c r="J163" i="1"/>
  <c r="J3034" i="1"/>
  <c r="J1757" i="1"/>
  <c r="J6633" i="1"/>
  <c r="J2520" i="1"/>
  <c r="J4897" i="1"/>
  <c r="J4898" i="1"/>
  <c r="J5794" i="1"/>
  <c r="J6583" i="1"/>
  <c r="J7309" i="1"/>
  <c r="J8285" i="1"/>
  <c r="J1652" i="1"/>
  <c r="J4905" i="1"/>
  <c r="J191" i="1"/>
  <c r="J7432" i="1"/>
  <c r="J7954" i="1"/>
  <c r="J6029" i="1"/>
  <c r="J2163" i="1"/>
  <c r="J3217" i="1"/>
  <c r="J6086" i="1"/>
  <c r="J4340" i="1"/>
  <c r="J8688" i="1"/>
  <c r="J7176" i="1"/>
  <c r="J7250" i="1"/>
  <c r="J5690" i="1"/>
  <c r="J7520" i="1"/>
  <c r="J3463" i="1"/>
  <c r="J5865" i="1"/>
  <c r="J7643" i="1"/>
  <c r="J6886" i="1"/>
  <c r="J3473" i="1"/>
  <c r="J4075" i="1"/>
  <c r="J6299" i="1"/>
  <c r="J5828" i="1"/>
  <c r="J4887" i="1"/>
  <c r="J3379" i="1"/>
  <c r="J2213" i="1"/>
  <c r="J2252" i="1"/>
  <c r="J2603" i="1"/>
  <c r="J4933" i="1"/>
  <c r="J6676" i="1"/>
  <c r="J5206" i="1"/>
  <c r="J1472" i="1"/>
  <c r="J1078" i="1"/>
  <c r="J124" i="1"/>
  <c r="J3325" i="1"/>
  <c r="J2215" i="1"/>
  <c r="J4941" i="1"/>
  <c r="J207" i="1"/>
  <c r="J1461" i="1"/>
  <c r="J4318" i="1"/>
  <c r="J8939" i="1"/>
  <c r="J8811" i="1"/>
  <c r="J3941" i="1"/>
  <c r="J2926" i="1"/>
  <c r="J2390" i="1"/>
  <c r="J7879" i="1"/>
  <c r="J3042" i="1"/>
  <c r="J4952" i="1"/>
  <c r="J4953" i="1"/>
  <c r="J4954" i="1"/>
  <c r="J4955" i="1"/>
  <c r="J1754" i="1"/>
  <c r="J6958" i="1"/>
  <c r="J4818" i="1"/>
  <c r="J1834" i="1"/>
  <c r="J67" i="1"/>
  <c r="J75" i="1"/>
  <c r="J3192" i="1"/>
  <c r="J5094" i="1"/>
  <c r="J5261" i="1"/>
  <c r="J6927" i="1"/>
  <c r="J3323" i="1"/>
  <c r="J8877" i="1"/>
  <c r="J6173" i="1"/>
  <c r="J5948" i="1"/>
  <c r="J7608" i="1"/>
  <c r="J2726" i="1"/>
  <c r="J4971" i="1"/>
  <c r="J4697" i="1"/>
  <c r="J302" i="1"/>
  <c r="J3978" i="1"/>
  <c r="J605" i="1"/>
  <c r="J4386" i="1"/>
  <c r="J3686" i="1"/>
  <c r="J2639" i="1"/>
  <c r="J1211" i="1"/>
  <c r="J7147" i="1"/>
  <c r="J7304" i="1"/>
  <c r="J6868" i="1"/>
  <c r="J7248" i="1"/>
  <c r="J14" i="1"/>
  <c r="J7258" i="1"/>
  <c r="J8580" i="1"/>
  <c r="J2730" i="1"/>
  <c r="J7971" i="1"/>
  <c r="J4989" i="1"/>
  <c r="J4990" i="1"/>
  <c r="J4991" i="1"/>
  <c r="J3755" i="1"/>
  <c r="J3914" i="1"/>
  <c r="J1532" i="1"/>
  <c r="J1859" i="1"/>
  <c r="J5691" i="1"/>
  <c r="J3047" i="1"/>
  <c r="J2688" i="1"/>
  <c r="J5550" i="1"/>
  <c r="J1606" i="1"/>
  <c r="J4778" i="1"/>
  <c r="J3757" i="1"/>
  <c r="J2234" i="1"/>
  <c r="J5389" i="1"/>
  <c r="J4114" i="1"/>
  <c r="J6289" i="1"/>
  <c r="J3965" i="1"/>
  <c r="J8194" i="1"/>
  <c r="J4554" i="1"/>
  <c r="J1959" i="1"/>
  <c r="J3020" i="1"/>
  <c r="J1385" i="1"/>
  <c r="J3099" i="1"/>
  <c r="J114" i="1"/>
  <c r="J5015" i="1"/>
  <c r="J5016" i="1"/>
  <c r="J4534" i="1"/>
  <c r="J1714" i="1"/>
  <c r="J1455" i="1"/>
  <c r="J4012" i="1"/>
  <c r="J4115" i="1"/>
  <c r="J7746" i="1"/>
  <c r="J8964" i="1"/>
  <c r="J2828" i="1"/>
  <c r="J3718" i="1"/>
  <c r="J1060" i="1"/>
  <c r="J3614" i="1"/>
  <c r="J2423" i="1"/>
  <c r="J7292" i="1"/>
  <c r="J8363" i="1"/>
  <c r="J2913" i="1"/>
  <c r="J7219" i="1"/>
  <c r="J5033" i="1"/>
  <c r="J3004" i="1"/>
  <c r="J2682" i="1"/>
  <c r="J4590" i="1"/>
  <c r="J5037" i="1"/>
  <c r="J718" i="1"/>
  <c r="J5217" i="1"/>
  <c r="J1395" i="1"/>
  <c r="J5643" i="1"/>
  <c r="J2131" i="1"/>
  <c r="J6023" i="1"/>
  <c r="J3878" i="1"/>
  <c r="J3792" i="1"/>
  <c r="J1278" i="1"/>
  <c r="J383" i="1"/>
  <c r="J2054" i="1"/>
  <c r="J3319" i="1"/>
  <c r="J6905" i="1"/>
  <c r="J3167" i="1"/>
  <c r="J1712" i="1"/>
  <c r="J957" i="1"/>
  <c r="J8124" i="1"/>
  <c r="J5724" i="1"/>
  <c r="J5108" i="1"/>
  <c r="J8416" i="1"/>
  <c r="J4795" i="1"/>
  <c r="J824" i="1"/>
  <c r="J862" i="1"/>
  <c r="J1550" i="1"/>
  <c r="J8197" i="1"/>
  <c r="J7192" i="1"/>
  <c r="J8290" i="1"/>
  <c r="J3513" i="1"/>
  <c r="J8466" i="1"/>
  <c r="J3005" i="1"/>
  <c r="J3355" i="1"/>
  <c r="J734" i="1"/>
  <c r="J4149" i="1"/>
  <c r="J6084" i="1"/>
  <c r="J7228" i="1"/>
  <c r="J988" i="1"/>
  <c r="J4500" i="1"/>
  <c r="J4379" i="1"/>
  <c r="J8901" i="1"/>
  <c r="J5187" i="1"/>
  <c r="J5078" i="1"/>
  <c r="J7474" i="1"/>
  <c r="J127" i="1"/>
  <c r="J2342" i="1"/>
  <c r="J1194" i="1"/>
  <c r="J8638" i="1"/>
  <c r="J5704" i="1"/>
  <c r="J6859" i="1"/>
  <c r="J7706" i="1"/>
  <c r="J329" i="1"/>
  <c r="J5088" i="1"/>
  <c r="J2946" i="1"/>
  <c r="J7209" i="1"/>
  <c r="J4576" i="1"/>
  <c r="J1929" i="1"/>
  <c r="J6959" i="1"/>
  <c r="J8703" i="1"/>
  <c r="J4602" i="1"/>
  <c r="J2221" i="1"/>
  <c r="J5097" i="1"/>
  <c r="J6873" i="1"/>
  <c r="J7871" i="1"/>
  <c r="J8257" i="1"/>
  <c r="J8230" i="1"/>
  <c r="J2376" i="1"/>
  <c r="J3088" i="1"/>
  <c r="J647" i="1"/>
  <c r="J8252" i="1"/>
  <c r="J2813" i="1"/>
  <c r="J3219" i="1"/>
  <c r="J6827" i="1"/>
  <c r="J372" i="1"/>
  <c r="J542" i="1"/>
  <c r="J7603" i="1"/>
  <c r="J3013" i="1"/>
  <c r="J2815" i="1"/>
  <c r="J4077" i="1"/>
  <c r="J2372" i="1"/>
  <c r="J614" i="1"/>
  <c r="J1983" i="1"/>
  <c r="J733" i="1"/>
  <c r="J4644" i="1"/>
  <c r="J576" i="1"/>
  <c r="J7497" i="1"/>
  <c r="J6677" i="1"/>
  <c r="J5823" i="1"/>
  <c r="J6443" i="1"/>
  <c r="J5125" i="1"/>
  <c r="J2063" i="1"/>
  <c r="J6595" i="1"/>
  <c r="J3019" i="1"/>
  <c r="J7461" i="1"/>
  <c r="J6339" i="1"/>
  <c r="J3486" i="1"/>
  <c r="J5416" i="1"/>
  <c r="J88" i="1"/>
  <c r="J2840" i="1"/>
  <c r="J6921" i="1"/>
  <c r="J1629" i="1"/>
  <c r="J6127" i="1"/>
  <c r="J9010" i="1"/>
  <c r="J3969" i="1"/>
  <c r="J5140" i="1"/>
  <c r="J4163" i="1"/>
  <c r="J4026" i="1"/>
  <c r="J6515" i="1"/>
  <c r="J3511" i="1"/>
  <c r="J802" i="1"/>
  <c r="J5146" i="1"/>
  <c r="J5147" i="1"/>
  <c r="J3631" i="1"/>
  <c r="J2935" i="1"/>
  <c r="J5150" i="1"/>
  <c r="J1779" i="1"/>
  <c r="J4084" i="1"/>
  <c r="J3078" i="1"/>
  <c r="J4930" i="1"/>
  <c r="J620" i="1"/>
  <c r="J2696" i="1"/>
  <c r="J4502" i="1"/>
  <c r="J4198" i="1"/>
  <c r="J6708" i="1"/>
  <c r="J360" i="1"/>
  <c r="J4640" i="1"/>
  <c r="J81" i="1"/>
  <c r="J7783" i="1"/>
  <c r="J6552" i="1"/>
  <c r="J5165" i="1"/>
  <c r="J5166" i="1"/>
  <c r="J2644" i="1"/>
  <c r="J5168" i="1"/>
  <c r="J5999" i="1"/>
  <c r="J6076" i="1"/>
  <c r="J5542" i="1"/>
  <c r="J1845" i="1"/>
  <c r="J345" i="1"/>
  <c r="J3306" i="1"/>
  <c r="J3811" i="1"/>
  <c r="J5817" i="1"/>
  <c r="J7662" i="1"/>
  <c r="J2971" i="1"/>
  <c r="J1384" i="1"/>
  <c r="J5464" i="1"/>
  <c r="J5027" i="1"/>
  <c r="J596" i="1"/>
  <c r="J8598" i="1"/>
  <c r="J16" i="1"/>
  <c r="J4512" i="1"/>
  <c r="J89" i="1"/>
  <c r="J4690" i="1"/>
  <c r="J4471" i="1"/>
  <c r="J8126" i="1"/>
  <c r="J8787" i="1"/>
  <c r="J2259" i="1"/>
  <c r="J1143" i="1"/>
  <c r="J1943" i="1"/>
  <c r="J5114" i="1"/>
  <c r="J4586" i="1"/>
  <c r="J5605" i="1"/>
  <c r="J6878" i="1"/>
  <c r="J5775" i="1"/>
  <c r="J1277" i="1"/>
  <c r="J4855" i="1"/>
  <c r="J73" i="1"/>
  <c r="J5718" i="1"/>
  <c r="J7118" i="1"/>
  <c r="J8872" i="1"/>
  <c r="J1159" i="1"/>
  <c r="J5204" i="1"/>
  <c r="J760" i="1"/>
  <c r="J8759" i="1"/>
  <c r="J1208" i="1"/>
  <c r="J1430" i="1"/>
  <c r="J4802" i="1"/>
  <c r="J2137" i="1"/>
  <c r="J132" i="1"/>
  <c r="J6412" i="1"/>
  <c r="J4726" i="1"/>
  <c r="J443" i="1"/>
  <c r="J9008" i="1"/>
  <c r="J1508" i="1"/>
  <c r="J1046" i="1"/>
  <c r="J5966" i="1"/>
  <c r="J2293" i="1"/>
  <c r="J3616" i="1"/>
  <c r="J8120" i="1"/>
  <c r="J2318" i="1"/>
  <c r="J6161" i="1"/>
  <c r="J7926" i="1"/>
  <c r="J5225" i="1"/>
  <c r="J8853" i="1"/>
  <c r="J1016" i="1"/>
  <c r="J7170" i="1"/>
  <c r="J1043" i="1"/>
  <c r="J8822" i="1"/>
  <c r="J7380" i="1"/>
  <c r="J1485" i="1"/>
  <c r="J5783" i="1"/>
  <c r="J529" i="1"/>
  <c r="J8454" i="1"/>
  <c r="J2938" i="1"/>
  <c r="J4482" i="1"/>
  <c r="J2859" i="1"/>
  <c r="J367" i="1"/>
  <c r="J637" i="1"/>
  <c r="J8640" i="1"/>
  <c r="J6219" i="1"/>
  <c r="J8971" i="1"/>
  <c r="J6286" i="1"/>
  <c r="J5245" i="1"/>
  <c r="J3018" i="1"/>
  <c r="J2695" i="1"/>
  <c r="J723" i="1"/>
  <c r="J970" i="1"/>
  <c r="J2515" i="1"/>
  <c r="J7696" i="1"/>
  <c r="J3297" i="1"/>
  <c r="J5157" i="1"/>
  <c r="J6079" i="1"/>
  <c r="J6066" i="1"/>
  <c r="J3665" i="1"/>
  <c r="J1015" i="1"/>
  <c r="J2736" i="1"/>
  <c r="J7495" i="1"/>
  <c r="J1643" i="1"/>
  <c r="J1510" i="1"/>
  <c r="J4805" i="1"/>
  <c r="J1128" i="1"/>
  <c r="J1283" i="1"/>
  <c r="J8794" i="1"/>
  <c r="J6848" i="1"/>
  <c r="J6362" i="1"/>
  <c r="J6898" i="1"/>
  <c r="J5269" i="1"/>
  <c r="J4764" i="1"/>
  <c r="J7600" i="1"/>
  <c r="J865" i="1"/>
  <c r="J8079" i="1"/>
  <c r="J4712" i="1"/>
  <c r="J1429" i="1"/>
  <c r="J1719" i="1"/>
  <c r="J2258" i="1"/>
  <c r="J3502" i="1"/>
  <c r="J6863" i="1"/>
  <c r="J6481" i="1"/>
  <c r="J2483" i="1"/>
  <c r="J6987" i="1"/>
  <c r="J7648" i="1"/>
  <c r="J6923" i="1"/>
  <c r="J5798" i="1"/>
  <c r="J5286" i="1"/>
  <c r="J2038" i="1"/>
  <c r="J6661" i="1"/>
  <c r="J3427" i="1"/>
  <c r="J9030" i="1"/>
  <c r="J459" i="1"/>
  <c r="J5227" i="1"/>
  <c r="J3848" i="1"/>
  <c r="J1111" i="1"/>
  <c r="J1209" i="1"/>
  <c r="J5296" i="1"/>
  <c r="J8920" i="1"/>
  <c r="J101" i="1"/>
  <c r="J7084" i="1"/>
  <c r="J5533" i="1"/>
  <c r="J5301" i="1"/>
  <c r="J4432" i="1"/>
  <c r="J6009" i="1"/>
  <c r="J985" i="1"/>
  <c r="J5305" i="1"/>
  <c r="J6489" i="1"/>
  <c r="J1454" i="1"/>
  <c r="J7124" i="1"/>
  <c r="J3660" i="1"/>
  <c r="J3940" i="1"/>
  <c r="J2685" i="1"/>
  <c r="J7974" i="1"/>
  <c r="J2799" i="1"/>
  <c r="J46" i="1"/>
  <c r="J532" i="1"/>
  <c r="J5179" i="1"/>
  <c r="J5648" i="1"/>
  <c r="J7930" i="1"/>
  <c r="J7296" i="1"/>
  <c r="J516" i="1"/>
  <c r="J8309" i="1"/>
  <c r="J8215" i="1"/>
  <c r="J5324" i="1"/>
  <c r="J6507" i="1"/>
  <c r="J3803" i="1"/>
  <c r="J2665" i="1"/>
  <c r="J4261" i="1"/>
  <c r="J4801" i="1"/>
  <c r="J4118" i="1"/>
  <c r="J1470" i="1"/>
  <c r="J3145" i="1"/>
  <c r="J8158" i="1"/>
  <c r="J5367" i="1"/>
  <c r="J2371" i="1"/>
  <c r="J6323" i="1"/>
  <c r="J837" i="1"/>
  <c r="J2964" i="1"/>
  <c r="J5173" i="1"/>
  <c r="J8661" i="1"/>
  <c r="J3344" i="1"/>
  <c r="J5854" i="1"/>
  <c r="J6487" i="1"/>
  <c r="J2452" i="1"/>
  <c r="J8147" i="1"/>
  <c r="J4577" i="1"/>
  <c r="J3025" i="1"/>
  <c r="J7574" i="1"/>
  <c r="J1778" i="1"/>
  <c r="J2607" i="1"/>
  <c r="J2596" i="1"/>
  <c r="J4332" i="1"/>
  <c r="J3213" i="1"/>
  <c r="J2987" i="1"/>
  <c r="J6419" i="1"/>
  <c r="J7414" i="1"/>
  <c r="J4754" i="1"/>
  <c r="J3530" i="1"/>
  <c r="J5359" i="1"/>
  <c r="J8458" i="1"/>
  <c r="J8674" i="1"/>
  <c r="J4532" i="1"/>
  <c r="J2777" i="1"/>
  <c r="J8536" i="1"/>
  <c r="J6072" i="1"/>
  <c r="J5366" i="1"/>
  <c r="J3921" i="1"/>
  <c r="J7767" i="1"/>
  <c r="J3598" i="1"/>
  <c r="J5601" i="1"/>
  <c r="J4510" i="1"/>
  <c r="J7002" i="1"/>
  <c r="J5505" i="1"/>
  <c r="J8923" i="1"/>
  <c r="J4021" i="1"/>
  <c r="J6601" i="1"/>
  <c r="J2522" i="1"/>
  <c r="J4225" i="1"/>
  <c r="J7736" i="1"/>
  <c r="J2879" i="1"/>
  <c r="J5561" i="1"/>
  <c r="J3359" i="1"/>
  <c r="J2758" i="1"/>
  <c r="J769" i="1"/>
  <c r="J2873" i="1"/>
  <c r="J298" i="1"/>
  <c r="J307" i="1"/>
  <c r="J6459" i="1"/>
  <c r="J2628" i="1"/>
  <c r="J7780" i="1"/>
  <c r="J7482" i="1"/>
  <c r="J4947" i="1"/>
  <c r="J5585" i="1"/>
  <c r="J527" i="1"/>
  <c r="J6140" i="1"/>
  <c r="J8501" i="1"/>
  <c r="J2941" i="1"/>
  <c r="J1618" i="1"/>
  <c r="J5399" i="1"/>
  <c r="J8956" i="1"/>
  <c r="J1392" i="1"/>
  <c r="J6353" i="1"/>
  <c r="J5641" i="1"/>
  <c r="J2624" i="1"/>
  <c r="J1954" i="1"/>
  <c r="J6715" i="1"/>
  <c r="J287" i="1"/>
  <c r="J5512" i="1"/>
  <c r="J6474" i="1"/>
  <c r="J1830" i="1"/>
  <c r="J4195" i="1"/>
  <c r="J4538" i="1"/>
  <c r="J4909" i="1"/>
  <c r="J4771" i="1"/>
  <c r="J8850" i="1"/>
  <c r="J2719" i="1"/>
  <c r="J515" i="1"/>
  <c r="J917" i="1"/>
  <c r="J1465" i="1"/>
  <c r="J8618" i="1"/>
  <c r="J6580" i="1"/>
  <c r="J6564" i="1"/>
  <c r="J8362" i="1"/>
  <c r="J3723" i="1"/>
  <c r="J3656" i="1"/>
  <c r="J5351" i="1"/>
  <c r="J1005" i="1"/>
  <c r="J7131" i="1"/>
  <c r="J297" i="1"/>
  <c r="J684" i="1"/>
  <c r="J5193" i="1"/>
  <c r="J1126" i="1"/>
  <c r="J8670" i="1"/>
  <c r="J3003" i="1"/>
  <c r="J6374" i="1"/>
  <c r="J4810" i="1"/>
  <c r="J5883" i="1"/>
  <c r="J524" i="1"/>
  <c r="J1877" i="1"/>
  <c r="J97" i="1"/>
  <c r="J3831" i="1"/>
  <c r="J8137" i="1"/>
  <c r="J5501" i="1"/>
  <c r="J5444" i="1"/>
  <c r="J5445" i="1"/>
  <c r="J6980" i="1"/>
  <c r="J1665" i="1"/>
  <c r="J1031" i="1"/>
  <c r="J3550" i="1"/>
  <c r="J4578" i="1"/>
  <c r="J7911" i="1"/>
  <c r="J6026" i="1"/>
  <c r="J8572" i="1"/>
  <c r="J2178" i="1"/>
  <c r="J3257" i="1"/>
  <c r="J8016" i="1"/>
  <c r="J7659" i="1"/>
  <c r="J5458" i="1"/>
  <c r="J5459" i="1"/>
  <c r="J807" i="1"/>
  <c r="J6290" i="1"/>
  <c r="J7997" i="1"/>
  <c r="J1321" i="1"/>
  <c r="J305" i="1"/>
  <c r="J8950" i="1"/>
  <c r="J960" i="1"/>
  <c r="J64" i="1"/>
  <c r="J4472" i="1"/>
  <c r="J4050" i="1"/>
  <c r="J3726" i="1"/>
  <c r="J7969" i="1"/>
  <c r="J5472" i="1"/>
  <c r="J6478" i="1"/>
  <c r="J4161" i="1"/>
  <c r="J8875" i="1"/>
  <c r="J6096" i="1"/>
  <c r="J4782" i="1"/>
  <c r="J1100" i="1"/>
  <c r="J7116" i="1"/>
  <c r="J4055" i="1"/>
  <c r="J2894" i="1"/>
  <c r="J919" i="1"/>
  <c r="J6340" i="1"/>
  <c r="J5484" i="1"/>
  <c r="J5485" i="1"/>
  <c r="J4677" i="1"/>
  <c r="J7803" i="1"/>
  <c r="J5092" i="1"/>
  <c r="J1984" i="1"/>
  <c r="J6022" i="1"/>
  <c r="J6005" i="1"/>
  <c r="J2480" i="1"/>
  <c r="J1331" i="1"/>
  <c r="J7910" i="1"/>
  <c r="J2790" i="1"/>
  <c r="J8110" i="1"/>
  <c r="J4375" i="1"/>
  <c r="J3154" i="1"/>
  <c r="J4091" i="1"/>
  <c r="J904" i="1"/>
  <c r="J1800" i="1"/>
  <c r="J3745" i="1"/>
  <c r="J4895" i="1"/>
  <c r="J632" i="1"/>
  <c r="J4665" i="1"/>
  <c r="J866" i="1"/>
  <c r="J2204" i="1"/>
  <c r="J6861" i="1"/>
  <c r="J5509" i="1"/>
  <c r="J2006" i="1"/>
  <c r="J7462" i="1"/>
  <c r="J5404" i="1"/>
  <c r="J7445" i="1"/>
  <c r="J8011" i="1"/>
  <c r="J5011" i="1"/>
  <c r="J1314" i="1"/>
  <c r="J4215" i="1"/>
  <c r="J5518" i="1"/>
  <c r="J4868" i="1"/>
  <c r="J1393" i="1"/>
  <c r="J2905" i="1"/>
  <c r="J8188" i="1"/>
  <c r="J5675" i="1"/>
  <c r="J7739" i="1"/>
  <c r="J8849" i="1"/>
  <c r="J6372" i="1"/>
  <c r="J4767" i="1"/>
  <c r="J3714" i="1"/>
  <c r="J1343" i="1"/>
  <c r="J3663" i="1"/>
  <c r="J8766" i="1"/>
  <c r="J883" i="1"/>
  <c r="J2907" i="1"/>
  <c r="J3259" i="1"/>
  <c r="J4391" i="1"/>
  <c r="J4880" i="1"/>
  <c r="J5537" i="1"/>
  <c r="J7893" i="1"/>
  <c r="J7990" i="1"/>
  <c r="J12" i="1"/>
  <c r="J4178" i="1"/>
  <c r="J5795" i="1"/>
  <c r="J3174" i="1"/>
  <c r="J3735" i="1"/>
  <c r="J2693" i="1"/>
  <c r="J4206" i="1"/>
  <c r="J8422" i="1"/>
  <c r="J3016" i="1"/>
  <c r="J7663" i="1"/>
  <c r="J589" i="1"/>
  <c r="J7114" i="1"/>
  <c r="J3179" i="1"/>
  <c r="J3995" i="1"/>
  <c r="J1972" i="1"/>
  <c r="J3817" i="1"/>
  <c r="J6027" i="1"/>
  <c r="J8804" i="1"/>
  <c r="J4005" i="1"/>
  <c r="J1566" i="1"/>
  <c r="J1407" i="1"/>
  <c r="J3200" i="1"/>
  <c r="J8382" i="1"/>
  <c r="J601" i="1"/>
  <c r="J5564" i="1"/>
  <c r="J4284" i="1"/>
  <c r="J8064" i="1"/>
  <c r="J8851" i="1"/>
  <c r="J3578" i="1"/>
  <c r="J6565" i="1"/>
  <c r="J8485" i="1"/>
  <c r="J6130" i="1"/>
  <c r="J6538" i="1"/>
  <c r="J2444" i="1"/>
  <c r="J999" i="1"/>
  <c r="J4611" i="1"/>
  <c r="J6794" i="1"/>
  <c r="J4258" i="1"/>
  <c r="J2361" i="1"/>
  <c r="J6883" i="1"/>
  <c r="J1154" i="1"/>
  <c r="J5770" i="1"/>
  <c r="J4101" i="1"/>
  <c r="J206" i="1"/>
  <c r="J7240" i="1"/>
  <c r="J3543" i="1"/>
  <c r="J8957" i="1"/>
  <c r="J2074" i="1"/>
  <c r="J3474" i="1"/>
  <c r="J4738" i="1"/>
  <c r="J6145" i="1"/>
  <c r="J8620" i="1"/>
  <c r="J1604" i="1"/>
  <c r="J6966" i="1"/>
  <c r="J1029" i="1"/>
  <c r="J8018" i="1"/>
  <c r="J4722" i="1"/>
  <c r="J5596" i="1"/>
  <c r="J2154" i="1"/>
  <c r="J1171" i="1"/>
  <c r="J4272" i="1"/>
  <c r="J330" i="1"/>
  <c r="J8492" i="1"/>
  <c r="J4113" i="1"/>
  <c r="J3475" i="1"/>
  <c r="J2439" i="1"/>
  <c r="J8303" i="1"/>
  <c r="J5377" i="1"/>
  <c r="J1424" i="1"/>
  <c r="J8683" i="1"/>
  <c r="J2114" i="1"/>
  <c r="J4444" i="1"/>
  <c r="J6579" i="1"/>
  <c r="J8662" i="1"/>
  <c r="J7671" i="1"/>
  <c r="J6442" i="1"/>
  <c r="J671" i="1"/>
  <c r="J1095" i="1"/>
  <c r="J5617" i="1"/>
  <c r="J8517" i="1"/>
  <c r="J1698" i="1"/>
  <c r="J786" i="1"/>
  <c r="J285" i="1"/>
  <c r="J5130" i="1"/>
  <c r="J4102" i="1"/>
  <c r="J5298" i="1"/>
  <c r="J6729" i="1"/>
  <c r="J5626" i="1"/>
  <c r="J3336" i="1"/>
  <c r="J721" i="1"/>
  <c r="J3386" i="1"/>
  <c r="J3896" i="1"/>
  <c r="J5285" i="1"/>
  <c r="J9018" i="1"/>
  <c r="J6808" i="1"/>
  <c r="J669" i="1"/>
  <c r="J8693" i="1"/>
  <c r="J6599" i="1"/>
  <c r="J5973" i="1"/>
  <c r="J7922" i="1"/>
  <c r="J5639" i="1"/>
  <c r="J7829" i="1"/>
  <c r="J7207" i="1"/>
  <c r="J1833" i="1"/>
  <c r="J7573" i="1"/>
  <c r="J6335" i="1"/>
  <c r="J3255" i="1"/>
  <c r="J3168" i="1"/>
  <c r="J6257" i="1"/>
  <c r="J5318" i="1"/>
  <c r="J1313" i="1"/>
  <c r="J2567" i="1"/>
  <c r="J5651" i="1"/>
  <c r="J5652" i="1"/>
  <c r="J5653" i="1"/>
  <c r="J5654" i="1"/>
  <c r="J7558" i="1"/>
  <c r="J3835" i="1"/>
  <c r="J2566" i="1"/>
  <c r="J5614" i="1"/>
  <c r="J4252" i="1"/>
  <c r="J6952" i="1"/>
  <c r="J7079" i="1"/>
  <c r="J1445" i="1"/>
  <c r="J5663" i="1"/>
  <c r="J5664" i="1"/>
  <c r="J525" i="1"/>
  <c r="J2148" i="1"/>
  <c r="J964" i="1"/>
  <c r="J592" i="1"/>
  <c r="J7365" i="1"/>
  <c r="J6685" i="1"/>
  <c r="J5716" i="1"/>
  <c r="J6892" i="1"/>
  <c r="J523" i="1"/>
  <c r="J1220" i="1"/>
  <c r="J161" i="1"/>
  <c r="J8019" i="1"/>
  <c r="J6458" i="1"/>
  <c r="J5129" i="1"/>
  <c r="J8916" i="1"/>
  <c r="J4443" i="1"/>
  <c r="J3369" i="1"/>
  <c r="J5469" i="1"/>
  <c r="J7233" i="1"/>
  <c r="J7121" i="1"/>
  <c r="J3519" i="1"/>
  <c r="J6950" i="1"/>
  <c r="J6135" i="1"/>
  <c r="J6139" i="1"/>
  <c r="J2358" i="1"/>
  <c r="J8284" i="1"/>
  <c r="J2601" i="1"/>
  <c r="J5238" i="1"/>
  <c r="J5693" i="1"/>
  <c r="J1602" i="1"/>
  <c r="J6002" i="1"/>
  <c r="J7666" i="1"/>
  <c r="J8041" i="1"/>
  <c r="J4663" i="1"/>
  <c r="J4876" i="1"/>
  <c r="J6110" i="1"/>
  <c r="J7143" i="1"/>
  <c r="J5702" i="1"/>
  <c r="J7186" i="1"/>
  <c r="J1225" i="1"/>
  <c r="J5705" i="1"/>
  <c r="J8897" i="1"/>
  <c r="J6119" i="1"/>
  <c r="J3252" i="1"/>
  <c r="J4733" i="1"/>
  <c r="J5706" i="1"/>
  <c r="J2838" i="1"/>
  <c r="J1507" i="1"/>
  <c r="J4808" i="1"/>
  <c r="J9027" i="1"/>
  <c r="J5292" i="1"/>
  <c r="J506" i="1"/>
  <c r="J5855" i="1"/>
  <c r="J4004" i="1"/>
  <c r="J2140" i="1"/>
  <c r="J2091" i="1"/>
  <c r="J5721" i="1"/>
  <c r="J2647" i="1"/>
  <c r="J817" i="1"/>
  <c r="J1910" i="1"/>
  <c r="J947" i="1"/>
  <c r="J1971" i="1"/>
  <c r="J5727" i="1"/>
  <c r="J5728" i="1"/>
  <c r="J7419" i="1"/>
  <c r="J5275" i="1"/>
  <c r="J1164" i="1"/>
  <c r="J1996" i="1"/>
  <c r="J6056" i="1"/>
  <c r="J1456" i="1"/>
  <c r="J7549" i="1"/>
  <c r="J3973" i="1"/>
  <c r="J5149" i="1"/>
  <c r="J5818" i="1"/>
  <c r="J1495" i="1"/>
  <c r="J4260" i="1"/>
  <c r="J7761" i="1"/>
  <c r="J3376" i="1"/>
  <c r="J6614" i="1"/>
  <c r="J2110" i="1"/>
  <c r="J2785" i="1"/>
  <c r="J7415" i="1"/>
  <c r="J5271" i="1"/>
  <c r="J3558" i="1"/>
  <c r="J5272" i="1"/>
  <c r="J253" i="1"/>
  <c r="J1073" i="1"/>
  <c r="J4469" i="1"/>
  <c r="J4189" i="1"/>
  <c r="J8424" i="1"/>
  <c r="J7402" i="1"/>
  <c r="J571" i="1"/>
  <c r="J4915" i="1"/>
  <c r="J1139" i="1"/>
  <c r="J8652" i="1"/>
  <c r="J7976" i="1"/>
  <c r="J7949" i="1"/>
  <c r="J8687" i="1"/>
  <c r="J9007" i="1"/>
  <c r="J5765" i="1"/>
  <c r="J2565" i="1"/>
  <c r="J4374" i="1"/>
  <c r="J742" i="1"/>
  <c r="J4687" i="1"/>
  <c r="J5232" i="1"/>
  <c r="J5797" i="1"/>
  <c r="J8328" i="1"/>
  <c r="J1230" i="1"/>
  <c r="J1924" i="1"/>
  <c r="J1298" i="1"/>
  <c r="J158" i="1"/>
  <c r="J4277" i="1"/>
  <c r="J4214" i="1"/>
  <c r="J7866" i="1"/>
  <c r="J8569" i="1"/>
  <c r="J6521" i="1"/>
  <c r="J5861" i="1"/>
  <c r="J6223" i="1"/>
  <c r="J4832" i="1"/>
  <c r="J5785" i="1"/>
  <c r="J887" i="1"/>
  <c r="J7203" i="1"/>
  <c r="J5935" i="1"/>
  <c r="J7861" i="1"/>
  <c r="J3991" i="1"/>
  <c r="J7052" i="1"/>
  <c r="J5554" i="1"/>
  <c r="J3977" i="1"/>
  <c r="J4917" i="1"/>
  <c r="J8644" i="1"/>
  <c r="J8480" i="1"/>
  <c r="J2595" i="1"/>
  <c r="J5799" i="1"/>
  <c r="J1408" i="1"/>
  <c r="J1024" i="1"/>
  <c r="J286" i="1"/>
  <c r="J6692" i="1"/>
  <c r="J343" i="1"/>
  <c r="J5582" i="1"/>
  <c r="J5805" i="1"/>
  <c r="J5806" i="1"/>
  <c r="J5807" i="1"/>
  <c r="J2265" i="1"/>
  <c r="J1956" i="1"/>
  <c r="J2709" i="1"/>
  <c r="J834" i="1"/>
  <c r="J1961" i="1"/>
  <c r="J8099" i="1"/>
  <c r="J5546" i="1"/>
  <c r="J8789" i="1"/>
  <c r="J4618" i="1"/>
  <c r="J6880" i="1"/>
  <c r="J6475" i="1"/>
  <c r="J6558" i="1"/>
  <c r="J8983" i="1"/>
  <c r="J1701" i="1"/>
  <c r="J8122" i="1"/>
  <c r="J6731" i="1"/>
  <c r="J4970" i="1"/>
  <c r="J5825" i="1"/>
  <c r="J5826" i="1"/>
  <c r="J5827" i="1"/>
  <c r="J1349" i="1"/>
  <c r="J8065" i="1"/>
  <c r="J4513" i="1"/>
  <c r="J8225" i="1"/>
  <c r="J1889" i="1"/>
  <c r="J2549" i="1"/>
  <c r="J5898" i="1"/>
  <c r="J5979" i="1"/>
  <c r="J7398" i="1"/>
  <c r="J7670" i="1"/>
  <c r="J2505" i="1"/>
  <c r="J5672" i="1"/>
  <c r="J1301" i="1"/>
  <c r="J5364" i="1"/>
  <c r="J4984" i="1"/>
  <c r="J3094" i="1"/>
  <c r="J8323" i="1"/>
  <c r="J3012" i="1"/>
  <c r="J2177" i="1"/>
  <c r="J3765" i="1"/>
  <c r="J5014" i="1"/>
  <c r="J4765" i="1"/>
  <c r="J2985" i="1"/>
  <c r="J743" i="1"/>
  <c r="J1549" i="1"/>
  <c r="J6593" i="1"/>
  <c r="J5499" i="1"/>
  <c r="J5831" i="1"/>
  <c r="J888" i="1"/>
  <c r="J2552" i="1"/>
  <c r="J579" i="1"/>
  <c r="J2659" i="1"/>
  <c r="J4016" i="1"/>
  <c r="J8441" i="1"/>
  <c r="J5905" i="1"/>
  <c r="J8534" i="1"/>
  <c r="J3283" i="1"/>
  <c r="J8267" i="1"/>
  <c r="J5866" i="1"/>
  <c r="J2021" i="1"/>
  <c r="J2687" i="1"/>
  <c r="J3561" i="1"/>
  <c r="J2058" i="1"/>
  <c r="J729" i="1"/>
  <c r="J317" i="1"/>
  <c r="J982" i="1"/>
  <c r="J2435" i="1"/>
  <c r="J5093" i="1"/>
  <c r="J2508" i="1"/>
  <c r="J98" i="1"/>
  <c r="J7818" i="1"/>
  <c r="J1987" i="1"/>
  <c r="J7682" i="1"/>
  <c r="J471" i="1"/>
  <c r="J3026" i="1"/>
  <c r="J3027" i="1"/>
  <c r="J7326" i="1"/>
  <c r="J3836" i="1"/>
  <c r="J2368" i="1"/>
  <c r="J2548" i="1"/>
  <c r="J5889" i="1"/>
  <c r="J1917" i="1"/>
  <c r="J1181" i="1"/>
  <c r="J5337" i="1"/>
  <c r="J631" i="1"/>
  <c r="J7513" i="1"/>
  <c r="J6466" i="1"/>
  <c r="J2245" i="1"/>
  <c r="J977" i="1"/>
  <c r="J4828" i="1"/>
  <c r="J5067" i="1"/>
  <c r="J4721" i="1"/>
  <c r="J4362" i="1"/>
  <c r="J6910" i="1"/>
  <c r="J3895" i="1"/>
  <c r="J7577" i="1"/>
  <c r="J8602" i="1"/>
  <c r="J7163" i="1"/>
  <c r="J3521" i="1"/>
  <c r="J5177" i="1"/>
  <c r="J6666" i="1"/>
  <c r="J1080" i="1"/>
  <c r="J8973" i="1"/>
  <c r="J2179" i="1"/>
  <c r="J5100" i="1"/>
  <c r="J1467" i="1"/>
  <c r="J8368" i="1"/>
  <c r="J8248" i="1"/>
  <c r="J2510" i="1"/>
  <c r="J5437" i="1"/>
  <c r="J3433" i="1"/>
  <c r="J3915" i="1"/>
  <c r="J726" i="1"/>
  <c r="J6505" i="1"/>
  <c r="J8463" i="1"/>
  <c r="J5800" i="1"/>
  <c r="J3900" i="1"/>
  <c r="J5906" i="1"/>
  <c r="J3532" i="1"/>
  <c r="J49" i="1"/>
  <c r="J6073" i="1"/>
  <c r="J2369" i="1"/>
  <c r="J748" i="1"/>
  <c r="J6455" i="1"/>
  <c r="J2803" i="1"/>
  <c r="J2465" i="1"/>
  <c r="J1822" i="1"/>
  <c r="J6116" i="1"/>
  <c r="J6806" i="1"/>
  <c r="J5473" i="1"/>
  <c r="J4555" i="1"/>
  <c r="J1895" i="1"/>
  <c r="J245" i="1"/>
  <c r="J8161" i="1"/>
  <c r="J6266" i="1"/>
  <c r="J4197" i="1"/>
  <c r="J447" i="1"/>
  <c r="J7456" i="1"/>
  <c r="J8612" i="1"/>
  <c r="J1932" i="1"/>
  <c r="J5074" i="1"/>
  <c r="J1703" i="1"/>
  <c r="J3555" i="1"/>
  <c r="J8785" i="1"/>
  <c r="J6274" i="1"/>
  <c r="J217" i="1"/>
  <c r="J7051" i="1"/>
  <c r="J8953" i="1"/>
  <c r="J2200" i="1"/>
  <c r="J3287" i="1"/>
  <c r="J1398" i="1"/>
  <c r="J2421" i="1"/>
  <c r="J8135" i="1"/>
  <c r="J8180" i="1"/>
  <c r="J8429" i="1"/>
  <c r="J5370" i="1"/>
  <c r="J8293" i="1"/>
  <c r="J6239" i="1"/>
  <c r="J8868" i="1"/>
  <c r="J8617" i="1"/>
  <c r="J5608" i="1"/>
  <c r="J8793" i="1"/>
  <c r="J462" i="1"/>
  <c r="J4669" i="1"/>
  <c r="J8790" i="1"/>
  <c r="J3390" i="1"/>
  <c r="J2242" i="1"/>
  <c r="J6967" i="1"/>
  <c r="J965" i="1"/>
  <c r="J6526" i="1"/>
  <c r="J7041" i="1"/>
  <c r="J8056" i="1"/>
  <c r="J4467" i="1"/>
  <c r="J2315" i="1"/>
  <c r="J2158" i="1"/>
  <c r="J3772" i="1"/>
  <c r="J1591" i="1"/>
  <c r="J5986" i="1"/>
  <c r="J5987" i="1"/>
  <c r="J7275" i="1"/>
  <c r="J1653" i="1"/>
  <c r="J5947" i="1"/>
  <c r="J1513" i="1"/>
  <c r="J8496" i="1"/>
  <c r="J4582" i="1"/>
  <c r="J2573" i="1"/>
  <c r="J757" i="1"/>
  <c r="J1977" i="1"/>
  <c r="J6182" i="1"/>
  <c r="J5998" i="1"/>
  <c r="J2153" i="1"/>
  <c r="J7511" i="1"/>
  <c r="J400" i="1"/>
  <c r="J5274" i="1"/>
  <c r="J4929" i="1"/>
  <c r="J2718" i="1"/>
  <c r="J3187" i="1"/>
  <c r="J2948" i="1"/>
  <c r="J3100" i="1"/>
  <c r="J4333" i="1"/>
  <c r="J349" i="1"/>
  <c r="J5276" i="1"/>
  <c r="J8322" i="1"/>
  <c r="J8462" i="1"/>
  <c r="J5065" i="1"/>
  <c r="J1072" i="1"/>
  <c r="J151" i="1"/>
  <c r="J5748" i="1"/>
  <c r="J6087" i="1"/>
  <c r="J7434" i="1"/>
  <c r="J6606" i="1"/>
  <c r="J7979" i="1"/>
  <c r="J6021" i="1"/>
  <c r="J7860" i="1"/>
  <c r="J1516" i="1"/>
  <c r="J8464" i="1"/>
  <c r="J8007" i="1"/>
  <c r="J5568" i="1"/>
  <c r="J5185" i="1"/>
  <c r="J5343" i="1"/>
  <c r="J1474" i="1"/>
  <c r="J5127" i="1"/>
  <c r="J1239" i="1"/>
  <c r="J2079" i="1"/>
  <c r="J6402" i="1"/>
  <c r="J8074" i="1"/>
  <c r="J1486" i="1"/>
  <c r="J4846" i="1"/>
  <c r="J818" i="1"/>
  <c r="J1428" i="1"/>
  <c r="J2924" i="1"/>
  <c r="J6972" i="1"/>
  <c r="J4490" i="1"/>
  <c r="J6042" i="1"/>
  <c r="J6043" i="1"/>
  <c r="J6044" i="1"/>
  <c r="J7516" i="1"/>
  <c r="J991" i="1"/>
  <c r="J3062" i="1"/>
  <c r="J3296" i="1"/>
  <c r="J7008" i="1"/>
  <c r="J1083" i="1"/>
  <c r="J3084" i="1"/>
  <c r="J8091" i="1"/>
  <c r="J4213" i="1"/>
  <c r="J3909" i="1"/>
  <c r="J1186" i="1"/>
  <c r="J4459" i="1"/>
  <c r="J1492" i="1"/>
  <c r="J5260" i="1"/>
  <c r="J5218" i="1"/>
  <c r="J6367" i="1"/>
  <c r="J6018" i="1"/>
  <c r="J6524" i="1"/>
  <c r="J8637" i="1"/>
  <c r="J8725" i="1"/>
  <c r="J3329" i="1"/>
  <c r="J2962" i="1"/>
  <c r="J5419" i="1"/>
  <c r="J6488" i="1"/>
  <c r="J3518" i="1"/>
  <c r="J3104" i="1"/>
  <c r="J2046" i="1"/>
  <c r="J450" i="1"/>
  <c r="J8838" i="1"/>
  <c r="J6074" i="1"/>
  <c r="J2370" i="1"/>
  <c r="J2734" i="1"/>
  <c r="J2429" i="1"/>
  <c r="J1198" i="1"/>
  <c r="J2073" i="1"/>
  <c r="J8857" i="1"/>
  <c r="J6050" i="1"/>
  <c r="J650" i="1"/>
  <c r="J6300" i="1"/>
  <c r="J3197" i="1"/>
  <c r="J8774" i="1"/>
  <c r="J3585" i="1"/>
  <c r="J953" i="1"/>
  <c r="J6822" i="1"/>
  <c r="J8026" i="1"/>
  <c r="J5960" i="1"/>
  <c r="J6091" i="1"/>
  <c r="J6092" i="1"/>
  <c r="J1650" i="1"/>
  <c r="J1990" i="1"/>
  <c r="J2495" i="1"/>
  <c r="J4255" i="1"/>
  <c r="J381" i="1"/>
  <c r="J171" i="1"/>
  <c r="J216" i="1"/>
  <c r="J5555" i="1"/>
  <c r="J8734" i="1"/>
  <c r="J8694" i="1"/>
  <c r="J5251" i="1"/>
  <c r="J6104" i="1"/>
  <c r="J6105" i="1"/>
  <c r="J6766" i="1"/>
  <c r="J4639" i="1"/>
  <c r="J8871" i="1"/>
  <c r="J975" i="1"/>
  <c r="J537" i="1"/>
  <c r="J5306" i="1"/>
  <c r="J4878" i="1"/>
  <c r="J6113" i="1"/>
  <c r="J6114" i="1"/>
  <c r="J6687" i="1"/>
  <c r="J4573" i="1"/>
  <c r="J4373" i="1"/>
  <c r="J5552" i="1"/>
  <c r="J1861" i="1"/>
  <c r="J6069" i="1"/>
  <c r="J8093" i="1"/>
  <c r="J3063" i="1"/>
  <c r="J8808" i="1"/>
  <c r="J170" i="1"/>
  <c r="J105" i="1"/>
  <c r="J8489" i="1"/>
  <c r="J1792" i="1"/>
  <c r="J8735" i="1"/>
  <c r="J3867" i="1"/>
  <c r="J6131" i="1"/>
  <c r="J6132" i="1"/>
  <c r="J3361" i="1"/>
  <c r="J6712" i="1"/>
  <c r="J3334" i="1"/>
  <c r="J8149" i="1"/>
  <c r="J2668" i="1"/>
  <c r="J2780" i="1"/>
  <c r="J1573" i="1"/>
  <c r="J1916" i="1"/>
  <c r="J3226" i="1"/>
  <c r="J5314" i="1"/>
  <c r="J3700" i="1"/>
  <c r="J224" i="1"/>
  <c r="J26" i="1"/>
  <c r="J5382" i="1"/>
  <c r="J5962" i="1"/>
  <c r="J5646" i="1"/>
  <c r="J8890" i="1"/>
  <c r="J5559" i="1"/>
  <c r="J4381" i="1"/>
  <c r="J4606" i="1"/>
  <c r="J847" i="1"/>
  <c r="J6588" i="1"/>
  <c r="J3093" i="1"/>
  <c r="J6217" i="1"/>
  <c r="J7946" i="1"/>
  <c r="J3215" i="1"/>
  <c r="J8000" i="1"/>
  <c r="J3352" i="1"/>
  <c r="J6304" i="1"/>
  <c r="J3593" i="1"/>
  <c r="J8375" i="1"/>
  <c r="J4264" i="1"/>
  <c r="J3370" i="1"/>
  <c r="J2492" i="1"/>
  <c r="J1379" i="1"/>
  <c r="J7684" i="1"/>
  <c r="J3155" i="1"/>
  <c r="J5450" i="1"/>
  <c r="J6138" i="1"/>
  <c r="J8755" i="1"/>
  <c r="J4570" i="1"/>
  <c r="J8935" i="1"/>
  <c r="J5926" i="1"/>
  <c r="J6176" i="1"/>
  <c r="J5958" i="1"/>
  <c r="J6058" i="1"/>
  <c r="J1202" i="1"/>
  <c r="J1646" i="1"/>
  <c r="J424" i="1"/>
  <c r="J8895" i="1"/>
  <c r="J1505" i="1"/>
  <c r="J5103" i="1"/>
  <c r="J7465" i="1"/>
  <c r="J131" i="1"/>
  <c r="J2837" i="1"/>
  <c r="J8487" i="1"/>
  <c r="J7048" i="1"/>
  <c r="J3540" i="1"/>
  <c r="J6191" i="1"/>
  <c r="J1415" i="1"/>
  <c r="J4837" i="1"/>
  <c r="J6867" i="1"/>
  <c r="J8627" i="1"/>
  <c r="J1387" i="1"/>
  <c r="J6749" i="1"/>
  <c r="J6198" i="1"/>
  <c r="J1890" i="1"/>
  <c r="J2222" i="1"/>
  <c r="J2393" i="1"/>
  <c r="J5426" i="1"/>
  <c r="J3410" i="1"/>
  <c r="J5510" i="1"/>
  <c r="J4963" i="1"/>
  <c r="J1245" i="1"/>
  <c r="J1660" i="1"/>
  <c r="J6356" i="1"/>
  <c r="J3239" i="1"/>
  <c r="J1148" i="1"/>
  <c r="J1752" i="1"/>
  <c r="J4760" i="1"/>
  <c r="J1042" i="1"/>
  <c r="J4968" i="1"/>
  <c r="J3244" i="1"/>
  <c r="J6146" i="1"/>
  <c r="J3778" i="1"/>
  <c r="J3171" i="1"/>
  <c r="J8942" i="1"/>
  <c r="J8367" i="1"/>
  <c r="J1372" i="1"/>
  <c r="J6906" i="1"/>
  <c r="J3409" i="1"/>
  <c r="J6224" i="1"/>
  <c r="J3997" i="1"/>
  <c r="J3250" i="1"/>
  <c r="J8031" i="1"/>
  <c r="J4757" i="1"/>
  <c r="J2521" i="1"/>
  <c r="J4919" i="1"/>
  <c r="J6231" i="1"/>
  <c r="J4744" i="1"/>
  <c r="J2086" i="1"/>
  <c r="J5182" i="1"/>
  <c r="J6313" i="1"/>
  <c r="J7637" i="1"/>
  <c r="J3524" i="1"/>
  <c r="J439" i="1"/>
  <c r="J8144" i="1"/>
  <c r="J2528" i="1"/>
  <c r="J1583" i="1"/>
  <c r="J8544" i="1"/>
  <c r="J4027" i="1"/>
  <c r="J3395" i="1"/>
  <c r="J7303" i="1"/>
  <c r="J4229" i="1"/>
  <c r="J2961" i="1"/>
  <c r="J4836" i="1"/>
  <c r="J6249" i="1"/>
  <c r="J3350" i="1"/>
  <c r="J6994" i="1"/>
  <c r="J3516" i="1"/>
  <c r="J7336" i="1"/>
  <c r="J5077" i="1"/>
  <c r="J7634" i="1"/>
  <c r="J2229" i="1"/>
  <c r="J1908" i="1"/>
  <c r="J4402" i="1"/>
  <c r="J6147" i="1"/>
  <c r="J7535" i="1"/>
  <c r="J4257" i="1"/>
  <c r="J3643" i="1"/>
  <c r="J8386" i="1"/>
  <c r="J6024" i="1"/>
  <c r="J8610" i="1"/>
  <c r="J1888" i="1"/>
  <c r="J2951" i="1"/>
  <c r="J5397" i="1"/>
  <c r="J4056" i="1"/>
  <c r="J449" i="1"/>
  <c r="J7831" i="1"/>
  <c r="J4303" i="1"/>
  <c r="J4069" i="1"/>
  <c r="J8072" i="1"/>
  <c r="J6917" i="1"/>
  <c r="J8182" i="1"/>
  <c r="J6277" i="1"/>
  <c r="J1519" i="1"/>
  <c r="J4656" i="1"/>
  <c r="J8547" i="1"/>
  <c r="J5141" i="1"/>
  <c r="J3161" i="1"/>
  <c r="J8713" i="1"/>
  <c r="J4106" i="1"/>
  <c r="J3236" i="1"/>
  <c r="J6831" i="1"/>
  <c r="J8571" i="1"/>
  <c r="J5978" i="1"/>
  <c r="J3824" i="1"/>
  <c r="J8996" i="1"/>
  <c r="J841" i="1"/>
  <c r="J445" i="1"/>
  <c r="J2550" i="1"/>
  <c r="J7113" i="1"/>
  <c r="J5070" i="1"/>
  <c r="J4394" i="1"/>
  <c r="J3347" i="1"/>
  <c r="J6298" i="1"/>
  <c r="J6004" i="1"/>
  <c r="J7642" i="1"/>
  <c r="J8984" i="1"/>
  <c r="J7352" i="1"/>
  <c r="J1529" i="1"/>
  <c r="J1236" i="1"/>
  <c r="J8075" i="1"/>
  <c r="J2673" i="1"/>
  <c r="J5039" i="1"/>
  <c r="J5072" i="1"/>
  <c r="J4449" i="1"/>
  <c r="J7184" i="1"/>
  <c r="J1322" i="1"/>
  <c r="J1170" i="1"/>
  <c r="J3938" i="1"/>
  <c r="J2482" i="1"/>
  <c r="J713" i="1"/>
  <c r="J5376" i="1"/>
  <c r="J6632" i="1"/>
  <c r="J6841" i="1"/>
  <c r="J8076" i="1"/>
  <c r="J3826" i="1"/>
  <c r="J130" i="1"/>
  <c r="J6048" i="1"/>
  <c r="J8555" i="1"/>
  <c r="J798" i="1"/>
  <c r="J3183" i="1"/>
  <c r="J7567" i="1"/>
  <c r="J7924" i="1"/>
  <c r="J2856" i="1"/>
  <c r="J6329" i="1"/>
  <c r="J7284" i="1"/>
  <c r="J7563" i="1"/>
  <c r="J8407" i="1"/>
  <c r="J509" i="1"/>
  <c r="J6334" i="1"/>
  <c r="J3328" i="1"/>
  <c r="J933" i="1"/>
  <c r="J6177" i="1"/>
  <c r="J3006" i="1"/>
  <c r="J1135" i="1"/>
  <c r="J4562" i="1"/>
  <c r="J2119" i="1"/>
  <c r="J674" i="1"/>
  <c r="J6343" i="1"/>
  <c r="J6536" i="1"/>
  <c r="J7992" i="1"/>
  <c r="J5425" i="1"/>
  <c r="J3342" i="1"/>
  <c r="J3190" i="1"/>
  <c r="J7277" i="1"/>
  <c r="J1433" i="1"/>
  <c r="J6426" i="1"/>
  <c r="J2026" i="1"/>
  <c r="J1414" i="1"/>
  <c r="J2469" i="1"/>
  <c r="J252" i="1"/>
  <c r="J4014" i="1"/>
  <c r="J1945" i="1"/>
  <c r="J4307" i="1"/>
  <c r="J2144" i="1"/>
  <c r="J5640" i="1"/>
  <c r="J2906" i="1"/>
  <c r="J3327" i="1"/>
  <c r="J5707" i="1"/>
  <c r="J1426" i="1"/>
  <c r="J7851" i="1"/>
  <c r="J4823" i="1"/>
  <c r="J4066" i="1"/>
  <c r="J6258" i="1"/>
  <c r="J4860" i="1"/>
  <c r="J4840" i="1"/>
  <c r="J4179" i="1"/>
  <c r="J4824" i="1"/>
  <c r="J6158" i="1"/>
  <c r="J864" i="1"/>
  <c r="J961" i="1"/>
  <c r="J8143" i="1"/>
  <c r="J1863" i="1"/>
  <c r="J4628" i="1"/>
  <c r="J4317" i="1"/>
  <c r="J6824" i="1"/>
  <c r="J486" i="1"/>
  <c r="J4729" i="1"/>
  <c r="J7040" i="1"/>
  <c r="J7732" i="1"/>
  <c r="J3580" i="1"/>
  <c r="J6312" i="1"/>
  <c r="J2458" i="1"/>
  <c r="J891" i="1"/>
  <c r="J1760" i="1"/>
  <c r="J4228" i="1"/>
  <c r="J4486" i="1"/>
  <c r="J473" i="1"/>
  <c r="J8820" i="1"/>
  <c r="J8741" i="1"/>
  <c r="J1856" i="1"/>
  <c r="J7514" i="1"/>
  <c r="J4395" i="1"/>
  <c r="J1221" i="1"/>
  <c r="J4293" i="1"/>
  <c r="J6400" i="1"/>
  <c r="J2674" i="1"/>
  <c r="J4692" i="1"/>
  <c r="J2955" i="1"/>
  <c r="J1824" i="1"/>
  <c r="J4894" i="1"/>
  <c r="J4364" i="1"/>
  <c r="J5864" i="1"/>
  <c r="J7886" i="1"/>
  <c r="J2129" i="1"/>
  <c r="J8446" i="1"/>
  <c r="J8226" i="1"/>
  <c r="J8316" i="1"/>
  <c r="J6413" i="1"/>
  <c r="J6414" i="1"/>
  <c r="J7628" i="1"/>
  <c r="J8541" i="1"/>
  <c r="J4411" i="1"/>
  <c r="J4452" i="1"/>
  <c r="J5019" i="1"/>
  <c r="J6641" i="1"/>
  <c r="J1368" i="1"/>
  <c r="J2933" i="1"/>
  <c r="J2848" i="1"/>
  <c r="J3626" i="1"/>
  <c r="J5401" i="1"/>
  <c r="J8461" i="1"/>
  <c r="J3644" i="1"/>
  <c r="J7242" i="1"/>
  <c r="J2632" i="1"/>
  <c r="J5877" i="1"/>
  <c r="J2830" i="1"/>
  <c r="J8107" i="1"/>
  <c r="J7449" i="1"/>
  <c r="J196" i="1"/>
  <c r="J5742" i="1"/>
  <c r="J5045" i="1"/>
  <c r="J290" i="1"/>
  <c r="J4624" i="1"/>
  <c r="J2653" i="1"/>
  <c r="J2878" i="1"/>
  <c r="J5754" i="1"/>
  <c r="J6309" i="1"/>
  <c r="J8127" i="1"/>
  <c r="J612" i="1"/>
  <c r="J1555" i="1"/>
  <c r="J2701" i="1"/>
  <c r="J5700" i="1"/>
  <c r="J6448" i="1"/>
  <c r="J4530" i="1"/>
  <c r="J3913" i="1"/>
  <c r="J2183" i="1"/>
  <c r="J8507" i="1"/>
  <c r="J306" i="1"/>
  <c r="J8311" i="1"/>
  <c r="J1022" i="1"/>
  <c r="J932" i="1"/>
  <c r="J2942" i="1"/>
  <c r="J27" i="1"/>
  <c r="J6124" i="1"/>
  <c r="J1749" i="1"/>
  <c r="J6461" i="1"/>
  <c r="J6513" i="1"/>
  <c r="J1434" i="1"/>
  <c r="J8772" i="1"/>
  <c r="J265" i="1"/>
  <c r="J8698" i="1"/>
  <c r="J7785" i="1"/>
  <c r="J7757" i="1"/>
  <c r="J8052" i="1"/>
  <c r="J2043" i="1"/>
  <c r="J1498" i="1"/>
  <c r="J7572" i="1"/>
  <c r="J6473" i="1"/>
  <c r="J1978" i="1"/>
  <c r="J4032" i="1"/>
  <c r="J925" i="1"/>
  <c r="J6477" i="1"/>
  <c r="J6256" i="1"/>
  <c r="J8040" i="1"/>
  <c r="J6643" i="1"/>
  <c r="J8276" i="1"/>
  <c r="J1305" i="1"/>
  <c r="J1039" i="1"/>
  <c r="J5888" i="1"/>
  <c r="J7512" i="1"/>
  <c r="J6099" i="1"/>
  <c r="J586" i="1"/>
  <c r="J6404" i="1"/>
  <c r="J7417" i="1"/>
  <c r="J1767" i="1"/>
  <c r="J5398" i="1"/>
  <c r="J2323" i="1"/>
  <c r="J1137" i="1"/>
  <c r="J6494" i="1"/>
  <c r="J6495" i="1"/>
  <c r="J6496" i="1"/>
  <c r="J6497" i="1"/>
  <c r="J7802" i="1"/>
  <c r="J3922" i="1"/>
  <c r="J4518" i="1"/>
  <c r="J7716" i="1"/>
  <c r="J1609" i="1"/>
  <c r="J8712" i="1"/>
  <c r="J8745" i="1"/>
  <c r="J3549" i="1"/>
  <c r="J359" i="1"/>
  <c r="J6281" i="1"/>
  <c r="J7812" i="1"/>
  <c r="J3046" i="1"/>
  <c r="J9012" i="1"/>
  <c r="J1644" i="1"/>
  <c r="J8151" i="1"/>
  <c r="J1999" i="1"/>
  <c r="J1333" i="1"/>
  <c r="J2689" i="1"/>
  <c r="J1271" i="1"/>
  <c r="J5793" i="1"/>
  <c r="J3387" i="1"/>
  <c r="J1875" i="1"/>
  <c r="J5145" i="1"/>
  <c r="J3712" i="1"/>
  <c r="J1063" i="1"/>
  <c r="J7375" i="1"/>
  <c r="J7711" i="1"/>
  <c r="J7448" i="1"/>
  <c r="J873" i="1"/>
  <c r="J1178" i="1"/>
  <c r="J2676" i="1"/>
  <c r="J5374" i="1"/>
  <c r="J9020" i="1"/>
  <c r="J625" i="1"/>
  <c r="J8805" i="1"/>
  <c r="J167" i="1"/>
  <c r="J4594" i="1"/>
  <c r="J3341" i="1"/>
  <c r="J5334" i="1"/>
  <c r="J4356" i="1"/>
  <c r="J7102" i="1"/>
  <c r="J4380" i="1"/>
  <c r="J2304" i="1"/>
  <c r="J8283" i="1"/>
  <c r="J4061" i="1"/>
  <c r="J6567" i="1"/>
  <c r="J1679" i="1"/>
  <c r="J5556" i="1"/>
  <c r="J7009" i="1"/>
  <c r="J6423" i="1"/>
  <c r="J3212" i="1"/>
  <c r="J3182" i="1"/>
  <c r="J5026" i="1"/>
  <c r="J7325" i="1"/>
  <c r="J4190" i="1"/>
  <c r="J4145" i="1"/>
  <c r="J6813" i="1"/>
  <c r="J8733" i="1"/>
  <c r="J4699" i="1"/>
  <c r="J2162" i="1"/>
  <c r="J8469" i="1"/>
  <c r="J5920" i="1"/>
  <c r="J6560" i="1"/>
  <c r="J5560" i="1"/>
  <c r="J4951" i="1"/>
  <c r="J6563" i="1"/>
  <c r="J7895" i="1"/>
  <c r="J8525" i="1"/>
  <c r="J3456" i="1"/>
  <c r="J4462" i="1"/>
  <c r="J2551" i="1"/>
  <c r="J8398" i="1"/>
  <c r="J327" i="1"/>
  <c r="J8931" i="1"/>
  <c r="J8528" i="1"/>
  <c r="J2732" i="1"/>
  <c r="J1482" i="1"/>
  <c r="J2568" i="1"/>
  <c r="J4280" i="1"/>
  <c r="J6577" i="1"/>
  <c r="J6578" i="1"/>
  <c r="J2504" i="1"/>
  <c r="J660" i="1"/>
  <c r="J493" i="1"/>
  <c r="J8187" i="1"/>
  <c r="J5858" i="1"/>
  <c r="J7353" i="1"/>
  <c r="J7058" i="1"/>
  <c r="J5526" i="1"/>
  <c r="J658" i="1"/>
  <c r="J1267" i="1"/>
  <c r="J8465" i="1"/>
  <c r="J8566" i="1"/>
  <c r="J4227" i="1"/>
  <c r="J4237" i="1"/>
  <c r="J4556" i="1"/>
  <c r="J6434" i="1"/>
  <c r="J6665" i="1"/>
  <c r="J7845" i="1"/>
  <c r="J1722" i="1"/>
  <c r="J8803" i="1"/>
  <c r="J6754" i="1"/>
  <c r="J3744" i="1"/>
  <c r="J763" i="1"/>
  <c r="J4883" i="1"/>
  <c r="J2273" i="1"/>
  <c r="J8333" i="1"/>
  <c r="J364" i="1"/>
  <c r="J8030" i="1"/>
  <c r="J4658" i="1"/>
  <c r="J6608" i="1"/>
  <c r="J7183" i="1"/>
  <c r="J1572" i="1"/>
  <c r="J133" i="1"/>
  <c r="J2612" i="1"/>
  <c r="J2841" i="1"/>
  <c r="J1626" i="1"/>
  <c r="J8063" i="1"/>
  <c r="J5810" i="1"/>
  <c r="J4961" i="1"/>
  <c r="J3577" i="1"/>
  <c r="J8616" i="1"/>
  <c r="J7190" i="1"/>
  <c r="J3372" i="1"/>
  <c r="J2285" i="1"/>
  <c r="J533" i="1"/>
  <c r="J4939" i="1"/>
  <c r="J2766" i="1"/>
  <c r="J7236" i="1"/>
  <c r="J4273" i="1"/>
  <c r="J6398" i="1"/>
  <c r="J2921" i="1"/>
  <c r="J3380" i="1"/>
  <c r="J4234" i="1"/>
  <c r="J585" i="1"/>
  <c r="J3864" i="1"/>
  <c r="J5804" i="1"/>
  <c r="J2625" i="1"/>
  <c r="J8511" i="1"/>
  <c r="J3698" i="1"/>
  <c r="J2751" i="1"/>
  <c r="J3573" i="1"/>
  <c r="J5139" i="1"/>
  <c r="J5331" i="1"/>
  <c r="J2256" i="1"/>
  <c r="J6833" i="1"/>
  <c r="J8440" i="1"/>
  <c r="J7263" i="1"/>
  <c r="J3311" i="1"/>
  <c r="J6746" i="1"/>
  <c r="J2914" i="1"/>
  <c r="J3828" i="1"/>
  <c r="J6650" i="1"/>
  <c r="J6651" i="1"/>
  <c r="J6652" i="1"/>
  <c r="J5423" i="1"/>
  <c r="J7010" i="1"/>
  <c r="J5599" i="1"/>
  <c r="J2186" i="1"/>
  <c r="J1338" i="1"/>
  <c r="J8279" i="1"/>
  <c r="J3707" i="1"/>
  <c r="J4973" i="1"/>
  <c r="J8960" i="1"/>
  <c r="J2891" i="1"/>
  <c r="J374" i="1"/>
  <c r="J7815" i="1"/>
  <c r="J8136" i="1"/>
  <c r="J4128" i="1"/>
  <c r="J2500" i="1"/>
  <c r="J4856" i="1"/>
  <c r="J1683" i="1"/>
  <c r="J3606" i="1"/>
  <c r="J8574" i="1"/>
  <c r="J6308" i="1"/>
  <c r="J378" i="1"/>
  <c r="J4636" i="1"/>
  <c r="J5625" i="1"/>
  <c r="J4316" i="1"/>
  <c r="J2855" i="1"/>
  <c r="J1219" i="1"/>
  <c r="J4571" i="1"/>
  <c r="J7313" i="1"/>
  <c r="J8936" i="1"/>
  <c r="J5636" i="1"/>
  <c r="J6683" i="1"/>
  <c r="J7894" i="1"/>
  <c r="J17" i="1"/>
  <c r="J1234" i="1"/>
  <c r="J7744" i="1"/>
  <c r="J2712" i="1"/>
  <c r="J8460" i="1"/>
  <c r="J5449" i="1"/>
  <c r="J6317" i="1"/>
  <c r="J6102" i="1"/>
  <c r="J5101" i="1"/>
  <c r="J6694" i="1"/>
  <c r="J4256" i="1"/>
  <c r="J7281" i="1"/>
  <c r="J5872" i="1"/>
  <c r="J1716" i="1"/>
  <c r="J4236" i="1"/>
  <c r="J8999" i="1"/>
  <c r="J6960" i="1"/>
  <c r="J3692" i="1"/>
  <c r="J8519" i="1"/>
  <c r="J8479" i="1"/>
  <c r="J3230" i="1"/>
  <c r="J6656" i="1"/>
  <c r="J8456" i="1"/>
  <c r="J719" i="1"/>
  <c r="J5511" i="1"/>
  <c r="J2055" i="1"/>
  <c r="J6152" i="1"/>
  <c r="J6609" i="1"/>
  <c r="J2975" i="1"/>
  <c r="J8001" i="1"/>
  <c r="J893" i="1"/>
  <c r="J3850" i="1"/>
  <c r="J5812" i="1"/>
  <c r="J1188" i="1"/>
  <c r="J8468" i="1"/>
  <c r="J1085" i="1"/>
  <c r="J4559" i="1"/>
  <c r="J3729" i="1"/>
  <c r="J2289" i="1"/>
  <c r="J2981" i="1"/>
  <c r="J4626" i="1"/>
  <c r="J1406" i="1"/>
  <c r="J5521" i="1"/>
  <c r="J6479" i="1"/>
  <c r="J7570" i="1"/>
  <c r="J5589" i="1"/>
  <c r="J5439" i="1"/>
  <c r="J6733" i="1"/>
  <c r="J7441" i="1"/>
  <c r="J2121" i="1"/>
  <c r="J8203" i="1"/>
  <c r="J4033" i="1"/>
  <c r="J2752" i="1"/>
  <c r="J8015" i="1"/>
  <c r="J7290" i="1"/>
  <c r="J7629" i="1"/>
  <c r="J7633" i="1"/>
  <c r="J2019" i="1"/>
  <c r="J1238" i="1"/>
  <c r="J6169" i="1"/>
  <c r="J4924" i="1"/>
  <c r="J3246" i="1"/>
  <c r="J5930" i="1"/>
  <c r="J2915" i="1"/>
  <c r="J6750" i="1"/>
  <c r="J4253" i="1"/>
  <c r="J2839" i="1"/>
  <c r="J2592" i="1"/>
  <c r="J56" i="1"/>
  <c r="J814" i="1"/>
  <c r="J6756" i="1"/>
  <c r="J6136" i="1"/>
  <c r="J7692" i="1"/>
  <c r="J1735" i="1"/>
  <c r="J409" i="1"/>
  <c r="J7038" i="1"/>
  <c r="J8691" i="1"/>
  <c r="J3432" i="1"/>
  <c r="J1635" i="1"/>
  <c r="J7261" i="1"/>
  <c r="J4018" i="1"/>
  <c r="J6163" i="1"/>
  <c r="J8695" i="1"/>
  <c r="J2303" i="1"/>
  <c r="J4768" i="1"/>
  <c r="J6771" i="1"/>
  <c r="J2082" i="1"/>
  <c r="J8799" i="1"/>
  <c r="J7590" i="1"/>
  <c r="J477" i="1"/>
  <c r="J5884" i="1"/>
  <c r="J6385" i="1"/>
  <c r="J5544" i="1"/>
  <c r="J8773" i="1"/>
  <c r="J6780" i="1"/>
  <c r="J4827" i="1"/>
  <c r="J3127" i="1"/>
  <c r="J3845" i="1"/>
  <c r="J1166" i="1"/>
  <c r="J7384" i="1"/>
  <c r="J4384" i="1"/>
  <c r="J7016" i="1"/>
  <c r="J1160" i="1"/>
  <c r="J2846" i="1"/>
  <c r="J3438" i="1"/>
  <c r="J6791" i="1"/>
  <c r="J6792" i="1"/>
  <c r="J6793" i="1"/>
  <c r="J256" i="1"/>
  <c r="J8951" i="1"/>
  <c r="J4847" i="1"/>
  <c r="J6540" i="1"/>
  <c r="J1575" i="1"/>
  <c r="J7001" i="1"/>
  <c r="J7546" i="1"/>
  <c r="J8961" i="1"/>
  <c r="J1019" i="1"/>
  <c r="J58" i="1"/>
  <c r="J8757" i="1"/>
  <c r="J7028" i="1"/>
  <c r="J3146" i="1"/>
  <c r="J4862" i="1"/>
  <c r="J918" i="1"/>
  <c r="J1677" i="1"/>
  <c r="J6206" i="1"/>
  <c r="J6463" i="1"/>
  <c r="J475" i="1"/>
  <c r="J2852" i="1"/>
  <c r="J4871" i="1"/>
  <c r="J7139" i="1"/>
  <c r="J8576" i="1"/>
  <c r="J6941" i="1"/>
  <c r="J1992" i="1"/>
  <c r="J6470" i="1"/>
  <c r="J3363" i="1"/>
  <c r="J5084" i="1"/>
  <c r="J591" i="1"/>
  <c r="J6823" i="1"/>
  <c r="J1852" i="1"/>
  <c r="J1761" i="1"/>
  <c r="J4047" i="1"/>
  <c r="J828" i="1"/>
  <c r="J5562" i="1"/>
  <c r="J6673" i="1"/>
  <c r="J4329" i="1"/>
  <c r="J5740" i="1"/>
  <c r="J505" i="1"/>
  <c r="J8527" i="1"/>
  <c r="J3523" i="1"/>
  <c r="J3220" i="1"/>
  <c r="J2849" i="1"/>
  <c r="J1661" i="1"/>
  <c r="J7287" i="1"/>
  <c r="J5893" i="1"/>
  <c r="J5403" i="1"/>
  <c r="J6403" i="1"/>
  <c r="J6842" i="1"/>
  <c r="J1309" i="1"/>
  <c r="J1950" i="1"/>
  <c r="J3225" i="1"/>
  <c r="J3646" i="1"/>
  <c r="J4882" i="1"/>
  <c r="J6912" i="1"/>
  <c r="J8483" i="1"/>
  <c r="J840" i="1"/>
  <c r="J1304" i="1"/>
  <c r="J5671" i="1"/>
  <c r="J7869" i="1"/>
  <c r="J5974" i="1"/>
  <c r="J3779" i="1"/>
  <c r="J5350" i="1"/>
  <c r="J7283" i="1"/>
  <c r="J3628" i="1"/>
  <c r="J8884" i="1"/>
  <c r="J6555" i="1"/>
  <c r="J8069" i="1"/>
  <c r="J5279" i="1"/>
  <c r="J183" i="1"/>
  <c r="J8071" i="1"/>
  <c r="J2106" i="1"/>
  <c r="J1184" i="1"/>
  <c r="J8938" i="1"/>
  <c r="J2544" i="1"/>
  <c r="J6869" i="1"/>
  <c r="J6870" i="1"/>
  <c r="J6871" i="1"/>
  <c r="J5565" i="1"/>
  <c r="J2514" i="1"/>
  <c r="J5325" i="1"/>
  <c r="J8129" i="1"/>
  <c r="J7721" i="1"/>
  <c r="J6262" i="1"/>
  <c r="J5043" i="1"/>
  <c r="J2292" i="1"/>
  <c r="J4581" i="1"/>
  <c r="J5780" i="1"/>
  <c r="J2281" i="1"/>
  <c r="J600" i="1"/>
  <c r="J235" i="1"/>
  <c r="J6852" i="1"/>
  <c r="J3214" i="1"/>
  <c r="J2812" i="1"/>
  <c r="J8249" i="1"/>
  <c r="J3305" i="1"/>
  <c r="J3241" i="1"/>
  <c r="J1864" i="1"/>
  <c r="J1113" i="1"/>
  <c r="J821" i="1"/>
  <c r="J7656" i="1"/>
  <c r="J5054" i="1"/>
  <c r="J5438" i="1"/>
  <c r="J8813" i="1"/>
  <c r="J3883" i="1"/>
  <c r="J8220" i="1"/>
  <c r="J2069" i="1"/>
  <c r="J7171" i="1"/>
  <c r="J2294" i="1"/>
  <c r="J6903" i="1"/>
  <c r="J6904" i="1"/>
  <c r="J6083" i="1"/>
  <c r="J693" i="1"/>
  <c r="J6240" i="1"/>
  <c r="J392" i="1"/>
  <c r="J6615" i="1"/>
  <c r="J838" i="1"/>
  <c r="J4007" i="1"/>
  <c r="J595" i="1"/>
  <c r="J7175" i="1"/>
  <c r="J2475" i="1"/>
  <c r="J6944" i="1"/>
  <c r="J2359" i="1"/>
  <c r="J7017" i="1"/>
  <c r="J4537" i="1"/>
  <c r="J6476" i="1"/>
  <c r="J5761" i="1"/>
  <c r="J454" i="1"/>
  <c r="J1312" i="1"/>
  <c r="J128" i="1"/>
  <c r="J8355" i="1"/>
  <c r="J60" i="1"/>
  <c r="J2868" i="1"/>
  <c r="J3440" i="1"/>
  <c r="J1251" i="1"/>
  <c r="J1885" i="1"/>
  <c r="J8191" i="1"/>
  <c r="J8648" i="1"/>
  <c r="J6688" i="1"/>
  <c r="J3584" i="1"/>
  <c r="J201" i="1"/>
  <c r="J4377" i="1"/>
  <c r="J391" i="1"/>
  <c r="J5365" i="1"/>
  <c r="J7494" i="1"/>
  <c r="J6352" i="1"/>
  <c r="J7298" i="1"/>
  <c r="J6724" i="1"/>
  <c r="J1074" i="1"/>
  <c r="J6760" i="1"/>
  <c r="J4927" i="1"/>
  <c r="J2009" i="1"/>
  <c r="J3576" i="1"/>
  <c r="J6331" i="1"/>
  <c r="J3719" i="1"/>
  <c r="J4262" i="1"/>
  <c r="J2517" i="1"/>
  <c r="J4931" i="1"/>
  <c r="J3472" i="1"/>
  <c r="J6953" i="1"/>
  <c r="J652" i="1"/>
  <c r="J5368" i="1"/>
  <c r="J8641" i="1"/>
  <c r="J5488" i="1"/>
  <c r="J7537" i="1"/>
  <c r="J1036" i="1"/>
  <c r="J7963" i="1"/>
  <c r="J619" i="1"/>
  <c r="J377" i="1"/>
  <c r="J4392" i="1"/>
  <c r="J7361" i="1"/>
  <c r="J8668" i="1"/>
  <c r="J7140" i="1"/>
  <c r="J8914" i="1"/>
  <c r="J6968" i="1"/>
  <c r="J6807" i="1"/>
  <c r="J8667" i="1"/>
  <c r="J7599" i="1"/>
  <c r="J5333" i="1"/>
  <c r="J5053" i="1"/>
  <c r="J5355" i="1"/>
  <c r="J1216" i="1"/>
  <c r="J5745" i="1"/>
  <c r="J3267" i="1"/>
  <c r="J4297" i="1"/>
  <c r="J3333" i="1"/>
  <c r="J6000" i="1"/>
  <c r="J495" i="1"/>
  <c r="J5257" i="1"/>
  <c r="J6500" i="1"/>
  <c r="J2824" i="1"/>
  <c r="J8613" i="1"/>
  <c r="J1574" i="1"/>
  <c r="J4633" i="1"/>
  <c r="J9004" i="1"/>
  <c r="J4622" i="1"/>
  <c r="J6690" i="1"/>
  <c r="J4645" i="1"/>
  <c r="J4484" i="1"/>
  <c r="J2857" i="1"/>
  <c r="J3038" i="1"/>
  <c r="J4019" i="1"/>
  <c r="J3189" i="1"/>
  <c r="J3537" i="1"/>
  <c r="J6591" i="1"/>
  <c r="J5530" i="1"/>
  <c r="J5723" i="1"/>
  <c r="J5731" i="1"/>
  <c r="J8240" i="1"/>
  <c r="J5796" i="1"/>
  <c r="J5683" i="1"/>
  <c r="J92" i="1"/>
  <c r="J8911" i="1"/>
  <c r="J6208" i="1"/>
  <c r="J7703" i="1"/>
  <c r="J1788" i="1"/>
  <c r="J29" i="1"/>
  <c r="J6542" i="1"/>
  <c r="J3135" i="1"/>
  <c r="J5621" i="1"/>
  <c r="J457" i="1"/>
  <c r="J8223" i="1"/>
  <c r="J7524" i="1"/>
  <c r="J7018" i="1"/>
  <c r="J1027" i="1"/>
  <c r="J2771" i="1"/>
  <c r="J490" i="1"/>
  <c r="J1541" i="1"/>
  <c r="J7023" i="1"/>
  <c r="J2597" i="1"/>
  <c r="J7691" i="1"/>
  <c r="J1347" i="1"/>
  <c r="J6243" i="1"/>
  <c r="J8260" i="1"/>
  <c r="J4243" i="1"/>
  <c r="J7906" i="1"/>
  <c r="J5339" i="1"/>
  <c r="J6628" i="1"/>
  <c r="J5340" i="1"/>
  <c r="J5666" i="1"/>
  <c r="J5118" i="1"/>
  <c r="J8205" i="1"/>
  <c r="J104" i="1"/>
  <c r="J4405" i="1"/>
  <c r="J855" i="1"/>
  <c r="J3728" i="1"/>
  <c r="J6594" i="1"/>
  <c r="J2236" i="1"/>
  <c r="J7161" i="1"/>
  <c r="J2541" i="1"/>
  <c r="J299" i="1"/>
  <c r="J4187" i="1"/>
  <c r="J6569" i="1"/>
  <c r="J7254" i="1"/>
  <c r="J5961" i="1"/>
  <c r="J3837" i="1"/>
  <c r="J5213" i="1"/>
  <c r="J7934" i="1"/>
  <c r="J8210" i="1"/>
  <c r="J5615" i="1"/>
  <c r="J1617" i="1"/>
  <c r="J7055" i="1"/>
  <c r="J5241" i="1"/>
  <c r="J7505" i="1"/>
  <c r="J5062" i="1"/>
  <c r="J4358" i="1"/>
  <c r="J8586" i="1"/>
  <c r="J8892" i="1"/>
  <c r="J3827" i="1"/>
  <c r="J2912" i="1"/>
  <c r="J7953" i="1"/>
  <c r="J4146" i="1"/>
  <c r="J375" i="1"/>
  <c r="J4308" i="1"/>
  <c r="J1240" i="1"/>
  <c r="J3674" i="1"/>
  <c r="J5234" i="1"/>
  <c r="J8423" i="1"/>
  <c r="J8665" i="1"/>
  <c r="J6532" i="1"/>
  <c r="J5735" i="1"/>
  <c r="J4320" i="1"/>
  <c r="J4689" i="1"/>
  <c r="J1442" i="1"/>
  <c r="J5186" i="1"/>
  <c r="J6625" i="1"/>
  <c r="J1979" i="1"/>
  <c r="J4580" i="1"/>
  <c r="J8521" i="1"/>
  <c r="J4653" i="1"/>
  <c r="J3294" i="1"/>
  <c r="J8659" i="1"/>
  <c r="J2949" i="1"/>
  <c r="J3424" i="1"/>
  <c r="J3221" i="1"/>
  <c r="J4916" i="1"/>
  <c r="J3137" i="1"/>
  <c r="J2297" i="1"/>
  <c r="J6259" i="1"/>
  <c r="J2481" i="1"/>
  <c r="J2973" i="1"/>
  <c r="J4410" i="1"/>
  <c r="J5096" i="1"/>
  <c r="J7097" i="1"/>
  <c r="J3479" i="1"/>
  <c r="J2537" i="1"/>
  <c r="J538" i="1"/>
  <c r="J6064" i="1"/>
  <c r="J7751" i="1"/>
  <c r="J6080" i="1"/>
  <c r="J4460" i="1"/>
  <c r="J2406" i="1"/>
  <c r="J7639" i="1"/>
  <c r="J5494" i="1"/>
  <c r="J6205" i="1"/>
  <c r="J8764" i="1"/>
  <c r="J3414" i="1"/>
  <c r="J8467" i="1"/>
  <c r="J8032" i="1"/>
  <c r="J2723" i="1"/>
  <c r="J2516" i="1"/>
  <c r="J2010" i="1"/>
  <c r="J7856" i="1"/>
  <c r="J4315" i="1"/>
  <c r="J4816" i="1"/>
  <c r="J8584" i="1"/>
  <c r="J6144" i="1"/>
  <c r="J5122" i="1"/>
  <c r="J7658" i="1"/>
  <c r="J8825" i="1"/>
  <c r="J426" i="1"/>
  <c r="J7125" i="1"/>
  <c r="J2335" i="1"/>
  <c r="J7127" i="1"/>
  <c r="J7318" i="1"/>
  <c r="J1633" i="1"/>
  <c r="J5782" i="1"/>
  <c r="J5360" i="1"/>
  <c r="J7191" i="1"/>
  <c r="J8728" i="1"/>
  <c r="J4351" i="1"/>
  <c r="J906" i="1"/>
  <c r="J2944" i="1"/>
  <c r="J2774" i="1"/>
  <c r="J6834" i="1"/>
  <c r="J2090" i="1"/>
  <c r="J7076" i="1"/>
  <c r="J5470" i="1"/>
  <c r="J5595" i="1"/>
  <c r="J705" i="1"/>
  <c r="J7144" i="1"/>
  <c r="J2340" i="1"/>
  <c r="J1108" i="1"/>
  <c r="J5852" i="1"/>
  <c r="J3634" i="1"/>
  <c r="J6046" i="1"/>
  <c r="J3515" i="1"/>
  <c r="J6142" i="1"/>
  <c r="J2989" i="1"/>
  <c r="J469" i="1"/>
  <c r="J6703" i="1"/>
  <c r="J2825" i="1"/>
  <c r="J8615" i="1"/>
  <c r="J7157" i="1"/>
  <c r="J4011" i="1"/>
  <c r="J2635" i="1"/>
  <c r="J7274" i="1"/>
  <c r="J1723" i="1"/>
  <c r="J5682" i="1"/>
  <c r="J7172" i="1"/>
  <c r="J1848" i="1"/>
  <c r="J6586" i="1"/>
  <c r="J6761" i="1"/>
  <c r="J3147" i="1"/>
  <c r="J7824" i="1"/>
  <c r="J4625" i="1"/>
  <c r="J6726" i="1"/>
  <c r="J5953" i="1"/>
  <c r="J8266" i="1"/>
  <c r="J6696" i="1"/>
  <c r="J1291" i="1"/>
  <c r="J1502" i="1"/>
  <c r="J3280" i="1"/>
  <c r="J5086" i="1"/>
  <c r="J41" i="1"/>
  <c r="J7412" i="1"/>
  <c r="J3766" i="1"/>
  <c r="J7181" i="1"/>
  <c r="J7182" i="1"/>
  <c r="J57" i="1"/>
  <c r="J6388" i="1"/>
  <c r="J2611" i="1"/>
  <c r="J1017" i="1"/>
  <c r="J7517" i="1"/>
  <c r="J4899" i="1"/>
  <c r="J4614" i="1"/>
  <c r="J2773" i="1"/>
  <c r="J6451" i="1"/>
  <c r="J1610" i="1"/>
  <c r="J6664" i="1"/>
  <c r="J8384" i="1"/>
  <c r="J5207" i="1"/>
  <c r="J1697" i="1"/>
  <c r="J4473" i="1"/>
  <c r="J4002" i="1"/>
  <c r="J4290" i="1"/>
  <c r="J5174" i="1"/>
  <c r="J3791" i="1"/>
  <c r="J3240" i="1"/>
  <c r="J735" i="1"/>
  <c r="J8228" i="1"/>
  <c r="J787" i="1"/>
  <c r="J4485" i="1"/>
  <c r="J7918" i="1"/>
  <c r="J3446" i="1"/>
  <c r="J2052" i="1"/>
  <c r="J7772" i="1"/>
  <c r="J4944" i="1"/>
  <c r="J6150" i="1"/>
  <c r="J1630" i="1"/>
  <c r="J3095" i="1"/>
  <c r="J7690" i="1"/>
  <c r="J5046" i="1"/>
  <c r="J3621" i="1"/>
  <c r="J4129" i="1"/>
  <c r="J6897" i="1"/>
  <c r="J7477" i="1"/>
  <c r="J1775" i="1"/>
  <c r="J7222" i="1"/>
  <c r="J7223" i="1"/>
  <c r="J8379" i="1"/>
  <c r="J331" i="1"/>
  <c r="J4062" i="1"/>
  <c r="J6753" i="1"/>
  <c r="J1998" i="1"/>
  <c r="J7525" i="1"/>
  <c r="J8060" i="1"/>
  <c r="J715" i="1"/>
  <c r="J6155" i="1"/>
  <c r="J3278" i="1"/>
  <c r="J7234" i="1"/>
  <c r="J6872" i="1"/>
  <c r="J1243" i="1"/>
  <c r="J8289" i="1"/>
  <c r="J7738" i="1"/>
  <c r="J3753" i="1"/>
  <c r="J2456" i="1"/>
  <c r="J7408" i="1"/>
  <c r="J942" i="1"/>
  <c r="J7088" i="1"/>
  <c r="J7096" i="1"/>
  <c r="J3689" i="1"/>
  <c r="J6550" i="1"/>
  <c r="J4557" i="1"/>
  <c r="J5307" i="1"/>
  <c r="J7249" i="1"/>
  <c r="J8244" i="1"/>
  <c r="J4144" i="1"/>
  <c r="J9034" i="1"/>
  <c r="J8568" i="1"/>
  <c r="J3649" i="1"/>
  <c r="J8354" i="1"/>
  <c r="J8360" i="1"/>
  <c r="J8365" i="1"/>
  <c r="J3514" i="1"/>
  <c r="J6180" i="1"/>
  <c r="J773" i="1"/>
  <c r="J7338" i="1"/>
  <c r="J8791" i="1"/>
  <c r="J3229" i="1"/>
  <c r="J7089" i="1"/>
  <c r="J430" i="1"/>
  <c r="J7095" i="1"/>
  <c r="J8737" i="1"/>
  <c r="J6410" i="1"/>
  <c r="J7857" i="1"/>
  <c r="J6035" i="1"/>
  <c r="J7271" i="1"/>
  <c r="J5845" i="1"/>
  <c r="J8744" i="1"/>
  <c r="J7099" i="1"/>
  <c r="J1759" i="1"/>
  <c r="J4979" i="1"/>
  <c r="J1212" i="1"/>
  <c r="J3601" i="1"/>
  <c r="J7237" i="1"/>
  <c r="J4029" i="1"/>
  <c r="J8513" i="1"/>
  <c r="J7075" i="1"/>
  <c r="J3354" i="1"/>
  <c r="J895" i="1"/>
  <c r="J2422" i="1"/>
  <c r="J1654" i="1"/>
  <c r="J2413" i="1"/>
  <c r="J2322" i="1"/>
  <c r="J755" i="1"/>
  <c r="J8213" i="1"/>
  <c r="J1334" i="1"/>
  <c r="J1404" i="1"/>
  <c r="J7294" i="1"/>
  <c r="J8343" i="1"/>
  <c r="J2784" i="1"/>
  <c r="J5394" i="1"/>
  <c r="J3289" i="1"/>
  <c r="J2181" i="1"/>
  <c r="J177" i="1"/>
  <c r="J7301" i="1"/>
  <c r="J4814" i="1"/>
  <c r="J1231" i="1"/>
  <c r="J1232" i="1"/>
  <c r="J2622" i="1"/>
  <c r="J62" i="1"/>
  <c r="J7307" i="1"/>
  <c r="J8453" i="1"/>
  <c r="J8605" i="1"/>
  <c r="J1362" i="1"/>
  <c r="J8589" i="1"/>
  <c r="J8088" i="1"/>
  <c r="J6232" i="1"/>
  <c r="J5811" i="1"/>
  <c r="J288" i="1"/>
  <c r="J8243" i="1"/>
  <c r="J7317" i="1"/>
  <c r="J6260" i="1"/>
  <c r="J6622" i="1"/>
  <c r="J7876" i="1"/>
  <c r="J7784" i="1"/>
  <c r="J8625" i="1"/>
  <c r="J5440" i="1"/>
  <c r="J4313" i="1"/>
  <c r="J722" i="1"/>
  <c r="J1320" i="1"/>
  <c r="J4327" i="1"/>
  <c r="J2170" i="1"/>
  <c r="J5692" i="1"/>
  <c r="J7251" i="1"/>
  <c r="J7080" i="1"/>
  <c r="J5769" i="1"/>
  <c r="J2893" i="1"/>
  <c r="J3715" i="1"/>
  <c r="J4183" i="1"/>
  <c r="J1627" i="1"/>
  <c r="J3338" i="1"/>
  <c r="J1766" i="1"/>
  <c r="J1405" i="1"/>
  <c r="J5863" i="1"/>
  <c r="J425" i="1"/>
  <c r="J2581" i="1"/>
  <c r="J2005" i="1"/>
  <c r="J7343" i="1"/>
  <c r="J7344" i="1"/>
  <c r="J6344" i="1"/>
  <c r="J7021" i="1"/>
  <c r="J3105" i="1"/>
  <c r="J976" i="1"/>
  <c r="J368" i="1"/>
  <c r="J2103" i="1"/>
  <c r="J2077" i="1"/>
  <c r="J7807" i="1"/>
  <c r="J7809" i="1"/>
  <c r="J7447" i="1"/>
  <c r="J8200" i="1"/>
  <c r="J1799" i="1"/>
  <c r="J4278" i="1"/>
  <c r="J3422" i="1"/>
  <c r="J1780" i="1"/>
  <c r="J3015" i="1"/>
  <c r="J95" i="1"/>
  <c r="J5939" i="1"/>
  <c r="J4854" i="1"/>
  <c r="J3738" i="1"/>
  <c r="J1110" i="1"/>
  <c r="J2301" i="1"/>
  <c r="J8113" i="1"/>
  <c r="J6544" i="1"/>
  <c r="J7288" i="1"/>
  <c r="J8599" i="1"/>
  <c r="J5950" i="1"/>
  <c r="J6709" i="1"/>
  <c r="J8883" i="1"/>
  <c r="J663" i="1"/>
  <c r="J5830" i="1"/>
  <c r="J6937" i="1"/>
  <c r="J3459" i="1"/>
  <c r="J3739" i="1"/>
  <c r="J3445" i="1"/>
  <c r="J8609" i="1"/>
  <c r="J281" i="1"/>
  <c r="J2057" i="1"/>
  <c r="J483" i="1"/>
  <c r="J4630" i="1"/>
  <c r="J7618" i="1"/>
  <c r="J6164" i="1"/>
  <c r="J2098" i="1"/>
  <c r="J157" i="1"/>
  <c r="J7389" i="1"/>
  <c r="J7247" i="1"/>
  <c r="J2321" i="1"/>
  <c r="J5594" i="1"/>
  <c r="J7790" i="1"/>
  <c r="J86" i="1"/>
  <c r="J7660" i="1"/>
  <c r="J7396" i="1"/>
  <c r="J6610" i="1"/>
  <c r="J8224" i="1"/>
  <c r="J2820" i="1"/>
  <c r="J8433" i="1"/>
  <c r="J7210" i="1"/>
  <c r="J7766" i="1"/>
  <c r="J7215" i="1"/>
  <c r="J6909" i="1"/>
  <c r="J8543" i="1"/>
  <c r="J6078" i="1"/>
  <c r="J3044" i="1"/>
  <c r="J211" i="1"/>
  <c r="J912" i="1"/>
  <c r="J4731" i="1"/>
  <c r="J3933" i="1"/>
  <c r="J3008" i="1"/>
  <c r="J4464" i="1"/>
  <c r="J3170" i="1"/>
  <c r="J2383" i="1"/>
  <c r="J5516" i="1"/>
  <c r="J8177" i="1"/>
  <c r="J4282" i="1"/>
  <c r="J2085" i="1"/>
  <c r="J7241" i="1"/>
  <c r="J5696" i="1"/>
  <c r="J8767" i="1"/>
  <c r="J1823" i="1"/>
  <c r="J94" i="1"/>
  <c r="J2336" i="1"/>
  <c r="J4974" i="1"/>
  <c r="J4235" i="1"/>
  <c r="J6195" i="1"/>
  <c r="J8351" i="1"/>
  <c r="J7430" i="1"/>
  <c r="J8751" i="1"/>
  <c r="J8288" i="1"/>
  <c r="J2317" i="1"/>
  <c r="J2474" i="1"/>
  <c r="J3917" i="1"/>
  <c r="J563" i="1"/>
  <c r="J7437" i="1"/>
  <c r="J7438" i="1"/>
  <c r="J2678" i="1"/>
  <c r="J6581" i="1"/>
  <c r="J4886" i="1"/>
  <c r="J2932" i="1"/>
  <c r="J740" i="1"/>
  <c r="J3542" i="1"/>
  <c r="J7576" i="1"/>
  <c r="J848" i="1"/>
  <c r="J188" i="1"/>
  <c r="J180" i="1"/>
  <c r="J2861" i="1"/>
  <c r="J6530" i="1"/>
  <c r="J2489" i="1"/>
  <c r="J5882" i="1"/>
  <c r="J1112" i="1"/>
  <c r="J497" i="1"/>
  <c r="J2473" i="1"/>
  <c r="J8308" i="1"/>
  <c r="J4770" i="1"/>
  <c r="J3466" i="1"/>
  <c r="J5607" i="1"/>
  <c r="J5586" i="1"/>
  <c r="J5679" i="1"/>
  <c r="J788" i="1"/>
  <c r="J4589" i="1"/>
  <c r="J3277" i="1"/>
  <c r="J3092" i="1"/>
  <c r="J3130" i="1"/>
  <c r="J7200" i="1"/>
  <c r="J3030" i="1"/>
  <c r="J944" i="1"/>
  <c r="J1468" i="1"/>
  <c r="J4143" i="1"/>
  <c r="J7149" i="1"/>
  <c r="J3816" i="1"/>
  <c r="J4825" i="1"/>
  <c r="J8299" i="1"/>
  <c r="J5322" i="1"/>
  <c r="J4698" i="1"/>
  <c r="J3963" i="1"/>
  <c r="J6920" i="1"/>
  <c r="J3483" i="1"/>
  <c r="J5558" i="1"/>
  <c r="J8531" i="1"/>
  <c r="J7483" i="1"/>
  <c r="J7484" i="1"/>
  <c r="J2974" i="1"/>
  <c r="J143" i="1"/>
  <c r="J2969" i="1"/>
  <c r="J3541" i="1"/>
  <c r="J860" i="1"/>
  <c r="J2832" i="1"/>
  <c r="J2218" i="1"/>
  <c r="J9000" i="1"/>
  <c r="J4446" i="1"/>
  <c r="J6662" i="1"/>
  <c r="J4908" i="1"/>
  <c r="J8768" i="1"/>
  <c r="J5894" i="1"/>
  <c r="J7498" i="1"/>
  <c r="J7499" i="1"/>
  <c r="J7487" i="1"/>
  <c r="J4231" i="1"/>
  <c r="J8679" i="1"/>
  <c r="J7504" i="1"/>
  <c r="J2116" i="1"/>
  <c r="J5417" i="1"/>
  <c r="J3136" i="1"/>
  <c r="J5247" i="1"/>
  <c r="J6679" i="1"/>
  <c r="J7510" i="1"/>
  <c r="J231" i="1"/>
  <c r="J2438" i="1"/>
  <c r="J1807" i="1"/>
  <c r="J7678" i="1"/>
  <c r="J4987" i="1"/>
  <c r="J2484" i="1"/>
  <c r="J5477" i="1"/>
  <c r="J8286" i="1"/>
  <c r="J7039" i="1"/>
  <c r="J8587" i="1"/>
  <c r="J4967" i="1"/>
  <c r="J31" i="1"/>
  <c r="J3508" i="1"/>
  <c r="J7970" i="1"/>
  <c r="J6951" i="1"/>
  <c r="J5660" i="1"/>
  <c r="J4009" i="1"/>
  <c r="J2700" i="1"/>
  <c r="J5229" i="1"/>
  <c r="J7530" i="1"/>
  <c r="J7531" i="1"/>
  <c r="J7532" i="1"/>
  <c r="J7533" i="1"/>
  <c r="J6751" i="1"/>
  <c r="J1390" i="1"/>
  <c r="J511" i="1"/>
  <c r="J1326" i="1"/>
  <c r="J3830" i="1"/>
  <c r="J7743" i="1"/>
  <c r="J2427" i="1"/>
  <c r="J8690" i="1"/>
  <c r="J2897" i="1"/>
  <c r="J6798" i="1"/>
  <c r="J8245" i="1"/>
  <c r="J2692" i="1"/>
  <c r="J258" i="1"/>
  <c r="J309" i="1"/>
  <c r="J7723" i="1"/>
  <c r="J5195" i="1"/>
  <c r="J7226" i="1"/>
  <c r="J5668" i="1"/>
  <c r="J4192" i="1"/>
  <c r="J7324" i="1"/>
  <c r="J1721" i="1"/>
  <c r="J5448" i="1"/>
  <c r="J8296" i="1"/>
  <c r="J753" i="1"/>
  <c r="J2545" i="1"/>
  <c r="J1052" i="1"/>
  <c r="J212" i="1"/>
  <c r="J5909" i="1"/>
  <c r="J6210" i="1"/>
  <c r="J4270" i="1"/>
  <c r="J48" i="1"/>
  <c r="J6847" i="1"/>
  <c r="J7830" i="1"/>
  <c r="J485" i="1"/>
  <c r="J639" i="1"/>
  <c r="J5267" i="1"/>
  <c r="J5658" i="1"/>
  <c r="J5757" i="1"/>
  <c r="J8053" i="1"/>
  <c r="J1790" i="1"/>
  <c r="J8810" i="1"/>
  <c r="J7575" i="1"/>
  <c r="J4080" i="1"/>
  <c r="J5887" i="1"/>
  <c r="J7578" i="1"/>
  <c r="J4160" i="1"/>
  <c r="J5957" i="1"/>
  <c r="J8761" i="1"/>
  <c r="J7553" i="1"/>
  <c r="J2198" i="1"/>
  <c r="J7548" i="1"/>
  <c r="J3876" i="1"/>
  <c r="J648" i="1"/>
  <c r="J7587" i="1"/>
  <c r="J259" i="1"/>
  <c r="J65" i="1"/>
  <c r="J3526" i="1"/>
  <c r="J6254" i="1"/>
  <c r="J2478" i="1"/>
  <c r="J102" i="1"/>
  <c r="J172" i="1"/>
  <c r="J7443" i="1"/>
  <c r="J1323" i="1"/>
  <c r="J7597" i="1"/>
  <c r="J2749" i="1"/>
  <c r="J8817" i="1"/>
  <c r="J3362" i="1"/>
  <c r="J603" i="1"/>
  <c r="J1416" i="1"/>
  <c r="J5631" i="1"/>
  <c r="J7604" i="1"/>
  <c r="J558" i="1"/>
  <c r="J1274" i="1"/>
  <c r="J5699" i="1"/>
  <c r="J8401" i="1"/>
  <c r="J6710" i="1"/>
  <c r="J2498" i="1"/>
  <c r="J8943" i="1"/>
  <c r="J7491" i="1"/>
  <c r="J3401" i="1"/>
  <c r="J707" i="1"/>
  <c r="J5220" i="1"/>
  <c r="J8236" i="1"/>
  <c r="J2167" i="1"/>
  <c r="J8349" i="1"/>
  <c r="J7699" i="1"/>
  <c r="J4495" i="1"/>
  <c r="J4366" i="1"/>
  <c r="J5996" i="1"/>
  <c r="J4829" i="1"/>
  <c r="J7624" i="1"/>
  <c r="J7625" i="1"/>
  <c r="J7626" i="1"/>
  <c r="J7627" i="1"/>
  <c r="J6045" i="1"/>
  <c r="J6684" i="1"/>
  <c r="J5487" i="1"/>
  <c r="J3768" i="1"/>
  <c r="J3349" i="1"/>
  <c r="J5566" i="1"/>
  <c r="J5954" i="1"/>
  <c r="J6781" i="1"/>
  <c r="J5047" i="1"/>
  <c r="J6915" i="1"/>
  <c r="J2031" i="1"/>
  <c r="J8562" i="1"/>
  <c r="J3992" i="1"/>
  <c r="J7110" i="1"/>
  <c r="J7134" i="1"/>
  <c r="J3554" i="1"/>
  <c r="J3741" i="1"/>
  <c r="J8705" i="1"/>
  <c r="J7764" i="1"/>
  <c r="J3487" i="1"/>
  <c r="J3724" i="1"/>
  <c r="J8395" i="1"/>
  <c r="J8676" i="1"/>
  <c r="J5120" i="1"/>
  <c r="J6907" i="1"/>
  <c r="J1765" i="1"/>
  <c r="J5228" i="1"/>
  <c r="J8600" i="1"/>
  <c r="J1087" i="1"/>
  <c r="J954" i="1"/>
  <c r="J4693" i="1"/>
  <c r="J6777" i="1"/>
  <c r="J6634" i="1"/>
  <c r="J7359" i="1"/>
  <c r="J8765" i="1"/>
  <c r="J5079" i="1"/>
  <c r="J3863" i="1"/>
  <c r="J7665" i="1"/>
  <c r="J7193" i="1"/>
  <c r="J8472" i="1"/>
  <c r="J4037" i="1"/>
  <c r="J4780" i="1"/>
  <c r="J1904" i="1"/>
  <c r="J6516" i="1"/>
  <c r="J7013" i="1"/>
  <c r="J6768" i="1"/>
  <c r="J946" i="1"/>
  <c r="J4650" i="1"/>
  <c r="J4211" i="1"/>
  <c r="J2111" i="1"/>
  <c r="J5709" i="1"/>
  <c r="J2952" i="1"/>
  <c r="J7680" i="1"/>
  <c r="J4647" i="1"/>
  <c r="J8922" i="1"/>
  <c r="J2560" i="1"/>
  <c r="J7450" i="1"/>
  <c r="J2433" i="1"/>
  <c r="J7278" i="1"/>
  <c r="J6698" i="1"/>
  <c r="J2744" i="1"/>
  <c r="J5396" i="1"/>
  <c r="J2312" i="1"/>
  <c r="J8085" i="1"/>
  <c r="J7029" i="1"/>
  <c r="J174" i="1"/>
  <c r="J5791" i="1"/>
  <c r="J3330" i="1"/>
  <c r="J42" i="1"/>
  <c r="J6387" i="1"/>
  <c r="J4086" i="1"/>
  <c r="J4545" i="1"/>
  <c r="J7244" i="1"/>
  <c r="J2319" i="1"/>
  <c r="J4737" i="1"/>
  <c r="J435" i="1"/>
  <c r="J1365" i="1"/>
  <c r="J6101" i="1"/>
  <c r="J1425" i="1"/>
  <c r="J8265" i="1"/>
  <c r="J6393" i="1"/>
  <c r="J4877" i="1"/>
  <c r="J7340" i="1"/>
  <c r="J3887" i="1"/>
  <c r="J1107" i="1"/>
  <c r="J4668" i="1"/>
  <c r="J6196" i="1"/>
  <c r="J1744" i="1"/>
  <c r="J6918" i="1"/>
  <c r="J4900" i="1"/>
  <c r="J6251" i="1"/>
  <c r="J6782" i="1"/>
  <c r="J6007" i="1"/>
  <c r="J6660" i="1"/>
  <c r="J2278" i="1"/>
  <c r="J615" i="1"/>
  <c r="J4497" i="1"/>
  <c r="J700" i="1"/>
  <c r="J4694" i="1"/>
  <c r="J668" i="1"/>
  <c r="J4911" i="1"/>
  <c r="J7295" i="1"/>
  <c r="J3814" i="1"/>
  <c r="J1944" i="1"/>
  <c r="J5264" i="1"/>
  <c r="J643" i="1"/>
  <c r="J6211" i="1"/>
  <c r="J1634" i="1"/>
  <c r="J6849" i="1"/>
  <c r="J5638" i="1"/>
  <c r="J8024" i="1"/>
  <c r="J8148" i="1"/>
  <c r="J3697" i="1"/>
  <c r="J8504" i="1"/>
  <c r="J5645" i="1"/>
  <c r="J4285" i="1"/>
  <c r="J7632" i="1"/>
  <c r="J3587" i="1"/>
  <c r="J7252" i="1"/>
  <c r="J269" i="1"/>
  <c r="J1647" i="1"/>
  <c r="J5142" i="1"/>
  <c r="J902" i="1"/>
  <c r="J962" i="1"/>
  <c r="J1040" i="1"/>
  <c r="J5109" i="1"/>
  <c r="J147" i="1"/>
  <c r="J7825" i="1"/>
  <c r="J1400" i="1"/>
  <c r="J3672" i="1"/>
  <c r="J4709" i="1"/>
  <c r="J7759" i="1"/>
  <c r="J3109" i="1"/>
  <c r="J584" i="1"/>
  <c r="J4830" i="1"/>
  <c r="J4465" i="1"/>
  <c r="J4348" i="1"/>
  <c r="J2459" i="1"/>
  <c r="J3988" i="1"/>
  <c r="J8844" i="1"/>
  <c r="J7717" i="1"/>
  <c r="J120" i="1"/>
  <c r="J1613" i="1"/>
  <c r="J8732" i="1"/>
  <c r="J7401" i="1"/>
  <c r="J4265" i="1"/>
  <c r="J59" i="1"/>
  <c r="J2485" i="1"/>
  <c r="J8563" i="1"/>
  <c r="J4896" i="1"/>
  <c r="J3872" i="1"/>
  <c r="J6969" i="1"/>
  <c r="J8111" i="1"/>
  <c r="J6384" i="1"/>
  <c r="J6269" i="1"/>
  <c r="J6125" i="1"/>
  <c r="J7141" i="1"/>
  <c r="J8889" i="1"/>
  <c r="J940" i="1"/>
  <c r="J1850" i="1"/>
  <c r="J4052" i="1"/>
  <c r="J4208" i="1"/>
  <c r="J1690" i="1"/>
  <c r="J5900" i="1"/>
  <c r="J7130" i="1"/>
  <c r="J8619" i="1"/>
  <c r="J1097" i="1"/>
  <c r="J4932" i="1"/>
  <c r="J4803" i="1"/>
  <c r="J5504" i="1"/>
  <c r="J7798" i="1"/>
  <c r="J7799" i="1"/>
  <c r="J7800" i="1"/>
  <c r="J7346" i="1"/>
  <c r="J1138" i="1"/>
  <c r="J4613" i="1"/>
  <c r="J4844" i="1"/>
  <c r="J6279" i="1"/>
  <c r="J2916" i="1"/>
  <c r="J1952" i="1"/>
  <c r="J4756" i="1"/>
  <c r="J3142" i="1"/>
  <c r="J531" i="1"/>
  <c r="J1370" i="1"/>
  <c r="J771" i="1"/>
  <c r="J4785" i="1"/>
  <c r="J4220" i="1"/>
  <c r="J2898" i="1"/>
  <c r="J1611" i="1"/>
  <c r="J5208" i="1"/>
  <c r="J6117" i="1"/>
  <c r="J4126" i="1"/>
  <c r="J8977" i="1"/>
  <c r="J793" i="1"/>
  <c r="J3265" i="1"/>
  <c r="J1594" i="1"/>
  <c r="J6916" i="1"/>
  <c r="J7921" i="1"/>
  <c r="J350" i="1"/>
  <c r="J5223" i="1"/>
  <c r="J7410" i="1"/>
  <c r="J3151" i="1"/>
  <c r="J5265" i="1"/>
  <c r="J5041" i="1"/>
  <c r="J7951" i="1"/>
  <c r="J7833" i="1"/>
  <c r="J7366" i="1"/>
  <c r="J2441" i="1"/>
  <c r="J1963" i="1"/>
  <c r="J551" i="1"/>
  <c r="J8340" i="1"/>
  <c r="J3002" i="1"/>
  <c r="J2705" i="1"/>
  <c r="J1311" i="1"/>
  <c r="J702" i="1"/>
  <c r="J3822" i="1"/>
  <c r="J6157" i="1"/>
  <c r="J7391" i="1"/>
  <c r="J6669" i="1"/>
  <c r="J7305" i="1"/>
  <c r="J8173" i="1"/>
  <c r="J6270" i="1"/>
  <c r="J7859" i="1"/>
  <c r="J574" i="1"/>
  <c r="J3510" i="1"/>
  <c r="J2843" i="1"/>
  <c r="J8906" i="1"/>
  <c r="J3444" i="1"/>
  <c r="J3129" i="1"/>
  <c r="J4368" i="1"/>
  <c r="J7858" i="1"/>
  <c r="J1669" i="1"/>
  <c r="J1938" i="1"/>
  <c r="J6701" i="1"/>
  <c r="J4363" i="1"/>
  <c r="J5154" i="1"/>
  <c r="J312" i="1"/>
  <c r="J6409" i="1"/>
  <c r="J1535" i="1"/>
  <c r="J1101" i="1"/>
  <c r="J6597" i="1"/>
  <c r="J3557" i="1"/>
  <c r="J6037" i="1"/>
  <c r="J4615" i="1"/>
  <c r="J8390" i="1"/>
  <c r="J7747" i="1"/>
  <c r="J5452" i="1"/>
  <c r="J7320" i="1"/>
  <c r="J1538" i="1"/>
  <c r="J4408" i="1"/>
  <c r="J1025" i="1"/>
  <c r="J6126" i="1"/>
  <c r="J2075" i="1"/>
  <c r="J6901" i="1"/>
  <c r="J4595" i="1"/>
  <c r="J5363" i="1"/>
  <c r="J3763" i="1"/>
  <c r="J5841" i="1"/>
  <c r="J2431" i="1"/>
  <c r="J1827" i="1"/>
  <c r="J7888" i="1"/>
  <c r="J7889" i="1"/>
  <c r="J7890" i="1"/>
  <c r="J7891" i="1"/>
  <c r="J7892" i="1"/>
  <c r="J8273" i="1"/>
  <c r="J3122" i="1"/>
  <c r="J6109" i="1"/>
  <c r="J5597" i="1"/>
  <c r="J3419" i="1"/>
  <c r="J2704" i="1"/>
  <c r="J8192" i="1"/>
  <c r="J6052" i="1"/>
  <c r="J7065" i="1"/>
  <c r="J7636" i="1"/>
  <c r="J1651" i="1"/>
  <c r="J5056" i="1"/>
  <c r="J7947" i="1"/>
  <c r="J7420" i="1"/>
  <c r="J2228" i="1"/>
  <c r="J6241" i="1"/>
  <c r="J6962" i="1"/>
  <c r="J5816" i="1"/>
  <c r="J4619" i="1"/>
  <c r="J4620" i="1"/>
  <c r="J2649" i="1"/>
  <c r="J1741" i="1"/>
  <c r="J1383" i="1"/>
  <c r="J5200" i="1"/>
  <c r="J5983" i="1"/>
  <c r="J1257" i="1"/>
  <c r="J2404" i="1"/>
  <c r="J5082" i="1"/>
  <c r="J4418" i="1"/>
  <c r="J4996" i="1"/>
  <c r="J6361" i="1"/>
  <c r="J2729" i="1"/>
  <c r="J5781" i="1"/>
  <c r="J6678" i="1"/>
  <c r="J4135" i="1"/>
  <c r="J4078" i="1"/>
  <c r="J5259" i="1"/>
  <c r="J6267" i="1"/>
  <c r="J8495" i="1"/>
  <c r="J8522" i="1"/>
  <c r="J7933" i="1"/>
  <c r="J6856" i="1"/>
  <c r="J9026" i="1"/>
  <c r="J5133" i="1"/>
  <c r="J8980" i="1"/>
  <c r="J561" i="1"/>
  <c r="J4326" i="1"/>
  <c r="J7940" i="1"/>
  <c r="J502" i="1"/>
  <c r="J2617" i="1"/>
  <c r="J487" i="1"/>
  <c r="J6212" i="1"/>
  <c r="J5059" i="1"/>
  <c r="J4456" i="1"/>
  <c r="J6293" i="1"/>
  <c r="J5036" i="1"/>
  <c r="J6187" i="1"/>
  <c r="J7077" i="1"/>
  <c r="J1648" i="1"/>
  <c r="J4283" i="1"/>
  <c r="J8748" i="1"/>
  <c r="J1315" i="1"/>
  <c r="J6030" i="1"/>
  <c r="J1256" i="1"/>
  <c r="J7855" i="1"/>
  <c r="J7257" i="1"/>
  <c r="J1543" i="1"/>
  <c r="J633" i="1"/>
  <c r="J7664" i="1"/>
  <c r="J1145" i="1"/>
  <c r="J8664" i="1"/>
  <c r="J3482" i="1"/>
  <c r="J169" i="1"/>
  <c r="J7543" i="1"/>
  <c r="J8754" i="1"/>
  <c r="J686" i="1"/>
  <c r="J8350" i="1"/>
  <c r="J6071" i="1"/>
  <c r="J4659" i="1"/>
  <c r="J2889" i="1"/>
  <c r="J4254" i="1"/>
  <c r="J5838" i="1"/>
  <c r="J1544" i="1"/>
  <c r="J8238" i="1"/>
  <c r="J2352" i="1"/>
  <c r="J5378" i="1"/>
  <c r="J2080" i="1"/>
  <c r="J1736" i="1"/>
  <c r="J4546" i="1"/>
  <c r="J7983" i="1"/>
  <c r="J5087" i="1"/>
  <c r="J7984" i="1"/>
  <c r="J7985" i="1"/>
  <c r="J7986" i="1"/>
  <c r="J7987" i="1"/>
  <c r="J7988" i="1"/>
  <c r="J5575" i="1"/>
  <c r="J7333" i="1"/>
  <c r="J3206" i="1"/>
  <c r="J7273" i="1"/>
  <c r="J892" i="1"/>
  <c r="J7100" i="1"/>
  <c r="J5870" i="1"/>
  <c r="J2051" i="1"/>
  <c r="J4442" i="1"/>
  <c r="J5252" i="1"/>
  <c r="J8549" i="1"/>
  <c r="J1187" i="1"/>
  <c r="J2957" i="1"/>
  <c r="J7580" i="1"/>
  <c r="J7686" i="1"/>
  <c r="J3421" i="1"/>
  <c r="J616" i="1"/>
  <c r="J5431" i="1"/>
  <c r="J5940" i="1"/>
  <c r="J3497" i="1"/>
  <c r="J2471" i="1"/>
  <c r="J3623" i="1"/>
  <c r="J885" i="1"/>
  <c r="J404" i="1"/>
  <c r="J8145" i="1"/>
  <c r="J2706" i="1"/>
  <c r="J3647" i="1"/>
  <c r="J4491" i="1"/>
  <c r="J25" i="1"/>
  <c r="J8719" i="1"/>
  <c r="J8878" i="1"/>
  <c r="J388" i="1"/>
  <c r="J300" i="1"/>
  <c r="J6439" i="1"/>
  <c r="J1130" i="1"/>
  <c r="J3199" i="1"/>
  <c r="J2703" i="1"/>
  <c r="J7120" i="1"/>
  <c r="J641" i="1"/>
  <c r="J5824" i="1"/>
  <c r="J2442" i="1"/>
  <c r="J8159" i="1"/>
  <c r="J5669" i="1"/>
  <c r="J1880" i="1"/>
  <c r="J8775" i="1"/>
  <c r="J4945" i="1"/>
  <c r="J8036" i="1"/>
  <c r="J275" i="1"/>
  <c r="J6332" i="1"/>
  <c r="J3385" i="1"/>
  <c r="J2232" i="1"/>
  <c r="J2034" i="1"/>
  <c r="J2197" i="1"/>
  <c r="J6506" i="1"/>
  <c r="J2007" i="1"/>
  <c r="J8689" i="1"/>
  <c r="J8046" i="1"/>
  <c r="J7404" i="1"/>
  <c r="J7967" i="1"/>
  <c r="J5244" i="1"/>
  <c r="J1832" i="1"/>
  <c r="J1284" i="1"/>
  <c r="J5379" i="1"/>
  <c r="J3378" i="1"/>
  <c r="J6653" i="1"/>
  <c r="J2093" i="1"/>
  <c r="J8012" i="1"/>
  <c r="J5661" i="1"/>
  <c r="J3233" i="1"/>
  <c r="J109" i="1"/>
  <c r="J3010" i="1"/>
  <c r="J8061" i="1"/>
  <c r="J8062" i="1"/>
  <c r="J1819" i="1"/>
  <c r="J8746" i="1"/>
  <c r="J2065" i="1"/>
  <c r="J8067" i="1"/>
  <c r="J8263" i="1"/>
  <c r="J7609" i="1"/>
  <c r="J3281" i="1"/>
  <c r="J7709" i="1"/>
  <c r="J6406" i="1"/>
  <c r="J1539" i="1"/>
  <c r="J6328" i="1"/>
  <c r="J8181" i="1"/>
  <c r="J4779" i="1"/>
  <c r="J5209" i="1"/>
  <c r="J4604" i="1"/>
  <c r="J7957" i="1"/>
  <c r="J7796" i="1"/>
  <c r="J8080" i="1"/>
  <c r="J8081" i="1"/>
  <c r="J8082" i="1"/>
  <c r="J8083" i="1"/>
  <c r="J8084" i="1"/>
  <c r="J3492" i="1"/>
  <c r="J1937" i="1"/>
  <c r="J5522" i="1"/>
  <c r="J1820" i="1"/>
  <c r="J1327" i="1"/>
  <c r="J5490" i="1"/>
  <c r="J7745" i="1"/>
  <c r="J8278" i="1"/>
  <c r="J8645" i="1"/>
  <c r="J2395" i="1"/>
  <c r="J1369" i="1"/>
  <c r="J1163" i="1"/>
  <c r="J792" i="1"/>
  <c r="J93" i="1"/>
  <c r="J4553" i="1"/>
  <c r="J1515" i="1"/>
  <c r="J8152" i="1"/>
  <c r="J8704" i="1"/>
  <c r="J8294" i="1"/>
  <c r="J2059" i="1"/>
  <c r="J2525" i="1"/>
  <c r="J3216" i="1"/>
  <c r="J6811" i="1"/>
  <c r="J7468" i="1"/>
  <c r="J6631" i="1"/>
  <c r="J6325" i="1"/>
  <c r="J126" i="1"/>
  <c r="J5670" i="1"/>
  <c r="J7285" i="1"/>
  <c r="J6097" i="1"/>
  <c r="J5454" i="1"/>
  <c r="J8929" i="1"/>
  <c r="J6360" i="1"/>
  <c r="J2375" i="1"/>
  <c r="J1858" i="1"/>
  <c r="J238" i="1"/>
  <c r="J4526" i="1"/>
  <c r="J6327" i="1"/>
  <c r="J2070" i="1"/>
  <c r="J1668" i="1"/>
  <c r="J5032" i="1"/>
  <c r="J1114" i="1"/>
  <c r="J5763" i="1"/>
  <c r="J803" i="1"/>
  <c r="J6236" i="1"/>
  <c r="J254" i="1"/>
  <c r="J8529" i="1"/>
  <c r="J805" i="1"/>
  <c r="J6964" i="1"/>
  <c r="J3954" i="1"/>
  <c r="J4800" i="1"/>
  <c r="J5131" i="1"/>
  <c r="J853" i="1"/>
  <c r="J5362" i="1"/>
  <c r="J2982" i="1"/>
  <c r="J479" i="1"/>
  <c r="J4271" i="1"/>
  <c r="J7439" i="1"/>
  <c r="J4201" i="1"/>
  <c r="J6763" i="1"/>
  <c r="J6668" i="1"/>
  <c r="J3975" i="1"/>
  <c r="J5990" i="1"/>
  <c r="J4158" i="1"/>
  <c r="J6292" i="1"/>
  <c r="J4447" i="1"/>
  <c r="J7816" i="1"/>
  <c r="J8858" i="1"/>
  <c r="J370" i="1"/>
  <c r="J7727" i="1"/>
  <c r="J8155" i="1"/>
  <c r="J1897" i="1"/>
  <c r="J3562" i="1"/>
  <c r="J4323" i="1"/>
  <c r="J5532" i="1"/>
  <c r="J7778" i="1"/>
  <c r="J4291" i="1"/>
  <c r="J8885" i="1"/>
  <c r="J9024" i="1"/>
  <c r="J8164" i="1"/>
  <c r="J6010" i="1"/>
  <c r="J7725" i="1"/>
  <c r="J5676" i="1"/>
  <c r="J7053" i="1"/>
  <c r="J4344" i="1"/>
  <c r="J4400" i="1"/>
  <c r="J3077" i="1"/>
  <c r="J8692" i="1"/>
  <c r="J1702" i="1"/>
  <c r="J4749" i="1"/>
  <c r="J1774" i="1"/>
  <c r="J3153" i="1"/>
  <c r="J4406" i="1"/>
  <c r="J8131" i="1"/>
  <c r="J1115" i="1"/>
  <c r="J948" i="1"/>
  <c r="J8624" i="1"/>
  <c r="J3825" i="1"/>
  <c r="J4310" i="1"/>
  <c r="J1226" i="1"/>
  <c r="J3074" i="1"/>
  <c r="J3452" i="1"/>
  <c r="J8186" i="1"/>
  <c r="J1021" i="1"/>
  <c r="J2217" i="1"/>
  <c r="J5600" i="1"/>
  <c r="J3286" i="1"/>
  <c r="J4873" i="1"/>
  <c r="J3870" i="1"/>
  <c r="J1196" i="1"/>
  <c r="J7808" i="1"/>
  <c r="J3232" i="1"/>
  <c r="J2923" i="1"/>
  <c r="J4067" i="1"/>
  <c r="J6252" i="1"/>
  <c r="J8750" i="1"/>
  <c r="J5874" i="1"/>
  <c r="J2822" i="1"/>
  <c r="J1179" i="1"/>
  <c r="J5815" i="1"/>
  <c r="J1720" i="1"/>
  <c r="J4180" i="1"/>
  <c r="J3928" i="1"/>
  <c r="J2591" i="1"/>
  <c r="J2249" i="1"/>
  <c r="J3568" i="1"/>
  <c r="J6779" i="1"/>
  <c r="J3752" i="1"/>
  <c r="J5002" i="1"/>
  <c r="J4481" i="1"/>
  <c r="J5840" i="1"/>
  <c r="J4654" i="1"/>
  <c r="J8915" i="1"/>
  <c r="J2502" i="1"/>
  <c r="J175" i="1"/>
  <c r="J3243" i="1"/>
  <c r="J4561" i="1"/>
  <c r="J4296" i="1"/>
  <c r="J6900" i="1"/>
  <c r="J1453" i="1"/>
  <c r="J205" i="1"/>
  <c r="J547" i="1"/>
  <c r="J6051" i="1"/>
  <c r="J2847" i="1"/>
  <c r="J8227" i="1"/>
  <c r="J6531" i="1"/>
  <c r="J5515" i="1"/>
  <c r="J7436" i="1"/>
  <c r="J5115" i="1"/>
  <c r="J8377" i="1"/>
  <c r="J7108" i="1"/>
  <c r="J1874" i="1"/>
  <c r="J979" i="1"/>
  <c r="J4295" i="1"/>
  <c r="J7602" i="1"/>
  <c r="J376" i="1"/>
  <c r="J7649" i="1"/>
  <c r="J4372" i="1"/>
  <c r="J6919" i="1"/>
  <c r="J4688" i="1"/>
  <c r="J3080" i="1"/>
  <c r="J8629" i="1"/>
  <c r="J3749" i="1"/>
  <c r="J783" i="1"/>
  <c r="J998" i="1"/>
  <c r="J4430" i="1"/>
  <c r="J5433" i="1"/>
  <c r="J7689" i="1"/>
  <c r="J3195" i="1"/>
  <c r="J1449" i="1"/>
  <c r="J5155" i="1"/>
  <c r="J3880" i="1"/>
  <c r="J6378" i="1"/>
  <c r="J7155" i="1"/>
  <c r="J1055" i="1"/>
  <c r="J4168" i="1"/>
  <c r="J2990" i="1"/>
  <c r="J1469" i="1"/>
  <c r="J295" i="1"/>
  <c r="J2248" i="1"/>
  <c r="J7107" i="1"/>
  <c r="J1119" i="1"/>
  <c r="J308" i="1"/>
  <c r="J4521" i="1"/>
  <c r="J1403" i="1"/>
  <c r="J2663" i="1"/>
  <c r="J6194" i="1"/>
  <c r="J6649" i="1"/>
  <c r="J3125" i="1"/>
  <c r="J8271" i="1"/>
  <c r="J8272" i="1"/>
  <c r="J7024" i="1"/>
  <c r="J665" i="1"/>
  <c r="J6502" i="1"/>
  <c r="J3455" i="1"/>
  <c r="J7900" i="1"/>
  <c r="J1733" i="1"/>
  <c r="J7635" i="1"/>
  <c r="J2084" i="1"/>
  <c r="J8649" i="1"/>
  <c r="J3842" i="1"/>
  <c r="J7595" i="1"/>
  <c r="J7702" i="1"/>
  <c r="J4745" i="1"/>
  <c r="J6395" i="1"/>
  <c r="J5571" i="1"/>
  <c r="J5332" i="1"/>
  <c r="J3449" i="1"/>
  <c r="J8856" i="1"/>
  <c r="J3132" i="1"/>
  <c r="J1260" i="1"/>
  <c r="J621" i="1"/>
  <c r="J5451" i="1"/>
  <c r="J983" i="1"/>
  <c r="J3589" i="1"/>
  <c r="J2022" i="1"/>
  <c r="J5741" i="1"/>
  <c r="J3932" i="1"/>
  <c r="J2078" i="1"/>
  <c r="J7645" i="1"/>
  <c r="J2190" i="1"/>
  <c r="J5283" i="1"/>
  <c r="J7733" i="1"/>
  <c r="J6041" i="1"/>
  <c r="J7311" i="1"/>
  <c r="J5284" i="1"/>
  <c r="J4859" i="1"/>
  <c r="J2207" i="1"/>
  <c r="J7827" i="1"/>
  <c r="J7020" i="1"/>
  <c r="J2194" i="1"/>
  <c r="J4591" i="1"/>
  <c r="J3794" i="1"/>
  <c r="J1649" i="1"/>
  <c r="J1346" i="1"/>
  <c r="J5347" i="1"/>
  <c r="J6518" i="1"/>
  <c r="J8320" i="1"/>
  <c r="J8321" i="1"/>
  <c r="J8966" i="1"/>
  <c r="J7425" i="1"/>
  <c r="J1747" i="1"/>
  <c r="J3615" i="1"/>
  <c r="J4539" i="1"/>
  <c r="J498" i="1"/>
  <c r="J764" i="1"/>
  <c r="J5956" i="1"/>
  <c r="J1576" i="1"/>
  <c r="J4867" i="1"/>
  <c r="J1994" i="1"/>
  <c r="J6785" i="1"/>
  <c r="J7239" i="1"/>
  <c r="J4982" i="1"/>
  <c r="J190" i="1"/>
  <c r="J849" i="1"/>
  <c r="J8258" i="1"/>
  <c r="J8948" i="1"/>
  <c r="J7935" i="1"/>
  <c r="J2168" i="1"/>
  <c r="J5911" i="1"/>
  <c r="J4685" i="1"/>
  <c r="J3805" i="1"/>
  <c r="J8345" i="1"/>
  <c r="J6053" i="1"/>
  <c r="J5708" i="1"/>
  <c r="J8601" i="1"/>
  <c r="J6862" i="1"/>
  <c r="J432" i="1"/>
  <c r="J4885" i="1"/>
  <c r="J3820" i="1"/>
  <c r="J6788" i="1"/>
  <c r="J8184" i="1"/>
  <c r="J2295" i="1"/>
  <c r="J7342" i="1"/>
  <c r="J8357" i="1"/>
  <c r="J8358" i="1"/>
  <c r="J8359" i="1"/>
  <c r="J5970" i="1"/>
  <c r="J7630" i="1"/>
  <c r="J3732" i="1"/>
  <c r="J3205" i="1"/>
  <c r="J3716" i="1"/>
  <c r="J2039" i="1"/>
  <c r="J4209" i="1"/>
  <c r="J3784" i="1"/>
  <c r="J7750" i="1"/>
  <c r="J4772" i="1"/>
  <c r="J8371" i="1"/>
  <c r="J5632" i="1"/>
  <c r="J4985" i="1"/>
  <c r="J2175" i="1"/>
  <c r="J5156" i="1"/>
  <c r="J8457" i="1"/>
  <c r="J7165" i="1"/>
  <c r="J7613" i="1"/>
  <c r="J7224" i="1"/>
  <c r="J827" i="1"/>
  <c r="J4413" i="1"/>
  <c r="J666" i="1"/>
  <c r="J4849" i="1"/>
  <c r="J8593" i="1"/>
  <c r="J7033" i="1"/>
  <c r="J1269" i="1"/>
  <c r="J5430" i="1"/>
  <c r="J8206" i="1"/>
  <c r="J903" i="1"/>
  <c r="J328" i="1"/>
  <c r="J1941" i="1"/>
  <c r="J2240" i="1"/>
  <c r="J6702" i="1"/>
  <c r="J8471" i="1"/>
  <c r="J1247" i="1"/>
  <c r="J5787" i="1"/>
  <c r="J1217" i="1"/>
  <c r="J8990" i="1"/>
  <c r="J3462" i="1"/>
  <c r="J8590" i="1"/>
  <c r="J6604" i="1"/>
  <c r="J2965" i="1"/>
  <c r="J5268" i="1"/>
  <c r="J2328" i="1"/>
  <c r="J4670" i="1"/>
  <c r="J8116" i="1"/>
  <c r="J914" i="1"/>
  <c r="J3357" i="1"/>
  <c r="J4136" i="1"/>
  <c r="J7424" i="1"/>
  <c r="J2585" i="1"/>
  <c r="J1545" i="1"/>
  <c r="J7211" i="1"/>
  <c r="J6154" i="1"/>
  <c r="J7128" i="1"/>
  <c r="J4" i="1"/>
  <c r="J6799" i="1"/>
  <c r="J6543" i="1"/>
  <c r="J3288" i="1"/>
  <c r="J1901" i="1"/>
  <c r="J1336" i="1"/>
  <c r="J5158" i="1"/>
  <c r="J3832" i="1"/>
  <c r="J2419" i="1"/>
  <c r="J484" i="1"/>
  <c r="J4210" i="1"/>
  <c r="J8807" i="1"/>
  <c r="J7221" i="1"/>
  <c r="J5211" i="1"/>
  <c r="J3223" i="1"/>
  <c r="J2174" i="1"/>
  <c r="J43" i="1"/>
  <c r="J1058" i="1"/>
  <c r="J4851" i="1"/>
  <c r="J2381" i="1"/>
  <c r="J8435" i="1"/>
  <c r="J4643" i="1"/>
  <c r="J1351" i="1"/>
  <c r="J8439" i="1"/>
  <c r="J6068" i="1"/>
  <c r="J1339" i="1"/>
  <c r="J1841" i="1"/>
  <c r="J8909" i="1"/>
  <c r="J3706" i="1"/>
  <c r="J395" i="1"/>
  <c r="J6445" i="1"/>
  <c r="J7529" i="1"/>
  <c r="J8447" i="1"/>
  <c r="J8448" i="1"/>
  <c r="J8449" i="1"/>
  <c r="J8450" i="1"/>
  <c r="J8451" i="1"/>
  <c r="J8132" i="1"/>
  <c r="J5369" i="1"/>
  <c r="J7993" i="1"/>
  <c r="J1287" i="1"/>
  <c r="J6700" i="1"/>
  <c r="J1667" i="1"/>
  <c r="J3431" i="1"/>
  <c r="J5406" i="1"/>
  <c r="J4869" i="1"/>
  <c r="J2132" i="1"/>
  <c r="J4480" i="1"/>
  <c r="J8559" i="1"/>
  <c r="J1010" i="1"/>
  <c r="J1359" i="1"/>
  <c r="J8133" i="1"/>
  <c r="J3069" i="1"/>
  <c r="J5655" i="1"/>
  <c r="J5263" i="1"/>
  <c r="J3435" i="1"/>
  <c r="J2967" i="1"/>
  <c r="J1165" i="1"/>
  <c r="J7042" i="1"/>
  <c r="J8924" i="1"/>
  <c r="J6888" i="1"/>
  <c r="J3488" i="1"/>
  <c r="J2036" i="1"/>
  <c r="J7615" i="1"/>
  <c r="J7369" i="1"/>
  <c r="J5945" i="1"/>
  <c r="J6296" i="1"/>
  <c r="J8212" i="1"/>
  <c r="J8310" i="1"/>
  <c r="J1854" i="1"/>
  <c r="J3064" i="1"/>
  <c r="J5290" i="1"/>
  <c r="J8997" i="1"/>
  <c r="J5650" i="1"/>
  <c r="J8585" i="1"/>
  <c r="J2788" i="1"/>
  <c r="J7355" i="1"/>
  <c r="J2087" i="1"/>
  <c r="J1688" i="1"/>
  <c r="J6582" i="1"/>
  <c r="J1546" i="1"/>
  <c r="J3203" i="1"/>
  <c r="J4116" i="1"/>
  <c r="J6826" i="1"/>
  <c r="J8846" i="1"/>
  <c r="J2108" i="1"/>
  <c r="J880" i="1"/>
  <c r="J2125" i="1"/>
  <c r="J7156" i="1"/>
  <c r="J7485" i="1"/>
  <c r="J9033" i="1"/>
  <c r="J5441" i="1"/>
  <c r="J1082" i="1"/>
  <c r="J7915" i="1"/>
  <c r="J2104" i="1"/>
  <c r="J7179" i="1"/>
  <c r="J2083" i="1"/>
  <c r="J4907" i="1"/>
  <c r="J4936" i="1"/>
  <c r="J7919" i="1"/>
  <c r="J7078" i="1"/>
  <c r="J6925" i="1"/>
  <c r="J6209" i="1"/>
  <c r="J4350" i="1"/>
  <c r="J2138" i="1"/>
  <c r="J2996" i="1"/>
  <c r="J6363" i="1"/>
  <c r="J4517" i="1"/>
  <c r="J2100" i="1"/>
  <c r="J1396" i="1"/>
  <c r="J1639" i="1"/>
  <c r="J1552" i="1"/>
  <c r="J436" i="1"/>
  <c r="J4250" i="1"/>
  <c r="J8814" i="1"/>
  <c r="J8338" i="1"/>
  <c r="J4279" i="1"/>
  <c r="J2842" i="1"/>
  <c r="J881" i="1"/>
  <c r="J7882" i="1"/>
  <c r="J7883" i="1"/>
  <c r="J7376" i="1"/>
  <c r="J1210" i="1"/>
  <c r="J8538" i="1"/>
  <c r="J8539" i="1"/>
  <c r="J8540" i="1"/>
  <c r="J2099" i="1"/>
  <c r="J2534" i="1"/>
  <c r="J1098" i="1"/>
  <c r="J2457" i="1"/>
  <c r="J282" i="1"/>
  <c r="J324" i="1"/>
  <c r="J5871" i="1"/>
  <c r="J8331" i="1"/>
  <c r="J1892" i="1"/>
  <c r="J1006" i="1"/>
  <c r="J1307" i="1"/>
  <c r="J4597" i="1"/>
  <c r="J8512" i="1"/>
  <c r="J4881" i="1"/>
  <c r="J1065" i="1"/>
  <c r="J3802" i="1"/>
  <c r="J7357" i="1"/>
  <c r="J799" i="1"/>
  <c r="J8166" i="1"/>
  <c r="J1551" i="1"/>
  <c r="J4321" i="1"/>
  <c r="J2488" i="1"/>
  <c r="J8153" i="1"/>
  <c r="J4790" i="1"/>
  <c r="J7641" i="1"/>
  <c r="J228" i="1"/>
  <c r="J2722" i="1"/>
  <c r="J8108" i="1"/>
  <c r="J3952" i="1"/>
  <c r="J1988" i="1"/>
  <c r="J4999" i="1"/>
  <c r="J6377" i="1"/>
  <c r="J1310" i="1"/>
  <c r="J2365" i="1"/>
  <c r="J7734" i="1"/>
  <c r="J37" i="1"/>
  <c r="J7508" i="1"/>
  <c r="J3050" i="1"/>
  <c r="J3610" i="1"/>
  <c r="J8680" i="1"/>
  <c r="J3503" i="1"/>
  <c r="J7965" i="1"/>
  <c r="J2118" i="1"/>
  <c r="J8994" i="1"/>
  <c r="J292" i="1"/>
  <c r="J2291" i="1"/>
  <c r="J6671" i="1"/>
  <c r="J6884" i="1"/>
  <c r="J2472" i="1"/>
  <c r="J4861" i="1"/>
  <c r="J1540" i="1"/>
  <c r="J7777" i="1"/>
  <c r="J7907" i="1"/>
  <c r="J4043" i="1"/>
  <c r="J53" i="1"/>
  <c r="J6245" i="1"/>
  <c r="J7289" i="1"/>
  <c r="J7978" i="1"/>
  <c r="J1489" i="1"/>
  <c r="J3291" i="1"/>
  <c r="J6764" i="1"/>
  <c r="J8934" i="1"/>
  <c r="J6149" i="1"/>
  <c r="J2389" i="1"/>
  <c r="J678" i="1"/>
  <c r="J3684" i="1"/>
  <c r="J5778" i="1"/>
  <c r="J3750" i="1"/>
  <c r="J7519" i="1"/>
  <c r="J3531" i="1"/>
  <c r="J638" i="1"/>
  <c r="J3443" i="1"/>
  <c r="J4294" i="1"/>
  <c r="J4450" i="1"/>
  <c r="J5538" i="1"/>
  <c r="J8020" i="1"/>
  <c r="J5001" i="1"/>
  <c r="J6111" i="1"/>
  <c r="J8621" i="1"/>
  <c r="J6405" i="1"/>
  <c r="J8523" i="1"/>
  <c r="J6787" i="1"/>
  <c r="J7710" i="1"/>
  <c r="J1619" i="1"/>
  <c r="J5927" i="1"/>
  <c r="J7945" i="1"/>
  <c r="J7865" i="1"/>
  <c r="J4216" i="1"/>
  <c r="J8630" i="1"/>
  <c r="J8631" i="1"/>
  <c r="J8632" i="1"/>
  <c r="J8633" i="1"/>
  <c r="J8634" i="1"/>
  <c r="J8635" i="1"/>
  <c r="J8636" i="1"/>
  <c r="J6075" i="1"/>
  <c r="J4276" i="1"/>
  <c r="J9025" i="1"/>
  <c r="J7098" i="1"/>
  <c r="J5270" i="1"/>
  <c r="J84" i="1"/>
  <c r="J724" i="1"/>
  <c r="J4412" i="1"/>
  <c r="J3785" i="1"/>
  <c r="J8425" i="1"/>
  <c r="J5008" i="1"/>
  <c r="J4992" i="1"/>
  <c r="J8374" i="1"/>
  <c r="J4370" i="1"/>
  <c r="J4421" i="1"/>
  <c r="J3160" i="1"/>
  <c r="J5545" i="1"/>
  <c r="J7329" i="1"/>
  <c r="J8003" i="1"/>
  <c r="J3546" i="1"/>
  <c r="J8714" i="1"/>
  <c r="J6509" i="1"/>
  <c r="J8855" i="1"/>
  <c r="J3191" i="1"/>
  <c r="J6228" i="1"/>
  <c r="J2403" i="1"/>
  <c r="J8910" i="1"/>
  <c r="J1533" i="1"/>
  <c r="J7362" i="1"/>
  <c r="J6381" i="1"/>
  <c r="J6238" i="1"/>
  <c r="J5411" i="1"/>
  <c r="J7559" i="1"/>
  <c r="J6945" i="1"/>
  <c r="J3470" i="1"/>
  <c r="J2618" i="1"/>
  <c r="J6222" i="1"/>
  <c r="J1784" i="1"/>
  <c r="J3891" i="1"/>
  <c r="J4769" i="1"/>
  <c r="J1156" i="1"/>
  <c r="J649" i="1"/>
  <c r="J7568" i="1"/>
  <c r="J896" i="1"/>
  <c r="J4593" i="1"/>
  <c r="J6985" i="1"/>
  <c r="J927" i="1"/>
  <c r="J6088" i="1"/>
  <c r="J8686" i="1"/>
  <c r="J8219" i="1"/>
  <c r="J6605" i="1"/>
  <c r="J7740" i="1"/>
  <c r="J8408" i="1"/>
  <c r="J4804" i="1"/>
  <c r="J5627" i="1"/>
  <c r="J8981" i="1"/>
  <c r="J5698" i="1"/>
  <c r="J5233" i="1"/>
  <c r="J3925" i="1"/>
  <c r="J503" i="1"/>
  <c r="J5771" i="1"/>
  <c r="J6213" i="1"/>
  <c r="J6644" i="1"/>
  <c r="J6003" i="1"/>
  <c r="J992" i="1"/>
  <c r="J5460" i="1"/>
  <c r="J7360" i="1"/>
  <c r="J219" i="1"/>
  <c r="J3666" i="1"/>
  <c r="J1868" i="1"/>
  <c r="J8055" i="1"/>
  <c r="J1562" i="1"/>
  <c r="J5181" i="1"/>
  <c r="J7393" i="1"/>
  <c r="J5138" i="1"/>
  <c r="J8231" i="1"/>
  <c r="J2494" i="1"/>
  <c r="J4334" i="1"/>
  <c r="J106" i="1"/>
  <c r="J9015" i="1"/>
  <c r="J4743" i="1"/>
  <c r="J7668" i="1"/>
  <c r="J5860" i="1"/>
  <c r="J7849" i="1"/>
  <c r="J8473" i="1"/>
  <c r="J5635" i="1"/>
  <c r="J2702" i="1"/>
  <c r="J8037" i="1"/>
  <c r="J1306" i="1"/>
  <c r="J1081" i="1"/>
  <c r="J3169" i="1"/>
  <c r="J3930" i="1"/>
  <c r="J1527" i="1"/>
  <c r="J7755" i="1"/>
  <c r="J5" i="1"/>
  <c r="J8595" i="1"/>
  <c r="J972" i="1"/>
  <c r="J4492" i="1"/>
  <c r="J2966" i="1"/>
  <c r="J6535" i="1"/>
  <c r="J1276" i="1"/>
  <c r="J6034" i="1"/>
  <c r="J6305" i="1"/>
  <c r="J8834" i="1"/>
  <c r="J2332" i="1"/>
  <c r="J8742" i="1"/>
  <c r="J277" i="1"/>
  <c r="J2028" i="1"/>
  <c r="J6201" i="1"/>
  <c r="J806" i="1"/>
  <c r="J3809" i="1"/>
  <c r="J2126" i="1"/>
  <c r="J6303" i="1"/>
  <c r="J3434" i="1"/>
  <c r="J2453" i="1"/>
  <c r="J5833" i="1"/>
  <c r="J6171" i="1"/>
  <c r="J7446" i="1"/>
  <c r="J8607" i="1"/>
  <c r="J4904" i="1"/>
  <c r="J7225" i="1"/>
  <c r="J4906" i="1"/>
  <c r="J1241" i="1"/>
  <c r="J3927" i="1"/>
  <c r="J6510" i="1"/>
  <c r="J8970" i="1"/>
  <c r="J8103" i="1"/>
  <c r="J2559" i="1"/>
  <c r="J7364" i="1"/>
  <c r="J7478" i="1"/>
  <c r="J7729" i="1"/>
  <c r="J4335" i="1"/>
  <c r="J1394" i="1"/>
  <c r="J8172" i="1"/>
  <c r="J1953" i="1"/>
  <c r="J6301" i="1"/>
  <c r="J875" i="1"/>
  <c r="J3301" i="1"/>
  <c r="J1899" i="1"/>
  <c r="J4049" i="1"/>
  <c r="J6534" i="1"/>
  <c r="J4131" i="1"/>
  <c r="J7370" i="1"/>
  <c r="J986" i="1"/>
  <c r="J7371" i="1"/>
  <c r="J2826" i="1"/>
  <c r="J4798" i="1"/>
  <c r="J4156" i="1"/>
  <c r="J8419" i="1"/>
  <c r="J8027" i="1"/>
  <c r="J362" i="1"/>
  <c r="J4547" i="1"/>
  <c r="J6237" i="1"/>
  <c r="J2386" i="1"/>
  <c r="J3774" i="1"/>
  <c r="J5107" i="1"/>
  <c r="J1783" i="1"/>
  <c r="J6911" i="1"/>
  <c r="J2532" i="1"/>
  <c r="J8796" i="1"/>
  <c r="J304" i="1"/>
  <c r="J8798" i="1"/>
  <c r="J4679" i="1"/>
  <c r="J3089" i="1"/>
  <c r="J8455" i="1"/>
  <c r="J6539" i="1"/>
  <c r="J2380" i="1"/>
  <c r="J6728" i="1"/>
  <c r="J3583" i="1"/>
  <c r="J2147" i="1"/>
  <c r="J7724" i="1"/>
  <c r="J3976" i="1"/>
  <c r="J2112" i="1"/>
  <c r="J1846" i="1"/>
  <c r="J7622" i="1"/>
  <c r="J8239" i="1"/>
  <c r="J5684" i="1"/>
  <c r="J4424" i="1"/>
  <c r="J263" i="1"/>
  <c r="J8426" i="1"/>
  <c r="J1222" i="1"/>
  <c r="J662" i="1"/>
  <c r="J5971" i="1"/>
  <c r="J4893" i="1"/>
  <c r="J6797" i="1"/>
  <c r="J5712" i="1"/>
  <c r="J6611" i="1"/>
  <c r="J3812" i="1"/>
  <c r="J7617" i="1"/>
  <c r="J3944" i="1"/>
  <c r="J8042" i="1"/>
  <c r="J7054" i="1"/>
  <c r="J3676" i="1"/>
  <c r="J6902" i="1"/>
  <c r="J8035" i="1"/>
  <c r="J2451" i="1"/>
  <c r="J3418" i="1"/>
  <c r="J2523" i="1"/>
  <c r="J4983" i="1"/>
  <c r="J8837" i="1"/>
  <c r="J2643" i="1"/>
  <c r="J3678" i="1"/>
  <c r="J5212" i="1"/>
  <c r="J8840" i="1"/>
  <c r="J8841" i="1"/>
  <c r="J8842" i="1"/>
  <c r="J8843" i="1"/>
  <c r="J199" i="1"/>
  <c r="J7896" i="1"/>
  <c r="J5239" i="1"/>
  <c r="J4866" i="1"/>
  <c r="J5687" i="1"/>
  <c r="J879" i="1"/>
  <c r="J2199" i="1"/>
  <c r="J8959" i="1"/>
  <c r="J2030" i="1"/>
  <c r="J2225" i="1"/>
  <c r="J3799" i="1"/>
  <c r="J785" i="1"/>
  <c r="J1214" i="1"/>
  <c r="J5890" i="1"/>
  <c r="J1537" i="1"/>
  <c r="J8134" i="1"/>
  <c r="J1931" i="1"/>
  <c r="J4747" i="1"/>
  <c r="J7174" i="1"/>
  <c r="J2936" i="1"/>
  <c r="J5739" i="1"/>
  <c r="J407" i="1"/>
  <c r="J5899" i="1"/>
  <c r="J6527" i="1"/>
  <c r="J4511" i="1"/>
  <c r="J6739" i="1"/>
  <c r="J9005" i="1"/>
  <c r="J2636" i="1"/>
  <c r="J8396" i="1"/>
  <c r="J6438" i="1"/>
  <c r="J8307" i="1"/>
  <c r="J2562" i="1"/>
  <c r="J2351" i="1"/>
  <c r="J3890" i="1"/>
  <c r="J7847" i="1"/>
  <c r="J7502" i="1"/>
  <c r="J3754" i="1"/>
  <c r="J676" i="1"/>
  <c r="J5085" i="1"/>
  <c r="J4872" i="1"/>
  <c r="J6190" i="1"/>
  <c r="J7591" i="1"/>
  <c r="J1205" i="1"/>
  <c r="J82" i="1"/>
  <c r="J8888" i="1"/>
  <c r="J2274" i="1"/>
  <c r="J7036" i="1"/>
  <c r="J5049" i="1"/>
  <c r="J6568" i="1"/>
  <c r="J8297" i="1"/>
  <c r="J1086" i="1"/>
  <c r="J776" i="1"/>
  <c r="J3943" i="1"/>
  <c r="J8614" i="1"/>
  <c r="J6357" i="1"/>
  <c r="J1724" i="1"/>
  <c r="J3942" i="1"/>
  <c r="J1607" i="1"/>
  <c r="J7583" i="1"/>
  <c r="J8903" i="1"/>
  <c r="J6310" i="1"/>
  <c r="J1123" i="1"/>
  <c r="J419" i="1"/>
  <c r="J2141" i="1"/>
  <c r="J4949" i="1"/>
  <c r="J6408" i="1"/>
  <c r="J284" i="1"/>
  <c r="J2255" i="1"/>
  <c r="J8232" i="1"/>
  <c r="J3178" i="1"/>
  <c r="J4132" i="1"/>
  <c r="J8216" i="1"/>
  <c r="J7119" i="1"/>
  <c r="J8821" i="1"/>
  <c r="J7399" i="1"/>
  <c r="J8318" i="1"/>
  <c r="J4182" i="1"/>
  <c r="J3111" i="1"/>
  <c r="J1663" i="1"/>
  <c r="J6721" i="1"/>
  <c r="J4793" i="1"/>
  <c r="J8326" i="1"/>
  <c r="J356" i="1"/>
  <c r="J8927" i="1"/>
  <c r="J6179" i="1"/>
  <c r="J5353" i="1"/>
  <c r="J2357" i="1"/>
  <c r="J351" i="1"/>
  <c r="J4940" i="1"/>
  <c r="J6193" i="1"/>
  <c r="J5163" i="1"/>
  <c r="J4070" i="1"/>
  <c r="J213" i="1"/>
  <c r="J767" i="1"/>
  <c r="J2127" i="1"/>
  <c r="J2506" i="1"/>
  <c r="J8443" i="1"/>
  <c r="J949" i="1"/>
  <c r="J3679" i="1"/>
  <c r="J681" i="1"/>
  <c r="J8944" i="1"/>
  <c r="J8945" i="1"/>
  <c r="J8946" i="1"/>
  <c r="J3572" i="1"/>
  <c r="J2610" i="1"/>
  <c r="J5148" i="1"/>
  <c r="J1481" i="1"/>
  <c r="J1050" i="1"/>
  <c r="J5462" i="1"/>
  <c r="J8505" i="1"/>
  <c r="J6796" i="1"/>
  <c r="J2296" i="1"/>
  <c r="J5215" i="1"/>
  <c r="J7719" i="1"/>
  <c r="J8752" i="1"/>
  <c r="J1328" i="1"/>
  <c r="J4632" i="1"/>
  <c r="J1558" i="1"/>
  <c r="J8553" i="1"/>
  <c r="J8919" i="1"/>
  <c r="J8760" i="1"/>
  <c r="J819" i="1"/>
  <c r="J2875" i="1"/>
  <c r="J6012" i="1"/>
  <c r="J8969" i="1"/>
  <c r="J1872" i="1"/>
  <c r="J2445" i="1"/>
  <c r="J630" i="1"/>
  <c r="J6082" i="1"/>
  <c r="J6592" i="1"/>
  <c r="J8596" i="1"/>
  <c r="J6762" i="1"/>
  <c r="J8570" i="1"/>
  <c r="J8109" i="1"/>
  <c r="J2062" i="1"/>
  <c r="J5373" i="1"/>
  <c r="J6846" i="1"/>
  <c r="J2920" i="1"/>
  <c r="J2972" i="1"/>
  <c r="J8038" i="1"/>
  <c r="J7297" i="1"/>
  <c r="J8697" i="1"/>
  <c r="J4525" i="1"/>
  <c r="J559" i="1"/>
  <c r="J6727" i="1"/>
  <c r="J5183" i="1"/>
  <c r="J3979" i="1"/>
  <c r="J3254" i="1"/>
  <c r="J5822" i="1"/>
  <c r="J9029" i="1"/>
  <c r="J1797" i="1"/>
  <c r="J6603" i="1"/>
  <c r="J4263" i="1"/>
  <c r="J7047" i="1"/>
  <c r="J8998" i="1"/>
  <c r="J3871" i="1"/>
  <c r="J3481" i="1"/>
  <c r="J225" i="1"/>
  <c r="J8781" i="1"/>
  <c r="J2331" i="1"/>
  <c r="J8170" i="1"/>
  <c r="J5843" i="1"/>
  <c r="J7045" i="1"/>
  <c r="J3636" i="1"/>
  <c r="J6541" i="1"/>
  <c r="J3298" i="1"/>
  <c r="J1504" i="1"/>
  <c r="J6930" i="1"/>
  <c r="J3253" i="1"/>
  <c r="J583" i="1"/>
  <c r="J5299" i="1"/>
  <c r="J2379" i="1"/>
  <c r="J3464" i="1"/>
  <c r="J4479" i="1"/>
  <c r="J6993" i="1"/>
  <c r="J5319" i="1"/>
  <c r="J4336" i="1"/>
  <c r="J8710" i="1"/>
  <c r="J3457" i="1"/>
  <c r="J1054" i="1"/>
  <c r="J8622" i="1"/>
  <c r="J1079" i="1"/>
  <c r="J4926" i="1"/>
  <c r="J3175" i="1"/>
  <c r="J3624" i="1"/>
  <c r="J8583" i="1"/>
  <c r="J1478" i="1"/>
  <c r="J3185" i="1"/>
  <c r="J7768" i="1"/>
  <c r="J8749" i="1"/>
  <c r="J5937" i="1"/>
  <c r="J7555" i="1"/>
  <c r="J8864" i="1"/>
  <c r="J2048" i="1"/>
  <c r="J5583" i="1"/>
  <c r="J8034" i="1"/>
  <c r="J2637" i="1"/>
  <c r="J6948" i="1"/>
  <c r="J453" i="1"/>
  <c r="J1748" i="1"/>
  <c r="J3838" i="1"/>
  <c r="J11" i="1"/>
  <c r="J3201" i="1"/>
  <c r="J2191" i="1"/>
  <c r="J4821" i="1"/>
  <c r="J5188" i="1"/>
  <c r="J4275" i="1"/>
  <c r="J4686" i="1"/>
  <c r="J18" i="1"/>
  <c r="J5851" i="1"/>
  <c r="J6511" i="1"/>
  <c r="J2041" i="1"/>
  <c r="J352" i="1"/>
  <c r="J4441" i="1"/>
  <c r="J7220" i="1"/>
  <c r="J1089" i="1"/>
  <c r="J546" i="1"/>
  <c r="J1923" i="1"/>
  <c r="J963" i="1"/>
  <c r="J316" i="1"/>
  <c r="J52" i="1"/>
  <c r="J3428" i="1"/>
  <c r="J8102" i="1"/>
  <c r="J33" i="1"/>
  <c r="J361" i="1"/>
  <c r="J35" i="1"/>
  <c r="J1293" i="1"/>
  <c r="Y8697" i="1" l="1"/>
  <c r="Z8697" i="1"/>
  <c r="AA8697" i="1"/>
  <c r="Y3890" i="1"/>
  <c r="Z3890" i="1"/>
  <c r="AA3890" i="1"/>
  <c r="Y7225" i="1"/>
  <c r="Z7225" i="1"/>
  <c r="AA7225" i="1"/>
  <c r="Y8374" i="1"/>
  <c r="Z8374" i="1"/>
  <c r="AA8374" i="1"/>
  <c r="Y2099" i="1"/>
  <c r="Z2099" i="1"/>
  <c r="AA2099" i="1"/>
  <c r="Y4851" i="1"/>
  <c r="Z4851" i="1"/>
  <c r="AA4851" i="1"/>
  <c r="Z2078" i="1"/>
  <c r="AA2078" i="1"/>
  <c r="Y2078" i="1"/>
  <c r="Z3928" i="1"/>
  <c r="AA3928" i="1"/>
  <c r="Y3928" i="1"/>
  <c r="Z4553" i="1"/>
  <c r="AA4553" i="1"/>
  <c r="Y4553" i="1"/>
  <c r="Z3206" i="1"/>
  <c r="AA3206" i="1"/>
  <c r="Y3206" i="1"/>
  <c r="Z5363" i="1"/>
  <c r="AA5363" i="1"/>
  <c r="Y5363" i="1"/>
  <c r="Y1850" i="1"/>
  <c r="Z1850" i="1"/>
  <c r="AA1850" i="1"/>
  <c r="Y435" i="1"/>
  <c r="Z435" i="1"/>
  <c r="AA435" i="1"/>
  <c r="Y5699" i="1"/>
  <c r="Z5699" i="1"/>
  <c r="AA5699" i="1"/>
  <c r="Y231" i="1"/>
  <c r="Z231" i="1"/>
  <c r="AA231" i="1"/>
  <c r="Y7215" i="1"/>
  <c r="Z7215" i="1"/>
  <c r="AA7215" i="1"/>
  <c r="Y773" i="1"/>
  <c r="AA773" i="1"/>
  <c r="Z773" i="1"/>
  <c r="Y2989" i="1"/>
  <c r="Z2989" i="1"/>
  <c r="AA2989" i="1"/>
  <c r="Y1979" i="1"/>
  <c r="Z1979" i="1"/>
  <c r="AA1979" i="1"/>
  <c r="Y2824" i="1"/>
  <c r="Z2824" i="1"/>
  <c r="AA2824" i="1"/>
  <c r="Y8071" i="1"/>
  <c r="Z8071" i="1"/>
  <c r="AA8071" i="1"/>
  <c r="Y719" i="1"/>
  <c r="Z719" i="1"/>
  <c r="AA719" i="1"/>
  <c r="Y3744" i="1"/>
  <c r="Z3744" i="1"/>
  <c r="AA3744" i="1"/>
  <c r="Y8745" i="1"/>
  <c r="Z8745" i="1"/>
  <c r="AA8745" i="1"/>
  <c r="Y6641" i="1"/>
  <c r="Z6641" i="1"/>
  <c r="AA6641" i="1"/>
  <c r="Y798" i="1"/>
  <c r="Z798" i="1"/>
  <c r="AA798" i="1"/>
  <c r="Y4757" i="1"/>
  <c r="Z4757" i="1"/>
  <c r="AA4757" i="1"/>
  <c r="Y6132" i="1"/>
  <c r="Z6132" i="1"/>
  <c r="AA6132" i="1"/>
  <c r="Y3062" i="1"/>
  <c r="Z3062" i="1"/>
  <c r="AA3062" i="1"/>
  <c r="Z8429" i="1"/>
  <c r="Y8429" i="1"/>
  <c r="AA8429" i="1"/>
  <c r="Z1987" i="1"/>
  <c r="Y1987" i="1"/>
  <c r="AA1987" i="1"/>
  <c r="Z6223" i="1"/>
  <c r="Y6223" i="1"/>
  <c r="AA6223" i="1"/>
  <c r="Y6950" i="1"/>
  <c r="Z6950" i="1"/>
  <c r="AA6950" i="1"/>
  <c r="Y6442" i="1"/>
  <c r="Z6442" i="1"/>
  <c r="AA6442" i="1"/>
  <c r="Y2790" i="1"/>
  <c r="Z2790" i="1"/>
  <c r="AA2790" i="1"/>
  <c r="Y4388" i="1"/>
  <c r="Z4388" i="1"/>
  <c r="AA4388" i="1"/>
  <c r="Y5507" i="1"/>
  <c r="Z5507" i="1"/>
  <c r="AA5507" i="1"/>
  <c r="Y767" i="1"/>
  <c r="Z767" i="1"/>
  <c r="AA767" i="1"/>
  <c r="Y3676" i="1"/>
  <c r="Z3676" i="1"/>
  <c r="AA3676" i="1"/>
  <c r="Y5771" i="1"/>
  <c r="Z5771" i="1"/>
  <c r="AA5771" i="1"/>
  <c r="Y7641" i="1"/>
  <c r="Z7641" i="1"/>
  <c r="AA7641" i="1"/>
  <c r="Y1667" i="1"/>
  <c r="Z1667" i="1"/>
  <c r="AA1667" i="1"/>
  <c r="Z6862" i="1"/>
  <c r="AA6862" i="1"/>
  <c r="Y6862" i="1"/>
  <c r="Z308" i="1"/>
  <c r="AA308" i="1"/>
  <c r="Y308" i="1"/>
  <c r="Z2070" i="1"/>
  <c r="AA2070" i="1"/>
  <c r="Y2070" i="1"/>
  <c r="Z8754" i="1"/>
  <c r="AA8754" i="1"/>
  <c r="Y8754" i="1"/>
  <c r="Z4615" i="1"/>
  <c r="AA4615" i="1"/>
  <c r="Y4615" i="1"/>
  <c r="Y2485" i="1"/>
  <c r="Z2485" i="1"/>
  <c r="AA2485" i="1"/>
  <c r="Y2952" i="1"/>
  <c r="Z2952" i="1"/>
  <c r="AA2952" i="1"/>
  <c r="Y2198" i="1"/>
  <c r="Z2198" i="1"/>
  <c r="AA2198" i="1"/>
  <c r="Y4589" i="1"/>
  <c r="Z4589" i="1"/>
  <c r="AA4589" i="1"/>
  <c r="Y7343" i="1"/>
  <c r="Z7343" i="1"/>
  <c r="AA7343" i="1"/>
  <c r="Y5307" i="1"/>
  <c r="AA5307" i="1"/>
  <c r="Z5307" i="1"/>
  <c r="Y7076" i="1"/>
  <c r="Z7076" i="1"/>
  <c r="AA7076" i="1"/>
  <c r="Y5241" i="1"/>
  <c r="Z5241" i="1"/>
  <c r="AA5241" i="1"/>
  <c r="Y5333" i="1"/>
  <c r="Z5333" i="1"/>
  <c r="AA5333" i="1"/>
  <c r="Y8249" i="1"/>
  <c r="Z8249" i="1"/>
  <c r="AA8249" i="1"/>
  <c r="Y8757" i="1"/>
  <c r="Z8757" i="1"/>
  <c r="AA8757" i="1"/>
  <c r="Y7281" i="1"/>
  <c r="Z7281" i="1"/>
  <c r="AA7281" i="1"/>
  <c r="Y2612" i="1"/>
  <c r="Z2612" i="1"/>
  <c r="AA2612" i="1"/>
  <c r="Y1271" i="1"/>
  <c r="Z1271" i="1"/>
  <c r="AA1271" i="1"/>
  <c r="Y4824" i="1"/>
  <c r="Z4824" i="1"/>
  <c r="AA4824" i="1"/>
  <c r="Y8182" i="1"/>
  <c r="Z8182" i="1"/>
  <c r="AA8182" i="1"/>
  <c r="Y1646" i="1"/>
  <c r="Z1646" i="1"/>
  <c r="AA1646" i="1"/>
  <c r="Y2495" i="1"/>
  <c r="Z2495" i="1"/>
  <c r="AA2495" i="1"/>
  <c r="Z1516" i="1"/>
  <c r="Y1516" i="1"/>
  <c r="AA1516" i="1"/>
  <c r="Z3532" i="1"/>
  <c r="Y3532" i="1"/>
  <c r="AA3532" i="1"/>
  <c r="Z3094" i="1"/>
  <c r="Y3094" i="1"/>
  <c r="AA3094" i="1"/>
  <c r="Z7415" i="1"/>
  <c r="Y7415" i="1"/>
  <c r="AA7415" i="1"/>
  <c r="Y1220" i="1"/>
  <c r="Z1220" i="1"/>
  <c r="AA1220" i="1"/>
  <c r="Y5626" i="1"/>
  <c r="Z5626" i="1"/>
  <c r="AA5626" i="1"/>
  <c r="Y2204" i="1"/>
  <c r="Z2204" i="1"/>
  <c r="AA2204" i="1"/>
  <c r="Y5387" i="1"/>
  <c r="Z5387" i="1"/>
  <c r="AA5387" i="1"/>
  <c r="Y5022" i="1"/>
  <c r="Z5022" i="1"/>
  <c r="AA5022" i="1"/>
  <c r="Y5466" i="1"/>
  <c r="Z5466" i="1"/>
  <c r="AA5466" i="1"/>
  <c r="Y5148" i="1"/>
  <c r="Z5148" i="1"/>
  <c r="AA5148" i="1"/>
  <c r="Y1394" i="1"/>
  <c r="Z1394" i="1"/>
  <c r="AA1394" i="1"/>
  <c r="Y4294" i="1"/>
  <c r="Z4294" i="1"/>
  <c r="AA4294" i="1"/>
  <c r="Y8990" i="1"/>
  <c r="Z8990" i="1"/>
  <c r="AA8990" i="1"/>
  <c r="Z5532" i="1"/>
  <c r="AA5532" i="1"/>
  <c r="Y5532" i="1"/>
  <c r="Z8495" i="1"/>
  <c r="AA8495" i="1"/>
  <c r="Y8495" i="1"/>
  <c r="Y1390" i="1"/>
  <c r="Z1390" i="1"/>
  <c r="AA1390" i="1"/>
  <c r="Y6756" i="1"/>
  <c r="Z6756" i="1"/>
  <c r="AA6756" i="1"/>
  <c r="Y5121" i="1"/>
  <c r="Z5121" i="1"/>
  <c r="AA5121" i="1"/>
  <c r="Y3298" i="1"/>
  <c r="Z3298" i="1"/>
  <c r="AA3298" i="1"/>
  <c r="Y1607" i="1"/>
  <c r="Z1607" i="1"/>
  <c r="AA1607" i="1"/>
  <c r="Y1783" i="1"/>
  <c r="Z1783" i="1"/>
  <c r="AA1783" i="1"/>
  <c r="Y6222" i="1"/>
  <c r="Z6222" i="1"/>
  <c r="AA6222" i="1"/>
  <c r="Y7508" i="1"/>
  <c r="Z7508" i="1"/>
  <c r="AA7508" i="1"/>
  <c r="Y6296" i="1"/>
  <c r="Z6296" i="1"/>
  <c r="AA6296" i="1"/>
  <c r="Z849" i="1"/>
  <c r="AA849" i="1"/>
  <c r="Y849" i="1"/>
  <c r="Z175" i="1"/>
  <c r="AA175" i="1"/>
  <c r="Y175" i="1"/>
  <c r="Z126" i="1"/>
  <c r="AA126" i="1"/>
  <c r="Y126" i="1"/>
  <c r="Z7686" i="1"/>
  <c r="AA7686" i="1"/>
  <c r="Y7686" i="1"/>
  <c r="Z6109" i="1"/>
  <c r="AA6109" i="1"/>
  <c r="Y6109" i="1"/>
  <c r="Y7799" i="1"/>
  <c r="Z7799" i="1"/>
  <c r="AA7799" i="1"/>
  <c r="Y1744" i="1"/>
  <c r="Z1744" i="1"/>
  <c r="AA1744" i="1"/>
  <c r="Y7699" i="1"/>
  <c r="Z7699" i="1"/>
  <c r="AA7699" i="1"/>
  <c r="Y7499" i="1"/>
  <c r="Z7499" i="1"/>
  <c r="AA7499" i="1"/>
  <c r="Y2321" i="1"/>
  <c r="Z2321" i="1"/>
  <c r="AA2321" i="1"/>
  <c r="Y5845" i="1"/>
  <c r="AA5845" i="1"/>
  <c r="Z5845" i="1"/>
  <c r="Y3280" i="1"/>
  <c r="Z3280" i="1"/>
  <c r="AA3280" i="1"/>
  <c r="Y1240" i="1"/>
  <c r="Z1240" i="1"/>
  <c r="AA1240" i="1"/>
  <c r="Y391" i="1"/>
  <c r="Z391" i="1"/>
  <c r="AA391" i="1"/>
  <c r="Y5562" i="1"/>
  <c r="Z5562" i="1"/>
  <c r="AA5562" i="1"/>
  <c r="Y1085" i="1"/>
  <c r="Z1085" i="1"/>
  <c r="AA1085" i="1"/>
  <c r="Y8511" i="1"/>
  <c r="Z8511" i="1"/>
  <c r="AA8511" i="1"/>
  <c r="Y2304" i="1"/>
  <c r="Z2304" i="1"/>
  <c r="AA2304" i="1"/>
  <c r="Y8107" i="1"/>
  <c r="Z8107" i="1"/>
  <c r="AA8107" i="1"/>
  <c r="Y933" i="1"/>
  <c r="Z933" i="1"/>
  <c r="AA933" i="1"/>
  <c r="Y2528" i="1"/>
  <c r="Z2528" i="1"/>
  <c r="AA2528" i="1"/>
  <c r="Y6217" i="1"/>
  <c r="Z6217" i="1"/>
  <c r="AA6217" i="1"/>
  <c r="Y2046" i="1"/>
  <c r="Z2046" i="1"/>
  <c r="AA2046" i="1"/>
  <c r="Z2153" i="1"/>
  <c r="Y2153" i="1"/>
  <c r="AA2153" i="1"/>
  <c r="Z1181" i="1"/>
  <c r="Y1181" i="1"/>
  <c r="AA1181" i="1"/>
  <c r="Z5797" i="1"/>
  <c r="Y5797" i="1"/>
  <c r="AA5797" i="1"/>
  <c r="Y8766" i="1"/>
  <c r="Z8766" i="1"/>
  <c r="AA8766" i="1"/>
  <c r="Y5948" i="1"/>
  <c r="Z5948" i="1"/>
  <c r="AA5948" i="1"/>
  <c r="Y6938" i="1"/>
  <c r="Z6938" i="1"/>
  <c r="AA6938" i="1"/>
  <c r="Y2662" i="1"/>
  <c r="Z2662" i="1"/>
  <c r="AA2662" i="1"/>
  <c r="Y407" i="1"/>
  <c r="Z407" i="1"/>
  <c r="AA407" i="1"/>
  <c r="Y5158" i="1"/>
  <c r="Z5158" i="1"/>
  <c r="AA5158" i="1"/>
  <c r="Z1819" i="1"/>
  <c r="AA1819" i="1"/>
  <c r="Y1819" i="1"/>
  <c r="Y5769" i="1"/>
  <c r="Z5769" i="1"/>
  <c r="AA5769" i="1"/>
  <c r="Y8851" i="1"/>
  <c r="Z8851" i="1"/>
  <c r="AA8851" i="1"/>
  <c r="Y7138" i="1"/>
  <c r="AA7138" i="1"/>
  <c r="Z7138" i="1"/>
  <c r="Y6592" i="1"/>
  <c r="Z6592" i="1"/>
  <c r="AA6592" i="1"/>
  <c r="Y2225" i="1"/>
  <c r="Z2225" i="1"/>
  <c r="AA2225" i="1"/>
  <c r="Y6201" i="1"/>
  <c r="Z6201" i="1"/>
  <c r="AA6201" i="1"/>
  <c r="Y6228" i="1"/>
  <c r="Z6228" i="1"/>
  <c r="AA6228" i="1"/>
  <c r="Y8512" i="1"/>
  <c r="Z8512" i="1"/>
  <c r="AA8512" i="1"/>
  <c r="Y5263" i="1"/>
  <c r="Z5263" i="1"/>
  <c r="AA5263" i="1"/>
  <c r="Y2175" i="1"/>
  <c r="Z2175" i="1"/>
  <c r="AA2175" i="1"/>
  <c r="Z5332" i="1"/>
  <c r="AA5332" i="1"/>
  <c r="Y5332" i="1"/>
  <c r="Z7808" i="1"/>
  <c r="AA7808" i="1"/>
  <c r="Y7808" i="1"/>
  <c r="Z5522" i="1"/>
  <c r="AA5522" i="1"/>
  <c r="Y5522" i="1"/>
  <c r="Z3647" i="1"/>
  <c r="AA3647" i="1"/>
  <c r="Y3647" i="1"/>
  <c r="Z2228" i="1"/>
  <c r="AA2228" i="1"/>
  <c r="Y2228" i="1"/>
  <c r="AA1594" i="1"/>
  <c r="Z1594" i="1"/>
  <c r="Y1594" i="1"/>
  <c r="Y8085" i="1"/>
  <c r="Z8085" i="1"/>
  <c r="AA8085" i="1"/>
  <c r="Y7443" i="1"/>
  <c r="Z7443" i="1"/>
  <c r="AA7443" i="1"/>
  <c r="Y2969" i="1"/>
  <c r="Z2969" i="1"/>
  <c r="AA2969" i="1"/>
  <c r="Y2383" i="1"/>
  <c r="Z2383" i="1"/>
  <c r="AA2383" i="1"/>
  <c r="Y895" i="1"/>
  <c r="Z895" i="1"/>
  <c r="AA895" i="1"/>
  <c r="Y4899" i="1"/>
  <c r="Z4899" i="1"/>
  <c r="AA4899" i="1"/>
  <c r="Y6259" i="1"/>
  <c r="Z6259" i="1"/>
  <c r="AA6259" i="1"/>
  <c r="Y3189" i="1"/>
  <c r="Z3189" i="1"/>
  <c r="AA3189" i="1"/>
  <c r="Y2069" i="1"/>
  <c r="Z2069" i="1"/>
  <c r="AA2069" i="1"/>
  <c r="Y6792" i="1"/>
  <c r="Z6792" i="1"/>
  <c r="AA6792" i="1"/>
  <c r="Y6308" i="1"/>
  <c r="Z6308" i="1"/>
  <c r="AA6308" i="1"/>
  <c r="Y4280" i="1"/>
  <c r="Z4280" i="1"/>
  <c r="AA4280" i="1"/>
  <c r="Y7757" i="1"/>
  <c r="Z7757" i="1"/>
  <c r="AA7757" i="1"/>
  <c r="Y7514" i="1"/>
  <c r="Z7514" i="1"/>
  <c r="AA7514" i="1"/>
  <c r="Y1170" i="1"/>
  <c r="Z1170" i="1"/>
  <c r="AA1170" i="1"/>
  <c r="Y6146" i="1"/>
  <c r="Z6146" i="1"/>
  <c r="AA6146" i="1"/>
  <c r="Y4639" i="1"/>
  <c r="Z4639" i="1"/>
  <c r="AA4639" i="1"/>
  <c r="Z3555" i="1"/>
  <c r="Y3555" i="1"/>
  <c r="AA3555" i="1"/>
  <c r="Z2021" i="1"/>
  <c r="Y2021" i="1"/>
  <c r="AA2021" i="1"/>
  <c r="Z8644" i="1"/>
  <c r="Y8644" i="1"/>
  <c r="AA8644" i="1"/>
  <c r="Z4663" i="1"/>
  <c r="Y4663" i="1"/>
  <c r="AA4663" i="1"/>
  <c r="Y7922" i="1"/>
  <c r="Z7922" i="1"/>
  <c r="AA7922" i="1"/>
  <c r="Y3174" i="1"/>
  <c r="Z3174" i="1"/>
  <c r="AA3174" i="1"/>
  <c r="AA2806" i="1"/>
  <c r="Y2806" i="1"/>
  <c r="Z2806" i="1"/>
  <c r="Y297" i="1"/>
  <c r="Z297" i="1"/>
  <c r="AA297" i="1"/>
  <c r="Y5561" i="1"/>
  <c r="Z5561" i="1"/>
  <c r="AA5561" i="1"/>
  <c r="Y8158" i="1"/>
  <c r="Z8158" i="1"/>
  <c r="AA8158" i="1"/>
  <c r="Y5798" i="1"/>
  <c r="Z5798" i="1"/>
  <c r="AA5798" i="1"/>
  <c r="Y4482" i="1"/>
  <c r="AA4482" i="1"/>
  <c r="Z4482" i="1"/>
  <c r="Y2259" i="1"/>
  <c r="Z2259" i="1"/>
  <c r="AA2259" i="1"/>
  <c r="Y7047" i="1"/>
  <c r="Z7047" i="1"/>
  <c r="AA7047" i="1"/>
  <c r="Y2274" i="1"/>
  <c r="Z2274" i="1"/>
  <c r="AA2274" i="1"/>
  <c r="Y7371" i="1"/>
  <c r="Z7371" i="1"/>
  <c r="AA7371" i="1"/>
  <c r="Y8686" i="1"/>
  <c r="Z8686" i="1"/>
  <c r="AA8686" i="1"/>
  <c r="Y2472" i="1"/>
  <c r="Z2472" i="1"/>
  <c r="AA2472" i="1"/>
  <c r="Y1688" i="1"/>
  <c r="Z1688" i="1"/>
  <c r="AA1688" i="1"/>
  <c r="Y1269" i="1"/>
  <c r="Z1269" i="1"/>
  <c r="AA1269" i="1"/>
  <c r="Z5155" i="1"/>
  <c r="AA5155" i="1"/>
  <c r="Y5155" i="1"/>
  <c r="Z5990" i="1"/>
  <c r="AA5990" i="1"/>
  <c r="Y5990" i="1"/>
  <c r="Z3385" i="1"/>
  <c r="AA3385" i="1"/>
  <c r="Y3385" i="1"/>
  <c r="Z487" i="1"/>
  <c r="AA487" i="1"/>
  <c r="Y487" i="1"/>
  <c r="Y7305" i="1"/>
  <c r="Z7305" i="1"/>
  <c r="AA7305" i="1"/>
  <c r="Y962" i="1"/>
  <c r="Z962" i="1"/>
  <c r="AA962" i="1"/>
  <c r="Y8600" i="1"/>
  <c r="Z8600" i="1"/>
  <c r="AA8600" i="1"/>
  <c r="Y1052" i="1"/>
  <c r="Z1052" i="1"/>
  <c r="AA1052" i="1"/>
  <c r="Y8299" i="1"/>
  <c r="Z8299" i="1"/>
  <c r="AA8299" i="1"/>
  <c r="Y3445" i="1"/>
  <c r="Z3445" i="1"/>
  <c r="AA3445" i="1"/>
  <c r="Y8453" i="1"/>
  <c r="Z8453" i="1"/>
  <c r="AA8453" i="1"/>
  <c r="Y6150" i="1"/>
  <c r="Z6150" i="1"/>
  <c r="AA6150" i="1"/>
  <c r="Y7318" i="1"/>
  <c r="Z7318" i="1"/>
  <c r="AA7318" i="1"/>
  <c r="Y490" i="1"/>
  <c r="Z490" i="1"/>
  <c r="AA490" i="1"/>
  <c r="Y8355" i="1"/>
  <c r="Z8355" i="1"/>
  <c r="AA8355" i="1"/>
  <c r="Y5403" i="1"/>
  <c r="Z5403" i="1"/>
  <c r="AA5403" i="1"/>
  <c r="Y4939" i="1"/>
  <c r="Z4939" i="1"/>
  <c r="AA4939" i="1"/>
  <c r="Y2676" i="1"/>
  <c r="Z2676" i="1"/>
  <c r="AA2676" i="1"/>
  <c r="Y932" i="1"/>
  <c r="Z932" i="1"/>
  <c r="AA932" i="1"/>
  <c r="Y5640" i="1"/>
  <c r="Z5640" i="1"/>
  <c r="AA5640" i="1"/>
  <c r="Y6024" i="1"/>
  <c r="Z6024" i="1"/>
  <c r="AA6024" i="1"/>
  <c r="Y224" i="1"/>
  <c r="Z224" i="1"/>
  <c r="AA224" i="1"/>
  <c r="Z4555" i="1"/>
  <c r="Y4555" i="1"/>
  <c r="AA4555" i="1"/>
  <c r="Z5831" i="1"/>
  <c r="Y5831" i="1"/>
  <c r="AA5831" i="1"/>
  <c r="Z1139" i="1"/>
  <c r="Y1139" i="1"/>
  <c r="AA1139" i="1"/>
  <c r="Y1445" i="1"/>
  <c r="Z1445" i="1"/>
  <c r="AA1445" i="1"/>
  <c r="Y6883" i="1"/>
  <c r="Z6883" i="1"/>
  <c r="AA6883" i="1"/>
  <c r="Y7969" i="1"/>
  <c r="Z7969" i="1"/>
  <c r="AA7969" i="1"/>
  <c r="Y5098" i="1"/>
  <c r="Z5098" i="1"/>
  <c r="AA5098" i="1"/>
  <c r="Y4181" i="1"/>
  <c r="Z4181" i="1"/>
  <c r="AA4181" i="1"/>
  <c r="Z6287" i="1"/>
  <c r="Y6287" i="1"/>
  <c r="AA6287" i="1"/>
  <c r="Y984" i="1"/>
  <c r="Z984" i="1"/>
  <c r="AA984" i="1"/>
  <c r="Z7674" i="1"/>
  <c r="AA7674" i="1"/>
  <c r="Y7674" i="1"/>
  <c r="Y8749" i="1"/>
  <c r="Z8749" i="1"/>
  <c r="AA8749" i="1"/>
  <c r="Y8326" i="1"/>
  <c r="Z8326" i="1"/>
  <c r="AA8326" i="1"/>
  <c r="Y1222" i="1"/>
  <c r="Z1222" i="1"/>
  <c r="AA1222" i="1"/>
  <c r="Y5181" i="1"/>
  <c r="Z5181" i="1"/>
  <c r="AA5181" i="1"/>
  <c r="Y6764" i="1"/>
  <c r="Z6764" i="1"/>
  <c r="AA6764" i="1"/>
  <c r="Y9033" i="1"/>
  <c r="Z9033" i="1"/>
  <c r="AA9033" i="1"/>
  <c r="Y7630" i="1"/>
  <c r="Z7630" i="1"/>
  <c r="AA7630" i="1"/>
  <c r="Z3455" i="1"/>
  <c r="AA3455" i="1"/>
  <c r="Y3455" i="1"/>
  <c r="Z4310" i="1"/>
  <c r="AA4310" i="1"/>
  <c r="Y4310" i="1"/>
  <c r="Z4779" i="1"/>
  <c r="AA4779" i="1"/>
  <c r="Y4779" i="1"/>
  <c r="Z2080" i="1"/>
  <c r="AA2080" i="1"/>
  <c r="Y2080" i="1"/>
  <c r="Z1669" i="1"/>
  <c r="AA1669" i="1"/>
  <c r="Y1669" i="1"/>
  <c r="Y4465" i="1"/>
  <c r="Z4465" i="1"/>
  <c r="AA4465" i="1"/>
  <c r="Y8472" i="1"/>
  <c r="Z8472" i="1"/>
  <c r="AA8472" i="1"/>
  <c r="Y5757" i="1"/>
  <c r="Z5757" i="1"/>
  <c r="AA5757" i="1"/>
  <c r="Y2489" i="1"/>
  <c r="Z2489" i="1"/>
  <c r="AA2489" i="1"/>
  <c r="Y8200" i="1"/>
  <c r="Z8200" i="1"/>
  <c r="AA8200" i="1"/>
  <c r="Y1243" i="1"/>
  <c r="Z1243" i="1"/>
  <c r="AA1243" i="1"/>
  <c r="Y1848" i="1"/>
  <c r="Z1848" i="1"/>
  <c r="AA1848" i="1"/>
  <c r="Y299" i="1"/>
  <c r="Z299" i="1"/>
  <c r="AA299" i="1"/>
  <c r="Y7963" i="1"/>
  <c r="Z7963" i="1"/>
  <c r="AA7963" i="1"/>
  <c r="Y7721" i="1"/>
  <c r="Z7721" i="1"/>
  <c r="AA7721" i="1"/>
  <c r="Y6780" i="1"/>
  <c r="Z6780" i="1"/>
  <c r="AA6780" i="1"/>
  <c r="Y7894" i="1"/>
  <c r="Z7894" i="1"/>
  <c r="AA7894" i="1"/>
  <c r="Y1267" i="1"/>
  <c r="Z1267" i="1"/>
  <c r="AA1267" i="1"/>
  <c r="Y6643" i="1"/>
  <c r="Z6643" i="1"/>
  <c r="AA6643" i="1"/>
  <c r="Y7732" i="1"/>
  <c r="Z7732" i="1"/>
  <c r="AA7732" i="1"/>
  <c r="Y5978" i="1"/>
  <c r="Z5978" i="1"/>
  <c r="AA5978" i="1"/>
  <c r="Y5510" i="1"/>
  <c r="Z5510" i="1"/>
  <c r="AA5510" i="1"/>
  <c r="Y6300" i="1"/>
  <c r="Z6300" i="1"/>
  <c r="AA6300" i="1"/>
  <c r="Z8322" i="1"/>
  <c r="Y8322" i="1"/>
  <c r="AA8322" i="1"/>
  <c r="Z8368" i="1"/>
  <c r="Y8368" i="1"/>
  <c r="AA8368" i="1"/>
  <c r="Z6558" i="1"/>
  <c r="Y6558" i="1"/>
  <c r="AA6558" i="1"/>
  <c r="Z2647" i="1"/>
  <c r="Y2647" i="1"/>
  <c r="AA2647" i="1"/>
  <c r="Y4113" i="1"/>
  <c r="Z4113" i="1"/>
  <c r="AA4113" i="1"/>
  <c r="Y6340" i="1"/>
  <c r="Z6340" i="1"/>
  <c r="AA6340" i="1"/>
  <c r="Y5458" i="1"/>
  <c r="Z5458" i="1"/>
  <c r="AA5458" i="1"/>
  <c r="Y3670" i="1"/>
  <c r="Z3670" i="1"/>
  <c r="AA3670" i="1"/>
  <c r="Y8710" i="1"/>
  <c r="Z8710" i="1"/>
  <c r="AA8710" i="1"/>
  <c r="Y3178" i="1"/>
  <c r="Z3178" i="1"/>
  <c r="AA3178" i="1"/>
  <c r="Y3583" i="1"/>
  <c r="Z3583" i="1"/>
  <c r="AA3583" i="1"/>
  <c r="Y8473" i="1"/>
  <c r="Z8473" i="1"/>
  <c r="AA8473" i="1"/>
  <c r="Y1619" i="1"/>
  <c r="Z1619" i="1"/>
  <c r="AA1619" i="1"/>
  <c r="Y6209" i="1"/>
  <c r="Z6209" i="1"/>
  <c r="AA6209" i="1"/>
  <c r="Y7424" i="1"/>
  <c r="Z7424" i="1"/>
  <c r="AA7424" i="1"/>
  <c r="Z2194" i="1"/>
  <c r="AA2194" i="1"/>
  <c r="Y2194" i="1"/>
  <c r="Z5515" i="1"/>
  <c r="AA5515" i="1"/>
  <c r="Y5515" i="1"/>
  <c r="Z4800" i="1"/>
  <c r="AA4800" i="1"/>
  <c r="Y4800" i="1"/>
  <c r="Z641" i="1"/>
  <c r="AA641" i="1"/>
  <c r="Y641" i="1"/>
  <c r="Z2404" i="1"/>
  <c r="AA2404" i="1"/>
  <c r="Y2404" i="1"/>
  <c r="Y1370" i="1"/>
  <c r="Z1370" i="1"/>
  <c r="AA1370" i="1"/>
  <c r="Y668" i="1"/>
  <c r="Z668" i="1"/>
  <c r="AA668" i="1"/>
  <c r="Y3554" i="1"/>
  <c r="Z3554" i="1"/>
  <c r="AA3554" i="1"/>
  <c r="Y309" i="1"/>
  <c r="Z309" i="1"/>
  <c r="AA309" i="1"/>
  <c r="Y2678" i="1"/>
  <c r="Z2678" i="1"/>
  <c r="AA2678" i="1"/>
  <c r="Y8113" i="1"/>
  <c r="Z8113" i="1"/>
  <c r="AA8113" i="1"/>
  <c r="Y2784" i="1"/>
  <c r="Z2784" i="1"/>
  <c r="AA2784" i="1"/>
  <c r="Y5174" i="1"/>
  <c r="Z5174" i="1"/>
  <c r="AA5174" i="1"/>
  <c r="Y4460" i="1"/>
  <c r="Z4460" i="1"/>
  <c r="AA4460" i="1"/>
  <c r="Y7703" i="1"/>
  <c r="Z7703" i="1"/>
  <c r="AA7703" i="1"/>
  <c r="Y595" i="1"/>
  <c r="Z595" i="1"/>
  <c r="AA595" i="1"/>
  <c r="Y8576" i="1"/>
  <c r="Z8576" i="1"/>
  <c r="AA8576" i="1"/>
  <c r="Y1238" i="1"/>
  <c r="Z1238" i="1"/>
  <c r="AA1238" i="1"/>
  <c r="Y2914" i="1"/>
  <c r="Z2914" i="1"/>
  <c r="AA2914" i="1"/>
  <c r="Y4190" i="1"/>
  <c r="Z4190" i="1"/>
  <c r="AA4190" i="1"/>
  <c r="Y612" i="1"/>
  <c r="Z612" i="1"/>
  <c r="AA612" i="1"/>
  <c r="Y3190" i="1"/>
  <c r="Z3190" i="1"/>
  <c r="AA3190" i="1"/>
  <c r="Y3516" i="1"/>
  <c r="Z3516" i="1"/>
  <c r="AA3516" i="1"/>
  <c r="Y7684" i="1"/>
  <c r="Z7684" i="1"/>
  <c r="AA7684" i="1"/>
  <c r="Y5218" i="1"/>
  <c r="Z5218" i="1"/>
  <c r="AA5218" i="1"/>
  <c r="Z5987" i="1"/>
  <c r="Y5987" i="1"/>
  <c r="AA5987" i="1"/>
  <c r="Z3895" i="1"/>
  <c r="Y3895" i="1"/>
  <c r="AA3895" i="1"/>
  <c r="Z5807" i="1"/>
  <c r="Y5807" i="1"/>
  <c r="AA5807" i="1"/>
  <c r="Z5706" i="1"/>
  <c r="Y5706" i="1"/>
  <c r="AA5706" i="1"/>
  <c r="Y3817" i="1"/>
  <c r="Z3817" i="1"/>
  <c r="AA3817" i="1"/>
  <c r="Y5302" i="1"/>
  <c r="Z5302" i="1"/>
  <c r="AA5302" i="1"/>
  <c r="Y8792" i="1"/>
  <c r="AA8792" i="1"/>
  <c r="Z8792" i="1"/>
  <c r="Z7106" i="1"/>
  <c r="Y7106" i="1"/>
  <c r="AA7106" i="1"/>
  <c r="Y5329" i="1"/>
  <c r="Z5329" i="1"/>
  <c r="AA5329" i="1"/>
  <c r="Y1558" i="1"/>
  <c r="Z1558" i="1"/>
  <c r="AA1558" i="1"/>
  <c r="Y8841" i="1"/>
  <c r="Z8841" i="1"/>
  <c r="AA8841" i="1"/>
  <c r="Y972" i="1"/>
  <c r="Z972" i="1"/>
  <c r="AA972" i="1"/>
  <c r="Y6075" i="1"/>
  <c r="Z6075" i="1"/>
  <c r="AA6075" i="1"/>
  <c r="Y8814" i="1"/>
  <c r="Z8814" i="1"/>
  <c r="AA8814" i="1"/>
  <c r="Y6445" i="1"/>
  <c r="Z6445" i="1"/>
  <c r="AA6445" i="1"/>
  <c r="Z3615" i="1"/>
  <c r="AA3615" i="1"/>
  <c r="Y3615" i="1"/>
  <c r="Z6919" i="1"/>
  <c r="AA6919" i="1"/>
  <c r="Y6919" i="1"/>
  <c r="Z3077" i="1"/>
  <c r="AA3077" i="1"/>
  <c r="Y3077" i="1"/>
  <c r="Z1284" i="1"/>
  <c r="AA1284" i="1"/>
  <c r="Y1284" i="1"/>
  <c r="Z6030" i="1"/>
  <c r="AA6030" i="1"/>
  <c r="Y6030" i="1"/>
  <c r="Y2441" i="1"/>
  <c r="Z2441" i="1"/>
  <c r="AA2441" i="1"/>
  <c r="Y8148" i="1"/>
  <c r="Z8148" i="1"/>
  <c r="AA8148" i="1"/>
  <c r="Y3768" i="1"/>
  <c r="Z3768" i="1"/>
  <c r="AA3768" i="1"/>
  <c r="Y3508" i="1"/>
  <c r="Z3508" i="1"/>
  <c r="AA3508" i="1"/>
  <c r="Y4235" i="1"/>
  <c r="Z4235" i="1"/>
  <c r="AA4235" i="1"/>
  <c r="Y7876" i="1"/>
  <c r="Z7876" i="1"/>
  <c r="AA7876" i="1"/>
  <c r="Y8379" i="1"/>
  <c r="Z8379" i="1"/>
  <c r="AA8379" i="1"/>
  <c r="Y7856" i="1"/>
  <c r="Z7856" i="1"/>
  <c r="AA7856" i="1"/>
  <c r="Y5340" i="1"/>
  <c r="Z5340" i="1"/>
  <c r="AA5340" i="1"/>
  <c r="Y3719" i="1"/>
  <c r="Z3719" i="1"/>
  <c r="AA3719" i="1"/>
  <c r="Y5671" i="1"/>
  <c r="Z5671" i="1"/>
  <c r="AA5671" i="1"/>
  <c r="Y8695" i="1"/>
  <c r="Z8695" i="1"/>
  <c r="AA8695" i="1"/>
  <c r="Y4973" i="1"/>
  <c r="Z4973" i="1"/>
  <c r="AA4973" i="1"/>
  <c r="Y7895" i="1"/>
  <c r="Z7895" i="1"/>
  <c r="AA7895" i="1"/>
  <c r="Y2323" i="1"/>
  <c r="Z2323" i="1"/>
  <c r="AA2323" i="1"/>
  <c r="Y7886" i="1"/>
  <c r="Z7886" i="1"/>
  <c r="AA7886" i="1"/>
  <c r="Y7642" i="1"/>
  <c r="Z7642" i="1"/>
  <c r="AA7642" i="1"/>
  <c r="Y1415" i="1"/>
  <c r="Z1415" i="1"/>
  <c r="AA1415" i="1"/>
  <c r="Y1861" i="1"/>
  <c r="Z1861" i="1"/>
  <c r="AA1861" i="1"/>
  <c r="Z1486" i="1"/>
  <c r="Y1486" i="1"/>
  <c r="AA1486" i="1"/>
  <c r="Z2242" i="1"/>
  <c r="Y2242" i="1"/>
  <c r="AA2242" i="1"/>
  <c r="Z8225" i="1"/>
  <c r="Y8225" i="1"/>
  <c r="AA8225" i="1"/>
  <c r="Z1456" i="1"/>
  <c r="Y1456" i="1"/>
  <c r="AA1456" i="1"/>
  <c r="Y2567" i="1"/>
  <c r="Z2567" i="1"/>
  <c r="AA2567" i="1"/>
  <c r="Y8620" i="1"/>
  <c r="Z8620" i="1"/>
  <c r="AA8620" i="1"/>
  <c r="Y4868" i="1"/>
  <c r="Z4868" i="1"/>
  <c r="AA4868" i="1"/>
  <c r="Y3013" i="1"/>
  <c r="Z3013" i="1"/>
  <c r="AA3013" i="1"/>
  <c r="Z7554" i="1"/>
  <c r="AA7554" i="1"/>
  <c r="Y7554" i="1"/>
  <c r="Y5478" i="1"/>
  <c r="Z5478" i="1"/>
  <c r="AA5478" i="1"/>
  <c r="Y3798" i="1"/>
  <c r="Z3798" i="1"/>
  <c r="AA3798" i="1"/>
  <c r="Y2142" i="1"/>
  <c r="Z2142" i="1"/>
  <c r="AA2142" i="1"/>
  <c r="Y5991" i="1"/>
  <c r="Z5991" i="1"/>
  <c r="AA5991" i="1"/>
  <c r="Y4533" i="1"/>
  <c r="Z4533" i="1"/>
  <c r="AA4533" i="1"/>
  <c r="Y2976" i="1"/>
  <c r="Z2976" i="1"/>
  <c r="AA2976" i="1"/>
  <c r="Y5767" i="1"/>
  <c r="Z5767" i="1"/>
  <c r="AA5767" i="1"/>
  <c r="Y6939" i="1"/>
  <c r="Z6939" i="1"/>
  <c r="AA6939" i="1"/>
  <c r="Y952" i="1"/>
  <c r="Z952" i="1"/>
  <c r="AA952" i="1"/>
  <c r="Y3860" i="1"/>
  <c r="Z3860" i="1"/>
  <c r="AA3860" i="1"/>
  <c r="Y1337" i="1"/>
  <c r="Z1337" i="1"/>
  <c r="AA1337" i="1"/>
  <c r="Y3066" i="1"/>
  <c r="Z3066" i="1"/>
  <c r="AA3066" i="1"/>
  <c r="Y967" i="1"/>
  <c r="Z967" i="1"/>
  <c r="AA967" i="1"/>
  <c r="Y3335" i="1"/>
  <c r="Z3335" i="1"/>
  <c r="AA3335" i="1"/>
  <c r="Y7407" i="1"/>
  <c r="Z7407" i="1"/>
  <c r="AA7407" i="1"/>
  <c r="Y3630" i="1"/>
  <c r="Z3630" i="1"/>
  <c r="AA3630" i="1"/>
  <c r="Y3315" i="1"/>
  <c r="Z3315" i="1"/>
  <c r="AA3315" i="1"/>
  <c r="Y6989" i="1"/>
  <c r="Z6989" i="1"/>
  <c r="AA6989" i="1"/>
  <c r="Y3904" i="1"/>
  <c r="Z3904" i="1"/>
  <c r="AA3904" i="1"/>
  <c r="Y8253" i="1"/>
  <c r="Z8253" i="1"/>
  <c r="AA8253" i="1"/>
  <c r="AA1835" i="1"/>
  <c r="Z1835" i="1"/>
  <c r="Y1835" i="1"/>
  <c r="Y8870" i="1"/>
  <c r="Z8870" i="1"/>
  <c r="AA8870" i="1"/>
  <c r="Y296" i="1"/>
  <c r="Z296" i="1"/>
  <c r="AA296" i="1"/>
  <c r="Y7472" i="1"/>
  <c r="AA7472" i="1"/>
  <c r="Z7472" i="1"/>
  <c r="AA2575" i="1"/>
  <c r="Y2575" i="1"/>
  <c r="Z2575" i="1"/>
  <c r="Y4728" i="1"/>
  <c r="Z4728" i="1"/>
  <c r="AA4728" i="1"/>
  <c r="AA886" i="1"/>
  <c r="Z886" i="1"/>
  <c r="Y886" i="1"/>
  <c r="Y8391" i="1"/>
  <c r="AA8391" i="1"/>
  <c r="Z8391" i="1"/>
  <c r="AA4123" i="1"/>
  <c r="Y4123" i="1"/>
  <c r="Z4123" i="1"/>
  <c r="AA2922" i="1"/>
  <c r="Z2922" i="1"/>
  <c r="Y2922" i="1"/>
  <c r="Z3571" i="1"/>
  <c r="Y3571" i="1"/>
  <c r="AA3571" i="1"/>
  <c r="Y6979" i="1"/>
  <c r="AA6979" i="1"/>
  <c r="Z6979" i="1"/>
  <c r="AA4292" i="1"/>
  <c r="Y4292" i="1"/>
  <c r="Z4292" i="1"/>
  <c r="Y1457" i="1"/>
  <c r="Z1457" i="1"/>
  <c r="AA1457" i="1"/>
  <c r="Z7030" i="1"/>
  <c r="Y7030" i="1"/>
  <c r="AA7030" i="1"/>
  <c r="Y5506" i="1"/>
  <c r="AA5506" i="1"/>
  <c r="Z5506" i="1"/>
  <c r="AA617" i="1"/>
  <c r="Z617" i="1"/>
  <c r="Y617" i="1"/>
  <c r="Y1631" i="1"/>
  <c r="Z1631" i="1"/>
  <c r="AA1631" i="1"/>
  <c r="Z8300" i="1"/>
  <c r="Y8300" i="1"/>
  <c r="AA8300" i="1"/>
  <c r="Y2821" i="1"/>
  <c r="AA2821" i="1"/>
  <c r="Z2821" i="1"/>
  <c r="AA6503" i="1"/>
  <c r="Y6503" i="1"/>
  <c r="Z6503" i="1"/>
  <c r="Y696" i="1"/>
  <c r="Z696" i="1"/>
  <c r="AA696" i="1"/>
  <c r="Y1172" i="1"/>
  <c r="Z1172" i="1"/>
  <c r="AA1172" i="1"/>
  <c r="AA3295" i="1"/>
  <c r="Z3295" i="1"/>
  <c r="Y3295" i="1"/>
  <c r="AA4089" i="1"/>
  <c r="Y4089" i="1"/>
  <c r="Z4089" i="1"/>
  <c r="AA4773" i="1"/>
  <c r="Y4773" i="1"/>
  <c r="Z4773" i="1"/>
  <c r="AA8168" i="1"/>
  <c r="Z8168" i="1"/>
  <c r="Y8168" i="1"/>
  <c r="AA3247" i="1"/>
  <c r="Z3247" i="1"/>
  <c r="Y3247" i="1"/>
  <c r="AA5230" i="1"/>
  <c r="Y5230" i="1"/>
  <c r="Z5230" i="1"/>
  <c r="AA3222" i="1"/>
  <c r="Y3222" i="1"/>
  <c r="Z3222" i="1"/>
  <c r="AA3158" i="1"/>
  <c r="Z3158" i="1"/>
  <c r="Y3158" i="1"/>
  <c r="AA8678" i="1"/>
  <c r="Z8678" i="1"/>
  <c r="Y8678" i="1"/>
  <c r="AA6346" i="1"/>
  <c r="Y6346" i="1"/>
  <c r="Z6346" i="1"/>
  <c r="AA2699" i="1"/>
  <c r="Y2699" i="1"/>
  <c r="Z2699" i="1"/>
  <c r="AA4223" i="1"/>
  <c r="Z4223" i="1"/>
  <c r="Y4223" i="1"/>
  <c r="AA2261" i="1"/>
  <c r="Z2261" i="1"/>
  <c r="Y2261" i="1"/>
  <c r="Z63" i="1"/>
  <c r="AA63" i="1"/>
  <c r="Y63" i="1"/>
  <c r="Z1557" i="1"/>
  <c r="Y1557" i="1"/>
  <c r="AA1557" i="1"/>
  <c r="Z7476" i="1"/>
  <c r="Y7476" i="1"/>
  <c r="AA7476" i="1"/>
  <c r="Z7085" i="1"/>
  <c r="AA7085" i="1"/>
  <c r="Y7085" i="1"/>
  <c r="Z7837" i="1"/>
  <c r="Y7837" i="1"/>
  <c r="AA7837" i="1"/>
  <c r="Z5835" i="1"/>
  <c r="Y5835" i="1"/>
  <c r="AA5835" i="1"/>
  <c r="Z7795" i="1"/>
  <c r="Y7795" i="1"/>
  <c r="AA7795" i="1"/>
  <c r="Z7551" i="1"/>
  <c r="Y7551" i="1"/>
  <c r="AA7551" i="1"/>
  <c r="Z3043" i="1"/>
  <c r="Y3043" i="1"/>
  <c r="AA3043" i="1"/>
  <c r="Z7754" i="1"/>
  <c r="Y7754" i="1"/>
  <c r="AA7754" i="1"/>
  <c r="Z7206" i="1"/>
  <c r="Y7206" i="1"/>
  <c r="AA7206" i="1"/>
  <c r="Z3309" i="1"/>
  <c r="Y3309" i="1"/>
  <c r="AA3309" i="1"/>
  <c r="Z5943" i="1"/>
  <c r="Y5943" i="1"/>
  <c r="AA5943" i="1"/>
  <c r="Z6740" i="1"/>
  <c r="Y6740" i="1"/>
  <c r="AA6740" i="1"/>
  <c r="Z6970" i="1"/>
  <c r="Y6970" i="1"/>
  <c r="AA6970" i="1"/>
  <c r="Z6055" i="1"/>
  <c r="Y6055" i="1"/>
  <c r="AA6055" i="1"/>
  <c r="Z4245" i="1"/>
  <c r="Y4245" i="1"/>
  <c r="AA4245" i="1"/>
  <c r="Z3321" i="1"/>
  <c r="Y3321" i="1"/>
  <c r="AA3321" i="1"/>
  <c r="AA7853" i="1"/>
  <c r="Y7853" i="1"/>
  <c r="Z7853" i="1"/>
  <c r="AA2911" i="1"/>
  <c r="Y2911" i="1"/>
  <c r="Z2911" i="1"/>
  <c r="AA5878" i="1"/>
  <c r="Y5878" i="1"/>
  <c r="Z5878" i="1"/>
  <c r="AA1361" i="1"/>
  <c r="Y1361" i="1"/>
  <c r="Z1361" i="1"/>
  <c r="AA3567" i="1"/>
  <c r="Z3567" i="1"/>
  <c r="Y3567" i="1"/>
  <c r="AA2929" i="1"/>
  <c r="Y2929" i="1"/>
  <c r="Z2929" i="1"/>
  <c r="AA7728" i="1"/>
  <c r="Y7728" i="1"/>
  <c r="Z7728" i="1"/>
  <c r="AA3592" i="1"/>
  <c r="Y3592" i="1"/>
  <c r="Z3592" i="1"/>
  <c r="AA2367" i="1"/>
  <c r="Y2367" i="1"/>
  <c r="Z2367" i="1"/>
  <c r="AA1995" i="1"/>
  <c r="Y1995" i="1"/>
  <c r="Z1995" i="1"/>
  <c r="AA1158" i="1"/>
  <c r="Y1158" i="1"/>
  <c r="Z1158" i="1"/>
  <c r="AA835" i="1"/>
  <c r="Y835" i="1"/>
  <c r="Z835" i="1"/>
  <c r="AA3618" i="1"/>
  <c r="Y3618" i="1"/>
  <c r="Z3618" i="1"/>
  <c r="Z8050" i="1"/>
  <c r="AA8050" i="1"/>
  <c r="Y8050" i="1"/>
  <c r="AA7925" i="1"/>
  <c r="Y7925" i="1"/>
  <c r="Z7925" i="1"/>
  <c r="AA7071" i="1"/>
  <c r="Y7071" i="1"/>
  <c r="Z7071" i="1"/>
  <c r="AA5949" i="1"/>
  <c r="Y5949" i="1"/>
  <c r="Z5949" i="1"/>
  <c r="AA6462" i="1"/>
  <c r="Y6462" i="1"/>
  <c r="Z6462" i="1"/>
  <c r="AA3273" i="1"/>
  <c r="Y3273" i="1"/>
  <c r="Z3273" i="1"/>
  <c r="AA3807" i="1"/>
  <c r="Y3807" i="1"/>
  <c r="Z3807" i="1"/>
  <c r="AA6389" i="1"/>
  <c r="Y6389" i="1"/>
  <c r="Z6389" i="1"/>
  <c r="AA2671" i="1"/>
  <c r="Z2671" i="1"/>
  <c r="Y2671" i="1"/>
  <c r="AA8647" i="1"/>
  <c r="Z8647" i="1"/>
  <c r="Y8647" i="1"/>
  <c r="AA5020" i="1"/>
  <c r="Z5020" i="1"/>
  <c r="Y5020" i="1"/>
  <c r="AA2986" i="1"/>
  <c r="Z2986" i="1"/>
  <c r="Y2986" i="1"/>
  <c r="AA4425" i="1"/>
  <c r="Z4425" i="1"/>
  <c r="Y4425" i="1"/>
  <c r="AA5846" i="1"/>
  <c r="Z5846" i="1"/>
  <c r="Y5846" i="1"/>
  <c r="AA8564" i="1"/>
  <c r="Y8564" i="1"/>
  <c r="Z8564" i="1"/>
  <c r="AA5591" i="1"/>
  <c r="Y5591" i="1"/>
  <c r="Z5591" i="1"/>
  <c r="AA6230" i="1"/>
  <c r="Y6230" i="1"/>
  <c r="Z6230" i="1"/>
  <c r="AA6828" i="1"/>
  <c r="Y6828" i="1"/>
  <c r="Z6828" i="1"/>
  <c r="AA6936" i="1"/>
  <c r="Y6936" i="1"/>
  <c r="Z6936" i="1"/>
  <c r="AA2940" i="1"/>
  <c r="Y2940" i="1"/>
  <c r="Z2940" i="1"/>
  <c r="AA3556" i="1"/>
  <c r="Y3556" i="1"/>
  <c r="Z3556" i="1"/>
  <c r="AA303" i="1"/>
  <c r="Y303" i="1"/>
  <c r="Z303" i="1"/>
  <c r="AA7347" i="1"/>
  <c r="Y7347" i="1"/>
  <c r="Z7347" i="1"/>
  <c r="AA608" i="1"/>
  <c r="Y608" i="1"/>
  <c r="Z608" i="1"/>
  <c r="AA5282" i="1"/>
  <c r="Y5282" i="1"/>
  <c r="Z5282" i="1"/>
  <c r="AA6192" i="1"/>
  <c r="Y6192" i="1"/>
  <c r="Z6192" i="1"/>
  <c r="AA7349" i="1"/>
  <c r="Y7349" i="1"/>
  <c r="Z7349" i="1"/>
  <c r="AA8896" i="1"/>
  <c r="Y8896" i="1"/>
  <c r="Z8896" i="1"/>
  <c r="AA6744" i="1"/>
  <c r="Y6744" i="1"/>
  <c r="Z6744" i="1"/>
  <c r="AA5073" i="1"/>
  <c r="Y5073" i="1"/>
  <c r="Z5073" i="1"/>
  <c r="Y8815" i="1"/>
  <c r="AA8815" i="1"/>
  <c r="Z8815" i="1"/>
  <c r="Y6879" i="1"/>
  <c r="AA6879" i="1"/>
  <c r="Z6879" i="1"/>
  <c r="Y5278" i="1"/>
  <c r="AA5278" i="1"/>
  <c r="Z5278" i="1"/>
  <c r="Y6504" i="1"/>
  <c r="AA6504" i="1"/>
  <c r="Z6504" i="1"/>
  <c r="Y363" i="1"/>
  <c r="AA363" i="1"/>
  <c r="Z363" i="1"/>
  <c r="Y2360" i="1"/>
  <c r="Z2360" i="1"/>
  <c r="AA2360" i="1"/>
  <c r="Y3266" i="1"/>
  <c r="Z3266" i="1"/>
  <c r="AA3266" i="1"/>
  <c r="AA4675" i="1"/>
  <c r="Y4675" i="1"/>
  <c r="Z4675" i="1"/>
  <c r="AA6129" i="1"/>
  <c r="Y6129" i="1"/>
  <c r="Z6129" i="1"/>
  <c r="AA5313" i="1"/>
  <c r="Y5313" i="1"/>
  <c r="Z5313" i="1"/>
  <c r="AA6376" i="1"/>
  <c r="Y6376" i="1"/>
  <c r="Z6376" i="1"/>
  <c r="AA1621" i="1"/>
  <c r="Y1621" i="1"/>
  <c r="Z1621" i="1"/>
  <c r="AA6379" i="1"/>
  <c r="Y6379" i="1"/>
  <c r="Z6379" i="1"/>
  <c r="AA3082" i="1"/>
  <c r="Y3082" i="1"/>
  <c r="Z3082" i="1"/>
  <c r="AA6265" i="1"/>
  <c r="Y6265" i="1"/>
  <c r="Z6265" i="1"/>
  <c r="AA3984" i="1"/>
  <c r="Y3984" i="1"/>
  <c r="Z3984" i="1"/>
  <c r="AA6752" i="1"/>
  <c r="Y6752" i="1"/>
  <c r="Z6752" i="1"/>
  <c r="AA5435" i="1"/>
  <c r="Y5435" i="1"/>
  <c r="Z5435" i="1"/>
  <c r="AA2192" i="1"/>
  <c r="Y2192" i="1"/>
  <c r="Z2192" i="1"/>
  <c r="AA7923" i="1"/>
  <c r="Y7923" i="1"/>
  <c r="Z7923" i="1"/>
  <c r="AA4715" i="1"/>
  <c r="Y4715" i="1"/>
  <c r="Z4715" i="1"/>
  <c r="AA5152" i="1"/>
  <c r="Y5152" i="1"/>
  <c r="Z5152" i="1"/>
  <c r="AA2650" i="1"/>
  <c r="Y2650" i="1"/>
  <c r="Z2650" i="1"/>
  <c r="AA6057" i="1"/>
  <c r="Y6057" i="1"/>
  <c r="Z6057" i="1"/>
  <c r="AA5784" i="1"/>
  <c r="Y5784" i="1"/>
  <c r="Z5784" i="1"/>
  <c r="AA5491" i="1"/>
  <c r="Y5491" i="1"/>
  <c r="Z5491" i="1"/>
  <c r="AA1743" i="1"/>
  <c r="Y1743" i="1"/>
  <c r="Z1743" i="1"/>
  <c r="AA5932" i="1"/>
  <c r="Y5932" i="1"/>
  <c r="Z5932" i="1"/>
  <c r="AA5616" i="1"/>
  <c r="Y5616" i="1"/>
  <c r="Z5616" i="1"/>
  <c r="AA1476" i="1"/>
  <c r="Y1476" i="1"/>
  <c r="Z1476" i="1"/>
  <c r="AA488" i="1"/>
  <c r="Z488" i="1"/>
  <c r="Y488" i="1"/>
  <c r="Y8869" i="1"/>
  <c r="AA8869" i="1"/>
  <c r="Z8869" i="1"/>
  <c r="Z2743" i="1"/>
  <c r="AA2743" i="1"/>
  <c r="Y2743" i="1"/>
  <c r="Y4337" i="1"/>
  <c r="Z4337" i="1"/>
  <c r="AA4337" i="1"/>
  <c r="Z3721" i="1"/>
  <c r="Y3721" i="1"/>
  <c r="AA3721" i="1"/>
  <c r="Z5588" i="1"/>
  <c r="AA5588" i="1"/>
  <c r="Y5588" i="1"/>
  <c r="Z8833" i="1"/>
  <c r="Y8833" i="1"/>
  <c r="AA8833" i="1"/>
  <c r="Z1964" i="1"/>
  <c r="Y1964" i="1"/>
  <c r="AA1964" i="1"/>
  <c r="Z4540" i="1"/>
  <c r="AA4540" i="1"/>
  <c r="Y4540" i="1"/>
  <c r="Z3613" i="1"/>
  <c r="Y3613" i="1"/>
  <c r="AA3613" i="1"/>
  <c r="Z6486" i="1"/>
  <c r="Y6486" i="1"/>
  <c r="AA6486" i="1"/>
  <c r="Z5064" i="1"/>
  <c r="AA5064" i="1"/>
  <c r="Y5064" i="1"/>
  <c r="AA8195" i="1"/>
  <c r="Y8195" i="1"/>
  <c r="Z8195" i="1"/>
  <c r="Y3465" i="1"/>
  <c r="Z3465" i="1"/>
  <c r="AA3465" i="1"/>
  <c r="Y8392" i="1"/>
  <c r="Z8392" i="1"/>
  <c r="AA8392" i="1"/>
  <c r="Y6098" i="1"/>
  <c r="Z6098" i="1"/>
  <c r="AA6098" i="1"/>
  <c r="Y437" i="1"/>
  <c r="Z437" i="1"/>
  <c r="AA437" i="1"/>
  <c r="Y7256" i="1"/>
  <c r="Z7256" i="1"/>
  <c r="AA7256" i="1"/>
  <c r="Y7950" i="1"/>
  <c r="Z7950" i="1"/>
  <c r="AA7950" i="1"/>
  <c r="Y373" i="1"/>
  <c r="Z373" i="1"/>
  <c r="AA373" i="1"/>
  <c r="Y1808" i="1"/>
  <c r="Z1808" i="1"/>
  <c r="AA1808" i="1"/>
  <c r="Y2282" i="1"/>
  <c r="Z2282" i="1"/>
  <c r="AA2282" i="1"/>
  <c r="Y6359" i="1"/>
  <c r="Z6359" i="1"/>
  <c r="AA6359" i="1"/>
  <c r="Y2208" i="1"/>
  <c r="Z2208" i="1"/>
  <c r="AA2208" i="1"/>
  <c r="Y321" i="1"/>
  <c r="Z321" i="1"/>
  <c r="AA321" i="1"/>
  <c r="Y6681" i="1"/>
  <c r="Z6681" i="1"/>
  <c r="AA6681" i="1"/>
  <c r="Y2324" i="1"/>
  <c r="Z2324" i="1"/>
  <c r="AA2324" i="1"/>
  <c r="Y3945" i="1"/>
  <c r="Z3945" i="1"/>
  <c r="AA3945" i="1"/>
  <c r="Y1616" i="1"/>
  <c r="Z1616" i="1"/>
  <c r="AA1616" i="1"/>
  <c r="Y522" i="1"/>
  <c r="Z522" i="1"/>
  <c r="AA522" i="1"/>
  <c r="Y2753" i="1"/>
  <c r="Z2753" i="1"/>
  <c r="AA2753" i="1"/>
  <c r="Y7027" i="1"/>
  <c r="Z7027" i="1"/>
  <c r="AA7027" i="1"/>
  <c r="Y654" i="1"/>
  <c r="Z654" i="1"/>
  <c r="AA654" i="1"/>
  <c r="Y3224" i="1"/>
  <c r="Z3224" i="1"/>
  <c r="AA3224" i="1"/>
  <c r="Y5246" i="1"/>
  <c r="Z5246" i="1"/>
  <c r="AA5246" i="1"/>
  <c r="Y136" i="1"/>
  <c r="Z136" i="1"/>
  <c r="AA136" i="1"/>
  <c r="Y71" i="1"/>
  <c r="Z71" i="1"/>
  <c r="AA71" i="1"/>
  <c r="Y2789" i="1"/>
  <c r="Z2789" i="1"/>
  <c r="AA2789" i="1"/>
  <c r="Y478" i="1"/>
  <c r="Z478" i="1"/>
  <c r="AA478" i="1"/>
  <c r="Y1531" i="1"/>
  <c r="Z1531" i="1"/>
  <c r="AA1531" i="1"/>
  <c r="Y3998" i="1"/>
  <c r="AA3998" i="1"/>
  <c r="Z3998" i="1"/>
  <c r="Y5517" i="1"/>
  <c r="AA5517" i="1"/>
  <c r="Z5517" i="1"/>
  <c r="Y2033" i="1"/>
  <c r="AA2033" i="1"/>
  <c r="Z2033" i="1"/>
  <c r="Y5714" i="1"/>
  <c r="AA5714" i="1"/>
  <c r="Z5714" i="1"/>
  <c r="Y572" i="1"/>
  <c r="Z572" i="1"/>
  <c r="AA572" i="1"/>
  <c r="Y4399" i="1"/>
  <c r="Z4399" i="1"/>
  <c r="AA4399" i="1"/>
  <c r="Y6028" i="1"/>
  <c r="Z6028" i="1"/>
  <c r="AA6028" i="1"/>
  <c r="Y4980" i="1"/>
  <c r="Z4980" i="1"/>
  <c r="AA4980" i="1"/>
  <c r="Z6264" i="1"/>
  <c r="AA6264" i="1"/>
  <c r="Y6264" i="1"/>
  <c r="Y5547" i="1"/>
  <c r="Z5547" i="1"/>
  <c r="AA5547" i="1"/>
  <c r="Z2721" i="1"/>
  <c r="Y2721" i="1"/>
  <c r="AA2721" i="1"/>
  <c r="AA1030" i="1"/>
  <c r="Z1030" i="1"/>
  <c r="Y1030" i="1"/>
  <c r="Z220" i="1"/>
  <c r="Y220" i="1"/>
  <c r="AA220" i="1"/>
  <c r="Y2219" i="1"/>
  <c r="Z2219" i="1"/>
  <c r="AA2219" i="1"/>
  <c r="Z3853" i="1"/>
  <c r="Y3853" i="1"/>
  <c r="AA3853" i="1"/>
  <c r="Y1388" i="1"/>
  <c r="Z1388" i="1"/>
  <c r="AA1388" i="1"/>
  <c r="Y8551" i="1"/>
  <c r="Z8551" i="1"/>
  <c r="AA8551" i="1"/>
  <c r="Y4059" i="1"/>
  <c r="Z4059" i="1"/>
  <c r="AA4059" i="1"/>
  <c r="Y4028" i="1"/>
  <c r="Z4028" i="1"/>
  <c r="AA4028" i="1"/>
  <c r="Y8178" i="1"/>
  <c r="Z8178" i="1"/>
  <c r="AA8178" i="1"/>
  <c r="Y7466" i="1"/>
  <c r="Z7466" i="1"/>
  <c r="AA7466" i="1"/>
  <c r="Y1316" i="1"/>
  <c r="Z1316" i="1"/>
  <c r="AA1316" i="1"/>
  <c r="Y7786" i="1"/>
  <c r="Z7786" i="1"/>
  <c r="AA7786" i="1"/>
  <c r="Y1763" i="1"/>
  <c r="Z1763" i="1"/>
  <c r="AA1763" i="1"/>
  <c r="Y7584" i="1"/>
  <c r="Z7584" i="1"/>
  <c r="AA7584" i="1"/>
  <c r="Y1569" i="1"/>
  <c r="Z1569" i="1"/>
  <c r="AA1569" i="1"/>
  <c r="Y3282" i="1"/>
  <c r="Z3282" i="1"/>
  <c r="AA3282" i="1"/>
  <c r="Y7905" i="1"/>
  <c r="Z7905" i="1"/>
  <c r="AA7905" i="1"/>
  <c r="Y3396" i="1"/>
  <c r="Z3396" i="1"/>
  <c r="AA3396" i="1"/>
  <c r="Y4891" i="1"/>
  <c r="Z4891" i="1"/>
  <c r="AA4891" i="1"/>
  <c r="Y6447" i="1"/>
  <c r="Z6447" i="1"/>
  <c r="AA6447" i="1"/>
  <c r="Y2277" i="1"/>
  <c r="AA2277" i="1"/>
  <c r="Z2277" i="1"/>
  <c r="Y1568" i="1"/>
  <c r="Z1568" i="1"/>
  <c r="AA1568" i="1"/>
  <c r="Y1934" i="1"/>
  <c r="AA1934" i="1"/>
  <c r="Z1934" i="1"/>
  <c r="Y39" i="1"/>
  <c r="Z39" i="1"/>
  <c r="AA39" i="1"/>
  <c r="Y1149" i="1"/>
  <c r="AA1149" i="1"/>
  <c r="Z1149" i="1"/>
  <c r="Y8740" i="1"/>
  <c r="Z8740" i="1"/>
  <c r="AA8740" i="1"/>
  <c r="Y2417" i="1"/>
  <c r="Z2417" i="1"/>
  <c r="AA2417" i="1"/>
  <c r="Y1585" i="1"/>
  <c r="Z1585" i="1"/>
  <c r="AA1585" i="1"/>
  <c r="Y2902" i="1"/>
  <c r="AA2902" i="1"/>
  <c r="Z2902" i="1"/>
  <c r="Y7566" i="1"/>
  <c r="Z7566" i="1"/>
  <c r="AA7566" i="1"/>
  <c r="Y5161" i="1"/>
  <c r="Z5161" i="1"/>
  <c r="AA5161" i="1"/>
  <c r="Y1905" i="1"/>
  <c r="Z1905" i="1"/>
  <c r="AA1905" i="1"/>
  <c r="Y8101" i="1"/>
  <c r="AA8101" i="1"/>
  <c r="Z8101" i="1"/>
  <c r="Y8023" i="1"/>
  <c r="Z8023" i="1"/>
  <c r="AA8023" i="1"/>
  <c r="Y2657" i="1"/>
  <c r="AA2657" i="1"/>
  <c r="Z2657" i="1"/>
  <c r="Y4680" i="1"/>
  <c r="Z4680" i="1"/>
  <c r="AA4680" i="1"/>
  <c r="AA403" i="1"/>
  <c r="Y403" i="1"/>
  <c r="Z403" i="1"/>
  <c r="Y2466" i="1"/>
  <c r="Z2466" i="1"/>
  <c r="AA2466" i="1"/>
  <c r="AA3687" i="1"/>
  <c r="Y3687" i="1"/>
  <c r="Z3687" i="1"/>
  <c r="AA7481" i="1"/>
  <c r="Y7481" i="1"/>
  <c r="Z7481" i="1"/>
  <c r="AA530" i="1"/>
  <c r="Y530" i="1"/>
  <c r="Z530" i="1"/>
  <c r="Y863" i="1"/>
  <c r="Z863" i="1"/>
  <c r="AA863" i="1"/>
  <c r="AA8516" i="1"/>
  <c r="Y8516" i="1"/>
  <c r="Z8516" i="1"/>
  <c r="Z922" i="1"/>
  <c r="AA922" i="1"/>
  <c r="Y922" i="1"/>
  <c r="AA5205" i="1"/>
  <c r="Z5205" i="1"/>
  <c r="Y5205" i="1"/>
  <c r="Z8905" i="1"/>
  <c r="AA8905" i="1"/>
  <c r="Y8905" i="1"/>
  <c r="AA1967" i="1"/>
  <c r="Y1967" i="1"/>
  <c r="Z1967" i="1"/>
  <c r="Y3" i="1"/>
  <c r="Z3" i="1"/>
  <c r="AA3" i="1"/>
  <c r="AA791" i="1"/>
  <c r="Y791" i="1"/>
  <c r="Z791" i="1"/>
  <c r="Y7914" i="1"/>
  <c r="Z7914" i="1"/>
  <c r="AA7914" i="1"/>
  <c r="AA279" i="1"/>
  <c r="Y279" i="1"/>
  <c r="Z279" i="1"/>
  <c r="Y8141" i="1"/>
  <c r="Z8141" i="1"/>
  <c r="AA8141" i="1"/>
  <c r="AA6855" i="1"/>
  <c r="Y6855" i="1"/>
  <c r="Z6855" i="1"/>
  <c r="Y1144" i="1"/>
  <c r="Z1144" i="1"/>
  <c r="AA1144" i="1"/>
  <c r="AA1547" i="1"/>
  <c r="Z1547" i="1"/>
  <c r="Y1547" i="1"/>
  <c r="Y3970" i="1"/>
  <c r="Z3970" i="1"/>
  <c r="AA3970" i="1"/>
  <c r="AA1377" i="1"/>
  <c r="Z1377" i="1"/>
  <c r="Y1377" i="1"/>
  <c r="Y8898" i="1"/>
  <c r="Z8898" i="1"/>
  <c r="AA8898" i="1"/>
  <c r="Y2206" i="1"/>
  <c r="Z2206" i="1"/>
  <c r="AA2206" i="1"/>
  <c r="Y446" i="1"/>
  <c r="Z446" i="1"/>
  <c r="AA446" i="1"/>
  <c r="Z7280" i="1"/>
  <c r="AA7280" i="1"/>
  <c r="Y7280" i="1"/>
  <c r="Y3337" i="1"/>
  <c r="AA3337" i="1"/>
  <c r="Z3337" i="1"/>
  <c r="Y5766" i="1"/>
  <c r="Z5766" i="1"/>
  <c r="AA5766" i="1"/>
  <c r="Y8823" i="1"/>
  <c r="Z8823" i="1"/>
  <c r="AA8823" i="1"/>
  <c r="Y4137" i="1"/>
  <c r="Z4137" i="1"/>
  <c r="AA4137" i="1"/>
  <c r="Z6741" i="1"/>
  <c r="AA6741" i="1"/>
  <c r="Y6741" i="1"/>
  <c r="Z8666" i="1"/>
  <c r="Y8666" i="1"/>
  <c r="AA8666" i="1"/>
  <c r="Z2886" i="1"/>
  <c r="AA2886" i="1"/>
  <c r="Y2886" i="1"/>
  <c r="Z434" i="1"/>
  <c r="Y434" i="1"/>
  <c r="AA434" i="1"/>
  <c r="Z3696" i="1"/>
  <c r="AA3696" i="1"/>
  <c r="Y3696" i="1"/>
  <c r="Z653" i="1"/>
  <c r="Y653" i="1"/>
  <c r="AA653" i="1"/>
  <c r="Z2053" i="1"/>
  <c r="AA2053" i="1"/>
  <c r="Y2053" i="1"/>
  <c r="Z5553" i="1"/>
  <c r="Y5553" i="1"/>
  <c r="AA5553" i="1"/>
  <c r="Z564" i="1"/>
  <c r="Y564" i="1"/>
  <c r="AA564" i="1"/>
  <c r="Z2253" i="1"/>
  <c r="Y2253" i="1"/>
  <c r="AA2253" i="1"/>
  <c r="Y6469" i="1"/>
  <c r="Z6469" i="1"/>
  <c r="AA6469" i="1"/>
  <c r="Y528" i="1"/>
  <c r="Z528" i="1"/>
  <c r="AA528" i="1"/>
  <c r="Y2113" i="1"/>
  <c r="Z2113" i="1"/>
  <c r="AA2113" i="1"/>
  <c r="Y5341" i="1"/>
  <c r="AA5341" i="1"/>
  <c r="Z5341" i="1"/>
  <c r="Y492" i="1"/>
  <c r="AA492" i="1"/>
  <c r="Z492" i="1"/>
  <c r="Y4419" i="1"/>
  <c r="Z4419" i="1"/>
  <c r="AA4419" i="1"/>
  <c r="Y1769" i="1"/>
  <c r="AA1769" i="1"/>
  <c r="Z1769" i="1"/>
  <c r="Y2864" i="1"/>
  <c r="AA2864" i="1"/>
  <c r="Z2864" i="1"/>
  <c r="Y6547" i="1"/>
  <c r="Z6547" i="1"/>
  <c r="AA6547" i="1"/>
  <c r="Y433" i="1"/>
  <c r="Z433" i="1"/>
  <c r="AA433" i="1"/>
  <c r="Y2538" i="1"/>
  <c r="AA2538" i="1"/>
  <c r="Z2538" i="1"/>
  <c r="Z7395" i="1"/>
  <c r="Y7395" i="1"/>
  <c r="AA7395" i="1"/>
  <c r="Z5836" i="1"/>
  <c r="Y5836" i="1"/>
  <c r="AA5836" i="1"/>
  <c r="Z385" i="1"/>
  <c r="Y385" i="1"/>
  <c r="AA385" i="1"/>
  <c r="Z4177" i="1"/>
  <c r="Y4177" i="1"/>
  <c r="AA4177" i="1"/>
  <c r="Z2400" i="1"/>
  <c r="Y2400" i="1"/>
  <c r="AA2400" i="1"/>
  <c r="Z1870" i="1"/>
  <c r="Y1870" i="1"/>
  <c r="AA1870" i="1"/>
  <c r="Y4826" i="1"/>
  <c r="Z4826" i="1"/>
  <c r="AA4826" i="1"/>
  <c r="Z7730" i="1"/>
  <c r="Y7730" i="1"/>
  <c r="AA7730" i="1"/>
  <c r="Y6143" i="1"/>
  <c r="AA6143" i="1"/>
  <c r="Z6143" i="1"/>
  <c r="Y5788" i="1"/>
  <c r="Z5788" i="1"/>
  <c r="AA5788" i="1"/>
  <c r="Y5981" i="1"/>
  <c r="AA5981" i="1"/>
  <c r="Z5981" i="1"/>
  <c r="Y5618" i="1"/>
  <c r="Z5618" i="1"/>
  <c r="AA5618" i="1"/>
  <c r="Y6975" i="1"/>
  <c r="AA6975" i="1"/>
  <c r="Z6975" i="1"/>
  <c r="Y3903" i="1"/>
  <c r="Z3903" i="1"/>
  <c r="AA3903" i="1"/>
  <c r="Z4324" i="1"/>
  <c r="AA4324" i="1"/>
  <c r="Y4324" i="1"/>
  <c r="Y5851" i="1"/>
  <c r="Z5851" i="1"/>
  <c r="AA5851" i="1"/>
  <c r="Y9029" i="1"/>
  <c r="Z9029" i="1"/>
  <c r="AA9029" i="1"/>
  <c r="Y8945" i="1"/>
  <c r="Z8945" i="1"/>
  <c r="AA8945" i="1"/>
  <c r="Y8614" i="1"/>
  <c r="Z8614" i="1"/>
  <c r="AA8614" i="1"/>
  <c r="Y8455" i="1"/>
  <c r="Z8455" i="1"/>
  <c r="AA8455" i="1"/>
  <c r="Y7364" i="1"/>
  <c r="Z7364" i="1"/>
  <c r="AA7364" i="1"/>
  <c r="Y4593" i="1"/>
  <c r="Z4593" i="1"/>
  <c r="AA4593" i="1"/>
  <c r="Y7519" i="1"/>
  <c r="Z7519" i="1"/>
  <c r="AA7519" i="1"/>
  <c r="Y1892" i="1"/>
  <c r="Z1892" i="1"/>
  <c r="AA1892" i="1"/>
  <c r="Y5369" i="1"/>
  <c r="Z5369" i="1"/>
  <c r="AA5369" i="1"/>
  <c r="Y666" i="1"/>
  <c r="Z666" i="1"/>
  <c r="AA666" i="1"/>
  <c r="Z8345" i="1"/>
  <c r="AA8345" i="1"/>
  <c r="Y8345" i="1"/>
  <c r="Z4859" i="1"/>
  <c r="AA4859" i="1"/>
  <c r="Y4859" i="1"/>
  <c r="Z8272" i="1"/>
  <c r="AA8272" i="1"/>
  <c r="Y8272" i="1"/>
  <c r="Z6051" i="1"/>
  <c r="AA6051" i="1"/>
  <c r="Y6051" i="1"/>
  <c r="Z6406" i="1"/>
  <c r="AA6406" i="1"/>
  <c r="Y6406" i="1"/>
  <c r="Z4135" i="1"/>
  <c r="AA4135" i="1"/>
  <c r="Y4135" i="1"/>
  <c r="Z1101" i="1"/>
  <c r="AA1101" i="1"/>
  <c r="Y1101" i="1"/>
  <c r="Y5041" i="1"/>
  <c r="Z5041" i="1"/>
  <c r="AA5041" i="1"/>
  <c r="Y6125" i="1"/>
  <c r="Z6125" i="1"/>
  <c r="AA6125" i="1"/>
  <c r="Y1634" i="1"/>
  <c r="Z1634" i="1"/>
  <c r="AA1634" i="1"/>
  <c r="Y4650" i="1"/>
  <c r="Z4650" i="1"/>
  <c r="AA4650" i="1"/>
  <c r="Y5631" i="1"/>
  <c r="Z5631" i="1"/>
  <c r="AA5631" i="1"/>
  <c r="Y6798" i="1"/>
  <c r="Z6798" i="1"/>
  <c r="AA6798" i="1"/>
  <c r="Y7039" i="1"/>
  <c r="Z7039" i="1"/>
  <c r="AA7039" i="1"/>
  <c r="Y5607" i="1"/>
  <c r="Z5607" i="1"/>
  <c r="AA5607" i="1"/>
  <c r="Y2820" i="1"/>
  <c r="Z2820" i="1"/>
  <c r="AA2820" i="1"/>
  <c r="Y5830" i="1"/>
  <c r="Z5830" i="1"/>
  <c r="AA5830" i="1"/>
  <c r="Y2170" i="1"/>
  <c r="Z2170" i="1"/>
  <c r="AA2170" i="1"/>
  <c r="Y4029" i="1"/>
  <c r="Z4029" i="1"/>
  <c r="AA4029" i="1"/>
  <c r="Y1697" i="1"/>
  <c r="Z1697" i="1"/>
  <c r="AA1697" i="1"/>
  <c r="Y8032" i="1"/>
  <c r="Z8032" i="1"/>
  <c r="AA8032" i="1"/>
  <c r="Y7953" i="1"/>
  <c r="Z7953" i="1"/>
  <c r="AA7953" i="1"/>
  <c r="Y5683" i="1"/>
  <c r="Z5683" i="1"/>
  <c r="AA5683" i="1"/>
  <c r="Y4927" i="1"/>
  <c r="Z4927" i="1"/>
  <c r="AA4927" i="1"/>
  <c r="Y5761" i="1"/>
  <c r="Z5761" i="1"/>
  <c r="AA5761" i="1"/>
  <c r="Y6555" i="1"/>
  <c r="Z6555" i="1"/>
  <c r="AA6555" i="1"/>
  <c r="Y1852" i="1"/>
  <c r="Z1852" i="1"/>
  <c r="AA1852" i="1"/>
  <c r="Y1635" i="1"/>
  <c r="Z1635" i="1"/>
  <c r="AA1635" i="1"/>
  <c r="Y8479" i="1"/>
  <c r="Z8479" i="1"/>
  <c r="AA8479" i="1"/>
  <c r="Y8440" i="1"/>
  <c r="Z8440" i="1"/>
  <c r="AA8440" i="1"/>
  <c r="Y8528" i="1"/>
  <c r="Z8528" i="1"/>
  <c r="AA8528" i="1"/>
  <c r="Y4518" i="1"/>
  <c r="Z4518" i="1"/>
  <c r="AA4518" i="1"/>
  <c r="Y2878" i="1"/>
  <c r="Z2878" i="1"/>
  <c r="AA2878" i="1"/>
  <c r="Y1824" i="1"/>
  <c r="Z1824" i="1"/>
  <c r="AA1824" i="1"/>
  <c r="Y6536" i="1"/>
  <c r="Z6536" i="1"/>
  <c r="AA6536" i="1"/>
  <c r="Y4106" i="1"/>
  <c r="Z4106" i="1"/>
  <c r="AA4106" i="1"/>
  <c r="Y4760" i="1"/>
  <c r="Z4760" i="1"/>
  <c r="AA4760" i="1"/>
  <c r="Y4264" i="1"/>
  <c r="Z4264" i="1"/>
  <c r="AA4264" i="1"/>
  <c r="Y6687" i="1"/>
  <c r="Z6687" i="1"/>
  <c r="AA6687" i="1"/>
  <c r="Y1186" i="1"/>
  <c r="Z1186" i="1"/>
  <c r="AA1186" i="1"/>
  <c r="Z2158" i="1"/>
  <c r="Y2158" i="1"/>
  <c r="AA2158" i="1"/>
  <c r="Z8463" i="1"/>
  <c r="Y8463" i="1"/>
  <c r="AA8463" i="1"/>
  <c r="Z8534" i="1"/>
  <c r="Y8534" i="1"/>
  <c r="AA8534" i="1"/>
  <c r="Z343" i="1"/>
  <c r="Y343" i="1"/>
  <c r="AA343" i="1"/>
  <c r="Z5275" i="1"/>
  <c r="Y5275" i="1"/>
  <c r="AA5275" i="1"/>
  <c r="Y5469" i="1"/>
  <c r="Z5469" i="1"/>
  <c r="AA5469" i="1"/>
  <c r="Y5614" i="1"/>
  <c r="Z5614" i="1"/>
  <c r="AA5614" i="1"/>
  <c r="Y7114" i="1"/>
  <c r="Z7114" i="1"/>
  <c r="AA7114" i="1"/>
  <c r="AA1128" i="1"/>
  <c r="Y1128" i="1"/>
  <c r="Z1128" i="1"/>
  <c r="AA1943" i="1"/>
  <c r="Y1943" i="1"/>
  <c r="Z1943" i="1"/>
  <c r="AA88" i="1"/>
  <c r="Y88" i="1"/>
  <c r="Z88" i="1"/>
  <c r="AA6859" i="1"/>
  <c r="Y6859" i="1"/>
  <c r="Z6859" i="1"/>
  <c r="Y5037" i="1"/>
  <c r="AA5037" i="1"/>
  <c r="Z5037" i="1"/>
  <c r="Y3718" i="1"/>
  <c r="AA3718" i="1"/>
  <c r="Z3718" i="1"/>
  <c r="Y3686" i="1"/>
  <c r="AA3686" i="1"/>
  <c r="Z3686" i="1"/>
  <c r="Y7159" i="1"/>
  <c r="AA7159" i="1"/>
  <c r="Z7159" i="1"/>
  <c r="Y7060" i="1"/>
  <c r="AA7060" i="1"/>
  <c r="Z7060" i="1"/>
  <c r="Y4724" i="1"/>
  <c r="AA4724" i="1"/>
  <c r="Z4724" i="1"/>
  <c r="Y4707" i="1"/>
  <c r="AA4707" i="1"/>
  <c r="Z4707" i="1"/>
  <c r="Y1565" i="1"/>
  <c r="AA1565" i="1"/>
  <c r="Z1565" i="1"/>
  <c r="Y5925" i="1"/>
  <c r="AA5925" i="1"/>
  <c r="Z5925" i="1"/>
  <c r="Z868" i="1"/>
  <c r="Y868" i="1"/>
  <c r="AA868" i="1"/>
  <c r="Z6508" i="1"/>
  <c r="Y6508" i="1"/>
  <c r="AA6508" i="1"/>
  <c r="Z3533" i="1"/>
  <c r="AA3533" i="1"/>
  <c r="Y3533" i="1"/>
  <c r="Z704" i="1"/>
  <c r="Y704" i="1"/>
  <c r="AA704" i="1"/>
  <c r="Z8548" i="1"/>
  <c r="Y8548" i="1"/>
  <c r="AA8548" i="1"/>
  <c r="Z1637" i="1"/>
  <c r="Y1637" i="1"/>
  <c r="AA1637" i="1"/>
  <c r="Z3320" i="1"/>
  <c r="Y3320" i="1"/>
  <c r="AA3320" i="1"/>
  <c r="Z2804" i="1"/>
  <c r="AA2804" i="1"/>
  <c r="Y2804" i="1"/>
  <c r="Z4599" i="1"/>
  <c r="Y4599" i="1"/>
  <c r="AA4599" i="1"/>
  <c r="Z5013" i="1"/>
  <c r="Y5013" i="1"/>
  <c r="AA5013" i="1"/>
  <c r="Z2827" i="1"/>
  <c r="Y2827" i="1"/>
  <c r="AA2827" i="1"/>
  <c r="Z4217" i="1"/>
  <c r="Y4217" i="1"/>
  <c r="AA4217" i="1"/>
  <c r="Z2440" i="1"/>
  <c r="AA2440" i="1"/>
  <c r="Y2440" i="1"/>
  <c r="Y4240" i="1"/>
  <c r="Z4240" i="1"/>
  <c r="AA4240" i="1"/>
  <c r="Y624" i="1"/>
  <c r="Z624" i="1"/>
  <c r="AA624" i="1"/>
  <c r="Y7214" i="1"/>
  <c r="Z7214" i="1"/>
  <c r="AA7214" i="1"/>
  <c r="Y7929" i="1"/>
  <c r="Z7929" i="1"/>
  <c r="AA7929" i="1"/>
  <c r="Y4073" i="1"/>
  <c r="Z4073" i="1"/>
  <c r="AA4073" i="1"/>
  <c r="Y3994" i="1"/>
  <c r="Z3994" i="1"/>
  <c r="AA3994" i="1"/>
  <c r="Y978" i="1"/>
  <c r="Z978" i="1"/>
  <c r="AA978" i="1"/>
  <c r="Y6233" i="1"/>
  <c r="Z6233" i="1"/>
  <c r="AA6233" i="1"/>
  <c r="Y588" i="1"/>
  <c r="Z588" i="1"/>
  <c r="AA588" i="1"/>
  <c r="Y6998" i="1"/>
  <c r="Z6998" i="1"/>
  <c r="AA6998" i="1"/>
  <c r="Y8947" i="1"/>
  <c r="Z8947" i="1"/>
  <c r="AA8947" i="1"/>
  <c r="Y5567" i="1"/>
  <c r="Z5567" i="1"/>
  <c r="AA5567" i="1"/>
  <c r="Y406" i="1"/>
  <c r="Z406" i="1"/>
  <c r="AA406" i="1"/>
  <c r="Y5777" i="1"/>
  <c r="Z5777" i="1"/>
  <c r="AA5777" i="1"/>
  <c r="Z18" i="1"/>
  <c r="AA18" i="1"/>
  <c r="Y18" i="1"/>
  <c r="Z2637" i="1"/>
  <c r="AA2637" i="1"/>
  <c r="Y2637" i="1"/>
  <c r="Y3624" i="1"/>
  <c r="Z3624" i="1"/>
  <c r="AA3624" i="1"/>
  <c r="Y3464" i="1"/>
  <c r="Z3464" i="1"/>
  <c r="AA3464" i="1"/>
  <c r="Y8170" i="1"/>
  <c r="Z8170" i="1"/>
  <c r="AA8170" i="1"/>
  <c r="Y5822" i="1"/>
  <c r="Z5822" i="1"/>
  <c r="AA5822" i="1"/>
  <c r="Y6846" i="1"/>
  <c r="Z6846" i="1"/>
  <c r="AA6846" i="1"/>
  <c r="Y8969" i="1"/>
  <c r="Z8969" i="1"/>
  <c r="AA8969" i="1"/>
  <c r="Y5215" i="1"/>
  <c r="Z5215" i="1"/>
  <c r="AA5215" i="1"/>
  <c r="Y8944" i="1"/>
  <c r="Z8944" i="1"/>
  <c r="AA8944" i="1"/>
  <c r="Y4940" i="1"/>
  <c r="Z4940" i="1"/>
  <c r="AA4940" i="1"/>
  <c r="Y4182" i="1"/>
  <c r="Z4182" i="1"/>
  <c r="AA4182" i="1"/>
  <c r="Y4949" i="1"/>
  <c r="Z4949" i="1"/>
  <c r="AA4949" i="1"/>
  <c r="Y3943" i="1"/>
  <c r="Z3943" i="1"/>
  <c r="AA3943" i="1"/>
  <c r="Y6190" i="1"/>
  <c r="Z6190" i="1"/>
  <c r="AA6190" i="1"/>
  <c r="Y8396" i="1"/>
  <c r="Z8396" i="1"/>
  <c r="AA8396" i="1"/>
  <c r="Y1931" i="1"/>
  <c r="Z1931" i="1"/>
  <c r="AA1931" i="1"/>
  <c r="Y5687" i="1"/>
  <c r="Z5687" i="1"/>
  <c r="AA5687" i="1"/>
  <c r="Y8837" i="1"/>
  <c r="Z8837" i="1"/>
  <c r="AA8837" i="1"/>
  <c r="Y3812" i="1"/>
  <c r="Z3812" i="1"/>
  <c r="AA3812" i="1"/>
  <c r="Y8239" i="1"/>
  <c r="Z8239" i="1"/>
  <c r="AA8239" i="1"/>
  <c r="Y3089" i="1"/>
  <c r="Z3089" i="1"/>
  <c r="AA3089" i="1"/>
  <c r="Y4547" i="1"/>
  <c r="Z4547" i="1"/>
  <c r="AA4547" i="1"/>
  <c r="Y4049" i="1"/>
  <c r="Z4049" i="1"/>
  <c r="AA4049" i="1"/>
  <c r="Y2559" i="1"/>
  <c r="Z2559" i="1"/>
  <c r="AA2559" i="1"/>
  <c r="Y5833" i="1"/>
  <c r="Z5833" i="1"/>
  <c r="AA5833" i="1"/>
  <c r="Y8834" i="1"/>
  <c r="Z8834" i="1"/>
  <c r="AA8834" i="1"/>
  <c r="Y3930" i="1"/>
  <c r="Z3930" i="1"/>
  <c r="AA3930" i="1"/>
  <c r="Y9015" i="1"/>
  <c r="Z9015" i="1"/>
  <c r="AA9015" i="1"/>
  <c r="Y219" i="1"/>
  <c r="Z219" i="1"/>
  <c r="AA219" i="1"/>
  <c r="Y8981" i="1"/>
  <c r="Z8981" i="1"/>
  <c r="AA8981" i="1"/>
  <c r="Y896" i="1"/>
  <c r="Z896" i="1"/>
  <c r="AA896" i="1"/>
  <c r="Y5411" i="1"/>
  <c r="Z5411" i="1"/>
  <c r="AA5411" i="1"/>
  <c r="Y3546" i="1"/>
  <c r="Z3546" i="1"/>
  <c r="AA3546" i="1"/>
  <c r="Y4412" i="1"/>
  <c r="Z4412" i="1"/>
  <c r="AA4412" i="1"/>
  <c r="Y8632" i="1"/>
  <c r="Z8632" i="1"/>
  <c r="AA8632" i="1"/>
  <c r="Y8621" i="1"/>
  <c r="Z8621" i="1"/>
  <c r="AA8621" i="1"/>
  <c r="Y3750" i="1"/>
  <c r="Z3750" i="1"/>
  <c r="AA3750" i="1"/>
  <c r="Y6245" i="1"/>
  <c r="Z6245" i="1"/>
  <c r="AA6245" i="1"/>
  <c r="Y8994" i="1"/>
  <c r="Z8994" i="1"/>
  <c r="AA8994" i="1"/>
  <c r="Y6377" i="1"/>
  <c r="Z6377" i="1"/>
  <c r="AA6377" i="1"/>
  <c r="Y1551" i="1"/>
  <c r="Z1551" i="1"/>
  <c r="AA1551" i="1"/>
  <c r="Y8331" i="1"/>
  <c r="Z8331" i="1"/>
  <c r="AA8331" i="1"/>
  <c r="Y7376" i="1"/>
  <c r="Z7376" i="1"/>
  <c r="AA7376" i="1"/>
  <c r="Y1396" i="1"/>
  <c r="Z1396" i="1"/>
  <c r="AA1396" i="1"/>
  <c r="Y4907" i="1"/>
  <c r="Z4907" i="1"/>
  <c r="AA4907" i="1"/>
  <c r="Y2108" i="1"/>
  <c r="Z2108" i="1"/>
  <c r="AA2108" i="1"/>
  <c r="Y5650" i="1"/>
  <c r="Z5650" i="1"/>
  <c r="AA5650" i="1"/>
  <c r="Y3488" i="1"/>
  <c r="Z3488" i="1"/>
  <c r="AA3488" i="1"/>
  <c r="Y1010" i="1"/>
  <c r="Z1010" i="1"/>
  <c r="AA1010" i="1"/>
  <c r="Y8132" i="1"/>
  <c r="Z8132" i="1"/>
  <c r="AA8132" i="1"/>
  <c r="Y1339" i="1"/>
  <c r="Z1339" i="1"/>
  <c r="AA1339" i="1"/>
  <c r="Y5211" i="1"/>
  <c r="Z5211" i="1"/>
  <c r="AA5211" i="1"/>
  <c r="Y6799" i="1"/>
  <c r="Z6799" i="1"/>
  <c r="AA6799" i="1"/>
  <c r="Y4670" i="1"/>
  <c r="Z4670" i="1"/>
  <c r="AA4670" i="1"/>
  <c r="Y6702" i="1"/>
  <c r="Z6702" i="1"/>
  <c r="AA6702" i="1"/>
  <c r="Y4413" i="1"/>
  <c r="Z4413" i="1"/>
  <c r="AA4413" i="1"/>
  <c r="Y7750" i="1"/>
  <c r="Z7750" i="1"/>
  <c r="AA7750" i="1"/>
  <c r="Y7342" i="1"/>
  <c r="Z7342" i="1"/>
  <c r="AA7342" i="1"/>
  <c r="Y3805" i="1"/>
  <c r="Z3805" i="1"/>
  <c r="AA3805" i="1"/>
  <c r="Y1994" i="1"/>
  <c r="Z1994" i="1"/>
  <c r="AA1994" i="1"/>
  <c r="Y8320" i="1"/>
  <c r="Z8320" i="1"/>
  <c r="AA8320" i="1"/>
  <c r="Y5284" i="1"/>
  <c r="Z5284" i="1"/>
  <c r="AA5284" i="1"/>
  <c r="Y983" i="1"/>
  <c r="Z983" i="1"/>
  <c r="AA983" i="1"/>
  <c r="Y7595" i="1"/>
  <c r="Z7595" i="1"/>
  <c r="AA7595" i="1"/>
  <c r="Y8271" i="1"/>
  <c r="Z8271" i="1"/>
  <c r="AA8271" i="1"/>
  <c r="Y1469" i="1"/>
  <c r="Z1469" i="1"/>
  <c r="AA1469" i="1"/>
  <c r="Y4430" i="1"/>
  <c r="Z4430" i="1"/>
  <c r="AA4430" i="1"/>
  <c r="Y4295" i="1"/>
  <c r="Z4295" i="1"/>
  <c r="AA4295" i="1"/>
  <c r="Y547" i="1"/>
  <c r="Z547" i="1"/>
  <c r="AA547" i="1"/>
  <c r="Y4481" i="1"/>
  <c r="Z4481" i="1"/>
  <c r="AA4481" i="1"/>
  <c r="Y2822" i="1"/>
  <c r="Z2822" i="1"/>
  <c r="AA2822" i="1"/>
  <c r="Y5600" i="1"/>
  <c r="Z5600" i="1"/>
  <c r="AA5600" i="1"/>
  <c r="Y8131" i="1"/>
  <c r="Z8131" i="1"/>
  <c r="AA8131" i="1"/>
  <c r="Y7725" i="1"/>
  <c r="Z7725" i="1"/>
  <c r="AA7725" i="1"/>
  <c r="Y7727" i="1"/>
  <c r="Z7727" i="1"/>
  <c r="AA7727" i="1"/>
  <c r="Y7439" i="1"/>
  <c r="Z7439" i="1"/>
  <c r="AA7439" i="1"/>
  <c r="Y254" i="1"/>
  <c r="Z254" i="1"/>
  <c r="AA254" i="1"/>
  <c r="Y2375" i="1"/>
  <c r="Z2375" i="1"/>
  <c r="AA2375" i="1"/>
  <c r="Y3216" i="1"/>
  <c r="Z3216" i="1"/>
  <c r="AA3216" i="1"/>
  <c r="Y2395" i="1"/>
  <c r="Z2395" i="1"/>
  <c r="AA2395" i="1"/>
  <c r="Y8082" i="1"/>
  <c r="Z8082" i="1"/>
  <c r="AA8082" i="1"/>
  <c r="Y7709" i="1"/>
  <c r="Z7709" i="1"/>
  <c r="AA7709" i="1"/>
  <c r="Y3233" i="1"/>
  <c r="Z3233" i="1"/>
  <c r="AA3233" i="1"/>
  <c r="Y8046" i="1"/>
  <c r="Z8046" i="1"/>
  <c r="AA8046" i="1"/>
  <c r="Y8775" i="1"/>
  <c r="Z8775" i="1"/>
  <c r="AA8775" i="1"/>
  <c r="Y6439" i="1"/>
  <c r="Z6439" i="1"/>
  <c r="AA6439" i="1"/>
  <c r="Y3623" i="1"/>
  <c r="Z3623" i="1"/>
  <c r="AA3623" i="1"/>
  <c r="Y5252" i="1"/>
  <c r="Z5252" i="1"/>
  <c r="AA5252" i="1"/>
  <c r="Y7986" i="1"/>
  <c r="Z7986" i="1"/>
  <c r="AA7986" i="1"/>
  <c r="Y5838" i="1"/>
  <c r="Z5838" i="1"/>
  <c r="AA5838" i="1"/>
  <c r="Y1145" i="1"/>
  <c r="Z1145" i="1"/>
  <c r="AA1145" i="1"/>
  <c r="Y7077" i="1"/>
  <c r="Z7077" i="1"/>
  <c r="AA7077" i="1"/>
  <c r="Y561" i="1"/>
  <c r="Z561" i="1"/>
  <c r="AA561" i="1"/>
  <c r="Y6678" i="1"/>
  <c r="Z6678" i="1"/>
  <c r="AA6678" i="1"/>
  <c r="Y1741" i="1"/>
  <c r="Z1741" i="1"/>
  <c r="AA1741" i="1"/>
  <c r="Y7636" i="1"/>
  <c r="Z7636" i="1"/>
  <c r="AA7636" i="1"/>
  <c r="Y7890" i="1"/>
  <c r="Z7890" i="1"/>
  <c r="AA7890" i="1"/>
  <c r="Y1025" i="1"/>
  <c r="Z1025" i="1"/>
  <c r="AA1025" i="1"/>
  <c r="Y1535" i="1"/>
  <c r="Z1535" i="1"/>
  <c r="AA1535" i="1"/>
  <c r="Y8906" i="1"/>
  <c r="Z8906" i="1"/>
  <c r="AA8906" i="1"/>
  <c r="Y702" i="1"/>
  <c r="Z702" i="1"/>
  <c r="AA702" i="1"/>
  <c r="Y5265" i="1"/>
  <c r="Z5265" i="1"/>
  <c r="AA5265" i="1"/>
  <c r="Z6117" i="1"/>
  <c r="AA6117" i="1"/>
  <c r="Y6117" i="1"/>
  <c r="Z2916" i="1"/>
  <c r="AA2916" i="1"/>
  <c r="Y2916" i="1"/>
  <c r="Z1097" i="1"/>
  <c r="AA1097" i="1"/>
  <c r="Y1097" i="1"/>
  <c r="Z6269" i="1"/>
  <c r="AA6269" i="1"/>
  <c r="Y6269" i="1"/>
  <c r="Z1613" i="1"/>
  <c r="AA1613" i="1"/>
  <c r="Y1613" i="1"/>
  <c r="Z4709" i="1"/>
  <c r="AA4709" i="1"/>
  <c r="Y4709" i="1"/>
  <c r="Z7252" i="1"/>
  <c r="AA7252" i="1"/>
  <c r="Y7252" i="1"/>
  <c r="Z6211" i="1"/>
  <c r="AA6211" i="1"/>
  <c r="Y6211" i="1"/>
  <c r="Z2278" i="1"/>
  <c r="AA2278" i="1"/>
  <c r="Y2278" i="1"/>
  <c r="Z7340" i="1"/>
  <c r="AA7340" i="1"/>
  <c r="Y7340" i="1"/>
  <c r="Z4086" i="1"/>
  <c r="AA4086" i="1"/>
  <c r="Y4086" i="1"/>
  <c r="Z7278" i="1"/>
  <c r="AA7278" i="1"/>
  <c r="Y7278" i="1"/>
  <c r="Z946" i="1"/>
  <c r="AA946" i="1"/>
  <c r="Y946" i="1"/>
  <c r="Z8765" i="1"/>
  <c r="AA8765" i="1"/>
  <c r="Y8765" i="1"/>
  <c r="Z8676" i="1"/>
  <c r="AA8676" i="1"/>
  <c r="Y8676" i="1"/>
  <c r="Z2031" i="1"/>
  <c r="AA2031" i="1"/>
  <c r="Y2031" i="1"/>
  <c r="Z7626" i="1"/>
  <c r="AA7626" i="1"/>
  <c r="Y7626" i="1"/>
  <c r="Z707" i="1"/>
  <c r="AA707" i="1"/>
  <c r="Y707" i="1"/>
  <c r="Z1416" i="1"/>
  <c r="AA1416" i="1"/>
  <c r="Y1416" i="1"/>
  <c r="Y3526" i="1"/>
  <c r="Z3526" i="1"/>
  <c r="AA3526" i="1"/>
  <c r="Y7578" i="1"/>
  <c r="Z7578" i="1"/>
  <c r="AA7578" i="1"/>
  <c r="Y7830" i="1"/>
  <c r="Z7830" i="1"/>
  <c r="AA7830" i="1"/>
  <c r="Y1721" i="1"/>
  <c r="Z1721" i="1"/>
  <c r="AA1721" i="1"/>
  <c r="Y2897" i="1"/>
  <c r="Z2897" i="1"/>
  <c r="AA2897" i="1"/>
  <c r="Y7530" i="1"/>
  <c r="Z7530" i="1"/>
  <c r="AA7530" i="1"/>
  <c r="Y8286" i="1"/>
  <c r="Z8286" i="1"/>
  <c r="AA8286" i="1"/>
  <c r="Y5417" i="1"/>
  <c r="Z5417" i="1"/>
  <c r="AA5417" i="1"/>
  <c r="Y6662" i="1"/>
  <c r="Z6662" i="1"/>
  <c r="AA6662" i="1"/>
  <c r="Y8531" i="1"/>
  <c r="Z8531" i="1"/>
  <c r="AA8531" i="1"/>
  <c r="Y1468" i="1"/>
  <c r="Z1468" i="1"/>
  <c r="AA1468" i="1"/>
  <c r="Y3466" i="1"/>
  <c r="Z3466" i="1"/>
  <c r="AA3466" i="1"/>
  <c r="Y848" i="1"/>
  <c r="Z848" i="1"/>
  <c r="AA848" i="1"/>
  <c r="Y2474" i="1"/>
  <c r="Z2474" i="1"/>
  <c r="AA2474" i="1"/>
  <c r="Y8767" i="1"/>
  <c r="Z8767" i="1"/>
  <c r="AA8767" i="1"/>
  <c r="Y4731" i="1"/>
  <c r="Z4731" i="1"/>
  <c r="AA4731" i="1"/>
  <c r="Y8224" i="1"/>
  <c r="Z8224" i="1"/>
  <c r="AA8224" i="1"/>
  <c r="Y6164" i="1"/>
  <c r="Z6164" i="1"/>
  <c r="AA6164" i="1"/>
  <c r="Y663" i="1"/>
  <c r="Z663" i="1"/>
  <c r="AA663" i="1"/>
  <c r="Y5939" i="1"/>
  <c r="Z5939" i="1"/>
  <c r="AA5939" i="1"/>
  <c r="Y2103" i="1"/>
  <c r="Z2103" i="1"/>
  <c r="AA2103" i="1"/>
  <c r="Y1405" i="1"/>
  <c r="Z1405" i="1"/>
  <c r="AA1405" i="1"/>
  <c r="Y4327" i="1"/>
  <c r="Z4327" i="1"/>
  <c r="AA4327" i="1"/>
  <c r="Y288" i="1"/>
  <c r="Z288" i="1"/>
  <c r="AA288" i="1"/>
  <c r="Y1231" i="1"/>
  <c r="Z1231" i="1"/>
  <c r="AA1231" i="1"/>
  <c r="Y1334" i="1"/>
  <c r="Z1334" i="1"/>
  <c r="AA1334" i="1"/>
  <c r="Y7237" i="1"/>
  <c r="AA7237" i="1"/>
  <c r="Z7237" i="1"/>
  <c r="Y8737" i="1"/>
  <c r="AA8737" i="1"/>
  <c r="Z8737" i="1"/>
  <c r="Y8354" i="1"/>
  <c r="AA8354" i="1"/>
  <c r="Z8354" i="1"/>
  <c r="Y7088" i="1"/>
  <c r="AA7088" i="1"/>
  <c r="Z7088" i="1"/>
  <c r="Y715" i="1"/>
  <c r="AA715" i="1"/>
  <c r="Z715" i="1"/>
  <c r="Y6897" i="1"/>
  <c r="AA6897" i="1"/>
  <c r="Z6897" i="1"/>
  <c r="Y7918" i="1"/>
  <c r="AA7918" i="1"/>
  <c r="Z7918" i="1"/>
  <c r="Y5207" i="1"/>
  <c r="AA5207" i="1"/>
  <c r="Z5207" i="1"/>
  <c r="Y57" i="1"/>
  <c r="AA57" i="1"/>
  <c r="Z57" i="1"/>
  <c r="Y5953" i="1"/>
  <c r="AA5953" i="1"/>
  <c r="Z5953" i="1"/>
  <c r="Y2635" i="1"/>
  <c r="AA2635" i="1"/>
  <c r="Z2635" i="1"/>
  <c r="Y5852" i="1"/>
  <c r="AA5852" i="1"/>
  <c r="Z5852" i="1"/>
  <c r="Y906" i="1"/>
  <c r="AA906" i="1"/>
  <c r="Z906" i="1"/>
  <c r="Y8825" i="1"/>
  <c r="AA8825" i="1"/>
  <c r="Z8825" i="1"/>
  <c r="Y8467" i="1"/>
  <c r="AA8467" i="1"/>
  <c r="Z8467" i="1"/>
  <c r="Y2537" i="1"/>
  <c r="AA2537" i="1"/>
  <c r="Z2537" i="1"/>
  <c r="Y3424" i="1"/>
  <c r="AA3424" i="1"/>
  <c r="Z3424" i="1"/>
  <c r="Y4320" i="1"/>
  <c r="AA4320" i="1"/>
  <c r="Z4320" i="1"/>
  <c r="Y2912" i="1"/>
  <c r="AA2912" i="1"/>
  <c r="Z2912" i="1"/>
  <c r="Y7934" i="1"/>
  <c r="AA7934" i="1"/>
  <c r="Z7934" i="1"/>
  <c r="Y3728" i="1"/>
  <c r="AA3728" i="1"/>
  <c r="Z3728" i="1"/>
  <c r="Y8260" i="1"/>
  <c r="AA8260" i="1"/>
  <c r="Z8260" i="1"/>
  <c r="Y8223" i="1"/>
  <c r="AA8223" i="1"/>
  <c r="Z8223" i="1"/>
  <c r="Y5796" i="1"/>
  <c r="AA5796" i="1"/>
  <c r="Z5796" i="1"/>
  <c r="Y4645" i="1"/>
  <c r="AA4645" i="1"/>
  <c r="Z4645" i="1"/>
  <c r="Y3333" i="1"/>
  <c r="AA3333" i="1"/>
  <c r="Z3333" i="1"/>
  <c r="Y8914" i="1"/>
  <c r="AA8914" i="1"/>
  <c r="Z8914" i="1"/>
  <c r="Y5368" i="1"/>
  <c r="AA5368" i="1"/>
  <c r="Z5368" i="1"/>
  <c r="Y6760" i="1"/>
  <c r="AA6760" i="1"/>
  <c r="Z6760" i="1"/>
  <c r="Y8648" i="1"/>
  <c r="AA8648" i="1"/>
  <c r="Z8648" i="1"/>
  <c r="Y6476" i="1"/>
  <c r="AA6476" i="1"/>
  <c r="Z6476" i="1"/>
  <c r="Y6240" i="1"/>
  <c r="AA6240" i="1"/>
  <c r="Z6240" i="1"/>
  <c r="Y5054" i="1"/>
  <c r="AA5054" i="1"/>
  <c r="Z5054" i="1"/>
  <c r="Y600" i="1"/>
  <c r="AA600" i="1"/>
  <c r="Z600" i="1"/>
  <c r="Y6871" i="1"/>
  <c r="AA6871" i="1"/>
  <c r="Z6871" i="1"/>
  <c r="Y8884" i="1"/>
  <c r="AA8884" i="1"/>
  <c r="Z8884" i="1"/>
  <c r="Y4882" i="1"/>
  <c r="AA4882" i="1"/>
  <c r="Z4882" i="1"/>
  <c r="Y3220" i="1"/>
  <c r="AA3220" i="1"/>
  <c r="Z3220" i="1"/>
  <c r="Y6823" i="1"/>
  <c r="AA6823" i="1"/>
  <c r="Z6823" i="1"/>
  <c r="Y6463" i="1"/>
  <c r="AA6463" i="1"/>
  <c r="Z6463" i="1"/>
  <c r="Y7001" i="1"/>
  <c r="Z7001" i="1"/>
  <c r="AA7001" i="1"/>
  <c r="Y7016" i="1"/>
  <c r="Z7016" i="1"/>
  <c r="AA7016" i="1"/>
  <c r="Y477" i="1"/>
  <c r="Z477" i="1"/>
  <c r="AA477" i="1"/>
  <c r="Y3432" i="1"/>
  <c r="Z3432" i="1"/>
  <c r="AA3432" i="1"/>
  <c r="Y4253" i="1"/>
  <c r="Z4253" i="1"/>
  <c r="AA4253" i="1"/>
  <c r="Y8015" i="1"/>
  <c r="Z8015" i="1"/>
  <c r="AA8015" i="1"/>
  <c r="Y5521" i="1"/>
  <c r="Z5521" i="1"/>
  <c r="AA5521" i="1"/>
  <c r="Y893" i="1"/>
  <c r="Z893" i="1"/>
  <c r="AA893" i="1"/>
  <c r="Y8519" i="1"/>
  <c r="Z8519" i="1"/>
  <c r="AA8519" i="1"/>
  <c r="Y6317" i="1"/>
  <c r="Z6317" i="1"/>
  <c r="AA6317" i="1"/>
  <c r="Y4571" i="1"/>
  <c r="Z4571" i="1"/>
  <c r="AA4571" i="1"/>
  <c r="Y2500" i="1"/>
  <c r="Z2500" i="1"/>
  <c r="AA2500" i="1"/>
  <c r="Y5599" i="1"/>
  <c r="Z5599" i="1"/>
  <c r="AA5599" i="1"/>
  <c r="Y6833" i="1"/>
  <c r="Z6833" i="1"/>
  <c r="AA6833" i="1"/>
  <c r="Y4234" i="1"/>
  <c r="Z4234" i="1"/>
  <c r="AA4234" i="1"/>
  <c r="Y8616" i="1"/>
  <c r="Z8616" i="1"/>
  <c r="AA8616" i="1"/>
  <c r="Y4658" i="1"/>
  <c r="Z4658" i="1"/>
  <c r="AA4658" i="1"/>
  <c r="Y6665" i="1"/>
  <c r="Z6665" i="1"/>
  <c r="AA6665" i="1"/>
  <c r="Y5858" i="1"/>
  <c r="Z5858" i="1"/>
  <c r="AA5858" i="1"/>
  <c r="Y8931" i="1"/>
  <c r="Z8931" i="1"/>
  <c r="AA8931" i="1"/>
  <c r="Y5920" i="1"/>
  <c r="Z5920" i="1"/>
  <c r="AA5920" i="1"/>
  <c r="Y6423" i="1"/>
  <c r="Z6423" i="1"/>
  <c r="AA6423" i="1"/>
  <c r="Y3341" i="1"/>
  <c r="Z3341" i="1"/>
  <c r="AA3341" i="1"/>
  <c r="Y7375" i="1"/>
  <c r="Z7375" i="1"/>
  <c r="AA7375" i="1"/>
  <c r="Y1644" i="1"/>
  <c r="Z1644" i="1"/>
  <c r="AA1644" i="1"/>
  <c r="Y3922" i="1"/>
  <c r="Z3922" i="1"/>
  <c r="AA3922" i="1"/>
  <c r="Y586" i="1"/>
  <c r="Z586" i="1"/>
  <c r="AA586" i="1"/>
  <c r="Y4032" i="1"/>
  <c r="Z4032" i="1"/>
  <c r="AA4032" i="1"/>
  <c r="Y1434" i="1"/>
  <c r="Z1434" i="1"/>
  <c r="AA1434" i="1"/>
  <c r="Y2183" i="1"/>
  <c r="Z2183" i="1"/>
  <c r="AA2183" i="1"/>
  <c r="Y2653" i="1"/>
  <c r="Z2653" i="1"/>
  <c r="AA2653" i="1"/>
  <c r="Y3644" i="1"/>
  <c r="Z3644" i="1"/>
  <c r="AA3644" i="1"/>
  <c r="Y7628" i="1"/>
  <c r="Z7628" i="1"/>
  <c r="AA7628" i="1"/>
  <c r="Y2955" i="1"/>
  <c r="Z2955" i="1"/>
  <c r="AA2955" i="1"/>
  <c r="Y4486" i="1"/>
  <c r="Z4486" i="1"/>
  <c r="AA4486" i="1"/>
  <c r="Y4317" i="1"/>
  <c r="Z4317" i="1"/>
  <c r="AA4317" i="1"/>
  <c r="Y4066" i="1"/>
  <c r="Z4066" i="1"/>
  <c r="AA4066" i="1"/>
  <c r="Y252" i="1"/>
  <c r="Z252" i="1"/>
  <c r="AA252" i="1"/>
  <c r="Y6343" i="1"/>
  <c r="Z6343" i="1"/>
  <c r="AA6343" i="1"/>
  <c r="Y7563" i="1"/>
  <c r="Z7563" i="1"/>
  <c r="AA7563" i="1"/>
  <c r="Y8076" i="1"/>
  <c r="Z8076" i="1"/>
  <c r="AA8076" i="1"/>
  <c r="Y5039" i="1"/>
  <c r="Z5039" i="1"/>
  <c r="AA5039" i="1"/>
  <c r="Y5070" i="1"/>
  <c r="Z5070" i="1"/>
  <c r="AA5070" i="1"/>
  <c r="Y8713" i="1"/>
  <c r="Z8713" i="1"/>
  <c r="AA8713" i="1"/>
  <c r="Y7831" i="1"/>
  <c r="Z7831" i="1"/>
  <c r="AA7831" i="1"/>
  <c r="Y6147" i="1"/>
  <c r="Z6147" i="1"/>
  <c r="AA6147" i="1"/>
  <c r="Y2961" i="1"/>
  <c r="Z2961" i="1"/>
  <c r="AA2961" i="1"/>
  <c r="Y6313" i="1"/>
  <c r="Z6313" i="1"/>
  <c r="AA6313" i="1"/>
  <c r="Y3409" i="1"/>
  <c r="Z3409" i="1"/>
  <c r="AA3409" i="1"/>
  <c r="Y1752" i="1"/>
  <c r="Z1752" i="1"/>
  <c r="AA1752" i="1"/>
  <c r="Y1890" i="1"/>
  <c r="Z1890" i="1"/>
  <c r="AA1890" i="1"/>
  <c r="Y2837" i="1"/>
  <c r="Z2837" i="1"/>
  <c r="AA2837" i="1"/>
  <c r="Y5926" i="1"/>
  <c r="Z5926" i="1"/>
  <c r="AA5926" i="1"/>
  <c r="Y8375" i="1"/>
  <c r="Z8375" i="1"/>
  <c r="AA8375" i="1"/>
  <c r="Y4381" i="1"/>
  <c r="Z4381" i="1"/>
  <c r="AA4381" i="1"/>
  <c r="Y1573" i="1"/>
  <c r="Z1573" i="1"/>
  <c r="AA1573" i="1"/>
  <c r="Y8489" i="1"/>
  <c r="Z8489" i="1"/>
  <c r="AA8489" i="1"/>
  <c r="Y6114" i="1"/>
  <c r="Z6114" i="1"/>
  <c r="AA6114" i="1"/>
  <c r="Y8694" i="1"/>
  <c r="Z8694" i="1"/>
  <c r="AA8694" i="1"/>
  <c r="Y5960" i="1"/>
  <c r="Z5960" i="1"/>
  <c r="AA5960" i="1"/>
  <c r="Y1198" i="1"/>
  <c r="Z1198" i="1"/>
  <c r="AA1198" i="1"/>
  <c r="Y2962" i="1"/>
  <c r="Z2962" i="1"/>
  <c r="AA2962" i="1"/>
  <c r="Y3909" i="1"/>
  <c r="Z3909" i="1"/>
  <c r="AA3909" i="1"/>
  <c r="Y6042" i="1"/>
  <c r="Z6042" i="1"/>
  <c r="AA6042" i="1"/>
  <c r="Y5127" i="1"/>
  <c r="Z5127" i="1"/>
  <c r="AA5127" i="1"/>
  <c r="Y7434" i="1"/>
  <c r="Z7434" i="1"/>
  <c r="AA7434" i="1"/>
  <c r="Y2948" i="1"/>
  <c r="Z2948" i="1"/>
  <c r="AA2948" i="1"/>
  <c r="Y2573" i="1"/>
  <c r="Z2573" i="1"/>
  <c r="AA2573" i="1"/>
  <c r="Y2315" i="1"/>
  <c r="Z2315" i="1"/>
  <c r="AA2315" i="1"/>
  <c r="Y8793" i="1"/>
  <c r="AA8793" i="1"/>
  <c r="Z8793" i="1"/>
  <c r="Y3287" i="1"/>
  <c r="AA3287" i="1"/>
  <c r="Z3287" i="1"/>
  <c r="Y7456" i="1"/>
  <c r="AA7456" i="1"/>
  <c r="Z7456" i="1"/>
  <c r="Y2465" i="1"/>
  <c r="AA2465" i="1"/>
  <c r="Z2465" i="1"/>
  <c r="Y6505" i="1"/>
  <c r="AA6505" i="1"/>
  <c r="Z6505" i="1"/>
  <c r="Y1080" i="1"/>
  <c r="AA1080" i="1"/>
  <c r="Z1080" i="1"/>
  <c r="Y4828" i="1"/>
  <c r="Z4828" i="1"/>
  <c r="AA4828" i="1"/>
  <c r="Y2435" i="1"/>
  <c r="Z2435" i="1"/>
  <c r="AA2435" i="1"/>
  <c r="Y5905" i="1"/>
  <c r="Z5905" i="1"/>
  <c r="AA5905" i="1"/>
  <c r="Y2985" i="1"/>
  <c r="Z2985" i="1"/>
  <c r="AA2985" i="1"/>
  <c r="Y2505" i="1"/>
  <c r="Z2505" i="1"/>
  <c r="AA2505" i="1"/>
  <c r="Y5826" i="1"/>
  <c r="Z5826" i="1"/>
  <c r="AA5826" i="1"/>
  <c r="Y5546" i="1"/>
  <c r="Z5546" i="1"/>
  <c r="AA5546" i="1"/>
  <c r="Y6692" i="1"/>
  <c r="Z6692" i="1"/>
  <c r="AA6692" i="1"/>
  <c r="Y3991" i="1"/>
  <c r="Z3991" i="1"/>
  <c r="AA3991" i="1"/>
  <c r="Y4214" i="1"/>
  <c r="Z4214" i="1"/>
  <c r="AA4214" i="1"/>
  <c r="Y2565" i="1"/>
  <c r="Z2565" i="1"/>
  <c r="AA2565" i="1"/>
  <c r="Y4189" i="1"/>
  <c r="Z4189" i="1"/>
  <c r="AA4189" i="1"/>
  <c r="Y7761" i="1"/>
  <c r="Z7761" i="1"/>
  <c r="AA7761" i="1"/>
  <c r="Y7419" i="1"/>
  <c r="Z7419" i="1"/>
  <c r="AA7419" i="1"/>
  <c r="Y5855" i="1"/>
  <c r="Z5855" i="1"/>
  <c r="AA5855" i="1"/>
  <c r="Y5705" i="1"/>
  <c r="Z5705" i="1"/>
  <c r="AA5705" i="1"/>
  <c r="Y5693" i="1"/>
  <c r="Z5693" i="1"/>
  <c r="AA5693" i="1"/>
  <c r="Y3369" i="1"/>
  <c r="Z3369" i="1"/>
  <c r="AA3369" i="1"/>
  <c r="Y7365" i="1"/>
  <c r="Z7365" i="1"/>
  <c r="AA7365" i="1"/>
  <c r="Y2566" i="1"/>
  <c r="Z2566" i="1"/>
  <c r="AA2566" i="1"/>
  <c r="Y3255" i="1"/>
  <c r="Z3255" i="1"/>
  <c r="AA3255" i="1"/>
  <c r="Y6808" i="1"/>
  <c r="Z6808" i="1"/>
  <c r="AA6808" i="1"/>
  <c r="Y285" i="1"/>
  <c r="Z285" i="1"/>
  <c r="AA285" i="1"/>
  <c r="Y2114" i="1"/>
  <c r="Z2114" i="1"/>
  <c r="AA2114" i="1"/>
  <c r="Y2154" i="1"/>
  <c r="Z2154" i="1"/>
  <c r="AA2154" i="1"/>
  <c r="Y8957" i="1"/>
  <c r="Z8957" i="1"/>
  <c r="AA8957" i="1"/>
  <c r="Y999" i="1"/>
  <c r="Z999" i="1"/>
  <c r="AA999" i="1"/>
  <c r="Y8382" i="1"/>
  <c r="Z8382" i="1"/>
  <c r="AA8382" i="1"/>
  <c r="Y589" i="1"/>
  <c r="Z589" i="1"/>
  <c r="AA589" i="1"/>
  <c r="Y7893" i="1"/>
  <c r="Z7893" i="1"/>
  <c r="AA7893" i="1"/>
  <c r="Y6372" i="1"/>
  <c r="Z6372" i="1"/>
  <c r="AA6372" i="1"/>
  <c r="Y8011" i="1"/>
  <c r="Z8011" i="1"/>
  <c r="AA8011" i="1"/>
  <c r="Y3745" i="1"/>
  <c r="Z3745" i="1"/>
  <c r="AA3745" i="1"/>
  <c r="Y6022" i="1"/>
  <c r="Z6022" i="1"/>
  <c r="AA6022" i="1"/>
  <c r="Y1100" i="1"/>
  <c r="Z1100" i="1"/>
  <c r="AA1100" i="1"/>
  <c r="Y960" i="1"/>
  <c r="Z960" i="1"/>
  <c r="AA960" i="1"/>
  <c r="Y2178" i="1"/>
  <c r="Z2178" i="1"/>
  <c r="AA2178" i="1"/>
  <c r="Y8137" i="1"/>
  <c r="Z8137" i="1"/>
  <c r="AA8137" i="1"/>
  <c r="Y684" i="1"/>
  <c r="Z684" i="1"/>
  <c r="AA684" i="1"/>
  <c r="Y917" i="1"/>
  <c r="Z917" i="1"/>
  <c r="AA917" i="1"/>
  <c r="Y6715" i="1"/>
  <c r="Z6715" i="1"/>
  <c r="AA6715" i="1"/>
  <c r="Y527" i="1"/>
  <c r="Z527" i="1"/>
  <c r="AA527" i="1"/>
  <c r="Y3359" i="1"/>
  <c r="Z3359" i="1"/>
  <c r="AA3359" i="1"/>
  <c r="Y5601" i="1"/>
  <c r="Z5601" i="1"/>
  <c r="AA5601" i="1"/>
  <c r="Y3530" i="1"/>
  <c r="Z3530" i="1"/>
  <c r="AA3530" i="1"/>
  <c r="Y4577" i="1"/>
  <c r="Z4577" i="1"/>
  <c r="AA4577" i="1"/>
  <c r="Y5367" i="1"/>
  <c r="Z5367" i="1"/>
  <c r="AA5367" i="1"/>
  <c r="Y8215" i="1"/>
  <c r="Z8215" i="1"/>
  <c r="AA8215" i="1"/>
  <c r="Y3940" i="1"/>
  <c r="Z3940" i="1"/>
  <c r="AA3940" i="1"/>
  <c r="Y101" i="1"/>
  <c r="Z101" i="1"/>
  <c r="AA101" i="1"/>
  <c r="Y5286" i="1"/>
  <c r="Z5286" i="1"/>
  <c r="AA5286" i="1"/>
  <c r="Y4712" i="1"/>
  <c r="Z4712" i="1"/>
  <c r="AA4712" i="1"/>
  <c r="Y4805" i="1"/>
  <c r="Z4805" i="1"/>
  <c r="AA4805" i="1"/>
  <c r="Y2515" i="1"/>
  <c r="Z2515" i="1"/>
  <c r="AA2515" i="1"/>
  <c r="Y2859" i="1"/>
  <c r="Z2859" i="1"/>
  <c r="AA2859" i="1"/>
  <c r="Y8853" i="1"/>
  <c r="Z8853" i="1"/>
  <c r="AA8853" i="1"/>
  <c r="Y443" i="1"/>
  <c r="Z443" i="1"/>
  <c r="AA443" i="1"/>
  <c r="Y8872" i="1"/>
  <c r="Z8872" i="1"/>
  <c r="AA8872" i="1"/>
  <c r="Y1143" i="1"/>
  <c r="Z1143" i="1"/>
  <c r="AA1143" i="1"/>
  <c r="Y5464" i="1"/>
  <c r="Z5464" i="1"/>
  <c r="AA5464" i="1"/>
  <c r="Y5168" i="1"/>
  <c r="Z5168" i="1"/>
  <c r="AA5168" i="1"/>
  <c r="Y2696" i="1"/>
  <c r="Z2696" i="1"/>
  <c r="AA2696" i="1"/>
  <c r="Y3511" i="1"/>
  <c r="Z3511" i="1"/>
  <c r="AA3511" i="1"/>
  <c r="Y5416" i="1"/>
  <c r="Z5416" i="1"/>
  <c r="AA5416" i="1"/>
  <c r="Y576" i="1"/>
  <c r="Z576" i="1"/>
  <c r="AA576" i="1"/>
  <c r="Z6827" i="1"/>
  <c r="AA6827" i="1"/>
  <c r="Y6827" i="1"/>
  <c r="Y2221" i="1"/>
  <c r="Z2221" i="1"/>
  <c r="AA2221" i="1"/>
  <c r="Y5704" i="1"/>
  <c r="Z5704" i="1"/>
  <c r="AA5704" i="1"/>
  <c r="Y7228" i="1"/>
  <c r="Z7228" i="1"/>
  <c r="AA7228" i="1"/>
  <c r="Y862" i="1"/>
  <c r="Z862" i="1"/>
  <c r="AA862" i="1"/>
  <c r="Y2054" i="1"/>
  <c r="Z2054" i="1"/>
  <c r="AA2054" i="1"/>
  <c r="Y4590" i="1"/>
  <c r="Z4590" i="1"/>
  <c r="AA4590" i="1"/>
  <c r="Y2828" i="1"/>
  <c r="Z2828" i="1"/>
  <c r="AA2828" i="1"/>
  <c r="Y1385" i="1"/>
  <c r="Z1385" i="1"/>
  <c r="AA1385" i="1"/>
  <c r="Y1606" i="1"/>
  <c r="Z1606" i="1"/>
  <c r="AA1606" i="1"/>
  <c r="Y7971" i="1"/>
  <c r="Z7971" i="1"/>
  <c r="AA7971" i="1"/>
  <c r="Y4386" i="1"/>
  <c r="Z4386" i="1"/>
  <c r="AA4386" i="1"/>
  <c r="Y6927" i="1"/>
  <c r="Z6927" i="1"/>
  <c r="AA6927" i="1"/>
  <c r="Y4953" i="1"/>
  <c r="Z4953" i="1"/>
  <c r="AA4953" i="1"/>
  <c r="Y4941" i="1"/>
  <c r="Z4941" i="1"/>
  <c r="AA4941" i="1"/>
  <c r="Y3379" i="1"/>
  <c r="Z3379" i="1"/>
  <c r="AA3379" i="1"/>
  <c r="Y7250" i="1"/>
  <c r="Z7250" i="1"/>
  <c r="AA7250" i="1"/>
  <c r="Y1652" i="1"/>
  <c r="Z1652" i="1"/>
  <c r="AA1652" i="1"/>
  <c r="Y3324" i="1"/>
  <c r="Z3324" i="1"/>
  <c r="AA3324" i="1"/>
  <c r="Y9003" i="1"/>
  <c r="Z9003" i="1"/>
  <c r="AA9003" i="1"/>
  <c r="Y4815" i="1"/>
  <c r="Z4815" i="1"/>
  <c r="AA4815" i="1"/>
  <c r="Y4774" i="1"/>
  <c r="Z4774" i="1"/>
  <c r="AA4774" i="1"/>
  <c r="Y5310" i="1"/>
  <c r="Z5310" i="1"/>
  <c r="AA5310" i="1"/>
  <c r="Y6128" i="1"/>
  <c r="Z6128" i="1"/>
  <c r="AA6128" i="1"/>
  <c r="Y4638" i="1"/>
  <c r="Z4638" i="1"/>
  <c r="AA4638" i="1"/>
  <c r="Y8330" i="1"/>
  <c r="Z8330" i="1"/>
  <c r="AA8330" i="1"/>
  <c r="Y2787" i="1"/>
  <c r="Z2787" i="1"/>
  <c r="AA2787" i="1"/>
  <c r="Y4551" i="1"/>
  <c r="Z4551" i="1"/>
  <c r="AA4551" i="1"/>
  <c r="Y8777" i="1"/>
  <c r="Z8777" i="1"/>
  <c r="AA8777" i="1"/>
  <c r="Y5418" i="1"/>
  <c r="Z5418" i="1"/>
  <c r="AA5418" i="1"/>
  <c r="Y5175" i="1"/>
  <c r="Z5175" i="1"/>
  <c r="AA5175" i="1"/>
  <c r="Y3539" i="1"/>
  <c r="Z3539" i="1"/>
  <c r="AA3539" i="1"/>
  <c r="Y1599" i="1"/>
  <c r="Z1599" i="1"/>
  <c r="AA1599" i="1"/>
  <c r="Y2512" i="1"/>
  <c r="Z2512" i="1"/>
  <c r="AA2512" i="1"/>
  <c r="Y1671" i="1"/>
  <c r="Z1671" i="1"/>
  <c r="AA1671" i="1"/>
  <c r="Y1480" i="1"/>
  <c r="Z1480" i="1"/>
  <c r="AA1480" i="1"/>
  <c r="Y1731" i="1"/>
  <c r="Z1731" i="1"/>
  <c r="AA1731" i="1"/>
  <c r="Y3113" i="1"/>
  <c r="Z3113" i="1"/>
  <c r="AA3113" i="1"/>
  <c r="Y5749" i="1"/>
  <c r="Z5749" i="1"/>
  <c r="AA5749" i="1"/>
  <c r="Y266" i="1"/>
  <c r="Z266" i="1"/>
  <c r="AA266" i="1"/>
  <c r="Y2187" i="1"/>
  <c r="Z2187" i="1"/>
  <c r="AA2187" i="1"/>
  <c r="Y6199" i="1"/>
  <c r="Z6199" i="1"/>
  <c r="AA6199" i="1"/>
  <c r="Y2563" i="1"/>
  <c r="Z2563" i="1"/>
  <c r="AA2563" i="1"/>
  <c r="Z4099" i="1"/>
  <c r="AA4099" i="1"/>
  <c r="Y4099" i="1"/>
  <c r="Z7763" i="1"/>
  <c r="AA7763" i="1"/>
  <c r="Y7763" i="1"/>
  <c r="Z3918" i="1"/>
  <c r="AA3918" i="1"/>
  <c r="Y3918" i="1"/>
  <c r="Z2884" i="1"/>
  <c r="AA2884" i="1"/>
  <c r="Y2884" i="1"/>
  <c r="Y540" i="1"/>
  <c r="Z540" i="1"/>
  <c r="AA540" i="1"/>
  <c r="Y7426" i="1"/>
  <c r="Z7426" i="1"/>
  <c r="AA7426" i="1"/>
  <c r="Y8229" i="1"/>
  <c r="Z8229" i="1"/>
  <c r="AA8229" i="1"/>
  <c r="Y4536" i="1"/>
  <c r="Z4536" i="1"/>
  <c r="AA4536" i="1"/>
  <c r="Y1093" i="1"/>
  <c r="Z1093" i="1"/>
  <c r="AA1093" i="1"/>
  <c r="Y8261" i="1"/>
  <c r="Z8261" i="1"/>
  <c r="AA8261" i="1"/>
  <c r="Y77" i="1"/>
  <c r="Z77" i="1"/>
  <c r="AA77" i="1"/>
  <c r="Y7542" i="1"/>
  <c r="Z7542" i="1"/>
  <c r="AA7542" i="1"/>
  <c r="Y2715" i="1"/>
  <c r="Z2715" i="1"/>
  <c r="AA2715" i="1"/>
  <c r="Y7471" i="1"/>
  <c r="Z7471" i="1"/>
  <c r="AA7471" i="1"/>
  <c r="Y5572" i="1"/>
  <c r="Z5572" i="1"/>
  <c r="AA5572" i="1"/>
  <c r="Y1785" i="1"/>
  <c r="Z1785" i="1"/>
  <c r="AA1785" i="1"/>
  <c r="Y935" i="1"/>
  <c r="Z935" i="1"/>
  <c r="AA935" i="1"/>
  <c r="Y5862" i="1"/>
  <c r="Z5862" i="1"/>
  <c r="AA5862" i="1"/>
  <c r="Y761" i="1"/>
  <c r="Z761" i="1"/>
  <c r="AA761" i="1"/>
  <c r="Y6705" i="1"/>
  <c r="Z6705" i="1"/>
  <c r="AA6705" i="1"/>
  <c r="Y1806" i="1"/>
  <c r="Z1806" i="1"/>
  <c r="AA1806" i="1"/>
  <c r="Y6294" i="1"/>
  <c r="Z6294" i="1"/>
  <c r="AA6294" i="1"/>
  <c r="Y6598" i="1"/>
  <c r="Z6598" i="1"/>
  <c r="AA6598" i="1"/>
  <c r="Y7509" i="1"/>
  <c r="Z7509" i="1"/>
  <c r="AA7509" i="1"/>
  <c r="Y8654" i="1"/>
  <c r="Z8654" i="1"/>
  <c r="AA8654" i="1"/>
  <c r="Y1279" i="1"/>
  <c r="Z1279" i="1"/>
  <c r="AA1279" i="1"/>
  <c r="Y8925" i="1"/>
  <c r="Z8925" i="1"/>
  <c r="AA8925" i="1"/>
  <c r="Y956" i="1"/>
  <c r="Z956" i="1"/>
  <c r="AA956" i="1"/>
  <c r="Y7758" i="1"/>
  <c r="Z7758" i="1"/>
  <c r="AA7758" i="1"/>
  <c r="Y2027" i="1"/>
  <c r="Z2027" i="1"/>
  <c r="AA2027" i="1"/>
  <c r="Y68" i="1"/>
  <c r="Z68" i="1"/>
  <c r="AA68" i="1"/>
  <c r="Y6394" i="1"/>
  <c r="Z6394" i="1"/>
  <c r="AA6394" i="1"/>
  <c r="Y7453" i="1"/>
  <c r="Z7453" i="1"/>
  <c r="AA7453" i="1"/>
  <c r="Y2195" i="1"/>
  <c r="Z2195" i="1"/>
  <c r="AA2195" i="1"/>
  <c r="Y4788" i="1"/>
  <c r="Z4788" i="1"/>
  <c r="AA4788" i="1"/>
  <c r="Y3085" i="1"/>
  <c r="Z3085" i="1"/>
  <c r="AA3085" i="1"/>
  <c r="Y3021" i="1"/>
  <c r="Z3021" i="1"/>
  <c r="AA3021" i="1"/>
  <c r="Y3769" i="1"/>
  <c r="Z3769" i="1"/>
  <c r="AA3769" i="1"/>
  <c r="Y1548" i="1"/>
  <c r="Z1548" i="1"/>
  <c r="AA1548" i="1"/>
  <c r="Y6456" i="1"/>
  <c r="Z6456" i="1"/>
  <c r="AA6456" i="1"/>
  <c r="Y3384" i="1"/>
  <c r="Z3384" i="1"/>
  <c r="AA3384" i="1"/>
  <c r="Y4426" i="1"/>
  <c r="Z4426" i="1"/>
  <c r="AA4426" i="1"/>
  <c r="Y8696" i="1"/>
  <c r="Z8696" i="1"/>
  <c r="AA8696" i="1"/>
  <c r="Y4072" i="1"/>
  <c r="Z4072" i="1"/>
  <c r="AA4072" i="1"/>
  <c r="Y7881" i="1"/>
  <c r="AA7881" i="1"/>
  <c r="Z7881" i="1"/>
  <c r="Y2539" i="1"/>
  <c r="AA2539" i="1"/>
  <c r="Z2539" i="1"/>
  <c r="Y4274" i="1"/>
  <c r="AA4274" i="1"/>
  <c r="Z4274" i="1"/>
  <c r="Y1869" i="1"/>
  <c r="AA1869" i="1"/>
  <c r="Z1869" i="1"/>
  <c r="Y3067" i="1"/>
  <c r="AA3067" i="1"/>
  <c r="Z3067" i="1"/>
  <c r="Y5253" i="1"/>
  <c r="AA5253" i="1"/>
  <c r="Z5253" i="1"/>
  <c r="Y8162" i="1"/>
  <c r="AA8162" i="1"/>
  <c r="Z8162" i="1"/>
  <c r="Y6551" i="1"/>
  <c r="AA6551" i="1"/>
  <c r="Z6551" i="1"/>
  <c r="Y3594" i="1"/>
  <c r="AA3594" i="1"/>
  <c r="Z3594" i="1"/>
  <c r="Y5549" i="1"/>
  <c r="AA5549" i="1"/>
  <c r="Z5549" i="1"/>
  <c r="Y2769" i="1"/>
  <c r="AA2769" i="1"/>
  <c r="Z2769" i="1"/>
  <c r="Y160" i="1"/>
  <c r="AA160" i="1"/>
  <c r="Z160" i="1"/>
  <c r="Y8828" i="1"/>
  <c r="AA8828" i="1"/>
  <c r="Z8828" i="1"/>
  <c r="Y8826" i="1"/>
  <c r="AA8826" i="1"/>
  <c r="Z8826" i="1"/>
  <c r="Y2748" i="1"/>
  <c r="AA2748" i="1"/>
  <c r="Z2748" i="1"/>
  <c r="Y470" i="1"/>
  <c r="AA470" i="1"/>
  <c r="Z470" i="1"/>
  <c r="Y3868" i="1"/>
  <c r="AA3868" i="1"/>
  <c r="Z3868" i="1"/>
  <c r="Y5113" i="1"/>
  <c r="AA5113" i="1"/>
  <c r="Z5113" i="1"/>
  <c r="Y4239" i="1"/>
  <c r="AA4239" i="1"/>
  <c r="Z4239" i="1"/>
  <c r="Y8560" i="1"/>
  <c r="AA8560" i="1"/>
  <c r="Z8560" i="1"/>
  <c r="Y3821" i="1"/>
  <c r="AA3821" i="1"/>
  <c r="Z3821" i="1"/>
  <c r="Y8646" i="1"/>
  <c r="AA8646" i="1"/>
  <c r="Z8646" i="1"/>
  <c r="Y47" i="1"/>
  <c r="AA47" i="1"/>
  <c r="Z47" i="1"/>
  <c r="Y5808" i="1"/>
  <c r="AA5808" i="1"/>
  <c r="Z5808" i="1"/>
  <c r="Y3773" i="1"/>
  <c r="AA3773" i="1"/>
  <c r="Z3773" i="1"/>
  <c r="Y1605" i="1"/>
  <c r="AA1605" i="1"/>
  <c r="Z1605" i="1"/>
  <c r="Y3207" i="1"/>
  <c r="AA3207" i="1"/>
  <c r="Z3207" i="1"/>
  <c r="Y322" i="1"/>
  <c r="AA322" i="1"/>
  <c r="Z322" i="1"/>
  <c r="Y3632" i="1"/>
  <c r="Z3632" i="1"/>
  <c r="AA3632" i="1"/>
  <c r="Y8711" i="1"/>
  <c r="Z8711" i="1"/>
  <c r="AA8711" i="1"/>
  <c r="Y3275" i="1"/>
  <c r="Z3275" i="1"/>
  <c r="AA3275" i="1"/>
  <c r="Y244" i="1"/>
  <c r="Z244" i="1"/>
  <c r="AA244" i="1"/>
  <c r="Y2260" i="1"/>
  <c r="Z2260" i="1"/>
  <c r="AA2260" i="1"/>
  <c r="Y7231" i="1"/>
  <c r="Z7231" i="1"/>
  <c r="AA7231" i="1"/>
  <c r="Y2542" i="1"/>
  <c r="Z2542" i="1"/>
  <c r="AA2542" i="1"/>
  <c r="Y4714" i="1"/>
  <c r="Z4714" i="1"/>
  <c r="AA4714" i="1"/>
  <c r="Y1227" i="1"/>
  <c r="Z1227" i="1"/>
  <c r="AA1227" i="1"/>
  <c r="Y2811" i="1"/>
  <c r="Z2811" i="1"/>
  <c r="AA2811" i="1"/>
  <c r="Y3498" i="1"/>
  <c r="Z3498" i="1"/>
  <c r="AA3498" i="1"/>
  <c r="Y756" i="1"/>
  <c r="Z756" i="1"/>
  <c r="AA756" i="1"/>
  <c r="Y3581" i="1"/>
  <c r="Z3581" i="1"/>
  <c r="AA3581" i="1"/>
  <c r="Y7169" i="1"/>
  <c r="Z7169" i="1"/>
  <c r="AA7169" i="1"/>
  <c r="Y154" i="1"/>
  <c r="Z154" i="1"/>
  <c r="AA154" i="1"/>
  <c r="Y3545" i="1"/>
  <c r="AA3545" i="1"/>
  <c r="Z3545" i="1"/>
  <c r="AA8545" i="1"/>
  <c r="Z8545" i="1"/>
  <c r="Y8545" i="1"/>
  <c r="Y5346" i="1"/>
  <c r="Z5346" i="1"/>
  <c r="AA5346" i="1"/>
  <c r="Y4311" i="1"/>
  <c r="Z4311" i="1"/>
  <c r="AA4311" i="1"/>
  <c r="Y2876" i="1"/>
  <c r="AA2876" i="1"/>
  <c r="Z2876" i="1"/>
  <c r="AA5897" i="1"/>
  <c r="Y5897" i="1"/>
  <c r="Z5897" i="1"/>
  <c r="Y8073" i="1"/>
  <c r="Z8073" i="1"/>
  <c r="AA8073" i="1"/>
  <c r="Y1224" i="1"/>
  <c r="Z1224" i="1"/>
  <c r="AA1224" i="1"/>
  <c r="Y2467" i="1"/>
  <c r="AA2467" i="1"/>
  <c r="Z2467" i="1"/>
  <c r="AA6943" i="1"/>
  <c r="Y6943" i="1"/>
  <c r="Z6943" i="1"/>
  <c r="Y7762" i="1"/>
  <c r="Z7762" i="1"/>
  <c r="AA7762" i="1"/>
  <c r="Z7909" i="1"/>
  <c r="Y7909" i="1"/>
  <c r="AA7909" i="1"/>
  <c r="Y4219" i="1"/>
  <c r="AA4219" i="1"/>
  <c r="Z4219" i="1"/>
  <c r="AA5381" i="1"/>
  <c r="Z5381" i="1"/>
  <c r="Y5381" i="1"/>
  <c r="Y6765" i="1"/>
  <c r="Z6765" i="1"/>
  <c r="AA6765" i="1"/>
  <c r="Z1435" i="1"/>
  <c r="AA1435" i="1"/>
  <c r="Y1435" i="1"/>
  <c r="Y7007" i="1"/>
  <c r="AA7007" i="1"/>
  <c r="Z7007" i="1"/>
  <c r="AA3535" i="1"/>
  <c r="Y3535" i="1"/>
  <c r="Z3535" i="1"/>
  <c r="Y5857" i="1"/>
  <c r="Z5857" i="1"/>
  <c r="AA5857" i="1"/>
  <c r="Z3898" i="1"/>
  <c r="Y3898" i="1"/>
  <c r="AA3898" i="1"/>
  <c r="Z5428" i="1"/>
  <c r="Y5428" i="1"/>
  <c r="AA5428" i="1"/>
  <c r="Z1699" i="1"/>
  <c r="AA1699" i="1"/>
  <c r="Y1699" i="1"/>
  <c r="Z3364" i="1"/>
  <c r="Y3364" i="1"/>
  <c r="AA3364" i="1"/>
  <c r="Y3368" i="1"/>
  <c r="Z3368" i="1"/>
  <c r="AA3368" i="1"/>
  <c r="Y2854" i="1"/>
  <c r="AA2854" i="1"/>
  <c r="Z2854" i="1"/>
  <c r="Z744" i="1"/>
  <c r="AA744" i="1"/>
  <c r="Y744" i="1"/>
  <c r="Z8201" i="1"/>
  <c r="AA8201" i="1"/>
  <c r="Y8201" i="1"/>
  <c r="Y6674" i="1"/>
  <c r="Z6674" i="1"/>
  <c r="AA6674" i="1"/>
  <c r="Y4112" i="1"/>
  <c r="AA4112" i="1"/>
  <c r="Z4112" i="1"/>
  <c r="Z2305" i="1"/>
  <c r="AA2305" i="1"/>
  <c r="Y2305" i="1"/>
  <c r="Z517" i="1"/>
  <c r="AA517" i="1"/>
  <c r="Y517" i="1"/>
  <c r="Y4140" i="1"/>
  <c r="Z4140" i="1"/>
  <c r="AA4140" i="1"/>
  <c r="Y7547" i="1"/>
  <c r="AA7547" i="1"/>
  <c r="Z7547" i="1"/>
  <c r="Z4809" i="1"/>
  <c r="AA4809" i="1"/>
  <c r="Y4809" i="1"/>
  <c r="Z3509" i="1"/>
  <c r="AA3509" i="1"/>
  <c r="Y3509" i="1"/>
  <c r="Z4607" i="1"/>
  <c r="AA4607" i="1"/>
  <c r="Y4607" i="1"/>
  <c r="Z8809" i="1"/>
  <c r="AA8809" i="1"/>
  <c r="Y8809" i="1"/>
  <c r="Z7356" i="1"/>
  <c r="AA7356" i="1"/>
  <c r="Y7356" i="1"/>
  <c r="Z1357" i="1"/>
  <c r="AA1357" i="1"/>
  <c r="Y1357" i="1"/>
  <c r="Z6383" i="1"/>
  <c r="AA6383" i="1"/>
  <c r="Y6383" i="1"/>
  <c r="Z7123" i="1"/>
  <c r="AA7123" i="1"/>
  <c r="Y7123" i="1"/>
  <c r="Z3054" i="1"/>
  <c r="AA3054" i="1"/>
  <c r="Y3054" i="1"/>
  <c r="Z4360" i="1"/>
  <c r="AA4360" i="1"/>
  <c r="Y4360" i="1"/>
  <c r="Z6167" i="1"/>
  <c r="AA6167" i="1"/>
  <c r="Y6167" i="1"/>
  <c r="Z6890" i="1"/>
  <c r="AA6890" i="1"/>
  <c r="Y6890" i="1"/>
  <c r="Z7793" i="1"/>
  <c r="AA7793" i="1"/>
  <c r="Y7793" i="1"/>
  <c r="Z2994" i="1"/>
  <c r="AA2994" i="1"/>
  <c r="Y2994" i="1"/>
  <c r="Z2810" i="1"/>
  <c r="AA2810" i="1"/>
  <c r="Y2810" i="1"/>
  <c r="Z7331" i="1"/>
  <c r="AA7331" i="1"/>
  <c r="Y7331" i="1"/>
  <c r="Z8824" i="1"/>
  <c r="AA8824" i="1"/>
  <c r="Y8824" i="1"/>
  <c r="Z4439" i="1"/>
  <c r="AA4439" i="1"/>
  <c r="Y4439" i="1"/>
  <c r="Z2020" i="1"/>
  <c r="AA2020" i="1"/>
  <c r="Y2020" i="1"/>
  <c r="Y5903" i="1"/>
  <c r="Z5903" i="1"/>
  <c r="AA5903" i="1"/>
  <c r="Y4834" i="1"/>
  <c r="Z4834" i="1"/>
  <c r="AA4834" i="1"/>
  <c r="Y1739" i="1"/>
  <c r="Z1739" i="1"/>
  <c r="AA1739" i="1"/>
  <c r="Y8720" i="1"/>
  <c r="Z8720" i="1"/>
  <c r="AA8720" i="1"/>
  <c r="Y2300" i="1"/>
  <c r="Z2300" i="1"/>
  <c r="AA2300" i="1"/>
  <c r="AA7479" i="1"/>
  <c r="Y7479" i="1"/>
  <c r="Z7479" i="1"/>
  <c r="Y7500" i="1"/>
  <c r="AA7500" i="1"/>
  <c r="Z7500" i="1"/>
  <c r="Y1376" i="1"/>
  <c r="Z1376" i="1"/>
  <c r="AA1376" i="1"/>
  <c r="AA7372" i="1"/>
  <c r="Y7372" i="1"/>
  <c r="Z7372" i="1"/>
  <c r="AA1670" i="1"/>
  <c r="Z1670" i="1"/>
  <c r="Y1670" i="1"/>
  <c r="AA2802" i="1"/>
  <c r="Z2802" i="1"/>
  <c r="Y2802" i="1"/>
  <c r="AA7557" i="1"/>
  <c r="Z7557" i="1"/>
  <c r="Y7557" i="1"/>
  <c r="AA8706" i="1"/>
  <c r="Y8706" i="1"/>
  <c r="Z8706" i="1"/>
  <c r="Z4438" i="1"/>
  <c r="AA4438" i="1"/>
  <c r="Y4438" i="1"/>
  <c r="Y3648" i="1"/>
  <c r="AA3648" i="1"/>
  <c r="Z3648" i="1"/>
  <c r="Y7421" i="1"/>
  <c r="Z7421" i="1"/>
  <c r="AA7421" i="1"/>
  <c r="Y3098" i="1"/>
  <c r="Z3098" i="1"/>
  <c r="AA3098" i="1"/>
  <c r="Y4901" i="1"/>
  <c r="Z4901" i="1"/>
  <c r="AA4901" i="1"/>
  <c r="Y2877" i="1"/>
  <c r="Z2877" i="1"/>
  <c r="AA2877" i="1"/>
  <c r="Y8771" i="1"/>
  <c r="Z8771" i="1"/>
  <c r="AA8771" i="1"/>
  <c r="Y3675" i="1"/>
  <c r="Z3675" i="1"/>
  <c r="AA3675" i="1"/>
  <c r="Y3007" i="1"/>
  <c r="Z3007" i="1"/>
  <c r="AA3007" i="1"/>
  <c r="Y2658" i="1"/>
  <c r="Z2658" i="1"/>
  <c r="AA2658" i="1"/>
  <c r="Y8499" i="1"/>
  <c r="Z8499" i="1"/>
  <c r="AA8499" i="1"/>
  <c r="Y7538" i="1"/>
  <c r="Z7538" i="1"/>
  <c r="AA7538" i="1"/>
  <c r="Y4797" i="1"/>
  <c r="Z4797" i="1"/>
  <c r="AA4797" i="1"/>
  <c r="Y4524" i="1"/>
  <c r="Z4524" i="1"/>
  <c r="AA4524" i="1"/>
  <c r="Y923" i="1"/>
  <c r="Z923" i="1"/>
  <c r="AA923" i="1"/>
  <c r="Y2089" i="1"/>
  <c r="Z2089" i="1"/>
  <c r="AA2089" i="1"/>
  <c r="Y5873" i="1"/>
  <c r="Z5873" i="1"/>
  <c r="AA5873" i="1"/>
  <c r="Y8730" i="1"/>
  <c r="Z8730" i="1"/>
  <c r="AA8730" i="1"/>
  <c r="Y1458" i="1"/>
  <c r="Z1458" i="1"/>
  <c r="AA1458" i="1"/>
  <c r="Y4791" i="1"/>
  <c r="Z4791" i="1"/>
  <c r="AA4791" i="1"/>
  <c r="Y6882" i="1"/>
  <c r="Z6882" i="1"/>
  <c r="AA6882" i="1"/>
  <c r="Y3859" i="1"/>
  <c r="Z3859" i="1"/>
  <c r="AA3859" i="1"/>
  <c r="Y2511" i="1"/>
  <c r="Z2511" i="1"/>
  <c r="AA2511" i="1"/>
  <c r="Y7268" i="1"/>
  <c r="Z7268" i="1"/>
  <c r="AA7268" i="1"/>
  <c r="Y8274" i="1"/>
  <c r="Z8274" i="1"/>
  <c r="AA8274" i="1"/>
  <c r="Y3926" i="1"/>
  <c r="Z3926" i="1"/>
  <c r="AA3926" i="1"/>
  <c r="Y4631" i="1"/>
  <c r="Z4631" i="1"/>
  <c r="AA4631" i="1"/>
  <c r="Y3638" i="1"/>
  <c r="Z3638" i="1"/>
  <c r="AA3638" i="1"/>
  <c r="Y7620" i="1"/>
  <c r="Z7620" i="1"/>
  <c r="AA7620" i="1"/>
  <c r="Y2834" i="1"/>
  <c r="Z2834" i="1"/>
  <c r="AA2834" i="1"/>
  <c r="Y3711" i="1"/>
  <c r="Z3711" i="1"/>
  <c r="AA3711" i="1"/>
  <c r="Y2463" i="1"/>
  <c r="Z2463" i="1"/>
  <c r="AA2463" i="1"/>
  <c r="Y5194" i="1"/>
  <c r="Z5194" i="1"/>
  <c r="AA5194" i="1"/>
  <c r="Y7440" i="1"/>
  <c r="Z7440" i="1"/>
  <c r="AA7440" i="1"/>
  <c r="Y382" i="1"/>
  <c r="Z382" i="1"/>
  <c r="AA382" i="1"/>
  <c r="Y2347" i="1"/>
  <c r="Z2347" i="1"/>
  <c r="AA2347" i="1"/>
  <c r="Y3946" i="1"/>
  <c r="Z3946" i="1"/>
  <c r="AA3946" i="1"/>
  <c r="Y7094" i="1"/>
  <c r="Z7094" i="1"/>
  <c r="AA7094" i="1"/>
  <c r="Y6990" i="1"/>
  <c r="Z6990" i="1"/>
  <c r="AA6990" i="1"/>
  <c r="Y5465" i="1"/>
  <c r="Z5465" i="1"/>
  <c r="AA5465" i="1"/>
  <c r="Y934" i="1"/>
  <c r="Z934" i="1"/>
  <c r="AA934" i="1"/>
  <c r="Y6956" i="1"/>
  <c r="Z6956" i="1"/>
  <c r="AA6956" i="1"/>
  <c r="Y4852" i="1"/>
  <c r="Z4852" i="1"/>
  <c r="AA4852" i="1"/>
  <c r="Y7655" i="1"/>
  <c r="Z7655" i="1"/>
  <c r="AA7655" i="1"/>
  <c r="Y5576" i="1"/>
  <c r="Z5576" i="1"/>
  <c r="AA5576" i="1"/>
  <c r="Y6452" i="1"/>
  <c r="Z6452" i="1"/>
  <c r="AA6452" i="1"/>
  <c r="Y6977" i="1"/>
  <c r="Z6977" i="1"/>
  <c r="AA6977" i="1"/>
  <c r="Y8865" i="1"/>
  <c r="Z8865" i="1"/>
  <c r="AA8865" i="1"/>
  <c r="Y4150" i="1"/>
  <c r="Z4150" i="1"/>
  <c r="AA4150" i="1"/>
  <c r="Y3710" i="1"/>
  <c r="Z3710" i="1"/>
  <c r="AA3710" i="1"/>
  <c r="Y2025" i="1"/>
  <c r="Z2025" i="1"/>
  <c r="AA2025" i="1"/>
  <c r="Y8165" i="1"/>
  <c r="Z8165" i="1"/>
  <c r="AA8165" i="1"/>
  <c r="Y1197" i="1"/>
  <c r="Z1197" i="1"/>
  <c r="AA1197" i="1"/>
  <c r="Y6397" i="1"/>
  <c r="Z6397" i="1"/>
  <c r="AA6397" i="1"/>
  <c r="Y4117" i="1"/>
  <c r="Z4117" i="1"/>
  <c r="AA4117" i="1"/>
  <c r="Y5694" i="1"/>
  <c r="Z5694" i="1"/>
  <c r="AA5694" i="1"/>
  <c r="Y8991" i="1"/>
  <c r="Z8991" i="1"/>
  <c r="AA8991" i="1"/>
  <c r="Y4501" i="1"/>
  <c r="Z4501" i="1"/>
  <c r="AA4501" i="1"/>
  <c r="Y6165" i="1"/>
  <c r="Z6165" i="1"/>
  <c r="AA6165" i="1"/>
  <c r="Y1203" i="1"/>
  <c r="Z1203" i="1"/>
  <c r="AA1203" i="1"/>
  <c r="Y2047" i="1"/>
  <c r="Z2047" i="1"/>
  <c r="AA2047" i="1"/>
  <c r="AA4100" i="1"/>
  <c r="Z4100" i="1"/>
  <c r="Y4100" i="1"/>
  <c r="Y4959" i="1"/>
  <c r="AA4959" i="1"/>
  <c r="Z4959" i="1"/>
  <c r="Z7667" i="1"/>
  <c r="AA7667" i="1"/>
  <c r="Y7667" i="1"/>
  <c r="Y7196" i="1"/>
  <c r="Z7196" i="1"/>
  <c r="AA7196" i="1"/>
  <c r="Y4448" i="1"/>
  <c r="Z4448" i="1"/>
  <c r="AA4448" i="1"/>
  <c r="Y4921" i="1"/>
  <c r="Z4921" i="1"/>
  <c r="AA4921" i="1"/>
  <c r="Y3184" i="1"/>
  <c r="Z3184" i="1"/>
  <c r="AA3184" i="1"/>
  <c r="Y353" i="1"/>
  <c r="Z353" i="1"/>
  <c r="AA353" i="1"/>
  <c r="Y8650" i="1"/>
  <c r="Z8650" i="1"/>
  <c r="AA8650" i="1"/>
  <c r="Y3317" i="1"/>
  <c r="Z3317" i="1"/>
  <c r="AA3317" i="1"/>
  <c r="Z8366" i="1"/>
  <c r="AA8366" i="1"/>
  <c r="Y8366" i="1"/>
  <c r="Z3345" i="1"/>
  <c r="Y3345" i="1"/>
  <c r="AA3345" i="1"/>
  <c r="Z3786" i="1"/>
  <c r="AA3786" i="1"/>
  <c r="Y3786" i="1"/>
  <c r="Z894" i="1"/>
  <c r="Y894" i="1"/>
  <c r="AA894" i="1"/>
  <c r="Z687" i="1"/>
  <c r="Y687" i="1"/>
  <c r="AA687" i="1"/>
  <c r="Z1044" i="1"/>
  <c r="Y1044" i="1"/>
  <c r="AA1044" i="1"/>
  <c r="Z5405" i="1"/>
  <c r="Y5405" i="1"/>
  <c r="AA5405" i="1"/>
  <c r="Z5134" i="1"/>
  <c r="Y5134" i="1"/>
  <c r="AA5134" i="1"/>
  <c r="Z5623" i="1"/>
  <c r="Y5623" i="1"/>
  <c r="AA5623" i="1"/>
  <c r="AA6316" i="1"/>
  <c r="Z6316" i="1"/>
  <c r="Y6316" i="1"/>
  <c r="AA1795" i="1"/>
  <c r="Z1795" i="1"/>
  <c r="Y1795" i="1"/>
  <c r="AA3303" i="1"/>
  <c r="Z3303" i="1"/>
  <c r="Y3303" i="1"/>
  <c r="AA2958" i="1"/>
  <c r="Z2958" i="1"/>
  <c r="Y2958" i="1"/>
  <c r="AA3957" i="1"/>
  <c r="Z3957" i="1"/>
  <c r="Y3957" i="1"/>
  <c r="AA3128" i="1"/>
  <c r="Z3128" i="1"/>
  <c r="Y3128" i="1"/>
  <c r="AA5995" i="1"/>
  <c r="Z5995" i="1"/>
  <c r="Y5995" i="1"/>
  <c r="AA6168" i="1"/>
  <c r="Z6168" i="1"/>
  <c r="Y6168" i="1"/>
  <c r="AA2569" i="1"/>
  <c r="Z2569" i="1"/>
  <c r="Y2569" i="1"/>
  <c r="AA1770" i="1"/>
  <c r="Z1770" i="1"/>
  <c r="Y1770" i="1"/>
  <c r="AA1687" i="1"/>
  <c r="Z1687" i="1"/>
  <c r="Y1687" i="1"/>
  <c r="AA2556" i="1"/>
  <c r="Z2556" i="1"/>
  <c r="Y2556" i="1"/>
  <c r="AA7560" i="1"/>
  <c r="Z7560" i="1"/>
  <c r="Y7560" i="1"/>
  <c r="AA955" i="1"/>
  <c r="Z955" i="1"/>
  <c r="Y955" i="1"/>
  <c r="AA797" i="1"/>
  <c r="Z797" i="1"/>
  <c r="Y797" i="1"/>
  <c r="AA8508" i="1"/>
  <c r="Z8508" i="1"/>
  <c r="Y8508" i="1"/>
  <c r="AA6315" i="1"/>
  <c r="Z6315" i="1"/>
  <c r="Y6315" i="1"/>
  <c r="AA2216" i="1"/>
  <c r="Z2216" i="1"/>
  <c r="Y2216" i="1"/>
  <c r="AA8932" i="1"/>
  <c r="Z8932" i="1"/>
  <c r="Y8932" i="1"/>
  <c r="AA6630" i="1"/>
  <c r="Z6630" i="1"/>
  <c r="Y6630" i="1"/>
  <c r="AA1013" i="1"/>
  <c r="Z1013" i="1"/>
  <c r="Y1013" i="1"/>
  <c r="AA3968" i="1"/>
  <c r="Z3968" i="1"/>
  <c r="Y3968" i="1"/>
  <c r="AA770" i="1"/>
  <c r="Z770" i="1"/>
  <c r="Y770" i="1"/>
  <c r="AA7074" i="1"/>
  <c r="Z7074" i="1"/>
  <c r="Y7074" i="1"/>
  <c r="AA4306" i="1"/>
  <c r="Z4306" i="1"/>
  <c r="Y4306" i="1"/>
  <c r="AA2586" i="1"/>
  <c r="Y2586" i="1"/>
  <c r="Z2586" i="1"/>
  <c r="AA3740" i="1"/>
  <c r="Y3740" i="1"/>
  <c r="Z3740" i="1"/>
  <c r="AA1483" i="1"/>
  <c r="Y1483" i="1"/>
  <c r="Z1483" i="1"/>
  <c r="AA6931" i="1"/>
  <c r="Y6931" i="1"/>
  <c r="Z6931" i="1"/>
  <c r="AA482" i="1"/>
  <c r="Y482" i="1"/>
  <c r="Z482" i="1"/>
  <c r="AA8967" i="1"/>
  <c r="Y8967" i="1"/>
  <c r="Z8967" i="1"/>
  <c r="AA7864" i="1"/>
  <c r="Y7864" i="1"/>
  <c r="Z7864" i="1"/>
  <c r="AA7137" i="1"/>
  <c r="Y7137" i="1"/>
  <c r="Z7137" i="1"/>
  <c r="AA4159" i="1"/>
  <c r="Y4159" i="1"/>
  <c r="Z4159" i="1"/>
  <c r="AA2302" i="1"/>
  <c r="Z2302" i="1"/>
  <c r="Y2302" i="1"/>
  <c r="AA3346" i="1"/>
  <c r="Y3346" i="1"/>
  <c r="Z3346" i="1"/>
  <c r="AA2535" i="1"/>
  <c r="Z2535" i="1"/>
  <c r="Y2535" i="1"/>
  <c r="AA5201" i="1"/>
  <c r="Z5201" i="1"/>
  <c r="Y5201" i="1"/>
  <c r="AA8150" i="1"/>
  <c r="Z8150" i="1"/>
  <c r="Y8150" i="1"/>
  <c r="AA3228" i="1"/>
  <c r="Z3228" i="1"/>
  <c r="Y3228" i="1"/>
  <c r="AA5868" i="1"/>
  <c r="Z5868" i="1"/>
  <c r="Y5868" i="1"/>
  <c r="AA4414" i="1"/>
  <c r="Z4414" i="1"/>
  <c r="Y4414" i="1"/>
  <c r="AA1303" i="1"/>
  <c r="Z1303" i="1"/>
  <c r="Y1303" i="1"/>
  <c r="AA1559" i="1"/>
  <c r="Z1559" i="1"/>
  <c r="Y1559" i="1"/>
  <c r="AA5038" i="1"/>
  <c r="Z5038" i="1"/>
  <c r="Y5038" i="1"/>
  <c r="AA1871" i="1"/>
  <c r="Z1871" i="1"/>
  <c r="Y1871" i="1"/>
  <c r="AA393" i="1"/>
  <c r="Z393" i="1"/>
  <c r="Y393" i="1"/>
  <c r="AA3076" i="1"/>
  <c r="Z3076" i="1"/>
  <c r="Y3076" i="1"/>
  <c r="AA7378" i="1"/>
  <c r="Z7378" i="1"/>
  <c r="Y7378" i="1"/>
  <c r="AA7122" i="1"/>
  <c r="Y7122" i="1"/>
  <c r="Z7122" i="1"/>
  <c r="AA4682" i="1"/>
  <c r="Y4682" i="1"/>
  <c r="Z4682" i="1"/>
  <c r="AA8346" i="1"/>
  <c r="Y8346" i="1"/>
  <c r="Z8346" i="1"/>
  <c r="AA2554" i="1"/>
  <c r="Y2554" i="1"/>
  <c r="Z2554" i="1"/>
  <c r="AA1814" i="1"/>
  <c r="Y1814" i="1"/>
  <c r="Z1814" i="1"/>
  <c r="AA2185" i="1"/>
  <c r="Y2185" i="1"/>
  <c r="Z2185" i="1"/>
  <c r="AA5153" i="1"/>
  <c r="Y5153" i="1"/>
  <c r="Z5153" i="1"/>
  <c r="AA3448" i="1"/>
  <c r="Y3448" i="1"/>
  <c r="Z3448" i="1"/>
  <c r="AA6349" i="1"/>
  <c r="Y6349" i="1"/>
  <c r="Z6349" i="1"/>
  <c r="AA1092" i="1"/>
  <c r="Z1092" i="1"/>
  <c r="Y1092" i="1"/>
  <c r="AA1009" i="1"/>
  <c r="Z1009" i="1"/>
  <c r="Y1009" i="1"/>
  <c r="AA4133" i="1"/>
  <c r="Y4133" i="1"/>
  <c r="Z4133" i="1"/>
  <c r="AA7265" i="1"/>
  <c r="Y7265" i="1"/>
  <c r="Z7265" i="1"/>
  <c r="AA6637" i="1"/>
  <c r="Y6637" i="1"/>
  <c r="Z6637" i="1"/>
  <c r="AA8314" i="1"/>
  <c r="Y8314" i="1"/>
  <c r="Z8314" i="1"/>
  <c r="AA1041" i="1"/>
  <c r="Y1041" i="1"/>
  <c r="Z1041" i="1"/>
  <c r="AA5386" i="1"/>
  <c r="Y5386" i="1"/>
  <c r="Z5386" i="1"/>
  <c r="AA7598" i="1"/>
  <c r="Y7598" i="1"/>
  <c r="Z7598" i="1"/>
  <c r="Z2866" i="1"/>
  <c r="Y2866" i="1"/>
  <c r="AA2866" i="1"/>
  <c r="Z5352" i="1"/>
  <c r="Y5352" i="1"/>
  <c r="AA5352" i="1"/>
  <c r="Z2223" i="1"/>
  <c r="Y2223" i="1"/>
  <c r="AA2223" i="1"/>
  <c r="Z6358" i="1"/>
  <c r="Y6358" i="1"/>
  <c r="AA6358" i="1"/>
  <c r="Z5017" i="1"/>
  <c r="Y5017" i="1"/>
  <c r="AA5017" i="1"/>
  <c r="Z3331" i="1"/>
  <c r="Y3331" i="1"/>
  <c r="AA3331" i="1"/>
  <c r="Z2412" i="1"/>
  <c r="AA2412" i="1"/>
  <c r="Y2412" i="1"/>
  <c r="Z921" i="1"/>
  <c r="Y921" i="1"/>
  <c r="AA921" i="1"/>
  <c r="Z909" i="1"/>
  <c r="Y909" i="1"/>
  <c r="AA909" i="1"/>
  <c r="Z2725" i="1"/>
  <c r="Y2725" i="1"/>
  <c r="AA2725" i="1"/>
  <c r="Z2527" i="1"/>
  <c r="AA2527" i="1"/>
  <c r="Y2527" i="1"/>
  <c r="Z4671" i="1"/>
  <c r="Y4671" i="1"/>
  <c r="AA4671" i="1"/>
  <c r="Z2017" i="1"/>
  <c r="Y2017" i="1"/>
  <c r="AA2017" i="1"/>
  <c r="Z4090" i="1"/>
  <c r="Y4090" i="1"/>
  <c r="AA4090" i="1"/>
  <c r="Z8" i="1"/>
  <c r="Y8" i="1"/>
  <c r="AA8" i="1"/>
  <c r="Z825" i="1"/>
  <c r="Y825" i="1"/>
  <c r="AA825" i="1"/>
  <c r="Z5773" i="1"/>
  <c r="Y5773" i="1"/>
  <c r="AA5773" i="1"/>
  <c r="Z710" i="1"/>
  <c r="Y710" i="1"/>
  <c r="AA710" i="1"/>
  <c r="Z8514" i="1"/>
  <c r="Y8514" i="1"/>
  <c r="AA8514" i="1"/>
  <c r="Z8839" i="1"/>
  <c r="Y8839" i="1"/>
  <c r="AA8839" i="1"/>
  <c r="Z7073" i="1"/>
  <c r="Y7073" i="1"/>
  <c r="AA7073" i="1"/>
  <c r="Z4476" i="1"/>
  <c r="Y4476" i="1"/>
  <c r="AA4476" i="1"/>
  <c r="Z32" i="1"/>
  <c r="Y32" i="1"/>
  <c r="AA32" i="1"/>
  <c r="Z1413" i="1"/>
  <c r="Y1413" i="1"/>
  <c r="AA1413" i="1"/>
  <c r="Z5427" i="1"/>
  <c r="Y5427" i="1"/>
  <c r="AA5427" i="1"/>
  <c r="Z2633" i="1"/>
  <c r="Y2633" i="1"/>
  <c r="AA2633" i="1"/>
  <c r="Z695" i="1"/>
  <c r="Y695" i="1"/>
  <c r="AA695" i="1"/>
  <c r="Z1915" i="1"/>
  <c r="Y1915" i="1"/>
  <c r="AA1915" i="1"/>
  <c r="Z5590" i="1"/>
  <c r="Y5590" i="1"/>
  <c r="AA5590" i="1"/>
  <c r="AA5475" i="1"/>
  <c r="Z5475" i="1"/>
  <c r="Y5475" i="1"/>
  <c r="AA7319" i="1"/>
  <c r="Y7319" i="1"/>
  <c r="Z7319" i="1"/>
  <c r="AA1886" i="1"/>
  <c r="Z1886" i="1"/>
  <c r="Y1886" i="1"/>
  <c r="AA623" i="1"/>
  <c r="Z623" i="1"/>
  <c r="Y623" i="1"/>
  <c r="AA8341" i="1"/>
  <c r="Z8341" i="1"/>
  <c r="Y8341" i="1"/>
  <c r="Z5891" i="1"/>
  <c r="AA5891" i="1"/>
  <c r="Y5891" i="1"/>
  <c r="AA587" i="1"/>
  <c r="Z587" i="1"/>
  <c r="Y587" i="1"/>
  <c r="Z1048" i="1"/>
  <c r="AA1048" i="1"/>
  <c r="Y1048" i="1"/>
  <c r="AA6276" i="1"/>
  <c r="Z6276" i="1"/>
  <c r="Y6276" i="1"/>
  <c r="Y4191" i="1"/>
  <c r="Z4191" i="1"/>
  <c r="AA4191" i="1"/>
  <c r="Y4755" i="1"/>
  <c r="Z4755" i="1"/>
  <c r="AA4755" i="1"/>
  <c r="Y7383" i="1"/>
  <c r="Z7383" i="1"/>
  <c r="AA7383" i="1"/>
  <c r="Z8049" i="1"/>
  <c r="Y8049" i="1"/>
  <c r="AA8049" i="1"/>
  <c r="Y7086" i="1"/>
  <c r="Z7086" i="1"/>
  <c r="AA7086" i="1"/>
  <c r="Y491" i="1"/>
  <c r="AA491" i="1"/>
  <c r="Z491" i="1"/>
  <c r="Z4171" i="1"/>
  <c r="AA4171" i="1"/>
  <c r="Y4171" i="1"/>
  <c r="Z2816" i="1"/>
  <c r="Y2816" i="1"/>
  <c r="AA2816" i="1"/>
  <c r="Y333" i="1"/>
  <c r="Z333" i="1"/>
  <c r="AA333" i="1"/>
  <c r="Y3962" i="1"/>
  <c r="Z3962" i="1"/>
  <c r="AA3962" i="1"/>
  <c r="Z1707" i="1"/>
  <c r="Y1707" i="1"/>
  <c r="AA1707" i="1"/>
  <c r="Z2416" i="1"/>
  <c r="Y2416" i="1"/>
  <c r="AA2416" i="1"/>
  <c r="Y4660" i="1"/>
  <c r="AA4660" i="1"/>
  <c r="Z4660" i="1"/>
  <c r="Y396" i="1"/>
  <c r="AA396" i="1"/>
  <c r="Z396" i="1"/>
  <c r="AA7072" i="1"/>
  <c r="Y7072" i="1"/>
  <c r="Z7072" i="1"/>
  <c r="AA2630" i="1"/>
  <c r="Y2630" i="1"/>
  <c r="Z2630" i="1"/>
  <c r="Y6429" i="1"/>
  <c r="Z6429" i="1"/>
  <c r="AA6429" i="1"/>
  <c r="Y348" i="1"/>
  <c r="AA348" i="1"/>
  <c r="Z348" i="1"/>
  <c r="Z2572" i="1"/>
  <c r="AA2572" i="1"/>
  <c r="Y2572" i="1"/>
  <c r="AA4096" i="1"/>
  <c r="Z4096" i="1"/>
  <c r="Y4096" i="1"/>
  <c r="Z9001" i="1"/>
  <c r="AA9001" i="1"/>
  <c r="Y9001" i="1"/>
  <c r="AA8940" i="1"/>
  <c r="Z8940" i="1"/>
  <c r="Y8940" i="1"/>
  <c r="Z7698" i="1"/>
  <c r="AA7698" i="1"/>
  <c r="Y7698" i="1"/>
  <c r="AA3574" i="1"/>
  <c r="Z3574" i="1"/>
  <c r="Y3574" i="1"/>
  <c r="Z8306" i="1"/>
  <c r="AA8306" i="1"/>
  <c r="Y8306" i="1"/>
  <c r="AA626" i="1"/>
  <c r="Z626" i="1"/>
  <c r="Y626" i="1"/>
  <c r="Z1102" i="1"/>
  <c r="AA1102" i="1"/>
  <c r="Y1102" i="1"/>
  <c r="Y5843" i="1"/>
  <c r="Z5843" i="1"/>
  <c r="AA5843" i="1"/>
  <c r="Y6193" i="1"/>
  <c r="Z6193" i="1"/>
  <c r="AA6193" i="1"/>
  <c r="Y3111" i="1"/>
  <c r="Z3111" i="1"/>
  <c r="AA3111" i="1"/>
  <c r="Y4747" i="1"/>
  <c r="Z4747" i="1"/>
  <c r="AA4747" i="1"/>
  <c r="Y6237" i="1"/>
  <c r="Z6237" i="1"/>
  <c r="AA6237" i="1"/>
  <c r="Y1527" i="1"/>
  <c r="Z1527" i="1"/>
  <c r="AA1527" i="1"/>
  <c r="Y8714" i="1"/>
  <c r="Z8714" i="1"/>
  <c r="AA8714" i="1"/>
  <c r="Y8633" i="1"/>
  <c r="Z8633" i="1"/>
  <c r="AA8633" i="1"/>
  <c r="Y292" i="1"/>
  <c r="Z292" i="1"/>
  <c r="AA292" i="1"/>
  <c r="Y880" i="1"/>
  <c r="Z880" i="1"/>
  <c r="AA880" i="1"/>
  <c r="Y2036" i="1"/>
  <c r="Z2036" i="1"/>
  <c r="AA2036" i="1"/>
  <c r="Y3223" i="1"/>
  <c r="Z3223" i="1"/>
  <c r="AA3223" i="1"/>
  <c r="Y4772" i="1"/>
  <c r="Z4772" i="1"/>
  <c r="AA4772" i="1"/>
  <c r="Z8321" i="1"/>
  <c r="AA8321" i="1"/>
  <c r="Y8321" i="1"/>
  <c r="Z5433" i="1"/>
  <c r="AA5433" i="1"/>
  <c r="Y5433" i="1"/>
  <c r="Z6811" i="1"/>
  <c r="AA6811" i="1"/>
  <c r="Y6811" i="1"/>
  <c r="Z4945" i="1"/>
  <c r="AA4945" i="1"/>
  <c r="Y4945" i="1"/>
  <c r="Z8549" i="1"/>
  <c r="AA8549" i="1"/>
  <c r="Y8549" i="1"/>
  <c r="Z4326" i="1"/>
  <c r="AA4326" i="1"/>
  <c r="Y4326" i="1"/>
  <c r="Z7891" i="1"/>
  <c r="AA7891" i="1"/>
  <c r="Y7891" i="1"/>
  <c r="Y3822" i="1"/>
  <c r="Z3822" i="1"/>
  <c r="AA3822" i="1"/>
  <c r="Y7759" i="1"/>
  <c r="Z7759" i="1"/>
  <c r="AA7759" i="1"/>
  <c r="Y4545" i="1"/>
  <c r="Z4545" i="1"/>
  <c r="AA4545" i="1"/>
  <c r="Y8562" i="1"/>
  <c r="Z8562" i="1"/>
  <c r="AA8562" i="1"/>
  <c r="Y4160" i="1"/>
  <c r="Z4160" i="1"/>
  <c r="AA4160" i="1"/>
  <c r="Y7531" i="1"/>
  <c r="Z7531" i="1"/>
  <c r="AA7531" i="1"/>
  <c r="Y3136" i="1"/>
  <c r="Z3136" i="1"/>
  <c r="AA3136" i="1"/>
  <c r="Y188" i="1"/>
  <c r="Z188" i="1"/>
  <c r="AA188" i="1"/>
  <c r="Y2098" i="1"/>
  <c r="Z2098" i="1"/>
  <c r="AA2098" i="1"/>
  <c r="Y5863" i="1"/>
  <c r="Z5863" i="1"/>
  <c r="AA5863" i="1"/>
  <c r="Y7096" i="1"/>
  <c r="AA7096" i="1"/>
  <c r="Z7096" i="1"/>
  <c r="Y6388" i="1"/>
  <c r="Z6388" i="1"/>
  <c r="AA6388" i="1"/>
  <c r="Y2944" i="1"/>
  <c r="Z2944" i="1"/>
  <c r="AA2944" i="1"/>
  <c r="Y4689" i="1"/>
  <c r="Z4689" i="1"/>
  <c r="AA4689" i="1"/>
  <c r="Y4243" i="1"/>
  <c r="Z4243" i="1"/>
  <c r="AA4243" i="1"/>
  <c r="Y6968" i="1"/>
  <c r="Z6968" i="1"/>
  <c r="AA6968" i="1"/>
  <c r="Y6688" i="1"/>
  <c r="Z6688" i="1"/>
  <c r="AA6688" i="1"/>
  <c r="Y5565" i="1"/>
  <c r="Z5565" i="1"/>
  <c r="AA5565" i="1"/>
  <c r="Y5884" i="1"/>
  <c r="Z5884" i="1"/>
  <c r="AA5884" i="1"/>
  <c r="Y6102" i="1"/>
  <c r="Z6102" i="1"/>
  <c r="AA6102" i="1"/>
  <c r="Y585" i="1"/>
  <c r="Z585" i="1"/>
  <c r="AA585" i="1"/>
  <c r="Y7353" i="1"/>
  <c r="Z7353" i="1"/>
  <c r="AA7353" i="1"/>
  <c r="Y7711" i="1"/>
  <c r="Z7711" i="1"/>
  <c r="AA7711" i="1"/>
  <c r="Y8772" i="1"/>
  <c r="Z8772" i="1"/>
  <c r="AA8772" i="1"/>
  <c r="Y8541" i="1"/>
  <c r="Z8541" i="1"/>
  <c r="AA8541" i="1"/>
  <c r="Y6258" i="1"/>
  <c r="Z6258" i="1"/>
  <c r="AA6258" i="1"/>
  <c r="Y5072" i="1"/>
  <c r="Z5072" i="1"/>
  <c r="AA5072" i="1"/>
  <c r="Y4836" i="1"/>
  <c r="Z4836" i="1"/>
  <c r="AA4836" i="1"/>
  <c r="Y2222" i="1"/>
  <c r="Z2222" i="1"/>
  <c r="AA2222" i="1"/>
  <c r="Y1916" i="1"/>
  <c r="Z1916" i="1"/>
  <c r="AA1916" i="1"/>
  <c r="Y6091" i="1"/>
  <c r="Z6091" i="1"/>
  <c r="AA6091" i="1"/>
  <c r="Z6043" i="1"/>
  <c r="Y6043" i="1"/>
  <c r="AA6043" i="1"/>
  <c r="Z3100" i="1"/>
  <c r="Y3100" i="1"/>
  <c r="AA3100" i="1"/>
  <c r="Z8612" i="1"/>
  <c r="Y8612" i="1"/>
  <c r="AA8612" i="1"/>
  <c r="Z5093" i="1"/>
  <c r="Y5093" i="1"/>
  <c r="AA5093" i="1"/>
  <c r="Z8789" i="1"/>
  <c r="Y8789" i="1"/>
  <c r="AA8789" i="1"/>
  <c r="Z7866" i="1"/>
  <c r="Y7866" i="1"/>
  <c r="AA7866" i="1"/>
  <c r="Z4004" i="1"/>
  <c r="Y4004" i="1"/>
  <c r="AA4004" i="1"/>
  <c r="Y669" i="1"/>
  <c r="Z669" i="1"/>
  <c r="AA669" i="1"/>
  <c r="Y601" i="1"/>
  <c r="Z601" i="1"/>
  <c r="AA601" i="1"/>
  <c r="Y4895" i="1"/>
  <c r="Z4895" i="1"/>
  <c r="AA4895" i="1"/>
  <c r="Y3257" i="1"/>
  <c r="Z3257" i="1"/>
  <c r="AA3257" i="1"/>
  <c r="Y1465" i="1"/>
  <c r="Z1465" i="1"/>
  <c r="AA1465" i="1"/>
  <c r="Y4510" i="1"/>
  <c r="Z4510" i="1"/>
  <c r="AA4510" i="1"/>
  <c r="Y5359" i="1"/>
  <c r="Z5359" i="1"/>
  <c r="AA5359" i="1"/>
  <c r="Y2685" i="1"/>
  <c r="Z2685" i="1"/>
  <c r="AA2685" i="1"/>
  <c r="AA367" i="1"/>
  <c r="Y367" i="1"/>
  <c r="Z367" i="1"/>
  <c r="AA5027" i="1"/>
  <c r="Y5027" i="1"/>
  <c r="Z5027" i="1"/>
  <c r="Y372" i="1"/>
  <c r="Z372" i="1"/>
  <c r="AA372" i="1"/>
  <c r="Y1550" i="1"/>
  <c r="AA1550" i="1"/>
  <c r="Z1550" i="1"/>
  <c r="Y3099" i="1"/>
  <c r="AA3099" i="1"/>
  <c r="Z3099" i="1"/>
  <c r="Y4954" i="1"/>
  <c r="AA4954" i="1"/>
  <c r="Z4954" i="1"/>
  <c r="Y2213" i="1"/>
  <c r="AA2213" i="1"/>
  <c r="Z2213" i="1"/>
  <c r="Y7887" i="1"/>
  <c r="AA7887" i="1"/>
  <c r="Z7887" i="1"/>
  <c r="Y820" i="1"/>
  <c r="AA820" i="1"/>
  <c r="Z820" i="1"/>
  <c r="Y8494" i="1"/>
  <c r="AA8494" i="1"/>
  <c r="Z8494" i="1"/>
  <c r="Y8484" i="1"/>
  <c r="AA8484" i="1"/>
  <c r="Z8484" i="1"/>
  <c r="Y7480" i="1"/>
  <c r="AA7480" i="1"/>
  <c r="Z7480" i="1"/>
  <c r="Y856" i="1"/>
  <c r="AA856" i="1"/>
  <c r="Z856" i="1"/>
  <c r="Y7188" i="1"/>
  <c r="AA7188" i="1"/>
  <c r="Z7188" i="1"/>
  <c r="Y2314" i="1"/>
  <c r="AA2314" i="1"/>
  <c r="Z2314" i="1"/>
  <c r="Y4652" i="1"/>
  <c r="AA4652" i="1"/>
  <c r="Z4652" i="1"/>
  <c r="Y2872" i="1"/>
  <c r="AA2872" i="1"/>
  <c r="Z2872" i="1"/>
  <c r="Z6484" i="1"/>
  <c r="AA6484" i="1"/>
  <c r="Y6484" i="1"/>
  <c r="Z208" i="1"/>
  <c r="Y208" i="1"/>
  <c r="AA208" i="1"/>
  <c r="Z7521" i="1"/>
  <c r="AA7521" i="1"/>
  <c r="Y7521" i="1"/>
  <c r="Z6735" i="1"/>
  <c r="AA6735" i="1"/>
  <c r="Y6735" i="1"/>
  <c r="Z4503" i="1"/>
  <c r="Y4503" i="1"/>
  <c r="AA4503" i="1"/>
  <c r="Z7998" i="1"/>
  <c r="Y7998" i="1"/>
  <c r="AA7998" i="1"/>
  <c r="Z3106" i="1"/>
  <c r="Y3106" i="1"/>
  <c r="AA3106" i="1"/>
  <c r="Z1911" i="1"/>
  <c r="AA1911" i="1"/>
  <c r="Y1911" i="1"/>
  <c r="Z1673" i="1"/>
  <c r="Y1673" i="1"/>
  <c r="AA1673" i="1"/>
  <c r="Y1075" i="1"/>
  <c r="Z1075" i="1"/>
  <c r="AA1075" i="1"/>
  <c r="Y4157" i="1"/>
  <c r="Z4157" i="1"/>
  <c r="AA4157" i="1"/>
  <c r="Y4040" i="1"/>
  <c r="Z4040" i="1"/>
  <c r="AA4040" i="1"/>
  <c r="Y494" i="1"/>
  <c r="Z494" i="1"/>
  <c r="AA494" i="1"/>
  <c r="Y7770" i="1"/>
  <c r="Z7770" i="1"/>
  <c r="AA7770" i="1"/>
  <c r="Z5513" i="1"/>
  <c r="AA5513" i="1"/>
  <c r="Y5513" i="1"/>
  <c r="Y4948" i="1"/>
  <c r="Z4948" i="1"/>
  <c r="AA4948" i="1"/>
  <c r="Y7810" i="1"/>
  <c r="Z7810" i="1"/>
  <c r="AA7810" i="1"/>
  <c r="Y6933" i="1"/>
  <c r="Z6933" i="1"/>
  <c r="AA6933" i="1"/>
  <c r="Y76" i="1"/>
  <c r="Z76" i="1"/>
  <c r="AA76" i="1"/>
  <c r="Y1825" i="1"/>
  <c r="Z1825" i="1"/>
  <c r="AA1825" i="1"/>
  <c r="Y7605" i="1"/>
  <c r="Z7605" i="1"/>
  <c r="AA7605" i="1"/>
  <c r="Y1192" i="1"/>
  <c r="Z1192" i="1"/>
  <c r="AA1192" i="1"/>
  <c r="Y1106" i="1"/>
  <c r="Z1106" i="1"/>
  <c r="AA1106" i="1"/>
  <c r="Y4686" i="1"/>
  <c r="Z4686" i="1"/>
  <c r="AA4686" i="1"/>
  <c r="Y8034" i="1"/>
  <c r="Z8034" i="1"/>
  <c r="AA8034" i="1"/>
  <c r="Y3175" i="1"/>
  <c r="Z3175" i="1"/>
  <c r="AA3175" i="1"/>
  <c r="Y2379" i="1"/>
  <c r="Z2379" i="1"/>
  <c r="AA2379" i="1"/>
  <c r="Y2331" i="1"/>
  <c r="Z2331" i="1"/>
  <c r="AA2331" i="1"/>
  <c r="Y3254" i="1"/>
  <c r="Z3254" i="1"/>
  <c r="AA3254" i="1"/>
  <c r="Y5373" i="1"/>
  <c r="Z5373" i="1"/>
  <c r="AA5373" i="1"/>
  <c r="Y6012" i="1"/>
  <c r="Z6012" i="1"/>
  <c r="AA6012" i="1"/>
  <c r="Y2296" i="1"/>
  <c r="Z2296" i="1"/>
  <c r="AA2296" i="1"/>
  <c r="Y681" i="1"/>
  <c r="Z681" i="1"/>
  <c r="AA681" i="1"/>
  <c r="Y351" i="1"/>
  <c r="Z351" i="1"/>
  <c r="AA351" i="1"/>
  <c r="Y8318" i="1"/>
  <c r="Z8318" i="1"/>
  <c r="AA8318" i="1"/>
  <c r="Y2141" i="1"/>
  <c r="Z2141" i="1"/>
  <c r="AA2141" i="1"/>
  <c r="Y776" i="1"/>
  <c r="Z776" i="1"/>
  <c r="AA776" i="1"/>
  <c r="Y4872" i="1"/>
  <c r="Z4872" i="1"/>
  <c r="AA4872" i="1"/>
  <c r="Y2636" i="1"/>
  <c r="Z2636" i="1"/>
  <c r="AA2636" i="1"/>
  <c r="Y8134" i="1"/>
  <c r="Z8134" i="1"/>
  <c r="Y4866" i="1"/>
  <c r="Z4866" i="1"/>
  <c r="AA4866" i="1"/>
  <c r="Y4983" i="1"/>
  <c r="Z4983" i="1"/>
  <c r="AA4983" i="1"/>
  <c r="Y6611" i="1"/>
  <c r="Z6611" i="1"/>
  <c r="AA6611" i="1"/>
  <c r="Y7622" i="1"/>
  <c r="Z7622" i="1"/>
  <c r="AA7622" i="1"/>
  <c r="Y4679" i="1"/>
  <c r="Z4679" i="1"/>
  <c r="AA4679" i="1"/>
  <c r="Y362" i="1"/>
  <c r="Z362" i="1"/>
  <c r="AA362" i="1"/>
  <c r="Y1899" i="1"/>
  <c r="Z1899" i="1"/>
  <c r="AA1899" i="1"/>
  <c r="Y8103" i="1"/>
  <c r="Z8103" i="1"/>
  <c r="AA8103" i="1"/>
  <c r="Y2453" i="1"/>
  <c r="Z2453" i="1"/>
  <c r="AA2453" i="1"/>
  <c r="Y6305" i="1"/>
  <c r="Z6305" i="1"/>
  <c r="AA6305" i="1"/>
  <c r="Y3169" i="1"/>
  <c r="Z3169" i="1"/>
  <c r="AA3169" i="1"/>
  <c r="Y106" i="1"/>
  <c r="Z106" i="1"/>
  <c r="AA106" i="1"/>
  <c r="Y7360" i="1"/>
  <c r="Z7360" i="1"/>
  <c r="AA7360" i="1"/>
  <c r="Y5627" i="1"/>
  <c r="Z5627" i="1"/>
  <c r="AA5627" i="1"/>
  <c r="Y7568" i="1"/>
  <c r="Z7568" i="1"/>
  <c r="AA7568" i="1"/>
  <c r="Y6238" i="1"/>
  <c r="Z6238" i="1"/>
  <c r="AA6238" i="1"/>
  <c r="Y8003" i="1"/>
  <c r="Z8003" i="1"/>
  <c r="AA8003" i="1"/>
  <c r="Y724" i="1"/>
  <c r="Z724" i="1"/>
  <c r="AA724" i="1"/>
  <c r="Y8631" i="1"/>
  <c r="Z8631" i="1"/>
  <c r="AA8631" i="1"/>
  <c r="Y6111" i="1"/>
  <c r="Z6111" i="1"/>
  <c r="AA6111" i="1"/>
  <c r="Y5778" i="1"/>
  <c r="Z5778" i="1"/>
  <c r="AA5778" i="1"/>
  <c r="Y53" i="1"/>
  <c r="Z53" i="1"/>
  <c r="AA53" i="1"/>
  <c r="Y2118" i="1"/>
  <c r="Z2118" i="1"/>
  <c r="AA2118" i="1"/>
  <c r="Y4999" i="1"/>
  <c r="Z4999" i="1"/>
  <c r="AA4999" i="1"/>
  <c r="Y8166" i="1"/>
  <c r="Z8166" i="1"/>
  <c r="AA8166" i="1"/>
  <c r="Y5871" i="1"/>
  <c r="Z5871" i="1"/>
  <c r="AA5871" i="1"/>
  <c r="Y7883" i="1"/>
  <c r="Z7883" i="1"/>
  <c r="AA7883" i="1"/>
  <c r="Y2100" i="1"/>
  <c r="Z2100" i="1"/>
  <c r="AA2100" i="1"/>
  <c r="Y2083" i="1"/>
  <c r="Z2083" i="1"/>
  <c r="AA2083" i="1"/>
  <c r="Y8846" i="1"/>
  <c r="Z8846" i="1"/>
  <c r="AA8846" i="1"/>
  <c r="Y8997" i="1"/>
  <c r="Z8997" i="1"/>
  <c r="AA8997" i="1"/>
  <c r="Y6888" i="1"/>
  <c r="Z6888" i="1"/>
  <c r="AA6888" i="1"/>
  <c r="Y8559" i="1"/>
  <c r="Z8559" i="1"/>
  <c r="AA8559" i="1"/>
  <c r="Y8451" i="1"/>
  <c r="Z8451" i="1"/>
  <c r="AA8451" i="1"/>
  <c r="Y6068" i="1"/>
  <c r="Z6068" i="1"/>
  <c r="AA6068" i="1"/>
  <c r="Y7221" i="1"/>
  <c r="Z7221" i="1"/>
  <c r="AA7221" i="1"/>
  <c r="Y4" i="1"/>
  <c r="Z4" i="1"/>
  <c r="AA4" i="1"/>
  <c r="Y2328" i="1"/>
  <c r="Z2328" i="1"/>
  <c r="AA2328" i="1"/>
  <c r="Y2240" i="1"/>
  <c r="Z2240" i="1"/>
  <c r="AA2240" i="1"/>
  <c r="Y827" i="1"/>
  <c r="Z827" i="1"/>
  <c r="AA827" i="1"/>
  <c r="Y3784" i="1"/>
  <c r="Z3784" i="1"/>
  <c r="AA3784" i="1"/>
  <c r="Y2295" i="1"/>
  <c r="Z2295" i="1"/>
  <c r="AA2295" i="1"/>
  <c r="Y4685" i="1"/>
  <c r="Z4685" i="1"/>
  <c r="AA4685" i="1"/>
  <c r="Y4867" i="1"/>
  <c r="Z4867" i="1"/>
  <c r="AA4867" i="1"/>
  <c r="Y6518" i="1"/>
  <c r="Z6518" i="1"/>
  <c r="AA6518" i="1"/>
  <c r="Y7311" i="1"/>
  <c r="Z7311" i="1"/>
  <c r="AA7311" i="1"/>
  <c r="Y5451" i="1"/>
  <c r="Z5451" i="1"/>
  <c r="AA5451" i="1"/>
  <c r="Y3842" i="1"/>
  <c r="Z3842" i="1"/>
  <c r="AA3842" i="1"/>
  <c r="Y3125" i="1"/>
  <c r="Z3125" i="1"/>
  <c r="AA3125" i="1"/>
  <c r="Y2990" i="1"/>
  <c r="Z2990" i="1"/>
  <c r="AA2990" i="1"/>
  <c r="Y998" i="1"/>
  <c r="Z998" i="1"/>
  <c r="AA998" i="1"/>
  <c r="Y979" i="1"/>
  <c r="Z979" i="1"/>
  <c r="AA979" i="1"/>
  <c r="Y205" i="1"/>
  <c r="Z205" i="1"/>
  <c r="AA205" i="1"/>
  <c r="Y5002" i="1"/>
  <c r="Z5002" i="1"/>
  <c r="AA5002" i="1"/>
  <c r="Y5874" i="1"/>
  <c r="Z5874" i="1"/>
  <c r="AA5874" i="1"/>
  <c r="Y2217" i="1"/>
  <c r="Z2217" i="1"/>
  <c r="AA2217" i="1"/>
  <c r="Y4406" i="1"/>
  <c r="Z4406" i="1"/>
  <c r="AA4406" i="1"/>
  <c r="Y6010" i="1"/>
  <c r="Z6010" i="1"/>
  <c r="AA6010" i="1"/>
  <c r="Y370" i="1"/>
  <c r="Z370" i="1"/>
  <c r="AA370" i="1"/>
  <c r="Y4271" i="1"/>
  <c r="Z4271" i="1"/>
  <c r="AA4271" i="1"/>
  <c r="Y6236" i="1"/>
  <c r="Z6236" i="1"/>
  <c r="AA6236" i="1"/>
  <c r="Y6360" i="1"/>
  <c r="Z6360" i="1"/>
  <c r="AA6360" i="1"/>
  <c r="Y2525" i="1"/>
  <c r="Z2525" i="1"/>
  <c r="AA2525" i="1"/>
  <c r="Y8645" i="1"/>
  <c r="Z8645" i="1"/>
  <c r="AA8645" i="1"/>
  <c r="Y8081" i="1"/>
  <c r="Z8081" i="1"/>
  <c r="AA8081" i="1"/>
  <c r="Y3281" i="1"/>
  <c r="Z3281" i="1"/>
  <c r="AA3281" i="1"/>
  <c r="Y5661" i="1"/>
  <c r="Z5661" i="1"/>
  <c r="AA5661" i="1"/>
  <c r="Y8689" i="1"/>
  <c r="Z8689" i="1"/>
  <c r="AA8689" i="1"/>
  <c r="Y1880" i="1"/>
  <c r="Z1880" i="1"/>
  <c r="AA1880" i="1"/>
  <c r="Y300" i="1"/>
  <c r="Z300" i="1"/>
  <c r="AA300" i="1"/>
  <c r="Y2471" i="1"/>
  <c r="Z2471" i="1"/>
  <c r="AA2471" i="1"/>
  <c r="Y4442" i="1"/>
  <c r="Z4442" i="1"/>
  <c r="AA4442" i="1"/>
  <c r="Y7985" i="1"/>
  <c r="Z7985" i="1"/>
  <c r="AA7985" i="1"/>
  <c r="Y4254" i="1"/>
  <c r="Z4254" i="1"/>
  <c r="AA4254" i="1"/>
  <c r="Y7664" i="1"/>
  <c r="Z7664" i="1"/>
  <c r="AA7664" i="1"/>
  <c r="Y6187" i="1"/>
  <c r="Z6187" i="1"/>
  <c r="AA6187" i="1"/>
  <c r="Y8980" i="1"/>
  <c r="Z8980" i="1"/>
  <c r="AA8980" i="1"/>
  <c r="Y5781" i="1"/>
  <c r="Z5781" i="1"/>
  <c r="AA5781" i="1"/>
  <c r="Y2649" i="1"/>
  <c r="Z2649" i="1"/>
  <c r="AA2649" i="1"/>
  <c r="Y7065" i="1"/>
  <c r="Z7065" i="1"/>
  <c r="AA7065" i="1"/>
  <c r="Y7889" i="1"/>
  <c r="Z7889" i="1"/>
  <c r="AA7889" i="1"/>
  <c r="Y4408" i="1"/>
  <c r="Z4408" i="1"/>
  <c r="AA4408" i="1"/>
  <c r="Y6409" i="1"/>
  <c r="Z6409" i="1"/>
  <c r="AA6409" i="1"/>
  <c r="Z2843" i="1"/>
  <c r="Y2843" i="1"/>
  <c r="AA2843" i="1"/>
  <c r="Z1311" i="1"/>
  <c r="Y1311" i="1"/>
  <c r="AA1311" i="1"/>
  <c r="Z3151" i="1"/>
  <c r="AA3151" i="1"/>
  <c r="Y3151" i="1"/>
  <c r="Z5208" i="1"/>
  <c r="Y5208" i="1"/>
  <c r="AA5208" i="1"/>
  <c r="Z6279" i="1"/>
  <c r="Y6279" i="1"/>
  <c r="AA6279" i="1"/>
  <c r="Z8619" i="1"/>
  <c r="Y8619" i="1"/>
  <c r="AA8619" i="1"/>
  <c r="Z6384" i="1"/>
  <c r="Y6384" i="1"/>
  <c r="AA6384" i="1"/>
  <c r="Z120" i="1"/>
  <c r="Y120" i="1"/>
  <c r="AA120" i="1"/>
  <c r="Z3672" i="1"/>
  <c r="Y3672" i="1"/>
  <c r="AA3672" i="1"/>
  <c r="Z3587" i="1"/>
  <c r="Y3587" i="1"/>
  <c r="AA3587" i="1"/>
  <c r="Z643" i="1"/>
  <c r="Y643" i="1"/>
  <c r="AA643" i="1"/>
  <c r="Z6660" i="1"/>
  <c r="Y6660" i="1"/>
  <c r="AA6660" i="1"/>
  <c r="Z4877" i="1"/>
  <c r="Y4877" i="1"/>
  <c r="AA4877" i="1"/>
  <c r="Z6387" i="1"/>
  <c r="Y6387" i="1"/>
  <c r="AA6387" i="1"/>
  <c r="Z2433" i="1"/>
  <c r="Y2433" i="1"/>
  <c r="AA2433" i="1"/>
  <c r="Z6768" i="1"/>
  <c r="Y6768" i="1"/>
  <c r="AA6768" i="1"/>
  <c r="Z7359" i="1"/>
  <c r="Y7359" i="1"/>
  <c r="AA7359" i="1"/>
  <c r="Z8395" i="1"/>
  <c r="Y8395" i="1"/>
  <c r="AA8395" i="1"/>
  <c r="Z6915" i="1"/>
  <c r="Y6915" i="1"/>
  <c r="AA6915" i="1"/>
  <c r="Z7625" i="1"/>
  <c r="Y7625" i="1"/>
  <c r="AA7625" i="1"/>
  <c r="Z3401" i="1"/>
  <c r="Y3401" i="1"/>
  <c r="AA3401" i="1"/>
  <c r="Z603" i="1"/>
  <c r="Y603" i="1"/>
  <c r="AA603" i="1"/>
  <c r="Z65" i="1"/>
  <c r="AA65" i="1"/>
  <c r="Y65" i="1"/>
  <c r="Z5887" i="1"/>
  <c r="AA5887" i="1"/>
  <c r="Y5887" i="1"/>
  <c r="Z6847" i="1"/>
  <c r="AA6847" i="1"/>
  <c r="Y6847" i="1"/>
  <c r="Z7324" i="1"/>
  <c r="AA7324" i="1"/>
  <c r="Y7324" i="1"/>
  <c r="Z8690" i="1"/>
  <c r="AA8690" i="1"/>
  <c r="Y8690" i="1"/>
  <c r="Z5229" i="1"/>
  <c r="AA5229" i="1"/>
  <c r="Y5229" i="1"/>
  <c r="Z5477" i="1"/>
  <c r="AA5477" i="1"/>
  <c r="Y5477" i="1"/>
  <c r="Z2116" i="1"/>
  <c r="AA2116" i="1"/>
  <c r="Y2116" i="1"/>
  <c r="Z4446" i="1"/>
  <c r="AA4446" i="1"/>
  <c r="Y4446" i="1"/>
  <c r="Z5558" i="1"/>
  <c r="AA5558" i="1"/>
  <c r="Y5558" i="1"/>
  <c r="Z944" i="1"/>
  <c r="AA944" i="1"/>
  <c r="Y944" i="1"/>
  <c r="Z4770" i="1"/>
  <c r="AA4770" i="1"/>
  <c r="Y4770" i="1"/>
  <c r="Z7576" i="1"/>
  <c r="AA7576" i="1"/>
  <c r="Y7576" i="1"/>
  <c r="Z2317" i="1"/>
  <c r="AA2317" i="1"/>
  <c r="Y2317" i="1"/>
  <c r="Z5696" i="1"/>
  <c r="AA5696" i="1"/>
  <c r="Y5696" i="1"/>
  <c r="Z912" i="1"/>
  <c r="AA912" i="1"/>
  <c r="Y912" i="1"/>
  <c r="Z6610" i="1"/>
  <c r="AA6610" i="1"/>
  <c r="Y6610" i="1"/>
  <c r="Z7618" i="1"/>
  <c r="AA7618" i="1"/>
  <c r="Y7618" i="1"/>
  <c r="Z8883" i="1"/>
  <c r="AA8883" i="1"/>
  <c r="Y8883" i="1"/>
  <c r="Z95" i="1"/>
  <c r="AA95" i="1"/>
  <c r="Y95" i="1"/>
  <c r="Z368" i="1"/>
  <c r="AA368" i="1"/>
  <c r="Y368" i="1"/>
  <c r="Z1766" i="1"/>
  <c r="AA1766" i="1"/>
  <c r="Y1766" i="1"/>
  <c r="Z1320" i="1"/>
  <c r="AA1320" i="1"/>
  <c r="Y1320" i="1"/>
  <c r="Z5811" i="1"/>
  <c r="AA5811" i="1"/>
  <c r="Y5811" i="1"/>
  <c r="Z4814" i="1"/>
  <c r="AA4814" i="1"/>
  <c r="Y4814" i="1"/>
  <c r="Y8213" i="1"/>
  <c r="Z8213" i="1"/>
  <c r="AA8213" i="1"/>
  <c r="Y3601" i="1"/>
  <c r="Z3601" i="1"/>
  <c r="AA3601" i="1"/>
  <c r="Y7095" i="1"/>
  <c r="Z7095" i="1"/>
  <c r="AA7095" i="1"/>
  <c r="Y3649" i="1"/>
  <c r="Z3649" i="1"/>
  <c r="AA3649" i="1"/>
  <c r="Y942" i="1"/>
  <c r="Z942" i="1"/>
  <c r="AA942" i="1"/>
  <c r="Y8060" i="1"/>
  <c r="Z8060" i="1"/>
  <c r="AA8060" i="1"/>
  <c r="Y4129" i="1"/>
  <c r="Z4129" i="1"/>
  <c r="AA4129" i="1"/>
  <c r="Y4485" i="1"/>
  <c r="Z4485" i="1"/>
  <c r="AA4485" i="1"/>
  <c r="Y8384" i="1"/>
  <c r="Z8384" i="1"/>
  <c r="AA8384" i="1"/>
  <c r="Y7182" i="1"/>
  <c r="Z7182" i="1"/>
  <c r="AA7182" i="1"/>
  <c r="Y6726" i="1"/>
  <c r="Z6726" i="1"/>
  <c r="AA6726" i="1"/>
  <c r="Y4011" i="1"/>
  <c r="Z4011" i="1"/>
  <c r="AA4011" i="1"/>
  <c r="Y1108" i="1"/>
  <c r="Z1108" i="1"/>
  <c r="AA1108" i="1"/>
  <c r="Y4351" i="1"/>
  <c r="Z4351" i="1"/>
  <c r="AA4351" i="1"/>
  <c r="Y7658" i="1"/>
  <c r="Z7658" i="1"/>
  <c r="AA7658" i="1"/>
  <c r="Y3414" i="1"/>
  <c r="Z3414" i="1"/>
  <c r="AA3414" i="1"/>
  <c r="Y3479" i="1"/>
  <c r="Z3479" i="1"/>
  <c r="AA3479" i="1"/>
  <c r="Y2949" i="1"/>
  <c r="Z2949" i="1"/>
  <c r="AA2949" i="1"/>
  <c r="Y5735" i="1"/>
  <c r="Z5735" i="1"/>
  <c r="AA5735" i="1"/>
  <c r="Y3827" i="1"/>
  <c r="Z3827" i="1"/>
  <c r="AA3827" i="1"/>
  <c r="Y5213" i="1"/>
  <c r="Z5213" i="1"/>
  <c r="AA5213" i="1"/>
  <c r="Y855" i="1"/>
  <c r="Z855" i="1"/>
  <c r="AA855" i="1"/>
  <c r="Y6243" i="1"/>
  <c r="Z6243" i="1"/>
  <c r="AA6243" i="1"/>
  <c r="Y457" i="1"/>
  <c r="Z457" i="1"/>
  <c r="AA457" i="1"/>
  <c r="Y8240" i="1"/>
  <c r="Z8240" i="1"/>
  <c r="AA8240" i="1"/>
  <c r="Y6690" i="1"/>
  <c r="Z6690" i="1"/>
  <c r="AA6690" i="1"/>
  <c r="Y4297" i="1"/>
  <c r="Z4297" i="1"/>
  <c r="AA4297" i="1"/>
  <c r="Y7140" i="1"/>
  <c r="Z7140" i="1"/>
  <c r="AA7140" i="1"/>
  <c r="Y652" i="1"/>
  <c r="Z652" i="1"/>
  <c r="AA652" i="1"/>
  <c r="Y1074" i="1"/>
  <c r="Z1074" i="1"/>
  <c r="AA1074" i="1"/>
  <c r="Y8191" i="1"/>
  <c r="Z8191" i="1"/>
  <c r="AA8191" i="1"/>
  <c r="Y4537" i="1"/>
  <c r="Z4537" i="1"/>
  <c r="AA4537" i="1"/>
  <c r="Y693" i="1"/>
  <c r="Z693" i="1"/>
  <c r="AA693" i="1"/>
  <c r="Y7656" i="1"/>
  <c r="Z7656" i="1"/>
  <c r="AA7656" i="1"/>
  <c r="Y2281" i="1"/>
  <c r="Z2281" i="1"/>
  <c r="AA2281" i="1"/>
  <c r="Y6870" i="1"/>
  <c r="Z6870" i="1"/>
  <c r="AA6870" i="1"/>
  <c r="Y3628" i="1"/>
  <c r="Z3628" i="1"/>
  <c r="AA3628" i="1"/>
  <c r="Y3646" i="1"/>
  <c r="Z3646" i="1"/>
  <c r="AA3646" i="1"/>
  <c r="Y3523" i="1"/>
  <c r="Z3523" i="1"/>
  <c r="AA3523" i="1"/>
  <c r="Y591" i="1"/>
  <c r="Z591" i="1"/>
  <c r="AA591" i="1"/>
  <c r="Y6206" i="1"/>
  <c r="Z6206" i="1"/>
  <c r="AA6206" i="1"/>
  <c r="Y1575" i="1"/>
  <c r="Z1575" i="1"/>
  <c r="AA1575" i="1"/>
  <c r="Y4384" i="1"/>
  <c r="Z4384" i="1"/>
  <c r="AA4384" i="1"/>
  <c r="Y7590" i="1"/>
  <c r="Z7590" i="1"/>
  <c r="AA7590" i="1"/>
  <c r="Y8691" i="1"/>
  <c r="Z8691" i="1"/>
  <c r="AA8691" i="1"/>
  <c r="Y6750" i="1"/>
  <c r="Z6750" i="1"/>
  <c r="AA6750" i="1"/>
  <c r="Y2752" i="1"/>
  <c r="Z2752" i="1"/>
  <c r="AA2752" i="1"/>
  <c r="Y1406" i="1"/>
  <c r="Z1406" i="1"/>
  <c r="AA1406" i="1"/>
  <c r="Y8001" i="1"/>
  <c r="Z8001" i="1"/>
  <c r="AA8001" i="1"/>
  <c r="Y3692" i="1"/>
  <c r="Z3692" i="1"/>
  <c r="AA3692" i="1"/>
  <c r="Y5449" i="1"/>
  <c r="Z5449" i="1"/>
  <c r="AA5449" i="1"/>
  <c r="Y1219" i="1"/>
  <c r="Z1219" i="1"/>
  <c r="AA1219" i="1"/>
  <c r="Y4128" i="1"/>
  <c r="Z4128" i="1"/>
  <c r="AA4128" i="1"/>
  <c r="Y7010" i="1"/>
  <c r="Z7010" i="1"/>
  <c r="AA7010" i="1"/>
  <c r="Y2256" i="1"/>
  <c r="Z2256" i="1"/>
  <c r="AA2256" i="1"/>
  <c r="Y3380" i="1"/>
  <c r="Z3380" i="1"/>
  <c r="AA3380" i="1"/>
  <c r="Y3577" i="1"/>
  <c r="Z3577" i="1"/>
  <c r="AA3577" i="1"/>
  <c r="Y8030" i="1"/>
  <c r="Z8030" i="1"/>
  <c r="AA8030" i="1"/>
  <c r="Y6434" i="1"/>
  <c r="Z6434" i="1"/>
  <c r="AA6434" i="1"/>
  <c r="Y8187" i="1"/>
  <c r="Z8187" i="1"/>
  <c r="AA8187" i="1"/>
  <c r="Y327" i="1"/>
  <c r="Z327" i="1"/>
  <c r="AA327" i="1"/>
  <c r="Y8469" i="1"/>
  <c r="Z8469" i="1"/>
  <c r="AA8469" i="1"/>
  <c r="Y7009" i="1"/>
  <c r="Z7009" i="1"/>
  <c r="AA7009" i="1"/>
  <c r="Y4594" i="1"/>
  <c r="Z4594" i="1"/>
  <c r="AA4594" i="1"/>
  <c r="Y1063" i="1"/>
  <c r="Z1063" i="1"/>
  <c r="AA1063" i="1"/>
  <c r="Y9012" i="1"/>
  <c r="Z9012" i="1"/>
  <c r="AA9012" i="1"/>
  <c r="Y7802" i="1"/>
  <c r="Z7802" i="1"/>
  <c r="AA7802" i="1"/>
  <c r="Y6099" i="1"/>
  <c r="Z6099" i="1"/>
  <c r="AA6099" i="1"/>
  <c r="Y1978" i="1"/>
  <c r="Z1978" i="1"/>
  <c r="AA1978" i="1"/>
  <c r="Y6513" i="1"/>
  <c r="Z6513" i="1"/>
  <c r="AA6513" i="1"/>
  <c r="Y3913" i="1"/>
  <c r="Z3913" i="1"/>
  <c r="AA3913" i="1"/>
  <c r="Y4624" i="1"/>
  <c r="Z4624" i="1"/>
  <c r="AA4624" i="1"/>
  <c r="Y8461" i="1"/>
  <c r="Z8461" i="1"/>
  <c r="AA8461" i="1"/>
  <c r="Y6414" i="1"/>
  <c r="Z6414" i="1"/>
  <c r="AA6414" i="1"/>
  <c r="Y4692" i="1"/>
  <c r="Z4692" i="1"/>
  <c r="AA4692" i="1"/>
  <c r="Y4228" i="1"/>
  <c r="Z4228" i="1"/>
  <c r="AA4228" i="1"/>
  <c r="Y4628" i="1"/>
  <c r="Z4628" i="1"/>
  <c r="AA4628" i="1"/>
  <c r="AA4823" i="1"/>
  <c r="Y4823" i="1"/>
  <c r="Z4823" i="1"/>
  <c r="AA2469" i="1"/>
  <c r="Y2469" i="1"/>
  <c r="Z2469" i="1"/>
  <c r="AA674" i="1"/>
  <c r="Y674" i="1"/>
  <c r="Z674" i="1"/>
  <c r="AA7284" i="1"/>
  <c r="Y7284" i="1"/>
  <c r="Z7284" i="1"/>
  <c r="AA6841" i="1"/>
  <c r="Y6841" i="1"/>
  <c r="Z6841" i="1"/>
  <c r="AA2673" i="1"/>
  <c r="Y2673" i="1"/>
  <c r="Z2673" i="1"/>
  <c r="AA7113" i="1"/>
  <c r="Y7113" i="1"/>
  <c r="Z7113" i="1"/>
  <c r="AA3161" i="1"/>
  <c r="Y3161" i="1"/>
  <c r="Z3161" i="1"/>
  <c r="AA449" i="1"/>
  <c r="Y449" i="1"/>
  <c r="Z449" i="1"/>
  <c r="AA4402" i="1"/>
  <c r="Y4402" i="1"/>
  <c r="Z4402" i="1"/>
  <c r="AA4229" i="1"/>
  <c r="Y4229" i="1"/>
  <c r="Z4229" i="1"/>
  <c r="AA5182" i="1"/>
  <c r="Y5182" i="1"/>
  <c r="Z5182" i="1"/>
  <c r="AA6906" i="1"/>
  <c r="Y6906" i="1"/>
  <c r="Z6906" i="1"/>
  <c r="AA1148" i="1"/>
  <c r="Y1148" i="1"/>
  <c r="Z1148" i="1"/>
  <c r="AA6198" i="1"/>
  <c r="Y6198" i="1"/>
  <c r="Z6198" i="1"/>
  <c r="AA131" i="1"/>
  <c r="Y131" i="1"/>
  <c r="Z131" i="1"/>
  <c r="AA8935" i="1"/>
  <c r="Y8935" i="1"/>
  <c r="Z8935" i="1"/>
  <c r="AA3593" i="1"/>
  <c r="Y3593" i="1"/>
  <c r="Z3593" i="1"/>
  <c r="AA5559" i="1"/>
  <c r="Y5559" i="1"/>
  <c r="Z5559" i="1"/>
  <c r="AA2780" i="1"/>
  <c r="Y2780" i="1"/>
  <c r="Z2780" i="1"/>
  <c r="AA105" i="1"/>
  <c r="Y105" i="1"/>
  <c r="Z105" i="1"/>
  <c r="AA6113" i="1"/>
  <c r="Y6113" i="1"/>
  <c r="Z6113" i="1"/>
  <c r="AA8734" i="1"/>
  <c r="Y8734" i="1"/>
  <c r="Z8734" i="1"/>
  <c r="AA8026" i="1"/>
  <c r="Y8026" i="1"/>
  <c r="Z8026" i="1"/>
  <c r="AA2429" i="1"/>
  <c r="Y2429" i="1"/>
  <c r="Z2429" i="1"/>
  <c r="AA3329" i="1"/>
  <c r="Y3329" i="1"/>
  <c r="Z3329" i="1"/>
  <c r="AA4213" i="1"/>
  <c r="Y4213" i="1"/>
  <c r="Z4213" i="1"/>
  <c r="Y4490" i="1"/>
  <c r="Z4490" i="1"/>
  <c r="AA4490" i="1"/>
  <c r="Z1474" i="1"/>
  <c r="AA1474" i="1"/>
  <c r="Y1474" i="1"/>
  <c r="Z6087" i="1"/>
  <c r="AA6087" i="1"/>
  <c r="Y6087" i="1"/>
  <c r="Y3187" i="1"/>
  <c r="Z3187" i="1"/>
  <c r="AA3187" i="1"/>
  <c r="Y4582" i="1"/>
  <c r="Z4582" i="1"/>
  <c r="AA4582" i="1"/>
  <c r="Y4467" i="1"/>
  <c r="Z4467" i="1"/>
  <c r="AA4467" i="1"/>
  <c r="Y5608" i="1"/>
  <c r="Z5608" i="1"/>
  <c r="AA5608" i="1"/>
  <c r="Y2200" i="1"/>
  <c r="Z2200" i="1"/>
  <c r="AA2200" i="1"/>
  <c r="Y447" i="1"/>
  <c r="Z447" i="1"/>
  <c r="AA447" i="1"/>
  <c r="Y2803" i="1"/>
  <c r="Z2803" i="1"/>
  <c r="AA2803" i="1"/>
  <c r="Y726" i="1"/>
  <c r="Z726" i="1"/>
  <c r="AA726" i="1"/>
  <c r="Y6666" i="1"/>
  <c r="Z6666" i="1"/>
  <c r="AA6666" i="1"/>
  <c r="Y977" i="1"/>
  <c r="Z977" i="1"/>
  <c r="AA977" i="1"/>
  <c r="Y3836" i="1"/>
  <c r="Z3836" i="1"/>
  <c r="AA3836" i="1"/>
  <c r="Y982" i="1"/>
  <c r="Z982" i="1"/>
  <c r="AA982" i="1"/>
  <c r="Y8441" i="1"/>
  <c r="Z8441" i="1"/>
  <c r="AA8441" i="1"/>
  <c r="Y4765" i="1"/>
  <c r="Z4765" i="1"/>
  <c r="AA4765" i="1"/>
  <c r="Y7670" i="1"/>
  <c r="Z7670" i="1"/>
  <c r="AA7670" i="1"/>
  <c r="Y5825" i="1"/>
  <c r="Z5825" i="1"/>
  <c r="AA5825" i="1"/>
  <c r="Y8099" i="1"/>
  <c r="Z8099" i="1"/>
  <c r="AA8099" i="1"/>
  <c r="Y286" i="1"/>
  <c r="Z286" i="1"/>
  <c r="AA286" i="1"/>
  <c r="Y7861" i="1"/>
  <c r="Z7861" i="1"/>
  <c r="AA7861" i="1"/>
  <c r="Y4277" i="1"/>
  <c r="Z4277" i="1"/>
  <c r="AA4277" i="1"/>
  <c r="Y5765" i="1"/>
  <c r="Z5765" i="1"/>
  <c r="AA5765" i="1"/>
  <c r="Y4469" i="1"/>
  <c r="Z4469" i="1"/>
  <c r="AA4469" i="1"/>
  <c r="Y4260" i="1"/>
  <c r="Z4260" i="1"/>
  <c r="AA4260" i="1"/>
  <c r="Y5728" i="1"/>
  <c r="Z5728" i="1"/>
  <c r="AA5728" i="1"/>
  <c r="Y506" i="1"/>
  <c r="Z506" i="1"/>
  <c r="AA506" i="1"/>
  <c r="Y1225" i="1"/>
  <c r="Z1225" i="1"/>
  <c r="AA1225" i="1"/>
  <c r="Y5238" i="1"/>
  <c r="Z5238" i="1"/>
  <c r="AA5238" i="1"/>
  <c r="Y4443" i="1"/>
  <c r="Z4443" i="1"/>
  <c r="AA4443" i="1"/>
  <c r="Y592" i="1"/>
  <c r="Z592" i="1"/>
  <c r="AA592" i="1"/>
  <c r="Y3835" i="1"/>
  <c r="Z3835" i="1"/>
  <c r="AA3835" i="1"/>
  <c r="Y6335" i="1"/>
  <c r="Z6335" i="1"/>
  <c r="AA6335" i="1"/>
  <c r="Y9018" i="1"/>
  <c r="Z9018" i="1"/>
  <c r="AA9018" i="1"/>
  <c r="Y786" i="1"/>
  <c r="Z786" i="1"/>
  <c r="AA786" i="1"/>
  <c r="Y8683" i="1"/>
  <c r="Z8683" i="1"/>
  <c r="AA8683" i="1"/>
  <c r="Y5596" i="1"/>
  <c r="Z5596" i="1"/>
  <c r="AA5596" i="1"/>
  <c r="Y3543" i="1"/>
  <c r="Z3543" i="1"/>
  <c r="AA3543" i="1"/>
  <c r="Y2444" i="1"/>
  <c r="Z2444" i="1"/>
  <c r="AA2444" i="1"/>
  <c r="Y3200" i="1"/>
  <c r="Z3200" i="1"/>
  <c r="AA3200" i="1"/>
  <c r="Y7663" i="1"/>
  <c r="Z7663" i="1"/>
  <c r="AA7663" i="1"/>
  <c r="Y5537" i="1"/>
  <c r="Z5537" i="1"/>
  <c r="AA5537" i="1"/>
  <c r="Y8849" i="1"/>
  <c r="Z8849" i="1"/>
  <c r="AA8849" i="1"/>
  <c r="Y7445" i="1"/>
  <c r="Z7445" i="1"/>
  <c r="AA7445" i="1"/>
  <c r="Y1800" i="1"/>
  <c r="Z1800" i="1"/>
  <c r="AA1800" i="1"/>
  <c r="Y1984" i="1"/>
  <c r="Z1984" i="1"/>
  <c r="AA1984" i="1"/>
  <c r="Y4782" i="1"/>
  <c r="Z4782" i="1"/>
  <c r="AA4782" i="1"/>
  <c r="Y8950" i="1"/>
  <c r="Z8950" i="1"/>
  <c r="AA8950" i="1"/>
  <c r="Y8572" i="1"/>
  <c r="Z8572" i="1"/>
  <c r="AA8572" i="1"/>
  <c r="Y3831" i="1"/>
  <c r="Z3831" i="1"/>
  <c r="AA3831" i="1"/>
  <c r="Y515" i="1"/>
  <c r="Z515" i="1"/>
  <c r="AA515" i="1"/>
  <c r="Y1954" i="1"/>
  <c r="Z1954" i="1"/>
  <c r="AA1954" i="1"/>
  <c r="Y5585" i="1"/>
  <c r="Z5585" i="1"/>
  <c r="AA5585" i="1"/>
  <c r="Y3598" i="1"/>
  <c r="Z3598" i="1"/>
  <c r="AA3598" i="1"/>
  <c r="Y4754" i="1"/>
  <c r="Z4754" i="1"/>
  <c r="AA4754" i="1"/>
  <c r="Y8147" i="1"/>
  <c r="Z8147" i="1"/>
  <c r="AA8147" i="1"/>
  <c r="Y8309" i="1"/>
  <c r="Z8309" i="1"/>
  <c r="AA8309" i="1"/>
  <c r="Y3660" i="1"/>
  <c r="Z3660" i="1"/>
  <c r="AA3660" i="1"/>
  <c r="Y8920" i="1"/>
  <c r="Z8920" i="1"/>
  <c r="AA8920" i="1"/>
  <c r="Y8079" i="1"/>
  <c r="AA8079" i="1"/>
  <c r="Z8079" i="1"/>
  <c r="Y1510" i="1"/>
  <c r="AA1510" i="1"/>
  <c r="Z1510" i="1"/>
  <c r="Y970" i="1"/>
  <c r="AA970" i="1"/>
  <c r="Z970" i="1"/>
  <c r="Y5225" i="1"/>
  <c r="AA5225" i="1"/>
  <c r="Z5225" i="1"/>
  <c r="Y4726" i="1"/>
  <c r="Z4726" i="1"/>
  <c r="AA4726" i="1"/>
  <c r="Y7118" i="1"/>
  <c r="Z7118" i="1"/>
  <c r="AA7118" i="1"/>
  <c r="Y1384" i="1"/>
  <c r="Z1384" i="1"/>
  <c r="AA1384" i="1"/>
  <c r="Y2644" i="1"/>
  <c r="Z2644" i="1"/>
  <c r="AA2644" i="1"/>
  <c r="Y620" i="1"/>
  <c r="Z620" i="1"/>
  <c r="AA620" i="1"/>
  <c r="Y6515" i="1"/>
  <c r="Z6515" i="1"/>
  <c r="AA6515" i="1"/>
  <c r="Y3486" i="1"/>
  <c r="Z3486" i="1"/>
  <c r="AA3486" i="1"/>
  <c r="Z4644" i="1"/>
  <c r="Y4644" i="1"/>
  <c r="AA4644" i="1"/>
  <c r="Z3219" i="1"/>
  <c r="Y3219" i="1"/>
  <c r="AA3219" i="1"/>
  <c r="Z4602" i="1"/>
  <c r="Y4602" i="1"/>
  <c r="AA4602" i="1"/>
  <c r="Z8638" i="1"/>
  <c r="AA8638" i="1"/>
  <c r="Y8638" i="1"/>
  <c r="Z6084" i="1"/>
  <c r="Y6084" i="1"/>
  <c r="AA6084" i="1"/>
  <c r="Z824" i="1"/>
  <c r="Y824" i="1"/>
  <c r="AA824" i="1"/>
  <c r="Z383" i="1"/>
  <c r="Y383" i="1"/>
  <c r="AA383" i="1"/>
  <c r="Z2682" i="1"/>
  <c r="AA2682" i="1"/>
  <c r="Y2682" i="1"/>
  <c r="Z8964" i="1"/>
  <c r="Y8964" i="1"/>
  <c r="AA8964" i="1"/>
  <c r="Z3020" i="1"/>
  <c r="Y3020" i="1"/>
  <c r="AA3020" i="1"/>
  <c r="Z5550" i="1"/>
  <c r="Y5550" i="1"/>
  <c r="AA5550" i="1"/>
  <c r="Z2730" i="1"/>
  <c r="AA2730" i="1"/>
  <c r="Y2730" i="1"/>
  <c r="Z605" i="1"/>
  <c r="Y605" i="1"/>
  <c r="AA605" i="1"/>
  <c r="Z5261" i="1"/>
  <c r="Y5261" i="1"/>
  <c r="AA5261" i="1"/>
  <c r="Z4952" i="1"/>
  <c r="Y4952" i="1"/>
  <c r="AA4952" i="1"/>
  <c r="Z2215" i="1"/>
  <c r="Y2215" i="1"/>
  <c r="AA2215" i="1"/>
  <c r="Z4887" i="1"/>
  <c r="AA4887" i="1"/>
  <c r="Y4887" i="1"/>
  <c r="Z7176" i="1"/>
  <c r="Y7176" i="1"/>
  <c r="AA7176" i="1"/>
  <c r="Z8285" i="1"/>
  <c r="Y8285" i="1"/>
  <c r="AA8285" i="1"/>
  <c r="Z260" i="1"/>
  <c r="Y260" i="1"/>
  <c r="AA260" i="1"/>
  <c r="Z7741" i="1"/>
  <c r="AA7741" i="1"/>
  <c r="Y7741" i="1"/>
  <c r="Z6345" i="1"/>
  <c r="Y6345" i="1"/>
  <c r="AA6345" i="1"/>
  <c r="Z6355" i="1"/>
  <c r="Y6355" i="1"/>
  <c r="AA6355" i="1"/>
  <c r="Z1542" i="1"/>
  <c r="Y1542" i="1"/>
  <c r="AA1542" i="1"/>
  <c r="Z590" i="1"/>
  <c r="AA590" i="1"/>
  <c r="Y590" i="1"/>
  <c r="Z2910" i="1"/>
  <c r="Y2910" i="1"/>
  <c r="AA2910" i="1"/>
  <c r="Z4806" i="1"/>
  <c r="Y4806" i="1"/>
  <c r="AA4806" i="1"/>
  <c r="Z1764" i="1"/>
  <c r="Y1764" i="1"/>
  <c r="AA1764" i="1"/>
  <c r="Z4162" i="1"/>
  <c r="AA4162" i="1"/>
  <c r="Y4162" i="1"/>
  <c r="Z7458" i="1"/>
  <c r="Y7458" i="1"/>
  <c r="AA7458" i="1"/>
  <c r="Z394" i="1"/>
  <c r="Y394" i="1"/>
  <c r="AA394" i="1"/>
  <c r="Z6639" i="1"/>
  <c r="Y6639" i="1"/>
  <c r="AA6639" i="1"/>
  <c r="Z7569" i="1"/>
  <c r="AA7569" i="1"/>
  <c r="Y7569" i="1"/>
  <c r="Z1837" i="1"/>
  <c r="Y1837" i="1"/>
  <c r="AA1837" i="1"/>
  <c r="Z1794" i="1"/>
  <c r="Y1794" i="1"/>
  <c r="AA1794" i="1"/>
  <c r="Z1275" i="1"/>
  <c r="Y1275" i="1"/>
  <c r="AA1275" i="1"/>
  <c r="Z6642" i="1"/>
  <c r="AA6642" i="1"/>
  <c r="Y6642" i="1"/>
  <c r="Z5622" i="1"/>
  <c r="Y5622" i="1"/>
  <c r="AA5622" i="1"/>
  <c r="Z7043" i="1"/>
  <c r="Y7043" i="1"/>
  <c r="AA7043" i="1"/>
  <c r="Z5303" i="1"/>
  <c r="Y5303" i="1"/>
  <c r="AA5303" i="1"/>
  <c r="Z4702" i="1"/>
  <c r="AA4702" i="1"/>
  <c r="Y4702" i="1"/>
  <c r="Z2196" i="1"/>
  <c r="Y2196" i="1"/>
  <c r="AA2196" i="1"/>
  <c r="Z3070" i="1"/>
  <c r="Y3070" i="1"/>
  <c r="AA3070" i="1"/>
  <c r="Z8770" i="1"/>
  <c r="Y8770" i="1"/>
  <c r="AA8770" i="1"/>
  <c r="Y8603" i="1"/>
  <c r="Z8603" i="1"/>
  <c r="AA8603" i="1"/>
  <c r="Y6337" i="1"/>
  <c r="AA6337" i="1"/>
  <c r="Z6337" i="1"/>
  <c r="Y3340" i="1"/>
  <c r="Z3340" i="1"/>
  <c r="AA3340" i="1"/>
  <c r="Y698" i="1"/>
  <c r="Z698" i="1"/>
  <c r="AA698" i="1"/>
  <c r="Y3056" i="1"/>
  <c r="Z3056" i="1"/>
  <c r="AA3056" i="1"/>
  <c r="Y8879" i="1"/>
  <c r="Z8879" i="1"/>
  <c r="AA8879" i="1"/>
  <c r="Y6336" i="1"/>
  <c r="Z6336" i="1"/>
  <c r="AA6336" i="1"/>
  <c r="Y2227" i="1"/>
  <c r="Z2227" i="1"/>
  <c r="AA2227" i="1"/>
  <c r="Y6391" i="1"/>
  <c r="Z6391" i="1"/>
  <c r="AA6391" i="1"/>
  <c r="Y4505" i="1"/>
  <c r="Z4505" i="1"/>
  <c r="AA4505" i="1"/>
  <c r="Y2968" i="1"/>
  <c r="Z2968" i="1"/>
  <c r="AA2968" i="1"/>
  <c r="Y4445" i="1"/>
  <c r="Z4445" i="1"/>
  <c r="AA4445" i="1"/>
  <c r="Y6675" i="1"/>
  <c r="Z6675" i="1"/>
  <c r="AA6675" i="1"/>
  <c r="Y5842" i="1"/>
  <c r="Z5842" i="1"/>
  <c r="AA5842" i="1"/>
  <c r="Y6112" i="1"/>
  <c r="Z6112" i="1"/>
  <c r="AA6112" i="1"/>
  <c r="Y7676" i="1"/>
  <c r="Z7676" i="1"/>
  <c r="AA7676" i="1"/>
  <c r="Y6914" i="1"/>
  <c r="Z6914" i="1"/>
  <c r="AA6914" i="1"/>
  <c r="Y1855" i="1"/>
  <c r="Z1855" i="1"/>
  <c r="AA1855" i="1"/>
  <c r="Y2354" i="1"/>
  <c r="Z2354" i="1"/>
  <c r="AA2354" i="1"/>
  <c r="Y1213" i="1"/>
  <c r="Z1213" i="1"/>
  <c r="AA1213" i="1"/>
  <c r="Y1891" i="1"/>
  <c r="Z1891" i="1"/>
  <c r="AA1891" i="1"/>
  <c r="Y8337" i="1"/>
  <c r="Z8337" i="1"/>
  <c r="AA8337" i="1"/>
  <c r="Y7697" i="1"/>
  <c r="Z7697" i="1"/>
  <c r="AA7697" i="1"/>
  <c r="Y1049" i="1"/>
  <c r="Z1049" i="1"/>
  <c r="AA1049" i="1"/>
  <c r="Y5447" i="1"/>
  <c r="Z5447" i="1"/>
  <c r="AA5447" i="1"/>
  <c r="Y813" i="1"/>
  <c r="Z813" i="1"/>
  <c r="AA813" i="1"/>
  <c r="Y6054" i="1"/>
  <c r="Z6054" i="1"/>
  <c r="AA6054" i="1"/>
  <c r="Y4796" i="1"/>
  <c r="Z4796" i="1"/>
  <c r="AA4796" i="1"/>
  <c r="Y7705" i="1"/>
  <c r="Z7705" i="1"/>
  <c r="AA7705" i="1"/>
  <c r="Y4890" i="1"/>
  <c r="Z4890" i="1"/>
  <c r="AA4890" i="1"/>
  <c r="Y6159" i="1"/>
  <c r="Z6159" i="1"/>
  <c r="AA6159" i="1"/>
  <c r="Y4267" i="1"/>
  <c r="Z4267" i="1"/>
  <c r="AA4267" i="1"/>
  <c r="Y2164" i="1"/>
  <c r="Z2164" i="1"/>
  <c r="AA2164" i="1"/>
  <c r="Y6415" i="1"/>
  <c r="Z6415" i="1"/>
  <c r="AA6415" i="1"/>
  <c r="Y4230" i="1"/>
  <c r="Z4230" i="1"/>
  <c r="AA4230" i="1"/>
  <c r="Y2937" i="1"/>
  <c r="Z2937" i="1"/>
  <c r="AA2937" i="1"/>
  <c r="Y5028" i="1"/>
  <c r="Z5028" i="1"/>
  <c r="AA5028" i="1"/>
  <c r="Y8190" i="1"/>
  <c r="Z8190" i="1"/>
  <c r="AA8190" i="1"/>
  <c r="Y2731" i="1"/>
  <c r="Z2731" i="1"/>
  <c r="AA2731" i="1"/>
  <c r="Y44" i="1"/>
  <c r="Z44" i="1"/>
  <c r="AA44" i="1"/>
  <c r="Y4107" i="1"/>
  <c r="Z4107" i="1"/>
  <c r="AA4107" i="1"/>
  <c r="Y4531" i="1"/>
  <c r="Z4531" i="1"/>
  <c r="AA4531" i="1"/>
  <c r="Y7104" i="1"/>
  <c r="Z7104" i="1"/>
  <c r="AA7104" i="1"/>
  <c r="Y7293" i="1"/>
  <c r="Z7293" i="1"/>
  <c r="AA7293" i="1"/>
  <c r="Y34" i="1"/>
  <c r="Z34" i="1"/>
  <c r="AA34" i="1"/>
  <c r="Y1913" i="1"/>
  <c r="Z1913" i="1"/>
  <c r="AA1913" i="1"/>
  <c r="Y1355" i="1"/>
  <c r="Z1355" i="1"/>
  <c r="AA1355" i="1"/>
  <c r="Y4023" i="1"/>
  <c r="Z4023" i="1"/>
  <c r="AA4023" i="1"/>
  <c r="Y3087" i="1"/>
  <c r="Z3087" i="1"/>
  <c r="AA3087" i="1"/>
  <c r="Y1816" i="1"/>
  <c r="Z1816" i="1"/>
  <c r="AA1816" i="1"/>
  <c r="Y874" i="1"/>
  <c r="Z874" i="1"/>
  <c r="AA874" i="1"/>
  <c r="Y2561" i="1"/>
  <c r="Z2561" i="1"/>
  <c r="AA2561" i="1"/>
  <c r="Y2681" i="1"/>
  <c r="Z2681" i="1"/>
  <c r="AA2681" i="1"/>
  <c r="Y3951" i="1"/>
  <c r="Z3951" i="1"/>
  <c r="AA3951" i="1"/>
  <c r="Y4661" i="1"/>
  <c r="Z4661" i="1"/>
  <c r="AA4661" i="1"/>
  <c r="Y732" i="1"/>
  <c r="Z732" i="1"/>
  <c r="AA732" i="1"/>
  <c r="Y3023" i="1"/>
  <c r="Z3023" i="1"/>
  <c r="AA3023" i="1"/>
  <c r="Y5061" i="1"/>
  <c r="Z5061" i="1"/>
  <c r="AA5061" i="1"/>
  <c r="Y1768" i="1"/>
  <c r="Z1768" i="1"/>
  <c r="AA1768" i="1"/>
  <c r="Y2250" i="1"/>
  <c r="Z2250" i="1"/>
  <c r="AA2250" i="1"/>
  <c r="Y5273" i="1"/>
  <c r="Z5273" i="1"/>
  <c r="AA5273" i="1"/>
  <c r="Y3790" i="1"/>
  <c r="Z3790" i="1"/>
  <c r="AA3790" i="1"/>
  <c r="Y6825" i="1"/>
  <c r="Z6825" i="1"/>
  <c r="AA6825" i="1"/>
  <c r="Y5813" i="1"/>
  <c r="Z5813" i="1"/>
  <c r="AA5813" i="1"/>
  <c r="Y6493" i="1"/>
  <c r="Z6493" i="1"/>
  <c r="AA6493" i="1"/>
  <c r="Y3935" i="1"/>
  <c r="Z3935" i="1"/>
  <c r="AA3935" i="1"/>
  <c r="Y4045" i="1"/>
  <c r="Z4045" i="1"/>
  <c r="AA4045" i="1"/>
  <c r="Y5112" i="1"/>
  <c r="Z5112" i="1"/>
  <c r="AA5112" i="1"/>
  <c r="Y8628" i="1"/>
  <c r="Z8628" i="1"/>
  <c r="AA8628" i="1"/>
  <c r="Y4789" i="1"/>
  <c r="Z4789" i="1"/>
  <c r="AA4789" i="1"/>
  <c r="Y3748" i="1"/>
  <c r="Z3748" i="1"/>
  <c r="AA3748" i="1"/>
  <c r="Y2698" i="1"/>
  <c r="Z2698" i="1"/>
  <c r="AA2698" i="1"/>
  <c r="Y1657" i="1"/>
  <c r="Z1657" i="1"/>
  <c r="AA1657" i="1"/>
  <c r="Y3953" i="1"/>
  <c r="Z3953" i="1"/>
  <c r="AA3953" i="1"/>
  <c r="Y8604" i="1"/>
  <c r="Z8604" i="1"/>
  <c r="AA8604" i="1"/>
  <c r="Y4125" i="1"/>
  <c r="Z4125" i="1"/>
  <c r="AA4125" i="1"/>
  <c r="Y2310" i="1"/>
  <c r="Z2310" i="1"/>
  <c r="AA2310" i="1"/>
  <c r="Y115" i="1"/>
  <c r="Z115" i="1"/>
  <c r="AA115" i="1"/>
  <c r="Y5938" i="1"/>
  <c r="Z5938" i="1"/>
  <c r="AA5938" i="1"/>
  <c r="Y4584" i="1"/>
  <c r="Z4584" i="1"/>
  <c r="AA4584" i="1"/>
  <c r="Y1587" i="1"/>
  <c r="Z1587" i="1"/>
  <c r="AA1587" i="1"/>
  <c r="Y3559" i="1"/>
  <c r="Z3559" i="1"/>
  <c r="AA3559" i="1"/>
  <c r="Y2851" i="1"/>
  <c r="Z2851" i="1"/>
  <c r="AA2851" i="1"/>
  <c r="Y7581" i="1"/>
  <c r="Z7581" i="1"/>
  <c r="AA7581" i="1"/>
  <c r="Y573" i="1"/>
  <c r="Z573" i="1"/>
  <c r="AA573" i="1"/>
  <c r="Y2271" i="1"/>
  <c r="Z2271" i="1"/>
  <c r="AA2271" i="1"/>
  <c r="Y736" i="1"/>
  <c r="Z736" i="1"/>
  <c r="AA736" i="1"/>
  <c r="Y1068" i="1"/>
  <c r="AA1068" i="1"/>
  <c r="Z1068" i="1"/>
  <c r="Y5383" i="1"/>
  <c r="Z5383" i="1"/>
  <c r="AA5383" i="1"/>
  <c r="Y3391" i="1"/>
  <c r="AA3391" i="1"/>
  <c r="Z3391" i="1"/>
  <c r="Y1026" i="1"/>
  <c r="AA1026" i="1"/>
  <c r="Z1026" i="1"/>
  <c r="Y6107" i="1"/>
  <c r="AA6107" i="1"/>
  <c r="Z6107" i="1"/>
  <c r="Y725" i="1"/>
  <c r="AA725" i="1"/>
  <c r="Z725" i="1"/>
  <c r="Y7980" i="1"/>
  <c r="Z7980" i="1"/>
  <c r="AA7980" i="1"/>
  <c r="Y4964" i="1"/>
  <c r="AA4964" i="1"/>
  <c r="Z4964" i="1"/>
  <c r="Y8014" i="1"/>
  <c r="AA8014" i="1"/>
  <c r="Z8014" i="1"/>
  <c r="Y5630" i="1"/>
  <c r="Z5630" i="1"/>
  <c r="AA5630" i="1"/>
  <c r="Y5372" i="1"/>
  <c r="Z5372" i="1"/>
  <c r="AA5372" i="1"/>
  <c r="Y958" i="1"/>
  <c r="AA958" i="1"/>
  <c r="Z958" i="1"/>
  <c r="Y5689" i="1"/>
  <c r="AA5689" i="1"/>
  <c r="Z5689" i="1"/>
  <c r="Y3762" i="1"/>
  <c r="Z3762" i="1"/>
  <c r="AA3762" i="1"/>
  <c r="Y3777" i="1"/>
  <c r="Z3777" i="1"/>
  <c r="AA3777" i="1"/>
  <c r="Y2959" i="1"/>
  <c r="AA2959" i="1"/>
  <c r="Z2959" i="1"/>
  <c r="Y153" i="1"/>
  <c r="AA153" i="1"/>
  <c r="Z153" i="1"/>
  <c r="Y6491" i="1"/>
  <c r="Z6491" i="1"/>
  <c r="AA6491" i="1"/>
  <c r="Y4720" i="1"/>
  <c r="Z4720" i="1"/>
  <c r="AA4720" i="1"/>
  <c r="AA7194" i="1"/>
  <c r="Y7194" i="1"/>
  <c r="Z7194" i="1"/>
  <c r="AA8722" i="1"/>
  <c r="Y8722" i="1"/>
  <c r="Z8722" i="1"/>
  <c r="AA6523" i="1"/>
  <c r="Y6523" i="1"/>
  <c r="Z6523" i="1"/>
  <c r="AA6575" i="1"/>
  <c r="Y6575" i="1"/>
  <c r="Z6575" i="1"/>
  <c r="AA1487" i="1"/>
  <c r="Y1487" i="1"/>
  <c r="Z1487" i="1"/>
  <c r="AA7135" i="1"/>
  <c r="Y7135" i="1"/>
  <c r="Z7135" i="1"/>
  <c r="AA5758" i="1"/>
  <c r="Y5758" i="1"/>
  <c r="Z5758" i="1"/>
  <c r="AA2713" i="1"/>
  <c r="Y2713" i="1"/>
  <c r="Z2713" i="1"/>
  <c r="AA5197" i="1"/>
  <c r="Y5197" i="1"/>
  <c r="Z5197" i="1"/>
  <c r="AA8058" i="1"/>
  <c r="Y8058" i="1"/>
  <c r="Z8058" i="1"/>
  <c r="AA6464" i="1"/>
  <c r="Y6464" i="1"/>
  <c r="Z6464" i="1"/>
  <c r="AA6574" i="1"/>
  <c r="Y6574" i="1"/>
  <c r="Z6574" i="1"/>
  <c r="AA8978" i="1"/>
  <c r="Y8978" i="1"/>
  <c r="Z8978" i="1"/>
  <c r="AA5281" i="1"/>
  <c r="Y5281" i="1"/>
  <c r="Z5281" i="1"/>
  <c r="Y2343" i="1"/>
  <c r="AA2343" i="1"/>
  <c r="Z2343" i="1"/>
  <c r="Z3131" i="1"/>
  <c r="AA3131" i="1"/>
  <c r="Y3131" i="1"/>
  <c r="Y336" i="1"/>
  <c r="Z336" i="1"/>
  <c r="AA336" i="1"/>
  <c r="Y4575" i="1"/>
  <c r="Z4575" i="1"/>
  <c r="AA4575" i="1"/>
  <c r="Y7493" i="1"/>
  <c r="Z7493" i="1"/>
  <c r="AA7493" i="1"/>
  <c r="Z23" i="1"/>
  <c r="Y23" i="1"/>
  <c r="AA23" i="1"/>
  <c r="Y1674" i="1"/>
  <c r="Z1674" i="1"/>
  <c r="AA1674" i="1"/>
  <c r="Z2" i="1"/>
  <c r="AA2" i="1"/>
  <c r="Y2" i="1"/>
  <c r="Y680" i="1"/>
  <c r="Z680" i="1"/>
  <c r="AA680" i="1"/>
  <c r="Y7842" i="1"/>
  <c r="Z7842" i="1"/>
  <c r="AA7842" i="1"/>
  <c r="Y4312" i="1"/>
  <c r="Z4312" i="1"/>
  <c r="AA4312" i="1"/>
  <c r="Z8301" i="1"/>
  <c r="Y8301" i="1"/>
  <c r="AA8301" i="1"/>
  <c r="Y5044" i="1"/>
  <c r="Z5044" i="1"/>
  <c r="AA5044" i="1"/>
  <c r="Y8933" i="1"/>
  <c r="Z8933" i="1"/>
  <c r="AA8933" i="1"/>
  <c r="Y1035" i="1"/>
  <c r="Z1035" i="1"/>
  <c r="AA1035" i="1"/>
  <c r="Y3931" i="1"/>
  <c r="Z3931" i="1"/>
  <c r="AA3931" i="1"/>
  <c r="Y6047" i="1"/>
  <c r="Z6047" i="1"/>
  <c r="AA6047" i="1"/>
  <c r="Y2402" i="1"/>
  <c r="Z2402" i="1"/>
  <c r="AA2402" i="1"/>
  <c r="Y7189" i="1"/>
  <c r="Z7189" i="1"/>
  <c r="AA7189" i="1"/>
  <c r="Y3899" i="1"/>
  <c r="Z3899" i="1"/>
  <c r="AA3899" i="1"/>
  <c r="Y2405" i="1"/>
  <c r="Z2405" i="1"/>
  <c r="AA2405" i="1"/>
  <c r="Y8376" i="1"/>
  <c r="Z8376" i="1"/>
  <c r="AA8376" i="1"/>
  <c r="Y8972" i="1"/>
  <c r="Z8972" i="1"/>
  <c r="AA8972" i="1"/>
  <c r="Y6351" i="1"/>
  <c r="AA6351" i="1"/>
  <c r="Z6351" i="1"/>
  <c r="Y8893" i="1"/>
  <c r="AA8893" i="1"/>
  <c r="Z8893" i="1"/>
  <c r="Y6204" i="1"/>
  <c r="AA6204" i="1"/>
  <c r="Z6204" i="1"/>
  <c r="Y6940" i="1"/>
  <c r="AA6940" i="1"/>
  <c r="Z6940" i="1"/>
  <c r="Y8214" i="1"/>
  <c r="AA8214" i="1"/>
  <c r="Z8214" i="1"/>
  <c r="Y6646" i="1"/>
  <c r="AA6646" i="1"/>
  <c r="Z6646" i="1"/>
  <c r="Y1002" i="1"/>
  <c r="AA1002" i="1"/>
  <c r="Z1002" i="1"/>
  <c r="Y1104" i="1"/>
  <c r="AA1104" i="1"/>
  <c r="Z1104" i="1"/>
  <c r="Y7884" i="1"/>
  <c r="AA7884" i="1"/>
  <c r="Z7884" i="1"/>
  <c r="AA1494" i="1"/>
  <c r="Y1494" i="1"/>
  <c r="Z1494" i="1"/>
  <c r="AA2454" i="1"/>
  <c r="Y2454" i="1"/>
  <c r="Z2454" i="1"/>
  <c r="AA6471" i="1"/>
  <c r="Y6471" i="1"/>
  <c r="Z6471" i="1"/>
  <c r="AA7607" i="1"/>
  <c r="Y7607" i="1"/>
  <c r="Z7607" i="1"/>
  <c r="AA2329" i="1"/>
  <c r="Y2329" i="1"/>
  <c r="Z2329" i="1"/>
  <c r="AA8567" i="1"/>
  <c r="Y8567" i="1"/>
  <c r="Z8567" i="1"/>
  <c r="AA2770" i="1"/>
  <c r="Y2770" i="1"/>
  <c r="Z2770" i="1"/>
  <c r="AA3673" i="1"/>
  <c r="Y3673" i="1"/>
  <c r="Z3673" i="1"/>
  <c r="AA389" i="1"/>
  <c r="Y389" i="1"/>
  <c r="Z389" i="1"/>
  <c r="AA91" i="1"/>
  <c r="Y91" i="1"/>
  <c r="Z91" i="1"/>
  <c r="AA5060" i="1"/>
  <c r="Y5060" i="1"/>
  <c r="Z5060" i="1"/>
  <c r="AA2634" i="1"/>
  <c r="Y2634" i="1"/>
  <c r="Z2634" i="1"/>
  <c r="AA4543" i="1"/>
  <c r="Y4543" i="1"/>
  <c r="Z4543" i="1"/>
  <c r="AA645" i="1"/>
  <c r="Y645" i="1"/>
  <c r="Z645" i="1"/>
  <c r="AA1007" i="1"/>
  <c r="Y1007" i="1"/>
  <c r="Z1007" i="1"/>
  <c r="AA5255" i="1"/>
  <c r="Y5255" i="1"/>
  <c r="Z5255" i="1"/>
  <c r="AA2574" i="1"/>
  <c r="Y2574" i="1"/>
  <c r="Z2574" i="1"/>
  <c r="AA8324" i="1"/>
  <c r="Y8324" i="1"/>
  <c r="Z8324" i="1"/>
  <c r="AA4396" i="1"/>
  <c r="Y4396" i="1"/>
  <c r="Z4396" i="1"/>
  <c r="AA3971" i="1"/>
  <c r="Y3971" i="1"/>
  <c r="Z3971" i="1"/>
  <c r="AA8114" i="1"/>
  <c r="Y8114" i="1"/>
  <c r="Z8114" i="1"/>
  <c r="AA2717" i="1"/>
  <c r="Y2717" i="1"/>
  <c r="Z2717" i="1"/>
  <c r="AA3936" i="1"/>
  <c r="Y3936" i="1"/>
  <c r="Z3936" i="1"/>
  <c r="AA8832" i="1"/>
  <c r="Y8832" i="1"/>
  <c r="Z8832" i="1"/>
  <c r="AA8438" i="1"/>
  <c r="Y8438" i="1"/>
  <c r="Z8438" i="1"/>
  <c r="AA3144" i="1"/>
  <c r="Y3144" i="1"/>
  <c r="Z3144" i="1"/>
  <c r="AA7823" i="1"/>
  <c r="Y7823" i="1"/>
  <c r="Z7823" i="1"/>
  <c r="AA6732" i="1"/>
  <c r="Y6732" i="1"/>
  <c r="Z6732" i="1"/>
  <c r="AA5907" i="1"/>
  <c r="Y5907" i="1"/>
  <c r="Z5907" i="1"/>
  <c r="AA1740" i="1"/>
  <c r="Y1740" i="1"/>
  <c r="Z1740" i="1"/>
  <c r="AA342" i="1"/>
  <c r="Y342" i="1"/>
  <c r="Z342" i="1"/>
  <c r="AA5170" i="1"/>
  <c r="Y5170" i="1"/>
  <c r="Z5170" i="1"/>
  <c r="AA5584" i="1"/>
  <c r="Y5584" i="1"/>
  <c r="Z5584" i="1"/>
  <c r="AA2152" i="1"/>
  <c r="Y2152" i="1"/>
  <c r="Z2152" i="1"/>
  <c r="AA5277" i="1"/>
  <c r="Y5277" i="1"/>
  <c r="Z5277" i="1"/>
  <c r="AA2346" i="1"/>
  <c r="Y2346" i="1"/>
  <c r="Z2346" i="1"/>
  <c r="AA2334" i="1"/>
  <c r="Y2334" i="1"/>
  <c r="Z2334" i="1"/>
  <c r="Y7012" i="1"/>
  <c r="Z7012" i="1"/>
  <c r="AA7012" i="1"/>
  <c r="Y3862" i="1"/>
  <c r="Z3862" i="1"/>
  <c r="AA3862" i="1"/>
  <c r="Z905" i="1"/>
  <c r="AA905" i="1"/>
  <c r="Y905" i="1"/>
  <c r="Y2998" i="1"/>
  <c r="Z2998" i="1"/>
  <c r="AA2998" i="1"/>
  <c r="Y3892" i="1"/>
  <c r="Z3892" i="1"/>
  <c r="AA3892" i="1"/>
  <c r="AA5613" i="1"/>
  <c r="Y5613" i="1"/>
  <c r="Z5613" i="1"/>
  <c r="AA6817" i="1"/>
  <c r="Y6817" i="1"/>
  <c r="Z6817" i="1"/>
  <c r="AA4884" i="1"/>
  <c r="Y4884" i="1"/>
  <c r="Z4884" i="1"/>
  <c r="AA4634" i="1"/>
  <c r="Y4634" i="1"/>
  <c r="Z4634" i="1"/>
  <c r="AA688" i="1"/>
  <c r="Y688" i="1"/>
  <c r="Z688" i="1"/>
  <c r="AA7834" i="1"/>
  <c r="Y7834" i="1"/>
  <c r="Z7834" i="1"/>
  <c r="AA7677" i="1"/>
  <c r="Y7677" i="1"/>
  <c r="Z7677" i="1"/>
  <c r="AA5497" i="1"/>
  <c r="Y5497" i="1"/>
  <c r="Z5497" i="1"/>
  <c r="AA2166" i="1"/>
  <c r="Y2166" i="1"/>
  <c r="Z2166" i="1"/>
  <c r="AA54" i="1"/>
  <c r="Y54" i="1"/>
  <c r="Z54" i="1"/>
  <c r="AA4529" i="1"/>
  <c r="Y4529" i="1"/>
  <c r="Z4529" i="1"/>
  <c r="Y2071" i="1"/>
  <c r="AA2071" i="1"/>
  <c r="Z2071" i="1"/>
  <c r="Y8682" i="1"/>
  <c r="AA8682" i="1"/>
  <c r="Z8682" i="1"/>
  <c r="Y1366" i="1"/>
  <c r="AA1366" i="1"/>
  <c r="Z1366" i="1"/>
  <c r="Y6553" i="1"/>
  <c r="AA6553" i="1"/>
  <c r="Z6553" i="1"/>
  <c r="Y5489" i="1"/>
  <c r="AA5489" i="1"/>
  <c r="Z5489" i="1"/>
  <c r="Y1957" i="1"/>
  <c r="AA1957" i="1"/>
  <c r="Z1957" i="1"/>
  <c r="Y2546" i="1"/>
  <c r="AA2546" i="1"/>
  <c r="Z2546" i="1"/>
  <c r="Z4093" i="1"/>
  <c r="AA4093" i="1"/>
  <c r="Y4093" i="1"/>
  <c r="Y371" i="1"/>
  <c r="Z371" i="1"/>
  <c r="AA371" i="1"/>
  <c r="AA399" i="1"/>
  <c r="Z399" i="1"/>
  <c r="Y399" i="1"/>
  <c r="Y8302" i="1"/>
  <c r="AA8302" i="1"/>
  <c r="Z8302" i="1"/>
  <c r="Z3804" i="1"/>
  <c r="AA3804" i="1"/>
  <c r="Y3804" i="1"/>
  <c r="Z8417" i="1"/>
  <c r="AA8417" i="1"/>
  <c r="Y8417" i="1"/>
  <c r="Z8955" i="1"/>
  <c r="AA8955" i="1"/>
  <c r="Y8955" i="1"/>
  <c r="Z2333" i="1"/>
  <c r="AA2333" i="1"/>
  <c r="Y2333" i="1"/>
  <c r="Z5424" i="1"/>
  <c r="AA5424" i="1"/>
  <c r="Y5424" i="1"/>
  <c r="Z6482" i="1"/>
  <c r="AA6482" i="1"/>
  <c r="Y6482" i="1"/>
  <c r="Z2589" i="1"/>
  <c r="AA2589" i="1"/>
  <c r="Y2589" i="1"/>
  <c r="Y72" i="1"/>
  <c r="Z72" i="1"/>
  <c r="AA72" i="1"/>
  <c r="Z2675" i="1"/>
  <c r="AA2675" i="1"/>
  <c r="Y2675" i="1"/>
  <c r="AA6417" i="1"/>
  <c r="Y6417" i="1"/>
  <c r="Z6417" i="1"/>
  <c r="Y6342" i="1"/>
  <c r="Z6342" i="1"/>
  <c r="AA6342" i="1"/>
  <c r="Y5994" i="1"/>
  <c r="Z5994" i="1"/>
  <c r="AA5994" i="1"/>
  <c r="Y5300" i="1"/>
  <c r="Z5300" i="1"/>
  <c r="AA5300" i="1"/>
  <c r="Y1842" i="1"/>
  <c r="Z1842" i="1"/>
  <c r="AA1842" i="1"/>
  <c r="Y2909" i="1"/>
  <c r="Z2909" i="1"/>
  <c r="AA2909" i="1"/>
  <c r="Y2011" i="1"/>
  <c r="Z2011" i="1"/>
  <c r="AA2011" i="1"/>
  <c r="Y1564" i="1"/>
  <c r="Z1564" i="1"/>
  <c r="AA1564" i="1"/>
  <c r="Y8334" i="1"/>
  <c r="Z8334" i="1"/>
  <c r="AA8334" i="1"/>
  <c r="Y1503" i="1"/>
  <c r="Z1503" i="1"/>
  <c r="AA1503" i="1"/>
  <c r="Y5005" i="1"/>
  <c r="Z5005" i="1"/>
  <c r="AA5005" i="1"/>
  <c r="Y1758" i="1"/>
  <c r="Z1758" i="1"/>
  <c r="AA1758" i="1"/>
  <c r="Y1955" i="1"/>
  <c r="Z1955" i="1"/>
  <c r="AA1955" i="1"/>
  <c r="Y3874" i="1"/>
  <c r="Z3874" i="1"/>
  <c r="AA3874" i="1"/>
  <c r="Y2980" i="1"/>
  <c r="Z2980" i="1"/>
  <c r="AA2980" i="1"/>
  <c r="Y3117" i="1"/>
  <c r="Z3117" i="1"/>
  <c r="AA3117" i="1"/>
  <c r="Y7561" i="1"/>
  <c r="Z7561" i="1"/>
  <c r="AA7561" i="1"/>
  <c r="Y5619" i="1"/>
  <c r="Z5619" i="1"/>
  <c r="AA5619" i="1"/>
  <c r="Y3493" i="1"/>
  <c r="Z3493" i="1"/>
  <c r="AA3493" i="1"/>
  <c r="Y278" i="1"/>
  <c r="Z278" i="1"/>
  <c r="AA278" i="1"/>
  <c r="Y5722" i="1"/>
  <c r="Z5722" i="1"/>
  <c r="AA5722" i="1"/>
  <c r="Y1638" i="1"/>
  <c r="Z1638" i="1"/>
  <c r="AA1638" i="1"/>
  <c r="Y4558" i="1"/>
  <c r="Z4558" i="1"/>
  <c r="AA4558" i="1"/>
  <c r="Y1371" i="1"/>
  <c r="Z1371" i="1"/>
  <c r="AA1371" i="1"/>
  <c r="Y6974" i="1"/>
  <c r="Z6974" i="1"/>
  <c r="AA6974" i="1"/>
  <c r="Y968" i="1"/>
  <c r="Z968" i="1"/>
  <c r="AA968" i="1"/>
  <c r="Y1491" i="1"/>
  <c r="Z1491" i="1"/>
  <c r="AA1491" i="1"/>
  <c r="Y4232" i="1"/>
  <c r="Z4232" i="1"/>
  <c r="AA4232" i="1"/>
  <c r="Y1554" i="1"/>
  <c r="Z1554" i="1"/>
  <c r="AA1554" i="1"/>
  <c r="Y6983" i="1"/>
  <c r="Z6983" i="1"/>
  <c r="AA6983" i="1"/>
  <c r="Y6375" i="1"/>
  <c r="Z6375" i="1"/>
  <c r="AA6375" i="1"/>
  <c r="Y1518" i="1"/>
  <c r="Z1518" i="1"/>
  <c r="AA1518" i="1"/>
  <c r="AA8329" i="1"/>
  <c r="Y8329" i="1"/>
  <c r="Z8329" i="1"/>
  <c r="Y4787" i="1"/>
  <c r="Z4787" i="1"/>
  <c r="AA4787" i="1"/>
  <c r="Y1067" i="1"/>
  <c r="Z1067" i="1"/>
  <c r="AA1067" i="1"/>
  <c r="Y4176" i="1"/>
  <c r="Z4176" i="1"/>
  <c r="AA4176" i="1"/>
  <c r="Y4416" i="1"/>
  <c r="Z4416" i="1"/>
  <c r="AA4416" i="1"/>
  <c r="Y7101" i="1"/>
  <c r="Z7101" i="1"/>
  <c r="AA7101" i="1"/>
  <c r="Y6025" i="1"/>
  <c r="AA6025" i="1"/>
  <c r="Z6025" i="1"/>
  <c r="Y142" i="1"/>
  <c r="Z142" i="1"/>
  <c r="AA142" i="1"/>
  <c r="Y5335" i="1"/>
  <c r="AA5335" i="1"/>
  <c r="Z5335" i="1"/>
  <c r="Y166" i="1"/>
  <c r="Z166" i="1"/>
  <c r="AA166" i="1"/>
  <c r="Y96" i="1"/>
  <c r="Z96" i="1"/>
  <c r="AA96" i="1"/>
  <c r="Y8250" i="1"/>
  <c r="Z8250" i="1"/>
  <c r="AA8250" i="1"/>
  <c r="Y1726" i="1"/>
  <c r="Z1726" i="1"/>
  <c r="AA1726" i="1"/>
  <c r="Y731" i="1"/>
  <c r="Z731" i="1"/>
  <c r="AA731" i="1"/>
  <c r="Y1930" i="1"/>
  <c r="Z1930" i="1"/>
  <c r="AA1930" i="1"/>
  <c r="Y4119" i="1"/>
  <c r="Z4119" i="1"/>
  <c r="AA4119" i="1"/>
  <c r="Y655" i="1"/>
  <c r="Z655" i="1"/>
  <c r="AA655" i="1"/>
  <c r="Y2829" i="1"/>
  <c r="Z2829" i="1"/>
  <c r="AA2829" i="1"/>
  <c r="Y1577" i="1"/>
  <c r="Z1577" i="1"/>
  <c r="AA1577" i="1"/>
  <c r="Y6449" i="1"/>
  <c r="Z6449" i="1"/>
  <c r="AA6449" i="1"/>
  <c r="Y5057" i="1"/>
  <c r="Z5057" i="1"/>
  <c r="AA5057" i="1"/>
  <c r="Y541" i="1"/>
  <c r="Z541" i="1"/>
  <c r="AA541" i="1"/>
  <c r="Y1242" i="1"/>
  <c r="Z1242" i="1"/>
  <c r="AA1242" i="1"/>
  <c r="Y8409" i="1"/>
  <c r="Z8409" i="1"/>
  <c r="AA8409" i="1"/>
  <c r="Y2169" i="1"/>
  <c r="Z2169" i="1"/>
  <c r="AA2169" i="1"/>
  <c r="Y2762" i="1"/>
  <c r="Z2762" i="1"/>
  <c r="AA2762" i="1"/>
  <c r="Y1195" i="1"/>
  <c r="Z1195" i="1"/>
  <c r="AA1195" i="1"/>
  <c r="Y496" i="1"/>
  <c r="Z496" i="1"/>
  <c r="AA496" i="1"/>
  <c r="Y4142" i="1"/>
  <c r="Z4142" i="1"/>
  <c r="AA4142" i="1"/>
  <c r="Y6156" i="1"/>
  <c r="Z6156" i="1"/>
  <c r="AA6156" i="1"/>
  <c r="Y3611" i="1"/>
  <c r="Z3611" i="1"/>
  <c r="AA3611" i="1"/>
  <c r="Y6866" i="1"/>
  <c r="Z6866" i="1"/>
  <c r="AA6866" i="1"/>
  <c r="Y1152" i="1"/>
  <c r="Z1152" i="1"/>
  <c r="AA1152" i="1"/>
  <c r="Y2833" i="1"/>
  <c r="Z2833" i="1"/>
  <c r="AA2833" i="1"/>
  <c r="Y1939" i="1"/>
  <c r="Z1939" i="1"/>
  <c r="AA1939" i="1"/>
  <c r="Y8025" i="1"/>
  <c r="Z8025" i="1"/>
  <c r="AA8025" i="1"/>
  <c r="Y6100" i="1"/>
  <c r="Z6100" i="1"/>
  <c r="AA6100" i="1"/>
  <c r="Y8498" i="1"/>
  <c r="Z8498" i="1"/>
  <c r="AA8498" i="1"/>
  <c r="Y4322" i="1"/>
  <c r="Z4322" i="1"/>
  <c r="AA4322" i="1"/>
  <c r="Y8672" i="1"/>
  <c r="Z8672" i="1"/>
  <c r="AA8672" i="1"/>
  <c r="Y7429" i="1"/>
  <c r="Z7429" i="1"/>
  <c r="AA7429" i="1"/>
  <c r="Y6382" i="1"/>
  <c r="Z6382" i="1"/>
  <c r="AA6382" i="1"/>
  <c r="Y2533" i="1"/>
  <c r="AA2533" i="1"/>
  <c r="Z2533" i="1"/>
  <c r="Z3351" i="1"/>
  <c r="AA3351" i="1"/>
  <c r="Y3351" i="1"/>
  <c r="Y8747" i="1"/>
  <c r="Z8747" i="1"/>
  <c r="AA8747" i="1"/>
  <c r="Z675" i="1"/>
  <c r="Y675" i="1"/>
  <c r="AA675" i="1"/>
  <c r="AA2654" i="1"/>
  <c r="Z2654" i="1"/>
  <c r="Y2654" i="1"/>
  <c r="Z2049" i="1"/>
  <c r="AA2049" i="1"/>
  <c r="Y2049" i="1"/>
  <c r="Y7217" i="1"/>
  <c r="Z7217" i="1"/>
  <c r="AA7217" i="1"/>
  <c r="Z2863" i="1"/>
  <c r="Y2863" i="1"/>
  <c r="AA2863" i="1"/>
  <c r="Y7792" i="1"/>
  <c r="Z7792" i="1"/>
  <c r="AA7792" i="1"/>
  <c r="Z795" i="1"/>
  <c r="Y795" i="1"/>
  <c r="AA795" i="1"/>
  <c r="Y7105" i="1"/>
  <c r="Z7105" i="1"/>
  <c r="AA7105" i="1"/>
  <c r="Z8096" i="1"/>
  <c r="AA8096" i="1"/>
  <c r="Y8096" i="1"/>
  <c r="Y5574" i="1"/>
  <c r="Z5574" i="1"/>
  <c r="AA5574" i="1"/>
  <c r="Z7132" i="1"/>
  <c r="AA7132" i="1"/>
  <c r="Y7132" i="1"/>
  <c r="Y6774" i="1"/>
  <c r="Z6774" i="1"/>
  <c r="AA6774" i="1"/>
  <c r="Z2160" i="1"/>
  <c r="Y2160" i="1"/>
  <c r="AA2160" i="1"/>
  <c r="Y7416" i="1"/>
  <c r="Z7416" i="1"/>
  <c r="AA7416" i="1"/>
  <c r="Z659" i="1"/>
  <c r="Y659" i="1"/>
  <c r="AA659" i="1"/>
  <c r="Y499" i="1"/>
  <c r="Z499" i="1"/>
  <c r="AA499" i="1"/>
  <c r="Z3121" i="1"/>
  <c r="Y3121" i="1"/>
  <c r="AA3121" i="1"/>
  <c r="Y2993" i="1"/>
  <c r="Z2993" i="1"/>
  <c r="AA2993" i="1"/>
  <c r="Y7133" i="1"/>
  <c r="Z7133" i="1"/>
  <c r="AA7133" i="1"/>
  <c r="Y8378" i="1"/>
  <c r="Z8378" i="1"/>
  <c r="AA8378" i="1"/>
  <c r="Y871" i="1"/>
  <c r="Z871" i="1"/>
  <c r="AA871" i="1"/>
  <c r="Y8739" i="1"/>
  <c r="Z8739" i="1"/>
  <c r="AA8739" i="1"/>
  <c r="Y1809" i="1"/>
  <c r="Z1809" i="1"/>
  <c r="AA1809" i="1"/>
  <c r="Y8138" i="1"/>
  <c r="Z8138" i="1"/>
  <c r="AA8138" i="1"/>
  <c r="Y1815" i="1"/>
  <c r="Z1815" i="1"/>
  <c r="AA1815" i="1"/>
  <c r="AA6272" i="1"/>
  <c r="Y6272" i="1"/>
  <c r="Z6272" i="1"/>
  <c r="AA3893" i="1"/>
  <c r="Y3893" i="1"/>
  <c r="Z3893" i="1"/>
  <c r="AA4564" i="1"/>
  <c r="Y4564" i="1"/>
  <c r="Z4564" i="1"/>
  <c r="AA7653" i="1"/>
  <c r="Y7653" i="1"/>
  <c r="Z7653" i="1"/>
  <c r="AA6640" i="1"/>
  <c r="Y6640" i="1"/>
  <c r="Z6640" i="1"/>
  <c r="AA7675" i="1"/>
  <c r="Y7675" i="1"/>
  <c r="Z7675" i="1"/>
  <c r="AA501" i="1"/>
  <c r="Y501" i="1"/>
  <c r="Z501" i="1"/>
  <c r="AA8344" i="1"/>
  <c r="Y8344" i="1"/>
  <c r="Z8344" i="1"/>
  <c r="AA6183" i="1"/>
  <c r="Y6183" i="1"/>
  <c r="Z6183" i="1"/>
  <c r="AA431" i="1"/>
  <c r="Y431" i="1"/>
  <c r="Z431" i="1"/>
  <c r="AA550" i="1"/>
  <c r="Y550" i="1"/>
  <c r="Z550" i="1"/>
  <c r="Y3494" i="1"/>
  <c r="Z3494" i="1"/>
  <c r="AA3494" i="1"/>
  <c r="Y1354" i="1"/>
  <c r="Z1354" i="1"/>
  <c r="AA1354" i="1"/>
  <c r="Y5814" i="1"/>
  <c r="Z5814" i="1"/>
  <c r="AA5814" i="1"/>
  <c r="Y8962" i="1"/>
  <c r="Z8962" i="1"/>
  <c r="AA8962" i="1"/>
  <c r="Y2211" i="1"/>
  <c r="Z2211" i="1"/>
  <c r="AA2211" i="1"/>
  <c r="Y1684" i="1"/>
  <c r="Z1684" i="1"/>
  <c r="AA1684" i="1"/>
  <c r="Y2151" i="1"/>
  <c r="Z2151" i="1"/>
  <c r="AA2151" i="1"/>
  <c r="Y9002" i="1"/>
  <c r="Z9002" i="1"/>
  <c r="AA9002" i="1"/>
  <c r="Y4841" i="1"/>
  <c r="Z4841" i="1"/>
  <c r="AA4841" i="1"/>
  <c r="Y423" i="1"/>
  <c r="Z423" i="1"/>
  <c r="AA423" i="1"/>
  <c r="Y2616" i="1"/>
  <c r="Z2616" i="1"/>
  <c r="AA2616" i="1"/>
  <c r="Y3460" i="1"/>
  <c r="Z3460" i="1"/>
  <c r="AA3460" i="1"/>
  <c r="Y1592" i="1"/>
  <c r="Z1592" i="1"/>
  <c r="AA1592" i="1"/>
  <c r="Y557" i="1"/>
  <c r="Z557" i="1"/>
  <c r="AA557" i="1"/>
  <c r="Y465" i="1"/>
  <c r="Z465" i="1"/>
  <c r="AA465" i="1"/>
  <c r="Y6713" i="1"/>
  <c r="Z6713" i="1"/>
  <c r="AA6713" i="1"/>
  <c r="Y1695" i="1"/>
  <c r="Z1695" i="1"/>
  <c r="AA1695" i="1"/>
  <c r="Y6200" i="1"/>
  <c r="Z6200" i="1"/>
  <c r="AA6200" i="1"/>
  <c r="Y5040" i="1"/>
  <c r="Z5040" i="1"/>
  <c r="AA5040" i="1"/>
  <c r="Y8043" i="1"/>
  <c r="Z8043" i="1"/>
  <c r="AA8043" i="1"/>
  <c r="Y3397" i="1"/>
  <c r="Z3397" i="1"/>
  <c r="AA3397" i="1"/>
  <c r="Y6589" i="1"/>
  <c r="Z6589" i="1"/>
  <c r="AA6589" i="1"/>
  <c r="Y6816" i="1"/>
  <c r="Z6816" i="1"/>
  <c r="AA6816" i="1"/>
  <c r="Y4479" i="1"/>
  <c r="Z4479" i="1"/>
  <c r="AA4479" i="1"/>
  <c r="Y2920" i="1"/>
  <c r="Z2920" i="1"/>
  <c r="AA2920" i="1"/>
  <c r="Y6408" i="1"/>
  <c r="Z6408" i="1"/>
  <c r="AA6408" i="1"/>
  <c r="Y879" i="1"/>
  <c r="Z879" i="1"/>
  <c r="AA879" i="1"/>
  <c r="Y6534" i="1"/>
  <c r="Z6534" i="1"/>
  <c r="AA6534" i="1"/>
  <c r="Y4743" i="1"/>
  <c r="Z4743" i="1"/>
  <c r="AA4743" i="1"/>
  <c r="Y3785" i="1"/>
  <c r="Z3785" i="1"/>
  <c r="AA3785" i="1"/>
  <c r="Y4321" i="1"/>
  <c r="Z4321" i="1"/>
  <c r="AA4321" i="1"/>
  <c r="Y4936" i="1"/>
  <c r="Z4936" i="1"/>
  <c r="AA4936" i="1"/>
  <c r="Y1841" i="1"/>
  <c r="Z1841" i="1"/>
  <c r="AA1841" i="1"/>
  <c r="Y8471" i="1"/>
  <c r="Z8471" i="1"/>
  <c r="AA8471" i="1"/>
  <c r="Z8357" i="1"/>
  <c r="AA8357" i="1"/>
  <c r="Y8357" i="1"/>
  <c r="Z3589" i="1"/>
  <c r="AA3589" i="1"/>
  <c r="Y3589" i="1"/>
  <c r="Z295" i="1"/>
  <c r="AA295" i="1"/>
  <c r="Y295" i="1"/>
  <c r="Z1179" i="1"/>
  <c r="AA1179" i="1"/>
  <c r="Y1179" i="1"/>
  <c r="Z5676" i="1"/>
  <c r="AA5676" i="1"/>
  <c r="Y5676" i="1"/>
  <c r="Z1858" i="1"/>
  <c r="AA1858" i="1"/>
  <c r="Y1858" i="1"/>
  <c r="Z109" i="1"/>
  <c r="AA109" i="1"/>
  <c r="Y109" i="1"/>
  <c r="Z7987" i="1"/>
  <c r="AA7987" i="1"/>
  <c r="Y7987" i="1"/>
  <c r="Z1648" i="1"/>
  <c r="AA1648" i="1"/>
  <c r="Y1648" i="1"/>
  <c r="Z6126" i="1"/>
  <c r="AA6126" i="1"/>
  <c r="Y6126" i="1"/>
  <c r="Y1952" i="1"/>
  <c r="Z1952" i="1"/>
  <c r="AA1952" i="1"/>
  <c r="Y8732" i="1"/>
  <c r="Z8732" i="1"/>
  <c r="AA8732" i="1"/>
  <c r="Y3887" i="1"/>
  <c r="Z3887" i="1"/>
  <c r="AA3887" i="1"/>
  <c r="Y7627" i="1"/>
  <c r="Z7627" i="1"/>
  <c r="AA7627" i="1"/>
  <c r="Y5448" i="1"/>
  <c r="Z5448" i="1"/>
  <c r="AA5448" i="1"/>
  <c r="Y4143" i="1"/>
  <c r="Z4143" i="1"/>
  <c r="AA4143" i="1"/>
  <c r="Y3933" i="1"/>
  <c r="Z3933" i="1"/>
  <c r="AA3933" i="1"/>
  <c r="Y2077" i="1"/>
  <c r="Z2077" i="1"/>
  <c r="AA2077" i="1"/>
  <c r="Y8243" i="1"/>
  <c r="Z8243" i="1"/>
  <c r="AA8243" i="1"/>
  <c r="Y6410" i="1"/>
  <c r="AA6410" i="1"/>
  <c r="Z6410" i="1"/>
  <c r="Y7477" i="1"/>
  <c r="Z7477" i="1"/>
  <c r="AA7477" i="1"/>
  <c r="Y7274" i="1"/>
  <c r="Z7274" i="1"/>
  <c r="AA7274" i="1"/>
  <c r="Y538" i="1"/>
  <c r="Z538" i="1"/>
  <c r="AA538" i="1"/>
  <c r="Y6594" i="1"/>
  <c r="Z6594" i="1"/>
  <c r="AA6594" i="1"/>
  <c r="Y4484" i="1"/>
  <c r="Z4484" i="1"/>
  <c r="AA4484" i="1"/>
  <c r="Y6000" i="1"/>
  <c r="Z6000" i="1"/>
  <c r="AA6000" i="1"/>
  <c r="Y392" i="1"/>
  <c r="Z392" i="1"/>
  <c r="AA392" i="1"/>
  <c r="Y2849" i="1"/>
  <c r="Z2849" i="1"/>
  <c r="AA2849" i="1"/>
  <c r="Y7546" i="1"/>
  <c r="Z7546" i="1"/>
  <c r="AA7546" i="1"/>
  <c r="Y6479" i="1"/>
  <c r="Z6479" i="1"/>
  <c r="AA6479" i="1"/>
  <c r="Y4856" i="1"/>
  <c r="Z4856" i="1"/>
  <c r="AA4856" i="1"/>
  <c r="Y6608" i="1"/>
  <c r="Z6608" i="1"/>
  <c r="AA6608" i="1"/>
  <c r="Y3212" i="1"/>
  <c r="Z3212" i="1"/>
  <c r="AA3212" i="1"/>
  <c r="Y6404" i="1"/>
  <c r="Z6404" i="1"/>
  <c r="AA6404" i="1"/>
  <c r="Y7242" i="1"/>
  <c r="Z7242" i="1"/>
  <c r="AA7242" i="1"/>
  <c r="Y4014" i="1"/>
  <c r="Z4014" i="1"/>
  <c r="AA4014" i="1"/>
  <c r="Y4394" i="1"/>
  <c r="Z4394" i="1"/>
  <c r="AA4394" i="1"/>
  <c r="Y7637" i="1"/>
  <c r="Z7637" i="1"/>
  <c r="AA7637" i="1"/>
  <c r="Y8487" i="1"/>
  <c r="Z8487" i="1"/>
  <c r="AA8487" i="1"/>
  <c r="Y5251" i="1"/>
  <c r="Z5251" i="1"/>
  <c r="AA5251" i="1"/>
  <c r="Y5419" i="1"/>
  <c r="Z5419" i="1"/>
  <c r="AA5419" i="1"/>
  <c r="Z1239" i="1"/>
  <c r="Y1239" i="1"/>
  <c r="AA1239" i="1"/>
  <c r="Z462" i="1"/>
  <c r="Y462" i="1"/>
  <c r="AA462" i="1"/>
  <c r="Z1822" i="1"/>
  <c r="Y1822" i="1"/>
  <c r="AA1822" i="1"/>
  <c r="Z2368" i="1"/>
  <c r="Y2368" i="1"/>
  <c r="AA2368" i="1"/>
  <c r="Z8424" i="1"/>
  <c r="Y8424" i="1"/>
  <c r="AA8424" i="1"/>
  <c r="Z8897" i="1"/>
  <c r="Y8897" i="1"/>
  <c r="AA8897" i="1"/>
  <c r="Y5130" i="1"/>
  <c r="Z5130" i="1"/>
  <c r="AA5130" i="1"/>
  <c r="Y2074" i="1"/>
  <c r="Z2074" i="1"/>
  <c r="AA2074" i="1"/>
  <c r="Y7990" i="1"/>
  <c r="Z7990" i="1"/>
  <c r="AA7990" i="1"/>
  <c r="Y7116" i="1"/>
  <c r="Z7116" i="1"/>
  <c r="AA7116" i="1"/>
  <c r="Y5193" i="1"/>
  <c r="Z5193" i="1"/>
  <c r="AA5193" i="1"/>
  <c r="Y2758" i="1"/>
  <c r="Z2758" i="1"/>
  <c r="AA2758" i="1"/>
  <c r="Y2371" i="1"/>
  <c r="Z2371" i="1"/>
  <c r="AA2371" i="1"/>
  <c r="Y1429" i="1"/>
  <c r="Z1429" i="1"/>
  <c r="AA1429" i="1"/>
  <c r="AA1016" i="1"/>
  <c r="Y1016" i="1"/>
  <c r="Z1016" i="1"/>
  <c r="AA1159" i="1"/>
  <c r="Y1159" i="1"/>
  <c r="Z1159" i="1"/>
  <c r="AA802" i="1"/>
  <c r="Y802" i="1"/>
  <c r="Z802" i="1"/>
  <c r="Y3319" i="1"/>
  <c r="AA3319" i="1"/>
  <c r="Z3319" i="1"/>
  <c r="Y4778" i="1"/>
  <c r="AA4778" i="1"/>
  <c r="Z4778" i="1"/>
  <c r="Y3323" i="1"/>
  <c r="AA3323" i="1"/>
  <c r="Z3323" i="1"/>
  <c r="Y5690" i="1"/>
  <c r="AA5690" i="1"/>
  <c r="Z5690" i="1"/>
  <c r="Y163" i="1"/>
  <c r="AA163" i="1"/>
  <c r="Z163" i="1"/>
  <c r="Y1378" i="1"/>
  <c r="AA1378" i="1"/>
  <c r="Z1378" i="1"/>
  <c r="Y8816" i="1"/>
  <c r="AA8816" i="1"/>
  <c r="Z8816" i="1"/>
  <c r="Y6365" i="1"/>
  <c r="AA6365" i="1"/>
  <c r="Z6365" i="1"/>
  <c r="Y8167" i="1"/>
  <c r="AA8167" i="1"/>
  <c r="Z8167" i="1"/>
  <c r="Y2497" i="1"/>
  <c r="AA2497" i="1"/>
  <c r="Z2497" i="1"/>
  <c r="Y4664" i="1"/>
  <c r="AA4664" i="1"/>
  <c r="Z4664" i="1"/>
  <c r="Y6229" i="1"/>
  <c r="AA6229" i="1"/>
  <c r="Z6229" i="1"/>
  <c r="Z1319" i="1"/>
  <c r="Y1319" i="1"/>
  <c r="AA1319" i="1"/>
  <c r="Z4120" i="1"/>
  <c r="Y4120" i="1"/>
  <c r="AA4120" i="1"/>
  <c r="Z1771" i="1"/>
  <c r="Y1771" i="1"/>
  <c r="AA1771" i="1"/>
  <c r="Z3290" i="1"/>
  <c r="Y3290" i="1"/>
  <c r="AA3290" i="1"/>
  <c r="Z7312" i="1"/>
  <c r="Y7312" i="1"/>
  <c r="AA7312" i="1"/>
  <c r="Z7066" i="1"/>
  <c r="Y7066" i="1"/>
  <c r="AA7066" i="1"/>
  <c r="Z4385" i="1"/>
  <c r="AA4385" i="1"/>
  <c r="Y4385" i="1"/>
  <c r="Z4367" i="1"/>
  <c r="Y4367" i="1"/>
  <c r="AA4367" i="1"/>
  <c r="Z8247" i="1"/>
  <c r="Y8247" i="1"/>
  <c r="AA8247" i="1"/>
  <c r="Z4153" i="1"/>
  <c r="Y4153" i="1"/>
  <c r="AA4153" i="1"/>
  <c r="Z4784" i="1"/>
  <c r="AA4784" i="1"/>
  <c r="Y4784" i="1"/>
  <c r="Z5941" i="1"/>
  <c r="Y5941" i="1"/>
  <c r="AA5941" i="1"/>
  <c r="Y2499" i="1"/>
  <c r="Z2499" i="1"/>
  <c r="AA2499" i="1"/>
  <c r="Y4275" i="1"/>
  <c r="Z4275" i="1"/>
  <c r="AA4275" i="1"/>
  <c r="AA5583" i="1"/>
  <c r="Z5583" i="1"/>
  <c r="Y5583" i="1"/>
  <c r="Y4926" i="1"/>
  <c r="Z4926" i="1"/>
  <c r="AA4926" i="1"/>
  <c r="Y5299" i="1"/>
  <c r="Z5299" i="1"/>
  <c r="AA5299" i="1"/>
  <c r="Y8781" i="1"/>
  <c r="Z8781" i="1"/>
  <c r="AA8781" i="1"/>
  <c r="Y3979" i="1"/>
  <c r="Z3979" i="1"/>
  <c r="AA3979" i="1"/>
  <c r="Y2062" i="1"/>
  <c r="Z2062" i="1"/>
  <c r="AA2062" i="1"/>
  <c r="Y2875" i="1"/>
  <c r="Z2875" i="1"/>
  <c r="AA2875" i="1"/>
  <c r="Y6796" i="1"/>
  <c r="Z6796" i="1"/>
  <c r="AA6796" i="1"/>
  <c r="Y3679" i="1"/>
  <c r="Z3679" i="1"/>
  <c r="AA3679" i="1"/>
  <c r="Y2357" i="1"/>
  <c r="Z2357" i="1"/>
  <c r="AA2357" i="1"/>
  <c r="Y7399" i="1"/>
  <c r="Z7399" i="1"/>
  <c r="AA7399" i="1"/>
  <c r="Y419" i="1"/>
  <c r="Z419" i="1"/>
  <c r="AA419" i="1"/>
  <c r="Y1086" i="1"/>
  <c r="Z1086" i="1"/>
  <c r="AA1086" i="1"/>
  <c r="Y5085" i="1"/>
  <c r="Z5085" i="1"/>
  <c r="AA5085" i="1"/>
  <c r="Y9005" i="1"/>
  <c r="Z9005" i="1"/>
  <c r="AA9005" i="1"/>
  <c r="Y1537" i="1"/>
  <c r="Z1537" i="1"/>
  <c r="AA1537" i="1"/>
  <c r="Y5239" i="1"/>
  <c r="Z5239" i="1"/>
  <c r="AA5239" i="1"/>
  <c r="Y2523" i="1"/>
  <c r="Z2523" i="1"/>
  <c r="AA2523" i="1"/>
  <c r="Y5712" i="1"/>
  <c r="Z5712" i="1"/>
  <c r="AA5712" i="1"/>
  <c r="Y1846" i="1"/>
  <c r="Z1846" i="1"/>
  <c r="AA1846" i="1"/>
  <c r="Y8798" i="1"/>
  <c r="Z8798" i="1"/>
  <c r="AA8798" i="1"/>
  <c r="Y8027" i="1"/>
  <c r="Z8027" i="1"/>
  <c r="AA8027" i="1"/>
  <c r="Y3301" i="1"/>
  <c r="Z3301" i="1"/>
  <c r="AA3301" i="1"/>
  <c r="Y8970" i="1"/>
  <c r="Z8970" i="1"/>
  <c r="AA8970" i="1"/>
  <c r="Y3434" i="1"/>
  <c r="Z3434" i="1"/>
  <c r="AA3434" i="1"/>
  <c r="Y6034" i="1"/>
  <c r="Z6034" i="1"/>
  <c r="AA6034" i="1"/>
  <c r="Y1081" i="1"/>
  <c r="Z1081" i="1"/>
  <c r="AA1081" i="1"/>
  <c r="Y4334" i="1"/>
  <c r="Z4334" i="1"/>
  <c r="AA4334" i="1"/>
  <c r="Y5460" i="1"/>
  <c r="Z5460" i="1"/>
  <c r="AA5460" i="1"/>
  <c r="Y4804" i="1"/>
  <c r="Z4804" i="1"/>
  <c r="AA4804" i="1"/>
  <c r="Y649" i="1"/>
  <c r="Z649" i="1"/>
  <c r="AA649" i="1"/>
  <c r="Y6381" i="1"/>
  <c r="Z6381" i="1"/>
  <c r="AA6381" i="1"/>
  <c r="Y7329" i="1"/>
  <c r="Z7329" i="1"/>
  <c r="AA7329" i="1"/>
  <c r="Y84" i="1"/>
  <c r="Z84" i="1"/>
  <c r="AA84" i="1"/>
  <c r="Y8630" i="1"/>
  <c r="Z8630" i="1"/>
  <c r="AA8630" i="1"/>
  <c r="Y5001" i="1"/>
  <c r="Z5001" i="1"/>
  <c r="AA5001" i="1"/>
  <c r="Y3684" i="1"/>
  <c r="Z3684" i="1"/>
  <c r="AA3684" i="1"/>
  <c r="Y4043" i="1"/>
  <c r="Z4043" i="1"/>
  <c r="AA4043" i="1"/>
  <c r="Y7965" i="1"/>
  <c r="Z7965" i="1"/>
  <c r="AA7965" i="1"/>
  <c r="Y1988" i="1"/>
  <c r="Z1988" i="1"/>
  <c r="AA1988" i="1"/>
  <c r="Y799" i="1"/>
  <c r="Z799" i="1"/>
  <c r="AA799" i="1"/>
  <c r="Y324" i="1"/>
  <c r="Z324" i="1"/>
  <c r="AA324" i="1"/>
  <c r="Y7882" i="1"/>
  <c r="Z7882" i="1"/>
  <c r="AA7882" i="1"/>
  <c r="Y4517" i="1"/>
  <c r="Z4517" i="1"/>
  <c r="AA4517" i="1"/>
  <c r="Y7179" i="1"/>
  <c r="Z7179" i="1"/>
  <c r="AA7179" i="1"/>
  <c r="Y6826" i="1"/>
  <c r="Z6826" i="1"/>
  <c r="AA6826" i="1"/>
  <c r="Y5290" i="1"/>
  <c r="Z5290" i="1"/>
  <c r="AA5290" i="1"/>
  <c r="Y8924" i="1"/>
  <c r="Z8924" i="1"/>
  <c r="AA8924" i="1"/>
  <c r="Y4480" i="1"/>
  <c r="Z4480" i="1"/>
  <c r="AA4480" i="1"/>
  <c r="Y8450" i="1"/>
  <c r="Z8450" i="1"/>
  <c r="AA8450" i="1"/>
  <c r="Y8439" i="1"/>
  <c r="Z8439" i="1"/>
  <c r="AA8439" i="1"/>
  <c r="Y8807" i="1"/>
  <c r="Z8807" i="1"/>
  <c r="AA8807" i="1"/>
  <c r="Y7128" i="1"/>
  <c r="Z7128" i="1"/>
  <c r="AA7128" i="1"/>
  <c r="Y5268" i="1"/>
  <c r="Z5268" i="1"/>
  <c r="AA5268" i="1"/>
  <c r="Y1941" i="1"/>
  <c r="Z1941" i="1"/>
  <c r="AA1941" i="1"/>
  <c r="Y7224" i="1"/>
  <c r="Z7224" i="1"/>
  <c r="AA7224" i="1"/>
  <c r="Y4209" i="1"/>
  <c r="Z4209" i="1"/>
  <c r="AA4209" i="1"/>
  <c r="Y8184" i="1"/>
  <c r="Z8184" i="1"/>
  <c r="AA8184" i="1"/>
  <c r="Y5911" i="1"/>
  <c r="Z5911" i="1"/>
  <c r="AA5911" i="1"/>
  <c r="Y1576" i="1"/>
  <c r="Z1576" i="1"/>
  <c r="AA1576" i="1"/>
  <c r="Y5347" i="1"/>
  <c r="Z5347" i="1"/>
  <c r="AA5347" i="1"/>
  <c r="Y6041" i="1"/>
  <c r="Z6041" i="1"/>
  <c r="AA6041" i="1"/>
  <c r="Y621" i="1"/>
  <c r="Z621" i="1"/>
  <c r="AA621" i="1"/>
  <c r="Y8649" i="1"/>
  <c r="Z8649" i="1"/>
  <c r="AA8649" i="1"/>
  <c r="Y6649" i="1"/>
  <c r="Z6649" i="1"/>
  <c r="AA6649" i="1"/>
  <c r="Y4168" i="1"/>
  <c r="Z4168" i="1"/>
  <c r="AA4168" i="1"/>
  <c r="Y783" i="1"/>
  <c r="Z783" i="1"/>
  <c r="AA783" i="1"/>
  <c r="Y1874" i="1"/>
  <c r="Z1874" i="1"/>
  <c r="AA1874" i="1"/>
  <c r="Y1453" i="1"/>
  <c r="Z1453" i="1"/>
  <c r="AA1453" i="1"/>
  <c r="Y3752" i="1"/>
  <c r="Z3752" i="1"/>
  <c r="AA3752" i="1"/>
  <c r="Y8750" i="1"/>
  <c r="Z8750" i="1"/>
  <c r="AA8750" i="1"/>
  <c r="Y1021" i="1"/>
  <c r="Z1021" i="1"/>
  <c r="AA1021" i="1"/>
  <c r="Y3153" i="1"/>
  <c r="Z3153" i="1"/>
  <c r="AA3153" i="1"/>
  <c r="Y8164" i="1"/>
  <c r="Z8164" i="1"/>
  <c r="AA8164" i="1"/>
  <c r="Y8858" i="1"/>
  <c r="Z8858" i="1"/>
  <c r="AA8858" i="1"/>
  <c r="Y479" i="1"/>
  <c r="Z479" i="1"/>
  <c r="AA479" i="1"/>
  <c r="Y803" i="1"/>
  <c r="Z803" i="1"/>
  <c r="AA803" i="1"/>
  <c r="Y8929" i="1"/>
  <c r="Z8929" i="1"/>
  <c r="AA8929" i="1"/>
  <c r="Y2059" i="1"/>
  <c r="Z2059" i="1"/>
  <c r="AA2059" i="1"/>
  <c r="Y8278" i="1"/>
  <c r="Z8278" i="1"/>
  <c r="AA8278" i="1"/>
  <c r="Y8080" i="1"/>
  <c r="Z8080" i="1"/>
  <c r="AA8080" i="1"/>
  <c r="Y7609" i="1"/>
  <c r="Z7609" i="1"/>
  <c r="AA7609" i="1"/>
  <c r="Y8012" i="1"/>
  <c r="Z8012" i="1"/>
  <c r="AA8012" i="1"/>
  <c r="Y2007" i="1"/>
  <c r="Z2007" i="1"/>
  <c r="AA2007" i="1"/>
  <c r="Y5669" i="1"/>
  <c r="Z5669" i="1"/>
  <c r="AA5669" i="1"/>
  <c r="Y388" i="1"/>
  <c r="Z388" i="1"/>
  <c r="AA388" i="1"/>
  <c r="Y3497" i="1"/>
  <c r="Z3497" i="1"/>
  <c r="AA3497" i="1"/>
  <c r="Y2051" i="1"/>
  <c r="Z2051" i="1"/>
  <c r="AA2051" i="1"/>
  <c r="Y7984" i="1"/>
  <c r="Z7984" i="1"/>
  <c r="AA7984" i="1"/>
  <c r="Y2889" i="1"/>
  <c r="Z2889" i="1"/>
  <c r="AA2889" i="1"/>
  <c r="Y633" i="1"/>
  <c r="Z633" i="1"/>
  <c r="AA633" i="1"/>
  <c r="Y5036" i="1"/>
  <c r="Z5036" i="1"/>
  <c r="AA5036" i="1"/>
  <c r="Y5133" i="1"/>
  <c r="Z5133" i="1"/>
  <c r="AA5133" i="1"/>
  <c r="Y2729" i="1"/>
  <c r="Z2729" i="1"/>
  <c r="AA2729" i="1"/>
  <c r="Y4620" i="1"/>
  <c r="Z4620" i="1"/>
  <c r="AA4620" i="1"/>
  <c r="Y6052" i="1"/>
  <c r="Z6052" i="1"/>
  <c r="AA6052" i="1"/>
  <c r="Y7888" i="1"/>
  <c r="Z7888" i="1"/>
  <c r="AA7888" i="1"/>
  <c r="Y1538" i="1"/>
  <c r="Z1538" i="1"/>
  <c r="AA1538" i="1"/>
  <c r="Y312" i="1"/>
  <c r="Z312" i="1"/>
  <c r="AA312" i="1"/>
  <c r="AA3510" i="1"/>
  <c r="Y3510" i="1"/>
  <c r="Z3510" i="1"/>
  <c r="Z2705" i="1"/>
  <c r="AA2705" i="1"/>
  <c r="Y2705" i="1"/>
  <c r="Z7410" i="1"/>
  <c r="AA7410" i="1"/>
  <c r="Y7410" i="1"/>
  <c r="Z1611" i="1"/>
  <c r="AA1611" i="1"/>
  <c r="Y1611" i="1"/>
  <c r="Z4844" i="1"/>
  <c r="AA4844" i="1"/>
  <c r="Y4844" i="1"/>
  <c r="Z7130" i="1"/>
  <c r="AA7130" i="1"/>
  <c r="Y7130" i="1"/>
  <c r="Z8111" i="1"/>
  <c r="AA8111" i="1"/>
  <c r="Y8111" i="1"/>
  <c r="Z7717" i="1"/>
  <c r="AA7717" i="1"/>
  <c r="Y7717" i="1"/>
  <c r="Z1400" i="1"/>
  <c r="AA1400" i="1"/>
  <c r="Y1400" i="1"/>
  <c r="Z7632" i="1"/>
  <c r="AA7632" i="1"/>
  <c r="Y7632" i="1"/>
  <c r="Z5264" i="1"/>
  <c r="AA5264" i="1"/>
  <c r="Y5264" i="1"/>
  <c r="Z6007" i="1"/>
  <c r="AA6007" i="1"/>
  <c r="Y6007" i="1"/>
  <c r="Z6393" i="1"/>
  <c r="AA6393" i="1"/>
  <c r="Y6393" i="1"/>
  <c r="Z42" i="1"/>
  <c r="AA42" i="1"/>
  <c r="Y42" i="1"/>
  <c r="Z7450" i="1"/>
  <c r="AA7450" i="1"/>
  <c r="Y7450" i="1"/>
  <c r="Z7013" i="1"/>
  <c r="AA7013" i="1"/>
  <c r="Y7013" i="1"/>
  <c r="Z6634" i="1"/>
  <c r="AA6634" i="1"/>
  <c r="Y6634" i="1"/>
  <c r="Z3724" i="1"/>
  <c r="AA3724" i="1"/>
  <c r="Y3724" i="1"/>
  <c r="Z5047" i="1"/>
  <c r="AA5047" i="1"/>
  <c r="Y5047" i="1"/>
  <c r="Z7624" i="1"/>
  <c r="AA7624" i="1"/>
  <c r="Y7624" i="1"/>
  <c r="Z7491" i="1"/>
  <c r="AA7491" i="1"/>
  <c r="Y7491" i="1"/>
  <c r="Z3362" i="1"/>
  <c r="AA3362" i="1"/>
  <c r="Y3362" i="1"/>
  <c r="Y259" i="1"/>
  <c r="Z259" i="1"/>
  <c r="AA259" i="1"/>
  <c r="Y4080" i="1"/>
  <c r="Z4080" i="1"/>
  <c r="AA4080" i="1"/>
  <c r="Y48" i="1"/>
  <c r="Z48" i="1"/>
  <c r="AA48" i="1"/>
  <c r="Y4192" i="1"/>
  <c r="Z4192" i="1"/>
  <c r="AA4192" i="1"/>
  <c r="Y2427" i="1"/>
  <c r="Z2427" i="1"/>
  <c r="AA2427" i="1"/>
  <c r="Y2700" i="1"/>
  <c r="Z2700" i="1"/>
  <c r="AA2700" i="1"/>
  <c r="Y2484" i="1"/>
  <c r="Z2484" i="1"/>
  <c r="AA2484" i="1"/>
  <c r="Y7504" i="1"/>
  <c r="Z7504" i="1"/>
  <c r="AA7504" i="1"/>
  <c r="Y9000" i="1"/>
  <c r="Z9000" i="1"/>
  <c r="AA9000" i="1"/>
  <c r="Y3483" i="1"/>
  <c r="Z3483" i="1"/>
  <c r="AA3483" i="1"/>
  <c r="Y3030" i="1"/>
  <c r="Z3030" i="1"/>
  <c r="AA3030" i="1"/>
  <c r="Y8308" i="1"/>
  <c r="Z8308" i="1"/>
  <c r="AA8308" i="1"/>
  <c r="Y3542" i="1"/>
  <c r="Z3542" i="1"/>
  <c r="AA3542" i="1"/>
  <c r="Y8288" i="1"/>
  <c r="Z8288" i="1"/>
  <c r="AA8288" i="1"/>
  <c r="Y7241" i="1"/>
  <c r="Z7241" i="1"/>
  <c r="AA7241" i="1"/>
  <c r="Y211" i="1"/>
  <c r="Z211" i="1"/>
  <c r="AA211" i="1"/>
  <c r="Y7396" i="1"/>
  <c r="Z7396" i="1"/>
  <c r="AA7396" i="1"/>
  <c r="Y4630" i="1"/>
  <c r="Z4630" i="1"/>
  <c r="AA4630" i="1"/>
  <c r="Y6709" i="1"/>
  <c r="Z6709" i="1"/>
  <c r="AA6709" i="1"/>
  <c r="Y3015" i="1"/>
  <c r="Z3015" i="1"/>
  <c r="AA3015" i="1"/>
  <c r="Y976" i="1"/>
  <c r="Z976" i="1"/>
  <c r="AA976" i="1"/>
  <c r="Y3338" i="1"/>
  <c r="Z3338" i="1"/>
  <c r="AA3338" i="1"/>
  <c r="Y722" i="1"/>
  <c r="Z722" i="1"/>
  <c r="AA722" i="1"/>
  <c r="Y6232" i="1"/>
  <c r="Z6232" i="1"/>
  <c r="AA6232" i="1"/>
  <c r="Y7301" i="1"/>
  <c r="Z7301" i="1"/>
  <c r="AA7301" i="1"/>
  <c r="Y755" i="1"/>
  <c r="Z755" i="1"/>
  <c r="AA755" i="1"/>
  <c r="Y1212" i="1"/>
  <c r="Z1212" i="1"/>
  <c r="AA1212" i="1"/>
  <c r="Z430" i="1"/>
  <c r="Y430" i="1"/>
  <c r="AA430" i="1"/>
  <c r="Z8568" i="1"/>
  <c r="Y8568" i="1"/>
  <c r="AA8568" i="1"/>
  <c r="Z7408" i="1"/>
  <c r="AA7408" i="1"/>
  <c r="Y7408" i="1"/>
  <c r="AA7525" i="1"/>
  <c r="Z7525" i="1"/>
  <c r="Y7525" i="1"/>
  <c r="AA3621" i="1"/>
  <c r="Z3621" i="1"/>
  <c r="Y3621" i="1"/>
  <c r="AA787" i="1"/>
  <c r="Z787" i="1"/>
  <c r="Y787" i="1"/>
  <c r="AA6664" i="1"/>
  <c r="Z6664" i="1"/>
  <c r="Y6664" i="1"/>
  <c r="AA7181" i="1"/>
  <c r="Z7181" i="1"/>
  <c r="Y7181" i="1"/>
  <c r="AA4625" i="1"/>
  <c r="Z4625" i="1"/>
  <c r="Y4625" i="1"/>
  <c r="AA7157" i="1"/>
  <c r="Z7157" i="1"/>
  <c r="Y7157" i="1"/>
  <c r="AA2340" i="1"/>
  <c r="Z2340" i="1"/>
  <c r="Y2340" i="1"/>
  <c r="AA8728" i="1"/>
  <c r="Z8728" i="1"/>
  <c r="Y8728" i="1"/>
  <c r="AA5122" i="1"/>
  <c r="Z5122" i="1"/>
  <c r="Y5122" i="1"/>
  <c r="AA8764" i="1"/>
  <c r="Z8764" i="1"/>
  <c r="Y8764" i="1"/>
  <c r="AA7097" i="1"/>
  <c r="Z7097" i="1"/>
  <c r="Y7097" i="1"/>
  <c r="AA8659" i="1"/>
  <c r="Z8659" i="1"/>
  <c r="Y8659" i="1"/>
  <c r="AA6532" i="1"/>
  <c r="Z6532" i="1"/>
  <c r="Y6532" i="1"/>
  <c r="AA8892" i="1"/>
  <c r="Z8892" i="1"/>
  <c r="Y8892" i="1"/>
  <c r="AA3837" i="1"/>
  <c r="Z3837" i="1"/>
  <c r="Y3837" i="1"/>
  <c r="AA4405" i="1"/>
  <c r="Z4405" i="1"/>
  <c r="Y4405" i="1"/>
  <c r="AA1347" i="1"/>
  <c r="Z1347" i="1"/>
  <c r="Y1347" i="1"/>
  <c r="AA5621" i="1"/>
  <c r="Z5621" i="1"/>
  <c r="Y5621" i="1"/>
  <c r="AA5731" i="1"/>
  <c r="Z5731" i="1"/>
  <c r="Y5731" i="1"/>
  <c r="AA4622" i="1"/>
  <c r="Z4622" i="1"/>
  <c r="Y4622" i="1"/>
  <c r="AA3267" i="1"/>
  <c r="Z3267" i="1"/>
  <c r="Y3267" i="1"/>
  <c r="AA8668" i="1"/>
  <c r="Z8668" i="1"/>
  <c r="Y8668" i="1"/>
  <c r="AA6953" i="1"/>
  <c r="Z6953" i="1"/>
  <c r="Y6953" i="1"/>
  <c r="AA6724" i="1"/>
  <c r="Z6724" i="1"/>
  <c r="Y6724" i="1"/>
  <c r="AA1885" i="1"/>
  <c r="Z1885" i="1"/>
  <c r="Y1885" i="1"/>
  <c r="AA7017" i="1"/>
  <c r="Z7017" i="1"/>
  <c r="Y7017" i="1"/>
  <c r="AA6083" i="1"/>
  <c r="Z6083" i="1"/>
  <c r="Y6083" i="1"/>
  <c r="AA821" i="1"/>
  <c r="Z821" i="1"/>
  <c r="Y821" i="1"/>
  <c r="AA5780" i="1"/>
  <c r="Z5780" i="1"/>
  <c r="Y5780" i="1"/>
  <c r="AA6869" i="1"/>
  <c r="Z6869" i="1"/>
  <c r="Y6869" i="1"/>
  <c r="AA7283" i="1"/>
  <c r="Z7283" i="1"/>
  <c r="Y7283" i="1"/>
  <c r="AA3225" i="1"/>
  <c r="Z3225" i="1"/>
  <c r="Y3225" i="1"/>
  <c r="AA8527" i="1"/>
  <c r="Z8527" i="1"/>
  <c r="Y8527" i="1"/>
  <c r="AA5084" i="1"/>
  <c r="Z5084" i="1"/>
  <c r="Y5084" i="1"/>
  <c r="AA1677" i="1"/>
  <c r="Z1677" i="1"/>
  <c r="Y1677" i="1"/>
  <c r="AA6540" i="1"/>
  <c r="Z6540" i="1"/>
  <c r="Y6540" i="1"/>
  <c r="AA7384" i="1"/>
  <c r="Z7384" i="1"/>
  <c r="Y7384" i="1"/>
  <c r="AA8799" i="1"/>
  <c r="Z8799" i="1"/>
  <c r="Y8799" i="1"/>
  <c r="AA7038" i="1"/>
  <c r="Z7038" i="1"/>
  <c r="Y7038" i="1"/>
  <c r="AA2915" i="1"/>
  <c r="Z2915" i="1"/>
  <c r="Y2915" i="1"/>
  <c r="AA4033" i="1"/>
  <c r="Z4033" i="1"/>
  <c r="Y4033" i="1"/>
  <c r="AA4626" i="1"/>
  <c r="Z4626" i="1"/>
  <c r="Y4626" i="1"/>
  <c r="AA2975" i="1"/>
  <c r="Z2975" i="1"/>
  <c r="Y2975" i="1"/>
  <c r="AA6960" i="1"/>
  <c r="Z6960" i="1"/>
  <c r="Y6960" i="1"/>
  <c r="AA8460" i="1"/>
  <c r="Z8460" i="1"/>
  <c r="Y8460" i="1"/>
  <c r="AA2855" i="1"/>
  <c r="Z2855" i="1"/>
  <c r="Y2855" i="1"/>
  <c r="AA8136" i="1"/>
  <c r="Z8136" i="1"/>
  <c r="Y8136" i="1"/>
  <c r="AA5423" i="1"/>
  <c r="Z5423" i="1"/>
  <c r="Y5423" i="1"/>
  <c r="AA5331" i="1"/>
  <c r="Z5331" i="1"/>
  <c r="Y5331" i="1"/>
  <c r="Y2921" i="1"/>
  <c r="AA2921" i="1"/>
  <c r="Z2921" i="1"/>
  <c r="Y4961" i="1"/>
  <c r="AA4961" i="1"/>
  <c r="Z4961" i="1"/>
  <c r="Y364" i="1"/>
  <c r="AA364" i="1"/>
  <c r="Z364" i="1"/>
  <c r="Y4556" i="1"/>
  <c r="AA4556" i="1"/>
  <c r="Z4556" i="1"/>
  <c r="Y493" i="1"/>
  <c r="AA493" i="1"/>
  <c r="Z493" i="1"/>
  <c r="Y8398" i="1"/>
  <c r="AA8398" i="1"/>
  <c r="Z8398" i="1"/>
  <c r="Y2162" i="1"/>
  <c r="AA2162" i="1"/>
  <c r="Z2162" i="1"/>
  <c r="Y5556" i="1"/>
  <c r="AA5556" i="1"/>
  <c r="Z5556" i="1"/>
  <c r="Y167" i="1"/>
  <c r="AA167" i="1"/>
  <c r="Z167" i="1"/>
  <c r="Y3712" i="1"/>
  <c r="AA3712" i="1"/>
  <c r="Z3712" i="1"/>
  <c r="Y3046" i="1"/>
  <c r="AA3046" i="1"/>
  <c r="Z3046" i="1"/>
  <c r="Y6497" i="1"/>
  <c r="AA6497" i="1"/>
  <c r="Z6497" i="1"/>
  <c r="Y7512" i="1"/>
  <c r="AA7512" i="1"/>
  <c r="Z7512" i="1"/>
  <c r="Y6473" i="1"/>
  <c r="AA6473" i="1"/>
  <c r="Z6473" i="1"/>
  <c r="Y6461" i="1"/>
  <c r="AA6461" i="1"/>
  <c r="Z6461" i="1"/>
  <c r="Y4530" i="1"/>
  <c r="AA4530" i="1"/>
  <c r="Z4530" i="1"/>
  <c r="Y290" i="1"/>
  <c r="AA290" i="1"/>
  <c r="Z290" i="1"/>
  <c r="Y5401" i="1"/>
  <c r="AA5401" i="1"/>
  <c r="Z5401" i="1"/>
  <c r="Y6413" i="1"/>
  <c r="AA6413" i="1"/>
  <c r="Z6413" i="1"/>
  <c r="Y2674" i="1"/>
  <c r="AA2674" i="1"/>
  <c r="Z2674" i="1"/>
  <c r="Y1760" i="1"/>
  <c r="AA1760" i="1"/>
  <c r="Z1760" i="1"/>
  <c r="Y1863" i="1"/>
  <c r="AA1863" i="1"/>
  <c r="Z1863" i="1"/>
  <c r="Y7851" i="1"/>
  <c r="Z7851" i="1"/>
  <c r="AA7851" i="1"/>
  <c r="Y1414" i="1"/>
  <c r="Z1414" i="1"/>
  <c r="AA1414" i="1"/>
  <c r="Y2119" i="1"/>
  <c r="Z2119" i="1"/>
  <c r="AA2119" i="1"/>
  <c r="Y6329" i="1"/>
  <c r="Z6329" i="1"/>
  <c r="AA6329" i="1"/>
  <c r="Y6632" i="1"/>
  <c r="Z6632" i="1"/>
  <c r="AA6632" i="1"/>
  <c r="Y8075" i="1"/>
  <c r="Z8075" i="1"/>
  <c r="AA8075" i="1"/>
  <c r="Y2550" i="1"/>
  <c r="Z2550" i="1"/>
  <c r="AA2550" i="1"/>
  <c r="Y5141" i="1"/>
  <c r="Z5141" i="1"/>
  <c r="AA5141" i="1"/>
  <c r="Y4056" i="1"/>
  <c r="Z4056" i="1"/>
  <c r="AA4056" i="1"/>
  <c r="Y1908" i="1"/>
  <c r="Z1908" i="1"/>
  <c r="AA1908" i="1"/>
  <c r="Y7303" i="1"/>
  <c r="Z7303" i="1"/>
  <c r="AA7303" i="1"/>
  <c r="Y2086" i="1"/>
  <c r="Z2086" i="1"/>
  <c r="AA2086" i="1"/>
  <c r="Y1372" i="1"/>
  <c r="Z1372" i="1"/>
  <c r="AA1372" i="1"/>
  <c r="Y3239" i="1"/>
  <c r="Z3239" i="1"/>
  <c r="AA3239" i="1"/>
  <c r="Y6749" i="1"/>
  <c r="Z6749" i="1"/>
  <c r="AA6749" i="1"/>
  <c r="Y7465" i="1"/>
  <c r="Z7465" i="1"/>
  <c r="AA7465" i="1"/>
  <c r="Y4570" i="1"/>
  <c r="Z4570" i="1"/>
  <c r="AA4570" i="1"/>
  <c r="Y6304" i="1"/>
  <c r="Z6304" i="1"/>
  <c r="AA6304" i="1"/>
  <c r="Y8890" i="1"/>
  <c r="Z8890" i="1"/>
  <c r="AA8890" i="1"/>
  <c r="Y2668" i="1"/>
  <c r="Z2668" i="1"/>
  <c r="AA2668" i="1"/>
  <c r="Y170" i="1"/>
  <c r="Z170" i="1"/>
  <c r="AA170" i="1"/>
  <c r="Y4878" i="1"/>
  <c r="Z4878" i="1"/>
  <c r="AA4878" i="1"/>
  <c r="Y5555" i="1"/>
  <c r="Z5555" i="1"/>
  <c r="AA5555" i="1"/>
  <c r="Y6822" i="1"/>
  <c r="Z6822" i="1"/>
  <c r="AA6822" i="1"/>
  <c r="Y2734" i="1"/>
  <c r="Z2734" i="1"/>
  <c r="AA2734" i="1"/>
  <c r="Y8725" i="1"/>
  <c r="Z8725" i="1"/>
  <c r="AA8725" i="1"/>
  <c r="Y8091" i="1"/>
  <c r="Z8091" i="1"/>
  <c r="AA8091" i="1"/>
  <c r="Y6972" i="1"/>
  <c r="Z6972" i="1"/>
  <c r="AA6972" i="1"/>
  <c r="Y5343" i="1"/>
  <c r="Z5343" i="1"/>
  <c r="AA5343" i="1"/>
  <c r="Y5748" i="1"/>
  <c r="Z5748" i="1"/>
  <c r="AA5748" i="1"/>
  <c r="Y2718" i="1"/>
  <c r="Z2718" i="1"/>
  <c r="AA2718" i="1"/>
  <c r="Y8496" i="1"/>
  <c r="Z8496" i="1"/>
  <c r="AA8496" i="1"/>
  <c r="Y8056" i="1"/>
  <c r="Z8056" i="1"/>
  <c r="AA8056" i="1"/>
  <c r="Y8617" i="1"/>
  <c r="Z8617" i="1"/>
  <c r="AA8617" i="1"/>
  <c r="Y8953" i="1"/>
  <c r="Z8953" i="1"/>
  <c r="AA8953" i="1"/>
  <c r="Y4197" i="1"/>
  <c r="Z4197" i="1"/>
  <c r="AA4197" i="1"/>
  <c r="Y6455" i="1"/>
  <c r="Z6455" i="1"/>
  <c r="AA6455" i="1"/>
  <c r="Y3915" i="1"/>
  <c r="Z3915" i="1"/>
  <c r="AA3915" i="1"/>
  <c r="Y5177" i="1"/>
  <c r="Z5177" i="1"/>
  <c r="AA5177" i="1"/>
  <c r="Y2245" i="1"/>
  <c r="Z2245" i="1"/>
  <c r="AA2245" i="1"/>
  <c r="Y7326" i="1"/>
  <c r="Z7326" i="1"/>
  <c r="AA7326" i="1"/>
  <c r="Y317" i="1"/>
  <c r="Z317" i="1"/>
  <c r="AA317" i="1"/>
  <c r="Y4016" i="1"/>
  <c r="Z4016" i="1"/>
  <c r="AA4016" i="1"/>
  <c r="Y5014" i="1"/>
  <c r="Z5014" i="1"/>
  <c r="AA5014" i="1"/>
  <c r="Y7398" i="1"/>
  <c r="Z7398" i="1"/>
  <c r="AA7398" i="1"/>
  <c r="Y4970" i="1"/>
  <c r="Z4970" i="1"/>
  <c r="AA4970" i="1"/>
  <c r="Y1961" i="1"/>
  <c r="Z1961" i="1"/>
  <c r="AA1961" i="1"/>
  <c r="Y1024" i="1"/>
  <c r="Z1024" i="1"/>
  <c r="AA1024" i="1"/>
  <c r="Y5935" i="1"/>
  <c r="Z5935" i="1"/>
  <c r="AA5935" i="1"/>
  <c r="Y158" i="1"/>
  <c r="Z158" i="1"/>
  <c r="AA158" i="1"/>
  <c r="Y9007" i="1"/>
  <c r="Z9007" i="1"/>
  <c r="AA9007" i="1"/>
  <c r="Y1073" i="1"/>
  <c r="Z1073" i="1"/>
  <c r="AA1073" i="1"/>
  <c r="Y1495" i="1"/>
  <c r="Z1495" i="1"/>
  <c r="AA1495" i="1"/>
  <c r="Y5727" i="1"/>
  <c r="Z5727" i="1"/>
  <c r="AA5727" i="1"/>
  <c r="Y5292" i="1"/>
  <c r="Z5292" i="1"/>
  <c r="AA5292" i="1"/>
  <c r="Y7186" i="1"/>
  <c r="Z7186" i="1"/>
  <c r="AA7186" i="1"/>
  <c r="Y2601" i="1"/>
  <c r="Z2601" i="1"/>
  <c r="AA2601" i="1"/>
  <c r="Y8916" i="1"/>
  <c r="Z8916" i="1"/>
  <c r="AA8916" i="1"/>
  <c r="Y964" i="1"/>
  <c r="Z964" i="1"/>
  <c r="AA964" i="1"/>
  <c r="Y7558" i="1"/>
  <c r="Z7558" i="1"/>
  <c r="AA7558" i="1"/>
  <c r="Y7573" i="1"/>
  <c r="Z7573" i="1"/>
  <c r="AA7573" i="1"/>
  <c r="Y5285" i="1"/>
  <c r="Z5285" i="1"/>
  <c r="AA5285" i="1"/>
  <c r="Y1698" i="1"/>
  <c r="Z1698" i="1"/>
  <c r="AA1698" i="1"/>
  <c r="Y1424" i="1"/>
  <c r="Z1424" i="1"/>
  <c r="AA1424" i="1"/>
  <c r="Y4722" i="1"/>
  <c r="Z4722" i="1"/>
  <c r="AA4722" i="1"/>
  <c r="Y7240" i="1"/>
  <c r="Z7240" i="1"/>
  <c r="AA7240" i="1"/>
  <c r="Y6538" i="1"/>
  <c r="AA6538" i="1"/>
  <c r="Z6538" i="1"/>
  <c r="Y1407" i="1"/>
  <c r="AA1407" i="1"/>
  <c r="Z1407" i="1"/>
  <c r="Y3016" i="1"/>
  <c r="AA3016" i="1"/>
  <c r="Z3016" i="1"/>
  <c r="Y4880" i="1"/>
  <c r="AA4880" i="1"/>
  <c r="Z4880" i="1"/>
  <c r="Y7739" i="1"/>
  <c r="AA7739" i="1"/>
  <c r="Z7739" i="1"/>
  <c r="Y5404" i="1"/>
  <c r="AA5404" i="1"/>
  <c r="Z5404" i="1"/>
  <c r="Y904" i="1"/>
  <c r="AA904" i="1"/>
  <c r="Z904" i="1"/>
  <c r="Y5092" i="1"/>
  <c r="AA5092" i="1"/>
  <c r="Z5092" i="1"/>
  <c r="Y6096" i="1"/>
  <c r="AA6096" i="1"/>
  <c r="Z6096" i="1"/>
  <c r="Y305" i="1"/>
  <c r="AA305" i="1"/>
  <c r="Z305" i="1"/>
  <c r="Y6026" i="1"/>
  <c r="AA6026" i="1"/>
  <c r="Z6026" i="1"/>
  <c r="Y97" i="1"/>
  <c r="AA97" i="1"/>
  <c r="Z97" i="1"/>
  <c r="Y7131" i="1"/>
  <c r="AA7131" i="1"/>
  <c r="Z7131" i="1"/>
  <c r="Y2719" i="1"/>
  <c r="AA2719" i="1"/>
  <c r="Z2719" i="1"/>
  <c r="Y2624" i="1"/>
  <c r="AA2624" i="1"/>
  <c r="Z2624" i="1"/>
  <c r="Y4947" i="1"/>
  <c r="AA4947" i="1"/>
  <c r="Z4947" i="1"/>
  <c r="Y2879" i="1"/>
  <c r="AA2879" i="1"/>
  <c r="Z2879" i="1"/>
  <c r="Y7767" i="1"/>
  <c r="AA7767" i="1"/>
  <c r="Z7767" i="1"/>
  <c r="Y7414" i="1"/>
  <c r="AA7414" i="1"/>
  <c r="Z7414" i="1"/>
  <c r="Y2452" i="1"/>
  <c r="AA2452" i="1"/>
  <c r="Z2452" i="1"/>
  <c r="Y3145" i="1"/>
  <c r="AA3145" i="1"/>
  <c r="Z3145" i="1"/>
  <c r="Y516" i="1"/>
  <c r="AA516" i="1"/>
  <c r="Z516" i="1"/>
  <c r="Y7124" i="1"/>
  <c r="AA7124" i="1"/>
  <c r="Z7124" i="1"/>
  <c r="Y5296" i="1"/>
  <c r="AA5296" i="1"/>
  <c r="Z5296" i="1"/>
  <c r="Y6923" i="1"/>
  <c r="AA6923" i="1"/>
  <c r="Z6923" i="1"/>
  <c r="Y865" i="1"/>
  <c r="AA865" i="1"/>
  <c r="Z865" i="1"/>
  <c r="Y1643" i="1"/>
  <c r="AA1643" i="1"/>
  <c r="Z1643" i="1"/>
  <c r="Y723" i="1"/>
  <c r="AA723" i="1"/>
  <c r="Z723" i="1"/>
  <c r="Y2938" i="1"/>
  <c r="AA2938" i="1"/>
  <c r="Z2938" i="1"/>
  <c r="Y7926" i="1"/>
  <c r="AA7926" i="1"/>
  <c r="Z7926" i="1"/>
  <c r="Y6412" i="1"/>
  <c r="Z6412" i="1"/>
  <c r="AA6412" i="1"/>
  <c r="Y5718" i="1"/>
  <c r="Z5718" i="1"/>
  <c r="AA5718" i="1"/>
  <c r="Y8787" i="1"/>
  <c r="Z8787" i="1"/>
  <c r="AA8787" i="1"/>
  <c r="Y2971" i="1"/>
  <c r="Z2971" i="1"/>
  <c r="AA2971" i="1"/>
  <c r="Y5166" i="1"/>
  <c r="Z5166" i="1"/>
  <c r="AA5166" i="1"/>
  <c r="Y4930" i="1"/>
  <c r="Z4930" i="1"/>
  <c r="AA4930" i="1"/>
  <c r="Y4026" i="1"/>
  <c r="Z4026" i="1"/>
  <c r="AA4026" i="1"/>
  <c r="AA6339" i="1"/>
  <c r="Y6339" i="1"/>
  <c r="Z6339" i="1"/>
  <c r="Z733" i="1"/>
  <c r="AA733" i="1"/>
  <c r="Y733" i="1"/>
  <c r="Z2813" i="1"/>
  <c r="AA2813" i="1"/>
  <c r="Y2813" i="1"/>
  <c r="Z8703" i="1"/>
  <c r="AA8703" i="1"/>
  <c r="Y8703" i="1"/>
  <c r="Z1194" i="1"/>
  <c r="AA1194" i="1"/>
  <c r="Y1194" i="1"/>
  <c r="Z4149" i="1"/>
  <c r="AA4149" i="1"/>
  <c r="Y4149" i="1"/>
  <c r="Z4795" i="1"/>
  <c r="AA4795" i="1"/>
  <c r="Y4795" i="1"/>
  <c r="Z1278" i="1"/>
  <c r="AA1278" i="1"/>
  <c r="Y1278" i="1"/>
  <c r="Z3004" i="1"/>
  <c r="AA3004" i="1"/>
  <c r="Y3004" i="1"/>
  <c r="Z7746" i="1"/>
  <c r="AA7746" i="1"/>
  <c r="Y7746" i="1"/>
  <c r="Z1959" i="1"/>
  <c r="AA1959" i="1"/>
  <c r="Y1959" i="1"/>
  <c r="Z2688" i="1"/>
  <c r="AA2688" i="1"/>
  <c r="Y2688" i="1"/>
  <c r="Z8580" i="1"/>
  <c r="AA8580" i="1"/>
  <c r="Y8580" i="1"/>
  <c r="Z3978" i="1"/>
  <c r="AA3978" i="1"/>
  <c r="Y3978" i="1"/>
  <c r="Z5094" i="1"/>
  <c r="AA5094" i="1"/>
  <c r="Y5094" i="1"/>
  <c r="Y3042" i="1"/>
  <c r="Z3042" i="1"/>
  <c r="AA3042" i="1"/>
  <c r="Y3325" i="1"/>
  <c r="Z3325" i="1"/>
  <c r="AA3325" i="1"/>
  <c r="Y5828" i="1"/>
  <c r="Z5828" i="1"/>
  <c r="AA5828" i="1"/>
  <c r="Y8688" i="1"/>
  <c r="Z8688" i="1"/>
  <c r="AA8688" i="1"/>
  <c r="Y7309" i="1"/>
  <c r="Z7309" i="1"/>
  <c r="AA7309" i="1"/>
  <c r="Y8702" i="1"/>
  <c r="Z8702" i="1"/>
  <c r="AA8702" i="1"/>
  <c r="Y6174" i="1"/>
  <c r="Z6174" i="1"/>
  <c r="AA6174" i="1"/>
  <c r="Y7350" i="1"/>
  <c r="Z7350" i="1"/>
  <c r="AA7350" i="1"/>
  <c r="Y268" i="1"/>
  <c r="Z268" i="1"/>
  <c r="AA268" i="1"/>
  <c r="Y4355" i="1"/>
  <c r="Z4355" i="1"/>
  <c r="AA4355" i="1"/>
  <c r="Y2001" i="1"/>
  <c r="Z2001" i="1"/>
  <c r="AA2001" i="1"/>
  <c r="Y4817" i="1"/>
  <c r="Z4817" i="1"/>
  <c r="AA4817" i="1"/>
  <c r="Y7467" i="1"/>
  <c r="Z7467" i="1"/>
  <c r="AA7467" i="1"/>
  <c r="Y7753" i="1"/>
  <c r="Z7753" i="1"/>
  <c r="AA7753" i="1"/>
  <c r="Y8707" i="1"/>
  <c r="Z8707" i="1"/>
  <c r="AA8707" i="1"/>
  <c r="Y694" i="1"/>
  <c r="Z694" i="1"/>
  <c r="AA694" i="1"/>
  <c r="Y3813" i="1"/>
  <c r="Z3813" i="1"/>
  <c r="AA3813" i="1"/>
  <c r="Y1266" i="1"/>
  <c r="Z1266" i="1"/>
  <c r="AA1266" i="1"/>
  <c r="Y1190" i="1"/>
  <c r="Z1190" i="1"/>
  <c r="AA1190" i="1"/>
  <c r="Y8175" i="1"/>
  <c r="Z8175" i="1"/>
  <c r="AA8175" i="1"/>
  <c r="Y5913" i="1"/>
  <c r="Z5913" i="1"/>
  <c r="AA5913" i="1"/>
  <c r="Y910" i="1"/>
  <c r="Z910" i="1"/>
  <c r="AA910" i="1"/>
  <c r="Y2970" i="1"/>
  <c r="Z2970" i="1"/>
  <c r="AA2970" i="1"/>
  <c r="Y6070" i="1"/>
  <c r="Z6070" i="1"/>
  <c r="AA6070" i="1"/>
  <c r="Y6757" i="1"/>
  <c r="Z6757" i="1"/>
  <c r="AA6757" i="1"/>
  <c r="Y2869" i="1"/>
  <c r="Z2869" i="1"/>
  <c r="AA2869" i="1"/>
  <c r="Y4498" i="1"/>
  <c r="Z4498" i="1"/>
  <c r="AA4498" i="1"/>
  <c r="Y7117" i="1"/>
  <c r="Z7117" i="1"/>
  <c r="AA7117" i="1"/>
  <c r="Y3491" i="1"/>
  <c r="Z3491" i="1"/>
  <c r="AA3491" i="1"/>
  <c r="Y8726" i="1"/>
  <c r="Z8726" i="1"/>
  <c r="AA8726" i="1"/>
  <c r="Y5117" i="1"/>
  <c r="AA5117" i="1"/>
  <c r="Z5117" i="1"/>
  <c r="Y4935" i="1"/>
  <c r="Z4935" i="1"/>
  <c r="AA4935" i="1"/>
  <c r="Y4134" i="1"/>
  <c r="Z4134" i="1"/>
  <c r="AA4134" i="1"/>
  <c r="Y4549" i="1"/>
  <c r="Z4549" i="1"/>
  <c r="AA4549" i="1"/>
  <c r="Y5540" i="1"/>
  <c r="Z5540" i="1"/>
  <c r="AA5540" i="1"/>
  <c r="Y8578" i="1"/>
  <c r="Z8578" i="1"/>
  <c r="AA8578" i="1"/>
  <c r="Y916" i="1"/>
  <c r="Z916" i="1"/>
  <c r="AA916" i="1"/>
  <c r="Y6348" i="1"/>
  <c r="Z6348" i="1"/>
  <c r="AA6348" i="1"/>
  <c r="Y6891" i="1"/>
  <c r="Z6891" i="1"/>
  <c r="AA6891" i="1"/>
  <c r="Y9017" i="1"/>
  <c r="Z9017" i="1"/>
  <c r="AA9017" i="1"/>
  <c r="Y8493" i="1"/>
  <c r="Z8493" i="1"/>
  <c r="AA8493" i="1"/>
  <c r="Y3314" i="1"/>
  <c r="Z3314" i="1"/>
  <c r="AA3314" i="1"/>
  <c r="Y6636" i="1"/>
  <c r="Z6636" i="1"/>
  <c r="AA6636" i="1"/>
  <c r="Y8876" i="1"/>
  <c r="Z8876" i="1"/>
  <c r="AA8876" i="1"/>
  <c r="Y5629" i="1"/>
  <c r="Z5629" i="1"/>
  <c r="AA5629" i="1"/>
  <c r="Y5985" i="1"/>
  <c r="Z5985" i="1"/>
  <c r="AA5985" i="1"/>
  <c r="Y2014" i="1"/>
  <c r="Z2014" i="1"/>
  <c r="AA2014" i="1"/>
  <c r="Y4382" i="1"/>
  <c r="Z4382" i="1"/>
  <c r="AA4382" i="1"/>
  <c r="Y1966" i="1"/>
  <c r="Z1966" i="1"/>
  <c r="AA1966" i="1"/>
  <c r="Y8550" i="1"/>
  <c r="Z8550" i="1"/>
  <c r="AA8550" i="1"/>
  <c r="Y5080" i="1"/>
  <c r="Z5080" i="1"/>
  <c r="AA5080" i="1"/>
  <c r="Y6804" i="1"/>
  <c r="Z6804" i="1"/>
  <c r="AA6804" i="1"/>
  <c r="Y4030" i="1"/>
  <c r="Z4030" i="1"/>
  <c r="AA4030" i="1"/>
  <c r="Y548" i="1"/>
  <c r="Z548" i="1"/>
  <c r="AA548" i="1"/>
  <c r="Y3453" i="1"/>
  <c r="Z3453" i="1"/>
  <c r="AA3453" i="1"/>
  <c r="Y1176" i="1"/>
  <c r="Z1176" i="1"/>
  <c r="AA1176" i="1"/>
  <c r="Y1879" i="1"/>
  <c r="Z1879" i="1"/>
  <c r="AA1879" i="1"/>
  <c r="Y2182" i="1"/>
  <c r="Z2182" i="1"/>
  <c r="AA2182" i="1"/>
  <c r="Y4152" i="1"/>
  <c r="Z4152" i="1"/>
  <c r="AA4152" i="1"/>
  <c r="Y554" i="1"/>
  <c r="Z554" i="1"/>
  <c r="AA554" i="1"/>
  <c r="Y6635" i="1"/>
  <c r="Z6635" i="1"/>
  <c r="AA6635" i="1"/>
  <c r="Y3810" i="1"/>
  <c r="Z3810" i="1"/>
  <c r="AA3810" i="1"/>
  <c r="Y8406" i="1"/>
  <c r="Z8406" i="1"/>
  <c r="AA8406" i="1"/>
  <c r="Y2214" i="1"/>
  <c r="Z2214" i="1"/>
  <c r="AA2214" i="1"/>
  <c r="Y5280" i="1"/>
  <c r="Z5280" i="1"/>
  <c r="AA5280" i="1"/>
  <c r="Y520" i="1"/>
  <c r="Z520" i="1"/>
  <c r="AA520" i="1"/>
  <c r="Y4024" i="1"/>
  <c r="Z4024" i="1"/>
  <c r="AA4024" i="1"/>
  <c r="Y1410" i="1"/>
  <c r="Z1410" i="1"/>
  <c r="AA1410" i="1"/>
  <c r="Y1431" i="1"/>
  <c r="Z1431" i="1"/>
  <c r="AA1431" i="1"/>
  <c r="Y4349" i="1"/>
  <c r="Z4349" i="1"/>
  <c r="AA4349" i="1"/>
  <c r="Y3234" i="1"/>
  <c r="Z3234" i="1"/>
  <c r="AA3234" i="1"/>
  <c r="Y8592" i="1"/>
  <c r="Z8592" i="1"/>
  <c r="AA8592" i="1"/>
  <c r="Y1940" i="1"/>
  <c r="Z1940" i="1"/>
  <c r="AA1940" i="1"/>
  <c r="Y6864" i="1"/>
  <c r="Z6864" i="1"/>
  <c r="AA6864" i="1"/>
  <c r="AA4058" i="1"/>
  <c r="Z4058" i="1"/>
  <c r="Y4058" i="1"/>
  <c r="AA5581" i="1"/>
  <c r="Z5581" i="1"/>
  <c r="Y5581" i="1"/>
  <c r="AA4185" i="1"/>
  <c r="Z4185" i="1"/>
  <c r="Y4185" i="1"/>
  <c r="AA4022" i="1"/>
  <c r="Z4022" i="1"/>
  <c r="Y4022" i="1"/>
  <c r="AA4010" i="1"/>
  <c r="Z4010" i="1"/>
  <c r="Y4010" i="1"/>
  <c r="AA7405" i="1"/>
  <c r="Z7405" i="1"/>
  <c r="Y7405" i="1"/>
  <c r="AA146" i="1"/>
  <c r="Z146" i="1"/>
  <c r="Y146" i="1"/>
  <c r="AA3823" i="1"/>
  <c r="Z3823" i="1"/>
  <c r="Y3823" i="1"/>
  <c r="AA7715" i="1"/>
  <c r="Z7715" i="1"/>
  <c r="Y7715" i="1"/>
  <c r="AA3950" i="1"/>
  <c r="Z3950" i="1"/>
  <c r="Y3950" i="1"/>
  <c r="AA3186" i="1"/>
  <c r="Z3186" i="1"/>
  <c r="Y3186" i="1"/>
  <c r="AA2263" i="1"/>
  <c r="Z2263" i="1"/>
  <c r="Y2263" i="1"/>
  <c r="AA1281" i="1"/>
  <c r="Z1281" i="1"/>
  <c r="Y1281" i="1"/>
  <c r="AA6364" i="1"/>
  <c r="Z6364" i="1"/>
  <c r="Y6364" i="1"/>
  <c r="AA7337" i="1"/>
  <c r="Z7337" i="1"/>
  <c r="Y7337" i="1"/>
  <c r="AA2316" i="1"/>
  <c r="Z2316" i="1"/>
  <c r="Y2316" i="1"/>
  <c r="AA2805" i="1"/>
  <c r="Z2805" i="1"/>
  <c r="Y2805" i="1"/>
  <c r="AA3173" i="1"/>
  <c r="Z3173" i="1"/>
  <c r="Y3173" i="1"/>
  <c r="AA3061" i="1"/>
  <c r="Z3061" i="1"/>
  <c r="Y3061" i="1"/>
  <c r="AA1490" i="1"/>
  <c r="Z1490" i="1"/>
  <c r="Y1490" i="1"/>
  <c r="AA3948" i="1"/>
  <c r="Z3948" i="1"/>
  <c r="Y3948" i="1"/>
  <c r="AA8211" i="1"/>
  <c r="Z8211" i="1"/>
  <c r="Y8211" i="1"/>
  <c r="AA5323" i="1"/>
  <c r="Z5323" i="1"/>
  <c r="Y5323" i="1"/>
  <c r="AA3783" i="1"/>
  <c r="Z3783" i="1"/>
  <c r="Y3783" i="1"/>
  <c r="AA5361" i="1"/>
  <c r="Z5361" i="1"/>
  <c r="Y5361" i="1"/>
  <c r="AA3759" i="1"/>
  <c r="Z3759" i="1"/>
  <c r="Y3759" i="1"/>
  <c r="AA3053" i="1"/>
  <c r="Z3053" i="1"/>
  <c r="Y3053" i="1"/>
  <c r="AA6801" i="1"/>
  <c r="Z6801" i="1"/>
  <c r="Y6801" i="1"/>
  <c r="AA8305" i="1"/>
  <c r="Z8305" i="1"/>
  <c r="Y8305" i="1"/>
  <c r="AA3163" i="1"/>
  <c r="Z3163" i="1"/>
  <c r="Y3163" i="1"/>
  <c r="AA8412" i="1"/>
  <c r="Z8412" i="1"/>
  <c r="Y8412" i="1"/>
  <c r="AA3235" i="1"/>
  <c r="Z3235" i="1"/>
  <c r="Y3235" i="1"/>
  <c r="AA7327" i="1"/>
  <c r="Z7327" i="1"/>
  <c r="Y7327" i="1"/>
  <c r="AA6302" i="1"/>
  <c r="Z6302" i="1"/>
  <c r="Y6302" i="1"/>
  <c r="AA3652" i="1"/>
  <c r="Z3652" i="1"/>
  <c r="Y3652" i="1"/>
  <c r="AA3923" i="1"/>
  <c r="Z3923" i="1"/>
  <c r="Y3923" i="1"/>
  <c r="AA987" i="1"/>
  <c r="Z987" i="1"/>
  <c r="Y987" i="1"/>
  <c r="AA2320" i="1"/>
  <c r="Z2320" i="1"/>
  <c r="Y2320" i="1"/>
  <c r="AA8729" i="1"/>
  <c r="Z8729" i="1"/>
  <c r="Y8729" i="1"/>
  <c r="AA4972" i="1"/>
  <c r="Z4972" i="1"/>
  <c r="Y4972" i="1"/>
  <c r="AA6850" i="1"/>
  <c r="Z6850" i="1"/>
  <c r="Y6850" i="1"/>
  <c r="Y7661" i="1"/>
  <c r="Z7661" i="1"/>
  <c r="AA7661" i="1"/>
  <c r="Y3882" i="1"/>
  <c r="Z3882" i="1"/>
  <c r="AA3882" i="1"/>
  <c r="Y3468" i="1"/>
  <c r="Z3468" i="1"/>
  <c r="AA3468" i="1"/>
  <c r="Y2526" i="1"/>
  <c r="Z2526" i="1"/>
  <c r="AA2526" i="1"/>
  <c r="Y4811" i="1"/>
  <c r="Z4811" i="1"/>
  <c r="AA4811" i="1"/>
  <c r="Y5968" i="1"/>
  <c r="Z5968" i="1"/>
  <c r="AA5968" i="1"/>
  <c r="Y7314" i="1"/>
  <c r="Z7314" i="1"/>
  <c r="AA7314" i="1"/>
  <c r="Y3844" i="1"/>
  <c r="Z3844" i="1"/>
  <c r="AA3844" i="1"/>
  <c r="Y1711" i="1"/>
  <c r="Z1711" i="1"/>
  <c r="AA1711" i="1"/>
  <c r="Y8342" i="1"/>
  <c r="Z8342" i="1"/>
  <c r="AA8342" i="1"/>
  <c r="Y3447" i="1"/>
  <c r="Z3447" i="1"/>
  <c r="AA3447" i="1"/>
  <c r="Y6722" i="1"/>
  <c r="Z6722" i="1"/>
  <c r="AA6722" i="1"/>
  <c r="Y995" i="1"/>
  <c r="Z995" i="1"/>
  <c r="AA995" i="1"/>
  <c r="Y1925" i="1"/>
  <c r="Z1925" i="1"/>
  <c r="AA1925" i="1"/>
  <c r="Y7506" i="1"/>
  <c r="Z7506" i="1"/>
  <c r="AA7506" i="1"/>
  <c r="Y5752" i="1"/>
  <c r="Z5752" i="1"/>
  <c r="AA5752" i="1"/>
  <c r="Y2241" i="1"/>
  <c r="Z2241" i="1"/>
  <c r="AA2241" i="1"/>
  <c r="Y5095" i="1"/>
  <c r="Z5095" i="1"/>
  <c r="AA5095" i="1"/>
  <c r="Y7279" i="1"/>
  <c r="Z7279" i="1"/>
  <c r="AA7279" i="1"/>
  <c r="Y2714" i="1"/>
  <c r="Z2714" i="1"/>
  <c r="AA2714" i="1"/>
  <c r="Y1694" i="1"/>
  <c r="Z1694" i="1"/>
  <c r="AA1694" i="1"/>
  <c r="Y6795" i="1"/>
  <c r="Z6795" i="1"/>
  <c r="AA6795" i="1"/>
  <c r="Y6115" i="1"/>
  <c r="Z6115" i="1"/>
  <c r="AA6115" i="1"/>
  <c r="Y15" i="1"/>
  <c r="Z15" i="1"/>
  <c r="AA15" i="1"/>
  <c r="Y8176" i="1"/>
  <c r="Z8176" i="1"/>
  <c r="AA8176" i="1"/>
  <c r="Y3268" i="1"/>
  <c r="Z3268" i="1"/>
  <c r="AA3268" i="1"/>
  <c r="Y1534" i="1"/>
  <c r="Z1534" i="1"/>
  <c r="AA1534" i="1"/>
  <c r="Y1798" i="1"/>
  <c r="Z1798" i="1"/>
  <c r="AA1798" i="1"/>
  <c r="Y2908" i="1"/>
  <c r="Z2908" i="1"/>
  <c r="AA2908" i="1"/>
  <c r="Y9031" i="1"/>
  <c r="Z9031" i="1"/>
  <c r="AA9031" i="1"/>
  <c r="Y5869" i="1"/>
  <c r="Z5869" i="1"/>
  <c r="AA5869" i="1"/>
  <c r="Y8051" i="1"/>
  <c r="Z8051" i="1"/>
  <c r="AA8051" i="1"/>
  <c r="Y5390" i="1"/>
  <c r="Z5390" i="1"/>
  <c r="AA5390" i="1"/>
  <c r="Y1386" i="1"/>
  <c r="Z1386" i="1"/>
  <c r="AA1386" i="1"/>
  <c r="Y3159" i="1"/>
  <c r="Z3159" i="1"/>
  <c r="AA3159" i="1"/>
  <c r="Z5980" i="1"/>
  <c r="AA5980" i="1"/>
  <c r="Y5980" i="1"/>
  <c r="Y3654" i="1"/>
  <c r="Z3654" i="1"/>
  <c r="AA3654" i="1"/>
  <c r="Z8160" i="1"/>
  <c r="Y8160" i="1"/>
  <c r="AA8160" i="1"/>
  <c r="Y2918" i="1"/>
  <c r="Z2918" i="1"/>
  <c r="AA2918" i="1"/>
  <c r="Z3417" i="1"/>
  <c r="Y3417" i="1"/>
  <c r="AA3417" i="1"/>
  <c r="Y103" i="1"/>
  <c r="Z103" i="1"/>
  <c r="AA103" i="1"/>
  <c r="Y1878" i="1"/>
  <c r="Z1878" i="1"/>
  <c r="AA1878" i="1"/>
  <c r="Y7872" i="1"/>
  <c r="Z7872" i="1"/>
  <c r="AA7872" i="1"/>
  <c r="Y5237" i="1"/>
  <c r="Z5237" i="1"/>
  <c r="AA5237" i="1"/>
  <c r="Y6291" i="1"/>
  <c r="Z6291" i="1"/>
  <c r="AA6291" i="1"/>
  <c r="Z267" i="1"/>
  <c r="Y267" i="1"/>
  <c r="AA267" i="1"/>
  <c r="Y1896" i="1"/>
  <c r="Z1896" i="1"/>
  <c r="AA1896" i="1"/>
  <c r="Y7152" i="1"/>
  <c r="Z7152" i="1"/>
  <c r="AA7152" i="1"/>
  <c r="Y1656" i="1"/>
  <c r="Z1656" i="1"/>
  <c r="AA1656" i="1"/>
  <c r="Y4912" i="1"/>
  <c r="Z4912" i="1"/>
  <c r="AA4912" i="1"/>
  <c r="Y3339" i="1"/>
  <c r="Z3339" i="1"/>
  <c r="AA3339" i="1"/>
  <c r="Y2956" i="1"/>
  <c r="Z2956" i="1"/>
  <c r="AA2956" i="1"/>
  <c r="Y8723" i="1"/>
  <c r="Z8723" i="1"/>
  <c r="AA8723" i="1"/>
  <c r="Y6773" i="1"/>
  <c r="Z6773" i="1"/>
  <c r="AA6773" i="1"/>
  <c r="Y7451" i="1"/>
  <c r="Z7451" i="1"/>
  <c r="AA7451" i="1"/>
  <c r="Y6106" i="1"/>
  <c r="Z6106" i="1"/>
  <c r="AA6106" i="1"/>
  <c r="Y410" i="1"/>
  <c r="Z410" i="1"/>
  <c r="AA410" i="1"/>
  <c r="Y7904" i="1"/>
  <c r="AA7904" i="1"/>
  <c r="Z7904" i="1"/>
  <c r="Z5837" i="1"/>
  <c r="AA5837" i="1"/>
  <c r="Y5837" i="1"/>
  <c r="Z2648" i="1"/>
  <c r="AA2648" i="1"/>
  <c r="Y2648" i="1"/>
  <c r="Z706" i="1"/>
  <c r="AA706" i="1"/>
  <c r="Y706" i="1"/>
  <c r="Y7022" i="1"/>
  <c r="Z7022" i="1"/>
  <c r="AA7022" i="1"/>
  <c r="Y1053" i="1"/>
  <c r="Z1053" i="1"/>
  <c r="AA1053" i="1"/>
  <c r="Y460" i="1"/>
  <c r="Z460" i="1"/>
  <c r="AA460" i="1"/>
  <c r="Y816" i="1"/>
  <c r="Z816" i="1"/>
  <c r="AA816" i="1"/>
  <c r="Y7518" i="1"/>
  <c r="Z7518" i="1"/>
  <c r="AA7518" i="1"/>
  <c r="Y3569" i="1"/>
  <c r="Z3569" i="1"/>
  <c r="AA3569" i="1"/>
  <c r="Y2764" i="1"/>
  <c r="Z2764" i="1"/>
  <c r="AA2764" i="1"/>
  <c r="Y3947" i="1"/>
  <c r="Z3947" i="1"/>
  <c r="AA3947" i="1"/>
  <c r="Y7606" i="1"/>
  <c r="Z7606" i="1"/>
  <c r="AA7606" i="1"/>
  <c r="Y5288" i="1"/>
  <c r="Z5288" i="1"/>
  <c r="AA5288" i="1"/>
  <c r="Y2716" i="1"/>
  <c r="Z2716" i="1"/>
  <c r="AA2716" i="1"/>
  <c r="Y9011" i="1"/>
  <c r="Z9011" i="1"/>
  <c r="AA9011" i="1"/>
  <c r="Y8459" i="1"/>
  <c r="Z8459" i="1"/>
  <c r="AA8459" i="1"/>
  <c r="Y428" i="1"/>
  <c r="Z428" i="1"/>
  <c r="AA428" i="1"/>
  <c r="Y6767" i="1"/>
  <c r="Z6767" i="1"/>
  <c r="AA6767" i="1"/>
  <c r="Y1463" i="1"/>
  <c r="Z1463" i="1"/>
  <c r="AA1463" i="1"/>
  <c r="Y2646" i="1"/>
  <c r="Z2646" i="1"/>
  <c r="AA2646" i="1"/>
  <c r="Y1762" i="1"/>
  <c r="Z1762" i="1"/>
  <c r="AA1762" i="1"/>
  <c r="Y291" i="1"/>
  <c r="Z291" i="1"/>
  <c r="AA291" i="1"/>
  <c r="Y2609" i="1"/>
  <c r="Z2609" i="1"/>
  <c r="AA2609" i="1"/>
  <c r="Y6619" i="1"/>
  <c r="Z6619" i="1"/>
  <c r="AA6619" i="1"/>
  <c r="Y5393" i="1"/>
  <c r="Z5393" i="1"/>
  <c r="AA5393" i="1"/>
  <c r="Y6786" i="1"/>
  <c r="Z6786" i="1"/>
  <c r="AA6786" i="1"/>
  <c r="Y5746" i="1"/>
  <c r="Z5746" i="1"/>
  <c r="AA5746" i="1"/>
  <c r="Y5760" i="1"/>
  <c r="Z5760" i="1"/>
  <c r="AA5760" i="1"/>
  <c r="Y3276" i="1"/>
  <c r="Z3276" i="1"/>
  <c r="AA3276" i="1"/>
  <c r="Y195" i="1"/>
  <c r="Z195" i="1"/>
  <c r="AA195" i="1"/>
  <c r="Y535" i="1"/>
  <c r="Z535" i="1"/>
  <c r="AA535" i="1"/>
  <c r="Y6947" i="1"/>
  <c r="Z6947" i="1"/>
  <c r="AA6947" i="1"/>
  <c r="Y250" i="1"/>
  <c r="Z250" i="1"/>
  <c r="AA250" i="1"/>
  <c r="Y4151" i="1"/>
  <c r="Z4151" i="1"/>
  <c r="AA4151" i="1"/>
  <c r="Y3704" i="1"/>
  <c r="Z3704" i="1"/>
  <c r="AA3704" i="1"/>
  <c r="Y6261" i="1"/>
  <c r="Z6261" i="1"/>
  <c r="AA6261" i="1"/>
  <c r="Y7136" i="1"/>
  <c r="Z7136" i="1"/>
  <c r="AA7136" i="1"/>
  <c r="Y3365" i="1"/>
  <c r="Z3365" i="1"/>
  <c r="AA3365" i="1"/>
  <c r="Y610" i="1"/>
  <c r="Z610" i="1"/>
  <c r="AA610" i="1"/>
  <c r="Y4124" i="1"/>
  <c r="Z4124" i="1"/>
  <c r="AA4124" i="1"/>
  <c r="Y5409" i="1"/>
  <c r="Z5409" i="1"/>
  <c r="AA5409" i="1"/>
  <c r="Y1725" i="1"/>
  <c r="Z1725" i="1"/>
  <c r="AA1725" i="1"/>
  <c r="Y7269" i="1"/>
  <c r="Z7269" i="1"/>
  <c r="AA7269" i="1"/>
  <c r="Y8819" i="1"/>
  <c r="Z8819" i="1"/>
  <c r="AA8819" i="1"/>
  <c r="Y8078" i="1"/>
  <c r="Z8078" i="1"/>
  <c r="AA8078" i="1"/>
  <c r="Y6399" i="1"/>
  <c r="Z6399" i="1"/>
  <c r="AA6399" i="1"/>
  <c r="Y4422" i="1"/>
  <c r="Z4422" i="1"/>
  <c r="AA4422" i="1"/>
  <c r="Z3157" i="1"/>
  <c r="AA3157" i="1"/>
  <c r="Y3157" i="1"/>
  <c r="Y973" i="1"/>
  <c r="Z973" i="1"/>
  <c r="AA973" i="1"/>
  <c r="Y192" i="1"/>
  <c r="Z192" i="1"/>
  <c r="AA192" i="1"/>
  <c r="Y629" i="1"/>
  <c r="Z629" i="1"/>
  <c r="AA629" i="1"/>
  <c r="Y2823" i="1"/>
  <c r="Z2823" i="1"/>
  <c r="AA2823" i="1"/>
  <c r="Y1882" i="1"/>
  <c r="Z1882" i="1"/>
  <c r="AA1882" i="1"/>
  <c r="Y1907" i="1"/>
  <c r="Z1907" i="1"/>
  <c r="AA1907" i="1"/>
  <c r="Y4298" i="1"/>
  <c r="Z4298" i="1"/>
  <c r="AA4298" i="1"/>
  <c r="Y6815" i="1"/>
  <c r="Z6815" i="1"/>
  <c r="AA6815" i="1"/>
  <c r="Y2202" i="1"/>
  <c r="Z2202" i="1"/>
  <c r="AA2202" i="1"/>
  <c r="Y3619" i="1"/>
  <c r="Z3619" i="1"/>
  <c r="AA3619" i="1"/>
  <c r="Y8561" i="1"/>
  <c r="Z8561" i="1"/>
  <c r="AA8561" i="1"/>
  <c r="Y7657" i="1"/>
  <c r="Z7657" i="1"/>
  <c r="AA7657" i="1"/>
  <c r="Y5422" i="1"/>
  <c r="Z5422" i="1"/>
  <c r="AA5422" i="1"/>
  <c r="Y6396" i="1"/>
  <c r="Z6396" i="1"/>
  <c r="AA6396" i="1"/>
  <c r="Y8941" i="1"/>
  <c r="Z8941" i="1"/>
  <c r="AA8941" i="1"/>
  <c r="Y2374" i="1"/>
  <c r="Z2374" i="1"/>
  <c r="AA2374" i="1"/>
  <c r="Y7014" i="1"/>
  <c r="Z7014" i="1"/>
  <c r="AA7014" i="1"/>
  <c r="Y5214" i="1"/>
  <c r="Z5214" i="1"/>
  <c r="AA5214" i="1"/>
  <c r="Y2081" i="1"/>
  <c r="Z2081" i="1"/>
  <c r="AA2081" i="1"/>
  <c r="Y1681" i="1"/>
  <c r="Z1681" i="1"/>
  <c r="AA1681" i="1"/>
  <c r="Y6001" i="1"/>
  <c r="Z6001" i="1"/>
  <c r="AA6001" i="1"/>
  <c r="AA711" i="1"/>
  <c r="Z711" i="1"/>
  <c r="Y711" i="1"/>
  <c r="AA2220" i="1"/>
  <c r="Y2220" i="1"/>
  <c r="Z2220" i="1"/>
  <c r="AA6134" i="1"/>
  <c r="Y6134" i="1"/>
  <c r="Z6134" i="1"/>
  <c r="AA240" i="1"/>
  <c r="Z240" i="1"/>
  <c r="Y240" i="1"/>
  <c r="AA4489" i="1"/>
  <c r="Y4489" i="1"/>
  <c r="Z4489" i="1"/>
  <c r="AA2023" i="1"/>
  <c r="Y2023" i="1"/>
  <c r="Z2023" i="1"/>
  <c r="AA1204" i="1"/>
  <c r="Y1204" i="1"/>
  <c r="Z1204" i="1"/>
  <c r="AA3551" i="1"/>
  <c r="Y3551" i="1"/>
  <c r="Z3551" i="1"/>
  <c r="AA7267" i="1"/>
  <c r="Y7267" i="1"/>
  <c r="Z7267" i="1"/>
  <c r="AA682" i="1"/>
  <c r="Y682" i="1"/>
  <c r="Z682" i="1"/>
  <c r="AA7623" i="1"/>
  <c r="Y7623" i="1"/>
  <c r="Z7623" i="1"/>
  <c r="Z6533" i="1"/>
  <c r="AA6533" i="1"/>
  <c r="Y6533" i="1"/>
  <c r="Z5123" i="1"/>
  <c r="AA5123" i="1"/>
  <c r="Y5123" i="1"/>
  <c r="Z2626" i="1"/>
  <c r="AA2626" i="1"/>
  <c r="Y2626" i="1"/>
  <c r="Z5124" i="1"/>
  <c r="AA5124" i="1"/>
  <c r="Y5124" i="1"/>
  <c r="Z107" i="1"/>
  <c r="AA107" i="1"/>
  <c r="Y107" i="1"/>
  <c r="Z8387" i="1"/>
  <c r="AA8387" i="1"/>
  <c r="Y8387" i="1"/>
  <c r="Z4740" i="1"/>
  <c r="AA4740" i="1"/>
  <c r="Y4740" i="1"/>
  <c r="Z6425" i="1"/>
  <c r="AA6425" i="1"/>
  <c r="Y6425" i="1"/>
  <c r="Z8611" i="1"/>
  <c r="AA8611" i="1"/>
  <c r="Y8611" i="1"/>
  <c r="Z1805" i="1"/>
  <c r="AA1805" i="1"/>
  <c r="Y1805" i="1"/>
  <c r="Z8831" i="1"/>
  <c r="AA8831" i="1"/>
  <c r="Y8831" i="1"/>
  <c r="Z2149" i="1"/>
  <c r="AA2149" i="1"/>
  <c r="Y2149" i="1"/>
  <c r="Z6273" i="1"/>
  <c r="AA6273" i="1"/>
  <c r="Y6273" i="1"/>
  <c r="Z7996" i="1"/>
  <c r="AA7996" i="1"/>
  <c r="Y7996" i="1"/>
  <c r="Z8235" i="1"/>
  <c r="AA8235" i="1"/>
  <c r="Y8235" i="1"/>
  <c r="Z3035" i="1"/>
  <c r="AA3035" i="1"/>
  <c r="Y3035" i="1"/>
  <c r="Z4649" i="1"/>
  <c r="AA4649" i="1"/>
  <c r="Y4649" i="1"/>
  <c r="Z3727" i="1"/>
  <c r="AA3727" i="1"/>
  <c r="Y3727" i="1"/>
  <c r="Z3231" i="1"/>
  <c r="AA3231" i="1"/>
  <c r="Y3231" i="1"/>
  <c r="Z2399" i="1"/>
  <c r="AA2399" i="1"/>
  <c r="Y2399" i="1"/>
  <c r="Z3833" i="1"/>
  <c r="AA3833" i="1"/>
  <c r="Y3833" i="1"/>
  <c r="Z1064" i="1"/>
  <c r="AA1064" i="1"/>
  <c r="Y1064" i="1"/>
  <c r="Z8163" i="1"/>
  <c r="AA8163" i="1"/>
  <c r="Y8163" i="1"/>
  <c r="Z685" i="1"/>
  <c r="AA685" i="1"/>
  <c r="Y685" i="1"/>
  <c r="Z2356" i="1"/>
  <c r="AA2356" i="1"/>
  <c r="Y2356" i="1"/>
  <c r="Z869" i="1"/>
  <c r="AA869" i="1"/>
  <c r="Y869" i="1"/>
  <c r="Z6843" i="1"/>
  <c r="AA6843" i="1"/>
  <c r="Y6843" i="1"/>
  <c r="Z3420" i="1"/>
  <c r="AA3420" i="1"/>
  <c r="Y3420" i="1"/>
  <c r="Z1012" i="1"/>
  <c r="AA1012" i="1"/>
  <c r="Y1012" i="1"/>
  <c r="Z1131" i="1"/>
  <c r="AA1131" i="1"/>
  <c r="Y1131" i="1"/>
  <c r="Z951" i="1"/>
  <c r="AA951" i="1"/>
  <c r="Y951" i="1"/>
  <c r="Y2656" i="1"/>
  <c r="Z2656" i="1"/>
  <c r="AA2656" i="1"/>
  <c r="Y794" i="1"/>
  <c r="Z794" i="1"/>
  <c r="AA794" i="1"/>
  <c r="Y4433" i="1"/>
  <c r="Z4433" i="1"/>
  <c r="AA4433" i="1"/>
  <c r="AA7486" i="1"/>
  <c r="Y7486" i="1"/>
  <c r="Z7486" i="1"/>
  <c r="Y397" i="1"/>
  <c r="Z397" i="1"/>
  <c r="AA397" i="1"/>
  <c r="Y222" i="1"/>
  <c r="Z222" i="1"/>
  <c r="AA222" i="1"/>
  <c r="AA3110" i="1"/>
  <c r="Y3110" i="1"/>
  <c r="Z3110" i="1"/>
  <c r="Y7270" i="1"/>
  <c r="Z7270" i="1"/>
  <c r="AA7270" i="1"/>
  <c r="AA594" i="1"/>
  <c r="Y594" i="1"/>
  <c r="Z594" i="1"/>
  <c r="Y1421" i="1"/>
  <c r="AA1421" i="1"/>
  <c r="Z1421" i="1"/>
  <c r="AA1409" i="1"/>
  <c r="Y1409" i="1"/>
  <c r="Z1409" i="1"/>
  <c r="Y6814" i="1"/>
  <c r="Z6814" i="1"/>
  <c r="AA6814" i="1"/>
  <c r="Z3758" i="1"/>
  <c r="Y3758" i="1"/>
  <c r="AA3758" i="1"/>
  <c r="Y7748" i="1"/>
  <c r="Z7748" i="1"/>
  <c r="AA7748" i="1"/>
  <c r="Y6835" i="1"/>
  <c r="Z6835" i="1"/>
  <c r="AA6835" i="1"/>
  <c r="AA4506" i="1"/>
  <c r="Z4506" i="1"/>
  <c r="Y4506" i="1"/>
  <c r="Y2313" i="1"/>
  <c r="Z2313" i="1"/>
  <c r="AA2313" i="1"/>
  <c r="Y1325" i="1"/>
  <c r="Z1325" i="1"/>
  <c r="AA1325" i="1"/>
  <c r="AA8021" i="1"/>
  <c r="Z8021" i="1"/>
  <c r="Y8021" i="1"/>
  <c r="Y1443" i="1"/>
  <c r="Z1443" i="1"/>
  <c r="AA1443" i="1"/>
  <c r="Y2711" i="1"/>
  <c r="Z2711" i="1"/>
  <c r="AA2711" i="1"/>
  <c r="AA3658" i="1"/>
  <c r="Z3658" i="1"/>
  <c r="Y3658" i="1"/>
  <c r="Y1265" i="1"/>
  <c r="Z1265" i="1"/>
  <c r="AA1265" i="1"/>
  <c r="Y415" i="1"/>
  <c r="Z415" i="1"/>
  <c r="AA415" i="1"/>
  <c r="AA7774" i="1"/>
  <c r="Z7774" i="1"/>
  <c r="Y7774" i="1"/>
  <c r="Y1229" i="1"/>
  <c r="Z1229" i="1"/>
  <c r="AA1229" i="1"/>
  <c r="AA276" i="1"/>
  <c r="Y276" i="1"/>
  <c r="Z276" i="1"/>
  <c r="AA1206" i="1"/>
  <c r="Y1206" i="1"/>
  <c r="Z1206" i="1"/>
  <c r="AA4588" i="1"/>
  <c r="Z4588" i="1"/>
  <c r="Y4588" i="1"/>
  <c r="AA2977" i="1"/>
  <c r="Z2977" i="1"/>
  <c r="Y2977" i="1"/>
  <c r="AA3126" i="1"/>
  <c r="Y3126" i="1"/>
  <c r="Z3126" i="1"/>
  <c r="AA8436" i="1"/>
  <c r="Y8436" i="1"/>
  <c r="Z8436" i="1"/>
  <c r="AA4266" i="1"/>
  <c r="Y4266" i="1"/>
  <c r="Z4266" i="1"/>
  <c r="AA182" i="1"/>
  <c r="Y182" i="1"/>
  <c r="Z182" i="1"/>
  <c r="AA7489" i="1"/>
  <c r="Y7489" i="1"/>
  <c r="Z7489" i="1"/>
  <c r="AA4417" i="1"/>
  <c r="Y4417" i="1"/>
  <c r="Z4417" i="1"/>
  <c r="AA683" i="1"/>
  <c r="Y683" i="1"/>
  <c r="Z683" i="1"/>
  <c r="AA149" i="1"/>
  <c r="Y149" i="1"/>
  <c r="Z149" i="1"/>
  <c r="AA4569" i="1"/>
  <c r="Y4569" i="1"/>
  <c r="Z4569" i="1"/>
  <c r="AA8685" i="1"/>
  <c r="Y8685" i="1"/>
  <c r="Z8685" i="1"/>
  <c r="AA1332" i="1"/>
  <c r="Z1332" i="1"/>
  <c r="Y1332" i="1"/>
  <c r="AA5809" i="1"/>
  <c r="Z5809" i="1"/>
  <c r="Y5809" i="1"/>
  <c r="AA1884" i="1"/>
  <c r="Y1884" i="1"/>
  <c r="Z1884" i="1"/>
  <c r="Y6350" i="1"/>
  <c r="AA6350" i="1"/>
  <c r="Z6350" i="1"/>
  <c r="Y2746" i="1"/>
  <c r="Z2746" i="1"/>
  <c r="AA2746" i="1"/>
  <c r="Y1746" i="1"/>
  <c r="Z1746" i="1"/>
  <c r="AA1746" i="1"/>
  <c r="Y7959" i="1"/>
  <c r="AA7959" i="1"/>
  <c r="Z7959" i="1"/>
  <c r="Y1439" i="1"/>
  <c r="AA1439" i="1"/>
  <c r="Z1439" i="1"/>
  <c r="Y2266" i="1"/>
  <c r="Z2266" i="1"/>
  <c r="AA2266" i="1"/>
  <c r="Y553" i="1"/>
  <c r="AA553" i="1"/>
  <c r="Z553" i="1"/>
  <c r="Y931" i="1"/>
  <c r="Z931" i="1"/>
  <c r="AA931" i="1"/>
  <c r="Y4838" i="1"/>
  <c r="Z4838" i="1"/>
  <c r="AA4838" i="1"/>
  <c r="Y2124" i="1"/>
  <c r="AA2124" i="1"/>
  <c r="Z2124" i="1"/>
  <c r="Y3834" i="1"/>
  <c r="Z3834" i="1"/>
  <c r="AA3834" i="1"/>
  <c r="Y1099" i="1"/>
  <c r="Z1099" i="1"/>
  <c r="AA1099" i="1"/>
  <c r="Y1708" i="1"/>
  <c r="Z1708" i="1"/>
  <c r="AA1708" i="1"/>
  <c r="Y7765" i="1"/>
  <c r="Z7765" i="1"/>
  <c r="AA7765" i="1"/>
  <c r="Y1185" i="1"/>
  <c r="Z1185" i="1"/>
  <c r="AA1185" i="1"/>
  <c r="Y5004" i="1"/>
  <c r="Z5004" i="1"/>
  <c r="AA5004" i="1"/>
  <c r="Y7166" i="1"/>
  <c r="AA7166" i="1"/>
  <c r="Z7166" i="1"/>
  <c r="Y5557" i="1"/>
  <c r="Z5557" i="1"/>
  <c r="AA5557" i="1"/>
  <c r="Y2436" i="1"/>
  <c r="AA2436" i="1"/>
  <c r="Z2436" i="1"/>
  <c r="Y8130" i="1"/>
  <c r="Z8130" i="1"/>
  <c r="AA8130" i="1"/>
  <c r="Y775" i="1"/>
  <c r="Z775" i="1"/>
  <c r="AA775" i="1"/>
  <c r="Y7507" i="1"/>
  <c r="Z7507" i="1"/>
  <c r="AA7507" i="1"/>
  <c r="Z2122" i="1"/>
  <c r="Y2122" i="1"/>
  <c r="AA2122" i="1"/>
  <c r="Z739" i="1"/>
  <c r="Y739" i="1"/>
  <c r="AA739" i="1"/>
  <c r="Z728" i="1"/>
  <c r="Y728" i="1"/>
  <c r="AA728" i="1"/>
  <c r="Z3031" i="1"/>
  <c r="Y3031" i="1"/>
  <c r="AA3031" i="1"/>
  <c r="Z4831" i="1"/>
  <c r="Y4831" i="1"/>
  <c r="AA4831" i="1"/>
  <c r="Z5006" i="1"/>
  <c r="Y5006" i="1"/>
  <c r="AA5006" i="1"/>
  <c r="Z380" i="1"/>
  <c r="Y380" i="1"/>
  <c r="AA380" i="1"/>
  <c r="Y193" i="1"/>
  <c r="AA193" i="1"/>
  <c r="Z193" i="1"/>
  <c r="Z815" i="1"/>
  <c r="AA815" i="1"/>
  <c r="Y815" i="1"/>
  <c r="Z7235" i="1"/>
  <c r="Y7235" i="1"/>
  <c r="AA7235" i="1"/>
  <c r="Z6778" i="1"/>
  <c r="AA6778" i="1"/>
  <c r="Y6778" i="1"/>
  <c r="Z846" i="1"/>
  <c r="Y846" i="1"/>
  <c r="AA846" i="1"/>
  <c r="Z8380" i="1"/>
  <c r="AA8380" i="1"/>
  <c r="Y8380" i="1"/>
  <c r="Z5338" i="1"/>
  <c r="Y5338" i="1"/>
  <c r="AA5338" i="1"/>
  <c r="Y8577" i="1"/>
  <c r="Z8577" i="1"/>
  <c r="AA8577" i="1"/>
  <c r="Z1556" i="1"/>
  <c r="Y1556" i="1"/>
  <c r="AA1556" i="1"/>
  <c r="Y2594" i="1"/>
  <c r="Z2594" i="1"/>
  <c r="AA2594" i="1"/>
  <c r="Z3437" i="1"/>
  <c r="AA3437" i="1"/>
  <c r="Y3437" i="1"/>
  <c r="AA414" i="1"/>
  <c r="Z414" i="1"/>
  <c r="Y414" i="1"/>
  <c r="AA4850" i="1"/>
  <c r="Y4850" i="1"/>
  <c r="Z4850" i="1"/>
  <c r="Y5695" i="1"/>
  <c r="Z5695" i="1"/>
  <c r="AA5695" i="1"/>
  <c r="Z3274" i="1"/>
  <c r="Y3274" i="1"/>
  <c r="AA3274" i="1"/>
  <c r="Y8017" i="1"/>
  <c r="Z8017" i="1"/>
  <c r="AA8017" i="1"/>
  <c r="AA6060" i="1"/>
  <c r="Y6060" i="1"/>
  <c r="Z6060" i="1"/>
  <c r="AA1928" i="1"/>
  <c r="Z1928" i="1"/>
  <c r="Y1928" i="1"/>
  <c r="Z2809" i="1"/>
  <c r="Y2809" i="1"/>
  <c r="AA2809" i="1"/>
  <c r="AA442" i="1"/>
  <c r="Z442" i="1"/>
  <c r="Y442" i="1"/>
  <c r="AA5726" i="1"/>
  <c r="Y5726" i="1"/>
  <c r="Z5726" i="1"/>
  <c r="Z7552" i="1"/>
  <c r="AA7552" i="1"/>
  <c r="Y7552" i="1"/>
  <c r="Y8776" i="1"/>
  <c r="AA8776" i="1"/>
  <c r="Z8776" i="1"/>
  <c r="Y1686" i="1"/>
  <c r="Z1686" i="1"/>
  <c r="AA1686" i="1"/>
  <c r="Y6928" i="1"/>
  <c r="AA6928" i="1"/>
  <c r="Z6928" i="1"/>
  <c r="AA2885" i="1"/>
  <c r="Y2885" i="1"/>
  <c r="Z2885" i="1"/>
  <c r="AA358" i="1"/>
  <c r="Y358" i="1"/>
  <c r="Z358" i="1"/>
  <c r="Y7457" i="1"/>
  <c r="Z7457" i="1"/>
  <c r="AA7457" i="1"/>
  <c r="Y334" i="1"/>
  <c r="Z334" i="1"/>
  <c r="AA334" i="1"/>
  <c r="Y4508" i="1"/>
  <c r="Z4508" i="1"/>
  <c r="AA4508" i="1"/>
  <c r="Y1342" i="1"/>
  <c r="Z1342" i="1"/>
  <c r="AA1342" i="1"/>
  <c r="Y5637" i="1"/>
  <c r="Z5637" i="1"/>
  <c r="AA5637" i="1"/>
  <c r="Y7282" i="1"/>
  <c r="Z7282" i="1"/>
  <c r="AA7282" i="1"/>
  <c r="Y4147" i="1"/>
  <c r="Z4147" i="1"/>
  <c r="AA4147" i="1"/>
  <c r="Y3412" i="1"/>
  <c r="Z3412" i="1"/>
  <c r="AA3412" i="1"/>
  <c r="Y6948" i="1"/>
  <c r="Z6948" i="1"/>
  <c r="AA6948" i="1"/>
  <c r="Y7719" i="1"/>
  <c r="Z7719" i="1"/>
  <c r="AA7719" i="1"/>
  <c r="Y6438" i="1"/>
  <c r="Z6438" i="1"/>
  <c r="AA6438" i="1"/>
  <c r="Y5684" i="1"/>
  <c r="Z5684" i="1"/>
  <c r="AA5684" i="1"/>
  <c r="Y2332" i="1"/>
  <c r="Z2332" i="1"/>
  <c r="AA2332" i="1"/>
  <c r="Y3666" i="1"/>
  <c r="Z3666" i="1"/>
  <c r="AA3666" i="1"/>
  <c r="Y6405" i="1"/>
  <c r="Z6405" i="1"/>
  <c r="AA6405" i="1"/>
  <c r="Y1310" i="1"/>
  <c r="Z1310" i="1"/>
  <c r="AA1310" i="1"/>
  <c r="Y1639" i="1"/>
  <c r="Z1639" i="1"/>
  <c r="AA1639" i="1"/>
  <c r="Y8585" i="1"/>
  <c r="Z8585" i="1"/>
  <c r="AA8585" i="1"/>
  <c r="Y6543" i="1"/>
  <c r="Z6543" i="1"/>
  <c r="AA6543" i="1"/>
  <c r="Z7602" i="1"/>
  <c r="AA7602" i="1"/>
  <c r="Y7602" i="1"/>
  <c r="Z3286" i="1"/>
  <c r="AA3286" i="1"/>
  <c r="Y3286" i="1"/>
  <c r="Z4201" i="1"/>
  <c r="AA4201" i="1"/>
  <c r="Y4201" i="1"/>
  <c r="Z8529" i="1"/>
  <c r="AA8529" i="1"/>
  <c r="Y8529" i="1"/>
  <c r="Z1369" i="1"/>
  <c r="AA1369" i="1"/>
  <c r="Y1369" i="1"/>
  <c r="Z1130" i="1"/>
  <c r="AA1130" i="1"/>
  <c r="Y1130" i="1"/>
  <c r="Z1544" i="1"/>
  <c r="AA1544" i="1"/>
  <c r="Y1544" i="1"/>
  <c r="Z1383" i="1"/>
  <c r="AA1383" i="1"/>
  <c r="Y1383" i="1"/>
  <c r="Z3444" i="1"/>
  <c r="AA3444" i="1"/>
  <c r="Y3444" i="1"/>
  <c r="Y4932" i="1"/>
  <c r="Z4932" i="1"/>
  <c r="AA4932" i="1"/>
  <c r="Y615" i="1"/>
  <c r="Z615" i="1"/>
  <c r="AA615" i="1"/>
  <c r="Y5079" i="1"/>
  <c r="Z5079" i="1"/>
  <c r="AA5079" i="1"/>
  <c r="Y5220" i="1"/>
  <c r="Z5220" i="1"/>
  <c r="AA5220" i="1"/>
  <c r="Y485" i="1"/>
  <c r="Z485" i="1"/>
  <c r="AA485" i="1"/>
  <c r="Y7483" i="1"/>
  <c r="Z7483" i="1"/>
  <c r="AA7483" i="1"/>
  <c r="Y3917" i="1"/>
  <c r="Z3917" i="1"/>
  <c r="AA3917" i="1"/>
  <c r="Y4854" i="1"/>
  <c r="Z4854" i="1"/>
  <c r="AA4854" i="1"/>
  <c r="Y1232" i="1"/>
  <c r="Z1232" i="1"/>
  <c r="AA1232" i="1"/>
  <c r="Y8360" i="1"/>
  <c r="AA8360" i="1"/>
  <c r="Z8360" i="1"/>
  <c r="Y8266" i="1"/>
  <c r="Z8266" i="1"/>
  <c r="AA8266" i="1"/>
  <c r="Y426" i="1"/>
  <c r="Z426" i="1"/>
  <c r="AA426" i="1"/>
  <c r="Y8210" i="1"/>
  <c r="Z8210" i="1"/>
  <c r="AA8210" i="1"/>
  <c r="Y5438" i="1"/>
  <c r="Z5438" i="1"/>
  <c r="AA5438" i="1"/>
  <c r="Y475" i="1"/>
  <c r="Z475" i="1"/>
  <c r="AA475" i="1"/>
  <c r="Y7290" i="1"/>
  <c r="Z7290" i="1"/>
  <c r="AA7290" i="1"/>
  <c r="Y7313" i="1"/>
  <c r="Z7313" i="1"/>
  <c r="AA7313" i="1"/>
  <c r="Y7190" i="1"/>
  <c r="Z7190" i="1"/>
  <c r="AA7190" i="1"/>
  <c r="Y6560" i="1"/>
  <c r="Z6560" i="1"/>
  <c r="AA6560" i="1"/>
  <c r="Y5334" i="1"/>
  <c r="Z5334" i="1"/>
  <c r="AA5334" i="1"/>
  <c r="Y925" i="1"/>
  <c r="Z925" i="1"/>
  <c r="AA925" i="1"/>
  <c r="Y6824" i="1"/>
  <c r="Z6824" i="1"/>
  <c r="AA6824" i="1"/>
  <c r="Y8407" i="1"/>
  <c r="Z8407" i="1"/>
  <c r="AA8407" i="1"/>
  <c r="Y4303" i="1"/>
  <c r="Z4303" i="1"/>
  <c r="AA4303" i="1"/>
  <c r="Y6224" i="1"/>
  <c r="Z6224" i="1"/>
  <c r="AA6224" i="1"/>
  <c r="Y4606" i="1"/>
  <c r="Z4606" i="1"/>
  <c r="AA4606" i="1"/>
  <c r="Y1792" i="1"/>
  <c r="Z1792" i="1"/>
  <c r="AA1792" i="1"/>
  <c r="Y2073" i="1"/>
  <c r="Z2073" i="1"/>
  <c r="AA2073" i="1"/>
  <c r="Z757" i="1"/>
  <c r="Y757" i="1"/>
  <c r="AA757" i="1"/>
  <c r="Z5067" i="1"/>
  <c r="Y5067" i="1"/>
  <c r="AA5067" i="1"/>
  <c r="Z743" i="1"/>
  <c r="Y743" i="1"/>
  <c r="AA743" i="1"/>
  <c r="Z5827" i="1"/>
  <c r="Y5827" i="1"/>
  <c r="AA5827" i="1"/>
  <c r="Z7052" i="1"/>
  <c r="Y7052" i="1"/>
  <c r="AA7052" i="1"/>
  <c r="Z3376" i="1"/>
  <c r="Y3376" i="1"/>
  <c r="AA3376" i="1"/>
  <c r="Z1602" i="1"/>
  <c r="Y1602" i="1"/>
  <c r="AA1602" i="1"/>
  <c r="Y3168" i="1"/>
  <c r="Z3168" i="1"/>
  <c r="AA3168" i="1"/>
  <c r="Z1171" i="1"/>
  <c r="AA1171" i="1"/>
  <c r="Y1171" i="1"/>
  <c r="Y4767" i="1"/>
  <c r="Z4767" i="1"/>
  <c r="AA4767" i="1"/>
  <c r="Y64" i="1"/>
  <c r="Z64" i="1"/>
  <c r="AA64" i="1"/>
  <c r="Y287" i="1"/>
  <c r="Z287" i="1"/>
  <c r="AA287" i="1"/>
  <c r="Y3025" i="1"/>
  <c r="Z3025" i="1"/>
  <c r="AA3025" i="1"/>
  <c r="Y7084" i="1"/>
  <c r="Z7084" i="1"/>
  <c r="AA7084" i="1"/>
  <c r="AA7696" i="1"/>
  <c r="Y7696" i="1"/>
  <c r="Z7696" i="1"/>
  <c r="AA4502" i="1"/>
  <c r="Y4502" i="1"/>
  <c r="Z4502" i="1"/>
  <c r="Y5097" i="1"/>
  <c r="Z5097" i="1"/>
  <c r="AA5097" i="1"/>
  <c r="Y4905" i="1"/>
  <c r="AA4905" i="1"/>
  <c r="Z4905" i="1"/>
  <c r="Y3857" i="1"/>
  <c r="Z3857" i="1"/>
  <c r="AA3857" i="1"/>
  <c r="Y5188" i="1"/>
  <c r="Z5188" i="1"/>
  <c r="AA5188" i="1"/>
  <c r="Y2048" i="1"/>
  <c r="Z2048" i="1"/>
  <c r="AA2048" i="1"/>
  <c r="Y1079" i="1"/>
  <c r="Z1079" i="1"/>
  <c r="AA1079" i="1"/>
  <c r="Y583" i="1"/>
  <c r="Z583" i="1"/>
  <c r="AA583" i="1"/>
  <c r="Y225" i="1"/>
  <c r="Z225" i="1"/>
  <c r="AA225" i="1"/>
  <c r="Y5183" i="1"/>
  <c r="Z5183" i="1"/>
  <c r="AA5183" i="1"/>
  <c r="Y8109" i="1"/>
  <c r="Z8109" i="1"/>
  <c r="AA8109" i="1"/>
  <c r="Y819" i="1"/>
  <c r="Z819" i="1"/>
  <c r="AA819" i="1"/>
  <c r="Y8505" i="1"/>
  <c r="Z8505" i="1"/>
  <c r="AA8505" i="1"/>
  <c r="Y949" i="1"/>
  <c r="Z949" i="1"/>
  <c r="AA949" i="1"/>
  <c r="Y5353" i="1"/>
  <c r="Z5353" i="1"/>
  <c r="AA5353" i="1"/>
  <c r="Y8821" i="1"/>
  <c r="Z8821" i="1"/>
  <c r="AA8821" i="1"/>
  <c r="Y1123" i="1"/>
  <c r="Z1123" i="1"/>
  <c r="AA1123" i="1"/>
  <c r="Y8297" i="1"/>
  <c r="Z8297" i="1"/>
  <c r="AA8297" i="1"/>
  <c r="Y676" i="1"/>
  <c r="Z676" i="1"/>
  <c r="AA676" i="1"/>
  <c r="Y6739" i="1"/>
  <c r="Z6739" i="1"/>
  <c r="AA6739" i="1"/>
  <c r="Y5890" i="1"/>
  <c r="Z5890" i="1"/>
  <c r="AA5890" i="1"/>
  <c r="Y7896" i="1"/>
  <c r="Z7896" i="1"/>
  <c r="AA7896" i="1"/>
  <c r="Y3418" i="1"/>
  <c r="Z3418" i="1"/>
  <c r="AA3418" i="1"/>
  <c r="Y6797" i="1"/>
  <c r="Z6797" i="1"/>
  <c r="AA6797" i="1"/>
  <c r="Y2112" i="1"/>
  <c r="Z2112" i="1"/>
  <c r="AA2112" i="1"/>
  <c r="Y304" i="1"/>
  <c r="Z304" i="1"/>
  <c r="AA304" i="1"/>
  <c r="Y8419" i="1"/>
  <c r="Z8419" i="1"/>
  <c r="AA8419" i="1"/>
  <c r="Y875" i="1"/>
  <c r="Z875" i="1"/>
  <c r="AA875" i="1"/>
  <c r="Y6510" i="1"/>
  <c r="Z6510" i="1"/>
  <c r="AA6510" i="1"/>
  <c r="Y6303" i="1"/>
  <c r="Z6303" i="1"/>
  <c r="AA6303" i="1"/>
  <c r="Y1276" i="1"/>
  <c r="Z1276" i="1"/>
  <c r="AA1276" i="1"/>
  <c r="Y1306" i="1"/>
  <c r="Z1306" i="1"/>
  <c r="AA1306" i="1"/>
  <c r="Y2494" i="1"/>
  <c r="Z2494" i="1"/>
  <c r="AA2494" i="1"/>
  <c r="Y992" i="1"/>
  <c r="Z992" i="1"/>
  <c r="AA992" i="1"/>
  <c r="Y8408" i="1"/>
  <c r="Z8408" i="1"/>
  <c r="AA8408" i="1"/>
  <c r="Y1156" i="1"/>
  <c r="Z1156" i="1"/>
  <c r="AA1156" i="1"/>
  <c r="Y7362" i="1"/>
  <c r="Z7362" i="1"/>
  <c r="AA7362" i="1"/>
  <c r="Y5545" i="1"/>
  <c r="Z5545" i="1"/>
  <c r="AA5545" i="1"/>
  <c r="Y5270" i="1"/>
  <c r="Z5270" i="1"/>
  <c r="AA5270" i="1"/>
  <c r="Y4216" i="1"/>
  <c r="Z4216" i="1"/>
  <c r="AA4216" i="1"/>
  <c r="Y8020" i="1"/>
  <c r="Z8020" i="1"/>
  <c r="AA8020" i="1"/>
  <c r="Y678" i="1"/>
  <c r="Z678" i="1"/>
  <c r="AA678" i="1"/>
  <c r="Y7907" i="1"/>
  <c r="Z7907" i="1"/>
  <c r="AA7907" i="1"/>
  <c r="Y3503" i="1"/>
  <c r="Z3503" i="1"/>
  <c r="AA3503" i="1"/>
  <c r="Y3952" i="1"/>
  <c r="Z3952" i="1"/>
  <c r="AA3952" i="1"/>
  <c r="Y7357" i="1"/>
  <c r="Z7357" i="1"/>
  <c r="AA7357" i="1"/>
  <c r="Y282" i="1"/>
  <c r="Z282" i="1"/>
  <c r="AA282" i="1"/>
  <c r="Y881" i="1"/>
  <c r="Z881" i="1"/>
  <c r="AA881" i="1"/>
  <c r="Y6363" i="1"/>
  <c r="Z6363" i="1"/>
  <c r="AA6363" i="1"/>
  <c r="Y2104" i="1"/>
  <c r="Z2104" i="1"/>
  <c r="AA2104" i="1"/>
  <c r="Y4116" i="1"/>
  <c r="Z4116" i="1"/>
  <c r="AA4116" i="1"/>
  <c r="Y3064" i="1"/>
  <c r="Z3064" i="1"/>
  <c r="AA3064" i="1"/>
  <c r="Y7042" i="1"/>
  <c r="Z7042" i="1"/>
  <c r="AA7042" i="1"/>
  <c r="Y2132" i="1"/>
  <c r="Z2132" i="1"/>
  <c r="AA2132" i="1"/>
  <c r="Y8449" i="1"/>
  <c r="Z8449" i="1"/>
  <c r="AA8449" i="1"/>
  <c r="Y1351" i="1"/>
  <c r="Z1351" i="1"/>
  <c r="AA1351" i="1"/>
  <c r="Y4210" i="1"/>
  <c r="Z4210" i="1"/>
  <c r="AA4210" i="1"/>
  <c r="Y6154" i="1"/>
  <c r="Z6154" i="1"/>
  <c r="AA6154" i="1"/>
  <c r="Y2965" i="1"/>
  <c r="Z2965" i="1"/>
  <c r="AA2965" i="1"/>
  <c r="Y328" i="1"/>
  <c r="Z328" i="1"/>
  <c r="AA328" i="1"/>
  <c r="Y7613" i="1"/>
  <c r="Z7613" i="1"/>
  <c r="AA7613" i="1"/>
  <c r="Y2039" i="1"/>
  <c r="Z2039" i="1"/>
  <c r="AA2039" i="1"/>
  <c r="Z6788" i="1"/>
  <c r="AA6788" i="1"/>
  <c r="Y6788" i="1"/>
  <c r="Z2168" i="1"/>
  <c r="AA2168" i="1"/>
  <c r="Y2168" i="1"/>
  <c r="Z5956" i="1"/>
  <c r="AA5956" i="1"/>
  <c r="Y5956" i="1"/>
  <c r="Z1346" i="1"/>
  <c r="AA1346" i="1"/>
  <c r="Y1346" i="1"/>
  <c r="Z7733" i="1"/>
  <c r="AA7733" i="1"/>
  <c r="Y7733" i="1"/>
  <c r="Z1260" i="1"/>
  <c r="AA1260" i="1"/>
  <c r="Y1260" i="1"/>
  <c r="Z2084" i="1"/>
  <c r="AA2084" i="1"/>
  <c r="Y2084" i="1"/>
  <c r="Z6194" i="1"/>
  <c r="AA6194" i="1"/>
  <c r="Y6194" i="1"/>
  <c r="Z1055" i="1"/>
  <c r="AA1055" i="1"/>
  <c r="Y1055" i="1"/>
  <c r="Z3749" i="1"/>
  <c r="AA3749" i="1"/>
  <c r="Y3749" i="1"/>
  <c r="Z7108" i="1"/>
  <c r="AA7108" i="1"/>
  <c r="Y7108" i="1"/>
  <c r="Z6900" i="1"/>
  <c r="AA6900" i="1"/>
  <c r="Y6900" i="1"/>
  <c r="Z6779" i="1"/>
  <c r="AA6779" i="1"/>
  <c r="Y6779" i="1"/>
  <c r="Z6252" i="1"/>
  <c r="AA6252" i="1"/>
  <c r="Y6252" i="1"/>
  <c r="Z8186" i="1"/>
  <c r="AA8186" i="1"/>
  <c r="Y8186" i="1"/>
  <c r="Z1774" i="1"/>
  <c r="AA1774" i="1"/>
  <c r="Y1774" i="1"/>
  <c r="Z9024" i="1"/>
  <c r="AA9024" i="1"/>
  <c r="Y9024" i="1"/>
  <c r="Z7816" i="1"/>
  <c r="AA7816" i="1"/>
  <c r="Y7816" i="1"/>
  <c r="Z2982" i="1"/>
  <c r="AA2982" i="1"/>
  <c r="Y2982" i="1"/>
  <c r="Z5763" i="1"/>
  <c r="AA5763" i="1"/>
  <c r="Y5763" i="1"/>
  <c r="Z5454" i="1"/>
  <c r="AA5454" i="1"/>
  <c r="Y5454" i="1"/>
  <c r="Z8294" i="1"/>
  <c r="AA8294" i="1"/>
  <c r="Y8294" i="1"/>
  <c r="Z7745" i="1"/>
  <c r="AA7745" i="1"/>
  <c r="Y7745" i="1"/>
  <c r="Z7796" i="1"/>
  <c r="AA7796" i="1"/>
  <c r="Y7796" i="1"/>
  <c r="Z8263" i="1"/>
  <c r="AA8263" i="1"/>
  <c r="Y8263" i="1"/>
  <c r="Z2093" i="1"/>
  <c r="AA2093" i="1"/>
  <c r="Y2093" i="1"/>
  <c r="Z6506" i="1"/>
  <c r="AA6506" i="1"/>
  <c r="Y6506" i="1"/>
  <c r="Z8159" i="1"/>
  <c r="AA8159" i="1"/>
  <c r="Y8159" i="1"/>
  <c r="Z8878" i="1"/>
  <c r="AA8878" i="1"/>
  <c r="Y8878" i="1"/>
  <c r="Z5940" i="1"/>
  <c r="AA5940" i="1"/>
  <c r="Y5940" i="1"/>
  <c r="Z5870" i="1"/>
  <c r="AA5870" i="1"/>
  <c r="Y5870" i="1"/>
  <c r="Z5087" i="1"/>
  <c r="AA5087" i="1"/>
  <c r="Y5087" i="1"/>
  <c r="Z4659" i="1"/>
  <c r="AA4659" i="1"/>
  <c r="Y4659" i="1"/>
  <c r="Z1543" i="1"/>
  <c r="AA1543" i="1"/>
  <c r="Y1543" i="1"/>
  <c r="Z6293" i="1"/>
  <c r="AA6293" i="1"/>
  <c r="Y6293" i="1"/>
  <c r="Z9026" i="1"/>
  <c r="AA9026" i="1"/>
  <c r="Y9026" i="1"/>
  <c r="Z6361" i="1"/>
  <c r="AA6361" i="1"/>
  <c r="Y6361" i="1"/>
  <c r="Z4619" i="1"/>
  <c r="AA4619" i="1"/>
  <c r="Y4619" i="1"/>
  <c r="Z8192" i="1"/>
  <c r="AA8192" i="1"/>
  <c r="Y8192" i="1"/>
  <c r="Z1827" i="1"/>
  <c r="AA1827" i="1"/>
  <c r="Y1827" i="1"/>
  <c r="Z7320" i="1"/>
  <c r="AA7320" i="1"/>
  <c r="Y7320" i="1"/>
  <c r="Z5154" i="1"/>
  <c r="AA5154" i="1"/>
  <c r="Y5154" i="1"/>
  <c r="Y574" i="1"/>
  <c r="Z574" i="1"/>
  <c r="AA574" i="1"/>
  <c r="AA3002" i="1"/>
  <c r="Z3002" i="1"/>
  <c r="Y3002" i="1"/>
  <c r="Y5223" i="1"/>
  <c r="Z5223" i="1"/>
  <c r="AA5223" i="1"/>
  <c r="Y2898" i="1"/>
  <c r="Z2898" i="1"/>
  <c r="AA2898" i="1"/>
  <c r="Y4613" i="1"/>
  <c r="Z4613" i="1"/>
  <c r="AA4613" i="1"/>
  <c r="Y5900" i="1"/>
  <c r="Z5900" i="1"/>
  <c r="AA5900" i="1"/>
  <c r="Y6969" i="1"/>
  <c r="Z6969" i="1"/>
  <c r="AA6969" i="1"/>
  <c r="Y8844" i="1"/>
  <c r="Z8844" i="1"/>
  <c r="AA8844" i="1"/>
  <c r="Y7825" i="1"/>
  <c r="Z7825" i="1"/>
  <c r="AA7825" i="1"/>
  <c r="Y4285" i="1"/>
  <c r="Z4285" i="1"/>
  <c r="AA4285" i="1"/>
  <c r="Y1944" i="1"/>
  <c r="Z1944" i="1"/>
  <c r="AA1944" i="1"/>
  <c r="Y6782" i="1"/>
  <c r="Z6782" i="1"/>
  <c r="AA6782" i="1"/>
  <c r="Y8265" i="1"/>
  <c r="Z8265" i="1"/>
  <c r="AA8265" i="1"/>
  <c r="Y3330" i="1"/>
  <c r="Z3330" i="1"/>
  <c r="AA3330" i="1"/>
  <c r="Y2560" i="1"/>
  <c r="Z2560" i="1"/>
  <c r="AA2560" i="1"/>
  <c r="Y6516" i="1"/>
  <c r="Z6516" i="1"/>
  <c r="AA6516" i="1"/>
  <c r="Y6777" i="1"/>
  <c r="Z6777" i="1"/>
  <c r="AA6777" i="1"/>
  <c r="Y3487" i="1"/>
  <c r="Z3487" i="1"/>
  <c r="AA3487" i="1"/>
  <c r="Y6781" i="1"/>
  <c r="Z6781" i="1"/>
  <c r="AA6781" i="1"/>
  <c r="Y4829" i="1"/>
  <c r="Z4829" i="1"/>
  <c r="AA4829" i="1"/>
  <c r="Y8943" i="1"/>
  <c r="Z8943" i="1"/>
  <c r="AA8943" i="1"/>
  <c r="Y8817" i="1"/>
  <c r="Z8817" i="1"/>
  <c r="AA8817" i="1"/>
  <c r="Y7587" i="1"/>
  <c r="Z7587" i="1"/>
  <c r="AA7587" i="1"/>
  <c r="Y7575" i="1"/>
  <c r="Z7575" i="1"/>
  <c r="AA7575" i="1"/>
  <c r="Y4270" i="1"/>
  <c r="Z4270" i="1"/>
  <c r="AA4270" i="1"/>
  <c r="Y5668" i="1"/>
  <c r="Z5668" i="1"/>
  <c r="AA5668" i="1"/>
  <c r="Y7743" i="1"/>
  <c r="Z7743" i="1"/>
  <c r="AA7743" i="1"/>
  <c r="Y4009" i="1"/>
  <c r="Z4009" i="1"/>
  <c r="AA4009" i="1"/>
  <c r="Y4987" i="1"/>
  <c r="Z4987" i="1"/>
  <c r="AA4987" i="1"/>
  <c r="Y2218" i="1"/>
  <c r="Z2218" i="1"/>
  <c r="AA2218" i="1"/>
  <c r="Y6920" i="1"/>
  <c r="Z6920" i="1"/>
  <c r="AA6920" i="1"/>
  <c r="Y7200" i="1"/>
  <c r="Z7200" i="1"/>
  <c r="AA7200" i="1"/>
  <c r="Y2473" i="1"/>
  <c r="Z2473" i="1"/>
  <c r="AA2473" i="1"/>
  <c r="Y740" i="1"/>
  <c r="Z740" i="1"/>
  <c r="AA740" i="1"/>
  <c r="Y8751" i="1"/>
  <c r="Z8751" i="1"/>
  <c r="AA8751" i="1"/>
  <c r="Y2085" i="1"/>
  <c r="Z2085" i="1"/>
  <c r="AA2085" i="1"/>
  <c r="Y3044" i="1"/>
  <c r="Z3044" i="1"/>
  <c r="AA3044" i="1"/>
  <c r="Y7660" i="1"/>
  <c r="Z7660" i="1"/>
  <c r="AA7660" i="1"/>
  <c r="Y483" i="1"/>
  <c r="Z483" i="1"/>
  <c r="AA483" i="1"/>
  <c r="Y5950" i="1"/>
  <c r="Z5950" i="1"/>
  <c r="AA5950" i="1"/>
  <c r="Y1780" i="1"/>
  <c r="Z1780" i="1"/>
  <c r="AA1780" i="1"/>
  <c r="Y3105" i="1"/>
  <c r="Z3105" i="1"/>
  <c r="AA3105" i="1"/>
  <c r="Y1627" i="1"/>
  <c r="Z1627" i="1"/>
  <c r="AA1627" i="1"/>
  <c r="Y4313" i="1"/>
  <c r="Z4313" i="1"/>
  <c r="AA4313" i="1"/>
  <c r="Y8088" i="1"/>
  <c r="Z8088" i="1"/>
  <c r="AA8088" i="1"/>
  <c r="Y177" i="1"/>
  <c r="Z177" i="1"/>
  <c r="AA177" i="1"/>
  <c r="Y2322" i="1"/>
  <c r="Z2322" i="1"/>
  <c r="AA2322" i="1"/>
  <c r="Y4979" i="1"/>
  <c r="Z4979" i="1"/>
  <c r="AA4979" i="1"/>
  <c r="Y7089" i="1"/>
  <c r="AA7089" i="1"/>
  <c r="Z7089" i="1"/>
  <c r="Y9034" i="1"/>
  <c r="AA9034" i="1"/>
  <c r="Z9034" i="1"/>
  <c r="Y2456" i="1"/>
  <c r="AA2456" i="1"/>
  <c r="Z2456" i="1"/>
  <c r="Y1998" i="1"/>
  <c r="Z1998" i="1"/>
  <c r="AA1998" i="1"/>
  <c r="Y5046" i="1"/>
  <c r="Z5046" i="1"/>
  <c r="AA5046" i="1"/>
  <c r="Y8228" i="1"/>
  <c r="Z8228" i="1"/>
  <c r="AA8228" i="1"/>
  <c r="Y1610" i="1"/>
  <c r="Z1610" i="1"/>
  <c r="AA1610" i="1"/>
  <c r="Y3766" i="1"/>
  <c r="Z3766" i="1"/>
  <c r="AA3766" i="1"/>
  <c r="Y7824" i="1"/>
  <c r="Z7824" i="1"/>
  <c r="AA7824" i="1"/>
  <c r="Y8615" i="1"/>
  <c r="Z8615" i="1"/>
  <c r="AA8615" i="1"/>
  <c r="Y7144" i="1"/>
  <c r="Z7144" i="1"/>
  <c r="AA7144" i="1"/>
  <c r="Y7191" i="1"/>
  <c r="Z7191" i="1"/>
  <c r="AA7191" i="1"/>
  <c r="Y6144" i="1"/>
  <c r="Z6144" i="1"/>
  <c r="AA6144" i="1"/>
  <c r="Y6205" i="1"/>
  <c r="Z6205" i="1"/>
  <c r="AA6205" i="1"/>
  <c r="Y5096" i="1"/>
  <c r="Z5096" i="1"/>
  <c r="AA5096" i="1"/>
  <c r="Y3294" i="1"/>
  <c r="Z3294" i="1"/>
  <c r="AA3294" i="1"/>
  <c r="Y8665" i="1"/>
  <c r="Z8665" i="1"/>
  <c r="AA8665" i="1"/>
  <c r="Y8586" i="1"/>
  <c r="Z8586" i="1"/>
  <c r="AA8586" i="1"/>
  <c r="Y5961" i="1"/>
  <c r="Z5961" i="1"/>
  <c r="AA5961" i="1"/>
  <c r="Y104" i="1"/>
  <c r="Z104" i="1"/>
  <c r="AA104" i="1"/>
  <c r="Y7691" i="1"/>
  <c r="Z7691" i="1"/>
  <c r="AA7691" i="1"/>
  <c r="Y3135" i="1"/>
  <c r="Z3135" i="1"/>
  <c r="AA3135" i="1"/>
  <c r="Y5723" i="1"/>
  <c r="Z5723" i="1"/>
  <c r="AA5723" i="1"/>
  <c r="Y9004" i="1"/>
  <c r="Z9004" i="1"/>
  <c r="AA9004" i="1"/>
  <c r="Y5745" i="1"/>
  <c r="Z5745" i="1"/>
  <c r="AA5745" i="1"/>
  <c r="Y7361" i="1"/>
  <c r="Z7361" i="1"/>
  <c r="AA7361" i="1"/>
  <c r="Y3472" i="1"/>
  <c r="Z3472" i="1"/>
  <c r="AA3472" i="1"/>
  <c r="Y7298" i="1"/>
  <c r="Z7298" i="1"/>
  <c r="AA7298" i="1"/>
  <c r="Y1251" i="1"/>
  <c r="Z1251" i="1"/>
  <c r="AA1251" i="1"/>
  <c r="Y2359" i="1"/>
  <c r="Z2359" i="1"/>
  <c r="AA2359" i="1"/>
  <c r="Y6904" i="1"/>
  <c r="Z6904" i="1"/>
  <c r="AA6904" i="1"/>
  <c r="Y1113" i="1"/>
  <c r="Z1113" i="1"/>
  <c r="AA1113" i="1"/>
  <c r="Y4581" i="1"/>
  <c r="Z4581" i="1"/>
  <c r="AA4581" i="1"/>
  <c r="Y2544" i="1"/>
  <c r="Z2544" i="1"/>
  <c r="AA2544" i="1"/>
  <c r="Y5350" i="1"/>
  <c r="Z5350" i="1"/>
  <c r="AA5350" i="1"/>
  <c r="Y1950" i="1"/>
  <c r="Z1950" i="1"/>
  <c r="AA1950" i="1"/>
  <c r="Y505" i="1"/>
  <c r="Z505" i="1"/>
  <c r="AA505" i="1"/>
  <c r="Y3363" i="1"/>
  <c r="Z3363" i="1"/>
  <c r="AA3363" i="1"/>
  <c r="Y918" i="1"/>
  <c r="Z918" i="1"/>
  <c r="AA918" i="1"/>
  <c r="Y4847" i="1"/>
  <c r="Z4847" i="1"/>
  <c r="AA4847" i="1"/>
  <c r="Y1166" i="1"/>
  <c r="Z1166" i="1"/>
  <c r="AA1166" i="1"/>
  <c r="Y2082" i="1"/>
  <c r="Z2082" i="1"/>
  <c r="AA2082" i="1"/>
  <c r="Y409" i="1"/>
  <c r="Z409" i="1"/>
  <c r="AA409" i="1"/>
  <c r="Y5930" i="1"/>
  <c r="Z5930" i="1"/>
  <c r="AA5930" i="1"/>
  <c r="Y8203" i="1"/>
  <c r="Z8203" i="1"/>
  <c r="AA8203" i="1"/>
  <c r="Y2981" i="1"/>
  <c r="Z2981" i="1"/>
  <c r="AA2981" i="1"/>
  <c r="Y6609" i="1"/>
  <c r="Z6609" i="1"/>
  <c r="AA6609" i="1"/>
  <c r="Y8999" i="1"/>
  <c r="Z8999" i="1"/>
  <c r="AA8999" i="1"/>
  <c r="Y2712" i="1"/>
  <c r="Z2712" i="1"/>
  <c r="AA2712" i="1"/>
  <c r="Y4316" i="1"/>
  <c r="Z4316" i="1"/>
  <c r="AA4316" i="1"/>
  <c r="Y7815" i="1"/>
  <c r="Z7815" i="1"/>
  <c r="AA7815" i="1"/>
  <c r="Y6652" i="1"/>
  <c r="Z6652" i="1"/>
  <c r="AA6652" i="1"/>
  <c r="Y5139" i="1"/>
  <c r="Z5139" i="1"/>
  <c r="AA5139" i="1"/>
  <c r="Y6398" i="1"/>
  <c r="Z6398" i="1"/>
  <c r="AA6398" i="1"/>
  <c r="Y5810" i="1"/>
  <c r="Z5810" i="1"/>
  <c r="AA5810" i="1"/>
  <c r="Y8333" i="1"/>
  <c r="Z8333" i="1"/>
  <c r="AA8333" i="1"/>
  <c r="Y4237" i="1"/>
  <c r="Z4237" i="1"/>
  <c r="AA4237" i="1"/>
  <c r="Y660" i="1"/>
  <c r="Z660" i="1"/>
  <c r="AA660" i="1"/>
  <c r="Y2551" i="1"/>
  <c r="Z2551" i="1"/>
  <c r="AA2551" i="1"/>
  <c r="Y4699" i="1"/>
  <c r="Z4699" i="1"/>
  <c r="AA4699" i="1"/>
  <c r="Y1679" i="1"/>
  <c r="Z1679" i="1"/>
  <c r="AA1679" i="1"/>
  <c r="Y8805" i="1"/>
  <c r="Z8805" i="1"/>
  <c r="AA8805" i="1"/>
  <c r="Y5145" i="1"/>
  <c r="Z5145" i="1"/>
  <c r="AA5145" i="1"/>
  <c r="Y7812" i="1"/>
  <c r="Z7812" i="1"/>
  <c r="AA7812" i="1"/>
  <c r="Y6496" i="1"/>
  <c r="Z6496" i="1"/>
  <c r="AA6496" i="1"/>
  <c r="Y5888" i="1"/>
  <c r="Z5888" i="1"/>
  <c r="AA5888" i="1"/>
  <c r="Y7572" i="1"/>
  <c r="Z7572" i="1"/>
  <c r="AA7572" i="1"/>
  <c r="Y1749" i="1"/>
  <c r="Z1749" i="1"/>
  <c r="AA1749" i="1"/>
  <c r="Y6448" i="1"/>
  <c r="Z6448" i="1"/>
  <c r="AA6448" i="1"/>
  <c r="Y5045" i="1"/>
  <c r="Z5045" i="1"/>
  <c r="AA5045" i="1"/>
  <c r="Y3626" i="1"/>
  <c r="Z3626" i="1"/>
  <c r="AA3626" i="1"/>
  <c r="Y8316" i="1"/>
  <c r="Z8316" i="1"/>
  <c r="AA8316" i="1"/>
  <c r="Y6400" i="1"/>
  <c r="Z6400" i="1"/>
  <c r="AA6400" i="1"/>
  <c r="Y891" i="1"/>
  <c r="Z891" i="1"/>
  <c r="AA891" i="1"/>
  <c r="Y8143" i="1"/>
  <c r="Z8143" i="1"/>
  <c r="AA8143" i="1"/>
  <c r="Y1426" i="1"/>
  <c r="Z1426" i="1"/>
  <c r="AA1426" i="1"/>
  <c r="Y2026" i="1"/>
  <c r="Z2026" i="1"/>
  <c r="AA2026" i="1"/>
  <c r="Y4562" i="1"/>
  <c r="Z4562" i="1"/>
  <c r="AA4562" i="1"/>
  <c r="Y2856" i="1"/>
  <c r="Z2856" i="1"/>
  <c r="AA2856" i="1"/>
  <c r="Y5376" i="1"/>
  <c r="Z5376" i="1"/>
  <c r="AA5376" i="1"/>
  <c r="Y1236" i="1"/>
  <c r="Z1236" i="1"/>
  <c r="AA1236" i="1"/>
  <c r="Y445" i="1"/>
  <c r="Z445" i="1"/>
  <c r="AA445" i="1"/>
  <c r="Y8547" i="1"/>
  <c r="Z8547" i="1"/>
  <c r="AA8547" i="1"/>
  <c r="Y5397" i="1"/>
  <c r="Z5397" i="1"/>
  <c r="AA5397" i="1"/>
  <c r="Y2229" i="1"/>
  <c r="Z2229" i="1"/>
  <c r="AA2229" i="1"/>
  <c r="Y3395" i="1"/>
  <c r="Z3395" i="1"/>
  <c r="AA3395" i="1"/>
  <c r="Y4744" i="1"/>
  <c r="Z4744" i="1"/>
  <c r="AA4744" i="1"/>
  <c r="Y8367" i="1"/>
  <c r="Z8367" i="1"/>
  <c r="AA8367" i="1"/>
  <c r="Y6356" i="1"/>
  <c r="Z6356" i="1"/>
  <c r="AA6356" i="1"/>
  <c r="Y1387" i="1"/>
  <c r="Z1387" i="1"/>
  <c r="AA1387" i="1"/>
  <c r="Y5103" i="1"/>
  <c r="Z5103" i="1"/>
  <c r="AA5103" i="1"/>
  <c r="Y8755" i="1"/>
  <c r="Z8755" i="1"/>
  <c r="AA8755" i="1"/>
  <c r="Y3352" i="1"/>
  <c r="Z3352" i="1"/>
  <c r="AA3352" i="1"/>
  <c r="Y5646" i="1"/>
  <c r="Z5646" i="1"/>
  <c r="AA5646" i="1"/>
  <c r="Y8149" i="1"/>
  <c r="Z8149" i="1"/>
  <c r="AA8149" i="1"/>
  <c r="Y8808" i="1"/>
  <c r="Z8808" i="1"/>
  <c r="AA8808" i="1"/>
  <c r="Y5306" i="1"/>
  <c r="Z5306" i="1"/>
  <c r="AA5306" i="1"/>
  <c r="Y216" i="1"/>
  <c r="Z216" i="1"/>
  <c r="AA216" i="1"/>
  <c r="Y953" i="1"/>
  <c r="Z953" i="1"/>
  <c r="AA953" i="1"/>
  <c r="Y2370" i="1"/>
  <c r="Z2370" i="1"/>
  <c r="AA2370" i="1"/>
  <c r="Y8637" i="1"/>
  <c r="Z8637" i="1"/>
  <c r="AA8637" i="1"/>
  <c r="Y3084" i="1"/>
  <c r="Z3084" i="1"/>
  <c r="AA3084" i="1"/>
  <c r="Z2924" i="1"/>
  <c r="Y2924" i="1"/>
  <c r="AA2924" i="1"/>
  <c r="Z5185" i="1"/>
  <c r="Y5185" i="1"/>
  <c r="AA5185" i="1"/>
  <c r="Z151" i="1"/>
  <c r="Y151" i="1"/>
  <c r="AA151" i="1"/>
  <c r="Z4929" i="1"/>
  <c r="Y4929" i="1"/>
  <c r="AA4929" i="1"/>
  <c r="Z1513" i="1"/>
  <c r="Y1513" i="1"/>
  <c r="AA1513" i="1"/>
  <c r="Z7041" i="1"/>
  <c r="Y7041" i="1"/>
  <c r="AA7041" i="1"/>
  <c r="Z8868" i="1"/>
  <c r="Y8868" i="1"/>
  <c r="AA8868" i="1"/>
  <c r="Z7051" i="1"/>
  <c r="Y7051" i="1"/>
  <c r="AA7051" i="1"/>
  <c r="Z6266" i="1"/>
  <c r="Y6266" i="1"/>
  <c r="AA6266" i="1"/>
  <c r="Z748" i="1"/>
  <c r="Y748" i="1"/>
  <c r="AA748" i="1"/>
  <c r="Z3433" i="1"/>
  <c r="Y3433" i="1"/>
  <c r="AA3433" i="1"/>
  <c r="Z3521" i="1"/>
  <c r="Y3521" i="1"/>
  <c r="AA3521" i="1"/>
  <c r="Z6466" i="1"/>
  <c r="Y6466" i="1"/>
  <c r="AA6466" i="1"/>
  <c r="Z3027" i="1"/>
  <c r="Y3027" i="1"/>
  <c r="AA3027" i="1"/>
  <c r="Z729" i="1"/>
  <c r="Y729" i="1"/>
  <c r="AA729" i="1"/>
  <c r="Z2659" i="1"/>
  <c r="Y2659" i="1"/>
  <c r="AA2659" i="1"/>
  <c r="Z3765" i="1"/>
  <c r="Y3765" i="1"/>
  <c r="AA3765" i="1"/>
  <c r="Z5979" i="1"/>
  <c r="Y5979" i="1"/>
  <c r="AA5979" i="1"/>
  <c r="Z6731" i="1"/>
  <c r="Y6731" i="1"/>
  <c r="AA6731" i="1"/>
  <c r="Z834" i="1"/>
  <c r="Y834" i="1"/>
  <c r="AA834" i="1"/>
  <c r="Z1408" i="1"/>
  <c r="Y1408" i="1"/>
  <c r="AA1408" i="1"/>
  <c r="Z7203" i="1"/>
  <c r="Y7203" i="1"/>
  <c r="AA7203" i="1"/>
  <c r="Z1298" i="1"/>
  <c r="Y1298" i="1"/>
  <c r="AA1298" i="1"/>
  <c r="Z8687" i="1"/>
  <c r="Y8687" i="1"/>
  <c r="AA8687" i="1"/>
  <c r="Z253" i="1"/>
  <c r="Y253" i="1"/>
  <c r="AA253" i="1"/>
  <c r="Z5818" i="1"/>
  <c r="Y5818" i="1"/>
  <c r="AA5818" i="1"/>
  <c r="Z1971" i="1"/>
  <c r="Y1971" i="1"/>
  <c r="AA1971" i="1"/>
  <c r="Z9027" i="1"/>
  <c r="Y9027" i="1"/>
  <c r="AA9027" i="1"/>
  <c r="Z5702" i="1"/>
  <c r="Y5702" i="1"/>
  <c r="AA5702" i="1"/>
  <c r="Y8284" i="1"/>
  <c r="Z8284" i="1"/>
  <c r="AA8284" i="1"/>
  <c r="Y5129" i="1"/>
  <c r="Z5129" i="1"/>
  <c r="AA5129" i="1"/>
  <c r="Y2148" i="1"/>
  <c r="Z2148" i="1"/>
  <c r="AA2148" i="1"/>
  <c r="Y5654" i="1"/>
  <c r="Z5654" i="1"/>
  <c r="AA5654" i="1"/>
  <c r="Y1833" i="1"/>
  <c r="Z1833" i="1"/>
  <c r="AA1833" i="1"/>
  <c r="Y3896" i="1"/>
  <c r="Z3896" i="1"/>
  <c r="AA3896" i="1"/>
  <c r="Y8517" i="1"/>
  <c r="Z8517" i="1"/>
  <c r="AA8517" i="1"/>
  <c r="Y5377" i="1"/>
  <c r="Z5377" i="1"/>
  <c r="AA5377" i="1"/>
  <c r="Y8018" i="1"/>
  <c r="Z8018" i="1"/>
  <c r="AA8018" i="1"/>
  <c r="Y206" i="1"/>
  <c r="Z206" i="1"/>
  <c r="AA206" i="1"/>
  <c r="Y6130" i="1"/>
  <c r="Z6130" i="1"/>
  <c r="AA6130" i="1"/>
  <c r="Z1566" i="1"/>
  <c r="AA1566" i="1"/>
  <c r="Y1566" i="1"/>
  <c r="Y8422" i="1"/>
  <c r="Z8422" i="1"/>
  <c r="AA8422" i="1"/>
  <c r="Y4391" i="1"/>
  <c r="Z4391" i="1"/>
  <c r="AA4391" i="1"/>
  <c r="Y5675" i="1"/>
  <c r="Z5675" i="1"/>
  <c r="AA5675" i="1"/>
  <c r="Y7462" i="1"/>
  <c r="Z7462" i="1"/>
  <c r="AA7462" i="1"/>
  <c r="Y4091" i="1"/>
  <c r="Z4091" i="1"/>
  <c r="AA4091" i="1"/>
  <c r="Y7803" i="1"/>
  <c r="Z7803" i="1"/>
  <c r="AA7803" i="1"/>
  <c r="Y8875" i="1"/>
  <c r="Z8875" i="1"/>
  <c r="AA8875" i="1"/>
  <c r="Y1321" i="1"/>
  <c r="Z1321" i="1"/>
  <c r="AA1321" i="1"/>
  <c r="Y7911" i="1"/>
  <c r="Z7911" i="1"/>
  <c r="AA7911" i="1"/>
  <c r="Y1877" i="1"/>
  <c r="Z1877" i="1"/>
  <c r="AA1877" i="1"/>
  <c r="Y1005" i="1"/>
  <c r="Z1005" i="1"/>
  <c r="AA1005" i="1"/>
  <c r="Y8850" i="1"/>
  <c r="Z8850" i="1"/>
  <c r="AA8850" i="1"/>
  <c r="Y5641" i="1"/>
  <c r="Z5641" i="1"/>
  <c r="AA5641" i="1"/>
  <c r="Y7482" i="1"/>
  <c r="Z7482" i="1"/>
  <c r="AA7482" i="1"/>
  <c r="Y7736" i="1"/>
  <c r="Z7736" i="1"/>
  <c r="AA7736" i="1"/>
  <c r="Y3921" i="1"/>
  <c r="Z3921" i="1"/>
  <c r="AA3921" i="1"/>
  <c r="Y6419" i="1"/>
  <c r="Z6419" i="1"/>
  <c r="AA6419" i="1"/>
  <c r="Y6487" i="1"/>
  <c r="Z6487" i="1"/>
  <c r="AA6487" i="1"/>
  <c r="Y1470" i="1"/>
  <c r="Z1470" i="1"/>
  <c r="AA1470" i="1"/>
  <c r="Y7296" i="1"/>
  <c r="Z7296" i="1"/>
  <c r="AA7296" i="1"/>
  <c r="Y1454" i="1"/>
  <c r="Z1454" i="1"/>
  <c r="AA1454" i="1"/>
  <c r="Y1209" i="1"/>
  <c r="Z1209" i="1"/>
  <c r="AA1209" i="1"/>
  <c r="Y7648" i="1"/>
  <c r="Z7648" i="1"/>
  <c r="AA7648" i="1"/>
  <c r="Y7600" i="1"/>
  <c r="Z7600" i="1"/>
  <c r="AA7600" i="1"/>
  <c r="AA7495" i="1"/>
  <c r="Y7495" i="1"/>
  <c r="Z7495" i="1"/>
  <c r="AA2695" i="1"/>
  <c r="Y2695" i="1"/>
  <c r="Z2695" i="1"/>
  <c r="AA8454" i="1"/>
  <c r="Y8454" i="1"/>
  <c r="Z8454" i="1"/>
  <c r="AA6161" i="1"/>
  <c r="Y6161" i="1"/>
  <c r="Z6161" i="1"/>
  <c r="AA132" i="1"/>
  <c r="Y132" i="1"/>
  <c r="Z132" i="1"/>
  <c r="AA73" i="1"/>
  <c r="Y73" i="1"/>
  <c r="Z73" i="1"/>
  <c r="AA8126" i="1"/>
  <c r="Y8126" i="1"/>
  <c r="Z8126" i="1"/>
  <c r="AA7662" i="1"/>
  <c r="Y7662" i="1"/>
  <c r="Z7662" i="1"/>
  <c r="AA5165" i="1"/>
  <c r="Y5165" i="1"/>
  <c r="Z5165" i="1"/>
  <c r="AA3078" i="1"/>
  <c r="Y3078" i="1"/>
  <c r="Z3078" i="1"/>
  <c r="AA4163" i="1"/>
  <c r="Y4163" i="1"/>
  <c r="Z4163" i="1"/>
  <c r="Z7461" i="1"/>
  <c r="AA7461" i="1"/>
  <c r="Y7461" i="1"/>
  <c r="Y1983" i="1"/>
  <c r="Z1983" i="1"/>
  <c r="AA1983" i="1"/>
  <c r="Y8252" i="1"/>
  <c r="Z8252" i="1"/>
  <c r="AA8252" i="1"/>
  <c r="Y6959" i="1"/>
  <c r="Z6959" i="1"/>
  <c r="AA6959" i="1"/>
  <c r="Y2342" i="1"/>
  <c r="AA2342" i="1"/>
  <c r="Z2342" i="1"/>
  <c r="Y734" i="1"/>
  <c r="AA734" i="1"/>
  <c r="Z734" i="1"/>
  <c r="Y8416" i="1"/>
  <c r="AA8416" i="1"/>
  <c r="Z8416" i="1"/>
  <c r="Y3792" i="1"/>
  <c r="AA3792" i="1"/>
  <c r="Z3792" i="1"/>
  <c r="Y5033" i="1"/>
  <c r="AA5033" i="1"/>
  <c r="Z5033" i="1"/>
  <c r="Y4115" i="1"/>
  <c r="AA4115" i="1"/>
  <c r="Z4115" i="1"/>
  <c r="Y4554" i="1"/>
  <c r="AA4554" i="1"/>
  <c r="Z4554" i="1"/>
  <c r="Y3047" i="1"/>
  <c r="AA3047" i="1"/>
  <c r="Z3047" i="1"/>
  <c r="Y7258" i="1"/>
  <c r="AA7258" i="1"/>
  <c r="Z7258" i="1"/>
  <c r="Y302" i="1"/>
  <c r="AA302" i="1"/>
  <c r="Z302" i="1"/>
  <c r="Y3192" i="1"/>
  <c r="AA3192" i="1"/>
  <c r="Z3192" i="1"/>
  <c r="Y7879" i="1"/>
  <c r="AA7879" i="1"/>
  <c r="Z7879" i="1"/>
  <c r="Y124" i="1"/>
  <c r="AA124" i="1"/>
  <c r="Z124" i="1"/>
  <c r="Y6299" i="1"/>
  <c r="AA6299" i="1"/>
  <c r="Z6299" i="1"/>
  <c r="Y4340" i="1"/>
  <c r="AA4340" i="1"/>
  <c r="Z4340" i="1"/>
  <c r="Y6583" i="1"/>
  <c r="AA6583" i="1"/>
  <c r="Z6583" i="1"/>
  <c r="Y7442" i="1"/>
  <c r="AA7442" i="1"/>
  <c r="Z7442" i="1"/>
  <c r="Y214" i="1"/>
  <c r="AA214" i="1"/>
  <c r="Z214" i="1"/>
  <c r="Y8482" i="1"/>
  <c r="AA8482" i="1"/>
  <c r="Z8482" i="1"/>
  <c r="Y2524" i="1"/>
  <c r="AA2524" i="1"/>
  <c r="Z2524" i="1"/>
  <c r="Y2275" i="1"/>
  <c r="AA2275" i="1"/>
  <c r="Z2275" i="1"/>
  <c r="Y3875" i="1"/>
  <c r="AA3875" i="1"/>
  <c r="Z3875" i="1"/>
  <c r="Y2015" i="1"/>
  <c r="AA2015" i="1"/>
  <c r="Z2015" i="1"/>
  <c r="Y2410" i="1"/>
  <c r="AA2410" i="1"/>
  <c r="Z2410" i="1"/>
  <c r="Y5717" i="1"/>
  <c r="AA5717" i="1"/>
  <c r="Z5717" i="1"/>
  <c r="Y7062" i="1"/>
  <c r="AA7062" i="1"/>
  <c r="Z7062" i="1"/>
  <c r="Y2835" i="1"/>
  <c r="AA2835" i="1"/>
  <c r="Z2835" i="1"/>
  <c r="Y8094" i="1"/>
  <c r="AA8094" i="1"/>
  <c r="Z8094" i="1"/>
  <c r="Y8500" i="1"/>
  <c r="AA8500" i="1"/>
  <c r="Z8500" i="1"/>
  <c r="Y8873" i="1"/>
  <c r="AA8873" i="1"/>
  <c r="Z8873" i="1"/>
  <c r="Y4962" i="1"/>
  <c r="AA4962" i="1"/>
  <c r="Z4962" i="1"/>
  <c r="Y7820" i="1"/>
  <c r="AA7820" i="1"/>
  <c r="Z7820" i="1"/>
  <c r="Y4696" i="1"/>
  <c r="AA4696" i="1"/>
  <c r="Z4696" i="1"/>
  <c r="Y8891" i="1"/>
  <c r="AA8891" i="1"/>
  <c r="Z8891" i="1"/>
  <c r="Y3258" i="1"/>
  <c r="AA3258" i="1"/>
  <c r="Z3258" i="1"/>
  <c r="Y8887" i="1"/>
  <c r="AA8887" i="1"/>
  <c r="Z8887" i="1"/>
  <c r="Y1091" i="1"/>
  <c r="AA1091" i="1"/>
  <c r="Z1091" i="1"/>
  <c r="Y2684" i="1"/>
  <c r="AA2684" i="1"/>
  <c r="Z2684" i="1"/>
  <c r="Y3383" i="1"/>
  <c r="AA3383" i="1"/>
  <c r="Z3383" i="1"/>
  <c r="Y4610" i="1"/>
  <c r="AA4610" i="1"/>
  <c r="Z4610" i="1"/>
  <c r="Z5802" i="1"/>
  <c r="AA5802" i="1"/>
  <c r="Y5802" i="1"/>
  <c r="Z464" i="1"/>
  <c r="Y464" i="1"/>
  <c r="AA464" i="1"/>
  <c r="Z7490" i="1"/>
  <c r="Y7490" i="1"/>
  <c r="AA7490" i="1"/>
  <c r="Z1417" i="1"/>
  <c r="Y1417" i="1"/>
  <c r="AA1417" i="1"/>
  <c r="Z4548" i="1"/>
  <c r="AA4548" i="1"/>
  <c r="Y4548" i="1"/>
  <c r="Z8982" i="1"/>
  <c r="Y8982" i="1"/>
  <c r="AA8982" i="1"/>
  <c r="Z7804" i="1"/>
  <c r="Y7804" i="1"/>
  <c r="AA7804" i="1"/>
  <c r="Z181" i="1"/>
  <c r="AA181" i="1"/>
  <c r="Y181" i="1"/>
  <c r="Z4892" i="1"/>
  <c r="Y4892" i="1"/>
  <c r="AA4892" i="1"/>
  <c r="Z4504" i="1"/>
  <c r="Y4504" i="1"/>
  <c r="AA4504" i="1"/>
  <c r="Z3980" i="1"/>
  <c r="Y3980" i="1"/>
  <c r="AA3980" i="1"/>
  <c r="Z1285" i="1"/>
  <c r="AA1285" i="1"/>
  <c r="Y1285" i="1"/>
  <c r="Z1499" i="1"/>
  <c r="Y1499" i="1"/>
  <c r="AA1499" i="1"/>
  <c r="Z3316" i="1"/>
  <c r="Y3316" i="1"/>
  <c r="AA3316" i="1"/>
  <c r="Z1141" i="1"/>
  <c r="Y1141" i="1"/>
  <c r="AA1141" i="1"/>
  <c r="Z4407" i="1"/>
  <c r="AA4407" i="1"/>
  <c r="Y4407" i="1"/>
  <c r="Z3690" i="1"/>
  <c r="Y3690" i="1"/>
  <c r="AA3690" i="1"/>
  <c r="Z5471" i="1"/>
  <c r="Y5471" i="1"/>
  <c r="AA5471" i="1"/>
  <c r="Z2690" i="1"/>
  <c r="Y2690" i="1"/>
  <c r="AA2690" i="1"/>
  <c r="Z347" i="1"/>
  <c r="AA347" i="1"/>
  <c r="Y347" i="1"/>
  <c r="Z179" i="1"/>
  <c r="Y179" i="1"/>
  <c r="AA179" i="1"/>
  <c r="Z218" i="1"/>
  <c r="Y218" i="1"/>
  <c r="AA218" i="1"/>
  <c r="Z6877" i="1"/>
  <c r="Y6877" i="1"/>
  <c r="AA6877" i="1"/>
  <c r="Z4943" i="1"/>
  <c r="AA4943" i="1"/>
  <c r="Y4943" i="1"/>
  <c r="Z5593" i="1"/>
  <c r="Y5593" i="1"/>
  <c r="AA5593" i="1"/>
  <c r="Z3795" i="1"/>
  <c r="Y3795" i="1"/>
  <c r="AA3795" i="1"/>
  <c r="Z209" i="1"/>
  <c r="Y209" i="1"/>
  <c r="AA209" i="1"/>
  <c r="Z4957" i="1"/>
  <c r="AA4957" i="1"/>
  <c r="Y4957" i="1"/>
  <c r="Z899" i="1"/>
  <c r="Y899" i="1"/>
  <c r="AA899" i="1"/>
  <c r="Z229" i="1"/>
  <c r="Y229" i="1"/>
  <c r="AA229" i="1"/>
  <c r="Z4976" i="1"/>
  <c r="Y4976" i="1"/>
  <c r="AA4976" i="1"/>
  <c r="Z264" i="1"/>
  <c r="AA264" i="1"/>
  <c r="Y264" i="1"/>
  <c r="Z2779" i="1"/>
  <c r="Y2779" i="1"/>
  <c r="AA2779" i="1"/>
  <c r="Z111" i="1"/>
  <c r="Y111" i="1"/>
  <c r="AA111" i="1"/>
  <c r="Z21" i="1"/>
  <c r="Y21" i="1"/>
  <c r="AA21" i="1"/>
  <c r="Y7382" i="1"/>
  <c r="Z7382" i="1"/>
  <c r="AA7382" i="1"/>
  <c r="Y7585" i="1"/>
  <c r="Z7585" i="1"/>
  <c r="AA7585" i="1"/>
  <c r="Y1685" i="1"/>
  <c r="Z1685" i="1"/>
  <c r="AA1685" i="1"/>
  <c r="Y4141" i="1"/>
  <c r="Z4141" i="1"/>
  <c r="AA4141" i="1"/>
  <c r="Y6529" i="1"/>
  <c r="Z6529" i="1"/>
  <c r="AA6529" i="1"/>
  <c r="Y7527" i="1"/>
  <c r="Z7527" i="1"/>
  <c r="AA7527" i="1"/>
  <c r="Y8542" i="1"/>
  <c r="Z8542" i="1"/>
  <c r="AA8542" i="1"/>
  <c r="Y3677" i="1"/>
  <c r="Z3677" i="1"/>
  <c r="AA3677" i="1"/>
  <c r="Y4786" i="1"/>
  <c r="Z4786" i="1"/>
  <c r="AA4786" i="1"/>
  <c r="Y703" i="1"/>
  <c r="Z703" i="1"/>
  <c r="AA703" i="1"/>
  <c r="Y4057" i="1"/>
  <c r="Z4057" i="1"/>
  <c r="AA4057" i="1"/>
  <c r="Y4393" i="1"/>
  <c r="Z4393" i="1"/>
  <c r="AA4393" i="1"/>
  <c r="Y6719" i="1"/>
  <c r="Z6719" i="1"/>
  <c r="AA6719" i="1"/>
  <c r="Y8434" i="1"/>
  <c r="Z8434" i="1"/>
  <c r="AA8434" i="1"/>
  <c r="Y1288" i="1"/>
  <c r="Z1288" i="1"/>
  <c r="AA1288" i="1"/>
  <c r="Y7272" i="1"/>
  <c r="Z7272" i="1"/>
  <c r="AA7272" i="1"/>
  <c r="Y4753" i="1"/>
  <c r="Z4753" i="1"/>
  <c r="AA4753" i="1"/>
  <c r="Y3237" i="1"/>
  <c r="Z3237" i="1"/>
  <c r="AA3237" i="1"/>
  <c r="Y3961" i="1"/>
  <c r="Z3961" i="1"/>
  <c r="AA3961" i="1"/>
  <c r="Y679" i="1"/>
  <c r="Z679" i="1"/>
  <c r="AA679" i="1"/>
  <c r="Y3937" i="1"/>
  <c r="Z3937" i="1"/>
  <c r="AA3937" i="1"/>
  <c r="Y7579" i="1"/>
  <c r="Z7579" i="1"/>
  <c r="AA7579" i="1"/>
  <c r="Y1734" i="1"/>
  <c r="Z1734" i="1"/>
  <c r="AA1734" i="1"/>
  <c r="Y1672" i="1"/>
  <c r="Z1672" i="1"/>
  <c r="AA1672" i="1"/>
  <c r="Y6851" i="1"/>
  <c r="Z6851" i="1"/>
  <c r="AA6851" i="1"/>
  <c r="Y384" i="1"/>
  <c r="Z384" i="1"/>
  <c r="AA384" i="1"/>
  <c r="Y4563" i="1"/>
  <c r="Z4563" i="1"/>
  <c r="AA4563" i="1"/>
  <c r="Y1363" i="1"/>
  <c r="Z1363" i="1"/>
  <c r="AA1363" i="1"/>
  <c r="Y4361" i="1"/>
  <c r="Z4361" i="1"/>
  <c r="AA4361" i="1"/>
  <c r="Y7991" i="1"/>
  <c r="Z7991" i="1"/>
  <c r="AA7991" i="1"/>
  <c r="Y4986" i="1"/>
  <c r="Z4986" i="1"/>
  <c r="AA4986" i="1"/>
  <c r="Y2979" i="1"/>
  <c r="Z2979" i="1"/>
  <c r="AA2979" i="1"/>
  <c r="Y1437" i="1"/>
  <c r="Z1437" i="1"/>
  <c r="AA1437" i="1"/>
  <c r="Y3782" i="1"/>
  <c r="Z3782" i="1"/>
  <c r="AA3782" i="1"/>
  <c r="Y7111" i="1"/>
  <c r="Z7111" i="1"/>
  <c r="AA7111" i="1"/>
  <c r="Y2747" i="1"/>
  <c r="Z2747" i="1"/>
  <c r="AA2747" i="1"/>
  <c r="Y1742" i="1"/>
  <c r="Z1742" i="1"/>
  <c r="AA1742" i="1"/>
  <c r="Y108" i="1"/>
  <c r="Z108" i="1"/>
  <c r="AA108" i="1"/>
  <c r="Y6250" i="1"/>
  <c r="Z6250" i="1"/>
  <c r="AA6250" i="1"/>
  <c r="Y6326" i="1"/>
  <c r="Z6326" i="1"/>
  <c r="AA6326" i="1"/>
  <c r="Y1948" i="1"/>
  <c r="Z1948" i="1"/>
  <c r="AA1948" i="1"/>
  <c r="Y4435" i="1"/>
  <c r="Z4435" i="1"/>
  <c r="AA4435" i="1"/>
  <c r="Y536" i="1"/>
  <c r="Z536" i="1"/>
  <c r="AA536" i="1"/>
  <c r="Y4104" i="1"/>
  <c r="Z4104" i="1"/>
  <c r="AA4104" i="1"/>
  <c r="Y6537" i="1"/>
  <c r="Z6537" i="1"/>
  <c r="AA6537" i="1"/>
  <c r="Y2247" i="1"/>
  <c r="Z2247" i="1"/>
  <c r="AA2247" i="1"/>
  <c r="Y4288" i="1"/>
  <c r="Z4288" i="1"/>
  <c r="AA4288" i="1"/>
  <c r="Y2188" i="1"/>
  <c r="Z2188" i="1"/>
  <c r="AA2188" i="1"/>
  <c r="Y2189" i="1"/>
  <c r="Z2189" i="1"/>
  <c r="AA2189" i="1"/>
  <c r="Y8045" i="1"/>
  <c r="Z8045" i="1"/>
  <c r="AA8045" i="1"/>
  <c r="Y7683" i="1"/>
  <c r="Z7683" i="1"/>
  <c r="AA7683" i="1"/>
  <c r="Y1893" i="1"/>
  <c r="Z1893" i="1"/>
  <c r="AA1893" i="1"/>
  <c r="Z2708" i="1"/>
  <c r="AA2708" i="1"/>
  <c r="Y2708" i="1"/>
  <c r="Y1849" i="1"/>
  <c r="Z1849" i="1"/>
  <c r="AA1849" i="1"/>
  <c r="Y5592" i="1"/>
  <c r="Z5592" i="1"/>
  <c r="AA5592" i="1"/>
  <c r="Y7932" i="1"/>
  <c r="AA7932" i="1"/>
  <c r="Z7932" i="1"/>
  <c r="AA7392" i="1"/>
  <c r="Y7392" i="1"/>
  <c r="Z7392" i="1"/>
  <c r="Y4528" i="1"/>
  <c r="Z4528" i="1"/>
  <c r="AA4528" i="1"/>
  <c r="Y2349" i="1"/>
  <c r="Z2349" i="1"/>
  <c r="AA2349" i="1"/>
  <c r="Y7413" i="1"/>
  <c r="AA7413" i="1"/>
  <c r="Z7413" i="1"/>
  <c r="AA5240" i="1"/>
  <c r="Y5240" i="1"/>
  <c r="Z5240" i="1"/>
  <c r="Y6311" i="1"/>
  <c r="Z6311" i="1"/>
  <c r="AA6311" i="1"/>
  <c r="Z6373" i="1"/>
  <c r="Y6373" i="1"/>
  <c r="AA6373" i="1"/>
  <c r="Y7034" i="1"/>
  <c r="AA7034" i="1"/>
  <c r="Z7034" i="1"/>
  <c r="AA3343" i="1"/>
  <c r="Y3343" i="1"/>
  <c r="Z3343" i="1"/>
  <c r="Y784" i="1"/>
  <c r="AA784" i="1"/>
  <c r="Z784" i="1"/>
  <c r="Z2401" i="1"/>
  <c r="Y2401" i="1"/>
  <c r="AA2401" i="1"/>
  <c r="Y7873" i="1"/>
  <c r="AA7873" i="1"/>
  <c r="Z7873" i="1"/>
  <c r="AA3114" i="1"/>
  <c r="Y3114" i="1"/>
  <c r="Z3114" i="1"/>
  <c r="Y8606" i="1"/>
  <c r="Z8606" i="1"/>
  <c r="AA8606" i="1"/>
  <c r="Z7565" i="1"/>
  <c r="Y7565" i="1"/>
  <c r="AA7565" i="1"/>
  <c r="Y5287" i="1"/>
  <c r="AA5287" i="1"/>
  <c r="Z5287" i="1"/>
  <c r="Z7838" i="1"/>
  <c r="AA7838" i="1"/>
  <c r="Y7838" i="1"/>
  <c r="Z420" i="1"/>
  <c r="AA420" i="1"/>
  <c r="Y420" i="1"/>
  <c r="AA2385" i="1"/>
  <c r="Z2385" i="1"/>
  <c r="Y2385" i="1"/>
  <c r="AA3279" i="1"/>
  <c r="Y3279" i="1"/>
  <c r="Z3279" i="1"/>
  <c r="AA8222" i="1"/>
  <c r="Y8222" i="1"/>
  <c r="Z8222" i="1"/>
  <c r="AA3439" i="1"/>
  <c r="Z3439" i="1"/>
  <c r="Y3439" i="1"/>
  <c r="AA8028" i="1"/>
  <c r="Z8028" i="1"/>
  <c r="Y8028" i="1"/>
  <c r="AA338" i="1"/>
  <c r="Y338" i="1"/>
  <c r="Z338" i="1"/>
  <c r="AA8731" i="1"/>
  <c r="Y8731" i="1"/>
  <c r="Z8731" i="1"/>
  <c r="AA1525" i="1"/>
  <c r="Z1525" i="1"/>
  <c r="Y1525" i="1"/>
  <c r="AA3538" i="1"/>
  <c r="Z3538" i="1"/>
  <c r="Y3538" i="1"/>
  <c r="AA4587" i="1"/>
  <c r="Y4587" i="1"/>
  <c r="Z4587" i="1"/>
  <c r="AA1942" i="1"/>
  <c r="Y1942" i="1"/>
  <c r="Z1942" i="1"/>
  <c r="AA78" i="1"/>
  <c r="Z78" i="1"/>
  <c r="Y78" i="1"/>
  <c r="Z2432" i="1"/>
  <c r="Y2432" i="1"/>
  <c r="AA2432" i="1"/>
  <c r="Z7199" i="1"/>
  <c r="Y7199" i="1"/>
  <c r="AA7199" i="1"/>
  <c r="Z5167" i="1"/>
  <c r="Y5167" i="1"/>
  <c r="AA5167" i="1"/>
  <c r="Z8557" i="1"/>
  <c r="Y8557" i="1"/>
  <c r="AA8557" i="1"/>
  <c r="Z6645" i="1"/>
  <c r="Y6645" i="1"/>
  <c r="AA6645" i="1"/>
  <c r="Z3086" i="1"/>
  <c r="AA3086" i="1"/>
  <c r="Y3086" i="1"/>
  <c r="Z6830" i="1"/>
  <c r="AA6830" i="1"/>
  <c r="Y6830" i="1"/>
  <c r="Z4742" i="1"/>
  <c r="Y4742" i="1"/>
  <c r="AA4742" i="1"/>
  <c r="Z6268" i="1"/>
  <c r="Y6268" i="1"/>
  <c r="AA6268" i="1"/>
  <c r="Z3645" i="1"/>
  <c r="Y3645" i="1"/>
  <c r="AA3645" i="1"/>
  <c r="Z1167" i="1"/>
  <c r="Y1167" i="1"/>
  <c r="AA1167" i="1"/>
  <c r="Z243" i="1"/>
  <c r="Y243" i="1"/>
  <c r="AA243" i="1"/>
  <c r="Z1831" i="1"/>
  <c r="Y1831" i="1"/>
  <c r="AA1831" i="1"/>
  <c r="Z7387" i="1"/>
  <c r="Y7387" i="1"/>
  <c r="AA7387" i="1"/>
  <c r="Z3238" i="1"/>
  <c r="Y3238" i="1"/>
  <c r="AA3238" i="1"/>
  <c r="Z3256" i="1"/>
  <c r="Y3256" i="1"/>
  <c r="AA3256" i="1"/>
  <c r="Z5952" i="1"/>
  <c r="Y5952" i="1"/>
  <c r="AA5952" i="1"/>
  <c r="Z3959" i="1"/>
  <c r="Y3959" i="1"/>
  <c r="AA3959" i="1"/>
  <c r="Z2931" i="1"/>
  <c r="Y2931" i="1"/>
  <c r="AA2931" i="1"/>
  <c r="AA4730" i="1"/>
  <c r="Z4730" i="1"/>
  <c r="Y4730" i="1"/>
  <c r="AA5969" i="1"/>
  <c r="Z5969" i="1"/>
  <c r="Y5969" i="1"/>
  <c r="AA2895" i="1"/>
  <c r="Z2895" i="1"/>
  <c r="Y2895" i="1"/>
  <c r="AA2883" i="1"/>
  <c r="Y2883" i="1"/>
  <c r="Z2883" i="1"/>
  <c r="AA2818" i="1"/>
  <c r="Y2818" i="1"/>
  <c r="Z2818" i="1"/>
  <c r="AA1666" i="1"/>
  <c r="Y1666" i="1"/>
  <c r="Z1666" i="1"/>
  <c r="AA5848" i="1"/>
  <c r="Y5848" i="1"/>
  <c r="Z5848" i="1"/>
  <c r="AA581" i="1"/>
  <c r="Z581" i="1"/>
  <c r="Y581" i="1"/>
  <c r="AA7863" i="1"/>
  <c r="Y7863" i="1"/>
  <c r="Z7863" i="1"/>
  <c r="AA2666" i="1"/>
  <c r="Y2666" i="1"/>
  <c r="Z2666" i="1"/>
  <c r="AA1927" i="1"/>
  <c r="Y1927" i="1"/>
  <c r="Z1927" i="1"/>
  <c r="AA6704" i="1"/>
  <c r="Y6704" i="1"/>
  <c r="Z6704" i="1"/>
  <c r="AA5959" i="1"/>
  <c r="Z5959" i="1"/>
  <c r="Y5959" i="1"/>
  <c r="Y8937" i="1"/>
  <c r="Z8937" i="1"/>
  <c r="AA8937" i="1"/>
  <c r="AA3402" i="1"/>
  <c r="Y3402" i="1"/>
  <c r="Z3402" i="1"/>
  <c r="AA1250" i="1"/>
  <c r="Z1250" i="1"/>
  <c r="Y1250" i="1"/>
  <c r="AA8029" i="1"/>
  <c r="Y8029" i="1"/>
  <c r="Z8029" i="1"/>
  <c r="AA6755" i="1"/>
  <c r="Y6755" i="1"/>
  <c r="Z6755" i="1"/>
  <c r="AA455" i="1"/>
  <c r="Y455" i="1"/>
  <c r="Z455" i="1"/>
  <c r="AA4468" i="1"/>
  <c r="Y4468" i="1"/>
  <c r="Z4468" i="1"/>
  <c r="AA2850" i="1"/>
  <c r="Y2850" i="1"/>
  <c r="Z2850" i="1"/>
  <c r="AA3310" i="1"/>
  <c r="Y3310" i="1"/>
  <c r="Z3310" i="1"/>
  <c r="AA4600" i="1"/>
  <c r="Y4600" i="1"/>
  <c r="Z4600" i="1"/>
  <c r="AA5091" i="1"/>
  <c r="Y5091" i="1"/>
  <c r="Z5091" i="1"/>
  <c r="AA4998" i="1"/>
  <c r="Y4998" i="1"/>
  <c r="Z4998" i="1"/>
  <c r="AA2139" i="1"/>
  <c r="Y2139" i="1"/>
  <c r="Z2139" i="1"/>
  <c r="AA3846" i="1"/>
  <c r="Y3846" i="1"/>
  <c r="Z3846" i="1"/>
  <c r="AA3662" i="1"/>
  <c r="Y3662" i="1"/>
  <c r="Z3662" i="1"/>
  <c r="AA2584" i="1"/>
  <c r="Y2584" i="1"/>
  <c r="Z2584" i="1"/>
  <c r="AA6837" i="1"/>
  <c r="Y6837" i="1"/>
  <c r="Z6837" i="1"/>
  <c r="AA5944" i="1"/>
  <c r="Y5944" i="1"/>
  <c r="Z5944" i="1"/>
  <c r="AA3591" i="1"/>
  <c r="Y3591" i="1"/>
  <c r="Z3591" i="1"/>
  <c r="AA2536" i="1"/>
  <c r="Y2536" i="1"/>
  <c r="Z2536" i="1"/>
  <c r="AA2411" i="1"/>
  <c r="Y2411" i="1"/>
  <c r="Z2411" i="1"/>
  <c r="AA3635" i="1"/>
  <c r="Y3635" i="1"/>
  <c r="Z3635" i="1"/>
  <c r="AA4212" i="1"/>
  <c r="Y4212" i="1"/>
  <c r="Z4212" i="1"/>
  <c r="AA1254" i="1"/>
  <c r="Y1254" i="1"/>
  <c r="Z1254" i="1"/>
  <c r="AA4085" i="1"/>
  <c r="Y4085" i="1"/>
  <c r="Z4085" i="1"/>
  <c r="AA8196" i="1"/>
  <c r="Y8196" i="1"/>
  <c r="Z8196" i="1"/>
  <c r="AA3919" i="1"/>
  <c r="Y3919" i="1"/>
  <c r="Z3919" i="1"/>
  <c r="AA5184" i="1"/>
  <c r="Y5184" i="1"/>
  <c r="Z5184" i="1"/>
  <c r="AA2428" i="1"/>
  <c r="Y2428" i="1"/>
  <c r="Z2428" i="1"/>
  <c r="AA1693" i="1"/>
  <c r="Y1693" i="1"/>
  <c r="Z1693" i="1"/>
  <c r="Y8579" i="1"/>
  <c r="AA8579" i="1"/>
  <c r="Z8579" i="1"/>
  <c r="Y4865" i="1"/>
  <c r="AA4865" i="1"/>
  <c r="Z4865" i="1"/>
  <c r="Y2796" i="1"/>
  <c r="AA2796" i="1"/>
  <c r="Z2796" i="1"/>
  <c r="Y765" i="1"/>
  <c r="AA765" i="1"/>
  <c r="Z765" i="1"/>
  <c r="Y2651" i="1"/>
  <c r="AA2651" i="1"/>
  <c r="Z2651" i="1"/>
  <c r="Y22" i="1"/>
  <c r="Z22" i="1"/>
  <c r="AA22" i="1"/>
  <c r="AA6320" i="1"/>
  <c r="Y6320" i="1"/>
  <c r="Z6320" i="1"/>
  <c r="AA1117" i="1"/>
  <c r="Y1117" i="1"/>
  <c r="Z1117" i="1"/>
  <c r="AA8588" i="1"/>
  <c r="Y8588" i="1"/>
  <c r="Z8588" i="1"/>
  <c r="AA6697" i="1"/>
  <c r="Y6697" i="1"/>
  <c r="Z6697" i="1"/>
  <c r="AA2284" i="1"/>
  <c r="Y2284" i="1"/>
  <c r="Z2284" i="1"/>
  <c r="AA6418" i="1"/>
  <c r="Y6418" i="1"/>
  <c r="Z6418" i="1"/>
  <c r="AA6924" i="1"/>
  <c r="Z6924" i="1"/>
  <c r="Y6924" i="1"/>
  <c r="AA2509" i="1"/>
  <c r="Z2509" i="1"/>
  <c r="Y2509" i="1"/>
  <c r="AA8010" i="1"/>
  <c r="Z8010" i="1"/>
  <c r="Y8010" i="1"/>
  <c r="AA1008" i="1"/>
  <c r="Z1008" i="1"/>
  <c r="Y1008" i="1"/>
  <c r="AA2212" i="1"/>
  <c r="Z2212" i="1"/>
  <c r="Y2212" i="1"/>
  <c r="AA5711" i="1"/>
  <c r="Z5711" i="1"/>
  <c r="Y5711" i="1"/>
  <c r="AA249" i="1"/>
  <c r="Z249" i="1"/>
  <c r="Y249" i="1"/>
  <c r="AA6178" i="1"/>
  <c r="Z6178" i="1"/>
  <c r="Y6178" i="1"/>
  <c r="AA5786" i="1"/>
  <c r="Z5786" i="1"/>
  <c r="Y5786" i="1"/>
  <c r="AA1717" i="1"/>
  <c r="Z1717" i="1"/>
  <c r="Y1717" i="1"/>
  <c r="AA2925" i="1"/>
  <c r="Z2925" i="1"/>
  <c r="Y2925" i="1"/>
  <c r="AA4496" i="1"/>
  <c r="Z4496" i="1"/>
  <c r="Y4496" i="1"/>
  <c r="AA4833" i="1"/>
  <c r="Y4833" i="1"/>
  <c r="Z4833" i="1"/>
  <c r="AA1011" i="1"/>
  <c r="Y1011" i="1"/>
  <c r="Z1011" i="1"/>
  <c r="AA1772" i="1"/>
  <c r="Y1772" i="1"/>
  <c r="Z1772" i="1"/>
  <c r="AA7877" i="1"/>
  <c r="Y7877" i="1"/>
  <c r="Z7877" i="1"/>
  <c r="AA7756" i="1"/>
  <c r="Y7756" i="1"/>
  <c r="Z7756" i="1"/>
  <c r="AA2269" i="1"/>
  <c r="Y2269" i="1"/>
  <c r="Z2269" i="1"/>
  <c r="Z2044" i="1"/>
  <c r="AA2044" i="1"/>
  <c r="Y2044" i="1"/>
  <c r="Z3788" i="1"/>
  <c r="AA3788" i="1"/>
  <c r="Y3788" i="1"/>
  <c r="Y1000" i="1"/>
  <c r="Z1000" i="1"/>
  <c r="AA1000" i="1"/>
  <c r="Y1246" i="1"/>
  <c r="Z1246" i="1"/>
  <c r="AA1246" i="1"/>
  <c r="Y6802" i="1"/>
  <c r="Z6802" i="1"/>
  <c r="AA6802" i="1"/>
  <c r="Y5384" i="1"/>
  <c r="Z5384" i="1"/>
  <c r="AA5384" i="1"/>
  <c r="Y1364" i="1"/>
  <c r="Z1364" i="1"/>
  <c r="AA1364" i="1"/>
  <c r="Y812" i="1"/>
  <c r="Z812" i="1"/>
  <c r="AA812" i="1"/>
  <c r="Y38" i="1"/>
  <c r="Z38" i="1"/>
  <c r="AA38" i="1"/>
  <c r="Y1936" i="1"/>
  <c r="Z1936" i="1"/>
  <c r="AA1936" i="1"/>
  <c r="Y1947" i="1"/>
  <c r="Z1947" i="1"/>
  <c r="AA1947" i="1"/>
  <c r="Y3866" i="1"/>
  <c r="AA3866" i="1"/>
  <c r="Z3866" i="1"/>
  <c r="Z569" i="1"/>
  <c r="AA569" i="1"/>
  <c r="Y569" i="1"/>
  <c r="AA476" i="1"/>
  <c r="Y476" i="1"/>
  <c r="Z476" i="1"/>
  <c r="Y8681" i="1"/>
  <c r="Z8681" i="1"/>
  <c r="AA8681" i="1"/>
  <c r="Y5058" i="1"/>
  <c r="AA5058" i="1"/>
  <c r="Z5058" i="1"/>
  <c r="AA714" i="1"/>
  <c r="Y714" i="1"/>
  <c r="Z714" i="1"/>
  <c r="Y3041" i="1"/>
  <c r="Z3041" i="1"/>
  <c r="AA3041" i="1"/>
  <c r="Y3756" i="1"/>
  <c r="AA3756" i="1"/>
  <c r="Z3756" i="1"/>
  <c r="AA5235" i="1"/>
  <c r="Y5235" i="1"/>
  <c r="Z5235" i="1"/>
  <c r="Y2066" i="1"/>
  <c r="Z2066" i="1"/>
  <c r="AA2066" i="1"/>
  <c r="Y1294" i="1"/>
  <c r="Z1294" i="1"/>
  <c r="AA1294" i="1"/>
  <c r="Y2176" i="1"/>
  <c r="Z2176" i="1"/>
  <c r="AA2176" i="1"/>
  <c r="Y1628" i="1"/>
  <c r="Z1628" i="1"/>
  <c r="AA1628" i="1"/>
  <c r="Y3204" i="1"/>
  <c r="Z3204" i="1"/>
  <c r="AA3204" i="1"/>
  <c r="Y335" i="1"/>
  <c r="Z335" i="1"/>
  <c r="AA335" i="1"/>
  <c r="Y1960" i="1"/>
  <c r="Z1960" i="1"/>
  <c r="AA1960" i="1"/>
  <c r="Y6263" i="1"/>
  <c r="Z6263" i="1"/>
  <c r="AA6263" i="1"/>
  <c r="Y6366" i="1"/>
  <c r="Z6366" i="1"/>
  <c r="AA6366" i="1"/>
  <c r="Y7550" i="1"/>
  <c r="Z7550" i="1"/>
  <c r="AA7550" i="1"/>
  <c r="Y6908" i="1"/>
  <c r="Z6908" i="1"/>
  <c r="AA6908" i="1"/>
  <c r="Y6370" i="1"/>
  <c r="Z6370" i="1"/>
  <c r="AA6370" i="1"/>
  <c r="Y438" i="1"/>
  <c r="Z438" i="1"/>
  <c r="AA438" i="1"/>
  <c r="Y5764" i="1"/>
  <c r="Z5764" i="1"/>
  <c r="AA5764" i="1"/>
  <c r="Y2133" i="1"/>
  <c r="Z2133" i="1"/>
  <c r="AA2133" i="1"/>
  <c r="Y5548" i="1"/>
  <c r="Z5548" i="1"/>
  <c r="AA5548" i="1"/>
  <c r="Y7707" i="1"/>
  <c r="Z7707" i="1"/>
  <c r="AA7707" i="1"/>
  <c r="Y1600" i="1"/>
  <c r="Z1600" i="1"/>
  <c r="AA1600" i="1"/>
  <c r="Y6942" i="1"/>
  <c r="Z6942" i="1"/>
  <c r="AA6942" i="1"/>
  <c r="Y2631" i="1"/>
  <c r="AA2631" i="1"/>
  <c r="Z2631" i="1"/>
  <c r="Y4376" i="1"/>
  <c r="AA4376" i="1"/>
  <c r="Z4376" i="1"/>
  <c r="Y2576" i="1"/>
  <c r="AA2576" i="1"/>
  <c r="Z2576" i="1"/>
  <c r="Y1432" i="1"/>
  <c r="AA1432" i="1"/>
  <c r="Z1432" i="1"/>
  <c r="Y1811" i="1"/>
  <c r="Z1811" i="1"/>
  <c r="AA1811" i="1"/>
  <c r="Y2765" i="1"/>
  <c r="Z2765" i="1"/>
  <c r="AA2765" i="1"/>
  <c r="Y7322" i="1"/>
  <c r="Z7322" i="1"/>
  <c r="AA7322" i="1"/>
  <c r="Y8556" i="1"/>
  <c r="Z8556" i="1"/>
  <c r="AA8556" i="1"/>
  <c r="AA69" i="1"/>
  <c r="Y69" i="1"/>
  <c r="Z69" i="1"/>
  <c r="Y7019" i="1"/>
  <c r="Z7019" i="1"/>
  <c r="AA7019" i="1"/>
  <c r="AA3140" i="1"/>
  <c r="Y3140" i="1"/>
  <c r="Z3140" i="1"/>
  <c r="Z1776" i="1"/>
  <c r="AA1776" i="1"/>
  <c r="Y1776" i="1"/>
  <c r="Y2283" i="1"/>
  <c r="Z2283" i="1"/>
  <c r="AA2283" i="1"/>
  <c r="Z4286" i="1"/>
  <c r="AA4286" i="1"/>
  <c r="Y4286" i="1"/>
  <c r="Y3415" i="1"/>
  <c r="Z3415" i="1"/>
  <c r="AA3415" i="1"/>
  <c r="Z6554" i="1"/>
  <c r="AA6554" i="1"/>
  <c r="Y6554" i="1"/>
  <c r="AA1678" i="1"/>
  <c r="Y1678" i="1"/>
  <c r="Z1678" i="1"/>
  <c r="Y6432" i="1"/>
  <c r="Z6432" i="1"/>
  <c r="AA6432" i="1"/>
  <c r="Y4596" i="1"/>
  <c r="Z4596" i="1"/>
  <c r="AA4596" i="1"/>
  <c r="Y3685" i="1"/>
  <c r="Z3685" i="1"/>
  <c r="AA3685" i="1"/>
  <c r="Y8185" i="1"/>
  <c r="Z8185" i="1"/>
  <c r="AA8185" i="1"/>
  <c r="Y5128" i="1"/>
  <c r="Z5128" i="1"/>
  <c r="AA5128" i="1"/>
  <c r="Y6929" i="1"/>
  <c r="Z6929" i="1"/>
  <c r="AA6929" i="1"/>
  <c r="Y6148" i="1"/>
  <c r="Z6148" i="1"/>
  <c r="AA6148" i="1"/>
  <c r="Y2793" i="1"/>
  <c r="Z2793" i="1"/>
  <c r="AA2793" i="1"/>
  <c r="Y8738" i="1"/>
  <c r="Z8738" i="1"/>
  <c r="AA8738" i="1"/>
  <c r="Y1264" i="1"/>
  <c r="Z1264" i="1"/>
  <c r="AA1264" i="1"/>
  <c r="Y4031" i="1"/>
  <c r="Z4031" i="1"/>
  <c r="AA4031" i="1"/>
  <c r="Y8863" i="1"/>
  <c r="Z8863" i="1"/>
  <c r="AA8863" i="1"/>
  <c r="Y1228" i="1"/>
  <c r="Z1228" i="1"/>
  <c r="AA1228" i="1"/>
  <c r="Y8209" i="1"/>
  <c r="Z8209" i="1"/>
  <c r="AA8209" i="1"/>
  <c r="Y5029" i="1"/>
  <c r="AA5029" i="1"/>
  <c r="Z5029" i="1"/>
  <c r="Y5751" i="1"/>
  <c r="Z5751" i="1"/>
  <c r="AA5751" i="1"/>
  <c r="Y7908" i="1"/>
  <c r="Z7908" i="1"/>
  <c r="AA7908" i="1"/>
  <c r="Y7245" i="1"/>
  <c r="Z7245" i="1"/>
  <c r="AA7245" i="1"/>
  <c r="Y1223" i="1"/>
  <c r="AA1223" i="1"/>
  <c r="Z1223" i="1"/>
  <c r="Y7760" i="1"/>
  <c r="Z7760" i="1"/>
  <c r="AA7760" i="1"/>
  <c r="Y1014" i="1"/>
  <c r="Z1014" i="1"/>
  <c r="AA1014" i="1"/>
  <c r="Y1121" i="1"/>
  <c r="AA1121" i="1"/>
  <c r="Z1121" i="1"/>
  <c r="Y1553" i="1"/>
  <c r="AA1553" i="1"/>
  <c r="Z1553" i="1"/>
  <c r="Y3730" i="1"/>
  <c r="Z3730" i="1"/>
  <c r="AA3730" i="1"/>
  <c r="Y1397" i="1"/>
  <c r="Z1397" i="1"/>
  <c r="AA1397" i="1"/>
  <c r="Y313" i="1"/>
  <c r="Z313" i="1"/>
  <c r="AA313" i="1"/>
  <c r="Y3150" i="1"/>
  <c r="AA3150" i="1"/>
  <c r="Z3150" i="1"/>
  <c r="Y3211" i="1"/>
  <c r="Z3211" i="1"/>
  <c r="AA3211" i="1"/>
  <c r="Y1038" i="1"/>
  <c r="Z1038" i="1"/>
  <c r="AA1038" i="1"/>
  <c r="Y6865" i="1"/>
  <c r="Z6865" i="1"/>
  <c r="AA6865" i="1"/>
  <c r="Z2251" i="1"/>
  <c r="AA2251" i="1"/>
  <c r="Y2251" i="1"/>
  <c r="Y6840" i="1"/>
  <c r="AA6840" i="1"/>
  <c r="Z6840" i="1"/>
  <c r="AA990" i="1"/>
  <c r="Y990" i="1"/>
  <c r="Z990" i="1"/>
  <c r="Y898" i="1"/>
  <c r="AA898" i="1"/>
  <c r="Z898" i="1"/>
  <c r="Y1292" i="1"/>
  <c r="Z1292" i="1"/>
  <c r="AA1292" i="1"/>
  <c r="Y8684" i="1"/>
  <c r="AA8684" i="1"/>
  <c r="Z8684" i="1"/>
  <c r="Y7817" i="1"/>
  <c r="Z7817" i="1"/>
  <c r="AA7817" i="1"/>
  <c r="Y4835" i="1"/>
  <c r="AA4835" i="1"/>
  <c r="Z4835" i="1"/>
  <c r="AA3736" i="1"/>
  <c r="Y3736" i="1"/>
  <c r="Z3736" i="1"/>
  <c r="Y2691" i="1"/>
  <c r="AA2691" i="1"/>
  <c r="Z2691" i="1"/>
  <c r="Z2355" i="1"/>
  <c r="AA2355" i="1"/>
  <c r="Y2355" i="1"/>
  <c r="Y882" i="1"/>
  <c r="AA882" i="1"/>
  <c r="Z882" i="1"/>
  <c r="Y7351" i="1"/>
  <c r="Z7351" i="1"/>
  <c r="AA7351" i="1"/>
  <c r="Y4165" i="1"/>
  <c r="AA4165" i="1"/>
  <c r="Z4165" i="1"/>
  <c r="Y3877" i="1"/>
  <c r="Z3877" i="1"/>
  <c r="AA3877" i="1"/>
  <c r="Y5063" i="1"/>
  <c r="AA5063" i="1"/>
  <c r="Z5063" i="1"/>
  <c r="Y1625" i="1"/>
  <c r="Z1625" i="1"/>
  <c r="AA1625" i="1"/>
  <c r="Y5289" i="1"/>
  <c r="AA5289" i="1"/>
  <c r="Z5289" i="1"/>
  <c r="Y5989" i="1"/>
  <c r="Z5989" i="1"/>
  <c r="AA5989" i="1"/>
  <c r="Y7115" i="1"/>
  <c r="AA7115" i="1"/>
  <c r="Z7115" i="1"/>
  <c r="Y187" i="1"/>
  <c r="AA187" i="1"/>
  <c r="Z187" i="1"/>
  <c r="Y762" i="1"/>
  <c r="AA762" i="1"/>
  <c r="Z762" i="1"/>
  <c r="AA2448" i="1"/>
  <c r="Y2448" i="1"/>
  <c r="Z2448" i="1"/>
  <c r="AA738" i="1"/>
  <c r="Y738" i="1"/>
  <c r="Z738" i="1"/>
  <c r="AA1655" i="1"/>
  <c r="Z1655" i="1"/>
  <c r="Y1655" i="1"/>
  <c r="AA323" i="1"/>
  <c r="Y323" i="1"/>
  <c r="Z323" i="1"/>
  <c r="AA4109" i="1"/>
  <c r="Y4109" i="1"/>
  <c r="Z4109" i="1"/>
  <c r="AA4383" i="1"/>
  <c r="Y4383" i="1"/>
  <c r="Z4383" i="1"/>
  <c r="AA8356" i="1"/>
  <c r="Y8356" i="1"/>
  <c r="Z8356" i="1"/>
  <c r="AA1252" i="1"/>
  <c r="Z1252" i="1"/>
  <c r="Y1252" i="1"/>
  <c r="Z2945" i="1"/>
  <c r="Y2945" i="1"/>
  <c r="AA2945" i="1"/>
  <c r="Z644" i="1"/>
  <c r="Y644" i="1"/>
  <c r="AA644" i="1"/>
  <c r="Z365" i="1"/>
  <c r="Y365" i="1"/>
  <c r="AA365" i="1"/>
  <c r="Z4207" i="1"/>
  <c r="Y4207" i="1"/>
  <c r="AA4207" i="1"/>
  <c r="Z7805" i="1"/>
  <c r="Y7805" i="1"/>
  <c r="AA7805" i="1"/>
  <c r="Z4623" i="1"/>
  <c r="Y4623" i="1"/>
  <c r="AA4623" i="1"/>
  <c r="Z2270" i="1"/>
  <c r="Y2270" i="1"/>
  <c r="AA2270" i="1"/>
  <c r="Z1973" i="1"/>
  <c r="Y1973" i="1"/>
  <c r="AA1973" i="1"/>
  <c r="Z5774" i="1"/>
  <c r="Y5774" i="1"/>
  <c r="AA5774" i="1"/>
  <c r="Z6490" i="1"/>
  <c r="Y6490" i="1"/>
  <c r="AA6490" i="1"/>
  <c r="Y1444" i="1"/>
  <c r="AA1444" i="1"/>
  <c r="Z1444" i="1"/>
  <c r="Y1235" i="1"/>
  <c r="AA1235" i="1"/>
  <c r="Z1235" i="1"/>
  <c r="Y5222" i="1"/>
  <c r="Z5222" i="1"/>
  <c r="AA5222" i="1"/>
  <c r="Y6234" i="1"/>
  <c r="Z6234" i="1"/>
  <c r="AA6234" i="1"/>
  <c r="Y2786" i="1"/>
  <c r="AA2786" i="1"/>
  <c r="Z2786" i="1"/>
  <c r="Y2629" i="1"/>
  <c r="Z2629" i="1"/>
  <c r="AA2629" i="1"/>
  <c r="Y318" i="1"/>
  <c r="Z318" i="1"/>
  <c r="AA318" i="1"/>
  <c r="Y2257" i="1"/>
  <c r="AA2257" i="1"/>
  <c r="Z2257" i="1"/>
  <c r="Y7178" i="1"/>
  <c r="AA7178" i="1"/>
  <c r="Z7178" i="1"/>
  <c r="Y1997" i="1"/>
  <c r="Z1997" i="1"/>
  <c r="AA1997" i="1"/>
  <c r="Y417" i="1"/>
  <c r="Z417" i="1"/>
  <c r="AA417" i="1"/>
  <c r="Z6775" i="1"/>
  <c r="Y6775" i="1"/>
  <c r="AA6775" i="1"/>
  <c r="Z7901" i="1"/>
  <c r="Y7901" i="1"/>
  <c r="AA7901" i="1"/>
  <c r="Z889" i="1"/>
  <c r="Y889" i="1"/>
  <c r="AA889" i="1"/>
  <c r="Z6244" i="1"/>
  <c r="Y6244" i="1"/>
  <c r="AA6244" i="1"/>
  <c r="Z5463" i="1"/>
  <c r="Y5463" i="1"/>
  <c r="AA5463" i="1"/>
  <c r="Z2547" i="1"/>
  <c r="Y2547" i="1"/>
  <c r="AA2547" i="1"/>
  <c r="AA87" i="1"/>
  <c r="Y87" i="1"/>
  <c r="Z87" i="1"/>
  <c r="Y1308" i="1"/>
  <c r="Z1308" i="1"/>
  <c r="AA1308" i="1"/>
  <c r="Y4716" i="1"/>
  <c r="Z4716" i="1"/>
  <c r="AA4716" i="1"/>
  <c r="Y8583" i="1"/>
  <c r="Z8583" i="1"/>
  <c r="AA8583" i="1"/>
  <c r="Y1872" i="1"/>
  <c r="Z1872" i="1"/>
  <c r="AA1872" i="1"/>
  <c r="Y7591" i="1"/>
  <c r="Z7591" i="1"/>
  <c r="AA7591" i="1"/>
  <c r="Y2643" i="1"/>
  <c r="Z2643" i="1"/>
  <c r="AA2643" i="1"/>
  <c r="Y7617" i="1"/>
  <c r="Z7617" i="1"/>
  <c r="AA7617" i="1"/>
  <c r="Y6171" i="1"/>
  <c r="Z6171" i="1"/>
  <c r="AA6171" i="1"/>
  <c r="Y5698" i="1"/>
  <c r="Z5698" i="1"/>
  <c r="AA5698" i="1"/>
  <c r="Y7559" i="1"/>
  <c r="Z7559" i="1"/>
  <c r="AA7559" i="1"/>
  <c r="Y7289" i="1"/>
  <c r="Z7289" i="1"/>
  <c r="AA7289" i="1"/>
  <c r="Y1210" i="1"/>
  <c r="Z1210" i="1"/>
  <c r="AA1210" i="1"/>
  <c r="Y1359" i="1"/>
  <c r="Z1359" i="1"/>
  <c r="AA1359" i="1"/>
  <c r="Y8116" i="1"/>
  <c r="Z8116" i="1"/>
  <c r="AA8116" i="1"/>
  <c r="Z6785" i="1"/>
  <c r="AA6785" i="1"/>
  <c r="Y6785" i="1"/>
  <c r="Z7702" i="1"/>
  <c r="AA7702" i="1"/>
  <c r="Y7702" i="1"/>
  <c r="Z5840" i="1"/>
  <c r="AA5840" i="1"/>
  <c r="Y5840" i="1"/>
  <c r="Z8083" i="1"/>
  <c r="AA8083" i="1"/>
  <c r="Y8083" i="1"/>
  <c r="Z7404" i="1"/>
  <c r="AA7404" i="1"/>
  <c r="Y7404" i="1"/>
  <c r="Z885" i="1"/>
  <c r="AA885" i="1"/>
  <c r="Y885" i="1"/>
  <c r="Z8664" i="1"/>
  <c r="AA8664" i="1"/>
  <c r="Y8664" i="1"/>
  <c r="Z1651" i="1"/>
  <c r="AA1651" i="1"/>
  <c r="Y1651" i="1"/>
  <c r="Z4126" i="1"/>
  <c r="Y4126" i="1"/>
  <c r="AA4126" i="1"/>
  <c r="Y269" i="1"/>
  <c r="Z269" i="1"/>
  <c r="AA269" i="1"/>
  <c r="Y6698" i="1"/>
  <c r="Z6698" i="1"/>
  <c r="AA6698" i="1"/>
  <c r="Y5120" i="1"/>
  <c r="Z5120" i="1"/>
  <c r="AA5120" i="1"/>
  <c r="Y6254" i="1"/>
  <c r="Z6254" i="1"/>
  <c r="AA6254" i="1"/>
  <c r="Y4908" i="1"/>
  <c r="Z4908" i="1"/>
  <c r="AA4908" i="1"/>
  <c r="Y1823" i="1"/>
  <c r="Z1823" i="1"/>
  <c r="AA1823" i="1"/>
  <c r="Y6155" i="1"/>
  <c r="Z6155" i="1"/>
  <c r="AA6155" i="1"/>
  <c r="Y3446" i="1"/>
  <c r="Z3446" i="1"/>
  <c r="AA3446" i="1"/>
  <c r="Y3634" i="1"/>
  <c r="Z3634" i="1"/>
  <c r="AA3634" i="1"/>
  <c r="Y3221" i="1"/>
  <c r="Z3221" i="1"/>
  <c r="AA3221" i="1"/>
  <c r="Y7524" i="1"/>
  <c r="Z7524" i="1"/>
  <c r="AA7524" i="1"/>
  <c r="Y8641" i="1"/>
  <c r="Z8641" i="1"/>
  <c r="AA8641" i="1"/>
  <c r="Y235" i="1"/>
  <c r="Z235" i="1"/>
  <c r="AA235" i="1"/>
  <c r="Y6912" i="1"/>
  <c r="Z6912" i="1"/>
  <c r="AA6912" i="1"/>
  <c r="Y1160" i="1"/>
  <c r="Z1160" i="1"/>
  <c r="AA1160" i="1"/>
  <c r="Y2839" i="1"/>
  <c r="Z2839" i="1"/>
  <c r="AA2839" i="1"/>
  <c r="Y3850" i="1"/>
  <c r="Z3850" i="1"/>
  <c r="AA3850" i="1"/>
  <c r="Y2186" i="1"/>
  <c r="Z2186" i="1"/>
  <c r="AA2186" i="1"/>
  <c r="Y7845" i="1"/>
  <c r="Z7845" i="1"/>
  <c r="AA7845" i="1"/>
  <c r="Y8151" i="1"/>
  <c r="Z8151" i="1"/>
  <c r="AA8151" i="1"/>
  <c r="Y8507" i="1"/>
  <c r="Z8507" i="1"/>
  <c r="AA8507" i="1"/>
  <c r="Y473" i="1"/>
  <c r="Z473" i="1"/>
  <c r="AA473" i="1"/>
  <c r="Y3826" i="1"/>
  <c r="Z3826" i="1"/>
  <c r="AA3826" i="1"/>
  <c r="Y7535" i="1"/>
  <c r="Z7535" i="1"/>
  <c r="AA7535" i="1"/>
  <c r="Y6176" i="1"/>
  <c r="Z6176" i="1"/>
  <c r="AA6176" i="1"/>
  <c r="Z6606" i="1"/>
  <c r="Y6606" i="1"/>
  <c r="AA6606" i="1"/>
  <c r="Z1398" i="1"/>
  <c r="Y1398" i="1"/>
  <c r="AA1398" i="1"/>
  <c r="Z8973" i="1"/>
  <c r="Y8973" i="1"/>
  <c r="AA8973" i="1"/>
  <c r="Z5672" i="1"/>
  <c r="Y5672" i="1"/>
  <c r="AA5672" i="1"/>
  <c r="Z4374" i="1"/>
  <c r="Y4374" i="1"/>
  <c r="AA4374" i="1"/>
  <c r="Y6685" i="1"/>
  <c r="Z6685" i="1"/>
  <c r="AA6685" i="1"/>
  <c r="Y4444" i="1"/>
  <c r="Z4444" i="1"/>
  <c r="AA4444" i="1"/>
  <c r="Z4611" i="1"/>
  <c r="AA4611" i="1"/>
  <c r="Y4611" i="1"/>
  <c r="Y5011" i="1"/>
  <c r="Z5011" i="1"/>
  <c r="AA5011" i="1"/>
  <c r="Y6005" i="1"/>
  <c r="Z6005" i="1"/>
  <c r="AA6005" i="1"/>
  <c r="Y5501" i="1"/>
  <c r="Z5501" i="1"/>
  <c r="AA5501" i="1"/>
  <c r="Y6140" i="1"/>
  <c r="Z6140" i="1"/>
  <c r="AA6140" i="1"/>
  <c r="Y2038" i="1"/>
  <c r="Z2038" i="1"/>
  <c r="AA2038" i="1"/>
  <c r="AA9008" i="1"/>
  <c r="Y9008" i="1"/>
  <c r="Z9008" i="1"/>
  <c r="AA5999" i="1"/>
  <c r="Y5999" i="1"/>
  <c r="Z5999" i="1"/>
  <c r="Y7497" i="1"/>
  <c r="Z7497" i="1"/>
  <c r="AA7497" i="1"/>
  <c r="Y988" i="1"/>
  <c r="AA988" i="1"/>
  <c r="Z988" i="1"/>
  <c r="Y4989" i="1"/>
  <c r="AA4989" i="1"/>
  <c r="Z4989" i="1"/>
  <c r="Y207" i="1"/>
  <c r="AA207" i="1"/>
  <c r="Z207" i="1"/>
  <c r="Y6446" i="1"/>
  <c r="AA6446" i="1"/>
  <c r="Z6446" i="1"/>
  <c r="Y7534" i="1"/>
  <c r="Z7534" i="1"/>
  <c r="AA7534" i="1"/>
  <c r="Z4821" i="1"/>
  <c r="AA4821" i="1"/>
  <c r="Y4821" i="1"/>
  <c r="Y8864" i="1"/>
  <c r="Z8864" i="1"/>
  <c r="AA8864" i="1"/>
  <c r="Y8622" i="1"/>
  <c r="Z8622" i="1"/>
  <c r="AA8622" i="1"/>
  <c r="Y3253" i="1"/>
  <c r="Z3253" i="1"/>
  <c r="AA3253" i="1"/>
  <c r="Y3481" i="1"/>
  <c r="Z3481" i="1"/>
  <c r="AA3481" i="1"/>
  <c r="Y6727" i="1"/>
  <c r="Z6727" i="1"/>
  <c r="AA6727" i="1"/>
  <c r="Y8570" i="1"/>
  <c r="Z8570" i="1"/>
  <c r="AA8570" i="1"/>
  <c r="Y8760" i="1"/>
  <c r="Z8760" i="1"/>
  <c r="AA8760" i="1"/>
  <c r="Y5462" i="1"/>
  <c r="Z5462" i="1"/>
  <c r="AA5462" i="1"/>
  <c r="Y8443" i="1"/>
  <c r="Z8443" i="1"/>
  <c r="AA8443" i="1"/>
  <c r="Y6179" i="1"/>
  <c r="Z6179" i="1"/>
  <c r="AA6179" i="1"/>
  <c r="Y7119" i="1"/>
  <c r="Z7119" i="1"/>
  <c r="AA7119" i="1"/>
  <c r="Y6310" i="1"/>
  <c r="Z6310" i="1"/>
  <c r="AA6310" i="1"/>
  <c r="Y6568" i="1"/>
  <c r="Z6568" i="1"/>
  <c r="AA6568" i="1"/>
  <c r="Y3754" i="1"/>
  <c r="Z3754" i="1"/>
  <c r="AA3754" i="1"/>
  <c r="Y4511" i="1"/>
  <c r="Z4511" i="1"/>
  <c r="AA4511" i="1"/>
  <c r="Y1214" i="1"/>
  <c r="Z1214" i="1"/>
  <c r="AA1214" i="1"/>
  <c r="Y199" i="1"/>
  <c r="Z199" i="1"/>
  <c r="AA199" i="1"/>
  <c r="Y2451" i="1"/>
  <c r="Z2451" i="1"/>
  <c r="AA2451" i="1"/>
  <c r="Y4893" i="1"/>
  <c r="Z4893" i="1"/>
  <c r="AA4893" i="1"/>
  <c r="Y3976" i="1"/>
  <c r="Z3976" i="1"/>
  <c r="AA3976" i="1"/>
  <c r="Y8796" i="1"/>
  <c r="Z8796" i="1"/>
  <c r="AA8796" i="1"/>
  <c r="Y4156" i="1"/>
  <c r="Z4156" i="1"/>
  <c r="AA4156" i="1"/>
  <c r="Y6301" i="1"/>
  <c r="Z6301" i="1"/>
  <c r="AA6301" i="1"/>
  <c r="Y3927" i="1"/>
  <c r="Z3927" i="1"/>
  <c r="AA3927" i="1"/>
  <c r="Y2126" i="1"/>
  <c r="Z2126" i="1"/>
  <c r="AA2126" i="1"/>
  <c r="Y6535" i="1"/>
  <c r="Z6535" i="1"/>
  <c r="AA6535" i="1"/>
  <c r="Y8037" i="1"/>
  <c r="Z8037" i="1"/>
  <c r="AA8037" i="1"/>
  <c r="Y8231" i="1"/>
  <c r="Z8231" i="1"/>
  <c r="AA8231" i="1"/>
  <c r="Y6003" i="1"/>
  <c r="Z6003" i="1"/>
  <c r="AA6003" i="1"/>
  <c r="Y7740" i="1"/>
  <c r="Z7740" i="1"/>
  <c r="AA7740" i="1"/>
  <c r="Y4769" i="1"/>
  <c r="Z4769" i="1"/>
  <c r="AA4769" i="1"/>
  <c r="Y1533" i="1"/>
  <c r="Z1533" i="1"/>
  <c r="AA1533" i="1"/>
  <c r="Y3160" i="1"/>
  <c r="Z3160" i="1"/>
  <c r="AA3160" i="1"/>
  <c r="Y7098" i="1"/>
  <c r="Z7098" i="1"/>
  <c r="AA7098" i="1"/>
  <c r="Y7865" i="1"/>
  <c r="Z7865" i="1"/>
  <c r="AA7865" i="1"/>
  <c r="Y5538" i="1"/>
  <c r="Z5538" i="1"/>
  <c r="AA5538" i="1"/>
  <c r="Y2389" i="1"/>
  <c r="Z2389" i="1"/>
  <c r="AA2389" i="1"/>
  <c r="Y7777" i="1"/>
  <c r="Z7777" i="1"/>
  <c r="AA7777" i="1"/>
  <c r="Y8680" i="1"/>
  <c r="Z8680" i="1"/>
  <c r="AA8680" i="1"/>
  <c r="Y8108" i="1"/>
  <c r="Z8108" i="1"/>
  <c r="AA8108" i="1"/>
  <c r="Y3802" i="1"/>
  <c r="Z3802" i="1"/>
  <c r="AA3802" i="1"/>
  <c r="Y2457" i="1"/>
  <c r="Z2457" i="1"/>
  <c r="AA2457" i="1"/>
  <c r="Y2842" i="1"/>
  <c r="Z2842" i="1"/>
  <c r="AA2842" i="1"/>
  <c r="Y2996" i="1"/>
  <c r="Z2996" i="1"/>
  <c r="AA2996" i="1"/>
  <c r="Y7915" i="1"/>
  <c r="Z7915" i="1"/>
  <c r="AA7915" i="1"/>
  <c r="Y3203" i="1"/>
  <c r="Z3203" i="1"/>
  <c r="AA3203" i="1"/>
  <c r="Y1854" i="1"/>
  <c r="Z1854" i="1"/>
  <c r="AA1854" i="1"/>
  <c r="Y1165" i="1"/>
  <c r="Z1165" i="1"/>
  <c r="AA1165" i="1"/>
  <c r="Y4869" i="1"/>
  <c r="Z4869" i="1"/>
  <c r="AA4869" i="1"/>
  <c r="Y8448" i="1"/>
  <c r="Z8448" i="1"/>
  <c r="AA8448" i="1"/>
  <c r="Y4643" i="1"/>
  <c r="Z4643" i="1"/>
  <c r="AA4643" i="1"/>
  <c r="Y484" i="1"/>
  <c r="Z484" i="1"/>
  <c r="AA484" i="1"/>
  <c r="Y7211" i="1"/>
  <c r="Z7211" i="1"/>
  <c r="AA7211" i="1"/>
  <c r="Y6604" i="1"/>
  <c r="Z6604" i="1"/>
  <c r="AA6604" i="1"/>
  <c r="Y903" i="1"/>
  <c r="Z903" i="1"/>
  <c r="AA903" i="1"/>
  <c r="Y7165" i="1"/>
  <c r="Z7165" i="1"/>
  <c r="AA7165" i="1"/>
  <c r="Y3716" i="1"/>
  <c r="Z3716" i="1"/>
  <c r="AA3716" i="1"/>
  <c r="Y3820" i="1"/>
  <c r="Z3820" i="1"/>
  <c r="AA3820" i="1"/>
  <c r="Y7935" i="1"/>
  <c r="Z7935" i="1"/>
  <c r="AA7935" i="1"/>
  <c r="Y764" i="1"/>
  <c r="Z764" i="1"/>
  <c r="AA764" i="1"/>
  <c r="Y1649" i="1"/>
  <c r="Z1649" i="1"/>
  <c r="AA1649" i="1"/>
  <c r="Y5283" i="1"/>
  <c r="Z5283" i="1"/>
  <c r="AA5283" i="1"/>
  <c r="Y3132" i="1"/>
  <c r="Z3132" i="1"/>
  <c r="AA3132" i="1"/>
  <c r="Y7635" i="1"/>
  <c r="Z7635" i="1"/>
  <c r="AA7635" i="1"/>
  <c r="Y2663" i="1"/>
  <c r="Z2663" i="1"/>
  <c r="AA2663" i="1"/>
  <c r="Y7155" i="1"/>
  <c r="Z7155" i="1"/>
  <c r="AA7155" i="1"/>
  <c r="Y8629" i="1"/>
  <c r="Z8629" i="1"/>
  <c r="AA8629" i="1"/>
  <c r="Y8377" i="1"/>
  <c r="Z8377" i="1"/>
  <c r="AA8377" i="1"/>
  <c r="Y4296" i="1"/>
  <c r="Z4296" i="1"/>
  <c r="AA4296" i="1"/>
  <c r="Y3568" i="1"/>
  <c r="Z3568" i="1"/>
  <c r="AA3568" i="1"/>
  <c r="Y4067" i="1"/>
  <c r="Z4067" i="1"/>
  <c r="AA4067" i="1"/>
  <c r="Y3452" i="1"/>
  <c r="Z3452" i="1"/>
  <c r="AA3452" i="1"/>
  <c r="Y4749" i="1"/>
  <c r="Z4749" i="1"/>
  <c r="AA4749" i="1"/>
  <c r="Y8885" i="1"/>
  <c r="Z8885" i="1"/>
  <c r="AA8885" i="1"/>
  <c r="Y4447" i="1"/>
  <c r="Z4447" i="1"/>
  <c r="AA4447" i="1"/>
  <c r="Y5362" i="1"/>
  <c r="Z5362" i="1"/>
  <c r="AA5362" i="1"/>
  <c r="Y1114" i="1"/>
  <c r="Z1114" i="1"/>
  <c r="AA1114" i="1"/>
  <c r="Y6097" i="1"/>
  <c r="Z6097" i="1"/>
  <c r="AA6097" i="1"/>
  <c r="Y8704" i="1"/>
  <c r="Z8704" i="1"/>
  <c r="AA8704" i="1"/>
  <c r="Y5490" i="1"/>
  <c r="Z5490" i="1"/>
  <c r="AA5490" i="1"/>
  <c r="Y7957" i="1"/>
  <c r="Z7957" i="1"/>
  <c r="AA7957" i="1"/>
  <c r="Y8067" i="1"/>
  <c r="Z8067" i="1"/>
  <c r="AA8067" i="1"/>
  <c r="Y6653" i="1"/>
  <c r="Z6653" i="1"/>
  <c r="AA6653" i="1"/>
  <c r="Y2197" i="1"/>
  <c r="Z2197" i="1"/>
  <c r="AA2197" i="1"/>
  <c r="Y8719" i="1"/>
  <c r="Z8719" i="1"/>
  <c r="AA8719" i="1"/>
  <c r="Y5431" i="1"/>
  <c r="Z5431" i="1"/>
  <c r="AA5431" i="1"/>
  <c r="Y7100" i="1"/>
  <c r="Z7100" i="1"/>
  <c r="AA7100" i="1"/>
  <c r="Y7983" i="1"/>
  <c r="Z7983" i="1"/>
  <c r="AA7983" i="1"/>
  <c r="Y6071" i="1"/>
  <c r="Z6071" i="1"/>
  <c r="AA6071" i="1"/>
  <c r="Y7257" i="1"/>
  <c r="Z7257" i="1"/>
  <c r="AA7257" i="1"/>
  <c r="Y4456" i="1"/>
  <c r="Z4456" i="1"/>
  <c r="AA4456" i="1"/>
  <c r="Y6856" i="1"/>
  <c r="Z6856" i="1"/>
  <c r="AA6856" i="1"/>
  <c r="Y4996" i="1"/>
  <c r="Z4996" i="1"/>
  <c r="AA4996" i="1"/>
  <c r="Y5816" i="1"/>
  <c r="Z5816" i="1"/>
  <c r="AA5816" i="1"/>
  <c r="Y2704" i="1"/>
  <c r="Z2704" i="1"/>
  <c r="AA2704" i="1"/>
  <c r="Y2431" i="1"/>
  <c r="Z2431" i="1"/>
  <c r="AA2431" i="1"/>
  <c r="Y5452" i="1"/>
  <c r="Z5452" i="1"/>
  <c r="AA5452" i="1"/>
  <c r="Y4363" i="1"/>
  <c r="Z4363" i="1"/>
  <c r="AA4363" i="1"/>
  <c r="AA7859" i="1"/>
  <c r="Z7859" i="1"/>
  <c r="Y7859" i="1"/>
  <c r="Y8340" i="1"/>
  <c r="Z8340" i="1"/>
  <c r="AA8340" i="1"/>
  <c r="Y350" i="1"/>
  <c r="Z350" i="1"/>
  <c r="AA350" i="1"/>
  <c r="Z4220" i="1"/>
  <c r="AA4220" i="1"/>
  <c r="Y4220" i="1"/>
  <c r="Z1138" i="1"/>
  <c r="AA1138" i="1"/>
  <c r="Y1138" i="1"/>
  <c r="Z1690" i="1"/>
  <c r="AA1690" i="1"/>
  <c r="Y1690" i="1"/>
  <c r="Z3872" i="1"/>
  <c r="AA3872" i="1"/>
  <c r="Y3872" i="1"/>
  <c r="Z3988" i="1"/>
  <c r="AA3988" i="1"/>
  <c r="Y3988" i="1"/>
  <c r="Z147" i="1"/>
  <c r="AA147" i="1"/>
  <c r="Y147" i="1"/>
  <c r="Z5645" i="1"/>
  <c r="AA5645" i="1"/>
  <c r="Y5645" i="1"/>
  <c r="Z3814" i="1"/>
  <c r="AA3814" i="1"/>
  <c r="Y3814" i="1"/>
  <c r="Z6251" i="1"/>
  <c r="AA6251" i="1"/>
  <c r="Y6251" i="1"/>
  <c r="Z1425" i="1"/>
  <c r="AA1425" i="1"/>
  <c r="Y1425" i="1"/>
  <c r="Z5791" i="1"/>
  <c r="AA5791" i="1"/>
  <c r="Y5791" i="1"/>
  <c r="Z8922" i="1"/>
  <c r="AA8922" i="1"/>
  <c r="Y8922" i="1"/>
  <c r="Z1904" i="1"/>
  <c r="AA1904" i="1"/>
  <c r="Y1904" i="1"/>
  <c r="Z4693" i="1"/>
  <c r="AA4693" i="1"/>
  <c r="Y4693" i="1"/>
  <c r="Z7764" i="1"/>
  <c r="AA7764" i="1"/>
  <c r="Y7764" i="1"/>
  <c r="Z5954" i="1"/>
  <c r="AA5954" i="1"/>
  <c r="Y5954" i="1"/>
  <c r="Z5996" i="1"/>
  <c r="AA5996" i="1"/>
  <c r="Y5996" i="1"/>
  <c r="Z2498" i="1"/>
  <c r="AA2498" i="1"/>
  <c r="Y2498" i="1"/>
  <c r="Y2749" i="1"/>
  <c r="Z2749" i="1"/>
  <c r="AA2749" i="1"/>
  <c r="Y648" i="1"/>
  <c r="Z648" i="1"/>
  <c r="AA648" i="1"/>
  <c r="Y8810" i="1"/>
  <c r="Z8810" i="1"/>
  <c r="AA8810" i="1"/>
  <c r="Y6210" i="1"/>
  <c r="Z6210" i="1"/>
  <c r="AA6210" i="1"/>
  <c r="Y7226" i="1"/>
  <c r="Z7226" i="1"/>
  <c r="AA7226" i="1"/>
  <c r="Y3830" i="1"/>
  <c r="Z3830" i="1"/>
  <c r="AA3830" i="1"/>
  <c r="Y5660" i="1"/>
  <c r="Z5660" i="1"/>
  <c r="AA5660" i="1"/>
  <c r="Y7678" i="1"/>
  <c r="Z7678" i="1"/>
  <c r="AA7678" i="1"/>
  <c r="Y8679" i="1"/>
  <c r="Z8679" i="1"/>
  <c r="AA8679" i="1"/>
  <c r="Y2832" i="1"/>
  <c r="Z2832" i="1"/>
  <c r="AA2832" i="1"/>
  <c r="Y3963" i="1"/>
  <c r="Z3963" i="1"/>
  <c r="AA3963" i="1"/>
  <c r="Y3130" i="1"/>
  <c r="Z3130" i="1"/>
  <c r="AA3130" i="1"/>
  <c r="Y497" i="1"/>
  <c r="Z497" i="1"/>
  <c r="AA497" i="1"/>
  <c r="Y2932" i="1"/>
  <c r="Z2932" i="1"/>
  <c r="AA2932" i="1"/>
  <c r="Y7430" i="1"/>
  <c r="Z7430" i="1"/>
  <c r="AA7430" i="1"/>
  <c r="Y4282" i="1"/>
  <c r="Z4282" i="1"/>
  <c r="AA4282" i="1"/>
  <c r="Y6078" i="1"/>
  <c r="Z6078" i="1"/>
  <c r="AA6078" i="1"/>
  <c r="Y86" i="1"/>
  <c r="Z86" i="1"/>
  <c r="AA86" i="1"/>
  <c r="Y2057" i="1"/>
  <c r="Z2057" i="1"/>
  <c r="AA2057" i="1"/>
  <c r="Y8599" i="1"/>
  <c r="Z8599" i="1"/>
  <c r="AA8599" i="1"/>
  <c r="Y3422" i="1"/>
  <c r="Z3422" i="1"/>
  <c r="AA3422" i="1"/>
  <c r="Y7021" i="1"/>
  <c r="Z7021" i="1"/>
  <c r="AA7021" i="1"/>
  <c r="Y4183" i="1"/>
  <c r="Z4183" i="1"/>
  <c r="AA4183" i="1"/>
  <c r="Y5440" i="1"/>
  <c r="Z5440" i="1"/>
  <c r="AA5440" i="1"/>
  <c r="Y8589" i="1"/>
  <c r="Z8589" i="1"/>
  <c r="AA8589" i="1"/>
  <c r="Y2181" i="1"/>
  <c r="Z2181" i="1"/>
  <c r="AA2181" i="1"/>
  <c r="Y2413" i="1"/>
  <c r="AA2413" i="1"/>
  <c r="Z2413" i="1"/>
  <c r="Y1759" i="1"/>
  <c r="AA1759" i="1"/>
  <c r="Z1759" i="1"/>
  <c r="Y3229" i="1"/>
  <c r="AA3229" i="1"/>
  <c r="Z3229" i="1"/>
  <c r="Y4144" i="1"/>
  <c r="AA4144" i="1"/>
  <c r="Z4144" i="1"/>
  <c r="Y3753" i="1"/>
  <c r="AA3753" i="1"/>
  <c r="Z3753" i="1"/>
  <c r="Y6753" i="1"/>
  <c r="AA6753" i="1"/>
  <c r="Z6753" i="1"/>
  <c r="Y7690" i="1"/>
  <c r="AA7690" i="1"/>
  <c r="Z7690" i="1"/>
  <c r="Y735" i="1"/>
  <c r="AA735" i="1"/>
  <c r="Z735" i="1"/>
  <c r="Y6451" i="1"/>
  <c r="AA6451" i="1"/>
  <c r="Z6451" i="1"/>
  <c r="Y7412" i="1"/>
  <c r="AA7412" i="1"/>
  <c r="Z7412" i="1"/>
  <c r="Y3147" i="1"/>
  <c r="AA3147" i="1"/>
  <c r="Z3147" i="1"/>
  <c r="Y2825" i="1"/>
  <c r="AA2825" i="1"/>
  <c r="Z2825" i="1"/>
  <c r="Y705" i="1"/>
  <c r="AA705" i="1"/>
  <c r="Z705" i="1"/>
  <c r="Y5360" i="1"/>
  <c r="AA5360" i="1"/>
  <c r="Z5360" i="1"/>
  <c r="Y8584" i="1"/>
  <c r="AA8584" i="1"/>
  <c r="Z8584" i="1"/>
  <c r="Y5494" i="1"/>
  <c r="AA5494" i="1"/>
  <c r="Z5494" i="1"/>
  <c r="Y4410" i="1"/>
  <c r="AA4410" i="1"/>
  <c r="Z4410" i="1"/>
  <c r="Y4653" i="1"/>
  <c r="AA4653" i="1"/>
  <c r="Z4653" i="1"/>
  <c r="Y8423" i="1"/>
  <c r="AA8423" i="1"/>
  <c r="Z8423" i="1"/>
  <c r="Y4358" i="1"/>
  <c r="AA4358" i="1"/>
  <c r="Z4358" i="1"/>
  <c r="Y7254" i="1"/>
  <c r="AA7254" i="1"/>
  <c r="Z7254" i="1"/>
  <c r="Y8205" i="1"/>
  <c r="AA8205" i="1"/>
  <c r="Z8205" i="1"/>
  <c r="Y2597" i="1"/>
  <c r="AA2597" i="1"/>
  <c r="Z2597" i="1"/>
  <c r="Y6542" i="1"/>
  <c r="AA6542" i="1"/>
  <c r="Z6542" i="1"/>
  <c r="Y5530" i="1"/>
  <c r="AA5530" i="1"/>
  <c r="Z5530" i="1"/>
  <c r="Y4633" i="1"/>
  <c r="AA4633" i="1"/>
  <c r="Z4633" i="1"/>
  <c r="Y1216" i="1"/>
  <c r="AA1216" i="1"/>
  <c r="Z1216" i="1"/>
  <c r="Y4392" i="1"/>
  <c r="AA4392" i="1"/>
  <c r="Z4392" i="1"/>
  <c r="Y4931" i="1"/>
  <c r="AA4931" i="1"/>
  <c r="Z4931" i="1"/>
  <c r="Y6352" i="1"/>
  <c r="AA6352" i="1"/>
  <c r="Z6352" i="1"/>
  <c r="Y3440" i="1"/>
  <c r="AA3440" i="1"/>
  <c r="Z3440" i="1"/>
  <c r="Y6944" i="1"/>
  <c r="AA6944" i="1"/>
  <c r="Z6944" i="1"/>
  <c r="Y6903" i="1"/>
  <c r="AA6903" i="1"/>
  <c r="Z6903" i="1"/>
  <c r="Y1864" i="1"/>
  <c r="AA1864" i="1"/>
  <c r="Z1864" i="1"/>
  <c r="Y2292" i="1"/>
  <c r="AA2292" i="1"/>
  <c r="Z2292" i="1"/>
  <c r="Y8938" i="1"/>
  <c r="AA8938" i="1"/>
  <c r="Z8938" i="1"/>
  <c r="Y3779" i="1"/>
  <c r="AA3779" i="1"/>
  <c r="Z3779" i="1"/>
  <c r="Y1309" i="1"/>
  <c r="AA1309" i="1"/>
  <c r="Z1309" i="1"/>
  <c r="Y5740" i="1"/>
  <c r="AA5740" i="1"/>
  <c r="Z5740" i="1"/>
  <c r="Y6470" i="1"/>
  <c r="AA6470" i="1"/>
  <c r="Z6470" i="1"/>
  <c r="Y4862" i="1"/>
  <c r="AA4862" i="1"/>
  <c r="Z4862" i="1"/>
  <c r="Y8951" i="1"/>
  <c r="Z8951" i="1"/>
  <c r="AA8951" i="1"/>
  <c r="Y3845" i="1"/>
  <c r="Z3845" i="1"/>
  <c r="AA3845" i="1"/>
  <c r="Y6771" i="1"/>
  <c r="Z6771" i="1"/>
  <c r="AA6771" i="1"/>
  <c r="Y1735" i="1"/>
  <c r="Z1735" i="1"/>
  <c r="AA1735" i="1"/>
  <c r="Y3246" i="1"/>
  <c r="Z3246" i="1"/>
  <c r="AA3246" i="1"/>
  <c r="Y2121" i="1"/>
  <c r="Z2121" i="1"/>
  <c r="AA2121" i="1"/>
  <c r="Y2289" i="1"/>
  <c r="Z2289" i="1"/>
  <c r="AA2289" i="1"/>
  <c r="Y6152" i="1"/>
  <c r="Z6152" i="1"/>
  <c r="AA6152" i="1"/>
  <c r="Y4236" i="1"/>
  <c r="Z4236" i="1"/>
  <c r="AA4236" i="1"/>
  <c r="Y7744" i="1"/>
  <c r="Z7744" i="1"/>
  <c r="AA7744" i="1"/>
  <c r="Y5625" i="1"/>
  <c r="Z5625" i="1"/>
  <c r="AA5625" i="1"/>
  <c r="Y374" i="1"/>
  <c r="Z374" i="1"/>
  <c r="AA374" i="1"/>
  <c r="Y6651" i="1"/>
  <c r="Z6651" i="1"/>
  <c r="AA6651" i="1"/>
  <c r="Y3573" i="1"/>
  <c r="AA3573" i="1"/>
  <c r="Z3573" i="1"/>
  <c r="Y4273" i="1"/>
  <c r="Z4273" i="1"/>
  <c r="AA4273" i="1"/>
  <c r="Y8063" i="1"/>
  <c r="Z8063" i="1"/>
  <c r="AA8063" i="1"/>
  <c r="Y2273" i="1"/>
  <c r="Z2273" i="1"/>
  <c r="AA2273" i="1"/>
  <c r="Y4227" i="1"/>
  <c r="Z4227" i="1"/>
  <c r="AA4227" i="1"/>
  <c r="Y2504" i="1"/>
  <c r="Z2504" i="1"/>
  <c r="AA2504" i="1"/>
  <c r="Y4462" i="1"/>
  <c r="Z4462" i="1"/>
  <c r="AA4462" i="1"/>
  <c r="Y8733" i="1"/>
  <c r="Z8733" i="1"/>
  <c r="AA8733" i="1"/>
  <c r="Y6567" i="1"/>
  <c r="Z6567" i="1"/>
  <c r="AA6567" i="1"/>
  <c r="Y625" i="1"/>
  <c r="Z625" i="1"/>
  <c r="AA625" i="1"/>
  <c r="Y1875" i="1"/>
  <c r="Z1875" i="1"/>
  <c r="AA1875" i="1"/>
  <c r="Y6281" i="1"/>
  <c r="Z6281" i="1"/>
  <c r="AA6281" i="1"/>
  <c r="Y6495" i="1"/>
  <c r="Z6495" i="1"/>
  <c r="AA6495" i="1"/>
  <c r="Y1039" i="1"/>
  <c r="Z1039" i="1"/>
  <c r="AA1039" i="1"/>
  <c r="Y1498" i="1"/>
  <c r="Z1498" i="1"/>
  <c r="AA1498" i="1"/>
  <c r="Y6124" i="1"/>
  <c r="Z6124" i="1"/>
  <c r="AA6124" i="1"/>
  <c r="Y5700" i="1"/>
  <c r="Z5700" i="1"/>
  <c r="AA5700" i="1"/>
  <c r="Y5742" i="1"/>
  <c r="Z5742" i="1"/>
  <c r="AA5742" i="1"/>
  <c r="Y2848" i="1"/>
  <c r="Z2848" i="1"/>
  <c r="AA2848" i="1"/>
  <c r="Y8226" i="1"/>
  <c r="Z8226" i="1"/>
  <c r="AA8226" i="1"/>
  <c r="Y4293" i="1"/>
  <c r="Z4293" i="1"/>
  <c r="AA4293" i="1"/>
  <c r="Y2458" i="1"/>
  <c r="Z2458" i="1"/>
  <c r="AA2458" i="1"/>
  <c r="Y961" i="1"/>
  <c r="Z961" i="1"/>
  <c r="AA961" i="1"/>
  <c r="Y5707" i="1"/>
  <c r="Z5707" i="1"/>
  <c r="AA5707" i="1"/>
  <c r="Y6426" i="1"/>
  <c r="Z6426" i="1"/>
  <c r="AA6426" i="1"/>
  <c r="Y1135" i="1"/>
  <c r="Z1135" i="1"/>
  <c r="AA1135" i="1"/>
  <c r="Y7924" i="1"/>
  <c r="Z7924" i="1"/>
  <c r="AA7924" i="1"/>
  <c r="Y713" i="1"/>
  <c r="Z713" i="1"/>
  <c r="AA713" i="1"/>
  <c r="Y1529" i="1"/>
  <c r="Z1529" i="1"/>
  <c r="AA1529" i="1"/>
  <c r="Y841" i="1"/>
  <c r="Z841" i="1"/>
  <c r="AA841" i="1"/>
  <c r="Y4656" i="1"/>
  <c r="Z4656" i="1"/>
  <c r="AA4656" i="1"/>
  <c r="Y2951" i="1"/>
  <c r="Z2951" i="1"/>
  <c r="AA2951" i="1"/>
  <c r="Y7634" i="1"/>
  <c r="Z7634" i="1"/>
  <c r="AA7634" i="1"/>
  <c r="Y4027" i="1"/>
  <c r="Z4027" i="1"/>
  <c r="AA4027" i="1"/>
  <c r="Y6231" i="1"/>
  <c r="Z6231" i="1"/>
  <c r="AA6231" i="1"/>
  <c r="Y8942" i="1"/>
  <c r="Z8942" i="1"/>
  <c r="AA8942" i="1"/>
  <c r="Y1660" i="1"/>
  <c r="Z1660" i="1"/>
  <c r="AA1660" i="1"/>
  <c r="Y8627" i="1"/>
  <c r="Z8627" i="1"/>
  <c r="AA8627" i="1"/>
  <c r="Y1505" i="1"/>
  <c r="Z1505" i="1"/>
  <c r="AA1505" i="1"/>
  <c r="Y6138" i="1"/>
  <c r="Z6138" i="1"/>
  <c r="AA6138" i="1"/>
  <c r="Y8000" i="1"/>
  <c r="Z8000" i="1"/>
  <c r="AA8000" i="1"/>
  <c r="Y5962" i="1"/>
  <c r="Z5962" i="1"/>
  <c r="AA5962" i="1"/>
  <c r="Y3334" i="1"/>
  <c r="Z3334" i="1"/>
  <c r="AA3334" i="1"/>
  <c r="Y3063" i="1"/>
  <c r="Z3063" i="1"/>
  <c r="AA3063" i="1"/>
  <c r="Y537" i="1"/>
  <c r="Z537" i="1"/>
  <c r="AA537" i="1"/>
  <c r="Y171" i="1"/>
  <c r="Z171" i="1"/>
  <c r="AA171" i="1"/>
  <c r="Y3585" i="1"/>
  <c r="Z3585" i="1"/>
  <c r="AA3585" i="1"/>
  <c r="Y6074" i="1"/>
  <c r="Z6074" i="1"/>
  <c r="AA6074" i="1"/>
  <c r="Y6524" i="1"/>
  <c r="Z6524" i="1"/>
  <c r="AA6524" i="1"/>
  <c r="Y1083" i="1"/>
  <c r="Z1083" i="1"/>
  <c r="AA1083" i="1"/>
  <c r="Y1428" i="1"/>
  <c r="Z1428" i="1"/>
  <c r="AA1428" i="1"/>
  <c r="Y5568" i="1"/>
  <c r="Z5568" i="1"/>
  <c r="AA5568" i="1"/>
  <c r="Y1072" i="1"/>
  <c r="Z1072" i="1"/>
  <c r="AA1072" i="1"/>
  <c r="Y5274" i="1"/>
  <c r="Z5274" i="1"/>
  <c r="AA5274" i="1"/>
  <c r="Y5947" i="1"/>
  <c r="Z5947" i="1"/>
  <c r="AA5947" i="1"/>
  <c r="Y6526" i="1"/>
  <c r="AA6526" i="1"/>
  <c r="Z6526" i="1"/>
  <c r="Y6239" i="1"/>
  <c r="AA6239" i="1"/>
  <c r="Z6239" i="1"/>
  <c r="Y217" i="1"/>
  <c r="AA217" i="1"/>
  <c r="Z217" i="1"/>
  <c r="Y8161" i="1"/>
  <c r="AA8161" i="1"/>
  <c r="Z8161" i="1"/>
  <c r="Y2369" i="1"/>
  <c r="AA2369" i="1"/>
  <c r="Z2369" i="1"/>
  <c r="Y5437" i="1"/>
  <c r="AA5437" i="1"/>
  <c r="Z5437" i="1"/>
  <c r="Y7163" i="1"/>
  <c r="AA7163" i="1"/>
  <c r="Z7163" i="1"/>
  <c r="Y7513" i="1"/>
  <c r="Z7513" i="1"/>
  <c r="AA7513" i="1"/>
  <c r="Y3026" i="1"/>
  <c r="Z3026" i="1"/>
  <c r="AA3026" i="1"/>
  <c r="Y2058" i="1"/>
  <c r="Z2058" i="1"/>
  <c r="AA2058" i="1"/>
  <c r="Y579" i="1"/>
  <c r="Z579" i="1"/>
  <c r="AA579" i="1"/>
  <c r="Y2177" i="1"/>
  <c r="Z2177" i="1"/>
  <c r="AA2177" i="1"/>
  <c r="Y5898" i="1"/>
  <c r="Z5898" i="1"/>
  <c r="AA5898" i="1"/>
  <c r="Y8122" i="1"/>
  <c r="Z8122" i="1"/>
  <c r="AA8122" i="1"/>
  <c r="Y2709" i="1"/>
  <c r="Z2709" i="1"/>
  <c r="AA2709" i="1"/>
  <c r="Y5799" i="1"/>
  <c r="Z5799" i="1"/>
  <c r="AA5799" i="1"/>
  <c r="Y887" i="1"/>
  <c r="Z887" i="1"/>
  <c r="AA887" i="1"/>
  <c r="Y1924" i="1"/>
  <c r="Z1924" i="1"/>
  <c r="AA1924" i="1"/>
  <c r="Y7949" i="1"/>
  <c r="Z7949" i="1"/>
  <c r="AA7949" i="1"/>
  <c r="Y5272" i="1"/>
  <c r="Z5272" i="1"/>
  <c r="AA5272" i="1"/>
  <c r="Y5149" i="1"/>
  <c r="Z5149" i="1"/>
  <c r="AA5149" i="1"/>
  <c r="Y947" i="1"/>
  <c r="Z947" i="1"/>
  <c r="AA947" i="1"/>
  <c r="Y4808" i="1"/>
  <c r="Z4808" i="1"/>
  <c r="AA4808" i="1"/>
  <c r="Y7143" i="1"/>
  <c r="Z7143" i="1"/>
  <c r="AA7143" i="1"/>
  <c r="Y2358" i="1"/>
  <c r="Z2358" i="1"/>
  <c r="AA2358" i="1"/>
  <c r="Y6458" i="1"/>
  <c r="Z6458" i="1"/>
  <c r="AA6458" i="1"/>
  <c r="Y525" i="1"/>
  <c r="Z525" i="1"/>
  <c r="AA525" i="1"/>
  <c r="Y5653" i="1"/>
  <c r="Z5653" i="1"/>
  <c r="AA5653" i="1"/>
  <c r="Y7207" i="1"/>
  <c r="Z7207" i="1"/>
  <c r="AA7207" i="1"/>
  <c r="Y3386" i="1"/>
  <c r="Z3386" i="1"/>
  <c r="AA3386" i="1"/>
  <c r="AA5617" i="1"/>
  <c r="Y5617" i="1"/>
  <c r="Z5617" i="1"/>
  <c r="Y8303" i="1"/>
  <c r="Z8303" i="1"/>
  <c r="AA8303" i="1"/>
  <c r="AA1029" i="1"/>
  <c r="Y1029" i="1"/>
  <c r="Z1029" i="1"/>
  <c r="Y4101" i="1"/>
  <c r="Z4101" i="1"/>
  <c r="AA4101" i="1"/>
  <c r="Z8485" i="1"/>
  <c r="AA8485" i="1"/>
  <c r="Y8485" i="1"/>
  <c r="Y4005" i="1"/>
  <c r="Z4005" i="1"/>
  <c r="AA4005" i="1"/>
  <c r="Y4206" i="1"/>
  <c r="Z4206" i="1"/>
  <c r="AA4206" i="1"/>
  <c r="Y3259" i="1"/>
  <c r="Z3259" i="1"/>
  <c r="AA3259" i="1"/>
  <c r="Y8188" i="1"/>
  <c r="Z8188" i="1"/>
  <c r="AA8188" i="1"/>
  <c r="Y2006" i="1"/>
  <c r="Z2006" i="1"/>
  <c r="AA2006" i="1"/>
  <c r="Y3154" i="1"/>
  <c r="Z3154" i="1"/>
  <c r="AA3154" i="1"/>
  <c r="Y4677" i="1"/>
  <c r="Z4677" i="1"/>
  <c r="AA4677" i="1"/>
  <c r="Y4161" i="1"/>
  <c r="Z4161" i="1"/>
  <c r="AA4161" i="1"/>
  <c r="Y7997" i="1"/>
  <c r="Z7997" i="1"/>
  <c r="AA7997" i="1"/>
  <c r="Y4578" i="1"/>
  <c r="Z4578" i="1"/>
  <c r="AA4578" i="1"/>
  <c r="Y524" i="1"/>
  <c r="Z524" i="1"/>
  <c r="AA524" i="1"/>
  <c r="Y5351" i="1"/>
  <c r="Z5351" i="1"/>
  <c r="AA5351" i="1"/>
  <c r="Y4771" i="1"/>
  <c r="Z4771" i="1"/>
  <c r="AA4771" i="1"/>
  <c r="Y6353" i="1"/>
  <c r="Z6353" i="1"/>
  <c r="AA6353" i="1"/>
  <c r="Y7780" i="1"/>
  <c r="Z7780" i="1"/>
  <c r="AA7780" i="1"/>
  <c r="Y4225" i="1"/>
  <c r="Z4225" i="1"/>
  <c r="AA4225" i="1"/>
  <c r="Y5366" i="1"/>
  <c r="Z5366" i="1"/>
  <c r="AA5366" i="1"/>
  <c r="Y2987" i="1"/>
  <c r="Z2987" i="1"/>
  <c r="AA2987" i="1"/>
  <c r="Y5854" i="1"/>
  <c r="Z5854" i="1"/>
  <c r="AA5854" i="1"/>
  <c r="Y4118" i="1"/>
  <c r="Z4118" i="1"/>
  <c r="AA4118" i="1"/>
  <c r="Y7930" i="1"/>
  <c r="Z7930" i="1"/>
  <c r="AA7930" i="1"/>
  <c r="Y6489" i="1"/>
  <c r="Z6489" i="1"/>
  <c r="AA6489" i="1"/>
  <c r="Y1111" i="1"/>
  <c r="Z1111" i="1"/>
  <c r="AA1111" i="1"/>
  <c r="Y6987" i="1"/>
  <c r="Z6987" i="1"/>
  <c r="AA6987" i="1"/>
  <c r="Y4764" i="1"/>
  <c r="Z4764" i="1"/>
  <c r="AA4764" i="1"/>
  <c r="Y2736" i="1"/>
  <c r="Z2736" i="1"/>
  <c r="AA2736" i="1"/>
  <c r="Y3018" i="1"/>
  <c r="Z3018" i="1"/>
  <c r="AA3018" i="1"/>
  <c r="Y529" i="1"/>
  <c r="Z529" i="1"/>
  <c r="AA529" i="1"/>
  <c r="Y2318" i="1"/>
  <c r="Z2318" i="1"/>
  <c r="AA2318" i="1"/>
  <c r="Y2137" i="1"/>
  <c r="Z2137" i="1"/>
  <c r="AA2137" i="1"/>
  <c r="Y4855" i="1"/>
  <c r="Z4855" i="1"/>
  <c r="AA4855" i="1"/>
  <c r="Y4471" i="1"/>
  <c r="Z4471" i="1"/>
  <c r="AA4471" i="1"/>
  <c r="Y5817" i="1"/>
  <c r="Z5817" i="1"/>
  <c r="AA5817" i="1"/>
  <c r="Y6552" i="1"/>
  <c r="Z6552" i="1"/>
  <c r="AA6552" i="1"/>
  <c r="Y4084" i="1"/>
  <c r="Z4084" i="1"/>
  <c r="AA4084" i="1"/>
  <c r="Y5140" i="1"/>
  <c r="Z5140" i="1"/>
  <c r="AA5140" i="1"/>
  <c r="Y3019" i="1"/>
  <c r="Z3019" i="1"/>
  <c r="AA3019" i="1"/>
  <c r="Y614" i="1"/>
  <c r="Z614" i="1"/>
  <c r="AA614" i="1"/>
  <c r="Y647" i="1"/>
  <c r="Z647" i="1"/>
  <c r="AA647" i="1"/>
  <c r="Y1929" i="1"/>
  <c r="Z1929" i="1"/>
  <c r="AA1929" i="1"/>
  <c r="Y127" i="1"/>
  <c r="Z127" i="1"/>
  <c r="AA127" i="1"/>
  <c r="Y3355" i="1"/>
  <c r="Z3355" i="1"/>
  <c r="AA3355" i="1"/>
  <c r="Y5108" i="1"/>
  <c r="Z5108" i="1"/>
  <c r="AA5108" i="1"/>
  <c r="Y3878" i="1"/>
  <c r="Z3878" i="1"/>
  <c r="AA3878" i="1"/>
  <c r="Y7219" i="1"/>
  <c r="Z7219" i="1"/>
  <c r="AA7219" i="1"/>
  <c r="Y4012" i="1"/>
  <c r="Z4012" i="1"/>
  <c r="AA4012" i="1"/>
  <c r="Y8194" i="1"/>
  <c r="Z8194" i="1"/>
  <c r="AA8194" i="1"/>
  <c r="Y5691" i="1"/>
  <c r="Z5691" i="1"/>
  <c r="AA5691" i="1"/>
  <c r="Y14" i="1"/>
  <c r="Z14" i="1"/>
  <c r="AA14" i="1"/>
  <c r="Y4697" i="1"/>
  <c r="Z4697" i="1"/>
  <c r="AA4697" i="1"/>
  <c r="Y75" i="1"/>
  <c r="Z75" i="1"/>
  <c r="AA75" i="1"/>
  <c r="Y2390" i="1"/>
  <c r="Z2390" i="1"/>
  <c r="AA2390" i="1"/>
  <c r="Y1078" i="1"/>
  <c r="Z1078" i="1"/>
  <c r="AA1078" i="1"/>
  <c r="Y4075" i="1"/>
  <c r="Z4075" i="1"/>
  <c r="AA4075" i="1"/>
  <c r="Y6086" i="1"/>
  <c r="Z6086" i="1"/>
  <c r="AA6086" i="1"/>
  <c r="Y5794" i="1"/>
  <c r="Z5794" i="1"/>
  <c r="AA5794" i="1"/>
  <c r="Y3356" i="1"/>
  <c r="Z3356" i="1"/>
  <c r="AA3356" i="1"/>
  <c r="Y4527" i="1"/>
  <c r="Z4527" i="1"/>
  <c r="AA4527" i="1"/>
  <c r="Y8502" i="1"/>
  <c r="Z8502" i="1"/>
  <c r="AA8502" i="1"/>
  <c r="Y3847" i="1"/>
  <c r="Z3847" i="1"/>
  <c r="AA3847" i="1"/>
  <c r="Y4839" i="1"/>
  <c r="Z4839" i="1"/>
  <c r="AA4839" i="1"/>
  <c r="Y5859" i="1"/>
  <c r="Z5859" i="1"/>
  <c r="AA5859" i="1"/>
  <c r="Y2697" i="1"/>
  <c r="Z2697" i="1"/>
  <c r="AA2697" i="1"/>
  <c r="Y6748" i="1"/>
  <c r="Z6748" i="1"/>
  <c r="AA6748" i="1"/>
  <c r="Y6549" i="1"/>
  <c r="Z6549" i="1"/>
  <c r="AA6549" i="1"/>
  <c r="Y4750" i="1"/>
  <c r="Z4750" i="1"/>
  <c r="AA4750" i="1"/>
  <c r="Y3218" i="1"/>
  <c r="Z3218" i="1"/>
  <c r="AA3218" i="1"/>
  <c r="Y8806" i="1"/>
  <c r="Z8806" i="1"/>
  <c r="AA8806" i="1"/>
  <c r="Y915" i="1"/>
  <c r="Z915" i="1"/>
  <c r="AA915" i="1"/>
  <c r="Y4541" i="1"/>
  <c r="Z4541" i="1"/>
  <c r="AA4541" i="1"/>
  <c r="Y4719" i="1"/>
  <c r="Z4719" i="1"/>
  <c r="AA4719" i="1"/>
  <c r="Y261" i="1"/>
  <c r="Z261" i="1"/>
  <c r="AA261" i="1"/>
  <c r="Y3966" i="1"/>
  <c r="Z3966" i="1"/>
  <c r="AA3966" i="1"/>
  <c r="Y3985" i="1"/>
  <c r="Z3985" i="1"/>
  <c r="AA3985" i="1"/>
  <c r="Y3986" i="1"/>
  <c r="Z3986" i="1"/>
  <c r="AA3986" i="1"/>
  <c r="Y6770" i="1"/>
  <c r="Z6770" i="1"/>
  <c r="AA6770" i="1"/>
  <c r="Y1965" i="1"/>
  <c r="Z1965" i="1"/>
  <c r="AA1965" i="1"/>
  <c r="Y5577" i="1"/>
  <c r="Z5577" i="1"/>
  <c r="AA5577" i="1"/>
  <c r="Y2791" i="1"/>
  <c r="Z2791" i="1"/>
  <c r="AA2791" i="1"/>
  <c r="Y4609" i="1"/>
  <c r="Z4609" i="1"/>
  <c r="AA4609" i="1"/>
  <c r="Z6607" i="1"/>
  <c r="AA6607" i="1"/>
  <c r="Y6607" i="1"/>
  <c r="Z4925" i="1"/>
  <c r="AA4925" i="1"/>
  <c r="Y4925" i="1"/>
  <c r="Z4673" i="1"/>
  <c r="AA4673" i="1"/>
  <c r="Y4673" i="1"/>
  <c r="Z3620" i="1"/>
  <c r="AA3620" i="1"/>
  <c r="Y3620" i="1"/>
  <c r="Y5928" i="1"/>
  <c r="Z5928" i="1"/>
  <c r="AA5928" i="1"/>
  <c r="Y5030" i="1"/>
  <c r="Z5030" i="1"/>
  <c r="AA5030" i="1"/>
  <c r="Y4431" i="1"/>
  <c r="Z4431" i="1"/>
  <c r="AA4431" i="1"/>
  <c r="Y839" i="1"/>
  <c r="Z839" i="1"/>
  <c r="AA839" i="1"/>
  <c r="Y4338" i="1"/>
  <c r="Z4338" i="1"/>
  <c r="AA4338" i="1"/>
  <c r="Y2934" i="1"/>
  <c r="Z2934" i="1"/>
  <c r="AA2934" i="1"/>
  <c r="Y125" i="1"/>
  <c r="Z125" i="1"/>
  <c r="AA125" i="1"/>
  <c r="Y852" i="1"/>
  <c r="Z852" i="1"/>
  <c r="AA852" i="1"/>
  <c r="Y8743" i="1"/>
  <c r="Z8743" i="1"/>
  <c r="AA8743" i="1"/>
  <c r="Y3260" i="1"/>
  <c r="Z3260" i="1"/>
  <c r="AA3260" i="1"/>
  <c r="Y7148" i="1"/>
  <c r="Z7148" i="1"/>
  <c r="AA7148" i="1"/>
  <c r="Y2157" i="1"/>
  <c r="Z2157" i="1"/>
  <c r="AA2157" i="1"/>
  <c r="Y20" i="1"/>
  <c r="Z20" i="1"/>
  <c r="AA20" i="1"/>
  <c r="Y4684" i="1"/>
  <c r="Z4684" i="1"/>
  <c r="AA4684" i="1"/>
  <c r="Y6810" i="1"/>
  <c r="Z6810" i="1"/>
  <c r="AA6810" i="1"/>
  <c r="Y7230" i="1"/>
  <c r="Z7230" i="1"/>
  <c r="AA7230" i="1"/>
  <c r="Y6995" i="1"/>
  <c r="Z6995" i="1"/>
  <c r="AA6995" i="1"/>
  <c r="Y8657" i="1"/>
  <c r="Z8657" i="1"/>
  <c r="AA8657" i="1"/>
  <c r="Y2143" i="1"/>
  <c r="Z2143" i="1"/>
  <c r="AA2143" i="1"/>
  <c r="Y4319" i="1"/>
  <c r="Z4319" i="1"/>
  <c r="AA4319" i="1"/>
  <c r="Y4167" i="1"/>
  <c r="Z4167" i="1"/>
  <c r="AA4167" i="1"/>
  <c r="Y4629" i="1"/>
  <c r="Z4629" i="1"/>
  <c r="AA4629" i="1"/>
  <c r="Y3091" i="1"/>
  <c r="Z3091" i="1"/>
  <c r="AA3091" i="1"/>
  <c r="Y7989" i="1"/>
  <c r="Z7989" i="1"/>
  <c r="AA7989" i="1"/>
  <c r="Y5737" i="1"/>
  <c r="Z5737" i="1"/>
  <c r="AA5737" i="1"/>
  <c r="Y9028" i="1"/>
  <c r="Z9028" i="1"/>
  <c r="AA9028" i="1"/>
  <c r="Y5136" i="1"/>
  <c r="Z5136" i="1"/>
  <c r="AA5136" i="1"/>
  <c r="Y1062" i="1"/>
  <c r="Z1062" i="1"/>
  <c r="AA1062" i="1"/>
  <c r="Y452" i="1"/>
  <c r="Z452" i="1"/>
  <c r="AA452" i="1"/>
  <c r="Y4200" i="1"/>
  <c r="Z4200" i="1"/>
  <c r="AA4200" i="1"/>
  <c r="Y7411" i="1"/>
  <c r="Z7411" i="1"/>
  <c r="AA7411" i="1"/>
  <c r="Y3141" i="1"/>
  <c r="Z3141" i="1"/>
  <c r="AA3141" i="1"/>
  <c r="Y577" i="1"/>
  <c r="Z577" i="1"/>
  <c r="AA577" i="1"/>
  <c r="Y7082" i="1"/>
  <c r="Z7082" i="1"/>
  <c r="AA7082" i="1"/>
  <c r="Y6218" i="1"/>
  <c r="Z6218" i="1"/>
  <c r="AA6218" i="1"/>
  <c r="Y2593" i="1"/>
  <c r="Z2593" i="1"/>
  <c r="AA2593" i="1"/>
  <c r="Y1866" i="1"/>
  <c r="Z1866" i="1"/>
  <c r="AA1866" i="1"/>
  <c r="Y3430" i="1"/>
  <c r="Z3430" i="1"/>
  <c r="AA3430" i="1"/>
  <c r="Y2450" i="1"/>
  <c r="Z2450" i="1"/>
  <c r="AA2450" i="1"/>
  <c r="Y7545" i="1"/>
  <c r="Z7545" i="1"/>
  <c r="AA7545" i="1"/>
  <c r="Y2398" i="1"/>
  <c r="Z2398" i="1"/>
  <c r="AA2398" i="1"/>
  <c r="Y2050" i="1"/>
  <c r="AA2050" i="1"/>
  <c r="Z2050" i="1"/>
  <c r="Y162" i="1"/>
  <c r="AA162" i="1"/>
  <c r="Z162" i="1"/>
  <c r="Y3553" i="1"/>
  <c r="AA3553" i="1"/>
  <c r="Z3553" i="1"/>
  <c r="Y8854" i="1"/>
  <c r="AA8854" i="1"/>
  <c r="Z8854" i="1"/>
  <c r="Y8992" i="1"/>
  <c r="AA8992" i="1"/>
  <c r="Z8992" i="1"/>
  <c r="Y8882" i="1"/>
  <c r="AA8882" i="1"/>
  <c r="Z8882" i="1"/>
  <c r="Y1350" i="1"/>
  <c r="AA1350" i="1"/>
  <c r="Z1350" i="1"/>
  <c r="Y2464" i="1"/>
  <c r="AA2464" i="1"/>
  <c r="Z2464" i="1"/>
  <c r="Y3960" i="1"/>
  <c r="AA3960" i="1"/>
  <c r="Z3960" i="1"/>
  <c r="Y5249" i="1"/>
  <c r="AA5249" i="1"/>
  <c r="Z5249" i="1"/>
  <c r="Y8217" i="1"/>
  <c r="AA8217" i="1"/>
  <c r="Z8217" i="1"/>
  <c r="Y7973" i="1"/>
  <c r="AA7973" i="1"/>
  <c r="Z7973" i="1"/>
  <c r="Y1300" i="1"/>
  <c r="AA1300" i="1"/>
  <c r="Z1300" i="1"/>
  <c r="Y6120" i="1"/>
  <c r="AA6120" i="1"/>
  <c r="Z6120" i="1"/>
  <c r="Y8836" i="1"/>
  <c r="AA8836" i="1"/>
  <c r="Z8836" i="1"/>
  <c r="Y8724" i="1"/>
  <c r="AA8724" i="1"/>
  <c r="Z8724" i="1"/>
  <c r="Y7621" i="1"/>
  <c r="AA7621" i="1"/>
  <c r="Z7621" i="1"/>
  <c r="Y8867" i="1"/>
  <c r="AA8867" i="1"/>
  <c r="Z8867" i="1"/>
  <c r="Y6499" i="1"/>
  <c r="AA6499" i="1"/>
  <c r="Z6499" i="1"/>
  <c r="Y1004" i="1"/>
  <c r="AA1004" i="1"/>
  <c r="Z1004" i="1"/>
  <c r="Y8481" i="1"/>
  <c r="AA8481" i="1"/>
  <c r="Z8481" i="1"/>
  <c r="Y6454" i="1"/>
  <c r="AA6454" i="1"/>
  <c r="Z6454" i="1"/>
  <c r="Y526" i="1"/>
  <c r="AA526" i="1"/>
  <c r="Z526" i="1"/>
  <c r="Y3781" i="1"/>
  <c r="AA3781" i="1"/>
  <c r="Z3781" i="1"/>
  <c r="Y1244" i="1"/>
  <c r="AA1244" i="1"/>
  <c r="Z1244" i="1"/>
  <c r="Y8709" i="1"/>
  <c r="AA8709" i="1"/>
  <c r="Z8709" i="1"/>
  <c r="Y6457" i="1"/>
  <c r="AA6457" i="1"/>
  <c r="Z6457" i="1"/>
  <c r="Y7999" i="1"/>
  <c r="AA7999" i="1"/>
  <c r="Z7999" i="1"/>
  <c r="Y3905" i="1"/>
  <c r="Z3905" i="1"/>
  <c r="AA3905" i="1"/>
  <c r="Y6253" i="1"/>
  <c r="Z6253" i="1"/>
  <c r="AA6253" i="1"/>
  <c r="Y7299" i="1"/>
  <c r="Z7299" i="1"/>
  <c r="AA7299" i="1"/>
  <c r="Y7431" i="1"/>
  <c r="Z7431" i="1"/>
  <c r="AA7431" i="1"/>
  <c r="Y246" i="1"/>
  <c r="Z246" i="1"/>
  <c r="AA246" i="1"/>
  <c r="Y6483" i="1"/>
  <c r="Z6483" i="1"/>
  <c r="AA6483" i="1"/>
  <c r="Y3650" i="1"/>
  <c r="Z3650" i="1"/>
  <c r="AA3650" i="1"/>
  <c r="Y3637" i="1"/>
  <c r="Z3637" i="1"/>
  <c r="AA3637" i="1"/>
  <c r="Y3625" i="1"/>
  <c r="Z3625" i="1"/>
  <c r="AA3625" i="1"/>
  <c r="Y6736" i="1"/>
  <c r="Z6736" i="1"/>
  <c r="AA6736" i="1"/>
  <c r="Y1329" i="1"/>
  <c r="Z1329" i="1"/>
  <c r="AA1329" i="1"/>
  <c r="Y326" i="1"/>
  <c r="Z326" i="1"/>
  <c r="AA326" i="1"/>
  <c r="Y1207" i="1"/>
  <c r="Z1207" i="1"/>
  <c r="AA1207" i="1"/>
  <c r="AA8313" i="1"/>
  <c r="Z8313" i="1"/>
  <c r="Y8313" i="1"/>
  <c r="Y8715" i="1"/>
  <c r="Z8715" i="1"/>
  <c r="AA8715" i="1"/>
  <c r="AA2000" i="1"/>
  <c r="Z2000" i="1"/>
  <c r="Y2000" i="1"/>
  <c r="Y7168" i="1"/>
  <c r="AA7168" i="1"/>
  <c r="Z7168" i="1"/>
  <c r="AA1658" i="1"/>
  <c r="Y1658" i="1"/>
  <c r="Z1658" i="1"/>
  <c r="AA4397" i="1"/>
  <c r="Z4397" i="1"/>
  <c r="Y4397" i="1"/>
  <c r="Y859" i="1"/>
  <c r="Z859" i="1"/>
  <c r="AA859" i="1"/>
  <c r="Y5415" i="1"/>
  <c r="AA5415" i="1"/>
  <c r="Z5415" i="1"/>
  <c r="AA1484" i="1"/>
  <c r="Z1484" i="1"/>
  <c r="Y1484" i="1"/>
  <c r="Y565" i="1"/>
  <c r="Z565" i="1"/>
  <c r="AA565" i="1"/>
  <c r="Z3604" i="1"/>
  <c r="Y3604" i="1"/>
  <c r="AA3604" i="1"/>
  <c r="Y7848" i="1"/>
  <c r="AA7848" i="1"/>
  <c r="Z7848" i="1"/>
  <c r="AA8292" i="1"/>
  <c r="Y8292" i="1"/>
  <c r="Z8292" i="1"/>
  <c r="Y717" i="1"/>
  <c r="Z717" i="1"/>
  <c r="AA717" i="1"/>
  <c r="Z3358" i="1"/>
  <c r="Y3358" i="1"/>
  <c r="AA3358" i="1"/>
  <c r="Y6618" i="1"/>
  <c r="AA6618" i="1"/>
  <c r="Z6618" i="1"/>
  <c r="AA5853" i="1"/>
  <c r="Y5853" i="1"/>
  <c r="Z5853" i="1"/>
  <c r="Y7916" i="1"/>
  <c r="Z7916" i="1"/>
  <c r="AA7916" i="1"/>
  <c r="Z513" i="1"/>
  <c r="Y513" i="1"/>
  <c r="AA513" i="1"/>
  <c r="Y796" i="1"/>
  <c r="AA796" i="1"/>
  <c r="Z796" i="1"/>
  <c r="AA2165" i="1"/>
  <c r="Y2165" i="1"/>
  <c r="Z2165" i="1"/>
  <c r="Y2408" i="1"/>
  <c r="AA2408" i="1"/>
  <c r="Z2408" i="1"/>
  <c r="Y6647" i="1"/>
  <c r="AA6647" i="1"/>
  <c r="Z6647" i="1"/>
  <c r="Z6769" i="1"/>
  <c r="AA6769" i="1"/>
  <c r="Y6769" i="1"/>
  <c r="Z5755" i="1"/>
  <c r="Y5755" i="1"/>
  <c r="AA5755" i="1"/>
  <c r="Y7454" i="1"/>
  <c r="AA7454" i="1"/>
  <c r="Z7454" i="1"/>
  <c r="Y697" i="1"/>
  <c r="AA697" i="1"/>
  <c r="Z697" i="1"/>
  <c r="Z7238" i="1"/>
  <c r="AA7238" i="1"/>
  <c r="Y7238" i="1"/>
  <c r="Z3949" i="1"/>
  <c r="Y3949" i="1"/>
  <c r="AA3949" i="1"/>
  <c r="Y2619" i="1"/>
  <c r="AA2619" i="1"/>
  <c r="Z2619" i="1"/>
  <c r="Y6699" i="1"/>
  <c r="AA6699" i="1"/>
  <c r="Z6699" i="1"/>
  <c r="Z1853" i="1"/>
  <c r="AA1853" i="1"/>
  <c r="Y1853" i="1"/>
  <c r="Z369" i="1"/>
  <c r="Y369" i="1"/>
  <c r="AA369" i="1"/>
  <c r="Y730" i="1"/>
  <c r="AA730" i="1"/>
  <c r="Z730" i="1"/>
  <c r="Y5031" i="1"/>
  <c r="AA5031" i="1"/>
  <c r="Z5031" i="1"/>
  <c r="Z5291" i="1"/>
  <c r="AA5291" i="1"/>
  <c r="Y5291" i="1"/>
  <c r="Z7496" i="1"/>
  <c r="AA7496" i="1"/>
  <c r="Y7496" i="1"/>
  <c r="Z5896" i="1"/>
  <c r="AA5896" i="1"/>
  <c r="Y5896" i="1"/>
  <c r="Z6836" i="1"/>
  <c r="AA6836" i="1"/>
  <c r="Y6836" i="1"/>
  <c r="Z1034" i="1"/>
  <c r="AA1034" i="1"/>
  <c r="Y1034" i="1"/>
  <c r="Z273" i="1"/>
  <c r="AA273" i="1"/>
  <c r="Y273" i="1"/>
  <c r="Z230" i="1"/>
  <c r="AA230" i="1"/>
  <c r="Y230" i="1"/>
  <c r="Z6371" i="1"/>
  <c r="AA6371" i="1"/>
  <c r="Y6371" i="1"/>
  <c r="Z1402" i="1"/>
  <c r="AA1402" i="1"/>
  <c r="Y1402" i="1"/>
  <c r="Z8372" i="1"/>
  <c r="AA8372" i="1"/>
  <c r="Y8372" i="1"/>
  <c r="Z2792" i="1"/>
  <c r="AA2792" i="1"/>
  <c r="Y2792" i="1"/>
  <c r="Z3413" i="1"/>
  <c r="AA3413" i="1"/>
  <c r="Y3413" i="1"/>
  <c r="Z2239" i="1"/>
  <c r="AA2239" i="1"/>
  <c r="Y2239" i="1"/>
  <c r="Z7394" i="1"/>
  <c r="AA7394" i="1"/>
  <c r="Y7394" i="1"/>
  <c r="Z5371" i="1"/>
  <c r="AA5371" i="1"/>
  <c r="Y5371" i="1"/>
  <c r="Z8736" i="1"/>
  <c r="AA8736" i="1"/>
  <c r="Y8736" i="1"/>
  <c r="Z8098" i="1"/>
  <c r="AA8098" i="1"/>
  <c r="Y8098" i="1"/>
  <c r="Z7" i="1"/>
  <c r="AA7" i="1"/>
  <c r="Y7" i="1"/>
  <c r="Z2930" i="1"/>
  <c r="AA2930" i="1"/>
  <c r="Y2930" i="1"/>
  <c r="Y4701" i="1"/>
  <c r="AA4701" i="1"/>
  <c r="Z4701" i="1"/>
  <c r="Y5895" i="1"/>
  <c r="Z5895" i="1"/>
  <c r="AA5895" i="1"/>
  <c r="Y5348" i="1"/>
  <c r="Z5348" i="1"/>
  <c r="AA5348" i="1"/>
  <c r="AA2882" i="1"/>
  <c r="Y2882" i="1"/>
  <c r="Z2882" i="1"/>
  <c r="Y2870" i="1"/>
  <c r="Z2870" i="1"/>
  <c r="AA2870" i="1"/>
  <c r="Y2997" i="1"/>
  <c r="AA2997" i="1"/>
  <c r="Z2997" i="1"/>
  <c r="Y7341" i="1"/>
  <c r="Z7341" i="1"/>
  <c r="AA7341" i="1"/>
  <c r="Z4269" i="1"/>
  <c r="AA4269" i="1"/>
  <c r="Y4269" i="1"/>
  <c r="AA3566" i="1"/>
  <c r="Y3566" i="1"/>
  <c r="Z3566" i="1"/>
  <c r="AA1094" i="1"/>
  <c r="Y1094" i="1"/>
  <c r="Z1094" i="1"/>
  <c r="AA2798" i="1"/>
  <c r="Z2798" i="1"/>
  <c r="Y2798" i="1"/>
  <c r="AA8474" i="1"/>
  <c r="Z8474" i="1"/>
  <c r="Y8474" i="1"/>
  <c r="AA5850" i="1"/>
  <c r="Y5850" i="1"/>
  <c r="Z5850" i="1"/>
  <c r="AA8989" i="1"/>
  <c r="Z8989" i="1"/>
  <c r="Y8989" i="1"/>
  <c r="AA6255" i="1"/>
  <c r="Y6255" i="1"/>
  <c r="Z6255" i="1"/>
  <c r="AA2738" i="1"/>
  <c r="Y2738" i="1"/>
  <c r="Z2738" i="1"/>
  <c r="AA7049" i="1"/>
  <c r="Z7049" i="1"/>
  <c r="Y7049" i="1"/>
  <c r="AA6576" i="1"/>
  <c r="Y6576" i="1"/>
  <c r="Z6576" i="1"/>
  <c r="AA2755" i="1"/>
  <c r="Y2755" i="1"/>
  <c r="Z2755" i="1"/>
  <c r="AA3484" i="1"/>
  <c r="Y3484" i="1"/>
  <c r="Z3484" i="1"/>
  <c r="Z5972" i="1"/>
  <c r="AA5972" i="1"/>
  <c r="Y5972" i="1"/>
  <c r="Y4966" i="1"/>
  <c r="Z4966" i="1"/>
  <c r="AA4966" i="1"/>
  <c r="Y6896" i="1"/>
  <c r="Z6896" i="1"/>
  <c r="AA6896" i="1"/>
  <c r="Y2928" i="1"/>
  <c r="Z2928" i="1"/>
  <c r="AA2928" i="1"/>
  <c r="Y1391" i="1"/>
  <c r="Z1391" i="1"/>
  <c r="AA1391" i="1"/>
  <c r="Y1153" i="1"/>
  <c r="Z1153" i="1"/>
  <c r="AA1153" i="1"/>
  <c r="Y8092" i="1"/>
  <c r="Z8092" i="1"/>
  <c r="AA8092" i="1"/>
  <c r="Y936" i="1"/>
  <c r="Z936" i="1"/>
  <c r="AA936" i="1"/>
  <c r="Y2583" i="1"/>
  <c r="Z2583" i="1"/>
  <c r="AA2583" i="1"/>
  <c r="Y2571" i="1"/>
  <c r="Z2571" i="1"/>
  <c r="AA2571" i="1"/>
  <c r="Y3407" i="1"/>
  <c r="Z3407" i="1"/>
  <c r="AA3407" i="1"/>
  <c r="Y7544" i="1"/>
  <c r="Z7544" i="1"/>
  <c r="AA7544" i="1"/>
  <c r="Y810" i="1"/>
  <c r="Z810" i="1"/>
  <c r="AA810" i="1"/>
  <c r="Y8183" i="1"/>
  <c r="Z8183" i="1"/>
  <c r="AA8183" i="1"/>
  <c r="Y5528" i="1"/>
  <c r="Z5528" i="1"/>
  <c r="AA5528" i="1"/>
  <c r="Y1715" i="1"/>
  <c r="Z1715" i="1"/>
  <c r="AA1715" i="1"/>
  <c r="Y2487" i="1"/>
  <c r="Z2487" i="1"/>
  <c r="AA2487" i="1"/>
  <c r="Y4956" i="1"/>
  <c r="Z4956" i="1"/>
  <c r="AA4956" i="1"/>
  <c r="Y1446" i="1"/>
  <c r="Z1446" i="1"/>
  <c r="AA1446" i="1"/>
  <c r="Y3284" i="1"/>
  <c r="Z3284" i="1"/>
  <c r="AA3284" i="1"/>
  <c r="Y5880" i="1"/>
  <c r="Z5880" i="1"/>
  <c r="AA5880" i="1"/>
  <c r="Y6242" i="1"/>
  <c r="Z6242" i="1"/>
  <c r="AA6242" i="1"/>
  <c r="Y3512" i="1"/>
  <c r="Z3512" i="1"/>
  <c r="AA3512" i="1"/>
  <c r="Y4097" i="1"/>
  <c r="Z4097" i="1"/>
  <c r="AA4097" i="1"/>
  <c r="Y2391" i="1"/>
  <c r="Z2391" i="1"/>
  <c r="AA2391" i="1"/>
  <c r="Y1789" i="1"/>
  <c r="Z1789" i="1"/>
  <c r="AA1789" i="1"/>
  <c r="Y2415" i="1"/>
  <c r="Z2415" i="1"/>
  <c r="AA2415" i="1"/>
  <c r="Y1530" i="1"/>
  <c r="Z1530" i="1"/>
  <c r="AA1530" i="1"/>
  <c r="Y4196" i="1"/>
  <c r="Z4196" i="1"/>
  <c r="AA4196" i="1"/>
  <c r="Y1120" i="1"/>
  <c r="Z1120" i="1"/>
  <c r="AA1120" i="1"/>
  <c r="Y4074" i="1"/>
  <c r="Z4074" i="1"/>
  <c r="AA4074" i="1"/>
  <c r="Y4574" i="1"/>
  <c r="Z4574" i="1"/>
  <c r="AA4574" i="1"/>
  <c r="Y3747" i="1"/>
  <c r="Z3747" i="1"/>
  <c r="AA3747" i="1"/>
  <c r="Y1360" i="1"/>
  <c r="Z1360" i="1"/>
  <c r="AA1360" i="1"/>
  <c r="Y2853" i="1"/>
  <c r="Z2853" i="1"/>
  <c r="AA2853" i="1"/>
  <c r="Y3955" i="1"/>
  <c r="Z3955" i="1"/>
  <c r="AA3955" i="1"/>
  <c r="Y6467" i="1"/>
  <c r="Z6467" i="1"/>
  <c r="AA6467" i="1"/>
  <c r="Y2392" i="1"/>
  <c r="Z2392" i="1"/>
  <c r="AA2392" i="1"/>
  <c r="Y3261" i="1"/>
  <c r="Z3261" i="1"/>
  <c r="AA3261" i="1"/>
  <c r="Y7611" i="1"/>
  <c r="Z7611" i="1"/>
  <c r="AA7611" i="1"/>
  <c r="Y3108" i="1"/>
  <c r="Z3108" i="1"/>
  <c r="AA3108" i="1"/>
  <c r="Y3582" i="1"/>
  <c r="Z3582" i="1"/>
  <c r="AA3582" i="1"/>
  <c r="Y4874" i="1"/>
  <c r="Z4874" i="1"/>
  <c r="AA4874" i="1"/>
  <c r="Y2615" i="1"/>
  <c r="Z2615" i="1"/>
  <c r="AA2615" i="1"/>
  <c r="Y720" i="1"/>
  <c r="Z720" i="1"/>
  <c r="AA720" i="1"/>
  <c r="Y7423" i="1"/>
  <c r="Z7423" i="1"/>
  <c r="AA7423" i="1"/>
  <c r="Y4761" i="1"/>
  <c r="Z4761" i="1"/>
  <c r="AA4761" i="1"/>
  <c r="Y8403" i="1"/>
  <c r="Z8403" i="1"/>
  <c r="AA8403" i="1"/>
  <c r="Y8086" i="1"/>
  <c r="Z8086" i="1"/>
  <c r="AA8086" i="1"/>
  <c r="Y6776" i="1"/>
  <c r="Z6776" i="1"/>
  <c r="AA6776" i="1"/>
  <c r="Y6085" i="1"/>
  <c r="Z6085" i="1"/>
  <c r="AA6085" i="1"/>
  <c r="Y3198" i="1"/>
  <c r="Z3198" i="1"/>
  <c r="AA3198" i="1"/>
  <c r="Y4309" i="1"/>
  <c r="Z4309" i="1"/>
  <c r="AA4309" i="1"/>
  <c r="Y456" i="1"/>
  <c r="Z456" i="1"/>
  <c r="AA456" i="1"/>
  <c r="Z8812" i="1"/>
  <c r="AA8812" i="1"/>
  <c r="Y8812" i="1"/>
  <c r="Z421" i="1"/>
  <c r="AA421" i="1"/>
  <c r="Y421" i="1"/>
  <c r="Y5402" i="1"/>
  <c r="Z5402" i="1"/>
  <c r="AA5402" i="1"/>
  <c r="Y4522" i="1"/>
  <c r="AA4522" i="1"/>
  <c r="Z4522" i="1"/>
  <c r="Y119" i="1"/>
  <c r="AA119" i="1"/>
  <c r="Z119" i="1"/>
  <c r="Y7069" i="1"/>
  <c r="AA7069" i="1"/>
  <c r="Z7069" i="1"/>
  <c r="Y4203" i="1"/>
  <c r="AA4203" i="1"/>
  <c r="Z4203" i="1"/>
  <c r="Y3037" i="1"/>
  <c r="AA3037" i="1"/>
  <c r="Z3037" i="1"/>
  <c r="Y3796" i="1"/>
  <c r="AA3796" i="1"/>
  <c r="Z3796" i="1"/>
  <c r="Y3052" i="1"/>
  <c r="AA3052" i="1"/>
  <c r="Z3052" i="1"/>
  <c r="Z1791" i="1"/>
  <c r="Y1791" i="1"/>
  <c r="AA1791" i="1"/>
  <c r="Z55" i="1"/>
  <c r="AA55" i="1"/>
  <c r="Y55" i="1"/>
  <c r="Z1887" i="1"/>
  <c r="Y1887" i="1"/>
  <c r="AA1887" i="1"/>
  <c r="Z8926" i="1"/>
  <c r="Y8926" i="1"/>
  <c r="AA8926" i="1"/>
  <c r="Z5231" i="1"/>
  <c r="Y5231" i="1"/>
  <c r="AA5231" i="1"/>
  <c r="Z7035" i="1"/>
  <c r="Y7035" i="1"/>
  <c r="AA7035" i="1"/>
  <c r="Z4353" i="1"/>
  <c r="Y4353" i="1"/>
  <c r="AA4353" i="1"/>
  <c r="Z4741" i="1"/>
  <c r="Y4741" i="1"/>
  <c r="AA4741" i="1"/>
  <c r="Z1718" i="1"/>
  <c r="Y1718" i="1"/>
  <c r="AA1718" i="1"/>
  <c r="AA5819" i="1"/>
  <c r="Z5819" i="1"/>
  <c r="Y5819" i="1"/>
  <c r="AA7090" i="1"/>
  <c r="Z7090" i="1"/>
  <c r="Y7090" i="1"/>
  <c r="AA552" i="1"/>
  <c r="Z552" i="1"/>
  <c r="Y552" i="1"/>
  <c r="AA832" i="1"/>
  <c r="Z832" i="1"/>
  <c r="Y832" i="1"/>
  <c r="AA3990" i="1"/>
  <c r="Z3990" i="1"/>
  <c r="Y3990" i="1"/>
  <c r="AA1817" i="1"/>
  <c r="Z1817" i="1"/>
  <c r="Y1817" i="1"/>
  <c r="AA8442" i="1"/>
  <c r="Z8442" i="1"/>
  <c r="Y8442" i="1"/>
  <c r="AA2587" i="1"/>
  <c r="Z2587" i="1"/>
  <c r="Y2587" i="1"/>
  <c r="AA8623" i="1"/>
  <c r="Z8623" i="1"/>
  <c r="Y8623" i="1"/>
  <c r="AA2865" i="1"/>
  <c r="Z2865" i="1"/>
  <c r="Y2865" i="1"/>
  <c r="AA2205" i="1"/>
  <c r="Z2205" i="1"/>
  <c r="Y2205" i="1"/>
  <c r="AA5685" i="1"/>
  <c r="Z5685" i="1"/>
  <c r="Y5685" i="1"/>
  <c r="AA4048" i="1"/>
  <c r="Z4048" i="1"/>
  <c r="Y4048" i="1"/>
  <c r="AA156" i="1"/>
  <c r="Z156" i="1"/>
  <c r="Y156" i="1"/>
  <c r="AA8174" i="1"/>
  <c r="Z8174" i="1"/>
  <c r="Y8174" i="1"/>
  <c r="AA4463" i="1"/>
  <c r="Z4463" i="1"/>
  <c r="Y4463" i="1"/>
  <c r="AA5736" i="1"/>
  <c r="Z5736" i="1"/>
  <c r="Y5736" i="1"/>
  <c r="AA3775" i="1"/>
  <c r="Z3775" i="1"/>
  <c r="Y3775" i="1"/>
  <c r="AA7601" i="1"/>
  <c r="Z7601" i="1"/>
  <c r="Y7601" i="1"/>
  <c r="AA3599" i="1"/>
  <c r="Z3599" i="1"/>
  <c r="Y3599" i="1"/>
  <c r="AA3800" i="1"/>
  <c r="Z3800" i="1"/>
  <c r="Y3800" i="1"/>
  <c r="AA4437" i="1"/>
  <c r="Z4437" i="1"/>
  <c r="Y4437" i="1"/>
  <c r="AA3544" i="1"/>
  <c r="Z3544" i="1"/>
  <c r="Y3544" i="1"/>
  <c r="AA6881" i="1"/>
  <c r="Z6881" i="1"/>
  <c r="Y6881" i="1"/>
  <c r="AA3423" i="1"/>
  <c r="Z3423" i="1"/>
  <c r="Y3423" i="1"/>
  <c r="AA3478" i="1"/>
  <c r="Y3478" i="1"/>
  <c r="Z3478" i="1"/>
  <c r="AA8554" i="1"/>
  <c r="Y8554" i="1"/>
  <c r="Z8554" i="1"/>
  <c r="AA6874" i="1"/>
  <c r="Y6874" i="1"/>
  <c r="Z6874" i="1"/>
  <c r="AA3176" i="1"/>
  <c r="Z3176" i="1"/>
  <c r="Y3176" i="1"/>
  <c r="AA458" i="1"/>
  <c r="Y458" i="1"/>
  <c r="Z458" i="1"/>
  <c r="AA8327" i="1"/>
  <c r="Z8327" i="1"/>
  <c r="Y8327" i="1"/>
  <c r="AA7501" i="1"/>
  <c r="Y7501" i="1"/>
  <c r="Z7501" i="1"/>
  <c r="AA5119" i="1"/>
  <c r="Z5119" i="1"/>
  <c r="Y5119" i="1"/>
  <c r="AA5951" i="1"/>
  <c r="Z5951" i="1"/>
  <c r="Y5951" i="1"/>
  <c r="AA1261" i="1"/>
  <c r="Z1261" i="1"/>
  <c r="Y1261" i="1"/>
  <c r="AA1755" i="1"/>
  <c r="Y1755" i="1"/>
  <c r="Z1755" i="1"/>
  <c r="AA5258" i="1"/>
  <c r="Y5258" i="1"/>
  <c r="Z5258" i="1"/>
  <c r="AA6431" i="1"/>
  <c r="Z6431" i="1"/>
  <c r="Y6431" i="1"/>
  <c r="AA941" i="1"/>
  <c r="Y941" i="1"/>
  <c r="Z941" i="1"/>
  <c r="AA6" i="1"/>
  <c r="Y6" i="1"/>
  <c r="Z6" i="1"/>
  <c r="AA4544" i="1"/>
  <c r="Z4544" i="1"/>
  <c r="Y4544" i="1"/>
  <c r="AA8520" i="1"/>
  <c r="Y8520" i="1"/>
  <c r="Z8520" i="1"/>
  <c r="AA61" i="1"/>
  <c r="Y61" i="1"/>
  <c r="Z61" i="1"/>
  <c r="AA6707" i="1"/>
  <c r="Z6707" i="1"/>
  <c r="Y6707" i="1"/>
  <c r="AA3861" i="1"/>
  <c r="Y3861" i="1"/>
  <c r="Z3861" i="1"/>
  <c r="AA830" i="1"/>
  <c r="Y830" i="1"/>
  <c r="Z830" i="1"/>
  <c r="AA8476" i="1"/>
  <c r="Z8476" i="1"/>
  <c r="Y8476" i="1"/>
  <c r="AA6691" i="1"/>
  <c r="Y6691" i="1"/>
  <c r="Z6691" i="1"/>
  <c r="AA2105" i="1"/>
  <c r="Y2105" i="1"/>
  <c r="Z2105" i="1"/>
  <c r="AA7819" i="1"/>
  <c r="Y7819" i="1"/>
  <c r="Z7819" i="1"/>
  <c r="AA5502" i="1"/>
  <c r="Z5502" i="1"/>
  <c r="Y5502" i="1"/>
  <c r="AA709" i="1"/>
  <c r="Y709" i="1"/>
  <c r="Z709" i="1"/>
  <c r="AA5579" i="1"/>
  <c r="Y5579" i="1"/>
  <c r="Z5579" i="1"/>
  <c r="AA1168" i="1"/>
  <c r="Y1168" i="1"/>
  <c r="Z1168" i="1"/>
  <c r="AA5719" i="1"/>
  <c r="Z5719" i="1"/>
  <c r="Y5719" i="1"/>
  <c r="AA1968" i="1"/>
  <c r="Y1968" i="1"/>
  <c r="Z1968" i="1"/>
  <c r="AA5677" i="1"/>
  <c r="Z5677" i="1"/>
  <c r="Y5677" i="1"/>
  <c r="AA4169" i="1"/>
  <c r="Y4169" i="1"/>
  <c r="Z4169" i="1"/>
  <c r="AA2660" i="1"/>
  <c r="Z2660" i="1"/>
  <c r="Y2660" i="1"/>
  <c r="AA301" i="1"/>
  <c r="Y301" i="1"/>
  <c r="Z301" i="1"/>
  <c r="AA8573" i="1"/>
  <c r="Y8573" i="1"/>
  <c r="Z8573" i="1"/>
  <c r="AA3500" i="1"/>
  <c r="Y3500" i="1"/>
  <c r="Z3500" i="1"/>
  <c r="AA7154" i="1"/>
  <c r="Z7154" i="1"/>
  <c r="Y7154" i="1"/>
  <c r="AA6319" i="1"/>
  <c r="Y6319" i="1"/>
  <c r="Z6319" i="1"/>
  <c r="AA1057" i="1"/>
  <c r="Y1057" i="1"/>
  <c r="Z1057" i="1"/>
  <c r="AA766" i="1"/>
  <c r="Y766" i="1"/>
  <c r="Z766" i="1"/>
  <c r="Z8995" i="1"/>
  <c r="AA8995" i="1"/>
  <c r="Y8995" i="1"/>
  <c r="Z3450" i="1"/>
  <c r="Y3450" i="1"/>
  <c r="AA3450" i="1"/>
  <c r="Z598" i="1"/>
  <c r="Y598" i="1"/>
  <c r="AA598" i="1"/>
  <c r="Z5598" i="1"/>
  <c r="Y5598" i="1"/>
  <c r="AA5598" i="1"/>
  <c r="Z4398" i="1"/>
  <c r="Y4398" i="1"/>
  <c r="AA4398" i="1"/>
  <c r="Z5678" i="1"/>
  <c r="Y5678" i="1"/>
  <c r="AA5678" i="1"/>
  <c r="Z6680" i="1"/>
  <c r="Y6680" i="1"/>
  <c r="AA6680" i="1"/>
  <c r="Z929" i="1"/>
  <c r="Y929" i="1"/>
  <c r="AA929" i="1"/>
  <c r="Z5180" i="1"/>
  <c r="Y5180" i="1"/>
  <c r="AA5180" i="1"/>
  <c r="Z2579" i="1"/>
  <c r="Y2579" i="1"/>
  <c r="AA2579" i="1"/>
  <c r="Z6424" i="1"/>
  <c r="Y6424" i="1"/>
  <c r="AA6424" i="1"/>
  <c r="Z4879" i="1"/>
  <c r="AA4879" i="1"/>
  <c r="Y4879" i="1"/>
  <c r="Z1151" i="1"/>
  <c r="Y1151" i="1"/>
  <c r="AA1151" i="1"/>
  <c r="Z8801" i="1"/>
  <c r="Y8801" i="1"/>
  <c r="AA8801" i="1"/>
  <c r="Z4958" i="1"/>
  <c r="Y4958" i="1"/>
  <c r="AA4958" i="1"/>
  <c r="Z3367" i="1"/>
  <c r="Y3367" i="1"/>
  <c r="AA3367" i="1"/>
  <c r="Z831" i="1"/>
  <c r="Y831" i="1"/>
  <c r="AA831" i="1"/>
  <c r="Z3399" i="1"/>
  <c r="Y3399" i="1"/>
  <c r="AA3399" i="1"/>
  <c r="Z1462" i="1"/>
  <c r="Y1462" i="1"/>
  <c r="AA1462" i="1"/>
  <c r="Z8202" i="1"/>
  <c r="Y8202" i="1"/>
  <c r="AA8202" i="1"/>
  <c r="Z2280" i="1"/>
  <c r="Y2280" i="1"/>
  <c r="AA2280" i="1"/>
  <c r="Z8660" i="1"/>
  <c r="Y8660" i="1"/>
  <c r="AA8660" i="1"/>
  <c r="Z1255" i="1"/>
  <c r="Y1255" i="1"/>
  <c r="AA1255" i="1"/>
  <c r="Z2490" i="1"/>
  <c r="AA2490" i="1"/>
  <c r="Y2490" i="1"/>
  <c r="Z3563" i="1"/>
  <c r="Y3563" i="1"/>
  <c r="AA3563" i="1"/>
  <c r="Z341" i="1"/>
  <c r="Y341" i="1"/>
  <c r="AA341" i="1"/>
  <c r="Z2670" i="1"/>
  <c r="Y2670" i="1"/>
  <c r="AA2670" i="1"/>
  <c r="Z691" i="1"/>
  <c r="Y691" i="1"/>
  <c r="AA691" i="1"/>
  <c r="Z908" i="1"/>
  <c r="Y908" i="1"/>
  <c r="AA908" i="1"/>
  <c r="Y3806" i="1"/>
  <c r="Z3806" i="1"/>
  <c r="AA3806" i="1"/>
  <c r="Y4092" i="1"/>
  <c r="AA4092" i="1"/>
  <c r="Z4092" i="1"/>
  <c r="Y521" i="1"/>
  <c r="Z521" i="1"/>
  <c r="AA521" i="1"/>
  <c r="Y5474" i="1"/>
  <c r="AA5474" i="1"/>
  <c r="Z5474" i="1"/>
  <c r="Y8762" i="1"/>
  <c r="Z8762" i="1"/>
  <c r="AA8762" i="1"/>
  <c r="Y607" i="1"/>
  <c r="AA607" i="1"/>
  <c r="Z607" i="1"/>
  <c r="Y1076" i="1"/>
  <c r="Z1076" i="1"/>
  <c r="AA1076" i="1"/>
  <c r="Y7253" i="1"/>
  <c r="AA7253" i="1"/>
  <c r="Z7253" i="1"/>
  <c r="Y8218" i="1"/>
  <c r="Z8218" i="1"/>
  <c r="AA8218" i="1"/>
  <c r="Y5266" i="1"/>
  <c r="Z5266" i="1"/>
  <c r="AA5266" i="1"/>
  <c r="Y5922" i="1"/>
  <c r="Z5922" i="1"/>
  <c r="AA5922" i="1"/>
  <c r="Y139" i="1"/>
  <c r="Z139" i="1"/>
  <c r="AA139" i="1"/>
  <c r="Y8315" i="1"/>
  <c r="AA8315" i="1"/>
  <c r="Z8315" i="1"/>
  <c r="AA3901" i="1"/>
  <c r="Z3901" i="1"/>
  <c r="Y3901" i="1"/>
  <c r="Z6090" i="1"/>
  <c r="AA6090" i="1"/>
  <c r="Y6090" i="1"/>
  <c r="Y5294" i="1"/>
  <c r="Z5294" i="1"/>
  <c r="AA5294" i="1"/>
  <c r="Y5917" i="1"/>
  <c r="Z5917" i="1"/>
  <c r="AA5917" i="1"/>
  <c r="Z1601" i="1"/>
  <c r="Y1601" i="1"/>
  <c r="AA1601" i="1"/>
  <c r="Z5304" i="1"/>
  <c r="Y5304" i="1"/>
  <c r="AA5304" i="1"/>
  <c r="Y1460" i="1"/>
  <c r="Z1460" i="1"/>
  <c r="AA1460" i="1"/>
  <c r="Y4708" i="1"/>
  <c r="Z4708" i="1"/>
  <c r="AA4708" i="1"/>
  <c r="Z416" i="1"/>
  <c r="Y416" i="1"/>
  <c r="AA416" i="1"/>
  <c r="Y466" i="1"/>
  <c r="Z466" i="1"/>
  <c r="AA466" i="1"/>
  <c r="Y2128" i="1"/>
  <c r="Z2128" i="1"/>
  <c r="AA2128" i="1"/>
  <c r="Y2778" i="1"/>
  <c r="Z2778" i="1"/>
  <c r="AA2778" i="1"/>
  <c r="Z5018" i="1"/>
  <c r="Y5018" i="1"/>
  <c r="AA5018" i="1"/>
  <c r="Y3699" i="1"/>
  <c r="Z3699" i="1"/>
  <c r="AA3699" i="1"/>
  <c r="Y3912" i="1"/>
  <c r="Z3912" i="1"/>
  <c r="AA3912" i="1"/>
  <c r="AA332" i="1"/>
  <c r="Z332" i="1"/>
  <c r="Y332" i="1"/>
  <c r="Z2756" i="1"/>
  <c r="AA2756" i="1"/>
  <c r="Y2756" i="1"/>
  <c r="AA3271" i="1"/>
  <c r="Z3271" i="1"/>
  <c r="Y3271" i="1"/>
  <c r="Z2672" i="1"/>
  <c r="AA2672" i="1"/>
  <c r="Y2672" i="1"/>
  <c r="AA8397" i="1"/>
  <c r="Z8397" i="1"/>
  <c r="Y8397" i="1"/>
  <c r="Z6181" i="1"/>
  <c r="AA6181" i="1"/>
  <c r="Y6181" i="1"/>
  <c r="AA6333" i="1"/>
  <c r="Z6333" i="1"/>
  <c r="Y6333" i="1"/>
  <c r="Z3149" i="1"/>
  <c r="AA3149" i="1"/>
  <c r="Y3149" i="1"/>
  <c r="AA237" i="1"/>
  <c r="Z237" i="1"/>
  <c r="Y237" i="1"/>
  <c r="Z1115" i="1"/>
  <c r="AA1115" i="1"/>
  <c r="Y1115" i="1"/>
  <c r="Z2191" i="1"/>
  <c r="AA2191" i="1"/>
  <c r="Y2191" i="1"/>
  <c r="Y7555" i="1"/>
  <c r="Z7555" i="1"/>
  <c r="AA7555" i="1"/>
  <c r="Y1054" i="1"/>
  <c r="Z1054" i="1"/>
  <c r="AA1054" i="1"/>
  <c r="Y6930" i="1"/>
  <c r="Z6930" i="1"/>
  <c r="AA6930" i="1"/>
  <c r="Y3871" i="1"/>
  <c r="Z3871" i="1"/>
  <c r="AA3871" i="1"/>
  <c r="Y559" i="1"/>
  <c r="Z559" i="1"/>
  <c r="AA559" i="1"/>
  <c r="Y6762" i="1"/>
  <c r="Z6762" i="1"/>
  <c r="AA6762" i="1"/>
  <c r="Y8919" i="1"/>
  <c r="Z8919" i="1"/>
  <c r="AA8919" i="1"/>
  <c r="Y1050" i="1"/>
  <c r="Z1050" i="1"/>
  <c r="AA1050" i="1"/>
  <c r="Y2506" i="1"/>
  <c r="Z2506" i="1"/>
  <c r="AA2506" i="1"/>
  <c r="Y8927" i="1"/>
  <c r="Z8927" i="1"/>
  <c r="AA8927" i="1"/>
  <c r="Y8216" i="1"/>
  <c r="Z8216" i="1"/>
  <c r="AA8216" i="1"/>
  <c r="Y8903" i="1"/>
  <c r="Z8903" i="1"/>
  <c r="AA8903" i="1"/>
  <c r="Y5049" i="1"/>
  <c r="Z5049" i="1"/>
  <c r="AA5049" i="1"/>
  <c r="Y7502" i="1"/>
  <c r="Z7502" i="1"/>
  <c r="AA7502" i="1"/>
  <c r="Y6527" i="1"/>
  <c r="Z6527" i="1"/>
  <c r="AA6527" i="1"/>
  <c r="Y785" i="1"/>
  <c r="Z785" i="1"/>
  <c r="AA785" i="1"/>
  <c r="Y8843" i="1"/>
  <c r="Z8843" i="1"/>
  <c r="AA8843" i="1"/>
  <c r="Y8035" i="1"/>
  <c r="Z8035" i="1"/>
  <c r="AA8035" i="1"/>
  <c r="Y5971" i="1"/>
  <c r="Z5971" i="1"/>
  <c r="AA5971" i="1"/>
  <c r="Y7724" i="1"/>
  <c r="Z7724" i="1"/>
  <c r="AA7724" i="1"/>
  <c r="Y2532" i="1"/>
  <c r="Z2532" i="1"/>
  <c r="AA2532" i="1"/>
  <c r="Y4798" i="1"/>
  <c r="Z4798" i="1"/>
  <c r="AA4798" i="1"/>
  <c r="Y1953" i="1"/>
  <c r="Z1953" i="1"/>
  <c r="AA1953" i="1"/>
  <c r="Y1241" i="1"/>
  <c r="Z1241" i="1"/>
  <c r="AA1241" i="1"/>
  <c r="Y3809" i="1"/>
  <c r="Z3809" i="1"/>
  <c r="AA3809" i="1"/>
  <c r="Y2966" i="1"/>
  <c r="Z2966" i="1"/>
  <c r="AA2966" i="1"/>
  <c r="Y2702" i="1"/>
  <c r="Z2702" i="1"/>
  <c r="AA2702" i="1"/>
  <c r="Y5138" i="1"/>
  <c r="Z5138" i="1"/>
  <c r="AA5138" i="1"/>
  <c r="Y6644" i="1"/>
  <c r="Z6644" i="1"/>
  <c r="AA6644" i="1"/>
  <c r="Y6605" i="1"/>
  <c r="Z6605" i="1"/>
  <c r="AA6605" i="1"/>
  <c r="Y3891" i="1"/>
  <c r="Z3891" i="1"/>
  <c r="AA3891" i="1"/>
  <c r="Y8910" i="1"/>
  <c r="Z8910" i="1"/>
  <c r="AA8910" i="1"/>
  <c r="Y4421" i="1"/>
  <c r="Z4421" i="1"/>
  <c r="AA4421" i="1"/>
  <c r="Y9025" i="1"/>
  <c r="Z9025" i="1"/>
  <c r="AA9025" i="1"/>
  <c r="Y7945" i="1"/>
  <c r="Z7945" i="1"/>
  <c r="AA7945" i="1"/>
  <c r="Y4450" i="1"/>
  <c r="Z4450" i="1"/>
  <c r="AA4450" i="1"/>
  <c r="Y6149" i="1"/>
  <c r="Z6149" i="1"/>
  <c r="AA6149" i="1"/>
  <c r="Y1540" i="1"/>
  <c r="Z1540" i="1"/>
  <c r="AA1540" i="1"/>
  <c r="Y3610" i="1"/>
  <c r="Z3610" i="1"/>
  <c r="AA3610" i="1"/>
  <c r="Y2722" i="1"/>
  <c r="Z2722" i="1"/>
  <c r="AA2722" i="1"/>
  <c r="Y1065" i="1"/>
  <c r="Z1065" i="1"/>
  <c r="AA1065" i="1"/>
  <c r="Y1098" i="1"/>
  <c r="Z1098" i="1"/>
  <c r="AA1098" i="1"/>
  <c r="Y4279" i="1"/>
  <c r="Z4279" i="1"/>
  <c r="AA4279" i="1"/>
  <c r="Y2138" i="1"/>
  <c r="Z2138" i="1"/>
  <c r="AA2138" i="1"/>
  <c r="Y1082" i="1"/>
  <c r="Z1082" i="1"/>
  <c r="AA1082" i="1"/>
  <c r="Y1546" i="1"/>
  <c r="Z1546" i="1"/>
  <c r="AA1546" i="1"/>
  <c r="Y8310" i="1"/>
  <c r="Z8310" i="1"/>
  <c r="AA8310" i="1"/>
  <c r="Y2967" i="1"/>
  <c r="Z2967" i="1"/>
  <c r="AA2967" i="1"/>
  <c r="Y5406" i="1"/>
  <c r="Z5406" i="1"/>
  <c r="AA5406" i="1"/>
  <c r="Y8447" i="1"/>
  <c r="Z8447" i="1"/>
  <c r="AA8447" i="1"/>
  <c r="Y8435" i="1"/>
  <c r="Z8435" i="1"/>
  <c r="AA8435" i="1"/>
  <c r="Y2419" i="1"/>
  <c r="Z2419" i="1"/>
  <c r="AA2419" i="1"/>
  <c r="Y1545" i="1"/>
  <c r="Z1545" i="1"/>
  <c r="AA1545" i="1"/>
  <c r="Y8590" i="1"/>
  <c r="Z8590" i="1"/>
  <c r="AA8590" i="1"/>
  <c r="Y8206" i="1"/>
  <c r="Z8206" i="1"/>
  <c r="AA8206" i="1"/>
  <c r="Y8457" i="1"/>
  <c r="Z8457" i="1"/>
  <c r="AA8457" i="1"/>
  <c r="Y3205" i="1"/>
  <c r="Z3205" i="1"/>
  <c r="AA3205" i="1"/>
  <c r="Y4885" i="1"/>
  <c r="Z4885" i="1"/>
  <c r="AA4885" i="1"/>
  <c r="Y8948" i="1"/>
  <c r="Z8948" i="1"/>
  <c r="AA8948" i="1"/>
  <c r="Y498" i="1"/>
  <c r="Z498" i="1"/>
  <c r="AA498" i="1"/>
  <c r="Y3794" i="1"/>
  <c r="Z3794" i="1"/>
  <c r="AA3794" i="1"/>
  <c r="Y2190" i="1"/>
  <c r="Z2190" i="1"/>
  <c r="AA2190" i="1"/>
  <c r="Y8856" i="1"/>
  <c r="Z8856" i="1"/>
  <c r="AA8856" i="1"/>
  <c r="Y1733" i="1"/>
  <c r="Z1733" i="1"/>
  <c r="AA1733" i="1"/>
  <c r="Y1403" i="1"/>
  <c r="Z1403" i="1"/>
  <c r="AA1403" i="1"/>
  <c r="Y6378" i="1"/>
  <c r="Z6378" i="1"/>
  <c r="AA6378" i="1"/>
  <c r="Y3080" i="1"/>
  <c r="Z3080" i="1"/>
  <c r="AA3080" i="1"/>
  <c r="Y5115" i="1"/>
  <c r="Z5115" i="1"/>
  <c r="AA5115" i="1"/>
  <c r="Y4561" i="1"/>
  <c r="Z4561" i="1"/>
  <c r="AA4561" i="1"/>
  <c r="Y2249" i="1"/>
  <c r="Z2249" i="1"/>
  <c r="AA2249" i="1"/>
  <c r="Y2923" i="1"/>
  <c r="Z2923" i="1"/>
  <c r="AA2923" i="1"/>
  <c r="Y3074" i="1"/>
  <c r="Z3074" i="1"/>
  <c r="AA3074" i="1"/>
  <c r="Y1702" i="1"/>
  <c r="Z1702" i="1"/>
  <c r="AA1702" i="1"/>
  <c r="Y4291" i="1"/>
  <c r="Z4291" i="1"/>
  <c r="AA4291" i="1"/>
  <c r="Y6292" i="1"/>
  <c r="Z6292" i="1"/>
  <c r="AA6292" i="1"/>
  <c r="Y853" i="1"/>
  <c r="Z853" i="1"/>
  <c r="AA853" i="1"/>
  <c r="Y5032" i="1"/>
  <c r="Z5032" i="1"/>
  <c r="AA5032" i="1"/>
  <c r="Y7285" i="1"/>
  <c r="Z7285" i="1"/>
  <c r="AA7285" i="1"/>
  <c r="Y8152" i="1"/>
  <c r="Z8152" i="1"/>
  <c r="AA8152" i="1"/>
  <c r="Y1327" i="1"/>
  <c r="Z1327" i="1"/>
  <c r="AA1327" i="1"/>
  <c r="Y4604" i="1"/>
  <c r="Z4604" i="1"/>
  <c r="AA4604" i="1"/>
  <c r="Y2065" i="1"/>
  <c r="Z2065" i="1"/>
  <c r="AA2065" i="1"/>
  <c r="Y3378" i="1"/>
  <c r="Z3378" i="1"/>
  <c r="AA3378" i="1"/>
  <c r="Y2034" i="1"/>
  <c r="Z2034" i="1"/>
  <c r="AA2034" i="1"/>
  <c r="Y2442" i="1"/>
  <c r="Z2442" i="1"/>
  <c r="AA2442" i="1"/>
  <c r="Y25" i="1"/>
  <c r="Z25" i="1"/>
  <c r="AA25" i="1"/>
  <c r="Y616" i="1"/>
  <c r="Z616" i="1"/>
  <c r="AA616" i="1"/>
  <c r="Y892" i="1"/>
  <c r="Z892" i="1"/>
  <c r="AA892" i="1"/>
  <c r="Y4546" i="1"/>
  <c r="Z4546" i="1"/>
  <c r="AA4546" i="1"/>
  <c r="Y8350" i="1"/>
  <c r="Z8350" i="1"/>
  <c r="AA8350" i="1"/>
  <c r="Y7855" i="1"/>
  <c r="Z7855" i="1"/>
  <c r="AA7855" i="1"/>
  <c r="Y5059" i="1"/>
  <c r="Z5059" i="1"/>
  <c r="AA5059" i="1"/>
  <c r="Y7933" i="1"/>
  <c r="Z7933" i="1"/>
  <c r="AA7933" i="1"/>
  <c r="Y4418" i="1"/>
  <c r="Z4418" i="1"/>
  <c r="AA4418" i="1"/>
  <c r="Y6962" i="1"/>
  <c r="Z6962" i="1"/>
  <c r="AA6962" i="1"/>
  <c r="Y3419" i="1"/>
  <c r="Z3419" i="1"/>
  <c r="AA3419" i="1"/>
  <c r="Y5841" i="1"/>
  <c r="Z5841" i="1"/>
  <c r="AA5841" i="1"/>
  <c r="Y7747" i="1"/>
  <c r="Z7747" i="1"/>
  <c r="AA7747" i="1"/>
  <c r="Y6701" i="1"/>
  <c r="Z6701" i="1"/>
  <c r="AA6701" i="1"/>
  <c r="Z6270" i="1"/>
  <c r="Y6270" i="1"/>
  <c r="AA6270" i="1"/>
  <c r="Z551" i="1"/>
  <c r="Y551" i="1"/>
  <c r="AA551" i="1"/>
  <c r="Z7921" i="1"/>
  <c r="Y7921" i="1"/>
  <c r="AA7921" i="1"/>
  <c r="Z4785" i="1"/>
  <c r="Y4785" i="1"/>
  <c r="AA4785" i="1"/>
  <c r="Z7346" i="1"/>
  <c r="Y7346" i="1"/>
  <c r="AA7346" i="1"/>
  <c r="Z4208" i="1"/>
  <c r="AA4208" i="1"/>
  <c r="Y4208" i="1"/>
  <c r="Z4896" i="1"/>
  <c r="Y4896" i="1"/>
  <c r="AA4896" i="1"/>
  <c r="Z2459" i="1"/>
  <c r="Y2459" i="1"/>
  <c r="AA2459" i="1"/>
  <c r="Z5109" i="1"/>
  <c r="Y5109" i="1"/>
  <c r="AA5109" i="1"/>
  <c r="Z8504" i="1"/>
  <c r="AA8504" i="1"/>
  <c r="Y8504" i="1"/>
  <c r="Z7295" i="1"/>
  <c r="Y7295" i="1"/>
  <c r="AA7295" i="1"/>
  <c r="Z4900" i="1"/>
  <c r="Y4900" i="1"/>
  <c r="AA4900" i="1"/>
  <c r="Z6101" i="1"/>
  <c r="Y6101" i="1"/>
  <c r="AA6101" i="1"/>
  <c r="Z174" i="1"/>
  <c r="AA174" i="1"/>
  <c r="Y174" i="1"/>
  <c r="Z4647" i="1"/>
  <c r="Y4647" i="1"/>
  <c r="AA4647" i="1"/>
  <c r="Z4780" i="1"/>
  <c r="Y4780" i="1"/>
  <c r="AA4780" i="1"/>
  <c r="Z954" i="1"/>
  <c r="Y954" i="1"/>
  <c r="AA954" i="1"/>
  <c r="Z8705" i="1"/>
  <c r="AA8705" i="1"/>
  <c r="Y8705" i="1"/>
  <c r="Z5566" i="1"/>
  <c r="Y5566" i="1"/>
  <c r="AA5566" i="1"/>
  <c r="Z4366" i="1"/>
  <c r="Y4366" i="1"/>
  <c r="AA4366" i="1"/>
  <c r="Z6710" i="1"/>
  <c r="Y6710" i="1"/>
  <c r="AA6710" i="1"/>
  <c r="Z7597" i="1"/>
  <c r="AA7597" i="1"/>
  <c r="Y7597" i="1"/>
  <c r="Z3876" i="1"/>
  <c r="AA3876" i="1"/>
  <c r="Y3876" i="1"/>
  <c r="Z1790" i="1"/>
  <c r="AA1790" i="1"/>
  <c r="Y1790" i="1"/>
  <c r="Z5909" i="1"/>
  <c r="AA5909" i="1"/>
  <c r="Y5909" i="1"/>
  <c r="Z5195" i="1"/>
  <c r="AA5195" i="1"/>
  <c r="Y5195" i="1"/>
  <c r="Z1326" i="1"/>
  <c r="AA1326" i="1"/>
  <c r="Y1326" i="1"/>
  <c r="Z6951" i="1"/>
  <c r="AA6951" i="1"/>
  <c r="Y6951" i="1"/>
  <c r="Z1807" i="1"/>
  <c r="AA1807" i="1"/>
  <c r="Y1807" i="1"/>
  <c r="Z4231" i="1"/>
  <c r="AA4231" i="1"/>
  <c r="Y4231" i="1"/>
  <c r="Z860" i="1"/>
  <c r="AA860" i="1"/>
  <c r="Y860" i="1"/>
  <c r="Z4698" i="1"/>
  <c r="AA4698" i="1"/>
  <c r="Y4698" i="1"/>
  <c r="Z3092" i="1"/>
  <c r="AA3092" i="1"/>
  <c r="Y3092" i="1"/>
  <c r="Z1112" i="1"/>
  <c r="AA1112" i="1"/>
  <c r="Y1112" i="1"/>
  <c r="Z4886" i="1"/>
  <c r="AA4886" i="1"/>
  <c r="Y4886" i="1"/>
  <c r="Z8351" i="1"/>
  <c r="AA8351" i="1"/>
  <c r="Y8351" i="1"/>
  <c r="Z8177" i="1"/>
  <c r="AA8177" i="1"/>
  <c r="Y8177" i="1"/>
  <c r="Z8543" i="1"/>
  <c r="AA8543" i="1"/>
  <c r="Y8543" i="1"/>
  <c r="Z7790" i="1"/>
  <c r="AA7790" i="1"/>
  <c r="Y7790" i="1"/>
  <c r="Z281" i="1"/>
  <c r="AA281" i="1"/>
  <c r="Y281" i="1"/>
  <c r="Z7288" i="1"/>
  <c r="AA7288" i="1"/>
  <c r="Y7288" i="1"/>
  <c r="Z4278" i="1"/>
  <c r="AA4278" i="1"/>
  <c r="Y4278" i="1"/>
  <c r="Z6344" i="1"/>
  <c r="AA6344" i="1"/>
  <c r="Y6344" i="1"/>
  <c r="Z3715" i="1"/>
  <c r="AA3715" i="1"/>
  <c r="Y3715" i="1"/>
  <c r="Z8625" i="1"/>
  <c r="AA8625" i="1"/>
  <c r="Y8625" i="1"/>
  <c r="Z1362" i="1"/>
  <c r="AA1362" i="1"/>
  <c r="Y1362" i="1"/>
  <c r="Z3289" i="1"/>
  <c r="AA3289" i="1"/>
  <c r="Y3289" i="1"/>
  <c r="Y1654" i="1"/>
  <c r="Z1654" i="1"/>
  <c r="AA1654" i="1"/>
  <c r="Y7099" i="1"/>
  <c r="Z7099" i="1"/>
  <c r="AA7099" i="1"/>
  <c r="Y8791" i="1"/>
  <c r="Z8791" i="1"/>
  <c r="AA8791" i="1"/>
  <c r="Y8244" i="1"/>
  <c r="Z8244" i="1"/>
  <c r="AA8244" i="1"/>
  <c r="Y7738" i="1"/>
  <c r="Z7738" i="1"/>
  <c r="AA7738" i="1"/>
  <c r="Y4062" i="1"/>
  <c r="Z4062" i="1"/>
  <c r="AA4062" i="1"/>
  <c r="Y3095" i="1"/>
  <c r="Z3095" i="1"/>
  <c r="AA3095" i="1"/>
  <c r="Y3240" i="1"/>
  <c r="Z3240" i="1"/>
  <c r="AA3240" i="1"/>
  <c r="Y2773" i="1"/>
  <c r="Z2773" i="1"/>
  <c r="AA2773" i="1"/>
  <c r="Y41" i="1"/>
  <c r="Z41" i="1"/>
  <c r="AA41" i="1"/>
  <c r="Y6761" i="1"/>
  <c r="Z6761" i="1"/>
  <c r="AA6761" i="1"/>
  <c r="Y6703" i="1"/>
  <c r="Z6703" i="1"/>
  <c r="AA6703" i="1"/>
  <c r="Y5595" i="1"/>
  <c r="Z5595" i="1"/>
  <c r="AA5595" i="1"/>
  <c r="Y5782" i="1"/>
  <c r="Z5782" i="1"/>
  <c r="AA5782" i="1"/>
  <c r="Y4816" i="1"/>
  <c r="Z4816" i="1"/>
  <c r="AA4816" i="1"/>
  <c r="Y7639" i="1"/>
  <c r="Z7639" i="1"/>
  <c r="AA7639" i="1"/>
  <c r="Y2973" i="1"/>
  <c r="Z2973" i="1"/>
  <c r="AA2973" i="1"/>
  <c r="Y8521" i="1"/>
  <c r="Z8521" i="1"/>
  <c r="AA8521" i="1"/>
  <c r="Y5234" i="1"/>
  <c r="Z5234" i="1"/>
  <c r="AA5234" i="1"/>
  <c r="Y5062" i="1"/>
  <c r="Z5062" i="1"/>
  <c r="AA5062" i="1"/>
  <c r="Y6569" i="1"/>
  <c r="Z6569" i="1"/>
  <c r="AA6569" i="1"/>
  <c r="Y5118" i="1"/>
  <c r="Z5118" i="1"/>
  <c r="AA5118" i="1"/>
  <c r="Y7023" i="1"/>
  <c r="Z7023" i="1"/>
  <c r="AA7023" i="1"/>
  <c r="Y29" i="1"/>
  <c r="Z29" i="1"/>
  <c r="AA29" i="1"/>
  <c r="Y6591" i="1"/>
  <c r="Z6591" i="1"/>
  <c r="AA6591" i="1"/>
  <c r="Y1574" i="1"/>
  <c r="Z1574" i="1"/>
  <c r="AA1574" i="1"/>
  <c r="Y5355" i="1"/>
  <c r="Z5355" i="1"/>
  <c r="AA5355" i="1"/>
  <c r="Y377" i="1"/>
  <c r="Z377" i="1"/>
  <c r="AA377" i="1"/>
  <c r="Y2517" i="1"/>
  <c r="Z2517" i="1"/>
  <c r="AA2517" i="1"/>
  <c r="Y7494" i="1"/>
  <c r="Z7494" i="1"/>
  <c r="AA7494" i="1"/>
  <c r="Y2868" i="1"/>
  <c r="Z2868" i="1"/>
  <c r="AA2868" i="1"/>
  <c r="Y2475" i="1"/>
  <c r="Z2475" i="1"/>
  <c r="AA2475" i="1"/>
  <c r="Y2294" i="1"/>
  <c r="Z2294" i="1"/>
  <c r="AA2294" i="1"/>
  <c r="Y3241" i="1"/>
  <c r="Z3241" i="1"/>
  <c r="AA3241" i="1"/>
  <c r="Y5043" i="1"/>
  <c r="Z5043" i="1"/>
  <c r="AA5043" i="1"/>
  <c r="Y1184" i="1"/>
  <c r="Z1184" i="1"/>
  <c r="AA1184" i="1"/>
  <c r="Y5974" i="1"/>
  <c r="Z5974" i="1"/>
  <c r="AA5974" i="1"/>
  <c r="Y6842" i="1"/>
  <c r="Z6842" i="1"/>
  <c r="AA6842" i="1"/>
  <c r="Y4329" i="1"/>
  <c r="Z4329" i="1"/>
  <c r="AA4329" i="1"/>
  <c r="Y1992" i="1"/>
  <c r="Z1992" i="1"/>
  <c r="AA1992" i="1"/>
  <c r="Y3146" i="1"/>
  <c r="Z3146" i="1"/>
  <c r="AA3146" i="1"/>
  <c r="Y256" i="1"/>
  <c r="Z256" i="1"/>
  <c r="AA256" i="1"/>
  <c r="Y3127" i="1"/>
  <c r="Z3127" i="1"/>
  <c r="AA3127" i="1"/>
  <c r="Y4768" i="1"/>
  <c r="Z4768" i="1"/>
  <c r="AA4768" i="1"/>
  <c r="Y7692" i="1"/>
  <c r="Z7692" i="1"/>
  <c r="AA7692" i="1"/>
  <c r="Y4924" i="1"/>
  <c r="Z4924" i="1"/>
  <c r="AA4924" i="1"/>
  <c r="Y7441" i="1"/>
  <c r="Z7441" i="1"/>
  <c r="AA7441" i="1"/>
  <c r="Y3729" i="1"/>
  <c r="Z3729" i="1"/>
  <c r="AA3729" i="1"/>
  <c r="Y2055" i="1"/>
  <c r="Z2055" i="1"/>
  <c r="AA2055" i="1"/>
  <c r="Y1716" i="1"/>
  <c r="Z1716" i="1"/>
  <c r="AA1716" i="1"/>
  <c r="Y1234" i="1"/>
  <c r="Z1234" i="1"/>
  <c r="AA1234" i="1"/>
  <c r="Y4636" i="1"/>
  <c r="Z4636" i="1"/>
  <c r="AA4636" i="1"/>
  <c r="Y2891" i="1"/>
  <c r="Z2891" i="1"/>
  <c r="AA2891" i="1"/>
  <c r="Y6650" i="1"/>
  <c r="Z6650" i="1"/>
  <c r="AA6650" i="1"/>
  <c r="Y2751" i="1"/>
  <c r="Z2751" i="1"/>
  <c r="AA2751" i="1"/>
  <c r="Y7236" i="1"/>
  <c r="Z7236" i="1"/>
  <c r="AA7236" i="1"/>
  <c r="Y1626" i="1"/>
  <c r="Z1626" i="1"/>
  <c r="AA1626" i="1"/>
  <c r="Y4883" i="1"/>
  <c r="Z4883" i="1"/>
  <c r="AA4883" i="1"/>
  <c r="Y8566" i="1"/>
  <c r="Z8566" i="1"/>
  <c r="AA8566" i="1"/>
  <c r="Y6578" i="1"/>
  <c r="Z6578" i="1"/>
  <c r="AA6578" i="1"/>
  <c r="Y3456" i="1"/>
  <c r="Z3456" i="1"/>
  <c r="AA3456" i="1"/>
  <c r="Y6813" i="1"/>
  <c r="Z6813" i="1"/>
  <c r="AA6813" i="1"/>
  <c r="Y4061" i="1"/>
  <c r="Z4061" i="1"/>
  <c r="AA4061" i="1"/>
  <c r="Y9020" i="1"/>
  <c r="Z9020" i="1"/>
  <c r="AA9020" i="1"/>
  <c r="Y3387" i="1"/>
  <c r="Z3387" i="1"/>
  <c r="AA3387" i="1"/>
  <c r="Y359" i="1"/>
  <c r="Z359" i="1"/>
  <c r="AA359" i="1"/>
  <c r="Y6494" i="1"/>
  <c r="Z6494" i="1"/>
  <c r="AA6494" i="1"/>
  <c r="Y1305" i="1"/>
  <c r="Z1305" i="1"/>
  <c r="AA1305" i="1"/>
  <c r="Y2043" i="1"/>
  <c r="Z2043" i="1"/>
  <c r="AA2043" i="1"/>
  <c r="Y27" i="1"/>
  <c r="Z27" i="1"/>
  <c r="AA27" i="1"/>
  <c r="Y2701" i="1"/>
  <c r="Z2701" i="1"/>
  <c r="AA2701" i="1"/>
  <c r="Y196" i="1"/>
  <c r="Z196" i="1"/>
  <c r="AA196" i="1"/>
  <c r="Y2933" i="1"/>
  <c r="Z2933" i="1"/>
  <c r="AA2933" i="1"/>
  <c r="Y8446" i="1"/>
  <c r="Z8446" i="1"/>
  <c r="AA8446" i="1"/>
  <c r="Y1221" i="1"/>
  <c r="Z1221" i="1"/>
  <c r="AA1221" i="1"/>
  <c r="Y6312" i="1"/>
  <c r="Z6312" i="1"/>
  <c r="AA6312" i="1"/>
  <c r="AA864" i="1"/>
  <c r="Y864" i="1"/>
  <c r="Z864" i="1"/>
  <c r="AA3327" i="1"/>
  <c r="Y3327" i="1"/>
  <c r="Z3327" i="1"/>
  <c r="AA1433" i="1"/>
  <c r="Y1433" i="1"/>
  <c r="Z1433" i="1"/>
  <c r="AA3006" i="1"/>
  <c r="Y3006" i="1"/>
  <c r="Z3006" i="1"/>
  <c r="AA7567" i="1"/>
  <c r="Y7567" i="1"/>
  <c r="Z7567" i="1"/>
  <c r="AA2482" i="1"/>
  <c r="Y2482" i="1"/>
  <c r="Z2482" i="1"/>
  <c r="AA7352" i="1"/>
  <c r="Y7352" i="1"/>
  <c r="Z7352" i="1"/>
  <c r="AA8996" i="1"/>
  <c r="Y8996" i="1"/>
  <c r="Z8996" i="1"/>
  <c r="AA1519" i="1"/>
  <c r="Y1519" i="1"/>
  <c r="Z1519" i="1"/>
  <c r="AA1888" i="1"/>
  <c r="Y1888" i="1"/>
  <c r="Z1888" i="1"/>
  <c r="AA5077" i="1"/>
  <c r="Y5077" i="1"/>
  <c r="Z5077" i="1"/>
  <c r="AA8544" i="1"/>
  <c r="Y8544" i="1"/>
  <c r="Z8544" i="1"/>
  <c r="AA4919" i="1"/>
  <c r="Y4919" i="1"/>
  <c r="Z4919" i="1"/>
  <c r="AA3171" i="1"/>
  <c r="Y3171" i="1"/>
  <c r="Z3171" i="1"/>
  <c r="AA1245" i="1"/>
  <c r="Y1245" i="1"/>
  <c r="Z1245" i="1"/>
  <c r="AA6867" i="1"/>
  <c r="Y6867" i="1"/>
  <c r="Z6867" i="1"/>
  <c r="AA8895" i="1"/>
  <c r="Y8895" i="1"/>
  <c r="Z8895" i="1"/>
  <c r="AA5450" i="1"/>
  <c r="Y5450" i="1"/>
  <c r="Z5450" i="1"/>
  <c r="AA3215" i="1"/>
  <c r="Y3215" i="1"/>
  <c r="Z3215" i="1"/>
  <c r="AA5382" i="1"/>
  <c r="Y5382" i="1"/>
  <c r="Z5382" i="1"/>
  <c r="AA6712" i="1"/>
  <c r="Y6712" i="1"/>
  <c r="Z6712" i="1"/>
  <c r="AA8093" i="1"/>
  <c r="Y8093" i="1"/>
  <c r="Z8093" i="1"/>
  <c r="AA975" i="1"/>
  <c r="Y975" i="1"/>
  <c r="Z975" i="1"/>
  <c r="AA381" i="1"/>
  <c r="Y381" i="1"/>
  <c r="Z381" i="1"/>
  <c r="AA8774" i="1"/>
  <c r="Y8774" i="1"/>
  <c r="Z8774" i="1"/>
  <c r="AA8838" i="1"/>
  <c r="Y8838" i="1"/>
  <c r="Z8838" i="1"/>
  <c r="AA6018" i="1"/>
  <c r="Y6018" i="1"/>
  <c r="Z6018" i="1"/>
  <c r="AA7008" i="1"/>
  <c r="Y7008" i="1"/>
  <c r="Z7008" i="1"/>
  <c r="Z818" i="1"/>
  <c r="AA818" i="1"/>
  <c r="Y818" i="1"/>
  <c r="Z8007" i="1"/>
  <c r="AA8007" i="1"/>
  <c r="Y8007" i="1"/>
  <c r="Z5065" i="1"/>
  <c r="AA5065" i="1"/>
  <c r="Y5065" i="1"/>
  <c r="Y400" i="1"/>
  <c r="Z400" i="1"/>
  <c r="AA400" i="1"/>
  <c r="Y1653" i="1"/>
  <c r="Z1653" i="1"/>
  <c r="AA1653" i="1"/>
  <c r="Y965" i="1"/>
  <c r="Z965" i="1"/>
  <c r="AA965" i="1"/>
  <c r="Y8293" i="1"/>
  <c r="Z8293" i="1"/>
  <c r="AA8293" i="1"/>
  <c r="Y6274" i="1"/>
  <c r="Z6274" i="1"/>
  <c r="AA6274" i="1"/>
  <c r="Y245" i="1"/>
  <c r="Z245" i="1"/>
  <c r="AA245" i="1"/>
  <c r="Y6073" i="1"/>
  <c r="Z6073" i="1"/>
  <c r="AA6073" i="1"/>
  <c r="Y2510" i="1"/>
  <c r="Z2510" i="1"/>
  <c r="AA2510" i="1"/>
  <c r="Y8602" i="1"/>
  <c r="Z8602" i="1"/>
  <c r="AA8602" i="1"/>
  <c r="Y631" i="1"/>
  <c r="Z631" i="1"/>
  <c r="AA631" i="1"/>
  <c r="Y471" i="1"/>
  <c r="Z471" i="1"/>
  <c r="AA471" i="1"/>
  <c r="Y3561" i="1"/>
  <c r="Z3561" i="1"/>
  <c r="AA3561" i="1"/>
  <c r="Y2552" i="1"/>
  <c r="Z2552" i="1"/>
  <c r="AA2552" i="1"/>
  <c r="Y3012" i="1"/>
  <c r="Z3012" i="1"/>
  <c r="AA3012" i="1"/>
  <c r="Y2549" i="1"/>
  <c r="Z2549" i="1"/>
  <c r="AA2549" i="1"/>
  <c r="Y1701" i="1"/>
  <c r="Z1701" i="1"/>
  <c r="AA1701" i="1"/>
  <c r="Y1956" i="1"/>
  <c r="Z1956" i="1"/>
  <c r="AA1956" i="1"/>
  <c r="Y2595" i="1"/>
  <c r="Z2595" i="1"/>
  <c r="AA2595" i="1"/>
  <c r="Y5785" i="1"/>
  <c r="Z5785" i="1"/>
  <c r="AA5785" i="1"/>
  <c r="Y1230" i="1"/>
  <c r="Z1230" i="1"/>
  <c r="AA1230" i="1"/>
  <c r="Y7976" i="1"/>
  <c r="Z7976" i="1"/>
  <c r="AA7976" i="1"/>
  <c r="Y3558" i="1"/>
  <c r="Z3558" i="1"/>
  <c r="AA3558" i="1"/>
  <c r="Y3973" i="1"/>
  <c r="Z3973" i="1"/>
  <c r="AA3973" i="1"/>
  <c r="Y1910" i="1"/>
  <c r="Z1910" i="1"/>
  <c r="AA1910" i="1"/>
  <c r="Y1507" i="1"/>
  <c r="Z1507" i="1"/>
  <c r="AA1507" i="1"/>
  <c r="Y6110" i="1"/>
  <c r="Z6110" i="1"/>
  <c r="AA6110" i="1"/>
  <c r="Y6139" i="1"/>
  <c r="Z6139" i="1"/>
  <c r="AA6139" i="1"/>
  <c r="Y8019" i="1"/>
  <c r="Z8019" i="1"/>
  <c r="AA8019" i="1"/>
  <c r="Y5664" i="1"/>
  <c r="Z5664" i="1"/>
  <c r="AA5664" i="1"/>
  <c r="Y5652" i="1"/>
  <c r="Z5652" i="1"/>
  <c r="AA5652" i="1"/>
  <c r="Y7829" i="1"/>
  <c r="Z7829" i="1"/>
  <c r="AA7829" i="1"/>
  <c r="Y721" i="1"/>
  <c r="Z721" i="1"/>
  <c r="AA721" i="1"/>
  <c r="Y1095" i="1"/>
  <c r="Z1095" i="1"/>
  <c r="AA1095" i="1"/>
  <c r="Y2439" i="1"/>
  <c r="Z2439" i="1"/>
  <c r="AA2439" i="1"/>
  <c r="Y6966" i="1"/>
  <c r="Z6966" i="1"/>
  <c r="AA6966" i="1"/>
  <c r="Y5770" i="1"/>
  <c r="Z5770" i="1"/>
  <c r="AA5770" i="1"/>
  <c r="Y6565" i="1"/>
  <c r="Z6565" i="1"/>
  <c r="AA6565" i="1"/>
  <c r="Y8804" i="1"/>
  <c r="Z8804" i="1"/>
  <c r="AA8804" i="1"/>
  <c r="Y2693" i="1"/>
  <c r="Z2693" i="1"/>
  <c r="AA2693" i="1"/>
  <c r="Y2907" i="1"/>
  <c r="Z2907" i="1"/>
  <c r="AA2907" i="1"/>
  <c r="Y2905" i="1"/>
  <c r="Z2905" i="1"/>
  <c r="AA2905" i="1"/>
  <c r="Y5509" i="1"/>
  <c r="Z5509" i="1"/>
  <c r="AA5509" i="1"/>
  <c r="Y4375" i="1"/>
  <c r="Z4375" i="1"/>
  <c r="AA4375" i="1"/>
  <c r="Y5485" i="1"/>
  <c r="Z5485" i="1"/>
  <c r="AA5485" i="1"/>
  <c r="Y6478" i="1"/>
  <c r="Z6478" i="1"/>
  <c r="AA6478" i="1"/>
  <c r="Y6290" i="1"/>
  <c r="Z6290" i="1"/>
  <c r="AA6290" i="1"/>
  <c r="Y3550" i="1"/>
  <c r="Z3550" i="1"/>
  <c r="AA3550" i="1"/>
  <c r="Y5883" i="1"/>
  <c r="Z5883" i="1"/>
  <c r="AA5883" i="1"/>
  <c r="Y3656" i="1"/>
  <c r="Z3656" i="1"/>
  <c r="AA3656" i="1"/>
  <c r="Y4909" i="1"/>
  <c r="Z4909" i="1"/>
  <c r="AA4909" i="1"/>
  <c r="Y1392" i="1"/>
  <c r="Z1392" i="1"/>
  <c r="AA1392" i="1"/>
  <c r="Y2628" i="1"/>
  <c r="Z2628" i="1"/>
  <c r="AA2628" i="1"/>
  <c r="Y2522" i="1"/>
  <c r="Z2522" i="1"/>
  <c r="AA2522" i="1"/>
  <c r="Y6072" i="1"/>
  <c r="Z6072" i="1"/>
  <c r="AA6072" i="1"/>
  <c r="Y3213" i="1"/>
  <c r="Z3213" i="1"/>
  <c r="AA3213" i="1"/>
  <c r="Y3344" i="1"/>
  <c r="Z3344" i="1"/>
  <c r="AA3344" i="1"/>
  <c r="Y4801" i="1"/>
  <c r="Z4801" i="1"/>
  <c r="AA4801" i="1"/>
  <c r="Y5648" i="1"/>
  <c r="Z5648" i="1"/>
  <c r="AA5648" i="1"/>
  <c r="Y5305" i="1"/>
  <c r="Z5305" i="1"/>
  <c r="AA5305" i="1"/>
  <c r="Y3848" i="1"/>
  <c r="Z3848" i="1"/>
  <c r="AA3848" i="1"/>
  <c r="Y2483" i="1"/>
  <c r="Z2483" i="1"/>
  <c r="AA2483" i="1"/>
  <c r="Y5269" i="1"/>
  <c r="AA5269" i="1"/>
  <c r="Z5269" i="1"/>
  <c r="Y1015" i="1"/>
  <c r="AA1015" i="1"/>
  <c r="Z1015" i="1"/>
  <c r="Y5245" i="1"/>
  <c r="AA5245" i="1"/>
  <c r="Z5245" i="1"/>
  <c r="Y5783" i="1"/>
  <c r="AA5783" i="1"/>
  <c r="Z5783" i="1"/>
  <c r="Y8120" i="1"/>
  <c r="Z8120" i="1"/>
  <c r="AA8120" i="1"/>
  <c r="Y4802" i="1"/>
  <c r="Z4802" i="1"/>
  <c r="AA4802" i="1"/>
  <c r="Y1277" i="1"/>
  <c r="Z1277" i="1"/>
  <c r="AA1277" i="1"/>
  <c r="Y4690" i="1"/>
  <c r="Z4690" i="1"/>
  <c r="AA4690" i="1"/>
  <c r="Y3811" i="1"/>
  <c r="Z3811" i="1"/>
  <c r="AA3811" i="1"/>
  <c r="Y7783" i="1"/>
  <c r="Z7783" i="1"/>
  <c r="AA7783" i="1"/>
  <c r="Y1779" i="1"/>
  <c r="Z1779" i="1"/>
  <c r="AA1779" i="1"/>
  <c r="Y3969" i="1"/>
  <c r="Z3969" i="1"/>
  <c r="AA3969" i="1"/>
  <c r="Z6595" i="1"/>
  <c r="Y6595" i="1"/>
  <c r="AA6595" i="1"/>
  <c r="Z2372" i="1"/>
  <c r="Y2372" i="1"/>
  <c r="AA2372" i="1"/>
  <c r="Z3088" i="1"/>
  <c r="Y3088" i="1"/>
  <c r="AA3088" i="1"/>
  <c r="Z4576" i="1"/>
  <c r="Y4576" i="1"/>
  <c r="AA4576" i="1"/>
  <c r="Z7474" i="1"/>
  <c r="Y7474" i="1"/>
  <c r="AA7474" i="1"/>
  <c r="Z3005" i="1"/>
  <c r="Y3005" i="1"/>
  <c r="AA3005" i="1"/>
  <c r="Z5724" i="1"/>
  <c r="Y5724" i="1"/>
  <c r="AA5724" i="1"/>
  <c r="Z6023" i="1"/>
  <c r="Y6023" i="1"/>
  <c r="AA6023" i="1"/>
  <c r="Z2913" i="1"/>
  <c r="Y2913" i="1"/>
  <c r="AA2913" i="1"/>
  <c r="Z1455" i="1"/>
  <c r="Y1455" i="1"/>
  <c r="AA1455" i="1"/>
  <c r="Z3965" i="1"/>
  <c r="Y3965" i="1"/>
  <c r="AA3965" i="1"/>
  <c r="Z1859" i="1"/>
  <c r="Y1859" i="1"/>
  <c r="AA1859" i="1"/>
  <c r="Z7248" i="1"/>
  <c r="Y7248" i="1"/>
  <c r="AA7248" i="1"/>
  <c r="Z4971" i="1"/>
  <c r="Y4971" i="1"/>
  <c r="AA4971" i="1"/>
  <c r="Z67" i="1"/>
  <c r="Y67" i="1"/>
  <c r="AA67" i="1"/>
  <c r="Z2926" i="1"/>
  <c r="Y2926" i="1"/>
  <c r="AA2926" i="1"/>
  <c r="Z1472" i="1"/>
  <c r="Y1472" i="1"/>
  <c r="AA1472" i="1"/>
  <c r="Z3473" i="1"/>
  <c r="Y3473" i="1"/>
  <c r="AA3473" i="1"/>
  <c r="Z3217" i="1"/>
  <c r="AA3217" i="1"/>
  <c r="Y3217" i="1"/>
  <c r="Z4898" i="1"/>
  <c r="Y4898" i="1"/>
  <c r="AA4898" i="1"/>
  <c r="Z5644" i="1"/>
  <c r="Y5644" i="1"/>
  <c r="AA5644" i="1"/>
  <c r="Z7903" i="1"/>
  <c r="Y7903" i="1"/>
  <c r="AA7903" i="1"/>
  <c r="Z4345" i="1"/>
  <c r="AA4345" i="1"/>
  <c r="Y4345" i="1"/>
  <c r="Z227" i="1"/>
  <c r="Y227" i="1"/>
  <c r="AA227" i="1"/>
  <c r="Z5483" i="1"/>
  <c r="Y5483" i="1"/>
  <c r="AA5483" i="1"/>
  <c r="Z7386" i="1"/>
  <c r="Y7386" i="1"/>
  <c r="AA7386" i="1"/>
  <c r="Z3107" i="1"/>
  <c r="AA3107" i="1"/>
  <c r="Y3107" i="1"/>
  <c r="Z2927" i="1"/>
  <c r="Y2927" i="1"/>
  <c r="AA2927" i="1"/>
  <c r="Z5326" i="1"/>
  <c r="Y5326" i="1"/>
  <c r="AA5326" i="1"/>
  <c r="Z3548" i="1"/>
  <c r="Y3548" i="1"/>
  <c r="AA3548" i="1"/>
  <c r="Z4746" i="1"/>
  <c r="AA4746" i="1"/>
  <c r="Y4746" i="1"/>
  <c r="Z7868" i="1"/>
  <c r="Y7868" i="1"/>
  <c r="AA7868" i="1"/>
  <c r="Z2867" i="1"/>
  <c r="Y2867" i="1"/>
  <c r="AA2867" i="1"/>
  <c r="Z3148" i="1"/>
  <c r="Y3148" i="1"/>
  <c r="AA3148" i="1"/>
  <c r="Z4969" i="1"/>
  <c r="AA4969" i="1"/>
  <c r="Y4969" i="1"/>
  <c r="Z5434" i="1"/>
  <c r="Y5434" i="1"/>
  <c r="AA5434" i="1"/>
  <c r="Z7776" i="1"/>
  <c r="Y7776" i="1"/>
  <c r="AA7776" i="1"/>
  <c r="Z6011" i="1"/>
  <c r="Y6011" i="1"/>
  <c r="AA6011" i="1"/>
  <c r="Z3906" i="1"/>
  <c r="AA3906" i="1"/>
  <c r="Y3906" i="1"/>
  <c r="Z8830" i="1"/>
  <c r="Y8830" i="1"/>
  <c r="AA8830" i="1"/>
  <c r="Z3075" i="1"/>
  <c r="Y3075" i="1"/>
  <c r="AA3075" i="1"/>
  <c r="Z4001" i="1"/>
  <c r="Y4001" i="1"/>
  <c r="AA4001" i="1"/>
  <c r="Z4910" i="1"/>
  <c r="AA4910" i="1"/>
  <c r="Y4910" i="1"/>
  <c r="Z2953" i="1"/>
  <c r="Y2953" i="1"/>
  <c r="AA2953" i="1"/>
  <c r="Y239" i="1"/>
  <c r="Z239" i="1"/>
  <c r="AA239" i="1"/>
  <c r="Z7708" i="1"/>
  <c r="AA7708" i="1"/>
  <c r="Y7708" i="1"/>
  <c r="Y6545" i="1"/>
  <c r="Z6545" i="1"/>
  <c r="AA6545" i="1"/>
  <c r="Y1318" i="1"/>
  <c r="AA1318" i="1"/>
  <c r="Z1318" i="1"/>
  <c r="Y5250" i="1"/>
  <c r="Z5250" i="1"/>
  <c r="AA5250" i="1"/>
  <c r="Y6498" i="1"/>
  <c r="Z6498" i="1"/>
  <c r="AA6498" i="1"/>
  <c r="Y3451" i="1"/>
  <c r="Z3451" i="1"/>
  <c r="AA3451" i="1"/>
  <c r="Y5697" i="1"/>
  <c r="Z5697" i="1"/>
  <c r="AA5697" i="1"/>
  <c r="Y2728" i="1"/>
  <c r="Z2728" i="1"/>
  <c r="AA2728" i="1"/>
  <c r="Y7844" i="1"/>
  <c r="Z7844" i="1"/>
  <c r="AA7844" i="1"/>
  <c r="Y1580" i="1"/>
  <c r="Z1580" i="1"/>
  <c r="AA1580" i="1"/>
  <c r="Y2720" i="1"/>
  <c r="Z2720" i="1"/>
  <c r="AA2720" i="1"/>
  <c r="Y4451" i="1"/>
  <c r="Z4451" i="1"/>
  <c r="AA4451" i="1"/>
  <c r="Y4174" i="1"/>
  <c r="Z4174" i="1"/>
  <c r="AA4174" i="1"/>
  <c r="Y4427" i="1"/>
  <c r="Z4427" i="1"/>
  <c r="AA4427" i="1"/>
  <c r="Y9035" i="1"/>
  <c r="Z9035" i="1"/>
  <c r="AA9035" i="1"/>
  <c r="Y3307" i="1"/>
  <c r="Z3307" i="1"/>
  <c r="AA3307" i="1"/>
  <c r="Y2447" i="1"/>
  <c r="Z2447" i="1"/>
  <c r="AA2447" i="1"/>
  <c r="Y8783" i="1"/>
  <c r="Z8783" i="1"/>
  <c r="AA8783" i="1"/>
  <c r="Y7528" i="1"/>
  <c r="Z7528" i="1"/>
  <c r="AA7528" i="1"/>
  <c r="Y3639" i="1"/>
  <c r="Z3639" i="1"/>
  <c r="AA3639" i="1"/>
  <c r="Y4343" i="1"/>
  <c r="Z4343" i="1"/>
  <c r="AA4343" i="1"/>
  <c r="Y2345" i="1"/>
  <c r="Z2345" i="1"/>
  <c r="AA2345" i="1"/>
  <c r="Y3436" i="1"/>
  <c r="Z3436" i="1"/>
  <c r="AA3436" i="1"/>
  <c r="Y4244" i="1"/>
  <c r="Z4244" i="1"/>
  <c r="AA4244" i="1"/>
  <c r="Y8778" i="1"/>
  <c r="Z8778" i="1"/>
  <c r="AA8778" i="1"/>
  <c r="Y6978" i="1"/>
  <c r="Z6978" i="1"/>
  <c r="AA6978" i="1"/>
  <c r="Y1501" i="1"/>
  <c r="Z1501" i="1"/>
  <c r="AA1501" i="1"/>
  <c r="Y3600" i="1"/>
  <c r="Z3600" i="1"/>
  <c r="AA3600" i="1"/>
  <c r="Y2845" i="1"/>
  <c r="Z2845" i="1"/>
  <c r="AA2845" i="1"/>
  <c r="Y2008" i="1"/>
  <c r="Z2008" i="1"/>
  <c r="AA2008" i="1"/>
  <c r="Y5010" i="1"/>
  <c r="Z5010" i="1"/>
  <c r="AA5010" i="1"/>
  <c r="Y2135" i="1"/>
  <c r="Z2135" i="1"/>
  <c r="AA2135" i="1"/>
  <c r="Y3761" i="1"/>
  <c r="Z3761" i="1"/>
  <c r="AA3761" i="1"/>
  <c r="Y8675" i="1"/>
  <c r="Z8675" i="1"/>
  <c r="AA8675" i="1"/>
  <c r="Y7749" i="1"/>
  <c r="Z7749" i="1"/>
  <c r="AA7749" i="1"/>
  <c r="Y2003" i="1"/>
  <c r="Z2003" i="1"/>
  <c r="AA2003" i="1"/>
  <c r="Y4204" i="1"/>
  <c r="Z4204" i="1"/>
  <c r="AA4204" i="1"/>
  <c r="Y7358" i="1"/>
  <c r="Z7358" i="1"/>
  <c r="AA7358" i="1"/>
  <c r="Y8975" i="1"/>
  <c r="Z8975" i="1"/>
  <c r="AA8975" i="1"/>
  <c r="Y4352" i="1"/>
  <c r="Z4352" i="1"/>
  <c r="AA4352" i="1"/>
  <c r="Y451" i="1"/>
  <c r="Z451" i="1"/>
  <c r="AA451" i="1"/>
  <c r="Y5210" i="1"/>
  <c r="Z5210" i="1"/>
  <c r="AA5210" i="1"/>
  <c r="Y3642" i="1"/>
  <c r="Z3642" i="1"/>
  <c r="AA3642" i="1"/>
  <c r="Y5988" i="1"/>
  <c r="Z5988" i="1"/>
  <c r="AA5988" i="1"/>
  <c r="Y7939" i="1"/>
  <c r="Z7939" i="1"/>
  <c r="AA7939" i="1"/>
  <c r="Y3771" i="1"/>
  <c r="Z3771" i="1"/>
  <c r="AA3771" i="1"/>
  <c r="Y1659" i="1"/>
  <c r="Z1659" i="1"/>
  <c r="AA1659" i="1"/>
  <c r="Y1506" i="1"/>
  <c r="Z1506" i="1"/>
  <c r="AA1506" i="1"/>
  <c r="Y7977" i="1"/>
  <c r="Z7977" i="1"/>
  <c r="AA7977" i="1"/>
  <c r="Y6725" i="1"/>
  <c r="Z6725" i="1"/>
  <c r="AA6725" i="1"/>
  <c r="Y8452" i="1"/>
  <c r="Z8452" i="1"/>
  <c r="AA8452" i="1"/>
  <c r="Y981" i="1"/>
  <c r="Z981" i="1"/>
  <c r="AA981" i="1"/>
  <c r="Y1273" i="1"/>
  <c r="Z1273" i="1"/>
  <c r="AA1273" i="1"/>
  <c r="Y3527" i="1"/>
  <c r="Z3527" i="1"/>
  <c r="AA3527" i="1"/>
  <c r="Y876" i="1"/>
  <c r="Z876" i="1"/>
  <c r="AA876" i="1"/>
  <c r="Y6957" i="1"/>
  <c r="Z6957" i="1"/>
  <c r="AA6957" i="1"/>
  <c r="Y3022" i="1"/>
  <c r="Z3022" i="1"/>
  <c r="AA3022" i="1"/>
  <c r="Y1579" i="1"/>
  <c r="Z1579" i="1"/>
  <c r="AA1579" i="1"/>
  <c r="Y7526" i="1"/>
  <c r="Z7526" i="1"/>
  <c r="AA7526" i="1"/>
  <c r="Y1709" i="1"/>
  <c r="Z1709" i="1"/>
  <c r="AA1709" i="1"/>
  <c r="Y5482" i="1"/>
  <c r="Z5482" i="1"/>
  <c r="AA5482" i="1"/>
  <c r="Y7197" i="1"/>
  <c r="Z7197" i="1"/>
  <c r="AA7197" i="1"/>
  <c r="Y3839" i="1"/>
  <c r="Z3839" i="1"/>
  <c r="AA3839" i="1"/>
  <c r="Y7832" i="1"/>
  <c r="Z7832" i="1"/>
  <c r="AA7832" i="1"/>
  <c r="Y7201" i="1"/>
  <c r="Z7201" i="1"/>
  <c r="AA7201" i="1"/>
  <c r="Y507" i="1"/>
  <c r="Z507" i="1"/>
  <c r="AA507" i="1"/>
  <c r="Y3133" i="1"/>
  <c r="Z3133" i="1"/>
  <c r="AA3133" i="1"/>
  <c r="Y3780" i="1"/>
  <c r="Z3780" i="1"/>
  <c r="AA3780" i="1"/>
  <c r="Y5446" i="1"/>
  <c r="Z5446" i="1"/>
  <c r="AA5446" i="1"/>
  <c r="Y5875" i="1"/>
  <c r="Z5875" i="1"/>
  <c r="AA5875" i="1"/>
  <c r="Y6437" i="1"/>
  <c r="Z6437" i="1"/>
  <c r="AA6437" i="1"/>
  <c r="Y3924" i="1"/>
  <c r="Z3924" i="1"/>
  <c r="AA3924" i="1"/>
  <c r="Y937" i="1"/>
  <c r="Z937" i="1"/>
  <c r="AA937" i="1"/>
  <c r="Y311" i="1"/>
  <c r="Z311" i="1"/>
  <c r="AA311" i="1"/>
  <c r="Y8221" i="1"/>
  <c r="Z8221" i="1"/>
  <c r="AA8221" i="1"/>
  <c r="Y7059" i="1"/>
  <c r="Z7059" i="1"/>
  <c r="AA7059" i="1"/>
  <c r="Y3172" i="1"/>
  <c r="Z3172" i="1"/>
  <c r="AA3172" i="1"/>
  <c r="Y5688" i="1"/>
  <c r="Z5688" i="1"/>
  <c r="AA5688" i="1"/>
  <c r="Y1969" i="1"/>
  <c r="Z1969" i="1"/>
  <c r="AA1969" i="1"/>
  <c r="Y8270" i="1"/>
  <c r="Z8270" i="1"/>
  <c r="AA8270" i="1"/>
  <c r="Y926" i="1"/>
  <c r="Z926" i="1"/>
  <c r="AA926" i="1"/>
  <c r="Y257" i="1"/>
  <c r="Z257" i="1"/>
  <c r="AA257" i="1"/>
  <c r="Y8381" i="1"/>
  <c r="Z8381" i="1"/>
  <c r="AA8381" i="1"/>
  <c r="Y3588" i="1"/>
  <c r="Z3588" i="1"/>
  <c r="AA3588" i="1"/>
  <c r="Y5578" i="1"/>
  <c r="Z5578" i="1"/>
  <c r="AA5578" i="1"/>
  <c r="Y3564" i="1"/>
  <c r="Z3564" i="1"/>
  <c r="AA3564" i="1"/>
  <c r="Y504" i="1"/>
  <c r="Z504" i="1"/>
  <c r="AA504" i="1"/>
  <c r="Y7522" i="1"/>
  <c r="AA7522" i="1"/>
  <c r="Z7522" i="1"/>
  <c r="Y1857" i="1"/>
  <c r="AA1857" i="1"/>
  <c r="Z1857" i="1"/>
  <c r="Y2377" i="1"/>
  <c r="Z2377" i="1"/>
  <c r="AA2377" i="1"/>
  <c r="Y189" i="1"/>
  <c r="Z189" i="1"/>
  <c r="AA189" i="1"/>
  <c r="Y6278" i="1"/>
  <c r="AA6278" i="1"/>
  <c r="Z6278" i="1"/>
  <c r="Y3622" i="1"/>
  <c r="AA3622" i="1"/>
  <c r="Z3622" i="1"/>
  <c r="Y6421" i="1"/>
  <c r="Z6421" i="1"/>
  <c r="AA6421" i="1"/>
  <c r="Y7444" i="1"/>
  <c r="AA7444" i="1"/>
  <c r="Z7444" i="1"/>
  <c r="Y7403" i="1"/>
  <c r="AA7403" i="1"/>
  <c r="Z7403" i="1"/>
  <c r="Y8298" i="1"/>
  <c r="AA8298" i="1"/>
  <c r="Z8298" i="1"/>
  <c r="Y7941" i="1"/>
  <c r="Z7941" i="1"/>
  <c r="AA7941" i="1"/>
  <c r="Y4938" i="1"/>
  <c r="Z4938" i="1"/>
  <c r="AA4938" i="1"/>
  <c r="Y1873" i="1"/>
  <c r="AA1873" i="1"/>
  <c r="Z1873" i="1"/>
  <c r="Y3501" i="1"/>
  <c r="AA3501" i="1"/>
  <c r="Z3501" i="1"/>
  <c r="Y7006" i="1"/>
  <c r="Z7006" i="1"/>
  <c r="AA7006" i="1"/>
  <c r="Y2896" i="1"/>
  <c r="Z2896" i="1"/>
  <c r="AA2896" i="1"/>
  <c r="Y8949" i="1"/>
  <c r="AA8949" i="1"/>
  <c r="Z8949" i="1"/>
  <c r="Y2983" i="1"/>
  <c r="AA2983" i="1"/>
  <c r="Z2983" i="1"/>
  <c r="Y6519" i="1"/>
  <c r="Z6519" i="1"/>
  <c r="AA6519" i="1"/>
  <c r="AA4642" i="1"/>
  <c r="Y4642" i="1"/>
  <c r="Z4642" i="1"/>
  <c r="AA5673" i="1"/>
  <c r="Y5673" i="1"/>
  <c r="Z5673" i="1"/>
  <c r="AA1517" i="1"/>
  <c r="Y1517" i="1"/>
  <c r="Z1517" i="1"/>
  <c r="AA7899" i="1"/>
  <c r="Y7899" i="1"/>
  <c r="Z7899" i="1"/>
  <c r="AA5620" i="1"/>
  <c r="Y5620" i="1"/>
  <c r="Z5620" i="1"/>
  <c r="AA774" i="1"/>
  <c r="Y774" i="1"/>
  <c r="Z774" i="1"/>
  <c r="AA8246" i="1"/>
  <c r="Y8246" i="1"/>
  <c r="Z8246" i="1"/>
  <c r="AA3299" i="1"/>
  <c r="Y3299" i="1"/>
  <c r="Z3299" i="1"/>
  <c r="AA5715" i="1"/>
  <c r="Y5715" i="1"/>
  <c r="Z5715" i="1"/>
  <c r="AA1641" i="1"/>
  <c r="Y1641" i="1"/>
  <c r="Z1641" i="1"/>
  <c r="AA5667" i="1"/>
  <c r="Y5667" i="1"/>
  <c r="Z5667" i="1"/>
  <c r="AA6032" i="1"/>
  <c r="Y6032" i="1"/>
  <c r="Z6032" i="1"/>
  <c r="AA3709" i="1"/>
  <c r="Y3709" i="1"/>
  <c r="Z3709" i="1"/>
  <c r="AA2887" i="1"/>
  <c r="Y2887" i="1"/>
  <c r="Z2887" i="1"/>
  <c r="Y3393" i="1"/>
  <c r="AA3393" i="1"/>
  <c r="Z3393" i="1"/>
  <c r="Y3720" i="1"/>
  <c r="AA3720" i="1"/>
  <c r="Z3720" i="1"/>
  <c r="Z993" i="1"/>
  <c r="Y993" i="1"/>
  <c r="AA993" i="1"/>
  <c r="Y2029" i="1"/>
  <c r="Z2029" i="1"/>
  <c r="AA2029" i="1"/>
  <c r="Z5025" i="1"/>
  <c r="AA5025" i="1"/>
  <c r="Y5025" i="1"/>
  <c r="Y7647" i="1"/>
  <c r="Z7647" i="1"/>
  <c r="AA7647" i="1"/>
  <c r="Z7388" i="1"/>
  <c r="AA7388" i="1"/>
  <c r="Y7388" i="1"/>
  <c r="Y6214" i="1"/>
  <c r="Z6214" i="1"/>
  <c r="AA6214" i="1"/>
  <c r="Y7367" i="1"/>
  <c r="AA7367" i="1"/>
  <c r="Z7367" i="1"/>
  <c r="Y2623" i="1"/>
  <c r="Z2623" i="1"/>
  <c r="AA2623" i="1"/>
  <c r="Y3181" i="1"/>
  <c r="Z3181" i="1"/>
  <c r="AA3181" i="1"/>
  <c r="Y7898" i="1"/>
  <c r="Z7898" i="1"/>
  <c r="AA7898" i="1"/>
  <c r="Y3989" i="1"/>
  <c r="Z3989" i="1"/>
  <c r="AA3989" i="1"/>
  <c r="Y6988" i="1"/>
  <c r="Z6988" i="1"/>
  <c r="AA6988" i="1"/>
  <c r="Y3096" i="1"/>
  <c r="Z3096" i="1"/>
  <c r="AA3096" i="1"/>
  <c r="Y6318" i="1"/>
  <c r="Z6318" i="1"/>
  <c r="AA6318" i="1"/>
  <c r="Y5308" i="1"/>
  <c r="Z5308" i="1"/>
  <c r="AA5308" i="1"/>
  <c r="Y448" i="1"/>
  <c r="Z448" i="1"/>
  <c r="AA448" i="1"/>
  <c r="Y890" i="1"/>
  <c r="Z890" i="1"/>
  <c r="AA890" i="1"/>
  <c r="AA6737" i="1"/>
  <c r="Y6737" i="1"/>
  <c r="Z6737" i="1"/>
  <c r="Y8039" i="1"/>
  <c r="AA8039" i="1"/>
  <c r="Z8039" i="1"/>
  <c r="Y3808" i="1"/>
  <c r="Z3808" i="1"/>
  <c r="AA3808" i="1"/>
  <c r="Y8353" i="1"/>
  <c r="AA8353" i="1"/>
  <c r="Z8353" i="1"/>
  <c r="Y5733" i="1"/>
  <c r="AA5733" i="1"/>
  <c r="Z5733" i="1"/>
  <c r="Y4727" i="1"/>
  <c r="AA4727" i="1"/>
  <c r="Z4727" i="1"/>
  <c r="Y4922" i="1"/>
  <c r="AA4922" i="1"/>
  <c r="Z4922" i="1"/>
  <c r="Y8818" i="1"/>
  <c r="AA8818" i="1"/>
  <c r="Z8818" i="1"/>
  <c r="Y4020" i="1"/>
  <c r="AA4020" i="1"/>
  <c r="Z4020" i="1"/>
  <c r="Y1804" i="1"/>
  <c r="AA1804" i="1"/>
  <c r="Z1804" i="1"/>
  <c r="Y3332" i="1"/>
  <c r="AA3332" i="1"/>
  <c r="Z3332" i="1"/>
  <c r="Y2446" i="1"/>
  <c r="AA2446" i="1"/>
  <c r="Z2446" i="1"/>
  <c r="Y4013" i="1"/>
  <c r="AA4013" i="1"/>
  <c r="Z4013" i="1"/>
  <c r="AA2860" i="1"/>
  <c r="Z2860" i="1"/>
  <c r="Y2860" i="1"/>
  <c r="AA4175" i="1"/>
  <c r="Z4175" i="1"/>
  <c r="Y4175" i="1"/>
  <c r="AA634" i="1"/>
  <c r="Z634" i="1"/>
  <c r="Y634" i="1"/>
  <c r="AA2095" i="1"/>
  <c r="Z2095" i="1"/>
  <c r="Y2095" i="1"/>
  <c r="AA582" i="1"/>
  <c r="Z582" i="1"/>
  <c r="Y582" i="1"/>
  <c r="AA7145" i="1"/>
  <c r="Y7145" i="1"/>
  <c r="Z7145" i="1"/>
  <c r="AA2963" i="1"/>
  <c r="Y2963" i="1"/>
  <c r="Z2963" i="1"/>
  <c r="AA5357" i="1"/>
  <c r="Y5357" i="1"/>
  <c r="Z5357" i="1"/>
  <c r="AA4965" i="1"/>
  <c r="Y4965" i="1"/>
  <c r="Z4965" i="1"/>
  <c r="AA422" i="1"/>
  <c r="Y422" i="1"/>
  <c r="Z422" i="1"/>
  <c r="AA3856" i="1"/>
  <c r="Y3856" i="1"/>
  <c r="Z3856" i="1"/>
  <c r="AA6935" i="1"/>
  <c r="Y6935" i="1"/>
  <c r="Z6935" i="1"/>
  <c r="AA6118" i="1"/>
  <c r="Y6118" i="1"/>
  <c r="Z6118" i="1"/>
  <c r="AA5768" i="1"/>
  <c r="Y5768" i="1"/>
  <c r="Z5768" i="1"/>
  <c r="AA5881" i="1"/>
  <c r="Y5881" i="1"/>
  <c r="Z5881" i="1"/>
  <c r="AA2582" i="1"/>
  <c r="Y2582" i="1"/>
  <c r="Z2582" i="1"/>
  <c r="AA980" i="1"/>
  <c r="Y980" i="1"/>
  <c r="Z980" i="1"/>
  <c r="AA7243" i="1"/>
  <c r="Y7243" i="1"/>
  <c r="Z7243" i="1"/>
  <c r="AA2299" i="1"/>
  <c r="Y2299" i="1"/>
  <c r="Z2299" i="1"/>
  <c r="AA2627" i="1"/>
  <c r="Y2627" i="1"/>
  <c r="Z2627" i="1"/>
  <c r="AA2238" i="1"/>
  <c r="Y2238" i="1"/>
  <c r="Z2238" i="1"/>
  <c r="AA5068" i="1"/>
  <c r="Y5068" i="1"/>
  <c r="Z5068" i="1"/>
  <c r="AA2276" i="1"/>
  <c r="Y2276" i="1"/>
  <c r="Z2276" i="1"/>
  <c r="AA2486" i="1"/>
  <c r="Y2486" i="1"/>
  <c r="Z2486" i="1"/>
  <c r="AA570" i="1"/>
  <c r="Y570" i="1"/>
  <c r="Z570" i="1"/>
  <c r="AA2462" i="1"/>
  <c r="Y2462" i="1"/>
  <c r="Z2462" i="1"/>
  <c r="AA2553" i="1"/>
  <c r="Y2553" i="1"/>
  <c r="Z2553" i="1"/>
  <c r="AA1509" i="1"/>
  <c r="Y1509" i="1"/>
  <c r="Z1509" i="1"/>
  <c r="AA2426" i="1"/>
  <c r="Y2426" i="1"/>
  <c r="Z2426" i="1"/>
  <c r="AA3060" i="1"/>
  <c r="Y3060" i="1"/>
  <c r="Z3060" i="1"/>
  <c r="AA578" i="1"/>
  <c r="Y578" i="1"/>
  <c r="Z578" i="1"/>
  <c r="AA8488" i="1"/>
  <c r="Y8488" i="1"/>
  <c r="Z8488" i="1"/>
  <c r="AA6330" i="1"/>
  <c r="Y6330" i="1"/>
  <c r="Z6330" i="1"/>
  <c r="AA7582" i="1"/>
  <c r="Y7582" i="1"/>
  <c r="Z7582" i="1"/>
  <c r="AA4552" i="1"/>
  <c r="Y4552" i="1"/>
  <c r="Z4552" i="1"/>
  <c r="AA8104" i="1"/>
  <c r="Y8104" i="1"/>
  <c r="Z8104" i="1"/>
  <c r="Z4103" i="1"/>
  <c r="AA4103" i="1"/>
  <c r="Y4103" i="1"/>
  <c r="Y3746" i="1"/>
  <c r="Z3746" i="1"/>
  <c r="AA3746" i="1"/>
  <c r="Y4042" i="1"/>
  <c r="Z4042" i="1"/>
  <c r="AA4042" i="1"/>
  <c r="Y1418" i="1"/>
  <c r="Z1418" i="1"/>
  <c r="AA1418" i="1"/>
  <c r="Z6501" i="1"/>
  <c r="AA6501" i="1"/>
  <c r="Y6501" i="1"/>
  <c r="Y3166" i="1"/>
  <c r="Z3166" i="1"/>
  <c r="AA3166" i="1"/>
  <c r="AA2513" i="1"/>
  <c r="Y2513" i="1"/>
  <c r="Z2513" i="1"/>
  <c r="AA3708" i="1"/>
  <c r="Y3708" i="1"/>
  <c r="Z3708" i="1"/>
  <c r="AA2076" i="1"/>
  <c r="Y2076" i="1"/>
  <c r="Z2076" i="1"/>
  <c r="AA1847" i="1"/>
  <c r="Y1847" i="1"/>
  <c r="Z1847" i="1"/>
  <c r="AA1970" i="1"/>
  <c r="Y1970" i="1"/>
  <c r="Z1970" i="1"/>
  <c r="AA777" i="1"/>
  <c r="Y777" i="1"/>
  <c r="Z777" i="1"/>
  <c r="AA8277" i="1"/>
  <c r="Y8277" i="1"/>
  <c r="Z8277" i="1"/>
  <c r="AA3188" i="1"/>
  <c r="Y3188" i="1"/>
  <c r="Z3188" i="1"/>
  <c r="AA9023" i="1"/>
  <c r="Y9023" i="1"/>
  <c r="Z9023" i="1"/>
  <c r="AA2150" i="1"/>
  <c r="Y2150" i="1"/>
  <c r="Z2150" i="1"/>
  <c r="AA2694" i="1"/>
  <c r="Y2694" i="1"/>
  <c r="Z2694" i="1"/>
  <c r="Y7541" i="1"/>
  <c r="AA7541" i="1"/>
  <c r="Z7541" i="1"/>
  <c r="Y7291" i="1"/>
  <c r="AA7291" i="1"/>
  <c r="Z7291" i="1"/>
  <c r="Y2102" i="1"/>
  <c r="AA2102" i="1"/>
  <c r="Z2102" i="1"/>
  <c r="Y6049" i="1"/>
  <c r="AA6049" i="1"/>
  <c r="Z6049" i="1"/>
  <c r="Y8769" i="1"/>
  <c r="AA8769" i="1"/>
  <c r="Z8769" i="1"/>
  <c r="Y1773" i="1"/>
  <c r="AA1773" i="1"/>
  <c r="Z1773" i="1"/>
  <c r="Y3629" i="1"/>
  <c r="AA3629" i="1"/>
  <c r="Z3629" i="1"/>
  <c r="Y2042" i="1"/>
  <c r="Z2042" i="1"/>
  <c r="AA2042" i="1"/>
  <c r="Y1124" i="1"/>
  <c r="Z1124" i="1"/>
  <c r="AA1124" i="1"/>
  <c r="Z184" i="1"/>
  <c r="AA184" i="1"/>
  <c r="Y184" i="1"/>
  <c r="AA3536" i="1"/>
  <c r="Y3536" i="1"/>
  <c r="Z3536" i="1"/>
  <c r="Z7452" i="1"/>
  <c r="AA7452" i="1"/>
  <c r="Y7452" i="1"/>
  <c r="Z7334" i="1"/>
  <c r="AA7334" i="1"/>
  <c r="Y7334" i="1"/>
  <c r="Z6695" i="1"/>
  <c r="AA6695" i="1"/>
  <c r="Y6695" i="1"/>
  <c r="Z7091" i="1"/>
  <c r="AA7091" i="1"/>
  <c r="Y7091" i="1"/>
  <c r="Z6682" i="1"/>
  <c r="AA6682" i="1"/>
  <c r="Y6682" i="1"/>
  <c r="Z4314" i="1"/>
  <c r="AA4314" i="1"/>
  <c r="Y4314" i="1"/>
  <c r="Z2231" i="1"/>
  <c r="AA2231" i="1"/>
  <c r="Y2231" i="1"/>
  <c r="Y1521" i="1"/>
  <c r="Z1521" i="1"/>
  <c r="AA1521" i="1"/>
  <c r="Y7646" i="1"/>
  <c r="Z7646" i="1"/>
  <c r="AA7646" i="1"/>
  <c r="Y2621" i="1"/>
  <c r="Z2621" i="1"/>
  <c r="AA2621" i="1"/>
  <c r="Y5327" i="1"/>
  <c r="Z5327" i="1"/>
  <c r="AA5327" i="1"/>
  <c r="Y5495" i="1"/>
  <c r="Z5495" i="1"/>
  <c r="AA5495" i="1"/>
  <c r="Y8287" i="1"/>
  <c r="Z8287" i="1"/>
  <c r="AA8287" i="1"/>
  <c r="Y3403" i="1"/>
  <c r="Z3403" i="1"/>
  <c r="AA3403" i="1"/>
  <c r="Y6197" i="1"/>
  <c r="Z6197" i="1"/>
  <c r="AA6197" i="1"/>
  <c r="Y468" i="1"/>
  <c r="Z468" i="1"/>
  <c r="AA468" i="1"/>
  <c r="Y6546" i="1"/>
  <c r="Z6546" i="1"/>
  <c r="AA6546" i="1"/>
  <c r="Y5508" i="1"/>
  <c r="Z5508" i="1"/>
  <c r="AA5508" i="1"/>
  <c r="Y6999" i="1"/>
  <c r="Z6999" i="1"/>
  <c r="AA6999" i="1"/>
  <c r="Y2267" i="1"/>
  <c r="Z2267" i="1"/>
  <c r="AA2267" i="1"/>
  <c r="Y6133" i="1"/>
  <c r="Z6133" i="1"/>
  <c r="AA6133" i="1"/>
  <c r="Y4054" i="1"/>
  <c r="Z4054" i="1"/>
  <c r="AA4054" i="1"/>
  <c r="Y1730" i="1"/>
  <c r="Z1730" i="1"/>
  <c r="AA1730" i="1"/>
  <c r="Y444" i="1"/>
  <c r="Z444" i="1"/>
  <c r="AA444" i="1"/>
  <c r="Y1706" i="1"/>
  <c r="Z1706" i="1"/>
  <c r="AA1706" i="1"/>
  <c r="Y7057" i="1"/>
  <c r="Z7057" i="1"/>
  <c r="AA7057" i="1"/>
  <c r="Y6689" i="1"/>
  <c r="Z6689" i="1"/>
  <c r="AA6689" i="1"/>
  <c r="Y354" i="1"/>
  <c r="Z354" i="1"/>
  <c r="AA354" i="1"/>
  <c r="Y6427" i="1"/>
  <c r="Z6427" i="1"/>
  <c r="AA6427" i="1"/>
  <c r="Y8115" i="1"/>
  <c r="Z8115" i="1"/>
  <c r="AA8115" i="1"/>
  <c r="Y6853" i="1"/>
  <c r="Z6853" i="1"/>
  <c r="AA6853" i="1"/>
  <c r="Y514" i="1"/>
  <c r="Z514" i="1"/>
  <c r="AA514" i="1"/>
  <c r="Y2348" i="1"/>
  <c r="Z2348" i="1"/>
  <c r="AA2348" i="1"/>
  <c r="Y7428" i="1"/>
  <c r="Z7428" i="1"/>
  <c r="AA7428" i="1"/>
  <c r="Y3818" i="1"/>
  <c r="Z3818" i="1"/>
  <c r="AA3818" i="1"/>
  <c r="Y7262" i="1"/>
  <c r="Z7262" i="1"/>
  <c r="AA7262" i="1"/>
  <c r="Y1136" i="1"/>
  <c r="Z1136" i="1"/>
  <c r="AA1136" i="1"/>
  <c r="Y344" i="1"/>
  <c r="Z344" i="1"/>
  <c r="AA344" i="1"/>
  <c r="Y5801" i="1"/>
  <c r="Z5801" i="1"/>
  <c r="AA5801" i="1"/>
  <c r="Y2598" i="1"/>
  <c r="Z2598" i="1"/>
  <c r="AA2598" i="1"/>
  <c r="Y1522" i="1"/>
  <c r="Z1522" i="1"/>
  <c r="AA1522" i="1"/>
  <c r="AA9013" i="1"/>
  <c r="Z9013" i="1"/>
  <c r="Y9013" i="1"/>
  <c r="Y8421" i="1"/>
  <c r="Z8421" i="1"/>
  <c r="AA8421" i="1"/>
  <c r="Y7004" i="1"/>
  <c r="Z7004" i="1"/>
  <c r="AA7004" i="1"/>
  <c r="Y1466" i="1"/>
  <c r="Z1466" i="1"/>
  <c r="AA1466" i="1"/>
  <c r="Y1001" i="1"/>
  <c r="Z1001" i="1"/>
  <c r="AA1001" i="1"/>
  <c r="Y8121" i="1"/>
  <c r="AA8121" i="1"/>
  <c r="Z8121" i="1"/>
  <c r="Y6430" i="1"/>
  <c r="Z6430" i="1"/>
  <c r="AA6430" i="1"/>
  <c r="Y1090" i="1"/>
  <c r="Z1090" i="1"/>
  <c r="AA1090" i="1"/>
  <c r="Y3669" i="1"/>
  <c r="Z3669" i="1"/>
  <c r="AA3669" i="1"/>
  <c r="Y7167" i="1"/>
  <c r="Z7167" i="1"/>
  <c r="AA7167" i="1"/>
  <c r="Y5747" i="1"/>
  <c r="Z5747" i="1"/>
  <c r="AA5747" i="1"/>
  <c r="Y4065" i="1"/>
  <c r="Z4065" i="1"/>
  <c r="AA4065" i="1"/>
  <c r="Y611" i="1"/>
  <c r="Z611" i="1"/>
  <c r="AA611" i="1"/>
  <c r="Y5963" i="1"/>
  <c r="Z5963" i="1"/>
  <c r="AA5963" i="1"/>
  <c r="Y10" i="1"/>
  <c r="Z10" i="1"/>
  <c r="AA10" i="1"/>
  <c r="Y627" i="1"/>
  <c r="Z627" i="1"/>
  <c r="AA627" i="1"/>
  <c r="Y8033" i="1"/>
  <c r="Z8033" i="1"/>
  <c r="AA8033" i="1"/>
  <c r="Y5007" i="1"/>
  <c r="Z5007" i="1"/>
  <c r="AA5007" i="1"/>
  <c r="Y1793" i="1"/>
  <c r="Z1793" i="1"/>
  <c r="AA1793" i="1"/>
  <c r="Y4000" i="1"/>
  <c r="Z4000" i="1"/>
  <c r="AA4000" i="1"/>
  <c r="Y7015" i="1"/>
  <c r="Z7015" i="1"/>
  <c r="AA7015" i="1"/>
  <c r="Y4289" i="1"/>
  <c r="Z4289" i="1"/>
  <c r="AA4289" i="1"/>
  <c r="Y7083" i="1"/>
  <c r="Z7083" i="1"/>
  <c r="AA7083" i="1"/>
  <c r="Y8335" i="1"/>
  <c r="Z8335" i="1"/>
  <c r="AA8335" i="1"/>
  <c r="Y4993" i="1"/>
  <c r="Z4993" i="1"/>
  <c r="AA4993" i="1"/>
  <c r="Y6186" i="1"/>
  <c r="Z6186" i="1"/>
  <c r="AA6186" i="1"/>
  <c r="Y8068" i="1"/>
  <c r="Z8068" i="1"/>
  <c r="AA8068" i="1"/>
  <c r="Y5395" i="1"/>
  <c r="Z5395" i="1"/>
  <c r="AA5395" i="1"/>
  <c r="Y3694" i="1"/>
  <c r="Z3694" i="1"/>
  <c r="AA3694" i="1"/>
  <c r="Y7994" i="1"/>
  <c r="Z7994" i="1"/>
  <c r="AA7994" i="1"/>
  <c r="Y1803" i="1"/>
  <c r="Z1803" i="1"/>
  <c r="AA1803" i="1"/>
  <c r="Y6468" i="1"/>
  <c r="Z6468" i="1"/>
  <c r="AA6468" i="1"/>
  <c r="Y8699" i="1"/>
  <c r="Z8699" i="1"/>
  <c r="AA8699" i="1"/>
  <c r="Y7418" i="1"/>
  <c r="Z7418" i="1"/>
  <c r="AA7418" i="1"/>
  <c r="Y5035" i="1"/>
  <c r="Z5035" i="1"/>
  <c r="AA5035" i="1"/>
  <c r="Y5942" i="1"/>
  <c r="Z5942" i="1"/>
  <c r="AA5942" i="1"/>
  <c r="Y1134" i="1"/>
  <c r="Z1134" i="1"/>
  <c r="AA1134" i="1"/>
  <c r="Y3375" i="1"/>
  <c r="Z3375" i="1"/>
  <c r="AA3375" i="1"/>
  <c r="Y2308" i="1"/>
  <c r="Z2308" i="1"/>
  <c r="AA2308" i="1"/>
  <c r="Y5910" i="1"/>
  <c r="Z5910" i="1"/>
  <c r="AA5910" i="1"/>
  <c r="Y1003" i="1"/>
  <c r="Z1003" i="1"/>
  <c r="AA1003" i="1"/>
  <c r="AA5606" i="1"/>
  <c r="Y5606" i="1"/>
  <c r="Z5606" i="1"/>
  <c r="Y3787" i="1"/>
  <c r="Z3787" i="1"/>
  <c r="AA3787" i="1"/>
  <c r="Z2407" i="1"/>
  <c r="Y2407" i="1"/>
  <c r="AA2407" i="1"/>
  <c r="Z8054" i="1"/>
  <c r="AA8054" i="1"/>
  <c r="Y8054" i="1"/>
  <c r="Z5132" i="1"/>
  <c r="Y5132" i="1"/>
  <c r="AA5132" i="1"/>
  <c r="Y3869" i="1"/>
  <c r="Z3869" i="1"/>
  <c r="AA3869" i="1"/>
  <c r="Z5169" i="1"/>
  <c r="Y5169" i="1"/>
  <c r="AA5169" i="1"/>
  <c r="Y6657" i="1"/>
  <c r="Z6657" i="1"/>
  <c r="AA6657" i="1"/>
  <c r="Z3245" i="1"/>
  <c r="AA3245" i="1"/>
  <c r="Y3245" i="1"/>
  <c r="AA5202" i="1"/>
  <c r="Z5202" i="1"/>
  <c r="Y5202" i="1"/>
  <c r="Z7187" i="1"/>
  <c r="AA7187" i="1"/>
  <c r="Y7187" i="1"/>
  <c r="Y1374" i="1"/>
  <c r="Z1374" i="1"/>
  <c r="AA1374" i="1"/>
  <c r="Z3011" i="1"/>
  <c r="AA3011" i="1"/>
  <c r="Y3011" i="1"/>
  <c r="Y7539" i="1"/>
  <c r="AA7539" i="1"/>
  <c r="Z7539" i="1"/>
  <c r="Z3058" i="1"/>
  <c r="AA3058" i="1"/>
  <c r="Y3058" i="1"/>
  <c r="AA6556" i="1"/>
  <c r="Z6556" i="1"/>
  <c r="Y6556" i="1"/>
  <c r="Z2677" i="1"/>
  <c r="AA2677" i="1"/>
  <c r="Y2677" i="1"/>
  <c r="Z924" i="1"/>
  <c r="AA924" i="1"/>
  <c r="Y924" i="1"/>
  <c r="Z8477" i="1"/>
  <c r="AA8477" i="1"/>
  <c r="Y8477" i="1"/>
  <c r="Y4226" i="1"/>
  <c r="Z4226" i="1"/>
  <c r="AA4226" i="1"/>
  <c r="Z5254" i="1"/>
  <c r="AA5254" i="1"/>
  <c r="Y5254" i="1"/>
  <c r="Y6006" i="1"/>
  <c r="Z6006" i="1"/>
  <c r="AA6006" i="1"/>
  <c r="Y7064" i="1"/>
  <c r="AA7064" i="1"/>
  <c r="Z7064" i="1"/>
  <c r="Y7306" i="1"/>
  <c r="Z7306" i="1"/>
  <c r="AA7306" i="1"/>
  <c r="Y3377" i="1"/>
  <c r="Z3377" i="1"/>
  <c r="AA3377" i="1"/>
  <c r="Y8404" i="1"/>
  <c r="Z8404" i="1"/>
  <c r="AA8404" i="1"/>
  <c r="Y7885" i="1"/>
  <c r="Z7885" i="1"/>
  <c r="AA7885" i="1"/>
  <c r="Y690" i="1"/>
  <c r="Z690" i="1"/>
  <c r="AA690" i="1"/>
  <c r="Y6184" i="1"/>
  <c r="AA6184" i="1"/>
  <c r="Z6184" i="1"/>
  <c r="AA4507" i="1"/>
  <c r="Z4507" i="1"/>
  <c r="Y4507" i="1"/>
  <c r="AA4186" i="1"/>
  <c r="Z4186" i="1"/>
  <c r="Y4186" i="1"/>
  <c r="AA4717" i="1"/>
  <c r="Z4717" i="1"/>
  <c r="Y4717" i="1"/>
  <c r="AA4889" i="1"/>
  <c r="Z4889" i="1"/>
  <c r="Y4889" i="1"/>
  <c r="AA2364" i="1"/>
  <c r="Z2364" i="1"/>
  <c r="Y2364" i="1"/>
  <c r="AA7972" i="1"/>
  <c r="Z7972" i="1"/>
  <c r="Y7972" i="1"/>
  <c r="AA5385" i="1"/>
  <c r="Z5385" i="1"/>
  <c r="Y5385" i="1"/>
  <c r="AA4434" i="1"/>
  <c r="Z4434" i="1"/>
  <c r="Y4434" i="1"/>
  <c r="AA4734" i="1"/>
  <c r="Y4734" i="1"/>
  <c r="Z4734" i="1"/>
  <c r="AA3612" i="1"/>
  <c r="Z3612" i="1"/>
  <c r="Y3612" i="1"/>
  <c r="Z8402" i="1"/>
  <c r="AA8402" i="1"/>
  <c r="Y8402" i="1"/>
  <c r="Y8198" i="1"/>
  <c r="Z8198" i="1"/>
  <c r="AA8198" i="1"/>
  <c r="Y1921" i="1"/>
  <c r="Z1921" i="1"/>
  <c r="AA1921" i="1"/>
  <c r="Y510" i="1"/>
  <c r="Z510" i="1"/>
  <c r="AA510" i="1"/>
  <c r="Y4470" i="1"/>
  <c r="Z4470" i="1"/>
  <c r="AA4470" i="1"/>
  <c r="Y1902" i="1"/>
  <c r="Z1902" i="1"/>
  <c r="AA1902" i="1"/>
  <c r="Y474" i="1"/>
  <c r="Z474" i="1"/>
  <c r="AA474" i="1"/>
  <c r="Y463" i="1"/>
  <c r="Z463" i="1"/>
  <c r="AA463" i="1"/>
  <c r="Y6965" i="1"/>
  <c r="Z6965" i="1"/>
  <c r="AA6965" i="1"/>
  <c r="Y7840" i="1"/>
  <c r="Z7840" i="1"/>
  <c r="AA7840" i="1"/>
  <c r="Y427" i="1"/>
  <c r="Z427" i="1"/>
  <c r="AA427" i="1"/>
  <c r="Y4812" i="1"/>
  <c r="Z4812" i="1"/>
  <c r="AA4812" i="1"/>
  <c r="Y1821" i="1"/>
  <c r="Z1821" i="1"/>
  <c r="AA1821" i="1"/>
  <c r="Y4920" i="1"/>
  <c r="Z4920" i="1"/>
  <c r="AA4920" i="1"/>
  <c r="Y1993" i="1"/>
  <c r="Z1993" i="1"/>
  <c r="AA1993" i="1"/>
  <c r="Y3722" i="1"/>
  <c r="Z3722" i="1"/>
  <c r="AA3722" i="1"/>
  <c r="Y7975" i="1"/>
  <c r="Z7975" i="1"/>
  <c r="AA7975" i="1"/>
  <c r="Z6460" i="1"/>
  <c r="AA6460" i="1"/>
  <c r="Y6460" i="1"/>
  <c r="Z8155" i="1"/>
  <c r="AA8155" i="1"/>
  <c r="Y8155" i="1"/>
  <c r="Y3201" i="1"/>
  <c r="Z3201" i="1"/>
  <c r="AA3201" i="1"/>
  <c r="Y5937" i="1"/>
  <c r="Z5937" i="1"/>
  <c r="AA5937" i="1"/>
  <c r="Y3457" i="1"/>
  <c r="Z3457" i="1"/>
  <c r="AA3457" i="1"/>
  <c r="Y1504" i="1"/>
  <c r="Z1504" i="1"/>
  <c r="AA1504" i="1"/>
  <c r="Y8998" i="1"/>
  <c r="Z8998" i="1"/>
  <c r="AA8998" i="1"/>
  <c r="Y4525" i="1"/>
  <c r="Z4525" i="1"/>
  <c r="AA4525" i="1"/>
  <c r="Y8596" i="1"/>
  <c r="Z8596" i="1"/>
  <c r="AA8596" i="1"/>
  <c r="Y8553" i="1"/>
  <c r="Z8553" i="1"/>
  <c r="AA8553" i="1"/>
  <c r="Y1481" i="1"/>
  <c r="Z1481" i="1"/>
  <c r="AA1481" i="1"/>
  <c r="Y2127" i="1"/>
  <c r="Z2127" i="1"/>
  <c r="AA2127" i="1"/>
  <c r="Y356" i="1"/>
  <c r="Z356" i="1"/>
  <c r="AA356" i="1"/>
  <c r="Y4132" i="1"/>
  <c r="Z4132" i="1"/>
  <c r="AA4132" i="1"/>
  <c r="Y7583" i="1"/>
  <c r="Z7583" i="1"/>
  <c r="AA7583" i="1"/>
  <c r="Y7036" i="1"/>
  <c r="Z7036" i="1"/>
  <c r="AA7036" i="1"/>
  <c r="Y7847" i="1"/>
  <c r="Z7847" i="1"/>
  <c r="AA7847" i="1"/>
  <c r="Y5899" i="1"/>
  <c r="Z5899" i="1"/>
  <c r="AA5899" i="1"/>
  <c r="Y3799" i="1"/>
  <c r="Z3799" i="1"/>
  <c r="AA3799" i="1"/>
  <c r="Y8842" i="1"/>
  <c r="Z8842" i="1"/>
  <c r="AA8842" i="1"/>
  <c r="Y6902" i="1"/>
  <c r="Z6902" i="1"/>
  <c r="AA6902" i="1"/>
  <c r="Y662" i="1"/>
  <c r="Z662" i="1"/>
  <c r="AA662" i="1"/>
  <c r="Y2147" i="1"/>
  <c r="Z2147" i="1"/>
  <c r="AA2147" i="1"/>
  <c r="Y6911" i="1"/>
  <c r="Z6911" i="1"/>
  <c r="AA6911" i="1"/>
  <c r="Y2826" i="1"/>
  <c r="Z2826" i="1"/>
  <c r="AA2826" i="1"/>
  <c r="Y8172" i="1"/>
  <c r="Z8172" i="1"/>
  <c r="AA8172" i="1"/>
  <c r="Y4906" i="1"/>
  <c r="Z4906" i="1"/>
  <c r="AA4906" i="1"/>
  <c r="Y806" i="1"/>
  <c r="Z806" i="1"/>
  <c r="AA806" i="1"/>
  <c r="Y4492" i="1"/>
  <c r="Z4492" i="1"/>
  <c r="AA4492" i="1"/>
  <c r="Y5635" i="1"/>
  <c r="Z5635" i="1"/>
  <c r="AA5635" i="1"/>
  <c r="Y7393" i="1"/>
  <c r="Z7393" i="1"/>
  <c r="AA7393" i="1"/>
  <c r="Y6213" i="1"/>
  <c r="Z6213" i="1"/>
  <c r="AA6213" i="1"/>
  <c r="Y8219" i="1"/>
  <c r="Z8219" i="1"/>
  <c r="AA8219" i="1"/>
  <c r="Y1784" i="1"/>
  <c r="Z1784" i="1"/>
  <c r="AA1784" i="1"/>
  <c r="Y2403" i="1"/>
  <c r="Z2403" i="1"/>
  <c r="AA2403" i="1"/>
  <c r="Y4370" i="1"/>
  <c r="Z4370" i="1"/>
  <c r="AA4370" i="1"/>
  <c r="Y4276" i="1"/>
  <c r="Z4276" i="1"/>
  <c r="AA4276" i="1"/>
  <c r="Y5927" i="1"/>
  <c r="Z5927" i="1"/>
  <c r="AA5927" i="1"/>
  <c r="Y8934" i="1"/>
  <c r="Z8934" i="1"/>
  <c r="AA8934" i="1"/>
  <c r="Y4861" i="1"/>
  <c r="Z4861" i="1"/>
  <c r="AA4861" i="1"/>
  <c r="Y3050" i="1"/>
  <c r="Z3050" i="1"/>
  <c r="AA3050" i="1"/>
  <c r="Y228" i="1"/>
  <c r="Z228" i="1"/>
  <c r="AA228" i="1"/>
  <c r="Y4881" i="1"/>
  <c r="Z4881" i="1"/>
  <c r="AA4881" i="1"/>
  <c r="Y2534" i="1"/>
  <c r="Z2534" i="1"/>
  <c r="AA2534" i="1"/>
  <c r="Y8338" i="1"/>
  <c r="Z8338" i="1"/>
  <c r="AA8338" i="1"/>
  <c r="Y4350" i="1"/>
  <c r="Z4350" i="1"/>
  <c r="AA4350" i="1"/>
  <c r="Y5441" i="1"/>
  <c r="Z5441" i="1"/>
  <c r="AA5441" i="1"/>
  <c r="Y6582" i="1"/>
  <c r="Z6582" i="1"/>
  <c r="AA6582" i="1"/>
  <c r="Y8212" i="1"/>
  <c r="Z8212" i="1"/>
  <c r="AA8212" i="1"/>
  <c r="Y3435" i="1"/>
  <c r="Z3435" i="1"/>
  <c r="AA3435" i="1"/>
  <c r="Y3431" i="1"/>
  <c r="Z3431" i="1"/>
  <c r="AA3431" i="1"/>
  <c r="Y7529" i="1"/>
  <c r="Z7529" i="1"/>
  <c r="AA7529" i="1"/>
  <c r="Y2381" i="1"/>
  <c r="Z2381" i="1"/>
  <c r="AA2381" i="1"/>
  <c r="Y3832" i="1"/>
  <c r="Z3832" i="1"/>
  <c r="AA3832" i="1"/>
  <c r="Y2585" i="1"/>
  <c r="Z2585" i="1"/>
  <c r="AA2585" i="1"/>
  <c r="Y3462" i="1"/>
  <c r="Z3462" i="1"/>
  <c r="AA3462" i="1"/>
  <c r="Y5430" i="1"/>
  <c r="Z5430" i="1"/>
  <c r="AA5430" i="1"/>
  <c r="Y5156" i="1"/>
  <c r="Z5156" i="1"/>
  <c r="AA5156" i="1"/>
  <c r="Y3732" i="1"/>
  <c r="Z3732" i="1"/>
  <c r="AA3732" i="1"/>
  <c r="Y432" i="1"/>
  <c r="Z432" i="1"/>
  <c r="AA432" i="1"/>
  <c r="Y8258" i="1"/>
  <c r="Z8258" i="1"/>
  <c r="AA8258" i="1"/>
  <c r="Y4539" i="1"/>
  <c r="Z4539" i="1"/>
  <c r="AA4539" i="1"/>
  <c r="Y4591" i="1"/>
  <c r="Z4591" i="1"/>
  <c r="AA4591" i="1"/>
  <c r="Y7645" i="1"/>
  <c r="Z7645" i="1"/>
  <c r="AA7645" i="1"/>
  <c r="Y3449" i="1"/>
  <c r="Z3449" i="1"/>
  <c r="AA3449" i="1"/>
  <c r="Y7900" i="1"/>
  <c r="Z7900" i="1"/>
  <c r="AA7900" i="1"/>
  <c r="Y4521" i="1"/>
  <c r="Z4521" i="1"/>
  <c r="AA4521" i="1"/>
  <c r="Y3880" i="1"/>
  <c r="Z3880" i="1"/>
  <c r="AA3880" i="1"/>
  <c r="Y4688" i="1"/>
  <c r="Z4688" i="1"/>
  <c r="AA4688" i="1"/>
  <c r="Y7436" i="1"/>
  <c r="Z7436" i="1"/>
  <c r="AA7436" i="1"/>
  <c r="Y3243" i="1"/>
  <c r="Z3243" i="1"/>
  <c r="AA3243" i="1"/>
  <c r="Y2591" i="1"/>
  <c r="Z2591" i="1"/>
  <c r="AA2591" i="1"/>
  <c r="Y3232" i="1"/>
  <c r="Z3232" i="1"/>
  <c r="AA3232" i="1"/>
  <c r="Y1226" i="1"/>
  <c r="Z1226" i="1"/>
  <c r="AA1226" i="1"/>
  <c r="Y8692" i="1"/>
  <c r="Z8692" i="1"/>
  <c r="AA8692" i="1"/>
  <c r="Y7778" i="1"/>
  <c r="Z7778" i="1"/>
  <c r="AA7778" i="1"/>
  <c r="Y4158" i="1"/>
  <c r="Z4158" i="1"/>
  <c r="AA4158" i="1"/>
  <c r="Y5131" i="1"/>
  <c r="Z5131" i="1"/>
  <c r="AA5131" i="1"/>
  <c r="Y1668" i="1"/>
  <c r="Z1668" i="1"/>
  <c r="AA1668" i="1"/>
  <c r="Y5670" i="1"/>
  <c r="Z5670" i="1"/>
  <c r="AA5670" i="1"/>
  <c r="Y1515" i="1"/>
  <c r="Z1515" i="1"/>
  <c r="AA1515" i="1"/>
  <c r="Y1820" i="1"/>
  <c r="Z1820" i="1"/>
  <c r="AA1820" i="1"/>
  <c r="Y5209" i="1"/>
  <c r="Z5209" i="1"/>
  <c r="AA5209" i="1"/>
  <c r="Y8746" i="1"/>
  <c r="Z8746" i="1"/>
  <c r="AA8746" i="1"/>
  <c r="Y5379" i="1"/>
  <c r="Z5379" i="1"/>
  <c r="AA5379" i="1"/>
  <c r="Y2232" i="1"/>
  <c r="Z2232" i="1"/>
  <c r="AA2232" i="1"/>
  <c r="Y5824" i="1"/>
  <c r="Z5824" i="1"/>
  <c r="AA5824" i="1"/>
  <c r="Y4491" i="1"/>
  <c r="Z4491" i="1"/>
  <c r="AA4491" i="1"/>
  <c r="Y3421" i="1"/>
  <c r="Z3421" i="1"/>
  <c r="AA3421" i="1"/>
  <c r="Y7273" i="1"/>
  <c r="Z7273" i="1"/>
  <c r="AA7273" i="1"/>
  <c r="Y1736" i="1"/>
  <c r="Z1736" i="1"/>
  <c r="AA1736" i="1"/>
  <c r="Y686" i="1"/>
  <c r="Z686" i="1"/>
  <c r="AA686" i="1"/>
  <c r="Y1256" i="1"/>
  <c r="Z1256" i="1"/>
  <c r="AA1256" i="1"/>
  <c r="Y6212" i="1"/>
  <c r="Z6212" i="1"/>
  <c r="AA6212" i="1"/>
  <c r="Y8522" i="1"/>
  <c r="Z8522" i="1"/>
  <c r="AA8522" i="1"/>
  <c r="Y5082" i="1"/>
  <c r="Z5082" i="1"/>
  <c r="AA5082" i="1"/>
  <c r="Y6241" i="1"/>
  <c r="Z6241" i="1"/>
  <c r="AA6241" i="1"/>
  <c r="Y5597" i="1"/>
  <c r="Z5597" i="1"/>
  <c r="AA5597" i="1"/>
  <c r="Y3763" i="1"/>
  <c r="Z3763" i="1"/>
  <c r="AA3763" i="1"/>
  <c r="Y8390" i="1"/>
  <c r="Z8390" i="1"/>
  <c r="AA8390" i="1"/>
  <c r="Y1938" i="1"/>
  <c r="Z1938" i="1"/>
  <c r="AA1938" i="1"/>
  <c r="Z8173" i="1"/>
  <c r="AA8173" i="1"/>
  <c r="Y8173" i="1"/>
  <c r="Z1963" i="1"/>
  <c r="AA1963" i="1"/>
  <c r="Y1963" i="1"/>
  <c r="Z6916" i="1"/>
  <c r="AA6916" i="1"/>
  <c r="Y6916" i="1"/>
  <c r="Z771" i="1"/>
  <c r="AA771" i="1"/>
  <c r="Y771" i="1"/>
  <c r="Z7800" i="1"/>
  <c r="AA7800" i="1"/>
  <c r="Y7800" i="1"/>
  <c r="Z4052" i="1"/>
  <c r="AA4052" i="1"/>
  <c r="Y4052" i="1"/>
  <c r="Z8563" i="1"/>
  <c r="AA8563" i="1"/>
  <c r="Y8563" i="1"/>
  <c r="Z4348" i="1"/>
  <c r="AA4348" i="1"/>
  <c r="Y4348" i="1"/>
  <c r="Z1040" i="1"/>
  <c r="AA1040" i="1"/>
  <c r="Y1040" i="1"/>
  <c r="Z3697" i="1"/>
  <c r="AA3697" i="1"/>
  <c r="Y3697" i="1"/>
  <c r="Z4911" i="1"/>
  <c r="AA4911" i="1"/>
  <c r="Y4911" i="1"/>
  <c r="Z6918" i="1"/>
  <c r="AA6918" i="1"/>
  <c r="Y6918" i="1"/>
  <c r="Z1365" i="1"/>
  <c r="AA1365" i="1"/>
  <c r="Y1365" i="1"/>
  <c r="Z7029" i="1"/>
  <c r="AA7029" i="1"/>
  <c r="Y7029" i="1"/>
  <c r="Z7680" i="1"/>
  <c r="AA7680" i="1"/>
  <c r="Y7680" i="1"/>
  <c r="Z4037" i="1"/>
  <c r="AA4037" i="1"/>
  <c r="Y4037" i="1"/>
  <c r="Z1087" i="1"/>
  <c r="AA1087" i="1"/>
  <c r="Y1087" i="1"/>
  <c r="Z3741" i="1"/>
  <c r="AA3741" i="1"/>
  <c r="Y3741" i="1"/>
  <c r="Z3349" i="1"/>
  <c r="AA3349" i="1"/>
  <c r="Y3349" i="1"/>
  <c r="Z4495" i="1"/>
  <c r="AA4495" i="1"/>
  <c r="Y4495" i="1"/>
  <c r="Z8401" i="1"/>
  <c r="AA8401" i="1"/>
  <c r="Y8401" i="1"/>
  <c r="Y1323" i="1"/>
  <c r="Z1323" i="1"/>
  <c r="AA1323" i="1"/>
  <c r="Y7548" i="1"/>
  <c r="Z7548" i="1"/>
  <c r="AA7548" i="1"/>
  <c r="Y8053" i="1"/>
  <c r="Z8053" i="1"/>
  <c r="AA8053" i="1"/>
  <c r="Y212" i="1"/>
  <c r="Z212" i="1"/>
  <c r="AA212" i="1"/>
  <c r="Y7723" i="1"/>
  <c r="Z7723" i="1"/>
  <c r="AA7723" i="1"/>
  <c r="Y511" i="1"/>
  <c r="Z511" i="1"/>
  <c r="AA511" i="1"/>
  <c r="Y7970" i="1"/>
  <c r="Z7970" i="1"/>
  <c r="AA7970" i="1"/>
  <c r="Y2438" i="1"/>
  <c r="Z2438" i="1"/>
  <c r="AA2438" i="1"/>
  <c r="Y7487" i="1"/>
  <c r="Z7487" i="1"/>
  <c r="AA7487" i="1"/>
  <c r="Y3541" i="1"/>
  <c r="Z3541" i="1"/>
  <c r="AA3541" i="1"/>
  <c r="Y5322" i="1"/>
  <c r="Z5322" i="1"/>
  <c r="AA5322" i="1"/>
  <c r="Y3277" i="1"/>
  <c r="Z3277" i="1"/>
  <c r="AA3277" i="1"/>
  <c r="Y5882" i="1"/>
  <c r="Z5882" i="1"/>
  <c r="AA5882" i="1"/>
  <c r="Y6581" i="1"/>
  <c r="Z6581" i="1"/>
  <c r="AA6581" i="1"/>
  <c r="Y6195" i="1"/>
  <c r="Z6195" i="1"/>
  <c r="AA6195" i="1"/>
  <c r="Y5516" i="1"/>
  <c r="Z5516" i="1"/>
  <c r="AA5516" i="1"/>
  <c r="Y6909" i="1"/>
  <c r="Z6909" i="1"/>
  <c r="AA6909" i="1"/>
  <c r="Y5594" i="1"/>
  <c r="Z5594" i="1"/>
  <c r="AA5594" i="1"/>
  <c r="Y8609" i="1"/>
  <c r="Z8609" i="1"/>
  <c r="AA8609" i="1"/>
  <c r="Y6544" i="1"/>
  <c r="Z6544" i="1"/>
  <c r="AA6544" i="1"/>
  <c r="Y1799" i="1"/>
  <c r="Z1799" i="1"/>
  <c r="AA1799" i="1"/>
  <c r="Y7344" i="1"/>
  <c r="Z7344" i="1"/>
  <c r="AA7344" i="1"/>
  <c r="Y2893" i="1"/>
  <c r="Z2893" i="1"/>
  <c r="AA2893" i="1"/>
  <c r="Y7784" i="1"/>
  <c r="Z7784" i="1"/>
  <c r="AA7784" i="1"/>
  <c r="Y8605" i="1"/>
  <c r="Z8605" i="1"/>
  <c r="AA8605" i="1"/>
  <c r="Y5394" i="1"/>
  <c r="Z5394" i="1"/>
  <c r="AA5394" i="1"/>
  <c r="Y2422" i="1"/>
  <c r="Z2422" i="1"/>
  <c r="AA2422" i="1"/>
  <c r="Y8744" i="1"/>
  <c r="Z8744" i="1"/>
  <c r="AA8744" i="1"/>
  <c r="Z7338" i="1"/>
  <c r="Y7338" i="1"/>
  <c r="AA7338" i="1"/>
  <c r="Z7249" i="1"/>
  <c r="Y7249" i="1"/>
  <c r="AA7249" i="1"/>
  <c r="Z8289" i="1"/>
  <c r="Y8289" i="1"/>
  <c r="AA8289" i="1"/>
  <c r="AA331" i="1"/>
  <c r="Z331" i="1"/>
  <c r="Y331" i="1"/>
  <c r="AA1630" i="1"/>
  <c r="Z1630" i="1"/>
  <c r="Y1630" i="1"/>
  <c r="AA3791" i="1"/>
  <c r="Z3791" i="1"/>
  <c r="Y3791" i="1"/>
  <c r="AA4614" i="1"/>
  <c r="Z4614" i="1"/>
  <c r="Y4614" i="1"/>
  <c r="AA5086" i="1"/>
  <c r="Z5086" i="1"/>
  <c r="Y5086" i="1"/>
  <c r="AA6586" i="1"/>
  <c r="Z6586" i="1"/>
  <c r="Y6586" i="1"/>
  <c r="AA469" i="1"/>
  <c r="Z469" i="1"/>
  <c r="Y469" i="1"/>
  <c r="AA5470" i="1"/>
  <c r="Z5470" i="1"/>
  <c r="Y5470" i="1"/>
  <c r="AA1633" i="1"/>
  <c r="Z1633" i="1"/>
  <c r="Y1633" i="1"/>
  <c r="AA4315" i="1"/>
  <c r="Z4315" i="1"/>
  <c r="Y4315" i="1"/>
  <c r="AA2406" i="1"/>
  <c r="Z2406" i="1"/>
  <c r="Y2406" i="1"/>
  <c r="AA2481" i="1"/>
  <c r="Z2481" i="1"/>
  <c r="Y2481" i="1"/>
  <c r="AA4580" i="1"/>
  <c r="Z4580" i="1"/>
  <c r="Y4580" i="1"/>
  <c r="AA3674" i="1"/>
  <c r="Z3674" i="1"/>
  <c r="Y3674" i="1"/>
  <c r="AA7505" i="1"/>
  <c r="Z7505" i="1"/>
  <c r="Y7505" i="1"/>
  <c r="AA4187" i="1"/>
  <c r="Z4187" i="1"/>
  <c r="Y4187" i="1"/>
  <c r="AA5666" i="1"/>
  <c r="Z5666" i="1"/>
  <c r="Y5666" i="1"/>
  <c r="AA1541" i="1"/>
  <c r="Z1541" i="1"/>
  <c r="Y1541" i="1"/>
  <c r="AA1788" i="1"/>
  <c r="Z1788" i="1"/>
  <c r="Y1788" i="1"/>
  <c r="AA3537" i="1"/>
  <c r="Z3537" i="1"/>
  <c r="Y3537" i="1"/>
  <c r="AA8613" i="1"/>
  <c r="Z8613" i="1"/>
  <c r="Y8613" i="1"/>
  <c r="AA5053" i="1"/>
  <c r="Z5053" i="1"/>
  <c r="Y5053" i="1"/>
  <c r="AA619" i="1"/>
  <c r="Z619" i="1"/>
  <c r="Y619" i="1"/>
  <c r="AA4262" i="1"/>
  <c r="Z4262" i="1"/>
  <c r="Y4262" i="1"/>
  <c r="AA5365" i="1"/>
  <c r="Z5365" i="1"/>
  <c r="Y5365" i="1"/>
  <c r="AA60" i="1"/>
  <c r="Z60" i="1"/>
  <c r="Y60" i="1"/>
  <c r="AA7175" i="1"/>
  <c r="Z7175" i="1"/>
  <c r="Y7175" i="1"/>
  <c r="AA7171" i="1"/>
  <c r="Z7171" i="1"/>
  <c r="Y7171" i="1"/>
  <c r="AA3305" i="1"/>
  <c r="Z3305" i="1"/>
  <c r="Y3305" i="1"/>
  <c r="AA6262" i="1"/>
  <c r="Z6262" i="1"/>
  <c r="Y6262" i="1"/>
  <c r="AA2106" i="1"/>
  <c r="Z2106" i="1"/>
  <c r="Y2106" i="1"/>
  <c r="AA7869" i="1"/>
  <c r="Z7869" i="1"/>
  <c r="Y7869" i="1"/>
  <c r="AA6403" i="1"/>
  <c r="Z6403" i="1"/>
  <c r="Y6403" i="1"/>
  <c r="AA6673" i="1"/>
  <c r="Z6673" i="1"/>
  <c r="Y6673" i="1"/>
  <c r="AA6941" i="1"/>
  <c r="Z6941" i="1"/>
  <c r="Y6941" i="1"/>
  <c r="AA7028" i="1"/>
  <c r="Z7028" i="1"/>
  <c r="Y7028" i="1"/>
  <c r="AA6793" i="1"/>
  <c r="Z6793" i="1"/>
  <c r="Y6793" i="1"/>
  <c r="AA4827" i="1"/>
  <c r="Z4827" i="1"/>
  <c r="Y4827" i="1"/>
  <c r="AA2303" i="1"/>
  <c r="Z2303" i="1"/>
  <c r="Y2303" i="1"/>
  <c r="AA6136" i="1"/>
  <c r="Z6136" i="1"/>
  <c r="Y6136" i="1"/>
  <c r="AA6169" i="1"/>
  <c r="Z6169" i="1"/>
  <c r="Y6169" i="1"/>
  <c r="AA6733" i="1"/>
  <c r="Z6733" i="1"/>
  <c r="Y6733" i="1"/>
  <c r="AA4559" i="1"/>
  <c r="Z4559" i="1"/>
  <c r="Y4559" i="1"/>
  <c r="AA5511" i="1"/>
  <c r="Z5511" i="1"/>
  <c r="Y5511" i="1"/>
  <c r="AA5872" i="1"/>
  <c r="Z5872" i="1"/>
  <c r="Y5872" i="1"/>
  <c r="AA17" i="1"/>
  <c r="Z17" i="1"/>
  <c r="Y17" i="1"/>
  <c r="AA378" i="1"/>
  <c r="Z378" i="1"/>
  <c r="Y378" i="1"/>
  <c r="AA8960" i="1"/>
  <c r="Z8960" i="1"/>
  <c r="Y8960" i="1"/>
  <c r="AA3828" i="1"/>
  <c r="Z3828" i="1"/>
  <c r="Y3828" i="1"/>
  <c r="Y3698" i="1"/>
  <c r="AA3698" i="1"/>
  <c r="Z3698" i="1"/>
  <c r="Y2766" i="1"/>
  <c r="AA2766" i="1"/>
  <c r="Z2766" i="1"/>
  <c r="Y2841" i="1"/>
  <c r="AA2841" i="1"/>
  <c r="Z2841" i="1"/>
  <c r="Y763" i="1"/>
  <c r="AA763" i="1"/>
  <c r="Z763" i="1"/>
  <c r="Y8465" i="1"/>
  <c r="AA8465" i="1"/>
  <c r="Z8465" i="1"/>
  <c r="Y6577" i="1"/>
  <c r="AA6577" i="1"/>
  <c r="Z6577" i="1"/>
  <c r="Y8525" i="1"/>
  <c r="AA8525" i="1"/>
  <c r="Z8525" i="1"/>
  <c r="Y4145" i="1"/>
  <c r="AA4145" i="1"/>
  <c r="Z4145" i="1"/>
  <c r="Y8283" i="1"/>
  <c r="AA8283" i="1"/>
  <c r="Z8283" i="1"/>
  <c r="Y5374" i="1"/>
  <c r="AA5374" i="1"/>
  <c r="Z5374" i="1"/>
  <c r="Y5793" i="1"/>
  <c r="AA5793" i="1"/>
  <c r="Z5793" i="1"/>
  <c r="Y3549" i="1"/>
  <c r="AA3549" i="1"/>
  <c r="Z3549" i="1"/>
  <c r="Y1137" i="1"/>
  <c r="AA1137" i="1"/>
  <c r="Z1137" i="1"/>
  <c r="Y8276" i="1"/>
  <c r="AA8276" i="1"/>
  <c r="Z8276" i="1"/>
  <c r="Y8052" i="1"/>
  <c r="AA8052" i="1"/>
  <c r="Z8052" i="1"/>
  <c r="Y2942" i="1"/>
  <c r="AA2942" i="1"/>
  <c r="Z2942" i="1"/>
  <c r="Y1555" i="1"/>
  <c r="AA1555" i="1"/>
  <c r="Z1555" i="1"/>
  <c r="Y7449" i="1"/>
  <c r="AA7449" i="1"/>
  <c r="Z7449" i="1"/>
  <c r="Y1368" i="1"/>
  <c r="AA1368" i="1"/>
  <c r="Z1368" i="1"/>
  <c r="Y2129" i="1"/>
  <c r="AA2129" i="1"/>
  <c r="Z2129" i="1"/>
  <c r="Y4395" i="1"/>
  <c r="AA4395" i="1"/>
  <c r="Z4395" i="1"/>
  <c r="Y3580" i="1"/>
  <c r="AA3580" i="1"/>
  <c r="Z3580" i="1"/>
  <c r="Y6158" i="1"/>
  <c r="Z6158" i="1"/>
  <c r="AA6158" i="1"/>
  <c r="Y2906" i="1"/>
  <c r="Z2906" i="1"/>
  <c r="AA2906" i="1"/>
  <c r="Y7277" i="1"/>
  <c r="Z7277" i="1"/>
  <c r="AA7277" i="1"/>
  <c r="Y6177" i="1"/>
  <c r="Z6177" i="1"/>
  <c r="AA6177" i="1"/>
  <c r="Y3183" i="1"/>
  <c r="Z3183" i="1"/>
  <c r="AA3183" i="1"/>
  <c r="Y3938" i="1"/>
  <c r="Z3938" i="1"/>
  <c r="AA3938" i="1"/>
  <c r="Y8984" i="1"/>
  <c r="Z8984" i="1"/>
  <c r="AA8984" i="1"/>
  <c r="Y3824" i="1"/>
  <c r="Z3824" i="1"/>
  <c r="AA3824" i="1"/>
  <c r="Y6277" i="1"/>
  <c r="Z6277" i="1"/>
  <c r="AA6277" i="1"/>
  <c r="Y8610" i="1"/>
  <c r="Z8610" i="1"/>
  <c r="AA8610" i="1"/>
  <c r="Y7336" i="1"/>
  <c r="Z7336" i="1"/>
  <c r="AA7336" i="1"/>
  <c r="Y1583" i="1"/>
  <c r="Z1583" i="1"/>
  <c r="AA1583" i="1"/>
  <c r="Y2521" i="1"/>
  <c r="Z2521" i="1"/>
  <c r="AA2521" i="1"/>
  <c r="Y3778" i="1"/>
  <c r="Z3778" i="1"/>
  <c r="AA3778" i="1"/>
  <c r="Y4963" i="1"/>
  <c r="Z4963" i="1"/>
  <c r="AA4963" i="1"/>
  <c r="Y4837" i="1"/>
  <c r="Z4837" i="1"/>
  <c r="AA4837" i="1"/>
  <c r="Y424" i="1"/>
  <c r="Z424" i="1"/>
  <c r="AA424" i="1"/>
  <c r="Y3155" i="1"/>
  <c r="Z3155" i="1"/>
  <c r="AA3155" i="1"/>
  <c r="Y7946" i="1"/>
  <c r="Z7946" i="1"/>
  <c r="AA7946" i="1"/>
  <c r="Y26" i="1"/>
  <c r="Z26" i="1"/>
  <c r="AA26" i="1"/>
  <c r="Y3361" i="1"/>
  <c r="Z3361" i="1"/>
  <c r="AA3361" i="1"/>
  <c r="Y6069" i="1"/>
  <c r="Z6069" i="1"/>
  <c r="AA6069" i="1"/>
  <c r="Y8871" i="1"/>
  <c r="Z8871" i="1"/>
  <c r="AA8871" i="1"/>
  <c r="Y4255" i="1"/>
  <c r="Z4255" i="1"/>
  <c r="AA4255" i="1"/>
  <c r="Y3197" i="1"/>
  <c r="Z3197" i="1"/>
  <c r="AA3197" i="1"/>
  <c r="Y450" i="1"/>
  <c r="Z450" i="1"/>
  <c r="AA450" i="1"/>
  <c r="Y6367" i="1"/>
  <c r="Z6367" i="1"/>
  <c r="AA6367" i="1"/>
  <c r="Y3296" i="1"/>
  <c r="Z3296" i="1"/>
  <c r="AA3296" i="1"/>
  <c r="Y4846" i="1"/>
  <c r="Z4846" i="1"/>
  <c r="AA4846" i="1"/>
  <c r="Y8464" i="1"/>
  <c r="Z8464" i="1"/>
  <c r="AA8464" i="1"/>
  <c r="Y8462" i="1"/>
  <c r="Z8462" i="1"/>
  <c r="AA8462" i="1"/>
  <c r="Y7511" i="1"/>
  <c r="Z7511" i="1"/>
  <c r="AA7511" i="1"/>
  <c r="Y7275" i="1"/>
  <c r="Z7275" i="1"/>
  <c r="AA7275" i="1"/>
  <c r="Y6967" i="1"/>
  <c r="Z6967" i="1"/>
  <c r="AA6967" i="1"/>
  <c r="Y5370" i="1"/>
  <c r="Z5370" i="1"/>
  <c r="AA5370" i="1"/>
  <c r="Y8785" i="1"/>
  <c r="Z8785" i="1"/>
  <c r="AA8785" i="1"/>
  <c r="Y1895" i="1"/>
  <c r="Z1895" i="1"/>
  <c r="AA1895" i="1"/>
  <c r="Y49" i="1"/>
  <c r="Z49" i="1"/>
  <c r="AA49" i="1"/>
  <c r="Y8248" i="1"/>
  <c r="Z8248" i="1"/>
  <c r="AA8248" i="1"/>
  <c r="Y7577" i="1"/>
  <c r="Z7577" i="1"/>
  <c r="AA7577" i="1"/>
  <c r="Y5337" i="1"/>
  <c r="Z5337" i="1"/>
  <c r="AA5337" i="1"/>
  <c r="Y7682" i="1"/>
  <c r="Z7682" i="1"/>
  <c r="AA7682" i="1"/>
  <c r="Y2687" i="1"/>
  <c r="Z2687" i="1"/>
  <c r="AA2687" i="1"/>
  <c r="Y888" i="1"/>
  <c r="Z888" i="1"/>
  <c r="AA888" i="1"/>
  <c r="Y8323" i="1"/>
  <c r="Z8323" i="1"/>
  <c r="AA8323" i="1"/>
  <c r="Y1889" i="1"/>
  <c r="Z1889" i="1"/>
  <c r="AA1889" i="1"/>
  <c r="Y8983" i="1"/>
  <c r="Z8983" i="1"/>
  <c r="AA8983" i="1"/>
  <c r="Y2265" i="1"/>
  <c r="Z2265" i="1"/>
  <c r="AA2265" i="1"/>
  <c r="Y8480" i="1"/>
  <c r="Z8480" i="1"/>
  <c r="AA8480" i="1"/>
  <c r="Y4832" i="1"/>
  <c r="Z4832" i="1"/>
  <c r="AA4832" i="1"/>
  <c r="Y8328" i="1"/>
  <c r="Z8328" i="1"/>
  <c r="AA8328" i="1"/>
  <c r="Y8652" i="1"/>
  <c r="Z8652" i="1"/>
  <c r="AA8652" i="1"/>
  <c r="Y5271" i="1"/>
  <c r="Z5271" i="1"/>
  <c r="AA5271" i="1"/>
  <c r="Y7549" i="1"/>
  <c r="Z7549" i="1"/>
  <c r="AA7549" i="1"/>
  <c r="Y817" i="1"/>
  <c r="Z817" i="1"/>
  <c r="AA817" i="1"/>
  <c r="Y2838" i="1"/>
  <c r="Z2838" i="1"/>
  <c r="AA2838" i="1"/>
  <c r="Y4876" i="1"/>
  <c r="Z4876" i="1"/>
  <c r="AA4876" i="1"/>
  <c r="Y6135" i="1"/>
  <c r="Z6135" i="1"/>
  <c r="AA6135" i="1"/>
  <c r="Y161" i="1"/>
  <c r="Z161" i="1"/>
  <c r="AA161" i="1"/>
  <c r="Y5663" i="1"/>
  <c r="Z5663" i="1"/>
  <c r="AA5663" i="1"/>
  <c r="Y5651" i="1"/>
  <c r="Z5651" i="1"/>
  <c r="AA5651" i="1"/>
  <c r="Y5639" i="1"/>
  <c r="Z5639" i="1"/>
  <c r="AA5639" i="1"/>
  <c r="Y3336" i="1"/>
  <c r="Z3336" i="1"/>
  <c r="AA3336" i="1"/>
  <c r="Y671" i="1"/>
  <c r="Z671" i="1"/>
  <c r="AA671" i="1"/>
  <c r="Y3475" i="1"/>
  <c r="Z3475" i="1"/>
  <c r="AA3475" i="1"/>
  <c r="Y1604" i="1"/>
  <c r="Z1604" i="1"/>
  <c r="AA1604" i="1"/>
  <c r="Y1154" i="1"/>
  <c r="Z1154" i="1"/>
  <c r="AA1154" i="1"/>
  <c r="Y3578" i="1"/>
  <c r="AA3578" i="1"/>
  <c r="Z3578" i="1"/>
  <c r="Y6027" i="1"/>
  <c r="AA6027" i="1"/>
  <c r="Z6027" i="1"/>
  <c r="Y3735" i="1"/>
  <c r="AA3735" i="1"/>
  <c r="Z3735" i="1"/>
  <c r="Y883" i="1"/>
  <c r="AA883" i="1"/>
  <c r="Z883" i="1"/>
  <c r="Y1393" i="1"/>
  <c r="AA1393" i="1"/>
  <c r="Z1393" i="1"/>
  <c r="Y6861" i="1"/>
  <c r="AA6861" i="1"/>
  <c r="Z6861" i="1"/>
  <c r="Y8110" i="1"/>
  <c r="AA8110" i="1"/>
  <c r="Z8110" i="1"/>
  <c r="Y5484" i="1"/>
  <c r="AA5484" i="1"/>
  <c r="Z5484" i="1"/>
  <c r="Y5472" i="1"/>
  <c r="AA5472" i="1"/>
  <c r="Z5472" i="1"/>
  <c r="Y807" i="1"/>
  <c r="AA807" i="1"/>
  <c r="Z807" i="1"/>
  <c r="Y1031" i="1"/>
  <c r="AA1031" i="1"/>
  <c r="Z1031" i="1"/>
  <c r="Y4810" i="1"/>
  <c r="AA4810" i="1"/>
  <c r="Z4810" i="1"/>
  <c r="Y3723" i="1"/>
  <c r="AA3723" i="1"/>
  <c r="Z3723" i="1"/>
  <c r="Y4538" i="1"/>
  <c r="AA4538" i="1"/>
  <c r="Z4538" i="1"/>
  <c r="Y8956" i="1"/>
  <c r="AA8956" i="1"/>
  <c r="Z8956" i="1"/>
  <c r="Y6459" i="1"/>
  <c r="AA6459" i="1"/>
  <c r="Z6459" i="1"/>
  <c r="Y6601" i="1"/>
  <c r="AA6601" i="1"/>
  <c r="Z6601" i="1"/>
  <c r="Y8536" i="1"/>
  <c r="AA8536" i="1"/>
  <c r="Z8536" i="1"/>
  <c r="Y4332" i="1"/>
  <c r="AA4332" i="1"/>
  <c r="Z4332" i="1"/>
  <c r="Y8661" i="1"/>
  <c r="AA8661" i="1"/>
  <c r="Z8661" i="1"/>
  <c r="Y4261" i="1"/>
  <c r="AA4261" i="1"/>
  <c r="Z4261" i="1"/>
  <c r="Y5179" i="1"/>
  <c r="AA5179" i="1"/>
  <c r="Z5179" i="1"/>
  <c r="Y985" i="1"/>
  <c r="AA985" i="1"/>
  <c r="Z985" i="1"/>
  <c r="Y5227" i="1"/>
  <c r="AA5227" i="1"/>
  <c r="Z5227" i="1"/>
  <c r="Y6481" i="1"/>
  <c r="AA6481" i="1"/>
  <c r="Z6481" i="1"/>
  <c r="Y6898" i="1"/>
  <c r="AA6898" i="1"/>
  <c r="Z6898" i="1"/>
  <c r="Y3665" i="1"/>
  <c r="AA3665" i="1"/>
  <c r="Z3665" i="1"/>
  <c r="Y6286" i="1"/>
  <c r="AA6286" i="1"/>
  <c r="Z6286" i="1"/>
  <c r="Y1485" i="1"/>
  <c r="AA1485" i="1"/>
  <c r="Z1485" i="1"/>
  <c r="Y3616" i="1"/>
  <c r="Z3616" i="1"/>
  <c r="AA3616" i="1"/>
  <c r="Y1430" i="1"/>
  <c r="Z1430" i="1"/>
  <c r="AA1430" i="1"/>
  <c r="Y5775" i="1"/>
  <c r="Z5775" i="1"/>
  <c r="AA5775" i="1"/>
  <c r="Y89" i="1"/>
  <c r="Z89" i="1"/>
  <c r="AA89" i="1"/>
  <c r="Y3306" i="1"/>
  <c r="Z3306" i="1"/>
  <c r="AA3306" i="1"/>
  <c r="Y81" i="1"/>
  <c r="Z81" i="1"/>
  <c r="AA81" i="1"/>
  <c r="Y5150" i="1"/>
  <c r="Z5150" i="1"/>
  <c r="AA5150" i="1"/>
  <c r="Y9010" i="1"/>
  <c r="Z9010" i="1"/>
  <c r="AA9010" i="1"/>
  <c r="Z2063" i="1"/>
  <c r="AA2063" i="1"/>
  <c r="Y2063" i="1"/>
  <c r="Z4077" i="1"/>
  <c r="AA4077" i="1"/>
  <c r="Y4077" i="1"/>
  <c r="Z2376" i="1"/>
  <c r="AA2376" i="1"/>
  <c r="Y2376" i="1"/>
  <c r="Z7209" i="1"/>
  <c r="AA7209" i="1"/>
  <c r="Y7209" i="1"/>
  <c r="Z5078" i="1"/>
  <c r="AA5078" i="1"/>
  <c r="Y5078" i="1"/>
  <c r="Z8466" i="1"/>
  <c r="AA8466" i="1"/>
  <c r="Y8466" i="1"/>
  <c r="Z8124" i="1"/>
  <c r="AA8124" i="1"/>
  <c r="Y8124" i="1"/>
  <c r="Z2131" i="1"/>
  <c r="AA2131" i="1"/>
  <c r="Y2131" i="1"/>
  <c r="Z8363" i="1"/>
  <c r="AA8363" i="1"/>
  <c r="Y8363" i="1"/>
  <c r="Z1714" i="1"/>
  <c r="AA1714" i="1"/>
  <c r="Y1714" i="1"/>
  <c r="Z6289" i="1"/>
  <c r="AA6289" i="1"/>
  <c r="Y6289" i="1"/>
  <c r="Z1532" i="1"/>
  <c r="AA1532" i="1"/>
  <c r="Y1532" i="1"/>
  <c r="Z6868" i="1"/>
  <c r="AA6868" i="1"/>
  <c r="Y6868" i="1"/>
  <c r="Z2726" i="1"/>
  <c r="AA2726" i="1"/>
  <c r="Y2726" i="1"/>
  <c r="Z1834" i="1"/>
  <c r="AA1834" i="1"/>
  <c r="Y1834" i="1"/>
  <c r="Y3941" i="1"/>
  <c r="Z3941" i="1"/>
  <c r="AA3941" i="1"/>
  <c r="Y5206" i="1"/>
  <c r="Z5206" i="1"/>
  <c r="AA5206" i="1"/>
  <c r="Y6886" i="1"/>
  <c r="Z6886" i="1"/>
  <c r="AA6886" i="1"/>
  <c r="Y2163" i="1"/>
  <c r="Z2163" i="1"/>
  <c r="AA2163" i="1"/>
  <c r="Y4897" i="1"/>
  <c r="Z4897" i="1"/>
  <c r="AA4897" i="1"/>
  <c r="Y1976" i="1"/>
  <c r="Z1976" i="1"/>
  <c r="AA1976" i="1"/>
  <c r="Y7464" i="1"/>
  <c r="Z7464" i="1"/>
  <c r="AA7464" i="1"/>
  <c r="Y4934" i="1"/>
  <c r="Z4934" i="1"/>
  <c r="AA4934" i="1"/>
  <c r="Y3661" i="1"/>
  <c r="Z3661" i="1"/>
  <c r="AA3661" i="1"/>
  <c r="Y5904" i="1"/>
  <c r="Z5904" i="1"/>
  <c r="AA5904" i="1"/>
  <c r="Y4621" i="1"/>
  <c r="Z4621" i="1"/>
  <c r="AA4621" i="1"/>
  <c r="Y4813" i="1"/>
  <c r="Z4813" i="1"/>
  <c r="AA4813" i="1"/>
  <c r="Y1612" i="1"/>
  <c r="Z1612" i="1"/>
  <c r="AA1612" i="1"/>
  <c r="Y2988" i="1"/>
  <c r="Z2988" i="1"/>
  <c r="AA2988" i="1"/>
  <c r="Y8718" i="1"/>
  <c r="Z8718" i="1"/>
  <c r="AA8718" i="1"/>
  <c r="Y1280" i="1"/>
  <c r="Z1280" i="1"/>
  <c r="AA1280" i="1"/>
  <c r="Y996" i="1"/>
  <c r="Z996" i="1"/>
  <c r="AA996" i="1"/>
  <c r="Y2455" i="1"/>
  <c r="Z2455" i="1"/>
  <c r="AA2455" i="1"/>
  <c r="Y4509" i="1"/>
  <c r="Z4509" i="1"/>
  <c r="AA4509" i="1"/>
  <c r="Y8254" i="1"/>
  <c r="Z8254" i="1"/>
  <c r="AA8254" i="1"/>
  <c r="Y8275" i="1"/>
  <c r="Z8275" i="1"/>
  <c r="AA8275" i="1"/>
  <c r="Y3292" i="1"/>
  <c r="Z3292" i="1"/>
  <c r="AA3292" i="1"/>
  <c r="Y3272" i="1"/>
  <c r="Z3272" i="1"/>
  <c r="AA3272" i="1"/>
  <c r="Y2146" i="1"/>
  <c r="Z2146" i="1"/>
  <c r="AA2146" i="1"/>
  <c r="Y5443" i="1"/>
  <c r="Z5443" i="1"/>
  <c r="AA5443" i="1"/>
  <c r="Y5075" i="1"/>
  <c r="Z5075" i="1"/>
  <c r="AA5075" i="1"/>
  <c r="Y1177" i="1"/>
  <c r="Z1177" i="1"/>
  <c r="AA1177" i="1"/>
  <c r="Y5034" i="1"/>
  <c r="Z5034" i="1"/>
  <c r="AA5034" i="1"/>
  <c r="Y1341" i="1"/>
  <c r="Z1341" i="1"/>
  <c r="AA1341" i="1"/>
  <c r="Z5414" i="1"/>
  <c r="Y5414" i="1"/>
  <c r="AA5414" i="1"/>
  <c r="Y4166" i="1"/>
  <c r="Z4166" i="1"/>
  <c r="AA4166" i="1"/>
  <c r="Y5977" i="1"/>
  <c r="AA5977" i="1"/>
  <c r="Z5977" i="1"/>
  <c r="Y3202" i="1"/>
  <c r="Z3202" i="1"/>
  <c r="AA3202" i="1"/>
  <c r="Y4428" i="1"/>
  <c r="Z4428" i="1"/>
  <c r="AA4428" i="1"/>
  <c r="Y6561" i="1"/>
  <c r="Z6561" i="1"/>
  <c r="AA6561" i="1"/>
  <c r="Y670" i="1"/>
  <c r="Z670" i="1"/>
  <c r="AA670" i="1"/>
  <c r="Y7068" i="1"/>
  <c r="Z7068" i="1"/>
  <c r="AA7068" i="1"/>
  <c r="Y4723" i="1"/>
  <c r="Z4723" i="1"/>
  <c r="AA4723" i="1"/>
  <c r="Y7433" i="1"/>
  <c r="Z7433" i="1"/>
  <c r="AA7433" i="1"/>
  <c r="Y5083" i="1"/>
  <c r="Z5083" i="1"/>
  <c r="AA5083" i="1"/>
  <c r="Y1282" i="1"/>
  <c r="Z1282" i="1"/>
  <c r="AA1282" i="1"/>
  <c r="Y6693" i="1"/>
  <c r="Z6693" i="1"/>
  <c r="AA6693" i="1"/>
  <c r="Y8835" i="1"/>
  <c r="Z8835" i="1"/>
  <c r="AA8835" i="1"/>
  <c r="Y4287" i="1"/>
  <c r="Z4287" i="1"/>
  <c r="AA4287" i="1"/>
  <c r="Y6997" i="1"/>
  <c r="Z6997" i="1"/>
  <c r="AA6997" i="1"/>
  <c r="Y597" i="1"/>
  <c r="Z597" i="1"/>
  <c r="AA597" i="1"/>
  <c r="Y4409" i="1"/>
  <c r="Z4409" i="1"/>
  <c r="AA4409" i="1"/>
  <c r="Y6839" i="1"/>
  <c r="Z6839" i="1"/>
  <c r="AA6839" i="1"/>
  <c r="Y4655" i="1"/>
  <c r="Z4655" i="1"/>
  <c r="AA4655" i="1"/>
  <c r="Y4354" i="1"/>
  <c r="Z4354" i="1"/>
  <c r="AA4354" i="1"/>
  <c r="Y8795" i="1"/>
  <c r="Z8795" i="1"/>
  <c r="AA8795" i="1"/>
  <c r="Y2243" i="1"/>
  <c r="Z2243" i="1"/>
  <c r="AA2243" i="1"/>
  <c r="Y622" i="1"/>
  <c r="Z622" i="1"/>
  <c r="AA622" i="1"/>
  <c r="Y4305" i="1"/>
  <c r="Z4305" i="1"/>
  <c r="AA4305" i="1"/>
  <c r="Y4995" i="1"/>
  <c r="Z4995" i="1"/>
  <c r="AA4995" i="1"/>
  <c r="Y3586" i="1"/>
  <c r="Z3586" i="1"/>
  <c r="AA3586" i="1"/>
  <c r="Y6380" i="1"/>
  <c r="Z6380" i="1"/>
  <c r="AA6380" i="1"/>
  <c r="Y8958" i="1"/>
  <c r="Z8958" i="1"/>
  <c r="AA8958" i="1"/>
  <c r="Y4111" i="1"/>
  <c r="Z4111" i="1"/>
  <c r="AA4111" i="1"/>
  <c r="Y8077" i="1"/>
  <c r="Z8077" i="1"/>
  <c r="AA8077" i="1"/>
  <c r="Y1142" i="1"/>
  <c r="Z1142" i="1"/>
  <c r="AA1142" i="1"/>
  <c r="Y4550" i="1"/>
  <c r="Z4550" i="1"/>
  <c r="AA4550" i="1"/>
  <c r="Y6282" i="1"/>
  <c r="Z6282" i="1"/>
  <c r="AA6282" i="1"/>
  <c r="Y4978" i="1"/>
  <c r="Z4978" i="1"/>
  <c r="AA4978" i="1"/>
  <c r="Y6955" i="1"/>
  <c r="Z6955" i="1"/>
  <c r="AA6955" i="1"/>
  <c r="Y4845" i="1"/>
  <c r="Z4845" i="1"/>
  <c r="AA4845" i="1"/>
  <c r="Y4776" i="1"/>
  <c r="Z4776" i="1"/>
  <c r="AA4776" i="1"/>
  <c r="Y6638" i="1"/>
  <c r="Z6638" i="1"/>
  <c r="AA6638" i="1"/>
  <c r="Y6525" i="1"/>
  <c r="Z6525" i="1"/>
  <c r="AA6525" i="1"/>
  <c r="Y5069" i="1"/>
  <c r="Z5069" i="1"/>
  <c r="AA5069" i="1"/>
  <c r="Y2115" i="1"/>
  <c r="Z2115" i="1"/>
  <c r="AA2115" i="1"/>
  <c r="Y6621" i="1"/>
  <c r="Z6621" i="1"/>
  <c r="AA6621" i="1"/>
  <c r="Y5729" i="1"/>
  <c r="Z5729" i="1"/>
  <c r="AA5729" i="1"/>
  <c r="Z971" i="1"/>
  <c r="Y971" i="1"/>
  <c r="AA971" i="1"/>
  <c r="AA221" i="1"/>
  <c r="Z221" i="1"/>
  <c r="Y221" i="1"/>
  <c r="AA854" i="1"/>
  <c r="Z854" i="1"/>
  <c r="Y854" i="1"/>
  <c r="AA122" i="1"/>
  <c r="Z122" i="1"/>
  <c r="Y122" i="1"/>
  <c r="AA826" i="1"/>
  <c r="Z826" i="1"/>
  <c r="Y826" i="1"/>
  <c r="AA3725" i="1"/>
  <c r="Z3725" i="1"/>
  <c r="Y3725" i="1"/>
  <c r="AA6858" i="1"/>
  <c r="Z6858" i="1"/>
  <c r="Y6858" i="1"/>
  <c r="AA8786" i="1"/>
  <c r="Z8786" i="1"/>
  <c r="Y8786" i="1"/>
  <c r="AA8312" i="1"/>
  <c r="Z8312" i="1"/>
  <c r="Y8312" i="1"/>
  <c r="AA1520" i="1"/>
  <c r="Z1520" i="1"/>
  <c r="Y1520" i="1"/>
  <c r="AA2397" i="1"/>
  <c r="Z2397" i="1"/>
  <c r="Y2397" i="1"/>
  <c r="AA5248" i="1"/>
  <c r="Z5248" i="1"/>
  <c r="Y5248" i="1"/>
  <c r="AA7056" i="1"/>
  <c r="Z7056" i="1"/>
  <c r="Y7056" i="1"/>
  <c r="AA7801" i="1"/>
  <c r="Z7801" i="1"/>
  <c r="Y7801" i="1"/>
  <c r="AA3480" i="1"/>
  <c r="Z3480" i="1"/>
  <c r="Y3480" i="1"/>
  <c r="AA5178" i="1"/>
  <c r="Z5178" i="1"/>
  <c r="Y5178" i="1"/>
  <c r="AA3627" i="1"/>
  <c r="Z3627" i="1"/>
  <c r="Y3627" i="1"/>
  <c r="AA4603" i="1"/>
  <c r="Z4603" i="1"/>
  <c r="Y4603" i="1"/>
  <c r="AA772" i="1"/>
  <c r="Z772" i="1"/>
  <c r="Y772" i="1"/>
  <c r="AA6216" i="1"/>
  <c r="Z6216" i="1"/>
  <c r="Y6216" i="1"/>
  <c r="AA1843" i="1"/>
  <c r="Z1843" i="1"/>
  <c r="Y1843" i="1"/>
  <c r="AA3815" i="1"/>
  <c r="Z3815" i="1"/>
  <c r="Y3815" i="1"/>
  <c r="AA7109" i="1"/>
  <c r="Z7109" i="1"/>
  <c r="Y7109" i="1"/>
  <c r="AA3770" i="1"/>
  <c r="Z3770" i="1"/>
  <c r="Y3770" i="1"/>
  <c r="AA1286" i="1"/>
  <c r="Z1286" i="1"/>
  <c r="Y1286" i="1"/>
  <c r="AA5349" i="1"/>
  <c r="Z5349" i="1"/>
  <c r="Y5349" i="1"/>
  <c r="AA5543" i="1"/>
  <c r="Z5543" i="1"/>
  <c r="Y5543" i="1"/>
  <c r="AA6745" i="1"/>
  <c r="Z6745" i="1"/>
  <c r="Y6745" i="1"/>
  <c r="AA3348" i="1"/>
  <c r="Z3348" i="1"/>
  <c r="Y3348" i="1"/>
  <c r="AA2742" i="1"/>
  <c r="Z2742" i="1"/>
  <c r="Y2742" i="1"/>
  <c r="AA7300" i="1"/>
  <c r="Z7300" i="1"/>
  <c r="Y7300" i="1"/>
  <c r="AA7213" i="1"/>
  <c r="Z7213" i="1"/>
  <c r="Y7213" i="1"/>
  <c r="AA7026" i="1"/>
  <c r="Z7026" i="1"/>
  <c r="Y7026" i="1"/>
  <c r="AA2978" i="1"/>
  <c r="Z2978" i="1"/>
  <c r="Y2978" i="1"/>
  <c r="AA901" i="1"/>
  <c r="Z901" i="1"/>
  <c r="Y901" i="1"/>
  <c r="AA2311" i="1"/>
  <c r="Z2311" i="1"/>
  <c r="Y2311" i="1"/>
  <c r="AA5529" i="1"/>
  <c r="Z5529" i="1"/>
  <c r="Y5529" i="1"/>
  <c r="AA1812" i="1"/>
  <c r="Z1812" i="1"/>
  <c r="Y1812" i="1"/>
  <c r="AA7460" i="1"/>
  <c r="Z7460" i="1"/>
  <c r="Y7460" i="1"/>
  <c r="AA8701" i="1"/>
  <c r="Z8701" i="1"/>
  <c r="Y8701" i="1"/>
  <c r="AA2173" i="1"/>
  <c r="Z2173" i="1"/>
  <c r="Y2173" i="1"/>
  <c r="AA7475" i="1"/>
  <c r="Z7475" i="1"/>
  <c r="Y7475" i="1"/>
  <c r="Y5610" i="1"/>
  <c r="Z5610" i="1"/>
  <c r="AA5610" i="1"/>
  <c r="Y7960" i="1"/>
  <c r="Z7960" i="1"/>
  <c r="AA7960" i="1"/>
  <c r="Y6033" i="1"/>
  <c r="Z6033" i="1"/>
  <c r="AA6033" i="1"/>
  <c r="Y223" i="1"/>
  <c r="Z223" i="1"/>
  <c r="AA223" i="1"/>
  <c r="Y6658" i="1"/>
  <c r="Z6658" i="1"/>
  <c r="AA6658" i="1"/>
  <c r="Y604" i="1"/>
  <c r="Z604" i="1"/>
  <c r="AA604" i="1"/>
  <c r="Y780" i="1"/>
  <c r="Z780" i="1"/>
  <c r="AA780" i="1"/>
  <c r="Y1813" i="1"/>
  <c r="Z1813" i="1"/>
  <c r="AA1813" i="1"/>
  <c r="Y3138" i="1"/>
  <c r="Z3138" i="1"/>
  <c r="AA3138" i="1"/>
  <c r="Y6153" i="1"/>
  <c r="Z6153" i="1"/>
  <c r="AA6153" i="1"/>
  <c r="Y489" i="1"/>
  <c r="Z489" i="1"/>
  <c r="AA489" i="1"/>
  <c r="Y6566" i="1"/>
  <c r="Z6566" i="1"/>
  <c r="AA6566" i="1"/>
  <c r="Y3671" i="1"/>
  <c r="Z3671" i="1"/>
  <c r="AA3671" i="1"/>
  <c r="Y1636" i="1"/>
  <c r="Z1636" i="1"/>
  <c r="AA1636" i="1"/>
  <c r="Y7638" i="1"/>
  <c r="Z7638" i="1"/>
  <c r="AA7638" i="1"/>
  <c r="Y1033" i="1"/>
  <c r="Z1033" i="1"/>
  <c r="AA1033" i="1"/>
  <c r="Y6663" i="1"/>
  <c r="Z6663" i="1"/>
  <c r="AA6663" i="1"/>
  <c r="Y3360" i="1"/>
  <c r="Z3360" i="1"/>
  <c r="AA3360" i="1"/>
  <c r="Y2056" i="1"/>
  <c r="Z2056" i="1"/>
  <c r="AA2056" i="1"/>
  <c r="Y6514" i="1"/>
  <c r="Z6514" i="1"/>
  <c r="AA6514" i="1"/>
  <c r="Y4864" i="1"/>
  <c r="Z4864" i="1"/>
  <c r="AA4864" i="1"/>
  <c r="Y3312" i="1"/>
  <c r="Z3312" i="1"/>
  <c r="AA3312" i="1"/>
  <c r="Y1140" i="1"/>
  <c r="Z1140" i="1"/>
  <c r="AA1140" i="1"/>
  <c r="Y1926" i="1"/>
  <c r="Z1926" i="1"/>
  <c r="AA1926" i="1"/>
  <c r="Y5192" i="1"/>
  <c r="Z5192" i="1"/>
  <c r="AA5192" i="1"/>
  <c r="Y534" i="1"/>
  <c r="Z534" i="1"/>
  <c r="AA534" i="1"/>
  <c r="Y6805" i="1"/>
  <c r="Z6805" i="1"/>
  <c r="AA6805" i="1"/>
  <c r="Y4598" i="1"/>
  <c r="Z4598" i="1"/>
  <c r="AA4598" i="1"/>
  <c r="Y2288" i="1"/>
  <c r="Z2288" i="1"/>
  <c r="AA2288" i="1"/>
  <c r="Y1526" i="1"/>
  <c r="Z1526" i="1"/>
  <c r="AA1526" i="1"/>
  <c r="Y2655" i="1"/>
  <c r="Z2655" i="1"/>
  <c r="AA2655" i="1"/>
  <c r="Y5104" i="1"/>
  <c r="Z5104" i="1"/>
  <c r="AA5104" i="1"/>
  <c r="Y8797" i="1"/>
  <c r="Z8797" i="1"/>
  <c r="AA8797" i="1"/>
  <c r="Y642" i="1"/>
  <c r="Z642" i="1"/>
  <c r="AA642" i="1"/>
  <c r="Y5436" i="1"/>
  <c r="Z5436" i="1"/>
  <c r="AA5436" i="1"/>
  <c r="Y6803" i="1"/>
  <c r="AA6803" i="1"/>
  <c r="Z6803" i="1"/>
  <c r="Z790" i="1"/>
  <c r="Y790" i="1"/>
  <c r="AA790" i="1"/>
  <c r="Y3119" i="1"/>
  <c r="Z3119" i="1"/>
  <c r="AA3119" i="1"/>
  <c r="Y8954" i="1"/>
  <c r="Z8954" i="1"/>
  <c r="AA8954" i="1"/>
  <c r="Y1077" i="1"/>
  <c r="Z1077" i="1"/>
  <c r="AA1077" i="1"/>
  <c r="Z5931" i="1"/>
  <c r="AA5931" i="1"/>
  <c r="Y5931" i="1"/>
  <c r="Y5725" i="1"/>
  <c r="Z5725" i="1"/>
  <c r="AA5725" i="1"/>
  <c r="Y8319" i="1"/>
  <c r="Z8319" i="1"/>
  <c r="AA8319" i="1"/>
  <c r="Y8262" i="1"/>
  <c r="Z8262" i="1"/>
  <c r="AA8262" i="1"/>
  <c r="Y1127" i="1"/>
  <c r="Z1127" i="1"/>
  <c r="AA1127" i="1"/>
  <c r="Y3024" i="1"/>
  <c r="Z3024" i="1"/>
  <c r="AA3024" i="1"/>
  <c r="Z2120" i="1"/>
  <c r="Y2120" i="1"/>
  <c r="AA2120" i="1"/>
  <c r="Y3000" i="1"/>
  <c r="Z3000" i="1"/>
  <c r="AA3000" i="1"/>
  <c r="Y5602" i="1"/>
  <c r="Z5602" i="1"/>
  <c r="AA5602" i="1"/>
  <c r="Y5734" i="1"/>
  <c r="Z5734" i="1"/>
  <c r="AA5734" i="1"/>
  <c r="Y5105" i="1"/>
  <c r="Z5105" i="1"/>
  <c r="AA5105" i="1"/>
  <c r="Y5162" i="1"/>
  <c r="Z5162" i="1"/>
  <c r="AA5162" i="1"/>
  <c r="Y6602" i="1"/>
  <c r="Z6602" i="1"/>
  <c r="AA6602" i="1"/>
  <c r="Y3156" i="1"/>
  <c r="Z3156" i="1"/>
  <c r="AA3156" i="1"/>
  <c r="Y3304" i="1"/>
  <c r="Z3304" i="1"/>
  <c r="AA3304" i="1"/>
  <c r="AA1906" i="1"/>
  <c r="Y1906" i="1"/>
  <c r="Z1906" i="1"/>
  <c r="Y5496" i="1"/>
  <c r="AA5496" i="1"/>
  <c r="Z5496" i="1"/>
  <c r="AA6013" i="1"/>
  <c r="Y6013" i="1"/>
  <c r="Z6013" i="1"/>
  <c r="Z7779" i="1"/>
  <c r="AA7779" i="1"/>
  <c r="Y7779" i="1"/>
  <c r="Z8268" i="1"/>
  <c r="AA8268" i="1"/>
  <c r="Y8268" i="1"/>
  <c r="Z5789" i="1"/>
  <c r="AA5789" i="1"/>
  <c r="Y5789" i="1"/>
  <c r="Y2184" i="1"/>
  <c r="Z2184" i="1"/>
  <c r="AA2184" i="1"/>
  <c r="Y6932" i="1"/>
  <c r="Z6932" i="1"/>
  <c r="AA6932" i="1"/>
  <c r="Y6963" i="1"/>
  <c r="Z6963" i="1"/>
  <c r="AA6963" i="1"/>
  <c r="Y7943" i="1"/>
  <c r="Z7943" i="1"/>
  <c r="AA7943" i="1"/>
  <c r="Y3270" i="1"/>
  <c r="Z3270" i="1"/>
  <c r="AA3270" i="1"/>
  <c r="Y5759" i="1"/>
  <c r="Z5759" i="1"/>
  <c r="AA5759" i="1"/>
  <c r="Y1796" i="1"/>
  <c r="Z1796" i="1"/>
  <c r="AA1796" i="1"/>
  <c r="Y8336" i="1"/>
  <c r="Z8336" i="1"/>
  <c r="AA8336" i="1"/>
  <c r="Y7032" i="1"/>
  <c r="Z7032" i="1"/>
  <c r="AA7032" i="1"/>
  <c r="Y1818" i="1"/>
  <c r="Z1818" i="1"/>
  <c r="AA1818" i="1"/>
  <c r="Y4122" i="1"/>
  <c r="Z4122" i="1"/>
  <c r="AA4122" i="1"/>
  <c r="Y8057" i="1"/>
  <c r="Z8057" i="1"/>
  <c r="AA8057" i="1"/>
  <c r="Y1645" i="1"/>
  <c r="Z1645" i="1"/>
  <c r="AA1645" i="1"/>
  <c r="Y6720" i="1"/>
  <c r="Z6720" i="1"/>
  <c r="AA6720" i="1"/>
  <c r="Y8509" i="1"/>
  <c r="Z8509" i="1"/>
  <c r="AA8509" i="1"/>
  <c r="Y13" i="1"/>
  <c r="Z13" i="1"/>
  <c r="AA13" i="1"/>
  <c r="Y2363" i="1"/>
  <c r="Z2363" i="1"/>
  <c r="AA2363" i="1"/>
  <c r="Y8671" i="1"/>
  <c r="Z8671" i="1"/>
  <c r="AA8671" i="1"/>
  <c r="Y5316" i="1"/>
  <c r="Z5316" i="1"/>
  <c r="AA5316" i="1"/>
  <c r="Y2995" i="1"/>
  <c r="Z2995" i="1"/>
  <c r="AA2995" i="1"/>
  <c r="Y851" i="1"/>
  <c r="Z851" i="1"/>
  <c r="AA851" i="1"/>
  <c r="Y3888" i="1"/>
  <c r="Z3888" i="1"/>
  <c r="AA3888" i="1"/>
  <c r="Y2578" i="1"/>
  <c r="Z2578" i="1"/>
  <c r="AA2578" i="1"/>
  <c r="Y5293" i="1"/>
  <c r="Z5293" i="1"/>
  <c r="AA5293" i="1"/>
  <c r="Y6390" i="1"/>
  <c r="Z6390" i="1"/>
  <c r="AA6390" i="1"/>
  <c r="Y6063" i="1"/>
  <c r="Z6063" i="1"/>
  <c r="AA6063" i="1"/>
  <c r="Y1751" i="1"/>
  <c r="Z1751" i="1"/>
  <c r="AA1751" i="1"/>
  <c r="Y202" i="1"/>
  <c r="Z202" i="1"/>
  <c r="AA202" i="1"/>
  <c r="Y7619" i="1"/>
  <c r="Z7619" i="1"/>
  <c r="AA7619" i="1"/>
  <c r="Y7103" i="1"/>
  <c r="Z7103" i="1"/>
  <c r="AA7103" i="1"/>
  <c r="Y6672" i="1"/>
  <c r="Z6672" i="1"/>
  <c r="AA6672" i="1"/>
  <c r="Y2461" i="1"/>
  <c r="Z2461" i="1"/>
  <c r="AA2461" i="1"/>
  <c r="Y8470" i="1"/>
  <c r="Z8470" i="1"/>
  <c r="AA8470" i="1"/>
  <c r="Y1918" i="1"/>
  <c r="Z1918" i="1"/>
  <c r="AA1918" i="1"/>
  <c r="Y2425" i="1"/>
  <c r="Z2425" i="1"/>
  <c r="AA2425" i="1"/>
  <c r="Y543" i="1"/>
  <c r="Z543" i="1"/>
  <c r="AA543" i="1"/>
  <c r="Y4193" i="1"/>
  <c r="Z4193" i="1"/>
  <c r="AA4193" i="1"/>
  <c r="Y6573" i="1"/>
  <c r="Z6573" i="1"/>
  <c r="AA6573" i="1"/>
  <c r="Y6038" i="1"/>
  <c r="Z6038" i="1"/>
  <c r="AA6038" i="1"/>
  <c r="Y4739" i="1"/>
  <c r="Z4739" i="1"/>
  <c r="AA4739" i="1"/>
  <c r="Y176" i="1"/>
  <c r="Z176" i="1"/>
  <c r="AA176" i="1"/>
  <c r="Y4095" i="1"/>
  <c r="Z4095" i="1"/>
  <c r="AA4095" i="1"/>
  <c r="Y7158" i="1"/>
  <c r="Z7158" i="1"/>
  <c r="AA7158" i="1"/>
  <c r="Y651" i="1"/>
  <c r="Z651" i="1"/>
  <c r="AA651" i="1"/>
  <c r="Y2939" i="1"/>
  <c r="Z2939" i="1"/>
  <c r="AA2939" i="1"/>
  <c r="Z5317" i="1"/>
  <c r="AA5317" i="1"/>
  <c r="Y5317" i="1"/>
  <c r="Y2117" i="1"/>
  <c r="Z2117" i="1"/>
  <c r="AA2117" i="1"/>
  <c r="Y2661" i="1"/>
  <c r="Z2661" i="1"/>
  <c r="AA2661" i="1"/>
  <c r="Y8394" i="1"/>
  <c r="Z8394" i="1"/>
  <c r="AA8394" i="1"/>
  <c r="Y6562" i="1"/>
  <c r="Z6562" i="1"/>
  <c r="AA6562" i="1"/>
  <c r="Y2233" i="1"/>
  <c r="Z2233" i="1"/>
  <c r="AA2233" i="1"/>
  <c r="Y7180" i="1"/>
  <c r="Z7180" i="1"/>
  <c r="AA7180" i="1"/>
  <c r="Y3318" i="1"/>
  <c r="Z3318" i="1"/>
  <c r="AA3318" i="1"/>
  <c r="Y7956" i="1"/>
  <c r="Z7956" i="1"/>
  <c r="AA7956" i="1"/>
  <c r="Y2387" i="1"/>
  <c r="Z2387" i="1"/>
  <c r="AA2387" i="1"/>
  <c r="Y8643" i="1"/>
  <c r="Z8643" i="1"/>
  <c r="AA8643" i="1"/>
  <c r="Y580" i="1"/>
  <c r="Z580" i="1"/>
  <c r="AA580" i="1"/>
  <c r="Y4199" i="1"/>
  <c r="Z4199" i="1"/>
  <c r="AA4199" i="1"/>
  <c r="Y8059" i="1"/>
  <c r="Z8059" i="1"/>
  <c r="AA8059" i="1"/>
  <c r="Z3461" i="1"/>
  <c r="Y3461" i="1"/>
  <c r="AA3461" i="1"/>
  <c r="Y6686" i="1"/>
  <c r="Z6686" i="1"/>
  <c r="AA6686" i="1"/>
  <c r="Y337" i="1"/>
  <c r="Z337" i="1"/>
  <c r="AA337" i="1"/>
  <c r="Y1614" i="1"/>
  <c r="Z1614" i="1"/>
  <c r="AA1614" i="1"/>
  <c r="Y6235" i="1"/>
  <c r="Z6235" i="1"/>
  <c r="AA6235" i="1"/>
  <c r="Y4238" i="1"/>
  <c r="Z4238" i="1"/>
  <c r="AA4238" i="1"/>
  <c r="Y6759" i="1"/>
  <c r="Z6759" i="1"/>
  <c r="AA6759" i="1"/>
  <c r="AA6017" i="1"/>
  <c r="Y6017" i="1"/>
  <c r="Z6017" i="1"/>
  <c r="AA8917" i="1"/>
  <c r="Y8917" i="1"/>
  <c r="Z8917" i="1"/>
  <c r="AA1268" i="1"/>
  <c r="Y1268" i="1"/>
  <c r="Z1268" i="1"/>
  <c r="AA5832" i="1"/>
  <c r="Y5832" i="1"/>
  <c r="Z5832" i="1"/>
  <c r="AA1786" i="1"/>
  <c r="Y1786" i="1"/>
  <c r="Z1786" i="1"/>
  <c r="AA4648" i="1"/>
  <c r="Y4648" i="1"/>
  <c r="Z4648" i="1"/>
  <c r="AA3982" i="1"/>
  <c r="Y3982" i="1"/>
  <c r="Z3982" i="1"/>
  <c r="AA3504" i="1"/>
  <c r="Y3504" i="1"/>
  <c r="Z3504" i="1"/>
  <c r="AA3210" i="1"/>
  <c r="Y3210" i="1"/>
  <c r="Z3210" i="1"/>
  <c r="AA1933" i="1"/>
  <c r="Y1933" i="1"/>
  <c r="Z1933" i="1"/>
  <c r="AA6613" i="1"/>
  <c r="Y6613" i="1"/>
  <c r="Z6613" i="1"/>
  <c r="Z5762" i="1"/>
  <c r="AA5762" i="1"/>
  <c r="Y5762" i="1"/>
  <c r="Z4130" i="1"/>
  <c r="AA4130" i="1"/>
  <c r="Y4130" i="1"/>
  <c r="Z6818" i="1"/>
  <c r="AA6818" i="1"/>
  <c r="Y6818" i="1"/>
  <c r="Z8146" i="1"/>
  <c r="AA8146" i="1"/>
  <c r="Y8146" i="1"/>
  <c r="Z9009" i="1"/>
  <c r="AA9009" i="1"/>
  <c r="Y9009" i="1"/>
  <c r="Z1810" i="1"/>
  <c r="AA1810" i="1"/>
  <c r="Y1810" i="1"/>
  <c r="Z3471" i="1"/>
  <c r="AA3471" i="1"/>
  <c r="Y3471" i="1"/>
  <c r="Z7093" i="1"/>
  <c r="AA7093" i="1"/>
  <c r="Y7093" i="1"/>
  <c r="Z618" i="1"/>
  <c r="AA618" i="1"/>
  <c r="Y618" i="1"/>
  <c r="Z7693" i="1"/>
  <c r="AA7693" i="1"/>
  <c r="Y7693" i="1"/>
  <c r="Z1373" i="1"/>
  <c r="AA1373" i="1"/>
  <c r="Y1373" i="1"/>
  <c r="Z1777" i="1"/>
  <c r="AA1777" i="1"/>
  <c r="Y1777" i="1"/>
  <c r="Z7735" i="1"/>
  <c r="AA7735" i="1"/>
  <c r="Y7735" i="1"/>
  <c r="Z1753" i="1"/>
  <c r="AA1753" i="1"/>
  <c r="Y1753" i="1"/>
  <c r="Z4222" i="1"/>
  <c r="AA4222" i="1"/>
  <c r="Y4222" i="1"/>
  <c r="Z3326" i="1"/>
  <c r="AA3326" i="1"/>
  <c r="Y3326" i="1"/>
  <c r="Z4483" i="1"/>
  <c r="AA4483" i="1"/>
  <c r="Y4483" i="1"/>
  <c r="Z1705" i="1"/>
  <c r="AA1705" i="1"/>
  <c r="Y1705" i="1"/>
  <c r="Z8142" i="1"/>
  <c r="AA8142" i="1"/>
  <c r="Y8142" i="1"/>
  <c r="Z781" i="1"/>
  <c r="AA781" i="1"/>
  <c r="Y781" i="1"/>
  <c r="Z3065" i="1"/>
  <c r="AA3065" i="1"/>
  <c r="Y3065" i="1"/>
  <c r="Z1356" i="1"/>
  <c r="AA1356" i="1"/>
  <c r="Y1356" i="1"/>
  <c r="Z1828" i="1"/>
  <c r="AA1828" i="1"/>
  <c r="Y1828" i="1"/>
  <c r="Z2570" i="1"/>
  <c r="AA2570" i="1"/>
  <c r="Y2570" i="1"/>
  <c r="Z1642" i="1"/>
  <c r="AA1642" i="1"/>
  <c r="Y1642" i="1"/>
  <c r="Z6067" i="1"/>
  <c r="AA6067" i="1"/>
  <c r="Y6067" i="1"/>
  <c r="Z3051" i="1"/>
  <c r="AA3051" i="1"/>
  <c r="Y3051" i="1"/>
  <c r="Z4681" i="1"/>
  <c r="AA4681" i="1"/>
  <c r="Y4681" i="1"/>
  <c r="Z7286" i="1"/>
  <c r="AA7286" i="1"/>
  <c r="Y7286" i="1"/>
  <c r="Z5050" i="1"/>
  <c r="AA5050" i="1"/>
  <c r="Y5050" i="1"/>
  <c r="Z544" i="1"/>
  <c r="AA544" i="1"/>
  <c r="Y544" i="1"/>
  <c r="Y30" i="1"/>
  <c r="Z30" i="1"/>
  <c r="AA30" i="1"/>
  <c r="Y6571" i="1"/>
  <c r="Z6571" i="1"/>
  <c r="AA6571" i="1"/>
  <c r="Y7368" i="1"/>
  <c r="Z7368" i="1"/>
  <c r="AA7368" i="1"/>
  <c r="AA6895" i="1"/>
  <c r="Z6895" i="1"/>
  <c r="Y6895" i="1"/>
  <c r="Y7205" i="1"/>
  <c r="Z7205" i="1"/>
  <c r="AA7205" i="1"/>
  <c r="Y5052" i="1"/>
  <c r="Z5052" i="1"/>
  <c r="AA5052" i="1"/>
  <c r="Y6095" i="1"/>
  <c r="Z6095" i="1"/>
  <c r="AA6095" i="1"/>
  <c r="Y3793" i="1"/>
  <c r="Z3793" i="1"/>
  <c r="AA3793" i="1"/>
  <c r="Y911" i="1"/>
  <c r="AA911" i="1"/>
  <c r="Z911" i="1"/>
  <c r="Y7571" i="1"/>
  <c r="Z7571" i="1"/>
  <c r="AA7571" i="1"/>
  <c r="Y5295" i="1"/>
  <c r="AA5295" i="1"/>
  <c r="Z5295" i="1"/>
  <c r="Z6285" i="1"/>
  <c r="AA6285" i="1"/>
  <c r="Y6285" i="1"/>
  <c r="Y2237" i="1"/>
  <c r="Z2237" i="1"/>
  <c r="AA2237" i="1"/>
  <c r="Z7928" i="1"/>
  <c r="AA7928" i="1"/>
  <c r="Y7928" i="1"/>
  <c r="Z8242" i="1"/>
  <c r="AA8242" i="1"/>
  <c r="Y8242" i="1"/>
  <c r="Z1345" i="1"/>
  <c r="AA1345" i="1"/>
  <c r="Y1345" i="1"/>
  <c r="Z6913" i="1"/>
  <c r="AA6913" i="1"/>
  <c r="Y6913" i="1"/>
  <c r="Z4259" i="1"/>
  <c r="AA4259" i="1"/>
  <c r="Y4259" i="1"/>
  <c r="Z4766" i="1"/>
  <c r="AA4766" i="1"/>
  <c r="Y4766" i="1"/>
  <c r="Z2739" i="1"/>
  <c r="AA2739" i="1"/>
  <c r="Y2739" i="1"/>
  <c r="Z4775" i="1"/>
  <c r="AA4775" i="1"/>
  <c r="Y4775" i="1"/>
  <c r="Z6453" i="1"/>
  <c r="AA6453" i="1"/>
  <c r="Y6453" i="1"/>
  <c r="Z325" i="1"/>
  <c r="AA325" i="1"/>
  <c r="Y325" i="1"/>
  <c r="Z1249" i="1"/>
  <c r="AA1249" i="1"/>
  <c r="Y1249" i="1"/>
  <c r="Z7050" i="1"/>
  <c r="AA7050" i="1"/>
  <c r="Y7050" i="1"/>
  <c r="AA1876" i="1"/>
  <c r="Y1876" i="1"/>
  <c r="Z1876" i="1"/>
  <c r="AA4997" i="1"/>
  <c r="Z4997" i="1"/>
  <c r="Y4997" i="1"/>
  <c r="AA2156" i="1"/>
  <c r="Y2156" i="1"/>
  <c r="Z2156" i="1"/>
  <c r="AA7654" i="1"/>
  <c r="Z7654" i="1"/>
  <c r="Y7654" i="1"/>
  <c r="AA7390" i="1"/>
  <c r="Y7390" i="1"/>
  <c r="Z7390" i="1"/>
  <c r="AA2476" i="1"/>
  <c r="Y2476" i="1"/>
  <c r="Z2476" i="1"/>
  <c r="AA2888" i="1"/>
  <c r="Y2888" i="1"/>
  <c r="Z2888" i="1"/>
  <c r="AA8112" i="1"/>
  <c r="Z8112" i="1"/>
  <c r="Y8112" i="1"/>
  <c r="AA3579" i="1"/>
  <c r="Y3579" i="1"/>
  <c r="Z3579" i="1"/>
  <c r="AA6590" i="1"/>
  <c r="Y6590" i="1"/>
  <c r="Z6590" i="1"/>
  <c r="AA7614" i="1"/>
  <c r="Y7614" i="1"/>
  <c r="Z7614" i="1"/>
  <c r="AA8118" i="1"/>
  <c r="Z8118" i="1"/>
  <c r="Y8118" i="1"/>
  <c r="AA440" i="1"/>
  <c r="Y440" i="1"/>
  <c r="Z440" i="1"/>
  <c r="AA3262" i="1"/>
  <c r="Z3262" i="1"/>
  <c r="Y3262" i="1"/>
  <c r="AA7862" i="1"/>
  <c r="Z7862" i="1"/>
  <c r="Y7862" i="1"/>
  <c r="AA159" i="1"/>
  <c r="Z159" i="1"/>
  <c r="Y159" i="1"/>
  <c r="AA1324" i="1"/>
  <c r="Y1324" i="1"/>
  <c r="Z1324" i="1"/>
  <c r="AA7713" i="1"/>
  <c r="Y7713" i="1"/>
  <c r="Z7713" i="1"/>
  <c r="Y8157" i="1"/>
  <c r="Z8157" i="1"/>
  <c r="AA8157" i="1"/>
  <c r="Y7789" i="1"/>
  <c r="AA7789" i="1"/>
  <c r="Z7789" i="1"/>
  <c r="Y6587" i="1"/>
  <c r="AA6587" i="1"/>
  <c r="Z6587" i="1"/>
  <c r="Y2645" i="1"/>
  <c r="AA2645" i="1"/>
  <c r="Z2645" i="1"/>
  <c r="Y2226" i="1"/>
  <c r="AA2226" i="1"/>
  <c r="Z2226" i="1"/>
  <c r="Y2430" i="1"/>
  <c r="Z2430" i="1"/>
  <c r="AA2430" i="1"/>
  <c r="Y4711" i="1"/>
  <c r="AA4711" i="1"/>
  <c r="Z4711" i="1"/>
  <c r="Y7503" i="1"/>
  <c r="AA7503" i="1"/>
  <c r="Z7503" i="1"/>
  <c r="Y6094" i="1"/>
  <c r="AA6094" i="1"/>
  <c r="Z6094" i="1"/>
  <c r="Y4401" i="1"/>
  <c r="Z4401" i="1"/>
  <c r="AA4401" i="1"/>
  <c r="Y3733" i="1"/>
  <c r="AA3733" i="1"/>
  <c r="Z3733" i="1"/>
  <c r="Y2382" i="1"/>
  <c r="Z2382" i="1"/>
  <c r="AA2382" i="1"/>
  <c r="Y867" i="1"/>
  <c r="AA867" i="1"/>
  <c r="Z867" i="1"/>
  <c r="Y6433" i="1"/>
  <c r="Z6433" i="1"/>
  <c r="AA6433" i="1"/>
  <c r="Y4608" i="1"/>
  <c r="AA4608" i="1"/>
  <c r="Z4608" i="1"/>
  <c r="Y8022" i="1"/>
  <c r="Z8022" i="1"/>
  <c r="AA8022" i="1"/>
  <c r="Y1603" i="1"/>
  <c r="AA1603" i="1"/>
  <c r="Z1603" i="1"/>
  <c r="Y8921" i="1"/>
  <c r="Z8921" i="1"/>
  <c r="AA8921" i="1"/>
  <c r="Y8582" i="1"/>
  <c r="AA8582" i="1"/>
  <c r="Z8582" i="1"/>
  <c r="Y646" i="1"/>
  <c r="Z646" i="1"/>
  <c r="AA646" i="1"/>
  <c r="Y3495" i="1"/>
  <c r="AA3495" i="1"/>
  <c r="Z3495" i="1"/>
  <c r="Y759" i="1"/>
  <c r="Z759" i="1"/>
  <c r="AA759" i="1"/>
  <c r="Z747" i="1"/>
  <c r="Y747" i="1"/>
  <c r="AA747" i="1"/>
  <c r="Z5071" i="1"/>
  <c r="Y5071" i="1"/>
  <c r="AA5071" i="1"/>
  <c r="Z2750" i="1"/>
  <c r="Y2750" i="1"/>
  <c r="AA2750" i="1"/>
  <c r="Z5388" i="1"/>
  <c r="Y5388" i="1"/>
  <c r="AA5388" i="1"/>
  <c r="Z6141" i="1"/>
  <c r="Y6141" i="1"/>
  <c r="AA6141" i="1"/>
  <c r="Z689" i="1"/>
  <c r="Y689" i="1"/>
  <c r="AA689" i="1"/>
  <c r="Z8431" i="1"/>
  <c r="Y8431" i="1"/>
  <c r="AA8431" i="1"/>
  <c r="Z2710" i="1"/>
  <c r="Y2710" i="1"/>
  <c r="AA2710" i="1"/>
  <c r="Y3605" i="1"/>
  <c r="Z3605" i="1"/>
  <c r="AA3605" i="1"/>
  <c r="Z2757" i="1"/>
  <c r="AA2757" i="1"/>
  <c r="Y2757" i="1"/>
  <c r="Y1088" i="1"/>
  <c r="Z1088" i="1"/>
  <c r="AA1088" i="1"/>
  <c r="Z2519" i="1"/>
  <c r="AA2519" i="1"/>
  <c r="Y2519" i="1"/>
  <c r="Y3507" i="1"/>
  <c r="Z3507" i="1"/>
  <c r="AA3507" i="1"/>
  <c r="Z2088" i="1"/>
  <c r="AA2088" i="1"/>
  <c r="Y2088" i="1"/>
  <c r="Y5975" i="1"/>
  <c r="Z5975" i="1"/>
  <c r="AA5975" i="1"/>
  <c r="Y8123" i="1"/>
  <c r="Z8123" i="1"/>
  <c r="AA8123" i="1"/>
  <c r="Y857" i="1"/>
  <c r="AA857" i="1"/>
  <c r="Z857" i="1"/>
  <c r="Y545" i="1"/>
  <c r="Z545" i="1"/>
  <c r="AA545" i="1"/>
  <c r="Z1451" i="1"/>
  <c r="Y1451" i="1"/>
  <c r="AA1451" i="1"/>
  <c r="Y8208" i="1"/>
  <c r="Z8208" i="1"/>
  <c r="AA8208" i="1"/>
  <c r="AA8352" i="1"/>
  <c r="Y8352" i="1"/>
  <c r="Z8352" i="1"/>
  <c r="Y113" i="1"/>
  <c r="AA113" i="1"/>
  <c r="Z113" i="1"/>
  <c r="Z5051" i="1"/>
  <c r="Y5051" i="1"/>
  <c r="AA5051" i="1"/>
  <c r="AA7737" i="1"/>
  <c r="Y7737" i="1"/>
  <c r="Z7737" i="1"/>
  <c r="AA5111" i="1"/>
  <c r="Y5111" i="1"/>
  <c r="Z5111" i="1"/>
  <c r="Z3967" i="1"/>
  <c r="AA3967" i="1"/>
  <c r="Y3967" i="1"/>
  <c r="Z3227" i="1"/>
  <c r="Y3227" i="1"/>
  <c r="AA3227" i="1"/>
  <c r="AA8269" i="1"/>
  <c r="Z8269" i="1"/>
  <c r="Y8269" i="1"/>
  <c r="Z2161" i="1"/>
  <c r="Y2161" i="1"/>
  <c r="AA2161" i="1"/>
  <c r="Z5570" i="1"/>
  <c r="Y5570" i="1"/>
  <c r="AA5570" i="1"/>
  <c r="Y390" i="1"/>
  <c r="Z390" i="1"/>
  <c r="AA390" i="1"/>
  <c r="Y1782" i="1"/>
  <c r="Z1782" i="1"/>
  <c r="AA1782" i="1"/>
  <c r="Y366" i="1"/>
  <c r="Z366" i="1"/>
  <c r="AA366" i="1"/>
  <c r="Z3467" i="1"/>
  <c r="Y3467" i="1"/>
  <c r="AA3467" i="1"/>
  <c r="Y2782" i="1"/>
  <c r="AA2782" i="1"/>
  <c r="Z2782" i="1"/>
  <c r="Y6844" i="1"/>
  <c r="Z6844" i="1"/>
  <c r="AA6844" i="1"/>
  <c r="Y5743" i="1"/>
  <c r="Z5743" i="1"/>
  <c r="AA5743" i="1"/>
  <c r="Y5829" i="1"/>
  <c r="Z5829" i="1"/>
  <c r="AA5829" i="1"/>
  <c r="Y692" i="1"/>
  <c r="Z692" i="1"/>
  <c r="AA692" i="1"/>
  <c r="Y8437" i="1"/>
  <c r="Z8437" i="1"/>
  <c r="AA8437" i="1"/>
  <c r="Y1173" i="1"/>
  <c r="Z1173" i="1"/>
  <c r="AA1173" i="1"/>
  <c r="Y1851" i="1"/>
  <c r="Z1851" i="1"/>
  <c r="AA1851" i="1"/>
  <c r="Y7688" i="1"/>
  <c r="Z7688" i="1"/>
  <c r="AA7688" i="1"/>
  <c r="Y11" i="1"/>
  <c r="Z11" i="1"/>
  <c r="AA11" i="1"/>
  <c r="Y5459" i="1"/>
  <c r="Z5459" i="1"/>
  <c r="AA5459" i="1"/>
  <c r="Y1665" i="1"/>
  <c r="Z1665" i="1"/>
  <c r="AA1665" i="1"/>
  <c r="Y6374" i="1"/>
  <c r="Z6374" i="1"/>
  <c r="AA6374" i="1"/>
  <c r="Y8362" i="1"/>
  <c r="Z8362" i="1"/>
  <c r="AA8362" i="1"/>
  <c r="Y4195" i="1"/>
  <c r="Z4195" i="1"/>
  <c r="AA4195" i="1"/>
  <c r="Y5399" i="1"/>
  <c r="Z5399" i="1"/>
  <c r="AA5399" i="1"/>
  <c r="Y307" i="1"/>
  <c r="Z307" i="1"/>
  <c r="AA307" i="1"/>
  <c r="Y4021" i="1"/>
  <c r="Z4021" i="1"/>
  <c r="AA4021" i="1"/>
  <c r="Y2777" i="1"/>
  <c r="Z2777" i="1"/>
  <c r="AA2777" i="1"/>
  <c r="Y2596" i="1"/>
  <c r="Z2596" i="1"/>
  <c r="AA2596" i="1"/>
  <c r="Y5173" i="1"/>
  <c r="Z5173" i="1"/>
  <c r="AA5173" i="1"/>
  <c r="Y2665" i="1"/>
  <c r="Z2665" i="1"/>
  <c r="AA2665" i="1"/>
  <c r="Y532" i="1"/>
  <c r="Z532" i="1"/>
  <c r="AA532" i="1"/>
  <c r="Y6009" i="1"/>
  <c r="Z6009" i="1"/>
  <c r="AA6009" i="1"/>
  <c r="Y459" i="1"/>
  <c r="Z459" i="1"/>
  <c r="AA459" i="1"/>
  <c r="Y6863" i="1"/>
  <c r="Z6863" i="1"/>
  <c r="AA6863" i="1"/>
  <c r="Y6362" i="1"/>
  <c r="Z6362" i="1"/>
  <c r="AA6362" i="1"/>
  <c r="AA6066" i="1"/>
  <c r="Y6066" i="1"/>
  <c r="Z6066" i="1"/>
  <c r="AA8971" i="1"/>
  <c r="Y8971" i="1"/>
  <c r="Z8971" i="1"/>
  <c r="AA7380" i="1"/>
  <c r="Y7380" i="1"/>
  <c r="Z7380" i="1"/>
  <c r="AA2293" i="1"/>
  <c r="Y2293" i="1"/>
  <c r="Z2293" i="1"/>
  <c r="AA1208" i="1"/>
  <c r="Y1208" i="1"/>
  <c r="Z1208" i="1"/>
  <c r="AA6878" i="1"/>
  <c r="Y6878" i="1"/>
  <c r="Z6878" i="1"/>
  <c r="AA4512" i="1"/>
  <c r="Y4512" i="1"/>
  <c r="Z4512" i="1"/>
  <c r="AA345" i="1"/>
  <c r="Y345" i="1"/>
  <c r="Z345" i="1"/>
  <c r="AA4640" i="1"/>
  <c r="Y4640" i="1"/>
  <c r="Z4640" i="1"/>
  <c r="AA2935" i="1"/>
  <c r="Y2935" i="1"/>
  <c r="Z2935" i="1"/>
  <c r="AA6127" i="1"/>
  <c r="Y6127" i="1"/>
  <c r="Z6127" i="1"/>
  <c r="Y5125" i="1"/>
  <c r="Z5125" i="1"/>
  <c r="AA5125" i="1"/>
  <c r="Z2815" i="1"/>
  <c r="AA2815" i="1"/>
  <c r="Y2815" i="1"/>
  <c r="Y8230" i="1"/>
  <c r="Z8230" i="1"/>
  <c r="AA8230" i="1"/>
  <c r="AA2946" i="1"/>
  <c r="Y2946" i="1"/>
  <c r="Z2946" i="1"/>
  <c r="Y5187" i="1"/>
  <c r="AA5187" i="1"/>
  <c r="Z5187" i="1"/>
  <c r="Y3513" i="1"/>
  <c r="AA3513" i="1"/>
  <c r="Z3513" i="1"/>
  <c r="Y957" i="1"/>
  <c r="AA957" i="1"/>
  <c r="Z957" i="1"/>
  <c r="Y5643" i="1"/>
  <c r="AA5643" i="1"/>
  <c r="Z5643" i="1"/>
  <c r="Y7292" i="1"/>
  <c r="AA7292" i="1"/>
  <c r="Z7292" i="1"/>
  <c r="Y4534" i="1"/>
  <c r="AA4534" i="1"/>
  <c r="Z4534" i="1"/>
  <c r="Y4114" i="1"/>
  <c r="AA4114" i="1"/>
  <c r="Z4114" i="1"/>
  <c r="Y3914" i="1"/>
  <c r="AA3914" i="1"/>
  <c r="Z3914" i="1"/>
  <c r="Y7304" i="1"/>
  <c r="AA7304" i="1"/>
  <c r="Z7304" i="1"/>
  <c r="Y7608" i="1"/>
  <c r="AA7608" i="1"/>
  <c r="Z7608" i="1"/>
  <c r="Y4818" i="1"/>
  <c r="AA4818" i="1"/>
  <c r="Z4818" i="1"/>
  <c r="Y8811" i="1"/>
  <c r="AA8811" i="1"/>
  <c r="Z8811" i="1"/>
  <c r="Y6676" i="1"/>
  <c r="AA6676" i="1"/>
  <c r="Z6676" i="1"/>
  <c r="Y7643" i="1"/>
  <c r="AA7643" i="1"/>
  <c r="Z7643" i="1"/>
  <c r="Y6029" i="1"/>
  <c r="AA6029" i="1"/>
  <c r="Z6029" i="1"/>
  <c r="Y2520" i="1"/>
  <c r="AA2520" i="1"/>
  <c r="Z2520" i="1"/>
  <c r="Y2960" i="1"/>
  <c r="AA2960" i="1"/>
  <c r="Z2960" i="1"/>
  <c r="Y6189" i="1"/>
  <c r="AA6189" i="1"/>
  <c r="Z6189" i="1"/>
  <c r="Y6570" i="1"/>
  <c r="AA6570" i="1"/>
  <c r="Z6570" i="1"/>
  <c r="Y4783" i="1"/>
  <c r="AA4783" i="1"/>
  <c r="Z4783" i="1"/>
  <c r="Y1340" i="1"/>
  <c r="AA1340" i="1"/>
  <c r="Z1340" i="1"/>
  <c r="Y1289" i="1"/>
  <c r="AA1289" i="1"/>
  <c r="Z1289" i="1"/>
  <c r="Y3702" i="1"/>
  <c r="AA3702" i="1"/>
  <c r="Z3702" i="1"/>
  <c r="Y5224" i="1"/>
  <c r="AA5224" i="1"/>
  <c r="Z5224" i="1"/>
  <c r="Y6961" i="1"/>
  <c r="AA6961" i="1"/>
  <c r="Z6961" i="1"/>
  <c r="Y7044" i="1"/>
  <c r="AA7044" i="1"/>
  <c r="Z7044" i="1"/>
  <c r="Y3116" i="1"/>
  <c r="AA3116" i="1"/>
  <c r="Z3116" i="1"/>
  <c r="Y8006" i="1"/>
  <c r="AA8006" i="1"/>
  <c r="Z8006" i="1"/>
  <c r="Y7264" i="1"/>
  <c r="AA7264" i="1"/>
  <c r="Z7264" i="1"/>
  <c r="Y3841" i="1"/>
  <c r="AA3841" i="1"/>
  <c r="Z3841" i="1"/>
  <c r="Y2874" i="1"/>
  <c r="AA2874" i="1"/>
  <c r="Z2874" i="1"/>
  <c r="Y7536" i="1"/>
  <c r="AA7536" i="1"/>
  <c r="Z7536" i="1"/>
  <c r="Y8784" i="1"/>
  <c r="AA8784" i="1"/>
  <c r="Z8784" i="1"/>
  <c r="Y6934" i="1"/>
  <c r="AA6934" i="1"/>
  <c r="Z6934" i="1"/>
  <c r="Y6790" i="1"/>
  <c r="AA6790" i="1"/>
  <c r="Z6790" i="1"/>
  <c r="Y2760" i="1"/>
  <c r="AA2760" i="1"/>
  <c r="Z2760" i="1"/>
  <c r="Y6723" i="1"/>
  <c r="AA6723" i="1"/>
  <c r="Z6723" i="1"/>
  <c r="Y920" i="1"/>
  <c r="AA920" i="1"/>
  <c r="Z920" i="1"/>
  <c r="Y7912" i="1"/>
  <c r="AA7912" i="1"/>
  <c r="Z7912" i="1"/>
  <c r="Y1028" i="1"/>
  <c r="AA1028" i="1"/>
  <c r="Z1028" i="1"/>
  <c r="Z5500" i="1"/>
  <c r="Y5500" i="1"/>
  <c r="AA5500" i="1"/>
  <c r="Z1900" i="1"/>
  <c r="AA1900" i="1"/>
  <c r="Y1900" i="1"/>
  <c r="Z5934" i="1"/>
  <c r="Y5934" i="1"/>
  <c r="AA5934" i="1"/>
  <c r="Z2614" i="1"/>
  <c r="Y2614" i="1"/>
  <c r="AA2614" i="1"/>
  <c r="Z7523" i="1"/>
  <c r="Y7523" i="1"/>
  <c r="AA7523" i="1"/>
  <c r="Z2620" i="1"/>
  <c r="Y2620" i="1"/>
  <c r="AA2620" i="1"/>
  <c r="Z6885" i="1"/>
  <c r="Y6885" i="1"/>
  <c r="AA6885" i="1"/>
  <c r="Z1051" i="1"/>
  <c r="Y1051" i="1"/>
  <c r="AA1051" i="1"/>
  <c r="Z8385" i="1"/>
  <c r="AA8385" i="1"/>
  <c r="Y8385" i="1"/>
  <c r="Z2800" i="1"/>
  <c r="Y2800" i="1"/>
  <c r="AA2800" i="1"/>
  <c r="Z3381" i="1"/>
  <c r="Y3381" i="1"/>
  <c r="AA3381" i="1"/>
  <c r="Z4994" i="1"/>
  <c r="Y4994" i="1"/>
  <c r="AA4994" i="1"/>
  <c r="Z5524" i="1"/>
  <c r="AA5524" i="1"/>
  <c r="Y5524" i="1"/>
  <c r="Z3760" i="1"/>
  <c r="Y3760" i="1"/>
  <c r="AA3760" i="1"/>
  <c r="Z4674" i="1"/>
  <c r="Y4674" i="1"/>
  <c r="AA4674" i="1"/>
  <c r="Z4568" i="1"/>
  <c r="Y4568" i="1"/>
  <c r="AA4568" i="1"/>
  <c r="Z7061" i="1"/>
  <c r="AA7061" i="1"/>
  <c r="Y7061" i="1"/>
  <c r="Z1844" i="1"/>
  <c r="Y1844" i="1"/>
  <c r="AA1844" i="1"/>
  <c r="Z1700" i="1"/>
  <c r="Y1700" i="1"/>
  <c r="AA1700" i="1"/>
  <c r="Z737" i="1"/>
  <c r="Y737" i="1"/>
  <c r="AA737" i="1"/>
  <c r="Z4863" i="1"/>
  <c r="AA4863" i="1"/>
  <c r="Y4863" i="1"/>
  <c r="Z6875" i="1"/>
  <c r="Y6875" i="1"/>
  <c r="AA6875" i="1"/>
  <c r="Z5408" i="1"/>
  <c r="Y5408" i="1"/>
  <c r="AA5408" i="1"/>
  <c r="Z7373" i="1"/>
  <c r="Y7373" i="1"/>
  <c r="AA7373" i="1"/>
  <c r="Z4304" i="1"/>
  <c r="AA4304" i="1"/>
  <c r="Y4304" i="1"/>
  <c r="Z3112" i="1"/>
  <c r="Y3112" i="1"/>
  <c r="AA3112" i="1"/>
  <c r="Z3302" i="1"/>
  <c r="Y3302" i="1"/>
  <c r="AA3302" i="1"/>
  <c r="Z4268" i="1"/>
  <c r="Y4268" i="1"/>
  <c r="AA4268" i="1"/>
  <c r="Z7070" i="1"/>
  <c r="AA7070" i="1"/>
  <c r="Y7070" i="1"/>
  <c r="Z5151" i="1"/>
  <c r="Y5151" i="1"/>
  <c r="AA5151" i="1"/>
  <c r="Z3115" i="1"/>
  <c r="Y3115" i="1"/>
  <c r="AA3115" i="1"/>
  <c r="Z6065" i="1"/>
  <c r="Y6065" i="1"/>
  <c r="AA6065" i="1"/>
  <c r="Z8089" i="1"/>
  <c r="AA8089" i="1"/>
  <c r="Y8089" i="1"/>
  <c r="Z3079" i="1"/>
  <c r="Y3079" i="1"/>
  <c r="AA3079" i="1"/>
  <c r="Y1664" i="1"/>
  <c r="Z1664" i="1"/>
  <c r="AA1664" i="1"/>
  <c r="Y4173" i="1"/>
  <c r="Z4173" i="1"/>
  <c r="AA4173" i="1"/>
  <c r="Y2606" i="1"/>
  <c r="Z2606" i="1"/>
  <c r="AA2606" i="1"/>
  <c r="Y5135" i="1"/>
  <c r="Z5135" i="1"/>
  <c r="AA5135" i="1"/>
  <c r="Y2460" i="1"/>
  <c r="Z2460" i="1"/>
  <c r="AA2460" i="1"/>
  <c r="Y5407" i="1"/>
  <c r="Z5407" i="1"/>
  <c r="AA5407" i="1"/>
  <c r="Y144" i="1"/>
  <c r="Z144" i="1"/>
  <c r="AA144" i="1"/>
  <c r="Y7700" i="1"/>
  <c r="Z7700" i="1"/>
  <c r="AA7700" i="1"/>
  <c r="Y2763" i="1"/>
  <c r="Z2763" i="1"/>
  <c r="AA2763" i="1"/>
  <c r="Y5541" i="1"/>
  <c r="Z5541" i="1"/>
  <c r="AA5541" i="1"/>
  <c r="Y100" i="1"/>
  <c r="Z100" i="1"/>
  <c r="AA100" i="1"/>
  <c r="Y7046" i="1"/>
  <c r="Z7046" i="1"/>
  <c r="AA7046" i="1"/>
  <c r="AA8400" i="1"/>
  <c r="Y8400" i="1"/>
  <c r="Z8400" i="1"/>
  <c r="Y2844" i="1"/>
  <c r="Z2844" i="1"/>
  <c r="AA2844" i="1"/>
  <c r="Y4251" i="1"/>
  <c r="Z4251" i="1"/>
  <c r="AA4251" i="1"/>
  <c r="Y4087" i="1"/>
  <c r="Z4087" i="1"/>
  <c r="AA4087" i="1"/>
  <c r="Y7422" i="1"/>
  <c r="Z7422" i="1"/>
  <c r="AA7422" i="1"/>
  <c r="Y6991" i="1"/>
  <c r="Z6991" i="1"/>
  <c r="AA6991" i="1"/>
  <c r="Y5914" i="1"/>
  <c r="Z5914" i="1"/>
  <c r="AA5914" i="1"/>
  <c r="Y7302" i="1"/>
  <c r="Z7302" i="1"/>
  <c r="AA7302" i="1"/>
  <c r="Y4759" i="1"/>
  <c r="Z4759" i="1"/>
  <c r="AA4759" i="1"/>
  <c r="Y6600" i="1"/>
  <c r="Z6600" i="1"/>
  <c r="AA6600" i="1"/>
  <c r="Y664" i="1"/>
  <c r="Z664" i="1"/>
  <c r="AA664" i="1"/>
  <c r="Y3693" i="1"/>
  <c r="Z3693" i="1"/>
  <c r="AA3693" i="1"/>
  <c r="Y3897" i="1"/>
  <c r="Z3897" i="1"/>
  <c r="AA3897" i="1"/>
  <c r="Y8369" i="1"/>
  <c r="Z8369" i="1"/>
  <c r="AA8369" i="1"/>
  <c r="Y8918" i="1"/>
  <c r="Z8918" i="1"/>
  <c r="AA8918" i="1"/>
  <c r="Y5203" i="1"/>
  <c r="Z5203" i="1"/>
  <c r="AA5203" i="1"/>
  <c r="Y3743" i="1"/>
  <c r="Z3743" i="1"/>
  <c r="AA3743" i="1"/>
  <c r="Y7927" i="1"/>
  <c r="Z7927" i="1"/>
  <c r="AA7927" i="1"/>
  <c r="Y4478" i="1"/>
  <c r="Z4478" i="1"/>
  <c r="AA4478" i="1"/>
  <c r="Y7846" i="1"/>
  <c r="Z7846" i="1"/>
  <c r="AA7846" i="1"/>
  <c r="Y6617" i="1"/>
  <c r="Z6617" i="1"/>
  <c r="AA6617" i="1"/>
  <c r="Y1838" i="1"/>
  <c r="Z1838" i="1"/>
  <c r="AA1838" i="1"/>
  <c r="Y2741" i="1"/>
  <c r="Z2741" i="1"/>
  <c r="AA2741" i="1"/>
  <c r="Y1380" i="1"/>
  <c r="Z1380" i="1"/>
  <c r="AA1380" i="1"/>
  <c r="Y6089" i="1"/>
  <c r="Z6089" i="1"/>
  <c r="AA6089" i="1"/>
  <c r="Y1441" i="1"/>
  <c r="Z1441" i="1"/>
  <c r="AA1441" i="1"/>
  <c r="Y3731" i="1"/>
  <c r="Z3731" i="1"/>
  <c r="AA3731" i="1"/>
  <c r="Y4875" i="1"/>
  <c r="Z4875" i="1"/>
  <c r="AA4875" i="1"/>
  <c r="Y6585" i="1"/>
  <c r="Z6585" i="1"/>
  <c r="AA6585" i="1"/>
  <c r="Y4735" i="1"/>
  <c r="Z4735" i="1"/>
  <c r="AA4735" i="1"/>
  <c r="Y7897" i="1"/>
  <c r="Z7897" i="1"/>
  <c r="AA7897" i="1"/>
  <c r="Y4736" i="1"/>
  <c r="Z4736" i="1"/>
  <c r="AA4736" i="1"/>
  <c r="Y3659" i="1"/>
  <c r="Z3659" i="1"/>
  <c r="AA3659" i="1"/>
  <c r="Y1922" i="1"/>
  <c r="Z1922" i="1"/>
  <c r="AA1922" i="1"/>
  <c r="Y6062" i="1"/>
  <c r="Z6062" i="1"/>
  <c r="AA6062" i="1"/>
  <c r="Y4404" i="1"/>
  <c r="Z4404" i="1"/>
  <c r="AA4404" i="1"/>
  <c r="Y1270" i="1"/>
  <c r="Z1270" i="1"/>
  <c r="AA1270" i="1"/>
  <c r="Y4704" i="1"/>
  <c r="Z4704" i="1"/>
  <c r="AA4704" i="1"/>
  <c r="Y3073" i="1"/>
  <c r="Z3073" i="1"/>
  <c r="AA3073" i="1"/>
  <c r="Y1237" i="1"/>
  <c r="Z1237" i="1"/>
  <c r="AA1237" i="1"/>
  <c r="Y8013" i="1"/>
  <c r="Z8013" i="1"/>
  <c r="AA8013" i="1"/>
  <c r="Y2254" i="1"/>
  <c r="AA2254" i="1"/>
  <c r="Z2254" i="1"/>
  <c r="AA6946" i="1"/>
  <c r="Y6946" i="1"/>
  <c r="Z6946" i="1"/>
  <c r="AA1593" i="1"/>
  <c r="Z1593" i="1"/>
  <c r="Y1593" i="1"/>
  <c r="Y7150" i="1"/>
  <c r="Z7150" i="1"/>
  <c r="AA7150" i="1"/>
  <c r="Y555" i="1"/>
  <c r="AA555" i="1"/>
  <c r="Z555" i="1"/>
  <c r="AA3490" i="1"/>
  <c r="Z3490" i="1"/>
  <c r="Y3490" i="1"/>
  <c r="Y5345" i="1"/>
  <c r="Z5345" i="1"/>
  <c r="AA5345" i="1"/>
  <c r="Y3180" i="1"/>
  <c r="Z3180" i="1"/>
  <c r="AA3180" i="1"/>
  <c r="Y778" i="1"/>
  <c r="AA778" i="1"/>
  <c r="Z778" i="1"/>
  <c r="AA1200" i="1"/>
  <c r="Y1200" i="1"/>
  <c r="Z1200" i="1"/>
  <c r="Y3029" i="1"/>
  <c r="Z3029" i="1"/>
  <c r="AA3029" i="1"/>
  <c r="Z7794" i="1"/>
  <c r="Y7794" i="1"/>
  <c r="AA7794" i="1"/>
  <c r="Y2107" i="1"/>
  <c r="AA2107" i="1"/>
  <c r="Z2107" i="1"/>
  <c r="AA6711" i="1"/>
  <c r="Y6711" i="1"/>
  <c r="Z6711" i="1"/>
  <c r="Y1920" i="1"/>
  <c r="Z1920" i="1"/>
  <c r="AA1920" i="1"/>
  <c r="Z1946" i="1"/>
  <c r="Y1946" i="1"/>
  <c r="AA1946" i="1"/>
  <c r="AA8902" i="1"/>
  <c r="Y8902" i="1"/>
  <c r="Z8902" i="1"/>
  <c r="Y8546" i="1"/>
  <c r="Z8546" i="1"/>
  <c r="AA8546" i="1"/>
  <c r="Z1883" i="1"/>
  <c r="Y1883" i="1"/>
  <c r="AA1883" i="1"/>
  <c r="Y8510" i="1"/>
  <c r="AA8510" i="1"/>
  <c r="Z8510" i="1"/>
  <c r="AA7704" i="1"/>
  <c r="Z7704" i="1"/>
  <c r="Y7704" i="1"/>
  <c r="AA7962" i="1"/>
  <c r="Y7962" i="1"/>
  <c r="Z7962" i="1"/>
  <c r="AA467" i="1"/>
  <c r="Y467" i="1"/>
  <c r="Z467" i="1"/>
  <c r="AA4105" i="1"/>
  <c r="Y4105" i="1"/>
  <c r="Z4105" i="1"/>
  <c r="AA5099" i="1"/>
  <c r="Z5099" i="1"/>
  <c r="Y5099" i="1"/>
  <c r="AA4246" i="1"/>
  <c r="Y4246" i="1"/>
  <c r="Z4246" i="1"/>
  <c r="AA2366" i="1"/>
  <c r="Y2366" i="1"/>
  <c r="Z2366" i="1"/>
  <c r="AA7964" i="1"/>
  <c r="Y7964" i="1"/>
  <c r="Z7964" i="1"/>
  <c r="AA7227" i="1"/>
  <c r="Z7227" i="1"/>
  <c r="Y7227" i="1"/>
  <c r="AA3522" i="1"/>
  <c r="Y3522" i="1"/>
  <c r="Z3522" i="1"/>
  <c r="AA6428" i="1"/>
  <c r="Y6428" i="1"/>
  <c r="Z6428" i="1"/>
  <c r="AA5143" i="1"/>
  <c r="Y5143" i="1"/>
  <c r="Z5143" i="1"/>
  <c r="AA5191" i="1"/>
  <c r="Z5191" i="1"/>
  <c r="Y5191" i="1"/>
  <c r="Z6036" i="1"/>
  <c r="Y6036" i="1"/>
  <c r="AA6036" i="1"/>
  <c r="Z4960" i="1"/>
  <c r="Y4960" i="1"/>
  <c r="AA4960" i="1"/>
  <c r="Z3118" i="1"/>
  <c r="Y3118" i="1"/>
  <c r="AA3118" i="1"/>
  <c r="Z7594" i="1"/>
  <c r="Y7594" i="1"/>
  <c r="AA7594" i="1"/>
  <c r="Z5412" i="1"/>
  <c r="Y5412" i="1"/>
  <c r="AA5412" i="1"/>
  <c r="Z2580" i="1"/>
  <c r="Y2580" i="1"/>
  <c r="AA2580" i="1"/>
  <c r="Z4389" i="1"/>
  <c r="Y4389" i="1"/>
  <c r="AA4389" i="1"/>
  <c r="Z7562" i="1"/>
  <c r="Y7562" i="1"/>
  <c r="AA7562" i="1"/>
  <c r="Z8963" i="1"/>
  <c r="Y8963" i="1"/>
  <c r="AA8963" i="1"/>
  <c r="Z3691" i="1"/>
  <c r="Y3691" i="1"/>
  <c r="AA3691" i="1"/>
  <c r="Z1259" i="1"/>
  <c r="Y1259" i="1"/>
  <c r="AA1259" i="1"/>
  <c r="Z3269" i="1"/>
  <c r="Y3269" i="1"/>
  <c r="AA3269" i="1"/>
  <c r="Z2999" i="1"/>
  <c r="Y2999" i="1"/>
  <c r="AA2999" i="1"/>
  <c r="Z843" i="1"/>
  <c r="Y843" i="1"/>
  <c r="AA843" i="1"/>
  <c r="Z8282" i="1"/>
  <c r="Y8282" i="1"/>
  <c r="AA8282" i="1"/>
  <c r="Z4758" i="1"/>
  <c r="Y4758" i="1"/>
  <c r="AA4758" i="1"/>
  <c r="Z575" i="1"/>
  <c r="Y575" i="1"/>
  <c r="AA575" i="1"/>
  <c r="Z1991" i="1"/>
  <c r="Y1991" i="1"/>
  <c r="AA1991" i="1"/>
  <c r="Z4233" i="1"/>
  <c r="Y4233" i="1"/>
  <c r="AA4233" i="1"/>
  <c r="AA8140" i="1"/>
  <c r="Y8140" i="1"/>
  <c r="Z8140" i="1"/>
  <c r="AA405" i="1"/>
  <c r="Y405" i="1"/>
  <c r="Z405" i="1"/>
  <c r="AA5429" i="1"/>
  <c r="Z5429" i="1"/>
  <c r="Y5429" i="1"/>
  <c r="AA8782" i="1"/>
  <c r="Y8782" i="1"/>
  <c r="Z8782" i="1"/>
  <c r="AA7276" i="1"/>
  <c r="Y7276" i="1"/>
  <c r="Z7276" i="1"/>
  <c r="AA4914" i="1"/>
  <c r="Z4914" i="1"/>
  <c r="Y4914" i="1"/>
  <c r="AA4064" i="1"/>
  <c r="Z4064" i="1"/>
  <c r="Y4064" i="1"/>
  <c r="AA2831" i="1"/>
  <c r="Y2831" i="1"/>
  <c r="Z2831" i="1"/>
  <c r="AA6654" i="1"/>
  <c r="Y6654" i="1"/>
  <c r="Z6654" i="1"/>
  <c r="AA2807" i="1"/>
  <c r="Z2807" i="1"/>
  <c r="Y2807" i="1"/>
  <c r="AA2230" i="1"/>
  <c r="Z2230" i="1"/>
  <c r="Y2230" i="1"/>
  <c r="AA5493" i="1"/>
  <c r="Y5493" i="1"/>
  <c r="Z5493" i="1"/>
  <c r="AA1903" i="1"/>
  <c r="Y1903" i="1"/>
  <c r="Z1903" i="1"/>
  <c r="Y2759" i="1"/>
  <c r="AA2759" i="1"/>
  <c r="Z2759" i="1"/>
  <c r="AA6472" i="1"/>
  <c r="Y6472" i="1"/>
  <c r="Z6472" i="1"/>
  <c r="AA2172" i="1"/>
  <c r="Y2172" i="1"/>
  <c r="Z2172" i="1"/>
  <c r="AA7335" i="1"/>
  <c r="Y7335" i="1"/>
  <c r="Z7335" i="1"/>
  <c r="AA3641" i="1"/>
  <c r="Y3641" i="1"/>
  <c r="Z3641" i="1"/>
  <c r="AA8095" i="1"/>
  <c r="Y8095" i="1"/>
  <c r="Z8095" i="1"/>
  <c r="AA4572" i="1"/>
  <c r="Y4572" i="1"/>
  <c r="Z4572" i="1"/>
  <c r="AA7726" i="1"/>
  <c r="Y7726" i="1"/>
  <c r="Z7726" i="1"/>
  <c r="AA5701" i="1"/>
  <c r="Y5701" i="1"/>
  <c r="Z5701" i="1"/>
  <c r="AA1909" i="1"/>
  <c r="Y1909" i="1"/>
  <c r="Z1909" i="1"/>
  <c r="AA3416" i="1"/>
  <c r="Y3416" i="1"/>
  <c r="Z3416" i="1"/>
  <c r="AA2061" i="1"/>
  <c r="Y2061" i="1"/>
  <c r="Z2061" i="1"/>
  <c r="AA6971" i="1"/>
  <c r="Y6971" i="1"/>
  <c r="Z6971" i="1"/>
  <c r="AA2604" i="1"/>
  <c r="Y2604" i="1"/>
  <c r="Z2604" i="1"/>
  <c r="AA7955" i="1"/>
  <c r="Y7955" i="1"/>
  <c r="Z7955" i="1"/>
  <c r="AA8626" i="1"/>
  <c r="Y8626" i="1"/>
  <c r="Z8626" i="1"/>
  <c r="AA8428" i="1"/>
  <c r="Y8428" i="1"/>
  <c r="Z8428" i="1"/>
  <c r="AA845" i="1"/>
  <c r="Y845" i="1"/>
  <c r="Z845" i="1"/>
  <c r="AA8445" i="1"/>
  <c r="Y8445" i="1"/>
  <c r="Z8445" i="1"/>
  <c r="AA3164" i="1"/>
  <c r="Y3164" i="1"/>
  <c r="Z3164" i="1"/>
  <c r="AA5189" i="1"/>
  <c r="Y5189" i="1"/>
  <c r="Z5189" i="1"/>
  <c r="AA7400" i="1"/>
  <c r="Y7400" i="1"/>
  <c r="Z7400" i="1"/>
  <c r="AA5048" i="1"/>
  <c r="Y5048" i="1"/>
  <c r="Z5048" i="1"/>
  <c r="AA7345" i="1"/>
  <c r="Y7345" i="1"/>
  <c r="Z7345" i="1"/>
  <c r="AA148" i="1"/>
  <c r="Y148" i="1"/>
  <c r="Z148" i="1"/>
  <c r="AA6280" i="1"/>
  <c r="Y6280" i="1"/>
  <c r="Z6280" i="1"/>
  <c r="AA5392" i="1"/>
  <c r="Y5392" i="1"/>
  <c r="Z5392" i="1"/>
  <c r="AA4098" i="1"/>
  <c r="Y4098" i="1"/>
  <c r="Z4098" i="1"/>
  <c r="AA2424" i="1"/>
  <c r="Y2424" i="1"/>
  <c r="Z2424" i="1"/>
  <c r="AA749" i="1"/>
  <c r="Y749" i="1"/>
  <c r="Z749" i="1"/>
  <c r="Y7232" i="1"/>
  <c r="AA7232" i="1"/>
  <c r="Z7232" i="1"/>
  <c r="Y5982" i="1"/>
  <c r="AA5982" i="1"/>
  <c r="Z5982" i="1"/>
  <c r="Y4519" i="1"/>
  <c r="AA4519" i="1"/>
  <c r="Z4519" i="1"/>
  <c r="Y2306" i="1"/>
  <c r="AA2306" i="1"/>
  <c r="Z2306" i="1"/>
  <c r="Y8987" i="1"/>
  <c r="AA8987" i="1"/>
  <c r="Z8987" i="1"/>
  <c r="Y5116" i="1"/>
  <c r="Z5116" i="1"/>
  <c r="AA5116" i="1"/>
  <c r="AA4453" i="1"/>
  <c r="Y4453" i="1"/>
  <c r="Z4453" i="1"/>
  <c r="AA5604" i="1"/>
  <c r="Y5604" i="1"/>
  <c r="Z5604" i="1"/>
  <c r="AA1199" i="1"/>
  <c r="Y1199" i="1"/>
  <c r="Z1199" i="1"/>
  <c r="AA7067" i="1"/>
  <c r="Y7067" i="1"/>
  <c r="Z7067" i="1"/>
  <c r="AA7875" i="1"/>
  <c r="Y7875" i="1"/>
  <c r="Z7875" i="1"/>
  <c r="AA8535" i="1"/>
  <c r="Y8535" i="1"/>
  <c r="Z8535" i="1"/>
  <c r="AA1448" i="1"/>
  <c r="Y1448" i="1"/>
  <c r="Z1448" i="1"/>
  <c r="AA5242" i="1"/>
  <c r="Y5242" i="1"/>
  <c r="Z5242" i="1"/>
  <c r="AA3776" i="1"/>
  <c r="Y3776" i="1"/>
  <c r="Z3776" i="1"/>
  <c r="AA6122" i="1"/>
  <c r="Y6122" i="1"/>
  <c r="Z6122" i="1"/>
  <c r="AA340" i="1"/>
  <c r="Y340" i="1"/>
  <c r="Z340" i="1"/>
  <c r="AA1399" i="1"/>
  <c r="Y1399" i="1"/>
  <c r="Z1399" i="1"/>
  <c r="AA8642" i="1"/>
  <c r="Y8642" i="1"/>
  <c r="Z8642" i="1"/>
  <c r="AA6706" i="1"/>
  <c r="Y6706" i="1"/>
  <c r="Z6706" i="1"/>
  <c r="AA1422" i="1"/>
  <c r="Y1422" i="1"/>
  <c r="Z1422" i="1"/>
  <c r="AA283" i="1"/>
  <c r="Y283" i="1"/>
  <c r="Z283" i="1"/>
  <c r="AA5219" i="1"/>
  <c r="Y5219" i="1"/>
  <c r="Z5219" i="1"/>
  <c r="AA3072" i="1"/>
  <c r="Y3072" i="1"/>
  <c r="Z3072" i="1"/>
  <c r="AA1382" i="1"/>
  <c r="Y1382" i="1"/>
  <c r="Z1382" i="1"/>
  <c r="AA2641" i="1"/>
  <c r="Y2641" i="1"/>
  <c r="Z2641" i="1"/>
  <c r="AA2599" i="1"/>
  <c r="Y2599" i="1"/>
  <c r="Z2599" i="1"/>
  <c r="AA1496" i="1"/>
  <c r="Y1496" i="1"/>
  <c r="Z1496" i="1"/>
  <c r="AA1839" i="1"/>
  <c r="Y1839" i="1"/>
  <c r="Z1839" i="1"/>
  <c r="AA7332" i="1"/>
  <c r="Y7332" i="1"/>
  <c r="Z7332" i="1"/>
  <c r="Y8721" i="1"/>
  <c r="Z8721" i="1"/>
  <c r="AA8721" i="1"/>
  <c r="Y7806" i="1"/>
  <c r="AA7806" i="1"/>
  <c r="Z7806" i="1"/>
  <c r="Y4155" i="1"/>
  <c r="Z4155" i="1"/>
  <c r="AA4155" i="1"/>
  <c r="AA5226" i="1"/>
  <c r="Z5226" i="1"/>
  <c r="Y5226" i="1"/>
  <c r="AA4515" i="1"/>
  <c r="Z4515" i="1"/>
  <c r="Y4515" i="1"/>
  <c r="AA1450" i="1"/>
  <c r="Z1450" i="1"/>
  <c r="Y1450" i="1"/>
  <c r="AA3242" i="1"/>
  <c r="Z3242" i="1"/>
  <c r="Y3242" i="1"/>
  <c r="AA7025" i="1"/>
  <c r="Z7025" i="1"/>
  <c r="Y7025" i="1"/>
  <c r="AA5744" i="1"/>
  <c r="Z5744" i="1"/>
  <c r="Y5744" i="1"/>
  <c r="AA2279" i="1"/>
  <c r="Z2279" i="1"/>
  <c r="Y2279" i="1"/>
  <c r="AA8716" i="1"/>
  <c r="Z8716" i="1"/>
  <c r="Y8716" i="1"/>
  <c r="Y45" i="1"/>
  <c r="Z45" i="1"/>
  <c r="AA45" i="1"/>
  <c r="Y145" i="1"/>
  <c r="AA145" i="1"/>
  <c r="Z145" i="1"/>
  <c r="AA5535" i="1"/>
  <c r="Y5535" i="1"/>
  <c r="Z5535" i="1"/>
  <c r="AA5520" i="1"/>
  <c r="Y5520" i="1"/>
  <c r="Z5520" i="1"/>
  <c r="AA1860" i="1"/>
  <c r="Y1860" i="1"/>
  <c r="Z1860" i="1"/>
  <c r="AA750" i="1"/>
  <c r="Y750" i="1"/>
  <c r="Z750" i="1"/>
  <c r="AA1836" i="1"/>
  <c r="Y1836" i="1"/>
  <c r="Z1836" i="1"/>
  <c r="AA5924" i="1"/>
  <c r="Y5924" i="1"/>
  <c r="Z5924" i="1"/>
  <c r="AA822" i="1"/>
  <c r="Y822" i="1"/>
  <c r="Z822" i="1"/>
  <c r="Y4542" i="1"/>
  <c r="Z4542" i="1"/>
  <c r="AA4542" i="1"/>
  <c r="Z5391" i="1"/>
  <c r="AA5391" i="1"/>
  <c r="Y5391" i="1"/>
  <c r="Y7142" i="1"/>
  <c r="Z7142" i="1"/>
  <c r="AA7142" i="1"/>
  <c r="Z3667" i="1"/>
  <c r="AA3667" i="1"/>
  <c r="Y3667" i="1"/>
  <c r="Y7204" i="1"/>
  <c r="Z7204" i="1"/>
  <c r="AA7204" i="1"/>
  <c r="Z4617" i="1"/>
  <c r="AA4617" i="1"/>
  <c r="Y4617" i="1"/>
  <c r="Y7459" i="1"/>
  <c r="Z7459" i="1"/>
  <c r="AA7459" i="1"/>
  <c r="Z4937" i="1"/>
  <c r="AA4937" i="1"/>
  <c r="Y4937" i="1"/>
  <c r="Y5486" i="1"/>
  <c r="Z5486" i="1"/>
  <c r="AA5486" i="1"/>
  <c r="Z1692" i="1"/>
  <c r="AA1692" i="1"/>
  <c r="Y1692" i="1"/>
  <c r="Y270" i="1"/>
  <c r="Z270" i="1"/>
  <c r="AA270" i="1"/>
  <c r="Z1588" i="1"/>
  <c r="AA1588" i="1"/>
  <c r="Y1588" i="1"/>
  <c r="Y7968" i="1"/>
  <c r="Z7968" i="1"/>
  <c r="AA7968" i="1"/>
  <c r="Z141" i="1"/>
  <c r="AA141" i="1"/>
  <c r="Y141" i="1"/>
  <c r="Y4387" i="1"/>
  <c r="Z4387" i="1"/>
  <c r="AA4387" i="1"/>
  <c r="Y1620" i="1"/>
  <c r="Z1620" i="1"/>
  <c r="AA1620" i="1"/>
  <c r="Y1608" i="1"/>
  <c r="Z1608" i="1"/>
  <c r="AA1608" i="1"/>
  <c r="Y1596" i="1"/>
  <c r="Z1596" i="1"/>
  <c r="AA1596" i="1"/>
  <c r="Y7781" i="1"/>
  <c r="Z7781" i="1"/>
  <c r="AA7781" i="1"/>
  <c r="Y1632" i="1"/>
  <c r="AA1632" i="1"/>
  <c r="Z1632" i="1"/>
  <c r="Y83" i="1"/>
  <c r="AA83" i="1"/>
  <c r="Z83" i="1"/>
  <c r="Y4672" i="1"/>
  <c r="AA4672" i="1"/>
  <c r="Z4672" i="1"/>
  <c r="Y1536" i="1"/>
  <c r="AA1536" i="1"/>
  <c r="Z1536" i="1"/>
  <c r="Y1524" i="1"/>
  <c r="Z1524" i="1"/>
  <c r="AA1524" i="1"/>
  <c r="Y4188" i="1"/>
  <c r="Z4188" i="1"/>
  <c r="AA4188" i="1"/>
  <c r="Y4347" i="1"/>
  <c r="Z4347" i="1"/>
  <c r="AA4347" i="1"/>
  <c r="Y5879" i="1"/>
  <c r="Z5879" i="1"/>
  <c r="AA5879" i="1"/>
  <c r="AA117" i="1"/>
  <c r="Z117" i="1"/>
  <c r="Y117" i="1"/>
  <c r="Y1464" i="1"/>
  <c r="Z1464" i="1"/>
  <c r="AA1464" i="1"/>
  <c r="Y8669" i="1"/>
  <c r="Z8669" i="1"/>
  <c r="AA8669" i="1"/>
  <c r="Y3602" i="1"/>
  <c r="Z3602" i="1"/>
  <c r="AA3602" i="1"/>
  <c r="AA5172" i="1"/>
  <c r="Z5172" i="1"/>
  <c r="Y5172" i="1"/>
  <c r="Y3547" i="1"/>
  <c r="Z3547" i="1"/>
  <c r="AA3547" i="1"/>
  <c r="Y2608" i="1"/>
  <c r="Z2608" i="1"/>
  <c r="AA2608" i="1"/>
  <c r="Y1528" i="1"/>
  <c r="Z1528" i="1"/>
  <c r="AA1528" i="1"/>
  <c r="Z1096" i="1"/>
  <c r="Y1096" i="1"/>
  <c r="AA1096" i="1"/>
  <c r="Y2947" i="1"/>
  <c r="AA2947" i="1"/>
  <c r="Z2947" i="1"/>
  <c r="Y1330" i="1"/>
  <c r="AA1330" i="1"/>
  <c r="Z1330" i="1"/>
  <c r="Y1344" i="1"/>
  <c r="AA1344" i="1"/>
  <c r="Z1344" i="1"/>
  <c r="Y3193" i="1"/>
  <c r="AA3193" i="1"/>
  <c r="Z3193" i="1"/>
  <c r="Y2384" i="1"/>
  <c r="AA2384" i="1"/>
  <c r="Z2384" i="1"/>
  <c r="Y1125" i="1"/>
  <c r="AA1125" i="1"/>
  <c r="Z1125" i="1"/>
  <c r="Y1296" i="1"/>
  <c r="AA1296" i="1"/>
  <c r="Z1296" i="1"/>
  <c r="Y7828" i="1"/>
  <c r="AA7828" i="1"/>
  <c r="Z7828" i="1"/>
  <c r="Y2477" i="1"/>
  <c r="AA2477" i="1"/>
  <c r="Z2477" i="1"/>
  <c r="Y5923" i="1"/>
  <c r="AA5923" i="1"/>
  <c r="Z5923" i="1"/>
  <c r="Y3705" i="1"/>
  <c r="AA3705" i="1"/>
  <c r="Z3705" i="1"/>
  <c r="Y8779" i="1"/>
  <c r="AA8779" i="1"/>
  <c r="Z8779" i="1"/>
  <c r="Y3529" i="1"/>
  <c r="Z3529" i="1"/>
  <c r="AA3529" i="1"/>
  <c r="Y8347" i="1"/>
  <c r="Z8347" i="1"/>
  <c r="AA8347" i="1"/>
  <c r="Y1696" i="1"/>
  <c r="Z1696" i="1"/>
  <c r="AA1696" i="1"/>
  <c r="Y8655" i="1"/>
  <c r="Z8655" i="1"/>
  <c r="AA8655" i="1"/>
  <c r="Y242" i="1"/>
  <c r="Z242" i="1"/>
  <c r="AA242" i="1"/>
  <c r="Y2501" i="1"/>
  <c r="Z2501" i="1"/>
  <c r="AA2501" i="1"/>
  <c r="Y6832" i="1"/>
  <c r="AA6832" i="1"/>
  <c r="Z6832" i="1"/>
  <c r="Y4475" i="1"/>
  <c r="AA4475" i="1"/>
  <c r="Z4475" i="1"/>
  <c r="Y8526" i="1"/>
  <c r="Z8526" i="1"/>
  <c r="AA8526" i="1"/>
  <c r="Y5569" i="1"/>
  <c r="Z5569" i="1"/>
  <c r="AA5569" i="1"/>
  <c r="Y1105" i="1"/>
  <c r="Z1105" i="1"/>
  <c r="AA1105" i="1"/>
  <c r="Y74" i="1"/>
  <c r="Z74" i="1"/>
  <c r="AA74" i="1"/>
  <c r="Y858" i="1"/>
  <c r="Z858" i="1"/>
  <c r="AA858" i="1"/>
  <c r="Y1070" i="1"/>
  <c r="Z1070" i="1"/>
  <c r="AA1070" i="1"/>
  <c r="Y8753" i="1"/>
  <c r="Z8753" i="1"/>
  <c r="AA8753" i="1"/>
  <c r="Y3496" i="1"/>
  <c r="Z3496" i="1"/>
  <c r="AA3496" i="1"/>
  <c r="Y8117" i="1"/>
  <c r="Z8117" i="1"/>
  <c r="AA8117" i="1"/>
  <c r="Y2287" i="1"/>
  <c r="Z2287" i="1"/>
  <c r="AA2287" i="1"/>
  <c r="AA3055" i="1"/>
  <c r="Y3055" i="1"/>
  <c r="Z3055" i="1"/>
  <c r="Y7650" i="1"/>
  <c r="Z7650" i="1"/>
  <c r="AA7650" i="1"/>
  <c r="Y4164" i="1"/>
  <c r="Z4164" i="1"/>
  <c r="AA4164" i="1"/>
  <c r="Y974" i="1"/>
  <c r="Z974" i="1"/>
  <c r="AA974" i="1"/>
  <c r="Z3894" i="1"/>
  <c r="Y3894" i="1"/>
  <c r="AA3894" i="1"/>
  <c r="Y950" i="1"/>
  <c r="AA950" i="1"/>
  <c r="Z950" i="1"/>
  <c r="Y5358" i="1"/>
  <c r="AA5358" i="1"/>
  <c r="Z5358" i="1"/>
  <c r="Y5190" i="1"/>
  <c r="Z5190" i="1"/>
  <c r="AA5190" i="1"/>
  <c r="Y5580" i="1"/>
  <c r="Z5580" i="1"/>
  <c r="AA5580" i="1"/>
  <c r="Y782" i="1"/>
  <c r="Z782" i="1"/>
  <c r="AA782" i="1"/>
  <c r="Z5164" i="1"/>
  <c r="AA5164" i="1"/>
  <c r="Y5164" i="1"/>
  <c r="Y6441" i="1"/>
  <c r="Z6441" i="1"/>
  <c r="AA6441" i="1"/>
  <c r="Y4988" i="1"/>
  <c r="Z4988" i="1"/>
  <c r="AA4988" i="1"/>
  <c r="Y3485" i="1"/>
  <c r="Z3485" i="1"/>
  <c r="AA3485" i="1"/>
  <c r="Y5662" i="1"/>
  <c r="Z5662" i="1"/>
  <c r="AA5662" i="1"/>
  <c r="Y5720" i="1"/>
  <c r="Z5720" i="1"/>
  <c r="AA5720" i="1"/>
  <c r="Y959" i="1"/>
  <c r="Z959" i="1"/>
  <c r="AA959" i="1"/>
  <c r="Y2507" i="1"/>
  <c r="Z2507" i="1"/>
  <c r="AA2507" i="1"/>
  <c r="Y7310" i="1"/>
  <c r="Z7310" i="1"/>
  <c r="AA7310" i="1"/>
  <c r="Y8325" i="1"/>
  <c r="Z8325" i="1"/>
  <c r="AA8325" i="1"/>
  <c r="Y3534" i="1"/>
  <c r="Z3534" i="1"/>
  <c r="AA3534" i="1"/>
  <c r="Y4700" i="1"/>
  <c r="Z4700" i="1"/>
  <c r="AA4700" i="1"/>
  <c r="Y746" i="1"/>
  <c r="Z746" i="1"/>
  <c r="AA746" i="1"/>
  <c r="Y3162" i="1"/>
  <c r="Z3162" i="1"/>
  <c r="AA3162" i="1"/>
  <c r="Y3570" i="1"/>
  <c r="Z3570" i="1"/>
  <c r="AA3570" i="1"/>
  <c r="Y8900" i="1"/>
  <c r="Z8900" i="1"/>
  <c r="AA8900" i="1"/>
  <c r="Y7173" i="1"/>
  <c r="Z7173" i="1"/>
  <c r="AA7173" i="1"/>
  <c r="Y1116" i="1"/>
  <c r="Z1116" i="1"/>
  <c r="AA1116" i="1"/>
  <c r="Y4799" i="1"/>
  <c r="Z4799" i="1"/>
  <c r="AA4799" i="1"/>
  <c r="Z7681" i="1"/>
  <c r="AA7681" i="1"/>
  <c r="Y7681" i="1"/>
  <c r="Z3520" i="1"/>
  <c r="AA3520" i="1"/>
  <c r="Y3520" i="1"/>
  <c r="Z5380" i="1"/>
  <c r="AA5380" i="1"/>
  <c r="Y5380" i="1"/>
  <c r="Z241" i="1"/>
  <c r="AA241" i="1"/>
  <c r="Y241" i="1"/>
  <c r="Z8204" i="1"/>
  <c r="AA8204" i="1"/>
  <c r="Y8204" i="1"/>
  <c r="Z2068" i="1"/>
  <c r="Y2068" i="1"/>
  <c r="AA2068" i="1"/>
  <c r="Z5160" i="1"/>
  <c r="AA5160" i="1"/>
  <c r="Y5160" i="1"/>
  <c r="Z2577" i="1"/>
  <c r="Y2577" i="1"/>
  <c r="AA2577" i="1"/>
  <c r="Z6670" i="1"/>
  <c r="AA6670" i="1"/>
  <c r="Y6670" i="1"/>
  <c r="Z1571" i="1"/>
  <c r="Y1571" i="1"/>
  <c r="AA1571" i="1"/>
  <c r="Y5634" i="1"/>
  <c r="Z5634" i="1"/>
  <c r="AA5634" i="1"/>
  <c r="Y2362" i="1"/>
  <c r="Z2362" i="1"/>
  <c r="AA2362" i="1"/>
  <c r="Y673" i="1"/>
  <c r="AA673" i="1"/>
  <c r="Z673" i="1"/>
  <c r="Y508" i="1"/>
  <c r="Z508" i="1"/>
  <c r="AA508" i="1"/>
  <c r="Y1829" i="1"/>
  <c r="Z1829" i="1"/>
  <c r="AA1829" i="1"/>
  <c r="Y8399" i="1"/>
  <c r="Z8399" i="1"/>
  <c r="AA8399" i="1"/>
  <c r="Y4487" i="1"/>
  <c r="AA4487" i="1"/>
  <c r="Z4487" i="1"/>
  <c r="Y1477" i="1"/>
  <c r="Z1477" i="1"/>
  <c r="AA1477" i="1"/>
  <c r="Y5992" i="1"/>
  <c r="Z5992" i="1"/>
  <c r="AA5992" i="1"/>
  <c r="Y7811" i="1"/>
  <c r="AA7811" i="1"/>
  <c r="Z7811" i="1"/>
  <c r="Y1037" i="1"/>
  <c r="AA1037" i="1"/>
  <c r="Z1037" i="1"/>
  <c r="Z413" i="1"/>
  <c r="Y413" i="1"/>
  <c r="AA413" i="1"/>
  <c r="Z3394" i="1"/>
  <c r="Y3394" i="1"/>
  <c r="AA3394" i="1"/>
  <c r="Z2496" i="1"/>
  <c r="Y2496" i="1"/>
  <c r="AA2496" i="1"/>
  <c r="Z5647" i="1"/>
  <c r="Y5647" i="1"/>
  <c r="AA5647" i="1"/>
  <c r="Z4762" i="1"/>
  <c r="Y4762" i="1"/>
  <c r="AA4762" i="1"/>
  <c r="Z1419" i="1"/>
  <c r="Y1419" i="1"/>
  <c r="AA1419" i="1"/>
  <c r="AA4819" i="1"/>
  <c r="Y4819" i="1"/>
  <c r="Z4819" i="1"/>
  <c r="Y2325" i="1"/>
  <c r="Z2325" i="1"/>
  <c r="AA2325" i="1"/>
  <c r="Y1293" i="1"/>
  <c r="Z1293" i="1"/>
  <c r="AA1293" i="1"/>
  <c r="Z3838" i="1"/>
  <c r="AA3838" i="1"/>
  <c r="Y3838" i="1"/>
  <c r="Y7768" i="1"/>
  <c r="Z7768" i="1"/>
  <c r="AA7768" i="1"/>
  <c r="Y4336" i="1"/>
  <c r="Z4336" i="1"/>
  <c r="AA4336" i="1"/>
  <c r="Y6541" i="1"/>
  <c r="Z6541" i="1"/>
  <c r="AA6541" i="1"/>
  <c r="Y4263" i="1"/>
  <c r="Z4263" i="1"/>
  <c r="AA4263" i="1"/>
  <c r="Y7297" i="1"/>
  <c r="Z7297" i="1"/>
  <c r="AA7297" i="1"/>
  <c r="Y6082" i="1"/>
  <c r="Z6082" i="1"/>
  <c r="AA6082" i="1"/>
  <c r="Y4632" i="1"/>
  <c r="Z4632" i="1"/>
  <c r="AA4632" i="1"/>
  <c r="Y2610" i="1"/>
  <c r="Z2610" i="1"/>
  <c r="AA2610" i="1"/>
  <c r="Y213" i="1"/>
  <c r="Z213" i="1"/>
  <c r="AA213" i="1"/>
  <c r="Y4793" i="1"/>
  <c r="Z4793" i="1"/>
  <c r="AA4793" i="1"/>
  <c r="Y8232" i="1"/>
  <c r="Z8232" i="1"/>
  <c r="AA8232" i="1"/>
  <c r="Y3942" i="1"/>
  <c r="Z3942" i="1"/>
  <c r="AA3942" i="1"/>
  <c r="Y8888" i="1"/>
  <c r="Z8888" i="1"/>
  <c r="AA8888" i="1"/>
  <c r="Y2351" i="1"/>
  <c r="Z2351" i="1"/>
  <c r="AA2351" i="1"/>
  <c r="Y5739" i="1"/>
  <c r="Z5739" i="1"/>
  <c r="AA5739" i="1"/>
  <c r="Y2030" i="1"/>
  <c r="Z2030" i="1"/>
  <c r="AA2030" i="1"/>
  <c r="Y8840" i="1"/>
  <c r="Z8840" i="1"/>
  <c r="AA8840" i="1"/>
  <c r="Y7054" i="1"/>
  <c r="Z7054" i="1"/>
  <c r="AA7054" i="1"/>
  <c r="Y8426" i="1"/>
  <c r="Z8426" i="1"/>
  <c r="AA8426" i="1"/>
  <c r="Y6728" i="1"/>
  <c r="Z6728" i="1"/>
  <c r="AA6728" i="1"/>
  <c r="Y5107" i="1"/>
  <c r="Z5107" i="1"/>
  <c r="AA5107" i="1"/>
  <c r="Y986" i="1"/>
  <c r="Z986" i="1"/>
  <c r="AA986" i="1"/>
  <c r="Y4335" i="1"/>
  <c r="Z4335" i="1"/>
  <c r="AA4335" i="1"/>
  <c r="Y4904" i="1"/>
  <c r="Z4904" i="1"/>
  <c r="AA4904" i="1"/>
  <c r="Y2028" i="1"/>
  <c r="Z2028" i="1"/>
  <c r="AA2028" i="1"/>
  <c r="Y8595" i="1"/>
  <c r="Z8595" i="1"/>
  <c r="AA8595" i="1"/>
  <c r="Y7849" i="1"/>
  <c r="Z7849" i="1"/>
  <c r="AA7849" i="1"/>
  <c r="Y1562" i="1"/>
  <c r="Z1562" i="1"/>
  <c r="AA1562" i="1"/>
  <c r="Y503" i="1"/>
  <c r="Z503" i="1"/>
  <c r="AA503" i="1"/>
  <c r="Y6088" i="1"/>
  <c r="Z6088" i="1"/>
  <c r="AA6088" i="1"/>
  <c r="Y2618" i="1"/>
  <c r="Z2618" i="1"/>
  <c r="AA2618" i="1"/>
  <c r="Y3191" i="1"/>
  <c r="Z3191" i="1"/>
  <c r="AA3191" i="1"/>
  <c r="Y4992" i="1"/>
  <c r="Z4992" i="1"/>
  <c r="AA4992" i="1"/>
  <c r="Y8636" i="1"/>
  <c r="Z8636" i="1"/>
  <c r="AA8636" i="1"/>
  <c r="Y7710" i="1"/>
  <c r="Z7710" i="1"/>
  <c r="AA7710" i="1"/>
  <c r="Y3443" i="1"/>
  <c r="Z3443" i="1"/>
  <c r="AA3443" i="1"/>
  <c r="Y3291" i="1"/>
  <c r="Z3291" i="1"/>
  <c r="AA3291" i="1"/>
  <c r="Y6884" i="1"/>
  <c r="Z6884" i="1"/>
  <c r="AA6884" i="1"/>
  <c r="Y37" i="1"/>
  <c r="Z37" i="1"/>
  <c r="AA37" i="1"/>
  <c r="Y4790" i="1"/>
  <c r="Z4790" i="1"/>
  <c r="AA4790" i="1"/>
  <c r="Y4597" i="1"/>
  <c r="Z4597" i="1"/>
  <c r="AA4597" i="1"/>
  <c r="Y8540" i="1"/>
  <c r="Z8540" i="1"/>
  <c r="AA8540" i="1"/>
  <c r="Y4250" i="1"/>
  <c r="Z4250" i="1"/>
  <c r="AA4250" i="1"/>
  <c r="Y6925" i="1"/>
  <c r="Z6925" i="1"/>
  <c r="AA6925" i="1"/>
  <c r="Y7485" i="1"/>
  <c r="Z7485" i="1"/>
  <c r="AA7485" i="1"/>
  <c r="Y2087" i="1"/>
  <c r="Z2087" i="1"/>
  <c r="AA2087" i="1"/>
  <c r="Y5945" i="1"/>
  <c r="Z5945" i="1"/>
  <c r="AA5945" i="1"/>
  <c r="Y5655" i="1"/>
  <c r="Z5655" i="1"/>
  <c r="AA5655" i="1"/>
  <c r="Y6700" i="1"/>
  <c r="Z6700" i="1"/>
  <c r="AA6700" i="1"/>
  <c r="Y395" i="1"/>
  <c r="Z395" i="1"/>
  <c r="AA395" i="1"/>
  <c r="Y1058" i="1"/>
  <c r="Z1058" i="1"/>
  <c r="AA1058" i="1"/>
  <c r="Y1336" i="1"/>
  <c r="Z1336" i="1"/>
  <c r="AA1336" i="1"/>
  <c r="Y4136" i="1"/>
  <c r="Z4136" i="1"/>
  <c r="AA4136" i="1"/>
  <c r="Y1217" i="1"/>
  <c r="Z1217" i="1"/>
  <c r="AA1217" i="1"/>
  <c r="Y7033" i="1"/>
  <c r="Z7033" i="1"/>
  <c r="AA7033" i="1"/>
  <c r="Y4985" i="1"/>
  <c r="Z4985" i="1"/>
  <c r="AA4985" i="1"/>
  <c r="Y5970" i="1"/>
  <c r="Z5970" i="1"/>
  <c r="AA5970" i="1"/>
  <c r="Y8601" i="1"/>
  <c r="Z8601" i="1"/>
  <c r="AA8601" i="1"/>
  <c r="Y190" i="1"/>
  <c r="Z190" i="1"/>
  <c r="AA190" i="1"/>
  <c r="Y1747" i="1"/>
  <c r="Z1747" i="1"/>
  <c r="AA1747" i="1"/>
  <c r="Y7020" i="1"/>
  <c r="Z7020" i="1"/>
  <c r="AA7020" i="1"/>
  <c r="Y3932" i="1"/>
  <c r="Z3932" i="1"/>
  <c r="AA3932" i="1"/>
  <c r="Y5571" i="1"/>
  <c r="Z5571" i="1"/>
  <c r="AA5571" i="1"/>
  <c r="Y6502" i="1"/>
  <c r="Z6502" i="1"/>
  <c r="AA6502" i="1"/>
  <c r="Y1119" i="1"/>
  <c r="Z1119" i="1"/>
  <c r="AA1119" i="1"/>
  <c r="Y1449" i="1"/>
  <c r="Z1449" i="1"/>
  <c r="AA1449" i="1"/>
  <c r="Y4372" i="1"/>
  <c r="Z4372" i="1"/>
  <c r="AA4372" i="1"/>
  <c r="Y6531" i="1"/>
  <c r="Z6531" i="1"/>
  <c r="AA6531" i="1"/>
  <c r="Y2502" i="1"/>
  <c r="Z2502" i="1"/>
  <c r="AA2502" i="1"/>
  <c r="Y4180" i="1"/>
  <c r="Z4180" i="1"/>
  <c r="AA4180" i="1"/>
  <c r="Y1196" i="1"/>
  <c r="Z1196" i="1"/>
  <c r="AA1196" i="1"/>
  <c r="Y3825" i="1"/>
  <c r="Z3825" i="1"/>
  <c r="AA3825" i="1"/>
  <c r="Y4400" i="1"/>
  <c r="Z4400" i="1"/>
  <c r="AA4400" i="1"/>
  <c r="Y4323" i="1"/>
  <c r="Z4323" i="1"/>
  <c r="AA4323" i="1"/>
  <c r="Y3975" i="1"/>
  <c r="Z3975" i="1"/>
  <c r="AA3975" i="1"/>
  <c r="Y3954" i="1"/>
  <c r="Z3954" i="1"/>
  <c r="AA3954" i="1"/>
  <c r="Y6327" i="1"/>
  <c r="Z6327" i="1"/>
  <c r="AA6327" i="1"/>
  <c r="Y6325" i="1"/>
  <c r="Z6325" i="1"/>
  <c r="AA6325" i="1"/>
  <c r="Y93" i="1"/>
  <c r="Z93" i="1"/>
  <c r="AA93" i="1"/>
  <c r="Y1937" i="1"/>
  <c r="Z1937" i="1"/>
  <c r="AA1937" i="1"/>
  <c r="Y8181" i="1"/>
  <c r="Z8181" i="1"/>
  <c r="AA8181" i="1"/>
  <c r="Y8062" i="1"/>
  <c r="Z8062" i="1"/>
  <c r="AA8062" i="1"/>
  <c r="Y1832" i="1"/>
  <c r="Z1832" i="1"/>
  <c r="AA1832" i="1"/>
  <c r="Y6332" i="1"/>
  <c r="Z6332" i="1"/>
  <c r="AA6332" i="1"/>
  <c r="Y7120" i="1"/>
  <c r="Z7120" i="1"/>
  <c r="AA7120" i="1"/>
  <c r="Y2706" i="1"/>
  <c r="Z2706" i="1"/>
  <c r="AA2706" i="1"/>
  <c r="Y7580" i="1"/>
  <c r="Z7580" i="1"/>
  <c r="AA7580" i="1"/>
  <c r="Y7333" i="1"/>
  <c r="Z7333" i="1"/>
  <c r="AA7333" i="1"/>
  <c r="Y5378" i="1"/>
  <c r="Z5378" i="1"/>
  <c r="AA5378" i="1"/>
  <c r="Y7543" i="1"/>
  <c r="Z7543" i="1"/>
  <c r="AA7543" i="1"/>
  <c r="Y1315" i="1"/>
  <c r="Z1315" i="1"/>
  <c r="AA1315" i="1"/>
  <c r="Y2617" i="1"/>
  <c r="Z2617" i="1"/>
  <c r="AA2617" i="1"/>
  <c r="Y6267" i="1"/>
  <c r="Z6267" i="1"/>
  <c r="AA6267" i="1"/>
  <c r="Y1257" i="1"/>
  <c r="Z1257" i="1"/>
  <c r="AA1257" i="1"/>
  <c r="Y7420" i="1"/>
  <c r="Z7420" i="1"/>
  <c r="AA7420" i="1"/>
  <c r="Y3122" i="1"/>
  <c r="Z3122" i="1"/>
  <c r="AA3122" i="1"/>
  <c r="Y4595" i="1"/>
  <c r="Z4595" i="1"/>
  <c r="AA4595" i="1"/>
  <c r="Y6037" i="1"/>
  <c r="Z6037" i="1"/>
  <c r="AA6037" i="1"/>
  <c r="Y7858" i="1"/>
  <c r="Z7858" i="1"/>
  <c r="AA7858" i="1"/>
  <c r="Y6669" i="1"/>
  <c r="Z6669" i="1"/>
  <c r="AA6669" i="1"/>
  <c r="AA7366" i="1"/>
  <c r="Z7366" i="1"/>
  <c r="Y7366" i="1"/>
  <c r="Y3265" i="1"/>
  <c r="Z3265" i="1"/>
  <c r="AA3265" i="1"/>
  <c r="Z531" i="1"/>
  <c r="AA531" i="1"/>
  <c r="Y531" i="1"/>
  <c r="Z7798" i="1"/>
  <c r="AA7798" i="1"/>
  <c r="Y7798" i="1"/>
  <c r="Z940" i="1"/>
  <c r="AA940" i="1"/>
  <c r="Y940" i="1"/>
  <c r="Z59" i="1"/>
  <c r="AA59" i="1"/>
  <c r="Y59" i="1"/>
  <c r="Z4830" i="1"/>
  <c r="AA4830" i="1"/>
  <c r="Y4830" i="1"/>
  <c r="Z902" i="1"/>
  <c r="AA902" i="1"/>
  <c r="Y902" i="1"/>
  <c r="Z8024" i="1"/>
  <c r="AA8024" i="1"/>
  <c r="Y8024" i="1"/>
  <c r="Z4694" i="1"/>
  <c r="AA4694" i="1"/>
  <c r="Y4694" i="1"/>
  <c r="Z6196" i="1"/>
  <c r="AA6196" i="1"/>
  <c r="Y6196" i="1"/>
  <c r="Z4737" i="1"/>
  <c r="AA4737" i="1"/>
  <c r="Y4737" i="1"/>
  <c r="Z2312" i="1"/>
  <c r="AA2312" i="1"/>
  <c r="Y2312" i="1"/>
  <c r="Z5709" i="1"/>
  <c r="AA5709" i="1"/>
  <c r="Y5709" i="1"/>
  <c r="Z7193" i="1"/>
  <c r="AA7193" i="1"/>
  <c r="Y7193" i="1"/>
  <c r="Z5228" i="1"/>
  <c r="AA5228" i="1"/>
  <c r="Y5228" i="1"/>
  <c r="Z7134" i="1"/>
  <c r="AA7134" i="1"/>
  <c r="Y7134" i="1"/>
  <c r="Z5487" i="1"/>
  <c r="AA5487" i="1"/>
  <c r="Y5487" i="1"/>
  <c r="Z8349" i="1"/>
  <c r="AA8349" i="1"/>
  <c r="Y8349" i="1"/>
  <c r="Z1274" i="1"/>
  <c r="AA1274" i="1"/>
  <c r="Y1274" i="1"/>
  <c r="Y172" i="1"/>
  <c r="Z172" i="1"/>
  <c r="AA172" i="1"/>
  <c r="Y7553" i="1"/>
  <c r="Z7553" i="1"/>
  <c r="AA7553" i="1"/>
  <c r="Y5658" i="1"/>
  <c r="Z5658" i="1"/>
  <c r="AA5658" i="1"/>
  <c r="Y2545" i="1"/>
  <c r="Z2545" i="1"/>
  <c r="AA2545" i="1"/>
  <c r="Y258" i="1"/>
  <c r="Z258" i="1"/>
  <c r="AA258" i="1"/>
  <c r="Y6751" i="1"/>
  <c r="Z6751" i="1"/>
  <c r="AA6751" i="1"/>
  <c r="Y31" i="1"/>
  <c r="Z31" i="1"/>
  <c r="AA31" i="1"/>
  <c r="Y7510" i="1"/>
  <c r="Z7510" i="1"/>
  <c r="AA7510" i="1"/>
  <c r="Y7498" i="1"/>
  <c r="Z7498" i="1"/>
  <c r="AA7498" i="1"/>
  <c r="Y143" i="1"/>
  <c r="Z143" i="1"/>
  <c r="AA143" i="1"/>
  <c r="Y4825" i="1"/>
  <c r="Z4825" i="1"/>
  <c r="AA4825" i="1"/>
  <c r="Y788" i="1"/>
  <c r="Z788" i="1"/>
  <c r="AA788" i="1"/>
  <c r="Y6530" i="1"/>
  <c r="Z6530" i="1"/>
  <c r="AA6530" i="1"/>
  <c r="Y7438" i="1"/>
  <c r="Z7438" i="1"/>
  <c r="AA7438" i="1"/>
  <c r="Y4974" i="1"/>
  <c r="Z4974" i="1"/>
  <c r="AA4974" i="1"/>
  <c r="Y3170" i="1"/>
  <c r="Z3170" i="1"/>
  <c r="AA3170" i="1"/>
  <c r="Y7766" i="1"/>
  <c r="Z7766" i="1"/>
  <c r="AA7766" i="1"/>
  <c r="Y7247" i="1"/>
  <c r="Z7247" i="1"/>
  <c r="AA7247" i="1"/>
  <c r="Y3739" i="1"/>
  <c r="Z3739" i="1"/>
  <c r="AA3739" i="1"/>
  <c r="Y2301" i="1"/>
  <c r="Z2301" i="1"/>
  <c r="AA2301" i="1"/>
  <c r="Y7447" i="1"/>
  <c r="Z7447" i="1"/>
  <c r="AA7447" i="1"/>
  <c r="Y2005" i="1"/>
  <c r="Z2005" i="1"/>
  <c r="AA2005" i="1"/>
  <c r="Y7080" i="1"/>
  <c r="Z7080" i="1"/>
  <c r="AA7080" i="1"/>
  <c r="Y6622" i="1"/>
  <c r="Z6622" i="1"/>
  <c r="AA6622" i="1"/>
  <c r="Y7307" i="1"/>
  <c r="Z7307" i="1"/>
  <c r="AA7307" i="1"/>
  <c r="Y8343" i="1"/>
  <c r="Z8343" i="1"/>
  <c r="AA8343" i="1"/>
  <c r="Y3354" i="1"/>
  <c r="AA3354" i="1"/>
  <c r="Z3354" i="1"/>
  <c r="Y7271" i="1"/>
  <c r="AA7271" i="1"/>
  <c r="Z7271" i="1"/>
  <c r="Y6180" i="1"/>
  <c r="AA6180" i="1"/>
  <c r="Z6180" i="1"/>
  <c r="Y4557" i="1"/>
  <c r="AA4557" i="1"/>
  <c r="Z4557" i="1"/>
  <c r="Y6872" i="1"/>
  <c r="AA6872" i="1"/>
  <c r="Z6872" i="1"/>
  <c r="Y7223" i="1"/>
  <c r="AA7223" i="1"/>
  <c r="Z7223" i="1"/>
  <c r="Y4944" i="1"/>
  <c r="AA4944" i="1"/>
  <c r="Z4944" i="1"/>
  <c r="Y4290" i="1"/>
  <c r="AA4290" i="1"/>
  <c r="Z4290" i="1"/>
  <c r="Y7517" i="1"/>
  <c r="AA7517" i="1"/>
  <c r="Z7517" i="1"/>
  <c r="Y1502" i="1"/>
  <c r="AA1502" i="1"/>
  <c r="Z1502" i="1"/>
  <c r="Y7172" i="1"/>
  <c r="AA7172" i="1"/>
  <c r="Z7172" i="1"/>
  <c r="Y6142" i="1"/>
  <c r="AA6142" i="1"/>
  <c r="Z6142" i="1"/>
  <c r="Y2090" i="1"/>
  <c r="AA2090" i="1"/>
  <c r="Z2090" i="1"/>
  <c r="Y7127" i="1"/>
  <c r="AA7127" i="1"/>
  <c r="Z7127" i="1"/>
  <c r="Y2010" i="1"/>
  <c r="AA2010" i="1"/>
  <c r="Z2010" i="1"/>
  <c r="Y6080" i="1"/>
  <c r="AA6080" i="1"/>
  <c r="Z6080" i="1"/>
  <c r="Y2297" i="1"/>
  <c r="AA2297" i="1"/>
  <c r="Z2297" i="1"/>
  <c r="Y6625" i="1"/>
  <c r="AA6625" i="1"/>
  <c r="Z6625" i="1"/>
  <c r="Y4308" i="1"/>
  <c r="AA4308" i="1"/>
  <c r="Z4308" i="1"/>
  <c r="Y7055" i="1"/>
  <c r="AA7055" i="1"/>
  <c r="Z7055" i="1"/>
  <c r="Y2541" i="1"/>
  <c r="AA2541" i="1"/>
  <c r="Z2541" i="1"/>
  <c r="Y6628" i="1"/>
  <c r="AA6628" i="1"/>
  <c r="Z6628" i="1"/>
  <c r="Y2771" i="1"/>
  <c r="AA2771" i="1"/>
  <c r="Z2771" i="1"/>
  <c r="Y6208" i="1"/>
  <c r="AA6208" i="1"/>
  <c r="Z6208" i="1"/>
  <c r="Y4019" i="1"/>
  <c r="AA4019" i="1"/>
  <c r="Z4019" i="1"/>
  <c r="Y6500" i="1"/>
  <c r="AA6500" i="1"/>
  <c r="Z6500" i="1"/>
  <c r="Y7599" i="1"/>
  <c r="AA7599" i="1"/>
  <c r="Z7599" i="1"/>
  <c r="Y1036" i="1"/>
  <c r="AA1036" i="1"/>
  <c r="Z1036" i="1"/>
  <c r="Y6331" i="1"/>
  <c r="AA6331" i="1"/>
  <c r="Z6331" i="1"/>
  <c r="Y4377" i="1"/>
  <c r="AA4377" i="1"/>
  <c r="Z4377" i="1"/>
  <c r="Y128" i="1"/>
  <c r="AA128" i="1"/>
  <c r="Z128" i="1"/>
  <c r="Y4007" i="1"/>
  <c r="AA4007" i="1"/>
  <c r="Z4007" i="1"/>
  <c r="Y8220" i="1"/>
  <c r="AA8220" i="1"/>
  <c r="Z8220" i="1"/>
  <c r="Y2812" i="1"/>
  <c r="AA2812" i="1"/>
  <c r="Z2812" i="1"/>
  <c r="Y8129" i="1"/>
  <c r="AA8129" i="1"/>
  <c r="Z8129" i="1"/>
  <c r="Y183" i="1"/>
  <c r="AA183" i="1"/>
  <c r="Z183" i="1"/>
  <c r="Y1304" i="1"/>
  <c r="AA1304" i="1"/>
  <c r="Z1304" i="1"/>
  <c r="Y5893" i="1"/>
  <c r="AA5893" i="1"/>
  <c r="Z5893" i="1"/>
  <c r="Y828" i="1"/>
  <c r="AA828" i="1"/>
  <c r="Z828" i="1"/>
  <c r="Y7139" i="1"/>
  <c r="AA7139" i="1"/>
  <c r="Z7139" i="1"/>
  <c r="Y58" i="1"/>
  <c r="AA58" i="1"/>
  <c r="Z58" i="1"/>
  <c r="Y6791" i="1"/>
  <c r="Z6791" i="1"/>
  <c r="AA6791" i="1"/>
  <c r="Y8773" i="1"/>
  <c r="Z8773" i="1"/>
  <c r="AA8773" i="1"/>
  <c r="Y6163" i="1"/>
  <c r="Z6163" i="1"/>
  <c r="AA6163" i="1"/>
  <c r="Y814" i="1"/>
  <c r="Z814" i="1"/>
  <c r="AA814" i="1"/>
  <c r="Y2019" i="1"/>
  <c r="Z2019" i="1"/>
  <c r="AA2019" i="1"/>
  <c r="Y5439" i="1"/>
  <c r="Z5439" i="1"/>
  <c r="AA5439" i="1"/>
  <c r="Y8468" i="1"/>
  <c r="Z8468" i="1"/>
  <c r="AA8468" i="1"/>
  <c r="Y8456" i="1"/>
  <c r="Z8456" i="1"/>
  <c r="AA8456" i="1"/>
  <c r="Y4256" i="1"/>
  <c r="Z4256" i="1"/>
  <c r="AA4256" i="1"/>
  <c r="Y6683" i="1"/>
  <c r="Z6683" i="1"/>
  <c r="AA6683" i="1"/>
  <c r="Y8574" i="1"/>
  <c r="Z8574" i="1"/>
  <c r="AA8574" i="1"/>
  <c r="Y3707" i="1"/>
  <c r="Z3707" i="1"/>
  <c r="AA3707" i="1"/>
  <c r="Y6746" i="1"/>
  <c r="Z6746" i="1"/>
  <c r="AA6746" i="1"/>
  <c r="Y2625" i="1"/>
  <c r="Z2625" i="1"/>
  <c r="AA2625" i="1"/>
  <c r="Y533" i="1"/>
  <c r="Z533" i="1"/>
  <c r="AA533" i="1"/>
  <c r="Y133" i="1"/>
  <c r="Z133" i="1"/>
  <c r="AA133" i="1"/>
  <c r="Y6754" i="1"/>
  <c r="Z6754" i="1"/>
  <c r="AA6754" i="1"/>
  <c r="Y658" i="1"/>
  <c r="Z658" i="1"/>
  <c r="AA658" i="1"/>
  <c r="Y2568" i="1"/>
  <c r="Z2568" i="1"/>
  <c r="AA2568" i="1"/>
  <c r="Y6563" i="1"/>
  <c r="Z6563" i="1"/>
  <c r="AA6563" i="1"/>
  <c r="Y7325" i="1"/>
  <c r="Z7325" i="1"/>
  <c r="AA7325" i="1"/>
  <c r="Y4380" i="1"/>
  <c r="Z4380" i="1"/>
  <c r="AA4380" i="1"/>
  <c r="Y1178" i="1"/>
  <c r="Z1178" i="1"/>
  <c r="AA1178" i="1"/>
  <c r="Y2689" i="1"/>
  <c r="Z2689" i="1"/>
  <c r="AA2689" i="1"/>
  <c r="Y8712" i="1"/>
  <c r="Z8712" i="1"/>
  <c r="AA8712" i="1"/>
  <c r="Y5398" i="1"/>
  <c r="Z5398" i="1"/>
  <c r="AA5398" i="1"/>
  <c r="Y8040" i="1"/>
  <c r="Z8040" i="1"/>
  <c r="AA8040" i="1"/>
  <c r="Y7785" i="1"/>
  <c r="Z7785" i="1"/>
  <c r="AA7785" i="1"/>
  <c r="Y1022" i="1"/>
  <c r="Z1022" i="1"/>
  <c r="AA1022" i="1"/>
  <c r="Y8127" i="1"/>
  <c r="Z8127" i="1"/>
  <c r="AA8127" i="1"/>
  <c r="Y2830" i="1"/>
  <c r="Z2830" i="1"/>
  <c r="AA2830" i="1"/>
  <c r="Y5019" i="1"/>
  <c r="Z5019" i="1"/>
  <c r="AA5019" i="1"/>
  <c r="Y5864" i="1"/>
  <c r="Z5864" i="1"/>
  <c r="AA5864" i="1"/>
  <c r="Y1856" i="1"/>
  <c r="Z1856" i="1"/>
  <c r="AA1856" i="1"/>
  <c r="Y7040" i="1"/>
  <c r="Z7040" i="1"/>
  <c r="AA7040" i="1"/>
  <c r="Y4179" i="1"/>
  <c r="Z4179" i="1"/>
  <c r="AA4179" i="1"/>
  <c r="Y2144" i="1"/>
  <c r="Z2144" i="1"/>
  <c r="AA2144" i="1"/>
  <c r="Y3342" i="1"/>
  <c r="Z3342" i="1"/>
  <c r="AA3342" i="1"/>
  <c r="Y3328" i="1"/>
  <c r="Z3328" i="1"/>
  <c r="AA3328" i="1"/>
  <c r="Y8555" i="1"/>
  <c r="Z8555" i="1"/>
  <c r="AA8555" i="1"/>
  <c r="Y1322" i="1"/>
  <c r="Z1322" i="1"/>
  <c r="AA1322" i="1"/>
  <c r="Y6004" i="1"/>
  <c r="Z6004" i="1"/>
  <c r="AA6004" i="1"/>
  <c r="Y8571" i="1"/>
  <c r="Z8571" i="1"/>
  <c r="AA8571" i="1"/>
  <c r="Y6917" i="1"/>
  <c r="Z6917" i="1"/>
  <c r="AA6917" i="1"/>
  <c r="Y8386" i="1"/>
  <c r="Z8386" i="1"/>
  <c r="AA8386" i="1"/>
  <c r="Y6994" i="1"/>
  <c r="Z6994" i="1"/>
  <c r="AA6994" i="1"/>
  <c r="Y8144" i="1"/>
  <c r="Z8144" i="1"/>
  <c r="AA8144" i="1"/>
  <c r="Y8031" i="1"/>
  <c r="Z8031" i="1"/>
  <c r="AA8031" i="1"/>
  <c r="Y3244" i="1"/>
  <c r="Z3244" i="1"/>
  <c r="AA3244" i="1"/>
  <c r="Y3410" i="1"/>
  <c r="Z3410" i="1"/>
  <c r="AA3410" i="1"/>
  <c r="Y6191" i="1"/>
  <c r="Z6191" i="1"/>
  <c r="AA6191" i="1"/>
  <c r="Y1202" i="1"/>
  <c r="Z1202" i="1"/>
  <c r="AA1202" i="1"/>
  <c r="Y1379" i="1"/>
  <c r="Z1379" i="1"/>
  <c r="AA1379" i="1"/>
  <c r="Y3093" i="1"/>
  <c r="Z3093" i="1"/>
  <c r="AA3093" i="1"/>
  <c r="Y3700" i="1"/>
  <c r="Z3700" i="1"/>
  <c r="AA3700" i="1"/>
  <c r="Y6131" i="1"/>
  <c r="Z6131" i="1"/>
  <c r="AA6131" i="1"/>
  <c r="Y5552" i="1"/>
  <c r="Z5552" i="1"/>
  <c r="AA5552" i="1"/>
  <c r="Y6766" i="1"/>
  <c r="Z6766" i="1"/>
  <c r="AA6766" i="1"/>
  <c r="Y1990" i="1"/>
  <c r="Z1990" i="1"/>
  <c r="AA1990" i="1"/>
  <c r="Y650" i="1"/>
  <c r="Z650" i="1"/>
  <c r="AA650" i="1"/>
  <c r="Y3104" i="1"/>
  <c r="Z3104" i="1"/>
  <c r="AA3104" i="1"/>
  <c r="Y5260" i="1"/>
  <c r="Z5260" i="1"/>
  <c r="AA5260" i="1"/>
  <c r="Y991" i="1"/>
  <c r="Z991" i="1"/>
  <c r="AA991" i="1"/>
  <c r="Z8074" i="1"/>
  <c r="AA8074" i="1"/>
  <c r="Y8074" i="1"/>
  <c r="Y7860" i="1"/>
  <c r="Z7860" i="1"/>
  <c r="AA7860" i="1"/>
  <c r="Y5276" i="1"/>
  <c r="Z5276" i="1"/>
  <c r="AA5276" i="1"/>
  <c r="Y5998" i="1"/>
  <c r="Z5998" i="1"/>
  <c r="AA5998" i="1"/>
  <c r="Y5986" i="1"/>
  <c r="Z5986" i="1"/>
  <c r="AA5986" i="1"/>
  <c r="Y3390" i="1"/>
  <c r="AA3390" i="1"/>
  <c r="Z3390" i="1"/>
  <c r="Y8180" i="1"/>
  <c r="AA8180" i="1"/>
  <c r="Z8180" i="1"/>
  <c r="Y1703" i="1"/>
  <c r="AA1703" i="1"/>
  <c r="Z1703" i="1"/>
  <c r="Y5473" i="1"/>
  <c r="AA5473" i="1"/>
  <c r="Z5473" i="1"/>
  <c r="Y5906" i="1"/>
  <c r="AA5906" i="1"/>
  <c r="Z5906" i="1"/>
  <c r="Y1467" i="1"/>
  <c r="AA1467" i="1"/>
  <c r="Z1467" i="1"/>
  <c r="Y6910" i="1"/>
  <c r="AA6910" i="1"/>
  <c r="Z6910" i="1"/>
  <c r="Y1917" i="1"/>
  <c r="Z1917" i="1"/>
  <c r="AA1917" i="1"/>
  <c r="Y7818" i="1"/>
  <c r="Z7818" i="1"/>
  <c r="AA7818" i="1"/>
  <c r="Y5866" i="1"/>
  <c r="Z5866" i="1"/>
  <c r="AA5866" i="1"/>
  <c r="Y5499" i="1"/>
  <c r="Z5499" i="1"/>
  <c r="AA5499" i="1"/>
  <c r="Y4984" i="1"/>
  <c r="Z4984" i="1"/>
  <c r="AA4984" i="1"/>
  <c r="Y4513" i="1"/>
  <c r="Z4513" i="1"/>
  <c r="AA4513" i="1"/>
  <c r="Y6475" i="1"/>
  <c r="Z6475" i="1"/>
  <c r="AA6475" i="1"/>
  <c r="Y5806" i="1"/>
  <c r="Z5806" i="1"/>
  <c r="AA5806" i="1"/>
  <c r="Y4917" i="1"/>
  <c r="Z4917" i="1"/>
  <c r="AA4917" i="1"/>
  <c r="Y5861" i="1"/>
  <c r="Z5861" i="1"/>
  <c r="AA5861" i="1"/>
  <c r="Y5232" i="1"/>
  <c r="Z5232" i="1"/>
  <c r="AA5232" i="1"/>
  <c r="Y4915" i="1"/>
  <c r="Z4915" i="1"/>
  <c r="AA4915" i="1"/>
  <c r="Y2785" i="1"/>
  <c r="Z2785" i="1"/>
  <c r="AA2785" i="1"/>
  <c r="Y6056" i="1"/>
  <c r="Z6056" i="1"/>
  <c r="AA6056" i="1"/>
  <c r="Y5721" i="1"/>
  <c r="Z5721" i="1"/>
  <c r="AA5721" i="1"/>
  <c r="Y4733" i="1"/>
  <c r="Z4733" i="1"/>
  <c r="AA4733" i="1"/>
  <c r="Y8041" i="1"/>
  <c r="Z8041" i="1"/>
  <c r="AA8041" i="1"/>
  <c r="Y3519" i="1"/>
  <c r="Z3519" i="1"/>
  <c r="AA3519" i="1"/>
  <c r="Y523" i="1"/>
  <c r="Z523" i="1"/>
  <c r="AA523" i="1"/>
  <c r="Y7079" i="1"/>
  <c r="Z7079" i="1"/>
  <c r="AA7079" i="1"/>
  <c r="Y1313" i="1"/>
  <c r="Z1313" i="1"/>
  <c r="AA1313" i="1"/>
  <c r="Y5973" i="1"/>
  <c r="Z5973" i="1"/>
  <c r="AA5973" i="1"/>
  <c r="Y6729" i="1"/>
  <c r="Z6729" i="1"/>
  <c r="AA6729" i="1"/>
  <c r="Y7671" i="1"/>
  <c r="Z7671" i="1"/>
  <c r="AA7671" i="1"/>
  <c r="Y8492" i="1"/>
  <c r="Z8492" i="1"/>
  <c r="AA8492" i="1"/>
  <c r="Y6145" i="1"/>
  <c r="Z6145" i="1"/>
  <c r="AA6145" i="1"/>
  <c r="Y2361" i="1"/>
  <c r="Z2361" i="1"/>
  <c r="AA2361" i="1"/>
  <c r="Y8064" i="1"/>
  <c r="Z8064" i="1"/>
  <c r="AA8064" i="1"/>
  <c r="Y1972" i="1"/>
  <c r="Z1972" i="1"/>
  <c r="AA1972" i="1"/>
  <c r="Y5795" i="1"/>
  <c r="Z5795" i="1"/>
  <c r="AA5795" i="1"/>
  <c r="Y3663" i="1"/>
  <c r="Z3663" i="1"/>
  <c r="AA3663" i="1"/>
  <c r="Y5518" i="1"/>
  <c r="Z5518" i="1"/>
  <c r="AA5518" i="1"/>
  <c r="Y866" i="1"/>
  <c r="Z866" i="1"/>
  <c r="AA866" i="1"/>
  <c r="Y7910" i="1"/>
  <c r="Z7910" i="1"/>
  <c r="AA7910" i="1"/>
  <c r="Y919" i="1"/>
  <c r="Z919" i="1"/>
  <c r="AA919" i="1"/>
  <c r="Y3726" i="1"/>
  <c r="Z3726" i="1"/>
  <c r="AA3726" i="1"/>
  <c r="Y6980" i="1"/>
  <c r="Z6980" i="1"/>
  <c r="AA6980" i="1"/>
  <c r="Y3003" i="1"/>
  <c r="Z3003" i="1"/>
  <c r="AA3003" i="1"/>
  <c r="Y6564" i="1"/>
  <c r="Z6564" i="1"/>
  <c r="AA6564" i="1"/>
  <c r="Y1830" i="1"/>
  <c r="Z1830" i="1"/>
  <c r="AA1830" i="1"/>
  <c r="Y1618" i="1"/>
  <c r="Z1618" i="1"/>
  <c r="AA1618" i="1"/>
  <c r="Y298" i="1"/>
  <c r="Z298" i="1"/>
  <c r="AA298" i="1"/>
  <c r="Y8923" i="1"/>
  <c r="Z8923" i="1"/>
  <c r="AA8923" i="1"/>
  <c r="Y4532" i="1"/>
  <c r="Z4532" i="1"/>
  <c r="AA4532" i="1"/>
  <c r="Y2607" i="1"/>
  <c r="Z2607" i="1"/>
  <c r="AA2607" i="1"/>
  <c r="Y2964" i="1"/>
  <c r="Z2964" i="1"/>
  <c r="AA2964" i="1"/>
  <c r="Y3803" i="1"/>
  <c r="Z3803" i="1"/>
  <c r="AA3803" i="1"/>
  <c r="Y46" i="1"/>
  <c r="Z46" i="1"/>
  <c r="AA46" i="1"/>
  <c r="Y4432" i="1"/>
  <c r="Z4432" i="1"/>
  <c r="AA4432" i="1"/>
  <c r="Y9030" i="1"/>
  <c r="Z9030" i="1"/>
  <c r="AA9030" i="1"/>
  <c r="Y3502" i="1"/>
  <c r="Z3502" i="1"/>
  <c r="AA3502" i="1"/>
  <c r="Y6848" i="1"/>
  <c r="Z6848" i="1"/>
  <c r="AA6848" i="1"/>
  <c r="Y6079" i="1"/>
  <c r="Z6079" i="1"/>
  <c r="AA6079" i="1"/>
  <c r="Y6219" i="1"/>
  <c r="Z6219" i="1"/>
  <c r="AA6219" i="1"/>
  <c r="Y8822" i="1"/>
  <c r="Z8822" i="1"/>
  <c r="AA8822" i="1"/>
  <c r="Y5966" i="1"/>
  <c r="Z5966" i="1"/>
  <c r="AA5966" i="1"/>
  <c r="Y8759" i="1"/>
  <c r="Z8759" i="1"/>
  <c r="AA8759" i="1"/>
  <c r="Y5605" i="1"/>
  <c r="Z5605" i="1"/>
  <c r="AA5605" i="1"/>
  <c r="Y16" i="1"/>
  <c r="Z16" i="1"/>
  <c r="AA16" i="1"/>
  <c r="Y1845" i="1"/>
  <c r="Z1845" i="1"/>
  <c r="AA1845" i="1"/>
  <c r="Y360" i="1"/>
  <c r="Z360" i="1"/>
  <c r="AA360" i="1"/>
  <c r="Y3631" i="1"/>
  <c r="Z3631" i="1"/>
  <c r="AA3631" i="1"/>
  <c r="Y1629" i="1"/>
  <c r="Z1629" i="1"/>
  <c r="AA1629" i="1"/>
  <c r="Z6443" i="1"/>
  <c r="AA6443" i="1"/>
  <c r="Y6443" i="1"/>
  <c r="Y8257" i="1"/>
  <c r="Z8257" i="1"/>
  <c r="AA8257" i="1"/>
  <c r="Y5088" i="1"/>
  <c r="Z5088" i="1"/>
  <c r="AA5088" i="1"/>
  <c r="Y8901" i="1"/>
  <c r="Z8901" i="1"/>
  <c r="AA8901" i="1"/>
  <c r="Y8290" i="1"/>
  <c r="Z8290" i="1"/>
  <c r="AA8290" i="1"/>
  <c r="Y1712" i="1"/>
  <c r="Z1712" i="1"/>
  <c r="AA1712" i="1"/>
  <c r="Y1395" i="1"/>
  <c r="Z1395" i="1"/>
  <c r="AA1395" i="1"/>
  <c r="Y2423" i="1"/>
  <c r="Z2423" i="1"/>
  <c r="AA2423" i="1"/>
  <c r="Y5016" i="1"/>
  <c r="Z5016" i="1"/>
  <c r="AA5016" i="1"/>
  <c r="Y5389" i="1"/>
  <c r="Z5389" i="1"/>
  <c r="AA5389" i="1"/>
  <c r="Y3755" i="1"/>
  <c r="Z3755" i="1"/>
  <c r="AA3755" i="1"/>
  <c r="Y7147" i="1"/>
  <c r="Z7147" i="1"/>
  <c r="AA7147" i="1"/>
  <c r="Y6958" i="1"/>
  <c r="Z6958" i="1"/>
  <c r="AA6958" i="1"/>
  <c r="Y8939" i="1"/>
  <c r="Z8939" i="1"/>
  <c r="AA8939" i="1"/>
  <c r="Y4933" i="1"/>
  <c r="Z4933" i="1"/>
  <c r="AA4933" i="1"/>
  <c r="Y5865" i="1"/>
  <c r="Z5865" i="1"/>
  <c r="AA5865" i="1"/>
  <c r="Y7954" i="1"/>
  <c r="Z7954" i="1"/>
  <c r="AA7954" i="1"/>
  <c r="Y6633" i="1"/>
  <c r="Z6633" i="1"/>
  <c r="AA6633" i="1"/>
  <c r="Y346" i="1"/>
  <c r="Z346" i="1"/>
  <c r="AA346" i="1"/>
  <c r="Y8411" i="1"/>
  <c r="Z8411" i="1"/>
  <c r="AA8411" i="1"/>
  <c r="Y789" i="1"/>
  <c r="Z789" i="1"/>
  <c r="AA789" i="1"/>
  <c r="Y1500" i="1"/>
  <c r="Z1500" i="1"/>
  <c r="AA1500" i="1"/>
  <c r="Y8348" i="1"/>
  <c r="Z8348" i="1"/>
  <c r="AA8348" i="1"/>
  <c r="Y556" i="1"/>
  <c r="Z556" i="1"/>
  <c r="AA556" i="1"/>
  <c r="Y7162" i="1"/>
  <c r="Z7162" i="1"/>
  <c r="AA7162" i="1"/>
  <c r="Y4139" i="1"/>
  <c r="Z4139" i="1"/>
  <c r="AA4139" i="1"/>
  <c r="Y1560" i="1"/>
  <c r="Z1560" i="1"/>
  <c r="AA1560" i="1"/>
  <c r="Y4763" i="1"/>
  <c r="Z4763" i="1"/>
  <c r="AA4763" i="1"/>
  <c r="Y4751" i="1"/>
  <c r="Z4751" i="1"/>
  <c r="AA4751" i="1"/>
  <c r="Y754" i="1"/>
  <c r="Z754" i="1"/>
  <c r="AA754" i="1"/>
  <c r="Y2123" i="1"/>
  <c r="Z2123" i="1"/>
  <c r="AA2123" i="1"/>
  <c r="Y5876" i="1"/>
  <c r="Z5876" i="1"/>
  <c r="AA5876" i="1"/>
  <c r="Y9016" i="1"/>
  <c r="Z9016" i="1"/>
  <c r="AA9016" i="1"/>
  <c r="Y4044" i="1"/>
  <c r="Z4044" i="1"/>
  <c r="AA4044" i="1"/>
  <c r="Y4627" i="1"/>
  <c r="Z4627" i="1"/>
  <c r="AA4627" i="1"/>
  <c r="Y3489" i="1"/>
  <c r="Z3489" i="1"/>
  <c r="AA3489" i="1"/>
  <c r="Y1066" i="1"/>
  <c r="Z1066" i="1"/>
  <c r="AA1066" i="1"/>
  <c r="Y6188" i="1"/>
  <c r="Z6188" i="1"/>
  <c r="AA6188" i="1"/>
  <c r="Y2794" i="1"/>
  <c r="Z2794" i="1"/>
  <c r="AA2794" i="1"/>
  <c r="Y2991" i="1"/>
  <c r="Z2991" i="1"/>
  <c r="AA2991" i="1"/>
  <c r="Z6016" i="1"/>
  <c r="AA6016" i="1"/>
  <c r="Y6016" i="1"/>
  <c r="Z4579" i="1"/>
  <c r="AA4579" i="1"/>
  <c r="Y4579" i="1"/>
  <c r="Z4567" i="1"/>
  <c r="AA4567" i="1"/>
  <c r="Y4567" i="1"/>
  <c r="Z8233" i="1"/>
  <c r="AA8233" i="1"/>
  <c r="Y8233" i="1"/>
  <c r="Y1132" i="1"/>
  <c r="Z1132" i="1"/>
  <c r="AA1132" i="1"/>
  <c r="Y8317" i="1"/>
  <c r="Z8317" i="1"/>
  <c r="AA8317" i="1"/>
  <c r="Y4346" i="1"/>
  <c r="Z4346" i="1"/>
  <c r="AA4346" i="1"/>
  <c r="Y6747" i="1"/>
  <c r="Z6747" i="1"/>
  <c r="AA6747" i="1"/>
  <c r="Y1420" i="1"/>
  <c r="Z1420" i="1"/>
  <c r="AA1420" i="1"/>
  <c r="Y8256" i="1"/>
  <c r="Z8256" i="1"/>
  <c r="AA8256" i="1"/>
  <c r="Y1352" i="1"/>
  <c r="Z1352" i="1"/>
  <c r="AA1352" i="1"/>
  <c r="Y2679" i="1"/>
  <c r="Z2679" i="1"/>
  <c r="AA2679" i="1"/>
  <c r="Y6627" i="1"/>
  <c r="Z6627" i="1"/>
  <c r="AA6627" i="1"/>
  <c r="Y4017" i="1"/>
  <c r="Z4017" i="1"/>
  <c r="AA4017" i="1"/>
  <c r="Y3885" i="1"/>
  <c r="Z3885" i="1"/>
  <c r="AA3885" i="1"/>
  <c r="Y357" i="1"/>
  <c r="Z357" i="1"/>
  <c r="AA357" i="1"/>
  <c r="Y1584" i="1"/>
  <c r="Z1584" i="1"/>
  <c r="AA1584" i="1"/>
  <c r="Y3916" i="1"/>
  <c r="Z3916" i="1"/>
  <c r="AA3916" i="1"/>
  <c r="Y661" i="1"/>
  <c r="Z661" i="1"/>
  <c r="AA661" i="1"/>
  <c r="Y6522" i="1"/>
  <c r="Z6522" i="1"/>
  <c r="AA6522" i="1"/>
  <c r="Y7880" i="1"/>
  <c r="Z7880" i="1"/>
  <c r="AA7880" i="1"/>
  <c r="Y677" i="1"/>
  <c r="Z677" i="1"/>
  <c r="AA677" i="1"/>
  <c r="Y7385" i="1"/>
  <c r="Z7385" i="1"/>
  <c r="AA7385" i="1"/>
  <c r="Y1662" i="1"/>
  <c r="Z1662" i="1"/>
  <c r="AA1662" i="1"/>
  <c r="Y5772" i="1"/>
  <c r="Z5772" i="1"/>
  <c r="AA5772" i="1"/>
  <c r="Y7005" i="1"/>
  <c r="Z7005" i="1"/>
  <c r="AA7005" i="1"/>
  <c r="Y2479" i="1"/>
  <c r="Z2479" i="1"/>
  <c r="AA2479" i="1"/>
  <c r="Y3194" i="1"/>
  <c r="Z3194" i="1"/>
  <c r="AA3194" i="1"/>
  <c r="Y3102" i="1"/>
  <c r="Z3102" i="1"/>
  <c r="AA3102" i="1"/>
  <c r="Y8930" i="1"/>
  <c r="Z8930" i="1"/>
  <c r="AA8930" i="1"/>
  <c r="Y3742" i="1"/>
  <c r="Z3742" i="1"/>
  <c r="AA3742" i="1"/>
  <c r="Y2470" i="1"/>
  <c r="Z2470" i="1"/>
  <c r="AA2470" i="1"/>
  <c r="Y4172" i="1"/>
  <c r="Z4172" i="1"/>
  <c r="AA4172" i="1"/>
  <c r="Y6450" i="1"/>
  <c r="Z6450" i="1"/>
  <c r="AA6450" i="1"/>
  <c r="Y4488" i="1"/>
  <c r="Z4488" i="1"/>
  <c r="AA4488" i="1"/>
  <c r="Y6248" i="1"/>
  <c r="Z6248" i="1"/>
  <c r="AA6248" i="1"/>
  <c r="Y7813" i="1"/>
  <c r="Z7813" i="1"/>
  <c r="AA7813" i="1"/>
  <c r="Y593" i="1"/>
  <c r="Z593" i="1"/>
  <c r="AA593" i="1"/>
  <c r="Y4493" i="1"/>
  <c r="Z4493" i="1"/>
  <c r="AA4493" i="1"/>
  <c r="Y3682" i="1"/>
  <c r="Z3682" i="1"/>
  <c r="AA3682" i="1"/>
  <c r="Y6659" i="1"/>
  <c r="AA6659" i="1"/>
  <c r="Z6659" i="1"/>
  <c r="Y173" i="1"/>
  <c r="AA173" i="1"/>
  <c r="Z173" i="1"/>
  <c r="Y2353" i="1"/>
  <c r="AA2353" i="1"/>
  <c r="Z2353" i="1"/>
  <c r="Y1353" i="1"/>
  <c r="AA1353" i="1"/>
  <c r="Z1353" i="1"/>
  <c r="Y6517" i="1"/>
  <c r="AA6517" i="1"/>
  <c r="Z6517" i="1"/>
  <c r="Y1962" i="1"/>
  <c r="AA1962" i="1"/>
  <c r="Z1962" i="1"/>
  <c r="Y1118" i="1"/>
  <c r="AA1118" i="1"/>
  <c r="Z1118" i="1"/>
  <c r="Y5919" i="1"/>
  <c r="AA5919" i="1"/>
  <c r="Z5919" i="1"/>
  <c r="Y8420" i="1"/>
  <c r="AA8420" i="1"/>
  <c r="Z8420" i="1"/>
  <c r="Y441" i="1"/>
  <c r="AA441" i="1"/>
  <c r="Z441" i="1"/>
  <c r="Y836" i="1"/>
  <c r="AA836" i="1"/>
  <c r="Z836" i="1"/>
  <c r="Y4523" i="1"/>
  <c r="AA4523" i="1"/>
  <c r="Z4523" i="1"/>
  <c r="Y8251" i="1"/>
  <c r="AA8251" i="1"/>
  <c r="Z8251" i="1"/>
  <c r="Y2339" i="1"/>
  <c r="AA2339" i="1"/>
  <c r="Z2339" i="1"/>
  <c r="Y2286" i="1"/>
  <c r="AA2286" i="1"/>
  <c r="Z2286" i="1"/>
  <c r="Y1981" i="1"/>
  <c r="AA1981" i="1"/>
  <c r="Z1981" i="1"/>
  <c r="Y5476" i="1"/>
  <c r="AA5476" i="1"/>
  <c r="Z5476" i="1"/>
  <c r="Y1862" i="1"/>
  <c r="AA1862" i="1"/>
  <c r="Z1862" i="1"/>
  <c r="Y2092" i="1"/>
  <c r="AA2092" i="1"/>
  <c r="Z2092" i="1"/>
  <c r="Y758" i="1"/>
  <c r="AA758" i="1"/>
  <c r="Z758" i="1"/>
  <c r="Y1595" i="1"/>
  <c r="AA1595" i="1"/>
  <c r="Z1595" i="1"/>
  <c r="Y8418" i="1"/>
  <c r="AA8418" i="1"/>
  <c r="Z8418" i="1"/>
  <c r="Y4325" i="1"/>
  <c r="AA4325" i="1"/>
  <c r="Z4325" i="1"/>
  <c r="Y7363" i="1"/>
  <c r="AA7363" i="1"/>
  <c r="Z7363" i="1"/>
  <c r="Y6648" i="1"/>
  <c r="AA6648" i="1"/>
  <c r="Z6648" i="1"/>
  <c r="Y2094" i="1"/>
  <c r="AA2094" i="1"/>
  <c r="Z2094" i="1"/>
  <c r="Y4676" i="1"/>
  <c r="AA4676" i="1"/>
  <c r="Z4676" i="1"/>
  <c r="Y8862" i="1"/>
  <c r="Z8862" i="1"/>
  <c r="AA8862" i="1"/>
  <c r="Y3595" i="1"/>
  <c r="Z3595" i="1"/>
  <c r="AA3595" i="1"/>
  <c r="Y2420" i="1"/>
  <c r="Z2420" i="1"/>
  <c r="AA2420" i="1"/>
  <c r="Y3406" i="1"/>
  <c r="Z3406" i="1"/>
  <c r="AA3406" i="1"/>
  <c r="Y79" i="1"/>
  <c r="Z79" i="1"/>
  <c r="AA79" i="1"/>
  <c r="Y2605" i="1"/>
  <c r="Z2605" i="1"/>
  <c r="AA2605" i="1"/>
  <c r="Y907" i="1"/>
  <c r="Z907" i="1"/>
  <c r="AA907" i="1"/>
  <c r="Y7000" i="1"/>
  <c r="Z7000" i="1"/>
  <c r="AA7000" i="1"/>
  <c r="Y1272" i="1"/>
  <c r="Z1272" i="1"/>
  <c r="AA1272" i="1"/>
  <c r="Y3597" i="1"/>
  <c r="Z3597" i="1"/>
  <c r="AA3597" i="1"/>
  <c r="Y6819" i="1"/>
  <c r="Z6819" i="1"/>
  <c r="AA6819" i="1"/>
  <c r="Y339" i="1"/>
  <c r="Z339" i="1"/>
  <c r="AA339" i="1"/>
  <c r="Y5102" i="1"/>
  <c r="Z5102" i="1"/>
  <c r="AA5102" i="1"/>
  <c r="Y2735" i="1"/>
  <c r="Z2735" i="1"/>
  <c r="AA2735" i="1"/>
  <c r="Y1493" i="1"/>
  <c r="Z1493" i="1"/>
  <c r="AA1493" i="1"/>
  <c r="Y198" i="1"/>
  <c r="AA198" i="1"/>
  <c r="Z198" i="1"/>
  <c r="AA5523" i="1"/>
  <c r="Y5523" i="1"/>
  <c r="Z5523" i="1"/>
  <c r="Y5330" i="1"/>
  <c r="Z5330" i="1"/>
  <c r="AA5330" i="1"/>
  <c r="AA7712" i="1"/>
  <c r="Z7712" i="1"/>
  <c r="Y7712" i="1"/>
  <c r="Y3300" i="1"/>
  <c r="AA3300" i="1"/>
  <c r="Z3300" i="1"/>
  <c r="AA4946" i="1"/>
  <c r="Y4946" i="1"/>
  <c r="Z4946" i="1"/>
  <c r="Y3441" i="1"/>
  <c r="Z3441" i="1"/>
  <c r="AA3441" i="1"/>
  <c r="Z3429" i="1"/>
  <c r="Y3429" i="1"/>
  <c r="AA3429" i="1"/>
  <c r="Y5196" i="1"/>
  <c r="AA5196" i="1"/>
  <c r="Z5196" i="1"/>
  <c r="AA3405" i="1"/>
  <c r="Y3405" i="1"/>
  <c r="Z3405" i="1"/>
  <c r="Y6783" i="1"/>
  <c r="Z6783" i="1"/>
  <c r="AA6783" i="1"/>
  <c r="Y5354" i="1"/>
  <c r="AA5354" i="1"/>
  <c r="Z5354" i="1"/>
  <c r="AA379" i="1"/>
  <c r="Y379" i="1"/>
  <c r="Z379" i="1"/>
  <c r="Y939" i="1"/>
  <c r="Z939" i="1"/>
  <c r="AA939" i="1"/>
  <c r="Z4454" i="1"/>
  <c r="Y4454" i="1"/>
  <c r="AA4454" i="1"/>
  <c r="Y4224" i="1"/>
  <c r="AA4224" i="1"/>
  <c r="Z4224" i="1"/>
  <c r="Y7596" i="1"/>
  <c r="Z7596" i="1"/>
  <c r="AA7596" i="1"/>
  <c r="Y3040" i="1"/>
  <c r="AA3040" i="1"/>
  <c r="Z3040" i="1"/>
  <c r="Z6220" i="1"/>
  <c r="Y6220" i="1"/>
  <c r="AA6220" i="1"/>
  <c r="Y1737" i="1"/>
  <c r="Z1737" i="1"/>
  <c r="AA1737" i="1"/>
  <c r="AA4822" i="1"/>
  <c r="Y4822" i="1"/>
  <c r="Z4822" i="1"/>
  <c r="Y3664" i="1"/>
  <c r="AA3664" i="1"/>
  <c r="Z3664" i="1"/>
  <c r="Y3143" i="1"/>
  <c r="Z3143" i="1"/>
  <c r="AA3143" i="1"/>
  <c r="AA4520" i="1"/>
  <c r="Y4520" i="1"/>
  <c r="Z4520" i="1"/>
  <c r="Y4242" i="1"/>
  <c r="AA4242" i="1"/>
  <c r="Z4242" i="1"/>
  <c r="Z2740" i="1"/>
  <c r="Y2740" i="1"/>
  <c r="AA2740" i="1"/>
  <c r="Y3177" i="1"/>
  <c r="Z3177" i="1"/>
  <c r="AA3177" i="1"/>
  <c r="AA4870" i="1"/>
  <c r="Y4870" i="1"/>
  <c r="Z4870" i="1"/>
  <c r="Y2669" i="1"/>
  <c r="AA2669" i="1"/>
  <c r="Z2669" i="1"/>
  <c r="Z8087" i="1"/>
  <c r="AA8087" i="1"/>
  <c r="Y8087" i="1"/>
  <c r="Z568" i="1"/>
  <c r="AA568" i="1"/>
  <c r="Y568" i="1"/>
  <c r="Z2330" i="1"/>
  <c r="AA2330" i="1"/>
  <c r="Y2330" i="1"/>
  <c r="Z1704" i="1"/>
  <c r="AA1704" i="1"/>
  <c r="Y1704" i="1"/>
  <c r="Z2013" i="1"/>
  <c r="AA2013" i="1"/>
  <c r="Y2013" i="1"/>
  <c r="Z2201" i="1"/>
  <c r="AA2201" i="1"/>
  <c r="Y2201" i="1"/>
  <c r="Z4474" i="1"/>
  <c r="AA4474" i="1"/>
  <c r="Y4474" i="1"/>
  <c r="Z5936" i="1"/>
  <c r="AA5936" i="1"/>
  <c r="Y5936" i="1"/>
  <c r="Z6559" i="1"/>
  <c r="AA6559" i="1"/>
  <c r="Y6559" i="1"/>
  <c r="Z844" i="1"/>
  <c r="AA844" i="1"/>
  <c r="Y844" i="1"/>
  <c r="Z842" i="1"/>
  <c r="AA842" i="1"/>
  <c r="Y842" i="1"/>
  <c r="Z2101" i="1"/>
  <c r="AA2101" i="1"/>
  <c r="Y2101" i="1"/>
  <c r="Z1640" i="1"/>
  <c r="AA1640" i="1"/>
  <c r="Y1640" i="1"/>
  <c r="Z8259" i="1"/>
  <c r="AA8259" i="1"/>
  <c r="Y8259" i="1"/>
  <c r="Z6926" i="1"/>
  <c r="AA6926" i="1"/>
  <c r="Y6926" i="1"/>
  <c r="Z5821" i="1"/>
  <c r="AA5821" i="1"/>
  <c r="Y5821" i="1"/>
  <c r="Z3668" i="1"/>
  <c r="AA3668" i="1"/>
  <c r="Y3668" i="1"/>
  <c r="Z4605" i="1"/>
  <c r="Y4605" i="1"/>
  <c r="AA4605" i="1"/>
  <c r="Y215" i="1"/>
  <c r="Z215" i="1"/>
  <c r="AA215" i="1"/>
  <c r="Y2890" i="1"/>
  <c r="Z2890" i="1"/>
  <c r="AA2890" i="1"/>
  <c r="Z5642" i="1"/>
  <c r="Y5642" i="1"/>
  <c r="AA5642" i="1"/>
  <c r="Y7164" i="1"/>
  <c r="Z7164" i="1"/>
  <c r="AA7164" i="1"/>
  <c r="Y628" i="1"/>
  <c r="Z628" i="1"/>
  <c r="AA628" i="1"/>
  <c r="Z3103" i="1"/>
  <c r="AA3103" i="1"/>
  <c r="Y3103" i="1"/>
  <c r="AA5243" i="1"/>
  <c r="Y5243" i="1"/>
  <c r="Z5243" i="1"/>
  <c r="AA3767" i="1"/>
  <c r="Y3767" i="1"/>
  <c r="Z3767" i="1"/>
  <c r="AA7588" i="1"/>
  <c r="Y7588" i="1"/>
  <c r="Z7588" i="1"/>
  <c r="AA5216" i="1"/>
  <c r="Y5216" i="1"/>
  <c r="Z5216" i="1"/>
  <c r="AA2004" i="1"/>
  <c r="Y2004" i="1"/>
  <c r="Z2004" i="1"/>
  <c r="Y1598" i="1"/>
  <c r="Z1598" i="1"/>
  <c r="AA1598" i="1"/>
  <c r="Z3308" i="1"/>
  <c r="AA3308" i="1"/>
  <c r="Y3308" i="1"/>
  <c r="Z3840" i="1"/>
  <c r="AA3840" i="1"/>
  <c r="Y3840" i="1"/>
  <c r="Z271" i="1"/>
  <c r="AA271" i="1"/>
  <c r="Y271" i="1"/>
  <c r="Z4842" i="1"/>
  <c r="AA4842" i="1"/>
  <c r="Y4842" i="1"/>
  <c r="Z4003" i="1"/>
  <c r="AA4003" i="1"/>
  <c r="Y4003" i="1"/>
  <c r="Y8370" i="1"/>
  <c r="Z8370" i="1"/>
  <c r="AA8370" i="1"/>
  <c r="Y2783" i="1"/>
  <c r="Z2783" i="1"/>
  <c r="AA2783" i="1"/>
  <c r="Y3849" i="1"/>
  <c r="Z3849" i="1"/>
  <c r="AA3849" i="1"/>
  <c r="Y5892" i="1"/>
  <c r="Z5892" i="1"/>
  <c r="AA5892" i="1"/>
  <c r="Y4455" i="1"/>
  <c r="Z4455" i="1"/>
  <c r="AA4455" i="1"/>
  <c r="Y667" i="1"/>
  <c r="Z667" i="1"/>
  <c r="AA667" i="1"/>
  <c r="Y7316" i="1"/>
  <c r="Z7316" i="1"/>
  <c r="AA7316" i="1"/>
  <c r="Y1475" i="1"/>
  <c r="Z1475" i="1"/>
  <c r="AA1475" i="1"/>
  <c r="AA6854" i="1"/>
  <c r="Y6854" i="1"/>
  <c r="Z6854" i="1"/>
  <c r="Y7791" i="1"/>
  <c r="Z7791" i="1"/>
  <c r="AA7791" i="1"/>
  <c r="Y2555" i="1"/>
  <c r="Z2555" i="1"/>
  <c r="AA2555" i="1"/>
  <c r="Y2268" i="1"/>
  <c r="Z2268" i="1"/>
  <c r="AA2268" i="1"/>
  <c r="Y7850" i="1"/>
  <c r="Z7850" i="1"/>
  <c r="AA7850" i="1"/>
  <c r="Y6626" i="1"/>
  <c r="Z6626" i="1"/>
  <c r="AA6626" i="1"/>
  <c r="Y6151" i="1"/>
  <c r="Z6151" i="1"/>
  <c r="AA6151" i="1"/>
  <c r="Y2224" i="1"/>
  <c r="Z2224" i="1"/>
  <c r="AA2224" i="1"/>
  <c r="Y3993" i="1"/>
  <c r="Z3993" i="1"/>
  <c r="AA3993" i="1"/>
  <c r="Y5776" i="1"/>
  <c r="Z5776" i="1"/>
  <c r="AA5776" i="1"/>
  <c r="Y4281" i="1"/>
  <c r="Z4281" i="1"/>
  <c r="AA4281" i="1"/>
  <c r="Y1018" i="1"/>
  <c r="Z1018" i="1"/>
  <c r="AA1018" i="1"/>
  <c r="Y5680" i="1"/>
  <c r="Z5680" i="1"/>
  <c r="AA5680" i="1"/>
  <c r="Y7031" i="1"/>
  <c r="Z7031" i="1"/>
  <c r="AA7031" i="1"/>
  <c r="Y5946" i="1"/>
  <c r="Z5946" i="1"/>
  <c r="AA5946" i="1"/>
  <c r="Y7255" i="1"/>
  <c r="Z7255" i="1"/>
  <c r="AA7255" i="1"/>
  <c r="Y7321" i="1"/>
  <c r="Z7321" i="1"/>
  <c r="AA7321" i="1"/>
  <c r="Y2858" i="1"/>
  <c r="Z2858" i="1"/>
  <c r="AA2858" i="1"/>
  <c r="Y134" i="1"/>
  <c r="Z134" i="1"/>
  <c r="AA134" i="1"/>
  <c r="Y2327" i="1"/>
  <c r="Z2327" i="1"/>
  <c r="AA2327" i="1"/>
  <c r="Y5534" i="1"/>
  <c r="Z5534" i="1"/>
  <c r="AA5534" i="1"/>
  <c r="Y7672" i="1"/>
  <c r="Z7672" i="1"/>
  <c r="AA7672" i="1"/>
  <c r="Y319" i="1"/>
  <c r="Z319" i="1"/>
  <c r="AA319" i="1"/>
  <c r="Y7695" i="1"/>
  <c r="Z7695" i="1"/>
  <c r="AA7695" i="1"/>
  <c r="Y4748" i="1"/>
  <c r="Z4748" i="1"/>
  <c r="AA4748" i="1"/>
  <c r="Y8414" i="1"/>
  <c r="Z8414" i="1"/>
  <c r="AA8414" i="1"/>
  <c r="Y6103" i="1"/>
  <c r="Z6103" i="1"/>
  <c r="AA6103" i="1"/>
  <c r="Y8280" i="1"/>
  <c r="Z8280" i="1"/>
  <c r="AA8280" i="1"/>
  <c r="Y2529" i="1"/>
  <c r="Z2529" i="1"/>
  <c r="AA2529" i="1"/>
  <c r="Y3525" i="1"/>
  <c r="Z3525" i="1"/>
  <c r="AA3525" i="1"/>
  <c r="Y3657" i="1"/>
  <c r="Z3657" i="1"/>
  <c r="AA3657" i="1"/>
  <c r="Y4535" i="1"/>
  <c r="Z4535" i="1"/>
  <c r="AA4535" i="1"/>
  <c r="Y6996" i="1"/>
  <c r="Z6996" i="1"/>
  <c r="AA6996" i="1"/>
  <c r="Y2686" i="1"/>
  <c r="Z2686" i="1"/>
  <c r="AA2686" i="1"/>
  <c r="Y4184" i="1"/>
  <c r="Z4184" i="1"/>
  <c r="AA4184" i="1"/>
  <c r="Y1157" i="1"/>
  <c r="Z1157" i="1"/>
  <c r="AA1157" i="1"/>
  <c r="Y6123" i="1"/>
  <c r="Z6123" i="1"/>
  <c r="AA6123" i="1"/>
  <c r="Y4612" i="1"/>
  <c r="Z4612" i="1"/>
  <c r="AA4612" i="1"/>
  <c r="Y4088" i="1"/>
  <c r="Z4088" i="1"/>
  <c r="AA4088" i="1"/>
  <c r="Y6812" i="1"/>
  <c r="Z6812" i="1"/>
  <c r="AA6812" i="1"/>
  <c r="Y3083" i="1"/>
  <c r="Z3083" i="1"/>
  <c r="AA3083" i="1"/>
  <c r="AA8848" i="1"/>
  <c r="Y8848" i="1"/>
  <c r="Z8848" i="1"/>
  <c r="Y4667" i="1"/>
  <c r="Z4667" i="1"/>
  <c r="AA4667" i="1"/>
  <c r="Y7081" i="1"/>
  <c r="AA7081" i="1"/>
  <c r="Z7081" i="1"/>
  <c r="Y8199" i="1"/>
  <c r="Z8199" i="1"/>
  <c r="AA8199" i="1"/>
  <c r="Y4248" i="1"/>
  <c r="Z4248" i="1"/>
  <c r="AA4248" i="1"/>
  <c r="Y6982" i="1"/>
  <c r="Z6982" i="1"/>
  <c r="AA6982" i="1"/>
  <c r="Y3426" i="1"/>
  <c r="Z3426" i="1"/>
  <c r="AA3426" i="1"/>
  <c r="Y7612" i="1"/>
  <c r="Z7612" i="1"/>
  <c r="AA7612" i="1"/>
  <c r="Y7867" i="1"/>
  <c r="Z7867" i="1"/>
  <c r="AA7867" i="1"/>
  <c r="Y251" i="1"/>
  <c r="Z251" i="1"/>
  <c r="AA251" i="1"/>
  <c r="Z2543" i="1"/>
  <c r="AA2543" i="1"/>
  <c r="Y2543" i="1"/>
  <c r="Z2134" i="1"/>
  <c r="Y2134" i="1"/>
  <c r="AA2134" i="1"/>
  <c r="Z4777" i="1"/>
  <c r="Y4777" i="1"/>
  <c r="AA4777" i="1"/>
  <c r="Z1894" i="1"/>
  <c r="AA1894" i="1"/>
  <c r="Y1894" i="1"/>
  <c r="Z3751" i="1"/>
  <c r="Y3751" i="1"/>
  <c r="AA3751" i="1"/>
  <c r="Z4820" i="1"/>
  <c r="Y4820" i="1"/>
  <c r="AA4820" i="1"/>
  <c r="Z1438" i="1"/>
  <c r="AA1438" i="1"/>
  <c r="Y1438" i="1"/>
  <c r="Z2775" i="1"/>
  <c r="Y2775" i="1"/>
  <c r="AA2775" i="1"/>
  <c r="Z5312" i="1"/>
  <c r="Y5312" i="1"/>
  <c r="AA5312" i="1"/>
  <c r="AA1290" i="1"/>
  <c r="Z1290" i="1"/>
  <c r="Y1290" i="1"/>
  <c r="AA5738" i="1"/>
  <c r="Z5738" i="1"/>
  <c r="Y5738" i="1"/>
  <c r="AA636" i="1"/>
  <c r="Z636" i="1"/>
  <c r="Y636" i="1"/>
  <c r="AA8899" i="1"/>
  <c r="Z8899" i="1"/>
  <c r="Y8899" i="1"/>
  <c r="AA8154" i="1"/>
  <c r="Z8154" i="1"/>
  <c r="Y8154" i="1"/>
  <c r="AA6548" i="1"/>
  <c r="Z6548" i="1"/>
  <c r="Y6548" i="1"/>
  <c r="AA2540" i="1"/>
  <c r="Z2540" i="1"/>
  <c r="Y2540" i="1"/>
  <c r="AA519" i="1"/>
  <c r="Z519" i="1"/>
  <c r="Y519" i="1"/>
  <c r="AA4339" i="1"/>
  <c r="Z4339" i="1"/>
  <c r="Y4339" i="1"/>
  <c r="AA1691" i="1"/>
  <c r="Z1691" i="1"/>
  <c r="Y1691" i="1"/>
  <c r="AA2040" i="1"/>
  <c r="Z2040" i="1"/>
  <c r="Y2040" i="1"/>
  <c r="AA6347" i="1"/>
  <c r="Z6347" i="1"/>
  <c r="Y6347" i="1"/>
  <c r="AA5929" i="1"/>
  <c r="Z5929" i="1"/>
  <c r="Y5929" i="1"/>
  <c r="AA1215" i="1"/>
  <c r="Z1215" i="1"/>
  <c r="Y1215" i="1"/>
  <c r="AA3090" i="1"/>
  <c r="Z3090" i="1"/>
  <c r="Y3090" i="1"/>
  <c r="AA2602" i="1"/>
  <c r="Z2602" i="1"/>
  <c r="Y2602" i="1"/>
  <c r="AA3695" i="1"/>
  <c r="Z3695" i="1"/>
  <c r="Y3695" i="1"/>
  <c r="AA4710" i="1"/>
  <c r="Z4710" i="1"/>
  <c r="Y4710" i="1"/>
  <c r="AA2781" i="1"/>
  <c r="Z2781" i="1"/>
  <c r="Y2781" i="1"/>
  <c r="AA4601" i="1"/>
  <c r="Z4601" i="1"/>
  <c r="Y4601" i="1"/>
  <c r="AA2060" i="1"/>
  <c r="Z2060" i="1"/>
  <c r="Y2060" i="1"/>
  <c r="AA387" i="1"/>
  <c r="Z387" i="1"/>
  <c r="Y387" i="1"/>
  <c r="AA8383" i="1"/>
  <c r="Z8383" i="1"/>
  <c r="Y8383" i="1"/>
  <c r="AA1523" i="1"/>
  <c r="Z1523" i="1"/>
  <c r="Y1523" i="1"/>
  <c r="AA567" i="1"/>
  <c r="Z567" i="1"/>
  <c r="Y567" i="1"/>
  <c r="AA8904" i="1"/>
  <c r="Y8904" i="1"/>
  <c r="Z8904" i="1"/>
  <c r="AA3920" i="1"/>
  <c r="Y3920" i="1"/>
  <c r="Z3920" i="1"/>
  <c r="AA5624" i="1"/>
  <c r="Y5624" i="1"/>
  <c r="Z5624" i="1"/>
  <c r="AA1471" i="1"/>
  <c r="Y1471" i="1"/>
  <c r="Z1471" i="1"/>
  <c r="AA8503" i="1"/>
  <c r="Y8503" i="1"/>
  <c r="Z8503" i="1"/>
  <c r="AA8594" i="1"/>
  <c r="Z8594" i="1"/>
  <c r="Y8594" i="1"/>
  <c r="AA6743" i="1"/>
  <c r="Y6743" i="1"/>
  <c r="Z6743" i="1"/>
  <c r="AA701" i="1"/>
  <c r="Z701" i="1"/>
  <c r="Y701" i="1"/>
  <c r="AA1381" i="1"/>
  <c r="Y1381" i="1"/>
  <c r="Z1381" i="1"/>
  <c r="AA5732" i="1"/>
  <c r="Z5732" i="1"/>
  <c r="Y5732" i="1"/>
  <c r="AA1032" i="1"/>
  <c r="Y1032" i="1"/>
  <c r="Z1032" i="1"/>
  <c r="AA1367" i="1"/>
  <c r="Z1367" i="1"/>
  <c r="Y1367" i="1"/>
  <c r="AA562" i="1"/>
  <c r="Y562" i="1"/>
  <c r="Z562" i="1"/>
  <c r="AA401" i="1"/>
  <c r="Y401" i="1"/>
  <c r="Z401" i="1"/>
  <c r="AA4853" i="1"/>
  <c r="Z4853" i="1"/>
  <c r="Y4853" i="1"/>
  <c r="AA3506" i="1"/>
  <c r="Y3506" i="1"/>
  <c r="Z3506" i="1"/>
  <c r="AA4299" i="1"/>
  <c r="Y4299" i="1"/>
  <c r="Z4299" i="1"/>
  <c r="AA7982" i="1"/>
  <c r="Z7982" i="1"/>
  <c r="Y7982" i="1"/>
  <c r="AA4981" i="1"/>
  <c r="Y4981" i="1"/>
  <c r="Z4981" i="1"/>
  <c r="AA5902" i="1"/>
  <c r="Y5902" i="1"/>
  <c r="Z5902" i="1"/>
  <c r="AA5055" i="1"/>
  <c r="Z5055" i="1"/>
  <c r="Y5055" i="1"/>
  <c r="AA7874" i="1"/>
  <c r="Y7874" i="1"/>
  <c r="Z7874" i="1"/>
  <c r="AA4718" i="1"/>
  <c r="Y4718" i="1"/>
  <c r="Z4718" i="1"/>
  <c r="AA4942" i="1"/>
  <c r="Z4942" i="1"/>
  <c r="Y4942" i="1"/>
  <c r="AA3045" i="1"/>
  <c r="Z3045" i="1"/>
  <c r="Y3045" i="1"/>
  <c r="AA6718" i="1"/>
  <c r="Y6718" i="1"/>
  <c r="Z6718" i="1"/>
  <c r="AA8552" i="1"/>
  <c r="Y8552" i="1"/>
  <c r="Z8552" i="1"/>
  <c r="AA4154" i="1"/>
  <c r="Y4154" i="1"/>
  <c r="Z4154" i="1"/>
  <c r="AA1299" i="1"/>
  <c r="Z1299" i="1"/>
  <c r="Y1299" i="1"/>
  <c r="AA5703" i="1"/>
  <c r="Y5703" i="1"/>
  <c r="Z5703" i="1"/>
  <c r="AA6616" i="1"/>
  <c r="Y6616" i="1"/>
  <c r="Z6616" i="1"/>
  <c r="AA4706" i="1"/>
  <c r="Y4706" i="1"/>
  <c r="Z4706" i="1"/>
  <c r="AA4646" i="1"/>
  <c r="Z4646" i="1"/>
  <c r="Y4646" i="1"/>
  <c r="AA2707" i="1"/>
  <c r="Y2707" i="1"/>
  <c r="Z2707" i="1"/>
  <c r="AA7651" i="1"/>
  <c r="Y7651" i="1"/>
  <c r="Z7651" i="1"/>
  <c r="AA6008" i="1"/>
  <c r="Z6008" i="1"/>
  <c r="Y6008" i="1"/>
  <c r="AA1069" i="1"/>
  <c r="Z1069" i="1"/>
  <c r="Y1069" i="1"/>
  <c r="AA3713" i="1"/>
  <c r="Y3713" i="1"/>
  <c r="Z3713" i="1"/>
  <c r="AA6322" i="1"/>
  <c r="Y6322" i="1"/>
  <c r="Z6322" i="1"/>
  <c r="AA1563" i="1"/>
  <c r="Y1563" i="1"/>
  <c r="Z1563" i="1"/>
  <c r="AA2531" i="1"/>
  <c r="Z2531" i="1"/>
  <c r="Y2531" i="1"/>
  <c r="Z5467" i="1"/>
  <c r="AA5467" i="1"/>
  <c r="Y5467" i="1"/>
  <c r="Z8405" i="1"/>
  <c r="Y8405" i="1"/>
  <c r="AA8405" i="1"/>
  <c r="Z6015" i="1"/>
  <c r="AA6015" i="1"/>
  <c r="Y6015" i="1"/>
  <c r="Z4494" i="1"/>
  <c r="Y4494" i="1"/>
  <c r="AA4494" i="1"/>
  <c r="Z7787" i="1"/>
  <c r="Y7787" i="1"/>
  <c r="AA7787" i="1"/>
  <c r="Z5457" i="1"/>
  <c r="Y5457" i="1"/>
  <c r="AA5457" i="1"/>
  <c r="Z232" i="1"/>
  <c r="Y232" i="1"/>
  <c r="AA232" i="1"/>
  <c r="Z5916" i="1"/>
  <c r="Y5916" i="1"/>
  <c r="AA5916" i="1"/>
  <c r="Z9019" i="1"/>
  <c r="Y9019" i="1"/>
  <c r="AA9019" i="1"/>
  <c r="Z518" i="1"/>
  <c r="Y518" i="1"/>
  <c r="AA518" i="1"/>
  <c r="Z7937" i="1"/>
  <c r="Y7937" i="1"/>
  <c r="AA7937" i="1"/>
  <c r="Z7826" i="1"/>
  <c r="Y7826" i="1"/>
  <c r="AA7826" i="1"/>
  <c r="Z3400" i="1"/>
  <c r="AA3400" i="1"/>
  <c r="Y3400" i="1"/>
  <c r="Z7731" i="1"/>
  <c r="Y7731" i="1"/>
  <c r="AA7731" i="1"/>
  <c r="Z1452" i="1"/>
  <c r="AA1452" i="1"/>
  <c r="Y1452" i="1"/>
  <c r="Z4794" i="1"/>
  <c r="Y4794" i="1"/>
  <c r="AA4794" i="1"/>
  <c r="Z1675" i="1"/>
  <c r="Y1675" i="1"/>
  <c r="AA1675" i="1"/>
  <c r="Z3313" i="1"/>
  <c r="Y3313" i="1"/>
  <c r="AA3313" i="1"/>
  <c r="Z203" i="1"/>
  <c r="Y203" i="1"/>
  <c r="AA203" i="1"/>
  <c r="Z178" i="1"/>
  <c r="Y178" i="1"/>
  <c r="AA178" i="1"/>
  <c r="Z2344" i="1"/>
  <c r="Y2344" i="1"/>
  <c r="AA2344" i="1"/>
  <c r="Z4695" i="1"/>
  <c r="Y4695" i="1"/>
  <c r="AA4695" i="1"/>
  <c r="Z2246" i="1"/>
  <c r="Y2246" i="1"/>
  <c r="AA2246" i="1"/>
  <c r="Z6738" i="1"/>
  <c r="Y6738" i="1"/>
  <c r="AA6738" i="1"/>
  <c r="Z3607" i="1"/>
  <c r="Y3607" i="1"/>
  <c r="AA3607" i="1"/>
  <c r="Z5176" i="1"/>
  <c r="Y5176" i="1"/>
  <c r="AA5176" i="1"/>
  <c r="Z4616" i="1"/>
  <c r="Y4616" i="1"/>
  <c r="AA4616" i="1"/>
  <c r="Z7092" i="1"/>
  <c r="Y7092" i="1"/>
  <c r="AA7092" i="1"/>
  <c r="Z4691" i="1"/>
  <c r="Y4691" i="1"/>
  <c r="AA4691" i="1"/>
  <c r="Y6444" i="1"/>
  <c r="Z6444" i="1"/>
  <c r="AA6444" i="1"/>
  <c r="Y5792" i="1"/>
  <c r="Z5792" i="1"/>
  <c r="AA5792" i="1"/>
  <c r="Y8255" i="1"/>
  <c r="Z8255" i="1"/>
  <c r="AA8255" i="1"/>
  <c r="Y7455" i="1"/>
  <c r="Z7455" i="1"/>
  <c r="AA7455" i="1"/>
  <c r="Y8506" i="1"/>
  <c r="Z8506" i="1"/>
  <c r="AA8506" i="1"/>
  <c r="Y1728" i="1"/>
  <c r="Z1728" i="1"/>
  <c r="AA1728" i="1"/>
  <c r="Y1248" i="1"/>
  <c r="AA1248" i="1"/>
  <c r="Z1248" i="1"/>
  <c r="Y4301" i="1"/>
  <c r="Z4301" i="1"/>
  <c r="AA4301" i="1"/>
  <c r="Z8388" i="1"/>
  <c r="AA8388" i="1"/>
  <c r="Y8388" i="1"/>
  <c r="Y116" i="1"/>
  <c r="Z116" i="1"/>
  <c r="AA116" i="1"/>
  <c r="AA4378" i="1"/>
  <c r="Z4378" i="1"/>
  <c r="Y4378" i="1"/>
  <c r="Z872" i="1"/>
  <c r="AA872" i="1"/>
  <c r="Y872" i="1"/>
  <c r="Y3101" i="1"/>
  <c r="Z3101" i="1"/>
  <c r="AA3101" i="1"/>
  <c r="Y2045" i="1"/>
  <c r="Z2045" i="1"/>
  <c r="AA2045" i="1"/>
  <c r="Y4110" i="1"/>
  <c r="Z4110" i="1"/>
  <c r="AA4110" i="1"/>
  <c r="Z3371" i="1"/>
  <c r="Y3371" i="1"/>
  <c r="AA3371" i="1"/>
  <c r="Z1233" i="1"/>
  <c r="Y1233" i="1"/>
  <c r="AA1233" i="1"/>
  <c r="Y7841" i="1"/>
  <c r="Z7841" i="1"/>
  <c r="AA7841" i="1"/>
  <c r="Z7944" i="1"/>
  <c r="Y7944" i="1"/>
  <c r="AA7944" i="1"/>
  <c r="Z1056" i="1"/>
  <c r="Y1056" i="1"/>
  <c r="AA1056" i="1"/>
  <c r="Y8530" i="1"/>
  <c r="Z8530" i="1"/>
  <c r="AA8530" i="1"/>
  <c r="Z5918" i="1"/>
  <c r="Y5918" i="1"/>
  <c r="AA5918" i="1"/>
  <c r="AA7397" i="1"/>
  <c r="Y7397" i="1"/>
  <c r="Z7397" i="1"/>
  <c r="AA5657" i="1"/>
  <c r="Z5657" i="1"/>
  <c r="Y5657" i="1"/>
  <c r="Z6716" i="1"/>
  <c r="AA6716" i="1"/>
  <c r="Y6716" i="1"/>
  <c r="Z8886" i="1"/>
  <c r="AA8886" i="1"/>
  <c r="Y8886" i="1"/>
  <c r="Z6420" i="1"/>
  <c r="AA6420" i="1"/>
  <c r="Y6420" i="1"/>
  <c r="Y7212" i="1"/>
  <c r="AA7212" i="1"/>
  <c r="Z7212" i="1"/>
  <c r="Z2557" i="1"/>
  <c r="AA2557" i="1"/>
  <c r="Y2557" i="1"/>
  <c r="AA8047" i="1"/>
  <c r="Z8047" i="1"/>
  <c r="Y8047" i="1"/>
  <c r="Z2041" i="1"/>
  <c r="AA2041" i="1"/>
  <c r="Y2041" i="1"/>
  <c r="Z1748" i="1"/>
  <c r="AA1748" i="1"/>
  <c r="Y1748" i="1"/>
  <c r="Y3185" i="1"/>
  <c r="Z3185" i="1"/>
  <c r="AA3185" i="1"/>
  <c r="Y5319" i="1"/>
  <c r="Z5319" i="1"/>
  <c r="AA5319" i="1"/>
  <c r="Y3636" i="1"/>
  <c r="Z3636" i="1"/>
  <c r="AA3636" i="1"/>
  <c r="Y6603" i="1"/>
  <c r="Z6603" i="1"/>
  <c r="AA6603" i="1"/>
  <c r="Y8038" i="1"/>
  <c r="Z8038" i="1"/>
  <c r="AA8038" i="1"/>
  <c r="Y630" i="1"/>
  <c r="Z630" i="1"/>
  <c r="AA630" i="1"/>
  <c r="Y1328" i="1"/>
  <c r="Z1328" i="1"/>
  <c r="AA1328" i="1"/>
  <c r="Y3572" i="1"/>
  <c r="Z3572" i="1"/>
  <c r="AA3572" i="1"/>
  <c r="Y4070" i="1"/>
  <c r="Z4070" i="1"/>
  <c r="AA4070" i="1"/>
  <c r="Y6721" i="1"/>
  <c r="Z6721" i="1"/>
  <c r="AA6721" i="1"/>
  <c r="Y2255" i="1"/>
  <c r="Z2255" i="1"/>
  <c r="AA2255" i="1"/>
  <c r="Y1724" i="1"/>
  <c r="Z1724" i="1"/>
  <c r="AA1724" i="1"/>
  <c r="Y82" i="1"/>
  <c r="Z82" i="1"/>
  <c r="AA82" i="1"/>
  <c r="Y2562" i="1"/>
  <c r="Z2562" i="1"/>
  <c r="AA2562" i="1"/>
  <c r="Y2936" i="1"/>
  <c r="Z2936" i="1"/>
  <c r="AA2936" i="1"/>
  <c r="Y8959" i="1"/>
  <c r="Z8959" i="1"/>
  <c r="AA8959" i="1"/>
  <c r="Y5212" i="1"/>
  <c r="Z5212" i="1"/>
  <c r="AA5212" i="1"/>
  <c r="Y8042" i="1"/>
  <c r="Z8042" i="1"/>
  <c r="AA8042" i="1"/>
  <c r="Y263" i="1"/>
  <c r="Z263" i="1"/>
  <c r="AA263" i="1"/>
  <c r="Y2380" i="1"/>
  <c r="Z2380" i="1"/>
  <c r="AA2380" i="1"/>
  <c r="Y3774" i="1"/>
  <c r="Z3774" i="1"/>
  <c r="AA3774" i="1"/>
  <c r="Y7370" i="1"/>
  <c r="Z7370" i="1"/>
  <c r="AA7370" i="1"/>
  <c r="Y7729" i="1"/>
  <c r="Z7729" i="1"/>
  <c r="AA7729" i="1"/>
  <c r="Y8607" i="1"/>
  <c r="Z8607" i="1"/>
  <c r="AA8607" i="1"/>
  <c r="Y277" i="1"/>
  <c r="Z277" i="1"/>
  <c r="AA277" i="1"/>
  <c r="Y5" i="1"/>
  <c r="Z5" i="1"/>
  <c r="AA5" i="1"/>
  <c r="Y5860" i="1"/>
  <c r="Z5860" i="1"/>
  <c r="AA5860" i="1"/>
  <c r="Y8055" i="1"/>
  <c r="Z8055" i="1"/>
  <c r="AA8055" i="1"/>
  <c r="Y3925" i="1"/>
  <c r="Z3925" i="1"/>
  <c r="AA3925" i="1"/>
  <c r="Y927" i="1"/>
  <c r="Z927" i="1"/>
  <c r="AA927" i="1"/>
  <c r="Y3470" i="1"/>
  <c r="Z3470" i="1"/>
  <c r="AA3470" i="1"/>
  <c r="Y8855" i="1"/>
  <c r="Z8855" i="1"/>
  <c r="AA8855" i="1"/>
  <c r="Y5008" i="1"/>
  <c r="Z5008" i="1"/>
  <c r="AA5008" i="1"/>
  <c r="Y8635" i="1"/>
  <c r="Z8635" i="1"/>
  <c r="AA8635" i="1"/>
  <c r="Y6787" i="1"/>
  <c r="Z6787" i="1"/>
  <c r="AA6787" i="1"/>
  <c r="Y638" i="1"/>
  <c r="Z638" i="1"/>
  <c r="AA638" i="1"/>
  <c r="Y1489" i="1"/>
  <c r="Z1489" i="1"/>
  <c r="AA1489" i="1"/>
  <c r="Y6671" i="1"/>
  <c r="Z6671" i="1"/>
  <c r="AA6671" i="1"/>
  <c r="Y7734" i="1"/>
  <c r="Z7734" i="1"/>
  <c r="AA7734" i="1"/>
  <c r="Y8153" i="1"/>
  <c r="Z8153" i="1"/>
  <c r="AA8153" i="1"/>
  <c r="Y1307" i="1"/>
  <c r="Z1307" i="1"/>
  <c r="AA1307" i="1"/>
  <c r="Y8539" i="1"/>
  <c r="Z8539" i="1"/>
  <c r="AA8539" i="1"/>
  <c r="Y436" i="1"/>
  <c r="Z436" i="1"/>
  <c r="AA436" i="1"/>
  <c r="Y7078" i="1"/>
  <c r="Z7078" i="1"/>
  <c r="AA7078" i="1"/>
  <c r="Y7156" i="1"/>
  <c r="Z7156" i="1"/>
  <c r="AA7156" i="1"/>
  <c r="Y7355" i="1"/>
  <c r="Z7355" i="1"/>
  <c r="AA7355" i="1"/>
  <c r="Y7369" i="1"/>
  <c r="Z7369" i="1"/>
  <c r="AA7369" i="1"/>
  <c r="Y3069" i="1"/>
  <c r="Z3069" i="1"/>
  <c r="AA3069" i="1"/>
  <c r="Y1287" i="1"/>
  <c r="Z1287" i="1"/>
  <c r="AA1287" i="1"/>
  <c r="Y3706" i="1"/>
  <c r="Z3706" i="1"/>
  <c r="AA3706" i="1"/>
  <c r="Y43" i="1"/>
  <c r="Z43" i="1"/>
  <c r="AA43" i="1"/>
  <c r="Y1901" i="1"/>
  <c r="Z1901" i="1"/>
  <c r="AA1901" i="1"/>
  <c r="Y3357" i="1"/>
  <c r="Z3357" i="1"/>
  <c r="AA3357" i="1"/>
  <c r="Y5787" i="1"/>
  <c r="Z5787" i="1"/>
  <c r="AA5787" i="1"/>
  <c r="Y8593" i="1"/>
  <c r="Z8593" i="1"/>
  <c r="AA8593" i="1"/>
  <c r="Y5632" i="1"/>
  <c r="Z5632" i="1"/>
  <c r="AA5632" i="1"/>
  <c r="Y8359" i="1"/>
  <c r="Z8359" i="1"/>
  <c r="AA8359" i="1"/>
  <c r="Y5708" i="1"/>
  <c r="Z5708" i="1"/>
  <c r="AA5708" i="1"/>
  <c r="Y4982" i="1"/>
  <c r="Z4982" i="1"/>
  <c r="AA4982" i="1"/>
  <c r="Y7425" i="1"/>
  <c r="Z7425" i="1"/>
  <c r="AA7425" i="1"/>
  <c r="Y7827" i="1"/>
  <c r="Z7827" i="1"/>
  <c r="AA7827" i="1"/>
  <c r="Y5741" i="1"/>
  <c r="Z5741" i="1"/>
  <c r="AA5741" i="1"/>
  <c r="Y6395" i="1"/>
  <c r="Z6395" i="1"/>
  <c r="AA6395" i="1"/>
  <c r="Y665" i="1"/>
  <c r="Z665" i="1"/>
  <c r="AA665" i="1"/>
  <c r="Y7107" i="1"/>
  <c r="Z7107" i="1"/>
  <c r="AA7107" i="1"/>
  <c r="Y3195" i="1"/>
  <c r="Z3195" i="1"/>
  <c r="AA3195" i="1"/>
  <c r="Y7649" i="1"/>
  <c r="Z7649" i="1"/>
  <c r="AA7649" i="1"/>
  <c r="Y8227" i="1"/>
  <c r="Z8227" i="1"/>
  <c r="AA8227" i="1"/>
  <c r="Y8915" i="1"/>
  <c r="Z8915" i="1"/>
  <c r="AA8915" i="1"/>
  <c r="Y1720" i="1"/>
  <c r="Z1720" i="1"/>
  <c r="AA1720" i="1"/>
  <c r="Y3870" i="1"/>
  <c r="Z3870" i="1"/>
  <c r="AA3870" i="1"/>
  <c r="Y8624" i="1"/>
  <c r="Z8624" i="1"/>
  <c r="AA8624" i="1"/>
  <c r="Y4344" i="1"/>
  <c r="Z4344" i="1"/>
  <c r="AA4344" i="1"/>
  <c r="Y3562" i="1"/>
  <c r="Z3562" i="1"/>
  <c r="AA3562" i="1"/>
  <c r="Y6668" i="1"/>
  <c r="Z6668" i="1"/>
  <c r="AA6668" i="1"/>
  <c r="Y6964" i="1"/>
  <c r="Z6964" i="1"/>
  <c r="AA6964" i="1"/>
  <c r="Y4526" i="1"/>
  <c r="Z4526" i="1"/>
  <c r="AA4526" i="1"/>
  <c r="Y6631" i="1"/>
  <c r="Z6631" i="1"/>
  <c r="AA6631" i="1"/>
  <c r="Y792" i="1"/>
  <c r="Z792" i="1"/>
  <c r="AA792" i="1"/>
  <c r="Y3492" i="1"/>
  <c r="Z3492" i="1"/>
  <c r="AA3492" i="1"/>
  <c r="Y6328" i="1"/>
  <c r="Z6328" i="1"/>
  <c r="AA6328" i="1"/>
  <c r="Y8061" i="1"/>
  <c r="Z8061" i="1"/>
  <c r="AA8061" i="1"/>
  <c r="Y5244" i="1"/>
  <c r="Z5244" i="1"/>
  <c r="AA5244" i="1"/>
  <c r="Y275" i="1"/>
  <c r="Z275" i="1"/>
  <c r="AA275" i="1"/>
  <c r="Y2703" i="1"/>
  <c r="Z2703" i="1"/>
  <c r="AA2703" i="1"/>
  <c r="Y8145" i="1"/>
  <c r="Z8145" i="1"/>
  <c r="AA8145" i="1"/>
  <c r="Y2957" i="1"/>
  <c r="Z2957" i="1"/>
  <c r="AA2957" i="1"/>
  <c r="Y5575" i="1"/>
  <c r="Z5575" i="1"/>
  <c r="AA5575" i="1"/>
  <c r="Y2352" i="1"/>
  <c r="Z2352" i="1"/>
  <c r="AA2352" i="1"/>
  <c r="Y169" i="1"/>
  <c r="Z169" i="1"/>
  <c r="AA169" i="1"/>
  <c r="Y8748" i="1"/>
  <c r="Z8748" i="1"/>
  <c r="AA8748" i="1"/>
  <c r="Y502" i="1"/>
  <c r="Z502" i="1"/>
  <c r="AA502" i="1"/>
  <c r="Y5259" i="1"/>
  <c r="Z5259" i="1"/>
  <c r="AA5259" i="1"/>
  <c r="Y5983" i="1"/>
  <c r="Z5983" i="1"/>
  <c r="AA5983" i="1"/>
  <c r="Y7947" i="1"/>
  <c r="Z7947" i="1"/>
  <c r="AA7947" i="1"/>
  <c r="Y8273" i="1"/>
  <c r="Z8273" i="1"/>
  <c r="AA8273" i="1"/>
  <c r="Y6901" i="1"/>
  <c r="Z6901" i="1"/>
  <c r="AA6901" i="1"/>
  <c r="Y3557" i="1"/>
  <c r="Z3557" i="1"/>
  <c r="AA3557" i="1"/>
  <c r="Y4368" i="1"/>
  <c r="Z4368" i="1"/>
  <c r="AA4368" i="1"/>
  <c r="Z7391" i="1"/>
  <c r="AA7391" i="1"/>
  <c r="Y7391" i="1"/>
  <c r="Z7833" i="1"/>
  <c r="Y7833" i="1"/>
  <c r="AA7833" i="1"/>
  <c r="Z793" i="1"/>
  <c r="Y793" i="1"/>
  <c r="AA793" i="1"/>
  <c r="Z3142" i="1"/>
  <c r="AA3142" i="1"/>
  <c r="Y3142" i="1"/>
  <c r="Z5504" i="1"/>
  <c r="Y5504" i="1"/>
  <c r="AA5504" i="1"/>
  <c r="Z8889" i="1"/>
  <c r="Y8889" i="1"/>
  <c r="AA8889" i="1"/>
  <c r="Z4265" i="1"/>
  <c r="Y4265" i="1"/>
  <c r="AA4265" i="1"/>
  <c r="Z584" i="1"/>
  <c r="AA584" i="1"/>
  <c r="Y584" i="1"/>
  <c r="Z5142" i="1"/>
  <c r="Y5142" i="1"/>
  <c r="AA5142" i="1"/>
  <c r="Z5638" i="1"/>
  <c r="Y5638" i="1"/>
  <c r="AA5638" i="1"/>
  <c r="Z700" i="1"/>
  <c r="Y700" i="1"/>
  <c r="AA700" i="1"/>
  <c r="Z4668" i="1"/>
  <c r="AA4668" i="1"/>
  <c r="Y4668" i="1"/>
  <c r="Z2319" i="1"/>
  <c r="Y2319" i="1"/>
  <c r="AA2319" i="1"/>
  <c r="Z5396" i="1"/>
  <c r="Y5396" i="1"/>
  <c r="AA5396" i="1"/>
  <c r="Z2111" i="1"/>
  <c r="Y2111" i="1"/>
  <c r="AA2111" i="1"/>
  <c r="Z7665" i="1"/>
  <c r="AA7665" i="1"/>
  <c r="Y7665" i="1"/>
  <c r="Z1765" i="1"/>
  <c r="Y1765" i="1"/>
  <c r="AA1765" i="1"/>
  <c r="Z7110" i="1"/>
  <c r="Y7110" i="1"/>
  <c r="AA7110" i="1"/>
  <c r="Z6684" i="1"/>
  <c r="Y6684" i="1"/>
  <c r="AA6684" i="1"/>
  <c r="Z2167" i="1"/>
  <c r="AA2167" i="1"/>
  <c r="Y2167" i="1"/>
  <c r="Z558" i="1"/>
  <c r="Y558" i="1"/>
  <c r="AA558" i="1"/>
  <c r="Z102" i="1"/>
  <c r="AA102" i="1"/>
  <c r="Y102" i="1"/>
  <c r="Z8761" i="1"/>
  <c r="AA8761" i="1"/>
  <c r="Y8761" i="1"/>
  <c r="Z5267" i="1"/>
  <c r="AA5267" i="1"/>
  <c r="Y5267" i="1"/>
  <c r="Z753" i="1"/>
  <c r="AA753" i="1"/>
  <c r="Y753" i="1"/>
  <c r="Z2692" i="1"/>
  <c r="AA2692" i="1"/>
  <c r="Y2692" i="1"/>
  <c r="Z7533" i="1"/>
  <c r="AA7533" i="1"/>
  <c r="Y7533" i="1"/>
  <c r="Z4967" i="1"/>
  <c r="AA4967" i="1"/>
  <c r="Y4967" i="1"/>
  <c r="Z6679" i="1"/>
  <c r="AA6679" i="1"/>
  <c r="Y6679" i="1"/>
  <c r="Z5894" i="1"/>
  <c r="AA5894" i="1"/>
  <c r="Y5894" i="1"/>
  <c r="Z2974" i="1"/>
  <c r="AA2974" i="1"/>
  <c r="Y2974" i="1"/>
  <c r="Z3816" i="1"/>
  <c r="AA3816" i="1"/>
  <c r="Y3816" i="1"/>
  <c r="Z5679" i="1"/>
  <c r="AA5679" i="1"/>
  <c r="Y5679" i="1"/>
  <c r="Z2861" i="1"/>
  <c r="AA2861" i="1"/>
  <c r="Y2861" i="1"/>
  <c r="Z7437" i="1"/>
  <c r="AA7437" i="1"/>
  <c r="Y7437" i="1"/>
  <c r="Z2336" i="1"/>
  <c r="AA2336" i="1"/>
  <c r="Y2336" i="1"/>
  <c r="Z4464" i="1"/>
  <c r="AA4464" i="1"/>
  <c r="Y4464" i="1"/>
  <c r="Z7210" i="1"/>
  <c r="AA7210" i="1"/>
  <c r="Y7210" i="1"/>
  <c r="Z7389" i="1"/>
  <c r="AA7389" i="1"/>
  <c r="Y7389" i="1"/>
  <c r="Z3459" i="1"/>
  <c r="AA3459" i="1"/>
  <c r="Y3459" i="1"/>
  <c r="Z1110" i="1"/>
  <c r="AA1110" i="1"/>
  <c r="Y1110" i="1"/>
  <c r="Z7809" i="1"/>
  <c r="AA7809" i="1"/>
  <c r="Y7809" i="1"/>
  <c r="Z2581" i="1"/>
  <c r="AA2581" i="1"/>
  <c r="Y2581" i="1"/>
  <c r="Z7251" i="1"/>
  <c r="AA7251" i="1"/>
  <c r="Y7251" i="1"/>
  <c r="Z6260" i="1"/>
  <c r="AA6260" i="1"/>
  <c r="Y6260" i="1"/>
  <c r="Z62" i="1"/>
  <c r="AA62" i="1"/>
  <c r="Y62" i="1"/>
  <c r="Z7294" i="1"/>
  <c r="AA7294" i="1"/>
  <c r="Y7294" i="1"/>
  <c r="Y7075" i="1"/>
  <c r="Z7075" i="1"/>
  <c r="AA7075" i="1"/>
  <c r="Y6035" i="1"/>
  <c r="Z6035" i="1"/>
  <c r="AA6035" i="1"/>
  <c r="Y3514" i="1"/>
  <c r="Z3514" i="1"/>
  <c r="AA3514" i="1"/>
  <c r="Y6550" i="1"/>
  <c r="Z6550" i="1"/>
  <c r="AA6550" i="1"/>
  <c r="Y7234" i="1"/>
  <c r="Z7234" i="1"/>
  <c r="AA7234" i="1"/>
  <c r="Y7222" i="1"/>
  <c r="Z7222" i="1"/>
  <c r="AA7222" i="1"/>
  <c r="Y7772" i="1"/>
  <c r="Z7772" i="1"/>
  <c r="AA7772" i="1"/>
  <c r="Y4002" i="1"/>
  <c r="Z4002" i="1"/>
  <c r="AA4002" i="1"/>
  <c r="Y1017" i="1"/>
  <c r="Z1017" i="1"/>
  <c r="AA1017" i="1"/>
  <c r="Y1291" i="1"/>
  <c r="Z1291" i="1"/>
  <c r="AA1291" i="1"/>
  <c r="Y5682" i="1"/>
  <c r="Z5682" i="1"/>
  <c r="AA5682" i="1"/>
  <c r="Y3515" i="1"/>
  <c r="Z3515" i="1"/>
  <c r="AA3515" i="1"/>
  <c r="Y6834" i="1"/>
  <c r="Z6834" i="1"/>
  <c r="AA6834" i="1"/>
  <c r="Y2335" i="1"/>
  <c r="Z2335" i="1"/>
  <c r="AA2335" i="1"/>
  <c r="Y2516" i="1"/>
  <c r="Z2516" i="1"/>
  <c r="AA2516" i="1"/>
  <c r="Y7751" i="1"/>
  <c r="Z7751" i="1"/>
  <c r="AA7751" i="1"/>
  <c r="Y3137" i="1"/>
  <c r="Z3137" i="1"/>
  <c r="AA3137" i="1"/>
  <c r="Y5186" i="1"/>
  <c r="Z5186" i="1"/>
  <c r="AA5186" i="1"/>
  <c r="Y375" i="1"/>
  <c r="Z375" i="1"/>
  <c r="AA375" i="1"/>
  <c r="Y1617" i="1"/>
  <c r="Z1617" i="1"/>
  <c r="AA1617" i="1"/>
  <c r="Y7161" i="1"/>
  <c r="Z7161" i="1"/>
  <c r="AA7161" i="1"/>
  <c r="Y5339" i="1"/>
  <c r="Z5339" i="1"/>
  <c r="AA5339" i="1"/>
  <c r="Y1027" i="1"/>
  <c r="Z1027" i="1"/>
  <c r="AA1027" i="1"/>
  <c r="Y8911" i="1"/>
  <c r="Z8911" i="1"/>
  <c r="AA8911" i="1"/>
  <c r="Y3038" i="1"/>
  <c r="Z3038" i="1"/>
  <c r="AA3038" i="1"/>
  <c r="Y5257" i="1"/>
  <c r="Z5257" i="1"/>
  <c r="AA5257" i="1"/>
  <c r="Y8667" i="1"/>
  <c r="Z8667" i="1"/>
  <c r="AA8667" i="1"/>
  <c r="Y7537" i="1"/>
  <c r="Z7537" i="1"/>
  <c r="AA7537" i="1"/>
  <c r="Y3576" i="1"/>
  <c r="Z3576" i="1"/>
  <c r="AA3576" i="1"/>
  <c r="Y201" i="1"/>
  <c r="Z201" i="1"/>
  <c r="AA201" i="1"/>
  <c r="Y1312" i="1"/>
  <c r="Z1312" i="1"/>
  <c r="AA1312" i="1"/>
  <c r="Y838" i="1"/>
  <c r="Z838" i="1"/>
  <c r="AA838" i="1"/>
  <c r="Y3883" i="1"/>
  <c r="Z3883" i="1"/>
  <c r="AA3883" i="1"/>
  <c r="Y3214" i="1"/>
  <c r="Z3214" i="1"/>
  <c r="AA3214" i="1"/>
  <c r="Y5325" i="1"/>
  <c r="Z5325" i="1"/>
  <c r="AA5325" i="1"/>
  <c r="Y5279" i="1"/>
  <c r="Z5279" i="1"/>
  <c r="AA5279" i="1"/>
  <c r="Y840" i="1"/>
  <c r="Z840" i="1"/>
  <c r="AA840" i="1"/>
  <c r="Y7287" i="1"/>
  <c r="Z7287" i="1"/>
  <c r="AA7287" i="1"/>
  <c r="Y4047" i="1"/>
  <c r="Z4047" i="1"/>
  <c r="AA4047" i="1"/>
  <c r="Y4871" i="1"/>
  <c r="Z4871" i="1"/>
  <c r="AA4871" i="1"/>
  <c r="Y1019" i="1"/>
  <c r="Z1019" i="1"/>
  <c r="AA1019" i="1"/>
  <c r="Y3438" i="1"/>
  <c r="Z3438" i="1"/>
  <c r="AA3438" i="1"/>
  <c r="Y5544" i="1"/>
  <c r="Z5544" i="1"/>
  <c r="AA5544" i="1"/>
  <c r="Y4018" i="1"/>
  <c r="Z4018" i="1"/>
  <c r="AA4018" i="1"/>
  <c r="Y56" i="1"/>
  <c r="Z56" i="1"/>
  <c r="AA56" i="1"/>
  <c r="Y7633" i="1"/>
  <c r="Z7633" i="1"/>
  <c r="AA7633" i="1"/>
  <c r="Y5589" i="1"/>
  <c r="Z5589" i="1"/>
  <c r="AA5589" i="1"/>
  <c r="Y1188" i="1"/>
  <c r="Z1188" i="1"/>
  <c r="AA1188" i="1"/>
  <c r="Y6656" i="1"/>
  <c r="Z6656" i="1"/>
  <c r="AA6656" i="1"/>
  <c r="Y6694" i="1"/>
  <c r="Z6694" i="1"/>
  <c r="AA6694" i="1"/>
  <c r="Y5636" i="1"/>
  <c r="Z5636" i="1"/>
  <c r="AA5636" i="1"/>
  <c r="Y3606" i="1"/>
  <c r="Z3606" i="1"/>
  <c r="AA3606" i="1"/>
  <c r="Y8279" i="1"/>
  <c r="Z8279" i="1"/>
  <c r="AA8279" i="1"/>
  <c r="Y3311" i="1"/>
  <c r="Z3311" i="1"/>
  <c r="AA3311" i="1"/>
  <c r="Z5804" i="1"/>
  <c r="AA5804" i="1"/>
  <c r="Y5804" i="1"/>
  <c r="Y2285" i="1"/>
  <c r="Z2285" i="1"/>
  <c r="AA2285" i="1"/>
  <c r="Y1572" i="1"/>
  <c r="Z1572" i="1"/>
  <c r="AA1572" i="1"/>
  <c r="Y8803" i="1"/>
  <c r="Z8803" i="1"/>
  <c r="AA8803" i="1"/>
  <c r="Y5526" i="1"/>
  <c r="Z5526" i="1"/>
  <c r="AA5526" i="1"/>
  <c r="Y1482" i="1"/>
  <c r="Z1482" i="1"/>
  <c r="AA1482" i="1"/>
  <c r="Y4951" i="1"/>
  <c r="Z4951" i="1"/>
  <c r="AA4951" i="1"/>
  <c r="Y5026" i="1"/>
  <c r="Z5026" i="1"/>
  <c r="AA5026" i="1"/>
  <c r="Y7102" i="1"/>
  <c r="Z7102" i="1"/>
  <c r="AA7102" i="1"/>
  <c r="Y873" i="1"/>
  <c r="Z873" i="1"/>
  <c r="AA873" i="1"/>
  <c r="Y1333" i="1"/>
  <c r="Z1333" i="1"/>
  <c r="AA1333" i="1"/>
  <c r="Y1609" i="1"/>
  <c r="Z1609" i="1"/>
  <c r="AA1609" i="1"/>
  <c r="Y1767" i="1"/>
  <c r="Z1767" i="1"/>
  <c r="AA1767" i="1"/>
  <c r="Y6256" i="1"/>
  <c r="Z6256" i="1"/>
  <c r="AA6256" i="1"/>
  <c r="Y8698" i="1"/>
  <c r="Z8698" i="1"/>
  <c r="AA8698" i="1"/>
  <c r="Y8311" i="1"/>
  <c r="Z8311" i="1"/>
  <c r="AA8311" i="1"/>
  <c r="Y6309" i="1"/>
  <c r="Z6309" i="1"/>
  <c r="AA6309" i="1"/>
  <c r="Y5877" i="1"/>
  <c r="Z5877" i="1"/>
  <c r="AA5877" i="1"/>
  <c r="Y4452" i="1"/>
  <c r="Z4452" i="1"/>
  <c r="AA4452" i="1"/>
  <c r="Y4364" i="1"/>
  <c r="Z4364" i="1"/>
  <c r="AA4364" i="1"/>
  <c r="Y8741" i="1"/>
  <c r="Z8741" i="1"/>
  <c r="AA8741" i="1"/>
  <c r="Y4729" i="1"/>
  <c r="Z4729" i="1"/>
  <c r="AA4729" i="1"/>
  <c r="AA4840" i="1"/>
  <c r="Y4840" i="1"/>
  <c r="Z4840" i="1"/>
  <c r="AA4307" i="1"/>
  <c r="Y4307" i="1"/>
  <c r="Z4307" i="1"/>
  <c r="AA5425" i="1"/>
  <c r="Y5425" i="1"/>
  <c r="Z5425" i="1"/>
  <c r="AA6334" i="1"/>
  <c r="Y6334" i="1"/>
  <c r="Z6334" i="1"/>
  <c r="AA6048" i="1"/>
  <c r="Y6048" i="1"/>
  <c r="Z6048" i="1"/>
  <c r="AA7184" i="1"/>
  <c r="Y7184" i="1"/>
  <c r="Z7184" i="1"/>
  <c r="AA6298" i="1"/>
  <c r="Y6298" i="1"/>
  <c r="Z6298" i="1"/>
  <c r="AA6831" i="1"/>
  <c r="Y6831" i="1"/>
  <c r="Z6831" i="1"/>
  <c r="AA8072" i="1"/>
  <c r="Y8072" i="1"/>
  <c r="Z8072" i="1"/>
  <c r="AA3643" i="1"/>
  <c r="Y3643" i="1"/>
  <c r="Z3643" i="1"/>
  <c r="AA3350" i="1"/>
  <c r="Y3350" i="1"/>
  <c r="Z3350" i="1"/>
  <c r="AA439" i="1"/>
  <c r="Y439" i="1"/>
  <c r="Z439" i="1"/>
  <c r="AA3250" i="1"/>
  <c r="Y3250" i="1"/>
  <c r="Z3250" i="1"/>
  <c r="AA4968" i="1"/>
  <c r="Y4968" i="1"/>
  <c r="Z4968" i="1"/>
  <c r="AA5426" i="1"/>
  <c r="Y5426" i="1"/>
  <c r="Z5426" i="1"/>
  <c r="AA3540" i="1"/>
  <c r="Y3540" i="1"/>
  <c r="Z3540" i="1"/>
  <c r="AA6058" i="1"/>
  <c r="Y6058" i="1"/>
  <c r="Z6058" i="1"/>
  <c r="AA2492" i="1"/>
  <c r="Y2492" i="1"/>
  <c r="Z2492" i="1"/>
  <c r="AA6588" i="1"/>
  <c r="Y6588" i="1"/>
  <c r="Z6588" i="1"/>
  <c r="AA5314" i="1"/>
  <c r="Y5314" i="1"/>
  <c r="Z5314" i="1"/>
  <c r="AA3867" i="1"/>
  <c r="Y3867" i="1"/>
  <c r="Z3867" i="1"/>
  <c r="AA4373" i="1"/>
  <c r="Y4373" i="1"/>
  <c r="Z4373" i="1"/>
  <c r="AA6105" i="1"/>
  <c r="Y6105" i="1"/>
  <c r="Z6105" i="1"/>
  <c r="AA1650" i="1"/>
  <c r="Y1650" i="1"/>
  <c r="Z1650" i="1"/>
  <c r="AA6050" i="1"/>
  <c r="Y6050" i="1"/>
  <c r="Z6050" i="1"/>
  <c r="AA3518" i="1"/>
  <c r="Y3518" i="1"/>
  <c r="Z3518" i="1"/>
  <c r="AA1492" i="1"/>
  <c r="Y1492" i="1"/>
  <c r="Z1492" i="1"/>
  <c r="AA7516" i="1"/>
  <c r="Y7516" i="1"/>
  <c r="Z7516" i="1"/>
  <c r="Z6402" i="1"/>
  <c r="AA6402" i="1"/>
  <c r="Y6402" i="1"/>
  <c r="Z6021" i="1"/>
  <c r="AA6021" i="1"/>
  <c r="Y6021" i="1"/>
  <c r="Y349" i="1"/>
  <c r="Z349" i="1"/>
  <c r="AA349" i="1"/>
  <c r="Y6182" i="1"/>
  <c r="Z6182" i="1"/>
  <c r="AA6182" i="1"/>
  <c r="Y1591" i="1"/>
  <c r="Z1591" i="1"/>
  <c r="AA1591" i="1"/>
  <c r="Y8790" i="1"/>
  <c r="Z8790" i="1"/>
  <c r="AA8790" i="1"/>
  <c r="Y8135" i="1"/>
  <c r="Z8135" i="1"/>
  <c r="AA8135" i="1"/>
  <c r="Y5074" i="1"/>
  <c r="Z5074" i="1"/>
  <c r="AA5074" i="1"/>
  <c r="Y6806" i="1"/>
  <c r="Z6806" i="1"/>
  <c r="AA6806" i="1"/>
  <c r="Y3900" i="1"/>
  <c r="Z3900" i="1"/>
  <c r="AA3900" i="1"/>
  <c r="Y5100" i="1"/>
  <c r="Z5100" i="1"/>
  <c r="AA5100" i="1"/>
  <c r="Y4362" i="1"/>
  <c r="Z4362" i="1"/>
  <c r="AA4362" i="1"/>
  <c r="Y5889" i="1"/>
  <c r="Z5889" i="1"/>
  <c r="AA5889" i="1"/>
  <c r="Y98" i="1"/>
  <c r="Z98" i="1"/>
  <c r="AA98" i="1"/>
  <c r="Y8267" i="1"/>
  <c r="Z8267" i="1"/>
  <c r="AA8267" i="1"/>
  <c r="Y6593" i="1"/>
  <c r="Z6593" i="1"/>
  <c r="AA6593" i="1"/>
  <c r="Y5364" i="1"/>
  <c r="Z5364" i="1"/>
  <c r="AA5364" i="1"/>
  <c r="Y8065" i="1"/>
  <c r="Z8065" i="1"/>
  <c r="AA8065" i="1"/>
  <c r="Y6880" i="1"/>
  <c r="Z6880" i="1"/>
  <c r="AA6880" i="1"/>
  <c r="Y5805" i="1"/>
  <c r="Z5805" i="1"/>
  <c r="AA5805" i="1"/>
  <c r="Y3977" i="1"/>
  <c r="Z3977" i="1"/>
  <c r="AA3977" i="1"/>
  <c r="Y6521" i="1"/>
  <c r="Z6521" i="1"/>
  <c r="AA6521" i="1"/>
  <c r="Y4687" i="1"/>
  <c r="Z4687" i="1"/>
  <c r="AA4687" i="1"/>
  <c r="Y571" i="1"/>
  <c r="Z571" i="1"/>
  <c r="AA571" i="1"/>
  <c r="Y2110" i="1"/>
  <c r="Z2110" i="1"/>
  <c r="AA2110" i="1"/>
  <c r="Y1996" i="1"/>
  <c r="Z1996" i="1"/>
  <c r="AA1996" i="1"/>
  <c r="Y2091" i="1"/>
  <c r="Z2091" i="1"/>
  <c r="AA2091" i="1"/>
  <c r="Y3252" i="1"/>
  <c r="Z3252" i="1"/>
  <c r="AA3252" i="1"/>
  <c r="Y7666" i="1"/>
  <c r="Z7666" i="1"/>
  <c r="AA7666" i="1"/>
  <c r="Y7121" i="1"/>
  <c r="Z7121" i="1"/>
  <c r="AA7121" i="1"/>
  <c r="Y6892" i="1"/>
  <c r="Z6892" i="1"/>
  <c r="AA6892" i="1"/>
  <c r="Y6952" i="1"/>
  <c r="Z6952" i="1"/>
  <c r="AA6952" i="1"/>
  <c r="Y5318" i="1"/>
  <c r="Z5318" i="1"/>
  <c r="AA5318" i="1"/>
  <c r="Y6599" i="1"/>
  <c r="Z6599" i="1"/>
  <c r="AA6599" i="1"/>
  <c r="Y5298" i="1"/>
  <c r="Z5298" i="1"/>
  <c r="AA5298" i="1"/>
  <c r="Y8662" i="1"/>
  <c r="Z8662" i="1"/>
  <c r="AA8662" i="1"/>
  <c r="Y330" i="1"/>
  <c r="Z330" i="1"/>
  <c r="AA330" i="1"/>
  <c r="Y4738" i="1"/>
  <c r="Z4738" i="1"/>
  <c r="AA4738" i="1"/>
  <c r="Y4258" i="1"/>
  <c r="Z4258" i="1"/>
  <c r="AA4258" i="1"/>
  <c r="Y4284" i="1"/>
  <c r="Z4284" i="1"/>
  <c r="AA4284" i="1"/>
  <c r="Y3995" i="1"/>
  <c r="Z3995" i="1"/>
  <c r="AA3995" i="1"/>
  <c r="Y4178" i="1"/>
  <c r="Z4178" i="1"/>
  <c r="AA4178" i="1"/>
  <c r="Y1343" i="1"/>
  <c r="Z1343" i="1"/>
  <c r="AA1343" i="1"/>
  <c r="Y4215" i="1"/>
  <c r="Z4215" i="1"/>
  <c r="AA4215" i="1"/>
  <c r="Y4665" i="1"/>
  <c r="Z4665" i="1"/>
  <c r="AA4665" i="1"/>
  <c r="Y1331" i="1"/>
  <c r="Z1331" i="1"/>
  <c r="AA1331" i="1"/>
  <c r="Y2894" i="1"/>
  <c r="Z2894" i="1"/>
  <c r="AA2894" i="1"/>
  <c r="Y4050" i="1"/>
  <c r="Z4050" i="1"/>
  <c r="AA4050" i="1"/>
  <c r="Y7659" i="1"/>
  <c r="Z7659" i="1"/>
  <c r="AA7659" i="1"/>
  <c r="Y5445" i="1"/>
  <c r="Z5445" i="1"/>
  <c r="AA5445" i="1"/>
  <c r="Y8670" i="1"/>
  <c r="Z8670" i="1"/>
  <c r="AA8670" i="1"/>
  <c r="Y6580" i="1"/>
  <c r="Z6580" i="1"/>
  <c r="AA6580" i="1"/>
  <c r="Y6474" i="1"/>
  <c r="Z6474" i="1"/>
  <c r="AA6474" i="1"/>
  <c r="Y2941" i="1"/>
  <c r="Z2941" i="1"/>
  <c r="AA2941" i="1"/>
  <c r="Y2873" i="1"/>
  <c r="Z2873" i="1"/>
  <c r="AA2873" i="1"/>
  <c r="Y5505" i="1"/>
  <c r="Z5505" i="1"/>
  <c r="AA5505" i="1"/>
  <c r="Y8674" i="1"/>
  <c r="Z8674" i="1"/>
  <c r="AA8674" i="1"/>
  <c r="Y1778" i="1"/>
  <c r="Z1778" i="1"/>
  <c r="AA1778" i="1"/>
  <c r="Y837" i="1"/>
  <c r="Z837" i="1"/>
  <c r="AA837" i="1"/>
  <c r="Y6507" i="1"/>
  <c r="Z6507" i="1"/>
  <c r="AA6507" i="1"/>
  <c r="Y2799" i="1"/>
  <c r="Z2799" i="1"/>
  <c r="AA2799" i="1"/>
  <c r="Y5301" i="1"/>
  <c r="Z5301" i="1"/>
  <c r="AA5301" i="1"/>
  <c r="Y3427" i="1"/>
  <c r="Z3427" i="1"/>
  <c r="AA3427" i="1"/>
  <c r="Y2258" i="1"/>
  <c r="Z2258" i="1"/>
  <c r="AA2258" i="1"/>
  <c r="Y8794" i="1"/>
  <c r="AA8794" i="1"/>
  <c r="Z8794" i="1"/>
  <c r="Y5157" i="1"/>
  <c r="AA5157" i="1"/>
  <c r="Z5157" i="1"/>
  <c r="Y8640" i="1"/>
  <c r="AA8640" i="1"/>
  <c r="Z8640" i="1"/>
  <c r="Y1043" i="1"/>
  <c r="AA1043" i="1"/>
  <c r="Z1043" i="1"/>
  <c r="Y1046" i="1"/>
  <c r="Z1046" i="1"/>
  <c r="AA1046" i="1"/>
  <c r="Y760" i="1"/>
  <c r="Z760" i="1"/>
  <c r="AA760" i="1"/>
  <c r="Y4586" i="1"/>
  <c r="Z4586" i="1"/>
  <c r="AA4586" i="1"/>
  <c r="Y8598" i="1"/>
  <c r="Z8598" i="1"/>
  <c r="AA8598" i="1"/>
  <c r="Y5542" i="1"/>
  <c r="Z5542" i="1"/>
  <c r="AA5542" i="1"/>
  <c r="Y6708" i="1"/>
  <c r="Z6708" i="1"/>
  <c r="AA6708" i="1"/>
  <c r="Y5147" i="1"/>
  <c r="Z5147" i="1"/>
  <c r="AA5147" i="1"/>
  <c r="Y6921" i="1"/>
  <c r="Z6921" i="1"/>
  <c r="AA6921" i="1"/>
  <c r="Z5823" i="1"/>
  <c r="Y5823" i="1"/>
  <c r="AA5823" i="1"/>
  <c r="Z7603" i="1"/>
  <c r="Y7603" i="1"/>
  <c r="AA7603" i="1"/>
  <c r="Z7871" i="1"/>
  <c r="Y7871" i="1"/>
  <c r="AA7871" i="1"/>
  <c r="Z329" i="1"/>
  <c r="Y329" i="1"/>
  <c r="AA329" i="1"/>
  <c r="Z4379" i="1"/>
  <c r="Y4379" i="1"/>
  <c r="AA4379" i="1"/>
  <c r="Z7192" i="1"/>
  <c r="Y7192" i="1"/>
  <c r="AA7192" i="1"/>
  <c r="Z3167" i="1"/>
  <c r="Y3167" i="1"/>
  <c r="AA3167" i="1"/>
  <c r="Z5217" i="1"/>
  <c r="Y5217" i="1"/>
  <c r="AA5217" i="1"/>
  <c r="Z3614" i="1"/>
  <c r="Y3614" i="1"/>
  <c r="AA3614" i="1"/>
  <c r="Z5015" i="1"/>
  <c r="Y5015" i="1"/>
  <c r="AA5015" i="1"/>
  <c r="Z2234" i="1"/>
  <c r="Y2234" i="1"/>
  <c r="AA2234" i="1"/>
  <c r="Z4991" i="1"/>
  <c r="Y4991" i="1"/>
  <c r="AA4991" i="1"/>
  <c r="Z1211" i="1"/>
  <c r="Y1211" i="1"/>
  <c r="AA1211" i="1"/>
  <c r="Z6173" i="1"/>
  <c r="Y6173" i="1"/>
  <c r="AA6173" i="1"/>
  <c r="Z1754" i="1"/>
  <c r="Y1754" i="1"/>
  <c r="AA1754" i="1"/>
  <c r="Z4318" i="1"/>
  <c r="AA4318" i="1"/>
  <c r="Y4318" i="1"/>
  <c r="Z2603" i="1"/>
  <c r="Y2603" i="1"/>
  <c r="AA2603" i="1"/>
  <c r="Z3463" i="1"/>
  <c r="Y3463" i="1"/>
  <c r="AA3463" i="1"/>
  <c r="Z7432" i="1"/>
  <c r="Y7432" i="1"/>
  <c r="AA7432" i="1"/>
  <c r="Z1757" i="1"/>
  <c r="AA1757" i="1"/>
  <c r="Y1757" i="1"/>
  <c r="Z8478" i="1"/>
  <c r="Y8478" i="1"/>
  <c r="AA8478" i="1"/>
  <c r="Z2437" i="1"/>
  <c r="Y2437" i="1"/>
  <c r="AA2437" i="1"/>
  <c r="Z3081" i="1"/>
  <c r="Y3081" i="1"/>
  <c r="AA3081" i="1"/>
  <c r="Z6314" i="1"/>
  <c r="AA6314" i="1"/>
  <c r="Y6314" i="1"/>
  <c r="Z7843" i="1"/>
  <c r="Y7843" i="1"/>
  <c r="AA7843" i="1"/>
  <c r="Z3263" i="1"/>
  <c r="Y3263" i="1"/>
  <c r="AA3263" i="1"/>
  <c r="Z1865" i="1"/>
  <c r="Y1865" i="1"/>
  <c r="AA1865" i="1"/>
  <c r="Z5076" i="1"/>
  <c r="AA5076" i="1"/>
  <c r="Y5076" i="1"/>
  <c r="Z5849" i="1"/>
  <c r="Y5849" i="1"/>
  <c r="AA5849" i="1"/>
  <c r="Z1182" i="1"/>
  <c r="Y1182" i="1"/>
  <c r="AA1182" i="1"/>
  <c r="Z1253" i="1"/>
  <c r="Y1253" i="1"/>
  <c r="AA1253" i="1"/>
  <c r="Z4071" i="1"/>
  <c r="AA4071" i="1"/>
  <c r="Y4071" i="1"/>
  <c r="Z2680" i="1"/>
  <c r="Y2680" i="1"/>
  <c r="AA2680" i="1"/>
  <c r="Z3889" i="1"/>
  <c r="Y3889" i="1"/>
  <c r="AA3889" i="1"/>
  <c r="Z4457" i="1"/>
  <c r="Y4457" i="1"/>
  <c r="AA4457" i="1"/>
  <c r="Z138" i="1"/>
  <c r="AA138" i="1"/>
  <c r="Y138" i="1"/>
  <c r="Z1263" i="1"/>
  <c r="Y1263" i="1"/>
  <c r="AA1263" i="1"/>
  <c r="Z2171" i="1"/>
  <c r="Y2171" i="1"/>
  <c r="AA2171" i="1"/>
  <c r="Z6040" i="1"/>
  <c r="Y6040" i="1"/>
  <c r="AA6040" i="1"/>
  <c r="Z5090" i="1"/>
  <c r="AA5090" i="1"/>
  <c r="Y5090" i="1"/>
  <c r="Z5539" i="1"/>
  <c r="Y5539" i="1"/>
  <c r="AA5539" i="1"/>
  <c r="Z8780" i="1"/>
  <c r="Y8780" i="1"/>
  <c r="AA8780" i="1"/>
  <c r="Z2954" i="1"/>
  <c r="Y2954" i="1"/>
  <c r="AA2954" i="1"/>
  <c r="Z7878" i="1"/>
  <c r="AA7878" i="1"/>
  <c r="Y7878" i="1"/>
  <c r="Y8044" i="1"/>
  <c r="AA8044" i="1"/>
  <c r="Z8044" i="1"/>
  <c r="Y7835" i="1"/>
  <c r="Z7835" i="1"/>
  <c r="AA7835" i="1"/>
  <c r="Y4566" i="1"/>
  <c r="Z4566" i="1"/>
  <c r="AA4566" i="1"/>
  <c r="Y1201" i="1"/>
  <c r="Z1201" i="1"/>
  <c r="AA1201" i="1"/>
  <c r="Z412" i="1"/>
  <c r="AA412" i="1"/>
  <c r="Y412" i="1"/>
  <c r="Y5042" i="1"/>
  <c r="Z5042" i="1"/>
  <c r="AA5042" i="1"/>
  <c r="Y4843" i="1"/>
  <c r="Z4843" i="1"/>
  <c r="AA4843" i="1"/>
  <c r="Y3565" i="1"/>
  <c r="Z3565" i="1"/>
  <c r="AA3565" i="1"/>
  <c r="Y1514" i="1"/>
  <c r="Z1514" i="1"/>
  <c r="AA1514" i="1"/>
  <c r="Y6386" i="1"/>
  <c r="Z6386" i="1"/>
  <c r="AA6386" i="1"/>
  <c r="Y8581" i="1"/>
  <c r="Z8581" i="1"/>
  <c r="AA8581" i="1"/>
  <c r="Y994" i="1"/>
  <c r="Z994" i="1"/>
  <c r="AA994" i="1"/>
  <c r="Y751" i="1"/>
  <c r="Z751" i="1"/>
  <c r="AA751" i="1"/>
  <c r="Y7720" i="1"/>
  <c r="Z7720" i="1"/>
  <c r="AA7720" i="1"/>
  <c r="Y8673" i="1"/>
  <c r="Z8673" i="1"/>
  <c r="AA8673" i="1"/>
  <c r="Y6225" i="1"/>
  <c r="Z6225" i="1"/>
  <c r="AA6225" i="1"/>
  <c r="Y3014" i="1"/>
  <c r="Z3014" i="1"/>
  <c r="AA3014" i="1"/>
  <c r="Y7160" i="1"/>
  <c r="Z7160" i="1"/>
  <c r="AA7160" i="1"/>
  <c r="Y2664" i="1"/>
  <c r="Z2664" i="1"/>
  <c r="AA2664" i="1"/>
  <c r="Y1623" i="1"/>
  <c r="Z1623" i="1"/>
  <c r="AA1623" i="1"/>
  <c r="Y1787" i="1"/>
  <c r="Z1787" i="1"/>
  <c r="AA1787" i="1"/>
  <c r="Y4039" i="1"/>
  <c r="Z4039" i="1"/>
  <c r="AA4039" i="1"/>
  <c r="Y24" i="1"/>
  <c r="Z24" i="1"/>
  <c r="AA24" i="1"/>
  <c r="Y4127" i="1"/>
  <c r="Z4127" i="1"/>
  <c r="AA4127" i="1"/>
  <c r="Y248" i="1"/>
  <c r="Z248" i="1"/>
  <c r="AA248" i="1"/>
  <c r="Y1459" i="1"/>
  <c r="Z1459" i="1"/>
  <c r="AA1459" i="1"/>
  <c r="Y4585" i="1"/>
  <c r="Z4585" i="1"/>
  <c r="AA4585" i="1"/>
  <c r="Y6306" i="1"/>
  <c r="Z6306" i="1"/>
  <c r="AA6306" i="1"/>
  <c r="Y4369" i="1"/>
  <c r="Z4369" i="1"/>
  <c r="AA4369" i="1"/>
  <c r="Y2210" i="1"/>
  <c r="Z2210" i="1"/>
  <c r="AA2210" i="1"/>
  <c r="Y4357" i="1"/>
  <c r="Z4357" i="1"/>
  <c r="AA4357" i="1"/>
  <c r="Y1348" i="1"/>
  <c r="Z1348" i="1"/>
  <c r="AA1348" i="1"/>
  <c r="Y1218" i="1"/>
  <c r="Z1218" i="1"/>
  <c r="AA1218" i="1"/>
  <c r="Y7821" i="1"/>
  <c r="Z7821" i="1"/>
  <c r="AA7821" i="1"/>
  <c r="Y2950" i="1"/>
  <c r="Z2950" i="1"/>
  <c r="AA2950" i="1"/>
  <c r="Y7797" i="1"/>
  <c r="Z7797" i="1"/>
  <c r="AA7797" i="1"/>
  <c r="Y2235" i="1"/>
  <c r="Z2235" i="1"/>
  <c r="AA2235" i="1"/>
  <c r="Y5633" i="1"/>
  <c r="Z5633" i="1"/>
  <c r="AA5633" i="1"/>
  <c r="Y2727" i="1"/>
  <c r="Z2727" i="1"/>
  <c r="AA2727" i="1"/>
  <c r="Y3458" i="1"/>
  <c r="Z3458" i="1"/>
  <c r="AA3458" i="1"/>
  <c r="Y8193" i="1"/>
  <c r="Z8193" i="1"/>
  <c r="AA8193" i="1"/>
  <c r="Y6039" i="1"/>
  <c r="Z6039" i="1"/>
  <c r="AA6039" i="1"/>
  <c r="Y1586" i="1"/>
  <c r="Z1586" i="1"/>
  <c r="AA1586" i="1"/>
  <c r="Y6734" i="1"/>
  <c r="Z6734" i="1"/>
  <c r="AA6734" i="1"/>
  <c r="Y3884" i="1"/>
  <c r="Z3884" i="1"/>
  <c r="AA3884" i="1"/>
  <c r="Y1676" i="1"/>
  <c r="Z1676" i="1"/>
  <c r="AA1676" i="1"/>
  <c r="Y560" i="1"/>
  <c r="Z560" i="1"/>
  <c r="AA560" i="1"/>
  <c r="Y5519" i="1"/>
  <c r="Z5519" i="1"/>
  <c r="AA5519" i="1"/>
  <c r="Y4857" i="1"/>
  <c r="Z4857" i="1"/>
  <c r="AA4857" i="1"/>
  <c r="Y2683" i="1"/>
  <c r="Z2683" i="1"/>
  <c r="AA2683" i="1"/>
  <c r="Y8800" i="1"/>
  <c r="Z8800" i="1"/>
  <c r="AA8800" i="1"/>
  <c r="Y7771" i="1"/>
  <c r="Z7771" i="1"/>
  <c r="AA7771" i="1"/>
  <c r="Y3476" i="1"/>
  <c r="Z3476" i="1"/>
  <c r="AA3476" i="1"/>
  <c r="Y2244" i="1"/>
  <c r="Z2244" i="1"/>
  <c r="AA2244" i="1"/>
  <c r="Y4975" i="1"/>
  <c r="Z4975" i="1"/>
  <c r="AA4975" i="1"/>
  <c r="Y3404" i="1"/>
  <c r="Z3404" i="1"/>
  <c r="AA3404" i="1"/>
  <c r="Y7714" i="1"/>
  <c r="Z7714" i="1"/>
  <c r="AA7714" i="1"/>
  <c r="Y8894" i="1"/>
  <c r="Z8894" i="1"/>
  <c r="AA8894" i="1"/>
  <c r="Y4477" i="1"/>
  <c r="Z4477" i="1"/>
  <c r="AA4477" i="1"/>
  <c r="Y7374" i="1"/>
  <c r="Z7374" i="1"/>
  <c r="AA7374" i="1"/>
  <c r="Y8430" i="1"/>
  <c r="Z8430" i="1"/>
  <c r="AA8430" i="1"/>
  <c r="Y4637" i="1"/>
  <c r="Z4637" i="1"/>
  <c r="AA4637" i="1"/>
  <c r="Y1589" i="1"/>
  <c r="Z1589" i="1"/>
  <c r="AA1589" i="1"/>
  <c r="Y168" i="1"/>
  <c r="Z168" i="1"/>
  <c r="AA168" i="1"/>
  <c r="Y429" i="1"/>
  <c r="Z429" i="1"/>
  <c r="AA429" i="1"/>
  <c r="Y5573" i="1"/>
  <c r="Z5573" i="1"/>
  <c r="AA5573" i="1"/>
  <c r="Y4666" i="1"/>
  <c r="Z4666" i="1"/>
  <c r="AA4666" i="1"/>
  <c r="Y884" i="1"/>
  <c r="Z884" i="1"/>
  <c r="AA884" i="1"/>
  <c r="Y6246" i="1"/>
  <c r="Z6246" i="1"/>
  <c r="AA6246" i="1"/>
  <c r="Y8859" i="1"/>
  <c r="Z8859" i="1"/>
  <c r="AA8859" i="1"/>
  <c r="Y8986" i="1"/>
  <c r="Z8986" i="1"/>
  <c r="AA8986" i="1"/>
  <c r="Y2917" i="1"/>
  <c r="Z2917" i="1"/>
  <c r="AA2917" i="1"/>
  <c r="Y8241" i="1"/>
  <c r="Z8241" i="1"/>
  <c r="AA8241" i="1"/>
  <c r="Y3039" i="1"/>
  <c r="Z3039" i="1"/>
  <c r="AA3039" i="1"/>
  <c r="Y8880" i="1"/>
  <c r="Z8880" i="1"/>
  <c r="AA8880" i="1"/>
  <c r="Y8139" i="1"/>
  <c r="Z8139" i="1"/>
  <c r="AA8139" i="1"/>
  <c r="Y3910" i="1"/>
  <c r="Z3910" i="1"/>
  <c r="AA3910" i="1"/>
  <c r="Y8988" i="1"/>
  <c r="Z8988" i="1"/>
  <c r="AA8988" i="1"/>
  <c r="Y4903" i="1"/>
  <c r="Z4903" i="1"/>
  <c r="AA4903" i="1"/>
  <c r="Y4221" i="1"/>
  <c r="Z4221" i="1"/>
  <c r="AA4221" i="1"/>
  <c r="Y2072" i="1"/>
  <c r="Z2072" i="1"/>
  <c r="AA2072" i="1"/>
  <c r="Y5551" i="1"/>
  <c r="Z5551" i="1"/>
  <c r="AA5551" i="1"/>
  <c r="Y6889" i="1"/>
  <c r="Z6889" i="1"/>
  <c r="AA6889" i="1"/>
  <c r="Y3596" i="1"/>
  <c r="Z3596" i="1"/>
  <c r="AA3596" i="1"/>
  <c r="Y8432" i="1"/>
  <c r="Z8432" i="1"/>
  <c r="AA8432" i="1"/>
  <c r="Y2272" i="1"/>
  <c r="Z2272" i="1"/>
  <c r="AA2272" i="1"/>
  <c r="Y1193" i="1"/>
  <c r="AA1193" i="1"/>
  <c r="Z1193" i="1"/>
  <c r="Y1302" i="1"/>
  <c r="AA1302" i="1"/>
  <c r="Z1302" i="1"/>
  <c r="Y8608" i="1"/>
  <c r="Z8608" i="1"/>
  <c r="AA8608" i="1"/>
  <c r="Y5009" i="1"/>
  <c r="AA5009" i="1"/>
  <c r="Z5009" i="1"/>
  <c r="Y5012" i="1"/>
  <c r="AA5012" i="1"/>
  <c r="Z5012" i="1"/>
  <c r="Y5320" i="1"/>
  <c r="Z5320" i="1"/>
  <c r="AA5320" i="1"/>
  <c r="Y3196" i="1"/>
  <c r="Z3196" i="1"/>
  <c r="AA3196" i="1"/>
  <c r="Y6275" i="1"/>
  <c r="AA6275" i="1"/>
  <c r="Z6275" i="1"/>
  <c r="Y6162" i="1"/>
  <c r="AA6162" i="1"/>
  <c r="Z6162" i="1"/>
  <c r="Y8788" i="1"/>
  <c r="Z8788" i="1"/>
  <c r="AA8788" i="1"/>
  <c r="Y850" i="1"/>
  <c r="Z850" i="1"/>
  <c r="AA850" i="1"/>
  <c r="Y5756" i="1"/>
  <c r="AA5756" i="1"/>
  <c r="Z5756" i="1"/>
  <c r="Y1802" i="1"/>
  <c r="AA1802" i="1"/>
  <c r="Z1802" i="1"/>
  <c r="Y5315" i="1"/>
  <c r="Z5315" i="1"/>
  <c r="AA5315" i="1"/>
  <c r="Y1713" i="1"/>
  <c r="Z1713" i="1"/>
  <c r="AA1713" i="1"/>
  <c r="Y8413" i="1"/>
  <c r="AA8413" i="1"/>
  <c r="Z8413" i="1"/>
  <c r="Y8486" i="1"/>
  <c r="AA8486" i="1"/>
  <c r="Z8486" i="1"/>
  <c r="Y2745" i="1"/>
  <c r="Z2745" i="1"/>
  <c r="AA2745" i="1"/>
  <c r="Y6411" i="1"/>
  <c r="Z6411" i="1"/>
  <c r="AA6411" i="1"/>
  <c r="Y2264" i="1"/>
  <c r="AA2264" i="1"/>
  <c r="Z2264" i="1"/>
  <c r="Y2600" i="1"/>
  <c r="AA2600" i="1"/>
  <c r="Z2600" i="1"/>
  <c r="AA4390" i="1"/>
  <c r="Y4390" i="1"/>
  <c r="Z4390" i="1"/>
  <c r="AA6077" i="1"/>
  <c r="Y6077" i="1"/>
  <c r="Z6077" i="1"/>
  <c r="AA3285" i="1"/>
  <c r="Y3285" i="1"/>
  <c r="Z3285" i="1"/>
  <c r="AA6485" i="1"/>
  <c r="Y6485" i="1"/>
  <c r="Z6485" i="1"/>
  <c r="AA7718" i="1"/>
  <c r="Y7718" i="1"/>
  <c r="Z7718" i="1"/>
  <c r="AA2772" i="1"/>
  <c r="Y2772" i="1"/>
  <c r="Z2772" i="1"/>
  <c r="AA1582" i="1"/>
  <c r="Y1582" i="1"/>
  <c r="Z1582" i="1"/>
  <c r="AA8852" i="1"/>
  <c r="Y8852" i="1"/>
  <c r="Z8852" i="1"/>
  <c r="AA3737" i="1"/>
  <c r="Y3737" i="1"/>
  <c r="Z3737" i="1"/>
  <c r="AA5886" i="1"/>
  <c r="Y5886" i="1"/>
  <c r="Z5886" i="1"/>
  <c r="AA8952" i="1"/>
  <c r="Y8952" i="1"/>
  <c r="Z8952" i="1"/>
  <c r="AA1826" i="1"/>
  <c r="Y1826" i="1"/>
  <c r="Z1826" i="1"/>
  <c r="AA7381" i="1"/>
  <c r="Y7381" i="1"/>
  <c r="Z7381" i="1"/>
  <c r="AA3881" i="1"/>
  <c r="Y3881" i="1"/>
  <c r="Z3881" i="1"/>
  <c r="Y2341" i="1"/>
  <c r="Z2341" i="1"/>
  <c r="AA2341" i="1"/>
  <c r="Z2904" i="1"/>
  <c r="AA2904" i="1"/>
  <c r="Y2904" i="1"/>
  <c r="Y4781" i="1"/>
  <c r="Z4781" i="1"/>
  <c r="AA4781" i="1"/>
  <c r="Z8829" i="1"/>
  <c r="Y8829" i="1"/>
  <c r="AA8829" i="1"/>
  <c r="Y3939" i="1"/>
  <c r="Z3939" i="1"/>
  <c r="AA3939" i="1"/>
  <c r="Y8575" i="1"/>
  <c r="AA8575" i="1"/>
  <c r="Z8575" i="1"/>
  <c r="Y6714" i="1"/>
  <c r="AA6714" i="1"/>
  <c r="Z6714" i="1"/>
  <c r="Y7773" i="1"/>
  <c r="Z7773" i="1"/>
  <c r="AA7773" i="1"/>
  <c r="Y7354" i="1"/>
  <c r="Z7354" i="1"/>
  <c r="AA7354" i="1"/>
  <c r="Z3033" i="1"/>
  <c r="Y3033" i="1"/>
  <c r="AA3033" i="1"/>
  <c r="Y8125" i="1"/>
  <c r="Z8125" i="1"/>
  <c r="AA8125" i="1"/>
  <c r="Y6341" i="1"/>
  <c r="Z6341" i="1"/>
  <c r="AA6341" i="1"/>
  <c r="Y5839" i="1"/>
  <c r="Z5839" i="1"/>
  <c r="AA5839" i="1"/>
  <c r="Y3505" i="1"/>
  <c r="Z3505" i="1"/>
  <c r="AA3505" i="1"/>
  <c r="Y7266" i="1"/>
  <c r="Z7266" i="1"/>
  <c r="AA7266" i="1"/>
  <c r="Y1732" i="1"/>
  <c r="Z1732" i="1"/>
  <c r="AA1732" i="1"/>
  <c r="Y4461" i="1"/>
  <c r="Z4461" i="1"/>
  <c r="AA4461" i="1"/>
  <c r="Y5375" i="1"/>
  <c r="Z5375" i="1"/>
  <c r="AA5375" i="1"/>
  <c r="Y7694" i="1"/>
  <c r="Z7694" i="1"/>
  <c r="AA7694" i="1"/>
  <c r="Z7011" i="1"/>
  <c r="AA7011" i="1"/>
  <c r="Y7011" i="1"/>
  <c r="Z1488" i="1"/>
  <c r="Y1488" i="1"/>
  <c r="AA1488" i="1"/>
  <c r="Y2130" i="1"/>
  <c r="Z2130" i="1"/>
  <c r="AA2130" i="1"/>
  <c r="Y5479" i="1"/>
  <c r="AA5479" i="1"/>
  <c r="Z5479" i="1"/>
  <c r="Y3703" i="1"/>
  <c r="AA3703" i="1"/>
  <c r="Z3703" i="1"/>
  <c r="Y938" i="1"/>
  <c r="AA938" i="1"/>
  <c r="Z938" i="1"/>
  <c r="Y8475" i="1"/>
  <c r="AA8475" i="1"/>
  <c r="Z8475" i="1"/>
  <c r="Y8908" i="1"/>
  <c r="AA8908" i="1"/>
  <c r="Z8908" i="1"/>
  <c r="Y2817" i="1"/>
  <c r="AA2817" i="1"/>
  <c r="Z2817" i="1"/>
  <c r="Y7593" i="1"/>
  <c r="AA7593" i="1"/>
  <c r="Z7593" i="1"/>
  <c r="Y3801" i="1"/>
  <c r="AA3801" i="1"/>
  <c r="Z3801" i="1"/>
  <c r="Y2396" i="1"/>
  <c r="AA2396" i="1"/>
  <c r="Z2396" i="1"/>
  <c r="Y6655" i="1"/>
  <c r="AA6655" i="1"/>
  <c r="Z6655" i="1"/>
  <c r="AA4560" i="1"/>
  <c r="Z4560" i="1"/>
  <c r="Y4560" i="1"/>
  <c r="AA2862" i="1"/>
  <c r="Y2862" i="1"/>
  <c r="Z2862" i="1"/>
  <c r="AA2733" i="1"/>
  <c r="Y2733" i="1"/>
  <c r="Z2733" i="1"/>
  <c r="AA8802" i="1"/>
  <c r="Y8802" i="1"/>
  <c r="Z8802" i="1"/>
  <c r="AA7966" i="1"/>
  <c r="Y7966" i="1"/>
  <c r="Z7966" i="1"/>
  <c r="AA2518" i="1"/>
  <c r="Y2518" i="1"/>
  <c r="Z2518" i="1"/>
  <c r="AA6226" i="1"/>
  <c r="Y6226" i="1"/>
  <c r="Z6226" i="1"/>
  <c r="AA7788" i="1"/>
  <c r="Y7788" i="1"/>
  <c r="Z7788" i="1"/>
  <c r="AA7631" i="1"/>
  <c r="Y7631" i="1"/>
  <c r="Z7631" i="1"/>
  <c r="AA9036" i="1"/>
  <c r="Y9036" i="1"/>
  <c r="Z9036" i="1"/>
  <c r="AA7339" i="1"/>
  <c r="Y7339" i="1"/>
  <c r="Z7339" i="1"/>
  <c r="AA549" i="1"/>
  <c r="Y549" i="1"/>
  <c r="Z549" i="1"/>
  <c r="AA6857" i="1"/>
  <c r="Y6857" i="1"/>
  <c r="Z6857" i="1"/>
  <c r="AA3633" i="1"/>
  <c r="Y3633" i="1"/>
  <c r="Z3633" i="1"/>
  <c r="AA19" i="1"/>
  <c r="Y19" i="1"/>
  <c r="Z19" i="1"/>
  <c r="AA1958" i="1"/>
  <c r="Y1958" i="1"/>
  <c r="Z1958" i="1"/>
  <c r="AA2180" i="1"/>
  <c r="Y2180" i="1"/>
  <c r="Z2180" i="1"/>
  <c r="AA1317" i="1"/>
  <c r="Y1317" i="1"/>
  <c r="Z1317" i="1"/>
  <c r="AA3879" i="1"/>
  <c r="Y3879" i="1"/>
  <c r="Z3879" i="1"/>
  <c r="AA6821" i="1"/>
  <c r="Y6821" i="1"/>
  <c r="Z6821" i="1"/>
  <c r="AA3734" i="1"/>
  <c r="Y3734" i="1"/>
  <c r="Z3734" i="1"/>
  <c r="AA6492" i="1"/>
  <c r="Y6492" i="1"/>
  <c r="Z6492" i="1"/>
  <c r="AA8002" i="1"/>
  <c r="Y8002" i="1"/>
  <c r="Z8002" i="1"/>
  <c r="AA1412" i="1"/>
  <c r="Y1412" i="1"/>
  <c r="Z1412" i="1"/>
  <c r="AA7409" i="1"/>
  <c r="Y7409" i="1"/>
  <c r="Z7409" i="1"/>
  <c r="AA5531" i="1"/>
  <c r="Y5531" i="1"/>
  <c r="Z5531" i="1"/>
  <c r="AA1061" i="1"/>
  <c r="Y1061" i="1"/>
  <c r="Z1061" i="1"/>
  <c r="AA2434" i="1"/>
  <c r="Y2434" i="1"/>
  <c r="Z2434" i="1"/>
  <c r="AA3852" i="1"/>
  <c r="Y3852" i="1"/>
  <c r="Z3852" i="1"/>
  <c r="AA1427" i="1"/>
  <c r="Y1427" i="1"/>
  <c r="Z1427" i="1"/>
  <c r="AA7942" i="1"/>
  <c r="Y7942" i="1"/>
  <c r="Z7942" i="1"/>
  <c r="AA5110" i="1"/>
  <c r="Y5110" i="1"/>
  <c r="Z5110" i="1"/>
  <c r="AA3017" i="1"/>
  <c r="Y3017" i="1"/>
  <c r="Z3017" i="1"/>
  <c r="AA1689" i="1"/>
  <c r="Y1689" i="1"/>
  <c r="Z1689" i="1"/>
  <c r="AA2797" i="1"/>
  <c r="Y2797" i="1"/>
  <c r="Z2797" i="1"/>
  <c r="AA2338" i="1"/>
  <c r="Y2338" i="1"/>
  <c r="Z2338" i="1"/>
  <c r="Y2326" i="1"/>
  <c r="Z2326" i="1"/>
  <c r="AA2326" i="1"/>
  <c r="Z1561" i="1"/>
  <c r="AA1561" i="1"/>
  <c r="Y1561" i="1"/>
  <c r="Y1680" i="1"/>
  <c r="Z1680" i="1"/>
  <c r="AA1680" i="1"/>
  <c r="Y3477" i="1"/>
  <c r="Z3477" i="1"/>
  <c r="AA3477" i="1"/>
  <c r="Y5336" i="1"/>
  <c r="Z5336" i="1"/>
  <c r="AA5336" i="1"/>
  <c r="Z3651" i="1"/>
  <c r="AA3651" i="1"/>
  <c r="Y3651" i="1"/>
  <c r="AA4858" i="1"/>
  <c r="Z4858" i="1"/>
  <c r="Y4858" i="1"/>
  <c r="AA7961" i="1"/>
  <c r="Z7961" i="1"/>
  <c r="Y7961" i="1"/>
  <c r="AA6623" i="1"/>
  <c r="Z6623" i="1"/>
  <c r="Y6623" i="1"/>
  <c r="AA6121" i="1"/>
  <c r="Z6121" i="1"/>
  <c r="Y6121" i="1"/>
  <c r="AA461" i="1"/>
  <c r="Z461" i="1"/>
  <c r="Y461" i="1"/>
  <c r="AA8491" i="1"/>
  <c r="Z8491" i="1"/>
  <c r="Y8491" i="1"/>
  <c r="AA2414" i="1"/>
  <c r="Z2414" i="1"/>
  <c r="Y2414" i="1"/>
  <c r="AA8179" i="1"/>
  <c r="Z8179" i="1"/>
  <c r="Y8179" i="1"/>
  <c r="AA5856" i="1"/>
  <c r="Z5856" i="1"/>
  <c r="Y5856" i="1"/>
  <c r="AA5867" i="1"/>
  <c r="Z5867" i="1"/>
  <c r="Y5867" i="1"/>
  <c r="AA3408" i="1"/>
  <c r="Z3408" i="1"/>
  <c r="Y3408" i="1"/>
  <c r="Y3353" i="1"/>
  <c r="AA3353" i="1"/>
  <c r="Z3353" i="1"/>
  <c r="Y8708" i="1"/>
  <c r="AA8708" i="1"/>
  <c r="Z8708" i="1"/>
  <c r="Y5106" i="1"/>
  <c r="AA5106" i="1"/>
  <c r="Z5106" i="1"/>
  <c r="Y6981" i="1"/>
  <c r="AA6981" i="1"/>
  <c r="Z6981" i="1"/>
  <c r="Y6247" i="1"/>
  <c r="AA6247" i="1"/>
  <c r="Z6247" i="1"/>
  <c r="Y2378" i="1"/>
  <c r="AA2378" i="1"/>
  <c r="Z2378" i="1"/>
  <c r="Y7836" i="1"/>
  <c r="AA7836" i="1"/>
  <c r="Z7836" i="1"/>
  <c r="Y8237" i="1"/>
  <c r="Z8237" i="1"/>
  <c r="AA8237" i="1"/>
  <c r="AA5965" i="1"/>
  <c r="Y5965" i="1"/>
  <c r="Z5965" i="1"/>
  <c r="Y1375" i="1"/>
  <c r="Z1375" i="1"/>
  <c r="AA1375" i="1"/>
  <c r="Z5089" i="1"/>
  <c r="AA5089" i="1"/>
  <c r="Y5089" i="1"/>
  <c r="Z5912" i="1"/>
  <c r="AA5912" i="1"/>
  <c r="Y5912" i="1"/>
  <c r="Z6742" i="1"/>
  <c r="AA6742" i="1"/>
  <c r="Y6742" i="1"/>
  <c r="Z4713" i="1"/>
  <c r="AA4713" i="1"/>
  <c r="Y4713" i="1"/>
  <c r="Z3956" i="1"/>
  <c r="AA3956" i="1"/>
  <c r="Y3956" i="1"/>
  <c r="Z3974" i="1"/>
  <c r="AA3974" i="1"/>
  <c r="Y3974" i="1"/>
  <c r="Z6992" i="1"/>
  <c r="AA6992" i="1"/>
  <c r="Y6992" i="1"/>
  <c r="Z2209" i="1"/>
  <c r="AA2209" i="1"/>
  <c r="Y2209" i="1"/>
  <c r="AA7469" i="1"/>
  <c r="Y7469" i="1"/>
  <c r="Z7469" i="1"/>
  <c r="Y1622" i="1"/>
  <c r="Z1622" i="1"/>
  <c r="AA1622" i="1"/>
  <c r="Y6887" i="1"/>
  <c r="Z6887" i="1"/>
  <c r="AA6887" i="1"/>
  <c r="Y1682" i="1"/>
  <c r="Z1682" i="1"/>
  <c r="AA1682" i="1"/>
  <c r="Y2801" i="1"/>
  <c r="Z2801" i="1"/>
  <c r="AA2801" i="1"/>
  <c r="Y5137" i="1"/>
  <c r="Z5137" i="1"/>
  <c r="AA5137" i="1"/>
  <c r="Y2373" i="1"/>
  <c r="Z2373" i="1"/>
  <c r="AA2373" i="1"/>
  <c r="Y3251" i="1"/>
  <c r="Z3251" i="1"/>
  <c r="AA3251" i="1"/>
  <c r="Y4341" i="1"/>
  <c r="Z4341" i="1"/>
  <c r="AA4341" i="1"/>
  <c r="Y5609" i="1"/>
  <c r="Z5609" i="1"/>
  <c r="AA5609" i="1"/>
  <c r="Y3152" i="1"/>
  <c r="Z3152" i="1"/>
  <c r="AA3152" i="1"/>
  <c r="Y1597" i="1"/>
  <c r="Z1597" i="1"/>
  <c r="AA1597" i="1"/>
  <c r="Y3374" i="1"/>
  <c r="Z3374" i="1"/>
  <c r="AA3374" i="1"/>
  <c r="Y7958" i="1"/>
  <c r="Z7958" i="1"/>
  <c r="AA7958" i="1"/>
  <c r="Y3123" i="1"/>
  <c r="Z3123" i="1"/>
  <c r="AA3123" i="1"/>
  <c r="Y6984" i="1"/>
  <c r="Z6984" i="1"/>
  <c r="AA6984" i="1"/>
  <c r="Y1175" i="1"/>
  <c r="Z1175" i="1"/>
  <c r="AA1175" i="1"/>
  <c r="Y5003" i="1"/>
  <c r="Z5003" i="1"/>
  <c r="AA5003" i="1"/>
  <c r="Y6480" i="1"/>
  <c r="Z6480" i="1"/>
  <c r="AA6480" i="1"/>
  <c r="Y1624" i="1"/>
  <c r="Z1624" i="1"/>
  <c r="AA1624" i="1"/>
  <c r="Y4365" i="1"/>
  <c r="Z4365" i="1"/>
  <c r="AA4365" i="1"/>
  <c r="Y8393" i="1"/>
  <c r="Z8393" i="1"/>
  <c r="AA8393" i="1"/>
  <c r="Y3683" i="1"/>
  <c r="Z3683" i="1"/>
  <c r="AA3683" i="1"/>
  <c r="Y3389" i="1"/>
  <c r="Z3389" i="1"/>
  <c r="AA3389" i="1"/>
  <c r="Y5921" i="1"/>
  <c r="Z5921" i="1"/>
  <c r="AA5921" i="1"/>
  <c r="Y5885" i="1"/>
  <c r="Z5885" i="1"/>
  <c r="AA5885" i="1"/>
  <c r="Y7202" i="1"/>
  <c r="Z7202" i="1"/>
  <c r="AA7202" i="1"/>
  <c r="Y5713" i="1"/>
  <c r="Z5713" i="1"/>
  <c r="AA5713" i="1"/>
  <c r="Y3907" i="1"/>
  <c r="Z3907" i="1"/>
  <c r="AA3907" i="1"/>
  <c r="Y8653" i="1"/>
  <c r="Z8653" i="1"/>
  <c r="AA8653" i="1"/>
  <c r="Y4036" i="1"/>
  <c r="Z4036" i="1"/>
  <c r="AA4036" i="1"/>
  <c r="Y398" i="1"/>
  <c r="Z398" i="1"/>
  <c r="AA398" i="1"/>
  <c r="Y3009" i="1"/>
  <c r="Z3009" i="1"/>
  <c r="AA3009" i="1"/>
  <c r="Y7151" i="1"/>
  <c r="Z7151" i="1"/>
  <c r="AA7151" i="1"/>
  <c r="Z7679" i="1"/>
  <c r="AA7679" i="1"/>
  <c r="Y7679" i="1"/>
  <c r="Y7669" i="1"/>
  <c r="Z7669" i="1"/>
  <c r="AA7669" i="1"/>
  <c r="Y7037" i="1"/>
  <c r="Z7037" i="1"/>
  <c r="AA7037" i="1"/>
  <c r="Y7995" i="1"/>
  <c r="AA7995" i="1"/>
  <c r="Z7995" i="1"/>
  <c r="Y8332" i="1"/>
  <c r="AA8332" i="1"/>
  <c r="Z8332" i="1"/>
  <c r="Y500" i="1"/>
  <c r="AA500" i="1"/>
  <c r="Z500" i="1"/>
  <c r="Y6772" i="1"/>
  <c r="Z6772" i="1"/>
  <c r="AA6772" i="1"/>
  <c r="Y2418" i="1"/>
  <c r="AA2418" i="1"/>
  <c r="Z2418" i="1"/>
  <c r="Y6829" i="1"/>
  <c r="Z6829" i="1"/>
  <c r="AA6829" i="1"/>
  <c r="Y2443" i="1"/>
  <c r="AA2443" i="1"/>
  <c r="Z2443" i="1"/>
  <c r="Y5309" i="1"/>
  <c r="Z5309" i="1"/>
  <c r="AA5309" i="1"/>
  <c r="Y1935" i="1"/>
  <c r="Z1935" i="1"/>
  <c r="AA1935" i="1"/>
  <c r="Y7259" i="1"/>
  <c r="Z7259" i="1"/>
  <c r="AA7259" i="1"/>
  <c r="Y1023" i="1"/>
  <c r="Z1023" i="1"/>
  <c r="AA1023" i="1"/>
  <c r="Y4683" i="1"/>
  <c r="Z4683" i="1"/>
  <c r="AA4683" i="1"/>
  <c r="Y5356" i="1"/>
  <c r="Z5356" i="1"/>
  <c r="AA5356" i="1"/>
  <c r="Y613" i="1"/>
  <c r="Z613" i="1"/>
  <c r="AA613" i="1"/>
  <c r="Y5686" i="1"/>
  <c r="Z5686" i="1"/>
  <c r="AA5686" i="1"/>
  <c r="Y4752" i="1"/>
  <c r="Z4752" i="1"/>
  <c r="AA4752" i="1"/>
  <c r="Y7920" i="1"/>
  <c r="Z7920" i="1"/>
  <c r="AA7920" i="1"/>
  <c r="Y1258" i="1"/>
  <c r="Z1258" i="1"/>
  <c r="AA1258" i="1"/>
  <c r="Y6288" i="1"/>
  <c r="Z6288" i="1"/>
  <c r="AA6288" i="1"/>
  <c r="Y2754" i="1"/>
  <c r="Z2754" i="1"/>
  <c r="AA2754" i="1"/>
  <c r="Y8979" i="1"/>
  <c r="Z8979" i="1"/>
  <c r="AA8979" i="1"/>
  <c r="Y4918" i="1"/>
  <c r="Z4918" i="1"/>
  <c r="AA4918" i="1"/>
  <c r="Y186" i="1"/>
  <c r="Z186" i="1"/>
  <c r="AA186" i="1"/>
  <c r="Y1914" i="1"/>
  <c r="Z1914" i="1"/>
  <c r="AA1914" i="1"/>
  <c r="Y609" i="1"/>
  <c r="Z609" i="1"/>
  <c r="AA609" i="1"/>
  <c r="Y3249" i="1"/>
  <c r="Z3249" i="1"/>
  <c r="AA3249" i="1"/>
  <c r="Y8415" i="1"/>
  <c r="Z8415" i="1"/>
  <c r="AA8415" i="1"/>
  <c r="Y7473" i="1"/>
  <c r="Z7473" i="1"/>
  <c r="AA7473" i="1"/>
  <c r="Y4006" i="1"/>
  <c r="Z4006" i="1"/>
  <c r="AA4006" i="1"/>
  <c r="Y1103" i="1"/>
  <c r="Z1103" i="1"/>
  <c r="AA1103" i="1"/>
  <c r="Y1974" i="1"/>
  <c r="Z1974" i="1"/>
  <c r="AA1974" i="1"/>
  <c r="Y6845" i="1"/>
  <c r="Z6845" i="1"/>
  <c r="AA6845" i="1"/>
  <c r="Y7463" i="1"/>
  <c r="Z7463" i="1"/>
  <c r="AA7463" i="1"/>
  <c r="Y6986" i="1"/>
  <c r="Z6986" i="1"/>
  <c r="AA6986" i="1"/>
  <c r="Y3068" i="1"/>
  <c r="Z3068" i="1"/>
  <c r="AA3068" i="1"/>
  <c r="Y4302" i="1"/>
  <c r="Z4302" i="1"/>
  <c r="AA4302" i="1"/>
  <c r="Y3764" i="1"/>
  <c r="Z3764" i="1"/>
  <c r="AA3764" i="1"/>
  <c r="AA6620" i="1"/>
  <c r="Z6620" i="1"/>
  <c r="Y6620" i="1"/>
  <c r="AA418" i="1"/>
  <c r="Z418" i="1"/>
  <c r="Y418" i="1"/>
  <c r="Z1951" i="1"/>
  <c r="Y1951" i="1"/>
  <c r="AA1951" i="1"/>
  <c r="Y7260" i="1"/>
  <c r="Z7260" i="1"/>
  <c r="AA7260" i="1"/>
  <c r="Y7323" i="1"/>
  <c r="Z7323" i="1"/>
  <c r="AA7323" i="1"/>
  <c r="Y2638" i="1"/>
  <c r="Z2638" i="1"/>
  <c r="AA2638" i="1"/>
  <c r="Z2737" i="1"/>
  <c r="AA2737" i="1"/>
  <c r="Y2737" i="1"/>
  <c r="Z6221" i="1"/>
  <c r="AA6221" i="1"/>
  <c r="Y6221" i="1"/>
  <c r="Y3124" i="1"/>
  <c r="Z3124" i="1"/>
  <c r="AA3124" i="1"/>
  <c r="AA900" i="1"/>
  <c r="Y900" i="1"/>
  <c r="Z900" i="1"/>
  <c r="Y2037" i="1"/>
  <c r="Z2037" i="1"/>
  <c r="AA2037" i="1"/>
  <c r="AA5527" i="1"/>
  <c r="Y5527" i="1"/>
  <c r="Z5527" i="1"/>
  <c r="Y5342" i="1"/>
  <c r="Z5342" i="1"/>
  <c r="AA5342" i="1"/>
  <c r="Y6667" i="1"/>
  <c r="Z6667" i="1"/>
  <c r="AA6667" i="1"/>
  <c r="Y6820" i="1"/>
  <c r="Z6820" i="1"/>
  <c r="AA6820" i="1"/>
  <c r="Y3873" i="1"/>
  <c r="Z3873" i="1"/>
  <c r="AA3873" i="1"/>
  <c r="Y2776" i="1"/>
  <c r="Z2776" i="1"/>
  <c r="AA2776" i="1"/>
  <c r="Y804" i="1"/>
  <c r="Z804" i="1"/>
  <c r="AA804" i="1"/>
  <c r="Y7129" i="1"/>
  <c r="Z7129" i="1"/>
  <c r="AA7129" i="1"/>
  <c r="Y6954" i="1"/>
  <c r="Z6954" i="1"/>
  <c r="AA6954" i="1"/>
  <c r="Y768" i="1"/>
  <c r="Z768" i="1"/>
  <c r="AA768" i="1"/>
  <c r="Y656" i="1"/>
  <c r="Z656" i="1"/>
  <c r="AA656" i="1"/>
  <c r="Y2881" i="1"/>
  <c r="Z2881" i="1"/>
  <c r="AA2881" i="1"/>
  <c r="Y8558" i="1"/>
  <c r="Z8558" i="1"/>
  <c r="AA8558" i="1"/>
  <c r="Y3499" i="1"/>
  <c r="Z3499" i="1"/>
  <c r="AA3499" i="1"/>
  <c r="Y1975" i="1"/>
  <c r="Z1975" i="1"/>
  <c r="AA1975" i="1"/>
  <c r="Y5525" i="1"/>
  <c r="AA5525" i="1"/>
  <c r="Z5525" i="1"/>
  <c r="Y4466" i="1"/>
  <c r="Z4466" i="1"/>
  <c r="AA4466" i="1"/>
  <c r="Y745" i="1"/>
  <c r="Z745" i="1"/>
  <c r="AA745" i="1"/>
  <c r="AA2096" i="1"/>
  <c r="Y2096" i="1"/>
  <c r="Z2096" i="1"/>
  <c r="AA6014" i="1"/>
  <c r="Y6014" i="1"/>
  <c r="Z6014" i="1"/>
  <c r="AA966" i="1"/>
  <c r="Y966" i="1"/>
  <c r="Z966" i="1"/>
  <c r="AA7003" i="1"/>
  <c r="Y7003" i="1"/>
  <c r="Z7003" i="1"/>
  <c r="AA8912" i="1"/>
  <c r="Y8912" i="1"/>
  <c r="Z8912" i="1"/>
  <c r="AA6170" i="1"/>
  <c r="Y6170" i="1"/>
  <c r="Z6170" i="1"/>
  <c r="AA5126" i="1"/>
  <c r="Y5126" i="1"/>
  <c r="Z5126" i="1"/>
  <c r="AA5753" i="1"/>
  <c r="Y5753" i="1"/>
  <c r="Z5753" i="1"/>
  <c r="AA6629" i="1"/>
  <c r="Y6629" i="1"/>
  <c r="Z6629" i="1"/>
  <c r="AA1919" i="1"/>
  <c r="Y1919" i="1"/>
  <c r="Z1919" i="1"/>
  <c r="Y7685" i="1"/>
  <c r="Z7685" i="1"/>
  <c r="AA7685" i="1"/>
  <c r="Y1071" i="1"/>
  <c r="Z1071" i="1"/>
  <c r="AA1071" i="1"/>
  <c r="Y7348" i="1"/>
  <c r="Z7348" i="1"/>
  <c r="AA7348" i="1"/>
  <c r="Y913" i="1"/>
  <c r="Z913" i="1"/>
  <c r="AA913" i="1"/>
  <c r="Y7406" i="1"/>
  <c r="Z7406" i="1"/>
  <c r="AA7406" i="1"/>
  <c r="Y5262" i="1"/>
  <c r="Z5262" i="1"/>
  <c r="AA5262" i="1"/>
  <c r="Y7931" i="1"/>
  <c r="Z7931" i="1"/>
  <c r="AA7931" i="1"/>
  <c r="Y8727" i="1"/>
  <c r="Z8727" i="1"/>
  <c r="AA8727" i="1"/>
  <c r="Y4732" i="1"/>
  <c r="Z4732" i="1"/>
  <c r="AA4732" i="1"/>
  <c r="Y8717" i="1"/>
  <c r="Z8717" i="1"/>
  <c r="AA8717" i="1"/>
  <c r="Y9006" i="1"/>
  <c r="Z9006" i="1"/>
  <c r="AA9006" i="1"/>
  <c r="Y8281" i="1"/>
  <c r="Z8281" i="1"/>
  <c r="AA8281" i="1"/>
  <c r="Y2795" i="1"/>
  <c r="Z2795" i="1"/>
  <c r="AA2795" i="1"/>
  <c r="Y5844" i="1"/>
  <c r="Z5844" i="1"/>
  <c r="AA5844" i="1"/>
  <c r="Y4848" i="1"/>
  <c r="Z4848" i="1"/>
  <c r="AA4848" i="1"/>
  <c r="Y6172" i="1"/>
  <c r="Z6172" i="1"/>
  <c r="AA6172" i="1"/>
  <c r="Y3701" i="1"/>
  <c r="Z3701" i="1"/>
  <c r="AA3701" i="1"/>
  <c r="Z7330" i="1"/>
  <c r="AA7330" i="1"/>
  <c r="Y7330" i="1"/>
  <c r="Y4703" i="1"/>
  <c r="Z4703" i="1"/>
  <c r="AA4703" i="1"/>
  <c r="Y315" i="1"/>
  <c r="Z315" i="1"/>
  <c r="AA315" i="1"/>
  <c r="Y5628" i="1"/>
  <c r="Z5628" i="1"/>
  <c r="AA5628" i="1"/>
  <c r="Y8532" i="1"/>
  <c r="Z8532" i="1"/>
  <c r="AA8532" i="1"/>
  <c r="Y1147" i="1"/>
  <c r="Z1147" i="1"/>
  <c r="AA1147" i="1"/>
  <c r="Y2588" i="1"/>
  <c r="Z2588" i="1"/>
  <c r="AA2588" i="1"/>
  <c r="Y3681" i="1"/>
  <c r="Z3681" i="1"/>
  <c r="AA3681" i="1"/>
  <c r="Y3987" i="1"/>
  <c r="Z3987" i="1"/>
  <c r="AA3987" i="1"/>
  <c r="Y40" i="1"/>
  <c r="Z40" i="1"/>
  <c r="AA40" i="1"/>
  <c r="Y6511" i="1"/>
  <c r="Z6511" i="1"/>
  <c r="AA6511" i="1"/>
  <c r="Y453" i="1"/>
  <c r="Z453" i="1"/>
  <c r="AA453" i="1"/>
  <c r="Y1478" i="1"/>
  <c r="Z1478" i="1"/>
  <c r="AA1478" i="1"/>
  <c r="Y6993" i="1"/>
  <c r="Z6993" i="1"/>
  <c r="AA6993" i="1"/>
  <c r="Y7045" i="1"/>
  <c r="Z7045" i="1"/>
  <c r="AA7045" i="1"/>
  <c r="Y1797" i="1"/>
  <c r="Z1797" i="1"/>
  <c r="AA1797" i="1"/>
  <c r="Y2972" i="1"/>
  <c r="Z2972" i="1"/>
  <c r="AA2972" i="1"/>
  <c r="Y2445" i="1"/>
  <c r="Z2445" i="1"/>
  <c r="AA2445" i="1"/>
  <c r="Y8752" i="1"/>
  <c r="Z8752" i="1"/>
  <c r="AA8752" i="1"/>
  <c r="Y8946" i="1"/>
  <c r="Z8946" i="1"/>
  <c r="AA8946" i="1"/>
  <c r="Y5163" i="1"/>
  <c r="Z5163" i="1"/>
  <c r="AA5163" i="1"/>
  <c r="Y1663" i="1"/>
  <c r="Z1663" i="1"/>
  <c r="AA1663" i="1"/>
  <c r="Y284" i="1"/>
  <c r="Z284" i="1"/>
  <c r="AA284" i="1"/>
  <c r="Y6357" i="1"/>
  <c r="Z6357" i="1"/>
  <c r="AA6357" i="1"/>
  <c r="Y1205" i="1"/>
  <c r="Z1205" i="1"/>
  <c r="AA1205" i="1"/>
  <c r="Y8307" i="1"/>
  <c r="Z8307" i="1"/>
  <c r="AA8307" i="1"/>
  <c r="Y7174" i="1"/>
  <c r="Z7174" i="1"/>
  <c r="AA7174" i="1"/>
  <c r="Y2199" i="1"/>
  <c r="Z2199" i="1"/>
  <c r="AA2199" i="1"/>
  <c r="Y3678" i="1"/>
  <c r="Z3678" i="1"/>
  <c r="AA3678" i="1"/>
  <c r="Y3944" i="1"/>
  <c r="Z3944" i="1"/>
  <c r="AA3944" i="1"/>
  <c r="Y4424" i="1"/>
  <c r="Z4424" i="1"/>
  <c r="AA4424" i="1"/>
  <c r="Y6539" i="1"/>
  <c r="Z6539" i="1"/>
  <c r="AA6539" i="1"/>
  <c r="Y2386" i="1"/>
  <c r="Z2386" i="1"/>
  <c r="AA2386" i="1"/>
  <c r="Y4131" i="1"/>
  <c r="Z4131" i="1"/>
  <c r="AA4131" i="1"/>
  <c r="Y7478" i="1"/>
  <c r="Z7478" i="1"/>
  <c r="AA7478" i="1"/>
  <c r="Y7446" i="1"/>
  <c r="Z7446" i="1"/>
  <c r="AA7446" i="1"/>
  <c r="Y8742" i="1"/>
  <c r="Z8742" i="1"/>
  <c r="AA8742" i="1"/>
  <c r="Y7755" i="1"/>
  <c r="Z7755" i="1"/>
  <c r="AA7755" i="1"/>
  <c r="Y7668" i="1"/>
  <c r="Z7668" i="1"/>
  <c r="AA7668" i="1"/>
  <c r="Y1868" i="1"/>
  <c r="Z1868" i="1"/>
  <c r="AA1868" i="1"/>
  <c r="Y5233" i="1"/>
  <c r="Z5233" i="1"/>
  <c r="AA5233" i="1"/>
  <c r="Y6985" i="1"/>
  <c r="Z6985" i="1"/>
  <c r="AA6985" i="1"/>
  <c r="Y6945" i="1"/>
  <c r="Z6945" i="1"/>
  <c r="AA6945" i="1"/>
  <c r="Y6509" i="1"/>
  <c r="Z6509" i="1"/>
  <c r="AA6509" i="1"/>
  <c r="Y8425" i="1"/>
  <c r="Z8425" i="1"/>
  <c r="AA8425" i="1"/>
  <c r="Y8634" i="1"/>
  <c r="Z8634" i="1"/>
  <c r="AA8634" i="1"/>
  <c r="Y8523" i="1"/>
  <c r="Z8523" i="1"/>
  <c r="AA8523" i="1"/>
  <c r="Y3531" i="1"/>
  <c r="Z3531" i="1"/>
  <c r="AA3531" i="1"/>
  <c r="Y7978" i="1"/>
  <c r="Z7978" i="1"/>
  <c r="AA7978" i="1"/>
  <c r="Y2291" i="1"/>
  <c r="Z2291" i="1"/>
  <c r="AA2291" i="1"/>
  <c r="Y2365" i="1"/>
  <c r="Z2365" i="1"/>
  <c r="AA2365" i="1"/>
  <c r="Y2488" i="1"/>
  <c r="Z2488" i="1"/>
  <c r="AA2488" i="1"/>
  <c r="Y1006" i="1"/>
  <c r="Z1006" i="1"/>
  <c r="AA1006" i="1"/>
  <c r="Y8538" i="1"/>
  <c r="Z8538" i="1"/>
  <c r="AA8538" i="1"/>
  <c r="Y1552" i="1"/>
  <c r="Z1552" i="1"/>
  <c r="AA1552" i="1"/>
  <c r="Y7919" i="1"/>
  <c r="Z7919" i="1"/>
  <c r="AA7919" i="1"/>
  <c r="Y2125" i="1"/>
  <c r="Z2125" i="1"/>
  <c r="AA2125" i="1"/>
  <c r="Y2788" i="1"/>
  <c r="Z2788" i="1"/>
  <c r="AA2788" i="1"/>
  <c r="Y7615" i="1"/>
  <c r="Z7615" i="1"/>
  <c r="AA7615" i="1"/>
  <c r="Y8133" i="1"/>
  <c r="Z8133" i="1"/>
  <c r="AA8133" i="1"/>
  <c r="Y7993" i="1"/>
  <c r="Z7993" i="1"/>
  <c r="AA7993" i="1"/>
  <c r="Y8909" i="1"/>
  <c r="Z8909" i="1"/>
  <c r="AA8909" i="1"/>
  <c r="Y2174" i="1"/>
  <c r="Z2174" i="1"/>
  <c r="AA2174" i="1"/>
  <c r="Y3288" i="1"/>
  <c r="Z3288" i="1"/>
  <c r="AA3288" i="1"/>
  <c r="Y914" i="1"/>
  <c r="Z914" i="1"/>
  <c r="AA914" i="1"/>
  <c r="Y1247" i="1"/>
  <c r="Z1247" i="1"/>
  <c r="AA1247" i="1"/>
  <c r="Y4849" i="1"/>
  <c r="Z4849" i="1"/>
  <c r="AA4849" i="1"/>
  <c r="Y8371" i="1"/>
  <c r="Z8371" i="1"/>
  <c r="AA8371" i="1"/>
  <c r="Z8358" i="1"/>
  <c r="Y8358" i="1"/>
  <c r="AA8358" i="1"/>
  <c r="Y6053" i="1"/>
  <c r="Z6053" i="1"/>
  <c r="AA6053" i="1"/>
  <c r="Y7239" i="1"/>
  <c r="Z7239" i="1"/>
  <c r="AA7239" i="1"/>
  <c r="Y8966" i="1"/>
  <c r="Z8966" i="1"/>
  <c r="AA8966" i="1"/>
  <c r="Y2207" i="1"/>
  <c r="Z2207" i="1"/>
  <c r="AA2207" i="1"/>
  <c r="Y2022" i="1"/>
  <c r="Z2022" i="1"/>
  <c r="AA2022" i="1"/>
  <c r="Y4745" i="1"/>
  <c r="Z4745" i="1"/>
  <c r="AA4745" i="1"/>
  <c r="Y7024" i="1"/>
  <c r="Z7024" i="1"/>
  <c r="AA7024" i="1"/>
  <c r="Y2248" i="1"/>
  <c r="Z2248" i="1"/>
  <c r="AA2248" i="1"/>
  <c r="Y7689" i="1"/>
  <c r="Z7689" i="1"/>
  <c r="AA7689" i="1"/>
  <c r="Y376" i="1"/>
  <c r="Z376" i="1"/>
  <c r="AA376" i="1"/>
  <c r="Y2847" i="1"/>
  <c r="Z2847" i="1"/>
  <c r="AA2847" i="1"/>
  <c r="Y4654" i="1"/>
  <c r="Z4654" i="1"/>
  <c r="AA4654" i="1"/>
  <c r="Y5815" i="1"/>
  <c r="Z5815" i="1"/>
  <c r="AA5815" i="1"/>
  <c r="Y4873" i="1"/>
  <c r="Z4873" i="1"/>
  <c r="AA4873" i="1"/>
  <c r="Y948" i="1"/>
  <c r="Z948" i="1"/>
  <c r="AA948" i="1"/>
  <c r="Y7053" i="1"/>
  <c r="Z7053" i="1"/>
  <c r="AA7053" i="1"/>
  <c r="Y1897" i="1"/>
  <c r="Z1897" i="1"/>
  <c r="AA1897" i="1"/>
  <c r="Y6763" i="1"/>
  <c r="Z6763" i="1"/>
  <c r="AA6763" i="1"/>
  <c r="Y805" i="1"/>
  <c r="Z805" i="1"/>
  <c r="AA805" i="1"/>
  <c r="Y238" i="1"/>
  <c r="Z238" i="1"/>
  <c r="AA238" i="1"/>
  <c r="Y7468" i="1"/>
  <c r="Z7468" i="1"/>
  <c r="AA7468" i="1"/>
  <c r="Y1163" i="1"/>
  <c r="Z1163" i="1"/>
  <c r="AA1163" i="1"/>
  <c r="Y8084" i="1"/>
  <c r="Z8084" i="1"/>
  <c r="AA8084" i="1"/>
  <c r="Y1539" i="1"/>
  <c r="Z1539" i="1"/>
  <c r="AA1539" i="1"/>
  <c r="Y3010" i="1"/>
  <c r="Z3010" i="1"/>
  <c r="AA3010" i="1"/>
  <c r="Y7967" i="1"/>
  <c r="Z7967" i="1"/>
  <c r="AA7967" i="1"/>
  <c r="Y8036" i="1"/>
  <c r="Z8036" i="1"/>
  <c r="AA8036" i="1"/>
  <c r="Y3199" i="1"/>
  <c r="Z3199" i="1"/>
  <c r="AA3199" i="1"/>
  <c r="Y404" i="1"/>
  <c r="Z404" i="1"/>
  <c r="AA404" i="1"/>
  <c r="Y1187" i="1"/>
  <c r="Z1187" i="1"/>
  <c r="AA1187" i="1"/>
  <c r="Y7988" i="1"/>
  <c r="Z7988" i="1"/>
  <c r="AA7988" i="1"/>
  <c r="Y8238" i="1"/>
  <c r="Z8238" i="1"/>
  <c r="AA8238" i="1"/>
  <c r="Y3482" i="1"/>
  <c r="Z3482" i="1"/>
  <c r="AA3482" i="1"/>
  <c r="Y4283" i="1"/>
  <c r="Z4283" i="1"/>
  <c r="AA4283" i="1"/>
  <c r="Y7940" i="1"/>
  <c r="Z7940" i="1"/>
  <c r="AA7940" i="1"/>
  <c r="Y4078" i="1"/>
  <c r="Z4078" i="1"/>
  <c r="AA4078" i="1"/>
  <c r="Y5200" i="1"/>
  <c r="Z5200" i="1"/>
  <c r="AA5200" i="1"/>
  <c r="Y5056" i="1"/>
  <c r="Z5056" i="1"/>
  <c r="AA5056" i="1"/>
  <c r="Y7892" i="1"/>
  <c r="Z7892" i="1"/>
  <c r="AA7892" i="1"/>
  <c r="Y2075" i="1"/>
  <c r="Z2075" i="1"/>
  <c r="AA2075" i="1"/>
  <c r="Y6597" i="1"/>
  <c r="Z6597" i="1"/>
  <c r="AA6597" i="1"/>
  <c r="Y3129" i="1"/>
  <c r="Z3129" i="1"/>
  <c r="AA3129" i="1"/>
  <c r="Z6157" i="1"/>
  <c r="AA6157" i="1"/>
  <c r="Y6157" i="1"/>
  <c r="Z7951" i="1"/>
  <c r="AA7951" i="1"/>
  <c r="Y7951" i="1"/>
  <c r="Z8977" i="1"/>
  <c r="AA8977" i="1"/>
  <c r="Y8977" i="1"/>
  <c r="Z4756" i="1"/>
  <c r="AA4756" i="1"/>
  <c r="Y4756" i="1"/>
  <c r="Z4803" i="1"/>
  <c r="AA4803" i="1"/>
  <c r="Y4803" i="1"/>
  <c r="Z7141" i="1"/>
  <c r="AA7141" i="1"/>
  <c r="Y7141" i="1"/>
  <c r="Z7401" i="1"/>
  <c r="AA7401" i="1"/>
  <c r="Y7401" i="1"/>
  <c r="Z3109" i="1"/>
  <c r="AA3109" i="1"/>
  <c r="Y3109" i="1"/>
  <c r="Z1647" i="1"/>
  <c r="AA1647" i="1"/>
  <c r="Y1647" i="1"/>
  <c r="Z6849" i="1"/>
  <c r="AA6849" i="1"/>
  <c r="Y6849" i="1"/>
  <c r="Z4497" i="1"/>
  <c r="AA4497" i="1"/>
  <c r="Y4497" i="1"/>
  <c r="Z1107" i="1"/>
  <c r="AA1107" i="1"/>
  <c r="Y1107" i="1"/>
  <c r="Z7244" i="1"/>
  <c r="AA7244" i="1"/>
  <c r="Y7244" i="1"/>
  <c r="Z2744" i="1"/>
  <c r="AA2744" i="1"/>
  <c r="Y2744" i="1"/>
  <c r="Z4211" i="1"/>
  <c r="AA4211" i="1"/>
  <c r="Y4211" i="1"/>
  <c r="Z3863" i="1"/>
  <c r="AA3863" i="1"/>
  <c r="Y3863" i="1"/>
  <c r="Z6907" i="1"/>
  <c r="AA6907" i="1"/>
  <c r="Y6907" i="1"/>
  <c r="Z3992" i="1"/>
  <c r="AA3992" i="1"/>
  <c r="Y3992" i="1"/>
  <c r="Z6045" i="1"/>
  <c r="AA6045" i="1"/>
  <c r="Y6045" i="1"/>
  <c r="Z8236" i="1"/>
  <c r="AA8236" i="1"/>
  <c r="Y8236" i="1"/>
  <c r="Z7604" i="1"/>
  <c r="AA7604" i="1"/>
  <c r="Y7604" i="1"/>
  <c r="Y2478" i="1"/>
  <c r="Z2478" i="1"/>
  <c r="AA2478" i="1"/>
  <c r="Y5957" i="1"/>
  <c r="Z5957" i="1"/>
  <c r="AA5957" i="1"/>
  <c r="Y639" i="1"/>
  <c r="Z639" i="1"/>
  <c r="AA639" i="1"/>
  <c r="Y8296" i="1"/>
  <c r="Z8296" i="1"/>
  <c r="AA8296" i="1"/>
  <c r="Y8245" i="1"/>
  <c r="Z8245" i="1"/>
  <c r="AA8245" i="1"/>
  <c r="Y7532" i="1"/>
  <c r="Z7532" i="1"/>
  <c r="AA7532" i="1"/>
  <c r="Y8587" i="1"/>
  <c r="Z8587" i="1"/>
  <c r="AA8587" i="1"/>
  <c r="Y5247" i="1"/>
  <c r="Z5247" i="1"/>
  <c r="AA5247" i="1"/>
  <c r="Y8768" i="1"/>
  <c r="Z8768" i="1"/>
  <c r="AA8768" i="1"/>
  <c r="Y7484" i="1"/>
  <c r="Z7484" i="1"/>
  <c r="AA7484" i="1"/>
  <c r="Y7149" i="1"/>
  <c r="Z7149" i="1"/>
  <c r="AA7149" i="1"/>
  <c r="Y5586" i="1"/>
  <c r="Z5586" i="1"/>
  <c r="AA5586" i="1"/>
  <c r="Y180" i="1"/>
  <c r="Z180" i="1"/>
  <c r="AA180" i="1"/>
  <c r="Y563" i="1"/>
  <c r="Z563" i="1"/>
  <c r="AA563" i="1"/>
  <c r="Y94" i="1"/>
  <c r="Z94" i="1"/>
  <c r="AA94" i="1"/>
  <c r="Y3008" i="1"/>
  <c r="Z3008" i="1"/>
  <c r="AA3008" i="1"/>
  <c r="Y8433" i="1"/>
  <c r="Z8433" i="1"/>
  <c r="AA8433" i="1"/>
  <c r="Y157" i="1"/>
  <c r="Z157" i="1"/>
  <c r="AA157" i="1"/>
  <c r="Y6937" i="1"/>
  <c r="Z6937" i="1"/>
  <c r="AA6937" i="1"/>
  <c r="Y3738" i="1"/>
  <c r="Z3738" i="1"/>
  <c r="AA3738" i="1"/>
  <c r="Y7807" i="1"/>
  <c r="Z7807" i="1"/>
  <c r="AA7807" i="1"/>
  <c r="Y425" i="1"/>
  <c r="Z425" i="1"/>
  <c r="AA425" i="1"/>
  <c r="Y5692" i="1"/>
  <c r="Z5692" i="1"/>
  <c r="AA5692" i="1"/>
  <c r="Y7317" i="1"/>
  <c r="Z7317" i="1"/>
  <c r="AA7317" i="1"/>
  <c r="Y2622" i="1"/>
  <c r="Z2622" i="1"/>
  <c r="AA2622" i="1"/>
  <c r="Y1404" i="1"/>
  <c r="Z1404" i="1"/>
  <c r="AA1404" i="1"/>
  <c r="Y8513" i="1"/>
  <c r="Z8513" i="1"/>
  <c r="AA8513" i="1"/>
  <c r="AA7857" i="1"/>
  <c r="Y7857" i="1"/>
  <c r="Z7857" i="1"/>
  <c r="Z8365" i="1"/>
  <c r="Y8365" i="1"/>
  <c r="AA8365" i="1"/>
  <c r="Z3689" i="1"/>
  <c r="Y3689" i="1"/>
  <c r="AA3689" i="1"/>
  <c r="AA3278" i="1"/>
  <c r="Z3278" i="1"/>
  <c r="Y3278" i="1"/>
  <c r="AA1775" i="1"/>
  <c r="Z1775" i="1"/>
  <c r="Y1775" i="1"/>
  <c r="AA2052" i="1"/>
  <c r="Z2052" i="1"/>
  <c r="Y2052" i="1"/>
  <c r="AA4473" i="1"/>
  <c r="Z4473" i="1"/>
  <c r="Y4473" i="1"/>
  <c r="AA2611" i="1"/>
  <c r="Z2611" i="1"/>
  <c r="Y2611" i="1"/>
  <c r="AA6696" i="1"/>
  <c r="Z6696" i="1"/>
  <c r="Y6696" i="1"/>
  <c r="AA1723" i="1"/>
  <c r="Z1723" i="1"/>
  <c r="Y1723" i="1"/>
  <c r="AA6046" i="1"/>
  <c r="Z6046" i="1"/>
  <c r="Y6046" i="1"/>
  <c r="AA2774" i="1"/>
  <c r="Z2774" i="1"/>
  <c r="Y2774" i="1"/>
  <c r="AA7125" i="1"/>
  <c r="Z7125" i="1"/>
  <c r="Y7125" i="1"/>
  <c r="AA2723" i="1"/>
  <c r="Z2723" i="1"/>
  <c r="Y2723" i="1"/>
  <c r="AA6064" i="1"/>
  <c r="Z6064" i="1"/>
  <c r="Y6064" i="1"/>
  <c r="AA4916" i="1"/>
  <c r="Z4916" i="1"/>
  <c r="Y4916" i="1"/>
  <c r="AA1442" i="1"/>
  <c r="Z1442" i="1"/>
  <c r="Y1442" i="1"/>
  <c r="AA4146" i="1"/>
  <c r="Z4146" i="1"/>
  <c r="Y4146" i="1"/>
  <c r="AA5615" i="1"/>
  <c r="Z5615" i="1"/>
  <c r="Y5615" i="1"/>
  <c r="AA2236" i="1"/>
  <c r="Z2236" i="1"/>
  <c r="Y2236" i="1"/>
  <c r="AA7906" i="1"/>
  <c r="Z7906" i="1"/>
  <c r="Y7906" i="1"/>
  <c r="AA7018" i="1"/>
  <c r="Z7018" i="1"/>
  <c r="Y7018" i="1"/>
  <c r="AA92" i="1"/>
  <c r="Z92" i="1"/>
  <c r="Y92" i="1"/>
  <c r="AA2857" i="1"/>
  <c r="Z2857" i="1"/>
  <c r="Y2857" i="1"/>
  <c r="AA495" i="1"/>
  <c r="Z495" i="1"/>
  <c r="Y495" i="1"/>
  <c r="AA6807" i="1"/>
  <c r="Z6807" i="1"/>
  <c r="Y6807" i="1"/>
  <c r="AA5488" i="1"/>
  <c r="Z5488" i="1"/>
  <c r="Y5488" i="1"/>
  <c r="AA2009" i="1"/>
  <c r="Z2009" i="1"/>
  <c r="Y2009" i="1"/>
  <c r="AA3584" i="1"/>
  <c r="Z3584" i="1"/>
  <c r="Y3584" i="1"/>
  <c r="AA454" i="1"/>
  <c r="Z454" i="1"/>
  <c r="Y454" i="1"/>
  <c r="AA6615" i="1"/>
  <c r="Z6615" i="1"/>
  <c r="Y6615" i="1"/>
  <c r="AA8813" i="1"/>
  <c r="Z8813" i="1"/>
  <c r="Y8813" i="1"/>
  <c r="AA6852" i="1"/>
  <c r="Z6852" i="1"/>
  <c r="Y6852" i="1"/>
  <c r="AA2514" i="1"/>
  <c r="Z2514" i="1"/>
  <c r="Y2514" i="1"/>
  <c r="AA8069" i="1"/>
  <c r="Z8069" i="1"/>
  <c r="Y8069" i="1"/>
  <c r="AA8483" i="1"/>
  <c r="Z8483" i="1"/>
  <c r="Y8483" i="1"/>
  <c r="AA1661" i="1"/>
  <c r="Z1661" i="1"/>
  <c r="Y1661" i="1"/>
  <c r="AA1761" i="1"/>
  <c r="Z1761" i="1"/>
  <c r="Y1761" i="1"/>
  <c r="AA2852" i="1"/>
  <c r="Z2852" i="1"/>
  <c r="Y2852" i="1"/>
  <c r="AA8961" i="1"/>
  <c r="Z8961" i="1"/>
  <c r="Y8961" i="1"/>
  <c r="AA2846" i="1"/>
  <c r="Z2846" i="1"/>
  <c r="Y2846" i="1"/>
  <c r="AA6385" i="1"/>
  <c r="Z6385" i="1"/>
  <c r="Y6385" i="1"/>
  <c r="AA7261" i="1"/>
  <c r="Z7261" i="1"/>
  <c r="Y7261" i="1"/>
  <c r="AA2592" i="1"/>
  <c r="Z2592" i="1"/>
  <c r="Y2592" i="1"/>
  <c r="AA7629" i="1"/>
  <c r="Z7629" i="1"/>
  <c r="Y7629" i="1"/>
  <c r="AA7570" i="1"/>
  <c r="Z7570" i="1"/>
  <c r="Y7570" i="1"/>
  <c r="AA5812" i="1"/>
  <c r="Z5812" i="1"/>
  <c r="Y5812" i="1"/>
  <c r="AA3230" i="1"/>
  <c r="Z3230" i="1"/>
  <c r="Y3230" i="1"/>
  <c r="AA5101" i="1"/>
  <c r="Z5101" i="1"/>
  <c r="Y5101" i="1"/>
  <c r="AA8936" i="1"/>
  <c r="Z8936" i="1"/>
  <c r="Y8936" i="1"/>
  <c r="AA1683" i="1"/>
  <c r="Z1683" i="1"/>
  <c r="Y1683" i="1"/>
  <c r="AA1338" i="1"/>
  <c r="Z1338" i="1"/>
  <c r="Y1338" i="1"/>
  <c r="AA7263" i="1"/>
  <c r="Z7263" i="1"/>
  <c r="Y7263" i="1"/>
  <c r="Y3864" i="1"/>
  <c r="AA3864" i="1"/>
  <c r="Z3864" i="1"/>
  <c r="Y3372" i="1"/>
  <c r="AA3372" i="1"/>
  <c r="Z3372" i="1"/>
  <c r="Y7183" i="1"/>
  <c r="AA7183" i="1"/>
  <c r="Z7183" i="1"/>
  <c r="Y1722" i="1"/>
  <c r="AA1722" i="1"/>
  <c r="Z1722" i="1"/>
  <c r="Y7058" i="1"/>
  <c r="AA7058" i="1"/>
  <c r="Z7058" i="1"/>
  <c r="Y2732" i="1"/>
  <c r="AA2732" i="1"/>
  <c r="Z2732" i="1"/>
  <c r="Y5560" i="1"/>
  <c r="AA5560" i="1"/>
  <c r="Z5560" i="1"/>
  <c r="Y3182" i="1"/>
  <c r="AA3182" i="1"/>
  <c r="Z3182" i="1"/>
  <c r="Y4356" i="1"/>
  <c r="AA4356" i="1"/>
  <c r="Z4356" i="1"/>
  <c r="Y7448" i="1"/>
  <c r="AA7448" i="1"/>
  <c r="Z7448" i="1"/>
  <c r="Y1999" i="1"/>
  <c r="AA1999" i="1"/>
  <c r="Z1999" i="1"/>
  <c r="Y7716" i="1"/>
  <c r="AA7716" i="1"/>
  <c r="Z7716" i="1"/>
  <c r="Y7417" i="1"/>
  <c r="AA7417" i="1"/>
  <c r="Z7417" i="1"/>
  <c r="Y6477" i="1"/>
  <c r="AA6477" i="1"/>
  <c r="Z6477" i="1"/>
  <c r="Y265" i="1"/>
  <c r="AA265" i="1"/>
  <c r="Z265" i="1"/>
  <c r="Y306" i="1"/>
  <c r="AA306" i="1"/>
  <c r="Z306" i="1"/>
  <c r="Y5754" i="1"/>
  <c r="AA5754" i="1"/>
  <c r="Z5754" i="1"/>
  <c r="Y2632" i="1"/>
  <c r="AA2632" i="1"/>
  <c r="Z2632" i="1"/>
  <c r="Y4411" i="1"/>
  <c r="AA4411" i="1"/>
  <c r="Z4411" i="1"/>
  <c r="Y4894" i="1"/>
  <c r="AA4894" i="1"/>
  <c r="Z4894" i="1"/>
  <c r="Y8820" i="1"/>
  <c r="AA8820" i="1"/>
  <c r="Z8820" i="1"/>
  <c r="Y486" i="1"/>
  <c r="AA486" i="1"/>
  <c r="Z486" i="1"/>
  <c r="Y4860" i="1"/>
  <c r="Z4860" i="1"/>
  <c r="AA4860" i="1"/>
  <c r="Y1945" i="1"/>
  <c r="Z1945" i="1"/>
  <c r="AA1945" i="1"/>
  <c r="Y7992" i="1"/>
  <c r="Z7992" i="1"/>
  <c r="AA7992" i="1"/>
  <c r="Y509" i="1"/>
  <c r="Z509" i="1"/>
  <c r="AA509" i="1"/>
  <c r="Y130" i="1"/>
  <c r="Z130" i="1"/>
  <c r="AA130" i="1"/>
  <c r="Y4449" i="1"/>
  <c r="Z4449" i="1"/>
  <c r="AA4449" i="1"/>
  <c r="Y3347" i="1"/>
  <c r="Z3347" i="1"/>
  <c r="AA3347" i="1"/>
  <c r="Y3236" i="1"/>
  <c r="Z3236" i="1"/>
  <c r="AA3236" i="1"/>
  <c r="Y4069" i="1"/>
  <c r="Z4069" i="1"/>
  <c r="AA4069" i="1"/>
  <c r="Y4257" i="1"/>
  <c r="Z4257" i="1"/>
  <c r="AA4257" i="1"/>
  <c r="Y6249" i="1"/>
  <c r="Z6249" i="1"/>
  <c r="AA6249" i="1"/>
  <c r="Y3524" i="1"/>
  <c r="Z3524" i="1"/>
  <c r="AA3524" i="1"/>
  <c r="Y3997" i="1"/>
  <c r="Z3997" i="1"/>
  <c r="AA3997" i="1"/>
  <c r="Y1042" i="1"/>
  <c r="Z1042" i="1"/>
  <c r="AA1042" i="1"/>
  <c r="Y2393" i="1"/>
  <c r="Z2393" i="1"/>
  <c r="AA2393" i="1"/>
  <c r="Y7048" i="1"/>
  <c r="Z7048" i="1"/>
  <c r="AA7048" i="1"/>
  <c r="Y5958" i="1"/>
  <c r="Z5958" i="1"/>
  <c r="AA5958" i="1"/>
  <c r="Y3370" i="1"/>
  <c r="Z3370" i="1"/>
  <c r="AA3370" i="1"/>
  <c r="Y847" i="1"/>
  <c r="Z847" i="1"/>
  <c r="AA847" i="1"/>
  <c r="Y3226" i="1"/>
  <c r="Z3226" i="1"/>
  <c r="AA3226" i="1"/>
  <c r="Y8735" i="1"/>
  <c r="Z8735" i="1"/>
  <c r="AA8735" i="1"/>
  <c r="Y4573" i="1"/>
  <c r="Z4573" i="1"/>
  <c r="AA4573" i="1"/>
  <c r="Y6104" i="1"/>
  <c r="Z6104" i="1"/>
  <c r="AA6104" i="1"/>
  <c r="Y6092" i="1"/>
  <c r="Z6092" i="1"/>
  <c r="AA6092" i="1"/>
  <c r="Y8857" i="1"/>
  <c r="Z8857" i="1"/>
  <c r="AA8857" i="1"/>
  <c r="Y6488" i="1"/>
  <c r="Z6488" i="1"/>
  <c r="AA6488" i="1"/>
  <c r="Y4459" i="1"/>
  <c r="Z4459" i="1"/>
  <c r="AA4459" i="1"/>
  <c r="Z6044" i="1"/>
  <c r="Y6044" i="1"/>
  <c r="AA6044" i="1"/>
  <c r="Y2079" i="1"/>
  <c r="Z2079" i="1"/>
  <c r="AA2079" i="1"/>
  <c r="Y7979" i="1"/>
  <c r="Z7979" i="1"/>
  <c r="AA7979" i="1"/>
  <c r="Y4333" i="1"/>
  <c r="Z4333" i="1"/>
  <c r="AA4333" i="1"/>
  <c r="Y1977" i="1"/>
  <c r="Z1977" i="1"/>
  <c r="AA1977" i="1"/>
  <c r="Y3772" i="1"/>
  <c r="Z3772" i="1"/>
  <c r="AA3772" i="1"/>
  <c r="Y4669" i="1"/>
  <c r="Z4669" i="1"/>
  <c r="AA4669" i="1"/>
  <c r="Y2421" i="1"/>
  <c r="Z2421" i="1"/>
  <c r="AA2421" i="1"/>
  <c r="Y1932" i="1"/>
  <c r="Z1932" i="1"/>
  <c r="AA1932" i="1"/>
  <c r="Y6116" i="1"/>
  <c r="Z6116" i="1"/>
  <c r="AA6116" i="1"/>
  <c r="Y5800" i="1"/>
  <c r="Z5800" i="1"/>
  <c r="AA5800" i="1"/>
  <c r="Y2179" i="1"/>
  <c r="Z2179" i="1"/>
  <c r="AA2179" i="1"/>
  <c r="Y4721" i="1"/>
  <c r="Z4721" i="1"/>
  <c r="AA4721" i="1"/>
  <c r="Y2548" i="1"/>
  <c r="Z2548" i="1"/>
  <c r="AA2548" i="1"/>
  <c r="Y2508" i="1"/>
  <c r="Z2508" i="1"/>
  <c r="AA2508" i="1"/>
  <c r="Y3283" i="1"/>
  <c r="Z3283" i="1"/>
  <c r="AA3283" i="1"/>
  <c r="Y1549" i="1"/>
  <c r="Z1549" i="1"/>
  <c r="AA1549" i="1"/>
  <c r="Y1301" i="1"/>
  <c r="Z1301" i="1"/>
  <c r="AA1301" i="1"/>
  <c r="Y1349" i="1"/>
  <c r="Z1349" i="1"/>
  <c r="AA1349" i="1"/>
  <c r="Y4618" i="1"/>
  <c r="Z4618" i="1"/>
  <c r="AA4618" i="1"/>
  <c r="Y5582" i="1"/>
  <c r="Z5582" i="1"/>
  <c r="AA5582" i="1"/>
  <c r="Y5554" i="1"/>
  <c r="Z5554" i="1"/>
  <c r="AA5554" i="1"/>
  <c r="Y8569" i="1"/>
  <c r="Z8569" i="1"/>
  <c r="AA8569" i="1"/>
  <c r="Y742" i="1"/>
  <c r="Z742" i="1"/>
  <c r="AA742" i="1"/>
  <c r="Y7402" i="1"/>
  <c r="Z7402" i="1"/>
  <c r="AA7402" i="1"/>
  <c r="Y6614" i="1"/>
  <c r="Z6614" i="1"/>
  <c r="AA6614" i="1"/>
  <c r="Y1164" i="1"/>
  <c r="Z1164" i="1"/>
  <c r="AA1164" i="1"/>
  <c r="Y2140" i="1"/>
  <c r="Z2140" i="1"/>
  <c r="AA2140" i="1"/>
  <c r="Y6119" i="1"/>
  <c r="Z6119" i="1"/>
  <c r="AA6119" i="1"/>
  <c r="Y6002" i="1"/>
  <c r="Z6002" i="1"/>
  <c r="AA6002" i="1"/>
  <c r="Y7233" i="1"/>
  <c r="Z7233" i="1"/>
  <c r="AA7233" i="1"/>
  <c r="Y5716" i="1"/>
  <c r="Z5716" i="1"/>
  <c r="AA5716" i="1"/>
  <c r="Y4252" i="1"/>
  <c r="Z4252" i="1"/>
  <c r="AA4252" i="1"/>
  <c r="Y6257" i="1"/>
  <c r="Z6257" i="1"/>
  <c r="AA6257" i="1"/>
  <c r="Y8693" i="1"/>
  <c r="Z8693" i="1"/>
  <c r="AA8693" i="1"/>
  <c r="Y4102" i="1"/>
  <c r="Z4102" i="1"/>
  <c r="AA4102" i="1"/>
  <c r="Y6579" i="1"/>
  <c r="Z6579" i="1"/>
  <c r="AA6579" i="1"/>
  <c r="Y4272" i="1"/>
  <c r="Z4272" i="1"/>
  <c r="AA4272" i="1"/>
  <c r="Y3474" i="1"/>
  <c r="Z3474" i="1"/>
  <c r="AA3474" i="1"/>
  <c r="Y6794" i="1"/>
  <c r="Z6794" i="1"/>
  <c r="AA6794" i="1"/>
  <c r="Y5564" i="1"/>
  <c r="AA5564" i="1"/>
  <c r="Z5564" i="1"/>
  <c r="Y3179" i="1"/>
  <c r="AA3179" i="1"/>
  <c r="Z3179" i="1"/>
  <c r="Y12" i="1"/>
  <c r="AA12" i="1"/>
  <c r="Z12" i="1"/>
  <c r="Y3714" i="1"/>
  <c r="AA3714" i="1"/>
  <c r="Z3714" i="1"/>
  <c r="Y1314" i="1"/>
  <c r="AA1314" i="1"/>
  <c r="Z1314" i="1"/>
  <c r="Y632" i="1"/>
  <c r="AA632" i="1"/>
  <c r="Z632" i="1"/>
  <c r="Y2480" i="1"/>
  <c r="AA2480" i="1"/>
  <c r="Z2480" i="1"/>
  <c r="Y4055" i="1"/>
  <c r="AA4055" i="1"/>
  <c r="Z4055" i="1"/>
  <c r="Y4472" i="1"/>
  <c r="AA4472" i="1"/>
  <c r="Z4472" i="1"/>
  <c r="Y8016" i="1"/>
  <c r="AA8016" i="1"/>
  <c r="Z8016" i="1"/>
  <c r="Y5444" i="1"/>
  <c r="AA5444" i="1"/>
  <c r="Z5444" i="1"/>
  <c r="Y1126" i="1"/>
  <c r="AA1126" i="1"/>
  <c r="Z1126" i="1"/>
  <c r="Y8618" i="1"/>
  <c r="AA8618" i="1"/>
  <c r="Z8618" i="1"/>
  <c r="Y5512" i="1"/>
  <c r="AA5512" i="1"/>
  <c r="Z5512" i="1"/>
  <c r="Y8501" i="1"/>
  <c r="AA8501" i="1"/>
  <c r="Z8501" i="1"/>
  <c r="Y769" i="1"/>
  <c r="AA769" i="1"/>
  <c r="Z769" i="1"/>
  <c r="Y7002" i="1"/>
  <c r="AA7002" i="1"/>
  <c r="Z7002" i="1"/>
  <c r="Y8458" i="1"/>
  <c r="AA8458" i="1"/>
  <c r="Z8458" i="1"/>
  <c r="Y7574" i="1"/>
  <c r="AA7574" i="1"/>
  <c r="Z7574" i="1"/>
  <c r="Y6323" i="1"/>
  <c r="AA6323" i="1"/>
  <c r="Z6323" i="1"/>
  <c r="Y5324" i="1"/>
  <c r="AA5324" i="1"/>
  <c r="Z5324" i="1"/>
  <c r="Y7974" i="1"/>
  <c r="AA7974" i="1"/>
  <c r="Z7974" i="1"/>
  <c r="Y5533" i="1"/>
  <c r="AA5533" i="1"/>
  <c r="Z5533" i="1"/>
  <c r="Y6661" i="1"/>
  <c r="AA6661" i="1"/>
  <c r="Z6661" i="1"/>
  <c r="Y1719" i="1"/>
  <c r="AA1719" i="1"/>
  <c r="Z1719" i="1"/>
  <c r="Y1283" i="1"/>
  <c r="AA1283" i="1"/>
  <c r="Z1283" i="1"/>
  <c r="Y3297" i="1"/>
  <c r="AA3297" i="1"/>
  <c r="Z3297" i="1"/>
  <c r="Y637" i="1"/>
  <c r="AA637" i="1"/>
  <c r="Z637" i="1"/>
  <c r="Y7170" i="1"/>
  <c r="AA7170" i="1"/>
  <c r="Z7170" i="1"/>
  <c r="Y1508" i="1"/>
  <c r="Z1508" i="1"/>
  <c r="AA1508" i="1"/>
  <c r="Y5204" i="1"/>
  <c r="Z5204" i="1"/>
  <c r="AA5204" i="1"/>
  <c r="Y5114" i="1"/>
  <c r="Z5114" i="1"/>
  <c r="AA5114" i="1"/>
  <c r="Y596" i="1"/>
  <c r="Z596" i="1"/>
  <c r="AA596" i="1"/>
  <c r="Y6076" i="1"/>
  <c r="Z6076" i="1"/>
  <c r="AA6076" i="1"/>
  <c r="Y4198" i="1"/>
  <c r="Z4198" i="1"/>
  <c r="AA4198" i="1"/>
  <c r="Y5146" i="1"/>
  <c r="Z5146" i="1"/>
  <c r="AA5146" i="1"/>
  <c r="Y2840" i="1"/>
  <c r="Z2840" i="1"/>
  <c r="AA2840" i="1"/>
  <c r="Z6677" i="1"/>
  <c r="AA6677" i="1"/>
  <c r="Y6677" i="1"/>
  <c r="Z542" i="1"/>
  <c r="AA542" i="1"/>
  <c r="Y542" i="1"/>
  <c r="Z6873" i="1"/>
  <c r="AA6873" i="1"/>
  <c r="Y6873" i="1"/>
  <c r="Z7706" i="1"/>
  <c r="AA7706" i="1"/>
  <c r="Y7706" i="1"/>
  <c r="Z4500" i="1"/>
  <c r="AA4500" i="1"/>
  <c r="Y4500" i="1"/>
  <c r="Z8197" i="1"/>
  <c r="AA8197" i="1"/>
  <c r="Y8197" i="1"/>
  <c r="Z6905" i="1"/>
  <c r="AA6905" i="1"/>
  <c r="Y6905" i="1"/>
  <c r="Z718" i="1"/>
  <c r="AA718" i="1"/>
  <c r="Y718" i="1"/>
  <c r="Z1060" i="1"/>
  <c r="AA1060" i="1"/>
  <c r="Y1060" i="1"/>
  <c r="Z114" i="1"/>
  <c r="AA114" i="1"/>
  <c r="Y114" i="1"/>
  <c r="Z3757" i="1"/>
  <c r="AA3757" i="1"/>
  <c r="Y3757" i="1"/>
  <c r="Z4990" i="1"/>
  <c r="AA4990" i="1"/>
  <c r="Y4990" i="1"/>
  <c r="Z2639" i="1"/>
  <c r="AA2639" i="1"/>
  <c r="Y2639" i="1"/>
  <c r="Z8877" i="1"/>
  <c r="AA8877" i="1"/>
  <c r="Y8877" i="1"/>
  <c r="Y4955" i="1"/>
  <c r="Z4955" i="1"/>
  <c r="AA4955" i="1"/>
  <c r="Y1461" i="1"/>
  <c r="Z1461" i="1"/>
  <c r="AA1461" i="1"/>
  <c r="Y2252" i="1"/>
  <c r="Z2252" i="1"/>
  <c r="AA2252" i="1"/>
  <c r="Y7520" i="1"/>
  <c r="Z7520" i="1"/>
  <c r="AA7520" i="1"/>
  <c r="Y191" i="1"/>
  <c r="Z191" i="1"/>
  <c r="AA191" i="1"/>
  <c r="Y3034" i="1"/>
  <c r="Z3034" i="1"/>
  <c r="AA3034" i="1"/>
  <c r="Y8656" i="1"/>
  <c r="Z8656" i="1"/>
  <c r="AA8656" i="1"/>
  <c r="Y7814" i="1"/>
  <c r="Z7814" i="1"/>
  <c r="AA7814" i="1"/>
  <c r="Y7938" i="1"/>
  <c r="Z7938" i="1"/>
  <c r="AA7938" i="1"/>
  <c r="Y8189" i="1"/>
  <c r="Z8189" i="1"/>
  <c r="AA8189" i="1"/>
  <c r="Y8339" i="1"/>
  <c r="Z8339" i="1"/>
  <c r="AA8339" i="1"/>
  <c r="Y7216" i="1"/>
  <c r="Z7216" i="1"/>
  <c r="AA7216" i="1"/>
  <c r="Y1180" i="1"/>
  <c r="Z1180" i="1"/>
  <c r="AA1180" i="1"/>
  <c r="Y640" i="1"/>
  <c r="Z640" i="1"/>
  <c r="AA640" i="1"/>
  <c r="Y4138" i="1"/>
  <c r="Z4138" i="1"/>
  <c r="AA4138" i="1"/>
  <c r="Y4436" i="1"/>
  <c r="Z4436" i="1"/>
  <c r="AA4436" i="1"/>
  <c r="Y408" i="1"/>
  <c r="Z408" i="1"/>
  <c r="AA408" i="1"/>
  <c r="Y255" i="1"/>
  <c r="Z255" i="1"/>
  <c r="AA255" i="1"/>
  <c r="Y165" i="1"/>
  <c r="Z165" i="1"/>
  <c r="AA165" i="1"/>
  <c r="Y4725" i="1"/>
  <c r="Z4725" i="1"/>
  <c r="AA4725" i="1"/>
  <c r="Y3972" i="1"/>
  <c r="Z3972" i="1"/>
  <c r="AA3972" i="1"/>
  <c r="Y112" i="1"/>
  <c r="Z112" i="1"/>
  <c r="AA112" i="1"/>
  <c r="Y5236" i="1"/>
  <c r="Z5236" i="1"/>
  <c r="AA5236" i="1"/>
  <c r="Y2002" i="1"/>
  <c r="Z2002" i="1"/>
  <c r="AA2002" i="1"/>
  <c r="Y8866" i="1"/>
  <c r="Z8866" i="1"/>
  <c r="AA8866" i="1"/>
  <c r="Y1183" i="1"/>
  <c r="Z1183" i="1"/>
  <c r="AA1183" i="1"/>
  <c r="Y4641" i="1"/>
  <c r="Z4641" i="1"/>
  <c r="AA4641" i="1"/>
  <c r="Y3934" i="1"/>
  <c r="Z3934" i="1"/>
  <c r="AA3934" i="1"/>
  <c r="Y4499" i="1"/>
  <c r="Z4499" i="1"/>
  <c r="AA4499" i="1"/>
  <c r="Y6271" i="1"/>
  <c r="Z6271" i="1"/>
  <c r="AA6271" i="1"/>
  <c r="Y4328" i="1"/>
  <c r="Z4328" i="1"/>
  <c r="AA4328" i="1"/>
  <c r="Y2836" i="1"/>
  <c r="Z2836" i="1"/>
  <c r="AA2836" i="1"/>
  <c r="Y4565" i="1"/>
  <c r="Z4565" i="1"/>
  <c r="AA4565" i="1"/>
  <c r="Y5256" i="1"/>
  <c r="AA5256" i="1"/>
  <c r="Z5256" i="1"/>
  <c r="Y2035" i="1"/>
  <c r="Z2035" i="1"/>
  <c r="AA2035" i="1"/>
  <c r="Y6137" i="1"/>
  <c r="Z6137" i="1"/>
  <c r="AA6137" i="1"/>
  <c r="Y7177" i="1"/>
  <c r="Z7177" i="1"/>
  <c r="AA7177" i="1"/>
  <c r="Y5933" i="1"/>
  <c r="Z5933" i="1"/>
  <c r="AA5933" i="1"/>
  <c r="Y4060" i="1"/>
  <c r="Z4060" i="1"/>
  <c r="AA4060" i="1"/>
  <c r="Y877" i="1"/>
  <c r="Z877" i="1"/>
  <c r="AA877" i="1"/>
  <c r="Y4913" i="1"/>
  <c r="Z4913" i="1"/>
  <c r="AA4913" i="1"/>
  <c r="Y8756" i="1"/>
  <c r="Z8756" i="1"/>
  <c r="AA8756" i="1"/>
  <c r="Y4148" i="1"/>
  <c r="Z4148" i="1"/>
  <c r="AA4148" i="1"/>
  <c r="Y4514" i="1"/>
  <c r="Z4514" i="1"/>
  <c r="AA4514" i="1"/>
  <c r="Y7218" i="1"/>
  <c r="Z7218" i="1"/>
  <c r="AA7218" i="1"/>
  <c r="Y1949" i="1"/>
  <c r="Z1949" i="1"/>
  <c r="AA1949" i="1"/>
  <c r="Y2032" i="1"/>
  <c r="Z2032" i="1"/>
  <c r="AA2032" i="1"/>
  <c r="Y8364" i="1"/>
  <c r="Z8364" i="1"/>
  <c r="AA8364" i="1"/>
  <c r="Y355" i="1"/>
  <c r="Z355" i="1"/>
  <c r="AA355" i="1"/>
  <c r="Y3442" i="1"/>
  <c r="Z3442" i="1"/>
  <c r="AA3442" i="1"/>
  <c r="Y6557" i="1"/>
  <c r="Z6557" i="1"/>
  <c r="AA6557" i="1"/>
  <c r="Y6369" i="1"/>
  <c r="Z6369" i="1"/>
  <c r="AA6369" i="1"/>
  <c r="Y930" i="1"/>
  <c r="Z930" i="1"/>
  <c r="AA930" i="1"/>
  <c r="Y2899" i="1"/>
  <c r="Z2899" i="1"/>
  <c r="AA2899" i="1"/>
  <c r="Y1155" i="1"/>
  <c r="Z1155" i="1"/>
  <c r="AA1155" i="1"/>
  <c r="Y4635" i="1"/>
  <c r="Z4635" i="1"/>
  <c r="AA4635" i="1"/>
  <c r="Y5955" i="1"/>
  <c r="Z5955" i="1"/>
  <c r="AA5955" i="1"/>
  <c r="Y4051" i="1"/>
  <c r="Z4051" i="1"/>
  <c r="AA4051" i="1"/>
  <c r="Y3373" i="1"/>
  <c r="Z3373" i="1"/>
  <c r="AA3373" i="1"/>
  <c r="Y4241" i="1"/>
  <c r="Z4241" i="1"/>
  <c r="AA4241" i="1"/>
  <c r="Y602" i="1"/>
  <c r="Z602" i="1"/>
  <c r="AA602" i="1"/>
  <c r="Y4218" i="1"/>
  <c r="Z4218" i="1"/>
  <c r="AA4218" i="1"/>
  <c r="Y2155" i="1"/>
  <c r="Z2155" i="1"/>
  <c r="AA2155" i="1"/>
  <c r="Y4194" i="1"/>
  <c r="Z4194" i="1"/>
  <c r="AA4194" i="1"/>
  <c r="Y6401" i="1"/>
  <c r="Z6401" i="1"/>
  <c r="AA6401" i="1"/>
  <c r="Y8444" i="1"/>
  <c r="Z8444" i="1"/>
  <c r="AA8444" i="1"/>
  <c r="Y6730" i="1"/>
  <c r="Z6730" i="1"/>
  <c r="AA6730" i="1"/>
  <c r="Y4331" i="1"/>
  <c r="Z4331" i="1"/>
  <c r="AA4331" i="1"/>
  <c r="Y6899" i="1"/>
  <c r="Z6899" i="1"/>
  <c r="AA6899" i="1"/>
  <c r="Y2309" i="1"/>
  <c r="Z2309" i="1"/>
  <c r="AA2309" i="1"/>
  <c r="Y7839" i="1"/>
  <c r="Z7839" i="1"/>
  <c r="AA7839" i="1"/>
  <c r="Y861" i="1"/>
  <c r="Z861" i="1"/>
  <c r="AA861" i="1"/>
  <c r="Y5790" i="1"/>
  <c r="Z5790" i="1"/>
  <c r="AA5790" i="1"/>
  <c r="Y2871" i="1"/>
  <c r="Z2871" i="1"/>
  <c r="AA2871" i="1"/>
  <c r="AA1581" i="1"/>
  <c r="Z1581" i="1"/>
  <c r="Y1581" i="1"/>
  <c r="AA3996" i="1"/>
  <c r="Z3996" i="1"/>
  <c r="Y3996" i="1"/>
  <c r="AA5000" i="1"/>
  <c r="Z5000" i="1"/>
  <c r="Y5000" i="1"/>
  <c r="AA3902" i="1"/>
  <c r="Z3902" i="1"/>
  <c r="Y3902" i="1"/>
  <c r="AA7379" i="1"/>
  <c r="Z7379" i="1"/>
  <c r="Y7379" i="1"/>
  <c r="AA7377" i="1"/>
  <c r="Z7377" i="1"/>
  <c r="Y7377" i="1"/>
  <c r="AA8156" i="1"/>
  <c r="Z8156" i="1"/>
  <c r="Y8156" i="1"/>
  <c r="AA6624" i="1"/>
  <c r="Z6624" i="1"/>
  <c r="Y6624" i="1"/>
  <c r="AA6020" i="1"/>
  <c r="Z6020" i="1"/>
  <c r="Y6020" i="1"/>
  <c r="AA7936" i="1"/>
  <c r="Z7936" i="1"/>
  <c r="Y7936" i="1"/>
  <c r="AA3858" i="1"/>
  <c r="Z3858" i="1"/>
  <c r="Y3858" i="1"/>
  <c r="AA8860" i="1"/>
  <c r="Z8860" i="1"/>
  <c r="Y8860" i="1"/>
  <c r="AA5984" i="1"/>
  <c r="Z5984" i="1"/>
  <c r="Y5984" i="1"/>
  <c r="AA7948" i="1"/>
  <c r="Z7948" i="1"/>
  <c r="Y7948" i="1"/>
  <c r="AA7722" i="1"/>
  <c r="Z7722" i="1"/>
  <c r="Y7722" i="1"/>
  <c r="AA2016" i="1"/>
  <c r="Z2016" i="1"/>
  <c r="Y2016" i="1"/>
  <c r="AA9032" i="1"/>
  <c r="Z9032" i="1"/>
  <c r="Y9032" i="1"/>
  <c r="AA4205" i="1"/>
  <c r="Z4205" i="1"/>
  <c r="Y4205" i="1"/>
  <c r="AA2642" i="1"/>
  <c r="Z2642" i="1"/>
  <c r="Y2642" i="1"/>
  <c r="AA8009" i="1"/>
  <c r="Z8009" i="1"/>
  <c r="Y8009" i="1"/>
  <c r="AA6528" i="1"/>
  <c r="Z6528" i="1"/>
  <c r="Y6528" i="1"/>
  <c r="AA6324" i="1"/>
  <c r="Z6324" i="1"/>
  <c r="Y6324" i="1"/>
  <c r="AA1045" i="1"/>
  <c r="Z1045" i="1"/>
  <c r="Y1045" i="1"/>
  <c r="AA4371" i="1"/>
  <c r="Z4371" i="1"/>
  <c r="Y4371" i="1"/>
  <c r="AA5503" i="1"/>
  <c r="Z5503" i="1"/>
  <c r="Y5503" i="1"/>
  <c r="AA2814" i="1"/>
  <c r="Z2814" i="1"/>
  <c r="Y2814" i="1"/>
  <c r="AA829" i="1"/>
  <c r="Z829" i="1"/>
  <c r="Y829" i="1"/>
  <c r="AA7112" i="1"/>
  <c r="Z7112" i="1"/>
  <c r="Y7112" i="1"/>
  <c r="AA3049" i="1"/>
  <c r="Z3049" i="1"/>
  <c r="Y3049" i="1"/>
  <c r="AA4440" i="1"/>
  <c r="Z4440" i="1"/>
  <c r="Y4440" i="1"/>
  <c r="AA4902" i="1"/>
  <c r="Z4902" i="1"/>
  <c r="Y4902" i="1"/>
  <c r="AA5514" i="1"/>
  <c r="Z5514" i="1"/>
  <c r="Y5514" i="1"/>
  <c r="AA3680" i="1"/>
  <c r="Z3680" i="1"/>
  <c r="Y3680" i="1"/>
  <c r="AA943" i="1"/>
  <c r="Z943" i="1"/>
  <c r="Y943" i="1"/>
  <c r="AA7540" i="1"/>
  <c r="Z7540" i="1"/>
  <c r="Y7540" i="1"/>
  <c r="AA8663" i="1"/>
  <c r="Z8663" i="1"/>
  <c r="Y8663" i="1"/>
  <c r="AA1750" i="1"/>
  <c r="Z1750" i="1"/>
  <c r="Y1750" i="1"/>
  <c r="AA2808" i="1"/>
  <c r="Z2808" i="1"/>
  <c r="Y2808" i="1"/>
  <c r="AA2018" i="1"/>
  <c r="Z2018" i="1"/>
  <c r="Y2018" i="1"/>
  <c r="AA4170" i="1"/>
  <c r="Z4170" i="1"/>
  <c r="Y4170" i="1"/>
  <c r="AA4342" i="1"/>
  <c r="Z4342" i="1"/>
  <c r="Y4342" i="1"/>
  <c r="Y7782" i="1"/>
  <c r="Z7782" i="1"/>
  <c r="AA7782" i="1"/>
  <c r="Y4592" i="1"/>
  <c r="Z4592" i="1"/>
  <c r="AA4592" i="1"/>
  <c r="Y3981" i="1"/>
  <c r="Z3981" i="1"/>
  <c r="AA3981" i="1"/>
  <c r="Y7492" i="1"/>
  <c r="Z7492" i="1"/>
  <c r="AA7492" i="1"/>
  <c r="Y5612" i="1"/>
  <c r="Z5612" i="1"/>
  <c r="AA5612" i="1"/>
  <c r="Y3528" i="1"/>
  <c r="Z3528" i="1"/>
  <c r="AA3528" i="1"/>
  <c r="Y4034" i="1"/>
  <c r="Z4034" i="1"/>
  <c r="AA4034" i="1"/>
  <c r="Y2012" i="1"/>
  <c r="Z2012" i="1"/>
  <c r="AA2012" i="1"/>
  <c r="Y1059" i="1"/>
  <c r="Z1059" i="1"/>
  <c r="AA1059" i="1"/>
  <c r="Y6949" i="1"/>
  <c r="Z6949" i="1"/>
  <c r="AA6949" i="1"/>
  <c r="Y4046" i="1"/>
  <c r="Z4046" i="1"/>
  <c r="AA4046" i="1"/>
  <c r="Y2819" i="1"/>
  <c r="Z2819" i="1"/>
  <c r="AA2819" i="1"/>
  <c r="Y4108" i="1"/>
  <c r="Z4108" i="1"/>
  <c r="AA4108" i="1"/>
  <c r="Y4249" i="1"/>
  <c r="Z4249" i="1"/>
  <c r="AA4249" i="1"/>
  <c r="Y8763" i="1"/>
  <c r="Z8763" i="1"/>
  <c r="AA8763" i="1"/>
  <c r="Y3829" i="1"/>
  <c r="Z3829" i="1"/>
  <c r="AA3829" i="1"/>
  <c r="Y7063" i="1"/>
  <c r="Z7063" i="1"/>
  <c r="AA7063" i="1"/>
  <c r="Y2724" i="1"/>
  <c r="Z2724" i="1"/>
  <c r="AA2724" i="1"/>
  <c r="Y969" i="1"/>
  <c r="Z969" i="1"/>
  <c r="AA969" i="1"/>
  <c r="Y599" i="1"/>
  <c r="Z599" i="1"/>
  <c r="AA599" i="1"/>
  <c r="Y3609" i="1"/>
  <c r="Z3609" i="1"/>
  <c r="AA3609" i="1"/>
  <c r="Y8295" i="1"/>
  <c r="Z8295" i="1"/>
  <c r="AA8295" i="1"/>
  <c r="Y6860" i="1"/>
  <c r="Z6860" i="1"/>
  <c r="AA6860" i="1"/>
  <c r="Y5665" i="1"/>
  <c r="Z5665" i="1"/>
  <c r="AA5665" i="1"/>
  <c r="Y8591" i="1"/>
  <c r="Z8591" i="1"/>
  <c r="AA8591" i="1"/>
  <c r="Y5021" i="1"/>
  <c r="Z5021" i="1"/>
  <c r="AA5021" i="1"/>
  <c r="Y4076" i="1"/>
  <c r="Z4076" i="1"/>
  <c r="AA4076" i="1"/>
  <c r="Y3248" i="1"/>
  <c r="Z3248" i="1"/>
  <c r="AA3248" i="1"/>
  <c r="Y8928" i="1"/>
  <c r="Z8928" i="1"/>
  <c r="AA8928" i="1"/>
  <c r="Y870" i="1"/>
  <c r="Z870" i="1"/>
  <c r="AA870" i="1"/>
  <c r="Y1745" i="1"/>
  <c r="Z1745" i="1"/>
  <c r="AA1745" i="1"/>
  <c r="Y3819" i="1"/>
  <c r="Z3819" i="1"/>
  <c r="AA3819" i="1"/>
  <c r="Y6422" i="1"/>
  <c r="Z6422" i="1"/>
  <c r="AA6422" i="1"/>
  <c r="Y1615" i="1"/>
  <c r="Z1615" i="1"/>
  <c r="AA1615" i="1"/>
  <c r="Y90" i="1"/>
  <c r="Z90" i="1"/>
  <c r="AA90" i="1"/>
  <c r="Y197" i="1"/>
  <c r="Z197" i="1"/>
  <c r="AA197" i="1"/>
  <c r="Z7981" i="1"/>
  <c r="AA7981" i="1"/>
  <c r="Y7981" i="1"/>
  <c r="Y4977" i="1"/>
  <c r="AA4977" i="1"/>
  <c r="Z4977" i="1"/>
  <c r="Z1567" i="1"/>
  <c r="Y1567" i="1"/>
  <c r="AA1567" i="1"/>
  <c r="Y8070" i="1"/>
  <c r="Z8070" i="1"/>
  <c r="AA8070" i="1"/>
  <c r="Y6416" i="1"/>
  <c r="AA6416" i="1"/>
  <c r="Z6416" i="1"/>
  <c r="Y5498" i="1"/>
  <c r="Z5498" i="1"/>
  <c r="AA5498" i="1"/>
  <c r="Z5311" i="1"/>
  <c r="Y5311" i="1"/>
  <c r="AA5311" i="1"/>
  <c r="Y85" i="1"/>
  <c r="Z85" i="1"/>
  <c r="AA85" i="1"/>
  <c r="Z5400" i="1"/>
  <c r="AA5400" i="1"/>
  <c r="Y5400" i="1"/>
  <c r="Y3032" i="1"/>
  <c r="Z3032" i="1"/>
  <c r="AA3032" i="1"/>
  <c r="Y8119" i="1"/>
  <c r="Z8119" i="1"/>
  <c r="AA8119" i="1"/>
  <c r="Y9" i="1"/>
  <c r="Z9" i="1"/>
  <c r="AA9" i="1"/>
  <c r="Y4662" i="1"/>
  <c r="Z4662" i="1"/>
  <c r="AA4662" i="1"/>
  <c r="Y6019" i="1"/>
  <c r="Z6019" i="1"/>
  <c r="AA6019" i="1"/>
  <c r="Y3608" i="1"/>
  <c r="Z3608" i="1"/>
  <c r="AA3608" i="1"/>
  <c r="Y8597" i="1"/>
  <c r="Z8597" i="1"/>
  <c r="AA8597" i="1"/>
  <c r="Y2109" i="1"/>
  <c r="Z2109" i="1"/>
  <c r="AA2109" i="1"/>
  <c r="Y8974" i="1"/>
  <c r="Z8974" i="1"/>
  <c r="AA8974" i="1"/>
  <c r="Y1511" i="1"/>
  <c r="Z1511" i="1"/>
  <c r="AA1511" i="1"/>
  <c r="Y928" i="1"/>
  <c r="Z928" i="1"/>
  <c r="AA928" i="1"/>
  <c r="Z1436" i="1"/>
  <c r="AA1436" i="1"/>
  <c r="Y1436" i="1"/>
  <c r="Z7752" i="1"/>
  <c r="Y7752" i="1"/>
  <c r="AA7752" i="1"/>
  <c r="Z3036" i="1"/>
  <c r="AA3036" i="1"/>
  <c r="Y3036" i="1"/>
  <c r="Z5480" i="1"/>
  <c r="AA5480" i="1"/>
  <c r="Y5480" i="1"/>
  <c r="Z4202" i="1"/>
  <c r="AA4202" i="1"/>
  <c r="Y4202" i="1"/>
  <c r="Y3382" i="1"/>
  <c r="Z3382" i="1"/>
  <c r="AA3382" i="1"/>
  <c r="Y6207" i="1"/>
  <c r="Z6207" i="1"/>
  <c r="AA6207" i="1"/>
  <c r="Y5997" i="1"/>
  <c r="Z5997" i="1"/>
  <c r="AA5997" i="1"/>
  <c r="Y8524" i="1"/>
  <c r="Z8524" i="1"/>
  <c r="AA8524" i="1"/>
  <c r="Y3560" i="1"/>
  <c r="Z3560" i="1"/>
  <c r="AA3560" i="1"/>
  <c r="Y6321" i="1"/>
  <c r="Z6321" i="1"/>
  <c r="AA6321" i="1"/>
  <c r="Y6894" i="1"/>
  <c r="Z6894" i="1"/>
  <c r="AA6894" i="1"/>
  <c r="Y6440" i="1"/>
  <c r="Z6440" i="1"/>
  <c r="AA6440" i="1"/>
  <c r="Y3886" i="1"/>
  <c r="Z3886" i="1"/>
  <c r="AA3886" i="1"/>
  <c r="Y5420" i="1"/>
  <c r="Z5420" i="1"/>
  <c r="AA5420" i="1"/>
  <c r="Y2590" i="1"/>
  <c r="Z2590" i="1"/>
  <c r="AA2590" i="1"/>
  <c r="Y2203" i="1"/>
  <c r="Z2203" i="1"/>
  <c r="AA2203" i="1"/>
  <c r="Y4121" i="1"/>
  <c r="Z4121" i="1"/>
  <c r="AA4121" i="1"/>
  <c r="Y2880" i="1"/>
  <c r="Z2880" i="1"/>
  <c r="AA2880" i="1"/>
  <c r="Y28" i="1"/>
  <c r="Z28" i="1"/>
  <c r="AA28" i="1"/>
  <c r="Y5779" i="1"/>
  <c r="Z5779" i="1"/>
  <c r="AA5779" i="1"/>
  <c r="Y5834" i="1"/>
  <c r="Z5834" i="1"/>
  <c r="AA5834" i="1"/>
  <c r="Y1881" i="1"/>
  <c r="Z1881" i="1"/>
  <c r="AA1881" i="1"/>
  <c r="Y708" i="1"/>
  <c r="Z708" i="1"/>
  <c r="AA708" i="1"/>
  <c r="Y8008" i="1"/>
  <c r="Z8008" i="1"/>
  <c r="AA8008" i="1"/>
  <c r="Y6520" i="1"/>
  <c r="Z6520" i="1"/>
  <c r="AA6520" i="1"/>
  <c r="Y1020" i="1"/>
  <c r="Z1020" i="1"/>
  <c r="AA1020" i="1"/>
  <c r="Y8066" i="1"/>
  <c r="Z8066" i="1"/>
  <c r="AA8066" i="1"/>
  <c r="Y7315" i="1"/>
  <c r="Z7315" i="1"/>
  <c r="AA7315" i="1"/>
  <c r="Y320" i="1"/>
  <c r="Z320" i="1"/>
  <c r="AA320" i="1"/>
  <c r="Y4423" i="1"/>
  <c r="Z4423" i="1"/>
  <c r="AA4423" i="1"/>
  <c r="Y635" i="1"/>
  <c r="Z635" i="1"/>
  <c r="AA635" i="1"/>
  <c r="Y7435" i="1"/>
  <c r="Z7435" i="1"/>
  <c r="AA7435" i="1"/>
  <c r="Y5410" i="1"/>
  <c r="Z5410" i="1"/>
  <c r="AA5410" i="1"/>
  <c r="Y3392" i="1"/>
  <c r="Z3392" i="1"/>
  <c r="AA3392" i="1"/>
  <c r="Y2503" i="1"/>
  <c r="Z2503" i="1"/>
  <c r="AA2503" i="1"/>
  <c r="Y5024" i="1"/>
  <c r="Z5024" i="1"/>
  <c r="AA5024" i="1"/>
  <c r="Y4888" i="1"/>
  <c r="Z4888" i="1"/>
  <c r="AA4888" i="1"/>
  <c r="Y8913" i="1"/>
  <c r="Z8913" i="1"/>
  <c r="AA8913" i="1"/>
  <c r="Y6108" i="1"/>
  <c r="Z6108" i="1"/>
  <c r="AA6108" i="1"/>
  <c r="Y5468" i="1"/>
  <c r="Z5468" i="1"/>
  <c r="AA5468" i="1"/>
  <c r="Y2409" i="1"/>
  <c r="Z2409" i="1"/>
  <c r="AA2409" i="1"/>
  <c r="Y140" i="1"/>
  <c r="Z140" i="1"/>
  <c r="AA140" i="1"/>
  <c r="Y7616" i="1"/>
  <c r="Z7616" i="1"/>
  <c r="AA7616" i="1"/>
  <c r="Y4079" i="1"/>
  <c r="Z4079" i="1"/>
  <c r="AA4079" i="1"/>
  <c r="Y8658" i="1"/>
  <c r="Z8658" i="1"/>
  <c r="AA8658" i="1"/>
  <c r="Y8304" i="1"/>
  <c r="Z8304" i="1"/>
  <c r="AA8304" i="1"/>
  <c r="Y2337" i="1"/>
  <c r="Z2337" i="1"/>
  <c r="AA2337" i="1"/>
  <c r="Z4330" i="1"/>
  <c r="AA4330" i="1"/>
  <c r="Y4330" i="1"/>
  <c r="Y5603" i="1"/>
  <c r="Z5603" i="1"/>
  <c r="AA5603" i="1"/>
  <c r="Y7153" i="1"/>
  <c r="Z7153" i="1"/>
  <c r="AA7153" i="1"/>
  <c r="Y6295" i="1"/>
  <c r="Z6295" i="1"/>
  <c r="AA6295" i="1"/>
  <c r="Z7902" i="1"/>
  <c r="AA7902" i="1"/>
  <c r="Y7902" i="1"/>
  <c r="Y7610" i="1"/>
  <c r="Z7610" i="1"/>
  <c r="AA7610" i="1"/>
  <c r="Y5611" i="1"/>
  <c r="Z5611" i="1"/>
  <c r="AA5611" i="1"/>
  <c r="Y5967" i="1"/>
  <c r="Z5967" i="1"/>
  <c r="AA5967" i="1"/>
  <c r="Y5297" i="1"/>
  <c r="Z5297" i="1"/>
  <c r="AA5297" i="1"/>
  <c r="Y8847" i="1"/>
  <c r="Z8847" i="1"/>
  <c r="AA8847" i="1"/>
  <c r="Y5442" i="1"/>
  <c r="Z5442" i="1"/>
  <c r="AA5442" i="1"/>
  <c r="Y2193" i="1"/>
  <c r="Z2193" i="1"/>
  <c r="AA2193" i="1"/>
  <c r="Y8169" i="1"/>
  <c r="Z8169" i="1"/>
  <c r="AA8169" i="1"/>
  <c r="Y7652" i="1"/>
  <c r="Z7652" i="1"/>
  <c r="AA7652" i="1"/>
  <c r="Y1801" i="1"/>
  <c r="Z1801" i="1"/>
  <c r="AA1801" i="1"/>
  <c r="Y2145" i="1"/>
  <c r="Z2145" i="1"/>
  <c r="AA2145" i="1"/>
  <c r="Y5081" i="1"/>
  <c r="Z5081" i="1"/>
  <c r="AA5081" i="1"/>
  <c r="Y8700" i="1"/>
  <c r="Z8700" i="1"/>
  <c r="AA8700" i="1"/>
  <c r="Y5730" i="1"/>
  <c r="Z5730" i="1"/>
  <c r="AA5730" i="1"/>
  <c r="Y2097" i="1"/>
  <c r="Z2097" i="1"/>
  <c r="AA2097" i="1"/>
  <c r="Y7852" i="1"/>
  <c r="Z7852" i="1"/>
  <c r="AA7852" i="1"/>
  <c r="Y4807" i="1"/>
  <c r="Z4807" i="1"/>
  <c r="AA4807" i="1"/>
  <c r="Y8976" i="1"/>
  <c r="Z8976" i="1"/>
  <c r="AA8976" i="1"/>
  <c r="AA1727" i="1"/>
  <c r="Y1727" i="1"/>
  <c r="Z1727" i="1"/>
  <c r="AA3366" i="1"/>
  <c r="Z3366" i="1"/>
  <c r="Y3366" i="1"/>
  <c r="AA5659" i="1"/>
  <c r="Y5659" i="1"/>
  <c r="Z5659" i="1"/>
  <c r="AA2067" i="1"/>
  <c r="Z2067" i="1"/>
  <c r="Y2067" i="1"/>
  <c r="AA3797" i="1"/>
  <c r="Y3797" i="1"/>
  <c r="Z3797" i="1"/>
  <c r="AA6976" i="1"/>
  <c r="Y6976" i="1"/>
  <c r="Z6976" i="1"/>
  <c r="AA989" i="1"/>
  <c r="Y989" i="1"/>
  <c r="Z989" i="1"/>
  <c r="AA1122" i="1"/>
  <c r="Y1122" i="1"/>
  <c r="Z1122" i="1"/>
  <c r="AA1781" i="1"/>
  <c r="Y1781" i="1"/>
  <c r="Z1781" i="1"/>
  <c r="AA2613" i="1"/>
  <c r="Y2613" i="1"/>
  <c r="Z2613" i="1"/>
  <c r="AA4583" i="1"/>
  <c r="Y4583" i="1"/>
  <c r="Z4583" i="1"/>
  <c r="Z2307" i="1"/>
  <c r="AA2307" i="1"/>
  <c r="Y2307" i="1"/>
  <c r="Z3001" i="1"/>
  <c r="AA3001" i="1"/>
  <c r="Y3001" i="1"/>
  <c r="Z3688" i="1"/>
  <c r="AA3688" i="1"/>
  <c r="Y3688" i="1"/>
  <c r="Z1986" i="1"/>
  <c r="AA1986" i="1"/>
  <c r="Y1986" i="1"/>
  <c r="Z4025" i="1"/>
  <c r="AA4025" i="1"/>
  <c r="Y4025" i="1"/>
  <c r="Z4923" i="1"/>
  <c r="AA4923" i="1"/>
  <c r="Y4923" i="1"/>
  <c r="Z672" i="1"/>
  <c r="AA672" i="1"/>
  <c r="Y672" i="1"/>
  <c r="Z2558" i="1"/>
  <c r="AA2558" i="1"/>
  <c r="Y2558" i="1"/>
  <c r="Z1738" i="1"/>
  <c r="AA1738" i="1"/>
  <c r="Y1738" i="1"/>
  <c r="Z6227" i="1"/>
  <c r="AA6227" i="1"/>
  <c r="Y6227" i="1"/>
  <c r="Z6061" i="1"/>
  <c r="AA6061" i="1"/>
  <c r="Y6061" i="1"/>
  <c r="Z2388" i="1"/>
  <c r="AA2388" i="1"/>
  <c r="Y2388" i="1"/>
  <c r="Z2652" i="1"/>
  <c r="AA2652" i="1"/>
  <c r="Y2652" i="1"/>
  <c r="Z7640" i="1"/>
  <c r="AA7640" i="1"/>
  <c r="Y7640" i="1"/>
  <c r="Z1912" i="1"/>
  <c r="AA1912" i="1"/>
  <c r="Y1912" i="1"/>
  <c r="Z2491" i="1"/>
  <c r="AA2491" i="1"/>
  <c r="Y2491" i="1"/>
  <c r="Z2064" i="1"/>
  <c r="AA2064" i="1"/>
  <c r="Y2064" i="1"/>
  <c r="Z6800" i="1"/>
  <c r="AA6800" i="1"/>
  <c r="Y6800" i="1"/>
  <c r="Z3908" i="1"/>
  <c r="AA3908" i="1"/>
  <c r="Y3908" i="1"/>
  <c r="Z8207" i="1"/>
  <c r="AA8207" i="1"/>
  <c r="Y8207" i="1"/>
  <c r="Z7586" i="1"/>
  <c r="AA7586" i="1"/>
  <c r="Y7586" i="1"/>
  <c r="Z6203" i="1"/>
  <c r="AA6203" i="1"/>
  <c r="Y6203" i="1"/>
  <c r="Z1423" i="1"/>
  <c r="AA1423" i="1"/>
  <c r="Y1423" i="1"/>
  <c r="Z712" i="1"/>
  <c r="AA712" i="1"/>
  <c r="Y712" i="1"/>
  <c r="Z6392" i="1"/>
  <c r="AA6392" i="1"/>
  <c r="Y6392" i="1"/>
  <c r="Z2667" i="1"/>
  <c r="AA2667" i="1"/>
  <c r="Y2667" i="1"/>
  <c r="Z4792" i="1"/>
  <c r="AA4792" i="1"/>
  <c r="Y4792" i="1"/>
  <c r="Z7644" i="1"/>
  <c r="AA7644" i="1"/>
  <c r="Y7644" i="1"/>
  <c r="Z4083" i="1"/>
  <c r="AA4083" i="1"/>
  <c r="Y4083" i="1"/>
  <c r="Z1447" i="1"/>
  <c r="AA1447" i="1"/>
  <c r="Y1447" i="1"/>
  <c r="Z7701" i="1"/>
  <c r="AA7701" i="1"/>
  <c r="Y7701" i="1"/>
  <c r="Z4928" i="1"/>
  <c r="AA4928" i="1"/>
  <c r="Y4928" i="1"/>
  <c r="Z7589" i="1"/>
  <c r="AA7589" i="1"/>
  <c r="Y7589" i="1"/>
  <c r="Y4063" i="1"/>
  <c r="Z4063" i="1"/>
  <c r="AA4063" i="1"/>
  <c r="Y1169" i="1"/>
  <c r="Z1169" i="1"/>
  <c r="AA1169" i="1"/>
  <c r="Y1497" i="1"/>
  <c r="Z1497" i="1"/>
  <c r="AA1497" i="1"/>
  <c r="Z1989" i="1"/>
  <c r="AA1989" i="1"/>
  <c r="Y1989" i="1"/>
  <c r="Y3048" i="1"/>
  <c r="Z3048" i="1"/>
  <c r="AA3048" i="1"/>
  <c r="AA2024" i="1"/>
  <c r="Z2024" i="1"/>
  <c r="Y2024" i="1"/>
  <c r="Y5453" i="1"/>
  <c r="Z5453" i="1"/>
  <c r="AA5453" i="1"/>
  <c r="Y4657" i="1"/>
  <c r="Z4657" i="1"/>
  <c r="AA4657" i="1"/>
  <c r="Y3590" i="1"/>
  <c r="Z3590" i="1"/>
  <c r="AA3590" i="1"/>
  <c r="AA6284" i="1"/>
  <c r="Y6284" i="1"/>
  <c r="Z6284" i="1"/>
  <c r="Y1401" i="1"/>
  <c r="Z1401" i="1"/>
  <c r="AA1401" i="1"/>
  <c r="Y1389" i="1"/>
  <c r="Z1389" i="1"/>
  <c r="AA1389" i="1"/>
  <c r="AA3071" i="1"/>
  <c r="Z3071" i="1"/>
  <c r="Y3071" i="1"/>
  <c r="Y6572" i="1"/>
  <c r="Z6572" i="1"/>
  <c r="AA6572" i="1"/>
  <c r="Y3165" i="1"/>
  <c r="Z3165" i="1"/>
  <c r="AA3165" i="1"/>
  <c r="AA3139" i="1"/>
  <c r="Z3139" i="1"/>
  <c r="Y3139" i="1"/>
  <c r="Y8758" i="1"/>
  <c r="Z8758" i="1"/>
  <c r="AA8758" i="1"/>
  <c r="Y5481" i="1"/>
  <c r="Z5481" i="1"/>
  <c r="AA5481" i="1"/>
  <c r="AA3999" i="1"/>
  <c r="Z3999" i="1"/>
  <c r="Y3999" i="1"/>
  <c r="Y5461" i="1"/>
  <c r="Z5461" i="1"/>
  <c r="AA5461" i="1"/>
  <c r="Y8968" i="1"/>
  <c r="Z8968" i="1"/>
  <c r="AA8968" i="1"/>
  <c r="AA8005" i="1"/>
  <c r="Z8005" i="1"/>
  <c r="Y8005" i="1"/>
  <c r="Y7208" i="1"/>
  <c r="Z7208" i="1"/>
  <c r="AA7208" i="1"/>
  <c r="Y808" i="1"/>
  <c r="Z808" i="1"/>
  <c r="AA808" i="1"/>
  <c r="AA2903" i="1"/>
  <c r="Z2903" i="1"/>
  <c r="Y2903" i="1"/>
  <c r="AA8291" i="1"/>
  <c r="Y8291" i="1"/>
  <c r="Z8291" i="1"/>
  <c r="AA1295" i="1"/>
  <c r="Y1295" i="1"/>
  <c r="Z1295" i="1"/>
  <c r="AA5171" i="1"/>
  <c r="Z5171" i="1"/>
  <c r="Y5171" i="1"/>
  <c r="AA411" i="1"/>
  <c r="Y411" i="1"/>
  <c r="Z411" i="1"/>
  <c r="AA1174" i="1"/>
  <c r="Y1174" i="1"/>
  <c r="Z1174" i="1"/>
  <c r="AA1162" i="1"/>
  <c r="Z1162" i="1"/>
  <c r="Y1162" i="1"/>
  <c r="AA1150" i="1"/>
  <c r="Z1150" i="1"/>
  <c r="Y1150" i="1"/>
  <c r="AA8639" i="1"/>
  <c r="Y8639" i="1"/>
  <c r="Z8639" i="1"/>
  <c r="AA3843" i="1"/>
  <c r="Y3843" i="1"/>
  <c r="Z3843" i="1"/>
  <c r="AA236" i="1"/>
  <c r="Y236" i="1"/>
  <c r="Z236" i="1"/>
  <c r="AA4038" i="1"/>
  <c r="Z4038" i="1"/>
  <c r="Y4038" i="1"/>
  <c r="AA2298" i="1"/>
  <c r="Y2298" i="1"/>
  <c r="Z2298" i="1"/>
  <c r="AA8361" i="1"/>
  <c r="Y8361" i="1"/>
  <c r="Z8361" i="1"/>
  <c r="AA8264" i="1"/>
  <c r="Y8264" i="1"/>
  <c r="Z8264" i="1"/>
  <c r="AA5681" i="1"/>
  <c r="Z5681" i="1"/>
  <c r="Y5681" i="1"/>
  <c r="AA5803" i="1"/>
  <c r="Y5803" i="1"/>
  <c r="Z5803" i="1"/>
  <c r="AA3929" i="1"/>
  <c r="Y3929" i="1"/>
  <c r="Z3929" i="1"/>
  <c r="AA4458" i="1"/>
  <c r="Z4458" i="1"/>
  <c r="Y4458" i="1"/>
  <c r="Y1985" i="1"/>
  <c r="AA1985" i="1"/>
  <c r="Z1985" i="1"/>
  <c r="Y3552" i="1"/>
  <c r="AA3552" i="1"/>
  <c r="Z3552" i="1"/>
  <c r="Y3134" i="1"/>
  <c r="AA3134" i="1"/>
  <c r="Z3134" i="1"/>
  <c r="Y4651" i="1"/>
  <c r="Z4651" i="1"/>
  <c r="AA4651" i="1"/>
  <c r="Y386" i="1"/>
  <c r="AA386" i="1"/>
  <c r="Z386" i="1"/>
  <c r="Y4950" i="1"/>
  <c r="AA4950" i="1"/>
  <c r="Z4950" i="1"/>
  <c r="Y8097" i="1"/>
  <c r="AA8097" i="1"/>
  <c r="Z8097" i="1"/>
  <c r="Y1358" i="1"/>
  <c r="Z1358" i="1"/>
  <c r="AA1358" i="1"/>
  <c r="Y1479" i="1"/>
  <c r="AA1479" i="1"/>
  <c r="Z1479" i="1"/>
  <c r="Y6059" i="1"/>
  <c r="Z6059" i="1"/>
  <c r="AA6059" i="1"/>
  <c r="Y1129" i="1"/>
  <c r="AA1129" i="1"/>
  <c r="Z1129" i="1"/>
  <c r="Y8874" i="1"/>
  <c r="Z8874" i="1"/>
  <c r="AA8874" i="1"/>
  <c r="Y4081" i="1"/>
  <c r="AA4081" i="1"/>
  <c r="Z4081" i="1"/>
  <c r="Y3059" i="1"/>
  <c r="Z3059" i="1"/>
  <c r="AA3059" i="1"/>
  <c r="Y6922" i="1"/>
  <c r="AA6922" i="1"/>
  <c r="Z6922" i="1"/>
  <c r="Y3398" i="1"/>
  <c r="Z3398" i="1"/>
  <c r="AA3398" i="1"/>
  <c r="Y5915" i="1"/>
  <c r="AA5915" i="1"/>
  <c r="Z5915" i="1"/>
  <c r="Y8427" i="1"/>
  <c r="Z8427" i="1"/>
  <c r="AA8427" i="1"/>
  <c r="Y7952" i="1"/>
  <c r="AA7952" i="1"/>
  <c r="Z7952" i="1"/>
  <c r="Y779" i="1"/>
  <c r="Z779" i="1"/>
  <c r="AA779" i="1"/>
  <c r="Y6175" i="1"/>
  <c r="AA6175" i="1"/>
  <c r="Z6175" i="1"/>
  <c r="Z5674" i="1"/>
  <c r="Y5674" i="1"/>
  <c r="AA5674" i="1"/>
  <c r="Z8105" i="1"/>
  <c r="Y8105" i="1"/>
  <c r="AA8105" i="1"/>
  <c r="Z8965" i="1"/>
  <c r="Y8965" i="1"/>
  <c r="AA8965" i="1"/>
  <c r="Z4516" i="1"/>
  <c r="Y4516" i="1"/>
  <c r="AA4516" i="1"/>
  <c r="Z3293" i="1"/>
  <c r="Y3293" i="1"/>
  <c r="AA3293" i="1"/>
  <c r="Z6893" i="1"/>
  <c r="Y6893" i="1"/>
  <c r="AA6893" i="1"/>
  <c r="Z9014" i="1"/>
  <c r="Y9014" i="1"/>
  <c r="AA9014" i="1"/>
  <c r="Z752" i="1"/>
  <c r="Y752" i="1"/>
  <c r="AA752" i="1"/>
  <c r="Y6717" i="1"/>
  <c r="AA6717" i="1"/>
  <c r="Z6717" i="1"/>
  <c r="AA8985" i="1"/>
  <c r="Z8985" i="1"/>
  <c r="Y8985" i="1"/>
  <c r="Y1578" i="1"/>
  <c r="Z1578" i="1"/>
  <c r="AA1578" i="1"/>
  <c r="AA4035" i="1"/>
  <c r="Y4035" i="1"/>
  <c r="Z4035" i="1"/>
  <c r="Y6202" i="1"/>
  <c r="AA6202" i="1"/>
  <c r="Z6202" i="1"/>
  <c r="AA5456" i="1"/>
  <c r="Z5456" i="1"/>
  <c r="Y5456" i="1"/>
  <c r="Y1710" i="1"/>
  <c r="AA1710" i="1"/>
  <c r="Z1710" i="1"/>
  <c r="AA5710" i="1"/>
  <c r="Y5710" i="1"/>
  <c r="Z5710" i="1"/>
  <c r="Y3120" i="1"/>
  <c r="Z3120" i="1"/>
  <c r="AA3120" i="1"/>
  <c r="AA5563" i="1"/>
  <c r="Y5563" i="1"/>
  <c r="Z5563" i="1"/>
  <c r="AA1297" i="1"/>
  <c r="Y1297" i="1"/>
  <c r="Z1297" i="1"/>
  <c r="Y4705" i="1"/>
  <c r="Z4705" i="1"/>
  <c r="AA4705" i="1"/>
  <c r="Z402" i="1"/>
  <c r="AA402" i="1"/>
  <c r="Y402" i="1"/>
  <c r="AA7822" i="1"/>
  <c r="Z7822" i="1"/>
  <c r="Y7822" i="1"/>
  <c r="AA121" i="1"/>
  <c r="Y121" i="1"/>
  <c r="Z121" i="1"/>
  <c r="Y3911" i="1"/>
  <c r="Z3911" i="1"/>
  <c r="AA3911" i="1"/>
  <c r="Z5908" i="1"/>
  <c r="Y5908" i="1"/>
  <c r="AA5908" i="1"/>
  <c r="AA3865" i="1"/>
  <c r="Z3865" i="1"/>
  <c r="Y3865" i="1"/>
  <c r="AA3209" i="1"/>
  <c r="Y3209" i="1"/>
  <c r="Z3209" i="1"/>
  <c r="Z6435" i="1"/>
  <c r="AA6435" i="1"/>
  <c r="Y6435" i="1"/>
  <c r="Z4053" i="1"/>
  <c r="Y4053" i="1"/>
  <c r="AA4053" i="1"/>
  <c r="Z480" i="1"/>
  <c r="Y480" i="1"/>
  <c r="AA480" i="1"/>
  <c r="Z2136" i="1"/>
  <c r="AA2136" i="1"/>
  <c r="Y2136" i="1"/>
  <c r="Z472" i="1"/>
  <c r="AA472" i="1"/>
  <c r="Y472" i="1"/>
  <c r="AA6758" i="1"/>
  <c r="Z6758" i="1"/>
  <c r="Y6758" i="1"/>
  <c r="Z2984" i="1"/>
  <c r="AA2984" i="1"/>
  <c r="Y2984" i="1"/>
  <c r="Z7427" i="1"/>
  <c r="AA7427" i="1"/>
  <c r="Y7427" i="1"/>
  <c r="Y6297" i="1"/>
  <c r="AA6297" i="1"/>
  <c r="Z6297" i="1"/>
  <c r="Y2901" i="1"/>
  <c r="Z2901" i="1"/>
  <c r="AA2901" i="1"/>
  <c r="Y4300" i="1"/>
  <c r="Z4300" i="1"/>
  <c r="AA4300" i="1"/>
  <c r="Y4247" i="1"/>
  <c r="Z4247" i="1"/>
  <c r="AA4247" i="1"/>
  <c r="Y5199" i="1"/>
  <c r="Z5199" i="1"/>
  <c r="AA5199" i="1"/>
  <c r="Y7917" i="1"/>
  <c r="Z7917" i="1"/>
  <c r="AA7917" i="1"/>
  <c r="Y7488" i="1"/>
  <c r="Z7488" i="1"/>
  <c r="AA7488" i="1"/>
  <c r="Y8881" i="1"/>
  <c r="Z8881" i="1"/>
  <c r="AA8881" i="1"/>
  <c r="Y3789" i="1"/>
  <c r="Z3789" i="1"/>
  <c r="AA3789" i="1"/>
  <c r="Y6093" i="1"/>
  <c r="Z6093" i="1"/>
  <c r="AA6093" i="1"/>
  <c r="Y2468" i="1"/>
  <c r="Z2468" i="1"/>
  <c r="AA2468" i="1"/>
  <c r="Y2761" i="1"/>
  <c r="Z2761" i="1"/>
  <c r="AA2761" i="1"/>
  <c r="Y8106" i="1"/>
  <c r="Z8106" i="1"/>
  <c r="AA8106" i="1"/>
  <c r="Y1756" i="1"/>
  <c r="Z1756" i="1"/>
  <c r="AA1756" i="1"/>
  <c r="Y5536" i="1"/>
  <c r="Z5536" i="1"/>
  <c r="AA5536" i="1"/>
  <c r="Y6307" i="1"/>
  <c r="Z6307" i="1"/>
  <c r="AA6307" i="1"/>
  <c r="Y800" i="1"/>
  <c r="Z800" i="1"/>
  <c r="AA800" i="1"/>
  <c r="Y135" i="1"/>
  <c r="Z135" i="1"/>
  <c r="AA135" i="1"/>
  <c r="Y123" i="1"/>
  <c r="Z123" i="1"/>
  <c r="AA123" i="1"/>
  <c r="Y7556" i="1"/>
  <c r="Z7556" i="1"/>
  <c r="AA7556" i="1"/>
  <c r="Y99" i="1"/>
  <c r="Z99" i="1"/>
  <c r="AA99" i="1"/>
  <c r="Y4008" i="1"/>
  <c r="Z4008" i="1"/>
  <c r="AA4008" i="1"/>
  <c r="Y7775" i="1"/>
  <c r="Z7775" i="1"/>
  <c r="AA7775" i="1"/>
  <c r="Y1867" i="1"/>
  <c r="Z1867" i="1"/>
  <c r="AA1867" i="1"/>
  <c r="Y51" i="1"/>
  <c r="Z51" i="1"/>
  <c r="AA51" i="1"/>
  <c r="Y3028" i="1"/>
  <c r="Z3028" i="1"/>
  <c r="AA3028" i="1"/>
  <c r="Y1923" i="1"/>
  <c r="Z1923" i="1"/>
  <c r="AA1923" i="1"/>
  <c r="AA8134" i="1"/>
  <c r="Y8677" i="1"/>
  <c r="Z8677" i="1"/>
  <c r="AA8677" i="1"/>
  <c r="Y5492" i="1"/>
  <c r="AA5492" i="1"/>
  <c r="Z5492" i="1"/>
  <c r="AA7229" i="1"/>
  <c r="Z7229" i="1"/>
  <c r="Y7229" i="1"/>
  <c r="AA4403" i="1"/>
  <c r="Y4403" i="1"/>
  <c r="Z4403" i="1"/>
  <c r="AA310" i="1"/>
  <c r="Z310" i="1"/>
  <c r="Y310" i="1"/>
  <c r="AA194" i="1"/>
  <c r="Y194" i="1"/>
  <c r="Z194" i="1"/>
  <c r="AA1047" i="1"/>
  <c r="Y1047" i="1"/>
  <c r="Z1047" i="1"/>
  <c r="AA5993" i="1"/>
  <c r="Y5993" i="1"/>
  <c r="Z5993" i="1"/>
  <c r="Z8090" i="1"/>
  <c r="AA8090" i="1"/>
  <c r="Y8090" i="1"/>
  <c r="Z1084" i="1"/>
  <c r="AA1084" i="1"/>
  <c r="Y1084" i="1"/>
  <c r="Z8993" i="1"/>
  <c r="AA8993" i="1"/>
  <c r="Y8993" i="1"/>
  <c r="Z3851" i="1"/>
  <c r="AA3851" i="1"/>
  <c r="Y3851" i="1"/>
  <c r="Z110" i="1"/>
  <c r="AA110" i="1"/>
  <c r="Y110" i="1"/>
  <c r="Z6081" i="1"/>
  <c r="AA6081" i="1"/>
  <c r="Y6081" i="1"/>
  <c r="Z3854" i="1"/>
  <c r="AA3854" i="1"/>
  <c r="Y3854" i="1"/>
  <c r="Z80" i="1"/>
  <c r="AA80" i="1"/>
  <c r="Y80" i="1"/>
  <c r="Z4041" i="1"/>
  <c r="AA4041" i="1"/>
  <c r="Y4041" i="1"/>
  <c r="Z50" i="1"/>
  <c r="AA50" i="1"/>
  <c r="Y50" i="1"/>
  <c r="Z811" i="1"/>
  <c r="AA811" i="1"/>
  <c r="Y811" i="1"/>
  <c r="Z546" i="1"/>
  <c r="AA546" i="1"/>
  <c r="Y546" i="1"/>
  <c r="Y5455" i="1"/>
  <c r="AA5455" i="1"/>
  <c r="Z5455" i="1"/>
  <c r="AA2394" i="1"/>
  <c r="Y2394" i="1"/>
  <c r="Z2394" i="1"/>
  <c r="Y2640" i="1"/>
  <c r="Z2640" i="1"/>
  <c r="AA2640" i="1"/>
  <c r="AA5413" i="1"/>
  <c r="Y5413" i="1"/>
  <c r="Z5413" i="1"/>
  <c r="Y3617" i="1"/>
  <c r="Z3617" i="1"/>
  <c r="AA3617" i="1"/>
  <c r="AA2530" i="1"/>
  <c r="Y2530" i="1"/>
  <c r="Z2530" i="1"/>
  <c r="Z7328" i="1"/>
  <c r="AA7328" i="1"/>
  <c r="Y7328" i="1"/>
  <c r="Y247" i="1"/>
  <c r="AA247" i="1"/>
  <c r="Z247" i="1"/>
  <c r="Y5159" i="1"/>
  <c r="Z5159" i="1"/>
  <c r="AA5159" i="1"/>
  <c r="AA7308" i="1"/>
  <c r="Y7308" i="1"/>
  <c r="Z7308" i="1"/>
  <c r="AA2992" i="1"/>
  <c r="Y2992" i="1"/>
  <c r="Z2992" i="1"/>
  <c r="Y3057" i="1"/>
  <c r="Z3057" i="1"/>
  <c r="AA3057" i="1"/>
  <c r="Z4015" i="1"/>
  <c r="Y4015" i="1"/>
  <c r="AA4015" i="1"/>
  <c r="AA2767" i="1"/>
  <c r="Y2767" i="1"/>
  <c r="Z2767" i="1"/>
  <c r="Z8490" i="1"/>
  <c r="Y8490" i="1"/>
  <c r="AA8490" i="1"/>
  <c r="Z6789" i="1"/>
  <c r="AA6789" i="1"/>
  <c r="Y6789" i="1"/>
  <c r="Y5750" i="1"/>
  <c r="Z5750" i="1"/>
  <c r="AA5750" i="1"/>
  <c r="Z1089" i="1"/>
  <c r="Y1089" i="1"/>
  <c r="AA1089" i="1"/>
  <c r="Y6784" i="1"/>
  <c r="Z6784" i="1"/>
  <c r="AA6784" i="1"/>
  <c r="Y8389" i="1"/>
  <c r="Z8389" i="1"/>
  <c r="AA8389" i="1"/>
  <c r="Y7854" i="1"/>
  <c r="Z7854" i="1"/>
  <c r="AA7854" i="1"/>
  <c r="Y7687" i="1"/>
  <c r="Z7687" i="1"/>
  <c r="AA7687" i="1"/>
  <c r="Y2919" i="1"/>
  <c r="Z2919" i="1"/>
  <c r="AA2919" i="1"/>
  <c r="Y70" i="1"/>
  <c r="Z70" i="1"/>
  <c r="AA70" i="1"/>
  <c r="Y566" i="1"/>
  <c r="Z566" i="1"/>
  <c r="AA566" i="1"/>
  <c r="Y4415" i="1"/>
  <c r="Z4415" i="1"/>
  <c r="AA4415" i="1"/>
  <c r="Y2943" i="1"/>
  <c r="Z2943" i="1"/>
  <c r="AA2943" i="1"/>
  <c r="Y2449" i="1"/>
  <c r="Z2449" i="1"/>
  <c r="AA2449" i="1"/>
  <c r="Y3653" i="1"/>
  <c r="Z3653" i="1"/>
  <c r="AA3653" i="1"/>
  <c r="Y3964" i="1"/>
  <c r="Z3964" i="1"/>
  <c r="AA3964" i="1"/>
  <c r="Y2900" i="1"/>
  <c r="Z2900" i="1"/>
  <c r="AA2900" i="1"/>
  <c r="Y8651" i="1"/>
  <c r="Z8651" i="1"/>
  <c r="AA8651" i="1"/>
  <c r="Y1191" i="1"/>
  <c r="Z1191" i="1"/>
  <c r="AA1191" i="1"/>
  <c r="Y945" i="1"/>
  <c r="Z945" i="1"/>
  <c r="AA945" i="1"/>
  <c r="Y137" i="1"/>
  <c r="Z137" i="1"/>
  <c r="AA137" i="1"/>
  <c r="Y3655" i="1"/>
  <c r="Z3655" i="1"/>
  <c r="AA3655" i="1"/>
  <c r="Y3322" i="1"/>
  <c r="Z3322" i="1"/>
  <c r="AA3322" i="1"/>
  <c r="Y36" i="1"/>
  <c r="Z36" i="1"/>
  <c r="AA36" i="1"/>
  <c r="Y7220" i="1"/>
  <c r="Z7220" i="1"/>
  <c r="AA7220" i="1"/>
  <c r="Y6354" i="1"/>
  <c r="Z6354" i="1"/>
  <c r="AA6354" i="1"/>
  <c r="Y1133" i="1"/>
  <c r="Z1133" i="1"/>
  <c r="AA1133" i="1"/>
  <c r="Y6283" i="1"/>
  <c r="Z6283" i="1"/>
  <c r="AA6283" i="1"/>
  <c r="Y5847" i="1"/>
  <c r="Z5847" i="1"/>
  <c r="AA5847" i="1"/>
  <c r="Y2892" i="1"/>
  <c r="Z2892" i="1"/>
  <c r="AA2892" i="1"/>
  <c r="Y5587" i="1"/>
  <c r="Z5587" i="1"/>
  <c r="AA5587" i="1"/>
  <c r="Y6185" i="1"/>
  <c r="Z6185" i="1"/>
  <c r="AA6185" i="1"/>
  <c r="Y3454" i="1"/>
  <c r="Z3454" i="1"/>
  <c r="AA3454" i="1"/>
  <c r="Y155" i="1"/>
  <c r="Z155" i="1"/>
  <c r="AA155" i="1"/>
  <c r="Y1146" i="1"/>
  <c r="Z1146" i="1"/>
  <c r="AA1146" i="1"/>
  <c r="Y7769" i="1"/>
  <c r="Z7769" i="1"/>
  <c r="AA7769" i="1"/>
  <c r="Y5023" i="1"/>
  <c r="Z5023" i="1"/>
  <c r="AA5023" i="1"/>
  <c r="Y2262" i="1"/>
  <c r="Z2262" i="1"/>
  <c r="AA2262" i="1"/>
  <c r="Y3855" i="1"/>
  <c r="Z3855" i="1"/>
  <c r="AA3855" i="1"/>
  <c r="Y4068" i="1"/>
  <c r="Z4068" i="1"/>
  <c r="AA4068" i="1"/>
  <c r="Y7592" i="1"/>
  <c r="Z7592" i="1"/>
  <c r="AA7592" i="1"/>
  <c r="Y5964" i="1"/>
  <c r="Z5964" i="1"/>
  <c r="AA5964" i="1"/>
  <c r="Y8537" i="1"/>
  <c r="Z8537" i="1"/>
  <c r="AA8537" i="1"/>
  <c r="Y35" i="1"/>
  <c r="Z35" i="1"/>
  <c r="AA35" i="1"/>
  <c r="Y4441" i="1"/>
  <c r="Z4441" i="1"/>
  <c r="AA4441" i="1"/>
  <c r="Y6612" i="1"/>
  <c r="AA6612" i="1"/>
  <c r="Z6612" i="1"/>
  <c r="Y9021" i="1"/>
  <c r="AA9021" i="1"/>
  <c r="Z9021" i="1"/>
  <c r="Y274" i="1"/>
  <c r="Z274" i="1"/>
  <c r="AA274" i="1"/>
  <c r="AA262" i="1"/>
  <c r="Y262" i="1"/>
  <c r="Z262" i="1"/>
  <c r="Y1898" i="1"/>
  <c r="Z1898" i="1"/>
  <c r="AA1898" i="1"/>
  <c r="AA3958" i="1"/>
  <c r="Y3958" i="1"/>
  <c r="Z3958" i="1"/>
  <c r="AA727" i="1"/>
  <c r="Z727" i="1"/>
  <c r="Y727" i="1"/>
  <c r="AA272" i="1"/>
  <c r="Y272" i="1"/>
  <c r="Z272" i="1"/>
  <c r="AA6512" i="1"/>
  <c r="Z6512" i="1"/>
  <c r="Y6512" i="1"/>
  <c r="AA8845" i="1"/>
  <c r="Z8845" i="1"/>
  <c r="Y8845" i="1"/>
  <c r="AA4678" i="1"/>
  <c r="Z4678" i="1"/>
  <c r="Y4678" i="1"/>
  <c r="AA6465" i="1"/>
  <c r="Y6465" i="1"/>
  <c r="Z6465" i="1"/>
  <c r="Z716" i="1"/>
  <c r="AA716" i="1"/>
  <c r="Y716" i="1"/>
  <c r="Z204" i="1"/>
  <c r="AA204" i="1"/>
  <c r="Y204" i="1"/>
  <c r="Z3208" i="1"/>
  <c r="AA3208" i="1"/>
  <c r="Y3208" i="1"/>
  <c r="Z118" i="1"/>
  <c r="AA118" i="1"/>
  <c r="Y118" i="1"/>
  <c r="Z8861" i="1"/>
  <c r="AA8861" i="1"/>
  <c r="Y8861" i="1"/>
  <c r="Z6160" i="1"/>
  <c r="AA6160" i="1"/>
  <c r="Y6160" i="1"/>
  <c r="Z1840" i="1"/>
  <c r="AA1840" i="1"/>
  <c r="Y1840" i="1"/>
  <c r="Z1980" i="1"/>
  <c r="AA1980" i="1"/>
  <c r="Y1980" i="1"/>
  <c r="Z5901" i="1"/>
  <c r="AA5901" i="1"/>
  <c r="Y5901" i="1"/>
  <c r="Z6809" i="1"/>
  <c r="AA6809" i="1"/>
  <c r="Y6809" i="1"/>
  <c r="Z361" i="1"/>
  <c r="AA361" i="1"/>
  <c r="Y361" i="1"/>
  <c r="Z352" i="1"/>
  <c r="AA352" i="1"/>
  <c r="Y352" i="1"/>
  <c r="Y289" i="1"/>
  <c r="Z289" i="1"/>
  <c r="AA289" i="1"/>
  <c r="Z6407" i="1"/>
  <c r="AA6407" i="1"/>
  <c r="Y6407" i="1"/>
  <c r="Y2564" i="1"/>
  <c r="Z2564" i="1"/>
  <c r="AA2564" i="1"/>
  <c r="AA2768" i="1"/>
  <c r="Z2768" i="1"/>
  <c r="Y2768" i="1"/>
  <c r="Y606" i="1"/>
  <c r="Z606" i="1"/>
  <c r="AA606" i="1"/>
  <c r="Z8410" i="1"/>
  <c r="AA8410" i="1"/>
  <c r="Y8410" i="1"/>
  <c r="Z7195" i="1"/>
  <c r="AA7195" i="1"/>
  <c r="Y7195" i="1"/>
  <c r="Z3517" i="1"/>
  <c r="AA3517" i="1"/>
  <c r="Y3517" i="1"/>
  <c r="Z129" i="1"/>
  <c r="AA129" i="1"/>
  <c r="Y129" i="1"/>
  <c r="Z801" i="1"/>
  <c r="AA801" i="1"/>
  <c r="Y801" i="1"/>
  <c r="Z8827" i="1"/>
  <c r="AA8827" i="1"/>
  <c r="Y8827" i="1"/>
  <c r="Z539" i="1"/>
  <c r="AA539" i="1"/>
  <c r="Y539" i="1"/>
  <c r="Z8128" i="1"/>
  <c r="AA8128" i="1"/>
  <c r="Y8128" i="1"/>
  <c r="Z7126" i="1"/>
  <c r="AA7126" i="1"/>
  <c r="Y7126" i="1"/>
  <c r="Z3983" i="1"/>
  <c r="AA3983" i="1"/>
  <c r="Y3983" i="1"/>
  <c r="Z1440" i="1"/>
  <c r="AA1440" i="1"/>
  <c r="Y1440" i="1"/>
  <c r="Z33" i="1"/>
  <c r="AA33" i="1"/>
  <c r="Y33" i="1"/>
  <c r="Y1189" i="1"/>
  <c r="Z1189" i="1"/>
  <c r="AA1189" i="1"/>
  <c r="Y7673" i="1"/>
  <c r="Z7673" i="1"/>
  <c r="AA7673" i="1"/>
  <c r="Y6338" i="1"/>
  <c r="Z6338" i="1"/>
  <c r="AA6338" i="1"/>
  <c r="Y4359" i="1"/>
  <c r="Z4359" i="1"/>
  <c r="AA4359" i="1"/>
  <c r="Y3717" i="1"/>
  <c r="Z3717" i="1"/>
  <c r="AA3717" i="1"/>
  <c r="Y8515" i="1"/>
  <c r="Z8515" i="1"/>
  <c r="AA8515" i="1"/>
  <c r="Y5820" i="1"/>
  <c r="Z5820" i="1"/>
  <c r="AA5820" i="1"/>
  <c r="Y7913" i="1"/>
  <c r="Z7913" i="1"/>
  <c r="AA7913" i="1"/>
  <c r="Y6215" i="1"/>
  <c r="Z6215" i="1"/>
  <c r="AA6215" i="1"/>
  <c r="Y1590" i="1"/>
  <c r="Z1590" i="1"/>
  <c r="AA1590" i="1"/>
  <c r="Y3575" i="1"/>
  <c r="Z3575" i="1"/>
  <c r="AA3575" i="1"/>
  <c r="Y6166" i="1"/>
  <c r="Z6166" i="1"/>
  <c r="AA6166" i="1"/>
  <c r="Y2493" i="1"/>
  <c r="Z2493" i="1"/>
  <c r="AA2493" i="1"/>
  <c r="Y3388" i="1"/>
  <c r="Z3388" i="1"/>
  <c r="AA3388" i="1"/>
  <c r="Y164" i="1"/>
  <c r="Z164" i="1"/>
  <c r="AA164" i="1"/>
  <c r="Y152" i="1"/>
  <c r="Z152" i="1"/>
  <c r="AA152" i="1"/>
  <c r="Y7246" i="1"/>
  <c r="Z7246" i="1"/>
  <c r="AA7246" i="1"/>
  <c r="Y5321" i="1"/>
  <c r="Z5321" i="1"/>
  <c r="AA5321" i="1"/>
  <c r="Y5656" i="1"/>
  <c r="Z5656" i="1"/>
  <c r="AA5656" i="1"/>
  <c r="Y8100" i="1"/>
  <c r="Z8100" i="1"/>
  <c r="AA8100" i="1"/>
  <c r="Y4094" i="1"/>
  <c r="Z4094" i="1"/>
  <c r="AA4094" i="1"/>
  <c r="Y7515" i="1"/>
  <c r="Z7515" i="1"/>
  <c r="AA7515" i="1"/>
  <c r="Y7198" i="1"/>
  <c r="Z7198" i="1"/>
  <c r="AA7198" i="1"/>
  <c r="Y7564" i="1"/>
  <c r="Z7564" i="1"/>
  <c r="AA7564" i="1"/>
  <c r="Y3640" i="1"/>
  <c r="Z3640" i="1"/>
  <c r="AA3640" i="1"/>
  <c r="Y8102" i="1"/>
  <c r="Z8102" i="1"/>
  <c r="AA8102" i="1"/>
  <c r="Y997" i="1"/>
  <c r="Z997" i="1"/>
  <c r="AA997" i="1"/>
  <c r="Y6596" i="1"/>
  <c r="Z6596" i="1"/>
  <c r="AA6596" i="1"/>
  <c r="Y699" i="1"/>
  <c r="Z699" i="1"/>
  <c r="AA699" i="1"/>
  <c r="Y481" i="1"/>
  <c r="Z481" i="1"/>
  <c r="AA481" i="1"/>
  <c r="Y8004" i="1"/>
  <c r="Z8004" i="1"/>
  <c r="AA8004" i="1"/>
  <c r="Y1729" i="1"/>
  <c r="Z1729" i="1"/>
  <c r="AA1729" i="1"/>
  <c r="Y6584" i="1"/>
  <c r="Z6584" i="1"/>
  <c r="AA6584" i="1"/>
  <c r="Y6436" i="1"/>
  <c r="Z6436" i="1"/>
  <c r="AA6436" i="1"/>
  <c r="Y1512" i="1"/>
  <c r="Z1512" i="1"/>
  <c r="AA1512" i="1"/>
  <c r="Y4429" i="1"/>
  <c r="Z4429" i="1"/>
  <c r="AA4429" i="1"/>
  <c r="Y7146" i="1"/>
  <c r="Z7146" i="1"/>
  <c r="AA7146" i="1"/>
  <c r="Y7185" i="1"/>
  <c r="Z7185" i="1"/>
  <c r="AA7185" i="1"/>
  <c r="Y5432" i="1"/>
  <c r="Z5432" i="1"/>
  <c r="AA5432" i="1"/>
  <c r="Y1161" i="1"/>
  <c r="Z1161" i="1"/>
  <c r="AA1161" i="1"/>
  <c r="Y2159" i="1"/>
  <c r="Z2159" i="1"/>
  <c r="AA2159" i="1"/>
  <c r="Y4420" i="1"/>
  <c r="Z4420" i="1"/>
  <c r="AA4420" i="1"/>
  <c r="Y5144" i="1"/>
  <c r="Z5144" i="1"/>
  <c r="AA5144" i="1"/>
  <c r="Y3428" i="1"/>
  <c r="Z3428" i="1"/>
  <c r="AA3428" i="1"/>
  <c r="Z3264" i="1"/>
  <c r="AA3264" i="1"/>
  <c r="Y3264" i="1"/>
  <c r="Y897" i="1"/>
  <c r="Z897" i="1"/>
  <c r="AA897" i="1"/>
  <c r="Z294" i="1"/>
  <c r="AA294" i="1"/>
  <c r="Y294" i="1"/>
  <c r="Y657" i="1"/>
  <c r="Z657" i="1"/>
  <c r="AA657" i="1"/>
  <c r="AA2350" i="1"/>
  <c r="Z2350" i="1"/>
  <c r="Y2350" i="1"/>
  <c r="Y6876" i="1"/>
  <c r="Z6876" i="1"/>
  <c r="AA6876" i="1"/>
  <c r="Z8533" i="1"/>
  <c r="AA8533" i="1"/>
  <c r="Y8533" i="1"/>
  <c r="AA234" i="1"/>
  <c r="Y234" i="1"/>
  <c r="Z234" i="1"/>
  <c r="AA833" i="1"/>
  <c r="Y833" i="1"/>
  <c r="Z833" i="1"/>
  <c r="AA210" i="1"/>
  <c r="Y210" i="1"/>
  <c r="Z210" i="1"/>
  <c r="AA8518" i="1"/>
  <c r="Z8518" i="1"/>
  <c r="Y8518" i="1"/>
  <c r="AA7870" i="1"/>
  <c r="Z7870" i="1"/>
  <c r="Y7870" i="1"/>
  <c r="AA3469" i="1"/>
  <c r="Y3469" i="1"/>
  <c r="Z3469" i="1"/>
  <c r="Z878" i="1"/>
  <c r="AA878" i="1"/>
  <c r="Y878" i="1"/>
  <c r="Z150" i="1"/>
  <c r="AA150" i="1"/>
  <c r="Y150" i="1"/>
  <c r="Z741" i="1"/>
  <c r="AA741" i="1"/>
  <c r="Y741" i="1"/>
  <c r="Z7087" i="1"/>
  <c r="AA7087" i="1"/>
  <c r="Y7087" i="1"/>
  <c r="Z5344" i="1"/>
  <c r="AA5344" i="1"/>
  <c r="Y5344" i="1"/>
  <c r="Z3411" i="1"/>
  <c r="AA3411" i="1"/>
  <c r="Y3411" i="1"/>
  <c r="Z512" i="1"/>
  <c r="AA512" i="1"/>
  <c r="Y512" i="1"/>
  <c r="Z1570" i="1"/>
  <c r="AA1570" i="1"/>
  <c r="Y1570" i="1"/>
  <c r="Z66" i="1"/>
  <c r="AA66" i="1"/>
  <c r="Y66" i="1"/>
  <c r="Z6973" i="1"/>
  <c r="AA6973" i="1"/>
  <c r="Y6973" i="1"/>
  <c r="Z2290" i="1"/>
  <c r="AA2290" i="1"/>
  <c r="Y2290" i="1"/>
  <c r="Z52" i="1"/>
  <c r="AA52" i="1"/>
  <c r="Y52" i="1"/>
  <c r="Z3603" i="1"/>
  <c r="AA3603" i="1"/>
  <c r="Y3603" i="1"/>
  <c r="AA293" i="1"/>
  <c r="Z293" i="1"/>
  <c r="Y293" i="1"/>
  <c r="Z8497" i="1"/>
  <c r="AA8497" i="1"/>
  <c r="Y8497" i="1"/>
  <c r="AA8171" i="1"/>
  <c r="Z8171" i="1"/>
  <c r="Y8171" i="1"/>
  <c r="Z8373" i="1"/>
  <c r="AA8373" i="1"/>
  <c r="Y8373" i="1"/>
  <c r="AA809" i="1"/>
  <c r="Z809" i="1"/>
  <c r="Y809" i="1"/>
  <c r="Y233" i="1"/>
  <c r="Z233" i="1"/>
  <c r="AA233" i="1"/>
  <c r="Y280" i="1"/>
  <c r="AA280" i="1"/>
  <c r="Z280" i="1"/>
  <c r="Z7742" i="1"/>
  <c r="Y7742" i="1"/>
  <c r="AA7742" i="1"/>
  <c r="Z6838" i="1"/>
  <c r="Y6838" i="1"/>
  <c r="AA6838" i="1"/>
  <c r="Y185" i="1"/>
  <c r="Z185" i="1"/>
  <c r="AA185" i="1"/>
  <c r="AA4082" i="1"/>
  <c r="Y4082" i="1"/>
  <c r="Z4082" i="1"/>
  <c r="Y314" i="1"/>
  <c r="Z314" i="1"/>
  <c r="AA314" i="1"/>
  <c r="Y5976" i="1"/>
  <c r="Z5976" i="1"/>
  <c r="AA5976" i="1"/>
  <c r="Y1411" i="1"/>
  <c r="Z1411" i="1"/>
  <c r="AA1411" i="1"/>
  <c r="Y1109" i="1"/>
  <c r="AA1109" i="1"/>
  <c r="Z1109" i="1"/>
  <c r="Y6031" i="1"/>
  <c r="Z6031" i="1"/>
  <c r="AA6031" i="1"/>
  <c r="Y5198" i="1"/>
  <c r="AA5198" i="1"/>
  <c r="Z5198" i="1"/>
  <c r="Y5221" i="1"/>
  <c r="AA5221" i="1"/>
  <c r="Z5221" i="1"/>
  <c r="Y8234" i="1"/>
  <c r="Z8234" i="1"/>
  <c r="AA8234" i="1"/>
  <c r="Y1335" i="1"/>
  <c r="AA1335" i="1"/>
  <c r="Z1335" i="1"/>
  <c r="Y5649" i="1"/>
  <c r="AA5649" i="1"/>
  <c r="Z5649" i="1"/>
  <c r="Y1262" i="1"/>
  <c r="Z1262" i="1"/>
  <c r="AA1262" i="1"/>
  <c r="Y316" i="1"/>
  <c r="Z316" i="1"/>
  <c r="AA316" i="1"/>
  <c r="Y1982" i="1"/>
  <c r="Z1982" i="1"/>
  <c r="AA1982" i="1"/>
  <c r="Y226" i="1"/>
  <c r="Z226" i="1"/>
  <c r="AA226" i="1"/>
  <c r="Y5328" i="1"/>
  <c r="Z5328" i="1"/>
  <c r="AA5328" i="1"/>
  <c r="Y7470" i="1"/>
  <c r="Z7470" i="1"/>
  <c r="AA7470" i="1"/>
  <c r="Y3425" i="1"/>
  <c r="Z3425" i="1"/>
  <c r="AA3425" i="1"/>
  <c r="Y5421" i="1"/>
  <c r="Z5421" i="1"/>
  <c r="AA5421" i="1"/>
  <c r="Y8565" i="1"/>
  <c r="Z8565" i="1"/>
  <c r="AA8565" i="1"/>
  <c r="Y6368" i="1"/>
  <c r="Z6368" i="1"/>
  <c r="AA6368" i="1"/>
  <c r="Y3097" i="1"/>
  <c r="Z3097" i="1"/>
  <c r="AA3097" i="1"/>
  <c r="Y823" i="1"/>
  <c r="Z823" i="1"/>
  <c r="AA823" i="1"/>
  <c r="Y5066" i="1"/>
  <c r="Z5066" i="1"/>
  <c r="AA5066" i="1"/>
  <c r="Y8048" i="1"/>
  <c r="Z8048" i="1"/>
  <c r="AA8048" i="1"/>
  <c r="Y1473" i="1"/>
  <c r="Z1473" i="1"/>
  <c r="AA1473" i="1"/>
  <c r="Y8907" i="1"/>
  <c r="Z8907" i="1"/>
  <c r="AA8907" i="1"/>
  <c r="Y9022" i="1"/>
  <c r="Z9022" i="1"/>
  <c r="AA9022" i="1"/>
  <c r="Y200" i="1"/>
  <c r="Z200" i="1"/>
  <c r="AA200" i="1"/>
  <c r="Y963" i="1"/>
  <c r="Z963" i="1"/>
  <c r="AA96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Olsen</author>
  </authors>
  <commentList>
    <comment ref="B1" authorId="0" shapeId="0" xr:uid="{48ABB0ED-A4E2-4D0D-9EBD-3011138C59D0}">
      <text>
        <r>
          <rPr>
            <b/>
            <sz val="9"/>
            <color indexed="81"/>
            <rFont val="Tahoma"/>
            <family val="2"/>
          </rPr>
          <t>Michael Olsen:</t>
        </r>
        <r>
          <rPr>
            <sz val="9"/>
            <color indexed="81"/>
            <rFont val="Tahoma"/>
            <family val="2"/>
          </rPr>
          <t xml:space="preserve">
For common names, see http://www.naic.edu/~gibson/starnames/starnames.html
</t>
        </r>
      </text>
    </comment>
    <comment ref="D1" authorId="0" shapeId="0" xr:uid="{8F9A9D7B-1BEE-47CD-AEAB-6C250505353B}">
      <text>
        <r>
          <rPr>
            <b/>
            <sz val="9"/>
            <color indexed="81"/>
            <rFont val="Tahoma"/>
            <charset val="1"/>
          </rPr>
          <t>Michael Olsen:</t>
        </r>
        <r>
          <rPr>
            <sz val="9"/>
            <color indexed="81"/>
            <rFont val="Tahoma"/>
            <charset val="1"/>
          </rPr>
          <t xml:space="preserve">
coord1 (ICRS, J2000)
</t>
        </r>
      </text>
    </comment>
    <comment ref="Q1" authorId="0" shapeId="0" xr:uid="{28DC9714-EDF0-4D48-85D6-3EFF985696D7}">
      <text>
        <r>
          <rPr>
            <b/>
            <sz val="9"/>
            <color indexed="81"/>
            <rFont val="Tahoma"/>
            <charset val="1"/>
          </rPr>
          <t>Michael Olsen:</t>
        </r>
        <r>
          <rPr>
            <sz val="9"/>
            <color indexed="81"/>
            <rFont val="Tahoma"/>
            <charset val="1"/>
          </rPr>
          <t xml:space="preserve">
Visual spectrum apparent magnitude.</t>
        </r>
      </text>
    </comment>
  </commentList>
</comments>
</file>

<file path=xl/sharedStrings.xml><?xml version="1.0" encoding="utf-8"?>
<sst xmlns="http://schemas.openxmlformats.org/spreadsheetml/2006/main" count="59972" uniqueCount="11552">
  <si>
    <t>G6III+kA5.5:hA8.5:mF0</t>
  </si>
  <si>
    <t>G5:III:CN-3CH-2Hdel-1</t>
  </si>
  <si>
    <t>G7:IIIbCN-1CH-3.5HK+1</t>
  </si>
  <si>
    <t xml:space="preserve"> #  </t>
  </si>
  <si>
    <t>typ</t>
  </si>
  <si>
    <t xml:space="preserve">Mag U </t>
  </si>
  <si>
    <t xml:space="preserve">Mag B </t>
  </si>
  <si>
    <t xml:space="preserve">Mag V </t>
  </si>
  <si>
    <t xml:space="preserve">Mag R </t>
  </si>
  <si>
    <t xml:space="preserve">Mag I </t>
  </si>
  <si>
    <t>Er*</t>
  </si>
  <si>
    <t>dS*</t>
  </si>
  <si>
    <t>PM*</t>
  </si>
  <si>
    <t>BY*</t>
  </si>
  <si>
    <t>sg*</t>
  </si>
  <si>
    <t>cC*</t>
  </si>
  <si>
    <t>SB*</t>
  </si>
  <si>
    <t>a2*</t>
  </si>
  <si>
    <t>RS*</t>
  </si>
  <si>
    <t>LP*</t>
  </si>
  <si>
    <t>s*r</t>
  </si>
  <si>
    <t>OpC</t>
  </si>
  <si>
    <t>Be*</t>
  </si>
  <si>
    <t>Mi*</t>
  </si>
  <si>
    <t>EB*</t>
  </si>
  <si>
    <t>Pu*</t>
  </si>
  <si>
    <t>Em*</t>
  </si>
  <si>
    <t>s*b</t>
  </si>
  <si>
    <t>bC*</t>
  </si>
  <si>
    <t>Ce*</t>
  </si>
  <si>
    <t>V*?</t>
  </si>
  <si>
    <t>Pe*</t>
  </si>
  <si>
    <t>s*y</t>
  </si>
  <si>
    <t>Ro*</t>
  </si>
  <si>
    <t>gD*</t>
  </si>
  <si>
    <t>LP?</t>
  </si>
  <si>
    <t>Cl*</t>
  </si>
  <si>
    <t>Sy*</t>
  </si>
  <si>
    <t>TT*</t>
  </si>
  <si>
    <t>RG*</t>
  </si>
  <si>
    <t>HB*</t>
  </si>
  <si>
    <t>El*</t>
  </si>
  <si>
    <t>WD*</t>
  </si>
  <si>
    <t>AB*</t>
  </si>
  <si>
    <t>Or*</t>
  </si>
  <si>
    <t>Y*O</t>
  </si>
  <si>
    <t>LM*</t>
  </si>
  <si>
    <t>XB*</t>
  </si>
  <si>
    <t>RV*</t>
  </si>
  <si>
    <t>Ir*</t>
  </si>
  <si>
    <t>GlC</t>
  </si>
  <si>
    <t>GiG</t>
  </si>
  <si>
    <t>Ae*</t>
  </si>
  <si>
    <t>pA*</t>
  </si>
  <si>
    <t>GrG</t>
  </si>
  <si>
    <t>RC*</t>
  </si>
  <si>
    <t>OH*</t>
  </si>
  <si>
    <t>WR*</t>
  </si>
  <si>
    <t>As*</t>
  </si>
  <si>
    <t>WV*</t>
  </si>
  <si>
    <t>SN*</t>
  </si>
  <si>
    <t>RA Hrs</t>
  </si>
  <si>
    <t>RA mins</t>
  </si>
  <si>
    <t>RA secs</t>
  </si>
  <si>
    <t>Dec deg</t>
  </si>
  <si>
    <t>Dec m</t>
  </si>
  <si>
    <t>Dec s</t>
  </si>
  <si>
    <t xml:space="preserve">identifier             </t>
  </si>
  <si>
    <t>RA - Decimal</t>
  </si>
  <si>
    <t>Dec - Decimal</t>
  </si>
  <si>
    <t>(B-V)</t>
  </si>
  <si>
    <t>Sp Type</t>
  </si>
  <si>
    <t>Spec Type</t>
  </si>
  <si>
    <t>B-V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</si>
  <si>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</si>
  <si>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</si>
  <si>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</si>
  <si>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</si>
  <si>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</si>
  <si>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</si>
  <si>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</si>
  <si>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</si>
  <si>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</si>
  <si>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</si>
  <si>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</si>
  <si>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</si>
  <si>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</si>
  <si>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</si>
  <si>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</si>
  <si>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</si>
  <si>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</si>
  <si>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</si>
  <si>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</si>
  <si>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</si>
  <si>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F0</t>
  </si>
  <si>
    <t>F1</t>
  </si>
  <si>
    <t>F2</t>
  </si>
  <si>
    <t>F5</t>
  </si>
  <si>
    <t>F8</t>
  </si>
  <si>
    <t>G0</t>
  </si>
  <si>
    <t>G2</t>
  </si>
  <si>
    <t>G3</t>
  </si>
  <si>
    <t>G5</t>
  </si>
  <si>
    <t>G8</t>
  </si>
  <si>
    <t>K0</t>
  </si>
  <si>
    <t>K1</t>
  </si>
  <si>
    <t>K2</t>
  </si>
  <si>
    <t>K3</t>
  </si>
  <si>
    <t>K4</t>
  </si>
  <si>
    <t>K5</t>
  </si>
  <si>
    <t>K7</t>
  </si>
  <si>
    <t>M0</t>
  </si>
  <si>
    <t>M1</t>
  </si>
  <si>
    <t>M2</t>
  </si>
  <si>
    <t>M3</t>
  </si>
  <si>
    <t>M4</t>
  </si>
  <si>
    <t>Kelvin</t>
  </si>
  <si>
    <t>#ff3300</t>
  </si>
  <si>
    <t>#ff4500</t>
  </si>
  <si>
    <t>#ff5200</t>
  </si>
  <si>
    <t>#ff5d00</t>
  </si>
  <si>
    <t>#ff6600</t>
  </si>
  <si>
    <t>#ff6f00</t>
  </si>
  <si>
    <t>#ff7600</t>
  </si>
  <si>
    <t>#ff7c00</t>
  </si>
  <si>
    <t>#ff8200</t>
  </si>
  <si>
    <t>#ff8700</t>
  </si>
  <si>
    <t>#ff8d0b</t>
  </si>
  <si>
    <t>#ff921d</t>
  </si>
  <si>
    <t>#ff9829</t>
  </si>
  <si>
    <t>#ff9d33</t>
  </si>
  <si>
    <t>#ffa23c</t>
  </si>
  <si>
    <t>#ffa645</t>
  </si>
  <si>
    <t>#ffaa4d</t>
  </si>
  <si>
    <t>#ffae54</t>
  </si>
  <si>
    <t>#ffb25b</t>
  </si>
  <si>
    <t>#ffb662</t>
  </si>
  <si>
    <t>#ffb969</t>
  </si>
  <si>
    <t>#ffbd6f</t>
  </si>
  <si>
    <t>#ffc076</t>
  </si>
  <si>
    <t>#ffc37c</t>
  </si>
  <si>
    <t>#ffc682</t>
  </si>
  <si>
    <t>#ffc987</t>
  </si>
  <si>
    <t>#ffcb8d</t>
  </si>
  <si>
    <t>#ffce92</t>
  </si>
  <si>
    <t>#ffd097</t>
  </si>
  <si>
    <t>#ffd39c</t>
  </si>
  <si>
    <t>#ffd5a1</t>
  </si>
  <si>
    <t>#ffd7a6</t>
  </si>
  <si>
    <t>#ffd9ab</t>
  </si>
  <si>
    <t>#ffdbaf</t>
  </si>
  <si>
    <t>#ffddb4</t>
  </si>
  <si>
    <t>#ffdfb8</t>
  </si>
  <si>
    <t>#ffe1bc</t>
  </si>
  <si>
    <t>#ffe2c0</t>
  </si>
  <si>
    <t>#ffe4c4</t>
  </si>
  <si>
    <t>#ffe5c8</t>
  </si>
  <si>
    <t>#ffe7cc</t>
  </si>
  <si>
    <t>#ffe8d0</t>
  </si>
  <si>
    <t>#ffead3</t>
  </si>
  <si>
    <t>#ffebd7</t>
  </si>
  <si>
    <t>#ffedda</t>
  </si>
  <si>
    <t>#ffeede</t>
  </si>
  <si>
    <t>#ffefe1</t>
  </si>
  <si>
    <t>#fff0e4</t>
  </si>
  <si>
    <t>#fff1e7</t>
  </si>
  <si>
    <t>#fff3ea</t>
  </si>
  <si>
    <t>#fff4ed</t>
  </si>
  <si>
    <t>#fff5f0</t>
  </si>
  <si>
    <t>#fff6f3</t>
  </si>
  <si>
    <t>#fff7f5</t>
  </si>
  <si>
    <t>#fff8f8</t>
  </si>
  <si>
    <t>#fff9fb</t>
  </si>
  <si>
    <t>#fff9fd</t>
  </si>
  <si>
    <t>#fefaff</t>
  </si>
  <si>
    <t>#fcf8ff</t>
  </si>
  <si>
    <t>#faf7ff</t>
  </si>
  <si>
    <t>#f7f5ff</t>
  </si>
  <si>
    <t>#f5f4ff</t>
  </si>
  <si>
    <t>#f3f3ff</t>
  </si>
  <si>
    <t>#f1f1ff</t>
  </si>
  <si>
    <t>#eff0ff</t>
  </si>
  <si>
    <t>#eeefff</t>
  </si>
  <si>
    <t>#eceeff</t>
  </si>
  <si>
    <t>#eaedff</t>
  </si>
  <si>
    <t>#e9ecff</t>
  </si>
  <si>
    <t>#e7eaff</t>
  </si>
  <si>
    <t>#e5e9ff</t>
  </si>
  <si>
    <t>#e4e9ff</t>
  </si>
  <si>
    <t>#e3e8ff</t>
  </si>
  <si>
    <t>#e1e7ff</t>
  </si>
  <si>
    <t>#e0e6ff</t>
  </si>
  <si>
    <t>#dfe5ff</t>
  </si>
  <si>
    <t>#dde4ff</t>
  </si>
  <si>
    <t>#dce3ff</t>
  </si>
  <si>
    <t>#dbe2ff</t>
  </si>
  <si>
    <t>#dae2ff</t>
  </si>
  <si>
    <t>#d9e1ff</t>
  </si>
  <si>
    <t>#d8e0ff</t>
  </si>
  <si>
    <t>#d7dfff</t>
  </si>
  <si>
    <t>#d6dfff</t>
  </si>
  <si>
    <t>#d5deff</t>
  </si>
  <si>
    <t>#d4ddff</t>
  </si>
  <si>
    <t>#d3ddff</t>
  </si>
  <si>
    <t>#d2dcff</t>
  </si>
  <si>
    <t>#d1dcff</t>
  </si>
  <si>
    <t>#d0dbff</t>
  </si>
  <si>
    <t>#cfdaff</t>
  </si>
  <si>
    <t>#ced9ff</t>
  </si>
  <si>
    <t>#cdd9ff</t>
  </si>
  <si>
    <t>#ccd8ff</t>
  </si>
  <si>
    <t>#cbd7ff</t>
  </si>
  <si>
    <t>#cad7ff</t>
  </si>
  <si>
    <t>#cad6ff</t>
  </si>
  <si>
    <t>#c9d6ff</t>
  </si>
  <si>
    <t>#c8d5ff</t>
  </si>
  <si>
    <t>#c7d4ff</t>
  </si>
  <si>
    <t>#c6d4ff</t>
  </si>
  <si>
    <t>#c5d3ff</t>
  </si>
  <si>
    <t>#c4d2ff</t>
  </si>
  <si>
    <t>#c3d2ff</t>
  </si>
  <si>
    <t>#c3d1ff</t>
  </si>
  <si>
    <t>#c2d1ff</t>
  </si>
  <si>
    <t>#c2d0ff</t>
  </si>
  <si>
    <t>#c1d0ff</t>
  </si>
  <si>
    <t>#c0cfff</t>
  </si>
  <si>
    <t>#bfcfff</t>
  </si>
  <si>
    <t>#bfceff</t>
  </si>
  <si>
    <t>#beceff</t>
  </si>
  <si>
    <t>#bdcdff</t>
  </si>
  <si>
    <t>#bccdff</t>
  </si>
  <si>
    <t>#bcccff</t>
  </si>
  <si>
    <t>#bbccff</t>
  </si>
  <si>
    <t>#bbcbff</t>
  </si>
  <si>
    <t>#bacbff</t>
  </si>
  <si>
    <t>#b9caff</t>
  </si>
  <si>
    <t>#b8caff</t>
  </si>
  <si>
    <t>#b8c9ff</t>
  </si>
  <si>
    <t>#b7c9ff</t>
  </si>
  <si>
    <t>#b7c8ff</t>
  </si>
  <si>
    <t>#b6c8ff</t>
  </si>
  <si>
    <t>#b5c7ff</t>
  </si>
  <si>
    <t>#b4c7ff</t>
  </si>
  <si>
    <t>#b4c6ff</t>
  </si>
  <si>
    <t>#b3c6ff</t>
  </si>
  <si>
    <t>#b3c5ff</t>
  </si>
  <si>
    <t>#b2c5ff</t>
  </si>
  <si>
    <t>#b2c4ff</t>
  </si>
  <si>
    <t>#b1c4ff</t>
  </si>
  <si>
    <t>#b0c4ff</t>
  </si>
  <si>
    <t>#b0c3ff</t>
  </si>
  <si>
    <t>#afc3ff</t>
  </si>
  <si>
    <t>#afc2ff</t>
  </si>
  <si>
    <t>#aec2ff</t>
  </si>
  <si>
    <t>#aec1ff</t>
  </si>
  <si>
    <t>#adc1ff</t>
  </si>
  <si>
    <t>#adc0ff</t>
  </si>
  <si>
    <t>#acc0ff</t>
  </si>
  <si>
    <t>#abc0ff</t>
  </si>
  <si>
    <t>#abbfff</t>
  </si>
  <si>
    <t>#aabfff</t>
  </si>
  <si>
    <t>#aabeff</t>
  </si>
  <si>
    <t>#a9beff</t>
  </si>
  <si>
    <t>#a9bdff</t>
  </si>
  <si>
    <t>#a8bdff</t>
  </si>
  <si>
    <t>#a7bcff</t>
  </si>
  <si>
    <t>#a6bcff</t>
  </si>
  <si>
    <t>#a6bbff</t>
  </si>
  <si>
    <t>#a5bbff</t>
  </si>
  <si>
    <t>#a5baff</t>
  </si>
  <si>
    <t>#a4baff</t>
  </si>
  <si>
    <t>#a4b9ff</t>
  </si>
  <si>
    <t>#a3b9ff</t>
  </si>
  <si>
    <t>#a3b8ff</t>
  </si>
  <si>
    <t>#a2b8ff</t>
  </si>
  <si>
    <t>#a1b8ff</t>
  </si>
  <si>
    <t>#a1b7ff</t>
  </si>
  <si>
    <t>Red</t>
  </si>
  <si>
    <t>Green</t>
  </si>
  <si>
    <t>Blue</t>
  </si>
  <si>
    <t>WebRGB</t>
  </si>
  <si>
    <t>https://stackoverflow.com/questions/21977786/star-b-v-color-index-to-apparent-rgb-color</t>
  </si>
  <si>
    <t>http://www.vendian.org/mncharity/dir3/blackbody/UnstableURLs/bbr_color.html</t>
  </si>
  <si>
    <t>https://www.stsci.edu/~inr/intrins.html</t>
  </si>
  <si>
    <t>https://www.stsci.edu/~inr/intrins/cousins.cols</t>
  </si>
  <si>
    <t>http://www.handprint.com/ASTRO/specclass.html</t>
  </si>
  <si>
    <t>Default R</t>
  </si>
  <si>
    <t>Default G</t>
  </si>
  <si>
    <t>Default B</t>
  </si>
  <si>
    <t>Prop.motion RA</t>
  </si>
  <si>
    <t>Prop.motion Dec</t>
  </si>
  <si>
    <t>Pr.motion_RA</t>
  </si>
  <si>
    <t>Pr.motion_Dec</t>
  </si>
  <si>
    <t>spec. type</t>
  </si>
  <si>
    <t>Parallax</t>
  </si>
  <si>
    <t>Mag G</t>
  </si>
  <si>
    <t>HD 200253</t>
  </si>
  <si>
    <t>*</t>
  </si>
  <si>
    <t>* 61 Cyg B</t>
  </si>
  <si>
    <t>* tau Cyg</t>
  </si>
  <si>
    <t>* 61 Cyg A</t>
  </si>
  <si>
    <t>* sig Cyg</t>
  </si>
  <si>
    <t>V* V1334 Cyg</t>
  </si>
  <si>
    <t>* 74 Cyg</t>
  </si>
  <si>
    <t>HD 206749</t>
  </si>
  <si>
    <t>V*</t>
  </si>
  <si>
    <t>HD 207673</t>
  </si>
  <si>
    <t>* 77 Cyg</t>
  </si>
  <si>
    <t>* 76 Cyg</t>
  </si>
  <si>
    <t>HD 211211</t>
  </si>
  <si>
    <t>* 6 Lac</t>
  </si>
  <si>
    <t>HD 215664</t>
  </si>
  <si>
    <t>HD 214558</t>
  </si>
  <si>
    <t>**</t>
  </si>
  <si>
    <t>* 11 Lac</t>
  </si>
  <si>
    <t>HD 216608</t>
  </si>
  <si>
    <t>HD 216608A</t>
  </si>
  <si>
    <t>HD 217491</t>
  </si>
  <si>
    <t>HD 217731</t>
  </si>
  <si>
    <t>* 4 And</t>
  </si>
  <si>
    <t>HD 219668</t>
  </si>
  <si>
    <t>V* ET And</t>
  </si>
  <si>
    <t>HD 221661</t>
  </si>
  <si>
    <t>HD 223229</t>
  </si>
  <si>
    <t>* psi And</t>
  </si>
  <si>
    <t>* lam And</t>
  </si>
  <si>
    <t>HD 222641</t>
  </si>
  <si>
    <t>HD 224165</t>
  </si>
  <si>
    <t>* 22 And</t>
  </si>
  <si>
    <t>V* CG And</t>
  </si>
  <si>
    <t>* pi. Cas</t>
  </si>
  <si>
    <t>HD 5526</t>
  </si>
  <si>
    <t>V* GO And</t>
  </si>
  <si>
    <t>HD 4335</t>
  </si>
  <si>
    <t>HD 5789</t>
  </si>
  <si>
    <t>HD 7647</t>
  </si>
  <si>
    <t>* ksi And</t>
  </si>
  <si>
    <t>HD 7158</t>
  </si>
  <si>
    <t>HD 8671</t>
  </si>
  <si>
    <t>* ome And</t>
  </si>
  <si>
    <t>* chi And</t>
  </si>
  <si>
    <t>HD 10204</t>
  </si>
  <si>
    <t>HD 10307</t>
  </si>
  <si>
    <t>* gam02 And</t>
  </si>
  <si>
    <t>* gam01 And</t>
  </si>
  <si>
    <t>HD 14622</t>
  </si>
  <si>
    <t>HD 16004</t>
  </si>
  <si>
    <t>HD 16350</t>
  </si>
  <si>
    <t>* 20 Per</t>
  </si>
  <si>
    <t>HD 17484</t>
  </si>
  <si>
    <t>HD 17605</t>
  </si>
  <si>
    <t>HD 16327</t>
  </si>
  <si>
    <t>HD 200465</t>
  </si>
  <si>
    <t>HD 200577</t>
  </si>
  <si>
    <t>HD 203096</t>
  </si>
  <si>
    <t>HD 202862</t>
  </si>
  <si>
    <t>HD 202720</t>
  </si>
  <si>
    <t>* 75 Cyg</t>
  </si>
  <si>
    <t>HD 205939</t>
  </si>
  <si>
    <t>HD 209932</t>
  </si>
  <si>
    <t>HD 209945</t>
  </si>
  <si>
    <t>V* V1942 Cyg</t>
  </si>
  <si>
    <t>V* HT Lac</t>
  </si>
  <si>
    <t>HD 211096</t>
  </si>
  <si>
    <t>V* AR Lac</t>
  </si>
  <si>
    <t>HD 209993</t>
  </si>
  <si>
    <t>* 2 Lac</t>
  </si>
  <si>
    <t>* 5 Lac</t>
  </si>
  <si>
    <t>* 7 And</t>
  </si>
  <si>
    <t>* 8 And</t>
  </si>
  <si>
    <t>* 11 And</t>
  </si>
  <si>
    <t>HD 221246</t>
  </si>
  <si>
    <t>NGC 7686</t>
  </si>
  <si>
    <t>* 18 And</t>
  </si>
  <si>
    <t>HD 222570</t>
  </si>
  <si>
    <t>HD 743</t>
  </si>
  <si>
    <t>HD 224870</t>
  </si>
  <si>
    <t>HD 1279</t>
  </si>
  <si>
    <t>HD 1601</t>
  </si>
  <si>
    <t>HD 3574</t>
  </si>
  <si>
    <t>* omi Cas</t>
  </si>
  <si>
    <t>* 68 Cas</t>
  </si>
  <si>
    <t>HD 5273</t>
  </si>
  <si>
    <t>* phi And</t>
  </si>
  <si>
    <t>* phi And A</t>
  </si>
  <si>
    <t>* phi And B</t>
  </si>
  <si>
    <t>* 49 And</t>
  </si>
  <si>
    <t>HD 7758</t>
  </si>
  <si>
    <t>V* GY And</t>
  </si>
  <si>
    <t>HD 10597</t>
  </si>
  <si>
    <t>HD 10874</t>
  </si>
  <si>
    <t>HD 10486</t>
  </si>
  <si>
    <t>HD 13013</t>
  </si>
  <si>
    <t>* b And</t>
  </si>
  <si>
    <t>* 12 Per</t>
  </si>
  <si>
    <t>HD 18339</t>
  </si>
  <si>
    <t>HD 18552</t>
  </si>
  <si>
    <t>* pi. Per</t>
  </si>
  <si>
    <t>* rho Per</t>
  </si>
  <si>
    <t>HD 196642</t>
  </si>
  <si>
    <t>HD 197226</t>
  </si>
  <si>
    <t>HD 197018</t>
  </si>
  <si>
    <t>HD 200030</t>
  </si>
  <si>
    <t>HD 199892</t>
  </si>
  <si>
    <t>HD 200723</t>
  </si>
  <si>
    <t>* nu. Cyg</t>
  </si>
  <si>
    <t>HD 202710</t>
  </si>
  <si>
    <t>* ksi Cyg</t>
  </si>
  <si>
    <t>* 68 Cyg</t>
  </si>
  <si>
    <t>* g Cyg</t>
  </si>
  <si>
    <t>HD 205349</t>
  </si>
  <si>
    <t>* rho Cyg</t>
  </si>
  <si>
    <t>V* V1339 Cyg</t>
  </si>
  <si>
    <t>V* W Cyg</t>
  </si>
  <si>
    <t>V* V365 Lac</t>
  </si>
  <si>
    <t>HD 210289</t>
  </si>
  <si>
    <t>HD 211660</t>
  </si>
  <si>
    <t>NGC 7243</t>
  </si>
  <si>
    <t>* alf Lac</t>
  </si>
  <si>
    <t>V* V350 Lac</t>
  </si>
  <si>
    <t>* 4 Lac</t>
  </si>
  <si>
    <t>* 9 Lac</t>
  </si>
  <si>
    <t>HD 214240</t>
  </si>
  <si>
    <t>HD 216523</t>
  </si>
  <si>
    <t>V* V424 Lac</t>
  </si>
  <si>
    <t>HD 216206</t>
  </si>
  <si>
    <t>HD 219290</t>
  </si>
  <si>
    <t>HD 222748</t>
  </si>
  <si>
    <t>HD 223552</t>
  </si>
  <si>
    <t>V* R Cas</t>
  </si>
  <si>
    <t>HD 2054</t>
  </si>
  <si>
    <t>HD 1976</t>
  </si>
  <si>
    <t>V* AO Cas</t>
  </si>
  <si>
    <t>HD 2774</t>
  </si>
  <si>
    <t>* nu. Cas</t>
  </si>
  <si>
    <t>V* V526 Cas</t>
  </si>
  <si>
    <t>HD 4881</t>
  </si>
  <si>
    <t>* ksi Cas</t>
  </si>
  <si>
    <t>HD 6028</t>
  </si>
  <si>
    <t>V* OP And</t>
  </si>
  <si>
    <t>* ups Per</t>
  </si>
  <si>
    <t>HD 11884</t>
  </si>
  <si>
    <t>* 3 Per</t>
  </si>
  <si>
    <t>HD 11031</t>
  </si>
  <si>
    <t>HD 11031A</t>
  </si>
  <si>
    <t>HD 13818</t>
  </si>
  <si>
    <t>* c And</t>
  </si>
  <si>
    <t>HD 14372</t>
  </si>
  <si>
    <t>HD 14213</t>
  </si>
  <si>
    <t>HD 17246</t>
  </si>
  <si>
    <t>* 14 Per</t>
  </si>
  <si>
    <t>HD 18482</t>
  </si>
  <si>
    <t>HD 19066</t>
  </si>
  <si>
    <t>* ome Per</t>
  </si>
  <si>
    <t>HD 20283</t>
  </si>
  <si>
    <t>* bet Per</t>
  </si>
  <si>
    <t>HD 20346</t>
  </si>
  <si>
    <t>* gam Cyg</t>
  </si>
  <si>
    <t>HD 194193</t>
  </si>
  <si>
    <t>NAME HD 193702AB</t>
  </si>
  <si>
    <t>HD 197392</t>
  </si>
  <si>
    <t>HD 197139</t>
  </si>
  <si>
    <t>* 57 Cyg</t>
  </si>
  <si>
    <t>* 60 Cyg</t>
  </si>
  <si>
    <t>HD 199098</t>
  </si>
  <si>
    <t>HD 199870</t>
  </si>
  <si>
    <t>HR 8064</t>
  </si>
  <si>
    <t>V* V1981 Cyg</t>
  </si>
  <si>
    <t>HD 199579</t>
  </si>
  <si>
    <t>HD 200753</t>
  </si>
  <si>
    <t>HD 204411</t>
  </si>
  <si>
    <t>HD 204153</t>
  </si>
  <si>
    <t>HD 202654</t>
  </si>
  <si>
    <t>HD 205314</t>
  </si>
  <si>
    <t>HD 206731</t>
  </si>
  <si>
    <t>* pi.02 Cyg</t>
  </si>
  <si>
    <t>HD 210715</t>
  </si>
  <si>
    <t>* bet Lac</t>
  </si>
  <si>
    <t>HD 212071</t>
  </si>
  <si>
    <t>HD 213720</t>
  </si>
  <si>
    <t>HD 216057</t>
  </si>
  <si>
    <t>HD 217314</t>
  </si>
  <si>
    <t>HD 214878</t>
  </si>
  <si>
    <t>HD 215159</t>
  </si>
  <si>
    <t>HD 215518</t>
  </si>
  <si>
    <t>HD 218416</t>
  </si>
  <si>
    <t>V* V1022 Cas</t>
  </si>
  <si>
    <t>HD 222932</t>
  </si>
  <si>
    <t>HD 4222</t>
  </si>
  <si>
    <t>HD 3240</t>
  </si>
  <si>
    <t>* zet Cas</t>
  </si>
  <si>
    <t>HD 2952</t>
  </si>
  <si>
    <t>* lam Cas A</t>
  </si>
  <si>
    <t>HD 5128</t>
  </si>
  <si>
    <t>HD 6211</t>
  </si>
  <si>
    <t>HD 6540</t>
  </si>
  <si>
    <t>* mu. Cas</t>
  </si>
  <si>
    <t>HD 11151</t>
  </si>
  <si>
    <t>* 2 Per</t>
  </si>
  <si>
    <t>HD 11335</t>
  </si>
  <si>
    <t>* 65 And</t>
  </si>
  <si>
    <t>* 63 And</t>
  </si>
  <si>
    <t>* 64 And</t>
  </si>
  <si>
    <t>HD 14221</t>
  </si>
  <si>
    <t>HD 16780</t>
  </si>
  <si>
    <t>HD 17656</t>
  </si>
  <si>
    <t>* kap Per</t>
  </si>
  <si>
    <t>HD 19736</t>
  </si>
  <si>
    <t>* 30 Per</t>
  </si>
  <si>
    <t>* l Per</t>
  </si>
  <si>
    <t>HD 20063</t>
  </si>
  <si>
    <t>HD 21684</t>
  </si>
  <si>
    <t>V* IW Per</t>
  </si>
  <si>
    <t>HD 193322A</t>
  </si>
  <si>
    <t>HD 194069</t>
  </si>
  <si>
    <t>HD 193092</t>
  </si>
  <si>
    <t>HD 193322</t>
  </si>
  <si>
    <t>HD 193217</t>
  </si>
  <si>
    <t>* alf Cyg</t>
  </si>
  <si>
    <t>HD 198345</t>
  </si>
  <si>
    <t>HD 198151</t>
  </si>
  <si>
    <t>HD 198237</t>
  </si>
  <si>
    <t>HD 198625</t>
  </si>
  <si>
    <t>* 55 Cyg</t>
  </si>
  <si>
    <t>HD 199612</t>
  </si>
  <si>
    <t>* f02 Cyg</t>
  </si>
  <si>
    <t>* f01 Cyg</t>
  </si>
  <si>
    <t>HD 199478</t>
  </si>
  <si>
    <t>HD 203245</t>
  </si>
  <si>
    <t>HD 203644</t>
  </si>
  <si>
    <t>HD 204965</t>
  </si>
  <si>
    <t>HD 207119</t>
  </si>
  <si>
    <t>* pi.01 Cyg</t>
  </si>
  <si>
    <t>BD+51 3079</t>
  </si>
  <si>
    <t>HD 205551</t>
  </si>
  <si>
    <t>HD 209419</t>
  </si>
  <si>
    <t>HD 210221</t>
  </si>
  <si>
    <t>V* V416 Lac</t>
  </si>
  <si>
    <t>HD 213930</t>
  </si>
  <si>
    <t>HD 214279</t>
  </si>
  <si>
    <t>HD 216174</t>
  </si>
  <si>
    <t>V* V509 Cas</t>
  </si>
  <si>
    <t>HD 217673</t>
  </si>
  <si>
    <t>HD 219134</t>
  </si>
  <si>
    <t>V* AR Cas</t>
  </si>
  <si>
    <t>HD 222618</t>
  </si>
  <si>
    <t>HD 223421</t>
  </si>
  <si>
    <t>* tau Cas</t>
  </si>
  <si>
    <t>HD 223173</t>
  </si>
  <si>
    <t>* rho Cas</t>
  </si>
  <si>
    <t>V* V373 Cas</t>
  </si>
  <si>
    <t>HD 123A</t>
  </si>
  <si>
    <t>* alf Cas</t>
  </si>
  <si>
    <t>* eta Cas</t>
  </si>
  <si>
    <t>HD 6497</t>
  </si>
  <si>
    <t>HD 5343</t>
  </si>
  <si>
    <t>* tet Cas</t>
  </si>
  <si>
    <t>* 1 Per</t>
  </si>
  <si>
    <t>HD 11408</t>
  </si>
  <si>
    <t>HD 10110</t>
  </si>
  <si>
    <t>HD 13137</t>
  </si>
  <si>
    <t>HD 13519</t>
  </si>
  <si>
    <t>* g Per</t>
  </si>
  <si>
    <t>* 66 And</t>
  </si>
  <si>
    <t>* tet Per</t>
  </si>
  <si>
    <t>HD 18155</t>
  </si>
  <si>
    <t>HD 18474</t>
  </si>
  <si>
    <t>HD 17818</t>
  </si>
  <si>
    <t>V* V509 Per</t>
  </si>
  <si>
    <t>HD 19735</t>
  </si>
  <si>
    <t>V* V521 Per</t>
  </si>
  <si>
    <t>V* KP Per</t>
  </si>
  <si>
    <t>HD 20162</t>
  </si>
  <si>
    <t>HD 22402</t>
  </si>
  <si>
    <t>* nu. Per</t>
  </si>
  <si>
    <t>HD 189377</t>
  </si>
  <si>
    <t>HD 192535</t>
  </si>
  <si>
    <t>V* V1584 Cyg</t>
  </si>
  <si>
    <t>HD 193536</t>
  </si>
  <si>
    <t>HD 192985</t>
  </si>
  <si>
    <t>HD 194152</t>
  </si>
  <si>
    <t>V* V2015 Cyg</t>
  </si>
  <si>
    <t>* 51 Cyg</t>
  </si>
  <si>
    <t>HD 199611</t>
  </si>
  <si>
    <t>HD 199955</t>
  </si>
  <si>
    <t>HD 200740</t>
  </si>
  <si>
    <t>HD 202923</t>
  </si>
  <si>
    <t>HD 200817</t>
  </si>
  <si>
    <t>HD 201834</t>
  </si>
  <si>
    <t>HD 204754</t>
  </si>
  <si>
    <t>HD 206040</t>
  </si>
  <si>
    <t>HD 204428</t>
  </si>
  <si>
    <t>HD 206509</t>
  </si>
  <si>
    <t>HD 208063</t>
  </si>
  <si>
    <t>HD 208095</t>
  </si>
  <si>
    <t>* 13 Cep</t>
  </si>
  <si>
    <t>HD 210071</t>
  </si>
  <si>
    <t>* 14 Cep</t>
  </si>
  <si>
    <t>HD 212136</t>
  </si>
  <si>
    <t>* zet Cep</t>
  </si>
  <si>
    <t>HD 211554</t>
  </si>
  <si>
    <t>HD 212454</t>
  </si>
  <si>
    <t>* del Cep B</t>
  </si>
  <si>
    <t>* del Cep</t>
  </si>
  <si>
    <t>HD 216595</t>
  </si>
  <si>
    <t>HD 217348</t>
  </si>
  <si>
    <t>HD 215907</t>
  </si>
  <si>
    <t>HD 217944</t>
  </si>
  <si>
    <t>* 1 Cas</t>
  </si>
  <si>
    <t>HD 218440</t>
  </si>
  <si>
    <t>* 2 Cas</t>
  </si>
  <si>
    <t>HD 220369</t>
  </si>
  <si>
    <t>HD 222682</t>
  </si>
  <si>
    <t>HD 223386</t>
  </si>
  <si>
    <t>HD 224404</t>
  </si>
  <si>
    <t>* bet Cas</t>
  </si>
  <si>
    <t>HD 1142</t>
  </si>
  <si>
    <t>HD 1239</t>
  </si>
  <si>
    <t>V* V567 Cas</t>
  </si>
  <si>
    <t>HD 224893</t>
  </si>
  <si>
    <t>HD 224784</t>
  </si>
  <si>
    <t>HD 3283</t>
  </si>
  <si>
    <t>HD 2626</t>
  </si>
  <si>
    <t>HD 3924</t>
  </si>
  <si>
    <t>HD 5015</t>
  </si>
  <si>
    <t>HD 5408</t>
  </si>
  <si>
    <t>HD 4362</t>
  </si>
  <si>
    <t>* ups01 Cas</t>
  </si>
  <si>
    <t>* ups02 Cas</t>
  </si>
  <si>
    <t>* gam Cas</t>
  </si>
  <si>
    <t>HD 6676</t>
  </si>
  <si>
    <t>* chi Cas</t>
  </si>
  <si>
    <t>HD 9353</t>
  </si>
  <si>
    <t>NGC 457</t>
  </si>
  <si>
    <t>* phi Cas</t>
  </si>
  <si>
    <t>HD 10293</t>
  </si>
  <si>
    <t>HD 9900</t>
  </si>
  <si>
    <t>HD 10587</t>
  </si>
  <si>
    <t>V* V440 Per</t>
  </si>
  <si>
    <t>* i Per</t>
  </si>
  <si>
    <t>HD 13854</t>
  </si>
  <si>
    <t>HD 16735</t>
  </si>
  <si>
    <t>HD 17743</t>
  </si>
  <si>
    <t>* tau Per</t>
  </si>
  <si>
    <t>HD 18537</t>
  </si>
  <si>
    <t>HD 18153</t>
  </si>
  <si>
    <t>* 29 Per</t>
  </si>
  <si>
    <t>* 31 Per</t>
  </si>
  <si>
    <t>HD 21071</t>
  </si>
  <si>
    <t>* sig Per</t>
  </si>
  <si>
    <t>HD 21551</t>
  </si>
  <si>
    <t>HD 21455</t>
  </si>
  <si>
    <t>HD 21699</t>
  </si>
  <si>
    <t>HD 19845</t>
  </si>
  <si>
    <t>HD 20809</t>
  </si>
  <si>
    <t>Cl Melotte 20 772</t>
  </si>
  <si>
    <t>* 36 Per</t>
  </si>
  <si>
    <t>HD 23139</t>
  </si>
  <si>
    <t>HD 23300</t>
  </si>
  <si>
    <t>HD 23838</t>
  </si>
  <si>
    <t>V* V376 Per</t>
  </si>
  <si>
    <t>HD 189684</t>
  </si>
  <si>
    <t>* 30 Cyg</t>
  </si>
  <si>
    <t>* omi02 Cyg</t>
  </si>
  <si>
    <t>* 43 Cyg</t>
  </si>
  <si>
    <t>* ome01 Cyg</t>
  </si>
  <si>
    <t>* ome02 Cyg</t>
  </si>
  <si>
    <t>V* U Cyg</t>
  </si>
  <si>
    <t>C*</t>
  </si>
  <si>
    <t>HD 195820</t>
  </si>
  <si>
    <t>HD 196379</t>
  </si>
  <si>
    <t>HD 198181</t>
  </si>
  <si>
    <t>HD 198513</t>
  </si>
  <si>
    <t>HD 198513A</t>
  </si>
  <si>
    <t>HD 202987</t>
  </si>
  <si>
    <t>HD 206267</t>
  </si>
  <si>
    <t>HD 206842</t>
  </si>
  <si>
    <t>* mu. Cep</t>
  </si>
  <si>
    <t>HD 210220</t>
  </si>
  <si>
    <t>HD 210939</t>
  </si>
  <si>
    <t>* lam Cep</t>
  </si>
  <si>
    <t>HD 212495</t>
  </si>
  <si>
    <t>HD 216102</t>
  </si>
  <si>
    <t>HD 216380A</t>
  </si>
  <si>
    <t>HD 218537</t>
  </si>
  <si>
    <t>* 4 Cas</t>
  </si>
  <si>
    <t>HD 220074</t>
  </si>
  <si>
    <t>HD 220130</t>
  </si>
  <si>
    <t>* 10 Cas</t>
  </si>
  <si>
    <t>HD 371</t>
  </si>
  <si>
    <t>HD 225094</t>
  </si>
  <si>
    <t>* 9 Cas</t>
  </si>
  <si>
    <t>* 12 Cas</t>
  </si>
  <si>
    <t>* kap Cas</t>
  </si>
  <si>
    <t>HD 5459</t>
  </si>
  <si>
    <t>HD 4817</t>
  </si>
  <si>
    <t>HD 6130</t>
  </si>
  <si>
    <t>HD 6210</t>
  </si>
  <si>
    <t>* del Cas</t>
  </si>
  <si>
    <t>HD 10362</t>
  </si>
  <si>
    <t>* 44 Cas</t>
  </si>
  <si>
    <t>* 5 Per</t>
  </si>
  <si>
    <t>HD 12953</t>
  </si>
  <si>
    <t>HD 13476</t>
  </si>
  <si>
    <t>* 8 Per</t>
  </si>
  <si>
    <t>* 10 Per</t>
  </si>
  <si>
    <t>HD 14433</t>
  </si>
  <si>
    <t>* chi Per</t>
  </si>
  <si>
    <t>* 11 Per</t>
  </si>
  <si>
    <t>HD 17378</t>
  </si>
  <si>
    <t>* eta Per</t>
  </si>
  <si>
    <t>* gam Per</t>
  </si>
  <si>
    <t>HD 19268</t>
  </si>
  <si>
    <t>HD 20123</t>
  </si>
  <si>
    <t>* alf Per</t>
  </si>
  <si>
    <t>HD 21362</t>
  </si>
  <si>
    <t>* 34 Per</t>
  </si>
  <si>
    <t>HD 21278</t>
  </si>
  <si>
    <t>HD 21620</t>
  </si>
  <si>
    <t>* psi Per</t>
  </si>
  <si>
    <t>HD 21661</t>
  </si>
  <si>
    <t>HD 23049</t>
  </si>
  <si>
    <t>* del Per</t>
  </si>
  <si>
    <t>HD 27026</t>
  </si>
  <si>
    <t>* 14 Cyg</t>
  </si>
  <si>
    <t>HD 186121</t>
  </si>
  <si>
    <t>HD 188209</t>
  </si>
  <si>
    <t>* del Cyg</t>
  </si>
  <si>
    <t>HD 186155</t>
  </si>
  <si>
    <t>HD 190781</t>
  </si>
  <si>
    <t>HD 188074</t>
  </si>
  <si>
    <t>HD 188252</t>
  </si>
  <si>
    <t>HD 188439</t>
  </si>
  <si>
    <t>HD 192983</t>
  </si>
  <si>
    <t>* e Cyg</t>
  </si>
  <si>
    <t>HD 193944</t>
  </si>
  <si>
    <t>HD 192439</t>
  </si>
  <si>
    <t>HD 194668</t>
  </si>
  <si>
    <t>V* V379 Cep</t>
  </si>
  <si>
    <t>V* V414 Cep</t>
  </si>
  <si>
    <t>HD 197101</t>
  </si>
  <si>
    <t>HD 200205</t>
  </si>
  <si>
    <t>HD 200614</t>
  </si>
  <si>
    <t>HD 199661</t>
  </si>
  <si>
    <t>HD 203574</t>
  </si>
  <si>
    <t>V* V426 Cep</t>
  </si>
  <si>
    <t>HD 203025</t>
  </si>
  <si>
    <t>HD 203338</t>
  </si>
  <si>
    <t>* nu. Cep</t>
  </si>
  <si>
    <t>HD 205139</t>
  </si>
  <si>
    <t>* 12 Cep</t>
  </si>
  <si>
    <t>* 9 Cep</t>
  </si>
  <si>
    <t>V* V422 Cep</t>
  </si>
  <si>
    <t>HD 209112</t>
  </si>
  <si>
    <t>HD 207780</t>
  </si>
  <si>
    <t>NGC 7160</t>
  </si>
  <si>
    <t>HD 207198</t>
  </si>
  <si>
    <t>* 19 Cep</t>
  </si>
  <si>
    <t>HD 208606</t>
  </si>
  <si>
    <t>V* VV Cep</t>
  </si>
  <si>
    <t>* ksi Cep B</t>
  </si>
  <si>
    <t>HD 211029</t>
  </si>
  <si>
    <t>HD 211242</t>
  </si>
  <si>
    <t>* 25 Cep</t>
  </si>
  <si>
    <t>* 18 Cep</t>
  </si>
  <si>
    <t>* 20 Cep</t>
  </si>
  <si>
    <t>* ksi Cep</t>
  </si>
  <si>
    <t>* 26 Cep</t>
  </si>
  <si>
    <t>HD 213242</t>
  </si>
  <si>
    <t>* 30 Cep</t>
  </si>
  <si>
    <t>HD 218560</t>
  </si>
  <si>
    <t>* iot Cep</t>
  </si>
  <si>
    <t>V* V650 Cas</t>
  </si>
  <si>
    <t>HD 223128</t>
  </si>
  <si>
    <t>HD 225216</t>
  </si>
  <si>
    <t>V* V398 Cep</t>
  </si>
  <si>
    <t>HD 225009</t>
  </si>
  <si>
    <t>* 13 Cas</t>
  </si>
  <si>
    <t>* 16 Cas</t>
  </si>
  <si>
    <t>HD 3856</t>
  </si>
  <si>
    <t>HD 4775</t>
  </si>
  <si>
    <t>HD 5550</t>
  </si>
  <si>
    <t>* 32 Cas</t>
  </si>
  <si>
    <t>HD 6960</t>
  </si>
  <si>
    <t>* 35 Cas</t>
  </si>
  <si>
    <t>HD 10780</t>
  </si>
  <si>
    <t>* eps Cas</t>
  </si>
  <si>
    <t>HD 11857</t>
  </si>
  <si>
    <t>HD 17581</t>
  </si>
  <si>
    <t>HD 18991</t>
  </si>
  <si>
    <t>HD 20041</t>
  </si>
  <si>
    <t>* k Per</t>
  </si>
  <si>
    <t>HD 21447</t>
  </si>
  <si>
    <t>HD 21819</t>
  </si>
  <si>
    <t>HD 23552</t>
  </si>
  <si>
    <t>HD 24240</t>
  </si>
  <si>
    <t>HD 24504</t>
  </si>
  <si>
    <t>* c Per</t>
  </si>
  <si>
    <t>HD 27650</t>
  </si>
  <si>
    <t>HD 185351</t>
  </si>
  <si>
    <t>HD 182694</t>
  </si>
  <si>
    <t>HD 185955</t>
  </si>
  <si>
    <t>HD 187372</t>
  </si>
  <si>
    <t>* psi Cyg</t>
  </si>
  <si>
    <t>V* V2100 Cyg</t>
  </si>
  <si>
    <t>HD 190964</t>
  </si>
  <si>
    <t>HD 189253</t>
  </si>
  <si>
    <t>* 33 Cyg</t>
  </si>
  <si>
    <t>HD 191892</t>
  </si>
  <si>
    <t>HD 195554</t>
  </si>
  <si>
    <t>HD 193592A</t>
  </si>
  <si>
    <t>HD 193592</t>
  </si>
  <si>
    <t>HD 195066</t>
  </si>
  <si>
    <t>HD 195964</t>
  </si>
  <si>
    <t>HD 197734</t>
  </si>
  <si>
    <t>HD 202582</t>
  </si>
  <si>
    <t>* alf Cep</t>
  </si>
  <si>
    <t>* 6 Cep</t>
  </si>
  <si>
    <t>HD 207826</t>
  </si>
  <si>
    <t>BD+65 1664</t>
  </si>
  <si>
    <t>HD 208947</t>
  </si>
  <si>
    <t>HD 208682</t>
  </si>
  <si>
    <t>HD 218029</t>
  </si>
  <si>
    <t>HD 223274</t>
  </si>
  <si>
    <t>HD 5357</t>
  </si>
  <si>
    <t>* 31 Cas</t>
  </si>
  <si>
    <t>* psi Cas</t>
  </si>
  <si>
    <t>HD 9030</t>
  </si>
  <si>
    <t>* 43 Cas</t>
  </si>
  <si>
    <t>HD 11946</t>
  </si>
  <si>
    <t>* 53 Cas</t>
  </si>
  <si>
    <t>* 55 Cas</t>
  </si>
  <si>
    <t>* 52 Cas</t>
  </si>
  <si>
    <t>HD 17948</t>
  </si>
  <si>
    <t>C 0255+602</t>
  </si>
  <si>
    <t>HD 21769</t>
  </si>
  <si>
    <t>HD 21794</t>
  </si>
  <si>
    <t>V* KZ Cam</t>
  </si>
  <si>
    <t>HD 21389</t>
  </si>
  <si>
    <t>HD 23383</t>
  </si>
  <si>
    <t>* lam Per</t>
  </si>
  <si>
    <t>* mu. Per</t>
  </si>
  <si>
    <t>* d Per</t>
  </si>
  <si>
    <t>* m Per</t>
  </si>
  <si>
    <t>HD 184293</t>
  </si>
  <si>
    <t>HD 185264</t>
  </si>
  <si>
    <t>V* R Cyg</t>
  </si>
  <si>
    <t>S*</t>
  </si>
  <si>
    <t>HD 185657</t>
  </si>
  <si>
    <t>* tet Cyg</t>
  </si>
  <si>
    <t>* 16 Cyg B</t>
  </si>
  <si>
    <t>V* V1743 Cyg</t>
  </si>
  <si>
    <t>* 16 Cyg A</t>
  </si>
  <si>
    <t>HD 185114</t>
  </si>
  <si>
    <t>* d Cyg</t>
  </si>
  <si>
    <t>HD 189296</t>
  </si>
  <si>
    <t>HD 191096</t>
  </si>
  <si>
    <t>HD 194882</t>
  </si>
  <si>
    <t>HD 192781</t>
  </si>
  <si>
    <t>HD 198781</t>
  </si>
  <si>
    <t>* tet Cep</t>
  </si>
  <si>
    <t>* eta Cep</t>
  </si>
  <si>
    <t>* 7 Cep</t>
  </si>
  <si>
    <t>V* V431 Cep</t>
  </si>
  <si>
    <t>HD 210884</t>
  </si>
  <si>
    <t>HD 213022</t>
  </si>
  <si>
    <t>HD 220974</t>
  </si>
  <si>
    <t>V* V388 Cep</t>
  </si>
  <si>
    <t>HD 221861</t>
  </si>
  <si>
    <t>HD 4440</t>
  </si>
  <si>
    <t>HD 5715</t>
  </si>
  <si>
    <t>HD 2904</t>
  </si>
  <si>
    <t>HD 7389</t>
  </si>
  <si>
    <t>HD 8424</t>
  </si>
  <si>
    <t>* 42 Cas</t>
  </si>
  <si>
    <t>* ome Cas</t>
  </si>
  <si>
    <t>HD 16769</t>
  </si>
  <si>
    <t>HD 16024</t>
  </si>
  <si>
    <t>HD 17706</t>
  </si>
  <si>
    <t>HD 17958</t>
  </si>
  <si>
    <t>HD 19065</t>
  </si>
  <si>
    <t>HD 19243</t>
  </si>
  <si>
    <t>HD 21203</t>
  </si>
  <si>
    <t>HD 21291</t>
  </si>
  <si>
    <t>HD 21903</t>
  </si>
  <si>
    <t>HD 22764</t>
  </si>
  <si>
    <t>HD 24141</t>
  </si>
  <si>
    <t>HD 23594</t>
  </si>
  <si>
    <t>HD 25948</t>
  </si>
  <si>
    <t>HD 25602</t>
  </si>
  <si>
    <t>HD 26764</t>
  </si>
  <si>
    <t>NGC 1528</t>
  </si>
  <si>
    <t>* b02 Per</t>
  </si>
  <si>
    <t>HD 27084</t>
  </si>
  <si>
    <t>NGC 1545</t>
  </si>
  <si>
    <t>* b Per</t>
  </si>
  <si>
    <t>* 59 Per</t>
  </si>
  <si>
    <t>BD+49 2959</t>
  </si>
  <si>
    <t>HD 180756</t>
  </si>
  <si>
    <t>HD 181597</t>
  </si>
  <si>
    <t>* iot01 Cyg</t>
  </si>
  <si>
    <t>* iot Cyg</t>
  </si>
  <si>
    <t>V* V1817 Cyg</t>
  </si>
  <si>
    <t>V* V1351 Cyg</t>
  </si>
  <si>
    <t>HD 189127</t>
  </si>
  <si>
    <t>HD 186760</t>
  </si>
  <si>
    <t>HD 186815</t>
  </si>
  <si>
    <t>* 23 Cyg</t>
  </si>
  <si>
    <t>HD 188793</t>
  </si>
  <si>
    <t>HD 189276</t>
  </si>
  <si>
    <t>HD 191174</t>
  </si>
  <si>
    <t>* 71 Dra</t>
  </si>
  <si>
    <t>* 66 Dra</t>
  </si>
  <si>
    <t>* 68 Dra</t>
  </si>
  <si>
    <t>HD 194298</t>
  </si>
  <si>
    <t>* 4 Cep</t>
  </si>
  <si>
    <t>* bet Cep</t>
  </si>
  <si>
    <t>* 78 Dra</t>
  </si>
  <si>
    <t>* 80 Dra</t>
  </si>
  <si>
    <t>HD 207636</t>
  </si>
  <si>
    <t>HD 211300</t>
  </si>
  <si>
    <t>* 24 Cep</t>
  </si>
  <si>
    <t>* pi. Cep</t>
  </si>
  <si>
    <t>* pi. Cep A</t>
  </si>
  <si>
    <t>HD 219485</t>
  </si>
  <si>
    <t>HD 222386</t>
  </si>
  <si>
    <t>HD 222387</t>
  </si>
  <si>
    <t>HD 219841</t>
  </si>
  <si>
    <t>HD 224890</t>
  </si>
  <si>
    <t>* 23 Cas</t>
  </si>
  <si>
    <t>* 21 Cas</t>
  </si>
  <si>
    <t>* 40 Cas</t>
  </si>
  <si>
    <t>Cl Collinder 463</t>
  </si>
  <si>
    <t>* 48 Cas</t>
  </si>
  <si>
    <t>* 48 Cas A</t>
  </si>
  <si>
    <t>* 50 Cas</t>
  </si>
  <si>
    <t>V* RZ Cas</t>
  </si>
  <si>
    <t>V* SU Cas</t>
  </si>
  <si>
    <t>HD 20336</t>
  </si>
  <si>
    <t>V* CQ Cam</t>
  </si>
  <si>
    <t>HD 23523</t>
  </si>
  <si>
    <t>HD 24479</t>
  </si>
  <si>
    <t>HD 23089</t>
  </si>
  <si>
    <t>V* BD Cam</t>
  </si>
  <si>
    <t>HD 25877</t>
  </si>
  <si>
    <t>HD 25291</t>
  </si>
  <si>
    <t>HD 24480</t>
  </si>
  <si>
    <t>HD 26553</t>
  </si>
  <si>
    <t>HD 26755</t>
  </si>
  <si>
    <t>HD 27855</t>
  </si>
  <si>
    <t>HD 27322</t>
  </si>
  <si>
    <t>* 1 Cam</t>
  </si>
  <si>
    <t>NAME * 2 Cam AB</t>
  </si>
  <si>
    <t>* 3 Cam</t>
  </si>
  <si>
    <t>HD 29721</t>
  </si>
  <si>
    <t>HD 29526</t>
  </si>
  <si>
    <t>HD 30557</t>
  </si>
  <si>
    <t>HD 31069</t>
  </si>
  <si>
    <t>HD 175824</t>
  </si>
  <si>
    <t>* 16 Lyr</t>
  </si>
  <si>
    <t>HD 177483</t>
  </si>
  <si>
    <t>HD 176707</t>
  </si>
  <si>
    <t>V* LV Dra</t>
  </si>
  <si>
    <t>HD 178208</t>
  </si>
  <si>
    <t>HD 181960</t>
  </si>
  <si>
    <t>* 51 Dra</t>
  </si>
  <si>
    <t>* kap Cyg</t>
  </si>
  <si>
    <t>V* V1762 Cyg</t>
  </si>
  <si>
    <t>* 53 Dra</t>
  </si>
  <si>
    <t>* 54 Dra</t>
  </si>
  <si>
    <t>HD 182190</t>
  </si>
  <si>
    <t>HD 184936</t>
  </si>
  <si>
    <t>HD 185394</t>
  </si>
  <si>
    <t>HD 189900</t>
  </si>
  <si>
    <t>* e Dra</t>
  </si>
  <si>
    <t>* 65 Dra</t>
  </si>
  <si>
    <t>V* AC Dra</t>
  </si>
  <si>
    <t>* rho Dra</t>
  </si>
  <si>
    <t>HD 191372</t>
  </si>
  <si>
    <t>HD 198236</t>
  </si>
  <si>
    <t>HD 201636</t>
  </si>
  <si>
    <t>HD 209258</t>
  </si>
  <si>
    <t>HD 214035</t>
  </si>
  <si>
    <t>HD 214710</t>
  </si>
  <si>
    <t>HD 1141</t>
  </si>
  <si>
    <t>HD 7732</t>
  </si>
  <si>
    <t>HD 7925</t>
  </si>
  <si>
    <t>HD 12173</t>
  </si>
  <si>
    <t>* 49 Cas</t>
  </si>
  <si>
    <t>HD 13222</t>
  </si>
  <si>
    <t>HD 15920</t>
  </si>
  <si>
    <t>V* V805 Cas</t>
  </si>
  <si>
    <t>HD 23662</t>
  </si>
  <si>
    <t>HD 23005</t>
  </si>
  <si>
    <t>V* BE Cam</t>
  </si>
  <si>
    <t>HD 25425</t>
  </si>
  <si>
    <t>HD 26670</t>
  </si>
  <si>
    <t>HD 27245</t>
  </si>
  <si>
    <t>HD 27402</t>
  </si>
  <si>
    <t>* 4 Cam</t>
  </si>
  <si>
    <t>HD 30144</t>
  </si>
  <si>
    <t>HD 30752</t>
  </si>
  <si>
    <t>HD 31134</t>
  </si>
  <si>
    <t>HD 174481</t>
  </si>
  <si>
    <t>HD 175535</t>
  </si>
  <si>
    <t>HD 174237</t>
  </si>
  <si>
    <t>HD 176560</t>
  </si>
  <si>
    <t>* 48 Dra</t>
  </si>
  <si>
    <t>* 49 Dra</t>
  </si>
  <si>
    <t>HD 183611</t>
  </si>
  <si>
    <t>* pi. Dra</t>
  </si>
  <si>
    <t>HD 190252</t>
  </si>
  <si>
    <t>HD 187340</t>
  </si>
  <si>
    <t>V* CN Dra</t>
  </si>
  <si>
    <t>* 73 Dra</t>
  </si>
  <si>
    <t>HD 196142</t>
  </si>
  <si>
    <t>HD 203399</t>
  </si>
  <si>
    <t>HD 200039</t>
  </si>
  <si>
    <t>* 77 Dra</t>
  </si>
  <si>
    <t>* rho01 Cep</t>
  </si>
  <si>
    <t>* rho Cep</t>
  </si>
  <si>
    <t>HD 208742</t>
  </si>
  <si>
    <t>BD+78 1</t>
  </si>
  <si>
    <t>HD 6473</t>
  </si>
  <si>
    <t>HD 7238</t>
  </si>
  <si>
    <t>HD 8065</t>
  </si>
  <si>
    <t>HD 6798</t>
  </si>
  <si>
    <t>* 47 Cas</t>
  </si>
  <si>
    <t>HD 12005</t>
  </si>
  <si>
    <t>HD 12927</t>
  </si>
  <si>
    <t>HD 19275</t>
  </si>
  <si>
    <t>HD 23277</t>
  </si>
  <si>
    <t>HD 24164</t>
  </si>
  <si>
    <t>* gam Cam</t>
  </si>
  <si>
    <t>HD 25274</t>
  </si>
  <si>
    <t>HD 26101</t>
  </si>
  <si>
    <t>HD 27022</t>
  </si>
  <si>
    <t>HD 28780</t>
  </si>
  <si>
    <t>* 5 Cam</t>
  </si>
  <si>
    <t>* 7 Cam</t>
  </si>
  <si>
    <t>* 8 Cam</t>
  </si>
  <si>
    <t>* alf Aur</t>
  </si>
  <si>
    <t>HD 171779</t>
  </si>
  <si>
    <t>HD 172883</t>
  </si>
  <si>
    <t>* c Dra</t>
  </si>
  <si>
    <t>HD 173920</t>
  </si>
  <si>
    <t>HD 173664</t>
  </si>
  <si>
    <t>HD 175823</t>
  </si>
  <si>
    <t>HD 173949</t>
  </si>
  <si>
    <t>* omi Dra</t>
  </si>
  <si>
    <t>HD 176668</t>
  </si>
  <si>
    <t>HD 176598</t>
  </si>
  <si>
    <t>* 55 Dra</t>
  </si>
  <si>
    <t>* del Dra</t>
  </si>
  <si>
    <t>HD 184958</t>
  </si>
  <si>
    <t>* sig Dra</t>
  </si>
  <si>
    <t>* 69 Dra</t>
  </si>
  <si>
    <t>* kap Cep</t>
  </si>
  <si>
    <t>HD 199437</t>
  </si>
  <si>
    <t>HD 203501</t>
  </si>
  <si>
    <t>HD 205072</t>
  </si>
  <si>
    <t>HD 216446</t>
  </si>
  <si>
    <t>HD 4853</t>
  </si>
  <si>
    <t>HD 3440</t>
  </si>
  <si>
    <t>HD 12467</t>
  </si>
  <si>
    <t>HD 16458</t>
  </si>
  <si>
    <t>HD 18778</t>
  </si>
  <si>
    <t>HD 18438</t>
  </si>
  <si>
    <t>HD 19978</t>
  </si>
  <si>
    <t>HD 21970</t>
  </si>
  <si>
    <t>HD 26076</t>
  </si>
  <si>
    <t>HD 25225</t>
  </si>
  <si>
    <t>HD 28204</t>
  </si>
  <si>
    <t>HD 30085</t>
  </si>
  <si>
    <t>* alf Cam</t>
  </si>
  <si>
    <t>HD 30442</t>
  </si>
  <si>
    <t>* 14 Cam</t>
  </si>
  <si>
    <t>HD 33266</t>
  </si>
  <si>
    <t>* bet Cam</t>
  </si>
  <si>
    <t>* 11 Cam</t>
  </si>
  <si>
    <t>* 12 Cam</t>
  </si>
  <si>
    <t>HD 33618</t>
  </si>
  <si>
    <t>HD 32356</t>
  </si>
  <si>
    <t>* 15 Cam</t>
  </si>
  <si>
    <t>* 16 Cam</t>
  </si>
  <si>
    <t>HD 33654</t>
  </si>
  <si>
    <t>HD 168009</t>
  </si>
  <si>
    <t>HD 169221</t>
  </si>
  <si>
    <t>HD 169305</t>
  </si>
  <si>
    <t>HD 169028</t>
  </si>
  <si>
    <t>HD 169885</t>
  </si>
  <si>
    <t>* d Dra</t>
  </si>
  <si>
    <t>HD 170811</t>
  </si>
  <si>
    <t>HD 172728</t>
  </si>
  <si>
    <t>HD 173398</t>
  </si>
  <si>
    <t>* 42 Dra</t>
  </si>
  <si>
    <t>HD 172569</t>
  </si>
  <si>
    <t>HD 174205</t>
  </si>
  <si>
    <t>* ups Dra</t>
  </si>
  <si>
    <t>* tau Dra</t>
  </si>
  <si>
    <t>* 50 Dra</t>
  </si>
  <si>
    <t>HD 174980</t>
  </si>
  <si>
    <t>V* UX Dra</t>
  </si>
  <si>
    <t>HD 176795</t>
  </si>
  <si>
    <t>* 59 Dra</t>
  </si>
  <si>
    <t>HD 184102</t>
  </si>
  <si>
    <t>* 76 Dra</t>
  </si>
  <si>
    <t>* 75 Dra</t>
  </si>
  <si>
    <t>HD 197508</t>
  </si>
  <si>
    <t>HD 217382</t>
  </si>
  <si>
    <t>HD 212710</t>
  </si>
  <si>
    <t>HD 217157</t>
  </si>
  <si>
    <t>* 2 UMi</t>
  </si>
  <si>
    <t>HD 12918</t>
  </si>
  <si>
    <t>HD 20084</t>
  </si>
  <si>
    <t>HR 1230</t>
  </si>
  <si>
    <t>HD 25904</t>
  </si>
  <si>
    <t>HD 26836</t>
  </si>
  <si>
    <t>HD 29678</t>
  </si>
  <si>
    <t>HD 31312</t>
  </si>
  <si>
    <t>HD 31563</t>
  </si>
  <si>
    <t>HD 31590</t>
  </si>
  <si>
    <t>V* BN Cam</t>
  </si>
  <si>
    <t>HD 33541</t>
  </si>
  <si>
    <t>HD 32518</t>
  </si>
  <si>
    <t>HD 34200</t>
  </si>
  <si>
    <t>HD 34255</t>
  </si>
  <si>
    <t>* 17 Cam</t>
  </si>
  <si>
    <t>HD 36678</t>
  </si>
  <si>
    <t>HD 37394</t>
  </si>
  <si>
    <t>HD 36719</t>
  </si>
  <si>
    <t>* omi Aur</t>
  </si>
  <si>
    <t>HD 165358</t>
  </si>
  <si>
    <t>HD 166207</t>
  </si>
  <si>
    <t>* 36 Dra</t>
  </si>
  <si>
    <t>* 37 Dra</t>
  </si>
  <si>
    <t>* phi Dra</t>
  </si>
  <si>
    <t>* chi Dra</t>
  </si>
  <si>
    <t>HD 172340</t>
  </si>
  <si>
    <t>* 40 Dra</t>
  </si>
  <si>
    <t>* 41 Dra</t>
  </si>
  <si>
    <t>HD 175938</t>
  </si>
  <si>
    <t>HD 172864</t>
  </si>
  <si>
    <t>HD 221525</t>
  </si>
  <si>
    <t>HD 6319</t>
  </si>
  <si>
    <t>HD 5914</t>
  </si>
  <si>
    <t>* alf UMi</t>
  </si>
  <si>
    <t>HD 26659</t>
  </si>
  <si>
    <t>HD 26356</t>
  </si>
  <si>
    <t>HD 30338</t>
  </si>
  <si>
    <t>HD 32781</t>
  </si>
  <si>
    <t>HD 34450</t>
  </si>
  <si>
    <t>C 0516+732</t>
  </si>
  <si>
    <t>HD 36384</t>
  </si>
  <si>
    <t>HD 38645</t>
  </si>
  <si>
    <t>HD 36496</t>
  </si>
  <si>
    <t>HD 39429</t>
  </si>
  <si>
    <t>HD 37289</t>
  </si>
  <si>
    <t>* 19 Cam</t>
  </si>
  <si>
    <t>HD 38058</t>
  </si>
  <si>
    <t>HD 38284</t>
  </si>
  <si>
    <t>* 23 Cam</t>
  </si>
  <si>
    <t>* 31 Cam</t>
  </si>
  <si>
    <t>* 24 Cam</t>
  </si>
  <si>
    <t>* 30 Cam</t>
  </si>
  <si>
    <t>* 26 Cam</t>
  </si>
  <si>
    <t>* ksi Aur</t>
  </si>
  <si>
    <t>* 34 Cam</t>
  </si>
  <si>
    <t>* del Aur</t>
  </si>
  <si>
    <t>HD 40083</t>
  </si>
  <si>
    <t>HD 38229</t>
  </si>
  <si>
    <t>HD 40084</t>
  </si>
  <si>
    <t>* pi. Aur</t>
  </si>
  <si>
    <t>HD 163075</t>
  </si>
  <si>
    <t>V* V771 Her</t>
  </si>
  <si>
    <t>HD 164646</t>
  </si>
  <si>
    <t>V* OP Her</t>
  </si>
  <si>
    <t>* gam Dra</t>
  </si>
  <si>
    <t>HD 163929</t>
  </si>
  <si>
    <t>* ksi Dra</t>
  </si>
  <si>
    <t>* f Dra</t>
  </si>
  <si>
    <t>HD 161178</t>
  </si>
  <si>
    <t>* psi01 Dra A</t>
  </si>
  <si>
    <t>* psi01 Dra B</t>
  </si>
  <si>
    <t>* psi02 Dra</t>
  </si>
  <si>
    <t>* psi01 Dra</t>
  </si>
  <si>
    <t>HD 164780</t>
  </si>
  <si>
    <t>HD 164428</t>
  </si>
  <si>
    <t>HD 158996</t>
  </si>
  <si>
    <t>* eps UMi</t>
  </si>
  <si>
    <t>* del UMi</t>
  </si>
  <si>
    <t>* 24 UMi</t>
  </si>
  <si>
    <t>* lam UMi</t>
  </si>
  <si>
    <t>V* UY UMi</t>
  </si>
  <si>
    <t>V* OV Cep</t>
  </si>
  <si>
    <t>HD 36905</t>
  </si>
  <si>
    <t>HD 45866</t>
  </si>
  <si>
    <t>HD 40055</t>
  </si>
  <si>
    <t>HD 44472</t>
  </si>
  <si>
    <t>HD 42818</t>
  </si>
  <si>
    <t>* 36 Cam</t>
  </si>
  <si>
    <t>HD 40956</t>
  </si>
  <si>
    <t>* 1 Lyn</t>
  </si>
  <si>
    <t>* 40 Cam</t>
  </si>
  <si>
    <t>HD 40827</t>
  </si>
  <si>
    <t>HD 40568</t>
  </si>
  <si>
    <t>* 37 Cam</t>
  </si>
  <si>
    <t>HD 42083</t>
  </si>
  <si>
    <t>* 35 Cam</t>
  </si>
  <si>
    <t>HD 42466</t>
  </si>
  <si>
    <t>HD 40626</t>
  </si>
  <si>
    <t>HD 40486</t>
  </si>
  <si>
    <t>* 36 Aur</t>
  </si>
  <si>
    <t>* 41 Aur A</t>
  </si>
  <si>
    <t>HD 40650</t>
  </si>
  <si>
    <t>HD 162132</t>
  </si>
  <si>
    <t>* iot Her</t>
  </si>
  <si>
    <t>* y Her</t>
  </si>
  <si>
    <t>HD 161193</t>
  </si>
  <si>
    <t>HD 161693</t>
  </si>
  <si>
    <t>HD 159330</t>
  </si>
  <si>
    <t>HD 158485</t>
  </si>
  <si>
    <t>HD 158460</t>
  </si>
  <si>
    <t>* 26 Dra A</t>
  </si>
  <si>
    <t>RX J1724.2+6957</t>
  </si>
  <si>
    <t>X</t>
  </si>
  <si>
    <t>V* VX UMi</t>
  </si>
  <si>
    <t>HD 154099</t>
  </si>
  <si>
    <t>HD 151623</t>
  </si>
  <si>
    <t>HD 104904</t>
  </si>
  <si>
    <t>HD 89571</t>
  </si>
  <si>
    <t>HD 65299</t>
  </si>
  <si>
    <t>HD 76990</t>
  </si>
  <si>
    <t>HD 86321</t>
  </si>
  <si>
    <t>V* VZ Cam</t>
  </si>
  <si>
    <t>HD 67934</t>
  </si>
  <si>
    <t>HD 55075</t>
  </si>
  <si>
    <t>HD 64486</t>
  </si>
  <si>
    <t>HD 49878</t>
  </si>
  <si>
    <t>HD 46509</t>
  </si>
  <si>
    <t>HD 50885</t>
  </si>
  <si>
    <t>* 43 Cam</t>
  </si>
  <si>
    <t>* 42 Cam</t>
  </si>
  <si>
    <t>* 2 Lyn</t>
  </si>
  <si>
    <t>* 4 Lyn</t>
  </si>
  <si>
    <t>* 4 Lyn A</t>
  </si>
  <si>
    <t>* 5 Lyn</t>
  </si>
  <si>
    <t>* 6 Lyn</t>
  </si>
  <si>
    <t>HD 44061</t>
  </si>
  <si>
    <t>V* RR Lyn</t>
  </si>
  <si>
    <t>* 45 Aur</t>
  </si>
  <si>
    <t>* psi01 Aur</t>
  </si>
  <si>
    <t>* 43 Aur</t>
  </si>
  <si>
    <t>* x Her</t>
  </si>
  <si>
    <t>HD 158259</t>
  </si>
  <si>
    <t>* bet Dra</t>
  </si>
  <si>
    <t>HD 157681</t>
  </si>
  <si>
    <t>HD 154391</t>
  </si>
  <si>
    <t>V* VW Dra</t>
  </si>
  <si>
    <t>HD 156295</t>
  </si>
  <si>
    <t>* 20 Dra</t>
  </si>
  <si>
    <t>HD 154633</t>
  </si>
  <si>
    <t>* zet Dra</t>
  </si>
  <si>
    <t>HD 154319</t>
  </si>
  <si>
    <t>HD 147321</t>
  </si>
  <si>
    <t>HD 150010</t>
  </si>
  <si>
    <t>HD 145622</t>
  </si>
  <si>
    <t>* 19 UMi</t>
  </si>
  <si>
    <t>* 20 UMi</t>
  </si>
  <si>
    <t>* zet UMi</t>
  </si>
  <si>
    <t>* tet UMi</t>
  </si>
  <si>
    <t>HD 129245</t>
  </si>
  <si>
    <t>HD 120565</t>
  </si>
  <si>
    <t>HD 112014</t>
  </si>
  <si>
    <t>HD 105943</t>
  </si>
  <si>
    <t>HD 112028</t>
  </si>
  <si>
    <t>HD 81817</t>
  </si>
  <si>
    <t>HD 90089</t>
  </si>
  <si>
    <t>HD 77246</t>
  </si>
  <si>
    <t>HD 64307</t>
  </si>
  <si>
    <t>HD 68375</t>
  </si>
  <si>
    <t>HD 54070</t>
  </si>
  <si>
    <t>HD 52030</t>
  </si>
  <si>
    <t>* 14 Lyn</t>
  </si>
  <si>
    <t>* 11 Lyn</t>
  </si>
  <si>
    <t>* 13 Lyn</t>
  </si>
  <si>
    <t>* 7 Lyn</t>
  </si>
  <si>
    <t>* 47 Aur</t>
  </si>
  <si>
    <t>* 74 Her</t>
  </si>
  <si>
    <t>HD 155860</t>
  </si>
  <si>
    <t>HD 155711</t>
  </si>
  <si>
    <t>HD 155328</t>
  </si>
  <si>
    <t>* mu. Dra A</t>
  </si>
  <si>
    <t>* mu. Dra B</t>
  </si>
  <si>
    <t>* mu. Dra</t>
  </si>
  <si>
    <t>HD 153956</t>
  </si>
  <si>
    <t>HD 150429</t>
  </si>
  <si>
    <t>* g Dra</t>
  </si>
  <si>
    <t>HD 145454</t>
  </si>
  <si>
    <t>HD 146603</t>
  </si>
  <si>
    <t>HD 148293</t>
  </si>
  <si>
    <t>* 15 Dra</t>
  </si>
  <si>
    <t>HD 147662</t>
  </si>
  <si>
    <t>* 4 UMi</t>
  </si>
  <si>
    <t>HD 115337</t>
  </si>
  <si>
    <t>HD 117566</t>
  </si>
  <si>
    <t>HD 120084</t>
  </si>
  <si>
    <t>V* FR Cam</t>
  </si>
  <si>
    <t>HD 111112</t>
  </si>
  <si>
    <t>HD 99945</t>
  </si>
  <si>
    <t>HD 91075</t>
  </si>
  <si>
    <t>HD 83727</t>
  </si>
  <si>
    <t>HD 83550</t>
  </si>
  <si>
    <t>HD 69054</t>
  </si>
  <si>
    <t>HD 71973</t>
  </si>
  <si>
    <t>HD 72582</t>
  </si>
  <si>
    <t>HD 68951</t>
  </si>
  <si>
    <t>HD 58425</t>
  </si>
  <si>
    <t>HD 57742</t>
  </si>
  <si>
    <t>* 15 Lyn</t>
  </si>
  <si>
    <t>HD 52708</t>
  </si>
  <si>
    <t>HD 50551</t>
  </si>
  <si>
    <t>* psi06 Aur</t>
  </si>
  <si>
    <t>* psi04 Aur</t>
  </si>
  <si>
    <t>HD 154732</t>
  </si>
  <si>
    <t>HD 151613</t>
  </si>
  <si>
    <t>HD 150449</t>
  </si>
  <si>
    <t>HD 151199</t>
  </si>
  <si>
    <t>* eta Dra</t>
  </si>
  <si>
    <t>HD 149650</t>
  </si>
  <si>
    <t>HD 140227</t>
  </si>
  <si>
    <t>* gam UMi</t>
  </si>
  <si>
    <t>* 11 UMi</t>
  </si>
  <si>
    <t>* 5 UMi</t>
  </si>
  <si>
    <t>* bet UMi</t>
  </si>
  <si>
    <t>* 3 UMi</t>
  </si>
  <si>
    <t>HD 118686</t>
  </si>
  <si>
    <t>V* CO Cam</t>
  </si>
  <si>
    <t>HD 100858</t>
  </si>
  <si>
    <t>HD 94860</t>
  </si>
  <si>
    <t>HD 91190</t>
  </si>
  <si>
    <t>HD 80930</t>
  </si>
  <si>
    <t>HD 79517</t>
  </si>
  <si>
    <t>HD 82327</t>
  </si>
  <si>
    <t>HD 82685</t>
  </si>
  <si>
    <t>HD 78935</t>
  </si>
  <si>
    <t>HD 71553</t>
  </si>
  <si>
    <t>* 55 Cam</t>
  </si>
  <si>
    <t>* 51 Cam</t>
  </si>
  <si>
    <t>* 49 Cam</t>
  </si>
  <si>
    <t>* 47 Cam</t>
  </si>
  <si>
    <t>* 19 Lyn A</t>
  </si>
  <si>
    <t>* psi09 Aur</t>
  </si>
  <si>
    <t>HD 50763</t>
  </si>
  <si>
    <t>HD 50384</t>
  </si>
  <si>
    <t>HD 49949</t>
  </si>
  <si>
    <t>* psi10 Aur</t>
  </si>
  <si>
    <t>* 52 Her</t>
  </si>
  <si>
    <t>HD 152812</t>
  </si>
  <si>
    <t>* 42 Her</t>
  </si>
  <si>
    <t>* 17 Dra A</t>
  </si>
  <si>
    <t>* 17 Dra B</t>
  </si>
  <si>
    <t>* 16 Dra</t>
  </si>
  <si>
    <t>V* DQ Dra</t>
  </si>
  <si>
    <t>HD 145674</t>
  </si>
  <si>
    <t>HD 144542</t>
  </si>
  <si>
    <t>V* AT Dra</t>
  </si>
  <si>
    <t>* tet Dra</t>
  </si>
  <si>
    <t>HD 141653</t>
  </si>
  <si>
    <t>HD 138852</t>
  </si>
  <si>
    <t>HD 135384</t>
  </si>
  <si>
    <t>HD 117187</t>
  </si>
  <si>
    <t>HD 113049</t>
  </si>
  <si>
    <t>HD 113889</t>
  </si>
  <si>
    <t>HD 105678</t>
  </si>
  <si>
    <t>HD 107193</t>
  </si>
  <si>
    <t>HD 85841</t>
  </si>
  <si>
    <t>* 22 UMa</t>
  </si>
  <si>
    <t>* 27 UMa</t>
  </si>
  <si>
    <t>* d UMa</t>
  </si>
  <si>
    <t>* rho UMa</t>
  </si>
  <si>
    <t>HD 71088</t>
  </si>
  <si>
    <t>HD 74604</t>
  </si>
  <si>
    <t>* 2 UMa</t>
  </si>
  <si>
    <t>* pi.01 UMa</t>
  </si>
  <si>
    <t>HD 65448</t>
  </si>
  <si>
    <t>* 57 Cam</t>
  </si>
  <si>
    <t>HD 65301</t>
  </si>
  <si>
    <t>* 53 Cam</t>
  </si>
  <si>
    <t>* 24 Lyn</t>
  </si>
  <si>
    <t>* 23 Lyn</t>
  </si>
  <si>
    <t>HD 60294</t>
  </si>
  <si>
    <t>HD 55866</t>
  </si>
  <si>
    <t>HD 57646</t>
  </si>
  <si>
    <t>V* UY Lyn</t>
  </si>
  <si>
    <t>HD 56169</t>
  </si>
  <si>
    <t>HD 52860</t>
  </si>
  <si>
    <t>HD 150030</t>
  </si>
  <si>
    <t>* 34 Her</t>
  </si>
  <si>
    <t>HD 148880</t>
  </si>
  <si>
    <t>HD 145694</t>
  </si>
  <si>
    <t>HD 143187</t>
  </si>
  <si>
    <t>HD 138524</t>
  </si>
  <si>
    <t>HD 138265</t>
  </si>
  <si>
    <t>HD 137443</t>
  </si>
  <si>
    <t>HD 137389</t>
  </si>
  <si>
    <t>V* RR UMi</t>
  </si>
  <si>
    <t>HD 133994</t>
  </si>
  <si>
    <t>HD 124730</t>
  </si>
  <si>
    <t>HD 122909</t>
  </si>
  <si>
    <t>HD 118904</t>
  </si>
  <si>
    <t>V* DK Dra</t>
  </si>
  <si>
    <t>HD 95572</t>
  </si>
  <si>
    <t>V* EN UMa</t>
  </si>
  <si>
    <t>HD 83489</t>
  </si>
  <si>
    <t>HD 83126</t>
  </si>
  <si>
    <t>* sig02 UMa</t>
  </si>
  <si>
    <t>* sig02 UMa A</t>
  </si>
  <si>
    <t>* sig01 UMa</t>
  </si>
  <si>
    <t>* 6 UMa</t>
  </si>
  <si>
    <t>* pi.02 UMa</t>
  </si>
  <si>
    <t>* 56 Cam</t>
  </si>
  <si>
    <t>HD 69976</t>
  </si>
  <si>
    <t>* omi UMa</t>
  </si>
  <si>
    <t>* 29 Lyn</t>
  </si>
  <si>
    <t>HD 67224</t>
  </si>
  <si>
    <t>* 54 Cam</t>
  </si>
  <si>
    <t>HD 63586</t>
  </si>
  <si>
    <t>HD 63332</t>
  </si>
  <si>
    <t>HD 59721</t>
  </si>
  <si>
    <t>* 21 Lyn</t>
  </si>
  <si>
    <t>* 22 Lyn</t>
  </si>
  <si>
    <t>HD 58661</t>
  </si>
  <si>
    <t>HD 58661A</t>
  </si>
  <si>
    <t>HD 56963</t>
  </si>
  <si>
    <t>HD 149303</t>
  </si>
  <si>
    <t>HD 147352</t>
  </si>
  <si>
    <t>HD 144204</t>
  </si>
  <si>
    <t>HD 142531</t>
  </si>
  <si>
    <t>HD 141472</t>
  </si>
  <si>
    <t>HD 141675</t>
  </si>
  <si>
    <t>HD 140117</t>
  </si>
  <si>
    <t>* iot Dra</t>
  </si>
  <si>
    <t>HD 133388</t>
  </si>
  <si>
    <t>* alf Dra</t>
  </si>
  <si>
    <t>HD 115612</t>
  </si>
  <si>
    <t>* 4 Dra</t>
  </si>
  <si>
    <t>* 6 Dra</t>
  </si>
  <si>
    <t>* kap Dra</t>
  </si>
  <si>
    <t>HD 106574</t>
  </si>
  <si>
    <t>* lam Dra</t>
  </si>
  <si>
    <t>HD 97138</t>
  </si>
  <si>
    <t>V* EP UMa</t>
  </si>
  <si>
    <t>HD 92523</t>
  </si>
  <si>
    <t>HD 92354</t>
  </si>
  <si>
    <t>V* VY UMa</t>
  </si>
  <si>
    <t>HD 84812</t>
  </si>
  <si>
    <t>HD 83962</t>
  </si>
  <si>
    <t>V* EZ UMa</t>
  </si>
  <si>
    <t>* h UMa</t>
  </si>
  <si>
    <t>* tau UMa</t>
  </si>
  <si>
    <t>* b UMa</t>
  </si>
  <si>
    <t>* c UMa</t>
  </si>
  <si>
    <t>HD 73029</t>
  </si>
  <si>
    <t>HD 75487</t>
  </si>
  <si>
    <t>* 30 Lyn</t>
  </si>
  <si>
    <t>HD 67539</t>
  </si>
  <si>
    <t>HD 68077</t>
  </si>
  <si>
    <t>HD 69149</t>
  </si>
  <si>
    <t>* 50 Cam</t>
  </si>
  <si>
    <t>HD 60652</t>
  </si>
  <si>
    <t>HD 61363</t>
  </si>
  <si>
    <t>HD 58681</t>
  </si>
  <si>
    <t>HD 60437</t>
  </si>
  <si>
    <t>* phi Her</t>
  </si>
  <si>
    <t>* ups Her</t>
  </si>
  <si>
    <t>HD 143584</t>
  </si>
  <si>
    <t>V* BP Boo</t>
  </si>
  <si>
    <t>HD 138338</t>
  </si>
  <si>
    <t>HD 139493</t>
  </si>
  <si>
    <t>HD 137928</t>
  </si>
  <si>
    <t>HD 139357</t>
  </si>
  <si>
    <t>HD 139778</t>
  </si>
  <si>
    <t>V* DL Dra</t>
  </si>
  <si>
    <t>V* ER Dra</t>
  </si>
  <si>
    <t>HD 119476</t>
  </si>
  <si>
    <t>* i Dra</t>
  </si>
  <si>
    <t>* 9 Dra</t>
  </si>
  <si>
    <t>V* RY Dra</t>
  </si>
  <si>
    <t>* 8 Dra</t>
  </si>
  <si>
    <t>HD 112826</t>
  </si>
  <si>
    <t>* 7 Dra</t>
  </si>
  <si>
    <t>* 3 Dra</t>
  </si>
  <si>
    <t>HD 98499</t>
  </si>
  <si>
    <t>HD 93427</t>
  </si>
  <si>
    <t>* 35 UMa</t>
  </si>
  <si>
    <t>V* ET UMa</t>
  </si>
  <si>
    <t>HD 90745</t>
  </si>
  <si>
    <t>HD 93551</t>
  </si>
  <si>
    <t>* 32 UMa</t>
  </si>
  <si>
    <t>HD 85583</t>
  </si>
  <si>
    <t>HD 82969</t>
  </si>
  <si>
    <t>HD 77692</t>
  </si>
  <si>
    <t>HD 71952</t>
  </si>
  <si>
    <t>HD 70313</t>
  </si>
  <si>
    <t>* 27 Lyn</t>
  </si>
  <si>
    <t>* 26 Lyn</t>
  </si>
  <si>
    <t>* 25 Lyn</t>
  </si>
  <si>
    <t>HD 60335</t>
  </si>
  <si>
    <t>HD 145931</t>
  </si>
  <si>
    <t>HD 139906</t>
  </si>
  <si>
    <t>HR 5715</t>
  </si>
  <si>
    <t>HD 135944</t>
  </si>
  <si>
    <t>HD 134190</t>
  </si>
  <si>
    <t>HD 123977</t>
  </si>
  <si>
    <t>HD 120787</t>
  </si>
  <si>
    <t>HD 113994</t>
  </si>
  <si>
    <t>HD 111270</t>
  </si>
  <si>
    <t>HD 108150</t>
  </si>
  <si>
    <t>* 76 UMa</t>
  </si>
  <si>
    <t>HD 105043</t>
  </si>
  <si>
    <t>HD 98772</t>
  </si>
  <si>
    <t>HD 95256</t>
  </si>
  <si>
    <t>* alf UMa A</t>
  </si>
  <si>
    <t>* alf UMa B</t>
  </si>
  <si>
    <t>* alf UMa</t>
  </si>
  <si>
    <t>V* U UMa</t>
  </si>
  <si>
    <t>* ups UMa</t>
  </si>
  <si>
    <t>* 17 UMa</t>
  </si>
  <si>
    <t>V* CG UMa</t>
  </si>
  <si>
    <t>HD 77309</t>
  </si>
  <si>
    <t>HD 73017</t>
  </si>
  <si>
    <t>HD 73131</t>
  </si>
  <si>
    <t>HD 73171</t>
  </si>
  <si>
    <t>HD 64958</t>
  </si>
  <si>
    <t>* 2 Her</t>
  </si>
  <si>
    <t>* 4 Her</t>
  </si>
  <si>
    <t>* chi Her</t>
  </si>
  <si>
    <t>HD 139798</t>
  </si>
  <si>
    <t>HD 138213</t>
  </si>
  <si>
    <t>HD 134493</t>
  </si>
  <si>
    <t>HD 131040</t>
  </si>
  <si>
    <t>HD 128000</t>
  </si>
  <si>
    <t>HD 128998</t>
  </si>
  <si>
    <t>HD 125632</t>
  </si>
  <si>
    <t>HD 120874</t>
  </si>
  <si>
    <t>V* CQ UMa</t>
  </si>
  <si>
    <t>HD 117376</t>
  </si>
  <si>
    <t>HD 110678</t>
  </si>
  <si>
    <t>HD 111456</t>
  </si>
  <si>
    <t>V* T UMa</t>
  </si>
  <si>
    <t>HD 103736</t>
  </si>
  <si>
    <t>HD 100203A</t>
  </si>
  <si>
    <t>* 42 UMa</t>
  </si>
  <si>
    <t>* 44 Lyn</t>
  </si>
  <si>
    <t>HD 85945</t>
  </si>
  <si>
    <t>HD 86378</t>
  </si>
  <si>
    <t>HD 83564</t>
  </si>
  <si>
    <t>HD 83886</t>
  </si>
  <si>
    <t>* e UMa</t>
  </si>
  <si>
    <t>* f UMa</t>
  </si>
  <si>
    <t>* 28 Lyn</t>
  </si>
  <si>
    <t>HD 67370</t>
  </si>
  <si>
    <t>HD 137390</t>
  </si>
  <si>
    <t>HD 136751</t>
  </si>
  <si>
    <t>* k Boo</t>
  </si>
  <si>
    <t>HD 133029</t>
  </si>
  <si>
    <t>* i Boo A</t>
  </si>
  <si>
    <t>* i Boo B</t>
  </si>
  <si>
    <t>* 39 Boo A</t>
  </si>
  <si>
    <t>* kap02 Boo</t>
  </si>
  <si>
    <t>* iot Boo</t>
  </si>
  <si>
    <t>HD 125349</t>
  </si>
  <si>
    <t>* tet Boo</t>
  </si>
  <si>
    <t>* 86 UMa</t>
  </si>
  <si>
    <t>* 84 UMa</t>
  </si>
  <si>
    <t>* zet02 UMa</t>
  </si>
  <si>
    <t>* zet01 UMa</t>
  </si>
  <si>
    <t>* g UMa</t>
  </si>
  <si>
    <t>* 81 UMa</t>
  </si>
  <si>
    <t>* 83 UMa</t>
  </si>
  <si>
    <t>* 78 UMa</t>
  </si>
  <si>
    <t>* 78 UMa A</t>
  </si>
  <si>
    <t>* eps UMa</t>
  </si>
  <si>
    <t>* 75 UMa</t>
  </si>
  <si>
    <t>* 74 UMa</t>
  </si>
  <si>
    <t>* 70 UMa</t>
  </si>
  <si>
    <t>* 71 UMa</t>
  </si>
  <si>
    <t>* 68 UMa</t>
  </si>
  <si>
    <t>* del UMa</t>
  </si>
  <si>
    <t>* 66 UMa</t>
  </si>
  <si>
    <t>V* Z UMa</t>
  </si>
  <si>
    <t>HD 101391</t>
  </si>
  <si>
    <t>HD 99859</t>
  </si>
  <si>
    <t>HD 98673</t>
  </si>
  <si>
    <t>* 43 UMa</t>
  </si>
  <si>
    <t>* bet UMa</t>
  </si>
  <si>
    <t>* 41 UMa</t>
  </si>
  <si>
    <t>* 37 UMa</t>
  </si>
  <si>
    <t>* 39 UMa</t>
  </si>
  <si>
    <t>HD 89414</t>
  </si>
  <si>
    <t>HD 87141</t>
  </si>
  <si>
    <t>HD 89389</t>
  </si>
  <si>
    <t>* phi UMa</t>
  </si>
  <si>
    <t>* 26 UMa</t>
  </si>
  <si>
    <t>HD 81025</t>
  </si>
  <si>
    <t>* 37 Lyn</t>
  </si>
  <si>
    <t>* tet UMa</t>
  </si>
  <si>
    <t>HD 77601</t>
  </si>
  <si>
    <t>* kap UMa</t>
  </si>
  <si>
    <t>* iot UMa</t>
  </si>
  <si>
    <t>* 34 Lyn</t>
  </si>
  <si>
    <t>HD 73971</t>
  </si>
  <si>
    <t>* 31 Lyn</t>
  </si>
  <si>
    <t>HD 70647</t>
  </si>
  <si>
    <t>* nu.01 Boo</t>
  </si>
  <si>
    <t>* nu.02 Boo</t>
  </si>
  <si>
    <t>* phi Boo</t>
  </si>
  <si>
    <t>* mu. CrB</t>
  </si>
  <si>
    <t>HD 135530</t>
  </si>
  <si>
    <t>* h Boo</t>
  </si>
  <si>
    <t>V* CH Boo</t>
  </si>
  <si>
    <t>HD 122866</t>
  </si>
  <si>
    <t>* 13 Boo</t>
  </si>
  <si>
    <t>* 82 UMa</t>
  </si>
  <si>
    <t>HD 118970</t>
  </si>
  <si>
    <t>HD 119765</t>
  </si>
  <si>
    <t>HD 117242</t>
  </si>
  <si>
    <t>* 73 UMa</t>
  </si>
  <si>
    <t>* 1 CVn</t>
  </si>
  <si>
    <t>* gam UMa</t>
  </si>
  <si>
    <t>HD 102328</t>
  </si>
  <si>
    <t>HD 99913</t>
  </si>
  <si>
    <t>HD 100615</t>
  </si>
  <si>
    <t>HD 101604</t>
  </si>
  <si>
    <t>HD 99283</t>
  </si>
  <si>
    <t>* 44 UMa</t>
  </si>
  <si>
    <t>HD 94084</t>
  </si>
  <si>
    <t>HD 92095</t>
  </si>
  <si>
    <t>HD 87243</t>
  </si>
  <si>
    <t>* 31 UMa</t>
  </si>
  <si>
    <t>HD 83869</t>
  </si>
  <si>
    <t>HD 79763</t>
  </si>
  <si>
    <t>HD 76291</t>
  </si>
  <si>
    <t>HD 75523</t>
  </si>
  <si>
    <t>* 35 Lyn</t>
  </si>
  <si>
    <t>HD 137071</t>
  </si>
  <si>
    <t>* 33 Boo</t>
  </si>
  <si>
    <t>HD 128902</t>
  </si>
  <si>
    <t>* lam Boo</t>
  </si>
  <si>
    <t>HD 125406</t>
  </si>
  <si>
    <t>* eta UMa</t>
  </si>
  <si>
    <t>HD 117281</t>
  </si>
  <si>
    <t>HD 117361</t>
  </si>
  <si>
    <t>HD 118741</t>
  </si>
  <si>
    <t>HD 119124</t>
  </si>
  <si>
    <t>HD 118536</t>
  </si>
  <si>
    <t>* 24 CVn</t>
  </si>
  <si>
    <t>* 21 CVn</t>
  </si>
  <si>
    <t>HD 106884</t>
  </si>
  <si>
    <t>* 5 CVn</t>
  </si>
  <si>
    <t>HD 101013</t>
  </si>
  <si>
    <t>HD 95057</t>
  </si>
  <si>
    <t>HD 95233</t>
  </si>
  <si>
    <t>* 15 LMi</t>
  </si>
  <si>
    <t>HD 82408</t>
  </si>
  <si>
    <t>HD 80461</t>
  </si>
  <si>
    <t>* 41 Lyn</t>
  </si>
  <si>
    <t>* 36 Lyn</t>
  </si>
  <si>
    <t>HD 75556</t>
  </si>
  <si>
    <t>* 10 UMa</t>
  </si>
  <si>
    <t>HD 135402</t>
  </si>
  <si>
    <t>* bet Boo</t>
  </si>
  <si>
    <t>* 40 Boo</t>
  </si>
  <si>
    <t>HD 129846</t>
  </si>
  <si>
    <t>V* BY Boo</t>
  </si>
  <si>
    <t>HD 122675</t>
  </si>
  <si>
    <t>HD 116957</t>
  </si>
  <si>
    <t>V* TU CVn</t>
  </si>
  <si>
    <t>* 11 CVn</t>
  </si>
  <si>
    <t>HD 111572</t>
  </si>
  <si>
    <t>* 3 CVn</t>
  </si>
  <si>
    <t>* chi UMa</t>
  </si>
  <si>
    <t>HD 97989</t>
  </si>
  <si>
    <t>HD 89268</t>
  </si>
  <si>
    <t>HD 86166</t>
  </si>
  <si>
    <t>HD 76292</t>
  </si>
  <si>
    <t>HD 77093</t>
  </si>
  <si>
    <t>HD 134044</t>
  </si>
  <si>
    <t>* gam Boo</t>
  </si>
  <si>
    <t>HD 125111</t>
  </si>
  <si>
    <t>HD 124755</t>
  </si>
  <si>
    <t>HD 116303</t>
  </si>
  <si>
    <t>HD 113847</t>
  </si>
  <si>
    <t>HD 112570</t>
  </si>
  <si>
    <t>V* Y CVn</t>
  </si>
  <si>
    <t>HD 107610</t>
  </si>
  <si>
    <t>* 60 UMa</t>
  </si>
  <si>
    <t>V* ST UMa</t>
  </si>
  <si>
    <t>V* EE UMa</t>
  </si>
  <si>
    <t>* psi UMa</t>
  </si>
  <si>
    <t>HD 95212</t>
  </si>
  <si>
    <t>HD 90602</t>
  </si>
  <si>
    <t>* lam UMa</t>
  </si>
  <si>
    <t>* 19 LMi</t>
  </si>
  <si>
    <t>* 42 Lyn</t>
  </si>
  <si>
    <t>HD 82741</t>
  </si>
  <si>
    <t>* 43 Lyn</t>
  </si>
  <si>
    <t>HD 80441</t>
  </si>
  <si>
    <t>HD 77912</t>
  </si>
  <si>
    <t>HD 76944</t>
  </si>
  <si>
    <t>* 55 Ari</t>
  </si>
  <si>
    <t>HD 18928</t>
  </si>
  <si>
    <t>HD 19600</t>
  </si>
  <si>
    <t>HD 19637</t>
  </si>
  <si>
    <t>* 49 Ari</t>
  </si>
  <si>
    <t>* 52 Ari</t>
  </si>
  <si>
    <t>HD 19549</t>
  </si>
  <si>
    <t>* 54 Ari</t>
  </si>
  <si>
    <t>* 53 Ari</t>
  </si>
  <si>
    <t>HD 19080</t>
  </si>
  <si>
    <t>HD 19270</t>
  </si>
  <si>
    <t>HD 19698</t>
  </si>
  <si>
    <t>HD 18700</t>
  </si>
  <si>
    <t>HD 19525</t>
  </si>
  <si>
    <t>* alf Cet</t>
  </si>
  <si>
    <t>HD 18832</t>
  </si>
  <si>
    <t>* 93 Cet</t>
  </si>
  <si>
    <t>HD 19121</t>
  </si>
  <si>
    <t>* 7 Eri</t>
  </si>
  <si>
    <t>HD 19349</t>
  </si>
  <si>
    <t>* rho02 Eri</t>
  </si>
  <si>
    <t>* rho03 Eri</t>
  </si>
  <si>
    <t>HD 18894</t>
  </si>
  <si>
    <t>* rho01 Eri</t>
  </si>
  <si>
    <t>HD 19210</t>
  </si>
  <si>
    <t>HD 18885</t>
  </si>
  <si>
    <t>HD 19850</t>
  </si>
  <si>
    <t>HD 19826</t>
  </si>
  <si>
    <t>* tau03 Eri</t>
  </si>
  <si>
    <t>HD 19545</t>
  </si>
  <si>
    <t>* eps For</t>
  </si>
  <si>
    <t>V* V423 Per</t>
  </si>
  <si>
    <t>HD 20468</t>
  </si>
  <si>
    <t>HD 20193</t>
  </si>
  <si>
    <t>V* V573 Per</t>
  </si>
  <si>
    <t>HD 20149</t>
  </si>
  <si>
    <t>HD 20367</t>
  </si>
  <si>
    <t>* 56 Ari</t>
  </si>
  <si>
    <t>HD 20644</t>
  </si>
  <si>
    <t>* 62 Ari</t>
  </si>
  <si>
    <t>* 60 Ari</t>
  </si>
  <si>
    <t>* 59 Ari</t>
  </si>
  <si>
    <t>* del Ari</t>
  </si>
  <si>
    <t>* zet Ari</t>
  </si>
  <si>
    <t>* tau01 Ari</t>
  </si>
  <si>
    <t>HD 19789</t>
  </si>
  <si>
    <t>V* EL Cet</t>
  </si>
  <si>
    <t>* kap02 Cet</t>
  </si>
  <si>
    <t>* kap01 Cet</t>
  </si>
  <si>
    <t>* 94 Cet</t>
  </si>
  <si>
    <t>HD 19836</t>
  </si>
  <si>
    <t>HD 20356</t>
  </si>
  <si>
    <t>HD 20319</t>
  </si>
  <si>
    <t>* zet Eri</t>
  </si>
  <si>
    <t>* 14 Eri</t>
  </si>
  <si>
    <t>HD 19887</t>
  </si>
  <si>
    <t>* tau04 Eri</t>
  </si>
  <si>
    <t>* 15 Eri</t>
  </si>
  <si>
    <t>HD 20894</t>
  </si>
  <si>
    <t>V* AI For</t>
  </si>
  <si>
    <t>HD 20980</t>
  </si>
  <si>
    <t>HD 20853</t>
  </si>
  <si>
    <t>HD 20293</t>
  </si>
  <si>
    <t>HD 20606</t>
  </si>
  <si>
    <t>* alf For</t>
  </si>
  <si>
    <t>HD 20176</t>
  </si>
  <si>
    <t>HD 20144</t>
  </si>
  <si>
    <t>HD 20995</t>
  </si>
  <si>
    <t>HD 21856</t>
  </si>
  <si>
    <t>HD 21402</t>
  </si>
  <si>
    <t>V* UX Ari</t>
  </si>
  <si>
    <t>* 64 Ari</t>
  </si>
  <si>
    <t>* 63 Ari</t>
  </si>
  <si>
    <t>* 65 Ari</t>
  </si>
  <si>
    <t>* 66 Ari</t>
  </si>
  <si>
    <t>HD 21051</t>
  </si>
  <si>
    <t>* f Tau</t>
  </si>
  <si>
    <t>HD 21379</t>
  </si>
  <si>
    <t>* s Tau</t>
  </si>
  <si>
    <t>* omi Tau</t>
  </si>
  <si>
    <t>* ksi Tau</t>
  </si>
  <si>
    <t>* t Tau</t>
  </si>
  <si>
    <t>HD 21755</t>
  </si>
  <si>
    <t>HD 21585</t>
  </si>
  <si>
    <t>HD 21032</t>
  </si>
  <si>
    <t>* v Eri</t>
  </si>
  <si>
    <t>HD 21019</t>
  </si>
  <si>
    <t>HD 21665</t>
  </si>
  <si>
    <t>* eps Eri</t>
  </si>
  <si>
    <t>HD 21530</t>
  </si>
  <si>
    <t>HD 21688</t>
  </si>
  <si>
    <t>HD 21430</t>
  </si>
  <si>
    <t>HD 21997</t>
  </si>
  <si>
    <t>HD 21149</t>
  </si>
  <si>
    <t>* chi02 For</t>
  </si>
  <si>
    <t>* chi01 For</t>
  </si>
  <si>
    <t>HD 22780</t>
  </si>
  <si>
    <t>HD 23193</t>
  </si>
  <si>
    <t>* o Per</t>
  </si>
  <si>
    <t>* omi Per A</t>
  </si>
  <si>
    <t>* omi Per</t>
  </si>
  <si>
    <t>* 11 Tau</t>
  </si>
  <si>
    <t>* 17 Tau</t>
  </si>
  <si>
    <t>* 16 Tau</t>
  </si>
  <si>
    <t>HD 22615</t>
  </si>
  <si>
    <t>HD 23258</t>
  </si>
  <si>
    <t>* 14 Tau</t>
  </si>
  <si>
    <t>* 13 Tau</t>
  </si>
  <si>
    <t>HD 22072</t>
  </si>
  <si>
    <t>HD 22695</t>
  </si>
  <si>
    <t>HD 22522</t>
  </si>
  <si>
    <t>HD 22211</t>
  </si>
  <si>
    <t>* 12 Tau</t>
  </si>
  <si>
    <t>* 10 Tau</t>
  </si>
  <si>
    <t>HD 22468</t>
  </si>
  <si>
    <t>* 25 Eri</t>
  </si>
  <si>
    <t>HD 22819</t>
  </si>
  <si>
    <t>* 24 Eri</t>
  </si>
  <si>
    <t>HD 22798</t>
  </si>
  <si>
    <t>* 21 Eri</t>
  </si>
  <si>
    <t>* 22 Eri</t>
  </si>
  <si>
    <t>HD 22675</t>
  </si>
  <si>
    <t>HD 22243</t>
  </si>
  <si>
    <t>HD 22409</t>
  </si>
  <si>
    <t>* del Eri</t>
  </si>
  <si>
    <t>HD 22799</t>
  </si>
  <si>
    <t>HD 23281</t>
  </si>
  <si>
    <t>HD 23010</t>
  </si>
  <si>
    <t>HD 22905</t>
  </si>
  <si>
    <t>* 20 Eri</t>
  </si>
  <si>
    <t>* tau05 Eri</t>
  </si>
  <si>
    <t>HD 22333</t>
  </si>
  <si>
    <t>* tau For</t>
  </si>
  <si>
    <t>HD 22262</t>
  </si>
  <si>
    <t>HD 22322</t>
  </si>
  <si>
    <t>* del For</t>
  </si>
  <si>
    <t>* h Eri</t>
  </si>
  <si>
    <t>HD 23301</t>
  </si>
  <si>
    <t>HD 23626</t>
  </si>
  <si>
    <t>HD 24131</t>
  </si>
  <si>
    <t>* n Per</t>
  </si>
  <si>
    <t>HD 24167</t>
  </si>
  <si>
    <t>* zet Per</t>
  </si>
  <si>
    <t>* 18 Tau</t>
  </si>
  <si>
    <t>* q Tau</t>
  </si>
  <si>
    <t>* 21 Tau</t>
  </si>
  <si>
    <t>* 22 Tau</t>
  </si>
  <si>
    <t>* 24 Tau</t>
  </si>
  <si>
    <t>* 20 Tau</t>
  </si>
  <si>
    <t>HD 23985</t>
  </si>
  <si>
    <t>HD 24368</t>
  </si>
  <si>
    <t>HD 23712</t>
  </si>
  <si>
    <t>* 23 Tau</t>
  </si>
  <si>
    <t>* 27 Tau</t>
  </si>
  <si>
    <t>HD 23753</t>
  </si>
  <si>
    <t>* 26 Tau</t>
  </si>
  <si>
    <t>* 28 Tau</t>
  </si>
  <si>
    <t>HD 23923</t>
  </si>
  <si>
    <t>* eta Tau</t>
  </si>
  <si>
    <t>HD 23950</t>
  </si>
  <si>
    <t>HD 24357</t>
  </si>
  <si>
    <t>V* V766 Tau</t>
  </si>
  <si>
    <t>* e Tau</t>
  </si>
  <si>
    <t>HD 23526</t>
  </si>
  <si>
    <t>* u Tau</t>
  </si>
  <si>
    <t>HD 23887</t>
  </si>
  <si>
    <t>* 32 Eri</t>
  </si>
  <si>
    <t>* 30 Eri</t>
  </si>
  <si>
    <t>ADS 2832 AB</t>
  </si>
  <si>
    <t>* pi. Eri</t>
  </si>
  <si>
    <t>V* DO Eri</t>
  </si>
  <si>
    <t>HD 24497</t>
  </si>
  <si>
    <t>HD 23978</t>
  </si>
  <si>
    <t>* tau07 Eri</t>
  </si>
  <si>
    <t>* tau06 Eri</t>
  </si>
  <si>
    <t>* tau08 Eri</t>
  </si>
  <si>
    <t>* sig For</t>
  </si>
  <si>
    <t>* rho For</t>
  </si>
  <si>
    <t>* i Eri</t>
  </si>
  <si>
    <t>HD 23958</t>
  </si>
  <si>
    <t>* g Eri</t>
  </si>
  <si>
    <t>* f Eri</t>
  </si>
  <si>
    <t>* f Eri B</t>
  </si>
  <si>
    <t>HD 24744</t>
  </si>
  <si>
    <t>HD 24843</t>
  </si>
  <si>
    <t>* eps Per</t>
  </si>
  <si>
    <t>* ksi Per</t>
  </si>
  <si>
    <t>HD 25152</t>
  </si>
  <si>
    <t>HD 24640</t>
  </si>
  <si>
    <t>* psi Tau</t>
  </si>
  <si>
    <t>* 41 Tau</t>
  </si>
  <si>
    <t>HD 24802</t>
  </si>
  <si>
    <t>* 32 Tau</t>
  </si>
  <si>
    <t>* 33 Tau</t>
  </si>
  <si>
    <t>* 36 Tau</t>
  </si>
  <si>
    <t>* 37 Tau</t>
  </si>
  <si>
    <t>* 39 Tau</t>
  </si>
  <si>
    <t>HD 25202</t>
  </si>
  <si>
    <t>HD 25175</t>
  </si>
  <si>
    <t>* lam Tau</t>
  </si>
  <si>
    <t>HD 25102</t>
  </si>
  <si>
    <t>HD 25330</t>
  </si>
  <si>
    <t>LP 9-524</t>
  </si>
  <si>
    <t>HD 24817</t>
  </si>
  <si>
    <t>* nu. Tau</t>
  </si>
  <si>
    <t>* 40 Tau</t>
  </si>
  <si>
    <t>* 35 Eri</t>
  </si>
  <si>
    <t>HD 25457</t>
  </si>
  <si>
    <t>HD 25069</t>
  </si>
  <si>
    <t>HD 25910</t>
  </si>
  <si>
    <t>V* DL Eri</t>
  </si>
  <si>
    <t>* gam Eri</t>
  </si>
  <si>
    <t>HD 24834</t>
  </si>
  <si>
    <t>HD 25165</t>
  </si>
  <si>
    <t>HD 25723</t>
  </si>
  <si>
    <t>HD 25700</t>
  </si>
  <si>
    <t>HD 25631</t>
  </si>
  <si>
    <t>HD 25803</t>
  </si>
  <si>
    <t>HD 25944</t>
  </si>
  <si>
    <t>* tau09 Eri</t>
  </si>
  <si>
    <t>HD 25945</t>
  </si>
  <si>
    <t>HD 25371</t>
  </si>
  <si>
    <t>* f Per</t>
  </si>
  <si>
    <t>HD 26605</t>
  </si>
  <si>
    <t>HD 26702</t>
  </si>
  <si>
    <t>HD 26311</t>
  </si>
  <si>
    <t>* p Tau</t>
  </si>
  <si>
    <t>* 51 Tau</t>
  </si>
  <si>
    <t>* ome02 Tau</t>
  </si>
  <si>
    <t>V* V1137 Tau</t>
  </si>
  <si>
    <t>* ome01 Tau</t>
  </si>
  <si>
    <t>HD 26038</t>
  </si>
  <si>
    <t>HD 26546</t>
  </si>
  <si>
    <t>* 48 Tau</t>
  </si>
  <si>
    <t>HD 26171</t>
  </si>
  <si>
    <t>HD 26703</t>
  </si>
  <si>
    <t>HD 26676</t>
  </si>
  <si>
    <t>* mu. Tau</t>
  </si>
  <si>
    <t>* 46 Tau</t>
  </si>
  <si>
    <t>HD 26793</t>
  </si>
  <si>
    <t>* 45 Tau</t>
  </si>
  <si>
    <t>HD 26292</t>
  </si>
  <si>
    <t>HD 26739</t>
  </si>
  <si>
    <t>HD 27179</t>
  </si>
  <si>
    <t>* 37 Eri</t>
  </si>
  <si>
    <t>* omi01 Eri</t>
  </si>
  <si>
    <t>HD 26464</t>
  </si>
  <si>
    <t>HD 26584</t>
  </si>
  <si>
    <t>* omi02 Eri</t>
  </si>
  <si>
    <t>* 39 Eri</t>
  </si>
  <si>
    <t>HD 26326</t>
  </si>
  <si>
    <t>HD 26625</t>
  </si>
  <si>
    <t>HD 27411</t>
  </si>
  <si>
    <t>V* GW Eri</t>
  </si>
  <si>
    <t>V* GZ Eri</t>
  </si>
  <si>
    <t>* ups04 Eri</t>
  </si>
  <si>
    <t>HD 26575</t>
  </si>
  <si>
    <t>HD 26927</t>
  </si>
  <si>
    <t>HD 27278</t>
  </si>
  <si>
    <t>* 54 Per</t>
  </si>
  <si>
    <t>HD 27349</t>
  </si>
  <si>
    <t>* 56 Per</t>
  </si>
  <si>
    <t>* 55 Per</t>
  </si>
  <si>
    <t>HD 27971</t>
  </si>
  <si>
    <t>HD 28271</t>
  </si>
  <si>
    <t>* phi Tau</t>
  </si>
  <si>
    <t>* chi Tau</t>
  </si>
  <si>
    <t>* 62 Tau</t>
  </si>
  <si>
    <t>* 56 Tau</t>
  </si>
  <si>
    <t>* 53 Tau</t>
  </si>
  <si>
    <t>* 72 Tau</t>
  </si>
  <si>
    <t>* kap01 Tau</t>
  </si>
  <si>
    <t>* kap02 Tau</t>
  </si>
  <si>
    <t>HD 28226</t>
  </si>
  <si>
    <t>HD 27639</t>
  </si>
  <si>
    <t>HD 27742</t>
  </si>
  <si>
    <t>* ups Tau</t>
  </si>
  <si>
    <t>HD 27429</t>
  </si>
  <si>
    <t>HD 27901</t>
  </si>
  <si>
    <t>* eps Tau</t>
  </si>
  <si>
    <t>* gam Tau</t>
  </si>
  <si>
    <t>* del Tau</t>
  </si>
  <si>
    <t>* del02 Tau</t>
  </si>
  <si>
    <t>* del03 Tau</t>
  </si>
  <si>
    <t>* 70 Tau</t>
  </si>
  <si>
    <t>* tet01 Tau</t>
  </si>
  <si>
    <t>* 63 Tau</t>
  </si>
  <si>
    <t>* 71 Tau</t>
  </si>
  <si>
    <t>* tet02 Tau</t>
  </si>
  <si>
    <t>* 75 Tau</t>
  </si>
  <si>
    <t>* 58 Tau</t>
  </si>
  <si>
    <t>* h Tau</t>
  </si>
  <si>
    <t>HD 27483</t>
  </si>
  <si>
    <t>* pi. Tau</t>
  </si>
  <si>
    <t>* 76 Tau</t>
  </si>
  <si>
    <t>* 60 Tau</t>
  </si>
  <si>
    <t>* b Tau</t>
  </si>
  <si>
    <t>HD 27860</t>
  </si>
  <si>
    <t>HD 28217</t>
  </si>
  <si>
    <t>HD 27386</t>
  </si>
  <si>
    <t>* r Tau</t>
  </si>
  <si>
    <t>HD 28114</t>
  </si>
  <si>
    <t>HD 27497</t>
  </si>
  <si>
    <t>HD 28086</t>
  </si>
  <si>
    <t>HD 28191</t>
  </si>
  <si>
    <t>HD 28322</t>
  </si>
  <si>
    <t>* 44 Eri</t>
  </si>
  <si>
    <t>HD 27611</t>
  </si>
  <si>
    <t>* ksi Eri</t>
  </si>
  <si>
    <t>* d Eri</t>
  </si>
  <si>
    <t>V* EK Eri</t>
  </si>
  <si>
    <t>HD 27660</t>
  </si>
  <si>
    <t>* 228 Eri</t>
  </si>
  <si>
    <t>HD 28479</t>
  </si>
  <si>
    <t>HD 27616</t>
  </si>
  <si>
    <t>HD 27710</t>
  </si>
  <si>
    <t>HD 28312</t>
  </si>
  <si>
    <t>HD 27881</t>
  </si>
  <si>
    <t>* 43 Eri</t>
  </si>
  <si>
    <t>HD 27941</t>
  </si>
  <si>
    <t>V* RV Cae</t>
  </si>
  <si>
    <t>* 58 Per</t>
  </si>
  <si>
    <t>HD 28503</t>
  </si>
  <si>
    <t>V* V492 Per</t>
  </si>
  <si>
    <t>HD 28459</t>
  </si>
  <si>
    <t>HD 28929</t>
  </si>
  <si>
    <t>HD 29459</t>
  </si>
  <si>
    <t>V* V1116 Tau</t>
  </si>
  <si>
    <t>V* HU Tau</t>
  </si>
  <si>
    <t>HD 29104</t>
  </si>
  <si>
    <t>V* SZ Tau</t>
  </si>
  <si>
    <t>* 81 Tau</t>
  </si>
  <si>
    <t>* sig02 Tau</t>
  </si>
  <si>
    <t>HD 28527</t>
  </si>
  <si>
    <t>* 85 Tau</t>
  </si>
  <si>
    <t>HD 28568</t>
  </si>
  <si>
    <t>* 89 Tau</t>
  </si>
  <si>
    <t>* alf Tau</t>
  </si>
  <si>
    <t>* 80 Tau</t>
  </si>
  <si>
    <t>* 84 Tau</t>
  </si>
  <si>
    <t>* 83 Tau</t>
  </si>
  <si>
    <t>* sig01 Tau</t>
  </si>
  <si>
    <t>* rho Tau</t>
  </si>
  <si>
    <t>* c Tau</t>
  </si>
  <si>
    <t>* 93 Tau</t>
  </si>
  <si>
    <t>HD 28505</t>
  </si>
  <si>
    <t>* 88 Tau</t>
  </si>
  <si>
    <t>HD 28930</t>
  </si>
  <si>
    <t>HD 28736</t>
  </si>
  <si>
    <t>HD 28978</t>
  </si>
  <si>
    <t>HD 29499</t>
  </si>
  <si>
    <t>* 49 Eri</t>
  </si>
  <si>
    <t>* 45 Eri</t>
  </si>
  <si>
    <t>HD 29610</t>
  </si>
  <si>
    <t>* 51 Eri</t>
  </si>
  <si>
    <t>HD 29227</t>
  </si>
  <si>
    <t>* nu. Eri</t>
  </si>
  <si>
    <t>HD 28843</t>
  </si>
  <si>
    <t>* 46 Eri</t>
  </si>
  <si>
    <t>HD 29063</t>
  </si>
  <si>
    <t>* 47 Eri</t>
  </si>
  <si>
    <t>HD 29065</t>
  </si>
  <si>
    <t>HD 29173</t>
  </si>
  <si>
    <t>HD 28970</t>
  </si>
  <si>
    <t>HD 29573</t>
  </si>
  <si>
    <t>HD 28625</t>
  </si>
  <si>
    <t>HD 28763</t>
  </si>
  <si>
    <t>* l Eri</t>
  </si>
  <si>
    <t>HD 29613</t>
  </si>
  <si>
    <t>* l Eri A</t>
  </si>
  <si>
    <t>* 54 Eri</t>
  </si>
  <si>
    <t>HD 29184</t>
  </si>
  <si>
    <t>HD 29163</t>
  </si>
  <si>
    <t>HD 29737</t>
  </si>
  <si>
    <t>* ups01 Eri</t>
  </si>
  <si>
    <t>HD 29435</t>
  </si>
  <si>
    <t>* ups02 Eri</t>
  </si>
  <si>
    <t>HD 28776</t>
  </si>
  <si>
    <t>HD 29559</t>
  </si>
  <si>
    <t>* alf Cae</t>
  </si>
  <si>
    <t>HD 29866</t>
  </si>
  <si>
    <t>HD 30138</t>
  </si>
  <si>
    <t>* 1 Aur</t>
  </si>
  <si>
    <t>HD 29867</t>
  </si>
  <si>
    <t>HD 30453</t>
  </si>
  <si>
    <t>HD 30454</t>
  </si>
  <si>
    <t>HD 29646</t>
  </si>
  <si>
    <t>* 95 Tau</t>
  </si>
  <si>
    <t>* tau Tau</t>
  </si>
  <si>
    <t>HD 30122</t>
  </si>
  <si>
    <t>NGC 1647</t>
  </si>
  <si>
    <t>HD 30197</t>
  </si>
  <si>
    <t>* i Tau</t>
  </si>
  <si>
    <t>* 96 Tau</t>
  </si>
  <si>
    <t>HD 30869</t>
  </si>
  <si>
    <t>HD 30210</t>
  </si>
  <si>
    <t>HD 30034</t>
  </si>
  <si>
    <t>NGC 1662</t>
  </si>
  <si>
    <t>HD 30870</t>
  </si>
  <si>
    <t>* pi.02 Ori</t>
  </si>
  <si>
    <t>* pi.03 Ori</t>
  </si>
  <si>
    <t>* pi.04 Ori</t>
  </si>
  <si>
    <t>HD 30545</t>
  </si>
  <si>
    <t>HD 30321</t>
  </si>
  <si>
    <t>* mu. Eri</t>
  </si>
  <si>
    <t>HD 30562</t>
  </si>
  <si>
    <t>* 56 Eri</t>
  </si>
  <si>
    <t>HD 30743</t>
  </si>
  <si>
    <t>HD 30127</t>
  </si>
  <si>
    <t>* 59 Eri</t>
  </si>
  <si>
    <t>* 60 Eri</t>
  </si>
  <si>
    <t>* 58 Eri</t>
  </si>
  <si>
    <t>HD 30238</t>
  </si>
  <si>
    <t>V* EX Eri</t>
  </si>
  <si>
    <t>HD 30080</t>
  </si>
  <si>
    <t>* zet Cae</t>
  </si>
  <si>
    <t>HD 31093</t>
  </si>
  <si>
    <t>* bet Cae</t>
  </si>
  <si>
    <t>HD 30432</t>
  </si>
  <si>
    <t>* lam Cae</t>
  </si>
  <si>
    <t>* nu. Cae</t>
  </si>
  <si>
    <t>HD 30823</t>
  </si>
  <si>
    <t>HD 32188</t>
  </si>
  <si>
    <t>* eps Aur</t>
  </si>
  <si>
    <t>* 5 Aur</t>
  </si>
  <si>
    <t>* 6 Aur</t>
  </si>
  <si>
    <t>* zet Aur</t>
  </si>
  <si>
    <t>* 2 Aur</t>
  </si>
  <si>
    <t>HD 31327</t>
  </si>
  <si>
    <t>* iot Aur</t>
  </si>
  <si>
    <t>HD 30912</t>
  </si>
  <si>
    <t>HD 31362</t>
  </si>
  <si>
    <t>* k Tau</t>
  </si>
  <si>
    <t>* 99 Tau</t>
  </si>
  <si>
    <t>HD 31236</t>
  </si>
  <si>
    <t>* iot Tau</t>
  </si>
  <si>
    <t>HD 31539</t>
  </si>
  <si>
    <t>* omi Ori</t>
  </si>
  <si>
    <t>HD 31373</t>
  </si>
  <si>
    <t>HD 31764</t>
  </si>
  <si>
    <t>* g Ori</t>
  </si>
  <si>
    <t>* omi02 Ori</t>
  </si>
  <si>
    <t>* pi.01 Ori</t>
  </si>
  <si>
    <t>HD 31296</t>
  </si>
  <si>
    <t>HD 31423</t>
  </si>
  <si>
    <t>HD 31411</t>
  </si>
  <si>
    <t>* 5 Ori</t>
  </si>
  <si>
    <t>* pi.05 Ori</t>
  </si>
  <si>
    <t>HD 31331</t>
  </si>
  <si>
    <t>* pi.06 Ori</t>
  </si>
  <si>
    <t>HD 32263</t>
  </si>
  <si>
    <t>HD 31623</t>
  </si>
  <si>
    <t>HD 31739</t>
  </si>
  <si>
    <t>HD 32115</t>
  </si>
  <si>
    <t>HD 32393</t>
  </si>
  <si>
    <t>* b Eri</t>
  </si>
  <si>
    <t>* ome Eri</t>
  </si>
  <si>
    <t>HD 32147</t>
  </si>
  <si>
    <t>* psi Eri</t>
  </si>
  <si>
    <t>* 63 Eri</t>
  </si>
  <si>
    <t>* 64 Eri</t>
  </si>
  <si>
    <t>HD 31726</t>
  </si>
  <si>
    <t>HD 31414</t>
  </si>
  <si>
    <t>HD 31925A</t>
  </si>
  <si>
    <t>* R Eri</t>
  </si>
  <si>
    <t>HD 32309</t>
  </si>
  <si>
    <t>* 1 Lep</t>
  </si>
  <si>
    <t>HD 32436</t>
  </si>
  <si>
    <t>HD 32515</t>
  </si>
  <si>
    <t>HD 31529</t>
  </si>
  <si>
    <t>HD 32453</t>
  </si>
  <si>
    <t>HD 32655</t>
  </si>
  <si>
    <t>* eta Aur</t>
  </si>
  <si>
    <t>* mu. Aur</t>
  </si>
  <si>
    <t>HD 32406</t>
  </si>
  <si>
    <t>HD 33463</t>
  </si>
  <si>
    <t>HD 33204</t>
  </si>
  <si>
    <t>* 103 Tau</t>
  </si>
  <si>
    <t>NGC 1746</t>
  </si>
  <si>
    <t>HD 32482</t>
  </si>
  <si>
    <t>HD 32642</t>
  </si>
  <si>
    <t>* 105 Tau</t>
  </si>
  <si>
    <t>* l Tau</t>
  </si>
  <si>
    <t>* 11 Ori</t>
  </si>
  <si>
    <t>* 15 Ori</t>
  </si>
  <si>
    <t>HD 33554</t>
  </si>
  <si>
    <t>* h Ori</t>
  </si>
  <si>
    <t>* i Ori A</t>
  </si>
  <si>
    <t>HD 34043</t>
  </si>
  <si>
    <t>* rho Ori</t>
  </si>
  <si>
    <t>V* W Ori</t>
  </si>
  <si>
    <t>BD+01 938</t>
  </si>
  <si>
    <t>HD 33646</t>
  </si>
  <si>
    <t>HD 33946</t>
  </si>
  <si>
    <t>HD 33419</t>
  </si>
  <si>
    <t>HD 33555</t>
  </si>
  <si>
    <t>HD 33608</t>
  </si>
  <si>
    <t>HD 32686</t>
  </si>
  <si>
    <t>* 66 Eri</t>
  </si>
  <si>
    <t>* 68 Eri</t>
  </si>
  <si>
    <t>* bet Eri</t>
  </si>
  <si>
    <t>* bet Ori</t>
  </si>
  <si>
    <t>HD 33833</t>
  </si>
  <si>
    <t>HD 33948</t>
  </si>
  <si>
    <t>HD 33224</t>
  </si>
  <si>
    <t>* lam Eri</t>
  </si>
  <si>
    <t>* iot Lep</t>
  </si>
  <si>
    <t>HD 33093</t>
  </si>
  <si>
    <t>HD 33162</t>
  </si>
  <si>
    <t>HD 32996</t>
  </si>
  <si>
    <t>V* RX Lep</t>
  </si>
  <si>
    <t>HD 32612</t>
  </si>
  <si>
    <t>HD 34045</t>
  </si>
  <si>
    <t>HD 33238</t>
  </si>
  <si>
    <t>* mu. Lep</t>
  </si>
  <si>
    <t>HD 33095</t>
  </si>
  <si>
    <t>* eps Lep</t>
  </si>
  <si>
    <t>HD 32667</t>
  </si>
  <si>
    <t>HD 32890</t>
  </si>
  <si>
    <t>HD 33667</t>
  </si>
  <si>
    <t>* gam02 Cae</t>
  </si>
  <si>
    <t>HD 34266</t>
  </si>
  <si>
    <t>* gam Cae</t>
  </si>
  <si>
    <t>HD 32820</t>
  </si>
  <si>
    <t>V* PU Aur</t>
  </si>
  <si>
    <t>HD 34498</t>
  </si>
  <si>
    <t>* rho Aur</t>
  </si>
  <si>
    <t>HD 34332</t>
  </si>
  <si>
    <t>HD 34557</t>
  </si>
  <si>
    <t>HD 34904</t>
  </si>
  <si>
    <t>* lam Aur</t>
  </si>
  <si>
    <t>C 0519+409</t>
  </si>
  <si>
    <t>* sig Aur</t>
  </si>
  <si>
    <t>V* AE Aur</t>
  </si>
  <si>
    <t>HD 35202</t>
  </si>
  <si>
    <t>* 18 Aur</t>
  </si>
  <si>
    <t>* 19 Aur</t>
  </si>
  <si>
    <t>* 17 Aur</t>
  </si>
  <si>
    <t>V* IQ Aur</t>
  </si>
  <si>
    <t>* 14 Aur</t>
  </si>
  <si>
    <t>HD 35238</t>
  </si>
  <si>
    <t>HD 35239</t>
  </si>
  <si>
    <t>HD 34790</t>
  </si>
  <si>
    <t>* 22 Aur</t>
  </si>
  <si>
    <t>HD 34762</t>
  </si>
  <si>
    <t>* 108 Tau</t>
  </si>
  <si>
    <t>* n Tau</t>
  </si>
  <si>
    <t>HD 34579</t>
  </si>
  <si>
    <t>HD 34810</t>
  </si>
  <si>
    <t>* 110 Tau</t>
  </si>
  <si>
    <t>* 113 Tau</t>
  </si>
  <si>
    <t>* 18 Ori</t>
  </si>
  <si>
    <t>HD 34989</t>
  </si>
  <si>
    <t>* gam Ori</t>
  </si>
  <si>
    <t>V* V1649 Ori</t>
  </si>
  <si>
    <t>* 23 Ori</t>
  </si>
  <si>
    <t>HD 34317</t>
  </si>
  <si>
    <t>* 21 Ori</t>
  </si>
  <si>
    <t>HD 34878</t>
  </si>
  <si>
    <t>HD 35407</t>
  </si>
  <si>
    <t>HD 35588</t>
  </si>
  <si>
    <t>* psi01 Ori</t>
  </si>
  <si>
    <t>HD 34180</t>
  </si>
  <si>
    <t>HD 35007</t>
  </si>
  <si>
    <t>* o Ori</t>
  </si>
  <si>
    <t>HD 35299</t>
  </si>
  <si>
    <t>HD 34748</t>
  </si>
  <si>
    <t>HD 35317</t>
  </si>
  <si>
    <t>* p Ori</t>
  </si>
  <si>
    <t>HD 35575</t>
  </si>
  <si>
    <t>* eta Ori</t>
  </si>
  <si>
    <t>HD 35640</t>
  </si>
  <si>
    <t>HD 34880</t>
  </si>
  <si>
    <t>* tau Ori</t>
  </si>
  <si>
    <t>* e Ori</t>
  </si>
  <si>
    <t>HD 35536</t>
  </si>
  <si>
    <t>BD-11 1117</t>
  </si>
  <si>
    <t>* nu. Lep</t>
  </si>
  <si>
    <t>HD 34538</t>
  </si>
  <si>
    <t>* lam Lep</t>
  </si>
  <si>
    <t>* 8 Lep</t>
  </si>
  <si>
    <t>HD 35137</t>
  </si>
  <si>
    <t>HD 35505</t>
  </si>
  <si>
    <t>HD 34721</t>
  </si>
  <si>
    <t>HD 34798</t>
  </si>
  <si>
    <t>HD 35736</t>
  </si>
  <si>
    <t>HD 34968</t>
  </si>
  <si>
    <t>HR 1771</t>
  </si>
  <si>
    <t>HD 34310</t>
  </si>
  <si>
    <t>HD 35386</t>
  </si>
  <si>
    <t>HD 34868</t>
  </si>
  <si>
    <t>HD 35046</t>
  </si>
  <si>
    <t>HD 35165</t>
  </si>
  <si>
    <t>* omi Col</t>
  </si>
  <si>
    <t>V* SW Col</t>
  </si>
  <si>
    <t>HD 35765</t>
  </si>
  <si>
    <t>HD 36040</t>
  </si>
  <si>
    <t>HD 36891</t>
  </si>
  <si>
    <t>HD 36041</t>
  </si>
  <si>
    <t>HD 35519</t>
  </si>
  <si>
    <t>HD 35520</t>
  </si>
  <si>
    <t>* phi Aur</t>
  </si>
  <si>
    <t>M 38</t>
  </si>
  <si>
    <t>HD 36499</t>
  </si>
  <si>
    <t>M 36</t>
  </si>
  <si>
    <t>NGC 1912 562</t>
  </si>
  <si>
    <t>HD 35521</t>
  </si>
  <si>
    <t>* chi Aur</t>
  </si>
  <si>
    <t>HD 36484</t>
  </si>
  <si>
    <t>HD 35600</t>
  </si>
  <si>
    <t>* bet Tau</t>
  </si>
  <si>
    <t>HD 35984</t>
  </si>
  <si>
    <t>* 118 Tau</t>
  </si>
  <si>
    <t>HD 36859</t>
  </si>
  <si>
    <t>* 121 Tau</t>
  </si>
  <si>
    <t>HD 36160</t>
  </si>
  <si>
    <t>* o Tau</t>
  </si>
  <si>
    <t>HD 36589</t>
  </si>
  <si>
    <t>* 115 Tau</t>
  </si>
  <si>
    <t>* 117 Tau</t>
  </si>
  <si>
    <t>HD 36408B</t>
  </si>
  <si>
    <t>* 122 Tau</t>
  </si>
  <si>
    <t>* 120 Tau</t>
  </si>
  <si>
    <t>* 119 Tau</t>
  </si>
  <si>
    <t>HD 35693</t>
  </si>
  <si>
    <t>* 116 Tau</t>
  </si>
  <si>
    <t>HD 36162</t>
  </si>
  <si>
    <t>* 35 Ori</t>
  </si>
  <si>
    <t>HD 35909</t>
  </si>
  <si>
    <t>HD 36881</t>
  </si>
  <si>
    <t>HD 37171</t>
  </si>
  <si>
    <t>* phi01 Ori</t>
  </si>
  <si>
    <t>* lam Ori</t>
  </si>
  <si>
    <t>* phi02 Ori</t>
  </si>
  <si>
    <t>HD 37232</t>
  </si>
  <si>
    <t>Cl Collinder 69</t>
  </si>
  <si>
    <t>* lam Ori A</t>
  </si>
  <si>
    <t>HD 35656</t>
  </si>
  <si>
    <t>* 32 Ori A</t>
  </si>
  <si>
    <t>* 32 Ori</t>
  </si>
  <si>
    <t>* psi02 Ori</t>
  </si>
  <si>
    <t>V* CK Ori</t>
  </si>
  <si>
    <t>* n01 Ori</t>
  </si>
  <si>
    <t>* 38 Ori</t>
  </si>
  <si>
    <t>HD 36558</t>
  </si>
  <si>
    <t>HD 35775</t>
  </si>
  <si>
    <t>HD 35912</t>
  </si>
  <si>
    <t>HD 36166</t>
  </si>
  <si>
    <t>HD 36150</t>
  </si>
  <si>
    <t>HD 36840</t>
  </si>
  <si>
    <t>HD 36591</t>
  </si>
  <si>
    <t>HD 36646</t>
  </si>
  <si>
    <t>HD 36779</t>
  </si>
  <si>
    <t>HD 36780</t>
  </si>
  <si>
    <t>* 31 Ori</t>
  </si>
  <si>
    <t>V* VV Ori</t>
  </si>
  <si>
    <t>* eps Ori</t>
  </si>
  <si>
    <t>* del Ori</t>
  </si>
  <si>
    <t>HD 36058</t>
  </si>
  <si>
    <t>HD 36134</t>
  </si>
  <si>
    <t>HR 1900</t>
  </si>
  <si>
    <t>HD 37016</t>
  </si>
  <si>
    <t>* c Ori</t>
  </si>
  <si>
    <t>HD 37040</t>
  </si>
  <si>
    <t>* 45 Ori</t>
  </si>
  <si>
    <t>NGC 1981</t>
  </si>
  <si>
    <t>* tet02 Ori A</t>
  </si>
  <si>
    <t>* tet02 Ori B</t>
  </si>
  <si>
    <t>* tet01 Ori C</t>
  </si>
  <si>
    <t>HD 37303</t>
  </si>
  <si>
    <t>HD 36430</t>
  </si>
  <si>
    <t>HD 36959</t>
  </si>
  <si>
    <t>HD 36285</t>
  </si>
  <si>
    <t>HD 36814</t>
  </si>
  <si>
    <t>NGC 1980</t>
  </si>
  <si>
    <t>* iot Ori</t>
  </si>
  <si>
    <t>* ups Ori</t>
  </si>
  <si>
    <t>HD 37209</t>
  </si>
  <si>
    <t>HD 36960</t>
  </si>
  <si>
    <t>V* AF Lep</t>
  </si>
  <si>
    <t>HD 37306</t>
  </si>
  <si>
    <t>* alf Lep</t>
  </si>
  <si>
    <t>HD 35991</t>
  </si>
  <si>
    <t>* bet Lep</t>
  </si>
  <si>
    <t>* 10 Lep</t>
  </si>
  <si>
    <t>* nu.01 Col</t>
  </si>
  <si>
    <t>HD 37286</t>
  </si>
  <si>
    <t>HD 37192</t>
  </si>
  <si>
    <t>* eps Col</t>
  </si>
  <si>
    <t>HD 36874</t>
  </si>
  <si>
    <t>HD 36187</t>
  </si>
  <si>
    <t>HD 36848</t>
  </si>
  <si>
    <t>HD 36060</t>
  </si>
  <si>
    <t>HD 38358</t>
  </si>
  <si>
    <t>HD 37250</t>
  </si>
  <si>
    <t>HD 37138</t>
  </si>
  <si>
    <t>HD 37519</t>
  </si>
  <si>
    <t>V* NO Aur</t>
  </si>
  <si>
    <t>* 26 Aur</t>
  </si>
  <si>
    <t>HD 37367</t>
  </si>
  <si>
    <t>HD 37646</t>
  </si>
  <si>
    <t>HD 37329</t>
  </si>
  <si>
    <t>* 125 Tau</t>
  </si>
  <si>
    <t>HD 38524</t>
  </si>
  <si>
    <t>HD 37967</t>
  </si>
  <si>
    <t>HD 37784</t>
  </si>
  <si>
    <t>HD 37439</t>
  </si>
  <si>
    <t>* zet Tau</t>
  </si>
  <si>
    <t>HD 38670</t>
  </si>
  <si>
    <t>* 130 Tau</t>
  </si>
  <si>
    <t>* 126 Tau</t>
  </si>
  <si>
    <t>* 129 Tau</t>
  </si>
  <si>
    <t>* 131 Tau</t>
  </si>
  <si>
    <t>* 133 Tau</t>
  </si>
  <si>
    <t>HD 38263</t>
  </si>
  <si>
    <t>HD 38527</t>
  </si>
  <si>
    <t>HD 37320</t>
  </si>
  <si>
    <t>* ome Ori</t>
  </si>
  <si>
    <t>HD 38309</t>
  </si>
  <si>
    <t>* b Ori</t>
  </si>
  <si>
    <t>HD 37788</t>
  </si>
  <si>
    <t>* sig Ori</t>
  </si>
  <si>
    <t>* sig Ori E</t>
  </si>
  <si>
    <t>HD 37756</t>
  </si>
  <si>
    <t>V* V1197 Ori</t>
  </si>
  <si>
    <t>* zet Ori B</t>
  </si>
  <si>
    <t>* zet Ori</t>
  </si>
  <si>
    <t>* zet Ori A</t>
  </si>
  <si>
    <t>HD 37594</t>
  </si>
  <si>
    <t>HD 37356</t>
  </si>
  <si>
    <t>HD 38495</t>
  </si>
  <si>
    <t>HD 38858</t>
  </si>
  <si>
    <t>HD 37744</t>
  </si>
  <si>
    <t>HD 37481</t>
  </si>
  <si>
    <t>* d Ori</t>
  </si>
  <si>
    <t>HD 38089</t>
  </si>
  <si>
    <t>HD 37635</t>
  </si>
  <si>
    <t>HD 38735</t>
  </si>
  <si>
    <t>* kap Ori</t>
  </si>
  <si>
    <t>HD 37971</t>
  </si>
  <si>
    <t>HD 38713</t>
  </si>
  <si>
    <t>* zet Lep</t>
  </si>
  <si>
    <t>HD 38054</t>
  </si>
  <si>
    <t>HD 38206</t>
  </si>
  <si>
    <t>HD 38382</t>
  </si>
  <si>
    <t>V* AK Lep</t>
  </si>
  <si>
    <t>* 12 Lep</t>
  </si>
  <si>
    <t>* gam Lep</t>
  </si>
  <si>
    <t>* nu.02 Col</t>
  </si>
  <si>
    <t>HD 38804</t>
  </si>
  <si>
    <t>HD 38138</t>
  </si>
  <si>
    <t>HD 37811</t>
  </si>
  <si>
    <t>HD 38056</t>
  </si>
  <si>
    <t>* mu. Col</t>
  </si>
  <si>
    <t>* alf Col</t>
  </si>
  <si>
    <t>V* WZ Col</t>
  </si>
  <si>
    <t>HD 38885</t>
  </si>
  <si>
    <t>HD 37717</t>
  </si>
  <si>
    <t>HD 38385</t>
  </si>
  <si>
    <t>* bet Aur</t>
  </si>
  <si>
    <t>HD 39182</t>
  </si>
  <si>
    <t>* tau Aur</t>
  </si>
  <si>
    <t>* nu. Aur</t>
  </si>
  <si>
    <t>* ups Aur</t>
  </si>
  <si>
    <t>* tet Aur</t>
  </si>
  <si>
    <t>HD 39225</t>
  </si>
  <si>
    <t>V* V440 Aur</t>
  </si>
  <si>
    <t>M 37</t>
  </si>
  <si>
    <t>HD 39866</t>
  </si>
  <si>
    <t>HD 39004</t>
  </si>
  <si>
    <t>* 136 Tau</t>
  </si>
  <si>
    <t>* 139 Tau</t>
  </si>
  <si>
    <t>* 132 Tau</t>
  </si>
  <si>
    <t>HD 39970</t>
  </si>
  <si>
    <t>V* U Ori</t>
  </si>
  <si>
    <t>HD 39286</t>
  </si>
  <si>
    <t>* 57 Ori</t>
  </si>
  <si>
    <t>* chi01 Ori</t>
  </si>
  <si>
    <t>* 135 Tau</t>
  </si>
  <si>
    <t>* 137 Tau</t>
  </si>
  <si>
    <t>* 134 Tau</t>
  </si>
  <si>
    <t>HD 40369</t>
  </si>
  <si>
    <t>HD 40020</t>
  </si>
  <si>
    <t>HD 39007</t>
  </si>
  <si>
    <t>HD 39632</t>
  </si>
  <si>
    <t>HD 39985</t>
  </si>
  <si>
    <t>* alf Ori</t>
  </si>
  <si>
    <t>HD 39051</t>
  </si>
  <si>
    <t>HD 39685</t>
  </si>
  <si>
    <t>BD+01 1148</t>
  </si>
  <si>
    <t>* 56 Ori</t>
  </si>
  <si>
    <t>HD 40282</t>
  </si>
  <si>
    <t>* 59 Ori</t>
  </si>
  <si>
    <t>HD 39775</t>
  </si>
  <si>
    <t>* 60 Ori</t>
  </si>
  <si>
    <t>HD 40347</t>
  </si>
  <si>
    <t>HD 39910</t>
  </si>
  <si>
    <t>HD 39927</t>
  </si>
  <si>
    <t>* 55 Ori</t>
  </si>
  <si>
    <t>HD 39421</t>
  </si>
  <si>
    <t>* 2 Mon</t>
  </si>
  <si>
    <t>* 1 Mon</t>
  </si>
  <si>
    <t>HD 39853</t>
  </si>
  <si>
    <t>HD 39070</t>
  </si>
  <si>
    <t>* eta Lep</t>
  </si>
  <si>
    <t>* del Lep</t>
  </si>
  <si>
    <t>HD 39190</t>
  </si>
  <si>
    <t>HD 39385</t>
  </si>
  <si>
    <t>HD 40151</t>
  </si>
  <si>
    <t>HD 40235</t>
  </si>
  <si>
    <t>HD 39543</t>
  </si>
  <si>
    <t>HD 39891</t>
  </si>
  <si>
    <t>* sig Col</t>
  </si>
  <si>
    <t>HD 40359</t>
  </si>
  <si>
    <t>* lam Col</t>
  </si>
  <si>
    <t>* bet Col</t>
  </si>
  <si>
    <t>* gam Col</t>
  </si>
  <si>
    <t>HD 39720</t>
  </si>
  <si>
    <t>* ksi Col</t>
  </si>
  <si>
    <t>HD 40091</t>
  </si>
  <si>
    <t>HD 39312</t>
  </si>
  <si>
    <t>* eta Col</t>
  </si>
  <si>
    <t>HD 40733</t>
  </si>
  <si>
    <t>HD 40325</t>
  </si>
  <si>
    <t>HD 40722</t>
  </si>
  <si>
    <t>HD 41467</t>
  </si>
  <si>
    <t>HD 41636</t>
  </si>
  <si>
    <t>* 40 Aur</t>
  </si>
  <si>
    <t>HD 41162</t>
  </si>
  <si>
    <t>HD 40588</t>
  </si>
  <si>
    <t>HD 41269</t>
  </si>
  <si>
    <t>V* V394 Aur</t>
  </si>
  <si>
    <t>HD 40589</t>
  </si>
  <si>
    <t>* 3 Gem</t>
  </si>
  <si>
    <t>* 1 Gem</t>
  </si>
  <si>
    <t>* 141 Tau</t>
  </si>
  <si>
    <t>HD 42049</t>
  </si>
  <si>
    <t>* 64 Ori</t>
  </si>
  <si>
    <t>* chi02 Ori</t>
  </si>
  <si>
    <t>HD 42351</t>
  </si>
  <si>
    <t>* nu. Ori</t>
  </si>
  <si>
    <t>HD 41076</t>
  </si>
  <si>
    <t>NGC 2169</t>
  </si>
  <si>
    <t>[SC93] 64</t>
  </si>
  <si>
    <t>* mu. Ori A</t>
  </si>
  <si>
    <t>* mu. Ori B</t>
  </si>
  <si>
    <t>* mu. Ori</t>
  </si>
  <si>
    <t>* 63 Ori</t>
  </si>
  <si>
    <t>* 66 Ori</t>
  </si>
  <si>
    <t>HD 42111</t>
  </si>
  <si>
    <t>HD 40657</t>
  </si>
  <si>
    <t>HD 41692</t>
  </si>
  <si>
    <t>HD 42278</t>
  </si>
  <si>
    <t>HD 42132</t>
  </si>
  <si>
    <t>V* V653 Mon</t>
  </si>
  <si>
    <t>[JNX94] 060458.7-060001</t>
  </si>
  <si>
    <t>HD 41335</t>
  </si>
  <si>
    <t>* 3 Mon</t>
  </si>
  <si>
    <t>HD 41547</t>
  </si>
  <si>
    <t>V* AC Lep</t>
  </si>
  <si>
    <t>HD 41125</t>
  </si>
  <si>
    <t>* tet Lep</t>
  </si>
  <si>
    <t>HD 42341</t>
  </si>
  <si>
    <t>* 17 Lep</t>
  </si>
  <si>
    <t>HD 42327</t>
  </si>
  <si>
    <t>* 19 Lep</t>
  </si>
  <si>
    <t>V* YY Lep</t>
  </si>
  <si>
    <t>HD 42301</t>
  </si>
  <si>
    <t>HD 41841</t>
  </si>
  <si>
    <t>HD 42443</t>
  </si>
  <si>
    <t>HD 40972</t>
  </si>
  <si>
    <t>HD 41312</t>
  </si>
  <si>
    <t>HD 42486</t>
  </si>
  <si>
    <t>HD 42729</t>
  </si>
  <si>
    <t>HD 42621</t>
  </si>
  <si>
    <t>HD 41843</t>
  </si>
  <si>
    <t>* 72 Col</t>
  </si>
  <si>
    <t>HD 41047</t>
  </si>
  <si>
    <t>HD 42054</t>
  </si>
  <si>
    <t>HD 41759</t>
  </si>
  <si>
    <t>* tet Col</t>
  </si>
  <si>
    <t>V* AF Col</t>
  </si>
  <si>
    <t>* pi.02 Col</t>
  </si>
  <si>
    <t>* pi.01 Col</t>
  </si>
  <si>
    <t>HD 42448</t>
  </si>
  <si>
    <t>HD 42471</t>
  </si>
  <si>
    <t>* kap Aur</t>
  </si>
  <si>
    <t>HD 44092</t>
  </si>
  <si>
    <t>* 5 Gem</t>
  </si>
  <si>
    <t>* 6 Gem</t>
  </si>
  <si>
    <t>* 8 Gem</t>
  </si>
  <si>
    <t>* 9 Gem</t>
  </si>
  <si>
    <t>* eta Gem</t>
  </si>
  <si>
    <t>C 0615+236</t>
  </si>
  <si>
    <t>* 68 Ori</t>
  </si>
  <si>
    <t>HD 43335</t>
  </si>
  <si>
    <t>V* V1155 Ori</t>
  </si>
  <si>
    <t>HD 44234</t>
  </si>
  <si>
    <t>* f01 Ori</t>
  </si>
  <si>
    <t>* ksi Ori</t>
  </si>
  <si>
    <t>* f02 Ori</t>
  </si>
  <si>
    <t>HD 43683</t>
  </si>
  <si>
    <t>HD 44033</t>
  </si>
  <si>
    <t>HD 42477</t>
  </si>
  <si>
    <t>HD 43112</t>
  </si>
  <si>
    <t>* 73 Ori</t>
  </si>
  <si>
    <t>[SC93] 139</t>
  </si>
  <si>
    <t>[SC93] 82</t>
  </si>
  <si>
    <t>* l Ori</t>
  </si>
  <si>
    <t>HD 43821</t>
  </si>
  <si>
    <t>HD 42787</t>
  </si>
  <si>
    <t>HD 43285</t>
  </si>
  <si>
    <t>[SC93] 127</t>
  </si>
  <si>
    <t>[SC93] 106</t>
  </si>
  <si>
    <t>HD 44333</t>
  </si>
  <si>
    <t>HD 43358</t>
  </si>
  <si>
    <t>C 0619+023</t>
  </si>
  <si>
    <t>HD 43318</t>
  </si>
  <si>
    <t>V* V638 Mon</t>
  </si>
  <si>
    <t>HD 44131</t>
  </si>
  <si>
    <t>HD 43023</t>
  </si>
  <si>
    <t>HD 43157</t>
  </si>
  <si>
    <t>HD 43319</t>
  </si>
  <si>
    <t>HD 42690</t>
  </si>
  <si>
    <t>* gam Mon</t>
  </si>
  <si>
    <t>* 7 Mon</t>
  </si>
  <si>
    <t>HD 43362</t>
  </si>
  <si>
    <t>HD 44037</t>
  </si>
  <si>
    <t>HD 43993</t>
  </si>
  <si>
    <t>HD 44394</t>
  </si>
  <si>
    <t>HD 44458</t>
  </si>
  <si>
    <t>HD 43445</t>
  </si>
  <si>
    <t>HD 44021</t>
  </si>
  <si>
    <t>HD 43544</t>
  </si>
  <si>
    <t>HD 43827</t>
  </si>
  <si>
    <t>HD 43429</t>
  </si>
  <si>
    <t>HD 43955</t>
  </si>
  <si>
    <t>HD 43396</t>
  </si>
  <si>
    <t>HD 44081</t>
  </si>
  <si>
    <t>HD 44225</t>
  </si>
  <si>
    <t>HD 43745</t>
  </si>
  <si>
    <t>HD 43162</t>
  </si>
  <si>
    <t>HD 44379</t>
  </si>
  <si>
    <t>* zet CMa</t>
  </si>
  <si>
    <t>* del Col</t>
  </si>
  <si>
    <t>HD 44323</t>
  </si>
  <si>
    <t>HD 44506</t>
  </si>
  <si>
    <t>* kap Col</t>
  </si>
  <si>
    <t>HD 43899</t>
  </si>
  <si>
    <t>HD 43940</t>
  </si>
  <si>
    <t>HD 43847</t>
  </si>
  <si>
    <t>HD 45192</t>
  </si>
  <si>
    <t>V* WW Aur</t>
  </si>
  <si>
    <t>* 48 Aur</t>
  </si>
  <si>
    <t>HD 44780</t>
  </si>
  <si>
    <t>* mu. Gem</t>
  </si>
  <si>
    <t>HD 44927</t>
  </si>
  <si>
    <t>* 16 Gem</t>
  </si>
  <si>
    <t>* nu. Gem</t>
  </si>
  <si>
    <t>* 20 Gem</t>
  </si>
  <si>
    <t>HD 44867</t>
  </si>
  <si>
    <t>HD 45506</t>
  </si>
  <si>
    <t>* 19 Gem</t>
  </si>
  <si>
    <t>HD 46374</t>
  </si>
  <si>
    <t>V* BL Ori</t>
  </si>
  <si>
    <t>HD 44497</t>
  </si>
  <si>
    <t>HD 45995</t>
  </si>
  <si>
    <t>HD 46089</t>
  </si>
  <si>
    <t>HD 46178</t>
  </si>
  <si>
    <t>HD 44783</t>
  </si>
  <si>
    <t>HD 45090</t>
  </si>
  <si>
    <t>HD 45512</t>
  </si>
  <si>
    <t>* 13 Mon</t>
  </si>
  <si>
    <t>C 0628+059</t>
  </si>
  <si>
    <t>[SC93] 254</t>
  </si>
  <si>
    <t>UV</t>
  </si>
  <si>
    <t>V* T Mon</t>
  </si>
  <si>
    <t>* eps Mon A</t>
  </si>
  <si>
    <t>* eps Mon</t>
  </si>
  <si>
    <t>HD 44700</t>
  </si>
  <si>
    <t>* 12 Mon</t>
  </si>
  <si>
    <t>HD 45415</t>
  </si>
  <si>
    <t>HD 45724</t>
  </si>
  <si>
    <t>HD 45563</t>
  </si>
  <si>
    <t>* 77 Ori</t>
  </si>
  <si>
    <t>HD 45067</t>
  </si>
  <si>
    <t>* 78 Ori</t>
  </si>
  <si>
    <t>HD 45320</t>
  </si>
  <si>
    <t>HD 46487</t>
  </si>
  <si>
    <t>HD 45168</t>
  </si>
  <si>
    <t>HD 45215</t>
  </si>
  <si>
    <t>HD 45321</t>
  </si>
  <si>
    <t>* 9 Mon</t>
  </si>
  <si>
    <t>* 10 Mon</t>
  </si>
  <si>
    <t>HD 46304</t>
  </si>
  <si>
    <t>* bet Mon</t>
  </si>
  <si>
    <t>* bet Mon C</t>
  </si>
  <si>
    <t>* bet Mon B</t>
  </si>
  <si>
    <t>HD 45239</t>
  </si>
  <si>
    <t>HD 45380</t>
  </si>
  <si>
    <t>HD 46229</t>
  </si>
  <si>
    <t>V* V721 Mon</t>
  </si>
  <si>
    <t>HD 45976</t>
  </si>
  <si>
    <t>HD 44951</t>
  </si>
  <si>
    <t>HD 44996</t>
  </si>
  <si>
    <t>HD 46184</t>
  </si>
  <si>
    <t>HD 46064</t>
  </si>
  <si>
    <t>V* HR CMa</t>
  </si>
  <si>
    <t>HD 44891</t>
  </si>
  <si>
    <t>HD 45420</t>
  </si>
  <si>
    <t>* bet CMa</t>
  </si>
  <si>
    <t>HD 45765</t>
  </si>
  <si>
    <t>HD 46037</t>
  </si>
  <si>
    <t>HD 46602</t>
  </si>
  <si>
    <t>* ksi01 CMa</t>
  </si>
  <si>
    <t>HD 45018</t>
  </si>
  <si>
    <t>HD 46189</t>
  </si>
  <si>
    <t>HD 45588</t>
  </si>
  <si>
    <t>HD 45184</t>
  </si>
  <si>
    <t>HD 44956</t>
  </si>
  <si>
    <t>HD 46547</t>
  </si>
  <si>
    <t>* lam CMa</t>
  </si>
  <si>
    <t>HD 45871</t>
  </si>
  <si>
    <t>V* KM CMa</t>
  </si>
  <si>
    <t>HD 45383</t>
  </si>
  <si>
    <t>HR 2388</t>
  </si>
  <si>
    <t>HD 45145</t>
  </si>
  <si>
    <t>V* SX Col</t>
  </si>
  <si>
    <t>HD 45680</t>
  </si>
  <si>
    <t>HD 46568</t>
  </si>
  <si>
    <t>HD 46727</t>
  </si>
  <si>
    <t>HD 45306</t>
  </si>
  <si>
    <t>HD 45983</t>
  </si>
  <si>
    <t>HD 46365</t>
  </si>
  <si>
    <t>HD 47270</t>
  </si>
  <si>
    <t>* psi02 Aur</t>
  </si>
  <si>
    <t>* psi03 Aur</t>
  </si>
  <si>
    <t>* 51 Aur</t>
  </si>
  <si>
    <t>V* UU Aur</t>
  </si>
  <si>
    <t>HD 48073</t>
  </si>
  <si>
    <t>HD 48272</t>
  </si>
  <si>
    <t>HD 47703</t>
  </si>
  <si>
    <t>* 49 Aur</t>
  </si>
  <si>
    <t>* 53 Aur</t>
  </si>
  <si>
    <t>* 28 Gem</t>
  </si>
  <si>
    <t>* 25 Gem</t>
  </si>
  <si>
    <t>* eps Gem</t>
  </si>
  <si>
    <t>HD 47020</t>
  </si>
  <si>
    <t>HD 47415</t>
  </si>
  <si>
    <t>HD 47358</t>
  </si>
  <si>
    <t>* 26 Gem</t>
  </si>
  <si>
    <t>* gam Gem</t>
  </si>
  <si>
    <t>HD 47863</t>
  </si>
  <si>
    <t>HD 47575</t>
  </si>
  <si>
    <t>* 30 Gem</t>
  </si>
  <si>
    <t>[SC93] 343</t>
  </si>
  <si>
    <t>HD 46709</t>
  </si>
  <si>
    <t>HD 47886</t>
  </si>
  <si>
    <t>HD 47156</t>
  </si>
  <si>
    <t>* 15 Mon</t>
  </si>
  <si>
    <t>* 14 Mon</t>
  </si>
  <si>
    <t>HD 47756</t>
  </si>
  <si>
    <t>Cl Collinder 106</t>
  </si>
  <si>
    <t>[SC93] 311</t>
  </si>
  <si>
    <t>[SC93] 384</t>
  </si>
  <si>
    <t>HD 47129</t>
  </si>
  <si>
    <t>HD 48099</t>
  </si>
  <si>
    <t>HD 48434</t>
  </si>
  <si>
    <t>HD 48348</t>
  </si>
  <si>
    <t>Cl Collinder 107</t>
  </si>
  <si>
    <t>HD 47240</t>
  </si>
  <si>
    <t>HD 46769</t>
  </si>
  <si>
    <t>HD 47220</t>
  </si>
  <si>
    <t>HD 47964</t>
  </si>
  <si>
    <t>HD 47432</t>
  </si>
  <si>
    <t>HD 47420</t>
  </si>
  <si>
    <t>HD 47054</t>
  </si>
  <si>
    <t>HD 48217</t>
  </si>
  <si>
    <t>HD 47366</t>
  </si>
  <si>
    <t>HD 47182</t>
  </si>
  <si>
    <t>HD 47667</t>
  </si>
  <si>
    <t>HD 47561</t>
  </si>
  <si>
    <t>* nu.01 CMa</t>
  </si>
  <si>
    <t>* nu.03 CMa</t>
  </si>
  <si>
    <t>* nu.02 CMa</t>
  </si>
  <si>
    <t>HD 47012</t>
  </si>
  <si>
    <t>* ksi02 CMa</t>
  </si>
  <si>
    <t>HD 47247</t>
  </si>
  <si>
    <t>V* V350 CMa</t>
  </si>
  <si>
    <t>HD 47827</t>
  </si>
  <si>
    <t>HD 48938</t>
  </si>
  <si>
    <t>HD 47946</t>
  </si>
  <si>
    <t>HD 46936</t>
  </si>
  <si>
    <t>* 10 CMa</t>
  </si>
  <si>
    <t>HD 47536</t>
  </si>
  <si>
    <t>HD 46815</t>
  </si>
  <si>
    <t>HD 47230</t>
  </si>
  <si>
    <t>HD 47500</t>
  </si>
  <si>
    <t>HD 47463</t>
  </si>
  <si>
    <t>HD 48797</t>
  </si>
  <si>
    <t>HD 48383</t>
  </si>
  <si>
    <t>HD 47475</t>
  </si>
  <si>
    <t>* nu. Pup</t>
  </si>
  <si>
    <t>V* V352 Aur</t>
  </si>
  <si>
    <t>* psi07 Aur</t>
  </si>
  <si>
    <t>* 59 Aur</t>
  </si>
  <si>
    <t>NGC 2281</t>
  </si>
  <si>
    <t>* psi08 Aur</t>
  </si>
  <si>
    <t>HD 49364</t>
  </si>
  <si>
    <t>HD 50056</t>
  </si>
  <si>
    <t>* tet Gem</t>
  </si>
  <si>
    <t>V* IS Gem</t>
  </si>
  <si>
    <t>* 37 Gem</t>
  </si>
  <si>
    <t>HD 48805</t>
  </si>
  <si>
    <t>* 87 Gem</t>
  </si>
  <si>
    <t>* d Gem</t>
  </si>
  <si>
    <t>HD 49059</t>
  </si>
  <si>
    <t>* 33 Gem</t>
  </si>
  <si>
    <t>* 32 Gem</t>
  </si>
  <si>
    <t>* ksi Gem</t>
  </si>
  <si>
    <t>* 35 Gem</t>
  </si>
  <si>
    <t>* e Gem</t>
  </si>
  <si>
    <t>HD 50371</t>
  </si>
  <si>
    <t>[SC93] 486</t>
  </si>
  <si>
    <t>* 16 Mon</t>
  </si>
  <si>
    <t>HD 50277</t>
  </si>
  <si>
    <t>HD 50931</t>
  </si>
  <si>
    <t>* 17 Mon</t>
  </si>
  <si>
    <t>HD 50062</t>
  </si>
  <si>
    <t>* 18 Mon</t>
  </si>
  <si>
    <t>NGC 2301</t>
  </si>
  <si>
    <t>HD 49567</t>
  </si>
  <si>
    <t>HD 50747</t>
  </si>
  <si>
    <t>HD 49434</t>
  </si>
  <si>
    <t>HD 50820</t>
  </si>
  <si>
    <t>HD 49643</t>
  </si>
  <si>
    <t>HD 50282</t>
  </si>
  <si>
    <t>HD 50890</t>
  </si>
  <si>
    <t>HD 50700</t>
  </si>
  <si>
    <t>V* V592 Mon</t>
  </si>
  <si>
    <t>HD 49147</t>
  </si>
  <si>
    <t>HD 49331</t>
  </si>
  <si>
    <t>* tet CMa</t>
  </si>
  <si>
    <t>HD 49048</t>
  </si>
  <si>
    <t>* 11 CMa</t>
  </si>
  <si>
    <t>HD 49980</t>
  </si>
  <si>
    <t>* iot CMa</t>
  </si>
  <si>
    <t>HD 50644</t>
  </si>
  <si>
    <t>HD 50643</t>
  </si>
  <si>
    <t>M 41</t>
  </si>
  <si>
    <t>* 12 CMa</t>
  </si>
  <si>
    <t>* pi. CMa</t>
  </si>
  <si>
    <t>* 17 CMa</t>
  </si>
  <si>
    <t>* 15 CMa</t>
  </si>
  <si>
    <t>HD 49001</t>
  </si>
  <si>
    <t>HD 51283</t>
  </si>
  <si>
    <t>HD 49891</t>
  </si>
  <si>
    <t>HD 50853</t>
  </si>
  <si>
    <t>* omi01 CMa</t>
  </si>
  <si>
    <t>Cl Collinder 121</t>
  </si>
  <si>
    <t>HD 50093</t>
  </si>
  <si>
    <t>V* KX CMa</t>
  </si>
  <si>
    <t>HD 50806</t>
  </si>
  <si>
    <t>HD 49131</t>
  </si>
  <si>
    <t>HD 49095</t>
  </si>
  <si>
    <t>HD 51411</t>
  </si>
  <si>
    <t>* kap CMa</t>
  </si>
  <si>
    <t>V* HZ CMa</t>
  </si>
  <si>
    <t>HD 50235</t>
  </si>
  <si>
    <t>HD 49336</t>
  </si>
  <si>
    <t>HD 50445</t>
  </si>
  <si>
    <t>* x Pup</t>
  </si>
  <si>
    <t>V* NP Pup</t>
  </si>
  <si>
    <t>HD 50860</t>
  </si>
  <si>
    <t>* 62 Aur</t>
  </si>
  <si>
    <t>HD 51000</t>
  </si>
  <si>
    <t>HD 53329</t>
  </si>
  <si>
    <t>HD 53686</t>
  </si>
  <si>
    <t>HD 53744</t>
  </si>
  <si>
    <t>* 40 Gem</t>
  </si>
  <si>
    <t>* ome Gem</t>
  </si>
  <si>
    <t>* 44 Gem</t>
  </si>
  <si>
    <t>* zet Gem</t>
  </si>
  <si>
    <t>V* NP Gem</t>
  </si>
  <si>
    <t>HD 52609</t>
  </si>
  <si>
    <t>* 41 Gem</t>
  </si>
  <si>
    <t>HD 52556</t>
  </si>
  <si>
    <t>HD 51330</t>
  </si>
  <si>
    <t>[SC93] 515</t>
  </si>
  <si>
    <t>HD 52976</t>
  </si>
  <si>
    <t>HD 52960</t>
  </si>
  <si>
    <t>HD 51104</t>
  </si>
  <si>
    <t>HD 52913</t>
  </si>
  <si>
    <t>HD 53510</t>
  </si>
  <si>
    <t>HD 51693</t>
  </si>
  <si>
    <t>HD 51892</t>
  </si>
  <si>
    <t>HD 51814</t>
  </si>
  <si>
    <t>HD 53929</t>
  </si>
  <si>
    <t>HD 52611</t>
  </si>
  <si>
    <t>HD 53208</t>
  </si>
  <si>
    <t>* 19 Mon</t>
  </si>
  <si>
    <t>HD 52265</t>
  </si>
  <si>
    <t>BD-07 1642</t>
  </si>
  <si>
    <t>HD 52666</t>
  </si>
  <si>
    <t>HD 52312</t>
  </si>
  <si>
    <t>HD 53240</t>
  </si>
  <si>
    <t>V* V569 Mon</t>
  </si>
  <si>
    <t>HD 53974</t>
  </si>
  <si>
    <t>* gam CMa</t>
  </si>
  <si>
    <t>HD 52348</t>
  </si>
  <si>
    <t>HD 52273</t>
  </si>
  <si>
    <t>HD 53629</t>
  </si>
  <si>
    <t>HD 54309</t>
  </si>
  <si>
    <t>* omi02 CMa</t>
  </si>
  <si>
    <t>HD 51925</t>
  </si>
  <si>
    <t>HD 54173</t>
  </si>
  <si>
    <t>HD 52018</t>
  </si>
  <si>
    <t>V* LS CMa</t>
  </si>
  <si>
    <t>HD 51733</t>
  </si>
  <si>
    <t>HD 51823</t>
  </si>
  <si>
    <t>HD 52619</t>
  </si>
  <si>
    <t>* eps CMa</t>
  </si>
  <si>
    <t>* sig CMa</t>
  </si>
  <si>
    <t>HD 52140</t>
  </si>
  <si>
    <t>V* IL CMa</t>
  </si>
  <si>
    <t>HD 51682</t>
  </si>
  <si>
    <t>HD 51825</t>
  </si>
  <si>
    <t>HD 52703</t>
  </si>
  <si>
    <t>* t Pup</t>
  </si>
  <si>
    <t>HD 54153</t>
  </si>
  <si>
    <t>* D Pup</t>
  </si>
  <si>
    <t>* C Pup</t>
  </si>
  <si>
    <t>HD 53253</t>
  </si>
  <si>
    <t>HD 53705</t>
  </si>
  <si>
    <t>* 64 Aur</t>
  </si>
  <si>
    <t>* 63 Aur</t>
  </si>
  <si>
    <t>HD 56171</t>
  </si>
  <si>
    <t>HD 53925</t>
  </si>
  <si>
    <t>HD 53899</t>
  </si>
  <si>
    <t>HD 56386</t>
  </si>
  <si>
    <t>* tau Gem</t>
  </si>
  <si>
    <t>* 53 Gem</t>
  </si>
  <si>
    <t>* 47 Gem</t>
  </si>
  <si>
    <t>HD 56176</t>
  </si>
  <si>
    <t>* 52 Gem</t>
  </si>
  <si>
    <t>* 48 Gem</t>
  </si>
  <si>
    <t>* lam Gem</t>
  </si>
  <si>
    <t>* 51 Gem</t>
  </si>
  <si>
    <t>* 45 Gem</t>
  </si>
  <si>
    <t>HD 55730</t>
  </si>
  <si>
    <t>HD 54079</t>
  </si>
  <si>
    <t>HD 55111</t>
  </si>
  <si>
    <t>HD 55184</t>
  </si>
  <si>
    <t>HD 56031</t>
  </si>
  <si>
    <t>HD 55751</t>
  </si>
  <si>
    <t>* 24 Mon</t>
  </si>
  <si>
    <t>* del Mon</t>
  </si>
  <si>
    <t>* 21 Mon</t>
  </si>
  <si>
    <t>HD 55775</t>
  </si>
  <si>
    <t>* 20 Mon</t>
  </si>
  <si>
    <t>HD 56614</t>
  </si>
  <si>
    <t>HD 54662</t>
  </si>
  <si>
    <t>HD 55832</t>
  </si>
  <si>
    <t>HD 56207</t>
  </si>
  <si>
    <t>HD 55879</t>
  </si>
  <si>
    <t>HD 55589</t>
  </si>
  <si>
    <t>HD 56405</t>
  </si>
  <si>
    <t>HD 54958</t>
  </si>
  <si>
    <t>HD 54764</t>
  </si>
  <si>
    <t>HD 55344</t>
  </si>
  <si>
    <t>HD 55762</t>
  </si>
  <si>
    <t>HD 55856</t>
  </si>
  <si>
    <t>HD 56341</t>
  </si>
  <si>
    <t>* 145 CMa</t>
  </si>
  <si>
    <t>HD 56578</t>
  </si>
  <si>
    <t>* del CMa</t>
  </si>
  <si>
    <t>V* LZ CMa</t>
  </si>
  <si>
    <t>* 26 CMa</t>
  </si>
  <si>
    <t>* ome CMa</t>
  </si>
  <si>
    <t>* 29 CMa</t>
  </si>
  <si>
    <t>* tau CMa</t>
  </si>
  <si>
    <t>* 27 CMa</t>
  </si>
  <si>
    <t>HD 56160</t>
  </si>
  <si>
    <t>HD 55070</t>
  </si>
  <si>
    <t>HD 55857</t>
  </si>
  <si>
    <t>HD 56618</t>
  </si>
  <si>
    <t>HD 56876</t>
  </si>
  <si>
    <t>NAME CMa Dwarf Galaxy</t>
  </si>
  <si>
    <t>G</t>
  </si>
  <si>
    <t>HD 55568</t>
  </si>
  <si>
    <t>HD 55985</t>
  </si>
  <si>
    <t>HD 56342</t>
  </si>
  <si>
    <t>HD 56731</t>
  </si>
  <si>
    <t>Cl Collinder 132</t>
  </si>
  <si>
    <t>HD 55718</t>
  </si>
  <si>
    <t>HD 56779</t>
  </si>
  <si>
    <t>* ups01 Pup</t>
  </si>
  <si>
    <t>* ups02 Pup</t>
  </si>
  <si>
    <t>Cl Collinder 135</t>
  </si>
  <si>
    <t>* pi. Pup</t>
  </si>
  <si>
    <t>* A Pup</t>
  </si>
  <si>
    <t>HD 56733</t>
  </si>
  <si>
    <t>* F Pup</t>
  </si>
  <si>
    <t>* E Pup</t>
  </si>
  <si>
    <t>HD 56410</t>
  </si>
  <si>
    <t>HD 56941</t>
  </si>
  <si>
    <t>* 66 Aur</t>
  </si>
  <si>
    <t>HD 57263</t>
  </si>
  <si>
    <t>* 65 Aur</t>
  </si>
  <si>
    <t>* rho Gem</t>
  </si>
  <si>
    <t>* 64 Gem</t>
  </si>
  <si>
    <t>* b Gem</t>
  </si>
  <si>
    <t>* iot Gem</t>
  </si>
  <si>
    <t>* 59 Gem</t>
  </si>
  <si>
    <t>HD 58898</t>
  </si>
  <si>
    <t>* 57 Gem</t>
  </si>
  <si>
    <t>* del Gem</t>
  </si>
  <si>
    <t>* 58 Gem</t>
  </si>
  <si>
    <t>* 63 Gem</t>
  </si>
  <si>
    <t>* 56 Gem</t>
  </si>
  <si>
    <t>* 61 Gem</t>
  </si>
  <si>
    <t>HD 57049</t>
  </si>
  <si>
    <t>HD 59059</t>
  </si>
  <si>
    <t>HD 58050</t>
  </si>
  <si>
    <t>* 6 CMi</t>
  </si>
  <si>
    <t>* 1 CMi</t>
  </si>
  <si>
    <t>HD 58599</t>
  </si>
  <si>
    <t>HD 58552</t>
  </si>
  <si>
    <t>* eps CMi</t>
  </si>
  <si>
    <t>* gam CMi</t>
  </si>
  <si>
    <t>* bet CMi</t>
  </si>
  <si>
    <t>HD 57006</t>
  </si>
  <si>
    <t>* eta CMi</t>
  </si>
  <si>
    <t>HD 56989</t>
  </si>
  <si>
    <t>HD 57608</t>
  </si>
  <si>
    <t>HD 57707</t>
  </si>
  <si>
    <t>HD 59311</t>
  </si>
  <si>
    <t>HD 57708</t>
  </si>
  <si>
    <t>HD 57749</t>
  </si>
  <si>
    <t>HD 58526</t>
  </si>
  <si>
    <t>HD 59380</t>
  </si>
  <si>
    <t>HD 57682</t>
  </si>
  <si>
    <t>HD 59381</t>
  </si>
  <si>
    <t>BD-11 1951</t>
  </si>
  <si>
    <t>HD 57478</t>
  </si>
  <si>
    <t>HD 58461</t>
  </si>
  <si>
    <t>V* R CMa</t>
  </si>
  <si>
    <t>V* NR CMa</t>
  </si>
  <si>
    <t>HD 58343</t>
  </si>
  <si>
    <t>HD 57118</t>
  </si>
  <si>
    <t>HD 57821</t>
  </si>
  <si>
    <t>HD 58439</t>
  </si>
  <si>
    <t>HD 58585</t>
  </si>
  <si>
    <t>HD 58346</t>
  </si>
  <si>
    <t>HD 59136</t>
  </si>
  <si>
    <t>HD 59612</t>
  </si>
  <si>
    <t>HD 58978</t>
  </si>
  <si>
    <t>HD 57146</t>
  </si>
  <si>
    <t>HD 58612</t>
  </si>
  <si>
    <t>V* MZ CMa</t>
  </si>
  <si>
    <t>V* HQ CMa</t>
  </si>
  <si>
    <t>HD 59235</t>
  </si>
  <si>
    <t>HD 58215</t>
  </si>
  <si>
    <t>HD 58155</t>
  </si>
  <si>
    <t>HD 58535</t>
  </si>
  <si>
    <t>HD 58766</t>
  </si>
  <si>
    <t>HD 59550</t>
  </si>
  <si>
    <t>HD 59256</t>
  </si>
  <si>
    <t>* eta CMa</t>
  </si>
  <si>
    <t>HD 57299</t>
  </si>
  <si>
    <t>HD 58286</t>
  </si>
  <si>
    <t>HD 59026</t>
  </si>
  <si>
    <t>HD 59499</t>
  </si>
  <si>
    <t>CD-31 4590</t>
  </si>
  <si>
    <t>HD 58420</t>
  </si>
  <si>
    <t>* y Pup</t>
  </si>
  <si>
    <t>HD 60654</t>
  </si>
  <si>
    <t>HD 61294</t>
  </si>
  <si>
    <t>HD 59826</t>
  </si>
  <si>
    <t>* 70 Gem</t>
  </si>
  <si>
    <t>* omi Gem</t>
  </si>
  <si>
    <t>* alf Gem</t>
  </si>
  <si>
    <t>* alf Gem A</t>
  </si>
  <si>
    <t>* alf Gem B</t>
  </si>
  <si>
    <t>HD 61295</t>
  </si>
  <si>
    <t>HD 60318</t>
  </si>
  <si>
    <t>* ups Gem</t>
  </si>
  <si>
    <t>HD 61035</t>
  </si>
  <si>
    <t>HD 61219</t>
  </si>
  <si>
    <t>HD 61603</t>
  </si>
  <si>
    <t>HD 59686</t>
  </si>
  <si>
    <t>* f Gem</t>
  </si>
  <si>
    <t>* 68 Gem</t>
  </si>
  <si>
    <t>HD 61630</t>
  </si>
  <si>
    <t>HD 59603</t>
  </si>
  <si>
    <t>HD 60275</t>
  </si>
  <si>
    <t>HD 60803</t>
  </si>
  <si>
    <t>HD 61563</t>
  </si>
  <si>
    <t>* alf CMi</t>
  </si>
  <si>
    <t>* del02 CMi</t>
  </si>
  <si>
    <t>* del03 CMi</t>
  </si>
  <si>
    <t>* del01 CMi</t>
  </si>
  <si>
    <t>* 25 Mon</t>
  </si>
  <si>
    <t>HD 59669</t>
  </si>
  <si>
    <t>V* U Mon</t>
  </si>
  <si>
    <t>HD 60853</t>
  </si>
  <si>
    <t>HD 61749</t>
  </si>
  <si>
    <t>* alf Mon</t>
  </si>
  <si>
    <t>HD 59984</t>
  </si>
  <si>
    <t>HD 61750</t>
  </si>
  <si>
    <t>HD 60325</t>
  </si>
  <si>
    <t>* 140 Pup</t>
  </si>
  <si>
    <t>V* KQ Pup</t>
  </si>
  <si>
    <t>HD 60855</t>
  </si>
  <si>
    <t>HD 61589</t>
  </si>
  <si>
    <t>HD 60341</t>
  </si>
  <si>
    <t>V* PT Pup</t>
  </si>
  <si>
    <t>HD 61774</t>
  </si>
  <si>
    <t>HD 60532</t>
  </si>
  <si>
    <t>HD 60951</t>
  </si>
  <si>
    <t>HD 61227</t>
  </si>
  <si>
    <t>HD 60345</t>
  </si>
  <si>
    <t>* m Pup</t>
  </si>
  <si>
    <t>* n Pup B</t>
  </si>
  <si>
    <t>* n Pup A</t>
  </si>
  <si>
    <t>* n Pup</t>
  </si>
  <si>
    <t>HD 60666</t>
  </si>
  <si>
    <t>* k01 Pup</t>
  </si>
  <si>
    <t>* k02 Pup</t>
  </si>
  <si>
    <t>HD 61672</t>
  </si>
  <si>
    <t>* p Pup</t>
  </si>
  <si>
    <t>HD 59890</t>
  </si>
  <si>
    <t>HD 60646</t>
  </si>
  <si>
    <t>Cl Bochum 15</t>
  </si>
  <si>
    <t>* f Pup</t>
  </si>
  <si>
    <t>HD 60312</t>
  </si>
  <si>
    <t>* z Pup</t>
  </si>
  <si>
    <t>* e Pup</t>
  </si>
  <si>
    <t>HD 61453</t>
  </si>
  <si>
    <t>* d04 Pup</t>
  </si>
  <si>
    <t>* d02 Pup</t>
  </si>
  <si>
    <t>* d03 Pup</t>
  </si>
  <si>
    <t>HD 61642</t>
  </si>
  <si>
    <t>* d01 Pup</t>
  </si>
  <si>
    <t>V* V376 Pup</t>
  </si>
  <si>
    <t>V* DU Lyn</t>
  </si>
  <si>
    <t>HD 61859</t>
  </si>
  <si>
    <t>* pi. Gem</t>
  </si>
  <si>
    <t>HD 63589</t>
  </si>
  <si>
    <t>* sig Gem</t>
  </si>
  <si>
    <t>* c Gem</t>
  </si>
  <si>
    <t>* bet Gem</t>
  </si>
  <si>
    <t>* kap Gem</t>
  </si>
  <si>
    <t>* 82 Gem</t>
  </si>
  <si>
    <t>* 192 Gem</t>
  </si>
  <si>
    <t>HD 63889</t>
  </si>
  <si>
    <t>* g Gem</t>
  </si>
  <si>
    <t>HD 61885</t>
  </si>
  <si>
    <t>V* NZ Gem</t>
  </si>
  <si>
    <t>HD 62407</t>
  </si>
  <si>
    <t>HD 63352</t>
  </si>
  <si>
    <t>HD 63475</t>
  </si>
  <si>
    <t>* 11 CMi</t>
  </si>
  <si>
    <t>HD 62286</t>
  </si>
  <si>
    <t>HD 61887</t>
  </si>
  <si>
    <t>HD 63799</t>
  </si>
  <si>
    <t>V* BC CMi</t>
  </si>
  <si>
    <t>HD 62264</t>
  </si>
  <si>
    <t>V* AZ CMi</t>
  </si>
  <si>
    <t>* zet CMi</t>
  </si>
  <si>
    <t>HD 63838</t>
  </si>
  <si>
    <t>HD 62902</t>
  </si>
  <si>
    <t>HD 63752</t>
  </si>
  <si>
    <t>HD 63894</t>
  </si>
  <si>
    <t>HD 63655</t>
  </si>
  <si>
    <t>* 8 Pup</t>
  </si>
  <si>
    <t>HD 63696</t>
  </si>
  <si>
    <t>* 9 Pup A</t>
  </si>
  <si>
    <t>* 9 Pup B</t>
  </si>
  <si>
    <t>* 2 Pup A</t>
  </si>
  <si>
    <t>* 10 Pup</t>
  </si>
  <si>
    <t>* 4 Pup</t>
  </si>
  <si>
    <t>HD 63112</t>
  </si>
  <si>
    <t>V* QY Pup</t>
  </si>
  <si>
    <t>HD 63323</t>
  </si>
  <si>
    <t>* 6 Pup</t>
  </si>
  <si>
    <t>HD 63734</t>
  </si>
  <si>
    <t>HD 63822</t>
  </si>
  <si>
    <t>HD 62082</t>
  </si>
  <si>
    <t>HD 64152</t>
  </si>
  <si>
    <t>HD 63271</t>
  </si>
  <si>
    <t>V* V390 Pup</t>
  </si>
  <si>
    <t>* 188 Pup</t>
  </si>
  <si>
    <t>HD 64042</t>
  </si>
  <si>
    <t>* ksi Pup</t>
  </si>
  <si>
    <t>HD 62412</t>
  </si>
  <si>
    <t>* omi Pup</t>
  </si>
  <si>
    <t>* l Pup</t>
  </si>
  <si>
    <t>* 1 Pup</t>
  </si>
  <si>
    <t>HD 63852</t>
  </si>
  <si>
    <t>V* V397 Pup</t>
  </si>
  <si>
    <t>HD 62578</t>
  </si>
  <si>
    <t>HD 62781</t>
  </si>
  <si>
    <t>HD 63399</t>
  </si>
  <si>
    <t>* 171 Pup</t>
  </si>
  <si>
    <t>HD 62226</t>
  </si>
  <si>
    <t>HD 62893</t>
  </si>
  <si>
    <t>HD 63215</t>
  </si>
  <si>
    <t>HD 63291</t>
  </si>
  <si>
    <t>HD 62712</t>
  </si>
  <si>
    <t>HD 63465</t>
  </si>
  <si>
    <t>* c Pup</t>
  </si>
  <si>
    <t>NGC 2477</t>
  </si>
  <si>
    <t>V* OX Pup</t>
  </si>
  <si>
    <t>* W Pup</t>
  </si>
  <si>
    <t>HD 63640</t>
  </si>
  <si>
    <t>* a Pup</t>
  </si>
  <si>
    <t>HD 65801</t>
  </si>
  <si>
    <t>V* DD Lyn</t>
  </si>
  <si>
    <t>* chi Gem</t>
  </si>
  <si>
    <t>* phi Gem</t>
  </si>
  <si>
    <t>* ome Cnc</t>
  </si>
  <si>
    <t>* ome02 Cnc</t>
  </si>
  <si>
    <t>HD 65757</t>
  </si>
  <si>
    <t>HD 65735</t>
  </si>
  <si>
    <t>* 85 Gem</t>
  </si>
  <si>
    <t>* 3 Cnc</t>
  </si>
  <si>
    <t>HD 65257</t>
  </si>
  <si>
    <t>* 5 Cnc</t>
  </si>
  <si>
    <t>* 1 Cnc</t>
  </si>
  <si>
    <t>HD 65522</t>
  </si>
  <si>
    <t>HD 64685</t>
  </si>
  <si>
    <t>HD 65066</t>
  </si>
  <si>
    <t>HD 66011</t>
  </si>
  <si>
    <t>V* BU CMi</t>
  </si>
  <si>
    <t>HD 65900</t>
  </si>
  <si>
    <t>HD 64938</t>
  </si>
  <si>
    <t>* G CMi</t>
  </si>
  <si>
    <t>* 28 Mon</t>
  </si>
  <si>
    <t>* 27 Mon</t>
  </si>
  <si>
    <t>HD 64235</t>
  </si>
  <si>
    <t>HD 66242</t>
  </si>
  <si>
    <t>HD 65938</t>
  </si>
  <si>
    <t>HD 65810</t>
  </si>
  <si>
    <t>* j Pup</t>
  </si>
  <si>
    <t>* 12 Pup</t>
  </si>
  <si>
    <t>HD 64974</t>
  </si>
  <si>
    <t>HD 66598</t>
  </si>
  <si>
    <t>V* PX Pup</t>
  </si>
  <si>
    <t>* chi Pup</t>
  </si>
  <si>
    <t>HD 64876</t>
  </si>
  <si>
    <t>HD 64572</t>
  </si>
  <si>
    <t>HD 66358</t>
  </si>
  <si>
    <t>HD 66435</t>
  </si>
  <si>
    <t>HD 64802</t>
  </si>
  <si>
    <t>HD 65925</t>
  </si>
  <si>
    <t>HD 65638</t>
  </si>
  <si>
    <t>* zet Pup</t>
  </si>
  <si>
    <t>* b Pup</t>
  </si>
  <si>
    <t>* 15 Cnc</t>
  </si>
  <si>
    <t>HD 66684</t>
  </si>
  <si>
    <t>HD 67542</t>
  </si>
  <si>
    <t>* 13 Cnc</t>
  </si>
  <si>
    <t>* mu.01 Cnc</t>
  </si>
  <si>
    <t>* mu.02 Cnc</t>
  </si>
  <si>
    <t>HD 66552</t>
  </si>
  <si>
    <t>HD 68703</t>
  </si>
  <si>
    <t>* zet01 Cnc B</t>
  </si>
  <si>
    <t>* zet01 Cnc A</t>
  </si>
  <si>
    <t>HD 68461</t>
  </si>
  <si>
    <t>HD 67959</t>
  </si>
  <si>
    <t>* 8 Cnc</t>
  </si>
  <si>
    <t>* 12 Cnc</t>
  </si>
  <si>
    <t>HD 68776</t>
  </si>
  <si>
    <t>HD 68099</t>
  </si>
  <si>
    <t>HD 66950</t>
  </si>
  <si>
    <t>HD 68667</t>
  </si>
  <si>
    <t>* zet Mon</t>
  </si>
  <si>
    <t>HD 68312</t>
  </si>
  <si>
    <t>HD 67159</t>
  </si>
  <si>
    <t>HD 67725</t>
  </si>
  <si>
    <t>* 19 Pup</t>
  </si>
  <si>
    <t>* 18 Pup</t>
  </si>
  <si>
    <t>* 20 Pup</t>
  </si>
  <si>
    <t>HD 67880</t>
  </si>
  <si>
    <t>* 16 Pup</t>
  </si>
  <si>
    <t>HD 67751</t>
  </si>
  <si>
    <t>HD 67456</t>
  </si>
  <si>
    <t>* 14 Pup</t>
  </si>
  <si>
    <t>* rho Pup</t>
  </si>
  <si>
    <t>HD 66885</t>
  </si>
  <si>
    <t>HD 69080</t>
  </si>
  <si>
    <t>HD 67243</t>
  </si>
  <si>
    <t>HD 69002</t>
  </si>
  <si>
    <t>V* MZ Pup</t>
  </si>
  <si>
    <t>HD 67977</t>
  </si>
  <si>
    <t>* r Pup</t>
  </si>
  <si>
    <t>HD 69123</t>
  </si>
  <si>
    <t>HD 69081</t>
  </si>
  <si>
    <t>HD 69082</t>
  </si>
  <si>
    <t>HD 68450</t>
  </si>
  <si>
    <t>HD 68862</t>
  </si>
  <si>
    <t>* h01 Pup</t>
  </si>
  <si>
    <t>NGC 2546</t>
  </si>
  <si>
    <t>HD 67888</t>
  </si>
  <si>
    <t>HD 70771</t>
  </si>
  <si>
    <t>* lam Cnc</t>
  </si>
  <si>
    <t>HD 69994</t>
  </si>
  <si>
    <t>* d01 Cnc</t>
  </si>
  <si>
    <t>HD 69629</t>
  </si>
  <si>
    <t>* 21 Cnc</t>
  </si>
  <si>
    <t>* bet Cnc</t>
  </si>
  <si>
    <t>HD 69478</t>
  </si>
  <si>
    <t>HD 71115</t>
  </si>
  <si>
    <t>HD 70013</t>
  </si>
  <si>
    <t>HD 71095</t>
  </si>
  <si>
    <t>HD 70110</t>
  </si>
  <si>
    <t>* 1 Hya</t>
  </si>
  <si>
    <t>* 30 Mon</t>
  </si>
  <si>
    <t>HD 70148</t>
  </si>
  <si>
    <t>HD 70574</t>
  </si>
  <si>
    <t>HD 70937</t>
  </si>
  <si>
    <t>HD 70652</t>
  </si>
  <si>
    <t>V* HQ Hya</t>
  </si>
  <si>
    <t>HD 69830</t>
  </si>
  <si>
    <t>* 22 Pup</t>
  </si>
  <si>
    <t>HD 71267</t>
  </si>
  <si>
    <t>* 21 Pup</t>
  </si>
  <si>
    <t>HD 71231</t>
  </si>
  <si>
    <t>HD 70523</t>
  </si>
  <si>
    <t>HD 70442</t>
  </si>
  <si>
    <t>HD 70302</t>
  </si>
  <si>
    <t>HD 71141</t>
  </si>
  <si>
    <t>HD 71196</t>
  </si>
  <si>
    <t>HD 71176</t>
  </si>
  <si>
    <t>HD 70761</t>
  </si>
  <si>
    <t>HD 69879</t>
  </si>
  <si>
    <t>* w Pup</t>
  </si>
  <si>
    <t>HD 69511</t>
  </si>
  <si>
    <t>HD 70235</t>
  </si>
  <si>
    <t>HD 70002</t>
  </si>
  <si>
    <t>* q Pup</t>
  </si>
  <si>
    <t>V* V436 Pup</t>
  </si>
  <si>
    <t>HD 70556</t>
  </si>
  <si>
    <t>HD 71906</t>
  </si>
  <si>
    <t>* 32 Lyn</t>
  </si>
  <si>
    <t>* 33 Lyn</t>
  </si>
  <si>
    <t>* phi01 Cnc</t>
  </si>
  <si>
    <t>* phi02 Cnc B</t>
  </si>
  <si>
    <t>* 28 Cnc</t>
  </si>
  <si>
    <t>* ups01 Cnc</t>
  </si>
  <si>
    <t>* ups02 Cnc</t>
  </si>
  <si>
    <t>* eta Cnc</t>
  </si>
  <si>
    <t>[AKS95] 69</t>
  </si>
  <si>
    <t>HD 72115</t>
  </si>
  <si>
    <t>* tet Cnc</t>
  </si>
  <si>
    <t>* 29 Cnc</t>
  </si>
  <si>
    <t>HD 72943</t>
  </si>
  <si>
    <t>* 27 Cnc</t>
  </si>
  <si>
    <t>HD 72505</t>
  </si>
  <si>
    <t>* 34 Cnc</t>
  </si>
  <si>
    <t>* c Cnc</t>
  </si>
  <si>
    <t>HD 72617</t>
  </si>
  <si>
    <t>HD 72561</t>
  </si>
  <si>
    <t>HD 72908</t>
  </si>
  <si>
    <t>HD 72660</t>
  </si>
  <si>
    <t>V* LO Hya</t>
  </si>
  <si>
    <t>* 2 Hya</t>
  </si>
  <si>
    <t>HD 73281</t>
  </si>
  <si>
    <t>HD 71665</t>
  </si>
  <si>
    <t>* 3 Hya</t>
  </si>
  <si>
    <t>HD 71766</t>
  </si>
  <si>
    <t>HD 71377</t>
  </si>
  <si>
    <t>HD 72462</t>
  </si>
  <si>
    <t>HD 72310</t>
  </si>
  <si>
    <t>HD 71815</t>
  </si>
  <si>
    <t>HD 72626</t>
  </si>
  <si>
    <t>HD 72913</t>
  </si>
  <si>
    <t>HD 73072</t>
  </si>
  <si>
    <t>HD 71622</t>
  </si>
  <si>
    <t>HD 72227</t>
  </si>
  <si>
    <t>HD 72673</t>
  </si>
  <si>
    <t>HD 72954</t>
  </si>
  <si>
    <t>V* XY Pyx</t>
  </si>
  <si>
    <t>HD 73476</t>
  </si>
  <si>
    <t>V* VX Pyx</t>
  </si>
  <si>
    <t>HD 72993</t>
  </si>
  <si>
    <t>* 1 LMi</t>
  </si>
  <si>
    <t>* 4 LMi</t>
  </si>
  <si>
    <t>* 46 Cnc</t>
  </si>
  <si>
    <t>* iot Cnc</t>
  </si>
  <si>
    <t>[AKS95] 73</t>
  </si>
  <si>
    <t>* gam Cnc</t>
  </si>
  <si>
    <t>HD 73710</t>
  </si>
  <si>
    <t>* eps Cnc</t>
  </si>
  <si>
    <t>* del Cnc</t>
  </si>
  <si>
    <t>* 45 Cnc</t>
  </si>
  <si>
    <t>* 50 Cnc</t>
  </si>
  <si>
    <t>* b Cnc</t>
  </si>
  <si>
    <t>HD 73599</t>
  </si>
  <si>
    <t>* eps Hya</t>
  </si>
  <si>
    <t>* del Hya</t>
  </si>
  <si>
    <t>* rho Hya</t>
  </si>
  <si>
    <t>* 10 Hya</t>
  </si>
  <si>
    <t>HD 74685</t>
  </si>
  <si>
    <t>HD 74393</t>
  </si>
  <si>
    <t>* sig Hya</t>
  </si>
  <si>
    <t>* eta Hya</t>
  </si>
  <si>
    <t>HD 75217</t>
  </si>
  <si>
    <t>HD 74794</t>
  </si>
  <si>
    <t>HD 74988</t>
  </si>
  <si>
    <t>* F Hya</t>
  </si>
  <si>
    <t>HD 75140</t>
  </si>
  <si>
    <t>HD 74860</t>
  </si>
  <si>
    <t>HD 74190</t>
  </si>
  <si>
    <t>* a Hya</t>
  </si>
  <si>
    <t>* D Hya</t>
  </si>
  <si>
    <t>* 9 Hya</t>
  </si>
  <si>
    <t>HD 73603</t>
  </si>
  <si>
    <t>HD 74706</t>
  </si>
  <si>
    <t>HD 73752</t>
  </si>
  <si>
    <t>HD 73752A</t>
  </si>
  <si>
    <t>* eta Pyx</t>
  </si>
  <si>
    <t>HD 74879</t>
  </si>
  <si>
    <t>V* AK Pyx</t>
  </si>
  <si>
    <t>* zet Pyx</t>
  </si>
  <si>
    <t>* alf Pyx</t>
  </si>
  <si>
    <t>HD 73900</t>
  </si>
  <si>
    <t>V* AI Pyx</t>
  </si>
  <si>
    <t>HD 74475</t>
  </si>
  <si>
    <t>* bet Pyx</t>
  </si>
  <si>
    <t>V* CY Lyn</t>
  </si>
  <si>
    <t>* 5 LMi</t>
  </si>
  <si>
    <t>* sig01 Cnc</t>
  </si>
  <si>
    <t>* sig02 Cnc</t>
  </si>
  <si>
    <t>* sig03 Cnc</t>
  </si>
  <si>
    <t>* 61 Cnc</t>
  </si>
  <si>
    <t>* 53 Cnc</t>
  </si>
  <si>
    <t>* rho02 Cnc</t>
  </si>
  <si>
    <t>HD 75469</t>
  </si>
  <si>
    <t>V* FZ Cnc</t>
  </si>
  <si>
    <t>HD 76508</t>
  </si>
  <si>
    <t>V* X Cnc</t>
  </si>
  <si>
    <t>* 54 Cnc</t>
  </si>
  <si>
    <t>* omi02 Cnc</t>
  </si>
  <si>
    <t>* omi01 Cnc</t>
  </si>
  <si>
    <t>HD 76908</t>
  </si>
  <si>
    <t>* alf Cnc</t>
  </si>
  <si>
    <t>* 60 Cnc</t>
  </si>
  <si>
    <t>HD 76629</t>
  </si>
  <si>
    <t>HD 75811</t>
  </si>
  <si>
    <t>HD 76494</t>
  </si>
  <si>
    <t>* zet Hya</t>
  </si>
  <si>
    <t>* 14 Hya</t>
  </si>
  <si>
    <t>HD 76151</t>
  </si>
  <si>
    <t>* 17 Hya</t>
  </si>
  <si>
    <t>HD 75916</t>
  </si>
  <si>
    <t>HD 76478</t>
  </si>
  <si>
    <t>HD 76932</t>
  </si>
  <si>
    <t>HD 76376</t>
  </si>
  <si>
    <t>HD 76027</t>
  </si>
  <si>
    <t>HD 76579</t>
  </si>
  <si>
    <t>HD 77084</t>
  </si>
  <si>
    <t>HD 76512</t>
  </si>
  <si>
    <t>* gam Pyx</t>
  </si>
  <si>
    <t>HD 75649</t>
  </si>
  <si>
    <t>* del Pyx</t>
  </si>
  <si>
    <t>HD 75629</t>
  </si>
  <si>
    <t>HD 77087</t>
  </si>
  <si>
    <t>HD 75605</t>
  </si>
  <si>
    <t>HD 76001</t>
  </si>
  <si>
    <t>HD 202287</t>
  </si>
  <si>
    <t>HD 201852</t>
  </si>
  <si>
    <t>HD 203949</t>
  </si>
  <si>
    <t>HD 206642</t>
  </si>
  <si>
    <t>HD 208737</t>
  </si>
  <si>
    <t>* lam Gru</t>
  </si>
  <si>
    <t>HD 210918</t>
  </si>
  <si>
    <t>* mu.01 Gru</t>
  </si>
  <si>
    <t>* mu.02 Gru</t>
  </si>
  <si>
    <t>* sig01 Gru</t>
  </si>
  <si>
    <t>* sig02 Gru</t>
  </si>
  <si>
    <t>* rho Gru</t>
  </si>
  <si>
    <t>HD 218630</t>
  </si>
  <si>
    <t>* tet Gru</t>
  </si>
  <si>
    <t>HD 220401</t>
  </si>
  <si>
    <t>* iot Phe</t>
  </si>
  <si>
    <t>HD 221051</t>
  </si>
  <si>
    <t>HD 1483</t>
  </si>
  <si>
    <t>* alf Phe</t>
  </si>
  <si>
    <t>* kap Phe</t>
  </si>
  <si>
    <t>HD 4293</t>
  </si>
  <si>
    <t>V* AZ Phe</t>
  </si>
  <si>
    <t>* ups Phe</t>
  </si>
  <si>
    <t>HD 8651</t>
  </si>
  <si>
    <t>HD 9895</t>
  </si>
  <si>
    <t>HD 11421</t>
  </si>
  <si>
    <t>HD 11643</t>
  </si>
  <si>
    <t>HD 14890</t>
  </si>
  <si>
    <t>HD 15889</t>
  </si>
  <si>
    <t>* eta03 For</t>
  </si>
  <si>
    <t>* eta02 For</t>
  </si>
  <si>
    <t>* 2 PsA</t>
  </si>
  <si>
    <t>* gam Mic</t>
  </si>
  <si>
    <t>* eps Mic</t>
  </si>
  <si>
    <t>* 6 PsA</t>
  </si>
  <si>
    <t>* gam Gru</t>
  </si>
  <si>
    <t>HD 208321</t>
  </si>
  <si>
    <t>* nu. Gru</t>
  </si>
  <si>
    <t>HD 216149</t>
  </si>
  <si>
    <t>V* DL Gru</t>
  </si>
  <si>
    <t>HD 219263</t>
  </si>
  <si>
    <t>* phi Gru</t>
  </si>
  <si>
    <t>HD 224022</t>
  </si>
  <si>
    <t>HD 2490</t>
  </si>
  <si>
    <t>V* BB Phe</t>
  </si>
  <si>
    <t>* ksi Scl</t>
  </si>
  <si>
    <t>HD 10538</t>
  </si>
  <si>
    <t>HD 10481</t>
  </si>
  <si>
    <t>HD 11050</t>
  </si>
  <si>
    <t>HD 11262</t>
  </si>
  <si>
    <t>* phi For</t>
  </si>
  <si>
    <t>* lam01 For</t>
  </si>
  <si>
    <t>* lam02 For</t>
  </si>
  <si>
    <t>HD 17168</t>
  </si>
  <si>
    <t>* bet For</t>
  </si>
  <si>
    <t>HD 18735</t>
  </si>
  <si>
    <t>* del Mic</t>
  </si>
  <si>
    <t>HD 205872</t>
  </si>
  <si>
    <t>* 7 PsA</t>
  </si>
  <si>
    <t>* iot PsA</t>
  </si>
  <si>
    <t>* ups PsA</t>
  </si>
  <si>
    <t>HD 210271</t>
  </si>
  <si>
    <t>* bet Scl</t>
  </si>
  <si>
    <t>* lam02 Scl</t>
  </si>
  <si>
    <t>V* AI Scl</t>
  </si>
  <si>
    <t>HD 9525</t>
  </si>
  <si>
    <t>HD 10142</t>
  </si>
  <si>
    <t>HD 12135</t>
  </si>
  <si>
    <t>* iot01 For</t>
  </si>
  <si>
    <t>HD 15471</t>
  </si>
  <si>
    <t>* iot02 For</t>
  </si>
  <si>
    <t>HD 18650</t>
  </si>
  <si>
    <t>HD 18466</t>
  </si>
  <si>
    <t>HD 17926</t>
  </si>
  <si>
    <t>HD 200245</t>
  </si>
  <si>
    <t>HD 200052</t>
  </si>
  <si>
    <t>* 3 PsA</t>
  </si>
  <si>
    <t>HD 202773</t>
  </si>
  <si>
    <t>HD 205265</t>
  </si>
  <si>
    <t>* tet PsA</t>
  </si>
  <si>
    <t>HD 208285</t>
  </si>
  <si>
    <t>* mu. PsA</t>
  </si>
  <si>
    <t>HD 210111</t>
  </si>
  <si>
    <t>* tau PsA</t>
  </si>
  <si>
    <t>* bet PsA</t>
  </si>
  <si>
    <t>V* VZ PsA</t>
  </si>
  <si>
    <t>HD 216042</t>
  </si>
  <si>
    <t>HD 215669</t>
  </si>
  <si>
    <t>HD 217096</t>
  </si>
  <si>
    <t>* gam PsA</t>
  </si>
  <si>
    <t>* gam PsA B</t>
  </si>
  <si>
    <t>* pi. PsA</t>
  </si>
  <si>
    <t>HD 219912</t>
  </si>
  <si>
    <t>HD 220929</t>
  </si>
  <si>
    <t>* tet Scl</t>
  </si>
  <si>
    <t>HD 1089</t>
  </si>
  <si>
    <t>HD 3074</t>
  </si>
  <si>
    <t>HD 6403</t>
  </si>
  <si>
    <t>V* R Scl</t>
  </si>
  <si>
    <t>HD 9742</t>
  </si>
  <si>
    <t>* pi. Scl</t>
  </si>
  <si>
    <t>HD 11183</t>
  </si>
  <si>
    <t>* pi. For</t>
  </si>
  <si>
    <t>* mu. For</t>
  </si>
  <si>
    <t>* ome For</t>
  </si>
  <si>
    <t>* gam02 For</t>
  </si>
  <si>
    <t>* 24 Cap</t>
  </si>
  <si>
    <t>HD 203607</t>
  </si>
  <si>
    <t>* 8 PsA</t>
  </si>
  <si>
    <t>* 13 PsA</t>
  </si>
  <si>
    <t>HD 210300</t>
  </si>
  <si>
    <t>HD 214122</t>
  </si>
  <si>
    <t>HD 214690</t>
  </si>
  <si>
    <t>* del PsA</t>
  </si>
  <si>
    <t>HD 216761</t>
  </si>
  <si>
    <t>V* TW PsA</t>
  </si>
  <si>
    <t>* gam Scl</t>
  </si>
  <si>
    <t>* mu. Scl</t>
  </si>
  <si>
    <t>V* AL Scl</t>
  </si>
  <si>
    <t>HD 344</t>
  </si>
  <si>
    <t>HD 1187</t>
  </si>
  <si>
    <t>V* S Scl</t>
  </si>
  <si>
    <t>* eta Scl</t>
  </si>
  <si>
    <t>* sig Scl</t>
  </si>
  <si>
    <t>HD 8498</t>
  </si>
  <si>
    <t>HD 9377</t>
  </si>
  <si>
    <t>HD 12563</t>
  </si>
  <si>
    <t>* nu. For</t>
  </si>
  <si>
    <t>HD 14988</t>
  </si>
  <si>
    <t>* gam01 For</t>
  </si>
  <si>
    <t>* 6 Eri</t>
  </si>
  <si>
    <t>* 4 Eri</t>
  </si>
  <si>
    <t>* zet For</t>
  </si>
  <si>
    <t>HD 203475</t>
  </si>
  <si>
    <t>HD 203639</t>
  </si>
  <si>
    <t>HD 204943</t>
  </si>
  <si>
    <t>HD 205342</t>
  </si>
  <si>
    <t>HD 206291</t>
  </si>
  <si>
    <t>HD 209522</t>
  </si>
  <si>
    <t>HD 210739</t>
  </si>
  <si>
    <t>HD 211291</t>
  </si>
  <si>
    <t>* lam PsA</t>
  </si>
  <si>
    <t>HD 213135</t>
  </si>
  <si>
    <t>HD 214599</t>
  </si>
  <si>
    <t>HD 214462</t>
  </si>
  <si>
    <t>* eps PsA</t>
  </si>
  <si>
    <t>* 19 PsA</t>
  </si>
  <si>
    <t>* 21 PsA</t>
  </si>
  <si>
    <t>HD 217484</t>
  </si>
  <si>
    <t>* alf PsA</t>
  </si>
  <si>
    <t>HD 218619</t>
  </si>
  <si>
    <t>HD 218434</t>
  </si>
  <si>
    <t>HD 219580</t>
  </si>
  <si>
    <t>HD 219823</t>
  </si>
  <si>
    <t>* del Scl</t>
  </si>
  <si>
    <t>V* BU Scl</t>
  </si>
  <si>
    <t>* zet Scl</t>
  </si>
  <si>
    <t>HD 225200</t>
  </si>
  <si>
    <t>* iot Scl</t>
  </si>
  <si>
    <t>HD 3059</t>
  </si>
  <si>
    <t>HD 5445</t>
  </si>
  <si>
    <t>* alf Scl</t>
  </si>
  <si>
    <t>HD 6269</t>
  </si>
  <si>
    <t>HD 10863</t>
  </si>
  <si>
    <t>HD 13305</t>
  </si>
  <si>
    <t>* kap For</t>
  </si>
  <si>
    <t>HD 14412</t>
  </si>
  <si>
    <t>HD 17438</t>
  </si>
  <si>
    <t>HD 18071</t>
  </si>
  <si>
    <t>* chi Cap</t>
  </si>
  <si>
    <t>* eta Cap</t>
  </si>
  <si>
    <t>* 27 Cap</t>
  </si>
  <si>
    <t>* phi Cap</t>
  </si>
  <si>
    <t>* zet Cap</t>
  </si>
  <si>
    <t>* 33 Cap</t>
  </si>
  <si>
    <t>* 35 Cap</t>
  </si>
  <si>
    <t>* b Cap</t>
  </si>
  <si>
    <t>* 41 Cap</t>
  </si>
  <si>
    <t>HD 210848</t>
  </si>
  <si>
    <t>HD 210244</t>
  </si>
  <si>
    <t>HD 211364</t>
  </si>
  <si>
    <t>HD 212643</t>
  </si>
  <si>
    <t>* 49 Aqr</t>
  </si>
  <si>
    <t>* zet PsA</t>
  </si>
  <si>
    <t>HD 213986</t>
  </si>
  <si>
    <t>HD 215782</t>
  </si>
  <si>
    <t>HD 217303</t>
  </si>
  <si>
    <t>HD 217358</t>
  </si>
  <si>
    <t>HD 220096</t>
  </si>
  <si>
    <t>HD 222872</t>
  </si>
  <si>
    <t>HD 223466</t>
  </si>
  <si>
    <t>HD 223991</t>
  </si>
  <si>
    <t>HD 224350</t>
  </si>
  <si>
    <t>HD 942</t>
  </si>
  <si>
    <t>HD 943</t>
  </si>
  <si>
    <t>* kap02 Scl</t>
  </si>
  <si>
    <t>HD 1002</t>
  </si>
  <si>
    <t>HD 2363</t>
  </si>
  <si>
    <t>HD 3605</t>
  </si>
  <si>
    <t>HD 9151</t>
  </si>
  <si>
    <t>HD 9228</t>
  </si>
  <si>
    <t>HD 9731</t>
  </si>
  <si>
    <t>* eps Scl</t>
  </si>
  <si>
    <t>* eps Scl A</t>
  </si>
  <si>
    <t>* 56 Cet</t>
  </si>
  <si>
    <t>HD 12596</t>
  </si>
  <si>
    <t>HD 15652</t>
  </si>
  <si>
    <t>HD 17390</t>
  </si>
  <si>
    <t>* tau02 Eri</t>
  </si>
  <si>
    <t>* tet Cap</t>
  </si>
  <si>
    <t>HD 201057</t>
  </si>
  <si>
    <t>* 21 Cap</t>
  </si>
  <si>
    <t>HD 202261</t>
  </si>
  <si>
    <t>* 30 Cap</t>
  </si>
  <si>
    <t>* 37 Cap</t>
  </si>
  <si>
    <t>HD 206546</t>
  </si>
  <si>
    <t>* eps Cap</t>
  </si>
  <si>
    <t>V* BW Cap</t>
  </si>
  <si>
    <t>* 47 Aqr</t>
  </si>
  <si>
    <t>HD 217498</t>
  </si>
  <si>
    <t>* 89 Aqr</t>
  </si>
  <si>
    <t>* c01 Aqr</t>
  </si>
  <si>
    <t>HD 223884</t>
  </si>
  <si>
    <t>HD 224283</t>
  </si>
  <si>
    <t>HD 203</t>
  </si>
  <si>
    <t>HD 319</t>
  </si>
  <si>
    <t>HD 225069</t>
  </si>
  <si>
    <t>HD 2696</t>
  </si>
  <si>
    <t>V* BG Cet</t>
  </si>
  <si>
    <t>HD 3795</t>
  </si>
  <si>
    <t>HD 3443</t>
  </si>
  <si>
    <t>HD 3443B</t>
  </si>
  <si>
    <t>HD 4398</t>
  </si>
  <si>
    <t>HD 4772</t>
  </si>
  <si>
    <t>HD 4732</t>
  </si>
  <si>
    <t>HD 5098</t>
  </si>
  <si>
    <t>HD 6559</t>
  </si>
  <si>
    <t>HD 6668</t>
  </si>
  <si>
    <t>* 48 Cet</t>
  </si>
  <si>
    <t>HD 8896</t>
  </si>
  <si>
    <t>HD 10148</t>
  </si>
  <si>
    <t>* 57 Cet</t>
  </si>
  <si>
    <t>* ups Cet</t>
  </si>
  <si>
    <t>HD 13692</t>
  </si>
  <si>
    <t>HD 15220</t>
  </si>
  <si>
    <t>HD 15996</t>
  </si>
  <si>
    <t>* tau01 Eri</t>
  </si>
  <si>
    <t>* 29 Cap</t>
  </si>
  <si>
    <t>* iot Cap</t>
  </si>
  <si>
    <t>* kap Cap</t>
  </si>
  <si>
    <t>* gam Cap</t>
  </si>
  <si>
    <t>HD 207552</t>
  </si>
  <si>
    <t>HD 209240</t>
  </si>
  <si>
    <t>* 35 Aqr</t>
  </si>
  <si>
    <t>[SGR85] 37-51 1</t>
  </si>
  <si>
    <t>* ups Aqr</t>
  </si>
  <si>
    <t>* g Aqr</t>
  </si>
  <si>
    <t>* 68 Aqr</t>
  </si>
  <si>
    <t>HD 216553</t>
  </si>
  <si>
    <t>HD 216727</t>
  </si>
  <si>
    <t>HD 217703</t>
  </si>
  <si>
    <t>* c02 Aqr</t>
  </si>
  <si>
    <t>* b01 Aqr</t>
  </si>
  <si>
    <t>* b02 Aqr</t>
  </si>
  <si>
    <t>HD 220466</t>
  </si>
  <si>
    <t>HD 220766</t>
  </si>
  <si>
    <t>* b03 Aqr</t>
  </si>
  <si>
    <t>* 100 Aqr</t>
  </si>
  <si>
    <t>HD 224349</t>
  </si>
  <si>
    <t>HD 225045</t>
  </si>
  <si>
    <t>HD 1256</t>
  </si>
  <si>
    <t>V* T Cet</t>
  </si>
  <si>
    <t>HD 2475</t>
  </si>
  <si>
    <t>HD 4247</t>
  </si>
  <si>
    <t>HD 4622</t>
  </si>
  <si>
    <t>HD 13511</t>
  </si>
  <si>
    <t>HD 13215</t>
  </si>
  <si>
    <t>HD 13004</t>
  </si>
  <si>
    <t>HD 14728</t>
  </si>
  <si>
    <t>HD 14830</t>
  </si>
  <si>
    <t>V* EW Aqr</t>
  </si>
  <si>
    <t>* 42 Cap</t>
  </si>
  <si>
    <t>* 44 Cap</t>
  </si>
  <si>
    <t>* 45 Cap</t>
  </si>
  <si>
    <t>* del Cap</t>
  </si>
  <si>
    <t>* 53 Aqr A</t>
  </si>
  <si>
    <t>* 53 Aqr B</t>
  </si>
  <si>
    <t>* 61 Aqr</t>
  </si>
  <si>
    <t>* 77 Aqr</t>
  </si>
  <si>
    <t>HD 218061</t>
  </si>
  <si>
    <t>HD 219879</t>
  </si>
  <si>
    <t>HD 220465</t>
  </si>
  <si>
    <t>* 103 Aqr</t>
  </si>
  <si>
    <t>* 104 Aqr</t>
  </si>
  <si>
    <t>* i01 Aqr</t>
  </si>
  <si>
    <t>* i02 Aqr B</t>
  </si>
  <si>
    <t>* i03 Aqr</t>
  </si>
  <si>
    <t>V* CF Cet</t>
  </si>
  <si>
    <t>HD 256</t>
  </si>
  <si>
    <t>* 2 Cet</t>
  </si>
  <si>
    <t>HD 787</t>
  </si>
  <si>
    <t>* 7 Cet</t>
  </si>
  <si>
    <t>HD 1343</t>
  </si>
  <si>
    <t>HD 2268</t>
  </si>
  <si>
    <t>* bet Cet</t>
  </si>
  <si>
    <t>HD 4585</t>
  </si>
  <si>
    <t>* 49 Cet</t>
  </si>
  <si>
    <t>HD 11396</t>
  </si>
  <si>
    <t>* tau Cet</t>
  </si>
  <si>
    <t>V* BK Cet</t>
  </si>
  <si>
    <t>HD 12583</t>
  </si>
  <si>
    <t>HD 15144</t>
  </si>
  <si>
    <t>* sig Cet</t>
  </si>
  <si>
    <t>HD 16825</t>
  </si>
  <si>
    <t>* pi. Cet</t>
  </si>
  <si>
    <t>HD 17925</t>
  </si>
  <si>
    <t>* nu. Aqr</t>
  </si>
  <si>
    <t>* 18 Aqr</t>
  </si>
  <si>
    <t>HD 207503</t>
  </si>
  <si>
    <t>* mu. Cap</t>
  </si>
  <si>
    <t>* iot Aqr</t>
  </si>
  <si>
    <t>* 42 Aqr</t>
  </si>
  <si>
    <t>* 39 Aqr</t>
  </si>
  <si>
    <t>* 45 Aqr</t>
  </si>
  <si>
    <t>* 50 Aqr</t>
  </si>
  <si>
    <t>* 56 Aqr</t>
  </si>
  <si>
    <t>* tau Aqr</t>
  </si>
  <si>
    <t>* tau01 Aqr</t>
  </si>
  <si>
    <t>* del Aqr</t>
  </si>
  <si>
    <t>HD 218639</t>
  </si>
  <si>
    <t>* 97 Aqr</t>
  </si>
  <si>
    <t>HD 221745</t>
  </si>
  <si>
    <t>HD 222125</t>
  </si>
  <si>
    <t>* ome01 Aqr</t>
  </si>
  <si>
    <t>* ome02 Aqr</t>
  </si>
  <si>
    <t>HD 222643</t>
  </si>
  <si>
    <t>HD 223559</t>
  </si>
  <si>
    <t>HD 223428</t>
  </si>
  <si>
    <t>HD 223774</t>
  </si>
  <si>
    <t>* 1 Cet</t>
  </si>
  <si>
    <t>HD 225197</t>
  </si>
  <si>
    <t>* 6 Cet</t>
  </si>
  <si>
    <t>HD 1879</t>
  </si>
  <si>
    <t>HD 2630</t>
  </si>
  <si>
    <t>HD 3794</t>
  </si>
  <si>
    <t>HD 3325</t>
  </si>
  <si>
    <t>HD 4338</t>
  </si>
  <si>
    <t>HD 6037</t>
  </si>
  <si>
    <t>HD 8589</t>
  </si>
  <si>
    <t>* 46 Cet</t>
  </si>
  <si>
    <t>* 50 Cet</t>
  </si>
  <si>
    <t>* rho Cet</t>
  </si>
  <si>
    <t>* eps Cet</t>
  </si>
  <si>
    <t>HD 201567</t>
  </si>
  <si>
    <t>* 14 Aqr</t>
  </si>
  <si>
    <t>* 17 Aqr</t>
  </si>
  <si>
    <t>* 19 Aqr</t>
  </si>
  <si>
    <t>HD 206005</t>
  </si>
  <si>
    <t>* lam Cap</t>
  </si>
  <si>
    <t>* e Aqr</t>
  </si>
  <si>
    <t>HD 213198</t>
  </si>
  <si>
    <t>* sig Aqr</t>
  </si>
  <si>
    <t>* 58 Aqr</t>
  </si>
  <si>
    <t>* 74 Aqr</t>
  </si>
  <si>
    <t>HD 217251</t>
  </si>
  <si>
    <t>HD 219659</t>
  </si>
  <si>
    <t>* 94 Aqr</t>
  </si>
  <si>
    <t>HD 220957</t>
  </si>
  <si>
    <t>HD 222093</t>
  </si>
  <si>
    <t>HD 222493</t>
  </si>
  <si>
    <t>HD 223170</t>
  </si>
  <si>
    <t>HD 645</t>
  </si>
  <si>
    <t>* 9 Cet</t>
  </si>
  <si>
    <t>HD 4145</t>
  </si>
  <si>
    <t>HD 4730</t>
  </si>
  <si>
    <t>* 18 Cet</t>
  </si>
  <si>
    <t>* phi03 Cet</t>
  </si>
  <si>
    <t>* phi04 Cet</t>
  </si>
  <si>
    <t>* 47 Cet</t>
  </si>
  <si>
    <t>HD 8121</t>
  </si>
  <si>
    <t>* chi Cet</t>
  </si>
  <si>
    <t>* zet Cet</t>
  </si>
  <si>
    <t>HD 11964</t>
  </si>
  <si>
    <t>HD 12116</t>
  </si>
  <si>
    <t>HD 12702</t>
  </si>
  <si>
    <t>HD 13456</t>
  </si>
  <si>
    <t>HD 14691</t>
  </si>
  <si>
    <t>HD 16673</t>
  </si>
  <si>
    <t>* eta Eri</t>
  </si>
  <si>
    <t>HD 17943</t>
  </si>
  <si>
    <t>HD 18557</t>
  </si>
  <si>
    <t>* ksi Aqr</t>
  </si>
  <si>
    <t>* 47 Cap</t>
  </si>
  <si>
    <t>* c Cap</t>
  </si>
  <si>
    <t>* tet Aqr</t>
  </si>
  <si>
    <t>HD 211392</t>
  </si>
  <si>
    <t>* rho Aqr</t>
  </si>
  <si>
    <t>* 70 Aqr</t>
  </si>
  <si>
    <t>HD 215114</t>
  </si>
  <si>
    <t>HD 219279</t>
  </si>
  <si>
    <t>* psi01 Aqr</t>
  </si>
  <si>
    <t>* psi02 Aqr</t>
  </si>
  <si>
    <t>* psi03 Aqr</t>
  </si>
  <si>
    <t>HD 221081</t>
  </si>
  <si>
    <t>HD 223524</t>
  </si>
  <si>
    <t>* h Aqr</t>
  </si>
  <si>
    <t>HD 360</t>
  </si>
  <si>
    <t>* 3 Cet</t>
  </si>
  <si>
    <t>* iot Cet</t>
  </si>
  <si>
    <t>HD 1064</t>
  </si>
  <si>
    <t>* phi01 Cet</t>
  </si>
  <si>
    <t>* 21 Cet</t>
  </si>
  <si>
    <t>* 27 Cet</t>
  </si>
  <si>
    <t>* 28 Cet</t>
  </si>
  <si>
    <t>* 30 Cet</t>
  </si>
  <si>
    <t>* eta Cet</t>
  </si>
  <si>
    <t>* 32 Cet</t>
  </si>
  <si>
    <t>* 44 Cet</t>
  </si>
  <si>
    <t>* tet Cet</t>
  </si>
  <si>
    <t>HD 10009</t>
  </si>
  <si>
    <t>V* AR Cet</t>
  </si>
  <si>
    <t>HD 13763</t>
  </si>
  <si>
    <t>* 77 Cet</t>
  </si>
  <si>
    <t>* 80 Cet</t>
  </si>
  <si>
    <t>* 11 Aqr</t>
  </si>
  <si>
    <t>* 12 Aqr A</t>
  </si>
  <si>
    <t>* 15 Aqr</t>
  </si>
  <si>
    <t>* 16 Aqr</t>
  </si>
  <si>
    <t>* bet Aqr</t>
  </si>
  <si>
    <t>HD 207235</t>
  </si>
  <si>
    <t>HD 208703</t>
  </si>
  <si>
    <t>* 30 Aqr</t>
  </si>
  <si>
    <t>* 44 Aqr</t>
  </si>
  <si>
    <t>HD 212320</t>
  </si>
  <si>
    <t>HD 214448</t>
  </si>
  <si>
    <t>HD 213429</t>
  </si>
  <si>
    <t>* 67 Aqr</t>
  </si>
  <si>
    <t>* 78 Aqr</t>
  </si>
  <si>
    <t>* lam Aqr</t>
  </si>
  <si>
    <t>* 81 Aqr</t>
  </si>
  <si>
    <t>* 82 Aqr</t>
  </si>
  <si>
    <t>* 83 Aqr</t>
  </si>
  <si>
    <t>* phi Aqr</t>
  </si>
  <si>
    <t>* chi Aqr</t>
  </si>
  <si>
    <t>HD 220035</t>
  </si>
  <si>
    <t>HD 221308</t>
  </si>
  <si>
    <t>HD 221835</t>
  </si>
  <si>
    <t>HD 223311</t>
  </si>
  <si>
    <t>* 30 Psc</t>
  </si>
  <si>
    <t>* 33 Psc</t>
  </si>
  <si>
    <t>V* AD Cet</t>
  </si>
  <si>
    <t>HD 1461</t>
  </si>
  <si>
    <t>HD 5384</t>
  </si>
  <si>
    <t>* 37 Cet</t>
  </si>
  <si>
    <t>HD 8556</t>
  </si>
  <si>
    <t>HD 9562</t>
  </si>
  <si>
    <t>HD 10824</t>
  </si>
  <si>
    <t>HD 11365</t>
  </si>
  <si>
    <t>* 67 Cet</t>
  </si>
  <si>
    <t>* 20 Aqr</t>
  </si>
  <si>
    <t>* 21 Aqr</t>
  </si>
  <si>
    <t>HD 205423</t>
  </si>
  <si>
    <t>HD 208177</t>
  </si>
  <si>
    <t>HD 208111</t>
  </si>
  <si>
    <t>HD 208801</t>
  </si>
  <si>
    <t>HD 210419</t>
  </si>
  <si>
    <t>HD 210434</t>
  </si>
  <si>
    <t>HD 210763</t>
  </si>
  <si>
    <t>* 51 Aqr</t>
  </si>
  <si>
    <t>HD 213428</t>
  </si>
  <si>
    <t>HD 214810</t>
  </si>
  <si>
    <t>* kap Aqr</t>
  </si>
  <si>
    <t>HD 216718</t>
  </si>
  <si>
    <t>HD 216953</t>
  </si>
  <si>
    <t>HD 217563</t>
  </si>
  <si>
    <t>HD 219402</t>
  </si>
  <si>
    <t>HD 221356</t>
  </si>
  <si>
    <t>HD 221148</t>
  </si>
  <si>
    <t>* 24 Psc</t>
  </si>
  <si>
    <t>* 27 Psc</t>
  </si>
  <si>
    <t>HD 587</t>
  </si>
  <si>
    <t>* 29 Psc</t>
  </si>
  <si>
    <t>* 12 Cet</t>
  </si>
  <si>
    <t>* 13 Cet</t>
  </si>
  <si>
    <t>HD 3807</t>
  </si>
  <si>
    <t>HD 4301</t>
  </si>
  <si>
    <t>* 25 Cet</t>
  </si>
  <si>
    <t>HD 8120</t>
  </si>
  <si>
    <t>HD 8599</t>
  </si>
  <si>
    <t>HD 9690</t>
  </si>
  <si>
    <t>HD 10024</t>
  </si>
  <si>
    <t>HD 10550</t>
  </si>
  <si>
    <t>HD 10658</t>
  </si>
  <si>
    <t>HD 12642</t>
  </si>
  <si>
    <t>* 66 Cet</t>
  </si>
  <si>
    <t>* 71 Cet</t>
  </si>
  <si>
    <t>HD 14417</t>
  </si>
  <si>
    <t>* 81 Cet</t>
  </si>
  <si>
    <t>HD 16824</t>
  </si>
  <si>
    <t>HD 17001</t>
  </si>
  <si>
    <t>HD 18543</t>
  </si>
  <si>
    <t>* 5 Eri</t>
  </si>
  <si>
    <t>HD 18331</t>
  </si>
  <si>
    <t>HD 200340</t>
  </si>
  <si>
    <t>HD 202554</t>
  </si>
  <si>
    <t>M 2</t>
  </si>
  <si>
    <t>HD 205765</t>
  </si>
  <si>
    <t>* 32 Aqr</t>
  </si>
  <si>
    <t>* omi Aqr</t>
  </si>
  <si>
    <t>* alf Aqr</t>
  </si>
  <si>
    <t>HD 211575</t>
  </si>
  <si>
    <t>HD 211356</t>
  </si>
  <si>
    <t>* zet02 Aqr</t>
  </si>
  <si>
    <t>* zet01 Aqr</t>
  </si>
  <si>
    <t>* zet Aqr</t>
  </si>
  <si>
    <t>* gam Aqr</t>
  </si>
  <si>
    <t>* 60 Aqr</t>
  </si>
  <si>
    <t>HD 217131</t>
  </si>
  <si>
    <t>HD 217107</t>
  </si>
  <si>
    <t>* 13 Psc</t>
  </si>
  <si>
    <t>* 14 Psc</t>
  </si>
  <si>
    <t>* 11 Psc</t>
  </si>
  <si>
    <t>* 20 Psc</t>
  </si>
  <si>
    <t>* 4 Cet</t>
  </si>
  <si>
    <t>HD 6</t>
  </si>
  <si>
    <t>* 5 Cet</t>
  </si>
  <si>
    <t>HD 2023</t>
  </si>
  <si>
    <t>* 10 Cet</t>
  </si>
  <si>
    <t>* 14 Cet</t>
  </si>
  <si>
    <t>* 20 Cet</t>
  </si>
  <si>
    <t>* 39 Cet</t>
  </si>
  <si>
    <t>* 38 Cet</t>
  </si>
  <si>
    <t>* 34 Cet</t>
  </si>
  <si>
    <t>* 42 Cet</t>
  </si>
  <si>
    <t>* 42 Cet A</t>
  </si>
  <si>
    <t>HD 8779</t>
  </si>
  <si>
    <t>* 61 Cet</t>
  </si>
  <si>
    <t>* 63 Cet</t>
  </si>
  <si>
    <t>* 70 Cet</t>
  </si>
  <si>
    <t>* 75 Cet</t>
  </si>
  <si>
    <t>* 84 Cet</t>
  </si>
  <si>
    <t>HD 202259</t>
  </si>
  <si>
    <t>HD 204041</t>
  </si>
  <si>
    <t>* d Aqr</t>
  </si>
  <si>
    <t>* 26 Aqr</t>
  </si>
  <si>
    <t>* 28 Aqr</t>
  </si>
  <si>
    <t>* pi. Aqr</t>
  </si>
  <si>
    <t>* 3 Psc</t>
  </si>
  <si>
    <t>* 1 Psc</t>
  </si>
  <si>
    <t>* 2 Psc</t>
  </si>
  <si>
    <t>HD 218103</t>
  </si>
  <si>
    <t>HD 220406</t>
  </si>
  <si>
    <t>* 9 Psc</t>
  </si>
  <si>
    <t>* kap Psc</t>
  </si>
  <si>
    <t>* 16 Psc</t>
  </si>
  <si>
    <t>* 15 Psc</t>
  </si>
  <si>
    <t>* lam Psc</t>
  </si>
  <si>
    <t>V* XZ Psc</t>
  </si>
  <si>
    <t>HD 223346</t>
  </si>
  <si>
    <t>* 21 Psc</t>
  </si>
  <si>
    <t>* 25 Psc</t>
  </si>
  <si>
    <t>HD 1367</t>
  </si>
  <si>
    <t>* 44 Psc</t>
  </si>
  <si>
    <t>* 26 Cet</t>
  </si>
  <si>
    <t>* 33 Cet</t>
  </si>
  <si>
    <t>HD 8334</t>
  </si>
  <si>
    <t>* 60 Cet</t>
  </si>
  <si>
    <t>HD 12923</t>
  </si>
  <si>
    <t>* 69 Cet</t>
  </si>
  <si>
    <t>HD 15633</t>
  </si>
  <si>
    <t>* del Cet</t>
  </si>
  <si>
    <t>HD 200964</t>
  </si>
  <si>
    <t>HD 200661</t>
  </si>
  <si>
    <t>HD 201507</t>
  </si>
  <si>
    <t>HD 200663</t>
  </si>
  <si>
    <t>* 11 Peg</t>
  </si>
  <si>
    <t>* 34 Peg</t>
  </si>
  <si>
    <t>* 35 Peg</t>
  </si>
  <si>
    <t>* 37 Peg A</t>
  </si>
  <si>
    <t>HD 217019</t>
  </si>
  <si>
    <t>HD 217459</t>
  </si>
  <si>
    <t>HD 217590</t>
  </si>
  <si>
    <t>* bet Psc</t>
  </si>
  <si>
    <t>* gam Psc</t>
  </si>
  <si>
    <t>* 7 Psc</t>
  </si>
  <si>
    <t>* 19 Psc</t>
  </si>
  <si>
    <t>* 22 Psc</t>
  </si>
  <si>
    <t>HD 3457</t>
  </si>
  <si>
    <t>HD 4928</t>
  </si>
  <si>
    <t>HD 4628</t>
  </si>
  <si>
    <t>* f Psc</t>
  </si>
  <si>
    <t>HD 11037</t>
  </si>
  <si>
    <t>* ksi Psc</t>
  </si>
  <si>
    <t>* alf Psc B</t>
  </si>
  <si>
    <t>HD 13546</t>
  </si>
  <si>
    <t>HD 15694</t>
  </si>
  <si>
    <t>HD 16467</t>
  </si>
  <si>
    <t>* gam Cet B</t>
  </si>
  <si>
    <t>* gam Cet</t>
  </si>
  <si>
    <t>* 3 Equ</t>
  </si>
  <si>
    <t>* alf Equ</t>
  </si>
  <si>
    <t>HD 204603</t>
  </si>
  <si>
    <t>* 3 Peg</t>
  </si>
  <si>
    <t>* 4 Peg</t>
  </si>
  <si>
    <t>* 7 Peg</t>
  </si>
  <si>
    <t>HD 208110</t>
  </si>
  <si>
    <t>* nu. Peg</t>
  </si>
  <si>
    <t>* 18 Peg</t>
  </si>
  <si>
    <t>* tet Peg</t>
  </si>
  <si>
    <t>* 30 Peg</t>
  </si>
  <si>
    <t>HD 217186</t>
  </si>
  <si>
    <t>HD 217926</t>
  </si>
  <si>
    <t>* tet Psc</t>
  </si>
  <si>
    <t>* iot Psc</t>
  </si>
  <si>
    <t>HD 222602</t>
  </si>
  <si>
    <t>* 26 Psc</t>
  </si>
  <si>
    <t>* 36 Psc</t>
  </si>
  <si>
    <t>* d Psc</t>
  </si>
  <si>
    <t>* 51 Psc</t>
  </si>
  <si>
    <t>* 60 Psc</t>
  </si>
  <si>
    <t>* 62 Psc</t>
  </si>
  <si>
    <t>* del Psc</t>
  </si>
  <si>
    <t>* 73 Psc</t>
  </si>
  <si>
    <t>* eps Psc</t>
  </si>
  <si>
    <t>V* WW Psc</t>
  </si>
  <si>
    <t>* e Psc</t>
  </si>
  <si>
    <t>* zet Psc A</t>
  </si>
  <si>
    <t>* zet Psc B</t>
  </si>
  <si>
    <t>* 88 Psc</t>
  </si>
  <si>
    <t>* mu. Psc</t>
  </si>
  <si>
    <t>* nu. Psc</t>
  </si>
  <si>
    <t>* nu. Cet</t>
  </si>
  <si>
    <t>HD 16647</t>
  </si>
  <si>
    <t>HD 17163</t>
  </si>
  <si>
    <t>V* EH Cet</t>
  </si>
  <si>
    <t>HD 201298</t>
  </si>
  <si>
    <t>HD 199942</t>
  </si>
  <si>
    <t>* 9 Equ</t>
  </si>
  <si>
    <t>* bet Equ</t>
  </si>
  <si>
    <t>HD 204445</t>
  </si>
  <si>
    <t>HD 206689</t>
  </si>
  <si>
    <t>* 19 Peg</t>
  </si>
  <si>
    <t>HD 211287</t>
  </si>
  <si>
    <t>HD 211976</t>
  </si>
  <si>
    <t>* 36 Peg</t>
  </si>
  <si>
    <t>* rho Peg</t>
  </si>
  <si>
    <t>* 58 Peg</t>
  </si>
  <si>
    <t>* 55 Peg</t>
  </si>
  <si>
    <t>* 57 Peg</t>
  </si>
  <si>
    <t>* 59 Peg</t>
  </si>
  <si>
    <t>HD 222377</t>
  </si>
  <si>
    <t>* 77 Peg</t>
  </si>
  <si>
    <t>* 82 Peg</t>
  </si>
  <si>
    <t>* 80 Peg</t>
  </si>
  <si>
    <t>* c Psc</t>
  </si>
  <si>
    <t>* 31 Psc</t>
  </si>
  <si>
    <t>* 34 Psc</t>
  </si>
  <si>
    <t>HD 1419</t>
  </si>
  <si>
    <t>HD 1255</t>
  </si>
  <si>
    <t>* 35 Psc</t>
  </si>
  <si>
    <t>HD 7107</t>
  </si>
  <si>
    <t>HD 8949</t>
  </si>
  <si>
    <t>V* CY Psc</t>
  </si>
  <si>
    <t>HD 10262</t>
  </si>
  <si>
    <t>HD 9496</t>
  </si>
  <si>
    <t>* omi Psc</t>
  </si>
  <si>
    <t>V* UZ Psc</t>
  </si>
  <si>
    <t>V* WZ Psc</t>
  </si>
  <si>
    <t>HD 12730</t>
  </si>
  <si>
    <t>* ksi01 Cet</t>
  </si>
  <si>
    <t>* 64 Cet</t>
  </si>
  <si>
    <t>* ksi02 Cet</t>
  </si>
  <si>
    <t>HD 16247</t>
  </si>
  <si>
    <t>HD 16060</t>
  </si>
  <si>
    <t>HD 16399</t>
  </si>
  <si>
    <t>* gam Equ</t>
  </si>
  <si>
    <t>* 6 Equ</t>
  </si>
  <si>
    <t>* del Equ</t>
  </si>
  <si>
    <t>HD 203842</t>
  </si>
  <si>
    <t>HD 206540</t>
  </si>
  <si>
    <t>* eps Peg</t>
  </si>
  <si>
    <t>* 17 Peg</t>
  </si>
  <si>
    <t>HD 209288</t>
  </si>
  <si>
    <t>* 21 Peg</t>
  </si>
  <si>
    <t>HD 210502</t>
  </si>
  <si>
    <t>* 31 Peg</t>
  </si>
  <si>
    <t>HD 214298</t>
  </si>
  <si>
    <t>HD 214203</t>
  </si>
  <si>
    <t>* 42 Peg</t>
  </si>
  <si>
    <t>* ksi Peg</t>
  </si>
  <si>
    <t>HD 219139</t>
  </si>
  <si>
    <t>* 66 Peg</t>
  </si>
  <si>
    <t>* 70 Peg</t>
  </si>
  <si>
    <t>* 86 Peg</t>
  </si>
  <si>
    <t>* 42 Psc</t>
  </si>
  <si>
    <t>HD 3166</t>
  </si>
  <si>
    <t>* 58 Psc</t>
  </si>
  <si>
    <t>* 75 Psc</t>
  </si>
  <si>
    <t>* pi. Psc</t>
  </si>
  <si>
    <t>* 54 Cet</t>
  </si>
  <si>
    <t>* ksi Ari</t>
  </si>
  <si>
    <t>* 85 Cet</t>
  </si>
  <si>
    <t>HD 18262</t>
  </si>
  <si>
    <t>* lam Cet</t>
  </si>
  <si>
    <t>HD 202951</t>
  </si>
  <si>
    <t>HD 204862</t>
  </si>
  <si>
    <t>HD 209709</t>
  </si>
  <si>
    <t>* 20 Peg</t>
  </si>
  <si>
    <t>HD 210461</t>
  </si>
  <si>
    <t>HD 214850A</t>
  </si>
  <si>
    <t>HD 214995</t>
  </si>
  <si>
    <t>* alf Peg</t>
  </si>
  <si>
    <t>* 76 Peg</t>
  </si>
  <si>
    <t>* gam Peg</t>
  </si>
  <si>
    <t>* 43 Psc</t>
  </si>
  <si>
    <t>* 48 Psc</t>
  </si>
  <si>
    <t>HD 2358</t>
  </si>
  <si>
    <t>* 53 Psc</t>
  </si>
  <si>
    <t>HD 5418</t>
  </si>
  <si>
    <t>* 57 Psc</t>
  </si>
  <si>
    <t>HD 5612</t>
  </si>
  <si>
    <t>* 72 Psc</t>
  </si>
  <si>
    <t>HD 6966</t>
  </si>
  <si>
    <t>* eta Psc</t>
  </si>
  <si>
    <t>* 101 Psc</t>
  </si>
  <si>
    <t>HD 12140</t>
  </si>
  <si>
    <t>HD 12479</t>
  </si>
  <si>
    <t>* 31 Ari</t>
  </si>
  <si>
    <t>HD 211076</t>
  </si>
  <si>
    <t>HD 210702</t>
  </si>
  <si>
    <t>HD 213644</t>
  </si>
  <si>
    <t>V* HR Peg</t>
  </si>
  <si>
    <t>V* IM Peg</t>
  </si>
  <si>
    <t>HD 218792</t>
  </si>
  <si>
    <t>* 74 Peg</t>
  </si>
  <si>
    <t>* 75 Peg</t>
  </si>
  <si>
    <t>* phi Peg</t>
  </si>
  <si>
    <t>* 87 Peg</t>
  </si>
  <si>
    <t>* 46 Psc</t>
  </si>
  <si>
    <t>* 47 Psc</t>
  </si>
  <si>
    <t>* 87 Psc</t>
  </si>
  <si>
    <t>* 105 Psc</t>
  </si>
  <si>
    <t>* 4 Ari</t>
  </si>
  <si>
    <t>* 19 Ari</t>
  </si>
  <si>
    <t>* 29 Ari</t>
  </si>
  <si>
    <t>HD 201196</t>
  </si>
  <si>
    <t>HD 200430</t>
  </si>
  <si>
    <t>HD 202128</t>
  </si>
  <si>
    <t>HD 204560</t>
  </si>
  <si>
    <t>HD 205422</t>
  </si>
  <si>
    <t>* 9 Peg</t>
  </si>
  <si>
    <t>V* V372 Peg</t>
  </si>
  <si>
    <t>* 13 Peg</t>
  </si>
  <si>
    <t>HD 210074</t>
  </si>
  <si>
    <t>V* OY Peg</t>
  </si>
  <si>
    <t>HD 210460</t>
  </si>
  <si>
    <t>HD 210890</t>
  </si>
  <si>
    <t>HD 212670</t>
  </si>
  <si>
    <t>* 40 Peg</t>
  </si>
  <si>
    <t>* 41 Peg</t>
  </si>
  <si>
    <t>* 45 Peg</t>
  </si>
  <si>
    <t>HD 216201</t>
  </si>
  <si>
    <t>* 51 Peg</t>
  </si>
  <si>
    <t>HD 218396</t>
  </si>
  <si>
    <t>HD 219196</t>
  </si>
  <si>
    <t>* 65 Peg</t>
  </si>
  <si>
    <t>HD 221662</t>
  </si>
  <si>
    <t>* 23 Psc</t>
  </si>
  <si>
    <t>HD 1048</t>
  </si>
  <si>
    <t>* chi Peg</t>
  </si>
  <si>
    <t>* 52 Psc</t>
  </si>
  <si>
    <t>* 55 Psc</t>
  </si>
  <si>
    <t>* 54 Psc</t>
  </si>
  <si>
    <t>* 59 Psc</t>
  </si>
  <si>
    <t>* 66 Psc</t>
  </si>
  <si>
    <t>* 66 Psc A</t>
  </si>
  <si>
    <t>HD 5641</t>
  </si>
  <si>
    <t>* 74 Psc A</t>
  </si>
  <si>
    <t>* 74 Psc B</t>
  </si>
  <si>
    <t>* psi02 Psc</t>
  </si>
  <si>
    <t>* psi03 Psc</t>
  </si>
  <si>
    <t>* chi Psc</t>
  </si>
  <si>
    <t>* 97 Psc</t>
  </si>
  <si>
    <t>HD 8388</t>
  </si>
  <si>
    <t>HD 8733</t>
  </si>
  <si>
    <t>* rho Psc</t>
  </si>
  <si>
    <t>* 94 Psc</t>
  </si>
  <si>
    <t>HD 9640</t>
  </si>
  <si>
    <t>* 107 Psc</t>
  </si>
  <si>
    <t>* 109 Psc</t>
  </si>
  <si>
    <t>* gam01 Ari</t>
  </si>
  <si>
    <t>* gam02 Ari</t>
  </si>
  <si>
    <t>HD 12594</t>
  </si>
  <si>
    <t>* iot Ari</t>
  </si>
  <si>
    <t>* 27 Ari</t>
  </si>
  <si>
    <t>* omi Ari</t>
  </si>
  <si>
    <t>* sig Ari</t>
  </si>
  <si>
    <t>HD 17918</t>
  </si>
  <si>
    <t>V* IK Peg</t>
  </si>
  <si>
    <t>V* NZ Peg</t>
  </si>
  <si>
    <t>* 5 Peg</t>
  </si>
  <si>
    <t>V* HO Peg</t>
  </si>
  <si>
    <t>HD 207563</t>
  </si>
  <si>
    <t>HD 207840</t>
  </si>
  <si>
    <t>HD 208202</t>
  </si>
  <si>
    <t>HD 208108</t>
  </si>
  <si>
    <t>HD 208527</t>
  </si>
  <si>
    <t>* 25 Peg</t>
  </si>
  <si>
    <t>* 28 Peg</t>
  </si>
  <si>
    <t>* lam Peg</t>
  </si>
  <si>
    <t>HD 219310</t>
  </si>
  <si>
    <t>* tau Peg</t>
  </si>
  <si>
    <t>* ups Peg</t>
  </si>
  <si>
    <t>* 71 Peg</t>
  </si>
  <si>
    <t>HD 221905</t>
  </si>
  <si>
    <t>HD 221493</t>
  </si>
  <si>
    <t>HD 221113</t>
  </si>
  <si>
    <t>HD 224303</t>
  </si>
  <si>
    <t>* psi Peg</t>
  </si>
  <si>
    <t>HD 3883</t>
  </si>
  <si>
    <t>HD 3411</t>
  </si>
  <si>
    <t>* zet And</t>
  </si>
  <si>
    <t>HD 5316</t>
  </si>
  <si>
    <t>* 36 And</t>
  </si>
  <si>
    <t>* 36 And B</t>
  </si>
  <si>
    <t>* eta And</t>
  </si>
  <si>
    <t>HD 8634</t>
  </si>
  <si>
    <t>* 1 Ari</t>
  </si>
  <si>
    <t>* 1 Ari A</t>
  </si>
  <si>
    <t>* bet Ari</t>
  </si>
  <si>
    <t>HD 12139</t>
  </si>
  <si>
    <t>* 15 Ari</t>
  </si>
  <si>
    <t>* tet Ari</t>
  </si>
  <si>
    <t>* 26 Ari</t>
  </si>
  <si>
    <t>* 40 Ari</t>
  </si>
  <si>
    <t>* 36 Ari</t>
  </si>
  <si>
    <t>* pi. Ari A</t>
  </si>
  <si>
    <t>* rho02 Ari</t>
  </si>
  <si>
    <t>* rho Ari</t>
  </si>
  <si>
    <t>HD 200044</t>
  </si>
  <si>
    <t>HD 203206</t>
  </si>
  <si>
    <t>V* NV Peg</t>
  </si>
  <si>
    <t>HD 205420</t>
  </si>
  <si>
    <t>HD 206793</t>
  </si>
  <si>
    <t>* 12 Peg</t>
  </si>
  <si>
    <t>HD 210762</t>
  </si>
  <si>
    <t>* mu. Peg</t>
  </si>
  <si>
    <t>* 56 Peg</t>
  </si>
  <si>
    <t>HD 220288</t>
  </si>
  <si>
    <t>* 69 Peg</t>
  </si>
  <si>
    <t>HD 417</t>
  </si>
  <si>
    <t>HD 224758</t>
  </si>
  <si>
    <t>HD 225292</t>
  </si>
  <si>
    <t>HD 225276</t>
  </si>
  <si>
    <t>* 85 Peg</t>
  </si>
  <si>
    <t>HD 895</t>
  </si>
  <si>
    <t>HD 1083</t>
  </si>
  <si>
    <t>* k Psc</t>
  </si>
  <si>
    <t>HD 6953</t>
  </si>
  <si>
    <t>* phi Psc</t>
  </si>
  <si>
    <t>HD 10308</t>
  </si>
  <si>
    <t>* lam Ari</t>
  </si>
  <si>
    <t>* 7 Ari</t>
  </si>
  <si>
    <t>* alf Ari</t>
  </si>
  <si>
    <t>* kap Ari</t>
  </si>
  <si>
    <t>HD 14262</t>
  </si>
  <si>
    <t>* mu. Ari</t>
  </si>
  <si>
    <t>* nu. Ari</t>
  </si>
  <si>
    <t>HD 203803</t>
  </si>
  <si>
    <t>HD 203886</t>
  </si>
  <si>
    <t>* 2 Peg</t>
  </si>
  <si>
    <t>HD 205011</t>
  </si>
  <si>
    <t>HD 205541</t>
  </si>
  <si>
    <t>HD 206027</t>
  </si>
  <si>
    <t>* kap Peg</t>
  </si>
  <si>
    <t>* 16 Peg</t>
  </si>
  <si>
    <t>HD 209761</t>
  </si>
  <si>
    <t>* iot Peg</t>
  </si>
  <si>
    <t>HD 210210</t>
  </si>
  <si>
    <t>HD 211432</t>
  </si>
  <si>
    <t>V* PT Peg</t>
  </si>
  <si>
    <t>* 32 Peg</t>
  </si>
  <si>
    <t>HD 213025</t>
  </si>
  <si>
    <t>HD 213179</t>
  </si>
  <si>
    <t>* omi Peg</t>
  </si>
  <si>
    <t>* bet Peg</t>
  </si>
  <si>
    <t>HD 219110</t>
  </si>
  <si>
    <t>HD 219291</t>
  </si>
  <si>
    <t>* 63 Peg</t>
  </si>
  <si>
    <t>V* V354 Peg</t>
  </si>
  <si>
    <t>* 79 Peg</t>
  </si>
  <si>
    <t>HD 434</t>
  </si>
  <si>
    <t>* alf And</t>
  </si>
  <si>
    <t>HD 2942</t>
  </si>
  <si>
    <t>* 28 And</t>
  </si>
  <si>
    <t>* eps And</t>
  </si>
  <si>
    <t>* 65 Psc B</t>
  </si>
  <si>
    <t>* 65 Psc A</t>
  </si>
  <si>
    <t>* 65 Psc</t>
  </si>
  <si>
    <t>BD+26 128</t>
  </si>
  <si>
    <t>* h Psc</t>
  </si>
  <si>
    <t>HD 6301</t>
  </si>
  <si>
    <t>V* DT Psc</t>
  </si>
  <si>
    <t>* l Psc</t>
  </si>
  <si>
    <t>* ups Psc</t>
  </si>
  <si>
    <t>* 10 Ari</t>
  </si>
  <si>
    <t>* 10 Ari A</t>
  </si>
  <si>
    <t>HD 13522</t>
  </si>
  <si>
    <t>* 11 Ari</t>
  </si>
  <si>
    <t>* 14 Ari</t>
  </si>
  <si>
    <t>* 16 Ari</t>
  </si>
  <si>
    <t>* 21 Ari</t>
  </si>
  <si>
    <t>HD 15524</t>
  </si>
  <si>
    <t>* 30 Ari A</t>
  </si>
  <si>
    <t>HD 15385</t>
  </si>
  <si>
    <t>* eps Ari A</t>
  </si>
  <si>
    <t>* eps Ari B</t>
  </si>
  <si>
    <t>* eps Ari</t>
  </si>
  <si>
    <t>HD 203925</t>
  </si>
  <si>
    <t>HD 203858</t>
  </si>
  <si>
    <t>* 35 Vul</t>
  </si>
  <si>
    <t>HD 205539</t>
  </si>
  <si>
    <t>* mu.02 Cyg</t>
  </si>
  <si>
    <t>* mu.01 Cyg</t>
  </si>
  <si>
    <t>* mu. Cyg</t>
  </si>
  <si>
    <t>* 15 Peg</t>
  </si>
  <si>
    <t>* 23 Peg</t>
  </si>
  <si>
    <t>HD 210594</t>
  </si>
  <si>
    <t>HD 211006</t>
  </si>
  <si>
    <t>V* GX Peg</t>
  </si>
  <si>
    <t>HD 214979</t>
  </si>
  <si>
    <t>* eta Peg</t>
  </si>
  <si>
    <t>HD 218395</t>
  </si>
  <si>
    <t>* 64 Peg</t>
  </si>
  <si>
    <t>* 67 Peg</t>
  </si>
  <si>
    <t>* 73 Peg</t>
  </si>
  <si>
    <t>HD 221970</t>
  </si>
  <si>
    <t>* 72 Peg</t>
  </si>
  <si>
    <t>HD 1606</t>
  </si>
  <si>
    <t>HD 952</t>
  </si>
  <si>
    <t>HD 1632</t>
  </si>
  <si>
    <t>HD 1075</t>
  </si>
  <si>
    <t>HD 1439</t>
  </si>
  <si>
    <t>* del And</t>
  </si>
  <si>
    <t>* sig Psc</t>
  </si>
  <si>
    <t>* 76 Psc</t>
  </si>
  <si>
    <t>* g Psc</t>
  </si>
  <si>
    <t>HD 7724</t>
  </si>
  <si>
    <t>* tau Psc</t>
  </si>
  <si>
    <t>HD 7229</t>
  </si>
  <si>
    <t>M 33</t>
  </si>
  <si>
    <t>HD 10348</t>
  </si>
  <si>
    <t>HD 11928</t>
  </si>
  <si>
    <t>* alf Tri</t>
  </si>
  <si>
    <t>* 10 Tri</t>
  </si>
  <si>
    <t>HD 15152</t>
  </si>
  <si>
    <t>V* VZ Ari</t>
  </si>
  <si>
    <t>HD 201051</t>
  </si>
  <si>
    <t>HD 205688</t>
  </si>
  <si>
    <t>* 14 Peg</t>
  </si>
  <si>
    <t>HD 209693</t>
  </si>
  <si>
    <t>* pi.01 Peg</t>
  </si>
  <si>
    <t>* pi. Peg</t>
  </si>
  <si>
    <t>HD 212988</t>
  </si>
  <si>
    <t>* 38 Peg</t>
  </si>
  <si>
    <t>HD 218365</t>
  </si>
  <si>
    <t>HD 219927</t>
  </si>
  <si>
    <t>V* OU And</t>
  </si>
  <si>
    <t>HD 225239</t>
  </si>
  <si>
    <t>HD 2767</t>
  </si>
  <si>
    <t>* pi. And</t>
  </si>
  <si>
    <t>HD 3421</t>
  </si>
  <si>
    <t>HD 5608</t>
  </si>
  <si>
    <t>HD 7578</t>
  </si>
  <si>
    <t>HD 10588</t>
  </si>
  <si>
    <t>* 5 Tri</t>
  </si>
  <si>
    <t>* iot Tri</t>
  </si>
  <si>
    <t>HD 14373</t>
  </si>
  <si>
    <t>* 12 Tri</t>
  </si>
  <si>
    <t>* 13 Tri</t>
  </si>
  <si>
    <t>* 33 Ari</t>
  </si>
  <si>
    <t>* 35 Ari</t>
  </si>
  <si>
    <t>* 41 Ari</t>
  </si>
  <si>
    <t>* zet Cyg</t>
  </si>
  <si>
    <t>HD 202314</t>
  </si>
  <si>
    <t>HD 203630</t>
  </si>
  <si>
    <t>HD 209149</t>
  </si>
  <si>
    <t>HD 210889</t>
  </si>
  <si>
    <t>HD 212334</t>
  </si>
  <si>
    <t>HD 214714</t>
  </si>
  <si>
    <t>HD 214200</t>
  </si>
  <si>
    <t>HD 214313</t>
  </si>
  <si>
    <t>HD 215943</t>
  </si>
  <si>
    <t>HD 216756</t>
  </si>
  <si>
    <t>HD 216831</t>
  </si>
  <si>
    <t>* 12 And</t>
  </si>
  <si>
    <t>HD 221293</t>
  </si>
  <si>
    <t>HD 221776</t>
  </si>
  <si>
    <t>* tet And</t>
  </si>
  <si>
    <t>* rho And</t>
  </si>
  <si>
    <t>* sig And</t>
  </si>
  <si>
    <t>HD 2507</t>
  </si>
  <si>
    <t>HD 5118</t>
  </si>
  <si>
    <t>* mu. And</t>
  </si>
  <si>
    <t>* bet And</t>
  </si>
  <si>
    <t>* 45 And</t>
  </si>
  <si>
    <t>HD 7853</t>
  </si>
  <si>
    <t>HD 9298</t>
  </si>
  <si>
    <t>HD 10390</t>
  </si>
  <si>
    <t>* eps Tri</t>
  </si>
  <si>
    <t>* gam Tri</t>
  </si>
  <si>
    <t>* 7 Tri</t>
  </si>
  <si>
    <t>* 11 Tri</t>
  </si>
  <si>
    <t>HD 16187</t>
  </si>
  <si>
    <t>* 39 Ari</t>
  </si>
  <si>
    <t>V* DT Cyg</t>
  </si>
  <si>
    <t>HD 203439</t>
  </si>
  <si>
    <t>HD 203358</t>
  </si>
  <si>
    <t>V* V460 Cyg</t>
  </si>
  <si>
    <t>HD 207088</t>
  </si>
  <si>
    <t>HD 207446</t>
  </si>
  <si>
    <t>* 1 Lac</t>
  </si>
  <si>
    <t>HD 211797</t>
  </si>
  <si>
    <t>HD 213660</t>
  </si>
  <si>
    <t>* 8 Lac A</t>
  </si>
  <si>
    <t>* 8 Lac B</t>
  </si>
  <si>
    <t>* 10 Lac</t>
  </si>
  <si>
    <t>HD 215191</t>
  </si>
  <si>
    <t>[AKS95] 151</t>
  </si>
  <si>
    <t>* 12 Lac</t>
  </si>
  <si>
    <t>HD 215359</t>
  </si>
  <si>
    <t>HD 215473</t>
  </si>
  <si>
    <t>HD 216646</t>
  </si>
  <si>
    <t>HD 216538</t>
  </si>
  <si>
    <t>HD 217101</t>
  </si>
  <si>
    <t>V* V385 And</t>
  </si>
  <si>
    <t>* 15 And</t>
  </si>
  <si>
    <t>HD 225218</t>
  </si>
  <si>
    <t>HD 1527</t>
  </si>
  <si>
    <t>* 32 And</t>
  </si>
  <si>
    <t>M 31</t>
  </si>
  <si>
    <t>* nu. And</t>
  </si>
  <si>
    <t>* 47 And</t>
  </si>
  <si>
    <t>V* KK And</t>
  </si>
  <si>
    <t>HD 10975</t>
  </si>
  <si>
    <t>HD 11624</t>
  </si>
  <si>
    <t>HD 11727</t>
  </si>
  <si>
    <t>* bet Tri</t>
  </si>
  <si>
    <t>HD 16220</t>
  </si>
  <si>
    <t>* 15 Tri</t>
  </si>
  <si>
    <t>HD 15755</t>
  </si>
  <si>
    <t>HD 15464</t>
  </si>
  <si>
    <t>* 21 Per</t>
  </si>
  <si>
    <t>HD 202240</t>
  </si>
  <si>
    <t>* ups Cyg</t>
  </si>
  <si>
    <t>HD 203857</t>
  </si>
  <si>
    <t>* 70 Cyg</t>
  </si>
  <si>
    <t>* 69 Cyg</t>
  </si>
  <si>
    <t>* 72 Cyg</t>
  </si>
  <si>
    <t>* 79 Cyg</t>
  </si>
  <si>
    <t>V* V1619 Cyg</t>
  </si>
  <si>
    <t>HD 207516</t>
  </si>
  <si>
    <t>HD 211073</t>
  </si>
  <si>
    <t>HD 212978</t>
  </si>
  <si>
    <t>HD 212222</t>
  </si>
  <si>
    <t>* 15 Lac</t>
  </si>
  <si>
    <t>* 13 Lac</t>
  </si>
  <si>
    <t>* 14 Lac</t>
  </si>
  <si>
    <t>HD 217811</t>
  </si>
  <si>
    <t>* 16 Lac</t>
  </si>
  <si>
    <t>* omi And</t>
  </si>
  <si>
    <t>* 9 And</t>
  </si>
  <si>
    <t>HD 220105</t>
  </si>
  <si>
    <t>* 10 And</t>
  </si>
  <si>
    <t>* 13 And</t>
  </si>
  <si>
    <t>HD 222109</t>
  </si>
  <si>
    <t>* iot And</t>
  </si>
  <si>
    <t>* kap And</t>
  </si>
  <si>
    <t>HD 224342</t>
  </si>
  <si>
    <t>HD 224906</t>
  </si>
  <si>
    <t>HD 1185</t>
  </si>
  <si>
    <t>* 26 And</t>
  </si>
  <si>
    <t>HD 2421</t>
  </si>
  <si>
    <t>V* V428 And</t>
  </si>
  <si>
    <t>* 39 And</t>
  </si>
  <si>
    <t>* 44 And</t>
  </si>
  <si>
    <t>V* V529 And</t>
  </si>
  <si>
    <t>HD 9712</t>
  </si>
  <si>
    <t>* tau And</t>
  </si>
  <si>
    <t>* ups And</t>
  </si>
  <si>
    <t>* 55 And</t>
  </si>
  <si>
    <t>HD 11613</t>
  </si>
  <si>
    <t>* 58 And</t>
  </si>
  <si>
    <t>* 59 And A</t>
  </si>
  <si>
    <t>* 59 And B</t>
  </si>
  <si>
    <t>HD 16028</t>
  </si>
  <si>
    <t>* 14 Tri</t>
  </si>
  <si>
    <t>HD 17228</t>
  </si>
  <si>
    <t>HD 17240</t>
  </si>
  <si>
    <t>HD 17624</t>
  </si>
  <si>
    <t>* 17 Per</t>
  </si>
  <si>
    <t>* 24 Per</t>
  </si>
  <si>
    <t>* 66 Cnc</t>
  </si>
  <si>
    <t>HD 78234</t>
  </si>
  <si>
    <t>HD 77660</t>
  </si>
  <si>
    <t>* 67 Cnc</t>
  </si>
  <si>
    <t>V* RS Cnc</t>
  </si>
  <si>
    <t>* tau Cnc</t>
  </si>
  <si>
    <t>* 75 Cnc</t>
  </si>
  <si>
    <t>* nu. Cnc</t>
  </si>
  <si>
    <t>* ksi Cnc</t>
  </si>
  <si>
    <t>* 79 Cnc</t>
  </si>
  <si>
    <t>HD 78661</t>
  </si>
  <si>
    <t>* kap Cnc</t>
  </si>
  <si>
    <t>HD 77445</t>
  </si>
  <si>
    <t>HD 77250</t>
  </si>
  <si>
    <t>* ome Hya</t>
  </si>
  <si>
    <t>V* NS Hya</t>
  </si>
  <si>
    <t>HD 77353</t>
  </si>
  <si>
    <t>* 19 Hya</t>
  </si>
  <si>
    <t>* 20 Hya</t>
  </si>
  <si>
    <t>HD 78668</t>
  </si>
  <si>
    <t>HD 78614</t>
  </si>
  <si>
    <t>HD 78702</t>
  </si>
  <si>
    <t>* kap Pyx</t>
  </si>
  <si>
    <t>HD 77361</t>
  </si>
  <si>
    <t>HD 78676</t>
  </si>
  <si>
    <t>* eps Pyx</t>
  </si>
  <si>
    <t>* 38 Lyn B</t>
  </si>
  <si>
    <t>* 38 Lyn</t>
  </si>
  <si>
    <t>HD 80024</t>
  </si>
  <si>
    <t>* alf Lyn</t>
  </si>
  <si>
    <t>HD 80546</t>
  </si>
  <si>
    <t>HD 79248</t>
  </si>
  <si>
    <t>* pi.02 Cnc</t>
  </si>
  <si>
    <t>HD 80064</t>
  </si>
  <si>
    <t>HD 79066</t>
  </si>
  <si>
    <t>HD 79108</t>
  </si>
  <si>
    <t>* 23 Hya</t>
  </si>
  <si>
    <t>* 21 Hya</t>
  </si>
  <si>
    <t>* 24 Hya</t>
  </si>
  <si>
    <t>* 27 Hya</t>
  </si>
  <si>
    <t>HD 79994</t>
  </si>
  <si>
    <t>* 26 Hya</t>
  </si>
  <si>
    <t>HD 80050</t>
  </si>
  <si>
    <t>HD 79481</t>
  </si>
  <si>
    <t>HD 79752</t>
  </si>
  <si>
    <t>HD 80719</t>
  </si>
  <si>
    <t>HD 80479</t>
  </si>
  <si>
    <t>HD 79181</t>
  </si>
  <si>
    <t>* tet Pyx</t>
  </si>
  <si>
    <t>HD 79456</t>
  </si>
  <si>
    <t>HD 80590</t>
  </si>
  <si>
    <t>* 9 LMi</t>
  </si>
  <si>
    <t>* 8 LMi</t>
  </si>
  <si>
    <t>* 7 LMi</t>
  </si>
  <si>
    <t>* kap Leo</t>
  </si>
  <si>
    <t>* 6 LMi</t>
  </si>
  <si>
    <t>* lam Leo</t>
  </si>
  <si>
    <t>HD 81361</t>
  </si>
  <si>
    <t>* ksi Leo</t>
  </si>
  <si>
    <t>* 6 Leo</t>
  </si>
  <si>
    <t>* 3 Leo</t>
  </si>
  <si>
    <t>HD 82543</t>
  </si>
  <si>
    <t>HD 81567</t>
  </si>
  <si>
    <t>HD 81980</t>
  </si>
  <si>
    <t>* tau02 Hya</t>
  </si>
  <si>
    <t>HD 82043</t>
  </si>
  <si>
    <t>* tau01 Hya</t>
  </si>
  <si>
    <t>HD 82074</t>
  </si>
  <si>
    <t>* 28 Hya</t>
  </si>
  <si>
    <t>HD 81809A</t>
  </si>
  <si>
    <t>HD 82674</t>
  </si>
  <si>
    <t>HD 82638</t>
  </si>
  <si>
    <t>* alf Hya</t>
  </si>
  <si>
    <t>HD 82428</t>
  </si>
  <si>
    <t>HD 82477</t>
  </si>
  <si>
    <t>HD 82660</t>
  </si>
  <si>
    <t>HD 82232</t>
  </si>
  <si>
    <t>HD 82573</t>
  </si>
  <si>
    <t>HD 82077</t>
  </si>
  <si>
    <t>HD 82734</t>
  </si>
  <si>
    <t>* G Hya</t>
  </si>
  <si>
    <t>HD 82747</t>
  </si>
  <si>
    <t>HD 82180</t>
  </si>
  <si>
    <t>HD 82205</t>
  </si>
  <si>
    <t>* lam Pyx</t>
  </si>
  <si>
    <t>HD 81753</t>
  </si>
  <si>
    <t>V* S Ant</t>
  </si>
  <si>
    <t>* zet01 Ant A</t>
  </si>
  <si>
    <t>* zet02 Ant</t>
  </si>
  <si>
    <t>HD 82514</t>
  </si>
  <si>
    <t>HD 81309</t>
  </si>
  <si>
    <t>* eps Ant</t>
  </si>
  <si>
    <t>* 10 LMi</t>
  </si>
  <si>
    <t>* 11 LMi</t>
  </si>
  <si>
    <t>* 13 LMi</t>
  </si>
  <si>
    <t>HD 83069</t>
  </si>
  <si>
    <t>V* DR Leo</t>
  </si>
  <si>
    <t>* f Leo</t>
  </si>
  <si>
    <t>HD 82670</t>
  </si>
  <si>
    <t>* 13 Leo</t>
  </si>
  <si>
    <t>HD 84252</t>
  </si>
  <si>
    <t>* 8 Leo</t>
  </si>
  <si>
    <t>* 7 Leo</t>
  </si>
  <si>
    <t>* psi Leo</t>
  </si>
  <si>
    <t>* omi Leo</t>
  </si>
  <si>
    <t>* 10 Leo</t>
  </si>
  <si>
    <t>* 2 Sex</t>
  </si>
  <si>
    <t>* iot Hya</t>
  </si>
  <si>
    <t>HD 83352</t>
  </si>
  <si>
    <t>* 33 Hya</t>
  </si>
  <si>
    <t>* 34 Hya</t>
  </si>
  <si>
    <t>* 37 Hya</t>
  </si>
  <si>
    <t>HD 83731</t>
  </si>
  <si>
    <t>* kap Hya</t>
  </si>
  <si>
    <t>HD 83104</t>
  </si>
  <si>
    <t>* I Hya</t>
  </si>
  <si>
    <t>HD 83332</t>
  </si>
  <si>
    <t>HD 84117</t>
  </si>
  <si>
    <t>* tet Ant</t>
  </si>
  <si>
    <t>HD 83380</t>
  </si>
  <si>
    <t>HD 83108</t>
  </si>
  <si>
    <t>HD 84224</t>
  </si>
  <si>
    <t>HD 83441</t>
  </si>
  <si>
    <t>* mu. Leo</t>
  </si>
  <si>
    <t>* eps Leo</t>
  </si>
  <si>
    <t>HD 84680</t>
  </si>
  <si>
    <t>* 20 Leo</t>
  </si>
  <si>
    <t>* 23 Leo</t>
  </si>
  <si>
    <t>* 18 Leo</t>
  </si>
  <si>
    <t>* 19 Leo</t>
  </si>
  <si>
    <t>HD 84542</t>
  </si>
  <si>
    <t>HD 85709</t>
  </si>
  <si>
    <t>HD 84607</t>
  </si>
  <si>
    <t>HD 85505</t>
  </si>
  <si>
    <t>* 6 Sex</t>
  </si>
  <si>
    <t>HD 85380</t>
  </si>
  <si>
    <t>* ups01 Hya</t>
  </si>
  <si>
    <t>HD 85519</t>
  </si>
  <si>
    <t>HD 85951</t>
  </si>
  <si>
    <t>HD 85905</t>
  </si>
  <si>
    <t>HD 85859</t>
  </si>
  <si>
    <t>HD 85725</t>
  </si>
  <si>
    <t>HD 84567</t>
  </si>
  <si>
    <t>HD 85296</t>
  </si>
  <si>
    <t>HD 85206</t>
  </si>
  <si>
    <t>* 21 LMi</t>
  </si>
  <si>
    <t>V* HN Leo</t>
  </si>
  <si>
    <t>HD 86513</t>
  </si>
  <si>
    <t>HD 87015</t>
  </si>
  <si>
    <t>HD 87500</t>
  </si>
  <si>
    <t>* eta Leo</t>
  </si>
  <si>
    <t>* nu. Leo</t>
  </si>
  <si>
    <t>* 10 Sex</t>
  </si>
  <si>
    <t>* 11 Sex</t>
  </si>
  <si>
    <t>* pi. Leo</t>
  </si>
  <si>
    <t>* 14 Sex</t>
  </si>
  <si>
    <t>* 13 Sex</t>
  </si>
  <si>
    <t>HD 86341</t>
  </si>
  <si>
    <t>HD 87262</t>
  </si>
  <si>
    <t>* ups02 Hya</t>
  </si>
  <si>
    <t>HD 87808</t>
  </si>
  <si>
    <t>HD 87344</t>
  </si>
  <si>
    <t>HD 86612</t>
  </si>
  <si>
    <t>HD 87427</t>
  </si>
  <si>
    <t>HD 86266</t>
  </si>
  <si>
    <t>V* BF Ant</t>
  </si>
  <si>
    <t>HD 86267</t>
  </si>
  <si>
    <t>* eta Ant</t>
  </si>
  <si>
    <t>HD 87606</t>
  </si>
  <si>
    <t>HD 87477</t>
  </si>
  <si>
    <t>HD 88161</t>
  </si>
  <si>
    <t>HD 88231</t>
  </si>
  <si>
    <t>HD 87822</t>
  </si>
  <si>
    <t>* 22 LMi</t>
  </si>
  <si>
    <t>* 23 LMi</t>
  </si>
  <si>
    <t>* 24 LMi</t>
  </si>
  <si>
    <t>HD 88639</t>
  </si>
  <si>
    <t>HD 89024</t>
  </si>
  <si>
    <t>* zet Leo</t>
  </si>
  <si>
    <t>* 34 Leo</t>
  </si>
  <si>
    <t>* 37 Leo</t>
  </si>
  <si>
    <t>* 31 Leo</t>
  </si>
  <si>
    <t>* alf Leo</t>
  </si>
  <si>
    <t>* 19 Sex</t>
  </si>
  <si>
    <t>* alf Sex</t>
  </si>
  <si>
    <t>HD 88372</t>
  </si>
  <si>
    <t>* eps Sex</t>
  </si>
  <si>
    <t>* 18 Sex</t>
  </si>
  <si>
    <t>* 17 Sex</t>
  </si>
  <si>
    <t>HD 88182</t>
  </si>
  <si>
    <t>HD 89033</t>
  </si>
  <si>
    <t>* lam Hya</t>
  </si>
  <si>
    <t>HD 88215</t>
  </si>
  <si>
    <t>HD 88025</t>
  </si>
  <si>
    <t>HD 88595</t>
  </si>
  <si>
    <t>HD 88806</t>
  </si>
  <si>
    <t>HD 88699</t>
  </si>
  <si>
    <t>HD 88522</t>
  </si>
  <si>
    <t>HD 89353</t>
  </si>
  <si>
    <t>HD 88742</t>
  </si>
  <si>
    <t>HD 88218</t>
  </si>
  <si>
    <t>HD 88013</t>
  </si>
  <si>
    <t>HD 89015</t>
  </si>
  <si>
    <t>HD 89442</t>
  </si>
  <si>
    <t>HD 88809</t>
  </si>
  <si>
    <t>HD 88836</t>
  </si>
  <si>
    <t>HD 89461</t>
  </si>
  <si>
    <t>* mu. UMa</t>
  </si>
  <si>
    <t>HD 90470</t>
  </si>
  <si>
    <t>* bet LMi</t>
  </si>
  <si>
    <t>* 29 LMi</t>
  </si>
  <si>
    <t>* 27 LMi</t>
  </si>
  <si>
    <t>* 30 LMi</t>
  </si>
  <si>
    <t>* 28 LMi</t>
  </si>
  <si>
    <t>HD 89993</t>
  </si>
  <si>
    <t>HD 89344</t>
  </si>
  <si>
    <t>* gam01 Leo</t>
  </si>
  <si>
    <t>* gam Leo</t>
  </si>
  <si>
    <t>HD 90472</t>
  </si>
  <si>
    <t>* 42 Leo</t>
  </si>
  <si>
    <t>* 45 Leo</t>
  </si>
  <si>
    <t>* 44 Leo</t>
  </si>
  <si>
    <t>* 43 Leo</t>
  </si>
  <si>
    <t>HD 90125</t>
  </si>
  <si>
    <t>* 24 Sex</t>
  </si>
  <si>
    <t>* 26 Sex</t>
  </si>
  <si>
    <t>* del Sex</t>
  </si>
  <si>
    <t>HD 90057</t>
  </si>
  <si>
    <t>* 25 Sex</t>
  </si>
  <si>
    <t>HD 90763</t>
  </si>
  <si>
    <t>HD 89490</t>
  </si>
  <si>
    <t>HD 90362</t>
  </si>
  <si>
    <t>HD 89565</t>
  </si>
  <si>
    <t>HD 89455</t>
  </si>
  <si>
    <t>HD 89747</t>
  </si>
  <si>
    <t>* mu. Hya</t>
  </si>
  <si>
    <t>HD 89911</t>
  </si>
  <si>
    <t>HD 89816</t>
  </si>
  <si>
    <t>HD 90071</t>
  </si>
  <si>
    <t>HD 90957</t>
  </si>
  <si>
    <t>* del Ant</t>
  </si>
  <si>
    <t>* alf Ant</t>
  </si>
  <si>
    <t>HD 90132</t>
  </si>
  <si>
    <t>* r Vel</t>
  </si>
  <si>
    <t>HD 90170</t>
  </si>
  <si>
    <t>HD 90393</t>
  </si>
  <si>
    <t>HD 91312</t>
  </si>
  <si>
    <t>* 32 LMi</t>
  </si>
  <si>
    <t>* 35 LMi</t>
  </si>
  <si>
    <t>* 34 LMi</t>
  </si>
  <si>
    <t>* 33 LMi</t>
  </si>
  <si>
    <t>* 36 LMi</t>
  </si>
  <si>
    <t>* 37 LMi</t>
  </si>
  <si>
    <t>* 46 Leo</t>
  </si>
  <si>
    <t>* rho Leo</t>
  </si>
  <si>
    <t>* 49 Leo</t>
  </si>
  <si>
    <t>* 48 Leo</t>
  </si>
  <si>
    <t>* bet Sex</t>
  </si>
  <si>
    <t>HD 91106</t>
  </si>
  <si>
    <t>HD 91889</t>
  </si>
  <si>
    <t>HD 92245</t>
  </si>
  <si>
    <t>HD 91120</t>
  </si>
  <si>
    <t>V* U Hya</t>
  </si>
  <si>
    <t>* phi02 Hya</t>
  </si>
  <si>
    <t>* phi Hya</t>
  </si>
  <si>
    <t>HD 91790</t>
  </si>
  <si>
    <t>* 44 Hya</t>
  </si>
  <si>
    <t>HD 91706</t>
  </si>
  <si>
    <t>HD 91280</t>
  </si>
  <si>
    <t>HD 92036</t>
  </si>
  <si>
    <t>HD 92589</t>
  </si>
  <si>
    <t>V* U Ant</t>
  </si>
  <si>
    <t>HD 92328</t>
  </si>
  <si>
    <t>V* RX LMi</t>
  </si>
  <si>
    <t>* 42 LMi</t>
  </si>
  <si>
    <t>* 43 LMi</t>
  </si>
  <si>
    <t>* 44 LMi</t>
  </si>
  <si>
    <t>* 40 LMi</t>
  </si>
  <si>
    <t>* 41 LMi</t>
  </si>
  <si>
    <t>HD 92941</t>
  </si>
  <si>
    <t>* m Leo</t>
  </si>
  <si>
    <t>* k Leo</t>
  </si>
  <si>
    <t>* l Leo</t>
  </si>
  <si>
    <t>* 37 Sex</t>
  </si>
  <si>
    <t>* 35 Sex</t>
  </si>
  <si>
    <t>* 36 Sex</t>
  </si>
  <si>
    <t>HD 94180</t>
  </si>
  <si>
    <t>* 33 Sex</t>
  </si>
  <si>
    <t>HD 93655</t>
  </si>
  <si>
    <t>HD 94014</t>
  </si>
  <si>
    <t>* 41 Sex</t>
  </si>
  <si>
    <t>HD 93833</t>
  </si>
  <si>
    <t>HD 92770</t>
  </si>
  <si>
    <t>* nu. Hya</t>
  </si>
  <si>
    <t>* b01 Hya</t>
  </si>
  <si>
    <t>HD 93657</t>
  </si>
  <si>
    <t>HD 92845</t>
  </si>
  <si>
    <t>HD 93905</t>
  </si>
  <si>
    <t>HD 93453</t>
  </si>
  <si>
    <t>* ome UMa</t>
  </si>
  <si>
    <t>HD 94669</t>
  </si>
  <si>
    <t>* 49 UMa</t>
  </si>
  <si>
    <t>HD 95129</t>
  </si>
  <si>
    <t>* 46 LMi</t>
  </si>
  <si>
    <t>* 47 LMi</t>
  </si>
  <si>
    <t>* 46 UMa</t>
  </si>
  <si>
    <t>* 48 LMi</t>
  </si>
  <si>
    <t>* 50 LMi</t>
  </si>
  <si>
    <t>* 54 Leo</t>
  </si>
  <si>
    <t>* 54 Leo A</t>
  </si>
  <si>
    <t>V* GX Leo</t>
  </si>
  <si>
    <t>* b Leo</t>
  </si>
  <si>
    <t>* c Leo</t>
  </si>
  <si>
    <t>* 56 Leo</t>
  </si>
  <si>
    <t>* 58 Leo</t>
  </si>
  <si>
    <t>* 55 Leo</t>
  </si>
  <si>
    <t>HD 94237</t>
  </si>
  <si>
    <t>HD 94363</t>
  </si>
  <si>
    <t>* p01 Leo</t>
  </si>
  <si>
    <t>* p03 Leo</t>
  </si>
  <si>
    <t>HD 95771</t>
  </si>
  <si>
    <t>* p02 Leo</t>
  </si>
  <si>
    <t>HD 95808</t>
  </si>
  <si>
    <t>HD 95870</t>
  </si>
  <si>
    <t>HD 94481</t>
  </si>
  <si>
    <t>HD 94386</t>
  </si>
  <si>
    <t>HD 95314</t>
  </si>
  <si>
    <t>HD 95441</t>
  </si>
  <si>
    <t>HD 95234</t>
  </si>
  <si>
    <t>* alf Crt</t>
  </si>
  <si>
    <t>* b03 Hya</t>
  </si>
  <si>
    <t>HD 94619</t>
  </si>
  <si>
    <t>* 8 Crt</t>
  </si>
  <si>
    <t>HD 95456</t>
  </si>
  <si>
    <t>HD 95857</t>
  </si>
  <si>
    <t>HD 95221</t>
  </si>
  <si>
    <t>* iot Ant</t>
  </si>
  <si>
    <t>V* KQ Vel</t>
  </si>
  <si>
    <t>* i Vel</t>
  </si>
  <si>
    <t>HD 94724</t>
  </si>
  <si>
    <t>HD 95347</t>
  </si>
  <si>
    <t>HD 96834</t>
  </si>
  <si>
    <t>HD 97501</t>
  </si>
  <si>
    <t>* 51 UMa</t>
  </si>
  <si>
    <t>V* CO UMa</t>
  </si>
  <si>
    <t>* 67 Leo</t>
  </si>
  <si>
    <t>* 64 Leo</t>
  </si>
  <si>
    <t>* del Leo</t>
  </si>
  <si>
    <t>HD 96372</t>
  </si>
  <si>
    <t>HD 97244</t>
  </si>
  <si>
    <t>* tet Leo</t>
  </si>
  <si>
    <t>* chi Leo</t>
  </si>
  <si>
    <t>HD 97605</t>
  </si>
  <si>
    <t>* p05 Leo</t>
  </si>
  <si>
    <t>HD 96220</t>
  </si>
  <si>
    <t>* psi Crt</t>
  </si>
  <si>
    <t>* psi Crt A</t>
  </si>
  <si>
    <t>HD 97428</t>
  </si>
  <si>
    <t>* bet Crt</t>
  </si>
  <si>
    <t>* chi01 Hya</t>
  </si>
  <si>
    <t>* chi02 Hya</t>
  </si>
  <si>
    <t>HD 97344</t>
  </si>
  <si>
    <t>* 10 Crt</t>
  </si>
  <si>
    <t>HD 96723</t>
  </si>
  <si>
    <t>HD 97023</t>
  </si>
  <si>
    <t>HD 97393</t>
  </si>
  <si>
    <t>HD 96146</t>
  </si>
  <si>
    <t>* 46 Cen</t>
  </si>
  <si>
    <t>HD 97866</t>
  </si>
  <si>
    <t>HD 97576</t>
  </si>
  <si>
    <t>* 56 UMa</t>
  </si>
  <si>
    <t>* 55 UMa</t>
  </si>
  <si>
    <t>* nu. UMa</t>
  </si>
  <si>
    <t>* ksi UMa A</t>
  </si>
  <si>
    <t>* ksi UMa B</t>
  </si>
  <si>
    <t>* ksi UMa</t>
  </si>
  <si>
    <t>* 72 Leo</t>
  </si>
  <si>
    <t>* 81 Leo</t>
  </si>
  <si>
    <t>* n Leo</t>
  </si>
  <si>
    <t>HD 99196</t>
  </si>
  <si>
    <t>* iot Leo A</t>
  </si>
  <si>
    <t>* sig Leo</t>
  </si>
  <si>
    <t>* 80 Leo</t>
  </si>
  <si>
    <t>* 75 Leo</t>
  </si>
  <si>
    <t>* 76 Leo</t>
  </si>
  <si>
    <t>* 79 Leo</t>
  </si>
  <si>
    <t>HD 98960</t>
  </si>
  <si>
    <t>* phi Leo</t>
  </si>
  <si>
    <t>V* SV Crt</t>
  </si>
  <si>
    <t>* eps Crt</t>
  </si>
  <si>
    <t>* del Crt</t>
  </si>
  <si>
    <t>* gam Crt</t>
  </si>
  <si>
    <t>* lam Crt</t>
  </si>
  <si>
    <t>HD 98221</t>
  </si>
  <si>
    <t>HD 98993</t>
  </si>
  <si>
    <t>HD 99322</t>
  </si>
  <si>
    <t>HD 98161</t>
  </si>
  <si>
    <t>HD 99333</t>
  </si>
  <si>
    <t>HD 98176</t>
  </si>
  <si>
    <t>HD 99171</t>
  </si>
  <si>
    <t>* 58 UMa</t>
  </si>
  <si>
    <t>* 57 UMa</t>
  </si>
  <si>
    <t>HD 100470</t>
  </si>
  <si>
    <t>HD 99373</t>
  </si>
  <si>
    <t>HD 100808</t>
  </si>
  <si>
    <t>HD 100655</t>
  </si>
  <si>
    <t>* 86 Leo</t>
  </si>
  <si>
    <t>* 90 Leo</t>
  </si>
  <si>
    <t>* 90 Leo A</t>
  </si>
  <si>
    <t>* 85 Leo</t>
  </si>
  <si>
    <t>* 83 Leo A</t>
  </si>
  <si>
    <t>* tau Leo</t>
  </si>
  <si>
    <t>HD 100456</t>
  </si>
  <si>
    <t>HD 99651</t>
  </si>
  <si>
    <t>* ups Leo</t>
  </si>
  <si>
    <t>* e Leo</t>
  </si>
  <si>
    <t>HD 100659</t>
  </si>
  <si>
    <t>HD 100343</t>
  </si>
  <si>
    <t>* tet Crt</t>
  </si>
  <si>
    <t>* kap Crt</t>
  </si>
  <si>
    <t>HD 100418</t>
  </si>
  <si>
    <t>HD 100219</t>
  </si>
  <si>
    <t>HD 100307</t>
  </si>
  <si>
    <t>* 17 Crt B</t>
  </si>
  <si>
    <t>* 18 Crt</t>
  </si>
  <si>
    <t>* ksi Hya</t>
  </si>
  <si>
    <t>* 20 Crt</t>
  </si>
  <si>
    <t>* 23 Crt</t>
  </si>
  <si>
    <t>V* QT Hya</t>
  </si>
  <si>
    <t>HD 100911</t>
  </si>
  <si>
    <t>HD 100378</t>
  </si>
  <si>
    <t>HD 99803</t>
  </si>
  <si>
    <t>* 61 UMa</t>
  </si>
  <si>
    <t>HD 101151</t>
  </si>
  <si>
    <t>* 62 UMa</t>
  </si>
  <si>
    <t>HD 101980</t>
  </si>
  <si>
    <t>* 92 Leo</t>
  </si>
  <si>
    <t>* 93 Leo</t>
  </si>
  <si>
    <t>HD 102590A</t>
  </si>
  <si>
    <t>HD 101112</t>
  </si>
  <si>
    <t>* ome Vir</t>
  </si>
  <si>
    <t>* ksi Vir</t>
  </si>
  <si>
    <t>* 4 Vir</t>
  </si>
  <si>
    <t>* nu. Vir</t>
  </si>
  <si>
    <t>HD 101154</t>
  </si>
  <si>
    <t>HD 101933</t>
  </si>
  <si>
    <t>HD 102574</t>
  </si>
  <si>
    <t>* iot Crt</t>
  </si>
  <si>
    <t>HD 101369</t>
  </si>
  <si>
    <t>V* VX Crt</t>
  </si>
  <si>
    <t>* zet Crt</t>
  </si>
  <si>
    <t>HD 101695</t>
  </si>
  <si>
    <t>HD 101259</t>
  </si>
  <si>
    <t>HD 101563</t>
  </si>
  <si>
    <t>HD 102438</t>
  </si>
  <si>
    <t>* 26 Crt</t>
  </si>
  <si>
    <t>* omi Hya</t>
  </si>
  <si>
    <t>HD 102397</t>
  </si>
  <si>
    <t>HD 101883</t>
  </si>
  <si>
    <t>HD 102365</t>
  </si>
  <si>
    <t>HD 101615</t>
  </si>
  <si>
    <t>HD 103095</t>
  </si>
  <si>
    <t>HD 103500</t>
  </si>
  <si>
    <t>HD 102713</t>
  </si>
  <si>
    <t>HD 104179</t>
  </si>
  <si>
    <t>HD 102942</t>
  </si>
  <si>
    <t>HD 103928</t>
  </si>
  <si>
    <t>HD 104075</t>
  </si>
  <si>
    <t>HD 102660</t>
  </si>
  <si>
    <t>* bet Leo</t>
  </si>
  <si>
    <t>* o Leo</t>
  </si>
  <si>
    <t>HD 102910</t>
  </si>
  <si>
    <t>* 6 Vir</t>
  </si>
  <si>
    <t>* b Vir</t>
  </si>
  <si>
    <t>* bet Vir</t>
  </si>
  <si>
    <t>V* IQ Vir</t>
  </si>
  <si>
    <t>HD 104055</t>
  </si>
  <si>
    <t>HD 102634</t>
  </si>
  <si>
    <t>HD 102928</t>
  </si>
  <si>
    <t>HD 104078</t>
  </si>
  <si>
    <t>HD 102990</t>
  </si>
  <si>
    <t>HD 102845</t>
  </si>
  <si>
    <t>* eta Crt</t>
  </si>
  <si>
    <t>V* II Hya</t>
  </si>
  <si>
    <t>HD 102888</t>
  </si>
  <si>
    <t>HD 103462</t>
  </si>
  <si>
    <t>HD 104039</t>
  </si>
  <si>
    <t>* 29 Crt</t>
  </si>
  <si>
    <t>HD 103026</t>
  </si>
  <si>
    <t>V* LV Hya</t>
  </si>
  <si>
    <t>* bet Hya</t>
  </si>
  <si>
    <t>HD 103266</t>
  </si>
  <si>
    <t>HD 103437</t>
  </si>
  <si>
    <t>HD 103637</t>
  </si>
  <si>
    <t>HD 104438</t>
  </si>
  <si>
    <t>RX J1201.6+3602</t>
  </si>
  <si>
    <t>HD 105805</t>
  </si>
  <si>
    <t>* 3 Com</t>
  </si>
  <si>
    <t>* omi Vir</t>
  </si>
  <si>
    <t>* pi. Vir</t>
  </si>
  <si>
    <t>HD 104356</t>
  </si>
  <si>
    <t>HD 105089</t>
  </si>
  <si>
    <t>HD 104625</t>
  </si>
  <si>
    <t>HD 104304</t>
  </si>
  <si>
    <t>* 31 Crt</t>
  </si>
  <si>
    <t>HD 104307</t>
  </si>
  <si>
    <t>* eps Crv</t>
  </si>
  <si>
    <t>* 3 Crv</t>
  </si>
  <si>
    <t>* alf Crv</t>
  </si>
  <si>
    <t>HD 105686</t>
  </si>
  <si>
    <t>HD 105078</t>
  </si>
  <si>
    <t>HD 105776</t>
  </si>
  <si>
    <t>HD 105521</t>
  </si>
  <si>
    <t>HD 104731</t>
  </si>
  <si>
    <t>V* V788 Cen</t>
  </si>
  <si>
    <t>* 2 CVn</t>
  </si>
  <si>
    <t>HD 106760</t>
  </si>
  <si>
    <t>HD 106022</t>
  </si>
  <si>
    <t>HD 107054</t>
  </si>
  <si>
    <t>HD 106887</t>
  </si>
  <si>
    <t>* 4 Com</t>
  </si>
  <si>
    <t>HD 107325</t>
  </si>
  <si>
    <t>V* FM Com</t>
  </si>
  <si>
    <t>HD 107326</t>
  </si>
  <si>
    <t>HD 107655</t>
  </si>
  <si>
    <t>* 7 Com</t>
  </si>
  <si>
    <t>* 8 Com</t>
  </si>
  <si>
    <t>* 5 Com</t>
  </si>
  <si>
    <t>* 11 Com</t>
  </si>
  <si>
    <t>HD 107415</t>
  </si>
  <si>
    <t>* 6 Com</t>
  </si>
  <si>
    <t>HD 106926</t>
  </si>
  <si>
    <t>FAUST 3058</t>
  </si>
  <si>
    <t>* 12 Vir</t>
  </si>
  <si>
    <t>* c Vir</t>
  </si>
  <si>
    <t>* 13 Vir</t>
  </si>
  <si>
    <t>* eta Vir</t>
  </si>
  <si>
    <t>HD 106976</t>
  </si>
  <si>
    <t>HD 106516</t>
  </si>
  <si>
    <t>HD 107418</t>
  </si>
  <si>
    <t>HD 106819</t>
  </si>
  <si>
    <t>* gam Crv</t>
  </si>
  <si>
    <t>HD 106485</t>
  </si>
  <si>
    <t>HD 107295</t>
  </si>
  <si>
    <t>* zet Crv</t>
  </si>
  <si>
    <t>HD 106500</t>
  </si>
  <si>
    <t>HD 106257</t>
  </si>
  <si>
    <t>V* V335 Hya</t>
  </si>
  <si>
    <t>HD 106922</t>
  </si>
  <si>
    <t>HD 106231</t>
  </si>
  <si>
    <t>* 4 CVn</t>
  </si>
  <si>
    <t>* bet CVn</t>
  </si>
  <si>
    <t>* 6 CVn</t>
  </si>
  <si>
    <t>HD 109305</t>
  </si>
  <si>
    <t>HD 109317</t>
  </si>
  <si>
    <t>* gam Com</t>
  </si>
  <si>
    <t>* 13 Com</t>
  </si>
  <si>
    <t>* 14 Com</t>
  </si>
  <si>
    <t>* 16 Com</t>
  </si>
  <si>
    <t>* 17 Com</t>
  </si>
  <si>
    <t>* 12 Com</t>
  </si>
  <si>
    <t>* 22 Com</t>
  </si>
  <si>
    <t>HD 108123</t>
  </si>
  <si>
    <t>* 18 Com</t>
  </si>
  <si>
    <t>* 21 Com</t>
  </si>
  <si>
    <t>* 20 Com</t>
  </si>
  <si>
    <t>* 20 Vir</t>
  </si>
  <si>
    <t>HD 108471</t>
  </si>
  <si>
    <t>HD 108985</t>
  </si>
  <si>
    <t>* 17 Vir</t>
  </si>
  <si>
    <t>HD 107794</t>
  </si>
  <si>
    <t>V* FT Vir</t>
  </si>
  <si>
    <t>HD 109014</t>
  </si>
  <si>
    <t>V* TT Crv</t>
  </si>
  <si>
    <t>HD 108107</t>
  </si>
  <si>
    <t>HD 109272</t>
  </si>
  <si>
    <t>HD 109141</t>
  </si>
  <si>
    <t>* eta Crv</t>
  </si>
  <si>
    <t>HD 108477</t>
  </si>
  <si>
    <t>* del Crv</t>
  </si>
  <si>
    <t>HD 109238</t>
  </si>
  <si>
    <t>HD 109132</t>
  </si>
  <si>
    <t>* 6 Crv</t>
  </si>
  <si>
    <t>HD 108821</t>
  </si>
  <si>
    <t>HD 108110</t>
  </si>
  <si>
    <t>HD 107869</t>
  </si>
  <si>
    <t>HD 109074</t>
  </si>
  <si>
    <t>HD 108323</t>
  </si>
  <si>
    <t>* x01 Cen</t>
  </si>
  <si>
    <t>* x02 Cen</t>
  </si>
  <si>
    <t>HD 107860</t>
  </si>
  <si>
    <t>* u Cen</t>
  </si>
  <si>
    <t>HD 107833</t>
  </si>
  <si>
    <t>HD 107998</t>
  </si>
  <si>
    <t>V* V928 Cen</t>
  </si>
  <si>
    <t>HD 108063</t>
  </si>
  <si>
    <t>HD 110834</t>
  </si>
  <si>
    <t>* 9 CVn</t>
  </si>
  <si>
    <t>* 10 CVn</t>
  </si>
  <si>
    <t>C 1232+365</t>
  </si>
  <si>
    <t>V* AX CVn</t>
  </si>
  <si>
    <t>HD 109345</t>
  </si>
  <si>
    <t>* 23 Com</t>
  </si>
  <si>
    <t>HD 109996</t>
  </si>
  <si>
    <t>HD 109519</t>
  </si>
  <si>
    <t>* 26 Com</t>
  </si>
  <si>
    <t>* 24 Com B</t>
  </si>
  <si>
    <t>* 24 Com A</t>
  </si>
  <si>
    <t>* 25 Com</t>
  </si>
  <si>
    <t>* 27 Vir</t>
  </si>
  <si>
    <t>* rho Vir</t>
  </si>
  <si>
    <t>* d01 Vir</t>
  </si>
  <si>
    <t>HD 109860</t>
  </si>
  <si>
    <t>V* FW Vir</t>
  </si>
  <si>
    <t>* gam Vir</t>
  </si>
  <si>
    <t>* gam Vir B</t>
  </si>
  <si>
    <t>HD 110646</t>
  </si>
  <si>
    <t>* f Vir</t>
  </si>
  <si>
    <t>* chi Vir</t>
  </si>
  <si>
    <t>* q Vir</t>
  </si>
  <si>
    <t>V* VV Crv</t>
  </si>
  <si>
    <t>HD 110318</t>
  </si>
  <si>
    <t>BD-12 3676</t>
  </si>
  <si>
    <t>HD 109931</t>
  </si>
  <si>
    <t>V* TU Crv</t>
  </si>
  <si>
    <t>HD 110385</t>
  </si>
  <si>
    <t>* bet Crv</t>
  </si>
  <si>
    <t>HD 109799</t>
  </si>
  <si>
    <t>HD 110666</t>
  </si>
  <si>
    <t>HD 109960</t>
  </si>
  <si>
    <t>HD 110653</t>
  </si>
  <si>
    <t>HD 109536</t>
  </si>
  <si>
    <t>* l Cen</t>
  </si>
  <si>
    <t>HD 109573</t>
  </si>
  <si>
    <t>* alf01 CVn</t>
  </si>
  <si>
    <t>V* DT CVn</t>
  </si>
  <si>
    <t>* alf02 CVn</t>
  </si>
  <si>
    <t>HD 112171</t>
  </si>
  <si>
    <t>* 31 Com</t>
  </si>
  <si>
    <t>* 30 Com</t>
  </si>
  <si>
    <t>HD 111591</t>
  </si>
  <si>
    <t>* 35 Com</t>
  </si>
  <si>
    <t>* 27 Com</t>
  </si>
  <si>
    <t>* 32 Com</t>
  </si>
  <si>
    <t>HD 111893</t>
  </si>
  <si>
    <t>* 29 Com</t>
  </si>
  <si>
    <t>* 34 Vir</t>
  </si>
  <si>
    <t>FAUST 3461</t>
  </si>
  <si>
    <t>* 41 Vir</t>
  </si>
  <si>
    <t>* d02 Vir</t>
  </si>
  <si>
    <t>V* EP Vir</t>
  </si>
  <si>
    <t>* 35 Vir</t>
  </si>
  <si>
    <t>* del Vir</t>
  </si>
  <si>
    <t>* 37 Vir</t>
  </si>
  <si>
    <t>* 38 Vir</t>
  </si>
  <si>
    <t>HD 112048</t>
  </si>
  <si>
    <t>HD 111199</t>
  </si>
  <si>
    <t>HD 111720</t>
  </si>
  <si>
    <t>* psi Vir</t>
  </si>
  <si>
    <t>HD 112131</t>
  </si>
  <si>
    <t>HD 112304</t>
  </si>
  <si>
    <t>HD 111226</t>
  </si>
  <si>
    <t>V* MO Hya</t>
  </si>
  <si>
    <t>HD 111295</t>
  </si>
  <si>
    <t>HD 111032</t>
  </si>
  <si>
    <t>* p Cen</t>
  </si>
  <si>
    <t>HD 111774</t>
  </si>
  <si>
    <t>* n Cen</t>
  </si>
  <si>
    <t>HD 112213</t>
  </si>
  <si>
    <t>HD 112164</t>
  </si>
  <si>
    <t>* 14 CVn</t>
  </si>
  <si>
    <t>* 37 Com</t>
  </si>
  <si>
    <t>* 41 Com</t>
  </si>
  <si>
    <t>* 40 Com</t>
  </si>
  <si>
    <t>* 38 Com</t>
  </si>
  <si>
    <t>* 36 Com</t>
  </si>
  <si>
    <t>* eps Vir</t>
  </si>
  <si>
    <t>* k Vir</t>
  </si>
  <si>
    <t>HD 112495</t>
  </si>
  <si>
    <t>HD 113415A</t>
  </si>
  <si>
    <t>HD 113415B</t>
  </si>
  <si>
    <t>HD 112519</t>
  </si>
  <si>
    <t>HD 112935</t>
  </si>
  <si>
    <t>HD 113852</t>
  </si>
  <si>
    <t>* 19 CVn</t>
  </si>
  <si>
    <t>* 20 CVn</t>
  </si>
  <si>
    <t>* 15 CVn</t>
  </si>
  <si>
    <t>HD 115004</t>
  </si>
  <si>
    <t>* 17 CVn</t>
  </si>
  <si>
    <t>HD 114357</t>
  </si>
  <si>
    <t>HD 115723</t>
  </si>
  <si>
    <t>HD 114092</t>
  </si>
  <si>
    <t>* bet Com</t>
  </si>
  <si>
    <t>HD 114724</t>
  </si>
  <si>
    <t>HD 115365</t>
  </si>
  <si>
    <t>HD 115319</t>
  </si>
  <si>
    <t>HD 114326</t>
  </si>
  <si>
    <t>HD 114793</t>
  </si>
  <si>
    <t>* alf Com</t>
  </si>
  <si>
    <t>* alf Com A</t>
  </si>
  <si>
    <t>* alf Com B</t>
  </si>
  <si>
    <t>HD 115478</t>
  </si>
  <si>
    <t>HD 114780</t>
  </si>
  <si>
    <t>V* LN Vir</t>
  </si>
  <si>
    <t>HD 114256</t>
  </si>
  <si>
    <t>* sig Vir</t>
  </si>
  <si>
    <t>HD 115488</t>
  </si>
  <si>
    <t>* tet Vir</t>
  </si>
  <si>
    <t>* g Vir</t>
  </si>
  <si>
    <t>HD 114203</t>
  </si>
  <si>
    <t>* 49 Vir</t>
  </si>
  <si>
    <t>* 50 Vir</t>
  </si>
  <si>
    <t>* 53 Vir</t>
  </si>
  <si>
    <t>* 61 Vir</t>
  </si>
  <si>
    <t>* 55 Vir</t>
  </si>
  <si>
    <t>* 57 Vir</t>
  </si>
  <si>
    <t>* psi Hya</t>
  </si>
  <si>
    <t>* r Cen</t>
  </si>
  <si>
    <t>HD 115050</t>
  </si>
  <si>
    <t>HD 114613</t>
  </si>
  <si>
    <t>HD 114474</t>
  </si>
  <si>
    <t>HD 114873</t>
  </si>
  <si>
    <t>HD 117261</t>
  </si>
  <si>
    <t>* 23 CVn</t>
  </si>
  <si>
    <t>HD 115810</t>
  </si>
  <si>
    <t>V* CL CVn</t>
  </si>
  <si>
    <t>HD 116706</t>
  </si>
  <si>
    <t>* 70 Vir</t>
  </si>
  <si>
    <t>HD 116594</t>
  </si>
  <si>
    <t>* 71 Vir</t>
  </si>
  <si>
    <t>NAME NGC 5171 Group</t>
  </si>
  <si>
    <t>* 64 Vir</t>
  </si>
  <si>
    <t>HD 116160</t>
  </si>
  <si>
    <t>HD 116831</t>
  </si>
  <si>
    <t>HD 117267</t>
  </si>
  <si>
    <t>* 65 Vir</t>
  </si>
  <si>
    <t>* 66 Vir</t>
  </si>
  <si>
    <t>* i Vir</t>
  </si>
  <si>
    <t>* alf Vir</t>
  </si>
  <si>
    <t>* 69 Vir</t>
  </si>
  <si>
    <t>* 63 Vir</t>
  </si>
  <si>
    <t>HD 116061</t>
  </si>
  <si>
    <t>HD 116429</t>
  </si>
  <si>
    <t>* gam Hya</t>
  </si>
  <si>
    <t>V* R Hya</t>
  </si>
  <si>
    <t>HD 117033</t>
  </si>
  <si>
    <t>HD 116278</t>
  </si>
  <si>
    <t>* iot Cen</t>
  </si>
  <si>
    <t>HD 116713</t>
  </si>
  <si>
    <t>HD 116873</t>
  </si>
  <si>
    <t>HD 116835</t>
  </si>
  <si>
    <t>HD 117710</t>
  </si>
  <si>
    <t>HD 118156</t>
  </si>
  <si>
    <t>V* BH CVn</t>
  </si>
  <si>
    <t>* 25 CVn</t>
  </si>
  <si>
    <t>* 25 CVn A</t>
  </si>
  <si>
    <t>HD 119035</t>
  </si>
  <si>
    <t>HD 119081</t>
  </si>
  <si>
    <t>HD 117876</t>
  </si>
  <si>
    <t>HD 118508</t>
  </si>
  <si>
    <t>* 2 Boo</t>
  </si>
  <si>
    <t>* 1 Boo</t>
  </si>
  <si>
    <t>HD 118839</t>
  </si>
  <si>
    <t>HD 118660</t>
  </si>
  <si>
    <t>HD 118889</t>
  </si>
  <si>
    <t>HD 118266</t>
  </si>
  <si>
    <t>HD 117404</t>
  </si>
  <si>
    <t>* o Vir</t>
  </si>
  <si>
    <t>* zet Vir</t>
  </si>
  <si>
    <t>* l Vir</t>
  </si>
  <si>
    <t>* 72 Vir</t>
  </si>
  <si>
    <t>* 80 Vir</t>
  </si>
  <si>
    <t>* h Vir</t>
  </si>
  <si>
    <t>* y Vir</t>
  </si>
  <si>
    <t>* 75 Vir</t>
  </si>
  <si>
    <t>* 73 Vir</t>
  </si>
  <si>
    <t>HD 117558</t>
  </si>
  <si>
    <t>HD 117716</t>
  </si>
  <si>
    <t>HD 118349A</t>
  </si>
  <si>
    <t>HD 117718</t>
  </si>
  <si>
    <t>HD 118646</t>
  </si>
  <si>
    <t>HD 118010</t>
  </si>
  <si>
    <t>HD 118319</t>
  </si>
  <si>
    <t>HD 117597</t>
  </si>
  <si>
    <t>* d Cen</t>
  </si>
  <si>
    <t>V* V765 Cen</t>
  </si>
  <si>
    <t>HD 118799</t>
  </si>
  <si>
    <t>HD 119445</t>
  </si>
  <si>
    <t>HD 120047</t>
  </si>
  <si>
    <t>HD 120048</t>
  </si>
  <si>
    <t>HD 120164</t>
  </si>
  <si>
    <t>HD 120600</t>
  </si>
  <si>
    <t>HD 119458</t>
  </si>
  <si>
    <t>HD 120819</t>
  </si>
  <si>
    <t>V* AW CVn</t>
  </si>
  <si>
    <t>HD 120420</t>
  </si>
  <si>
    <t>* 3 Boo</t>
  </si>
  <si>
    <t>M 3</t>
  </si>
  <si>
    <t>HD 119584</t>
  </si>
  <si>
    <t>* e Boo</t>
  </si>
  <si>
    <t>* ups Boo</t>
  </si>
  <si>
    <t>* tau Boo</t>
  </si>
  <si>
    <t>HD 120934</t>
  </si>
  <si>
    <t>HD 119784</t>
  </si>
  <si>
    <t>HD 120602</t>
  </si>
  <si>
    <t>HD 119537</t>
  </si>
  <si>
    <t>* m Vir</t>
  </si>
  <si>
    <t>HD 120033</t>
  </si>
  <si>
    <t>* 83 Vir</t>
  </si>
  <si>
    <t>* 85 Vir</t>
  </si>
  <si>
    <t>* 87 Vir</t>
  </si>
  <si>
    <t>* 89 Vir</t>
  </si>
  <si>
    <t>HD 120690</t>
  </si>
  <si>
    <t>HD 119623</t>
  </si>
  <si>
    <t>HD 120455</t>
  </si>
  <si>
    <t>V* T Cen</t>
  </si>
  <si>
    <t>HD 120759</t>
  </si>
  <si>
    <t>* i Cen</t>
  </si>
  <si>
    <t>* g Cen</t>
  </si>
  <si>
    <t>* z Cen</t>
  </si>
  <si>
    <t>HD 120457</t>
  </si>
  <si>
    <t>HD 121197</t>
  </si>
  <si>
    <t>HD 121682</t>
  </si>
  <si>
    <t>HD 121164</t>
  </si>
  <si>
    <t>* 11 Boo</t>
  </si>
  <si>
    <t>* 9 Boo</t>
  </si>
  <si>
    <t>* 10 Boo</t>
  </si>
  <si>
    <t>* eta Boo</t>
  </si>
  <si>
    <t>* 7 Boo</t>
  </si>
  <si>
    <t>HD 122443</t>
  </si>
  <si>
    <t>HD 121980</t>
  </si>
  <si>
    <t>HD 122742</t>
  </si>
  <si>
    <t>HD 122365</t>
  </si>
  <si>
    <t>HD 122744</t>
  </si>
  <si>
    <t>HD 122563</t>
  </si>
  <si>
    <t>* 92 Vir</t>
  </si>
  <si>
    <t>* tau Vir</t>
  </si>
  <si>
    <t>* p Vir</t>
  </si>
  <si>
    <t>HD 122106</t>
  </si>
  <si>
    <t>HD 122577</t>
  </si>
  <si>
    <t>HD 121699</t>
  </si>
  <si>
    <t>* 47 Hya</t>
  </si>
  <si>
    <t>* 48 Hya</t>
  </si>
  <si>
    <t>HD 121758</t>
  </si>
  <si>
    <t>HD 121156</t>
  </si>
  <si>
    <t>HD 122430</t>
  </si>
  <si>
    <t>* h Cen</t>
  </si>
  <si>
    <t>HD 121056</t>
  </si>
  <si>
    <t>HD 122210</t>
  </si>
  <si>
    <t>HD 124186</t>
  </si>
  <si>
    <t>* d Boo</t>
  </si>
  <si>
    <t>HD 124713</t>
  </si>
  <si>
    <t>HD 124678</t>
  </si>
  <si>
    <t>* 15 Boo</t>
  </si>
  <si>
    <t>HD 122797</t>
  </si>
  <si>
    <t>V* FS Vir</t>
  </si>
  <si>
    <t>V* CU Vir</t>
  </si>
  <si>
    <t>HD 122910</t>
  </si>
  <si>
    <t>HD 124115</t>
  </si>
  <si>
    <t>HD 124425</t>
  </si>
  <si>
    <t>HD 122815</t>
  </si>
  <si>
    <t>HD 124553</t>
  </si>
  <si>
    <t>* 95 Vir</t>
  </si>
  <si>
    <t>* 96 Vir</t>
  </si>
  <si>
    <t>* kap Vir</t>
  </si>
  <si>
    <t>HD 122837</t>
  </si>
  <si>
    <t>V* ET Vir</t>
  </si>
  <si>
    <t>HD 122703</t>
  </si>
  <si>
    <t>* pi. Hya</t>
  </si>
  <si>
    <t>HD 124162</t>
  </si>
  <si>
    <t>HD 124281</t>
  </si>
  <si>
    <t>* 50 Hya</t>
  </si>
  <si>
    <t>* tet Cen</t>
  </si>
  <si>
    <t>HD 125642</t>
  </si>
  <si>
    <t>HD 126597</t>
  </si>
  <si>
    <t>* A Boo</t>
  </si>
  <si>
    <t>HD 125658</t>
  </si>
  <si>
    <t>HD 126307</t>
  </si>
  <si>
    <t>* alf Boo</t>
  </si>
  <si>
    <t>V* CN Boo</t>
  </si>
  <si>
    <t>V* CY Boo</t>
  </si>
  <si>
    <t>* 18 Boo</t>
  </si>
  <si>
    <t>BD+09 2882</t>
  </si>
  <si>
    <t>HD 126200</t>
  </si>
  <si>
    <t>HD 126248</t>
  </si>
  <si>
    <t>HD 125489</t>
  </si>
  <si>
    <t>HD 126053</t>
  </si>
  <si>
    <t>* ups Vir</t>
  </si>
  <si>
    <t>HD 124931</t>
  </si>
  <si>
    <t>* iot Vir</t>
  </si>
  <si>
    <t>HD 124915</t>
  </si>
  <si>
    <t>HD 125490</t>
  </si>
  <si>
    <t>HD 124973</t>
  </si>
  <si>
    <t>* 2 Lib</t>
  </si>
  <si>
    <t>* lam Vir</t>
  </si>
  <si>
    <t>HD 126363</t>
  </si>
  <si>
    <t>HD 124990</t>
  </si>
  <si>
    <t>HD 124683</t>
  </si>
  <si>
    <t>HD 126218</t>
  </si>
  <si>
    <t>HD 125276</t>
  </si>
  <si>
    <t>HD 125279</t>
  </si>
  <si>
    <t>HD 126400</t>
  </si>
  <si>
    <t>* k Hya</t>
  </si>
  <si>
    <t>HD 124576</t>
  </si>
  <si>
    <t>HD 125745</t>
  </si>
  <si>
    <t>HD 125283</t>
  </si>
  <si>
    <t>* psi Cen</t>
  </si>
  <si>
    <t>HD 127065</t>
  </si>
  <si>
    <t>V* CP Boo</t>
  </si>
  <si>
    <t>HD 128198</t>
  </si>
  <si>
    <t>HD 128093</t>
  </si>
  <si>
    <t>HD 127304</t>
  </si>
  <si>
    <t>* rho Boo</t>
  </si>
  <si>
    <t>* sig Boo</t>
  </si>
  <si>
    <t>HD 127726</t>
  </si>
  <si>
    <t>V* R Boo</t>
  </si>
  <si>
    <t>HD 128402</t>
  </si>
  <si>
    <t>* 26 Boo</t>
  </si>
  <si>
    <t>* f Boo</t>
  </si>
  <si>
    <t>HD 127337</t>
  </si>
  <si>
    <t>HD 128563</t>
  </si>
  <si>
    <t>HD 127167</t>
  </si>
  <si>
    <t>* phi Vir</t>
  </si>
  <si>
    <t>* 104 Vir</t>
  </si>
  <si>
    <t>* 106 Vir</t>
  </si>
  <si>
    <t>HD 128429</t>
  </si>
  <si>
    <t>HD 127964</t>
  </si>
  <si>
    <t>* l Hya</t>
  </si>
  <si>
    <t>HD 127624</t>
  </si>
  <si>
    <t>HD 130084</t>
  </si>
  <si>
    <t>* eps Boo B</t>
  </si>
  <si>
    <t>* eps Boo</t>
  </si>
  <si>
    <t>* eps Boo A</t>
  </si>
  <si>
    <t>* 34 Boo</t>
  </si>
  <si>
    <t>HD 129132</t>
  </si>
  <si>
    <t>HD 129430</t>
  </si>
  <si>
    <t>HD 128750</t>
  </si>
  <si>
    <t>HD 130025</t>
  </si>
  <si>
    <t>* pi.01 Boo</t>
  </si>
  <si>
    <t>* pi.02 Boo</t>
  </si>
  <si>
    <t>* omi Boo</t>
  </si>
  <si>
    <t>V* EK Boo</t>
  </si>
  <si>
    <t>HD 129153</t>
  </si>
  <si>
    <t>* zet Boo</t>
  </si>
  <si>
    <t>* zet Boo A</t>
  </si>
  <si>
    <t>* zet Boo B</t>
  </si>
  <si>
    <t>* 31 Boo</t>
  </si>
  <si>
    <t>* 108 Vir</t>
  </si>
  <si>
    <t>* 109 Vir</t>
  </si>
  <si>
    <t>HD 129902</t>
  </si>
  <si>
    <t>* mu. Vir</t>
  </si>
  <si>
    <t>* 5 Lib</t>
  </si>
  <si>
    <t>HD 129980</t>
  </si>
  <si>
    <t>HD 130157</t>
  </si>
  <si>
    <t>HD 129944</t>
  </si>
  <si>
    <t>* 4 Lib</t>
  </si>
  <si>
    <t>* 55 Hya</t>
  </si>
  <si>
    <t>* 56 Hya</t>
  </si>
  <si>
    <t>HD 129161</t>
  </si>
  <si>
    <t>* c01 Cen</t>
  </si>
  <si>
    <t>HD 128974</t>
  </si>
  <si>
    <t>* c02 Cen</t>
  </si>
  <si>
    <t>HD 132029A</t>
  </si>
  <si>
    <t>HD 130917</t>
  </si>
  <si>
    <t>HD 130948</t>
  </si>
  <si>
    <t>* ksi Boo A</t>
  </si>
  <si>
    <t>* ksi Boo</t>
  </si>
  <si>
    <t>HD 132146</t>
  </si>
  <si>
    <t>HD 131473</t>
  </si>
  <si>
    <t>HD 131951</t>
  </si>
  <si>
    <t>HD 132525</t>
  </si>
  <si>
    <t>HD 130970</t>
  </si>
  <si>
    <t>HD 130557</t>
  </si>
  <si>
    <t>* 1 Ser</t>
  </si>
  <si>
    <t>* 11 Lib</t>
  </si>
  <si>
    <t>* 16 Lib</t>
  </si>
  <si>
    <t>HD 132375</t>
  </si>
  <si>
    <t>* ksi02 Lib</t>
  </si>
  <si>
    <t>* 18 Lib</t>
  </si>
  <si>
    <t>* ksi01 Lib</t>
  </si>
  <si>
    <t>* mu. Lib</t>
  </si>
  <si>
    <t>* alf01 Lib</t>
  </si>
  <si>
    <t>* alf02 Lib</t>
  </si>
  <si>
    <t>* 10 Lib</t>
  </si>
  <si>
    <t>HD 131977</t>
  </si>
  <si>
    <t>HD 130529</t>
  </si>
  <si>
    <t>* 12 Lib</t>
  </si>
  <si>
    <t>* E Hya</t>
  </si>
  <si>
    <t>* 59 Hya A</t>
  </si>
  <si>
    <t>HD 131919</t>
  </si>
  <si>
    <t>HD 131117</t>
  </si>
  <si>
    <t>HD 131774</t>
  </si>
  <si>
    <t>HD 131432</t>
  </si>
  <si>
    <t>HD 131625</t>
  </si>
  <si>
    <t>HD 132763</t>
  </si>
  <si>
    <t>HD 134837</t>
  </si>
  <si>
    <t>* phi01 Lup</t>
  </si>
  <si>
    <t>HD 136014</t>
  </si>
  <si>
    <t>* phi02 Lup</t>
  </si>
  <si>
    <t>HD 137432</t>
  </si>
  <si>
    <t>* h Lup</t>
  </si>
  <si>
    <t>HD 139271</t>
  </si>
  <si>
    <t>HD 140901</t>
  </si>
  <si>
    <t>HD 142448</t>
  </si>
  <si>
    <t>* eta Lup</t>
  </si>
  <si>
    <t>HD 143699</t>
  </si>
  <si>
    <t>HD 143084</t>
  </si>
  <si>
    <t>HD 143248</t>
  </si>
  <si>
    <t>HD 145191</t>
  </si>
  <si>
    <t>NGC 6124</t>
  </si>
  <si>
    <t>HD 148688</t>
  </si>
  <si>
    <t>HD 149404</t>
  </si>
  <si>
    <t>HD 150573</t>
  </si>
  <si>
    <t>HD 150591</t>
  </si>
  <si>
    <t>HD 150742</t>
  </si>
  <si>
    <t>[SC96] Mis 125</t>
  </si>
  <si>
    <t>HD 151804</t>
  </si>
  <si>
    <t>HD 152235</t>
  </si>
  <si>
    <t>HD 152234</t>
  </si>
  <si>
    <t>HD 152249</t>
  </si>
  <si>
    <t>HD 152424</t>
  </si>
  <si>
    <t>V* V1068 Sco</t>
  </si>
  <si>
    <t>HD 152293</t>
  </si>
  <si>
    <t>* zet02 Sco</t>
  </si>
  <si>
    <t>* zet01 Sco</t>
  </si>
  <si>
    <t>HD 152408</t>
  </si>
  <si>
    <t>HD 152248</t>
  </si>
  <si>
    <t>[SC96] Mis 177</t>
  </si>
  <si>
    <t>NGC 6231</t>
  </si>
  <si>
    <t>HD 154153</t>
  </si>
  <si>
    <t>* eta Sco</t>
  </si>
  <si>
    <t>HD 156293</t>
  </si>
  <si>
    <t>HD 157243</t>
  </si>
  <si>
    <t>[SC96] Mis 382</t>
  </si>
  <si>
    <t>HD 158042</t>
  </si>
  <si>
    <t>* tet Sco</t>
  </si>
  <si>
    <t>HD 159707</t>
  </si>
  <si>
    <t>HD 160928</t>
  </si>
  <si>
    <t>HD 163145</t>
  </si>
  <si>
    <t>CD-43 12272</t>
  </si>
  <si>
    <t>CD-43 12272A</t>
  </si>
  <si>
    <t>CD-43 12272B</t>
  </si>
  <si>
    <t>HD 167096</t>
  </si>
  <si>
    <t>HD 167756</t>
  </si>
  <si>
    <t>HD 168905</t>
  </si>
  <si>
    <t>* tet CrA</t>
  </si>
  <si>
    <t>HD 169943</t>
  </si>
  <si>
    <t>HD 170521</t>
  </si>
  <si>
    <t>V* V718 CrA</t>
  </si>
  <si>
    <t>HD 174407</t>
  </si>
  <si>
    <t>* eta01 CrA</t>
  </si>
  <si>
    <t>* eta02 CrA</t>
  </si>
  <si>
    <t>HD 175219</t>
  </si>
  <si>
    <t>HD 175395</t>
  </si>
  <si>
    <t>HD 176425</t>
  </si>
  <si>
    <t>* zet CrA</t>
  </si>
  <si>
    <t>HD 178322</t>
  </si>
  <si>
    <t>HD 181401</t>
  </si>
  <si>
    <t>* alf Sgr</t>
  </si>
  <si>
    <t>V* V4089 Sgr</t>
  </si>
  <si>
    <t>V* V3961 Sgr</t>
  </si>
  <si>
    <t>HD 189831</t>
  </si>
  <si>
    <t>HD 197649</t>
  </si>
  <si>
    <t>* alf Mic</t>
  </si>
  <si>
    <t>HD 132955</t>
  </si>
  <si>
    <t>V* HZ Lup</t>
  </si>
  <si>
    <t>* psi01 Lup</t>
  </si>
  <si>
    <t>* psi02 Lup</t>
  </si>
  <si>
    <t>HD 140784</t>
  </si>
  <si>
    <t>HD 142889</t>
  </si>
  <si>
    <t>HD 142691</t>
  </si>
  <si>
    <t>* tet Lup</t>
  </si>
  <si>
    <t>HD 144415</t>
  </si>
  <si>
    <t>HD 143928</t>
  </si>
  <si>
    <t>HD 146954</t>
  </si>
  <si>
    <t>HD 148247</t>
  </si>
  <si>
    <t>HR 6100</t>
  </si>
  <si>
    <t>HD 147513</t>
  </si>
  <si>
    <t>HD 150608</t>
  </si>
  <si>
    <t>HD 151078</t>
  </si>
  <si>
    <t>V* V911 Sco</t>
  </si>
  <si>
    <t>C 1652-407</t>
  </si>
  <si>
    <t>[SC96] Mis 165</t>
  </si>
  <si>
    <t>[SC96] Mis 190</t>
  </si>
  <si>
    <t>[SC96] Mis 208</t>
  </si>
  <si>
    <t>[SC96] Mis 213</t>
  </si>
  <si>
    <t>V* V861 Sco</t>
  </si>
  <si>
    <t>HD 155276</t>
  </si>
  <si>
    <t>HD 155259</t>
  </si>
  <si>
    <t>HD 155603</t>
  </si>
  <si>
    <t>HD 158799</t>
  </si>
  <si>
    <t>* iot01 Sco</t>
  </si>
  <si>
    <t>* iot02 Sco</t>
  </si>
  <si>
    <t>HD 162189</t>
  </si>
  <si>
    <t>HD 163234</t>
  </si>
  <si>
    <t>HD 162396</t>
  </si>
  <si>
    <t>HD 163376</t>
  </si>
  <si>
    <t>HD 166114</t>
  </si>
  <si>
    <t>V* V692 CrA</t>
  </si>
  <si>
    <t>HD 170642</t>
  </si>
  <si>
    <t>HD 170773</t>
  </si>
  <si>
    <t>HD 170384</t>
  </si>
  <si>
    <t>HD 172991</t>
  </si>
  <si>
    <t>* mu. CrA</t>
  </si>
  <si>
    <t>HD 174152</t>
  </si>
  <si>
    <t>HD 175529</t>
  </si>
  <si>
    <t>HD 175855</t>
  </si>
  <si>
    <t>* bet CrA</t>
  </si>
  <si>
    <t>HD 178254</t>
  </si>
  <si>
    <t>* del CrA</t>
  </si>
  <si>
    <t>HD 189195</t>
  </si>
  <si>
    <t>HD 191408</t>
  </si>
  <si>
    <t>V* V4434 Sgr</t>
  </si>
  <si>
    <t>HD 193302</t>
  </si>
  <si>
    <t>HD 196737</t>
  </si>
  <si>
    <t>HD 198356</t>
  </si>
  <si>
    <t>* bet Mic</t>
  </si>
  <si>
    <t>* 60 Hya</t>
  </si>
  <si>
    <t>HD 133469</t>
  </si>
  <si>
    <t>* f Lup</t>
  </si>
  <si>
    <t>HD 135896</t>
  </si>
  <si>
    <t>* i Lup</t>
  </si>
  <si>
    <t>HD 138221</t>
  </si>
  <si>
    <t>HD 138923</t>
  </si>
  <si>
    <t>* chi Lup</t>
  </si>
  <si>
    <t>* ksi02 Lup</t>
  </si>
  <si>
    <t>* ksi01 Lup</t>
  </si>
  <si>
    <t>HD 143902</t>
  </si>
  <si>
    <t>HD 144987</t>
  </si>
  <si>
    <t>* N Sco</t>
  </si>
  <si>
    <t>* H Sco</t>
  </si>
  <si>
    <t>HR 6178</t>
  </si>
  <si>
    <t>* mu.02 Sco</t>
  </si>
  <si>
    <t>* mu.01 Sco</t>
  </si>
  <si>
    <t>[SC96] Mis 162</t>
  </si>
  <si>
    <t>HD 153368</t>
  </si>
  <si>
    <t>HD 153072</t>
  </si>
  <si>
    <t>HD 154310</t>
  </si>
  <si>
    <t>V* V923 Sco</t>
  </si>
  <si>
    <t>HD 155826</t>
  </si>
  <si>
    <t>HD 157038</t>
  </si>
  <si>
    <t>HD 157097</t>
  </si>
  <si>
    <t>HR 6501</t>
  </si>
  <si>
    <t>HD 158156</t>
  </si>
  <si>
    <t>* ups Sco</t>
  </si>
  <si>
    <t>HD 159312</t>
  </si>
  <si>
    <t>HD 159633</t>
  </si>
  <si>
    <t>* Q Sco</t>
  </si>
  <si>
    <t>[SC96] GC 109</t>
  </si>
  <si>
    <t>[SC96] Mis 549</t>
  </si>
  <si>
    <t>* lam Sco</t>
  </si>
  <si>
    <t>HD 160668</t>
  </si>
  <si>
    <t>* kap Sco</t>
  </si>
  <si>
    <t>HD 161390</t>
  </si>
  <si>
    <t>* G Sco</t>
  </si>
  <si>
    <t>HD 163652</t>
  </si>
  <si>
    <t>HD 163433</t>
  </si>
  <si>
    <t>[SC96] GC 277</t>
  </si>
  <si>
    <t>[SC96] Mis 814</t>
  </si>
  <si>
    <t>* eta Sgr</t>
  </si>
  <si>
    <t>HD 168357</t>
  </si>
  <si>
    <t>HD 168592</t>
  </si>
  <si>
    <t>V* V4050 Sgr</t>
  </si>
  <si>
    <t>* kap02 CrA</t>
  </si>
  <si>
    <t>HD 169853</t>
  </si>
  <si>
    <t>* kap01 CrA</t>
  </si>
  <si>
    <t>* lam CrA</t>
  </si>
  <si>
    <t>HD 175093</t>
  </si>
  <si>
    <t>* eps CrA</t>
  </si>
  <si>
    <t>V* V686 CrA</t>
  </si>
  <si>
    <t>HD 176270</t>
  </si>
  <si>
    <t>* gam CrA</t>
  </si>
  <si>
    <t>* gam CrA A</t>
  </si>
  <si>
    <t>* gam CrA B</t>
  </si>
  <si>
    <t>HD 177565</t>
  </si>
  <si>
    <t>V* V701 CrA</t>
  </si>
  <si>
    <t>* alf CrA</t>
  </si>
  <si>
    <t>HD 180885</t>
  </si>
  <si>
    <t>HD 181321</t>
  </si>
  <si>
    <t>* tet01 Sgr</t>
  </si>
  <si>
    <t>* tet02 Sgr</t>
  </si>
  <si>
    <t>HD 195843</t>
  </si>
  <si>
    <t>HD 196917</t>
  </si>
  <si>
    <t>HD 198751</t>
  </si>
  <si>
    <t>HD 134373</t>
  </si>
  <si>
    <t>* tau Lib</t>
  </si>
  <si>
    <t>HD 139613</t>
  </si>
  <si>
    <t>HD 141832</t>
  </si>
  <si>
    <t>HD 142542</t>
  </si>
  <si>
    <t>HD 143404</t>
  </si>
  <si>
    <t>HD 143790</t>
  </si>
  <si>
    <t>HD 147553</t>
  </si>
  <si>
    <t>HD 150331</t>
  </si>
  <si>
    <t>* eps Sco</t>
  </si>
  <si>
    <t>HD 152636</t>
  </si>
  <si>
    <t>* 27 Sco</t>
  </si>
  <si>
    <t>* k Sco</t>
  </si>
  <si>
    <t>HD 154368</t>
  </si>
  <si>
    <t>HD 155974</t>
  </si>
  <si>
    <t>HD 155806</t>
  </si>
  <si>
    <t>HD 156384</t>
  </si>
  <si>
    <t>HD 156384A</t>
  </si>
  <si>
    <t>HD 157060</t>
  </si>
  <si>
    <t>HD 158619</t>
  </si>
  <si>
    <t>V* V949 Sco</t>
  </si>
  <si>
    <t>[SC96] GC 210</t>
  </si>
  <si>
    <t>[SC96] Mis 732</t>
  </si>
  <si>
    <t>HD 162391</t>
  </si>
  <si>
    <t>HD 162496</t>
  </si>
  <si>
    <t>HD 162586</t>
  </si>
  <si>
    <t>HD 162587</t>
  </si>
  <si>
    <t>HD 162678</t>
  </si>
  <si>
    <t>V* V906 Sco</t>
  </si>
  <si>
    <t>V* V951 Sco</t>
  </si>
  <si>
    <t>HD 162817</t>
  </si>
  <si>
    <t>HD 162517</t>
  </si>
  <si>
    <t>HD 162926</t>
  </si>
  <si>
    <t>V* V957 Sco</t>
  </si>
  <si>
    <t>[SC96] GC 236</t>
  </si>
  <si>
    <t>[SC96] GC 258</t>
  </si>
  <si>
    <t>[SC96] Mis 792</t>
  </si>
  <si>
    <t>HD 164245</t>
  </si>
  <si>
    <t>[SC96] GC 335</t>
  </si>
  <si>
    <t>[SC96] Mis 890</t>
  </si>
  <si>
    <t>HD 166197</t>
  </si>
  <si>
    <t>HD 164870</t>
  </si>
  <si>
    <t>HD 165185</t>
  </si>
  <si>
    <t>V* RS Sgr</t>
  </si>
  <si>
    <t>HD 168838</t>
  </si>
  <si>
    <t>HD 169236</t>
  </si>
  <si>
    <t>* eps Sgr</t>
  </si>
  <si>
    <t>HD 169398</t>
  </si>
  <si>
    <t>HD 172910</t>
  </si>
  <si>
    <t>V* RY Sgr</t>
  </si>
  <si>
    <t>HD 186500</t>
  </si>
  <si>
    <t>HD 188981</t>
  </si>
  <si>
    <t>HD 190056</t>
  </si>
  <si>
    <t>HD 192433</t>
  </si>
  <si>
    <t>HD 194215</t>
  </si>
  <si>
    <t>HD 195206</t>
  </si>
  <si>
    <t>HD 197540</t>
  </si>
  <si>
    <t>HD 199260</t>
  </si>
  <si>
    <t>* ome Cap</t>
  </si>
  <si>
    <t>V* BY Mic</t>
  </si>
  <si>
    <t>* sig Lib</t>
  </si>
  <si>
    <t>* 23 Lib</t>
  </si>
  <si>
    <t>HD 135051</t>
  </si>
  <si>
    <t>* 36 Lib</t>
  </si>
  <si>
    <t>HD 139160</t>
  </si>
  <si>
    <t>* ups Lib</t>
  </si>
  <si>
    <t>HD 139290</t>
  </si>
  <si>
    <t>* rho Sco</t>
  </si>
  <si>
    <t>HD 143619</t>
  </si>
  <si>
    <t>* 12 Sco A</t>
  </si>
  <si>
    <t>HD 145250</t>
  </si>
  <si>
    <t>* d Sco</t>
  </si>
  <si>
    <t>HD 146836</t>
  </si>
  <si>
    <t>CD-29 12513</t>
  </si>
  <si>
    <t>CD-29 12513A</t>
  </si>
  <si>
    <t>HD 152431</t>
  </si>
  <si>
    <t>[SC96] Mis 201</t>
  </si>
  <si>
    <t>V* RR Sco</t>
  </si>
  <si>
    <t>HD 153613</t>
  </si>
  <si>
    <t>HD 154783</t>
  </si>
  <si>
    <t>HD 155450</t>
  </si>
  <si>
    <t>HD 156098</t>
  </si>
  <si>
    <t>HD 156325</t>
  </si>
  <si>
    <t>NGC 6383</t>
  </si>
  <si>
    <t>HD 159176</t>
  </si>
  <si>
    <t>HD 160748</t>
  </si>
  <si>
    <t>V* BM Sco</t>
  </si>
  <si>
    <t>HD 161840</t>
  </si>
  <si>
    <t>HD 165978</t>
  </si>
  <si>
    <t>HD 170479</t>
  </si>
  <si>
    <t>HD 171034</t>
  </si>
  <si>
    <t>NAME SDG</t>
  </si>
  <si>
    <t>HD 175390</t>
  </si>
  <si>
    <t>HD 175794</t>
  </si>
  <si>
    <t>HD 177074</t>
  </si>
  <si>
    <t>HD 182286</t>
  </si>
  <si>
    <t>HD 182681</t>
  </si>
  <si>
    <t>M 55</t>
  </si>
  <si>
    <t>HD 187098</t>
  </si>
  <si>
    <t>* c Sgr</t>
  </si>
  <si>
    <t>V* RR Sgr</t>
  </si>
  <si>
    <t>HD 192310</t>
  </si>
  <si>
    <t>HD 196385</t>
  </si>
  <si>
    <t>* psi Cap</t>
  </si>
  <si>
    <t>HD 196947</t>
  </si>
  <si>
    <t>HD 198174</t>
  </si>
  <si>
    <t>HD 133670</t>
  </si>
  <si>
    <t>HD 134946</t>
  </si>
  <si>
    <t>* 42 Lib</t>
  </si>
  <si>
    <t>* 2 Sco</t>
  </si>
  <si>
    <t>HD 142165</t>
  </si>
  <si>
    <t>* 3 Sco</t>
  </si>
  <si>
    <t>* b Sco</t>
  </si>
  <si>
    <t>* 4 Sco</t>
  </si>
  <si>
    <t>V* V913 Sco</t>
  </si>
  <si>
    <t>* pi. Sco</t>
  </si>
  <si>
    <t>HD 143787</t>
  </si>
  <si>
    <t>HD 144690</t>
  </si>
  <si>
    <t>* c02 Sco</t>
  </si>
  <si>
    <t>* alf Sco B</t>
  </si>
  <si>
    <t>* alf Sco</t>
  </si>
  <si>
    <t>* tau Sco</t>
  </si>
  <si>
    <t>HD 150894</t>
  </si>
  <si>
    <t>HD 155401</t>
  </si>
  <si>
    <t>HD 155940</t>
  </si>
  <si>
    <t>* 43 Oph</t>
  </si>
  <si>
    <t>* d Oph</t>
  </si>
  <si>
    <t>HD 157955</t>
  </si>
  <si>
    <t>[SC96] GC 208</t>
  </si>
  <si>
    <t>[SC96] Mis 731</t>
  </si>
  <si>
    <t>HD 163685</t>
  </si>
  <si>
    <t>HD 163755</t>
  </si>
  <si>
    <t>CD-30 15035</t>
  </si>
  <si>
    <t>HD 165634</t>
  </si>
  <si>
    <t>* gam01 Sgr</t>
  </si>
  <si>
    <t>* gam02 Sgr</t>
  </si>
  <si>
    <t>HD 166023</t>
  </si>
  <si>
    <t>HD 167666</t>
  </si>
  <si>
    <t>HD 167665</t>
  </si>
  <si>
    <t>HD 168646</t>
  </si>
  <si>
    <t>* del Sgr</t>
  </si>
  <si>
    <t>* 18 Sgr</t>
  </si>
  <si>
    <t>HD 169830</t>
  </si>
  <si>
    <t>HD 171416</t>
  </si>
  <si>
    <t>HD 174631</t>
  </si>
  <si>
    <t>* tau Sgr</t>
  </si>
  <si>
    <t>* zet Sgr</t>
  </si>
  <si>
    <t>HD 177846</t>
  </si>
  <si>
    <t>HD 178840</t>
  </si>
  <si>
    <t>HD 183275</t>
  </si>
  <si>
    <t>HD 182180</t>
  </si>
  <si>
    <t>* ome Sgr</t>
  </si>
  <si>
    <t>* 60 Sgr</t>
  </si>
  <si>
    <t>* b Sgr</t>
  </si>
  <si>
    <t>HD 196761</t>
  </si>
  <si>
    <t>* iot Lib</t>
  </si>
  <si>
    <t>HD 138105</t>
  </si>
  <si>
    <t>HD 139254</t>
  </si>
  <si>
    <t>HD 142184</t>
  </si>
  <si>
    <t>HD 144334</t>
  </si>
  <si>
    <t>HD 143900</t>
  </si>
  <si>
    <t>* del Sco</t>
  </si>
  <si>
    <t>HD 144844</t>
  </si>
  <si>
    <t>HD 144661</t>
  </si>
  <si>
    <t>HD 146001</t>
  </si>
  <si>
    <t>* omi Sco</t>
  </si>
  <si>
    <t>* sig Sco</t>
  </si>
  <si>
    <t>* rho Oph</t>
  </si>
  <si>
    <t>* i Sco</t>
  </si>
  <si>
    <t>HD 153336</t>
  </si>
  <si>
    <t>* 26 Oph</t>
  </si>
  <si>
    <t>M 19</t>
  </si>
  <si>
    <t>HD 155379</t>
  </si>
  <si>
    <t>HD 154481</t>
  </si>
  <si>
    <t>* 36 Oph A</t>
  </si>
  <si>
    <t>V* V2215 Oph</t>
  </si>
  <si>
    <t>* 36 Oph B</t>
  </si>
  <si>
    <t>HD 157864</t>
  </si>
  <si>
    <t>HD 158704</t>
  </si>
  <si>
    <t>HD 161756</t>
  </si>
  <si>
    <t>HD 160839</t>
  </si>
  <si>
    <t>V* X Sgr</t>
  </si>
  <si>
    <t>HD 163318</t>
  </si>
  <si>
    <t>[SC96] GC 265</t>
  </si>
  <si>
    <t>[SC96] Mis 803</t>
  </si>
  <si>
    <t>HD 167818</t>
  </si>
  <si>
    <t>* lam Sgr</t>
  </si>
  <si>
    <t>HD 169938</t>
  </si>
  <si>
    <t>[SC96] GC 607</t>
  </si>
  <si>
    <t>[SC96] GC 625</t>
  </si>
  <si>
    <t>[SC96] Mis 1381</t>
  </si>
  <si>
    <t>[SC96] Mis 1401</t>
  </si>
  <si>
    <t>HD 169851</t>
  </si>
  <si>
    <t>HD 173117</t>
  </si>
  <si>
    <t>* phi Sgr</t>
  </si>
  <si>
    <t>HD 174630</t>
  </si>
  <si>
    <t>* sig Sgr</t>
  </si>
  <si>
    <t>HD 176246</t>
  </si>
  <si>
    <t>HD 176704</t>
  </si>
  <si>
    <t>HD 178075</t>
  </si>
  <si>
    <t>HD 179949</t>
  </si>
  <si>
    <t>* psi Sgr</t>
  </si>
  <si>
    <t>HD 179323</t>
  </si>
  <si>
    <t>* chi01 Sgr</t>
  </si>
  <si>
    <t>* chi03 Sgr</t>
  </si>
  <si>
    <t>* 53 Sgr</t>
  </si>
  <si>
    <t>HD 185467</t>
  </si>
  <si>
    <t>HD 184268</t>
  </si>
  <si>
    <t>* h01 Sgr</t>
  </si>
  <si>
    <t>* h02 Sgr</t>
  </si>
  <si>
    <t>HD 188088</t>
  </si>
  <si>
    <t>HD 190009</t>
  </si>
  <si>
    <t>HD 189561</t>
  </si>
  <si>
    <t>* 4 Cap</t>
  </si>
  <si>
    <t>HD 195006</t>
  </si>
  <si>
    <t>* 17 Cap</t>
  </si>
  <si>
    <t>* 20 Cap</t>
  </si>
  <si>
    <t>HD 134758</t>
  </si>
  <si>
    <t>* 26 Lib</t>
  </si>
  <si>
    <t>* 28 Lib</t>
  </si>
  <si>
    <t>HD 138268</t>
  </si>
  <si>
    <t>* 41 Lib</t>
  </si>
  <si>
    <t>* kap Lib</t>
  </si>
  <si>
    <t>HD 139329</t>
  </si>
  <si>
    <t>* lam Lib</t>
  </si>
  <si>
    <t>* ome02 Sco</t>
  </si>
  <si>
    <t>* ome Sco</t>
  </si>
  <si>
    <t>HD 145964</t>
  </si>
  <si>
    <t>* ome Oph</t>
  </si>
  <si>
    <t>* omi Oph A</t>
  </si>
  <si>
    <t>* 32 Sco</t>
  </si>
  <si>
    <t>* 191 Oph</t>
  </si>
  <si>
    <t>* tet Oph</t>
  </si>
  <si>
    <t>* b Oph</t>
  </si>
  <si>
    <t>* c Oph</t>
  </si>
  <si>
    <t>HD 161664</t>
  </si>
  <si>
    <t>* 4 Sgr</t>
  </si>
  <si>
    <t>* 63 Oph</t>
  </si>
  <si>
    <t>* 7 Sgr</t>
  </si>
  <si>
    <t>HD 164402</t>
  </si>
  <si>
    <t>C 1806-240</t>
  </si>
  <si>
    <t>* 9 Sgr</t>
  </si>
  <si>
    <t>* 1 Sgr</t>
  </si>
  <si>
    <t>* 70 Sgr</t>
  </si>
  <si>
    <t>* 24 Sgr</t>
  </si>
  <si>
    <t>HD 171961</t>
  </si>
  <si>
    <t>* 26 Sgr</t>
  </si>
  <si>
    <t>M 22</t>
  </si>
  <si>
    <t>* 28 Sgr</t>
  </si>
  <si>
    <t>* nu.01 Sgr</t>
  </si>
  <si>
    <t>* nu.02 Sgr</t>
  </si>
  <si>
    <t>HD 175360</t>
  </si>
  <si>
    <t>HD 175892</t>
  </si>
  <si>
    <t>* omi Sgr</t>
  </si>
  <si>
    <t>HD 176537</t>
  </si>
  <si>
    <t>HD 179201</t>
  </si>
  <si>
    <t>HD 181240</t>
  </si>
  <si>
    <t>* 50 Sgr</t>
  </si>
  <si>
    <t>HD 183545</t>
  </si>
  <si>
    <t>* sig Cap</t>
  </si>
  <si>
    <t>* omi Cap A</t>
  </si>
  <si>
    <t>* ups Cap</t>
  </si>
  <si>
    <t>HD 198208</t>
  </si>
  <si>
    <t>* 19 Cap</t>
  </si>
  <si>
    <t>* nu. Lib</t>
  </si>
  <si>
    <t>* 22 Lib</t>
  </si>
  <si>
    <t>* omi Lib</t>
  </si>
  <si>
    <t>* zet01 Lib</t>
  </si>
  <si>
    <t>* zet03 Lib</t>
  </si>
  <si>
    <t>* zet04 Lib</t>
  </si>
  <si>
    <t>* 47 Lib</t>
  </si>
  <si>
    <t>* bet Sco</t>
  </si>
  <si>
    <t>* bet02 Sco</t>
  </si>
  <si>
    <t>* bet01 Sco</t>
  </si>
  <si>
    <t>HD 145997</t>
  </si>
  <si>
    <t>* nu. Sco</t>
  </si>
  <si>
    <t>* nu. Sco A</t>
  </si>
  <si>
    <t>HD 146436</t>
  </si>
  <si>
    <t>HD 145100</t>
  </si>
  <si>
    <t>HD 146834</t>
  </si>
  <si>
    <t>* psi Oph</t>
  </si>
  <si>
    <t>* chi Oph</t>
  </si>
  <si>
    <t>HD 150259</t>
  </si>
  <si>
    <t>HD 150453</t>
  </si>
  <si>
    <t>HD 152311</t>
  </si>
  <si>
    <t>HD 152909</t>
  </si>
  <si>
    <t>HD 154204</t>
  </si>
  <si>
    <t>* 28 Sco</t>
  </si>
  <si>
    <t>* ksi Oph</t>
  </si>
  <si>
    <t>HD 157527</t>
  </si>
  <si>
    <t>* 52 Oph</t>
  </si>
  <si>
    <t>* 2 Sgr</t>
  </si>
  <si>
    <t>* 58 Oph</t>
  </si>
  <si>
    <t>HD 164028</t>
  </si>
  <si>
    <t>HD 165516</t>
  </si>
  <si>
    <t>* mu. Sgr</t>
  </si>
  <si>
    <t>* 15 Sgr</t>
  </si>
  <si>
    <t>* 14 Sgr</t>
  </si>
  <si>
    <t>* 16 Sgr</t>
  </si>
  <si>
    <t>* 21 Sgr</t>
  </si>
  <si>
    <t>V* V4190 Sgr</t>
  </si>
  <si>
    <t>HD 171856</t>
  </si>
  <si>
    <t>HD 172051</t>
  </si>
  <si>
    <t>V* V4405 Sgr</t>
  </si>
  <si>
    <t>HD 173282</t>
  </si>
  <si>
    <t>* 29 Sgr</t>
  </si>
  <si>
    <t>* 33 Sgr</t>
  </si>
  <si>
    <t>Cl Collinder 394</t>
  </si>
  <si>
    <t>* ksi01 Sgr</t>
  </si>
  <si>
    <t>* ksi02 Sgr</t>
  </si>
  <si>
    <t>HD 176884</t>
  </si>
  <si>
    <t>HD 176903</t>
  </si>
  <si>
    <t>HD 178175</t>
  </si>
  <si>
    <t>HD 178555</t>
  </si>
  <si>
    <t>* pi. Sgr</t>
  </si>
  <si>
    <t>* d Sgr</t>
  </si>
  <si>
    <t>HD 181558</t>
  </si>
  <si>
    <t>HD 184835</t>
  </si>
  <si>
    <t>V* V4333 Sgr</t>
  </si>
  <si>
    <t>* 57 Sgr</t>
  </si>
  <si>
    <t>* f Sgr</t>
  </si>
  <si>
    <t>* pi. Cap</t>
  </si>
  <si>
    <t>HD 196857</t>
  </si>
  <si>
    <t>V* DV Aqr</t>
  </si>
  <si>
    <t>HD 199443</t>
  </si>
  <si>
    <t>* gam Lib</t>
  </si>
  <si>
    <t>HD 140301</t>
  </si>
  <si>
    <t>* eta Lib</t>
  </si>
  <si>
    <t>* tet Lib</t>
  </si>
  <si>
    <t>V* HR Lib</t>
  </si>
  <si>
    <t>* 49 Lib</t>
  </si>
  <si>
    <t>* phi Oph</t>
  </si>
  <si>
    <t>* 24 Sco</t>
  </si>
  <si>
    <t>HD 152781</t>
  </si>
  <si>
    <t>* 29 Oph</t>
  </si>
  <si>
    <t>HD 154779</t>
  </si>
  <si>
    <t>HD 157546</t>
  </si>
  <si>
    <t>HD 163245</t>
  </si>
  <si>
    <t>* 6 Sgr</t>
  </si>
  <si>
    <t>HD 165687</t>
  </si>
  <si>
    <t>HD 167720</t>
  </si>
  <si>
    <t>V* V4387 Sgr</t>
  </si>
  <si>
    <t>V* Y Sgr</t>
  </si>
  <si>
    <t>[SC96] Mis 1264</t>
  </si>
  <si>
    <t>HD 169990</t>
  </si>
  <si>
    <t>HD 170433</t>
  </si>
  <si>
    <t>HD 170680</t>
  </si>
  <si>
    <t>V* V3879 Sgr</t>
  </si>
  <si>
    <t>HD 177817</t>
  </si>
  <si>
    <t>HD 176123</t>
  </si>
  <si>
    <t>HD 177863</t>
  </si>
  <si>
    <t>* rho01 Sgr</t>
  </si>
  <si>
    <t>* ups Sgr</t>
  </si>
  <si>
    <t>* rho02 Sgr</t>
  </si>
  <si>
    <t>* e01 Sgr</t>
  </si>
  <si>
    <t>HD 186185</t>
  </si>
  <si>
    <t>* e02 Sgr</t>
  </si>
  <si>
    <t>* g Sgr</t>
  </si>
  <si>
    <t>* bet01 Cap</t>
  </si>
  <si>
    <t>* bet02 Cap</t>
  </si>
  <si>
    <t>HD 194918</t>
  </si>
  <si>
    <t>HD 195838</t>
  </si>
  <si>
    <t>HD 195330</t>
  </si>
  <si>
    <t>* 14 Cap A</t>
  </si>
  <si>
    <t>HD 136956</t>
  </si>
  <si>
    <t>HD 141853</t>
  </si>
  <si>
    <t>* 48 Lib</t>
  </si>
  <si>
    <t>HD 144585</t>
  </si>
  <si>
    <t>* 11 Sco</t>
  </si>
  <si>
    <t>HD 146254</t>
  </si>
  <si>
    <t>HD 146850</t>
  </si>
  <si>
    <t>HD 148604</t>
  </si>
  <si>
    <t>HD 151527</t>
  </si>
  <si>
    <t>V* V1010 Oph</t>
  </si>
  <si>
    <t>HD 153229</t>
  </si>
  <si>
    <t>* eta Oph</t>
  </si>
  <si>
    <t>* eta Oph B</t>
  </si>
  <si>
    <t>* eta Oph A</t>
  </si>
  <si>
    <t>HD 155970</t>
  </si>
  <si>
    <t>HD 156462</t>
  </si>
  <si>
    <t>HD 157969</t>
  </si>
  <si>
    <t>HD 159877</t>
  </si>
  <si>
    <t>* ksi Ser</t>
  </si>
  <si>
    <t>HD 161701</t>
  </si>
  <si>
    <t>HD 163336</t>
  </si>
  <si>
    <t>HD 168415</t>
  </si>
  <si>
    <t>NGC 6605</t>
  </si>
  <si>
    <t>* gam Sct</t>
  </si>
  <si>
    <t>V* V432 Sct</t>
  </si>
  <si>
    <t>HD 170902</t>
  </si>
  <si>
    <t>V* V450 Sct</t>
  </si>
  <si>
    <t>HD 171130</t>
  </si>
  <si>
    <t>HR 6989</t>
  </si>
  <si>
    <t>HD 175317</t>
  </si>
  <si>
    <t>HD 175156</t>
  </si>
  <si>
    <t>HD 176593</t>
  </si>
  <si>
    <t>HD 177517</t>
  </si>
  <si>
    <t>HD 180928</t>
  </si>
  <si>
    <t>HD 182477</t>
  </si>
  <si>
    <t>HD 182645</t>
  </si>
  <si>
    <t>HD 184985</t>
  </si>
  <si>
    <t>HD 186984</t>
  </si>
  <si>
    <t>V* V505 Sgr</t>
  </si>
  <si>
    <t>* ksi01 Cap</t>
  </si>
  <si>
    <t>* ksi Cap</t>
  </si>
  <si>
    <t>* 3 Cap</t>
  </si>
  <si>
    <t>* alf01 Cap</t>
  </si>
  <si>
    <t>* alf02 Cap</t>
  </si>
  <si>
    <t>* nu. Cap</t>
  </si>
  <si>
    <t>HD 198431</t>
  </si>
  <si>
    <t>HD 198802</t>
  </si>
  <si>
    <t>* del Lib</t>
  </si>
  <si>
    <t>* bet Lib</t>
  </si>
  <si>
    <t>* eps Lib</t>
  </si>
  <si>
    <t>HD 138764</t>
  </si>
  <si>
    <t>* 37 Lib</t>
  </si>
  <si>
    <t>* ksi Sco A</t>
  </si>
  <si>
    <t>* ksi Sco B</t>
  </si>
  <si>
    <t>* psi Sco</t>
  </si>
  <si>
    <t>* chi Sco</t>
  </si>
  <si>
    <t>* zet Oph</t>
  </si>
  <si>
    <t>* 20 Oph</t>
  </si>
  <si>
    <t>HD 153021</t>
  </si>
  <si>
    <t>* nu. Ser</t>
  </si>
  <si>
    <t>HD 157968</t>
  </si>
  <si>
    <t>HD 159358</t>
  </si>
  <si>
    <t>* omi Ser</t>
  </si>
  <si>
    <t>HD 161023</t>
  </si>
  <si>
    <t>HD 166103</t>
  </si>
  <si>
    <t>M 16</t>
  </si>
  <si>
    <t>HD 169033</t>
  </si>
  <si>
    <t>HD 174328</t>
  </si>
  <si>
    <t>HD 176162</t>
  </si>
  <si>
    <t>HD 179497</t>
  </si>
  <si>
    <t>* 37 Aql</t>
  </si>
  <si>
    <t>HD 184574</t>
  </si>
  <si>
    <t>HD 187195</t>
  </si>
  <si>
    <t>* 51 Aql</t>
  </si>
  <si>
    <t>HD 187150</t>
  </si>
  <si>
    <t>HD 189340</t>
  </si>
  <si>
    <t>V* V1401 Aql</t>
  </si>
  <si>
    <t>V* AV Cap</t>
  </si>
  <si>
    <t>HD 193896</t>
  </si>
  <si>
    <t>HD 195564</t>
  </si>
  <si>
    <t>* eps Aqr</t>
  </si>
  <si>
    <t>* mu. Aqr</t>
  </si>
  <si>
    <t>* 7 Aqr</t>
  </si>
  <si>
    <t>HD 132953</t>
  </si>
  <si>
    <t>HD 139461</t>
  </si>
  <si>
    <t>* 50 Lib</t>
  </si>
  <si>
    <t>* 16 Sco</t>
  </si>
  <si>
    <t>* 18 Sco</t>
  </si>
  <si>
    <t>* ups Oph</t>
  </si>
  <si>
    <t>HD 150052</t>
  </si>
  <si>
    <t>HD 150381</t>
  </si>
  <si>
    <t>HD 150177</t>
  </si>
  <si>
    <t>HD 155078</t>
  </si>
  <si>
    <t>HD 156971</t>
  </si>
  <si>
    <t>HD 160018</t>
  </si>
  <si>
    <t>* nu. Oph</t>
  </si>
  <si>
    <t>HD 162757</t>
  </si>
  <si>
    <t>HD 167833</t>
  </si>
  <si>
    <t>* zet Sct</t>
  </si>
  <si>
    <t>HD 169009</t>
  </si>
  <si>
    <t>HD 170740</t>
  </si>
  <si>
    <t>HD 171391</t>
  </si>
  <si>
    <t>* del Sct</t>
  </si>
  <si>
    <t>HD 173638</t>
  </si>
  <si>
    <t>HD 174464</t>
  </si>
  <si>
    <t>HD 174866</t>
  </si>
  <si>
    <t>HD 185966</t>
  </si>
  <si>
    <t>* 56 Aql</t>
  </si>
  <si>
    <t>* 57 Aql A</t>
  </si>
  <si>
    <t>* 57 Aql B</t>
  </si>
  <si>
    <t>HD 191639</t>
  </si>
  <si>
    <t>HD 135367</t>
  </si>
  <si>
    <t>HD 136479</t>
  </si>
  <si>
    <t>HD 140986</t>
  </si>
  <si>
    <t>HD 144390</t>
  </si>
  <si>
    <t>V* V2105 Oph</t>
  </si>
  <si>
    <t>HD 148743</t>
  </si>
  <si>
    <t>HD 149911</t>
  </si>
  <si>
    <t>* 23 Oph</t>
  </si>
  <si>
    <t>HD 156227</t>
  </si>
  <si>
    <t>HD 156826</t>
  </si>
  <si>
    <t>HD 158170</t>
  </si>
  <si>
    <t>HD 159170</t>
  </si>
  <si>
    <t>* mu. Oph</t>
  </si>
  <si>
    <t>HD 161056</t>
  </si>
  <si>
    <t>V* Y Oph</t>
  </si>
  <si>
    <t>* tau Oph B</t>
  </si>
  <si>
    <t>* tau Oph A</t>
  </si>
  <si>
    <t>* tau Oph</t>
  </si>
  <si>
    <t>HD 165402</t>
  </si>
  <si>
    <t>HD 169370</t>
  </si>
  <si>
    <t>HD 170547</t>
  </si>
  <si>
    <t>HD 171149</t>
  </si>
  <si>
    <t>* alf Sct</t>
  </si>
  <si>
    <t>HD 173093</t>
  </si>
  <si>
    <t>HD 172348</t>
  </si>
  <si>
    <t>HD 172831</t>
  </si>
  <si>
    <t>* eps Sct</t>
  </si>
  <si>
    <t>V* R Sct</t>
  </si>
  <si>
    <t>HD 174208</t>
  </si>
  <si>
    <t>HD 174005</t>
  </si>
  <si>
    <t>NGC 6705</t>
  </si>
  <si>
    <t>* eta Sct</t>
  </si>
  <si>
    <t>* i Aql</t>
  </si>
  <si>
    <t>* 20 Aql</t>
  </si>
  <si>
    <t>* f Aql</t>
  </si>
  <si>
    <t>HD 182038</t>
  </si>
  <si>
    <t>HD 184573</t>
  </si>
  <si>
    <t>* kap Aql</t>
  </si>
  <si>
    <t>HD 196676</t>
  </si>
  <si>
    <t>* k Aqr</t>
  </si>
  <si>
    <t>* 4 Aqr</t>
  </si>
  <si>
    <t>* 4 Aqr A</t>
  </si>
  <si>
    <t>* 5 Aqr</t>
  </si>
  <si>
    <t>HD 132833</t>
  </si>
  <si>
    <t>HD 136442</t>
  </si>
  <si>
    <t>* mu. Ser</t>
  </si>
  <si>
    <t>* b Ser</t>
  </si>
  <si>
    <t>* 30 Ser</t>
  </si>
  <si>
    <t>HD 145206</t>
  </si>
  <si>
    <t>* del Oph</t>
  </si>
  <si>
    <t>HD 146514</t>
  </si>
  <si>
    <t>HD 145788</t>
  </si>
  <si>
    <t>* eps Oph</t>
  </si>
  <si>
    <t>* 30 Oph</t>
  </si>
  <si>
    <t>M 10</t>
  </si>
  <si>
    <t>HD 154962</t>
  </si>
  <si>
    <t>* 47 Oph</t>
  </si>
  <si>
    <t>M 14</t>
  </si>
  <si>
    <t>HD 163532</t>
  </si>
  <si>
    <t>HD 164064</t>
  </si>
  <si>
    <t>* zet Ser</t>
  </si>
  <si>
    <t>HD 165438</t>
  </si>
  <si>
    <t>* eta Ser</t>
  </si>
  <si>
    <t>HD 167564</t>
  </si>
  <si>
    <t>HD 167768</t>
  </si>
  <si>
    <t>HD 169268</t>
  </si>
  <si>
    <t>* bet Sct</t>
  </si>
  <si>
    <t>* 8 Aql</t>
  </si>
  <si>
    <t>* g Aql</t>
  </si>
  <si>
    <t>* h Aql</t>
  </si>
  <si>
    <t>* lam Aql</t>
  </si>
  <si>
    <t>V* V1691 Aql</t>
  </si>
  <si>
    <t>* e Aql</t>
  </si>
  <si>
    <t>* 42 Aql</t>
  </si>
  <si>
    <t>HD 186660</t>
  </si>
  <si>
    <t>V* V1291 Aql</t>
  </si>
  <si>
    <t>HD 190664</t>
  </si>
  <si>
    <t>HD 194454</t>
  </si>
  <si>
    <t>* 68 Aql</t>
  </si>
  <si>
    <t>* 69 Aql</t>
  </si>
  <si>
    <t>* 70 Aql</t>
  </si>
  <si>
    <t>HD 196712</t>
  </si>
  <si>
    <t>HD 197954</t>
  </si>
  <si>
    <t>* 2 Ser</t>
  </si>
  <si>
    <t>HD 136028</t>
  </si>
  <si>
    <t>* 8 Ser</t>
  </si>
  <si>
    <t>* 11 Ser</t>
  </si>
  <si>
    <t>* 25 Ser</t>
  </si>
  <si>
    <t>HD 145936</t>
  </si>
  <si>
    <t>HD 147550</t>
  </si>
  <si>
    <t>HD 150451</t>
  </si>
  <si>
    <t>BD+02 4211</t>
  </si>
  <si>
    <t>* 12 Oph</t>
  </si>
  <si>
    <t>HD 151900</t>
  </si>
  <si>
    <t>M 12</t>
  </si>
  <si>
    <t>V* V2542 Oph</t>
  </si>
  <si>
    <t>HD 154445</t>
  </si>
  <si>
    <t>HD 154660</t>
  </si>
  <si>
    <t>HD 157856</t>
  </si>
  <si>
    <t>HD 157347</t>
  </si>
  <si>
    <t>HD 158614A</t>
  </si>
  <si>
    <t>HD 158614B</t>
  </si>
  <si>
    <t>HD 160471</t>
  </si>
  <si>
    <t>HD 162596</t>
  </si>
  <si>
    <t>HD 165462</t>
  </si>
  <si>
    <t>HD 169493</t>
  </si>
  <si>
    <t>* 61 Ser</t>
  </si>
  <si>
    <t>* c Ser</t>
  </si>
  <si>
    <t>* e Ser</t>
  </si>
  <si>
    <t>* 5 Aql A</t>
  </si>
  <si>
    <t>HD 175640</t>
  </si>
  <si>
    <t>HD 178744</t>
  </si>
  <si>
    <t>* d Aql</t>
  </si>
  <si>
    <t>HD 181907</t>
  </si>
  <si>
    <t>* 45 Aql</t>
  </si>
  <si>
    <t>* iot Aql</t>
  </si>
  <si>
    <t>HD 187660</t>
  </si>
  <si>
    <t>* 62 Aql</t>
  </si>
  <si>
    <t>* 64 Aql</t>
  </si>
  <si>
    <t>* tet Aql</t>
  </si>
  <si>
    <t>* 66 Aql</t>
  </si>
  <si>
    <t>HD 193329</t>
  </si>
  <si>
    <t>* l Aql</t>
  </si>
  <si>
    <t>V* IQ Aqr</t>
  </si>
  <si>
    <t>* 6 Ser</t>
  </si>
  <si>
    <t>* 4 Ser</t>
  </si>
  <si>
    <t>M 5</t>
  </si>
  <si>
    <t>* 10 Ser</t>
  </si>
  <si>
    <t>HD 140815</t>
  </si>
  <si>
    <t>* ome Ser</t>
  </si>
  <si>
    <t>HD 146740</t>
  </si>
  <si>
    <t>HD 148287</t>
  </si>
  <si>
    <t>HD 148513</t>
  </si>
  <si>
    <t>HD 148531</t>
  </si>
  <si>
    <t>* lam Oph</t>
  </si>
  <si>
    <t>* lam Oph A</t>
  </si>
  <si>
    <t>* lam Oph B</t>
  </si>
  <si>
    <t>HD 150493</t>
  </si>
  <si>
    <t>* 14 Oph</t>
  </si>
  <si>
    <t>* 19 Oph</t>
  </si>
  <si>
    <t>* 16 Oph</t>
  </si>
  <si>
    <t>* 21 Oph</t>
  </si>
  <si>
    <t>V* U Oph</t>
  </si>
  <si>
    <t>HD 156208</t>
  </si>
  <si>
    <t>HD 158837</t>
  </si>
  <si>
    <t>HD 158352</t>
  </si>
  <si>
    <t>HD 160315</t>
  </si>
  <si>
    <t>* 61 Oph A</t>
  </si>
  <si>
    <t>* gam Oph</t>
  </si>
  <si>
    <t>Cl Collinder 350</t>
  </si>
  <si>
    <t>HD 162113</t>
  </si>
  <si>
    <t>HD 162774</t>
  </si>
  <si>
    <t>V* V2052 Oph</t>
  </si>
  <si>
    <t>HD 163624</t>
  </si>
  <si>
    <t>HD 164258</t>
  </si>
  <si>
    <t>* 68 Oph</t>
  </si>
  <si>
    <t>* 70 Oph B</t>
  </si>
  <si>
    <t>HD 165742</t>
  </si>
  <si>
    <t>V* V986 Oph</t>
  </si>
  <si>
    <t>* 70 Oph</t>
  </si>
  <si>
    <t>HD 167162</t>
  </si>
  <si>
    <t>V* V2392 Oph</t>
  </si>
  <si>
    <t>* 4 Aql</t>
  </si>
  <si>
    <t>HD 174240</t>
  </si>
  <si>
    <t>HD 175679</t>
  </si>
  <si>
    <t>* 64 Ser</t>
  </si>
  <si>
    <t>HD 177178</t>
  </si>
  <si>
    <t>HD 180782</t>
  </si>
  <si>
    <t>* 23 Aql</t>
  </si>
  <si>
    <t>* 21 Aql</t>
  </si>
  <si>
    <t>* 24 Aql</t>
  </si>
  <si>
    <t>* c Aql</t>
  </si>
  <si>
    <t>* nu. Aql</t>
  </si>
  <si>
    <t>HD 183387</t>
  </si>
  <si>
    <t>* eta Aql</t>
  </si>
  <si>
    <t>HD 189322</t>
  </si>
  <si>
    <t>* 58 Aql</t>
  </si>
  <si>
    <t>HD 191984</t>
  </si>
  <si>
    <t>HD 194244</t>
  </si>
  <si>
    <t>HD 194263</t>
  </si>
  <si>
    <t>HD 195617</t>
  </si>
  <si>
    <t>HD 196426</t>
  </si>
  <si>
    <t>* 1 Aqr</t>
  </si>
  <si>
    <t>HD 199442</t>
  </si>
  <si>
    <t>* 110 Vir</t>
  </si>
  <si>
    <t>* eps Ser</t>
  </si>
  <si>
    <t>* 3 Her</t>
  </si>
  <si>
    <t>HD 145085</t>
  </si>
  <si>
    <t>* 9 Her</t>
  </si>
  <si>
    <t>HD 148390</t>
  </si>
  <si>
    <t>* 37 Her</t>
  </si>
  <si>
    <t>* l Her</t>
  </si>
  <si>
    <t>* sig Oph</t>
  </si>
  <si>
    <t>* bet Oph</t>
  </si>
  <si>
    <t>HD 161941</t>
  </si>
  <si>
    <t>Cl Melotte 186</t>
  </si>
  <si>
    <t>* 66 Oph</t>
  </si>
  <si>
    <t>* 67 Oph</t>
  </si>
  <si>
    <t>HD 166460</t>
  </si>
  <si>
    <t>HD 168797</t>
  </si>
  <si>
    <t>* 74 Oph</t>
  </si>
  <si>
    <t>HD 170137</t>
  </si>
  <si>
    <t>HD 170973</t>
  </si>
  <si>
    <t>HD 171586</t>
  </si>
  <si>
    <t>HD 172365</t>
  </si>
  <si>
    <t>HD 173495</t>
  </si>
  <si>
    <t>HD 173495B</t>
  </si>
  <si>
    <t>HD 173954</t>
  </si>
  <si>
    <t>* tet02 Ser</t>
  </si>
  <si>
    <t>* tet01 Ser</t>
  </si>
  <si>
    <t>* 22 Aql</t>
  </si>
  <si>
    <t>* del Aql</t>
  </si>
  <si>
    <t>HD 183227</t>
  </si>
  <si>
    <t>HD 183589</t>
  </si>
  <si>
    <t>HD 183656</t>
  </si>
  <si>
    <t>HD 185423</t>
  </si>
  <si>
    <t>HD 184663</t>
  </si>
  <si>
    <t>HD 192699</t>
  </si>
  <si>
    <t>HD 194953</t>
  </si>
  <si>
    <t>HD 198070</t>
  </si>
  <si>
    <t>HD 134047</t>
  </si>
  <si>
    <t>* 3 Ser</t>
  </si>
  <si>
    <t>* alf Ser</t>
  </si>
  <si>
    <t>HD 140775</t>
  </si>
  <si>
    <t>* 43 Ser</t>
  </si>
  <si>
    <t>HD 146084</t>
  </si>
  <si>
    <t>* o Her</t>
  </si>
  <si>
    <t>HD 149908</t>
  </si>
  <si>
    <t>* n Her</t>
  </si>
  <si>
    <t>* k Her</t>
  </si>
  <si>
    <t>HD 155500</t>
  </si>
  <si>
    <t>HD 157978</t>
  </si>
  <si>
    <t>HD 160781</t>
  </si>
  <si>
    <t>HD 162917</t>
  </si>
  <si>
    <t>HD 163641</t>
  </si>
  <si>
    <t>HD 164432</t>
  </si>
  <si>
    <t>HD 168387</t>
  </si>
  <si>
    <t>V* V2393 Oph</t>
  </si>
  <si>
    <t>HD 169689</t>
  </si>
  <si>
    <t>HD 170200</t>
  </si>
  <si>
    <t>HD 172424</t>
  </si>
  <si>
    <t>HD 171834</t>
  </si>
  <si>
    <t>* 62 Ser</t>
  </si>
  <si>
    <t>HD 176095</t>
  </si>
  <si>
    <t>* 19 Aql</t>
  </si>
  <si>
    <t>HD 179791</t>
  </si>
  <si>
    <t>* mu. Aql</t>
  </si>
  <si>
    <t>V* V450 Aql</t>
  </si>
  <si>
    <t>* sig Aql</t>
  </si>
  <si>
    <t>HD 188385</t>
  </si>
  <si>
    <t>* bet Aql</t>
  </si>
  <si>
    <t>HD 194013</t>
  </si>
  <si>
    <t>HD 195909</t>
  </si>
  <si>
    <t>* 13 Del</t>
  </si>
  <si>
    <t>HD 198404</t>
  </si>
  <si>
    <t>HD 199223</t>
  </si>
  <si>
    <t>* eps Equ A</t>
  </si>
  <si>
    <t>* eps Equ B</t>
  </si>
  <si>
    <t>HD 135615</t>
  </si>
  <si>
    <t>* 40 Ser</t>
  </si>
  <si>
    <t>* lam Ser</t>
  </si>
  <si>
    <t>HD 144426</t>
  </si>
  <si>
    <t>* 45 Ser</t>
  </si>
  <si>
    <t>* 47 Ser</t>
  </si>
  <si>
    <t>* i Her</t>
  </si>
  <si>
    <t>* iot Oph</t>
  </si>
  <si>
    <t>HD 153914</t>
  </si>
  <si>
    <t>* kap Oph</t>
  </si>
  <si>
    <t>HD 154619</t>
  </si>
  <si>
    <t>* 37 Oph</t>
  </si>
  <si>
    <t>HD 154610</t>
  </si>
  <si>
    <t>* e Oph</t>
  </si>
  <si>
    <t>HD 157617</t>
  </si>
  <si>
    <t>V* V2114 Oph</t>
  </si>
  <si>
    <t>* f Oph</t>
  </si>
  <si>
    <t>HD 163772</t>
  </si>
  <si>
    <t>* 72 Oph</t>
  </si>
  <si>
    <t>* 71 Oph</t>
  </si>
  <si>
    <t>HD 171505</t>
  </si>
  <si>
    <t>HD 171802</t>
  </si>
  <si>
    <t>V* X Oph</t>
  </si>
  <si>
    <t>HD 174569</t>
  </si>
  <si>
    <t>HD 176981</t>
  </si>
  <si>
    <t>V* R Aql</t>
  </si>
  <si>
    <t>HD 181122</t>
  </si>
  <si>
    <t>HD 182101</t>
  </si>
  <si>
    <t>HD 187753</t>
  </si>
  <si>
    <t>HD 186535</t>
  </si>
  <si>
    <t>HD 187567</t>
  </si>
  <si>
    <t>* alf Aql</t>
  </si>
  <si>
    <t>* ups Aql</t>
  </si>
  <si>
    <t>* ksi Aql</t>
  </si>
  <si>
    <t>HD 189695</t>
  </si>
  <si>
    <t>* tau Aql</t>
  </si>
  <si>
    <t>HD 192895</t>
  </si>
  <si>
    <t>HD 194937</t>
  </si>
  <si>
    <t>* 14 Del</t>
  </si>
  <si>
    <t>HD 139087</t>
  </si>
  <si>
    <t>* 16 Ser</t>
  </si>
  <si>
    <t>HD 148228</t>
  </si>
  <si>
    <t>HD 150483</t>
  </si>
  <si>
    <t>* h Her</t>
  </si>
  <si>
    <t>HD 151862</t>
  </si>
  <si>
    <t>* 33 Oph</t>
  </si>
  <si>
    <t>* 34 Oph</t>
  </si>
  <si>
    <t>* 60 Her</t>
  </si>
  <si>
    <t>HD 158716</t>
  </si>
  <si>
    <t>HD 159082</t>
  </si>
  <si>
    <t>* alf Oph</t>
  </si>
  <si>
    <t>HD 160365</t>
  </si>
  <si>
    <t>HD 162468</t>
  </si>
  <si>
    <t>HD 168199</t>
  </si>
  <si>
    <t>HD 169111</t>
  </si>
  <si>
    <t>* 18 Aql</t>
  </si>
  <si>
    <t>* ome01 Aql</t>
  </si>
  <si>
    <t>* 28 Aql</t>
  </si>
  <si>
    <t>* ome02 Aql</t>
  </si>
  <si>
    <t>HD 182900</t>
  </si>
  <si>
    <t>HD 185018</t>
  </si>
  <si>
    <t>* 46 Aql</t>
  </si>
  <si>
    <t>* chi Aql</t>
  </si>
  <si>
    <t>* pi. Aql</t>
  </si>
  <si>
    <t>HD 187203</t>
  </si>
  <si>
    <t>* gam Aql</t>
  </si>
  <si>
    <t>* phi Aql</t>
  </si>
  <si>
    <t>HD 191263</t>
  </si>
  <si>
    <t>HD 194526</t>
  </si>
  <si>
    <t>* 1 Del</t>
  </si>
  <si>
    <t>* 7 Ser</t>
  </si>
  <si>
    <t>HD 139862</t>
  </si>
  <si>
    <t>* chi Ser</t>
  </si>
  <si>
    <t>* ups Ser</t>
  </si>
  <si>
    <t>HD 141353</t>
  </si>
  <si>
    <t>* 39 Ser</t>
  </si>
  <si>
    <t>* phi Ser</t>
  </si>
  <si>
    <t>* ome Her</t>
  </si>
  <si>
    <t>V* V773 Her</t>
  </si>
  <si>
    <t>HD 150012</t>
  </si>
  <si>
    <t>HD 151203</t>
  </si>
  <si>
    <t>* 49 Her</t>
  </si>
  <si>
    <t>V* S Her</t>
  </si>
  <si>
    <t>HD 151627</t>
  </si>
  <si>
    <t>* 32 Oph</t>
  </si>
  <si>
    <t>V* V451 Her</t>
  </si>
  <si>
    <t>HD 153226</t>
  </si>
  <si>
    <t>V* V644 Her</t>
  </si>
  <si>
    <t>* alf Her B</t>
  </si>
  <si>
    <t>* alf Her A</t>
  </si>
  <si>
    <t>* alf Her</t>
  </si>
  <si>
    <t>HD 157740</t>
  </si>
  <si>
    <t>HD 157741</t>
  </si>
  <si>
    <t>HD 159353</t>
  </si>
  <si>
    <t>V* V642 Her</t>
  </si>
  <si>
    <t>HD 160910</t>
  </si>
  <si>
    <t>HD 160765</t>
  </si>
  <si>
    <t>HD 161149</t>
  </si>
  <si>
    <t>V* V624 Her</t>
  </si>
  <si>
    <t>HD 162734</t>
  </si>
  <si>
    <t>* 93 Her</t>
  </si>
  <si>
    <t>HD 164507</t>
  </si>
  <si>
    <t>HIP 89023</t>
  </si>
  <si>
    <t>HD 166095</t>
  </si>
  <si>
    <t>HD 169223</t>
  </si>
  <si>
    <t>HD 169820</t>
  </si>
  <si>
    <t>HD 171994</t>
  </si>
  <si>
    <t>HD 174853</t>
  </si>
  <si>
    <t>* eps Aql</t>
  </si>
  <si>
    <t>* 10 Aql</t>
  </si>
  <si>
    <t>* zet Aql</t>
  </si>
  <si>
    <t>* 11 Aql</t>
  </si>
  <si>
    <t>IRAS 19130+1459</t>
  </si>
  <si>
    <t>HD 180555</t>
  </si>
  <si>
    <t>HD 183492</t>
  </si>
  <si>
    <t>HD 183144</t>
  </si>
  <si>
    <t>HD 184944</t>
  </si>
  <si>
    <t>V* QS Aql</t>
  </si>
  <si>
    <t>* psi Aql</t>
  </si>
  <si>
    <t>HD 193472</t>
  </si>
  <si>
    <t>HD 193373</t>
  </si>
  <si>
    <t>* eta Del</t>
  </si>
  <si>
    <t>* eps Del</t>
  </si>
  <si>
    <t>* iot Del</t>
  </si>
  <si>
    <t>HD 196885</t>
  </si>
  <si>
    <t>* 15 Del</t>
  </si>
  <si>
    <t>* 18 Del</t>
  </si>
  <si>
    <t>HD 134323</t>
  </si>
  <si>
    <t>* tau01 Ser</t>
  </si>
  <si>
    <t>* tau05 Ser</t>
  </si>
  <si>
    <t>* tau06 Ser</t>
  </si>
  <si>
    <t>* tau04 Ser</t>
  </si>
  <si>
    <t>* bet Ser</t>
  </si>
  <si>
    <t>HD 142357</t>
  </si>
  <si>
    <t>* gam Ser</t>
  </si>
  <si>
    <t>* kap Her A</t>
  </si>
  <si>
    <t>* kap Her B</t>
  </si>
  <si>
    <t>* 8 Her</t>
  </si>
  <si>
    <t>* q Her</t>
  </si>
  <si>
    <t>HD 149632</t>
  </si>
  <si>
    <t>* 54 Her</t>
  </si>
  <si>
    <t>V* V656 Her</t>
  </si>
  <si>
    <t>HD 156653</t>
  </si>
  <si>
    <t>V* V640 Her</t>
  </si>
  <si>
    <t>HD 157257</t>
  </si>
  <si>
    <t>HD 159332</t>
  </si>
  <si>
    <t>HD 161833</t>
  </si>
  <si>
    <t>HD 162161</t>
  </si>
  <si>
    <t>HD 164447</t>
  </si>
  <si>
    <t>HD 165029</t>
  </si>
  <si>
    <t>HD 168270</t>
  </si>
  <si>
    <t>HD 169191</t>
  </si>
  <si>
    <t>HD 170878</t>
  </si>
  <si>
    <t>HD 171623</t>
  </si>
  <si>
    <t>HD 173833</t>
  </si>
  <si>
    <t>* 111 Her</t>
  </si>
  <si>
    <t>V* FF Aql</t>
  </si>
  <si>
    <t>HD 180377</t>
  </si>
  <si>
    <t>* 2 Sge</t>
  </si>
  <si>
    <t>* bet Sge</t>
  </si>
  <si>
    <t>* eps Sge</t>
  </si>
  <si>
    <t>V* V340 Sge</t>
  </si>
  <si>
    <t>* 11 Sge</t>
  </si>
  <si>
    <t>* 10 Sge</t>
  </si>
  <si>
    <t>* 14 Sge</t>
  </si>
  <si>
    <t>HD 190658</t>
  </si>
  <si>
    <t>V* V344 Sge</t>
  </si>
  <si>
    <t>* rho Aql</t>
  </si>
  <si>
    <t>HD 193556</t>
  </si>
  <si>
    <t>HD 194012</t>
  </si>
  <si>
    <t>HD 194578</t>
  </si>
  <si>
    <t>* zet Del</t>
  </si>
  <si>
    <t>* bet Del</t>
  </si>
  <si>
    <t>* tet Del</t>
  </si>
  <si>
    <t>* 10 Del</t>
  </si>
  <si>
    <t>* del Del</t>
  </si>
  <si>
    <t>* 17 Del</t>
  </si>
  <si>
    <t>* 16 Del</t>
  </si>
  <si>
    <t>HD 138085</t>
  </si>
  <si>
    <t>* tau02 Ser</t>
  </si>
  <si>
    <t>* tau03 Ser</t>
  </si>
  <si>
    <t>HD 138803</t>
  </si>
  <si>
    <t>* tau07 Ser</t>
  </si>
  <si>
    <t>* tau08 Ser</t>
  </si>
  <si>
    <t>HD 142763</t>
  </si>
  <si>
    <t>* kap Ser</t>
  </si>
  <si>
    <t>HD 142244</t>
  </si>
  <si>
    <t>* 16 Her</t>
  </si>
  <si>
    <t>* gam Her</t>
  </si>
  <si>
    <t>* s Her</t>
  </si>
  <si>
    <t>HD 152815</t>
  </si>
  <si>
    <t>HD 154441</t>
  </si>
  <si>
    <t>HD 154301A</t>
  </si>
  <si>
    <t>HD 158148</t>
  </si>
  <si>
    <t>HD 159834</t>
  </si>
  <si>
    <t>HD 162076</t>
  </si>
  <si>
    <t>HD 162570</t>
  </si>
  <si>
    <t>HD 163547</t>
  </si>
  <si>
    <t>* 98 Her</t>
  </si>
  <si>
    <t>HD 165524</t>
  </si>
  <si>
    <t>* 96 Her</t>
  </si>
  <si>
    <t>* 102 Her</t>
  </si>
  <si>
    <t>* 101 Her</t>
  </si>
  <si>
    <t>HD 167193</t>
  </si>
  <si>
    <t>* 106 Her</t>
  </si>
  <si>
    <t>* 109 Her</t>
  </si>
  <si>
    <t>HD 170829</t>
  </si>
  <si>
    <t>* 110 Her</t>
  </si>
  <si>
    <t>* 112 Her</t>
  </si>
  <si>
    <t>HD 174262</t>
  </si>
  <si>
    <t>HD 176301</t>
  </si>
  <si>
    <t>HD 176776</t>
  </si>
  <si>
    <t>HD 177199</t>
  </si>
  <si>
    <t>HD 180242</t>
  </si>
  <si>
    <t>* 1 Sge</t>
  </si>
  <si>
    <t>HD 182422</t>
  </si>
  <si>
    <t>HD 182761</t>
  </si>
  <si>
    <t>* 7 Vul</t>
  </si>
  <si>
    <t>* 4 Vul</t>
  </si>
  <si>
    <t>* 5 Vul</t>
  </si>
  <si>
    <t>HD 182955</t>
  </si>
  <si>
    <t>Cl Collinder 399</t>
  </si>
  <si>
    <t>* 9 Vul</t>
  </si>
  <si>
    <t>* alf Sge</t>
  </si>
  <si>
    <t>* del Sge</t>
  </si>
  <si>
    <t>* zet Sge</t>
  </si>
  <si>
    <t>* 9 Sge</t>
  </si>
  <si>
    <t>* gam Sge</t>
  </si>
  <si>
    <t>HD 190211</t>
  </si>
  <si>
    <t>* 13 Sge</t>
  </si>
  <si>
    <t>M 71</t>
  </si>
  <si>
    <t>* 15 Sge</t>
  </si>
  <si>
    <t>HD 193579</t>
  </si>
  <si>
    <t>HD 194688</t>
  </si>
  <si>
    <t>HD 196775</t>
  </si>
  <si>
    <t>* alf Del</t>
  </si>
  <si>
    <t>* gam01 Del</t>
  </si>
  <si>
    <t>* gam02 Del</t>
  </si>
  <si>
    <t>HD 134064</t>
  </si>
  <si>
    <t>V* FL Ser</t>
  </si>
  <si>
    <t>HD 137510</t>
  </si>
  <si>
    <t>* iot Ser</t>
  </si>
  <si>
    <t>* rho Ser</t>
  </si>
  <si>
    <t>V* QY Ser</t>
  </si>
  <si>
    <t>HD 144889</t>
  </si>
  <si>
    <t>HD 147266</t>
  </si>
  <si>
    <t>HD 149009</t>
  </si>
  <si>
    <t>* bet Her</t>
  </si>
  <si>
    <t>HD 153312</t>
  </si>
  <si>
    <t>HD 153834</t>
  </si>
  <si>
    <t>* 63 Her</t>
  </si>
  <si>
    <t>HD 154733</t>
  </si>
  <si>
    <t>* del Her</t>
  </si>
  <si>
    <t>HD 156284</t>
  </si>
  <si>
    <t>* 70 Her</t>
  </si>
  <si>
    <t>HD 156593</t>
  </si>
  <si>
    <t>* 73 Her</t>
  </si>
  <si>
    <t>* 79 Her</t>
  </si>
  <si>
    <t>HD 160835</t>
  </si>
  <si>
    <t>* 83 Her</t>
  </si>
  <si>
    <t>* 84 Her</t>
  </si>
  <si>
    <t>HD 163840</t>
  </si>
  <si>
    <t>V* V831 Her</t>
  </si>
  <si>
    <t>* 97 Her</t>
  </si>
  <si>
    <t>* 105 Her</t>
  </si>
  <si>
    <t>HD 168323</t>
  </si>
  <si>
    <t>HD 169110</t>
  </si>
  <si>
    <t>HD 170650</t>
  </si>
  <si>
    <t>HD 171245</t>
  </si>
  <si>
    <t>HD 171745A</t>
  </si>
  <si>
    <t>HD 173494</t>
  </si>
  <si>
    <t>HD 174160</t>
  </si>
  <si>
    <t>* 113 Her</t>
  </si>
  <si>
    <t>HD 178187</t>
  </si>
  <si>
    <t>V* V387 Vul</t>
  </si>
  <si>
    <t>HD 176971</t>
  </si>
  <si>
    <t>HD 178476</t>
  </si>
  <si>
    <t>* 2 Vul</t>
  </si>
  <si>
    <t>* 1 Vul</t>
  </si>
  <si>
    <t>HD 179648</t>
  </si>
  <si>
    <t>HD 184961</t>
  </si>
  <si>
    <t>HD 186021</t>
  </si>
  <si>
    <t>HD 185436</t>
  </si>
  <si>
    <t>* 12 Vul</t>
  </si>
  <si>
    <t>* eta Sge</t>
  </si>
  <si>
    <t>HD 191814</t>
  </si>
  <si>
    <t>HD 194616</t>
  </si>
  <si>
    <t>HD 194841</t>
  </si>
  <si>
    <t>V* EU Del</t>
  </si>
  <si>
    <t>V* U Del</t>
  </si>
  <si>
    <t>V* LU Del</t>
  </si>
  <si>
    <t>HD 136138</t>
  </si>
  <si>
    <t>* pi. Ser</t>
  </si>
  <si>
    <t>* 10 Her</t>
  </si>
  <si>
    <t>HD 150580</t>
  </si>
  <si>
    <t>* 51 Her</t>
  </si>
  <si>
    <t>* 56 Her</t>
  </si>
  <si>
    <t>* 57 Her</t>
  </si>
  <si>
    <t>HD 154084</t>
  </si>
  <si>
    <t>HD 158067</t>
  </si>
  <si>
    <t>HD 157087</t>
  </si>
  <si>
    <t>V* V959 Her</t>
  </si>
  <si>
    <t>* lam Her</t>
  </si>
  <si>
    <t>* mu.01 Her</t>
  </si>
  <si>
    <t>* 87 Her</t>
  </si>
  <si>
    <t>* 89 Her</t>
  </si>
  <si>
    <t>* 100 Her A</t>
  </si>
  <si>
    <t>* 100 Her B</t>
  </si>
  <si>
    <t>HD 169718</t>
  </si>
  <si>
    <t>HD 170111</t>
  </si>
  <si>
    <t>HD 173780</t>
  </si>
  <si>
    <t>HD 176527</t>
  </si>
  <si>
    <t>HD 176871</t>
  </si>
  <si>
    <t>HD 179422</t>
  </si>
  <si>
    <t>* 3 Vul</t>
  </si>
  <si>
    <t>* alf Vul</t>
  </si>
  <si>
    <t>* 8 Vul</t>
  </si>
  <si>
    <t>Cl Stock 1</t>
  </si>
  <si>
    <t>HD 187193</t>
  </si>
  <si>
    <t>HD 187982</t>
  </si>
  <si>
    <t>HD 188485</t>
  </si>
  <si>
    <t>* 13 Vul</t>
  </si>
  <si>
    <t>* 14 Vul</t>
  </si>
  <si>
    <t>HD 190322</t>
  </si>
  <si>
    <t>* 17 Vul</t>
  </si>
  <si>
    <t>HD 191877</t>
  </si>
  <si>
    <t>* 22 Vul</t>
  </si>
  <si>
    <t>* 18 Sge</t>
  </si>
  <si>
    <t>HD 194577</t>
  </si>
  <si>
    <t>HD 196035</t>
  </si>
  <si>
    <t>HD 195479</t>
  </si>
  <si>
    <t>HD 196821</t>
  </si>
  <si>
    <t>* 29 Vul</t>
  </si>
  <si>
    <t>HD 197076</t>
  </si>
  <si>
    <t>HD 132879</t>
  </si>
  <si>
    <t>HD 135263</t>
  </si>
  <si>
    <t>HD 137853</t>
  </si>
  <si>
    <t>* gam CrB A</t>
  </si>
  <si>
    <t>* gam CrB B</t>
  </si>
  <si>
    <t>* del CrB</t>
  </si>
  <si>
    <t>* eps CrB</t>
  </si>
  <si>
    <t>HD 146537</t>
  </si>
  <si>
    <t>* 39 Her</t>
  </si>
  <si>
    <t>HD 156874</t>
  </si>
  <si>
    <t>HD 157358</t>
  </si>
  <si>
    <t>HD 160054</t>
  </si>
  <si>
    <t>* 78 Her</t>
  </si>
  <si>
    <t>HD 159926</t>
  </si>
  <si>
    <t>HD 162555</t>
  </si>
  <si>
    <t>* nu. Her</t>
  </si>
  <si>
    <t>* ksi Her</t>
  </si>
  <si>
    <t>* b Her</t>
  </si>
  <si>
    <t>* b Her A</t>
  </si>
  <si>
    <t>* omi Her</t>
  </si>
  <si>
    <t>HD 168694</t>
  </si>
  <si>
    <t>* 108 Her</t>
  </si>
  <si>
    <t>* t Her</t>
  </si>
  <si>
    <t>HD 171301</t>
  </si>
  <si>
    <t>HD 169981</t>
  </si>
  <si>
    <t>HD 174881</t>
  </si>
  <si>
    <t>HD 175443</t>
  </si>
  <si>
    <t>HD 178233</t>
  </si>
  <si>
    <t>V* V473 Lyr</t>
  </si>
  <si>
    <t>* bet02 Cyg</t>
  </si>
  <si>
    <t>HD 184010</t>
  </si>
  <si>
    <t>* bet01 Cyg</t>
  </si>
  <si>
    <t>HD 187614</t>
  </si>
  <si>
    <t>V* PS Vul</t>
  </si>
  <si>
    <t>* 10 Vul</t>
  </si>
  <si>
    <t>HD 189671</t>
  </si>
  <si>
    <t>HD 189944</t>
  </si>
  <si>
    <t>* 20 Vul</t>
  </si>
  <si>
    <t>* 24 Vul</t>
  </si>
  <si>
    <t>HD 192685</t>
  </si>
  <si>
    <t>* 25 Vul</t>
  </si>
  <si>
    <t>* 28 Vul</t>
  </si>
  <si>
    <t>HR 7895</t>
  </si>
  <si>
    <t>* 33 Vul</t>
  </si>
  <si>
    <t>* ome Boo</t>
  </si>
  <si>
    <t>* c Boo</t>
  </si>
  <si>
    <t>HD 134335</t>
  </si>
  <si>
    <t>HD 136643</t>
  </si>
  <si>
    <t>* alf CrB</t>
  </si>
  <si>
    <t>V* R CrB</t>
  </si>
  <si>
    <t>* iot CrB</t>
  </si>
  <si>
    <t>* ups CrB</t>
  </si>
  <si>
    <t>* ksi CrB</t>
  </si>
  <si>
    <t>* zet Her</t>
  </si>
  <si>
    <t>* zet Her B</t>
  </si>
  <si>
    <t>* 50 Her</t>
  </si>
  <si>
    <t>* 53 Her</t>
  </si>
  <si>
    <t>HD 154126</t>
  </si>
  <si>
    <t>* eps Her</t>
  </si>
  <si>
    <t>HD 155061</t>
  </si>
  <si>
    <t>* w Her</t>
  </si>
  <si>
    <t>* u Her</t>
  </si>
  <si>
    <t>HD 158974</t>
  </si>
  <si>
    <t>HD 160677</t>
  </si>
  <si>
    <t>HD 160822</t>
  </si>
  <si>
    <t>HD 161695</t>
  </si>
  <si>
    <t>HD 164614</t>
  </si>
  <si>
    <t>HD 164824</t>
  </si>
  <si>
    <t>HD 165683</t>
  </si>
  <si>
    <t>HD 166988</t>
  </si>
  <si>
    <t>* 104 Her</t>
  </si>
  <si>
    <t>HD 172958</t>
  </si>
  <si>
    <t>HD 173417</t>
  </si>
  <si>
    <t>HD 172631</t>
  </si>
  <si>
    <t>* nu.01 Lyr</t>
  </si>
  <si>
    <t>* nu. Lyr</t>
  </si>
  <si>
    <t>HD 174179</t>
  </si>
  <si>
    <t>HD 176051A</t>
  </si>
  <si>
    <t>* gam Lyr</t>
  </si>
  <si>
    <t>* 17 Lyr</t>
  </si>
  <si>
    <t>* lam Lyr</t>
  </si>
  <si>
    <t>HD 177808</t>
  </si>
  <si>
    <t>HD 177809</t>
  </si>
  <si>
    <t>HD 178003</t>
  </si>
  <si>
    <t>* 19 Lyr</t>
  </si>
  <si>
    <t>HD 180450</t>
  </si>
  <si>
    <t>* 2 Cyg</t>
  </si>
  <si>
    <t>* phi Cyg</t>
  </si>
  <si>
    <t>* 9 Cyg</t>
  </si>
  <si>
    <t>HD 185268</t>
  </si>
  <si>
    <t>HD 186440</t>
  </si>
  <si>
    <t>V* V379 Vul</t>
  </si>
  <si>
    <t>V* SU Cyg</t>
  </si>
  <si>
    <t>* 15 Vul</t>
  </si>
  <si>
    <t>* 21 Vul</t>
  </si>
  <si>
    <t>* 18 Vul</t>
  </si>
  <si>
    <t>* 19 Vul</t>
  </si>
  <si>
    <t>* 23 Vul</t>
  </si>
  <si>
    <t>* 27 Vul</t>
  </si>
  <si>
    <t>HD 195693</t>
  </si>
  <si>
    <t>* 26 Vul</t>
  </si>
  <si>
    <t>* 30 Vul</t>
  </si>
  <si>
    <t>* psi Boo</t>
  </si>
  <si>
    <t>* b Boo</t>
  </si>
  <si>
    <t>* bet CrB</t>
  </si>
  <si>
    <t>HD 139389</t>
  </si>
  <si>
    <t>HD 141456</t>
  </si>
  <si>
    <t>* nu.01 CrB</t>
  </si>
  <si>
    <t>* nu.02 CrB</t>
  </si>
  <si>
    <t>* 23 Her</t>
  </si>
  <si>
    <t>HD 151087</t>
  </si>
  <si>
    <t>HD 152224</t>
  </si>
  <si>
    <t>* 61 Her</t>
  </si>
  <si>
    <t>* d Her</t>
  </si>
  <si>
    <t>HD 154431</t>
  </si>
  <si>
    <t>HD 158261</t>
  </si>
  <si>
    <t>HD 164280</t>
  </si>
  <si>
    <t>HD 166640</t>
  </si>
  <si>
    <t>* kap Lyr</t>
  </si>
  <si>
    <t>HD 171780</t>
  </si>
  <si>
    <t>HD 173087</t>
  </si>
  <si>
    <t>HD 172044</t>
  </si>
  <si>
    <t>HD 175635</t>
  </si>
  <si>
    <t>* bet Lyr</t>
  </si>
  <si>
    <t>HD 176896</t>
  </si>
  <si>
    <t>HD 177109</t>
  </si>
  <si>
    <t>HD 182272</t>
  </si>
  <si>
    <t>HD 186377</t>
  </si>
  <si>
    <t>HD 187038</t>
  </si>
  <si>
    <t>* chi Cyg</t>
  </si>
  <si>
    <t>HD 190227</t>
  </si>
  <si>
    <t>HD 189395</t>
  </si>
  <si>
    <t>HD 190603</t>
  </si>
  <si>
    <t>HD 193094</t>
  </si>
  <si>
    <t>* 41 Cyg</t>
  </si>
  <si>
    <t>V* T Vul</t>
  </si>
  <si>
    <t>* 32 Vul</t>
  </si>
  <si>
    <t>* 31 Vul</t>
  </si>
  <si>
    <t>V* S CrB</t>
  </si>
  <si>
    <t>* omi CrB</t>
  </si>
  <si>
    <t>* chi Boo</t>
  </si>
  <si>
    <t>* eta CrB</t>
  </si>
  <si>
    <t>* eta CrB B</t>
  </si>
  <si>
    <t>HD 138341</t>
  </si>
  <si>
    <t>* tet CrB</t>
  </si>
  <si>
    <t>* pi. CrB</t>
  </si>
  <si>
    <t>HD 149084</t>
  </si>
  <si>
    <t>M 13</t>
  </si>
  <si>
    <t>* c Her</t>
  </si>
  <si>
    <t>* pi. Her</t>
  </si>
  <si>
    <t>HD 156891</t>
  </si>
  <si>
    <t>* e Her</t>
  </si>
  <si>
    <t>* rho Her A</t>
  </si>
  <si>
    <t>* rho Her B</t>
  </si>
  <si>
    <t>HD 157910</t>
  </si>
  <si>
    <t>HD 159026</t>
  </si>
  <si>
    <t>HD 159925</t>
  </si>
  <si>
    <t>* tet Her</t>
  </si>
  <si>
    <t>HD 166620</t>
  </si>
  <si>
    <t>HD 167370</t>
  </si>
  <si>
    <t>HD 169646</t>
  </si>
  <si>
    <t>HD 172741</t>
  </si>
  <si>
    <t>* zet01 Lyr</t>
  </si>
  <si>
    <t>* zet02 Lyr</t>
  </si>
  <si>
    <t>HD 173416</t>
  </si>
  <si>
    <t>* alf Lyr</t>
  </si>
  <si>
    <t>HD 174959</t>
  </si>
  <si>
    <t>* del01 Lyr</t>
  </si>
  <si>
    <t>NAME del Lyr Cluster</t>
  </si>
  <si>
    <t>* del02 Lyr</t>
  </si>
  <si>
    <t>V* V542 Lyr</t>
  </si>
  <si>
    <t>* iot Lyr</t>
  </si>
  <si>
    <t>HD 181828</t>
  </si>
  <si>
    <t>HD 181470</t>
  </si>
  <si>
    <t>HD 182635</t>
  </si>
  <si>
    <t>* 4 Cyg</t>
  </si>
  <si>
    <t>HD 183986</t>
  </si>
  <si>
    <t>* 8 Cyg</t>
  </si>
  <si>
    <t>HD 185435</t>
  </si>
  <si>
    <t>HD 185837</t>
  </si>
  <si>
    <t>HD 186901</t>
  </si>
  <si>
    <t>V* V2090 Cyg</t>
  </si>
  <si>
    <t>HD 186927</t>
  </si>
  <si>
    <t>HD 186568</t>
  </si>
  <si>
    <t>V* V1765 Cyg</t>
  </si>
  <si>
    <t>* eta Cyg</t>
  </si>
  <si>
    <t>HD 191243</t>
  </si>
  <si>
    <t>HD 192787</t>
  </si>
  <si>
    <t>* 39 Cyg</t>
  </si>
  <si>
    <t>HD 194097</t>
  </si>
  <si>
    <t>* 48 Cyg</t>
  </si>
  <si>
    <t>HD 196629</t>
  </si>
  <si>
    <t>HD 196852</t>
  </si>
  <si>
    <t>* 52 Cyg</t>
  </si>
  <si>
    <t>HD 197120</t>
  </si>
  <si>
    <t>HD 198976</t>
  </si>
  <si>
    <t>* del Boo</t>
  </si>
  <si>
    <t>HD 136403</t>
  </si>
  <si>
    <t>* 50 Boo</t>
  </si>
  <si>
    <t>HD 135438</t>
  </si>
  <si>
    <t>HD 137704</t>
  </si>
  <si>
    <t>HD 139761</t>
  </si>
  <si>
    <t>* kap CrB</t>
  </si>
  <si>
    <t>HD 143435</t>
  </si>
  <si>
    <t>HD 144208</t>
  </si>
  <si>
    <t>* tau CrB</t>
  </si>
  <si>
    <t>HD 145849</t>
  </si>
  <si>
    <t>* 25 Her</t>
  </si>
  <si>
    <t>* eta Her</t>
  </si>
  <si>
    <t>USNO-A2.0 1275-09035765</t>
  </si>
  <si>
    <t>USNO-A2.0 1275-09038549</t>
  </si>
  <si>
    <t>HD 155102</t>
  </si>
  <si>
    <t>HD 155410</t>
  </si>
  <si>
    <t>V* V819 Her</t>
  </si>
  <si>
    <t>HD 159501</t>
  </si>
  <si>
    <t>* f Her</t>
  </si>
  <si>
    <t>HD 162989</t>
  </si>
  <si>
    <t>HD 165645</t>
  </si>
  <si>
    <t>HD 167304</t>
  </si>
  <si>
    <t>* mu. Lyr</t>
  </si>
  <si>
    <t>HD 172671</t>
  </si>
  <si>
    <t>HD 173383</t>
  </si>
  <si>
    <t>* eps01 Lyr B</t>
  </si>
  <si>
    <t>* eps01 Lyr A</t>
  </si>
  <si>
    <t>* eps01 Lyr</t>
  </si>
  <si>
    <t>* eps02 Lyr</t>
  </si>
  <si>
    <t>* eps02 Lyr A</t>
  </si>
  <si>
    <t>* eps02 Lyr B</t>
  </si>
  <si>
    <t>V* XY Lyr</t>
  </si>
  <si>
    <t>HD 173936</t>
  </si>
  <si>
    <t>HD 175132</t>
  </si>
  <si>
    <t>HD 176502</t>
  </si>
  <si>
    <t>HD 176582</t>
  </si>
  <si>
    <t>HD 179583</t>
  </si>
  <si>
    <t>* eta Lyr</t>
  </si>
  <si>
    <t>* tet Lyr</t>
  </si>
  <si>
    <t>HD 183362</t>
  </si>
  <si>
    <t>* 11 Cyg</t>
  </si>
  <si>
    <t>HD 186506</t>
  </si>
  <si>
    <t>HD 187235</t>
  </si>
  <si>
    <t>HD 187638</t>
  </si>
  <si>
    <t>* 19 Cyg</t>
  </si>
  <si>
    <t>* 15 Cyg</t>
  </si>
  <si>
    <t>V* V2093 Cyg</t>
  </si>
  <si>
    <t>HD 188149</t>
  </si>
  <si>
    <t>HD 189432</t>
  </si>
  <si>
    <t>HD 188650</t>
  </si>
  <si>
    <t>* 25 Cyg</t>
  </si>
  <si>
    <t>HD 189942</t>
  </si>
  <si>
    <t>HD 189066</t>
  </si>
  <si>
    <t>HD 192538</t>
  </si>
  <si>
    <t>* b03 Cyg</t>
  </si>
  <si>
    <t>NGC 6871</t>
  </si>
  <si>
    <t>* b02 Cyg</t>
  </si>
  <si>
    <t>* 35 Cyg</t>
  </si>
  <si>
    <t>HD 194951</t>
  </si>
  <si>
    <t>* 47 Cyg</t>
  </si>
  <si>
    <t>HD 195690</t>
  </si>
  <si>
    <t>* eps Cyg</t>
  </si>
  <si>
    <t>* 49 Cyg</t>
  </si>
  <si>
    <t>HD 198820</t>
  </si>
  <si>
    <t>HD 133392</t>
  </si>
  <si>
    <t>HD 138525</t>
  </si>
  <si>
    <t>HD 139284</t>
  </si>
  <si>
    <t>* 7 CrB A</t>
  </si>
  <si>
    <t>* lam CrB</t>
  </si>
  <si>
    <t>HD 143209</t>
  </si>
  <si>
    <t>HD 145957</t>
  </si>
  <si>
    <t>HD 147365</t>
  </si>
  <si>
    <t>* g Her</t>
  </si>
  <si>
    <t>* sig Her</t>
  </si>
  <si>
    <t>HD 151388</t>
  </si>
  <si>
    <t>HD 152153</t>
  </si>
  <si>
    <t>V* V636 Her</t>
  </si>
  <si>
    <t>HD 152262</t>
  </si>
  <si>
    <t>HD 153472</t>
  </si>
  <si>
    <t>HD 154713</t>
  </si>
  <si>
    <t>HD 161369</t>
  </si>
  <si>
    <t>HD 160950</t>
  </si>
  <si>
    <t>HD 166208</t>
  </si>
  <si>
    <t>HD 167965</t>
  </si>
  <si>
    <t>V* V533 Lyr</t>
  </si>
  <si>
    <t>HD 175740</t>
  </si>
  <si>
    <t>* 13 Lyr</t>
  </si>
  <si>
    <t>HD 178329</t>
  </si>
  <si>
    <t>HD 184875</t>
  </si>
  <si>
    <t>HD 186307</t>
  </si>
  <si>
    <t>HD 186619</t>
  </si>
  <si>
    <t>V* V973 Cyg</t>
  </si>
  <si>
    <t>V* V380 Cyg</t>
  </si>
  <si>
    <t>HD 189178</t>
  </si>
  <si>
    <t>* 22 Cyg</t>
  </si>
  <si>
    <t>HR 7752</t>
  </si>
  <si>
    <t>HD 192987</t>
  </si>
  <si>
    <t>HD 193469</t>
  </si>
  <si>
    <t>HD 194335</t>
  </si>
  <si>
    <t>* P Cyg</t>
  </si>
  <si>
    <t>* 36 Cyg</t>
  </si>
  <si>
    <t>* 40 Cyg</t>
  </si>
  <si>
    <t>* 44 Cyg</t>
  </si>
  <si>
    <t>* 42 Cyg</t>
  </si>
  <si>
    <t>* lam Cyg</t>
  </si>
  <si>
    <t>* lam Cyg B</t>
  </si>
  <si>
    <t>V* X Cyg</t>
  </si>
  <si>
    <t>V* T Cyg</t>
  </si>
  <si>
    <t>HD 199101</t>
  </si>
  <si>
    <t>HD 76073</t>
  </si>
  <si>
    <t>HD 74824</t>
  </si>
  <si>
    <t>HD 76110</t>
  </si>
  <si>
    <t>HD 72787</t>
  </si>
  <si>
    <t>HD 72832</t>
  </si>
  <si>
    <t>HD 73121</t>
  </si>
  <si>
    <t>HD 71487</t>
  </si>
  <si>
    <t>HD 70612</t>
  </si>
  <si>
    <t>* h02 Pup</t>
  </si>
  <si>
    <t>V* V336 Pup</t>
  </si>
  <si>
    <t>HD 66812</t>
  </si>
  <si>
    <t>HD 65442</t>
  </si>
  <si>
    <t>HD 64287</t>
  </si>
  <si>
    <t>V* QU Pup</t>
  </si>
  <si>
    <t>HD 65211</t>
  </si>
  <si>
    <t>HD 65460</t>
  </si>
  <si>
    <t>HD 62318</t>
  </si>
  <si>
    <t>HD 63118</t>
  </si>
  <si>
    <t>* sig Pup</t>
  </si>
  <si>
    <t>* M Pup</t>
  </si>
  <si>
    <t>* L01 Pup</t>
  </si>
  <si>
    <t>* L02 Pup</t>
  </si>
  <si>
    <t>HD 52362</t>
  </si>
  <si>
    <t>* X Pup</t>
  </si>
  <si>
    <t>HD 41700</t>
  </si>
  <si>
    <t>HD 42168</t>
  </si>
  <si>
    <t>HD 42834</t>
  </si>
  <si>
    <t>HD 38458</t>
  </si>
  <si>
    <t>HD 38871</t>
  </si>
  <si>
    <t>V* TX Pic</t>
  </si>
  <si>
    <t>HD 36734</t>
  </si>
  <si>
    <t>HD 36553</t>
  </si>
  <si>
    <t>IDS 05274-4709 ABC</t>
  </si>
  <si>
    <t>* del Cae</t>
  </si>
  <si>
    <t>HD 28246</t>
  </si>
  <si>
    <t>HD 27588</t>
  </si>
  <si>
    <t>* del Hor</t>
  </si>
  <si>
    <t>* alf Hor</t>
  </si>
  <si>
    <t>* y Eri</t>
  </si>
  <si>
    <t>* k01 Vel</t>
  </si>
  <si>
    <t>HD 80774</t>
  </si>
  <si>
    <t>HD 79523</t>
  </si>
  <si>
    <t>* l Vel</t>
  </si>
  <si>
    <t>* k Vel</t>
  </si>
  <si>
    <t>HD 77580</t>
  </si>
  <si>
    <t>V* HZ Vel</t>
  </si>
  <si>
    <t>* h Vel</t>
  </si>
  <si>
    <t>HD 76304</t>
  </si>
  <si>
    <t>HD 75081</t>
  </si>
  <si>
    <t>HD 75989</t>
  </si>
  <si>
    <t>V* NY Vel</t>
  </si>
  <si>
    <t>HD 75289</t>
  </si>
  <si>
    <t>* e Vel</t>
  </si>
  <si>
    <t>HD 71459</t>
  </si>
  <si>
    <t>HR 3322</t>
  </si>
  <si>
    <t>HD 68217</t>
  </si>
  <si>
    <t>HD 68763</t>
  </si>
  <si>
    <t>HD 68601</t>
  </si>
  <si>
    <t>HD 67582</t>
  </si>
  <si>
    <t>* O Pup</t>
  </si>
  <si>
    <t>HD 65904</t>
  </si>
  <si>
    <t>* N Pup</t>
  </si>
  <si>
    <t>HD 62644</t>
  </si>
  <si>
    <t>HD 63948</t>
  </si>
  <si>
    <t>HD 64181</t>
  </si>
  <si>
    <t>HD 63578</t>
  </si>
  <si>
    <t>* Q Pup</t>
  </si>
  <si>
    <t>* P Pup</t>
  </si>
  <si>
    <t>V* QS Pup</t>
  </si>
  <si>
    <t>HD 56813</t>
  </si>
  <si>
    <t>* I Pup</t>
  </si>
  <si>
    <t>V* PR Pup</t>
  </si>
  <si>
    <t>HD 55526</t>
  </si>
  <si>
    <t>HD 56456</t>
  </si>
  <si>
    <t>HD 51799</t>
  </si>
  <si>
    <t>HD 50621</t>
  </si>
  <si>
    <t>* V Pup</t>
  </si>
  <si>
    <t>HD 46273A</t>
  </si>
  <si>
    <t>* G Pup</t>
  </si>
  <si>
    <t>HD 42683</t>
  </si>
  <si>
    <t>HD 40200</t>
  </si>
  <si>
    <t>* eta01 Pic</t>
  </si>
  <si>
    <t>* eta02 Pic</t>
  </si>
  <si>
    <t>HD 28700</t>
  </si>
  <si>
    <t>HD 28454</t>
  </si>
  <si>
    <t>HD 21882</t>
  </si>
  <si>
    <t>HD 21899</t>
  </si>
  <si>
    <t>HD 21473</t>
  </si>
  <si>
    <t>* psi For</t>
  </si>
  <si>
    <t>HD 18546</t>
  </si>
  <si>
    <t>HD 80170</t>
  </si>
  <si>
    <t>HD 81411</t>
  </si>
  <si>
    <t>HD 82165</t>
  </si>
  <si>
    <t>HD 79241</t>
  </si>
  <si>
    <t>* w Vel</t>
  </si>
  <si>
    <t>HD 77475</t>
  </si>
  <si>
    <t>HD 77320</t>
  </si>
  <si>
    <t>HD 75759</t>
  </si>
  <si>
    <t>HD 76004</t>
  </si>
  <si>
    <t>HD 75387</t>
  </si>
  <si>
    <t>* d Vel</t>
  </si>
  <si>
    <t>HD 74167</t>
  </si>
  <si>
    <t>HD 74371</t>
  </si>
  <si>
    <t>Cl Pismis 4</t>
  </si>
  <si>
    <t>HD 72127</t>
  </si>
  <si>
    <t>HD 72798</t>
  </si>
  <si>
    <t>HD 72350</t>
  </si>
  <si>
    <t>HD 72067</t>
  </si>
  <si>
    <t>HD 72127A</t>
  </si>
  <si>
    <t>HD 69302</t>
  </si>
  <si>
    <t>HD 72232</t>
  </si>
  <si>
    <t>HD 67341</t>
  </si>
  <si>
    <t>* gam01 Vel</t>
  </si>
  <si>
    <t>V* NO Vel</t>
  </si>
  <si>
    <t>HD 69168</t>
  </si>
  <si>
    <t>HD 69404</t>
  </si>
  <si>
    <t>HD 68657</t>
  </si>
  <si>
    <t>V* AH Vel</t>
  </si>
  <si>
    <t>* gam02 Vel</t>
  </si>
  <si>
    <t>V* IS Vel</t>
  </si>
  <si>
    <t>HD 65598</t>
  </si>
  <si>
    <t>HD 66210</t>
  </si>
  <si>
    <t>V* PY Pup</t>
  </si>
  <si>
    <t>HD 67621</t>
  </si>
  <si>
    <t>HD 68161</t>
  </si>
  <si>
    <t>V* V Pup</t>
  </si>
  <si>
    <t>* J Pup</t>
  </si>
  <si>
    <t>* y03 Pup</t>
  </si>
  <si>
    <t>HD 64740</t>
  </si>
  <si>
    <t>* y02 Pup</t>
  </si>
  <si>
    <t>HD 59219</t>
  </si>
  <si>
    <t>HD 54179</t>
  </si>
  <si>
    <t>* 23 Car</t>
  </si>
  <si>
    <t>HD 54732</t>
  </si>
  <si>
    <t>* H Pup</t>
  </si>
  <si>
    <t>* tau Pup</t>
  </si>
  <si>
    <t>HD 51266</t>
  </si>
  <si>
    <t>HD 49689</t>
  </si>
  <si>
    <t>HD 49517</t>
  </si>
  <si>
    <t>HD 46569</t>
  </si>
  <si>
    <t>HD 47001</t>
  </si>
  <si>
    <t>* N Car</t>
  </si>
  <si>
    <t>HD 44267</t>
  </si>
  <si>
    <t>HD 45291</t>
  </si>
  <si>
    <t>* alf Car</t>
  </si>
  <si>
    <t>HD 41214</t>
  </si>
  <si>
    <t>CD-52 1358</t>
  </si>
  <si>
    <t>HD 39640</t>
  </si>
  <si>
    <t>HD 40292</t>
  </si>
  <si>
    <t>HD 40665</t>
  </si>
  <si>
    <t>* bet Pic</t>
  </si>
  <si>
    <t>HD 37781</t>
  </si>
  <si>
    <t>* tet Pic</t>
  </si>
  <si>
    <t>* zet Pic</t>
  </si>
  <si>
    <t>HD 34347</t>
  </si>
  <si>
    <t>HD 34587</t>
  </si>
  <si>
    <t>HD 29805</t>
  </si>
  <si>
    <t>V* R Pic</t>
  </si>
  <si>
    <t>* lam Pic</t>
  </si>
  <si>
    <t>HD 23670</t>
  </si>
  <si>
    <t>HD 23719</t>
  </si>
  <si>
    <t>HD 24706</t>
  </si>
  <si>
    <t>HD 20121</t>
  </si>
  <si>
    <t>HD 20121A</t>
  </si>
  <si>
    <t>* e Eri</t>
  </si>
  <si>
    <t>HD 17864</t>
  </si>
  <si>
    <t>HD 17098</t>
  </si>
  <si>
    <t>HD 16589</t>
  </si>
  <si>
    <t>HD 16975</t>
  </si>
  <si>
    <t>* iot Eri</t>
  </si>
  <si>
    <t>HD 81780</t>
  </si>
  <si>
    <t>* psi Vel</t>
  </si>
  <si>
    <t>* psi Vel A</t>
  </si>
  <si>
    <t>* psi Vel B</t>
  </si>
  <si>
    <t>HD 82694</t>
  </si>
  <si>
    <t>HD 82785</t>
  </si>
  <si>
    <t>HD 81034</t>
  </si>
  <si>
    <t>HD 79524</t>
  </si>
  <si>
    <t>* z Vel</t>
  </si>
  <si>
    <t>HR 3661</t>
  </si>
  <si>
    <t>HD 79694</t>
  </si>
  <si>
    <t>HD 80108</t>
  </si>
  <si>
    <t>* lam Vel</t>
  </si>
  <si>
    <t>HD 79186</t>
  </si>
  <si>
    <t>HD 76566</t>
  </si>
  <si>
    <t>* g Vel</t>
  </si>
  <si>
    <t>* a Vel</t>
  </si>
  <si>
    <t>HD 75149</t>
  </si>
  <si>
    <t>HD 75276</t>
  </si>
  <si>
    <t>* f Vel</t>
  </si>
  <si>
    <t>* b Vel</t>
  </si>
  <si>
    <t>HD 72752</t>
  </si>
  <si>
    <t>HD 72900</t>
  </si>
  <si>
    <t>HD 72485</t>
  </si>
  <si>
    <t>IC 2395</t>
  </si>
  <si>
    <t>V* HX Vel</t>
  </si>
  <si>
    <t>* n Vel</t>
  </si>
  <si>
    <t>* B Vel</t>
  </si>
  <si>
    <t>HD 70309</t>
  </si>
  <si>
    <t>HD 68478</t>
  </si>
  <si>
    <t>HD 66005</t>
  </si>
  <si>
    <t>HD 66006</t>
  </si>
  <si>
    <t>* 16 Vel</t>
  </si>
  <si>
    <t>HD 67249</t>
  </si>
  <si>
    <t>HD 69596</t>
  </si>
  <si>
    <t>HD 64225</t>
  </si>
  <si>
    <t>HD 65867</t>
  </si>
  <si>
    <t>HD 65189</t>
  </si>
  <si>
    <t>HD 61031</t>
  </si>
  <si>
    <t>* Q Car</t>
  </si>
  <si>
    <t>V* V390 Car</t>
  </si>
  <si>
    <t>HD 57917</t>
  </si>
  <si>
    <t>HD 57852</t>
  </si>
  <si>
    <t>HD 57853</t>
  </si>
  <si>
    <t>HD 60060</t>
  </si>
  <si>
    <t>HD 56705</t>
  </si>
  <si>
    <t>V* V415 Car</t>
  </si>
  <si>
    <t>HD 49219</t>
  </si>
  <si>
    <t>V* V448 Car</t>
  </si>
  <si>
    <t>* del Pic</t>
  </si>
  <si>
    <t>HD 39110</t>
  </si>
  <si>
    <t>* gam Pic</t>
  </si>
  <si>
    <t>HD 37226</t>
  </si>
  <si>
    <t>HD 33116</t>
  </si>
  <si>
    <t>* iot Pic B</t>
  </si>
  <si>
    <t>* iot Pic A</t>
  </si>
  <si>
    <t>* gam Dor</t>
  </si>
  <si>
    <t>HD 20640</t>
  </si>
  <si>
    <t>HD 21011</t>
  </si>
  <si>
    <t>V* TU Hor</t>
  </si>
  <si>
    <t>HD 19141</t>
  </si>
  <si>
    <t>* s Eri</t>
  </si>
  <si>
    <t>HD 15064</t>
  </si>
  <si>
    <t>* y Vel</t>
  </si>
  <si>
    <t>V* GK Vel</t>
  </si>
  <si>
    <t>HD 81136</t>
  </si>
  <si>
    <t>HD 80057</t>
  </si>
  <si>
    <t>HD 79900</t>
  </si>
  <si>
    <t>* c Vel</t>
  </si>
  <si>
    <t>HD 79275</t>
  </si>
  <si>
    <t>HD 79621</t>
  </si>
  <si>
    <t>V* FZ Vel</t>
  </si>
  <si>
    <t>HD 78005</t>
  </si>
  <si>
    <t>HD 76161</t>
  </si>
  <si>
    <t>HD 77020</t>
  </si>
  <si>
    <t>HD 76360</t>
  </si>
  <si>
    <t>* D Vel</t>
  </si>
  <si>
    <t>HD 74273</t>
  </si>
  <si>
    <t>* C Vel</t>
  </si>
  <si>
    <t>* 47 Vel</t>
  </si>
  <si>
    <t>HD 71043</t>
  </si>
  <si>
    <t>HD 71510</t>
  </si>
  <si>
    <t>HD 71722</t>
  </si>
  <si>
    <t>HD 71805</t>
  </si>
  <si>
    <t>* F Vel</t>
  </si>
  <si>
    <t>* chi Car</t>
  </si>
  <si>
    <t>HD 67364</t>
  </si>
  <si>
    <t>HD 66441</t>
  </si>
  <si>
    <t>V* V461 Car</t>
  </si>
  <si>
    <t>V* V372 Car</t>
  </si>
  <si>
    <t>HD 60228</t>
  </si>
  <si>
    <t>HD 61394</t>
  </si>
  <si>
    <t>HD 52603</t>
  </si>
  <si>
    <t>HD 52622</t>
  </si>
  <si>
    <t>V* V386 Car</t>
  </si>
  <si>
    <t>* nu. Pic</t>
  </si>
  <si>
    <t>* 61 Pic</t>
  </si>
  <si>
    <t>HD 45984</t>
  </si>
  <si>
    <t>HD 45450</t>
  </si>
  <si>
    <t>* mu. Pic</t>
  </si>
  <si>
    <t>HD 39937</t>
  </si>
  <si>
    <t>* kap Pic</t>
  </si>
  <si>
    <t>* zet Dor</t>
  </si>
  <si>
    <t>* alf Dor</t>
  </si>
  <si>
    <t>HD 24863</t>
  </si>
  <si>
    <t>HD 22231</t>
  </si>
  <si>
    <t>HD 19948</t>
  </si>
  <si>
    <t>HD 17006</t>
  </si>
  <si>
    <t>HD 14832</t>
  </si>
  <si>
    <t>HD 13387</t>
  </si>
  <si>
    <t>HD 13940</t>
  </si>
  <si>
    <t>HD 14509</t>
  </si>
  <si>
    <t>HD 86211</t>
  </si>
  <si>
    <t>HD 84816</t>
  </si>
  <si>
    <t>HD 81347</t>
  </si>
  <si>
    <t>HD 81369</t>
  </si>
  <si>
    <t>HD 79025</t>
  </si>
  <si>
    <t>V* OY Vel</t>
  </si>
  <si>
    <t>HD 73952</t>
  </si>
  <si>
    <t>HD 74146</t>
  </si>
  <si>
    <t>* omi Vel</t>
  </si>
  <si>
    <t>HD 74196</t>
  </si>
  <si>
    <t>V* HY Vel</t>
  </si>
  <si>
    <t>HD 75466</t>
  </si>
  <si>
    <t>V* HW Vel</t>
  </si>
  <si>
    <t>NGC 2669</t>
  </si>
  <si>
    <t>* H Vel</t>
  </si>
  <si>
    <t>V* KT Vel</t>
  </si>
  <si>
    <t>HD 72737</t>
  </si>
  <si>
    <t>V* V469 Car</t>
  </si>
  <si>
    <t>HD 72650</t>
  </si>
  <si>
    <t>HD 72322</t>
  </si>
  <si>
    <t>HD 68434</t>
  </si>
  <si>
    <t>HD 66607</t>
  </si>
  <si>
    <t>HD 65273</t>
  </si>
  <si>
    <t>HD 64067</t>
  </si>
  <si>
    <t>HD 63382</t>
  </si>
  <si>
    <t>CD-56 2005</t>
  </si>
  <si>
    <t>HD 62897</t>
  </si>
  <si>
    <t>HD 62758</t>
  </si>
  <si>
    <t>HD 53349</t>
  </si>
  <si>
    <t>HD 54967</t>
  </si>
  <si>
    <t>HD 51210</t>
  </si>
  <si>
    <t>HD 50571</t>
  </si>
  <si>
    <t>HD 48189</t>
  </si>
  <si>
    <t>HD 48189A</t>
  </si>
  <si>
    <t>HD 45557</t>
  </si>
  <si>
    <t>V* SW Pic</t>
  </si>
  <si>
    <t>HD 44120</t>
  </si>
  <si>
    <t>* lam Dor</t>
  </si>
  <si>
    <t>HD 37501</t>
  </si>
  <si>
    <t>HD 31746</t>
  </si>
  <si>
    <t>* kap Dor</t>
  </si>
  <si>
    <t>HD 25346</t>
  </si>
  <si>
    <t>HD 23697</t>
  </si>
  <si>
    <t>HD 18265</t>
  </si>
  <si>
    <t>V* R Hor</t>
  </si>
  <si>
    <t>* kap Eri</t>
  </si>
  <si>
    <t>HD 13336</t>
  </si>
  <si>
    <t>HD 13423</t>
  </si>
  <si>
    <t>HD 12296</t>
  </si>
  <si>
    <t>HD 88399</t>
  </si>
  <si>
    <t>* q Vel</t>
  </si>
  <si>
    <t>HD 85980</t>
  </si>
  <si>
    <t>* u Vel</t>
  </si>
  <si>
    <t>HD 85563</t>
  </si>
  <si>
    <t>* m Vel</t>
  </si>
  <si>
    <t>HD 85483</t>
  </si>
  <si>
    <t>HD 82984</t>
  </si>
  <si>
    <t>HD 82984A</t>
  </si>
  <si>
    <t>* M Vel</t>
  </si>
  <si>
    <t>HD 83368</t>
  </si>
  <si>
    <t>* K Vel</t>
  </si>
  <si>
    <t>HD 80558</t>
  </si>
  <si>
    <t>HD 81471</t>
  </si>
  <si>
    <t>HD 82419</t>
  </si>
  <si>
    <t>* L Vel</t>
  </si>
  <si>
    <t>HD 79091</t>
  </si>
  <si>
    <t>HD 77907</t>
  </si>
  <si>
    <t>HD 76653</t>
  </si>
  <si>
    <t>HD 74622</t>
  </si>
  <si>
    <t>HD 76346</t>
  </si>
  <si>
    <t>* f Car</t>
  </si>
  <si>
    <t>* del Vel</t>
  </si>
  <si>
    <t>HD 70839</t>
  </si>
  <si>
    <t>* e02 Car</t>
  </si>
  <si>
    <t>HD 74341</t>
  </si>
  <si>
    <t>* e01 Car</t>
  </si>
  <si>
    <t>HD 70267</t>
  </si>
  <si>
    <t>* eps Car</t>
  </si>
  <si>
    <t>V* V341 Car</t>
  </si>
  <si>
    <t>HD 64185</t>
  </si>
  <si>
    <t>HD 65907</t>
  </si>
  <si>
    <t>HD 66341</t>
  </si>
  <si>
    <t>HD 65662</t>
  </si>
  <si>
    <t>HD 66194</t>
  </si>
  <si>
    <t>V* V460 Car</t>
  </si>
  <si>
    <t>HD 56239</t>
  </si>
  <si>
    <t>* alf Pic</t>
  </si>
  <si>
    <t>V* AE Pic</t>
  </si>
  <si>
    <t>HD 45701</t>
  </si>
  <si>
    <t>HD 45796</t>
  </si>
  <si>
    <t>HD 45461</t>
  </si>
  <si>
    <t>HD 42540</t>
  </si>
  <si>
    <t>* 36 Dor</t>
  </si>
  <si>
    <t>HD 39963</t>
  </si>
  <si>
    <t>HD 36876</t>
  </si>
  <si>
    <t>* G Dor</t>
  </si>
  <si>
    <t>* bet Dor</t>
  </si>
  <si>
    <t>V* WZ Dor</t>
  </si>
  <si>
    <t>HD 29399</t>
  </si>
  <si>
    <t>HD 30610</t>
  </si>
  <si>
    <t>V* R Dor</t>
  </si>
  <si>
    <t>* 286 Ret</t>
  </si>
  <si>
    <t>HD 28413</t>
  </si>
  <si>
    <t>HD 28732</t>
  </si>
  <si>
    <t>* iot Ret</t>
  </si>
  <si>
    <t>* eps Ret</t>
  </si>
  <si>
    <t>V* TW Hor</t>
  </si>
  <si>
    <t>* eta Hor</t>
  </si>
  <si>
    <t>HD 17254</t>
  </si>
  <si>
    <t>HD 16170</t>
  </si>
  <si>
    <t>* iot Hor</t>
  </si>
  <si>
    <t>* chi Phe</t>
  </si>
  <si>
    <t>HD 11022</t>
  </si>
  <si>
    <t>* phi Phe</t>
  </si>
  <si>
    <t>HD 90518</t>
  </si>
  <si>
    <t>HD 89062</t>
  </si>
  <si>
    <t>HD 87363</t>
  </si>
  <si>
    <t>HD 87783A</t>
  </si>
  <si>
    <t>HD 86523</t>
  </si>
  <si>
    <t>HD 88015</t>
  </si>
  <si>
    <t>HD 86087</t>
  </si>
  <si>
    <t>HD 85953</t>
  </si>
  <si>
    <t>V* IP Vel</t>
  </si>
  <si>
    <t>HD 83465</t>
  </si>
  <si>
    <t>* I Vel</t>
  </si>
  <si>
    <t>HD 83520</t>
  </si>
  <si>
    <t>HD 80435</t>
  </si>
  <si>
    <t>* kap Vel</t>
  </si>
  <si>
    <t>HD 80781</t>
  </si>
  <si>
    <t>HD 81157</t>
  </si>
  <si>
    <t>HD 79846</t>
  </si>
  <si>
    <t>HD 80126</t>
  </si>
  <si>
    <t>* g Car</t>
  </si>
  <si>
    <t>HD 78548</t>
  </si>
  <si>
    <t>HD 76113</t>
  </si>
  <si>
    <t>HD 78293</t>
  </si>
  <si>
    <t>HD 76640</t>
  </si>
  <si>
    <t>* b01 Car</t>
  </si>
  <si>
    <t>* b02 Car</t>
  </si>
  <si>
    <t>HD 75086</t>
  </si>
  <si>
    <t>* d Car</t>
  </si>
  <si>
    <t>HD 74148</t>
  </si>
  <si>
    <t>* B Car</t>
  </si>
  <si>
    <t>HD 68423</t>
  </si>
  <si>
    <t>HD 67536</t>
  </si>
  <si>
    <t>HD 65908</t>
  </si>
  <si>
    <t>* D01 Car</t>
  </si>
  <si>
    <t>HD 60150</t>
  </si>
  <si>
    <t>HD 46730</t>
  </si>
  <si>
    <t>* eta02 Dor</t>
  </si>
  <si>
    <t>* eta01 Dor</t>
  </si>
  <si>
    <t>* del Dor</t>
  </si>
  <si>
    <t>* 29 Dor</t>
  </si>
  <si>
    <t>* eps Dor</t>
  </si>
  <si>
    <t>* alf Ret</t>
  </si>
  <si>
    <t>HD 27304</t>
  </si>
  <si>
    <t>* eta Ret</t>
  </si>
  <si>
    <t>HD 26491</t>
  </si>
  <si>
    <t>* del Ret</t>
  </si>
  <si>
    <t>* gam Ret</t>
  </si>
  <si>
    <t>HD 25170</t>
  </si>
  <si>
    <t>HD 22382</t>
  </si>
  <si>
    <t>* mu. Hor</t>
  </si>
  <si>
    <t>* zet Hor</t>
  </si>
  <si>
    <t>HD 14943</t>
  </si>
  <si>
    <t>* phi Eri</t>
  </si>
  <si>
    <t>HD 13445</t>
  </si>
  <si>
    <t>HD 11332</t>
  </si>
  <si>
    <t>HD 12055</t>
  </si>
  <si>
    <t>* psi Phe</t>
  </si>
  <si>
    <t>HD 91805</t>
  </si>
  <si>
    <t>* s Vel B</t>
  </si>
  <si>
    <t>* s Vel</t>
  </si>
  <si>
    <t>* s Vel A</t>
  </si>
  <si>
    <t>HD 91437</t>
  </si>
  <si>
    <t>HD 89736</t>
  </si>
  <si>
    <t>HD 89328</t>
  </si>
  <si>
    <t>HD 87652</t>
  </si>
  <si>
    <t>* Q Vel</t>
  </si>
  <si>
    <t>HD 87816</t>
  </si>
  <si>
    <t>V* LW Vel</t>
  </si>
  <si>
    <t>HD 86352</t>
  </si>
  <si>
    <t>V* IV Vel</t>
  </si>
  <si>
    <t>HD 87152</t>
  </si>
  <si>
    <t>* phi Vel</t>
  </si>
  <si>
    <t>* O Vel</t>
  </si>
  <si>
    <t>HD 84228</t>
  </si>
  <si>
    <t>HD 85871</t>
  </si>
  <si>
    <t>HD 85250</t>
  </si>
  <si>
    <t>HD 84152</t>
  </si>
  <si>
    <t>* N Vel</t>
  </si>
  <si>
    <t>V* V482 Car</t>
  </si>
  <si>
    <t>HD 80094</t>
  </si>
  <si>
    <t>* a Car</t>
  </si>
  <si>
    <t>HD 79698</t>
  </si>
  <si>
    <t>HD 81502</t>
  </si>
  <si>
    <t>HD 79699</t>
  </si>
  <si>
    <t>* iot Car</t>
  </si>
  <si>
    <t>* c Car</t>
  </si>
  <si>
    <t>HD 77615</t>
  </si>
  <si>
    <t>HD 76538</t>
  </si>
  <si>
    <t>HD 73887</t>
  </si>
  <si>
    <t>HD 70982</t>
  </si>
  <si>
    <t>HD 71863</t>
  </si>
  <si>
    <t>HD 70514</t>
  </si>
  <si>
    <t>HD 64484</t>
  </si>
  <si>
    <t>HD 63513</t>
  </si>
  <si>
    <t>HD 53501</t>
  </si>
  <si>
    <t>HD 55151</t>
  </si>
  <si>
    <t>* del Vol</t>
  </si>
  <si>
    <t>* nu. Dor</t>
  </si>
  <si>
    <t>* pi.01 Dor</t>
  </si>
  <si>
    <t>* pi.02 Dor</t>
  </si>
  <si>
    <t>LH 100</t>
  </si>
  <si>
    <t>* tet Dor</t>
  </si>
  <si>
    <t>HD 36584</t>
  </si>
  <si>
    <t>NAME LMC</t>
  </si>
  <si>
    <t>HD 31754</t>
  </si>
  <si>
    <t>* bet Ret</t>
  </si>
  <si>
    <t>* zet02 Ret</t>
  </si>
  <si>
    <t>* zet01 Ret</t>
  </si>
  <si>
    <t>* kap Ret</t>
  </si>
  <si>
    <t>HD 14641</t>
  </si>
  <si>
    <t>HD 12894</t>
  </si>
  <si>
    <t>* 120 Phe</t>
  </si>
  <si>
    <t>V* BD Phe</t>
  </si>
  <si>
    <t>HD 11965</t>
  </si>
  <si>
    <t>* chi Eri</t>
  </si>
  <si>
    <t>V* AW Phe</t>
  </si>
  <si>
    <t>HD 9414</t>
  </si>
  <si>
    <t>HD 8681</t>
  </si>
  <si>
    <t>* gam Phe</t>
  </si>
  <si>
    <t>* t Vel</t>
  </si>
  <si>
    <t>* p Vel</t>
  </si>
  <si>
    <t>HD 90798</t>
  </si>
  <si>
    <t>V* GY Vel</t>
  </si>
  <si>
    <t>HD 88693</t>
  </si>
  <si>
    <t>HD 89104</t>
  </si>
  <si>
    <t>HD 87122</t>
  </si>
  <si>
    <t>HD 87238</t>
  </si>
  <si>
    <t>V* V487 Car</t>
  </si>
  <si>
    <t>HD 84850</t>
  </si>
  <si>
    <t>HD 85655</t>
  </si>
  <si>
    <t>HD 84121</t>
  </si>
  <si>
    <t>* h Car</t>
  </si>
  <si>
    <t>* m Car</t>
  </si>
  <si>
    <t>HD 81613</t>
  </si>
  <si>
    <t>HD 81830</t>
  </si>
  <si>
    <t>HD 82347</t>
  </si>
  <si>
    <t>* i Car</t>
  </si>
  <si>
    <t>* k Car</t>
  </si>
  <si>
    <t>V* R Car</t>
  </si>
  <si>
    <t>HD 78632</t>
  </si>
  <si>
    <t>* alf Vol</t>
  </si>
  <si>
    <t>HD 75171</t>
  </si>
  <si>
    <t>HD 76143</t>
  </si>
  <si>
    <t>* bet Vol</t>
  </si>
  <si>
    <t>* eps Vol</t>
  </si>
  <si>
    <t>HD 63584</t>
  </si>
  <si>
    <t>* gam02 Vol</t>
  </si>
  <si>
    <t>* gam01 Vol</t>
  </si>
  <si>
    <t>HD 59640</t>
  </si>
  <si>
    <t>HD 49268</t>
  </si>
  <si>
    <t>HD 50002</t>
  </si>
  <si>
    <t>* iot Vol</t>
  </si>
  <si>
    <t>HD 31975</t>
  </si>
  <si>
    <t>* bet Men</t>
  </si>
  <si>
    <t>* mu. Men</t>
  </si>
  <si>
    <t>HD 22252</t>
  </si>
  <si>
    <t>HD 20888</t>
  </si>
  <si>
    <t>* bet Hor</t>
  </si>
  <si>
    <t>HD 18292</t>
  </si>
  <si>
    <t>* nu. Hor</t>
  </si>
  <si>
    <t>HD 18185</t>
  </si>
  <si>
    <t>* gam Hor</t>
  </si>
  <si>
    <t>* lam Hor</t>
  </si>
  <si>
    <t>* q01 Eri</t>
  </si>
  <si>
    <t>* q02 Eri</t>
  </si>
  <si>
    <t>* del Phe</t>
  </si>
  <si>
    <t>HD 9544</t>
  </si>
  <si>
    <t>* nu. Phe</t>
  </si>
  <si>
    <t>* mu. Vel A</t>
  </si>
  <si>
    <t>* mu. Vel B</t>
  </si>
  <si>
    <t>* mu. Vel</t>
  </si>
  <si>
    <t>* Y Vel</t>
  </si>
  <si>
    <t>HD 92155</t>
  </si>
  <si>
    <t>HD 90677</t>
  </si>
  <si>
    <t>HD 89569</t>
  </si>
  <si>
    <t>* J Vel</t>
  </si>
  <si>
    <t>V* GZ Vel</t>
  </si>
  <si>
    <t>HD 90289</t>
  </si>
  <si>
    <t>HD 90074</t>
  </si>
  <si>
    <t>V* V368 Car</t>
  </si>
  <si>
    <t>HD 88661</t>
  </si>
  <si>
    <t>HD 88862</t>
  </si>
  <si>
    <t>HD 87436</t>
  </si>
  <si>
    <t>HD 89263</t>
  </si>
  <si>
    <t>HD 87283</t>
  </si>
  <si>
    <t>HD 88825</t>
  </si>
  <si>
    <t>V* S Car</t>
  </si>
  <si>
    <t>NGC 3114</t>
  </si>
  <si>
    <t>HD 87438</t>
  </si>
  <si>
    <t>HD 87543</t>
  </si>
  <si>
    <t>HD 84046</t>
  </si>
  <si>
    <t>HD 85656</t>
  </si>
  <si>
    <t>* l Car</t>
  </si>
  <si>
    <t>HD 82068</t>
  </si>
  <si>
    <t>* ups Car</t>
  </si>
  <si>
    <t>V* V478 Car</t>
  </si>
  <si>
    <t>HD 82406</t>
  </si>
  <si>
    <t>HD 82858</t>
  </si>
  <si>
    <t>HD 77887</t>
  </si>
  <si>
    <t>* 128 Car</t>
  </si>
  <si>
    <t>HD 75116</t>
  </si>
  <si>
    <t>HD 72337</t>
  </si>
  <si>
    <t>* tet Vol</t>
  </si>
  <si>
    <t>* kap01 Vol</t>
  </si>
  <si>
    <t>* kap02 Vol</t>
  </si>
  <si>
    <t>HD 66920</t>
  </si>
  <si>
    <t>* zet Vol</t>
  </si>
  <si>
    <t>CD-73 375</t>
  </si>
  <si>
    <t>* alf Men</t>
  </si>
  <si>
    <t>V* WX Men</t>
  </si>
  <si>
    <t>HD 33875</t>
  </si>
  <si>
    <t>* eta Men</t>
  </si>
  <si>
    <t>V* CT Hyi</t>
  </si>
  <si>
    <t>HD 21722</t>
  </si>
  <si>
    <t>HD 21563</t>
  </si>
  <si>
    <t>HD 19940</t>
  </si>
  <si>
    <t>V* TZ Hor</t>
  </si>
  <si>
    <t>* zet Hyi</t>
  </si>
  <si>
    <t>* eps Hyi</t>
  </si>
  <si>
    <t>HD 15646</t>
  </si>
  <si>
    <t>* alf Hyi</t>
  </si>
  <si>
    <t>HD 11995</t>
  </si>
  <si>
    <t>HD 9896</t>
  </si>
  <si>
    <t>HD 10052</t>
  </si>
  <si>
    <t>* p Eri B</t>
  </si>
  <si>
    <t>* p Eri A</t>
  </si>
  <si>
    <t>* bet Phe</t>
  </si>
  <si>
    <t>HD 6245</t>
  </si>
  <si>
    <t>HD 96113</t>
  </si>
  <si>
    <t>HD 96660</t>
  </si>
  <si>
    <t>HD 96224</t>
  </si>
  <si>
    <t>V* IW Vel</t>
  </si>
  <si>
    <t>HD 95429</t>
  </si>
  <si>
    <t>* x Vel</t>
  </si>
  <si>
    <t>HD 92463</t>
  </si>
  <si>
    <t>HD 92287</t>
  </si>
  <si>
    <t>HD 93563</t>
  </si>
  <si>
    <t>* r Car</t>
  </si>
  <si>
    <t>HD 91619</t>
  </si>
  <si>
    <t>* s Car</t>
  </si>
  <si>
    <t>HD 91533</t>
  </si>
  <si>
    <t>* t01 Car</t>
  </si>
  <si>
    <t>* t02 Car</t>
  </si>
  <si>
    <t>HD 92399</t>
  </si>
  <si>
    <t>HD 92436</t>
  </si>
  <si>
    <t>C 1033-598</t>
  </si>
  <si>
    <t>HD 91969</t>
  </si>
  <si>
    <t>HD 90454</t>
  </si>
  <si>
    <t>IC 2581</t>
  </si>
  <si>
    <t>V* V399 Car</t>
  </si>
  <si>
    <t>HD 92207</t>
  </si>
  <si>
    <t>HD 91270</t>
  </si>
  <si>
    <t>HD 88907</t>
  </si>
  <si>
    <t>HD 91767</t>
  </si>
  <si>
    <t>* q Car</t>
  </si>
  <si>
    <t>* p Car</t>
  </si>
  <si>
    <t>HD 89715</t>
  </si>
  <si>
    <t>V* V495 Car</t>
  </si>
  <si>
    <t>HD 89715A</t>
  </si>
  <si>
    <t>HD 89715B</t>
  </si>
  <si>
    <t>HD 88323</t>
  </si>
  <si>
    <t>V* V486 Car</t>
  </si>
  <si>
    <t>HD 81896</t>
  </si>
  <si>
    <t>* E Car</t>
  </si>
  <si>
    <t>HD 82350</t>
  </si>
  <si>
    <t>HD 82458</t>
  </si>
  <si>
    <t>* bet Car</t>
  </si>
  <si>
    <t>HD 76270</t>
  </si>
  <si>
    <t>* G Car</t>
  </si>
  <si>
    <t>* eta Vol</t>
  </si>
  <si>
    <t>HD 73468</t>
  </si>
  <si>
    <t>* gam Men</t>
  </si>
  <si>
    <t>HD 30479</t>
  </si>
  <si>
    <t>HD 33519</t>
  </si>
  <si>
    <t>* gam Hyi</t>
  </si>
  <si>
    <t>* tet Hyi</t>
  </si>
  <si>
    <t>* pi.02 Hyi</t>
  </si>
  <si>
    <t>* pi.01 Hyi</t>
  </si>
  <si>
    <t>* del Hyi</t>
  </si>
  <si>
    <t>HD 12270</t>
  </si>
  <si>
    <t>HD 12477</t>
  </si>
  <si>
    <t>HD 10615</t>
  </si>
  <si>
    <t>HD 4737</t>
  </si>
  <si>
    <t>HD 98892</t>
  </si>
  <si>
    <t>HD 97413</t>
  </si>
  <si>
    <t>HD 97495</t>
  </si>
  <si>
    <t>HD 97550</t>
  </si>
  <si>
    <t>HD 96407</t>
  </si>
  <si>
    <t>HD 96484</t>
  </si>
  <si>
    <t>HD 97651</t>
  </si>
  <si>
    <t>HD 95509</t>
  </si>
  <si>
    <t>HD 94508</t>
  </si>
  <si>
    <t>HD 94275</t>
  </si>
  <si>
    <t>HD 94367</t>
  </si>
  <si>
    <t>HD 96088</t>
  </si>
  <si>
    <t>HD 93662</t>
  </si>
  <si>
    <t>HD 93943</t>
  </si>
  <si>
    <t>HD 94491</t>
  </si>
  <si>
    <t>* u Car</t>
  </si>
  <si>
    <t>HD 93695</t>
  </si>
  <si>
    <t>HD 93737</t>
  </si>
  <si>
    <t>HD 93502</t>
  </si>
  <si>
    <t>* T Car</t>
  </si>
  <si>
    <t>Cl Collinder 228</t>
  </si>
  <si>
    <t>Cl Trumpler 14</t>
  </si>
  <si>
    <t>HD 93206</t>
  </si>
  <si>
    <t>HD 93131</t>
  </si>
  <si>
    <t>* eta Car</t>
  </si>
  <si>
    <t>V* U Car</t>
  </si>
  <si>
    <t>HD 92964</t>
  </si>
  <si>
    <t>Cl Bochum 10</t>
  </si>
  <si>
    <t>HD 92740</t>
  </si>
  <si>
    <t>Cl Trumpler 16</t>
  </si>
  <si>
    <t>* w Car</t>
  </si>
  <si>
    <t>HD 94683</t>
  </si>
  <si>
    <t>HD 92536</t>
  </si>
  <si>
    <t>HD 93163</t>
  </si>
  <si>
    <t>HD 93194</t>
  </si>
  <si>
    <t>HD 93549</t>
  </si>
  <si>
    <t>HD 93738</t>
  </si>
  <si>
    <t>HD 91094</t>
  </si>
  <si>
    <t>HD 90874</t>
  </si>
  <si>
    <t>HD 92938</t>
  </si>
  <si>
    <t>HD 93540</t>
  </si>
  <si>
    <t>HD 93607</t>
  </si>
  <si>
    <t>V* V364 Car</t>
  </si>
  <si>
    <t>HD 91056</t>
  </si>
  <si>
    <t>* tet Car</t>
  </si>
  <si>
    <t>HD 90966</t>
  </si>
  <si>
    <t>HD 89805</t>
  </si>
  <si>
    <t>* L Car</t>
  </si>
  <si>
    <t>V* V655 Car</t>
  </si>
  <si>
    <t>* M Car</t>
  </si>
  <si>
    <t>HD 88473</t>
  </si>
  <si>
    <t>* ome Car</t>
  </si>
  <si>
    <t>HD 86659</t>
  </si>
  <si>
    <t>HD 86606</t>
  </si>
  <si>
    <t>* H Car</t>
  </si>
  <si>
    <t>HD 80951</t>
  </si>
  <si>
    <t>HD 80950</t>
  </si>
  <si>
    <t>HD 80194</t>
  </si>
  <si>
    <t>* tet Cha</t>
  </si>
  <si>
    <t>* eta Cha</t>
  </si>
  <si>
    <t>* alf Cha</t>
  </si>
  <si>
    <t>* eps Men</t>
  </si>
  <si>
    <t>* tet Men</t>
  </si>
  <si>
    <t>* zet Men</t>
  </si>
  <si>
    <t>* iot Men</t>
  </si>
  <si>
    <t>* kap Men</t>
  </si>
  <si>
    <t>* pi. Men</t>
  </si>
  <si>
    <t>* del Men</t>
  </si>
  <si>
    <t>* iot Hyi</t>
  </si>
  <si>
    <t>HD 22676</t>
  </si>
  <si>
    <t>HD 23474</t>
  </si>
  <si>
    <t>* nu. Hyi</t>
  </si>
  <si>
    <t>* kap Hyi</t>
  </si>
  <si>
    <t>* eta02 Hyi</t>
  </si>
  <si>
    <t>HD 8810</t>
  </si>
  <si>
    <t>* iot Tuc</t>
  </si>
  <si>
    <t>HD 7082</t>
  </si>
  <si>
    <t>* ome Phe</t>
  </si>
  <si>
    <t>* rho Phe</t>
  </si>
  <si>
    <t>HD 4391</t>
  </si>
  <si>
    <t>HD 3750</t>
  </si>
  <si>
    <t>* mu. Phe</t>
  </si>
  <si>
    <t>* C01 Cen</t>
  </si>
  <si>
    <t>HD 99574</t>
  </si>
  <si>
    <t>* pi. Cen A</t>
  </si>
  <si>
    <t>* pi. Cen B</t>
  </si>
  <si>
    <t>HD 98025</t>
  </si>
  <si>
    <t>V* V532 Car</t>
  </si>
  <si>
    <t>HD 99022</t>
  </si>
  <si>
    <t>HD 96544</t>
  </si>
  <si>
    <t>HD 97670</t>
  </si>
  <si>
    <t>* y Car</t>
  </si>
  <si>
    <t>Cl Feinstein 1</t>
  </si>
  <si>
    <t>Cl Collinder 240</t>
  </si>
  <si>
    <t>* x Car</t>
  </si>
  <si>
    <t>* z Car</t>
  </si>
  <si>
    <t>HD 97583</t>
  </si>
  <si>
    <t>* z02 Car</t>
  </si>
  <si>
    <t>HD 96568</t>
  </si>
  <si>
    <t>HD 93649</t>
  </si>
  <si>
    <t>HD 93739</t>
  </si>
  <si>
    <t>HD 93344</t>
  </si>
  <si>
    <t>HD 93359</t>
  </si>
  <si>
    <t>CD-70 756</t>
  </si>
  <si>
    <t>HD 93372</t>
  </si>
  <si>
    <t>* K Car</t>
  </si>
  <si>
    <t>HD 91496</t>
  </si>
  <si>
    <t>* I Car</t>
  </si>
  <si>
    <t>HD 90630</t>
  </si>
  <si>
    <t>* nu. Cha</t>
  </si>
  <si>
    <t>HD 76236</t>
  </si>
  <si>
    <t>* 9 Cha</t>
  </si>
  <si>
    <t>* iot Cha</t>
  </si>
  <si>
    <t>HD 72922</t>
  </si>
  <si>
    <t>* ksi Men</t>
  </si>
  <si>
    <t>* nu. Men</t>
  </si>
  <si>
    <t>HD 20313</t>
  </si>
  <si>
    <t>* mu. Hyi</t>
  </si>
  <si>
    <t>* sig Hyi</t>
  </si>
  <si>
    <t>HD 7916</t>
  </si>
  <si>
    <t>* kap Tuc</t>
  </si>
  <si>
    <t>V* CC Tuc</t>
  </si>
  <si>
    <t>V* BQ Tuc</t>
  </si>
  <si>
    <t>HD 3823</t>
  </si>
  <si>
    <t>HD 4088</t>
  </si>
  <si>
    <t>HD 5771</t>
  </si>
  <si>
    <t>* ksi Phe</t>
  </si>
  <si>
    <t>* eta Phe</t>
  </si>
  <si>
    <t>HD 4304</t>
  </si>
  <si>
    <t>HD 3303</t>
  </si>
  <si>
    <t>HD 3488</t>
  </si>
  <si>
    <t>HD 2529</t>
  </si>
  <si>
    <t>HD 3158</t>
  </si>
  <si>
    <t>HD 2726</t>
  </si>
  <si>
    <t>* lam02 Phe</t>
  </si>
  <si>
    <t>* lam01 Phe</t>
  </si>
  <si>
    <t>HD 102232</t>
  </si>
  <si>
    <t>* C02 Cen</t>
  </si>
  <si>
    <t>* C03 Cen</t>
  </si>
  <si>
    <t>HD 102150</t>
  </si>
  <si>
    <t>HD 100708</t>
  </si>
  <si>
    <t>V* V914 Cen</t>
  </si>
  <si>
    <t>* A Cen</t>
  </si>
  <si>
    <t>* omi01 Cen</t>
  </si>
  <si>
    <t>* omi02 Cen</t>
  </si>
  <si>
    <t>HD 99556</t>
  </si>
  <si>
    <t>HD 100198</t>
  </si>
  <si>
    <t>HD 100826</t>
  </si>
  <si>
    <t>HD 100929</t>
  </si>
  <si>
    <t>HD 101021</t>
  </si>
  <si>
    <t>NGC 3766</t>
  </si>
  <si>
    <t>HD 101189</t>
  </si>
  <si>
    <t>* lam Cen</t>
  </si>
  <si>
    <t>HD 99453</t>
  </si>
  <si>
    <t>HD 98560</t>
  </si>
  <si>
    <t>HD 100382</t>
  </si>
  <si>
    <t>V* V535 Car</t>
  </si>
  <si>
    <t>HD 96706</t>
  </si>
  <si>
    <t>HD 97472</t>
  </si>
  <si>
    <t>HD 98695</t>
  </si>
  <si>
    <t>HD 99264</t>
  </si>
  <si>
    <t>HD 98671</t>
  </si>
  <si>
    <t>HD 95208</t>
  </si>
  <si>
    <t>HD 92682</t>
  </si>
  <si>
    <t>HD 92209</t>
  </si>
  <si>
    <t>* gam Cha</t>
  </si>
  <si>
    <t>HD 94717</t>
  </si>
  <si>
    <t>HD 93237</t>
  </si>
  <si>
    <t>* del02 Cha</t>
  </si>
  <si>
    <t>HD 86320</t>
  </si>
  <si>
    <t>* zet Cha</t>
  </si>
  <si>
    <t>* mu. Cha</t>
  </si>
  <si>
    <t>* zet Oct</t>
  </si>
  <si>
    <t>HD 58805</t>
  </si>
  <si>
    <t>* 31 Men</t>
  </si>
  <si>
    <t>V* R Oct</t>
  </si>
  <si>
    <t>HD 10800</t>
  </si>
  <si>
    <t>HD 10042</t>
  </si>
  <si>
    <t>* tau02 Hyi</t>
  </si>
  <si>
    <t>* lam Hyi</t>
  </si>
  <si>
    <t>NAME SMC</t>
  </si>
  <si>
    <t>* tet Tuc</t>
  </si>
  <si>
    <t>* lam01 Tuc</t>
  </si>
  <si>
    <t>* lam Tuc</t>
  </si>
  <si>
    <t>HD 3444</t>
  </si>
  <si>
    <t>* rho Tuc</t>
  </si>
  <si>
    <t>* bet01 Tuc</t>
  </si>
  <si>
    <t>* bet02 Tuc</t>
  </si>
  <si>
    <t>* bet03 Tuc</t>
  </si>
  <si>
    <t>* B Cen</t>
  </si>
  <si>
    <t>HD 104080</t>
  </si>
  <si>
    <t>HD 103746</t>
  </si>
  <si>
    <t>HD 104081</t>
  </si>
  <si>
    <t>HD 103961</t>
  </si>
  <si>
    <t>HD 103101</t>
  </si>
  <si>
    <t>HD 103400</t>
  </si>
  <si>
    <t>V* V918 Cen</t>
  </si>
  <si>
    <t>HD 102350</t>
  </si>
  <si>
    <t>HD 103884</t>
  </si>
  <si>
    <t>HD 101995</t>
  </si>
  <si>
    <t>HD 103516</t>
  </si>
  <si>
    <t>HD 104111</t>
  </si>
  <si>
    <t>* j Cen</t>
  </si>
  <si>
    <t>Cl Stock 14</t>
  </si>
  <si>
    <t>HD 104035</t>
  </si>
  <si>
    <t>V* V810 Cen</t>
  </si>
  <si>
    <t>HD 101570</t>
  </si>
  <si>
    <t>HD 101545</t>
  </si>
  <si>
    <t>* 12 Mus</t>
  </si>
  <si>
    <t>HD 103482</t>
  </si>
  <si>
    <t>* lam Mus</t>
  </si>
  <si>
    <t>* mu. Mus</t>
  </si>
  <si>
    <t>HD 101162</t>
  </si>
  <si>
    <t>HD 102839</t>
  </si>
  <si>
    <t>HD 99872</t>
  </si>
  <si>
    <t>HD 100546</t>
  </si>
  <si>
    <t>HD 101805</t>
  </si>
  <si>
    <t>HD 98672</t>
  </si>
  <si>
    <t>HD 99015</t>
  </si>
  <si>
    <t>* pi. Cha</t>
  </si>
  <si>
    <t>HD 98617</t>
  </si>
  <si>
    <t>HD 101917</t>
  </si>
  <si>
    <t>HD 101782</t>
  </si>
  <si>
    <t>* eta Oct</t>
  </si>
  <si>
    <t>HD 1032</t>
  </si>
  <si>
    <t>HD 11025</t>
  </si>
  <si>
    <t>* gam03 Oct</t>
  </si>
  <si>
    <t>* tet Oct</t>
  </si>
  <si>
    <t>HD 1801</t>
  </si>
  <si>
    <t>* bet Hyi</t>
  </si>
  <si>
    <t>HD 225253</t>
  </si>
  <si>
    <t>NGC 104</t>
  </si>
  <si>
    <t>* pi. Tuc</t>
  </si>
  <si>
    <t>* zet Tuc</t>
  </si>
  <si>
    <t>HD 565</t>
  </si>
  <si>
    <t>HD 469</t>
  </si>
  <si>
    <t>* tau Phe</t>
  </si>
  <si>
    <t>HD 224865</t>
  </si>
  <si>
    <t>* eps Phe</t>
  </si>
  <si>
    <t>* E Cen</t>
  </si>
  <si>
    <t>HD 105382</t>
  </si>
  <si>
    <t>HD 105383</t>
  </si>
  <si>
    <t>* del Cen</t>
  </si>
  <si>
    <t>HD 105920</t>
  </si>
  <si>
    <t>* rho Cen</t>
  </si>
  <si>
    <t>* del Cru</t>
  </si>
  <si>
    <t>HD 104430</t>
  </si>
  <si>
    <t>HD 105437</t>
  </si>
  <si>
    <t>HD 105841</t>
  </si>
  <si>
    <t>* tet01 Cru</t>
  </si>
  <si>
    <t>* tet02 Cru</t>
  </si>
  <si>
    <t>HD 106068</t>
  </si>
  <si>
    <t>* zet Cru</t>
  </si>
  <si>
    <t>* eta Cru</t>
  </si>
  <si>
    <t>HD 106343</t>
  </si>
  <si>
    <t>HD 105071</t>
  </si>
  <si>
    <t>HD 106797</t>
  </si>
  <si>
    <t>HD 105151</t>
  </si>
  <si>
    <t>HD 107301</t>
  </si>
  <si>
    <t>* zet02 Mus</t>
  </si>
  <si>
    <t>HD 107773</t>
  </si>
  <si>
    <t>HD 105822</t>
  </si>
  <si>
    <t>HD 105138</t>
  </si>
  <si>
    <t>* zet01 Mus</t>
  </si>
  <si>
    <t>HD 104600</t>
  </si>
  <si>
    <t>HD 104878</t>
  </si>
  <si>
    <t>* eps Mus</t>
  </si>
  <si>
    <t>* gam Mus</t>
  </si>
  <si>
    <t>HD 106676</t>
  </si>
  <si>
    <t>HD 104570</t>
  </si>
  <si>
    <t>HD 104752</t>
  </si>
  <si>
    <t>HD 105340</t>
  </si>
  <si>
    <t>HD 108970</t>
  </si>
  <si>
    <t>* kap Cha</t>
  </si>
  <si>
    <t>HD 106248</t>
  </si>
  <si>
    <t>* bet Cha</t>
  </si>
  <si>
    <t>HD 107739</t>
  </si>
  <si>
    <t>* kap Oct</t>
  </si>
  <si>
    <t>HD 104555</t>
  </si>
  <si>
    <t>V* BP Oct</t>
  </si>
  <si>
    <t>* chi Oct</t>
  </si>
  <si>
    <t>* tau Oct</t>
  </si>
  <si>
    <t>* sig Oct</t>
  </si>
  <si>
    <t>* ups Oct</t>
  </si>
  <si>
    <t>* bet Oct</t>
  </si>
  <si>
    <t>* gam01 Oct</t>
  </si>
  <si>
    <t>* gam02 Oct</t>
  </si>
  <si>
    <t>HD 222806</t>
  </si>
  <si>
    <t>HD 218108</t>
  </si>
  <si>
    <t>HD 219572</t>
  </si>
  <si>
    <t>HD 218559</t>
  </si>
  <si>
    <t>HD 221420</t>
  </si>
  <si>
    <t>HD 222805</t>
  </si>
  <si>
    <t>* eps Tuc</t>
  </si>
  <si>
    <t>HD 222820</t>
  </si>
  <si>
    <t>* eta Tuc</t>
  </si>
  <si>
    <t>* pi. Phe</t>
  </si>
  <si>
    <t>* sig Phe</t>
  </si>
  <si>
    <t>HD 223549</t>
  </si>
  <si>
    <t>* D Cen</t>
  </si>
  <si>
    <t>* G Cen</t>
  </si>
  <si>
    <t>* F Cen</t>
  </si>
  <si>
    <t>HD 107543</t>
  </si>
  <si>
    <t>HD 108570</t>
  </si>
  <si>
    <t>HD 108732</t>
  </si>
  <si>
    <t>HD 107696</t>
  </si>
  <si>
    <t>HD 108925</t>
  </si>
  <si>
    <t>HD 108395</t>
  </si>
  <si>
    <t>* gam Cru</t>
  </si>
  <si>
    <t>V* BL Cru</t>
  </si>
  <si>
    <t>* 35 Cru</t>
  </si>
  <si>
    <t>V* R Cru</t>
  </si>
  <si>
    <t>* eps Cru</t>
  </si>
  <si>
    <t>HD 108530</t>
  </si>
  <si>
    <t>* 256 Cru</t>
  </si>
  <si>
    <t>HD 108355</t>
  </si>
  <si>
    <t>HD 110432</t>
  </si>
  <si>
    <t>HD 109000</t>
  </si>
  <si>
    <t>V* FH Mus</t>
  </si>
  <si>
    <t>HD 109867</t>
  </si>
  <si>
    <t>HD 108054</t>
  </si>
  <si>
    <t>* bet Mus A</t>
  </si>
  <si>
    <t>V* BO Mus</t>
  </si>
  <si>
    <t>* alf Mus</t>
  </si>
  <si>
    <t>HD 110716</t>
  </si>
  <si>
    <t>V* R Mus</t>
  </si>
  <si>
    <t>* del Mus</t>
  </si>
  <si>
    <t>HD 113120</t>
  </si>
  <si>
    <t>HD 111315</t>
  </si>
  <si>
    <t>HD 112219</t>
  </si>
  <si>
    <t>* iot01 Mus</t>
  </si>
  <si>
    <t>HD 113694</t>
  </si>
  <si>
    <t>HD 114533</t>
  </si>
  <si>
    <t>HD 115088</t>
  </si>
  <si>
    <t>* eta Aps</t>
  </si>
  <si>
    <t>HD 120213</t>
  </si>
  <si>
    <t>HD 124639</t>
  </si>
  <si>
    <t>* pi.01 Oct</t>
  </si>
  <si>
    <t>* pi.02 Oct</t>
  </si>
  <si>
    <t>* del Oct</t>
  </si>
  <si>
    <t>* ome Oct</t>
  </si>
  <si>
    <t>* rho Oct</t>
  </si>
  <si>
    <t>V* CW Oct</t>
  </si>
  <si>
    <t>HD 159517</t>
  </si>
  <si>
    <t>HD 165338</t>
  </si>
  <si>
    <t>HD 191220</t>
  </si>
  <si>
    <t>HD 202418</t>
  </si>
  <si>
    <t>HD 203532</t>
  </si>
  <si>
    <t>* lam Oct</t>
  </si>
  <si>
    <t>* eps Oct</t>
  </si>
  <si>
    <t>HD 213402</t>
  </si>
  <si>
    <t>* ksi Oct</t>
  </si>
  <si>
    <t>* psi Oct</t>
  </si>
  <si>
    <t>HD 218288</t>
  </si>
  <si>
    <t>HD 219644</t>
  </si>
  <si>
    <t>HD 218497</t>
  </si>
  <si>
    <t>HD 217831</t>
  </si>
  <si>
    <t>HD 218558</t>
  </si>
  <si>
    <t>HD 220759</t>
  </si>
  <si>
    <t>V* CG Tuc</t>
  </si>
  <si>
    <t>V* DR Tuc</t>
  </si>
  <si>
    <t>HD 220572</t>
  </si>
  <si>
    <t>HD 220790</t>
  </si>
  <si>
    <t>HD 222095</t>
  </si>
  <si>
    <t>HD 222803</t>
  </si>
  <si>
    <t>* tet Phe</t>
  </si>
  <si>
    <t>* tau Cen</t>
  </si>
  <si>
    <t>HD 109312</t>
  </si>
  <si>
    <t>HD 108309</t>
  </si>
  <si>
    <t>* sig Cen</t>
  </si>
  <si>
    <t>HD 109675</t>
  </si>
  <si>
    <t>HD 110506</t>
  </si>
  <si>
    <t>HD 110956</t>
  </si>
  <si>
    <t>HD 110532</t>
  </si>
  <si>
    <t>* bet Cru</t>
  </si>
  <si>
    <t>* iot Cru</t>
  </si>
  <si>
    <t>* 39 Cru</t>
  </si>
  <si>
    <t>HD 111613</t>
  </si>
  <si>
    <t>* lam Cru</t>
  </si>
  <si>
    <t>HD 114570</t>
  </si>
  <si>
    <t>* tet Mus</t>
  </si>
  <si>
    <t>HD 115211</t>
  </si>
  <si>
    <t>HD 113919</t>
  </si>
  <si>
    <t>* eta Mus</t>
  </si>
  <si>
    <t>V* EZ Mus</t>
  </si>
  <si>
    <t>HD 114371</t>
  </si>
  <si>
    <t>HD 114912</t>
  </si>
  <si>
    <t>* 67 Mus</t>
  </si>
  <si>
    <t>HD 115439</t>
  </si>
  <si>
    <t>HD 115967</t>
  </si>
  <si>
    <t>HD 122862</t>
  </si>
  <si>
    <t>HD 118285</t>
  </si>
  <si>
    <t>* tet Aps</t>
  </si>
  <si>
    <t>HD 126209</t>
  </si>
  <si>
    <t>HD 124099</t>
  </si>
  <si>
    <t>HD 121439</t>
  </si>
  <si>
    <t>* alf Aps</t>
  </si>
  <si>
    <t>* eps Aps</t>
  </si>
  <si>
    <t>HD 169904</t>
  </si>
  <si>
    <t>HD 172226</t>
  </si>
  <si>
    <t>HD 186154</t>
  </si>
  <si>
    <t>HD 194612</t>
  </si>
  <si>
    <t>HD 193721</t>
  </si>
  <si>
    <t>HD 203955</t>
  </si>
  <si>
    <t>HD 204904</t>
  </si>
  <si>
    <t>* nu. Oct</t>
  </si>
  <si>
    <t>HD 208500</t>
  </si>
  <si>
    <t>HD 212168</t>
  </si>
  <si>
    <t>HD 208741</t>
  </si>
  <si>
    <t>HD 210056</t>
  </si>
  <si>
    <t>* nu. Ind</t>
  </si>
  <si>
    <t>HD 212211</t>
  </si>
  <si>
    <t>HD 215729</t>
  </si>
  <si>
    <t>* rho Ind</t>
  </si>
  <si>
    <t>HD 215562</t>
  </si>
  <si>
    <t>HD 216187</t>
  </si>
  <si>
    <t>HD 219482</t>
  </si>
  <si>
    <t>HD 219077</t>
  </si>
  <si>
    <t>* gam Tuc</t>
  </si>
  <si>
    <t>V* DQ Gru</t>
  </si>
  <si>
    <t>HD 220440</t>
  </si>
  <si>
    <t>* omi Gru</t>
  </si>
  <si>
    <t>HD 221323</t>
  </si>
  <si>
    <t>HD 109409</t>
  </si>
  <si>
    <t>HD 110287</t>
  </si>
  <si>
    <t>* w Cen</t>
  </si>
  <si>
    <t>HD 111519</t>
  </si>
  <si>
    <t>* gam Cen</t>
  </si>
  <si>
    <t>* H Cen</t>
  </si>
  <si>
    <t>HD 111588</t>
  </si>
  <si>
    <t>HD 111790</t>
  </si>
  <si>
    <t>V* V823 Cen</t>
  </si>
  <si>
    <t>HD 111884</t>
  </si>
  <si>
    <t>HD 112244</t>
  </si>
  <si>
    <t>* mu.01 Cru</t>
  </si>
  <si>
    <t>* mu.02 Cru</t>
  </si>
  <si>
    <t>HD 114835</t>
  </si>
  <si>
    <t>HD 113823</t>
  </si>
  <si>
    <t>V* V831 Cen</t>
  </si>
  <si>
    <t>HD 114630</t>
  </si>
  <si>
    <t>HD 114837</t>
  </si>
  <si>
    <t>* J Cen</t>
  </si>
  <si>
    <t>HD 116072</t>
  </si>
  <si>
    <t>HD 114461</t>
  </si>
  <si>
    <t>* m Cen</t>
  </si>
  <si>
    <t>HD 116457</t>
  </si>
  <si>
    <t>HD 117025</t>
  </si>
  <si>
    <t>HD 117651</t>
  </si>
  <si>
    <t>HD 115149</t>
  </si>
  <si>
    <t>HD 120913</t>
  </si>
  <si>
    <t>HD 120404</t>
  </si>
  <si>
    <t>HD 118344</t>
  </si>
  <si>
    <t>HD 123377</t>
  </si>
  <si>
    <t>HD 131551</t>
  </si>
  <si>
    <t>HD 129899</t>
  </si>
  <si>
    <t>HD 131425</t>
  </si>
  <si>
    <t>* R Aps</t>
  </si>
  <si>
    <t>HD 128294</t>
  </si>
  <si>
    <t>HD 138289</t>
  </si>
  <si>
    <t>* del01 Aps</t>
  </si>
  <si>
    <t>* del02 Aps</t>
  </si>
  <si>
    <t>* gam Aps</t>
  </si>
  <si>
    <t>V* NO Aps</t>
  </si>
  <si>
    <t>HD 162337</t>
  </si>
  <si>
    <t>HD 167714</t>
  </si>
  <si>
    <t>* mu.01 Oct</t>
  </si>
  <si>
    <t>* alf Oct</t>
  </si>
  <si>
    <t>HD 206399</t>
  </si>
  <si>
    <t>* omi Ind</t>
  </si>
  <si>
    <t>HD 212728</t>
  </si>
  <si>
    <t>* nu. Tuc</t>
  </si>
  <si>
    <t>HD 215121</t>
  </si>
  <si>
    <t>HD 216169</t>
  </si>
  <si>
    <t>* zet Gru</t>
  </si>
  <si>
    <t>* kap Gru</t>
  </si>
  <si>
    <t>HD 218269</t>
  </si>
  <si>
    <t>HD 218255</t>
  </si>
  <si>
    <t>HD 219507</t>
  </si>
  <si>
    <t>* e Cen</t>
  </si>
  <si>
    <t>* ksi01 Cen</t>
  </si>
  <si>
    <t>* ksi02 Cen</t>
  </si>
  <si>
    <t>V* V1154 Cen</t>
  </si>
  <si>
    <t>V* V824 Cen</t>
  </si>
  <si>
    <t>HD 113902</t>
  </si>
  <si>
    <t>HD 115842</t>
  </si>
  <si>
    <t>HD 115778</t>
  </si>
  <si>
    <t>HD 118261</t>
  </si>
  <si>
    <t>V* V659 Cen</t>
  </si>
  <si>
    <t>HD 121474</t>
  </si>
  <si>
    <t>NGC 5281</t>
  </si>
  <si>
    <t>HD 118666</t>
  </si>
  <si>
    <t>HD 121557</t>
  </si>
  <si>
    <t>HD 121932</t>
  </si>
  <si>
    <t>HD 124471</t>
  </si>
  <si>
    <t>HD 125835</t>
  </si>
  <si>
    <t>HD 123492</t>
  </si>
  <si>
    <t>HD 130458</t>
  </si>
  <si>
    <t>HD 133981</t>
  </si>
  <si>
    <t>* kap02 Aps</t>
  </si>
  <si>
    <t>* kap01 Aps</t>
  </si>
  <si>
    <t>HD 138867</t>
  </si>
  <si>
    <t>* bet Aps</t>
  </si>
  <si>
    <t>HD 161988</t>
  </si>
  <si>
    <t>HD 171990</t>
  </si>
  <si>
    <t>* mu.02 Oct</t>
  </si>
  <si>
    <t>HD 200525</t>
  </si>
  <si>
    <t>HD 203212</t>
  </si>
  <si>
    <t>V* SX Pav</t>
  </si>
  <si>
    <t>V* Y Pav</t>
  </si>
  <si>
    <t>* omi Pav</t>
  </si>
  <si>
    <t>* alf Tuc</t>
  </si>
  <si>
    <t>HD 213884</t>
  </si>
  <si>
    <t>HD 214632</t>
  </si>
  <si>
    <t>* eta Gru</t>
  </si>
  <si>
    <t>* eps Gru</t>
  </si>
  <si>
    <t>HD 217403</t>
  </si>
  <si>
    <t>* tau03 Gru</t>
  </si>
  <si>
    <t>* iot Gru</t>
  </si>
  <si>
    <t>HD 114971</t>
  </si>
  <si>
    <t>* f Cen</t>
  </si>
  <si>
    <t>HD 116338</t>
  </si>
  <si>
    <t>HD 115529</t>
  </si>
  <si>
    <t>HD 114772</t>
  </si>
  <si>
    <t>V* V964 Cen</t>
  </si>
  <si>
    <t>HD 119159</t>
  </si>
  <si>
    <t>HD 118520</t>
  </si>
  <si>
    <t>HD 118978</t>
  </si>
  <si>
    <t>HD 119283</t>
  </si>
  <si>
    <t>HD 118384</t>
  </si>
  <si>
    <t>* bet Cen</t>
  </si>
  <si>
    <t>HD 121901</t>
  </si>
  <si>
    <t>NGC 5316</t>
  </si>
  <si>
    <t>HD 123151</t>
  </si>
  <si>
    <t>HD 126241</t>
  </si>
  <si>
    <t>HD 125990</t>
  </si>
  <si>
    <t>HD 129954</t>
  </si>
  <si>
    <t>HD 128020</t>
  </si>
  <si>
    <t>HD 130021</t>
  </si>
  <si>
    <t>HD 130942</t>
  </si>
  <si>
    <t>* gam TrA</t>
  </si>
  <si>
    <t>V* X TrA</t>
  </si>
  <si>
    <t>HD 138965</t>
  </si>
  <si>
    <t>HD 137366</t>
  </si>
  <si>
    <t>HD 143346</t>
  </si>
  <si>
    <t>HD 154972</t>
  </si>
  <si>
    <t>HD 169570</t>
  </si>
  <si>
    <t>HD 164712</t>
  </si>
  <si>
    <t>* phi Oct</t>
  </si>
  <si>
    <t>HD 186219</t>
  </si>
  <si>
    <t>* eps Pav</t>
  </si>
  <si>
    <t>HD 195402</t>
  </si>
  <si>
    <t>* sig Pav</t>
  </si>
  <si>
    <t>* gam Pav</t>
  </si>
  <si>
    <t>HD 205417</t>
  </si>
  <si>
    <t>HD 207229</t>
  </si>
  <si>
    <t>HD 207964</t>
  </si>
  <si>
    <t>* kap02 Ind</t>
  </si>
  <si>
    <t>HD 211726</t>
  </si>
  <si>
    <t>HD 212330</t>
  </si>
  <si>
    <t>HD 215504</t>
  </si>
  <si>
    <t>HD 215405</t>
  </si>
  <si>
    <t>* tau01 Gru</t>
  </si>
  <si>
    <t>HD 115331</t>
  </si>
  <si>
    <t>HD 115912</t>
  </si>
  <si>
    <t>HD 116197</t>
  </si>
  <si>
    <t>HD 116226</t>
  </si>
  <si>
    <t>NGC 5139</t>
  </si>
  <si>
    <t>HD 117919</t>
  </si>
  <si>
    <t>HD 116836</t>
  </si>
  <si>
    <t>HD 116862</t>
  </si>
  <si>
    <t>V* V744 Cen</t>
  </si>
  <si>
    <t>* K Cen</t>
  </si>
  <si>
    <t>HD 119193</t>
  </si>
  <si>
    <t>V* V827 Cen</t>
  </si>
  <si>
    <t>* eps Cen</t>
  </si>
  <si>
    <t>* N Cen</t>
  </si>
  <si>
    <t>HD 120908</t>
  </si>
  <si>
    <t>HD 119727</t>
  </si>
  <si>
    <t>HD 121384</t>
  </si>
  <si>
    <t>HD 122438</t>
  </si>
  <si>
    <t>V* V883 Cen</t>
  </si>
  <si>
    <t>HD 125158</t>
  </si>
  <si>
    <t>Cl Lynga 2</t>
  </si>
  <si>
    <t>HD 129092</t>
  </si>
  <si>
    <t>* 26 Cir</t>
  </si>
  <si>
    <t>HD 129422</t>
  </si>
  <si>
    <t>* alf Cir</t>
  </si>
  <si>
    <t>* eta Cir</t>
  </si>
  <si>
    <t>* zet Cir</t>
  </si>
  <si>
    <t>HD 133456</t>
  </si>
  <si>
    <t>* eps TrA</t>
  </si>
  <si>
    <t>HD 133683</t>
  </si>
  <si>
    <t>HD 135737</t>
  </si>
  <si>
    <t>V* R TrA</t>
  </si>
  <si>
    <t>HD 136672</t>
  </si>
  <si>
    <t>* kap TrA</t>
  </si>
  <si>
    <t>* zet TrA</t>
  </si>
  <si>
    <t>HD 148488</t>
  </si>
  <si>
    <t>HD 152010</t>
  </si>
  <si>
    <t>HD 154556</t>
  </si>
  <si>
    <t>* iot Aps</t>
  </si>
  <si>
    <t>* zet Pav</t>
  </si>
  <si>
    <t>HD 188097</t>
  </si>
  <si>
    <t>HD 188164</t>
  </si>
  <si>
    <t>HD 189567</t>
  </si>
  <si>
    <t>* bet Pav</t>
  </si>
  <si>
    <t>* ups Pav</t>
  </si>
  <si>
    <t>HD 200751</t>
  </si>
  <si>
    <t>HD 202299</t>
  </si>
  <si>
    <t>* kap01 Ind</t>
  </si>
  <si>
    <t>HD 208796</t>
  </si>
  <si>
    <t>* eps Ind</t>
  </si>
  <si>
    <t>* del Ind</t>
  </si>
  <si>
    <t>HD 211415</t>
  </si>
  <si>
    <t>V* S Gru</t>
  </si>
  <si>
    <t>* bet Gru</t>
  </si>
  <si>
    <t>HD 214953</t>
  </si>
  <si>
    <t>HD 214987</t>
  </si>
  <si>
    <t>HD 118354</t>
  </si>
  <si>
    <t>HD 119938</t>
  </si>
  <si>
    <t>HD 119971</t>
  </si>
  <si>
    <t>HD 121190</t>
  </si>
  <si>
    <t>HD 121853</t>
  </si>
  <si>
    <t>* M Cen</t>
  </si>
  <si>
    <t>HD 123569</t>
  </si>
  <si>
    <t>HD 124454</t>
  </si>
  <si>
    <t>V* V992 Cen</t>
  </si>
  <si>
    <t>HD 124147</t>
  </si>
  <si>
    <t>V* V716 Cen</t>
  </si>
  <si>
    <t>* v Cen</t>
  </si>
  <si>
    <t>HD 124367</t>
  </si>
  <si>
    <t>NGC 5662</t>
  </si>
  <si>
    <t>HD 126610</t>
  </si>
  <si>
    <t>HD 128917</t>
  </si>
  <si>
    <t>HD 129462</t>
  </si>
  <si>
    <t>HD 127724</t>
  </si>
  <si>
    <t>* alf Cen A</t>
  </si>
  <si>
    <t>* alf Cen</t>
  </si>
  <si>
    <t>* alf Cen B</t>
  </si>
  <si>
    <t>HD 131342</t>
  </si>
  <si>
    <t>HD 134060</t>
  </si>
  <si>
    <t>HD 134468</t>
  </si>
  <si>
    <t>HD 131491</t>
  </si>
  <si>
    <t>* tet Cir</t>
  </si>
  <si>
    <t>HD 133792</t>
  </si>
  <si>
    <t>* eps Cir</t>
  </si>
  <si>
    <t>V* LX TrA</t>
  </si>
  <si>
    <t>HD 139471</t>
  </si>
  <si>
    <t>CD-65 2007</t>
  </si>
  <si>
    <t>CD-65 2007A</t>
  </si>
  <si>
    <t>CD-65 2007B</t>
  </si>
  <si>
    <t>HD 145689</t>
  </si>
  <si>
    <t>V* LP TrA</t>
  </si>
  <si>
    <t>HD 150026</t>
  </si>
  <si>
    <t>HD 151404</t>
  </si>
  <si>
    <t>* eta01 TrA</t>
  </si>
  <si>
    <t>V* MX TrA</t>
  </si>
  <si>
    <t>* alf TrA</t>
  </si>
  <si>
    <t>HD 154903</t>
  </si>
  <si>
    <t>* zet Aps</t>
  </si>
  <si>
    <t>HD 159558</t>
  </si>
  <si>
    <t>HD 166841</t>
  </si>
  <si>
    <t>HD 175986</t>
  </si>
  <si>
    <t>* kap Pav</t>
  </si>
  <si>
    <t>HD 177389</t>
  </si>
  <si>
    <t>HD 181019</t>
  </si>
  <si>
    <t>HD 182709</t>
  </si>
  <si>
    <t>HD 184996</t>
  </si>
  <si>
    <t>HD 184586</t>
  </si>
  <si>
    <t>HD 186584</t>
  </si>
  <si>
    <t>V* NZ Pav</t>
  </si>
  <si>
    <t>HD 190222</t>
  </si>
  <si>
    <t>* mu.01 Pav</t>
  </si>
  <si>
    <t>* mu.02 Pav</t>
  </si>
  <si>
    <t>* del Pav</t>
  </si>
  <si>
    <t>CD-62 1338A</t>
  </si>
  <si>
    <t>CD-62 1338</t>
  </si>
  <si>
    <t>HD 195772</t>
  </si>
  <si>
    <t>HD 196317</t>
  </si>
  <si>
    <t>HD 206429</t>
  </si>
  <si>
    <t>HD 205935</t>
  </si>
  <si>
    <t>* pi.02 Gru</t>
  </si>
  <si>
    <t>* del01 Gru</t>
  </si>
  <si>
    <t>* del02 Gru</t>
  </si>
  <si>
    <t>HD 118338</t>
  </si>
  <si>
    <t>HD 120640</t>
  </si>
  <si>
    <t>HD 121416</t>
  </si>
  <si>
    <t>HD 120991</t>
  </si>
  <si>
    <t>* zet Cen</t>
  </si>
  <si>
    <t>HD 123247</t>
  </si>
  <si>
    <t>NGC 5460</t>
  </si>
  <si>
    <t>V* V869 Cen</t>
  </si>
  <si>
    <t>HD 125869</t>
  </si>
  <si>
    <t>HD 127486</t>
  </si>
  <si>
    <t>V* BU Cir</t>
  </si>
  <si>
    <t>HD 128713</t>
  </si>
  <si>
    <t>HD 130227</t>
  </si>
  <si>
    <t>* bet Cir</t>
  </si>
  <si>
    <t>* gam Cir A</t>
  </si>
  <si>
    <t>* gam Cir B</t>
  </si>
  <si>
    <t>HD 135160</t>
  </si>
  <si>
    <t>HD 135591</t>
  </si>
  <si>
    <t>* del Cir</t>
  </si>
  <si>
    <t>HD 136359</t>
  </si>
  <si>
    <t>HD 141585</t>
  </si>
  <si>
    <t>HD 143238</t>
  </si>
  <si>
    <t>* bet TrA</t>
  </si>
  <si>
    <t>V* S TrA</t>
  </si>
  <si>
    <t>HD 144481</t>
  </si>
  <si>
    <t>HD 147349</t>
  </si>
  <si>
    <t>* del TrA</t>
  </si>
  <si>
    <t>* iot TrA</t>
  </si>
  <si>
    <t>* tet TrA</t>
  </si>
  <si>
    <t>HD 151441</t>
  </si>
  <si>
    <t>* eta Pav</t>
  </si>
  <si>
    <t>HD 161955</t>
  </si>
  <si>
    <t>HD 162521</t>
  </si>
  <si>
    <t>HD 172021</t>
  </si>
  <si>
    <t>HD 172211</t>
  </si>
  <si>
    <t>HD 172555</t>
  </si>
  <si>
    <t>* tet Pav</t>
  </si>
  <si>
    <t>HD 179419</t>
  </si>
  <si>
    <t>HD 191603</t>
  </si>
  <si>
    <t>HD 192531</t>
  </si>
  <si>
    <t>* phi01 Pav</t>
  </si>
  <si>
    <t>* rho Pav</t>
  </si>
  <si>
    <t>* phi02 Pav</t>
  </si>
  <si>
    <t>* bet Ind</t>
  </si>
  <si>
    <t>HD 204228</t>
  </si>
  <si>
    <t>* gam Ind</t>
  </si>
  <si>
    <t>HD 205877</t>
  </si>
  <si>
    <t>HD 210204</t>
  </si>
  <si>
    <t>* alf Gru</t>
  </si>
  <si>
    <t>HD 211053</t>
  </si>
  <si>
    <t>HD 119361</t>
  </si>
  <si>
    <t>* nu. Cen</t>
  </si>
  <si>
    <t>* mu. Cen</t>
  </si>
  <si>
    <t>* ups01 Cen</t>
  </si>
  <si>
    <t>* ups02 Cen</t>
  </si>
  <si>
    <t>HD 126983</t>
  </si>
  <si>
    <t>HD 125810</t>
  </si>
  <si>
    <t>HD 129624</t>
  </si>
  <si>
    <t>* sig Lup</t>
  </si>
  <si>
    <t>HD 127501</t>
  </si>
  <si>
    <t>HD 129932</t>
  </si>
  <si>
    <t>* b Lup</t>
  </si>
  <si>
    <t>* c Lup</t>
  </si>
  <si>
    <t>HD 128154</t>
  </si>
  <si>
    <t>HD 134270</t>
  </si>
  <si>
    <t>HD 139211</t>
  </si>
  <si>
    <t>HD 139915</t>
  </si>
  <si>
    <t>HD 143548</t>
  </si>
  <si>
    <t>HD 141913</t>
  </si>
  <si>
    <t>HD 142139</t>
  </si>
  <si>
    <t>HD 148291</t>
  </si>
  <si>
    <t>HD 149485</t>
  </si>
  <si>
    <t>HD 149837</t>
  </si>
  <si>
    <t>HD 150097</t>
  </si>
  <si>
    <t>HD 152082</t>
  </si>
  <si>
    <t>HD 154555</t>
  </si>
  <si>
    <t>HD 155951</t>
  </si>
  <si>
    <t>HD 156838</t>
  </si>
  <si>
    <t>HD 157524</t>
  </si>
  <si>
    <t>* iot Pav</t>
  </si>
  <si>
    <t>* pi. Pav</t>
  </si>
  <si>
    <t>HD 166251</t>
  </si>
  <si>
    <t>HD 166599</t>
  </si>
  <si>
    <t>HD 167425</t>
  </si>
  <si>
    <t>HD 164871</t>
  </si>
  <si>
    <t>V* V346 Pav</t>
  </si>
  <si>
    <t>* nu. Pav</t>
  </si>
  <si>
    <t>HD 174877</t>
  </si>
  <si>
    <t>* lam Pav</t>
  </si>
  <si>
    <t>HD 186837</t>
  </si>
  <si>
    <t>HD 188162</t>
  </si>
  <si>
    <t>HD 187653</t>
  </si>
  <si>
    <t>V* NU Pav</t>
  </si>
  <si>
    <t>* alf Pav</t>
  </si>
  <si>
    <t>HD 199642</t>
  </si>
  <si>
    <t>* mu. Ind</t>
  </si>
  <si>
    <t>HD 202103</t>
  </si>
  <si>
    <t>HD 206690</t>
  </si>
  <si>
    <t>HD 207129</t>
  </si>
  <si>
    <t>V* V828 Cen</t>
  </si>
  <si>
    <t>* chi Cen</t>
  </si>
  <si>
    <t>* phi Cen</t>
  </si>
  <si>
    <t>HD 123004</t>
  </si>
  <si>
    <t>HD 123445</t>
  </si>
  <si>
    <t>HD 124580</t>
  </si>
  <si>
    <t>HD 125442</t>
  </si>
  <si>
    <t>* tau02 Lup</t>
  </si>
  <si>
    <t>* iot Lup</t>
  </si>
  <si>
    <t>HD 126504</t>
  </si>
  <si>
    <t>* tau01 Lup</t>
  </si>
  <si>
    <t>HD 126111</t>
  </si>
  <si>
    <t>HD 125809</t>
  </si>
  <si>
    <t>HD 126759</t>
  </si>
  <si>
    <t>* alf Lup</t>
  </si>
  <si>
    <t>* rho Lup</t>
  </si>
  <si>
    <t>HD 128617</t>
  </si>
  <si>
    <t>HD 133518</t>
  </si>
  <si>
    <t>* zet Lup</t>
  </si>
  <si>
    <t>V* T Nor</t>
  </si>
  <si>
    <t>HD 141318</t>
  </si>
  <si>
    <t>HD 144183</t>
  </si>
  <si>
    <t>* iot01 Nor</t>
  </si>
  <si>
    <t>* iot02 Nor</t>
  </si>
  <si>
    <t>HD 145782</t>
  </si>
  <si>
    <t>NGC 6087</t>
  </si>
  <si>
    <t>V* S Nor</t>
  </si>
  <si>
    <t>V* V378 Nor</t>
  </si>
  <si>
    <t>HD 147977</t>
  </si>
  <si>
    <t>HD 150745</t>
  </si>
  <si>
    <t>HD 150898</t>
  </si>
  <si>
    <t>* eta Ara</t>
  </si>
  <si>
    <t>HD 153261</t>
  </si>
  <si>
    <t>HD 156091</t>
  </si>
  <si>
    <t>HD 158895</t>
  </si>
  <si>
    <t>HD 156942</t>
  </si>
  <si>
    <t>* del Ara</t>
  </si>
  <si>
    <t>HD 161814</t>
  </si>
  <si>
    <t>HD 161475</t>
  </si>
  <si>
    <t>HD 165497</t>
  </si>
  <si>
    <t>* ksi Pav</t>
  </si>
  <si>
    <t>HD 172630</t>
  </si>
  <si>
    <t>* ome Pav</t>
  </si>
  <si>
    <t>NGC 6752</t>
  </si>
  <si>
    <t>HD 184585</t>
  </si>
  <si>
    <t>* nu. Tel</t>
  </si>
  <si>
    <t>HD 190422</t>
  </si>
  <si>
    <t>* eta Ind</t>
  </si>
  <si>
    <t>* iot Ind</t>
  </si>
  <si>
    <t>HD 198766</t>
  </si>
  <si>
    <t>HD 203010</t>
  </si>
  <si>
    <t>HD 203548</t>
  </si>
  <si>
    <t>HD 124433</t>
  </si>
  <si>
    <t>HD 126386</t>
  </si>
  <si>
    <t>HR 5362</t>
  </si>
  <si>
    <t>HD 126093</t>
  </si>
  <si>
    <t>* a Lup</t>
  </si>
  <si>
    <t>HD 126981</t>
  </si>
  <si>
    <t>HD 128068</t>
  </si>
  <si>
    <t>HD 128582</t>
  </si>
  <si>
    <t>HD 129858</t>
  </si>
  <si>
    <t>HD 131657</t>
  </si>
  <si>
    <t>HD 131923</t>
  </si>
  <si>
    <t>HD 133399</t>
  </si>
  <si>
    <t>HD 134597</t>
  </si>
  <si>
    <t>HD 133631</t>
  </si>
  <si>
    <t>* kap Lup</t>
  </si>
  <si>
    <t>* kap02 Lup</t>
  </si>
  <si>
    <t>HD 137465</t>
  </si>
  <si>
    <t>HD 139129</t>
  </si>
  <si>
    <t>HD 140979</t>
  </si>
  <si>
    <t>HD 141168</t>
  </si>
  <si>
    <t>V* QY Nor</t>
  </si>
  <si>
    <t>HD 143101</t>
  </si>
  <si>
    <t>* 39 Nor</t>
  </si>
  <si>
    <t>V* V368 Nor</t>
  </si>
  <si>
    <t>HD 146059</t>
  </si>
  <si>
    <t>* kap Nor</t>
  </si>
  <si>
    <t>* zet Nor</t>
  </si>
  <si>
    <t>HD 146690</t>
  </si>
  <si>
    <t>* zet Ara</t>
  </si>
  <si>
    <t>HD 153201</t>
  </si>
  <si>
    <t>HD 151967</t>
  </si>
  <si>
    <t>HD 153716</t>
  </si>
  <si>
    <t>HD 156854</t>
  </si>
  <si>
    <t>HD 156768</t>
  </si>
  <si>
    <t>* gam Ara</t>
  </si>
  <si>
    <t>V* V829 Ara</t>
  </si>
  <si>
    <t>HD 158220</t>
  </si>
  <si>
    <t>HR 6586</t>
  </si>
  <si>
    <t>HD 163071</t>
  </si>
  <si>
    <t>HD 169836</t>
  </si>
  <si>
    <t>HD 170525</t>
  </si>
  <si>
    <t>HD 172781</t>
  </si>
  <si>
    <t>HD 176522</t>
  </si>
  <si>
    <t>HD 177693</t>
  </si>
  <si>
    <t>HD 182509</t>
  </si>
  <si>
    <t>HD 182893</t>
  </si>
  <si>
    <t>* mu. Tel</t>
  </si>
  <si>
    <t>HD 187420</t>
  </si>
  <si>
    <t>HD 187421</t>
  </si>
  <si>
    <t>HD 190580</t>
  </si>
  <si>
    <t>* ksi Tel</t>
  </si>
  <si>
    <t>HD 191829</t>
  </si>
  <si>
    <t>V* T Ind</t>
  </si>
  <si>
    <t>HD 204960</t>
  </si>
  <si>
    <t>HD 205096</t>
  </si>
  <si>
    <t>* a Cen</t>
  </si>
  <si>
    <t>HD 126475</t>
  </si>
  <si>
    <t>HD 127152</t>
  </si>
  <si>
    <t>HD 127971</t>
  </si>
  <si>
    <t>* eta Cen</t>
  </si>
  <si>
    <t>HD 130073</t>
  </si>
  <si>
    <t>* omi Lup</t>
  </si>
  <si>
    <t>* lam Lup</t>
  </si>
  <si>
    <t>HD 134444</t>
  </si>
  <si>
    <t>HD 135468</t>
  </si>
  <si>
    <t>* pi. Lup</t>
  </si>
  <si>
    <t>HD 135235</t>
  </si>
  <si>
    <t>HD 135430</t>
  </si>
  <si>
    <t>* mu.02 Lup</t>
  </si>
  <si>
    <t>* nu.01 Lup</t>
  </si>
  <si>
    <t>* nu.02 Lup</t>
  </si>
  <si>
    <t>HD 139871</t>
  </si>
  <si>
    <t>HD 141194</t>
  </si>
  <si>
    <t>HD 143321</t>
  </si>
  <si>
    <t>HD 146145</t>
  </si>
  <si>
    <t>HD 150576</t>
  </si>
  <si>
    <t>* eps01 Ara</t>
  </si>
  <si>
    <t>* eps02 Ara</t>
  </si>
  <si>
    <t>HD 153053</t>
  </si>
  <si>
    <t>* bet Ara</t>
  </si>
  <si>
    <t>HD 159018</t>
  </si>
  <si>
    <t>* pi. Ara</t>
  </si>
  <si>
    <t>NGC 6397</t>
  </si>
  <si>
    <t>V* V539 Ara</t>
  </si>
  <si>
    <t>HD 161420</t>
  </si>
  <si>
    <t>HD 167128</t>
  </si>
  <si>
    <t>* lam Tel</t>
  </si>
  <si>
    <t>* rho Tel</t>
  </si>
  <si>
    <t>HD 180134</t>
  </si>
  <si>
    <t>* eta Tel</t>
  </si>
  <si>
    <t>HD 183552</t>
  </si>
  <si>
    <t>HD 186756</t>
  </si>
  <si>
    <t>* alf Ind</t>
  </si>
  <si>
    <t>* zet Ind</t>
  </si>
  <si>
    <t>* tet01 Mic</t>
  </si>
  <si>
    <t>* tet02 Mic</t>
  </si>
  <si>
    <t>* ksi Gru</t>
  </si>
  <si>
    <t>HD 127193</t>
  </si>
  <si>
    <t>HD 128488</t>
  </si>
  <si>
    <t>HD 128152</t>
  </si>
  <si>
    <t>HD 128207</t>
  </si>
  <si>
    <t>* kap Cen</t>
  </si>
  <si>
    <t>* bet Lup</t>
  </si>
  <si>
    <t>HD 132242</t>
  </si>
  <si>
    <t>HD 133937</t>
  </si>
  <si>
    <t>HD 135348</t>
  </si>
  <si>
    <t>* e Lup</t>
  </si>
  <si>
    <t>* eps Lup</t>
  </si>
  <si>
    <t>HD 136607</t>
  </si>
  <si>
    <t>* d Lup A</t>
  </si>
  <si>
    <t>HD 137709</t>
  </si>
  <si>
    <t>HD 139599</t>
  </si>
  <si>
    <t>HD 141544</t>
  </si>
  <si>
    <t>* eta Nor</t>
  </si>
  <si>
    <t>HD 147001</t>
  </si>
  <si>
    <t>* gam01 Nor</t>
  </si>
  <si>
    <t>HD 147152</t>
  </si>
  <si>
    <t>* gam02 Nor</t>
  </si>
  <si>
    <t>V* V872 Ara</t>
  </si>
  <si>
    <t>HD 150168</t>
  </si>
  <si>
    <t>HD 151566</t>
  </si>
  <si>
    <t>HD 152220</t>
  </si>
  <si>
    <t>HD 152824</t>
  </si>
  <si>
    <t>HD 153370</t>
  </si>
  <si>
    <t>HD 152527</t>
  </si>
  <si>
    <t>HD 152478</t>
  </si>
  <si>
    <t>* kap Ara</t>
  </si>
  <si>
    <t>HD 157662</t>
  </si>
  <si>
    <t>HD 157599</t>
  </si>
  <si>
    <t>HD 157753</t>
  </si>
  <si>
    <t>* mu. Ara</t>
  </si>
  <si>
    <t>* nu.02 Ara</t>
  </si>
  <si>
    <t>HD 164896</t>
  </si>
  <si>
    <t>HD 167257</t>
  </si>
  <si>
    <t>HD 169326</t>
  </si>
  <si>
    <t>HD 170873</t>
  </si>
  <si>
    <t>HD 174430</t>
  </si>
  <si>
    <t>* kap Tel</t>
  </si>
  <si>
    <t>HD 177365</t>
  </si>
  <si>
    <t>HD 176664</t>
  </si>
  <si>
    <t>HD 178845</t>
  </si>
  <si>
    <t>HD 181295</t>
  </si>
  <si>
    <t>HD 187086</t>
  </si>
  <si>
    <t>HD 189080</t>
  </si>
  <si>
    <t>HD 190879</t>
  </si>
  <si>
    <t>HD 191732</t>
  </si>
  <si>
    <t>* nu. Mic</t>
  </si>
  <si>
    <t>HD 195902</t>
  </si>
  <si>
    <t>* iot Mic</t>
  </si>
  <si>
    <t>* eta Mic</t>
  </si>
  <si>
    <t>HD 201647</t>
  </si>
  <si>
    <t>HD 202135</t>
  </si>
  <si>
    <t>HD 201772</t>
  </si>
  <si>
    <t>V* V768 Cen</t>
  </si>
  <si>
    <t>* b Cen</t>
  </si>
  <si>
    <t>HR 5543</t>
  </si>
  <si>
    <t>HD 132238</t>
  </si>
  <si>
    <t>HD 130055</t>
  </si>
  <si>
    <t>HD 131752</t>
  </si>
  <si>
    <t>HD 132096</t>
  </si>
  <si>
    <t>V* GM Lup</t>
  </si>
  <si>
    <t>HD 133340</t>
  </si>
  <si>
    <t>V* HR Lup</t>
  </si>
  <si>
    <t>* del Lup</t>
  </si>
  <si>
    <t>V* GG Lup</t>
  </si>
  <si>
    <t>HD 136334</t>
  </si>
  <si>
    <t>HD 135345</t>
  </si>
  <si>
    <t>* ome Lup</t>
  </si>
  <si>
    <t>HD 138816</t>
  </si>
  <si>
    <t>* g Lup</t>
  </si>
  <si>
    <t>HD 141296</t>
  </si>
  <si>
    <t>* del Nor</t>
  </si>
  <si>
    <t>* tet Nor</t>
  </si>
  <si>
    <t>HD 147614</t>
  </si>
  <si>
    <t>HD 147970</t>
  </si>
  <si>
    <t>* eps Nor</t>
  </si>
  <si>
    <t>HD 148379</t>
  </si>
  <si>
    <t>HD 150897</t>
  </si>
  <si>
    <t>HD 150136</t>
  </si>
  <si>
    <t>HD 153791</t>
  </si>
  <si>
    <t>V* V854 Ara</t>
  </si>
  <si>
    <t>* iot Ara</t>
  </si>
  <si>
    <t>HR 6423</t>
  </si>
  <si>
    <t>HD 158907</t>
  </si>
  <si>
    <t>* alf Ara</t>
  </si>
  <si>
    <t>* lam Ara</t>
  </si>
  <si>
    <t>HD 159463</t>
  </si>
  <si>
    <t>V* V626 Ara</t>
  </si>
  <si>
    <t>* tet Ara</t>
  </si>
  <si>
    <t>HD 168871</t>
  </si>
  <si>
    <t>HD 169405</t>
  </si>
  <si>
    <t>* zet Tel</t>
  </si>
  <si>
    <t>HD 171819</t>
  </si>
  <si>
    <t>HD 172223</t>
  </si>
  <si>
    <t>HD 177406</t>
  </si>
  <si>
    <t>* iot Tel</t>
  </si>
  <si>
    <t>V* QQ Tel</t>
  </si>
  <si>
    <t>HD 189198</t>
  </si>
  <si>
    <t>HD 191584</t>
  </si>
  <si>
    <t>* kap01 Sgr</t>
  </si>
  <si>
    <t>* kap02 Sgr</t>
  </si>
  <si>
    <t>HD 196748</t>
  </si>
  <si>
    <t>V* AV Mic</t>
  </si>
  <si>
    <t>HD 198716</t>
  </si>
  <si>
    <t>HD 200073</t>
  </si>
  <si>
    <t>* zet Mic</t>
  </si>
  <si>
    <t>HD 133550</t>
  </si>
  <si>
    <t>HD 134255</t>
  </si>
  <si>
    <t>* k Lup</t>
  </si>
  <si>
    <t>* ups Lup</t>
  </si>
  <si>
    <t>HD 138204</t>
  </si>
  <si>
    <t>HD 138564</t>
  </si>
  <si>
    <t>HD 138505</t>
  </si>
  <si>
    <t>HD 138395</t>
  </si>
  <si>
    <t>* gam Lup</t>
  </si>
  <si>
    <t>* gam Lup A</t>
  </si>
  <si>
    <t>* gam Lup B</t>
  </si>
  <si>
    <t>HD 140861</t>
  </si>
  <si>
    <t>HD 140285</t>
  </si>
  <si>
    <t>HD 143009</t>
  </si>
  <si>
    <t>HD 145921</t>
  </si>
  <si>
    <t>* lam Nor</t>
  </si>
  <si>
    <t>HD 147225</t>
  </si>
  <si>
    <t>V* V1003 Sco</t>
  </si>
  <si>
    <t>HD 149174</t>
  </si>
  <si>
    <t>* mu. Nor</t>
  </si>
  <si>
    <t>HD 150421</t>
  </si>
  <si>
    <t>V* RS Sco</t>
  </si>
  <si>
    <t>HD 153234</t>
  </si>
  <si>
    <t>NGC 6250</t>
  </si>
  <si>
    <t>HD 154948</t>
  </si>
  <si>
    <t>HD 154025</t>
  </si>
  <si>
    <t>HD 155985</t>
  </si>
  <si>
    <t>* 41 Ara</t>
  </si>
  <si>
    <t>HD 157661A</t>
  </si>
  <si>
    <t>HD 157661B</t>
  </si>
  <si>
    <t>HD 158476</t>
  </si>
  <si>
    <t>* sig Ara</t>
  </si>
  <si>
    <t>HD 160263</t>
  </si>
  <si>
    <t>HD 162123</t>
  </si>
  <si>
    <t>HD 165493</t>
  </si>
  <si>
    <t>* eps Tel</t>
  </si>
  <si>
    <t>HD 166006</t>
  </si>
  <si>
    <t>* alf Tel</t>
  </si>
  <si>
    <t>* del01 Tel</t>
  </si>
  <si>
    <t>* del02 Tel</t>
  </si>
  <si>
    <t>HD 170069</t>
  </si>
  <si>
    <t>HD 173791</t>
  </si>
  <si>
    <t>HD 174387</t>
  </si>
  <si>
    <t>HD 174500</t>
  </si>
  <si>
    <t>HD 179433</t>
  </si>
  <si>
    <t>HD 179886</t>
  </si>
  <si>
    <t>* bet02 Sgr</t>
  </si>
  <si>
    <t>* bet01 Sgr</t>
  </si>
  <si>
    <t>HD 181925</t>
  </si>
  <si>
    <t>HD 183007</t>
  </si>
  <si>
    <t>V* PW Tel</t>
  </si>
  <si>
    <t>HD 189388</t>
  </si>
  <si>
    <t>* iot Sgr</t>
  </si>
  <si>
    <t>HD 189140</t>
  </si>
  <si>
    <t>HD 194184</t>
  </si>
  <si>
    <t>HD 195814</t>
  </si>
  <si>
    <t>HD 197630</t>
  </si>
  <si>
    <t>HD 197093</t>
  </si>
  <si>
    <t>HD 198357</t>
  </si>
  <si>
    <t>HD 199684</t>
  </si>
  <si>
    <t>HD 201242</t>
  </si>
  <si>
    <t>GEN# +9.04007220</t>
  </si>
  <si>
    <t>No</t>
  </si>
  <si>
    <t>Coord.</t>
  </si>
  <si>
    <t>* 1 Peg</t>
  </si>
  <si>
    <t>* eta CrB A</t>
  </si>
  <si>
    <t>HD 158614</t>
  </si>
  <si>
    <t>HD 172088</t>
  </si>
  <si>
    <t>* ksi Cep A</t>
  </si>
  <si>
    <t>* bet01 Cyg A</t>
  </si>
  <si>
    <t>* pi. Aql A</t>
  </si>
  <si>
    <t>* zet Phe</t>
  </si>
  <si>
    <t>Cl* NGC 7380 CMH A</t>
  </si>
  <si>
    <t>Cl* NGC 7380 CMH E</t>
  </si>
  <si>
    <t>* iot Cas A</t>
  </si>
  <si>
    <t>Cl* NGC 6882 HOAG 3</t>
  </si>
  <si>
    <t>Cl* NGC 2287 HOAG 1</t>
  </si>
  <si>
    <t>HD 111904</t>
  </si>
  <si>
    <t>SN 2007aa</t>
  </si>
  <si>
    <t>HD 41742</t>
  </si>
  <si>
    <t>SN 2009jb</t>
  </si>
  <si>
    <t>* kap Tuc A</t>
  </si>
  <si>
    <t>* iot Tri A</t>
  </si>
  <si>
    <t>BD+78 1A</t>
  </si>
  <si>
    <t>HD 225218A</t>
  </si>
  <si>
    <t>* 5 Pup A</t>
  </si>
  <si>
    <t>* 39 Cnc</t>
  </si>
  <si>
    <t>* 2 Com A</t>
  </si>
  <si>
    <t>* 2 And A</t>
  </si>
  <si>
    <t>* 84 Vir</t>
  </si>
  <si>
    <t>* rho Ori A</t>
  </si>
  <si>
    <t>BD+09 2882A</t>
  </si>
  <si>
    <t>* 31 Cyg</t>
  </si>
  <si>
    <t>* 35 Sex A</t>
  </si>
  <si>
    <t>* iot Pic</t>
  </si>
  <si>
    <t>HD 24098A</t>
  </si>
  <si>
    <t>HD 215359A</t>
  </si>
  <si>
    <t>* gam Cet A</t>
  </si>
  <si>
    <t>HD 101177A</t>
  </si>
  <si>
    <t>HD 9496A</t>
  </si>
  <si>
    <t>HD 145802A</t>
  </si>
  <si>
    <t>HD 214019</t>
  </si>
  <si>
    <t>HD 8350A</t>
  </si>
  <si>
    <t>HD 36408A</t>
  </si>
  <si>
    <t>HD 155860A</t>
  </si>
  <si>
    <t>* phi02 Cnc A</t>
  </si>
  <si>
    <t>HD 125040A</t>
  </si>
  <si>
    <t>HD 212883A</t>
  </si>
  <si>
    <t>HD 26015A</t>
  </si>
  <si>
    <t>* ome Aur</t>
  </si>
  <si>
    <t>* 57 UMa A</t>
  </si>
  <si>
    <t>HD 101154A</t>
  </si>
  <si>
    <t>HD 125628A</t>
  </si>
  <si>
    <t>HD 20631A</t>
  </si>
  <si>
    <t>HD 37209A</t>
  </si>
  <si>
    <t>TYC 6999-2322-1</t>
  </si>
  <si>
    <t>HD 99922</t>
  </si>
  <si>
    <t>* 1 Cam A</t>
  </si>
  <si>
    <t>V* V415 CMa</t>
  </si>
  <si>
    <t>HD 108799A</t>
  </si>
  <si>
    <t>* sig CrB A</t>
  </si>
  <si>
    <t>* alf For A</t>
  </si>
  <si>
    <t>* zet Her A</t>
  </si>
  <si>
    <t>* b Dra A</t>
  </si>
  <si>
    <t>* rho Cap A</t>
  </si>
  <si>
    <t>HD 177817A</t>
  </si>
  <si>
    <t>* sig Cas A</t>
  </si>
  <si>
    <t>HD 35281A</t>
  </si>
  <si>
    <t>* 3 Cen A</t>
  </si>
  <si>
    <t>* m Hya A</t>
  </si>
  <si>
    <t>* mu. Lib A</t>
  </si>
  <si>
    <t>HD 10453A</t>
  </si>
  <si>
    <t>HD 27490A</t>
  </si>
  <si>
    <t>* 212 Pup A</t>
  </si>
  <si>
    <t>* Q Cen A</t>
  </si>
  <si>
    <t>HD 137919A</t>
  </si>
  <si>
    <t>HD 151771A</t>
  </si>
  <si>
    <t>* 41 Aqr A</t>
  </si>
  <si>
    <t>HD 23697A</t>
  </si>
  <si>
    <t>HD 35162</t>
  </si>
  <si>
    <t>* C Car</t>
  </si>
  <si>
    <t>HD 99104</t>
  </si>
  <si>
    <t>* tet Ind A</t>
  </si>
  <si>
    <t>* bet Phe A</t>
  </si>
  <si>
    <t>* bet Phe B</t>
  </si>
  <si>
    <t>* tau Scl A</t>
  </si>
  <si>
    <t>HD 214810A</t>
  </si>
  <si>
    <t>HD 216718A</t>
  </si>
  <si>
    <t>* bet Mon A</t>
  </si>
  <si>
    <t>* alf Psc A</t>
  </si>
  <si>
    <t>HD 33646A</t>
  </si>
  <si>
    <t>HD 199223A</t>
  </si>
  <si>
    <t>* zet02 Cnc</t>
  </si>
  <si>
    <t>* eta Gem B</t>
  </si>
  <si>
    <t>* 57 Cnc B</t>
  </si>
  <si>
    <t>HD 112486A</t>
  </si>
  <si>
    <t>* 84 Cet A</t>
  </si>
  <si>
    <t>* 95 Cet A</t>
  </si>
  <si>
    <t>* eta Aqr</t>
  </si>
  <si>
    <t>* kap01 Scl B</t>
  </si>
  <si>
    <t>HD 73752B</t>
  </si>
  <si>
    <t>HD 122510A</t>
  </si>
  <si>
    <t>* f Eri A</t>
  </si>
  <si>
    <t>* D Cen A</t>
  </si>
  <si>
    <t>* gam Cen B</t>
  </si>
  <si>
    <t>* lam Oct A</t>
  </si>
  <si>
    <t>HD 102878</t>
  </si>
  <si>
    <t>HD 44472A</t>
  </si>
  <si>
    <t>HD 25007</t>
  </si>
  <si>
    <t>HD 25008</t>
  </si>
  <si>
    <t>HD 5927A</t>
  </si>
  <si>
    <t>* bet01 Cyg B</t>
  </si>
  <si>
    <t>TYC 3210-2003-1</t>
  </si>
  <si>
    <t>HD 200614A</t>
  </si>
  <si>
    <t>HD 201433A</t>
  </si>
  <si>
    <t>HD 21427A</t>
  </si>
  <si>
    <t>HD 47144A</t>
  </si>
  <si>
    <t>HIP 59050</t>
  </si>
  <si>
    <t>HD 46273B</t>
  </si>
  <si>
    <t>TYC 8947-2485-1</t>
  </si>
  <si>
    <t>* y Cen A</t>
  </si>
  <si>
    <t>* y Cen B</t>
  </si>
  <si>
    <t>HD 59438A</t>
  </si>
  <si>
    <t>NAME * f Pup AB</t>
  </si>
  <si>
    <t>* f Pup C</t>
  </si>
  <si>
    <t>* tet CrB A</t>
  </si>
  <si>
    <t>* tet CrB B</t>
  </si>
  <si>
    <t>TYC 7813-3604-1</t>
  </si>
  <si>
    <t>* 52 Her A</t>
  </si>
  <si>
    <t>* tau Her</t>
  </si>
  <si>
    <t>* 24 Oph A</t>
  </si>
  <si>
    <t>* 24 Oph B</t>
  </si>
  <si>
    <t>HD 142</t>
  </si>
  <si>
    <t>* kap01 Scl A</t>
  </si>
  <si>
    <t>* 16 Vul B</t>
  </si>
  <si>
    <t>* iot UMa A</t>
  </si>
  <si>
    <t>* 33 Vel A</t>
  </si>
  <si>
    <t>HD 10543A</t>
  </si>
  <si>
    <t>* 80 Tau A</t>
  </si>
  <si>
    <t>TYC 6600-2226-1</t>
  </si>
  <si>
    <t>* mu.01 Lup</t>
  </si>
  <si>
    <t>* alf CMa</t>
  </si>
  <si>
    <t>HD 126862A</t>
  </si>
  <si>
    <t>HD 142514</t>
  </si>
  <si>
    <t>NAME HD 80951AB</t>
  </si>
  <si>
    <t>* del Tuc</t>
  </si>
  <si>
    <t>* lam Cyg A</t>
  </si>
  <si>
    <t>NAME HD 79416 AB</t>
  </si>
  <si>
    <t>* 35 Com A</t>
  </si>
  <si>
    <t>* 39 Com A</t>
  </si>
  <si>
    <t>* ksi Sco</t>
  </si>
  <si>
    <t>HD 55718A</t>
  </si>
  <si>
    <t>HD 53921A</t>
  </si>
  <si>
    <t>* 56 Per A</t>
  </si>
  <si>
    <t>* G Pup A</t>
  </si>
  <si>
    <t>HD 47500A</t>
  </si>
  <si>
    <t>HD 95324</t>
  </si>
  <si>
    <t>HD 106257A</t>
  </si>
  <si>
    <t>NAME HD 119361AB</t>
  </si>
  <si>
    <t>HD 34880A</t>
  </si>
  <si>
    <t>HD 49933</t>
  </si>
  <si>
    <t>* pi. Pup B</t>
  </si>
  <si>
    <t>* kap02 Sgr A</t>
  </si>
  <si>
    <t>* d Ser A</t>
  </si>
  <si>
    <t>* gam Cae A</t>
  </si>
  <si>
    <t>* gam Cen A</t>
  </si>
  <si>
    <t>* 39 Leo</t>
  </si>
  <si>
    <t>HD 118261A</t>
  </si>
  <si>
    <t>HD 202214A</t>
  </si>
  <si>
    <t>* 32 Eri B</t>
  </si>
  <si>
    <t>* tet Gru A</t>
  </si>
  <si>
    <t>* bet02 Tuc A</t>
  </si>
  <si>
    <t>HD 63926</t>
  </si>
  <si>
    <t>HD 142049A</t>
  </si>
  <si>
    <t>HD 59067</t>
  </si>
  <si>
    <t>* i02 Aqr A</t>
  </si>
  <si>
    <t>* 1 Del A</t>
  </si>
  <si>
    <t>* tet Sco B</t>
  </si>
  <si>
    <t>* 47 Tau A</t>
  </si>
  <si>
    <t>HD 83368A</t>
  </si>
  <si>
    <t>ASAS J091626-6728.7</t>
  </si>
  <si>
    <t>HD 135737A</t>
  </si>
  <si>
    <t>HD 83520A</t>
  </si>
  <si>
    <t>HD 83520B</t>
  </si>
  <si>
    <t>HD 106887A</t>
  </si>
  <si>
    <t>HD 186984A</t>
  </si>
  <si>
    <t>HD 224782A</t>
  </si>
  <si>
    <t>HD 31662A</t>
  </si>
  <si>
    <t>HD 93206A</t>
  </si>
  <si>
    <t>HD 81025A</t>
  </si>
  <si>
    <t>* 47 Lib A</t>
  </si>
  <si>
    <t>* 73 Oph A</t>
  </si>
  <si>
    <t>HD 68895A</t>
  </si>
  <si>
    <t>* rho Her</t>
  </si>
  <si>
    <t>HD 4338A</t>
  </si>
  <si>
    <t>* eps Car A</t>
  </si>
  <si>
    <t>* eps Car B</t>
  </si>
  <si>
    <t>* eps Dra</t>
  </si>
  <si>
    <t>* chi Aql A</t>
  </si>
  <si>
    <t>HD 156717A</t>
  </si>
  <si>
    <t>* 2 Ser A</t>
  </si>
  <si>
    <t>* omi Cep A</t>
  </si>
  <si>
    <t>HD 130458A</t>
  </si>
  <si>
    <t>HD 145792A</t>
  </si>
  <si>
    <t>* 2 Sco A</t>
  </si>
  <si>
    <t>HD 157486</t>
  </si>
  <si>
    <t>HD 142919</t>
  </si>
  <si>
    <t>HD 142529</t>
  </si>
  <si>
    <t>HD 135730</t>
  </si>
  <si>
    <t>V* KQ Lup</t>
  </si>
  <si>
    <t>HD 150638</t>
  </si>
  <si>
    <t>HD 145838</t>
  </si>
  <si>
    <t>HD 142407</t>
  </si>
  <si>
    <t>HD 148760</t>
  </si>
  <si>
    <t>HD 150366</t>
  </si>
  <si>
    <t>HD 108501</t>
  </si>
  <si>
    <t>HD 109492</t>
  </si>
  <si>
    <t>* kap Cru</t>
  </si>
  <si>
    <t>HD 104933</t>
  </si>
  <si>
    <t>HD 116084</t>
  </si>
  <si>
    <t>HD 104900</t>
  </si>
  <si>
    <t>HD 110461</t>
  </si>
  <si>
    <t>HD 111775</t>
  </si>
  <si>
    <t>V* V947 Cen</t>
  </si>
  <si>
    <t>HD 119250</t>
  </si>
  <si>
    <t>HD 120672</t>
  </si>
  <si>
    <t>HD 104839</t>
  </si>
  <si>
    <t>HD 114707</t>
  </si>
  <si>
    <t>HD 114435</t>
  </si>
  <si>
    <t>HD 113778</t>
  </si>
  <si>
    <t>V* V789 Cen</t>
  </si>
  <si>
    <t>HD 106572</t>
  </si>
  <si>
    <t>HD 110575</t>
  </si>
  <si>
    <t>HD 119752</t>
  </si>
  <si>
    <t>HD 132604</t>
  </si>
  <si>
    <t>* 57 Hya</t>
  </si>
  <si>
    <t>HD 142250</t>
  </si>
  <si>
    <t>HD 139518</t>
  </si>
  <si>
    <t>HD 142883</t>
  </si>
  <si>
    <t>HD 135534</t>
  </si>
  <si>
    <t>HD 138413</t>
  </si>
  <si>
    <t>* iot02 Lib</t>
  </si>
  <si>
    <t>* 30 Lib</t>
  </si>
  <si>
    <t>HD 142640</t>
  </si>
  <si>
    <t>V* CS Vir</t>
  </si>
  <si>
    <t>HD 130325</t>
  </si>
  <si>
    <t>HD 200924</t>
  </si>
  <si>
    <t>HD 195190</t>
  </si>
  <si>
    <t>HD 199475</t>
  </si>
  <si>
    <t>HD 222060</t>
  </si>
  <si>
    <t>HD 215682</t>
  </si>
  <si>
    <t>* pi. Ind</t>
  </si>
  <si>
    <t>HD 175007</t>
  </si>
  <si>
    <t>* tau Pav</t>
  </si>
  <si>
    <t>HD 175401</t>
  </si>
  <si>
    <t>HD 204873</t>
  </si>
  <si>
    <t>HD 193002</t>
  </si>
  <si>
    <t>HD 199623</t>
  </si>
  <si>
    <t>HD 200887</t>
  </si>
  <si>
    <t>HD 224361</t>
  </si>
  <si>
    <t>HD 220802</t>
  </si>
  <si>
    <t>HD 223011</t>
  </si>
  <si>
    <t>HD 217842</t>
  </si>
  <si>
    <t>HD 219531</t>
  </si>
  <si>
    <t>HD 216666</t>
  </si>
  <si>
    <t>HD 208184</t>
  </si>
  <si>
    <t>V* BZ Gru</t>
  </si>
  <si>
    <t>V* WX PsA</t>
  </si>
  <si>
    <t>HD 185075</t>
  </si>
  <si>
    <t>HD 173047</t>
  </si>
  <si>
    <t>HD 174474</t>
  </si>
  <si>
    <t>HD 183577</t>
  </si>
  <si>
    <t>HD 193307</t>
  </si>
  <si>
    <t>HD 192827</t>
  </si>
  <si>
    <t>HD 192886</t>
  </si>
  <si>
    <t>HD 197900</t>
  </si>
  <si>
    <t>HD 194783</t>
  </si>
  <si>
    <t>HD 189245</t>
  </si>
  <si>
    <t>HD 178628</t>
  </si>
  <si>
    <t>HD 172875</t>
  </si>
  <si>
    <t>HD 186042</t>
  </si>
  <si>
    <t>HD 188158</t>
  </si>
  <si>
    <t>HD 210464</t>
  </si>
  <si>
    <t>HD 207760</t>
  </si>
  <si>
    <t>HD 195549</t>
  </si>
  <si>
    <t>HD 196078</t>
  </si>
  <si>
    <t>* 63 Sgr</t>
  </si>
  <si>
    <t>HD 202606</t>
  </si>
  <si>
    <t>HD 198949</t>
  </si>
  <si>
    <t>* 54 Leo B</t>
  </si>
  <si>
    <t>* alf01 Cru</t>
  </si>
  <si>
    <t>* alf02 Cru</t>
  </si>
  <si>
    <t>* 3 Cen B</t>
  </si>
  <si>
    <t>* del Ser B</t>
  </si>
  <si>
    <t>* 7 CrB B</t>
  </si>
  <si>
    <t>* 95 Her B</t>
  </si>
  <si>
    <t>* ups Car B</t>
  </si>
  <si>
    <t>* bet Cen B</t>
  </si>
  <si>
    <t>* lam Cas B</t>
  </si>
  <si>
    <t>* 36 And A</t>
  </si>
  <si>
    <t>* 32 Ori B</t>
  </si>
  <si>
    <t>* 52 Ori B</t>
  </si>
  <si>
    <t>* 12 Lyn B</t>
  </si>
  <si>
    <t>HD 48767</t>
  </si>
  <si>
    <t>HD 53952A</t>
  </si>
  <si>
    <t>* B Vel B</t>
  </si>
  <si>
    <t>* gam Sex B</t>
  </si>
  <si>
    <t>TYC 9210-3439-2</t>
  </si>
  <si>
    <t>* del01 Cha B</t>
  </si>
  <si>
    <t>HD 100493A</t>
  </si>
  <si>
    <t>* bet Hya B</t>
  </si>
  <si>
    <t>* eps Cha B</t>
  </si>
  <si>
    <t>* bet Mus B</t>
  </si>
  <si>
    <t>* pi. Lup B</t>
  </si>
  <si>
    <t>HD 179366B</t>
  </si>
  <si>
    <t>* del Cyg B</t>
  </si>
  <si>
    <t>HD 213973A</t>
  </si>
  <si>
    <t>* 72 Peg B</t>
  </si>
  <si>
    <t>HD 4294A</t>
  </si>
  <si>
    <t>HD 7916A</t>
  </si>
  <si>
    <t>* tet01 Eri</t>
  </si>
  <si>
    <t>* tet02 Eri</t>
  </si>
  <si>
    <t>* 32 Eri A</t>
  </si>
  <si>
    <t>* tet Ret A</t>
  </si>
  <si>
    <t>* 118 Tau A</t>
  </si>
  <si>
    <t>* n01 Ori A</t>
  </si>
  <si>
    <t>HD 39070A</t>
  </si>
  <si>
    <t>HD 45951</t>
  </si>
  <si>
    <t>* 12 Lyn A</t>
  </si>
  <si>
    <t>HD 48766</t>
  </si>
  <si>
    <t>* mu. CMa A</t>
  </si>
  <si>
    <t>HD 82984B</t>
  </si>
  <si>
    <t>HD 91106A</t>
  </si>
  <si>
    <t>CD-70 756A</t>
  </si>
  <si>
    <t>* 17 Crt A</t>
  </si>
  <si>
    <t>* 22 Crt A</t>
  </si>
  <si>
    <t>HD 105686A</t>
  </si>
  <si>
    <t>HD 131657A</t>
  </si>
  <si>
    <t>* pi. Lup A</t>
  </si>
  <si>
    <t>* del Ser A</t>
  </si>
  <si>
    <t>HD 140285A</t>
  </si>
  <si>
    <t>* rho Oph A</t>
  </si>
  <si>
    <t>* 95 Her A</t>
  </si>
  <si>
    <t>HD 165259A</t>
  </si>
  <si>
    <t>HD 172881A</t>
  </si>
  <si>
    <t>HD 194433A</t>
  </si>
  <si>
    <t>TYC 1640-231-1</t>
  </si>
  <si>
    <t>HD 199955A</t>
  </si>
  <si>
    <t>* 52 Peg A</t>
  </si>
  <si>
    <t>HD 218395A</t>
  </si>
  <si>
    <t>* 6 Cas A</t>
  </si>
  <si>
    <t>HD 224635</t>
  </si>
  <si>
    <t>* tau01 Hyi A</t>
  </si>
  <si>
    <t>* phi Per</t>
  </si>
  <si>
    <t>HD 217050</t>
  </si>
  <si>
    <t>* phi02 Cet</t>
  </si>
  <si>
    <t>HD 12042</t>
  </si>
  <si>
    <t>* alf Eri</t>
  </si>
  <si>
    <t>HD 220003A</t>
  </si>
  <si>
    <t>HD 144362A</t>
  </si>
  <si>
    <t>HD 53974A</t>
  </si>
  <si>
    <t>* 15 CVn A</t>
  </si>
  <si>
    <t>HD 71973A</t>
  </si>
  <si>
    <t>* 52 Ori A</t>
  </si>
  <si>
    <t>HD 49662A</t>
  </si>
  <si>
    <t>HD 6130A</t>
  </si>
  <si>
    <t>HD 17326A</t>
  </si>
  <si>
    <t>HD 45871A</t>
  </si>
  <si>
    <t>HD 194220A</t>
  </si>
  <si>
    <t>* 15 Hya A</t>
  </si>
  <si>
    <t>* 41 Oph A</t>
  </si>
  <si>
    <t>HD 158463A</t>
  </si>
  <si>
    <t>HD 8921A</t>
  </si>
  <si>
    <t>HD 198732A</t>
  </si>
  <si>
    <t>HD 153221A</t>
  </si>
  <si>
    <t>* 16 Vul A</t>
  </si>
  <si>
    <t>* 78 Peg A</t>
  </si>
  <si>
    <t>HD 17240A</t>
  </si>
  <si>
    <t>2MASS J22472789+5807236</t>
  </si>
  <si>
    <t>HD 30869A</t>
  </si>
  <si>
    <t>HD 154895A</t>
  </si>
  <si>
    <t>* eta Ori B</t>
  </si>
  <si>
    <t>* eta Ori A</t>
  </si>
  <si>
    <t>HD 42954A</t>
  </si>
  <si>
    <t>* ome Leo A</t>
  </si>
  <si>
    <t>* 49 Leo A</t>
  </si>
  <si>
    <t>HD 162587A</t>
  </si>
  <si>
    <t>* ups Gru A</t>
  </si>
  <si>
    <t>HD 15453</t>
  </si>
  <si>
    <t>* 72 Peg A</t>
  </si>
  <si>
    <t>HD 72436A</t>
  </si>
  <si>
    <t>HD 69445A</t>
  </si>
  <si>
    <t>HD 148374A</t>
  </si>
  <si>
    <t>* gam Sex A</t>
  </si>
  <si>
    <t>HD 27604A</t>
  </si>
  <si>
    <t>* 60 Aur A</t>
  </si>
  <si>
    <t>HD 88842A</t>
  </si>
  <si>
    <t>HD 100493B</t>
  </si>
  <si>
    <t>* bet Hya A</t>
  </si>
  <si>
    <t>* iot Oct A</t>
  </si>
  <si>
    <t>* 46 Vir A</t>
  </si>
  <si>
    <t>HD 16955</t>
  </si>
  <si>
    <t>* 83 Leo</t>
  </si>
  <si>
    <t>* 31 Tau A</t>
  </si>
  <si>
    <t>* kap Lep A</t>
  </si>
  <si>
    <t>* 54 Aur A</t>
  </si>
  <si>
    <t>* 57 Cnc A</t>
  </si>
  <si>
    <t>* eta PsA A</t>
  </si>
  <si>
    <t>* 86 Vir A</t>
  </si>
  <si>
    <t>* eps Cha A</t>
  </si>
  <si>
    <t>* del01 Cha A</t>
  </si>
  <si>
    <t>* B Vel A</t>
  </si>
  <si>
    <t>HD 204018A</t>
  </si>
  <si>
    <t>HD 20319A</t>
  </si>
  <si>
    <t>NAME HD 62264AB</t>
  </si>
  <si>
    <t>HD 72738A</t>
  </si>
  <si>
    <t>HD 93943A</t>
  </si>
  <si>
    <t>HD 16467A</t>
  </si>
  <si>
    <t>HD 186957A</t>
  </si>
  <si>
    <t>HD 103079A</t>
  </si>
  <si>
    <t>HD 179366A</t>
  </si>
  <si>
    <t>~</t>
  </si>
  <si>
    <t>G5III</t>
  </si>
  <si>
    <t>K7V</t>
  </si>
  <si>
    <t>F2IV</t>
  </si>
  <si>
    <t>K5V</t>
  </si>
  <si>
    <t>A0Ia</t>
  </si>
  <si>
    <t>F1II+B7.0V</t>
  </si>
  <si>
    <t>A3Vn</t>
  </si>
  <si>
    <t>M2IIIbCa1</t>
  </si>
  <si>
    <t>A2Ib</t>
  </si>
  <si>
    <t>A0V+A0V</t>
  </si>
  <si>
    <t>A2V</t>
  </si>
  <si>
    <t>A2Vnn</t>
  </si>
  <si>
    <t>B2IV</t>
  </si>
  <si>
    <t>F0III-IV</t>
  </si>
  <si>
    <t>K2.5III</t>
  </si>
  <si>
    <t>kA3VmF2III/IVp</t>
  </si>
  <si>
    <t>A3Vm</t>
  </si>
  <si>
    <t>A3V</t>
  </si>
  <si>
    <t>K5III</t>
  </si>
  <si>
    <t>K0IV</t>
  </si>
  <si>
    <t>A0VpSiSr</t>
  </si>
  <si>
    <t>G8II</t>
  </si>
  <si>
    <t>B3IV</t>
  </si>
  <si>
    <t>G3Ib-II</t>
  </si>
  <si>
    <t>G8IVk</t>
  </si>
  <si>
    <t>G8Ib</t>
  </si>
  <si>
    <t>F5II</t>
  </si>
  <si>
    <t>A0IIspSiSrHg</t>
  </si>
  <si>
    <t>A5V</t>
  </si>
  <si>
    <t>K2III</t>
  </si>
  <si>
    <t>A3VpSiSrCrEuKsn</t>
  </si>
  <si>
    <t>B9.5IIIp(HgMn)</t>
  </si>
  <si>
    <t>B9.5Vnn_lB</t>
  </si>
  <si>
    <t>K0-IIIb</t>
  </si>
  <si>
    <t>M1III</t>
  </si>
  <si>
    <t>F7V</t>
  </si>
  <si>
    <t>F4IV</t>
  </si>
  <si>
    <t>G8III</t>
  </si>
  <si>
    <t>A7III+</t>
  </si>
  <si>
    <t>G1V</t>
  </si>
  <si>
    <t>B8V+A0V</t>
  </si>
  <si>
    <t>K2+IIb</t>
  </si>
  <si>
    <t>B9.5IIIpHg?</t>
  </si>
  <si>
    <t>B9.5V</t>
  </si>
  <si>
    <t>F6V</t>
  </si>
  <si>
    <t>F6III-IV</t>
  </si>
  <si>
    <t>F6III</t>
  </si>
  <si>
    <t>K3III</t>
  </si>
  <si>
    <t>A5IV</t>
  </si>
  <si>
    <t>B7V</t>
  </si>
  <si>
    <t>M1IIIab</t>
  </si>
  <si>
    <t>A7III</t>
  </si>
  <si>
    <t>A0V</t>
  </si>
  <si>
    <t>A0IV</t>
  </si>
  <si>
    <t>M4III</t>
  </si>
  <si>
    <t>A0III</t>
  </si>
  <si>
    <t>K0IVe+G5IV</t>
  </si>
  <si>
    <t>B6V</t>
  </si>
  <si>
    <t>K9Ia+B2V</t>
  </si>
  <si>
    <t>F1V</t>
  </si>
  <si>
    <t>M2.5IIIBa0.5</t>
  </si>
  <si>
    <t>K0III</t>
  </si>
  <si>
    <t>B9Ve</t>
  </si>
  <si>
    <t>A4V</t>
  </si>
  <si>
    <t>K4III</t>
  </si>
  <si>
    <t>G7II-III</t>
  </si>
  <si>
    <t>B8III</t>
  </si>
  <si>
    <t>B5IIIe</t>
  </si>
  <si>
    <t>B5V</t>
  </si>
  <si>
    <t>G9III</t>
  </si>
  <si>
    <t>A2:VpSiSrCrEu</t>
  </si>
  <si>
    <t>K2IV</t>
  </si>
  <si>
    <t>G8III-IV</t>
  </si>
  <si>
    <t>K4-III:</t>
  </si>
  <si>
    <t>F9V</t>
  </si>
  <si>
    <t>B7IVe</t>
  </si>
  <si>
    <t>A2Vn</t>
  </si>
  <si>
    <t>M4+IIIa</t>
  </si>
  <si>
    <t>B6III</t>
  </si>
  <si>
    <t>B9III:</t>
  </si>
  <si>
    <t>F2III</t>
  </si>
  <si>
    <t>A0IIIn</t>
  </si>
  <si>
    <t>K0III+A7V</t>
  </si>
  <si>
    <t>K4.5Ib-II</t>
  </si>
  <si>
    <t>O7.5IIIn((f))</t>
  </si>
  <si>
    <t>K0-III</t>
  </si>
  <si>
    <t>K4Ib</t>
  </si>
  <si>
    <t>G8IIIFe-0.5</t>
  </si>
  <si>
    <t>M4III:</t>
  </si>
  <si>
    <t>M4e-M6eIII</t>
  </si>
  <si>
    <t>B2V</t>
  </si>
  <si>
    <t>A1V</t>
  </si>
  <si>
    <t>A0Ib</t>
  </si>
  <si>
    <t>A9VkA7mA6</t>
  </si>
  <si>
    <t>B3V</t>
  </si>
  <si>
    <t>B8V</t>
  </si>
  <si>
    <t>K5Ib</t>
  </si>
  <si>
    <t>G5Ib-II</t>
  </si>
  <si>
    <t>F3V</t>
  </si>
  <si>
    <t>M6.5-9e</t>
  </si>
  <si>
    <t>B9IV</t>
  </si>
  <si>
    <t>B5IV</t>
  </si>
  <si>
    <t>O9.2II+O8V((f))</t>
  </si>
  <si>
    <t>B9III</t>
  </si>
  <si>
    <t>F5III</t>
  </si>
  <si>
    <t>K1III:</t>
  </si>
  <si>
    <t>K3-IIICN0.5</t>
  </si>
  <si>
    <t>A2.5V</t>
  </si>
  <si>
    <t>G9III-IV</t>
  </si>
  <si>
    <t>G0Ib-IIaCa1</t>
  </si>
  <si>
    <t>B9.5Vn+A2VpSrCrSi</t>
  </si>
  <si>
    <t>A2IV</t>
  </si>
  <si>
    <t>F8Ib</t>
  </si>
  <si>
    <t>K7III</t>
  </si>
  <si>
    <t>B8II-III</t>
  </si>
  <si>
    <t>B1Ve</t>
  </si>
  <si>
    <t>K0II</t>
  </si>
  <si>
    <t>K0III:Fe-0.5</t>
  </si>
  <si>
    <t>B3Vn</t>
  </si>
  <si>
    <t>M4.5III</t>
  </si>
  <si>
    <t>O6.5V((f))z</t>
  </si>
  <si>
    <t>F0IVn</t>
  </si>
  <si>
    <t>A4VpSiCrHg</t>
  </si>
  <si>
    <t>F0V</t>
  </si>
  <si>
    <t>B4IV</t>
  </si>
  <si>
    <t>B3III</t>
  </si>
  <si>
    <t>G9IIIbCa1</t>
  </si>
  <si>
    <t>G4III:</t>
  </si>
  <si>
    <t>A2Vs</t>
  </si>
  <si>
    <t>B7III</t>
  </si>
  <si>
    <t>B7.5V</t>
  </si>
  <si>
    <t>G5Vb</t>
  </si>
  <si>
    <t>F5IV</t>
  </si>
  <si>
    <t>B9pHgMn</t>
  </si>
  <si>
    <t>K4.5III</t>
  </si>
  <si>
    <t>B9VpSi</t>
  </si>
  <si>
    <t>F4V</t>
  </si>
  <si>
    <t>G5II</t>
  </si>
  <si>
    <t>G9.5IIIb</t>
  </si>
  <si>
    <t>K1IVCN0.5</t>
  </si>
  <si>
    <t>O9IV(n)</t>
  </si>
  <si>
    <t>G9Ib-II</t>
  </si>
  <si>
    <t>K3IIIaFe-1</t>
  </si>
  <si>
    <t>O9IV(n)+B1.5V</t>
  </si>
  <si>
    <t>K4+II-III</t>
  </si>
  <si>
    <t>A2Ia</t>
  </si>
  <si>
    <t>B4Ve</t>
  </si>
  <si>
    <t>B4Ia</t>
  </si>
  <si>
    <t>G8II-III</t>
  </si>
  <si>
    <t>K4Ib-IIa</t>
  </si>
  <si>
    <t>B1.5Vnne</t>
  </si>
  <si>
    <t>B8Ia</t>
  </si>
  <si>
    <t>K3IIBa0.5</t>
  </si>
  <si>
    <t>G2II+B9V</t>
  </si>
  <si>
    <t>B7IIIe</t>
  </si>
  <si>
    <t>B5III</t>
  </si>
  <si>
    <t>A3Ib</t>
  </si>
  <si>
    <t>M4+III</t>
  </si>
  <si>
    <t>K1III</t>
  </si>
  <si>
    <t>G4_0</t>
  </si>
  <si>
    <t>K1.5II</t>
  </si>
  <si>
    <t>K3V</t>
  </si>
  <si>
    <t>K1-IIIa</t>
  </si>
  <si>
    <t>K3-IIb</t>
  </si>
  <si>
    <t>G2_0</t>
  </si>
  <si>
    <t>B0.5II-III</t>
  </si>
  <si>
    <t>G3V</t>
  </si>
  <si>
    <t>K0-IIIa</t>
  </si>
  <si>
    <t>K2III-IV</t>
  </si>
  <si>
    <t>A7V</t>
  </si>
  <si>
    <t>B1.5V</t>
  </si>
  <si>
    <t>A3III</t>
  </si>
  <si>
    <t>F8V</t>
  </si>
  <si>
    <t>K3III:</t>
  </si>
  <si>
    <t>A3Vnn</t>
  </si>
  <si>
    <t>M2III</t>
  </si>
  <si>
    <t>B8Vn</t>
  </si>
  <si>
    <t>F4II</t>
  </si>
  <si>
    <t>B8IIInpSi</t>
  </si>
  <si>
    <t>F5V:</t>
  </si>
  <si>
    <t>K0IIIv</t>
  </si>
  <si>
    <t>B8pSi</t>
  </si>
  <si>
    <t>F0III</t>
  </si>
  <si>
    <t>B7IVn+B7IV</t>
  </si>
  <si>
    <t>B6IV-V</t>
  </si>
  <si>
    <t>B8Ib</t>
  </si>
  <si>
    <t>O9IV(n)var+B1:V:</t>
  </si>
  <si>
    <t>K1.5Ib</t>
  </si>
  <si>
    <t>B7IV</t>
  </si>
  <si>
    <t>F5Iab:+B7-8</t>
  </si>
  <si>
    <t>K2V:</t>
  </si>
  <si>
    <t>B9.5IV</t>
  </si>
  <si>
    <t>G8IV</t>
  </si>
  <si>
    <t>B0.5III</t>
  </si>
  <si>
    <t>A4II</t>
  </si>
  <si>
    <t>K3II</t>
  </si>
  <si>
    <t>B9V</t>
  </si>
  <si>
    <t>A8II</t>
  </si>
  <si>
    <t>B9.5III</t>
  </si>
  <si>
    <t>B7Vn+B9VHgMn+A1V</t>
  </si>
  <si>
    <t>G0Ibe</t>
  </si>
  <si>
    <t>G8.5IIIbFe-0.5</t>
  </si>
  <si>
    <t>B0.5IVpe</t>
  </si>
  <si>
    <t>G9IIIb</t>
  </si>
  <si>
    <t>K3Ib-II+B7/8:</t>
  </si>
  <si>
    <t>F0Ia</t>
  </si>
  <si>
    <t>K0II_CN+2</t>
  </si>
  <si>
    <t>F8Ib-II</t>
  </si>
  <si>
    <t>A1Ia</t>
  </si>
  <si>
    <t>B1Iab</t>
  </si>
  <si>
    <t>G8III+A7V</t>
  </si>
  <si>
    <t>K3-III</t>
  </si>
  <si>
    <t>B7Vne</t>
  </si>
  <si>
    <t>F4III</t>
  </si>
  <si>
    <t>A7IV</t>
  </si>
  <si>
    <t>G7III+F0IV:</t>
  </si>
  <si>
    <t>A9IV</t>
  </si>
  <si>
    <t>A5III</t>
  </si>
  <si>
    <t>A5IIIn</t>
  </si>
  <si>
    <t>K7Ib-II+B1V</t>
  </si>
  <si>
    <t>F0V:</t>
  </si>
  <si>
    <t>B2.5IV</t>
  </si>
  <si>
    <t>C9</t>
  </si>
  <si>
    <t>A9II</t>
  </si>
  <si>
    <t>O6.0V((f))+O9:V</t>
  </si>
  <si>
    <t>M2-Ia</t>
  </si>
  <si>
    <t>G6III</t>
  </si>
  <si>
    <t>O6.5I(n)fp</t>
  </si>
  <si>
    <t>B9IIIe</t>
  </si>
  <si>
    <t>G3II</t>
  </si>
  <si>
    <t>B2.9Iab</t>
  </si>
  <si>
    <t>A1II-III</t>
  </si>
  <si>
    <t>B1Ia</t>
  </si>
  <si>
    <t>K2.5Ib-IICN-1</t>
  </si>
  <si>
    <t>F0II</t>
  </si>
  <si>
    <t>B8IIIn</t>
  </si>
  <si>
    <t>B5Ia</t>
  </si>
  <si>
    <t>A2Iab</t>
  </si>
  <si>
    <t>B2Ia</t>
  </si>
  <si>
    <t>G7.0III</t>
  </si>
  <si>
    <t>B8IV</t>
  </si>
  <si>
    <t>A5Ia</t>
  </si>
  <si>
    <t>K3-Ib-IIa</t>
  </si>
  <si>
    <t>G9III+A2-III:</t>
  </si>
  <si>
    <t>G5Ib-IIa</t>
  </si>
  <si>
    <t>F5Ib</t>
  </si>
  <si>
    <t>B6Vn</t>
  </si>
  <si>
    <t>A0Vn</t>
  </si>
  <si>
    <t>B5Ve</t>
  </si>
  <si>
    <t>B9II:</t>
  </si>
  <si>
    <t>M3III</t>
  </si>
  <si>
    <t>O9.5Iab</t>
  </si>
  <si>
    <t>F5II-III</t>
  </si>
  <si>
    <t>F2V</t>
  </si>
  <si>
    <t>B2III</t>
  </si>
  <si>
    <t>B0.5IIIn</t>
  </si>
  <si>
    <t>F2Vn</t>
  </si>
  <si>
    <t>B8IVs+B9V</t>
  </si>
  <si>
    <t>M3+IIIa</t>
  </si>
  <si>
    <t>B2IIIe</t>
  </si>
  <si>
    <t>M1Ibep</t>
  </si>
  <si>
    <t>A2Iae</t>
  </si>
  <si>
    <t>B1Ib</t>
  </si>
  <si>
    <t>B2Ib</t>
  </si>
  <si>
    <t>M1IIIa</t>
  </si>
  <si>
    <t>O8.5II</t>
  </si>
  <si>
    <t>O9Ib</t>
  </si>
  <si>
    <t>M2epIa-Iab+B8:eV</t>
  </si>
  <si>
    <t>M5III</t>
  </si>
  <si>
    <t>Am+F7/8V</t>
  </si>
  <si>
    <t>B0.5Ib</t>
  </si>
  <si>
    <t>A0VpSrSiCrHg</t>
  </si>
  <si>
    <t>G5III+A0V</t>
  </si>
  <si>
    <t>K0V</t>
  </si>
  <si>
    <t>B3Vp_sh</t>
  </si>
  <si>
    <t>B7I</t>
  </si>
  <si>
    <t>A1m</t>
  </si>
  <si>
    <t>G9+IIIb</t>
  </si>
  <si>
    <t>A1Va</t>
  </si>
  <si>
    <t>B3Ve</t>
  </si>
  <si>
    <t>G7IIIa</t>
  </si>
  <si>
    <t>G9II-III</t>
  </si>
  <si>
    <t>A4Vn</t>
  </si>
  <si>
    <t>M0III</t>
  </si>
  <si>
    <t>A3IV-Vn</t>
  </si>
  <si>
    <t>B8.5V</t>
  </si>
  <si>
    <t>A2IV+F3V</t>
  </si>
  <si>
    <t>G2IV+G2IV</t>
  </si>
  <si>
    <t>A8Vn</t>
  </si>
  <si>
    <t>B3IVe</t>
  </si>
  <si>
    <t>F3IV</t>
  </si>
  <si>
    <t>B2Ve</t>
  </si>
  <si>
    <t>A1Vn</t>
  </si>
  <si>
    <t>A0Vnn</t>
  </si>
  <si>
    <t>K0III-IIIbCN0.5</t>
  </si>
  <si>
    <t>A0VpSiSrEuHgMn</t>
  </si>
  <si>
    <t>F9II+A2Vn</t>
  </si>
  <si>
    <t>F5V</t>
  </si>
  <si>
    <t>A4III</t>
  </si>
  <si>
    <t>B9p</t>
  </si>
  <si>
    <t>B9Vnn</t>
  </si>
  <si>
    <t>A0IVn</t>
  </si>
  <si>
    <t>G0Ib</t>
  </si>
  <si>
    <t>S4-8/6e</t>
  </si>
  <si>
    <t>G6V</t>
  </si>
  <si>
    <t>F3+V</t>
  </si>
  <si>
    <t>G1.5Vb</t>
  </si>
  <si>
    <t>K3IIICN2</t>
  </si>
  <si>
    <t>A2IVs</t>
  </si>
  <si>
    <t>B0.5V</t>
  </si>
  <si>
    <t>B8IIIpSi</t>
  </si>
  <si>
    <t>A6IV</t>
  </si>
  <si>
    <t>F0IV</t>
  </si>
  <si>
    <t>G9Ib</t>
  </si>
  <si>
    <t>A4IV</t>
  </si>
  <si>
    <t>A0Vnn_lB</t>
  </si>
  <si>
    <t>K3Ib</t>
  </si>
  <si>
    <t>B1V:e</t>
  </si>
  <si>
    <t>B9Ia</t>
  </si>
  <si>
    <t>K3.5IIIb+G</t>
  </si>
  <si>
    <t>kA3hF0mF0</t>
  </si>
  <si>
    <t>K0III-IV</t>
  </si>
  <si>
    <t>B1.5IV</t>
  </si>
  <si>
    <t>A1III</t>
  </si>
  <si>
    <t>G3V+G2V</t>
  </si>
  <si>
    <t>K2II-III+A0V</t>
  </si>
  <si>
    <t>G0V</t>
  </si>
  <si>
    <t>K4.5IIIa</t>
  </si>
  <si>
    <t>A8V</t>
  </si>
  <si>
    <t>B0.5IIIs</t>
  </si>
  <si>
    <t>K0-IIICN1</t>
  </si>
  <si>
    <t>A0VpHgSrSi</t>
  </si>
  <si>
    <t>G2III</t>
  </si>
  <si>
    <t>G3III</t>
  </si>
  <si>
    <t>kA1hA7mF0</t>
  </si>
  <si>
    <t>G7III-IIIb</t>
  </si>
  <si>
    <t>A3Va</t>
  </si>
  <si>
    <t>F5.5III+</t>
  </si>
  <si>
    <t>B2.5Vn(e)</t>
  </si>
  <si>
    <t>M0II</t>
  </si>
  <si>
    <t>A5Vn</t>
  </si>
  <si>
    <t>G2Ib/II+B7III/IV</t>
  </si>
  <si>
    <t>S3.5/2</t>
  </si>
  <si>
    <t>G7II</t>
  </si>
  <si>
    <t>B0III+B0IV/V</t>
  </si>
  <si>
    <t>A9V</t>
  </si>
  <si>
    <t>F3III</t>
  </si>
  <si>
    <t>K1IV</t>
  </si>
  <si>
    <t>G7III:</t>
  </si>
  <si>
    <t>M4.5-M5III</t>
  </si>
  <si>
    <t>K2+IIICN1Ca1</t>
  </si>
  <si>
    <t>M3-IIIa</t>
  </si>
  <si>
    <t>B8Vnn</t>
  </si>
  <si>
    <t>B9IVp</t>
  </si>
  <si>
    <t>F1IVnn</t>
  </si>
  <si>
    <t>M2II</t>
  </si>
  <si>
    <t>A3m</t>
  </si>
  <si>
    <t>G7IIIaFe-1</t>
  </si>
  <si>
    <t>B3+F5III</t>
  </si>
  <si>
    <t>G6IIbFe-0.5</t>
  </si>
  <si>
    <t>A2III</t>
  </si>
  <si>
    <t>A9:VpCrSrEu</t>
  </si>
  <si>
    <t>K4III:</t>
  </si>
  <si>
    <t>A2Vm</t>
  </si>
  <si>
    <t>F5Vs</t>
  </si>
  <si>
    <t>B9Iab</t>
  </si>
  <si>
    <t>kA2hA6VmA7</t>
  </si>
  <si>
    <t>A5m</t>
  </si>
  <si>
    <t>A2IVn</t>
  </si>
  <si>
    <t>G4III</t>
  </si>
  <si>
    <t>G3III:</t>
  </si>
  <si>
    <t>A0IIIpHgMn</t>
  </si>
  <si>
    <t>K5III:</t>
  </si>
  <si>
    <t>G7IV</t>
  </si>
  <si>
    <t>G9IIIFe-0.5</t>
  </si>
  <si>
    <t>A3IV</t>
  </si>
  <si>
    <t>G6III:</t>
  </si>
  <si>
    <t>A1.5V</t>
  </si>
  <si>
    <t>K1Ba5</t>
  </si>
  <si>
    <t>A7III-IV</t>
  </si>
  <si>
    <t>M2.5III</t>
  </si>
  <si>
    <t>A6V</t>
  </si>
  <si>
    <t>A8m</t>
  </si>
  <si>
    <t>O9Ia</t>
  </si>
  <si>
    <t>A7Vn</t>
  </si>
  <si>
    <t>G1Ib</t>
  </si>
  <si>
    <t>K0IIIe</t>
  </si>
  <si>
    <t>K5II</t>
  </si>
  <si>
    <t>A0Vne</t>
  </si>
  <si>
    <t>K1.5IIIFe-1</t>
  </si>
  <si>
    <t>K0IIICN0.5</t>
  </si>
  <si>
    <t>K2+IIIbCN1</t>
  </si>
  <si>
    <t>K0II-III</t>
  </si>
  <si>
    <t>C-N5</t>
  </si>
  <si>
    <t>B9.5IV+A2V</t>
  </si>
  <si>
    <t>A4m</t>
  </si>
  <si>
    <t>B9.5Vn</t>
  </si>
  <si>
    <t>G5IIFe-1CH2Ba1:</t>
  </si>
  <si>
    <t>G8III+A3.5IV:</t>
  </si>
  <si>
    <t>B9.5VpSi</t>
  </si>
  <si>
    <t>K4I</t>
  </si>
  <si>
    <t>A2VpCr</t>
  </si>
  <si>
    <t>F7</t>
  </si>
  <si>
    <t>K2Vv</t>
  </si>
  <si>
    <t>K2III:</t>
  </si>
  <si>
    <t>A0III:</t>
  </si>
  <si>
    <t>M0.5IIIbBa0.5</t>
  </si>
  <si>
    <t>G5III:</t>
  </si>
  <si>
    <t>A0Vs</t>
  </si>
  <si>
    <t>K0IIIb</t>
  </si>
  <si>
    <t>M3IIb</t>
  </si>
  <si>
    <t>B9pSiSr</t>
  </si>
  <si>
    <t>M6S</t>
  </si>
  <si>
    <t>F5IV-V</t>
  </si>
  <si>
    <t>A1Van</t>
  </si>
  <si>
    <t>kA2hA9mF0</t>
  </si>
  <si>
    <t>F1IV</t>
  </si>
  <si>
    <t>K1III-IIIbCH-0.5</t>
  </si>
  <si>
    <t>K0+IIICN1-</t>
  </si>
  <si>
    <t>A1VpSi</t>
  </si>
  <si>
    <t>A2Va+</t>
  </si>
  <si>
    <t>K0III:</t>
  </si>
  <si>
    <t>G0IV-V</t>
  </si>
  <si>
    <t>F2IVnn</t>
  </si>
  <si>
    <t>M4IIIa</t>
  </si>
  <si>
    <t>B9.5IVs</t>
  </si>
  <si>
    <t>A2Vp</t>
  </si>
  <si>
    <t>K0.5IIIbFe0.5</t>
  </si>
  <si>
    <t>kA3hA7VmF2</t>
  </si>
  <si>
    <t>K5-M1Iab-Ib</t>
  </si>
  <si>
    <t>G2Ib-IIa</t>
  </si>
  <si>
    <t>K1.5IIIb</t>
  </si>
  <si>
    <t>F2.2V</t>
  </si>
  <si>
    <t>G5V</t>
  </si>
  <si>
    <t>M2/3</t>
  </si>
  <si>
    <t>K5-IIICN0.5</t>
  </si>
  <si>
    <t>A0V+A2V</t>
  </si>
  <si>
    <t>A1IV_sh</t>
  </si>
  <si>
    <t>K3II-III</t>
  </si>
  <si>
    <t>F4VkF2mF2</t>
  </si>
  <si>
    <t>F6V+F6V</t>
  </si>
  <si>
    <t>K0IIICN-0.5CH-2Ca1</t>
  </si>
  <si>
    <t>K3-IIIbFe-0.5</t>
  </si>
  <si>
    <t>K0Ib</t>
  </si>
  <si>
    <t>G3IIIbFe-1CH1</t>
  </si>
  <si>
    <t>G7III</t>
  </si>
  <si>
    <t>kA2hF1mF0</t>
  </si>
  <si>
    <t>A2m</t>
  </si>
  <si>
    <t>G5III-IV</t>
  </si>
  <si>
    <t>G8III:</t>
  </si>
  <si>
    <t>K0.5III</t>
  </si>
  <si>
    <t>A2VpSr</t>
  </si>
  <si>
    <t>G8-IIIab</t>
  </si>
  <si>
    <t>K4-III</t>
  </si>
  <si>
    <t>kA6hF0mF0(III)</t>
  </si>
  <si>
    <t>G8III-IIIb</t>
  </si>
  <si>
    <t>A5Vs</t>
  </si>
  <si>
    <t>G7IIb</t>
  </si>
  <si>
    <t>A7VpSrCrEuSiKsn</t>
  </si>
  <si>
    <t>B8IIIe</t>
  </si>
  <si>
    <t>A1VpSiSrCr</t>
  </si>
  <si>
    <t>A1Vnn</t>
  </si>
  <si>
    <t>B9.5V+DA:</t>
  </si>
  <si>
    <t>A2pSi</t>
  </si>
  <si>
    <t>F6IV</t>
  </si>
  <si>
    <t>M3IIICa1</t>
  </si>
  <si>
    <t>G0.5V</t>
  </si>
  <si>
    <t>G1III</t>
  </si>
  <si>
    <t>F2:V:</t>
  </si>
  <si>
    <t>A3VpSrSiCrEu</t>
  </si>
  <si>
    <t>A3IVn</t>
  </si>
  <si>
    <t>A4IIIn</t>
  </si>
  <si>
    <t>A0p(SiHg)</t>
  </si>
  <si>
    <t>K0+IIICH-1</t>
  </si>
  <si>
    <t>G9III:</t>
  </si>
  <si>
    <t>F6IV-V</t>
  </si>
  <si>
    <t>G7IIIb</t>
  </si>
  <si>
    <t>K1+III</t>
  </si>
  <si>
    <t>A7Vm</t>
  </si>
  <si>
    <t>A0.5Vs</t>
  </si>
  <si>
    <t>B9IIIpSr</t>
  </si>
  <si>
    <t>F2VkF1mF0</t>
  </si>
  <si>
    <t>A2Vn_lB</t>
  </si>
  <si>
    <t>K6III</t>
  </si>
  <si>
    <t>K2.5IIIFe-2</t>
  </si>
  <si>
    <t>B6IIIe</t>
  </si>
  <si>
    <t>M0III-IIIaCa1</t>
  </si>
  <si>
    <t>A7IVpSr</t>
  </si>
  <si>
    <t>A9Vn</t>
  </si>
  <si>
    <t>F3Vn</t>
  </si>
  <si>
    <t>kA5hF0mF5II</t>
  </si>
  <si>
    <t>B9VspHgMn</t>
  </si>
  <si>
    <t>A0VpSiCr</t>
  </si>
  <si>
    <t>M3.5III</t>
  </si>
  <si>
    <t>C-N3III:</t>
  </si>
  <si>
    <t>A1:VpSiSrHg</t>
  </si>
  <si>
    <t>A8III</t>
  </si>
  <si>
    <t>G8IIIFe-1</t>
  </si>
  <si>
    <t>A7.5</t>
  </si>
  <si>
    <t>G9III+A7.5</t>
  </si>
  <si>
    <t>M0IIIv</t>
  </si>
  <si>
    <t>M3-III</t>
  </si>
  <si>
    <t>B9pe</t>
  </si>
  <si>
    <t>F8VFe-2Hdel-1</t>
  </si>
  <si>
    <t>A2IVpSrCr</t>
  </si>
  <si>
    <t>M4-7e</t>
  </si>
  <si>
    <t>G6III:Fe-0.5</t>
  </si>
  <si>
    <t>K1IIIbCN1</t>
  </si>
  <si>
    <t>kA3VmF5IIISr</t>
  </si>
  <si>
    <t>A0VspSiSrCr</t>
  </si>
  <si>
    <t>G9:</t>
  </si>
  <si>
    <t>A0VpSrCrEu</t>
  </si>
  <si>
    <t>kA1h(eA)mA7IV-V</t>
  </si>
  <si>
    <t>A1.5Vas</t>
  </si>
  <si>
    <t>A5V+M3-4V</t>
  </si>
  <si>
    <t>A1III-IVpkB9</t>
  </si>
  <si>
    <t>M5IIIv</t>
  </si>
  <si>
    <t>B9VpHgMn</t>
  </si>
  <si>
    <t>A1IVps</t>
  </si>
  <si>
    <t>F6II-III</t>
  </si>
  <si>
    <t>K4+III</t>
  </si>
  <si>
    <t>K4.5IIIbBa0.5</t>
  </si>
  <si>
    <t>G7III-IVFe-2</t>
  </si>
  <si>
    <t>M1.5IIIb</t>
  </si>
  <si>
    <t>F6IVs</t>
  </si>
  <si>
    <t>M1.5III</t>
  </si>
  <si>
    <t>A2Vnp</t>
  </si>
  <si>
    <t>A0Ve+K2V</t>
  </si>
  <si>
    <t>K2.5IIIbCN1</t>
  </si>
  <si>
    <t>A0Va_lB</t>
  </si>
  <si>
    <t>M2.5II</t>
  </si>
  <si>
    <t>F7.7V</t>
  </si>
  <si>
    <t>B9IV(Si)</t>
  </si>
  <si>
    <t>G7IIIBa0.3</t>
  </si>
  <si>
    <t>G9:IIIb:Ba2.5</t>
  </si>
  <si>
    <t>G0.5Va</t>
  </si>
  <si>
    <t>F3V+G5V</t>
  </si>
  <si>
    <t>G8IIIaFe-0.5</t>
  </si>
  <si>
    <t>F1III-IV</t>
  </si>
  <si>
    <t>M5-III-IIIa</t>
  </si>
  <si>
    <t>kA6hA7VmF3</t>
  </si>
  <si>
    <t>K0.5IIIb:</t>
  </si>
  <si>
    <t>A7IV+(n)</t>
  </si>
  <si>
    <t>A7m</t>
  </si>
  <si>
    <t>F5IIIs</t>
  </si>
  <si>
    <t>A1IV</t>
  </si>
  <si>
    <t>G9.5IIIbFe-1</t>
  </si>
  <si>
    <t>F3Vs+F3Vs</t>
  </si>
  <si>
    <t>G7IIa</t>
  </si>
  <si>
    <t>kA2hA6mA7</t>
  </si>
  <si>
    <t>B7Vn</t>
  </si>
  <si>
    <t>K6</t>
  </si>
  <si>
    <t>M1.5IIIa</t>
  </si>
  <si>
    <t>G8/K0III</t>
  </si>
  <si>
    <t>M0/1III</t>
  </si>
  <si>
    <t>M2/3II</t>
  </si>
  <si>
    <t>G9.5III:</t>
  </si>
  <si>
    <t>A3IV-V</t>
  </si>
  <si>
    <t>G9:V</t>
  </si>
  <si>
    <t>K2IIbCN0.5</t>
  </si>
  <si>
    <t>F4Vwv</t>
  </si>
  <si>
    <t>A1Vs</t>
  </si>
  <si>
    <t>K3IIIaBa0.5</t>
  </si>
  <si>
    <t>K0IIIp</t>
  </si>
  <si>
    <t>K1IIIep+A6V</t>
  </si>
  <si>
    <t>G9IIIBa0.2</t>
  </si>
  <si>
    <t>F8.5V</t>
  </si>
  <si>
    <t>kA4hA9mA9V</t>
  </si>
  <si>
    <t>F5VFe-0.7CH-0.5</t>
  </si>
  <si>
    <t>M3III-IIIaCa-1</t>
  </si>
  <si>
    <t>G7IIbCN-1Hdel-1</t>
  </si>
  <si>
    <t>F3V+A8/9</t>
  </si>
  <si>
    <t>F6V+G7V</t>
  </si>
  <si>
    <t>K1IICNIII</t>
  </si>
  <si>
    <t>B1V</t>
  </si>
  <si>
    <t>G9IV</t>
  </si>
  <si>
    <t>B9Vn</t>
  </si>
  <si>
    <t>G6/8V</t>
  </si>
  <si>
    <t>G5/6V</t>
  </si>
  <si>
    <t>K2V</t>
  </si>
  <si>
    <t>K2II/III</t>
  </si>
  <si>
    <t>A9VnkA5mA5</t>
  </si>
  <si>
    <t>A3IV/V</t>
  </si>
  <si>
    <t>B1III</t>
  </si>
  <si>
    <t>A0Vp_lB</t>
  </si>
  <si>
    <t>B7Ve</t>
  </si>
  <si>
    <t>K0.5IVFe-1</t>
  </si>
  <si>
    <t>F9IV-V</t>
  </si>
  <si>
    <t>K2:Vnk</t>
  </si>
  <si>
    <t>B9IIIpSi4200</t>
  </si>
  <si>
    <t>G8.5IIIb</t>
  </si>
  <si>
    <t>K0+IV</t>
  </si>
  <si>
    <t>A5III-IV</t>
  </si>
  <si>
    <t>G8/K0III+(G)</t>
  </si>
  <si>
    <t>B8/9III</t>
  </si>
  <si>
    <t>F4V+F6V</t>
  </si>
  <si>
    <t>K1.5IIIbCN0.5</t>
  </si>
  <si>
    <t>B6IV</t>
  </si>
  <si>
    <t>A2IVp</t>
  </si>
  <si>
    <t>B6IV(e)</t>
  </si>
  <si>
    <t>B8Vne</t>
  </si>
  <si>
    <t>B9pSi</t>
  </si>
  <si>
    <t>G8III+A1V</t>
  </si>
  <si>
    <t>A9VpSrEuCr</t>
  </si>
  <si>
    <t>K0/1III+A2V</t>
  </si>
  <si>
    <t>A3Vs</t>
  </si>
  <si>
    <t>B6/7V</t>
  </si>
  <si>
    <t>G8/K1III</t>
  </si>
  <si>
    <t>B1.5III</t>
  </si>
  <si>
    <t>O7.5III(n)((f))</t>
  </si>
  <si>
    <t>Ap</t>
  </si>
  <si>
    <t>F2IVs</t>
  </si>
  <si>
    <t>K1II+B7.5IV:</t>
  </si>
  <si>
    <t>K0III-IIIb</t>
  </si>
  <si>
    <t>A0.5Va</t>
  </si>
  <si>
    <t>B5III/IV</t>
  </si>
  <si>
    <t>K0/1III</t>
  </si>
  <si>
    <t>M0III-IIIb</t>
  </si>
  <si>
    <t>K2/3III/IV</t>
  </si>
  <si>
    <t>K1II</t>
  </si>
  <si>
    <t>ApSi</t>
  </si>
  <si>
    <t>F0IV/V</t>
  </si>
  <si>
    <t>G5II+A2V</t>
  </si>
  <si>
    <t>K2-IIICN1</t>
  </si>
  <si>
    <t>F2IV-V</t>
  </si>
  <si>
    <t>A3mA5-F2</t>
  </si>
  <si>
    <t>A1V+(F/G)</t>
  </si>
  <si>
    <t>K0IIICN-0.5CH-2</t>
  </si>
  <si>
    <t>G8+IIIb</t>
  </si>
  <si>
    <t>B</t>
  </si>
  <si>
    <t>A0VpSi</t>
  </si>
  <si>
    <t>B9Vsp</t>
  </si>
  <si>
    <t>A7IV-V</t>
  </si>
  <si>
    <t>F0Vn</t>
  </si>
  <si>
    <t>Am</t>
  </si>
  <si>
    <t>B8IV-V</t>
  </si>
  <si>
    <t>G9.5IIICN0.5</t>
  </si>
  <si>
    <t>G9.5IIIabCN0.5</t>
  </si>
  <si>
    <t>A2IV-Vs</t>
  </si>
  <si>
    <t>K1IIIb</t>
  </si>
  <si>
    <t>F0IV-V</t>
  </si>
  <si>
    <t>DA3+F6V</t>
  </si>
  <si>
    <t>G7IIIFe-0.5</t>
  </si>
  <si>
    <t>kA5hF0VmF0</t>
  </si>
  <si>
    <t>B7II</t>
  </si>
  <si>
    <t>B2(V)ne</t>
  </si>
  <si>
    <t>K3.5III</t>
  </si>
  <si>
    <t>K0II-III+B9V</t>
  </si>
  <si>
    <t>B7III+B7IVs</t>
  </si>
  <si>
    <t>B8/9</t>
  </si>
  <si>
    <t>G8III+F6IV</t>
  </si>
  <si>
    <t>F6.7:Ib</t>
  </si>
  <si>
    <t>F1.5Vn</t>
  </si>
  <si>
    <t>K5+III</t>
  </si>
  <si>
    <t>K0II/III</t>
  </si>
  <si>
    <t>A2IIIs</t>
  </si>
  <si>
    <t>A2/3V</t>
  </si>
  <si>
    <t>K2-IIIb</t>
  </si>
  <si>
    <t>K0.5IVa</t>
  </si>
  <si>
    <t>M3/4III</t>
  </si>
  <si>
    <t>K2IIICNIb</t>
  </si>
  <si>
    <t>G6/8III</t>
  </si>
  <si>
    <t>K0+IIIbFe-0.5</t>
  </si>
  <si>
    <t>G8+III</t>
  </si>
  <si>
    <t>A3V(s)</t>
  </si>
  <si>
    <t>K3+III</t>
  </si>
  <si>
    <t>A0/1V</t>
  </si>
  <si>
    <t>G2IV</t>
  </si>
  <si>
    <t>B2(V)nne</t>
  </si>
  <si>
    <t>F6VFe-0.9CH-0.5</t>
  </si>
  <si>
    <t>G2.5IV-V</t>
  </si>
  <si>
    <t>A7VkA3mA3</t>
  </si>
  <si>
    <t>K3/4III</t>
  </si>
  <si>
    <t>F2/3V</t>
  </si>
  <si>
    <t>A9Ia</t>
  </si>
  <si>
    <t>K5II+B7V</t>
  </si>
  <si>
    <t>K3-IIIBa0.4</t>
  </si>
  <si>
    <t>B2.5Ib</t>
  </si>
  <si>
    <t>F2IVn</t>
  </si>
  <si>
    <t>F1V(n)</t>
  </si>
  <si>
    <t>M3SIII</t>
  </si>
  <si>
    <t>B5/7II</t>
  </si>
  <si>
    <t>K2-IIb</t>
  </si>
  <si>
    <t>F3/5III</t>
  </si>
  <si>
    <t>K2IIIbCN1</t>
  </si>
  <si>
    <t>A9IVn</t>
  </si>
  <si>
    <t>K3+V</t>
  </si>
  <si>
    <t>G4IV-V+DA</t>
  </si>
  <si>
    <t>F0IIIa</t>
  </si>
  <si>
    <t>A7VAm:</t>
  </si>
  <si>
    <t>A1VpSiCr</t>
  </si>
  <si>
    <t>A2/3V+(K)</t>
  </si>
  <si>
    <t>A2/3V+KIII</t>
  </si>
  <si>
    <t>K1-IV</t>
  </si>
  <si>
    <t>B4II/III</t>
  </si>
  <si>
    <t>F5.5VkF4mF2</t>
  </si>
  <si>
    <t>B8Iae</t>
  </si>
  <si>
    <t>B2III(e)p</t>
  </si>
  <si>
    <t>B7.5Vn</t>
  </si>
  <si>
    <t>G0IV</t>
  </si>
  <si>
    <t>B9.5/A0IV</t>
  </si>
  <si>
    <t>M6III</t>
  </si>
  <si>
    <t>A9II/III</t>
  </si>
  <si>
    <t>K1III+F/G</t>
  </si>
  <si>
    <t>B9IV:HgMn</t>
  </si>
  <si>
    <t>K1III/IV</t>
  </si>
  <si>
    <t>F2IV/V</t>
  </si>
  <si>
    <t>K2.5IIIb+G8IV</t>
  </si>
  <si>
    <t>G1.5IV-VFe-1</t>
  </si>
  <si>
    <t>K3III_CN+2</t>
  </si>
  <si>
    <t>O9.5V</t>
  </si>
  <si>
    <t>A5II+</t>
  </si>
  <si>
    <t>B9V+B9.5V</t>
  </si>
  <si>
    <t>A0p</t>
  </si>
  <si>
    <t>B9Vs</t>
  </si>
  <si>
    <t>B2Vn</t>
  </si>
  <si>
    <t>hA3VamA1_lB</t>
  </si>
  <si>
    <t>B2IV/V</t>
  </si>
  <si>
    <t>F3III/IV</t>
  </si>
  <si>
    <t>B1Vn</t>
  </si>
  <si>
    <t>B5II/III</t>
  </si>
  <si>
    <t>F7V+F8V</t>
  </si>
  <si>
    <t>G9III-IVBa0.5</t>
  </si>
  <si>
    <t>B1V+B2:</t>
  </si>
  <si>
    <t>B8/9V</t>
  </si>
  <si>
    <t>B8II</t>
  </si>
  <si>
    <t>A2/3V+G8III+K1III</t>
  </si>
  <si>
    <t>B7/8V</t>
  </si>
  <si>
    <t>B5Vs</t>
  </si>
  <si>
    <t>G8/K0II/III+A2/3</t>
  </si>
  <si>
    <t>F0/2IV</t>
  </si>
  <si>
    <t>B2Vnpe</t>
  </si>
  <si>
    <t>K0.5IIIbCN0.5</t>
  </si>
  <si>
    <t>G3Ib</t>
  </si>
  <si>
    <t>A1p</t>
  </si>
  <si>
    <t>K3IIIFe1</t>
  </si>
  <si>
    <t>B4Ib</t>
  </si>
  <si>
    <t>B9Ib</t>
  </si>
  <si>
    <t>B2.5V</t>
  </si>
  <si>
    <t>B7-8IV-V</t>
  </si>
  <si>
    <t>B2IV-Ve</t>
  </si>
  <si>
    <t>M2Iab-Ib</t>
  </si>
  <si>
    <t>B9IIIp</t>
  </si>
  <si>
    <t>B0III</t>
  </si>
  <si>
    <t>O8IIIf+B0.5V</t>
  </si>
  <si>
    <t>G9.5IIIbFe-2.5</t>
  </si>
  <si>
    <t>B2IV-V</t>
  </si>
  <si>
    <t>O8III((f))</t>
  </si>
  <si>
    <t>B5IV+B7V</t>
  </si>
  <si>
    <t>K2/3III</t>
  </si>
  <si>
    <t>B3II/III</t>
  </si>
  <si>
    <t>B2/3V</t>
  </si>
  <si>
    <t>A5III/IV</t>
  </si>
  <si>
    <t>G8II/III</t>
  </si>
  <si>
    <t>B2II/III</t>
  </si>
  <si>
    <t>B2/3IV/V</t>
  </si>
  <si>
    <t>B1V+B4.5V</t>
  </si>
  <si>
    <t>B0Ia</t>
  </si>
  <si>
    <t>B0III+O9V</t>
  </si>
  <si>
    <t>K1-IIIFe-0.5</t>
  </si>
  <si>
    <t>B9III/IV</t>
  </si>
  <si>
    <t>A9IV/V</t>
  </si>
  <si>
    <t>O9.5IVp</t>
  </si>
  <si>
    <t>B2-B5</t>
  </si>
  <si>
    <t>O7Vp</t>
  </si>
  <si>
    <t>B2V(n)</t>
  </si>
  <si>
    <t>B1.2</t>
  </si>
  <si>
    <t>O9IIIvar</t>
  </si>
  <si>
    <t>O9.7V</t>
  </si>
  <si>
    <t>B1/2Ib/II</t>
  </si>
  <si>
    <t>F8V(n)k:</t>
  </si>
  <si>
    <t>F0Ib</t>
  </si>
  <si>
    <t>G5II-IIIa:</t>
  </si>
  <si>
    <t>A2III/IV</t>
  </si>
  <si>
    <t>K2III-IIIbCN0.5</t>
  </si>
  <si>
    <t>K1II/III</t>
  </si>
  <si>
    <t>A5mA5-F2</t>
  </si>
  <si>
    <t>B9.5III-IVp:(Hg?)</t>
  </si>
  <si>
    <t>M2Iab</t>
  </si>
  <si>
    <t>A2.5V+F6III</t>
  </si>
  <si>
    <t>B2.5Ve</t>
  </si>
  <si>
    <t>B1IVe_shell</t>
  </si>
  <si>
    <t>B8IIIpHg(Mn)</t>
  </si>
  <si>
    <t>B2IV-Vp_He</t>
  </si>
  <si>
    <t>O9.5II-III(n)</t>
  </si>
  <si>
    <t>O9.7Ib+B0III</t>
  </si>
  <si>
    <t>O9.2IbvarNwk</t>
  </si>
  <si>
    <t>G2V</t>
  </si>
  <si>
    <t>B0.5Ia</t>
  </si>
  <si>
    <t>B4/5III</t>
  </si>
  <si>
    <t>A2IV-V(n)</t>
  </si>
  <si>
    <t>B5II</t>
  </si>
  <si>
    <t>B9/9.5V</t>
  </si>
  <si>
    <t>A1IV-Vp</t>
  </si>
  <si>
    <t>G8IIIbFe-1</t>
  </si>
  <si>
    <t>K0.5IIICN0.5</t>
  </si>
  <si>
    <t>M1+IIIFe-1</t>
  </si>
  <si>
    <t>A2II</t>
  </si>
  <si>
    <t>B0/1II/III</t>
  </si>
  <si>
    <t>M6-9.5e</t>
  </si>
  <si>
    <t>K0IIb+B8IV</t>
  </si>
  <si>
    <t>A0VpSiSrCr</t>
  </si>
  <si>
    <t>G8III:+A5V</t>
  </si>
  <si>
    <t>G9II</t>
  </si>
  <si>
    <t>M1-M2Ia-Iab</t>
  </si>
  <si>
    <t>K1III+A0/1</t>
  </si>
  <si>
    <t>F2/3IV</t>
  </si>
  <si>
    <t>K0IIIbFe-1.5CH0.5</t>
  </si>
  <si>
    <t>K0IIICNII</t>
  </si>
  <si>
    <t>K1III_CN+1</t>
  </si>
  <si>
    <t>K1IIICNII</t>
  </si>
  <si>
    <t>G8/K1II</t>
  </si>
  <si>
    <t>kA7IVmF2/5IIISr</t>
  </si>
  <si>
    <t>G8III+F0V:</t>
  </si>
  <si>
    <t>A3VkA0.5mA0_lB</t>
  </si>
  <si>
    <t>B9VpSrCr</t>
  </si>
  <si>
    <t>M3IIIa</t>
  </si>
  <si>
    <t>A0Iab</t>
  </si>
  <si>
    <t>B3Ia</t>
  </si>
  <si>
    <t>A1Vm</t>
  </si>
  <si>
    <t>A1Vm+F2V</t>
  </si>
  <si>
    <t>G6II</t>
  </si>
  <si>
    <t>K1.5III-IIIbCN-1</t>
  </si>
  <si>
    <t>G8III/IV</t>
  </si>
  <si>
    <t>B9/9.5IV/V</t>
  </si>
  <si>
    <t>B5III/V</t>
  </si>
  <si>
    <t>A3+K/M</t>
  </si>
  <si>
    <t>B9V(n)</t>
  </si>
  <si>
    <t>M3II/III</t>
  </si>
  <si>
    <t>B9.5IV/V</t>
  </si>
  <si>
    <t>M2II/III</t>
  </si>
  <si>
    <t>A2mA5-A9</t>
  </si>
  <si>
    <t>B3Iab</t>
  </si>
  <si>
    <t>M2IIIa</t>
  </si>
  <si>
    <t>B9IIIpSi(Cr)</t>
  </si>
  <si>
    <t>G9:III:</t>
  </si>
  <si>
    <t>B5Vn</t>
  </si>
  <si>
    <t>B9II-III</t>
  </si>
  <si>
    <t>B6Ve</t>
  </si>
  <si>
    <t>A4/5IV</t>
  </si>
  <si>
    <t>B8II/III</t>
  </si>
  <si>
    <t>A3Vas</t>
  </si>
  <si>
    <t>B2II</t>
  </si>
  <si>
    <t>K1.5III</t>
  </si>
  <si>
    <t>B1.5IVe</t>
  </si>
  <si>
    <t>M1(III)</t>
  </si>
  <si>
    <t>B2/B3Ve</t>
  </si>
  <si>
    <t>G6.5V</t>
  </si>
  <si>
    <t>G9IIIbCN0.5</t>
  </si>
  <si>
    <t>A5II</t>
  </si>
  <si>
    <t>F5.5-G0Ib</t>
  </si>
  <si>
    <t>M3IIIab</t>
  </si>
  <si>
    <t>B6IVe</t>
  </si>
  <si>
    <t>F7III</t>
  </si>
  <si>
    <t>C-N5-</t>
  </si>
  <si>
    <t>B1.5Vne</t>
  </si>
  <si>
    <t>A0I</t>
  </si>
  <si>
    <t>G3Iabv+A0p</t>
  </si>
  <si>
    <t>A8V(n)</t>
  </si>
  <si>
    <t>A7IV+F4V</t>
  </si>
  <si>
    <t>B5IV/V</t>
  </si>
  <si>
    <t>B4V</t>
  </si>
  <si>
    <t>A8VAm:</t>
  </si>
  <si>
    <t>B4Ve+B2Vn(e)+B3V:nne</t>
  </si>
  <si>
    <t>B3V:nne</t>
  </si>
  <si>
    <t>B2Vn(e)</t>
  </si>
  <si>
    <t>K5/M0III</t>
  </si>
  <si>
    <t>G9III:Ba3.5</t>
  </si>
  <si>
    <t>B1II-III</t>
  </si>
  <si>
    <t>K0III+F/G</t>
  </si>
  <si>
    <t>B0.7IV</t>
  </si>
  <si>
    <t>B3IV/V</t>
  </si>
  <si>
    <t>F8IV</t>
  </si>
  <si>
    <t>G2Va</t>
  </si>
  <si>
    <t>G8IIb+A3III</t>
  </si>
  <si>
    <t>M2/3III</t>
  </si>
  <si>
    <t>K2-III</t>
  </si>
  <si>
    <t>F8III</t>
  </si>
  <si>
    <t>B9Mn+F0m</t>
  </si>
  <si>
    <t>G5Ib</t>
  </si>
  <si>
    <t>A1.5IV+</t>
  </si>
  <si>
    <t>K0+IIICa1</t>
  </si>
  <si>
    <t>O7V+B1.5/2V</t>
  </si>
  <si>
    <t>B8pSiCrSr</t>
  </si>
  <si>
    <t>O8</t>
  </si>
  <si>
    <t>O6e</t>
  </si>
  <si>
    <t>O8I+O7.5III</t>
  </si>
  <si>
    <t>O5V((f))z+O9:V</t>
  </si>
  <si>
    <t>B0II</t>
  </si>
  <si>
    <t>B7Ib-II</t>
  </si>
  <si>
    <t>O9.7Ib</t>
  </si>
  <si>
    <t>B8IVe</t>
  </si>
  <si>
    <t>K1(III)</t>
  </si>
  <si>
    <t>K4/5III</t>
  </si>
  <si>
    <t>K2+IIIaCN0.5Ca1</t>
  </si>
  <si>
    <t>G8/K0III+F/G</t>
  </si>
  <si>
    <t>K1-III</t>
  </si>
  <si>
    <t>K1.5III-IVFe1</t>
  </si>
  <si>
    <t>G0VFe-0.8CH-0.5</t>
  </si>
  <si>
    <t>A7/9+(F/G)</t>
  </si>
  <si>
    <t>A9IIIa</t>
  </si>
  <si>
    <t>B9.5pSi</t>
  </si>
  <si>
    <t>K2/4III</t>
  </si>
  <si>
    <t>A9III</t>
  </si>
  <si>
    <t>kA8mF0Vp</t>
  </si>
  <si>
    <t>A1/2IV</t>
  </si>
  <si>
    <t>K0+III</t>
  </si>
  <si>
    <t>B2.5III</t>
  </si>
  <si>
    <t>F0V+</t>
  </si>
  <si>
    <t>B3IVe+K2II</t>
  </si>
  <si>
    <t>M1Ib-IIa</t>
  </si>
  <si>
    <t>A1IV/V</t>
  </si>
  <si>
    <t>B3Ib/II</t>
  </si>
  <si>
    <t>A9/F0III</t>
  </si>
  <si>
    <t>B7II/III</t>
  </si>
  <si>
    <t>F1.5V</t>
  </si>
  <si>
    <t>B2/3III</t>
  </si>
  <si>
    <t>K2Iab</t>
  </si>
  <si>
    <t>B2III/IV</t>
  </si>
  <si>
    <t>F6.5V</t>
  </si>
  <si>
    <t>B1.5Ve</t>
  </si>
  <si>
    <t>B6IVe+A</t>
  </si>
  <si>
    <t>B6Vne</t>
  </si>
  <si>
    <t>C-N4.5</t>
  </si>
  <si>
    <t>B8VpSi</t>
  </si>
  <si>
    <t>G5IIa</t>
  </si>
  <si>
    <t>K3-Ib</t>
  </si>
  <si>
    <t>F2Ibâ€“II</t>
  </si>
  <si>
    <t>F2Ib-II</t>
  </si>
  <si>
    <t>B6II:</t>
  </si>
  <si>
    <t>G8IIICNII</t>
  </si>
  <si>
    <t>G9.5III+A0IV:</t>
  </si>
  <si>
    <t>B8III:</t>
  </si>
  <si>
    <t>B1II/III</t>
  </si>
  <si>
    <t>B0IIIn</t>
  </si>
  <si>
    <t>K2IIICNIab/b</t>
  </si>
  <si>
    <t>B3Vne</t>
  </si>
  <si>
    <t>B2/3III/IV</t>
  </si>
  <si>
    <t>F3/5V</t>
  </si>
  <si>
    <t>B1.5II</t>
  </si>
  <si>
    <t>B4IV/V</t>
  </si>
  <si>
    <t>G0IIaCH1:</t>
  </si>
  <si>
    <t>A3mA3-F0</t>
  </si>
  <si>
    <t>G1.5V</t>
  </si>
  <si>
    <t>F5III-IV</t>
  </si>
  <si>
    <t>O6.5Vz(n)+O7.5Vz</t>
  </si>
  <si>
    <t>O9.7III</t>
  </si>
  <si>
    <t>B1Ib/II</t>
  </si>
  <si>
    <t>A0IV/V</t>
  </si>
  <si>
    <t>K3Ib-</t>
  </si>
  <si>
    <t>A5mA5-A9</t>
  </si>
  <si>
    <t>F8Ia</t>
  </si>
  <si>
    <t>O7Iafpvar</t>
  </si>
  <si>
    <t>O9II</t>
  </si>
  <si>
    <t>B4Ve_sh</t>
  </si>
  <si>
    <t>A8III/IV</t>
  </si>
  <si>
    <t>B2.5V+B9V</t>
  </si>
  <si>
    <t>B2V+B3IVne</t>
  </si>
  <si>
    <t>A1/2V:+ApSrEu</t>
  </si>
  <si>
    <t>K0.5IIIa</t>
  </si>
  <si>
    <t>F0:III:</t>
  </si>
  <si>
    <t>F2VkF0mF0</t>
  </si>
  <si>
    <t>G6IIb</t>
  </si>
  <si>
    <t>K3-IIIFe-0.5</t>
  </si>
  <si>
    <t>B8Ve</t>
  </si>
  <si>
    <t>K0III+A3V</t>
  </si>
  <si>
    <t>O9.2IV</t>
  </si>
  <si>
    <t>F8III+B3V</t>
  </si>
  <si>
    <t>F5VFe-0.8CH-0.5</t>
  </si>
  <si>
    <t>F2III/IV</t>
  </si>
  <si>
    <t>B2Vne</t>
  </si>
  <si>
    <t>F2Ia</t>
  </si>
  <si>
    <t>A2Ib/II</t>
  </si>
  <si>
    <t>A5/7II</t>
  </si>
  <si>
    <t>A5/7Iab/II</t>
  </si>
  <si>
    <t>B0.5IVe</t>
  </si>
  <si>
    <t>G2Ib</t>
  </si>
  <si>
    <t>M3-III-IIIa</t>
  </si>
  <si>
    <t>B9V(pSi)</t>
  </si>
  <si>
    <t>B2/3II/III</t>
  </si>
  <si>
    <t>B3/5V</t>
  </si>
  <si>
    <t>A1V+A2Vm</t>
  </si>
  <si>
    <t>kA0hA2:mA1IVs</t>
  </si>
  <si>
    <t>K5.5III</t>
  </si>
  <si>
    <t>A1Vp</t>
  </si>
  <si>
    <t>A0Vb</t>
  </si>
  <si>
    <t>F5IV-V+DQZ</t>
  </si>
  <si>
    <t>F0/2IV/V</t>
  </si>
  <si>
    <t>G8/K0Ib/II</t>
  </si>
  <si>
    <t>G9.5III-IIIbFe-0.5</t>
  </si>
  <si>
    <t>G0VFe-1.6CH-0.5</t>
  </si>
  <si>
    <t>M1Iabe+B2</t>
  </si>
  <si>
    <t>F5V+F6V</t>
  </si>
  <si>
    <t>B5/7V</t>
  </si>
  <si>
    <t>G2Iab/b</t>
  </si>
  <si>
    <t>B8IV/V</t>
  </si>
  <si>
    <t>B8IV(pSi)</t>
  </si>
  <si>
    <t>K1IIIe</t>
  </si>
  <si>
    <t>K0III+A0IV:</t>
  </si>
  <si>
    <t>M3+II-III</t>
  </si>
  <si>
    <t>M4/5III</t>
  </si>
  <si>
    <t>B8/9II</t>
  </si>
  <si>
    <t>A5/8</t>
  </si>
  <si>
    <t>F1Ia</t>
  </si>
  <si>
    <t>K1Ia-Iab</t>
  </si>
  <si>
    <t>K5II/III</t>
  </si>
  <si>
    <t>B1/2V</t>
  </si>
  <si>
    <t>G1.5IIIFe-0.5</t>
  </si>
  <si>
    <t>G6Ib</t>
  </si>
  <si>
    <t>B1IVe</t>
  </si>
  <si>
    <t>A4Iabe</t>
  </si>
  <si>
    <t>K1/2II+A</t>
  </si>
  <si>
    <t>A3p</t>
  </si>
  <si>
    <t>K1-IIIb</t>
  </si>
  <si>
    <t>K1III-IV</t>
  </si>
  <si>
    <t>K2IIIbFe-0.5:</t>
  </si>
  <si>
    <t>F8/G0IV</t>
  </si>
  <si>
    <t>F7II</t>
  </si>
  <si>
    <t>G9IIa</t>
  </si>
  <si>
    <t>M5/6III</t>
  </si>
  <si>
    <t>O4I(n)fp</t>
  </si>
  <si>
    <t>B9.5Vp_lB+A0Vnp</t>
  </si>
  <si>
    <t>G0II</t>
  </si>
  <si>
    <t>G1IVb</t>
  </si>
  <si>
    <t>G4Ib-II</t>
  </si>
  <si>
    <t>A3Ib/II</t>
  </si>
  <si>
    <t>F5IIkF2IImF5II</t>
  </si>
  <si>
    <t>M1Iab-Ib</t>
  </si>
  <si>
    <t>B2(V)</t>
  </si>
  <si>
    <t>O9.7II</t>
  </si>
  <si>
    <t>K4.5Ib</t>
  </si>
  <si>
    <t>K4IIIBa0.5:</t>
  </si>
  <si>
    <t>G6III-IIIaFe-1.5</t>
  </si>
  <si>
    <t>A0Va</t>
  </si>
  <si>
    <t>G8:V</t>
  </si>
  <si>
    <t>A3(m)A3-A7</t>
  </si>
  <si>
    <t>A1III/IV</t>
  </si>
  <si>
    <t>K4.5IIICN0.5</t>
  </si>
  <si>
    <t>F2Iab</t>
  </si>
  <si>
    <t>K2+IIIa</t>
  </si>
  <si>
    <t>B8Ib/II</t>
  </si>
  <si>
    <t>M3+III</t>
  </si>
  <si>
    <t>F5Vbwv</t>
  </si>
  <si>
    <t>F0IIIn</t>
  </si>
  <si>
    <t>A3mA5/7-A9</t>
  </si>
  <si>
    <t>F0VmA6</t>
  </si>
  <si>
    <t>A1VpSrCr</t>
  </si>
  <si>
    <t>K1/2III</t>
  </si>
  <si>
    <t>A7IV/V</t>
  </si>
  <si>
    <t>A1/2V</t>
  </si>
  <si>
    <t>A1V+G/KIII</t>
  </si>
  <si>
    <t>K1V</t>
  </si>
  <si>
    <t>G8IIIaBa0.2</t>
  </si>
  <si>
    <t>G9III-IIIb</t>
  </si>
  <si>
    <t>K0+IIIb</t>
  </si>
  <si>
    <t>A3III:+G7III</t>
  </si>
  <si>
    <t>A1VpHgMnSiEu</t>
  </si>
  <si>
    <t>G1III+A8V</t>
  </si>
  <si>
    <t>A3III/IV</t>
  </si>
  <si>
    <t>G8IIIbCN-1</t>
  </si>
  <si>
    <t>G3V+K0V</t>
  </si>
  <si>
    <t>G6IIIbCN-0.5</t>
  </si>
  <si>
    <t>G5II/III</t>
  </si>
  <si>
    <t>F7Vs</t>
  </si>
  <si>
    <t>A8Vam</t>
  </si>
  <si>
    <t>kA7VmF0/2III/IVSr</t>
  </si>
  <si>
    <t>G8.5III</t>
  </si>
  <si>
    <t>B8IIIpHgMn</t>
  </si>
  <si>
    <t>kA4hF1mF2+kA1hF2mF3</t>
  </si>
  <si>
    <t>G2VFe-1.8CH-1</t>
  </si>
  <si>
    <t>G8.5IIICN0.5</t>
  </si>
  <si>
    <t>K1IIICNIV/V</t>
  </si>
  <si>
    <t>G8III+G</t>
  </si>
  <si>
    <t>kF3VhF5mF5(II-III)</t>
  </si>
  <si>
    <t>ApSrCrEu</t>
  </si>
  <si>
    <t>K0.5IIIb</t>
  </si>
  <si>
    <t>A5IVn</t>
  </si>
  <si>
    <t>A1(V)+F1(V)</t>
  </si>
  <si>
    <t>F5VFe-0.7</t>
  </si>
  <si>
    <t>B8IV-Vs</t>
  </si>
  <si>
    <t>F0/2III</t>
  </si>
  <si>
    <t>F3/5IV/V</t>
  </si>
  <si>
    <t>F9VFe-0.5</t>
  </si>
  <si>
    <t>B9.5IIIpHgMnSi</t>
  </si>
  <si>
    <t>A9(IV)(+F/G)</t>
  </si>
  <si>
    <t>K2IIICNII</t>
  </si>
  <si>
    <t>F6VFe-0.7CH-0.4</t>
  </si>
  <si>
    <t>A2/3(V)+(G)</t>
  </si>
  <si>
    <t>A1.5IVn</t>
  </si>
  <si>
    <t>A9VkA2mA2_lB</t>
  </si>
  <si>
    <t>F1VFe-0.8</t>
  </si>
  <si>
    <t>F8/G0V</t>
  </si>
  <si>
    <t>C-N5+</t>
  </si>
  <si>
    <t>B9Va</t>
  </si>
  <si>
    <t>M1-III</t>
  </si>
  <si>
    <t>A7/8IV</t>
  </si>
  <si>
    <t>K4Ve</t>
  </si>
  <si>
    <t>B5/8</t>
  </si>
  <si>
    <t>M7/8IIIe</t>
  </si>
  <si>
    <t>B9.5IIIspSi</t>
  </si>
  <si>
    <t>A5IV/V</t>
  </si>
  <si>
    <t>B4IVe</t>
  </si>
  <si>
    <t>M1/2III</t>
  </si>
  <si>
    <t>A0VankB9((_lB))</t>
  </si>
  <si>
    <t>B7IIIp</t>
  </si>
  <si>
    <t>G8IIICNIV</t>
  </si>
  <si>
    <t>G8V</t>
  </si>
  <si>
    <t>F5V_Fe-1.2_CH-0.8</t>
  </si>
  <si>
    <t>A0Van</t>
  </si>
  <si>
    <t>G4Ib:Ba2</t>
  </si>
  <si>
    <t>G7IIIbFe-1</t>
  </si>
  <si>
    <t>K0IICNIII</t>
  </si>
  <si>
    <t>G5IV</t>
  </si>
  <si>
    <t>kA2hA2VmA4+F2V</t>
  </si>
  <si>
    <t>F1V+K1V</t>
  </si>
  <si>
    <t>F3IV/V</t>
  </si>
  <si>
    <t>F5VFe-0.8CH-0.4</t>
  </si>
  <si>
    <t>A0mA5-F0</t>
  </si>
  <si>
    <t>G2III+A2V</t>
  </si>
  <si>
    <t>G6IIIb</t>
  </si>
  <si>
    <t>A1VbmA2_lB</t>
  </si>
  <si>
    <t>A5mA5-F0</t>
  </si>
  <si>
    <t>K0VFe-1.5CH-1.3</t>
  </si>
  <si>
    <t>K1V+G</t>
  </si>
  <si>
    <t>M1:III</t>
  </si>
  <si>
    <t>G7IIIFe-1.5</t>
  </si>
  <si>
    <t>kF0hF1VmF2</t>
  </si>
  <si>
    <t>F6/7V</t>
  </si>
  <si>
    <t>B6III/IV</t>
  </si>
  <si>
    <t>M5-6Se</t>
  </si>
  <si>
    <t>F9VFe+0.5</t>
  </si>
  <si>
    <t>F3VFe-1</t>
  </si>
  <si>
    <t>Fm_dD</t>
  </si>
  <si>
    <t>A9/F0V</t>
  </si>
  <si>
    <t>kA5hF0mF2III</t>
  </si>
  <si>
    <t>G2Ib/II</t>
  </si>
  <si>
    <t>M0/1IIICNVp</t>
  </si>
  <si>
    <t>A3Vn_sh</t>
  </si>
  <si>
    <t>B9IVn</t>
  </si>
  <si>
    <t>G9.5IIICH-1</t>
  </si>
  <si>
    <t>A3VpSrCrEu</t>
  </si>
  <si>
    <t>A1/2III</t>
  </si>
  <si>
    <t>G7.5III</t>
  </si>
  <si>
    <t>A3Vp</t>
  </si>
  <si>
    <t>K4.5IIIb</t>
  </si>
  <si>
    <t>K2IIIbFe-0.5</t>
  </si>
  <si>
    <t>F8VFe-0.8CH-0.5</t>
  </si>
  <si>
    <t>K2+III-IIIbCN0.5</t>
  </si>
  <si>
    <t>F2/3IV/V</t>
  </si>
  <si>
    <t>A0IVs</t>
  </si>
  <si>
    <t>A1/2IV/V</t>
  </si>
  <si>
    <t>G8.5IV</t>
  </si>
  <si>
    <t>G2.5V</t>
  </si>
  <si>
    <t>F0.5V</t>
  </si>
  <si>
    <t>G9VCN+1</t>
  </si>
  <si>
    <t>F3V(n)</t>
  </si>
  <si>
    <t>F8VFe-0.4</t>
  </si>
  <si>
    <t>K1+IIIb</t>
  </si>
  <si>
    <t>A2II/III</t>
  </si>
  <si>
    <t>G7.5II-IIICN0.5</t>
  </si>
  <si>
    <t>K1+IIICN0.5</t>
  </si>
  <si>
    <t>F8.5VFe-0.5</t>
  </si>
  <si>
    <t>M3II</t>
  </si>
  <si>
    <t>G8Ib/II(w)</t>
  </si>
  <si>
    <t>K0III+F2</t>
  </si>
  <si>
    <t>M2.5IIIFe-0.5</t>
  </si>
  <si>
    <t>G8IV/V</t>
  </si>
  <si>
    <t>G3VFe0.5</t>
  </si>
  <si>
    <t>G9VFe-0.7</t>
  </si>
  <si>
    <t>K3-IIIbFe2</t>
  </si>
  <si>
    <t>B7III-IV</t>
  </si>
  <si>
    <t>F7V+G4V</t>
  </si>
  <si>
    <t>K2/3IIICNII</t>
  </si>
  <si>
    <t>M1IIICa1</t>
  </si>
  <si>
    <t>B9.5III/IV</t>
  </si>
  <si>
    <t>A3II/III</t>
  </si>
  <si>
    <t>F3III-IV</t>
  </si>
  <si>
    <t>K2IIICNIVp</t>
  </si>
  <si>
    <t>G6IIIFe-1</t>
  </si>
  <si>
    <t>G6III:eFe-2</t>
  </si>
  <si>
    <t>G8IV+A(8)</t>
  </si>
  <si>
    <t>G5IIIb+F5:IV</t>
  </si>
  <si>
    <t>F0/2V</t>
  </si>
  <si>
    <t>A1Vb</t>
  </si>
  <si>
    <t>K2(III)</t>
  </si>
  <si>
    <t>B1III-IVe</t>
  </si>
  <si>
    <t>G8/K0III/IV</t>
  </si>
  <si>
    <t>A2VpSrCrSi</t>
  </si>
  <si>
    <t>A8IV</t>
  </si>
  <si>
    <t>K1-III-IV</t>
  </si>
  <si>
    <t>F8(V)</t>
  </si>
  <si>
    <t>G9III:Fe-2</t>
  </si>
  <si>
    <t>C-N6</t>
  </si>
  <si>
    <t>K4IIIBa1</t>
  </si>
  <si>
    <t>G8/K0II/III</t>
  </si>
  <si>
    <t>K2.5V</t>
  </si>
  <si>
    <t>kA2hF2mF2(IV)</t>
  </si>
  <si>
    <t>A2Vn+F4V</t>
  </si>
  <si>
    <t>G6IV+B9.5V</t>
  </si>
  <si>
    <t>A9IV-Vn</t>
  </si>
  <si>
    <t>G0IIIs</t>
  </si>
  <si>
    <t>K5-III</t>
  </si>
  <si>
    <t>G9IIIbFe-2</t>
  </si>
  <si>
    <t>F3V:</t>
  </si>
  <si>
    <t>A9/F0II/III</t>
  </si>
  <si>
    <t>F1Vp</t>
  </si>
  <si>
    <t>M4S</t>
  </si>
  <si>
    <t>M2III:</t>
  </si>
  <si>
    <t>G7IIIBa0.4Fe-1</t>
  </si>
  <si>
    <t>A9VpSrCrEu</t>
  </si>
  <si>
    <t>A2Va</t>
  </si>
  <si>
    <t>F7(V)+G0(V)</t>
  </si>
  <si>
    <t>K2Ib-II</t>
  </si>
  <si>
    <t>B5IIIn</t>
  </si>
  <si>
    <t>G8IIIa</t>
  </si>
  <si>
    <t>F0Vs</t>
  </si>
  <si>
    <t>F6III-IVs</t>
  </si>
  <si>
    <t>F4V((Sr))</t>
  </si>
  <si>
    <t>S4+/1+</t>
  </si>
  <si>
    <t>gG7</t>
  </si>
  <si>
    <t>F2III-IV</t>
  </si>
  <si>
    <t>F2V:</t>
  </si>
  <si>
    <t>F0+VkA5mA5</t>
  </si>
  <si>
    <t>M2+III</t>
  </si>
  <si>
    <t>K2IIIa</t>
  </si>
  <si>
    <t>K0.5V</t>
  </si>
  <si>
    <t>A0IV-Vnn</t>
  </si>
  <si>
    <t>F9IIIa</t>
  </si>
  <si>
    <t>A3Vb_lB</t>
  </si>
  <si>
    <t>G3Va</t>
  </si>
  <si>
    <t>A0Vnp_lB</t>
  </si>
  <si>
    <t>A2IVpSiSrCr</t>
  </si>
  <si>
    <t>K1Vp</t>
  </si>
  <si>
    <t>G8III-IVFe-2</t>
  </si>
  <si>
    <t>kA6hA9mF0+DA</t>
  </si>
  <si>
    <t>F1Vnn</t>
  </si>
  <si>
    <t>G8IIIaCN0.5</t>
  </si>
  <si>
    <t>A5Vp_lB</t>
  </si>
  <si>
    <t>kA5hF1mF2</t>
  </si>
  <si>
    <t>K1III+KV</t>
  </si>
  <si>
    <t>K0IV(e)</t>
  </si>
  <si>
    <t>G8-III</t>
  </si>
  <si>
    <t>G3III+A3IV</t>
  </si>
  <si>
    <t>K0III+</t>
  </si>
  <si>
    <t>kA4hA5mA5Va</t>
  </si>
  <si>
    <t>M3-IIIab</t>
  </si>
  <si>
    <t>M6-III:</t>
  </si>
  <si>
    <t>M4.5IIIa</t>
  </si>
  <si>
    <t>K0IbHdel0.5</t>
  </si>
  <si>
    <t>K0.5II:Ba1CN-2CH-0.5</t>
  </si>
  <si>
    <t>A0IIIpHg</t>
  </si>
  <si>
    <t>F7.5IV-V</t>
  </si>
  <si>
    <t>K4IIIb</t>
  </si>
  <si>
    <t>G5VbFe-2</t>
  </si>
  <si>
    <t>K5III-IIIb</t>
  </si>
  <si>
    <t>K2-IIIbCa-1</t>
  </si>
  <si>
    <t>A9V+F/G</t>
  </si>
  <si>
    <t>M1+III</t>
  </si>
  <si>
    <t>G9+IIIaBa1+</t>
  </si>
  <si>
    <t>K2II</t>
  </si>
  <si>
    <t>M2.5II-III</t>
  </si>
  <si>
    <t>F6IVw</t>
  </si>
  <si>
    <t>A0VpSrCrSiHg</t>
  </si>
  <si>
    <t>A4Vm</t>
  </si>
  <si>
    <t>B8IV-VHgMn</t>
  </si>
  <si>
    <t>G7IIIFe-3CH1</t>
  </si>
  <si>
    <t>F7IV-V</t>
  </si>
  <si>
    <t>S3+/2-</t>
  </si>
  <si>
    <t>B9IV-Vn</t>
  </si>
  <si>
    <t>kA7IVmF2III/IVSr</t>
  </si>
  <si>
    <t>A3IVs</t>
  </si>
  <si>
    <t>A2IV+A3IVs</t>
  </si>
  <si>
    <t>A1VmA3</t>
  </si>
  <si>
    <t>F6V+F3V</t>
  </si>
  <si>
    <t>G8II+F0V</t>
  </si>
  <si>
    <t>K3III-IIIbCN0.5</t>
  </si>
  <si>
    <t>G1IIICaIIem</t>
  </si>
  <si>
    <t>G2Ib-II</t>
  </si>
  <si>
    <t>G0III+G5III</t>
  </si>
  <si>
    <t>G8+III-IIIaBa0.5</t>
  </si>
  <si>
    <t>G6Ib-IIaCa1Ba0.5</t>
  </si>
  <si>
    <t>G3Ib-II:CN-1CH2Fe-1</t>
  </si>
  <si>
    <t>M0+IIIa</t>
  </si>
  <si>
    <t>B7IIIp(HgMn)</t>
  </si>
  <si>
    <t>B9IV-V</t>
  </si>
  <si>
    <t>F7II-</t>
  </si>
  <si>
    <t>K3-II-III</t>
  </si>
  <si>
    <t>A9IIIp</t>
  </si>
  <si>
    <t>B1Vne</t>
  </si>
  <si>
    <t>B1.Vs</t>
  </si>
  <si>
    <t>O9V</t>
  </si>
  <si>
    <t>K5III+K2III</t>
  </si>
  <si>
    <t>A2VspSiEu</t>
  </si>
  <si>
    <t>B0Ib</t>
  </si>
  <si>
    <t>K0.5IIIFe0.5</t>
  </si>
  <si>
    <t>B4+F9III</t>
  </si>
  <si>
    <t>B6IV/V_sh</t>
  </si>
  <si>
    <t>B9IIIp?(HgMn?)</t>
  </si>
  <si>
    <t>A2VpSi</t>
  </si>
  <si>
    <t>K6IIIa</t>
  </si>
  <si>
    <t>kA3hA7VmA9</t>
  </si>
  <si>
    <t>A5IV-V</t>
  </si>
  <si>
    <t>G5IV-V</t>
  </si>
  <si>
    <t>G8.5IIIFe-0.5CH-1</t>
  </si>
  <si>
    <t>F2VkA7mA7</t>
  </si>
  <si>
    <t>B8IIImnp</t>
  </si>
  <si>
    <t>K1II-III</t>
  </si>
  <si>
    <t>K2II-III</t>
  </si>
  <si>
    <t>A0mA5/7-F0</t>
  </si>
  <si>
    <t>B3III/IV</t>
  </si>
  <si>
    <t>G6/8III/IV</t>
  </si>
  <si>
    <t>M0.5IIIBa0.5</t>
  </si>
  <si>
    <t>K2IIIb</t>
  </si>
  <si>
    <t>G9.5III</t>
  </si>
  <si>
    <t>K2.5IIIFe-0.5</t>
  </si>
  <si>
    <t>K0III+A/F</t>
  </si>
  <si>
    <t>K2+III</t>
  </si>
  <si>
    <t>A5/7IV+F/G</t>
  </si>
  <si>
    <t>A7/8V+(F/G)</t>
  </si>
  <si>
    <t>K3IIIa</t>
  </si>
  <si>
    <t>WN</t>
  </si>
  <si>
    <t>K2+IIIb</t>
  </si>
  <si>
    <t>G8.5IIIbFe-1</t>
  </si>
  <si>
    <t>B5V(e)</t>
  </si>
  <si>
    <t>A1mA5-F0</t>
  </si>
  <si>
    <t>G7.5IIIb</t>
  </si>
  <si>
    <t>G8Va</t>
  </si>
  <si>
    <t>F8-G0III+A7m</t>
  </si>
  <si>
    <t>A0Vp</t>
  </si>
  <si>
    <t>B3/5IV/V</t>
  </si>
  <si>
    <t>A7V+G8III</t>
  </si>
  <si>
    <t>B9II</t>
  </si>
  <si>
    <t>K2IIIbCN1Ca1</t>
  </si>
  <si>
    <t>G1IIIa</t>
  </si>
  <si>
    <t>A7IVn</t>
  </si>
  <si>
    <t>A1IVn</t>
  </si>
  <si>
    <t>K2+IIICN0.5</t>
  </si>
  <si>
    <t>B0IV</t>
  </si>
  <si>
    <t>A7V(n)</t>
  </si>
  <si>
    <t>M2-III</t>
  </si>
  <si>
    <t>M0+III</t>
  </si>
  <si>
    <t>G3IIIbFe-1</t>
  </si>
  <si>
    <t>K3.5IIIbFe-1:</t>
  </si>
  <si>
    <t>B8IVn</t>
  </si>
  <si>
    <t>K0IIICNII/III</t>
  </si>
  <si>
    <t>K0IIIbCN0.5</t>
  </si>
  <si>
    <t>A9mA8-F3</t>
  </si>
  <si>
    <t>B9.5Ib/II</t>
  </si>
  <si>
    <t>F0VmF3/4</t>
  </si>
  <si>
    <t>K1-IIIFe-1</t>
  </si>
  <si>
    <t>K1-III+G7IIIb</t>
  </si>
  <si>
    <t>B9.5IV-VpSiCrSr(Mn)</t>
  </si>
  <si>
    <t>ApSiCr</t>
  </si>
  <si>
    <t>K6IIIFe-0.5</t>
  </si>
  <si>
    <t>A4IV/V</t>
  </si>
  <si>
    <t>A0Va-</t>
  </si>
  <si>
    <t>G2.5IIIa</t>
  </si>
  <si>
    <t>G8.5IIIFe-1</t>
  </si>
  <si>
    <t>B8/9IV/V</t>
  </si>
  <si>
    <t>G8IIIb</t>
  </si>
  <si>
    <t>M1III:Ba0.5</t>
  </si>
  <si>
    <t>C-N3</t>
  </si>
  <si>
    <t>A7/8V+G8III</t>
  </si>
  <si>
    <t>K2II-III+K1II-III</t>
  </si>
  <si>
    <t>A2IV/V</t>
  </si>
  <si>
    <t>A2/3III</t>
  </si>
  <si>
    <t>K3/4(III)</t>
  </si>
  <si>
    <t>K1.5IIIHdel-0.5</t>
  </si>
  <si>
    <t>A1VsSi:</t>
  </si>
  <si>
    <t>K0+III-IV</t>
  </si>
  <si>
    <t>kA1VmA3V</t>
  </si>
  <si>
    <t>M5.5III:</t>
  </si>
  <si>
    <t>K0.5IIIFe-0.5</t>
  </si>
  <si>
    <t>A8/9IV</t>
  </si>
  <si>
    <t>G7-IIIb</t>
  </si>
  <si>
    <t>G4III-IIIb</t>
  </si>
  <si>
    <t>A9III/IV</t>
  </si>
  <si>
    <t>Ap(SiCr)</t>
  </si>
  <si>
    <t>A3III-IV</t>
  </si>
  <si>
    <t>A5IV(n)</t>
  </si>
  <si>
    <t>Swk</t>
  </si>
  <si>
    <t>K3-III:</t>
  </si>
  <si>
    <t>F8.5:V</t>
  </si>
  <si>
    <t>F8.5:V+G2V</t>
  </si>
  <si>
    <t>M3IIb:</t>
  </si>
  <si>
    <t>B9.5Vs</t>
  </si>
  <si>
    <t>G9IIICH0.5</t>
  </si>
  <si>
    <t>F5.5IV-V</t>
  </si>
  <si>
    <t>B6.6(IV)+B3.7(V)</t>
  </si>
  <si>
    <t>B6.6(IV)</t>
  </si>
  <si>
    <t>G9IV-V</t>
  </si>
  <si>
    <t>G8-IIIa</t>
  </si>
  <si>
    <t>G9IIIbFe-0.5</t>
  </si>
  <si>
    <t>K3+IIIFe-0.5</t>
  </si>
  <si>
    <t>F5/6III</t>
  </si>
  <si>
    <t>F8/G0Ib/II</t>
  </si>
  <si>
    <t>F8III+A6III</t>
  </si>
  <si>
    <t>M4.5:III</t>
  </si>
  <si>
    <t>M3.5IIICa0.5</t>
  </si>
  <si>
    <t>G2III/IV</t>
  </si>
  <si>
    <t>K1V_Fe-1.5</t>
  </si>
  <si>
    <t>F7IV</t>
  </si>
  <si>
    <t>kA2.5hF1mF3</t>
  </si>
  <si>
    <t>K0+IIIb:</t>
  </si>
  <si>
    <t>kB8hB8HeA0VSi</t>
  </si>
  <si>
    <t>G8IIICN0.5CH1Ba1</t>
  </si>
  <si>
    <t>A2mA5-F2</t>
  </si>
  <si>
    <t>M0.5III</t>
  </si>
  <si>
    <t>K0.5III-IIIb</t>
  </si>
  <si>
    <t>A9.5III</t>
  </si>
  <si>
    <t>kA3hA6mF1</t>
  </si>
  <si>
    <t>K2.5III-IV</t>
  </si>
  <si>
    <t>A6:IV-Vmv</t>
  </si>
  <si>
    <t>G8+IIICH0.5</t>
  </si>
  <si>
    <t>G8+IIIFe-1</t>
  </si>
  <si>
    <t>K4III-IV</t>
  </si>
  <si>
    <t>kA3hF2mF2</t>
  </si>
  <si>
    <t>K0.5IIIbFe-0.5</t>
  </si>
  <si>
    <t>F1VkF2mF3</t>
  </si>
  <si>
    <t>F9VFe-1.7CH-0.7</t>
  </si>
  <si>
    <t>M5.5SIII:</t>
  </si>
  <si>
    <t>B4III</t>
  </si>
  <si>
    <t>K1IIIFe0.5</t>
  </si>
  <si>
    <t>F1IV:npS_sh</t>
  </si>
  <si>
    <t>F6III+A3V</t>
  </si>
  <si>
    <t>A2pv</t>
  </si>
  <si>
    <t>F2V(n)</t>
  </si>
  <si>
    <t>A0IV(n)kB9</t>
  </si>
  <si>
    <t>B9IV/V</t>
  </si>
  <si>
    <t>G5III+F/G</t>
  </si>
  <si>
    <t>A6Vp_lB</t>
  </si>
  <si>
    <t>F9V_Fe-0.3</t>
  </si>
  <si>
    <t>A0pSrCrEuKsn</t>
  </si>
  <si>
    <t>A6Vp</t>
  </si>
  <si>
    <t>M3+IIICa0.5</t>
  </si>
  <si>
    <t>F1-F2V</t>
  </si>
  <si>
    <t>F0mF2V</t>
  </si>
  <si>
    <t>F4IVn</t>
  </si>
  <si>
    <t>G5IIBa0.3</t>
  </si>
  <si>
    <t>A0VpSiEu</t>
  </si>
  <si>
    <t>G0IIIp</t>
  </si>
  <si>
    <t>G7III+F:</t>
  </si>
  <si>
    <t>kA7hF0mF0(V)</t>
  </si>
  <si>
    <t>F0IIIm</t>
  </si>
  <si>
    <t>A0VspSrCrEu</t>
  </si>
  <si>
    <t>K0III/IV</t>
  </si>
  <si>
    <t>F0VkA1mA1_lB</t>
  </si>
  <si>
    <t>F9Vp</t>
  </si>
  <si>
    <t>G9IIICH-2CN-1</t>
  </si>
  <si>
    <t>M5III:</t>
  </si>
  <si>
    <t>A9IImF2</t>
  </si>
  <si>
    <t>A9III-IV</t>
  </si>
  <si>
    <t>F9.5V</t>
  </si>
  <si>
    <t>A1IVs</t>
  </si>
  <si>
    <t>F5.5V</t>
  </si>
  <si>
    <t>K1IV-</t>
  </si>
  <si>
    <t>K4-IIIb</t>
  </si>
  <si>
    <t>G4Va</t>
  </si>
  <si>
    <t>kA3hA6mA7</t>
  </si>
  <si>
    <t>K0III-IIIbCN1.5CH0.5</t>
  </si>
  <si>
    <t>K1/2III/IV</t>
  </si>
  <si>
    <t>M6-9e</t>
  </si>
  <si>
    <t>kA1.5hA3mA3Va</t>
  </si>
  <si>
    <t>K0.5IIIbBa3</t>
  </si>
  <si>
    <t>A6m</t>
  </si>
  <si>
    <t>A7III+A8V:</t>
  </si>
  <si>
    <t>A9Vs</t>
  </si>
  <si>
    <t>ApEuCrSr</t>
  </si>
  <si>
    <t>A2Van</t>
  </si>
  <si>
    <t>K1.5IIIb:</t>
  </si>
  <si>
    <t>G5III-IIIbFe-0.5</t>
  </si>
  <si>
    <t>A7V:+G5III:</t>
  </si>
  <si>
    <t>G0II:</t>
  </si>
  <si>
    <t>G5Va</t>
  </si>
  <si>
    <t>K5-M4e</t>
  </si>
  <si>
    <t>F5/6V</t>
  </si>
  <si>
    <t>M5-III:</t>
  </si>
  <si>
    <t>F4IV-V</t>
  </si>
  <si>
    <t>G8:III:Fe-5</t>
  </si>
  <si>
    <t>K1/2II/III</t>
  </si>
  <si>
    <t>B5IVp</t>
  </si>
  <si>
    <t>K1III+G</t>
  </si>
  <si>
    <t>K2-IIIFe-0.5</t>
  </si>
  <si>
    <t>K1.5IIIFe-0.5</t>
  </si>
  <si>
    <t>G9IIICN-0.5</t>
  </si>
  <si>
    <t>F9VFe-1.5CH-0.7</t>
  </si>
  <si>
    <t>F8IVw</t>
  </si>
  <si>
    <t>A0Vs(Si)</t>
  </si>
  <si>
    <t>F4VkF2mF1</t>
  </si>
  <si>
    <t>M4-8e</t>
  </si>
  <si>
    <t>kA7hA8mF2(III)((Sr))</t>
  </si>
  <si>
    <t>K0-II-III</t>
  </si>
  <si>
    <t>B9IIIpHgMnSi</t>
  </si>
  <si>
    <t>A0IIInn</t>
  </si>
  <si>
    <t>K3IIIb</t>
  </si>
  <si>
    <t>A0IVnn</t>
  </si>
  <si>
    <t>G7Ve</t>
  </si>
  <si>
    <t>G7Ve+K5Ve</t>
  </si>
  <si>
    <t>F4IV+G1IV</t>
  </si>
  <si>
    <t>K3-IIICN2</t>
  </si>
  <si>
    <t>ApSrEuCr</t>
  </si>
  <si>
    <t>kA2hA5mA4IV-V</t>
  </si>
  <si>
    <t>K4V</t>
  </si>
  <si>
    <t>K3III+G</t>
  </si>
  <si>
    <t>K2.5IIIbFe-1:</t>
  </si>
  <si>
    <t>G0/1V</t>
  </si>
  <si>
    <t>A8/9III/IV</t>
  </si>
  <si>
    <t>A3/5mA3-F2</t>
  </si>
  <si>
    <t>B5/7III/IV</t>
  </si>
  <si>
    <t>F2III(+A)</t>
  </si>
  <si>
    <t>B1Iaeqp</t>
  </si>
  <si>
    <t>O8.5Iab(f)p</t>
  </si>
  <si>
    <t>O8Iaf</t>
  </si>
  <si>
    <t>OC9Iab</t>
  </si>
  <si>
    <t>OC9.2Ia</t>
  </si>
  <si>
    <t>F3II</t>
  </si>
  <si>
    <t>B1Ia-0ek</t>
  </si>
  <si>
    <t>O8Iape</t>
  </si>
  <si>
    <t>O7Iabf+O7Ib(f)</t>
  </si>
  <si>
    <t>F1VkA3mA3_lB?</t>
  </si>
  <si>
    <t>B5/6III</t>
  </si>
  <si>
    <t>F1III</t>
  </si>
  <si>
    <t>A6V+A7V</t>
  </si>
  <si>
    <t>B0Ia/ab</t>
  </si>
  <si>
    <t>B9.5Vann</t>
  </si>
  <si>
    <t>B5V+B6V</t>
  </si>
  <si>
    <t>ApCr(Si)</t>
  </si>
  <si>
    <t>B2.5Vn</t>
  </si>
  <si>
    <t>F5VFe-0.8</t>
  </si>
  <si>
    <t>B9II/III</t>
  </si>
  <si>
    <t>ApSiSr:</t>
  </si>
  <si>
    <t>B2Iab/b</t>
  </si>
  <si>
    <t>K0_0-Ia</t>
  </si>
  <si>
    <t>F9VFe-0.7CH-0.4</t>
  </si>
  <si>
    <t>B9/A1V</t>
  </si>
  <si>
    <t>G5/6III</t>
  </si>
  <si>
    <t>B5/7III</t>
  </si>
  <si>
    <t>K0II/IIICNIb</t>
  </si>
  <si>
    <t>K0IIIaCH-1</t>
  </si>
  <si>
    <t>B2III-IV</t>
  </si>
  <si>
    <t>B9/A0V+B</t>
  </si>
  <si>
    <t>B1V+B</t>
  </si>
  <si>
    <t>B3Iap</t>
  </si>
  <si>
    <t>B2IV+DA7.9</t>
  </si>
  <si>
    <t>B7Ib/II</t>
  </si>
  <si>
    <t>A2mA2-F0</t>
  </si>
  <si>
    <t>B8/A1</t>
  </si>
  <si>
    <t>F4VFe-0.8+</t>
  </si>
  <si>
    <t>F8V+F8V</t>
  </si>
  <si>
    <t>F8/G1</t>
  </si>
  <si>
    <t>F5IV/V</t>
  </si>
  <si>
    <t>B9.5V(n)+A1V(n)</t>
  </si>
  <si>
    <t>G0/2II</t>
  </si>
  <si>
    <t>B2Iab</t>
  </si>
  <si>
    <t>O7.5V((f))z(e)</t>
  </si>
  <si>
    <t>K3V+K5V</t>
  </si>
  <si>
    <t>F9V:</t>
  </si>
  <si>
    <t>B3/5III</t>
  </si>
  <si>
    <t>B9/A0II/III</t>
  </si>
  <si>
    <t>B9V+B9V</t>
  </si>
  <si>
    <t>kB6hA0VHeA0pSiCr</t>
  </si>
  <si>
    <t>B9.5/A0III</t>
  </si>
  <si>
    <t>B6Ib</t>
  </si>
  <si>
    <t>B3/4IV/V</t>
  </si>
  <si>
    <t>B9IVp_lB?</t>
  </si>
  <si>
    <t>Cpec</t>
  </si>
  <si>
    <t>M0IIIBa0.5</t>
  </si>
  <si>
    <t>G6IV-V</t>
  </si>
  <si>
    <t>G8/K0II</t>
  </si>
  <si>
    <t>F9IV</t>
  </si>
  <si>
    <t>A5III(m)</t>
  </si>
  <si>
    <t>M6+e</t>
  </si>
  <si>
    <t>O7V((f))+O7V((f))</t>
  </si>
  <si>
    <t>K2IbHdel1</t>
  </si>
  <si>
    <t>M6-7e</t>
  </si>
  <si>
    <t>K2+V</t>
  </si>
  <si>
    <t>B8III/IV</t>
  </si>
  <si>
    <t>B1.5Vn</t>
  </si>
  <si>
    <t>B1V+B2:V:</t>
  </si>
  <si>
    <t>M0.5Iab+B3V:</t>
  </si>
  <si>
    <t>B0.2V</t>
  </si>
  <si>
    <t>M1Ib</t>
  </si>
  <si>
    <t>M0Ib+G5Ib</t>
  </si>
  <si>
    <t>G0Ib/II</t>
  </si>
  <si>
    <t>F9VFe-0.8CH-0.4</t>
  </si>
  <si>
    <t>K2.5IIIaCN0.5</t>
  </si>
  <si>
    <t>A2.5Va</t>
  </si>
  <si>
    <t>B2Vnn</t>
  </si>
  <si>
    <t>K2.5IIb</t>
  </si>
  <si>
    <t>G7.5IV-V</t>
  </si>
  <si>
    <t>B9IVpSi</t>
  </si>
  <si>
    <t>B0.3IV</t>
  </si>
  <si>
    <t>O9.5(V)+B7(V)</t>
  </si>
  <si>
    <t>B2IV+B2V</t>
  </si>
  <si>
    <t>B9.5/A0V</t>
  </si>
  <si>
    <t>F0III/IV</t>
  </si>
  <si>
    <t>A7III/IV</t>
  </si>
  <si>
    <t>A3/4V</t>
  </si>
  <si>
    <t>K0/1III+A/F</t>
  </si>
  <si>
    <t>A3/5IV/V</t>
  </si>
  <si>
    <t>A1mA2-F0</t>
  </si>
  <si>
    <t>K3VaCN1</t>
  </si>
  <si>
    <t>M0-IIIb</t>
  </si>
  <si>
    <t>G4II-III</t>
  </si>
  <si>
    <t>OB</t>
  </si>
  <si>
    <t>kA5hA9mF1III</t>
  </si>
  <si>
    <t>G6IbHdel1</t>
  </si>
  <si>
    <t>O8II((f))</t>
  </si>
  <si>
    <t>F2II-III</t>
  </si>
  <si>
    <t>B0Iab/b</t>
  </si>
  <si>
    <t>O4V((f))z</t>
  </si>
  <si>
    <t>M5-IIIa:</t>
  </si>
  <si>
    <t>A3mA7-A9</t>
  </si>
  <si>
    <t>K3-II-III:CN1Ba1</t>
  </si>
  <si>
    <t>B1V+B2V</t>
  </si>
  <si>
    <t>G2IV-V</t>
  </si>
  <si>
    <t>B7.5V+B9V</t>
  </si>
  <si>
    <t>B7IV/V</t>
  </si>
  <si>
    <t>A1mA2-A5/7</t>
  </si>
  <si>
    <t>G6III/IV</t>
  </si>
  <si>
    <t>B1/2Ib</t>
  </si>
  <si>
    <t>B8Iab(e)</t>
  </si>
  <si>
    <t>O9.7Iab</t>
  </si>
  <si>
    <t>O9.5III</t>
  </si>
  <si>
    <t>B9/A0Ib</t>
  </si>
  <si>
    <t>A5/7IV</t>
  </si>
  <si>
    <t>G8+IIIa</t>
  </si>
  <si>
    <t>G7.5II-IIICN1Ba0.5</t>
  </si>
  <si>
    <t>K0/1III/IV</t>
  </si>
  <si>
    <t>F8II</t>
  </si>
  <si>
    <t>B7IV+A0V</t>
  </si>
  <si>
    <t>B2Vp_sh</t>
  </si>
  <si>
    <t>G9II:+B8p:Si:</t>
  </si>
  <si>
    <t>B9/A0III/IV</t>
  </si>
  <si>
    <t>F9VFe-0.6CH-0.3</t>
  </si>
  <si>
    <t>K1/2III+F</t>
  </si>
  <si>
    <t>B5IIIp_sh</t>
  </si>
  <si>
    <t>K3IIICNVp</t>
  </si>
  <si>
    <t>G5III/IV</t>
  </si>
  <si>
    <t>A2IV-V</t>
  </si>
  <si>
    <t>A3(V)</t>
  </si>
  <si>
    <t>A2(V)</t>
  </si>
  <si>
    <t>M2-IIICa1</t>
  </si>
  <si>
    <t>A9IIIpSr:</t>
  </si>
  <si>
    <t>ApEuCrEu</t>
  </si>
  <si>
    <t>A4/5IV/V</t>
  </si>
  <si>
    <t>K3-Ib-IICN1</t>
  </si>
  <si>
    <t>B3II</t>
  </si>
  <si>
    <t>B8III(pSi)</t>
  </si>
  <si>
    <t>kA6m</t>
  </si>
  <si>
    <t>F7VFe-0.5</t>
  </si>
  <si>
    <t>F4(V)</t>
  </si>
  <si>
    <t>O9.2IVnn</t>
  </si>
  <si>
    <t>G8.5IIIa</t>
  </si>
  <si>
    <t>F5VFe-1CH-0.7</t>
  </si>
  <si>
    <t>F2II</t>
  </si>
  <si>
    <t>G5IIIa</t>
  </si>
  <si>
    <t>G2.5IV</t>
  </si>
  <si>
    <t>A3II</t>
  </si>
  <si>
    <t>kA2hA5VmA5</t>
  </si>
  <si>
    <t>A9/F0IV</t>
  </si>
  <si>
    <t>G9IIIa</t>
  </si>
  <si>
    <t>G9-IIIbFe-0.5</t>
  </si>
  <si>
    <t>B2/3II</t>
  </si>
  <si>
    <t>A7Ib</t>
  </si>
  <si>
    <t>B8II((Mn))</t>
  </si>
  <si>
    <t>G3Ia</t>
  </si>
  <si>
    <t>G8IIb</t>
  </si>
  <si>
    <t>K4/5pec</t>
  </si>
  <si>
    <t>A7VkA2mA2_lB</t>
  </si>
  <si>
    <t>G8/K0IV</t>
  </si>
  <si>
    <t>F7IV+F6:V:</t>
  </si>
  <si>
    <t>A2IV-Vn</t>
  </si>
  <si>
    <t>G9.5IIIbFe-0.5</t>
  </si>
  <si>
    <t>G8IV(+A)</t>
  </si>
  <si>
    <t>K2IIICNIb/II</t>
  </si>
  <si>
    <t>G4IIa</t>
  </si>
  <si>
    <t>F0VpSrCrEu</t>
  </si>
  <si>
    <t>B9V:</t>
  </si>
  <si>
    <t>K4+IIIBa1</t>
  </si>
  <si>
    <t>M0.5IIb</t>
  </si>
  <si>
    <t>A5II/III</t>
  </si>
  <si>
    <t>A5/7III</t>
  </si>
  <si>
    <t>A5/7V</t>
  </si>
  <si>
    <t>G9IIICH-3</t>
  </si>
  <si>
    <t>kA3hA5VmA6</t>
  </si>
  <si>
    <t>B9IIIpHgMnEu</t>
  </si>
  <si>
    <t>G7.5IIIa</t>
  </si>
  <si>
    <t>A6III</t>
  </si>
  <si>
    <t>G8III+A/F</t>
  </si>
  <si>
    <t>A8Vp</t>
  </si>
  <si>
    <t>A1VnkA0mA0</t>
  </si>
  <si>
    <t>A6VpSrCr</t>
  </si>
  <si>
    <t>A0.5Van</t>
  </si>
  <si>
    <t>O9.7IIn</t>
  </si>
  <si>
    <t>K0-V</t>
  </si>
  <si>
    <t>K0-IIIa:CH1Ba0.5</t>
  </si>
  <si>
    <t>A0IVp</t>
  </si>
  <si>
    <t>F2Ib</t>
  </si>
  <si>
    <t>F6Iab+B9.8V</t>
  </si>
  <si>
    <t>A0Vn+A2IV:pSrCrEu</t>
  </si>
  <si>
    <t>B8IIIpec</t>
  </si>
  <si>
    <t>kA2hA5mA7V</t>
  </si>
  <si>
    <t>K2IIICN0.5</t>
  </si>
  <si>
    <t>B9/A0III</t>
  </si>
  <si>
    <t>B5I</t>
  </si>
  <si>
    <t>B9IIIpSi</t>
  </si>
  <si>
    <t>A0VpSrSi</t>
  </si>
  <si>
    <t>A1V+A2V</t>
  </si>
  <si>
    <t>F1IV-V(n)</t>
  </si>
  <si>
    <t>B5Ib/II</t>
  </si>
  <si>
    <t>G7IIIa:Fe-0.5:</t>
  </si>
  <si>
    <t>A1IVs+A2Vs+G0III</t>
  </si>
  <si>
    <t>B9Vp</t>
  </si>
  <si>
    <t>G9II+B9V</t>
  </si>
  <si>
    <t>K3-IIIbFe0.5</t>
  </si>
  <si>
    <t>M5-M5.5III</t>
  </si>
  <si>
    <t>F5(V)</t>
  </si>
  <si>
    <t>F6(V)</t>
  </si>
  <si>
    <t>G0-V</t>
  </si>
  <si>
    <t>K4II-III</t>
  </si>
  <si>
    <t>M0-8e+K2:III</t>
  </si>
  <si>
    <t>B2IVe</t>
  </si>
  <si>
    <t>K0III:CN1Ba0.7Sr2</t>
  </si>
  <si>
    <t>A5IVnn</t>
  </si>
  <si>
    <t>G0Ib-II</t>
  </si>
  <si>
    <t>G2Ib+B5.5</t>
  </si>
  <si>
    <t>G8III+A3V</t>
  </si>
  <si>
    <t>A1:III</t>
  </si>
  <si>
    <t>G7.5IIIaFe-0.5</t>
  </si>
  <si>
    <t>A2VpMnEu(Sr)</t>
  </si>
  <si>
    <t>G1VFe-1</t>
  </si>
  <si>
    <t>A2VpCrSr</t>
  </si>
  <si>
    <t>A2VpSiSrCr</t>
  </si>
  <si>
    <t>B9.5pSiCr</t>
  </si>
  <si>
    <t>M4-7.5Se</t>
  </si>
  <si>
    <t>A0VpSiSrCrEu</t>
  </si>
  <si>
    <t>G5III+F2V:</t>
  </si>
  <si>
    <t>M5Ib-II</t>
  </si>
  <si>
    <t>M5Ib-II+G5III+F2V:</t>
  </si>
  <si>
    <t>F4Vw</t>
  </si>
  <si>
    <t>K0.5IIb</t>
  </si>
  <si>
    <t>G8III+B9.5/A0:</t>
  </si>
  <si>
    <t>K1-IIICN0.5</t>
  </si>
  <si>
    <t>A7VpSrEu_Ksn</t>
  </si>
  <si>
    <t>B9III-IV</t>
  </si>
  <si>
    <t>G6V:</t>
  </si>
  <si>
    <t>M5IIIa</t>
  </si>
  <si>
    <t>F5.5IV+</t>
  </si>
  <si>
    <t>M4-5III</t>
  </si>
  <si>
    <t>AVa+</t>
  </si>
  <si>
    <t>F6Ib</t>
  </si>
  <si>
    <t>A2III-IV</t>
  </si>
  <si>
    <t>G8IIIv</t>
  </si>
  <si>
    <t>F7Ib</t>
  </si>
  <si>
    <t>kA7hF1VmF1pSrEuCr:</t>
  </si>
  <si>
    <t>F1IV-V</t>
  </si>
  <si>
    <t>M0.5IIIab</t>
  </si>
  <si>
    <t>A9IIIbn</t>
  </si>
  <si>
    <t>G8.5IIICN-2CH-1Fe-1</t>
  </si>
  <si>
    <t>M3-SIII</t>
  </si>
  <si>
    <t>K2IIIab</t>
  </si>
  <si>
    <t>B9pHg</t>
  </si>
  <si>
    <t>G1II</t>
  </si>
  <si>
    <t>M2II+B0V</t>
  </si>
  <si>
    <t>O7.5Iabf</t>
  </si>
  <si>
    <t>M0-III</t>
  </si>
  <si>
    <t>M3/5III</t>
  </si>
  <si>
    <t>M4SIII</t>
  </si>
  <si>
    <t>K8IIIb</t>
  </si>
  <si>
    <t>G7IIIaFe-0.5</t>
  </si>
  <si>
    <t>G2IIIb</t>
  </si>
  <si>
    <t>G2V+K2V</t>
  </si>
  <si>
    <t>K3III:Ba0.5</t>
  </si>
  <si>
    <t>G8III+:+A0.5</t>
  </si>
  <si>
    <t>B0.5IV</t>
  </si>
  <si>
    <t>M4-6II-III</t>
  </si>
  <si>
    <t>K0.5IIIaCa0.5</t>
  </si>
  <si>
    <t>F2Ibp</t>
  </si>
  <si>
    <t>M0.5IIIb</t>
  </si>
  <si>
    <t>kA1hA9mF2</t>
  </si>
  <si>
    <t>A0Va(_sh)</t>
  </si>
  <si>
    <t>G5III-IVFe-1</t>
  </si>
  <si>
    <t>F3V:+F3V:</t>
  </si>
  <si>
    <t>G0IVHdel-1</t>
  </si>
  <si>
    <t>F7VgF7mF5</t>
  </si>
  <si>
    <t>kA3mA7+A9V</t>
  </si>
  <si>
    <t>K3II+B9.5V</t>
  </si>
  <si>
    <t>K3II++B6</t>
  </si>
  <si>
    <t>K1II+B7</t>
  </si>
  <si>
    <t>G0Iep</t>
  </si>
  <si>
    <t>A0IIIspHgMnEu</t>
  </si>
  <si>
    <t>B3IVp</t>
  </si>
  <si>
    <t>K2.5III:Ba0.5</t>
  </si>
  <si>
    <t>B8IIIpSiSr</t>
  </si>
  <si>
    <t>G8III+A2III:</t>
  </si>
  <si>
    <t>F2Iab:+B8.0V</t>
  </si>
  <si>
    <t>K2IIIaCa0.5</t>
  </si>
  <si>
    <t>K3-IIIFe-1</t>
  </si>
  <si>
    <t>F2VpSrCrEuSi</t>
  </si>
  <si>
    <t>F2.5III-IV</t>
  </si>
  <si>
    <t>K2-IIIabCN0.5</t>
  </si>
  <si>
    <t>B8IIpHgMn</t>
  </si>
  <si>
    <t>G5III+A8</t>
  </si>
  <si>
    <t>B8.5Ib-II</t>
  </si>
  <si>
    <t>S6-9/1-2e</t>
  </si>
  <si>
    <t>B1.5Ia</t>
  </si>
  <si>
    <t>F5Ib-II</t>
  </si>
  <si>
    <t>F5Ib+A0.8V</t>
  </si>
  <si>
    <t>G7IIIFe-1</t>
  </si>
  <si>
    <t>M6.5-8e</t>
  </si>
  <si>
    <t>G2V+G2V</t>
  </si>
  <si>
    <t>B6Vnne</t>
  </si>
  <si>
    <t>kA5hF0VmF2</t>
  </si>
  <si>
    <t>F5.5III-IVnp</t>
  </si>
  <si>
    <t>K1IIaCN2</t>
  </si>
  <si>
    <t>B9IIIn</t>
  </si>
  <si>
    <t>kA5hF0VmF3</t>
  </si>
  <si>
    <t>M4II</t>
  </si>
  <si>
    <t>B8pSi(FeII)</t>
  </si>
  <si>
    <t>K1IIICN1</t>
  </si>
  <si>
    <t>B0.5II</t>
  </si>
  <si>
    <t>K0IIIa</t>
  </si>
  <si>
    <t>K1IVa</t>
  </si>
  <si>
    <t>G6IIIa+A2.5IV</t>
  </si>
  <si>
    <t>K1+IIIbCN-1</t>
  </si>
  <si>
    <t>A3V+F0V</t>
  </si>
  <si>
    <t>A6Vn+A7Vn</t>
  </si>
  <si>
    <t>A6Vn</t>
  </si>
  <si>
    <t>M4.5-M5+II</t>
  </si>
  <si>
    <t>G1Ib-IICH2Fe-1</t>
  </si>
  <si>
    <t>F1II</t>
  </si>
  <si>
    <t>K6:Ib+B2.5:</t>
  </si>
  <si>
    <t>M6-III</t>
  </si>
  <si>
    <t>G8IIICN-1CH-3</t>
  </si>
  <si>
    <t>B1.1III+B2.5/3V:</t>
  </si>
  <si>
    <t>B1-2Ia-0ep</t>
  </si>
  <si>
    <t>A2Iab-Ib</t>
  </si>
  <si>
    <t>G6/K0III</t>
  </si>
  <si>
    <t>M5IIIe</t>
  </si>
  <si>
    <t>K0/1II</t>
  </si>
  <si>
    <t>F8/G2</t>
  </si>
  <si>
    <t>K0/1III+A3/7</t>
  </si>
  <si>
    <t>A2/3II/III</t>
  </si>
  <si>
    <t>A2/3IV</t>
  </si>
  <si>
    <t>F9VFe+0.3</t>
  </si>
  <si>
    <t>A7Ia</t>
  </si>
  <si>
    <t>B3/5IV</t>
  </si>
  <si>
    <t>K3(III)</t>
  </si>
  <si>
    <t>A5Ib</t>
  </si>
  <si>
    <t>G8IV-V</t>
  </si>
  <si>
    <t>F3VFe-1.0</t>
  </si>
  <si>
    <t>A6/7III</t>
  </si>
  <si>
    <t>G8/K1III+A</t>
  </si>
  <si>
    <t>B2Vnn(e)</t>
  </si>
  <si>
    <t>O9V+B0V</t>
  </si>
  <si>
    <t>B6Iab/b</t>
  </si>
  <si>
    <t>B2IIIk</t>
  </si>
  <si>
    <t>B3/4V</t>
  </si>
  <si>
    <t>F7Ib/II</t>
  </si>
  <si>
    <t>WC8+O7.5III-V</t>
  </si>
  <si>
    <t>B1Vp+B2:</t>
  </si>
  <si>
    <t>K1II/III(+G)p</t>
  </si>
  <si>
    <t>A0II</t>
  </si>
  <si>
    <t>A1mA3-A7</t>
  </si>
  <si>
    <t>K0/1III+A4V</t>
  </si>
  <si>
    <t>K2/3(II)pe</t>
  </si>
  <si>
    <t>A8V+F3V</t>
  </si>
  <si>
    <t>F3VFe-0.7</t>
  </si>
  <si>
    <t>B8V(pSi)</t>
  </si>
  <si>
    <t>B7-8V</t>
  </si>
  <si>
    <t>K3Ib-II</t>
  </si>
  <si>
    <t>B5Iab</t>
  </si>
  <si>
    <t>B2/3</t>
  </si>
  <si>
    <t>B9IV/V(pSi)</t>
  </si>
  <si>
    <t>G4II</t>
  </si>
  <si>
    <t>B5/6V</t>
  </si>
  <si>
    <t>B1/2(III)n</t>
  </si>
  <si>
    <t>G8IIIBa1.5</t>
  </si>
  <si>
    <t>A6/7(m)A7-F0</t>
  </si>
  <si>
    <t>B1/2II/III(n)</t>
  </si>
  <si>
    <t>A9/F0III/IV</t>
  </si>
  <si>
    <t>K1/2IIICNII</t>
  </si>
  <si>
    <t>A1mA3-A9</t>
  </si>
  <si>
    <t>A3/5III(m)</t>
  </si>
  <si>
    <t>B3/5(V)</t>
  </si>
  <si>
    <t>B9/A0</t>
  </si>
  <si>
    <t>B5/6IV</t>
  </si>
  <si>
    <t>B9III(pSi)</t>
  </si>
  <si>
    <t>A3mA5-A9</t>
  </si>
  <si>
    <t>K0III+A1V</t>
  </si>
  <si>
    <t>A3mA3-A8</t>
  </si>
  <si>
    <t>F5VFe+0.4</t>
  </si>
  <si>
    <t>G1/2V</t>
  </si>
  <si>
    <t>M5-7e</t>
  </si>
  <si>
    <t>G6IIa</t>
  </si>
  <si>
    <t>K0IIICNIb</t>
  </si>
  <si>
    <t>A8VSrCrEu+F9V</t>
  </si>
  <si>
    <t>B7/8III</t>
  </si>
  <si>
    <t>B6Ia</t>
  </si>
  <si>
    <t>A5Ia/ab</t>
  </si>
  <si>
    <t>B3V(n)</t>
  </si>
  <si>
    <t>A2IV+A4V+F8V</t>
  </si>
  <si>
    <t>A4V+F7V</t>
  </si>
  <si>
    <t>K3:III+B2:V</t>
  </si>
  <si>
    <t>M1II</t>
  </si>
  <si>
    <t>K3+IIIa</t>
  </si>
  <si>
    <t>M1.5IIb</t>
  </si>
  <si>
    <t>A8VnkA6</t>
  </si>
  <si>
    <t>F8/G0Ib</t>
  </si>
  <si>
    <t>M8III:e</t>
  </si>
  <si>
    <t>ApEuCr(Sr)</t>
  </si>
  <si>
    <t>C-N5IIIb:</t>
  </si>
  <si>
    <t>K5IV</t>
  </si>
  <si>
    <t>A3IV(s)</t>
  </si>
  <si>
    <t>M0.5IIIa</t>
  </si>
  <si>
    <t>F6VFe-0.8CH-0.4</t>
  </si>
  <si>
    <t>G8IIIa:</t>
  </si>
  <si>
    <t>K1.5V</t>
  </si>
  <si>
    <t>G6III-IIIb</t>
  </si>
  <si>
    <t>G7IIICH-3</t>
  </si>
  <si>
    <t>B8II:</t>
  </si>
  <si>
    <t>B8/A0</t>
  </si>
  <si>
    <t>A8V+F3/5</t>
  </si>
  <si>
    <t>B5Ib</t>
  </si>
  <si>
    <t>B1IIIn</t>
  </si>
  <si>
    <t>F8Ib/II</t>
  </si>
  <si>
    <t>G2.5VHdel1</t>
  </si>
  <si>
    <t>F0VkA2mA2_lB</t>
  </si>
  <si>
    <t>G8IIIbCNIV</t>
  </si>
  <si>
    <t>A3/5</t>
  </si>
  <si>
    <t>F5III/IV</t>
  </si>
  <si>
    <t>K2IIICNIV/Vp</t>
  </si>
  <si>
    <t>M5-8</t>
  </si>
  <si>
    <t>kA3hA5mA5V</t>
  </si>
  <si>
    <t>F0/3</t>
  </si>
  <si>
    <t>B8II/III(pSi)</t>
  </si>
  <si>
    <t>F2II/III</t>
  </si>
  <si>
    <t>F9VFe+0.4</t>
  </si>
  <si>
    <t>F9VFe-0.8CH-0.7</t>
  </si>
  <si>
    <t>K3II/III</t>
  </si>
  <si>
    <t>K2.5II</t>
  </si>
  <si>
    <t>B5Vne</t>
  </si>
  <si>
    <t>A6II/III</t>
  </si>
  <si>
    <t>B5(III)e</t>
  </si>
  <si>
    <t>K5-M6e</t>
  </si>
  <si>
    <t>B3/5Vne</t>
  </si>
  <si>
    <t>B8/9III/IV(w)</t>
  </si>
  <si>
    <t>G5Iab/b</t>
  </si>
  <si>
    <t>B9/A0IV</t>
  </si>
  <si>
    <t>G7V</t>
  </si>
  <si>
    <t>A3/5V+G0/5</t>
  </si>
  <si>
    <t>K3II-IIb</t>
  </si>
  <si>
    <t>B6Iab</t>
  </si>
  <si>
    <t>A2Iab/b</t>
  </si>
  <si>
    <t>K4/5(III)</t>
  </si>
  <si>
    <t>B4/5III/IV</t>
  </si>
  <si>
    <t>A9/F0Ia/ab</t>
  </si>
  <si>
    <t>B4Vne</t>
  </si>
  <si>
    <t>A1III-</t>
  </si>
  <si>
    <t>A3mA6-A7</t>
  </si>
  <si>
    <t>F8II+DA</t>
  </si>
  <si>
    <t>A0/1IV/V</t>
  </si>
  <si>
    <t>K5/M0(III)</t>
  </si>
  <si>
    <t>A0Ia/ab</t>
  </si>
  <si>
    <t>O9.7Ibn</t>
  </si>
  <si>
    <t>WN6ha-w</t>
  </si>
  <si>
    <t>OBepec</t>
  </si>
  <si>
    <t>G5/8Iab</t>
  </si>
  <si>
    <t>B2.5Ia</t>
  </si>
  <si>
    <t>WN7h+O9III-V</t>
  </si>
  <si>
    <t>B3/5Vn</t>
  </si>
  <si>
    <t>B6Vnn</t>
  </si>
  <si>
    <t>B0Vp</t>
  </si>
  <si>
    <t>B2/3(III)ne</t>
  </si>
  <si>
    <t>A4mA6-F0</t>
  </si>
  <si>
    <t>B0.5III/IV</t>
  </si>
  <si>
    <t>K2IIIbCN0.5</t>
  </si>
  <si>
    <t>B9.5/A0III/IV</t>
  </si>
  <si>
    <t>A3/5III</t>
  </si>
  <si>
    <t>K2/3III+A</t>
  </si>
  <si>
    <t>G6II/III</t>
  </si>
  <si>
    <t>A3/5pec</t>
  </si>
  <si>
    <t>A5Iae:</t>
  </si>
  <si>
    <t>G5_0-Ia</t>
  </si>
  <si>
    <t>B9.5Ia</t>
  </si>
  <si>
    <t>F6VFe+0.4</t>
  </si>
  <si>
    <t>F3/5III/V</t>
  </si>
  <si>
    <t>F5/6IV/V</t>
  </si>
  <si>
    <t>F6V+K1V</t>
  </si>
  <si>
    <t>G0VFe-0.9CH-0.4</t>
  </si>
  <si>
    <t>A3VpSrCr_Ksn</t>
  </si>
  <si>
    <t>K0II/IIICNIV</t>
  </si>
  <si>
    <t>F5V+</t>
  </si>
  <si>
    <t>G3_0-Ia</t>
  </si>
  <si>
    <t>A3Ia</t>
  </si>
  <si>
    <t>B9.5Iab/b</t>
  </si>
  <si>
    <t>ApHgMn</t>
  </si>
  <si>
    <t>K1IIICNIb/II</t>
  </si>
  <si>
    <t>M2+II-III</t>
  </si>
  <si>
    <t>F5.5VFe-1.0CH-0.6</t>
  </si>
  <si>
    <t>M5.5e</t>
  </si>
  <si>
    <t>F7IV/V</t>
  </si>
  <si>
    <t>B9.5Va</t>
  </si>
  <si>
    <t>K1/2II</t>
  </si>
  <si>
    <t>A0/1III</t>
  </si>
  <si>
    <t>G5Ib/II</t>
  </si>
  <si>
    <t>A1Ib</t>
  </si>
  <si>
    <t>G0_0-IaFe1</t>
  </si>
  <si>
    <t>O9.5Ib+B0.5Iab</t>
  </si>
  <si>
    <t>G5/8IIIp+A0/1V</t>
  </si>
  <si>
    <t>B4/5V</t>
  </si>
  <si>
    <t>A0VaekB8_lB</t>
  </si>
  <si>
    <t>A8III(m)</t>
  </si>
  <si>
    <t>K3/4II</t>
  </si>
  <si>
    <t>A3(m)A8-A8</t>
  </si>
  <si>
    <t>B8Ia/ab</t>
  </si>
  <si>
    <t>K0III+A7V:</t>
  </si>
  <si>
    <t>B5V+A:</t>
  </si>
  <si>
    <t>A2mA5-A8</t>
  </si>
  <si>
    <t>A2mA7-F2</t>
  </si>
  <si>
    <t>K4III+(F)</t>
  </si>
  <si>
    <t>B0.5/1Iab</t>
  </si>
  <si>
    <t>M6II/III</t>
  </si>
  <si>
    <t>B2IVne</t>
  </si>
  <si>
    <t>G7IIIBa1</t>
  </si>
  <si>
    <t>K2III:CN-1CH-2.5</t>
  </si>
  <si>
    <t>B9IVe</t>
  </si>
  <si>
    <t>A2/3mA8-F0</t>
  </si>
  <si>
    <t>F0IIp</t>
  </si>
  <si>
    <t>A7III+A/F</t>
  </si>
  <si>
    <t>A1IVnn</t>
  </si>
  <si>
    <t>B1IV</t>
  </si>
  <si>
    <t>B9.5Iab</t>
  </si>
  <si>
    <t>A0V(n)</t>
  </si>
  <si>
    <t>WC5+B0III</t>
  </si>
  <si>
    <t>K2Ib/II</t>
  </si>
  <si>
    <t>B7III+B7III</t>
  </si>
  <si>
    <t>ApHg(Mn)</t>
  </si>
  <si>
    <t>M6.5III:</t>
  </si>
  <si>
    <t>K2IIp</t>
  </si>
  <si>
    <t>K3IIICN0.5</t>
  </si>
  <si>
    <t>G6/8II</t>
  </si>
  <si>
    <t>G9VFe-3.1CH-1.5</t>
  </si>
  <si>
    <t>G1VFe+0.3</t>
  </si>
  <si>
    <t>G8V+</t>
  </si>
  <si>
    <t>A9/F2(III)</t>
  </si>
  <si>
    <t>G3IV</t>
  </si>
  <si>
    <t>K3/5III</t>
  </si>
  <si>
    <t>A1IV+A0IV</t>
  </si>
  <si>
    <t>G8Ib/II</t>
  </si>
  <si>
    <t>B9IV+F8/G2</t>
  </si>
  <si>
    <t>F6VFe-0.4</t>
  </si>
  <si>
    <t>B3/5</t>
  </si>
  <si>
    <t>A8II/III</t>
  </si>
  <si>
    <t>G5IIb</t>
  </si>
  <si>
    <t>K4II</t>
  </si>
  <si>
    <t>K2.5IIIbCN1.5Ba+0.5</t>
  </si>
  <si>
    <t>F6II/III</t>
  </si>
  <si>
    <t>F6(m)pec</t>
  </si>
  <si>
    <t>A3/5V</t>
  </si>
  <si>
    <t>G5/K0III+A7/9</t>
  </si>
  <si>
    <t>K1IIIFe-1.2CN-0.5</t>
  </si>
  <si>
    <t>B0.5Ia/ab</t>
  </si>
  <si>
    <t>F3/5II</t>
  </si>
  <si>
    <t>F6/7Ib+B6V</t>
  </si>
  <si>
    <t>A1Iab/b</t>
  </si>
  <si>
    <t>B7III/IV</t>
  </si>
  <si>
    <t>C7</t>
  </si>
  <si>
    <t>K2IIICNIV</t>
  </si>
  <si>
    <t>A4mA5-F2</t>
  </si>
  <si>
    <t>B1/2II</t>
  </si>
  <si>
    <t>F0/2III/IV</t>
  </si>
  <si>
    <t>F8.5VFe-0.6</t>
  </si>
  <si>
    <t>C5</t>
  </si>
  <si>
    <t>K1.5IIICN1</t>
  </si>
  <si>
    <t>F9VFe-1.4CH-0.7</t>
  </si>
  <si>
    <t>A0/1IV</t>
  </si>
  <si>
    <t>F0(V)+F5(V)</t>
  </si>
  <si>
    <t>A2mA4-A9/F0</t>
  </si>
  <si>
    <t>A0III/IV</t>
  </si>
  <si>
    <t>G8VCH+0.3CaIwk</t>
  </si>
  <si>
    <t>B3III/V</t>
  </si>
  <si>
    <t>A5/7mA7-F2</t>
  </si>
  <si>
    <t>A7VpSrCrEu</t>
  </si>
  <si>
    <t>B2/3Vn</t>
  </si>
  <si>
    <t>K0.5IIbCN1</t>
  </si>
  <si>
    <t>K1IVCNIII</t>
  </si>
  <si>
    <t>B8/9V(n)</t>
  </si>
  <si>
    <t>A1mA5-F2</t>
  </si>
  <si>
    <t>A6VkA2mA3</t>
  </si>
  <si>
    <t>M8(III)e</t>
  </si>
  <si>
    <t>A3mA5-F0</t>
  </si>
  <si>
    <t>G9-III</t>
  </si>
  <si>
    <t>A0II/III</t>
  </si>
  <si>
    <t>G2V+K1V</t>
  </si>
  <si>
    <t>G0VFe+0.4</t>
  </si>
  <si>
    <t>K2/3II</t>
  </si>
  <si>
    <t>K2III_Ba1</t>
  </si>
  <si>
    <t>F0II/III</t>
  </si>
  <si>
    <t>K2IVCNII</t>
  </si>
  <si>
    <t>A3IV(n)</t>
  </si>
  <si>
    <t>A2III+A3III</t>
  </si>
  <si>
    <t>F6/8IV/V</t>
  </si>
  <si>
    <t>B1/2Vn</t>
  </si>
  <si>
    <t>O8IV((f))</t>
  </si>
  <si>
    <t>O8V</t>
  </si>
  <si>
    <t>A3mA7-F2</t>
  </si>
  <si>
    <t>F2/3II</t>
  </si>
  <si>
    <t>G8/K0III+A/F</t>
  </si>
  <si>
    <t>F7II/III</t>
  </si>
  <si>
    <t>A2Vs+A2Vs</t>
  </si>
  <si>
    <t>B1/B2V</t>
  </si>
  <si>
    <t>G1/3Ib/II</t>
  </si>
  <si>
    <t>K1IIb</t>
  </si>
  <si>
    <t>kA4hF0mF2III</t>
  </si>
  <si>
    <t>A8VkA2mA2_lB</t>
  </si>
  <si>
    <t>A3V(m)</t>
  </si>
  <si>
    <t>A1mA5/7-F2</t>
  </si>
  <si>
    <t>G5/6Ib</t>
  </si>
  <si>
    <t>B2IVpHe</t>
  </si>
  <si>
    <t>M4+B</t>
  </si>
  <si>
    <t>F0/2Ib/II</t>
  </si>
  <si>
    <t>A5IVs</t>
  </si>
  <si>
    <t>K2IIIaCN1Ca1Ba0.5</t>
  </si>
  <si>
    <t>F9VCH-0.4</t>
  </si>
  <si>
    <t>A5mA6-F0</t>
  </si>
  <si>
    <t>G4V</t>
  </si>
  <si>
    <t>B9.5Vne</t>
  </si>
  <si>
    <t>G2II</t>
  </si>
  <si>
    <t>B9II/III(pSi)</t>
  </si>
  <si>
    <t>G6IV</t>
  </si>
  <si>
    <t>Ap(Si)</t>
  </si>
  <si>
    <t>M1/2II/III+A</t>
  </si>
  <si>
    <t>G3/5V</t>
  </si>
  <si>
    <t>A1/3V</t>
  </si>
  <si>
    <t>A7/9IV</t>
  </si>
  <si>
    <t>F5VFe+0.5</t>
  </si>
  <si>
    <t>K0/1Ib</t>
  </si>
  <si>
    <t>B2/3Vnn</t>
  </si>
  <si>
    <t>A0V+M7/8V</t>
  </si>
  <si>
    <t>ApCrEuSr</t>
  </si>
  <si>
    <t>B2/3IV</t>
  </si>
  <si>
    <t>F9Ia</t>
  </si>
  <si>
    <t>F1Vnnm-4</t>
  </si>
  <si>
    <t>B1Iab/Ib</t>
  </si>
  <si>
    <t>B3Vnpe</t>
  </si>
  <si>
    <t>G3IV-V</t>
  </si>
  <si>
    <t>B8IVSi</t>
  </si>
  <si>
    <t>A/F</t>
  </si>
  <si>
    <t>kA3hA7mF0III:</t>
  </si>
  <si>
    <t>A</t>
  </si>
  <si>
    <t>O3.5-4III(f*)+O6IV</t>
  </si>
  <si>
    <t>K0/1III+F/G</t>
  </si>
  <si>
    <t>K2III/IVCNII</t>
  </si>
  <si>
    <t>G5IIICH1</t>
  </si>
  <si>
    <t>A0V+B</t>
  </si>
  <si>
    <t>F6II</t>
  </si>
  <si>
    <t>G8/K0III+G</t>
  </si>
  <si>
    <t>G9V</t>
  </si>
  <si>
    <t>B7/8II</t>
  </si>
  <si>
    <t>B5/7</t>
  </si>
  <si>
    <t>A7VkA2mA5</t>
  </si>
  <si>
    <t>M0II/III</t>
  </si>
  <si>
    <t>A5mA7-A9</t>
  </si>
  <si>
    <t>G9-IV-VHdel1</t>
  </si>
  <si>
    <t>kA2.5hF2mF2(IV)</t>
  </si>
  <si>
    <t>B6V+B9V</t>
  </si>
  <si>
    <t>F4.5V</t>
  </si>
  <si>
    <t>knA2h(eA)VSr((Eu))</t>
  </si>
  <si>
    <t>SNIIP</t>
  </si>
  <si>
    <t>SNIa</t>
  </si>
  <si>
    <t>G8+III-IIIb</t>
  </si>
  <si>
    <t>K2IIIb:CN0.5</t>
  </si>
  <si>
    <t>K3Ib+B2IV-V</t>
  </si>
  <si>
    <t>B1.5</t>
  </si>
  <si>
    <t>F0VSr</t>
  </si>
  <si>
    <t>B8.5Vn</t>
  </si>
  <si>
    <t>B4Veshell</t>
  </si>
  <si>
    <t>kA0hA7Sr</t>
  </si>
  <si>
    <t>kA2hA8mA7</t>
  </si>
  <si>
    <t>B9.5Van</t>
  </si>
  <si>
    <t>A3.5IV:</t>
  </si>
  <si>
    <t>B8IVs</t>
  </si>
  <si>
    <t>B9VspSi</t>
  </si>
  <si>
    <t>F6</t>
  </si>
  <si>
    <t>A0mA1Va</t>
  </si>
  <si>
    <t>F4IV-V+DA</t>
  </si>
  <si>
    <t>B5+</t>
  </si>
  <si>
    <t>K2III-IIIb</t>
  </si>
  <si>
    <t>G3IIIFe-0.5</t>
  </si>
  <si>
    <t>A8VSrCrEu</t>
  </si>
  <si>
    <t>O9.5Ib</t>
  </si>
  <si>
    <t>A0III+B9.5IVn</t>
  </si>
  <si>
    <t>K3:III</t>
  </si>
  <si>
    <t>B2Vp</t>
  </si>
  <si>
    <t>A2mA2-A7</t>
  </si>
  <si>
    <t>B2/3Ia</t>
  </si>
  <si>
    <t>ApSi(Cr)</t>
  </si>
  <si>
    <t>K1IIICN0.5</t>
  </si>
  <si>
    <t>A3mA6-A9</t>
  </si>
  <si>
    <t>A6IV/V</t>
  </si>
  <si>
    <t>G6.5III</t>
  </si>
  <si>
    <t>B7IVn</t>
  </si>
  <si>
    <t>A3Ia+</t>
  </si>
  <si>
    <t>B1.5V:e-shell</t>
  </si>
  <si>
    <t>B4IIIpe</t>
  </si>
  <si>
    <t>F8.5Fe-0.7</t>
  </si>
  <si>
    <t>B6Vpe</t>
  </si>
  <si>
    <t>B2: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</si>
</sst>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000000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0" fontId="6" fillId="0" borderId="0" xfId="0" applyFont="1" applyAlignment="1">
      <alignment vertical="center"/>
    </xf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164" fontId="1" fillId="0" borderId="0" xfId="0" applyNumberFormat="1" applyFont="1"/>
    <xf numFmtId="164" fontId="0" fillId="0" borderId="0" xfId="0" applyNumberFormat="1"/>
    <xf numFmtId="165" fontId="0" fillId="0" borderId="0" xfId="0" applyNumberFormat="1"/>
    <xf numFmtId="165" fontId="1" fillId="0" borderId="0" xfId="0" applyNumberFormat="1" applyFont="1"/>
    <xf numFmtId="166" fontId="1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135FA-C064-4349-AAFF-B715C77905FD}">
  <dimension ref="A1:AH9036"/>
  <sheetViews>
    <sheetView topLeftCell="A4621" workbookViewId="0">
      <selection activeCell="B4636" sqref="B4636"/>
    </sheetView>
  </sheetViews>
  <sheetFormatPr defaultRowHeight="14.4"/>
  <cols>
    <col min="1" max="1" width="5" bestFit="1" customWidth="1"/>
    <col min="2" max="2" width="16.21875" customWidth="1"/>
    <col min="3" max="3" width="5" bestFit="1" customWidth="1"/>
    <col min="4" max="4" width="6.33203125" bestFit="1" customWidth="1"/>
    <col min="5" max="5" width="7.44140625" bestFit="1" customWidth="1"/>
    <col min="6" max="6" width="12" bestFit="1" customWidth="1"/>
    <col min="7" max="7" width="7.44140625" customWidth="1"/>
    <col min="8" max="8" width="5.6640625" customWidth="1"/>
    <col min="9" max="9" width="12" bestFit="1" customWidth="1"/>
    <col min="10" max="14" width="13.44140625" customWidth="1"/>
    <col min="15" max="15" width="6.77734375" bestFit="1" customWidth="1"/>
    <col min="16" max="16" width="7" bestFit="1" customWidth="1"/>
    <col min="17" max="18" width="6.5546875" bestFit="1" customWidth="1"/>
    <col min="19" max="19" width="6.5546875" customWidth="1"/>
    <col min="20" max="20" width="6" bestFit="1" customWidth="1"/>
    <col min="21" max="21" width="21.88671875" bestFit="1" customWidth="1"/>
    <col min="23" max="24" width="10.6640625" style="3" customWidth="1"/>
    <col min="25" max="28" width="8.88671875" style="8"/>
    <col min="30" max="30" width="8.88671875" style="3"/>
  </cols>
  <sheetData>
    <row r="1" spans="1:34">
      <c r="A1" s="1" t="s">
        <v>3</v>
      </c>
      <c r="B1" s="1" t="s">
        <v>67</v>
      </c>
      <c r="C1" s="1" t="s">
        <v>4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68</v>
      </c>
      <c r="K1" s="1" t="s">
        <v>69</v>
      </c>
      <c r="L1" s="1" t="s">
        <v>291</v>
      </c>
      <c r="M1" s="1" t="s">
        <v>292</v>
      </c>
      <c r="N1" s="1" t="s">
        <v>294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295</v>
      </c>
      <c r="T1" s="1" t="s">
        <v>9</v>
      </c>
      <c r="U1" s="1" t="s">
        <v>293</v>
      </c>
      <c r="V1" s="1" t="s">
        <v>72</v>
      </c>
      <c r="W1" s="2" t="s">
        <v>73</v>
      </c>
      <c r="X1" s="2" t="s">
        <v>116</v>
      </c>
      <c r="Y1" s="7" t="s">
        <v>277</v>
      </c>
      <c r="Z1" s="7" t="s">
        <v>278</v>
      </c>
      <c r="AA1" s="7" t="s">
        <v>279</v>
      </c>
      <c r="AB1" s="7"/>
      <c r="AC1" s="1" t="s">
        <v>71</v>
      </c>
      <c r="AD1" s="2" t="s">
        <v>70</v>
      </c>
      <c r="AF1" t="s">
        <v>286</v>
      </c>
      <c r="AG1" t="s">
        <v>287</v>
      </c>
      <c r="AH1" t="s">
        <v>288</v>
      </c>
    </row>
    <row r="2" spans="1:34">
      <c r="A2">
        <v>8756</v>
      </c>
      <c r="B2" t="s">
        <v>9061</v>
      </c>
      <c r="C2" t="s">
        <v>16</v>
      </c>
      <c r="D2">
        <v>6</v>
      </c>
      <c r="E2">
        <v>45</v>
      </c>
      <c r="F2">
        <v>8.9172799999999999</v>
      </c>
      <c r="G2">
        <v>-16</v>
      </c>
      <c r="H2">
        <v>42</v>
      </c>
      <c r="I2">
        <v>58.017099999999999</v>
      </c>
      <c r="J2">
        <f>(D2+E2/60+F2/3600)*15</f>
        <v>101.28715533333333</v>
      </c>
      <c r="K2">
        <f>IF(G2&lt;0, G2-H2/60-I2/3600, G2+H2/60+I2/3600)</f>
        <v>-16.71611586111111</v>
      </c>
      <c r="L2">
        <v>-546.01</v>
      </c>
      <c r="M2">
        <v>-1223.07</v>
      </c>
      <c r="N2">
        <v>379.21</v>
      </c>
      <c r="O2">
        <v>-1.51</v>
      </c>
      <c r="P2">
        <v>-1.46</v>
      </c>
      <c r="Q2">
        <v>-1.46</v>
      </c>
      <c r="R2">
        <v>-1.46</v>
      </c>
      <c r="S2" t="s">
        <v>9341</v>
      </c>
      <c r="T2">
        <v>-1.43</v>
      </c>
      <c r="U2" t="s">
        <v>11528</v>
      </c>
      <c r="V2" t="str">
        <f>LEFT($U2,2)</f>
        <v>A0</v>
      </c>
      <c r="W2" s="3">
        <f>_xlfn.XLOOKUP(V2,$AC$2:$AC$43,$AD$2:$AD$43,"none")</f>
        <v>-0.01</v>
      </c>
      <c r="X2" s="3">
        <f>IF(ISNUMBER($W2), 4600 * (1 / (0.92 * $W2 + 1.7) + 1 / (0.92 * $W2 + 0.62)),"none")</f>
        <v>10251.712375722911</v>
      </c>
      <c r="Y2" s="8">
        <f>IF(ISNUMBER($X2), _xlfn.XLOOKUP($X2,Sheet3!$A$2:$A$392,Sheet3!$B$2:$B$392,"none", 1,1), $AF$2)</f>
        <v>0.6109</v>
      </c>
      <c r="Z2" s="8">
        <f>IF(ISNUMBER($X2), _xlfn.XLOOKUP($X2,Sheet3!$A$2:$A$392,Sheet3!$C$2:$C$392,"none", 1,1), $AF$2)</f>
        <v>0.69189999999999996</v>
      </c>
      <c r="AA2" s="8">
        <f>IF(ISNUMBER($X2), _xlfn.XLOOKUP($X2,Sheet3!$A$2:$A$392,Sheet3!$D$2:$D$392,"none", 1,1), $AF$2)</f>
        <v>1</v>
      </c>
      <c r="AC2" t="s">
        <v>74</v>
      </c>
      <c r="AD2" s="3">
        <v>-0.3</v>
      </c>
      <c r="AF2">
        <v>0.8</v>
      </c>
      <c r="AG2">
        <v>0.8</v>
      </c>
      <c r="AH2">
        <v>0.8</v>
      </c>
    </row>
    <row r="3" spans="1:34">
      <c r="A3">
        <v>6982</v>
      </c>
      <c r="B3" t="s">
        <v>7285</v>
      </c>
      <c r="C3" t="s">
        <v>297</v>
      </c>
      <c r="D3">
        <v>6</v>
      </c>
      <c r="E3">
        <v>23</v>
      </c>
      <c r="F3">
        <v>57.109879999999997</v>
      </c>
      <c r="G3">
        <v>-52</v>
      </c>
      <c r="H3">
        <v>41</v>
      </c>
      <c r="I3">
        <v>44.381</v>
      </c>
      <c r="J3">
        <f>(D3+E3/60+F3/3600)*15</f>
        <v>95.98795783333334</v>
      </c>
      <c r="K3">
        <f>IF(G3&lt;0, G3-H3/60-I3/3600, G3+H3/60+I3/3600)</f>
        <v>-52.695661388888887</v>
      </c>
      <c r="L3">
        <v>19.93</v>
      </c>
      <c r="M3">
        <v>23.24</v>
      </c>
      <c r="N3">
        <v>10.55</v>
      </c>
      <c r="O3">
        <v>-0.49</v>
      </c>
      <c r="P3">
        <v>-0.59</v>
      </c>
      <c r="Q3">
        <v>-0.74</v>
      </c>
      <c r="R3">
        <v>-0.96</v>
      </c>
      <c r="S3" t="s">
        <v>9341</v>
      </c>
      <c r="T3">
        <v>-1.1299999999999999</v>
      </c>
      <c r="U3" t="s">
        <v>9565</v>
      </c>
      <c r="V3" t="str">
        <f>LEFT($U3,2)</f>
        <v>A9</v>
      </c>
      <c r="W3" s="3">
        <f>_xlfn.XLOOKUP(V3,$AC$2:$AC$43,$AD$2:$AD$43,"none")</f>
        <v>0.3</v>
      </c>
      <c r="X3" s="3">
        <f>IF(ISNUMBER($W3), 4600 * (1 / (0.92 * $W3 + 1.7) + 1 / (0.92 * $W3 + 0.62)),"none")</f>
        <v>7461.8637941006364</v>
      </c>
      <c r="Y3" s="8">
        <f>IF(ISNUMBER($X3), _xlfn.XLOOKUP($X3,Sheet3!$A$2:$A$392,Sheet3!$B$2:$B$392,"none", 1,1), $AF$2)</f>
        <v>0.85199999999999998</v>
      </c>
      <c r="Z3" s="8">
        <f>IF(ISNUMBER($X3), _xlfn.XLOOKUP($X3,Sheet3!$A$2:$A$392,Sheet3!$C$2:$C$392,"none", 1,1), $AF$2)</f>
        <v>0.86209999999999998</v>
      </c>
      <c r="AA3" s="8">
        <f>IF(ISNUMBER($X3), _xlfn.XLOOKUP($X3,Sheet3!$A$2:$A$392,Sheet3!$D$2:$D$392,"none", 1,1), $AF$2)</f>
        <v>1</v>
      </c>
      <c r="AC3" t="s">
        <v>75</v>
      </c>
      <c r="AD3" s="3">
        <v>-0.26</v>
      </c>
    </row>
    <row r="4" spans="1:34">
      <c r="A4">
        <v>2696</v>
      </c>
      <c r="B4" t="s">
        <v>2998</v>
      </c>
      <c r="C4" t="s">
        <v>2999</v>
      </c>
      <c r="D4">
        <v>7</v>
      </c>
      <c r="E4">
        <v>12</v>
      </c>
      <c r="F4">
        <v>36</v>
      </c>
      <c r="G4">
        <v>-27</v>
      </c>
      <c r="H4">
        <v>40</v>
      </c>
      <c r="I4">
        <v>0</v>
      </c>
      <c r="J4">
        <f>(D4+E4/60+F4/3600)*15</f>
        <v>108.15</v>
      </c>
      <c r="K4">
        <f>IF(G4&lt;0, G4-H4/60-I4/3600, G4+H4/60+I4/3600)</f>
        <v>-27.666666666666668</v>
      </c>
      <c r="L4" t="s">
        <v>9341</v>
      </c>
      <c r="M4" t="s">
        <v>9341</v>
      </c>
      <c r="N4" t="s">
        <v>9341</v>
      </c>
      <c r="O4" t="s">
        <v>9341</v>
      </c>
      <c r="P4" t="s">
        <v>9341</v>
      </c>
      <c r="Q4">
        <v>-0.1</v>
      </c>
      <c r="R4" t="s">
        <v>9341</v>
      </c>
      <c r="S4" t="s">
        <v>9341</v>
      </c>
      <c r="T4" t="s">
        <v>9341</v>
      </c>
      <c r="U4" t="s">
        <v>9341</v>
      </c>
      <c r="V4" t="str">
        <f>LEFT($U4,2)</f>
        <v>~</v>
      </c>
      <c r="W4" s="3" t="str">
        <f>_xlfn.XLOOKUP(V4,$AC$2:$AC$43,$AD$2:$AD$43,"none")</f>
        <v>none</v>
      </c>
      <c r="X4" s="3" t="str">
        <f>IF(ISNUMBER($W4), 4600 * (1 / (0.92 * $W4 + 1.7) + 1 / (0.92 * $W4 + 0.62)),"none")</f>
        <v>none</v>
      </c>
      <c r="Y4" s="8">
        <f>IF(ISNUMBER($X4), _xlfn.XLOOKUP($X4,Sheet3!$A$2:$A$392,Sheet3!$B$2:$B$392,"none", 1,1), $AF$2)</f>
        <v>0.8</v>
      </c>
      <c r="Z4" s="8">
        <f>IF(ISNUMBER($X4), _xlfn.XLOOKUP($X4,Sheet3!$A$2:$A$392,Sheet3!$C$2:$C$392,"none", 1,1), $AF$2)</f>
        <v>0.8</v>
      </c>
      <c r="AA4" s="8">
        <f>IF(ISNUMBER($X4), _xlfn.XLOOKUP($X4,Sheet3!$A$2:$A$392,Sheet3!$D$2:$D$392,"none", 1,1), $AF$2)</f>
        <v>0.8</v>
      </c>
      <c r="AC4" t="s">
        <v>76</v>
      </c>
      <c r="AD4" s="3">
        <v>-0.24</v>
      </c>
    </row>
    <row r="5" spans="1:34">
      <c r="A5">
        <v>8153</v>
      </c>
      <c r="B5" t="s">
        <v>8456</v>
      </c>
      <c r="C5" t="s">
        <v>313</v>
      </c>
      <c r="D5">
        <v>14</v>
      </c>
      <c r="E5">
        <v>39</v>
      </c>
      <c r="F5">
        <v>29.719930000000002</v>
      </c>
      <c r="G5">
        <v>-60</v>
      </c>
      <c r="H5">
        <v>49</v>
      </c>
      <c r="I5">
        <v>55.999000000000002</v>
      </c>
      <c r="J5">
        <f>(D5+E5/60+F5/3600)*15</f>
        <v>219.87383304166667</v>
      </c>
      <c r="K5">
        <f>IF(G5&lt;0, G5-H5/60-I5/3600, G5+H5/60+I5/3600)</f>
        <v>-60.832221944444449</v>
      </c>
      <c r="L5">
        <v>-3608</v>
      </c>
      <c r="M5">
        <v>686</v>
      </c>
      <c r="N5">
        <v>742</v>
      </c>
      <c r="O5" t="s">
        <v>9341</v>
      </c>
      <c r="P5">
        <v>0.4</v>
      </c>
      <c r="Q5">
        <v>-0.1</v>
      </c>
      <c r="R5" t="s">
        <v>9341</v>
      </c>
      <c r="S5" t="s">
        <v>9341</v>
      </c>
      <c r="T5" t="s">
        <v>9341</v>
      </c>
      <c r="U5" t="s">
        <v>11437</v>
      </c>
      <c r="V5" t="str">
        <f>LEFT($U5,2)</f>
        <v>G2</v>
      </c>
      <c r="W5" s="3">
        <f>_xlfn.XLOOKUP(V5,$AC$2:$AC$43,$AD$2:$AD$43,"none")</f>
        <v>0.63</v>
      </c>
      <c r="X5" s="3">
        <f>IF(ISNUMBER($W5), 4600 * (1 / (0.92 * $W5 + 1.7) + 1 / (0.92 * $W5 + 0.62)),"none")</f>
        <v>5852.5094139995554</v>
      </c>
      <c r="Y5" s="8">
        <f>IF(ISNUMBER($X5), _xlfn.XLOOKUP($X5,Sheet3!$A$2:$A$392,Sheet3!$B$2:$B$392,"none", 1,1), $AF$2)</f>
        <v>1</v>
      </c>
      <c r="Z5" s="8">
        <f>IF(ISNUMBER($X5), _xlfn.XLOOKUP($X5,Sheet3!$A$2:$A$392,Sheet3!$C$2:$C$392,"none", 1,1), $AF$2)</f>
        <v>0.89290000000000003</v>
      </c>
      <c r="AA5" s="8">
        <f>IF(ISNUMBER($X5), _xlfn.XLOOKUP($X5,Sheet3!$A$2:$A$392,Sheet3!$D$2:$D$392,"none", 1,1), $AF$2)</f>
        <v>0.82379999999999998</v>
      </c>
      <c r="AC5" t="s">
        <v>77</v>
      </c>
      <c r="AD5" s="3">
        <v>-0.2</v>
      </c>
    </row>
    <row r="6" spans="1:34">
      <c r="A6">
        <v>5159</v>
      </c>
      <c r="B6" t="s">
        <v>5462</v>
      </c>
      <c r="C6" t="s">
        <v>39</v>
      </c>
      <c r="D6">
        <v>14</v>
      </c>
      <c r="E6">
        <v>15</v>
      </c>
      <c r="F6">
        <v>39.672069999999998</v>
      </c>
      <c r="G6">
        <v>19</v>
      </c>
      <c r="H6">
        <v>10</v>
      </c>
      <c r="I6">
        <v>56.673000000000002</v>
      </c>
      <c r="J6">
        <f>(D6+E6/60+F6/3600)*15</f>
        <v>213.91530029166665</v>
      </c>
      <c r="K6">
        <f>IF(G6&lt;0, G6-H6/60-I6/3600, G6+H6/60+I6/3600)</f>
        <v>19.18240916666667</v>
      </c>
      <c r="L6">
        <v>-1093.3900000000001</v>
      </c>
      <c r="M6">
        <v>-2000.06</v>
      </c>
      <c r="N6">
        <v>88.83</v>
      </c>
      <c r="O6">
        <v>2.46</v>
      </c>
      <c r="P6">
        <v>1.18</v>
      </c>
      <c r="Q6">
        <v>-0.05</v>
      </c>
      <c r="R6">
        <v>-1.03</v>
      </c>
      <c r="S6" t="s">
        <v>9341</v>
      </c>
      <c r="T6">
        <v>-1.68</v>
      </c>
      <c r="U6" t="s">
        <v>10825</v>
      </c>
      <c r="V6" t="str">
        <f>LEFT($U6,2)</f>
        <v>K1</v>
      </c>
      <c r="W6" s="3">
        <f>_xlfn.XLOOKUP(V6,$AC$2:$AC$43,$AD$2:$AD$43,"none")</f>
        <v>0.86</v>
      </c>
      <c r="X6" s="3">
        <f>IF(ISNUMBER($W6), 4600 * (1 / (0.92 * $W6 + 1.7) + 1 / (0.92 * $W6 + 0.62)),"none")</f>
        <v>5106.1368670782376</v>
      </c>
      <c r="Y6" s="8">
        <f>IF(ISNUMBER($X6), _xlfn.XLOOKUP($X6,Sheet3!$A$2:$A$392,Sheet3!$B$2:$B$392,"none", 1,1), $AF$2)</f>
        <v>1</v>
      </c>
      <c r="Z6" s="8">
        <f>IF(ISNUMBER($X6), _xlfn.XLOOKUP($X6,Sheet3!$A$2:$A$392,Sheet3!$C$2:$C$392,"none", 1,1), $AF$2)</f>
        <v>0.82210000000000005</v>
      </c>
      <c r="AA6" s="8">
        <f>IF(ISNUMBER($X6), _xlfn.XLOOKUP($X6,Sheet3!$A$2:$A$392,Sheet3!$D$2:$D$392,"none", 1,1), $AF$2)</f>
        <v>0.65410000000000001</v>
      </c>
      <c r="AC6" t="s">
        <v>78</v>
      </c>
      <c r="AD6" s="3">
        <v>-0.18</v>
      </c>
    </row>
    <row r="7" spans="1:34">
      <c r="A7">
        <v>8152</v>
      </c>
      <c r="B7" t="s">
        <v>8455</v>
      </c>
      <c r="C7" t="s">
        <v>16</v>
      </c>
      <c r="D7">
        <v>14</v>
      </c>
      <c r="E7">
        <v>39</v>
      </c>
      <c r="F7">
        <v>36.494</v>
      </c>
      <c r="G7">
        <v>-60</v>
      </c>
      <c r="H7">
        <v>50</v>
      </c>
      <c r="I7">
        <v>2.3736999999999999</v>
      </c>
      <c r="J7">
        <f>(D7+E7/60+F7/3600)*15</f>
        <v>219.90205833333331</v>
      </c>
      <c r="K7">
        <f>IF(G7&lt;0, G7-H7/60-I7/3600, G7+H7/60+I7/3600)</f>
        <v>-60.833992694444447</v>
      </c>
      <c r="L7">
        <v>-3679.25</v>
      </c>
      <c r="M7">
        <v>473.67</v>
      </c>
      <c r="N7">
        <v>743</v>
      </c>
      <c r="O7">
        <v>0.96</v>
      </c>
      <c r="P7">
        <v>0.72</v>
      </c>
      <c r="Q7">
        <v>0.01</v>
      </c>
      <c r="R7" t="s">
        <v>9341</v>
      </c>
      <c r="S7" t="s">
        <v>9341</v>
      </c>
      <c r="T7" t="s">
        <v>9341</v>
      </c>
      <c r="U7" t="s">
        <v>10129</v>
      </c>
      <c r="V7" t="str">
        <f>LEFT($U7,2)</f>
        <v>G2</v>
      </c>
      <c r="W7" s="3">
        <f>_xlfn.XLOOKUP(V7,$AC$2:$AC$43,$AD$2:$AD$43,"none")</f>
        <v>0.63</v>
      </c>
      <c r="X7" s="3">
        <f>IF(ISNUMBER($W7), 4600 * (1 / (0.92 * $W7 + 1.7) + 1 / (0.92 * $W7 + 0.62)),"none")</f>
        <v>5852.5094139995554</v>
      </c>
      <c r="Y7" s="8">
        <f>IF(ISNUMBER($X7), _xlfn.XLOOKUP($X7,Sheet3!$A$2:$A$392,Sheet3!$B$2:$B$392,"none", 1,1), $AF$2)</f>
        <v>1</v>
      </c>
      <c r="Z7" s="8">
        <f>IF(ISNUMBER($X7), _xlfn.XLOOKUP($X7,Sheet3!$A$2:$A$392,Sheet3!$C$2:$C$392,"none", 1,1), $AF$2)</f>
        <v>0.89290000000000003</v>
      </c>
      <c r="AA7" s="8">
        <f>IF(ISNUMBER($X7), _xlfn.XLOOKUP($X7,Sheet3!$A$2:$A$392,Sheet3!$D$2:$D$392,"none", 1,1), $AF$2)</f>
        <v>0.82379999999999998</v>
      </c>
      <c r="AC7" t="s">
        <v>79</v>
      </c>
      <c r="AD7" s="3">
        <v>-0.16</v>
      </c>
    </row>
    <row r="8" spans="1:34">
      <c r="A8">
        <v>6697</v>
      </c>
      <c r="B8" t="s">
        <v>7000</v>
      </c>
      <c r="C8" t="s">
        <v>11</v>
      </c>
      <c r="D8">
        <v>18</v>
      </c>
      <c r="E8">
        <v>36</v>
      </c>
      <c r="F8">
        <v>56.336350000000003</v>
      </c>
      <c r="G8">
        <v>38</v>
      </c>
      <c r="H8">
        <v>47</v>
      </c>
      <c r="I8">
        <v>1.2802</v>
      </c>
      <c r="J8">
        <f>(D8+E8/60+F8/3600)*15</f>
        <v>279.23473479166665</v>
      </c>
      <c r="K8">
        <f>IF(G8&lt;0, G8-H8/60-I8/3600, G8+H8/60+I8/3600)</f>
        <v>38.783688944444442</v>
      </c>
      <c r="L8">
        <v>200.94</v>
      </c>
      <c r="M8">
        <v>286.23</v>
      </c>
      <c r="N8">
        <v>130.22999999999999</v>
      </c>
      <c r="O8">
        <v>0.03</v>
      </c>
      <c r="P8">
        <v>0.03</v>
      </c>
      <c r="Q8">
        <v>0.03</v>
      </c>
      <c r="R8">
        <v>7.0000000000000007E-2</v>
      </c>
      <c r="S8" t="s">
        <v>9341</v>
      </c>
      <c r="T8">
        <v>0.1</v>
      </c>
      <c r="U8" t="s">
        <v>10375</v>
      </c>
      <c r="V8" t="str">
        <f>LEFT($U8,2)</f>
        <v>A0</v>
      </c>
      <c r="W8" s="3">
        <f>_xlfn.XLOOKUP(V8,$AC$2:$AC$43,$AD$2:$AD$43,"none")</f>
        <v>-0.01</v>
      </c>
      <c r="X8" s="3">
        <f>IF(ISNUMBER($W8), 4600 * (1 / (0.92 * $W8 + 1.7) + 1 / (0.92 * $W8 + 0.62)),"none")</f>
        <v>10251.712375722911</v>
      </c>
      <c r="Y8" s="8">
        <f>IF(ISNUMBER($X8), _xlfn.XLOOKUP($X8,Sheet3!$A$2:$A$392,Sheet3!$B$2:$B$392,"none", 1,1), $AF$2)</f>
        <v>0.6109</v>
      </c>
      <c r="Z8" s="8">
        <f>IF(ISNUMBER($X8), _xlfn.XLOOKUP($X8,Sheet3!$A$2:$A$392,Sheet3!$C$2:$C$392,"none", 1,1), $AF$2)</f>
        <v>0.69189999999999996</v>
      </c>
      <c r="AA8" s="8">
        <f>IF(ISNUMBER($X8), _xlfn.XLOOKUP($X8,Sheet3!$A$2:$A$392,Sheet3!$D$2:$D$392,"none", 1,1), $AF$2)</f>
        <v>1</v>
      </c>
      <c r="AC8" t="s">
        <v>80</v>
      </c>
      <c r="AD8" s="3">
        <v>-0.14000000000000001</v>
      </c>
    </row>
    <row r="9" spans="1:34">
      <c r="A9">
        <v>741</v>
      </c>
      <c r="B9" t="s">
        <v>1041</v>
      </c>
      <c r="C9" t="s">
        <v>16</v>
      </c>
      <c r="D9">
        <v>5</v>
      </c>
      <c r="E9">
        <v>16</v>
      </c>
      <c r="F9">
        <v>41.358710000000002</v>
      </c>
      <c r="G9">
        <v>45</v>
      </c>
      <c r="H9">
        <v>59</v>
      </c>
      <c r="I9">
        <v>52.769300000000001</v>
      </c>
      <c r="J9">
        <f>(D9+E9/60+F9/3600)*15</f>
        <v>79.172327958333341</v>
      </c>
      <c r="K9">
        <f>IF(G9&lt;0, G9-H9/60-I9/3600, G9+H9/60+I9/3600)</f>
        <v>45.997991472222225</v>
      </c>
      <c r="L9">
        <v>75.25</v>
      </c>
      <c r="M9">
        <v>-426.89</v>
      </c>
      <c r="N9">
        <v>76.2</v>
      </c>
      <c r="O9">
        <v>1.33</v>
      </c>
      <c r="P9">
        <v>0.88</v>
      </c>
      <c r="Q9">
        <v>0.08</v>
      </c>
      <c r="R9">
        <v>-0.52</v>
      </c>
      <c r="S9" t="s">
        <v>9341</v>
      </c>
      <c r="T9">
        <v>-0.96</v>
      </c>
      <c r="U9" t="s">
        <v>9712</v>
      </c>
      <c r="V9" t="str">
        <f>LEFT($U9,2)</f>
        <v>G3</v>
      </c>
      <c r="W9" s="3">
        <f>_xlfn.XLOOKUP(V9,$AC$2:$AC$43,$AD$2:$AD$43,"none")</f>
        <v>0.65</v>
      </c>
      <c r="X9" s="3">
        <f>IF(ISNUMBER($W9), 4600 * (1 / (0.92 * $W9 + 1.7) + 1 / (0.92 * $W9 + 0.62)),"none")</f>
        <v>5778.4237310662083</v>
      </c>
      <c r="Y9" s="8">
        <f>IF(ISNUMBER($X9), _xlfn.XLOOKUP($X9,Sheet3!$A$2:$A$392,Sheet3!$B$2:$B$392,"none", 1,1), $AF$2)</f>
        <v>1</v>
      </c>
      <c r="Z9" s="8">
        <f>IF(ISNUMBER($X9), _xlfn.XLOOKUP($X9,Sheet3!$A$2:$A$392,Sheet3!$C$2:$C$392,"none", 1,1), $AF$2)</f>
        <v>0.88360000000000005</v>
      </c>
      <c r="AA9" s="8">
        <f>IF(ISNUMBER($X9), _xlfn.XLOOKUP($X9,Sheet3!$A$2:$A$392,Sheet3!$D$2:$D$392,"none", 1,1), $AF$2)</f>
        <v>0.8</v>
      </c>
      <c r="AC9" t="s">
        <v>81</v>
      </c>
      <c r="AD9" s="3">
        <v>-0.13</v>
      </c>
    </row>
    <row r="10" spans="1:34">
      <c r="A10">
        <v>8993</v>
      </c>
      <c r="B10" t="s">
        <v>9298</v>
      </c>
      <c r="C10" t="s">
        <v>305</v>
      </c>
      <c r="D10">
        <v>22</v>
      </c>
      <c r="E10">
        <v>47</v>
      </c>
      <c r="F10">
        <v>27.887543740800002</v>
      </c>
      <c r="G10">
        <v>58</v>
      </c>
      <c r="H10">
        <v>7</v>
      </c>
      <c r="I10">
        <v>23.650778423999999</v>
      </c>
      <c r="J10">
        <f>(D10+E10/60+F10/3600)*15</f>
        <v>341.86619809892005</v>
      </c>
      <c r="K10">
        <f>IF(G10&lt;0, G10-H10/60-I10/3600, G10+H10/60+I10/3600)</f>
        <v>58.123236327340003</v>
      </c>
      <c r="L10">
        <v>-3.2410000000000001</v>
      </c>
      <c r="M10">
        <v>-2.552</v>
      </c>
      <c r="N10">
        <v>0.18</v>
      </c>
      <c r="O10" t="s">
        <v>9341</v>
      </c>
      <c r="P10" t="s">
        <v>9341</v>
      </c>
      <c r="Q10">
        <v>0.128</v>
      </c>
      <c r="R10" t="s">
        <v>9341</v>
      </c>
      <c r="S10">
        <v>18.068999999999999</v>
      </c>
      <c r="T10">
        <v>0.128</v>
      </c>
      <c r="U10" t="s">
        <v>9341</v>
      </c>
      <c r="V10" t="str">
        <f>LEFT($U10,2)</f>
        <v>~</v>
      </c>
      <c r="W10" s="3" t="str">
        <f>_xlfn.XLOOKUP(V10,$AC$2:$AC$43,$AD$2:$AD$43,"none")</f>
        <v>none</v>
      </c>
      <c r="X10" s="3" t="str">
        <f>IF(ISNUMBER($W10), 4600 * (1 / (0.92 * $W10 + 1.7) + 1 / (0.92 * $W10 + 0.62)),"none")</f>
        <v>none</v>
      </c>
      <c r="Y10" s="8">
        <f>IF(ISNUMBER($X10), _xlfn.XLOOKUP($X10,Sheet3!$A$2:$A$392,Sheet3!$B$2:$B$392,"none", 1,1), $AF$2)</f>
        <v>0.8</v>
      </c>
      <c r="Z10" s="8">
        <f>IF(ISNUMBER($X10), _xlfn.XLOOKUP($X10,Sheet3!$A$2:$A$392,Sheet3!$C$2:$C$392,"none", 1,1), $AF$2)</f>
        <v>0.8</v>
      </c>
      <c r="AA10" s="8">
        <f>IF(ISNUMBER($X10), _xlfn.XLOOKUP($X10,Sheet3!$A$2:$A$392,Sheet3!$D$2:$D$392,"none", 1,1), $AF$2)</f>
        <v>0.8</v>
      </c>
      <c r="AC10" t="s">
        <v>82</v>
      </c>
      <c r="AD10" s="3">
        <v>-0.11</v>
      </c>
    </row>
    <row r="11" spans="1:34">
      <c r="A11">
        <v>1911</v>
      </c>
      <c r="B11" t="s">
        <v>2212</v>
      </c>
      <c r="C11" t="s">
        <v>27</v>
      </c>
      <c r="D11">
        <v>5</v>
      </c>
      <c r="E11">
        <v>14</v>
      </c>
      <c r="F11">
        <v>32.272100000000002</v>
      </c>
      <c r="G11">
        <v>-8</v>
      </c>
      <c r="H11">
        <v>12</v>
      </c>
      <c r="I11">
        <v>5.8981000000000003</v>
      </c>
      <c r="J11">
        <f>(D11+E11/60+F11/3600)*15</f>
        <v>78.634467083333334</v>
      </c>
      <c r="K11">
        <f>IF(G11&lt;0, G11-H11/60-I11/3600, G11+H11/60+I11/3600)</f>
        <v>-8.2016383611111099</v>
      </c>
      <c r="L11">
        <v>1.31</v>
      </c>
      <c r="M11">
        <v>0.5</v>
      </c>
      <c r="N11">
        <v>3.78</v>
      </c>
      <c r="O11">
        <v>-0.56000000000000005</v>
      </c>
      <c r="P11">
        <v>0.1</v>
      </c>
      <c r="Q11">
        <v>0.13</v>
      </c>
      <c r="R11">
        <v>0.13</v>
      </c>
      <c r="S11" t="s">
        <v>9341</v>
      </c>
      <c r="T11">
        <v>0.15</v>
      </c>
      <c r="U11" t="s">
        <v>10038</v>
      </c>
      <c r="V11" t="str">
        <f>LEFT($U11,2)</f>
        <v>B8</v>
      </c>
      <c r="W11" s="3">
        <f>_xlfn.XLOOKUP(V11,$AC$2:$AC$43,$AD$2:$AD$43,"none")</f>
        <v>-0.11</v>
      </c>
      <c r="X11" s="3">
        <f>IF(ISNUMBER($W11), 4600 * (1 / (0.92 * $W11 + 1.7) + 1 / (0.92 * $W11 + 0.62)),"none")</f>
        <v>11743.77313439976</v>
      </c>
      <c r="Y11" s="8">
        <f>IF(ISNUMBER($X11), _xlfn.XLOOKUP($X11,Sheet3!$A$2:$A$392,Sheet3!$B$2:$B$392,"none", 1,1), $AF$2)</f>
        <v>0.54959999999999998</v>
      </c>
      <c r="Z11" s="8">
        <f>IF(ISNUMBER($X11), _xlfn.XLOOKUP($X11,Sheet3!$A$2:$A$392,Sheet3!$C$2:$C$392,"none", 1,1), $AF$2)</f>
        <v>0.64410000000000001</v>
      </c>
      <c r="AA11" s="8">
        <f>IF(ISNUMBER($X11), _xlfn.XLOOKUP($X11,Sheet3!$A$2:$A$392,Sheet3!$D$2:$D$392,"none", 1,1), $AF$2)</f>
        <v>1</v>
      </c>
      <c r="AC11" t="s">
        <v>83</v>
      </c>
      <c r="AD11" s="3">
        <v>-7.0000000000000007E-2</v>
      </c>
    </row>
    <row r="12" spans="1:34">
      <c r="A12">
        <v>2806</v>
      </c>
      <c r="B12" t="s">
        <v>3109</v>
      </c>
      <c r="C12" t="s">
        <v>16</v>
      </c>
      <c r="D12">
        <v>7</v>
      </c>
      <c r="E12">
        <v>39</v>
      </c>
      <c r="F12">
        <v>18.119499999999999</v>
      </c>
      <c r="G12">
        <v>5</v>
      </c>
      <c r="H12">
        <v>13</v>
      </c>
      <c r="I12">
        <v>29.955200000000001</v>
      </c>
      <c r="J12">
        <f>(D12+E12/60+F12/3600)*15</f>
        <v>114.82549791666668</v>
      </c>
      <c r="K12">
        <f>IF(G12&lt;0, G12-H12/60-I12/3600, G12+H12/60+I12/3600)</f>
        <v>5.2249875555555558</v>
      </c>
      <c r="L12">
        <v>-714.59</v>
      </c>
      <c r="M12">
        <v>-1036.8</v>
      </c>
      <c r="N12">
        <v>284.56</v>
      </c>
      <c r="O12">
        <v>0.82</v>
      </c>
      <c r="P12">
        <v>0.79</v>
      </c>
      <c r="Q12">
        <v>0.37</v>
      </c>
      <c r="R12">
        <v>-0.05</v>
      </c>
      <c r="S12" t="s">
        <v>9341</v>
      </c>
      <c r="T12">
        <v>-0.28000000000000003</v>
      </c>
      <c r="U12" t="s">
        <v>10328</v>
      </c>
      <c r="V12" t="str">
        <f>LEFT($U12,2)</f>
        <v>F5</v>
      </c>
      <c r="W12" s="3">
        <f>_xlfn.XLOOKUP(V12,$AC$2:$AC$43,$AD$2:$AD$43,"none")</f>
        <v>0.45</v>
      </c>
      <c r="X12" s="3">
        <f>IF(ISNUMBER($W12), 4600 * (1 / (0.92 * $W12 + 1.7) + 1 / (0.92 * $W12 + 0.62)),"none")</f>
        <v>6624.7124722536864</v>
      </c>
      <c r="Y12" s="8">
        <f>IF(ISNUMBER($X12), _xlfn.XLOOKUP($X12,Sheet3!$A$2:$A$392,Sheet3!$B$2:$B$392,"none", 1,1), $AF$2)</f>
        <v>0.99370000000000003</v>
      </c>
      <c r="Z12" s="8">
        <f>IF(ISNUMBER($X12), _xlfn.XLOOKUP($X12,Sheet3!$A$2:$A$392,Sheet3!$C$2:$C$392,"none", 1,1), $AF$2)</f>
        <v>0.9526</v>
      </c>
      <c r="AA12" s="8">
        <f>IF(ISNUMBER($X12), _xlfn.XLOOKUP($X12,Sheet3!$A$2:$A$392,Sheet3!$D$2:$D$392,"none", 1,1), $AF$2)</f>
        <v>1</v>
      </c>
      <c r="AC12" t="s">
        <v>84</v>
      </c>
      <c r="AD12" s="3">
        <v>-0.01</v>
      </c>
    </row>
    <row r="13" spans="1:34">
      <c r="A13">
        <v>7336</v>
      </c>
      <c r="B13" t="s">
        <v>7639</v>
      </c>
      <c r="C13" t="s">
        <v>2999</v>
      </c>
      <c r="D13">
        <v>5</v>
      </c>
      <c r="E13">
        <v>23</v>
      </c>
      <c r="F13">
        <v>34.6</v>
      </c>
      <c r="G13">
        <v>-69</v>
      </c>
      <c r="H13">
        <v>45</v>
      </c>
      <c r="I13">
        <v>22</v>
      </c>
      <c r="J13">
        <f>(D13+E13/60+F13/3600)*15</f>
        <v>80.894166666666678</v>
      </c>
      <c r="K13">
        <f>IF(G13&lt;0, G13-H13/60-I13/3600, G13+H13/60+I13/3600)</f>
        <v>-69.75611111111111</v>
      </c>
      <c r="L13">
        <v>1.91</v>
      </c>
      <c r="M13">
        <v>0.22900000000000001</v>
      </c>
      <c r="N13" t="s">
        <v>9341</v>
      </c>
      <c r="O13" t="s">
        <v>9341</v>
      </c>
      <c r="P13" t="s">
        <v>9341</v>
      </c>
      <c r="Q13">
        <v>0.4</v>
      </c>
      <c r="R13" t="s">
        <v>9341</v>
      </c>
      <c r="S13" t="s">
        <v>9341</v>
      </c>
      <c r="T13" t="s">
        <v>9341</v>
      </c>
      <c r="U13" t="s">
        <v>9341</v>
      </c>
      <c r="V13" t="str">
        <f>LEFT($U13,2)</f>
        <v>~</v>
      </c>
      <c r="W13" s="3" t="str">
        <f>_xlfn.XLOOKUP(V13,$AC$2:$AC$43,$AD$2:$AD$43,"none")</f>
        <v>none</v>
      </c>
      <c r="X13" s="3" t="str">
        <f>IF(ISNUMBER($W13), 4600 * (1 / (0.92 * $W13 + 1.7) + 1 / (0.92 * $W13 + 0.62)),"none")</f>
        <v>none</v>
      </c>
      <c r="Y13" s="8">
        <f>IF(ISNUMBER($X13), _xlfn.XLOOKUP($X13,Sheet3!$A$2:$A$392,Sheet3!$B$2:$B$392,"none", 1,1), $AF$2)</f>
        <v>0.8</v>
      </c>
      <c r="Z13" s="8">
        <f>IF(ISNUMBER($X13), _xlfn.XLOOKUP($X13,Sheet3!$A$2:$A$392,Sheet3!$C$2:$C$392,"none", 1,1), $AF$2)</f>
        <v>0.8</v>
      </c>
      <c r="AA13" s="8">
        <f>IF(ISNUMBER($X13), _xlfn.XLOOKUP($X13,Sheet3!$A$2:$A$392,Sheet3!$D$2:$D$392,"none", 1,1), $AF$2)</f>
        <v>0.8</v>
      </c>
      <c r="AC13" t="s">
        <v>85</v>
      </c>
      <c r="AD13" s="3">
        <v>0.02</v>
      </c>
    </row>
    <row r="14" spans="1:34">
      <c r="A14">
        <v>2196</v>
      </c>
      <c r="B14" t="s">
        <v>2497</v>
      </c>
      <c r="C14" t="s">
        <v>20</v>
      </c>
      <c r="D14">
        <v>5</v>
      </c>
      <c r="E14">
        <v>55</v>
      </c>
      <c r="F14">
        <v>10.30536</v>
      </c>
      <c r="G14">
        <v>7</v>
      </c>
      <c r="H14">
        <v>24</v>
      </c>
      <c r="I14">
        <v>25.430399999999999</v>
      </c>
      <c r="J14">
        <f>(D14+E14/60+F14/3600)*15</f>
        <v>88.792939000000004</v>
      </c>
      <c r="K14">
        <f>IF(G14&lt;0, G14-H14/60-I14/3600, G14+H14/60+I14/3600)</f>
        <v>7.4070640000000001</v>
      </c>
      <c r="L14">
        <v>27.54</v>
      </c>
      <c r="M14">
        <v>11.3</v>
      </c>
      <c r="N14">
        <v>6.55</v>
      </c>
      <c r="O14">
        <v>4.38</v>
      </c>
      <c r="P14">
        <v>2.27</v>
      </c>
      <c r="Q14">
        <v>0.42</v>
      </c>
      <c r="R14">
        <v>-1.17</v>
      </c>
      <c r="S14" t="s">
        <v>9341</v>
      </c>
      <c r="T14">
        <v>-2.4500000000000002</v>
      </c>
      <c r="U14" t="s">
        <v>10146</v>
      </c>
      <c r="V14" t="str">
        <f>LEFT($U14,2)</f>
        <v>M1</v>
      </c>
      <c r="W14" s="3">
        <f>_xlfn.XLOOKUP(V14,$AC$2:$AC$43,$AD$2:$AD$43,"none")</f>
        <v>1.47</v>
      </c>
      <c r="X14" s="3">
        <f>IF(ISNUMBER($W14), 4600 * (1 / (0.92 * $W14 + 1.7) + 1 / (0.92 * $W14 + 0.62)),"none")</f>
        <v>3839.1950178350371</v>
      </c>
      <c r="Y14" s="8">
        <f>IF(ISNUMBER($X14), _xlfn.XLOOKUP($X14,Sheet3!$A$2:$A$392,Sheet3!$B$2:$B$392,"none", 1,1), $AF$2)</f>
        <v>1</v>
      </c>
      <c r="Z14" s="8">
        <f>IF(ISNUMBER($X14), _xlfn.XLOOKUP($X14,Sheet3!$A$2:$A$392,Sheet3!$C$2:$C$392,"none", 1,1), $AF$2)</f>
        <v>0.64800000000000002</v>
      </c>
      <c r="AA14" s="8">
        <f>IF(ISNUMBER($X14), _xlfn.XLOOKUP($X14,Sheet3!$A$2:$A$392,Sheet3!$D$2:$D$392,"none", 1,1), $AF$2)</f>
        <v>0.33460000000000001</v>
      </c>
      <c r="AC14" t="s">
        <v>86</v>
      </c>
      <c r="AD14" s="3">
        <v>0.05</v>
      </c>
    </row>
    <row r="15" spans="1:34">
      <c r="A15">
        <v>8972</v>
      </c>
      <c r="B15" t="s">
        <v>9277</v>
      </c>
      <c r="C15" t="s">
        <v>22</v>
      </c>
      <c r="D15">
        <v>1</v>
      </c>
      <c r="E15">
        <v>37</v>
      </c>
      <c r="F15">
        <v>42.845480000000002</v>
      </c>
      <c r="G15">
        <v>-57</v>
      </c>
      <c r="H15">
        <v>14</v>
      </c>
      <c r="I15">
        <v>12.3101</v>
      </c>
      <c r="J15">
        <f>(D15+E15/60+F15/3600)*15</f>
        <v>24.428522833333336</v>
      </c>
      <c r="K15">
        <f>IF(G15&lt;0, G15-H15/60-I15/3600, G15+H15/60+I15/3600)</f>
        <v>-57.236752805555554</v>
      </c>
      <c r="L15">
        <v>87</v>
      </c>
      <c r="M15">
        <v>-38.24</v>
      </c>
      <c r="N15">
        <v>23.39</v>
      </c>
      <c r="O15">
        <v>-0.36</v>
      </c>
      <c r="P15">
        <v>0.3</v>
      </c>
      <c r="Q15">
        <v>0.46</v>
      </c>
      <c r="R15">
        <v>0.49</v>
      </c>
      <c r="S15" t="s">
        <v>9341</v>
      </c>
      <c r="T15">
        <v>0.6</v>
      </c>
      <c r="U15" t="s">
        <v>11550</v>
      </c>
      <c r="V15" t="str">
        <f>LEFT($U15,2)</f>
        <v>B6</v>
      </c>
      <c r="W15" s="3">
        <f>_xlfn.XLOOKUP(V15,$AC$2:$AC$43,$AD$2:$AD$43,"none")</f>
        <v>-0.14000000000000001</v>
      </c>
      <c r="X15" s="3">
        <f>IF(ISNUMBER($W15), 4600 * (1 / (0.92 * $W15 + 1.7) + 1 / (0.92 * $W15 + 0.62)),"none")</f>
        <v>12292.519421243624</v>
      </c>
      <c r="Y15" s="8">
        <f>IF(ISNUMBER($X15), _xlfn.XLOOKUP($X15,Sheet3!$A$2:$A$392,Sheet3!$B$2:$B$392,"none", 1,1), $AF$2)</f>
        <v>0.53400000000000003</v>
      </c>
      <c r="Z15" s="8">
        <f>IF(ISNUMBER($X15), _xlfn.XLOOKUP($X15,Sheet3!$A$2:$A$392,Sheet3!$C$2:$C$392,"none", 1,1), $AF$2)</f>
        <v>0.63160000000000005</v>
      </c>
      <c r="AA15" s="8">
        <f>IF(ISNUMBER($X15), _xlfn.XLOOKUP($X15,Sheet3!$A$2:$A$392,Sheet3!$D$2:$D$392,"none", 1,1), $AF$2)</f>
        <v>1</v>
      </c>
      <c r="AC15" t="s">
        <v>87</v>
      </c>
      <c r="AD15" s="3">
        <v>0.08</v>
      </c>
    </row>
    <row r="16" spans="1:34">
      <c r="A16">
        <v>8045</v>
      </c>
      <c r="B16" t="s">
        <v>8348</v>
      </c>
      <c r="C16" t="s">
        <v>28</v>
      </c>
      <c r="D16">
        <v>14</v>
      </c>
      <c r="E16">
        <v>3</v>
      </c>
      <c r="F16">
        <v>49.405349999999999</v>
      </c>
      <c r="G16">
        <v>-60</v>
      </c>
      <c r="H16">
        <v>22</v>
      </c>
      <c r="I16">
        <v>22.926600000000001</v>
      </c>
      <c r="J16">
        <f>(D16+E16/60+F16/3600)*15</f>
        <v>210.95585562500003</v>
      </c>
      <c r="K16">
        <f>IF(G16&lt;0, G16-H16/60-I16/3600, G16+H16/60+I16/3600)</f>
        <v>-60.373035166666668</v>
      </c>
      <c r="L16">
        <v>-33.270000000000003</v>
      </c>
      <c r="M16">
        <v>-23.16</v>
      </c>
      <c r="N16">
        <v>8.32</v>
      </c>
      <c r="O16" t="s">
        <v>9341</v>
      </c>
      <c r="P16" t="s">
        <v>9341</v>
      </c>
      <c r="Q16">
        <v>0.57999999999999996</v>
      </c>
      <c r="R16" t="s">
        <v>9341</v>
      </c>
      <c r="S16" t="s">
        <v>9341</v>
      </c>
      <c r="T16" t="s">
        <v>9341</v>
      </c>
      <c r="U16" t="s">
        <v>9925</v>
      </c>
      <c r="V16" t="str">
        <f>LEFT($U16,2)</f>
        <v>B1</v>
      </c>
      <c r="W16" s="3">
        <f>_xlfn.XLOOKUP(V16,$AC$2:$AC$43,$AD$2:$AD$43,"none")</f>
        <v>-0.26</v>
      </c>
      <c r="X16" s="3">
        <f>IF(ISNUMBER($W16), 4600 * (1 / (0.92 * $W16 + 1.7) + 1 / (0.92 * $W16 + 0.62)),"none")</f>
        <v>15228.791407033788</v>
      </c>
      <c r="Y16" s="8">
        <f>IF(ISNUMBER($X16), _xlfn.XLOOKUP($X16,Sheet3!$A$2:$A$392,Sheet3!$B$2:$B$392,"none", 1,1), $AF$2)</f>
        <v>0.47010000000000002</v>
      </c>
      <c r="Z16" s="8">
        <f>IF(ISNUMBER($X16), _xlfn.XLOOKUP($X16,Sheet3!$A$2:$A$392,Sheet3!$C$2:$C$392,"none", 1,1), $AF$2)</f>
        <v>0.57840000000000003</v>
      </c>
      <c r="AA16" s="8">
        <f>IF(ISNUMBER($X16), _xlfn.XLOOKUP($X16,Sheet3!$A$2:$A$392,Sheet3!$D$2:$D$392,"none", 1,1), $AF$2)</f>
        <v>1</v>
      </c>
      <c r="AC16" t="s">
        <v>88</v>
      </c>
      <c r="AD16" s="3">
        <v>0.12</v>
      </c>
    </row>
    <row r="17" spans="1:30">
      <c r="A17">
        <v>6229</v>
      </c>
      <c r="B17" t="s">
        <v>6532</v>
      </c>
      <c r="C17" t="s">
        <v>11</v>
      </c>
      <c r="D17">
        <v>19</v>
      </c>
      <c r="E17">
        <v>50</v>
      </c>
      <c r="F17">
        <v>46.998550000000002</v>
      </c>
      <c r="G17">
        <v>8</v>
      </c>
      <c r="H17">
        <v>52</v>
      </c>
      <c r="I17">
        <v>5.9562999999999997</v>
      </c>
      <c r="J17">
        <f>(D17+E17/60+F17/3600)*15</f>
        <v>297.69582729166666</v>
      </c>
      <c r="K17">
        <f>IF(G17&lt;0, G17-H17/60-I17/3600, G17+H17/60+I17/3600)</f>
        <v>8.8683211944444444</v>
      </c>
      <c r="L17">
        <v>536.23</v>
      </c>
      <c r="M17">
        <v>385.29</v>
      </c>
      <c r="N17">
        <v>194.95</v>
      </c>
      <c r="O17">
        <v>1.07</v>
      </c>
      <c r="P17">
        <v>0.98</v>
      </c>
      <c r="Q17">
        <v>0.76</v>
      </c>
      <c r="R17">
        <v>0.62</v>
      </c>
      <c r="S17" t="s">
        <v>9341</v>
      </c>
      <c r="T17">
        <v>0.49</v>
      </c>
      <c r="U17" t="s">
        <v>9726</v>
      </c>
      <c r="V17" t="str">
        <f>LEFT($U17,2)</f>
        <v>A7</v>
      </c>
      <c r="W17" s="3">
        <f>_xlfn.XLOOKUP(V17,$AC$2:$AC$43,$AD$2:$AD$43,"none")</f>
        <v>0.2</v>
      </c>
      <c r="X17" s="3">
        <f>IF(ISNUMBER($W17), 4600 * (1 / (0.92 * $W17 + 1.7) + 1 / (0.92 * $W17 + 0.62)),"none")</f>
        <v>8163.0066229362728</v>
      </c>
      <c r="Y17" s="8">
        <f>IF(ISNUMBER($X17), _xlfn.XLOOKUP($X17,Sheet3!$A$2:$A$392,Sheet3!$B$2:$B$392,"none", 1,1), $AF$2)</f>
        <v>0.76519999999999999</v>
      </c>
      <c r="Z17" s="8">
        <f>IF(ISNUMBER($X17), _xlfn.XLOOKUP($X17,Sheet3!$A$2:$A$392,Sheet3!$C$2:$C$392,"none", 1,1), $AF$2)</f>
        <v>0.80349999999999999</v>
      </c>
      <c r="AA17" s="8">
        <f>IF(ISNUMBER($X17), _xlfn.XLOOKUP($X17,Sheet3!$A$2:$A$392,Sheet3!$D$2:$D$392,"none", 1,1), $AF$2)</f>
        <v>1</v>
      </c>
      <c r="AC17" t="s">
        <v>89</v>
      </c>
      <c r="AD17" s="3">
        <v>0.15</v>
      </c>
    </row>
    <row r="18" spans="1:30">
      <c r="A18">
        <v>1747</v>
      </c>
      <c r="B18" t="s">
        <v>2048</v>
      </c>
      <c r="C18" t="s">
        <v>35</v>
      </c>
      <c r="D18">
        <v>4</v>
      </c>
      <c r="E18">
        <v>35</v>
      </c>
      <c r="F18">
        <v>55.239069999999998</v>
      </c>
      <c r="G18">
        <v>16</v>
      </c>
      <c r="H18">
        <v>30</v>
      </c>
      <c r="I18">
        <v>33.488500000000002</v>
      </c>
      <c r="J18">
        <f>(D18+E18/60+F18/3600)*15</f>
        <v>68.980162791666658</v>
      </c>
      <c r="K18">
        <f>IF(G18&lt;0, G18-H18/60-I18/3600, G18+H18/60+I18/3600)</f>
        <v>16.509302361111111</v>
      </c>
      <c r="L18">
        <v>63.45</v>
      </c>
      <c r="M18">
        <v>-188.94</v>
      </c>
      <c r="N18">
        <v>48.94</v>
      </c>
      <c r="O18">
        <v>4.32</v>
      </c>
      <c r="P18">
        <v>2.4</v>
      </c>
      <c r="Q18">
        <v>0.86</v>
      </c>
      <c r="R18">
        <v>-0.37</v>
      </c>
      <c r="S18" t="s">
        <v>9341</v>
      </c>
      <c r="T18">
        <v>-1.31</v>
      </c>
      <c r="U18" t="s">
        <v>9995</v>
      </c>
      <c r="V18" t="str">
        <f>LEFT($U18,2)</f>
        <v>K5</v>
      </c>
      <c r="W18" s="3">
        <f>_xlfn.XLOOKUP(V18,$AC$2:$AC$43,$AD$2:$AD$43,"none")</f>
        <v>1.1499999999999999</v>
      </c>
      <c r="X18" s="3">
        <f>IF(ISNUMBER($W18), 4600 * (1 / (0.92 * $W18 + 1.7) + 1 / (0.92 * $W18 + 0.62)),"none")</f>
        <v>4409.2340323652679</v>
      </c>
      <c r="Y18" s="8">
        <f>IF(ISNUMBER($X18), _xlfn.XLOOKUP($X18,Sheet3!$A$2:$A$392,Sheet3!$B$2:$B$392,"none", 1,1), $AF$2)</f>
        <v>1</v>
      </c>
      <c r="Z18" s="8">
        <f>IF(ISNUMBER($X18), _xlfn.XLOOKUP($X18,Sheet3!$A$2:$A$392,Sheet3!$C$2:$C$392,"none", 1,1), $AF$2)</f>
        <v>0.73599999999999999</v>
      </c>
      <c r="AA18" s="8">
        <f>IF(ISNUMBER($X18), _xlfn.XLOOKUP($X18,Sheet3!$A$2:$A$392,Sheet3!$D$2:$D$392,"none", 1,1), $AF$2)</f>
        <v>0.4803</v>
      </c>
      <c r="AC18" t="s">
        <v>90</v>
      </c>
      <c r="AD18" s="3">
        <v>0.17</v>
      </c>
    </row>
    <row r="19" spans="1:30">
      <c r="A19">
        <v>5585</v>
      </c>
      <c r="B19" t="s">
        <v>5888</v>
      </c>
      <c r="C19" t="s">
        <v>20</v>
      </c>
      <c r="D19">
        <v>16</v>
      </c>
      <c r="E19">
        <v>29</v>
      </c>
      <c r="F19">
        <v>24.459700000000002</v>
      </c>
      <c r="G19">
        <v>-26</v>
      </c>
      <c r="H19">
        <v>25</v>
      </c>
      <c r="I19">
        <v>55.209400000000002</v>
      </c>
      <c r="J19">
        <f>(D19+E19/60+F19/3600)*15</f>
        <v>247.35191541666669</v>
      </c>
      <c r="K19">
        <f>IF(G19&lt;0, G19-H19/60-I19/3600, G19+H19/60+I19/3600)</f>
        <v>-26.432002611111113</v>
      </c>
      <c r="L19">
        <v>-12.11</v>
      </c>
      <c r="M19">
        <v>-23.3</v>
      </c>
      <c r="N19">
        <v>5.89</v>
      </c>
      <c r="O19">
        <v>4.08</v>
      </c>
      <c r="P19">
        <v>2.75</v>
      </c>
      <c r="Q19">
        <v>0.91</v>
      </c>
      <c r="R19">
        <v>-0.64</v>
      </c>
      <c r="S19" t="s">
        <v>9341</v>
      </c>
      <c r="T19">
        <v>-1.87</v>
      </c>
      <c r="U19" t="s">
        <v>10921</v>
      </c>
      <c r="V19" t="str">
        <f>LEFT($U19,2)</f>
        <v>M0</v>
      </c>
      <c r="W19" s="3">
        <f>_xlfn.XLOOKUP(V19,$AC$2:$AC$43,$AD$2:$AD$43,"none")</f>
        <v>1.37</v>
      </c>
      <c r="X19" s="3">
        <f>IF(ISNUMBER($W19), 4600 * (1 / (0.92 * $W19 + 1.7) + 1 / (0.92 * $W19 + 0.62)),"none")</f>
        <v>4000.1320989497008</v>
      </c>
      <c r="Y19" s="8">
        <f>IF(ISNUMBER($X19), _xlfn.XLOOKUP($X19,Sheet3!$A$2:$A$392,Sheet3!$B$2:$B$392,"none", 1,1), $AF$2)</f>
        <v>1</v>
      </c>
      <c r="Z19" s="8">
        <f>IF(ISNUMBER($X19), _xlfn.XLOOKUP($X19,Sheet3!$A$2:$A$392,Sheet3!$C$2:$C$392,"none", 1,1), $AF$2)</f>
        <v>0.67889999999999995</v>
      </c>
      <c r="AA19" s="8">
        <f>IF(ISNUMBER($X19), _xlfn.XLOOKUP($X19,Sheet3!$A$2:$A$392,Sheet3!$D$2:$D$392,"none", 1,1), $AF$2)</f>
        <v>0.38229999999999997</v>
      </c>
      <c r="AC19" t="s">
        <v>91</v>
      </c>
      <c r="AD19" s="3">
        <v>0.2</v>
      </c>
    </row>
    <row r="20" spans="1:30">
      <c r="A20">
        <v>5019</v>
      </c>
      <c r="B20" t="s">
        <v>5322</v>
      </c>
      <c r="C20" t="s">
        <v>28</v>
      </c>
      <c r="D20">
        <v>13</v>
      </c>
      <c r="E20">
        <v>25</v>
      </c>
      <c r="F20">
        <v>11.579370000000001</v>
      </c>
      <c r="G20">
        <v>-11</v>
      </c>
      <c r="H20">
        <v>9</v>
      </c>
      <c r="I20">
        <v>40.750100000000003</v>
      </c>
      <c r="J20">
        <f>(D20+E20/60+F20/3600)*15</f>
        <v>201.29824737499999</v>
      </c>
      <c r="K20">
        <f>IF(G20&lt;0, G20-H20/60-I20/3600, G20+H20/60+I20/3600)</f>
        <v>-11.161319472222223</v>
      </c>
      <c r="L20">
        <v>-42.35</v>
      </c>
      <c r="M20">
        <v>-30.67</v>
      </c>
      <c r="N20">
        <v>13.06</v>
      </c>
      <c r="O20">
        <v>-0.2</v>
      </c>
      <c r="P20">
        <v>0.74</v>
      </c>
      <c r="Q20">
        <v>0.97</v>
      </c>
      <c r="R20">
        <v>1.06</v>
      </c>
      <c r="S20" t="s">
        <v>9341</v>
      </c>
      <c r="T20">
        <v>1.3</v>
      </c>
      <c r="U20" t="s">
        <v>9916</v>
      </c>
      <c r="V20" t="str">
        <f>LEFT($U20,2)</f>
        <v>B1</v>
      </c>
      <c r="W20" s="3">
        <f>_xlfn.XLOOKUP(V20,$AC$2:$AC$43,$AD$2:$AD$43,"none")</f>
        <v>-0.26</v>
      </c>
      <c r="X20" s="3">
        <f>IF(ISNUMBER($W20), 4600 * (1 / (0.92 * $W20 + 1.7) + 1 / (0.92 * $W20 + 0.62)),"none")</f>
        <v>15228.791407033788</v>
      </c>
      <c r="Y20" s="8">
        <f>IF(ISNUMBER($X20), _xlfn.XLOOKUP($X20,Sheet3!$A$2:$A$392,Sheet3!$B$2:$B$392,"none", 1,1), $AF$2)</f>
        <v>0.47010000000000002</v>
      </c>
      <c r="Z20" s="8">
        <f>IF(ISNUMBER($X20), _xlfn.XLOOKUP($X20,Sheet3!$A$2:$A$392,Sheet3!$C$2:$C$392,"none", 1,1), $AF$2)</f>
        <v>0.57840000000000003</v>
      </c>
      <c r="AA20" s="8">
        <f>IF(ISNUMBER($X20), _xlfn.XLOOKUP($X20,Sheet3!$A$2:$A$392,Sheet3!$D$2:$D$392,"none", 1,1), $AF$2)</f>
        <v>1</v>
      </c>
      <c r="AC20" t="s">
        <v>92</v>
      </c>
      <c r="AD20" s="3">
        <v>0.27</v>
      </c>
    </row>
    <row r="21" spans="1:30">
      <c r="A21">
        <v>8635</v>
      </c>
      <c r="B21" t="s">
        <v>8940</v>
      </c>
      <c r="C21" t="s">
        <v>60</v>
      </c>
      <c r="D21">
        <v>17</v>
      </c>
      <c r="E21">
        <v>23</v>
      </c>
      <c r="F21">
        <v>41.71</v>
      </c>
      <c r="G21">
        <v>30</v>
      </c>
      <c r="H21">
        <v>29</v>
      </c>
      <c r="I21">
        <v>50.6</v>
      </c>
      <c r="J21">
        <f>(D21+E21/60+F21/3600)*15</f>
        <v>260.92379166666666</v>
      </c>
      <c r="K21">
        <f>IF(G21&lt;0, G21-H21/60-I21/3600, G21+H21/60+I21/3600)</f>
        <v>30.497388888888889</v>
      </c>
      <c r="L21" t="s">
        <v>9341</v>
      </c>
      <c r="M21" t="s">
        <v>9341</v>
      </c>
      <c r="N21" t="s">
        <v>9341</v>
      </c>
      <c r="O21" t="s">
        <v>9341</v>
      </c>
      <c r="P21">
        <v>1.05</v>
      </c>
      <c r="Q21">
        <v>1.07</v>
      </c>
      <c r="R21">
        <v>18.5</v>
      </c>
      <c r="S21" t="s">
        <v>9341</v>
      </c>
      <c r="T21" t="s">
        <v>9341</v>
      </c>
      <c r="U21" t="s">
        <v>11513</v>
      </c>
      <c r="V21" t="str">
        <f>LEFT($U21,2)</f>
        <v>SN</v>
      </c>
      <c r="W21" s="3" t="str">
        <f>_xlfn.XLOOKUP(V21,$AC$2:$AC$43,$AD$2:$AD$43,"none")</f>
        <v>none</v>
      </c>
      <c r="X21" s="3" t="str">
        <f>IF(ISNUMBER($W21), 4600 * (1 / (0.92 * $W21 + 1.7) + 1 / (0.92 * $W21 + 0.62)),"none")</f>
        <v>none</v>
      </c>
      <c r="Y21" s="8">
        <f>IF(ISNUMBER($X21), _xlfn.XLOOKUP($X21,Sheet3!$A$2:$A$392,Sheet3!$B$2:$B$392,"none", 1,1), $AF$2)</f>
        <v>0.8</v>
      </c>
      <c r="Z21" s="8">
        <f>IF(ISNUMBER($X21), _xlfn.XLOOKUP($X21,Sheet3!$A$2:$A$392,Sheet3!$C$2:$C$392,"none", 1,1), $AF$2)</f>
        <v>0.8</v>
      </c>
      <c r="AA21" s="8">
        <f>IF(ISNUMBER($X21), _xlfn.XLOOKUP($X21,Sheet3!$A$2:$A$392,Sheet3!$D$2:$D$392,"none", 1,1), $AF$2)</f>
        <v>0.8</v>
      </c>
      <c r="AC21" t="s">
        <v>93</v>
      </c>
      <c r="AD21" s="3">
        <v>0.3</v>
      </c>
    </row>
    <row r="22" spans="1:30">
      <c r="A22">
        <v>2859</v>
      </c>
      <c r="B22" t="s">
        <v>3162</v>
      </c>
      <c r="C22" t="s">
        <v>12</v>
      </c>
      <c r="D22">
        <v>7</v>
      </c>
      <c r="E22">
        <v>45</v>
      </c>
      <c r="F22">
        <v>18.949870000000001</v>
      </c>
      <c r="G22">
        <v>28</v>
      </c>
      <c r="H22">
        <v>1</v>
      </c>
      <c r="I22">
        <v>34.316000000000003</v>
      </c>
      <c r="J22">
        <f>(D22+E22/60+F22/3600)*15</f>
        <v>116.32895779166667</v>
      </c>
      <c r="K22">
        <f>IF(G22&lt;0, G22-H22/60-I22/3600, G22+H22/60+I22/3600)</f>
        <v>28.026198888888889</v>
      </c>
      <c r="L22">
        <v>-626.54999999999995</v>
      </c>
      <c r="M22">
        <v>-45.8</v>
      </c>
      <c r="N22">
        <v>96.54</v>
      </c>
      <c r="O22">
        <v>3</v>
      </c>
      <c r="P22">
        <v>2.14</v>
      </c>
      <c r="Q22">
        <v>1.1399999999999999</v>
      </c>
      <c r="R22">
        <v>0.39</v>
      </c>
      <c r="S22" t="s">
        <v>9341</v>
      </c>
      <c r="T22">
        <v>-0.11</v>
      </c>
      <c r="U22" t="s">
        <v>9751</v>
      </c>
      <c r="V22" t="str">
        <f>LEFT($U22,2)</f>
        <v>K0</v>
      </c>
      <c r="W22" s="3">
        <f>_xlfn.XLOOKUP(V22,$AC$2:$AC$43,$AD$2:$AD$43,"none")</f>
        <v>0.81</v>
      </c>
      <c r="X22" s="3">
        <f>IF(ISNUMBER($W22), 4600 * (1 / (0.92 * $W22 + 1.7) + 1 / (0.92 * $W22 + 0.62)),"none")</f>
        <v>5250.7063834266155</v>
      </c>
      <c r="Y22" s="8">
        <f>IF(ISNUMBER($X22), _xlfn.XLOOKUP($X22,Sheet3!$A$2:$A$392,Sheet3!$B$2:$B$392,"none", 1,1), $AF$2)</f>
        <v>1</v>
      </c>
      <c r="Z22" s="8">
        <f>IF(ISNUMBER($X22), _xlfn.XLOOKUP($X22,Sheet3!$A$2:$A$392,Sheet3!$C$2:$C$392,"none", 1,1), $AF$2)</f>
        <v>0.83299999999999996</v>
      </c>
      <c r="AA22" s="8">
        <f>IF(ISNUMBER($X22), _xlfn.XLOOKUP($X22,Sheet3!$A$2:$A$392,Sheet3!$D$2:$D$392,"none", 1,1), $AF$2)</f>
        <v>0.67869999999999997</v>
      </c>
      <c r="AC22" t="s">
        <v>94</v>
      </c>
      <c r="AD22" s="3">
        <v>0.32</v>
      </c>
    </row>
    <row r="23" spans="1:30">
      <c r="A23">
        <v>3328</v>
      </c>
      <c r="B23" t="s">
        <v>3631</v>
      </c>
      <c r="C23" t="s">
        <v>313</v>
      </c>
      <c r="D23">
        <v>22</v>
      </c>
      <c r="E23">
        <v>57</v>
      </c>
      <c r="F23">
        <v>39.046250000000001</v>
      </c>
      <c r="G23">
        <v>-29</v>
      </c>
      <c r="H23">
        <v>37</v>
      </c>
      <c r="I23">
        <v>20.0533</v>
      </c>
      <c r="J23">
        <f>(D23+E23/60+F23/3600)*15</f>
        <v>344.41269270833334</v>
      </c>
      <c r="K23">
        <f>IF(G23&lt;0, G23-H23/60-I23/3600, G23+H23/60+I23/3600)</f>
        <v>-29.622237027777778</v>
      </c>
      <c r="L23">
        <v>328.95</v>
      </c>
      <c r="M23">
        <v>-164.67</v>
      </c>
      <c r="N23">
        <v>129.81</v>
      </c>
      <c r="O23">
        <v>1.31</v>
      </c>
      <c r="P23">
        <v>1.25</v>
      </c>
      <c r="Q23">
        <v>1.1599999999999999</v>
      </c>
      <c r="R23">
        <v>1.1100000000000001</v>
      </c>
      <c r="S23" t="s">
        <v>9341</v>
      </c>
      <c r="T23">
        <v>1.0900000000000001</v>
      </c>
      <c r="U23" t="s">
        <v>9405</v>
      </c>
      <c r="V23" t="str">
        <f>LEFT($U23,2)</f>
        <v>A4</v>
      </c>
      <c r="W23" s="3">
        <f>_xlfn.XLOOKUP(V23,$AC$2:$AC$43,$AD$2:$AD$43,"none")</f>
        <v>0.12</v>
      </c>
      <c r="X23" s="3">
        <f>IF(ISNUMBER($W23), 4600 * (1 / (0.92 * $W23 + 1.7) + 1 / (0.92 * $W23 + 0.62)),"none")</f>
        <v>8838.7938932849465</v>
      </c>
      <c r="Y23" s="8">
        <f>IF(ISNUMBER($X23), _xlfn.XLOOKUP($X23,Sheet3!$A$2:$A$392,Sheet3!$B$2:$B$392,"none", 1,1), $AF$2)</f>
        <v>0.70040000000000002</v>
      </c>
      <c r="Z23" s="8">
        <f>IF(ISNUMBER($X23), _xlfn.XLOOKUP($X23,Sheet3!$A$2:$A$392,Sheet3!$C$2:$C$392,"none", 1,1), $AF$2)</f>
        <v>0.75790000000000002</v>
      </c>
      <c r="AA23" s="8">
        <f>IF(ISNUMBER($X23), _xlfn.XLOOKUP($X23,Sheet3!$A$2:$A$392,Sheet3!$D$2:$D$392,"none", 1,1), $AF$2)</f>
        <v>1</v>
      </c>
      <c r="AC23" t="s">
        <v>95</v>
      </c>
      <c r="AD23" s="3">
        <v>0.34</v>
      </c>
    </row>
    <row r="24" spans="1:30">
      <c r="A24">
        <v>220</v>
      </c>
      <c r="B24" t="s">
        <v>518</v>
      </c>
      <c r="C24" t="s">
        <v>14</v>
      </c>
      <c r="D24">
        <v>20</v>
      </c>
      <c r="E24">
        <v>41</v>
      </c>
      <c r="F24">
        <v>25.915140000000001</v>
      </c>
      <c r="G24">
        <v>45</v>
      </c>
      <c r="H24">
        <v>16</v>
      </c>
      <c r="I24">
        <v>49.219700000000003</v>
      </c>
      <c r="J24">
        <f>(D24+E24/60+F24/3600)*15</f>
        <v>310.35797974999997</v>
      </c>
      <c r="K24">
        <f>IF(G24&lt;0, G24-H24/60-I24/3600, G24+H24/60+I24/3600)</f>
        <v>45.280338805555552</v>
      </c>
      <c r="L24">
        <v>2.0099999999999998</v>
      </c>
      <c r="M24">
        <v>1.85</v>
      </c>
      <c r="N24">
        <v>2.31</v>
      </c>
      <c r="O24">
        <v>1.1100000000000001</v>
      </c>
      <c r="P24">
        <v>1.34</v>
      </c>
      <c r="Q24">
        <v>1.25</v>
      </c>
      <c r="R24">
        <v>1.1399999999999999</v>
      </c>
      <c r="S24" t="s">
        <v>9341</v>
      </c>
      <c r="T24">
        <v>1.04</v>
      </c>
      <c r="U24" t="s">
        <v>9487</v>
      </c>
      <c r="V24" t="str">
        <f>LEFT($U24,2)</f>
        <v>A2</v>
      </c>
      <c r="W24" s="3">
        <f>_xlfn.XLOOKUP(V24,$AC$2:$AC$43,$AD$2:$AD$43,"none")</f>
        <v>0.05</v>
      </c>
      <c r="X24" s="3">
        <f>IF(ISNUMBER($W24), 4600 * (1 / (0.92 * $W24 + 1.7) + 1 / (0.92 * $W24 + 0.62)),"none")</f>
        <v>9541.5002631497482</v>
      </c>
      <c r="Y24" s="8">
        <f>IF(ISNUMBER($X24), _xlfn.XLOOKUP($X24,Sheet3!$A$2:$A$392,Sheet3!$B$2:$B$392,"none", 1,1), $AF$2)</f>
        <v>0.65039999999999998</v>
      </c>
      <c r="Z24" s="8">
        <f>IF(ISNUMBER($X24), _xlfn.XLOOKUP($X24,Sheet3!$A$2:$A$392,Sheet3!$C$2:$C$392,"none", 1,1), $AF$2)</f>
        <v>0.72150000000000003</v>
      </c>
      <c r="AA24" s="8">
        <f>IF(ISNUMBER($X24), _xlfn.XLOOKUP($X24,Sheet3!$A$2:$A$392,Sheet3!$D$2:$D$392,"none", 1,1), $AF$2)</f>
        <v>1</v>
      </c>
      <c r="AC24" t="s">
        <v>96</v>
      </c>
      <c r="AD24" s="3">
        <v>0.35</v>
      </c>
    </row>
    <row r="25" spans="1:30">
      <c r="A25">
        <v>7890</v>
      </c>
      <c r="B25" t="s">
        <v>8193</v>
      </c>
      <c r="C25" t="s">
        <v>28</v>
      </c>
      <c r="D25">
        <v>12</v>
      </c>
      <c r="E25">
        <v>47</v>
      </c>
      <c r="F25">
        <v>43.268770000000004</v>
      </c>
      <c r="G25">
        <v>-59</v>
      </c>
      <c r="H25">
        <v>41</v>
      </c>
      <c r="I25">
        <v>19.5792</v>
      </c>
      <c r="J25">
        <f>(D25+E25/60+F25/3600)*15</f>
        <v>191.93028654166667</v>
      </c>
      <c r="K25">
        <f>IF(G25&lt;0, G25-H25/60-I25/3600, G25+H25/60+I25/3600)</f>
        <v>-59.688772</v>
      </c>
      <c r="L25">
        <v>-42.97</v>
      </c>
      <c r="M25">
        <v>-16.18</v>
      </c>
      <c r="N25">
        <v>11.71</v>
      </c>
      <c r="O25">
        <v>0.03</v>
      </c>
      <c r="P25">
        <v>1.02</v>
      </c>
      <c r="Q25">
        <v>1.25</v>
      </c>
      <c r="R25">
        <v>1.38</v>
      </c>
      <c r="S25" t="s">
        <v>9341</v>
      </c>
      <c r="T25">
        <v>1.64</v>
      </c>
      <c r="U25" t="s">
        <v>11374</v>
      </c>
      <c r="V25" t="str">
        <f>LEFT($U25,2)</f>
        <v>B1</v>
      </c>
      <c r="W25" s="3">
        <f>_xlfn.XLOOKUP(V25,$AC$2:$AC$43,$AD$2:$AD$43,"none")</f>
        <v>-0.26</v>
      </c>
      <c r="X25" s="3">
        <f>IF(ISNUMBER($W25), 4600 * (1 / (0.92 * $W25 + 1.7) + 1 / (0.92 * $W25 + 0.62)),"none")</f>
        <v>15228.791407033788</v>
      </c>
      <c r="Y25" s="8">
        <f>IF(ISNUMBER($X25), _xlfn.XLOOKUP($X25,Sheet3!$A$2:$A$392,Sheet3!$B$2:$B$392,"none", 1,1), $AF$2)</f>
        <v>0.47010000000000002</v>
      </c>
      <c r="Z25" s="8">
        <f>IF(ISNUMBER($X25), _xlfn.XLOOKUP($X25,Sheet3!$A$2:$A$392,Sheet3!$C$2:$C$392,"none", 1,1), $AF$2)</f>
        <v>0.57840000000000003</v>
      </c>
      <c r="AA25" s="8">
        <f>IF(ISNUMBER($X25), _xlfn.XLOOKUP($X25,Sheet3!$A$2:$A$392,Sheet3!$D$2:$D$392,"none", 1,1), $AF$2)</f>
        <v>1</v>
      </c>
      <c r="AC25" t="s">
        <v>97</v>
      </c>
      <c r="AD25" s="3">
        <v>0.45</v>
      </c>
    </row>
    <row r="26" spans="1:30">
      <c r="A26">
        <v>8905</v>
      </c>
      <c r="B26" t="s">
        <v>9210</v>
      </c>
      <c r="C26" t="s">
        <v>297</v>
      </c>
      <c r="D26">
        <v>12</v>
      </c>
      <c r="E26">
        <v>26</v>
      </c>
      <c r="F26">
        <v>35.896000000000001</v>
      </c>
      <c r="G26">
        <v>-63</v>
      </c>
      <c r="H26">
        <v>5</v>
      </c>
      <c r="I26">
        <v>56.73</v>
      </c>
      <c r="J26">
        <f>(D26+E26/60+F26/3600)*15</f>
        <v>186.64956666666669</v>
      </c>
      <c r="K26">
        <f>IF(G26&lt;0, G26-H26/60-I26/3600, G26+H26/60+I26/3600)</f>
        <v>-63.099091666666666</v>
      </c>
      <c r="L26">
        <v>-35.4</v>
      </c>
      <c r="M26">
        <v>-14.7</v>
      </c>
      <c r="N26" t="s">
        <v>9341</v>
      </c>
      <c r="O26" t="s">
        <v>9341</v>
      </c>
      <c r="P26">
        <v>1.1000000000000001</v>
      </c>
      <c r="Q26">
        <v>1.28</v>
      </c>
      <c r="R26" t="s">
        <v>9341</v>
      </c>
      <c r="S26" t="s">
        <v>9341</v>
      </c>
      <c r="T26" t="s">
        <v>9341</v>
      </c>
      <c r="U26" t="s">
        <v>11117</v>
      </c>
      <c r="V26" t="str">
        <f>LEFT($U26,2)</f>
        <v>B0</v>
      </c>
      <c r="W26" s="3">
        <f>_xlfn.XLOOKUP(V26,$AC$2:$AC$43,$AD$2:$AD$43,"none")</f>
        <v>-0.3</v>
      </c>
      <c r="X26" s="3">
        <f>IF(ISNUMBER($W26), 4600 * (1 / (0.92 * $W26 + 1.7) + 1 / (0.92 * $W26 + 0.62)),"none")</f>
        <v>16602.430101907499</v>
      </c>
      <c r="Y26" s="8">
        <f>IF(ISNUMBER($X26), _xlfn.XLOOKUP($X26,Sheet3!$A$2:$A$392,Sheet3!$B$2:$B$392,"none", 1,1), $AF$2)</f>
        <v>0.45090000000000002</v>
      </c>
      <c r="Z26" s="8">
        <f>IF(ISNUMBER($X26), _xlfn.XLOOKUP($X26,Sheet3!$A$2:$A$392,Sheet3!$C$2:$C$392,"none", 1,1), $AF$2)</f>
        <v>0.56169999999999998</v>
      </c>
      <c r="AA26" s="8">
        <f>IF(ISNUMBER($X26), _xlfn.XLOOKUP($X26,Sheet3!$A$2:$A$392,Sheet3!$D$2:$D$392,"none", 1,1), $AF$2)</f>
        <v>1</v>
      </c>
      <c r="AC26" t="s">
        <v>98</v>
      </c>
      <c r="AD26" s="3">
        <v>0.53</v>
      </c>
    </row>
    <row r="27" spans="1:30">
      <c r="A27">
        <v>8154</v>
      </c>
      <c r="B27" t="s">
        <v>8457</v>
      </c>
      <c r="C27" t="s">
        <v>12</v>
      </c>
      <c r="D27">
        <v>14</v>
      </c>
      <c r="E27">
        <v>39</v>
      </c>
      <c r="F27">
        <v>35.063110000000002</v>
      </c>
      <c r="G27">
        <v>-60</v>
      </c>
      <c r="H27">
        <v>50</v>
      </c>
      <c r="I27">
        <v>15.0992</v>
      </c>
      <c r="J27">
        <f>(D27+E27/60+F27/3600)*15</f>
        <v>219.89609629166668</v>
      </c>
      <c r="K27">
        <f>IF(G27&lt;0, G27-H27/60-I27/3600, G27+H27/60+I27/3600)</f>
        <v>-60.83752755555556</v>
      </c>
      <c r="L27">
        <v>-3614.39</v>
      </c>
      <c r="M27">
        <v>802.98</v>
      </c>
      <c r="N27">
        <v>743</v>
      </c>
      <c r="O27">
        <v>2.89</v>
      </c>
      <c r="P27">
        <v>2.21</v>
      </c>
      <c r="Q27">
        <v>1.33</v>
      </c>
      <c r="R27" t="s">
        <v>9341</v>
      </c>
      <c r="S27" t="s">
        <v>9341</v>
      </c>
      <c r="T27" t="s">
        <v>9341</v>
      </c>
      <c r="U27" t="s">
        <v>10393</v>
      </c>
      <c r="V27" t="str">
        <f>LEFT($U27,2)</f>
        <v>K1</v>
      </c>
      <c r="W27" s="3">
        <f>_xlfn.XLOOKUP(V27,$AC$2:$AC$43,$AD$2:$AD$43,"none")</f>
        <v>0.86</v>
      </c>
      <c r="X27" s="3">
        <f>IF(ISNUMBER($W27), 4600 * (1 / (0.92 * $W27 + 1.7) + 1 / (0.92 * $W27 + 0.62)),"none")</f>
        <v>5106.1368670782376</v>
      </c>
      <c r="Y27" s="8">
        <f>IF(ISNUMBER($X27), _xlfn.XLOOKUP($X27,Sheet3!$A$2:$A$392,Sheet3!$B$2:$B$392,"none", 1,1), $AF$2)</f>
        <v>1</v>
      </c>
      <c r="Z27" s="8">
        <f>IF(ISNUMBER($X27), _xlfn.XLOOKUP($X27,Sheet3!$A$2:$A$392,Sheet3!$C$2:$C$392,"none", 1,1), $AF$2)</f>
        <v>0.82210000000000005</v>
      </c>
      <c r="AA27" s="8">
        <f>IF(ISNUMBER($X27), _xlfn.XLOOKUP($X27,Sheet3!$A$2:$A$392,Sheet3!$D$2:$D$392,"none", 1,1), $AF$2)</f>
        <v>0.65410000000000001</v>
      </c>
      <c r="AC27" t="s">
        <v>99</v>
      </c>
      <c r="AD27" s="3">
        <v>0.6</v>
      </c>
    </row>
    <row r="28" spans="1:30">
      <c r="A28">
        <v>4463</v>
      </c>
      <c r="B28" t="s">
        <v>4766</v>
      </c>
      <c r="C28" t="s">
        <v>12</v>
      </c>
      <c r="D28">
        <v>10</v>
      </c>
      <c r="E28">
        <v>8</v>
      </c>
      <c r="F28">
        <v>22.31099</v>
      </c>
      <c r="G28">
        <v>11</v>
      </c>
      <c r="H28">
        <v>58</v>
      </c>
      <c r="I28">
        <v>1.9516</v>
      </c>
      <c r="J28">
        <f>(D28+E28/60+F28/3600)*15</f>
        <v>152.09296245833335</v>
      </c>
      <c r="K28">
        <f>IF(G28&lt;0, G28-H28/60-I28/3600, G28+H28/60+I28/3600)</f>
        <v>11.967208777777778</v>
      </c>
      <c r="L28">
        <v>-248.73</v>
      </c>
      <c r="M28">
        <v>5.59</v>
      </c>
      <c r="N28">
        <v>41.13</v>
      </c>
      <c r="O28">
        <v>0.88</v>
      </c>
      <c r="P28">
        <v>1.24</v>
      </c>
      <c r="Q28">
        <v>1.4</v>
      </c>
      <c r="R28">
        <v>1.37</v>
      </c>
      <c r="S28" t="s">
        <v>9341</v>
      </c>
      <c r="T28">
        <v>1.47</v>
      </c>
      <c r="U28" t="s">
        <v>10685</v>
      </c>
      <c r="V28" t="str">
        <f>LEFT($U28,2)</f>
        <v>B8</v>
      </c>
      <c r="W28" s="3">
        <f>_xlfn.XLOOKUP(V28,$AC$2:$AC$43,$AD$2:$AD$43,"none")</f>
        <v>-0.11</v>
      </c>
      <c r="X28" s="3">
        <f>IF(ISNUMBER($W28), 4600 * (1 / (0.92 * $W28 + 1.7) + 1 / (0.92 * $W28 + 0.62)),"none")</f>
        <v>11743.77313439976</v>
      </c>
      <c r="Y28" s="8">
        <f>IF(ISNUMBER($X28), _xlfn.XLOOKUP($X28,Sheet3!$A$2:$A$392,Sheet3!$B$2:$B$392,"none", 1,1), $AF$2)</f>
        <v>0.54959999999999998</v>
      </c>
      <c r="Z28" s="8">
        <f>IF(ISNUMBER($X28), _xlfn.XLOOKUP($X28,Sheet3!$A$2:$A$392,Sheet3!$C$2:$C$392,"none", 1,1), $AF$2)</f>
        <v>0.64410000000000001</v>
      </c>
      <c r="AA28" s="8">
        <f>IF(ISNUMBER($X28), _xlfn.XLOOKUP($X28,Sheet3!$A$2:$A$392,Sheet3!$D$2:$D$392,"none", 1,1), $AF$2)</f>
        <v>1</v>
      </c>
      <c r="AC28" t="s">
        <v>100</v>
      </c>
      <c r="AD28" s="3">
        <v>0.63</v>
      </c>
    </row>
    <row r="29" spans="1:30">
      <c r="A29">
        <v>2630</v>
      </c>
      <c r="B29" t="s">
        <v>2932</v>
      </c>
      <c r="C29" t="s">
        <v>297</v>
      </c>
      <c r="D29">
        <v>6</v>
      </c>
      <c r="E29">
        <v>58</v>
      </c>
      <c r="F29">
        <v>37.548760000000001</v>
      </c>
      <c r="G29">
        <v>-28</v>
      </c>
      <c r="H29">
        <v>58</v>
      </c>
      <c r="I29">
        <v>19.510200000000001</v>
      </c>
      <c r="J29">
        <f>(D29+E29/60+F29/3600)*15</f>
        <v>104.65645316666667</v>
      </c>
      <c r="K29">
        <f>IF(G29&lt;0, G29-H29/60-I29/3600, G29+H29/60+I29/3600)</f>
        <v>-28.972086166666664</v>
      </c>
      <c r="L29">
        <v>3.24</v>
      </c>
      <c r="M29">
        <v>1.33</v>
      </c>
      <c r="N29">
        <v>8.0500000000000007</v>
      </c>
      <c r="O29">
        <v>0.36</v>
      </c>
      <c r="P29">
        <v>1.29</v>
      </c>
      <c r="Q29">
        <v>1.5</v>
      </c>
      <c r="R29">
        <v>1.59</v>
      </c>
      <c r="S29" t="s">
        <v>9341</v>
      </c>
      <c r="T29">
        <v>1.8</v>
      </c>
      <c r="U29" t="s">
        <v>10281</v>
      </c>
      <c r="V29" t="str">
        <f>LEFT($U29,2)</f>
        <v>B1</v>
      </c>
      <c r="W29" s="3">
        <f>_xlfn.XLOOKUP(V29,$AC$2:$AC$43,$AD$2:$AD$43,"none")</f>
        <v>-0.26</v>
      </c>
      <c r="X29" s="3">
        <f>IF(ISNUMBER($W29), 4600 * (1 / (0.92 * $W29 + 1.7) + 1 / (0.92 * $W29 + 0.62)),"none")</f>
        <v>15228.791407033788</v>
      </c>
      <c r="Y29" s="8">
        <f>IF(ISNUMBER($X29), _xlfn.XLOOKUP($X29,Sheet3!$A$2:$A$392,Sheet3!$B$2:$B$392,"none", 1,1), $AF$2)</f>
        <v>0.47010000000000002</v>
      </c>
      <c r="Z29" s="8">
        <f>IF(ISNUMBER($X29), _xlfn.XLOOKUP($X29,Sheet3!$A$2:$A$392,Sheet3!$C$2:$C$392,"none", 1,1), $AF$2)</f>
        <v>0.57840000000000003</v>
      </c>
      <c r="AA29" s="8">
        <f>IF(ISNUMBER($X29), _xlfn.XLOOKUP($X29,Sheet3!$A$2:$A$392,Sheet3!$D$2:$D$392,"none", 1,1), $AF$2)</f>
        <v>1</v>
      </c>
      <c r="AC29" t="s">
        <v>101</v>
      </c>
      <c r="AD29" s="3">
        <v>0.65</v>
      </c>
    </row>
    <row r="30" spans="1:30">
      <c r="A30">
        <v>2789</v>
      </c>
      <c r="B30" t="s">
        <v>3092</v>
      </c>
      <c r="C30" t="s">
        <v>313</v>
      </c>
      <c r="D30">
        <v>7</v>
      </c>
      <c r="E30">
        <v>34</v>
      </c>
      <c r="F30">
        <v>35.873190000000001</v>
      </c>
      <c r="G30">
        <v>31</v>
      </c>
      <c r="H30">
        <v>53</v>
      </c>
      <c r="I30">
        <v>17.815999999999999</v>
      </c>
      <c r="J30">
        <f>(D30+E30/60+F30/3600)*15</f>
        <v>113.649471625</v>
      </c>
      <c r="K30">
        <f>IF(G30&lt;0, G30-H30/60-I30/3600, G30+H30/60+I30/3600)</f>
        <v>31.888282222222223</v>
      </c>
      <c r="L30">
        <v>-191.45</v>
      </c>
      <c r="M30">
        <v>-145.19</v>
      </c>
      <c r="N30">
        <v>64.12</v>
      </c>
      <c r="O30">
        <v>1.64</v>
      </c>
      <c r="P30">
        <v>1.62</v>
      </c>
      <c r="Q30">
        <v>1.58</v>
      </c>
      <c r="R30">
        <v>1.51</v>
      </c>
      <c r="S30" t="s">
        <v>9341</v>
      </c>
      <c r="T30">
        <v>1.52</v>
      </c>
      <c r="U30" t="s">
        <v>10323</v>
      </c>
      <c r="V30" t="str">
        <f>LEFT($U30,2)</f>
        <v>A1</v>
      </c>
      <c r="W30" s="3">
        <f>_xlfn.XLOOKUP(V30,$AC$2:$AC$43,$AD$2:$AD$43,"none")</f>
        <v>0.02</v>
      </c>
      <c r="X30" s="3">
        <f>IF(ISNUMBER($W30), 4600 * (1 / (0.92 * $W30 + 1.7) + 1 / (0.92 * $W30 + 0.62)),"none")</f>
        <v>9882.4225367888994</v>
      </c>
      <c r="Y30" s="8">
        <f>IF(ISNUMBER($X30), _xlfn.XLOOKUP($X30,Sheet3!$A$2:$A$392,Sheet3!$B$2:$B$392,"none", 1,1), $AF$2)</f>
        <v>0.63239999999999996</v>
      </c>
      <c r="Z30" s="8">
        <f>IF(ISNUMBER($X30), _xlfn.XLOOKUP($X30,Sheet3!$A$2:$A$392,Sheet3!$C$2:$C$392,"none", 1,1), $AF$2)</f>
        <v>0.70809999999999995</v>
      </c>
      <c r="AA30" s="8">
        <f>IF(ISNUMBER($X30), _xlfn.XLOOKUP($X30,Sheet3!$A$2:$A$392,Sheet3!$D$2:$D$392,"none", 1,1), $AF$2)</f>
        <v>1</v>
      </c>
      <c r="AC30" t="s">
        <v>102</v>
      </c>
      <c r="AD30" s="3">
        <v>0.68</v>
      </c>
    </row>
    <row r="31" spans="1:30">
      <c r="A31">
        <v>8906</v>
      </c>
      <c r="B31" t="s">
        <v>9211</v>
      </c>
      <c r="C31" t="s">
        <v>297</v>
      </c>
      <c r="D31">
        <v>12</v>
      </c>
      <c r="E31">
        <v>26</v>
      </c>
      <c r="F31">
        <v>36.442</v>
      </c>
      <c r="G31">
        <v>-63</v>
      </c>
      <c r="H31">
        <v>5</v>
      </c>
      <c r="I31">
        <v>58.28</v>
      </c>
      <c r="J31">
        <f>(D31+E31/60+F31/3600)*15</f>
        <v>186.65184166666666</v>
      </c>
      <c r="K31">
        <f>IF(G31&lt;0, G31-H31/60-I31/3600, G31+H31/60+I31/3600)</f>
        <v>-63.099522222222227</v>
      </c>
      <c r="L31">
        <v>-42.5</v>
      </c>
      <c r="M31">
        <v>-7.7</v>
      </c>
      <c r="N31" t="s">
        <v>9341</v>
      </c>
      <c r="O31" t="s">
        <v>9341</v>
      </c>
      <c r="P31">
        <v>1.41</v>
      </c>
      <c r="Q31">
        <v>1.58</v>
      </c>
      <c r="R31" t="s">
        <v>9341</v>
      </c>
      <c r="S31" t="s">
        <v>9341</v>
      </c>
      <c r="T31" t="s">
        <v>9341</v>
      </c>
      <c r="U31" t="s">
        <v>9916</v>
      </c>
      <c r="V31" t="str">
        <f>LEFT($U31,2)</f>
        <v>B1</v>
      </c>
      <c r="W31" s="3">
        <f>_xlfn.XLOOKUP(V31,$AC$2:$AC$43,$AD$2:$AD$43,"none")</f>
        <v>-0.26</v>
      </c>
      <c r="X31" s="3">
        <f>IF(ISNUMBER($W31), 4600 * (1 / (0.92 * $W31 + 1.7) + 1 / (0.92 * $W31 + 0.62)),"none")</f>
        <v>15228.791407033788</v>
      </c>
      <c r="Y31" s="8">
        <f>IF(ISNUMBER($X31), _xlfn.XLOOKUP($X31,Sheet3!$A$2:$A$392,Sheet3!$B$2:$B$392,"none", 1,1), $AF$2)</f>
        <v>0.47010000000000002</v>
      </c>
      <c r="Z31" s="8">
        <f>IF(ISNUMBER($X31), _xlfn.XLOOKUP($X31,Sheet3!$A$2:$A$392,Sheet3!$C$2:$C$392,"none", 1,1), $AF$2)</f>
        <v>0.57840000000000003</v>
      </c>
      <c r="AA31" s="8">
        <f>IF(ISNUMBER($X31), _xlfn.XLOOKUP($X31,Sheet3!$A$2:$A$392,Sheet3!$D$2:$D$392,"none", 1,1), $AF$2)</f>
        <v>1</v>
      </c>
      <c r="AC31" t="s">
        <v>103</v>
      </c>
      <c r="AD31" s="3">
        <v>0.74</v>
      </c>
    </row>
    <row r="32" spans="1:30">
      <c r="A32">
        <v>5431</v>
      </c>
      <c r="B32" t="s">
        <v>5734</v>
      </c>
      <c r="C32" t="s">
        <v>28</v>
      </c>
      <c r="D32">
        <v>17</v>
      </c>
      <c r="E32">
        <v>33</v>
      </c>
      <c r="F32">
        <v>36.520119999999999</v>
      </c>
      <c r="G32">
        <v>-37</v>
      </c>
      <c r="H32">
        <v>6</v>
      </c>
      <c r="I32">
        <v>13.764799999999999</v>
      </c>
      <c r="J32">
        <f>(D32+E32/60+F32/3600)*15</f>
        <v>263.40216716666669</v>
      </c>
      <c r="K32">
        <f>IF(G32&lt;0, G32-H32/60-I32/3600, G32+H32/60+I32/3600)</f>
        <v>-37.103823555555557</v>
      </c>
      <c r="L32">
        <v>-8.5299999999999994</v>
      </c>
      <c r="M32">
        <v>-30.8</v>
      </c>
      <c r="N32">
        <v>5.71</v>
      </c>
      <c r="O32">
        <v>0.52</v>
      </c>
      <c r="P32">
        <v>1.48</v>
      </c>
      <c r="Q32">
        <v>1.62</v>
      </c>
      <c r="R32" t="s">
        <v>9341</v>
      </c>
      <c r="S32" t="s">
        <v>9341</v>
      </c>
      <c r="T32" t="s">
        <v>9341</v>
      </c>
      <c r="U32" t="s">
        <v>10885</v>
      </c>
      <c r="V32" t="str">
        <f>LEFT($U32,2)</f>
        <v>B2</v>
      </c>
      <c r="W32" s="3">
        <f>_xlfn.XLOOKUP(V32,$AC$2:$AC$43,$AD$2:$AD$43,"none")</f>
        <v>-0.24</v>
      </c>
      <c r="X32" s="3">
        <f>IF(ISNUMBER($W32), 4600 * (1 / (0.92 * $W32 + 1.7) + 1 / (0.92 * $W32 + 0.62)),"none")</f>
        <v>14632.835167360139</v>
      </c>
      <c r="Y32" s="8">
        <f>IF(ISNUMBER($X32), _xlfn.XLOOKUP($X32,Sheet3!$A$2:$A$392,Sheet3!$B$2:$B$392,"none", 1,1), $AF$2)</f>
        <v>0.47989999999999999</v>
      </c>
      <c r="Z32" s="8">
        <f>IF(ISNUMBER($X32), _xlfn.XLOOKUP($X32,Sheet3!$A$2:$A$392,Sheet3!$C$2:$C$392,"none", 1,1), $AF$2)</f>
        <v>0.58679999999999999</v>
      </c>
      <c r="AA32" s="8">
        <f>IF(ISNUMBER($X32), _xlfn.XLOOKUP($X32,Sheet3!$A$2:$A$392,Sheet3!$D$2:$D$392,"none", 1,1), $AF$2)</f>
        <v>1</v>
      </c>
      <c r="AC32" t="s">
        <v>104</v>
      </c>
      <c r="AD32" s="3">
        <v>0.81</v>
      </c>
    </row>
    <row r="33" spans="1:30">
      <c r="A33">
        <v>1963</v>
      </c>
      <c r="B33" t="s">
        <v>2264</v>
      </c>
      <c r="C33" t="s">
        <v>305</v>
      </c>
      <c r="D33">
        <v>5</v>
      </c>
      <c r="E33">
        <v>25</v>
      </c>
      <c r="F33">
        <v>7.8632499999999999</v>
      </c>
      <c r="G33">
        <v>6</v>
      </c>
      <c r="H33">
        <v>20</v>
      </c>
      <c r="I33">
        <v>58.931800000000003</v>
      </c>
      <c r="J33">
        <f>(D33+E33/60+F33/3600)*15</f>
        <v>81.282763541666668</v>
      </c>
      <c r="K33">
        <f>IF(G33&lt;0, G33-H33/60-I33/3600, G33+H33/60+I33/3600)</f>
        <v>6.3497032777777775</v>
      </c>
      <c r="L33">
        <v>-8.11</v>
      </c>
      <c r="M33">
        <v>-12.88</v>
      </c>
      <c r="N33">
        <v>12.92</v>
      </c>
      <c r="O33">
        <v>0.54</v>
      </c>
      <c r="P33">
        <v>1.42</v>
      </c>
      <c r="Q33">
        <v>1.64</v>
      </c>
      <c r="R33">
        <v>1.73</v>
      </c>
      <c r="S33" t="s">
        <v>9341</v>
      </c>
      <c r="T33">
        <v>1.95</v>
      </c>
      <c r="U33" t="s">
        <v>9432</v>
      </c>
      <c r="V33" t="str">
        <f>LEFT($U33,2)</f>
        <v>B2</v>
      </c>
      <c r="W33" s="3">
        <f>_xlfn.XLOOKUP(V33,$AC$2:$AC$43,$AD$2:$AD$43,"none")</f>
        <v>-0.24</v>
      </c>
      <c r="X33" s="3">
        <f>IF(ISNUMBER($W33), 4600 * (1 / (0.92 * $W33 + 1.7) + 1 / (0.92 * $W33 + 0.62)),"none")</f>
        <v>14632.835167360139</v>
      </c>
      <c r="Y33" s="8">
        <f>IF(ISNUMBER($X33), _xlfn.XLOOKUP($X33,Sheet3!$A$2:$A$392,Sheet3!$B$2:$B$392,"none", 1,1), $AF$2)</f>
        <v>0.47989999999999999</v>
      </c>
      <c r="Z33" s="8">
        <f>IF(ISNUMBER($X33), _xlfn.XLOOKUP($X33,Sheet3!$A$2:$A$392,Sheet3!$C$2:$C$392,"none", 1,1), $AF$2)</f>
        <v>0.58679999999999999</v>
      </c>
      <c r="AA33" s="8">
        <f>IF(ISNUMBER($X33), _xlfn.XLOOKUP($X33,Sheet3!$A$2:$A$392,Sheet3!$D$2:$D$392,"none", 1,1), $AF$2)</f>
        <v>1</v>
      </c>
      <c r="AC33" t="s">
        <v>105</v>
      </c>
      <c r="AD33" s="3">
        <v>0.86</v>
      </c>
    </row>
    <row r="34" spans="1:30">
      <c r="A34">
        <v>7824</v>
      </c>
      <c r="B34" t="s">
        <v>8127</v>
      </c>
      <c r="C34" t="s">
        <v>12</v>
      </c>
      <c r="D34">
        <v>12</v>
      </c>
      <c r="E34">
        <v>31</v>
      </c>
      <c r="F34">
        <v>9.9596099999999996</v>
      </c>
      <c r="G34">
        <v>-57</v>
      </c>
      <c r="H34">
        <v>6</v>
      </c>
      <c r="I34">
        <v>47.568399999999997</v>
      </c>
      <c r="J34">
        <f>(D34+E34/60+F34/3600)*15</f>
        <v>187.791498375</v>
      </c>
      <c r="K34">
        <f>IF(G34&lt;0, G34-H34/60-I34/3600, G34+H34/60+I34/3600)</f>
        <v>-57.113213444444447</v>
      </c>
      <c r="L34">
        <v>28.23</v>
      </c>
      <c r="M34">
        <v>-265.08</v>
      </c>
      <c r="N34">
        <v>36.83</v>
      </c>
      <c r="O34">
        <v>5.01</v>
      </c>
      <c r="P34">
        <v>3.23</v>
      </c>
      <c r="Q34">
        <v>1.64</v>
      </c>
      <c r="R34">
        <v>-0.02</v>
      </c>
      <c r="S34" t="s">
        <v>9341</v>
      </c>
      <c r="T34">
        <v>-1.44</v>
      </c>
      <c r="U34" t="s">
        <v>9835</v>
      </c>
      <c r="V34" t="str">
        <f>LEFT($U34,2)</f>
        <v>M3</v>
      </c>
      <c r="W34" s="3">
        <f>_xlfn.XLOOKUP(V34,$AC$2:$AC$43,$AD$2:$AD$43,"none")</f>
        <v>1.5</v>
      </c>
      <c r="X34" s="3">
        <f>IF(ISNUMBER($W34), 4600 * (1 / (0.92 * $W34 + 1.7) + 1 / (0.92 * $W34 + 0.62)),"none")</f>
        <v>3793.5064935064934</v>
      </c>
      <c r="Y34" s="8">
        <f>IF(ISNUMBER($X34), _xlfn.XLOOKUP($X34,Sheet3!$A$2:$A$392,Sheet3!$B$2:$B$392,"none", 1,1), $AF$2)</f>
        <v>1</v>
      </c>
      <c r="Z34" s="8">
        <f>IF(ISNUMBER($X34), _xlfn.XLOOKUP($X34,Sheet3!$A$2:$A$392,Sheet3!$C$2:$C$392,"none", 1,1), $AF$2)</f>
        <v>0.63180000000000003</v>
      </c>
      <c r="AA34" s="8">
        <f>IF(ISNUMBER($X34), _xlfn.XLOOKUP($X34,Sheet3!$A$2:$A$392,Sheet3!$D$2:$D$392,"none", 1,1), $AF$2)</f>
        <v>0.31119999999999998</v>
      </c>
      <c r="AC34" t="s">
        <v>106</v>
      </c>
      <c r="AD34" s="3">
        <v>0.92</v>
      </c>
    </row>
    <row r="35" spans="1:30">
      <c r="A35">
        <v>2020</v>
      </c>
      <c r="B35" t="s">
        <v>2321</v>
      </c>
      <c r="C35" t="s">
        <v>12</v>
      </c>
      <c r="D35">
        <v>5</v>
      </c>
      <c r="E35">
        <v>26</v>
      </c>
      <c r="F35">
        <v>17.513120000000001</v>
      </c>
      <c r="G35">
        <v>28</v>
      </c>
      <c r="H35">
        <v>36</v>
      </c>
      <c r="I35">
        <v>26.8262</v>
      </c>
      <c r="J35">
        <f>(D35+E35/60+F35/3600)*15</f>
        <v>81.572971333333328</v>
      </c>
      <c r="K35">
        <f>IF(G35&lt;0, G35-H35/60-I35/3600, G35+H35/60+I35/3600)</f>
        <v>28.607451722222223</v>
      </c>
      <c r="L35">
        <v>22.76</v>
      </c>
      <c r="M35">
        <v>-173.58</v>
      </c>
      <c r="N35">
        <v>24.36</v>
      </c>
      <c r="O35">
        <v>1.03</v>
      </c>
      <c r="P35">
        <v>1.52</v>
      </c>
      <c r="Q35">
        <v>1.65</v>
      </c>
      <c r="R35">
        <v>1.66</v>
      </c>
      <c r="S35" t="s">
        <v>9341</v>
      </c>
      <c r="T35">
        <v>1.76</v>
      </c>
      <c r="U35" t="s">
        <v>9471</v>
      </c>
      <c r="V35" t="str">
        <f>LEFT($U35,2)</f>
        <v>B7</v>
      </c>
      <c r="W35" s="3">
        <f>_xlfn.XLOOKUP(V35,$AC$2:$AC$43,$AD$2:$AD$43,"none")</f>
        <v>-0.13</v>
      </c>
      <c r="X35" s="3">
        <f>IF(ISNUMBER($W35), 4600 * (1 / (0.92 * $W35 + 1.7) + 1 / (0.92 * $W35 + 0.62)),"none")</f>
        <v>12103.301413538873</v>
      </c>
      <c r="Y35" s="8">
        <f>IF(ISNUMBER($X35), _xlfn.XLOOKUP($X35,Sheet3!$A$2:$A$392,Sheet3!$B$2:$B$392,"none", 1,1), $AF$2)</f>
        <v>0.53700000000000003</v>
      </c>
      <c r="Z35" s="8">
        <f>IF(ISNUMBER($X35), _xlfn.XLOOKUP($X35,Sheet3!$A$2:$A$392,Sheet3!$C$2:$C$392,"none", 1,1), $AF$2)</f>
        <v>0.63400000000000001</v>
      </c>
      <c r="AA35" s="8">
        <f>IF(ISNUMBER($X35), _xlfn.XLOOKUP($X35,Sheet3!$A$2:$A$392,Sheet3!$D$2:$D$392,"none", 1,1), $AF$2)</f>
        <v>1</v>
      </c>
      <c r="AC35" t="s">
        <v>107</v>
      </c>
      <c r="AD35" s="3">
        <v>0.95</v>
      </c>
    </row>
    <row r="36" spans="1:30">
      <c r="A36">
        <v>2066</v>
      </c>
      <c r="B36" t="s">
        <v>2367</v>
      </c>
      <c r="C36" t="s">
        <v>27</v>
      </c>
      <c r="D36">
        <v>5</v>
      </c>
      <c r="E36">
        <v>36</v>
      </c>
      <c r="F36">
        <v>12.81335</v>
      </c>
      <c r="G36">
        <v>-1</v>
      </c>
      <c r="H36">
        <v>12</v>
      </c>
      <c r="I36">
        <v>6.9089</v>
      </c>
      <c r="J36">
        <f>(D36+E36/60+F36/3600)*15</f>
        <v>84.053388958333329</v>
      </c>
      <c r="K36">
        <f>IF(G36&lt;0, G36-H36/60-I36/3600, G36+H36/60+I36/3600)</f>
        <v>-1.2019191388888888</v>
      </c>
      <c r="L36">
        <v>1.44</v>
      </c>
      <c r="M36">
        <v>-0.78</v>
      </c>
      <c r="N36">
        <v>1.65</v>
      </c>
      <c r="O36">
        <v>0.48</v>
      </c>
      <c r="P36">
        <v>1.51</v>
      </c>
      <c r="Q36">
        <v>1.69</v>
      </c>
      <c r="R36">
        <v>1.76</v>
      </c>
      <c r="S36" t="s">
        <v>9341</v>
      </c>
      <c r="T36">
        <v>1.93</v>
      </c>
      <c r="U36" t="s">
        <v>10099</v>
      </c>
      <c r="V36" t="str">
        <f>LEFT($U36,2)</f>
        <v>B0</v>
      </c>
      <c r="W36" s="3">
        <f>_xlfn.XLOOKUP(V36,$AC$2:$AC$43,$AD$2:$AD$43,"none")</f>
        <v>-0.3</v>
      </c>
      <c r="X36" s="3">
        <f>IF(ISNUMBER($W36), 4600 * (1 / (0.92 * $W36 + 1.7) + 1 / (0.92 * $W36 + 0.62)),"none")</f>
        <v>16602.430101907499</v>
      </c>
      <c r="Y36" s="8">
        <f>IF(ISNUMBER($X36), _xlfn.XLOOKUP($X36,Sheet3!$A$2:$A$392,Sheet3!$B$2:$B$392,"none", 1,1), $AF$2)</f>
        <v>0.45090000000000002</v>
      </c>
      <c r="Z36" s="8">
        <f>IF(ISNUMBER($X36), _xlfn.XLOOKUP($X36,Sheet3!$A$2:$A$392,Sheet3!$C$2:$C$392,"none", 1,1), $AF$2)</f>
        <v>0.56169999999999998</v>
      </c>
      <c r="AA36" s="8">
        <f>IF(ISNUMBER($X36), _xlfn.XLOOKUP($X36,Sheet3!$A$2:$A$392,Sheet3!$D$2:$D$392,"none", 1,1), $AF$2)</f>
        <v>1</v>
      </c>
      <c r="AC36" t="s">
        <v>108</v>
      </c>
      <c r="AD36" s="3">
        <v>1</v>
      </c>
    </row>
    <row r="37" spans="1:30">
      <c r="A37">
        <v>7499</v>
      </c>
      <c r="B37" t="s">
        <v>7802</v>
      </c>
      <c r="C37" t="s">
        <v>12</v>
      </c>
      <c r="D37">
        <v>9</v>
      </c>
      <c r="E37">
        <v>13</v>
      </c>
      <c r="F37">
        <v>11.977460000000001</v>
      </c>
      <c r="G37">
        <v>-69</v>
      </c>
      <c r="H37">
        <v>43</v>
      </c>
      <c r="I37">
        <v>1.9473</v>
      </c>
      <c r="J37">
        <f>(D37+E37/60+F37/3600)*15</f>
        <v>138.29990608333333</v>
      </c>
      <c r="K37">
        <f>IF(G37&lt;0, G37-H37/60-I37/3600, G37+H37/60+I37/3600)</f>
        <v>-69.717207583333334</v>
      </c>
      <c r="L37">
        <v>-156.47</v>
      </c>
      <c r="M37">
        <v>108.95</v>
      </c>
      <c r="N37">
        <v>28.82</v>
      </c>
      <c r="O37">
        <v>1.72</v>
      </c>
      <c r="P37">
        <v>1.69</v>
      </c>
      <c r="Q37">
        <v>1.69</v>
      </c>
      <c r="R37">
        <v>1.63</v>
      </c>
      <c r="S37" t="s">
        <v>9341</v>
      </c>
      <c r="T37">
        <v>1.61</v>
      </c>
      <c r="U37" t="s">
        <v>11301</v>
      </c>
      <c r="V37" t="str">
        <f>LEFT($U37,2)</f>
        <v>A1</v>
      </c>
      <c r="W37" s="3">
        <f>_xlfn.XLOOKUP(V37,$AC$2:$AC$43,$AD$2:$AD$43,"none")</f>
        <v>0.02</v>
      </c>
      <c r="X37" s="3">
        <f>IF(ISNUMBER($W37), 4600 * (1 / (0.92 * $W37 + 1.7) + 1 / (0.92 * $W37 + 0.62)),"none")</f>
        <v>9882.4225367888994</v>
      </c>
      <c r="Y37" s="8">
        <f>IF(ISNUMBER($X37), _xlfn.XLOOKUP($X37,Sheet3!$A$2:$A$392,Sheet3!$B$2:$B$392,"none", 1,1), $AF$2)</f>
        <v>0.63239999999999996</v>
      </c>
      <c r="Z37" s="8">
        <f>IF(ISNUMBER($X37), _xlfn.XLOOKUP($X37,Sheet3!$A$2:$A$392,Sheet3!$C$2:$C$392,"none", 1,1), $AF$2)</f>
        <v>0.70809999999999995</v>
      </c>
      <c r="AA37" s="8">
        <f>IF(ISNUMBER($X37), _xlfn.XLOOKUP($X37,Sheet3!$A$2:$A$392,Sheet3!$D$2:$D$392,"none", 1,1), $AF$2)</f>
        <v>1</v>
      </c>
      <c r="AC37" t="s">
        <v>109</v>
      </c>
      <c r="AD37" s="3">
        <v>1.1499999999999999</v>
      </c>
    </row>
    <row r="38" spans="1:30">
      <c r="A38">
        <v>8248</v>
      </c>
      <c r="B38" t="s">
        <v>8551</v>
      </c>
      <c r="C38" t="s">
        <v>12</v>
      </c>
      <c r="D38">
        <v>22</v>
      </c>
      <c r="E38">
        <v>8</v>
      </c>
      <c r="F38">
        <v>13.984730000000001</v>
      </c>
      <c r="G38">
        <v>-46</v>
      </c>
      <c r="H38">
        <v>57</v>
      </c>
      <c r="I38">
        <v>39.507800000000003</v>
      </c>
      <c r="J38">
        <f>(D38+E38/60+F38/3600)*15</f>
        <v>332.05826970833334</v>
      </c>
      <c r="K38">
        <f>IF(G38&lt;0, G38-H38/60-I38/3600, G38+H38/60+I38/3600)</f>
        <v>-46.960974388888893</v>
      </c>
      <c r="L38">
        <v>126.69</v>
      </c>
      <c r="M38">
        <v>-147.47</v>
      </c>
      <c r="N38">
        <v>32.29</v>
      </c>
      <c r="O38">
        <v>1.1100000000000001</v>
      </c>
      <c r="P38">
        <v>1.58</v>
      </c>
      <c r="Q38">
        <v>1.71</v>
      </c>
      <c r="R38">
        <v>1.75</v>
      </c>
      <c r="S38">
        <v>1.7729999999999999</v>
      </c>
      <c r="T38">
        <v>1.83</v>
      </c>
      <c r="U38" t="s">
        <v>9399</v>
      </c>
      <c r="V38" t="str">
        <f>LEFT($U38,2)</f>
        <v>B6</v>
      </c>
      <c r="W38" s="3">
        <f>_xlfn.XLOOKUP(V38,$AC$2:$AC$43,$AD$2:$AD$43,"none")</f>
        <v>-0.14000000000000001</v>
      </c>
      <c r="X38" s="3">
        <f>IF(ISNUMBER($W38), 4600 * (1 / (0.92 * $W38 + 1.7) + 1 / (0.92 * $W38 + 0.62)),"none")</f>
        <v>12292.519421243624</v>
      </c>
      <c r="Y38" s="8">
        <f>IF(ISNUMBER($X38), _xlfn.XLOOKUP($X38,Sheet3!$A$2:$A$392,Sheet3!$B$2:$B$392,"none", 1,1), $AF$2)</f>
        <v>0.53400000000000003</v>
      </c>
      <c r="Z38" s="8">
        <f>IF(ISNUMBER($X38), _xlfn.XLOOKUP($X38,Sheet3!$A$2:$A$392,Sheet3!$C$2:$C$392,"none", 1,1), $AF$2)</f>
        <v>0.63160000000000005</v>
      </c>
      <c r="AA38" s="8">
        <f>IF(ISNUMBER($X38), _xlfn.XLOOKUP($X38,Sheet3!$A$2:$A$392,Sheet3!$D$2:$D$392,"none", 1,1), $AF$2)</f>
        <v>1</v>
      </c>
      <c r="AC38" t="s">
        <v>110</v>
      </c>
      <c r="AD38" s="3">
        <v>1.33</v>
      </c>
    </row>
    <row r="39" spans="1:30">
      <c r="A39">
        <v>1282</v>
      </c>
      <c r="B39" t="s">
        <v>1583</v>
      </c>
      <c r="C39" t="s">
        <v>17</v>
      </c>
      <c r="D39">
        <v>12</v>
      </c>
      <c r="E39">
        <v>54</v>
      </c>
      <c r="F39">
        <v>1.7495921999999999</v>
      </c>
      <c r="G39">
        <v>55</v>
      </c>
      <c r="H39">
        <v>57</v>
      </c>
      <c r="I39">
        <v>35.362645000000001</v>
      </c>
      <c r="J39">
        <f>(D39+E39/60+F39/3600)*15</f>
        <v>193.50728996750001</v>
      </c>
      <c r="K39">
        <f>IF(G39&lt;0, G39-H39/60-I39/3600, G39+H39/60+I39/3600)</f>
        <v>55.95982295694445</v>
      </c>
      <c r="L39">
        <v>111.91</v>
      </c>
      <c r="M39">
        <v>-8.24</v>
      </c>
      <c r="N39">
        <v>39.51</v>
      </c>
      <c r="O39">
        <v>1.76</v>
      </c>
      <c r="P39">
        <v>1.75</v>
      </c>
      <c r="Q39">
        <v>1.77</v>
      </c>
      <c r="R39">
        <v>1.79</v>
      </c>
      <c r="S39" t="s">
        <v>9341</v>
      </c>
      <c r="T39">
        <v>1.82</v>
      </c>
      <c r="U39" t="s">
        <v>9857</v>
      </c>
      <c r="V39" t="str">
        <f>LEFT($U39,2)</f>
        <v>A1</v>
      </c>
      <c r="W39" s="3">
        <f>_xlfn.XLOOKUP(V39,$AC$2:$AC$43,$AD$2:$AD$43,"none")</f>
        <v>0.02</v>
      </c>
      <c r="X39" s="3">
        <f>IF(ISNUMBER($W39), 4600 * (1 / (0.92 * $W39 + 1.7) + 1 / (0.92 * $W39 + 0.62)),"none")</f>
        <v>9882.4225367888994</v>
      </c>
      <c r="Y39" s="8">
        <f>IF(ISNUMBER($X39), _xlfn.XLOOKUP($X39,Sheet3!$A$2:$A$392,Sheet3!$B$2:$B$392,"none", 1,1), $AF$2)</f>
        <v>0.63239999999999996</v>
      </c>
      <c r="Z39" s="8">
        <f>IF(ISNUMBER($X39), _xlfn.XLOOKUP($X39,Sheet3!$A$2:$A$392,Sheet3!$C$2:$C$392,"none", 1,1), $AF$2)</f>
        <v>0.70809999999999995</v>
      </c>
      <c r="AA39" s="8">
        <f>IF(ISNUMBER($X39), _xlfn.XLOOKUP($X39,Sheet3!$A$2:$A$392,Sheet3!$D$2:$D$392,"none", 1,1), $AF$2)</f>
        <v>1</v>
      </c>
      <c r="AC39" t="s">
        <v>111</v>
      </c>
      <c r="AD39" s="3">
        <v>1.37</v>
      </c>
    </row>
    <row r="40" spans="1:30">
      <c r="A40">
        <v>2136</v>
      </c>
      <c r="B40" t="s">
        <v>2437</v>
      </c>
      <c r="C40" t="s">
        <v>313</v>
      </c>
      <c r="D40">
        <v>5</v>
      </c>
      <c r="E40">
        <v>40</v>
      </c>
      <c r="F40">
        <v>45.52666</v>
      </c>
      <c r="G40">
        <v>-1</v>
      </c>
      <c r="H40">
        <v>56</v>
      </c>
      <c r="I40">
        <v>33.264899999999997</v>
      </c>
      <c r="J40">
        <f>(D40+E40/60+F40/3600)*15</f>
        <v>85.189694416666669</v>
      </c>
      <c r="K40">
        <f>IF(G40&lt;0, G40-H40/60-I40/3600, G40+H40/60+I40/3600)</f>
        <v>-1.9425735833333333</v>
      </c>
      <c r="L40">
        <v>3.19</v>
      </c>
      <c r="M40">
        <v>2.0299999999999998</v>
      </c>
      <c r="N40">
        <v>4.43</v>
      </c>
      <c r="O40">
        <v>0.5</v>
      </c>
      <c r="P40">
        <v>1.56</v>
      </c>
      <c r="Q40">
        <v>1.77</v>
      </c>
      <c r="R40">
        <v>1.85</v>
      </c>
      <c r="S40" t="s">
        <v>9341</v>
      </c>
      <c r="T40">
        <v>2.0499999999999998</v>
      </c>
      <c r="U40" t="s">
        <v>10127</v>
      </c>
      <c r="V40" t="str">
        <f>LEFT($U40,2)</f>
        <v>O9</v>
      </c>
      <c r="W40" s="3" t="str">
        <f>_xlfn.XLOOKUP(V40,$AC$2:$AC$43,$AD$2:$AD$43,"none")</f>
        <v>none</v>
      </c>
      <c r="X40" s="3" t="str">
        <f>IF(ISNUMBER($W40), 4600 * (1 / (0.92 * $W40 + 1.7) + 1 / (0.92 * $W40 + 0.62)),"none")</f>
        <v>none</v>
      </c>
      <c r="Y40" s="8">
        <f>IF(ISNUMBER($X40), _xlfn.XLOOKUP($X40,Sheet3!$A$2:$A$392,Sheet3!$B$2:$B$392,"none", 1,1), $AF$2)</f>
        <v>0.8</v>
      </c>
      <c r="Z40" s="8">
        <f>IF(ISNUMBER($X40), _xlfn.XLOOKUP($X40,Sheet3!$A$2:$A$392,Sheet3!$C$2:$C$392,"none", 1,1), $AF$2)</f>
        <v>0.8</v>
      </c>
      <c r="AA40" s="8">
        <f>IF(ISNUMBER($X40), _xlfn.XLOOKUP($X40,Sheet3!$A$2:$A$392,Sheet3!$D$2:$D$392,"none", 1,1), $AF$2)</f>
        <v>0.8</v>
      </c>
      <c r="AC40" t="s">
        <v>112</v>
      </c>
      <c r="AD40" s="3">
        <v>1.47</v>
      </c>
    </row>
    <row r="41" spans="1:30">
      <c r="A41">
        <v>415</v>
      </c>
      <c r="B41" t="s">
        <v>714</v>
      </c>
      <c r="C41" t="s">
        <v>305</v>
      </c>
      <c r="D41">
        <v>3</v>
      </c>
      <c r="E41">
        <v>24</v>
      </c>
      <c r="F41">
        <v>19.370092400000001</v>
      </c>
      <c r="G41">
        <v>49</v>
      </c>
      <c r="H41">
        <v>51</v>
      </c>
      <c r="I41">
        <v>40.245455</v>
      </c>
      <c r="J41">
        <f>(D41+E41/60+F41/3600)*15</f>
        <v>51.080708718333327</v>
      </c>
      <c r="K41">
        <f>IF(G41&lt;0, G41-H41/60-I41/3600, G41+H41/60+I41/3600)</f>
        <v>49.861179293055557</v>
      </c>
      <c r="L41">
        <v>23.75</v>
      </c>
      <c r="M41">
        <v>-26.23</v>
      </c>
      <c r="N41">
        <v>6.44</v>
      </c>
      <c r="O41">
        <v>2.64</v>
      </c>
      <c r="P41">
        <v>2.27</v>
      </c>
      <c r="Q41">
        <v>1.79</v>
      </c>
      <c r="R41" t="s">
        <v>9341</v>
      </c>
      <c r="S41" t="s">
        <v>9341</v>
      </c>
      <c r="T41" t="s">
        <v>9341</v>
      </c>
      <c r="U41" t="s">
        <v>9587</v>
      </c>
      <c r="V41" t="str">
        <f>LEFT($U41,2)</f>
        <v>F5</v>
      </c>
      <c r="W41" s="3">
        <f>_xlfn.XLOOKUP(V41,$AC$2:$AC$43,$AD$2:$AD$43,"none")</f>
        <v>0.45</v>
      </c>
      <c r="X41" s="3">
        <f>IF(ISNUMBER($W41), 4600 * (1 / (0.92 * $W41 + 1.7) + 1 / (0.92 * $W41 + 0.62)),"none")</f>
        <v>6624.7124722536864</v>
      </c>
      <c r="Y41" s="8">
        <f>IF(ISNUMBER($X41), _xlfn.XLOOKUP($X41,Sheet3!$A$2:$A$392,Sheet3!$B$2:$B$392,"none", 1,1), $AF$2)</f>
        <v>0.99370000000000003</v>
      </c>
      <c r="Z41" s="8">
        <f>IF(ISNUMBER($X41), _xlfn.XLOOKUP($X41,Sheet3!$A$2:$A$392,Sheet3!$C$2:$C$392,"none", 1,1), $AF$2)</f>
        <v>0.9526</v>
      </c>
      <c r="AA41" s="8">
        <f>IF(ISNUMBER($X41), _xlfn.XLOOKUP($X41,Sheet3!$A$2:$A$392,Sheet3!$D$2:$D$392,"none", 1,1), $AF$2)</f>
        <v>1</v>
      </c>
      <c r="AC41" t="s">
        <v>113</v>
      </c>
      <c r="AD41" s="3">
        <v>1.47</v>
      </c>
    </row>
    <row r="42" spans="1:30">
      <c r="A42">
        <v>1224</v>
      </c>
      <c r="B42" t="s">
        <v>1525</v>
      </c>
      <c r="C42" t="s">
        <v>16</v>
      </c>
      <c r="D42">
        <v>11</v>
      </c>
      <c r="E42">
        <v>3</v>
      </c>
      <c r="F42">
        <v>43.671520000000001</v>
      </c>
      <c r="G42">
        <v>61</v>
      </c>
      <c r="H42">
        <v>45</v>
      </c>
      <c r="I42">
        <v>3.7248999999999999</v>
      </c>
      <c r="J42">
        <f>(D42+E42/60+F42/3600)*15</f>
        <v>165.93196466666669</v>
      </c>
      <c r="K42">
        <f>IF(G42&lt;0, G42-H42/60-I42/3600, G42+H42/60+I42/3600)</f>
        <v>61.751034694444442</v>
      </c>
      <c r="L42">
        <v>-134.11000000000001</v>
      </c>
      <c r="M42">
        <v>-34.700000000000003</v>
      </c>
      <c r="N42">
        <v>26.54</v>
      </c>
      <c r="O42">
        <v>3.78</v>
      </c>
      <c r="P42">
        <v>2.86</v>
      </c>
      <c r="Q42">
        <v>1.79</v>
      </c>
      <c r="R42">
        <v>0.98</v>
      </c>
      <c r="S42" t="s">
        <v>9341</v>
      </c>
      <c r="T42">
        <v>0.4</v>
      </c>
      <c r="U42" t="s">
        <v>9841</v>
      </c>
      <c r="V42" t="str">
        <f>LEFT($U42,2)</f>
        <v>G9</v>
      </c>
      <c r="W42" s="3" t="str">
        <f>_xlfn.XLOOKUP(V42,$AC$2:$AC$43,$AD$2:$AD$43,"none")</f>
        <v>none</v>
      </c>
      <c r="X42" s="3" t="str">
        <f>IF(ISNUMBER($W42), 4600 * (1 / (0.92 * $W42 + 1.7) + 1 / (0.92 * $W42 + 0.62)),"none")</f>
        <v>none</v>
      </c>
      <c r="Y42" s="8">
        <f>IF(ISNUMBER($X42), _xlfn.XLOOKUP($X42,Sheet3!$A$2:$A$392,Sheet3!$B$2:$B$392,"none", 1,1), $AF$2)</f>
        <v>0.8</v>
      </c>
      <c r="Z42" s="8">
        <f>IF(ISNUMBER($X42), _xlfn.XLOOKUP($X42,Sheet3!$A$2:$A$392,Sheet3!$C$2:$C$392,"none", 1,1), $AF$2)</f>
        <v>0.8</v>
      </c>
      <c r="AA42" s="8">
        <f>IF(ISNUMBER($X42), _xlfn.XLOOKUP($X42,Sheet3!$A$2:$A$392,Sheet3!$D$2:$D$392,"none", 1,1), $AF$2)</f>
        <v>0.8</v>
      </c>
      <c r="AC42" t="s">
        <v>114</v>
      </c>
      <c r="AD42" s="3">
        <v>1.5</v>
      </c>
    </row>
    <row r="43" spans="1:30">
      <c r="A43">
        <v>6956</v>
      </c>
      <c r="B43" t="s">
        <v>7259</v>
      </c>
      <c r="C43" t="s">
        <v>57</v>
      </c>
      <c r="D43">
        <v>8</v>
      </c>
      <c r="E43">
        <v>9</v>
      </c>
      <c r="F43">
        <v>31.950130000000001</v>
      </c>
      <c r="G43">
        <v>-47</v>
      </c>
      <c r="H43">
        <v>20</v>
      </c>
      <c r="I43">
        <v>11.710800000000001</v>
      </c>
      <c r="J43">
        <f>(D43+E43/60+F43/3600)*15</f>
        <v>122.38312554166666</v>
      </c>
      <c r="K43">
        <f>IF(G43&lt;0, G43-H43/60-I43/3600, G43+H43/60+I43/3600)</f>
        <v>-47.336586333333337</v>
      </c>
      <c r="L43">
        <v>-6.07</v>
      </c>
      <c r="M43">
        <v>10.43</v>
      </c>
      <c r="N43">
        <v>2.92</v>
      </c>
      <c r="O43">
        <v>0.64</v>
      </c>
      <c r="P43">
        <v>1.58</v>
      </c>
      <c r="Q43">
        <v>1.83</v>
      </c>
      <c r="R43">
        <v>1.85</v>
      </c>
      <c r="S43" t="s">
        <v>9341</v>
      </c>
      <c r="T43">
        <v>2</v>
      </c>
      <c r="U43" t="s">
        <v>11202</v>
      </c>
      <c r="V43" t="str">
        <f>LEFT($U43,2)</f>
        <v>WC</v>
      </c>
      <c r="W43" s="3" t="str">
        <f>_xlfn.XLOOKUP(V43,$AC$2:$AC$43,$AD$2:$AD$43,"none")</f>
        <v>none</v>
      </c>
      <c r="X43" s="3" t="str">
        <f>IF(ISNUMBER($W43), 4600 * (1 / (0.92 * $W43 + 1.7) + 1 / (0.92 * $W43 + 0.62)),"none")</f>
        <v>none</v>
      </c>
      <c r="Y43" s="8">
        <f>IF(ISNUMBER($X43), _xlfn.XLOOKUP($X43,Sheet3!$A$2:$A$392,Sheet3!$B$2:$B$392,"none", 1,1), $AF$2)</f>
        <v>0.8</v>
      </c>
      <c r="Z43" s="8">
        <f>IF(ISNUMBER($X43), _xlfn.XLOOKUP($X43,Sheet3!$A$2:$A$392,Sheet3!$C$2:$C$392,"none", 1,1), $AF$2)</f>
        <v>0.8</v>
      </c>
      <c r="AA43" s="8">
        <f>IF(ISNUMBER($X43), _xlfn.XLOOKUP($X43,Sheet3!$A$2:$A$392,Sheet3!$D$2:$D$392,"none", 1,1), $AF$2)</f>
        <v>0.8</v>
      </c>
      <c r="AC43" t="s">
        <v>115</v>
      </c>
      <c r="AD43" s="3">
        <v>1.52</v>
      </c>
    </row>
    <row r="44" spans="1:30">
      <c r="A44">
        <v>2684</v>
      </c>
      <c r="B44" t="s">
        <v>2986</v>
      </c>
      <c r="C44" t="s">
        <v>32</v>
      </c>
      <c r="D44">
        <v>7</v>
      </c>
      <c r="E44">
        <v>8</v>
      </c>
      <c r="F44">
        <v>23.484051399999998</v>
      </c>
      <c r="G44">
        <v>-26</v>
      </c>
      <c r="H44">
        <v>23</v>
      </c>
      <c r="I44">
        <v>35.518484000000001</v>
      </c>
      <c r="J44">
        <f>(D44+E44/60+F44/3600)*15</f>
        <v>107.09785021416667</v>
      </c>
      <c r="K44">
        <f>IF(G44&lt;0, G44-H44/60-I44/3600, G44+H44/60+I44/3600)</f>
        <v>-26.39319957888889</v>
      </c>
      <c r="L44">
        <v>-3.12</v>
      </c>
      <c r="M44">
        <v>3.31</v>
      </c>
      <c r="N44">
        <v>2.0299999999999998</v>
      </c>
      <c r="O44">
        <v>3.06</v>
      </c>
      <c r="P44">
        <v>2.52</v>
      </c>
      <c r="Q44">
        <v>1.84</v>
      </c>
      <c r="R44">
        <v>1.33</v>
      </c>
      <c r="S44" t="s">
        <v>9341</v>
      </c>
      <c r="T44">
        <v>1</v>
      </c>
      <c r="U44" t="s">
        <v>10293</v>
      </c>
      <c r="V44" t="str">
        <f>LEFT($U44,2)</f>
        <v>F8</v>
      </c>
      <c r="W44" s="3">
        <f>_xlfn.XLOOKUP(V44,$AC$2:$AC$43,$AD$2:$AD$43,"none")</f>
        <v>0.53</v>
      </c>
      <c r="X44" s="3">
        <f>IF(ISNUMBER($W44), 4600 * (1 / (0.92 * $W44 + 1.7) + 1 / (0.92 * $W44 + 0.62)),"none")</f>
        <v>6255.8848880729693</v>
      </c>
      <c r="Y44" s="8">
        <f>IF(ISNUMBER($X44), _xlfn.XLOOKUP($X44,Sheet3!$A$2:$A$392,Sheet3!$B$2:$B$392,"none", 1,1), $AF$2)</f>
        <v>1</v>
      </c>
      <c r="Z44" s="8">
        <f>IF(ISNUMBER($X44), _xlfn.XLOOKUP($X44,Sheet3!$A$2:$A$392,Sheet3!$C$2:$C$392,"none", 1,1), $AF$2)</f>
        <v>0.92759999999999998</v>
      </c>
      <c r="AA44" s="8">
        <f>IF(ISNUMBER($X44), _xlfn.XLOOKUP($X44,Sheet3!$A$2:$A$392,Sheet3!$D$2:$D$392,"none", 1,1), $AF$2)</f>
        <v>0.91679999999999995</v>
      </c>
    </row>
    <row r="45" spans="1:30">
      <c r="A45">
        <v>5316</v>
      </c>
      <c r="B45" t="s">
        <v>5619</v>
      </c>
      <c r="C45" t="s">
        <v>297</v>
      </c>
      <c r="D45">
        <v>17</v>
      </c>
      <c r="E45">
        <v>37</v>
      </c>
      <c r="F45">
        <v>19.129850000000001</v>
      </c>
      <c r="G45">
        <v>-42</v>
      </c>
      <c r="H45">
        <v>59</v>
      </c>
      <c r="I45">
        <v>52.180799999999998</v>
      </c>
      <c r="J45">
        <f>(D45+E45/60+F45/3600)*15</f>
        <v>264.32970770833333</v>
      </c>
      <c r="K45">
        <f>IF(G45&lt;0, G45-H45/60-I45/3600, G45+H45/60+I45/3600)</f>
        <v>-42.997827999999998</v>
      </c>
      <c r="L45">
        <v>5.54</v>
      </c>
      <c r="M45">
        <v>-3.12</v>
      </c>
      <c r="N45">
        <v>10.86</v>
      </c>
      <c r="O45" t="s">
        <v>9341</v>
      </c>
      <c r="P45">
        <v>2.29</v>
      </c>
      <c r="Q45">
        <v>1.85</v>
      </c>
      <c r="R45" t="s">
        <v>9341</v>
      </c>
      <c r="S45" t="s">
        <v>9341</v>
      </c>
      <c r="T45" t="s">
        <v>9341</v>
      </c>
      <c r="U45" t="s">
        <v>10863</v>
      </c>
      <c r="V45" t="str">
        <f>LEFT($U45,2)</f>
        <v>F1</v>
      </c>
      <c r="W45" s="3">
        <f>_xlfn.XLOOKUP(V45,$AC$2:$AC$43,$AD$2:$AD$43,"none")</f>
        <v>0.34</v>
      </c>
      <c r="X45" s="3">
        <f>IF(ISNUMBER($W45), 4600 * (1 / (0.92 * $W45 + 1.7) + 1 / (0.92 * $W45 + 0.62)),"none")</f>
        <v>7216.7629742546496</v>
      </c>
      <c r="Y45" s="8">
        <f>IF(ISNUMBER($X45), _xlfn.XLOOKUP($X45,Sheet3!$A$2:$A$392,Sheet3!$B$2:$B$392,"none", 1,1), $AF$2)</f>
        <v>0.88229999999999997</v>
      </c>
      <c r="Z45" s="8">
        <f>IF(ISNUMBER($X45), _xlfn.XLOOKUP($X45,Sheet3!$A$2:$A$392,Sheet3!$C$2:$C$392,"none", 1,1), $AF$2)</f>
        <v>0.88190000000000002</v>
      </c>
      <c r="AA45" s="8">
        <f>IF(ISNUMBER($X45), _xlfn.XLOOKUP($X45,Sheet3!$A$2:$A$392,Sheet3!$D$2:$D$392,"none", 1,1), $AF$2)</f>
        <v>1</v>
      </c>
    </row>
    <row r="46" spans="1:30">
      <c r="A46">
        <v>5511</v>
      </c>
      <c r="B46" t="s">
        <v>5814</v>
      </c>
      <c r="C46" t="s">
        <v>313</v>
      </c>
      <c r="D46">
        <v>18</v>
      </c>
      <c r="E46">
        <v>24</v>
      </c>
      <c r="F46">
        <v>10.3184</v>
      </c>
      <c r="G46">
        <v>-34</v>
      </c>
      <c r="H46">
        <v>23</v>
      </c>
      <c r="I46">
        <v>4.6193</v>
      </c>
      <c r="J46">
        <f>(D46+E46/60+F46/3600)*15</f>
        <v>276.04299333333336</v>
      </c>
      <c r="K46">
        <f>IF(G46&lt;0, G46-H46/60-I46/3600, G46+H46/60+I46/3600)</f>
        <v>-34.38461647222222</v>
      </c>
      <c r="L46">
        <v>-39.42</v>
      </c>
      <c r="M46">
        <v>-124.2</v>
      </c>
      <c r="N46">
        <v>22.76</v>
      </c>
      <c r="O46">
        <v>1.69</v>
      </c>
      <c r="P46">
        <v>1.82</v>
      </c>
      <c r="Q46">
        <v>1.85</v>
      </c>
      <c r="R46">
        <v>1.85</v>
      </c>
      <c r="S46" t="s">
        <v>9341</v>
      </c>
      <c r="T46">
        <v>1.86</v>
      </c>
      <c r="U46" t="s">
        <v>10906</v>
      </c>
      <c r="V46" t="str">
        <f>LEFT($U46,2)</f>
        <v>B9</v>
      </c>
      <c r="W46" s="3">
        <f>_xlfn.XLOOKUP(V46,$AC$2:$AC$43,$AD$2:$AD$43,"none")</f>
        <v>-7.0000000000000007E-2</v>
      </c>
      <c r="X46" s="3">
        <f>IF(ISNUMBER($W46), 4600 * (1 / (0.92 * $W46 + 1.7) + 1 / (0.92 * $W46 + 0.62)),"none")</f>
        <v>11091.761228434079</v>
      </c>
      <c r="Y46" s="8">
        <f>IF(ISNUMBER($X46), _xlfn.XLOOKUP($X46,Sheet3!$A$2:$A$392,Sheet3!$B$2:$B$392,"none", 1,1), $AF$2)</f>
        <v>0.57499999999999996</v>
      </c>
      <c r="Z46" s="8">
        <f>IF(ISNUMBER($X46), _xlfn.XLOOKUP($X46,Sheet3!$A$2:$A$392,Sheet3!$C$2:$C$392,"none", 1,1), $AF$2)</f>
        <v>0.66420000000000001</v>
      </c>
      <c r="AA46" s="8">
        <f>IF(ISNUMBER($X46), _xlfn.XLOOKUP($X46,Sheet3!$A$2:$A$392,Sheet3!$D$2:$D$392,"none", 1,1), $AF$2)</f>
        <v>1</v>
      </c>
    </row>
    <row r="47" spans="1:30">
      <c r="A47">
        <v>1350</v>
      </c>
      <c r="B47" t="s">
        <v>1651</v>
      </c>
      <c r="C47" t="s">
        <v>12</v>
      </c>
      <c r="D47">
        <v>13</v>
      </c>
      <c r="E47">
        <v>47</v>
      </c>
      <c r="F47">
        <v>32.437759999999997</v>
      </c>
      <c r="G47">
        <v>49</v>
      </c>
      <c r="H47">
        <v>18</v>
      </c>
      <c r="I47">
        <v>47.760199999999998</v>
      </c>
      <c r="J47">
        <f>(D47+E47/60+F47/3600)*15</f>
        <v>206.88515733333332</v>
      </c>
      <c r="K47">
        <f>IF(G47&lt;0, G47-H47/60-I47/3600, G47+H47/60+I47/3600)</f>
        <v>49.313266722222217</v>
      </c>
      <c r="L47">
        <v>-121.17</v>
      </c>
      <c r="M47">
        <v>-14.91</v>
      </c>
      <c r="N47">
        <v>31.38</v>
      </c>
      <c r="O47">
        <v>0.99</v>
      </c>
      <c r="P47">
        <v>1.67</v>
      </c>
      <c r="Q47">
        <v>1.86</v>
      </c>
      <c r="R47">
        <v>1.98</v>
      </c>
      <c r="S47" t="s">
        <v>9341</v>
      </c>
      <c r="T47">
        <v>2.16</v>
      </c>
      <c r="U47" t="s">
        <v>9436</v>
      </c>
      <c r="V47" t="str">
        <f>LEFT($U47,2)</f>
        <v>B3</v>
      </c>
      <c r="W47" s="3">
        <f>_xlfn.XLOOKUP(V47,$AC$2:$AC$43,$AD$2:$AD$43,"none")</f>
        <v>-0.2</v>
      </c>
      <c r="X47" s="3">
        <f>IF(ISNUMBER($W47), 4600 * (1 / (0.92 * $W47 + 1.7) + 1 / (0.92 * $W47 + 0.62)),"none")</f>
        <v>13584.75950715306</v>
      </c>
      <c r="Y47" s="8">
        <f>IF(ISNUMBER($X47), _xlfn.XLOOKUP($X47,Sheet3!$A$2:$A$392,Sheet3!$B$2:$B$392,"none", 1,1), $AF$2)</f>
        <v>0.50129999999999997</v>
      </c>
      <c r="Z47" s="8">
        <f>IF(ISNUMBER($X47), _xlfn.XLOOKUP($X47,Sheet3!$A$2:$A$392,Sheet3!$C$2:$C$392,"none", 1,1), $AF$2)</f>
        <v>0.60470000000000002</v>
      </c>
      <c r="AA47" s="8">
        <f>IF(ISNUMBER($X47), _xlfn.XLOOKUP($X47,Sheet3!$A$2:$A$392,Sheet3!$D$2:$D$392,"none", 1,1), $AF$2)</f>
        <v>1</v>
      </c>
    </row>
    <row r="48" spans="1:30">
      <c r="A48">
        <v>7197</v>
      </c>
      <c r="B48" t="s">
        <v>7500</v>
      </c>
      <c r="C48" t="s">
        <v>313</v>
      </c>
      <c r="D48">
        <v>8</v>
      </c>
      <c r="E48">
        <v>22</v>
      </c>
      <c r="F48">
        <v>30.835260000000002</v>
      </c>
      <c r="G48">
        <v>-59</v>
      </c>
      <c r="H48">
        <v>30</v>
      </c>
      <c r="I48">
        <v>34.143099999999997</v>
      </c>
      <c r="J48">
        <f>(D48+E48/60+F48/3600)*15</f>
        <v>125.62848025</v>
      </c>
      <c r="K48">
        <f>IF(G48&lt;0, G48-H48/60-I48/3600, G48+H48/60+I48/3600)</f>
        <v>-59.509484194444447</v>
      </c>
      <c r="L48">
        <v>-25.52</v>
      </c>
      <c r="M48">
        <v>22.06</v>
      </c>
      <c r="N48">
        <v>5.39</v>
      </c>
      <c r="O48">
        <v>3.32</v>
      </c>
      <c r="P48">
        <v>3.13</v>
      </c>
      <c r="Q48">
        <v>1.86</v>
      </c>
      <c r="R48" t="s">
        <v>9341</v>
      </c>
      <c r="S48" t="s">
        <v>9341</v>
      </c>
      <c r="T48" t="s">
        <v>9341</v>
      </c>
      <c r="U48" t="s">
        <v>11246</v>
      </c>
      <c r="V48" t="str">
        <f>LEFT($U48,2)</f>
        <v>K3</v>
      </c>
      <c r="W48" s="3">
        <f>_xlfn.XLOOKUP(V48,$AC$2:$AC$43,$AD$2:$AD$43,"none")</f>
        <v>0.95</v>
      </c>
      <c r="X48" s="3">
        <f>IF(ISNUMBER($W48), 4600 * (1 / (0.92 * $W48 + 1.7) + 1 / (0.92 * $W48 + 0.62)),"none")</f>
        <v>4866.084384156673</v>
      </c>
      <c r="Y48" s="8">
        <f>IF(ISNUMBER($X48), _xlfn.XLOOKUP($X48,Sheet3!$A$2:$A$392,Sheet3!$B$2:$B$392,"none", 1,1), $AF$2)</f>
        <v>1</v>
      </c>
      <c r="Z48" s="8">
        <f>IF(ISNUMBER($X48), _xlfn.XLOOKUP($X48,Sheet3!$A$2:$A$392,Sheet3!$C$2:$C$392,"none", 1,1), $AF$2)</f>
        <v>0.78720000000000001</v>
      </c>
      <c r="AA48" s="8">
        <f>IF(ISNUMBER($X48), _xlfn.XLOOKUP($X48,Sheet3!$A$2:$A$392,Sheet3!$D$2:$D$392,"none", 1,1), $AF$2)</f>
        <v>0.57969999999999999</v>
      </c>
    </row>
    <row r="49" spans="1:27">
      <c r="A49">
        <v>1222</v>
      </c>
      <c r="B49" t="s">
        <v>1523</v>
      </c>
      <c r="C49" t="s">
        <v>12</v>
      </c>
      <c r="D49">
        <v>11</v>
      </c>
      <c r="E49">
        <v>3</v>
      </c>
      <c r="F49">
        <v>43.668632000000002</v>
      </c>
      <c r="G49">
        <v>61</v>
      </c>
      <c r="H49">
        <v>45</v>
      </c>
      <c r="I49">
        <v>3.7200299999999999</v>
      </c>
      <c r="J49">
        <f>(D49+E49/60+F49/3600)*15</f>
        <v>165.93195263333334</v>
      </c>
      <c r="K49">
        <f>IF(G49&lt;0, G49-H49/60-I49/3600, G49+H49/60+I49/3600)</f>
        <v>61.75103334166667</v>
      </c>
      <c r="L49">
        <v>-136.5</v>
      </c>
      <c r="M49">
        <v>-35.200000000000003</v>
      </c>
      <c r="N49" t="s">
        <v>9341</v>
      </c>
      <c r="O49" t="s">
        <v>9341</v>
      </c>
      <c r="P49">
        <v>3.01</v>
      </c>
      <c r="Q49">
        <v>1.87</v>
      </c>
      <c r="R49" t="s">
        <v>9341</v>
      </c>
      <c r="S49" t="s">
        <v>9341</v>
      </c>
      <c r="T49" t="s">
        <v>9341</v>
      </c>
      <c r="U49" t="s">
        <v>9411</v>
      </c>
      <c r="V49" t="str">
        <f>LEFT($U49,2)</f>
        <v>G9</v>
      </c>
      <c r="W49" s="3" t="str">
        <f>_xlfn.XLOOKUP(V49,$AC$2:$AC$43,$AD$2:$AD$43,"none")</f>
        <v>none</v>
      </c>
      <c r="X49" s="3" t="str">
        <f>IF(ISNUMBER($W49), 4600 * (1 / (0.92 * $W49 + 1.7) + 1 / (0.92 * $W49 + 0.62)),"none")</f>
        <v>none</v>
      </c>
      <c r="Y49" s="8">
        <f>IF(ISNUMBER($X49), _xlfn.XLOOKUP($X49,Sheet3!$A$2:$A$392,Sheet3!$B$2:$B$392,"none", 1,1), $AF$2)</f>
        <v>0.8</v>
      </c>
      <c r="Z49" s="8">
        <f>IF(ISNUMBER($X49), _xlfn.XLOOKUP($X49,Sheet3!$A$2:$A$392,Sheet3!$C$2:$C$392,"none", 1,1), $AF$2)</f>
        <v>0.8</v>
      </c>
      <c r="AA49" s="8">
        <f>IF(ISNUMBER($X49), _xlfn.XLOOKUP($X49,Sheet3!$A$2:$A$392,Sheet3!$D$2:$D$392,"none", 1,1), $AF$2)</f>
        <v>0.8</v>
      </c>
    </row>
    <row r="50" spans="1:27">
      <c r="A50">
        <v>2137</v>
      </c>
      <c r="B50" t="s">
        <v>2438</v>
      </c>
      <c r="C50" t="s">
        <v>16</v>
      </c>
      <c r="D50">
        <v>5</v>
      </c>
      <c r="E50">
        <v>40</v>
      </c>
      <c r="F50">
        <v>45.527143000000002</v>
      </c>
      <c r="G50">
        <v>-1</v>
      </c>
      <c r="H50">
        <v>56</v>
      </c>
      <c r="I50">
        <v>33.260359999999999</v>
      </c>
      <c r="J50">
        <f>(D50+E50/60+F50/3600)*15</f>
        <v>85.189696429166673</v>
      </c>
      <c r="K50">
        <f>IF(G50&lt;0, G50-H50/60-I50/3600, G50+H50/60+I50/3600)</f>
        <v>-1.9425723222222222</v>
      </c>
      <c r="L50">
        <v>4</v>
      </c>
      <c r="M50">
        <v>2.5</v>
      </c>
      <c r="N50" t="s">
        <v>9341</v>
      </c>
      <c r="O50" t="s">
        <v>9341</v>
      </c>
      <c r="P50">
        <v>1.79</v>
      </c>
      <c r="Q50">
        <v>1.9</v>
      </c>
      <c r="R50" t="s">
        <v>9341</v>
      </c>
      <c r="S50" t="s">
        <v>9341</v>
      </c>
      <c r="T50" t="s">
        <v>9341</v>
      </c>
      <c r="U50" t="s">
        <v>10128</v>
      </c>
      <c r="V50" t="str">
        <f>LEFT($U50,2)</f>
        <v>O9</v>
      </c>
      <c r="W50" s="3" t="str">
        <f>_xlfn.XLOOKUP(V50,$AC$2:$AC$43,$AD$2:$AD$43,"none")</f>
        <v>none</v>
      </c>
      <c r="X50" s="3" t="str">
        <f>IF(ISNUMBER($W50), 4600 * (1 / (0.92 * $W50 + 1.7) + 1 / (0.92 * $W50 + 0.62)),"none")</f>
        <v>none</v>
      </c>
      <c r="Y50" s="8">
        <f>IF(ISNUMBER($X50), _xlfn.XLOOKUP($X50,Sheet3!$A$2:$A$392,Sheet3!$B$2:$B$392,"none", 1,1), $AF$2)</f>
        <v>0.8</v>
      </c>
      <c r="Z50" s="8">
        <f>IF(ISNUMBER($X50), _xlfn.XLOOKUP($X50,Sheet3!$A$2:$A$392,Sheet3!$C$2:$C$392,"none", 1,1), $AF$2)</f>
        <v>0.8</v>
      </c>
      <c r="AA50" s="8">
        <f>IF(ISNUMBER($X50), _xlfn.XLOOKUP($X50,Sheet3!$A$2:$A$392,Sheet3!$D$2:$D$392,"none", 1,1), $AF$2)</f>
        <v>0.8</v>
      </c>
    </row>
    <row r="51" spans="1:27">
      <c r="A51">
        <v>2169</v>
      </c>
      <c r="B51" t="s">
        <v>2470</v>
      </c>
      <c r="C51" t="s">
        <v>24</v>
      </c>
      <c r="D51">
        <v>5</v>
      </c>
      <c r="E51">
        <v>59</v>
      </c>
      <c r="F51">
        <v>31.722928400000001</v>
      </c>
      <c r="G51">
        <v>44</v>
      </c>
      <c r="H51">
        <v>56</v>
      </c>
      <c r="I51">
        <v>50.757258999999998</v>
      </c>
      <c r="J51">
        <f>(D51+E51/60+F51/3600)*15</f>
        <v>89.882178868333327</v>
      </c>
      <c r="K51">
        <f>IF(G51&lt;0, G51-H51/60-I51/3600, G51+H51/60+I51/3600)</f>
        <v>44.947432571944439</v>
      </c>
      <c r="L51">
        <v>-56.44</v>
      </c>
      <c r="M51">
        <v>-0.95</v>
      </c>
      <c r="N51">
        <v>40.21</v>
      </c>
      <c r="O51">
        <v>1.97</v>
      </c>
      <c r="P51">
        <v>1.93</v>
      </c>
      <c r="Q51">
        <v>1.9</v>
      </c>
      <c r="R51">
        <v>1.82</v>
      </c>
      <c r="S51">
        <v>1.714</v>
      </c>
      <c r="T51">
        <v>1.83</v>
      </c>
      <c r="U51" t="s">
        <v>10135</v>
      </c>
      <c r="V51" t="str">
        <f>LEFT($U51,2)</f>
        <v>A1</v>
      </c>
      <c r="W51" s="3">
        <f>_xlfn.XLOOKUP(V51,$AC$2:$AC$43,$AD$2:$AD$43,"none")</f>
        <v>0.02</v>
      </c>
      <c r="X51" s="3">
        <f>IF(ISNUMBER($W51), 4600 * (1 / (0.92 * $W51 + 1.7) + 1 / (0.92 * $W51 + 0.62)),"none")</f>
        <v>9882.4225367888994</v>
      </c>
      <c r="Y51" s="8">
        <f>IF(ISNUMBER($X51), _xlfn.XLOOKUP($X51,Sheet3!$A$2:$A$392,Sheet3!$B$2:$B$392,"none", 1,1), $AF$2)</f>
        <v>0.63239999999999996</v>
      </c>
      <c r="Z51" s="8">
        <f>IF(ISNUMBER($X51), _xlfn.XLOOKUP($X51,Sheet3!$A$2:$A$392,Sheet3!$C$2:$C$392,"none", 1,1), $AF$2)</f>
        <v>0.70809999999999995</v>
      </c>
      <c r="AA51" s="8">
        <f>IF(ISNUMBER($X51), _xlfn.XLOOKUP($X51,Sheet3!$A$2:$A$392,Sheet3!$D$2:$D$392,"none", 1,1), $AF$2)</f>
        <v>1</v>
      </c>
    </row>
    <row r="52" spans="1:27">
      <c r="A52">
        <v>2790</v>
      </c>
      <c r="B52" t="s">
        <v>3093</v>
      </c>
      <c r="C52" t="s">
        <v>16</v>
      </c>
      <c r="D52">
        <v>7</v>
      </c>
      <c r="E52">
        <v>34</v>
      </c>
      <c r="F52">
        <v>35.862828</v>
      </c>
      <c r="G52">
        <v>31</v>
      </c>
      <c r="H52">
        <v>53</v>
      </c>
      <c r="I52">
        <v>17.79429</v>
      </c>
      <c r="J52">
        <f>(D52+E52/60+F52/3600)*15</f>
        <v>113.64942845</v>
      </c>
      <c r="K52">
        <f>IF(G52&lt;0, G52-H52/60-I52/3600, G52+H52/60+I52/3600)</f>
        <v>31.888276191666666</v>
      </c>
      <c r="L52">
        <v>-206.3</v>
      </c>
      <c r="M52">
        <v>-148.19999999999999</v>
      </c>
      <c r="N52" t="s">
        <v>9341</v>
      </c>
      <c r="O52" t="s">
        <v>9341</v>
      </c>
      <c r="P52" t="s">
        <v>9341</v>
      </c>
      <c r="Q52">
        <v>1.9</v>
      </c>
      <c r="R52" t="s">
        <v>9341</v>
      </c>
      <c r="S52" t="s">
        <v>9341</v>
      </c>
      <c r="T52" t="s">
        <v>9341</v>
      </c>
      <c r="U52" t="s">
        <v>10222</v>
      </c>
      <c r="V52" t="str">
        <f>LEFT($U52,2)</f>
        <v>A1</v>
      </c>
      <c r="W52" s="3">
        <f>_xlfn.XLOOKUP(V52,$AC$2:$AC$43,$AD$2:$AD$43,"none")</f>
        <v>0.02</v>
      </c>
      <c r="X52" s="3">
        <f>IF(ISNUMBER($W52), 4600 * (1 / (0.92 * $W52 + 1.7) + 1 / (0.92 * $W52 + 0.62)),"none")</f>
        <v>9882.4225367888994</v>
      </c>
      <c r="Y52" s="8">
        <f>IF(ISNUMBER($X52), _xlfn.XLOOKUP($X52,Sheet3!$A$2:$A$392,Sheet3!$B$2:$B$392,"none", 1,1), $AF$2)</f>
        <v>0.63239999999999996</v>
      </c>
      <c r="Z52" s="8">
        <f>IF(ISNUMBER($X52), _xlfn.XLOOKUP($X52,Sheet3!$A$2:$A$392,Sheet3!$C$2:$C$392,"none", 1,1), $AF$2)</f>
        <v>0.70809999999999995</v>
      </c>
      <c r="AA52" s="8">
        <f>IF(ISNUMBER($X52), _xlfn.XLOOKUP($X52,Sheet3!$A$2:$A$392,Sheet3!$D$2:$D$392,"none", 1,1), $AF$2)</f>
        <v>1</v>
      </c>
    </row>
    <row r="53" spans="1:27">
      <c r="A53">
        <v>8293</v>
      </c>
      <c r="B53" t="s">
        <v>8596</v>
      </c>
      <c r="C53" t="s">
        <v>16</v>
      </c>
      <c r="D53">
        <v>20</v>
      </c>
      <c r="E53">
        <v>25</v>
      </c>
      <c r="F53">
        <v>38.857050000000001</v>
      </c>
      <c r="G53">
        <v>-56</v>
      </c>
      <c r="H53">
        <v>44</v>
      </c>
      <c r="I53">
        <v>6.3230000000000004</v>
      </c>
      <c r="J53">
        <f>(D53+E53/60+F53/3600)*15</f>
        <v>306.41190437500006</v>
      </c>
      <c r="K53">
        <f>IF(G53&lt;0, G53-H53/60-I53/3600, G53+H53/60+I53/3600)</f>
        <v>-56.73508972222222</v>
      </c>
      <c r="L53">
        <v>6.9</v>
      </c>
      <c r="M53">
        <v>-86.02</v>
      </c>
      <c r="N53">
        <v>18.239999999999998</v>
      </c>
      <c r="O53">
        <v>1.03</v>
      </c>
      <c r="P53">
        <v>1.7909999999999999</v>
      </c>
      <c r="Q53">
        <v>1.9179999999999999</v>
      </c>
      <c r="R53" t="s">
        <v>9341</v>
      </c>
      <c r="S53" t="s">
        <v>9341</v>
      </c>
      <c r="T53" t="s">
        <v>9341</v>
      </c>
      <c r="U53" t="s">
        <v>9354</v>
      </c>
      <c r="V53" t="str">
        <f>LEFT($U53,2)</f>
        <v>B2</v>
      </c>
      <c r="W53" s="3">
        <f>_xlfn.XLOOKUP(V53,$AC$2:$AC$43,$AD$2:$AD$43,"none")</f>
        <v>-0.24</v>
      </c>
      <c r="X53" s="3">
        <f>IF(ISNUMBER($W53), 4600 * (1 / (0.92 * $W53 + 1.7) + 1 / (0.92 * $W53 + 0.62)),"none")</f>
        <v>14632.835167360139</v>
      </c>
      <c r="Y53" s="8">
        <f>IF(ISNUMBER($X53), _xlfn.XLOOKUP($X53,Sheet3!$A$2:$A$392,Sheet3!$B$2:$B$392,"none", 1,1), $AF$2)</f>
        <v>0.47989999999999999</v>
      </c>
      <c r="Z53" s="8">
        <f>IF(ISNUMBER($X53), _xlfn.XLOOKUP($X53,Sheet3!$A$2:$A$392,Sheet3!$C$2:$C$392,"none", 1,1), $AF$2)</f>
        <v>0.58679999999999999</v>
      </c>
      <c r="AA53" s="8">
        <f>IF(ISNUMBER($X53), _xlfn.XLOOKUP($X53,Sheet3!$A$2:$A$392,Sheet3!$D$2:$D$392,"none", 1,1), $AF$2)</f>
        <v>1</v>
      </c>
    </row>
    <row r="54" spans="1:27">
      <c r="A54">
        <v>2460</v>
      </c>
      <c r="B54" t="s">
        <v>2762</v>
      </c>
      <c r="C54" t="s">
        <v>16</v>
      </c>
      <c r="D54">
        <v>6</v>
      </c>
      <c r="E54">
        <v>37</v>
      </c>
      <c r="F54">
        <v>42.710500000000003</v>
      </c>
      <c r="G54">
        <v>16</v>
      </c>
      <c r="H54">
        <v>23</v>
      </c>
      <c r="I54">
        <v>57.409500000000001</v>
      </c>
      <c r="J54">
        <f>(D54+E54/60+F54/3600)*15</f>
        <v>99.427960416666664</v>
      </c>
      <c r="K54">
        <f>IF(G54&lt;0, G54-H54/60-I54/3600, G54+H54/60+I54/3600)</f>
        <v>16.399280416666667</v>
      </c>
      <c r="L54">
        <v>13.81</v>
      </c>
      <c r="M54">
        <v>-54.96</v>
      </c>
      <c r="N54">
        <v>29.84</v>
      </c>
      <c r="O54">
        <v>1.98</v>
      </c>
      <c r="P54">
        <v>1.92</v>
      </c>
      <c r="Q54">
        <v>1.92</v>
      </c>
      <c r="R54">
        <v>1.86</v>
      </c>
      <c r="S54" t="s">
        <v>9341</v>
      </c>
      <c r="T54">
        <v>1.87</v>
      </c>
      <c r="U54" t="s">
        <v>10222</v>
      </c>
      <c r="V54" t="str">
        <f>LEFT($U54,2)</f>
        <v>A1</v>
      </c>
      <c r="W54" s="3">
        <f>_xlfn.XLOOKUP(V54,$AC$2:$AC$43,$AD$2:$AD$43,"none")</f>
        <v>0.02</v>
      </c>
      <c r="X54" s="3">
        <f>IF(ISNUMBER($W54), 4600 * (1 / (0.92 * $W54 + 1.7) + 1 / (0.92 * $W54 + 0.62)),"none")</f>
        <v>9882.4225367888994</v>
      </c>
      <c r="Y54" s="8">
        <f>IF(ISNUMBER($X54), _xlfn.XLOOKUP($X54,Sheet3!$A$2:$A$392,Sheet3!$B$2:$B$392,"none", 1,1), $AF$2)</f>
        <v>0.63239999999999996</v>
      </c>
      <c r="Z54" s="8">
        <f>IF(ISNUMBER($X54), _xlfn.XLOOKUP($X54,Sheet3!$A$2:$A$392,Sheet3!$C$2:$C$392,"none", 1,1), $AF$2)</f>
        <v>0.70809999999999995</v>
      </c>
      <c r="AA54" s="8">
        <f>IF(ISNUMBER($X54), _xlfn.XLOOKUP($X54,Sheet3!$A$2:$A$392,Sheet3!$D$2:$D$392,"none", 1,1), $AF$2)</f>
        <v>1</v>
      </c>
    </row>
    <row r="55" spans="1:27">
      <c r="A55">
        <v>8173</v>
      </c>
      <c r="B55" t="s">
        <v>8476</v>
      </c>
      <c r="C55" t="s">
        <v>297</v>
      </c>
      <c r="D55">
        <v>16</v>
      </c>
      <c r="E55">
        <v>48</v>
      </c>
      <c r="F55">
        <v>39.89508</v>
      </c>
      <c r="G55">
        <v>-69</v>
      </c>
      <c r="H55">
        <v>1</v>
      </c>
      <c r="I55">
        <v>39.762599999999999</v>
      </c>
      <c r="J55">
        <f>(D55+E55/60+F55/3600)*15</f>
        <v>252.16622949999999</v>
      </c>
      <c r="K55">
        <f>IF(G55&lt;0, G55-H55/60-I55/3600, G55+H55/60+I55/3600)</f>
        <v>-69.027711833333328</v>
      </c>
      <c r="L55">
        <v>17.989999999999998</v>
      </c>
      <c r="M55">
        <v>-31.58</v>
      </c>
      <c r="N55">
        <v>8.35</v>
      </c>
      <c r="O55" t="s">
        <v>9341</v>
      </c>
      <c r="P55">
        <v>3.36</v>
      </c>
      <c r="Q55">
        <v>1.92</v>
      </c>
      <c r="R55" t="s">
        <v>9341</v>
      </c>
      <c r="S55" t="s">
        <v>9341</v>
      </c>
      <c r="T55" t="s">
        <v>9341</v>
      </c>
      <c r="U55" t="s">
        <v>11440</v>
      </c>
      <c r="V55" t="str">
        <f>LEFT($U55,2)</f>
        <v>K2</v>
      </c>
      <c r="W55" s="3">
        <f>_xlfn.XLOOKUP(V55,$AC$2:$AC$43,$AD$2:$AD$43,"none")</f>
        <v>0.92</v>
      </c>
      <c r="X55" s="3">
        <f>IF(ISNUMBER($W55), 4600 * (1 / (0.92 * $W55 + 1.7) + 1 / (0.92 * $W55 + 0.62)),"none")</f>
        <v>4943.4058698702656</v>
      </c>
      <c r="Y55" s="8">
        <f>IF(ISNUMBER($X55), _xlfn.XLOOKUP($X55,Sheet3!$A$2:$A$392,Sheet3!$B$2:$B$392,"none", 1,1), $AF$2)</f>
        <v>1</v>
      </c>
      <c r="Z55" s="8">
        <f>IF(ISNUMBER($X55), _xlfn.XLOOKUP($X55,Sheet3!$A$2:$A$392,Sheet3!$C$2:$C$392,"none", 1,1), $AF$2)</f>
        <v>0.79920000000000002</v>
      </c>
      <c r="AA55" s="8">
        <f>IF(ISNUMBER($X55), _xlfn.XLOOKUP($X55,Sheet3!$A$2:$A$392,Sheet3!$D$2:$D$392,"none", 1,1), $AF$2)</f>
        <v>0.60450000000000004</v>
      </c>
    </row>
    <row r="56" spans="1:27">
      <c r="A56">
        <v>7191</v>
      </c>
      <c r="B56" t="s">
        <v>7494</v>
      </c>
      <c r="C56" t="s">
        <v>24</v>
      </c>
      <c r="D56">
        <v>8</v>
      </c>
      <c r="E56">
        <v>44</v>
      </c>
      <c r="F56">
        <v>42.226579999999998</v>
      </c>
      <c r="G56">
        <v>-54</v>
      </c>
      <c r="H56">
        <v>42</v>
      </c>
      <c r="I56">
        <v>31.749300000000002</v>
      </c>
      <c r="J56">
        <f>(D56+E56/60+F56/3600)*15</f>
        <v>131.17594408333332</v>
      </c>
      <c r="K56">
        <f>IF(G56&lt;0, G56-H56/60-I56/3600, G56+H56/60+I56/3600)</f>
        <v>-54.708819250000005</v>
      </c>
      <c r="L56">
        <v>28.99</v>
      </c>
      <c r="M56">
        <v>-103.35</v>
      </c>
      <c r="N56">
        <v>40.49</v>
      </c>
      <c r="O56" t="s">
        <v>9341</v>
      </c>
      <c r="P56">
        <v>2</v>
      </c>
      <c r="Q56">
        <v>1.95</v>
      </c>
      <c r="R56" t="s">
        <v>9341</v>
      </c>
      <c r="S56" t="s">
        <v>9341</v>
      </c>
      <c r="T56" t="s">
        <v>9341</v>
      </c>
      <c r="U56" t="s">
        <v>11244</v>
      </c>
      <c r="V56" t="str">
        <f>LEFT($U56,2)</f>
        <v>A2</v>
      </c>
      <c r="W56" s="3">
        <f>_xlfn.XLOOKUP(V56,$AC$2:$AC$43,$AD$2:$AD$43,"none")</f>
        <v>0.05</v>
      </c>
      <c r="X56" s="3">
        <f>IF(ISNUMBER($W56), 4600 * (1 / (0.92 * $W56 + 1.7) + 1 / (0.92 * $W56 + 0.62)),"none")</f>
        <v>9541.5002631497482</v>
      </c>
      <c r="Y56" s="8">
        <f>IF(ISNUMBER($X56), _xlfn.XLOOKUP($X56,Sheet3!$A$2:$A$392,Sheet3!$B$2:$B$392,"none", 1,1), $AF$2)</f>
        <v>0.65039999999999998</v>
      </c>
      <c r="Z56" s="8">
        <f>IF(ISNUMBER($X56), _xlfn.XLOOKUP($X56,Sheet3!$A$2:$A$392,Sheet3!$C$2:$C$392,"none", 1,1), $AF$2)</f>
        <v>0.72150000000000003</v>
      </c>
      <c r="AA56" s="8">
        <f>IF(ISNUMBER($X56), _xlfn.XLOOKUP($X56,Sheet3!$A$2:$A$392,Sheet3!$D$2:$D$392,"none", 1,1), $AF$2)</f>
        <v>1</v>
      </c>
    </row>
    <row r="57" spans="1:27">
      <c r="A57">
        <v>2419</v>
      </c>
      <c r="B57" t="s">
        <v>2721</v>
      </c>
      <c r="C57" t="s">
        <v>28</v>
      </c>
      <c r="D57">
        <v>6</v>
      </c>
      <c r="E57">
        <v>22</v>
      </c>
      <c r="F57">
        <v>41.9853527</v>
      </c>
      <c r="G57">
        <v>-17</v>
      </c>
      <c r="H57">
        <v>57</v>
      </c>
      <c r="I57">
        <v>21.307352000000002</v>
      </c>
      <c r="J57">
        <f>(D57+E57/60+F57/3600)*15</f>
        <v>95.674938969583323</v>
      </c>
      <c r="K57">
        <f>IF(G57&lt;0, G57-H57/60-I57/3600, G57+H57/60+I57/3600)</f>
        <v>-17.955918708888888</v>
      </c>
      <c r="L57">
        <v>-3.23</v>
      </c>
      <c r="M57">
        <v>-0.78</v>
      </c>
      <c r="N57">
        <v>6.62</v>
      </c>
      <c r="O57">
        <v>0.77</v>
      </c>
      <c r="P57">
        <v>1.73</v>
      </c>
      <c r="Q57">
        <v>1.97</v>
      </c>
      <c r="R57">
        <v>2.11</v>
      </c>
      <c r="S57" t="s">
        <v>9341</v>
      </c>
      <c r="T57">
        <v>2.35</v>
      </c>
      <c r="U57" t="s">
        <v>10210</v>
      </c>
      <c r="V57" t="str">
        <f>LEFT($U57,2)</f>
        <v>B1</v>
      </c>
      <c r="W57" s="3">
        <f>_xlfn.XLOOKUP(V57,$AC$2:$AC$43,$AD$2:$AD$43,"none")</f>
        <v>-0.26</v>
      </c>
      <c r="X57" s="3">
        <f>IF(ISNUMBER($W57), 4600 * (1 / (0.92 * $W57 + 1.7) + 1 / (0.92 * $W57 + 0.62)),"none")</f>
        <v>15228.791407033788</v>
      </c>
      <c r="Y57" s="8">
        <f>IF(ISNUMBER($X57), _xlfn.XLOOKUP($X57,Sheet3!$A$2:$A$392,Sheet3!$B$2:$B$392,"none", 1,1), $AF$2)</f>
        <v>0.47010000000000002</v>
      </c>
      <c r="Z57" s="8">
        <f>IF(ISNUMBER($X57), _xlfn.XLOOKUP($X57,Sheet3!$A$2:$A$392,Sheet3!$C$2:$C$392,"none", 1,1), $AF$2)</f>
        <v>0.57840000000000003</v>
      </c>
      <c r="AA57" s="8">
        <f>IF(ISNUMBER($X57), _xlfn.XLOOKUP($X57,Sheet3!$A$2:$A$392,Sheet3!$D$2:$D$392,"none", 1,1), $AF$2)</f>
        <v>1</v>
      </c>
    </row>
    <row r="58" spans="1:27">
      <c r="A58">
        <v>4353</v>
      </c>
      <c r="B58" t="s">
        <v>4656</v>
      </c>
      <c r="C58" t="s">
        <v>297</v>
      </c>
      <c r="D58">
        <v>9</v>
      </c>
      <c r="E58">
        <v>27</v>
      </c>
      <c r="F58">
        <v>35.242699999999999</v>
      </c>
      <c r="G58">
        <v>-8</v>
      </c>
      <c r="H58">
        <v>39</v>
      </c>
      <c r="I58">
        <v>30.958300000000001</v>
      </c>
      <c r="J58">
        <f>(D58+E58/60+F58/3600)*15</f>
        <v>141.89684458333332</v>
      </c>
      <c r="K58">
        <f>IF(G58&lt;0, G58-H58/60-I58/3600, G58+H58/60+I58/3600)</f>
        <v>-8.6585995277777776</v>
      </c>
      <c r="L58">
        <v>-15.23</v>
      </c>
      <c r="M58">
        <v>34.369999999999997</v>
      </c>
      <c r="N58">
        <v>18.09</v>
      </c>
      <c r="O58">
        <v>5.14</v>
      </c>
      <c r="P58">
        <v>3.42</v>
      </c>
      <c r="Q58">
        <v>1.97</v>
      </c>
      <c r="R58">
        <v>0.93</v>
      </c>
      <c r="S58" t="s">
        <v>9341</v>
      </c>
      <c r="T58">
        <v>0.16</v>
      </c>
      <c r="U58" t="s">
        <v>10661</v>
      </c>
      <c r="V58" t="str">
        <f>LEFT($U58,2)</f>
        <v>K3</v>
      </c>
      <c r="W58" s="3">
        <f>_xlfn.XLOOKUP(V58,$AC$2:$AC$43,$AD$2:$AD$43,"none")</f>
        <v>0.95</v>
      </c>
      <c r="X58" s="3">
        <f>IF(ISNUMBER($W58), 4600 * (1 / (0.92 * $W58 + 1.7) + 1 / (0.92 * $W58 + 0.62)),"none")</f>
        <v>4866.084384156673</v>
      </c>
      <c r="Y58" s="8">
        <f>IF(ISNUMBER($X58), _xlfn.XLOOKUP($X58,Sheet3!$A$2:$A$392,Sheet3!$B$2:$B$392,"none", 1,1), $AF$2)</f>
        <v>1</v>
      </c>
      <c r="Z58" s="8">
        <f>IF(ISNUMBER($X58), _xlfn.XLOOKUP($X58,Sheet3!$A$2:$A$392,Sheet3!$C$2:$C$392,"none", 1,1), $AF$2)</f>
        <v>0.78720000000000001</v>
      </c>
      <c r="AA58" s="8">
        <f>IF(ISNUMBER($X58), _xlfn.XLOOKUP($X58,Sheet3!$A$2:$A$392,Sheet3!$D$2:$D$392,"none", 1,1), $AF$2)</f>
        <v>0.57969999999999999</v>
      </c>
    </row>
    <row r="59" spans="1:27">
      <c r="A59">
        <v>4497</v>
      </c>
      <c r="B59" t="s">
        <v>4800</v>
      </c>
      <c r="C59" t="s">
        <v>12</v>
      </c>
      <c r="D59">
        <v>10</v>
      </c>
      <c r="E59">
        <v>19</v>
      </c>
      <c r="F59">
        <v>58.354461999999998</v>
      </c>
      <c r="G59">
        <v>19</v>
      </c>
      <c r="H59">
        <v>50</v>
      </c>
      <c r="I59">
        <v>29.359200000000001</v>
      </c>
      <c r="J59">
        <f>(D59+E59/60+F59/3600)*15</f>
        <v>154.99314359166667</v>
      </c>
      <c r="K59">
        <f>IF(G59&lt;0, G59-H59/60-I59/3600, G59+H59/60+I59/3600)</f>
        <v>19.841488666666667</v>
      </c>
      <c r="L59">
        <v>310.8</v>
      </c>
      <c r="M59">
        <v>-152.9</v>
      </c>
      <c r="N59" t="s">
        <v>9341</v>
      </c>
      <c r="O59">
        <v>4.13</v>
      </c>
      <c r="P59">
        <v>3.13</v>
      </c>
      <c r="Q59">
        <v>1.98</v>
      </c>
      <c r="R59">
        <v>1.1299999999999999</v>
      </c>
      <c r="S59" t="s">
        <v>9341</v>
      </c>
      <c r="T59">
        <v>0.51</v>
      </c>
      <c r="U59" t="s">
        <v>10691</v>
      </c>
      <c r="V59" t="str">
        <f>LEFT($U59,2)</f>
        <v>K1</v>
      </c>
      <c r="W59" s="3">
        <f>_xlfn.XLOOKUP(V59,$AC$2:$AC$43,$AD$2:$AD$43,"none")</f>
        <v>0.86</v>
      </c>
      <c r="X59" s="3">
        <f>IF(ISNUMBER($W59), 4600 * (1 / (0.92 * $W59 + 1.7) + 1 / (0.92 * $W59 + 0.62)),"none")</f>
        <v>5106.1368670782376</v>
      </c>
      <c r="Y59" s="8">
        <f>IF(ISNUMBER($X59), _xlfn.XLOOKUP($X59,Sheet3!$A$2:$A$392,Sheet3!$B$2:$B$392,"none", 1,1), $AF$2)</f>
        <v>1</v>
      </c>
      <c r="Z59" s="8">
        <f>IF(ISNUMBER($X59), _xlfn.XLOOKUP($X59,Sheet3!$A$2:$A$392,Sheet3!$C$2:$C$392,"none", 1,1), $AF$2)</f>
        <v>0.82210000000000005</v>
      </c>
      <c r="AA59" s="8">
        <f>IF(ISNUMBER($X59), _xlfn.XLOOKUP($X59,Sheet3!$A$2:$A$392,Sheet3!$D$2:$D$392,"none", 1,1), $AF$2)</f>
        <v>0.65410000000000001</v>
      </c>
    </row>
    <row r="60" spans="1:27">
      <c r="A60">
        <v>3483</v>
      </c>
      <c r="B60" t="s">
        <v>3786</v>
      </c>
      <c r="C60" t="s">
        <v>12</v>
      </c>
      <c r="D60">
        <v>0</v>
      </c>
      <c r="E60">
        <v>43</v>
      </c>
      <c r="F60">
        <v>35.370899999999999</v>
      </c>
      <c r="G60">
        <v>-17</v>
      </c>
      <c r="H60">
        <v>59</v>
      </c>
      <c r="I60">
        <v>11.7827</v>
      </c>
      <c r="J60">
        <f>(D60+E60/60+F60/3600)*15</f>
        <v>10.89737875</v>
      </c>
      <c r="K60">
        <f>IF(G60&lt;0, G60-H60/60-I60/3600, G60+H60/60+I60/3600)</f>
        <v>-17.986606305555558</v>
      </c>
      <c r="L60">
        <v>232.55</v>
      </c>
      <c r="M60">
        <v>31.99</v>
      </c>
      <c r="N60">
        <v>33.86</v>
      </c>
      <c r="O60">
        <v>3.9</v>
      </c>
      <c r="P60">
        <v>3.02</v>
      </c>
      <c r="Q60">
        <v>2.0099999999999998</v>
      </c>
      <c r="R60">
        <v>1.29</v>
      </c>
      <c r="S60" t="s">
        <v>9341</v>
      </c>
      <c r="T60">
        <v>0.78</v>
      </c>
      <c r="U60" t="s">
        <v>10481</v>
      </c>
      <c r="V60" t="str">
        <f>LEFT($U60,2)</f>
        <v>G9</v>
      </c>
      <c r="W60" s="3" t="str">
        <f>_xlfn.XLOOKUP(V60,$AC$2:$AC$43,$AD$2:$AD$43,"none")</f>
        <v>none</v>
      </c>
      <c r="X60" s="3" t="str">
        <f>IF(ISNUMBER($W60), 4600 * (1 / (0.92 * $W60 + 1.7) + 1 / (0.92 * $W60 + 0.62)),"none")</f>
        <v>none</v>
      </c>
      <c r="Y60" s="8">
        <f>IF(ISNUMBER($X60), _xlfn.XLOOKUP($X60,Sheet3!$A$2:$A$392,Sheet3!$B$2:$B$392,"none", 1,1), $AF$2)</f>
        <v>0.8</v>
      </c>
      <c r="Z60" s="8">
        <f>IF(ISNUMBER($X60), _xlfn.XLOOKUP($X60,Sheet3!$A$2:$A$392,Sheet3!$C$2:$C$392,"none", 1,1), $AF$2)</f>
        <v>0.8</v>
      </c>
      <c r="AA60" s="8">
        <f>IF(ISNUMBER($X60), _xlfn.XLOOKUP($X60,Sheet3!$A$2:$A$392,Sheet3!$D$2:$D$392,"none", 1,1), $AF$2)</f>
        <v>0.8</v>
      </c>
    </row>
    <row r="61" spans="1:27">
      <c r="A61">
        <v>4042</v>
      </c>
      <c r="B61" t="s">
        <v>4345</v>
      </c>
      <c r="C61" t="s">
        <v>12</v>
      </c>
      <c r="D61">
        <v>2</v>
      </c>
      <c r="E61">
        <v>7</v>
      </c>
      <c r="F61">
        <v>10.4057</v>
      </c>
      <c r="G61">
        <v>23</v>
      </c>
      <c r="H61">
        <v>27</v>
      </c>
      <c r="I61">
        <v>44.703200000000002</v>
      </c>
      <c r="J61">
        <f>(D61+E61/60+F61/3600)*15</f>
        <v>31.79335708333333</v>
      </c>
      <c r="K61">
        <f>IF(G61&lt;0, G61-H61/60-I61/3600, G61+H61/60+I61/3600)</f>
        <v>23.462417555555554</v>
      </c>
      <c r="L61">
        <v>188.55</v>
      </c>
      <c r="M61">
        <v>-148.08000000000001</v>
      </c>
      <c r="N61">
        <v>49.56</v>
      </c>
      <c r="O61">
        <v>4.29</v>
      </c>
      <c r="P61">
        <v>3.17</v>
      </c>
      <c r="Q61">
        <v>2.0099999999999998</v>
      </c>
      <c r="R61">
        <v>1.1499999999999999</v>
      </c>
      <c r="S61" t="s">
        <v>9341</v>
      </c>
      <c r="T61">
        <v>0.54</v>
      </c>
      <c r="U61" t="s">
        <v>10597</v>
      </c>
      <c r="V61" t="str">
        <f>LEFT($U61,2)</f>
        <v>K2</v>
      </c>
      <c r="W61" s="3">
        <f>_xlfn.XLOOKUP(V61,$AC$2:$AC$43,$AD$2:$AD$43,"none")</f>
        <v>0.92</v>
      </c>
      <c r="X61" s="3">
        <f>IF(ISNUMBER($W61), 4600 * (1 / (0.92 * $W61 + 1.7) + 1 / (0.92 * $W61 + 0.62)),"none")</f>
        <v>4943.4058698702656</v>
      </c>
      <c r="Y61" s="8">
        <f>IF(ISNUMBER($X61), _xlfn.XLOOKUP($X61,Sheet3!$A$2:$A$392,Sheet3!$B$2:$B$392,"none", 1,1), $AF$2)</f>
        <v>1</v>
      </c>
      <c r="Z61" s="8">
        <f>IF(ISNUMBER($X61), _xlfn.XLOOKUP($X61,Sheet3!$A$2:$A$392,Sheet3!$C$2:$C$392,"none", 1,1), $AF$2)</f>
        <v>0.79920000000000002</v>
      </c>
      <c r="AA61" s="8">
        <f>IF(ISNUMBER($X61), _xlfn.XLOOKUP($X61,Sheet3!$A$2:$A$392,Sheet3!$D$2:$D$392,"none", 1,1), $AF$2)</f>
        <v>0.60450000000000004</v>
      </c>
    </row>
    <row r="62" spans="1:27">
      <c r="A62">
        <v>8810</v>
      </c>
      <c r="B62" t="s">
        <v>9115</v>
      </c>
      <c r="C62" t="s">
        <v>297</v>
      </c>
      <c r="D62">
        <v>8</v>
      </c>
      <c r="E62">
        <v>22</v>
      </c>
      <c r="F62">
        <v>30.833784000000001</v>
      </c>
      <c r="G62">
        <v>-59</v>
      </c>
      <c r="H62">
        <v>30</v>
      </c>
      <c r="I62">
        <v>34.130519999999997</v>
      </c>
      <c r="J62">
        <f>(D62+E62/60+F62/3600)*15</f>
        <v>125.62847410000001</v>
      </c>
      <c r="K62">
        <f>IF(G62&lt;0, G62-H62/60-I62/3600, G62+H62/60+I62/3600)</f>
        <v>-59.509480699999997</v>
      </c>
      <c r="L62">
        <v>-25.3</v>
      </c>
      <c r="M62">
        <v>22.7</v>
      </c>
      <c r="N62" t="s">
        <v>9341</v>
      </c>
      <c r="O62" t="s">
        <v>9341</v>
      </c>
      <c r="P62">
        <v>3.86</v>
      </c>
      <c r="Q62">
        <v>2.0099999999999998</v>
      </c>
      <c r="R62" t="s">
        <v>9341</v>
      </c>
      <c r="S62" t="s">
        <v>9341</v>
      </c>
      <c r="T62" t="s">
        <v>9341</v>
      </c>
      <c r="U62" t="s">
        <v>11536</v>
      </c>
      <c r="V62" t="str">
        <f>LEFT($U62,2)</f>
        <v>K3</v>
      </c>
      <c r="W62" s="3">
        <f>_xlfn.XLOOKUP(V62,$AC$2:$AC$43,$AD$2:$AD$43,"none")</f>
        <v>0.95</v>
      </c>
      <c r="X62" s="3">
        <f>IF(ISNUMBER($W62), 4600 * (1 / (0.92 * $W62 + 1.7) + 1 / (0.92 * $W62 + 0.62)),"none")</f>
        <v>4866.084384156673</v>
      </c>
      <c r="Y62" s="8">
        <f>IF(ISNUMBER($X62), _xlfn.XLOOKUP($X62,Sheet3!$A$2:$A$392,Sheet3!$B$2:$B$392,"none", 1,1), $AF$2)</f>
        <v>1</v>
      </c>
      <c r="Z62" s="8">
        <f>IF(ISNUMBER($X62), _xlfn.XLOOKUP($X62,Sheet3!$A$2:$A$392,Sheet3!$C$2:$C$392,"none", 1,1), $AF$2)</f>
        <v>0.78720000000000001</v>
      </c>
      <c r="AA62" s="8">
        <f>IF(ISNUMBER($X62), _xlfn.XLOOKUP($X62,Sheet3!$A$2:$A$392,Sheet3!$D$2:$D$392,"none", 1,1), $AF$2)</f>
        <v>0.57969999999999999</v>
      </c>
    </row>
    <row r="63" spans="1:27">
      <c r="A63">
        <v>846</v>
      </c>
      <c r="B63" t="s">
        <v>1146</v>
      </c>
      <c r="C63" t="s">
        <v>15</v>
      </c>
      <c r="D63">
        <v>2</v>
      </c>
      <c r="E63">
        <v>31</v>
      </c>
      <c r="F63">
        <v>49.094560000000001</v>
      </c>
      <c r="G63">
        <v>89</v>
      </c>
      <c r="H63">
        <v>15</v>
      </c>
      <c r="I63">
        <v>50.792299999999997</v>
      </c>
      <c r="J63">
        <f>(D63+E63/60+F63/3600)*15</f>
        <v>37.954560666666666</v>
      </c>
      <c r="K63">
        <f>IF(G63&lt;0, G63-H63/60-I63/3600, G63+H63/60+I63/3600)</f>
        <v>89.264108972222218</v>
      </c>
      <c r="L63">
        <v>44.48</v>
      </c>
      <c r="M63">
        <v>-11.85</v>
      </c>
      <c r="N63">
        <v>7.54</v>
      </c>
      <c r="O63">
        <v>3</v>
      </c>
      <c r="P63">
        <v>2.62</v>
      </c>
      <c r="Q63">
        <v>2.02</v>
      </c>
      <c r="R63">
        <v>1.53</v>
      </c>
      <c r="S63" t="s">
        <v>9341</v>
      </c>
      <c r="T63">
        <v>1.22</v>
      </c>
      <c r="U63" t="s">
        <v>9454</v>
      </c>
      <c r="V63" t="str">
        <f>LEFT($U63,2)</f>
        <v>F8</v>
      </c>
      <c r="W63" s="3">
        <f>_xlfn.XLOOKUP(V63,$AC$2:$AC$43,$AD$2:$AD$43,"none")</f>
        <v>0.53</v>
      </c>
      <c r="X63" s="3">
        <f>IF(ISNUMBER($W63), 4600 * (1 / (0.92 * $W63 + 1.7) + 1 / (0.92 * $W63 + 0.62)),"none")</f>
        <v>6255.8848880729693</v>
      </c>
      <c r="Y63" s="8">
        <f>IF(ISNUMBER($X63), _xlfn.XLOOKUP($X63,Sheet3!$A$2:$A$392,Sheet3!$B$2:$B$392,"none", 1,1), $AF$2)</f>
        <v>1</v>
      </c>
      <c r="Z63" s="8">
        <f>IF(ISNUMBER($X63), _xlfn.XLOOKUP($X63,Sheet3!$A$2:$A$392,Sheet3!$C$2:$C$392,"none", 1,1), $AF$2)</f>
        <v>0.92759999999999998</v>
      </c>
      <c r="AA63" s="8">
        <f>IF(ISNUMBER($X63), _xlfn.XLOOKUP($X63,Sheet3!$A$2:$A$392,Sheet3!$D$2:$D$392,"none", 1,1), $AF$2)</f>
        <v>0.91679999999999995</v>
      </c>
    </row>
    <row r="64" spans="1:27">
      <c r="A64">
        <v>4183</v>
      </c>
      <c r="B64" t="s">
        <v>4486</v>
      </c>
      <c r="C64" t="s">
        <v>12</v>
      </c>
      <c r="D64">
        <v>1</v>
      </c>
      <c r="E64">
        <v>9</v>
      </c>
      <c r="F64">
        <v>43.923879999999997</v>
      </c>
      <c r="G64">
        <v>35</v>
      </c>
      <c r="H64">
        <v>37</v>
      </c>
      <c r="I64">
        <v>14.0075</v>
      </c>
      <c r="J64">
        <f>(D64+E64/60+F64/3600)*15</f>
        <v>17.433016166666665</v>
      </c>
      <c r="K64">
        <f>IF(G64&lt;0, G64-H64/60-I64/3600, G64+H64/60+I64/3600)</f>
        <v>35.62055763888889</v>
      </c>
      <c r="L64">
        <v>175.9</v>
      </c>
      <c r="M64">
        <v>-112.2</v>
      </c>
      <c r="N64">
        <v>16.52</v>
      </c>
      <c r="O64">
        <v>5.58</v>
      </c>
      <c r="P64">
        <v>3.62</v>
      </c>
      <c r="Q64">
        <v>2.0499999999999998</v>
      </c>
      <c r="R64">
        <v>0.81</v>
      </c>
      <c r="S64" t="s">
        <v>9341</v>
      </c>
      <c r="T64">
        <v>-0.19</v>
      </c>
      <c r="U64" t="s">
        <v>10624</v>
      </c>
      <c r="V64" t="str">
        <f>LEFT($U64,2)</f>
        <v>M0</v>
      </c>
      <c r="W64" s="3">
        <f>_xlfn.XLOOKUP(V64,$AC$2:$AC$43,$AD$2:$AD$43,"none")</f>
        <v>1.37</v>
      </c>
      <c r="X64" s="3">
        <f>IF(ISNUMBER($W64), 4600 * (1 / (0.92 * $W64 + 1.7) + 1 / (0.92 * $W64 + 0.62)),"none")</f>
        <v>4000.1320989497008</v>
      </c>
      <c r="Y64" s="8">
        <f>IF(ISNUMBER($X64), _xlfn.XLOOKUP($X64,Sheet3!$A$2:$A$392,Sheet3!$B$2:$B$392,"none", 1,1), $AF$2)</f>
        <v>1</v>
      </c>
      <c r="Z64" s="8">
        <f>IF(ISNUMBER($X64), _xlfn.XLOOKUP($X64,Sheet3!$A$2:$A$392,Sheet3!$C$2:$C$392,"none", 1,1), $AF$2)</f>
        <v>0.67889999999999995</v>
      </c>
      <c r="AA64" s="8">
        <f>IF(ISNUMBER($X64), _xlfn.XLOOKUP($X64,Sheet3!$A$2:$A$392,Sheet3!$D$2:$D$392,"none", 1,1), $AF$2)</f>
        <v>0.38229999999999997</v>
      </c>
    </row>
    <row r="65" spans="1:27">
      <c r="A65">
        <v>5153</v>
      </c>
      <c r="B65" t="s">
        <v>5456</v>
      </c>
      <c r="C65" t="s">
        <v>12</v>
      </c>
      <c r="D65">
        <v>14</v>
      </c>
      <c r="E65">
        <v>6</v>
      </c>
      <c r="F65">
        <v>40.947519999999997</v>
      </c>
      <c r="G65">
        <v>-36</v>
      </c>
      <c r="H65">
        <v>22</v>
      </c>
      <c r="I65">
        <v>11.8371</v>
      </c>
      <c r="J65">
        <f>(D65+E65/60+F65/3600)*15</f>
        <v>211.67061466666667</v>
      </c>
      <c r="K65">
        <f>IF(G65&lt;0, G65-H65/60-I65/3600, G65+H65/60+I65/3600)</f>
        <v>-36.369954749999998</v>
      </c>
      <c r="L65">
        <v>-520.53</v>
      </c>
      <c r="M65">
        <v>-518.05999999999995</v>
      </c>
      <c r="N65">
        <v>55.45</v>
      </c>
      <c r="O65">
        <v>3.94</v>
      </c>
      <c r="P65">
        <v>3.04</v>
      </c>
      <c r="Q65">
        <v>2.0499999999999998</v>
      </c>
      <c r="R65">
        <v>1.29</v>
      </c>
      <c r="S65" t="s">
        <v>9341</v>
      </c>
      <c r="T65">
        <v>0.76</v>
      </c>
      <c r="U65" t="s">
        <v>9375</v>
      </c>
      <c r="V65" t="str">
        <f>LEFT($U65,2)</f>
        <v>K0</v>
      </c>
      <c r="W65" s="3">
        <f>_xlfn.XLOOKUP(V65,$AC$2:$AC$43,$AD$2:$AD$43,"none")</f>
        <v>0.81</v>
      </c>
      <c r="X65" s="3">
        <f>IF(ISNUMBER($W65), 4600 * (1 / (0.92 * $W65 + 1.7) + 1 / (0.92 * $W65 + 0.62)),"none")</f>
        <v>5250.7063834266155</v>
      </c>
      <c r="Y65" s="8">
        <f>IF(ISNUMBER($X65), _xlfn.XLOOKUP($X65,Sheet3!$A$2:$A$392,Sheet3!$B$2:$B$392,"none", 1,1), $AF$2)</f>
        <v>1</v>
      </c>
      <c r="Z65" s="8">
        <f>IF(ISNUMBER($X65), _xlfn.XLOOKUP($X65,Sheet3!$A$2:$A$392,Sheet3!$C$2:$C$392,"none", 1,1), $AF$2)</f>
        <v>0.83299999999999996</v>
      </c>
      <c r="AA65" s="8">
        <f>IF(ISNUMBER($X65), _xlfn.XLOOKUP($X65,Sheet3!$A$2:$A$392,Sheet3!$D$2:$D$392,"none", 1,1), $AF$2)</f>
        <v>0.67869999999999997</v>
      </c>
    </row>
    <row r="66" spans="1:27">
      <c r="A66">
        <v>2148</v>
      </c>
      <c r="B66" t="s">
        <v>2449</v>
      </c>
      <c r="C66" t="s">
        <v>27</v>
      </c>
      <c r="D66">
        <v>5</v>
      </c>
      <c r="E66">
        <v>47</v>
      </c>
      <c r="F66">
        <v>45.388840399999999</v>
      </c>
      <c r="G66">
        <v>-9</v>
      </c>
      <c r="H66">
        <v>40</v>
      </c>
      <c r="I66">
        <v>10.577707</v>
      </c>
      <c r="J66">
        <f>(D66+E66/60+F66/3600)*15</f>
        <v>86.939120168333332</v>
      </c>
      <c r="K66">
        <f>IF(G66&lt;0, G66-H66/60-I66/3600, G66+H66/60+I66/3600)</f>
        <v>-9.6696049186111104</v>
      </c>
      <c r="L66">
        <v>1.46</v>
      </c>
      <c r="M66">
        <v>-1.28</v>
      </c>
      <c r="N66">
        <v>5.04</v>
      </c>
      <c r="O66">
        <v>0.87</v>
      </c>
      <c r="P66">
        <v>1.88</v>
      </c>
      <c r="Q66">
        <v>2.06</v>
      </c>
      <c r="R66">
        <v>2.09</v>
      </c>
      <c r="S66" t="s">
        <v>9341</v>
      </c>
      <c r="T66">
        <v>2.27</v>
      </c>
      <c r="U66" t="s">
        <v>10130</v>
      </c>
      <c r="V66" t="str">
        <f>LEFT($U66,2)</f>
        <v>B0</v>
      </c>
      <c r="W66" s="3">
        <f>_xlfn.XLOOKUP(V66,$AC$2:$AC$43,$AD$2:$AD$43,"none")</f>
        <v>-0.3</v>
      </c>
      <c r="X66" s="3">
        <f>IF(ISNUMBER($W66), 4600 * (1 / (0.92 * $W66 + 1.7) + 1 / (0.92 * $W66 + 0.62)),"none")</f>
        <v>16602.430101907499</v>
      </c>
      <c r="Y66" s="8">
        <f>IF(ISNUMBER($X66), _xlfn.XLOOKUP($X66,Sheet3!$A$2:$A$392,Sheet3!$B$2:$B$392,"none", 1,1), $AF$2)</f>
        <v>0.45090000000000002</v>
      </c>
      <c r="Z66" s="8">
        <f>IF(ISNUMBER($X66), _xlfn.XLOOKUP($X66,Sheet3!$A$2:$A$392,Sheet3!$C$2:$C$392,"none", 1,1), $AF$2)</f>
        <v>0.56169999999999998</v>
      </c>
      <c r="AA66" s="8">
        <f>IF(ISNUMBER($X66), _xlfn.XLOOKUP($X66,Sheet3!$A$2:$A$392,Sheet3!$D$2:$D$392,"none", 1,1), $AF$2)</f>
        <v>1</v>
      </c>
    </row>
    <row r="67" spans="1:27">
      <c r="A67">
        <v>4071</v>
      </c>
      <c r="B67" t="s">
        <v>4374</v>
      </c>
      <c r="C67" t="s">
        <v>17</v>
      </c>
      <c r="D67">
        <v>0</v>
      </c>
      <c r="E67">
        <v>8</v>
      </c>
      <c r="F67">
        <v>23.259879999999999</v>
      </c>
      <c r="G67">
        <v>29</v>
      </c>
      <c r="H67">
        <v>5</v>
      </c>
      <c r="I67">
        <v>25.552</v>
      </c>
      <c r="J67">
        <f>(D67+E67/60+F67/3600)*15</f>
        <v>2.0969161666666665</v>
      </c>
      <c r="K67">
        <f>IF(G67&lt;0, G67-H67/60-I67/3600, G67+H67/60+I67/3600)</f>
        <v>29.090431111111108</v>
      </c>
      <c r="L67">
        <v>137.46</v>
      </c>
      <c r="M67">
        <v>-163.44</v>
      </c>
      <c r="N67">
        <v>33.619999999999997</v>
      </c>
      <c r="O67">
        <v>1.48</v>
      </c>
      <c r="P67">
        <v>1.95</v>
      </c>
      <c r="Q67">
        <v>2.06</v>
      </c>
      <c r="R67">
        <v>2.09</v>
      </c>
      <c r="S67" t="s">
        <v>9341</v>
      </c>
      <c r="T67">
        <v>2.19</v>
      </c>
      <c r="U67" t="s">
        <v>10606</v>
      </c>
      <c r="V67" t="str">
        <f>LEFT($U67,2)</f>
        <v>B8</v>
      </c>
      <c r="W67" s="3">
        <f>_xlfn.XLOOKUP(V67,$AC$2:$AC$43,$AD$2:$AD$43,"none")</f>
        <v>-0.11</v>
      </c>
      <c r="X67" s="3">
        <f>IF(ISNUMBER($W67), 4600 * (1 / (0.92 * $W67 + 1.7) + 1 / (0.92 * $W67 + 0.62)),"none")</f>
        <v>11743.77313439976</v>
      </c>
      <c r="Y67" s="8">
        <f>IF(ISNUMBER($X67), _xlfn.XLOOKUP($X67,Sheet3!$A$2:$A$392,Sheet3!$B$2:$B$392,"none", 1,1), $AF$2)</f>
        <v>0.54959999999999998</v>
      </c>
      <c r="Z67" s="8">
        <f>IF(ISNUMBER($X67), _xlfn.XLOOKUP($X67,Sheet3!$A$2:$A$392,Sheet3!$C$2:$C$392,"none", 1,1), $AF$2)</f>
        <v>0.64410000000000001</v>
      </c>
      <c r="AA67" s="8">
        <f>IF(ISNUMBER($X67), _xlfn.XLOOKUP($X67,Sheet3!$A$2:$A$392,Sheet3!$D$2:$D$392,"none", 1,1), $AF$2)</f>
        <v>1</v>
      </c>
    </row>
    <row r="68" spans="1:27">
      <c r="A68">
        <v>5661</v>
      </c>
      <c r="B68" t="s">
        <v>5964</v>
      </c>
      <c r="C68" t="s">
        <v>313</v>
      </c>
      <c r="D68">
        <v>18</v>
      </c>
      <c r="E68">
        <v>55</v>
      </c>
      <c r="F68">
        <v>15.926500000000001</v>
      </c>
      <c r="G68">
        <v>-26</v>
      </c>
      <c r="H68">
        <v>17</v>
      </c>
      <c r="I68">
        <v>48.206800000000001</v>
      </c>
      <c r="J68">
        <f>(D68+E68/60+F68/3600)*15</f>
        <v>283.81636041666667</v>
      </c>
      <c r="K68">
        <f>IF(G68&lt;0, G68-H68/60-I68/3600, G68+H68/60+I68/3600)</f>
        <v>-26.296724111111114</v>
      </c>
      <c r="L68">
        <v>15.14</v>
      </c>
      <c r="M68">
        <v>-53.43</v>
      </c>
      <c r="N68">
        <v>14.32</v>
      </c>
      <c r="O68">
        <v>1.06</v>
      </c>
      <c r="P68">
        <v>1.923</v>
      </c>
      <c r="Q68">
        <v>2.0670000000000002</v>
      </c>
      <c r="R68" t="s">
        <v>9341</v>
      </c>
      <c r="S68" t="s">
        <v>9341</v>
      </c>
      <c r="T68" t="s">
        <v>9341</v>
      </c>
      <c r="U68" t="s">
        <v>9432</v>
      </c>
      <c r="V68" t="str">
        <f>LEFT($U68,2)</f>
        <v>B2</v>
      </c>
      <c r="W68" s="3">
        <f>_xlfn.XLOOKUP(V68,$AC$2:$AC$43,$AD$2:$AD$43,"none")</f>
        <v>-0.24</v>
      </c>
      <c r="X68" s="3">
        <f>IF(ISNUMBER($W68), 4600 * (1 / (0.92 * $W68 + 1.7) + 1 / (0.92 * $W68 + 0.62)),"none")</f>
        <v>14632.835167360139</v>
      </c>
      <c r="Y68" s="8">
        <f>IF(ISNUMBER($X68), _xlfn.XLOOKUP($X68,Sheet3!$A$2:$A$392,Sheet3!$B$2:$B$392,"none", 1,1), $AF$2)</f>
        <v>0.47989999999999999</v>
      </c>
      <c r="Z68" s="8">
        <f>IF(ISNUMBER($X68), _xlfn.XLOOKUP($X68,Sheet3!$A$2:$A$392,Sheet3!$C$2:$C$392,"none", 1,1), $AF$2)</f>
        <v>0.58679999999999999</v>
      </c>
      <c r="AA68" s="8">
        <f>IF(ISNUMBER($X68), _xlfn.XLOOKUP($X68,Sheet3!$A$2:$A$392,Sheet3!$D$2:$D$392,"none", 1,1), $AF$2)</f>
        <v>1</v>
      </c>
    </row>
    <row r="69" spans="1:27">
      <c r="A69">
        <v>6248</v>
      </c>
      <c r="B69" t="s">
        <v>6551</v>
      </c>
      <c r="C69" t="s">
        <v>313</v>
      </c>
      <c r="D69">
        <v>17</v>
      </c>
      <c r="E69">
        <v>34</v>
      </c>
      <c r="F69">
        <v>56.069450000000003</v>
      </c>
      <c r="G69">
        <v>12</v>
      </c>
      <c r="H69">
        <v>33</v>
      </c>
      <c r="I69">
        <v>36.134599999999999</v>
      </c>
      <c r="J69">
        <f>(D69+E69/60+F69/3600)*15</f>
        <v>263.73362270833331</v>
      </c>
      <c r="K69">
        <f>IF(G69&lt;0, G69-H69/60-I69/3600, G69+H69/60+I69/3600)</f>
        <v>12.56003738888889</v>
      </c>
      <c r="L69">
        <v>108.07</v>
      </c>
      <c r="M69">
        <v>-221.57</v>
      </c>
      <c r="N69">
        <v>67.13</v>
      </c>
      <c r="O69">
        <v>2.3199999999999998</v>
      </c>
      <c r="P69">
        <v>2.2200000000000002</v>
      </c>
      <c r="Q69">
        <v>2.0699999999999998</v>
      </c>
      <c r="R69">
        <v>1.93</v>
      </c>
      <c r="S69" t="s">
        <v>9341</v>
      </c>
      <c r="T69">
        <v>1.85</v>
      </c>
      <c r="U69" t="s">
        <v>11066</v>
      </c>
      <c r="V69" t="str">
        <f>LEFT($U69,2)</f>
        <v>A5</v>
      </c>
      <c r="W69" s="3">
        <f>_xlfn.XLOOKUP(V69,$AC$2:$AC$43,$AD$2:$AD$43,"none")</f>
        <v>0.15</v>
      </c>
      <c r="X69" s="3">
        <f>IF(ISNUMBER($W69), 4600 * (1 / (0.92 * $W69 + 1.7) + 1 / (0.92 * $W69 + 0.62)),"none")</f>
        <v>8571.3219313180252</v>
      </c>
      <c r="Y69" s="8">
        <f>IF(ISNUMBER($X69), _xlfn.XLOOKUP($X69,Sheet3!$A$2:$A$392,Sheet3!$B$2:$B$392,"none", 1,1), $AF$2)</f>
        <v>0.72599999999999998</v>
      </c>
      <c r="Z69" s="8">
        <f>IF(ISNUMBER($X69), _xlfn.XLOOKUP($X69,Sheet3!$A$2:$A$392,Sheet3!$C$2:$C$392,"none", 1,1), $AF$2)</f>
        <v>0.7762</v>
      </c>
      <c r="AA69" s="8">
        <f>IF(ISNUMBER($X69), _xlfn.XLOOKUP($X69,Sheet3!$A$2:$A$392,Sheet3!$D$2:$D$392,"none", 1,1), $AF$2)</f>
        <v>1</v>
      </c>
    </row>
    <row r="70" spans="1:27">
      <c r="A70">
        <v>1033</v>
      </c>
      <c r="B70" t="s">
        <v>1334</v>
      </c>
      <c r="C70" t="s">
        <v>305</v>
      </c>
      <c r="D70">
        <v>14</v>
      </c>
      <c r="E70">
        <v>50</v>
      </c>
      <c r="F70">
        <v>42.325800000000001</v>
      </c>
      <c r="G70">
        <v>74</v>
      </c>
      <c r="H70">
        <v>9</v>
      </c>
      <c r="I70">
        <v>19.8142</v>
      </c>
      <c r="J70">
        <f>(D70+E70/60+F70/3600)*15</f>
        <v>222.67635750000002</v>
      </c>
      <c r="K70">
        <f>IF(G70&lt;0, G70-H70/60-I70/3600, G70+H70/60+I70/3600)</f>
        <v>74.155503944444447</v>
      </c>
      <c r="L70">
        <v>-32.61</v>
      </c>
      <c r="M70">
        <v>11.42</v>
      </c>
      <c r="N70">
        <v>24.91</v>
      </c>
      <c r="O70">
        <v>5.32</v>
      </c>
      <c r="P70">
        <v>3.55</v>
      </c>
      <c r="Q70">
        <v>2.08</v>
      </c>
      <c r="R70">
        <v>0.97</v>
      </c>
      <c r="S70" t="s">
        <v>9341</v>
      </c>
      <c r="T70">
        <v>0.21</v>
      </c>
      <c r="U70" t="s">
        <v>9795</v>
      </c>
      <c r="V70" t="str">
        <f>LEFT($U70,2)</f>
        <v>K4</v>
      </c>
      <c r="W70" s="3">
        <f>_xlfn.XLOOKUP(V70,$AC$2:$AC$43,$AD$2:$AD$43,"none")</f>
        <v>1</v>
      </c>
      <c r="X70" s="3">
        <f>IF(ISNUMBER($W70), 4600 * (1 / (0.92 * $W70 + 1.7) + 1 / (0.92 * $W70 + 0.62)),"none")</f>
        <v>4742.7381778526815</v>
      </c>
      <c r="Y70" s="8">
        <f>IF(ISNUMBER($X70), _xlfn.XLOOKUP($X70,Sheet3!$A$2:$A$392,Sheet3!$B$2:$B$392,"none", 1,1), $AF$2)</f>
        <v>1</v>
      </c>
      <c r="Z70" s="8">
        <f>IF(ISNUMBER($X70), _xlfn.XLOOKUP($X70,Sheet3!$A$2:$A$392,Sheet3!$C$2:$C$392,"none", 1,1), $AF$2)</f>
        <v>0.77500000000000002</v>
      </c>
      <c r="AA70" s="8">
        <f>IF(ISNUMBER($X70), _xlfn.XLOOKUP($X70,Sheet3!$A$2:$A$392,Sheet3!$D$2:$D$392,"none", 1,1), $AF$2)</f>
        <v>0.55479999999999996</v>
      </c>
    </row>
    <row r="71" spans="1:27">
      <c r="A71">
        <v>46</v>
      </c>
      <c r="B71" t="s">
        <v>344</v>
      </c>
      <c r="C71" t="s">
        <v>16</v>
      </c>
      <c r="D71">
        <v>2</v>
      </c>
      <c r="E71">
        <v>3</v>
      </c>
      <c r="F71">
        <v>53.952289999999998</v>
      </c>
      <c r="G71">
        <v>42</v>
      </c>
      <c r="H71">
        <v>19</v>
      </c>
      <c r="I71">
        <v>47.022300000000001</v>
      </c>
      <c r="J71">
        <f>(D71+E71/60+F71/3600)*15</f>
        <v>30.974801208333332</v>
      </c>
      <c r="K71">
        <f>IF(G71&lt;0, G71-H71/60-I71/3600, G71+H71/60+I71/3600)</f>
        <v>42.329728416666669</v>
      </c>
      <c r="L71">
        <v>42.32</v>
      </c>
      <c r="M71">
        <v>-49.3</v>
      </c>
      <c r="N71">
        <v>8.3000000000000007</v>
      </c>
      <c r="O71">
        <v>4.22</v>
      </c>
      <c r="P71">
        <v>3.3</v>
      </c>
      <c r="Q71">
        <v>2.1</v>
      </c>
      <c r="R71">
        <v>1.1599999999999999</v>
      </c>
      <c r="S71" t="s">
        <v>9341</v>
      </c>
      <c r="T71">
        <v>0.47</v>
      </c>
      <c r="U71" t="s">
        <v>9383</v>
      </c>
      <c r="V71" t="str">
        <f>LEFT($U71,2)</f>
        <v>K2</v>
      </c>
      <c r="W71" s="3">
        <f>_xlfn.XLOOKUP(V71,$AC$2:$AC$43,$AD$2:$AD$43,"none")</f>
        <v>0.92</v>
      </c>
      <c r="X71" s="3">
        <f>IF(ISNUMBER($W71), 4600 * (1 / (0.92 * $W71 + 1.7) + 1 / (0.92 * $W71 + 0.62)),"none")</f>
        <v>4943.4058698702656</v>
      </c>
      <c r="Y71" s="8">
        <f>IF(ISNUMBER($X71), _xlfn.XLOOKUP($X71,Sheet3!$A$2:$A$392,Sheet3!$B$2:$B$392,"none", 1,1), $AF$2)</f>
        <v>1</v>
      </c>
      <c r="Z71" s="8">
        <f>IF(ISNUMBER($X71), _xlfn.XLOOKUP($X71,Sheet3!$A$2:$A$392,Sheet3!$C$2:$C$392,"none", 1,1), $AF$2)</f>
        <v>0.79920000000000002</v>
      </c>
      <c r="AA71" s="8">
        <f>IF(ISNUMBER($X71), _xlfn.XLOOKUP($X71,Sheet3!$A$2:$A$392,Sheet3!$D$2:$D$392,"none", 1,1), $AF$2)</f>
        <v>0.60450000000000004</v>
      </c>
    </row>
    <row r="72" spans="1:27">
      <c r="A72">
        <v>2706</v>
      </c>
      <c r="B72" t="s">
        <v>3009</v>
      </c>
      <c r="C72" t="s">
        <v>21</v>
      </c>
      <c r="D72">
        <v>7</v>
      </c>
      <c r="E72">
        <v>17</v>
      </c>
      <c r="F72">
        <v>26.9</v>
      </c>
      <c r="G72">
        <v>-37</v>
      </c>
      <c r="H72">
        <v>2</v>
      </c>
      <c r="I72">
        <v>38</v>
      </c>
      <c r="J72">
        <f>(D72+E72/60+F72/3600)*15</f>
        <v>109.36208333333333</v>
      </c>
      <c r="K72">
        <f>IF(G72&lt;0, G72-H72/60-I72/3600, G72+H72/60+I72/3600)</f>
        <v>-37.043888888888887</v>
      </c>
      <c r="L72">
        <v>-9.9749999999999996</v>
      </c>
      <c r="M72">
        <v>6.157</v>
      </c>
      <c r="N72">
        <v>3.28</v>
      </c>
      <c r="O72" t="s">
        <v>9341</v>
      </c>
      <c r="P72">
        <v>2.69</v>
      </c>
      <c r="Q72">
        <v>2.1</v>
      </c>
      <c r="R72" t="s">
        <v>9341</v>
      </c>
      <c r="S72" t="s">
        <v>9341</v>
      </c>
      <c r="T72" t="s">
        <v>9341</v>
      </c>
      <c r="U72" t="s">
        <v>9341</v>
      </c>
      <c r="V72" t="str">
        <f>LEFT($U72,2)</f>
        <v>~</v>
      </c>
      <c r="W72" s="3" t="str">
        <f>_xlfn.XLOOKUP(V72,$AC$2:$AC$43,$AD$2:$AD$43,"none")</f>
        <v>none</v>
      </c>
      <c r="X72" s="3" t="str">
        <f>IF(ISNUMBER($W72), 4600 * (1 / (0.92 * $W72 + 1.7) + 1 / (0.92 * $W72 + 0.62)),"none")</f>
        <v>none</v>
      </c>
      <c r="Y72" s="8">
        <f>IF(ISNUMBER($X72), _xlfn.XLOOKUP($X72,Sheet3!$A$2:$A$392,Sheet3!$B$2:$B$392,"none", 1,1), $AF$2)</f>
        <v>0.8</v>
      </c>
      <c r="Z72" s="8">
        <f>IF(ISNUMBER($X72), _xlfn.XLOOKUP($X72,Sheet3!$A$2:$A$392,Sheet3!$C$2:$C$392,"none", 1,1), $AF$2)</f>
        <v>0.8</v>
      </c>
      <c r="AA72" s="8">
        <f>IF(ISNUMBER($X72), _xlfn.XLOOKUP($X72,Sheet3!$A$2:$A$392,Sheet3!$D$2:$D$392,"none", 1,1), $AF$2)</f>
        <v>0.8</v>
      </c>
    </row>
    <row r="73" spans="1:27">
      <c r="A73">
        <v>8131</v>
      </c>
      <c r="B73" t="s">
        <v>8434</v>
      </c>
      <c r="C73" t="s">
        <v>35</v>
      </c>
      <c r="D73">
        <v>22</v>
      </c>
      <c r="E73">
        <v>42</v>
      </c>
      <c r="F73">
        <v>40.050269999999998</v>
      </c>
      <c r="G73">
        <v>-46</v>
      </c>
      <c r="H73">
        <v>53</v>
      </c>
      <c r="I73">
        <v>4.4752000000000001</v>
      </c>
      <c r="J73">
        <f>(D73+E73/60+F73/3600)*15</f>
        <v>340.66687612499999</v>
      </c>
      <c r="K73">
        <f>IF(G73&lt;0, G73-H73/60-I73/3600, G73+H73/60+I73/3600)</f>
        <v>-46.884576444444441</v>
      </c>
      <c r="L73">
        <v>135.16</v>
      </c>
      <c r="M73">
        <v>-4.38</v>
      </c>
      <c r="N73">
        <v>18.43</v>
      </c>
      <c r="O73">
        <v>5.33</v>
      </c>
      <c r="P73">
        <v>3.73</v>
      </c>
      <c r="Q73">
        <v>2.11</v>
      </c>
      <c r="R73">
        <v>0.2</v>
      </c>
      <c r="S73" t="s">
        <v>9341</v>
      </c>
      <c r="T73">
        <v>-1.57</v>
      </c>
      <c r="U73" t="s">
        <v>9461</v>
      </c>
      <c r="V73" t="str">
        <f>LEFT($U73,2)</f>
        <v>M4</v>
      </c>
      <c r="W73" s="3">
        <f>_xlfn.XLOOKUP(V73,$AC$2:$AC$43,$AD$2:$AD$43,"none")</f>
        <v>1.52</v>
      </c>
      <c r="X73" s="3">
        <f>IF(ISNUMBER($W73), 4600 * (1 / (0.92 * $W73 + 1.7) + 1 / (0.92 * $W73 + 0.62)),"none")</f>
        <v>3763.6701294642344</v>
      </c>
      <c r="Y73" s="8">
        <f>IF(ISNUMBER($X73), _xlfn.XLOOKUP($X73,Sheet3!$A$2:$A$392,Sheet3!$B$2:$B$392,"none", 1,1), $AF$2)</f>
        <v>1</v>
      </c>
      <c r="Z73" s="8">
        <f>IF(ISNUMBER($X73), _xlfn.XLOOKUP($X73,Sheet3!$A$2:$A$392,Sheet3!$C$2:$C$392,"none", 1,1), $AF$2)</f>
        <v>0.63180000000000003</v>
      </c>
      <c r="AA73" s="8">
        <f>IF(ISNUMBER($X73), _xlfn.XLOOKUP($X73,Sheet3!$A$2:$A$392,Sheet3!$D$2:$D$392,"none", 1,1), $AF$2)</f>
        <v>0.31119999999999998</v>
      </c>
    </row>
    <row r="74" spans="1:27">
      <c r="A74">
        <v>157</v>
      </c>
      <c r="B74" t="s">
        <v>455</v>
      </c>
      <c r="C74" t="s">
        <v>24</v>
      </c>
      <c r="D74">
        <v>3</v>
      </c>
      <c r="E74">
        <v>8</v>
      </c>
      <c r="F74">
        <v>10.1324535</v>
      </c>
      <c r="G74">
        <v>40</v>
      </c>
      <c r="H74">
        <v>57</v>
      </c>
      <c r="I74">
        <v>20.328012999999999</v>
      </c>
      <c r="J74">
        <f>(D74+E74/60+F74/3600)*15</f>
        <v>47.042218556249999</v>
      </c>
      <c r="K74">
        <f>IF(G74&lt;0, G74-H74/60-I74/3600, G74+H74/60+I74/3600)</f>
        <v>40.95564667027778</v>
      </c>
      <c r="L74">
        <v>2.99</v>
      </c>
      <c r="M74">
        <v>-1.66</v>
      </c>
      <c r="N74">
        <v>36.270000000000003</v>
      </c>
      <c r="O74">
        <v>1.7</v>
      </c>
      <c r="P74">
        <v>2.0699999999999998</v>
      </c>
      <c r="Q74">
        <v>2.12</v>
      </c>
      <c r="R74">
        <v>2.08</v>
      </c>
      <c r="S74" t="s">
        <v>9341</v>
      </c>
      <c r="T74">
        <v>2.11</v>
      </c>
      <c r="U74" t="s">
        <v>9437</v>
      </c>
      <c r="V74" t="str">
        <f>LEFT($U74,2)</f>
        <v>B8</v>
      </c>
      <c r="W74" s="3">
        <f>_xlfn.XLOOKUP(V74,$AC$2:$AC$43,$AD$2:$AD$43,"none")</f>
        <v>-0.11</v>
      </c>
      <c r="X74" s="3">
        <f>IF(ISNUMBER($W74), 4600 * (1 / (0.92 * $W74 + 1.7) + 1 / (0.92 * $W74 + 0.62)),"none")</f>
        <v>11743.77313439976</v>
      </c>
      <c r="Y74" s="8">
        <f>IF(ISNUMBER($X74), _xlfn.XLOOKUP($X74,Sheet3!$A$2:$A$392,Sheet3!$B$2:$B$392,"none", 1,1), $AF$2)</f>
        <v>0.54959999999999998</v>
      </c>
      <c r="Z74" s="8">
        <f>IF(ISNUMBER($X74), _xlfn.XLOOKUP($X74,Sheet3!$A$2:$A$392,Sheet3!$C$2:$C$392,"none", 1,1), $AF$2)</f>
        <v>0.64410000000000001</v>
      </c>
      <c r="AA74" s="8">
        <f>IF(ISNUMBER($X74), _xlfn.XLOOKUP($X74,Sheet3!$A$2:$A$392,Sheet3!$D$2:$D$392,"none", 1,1), $AF$2)</f>
        <v>1</v>
      </c>
    </row>
    <row r="75" spans="1:27">
      <c r="A75">
        <v>4750</v>
      </c>
      <c r="B75" t="s">
        <v>5053</v>
      </c>
      <c r="C75" t="s">
        <v>11</v>
      </c>
      <c r="D75">
        <v>11</v>
      </c>
      <c r="E75">
        <v>49</v>
      </c>
      <c r="F75">
        <v>3.5783399999999999</v>
      </c>
      <c r="G75">
        <v>14</v>
      </c>
      <c r="H75">
        <v>34</v>
      </c>
      <c r="I75">
        <v>19.408999999999999</v>
      </c>
      <c r="J75">
        <f>(D75+E75/60+F75/3600)*15</f>
        <v>177.26490975000002</v>
      </c>
      <c r="K75">
        <f>IF(G75&lt;0, G75-H75/60-I75/3600, G75+H75/60+I75/3600)</f>
        <v>14.572058055555555</v>
      </c>
      <c r="L75">
        <v>-497.68</v>
      </c>
      <c r="M75">
        <v>-114.67</v>
      </c>
      <c r="N75">
        <v>90.91</v>
      </c>
      <c r="O75">
        <v>2.2999999999999998</v>
      </c>
      <c r="P75">
        <v>2.2200000000000002</v>
      </c>
      <c r="Q75">
        <v>2.13</v>
      </c>
      <c r="R75">
        <v>2.08</v>
      </c>
      <c r="S75" t="s">
        <v>9341</v>
      </c>
      <c r="T75">
        <v>2.06</v>
      </c>
      <c r="U75" t="s">
        <v>9678</v>
      </c>
      <c r="V75" t="str">
        <f>LEFT($U75,2)</f>
        <v>A3</v>
      </c>
      <c r="W75" s="3">
        <f>_xlfn.XLOOKUP(V75,$AC$2:$AC$43,$AD$2:$AD$43,"none")</f>
        <v>0.08</v>
      </c>
      <c r="X75" s="3">
        <f>IF(ISNUMBER($W75), 4600 * (1 / (0.92 * $W75 + 1.7) + 1 / (0.92 * $W75 + 0.62)),"none")</f>
        <v>9225.6595386701993</v>
      </c>
      <c r="Y75" s="8">
        <f>IF(ISNUMBER($X75), _xlfn.XLOOKUP($X75,Sheet3!$A$2:$A$392,Sheet3!$B$2:$B$392,"none", 1,1), $AF$2)</f>
        <v>0.67030000000000001</v>
      </c>
      <c r="Z75" s="8">
        <f>IF(ISNUMBER($X75), _xlfn.XLOOKUP($X75,Sheet3!$A$2:$A$392,Sheet3!$C$2:$C$392,"none", 1,1), $AF$2)</f>
        <v>0.73619999999999997</v>
      </c>
      <c r="AA75" s="8">
        <f>IF(ISNUMBER($X75), _xlfn.XLOOKUP($X75,Sheet3!$A$2:$A$392,Sheet3!$D$2:$D$392,"none", 1,1), $AF$2)</f>
        <v>1</v>
      </c>
    </row>
    <row r="76" spans="1:27">
      <c r="A76">
        <v>7943</v>
      </c>
      <c r="B76" t="s">
        <v>8246</v>
      </c>
      <c r="C76" t="s">
        <v>313</v>
      </c>
      <c r="D76">
        <v>12</v>
      </c>
      <c r="E76">
        <v>41</v>
      </c>
      <c r="F76">
        <v>31.04008</v>
      </c>
      <c r="G76">
        <v>-48</v>
      </c>
      <c r="H76">
        <v>57</v>
      </c>
      <c r="I76">
        <v>35.537500000000001</v>
      </c>
      <c r="J76">
        <f>(D76+E76/60+F76/3600)*15</f>
        <v>190.37933366666667</v>
      </c>
      <c r="K76">
        <f>IF(G76&lt;0, G76-H76/60-I76/3600, G76+H76/60+I76/3600)</f>
        <v>-48.959871527777779</v>
      </c>
      <c r="L76">
        <v>-185.72</v>
      </c>
      <c r="M76">
        <v>5.79</v>
      </c>
      <c r="N76">
        <v>25.06</v>
      </c>
      <c r="O76">
        <v>2.15</v>
      </c>
      <c r="P76">
        <v>2.16</v>
      </c>
      <c r="Q76">
        <v>2.17</v>
      </c>
      <c r="R76">
        <v>2.14</v>
      </c>
      <c r="S76" t="s">
        <v>9341</v>
      </c>
      <c r="T76">
        <v>2.14</v>
      </c>
      <c r="U76" t="s">
        <v>11391</v>
      </c>
      <c r="V76" t="str">
        <f>LEFT($U76,2)</f>
        <v>A1</v>
      </c>
      <c r="W76" s="3">
        <f>_xlfn.XLOOKUP(V76,$AC$2:$AC$43,$AD$2:$AD$43,"none")</f>
        <v>0.02</v>
      </c>
      <c r="X76" s="3">
        <f>IF(ISNUMBER($W76), 4600 * (1 / (0.92 * $W76 + 1.7) + 1 / (0.92 * $W76 + 0.62)),"none")</f>
        <v>9882.4225367888994</v>
      </c>
      <c r="Y76" s="8">
        <f>IF(ISNUMBER($X76), _xlfn.XLOOKUP($X76,Sheet3!$A$2:$A$392,Sheet3!$B$2:$B$392,"none", 1,1), $AF$2)</f>
        <v>0.63239999999999996</v>
      </c>
      <c r="Z76" s="8">
        <f>IF(ISNUMBER($X76), _xlfn.XLOOKUP($X76,Sheet3!$A$2:$A$392,Sheet3!$C$2:$C$392,"none", 1,1), $AF$2)</f>
        <v>0.70809999999999995</v>
      </c>
      <c r="AA76" s="8">
        <f>IF(ISNUMBER($X76), _xlfn.XLOOKUP($X76,Sheet3!$A$2:$A$392,Sheet3!$D$2:$D$392,"none", 1,1), $AF$2)</f>
        <v>1</v>
      </c>
    </row>
    <row r="77" spans="1:27">
      <c r="A77">
        <v>7696</v>
      </c>
      <c r="B77" t="s">
        <v>7999</v>
      </c>
      <c r="C77" t="s">
        <v>2999</v>
      </c>
      <c r="D77">
        <v>0</v>
      </c>
      <c r="E77">
        <v>52</v>
      </c>
      <c r="F77">
        <v>38</v>
      </c>
      <c r="G77">
        <v>-72</v>
      </c>
      <c r="H77">
        <v>48</v>
      </c>
      <c r="I77">
        <v>1</v>
      </c>
      <c r="J77">
        <f>(D77+E77/60+F77/3600)*15</f>
        <v>13.158333333333333</v>
      </c>
      <c r="K77">
        <f>IF(G77&lt;0, G77-H77/60-I77/3600, G77+H77/60+I77/3600)</f>
        <v>-72.800277777777779</v>
      </c>
      <c r="L77">
        <v>0.77200000000000002</v>
      </c>
      <c r="M77">
        <v>-1.117</v>
      </c>
      <c r="N77" t="s">
        <v>9341</v>
      </c>
      <c r="O77" t="s">
        <v>9341</v>
      </c>
      <c r="P77">
        <v>2.79</v>
      </c>
      <c r="Q77">
        <v>2.2000000000000002</v>
      </c>
      <c r="R77" t="s">
        <v>9341</v>
      </c>
      <c r="S77" t="s">
        <v>9341</v>
      </c>
      <c r="T77" t="s">
        <v>9341</v>
      </c>
      <c r="U77" t="s">
        <v>9341</v>
      </c>
      <c r="V77" t="str">
        <f>LEFT($U77,2)</f>
        <v>~</v>
      </c>
      <c r="W77" s="3" t="str">
        <f>_xlfn.XLOOKUP(V77,$AC$2:$AC$43,$AD$2:$AD$43,"none")</f>
        <v>none</v>
      </c>
      <c r="X77" s="3" t="str">
        <f>IF(ISNUMBER($W77), 4600 * (1 / (0.92 * $W77 + 1.7) + 1 / (0.92 * $W77 + 0.62)),"none")</f>
        <v>none</v>
      </c>
      <c r="Y77" s="8">
        <f>IF(ISNUMBER($X77), _xlfn.XLOOKUP($X77,Sheet3!$A$2:$A$392,Sheet3!$B$2:$B$392,"none", 1,1), $AF$2)</f>
        <v>0.8</v>
      </c>
      <c r="Z77" s="8">
        <f>IF(ISNUMBER($X77), _xlfn.XLOOKUP($X77,Sheet3!$A$2:$A$392,Sheet3!$C$2:$C$392,"none", 1,1), $AF$2)</f>
        <v>0.8</v>
      </c>
      <c r="AA77" s="8">
        <f>IF(ISNUMBER($X77), _xlfn.XLOOKUP($X77,Sheet3!$A$2:$A$392,Sheet3!$D$2:$D$392,"none", 1,1), $AF$2)</f>
        <v>0.8</v>
      </c>
    </row>
    <row r="78" spans="1:27">
      <c r="A78">
        <v>7020</v>
      </c>
      <c r="B78" t="s">
        <v>7323</v>
      </c>
      <c r="C78" t="s">
        <v>19</v>
      </c>
      <c r="D78">
        <v>9</v>
      </c>
      <c r="E78">
        <v>7</v>
      </c>
      <c r="F78">
        <v>59.757869999999997</v>
      </c>
      <c r="G78">
        <v>-43</v>
      </c>
      <c r="H78">
        <v>25</v>
      </c>
      <c r="I78">
        <v>57.327300000000001</v>
      </c>
      <c r="J78">
        <f>(D78+E78/60+F78/3600)*15</f>
        <v>136.998991125</v>
      </c>
      <c r="K78">
        <f>IF(G78&lt;0, G78-H78/60-I78/3600, G78+H78/60+I78/3600)</f>
        <v>-43.432590916666662</v>
      </c>
      <c r="L78">
        <v>-24.01</v>
      </c>
      <c r="M78">
        <v>13.52</v>
      </c>
      <c r="N78">
        <v>5.99</v>
      </c>
      <c r="O78">
        <v>5.67</v>
      </c>
      <c r="P78">
        <v>3.86</v>
      </c>
      <c r="Q78">
        <v>2.21</v>
      </c>
      <c r="R78">
        <v>0.97</v>
      </c>
      <c r="S78" t="s">
        <v>9341</v>
      </c>
      <c r="T78">
        <v>0.03</v>
      </c>
      <c r="U78" t="s">
        <v>9428</v>
      </c>
      <c r="V78" t="str">
        <f>LEFT($U78,2)</f>
        <v>K4</v>
      </c>
      <c r="W78" s="3">
        <f>_xlfn.XLOOKUP(V78,$AC$2:$AC$43,$AD$2:$AD$43,"none")</f>
        <v>1</v>
      </c>
      <c r="X78" s="3">
        <f>IF(ISNUMBER($W78), 4600 * (1 / (0.92 * $W78 + 1.7) + 1 / (0.92 * $W78 + 0.62)),"none")</f>
        <v>4742.7381778526815</v>
      </c>
      <c r="Y78" s="8">
        <f>IF(ISNUMBER($X78), _xlfn.XLOOKUP($X78,Sheet3!$A$2:$A$392,Sheet3!$B$2:$B$392,"none", 1,1), $AF$2)</f>
        <v>1</v>
      </c>
      <c r="Z78" s="8">
        <f>IF(ISNUMBER($X78), _xlfn.XLOOKUP($X78,Sheet3!$A$2:$A$392,Sheet3!$C$2:$C$392,"none", 1,1), $AF$2)</f>
        <v>0.77500000000000002</v>
      </c>
      <c r="AA78" s="8">
        <f>IF(ISNUMBER($X78), _xlfn.XLOOKUP($X78,Sheet3!$A$2:$A$392,Sheet3!$D$2:$D$392,"none", 1,1), $AF$2)</f>
        <v>0.55479999999999996</v>
      </c>
    </row>
    <row r="79" spans="1:27">
      <c r="A79">
        <v>1276</v>
      </c>
      <c r="B79" t="s">
        <v>1577</v>
      </c>
      <c r="C79" t="s">
        <v>16</v>
      </c>
      <c r="D79">
        <v>13</v>
      </c>
      <c r="E79">
        <v>23</v>
      </c>
      <c r="F79">
        <v>55.542873</v>
      </c>
      <c r="G79">
        <v>54</v>
      </c>
      <c r="H79">
        <v>55</v>
      </c>
      <c r="I79">
        <v>31.302579999999999</v>
      </c>
      <c r="J79">
        <f>(D79+E79/60+F79/3600)*15</f>
        <v>200.98142863749999</v>
      </c>
      <c r="K79">
        <f>IF(G79&lt;0, G79-H79/60-I79/3600, G79+H79/60+I79/3600)</f>
        <v>54.925361827777778</v>
      </c>
      <c r="L79">
        <v>121.2</v>
      </c>
      <c r="M79">
        <v>-22</v>
      </c>
      <c r="N79">
        <v>39.4</v>
      </c>
      <c r="O79">
        <v>2.11</v>
      </c>
      <c r="P79">
        <v>2.2709999999999999</v>
      </c>
      <c r="Q79">
        <v>2.2200000000000002</v>
      </c>
      <c r="R79">
        <v>2.1</v>
      </c>
      <c r="S79" t="s">
        <v>9341</v>
      </c>
      <c r="T79">
        <v>2.12</v>
      </c>
      <c r="U79" t="s">
        <v>9855</v>
      </c>
      <c r="V79" t="str">
        <f>LEFT($U79,2)</f>
        <v>A1</v>
      </c>
      <c r="W79" s="3">
        <f>_xlfn.XLOOKUP(V79,$AC$2:$AC$43,$AD$2:$AD$43,"none")</f>
        <v>0.02</v>
      </c>
      <c r="X79" s="3">
        <f>IF(ISNUMBER($W79), 4600 * (1 / (0.92 * $W79 + 1.7) + 1 / (0.92 * $W79 + 0.62)),"none")</f>
        <v>9882.4225367888994</v>
      </c>
      <c r="Y79" s="8">
        <f>IF(ISNUMBER($X79), _xlfn.XLOOKUP($X79,Sheet3!$A$2:$A$392,Sheet3!$B$2:$B$392,"none", 1,1), $AF$2)</f>
        <v>0.63239999999999996</v>
      </c>
      <c r="Z79" s="8">
        <f>IF(ISNUMBER($X79), _xlfn.XLOOKUP($X79,Sheet3!$A$2:$A$392,Sheet3!$C$2:$C$392,"none", 1,1), $AF$2)</f>
        <v>0.70809999999999995</v>
      </c>
      <c r="AA79" s="8">
        <f>IF(ISNUMBER($X79), _xlfn.XLOOKUP($X79,Sheet3!$A$2:$A$392,Sheet3!$D$2:$D$392,"none", 1,1), $AF$2)</f>
        <v>1</v>
      </c>
    </row>
    <row r="80" spans="1:27">
      <c r="A80">
        <v>159</v>
      </c>
      <c r="B80" t="s">
        <v>457</v>
      </c>
      <c r="C80" t="s">
        <v>305</v>
      </c>
      <c r="D80">
        <v>20</v>
      </c>
      <c r="E80">
        <v>22</v>
      </c>
      <c r="F80">
        <v>13.7018357</v>
      </c>
      <c r="G80">
        <v>40</v>
      </c>
      <c r="H80">
        <v>15</v>
      </c>
      <c r="I80">
        <v>24.044962999999999</v>
      </c>
      <c r="J80">
        <f>(D80+E80/60+F80/3600)*15</f>
        <v>305.55709098208337</v>
      </c>
      <c r="K80">
        <f>IF(G80&lt;0, G80-H80/60-I80/3600, G80+H80/60+I80/3600)</f>
        <v>40.256679156388891</v>
      </c>
      <c r="L80">
        <v>2.39</v>
      </c>
      <c r="M80">
        <v>-0.91</v>
      </c>
      <c r="N80">
        <v>1.78</v>
      </c>
      <c r="O80">
        <v>3.44</v>
      </c>
      <c r="P80">
        <v>2.9</v>
      </c>
      <c r="Q80">
        <v>2.23</v>
      </c>
      <c r="R80">
        <v>1.74</v>
      </c>
      <c r="S80" t="s">
        <v>9341</v>
      </c>
      <c r="T80">
        <v>1.4</v>
      </c>
      <c r="U80" t="s">
        <v>9454</v>
      </c>
      <c r="V80" t="str">
        <f>LEFT($U80,2)</f>
        <v>F8</v>
      </c>
      <c r="W80" s="3">
        <f>_xlfn.XLOOKUP(V80,$AC$2:$AC$43,$AD$2:$AD$43,"none")</f>
        <v>0.53</v>
      </c>
      <c r="X80" s="3">
        <f>IF(ISNUMBER($W80), 4600 * (1 / (0.92 * $W80 + 1.7) + 1 / (0.92 * $W80 + 0.62)),"none")</f>
        <v>6255.8848880729693</v>
      </c>
      <c r="Y80" s="8">
        <f>IF(ISNUMBER($X80), _xlfn.XLOOKUP($X80,Sheet3!$A$2:$A$392,Sheet3!$B$2:$B$392,"none", 1,1), $AF$2)</f>
        <v>1</v>
      </c>
      <c r="Z80" s="8">
        <f>IF(ISNUMBER($X80), _xlfn.XLOOKUP($X80,Sheet3!$A$2:$A$392,Sheet3!$C$2:$C$392,"none", 1,1), $AF$2)</f>
        <v>0.92759999999999998</v>
      </c>
      <c r="AA80" s="8">
        <f>IF(ISNUMBER($X80), _xlfn.XLOOKUP($X80,Sheet3!$A$2:$A$392,Sheet3!$D$2:$D$392,"none", 1,1), $AF$2)</f>
        <v>0.91679999999999995</v>
      </c>
    </row>
    <row r="81" spans="1:27">
      <c r="A81">
        <v>254</v>
      </c>
      <c r="B81" t="s">
        <v>552</v>
      </c>
      <c r="C81" t="s">
        <v>12</v>
      </c>
      <c r="D81">
        <v>0</v>
      </c>
      <c r="E81">
        <v>40</v>
      </c>
      <c r="F81">
        <v>30.4410679</v>
      </c>
      <c r="G81">
        <v>56</v>
      </c>
      <c r="H81">
        <v>32</v>
      </c>
      <c r="I81">
        <v>14.39217</v>
      </c>
      <c r="J81">
        <f>(D81+E81/60+F81/3600)*15</f>
        <v>10.126837782916667</v>
      </c>
      <c r="K81">
        <f>IF(G81&lt;0, G81-H81/60-I81/3600, G81+H81/60+I81/3600)</f>
        <v>56.53733115833333</v>
      </c>
      <c r="L81">
        <v>50.88</v>
      </c>
      <c r="M81">
        <v>-32.130000000000003</v>
      </c>
      <c r="N81">
        <v>14.29</v>
      </c>
      <c r="O81">
        <v>4.5199999999999996</v>
      </c>
      <c r="P81">
        <v>3.4</v>
      </c>
      <c r="Q81">
        <v>2.23</v>
      </c>
      <c r="R81">
        <v>1.45</v>
      </c>
      <c r="S81">
        <v>1.9430000000000001</v>
      </c>
      <c r="T81">
        <v>0.85</v>
      </c>
      <c r="U81" t="s">
        <v>9509</v>
      </c>
      <c r="V81" t="str">
        <f>LEFT($U81,2)</f>
        <v>K0</v>
      </c>
      <c r="W81" s="3">
        <f>_xlfn.XLOOKUP(V81,$AC$2:$AC$43,$AD$2:$AD$43,"none")</f>
        <v>0.81</v>
      </c>
      <c r="X81" s="3">
        <f>IF(ISNUMBER($W81), 4600 * (1 / (0.92 * $W81 + 1.7) + 1 / (0.92 * $W81 + 0.62)),"none")</f>
        <v>5250.7063834266155</v>
      </c>
      <c r="Y81" s="8">
        <f>IF(ISNUMBER($X81), _xlfn.XLOOKUP($X81,Sheet3!$A$2:$A$392,Sheet3!$B$2:$B$392,"none", 1,1), $AF$2)</f>
        <v>1</v>
      </c>
      <c r="Z81" s="8">
        <f>IF(ISNUMBER($X81), _xlfn.XLOOKUP($X81,Sheet3!$A$2:$A$392,Sheet3!$C$2:$C$392,"none", 1,1), $AF$2)</f>
        <v>0.83299999999999996</v>
      </c>
      <c r="AA81" s="8">
        <f>IF(ISNUMBER($X81), _xlfn.XLOOKUP($X81,Sheet3!$A$2:$A$392,Sheet3!$D$2:$D$392,"none", 1,1), $AF$2)</f>
        <v>0.67869999999999997</v>
      </c>
    </row>
    <row r="82" spans="1:27">
      <c r="A82">
        <v>877</v>
      </c>
      <c r="B82" t="s">
        <v>1177</v>
      </c>
      <c r="C82" t="s">
        <v>297</v>
      </c>
      <c r="D82">
        <v>17</v>
      </c>
      <c r="E82">
        <v>56</v>
      </c>
      <c r="F82">
        <v>36.369880000000002</v>
      </c>
      <c r="G82">
        <v>51</v>
      </c>
      <c r="H82">
        <v>29</v>
      </c>
      <c r="I82">
        <v>20.0242</v>
      </c>
      <c r="J82">
        <f>(D82+E82/60+F82/3600)*15</f>
        <v>269.15154116666668</v>
      </c>
      <c r="K82">
        <f>IF(G82&lt;0, G82-H82/60-I82/3600, G82+H82/60+I82/3600)</f>
        <v>51.488895611111111</v>
      </c>
      <c r="L82">
        <v>-8.48</v>
      </c>
      <c r="M82">
        <v>-22.79</v>
      </c>
      <c r="N82">
        <v>21.14</v>
      </c>
      <c r="O82">
        <v>5.63</v>
      </c>
      <c r="P82">
        <v>3.76</v>
      </c>
      <c r="Q82">
        <v>2.23</v>
      </c>
      <c r="R82">
        <v>1.08</v>
      </c>
      <c r="S82" t="s">
        <v>9341</v>
      </c>
      <c r="T82">
        <v>0.23</v>
      </c>
      <c r="U82" t="s">
        <v>9360</v>
      </c>
      <c r="V82" t="str">
        <f>LEFT($U82,2)</f>
        <v>K5</v>
      </c>
      <c r="W82" s="3">
        <f>_xlfn.XLOOKUP(V82,$AC$2:$AC$43,$AD$2:$AD$43,"none")</f>
        <v>1.1499999999999999</v>
      </c>
      <c r="X82" s="3">
        <f>IF(ISNUMBER($W82), 4600 * (1 / (0.92 * $W82 + 1.7) + 1 / (0.92 * $W82 + 0.62)),"none")</f>
        <v>4409.2340323652679</v>
      </c>
      <c r="Y82" s="8">
        <f>IF(ISNUMBER($X82), _xlfn.XLOOKUP($X82,Sheet3!$A$2:$A$392,Sheet3!$B$2:$B$392,"none", 1,1), $AF$2)</f>
        <v>1</v>
      </c>
      <c r="Z82" s="8">
        <f>IF(ISNUMBER($X82), _xlfn.XLOOKUP($X82,Sheet3!$A$2:$A$392,Sheet3!$C$2:$C$392,"none", 1,1), $AF$2)</f>
        <v>0.73599999999999999</v>
      </c>
      <c r="AA82" s="8">
        <f>IF(ISNUMBER($X82), _xlfn.XLOOKUP($X82,Sheet3!$A$2:$A$392,Sheet3!$D$2:$D$392,"none", 1,1), $AF$2)</f>
        <v>0.4803</v>
      </c>
    </row>
    <row r="83" spans="1:27">
      <c r="A83">
        <v>6580</v>
      </c>
      <c r="B83" t="s">
        <v>6883</v>
      </c>
      <c r="C83" t="s">
        <v>24</v>
      </c>
      <c r="D83">
        <v>15</v>
      </c>
      <c r="E83">
        <v>34</v>
      </c>
      <c r="F83">
        <v>41.268000000000001</v>
      </c>
      <c r="G83">
        <v>26</v>
      </c>
      <c r="H83">
        <v>42</v>
      </c>
      <c r="I83">
        <v>52.893999999999998</v>
      </c>
      <c r="J83">
        <f>(D83+E83/60+F83/3600)*15</f>
        <v>233.67195000000001</v>
      </c>
      <c r="K83">
        <f>IF(G83&lt;0, G83-H83/60-I83/3600, G83+H83/60+I83/3600)</f>
        <v>26.714692777777778</v>
      </c>
      <c r="L83">
        <v>120.27</v>
      </c>
      <c r="M83">
        <v>-89.58</v>
      </c>
      <c r="N83">
        <v>43.46</v>
      </c>
      <c r="O83">
        <v>2.19</v>
      </c>
      <c r="P83">
        <v>2.2200000000000002</v>
      </c>
      <c r="Q83">
        <v>2.2400000000000002</v>
      </c>
      <c r="R83">
        <v>2.21</v>
      </c>
      <c r="S83" t="s">
        <v>9341</v>
      </c>
      <c r="T83">
        <v>2.25</v>
      </c>
      <c r="U83" t="s">
        <v>9887</v>
      </c>
      <c r="V83" t="str">
        <f>LEFT($U83,2)</f>
        <v>A1</v>
      </c>
      <c r="W83" s="3">
        <f>_xlfn.XLOOKUP(V83,$AC$2:$AC$43,$AD$2:$AD$43,"none")</f>
        <v>0.02</v>
      </c>
      <c r="X83" s="3">
        <f>IF(ISNUMBER($W83), 4600 * (1 / (0.92 * $W83 + 1.7) + 1 / (0.92 * $W83 + 0.62)),"none")</f>
        <v>9882.4225367888994</v>
      </c>
      <c r="Y83" s="8">
        <f>IF(ISNUMBER($X83), _xlfn.XLOOKUP($X83,Sheet3!$A$2:$A$392,Sheet3!$B$2:$B$392,"none", 1,1), $AF$2)</f>
        <v>0.63239999999999996</v>
      </c>
      <c r="Z83" s="8">
        <f>IF(ISNUMBER($X83), _xlfn.XLOOKUP($X83,Sheet3!$A$2:$A$392,Sheet3!$C$2:$C$392,"none", 1,1), $AF$2)</f>
        <v>0.70809999999999995</v>
      </c>
      <c r="AA83" s="8">
        <f>IF(ISNUMBER($X83), _xlfn.XLOOKUP($X83,Sheet3!$A$2:$A$392,Sheet3!$D$2:$D$392,"none", 1,1), $AF$2)</f>
        <v>1</v>
      </c>
    </row>
    <row r="84" spans="1:27">
      <c r="A84">
        <v>2965</v>
      </c>
      <c r="B84" t="s">
        <v>3268</v>
      </c>
      <c r="C84" t="s">
        <v>13</v>
      </c>
      <c r="D84">
        <v>8</v>
      </c>
      <c r="E84">
        <v>3</v>
      </c>
      <c r="F84">
        <v>35.047539999999998</v>
      </c>
      <c r="G84">
        <v>-40</v>
      </c>
      <c r="H84">
        <v>0</v>
      </c>
      <c r="I84">
        <v>11.332100000000001</v>
      </c>
      <c r="J84">
        <f>(D84+E84/60+F84/3600)*15</f>
        <v>120.89603141666669</v>
      </c>
      <c r="K84">
        <f>IF(G84&lt;0, G84-H84/60-I84/3600, G84+H84/60+I84/3600)</f>
        <v>-40.003147805555557</v>
      </c>
      <c r="L84">
        <v>-29.71</v>
      </c>
      <c r="M84">
        <v>16.68</v>
      </c>
      <c r="N84">
        <v>3.01</v>
      </c>
      <c r="O84">
        <v>0.89</v>
      </c>
      <c r="P84">
        <v>1.98</v>
      </c>
      <c r="Q84">
        <v>2.25</v>
      </c>
      <c r="R84">
        <v>2.36</v>
      </c>
      <c r="S84" t="s">
        <v>9341</v>
      </c>
      <c r="T84">
        <v>2.58</v>
      </c>
      <c r="U84" t="s">
        <v>10362</v>
      </c>
      <c r="V84" t="str">
        <f>LEFT($U84,2)</f>
        <v>O4</v>
      </c>
      <c r="W84" s="3" t="str">
        <f>_xlfn.XLOOKUP(V84,$AC$2:$AC$43,$AD$2:$AD$43,"none")</f>
        <v>none</v>
      </c>
      <c r="X84" s="3" t="str">
        <f>IF(ISNUMBER($W84), 4600 * (1 / (0.92 * $W84 + 1.7) + 1 / (0.92 * $W84 + 0.62)),"none")</f>
        <v>none</v>
      </c>
      <c r="Y84" s="8">
        <f>IF(ISNUMBER($X84), _xlfn.XLOOKUP($X84,Sheet3!$A$2:$A$392,Sheet3!$B$2:$B$392,"none", 1,1), $AF$2)</f>
        <v>0.8</v>
      </c>
      <c r="Z84" s="8">
        <f>IF(ISNUMBER($X84), _xlfn.XLOOKUP($X84,Sheet3!$A$2:$A$392,Sheet3!$C$2:$C$392,"none", 1,1), $AF$2)</f>
        <v>0.8</v>
      </c>
      <c r="AA84" s="8">
        <f>IF(ISNUMBER($X84), _xlfn.XLOOKUP($X84,Sheet3!$A$2:$A$392,Sheet3!$D$2:$D$392,"none", 1,1), $AF$2)</f>
        <v>0.8</v>
      </c>
    </row>
    <row r="85" spans="1:27">
      <c r="A85">
        <v>7317</v>
      </c>
      <c r="B85" t="s">
        <v>7620</v>
      </c>
      <c r="C85" t="s">
        <v>305</v>
      </c>
      <c r="D85">
        <v>9</v>
      </c>
      <c r="E85">
        <v>17</v>
      </c>
      <c r="F85">
        <v>5.4068572000000001</v>
      </c>
      <c r="G85">
        <v>-59</v>
      </c>
      <c r="H85">
        <v>16</v>
      </c>
      <c r="I85">
        <v>30.835305000000002</v>
      </c>
      <c r="J85">
        <f>(D85+E85/60+F85/3600)*15</f>
        <v>139.27252857166667</v>
      </c>
      <c r="K85">
        <f>IF(G85&lt;0, G85-H85/60-I85/3600, G85+H85/60+I85/3600)</f>
        <v>-59.275232029166666</v>
      </c>
      <c r="L85">
        <v>-18.86</v>
      </c>
      <c r="M85">
        <v>11.98</v>
      </c>
      <c r="N85">
        <v>4.26</v>
      </c>
      <c r="O85">
        <v>2.6</v>
      </c>
      <c r="P85">
        <v>2.44</v>
      </c>
      <c r="Q85">
        <v>2.2599999999999998</v>
      </c>
      <c r="R85">
        <v>2.02</v>
      </c>
      <c r="S85" t="s">
        <v>9341</v>
      </c>
      <c r="T85">
        <v>1.82</v>
      </c>
      <c r="U85" t="s">
        <v>11006</v>
      </c>
      <c r="V85" t="str">
        <f>LEFT($U85,2)</f>
        <v>A7</v>
      </c>
      <c r="W85" s="3">
        <f>_xlfn.XLOOKUP(V85,$AC$2:$AC$43,$AD$2:$AD$43,"none")</f>
        <v>0.2</v>
      </c>
      <c r="X85" s="3">
        <f>IF(ISNUMBER($W85), 4600 * (1 / (0.92 * $W85 + 1.7) + 1 / (0.92 * $W85 + 0.62)),"none")</f>
        <v>8163.0066229362728</v>
      </c>
      <c r="Y85" s="8">
        <f>IF(ISNUMBER($X85), _xlfn.XLOOKUP($X85,Sheet3!$A$2:$A$392,Sheet3!$B$2:$B$392,"none", 1,1), $AF$2)</f>
        <v>0.76519999999999999</v>
      </c>
      <c r="Z85" s="8">
        <f>IF(ISNUMBER($X85), _xlfn.XLOOKUP($X85,Sheet3!$A$2:$A$392,Sheet3!$C$2:$C$392,"none", 1,1), $AF$2)</f>
        <v>0.80349999999999999</v>
      </c>
      <c r="AA85" s="8">
        <f>IF(ISNUMBER($X85), _xlfn.XLOOKUP($X85,Sheet3!$A$2:$A$392,Sheet3!$D$2:$D$392,"none", 1,1), $AF$2)</f>
        <v>1</v>
      </c>
    </row>
    <row r="86" spans="1:27">
      <c r="A86">
        <v>317</v>
      </c>
      <c r="B86" t="s">
        <v>615</v>
      </c>
      <c r="C86" t="s">
        <v>11</v>
      </c>
      <c r="D86">
        <v>0</v>
      </c>
      <c r="E86">
        <v>9</v>
      </c>
      <c r="F86">
        <v>10.685180000000001</v>
      </c>
      <c r="G86">
        <v>59</v>
      </c>
      <c r="H86">
        <v>8</v>
      </c>
      <c r="I86">
        <v>59.212000000000003</v>
      </c>
      <c r="J86">
        <f>(D86+E86/60+F86/3600)*15</f>
        <v>2.2945215833333332</v>
      </c>
      <c r="K86">
        <f>IF(G86&lt;0, G86-H86/60-I86/3600, G86+H86/60+I86/3600)</f>
        <v>59.14978111111111</v>
      </c>
      <c r="L86">
        <v>523.5</v>
      </c>
      <c r="M86">
        <v>-179.77</v>
      </c>
      <c r="N86">
        <v>59.58</v>
      </c>
      <c r="O86">
        <v>2.73</v>
      </c>
      <c r="P86">
        <v>2.61</v>
      </c>
      <c r="Q86">
        <v>2.27</v>
      </c>
      <c r="R86">
        <v>1.97</v>
      </c>
      <c r="S86" t="s">
        <v>9341</v>
      </c>
      <c r="T86">
        <v>1.77</v>
      </c>
      <c r="U86" t="s">
        <v>9422</v>
      </c>
      <c r="V86" t="str">
        <f>LEFT($U86,2)</f>
        <v>F2</v>
      </c>
      <c r="W86" s="3">
        <f>_xlfn.XLOOKUP(V86,$AC$2:$AC$43,$AD$2:$AD$43,"none")</f>
        <v>0.35</v>
      </c>
      <c r="X86" s="3">
        <f>IF(ISNUMBER($W86), 4600 * (1 / (0.92 * $W86 + 1.7) + 1 / (0.92 * $W86 + 0.62)),"none")</f>
        <v>7158.2024482287206</v>
      </c>
      <c r="Y86" s="8">
        <f>IF(ISNUMBER($X86), _xlfn.XLOOKUP($X86,Sheet3!$A$2:$A$392,Sheet3!$B$2:$B$392,"none", 1,1), $AF$2)</f>
        <v>0.89859999999999995</v>
      </c>
      <c r="Z86" s="8">
        <f>IF(ISNUMBER($X86), _xlfn.XLOOKUP($X86,Sheet3!$A$2:$A$392,Sheet3!$C$2:$C$392,"none", 1,1), $AF$2)</f>
        <v>0.89249999999999996</v>
      </c>
      <c r="AA86" s="8">
        <f>IF(ISNUMBER($X86), _xlfn.XLOOKUP($X86,Sheet3!$A$2:$A$392,Sheet3!$D$2:$D$392,"none", 1,1), $AF$2)</f>
        <v>1</v>
      </c>
    </row>
    <row r="87" spans="1:27">
      <c r="A87">
        <v>8313</v>
      </c>
      <c r="B87" t="s">
        <v>8616</v>
      </c>
      <c r="C87" t="s">
        <v>28</v>
      </c>
      <c r="D87">
        <v>14</v>
      </c>
      <c r="E87">
        <v>41</v>
      </c>
      <c r="F87">
        <v>55.7557866</v>
      </c>
      <c r="G87">
        <v>-47</v>
      </c>
      <c r="H87">
        <v>23</v>
      </c>
      <c r="I87">
        <v>17.515485999999999</v>
      </c>
      <c r="J87">
        <f>(D87+E87/60+F87/3600)*15</f>
        <v>220.48231577749999</v>
      </c>
      <c r="K87">
        <f>IF(G87&lt;0, G87-H87/60-I87/3600, G87+H87/60+I87/3600)</f>
        <v>-47.388198746111108</v>
      </c>
      <c r="L87">
        <v>-20.94</v>
      </c>
      <c r="M87">
        <v>-23.67</v>
      </c>
      <c r="N87">
        <v>7.02</v>
      </c>
      <c r="O87">
        <v>1.22</v>
      </c>
      <c r="P87">
        <v>2.1259999999999999</v>
      </c>
      <c r="Q87">
        <v>2.286</v>
      </c>
      <c r="R87" t="s">
        <v>9341</v>
      </c>
      <c r="S87" t="s">
        <v>9341</v>
      </c>
      <c r="T87" t="s">
        <v>9341</v>
      </c>
      <c r="U87" t="s">
        <v>9950</v>
      </c>
      <c r="V87" t="str">
        <f>LEFT($U87,2)</f>
        <v>B1</v>
      </c>
      <c r="W87" s="3">
        <f>_xlfn.XLOOKUP(V87,$AC$2:$AC$43,$AD$2:$AD$43,"none")</f>
        <v>-0.26</v>
      </c>
      <c r="X87" s="3">
        <f>IF(ISNUMBER($W87), 4600 * (1 / (0.92 * $W87 + 1.7) + 1 / (0.92 * $W87 + 0.62)),"none")</f>
        <v>15228.791407033788</v>
      </c>
      <c r="Y87" s="8">
        <f>IF(ISNUMBER($X87), _xlfn.XLOOKUP($X87,Sheet3!$A$2:$A$392,Sheet3!$B$2:$B$392,"none", 1,1), $AF$2)</f>
        <v>0.47010000000000002</v>
      </c>
      <c r="Z87" s="8">
        <f>IF(ISNUMBER($X87), _xlfn.XLOOKUP($X87,Sheet3!$A$2:$A$392,Sheet3!$C$2:$C$392,"none", 1,1), $AF$2)</f>
        <v>0.57840000000000003</v>
      </c>
      <c r="AA87" s="8">
        <f>IF(ISNUMBER($X87), _xlfn.XLOOKUP($X87,Sheet3!$A$2:$A$392,Sheet3!$D$2:$D$392,"none", 1,1), $AF$2)</f>
        <v>1</v>
      </c>
    </row>
    <row r="88" spans="1:27">
      <c r="A88">
        <v>5474</v>
      </c>
      <c r="B88" t="s">
        <v>5777</v>
      </c>
      <c r="C88" t="s">
        <v>12</v>
      </c>
      <c r="D88">
        <v>16</v>
      </c>
      <c r="E88">
        <v>50</v>
      </c>
      <c r="F88">
        <v>9.8108126999999996</v>
      </c>
      <c r="G88">
        <v>-34</v>
      </c>
      <c r="H88">
        <v>17</v>
      </c>
      <c r="I88">
        <v>35.633735000000001</v>
      </c>
      <c r="J88">
        <f>(D88+E88/60+F88/3600)*15</f>
        <v>252.54087838625</v>
      </c>
      <c r="K88">
        <f>IF(G88&lt;0, G88-H88/60-I88/3600, G88+H88/60+I88/3600)</f>
        <v>-34.293231593055552</v>
      </c>
      <c r="L88">
        <v>-614.85</v>
      </c>
      <c r="M88">
        <v>-255.98</v>
      </c>
      <c r="N88">
        <v>51.19</v>
      </c>
      <c r="O88">
        <v>4.6100000000000003</v>
      </c>
      <c r="P88">
        <v>3.45</v>
      </c>
      <c r="Q88">
        <v>2.29</v>
      </c>
      <c r="R88">
        <v>1.43</v>
      </c>
      <c r="S88" t="s">
        <v>9341</v>
      </c>
      <c r="T88">
        <v>0.83</v>
      </c>
      <c r="U88" t="s">
        <v>9500</v>
      </c>
      <c r="V88" t="str">
        <f>LEFT($U88,2)</f>
        <v>K1</v>
      </c>
      <c r="W88" s="3">
        <f>_xlfn.XLOOKUP(V88,$AC$2:$AC$43,$AD$2:$AD$43,"none")</f>
        <v>0.86</v>
      </c>
      <c r="X88" s="3">
        <f>IF(ISNUMBER($W88), 4600 * (1 / (0.92 * $W88 + 1.7) + 1 / (0.92 * $W88 + 0.62)),"none")</f>
        <v>5106.1368670782376</v>
      </c>
      <c r="Y88" s="8">
        <f>IF(ISNUMBER($X88), _xlfn.XLOOKUP($X88,Sheet3!$A$2:$A$392,Sheet3!$B$2:$B$392,"none", 1,1), $AF$2)</f>
        <v>1</v>
      </c>
      <c r="Z88" s="8">
        <f>IF(ISNUMBER($X88), _xlfn.XLOOKUP($X88,Sheet3!$A$2:$A$392,Sheet3!$C$2:$C$392,"none", 1,1), $AF$2)</f>
        <v>0.82210000000000005</v>
      </c>
      <c r="AA88" s="8">
        <f>IF(ISNUMBER($X88), _xlfn.XLOOKUP($X88,Sheet3!$A$2:$A$392,Sheet3!$D$2:$D$392,"none", 1,1), $AF$2)</f>
        <v>0.65410000000000001</v>
      </c>
    </row>
    <row r="89" spans="1:27">
      <c r="A89">
        <v>8090</v>
      </c>
      <c r="B89" t="s">
        <v>8393</v>
      </c>
      <c r="C89" t="s">
        <v>28</v>
      </c>
      <c r="D89">
        <v>13</v>
      </c>
      <c r="E89">
        <v>39</v>
      </c>
      <c r="F89">
        <v>53.257739999999998</v>
      </c>
      <c r="G89">
        <v>-53</v>
      </c>
      <c r="H89">
        <v>27</v>
      </c>
      <c r="I89">
        <v>59.008099999999999</v>
      </c>
      <c r="J89">
        <f>(D89+E89/60+F89/3600)*15</f>
        <v>204.97190724999999</v>
      </c>
      <c r="K89">
        <f>IF(G89&lt;0, G89-H89/60-I89/3600, G89+H89/60+I89/3600)</f>
        <v>-53.466391138888895</v>
      </c>
      <c r="L89">
        <v>-15.3</v>
      </c>
      <c r="M89">
        <v>-11.72</v>
      </c>
      <c r="N89">
        <v>7.63</v>
      </c>
      <c r="O89">
        <v>1.1599999999999999</v>
      </c>
      <c r="P89">
        <v>2.08</v>
      </c>
      <c r="Q89">
        <v>2.2999999999999998</v>
      </c>
      <c r="R89">
        <v>2.4500000000000002</v>
      </c>
      <c r="S89" t="s">
        <v>9341</v>
      </c>
      <c r="T89">
        <v>2.7</v>
      </c>
      <c r="U89" t="s">
        <v>9925</v>
      </c>
      <c r="V89" t="str">
        <f>LEFT($U89,2)</f>
        <v>B1</v>
      </c>
      <c r="W89" s="3">
        <f>_xlfn.XLOOKUP(V89,$AC$2:$AC$43,$AD$2:$AD$43,"none")</f>
        <v>-0.26</v>
      </c>
      <c r="X89" s="3">
        <f>IF(ISNUMBER($W89), 4600 * (1 / (0.92 * $W89 + 1.7) + 1 / (0.92 * $W89 + 0.62)),"none")</f>
        <v>15228.791407033788</v>
      </c>
      <c r="Y89" s="8">
        <f>IF(ISNUMBER($X89), _xlfn.XLOOKUP($X89,Sheet3!$A$2:$A$392,Sheet3!$B$2:$B$392,"none", 1,1), $AF$2)</f>
        <v>0.47010000000000002</v>
      </c>
      <c r="Z89" s="8">
        <f>IF(ISNUMBER($X89), _xlfn.XLOOKUP($X89,Sheet3!$A$2:$A$392,Sheet3!$C$2:$C$392,"none", 1,1), $AF$2)</f>
        <v>0.57840000000000003</v>
      </c>
      <c r="AA89" s="8">
        <f>IF(ISNUMBER($X89), _xlfn.XLOOKUP($X89,Sheet3!$A$2:$A$392,Sheet3!$D$2:$D$392,"none", 1,1), $AF$2)</f>
        <v>1</v>
      </c>
    </row>
    <row r="90" spans="1:27">
      <c r="A90">
        <v>8410</v>
      </c>
      <c r="B90" t="s">
        <v>8713</v>
      </c>
      <c r="C90" t="s">
        <v>22</v>
      </c>
      <c r="D90">
        <v>14</v>
      </c>
      <c r="E90">
        <v>35</v>
      </c>
      <c r="F90">
        <v>30.424161000000002</v>
      </c>
      <c r="G90">
        <v>-42</v>
      </c>
      <c r="H90">
        <v>9</v>
      </c>
      <c r="I90">
        <v>28.170781999999999</v>
      </c>
      <c r="J90">
        <f>(D90+E90/60+F90/3600)*15</f>
        <v>218.87676733750001</v>
      </c>
      <c r="K90">
        <f>IF(G90&lt;0, G90-H90/60-I90/3600, G90+H90/60+I90/3600)</f>
        <v>-42.157825217222218</v>
      </c>
      <c r="L90">
        <v>-34.729999999999997</v>
      </c>
      <c r="M90">
        <v>-32.72</v>
      </c>
      <c r="N90">
        <v>10.67</v>
      </c>
      <c r="O90">
        <v>1.3</v>
      </c>
      <c r="P90">
        <v>2.12</v>
      </c>
      <c r="Q90">
        <v>2.31</v>
      </c>
      <c r="R90">
        <v>2.41</v>
      </c>
      <c r="S90">
        <v>2.2549999999999999</v>
      </c>
      <c r="T90">
        <v>2.59</v>
      </c>
      <c r="U90" t="s">
        <v>9633</v>
      </c>
      <c r="V90" t="str">
        <f>LEFT($U90,2)</f>
        <v>B2</v>
      </c>
      <c r="W90" s="3">
        <f>_xlfn.XLOOKUP(V90,$AC$2:$AC$43,$AD$2:$AD$43,"none")</f>
        <v>-0.24</v>
      </c>
      <c r="X90" s="3">
        <f>IF(ISNUMBER($W90), 4600 * (1 / (0.92 * $W90 + 1.7) + 1 / (0.92 * $W90 + 0.62)),"none")</f>
        <v>14632.835167360139</v>
      </c>
      <c r="Y90" s="8">
        <f>IF(ISNUMBER($X90), _xlfn.XLOOKUP($X90,Sheet3!$A$2:$A$392,Sheet3!$B$2:$B$392,"none", 1,1), $AF$2)</f>
        <v>0.47989999999999999</v>
      </c>
      <c r="Z90" s="8">
        <f>IF(ISNUMBER($X90), _xlfn.XLOOKUP($X90,Sheet3!$A$2:$A$392,Sheet3!$C$2:$C$392,"none", 1,1), $AF$2)</f>
        <v>0.58679999999999999</v>
      </c>
      <c r="AA90" s="8">
        <f>IF(ISNUMBER($X90), _xlfn.XLOOKUP($X90,Sheet3!$A$2:$A$392,Sheet3!$D$2:$D$392,"none", 1,1), $AF$2)</f>
        <v>1</v>
      </c>
    </row>
    <row r="91" spans="1:27">
      <c r="A91">
        <v>5626</v>
      </c>
      <c r="B91" t="s">
        <v>5929</v>
      </c>
      <c r="C91" t="s">
        <v>16</v>
      </c>
      <c r="D91">
        <v>16</v>
      </c>
      <c r="E91">
        <v>0</v>
      </c>
      <c r="F91">
        <v>20.005279999999999</v>
      </c>
      <c r="G91">
        <v>-22</v>
      </c>
      <c r="H91">
        <v>37</v>
      </c>
      <c r="I91">
        <v>18.1431</v>
      </c>
      <c r="J91">
        <f>(D91+E91/60+F91/3600)*15</f>
        <v>240.08335533333334</v>
      </c>
      <c r="K91">
        <f>IF(G91&lt;0, G91-H91/60-I91/3600, G91+H91/60+I91/3600)</f>
        <v>-22.621706416666669</v>
      </c>
      <c r="L91">
        <v>-10.210000000000001</v>
      </c>
      <c r="M91">
        <v>-35.409999999999997</v>
      </c>
      <c r="N91">
        <v>6.64</v>
      </c>
      <c r="O91">
        <v>1.3</v>
      </c>
      <c r="P91">
        <v>2.2000000000000002</v>
      </c>
      <c r="Q91">
        <v>2.3199999999999998</v>
      </c>
      <c r="R91">
        <v>2.36</v>
      </c>
      <c r="S91" t="s">
        <v>9341</v>
      </c>
      <c r="T91">
        <v>2.4900000000000002</v>
      </c>
      <c r="U91" t="s">
        <v>10933</v>
      </c>
      <c r="V91" t="str">
        <f>LEFT($U91,2)</f>
        <v>B0</v>
      </c>
      <c r="W91" s="3">
        <f>_xlfn.XLOOKUP(V91,$AC$2:$AC$43,$AD$2:$AD$43,"none")</f>
        <v>-0.3</v>
      </c>
      <c r="X91" s="3">
        <f>IF(ISNUMBER($W91), 4600 * (1 / (0.92 * $W91 + 1.7) + 1 / (0.92 * $W91 + 0.62)),"none")</f>
        <v>16602.430101907499</v>
      </c>
      <c r="Y91" s="8">
        <f>IF(ISNUMBER($X91), _xlfn.XLOOKUP($X91,Sheet3!$A$2:$A$392,Sheet3!$B$2:$B$392,"none", 1,1), $AF$2)</f>
        <v>0.45090000000000002</v>
      </c>
      <c r="Z91" s="8">
        <f>IF(ISNUMBER($X91), _xlfn.XLOOKUP($X91,Sheet3!$A$2:$A$392,Sheet3!$C$2:$C$392,"none", 1,1), $AF$2)</f>
        <v>0.56169999999999998</v>
      </c>
      <c r="AA91" s="8">
        <f>IF(ISNUMBER($X91), _xlfn.XLOOKUP($X91,Sheet3!$A$2:$A$392,Sheet3!$D$2:$D$392,"none", 1,1), $AF$2)</f>
        <v>1</v>
      </c>
    </row>
    <row r="92" spans="1:27">
      <c r="A92">
        <v>1295</v>
      </c>
      <c r="B92" t="s">
        <v>1596</v>
      </c>
      <c r="C92" t="s">
        <v>12</v>
      </c>
      <c r="D92">
        <v>11</v>
      </c>
      <c r="E92">
        <v>1</v>
      </c>
      <c r="F92">
        <v>50.476537</v>
      </c>
      <c r="G92">
        <v>56</v>
      </c>
      <c r="H92">
        <v>22</v>
      </c>
      <c r="I92">
        <v>56.733911999999997</v>
      </c>
      <c r="J92">
        <f>(D92+E92/60+F92/3600)*15</f>
        <v>165.46031890416668</v>
      </c>
      <c r="K92">
        <f>IF(G92&lt;0, G92-H92/60-I92/3600, G92+H92/60+I92/3600)</f>
        <v>56.382426086666669</v>
      </c>
      <c r="L92">
        <v>81.430000000000007</v>
      </c>
      <c r="M92">
        <v>33.49</v>
      </c>
      <c r="N92">
        <v>40.9</v>
      </c>
      <c r="O92">
        <v>2.35</v>
      </c>
      <c r="P92">
        <v>2.35</v>
      </c>
      <c r="Q92">
        <v>2.37</v>
      </c>
      <c r="R92">
        <v>2.31</v>
      </c>
      <c r="S92">
        <v>2.2610000000000001</v>
      </c>
      <c r="T92">
        <v>2.35</v>
      </c>
      <c r="U92" t="s">
        <v>9860</v>
      </c>
      <c r="V92" t="str">
        <f>LEFT($U92,2)</f>
        <v>A1</v>
      </c>
      <c r="W92" s="3">
        <f>_xlfn.XLOOKUP(V92,$AC$2:$AC$43,$AD$2:$AD$43,"none")</f>
        <v>0.02</v>
      </c>
      <c r="X92" s="3">
        <f>IF(ISNUMBER($W92), 4600 * (1 / (0.92 * $W92 + 1.7) + 1 / (0.92 * $W92 + 0.62)),"none")</f>
        <v>9882.4225367888994</v>
      </c>
      <c r="Y92" s="8">
        <f>IF(ISNUMBER($X92), _xlfn.XLOOKUP($X92,Sheet3!$A$2:$A$392,Sheet3!$B$2:$B$392,"none", 1,1), $AF$2)</f>
        <v>0.63239999999999996</v>
      </c>
      <c r="Z92" s="8">
        <f>IF(ISNUMBER($X92), _xlfn.XLOOKUP($X92,Sheet3!$A$2:$A$392,Sheet3!$C$2:$C$392,"none", 1,1), $AF$2)</f>
        <v>0.70809999999999995</v>
      </c>
      <c r="AA92" s="8">
        <f>IF(ISNUMBER($X92), _xlfn.XLOOKUP($X92,Sheet3!$A$2:$A$392,Sheet3!$D$2:$D$392,"none", 1,1), $AF$2)</f>
        <v>1</v>
      </c>
    </row>
    <row r="93" spans="1:27">
      <c r="A93">
        <v>4498</v>
      </c>
      <c r="B93" t="s">
        <v>4801</v>
      </c>
      <c r="C93" t="s">
        <v>313</v>
      </c>
      <c r="D93">
        <v>10</v>
      </c>
      <c r="E93">
        <v>19</v>
      </c>
      <c r="F93">
        <v>58.350560000000002</v>
      </c>
      <c r="G93">
        <v>19</v>
      </c>
      <c r="H93">
        <v>50</v>
      </c>
      <c r="I93">
        <v>29.346800000000002</v>
      </c>
      <c r="J93">
        <f>(D93+E93/60+F93/3600)*15</f>
        <v>154.99312733333335</v>
      </c>
      <c r="K93">
        <f>IF(G93&lt;0, G93-H93/60-I93/3600, G93+H93/60+I93/3600)</f>
        <v>19.841485222222222</v>
      </c>
      <c r="L93">
        <v>304.3</v>
      </c>
      <c r="M93">
        <v>-154.28</v>
      </c>
      <c r="N93">
        <v>25.07</v>
      </c>
      <c r="O93" t="s">
        <v>9341</v>
      </c>
      <c r="P93">
        <v>3.79</v>
      </c>
      <c r="Q93">
        <v>2.37</v>
      </c>
      <c r="R93" t="s">
        <v>9341</v>
      </c>
      <c r="S93" t="s">
        <v>9341</v>
      </c>
      <c r="T93" t="s">
        <v>9341</v>
      </c>
      <c r="U93" t="s">
        <v>10692</v>
      </c>
      <c r="V93" t="str">
        <f>LEFT($U93,2)</f>
        <v>K1</v>
      </c>
      <c r="W93" s="3">
        <f>_xlfn.XLOOKUP(V93,$AC$2:$AC$43,$AD$2:$AD$43,"none")</f>
        <v>0.86</v>
      </c>
      <c r="X93" s="3">
        <f>IF(ISNUMBER($W93), 4600 * (1 / (0.92 * $W93 + 1.7) + 1 / (0.92 * $W93 + 0.62)),"none")</f>
        <v>5106.1368670782376</v>
      </c>
      <c r="Y93" s="8">
        <f>IF(ISNUMBER($X93), _xlfn.XLOOKUP($X93,Sheet3!$A$2:$A$392,Sheet3!$B$2:$B$392,"none", 1,1), $AF$2)</f>
        <v>1</v>
      </c>
      <c r="Z93" s="8">
        <f>IF(ISNUMBER($X93), _xlfn.XLOOKUP($X93,Sheet3!$A$2:$A$392,Sheet3!$C$2:$C$392,"none", 1,1), $AF$2)</f>
        <v>0.82210000000000005</v>
      </c>
      <c r="AA93" s="8">
        <f>IF(ISNUMBER($X93), _xlfn.XLOOKUP($X93,Sheet3!$A$2:$A$392,Sheet3!$D$2:$D$392,"none", 1,1), $AF$2)</f>
        <v>0.65410000000000001</v>
      </c>
    </row>
    <row r="94" spans="1:27">
      <c r="A94">
        <v>3197</v>
      </c>
      <c r="B94" t="s">
        <v>3500</v>
      </c>
      <c r="C94" t="s">
        <v>16</v>
      </c>
      <c r="D94">
        <v>0</v>
      </c>
      <c r="E94">
        <v>26</v>
      </c>
      <c r="F94">
        <v>17.051400000000001</v>
      </c>
      <c r="G94">
        <v>-42</v>
      </c>
      <c r="H94">
        <v>18</v>
      </c>
      <c r="I94">
        <v>21.553899999999999</v>
      </c>
      <c r="J94">
        <f>(D94+E94/60+F94/3600)*15</f>
        <v>6.5710474999999997</v>
      </c>
      <c r="K94">
        <f>IF(G94&lt;0, G94-H94/60-I94/3600, G94+H94/60+I94/3600)</f>
        <v>-42.305987194444441</v>
      </c>
      <c r="L94">
        <v>233.05</v>
      </c>
      <c r="M94">
        <v>-356.3</v>
      </c>
      <c r="N94">
        <v>38.5</v>
      </c>
      <c r="O94" t="s">
        <v>9341</v>
      </c>
      <c r="P94">
        <v>3.47</v>
      </c>
      <c r="Q94">
        <v>2.38</v>
      </c>
      <c r="R94" t="s">
        <v>9341</v>
      </c>
      <c r="S94">
        <v>2.09</v>
      </c>
      <c r="T94" t="s">
        <v>9341</v>
      </c>
      <c r="U94" t="s">
        <v>10417</v>
      </c>
      <c r="V94" t="str">
        <f>LEFT($U94,2)</f>
        <v>K0</v>
      </c>
      <c r="W94" s="3">
        <f>_xlfn.XLOOKUP(V94,$AC$2:$AC$43,$AD$2:$AD$43,"none")</f>
        <v>0.81</v>
      </c>
      <c r="X94" s="3">
        <f>IF(ISNUMBER($W94), 4600 * (1 / (0.92 * $W94 + 1.7) + 1 / (0.92 * $W94 + 0.62)),"none")</f>
        <v>5250.7063834266155</v>
      </c>
      <c r="Y94" s="8">
        <f>IF(ISNUMBER($X94), _xlfn.XLOOKUP($X94,Sheet3!$A$2:$A$392,Sheet3!$B$2:$B$392,"none", 1,1), $AF$2)</f>
        <v>1</v>
      </c>
      <c r="Z94" s="8">
        <f>IF(ISNUMBER($X94), _xlfn.XLOOKUP($X94,Sheet3!$A$2:$A$392,Sheet3!$C$2:$C$392,"none", 1,1), $AF$2)</f>
        <v>0.83299999999999996</v>
      </c>
      <c r="AA94" s="8">
        <f>IF(ISNUMBER($X94), _xlfn.XLOOKUP($X94,Sheet3!$A$2:$A$392,Sheet3!$D$2:$D$392,"none", 1,1), $AF$2)</f>
        <v>0.67869999999999997</v>
      </c>
    </row>
    <row r="95" spans="1:27">
      <c r="A95">
        <v>5433</v>
      </c>
      <c r="B95" t="s">
        <v>5736</v>
      </c>
      <c r="C95" t="s">
        <v>28</v>
      </c>
      <c r="D95">
        <v>17</v>
      </c>
      <c r="E95">
        <v>42</v>
      </c>
      <c r="F95">
        <v>29.275200000000002</v>
      </c>
      <c r="G95">
        <v>-39</v>
      </c>
      <c r="H95">
        <v>1</v>
      </c>
      <c r="I95">
        <v>47.939100000000003</v>
      </c>
      <c r="J95">
        <f>(D95+E95/60+F95/3600)*15</f>
        <v>265.62198000000001</v>
      </c>
      <c r="K95">
        <f>IF(G95&lt;0, G95-H95/60-I95/3600, G95+H95/60+I95/3600)</f>
        <v>-39.029983083333335</v>
      </c>
      <c r="L95">
        <v>-6.05</v>
      </c>
      <c r="M95">
        <v>-25.54</v>
      </c>
      <c r="N95">
        <v>6.75</v>
      </c>
      <c r="O95">
        <v>1.32</v>
      </c>
      <c r="P95">
        <v>2.2109999999999999</v>
      </c>
      <c r="Q95">
        <v>2.3860000000000001</v>
      </c>
      <c r="R95" t="s">
        <v>9341</v>
      </c>
      <c r="S95" t="s">
        <v>9341</v>
      </c>
      <c r="T95" t="s">
        <v>9341</v>
      </c>
      <c r="U95" t="s">
        <v>9950</v>
      </c>
      <c r="V95" t="str">
        <f>LEFT($U95,2)</f>
        <v>B1</v>
      </c>
      <c r="W95" s="3">
        <f>_xlfn.XLOOKUP(V95,$AC$2:$AC$43,$AD$2:$AD$43,"none")</f>
        <v>-0.26</v>
      </c>
      <c r="X95" s="3">
        <f>IF(ISNUMBER($W95), 4600 * (1 / (0.92 * $W95 + 1.7) + 1 / (0.92 * $W95 + 0.62)),"none")</f>
        <v>15228.791407033788</v>
      </c>
      <c r="Y95" s="8">
        <f>IF(ISNUMBER($X95), _xlfn.XLOOKUP($X95,Sheet3!$A$2:$A$392,Sheet3!$B$2:$B$392,"none", 1,1), $AF$2)</f>
        <v>0.47010000000000002</v>
      </c>
      <c r="Z95" s="8">
        <f>IF(ISNUMBER($X95), _xlfn.XLOOKUP($X95,Sheet3!$A$2:$A$392,Sheet3!$C$2:$C$392,"none", 1,1), $AF$2)</f>
        <v>0.57840000000000003</v>
      </c>
      <c r="AA95" s="8">
        <f>IF(ISNUMBER($X95), _xlfn.XLOOKUP($X95,Sheet3!$A$2:$A$392,Sheet3!$D$2:$D$392,"none", 1,1), $AF$2)</f>
        <v>1</v>
      </c>
    </row>
    <row r="96" spans="1:27">
      <c r="A96">
        <v>331</v>
      </c>
      <c r="B96" t="s">
        <v>629</v>
      </c>
      <c r="C96" t="s">
        <v>22</v>
      </c>
      <c r="D96">
        <v>0</v>
      </c>
      <c r="E96">
        <v>56</v>
      </c>
      <c r="F96">
        <v>42.531700000000001</v>
      </c>
      <c r="G96">
        <v>60</v>
      </c>
      <c r="H96">
        <v>43</v>
      </c>
      <c r="I96">
        <v>0.26500000000000001</v>
      </c>
      <c r="J96">
        <f>(D96+E96/60+F96/3600)*15</f>
        <v>14.177215416666668</v>
      </c>
      <c r="K96">
        <f>IF(G96&lt;0, G96-H96/60-I96/3600, G96+H96/60+I96/3600)</f>
        <v>60.716740277777781</v>
      </c>
      <c r="L96">
        <v>25.65</v>
      </c>
      <c r="M96">
        <v>-3.82</v>
      </c>
      <c r="N96">
        <v>5.32</v>
      </c>
      <c r="O96">
        <v>1.18</v>
      </c>
      <c r="P96">
        <v>2.29</v>
      </c>
      <c r="Q96">
        <v>2.39</v>
      </c>
      <c r="R96">
        <v>2.3199999999999998</v>
      </c>
      <c r="S96" t="s">
        <v>9341</v>
      </c>
      <c r="T96">
        <v>2.4</v>
      </c>
      <c r="U96" t="s">
        <v>9544</v>
      </c>
      <c r="V96" t="str">
        <f>LEFT($U96,2)</f>
        <v>B0</v>
      </c>
      <c r="W96" s="3">
        <f>_xlfn.XLOOKUP(V96,$AC$2:$AC$43,$AD$2:$AD$43,"none")</f>
        <v>-0.3</v>
      </c>
      <c r="X96" s="3">
        <f>IF(ISNUMBER($W96), 4600 * (1 / (0.92 * $W96 + 1.7) + 1 / (0.92 * $W96 + 0.62)),"none")</f>
        <v>16602.430101907499</v>
      </c>
      <c r="Y96" s="8">
        <f>IF(ISNUMBER($X96), _xlfn.XLOOKUP($X96,Sheet3!$A$2:$A$392,Sheet3!$B$2:$B$392,"none", 1,1), $AF$2)</f>
        <v>0.45090000000000002</v>
      </c>
      <c r="Z96" s="8">
        <f>IF(ISNUMBER($X96), _xlfn.XLOOKUP($X96,Sheet3!$A$2:$A$392,Sheet3!$C$2:$C$392,"none", 1,1), $AF$2)</f>
        <v>0.56169999999999998</v>
      </c>
      <c r="AA96" s="8">
        <f>IF(ISNUMBER($X96), _xlfn.XLOOKUP($X96,Sheet3!$A$2:$A$392,Sheet3!$D$2:$D$392,"none", 1,1), $AF$2)</f>
        <v>1</v>
      </c>
    </row>
    <row r="97" spans="1:27">
      <c r="A97">
        <v>3859</v>
      </c>
      <c r="B97" t="s">
        <v>4162</v>
      </c>
      <c r="C97" t="s">
        <v>19</v>
      </c>
      <c r="D97">
        <v>21</v>
      </c>
      <c r="E97">
        <v>44</v>
      </c>
      <c r="F97">
        <v>11.156139400000001</v>
      </c>
      <c r="G97">
        <v>9</v>
      </c>
      <c r="H97">
        <v>52</v>
      </c>
      <c r="I97">
        <v>30.031151999999999</v>
      </c>
      <c r="J97">
        <f>(D97+E97/60+F97/3600)*15</f>
        <v>326.04648391416669</v>
      </c>
      <c r="K97">
        <f>IF(G97&lt;0, G97-H97/60-I97/3600, G97+H97/60+I97/3600)</f>
        <v>9.8750086533333334</v>
      </c>
      <c r="L97">
        <v>26.92</v>
      </c>
      <c r="M97">
        <v>0.44</v>
      </c>
      <c r="N97">
        <v>4.7300000000000004</v>
      </c>
      <c r="O97">
        <v>5.61</v>
      </c>
      <c r="P97">
        <v>3.91</v>
      </c>
      <c r="Q97">
        <v>2.39</v>
      </c>
      <c r="R97">
        <v>1.34</v>
      </c>
      <c r="S97">
        <v>1.708</v>
      </c>
      <c r="T97">
        <v>0.57999999999999996</v>
      </c>
      <c r="U97" t="s">
        <v>10554</v>
      </c>
      <c r="V97" t="str">
        <f>LEFT($U97,2)</f>
        <v>K2</v>
      </c>
      <c r="W97" s="3">
        <f>_xlfn.XLOOKUP(V97,$AC$2:$AC$43,$AD$2:$AD$43,"none")</f>
        <v>0.92</v>
      </c>
      <c r="X97" s="3">
        <f>IF(ISNUMBER($W97), 4600 * (1 / (0.92 * $W97 + 1.7) + 1 / (0.92 * $W97 + 0.62)),"none")</f>
        <v>4943.4058698702656</v>
      </c>
      <c r="Y97" s="8">
        <f>IF(ISNUMBER($X97), _xlfn.XLOOKUP($X97,Sheet3!$A$2:$A$392,Sheet3!$B$2:$B$392,"none", 1,1), $AF$2)</f>
        <v>1</v>
      </c>
      <c r="Z97" s="8">
        <f>IF(ISNUMBER($X97), _xlfn.XLOOKUP($X97,Sheet3!$A$2:$A$392,Sheet3!$C$2:$C$392,"none", 1,1), $AF$2)</f>
        <v>0.79920000000000002</v>
      </c>
      <c r="AA97" s="8">
        <f>IF(ISNUMBER($X97), _xlfn.XLOOKUP($X97,Sheet3!$A$2:$A$392,Sheet3!$D$2:$D$392,"none", 1,1), $AF$2)</f>
        <v>0.60450000000000004</v>
      </c>
    </row>
    <row r="98" spans="1:27">
      <c r="A98">
        <v>5212</v>
      </c>
      <c r="B98" t="s">
        <v>5515</v>
      </c>
      <c r="C98" t="s">
        <v>313</v>
      </c>
      <c r="D98">
        <v>14</v>
      </c>
      <c r="E98">
        <v>44</v>
      </c>
      <c r="F98">
        <v>59.217460000000003</v>
      </c>
      <c r="G98">
        <v>27</v>
      </c>
      <c r="H98">
        <v>4</v>
      </c>
      <c r="I98">
        <v>27.209900000000001</v>
      </c>
      <c r="J98">
        <f>(D98+E98/60+F98/3600)*15</f>
        <v>221.24673941666663</v>
      </c>
      <c r="K98">
        <f>IF(G98&lt;0, G98-H98/60-I98/3600, G98+H98/60+I98/3600)</f>
        <v>27.074224972222222</v>
      </c>
      <c r="L98">
        <v>-50.95</v>
      </c>
      <c r="M98">
        <v>21.07</v>
      </c>
      <c r="N98">
        <v>16.100000000000001</v>
      </c>
      <c r="O98" t="s">
        <v>9341</v>
      </c>
      <c r="P98">
        <v>3.36</v>
      </c>
      <c r="Q98">
        <v>2.39</v>
      </c>
      <c r="R98" t="s">
        <v>9341</v>
      </c>
      <c r="S98" t="s">
        <v>9341</v>
      </c>
      <c r="T98" t="s">
        <v>9341</v>
      </c>
      <c r="U98" t="s">
        <v>84</v>
      </c>
      <c r="V98" t="str">
        <f>LEFT($U98,2)</f>
        <v>A0</v>
      </c>
      <c r="W98" s="3">
        <f>_xlfn.XLOOKUP(V98,$AC$2:$AC$43,$AD$2:$AD$43,"none")</f>
        <v>-0.01</v>
      </c>
      <c r="X98" s="3">
        <f>IF(ISNUMBER($W98), 4600 * (1 / (0.92 * $W98 + 1.7) + 1 / (0.92 * $W98 + 0.62)),"none")</f>
        <v>10251.712375722911</v>
      </c>
      <c r="Y98" s="8">
        <f>IF(ISNUMBER($X98), _xlfn.XLOOKUP($X98,Sheet3!$A$2:$A$392,Sheet3!$B$2:$B$392,"none", 1,1), $AF$2)</f>
        <v>0.6109</v>
      </c>
      <c r="Z98" s="8">
        <f>IF(ISNUMBER($X98), _xlfn.XLOOKUP($X98,Sheet3!$A$2:$A$392,Sheet3!$C$2:$C$392,"none", 1,1), $AF$2)</f>
        <v>0.69189999999999996</v>
      </c>
      <c r="AA98" s="8">
        <f>IF(ISNUMBER($X98), _xlfn.XLOOKUP($X98,Sheet3!$A$2:$A$392,Sheet3!$D$2:$D$392,"none", 1,1), $AF$2)</f>
        <v>1</v>
      </c>
    </row>
    <row r="99" spans="1:27">
      <c r="A99">
        <v>2067</v>
      </c>
      <c r="B99" t="s">
        <v>2368</v>
      </c>
      <c r="C99" t="s">
        <v>24</v>
      </c>
      <c r="D99">
        <v>5</v>
      </c>
      <c r="E99">
        <v>32</v>
      </c>
      <c r="F99">
        <v>0.40009</v>
      </c>
      <c r="G99">
        <v>0</v>
      </c>
      <c r="H99">
        <v>17</v>
      </c>
      <c r="I99">
        <v>56.742400000000004</v>
      </c>
      <c r="J99">
        <f>(D99+E99/60+F99/3600)*15</f>
        <v>83.001667041666664</v>
      </c>
      <c r="K99">
        <f>IF(G99&lt;0, G99-H99/60-I99/3600, G99+H99/60+I99/3600)</f>
        <v>0.29909511111111109</v>
      </c>
      <c r="L99">
        <v>0.64</v>
      </c>
      <c r="M99">
        <v>-0.69</v>
      </c>
      <c r="N99">
        <v>4.71</v>
      </c>
      <c r="O99">
        <v>0.96</v>
      </c>
      <c r="P99">
        <v>2.02</v>
      </c>
      <c r="Q99">
        <v>2.41</v>
      </c>
      <c r="R99">
        <v>2.3199999999999998</v>
      </c>
      <c r="S99" t="s">
        <v>9341</v>
      </c>
      <c r="T99">
        <v>2.54</v>
      </c>
      <c r="U99" t="s">
        <v>10100</v>
      </c>
      <c r="V99" t="str">
        <f>LEFT($U99,2)</f>
        <v>B0</v>
      </c>
      <c r="W99" s="3">
        <f>_xlfn.XLOOKUP(V99,$AC$2:$AC$43,$AD$2:$AD$43,"none")</f>
        <v>-0.3</v>
      </c>
      <c r="X99" s="3">
        <f>IF(ISNUMBER($W99), 4600 * (1 / (0.92 * $W99 + 1.7) + 1 / (0.92 * $W99 + 0.62)),"none")</f>
        <v>16602.430101907499</v>
      </c>
      <c r="Y99" s="8">
        <f>IF(ISNUMBER($X99), _xlfn.XLOOKUP($X99,Sheet3!$A$2:$A$392,Sheet3!$B$2:$B$392,"none", 1,1), $AF$2)</f>
        <v>0.45090000000000002</v>
      </c>
      <c r="Z99" s="8">
        <f>IF(ISNUMBER($X99), _xlfn.XLOOKUP($X99,Sheet3!$A$2:$A$392,Sheet3!$C$2:$C$392,"none", 1,1), $AF$2)</f>
        <v>0.56169999999999998</v>
      </c>
      <c r="AA99" s="8">
        <f>IF(ISNUMBER($X99), _xlfn.XLOOKUP($X99,Sheet3!$A$2:$A$392,Sheet3!$D$2:$D$392,"none", 1,1), $AF$2)</f>
        <v>1</v>
      </c>
    </row>
    <row r="100" spans="1:27">
      <c r="A100">
        <v>4064</v>
      </c>
      <c r="B100" t="s">
        <v>4367</v>
      </c>
      <c r="C100" t="s">
        <v>19</v>
      </c>
      <c r="D100">
        <v>23</v>
      </c>
      <c r="E100">
        <v>3</v>
      </c>
      <c r="F100">
        <v>46.457459999999998</v>
      </c>
      <c r="G100">
        <v>28</v>
      </c>
      <c r="H100">
        <v>4</v>
      </c>
      <c r="I100">
        <v>58.0336</v>
      </c>
      <c r="J100">
        <f>(D100+E100/60+F100/3600)*15</f>
        <v>345.94357275000004</v>
      </c>
      <c r="K100">
        <f>IF(G100&lt;0, G100-H100/60-I100/3600, G100+H100/60+I100/3600)</f>
        <v>28.082787111111109</v>
      </c>
      <c r="L100">
        <v>187.65</v>
      </c>
      <c r="M100">
        <v>136.93</v>
      </c>
      <c r="N100">
        <v>16.64</v>
      </c>
      <c r="O100">
        <v>6.05</v>
      </c>
      <c r="P100">
        <v>4.09</v>
      </c>
      <c r="Q100">
        <v>2.42</v>
      </c>
      <c r="R100">
        <v>0.92</v>
      </c>
      <c r="S100" t="s">
        <v>9341</v>
      </c>
      <c r="T100">
        <v>-0.4</v>
      </c>
      <c r="U100" t="s">
        <v>10602</v>
      </c>
      <c r="V100" t="str">
        <f>LEFT($U100,2)</f>
        <v>M2</v>
      </c>
      <c r="W100" s="3">
        <f>_xlfn.XLOOKUP(V100,$AC$2:$AC$43,$AD$2:$AD$43,"none")</f>
        <v>1.47</v>
      </c>
      <c r="X100" s="3">
        <f>IF(ISNUMBER($W100), 4600 * (1 / (0.92 * $W100 + 1.7) + 1 / (0.92 * $W100 + 0.62)),"none")</f>
        <v>3839.1950178350371</v>
      </c>
      <c r="Y100" s="8">
        <f>IF(ISNUMBER($X100), _xlfn.XLOOKUP($X100,Sheet3!$A$2:$A$392,Sheet3!$B$2:$B$392,"none", 1,1), $AF$2)</f>
        <v>1</v>
      </c>
      <c r="Z100" s="8">
        <f>IF(ISNUMBER($X100), _xlfn.XLOOKUP($X100,Sheet3!$A$2:$A$392,Sheet3!$C$2:$C$392,"none", 1,1), $AF$2)</f>
        <v>0.64800000000000002</v>
      </c>
      <c r="AA100" s="8">
        <f>IF(ISNUMBER($X100), _xlfn.XLOOKUP($X100,Sheet3!$A$2:$A$392,Sheet3!$D$2:$D$392,"none", 1,1), $AF$2)</f>
        <v>0.33460000000000001</v>
      </c>
    </row>
    <row r="101" spans="1:27">
      <c r="A101">
        <v>5840</v>
      </c>
      <c r="B101" t="s">
        <v>6143</v>
      </c>
      <c r="C101" t="s">
        <v>313</v>
      </c>
      <c r="D101">
        <v>17</v>
      </c>
      <c r="E101">
        <v>10</v>
      </c>
      <c r="F101">
        <v>22.686889999999998</v>
      </c>
      <c r="G101">
        <v>-15</v>
      </c>
      <c r="H101">
        <v>43</v>
      </c>
      <c r="I101">
        <v>29.663900000000002</v>
      </c>
      <c r="J101">
        <f>(D101+E101/60+F101/3600)*15</f>
        <v>257.59452870833337</v>
      </c>
      <c r="K101">
        <f>IF(G101&lt;0, G101-H101/60-I101/3600, G101+H101/60+I101/3600)</f>
        <v>-15.724906638888889</v>
      </c>
      <c r="L101">
        <v>40.130000000000003</v>
      </c>
      <c r="M101">
        <v>99.17</v>
      </c>
      <c r="N101">
        <v>36.909999999999997</v>
      </c>
      <c r="O101">
        <v>2.56</v>
      </c>
      <c r="P101">
        <v>2.4700000000000002</v>
      </c>
      <c r="Q101">
        <v>2.42</v>
      </c>
      <c r="R101">
        <v>2.39</v>
      </c>
      <c r="S101" t="s">
        <v>9341</v>
      </c>
      <c r="T101">
        <v>2.38</v>
      </c>
      <c r="U101" t="s">
        <v>10981</v>
      </c>
      <c r="V101" t="str">
        <f>LEFT($U101,2)</f>
        <v>A2</v>
      </c>
      <c r="W101" s="3">
        <f>_xlfn.XLOOKUP(V101,$AC$2:$AC$43,$AD$2:$AD$43,"none")</f>
        <v>0.05</v>
      </c>
      <c r="X101" s="3">
        <f>IF(ISNUMBER($W101), 4600 * (1 / (0.92 * $W101 + 1.7) + 1 / (0.92 * $W101 + 0.62)),"none")</f>
        <v>9541.5002631497482</v>
      </c>
      <c r="Y101" s="8">
        <f>IF(ISNUMBER($X101), _xlfn.XLOOKUP($X101,Sheet3!$A$2:$A$392,Sheet3!$B$2:$B$392,"none", 1,1), $AF$2)</f>
        <v>0.65039999999999998</v>
      </c>
      <c r="Z101" s="8">
        <f>IF(ISNUMBER($X101), _xlfn.XLOOKUP($X101,Sheet3!$A$2:$A$392,Sheet3!$C$2:$C$392,"none", 1,1), $AF$2)</f>
        <v>0.72150000000000003</v>
      </c>
      <c r="AA101" s="8">
        <f>IF(ISNUMBER($X101), _xlfn.XLOOKUP($X101,Sheet3!$A$2:$A$392,Sheet3!$D$2:$D$392,"none", 1,1), $AF$2)</f>
        <v>1</v>
      </c>
    </row>
    <row r="102" spans="1:27">
      <c r="A102">
        <v>1329</v>
      </c>
      <c r="B102" t="s">
        <v>1630</v>
      </c>
      <c r="C102" t="s">
        <v>26</v>
      </c>
      <c r="D102">
        <v>11</v>
      </c>
      <c r="E102">
        <v>53</v>
      </c>
      <c r="F102">
        <v>49.847316599999999</v>
      </c>
      <c r="G102">
        <v>53</v>
      </c>
      <c r="H102">
        <v>41</v>
      </c>
      <c r="I102">
        <v>41.135024999999999</v>
      </c>
      <c r="J102">
        <f>(D102+E102/60+F102/3600)*15</f>
        <v>178.45769715249997</v>
      </c>
      <c r="K102">
        <f>IF(G102&lt;0, G102-H102/60-I102/3600, G102+H102/60+I102/3600)</f>
        <v>53.694759729166663</v>
      </c>
      <c r="L102">
        <v>107.68</v>
      </c>
      <c r="M102">
        <v>11.01</v>
      </c>
      <c r="N102">
        <v>39.21</v>
      </c>
      <c r="O102">
        <v>2.44</v>
      </c>
      <c r="P102">
        <v>2.4500000000000002</v>
      </c>
      <c r="Q102">
        <v>2.44</v>
      </c>
      <c r="R102">
        <v>2.44</v>
      </c>
      <c r="S102" t="s">
        <v>9341</v>
      </c>
      <c r="T102">
        <v>2.4700000000000002</v>
      </c>
      <c r="U102" t="s">
        <v>9869</v>
      </c>
      <c r="V102" t="str">
        <f>LEFT($U102,2)</f>
        <v>A0</v>
      </c>
      <c r="W102" s="3">
        <f>_xlfn.XLOOKUP(V102,$AC$2:$AC$43,$AD$2:$AD$43,"none")</f>
        <v>-0.01</v>
      </c>
      <c r="X102" s="3">
        <f>IF(ISNUMBER($W102), 4600 * (1 / (0.92 * $W102 + 1.7) + 1 / (0.92 * $W102 + 0.62)),"none")</f>
        <v>10251.712375722911</v>
      </c>
      <c r="Y102" s="8">
        <f>IF(ISNUMBER($X102), _xlfn.XLOOKUP($X102,Sheet3!$A$2:$A$392,Sheet3!$B$2:$B$392,"none", 1,1), $AF$2)</f>
        <v>0.6109</v>
      </c>
      <c r="Z102" s="8">
        <f>IF(ISNUMBER($X102), _xlfn.XLOOKUP($X102,Sheet3!$A$2:$A$392,Sheet3!$C$2:$C$392,"none", 1,1), $AF$2)</f>
        <v>0.69189999999999996</v>
      </c>
      <c r="AA102" s="8">
        <f>IF(ISNUMBER($X102), _xlfn.XLOOKUP($X102,Sheet3!$A$2:$A$392,Sheet3!$D$2:$D$392,"none", 1,1), $AF$2)</f>
        <v>1</v>
      </c>
    </row>
    <row r="103" spans="1:27">
      <c r="A103">
        <v>2776</v>
      </c>
      <c r="B103" t="s">
        <v>3079</v>
      </c>
      <c r="C103" t="s">
        <v>27</v>
      </c>
      <c r="D103">
        <v>7</v>
      </c>
      <c r="E103">
        <v>24</v>
      </c>
      <c r="F103">
        <v>5.70228</v>
      </c>
      <c r="G103">
        <v>-29</v>
      </c>
      <c r="H103">
        <v>18</v>
      </c>
      <c r="I103">
        <v>11.1798</v>
      </c>
      <c r="J103">
        <f>(D103+E103/60+F103/3600)*15</f>
        <v>111.02375950000001</v>
      </c>
      <c r="K103">
        <f>IF(G103&lt;0, G103-H103/60-I103/3600, G103+H103/60+I103/3600)</f>
        <v>-29.303105500000001</v>
      </c>
      <c r="L103">
        <v>-4.1399999999999997</v>
      </c>
      <c r="M103">
        <v>5.81</v>
      </c>
      <c r="N103">
        <v>1.64</v>
      </c>
      <c r="O103">
        <v>1.65</v>
      </c>
      <c r="P103">
        <v>2.37</v>
      </c>
      <c r="Q103">
        <v>2.4500000000000002</v>
      </c>
      <c r="R103">
        <v>2.38</v>
      </c>
      <c r="S103" t="s">
        <v>9341</v>
      </c>
      <c r="T103">
        <v>2.44</v>
      </c>
      <c r="U103" t="s">
        <v>9578</v>
      </c>
      <c r="V103" t="str">
        <f>LEFT($U103,2)</f>
        <v>B5</v>
      </c>
      <c r="W103" s="3">
        <f>_xlfn.XLOOKUP(V103,$AC$2:$AC$43,$AD$2:$AD$43,"none")</f>
        <v>-0.16</v>
      </c>
      <c r="X103" s="3">
        <f>IF(ISNUMBER($W103), 4600 * (1 / (0.92 * $W103 + 1.7) + 1 / (0.92 * $W103 + 0.62)),"none")</f>
        <v>12691.662939978085</v>
      </c>
      <c r="Y103" s="8">
        <f>IF(ISNUMBER($X103), _xlfn.XLOOKUP($X103,Sheet3!$A$2:$A$392,Sheet3!$B$2:$B$392,"none", 1,1), $AF$2)</f>
        <v>0.52290000000000003</v>
      </c>
      <c r="Z103" s="8">
        <f>IF(ISNUMBER($X103), _xlfn.XLOOKUP($X103,Sheet3!$A$2:$A$392,Sheet3!$C$2:$C$392,"none", 1,1), $AF$2)</f>
        <v>0.62250000000000005</v>
      </c>
      <c r="AA103" s="8">
        <f>IF(ISNUMBER($X103), _xlfn.XLOOKUP($X103,Sheet3!$A$2:$A$392,Sheet3!$D$2:$D$392,"none", 1,1), $AF$2)</f>
        <v>1</v>
      </c>
    </row>
    <row r="104" spans="1:27">
      <c r="A104">
        <v>5213</v>
      </c>
      <c r="B104" t="s">
        <v>5516</v>
      </c>
      <c r="C104" t="s">
        <v>297</v>
      </c>
      <c r="D104">
        <v>14</v>
      </c>
      <c r="E104">
        <v>44</v>
      </c>
      <c r="F104">
        <v>59.223146</v>
      </c>
      <c r="G104">
        <v>27</v>
      </c>
      <c r="H104">
        <v>4</v>
      </c>
      <c r="I104">
        <v>27.145990000000001</v>
      </c>
      <c r="J104">
        <f>(D104+E104/60+F104/3600)*15</f>
        <v>221.24676310833331</v>
      </c>
      <c r="K104">
        <f>IF(G104&lt;0, G104-H104/60-I104/3600, G104+H104/60+I104/3600)</f>
        <v>27.074207219444443</v>
      </c>
      <c r="L104">
        <v>-42.2</v>
      </c>
      <c r="M104">
        <v>13.6</v>
      </c>
      <c r="N104">
        <v>16.2</v>
      </c>
      <c r="O104" t="s">
        <v>9341</v>
      </c>
      <c r="P104">
        <v>3.61</v>
      </c>
      <c r="Q104">
        <v>2.4500000000000002</v>
      </c>
      <c r="R104" t="s">
        <v>9341</v>
      </c>
      <c r="S104">
        <v>1.94</v>
      </c>
      <c r="T104" t="s">
        <v>9341</v>
      </c>
      <c r="U104" t="s">
        <v>10833</v>
      </c>
      <c r="V104" t="str">
        <f>LEFT($U104,2)</f>
        <v>K0</v>
      </c>
      <c r="W104" s="3">
        <f>_xlfn.XLOOKUP(V104,$AC$2:$AC$43,$AD$2:$AD$43,"none")</f>
        <v>0.81</v>
      </c>
      <c r="X104" s="3">
        <f>IF(ISNUMBER($W104), 4600 * (1 / (0.92 * $W104 + 1.7) + 1 / (0.92 * $W104 + 0.62)),"none")</f>
        <v>5250.7063834266155</v>
      </c>
      <c r="Y104" s="8">
        <f>IF(ISNUMBER($X104), _xlfn.XLOOKUP($X104,Sheet3!$A$2:$A$392,Sheet3!$B$2:$B$392,"none", 1,1), $AF$2)</f>
        <v>1</v>
      </c>
      <c r="Z104" s="8">
        <f>IF(ISNUMBER($X104), _xlfn.XLOOKUP($X104,Sheet3!$A$2:$A$392,Sheet3!$C$2:$C$392,"none", 1,1), $AF$2)</f>
        <v>0.83299999999999996</v>
      </c>
      <c r="AA104" s="8">
        <f>IF(ISNUMBER($X104), _xlfn.XLOOKUP($X104,Sheet3!$A$2:$A$392,Sheet3!$D$2:$D$392,"none", 1,1), $AF$2)</f>
        <v>0.67869999999999997</v>
      </c>
    </row>
    <row r="105" spans="1:27">
      <c r="A105">
        <v>517</v>
      </c>
      <c r="B105" t="s">
        <v>816</v>
      </c>
      <c r="C105" t="s">
        <v>12</v>
      </c>
      <c r="D105">
        <v>21</v>
      </c>
      <c r="E105">
        <v>18</v>
      </c>
      <c r="F105">
        <v>34.772329999999997</v>
      </c>
      <c r="G105">
        <v>62</v>
      </c>
      <c r="H105">
        <v>35</v>
      </c>
      <c r="I105">
        <v>8.0680999999999994</v>
      </c>
      <c r="J105">
        <f>(D105+E105/60+F105/3600)*15</f>
        <v>319.64488470833334</v>
      </c>
      <c r="K105">
        <f>IF(G105&lt;0, G105-H105/60-I105/3600, G105+H105/60+I105/3600)</f>
        <v>62.585574472222227</v>
      </c>
      <c r="L105">
        <v>150.55000000000001</v>
      </c>
      <c r="M105">
        <v>49.09</v>
      </c>
      <c r="N105">
        <v>66.5</v>
      </c>
      <c r="O105">
        <v>2.77</v>
      </c>
      <c r="P105">
        <v>2.68</v>
      </c>
      <c r="Q105">
        <v>2.46</v>
      </c>
      <c r="R105">
        <v>2.2200000000000002</v>
      </c>
      <c r="S105" t="s">
        <v>9341</v>
      </c>
      <c r="T105">
        <v>2.11</v>
      </c>
      <c r="U105" t="s">
        <v>9630</v>
      </c>
      <c r="V105" t="str">
        <f>LEFT($U105,2)</f>
        <v>A8</v>
      </c>
      <c r="W105" s="3">
        <f>_xlfn.XLOOKUP(V105,$AC$2:$AC$43,$AD$2:$AD$43,"none")</f>
        <v>0.27</v>
      </c>
      <c r="X105" s="3">
        <f>IF(ISNUMBER($W105), 4600 * (1 / (0.92 * $W105 + 1.7) + 1 / (0.92 * $W105 + 0.62)),"none")</f>
        <v>7658.0096286116395</v>
      </c>
      <c r="Y105" s="8">
        <f>IF(ISNUMBER($X105), _xlfn.XLOOKUP($X105,Sheet3!$A$2:$A$392,Sheet3!$B$2:$B$392,"none", 1,1), $AF$2)</f>
        <v>0.82440000000000002</v>
      </c>
      <c r="Z105" s="8">
        <f>IF(ISNUMBER($X105), _xlfn.XLOOKUP($X105,Sheet3!$A$2:$A$392,Sheet3!$C$2:$C$392,"none", 1,1), $AF$2)</f>
        <v>0.84370000000000001</v>
      </c>
      <c r="AA105" s="8">
        <f>IF(ISNUMBER($X105), _xlfn.XLOOKUP($X105,Sheet3!$A$2:$A$392,Sheet3!$D$2:$D$392,"none", 1,1), $AF$2)</f>
        <v>1</v>
      </c>
    </row>
    <row r="106" spans="1:27">
      <c r="A106">
        <v>5842</v>
      </c>
      <c r="B106" t="s">
        <v>6145</v>
      </c>
      <c r="C106" t="s">
        <v>12</v>
      </c>
      <c r="D106">
        <v>17</v>
      </c>
      <c r="E106">
        <v>10</v>
      </c>
      <c r="F106">
        <v>22.664064</v>
      </c>
      <c r="G106">
        <v>-15</v>
      </c>
      <c r="H106">
        <v>43</v>
      </c>
      <c r="I106">
        <v>30.51408</v>
      </c>
      <c r="J106">
        <f>(D106+E106/60+F106/3600)*15</f>
        <v>257.5944336</v>
      </c>
      <c r="K106">
        <f>IF(G106&lt;0, G106-H106/60-I106/3600, G106+H106/60+I106/3600)</f>
        <v>-15.7251428</v>
      </c>
      <c r="L106" t="s">
        <v>9341</v>
      </c>
      <c r="M106" t="s">
        <v>9341</v>
      </c>
      <c r="N106" t="s">
        <v>9341</v>
      </c>
      <c r="O106" t="s">
        <v>9341</v>
      </c>
      <c r="P106">
        <v>2.5640000000000001</v>
      </c>
      <c r="Q106">
        <v>2.4630000000000001</v>
      </c>
      <c r="R106" t="s">
        <v>9341</v>
      </c>
      <c r="S106" t="s">
        <v>9341</v>
      </c>
      <c r="T106" t="s">
        <v>9341</v>
      </c>
      <c r="U106" t="s">
        <v>10983</v>
      </c>
      <c r="V106" t="str">
        <f>LEFT($U106,2)</f>
        <v>A2</v>
      </c>
      <c r="W106" s="3">
        <f>_xlfn.XLOOKUP(V106,$AC$2:$AC$43,$AD$2:$AD$43,"none")</f>
        <v>0.05</v>
      </c>
      <c r="X106" s="3">
        <f>IF(ISNUMBER($W106), 4600 * (1 / (0.92 * $W106 + 1.7) + 1 / (0.92 * $W106 + 0.62)),"none")</f>
        <v>9541.5002631497482</v>
      </c>
      <c r="Y106" s="8">
        <f>IF(ISNUMBER($X106), _xlfn.XLOOKUP($X106,Sheet3!$A$2:$A$392,Sheet3!$B$2:$B$392,"none", 1,1), $AF$2)</f>
        <v>0.65039999999999998</v>
      </c>
      <c r="Z106" s="8">
        <f>IF(ISNUMBER($X106), _xlfn.XLOOKUP($X106,Sheet3!$A$2:$A$392,Sheet3!$C$2:$C$392,"none", 1,1), $AF$2)</f>
        <v>0.72150000000000003</v>
      </c>
      <c r="AA106" s="8">
        <f>IF(ISNUMBER($X106), _xlfn.XLOOKUP($X106,Sheet3!$A$2:$A$392,Sheet3!$D$2:$D$392,"none", 1,1), $AF$2)</f>
        <v>1</v>
      </c>
    </row>
    <row r="107" spans="1:27">
      <c r="A107">
        <v>7247</v>
      </c>
      <c r="B107" t="s">
        <v>7550</v>
      </c>
      <c r="C107" t="s">
        <v>16</v>
      </c>
      <c r="D107">
        <v>9</v>
      </c>
      <c r="E107">
        <v>22</v>
      </c>
      <c r="F107">
        <v>6.8176100000000002</v>
      </c>
      <c r="G107">
        <v>-55</v>
      </c>
      <c r="H107">
        <v>0</v>
      </c>
      <c r="I107">
        <v>38.401682999999998</v>
      </c>
      <c r="J107">
        <f>(D107+E107/60+F107/3600)*15</f>
        <v>140.52840670833334</v>
      </c>
      <c r="K107">
        <f>IF(G107&lt;0, G107-H107/60-I107/3600, G107+H107/60+I107/3600)</f>
        <v>-55.010667134166667</v>
      </c>
      <c r="L107">
        <v>-11.4</v>
      </c>
      <c r="M107">
        <v>11.52</v>
      </c>
      <c r="N107">
        <v>5.7</v>
      </c>
      <c r="O107">
        <v>1.5</v>
      </c>
      <c r="P107">
        <v>2.3239999999999998</v>
      </c>
      <c r="Q107">
        <v>2.4729999999999999</v>
      </c>
      <c r="R107" t="s">
        <v>9341</v>
      </c>
      <c r="S107" t="s">
        <v>9341</v>
      </c>
      <c r="T107" t="s">
        <v>9341</v>
      </c>
      <c r="U107" t="s">
        <v>9354</v>
      </c>
      <c r="V107" t="str">
        <f>LEFT($U107,2)</f>
        <v>B2</v>
      </c>
      <c r="W107" s="3">
        <f>_xlfn.XLOOKUP(V107,$AC$2:$AC$43,$AD$2:$AD$43,"none")</f>
        <v>-0.24</v>
      </c>
      <c r="X107" s="3">
        <f>IF(ISNUMBER($W107), 4600 * (1 / (0.92 * $W107 + 1.7) + 1 / (0.92 * $W107 + 0.62)),"none")</f>
        <v>14632.835167360139</v>
      </c>
      <c r="Y107" s="8">
        <f>IF(ISNUMBER($X107), _xlfn.XLOOKUP($X107,Sheet3!$A$2:$A$392,Sheet3!$B$2:$B$392,"none", 1,1), $AF$2)</f>
        <v>0.47989999999999999</v>
      </c>
      <c r="Z107" s="8">
        <f>IF(ISNUMBER($X107), _xlfn.XLOOKUP($X107,Sheet3!$A$2:$A$392,Sheet3!$C$2:$C$392,"none", 1,1), $AF$2)</f>
        <v>0.58679999999999999</v>
      </c>
      <c r="AA107" s="8">
        <f>IF(ISNUMBER($X107), _xlfn.XLOOKUP($X107,Sheet3!$A$2:$A$392,Sheet3!$D$2:$D$392,"none", 1,1), $AF$2)</f>
        <v>1</v>
      </c>
    </row>
    <row r="108" spans="1:27">
      <c r="A108">
        <v>3890</v>
      </c>
      <c r="B108" t="s">
        <v>4193</v>
      </c>
      <c r="C108" t="s">
        <v>12</v>
      </c>
      <c r="D108">
        <v>23</v>
      </c>
      <c r="E108">
        <v>4</v>
      </c>
      <c r="F108">
        <v>45.653449999999999</v>
      </c>
      <c r="G108">
        <v>15</v>
      </c>
      <c r="H108">
        <v>12</v>
      </c>
      <c r="I108">
        <v>18.9617</v>
      </c>
      <c r="J108">
        <f>(D108+E108/60+F108/3600)*15</f>
        <v>346.19022270833335</v>
      </c>
      <c r="K108">
        <f>IF(G108&lt;0, G108-H108/60-I108/3600, G108+H108/60+I108/3600)</f>
        <v>15.205267138888889</v>
      </c>
      <c r="L108">
        <v>60.4</v>
      </c>
      <c r="M108">
        <v>-41.3</v>
      </c>
      <c r="N108">
        <v>24.46</v>
      </c>
      <c r="O108">
        <v>2.38</v>
      </c>
      <c r="P108">
        <v>2.44</v>
      </c>
      <c r="Q108">
        <v>2.48</v>
      </c>
      <c r="R108">
        <v>2.4700000000000002</v>
      </c>
      <c r="S108">
        <v>2.504</v>
      </c>
      <c r="T108">
        <v>2.5</v>
      </c>
      <c r="U108" t="s">
        <v>9445</v>
      </c>
      <c r="V108" t="str">
        <f>LEFT($U108,2)</f>
        <v>B9</v>
      </c>
      <c r="W108" s="3">
        <f>_xlfn.XLOOKUP(V108,$AC$2:$AC$43,$AD$2:$AD$43,"none")</f>
        <v>-7.0000000000000007E-2</v>
      </c>
      <c r="X108" s="3">
        <f>IF(ISNUMBER($W108), 4600 * (1 / (0.92 * $W108 + 1.7) + 1 / (0.92 * $W108 + 0.62)),"none")</f>
        <v>11091.761228434079</v>
      </c>
      <c r="Y108" s="8">
        <f>IF(ISNUMBER($X108), _xlfn.XLOOKUP($X108,Sheet3!$A$2:$A$392,Sheet3!$B$2:$B$392,"none", 1,1), $AF$2)</f>
        <v>0.57499999999999996</v>
      </c>
      <c r="Z108" s="8">
        <f>IF(ISNUMBER($X108), _xlfn.XLOOKUP($X108,Sheet3!$A$2:$A$392,Sheet3!$C$2:$C$392,"none", 1,1), $AF$2)</f>
        <v>0.66420000000000001</v>
      </c>
      <c r="AA108" s="8">
        <f>IF(ISNUMBER($X108), _xlfn.XLOOKUP($X108,Sheet3!$A$2:$A$392,Sheet3!$D$2:$D$392,"none", 1,1), $AF$2)</f>
        <v>1</v>
      </c>
    </row>
    <row r="109" spans="1:27">
      <c r="A109">
        <v>6790</v>
      </c>
      <c r="B109" t="s">
        <v>7093</v>
      </c>
      <c r="C109" t="s">
        <v>313</v>
      </c>
      <c r="D109">
        <v>20</v>
      </c>
      <c r="E109">
        <v>46</v>
      </c>
      <c r="F109">
        <v>12.682360900000001</v>
      </c>
      <c r="G109">
        <v>33</v>
      </c>
      <c r="H109">
        <v>58</v>
      </c>
      <c r="I109">
        <v>12.924925999999999</v>
      </c>
      <c r="J109">
        <f>(D109+E109/60+F109/3600)*15</f>
        <v>311.55284317041662</v>
      </c>
      <c r="K109">
        <f>IF(G109&lt;0, G109-H109/60-I109/3600, G109+H109/60+I109/3600)</f>
        <v>33.97025692388889</v>
      </c>
      <c r="L109">
        <v>355.66</v>
      </c>
      <c r="M109">
        <v>330.6</v>
      </c>
      <c r="N109">
        <v>44.86</v>
      </c>
      <c r="O109">
        <v>4.37</v>
      </c>
      <c r="P109">
        <v>3.52</v>
      </c>
      <c r="Q109">
        <v>2.48</v>
      </c>
      <c r="R109">
        <v>1.73</v>
      </c>
      <c r="S109">
        <v>2.0230000000000001</v>
      </c>
      <c r="T109">
        <v>1.19</v>
      </c>
      <c r="U109" t="s">
        <v>9403</v>
      </c>
      <c r="V109" t="str">
        <f>LEFT($U109,2)</f>
        <v>K0</v>
      </c>
      <c r="W109" s="3">
        <f>_xlfn.XLOOKUP(V109,$AC$2:$AC$43,$AD$2:$AD$43,"none")</f>
        <v>0.81</v>
      </c>
      <c r="X109" s="3">
        <f>IF(ISNUMBER($W109), 4600 * (1 / (0.92 * $W109 + 1.7) + 1 / (0.92 * $W109 + 0.62)),"none")</f>
        <v>5250.7063834266155</v>
      </c>
      <c r="Y109" s="8">
        <f>IF(ISNUMBER($X109), _xlfn.XLOOKUP($X109,Sheet3!$A$2:$A$392,Sheet3!$B$2:$B$392,"none", 1,1), $AF$2)</f>
        <v>1</v>
      </c>
      <c r="Z109" s="8">
        <f>IF(ISNUMBER($X109), _xlfn.XLOOKUP($X109,Sheet3!$A$2:$A$392,Sheet3!$C$2:$C$392,"none", 1,1), $AF$2)</f>
        <v>0.83299999999999996</v>
      </c>
      <c r="AA109" s="8">
        <f>IF(ISNUMBER($X109), _xlfn.XLOOKUP($X109,Sheet3!$A$2:$A$392,Sheet3!$D$2:$D$392,"none", 1,1), $AF$2)</f>
        <v>0.67869999999999997</v>
      </c>
    </row>
    <row r="110" spans="1:27">
      <c r="A110">
        <v>2084</v>
      </c>
      <c r="B110" t="s">
        <v>2385</v>
      </c>
      <c r="C110" t="s">
        <v>21</v>
      </c>
      <c r="D110">
        <v>5</v>
      </c>
      <c r="E110">
        <v>35</v>
      </c>
      <c r="F110">
        <v>24</v>
      </c>
      <c r="G110">
        <v>-5</v>
      </c>
      <c r="H110">
        <v>54</v>
      </c>
      <c r="I110">
        <v>54</v>
      </c>
      <c r="J110">
        <f>(D110+E110/60+F110/3600)*15</f>
        <v>83.85</v>
      </c>
      <c r="K110">
        <f>IF(G110&lt;0, G110-H110/60-I110/3600, G110+H110/60+I110/3600)</f>
        <v>-5.915</v>
      </c>
      <c r="L110">
        <v>0.46</v>
      </c>
      <c r="M110">
        <v>-1.01</v>
      </c>
      <c r="N110" t="s">
        <v>9341</v>
      </c>
      <c r="O110" t="s">
        <v>9341</v>
      </c>
      <c r="P110" t="s">
        <v>9341</v>
      </c>
      <c r="Q110">
        <v>2.5</v>
      </c>
      <c r="R110" t="s">
        <v>9341</v>
      </c>
      <c r="S110" t="s">
        <v>9341</v>
      </c>
      <c r="T110" t="s">
        <v>9341</v>
      </c>
      <c r="U110" t="s">
        <v>9341</v>
      </c>
      <c r="V110" t="str">
        <f>LEFT($U110,2)</f>
        <v>~</v>
      </c>
      <c r="W110" s="3" t="str">
        <f>_xlfn.XLOOKUP(V110,$AC$2:$AC$43,$AD$2:$AD$43,"none")</f>
        <v>none</v>
      </c>
      <c r="X110" s="3" t="str">
        <f>IF(ISNUMBER($W110), 4600 * (1 / (0.92 * $W110 + 1.7) + 1 / (0.92 * $W110 + 0.62)),"none")</f>
        <v>none</v>
      </c>
      <c r="Y110" s="8">
        <f>IF(ISNUMBER($X110), _xlfn.XLOOKUP($X110,Sheet3!$A$2:$A$392,Sheet3!$B$2:$B$392,"none", 1,1), $AF$2)</f>
        <v>0.8</v>
      </c>
      <c r="Z110" s="8">
        <f>IF(ISNUMBER($X110), _xlfn.XLOOKUP($X110,Sheet3!$A$2:$A$392,Sheet3!$C$2:$C$392,"none", 1,1), $AF$2)</f>
        <v>0.8</v>
      </c>
      <c r="AA110" s="8">
        <f>IF(ISNUMBER($X110), _xlfn.XLOOKUP($X110,Sheet3!$A$2:$A$392,Sheet3!$D$2:$D$392,"none", 1,1), $AF$2)</f>
        <v>0.8</v>
      </c>
    </row>
    <row r="111" spans="1:27">
      <c r="A111">
        <v>5736</v>
      </c>
      <c r="B111" t="s">
        <v>6039</v>
      </c>
      <c r="C111" t="s">
        <v>313</v>
      </c>
      <c r="D111">
        <v>16</v>
      </c>
      <c r="E111">
        <v>5</v>
      </c>
      <c r="F111">
        <v>26.23</v>
      </c>
      <c r="G111">
        <v>-19</v>
      </c>
      <c r="H111">
        <v>48</v>
      </c>
      <c r="I111">
        <v>19.399999999999999</v>
      </c>
      <c r="J111">
        <f>(D111+E111/60+F111/3600)*15</f>
        <v>241.35929166666665</v>
      </c>
      <c r="K111">
        <f>IF(G111&lt;0, G111-H111/60-I111/3600, G111+H111/60+I111/3600)</f>
        <v>-19.805388888888888</v>
      </c>
      <c r="L111" t="s">
        <v>9341</v>
      </c>
      <c r="M111" t="s">
        <v>9341</v>
      </c>
      <c r="N111" t="s">
        <v>9341</v>
      </c>
      <c r="O111">
        <v>2</v>
      </c>
      <c r="P111">
        <v>2.4300000000000002</v>
      </c>
      <c r="Q111">
        <v>2.5</v>
      </c>
      <c r="R111" t="s">
        <v>9341</v>
      </c>
      <c r="S111" t="s">
        <v>9341</v>
      </c>
      <c r="T111" t="s">
        <v>9341</v>
      </c>
      <c r="U111" t="s">
        <v>10956</v>
      </c>
      <c r="V111" t="str">
        <f>LEFT($U111,2)</f>
        <v>B1</v>
      </c>
      <c r="W111" s="3">
        <f>_xlfn.XLOOKUP(V111,$AC$2:$AC$43,$AD$2:$AD$43,"none")</f>
        <v>-0.26</v>
      </c>
      <c r="X111" s="3">
        <f>IF(ISNUMBER($W111), 4600 * (1 / (0.92 * $W111 + 1.7) + 1 / (0.92 * $W111 + 0.62)),"none")</f>
        <v>15228.791407033788</v>
      </c>
      <c r="Y111" s="8">
        <f>IF(ISNUMBER($X111), _xlfn.XLOOKUP($X111,Sheet3!$A$2:$A$392,Sheet3!$B$2:$B$392,"none", 1,1), $AF$2)</f>
        <v>0.47010000000000002</v>
      </c>
      <c r="Z111" s="8">
        <f>IF(ISNUMBER($X111), _xlfn.XLOOKUP($X111,Sheet3!$A$2:$A$392,Sheet3!$C$2:$C$392,"none", 1,1), $AF$2)</f>
        <v>0.57840000000000003</v>
      </c>
      <c r="AA111" s="8">
        <f>IF(ISNUMBER($X111), _xlfn.XLOOKUP($X111,Sheet3!$A$2:$A$392,Sheet3!$D$2:$D$392,"none", 1,1), $AF$2)</f>
        <v>1</v>
      </c>
    </row>
    <row r="112" spans="1:27">
      <c r="A112">
        <v>5415</v>
      </c>
      <c r="B112" t="s">
        <v>5718</v>
      </c>
      <c r="C112" t="s">
        <v>297</v>
      </c>
      <c r="D112">
        <v>16</v>
      </c>
      <c r="E112">
        <v>52</v>
      </c>
      <c r="F112">
        <v>0</v>
      </c>
      <c r="G112">
        <v>-38</v>
      </c>
      <c r="H112">
        <v>2</v>
      </c>
      <c r="I112">
        <v>0</v>
      </c>
      <c r="J112">
        <f>(D112+E112/60+F112/3600)*15</f>
        <v>253</v>
      </c>
      <c r="K112">
        <f>IF(G112&lt;0, G112-H112/60-I112/3600, G112+H112/60+I112/3600)</f>
        <v>-38.033333333333331</v>
      </c>
      <c r="L112" t="s">
        <v>9341</v>
      </c>
      <c r="M112" t="s">
        <v>9341</v>
      </c>
      <c r="N112" t="s">
        <v>9341</v>
      </c>
      <c r="O112" t="s">
        <v>9341</v>
      </c>
      <c r="P112" t="s">
        <v>9341</v>
      </c>
      <c r="Q112">
        <v>2.5099999999999998</v>
      </c>
      <c r="R112" t="s">
        <v>9341</v>
      </c>
      <c r="S112" t="s">
        <v>9341</v>
      </c>
      <c r="T112" t="s">
        <v>9341</v>
      </c>
      <c r="U112" t="s">
        <v>9341</v>
      </c>
      <c r="V112" t="str">
        <f>LEFT($U112,2)</f>
        <v>~</v>
      </c>
      <c r="W112" s="3" t="str">
        <f>_xlfn.XLOOKUP(V112,$AC$2:$AC$43,$AD$2:$AD$43,"none")</f>
        <v>none</v>
      </c>
      <c r="X112" s="3" t="str">
        <f>IF(ISNUMBER($W112), 4600 * (1 / (0.92 * $W112 + 1.7) + 1 / (0.92 * $W112 + 0.62)),"none")</f>
        <v>none</v>
      </c>
      <c r="Y112" s="8">
        <f>IF(ISNUMBER($X112), _xlfn.XLOOKUP($X112,Sheet3!$A$2:$A$392,Sheet3!$B$2:$B$392,"none", 1,1), $AF$2)</f>
        <v>0.8</v>
      </c>
      <c r="Z112" s="8">
        <f>IF(ISNUMBER($X112), _xlfn.XLOOKUP($X112,Sheet3!$A$2:$A$392,Sheet3!$C$2:$C$392,"none", 1,1), $AF$2)</f>
        <v>0.8</v>
      </c>
      <c r="AA112" s="8">
        <f>IF(ISNUMBER($X112), _xlfn.XLOOKUP($X112,Sheet3!$A$2:$A$392,Sheet3!$D$2:$D$392,"none", 1,1), $AF$2)</f>
        <v>0.8</v>
      </c>
    </row>
    <row r="113" spans="1:27">
      <c r="A113">
        <v>7758</v>
      </c>
      <c r="B113" t="s">
        <v>8061</v>
      </c>
      <c r="C113" t="s">
        <v>22</v>
      </c>
      <c r="D113">
        <v>12</v>
      </c>
      <c r="E113">
        <v>8</v>
      </c>
      <c r="F113">
        <v>21.497637300000001</v>
      </c>
      <c r="G113">
        <v>-50</v>
      </c>
      <c r="H113">
        <v>43</v>
      </c>
      <c r="I113">
        <v>20.738613999999998</v>
      </c>
      <c r="J113">
        <f>(D113+E113/60+F113/3600)*15</f>
        <v>182.08957348875001</v>
      </c>
      <c r="K113">
        <f>IF(G113&lt;0, G113-H113/60-I113/3600, G113+H113/60+I113/3600)</f>
        <v>-50.722427392777782</v>
      </c>
      <c r="L113">
        <v>-49.94</v>
      </c>
      <c r="M113">
        <v>-7.19</v>
      </c>
      <c r="N113">
        <v>7.86</v>
      </c>
      <c r="O113">
        <v>1.51</v>
      </c>
      <c r="P113">
        <v>2.39</v>
      </c>
      <c r="Q113">
        <v>2.52</v>
      </c>
      <c r="R113">
        <v>2.48</v>
      </c>
      <c r="S113" t="s">
        <v>9341</v>
      </c>
      <c r="T113">
        <v>2.62</v>
      </c>
      <c r="U113" t="s">
        <v>10312</v>
      </c>
      <c r="V113" t="str">
        <f>LEFT($U113,2)</f>
        <v>B2</v>
      </c>
      <c r="W113" s="3">
        <f>_xlfn.XLOOKUP(V113,$AC$2:$AC$43,$AD$2:$AD$43,"none")</f>
        <v>-0.24</v>
      </c>
      <c r="X113" s="3">
        <f>IF(ISNUMBER($W113), 4600 * (1 / (0.92 * $W113 + 1.7) + 1 / (0.92 * $W113 + 0.62)),"none")</f>
        <v>14632.835167360139</v>
      </c>
      <c r="Y113" s="8">
        <f>IF(ISNUMBER($X113), _xlfn.XLOOKUP($X113,Sheet3!$A$2:$A$392,Sheet3!$B$2:$B$392,"none", 1,1), $AF$2)</f>
        <v>0.47989999999999999</v>
      </c>
      <c r="Z113" s="8">
        <f>IF(ISNUMBER($X113), _xlfn.XLOOKUP($X113,Sheet3!$A$2:$A$392,Sheet3!$C$2:$C$392,"none", 1,1), $AF$2)</f>
        <v>0.58679999999999999</v>
      </c>
      <c r="AA113" s="8">
        <f>IF(ISNUMBER($X113), _xlfn.XLOOKUP($X113,Sheet3!$A$2:$A$392,Sheet3!$D$2:$D$392,"none", 1,1), $AF$2)</f>
        <v>1</v>
      </c>
    </row>
    <row r="114" spans="1:27">
      <c r="A114">
        <v>1424</v>
      </c>
      <c r="B114" t="s">
        <v>1725</v>
      </c>
      <c r="C114" t="s">
        <v>35</v>
      </c>
      <c r="D114">
        <v>3</v>
      </c>
      <c r="E114">
        <v>2</v>
      </c>
      <c r="F114">
        <v>16.773070000000001</v>
      </c>
      <c r="G114">
        <v>4</v>
      </c>
      <c r="H114">
        <v>5</v>
      </c>
      <c r="I114">
        <v>23.0596</v>
      </c>
      <c r="J114">
        <f>(D114+E114/60+F114/3600)*15</f>
        <v>45.569887791666666</v>
      </c>
      <c r="K114">
        <f>IF(G114&lt;0, G114-H114/60-I114/3600, G114+H114/60+I114/3600)</f>
        <v>4.0897387777777778</v>
      </c>
      <c r="L114">
        <v>-10.41</v>
      </c>
      <c r="M114">
        <v>-76.849999999999994</v>
      </c>
      <c r="N114">
        <v>13.09</v>
      </c>
      <c r="O114">
        <v>6.1</v>
      </c>
      <c r="P114">
        <v>4.17</v>
      </c>
      <c r="Q114">
        <v>2.5299999999999998</v>
      </c>
      <c r="R114">
        <v>1.18</v>
      </c>
      <c r="S114" t="s">
        <v>9341</v>
      </c>
      <c r="T114">
        <v>0.02</v>
      </c>
      <c r="U114" t="s">
        <v>9894</v>
      </c>
      <c r="V114" t="str">
        <f>LEFT($U114,2)</f>
        <v>M1</v>
      </c>
      <c r="W114" s="3">
        <f>_xlfn.XLOOKUP(V114,$AC$2:$AC$43,$AD$2:$AD$43,"none")</f>
        <v>1.47</v>
      </c>
      <c r="X114" s="3">
        <f>IF(ISNUMBER($W114), 4600 * (1 / (0.92 * $W114 + 1.7) + 1 / (0.92 * $W114 + 0.62)),"none")</f>
        <v>3839.1950178350371</v>
      </c>
      <c r="Y114" s="8">
        <f>IF(ISNUMBER($X114), _xlfn.XLOOKUP($X114,Sheet3!$A$2:$A$392,Sheet3!$B$2:$B$392,"none", 1,1), $AF$2)</f>
        <v>1</v>
      </c>
      <c r="Z114" s="8">
        <f>IF(ISNUMBER($X114), _xlfn.XLOOKUP($X114,Sheet3!$A$2:$A$392,Sheet3!$C$2:$C$392,"none", 1,1), $AF$2)</f>
        <v>0.64800000000000002</v>
      </c>
      <c r="AA114" s="8">
        <f>IF(ISNUMBER($X114), _xlfn.XLOOKUP($X114,Sheet3!$A$2:$A$392,Sheet3!$D$2:$D$392,"none", 1,1), $AF$2)</f>
        <v>0.33460000000000001</v>
      </c>
    </row>
    <row r="115" spans="1:27">
      <c r="A115">
        <v>4628</v>
      </c>
      <c r="B115" t="s">
        <v>4931</v>
      </c>
      <c r="C115" t="s">
        <v>12</v>
      </c>
      <c r="D115">
        <v>11</v>
      </c>
      <c r="E115">
        <v>14</v>
      </c>
      <c r="F115">
        <v>6.5014200000000004</v>
      </c>
      <c r="G115">
        <v>20</v>
      </c>
      <c r="H115">
        <v>31</v>
      </c>
      <c r="I115">
        <v>25.385300000000001</v>
      </c>
      <c r="J115">
        <f>(D115+E115/60+F115/3600)*15</f>
        <v>168.52708924999999</v>
      </c>
      <c r="K115">
        <f>IF(G115&lt;0, G115-H115/60-I115/3600, G115+H115/60+I115/3600)</f>
        <v>20.523718138888889</v>
      </c>
      <c r="L115">
        <v>143.41999999999999</v>
      </c>
      <c r="M115">
        <v>-129.88</v>
      </c>
      <c r="N115">
        <v>55.82</v>
      </c>
      <c r="O115">
        <v>2.79</v>
      </c>
      <c r="P115">
        <v>2.68</v>
      </c>
      <c r="Q115">
        <v>2.5299999999999998</v>
      </c>
      <c r="R115">
        <v>2.44</v>
      </c>
      <c r="S115" t="s">
        <v>9341</v>
      </c>
      <c r="T115">
        <v>2.41</v>
      </c>
      <c r="U115" t="s">
        <v>10721</v>
      </c>
      <c r="V115" t="str">
        <f>LEFT($U115,2)</f>
        <v>A5</v>
      </c>
      <c r="W115" s="3">
        <f>_xlfn.XLOOKUP(V115,$AC$2:$AC$43,$AD$2:$AD$43,"none")</f>
        <v>0.15</v>
      </c>
      <c r="X115" s="3">
        <f>IF(ISNUMBER($W115), 4600 * (1 / (0.92 * $W115 + 1.7) + 1 / (0.92 * $W115 + 0.62)),"none")</f>
        <v>8571.3219313180252</v>
      </c>
      <c r="Y115" s="8">
        <f>IF(ISNUMBER($X115), _xlfn.XLOOKUP($X115,Sheet3!$A$2:$A$392,Sheet3!$B$2:$B$392,"none", 1,1), $AF$2)</f>
        <v>0.72599999999999998</v>
      </c>
      <c r="Z115" s="8">
        <f>IF(ISNUMBER($X115), _xlfn.XLOOKUP($X115,Sheet3!$A$2:$A$392,Sheet3!$C$2:$C$392,"none", 1,1), $AF$2)</f>
        <v>0.7762</v>
      </c>
      <c r="AA115" s="8">
        <f>IF(ISNUMBER($X115), _xlfn.XLOOKUP($X115,Sheet3!$A$2:$A$392,Sheet3!$D$2:$D$392,"none", 1,1), $AF$2)</f>
        <v>1</v>
      </c>
    </row>
    <row r="116" spans="1:27">
      <c r="A116">
        <v>8204</v>
      </c>
      <c r="B116" t="s">
        <v>8507</v>
      </c>
      <c r="C116" t="s">
        <v>16</v>
      </c>
      <c r="D116">
        <v>13</v>
      </c>
      <c r="E116">
        <v>55</v>
      </c>
      <c r="F116">
        <v>32.385649999999998</v>
      </c>
      <c r="G116">
        <v>-47</v>
      </c>
      <c r="H116">
        <v>17</v>
      </c>
      <c r="I116">
        <v>18.148199999999999</v>
      </c>
      <c r="J116">
        <f>(D116+E116/60+F116/3600)*15</f>
        <v>208.88494020833332</v>
      </c>
      <c r="K116">
        <f>IF(G116&lt;0, G116-H116/60-I116/3600, G116+H116/60+I116/3600)</f>
        <v>-47.288374499999996</v>
      </c>
      <c r="L116">
        <v>-57.37</v>
      </c>
      <c r="M116">
        <v>-44.55</v>
      </c>
      <c r="N116">
        <v>8.5399999999999991</v>
      </c>
      <c r="O116">
        <v>1.42</v>
      </c>
      <c r="P116">
        <v>2.33</v>
      </c>
      <c r="Q116">
        <v>2.5499999999999998</v>
      </c>
      <c r="R116">
        <v>2.69</v>
      </c>
      <c r="S116" t="s">
        <v>9341</v>
      </c>
      <c r="T116">
        <v>2.89</v>
      </c>
      <c r="U116" t="s">
        <v>9563</v>
      </c>
      <c r="V116" t="str">
        <f>LEFT($U116,2)</f>
        <v>B2</v>
      </c>
      <c r="W116" s="3">
        <f>_xlfn.XLOOKUP(V116,$AC$2:$AC$43,$AD$2:$AD$43,"none")</f>
        <v>-0.24</v>
      </c>
      <c r="X116" s="3">
        <f>IF(ISNUMBER($W116), 4600 * (1 / (0.92 * $W116 + 1.7) + 1 / (0.92 * $W116 + 0.62)),"none")</f>
        <v>14632.835167360139</v>
      </c>
      <c r="Y116" s="8">
        <f>IF(ISNUMBER($X116), _xlfn.XLOOKUP($X116,Sheet3!$A$2:$A$392,Sheet3!$B$2:$B$392,"none", 1,1), $AF$2)</f>
        <v>0.47989999999999999</v>
      </c>
      <c r="Z116" s="8">
        <f>IF(ISNUMBER($X116), _xlfn.XLOOKUP($X116,Sheet3!$A$2:$A$392,Sheet3!$C$2:$C$392,"none", 1,1), $AF$2)</f>
        <v>0.58679999999999999</v>
      </c>
      <c r="AA116" s="8">
        <f>IF(ISNUMBER($X116), _xlfn.XLOOKUP($X116,Sheet3!$A$2:$A$392,Sheet3!$D$2:$D$392,"none", 1,1), $AF$2)</f>
        <v>1</v>
      </c>
    </row>
    <row r="117" spans="1:27">
      <c r="A117">
        <v>5885</v>
      </c>
      <c r="B117" t="s">
        <v>6188</v>
      </c>
      <c r="C117" t="s">
        <v>22</v>
      </c>
      <c r="D117">
        <v>16</v>
      </c>
      <c r="E117">
        <v>37</v>
      </c>
      <c r="F117">
        <v>9.5390545000000007</v>
      </c>
      <c r="G117">
        <v>-10</v>
      </c>
      <c r="H117">
        <v>34</v>
      </c>
      <c r="I117">
        <v>1.529471</v>
      </c>
      <c r="J117">
        <f>(D117+E117/60+F117/3600)*15</f>
        <v>249.28974606041666</v>
      </c>
      <c r="K117">
        <f>IF(G117&lt;0, G117-H117/60-I117/3600, G117+H117/60+I117/3600)</f>
        <v>-10.567091519722222</v>
      </c>
      <c r="L117">
        <v>15.26</v>
      </c>
      <c r="M117">
        <v>24.79</v>
      </c>
      <c r="N117">
        <v>8.91</v>
      </c>
      <c r="O117">
        <v>1.73</v>
      </c>
      <c r="P117">
        <v>2.58</v>
      </c>
      <c r="Q117">
        <v>2.56</v>
      </c>
      <c r="R117">
        <v>2.46</v>
      </c>
      <c r="S117">
        <v>2.4630000000000001</v>
      </c>
      <c r="T117">
        <v>2.5</v>
      </c>
      <c r="U117" t="s">
        <v>10994</v>
      </c>
      <c r="V117" t="str">
        <f>LEFT($U117,2)</f>
        <v>O9</v>
      </c>
      <c r="W117" s="3" t="str">
        <f>_xlfn.XLOOKUP(V117,$AC$2:$AC$43,$AD$2:$AD$43,"none")</f>
        <v>none</v>
      </c>
      <c r="X117" s="3" t="str">
        <f>IF(ISNUMBER($W117), 4600 * (1 / (0.92 * $W117 + 1.7) + 1 / (0.92 * $W117 + 0.62)),"none")</f>
        <v>none</v>
      </c>
      <c r="Y117" s="8">
        <f>IF(ISNUMBER($X117), _xlfn.XLOOKUP($X117,Sheet3!$A$2:$A$392,Sheet3!$B$2:$B$392,"none", 1,1), $AF$2)</f>
        <v>0.8</v>
      </c>
      <c r="Z117" s="8">
        <f>IF(ISNUMBER($X117), _xlfn.XLOOKUP($X117,Sheet3!$A$2:$A$392,Sheet3!$C$2:$C$392,"none", 1,1), $AF$2)</f>
        <v>0.8</v>
      </c>
      <c r="AA117" s="8">
        <f>IF(ISNUMBER($X117), _xlfn.XLOOKUP($X117,Sheet3!$A$2:$A$392,Sheet3!$D$2:$D$392,"none", 1,1), $AF$2)</f>
        <v>0.8</v>
      </c>
    </row>
    <row r="118" spans="1:27">
      <c r="A118">
        <v>2091</v>
      </c>
      <c r="B118" t="s">
        <v>2392</v>
      </c>
      <c r="C118" t="s">
        <v>305</v>
      </c>
      <c r="D118">
        <v>5</v>
      </c>
      <c r="E118">
        <v>32</v>
      </c>
      <c r="F118">
        <v>43.816118799999998</v>
      </c>
      <c r="G118">
        <v>-17</v>
      </c>
      <c r="H118">
        <v>49</v>
      </c>
      <c r="I118">
        <v>20.241379999999999</v>
      </c>
      <c r="J118">
        <f>(D118+E118/60+F118/3600)*15</f>
        <v>83.182567161666668</v>
      </c>
      <c r="K118">
        <f>IF(G118&lt;0, G118-H118/60-I118/3600, G118+H118/60+I118/3600)</f>
        <v>-17.822289272222221</v>
      </c>
      <c r="L118">
        <v>3.56</v>
      </c>
      <c r="M118">
        <v>1.18</v>
      </c>
      <c r="N118">
        <v>1.47</v>
      </c>
      <c r="O118">
        <v>3.02</v>
      </c>
      <c r="P118">
        <v>2.77</v>
      </c>
      <c r="Q118">
        <v>2.57</v>
      </c>
      <c r="R118">
        <v>2.35</v>
      </c>
      <c r="S118">
        <v>2.39</v>
      </c>
      <c r="T118">
        <v>2.14</v>
      </c>
      <c r="U118" t="s">
        <v>10113</v>
      </c>
      <c r="V118" t="str">
        <f>LEFT($U118,2)</f>
        <v>F0</v>
      </c>
      <c r="W118" s="3">
        <f>_xlfn.XLOOKUP(V118,$AC$2:$AC$43,$AD$2:$AD$43,"none")</f>
        <v>0.32</v>
      </c>
      <c r="X118" s="3">
        <f>IF(ISNUMBER($W118), 4600 * (1 / (0.92 * $W118 + 1.7) + 1 / (0.92 * $W118 + 0.62)),"none")</f>
        <v>7337.0792549848238</v>
      </c>
      <c r="Y118" s="8">
        <f>IF(ISNUMBER($X118), _xlfn.XLOOKUP($X118,Sheet3!$A$2:$A$392,Sheet3!$B$2:$B$392,"none", 1,1), $AF$2)</f>
        <v>0.86680000000000001</v>
      </c>
      <c r="Z118" s="8">
        <f>IF(ISNUMBER($X118), _xlfn.XLOOKUP($X118,Sheet3!$A$2:$A$392,Sheet3!$C$2:$C$392,"none", 1,1), $AF$2)</f>
        <v>0.87180000000000002</v>
      </c>
      <c r="AA118" s="8">
        <f>IF(ISNUMBER($X118), _xlfn.XLOOKUP($X118,Sheet3!$A$2:$A$392,Sheet3!$D$2:$D$392,"none", 1,1), $AF$2)</f>
        <v>1</v>
      </c>
    </row>
    <row r="119" spans="1:27">
      <c r="A119">
        <v>4822</v>
      </c>
      <c r="B119" t="s">
        <v>5125</v>
      </c>
      <c r="C119" t="s">
        <v>12</v>
      </c>
      <c r="D119">
        <v>12</v>
      </c>
      <c r="E119">
        <v>15</v>
      </c>
      <c r="F119">
        <v>48.370809999999999</v>
      </c>
      <c r="G119">
        <v>-17</v>
      </c>
      <c r="H119">
        <v>32</v>
      </c>
      <c r="I119">
        <v>30.9496</v>
      </c>
      <c r="J119">
        <f>(D119+E119/60+F119/3600)*15</f>
        <v>183.95154504166666</v>
      </c>
      <c r="K119">
        <f>IF(G119&lt;0, G119-H119/60-I119/3600, G119+H119/60+I119/3600)</f>
        <v>-17.541930444444446</v>
      </c>
      <c r="L119">
        <v>-158.61000000000001</v>
      </c>
      <c r="M119">
        <v>21.86</v>
      </c>
      <c r="N119">
        <v>21.23</v>
      </c>
      <c r="O119">
        <v>2.12</v>
      </c>
      <c r="P119">
        <v>2.4700000000000002</v>
      </c>
      <c r="Q119">
        <v>2.58</v>
      </c>
      <c r="R119">
        <v>2.62</v>
      </c>
      <c r="S119" t="s">
        <v>9341</v>
      </c>
      <c r="T119">
        <v>2.71</v>
      </c>
      <c r="U119" t="s">
        <v>9408</v>
      </c>
      <c r="V119" t="str">
        <f>LEFT($U119,2)</f>
        <v>B8</v>
      </c>
      <c r="W119" s="3">
        <f>_xlfn.XLOOKUP(V119,$AC$2:$AC$43,$AD$2:$AD$43,"none")</f>
        <v>-0.11</v>
      </c>
      <c r="X119" s="3">
        <f>IF(ISNUMBER($W119), 4600 * (1 / (0.92 * $W119 + 1.7) + 1 / (0.92 * $W119 + 0.62)),"none")</f>
        <v>11743.77313439976</v>
      </c>
      <c r="Y119" s="8">
        <f>IF(ISNUMBER($X119), _xlfn.XLOOKUP($X119,Sheet3!$A$2:$A$392,Sheet3!$B$2:$B$392,"none", 1,1), $AF$2)</f>
        <v>0.54959999999999998</v>
      </c>
      <c r="Z119" s="8">
        <f>IF(ISNUMBER($X119), _xlfn.XLOOKUP($X119,Sheet3!$A$2:$A$392,Sheet3!$C$2:$C$392,"none", 1,1), $AF$2)</f>
        <v>0.64410000000000001</v>
      </c>
      <c r="AA119" s="8">
        <f>IF(ISNUMBER($X119), _xlfn.XLOOKUP($X119,Sheet3!$A$2:$A$392,Sheet3!$D$2:$D$392,"none", 1,1), $AF$2)</f>
        <v>1</v>
      </c>
    </row>
    <row r="120" spans="1:27">
      <c r="A120">
        <v>5611</v>
      </c>
      <c r="B120" t="s">
        <v>5914</v>
      </c>
      <c r="C120" t="s">
        <v>313</v>
      </c>
      <c r="D120">
        <v>19</v>
      </c>
      <c r="E120">
        <v>2</v>
      </c>
      <c r="F120">
        <v>36.730240000000002</v>
      </c>
      <c r="G120">
        <v>-29</v>
      </c>
      <c r="H120">
        <v>52</v>
      </c>
      <c r="I120">
        <v>48.227899999999998</v>
      </c>
      <c r="J120">
        <f>(D120+E120/60+F120/3600)*15</f>
        <v>285.65304266666669</v>
      </c>
      <c r="K120">
        <f>IF(G120&lt;0, G120-H120/60-I120/3600, G120+H120/60+I120/3600)</f>
        <v>-29.880063305555556</v>
      </c>
      <c r="L120">
        <v>10.79</v>
      </c>
      <c r="M120">
        <v>21.11</v>
      </c>
      <c r="N120">
        <v>36.979999999999997</v>
      </c>
      <c r="O120" t="s">
        <v>9341</v>
      </c>
      <c r="P120">
        <v>2.6850000000000001</v>
      </c>
      <c r="Q120">
        <v>2.585</v>
      </c>
      <c r="R120" t="s">
        <v>9341</v>
      </c>
      <c r="S120" t="s">
        <v>9341</v>
      </c>
      <c r="T120" t="s">
        <v>9341</v>
      </c>
      <c r="U120" t="s">
        <v>10928</v>
      </c>
      <c r="V120" t="str">
        <f>LEFT($U120,2)</f>
        <v>A2</v>
      </c>
      <c r="W120" s="3">
        <f>_xlfn.XLOOKUP(V120,$AC$2:$AC$43,$AD$2:$AD$43,"none")</f>
        <v>0.05</v>
      </c>
      <c r="X120" s="3">
        <f>IF(ISNUMBER($W120), 4600 * (1 / (0.92 * $W120 + 1.7) + 1 / (0.92 * $W120 + 0.62)),"none")</f>
        <v>9541.5002631497482</v>
      </c>
      <c r="Y120" s="8">
        <f>IF(ISNUMBER($X120), _xlfn.XLOOKUP($X120,Sheet3!$A$2:$A$392,Sheet3!$B$2:$B$392,"none", 1,1), $AF$2)</f>
        <v>0.65039999999999998</v>
      </c>
      <c r="Z120" s="8">
        <f>IF(ISNUMBER($X120), _xlfn.XLOOKUP($X120,Sheet3!$A$2:$A$392,Sheet3!$C$2:$C$392,"none", 1,1), $AF$2)</f>
        <v>0.72150000000000003</v>
      </c>
      <c r="AA120" s="8">
        <f>IF(ISNUMBER($X120), _xlfn.XLOOKUP($X120,Sheet3!$A$2:$A$392,Sheet3!$D$2:$D$392,"none", 1,1), $AF$2)</f>
        <v>1</v>
      </c>
    </row>
    <row r="121" spans="1:27">
      <c r="A121">
        <v>2568</v>
      </c>
      <c r="B121" t="s">
        <v>2870</v>
      </c>
      <c r="C121" t="s">
        <v>21</v>
      </c>
      <c r="D121">
        <v>6</v>
      </c>
      <c r="E121">
        <v>56</v>
      </c>
      <c r="F121">
        <v>20</v>
      </c>
      <c r="G121">
        <v>-24</v>
      </c>
      <c r="H121">
        <v>43</v>
      </c>
      <c r="I121">
        <v>48</v>
      </c>
      <c r="J121">
        <f>(D121+E121/60+F121/3600)*15</f>
        <v>104.08333333333334</v>
      </c>
      <c r="K121">
        <f>IF(G121&lt;0, G121-H121/60-I121/3600, G121+H121/60+I121/3600)</f>
        <v>-24.729999999999997</v>
      </c>
      <c r="L121">
        <v>-5.1100000000000003</v>
      </c>
      <c r="M121">
        <v>4.58</v>
      </c>
      <c r="N121" t="s">
        <v>9341</v>
      </c>
      <c r="O121" t="s">
        <v>9341</v>
      </c>
      <c r="P121">
        <v>3.02</v>
      </c>
      <c r="Q121">
        <v>2.6</v>
      </c>
      <c r="R121" t="s">
        <v>9341</v>
      </c>
      <c r="S121" t="s">
        <v>9341</v>
      </c>
      <c r="T121" t="s">
        <v>9341</v>
      </c>
      <c r="U121" t="s">
        <v>9341</v>
      </c>
      <c r="V121" t="str">
        <f>LEFT($U121,2)</f>
        <v>~</v>
      </c>
      <c r="W121" s="3" t="str">
        <f>_xlfn.XLOOKUP(V121,$AC$2:$AC$43,$AD$2:$AD$43,"none")</f>
        <v>none</v>
      </c>
      <c r="X121" s="3" t="str">
        <f>IF(ISNUMBER($W121), 4600 * (1 / (0.92 * $W121 + 1.7) + 1 / (0.92 * $W121 + 0.62)),"none")</f>
        <v>none</v>
      </c>
      <c r="Y121" s="8">
        <f>IF(ISNUMBER($X121), _xlfn.XLOOKUP($X121,Sheet3!$A$2:$A$392,Sheet3!$B$2:$B$392,"none", 1,1), $AF$2)</f>
        <v>0.8</v>
      </c>
      <c r="Z121" s="8">
        <f>IF(ISNUMBER($X121), _xlfn.XLOOKUP($X121,Sheet3!$A$2:$A$392,Sheet3!$C$2:$C$392,"none", 1,1), $AF$2)</f>
        <v>0.8</v>
      </c>
      <c r="AA121" s="8">
        <f>IF(ISNUMBER($X121), _xlfn.XLOOKUP($X121,Sheet3!$A$2:$A$392,Sheet3!$D$2:$D$392,"none", 1,1), $AF$2)</f>
        <v>0.8</v>
      </c>
    </row>
    <row r="122" spans="1:27">
      <c r="A122">
        <v>5309</v>
      </c>
      <c r="B122" t="s">
        <v>5612</v>
      </c>
      <c r="C122" t="s">
        <v>21</v>
      </c>
      <c r="D122">
        <v>16</v>
      </c>
      <c r="E122">
        <v>54</v>
      </c>
      <c r="F122">
        <v>8.51</v>
      </c>
      <c r="G122">
        <v>-41</v>
      </c>
      <c r="H122">
        <v>49</v>
      </c>
      <c r="I122">
        <v>36</v>
      </c>
      <c r="J122">
        <f>(D122+E122/60+F122/3600)*15</f>
        <v>253.53545833333334</v>
      </c>
      <c r="K122">
        <f>IF(G122&lt;0, G122-H122/60-I122/3600, G122+H122/60+I122/3600)</f>
        <v>-41.826666666666668</v>
      </c>
      <c r="L122">
        <v>-0.52900000000000003</v>
      </c>
      <c r="M122">
        <v>-2.177</v>
      </c>
      <c r="N122">
        <v>0.59</v>
      </c>
      <c r="O122" t="s">
        <v>9341</v>
      </c>
      <c r="P122">
        <v>2.83</v>
      </c>
      <c r="Q122">
        <v>2.6</v>
      </c>
      <c r="R122" t="s">
        <v>9341</v>
      </c>
      <c r="S122" t="s">
        <v>9341</v>
      </c>
      <c r="T122" t="s">
        <v>9341</v>
      </c>
      <c r="U122" t="s">
        <v>9341</v>
      </c>
      <c r="V122" t="str">
        <f>LEFT($U122,2)</f>
        <v>~</v>
      </c>
      <c r="W122" s="3" t="str">
        <f>_xlfn.XLOOKUP(V122,$AC$2:$AC$43,$AD$2:$AD$43,"none")</f>
        <v>none</v>
      </c>
      <c r="X122" s="3" t="str">
        <f>IF(ISNUMBER($W122), 4600 * (1 / (0.92 * $W122 + 1.7) + 1 / (0.92 * $W122 + 0.62)),"none")</f>
        <v>none</v>
      </c>
      <c r="Y122" s="8">
        <f>IF(ISNUMBER($X122), _xlfn.XLOOKUP($X122,Sheet3!$A$2:$A$392,Sheet3!$B$2:$B$392,"none", 1,1), $AF$2)</f>
        <v>0.8</v>
      </c>
      <c r="Z122" s="8">
        <f>IF(ISNUMBER($X122), _xlfn.XLOOKUP($X122,Sheet3!$A$2:$A$392,Sheet3!$C$2:$C$392,"none", 1,1), $AF$2)</f>
        <v>0.8</v>
      </c>
      <c r="AA122" s="8">
        <f>IF(ISNUMBER($X122), _xlfn.XLOOKUP($X122,Sheet3!$A$2:$A$392,Sheet3!$D$2:$D$392,"none", 1,1), $AF$2)</f>
        <v>0.8</v>
      </c>
    </row>
    <row r="123" spans="1:27">
      <c r="A123">
        <v>2174</v>
      </c>
      <c r="B123" t="s">
        <v>2475</v>
      </c>
      <c r="C123" t="s">
        <v>17</v>
      </c>
      <c r="D123">
        <v>5</v>
      </c>
      <c r="E123">
        <v>59</v>
      </c>
      <c r="F123">
        <v>43.270119999999999</v>
      </c>
      <c r="G123">
        <v>37</v>
      </c>
      <c r="H123">
        <v>12</v>
      </c>
      <c r="I123">
        <v>45.304699999999997</v>
      </c>
      <c r="J123">
        <f>(D123+E123/60+F123/3600)*15</f>
        <v>89.930292166666675</v>
      </c>
      <c r="K123">
        <f>IF(G123&lt;0, G123-H123/60-I123/3600, G123+H123/60+I123/3600)</f>
        <v>37.212584638888892</v>
      </c>
      <c r="L123">
        <v>43.63</v>
      </c>
      <c r="M123">
        <v>-73.790000000000006</v>
      </c>
      <c r="N123">
        <v>19.7</v>
      </c>
      <c r="O123">
        <v>2.36</v>
      </c>
      <c r="P123">
        <v>2.54</v>
      </c>
      <c r="Q123">
        <v>2.62</v>
      </c>
      <c r="R123">
        <v>2.62</v>
      </c>
      <c r="S123" t="s">
        <v>9341</v>
      </c>
      <c r="T123">
        <v>2.68</v>
      </c>
      <c r="U123" t="s">
        <v>9972</v>
      </c>
      <c r="V123" t="str">
        <f>LEFT($U123,2)</f>
        <v>A0</v>
      </c>
      <c r="W123" s="3">
        <f>_xlfn.XLOOKUP(V123,$AC$2:$AC$43,$AD$2:$AD$43,"none")</f>
        <v>-0.01</v>
      </c>
      <c r="X123" s="3">
        <f>IF(ISNUMBER($W123), 4600 * (1 / (0.92 * $W123 + 1.7) + 1 / (0.92 * $W123 + 0.62)),"none")</f>
        <v>10251.712375722911</v>
      </c>
      <c r="Y123" s="8">
        <f>IF(ISNUMBER($X123), _xlfn.XLOOKUP($X123,Sheet3!$A$2:$A$392,Sheet3!$B$2:$B$392,"none", 1,1), $AF$2)</f>
        <v>0.6109</v>
      </c>
      <c r="Z123" s="8">
        <f>IF(ISNUMBER($X123), _xlfn.XLOOKUP($X123,Sheet3!$A$2:$A$392,Sheet3!$C$2:$C$392,"none", 1,1), $AF$2)</f>
        <v>0.69189999999999996</v>
      </c>
      <c r="AA123" s="8">
        <f>IF(ISNUMBER($X123), _xlfn.XLOOKUP($X123,Sheet3!$A$2:$A$392,Sheet3!$D$2:$D$392,"none", 1,1), $AF$2)</f>
        <v>1</v>
      </c>
    </row>
    <row r="124" spans="1:27">
      <c r="A124">
        <v>5738</v>
      </c>
      <c r="B124" t="s">
        <v>6041</v>
      </c>
      <c r="C124" t="s">
        <v>16</v>
      </c>
      <c r="D124">
        <v>16</v>
      </c>
      <c r="E124">
        <v>5</v>
      </c>
      <c r="F124">
        <v>26.231982599999998</v>
      </c>
      <c r="G124">
        <v>-19</v>
      </c>
      <c r="H124">
        <v>48</v>
      </c>
      <c r="I124">
        <v>19.630018</v>
      </c>
      <c r="J124">
        <f>(D124+E124/60+F124/3600)*15</f>
        <v>241.35929992749999</v>
      </c>
      <c r="K124">
        <f>IF(G124&lt;0, G124-H124/60-I124/3600, G124+H124/60+I124/3600)</f>
        <v>-19.805452782777778</v>
      </c>
      <c r="L124">
        <v>-5.2</v>
      </c>
      <c r="M124">
        <v>-24.04</v>
      </c>
      <c r="N124">
        <v>8.07</v>
      </c>
      <c r="O124">
        <v>1.68</v>
      </c>
      <c r="P124">
        <v>2.5499999999999998</v>
      </c>
      <c r="Q124">
        <v>2.62</v>
      </c>
      <c r="R124">
        <v>2.6</v>
      </c>
      <c r="S124">
        <v>2.2669999999999999</v>
      </c>
      <c r="T124">
        <v>2.69</v>
      </c>
      <c r="U124" t="s">
        <v>9916</v>
      </c>
      <c r="V124" t="str">
        <f>LEFT($U124,2)</f>
        <v>B1</v>
      </c>
      <c r="W124" s="3">
        <f>_xlfn.XLOOKUP(V124,$AC$2:$AC$43,$AD$2:$AD$43,"none")</f>
        <v>-0.26</v>
      </c>
      <c r="X124" s="3">
        <f>IF(ISNUMBER($W124), 4600 * (1 / (0.92 * $W124 + 1.7) + 1 / (0.92 * $W124 + 0.62)),"none")</f>
        <v>15228.791407033788</v>
      </c>
      <c r="Y124" s="8">
        <f>IF(ISNUMBER($X124), _xlfn.XLOOKUP($X124,Sheet3!$A$2:$A$392,Sheet3!$B$2:$B$392,"none", 1,1), $AF$2)</f>
        <v>0.47010000000000002</v>
      </c>
      <c r="Z124" s="8">
        <f>IF(ISNUMBER($X124), _xlfn.XLOOKUP($X124,Sheet3!$A$2:$A$392,Sheet3!$C$2:$C$392,"none", 1,1), $AF$2)</f>
        <v>0.57840000000000003</v>
      </c>
      <c r="AA124" s="8">
        <f>IF(ISNUMBER($X124), _xlfn.XLOOKUP($X124,Sheet3!$A$2:$A$392,Sheet3!$D$2:$D$392,"none", 1,1), $AF$2)</f>
        <v>1</v>
      </c>
    </row>
    <row r="125" spans="1:27">
      <c r="A125">
        <v>5877</v>
      </c>
      <c r="B125" t="s">
        <v>6180</v>
      </c>
      <c r="C125" t="s">
        <v>12</v>
      </c>
      <c r="D125">
        <v>15</v>
      </c>
      <c r="E125">
        <v>17</v>
      </c>
      <c r="F125">
        <v>0.41382000000000002</v>
      </c>
      <c r="G125">
        <v>-9</v>
      </c>
      <c r="H125">
        <v>22</v>
      </c>
      <c r="I125">
        <v>58.491900000000001</v>
      </c>
      <c r="J125">
        <f>(D125+E125/60+F125/3600)*15</f>
        <v>229.25172425</v>
      </c>
      <c r="K125">
        <f>IF(G125&lt;0, G125-H125/60-I125/3600, G125+H125/60+I125/3600)</f>
        <v>-9.3829144166666669</v>
      </c>
      <c r="L125">
        <v>-98.1</v>
      </c>
      <c r="M125">
        <v>-19.649999999999999</v>
      </c>
      <c r="N125">
        <v>17.62</v>
      </c>
      <c r="O125">
        <v>2.14</v>
      </c>
      <c r="P125">
        <v>2.5099999999999998</v>
      </c>
      <c r="Q125">
        <v>2.62</v>
      </c>
      <c r="R125">
        <v>2.67</v>
      </c>
      <c r="S125" t="s">
        <v>9341</v>
      </c>
      <c r="T125">
        <v>2.76</v>
      </c>
      <c r="U125" t="s">
        <v>9518</v>
      </c>
      <c r="V125" t="str">
        <f>LEFT($U125,2)</f>
        <v>B8</v>
      </c>
      <c r="W125" s="3">
        <f>_xlfn.XLOOKUP(V125,$AC$2:$AC$43,$AD$2:$AD$43,"none")</f>
        <v>-0.11</v>
      </c>
      <c r="X125" s="3">
        <f>IF(ISNUMBER($W125), 4600 * (1 / (0.92 * $W125 + 1.7) + 1 / (0.92 * $W125 + 0.62)),"none")</f>
        <v>11743.77313439976</v>
      </c>
      <c r="Y125" s="8">
        <f>IF(ISNUMBER($X125), _xlfn.XLOOKUP($X125,Sheet3!$A$2:$A$392,Sheet3!$B$2:$B$392,"none", 1,1), $AF$2)</f>
        <v>0.54959999999999998</v>
      </c>
      <c r="Z125" s="8">
        <f>IF(ISNUMBER($X125), _xlfn.XLOOKUP($X125,Sheet3!$A$2:$A$392,Sheet3!$C$2:$C$392,"none", 1,1), $AF$2)</f>
        <v>0.64410000000000001</v>
      </c>
      <c r="AA125" s="8">
        <f>IF(ISNUMBER($X125), _xlfn.XLOOKUP($X125,Sheet3!$A$2:$A$392,Sheet3!$D$2:$D$392,"none", 1,1), $AF$2)</f>
        <v>1</v>
      </c>
    </row>
    <row r="126" spans="1:27">
      <c r="A126">
        <v>6162</v>
      </c>
      <c r="B126" t="s">
        <v>6465</v>
      </c>
      <c r="C126" t="s">
        <v>12</v>
      </c>
      <c r="D126">
        <v>15</v>
      </c>
      <c r="E126">
        <v>44</v>
      </c>
      <c r="F126">
        <v>16.074315899999998</v>
      </c>
      <c r="G126">
        <v>6</v>
      </c>
      <c r="H126">
        <v>25</v>
      </c>
      <c r="I126">
        <v>32.263272000000001</v>
      </c>
      <c r="J126">
        <f>(D126+E126/60+F126/3600)*15</f>
        <v>236.06697631624999</v>
      </c>
      <c r="K126">
        <f>IF(G126&lt;0, G126-H126/60-I126/3600, G126+H126/60+I126/3600)</f>
        <v>6.4256286866666672</v>
      </c>
      <c r="L126">
        <v>133.84</v>
      </c>
      <c r="M126">
        <v>44.81</v>
      </c>
      <c r="N126">
        <v>44.1</v>
      </c>
      <c r="O126">
        <v>5.08</v>
      </c>
      <c r="P126">
        <v>3.8</v>
      </c>
      <c r="Q126">
        <v>2.63</v>
      </c>
      <c r="R126">
        <v>1.82</v>
      </c>
      <c r="S126">
        <v>2.125</v>
      </c>
      <c r="T126">
        <v>1.25</v>
      </c>
      <c r="U126" t="s">
        <v>10026</v>
      </c>
      <c r="V126" t="str">
        <f>LEFT($U126,2)</f>
        <v>K2</v>
      </c>
      <c r="W126" s="3">
        <f>_xlfn.XLOOKUP(V126,$AC$2:$AC$43,$AD$2:$AD$43,"none")</f>
        <v>0.92</v>
      </c>
      <c r="X126" s="3">
        <f>IF(ISNUMBER($W126), 4600 * (1 / (0.92 * $W126 + 1.7) + 1 / (0.92 * $W126 + 0.62)),"none")</f>
        <v>4943.4058698702656</v>
      </c>
      <c r="Y126" s="8">
        <f>IF(ISNUMBER($X126), _xlfn.XLOOKUP($X126,Sheet3!$A$2:$A$392,Sheet3!$B$2:$B$392,"none", 1,1), $AF$2)</f>
        <v>1</v>
      </c>
      <c r="Z126" s="8">
        <f>IF(ISNUMBER($X126), _xlfn.XLOOKUP($X126,Sheet3!$A$2:$A$392,Sheet3!$C$2:$C$392,"none", 1,1), $AF$2)</f>
        <v>0.79920000000000002</v>
      </c>
      <c r="AA126" s="8">
        <f>IF(ISNUMBER($X126), _xlfn.XLOOKUP($X126,Sheet3!$A$2:$A$392,Sheet3!$D$2:$D$392,"none", 1,1), $AF$2)</f>
        <v>0.60450000000000004</v>
      </c>
    </row>
    <row r="127" spans="1:27">
      <c r="A127">
        <v>4907</v>
      </c>
      <c r="B127" t="s">
        <v>5210</v>
      </c>
      <c r="C127" t="s">
        <v>12</v>
      </c>
      <c r="D127">
        <v>12</v>
      </c>
      <c r="E127">
        <v>34</v>
      </c>
      <c r="F127">
        <v>23.234839300000001</v>
      </c>
      <c r="G127">
        <v>-23</v>
      </c>
      <c r="H127">
        <v>23</v>
      </c>
      <c r="I127">
        <v>48.337452999999996</v>
      </c>
      <c r="J127">
        <f>(D127+E127/60+F127/3600)*15</f>
        <v>188.59681183041667</v>
      </c>
      <c r="K127">
        <f>IF(G127&lt;0, G127-H127/60-I127/3600, G127+H127/60+I127/3600)</f>
        <v>-23.396760403611111</v>
      </c>
      <c r="L127">
        <v>1.1100000000000001</v>
      </c>
      <c r="M127">
        <v>-56.56</v>
      </c>
      <c r="N127">
        <v>22.39</v>
      </c>
      <c r="O127">
        <v>4.17</v>
      </c>
      <c r="P127">
        <v>3.52</v>
      </c>
      <c r="Q127">
        <v>2.64</v>
      </c>
      <c r="R127">
        <v>2.0299999999999998</v>
      </c>
      <c r="S127">
        <v>2.2509999999999999</v>
      </c>
      <c r="T127">
        <v>1.59</v>
      </c>
      <c r="U127" t="s">
        <v>10780</v>
      </c>
      <c r="V127" t="str">
        <f>LEFT($U127,2)</f>
        <v>G5</v>
      </c>
      <c r="W127" s="3">
        <f>_xlfn.XLOOKUP(V127,$AC$2:$AC$43,$AD$2:$AD$43,"none")</f>
        <v>0.68</v>
      </c>
      <c r="X127" s="3">
        <f>IF(ISNUMBER($W127), 4600 * (1 / (0.92 * $W127 + 1.7) + 1 / (0.92 * $W127 + 0.62)),"none")</f>
        <v>5670.9835338658331</v>
      </c>
      <c r="Y127" s="8">
        <f>IF(ISNUMBER($X127), _xlfn.XLOOKUP($X127,Sheet3!$A$2:$A$392,Sheet3!$B$2:$B$392,"none", 1,1), $AF$2)</f>
        <v>1</v>
      </c>
      <c r="Z127" s="8">
        <f>IF(ISNUMBER($X127), _xlfn.XLOOKUP($X127,Sheet3!$A$2:$A$392,Sheet3!$C$2:$C$392,"none", 1,1), $AF$2)</f>
        <v>0.874</v>
      </c>
      <c r="AA127" s="8">
        <f>IF(ISNUMBER($X127), _xlfn.XLOOKUP($X127,Sheet3!$A$2:$A$392,Sheet3!$D$2:$D$392,"none", 1,1), $AF$2)</f>
        <v>0.77600000000000002</v>
      </c>
    </row>
    <row r="128" spans="1:27">
      <c r="A128">
        <v>7839</v>
      </c>
      <c r="B128" t="s">
        <v>8142</v>
      </c>
      <c r="C128" t="s">
        <v>313</v>
      </c>
      <c r="D128">
        <v>12</v>
      </c>
      <c r="E128">
        <v>37</v>
      </c>
      <c r="F128">
        <v>11.017888599999999</v>
      </c>
      <c r="G128">
        <v>-69</v>
      </c>
      <c r="H128">
        <v>8</v>
      </c>
      <c r="I128">
        <v>8.033239</v>
      </c>
      <c r="J128">
        <f>(D128+E128/60+F128/3600)*15</f>
        <v>189.29590786916668</v>
      </c>
      <c r="K128">
        <f>IF(G128&lt;0, G128-H128/60-I128/3600, G128+H128/60+I128/3600)</f>
        <v>-69.13556478861112</v>
      </c>
      <c r="L128">
        <v>-40.200000000000003</v>
      </c>
      <c r="M128">
        <v>-12.8</v>
      </c>
      <c r="N128">
        <v>10.34</v>
      </c>
      <c r="O128">
        <v>1.62</v>
      </c>
      <c r="P128">
        <v>2.484</v>
      </c>
      <c r="Q128">
        <v>2.649</v>
      </c>
      <c r="R128" t="s">
        <v>9341</v>
      </c>
      <c r="S128" t="s">
        <v>9341</v>
      </c>
      <c r="T128" t="s">
        <v>9341</v>
      </c>
      <c r="U128" t="s">
        <v>9354</v>
      </c>
      <c r="V128" t="str">
        <f>LEFT($U128,2)</f>
        <v>B2</v>
      </c>
      <c r="W128" s="3">
        <f>_xlfn.XLOOKUP(V128,$AC$2:$AC$43,$AD$2:$AD$43,"none")</f>
        <v>-0.24</v>
      </c>
      <c r="X128" s="3">
        <f>IF(ISNUMBER($W128), 4600 * (1 / (0.92 * $W128 + 1.7) + 1 / (0.92 * $W128 + 0.62)),"none")</f>
        <v>14632.835167360139</v>
      </c>
      <c r="Y128" s="8">
        <f>IF(ISNUMBER($X128), _xlfn.XLOOKUP($X128,Sheet3!$A$2:$A$392,Sheet3!$B$2:$B$392,"none", 1,1), $AF$2)</f>
        <v>0.47989999999999999</v>
      </c>
      <c r="Z128" s="8">
        <f>IF(ISNUMBER($X128), _xlfn.XLOOKUP($X128,Sheet3!$A$2:$A$392,Sheet3!$C$2:$C$392,"none", 1,1), $AF$2)</f>
        <v>0.58679999999999999</v>
      </c>
      <c r="AA128" s="8">
        <f>IF(ISNUMBER($X128), _xlfn.XLOOKUP($X128,Sheet3!$A$2:$A$392,Sheet3!$D$2:$D$392,"none", 1,1), $AF$2)</f>
        <v>1</v>
      </c>
    </row>
    <row r="129" spans="1:27">
      <c r="A129">
        <v>2164</v>
      </c>
      <c r="B129" t="s">
        <v>2465</v>
      </c>
      <c r="C129" t="s">
        <v>22</v>
      </c>
      <c r="D129">
        <v>5</v>
      </c>
      <c r="E129">
        <v>39</v>
      </c>
      <c r="F129">
        <v>38.941031899999999</v>
      </c>
      <c r="G129">
        <v>-34</v>
      </c>
      <c r="H129">
        <v>4</v>
      </c>
      <c r="I129">
        <v>26.794991</v>
      </c>
      <c r="J129">
        <f>(D129+E129/60+F129/3600)*15</f>
        <v>84.912254299583338</v>
      </c>
      <c r="K129">
        <f>IF(G129&lt;0, G129-H129/60-I129/3600, G129+H129/60+I129/3600)</f>
        <v>-34.074109719722223</v>
      </c>
      <c r="L129">
        <v>1.58</v>
      </c>
      <c r="M129">
        <v>-24.82</v>
      </c>
      <c r="N129">
        <v>12.48</v>
      </c>
      <c r="O129">
        <v>2.1</v>
      </c>
      <c r="P129">
        <v>2.5299999999999998</v>
      </c>
      <c r="Q129">
        <v>2.65</v>
      </c>
      <c r="R129">
        <v>2.65</v>
      </c>
      <c r="S129" t="s">
        <v>9341</v>
      </c>
      <c r="T129">
        <v>2.74</v>
      </c>
      <c r="U129" t="s">
        <v>9404</v>
      </c>
      <c r="V129" t="str">
        <f>LEFT($U129,2)</f>
        <v>B9</v>
      </c>
      <c r="W129" s="3">
        <f>_xlfn.XLOOKUP(V129,$AC$2:$AC$43,$AD$2:$AD$43,"none")</f>
        <v>-7.0000000000000007E-2</v>
      </c>
      <c r="X129" s="3">
        <f>IF(ISNUMBER($W129), 4600 * (1 / (0.92 * $W129 + 1.7) + 1 / (0.92 * $W129 + 0.62)),"none")</f>
        <v>11091.761228434079</v>
      </c>
      <c r="Y129" s="8">
        <f>IF(ISNUMBER($X129), _xlfn.XLOOKUP($X129,Sheet3!$A$2:$A$392,Sheet3!$B$2:$B$392,"none", 1,1), $AF$2)</f>
        <v>0.57499999999999996</v>
      </c>
      <c r="Z129" s="8">
        <f>IF(ISNUMBER($X129), _xlfn.XLOOKUP($X129,Sheet3!$A$2:$A$392,Sheet3!$C$2:$C$392,"none", 1,1), $AF$2)</f>
        <v>0.66420000000000001</v>
      </c>
      <c r="AA129" s="8">
        <f>IF(ISNUMBER($X129), _xlfn.XLOOKUP($X129,Sheet3!$A$2:$A$392,Sheet3!$D$2:$D$392,"none", 1,1), $AF$2)</f>
        <v>1</v>
      </c>
    </row>
    <row r="130" spans="1:27">
      <c r="A130">
        <v>4008</v>
      </c>
      <c r="B130" t="s">
        <v>4311</v>
      </c>
      <c r="C130" t="s">
        <v>16</v>
      </c>
      <c r="D130">
        <v>1</v>
      </c>
      <c r="E130">
        <v>54</v>
      </c>
      <c r="F130">
        <v>38.410989999999998</v>
      </c>
      <c r="G130">
        <v>20</v>
      </c>
      <c r="H130">
        <v>48</v>
      </c>
      <c r="I130">
        <v>28.9133</v>
      </c>
      <c r="J130">
        <f>(D130+E130/60+F130/3600)*15</f>
        <v>28.660045791666665</v>
      </c>
      <c r="K130">
        <f>IF(G130&lt;0, G130-H130/60-I130/3600, G130+H130/60+I130/3600)</f>
        <v>20.808031472222222</v>
      </c>
      <c r="L130">
        <v>98.74</v>
      </c>
      <c r="M130">
        <v>-110.41</v>
      </c>
      <c r="N130">
        <v>55.6</v>
      </c>
      <c r="O130">
        <v>2.88</v>
      </c>
      <c r="P130">
        <v>2.78</v>
      </c>
      <c r="Q130">
        <v>2.65</v>
      </c>
      <c r="R130">
        <v>2.5099999999999998</v>
      </c>
      <c r="S130" t="s">
        <v>9341</v>
      </c>
      <c r="T130">
        <v>2.4300000000000002</v>
      </c>
      <c r="U130" t="s">
        <v>10586</v>
      </c>
      <c r="V130" t="str">
        <f>LEFT($U130,2)</f>
        <v>kA</v>
      </c>
      <c r="W130" s="3" t="str">
        <f>_xlfn.XLOOKUP(V130,$AC$2:$AC$43,$AD$2:$AD$43,"none")</f>
        <v>none</v>
      </c>
      <c r="X130" s="3" t="str">
        <f>IF(ISNUMBER($W130), 4600 * (1 / (0.92 * $W130 + 1.7) + 1 / (0.92 * $W130 + 0.62)),"none")</f>
        <v>none</v>
      </c>
      <c r="Y130" s="8">
        <f>IF(ISNUMBER($X130), _xlfn.XLOOKUP($X130,Sheet3!$A$2:$A$392,Sheet3!$B$2:$B$392,"none", 1,1), $AF$2)</f>
        <v>0.8</v>
      </c>
      <c r="Z130" s="8">
        <f>IF(ISNUMBER($X130), _xlfn.XLOOKUP($X130,Sheet3!$A$2:$A$392,Sheet3!$C$2:$C$392,"none", 1,1), $AF$2)</f>
        <v>0.8</v>
      </c>
      <c r="AA130" s="8">
        <f>IF(ISNUMBER($X130), _xlfn.XLOOKUP($X130,Sheet3!$A$2:$A$392,Sheet3!$D$2:$D$392,"none", 1,1), $AF$2)</f>
        <v>0.8</v>
      </c>
    </row>
    <row r="131" spans="1:27">
      <c r="A131">
        <v>5605</v>
      </c>
      <c r="B131" t="s">
        <v>5908</v>
      </c>
      <c r="C131" t="s">
        <v>297</v>
      </c>
      <c r="D131">
        <v>18</v>
      </c>
      <c r="E131">
        <v>20</v>
      </c>
      <c r="F131">
        <v>59.643542400000001</v>
      </c>
      <c r="G131">
        <v>-29</v>
      </c>
      <c r="H131">
        <v>49</v>
      </c>
      <c r="I131">
        <v>41.165919000000002</v>
      </c>
      <c r="J131">
        <f>(D131+E131/60+F131/3600)*15</f>
        <v>275.24851475999998</v>
      </c>
      <c r="K131">
        <f>IF(G131&lt;0, G131-H131/60-I131/3600, G131+H131/60+I131/3600)</f>
        <v>-29.828101644166665</v>
      </c>
      <c r="L131">
        <v>32.54</v>
      </c>
      <c r="M131">
        <v>-25.57</v>
      </c>
      <c r="N131">
        <v>9.3800000000000008</v>
      </c>
      <c r="O131" t="s">
        <v>9341</v>
      </c>
      <c r="P131">
        <v>4.069</v>
      </c>
      <c r="Q131">
        <v>2.6680000000000001</v>
      </c>
      <c r="R131" t="s">
        <v>9341</v>
      </c>
      <c r="S131">
        <v>2.1480000000000001</v>
      </c>
      <c r="T131" t="s">
        <v>9341</v>
      </c>
      <c r="U131" t="s">
        <v>10927</v>
      </c>
      <c r="V131" t="str">
        <f>LEFT($U131,2)</f>
        <v>K2</v>
      </c>
      <c r="W131" s="3">
        <f>_xlfn.XLOOKUP(V131,$AC$2:$AC$43,$AD$2:$AD$43,"none")</f>
        <v>0.92</v>
      </c>
      <c r="X131" s="3">
        <f>IF(ISNUMBER($W131), 4600 * (1 / (0.92 * $W131 + 1.7) + 1 / (0.92 * $W131 + 0.62)),"none")</f>
        <v>4943.4058698702656</v>
      </c>
      <c r="Y131" s="8">
        <f>IF(ISNUMBER($X131), _xlfn.XLOOKUP($X131,Sheet3!$A$2:$A$392,Sheet3!$B$2:$B$392,"none", 1,1), $AF$2)</f>
        <v>1</v>
      </c>
      <c r="Z131" s="8">
        <f>IF(ISNUMBER($X131), _xlfn.XLOOKUP($X131,Sheet3!$A$2:$A$392,Sheet3!$C$2:$C$392,"none", 1,1), $AF$2)</f>
        <v>0.79920000000000002</v>
      </c>
      <c r="AA131" s="8">
        <f>IF(ISNUMBER($X131), _xlfn.XLOOKUP($X131,Sheet3!$A$2:$A$392,Sheet3!$D$2:$D$392,"none", 1,1), $AF$2)</f>
        <v>0.60450000000000004</v>
      </c>
    </row>
    <row r="132" spans="1:27">
      <c r="A132">
        <v>399</v>
      </c>
      <c r="B132" t="s">
        <v>698</v>
      </c>
      <c r="C132" t="s">
        <v>24</v>
      </c>
      <c r="D132">
        <v>1</v>
      </c>
      <c r="E132">
        <v>25</v>
      </c>
      <c r="F132">
        <v>48.951470899999997</v>
      </c>
      <c r="G132">
        <v>60</v>
      </c>
      <c r="H132">
        <v>14</v>
      </c>
      <c r="I132">
        <v>7.0225070000000001</v>
      </c>
      <c r="J132">
        <f>(D132+E132/60+F132/3600)*15</f>
        <v>21.453964462083334</v>
      </c>
      <c r="K132">
        <f>IF(G132&lt;0, G132-H132/60-I132/3600, G132+H132/60+I132/3600)</f>
        <v>60.235284029722223</v>
      </c>
      <c r="L132">
        <v>296.57</v>
      </c>
      <c r="M132">
        <v>-49.22</v>
      </c>
      <c r="N132">
        <v>32.81</v>
      </c>
      <c r="O132">
        <v>2.93</v>
      </c>
      <c r="P132">
        <v>2.81</v>
      </c>
      <c r="Q132">
        <v>2.68</v>
      </c>
      <c r="R132">
        <v>2.5299999999999998</v>
      </c>
      <c r="S132">
        <v>2.681</v>
      </c>
      <c r="T132">
        <v>2.44</v>
      </c>
      <c r="U132" t="s">
        <v>9390</v>
      </c>
      <c r="V132" t="str">
        <f>LEFT($U132,2)</f>
        <v>A5</v>
      </c>
      <c r="W132" s="3">
        <f>_xlfn.XLOOKUP(V132,$AC$2:$AC$43,$AD$2:$AD$43,"none")</f>
        <v>0.15</v>
      </c>
      <c r="X132" s="3">
        <f>IF(ISNUMBER($W132), 4600 * (1 / (0.92 * $W132 + 1.7) + 1 / (0.92 * $W132 + 0.62)),"none")</f>
        <v>8571.3219313180252</v>
      </c>
      <c r="Y132" s="8">
        <f>IF(ISNUMBER($X132), _xlfn.XLOOKUP($X132,Sheet3!$A$2:$A$392,Sheet3!$B$2:$B$392,"none", 1,1), $AF$2)</f>
        <v>0.72599999999999998</v>
      </c>
      <c r="Z132" s="8">
        <f>IF(ISNUMBER($X132), _xlfn.XLOOKUP($X132,Sheet3!$A$2:$A$392,Sheet3!$C$2:$C$392,"none", 1,1), $AF$2)</f>
        <v>0.7762</v>
      </c>
      <c r="AA132" s="8">
        <f>IF(ISNUMBER($X132), _xlfn.XLOOKUP($X132,Sheet3!$A$2:$A$392,Sheet3!$D$2:$D$392,"none", 1,1), $AF$2)</f>
        <v>1</v>
      </c>
    </row>
    <row r="133" spans="1:27">
      <c r="A133">
        <v>5108</v>
      </c>
      <c r="B133" t="s">
        <v>5411</v>
      </c>
      <c r="C133" t="s">
        <v>16</v>
      </c>
      <c r="D133">
        <v>13</v>
      </c>
      <c r="E133">
        <v>54</v>
      </c>
      <c r="F133">
        <v>41.078919999999997</v>
      </c>
      <c r="G133">
        <v>18</v>
      </c>
      <c r="H133">
        <v>23</v>
      </c>
      <c r="I133">
        <v>51.794600000000003</v>
      </c>
      <c r="J133">
        <f>(D133+E133/60+F133/3600)*15</f>
        <v>208.67116216666665</v>
      </c>
      <c r="K133">
        <f>IF(G133&lt;0, G133-H133/60-I133/3600, G133+H133/60+I133/3600)</f>
        <v>18.397720722222221</v>
      </c>
      <c r="L133">
        <v>-60.95</v>
      </c>
      <c r="M133">
        <v>-356.29</v>
      </c>
      <c r="N133">
        <v>87.75</v>
      </c>
      <c r="O133">
        <v>3.44</v>
      </c>
      <c r="P133">
        <v>3.25</v>
      </c>
      <c r="Q133">
        <v>2.68</v>
      </c>
      <c r="R133">
        <v>2.2400000000000002</v>
      </c>
      <c r="S133">
        <v>2.4470000000000001</v>
      </c>
      <c r="T133">
        <v>1.95</v>
      </c>
      <c r="U133" t="s">
        <v>10041</v>
      </c>
      <c r="V133" t="str">
        <f>LEFT($U133,2)</f>
        <v>G0</v>
      </c>
      <c r="W133" s="3">
        <f>_xlfn.XLOOKUP(V133,$AC$2:$AC$43,$AD$2:$AD$43,"none")</f>
        <v>0.6</v>
      </c>
      <c r="X133" s="3">
        <f>IF(ISNUMBER($W133), 4600 * (1 / (0.92 * $W133 + 1.7) + 1 / (0.92 * $W133 + 0.62)),"none")</f>
        <v>5967.5434501906539</v>
      </c>
      <c r="Y133" s="8">
        <f>IF(ISNUMBER($X133), _xlfn.XLOOKUP($X133,Sheet3!$A$2:$A$392,Sheet3!$B$2:$B$392,"none", 1,1), $AF$2)</f>
        <v>1</v>
      </c>
      <c r="Z133" s="8">
        <f>IF(ISNUMBER($X133), _xlfn.XLOOKUP($X133,Sheet3!$A$2:$A$392,Sheet3!$C$2:$C$392,"none", 1,1), $AF$2)</f>
        <v>0.90190000000000003</v>
      </c>
      <c r="AA133" s="8">
        <f>IF(ISNUMBER($X133), _xlfn.XLOOKUP($X133,Sheet3!$A$2:$A$392,Sheet3!$D$2:$D$392,"none", 1,1), $AF$2)</f>
        <v>0.84730000000000005</v>
      </c>
    </row>
    <row r="134" spans="1:27">
      <c r="A134">
        <v>8453</v>
      </c>
      <c r="B134" t="s">
        <v>8756</v>
      </c>
      <c r="C134" t="s">
        <v>12</v>
      </c>
      <c r="D134">
        <v>14</v>
      </c>
      <c r="E134">
        <v>58</v>
      </c>
      <c r="F134">
        <v>31.925360000000001</v>
      </c>
      <c r="G134">
        <v>-43</v>
      </c>
      <c r="H134">
        <v>8</v>
      </c>
      <c r="I134">
        <v>2.2698999999999998</v>
      </c>
      <c r="J134">
        <f>(D134+E134/60+F134/3600)*15</f>
        <v>224.63302233333334</v>
      </c>
      <c r="K134">
        <f>IF(G134&lt;0, G134-H134/60-I134/3600, G134+H134/60+I134/3600)</f>
        <v>-43.133963861111113</v>
      </c>
      <c r="L134">
        <v>-35.78</v>
      </c>
      <c r="M134">
        <v>-39.83</v>
      </c>
      <c r="N134">
        <v>8.52</v>
      </c>
      <c r="O134">
        <v>1.59</v>
      </c>
      <c r="P134">
        <v>2.46</v>
      </c>
      <c r="Q134">
        <v>2.68</v>
      </c>
      <c r="R134">
        <v>2.78</v>
      </c>
      <c r="S134" t="s">
        <v>9341</v>
      </c>
      <c r="T134">
        <v>2.95</v>
      </c>
      <c r="U134" t="s">
        <v>9596</v>
      </c>
      <c r="V134" t="str">
        <f>LEFT($U134,2)</f>
        <v>B2</v>
      </c>
      <c r="W134" s="3">
        <f>_xlfn.XLOOKUP(V134,$AC$2:$AC$43,$AD$2:$AD$43,"none")</f>
        <v>-0.24</v>
      </c>
      <c r="X134" s="3">
        <f>IF(ISNUMBER($W134), 4600 * (1 / (0.92 * $W134 + 1.7) + 1 / (0.92 * $W134 + 0.62)),"none")</f>
        <v>14632.835167360139</v>
      </c>
      <c r="Y134" s="8">
        <f>IF(ISNUMBER($X134), _xlfn.XLOOKUP($X134,Sheet3!$A$2:$A$392,Sheet3!$B$2:$B$392,"none", 1,1), $AF$2)</f>
        <v>0.47989999999999999</v>
      </c>
      <c r="Z134" s="8">
        <f>IF(ISNUMBER($X134), _xlfn.XLOOKUP($X134,Sheet3!$A$2:$A$392,Sheet3!$C$2:$C$392,"none", 1,1), $AF$2)</f>
        <v>0.58679999999999999</v>
      </c>
      <c r="AA134" s="8">
        <f>IF(ISNUMBER($X134), _xlfn.XLOOKUP($X134,Sheet3!$A$2:$A$392,Sheet3!$D$2:$D$392,"none", 1,1), $AF$2)</f>
        <v>1</v>
      </c>
    </row>
    <row r="135" spans="1:27">
      <c r="A135">
        <v>1839</v>
      </c>
      <c r="B135" t="s">
        <v>2140</v>
      </c>
      <c r="C135" t="s">
        <v>305</v>
      </c>
      <c r="D135">
        <v>4</v>
      </c>
      <c r="E135">
        <v>56</v>
      </c>
      <c r="F135">
        <v>59.621088700000001</v>
      </c>
      <c r="G135">
        <v>33</v>
      </c>
      <c r="H135">
        <v>9</v>
      </c>
      <c r="I135">
        <v>57.958478999999997</v>
      </c>
      <c r="J135">
        <f>(D135+E135/60+F135/3600)*15</f>
        <v>74.248421202916674</v>
      </c>
      <c r="K135">
        <f>IF(G135&lt;0, G135-H135/60-I135/3600, G135+H135/60+I135/3600)</f>
        <v>33.166099577499999</v>
      </c>
      <c r="L135">
        <v>6.79</v>
      </c>
      <c r="M135">
        <v>-14.88</v>
      </c>
      <c r="N135">
        <v>6.61</v>
      </c>
      <c r="O135">
        <v>6</v>
      </c>
      <c r="P135">
        <v>4.22</v>
      </c>
      <c r="Q135">
        <v>2.69</v>
      </c>
      <c r="R135">
        <v>1.63</v>
      </c>
      <c r="S135" t="s">
        <v>9341</v>
      </c>
      <c r="T135">
        <v>0.81</v>
      </c>
      <c r="U135" t="s">
        <v>9780</v>
      </c>
      <c r="V135" t="str">
        <f>LEFT($U135,2)</f>
        <v>K3</v>
      </c>
      <c r="W135" s="3">
        <f>_xlfn.XLOOKUP(V135,$AC$2:$AC$43,$AD$2:$AD$43,"none")</f>
        <v>0.95</v>
      </c>
      <c r="X135" s="3">
        <f>IF(ISNUMBER($W135), 4600 * (1 / (0.92 * $W135 + 1.7) + 1 / (0.92 * $W135 + 0.62)),"none")</f>
        <v>4866.084384156673</v>
      </c>
      <c r="Y135" s="8">
        <f>IF(ISNUMBER($X135), _xlfn.XLOOKUP($X135,Sheet3!$A$2:$A$392,Sheet3!$B$2:$B$392,"none", 1,1), $AF$2)</f>
        <v>1</v>
      </c>
      <c r="Z135" s="8">
        <f>IF(ISNUMBER($X135), _xlfn.XLOOKUP($X135,Sheet3!$A$2:$A$392,Sheet3!$C$2:$C$392,"none", 1,1), $AF$2)</f>
        <v>0.78720000000000001</v>
      </c>
      <c r="AA135" s="8">
        <f>IF(ISNUMBER($X135), _xlfn.XLOOKUP($X135,Sheet3!$A$2:$A$392,Sheet3!$D$2:$D$392,"none", 1,1), $AF$2)</f>
        <v>0.57969999999999999</v>
      </c>
    </row>
    <row r="136" spans="1:27">
      <c r="A136">
        <v>7403</v>
      </c>
      <c r="B136" t="s">
        <v>7706</v>
      </c>
      <c r="C136" t="s">
        <v>313</v>
      </c>
      <c r="D136">
        <v>10</v>
      </c>
      <c r="E136">
        <v>46</v>
      </c>
      <c r="F136">
        <v>46.17877</v>
      </c>
      <c r="G136">
        <v>-49</v>
      </c>
      <c r="H136">
        <v>25</v>
      </c>
      <c r="I136">
        <v>12.9244</v>
      </c>
      <c r="J136">
        <f>(D136+E136/60+F136/3600)*15</f>
        <v>161.69241154166667</v>
      </c>
      <c r="K136">
        <f>IF(G136&lt;0, G136-H136/60-I136/3600, G136+H136/60+I136/3600)</f>
        <v>-49.420256777777773</v>
      </c>
      <c r="L136">
        <v>63.22</v>
      </c>
      <c r="M136">
        <v>-54.21</v>
      </c>
      <c r="N136">
        <v>27.84</v>
      </c>
      <c r="O136">
        <v>4.16</v>
      </c>
      <c r="P136">
        <v>3.59</v>
      </c>
      <c r="Q136">
        <v>2.69</v>
      </c>
      <c r="R136">
        <v>2.0099999999999998</v>
      </c>
      <c r="S136">
        <v>2.3519999999999999</v>
      </c>
      <c r="T136">
        <v>1.52</v>
      </c>
      <c r="U136" t="s">
        <v>9568</v>
      </c>
      <c r="V136" t="str">
        <f>LEFT($U136,2)</f>
        <v>G6</v>
      </c>
      <c r="W136" s="3" t="str">
        <f>_xlfn.XLOOKUP(V136,$AC$2:$AC$43,$AD$2:$AD$43,"none")</f>
        <v>none</v>
      </c>
      <c r="X136" s="3" t="str">
        <f>IF(ISNUMBER($W136), 4600 * (1 / (0.92 * $W136 + 1.7) + 1 / (0.92 * $W136 + 0.62)),"none")</f>
        <v>none</v>
      </c>
      <c r="Y136" s="8">
        <f>IF(ISNUMBER($X136), _xlfn.XLOOKUP($X136,Sheet3!$A$2:$A$392,Sheet3!$B$2:$B$392,"none", 1,1), $AF$2)</f>
        <v>0.8</v>
      </c>
      <c r="Z136" s="8">
        <f>IF(ISNUMBER($X136), _xlfn.XLOOKUP($X136,Sheet3!$A$2:$A$392,Sheet3!$C$2:$C$392,"none", 1,1), $AF$2)</f>
        <v>0.8</v>
      </c>
      <c r="AA136" s="8">
        <f>IF(ISNUMBER($X136), _xlfn.XLOOKUP($X136,Sheet3!$A$2:$A$392,Sheet3!$D$2:$D$392,"none", 1,1), $AF$2)</f>
        <v>0.8</v>
      </c>
    </row>
    <row r="137" spans="1:27">
      <c r="A137">
        <v>2707</v>
      </c>
      <c r="B137" t="s">
        <v>3010</v>
      </c>
      <c r="C137" t="s">
        <v>19</v>
      </c>
      <c r="D137">
        <v>7</v>
      </c>
      <c r="E137">
        <v>17</v>
      </c>
      <c r="F137">
        <v>8.5567799999999998</v>
      </c>
      <c r="G137">
        <v>-37</v>
      </c>
      <c r="H137">
        <v>5</v>
      </c>
      <c r="I137">
        <v>50.8962</v>
      </c>
      <c r="J137">
        <f>(D137+E137/60+F137/3600)*15</f>
        <v>109.28565325</v>
      </c>
      <c r="K137">
        <f>IF(G137&lt;0, G137-H137/60-I137/3600, G137+H137/60+I137/3600)</f>
        <v>-37.097471166666672</v>
      </c>
      <c r="L137">
        <v>-10.050000000000001</v>
      </c>
      <c r="M137">
        <v>6.47</v>
      </c>
      <c r="N137">
        <v>4.04</v>
      </c>
      <c r="O137">
        <v>5.57</v>
      </c>
      <c r="P137">
        <v>4.32</v>
      </c>
      <c r="Q137">
        <v>2.7</v>
      </c>
      <c r="R137">
        <v>1.46</v>
      </c>
      <c r="S137">
        <v>1.9710000000000001</v>
      </c>
      <c r="T137">
        <v>0.55000000000000004</v>
      </c>
      <c r="U137" t="s">
        <v>9406</v>
      </c>
      <c r="V137" t="str">
        <f>LEFT($U137,2)</f>
        <v>K4</v>
      </c>
      <c r="W137" s="3">
        <f>_xlfn.XLOOKUP(V137,$AC$2:$AC$43,$AD$2:$AD$43,"none")</f>
        <v>1</v>
      </c>
      <c r="X137" s="3">
        <f>IF(ISNUMBER($W137), 4600 * (1 / (0.92 * $W137 + 1.7) + 1 / (0.92 * $W137 + 0.62)),"none")</f>
        <v>4742.7381778526815</v>
      </c>
      <c r="Y137" s="8">
        <f>IF(ISNUMBER($X137), _xlfn.XLOOKUP($X137,Sheet3!$A$2:$A$392,Sheet3!$B$2:$B$392,"none", 1,1), $AF$2)</f>
        <v>1</v>
      </c>
      <c r="Z137" s="8">
        <f>IF(ISNUMBER($X137), _xlfn.XLOOKUP($X137,Sheet3!$A$2:$A$392,Sheet3!$C$2:$C$392,"none", 1,1), $AF$2)</f>
        <v>0.77500000000000002</v>
      </c>
      <c r="AA137" s="8">
        <f>IF(ISNUMBER($X137), _xlfn.XLOOKUP($X137,Sheet3!$A$2:$A$392,Sheet3!$D$2:$D$392,"none", 1,1), $AF$2)</f>
        <v>0.55479999999999996</v>
      </c>
    </row>
    <row r="138" spans="1:27">
      <c r="A138">
        <v>5425</v>
      </c>
      <c r="B138" t="s">
        <v>5728</v>
      </c>
      <c r="C138" t="s">
        <v>297</v>
      </c>
      <c r="D138">
        <v>17</v>
      </c>
      <c r="E138">
        <v>30</v>
      </c>
      <c r="F138">
        <v>45.837122800000003</v>
      </c>
      <c r="G138">
        <v>-37</v>
      </c>
      <c r="H138">
        <v>17</v>
      </c>
      <c r="I138">
        <v>44.928511</v>
      </c>
      <c r="J138">
        <f>(D138+E138/60+F138/3600)*15</f>
        <v>262.69098801166666</v>
      </c>
      <c r="K138">
        <f>IF(G138&lt;0, G138-H138/60-I138/3600, G138+H138/60+I138/3600)</f>
        <v>-37.295813475277775</v>
      </c>
      <c r="L138">
        <v>-2.37</v>
      </c>
      <c r="M138">
        <v>-30.09</v>
      </c>
      <c r="N138">
        <v>5.66</v>
      </c>
      <c r="O138">
        <v>1.64</v>
      </c>
      <c r="P138">
        <v>2.4700000000000002</v>
      </c>
      <c r="Q138">
        <v>2.7</v>
      </c>
      <c r="R138" t="s">
        <v>9341</v>
      </c>
      <c r="S138" t="s">
        <v>9341</v>
      </c>
      <c r="T138" t="s">
        <v>9341</v>
      </c>
      <c r="U138" t="s">
        <v>9354</v>
      </c>
      <c r="V138" t="str">
        <f>LEFT($U138,2)</f>
        <v>B2</v>
      </c>
      <c r="W138" s="3">
        <f>_xlfn.XLOOKUP(V138,$AC$2:$AC$43,$AD$2:$AD$43,"none")</f>
        <v>-0.24</v>
      </c>
      <c r="X138" s="3">
        <f>IF(ISNUMBER($W138), 4600 * (1 / (0.92 * $W138 + 1.7) + 1 / (0.92 * $W138 + 0.62)),"none")</f>
        <v>14632.835167360139</v>
      </c>
      <c r="Y138" s="8">
        <f>IF(ISNUMBER($X138), _xlfn.XLOOKUP($X138,Sheet3!$A$2:$A$392,Sheet3!$B$2:$B$392,"none", 1,1), $AF$2)</f>
        <v>0.47989999999999999</v>
      </c>
      <c r="Z138" s="8">
        <f>IF(ISNUMBER($X138), _xlfn.XLOOKUP($X138,Sheet3!$A$2:$A$392,Sheet3!$C$2:$C$392,"none", 1,1), $AF$2)</f>
        <v>0.58679999999999999</v>
      </c>
      <c r="AA138" s="8">
        <f>IF(ISNUMBER($X138), _xlfn.XLOOKUP($X138,Sheet3!$A$2:$A$392,Sheet3!$D$2:$D$392,"none", 1,1), $AF$2)</f>
        <v>1</v>
      </c>
    </row>
    <row r="139" spans="1:27">
      <c r="A139">
        <v>7401</v>
      </c>
      <c r="B139" t="s">
        <v>7704</v>
      </c>
      <c r="C139" t="s">
        <v>12</v>
      </c>
      <c r="D139">
        <v>10</v>
      </c>
      <c r="E139">
        <v>46</v>
      </c>
      <c r="F139">
        <v>46.187828000000003</v>
      </c>
      <c r="G139">
        <v>-49</v>
      </c>
      <c r="H139">
        <v>25</v>
      </c>
      <c r="I139">
        <v>12.93704</v>
      </c>
      <c r="J139">
        <f>(D139+E139/60+F139/3600)*15</f>
        <v>161.69244928333336</v>
      </c>
      <c r="K139">
        <f>IF(G139&lt;0, G139-H139/60-I139/3600, G139+H139/60+I139/3600)</f>
        <v>-49.420260288888883</v>
      </c>
      <c r="L139">
        <v>74.2</v>
      </c>
      <c r="M139">
        <v>-54.9</v>
      </c>
      <c r="N139" t="s">
        <v>9341</v>
      </c>
      <c r="O139" t="s">
        <v>9341</v>
      </c>
      <c r="P139">
        <v>3.66</v>
      </c>
      <c r="Q139">
        <v>2.7</v>
      </c>
      <c r="R139" t="s">
        <v>9341</v>
      </c>
      <c r="S139" t="s">
        <v>9341</v>
      </c>
      <c r="T139" t="s">
        <v>9341</v>
      </c>
      <c r="U139" t="s">
        <v>9341</v>
      </c>
      <c r="V139" t="str">
        <f>LEFT($U139,2)</f>
        <v>~</v>
      </c>
      <c r="W139" s="3" t="str">
        <f>_xlfn.XLOOKUP(V139,$AC$2:$AC$43,$AD$2:$AD$43,"none")</f>
        <v>none</v>
      </c>
      <c r="X139" s="3" t="str">
        <f>IF(ISNUMBER($W139), 4600 * (1 / (0.92 * $W139 + 1.7) + 1 / (0.92 * $W139 + 0.62)),"none")</f>
        <v>none</v>
      </c>
      <c r="Y139" s="8">
        <f>IF(ISNUMBER($X139), _xlfn.XLOOKUP($X139,Sheet3!$A$2:$A$392,Sheet3!$B$2:$B$392,"none", 1,1), $AF$2)</f>
        <v>0.8</v>
      </c>
      <c r="Z139" s="8">
        <f>IF(ISNUMBER($X139), _xlfn.XLOOKUP($X139,Sheet3!$A$2:$A$392,Sheet3!$C$2:$C$392,"none", 1,1), $AF$2)</f>
        <v>0.8</v>
      </c>
      <c r="AA139" s="8">
        <f>IF(ISNUMBER($X139), _xlfn.XLOOKUP($X139,Sheet3!$A$2:$A$392,Sheet3!$D$2:$D$392,"none", 1,1), $AF$2)</f>
        <v>0.8</v>
      </c>
    </row>
    <row r="140" spans="1:27">
      <c r="A140">
        <v>6263</v>
      </c>
      <c r="B140" t="s">
        <v>6566</v>
      </c>
      <c r="C140" t="s">
        <v>297</v>
      </c>
      <c r="D140">
        <v>19</v>
      </c>
      <c r="E140">
        <v>46</v>
      </c>
      <c r="F140">
        <v>15.5802908</v>
      </c>
      <c r="G140">
        <v>10</v>
      </c>
      <c r="H140">
        <v>36</v>
      </c>
      <c r="I140">
        <v>47.740788000000002</v>
      </c>
      <c r="J140">
        <f>(D140+E140/60+F140/3600)*15</f>
        <v>296.56491787833329</v>
      </c>
      <c r="K140">
        <f>IF(G140&lt;0, G140-H140/60-I140/3600, G140+H140/60+I140/3600)</f>
        <v>10.61326133</v>
      </c>
      <c r="L140">
        <v>16.989999999999998</v>
      </c>
      <c r="M140">
        <v>-2.98</v>
      </c>
      <c r="N140">
        <v>8.26</v>
      </c>
      <c r="O140">
        <v>5.93</v>
      </c>
      <c r="P140">
        <v>4.2300000000000004</v>
      </c>
      <c r="Q140">
        <v>2.72</v>
      </c>
      <c r="R140">
        <v>1.65</v>
      </c>
      <c r="S140">
        <v>2.04</v>
      </c>
      <c r="T140">
        <v>0.87</v>
      </c>
      <c r="U140" t="s">
        <v>9537</v>
      </c>
      <c r="V140" t="str">
        <f>LEFT($U140,2)</f>
        <v>K3</v>
      </c>
      <c r="W140" s="3">
        <f>_xlfn.XLOOKUP(V140,$AC$2:$AC$43,$AD$2:$AD$43,"none")</f>
        <v>0.95</v>
      </c>
      <c r="X140" s="3">
        <f>IF(ISNUMBER($W140), 4600 * (1 / (0.92 * $W140 + 1.7) + 1 / (0.92 * $W140 + 0.62)),"none")</f>
        <v>4866.084384156673</v>
      </c>
      <c r="Y140" s="8">
        <f>IF(ISNUMBER($X140), _xlfn.XLOOKUP($X140,Sheet3!$A$2:$A$392,Sheet3!$B$2:$B$392,"none", 1,1), $AF$2)</f>
        <v>1</v>
      </c>
      <c r="Z140" s="8">
        <f>IF(ISNUMBER($X140), _xlfn.XLOOKUP($X140,Sheet3!$A$2:$A$392,Sheet3!$C$2:$C$392,"none", 1,1), $AF$2)</f>
        <v>0.78720000000000001</v>
      </c>
      <c r="AA140" s="8">
        <f>IF(ISNUMBER($X140), _xlfn.XLOOKUP($X140,Sheet3!$A$2:$A$392,Sheet3!$D$2:$D$392,"none", 1,1), $AF$2)</f>
        <v>0.57969999999999999</v>
      </c>
    </row>
    <row r="141" spans="1:27">
      <c r="A141">
        <v>5028</v>
      </c>
      <c r="B141" t="s">
        <v>5331</v>
      </c>
      <c r="C141" t="s">
        <v>12</v>
      </c>
      <c r="D141">
        <v>13</v>
      </c>
      <c r="E141">
        <v>20</v>
      </c>
      <c r="F141">
        <v>35.812815609499999</v>
      </c>
      <c r="G141">
        <v>-36</v>
      </c>
      <c r="H141">
        <v>42</v>
      </c>
      <c r="I141">
        <v>44.296492409999999</v>
      </c>
      <c r="J141">
        <f>(D141+E141/60+F141/3600)*15</f>
        <v>200.1492200650396</v>
      </c>
      <c r="K141">
        <f>IF(G141&lt;0, G141-H141/60-I141/3600, G141+H141/60+I141/3600)</f>
        <v>-36.712304581225006</v>
      </c>
      <c r="L141">
        <v>-339.61500000000001</v>
      </c>
      <c r="M141">
        <v>-82.180999999999997</v>
      </c>
      <c r="N141">
        <v>56.06</v>
      </c>
      <c r="O141">
        <v>2.77</v>
      </c>
      <c r="P141">
        <v>2.76</v>
      </c>
      <c r="Q141">
        <v>2.73</v>
      </c>
      <c r="R141">
        <v>2.68</v>
      </c>
      <c r="S141">
        <v>2.7810000000000001</v>
      </c>
      <c r="T141">
        <v>2.69</v>
      </c>
      <c r="U141" t="s">
        <v>10804</v>
      </c>
      <c r="V141" t="str">
        <f>LEFT($U141,2)</f>
        <v>kA</v>
      </c>
      <c r="W141" s="3" t="str">
        <f>_xlfn.XLOOKUP(V141,$AC$2:$AC$43,$AD$2:$AD$43,"none")</f>
        <v>none</v>
      </c>
      <c r="X141" s="3" t="str">
        <f>IF(ISNUMBER($W141), 4600 * (1 / (0.92 * $W141 + 1.7) + 1 / (0.92 * $W141 + 0.62)),"none")</f>
        <v>none</v>
      </c>
      <c r="Y141" s="8">
        <f>IF(ISNUMBER($X141), _xlfn.XLOOKUP($X141,Sheet3!$A$2:$A$392,Sheet3!$B$2:$B$392,"none", 1,1), $AF$2)</f>
        <v>0.8</v>
      </c>
      <c r="Z141" s="8">
        <f>IF(ISNUMBER($X141), _xlfn.XLOOKUP($X141,Sheet3!$A$2:$A$392,Sheet3!$C$2:$C$392,"none", 1,1), $AF$2)</f>
        <v>0.8</v>
      </c>
      <c r="AA141" s="8">
        <f>IF(ISNUMBER($X141), _xlfn.XLOOKUP($X141,Sheet3!$A$2:$A$392,Sheet3!$D$2:$D$392,"none", 1,1), $AF$2)</f>
        <v>0.8</v>
      </c>
    </row>
    <row r="142" spans="1:27">
      <c r="A142">
        <v>1027</v>
      </c>
      <c r="B142" t="s">
        <v>1328</v>
      </c>
      <c r="C142" t="s">
        <v>12</v>
      </c>
      <c r="D142">
        <v>16</v>
      </c>
      <c r="E142">
        <v>23</v>
      </c>
      <c r="F142">
        <v>59.486328479999997</v>
      </c>
      <c r="G142">
        <v>61</v>
      </c>
      <c r="H142">
        <v>30</v>
      </c>
      <c r="I142">
        <v>51.155139060000003</v>
      </c>
      <c r="J142">
        <f>(D142+E142/60+F142/3600)*15</f>
        <v>245.99785970199997</v>
      </c>
      <c r="K142">
        <f>IF(G142&lt;0, G142-H142/60-I142/3600, G142+H142/60+I142/3600)</f>
        <v>61.514209760850001</v>
      </c>
      <c r="L142">
        <v>-16.393999999999998</v>
      </c>
      <c r="M142">
        <v>57.094000000000001</v>
      </c>
      <c r="N142">
        <v>35.72</v>
      </c>
      <c r="O142">
        <v>4.3499999999999996</v>
      </c>
      <c r="P142">
        <v>3.65</v>
      </c>
      <c r="Q142">
        <v>2.74</v>
      </c>
      <c r="R142">
        <v>2.12</v>
      </c>
      <c r="S142">
        <v>2.4940000000000002</v>
      </c>
      <c r="T142">
        <v>1.66</v>
      </c>
      <c r="U142" t="s">
        <v>9794</v>
      </c>
      <c r="V142" t="str">
        <f>LEFT($U142,2)</f>
        <v>G8</v>
      </c>
      <c r="W142" s="3">
        <f>_xlfn.XLOOKUP(V142,$AC$2:$AC$43,$AD$2:$AD$43,"none")</f>
        <v>0.74</v>
      </c>
      <c r="X142" s="3">
        <f>IF(ISNUMBER($W142), 4600 * (1 / (0.92 * $W142 + 1.7) + 1 / (0.92 * $W142 + 0.62)),"none")</f>
        <v>5468.4090187676065</v>
      </c>
      <c r="Y142" s="8">
        <f>IF(ISNUMBER($X142), _xlfn.XLOOKUP($X142,Sheet3!$A$2:$A$392,Sheet3!$B$2:$B$392,"none", 1,1), $AF$2)</f>
        <v>1</v>
      </c>
      <c r="Z142" s="8">
        <f>IF(ISNUMBER($X142), _xlfn.XLOOKUP($X142,Sheet3!$A$2:$A$392,Sheet3!$C$2:$C$392,"none", 1,1), $AF$2)</f>
        <v>0.85409999999999997</v>
      </c>
      <c r="AA142" s="8">
        <f>IF(ISNUMBER($X142), _xlfn.XLOOKUP($X142,Sheet3!$A$2:$A$392,Sheet3!$D$2:$D$392,"none", 1,1), $AF$2)</f>
        <v>0.72770000000000001</v>
      </c>
    </row>
    <row r="143" spans="1:27">
      <c r="A143">
        <v>4895</v>
      </c>
      <c r="B143" t="s">
        <v>5198</v>
      </c>
      <c r="C143" t="s">
        <v>12</v>
      </c>
      <c r="D143">
        <v>12</v>
      </c>
      <c r="E143">
        <v>41</v>
      </c>
      <c r="F143">
        <v>39.628228815100002</v>
      </c>
      <c r="G143">
        <v>-1</v>
      </c>
      <c r="H143">
        <v>26</v>
      </c>
      <c r="I143">
        <v>57.854228847000002</v>
      </c>
      <c r="J143">
        <f>(D143+E143/60+F143/3600)*15</f>
        <v>190.41511762006292</v>
      </c>
      <c r="K143">
        <f>IF(G143&lt;0, G143-H143/60-I143/3600, G143+H143/60+I143/3600)</f>
        <v>-1.4494039524575</v>
      </c>
      <c r="L143">
        <v>-605.17600000000004</v>
      </c>
      <c r="M143">
        <v>85.700999999999993</v>
      </c>
      <c r="N143">
        <v>83.19</v>
      </c>
      <c r="O143">
        <v>3.07</v>
      </c>
      <c r="P143">
        <v>3.1</v>
      </c>
      <c r="Q143">
        <v>2.74</v>
      </c>
      <c r="R143">
        <v>2.4500000000000002</v>
      </c>
      <c r="S143">
        <v>3.4329999999999998</v>
      </c>
      <c r="T143">
        <v>2.2599999999999998</v>
      </c>
      <c r="U143" t="s">
        <v>10777</v>
      </c>
      <c r="V143" t="str">
        <f>LEFT($U143,2)</f>
        <v>F1</v>
      </c>
      <c r="W143" s="3">
        <f>_xlfn.XLOOKUP(V143,$AC$2:$AC$43,$AD$2:$AD$43,"none")</f>
        <v>0.34</v>
      </c>
      <c r="X143" s="3">
        <f>IF(ISNUMBER($W143), 4600 * (1 / (0.92 * $W143 + 1.7) + 1 / (0.92 * $W143 + 0.62)),"none")</f>
        <v>7216.7629742546496</v>
      </c>
      <c r="Y143" s="8">
        <f>IF(ISNUMBER($X143), _xlfn.XLOOKUP($X143,Sheet3!$A$2:$A$392,Sheet3!$B$2:$B$392,"none", 1,1), $AF$2)</f>
        <v>0.88229999999999997</v>
      </c>
      <c r="Z143" s="8">
        <f>IF(ISNUMBER($X143), _xlfn.XLOOKUP($X143,Sheet3!$A$2:$A$392,Sheet3!$C$2:$C$392,"none", 1,1), $AF$2)</f>
        <v>0.88190000000000002</v>
      </c>
      <c r="AA143" s="8">
        <f>IF(ISNUMBER($X143), _xlfn.XLOOKUP($X143,Sheet3!$A$2:$A$392,Sheet3!$D$2:$D$392,"none", 1,1), $AF$2)</f>
        <v>1</v>
      </c>
    </row>
    <row r="144" spans="1:27">
      <c r="A144">
        <v>5263</v>
      </c>
      <c r="B144" t="s">
        <v>5566</v>
      </c>
      <c r="C144" t="s">
        <v>16</v>
      </c>
      <c r="D144">
        <v>14</v>
      </c>
      <c r="E144">
        <v>50</v>
      </c>
      <c r="F144">
        <v>52.713090000000001</v>
      </c>
      <c r="G144">
        <v>-16</v>
      </c>
      <c r="H144">
        <v>2</v>
      </c>
      <c r="I144">
        <v>30.395499999999998</v>
      </c>
      <c r="J144">
        <f>(D144+E144/60+F144/3600)*15</f>
        <v>222.71963787499999</v>
      </c>
      <c r="K144">
        <f>IF(G144&lt;0, G144-H144/60-I144/3600, G144+H144/60+I144/3600)</f>
        <v>-16.041776527777781</v>
      </c>
      <c r="L144">
        <v>-105.68</v>
      </c>
      <c r="M144">
        <v>-68.400000000000006</v>
      </c>
      <c r="N144">
        <v>43.03</v>
      </c>
      <c r="O144">
        <v>2.99</v>
      </c>
      <c r="P144">
        <v>2.9</v>
      </c>
      <c r="Q144">
        <v>2.75</v>
      </c>
      <c r="R144">
        <v>2.61</v>
      </c>
      <c r="S144" t="s">
        <v>9341</v>
      </c>
      <c r="T144">
        <v>2.57</v>
      </c>
      <c r="U144" t="s">
        <v>10843</v>
      </c>
      <c r="V144" t="str">
        <f>LEFT($U144,2)</f>
        <v>kA</v>
      </c>
      <c r="W144" s="3" t="str">
        <f>_xlfn.XLOOKUP(V144,$AC$2:$AC$43,$AD$2:$AD$43,"none")</f>
        <v>none</v>
      </c>
      <c r="X144" s="3" t="str">
        <f>IF(ISNUMBER($W144), 4600 * (1 / (0.92 * $W144 + 1.7) + 1 / (0.92 * $W144 + 0.62)),"none")</f>
        <v>none</v>
      </c>
      <c r="Y144" s="8">
        <f>IF(ISNUMBER($X144), _xlfn.XLOOKUP($X144,Sheet3!$A$2:$A$392,Sheet3!$B$2:$B$392,"none", 1,1), $AF$2)</f>
        <v>0.8</v>
      </c>
      <c r="Z144" s="8">
        <f>IF(ISNUMBER($X144), _xlfn.XLOOKUP($X144,Sheet3!$A$2:$A$392,Sheet3!$C$2:$C$392,"none", 1,1), $AF$2)</f>
        <v>0.8</v>
      </c>
      <c r="AA144" s="8">
        <f>IF(ISNUMBER($X144), _xlfn.XLOOKUP($X144,Sheet3!$A$2:$A$392,Sheet3!$D$2:$D$392,"none", 1,1), $AF$2)</f>
        <v>0.8</v>
      </c>
    </row>
    <row r="145" spans="1:27">
      <c r="A145">
        <v>5989</v>
      </c>
      <c r="B145" t="s">
        <v>6292</v>
      </c>
      <c r="C145" t="s">
        <v>12</v>
      </c>
      <c r="D145">
        <v>16</v>
      </c>
      <c r="E145">
        <v>14</v>
      </c>
      <c r="F145">
        <v>20.738530000000001</v>
      </c>
      <c r="G145">
        <v>-3</v>
      </c>
      <c r="H145">
        <v>41</v>
      </c>
      <c r="I145">
        <v>39.561199999999999</v>
      </c>
      <c r="J145">
        <f>(D145+E145/60+F145/3600)*15</f>
        <v>243.58641054166668</v>
      </c>
      <c r="K145">
        <f>IF(G145&lt;0, G145-H145/60-I145/3600, G145+H145/60+I145/3600)</f>
        <v>-3.6943225555555559</v>
      </c>
      <c r="L145">
        <v>-47.54</v>
      </c>
      <c r="M145">
        <v>-142.72999999999999</v>
      </c>
      <c r="N145">
        <v>19.059999999999999</v>
      </c>
      <c r="O145">
        <v>6.3</v>
      </c>
      <c r="P145">
        <v>4.34</v>
      </c>
      <c r="Q145">
        <v>2.75</v>
      </c>
      <c r="R145">
        <v>1.46</v>
      </c>
      <c r="S145">
        <v>2.016</v>
      </c>
      <c r="T145">
        <v>0.43</v>
      </c>
      <c r="U145" t="s">
        <v>10749</v>
      </c>
      <c r="V145" t="str">
        <f>LEFT($U145,2)</f>
        <v>M0</v>
      </c>
      <c r="W145" s="3">
        <f>_xlfn.XLOOKUP(V145,$AC$2:$AC$43,$AD$2:$AD$43,"none")</f>
        <v>1.37</v>
      </c>
      <c r="X145" s="3">
        <f>IF(ISNUMBER($W145), 4600 * (1 / (0.92 * $W145 + 1.7) + 1 / (0.92 * $W145 + 0.62)),"none")</f>
        <v>4000.1320989497008</v>
      </c>
      <c r="Y145" s="8">
        <f>IF(ISNUMBER($X145), _xlfn.XLOOKUP($X145,Sheet3!$A$2:$A$392,Sheet3!$B$2:$B$392,"none", 1,1), $AF$2)</f>
        <v>1</v>
      </c>
      <c r="Z145" s="8">
        <f>IF(ISNUMBER($X145), _xlfn.XLOOKUP($X145,Sheet3!$A$2:$A$392,Sheet3!$C$2:$C$392,"none", 1,1), $AF$2)</f>
        <v>0.67889999999999995</v>
      </c>
      <c r="AA145" s="8">
        <f>IF(ISNUMBER($X145), _xlfn.XLOOKUP($X145,Sheet3!$A$2:$A$392,Sheet3!$D$2:$D$392,"none", 1,1), $AF$2)</f>
        <v>0.38229999999999997</v>
      </c>
    </row>
    <row r="146" spans="1:27">
      <c r="A146">
        <v>6133</v>
      </c>
      <c r="B146" t="s">
        <v>6436</v>
      </c>
      <c r="C146" t="s">
        <v>12</v>
      </c>
      <c r="D146">
        <v>17</v>
      </c>
      <c r="E146">
        <v>43</v>
      </c>
      <c r="F146">
        <v>28.352648200000001</v>
      </c>
      <c r="G146">
        <v>4</v>
      </c>
      <c r="H146">
        <v>34</v>
      </c>
      <c r="I146">
        <v>2.2954840000000001</v>
      </c>
      <c r="J146">
        <f>(D146+E146/60+F146/3600)*15</f>
        <v>265.86813603416664</v>
      </c>
      <c r="K146">
        <f>IF(G146&lt;0, G146-H146/60-I146/3600, G146+H146/60+I146/3600)</f>
        <v>4.5673043011111112</v>
      </c>
      <c r="L146">
        <v>-41.45</v>
      </c>
      <c r="M146">
        <v>159.34</v>
      </c>
      <c r="N146">
        <v>39.85</v>
      </c>
      <c r="O146">
        <v>5.15</v>
      </c>
      <c r="P146">
        <v>3.93</v>
      </c>
      <c r="Q146">
        <v>2.75</v>
      </c>
      <c r="R146">
        <v>1.96</v>
      </c>
      <c r="S146">
        <v>2.278</v>
      </c>
      <c r="T146">
        <v>1.38</v>
      </c>
      <c r="U146" t="s">
        <v>11045</v>
      </c>
      <c r="V146" t="str">
        <f>LEFT($U146,2)</f>
        <v>K2</v>
      </c>
      <c r="W146" s="3">
        <f>_xlfn.XLOOKUP(V146,$AC$2:$AC$43,$AD$2:$AD$43,"none")</f>
        <v>0.92</v>
      </c>
      <c r="X146" s="3">
        <f>IF(ISNUMBER($W146), 4600 * (1 / (0.92 * $W146 + 1.7) + 1 / (0.92 * $W146 + 0.62)),"none")</f>
        <v>4943.4058698702656</v>
      </c>
      <c r="Y146" s="8">
        <f>IF(ISNUMBER($X146), _xlfn.XLOOKUP($X146,Sheet3!$A$2:$A$392,Sheet3!$B$2:$B$392,"none", 1,1), $AF$2)</f>
        <v>1</v>
      </c>
      <c r="Z146" s="8">
        <f>IF(ISNUMBER($X146), _xlfn.XLOOKUP($X146,Sheet3!$A$2:$A$392,Sheet3!$C$2:$C$392,"none", 1,1), $AF$2)</f>
        <v>0.79920000000000002</v>
      </c>
      <c r="AA146" s="8">
        <f>IF(ISNUMBER($X146), _xlfn.XLOOKUP($X146,Sheet3!$A$2:$A$392,Sheet3!$D$2:$D$392,"none", 1,1), $AF$2)</f>
        <v>0.60450000000000004</v>
      </c>
    </row>
    <row r="147" spans="1:27">
      <c r="A147">
        <v>7761</v>
      </c>
      <c r="B147" t="s">
        <v>8064</v>
      </c>
      <c r="C147" t="s">
        <v>25</v>
      </c>
      <c r="D147">
        <v>12</v>
      </c>
      <c r="E147">
        <v>15</v>
      </c>
      <c r="F147">
        <v>8.7167244999999998</v>
      </c>
      <c r="G147">
        <v>-58</v>
      </c>
      <c r="H147">
        <v>44</v>
      </c>
      <c r="I147">
        <v>56.136935999999999</v>
      </c>
      <c r="J147">
        <f>(D147+E147/60+F147/3600)*15</f>
        <v>183.78631968541666</v>
      </c>
      <c r="K147">
        <f>IF(G147&lt;0, G147-H147/60-I147/3600, G147+H147/60+I147/3600)</f>
        <v>-58.74892692666667</v>
      </c>
      <c r="L147">
        <v>-35.81</v>
      </c>
      <c r="M147">
        <v>-10.36</v>
      </c>
      <c r="N147">
        <v>9.4499999999999993</v>
      </c>
      <c r="O147">
        <v>1.63</v>
      </c>
      <c r="P147">
        <v>2.5680000000000001</v>
      </c>
      <c r="Q147">
        <v>2.7519999999999998</v>
      </c>
      <c r="R147" t="s">
        <v>9341</v>
      </c>
      <c r="S147">
        <v>2.7010000000000001</v>
      </c>
      <c r="T147" t="s">
        <v>9341</v>
      </c>
      <c r="U147" t="s">
        <v>9354</v>
      </c>
      <c r="V147" t="str">
        <f>LEFT($U147,2)</f>
        <v>B2</v>
      </c>
      <c r="W147" s="3">
        <f>_xlfn.XLOOKUP(V147,$AC$2:$AC$43,$AD$2:$AD$43,"none")</f>
        <v>-0.24</v>
      </c>
      <c r="X147" s="3">
        <f>IF(ISNUMBER($W147), 4600 * (1 / (0.92 * $W147 + 1.7) + 1 / (0.92 * $W147 + 0.62)),"none")</f>
        <v>14632.835167360139</v>
      </c>
      <c r="Y147" s="8">
        <f>IF(ISNUMBER($X147), _xlfn.XLOOKUP($X147,Sheet3!$A$2:$A$392,Sheet3!$B$2:$B$392,"none", 1,1), $AF$2)</f>
        <v>0.47989999999999999</v>
      </c>
      <c r="Z147" s="8">
        <f>IF(ISNUMBER($X147), _xlfn.XLOOKUP($X147,Sheet3!$A$2:$A$392,Sheet3!$C$2:$C$392,"none", 1,1), $AF$2)</f>
        <v>0.58679999999999999</v>
      </c>
      <c r="AA147" s="8">
        <f>IF(ISNUMBER($X147), _xlfn.XLOOKUP($X147,Sheet3!$A$2:$A$392,Sheet3!$D$2:$D$392,"none", 1,1), $AF$2)</f>
        <v>1</v>
      </c>
    </row>
    <row r="148" spans="1:27">
      <c r="A148">
        <v>7560</v>
      </c>
      <c r="B148" t="s">
        <v>7863</v>
      </c>
      <c r="C148" t="s">
        <v>16</v>
      </c>
      <c r="D148">
        <v>10</v>
      </c>
      <c r="E148">
        <v>42</v>
      </c>
      <c r="F148">
        <v>57.401967399999997</v>
      </c>
      <c r="G148">
        <v>-64</v>
      </c>
      <c r="H148">
        <v>23</v>
      </c>
      <c r="I148">
        <v>40.020795999999997</v>
      </c>
      <c r="J148">
        <f>(D148+E148/60+F148/3600)*15</f>
        <v>160.73917486416664</v>
      </c>
      <c r="K148">
        <f>IF(G148&lt;0, G148-H148/60-I148/3600, G148+H148/60+I148/3600)</f>
        <v>-64.394450221111114</v>
      </c>
      <c r="L148">
        <v>-18.36</v>
      </c>
      <c r="M148">
        <v>12.03</v>
      </c>
      <c r="N148">
        <v>7.16</v>
      </c>
      <c r="O148">
        <v>1.53</v>
      </c>
      <c r="P148">
        <v>2.54</v>
      </c>
      <c r="Q148">
        <v>2.76</v>
      </c>
      <c r="R148">
        <v>2.87</v>
      </c>
      <c r="S148" t="s">
        <v>9341</v>
      </c>
      <c r="T148">
        <v>3.1</v>
      </c>
      <c r="U148" t="s">
        <v>11315</v>
      </c>
      <c r="V148" t="str">
        <f>LEFT($U148,2)</f>
        <v>B0</v>
      </c>
      <c r="W148" s="3">
        <f>_xlfn.XLOOKUP(V148,$AC$2:$AC$43,$AD$2:$AD$43,"none")</f>
        <v>-0.3</v>
      </c>
      <c r="X148" s="3">
        <f>IF(ISNUMBER($W148), 4600 * (1 / (0.92 * $W148 + 1.7) + 1 / (0.92 * $W148 + 0.62)),"none")</f>
        <v>16602.430101907499</v>
      </c>
      <c r="Y148" s="8">
        <f>IF(ISNUMBER($X148), _xlfn.XLOOKUP($X148,Sheet3!$A$2:$A$392,Sheet3!$B$2:$B$392,"none", 1,1), $AF$2)</f>
        <v>0.45090000000000002</v>
      </c>
      <c r="Z148" s="8">
        <f>IF(ISNUMBER($X148), _xlfn.XLOOKUP($X148,Sheet3!$A$2:$A$392,Sheet3!$C$2:$C$392,"none", 1,1), $AF$2)</f>
        <v>0.56169999999999998</v>
      </c>
      <c r="AA148" s="8">
        <f>IF(ISNUMBER($X148), _xlfn.XLOOKUP($X148,Sheet3!$A$2:$A$392,Sheet3!$D$2:$D$392,"none", 1,1), $AF$2)</f>
        <v>1</v>
      </c>
    </row>
    <row r="149" spans="1:27">
      <c r="A149">
        <v>8565</v>
      </c>
      <c r="B149" t="s">
        <v>8868</v>
      </c>
      <c r="C149" t="s">
        <v>41</v>
      </c>
      <c r="D149">
        <v>15</v>
      </c>
      <c r="E149">
        <v>35</v>
      </c>
      <c r="F149">
        <v>8.4483499999999996</v>
      </c>
      <c r="G149">
        <v>-41</v>
      </c>
      <c r="H149">
        <v>10</v>
      </c>
      <c r="I149">
        <v>0.32469999999999999</v>
      </c>
      <c r="J149">
        <f>(D149+E149/60+F149/3600)*15</f>
        <v>233.78520145833335</v>
      </c>
      <c r="K149">
        <f>IF(G149&lt;0, G149-H149/60-I149/3600, G149+H149/60+I149/3600)</f>
        <v>-41.166756861111111</v>
      </c>
      <c r="L149">
        <v>-15.62</v>
      </c>
      <c r="M149">
        <v>-25.43</v>
      </c>
      <c r="N149">
        <v>7.75</v>
      </c>
      <c r="O149">
        <v>1.76</v>
      </c>
      <c r="P149">
        <v>2.5859999999999999</v>
      </c>
      <c r="Q149">
        <v>2.7650000000000001</v>
      </c>
      <c r="R149" t="s">
        <v>9341</v>
      </c>
      <c r="S149" t="s">
        <v>9341</v>
      </c>
      <c r="T149" t="s">
        <v>9341</v>
      </c>
      <c r="U149" t="s">
        <v>9354</v>
      </c>
      <c r="V149" t="str">
        <f>LEFT($U149,2)</f>
        <v>B2</v>
      </c>
      <c r="W149" s="3">
        <f>_xlfn.XLOOKUP(V149,$AC$2:$AC$43,$AD$2:$AD$43,"none")</f>
        <v>-0.24</v>
      </c>
      <c r="X149" s="3">
        <f>IF(ISNUMBER($W149), 4600 * (1 / (0.92 * $W149 + 1.7) + 1 / (0.92 * $W149 + 0.62)),"none")</f>
        <v>14632.835167360139</v>
      </c>
      <c r="Y149" s="8">
        <f>IF(ISNUMBER($X149), _xlfn.XLOOKUP($X149,Sheet3!$A$2:$A$392,Sheet3!$B$2:$B$392,"none", 1,1), $AF$2)</f>
        <v>0.47989999999999999</v>
      </c>
      <c r="Z149" s="8">
        <f>IF(ISNUMBER($X149), _xlfn.XLOOKUP($X149,Sheet3!$A$2:$A$392,Sheet3!$C$2:$C$392,"none", 1,1), $AF$2)</f>
        <v>0.58679999999999999</v>
      </c>
      <c r="AA149" s="8">
        <f>IF(ISNUMBER($X149), _xlfn.XLOOKUP($X149,Sheet3!$A$2:$A$392,Sheet3!$D$2:$D$392,"none", 1,1), $AF$2)</f>
        <v>1</v>
      </c>
    </row>
    <row r="150" spans="1:27">
      <c r="A150">
        <v>2085</v>
      </c>
      <c r="B150" t="s">
        <v>2386</v>
      </c>
      <c r="C150" t="s">
        <v>16</v>
      </c>
      <c r="D150">
        <v>5</v>
      </c>
      <c r="E150">
        <v>35</v>
      </c>
      <c r="F150">
        <v>25.9819073</v>
      </c>
      <c r="G150">
        <v>-5</v>
      </c>
      <c r="H150">
        <v>54</v>
      </c>
      <c r="I150">
        <v>35.643537000000002</v>
      </c>
      <c r="J150">
        <f>(D150+E150/60+F150/3600)*15</f>
        <v>83.858257947083331</v>
      </c>
      <c r="K150">
        <f>IF(G150&lt;0, G150-H150/60-I150/3600, G150+H150/60+I150/3600)</f>
        <v>-5.9099009825</v>
      </c>
      <c r="L150">
        <v>1.42</v>
      </c>
      <c r="M150">
        <v>-0.46</v>
      </c>
      <c r="N150">
        <v>1.4</v>
      </c>
      <c r="O150">
        <v>1.45</v>
      </c>
      <c r="P150">
        <v>2.5299999999999998</v>
      </c>
      <c r="Q150">
        <v>2.77</v>
      </c>
      <c r="R150" t="s">
        <v>9341</v>
      </c>
      <c r="S150" t="s">
        <v>9341</v>
      </c>
      <c r="T150" t="s">
        <v>9341</v>
      </c>
      <c r="U150" t="s">
        <v>10109</v>
      </c>
      <c r="V150" t="str">
        <f>LEFT($U150,2)</f>
        <v>O9</v>
      </c>
      <c r="W150" s="3" t="str">
        <f>_xlfn.XLOOKUP(V150,$AC$2:$AC$43,$AD$2:$AD$43,"none")</f>
        <v>none</v>
      </c>
      <c r="X150" s="3" t="str">
        <f>IF(ISNUMBER($W150), 4600 * (1 / (0.92 * $W150 + 1.7) + 1 / (0.92 * $W150 + 0.62)),"none")</f>
        <v>none</v>
      </c>
      <c r="Y150" s="8">
        <f>IF(ISNUMBER($X150), _xlfn.XLOOKUP($X150,Sheet3!$A$2:$A$392,Sheet3!$B$2:$B$392,"none", 1,1), $AF$2)</f>
        <v>0.8</v>
      </c>
      <c r="Z150" s="8">
        <f>IF(ISNUMBER($X150), _xlfn.XLOOKUP($X150,Sheet3!$A$2:$A$392,Sheet3!$C$2:$C$392,"none", 1,1), $AF$2)</f>
        <v>0.8</v>
      </c>
      <c r="AA150" s="8">
        <f>IF(ISNUMBER($X150), _xlfn.XLOOKUP($X150,Sheet3!$A$2:$A$392,Sheet3!$D$2:$D$392,"none", 1,1), $AF$2)</f>
        <v>0.8</v>
      </c>
    </row>
    <row r="151" spans="1:27">
      <c r="A151">
        <v>6445</v>
      </c>
      <c r="B151" t="s">
        <v>6748</v>
      </c>
      <c r="C151" t="s">
        <v>16</v>
      </c>
      <c r="D151">
        <v>16</v>
      </c>
      <c r="E151">
        <v>30</v>
      </c>
      <c r="F151">
        <v>13.1995466</v>
      </c>
      <c r="G151">
        <v>21</v>
      </c>
      <c r="H151">
        <v>29</v>
      </c>
      <c r="I151">
        <v>22.600777999999998</v>
      </c>
      <c r="J151">
        <f>(D151+E151/60+F151/3600)*15</f>
        <v>247.55499811083331</v>
      </c>
      <c r="K151">
        <f>IF(G151&lt;0, G151-H151/60-I151/3600, G151+H151/60+I151/3600)</f>
        <v>21.489611327222224</v>
      </c>
      <c r="L151">
        <v>-99.15</v>
      </c>
      <c r="M151">
        <v>-15.39</v>
      </c>
      <c r="N151">
        <v>23.44</v>
      </c>
      <c r="O151">
        <v>4.3899999999999997</v>
      </c>
      <c r="P151">
        <v>3.7</v>
      </c>
      <c r="Q151">
        <v>2.77</v>
      </c>
      <c r="R151">
        <v>2.13</v>
      </c>
      <c r="S151" t="s">
        <v>9341</v>
      </c>
      <c r="T151">
        <v>1.65</v>
      </c>
      <c r="U151" t="s">
        <v>11112</v>
      </c>
      <c r="V151" t="str">
        <f>LEFT($U151,2)</f>
        <v>G7</v>
      </c>
      <c r="W151" s="3" t="str">
        <f>_xlfn.XLOOKUP(V151,$AC$2:$AC$43,$AD$2:$AD$43,"none")</f>
        <v>none</v>
      </c>
      <c r="X151" s="3" t="str">
        <f>IF(ISNUMBER($W151), 4600 * (1 / (0.92 * $W151 + 1.7) + 1 / (0.92 * $W151 + 0.62)),"none")</f>
        <v>none</v>
      </c>
      <c r="Y151" s="8">
        <f>IF(ISNUMBER($X151), _xlfn.XLOOKUP($X151,Sheet3!$A$2:$A$392,Sheet3!$B$2:$B$392,"none", 1,1), $AF$2)</f>
        <v>0.8</v>
      </c>
      <c r="Z151" s="8">
        <f>IF(ISNUMBER($X151), _xlfn.XLOOKUP($X151,Sheet3!$A$2:$A$392,Sheet3!$C$2:$C$392,"none", 1,1), $AF$2)</f>
        <v>0.8</v>
      </c>
      <c r="AA151" s="8">
        <f>IF(ISNUMBER($X151), _xlfn.XLOOKUP($X151,Sheet3!$A$2:$A$392,Sheet3!$D$2:$D$392,"none", 1,1), $AF$2)</f>
        <v>0.8</v>
      </c>
    </row>
    <row r="152" spans="1:27">
      <c r="A152">
        <v>1910</v>
      </c>
      <c r="B152" t="s">
        <v>2211</v>
      </c>
      <c r="C152" t="s">
        <v>12</v>
      </c>
      <c r="D152">
        <v>5</v>
      </c>
      <c r="E152">
        <v>7</v>
      </c>
      <c r="F152">
        <v>50.985489999999999</v>
      </c>
      <c r="G152">
        <v>-5</v>
      </c>
      <c r="H152">
        <v>5</v>
      </c>
      <c r="I152">
        <v>11.205500000000001</v>
      </c>
      <c r="J152">
        <f>(D152+E152/60+F152/3600)*15</f>
        <v>76.962439541666654</v>
      </c>
      <c r="K152">
        <f>IF(G152&lt;0, G152-H152/60-I152/3600, G152+H152/60+I152/3600)</f>
        <v>-5.0864459722222222</v>
      </c>
      <c r="L152">
        <v>-82.82</v>
      </c>
      <c r="M152">
        <v>-75.39</v>
      </c>
      <c r="N152">
        <v>36.5</v>
      </c>
      <c r="O152">
        <v>3.02</v>
      </c>
      <c r="P152">
        <v>2.92</v>
      </c>
      <c r="Q152">
        <v>2.79</v>
      </c>
      <c r="R152">
        <v>2.65</v>
      </c>
      <c r="S152" t="s">
        <v>9341</v>
      </c>
      <c r="T152">
        <v>2.57</v>
      </c>
      <c r="U152" t="s">
        <v>9717</v>
      </c>
      <c r="V152" t="str">
        <f>LEFT($U152,2)</f>
        <v>A3</v>
      </c>
      <c r="W152" s="3">
        <f>_xlfn.XLOOKUP(V152,$AC$2:$AC$43,$AD$2:$AD$43,"none")</f>
        <v>0.08</v>
      </c>
      <c r="X152" s="3">
        <f>IF(ISNUMBER($W152), 4600 * (1 / (0.92 * $W152 + 1.7) + 1 / (0.92 * $W152 + 0.62)),"none")</f>
        <v>9225.6595386701993</v>
      </c>
      <c r="Y152" s="8">
        <f>IF(ISNUMBER($X152), _xlfn.XLOOKUP($X152,Sheet3!$A$2:$A$392,Sheet3!$B$2:$B$392,"none", 1,1), $AF$2)</f>
        <v>0.67030000000000001</v>
      </c>
      <c r="Z152" s="8">
        <f>IF(ISNUMBER($X152), _xlfn.XLOOKUP($X152,Sheet3!$A$2:$A$392,Sheet3!$C$2:$C$392,"none", 1,1), $AF$2)</f>
        <v>0.73619999999999997</v>
      </c>
      <c r="AA152" s="8">
        <f>IF(ISNUMBER($X152), _xlfn.XLOOKUP($X152,Sheet3!$A$2:$A$392,Sheet3!$D$2:$D$392,"none", 1,1), $AF$2)</f>
        <v>1</v>
      </c>
    </row>
    <row r="153" spans="1:27">
      <c r="A153">
        <v>4957</v>
      </c>
      <c r="B153" t="s">
        <v>5260</v>
      </c>
      <c r="C153" t="s">
        <v>12</v>
      </c>
      <c r="D153">
        <v>13</v>
      </c>
      <c r="E153">
        <v>2</v>
      </c>
      <c r="F153">
        <v>10.5978496</v>
      </c>
      <c r="G153">
        <v>10</v>
      </c>
      <c r="H153">
        <v>57</v>
      </c>
      <c r="I153">
        <v>32.941443</v>
      </c>
      <c r="J153">
        <f>(D153+E153/60+F153/3600)*15</f>
        <v>195.54415770666665</v>
      </c>
      <c r="K153">
        <f>IF(G153&lt;0, G153-H153/60-I153/3600, G153+H153/60+I153/3600)</f>
        <v>10.959150400833332</v>
      </c>
      <c r="L153">
        <v>-273.8</v>
      </c>
      <c r="M153">
        <v>19.96</v>
      </c>
      <c r="N153">
        <v>29.76</v>
      </c>
      <c r="O153">
        <v>4.45</v>
      </c>
      <c r="P153">
        <v>3.71</v>
      </c>
      <c r="Q153">
        <v>2.79</v>
      </c>
      <c r="R153">
        <v>2.16</v>
      </c>
      <c r="S153">
        <v>2.4550000000000001</v>
      </c>
      <c r="T153">
        <v>1.71</v>
      </c>
      <c r="U153" t="s">
        <v>9797</v>
      </c>
      <c r="V153" t="str">
        <f>LEFT($U153,2)</f>
        <v>G8</v>
      </c>
      <c r="W153" s="3">
        <f>_xlfn.XLOOKUP(V153,$AC$2:$AC$43,$AD$2:$AD$43,"none")</f>
        <v>0.74</v>
      </c>
      <c r="X153" s="3">
        <f>IF(ISNUMBER($W153), 4600 * (1 / (0.92 * $W153 + 1.7) + 1 / (0.92 * $W153 + 0.62)),"none")</f>
        <v>5468.4090187676065</v>
      </c>
      <c r="Y153" s="8">
        <f>IF(ISNUMBER($X153), _xlfn.XLOOKUP($X153,Sheet3!$A$2:$A$392,Sheet3!$B$2:$B$392,"none", 1,1), $AF$2)</f>
        <v>1</v>
      </c>
      <c r="Z153" s="8">
        <f>IF(ISNUMBER($X153), _xlfn.XLOOKUP($X153,Sheet3!$A$2:$A$392,Sheet3!$C$2:$C$392,"none", 1,1), $AF$2)</f>
        <v>0.85409999999999997</v>
      </c>
      <c r="AA153" s="8">
        <f>IF(ISNUMBER($X153), _xlfn.XLOOKUP($X153,Sheet3!$A$2:$A$392,Sheet3!$D$2:$D$392,"none", 1,1), $AF$2)</f>
        <v>0.72770000000000001</v>
      </c>
    </row>
    <row r="154" spans="1:27">
      <c r="A154">
        <v>7745</v>
      </c>
      <c r="B154" t="s">
        <v>8048</v>
      </c>
      <c r="C154" t="s">
        <v>12</v>
      </c>
      <c r="D154">
        <v>0</v>
      </c>
      <c r="E154">
        <v>25</v>
      </c>
      <c r="F154">
        <v>45.070360000000001</v>
      </c>
      <c r="G154">
        <v>-77</v>
      </c>
      <c r="H154">
        <v>15</v>
      </c>
      <c r="I154">
        <v>15.286</v>
      </c>
      <c r="J154">
        <f>(D154+E154/60+F154/3600)*15</f>
        <v>6.4377931666666663</v>
      </c>
      <c r="K154">
        <f>IF(G154&lt;0, G154-H154/60-I154/3600, G154+H154/60+I154/3600)</f>
        <v>-77.254246111111115</v>
      </c>
      <c r="L154">
        <v>2219.54</v>
      </c>
      <c r="M154">
        <v>324.08999999999997</v>
      </c>
      <c r="N154">
        <v>134.07</v>
      </c>
      <c r="O154">
        <v>3.52</v>
      </c>
      <c r="P154">
        <v>3.41</v>
      </c>
      <c r="Q154">
        <v>2.79</v>
      </c>
      <c r="R154">
        <v>2.2799999999999998</v>
      </c>
      <c r="S154">
        <v>2.681</v>
      </c>
      <c r="T154">
        <v>1.94</v>
      </c>
      <c r="U154" t="s">
        <v>9668</v>
      </c>
      <c r="V154" t="str">
        <f>LEFT($U154,2)</f>
        <v>G0</v>
      </c>
      <c r="W154" s="3">
        <f>_xlfn.XLOOKUP(V154,$AC$2:$AC$43,$AD$2:$AD$43,"none")</f>
        <v>0.6</v>
      </c>
      <c r="X154" s="3">
        <f>IF(ISNUMBER($W154), 4600 * (1 / (0.92 * $W154 + 1.7) + 1 / (0.92 * $W154 + 0.62)),"none")</f>
        <v>5967.5434501906539</v>
      </c>
      <c r="Y154" s="8">
        <f>IF(ISNUMBER($X154), _xlfn.XLOOKUP($X154,Sheet3!$A$2:$A$392,Sheet3!$B$2:$B$392,"none", 1,1), $AF$2)</f>
        <v>1</v>
      </c>
      <c r="Z154" s="8">
        <f>IF(ISNUMBER($X154), _xlfn.XLOOKUP($X154,Sheet3!$A$2:$A$392,Sheet3!$C$2:$C$392,"none", 1,1), $AF$2)</f>
        <v>0.90190000000000003</v>
      </c>
      <c r="AA154" s="8">
        <f>IF(ISNUMBER($X154), _xlfn.XLOOKUP($X154,Sheet3!$A$2:$A$392,Sheet3!$D$2:$D$392,"none", 1,1), $AF$2)</f>
        <v>0.84730000000000005</v>
      </c>
    </row>
    <row r="155" spans="1:27">
      <c r="A155">
        <v>2045</v>
      </c>
      <c r="B155" t="s">
        <v>2346</v>
      </c>
      <c r="C155" t="s">
        <v>21</v>
      </c>
      <c r="D155">
        <v>5</v>
      </c>
      <c r="E155">
        <v>35</v>
      </c>
      <c r="F155">
        <v>10.1</v>
      </c>
      <c r="G155">
        <v>9</v>
      </c>
      <c r="H155">
        <v>48</v>
      </c>
      <c r="I155">
        <v>47</v>
      </c>
      <c r="J155">
        <f>(D155+E155/60+F155/3600)*15</f>
        <v>83.792083333333338</v>
      </c>
      <c r="K155">
        <f>IF(G155&lt;0, G155-H155/60-I155/3600, G155+H155/60+I155/3600)</f>
        <v>9.8130555555555556</v>
      </c>
      <c r="L155">
        <v>1.194</v>
      </c>
      <c r="M155">
        <v>-2.1179999999999999</v>
      </c>
      <c r="N155">
        <v>2.46</v>
      </c>
      <c r="O155" t="s">
        <v>9341</v>
      </c>
      <c r="P155" t="s">
        <v>9341</v>
      </c>
      <c r="Q155">
        <v>2.8</v>
      </c>
      <c r="R155" t="s">
        <v>9341</v>
      </c>
      <c r="S155" t="s">
        <v>9341</v>
      </c>
      <c r="T155" t="s">
        <v>9341</v>
      </c>
      <c r="U155" t="s">
        <v>9341</v>
      </c>
      <c r="V155" t="str">
        <f>LEFT($U155,2)</f>
        <v>~</v>
      </c>
      <c r="W155" s="3" t="str">
        <f>_xlfn.XLOOKUP(V155,$AC$2:$AC$43,$AD$2:$AD$43,"none")</f>
        <v>none</v>
      </c>
      <c r="X155" s="3" t="str">
        <f>IF(ISNUMBER($W155), 4600 * (1 / (0.92 * $W155 + 1.7) + 1 / (0.92 * $W155 + 0.62)),"none")</f>
        <v>none</v>
      </c>
      <c r="Y155" s="8">
        <f>IF(ISNUMBER($X155), _xlfn.XLOOKUP($X155,Sheet3!$A$2:$A$392,Sheet3!$B$2:$B$392,"none", 1,1), $AF$2)</f>
        <v>0.8</v>
      </c>
      <c r="Z155" s="8">
        <f>IF(ISNUMBER($X155), _xlfn.XLOOKUP($X155,Sheet3!$A$2:$A$392,Sheet3!$C$2:$C$392,"none", 1,1), $AF$2)</f>
        <v>0.8</v>
      </c>
      <c r="AA155" s="8">
        <f>IF(ISNUMBER($X155), _xlfn.XLOOKUP($X155,Sheet3!$A$2:$A$392,Sheet3!$D$2:$D$392,"none", 1,1), $AF$2)</f>
        <v>0.8</v>
      </c>
    </row>
    <row r="156" spans="1:27">
      <c r="A156">
        <v>6585</v>
      </c>
      <c r="B156" t="s">
        <v>6888</v>
      </c>
      <c r="C156" t="s">
        <v>16</v>
      </c>
      <c r="D156">
        <v>16</v>
      </c>
      <c r="E156">
        <v>41</v>
      </c>
      <c r="F156">
        <v>17.16104</v>
      </c>
      <c r="G156">
        <v>31</v>
      </c>
      <c r="H156">
        <v>36</v>
      </c>
      <c r="I156">
        <v>9.7873000000000001</v>
      </c>
      <c r="J156">
        <f>(D156+E156/60+F156/3600)*15</f>
        <v>250.32150433333334</v>
      </c>
      <c r="K156">
        <f>IF(G156&lt;0, G156-H156/60-I156/3600, G156+H156/60+I156/3600)</f>
        <v>31.602718694444444</v>
      </c>
      <c r="L156">
        <v>-461.52</v>
      </c>
      <c r="M156">
        <v>342.28</v>
      </c>
      <c r="N156">
        <v>93.32</v>
      </c>
      <c r="O156">
        <v>3.64</v>
      </c>
      <c r="P156">
        <v>3.43</v>
      </c>
      <c r="Q156">
        <v>2.8</v>
      </c>
      <c r="R156">
        <v>2.31</v>
      </c>
      <c r="S156" t="s">
        <v>9341</v>
      </c>
      <c r="T156">
        <v>1.99</v>
      </c>
      <c r="U156" t="s">
        <v>10041</v>
      </c>
      <c r="V156" t="str">
        <f>LEFT($U156,2)</f>
        <v>G0</v>
      </c>
      <c r="W156" s="3">
        <f>_xlfn.XLOOKUP(V156,$AC$2:$AC$43,$AD$2:$AD$43,"none")</f>
        <v>0.6</v>
      </c>
      <c r="X156" s="3">
        <f>IF(ISNUMBER($W156), 4600 * (1 / (0.92 * $W156 + 1.7) + 1 / (0.92 * $W156 + 0.62)),"none")</f>
        <v>5967.5434501906539</v>
      </c>
      <c r="Y156" s="8">
        <f>IF(ISNUMBER($X156), _xlfn.XLOOKUP($X156,Sheet3!$A$2:$A$392,Sheet3!$B$2:$B$392,"none", 1,1), $AF$2)</f>
        <v>1</v>
      </c>
      <c r="Z156" s="8">
        <f>IF(ISNUMBER($X156), _xlfn.XLOOKUP($X156,Sheet3!$A$2:$A$392,Sheet3!$C$2:$C$392,"none", 1,1), $AF$2)</f>
        <v>0.90190000000000003</v>
      </c>
      <c r="AA156" s="8">
        <f>IF(ISNUMBER($X156), _xlfn.XLOOKUP($X156,Sheet3!$A$2:$A$392,Sheet3!$D$2:$D$392,"none", 1,1), $AF$2)</f>
        <v>0.84730000000000005</v>
      </c>
    </row>
    <row r="157" spans="1:27">
      <c r="A157">
        <v>954</v>
      </c>
      <c r="B157" t="s">
        <v>1255</v>
      </c>
      <c r="C157" t="s">
        <v>297</v>
      </c>
      <c r="D157">
        <v>17</v>
      </c>
      <c r="E157">
        <v>30</v>
      </c>
      <c r="F157">
        <v>25.961695899999999</v>
      </c>
      <c r="G157">
        <v>52</v>
      </c>
      <c r="H157">
        <v>18</v>
      </c>
      <c r="I157">
        <v>4.9993509999999999</v>
      </c>
      <c r="J157">
        <f>(D157+E157/60+F157/3600)*15</f>
        <v>262.60817373291667</v>
      </c>
      <c r="K157">
        <f>IF(G157&lt;0, G157-H157/60-I157/3600, G157+H157/60+I157/3600)</f>
        <v>52.301388708611107</v>
      </c>
      <c r="L157">
        <v>-15.89</v>
      </c>
      <c r="M157">
        <v>12.28</v>
      </c>
      <c r="N157">
        <v>8.58</v>
      </c>
      <c r="O157">
        <v>4.43</v>
      </c>
      <c r="P157">
        <v>3.79</v>
      </c>
      <c r="Q157">
        <v>2.81</v>
      </c>
      <c r="R157">
        <v>2.12</v>
      </c>
      <c r="S157">
        <v>2.379</v>
      </c>
      <c r="T157">
        <v>1.64</v>
      </c>
      <c r="U157" t="s">
        <v>9772</v>
      </c>
      <c r="V157" t="str">
        <f>LEFT($U157,2)</f>
        <v>G2</v>
      </c>
      <c r="W157" s="3">
        <f>_xlfn.XLOOKUP(V157,$AC$2:$AC$43,$AD$2:$AD$43,"none")</f>
        <v>0.63</v>
      </c>
      <c r="X157" s="3">
        <f>IF(ISNUMBER($W157), 4600 * (1 / (0.92 * $W157 + 1.7) + 1 / (0.92 * $W157 + 0.62)),"none")</f>
        <v>5852.5094139995554</v>
      </c>
      <c r="Y157" s="8">
        <f>IF(ISNUMBER($X157), _xlfn.XLOOKUP($X157,Sheet3!$A$2:$A$392,Sheet3!$B$2:$B$392,"none", 1,1), $AF$2)</f>
        <v>1</v>
      </c>
      <c r="Z157" s="8">
        <f>IF(ISNUMBER($X157), _xlfn.XLOOKUP($X157,Sheet3!$A$2:$A$392,Sheet3!$C$2:$C$392,"none", 1,1), $AF$2)</f>
        <v>0.89290000000000003</v>
      </c>
      <c r="AA157" s="8">
        <f>IF(ISNUMBER($X157), _xlfn.XLOOKUP($X157,Sheet3!$A$2:$A$392,Sheet3!$D$2:$D$392,"none", 1,1), $AF$2)</f>
        <v>0.82379999999999998</v>
      </c>
    </row>
    <row r="158" spans="1:27">
      <c r="A158">
        <v>2997</v>
      </c>
      <c r="B158" t="s">
        <v>3300</v>
      </c>
      <c r="C158" t="s">
        <v>11</v>
      </c>
      <c r="D158">
        <v>8</v>
      </c>
      <c r="E158">
        <v>7</v>
      </c>
      <c r="F158">
        <v>32.648823499999999</v>
      </c>
      <c r="G158">
        <v>-24</v>
      </c>
      <c r="H158">
        <v>18</v>
      </c>
      <c r="I158">
        <v>15.567945999999999</v>
      </c>
      <c r="J158">
        <f>(D158+E158/60+F158/3600)*15</f>
        <v>121.88603676458334</v>
      </c>
      <c r="K158">
        <f>IF(G158&lt;0, G158-H158/60-I158/3600, G158+H158/60+I158/3600)</f>
        <v>-24.304324429444446</v>
      </c>
      <c r="L158">
        <v>-83.35</v>
      </c>
      <c r="M158">
        <v>46.23</v>
      </c>
      <c r="N158">
        <v>51.33</v>
      </c>
      <c r="O158">
        <v>3.43</v>
      </c>
      <c r="P158">
        <v>3.24</v>
      </c>
      <c r="Q158">
        <v>2.81</v>
      </c>
      <c r="R158">
        <v>2.46</v>
      </c>
      <c r="S158">
        <v>2.67</v>
      </c>
      <c r="T158">
        <v>2.25</v>
      </c>
      <c r="U158" t="s">
        <v>10368</v>
      </c>
      <c r="V158" t="str">
        <f>LEFT($U158,2)</f>
        <v>F5</v>
      </c>
      <c r="W158" s="3">
        <f>_xlfn.XLOOKUP(V158,$AC$2:$AC$43,$AD$2:$AD$43,"none")</f>
        <v>0.45</v>
      </c>
      <c r="X158" s="3">
        <f>IF(ISNUMBER($W158), 4600 * (1 / (0.92 * $W158 + 1.7) + 1 / (0.92 * $W158 + 0.62)),"none")</f>
        <v>6624.7124722536864</v>
      </c>
      <c r="Y158" s="8">
        <f>IF(ISNUMBER($X158), _xlfn.XLOOKUP($X158,Sheet3!$A$2:$A$392,Sheet3!$B$2:$B$392,"none", 1,1), $AF$2)</f>
        <v>0.99370000000000003</v>
      </c>
      <c r="Z158" s="8">
        <f>IF(ISNUMBER($X158), _xlfn.XLOOKUP($X158,Sheet3!$A$2:$A$392,Sheet3!$C$2:$C$392,"none", 1,1), $AF$2)</f>
        <v>0.9526</v>
      </c>
      <c r="AA158" s="8">
        <f>IF(ISNUMBER($X158), _xlfn.XLOOKUP($X158,Sheet3!$A$2:$A$392,Sheet3!$D$2:$D$392,"none", 1,1), $AF$2)</f>
        <v>1</v>
      </c>
    </row>
    <row r="159" spans="1:27">
      <c r="A159">
        <v>5586</v>
      </c>
      <c r="B159" t="s">
        <v>5889</v>
      </c>
      <c r="C159" t="s">
        <v>297</v>
      </c>
      <c r="D159">
        <v>16</v>
      </c>
      <c r="E159">
        <v>35</v>
      </c>
      <c r="F159">
        <v>52.952852999999998</v>
      </c>
      <c r="G159">
        <v>-28</v>
      </c>
      <c r="H159">
        <v>12</v>
      </c>
      <c r="I159">
        <v>57.661515000000001</v>
      </c>
      <c r="J159">
        <f>(D159+E159/60+F159/3600)*15</f>
        <v>248.97063688750001</v>
      </c>
      <c r="K159">
        <f>IF(G159&lt;0, G159-H159/60-I159/3600, G159+H159/60+I159/3600)</f>
        <v>-28.216017087499999</v>
      </c>
      <c r="L159">
        <v>-9.89</v>
      </c>
      <c r="M159">
        <v>-22.83</v>
      </c>
      <c r="N159">
        <v>6.88</v>
      </c>
      <c r="O159">
        <v>1.55</v>
      </c>
      <c r="P159">
        <v>2.56</v>
      </c>
      <c r="Q159">
        <v>2.81</v>
      </c>
      <c r="R159">
        <v>2.93</v>
      </c>
      <c r="S159">
        <v>2.9329999999999998</v>
      </c>
      <c r="T159">
        <v>3.18</v>
      </c>
      <c r="U159" t="s">
        <v>10922</v>
      </c>
      <c r="V159" t="str">
        <f>LEFT($U159,2)</f>
        <v>B0</v>
      </c>
      <c r="W159" s="3">
        <f>_xlfn.XLOOKUP(V159,$AC$2:$AC$43,$AD$2:$AD$43,"none")</f>
        <v>-0.3</v>
      </c>
      <c r="X159" s="3">
        <f>IF(ISNUMBER($W159), 4600 * (1 / (0.92 * $W159 + 1.7) + 1 / (0.92 * $W159 + 0.62)),"none")</f>
        <v>16602.430101907499</v>
      </c>
      <c r="Y159" s="8">
        <f>IF(ISNUMBER($X159), _xlfn.XLOOKUP($X159,Sheet3!$A$2:$A$392,Sheet3!$B$2:$B$392,"none", 1,1), $AF$2)</f>
        <v>0.45090000000000002</v>
      </c>
      <c r="Z159" s="8">
        <f>IF(ISNUMBER($X159), _xlfn.XLOOKUP($X159,Sheet3!$A$2:$A$392,Sheet3!$C$2:$C$392,"none", 1,1), $AF$2)</f>
        <v>0.56169999999999998</v>
      </c>
      <c r="AA159" s="8">
        <f>IF(ISNUMBER($X159), _xlfn.XLOOKUP($X159,Sheet3!$A$2:$A$392,Sheet3!$D$2:$D$392,"none", 1,1), $AF$2)</f>
        <v>1</v>
      </c>
    </row>
    <row r="160" spans="1:27">
      <c r="A160">
        <v>5651</v>
      </c>
      <c r="B160" t="s">
        <v>5954</v>
      </c>
      <c r="C160" t="s">
        <v>12</v>
      </c>
      <c r="D160">
        <v>18</v>
      </c>
      <c r="E160">
        <v>27</v>
      </c>
      <c r="F160">
        <v>58.2407185</v>
      </c>
      <c r="G160">
        <v>-25</v>
      </c>
      <c r="H160">
        <v>25</v>
      </c>
      <c r="I160">
        <v>18.114588999999999</v>
      </c>
      <c r="J160">
        <f>(D160+E160/60+F160/3600)*15</f>
        <v>276.99266966041665</v>
      </c>
      <c r="K160">
        <f>IF(G160&lt;0, G160-H160/60-I160/3600, G160+H160/60+I160/3600)</f>
        <v>-25.421698496944444</v>
      </c>
      <c r="L160">
        <v>-44.76</v>
      </c>
      <c r="M160">
        <v>-185.66</v>
      </c>
      <c r="N160">
        <v>41.72</v>
      </c>
      <c r="O160">
        <v>4.75</v>
      </c>
      <c r="P160">
        <v>3.85</v>
      </c>
      <c r="Q160">
        <v>2.81</v>
      </c>
      <c r="R160">
        <v>2.06</v>
      </c>
      <c r="S160">
        <v>2.4079999999999999</v>
      </c>
      <c r="T160">
        <v>1.5</v>
      </c>
      <c r="U160" t="s">
        <v>9981</v>
      </c>
      <c r="V160" t="str">
        <f>LEFT($U160,2)</f>
        <v>K1</v>
      </c>
      <c r="W160" s="3">
        <f>_xlfn.XLOOKUP(V160,$AC$2:$AC$43,$AD$2:$AD$43,"none")</f>
        <v>0.86</v>
      </c>
      <c r="X160" s="3">
        <f>IF(ISNUMBER($W160), 4600 * (1 / (0.92 * $W160 + 1.7) + 1 / (0.92 * $W160 + 0.62)),"none")</f>
        <v>5106.1368670782376</v>
      </c>
      <c r="Y160" s="8">
        <f>IF(ISNUMBER($X160), _xlfn.XLOOKUP($X160,Sheet3!$A$2:$A$392,Sheet3!$B$2:$B$392,"none", 1,1), $AF$2)</f>
        <v>1</v>
      </c>
      <c r="Z160" s="8">
        <f>IF(ISNUMBER($X160), _xlfn.XLOOKUP($X160,Sheet3!$A$2:$A$392,Sheet3!$C$2:$C$392,"none", 1,1), $AF$2)</f>
        <v>0.82210000000000005</v>
      </c>
      <c r="AA160" s="8">
        <f>IF(ISNUMBER($X160), _xlfn.XLOOKUP($X160,Sheet3!$A$2:$A$392,Sheet3!$D$2:$D$392,"none", 1,1), $AF$2)</f>
        <v>0.65410000000000001</v>
      </c>
    </row>
    <row r="161" spans="1:27">
      <c r="A161">
        <v>8026</v>
      </c>
      <c r="B161" t="s">
        <v>8329</v>
      </c>
      <c r="C161" t="s">
        <v>16</v>
      </c>
      <c r="D161">
        <v>22</v>
      </c>
      <c r="E161">
        <v>18</v>
      </c>
      <c r="F161">
        <v>30.094783400000001</v>
      </c>
      <c r="G161">
        <v>-60</v>
      </c>
      <c r="H161">
        <v>15</v>
      </c>
      <c r="I161">
        <v>34.526307000000003</v>
      </c>
      <c r="J161">
        <f>(D161+E161/60+F161/3600)*15</f>
        <v>334.62539493083329</v>
      </c>
      <c r="K161">
        <f>IF(G161&lt;0, G161-H161/60-I161/3600, G161+H161/60+I161/3600)</f>
        <v>-60.259590640833331</v>
      </c>
      <c r="L161">
        <v>-70.72</v>
      </c>
      <c r="M161">
        <v>-39.44</v>
      </c>
      <c r="N161">
        <v>16.329999999999998</v>
      </c>
      <c r="O161">
        <v>5.75</v>
      </c>
      <c r="P161">
        <v>4.18</v>
      </c>
      <c r="Q161">
        <v>2.82</v>
      </c>
      <c r="R161">
        <v>1.76</v>
      </c>
      <c r="S161">
        <v>2.2210000000000001</v>
      </c>
      <c r="T161">
        <v>1.02</v>
      </c>
      <c r="U161" t="s">
        <v>9389</v>
      </c>
      <c r="V161" t="str">
        <f>LEFT($U161,2)</f>
        <v>K3</v>
      </c>
      <c r="W161" s="3">
        <f>_xlfn.XLOOKUP(V161,$AC$2:$AC$43,$AD$2:$AD$43,"none")</f>
        <v>0.95</v>
      </c>
      <c r="X161" s="3">
        <f>IF(ISNUMBER($W161), 4600 * (1 / (0.92 * $W161 + 1.7) + 1 / (0.92 * $W161 + 0.62)),"none")</f>
        <v>4866.084384156673</v>
      </c>
      <c r="Y161" s="8">
        <f>IF(ISNUMBER($X161), _xlfn.XLOOKUP($X161,Sheet3!$A$2:$A$392,Sheet3!$B$2:$B$392,"none", 1,1), $AF$2)</f>
        <v>1</v>
      </c>
      <c r="Z161" s="8">
        <f>IF(ISNUMBER($X161), _xlfn.XLOOKUP($X161,Sheet3!$A$2:$A$392,Sheet3!$C$2:$C$392,"none", 1,1), $AF$2)</f>
        <v>0.78720000000000001</v>
      </c>
      <c r="AA161" s="8">
        <f>IF(ISNUMBER($X161), _xlfn.XLOOKUP($X161,Sheet3!$A$2:$A$392,Sheet3!$D$2:$D$392,"none", 1,1), $AF$2)</f>
        <v>0.57969999999999999</v>
      </c>
    </row>
    <row r="162" spans="1:27">
      <c r="A162">
        <v>8780</v>
      </c>
      <c r="B162" t="s">
        <v>9085</v>
      </c>
      <c r="C162" t="s">
        <v>12</v>
      </c>
      <c r="D162">
        <v>12</v>
      </c>
      <c r="E162">
        <v>41</v>
      </c>
      <c r="F162">
        <v>31.033757000000001</v>
      </c>
      <c r="G162">
        <v>-48</v>
      </c>
      <c r="H162">
        <v>57</v>
      </c>
      <c r="I162">
        <v>35.684339999999999</v>
      </c>
      <c r="J162">
        <f>(D162+E162/60+F162/3600)*15</f>
        <v>190.37930732083333</v>
      </c>
      <c r="K162">
        <f>IF(G162&lt;0, G162-H162/60-I162/3600, G162+H162/60+I162/3600)</f>
        <v>-48.959912316666667</v>
      </c>
      <c r="L162">
        <v>-193.6</v>
      </c>
      <c r="M162">
        <v>-11.6</v>
      </c>
      <c r="N162" t="s">
        <v>9341</v>
      </c>
      <c r="O162" t="s">
        <v>9341</v>
      </c>
      <c r="P162">
        <v>2.84</v>
      </c>
      <c r="Q162">
        <v>2.82</v>
      </c>
      <c r="R162" t="s">
        <v>9341</v>
      </c>
      <c r="S162" t="s">
        <v>9341</v>
      </c>
      <c r="T162" t="s">
        <v>9341</v>
      </c>
      <c r="U162" t="s">
        <v>9887</v>
      </c>
      <c r="V162" t="str">
        <f>LEFT($U162,2)</f>
        <v>A1</v>
      </c>
      <c r="W162" s="3">
        <f>_xlfn.XLOOKUP(V162,$AC$2:$AC$43,$AD$2:$AD$43,"none")</f>
        <v>0.02</v>
      </c>
      <c r="X162" s="3">
        <f>IF(ISNUMBER($W162), 4600 * (1 / (0.92 * $W162 + 1.7) + 1 / (0.92 * $W162 + 0.62)),"none")</f>
        <v>9882.4225367888994</v>
      </c>
      <c r="Y162" s="8">
        <f>IF(ISNUMBER($X162), _xlfn.XLOOKUP($X162,Sheet3!$A$2:$A$392,Sheet3!$B$2:$B$392,"none", 1,1), $AF$2)</f>
        <v>0.63239999999999996</v>
      </c>
      <c r="Z162" s="8">
        <f>IF(ISNUMBER($X162), _xlfn.XLOOKUP($X162,Sheet3!$A$2:$A$392,Sheet3!$C$2:$C$392,"none", 1,1), $AF$2)</f>
        <v>0.70809999999999995</v>
      </c>
      <c r="AA162" s="8">
        <f>IF(ISNUMBER($X162), _xlfn.XLOOKUP($X162,Sheet3!$A$2:$A$392,Sheet3!$D$2:$D$392,"none", 1,1), $AF$2)</f>
        <v>1</v>
      </c>
    </row>
    <row r="163" spans="1:27">
      <c r="A163">
        <v>3463</v>
      </c>
      <c r="B163" t="s">
        <v>3766</v>
      </c>
      <c r="C163" t="s">
        <v>24</v>
      </c>
      <c r="D163">
        <v>21</v>
      </c>
      <c r="E163">
        <v>47</v>
      </c>
      <c r="F163">
        <v>2.4442395000000001</v>
      </c>
      <c r="G163">
        <v>-16</v>
      </c>
      <c r="H163">
        <v>7</v>
      </c>
      <c r="I163">
        <v>38.233507000000003</v>
      </c>
      <c r="J163">
        <f>(D163+E163/60+F163/3600)*15</f>
        <v>326.76018433125006</v>
      </c>
      <c r="K163">
        <f>IF(G163&lt;0, G163-H163/60-I163/3600, G163+H163/60+I163/3600)</f>
        <v>-16.127287085277779</v>
      </c>
      <c r="L163">
        <v>261.7</v>
      </c>
      <c r="M163">
        <v>-296.7</v>
      </c>
      <c r="N163">
        <v>84.27</v>
      </c>
      <c r="O163">
        <v>3.22</v>
      </c>
      <c r="P163">
        <v>3.12</v>
      </c>
      <c r="Q163">
        <v>2.83</v>
      </c>
      <c r="R163">
        <v>2.59</v>
      </c>
      <c r="S163">
        <v>2.8370000000000002</v>
      </c>
      <c r="T163">
        <v>2.4300000000000002</v>
      </c>
      <c r="U163" t="s">
        <v>10476</v>
      </c>
      <c r="V163" t="str">
        <f>LEFT($U163,2)</f>
        <v>kA</v>
      </c>
      <c r="W163" s="3" t="str">
        <f>_xlfn.XLOOKUP(V163,$AC$2:$AC$43,$AD$2:$AD$43,"none")</f>
        <v>none</v>
      </c>
      <c r="X163" s="3" t="str">
        <f>IF(ISNUMBER($W163), 4600 * (1 / (0.92 * $W163 + 1.7) + 1 / (0.92 * $W163 + 0.62)),"none")</f>
        <v>none</v>
      </c>
      <c r="Y163" s="8">
        <f>IF(ISNUMBER($X163), _xlfn.XLOOKUP($X163,Sheet3!$A$2:$A$392,Sheet3!$B$2:$B$392,"none", 1,1), $AF$2)</f>
        <v>0.8</v>
      </c>
      <c r="Z163" s="8">
        <f>IF(ISNUMBER($X163), _xlfn.XLOOKUP($X163,Sheet3!$A$2:$A$392,Sheet3!$C$2:$C$392,"none", 1,1), $AF$2)</f>
        <v>0.8</v>
      </c>
      <c r="AA163" s="8">
        <f>IF(ISNUMBER($X163), _xlfn.XLOOKUP($X163,Sheet3!$A$2:$A$392,Sheet3!$D$2:$D$392,"none", 1,1), $AF$2)</f>
        <v>0.8</v>
      </c>
    </row>
    <row r="164" spans="1:27">
      <c r="A164">
        <v>2093</v>
      </c>
      <c r="B164" t="s">
        <v>2394</v>
      </c>
      <c r="C164" t="s">
        <v>313</v>
      </c>
      <c r="D164">
        <v>5</v>
      </c>
      <c r="E164">
        <v>28</v>
      </c>
      <c r="F164">
        <v>14.7231588</v>
      </c>
      <c r="G164">
        <v>-20</v>
      </c>
      <c r="H164">
        <v>45</v>
      </c>
      <c r="I164">
        <v>33.987791000000001</v>
      </c>
      <c r="J164">
        <f>(D164+E164/60+F164/3600)*15</f>
        <v>82.061346494999995</v>
      </c>
      <c r="K164">
        <f>IF(G164&lt;0, G164-H164/60-I164/3600, G164+H164/60+I164/3600)</f>
        <v>-20.759441053055557</v>
      </c>
      <c r="L164">
        <v>-5.0199999999999996</v>
      </c>
      <c r="M164">
        <v>-86.01</v>
      </c>
      <c r="N164">
        <v>20.34</v>
      </c>
      <c r="O164">
        <v>4.13</v>
      </c>
      <c r="P164">
        <v>3.66</v>
      </c>
      <c r="Q164">
        <v>2.84</v>
      </c>
      <c r="R164">
        <v>2.19</v>
      </c>
      <c r="S164">
        <v>2.5019999999999998</v>
      </c>
      <c r="T164">
        <v>1.75</v>
      </c>
      <c r="U164" t="s">
        <v>10114</v>
      </c>
      <c r="V164" t="str">
        <f>LEFT($U164,2)</f>
        <v>G5</v>
      </c>
      <c r="W164" s="3">
        <f>_xlfn.XLOOKUP(V164,$AC$2:$AC$43,$AD$2:$AD$43,"none")</f>
        <v>0.68</v>
      </c>
      <c r="X164" s="3">
        <f>IF(ISNUMBER($W164), 4600 * (1 / (0.92 * $W164 + 1.7) + 1 / (0.92 * $W164 + 0.62)),"none")</f>
        <v>5670.9835338658331</v>
      </c>
      <c r="Y164" s="8">
        <f>IF(ISNUMBER($X164), _xlfn.XLOOKUP($X164,Sheet3!$A$2:$A$392,Sheet3!$B$2:$B$392,"none", 1,1), $AF$2)</f>
        <v>1</v>
      </c>
      <c r="Z164" s="8">
        <f>IF(ISNUMBER($X164), _xlfn.XLOOKUP($X164,Sheet3!$A$2:$A$392,Sheet3!$C$2:$C$392,"none", 1,1), $AF$2)</f>
        <v>0.874</v>
      </c>
      <c r="AA164" s="8">
        <f>IF(ISNUMBER($X164), _xlfn.XLOOKUP($X164,Sheet3!$A$2:$A$392,Sheet3!$D$2:$D$392,"none", 1,1), $AF$2)</f>
        <v>0.77600000000000002</v>
      </c>
    </row>
    <row r="165" spans="1:27">
      <c r="A165">
        <v>3892</v>
      </c>
      <c r="B165" t="s">
        <v>4195</v>
      </c>
      <c r="C165" t="s">
        <v>28</v>
      </c>
      <c r="D165">
        <v>0</v>
      </c>
      <c r="E165">
        <v>13</v>
      </c>
      <c r="F165">
        <v>14.1512308</v>
      </c>
      <c r="G165">
        <v>15</v>
      </c>
      <c r="H165">
        <v>11</v>
      </c>
      <c r="I165">
        <v>0.93675900000000001</v>
      </c>
      <c r="J165">
        <f>(D165+E165/60+F165/3600)*15</f>
        <v>3.3089634616666666</v>
      </c>
      <c r="K165">
        <f>IF(G165&lt;0, G165-H165/60-I165/3600, G165+H165/60+I165/3600)</f>
        <v>15.183593544166667</v>
      </c>
      <c r="L165">
        <v>1.98</v>
      </c>
      <c r="M165">
        <v>-9.2799999999999994</v>
      </c>
      <c r="N165">
        <v>8.33</v>
      </c>
      <c r="O165">
        <v>1.75</v>
      </c>
      <c r="P165">
        <v>2.61</v>
      </c>
      <c r="Q165">
        <v>2.84</v>
      </c>
      <c r="R165">
        <v>2.94</v>
      </c>
      <c r="S165">
        <v>2.702</v>
      </c>
      <c r="T165">
        <v>3.13</v>
      </c>
      <c r="U165" t="s">
        <v>9354</v>
      </c>
      <c r="V165" t="str">
        <f>LEFT($U165,2)</f>
        <v>B2</v>
      </c>
      <c r="W165" s="3">
        <f>_xlfn.XLOOKUP(V165,$AC$2:$AC$43,$AD$2:$AD$43,"none")</f>
        <v>-0.24</v>
      </c>
      <c r="X165" s="3">
        <f>IF(ISNUMBER($W165), 4600 * (1 / (0.92 * $W165 + 1.7) + 1 / (0.92 * $W165 + 0.62)),"none")</f>
        <v>14632.835167360139</v>
      </c>
      <c r="Y165" s="8">
        <f>IF(ISNUMBER($X165), _xlfn.XLOOKUP($X165,Sheet3!$A$2:$A$392,Sheet3!$B$2:$B$392,"none", 1,1), $AF$2)</f>
        <v>0.47989999999999999</v>
      </c>
      <c r="Z165" s="8">
        <f>IF(ISNUMBER($X165), _xlfn.XLOOKUP($X165,Sheet3!$A$2:$A$392,Sheet3!$C$2:$C$392,"none", 1,1), $AF$2)</f>
        <v>0.58679999999999999</v>
      </c>
      <c r="AA165" s="8">
        <f>IF(ISNUMBER($X165), _xlfn.XLOOKUP($X165,Sheet3!$A$2:$A$392,Sheet3!$D$2:$D$392,"none", 1,1), $AF$2)</f>
        <v>1</v>
      </c>
    </row>
    <row r="166" spans="1:27">
      <c r="A166">
        <v>7453</v>
      </c>
      <c r="B166" t="s">
        <v>7756</v>
      </c>
      <c r="C166" t="s">
        <v>12</v>
      </c>
      <c r="D166">
        <v>1</v>
      </c>
      <c r="E166">
        <v>58</v>
      </c>
      <c r="F166">
        <v>46.194669900000001</v>
      </c>
      <c r="G166">
        <v>-61</v>
      </c>
      <c r="H166">
        <v>34</v>
      </c>
      <c r="I166">
        <v>11.494778</v>
      </c>
      <c r="J166">
        <f>(D166+E166/60+F166/3600)*15</f>
        <v>29.692477791250003</v>
      </c>
      <c r="K166">
        <f>IF(G166&lt;0, G166-H166/60-I166/3600, G166+H166/60+I166/3600)</f>
        <v>-61.569859660555558</v>
      </c>
      <c r="L166">
        <v>263.66000000000003</v>
      </c>
      <c r="M166">
        <v>26.77</v>
      </c>
      <c r="N166">
        <v>45.43</v>
      </c>
      <c r="O166">
        <v>3.33</v>
      </c>
      <c r="P166">
        <v>3.13</v>
      </c>
      <c r="Q166">
        <v>2.84</v>
      </c>
      <c r="R166">
        <v>2.5499999999999998</v>
      </c>
      <c r="S166">
        <v>2.681</v>
      </c>
      <c r="T166">
        <v>2.39</v>
      </c>
      <c r="U166" t="s">
        <v>9654</v>
      </c>
      <c r="V166" t="str">
        <f>LEFT($U166,2)</f>
        <v>F0</v>
      </c>
      <c r="W166" s="3">
        <f>_xlfn.XLOOKUP(V166,$AC$2:$AC$43,$AD$2:$AD$43,"none")</f>
        <v>0.32</v>
      </c>
      <c r="X166" s="3">
        <f>IF(ISNUMBER($W166), 4600 * (1 / (0.92 * $W166 + 1.7) + 1 / (0.92 * $W166 + 0.62)),"none")</f>
        <v>7337.0792549848238</v>
      </c>
      <c r="Y166" s="8">
        <f>IF(ISNUMBER($X166), _xlfn.XLOOKUP($X166,Sheet3!$A$2:$A$392,Sheet3!$B$2:$B$392,"none", 1,1), $AF$2)</f>
        <v>0.86680000000000001</v>
      </c>
      <c r="Z166" s="8">
        <f>IF(ISNUMBER($X166), _xlfn.XLOOKUP($X166,Sheet3!$A$2:$A$392,Sheet3!$C$2:$C$392,"none", 1,1), $AF$2)</f>
        <v>0.87180000000000002</v>
      </c>
      <c r="AA166" s="8">
        <f>IF(ISNUMBER($X166), _xlfn.XLOOKUP($X166,Sheet3!$A$2:$A$392,Sheet3!$D$2:$D$392,"none", 1,1), $AF$2)</f>
        <v>1</v>
      </c>
    </row>
    <row r="167" spans="1:27">
      <c r="A167">
        <v>1552</v>
      </c>
      <c r="B167" t="s">
        <v>1853</v>
      </c>
      <c r="C167" t="s">
        <v>305</v>
      </c>
      <c r="D167">
        <v>3</v>
      </c>
      <c r="E167">
        <v>54</v>
      </c>
      <c r="F167">
        <v>7.9224750999999998</v>
      </c>
      <c r="G167">
        <v>31</v>
      </c>
      <c r="H167">
        <v>53</v>
      </c>
      <c r="I167">
        <v>1.0812619999999999</v>
      </c>
      <c r="J167">
        <f>(D167+E167/60+F167/3600)*15</f>
        <v>58.533010312916659</v>
      </c>
      <c r="K167">
        <f>IF(G167&lt;0, G167-H167/60-I167/3600, G167+H167/60+I167/3600)</f>
        <v>31.883633683888888</v>
      </c>
      <c r="L167">
        <v>5.77</v>
      </c>
      <c r="M167">
        <v>-9.92</v>
      </c>
      <c r="N167">
        <v>4.34</v>
      </c>
      <c r="O167">
        <v>2.19</v>
      </c>
      <c r="P167">
        <v>2.97</v>
      </c>
      <c r="Q167">
        <v>2.85</v>
      </c>
      <c r="R167">
        <v>2.71</v>
      </c>
      <c r="S167">
        <v>2.72</v>
      </c>
      <c r="T167">
        <v>2.62</v>
      </c>
      <c r="U167" t="s">
        <v>9604</v>
      </c>
      <c r="V167" t="str">
        <f>LEFT($U167,2)</f>
        <v>B1</v>
      </c>
      <c r="W167" s="3">
        <f>_xlfn.XLOOKUP(V167,$AC$2:$AC$43,$AD$2:$AD$43,"none")</f>
        <v>-0.26</v>
      </c>
      <c r="X167" s="3">
        <f>IF(ISNUMBER($W167), 4600 * (1 / (0.92 * $W167 + 1.7) + 1 / (0.92 * $W167 + 0.62)),"none")</f>
        <v>15228.791407033788</v>
      </c>
      <c r="Y167" s="8">
        <f>IF(ISNUMBER($X167), _xlfn.XLOOKUP($X167,Sheet3!$A$2:$A$392,Sheet3!$B$2:$B$392,"none", 1,1), $AF$2)</f>
        <v>0.47010000000000002</v>
      </c>
      <c r="Z167" s="8">
        <f>IF(ISNUMBER($X167), _xlfn.XLOOKUP($X167,Sheet3!$A$2:$A$392,Sheet3!$C$2:$C$392,"none", 1,1), $AF$2)</f>
        <v>0.57840000000000003</v>
      </c>
      <c r="AA167" s="8">
        <f>IF(ISNUMBER($X167), _xlfn.XLOOKUP($X167,Sheet3!$A$2:$A$392,Sheet3!$D$2:$D$392,"none", 1,1), $AF$2)</f>
        <v>1</v>
      </c>
    </row>
    <row r="168" spans="1:27">
      <c r="A168">
        <v>8222</v>
      </c>
      <c r="B168" t="s">
        <v>8525</v>
      </c>
      <c r="C168" t="s">
        <v>12</v>
      </c>
      <c r="D168">
        <v>15</v>
      </c>
      <c r="E168">
        <v>55</v>
      </c>
      <c r="F168">
        <v>8.5620636000000001</v>
      </c>
      <c r="G168">
        <v>-63</v>
      </c>
      <c r="H168">
        <v>25</v>
      </c>
      <c r="I168">
        <v>50.615530999999997</v>
      </c>
      <c r="J168">
        <f>(D168+E168/60+F168/3600)*15</f>
        <v>238.78567526500001</v>
      </c>
      <c r="K168">
        <f>IF(G168&lt;0, G168-H168/60-I168/3600, G168+H168/60+I168/3600)</f>
        <v>-63.430726536388889</v>
      </c>
      <c r="L168">
        <v>-188.66</v>
      </c>
      <c r="M168">
        <v>-401.85</v>
      </c>
      <c r="N168">
        <v>80.790000000000006</v>
      </c>
      <c r="O168">
        <v>3.19</v>
      </c>
      <c r="P168">
        <v>3.14</v>
      </c>
      <c r="Q168">
        <v>2.85</v>
      </c>
      <c r="R168">
        <v>2.5299999999999998</v>
      </c>
      <c r="S168">
        <v>2.7839999999999998</v>
      </c>
      <c r="T168">
        <v>2.38</v>
      </c>
      <c r="U168" t="s">
        <v>9401</v>
      </c>
      <c r="V168" t="str">
        <f>LEFT($U168,2)</f>
        <v>F1</v>
      </c>
      <c r="W168" s="3">
        <f>_xlfn.XLOOKUP(V168,$AC$2:$AC$43,$AD$2:$AD$43,"none")</f>
        <v>0.34</v>
      </c>
      <c r="X168" s="3">
        <f>IF(ISNUMBER($W168), 4600 * (1 / (0.92 * $W168 + 1.7) + 1 / (0.92 * $W168 + 0.62)),"none")</f>
        <v>7216.7629742546496</v>
      </c>
      <c r="Y168" s="8">
        <f>IF(ISNUMBER($X168), _xlfn.XLOOKUP($X168,Sheet3!$A$2:$A$392,Sheet3!$B$2:$B$392,"none", 1,1), $AF$2)</f>
        <v>0.88229999999999997</v>
      </c>
      <c r="Z168" s="8">
        <f>IF(ISNUMBER($X168), _xlfn.XLOOKUP($X168,Sheet3!$A$2:$A$392,Sheet3!$C$2:$C$392,"none", 1,1), $AF$2)</f>
        <v>0.88190000000000002</v>
      </c>
      <c r="AA168" s="8">
        <f>IF(ISNUMBER($X168), _xlfn.XLOOKUP($X168,Sheet3!$A$2:$A$392,Sheet3!$D$2:$D$392,"none", 1,1), $AF$2)</f>
        <v>1</v>
      </c>
    </row>
    <row r="169" spans="1:27">
      <c r="A169">
        <v>8430</v>
      </c>
      <c r="B169" t="s">
        <v>8733</v>
      </c>
      <c r="C169" t="s">
        <v>297</v>
      </c>
      <c r="D169">
        <v>17</v>
      </c>
      <c r="E169">
        <v>25</v>
      </c>
      <c r="F169">
        <v>17.987805318300001</v>
      </c>
      <c r="G169">
        <v>-55</v>
      </c>
      <c r="H169">
        <v>31</v>
      </c>
      <c r="I169">
        <v>47.574075999999998</v>
      </c>
      <c r="J169">
        <f>(D169+E169/60+F169/3600)*15</f>
        <v>261.32494918882628</v>
      </c>
      <c r="K169">
        <f>IF(G169&lt;0, G169-H169/60-I169/3600, G169+H169/60+I169/3600)</f>
        <v>-55.529881687777774</v>
      </c>
      <c r="L169">
        <v>-8.0389999999999997</v>
      </c>
      <c r="M169">
        <v>-25.927</v>
      </c>
      <c r="N169">
        <v>4.5599999999999996</v>
      </c>
      <c r="O169">
        <v>5.87</v>
      </c>
      <c r="P169">
        <v>4.3099999999999996</v>
      </c>
      <c r="Q169">
        <v>2.85</v>
      </c>
      <c r="R169" t="s">
        <v>9341</v>
      </c>
      <c r="S169">
        <v>2.391</v>
      </c>
      <c r="T169" t="s">
        <v>9341</v>
      </c>
      <c r="U169" t="s">
        <v>11480</v>
      </c>
      <c r="V169" t="str">
        <f>LEFT($U169,2)</f>
        <v>K0</v>
      </c>
      <c r="W169" s="3">
        <f>_xlfn.XLOOKUP(V169,$AC$2:$AC$43,$AD$2:$AD$43,"none")</f>
        <v>0.81</v>
      </c>
      <c r="X169" s="3">
        <f>IF(ISNUMBER($W169), 4600 * (1 / (0.92 * $W169 + 1.7) + 1 / (0.92 * $W169 + 0.62)),"none")</f>
        <v>5250.7063834266155</v>
      </c>
      <c r="Y169" s="8">
        <f>IF(ISNUMBER($X169), _xlfn.XLOOKUP($X169,Sheet3!$A$2:$A$392,Sheet3!$B$2:$B$392,"none", 1,1), $AF$2)</f>
        <v>1</v>
      </c>
      <c r="Z169" s="8">
        <f>IF(ISNUMBER($X169), _xlfn.XLOOKUP($X169,Sheet3!$A$2:$A$392,Sheet3!$C$2:$C$392,"none", 1,1), $AF$2)</f>
        <v>0.83299999999999996</v>
      </c>
      <c r="AA169" s="8">
        <f>IF(ISNUMBER($X169), _xlfn.XLOOKUP($X169,Sheet3!$A$2:$A$392,Sheet3!$D$2:$D$392,"none", 1,1), $AF$2)</f>
        <v>0.67869999999999997</v>
      </c>
    </row>
    <row r="170" spans="1:27">
      <c r="A170">
        <v>428</v>
      </c>
      <c r="B170" t="s">
        <v>727</v>
      </c>
      <c r="C170" t="s">
        <v>12</v>
      </c>
      <c r="D170">
        <v>19</v>
      </c>
      <c r="E170">
        <v>44</v>
      </c>
      <c r="F170">
        <v>58.478541300000003</v>
      </c>
      <c r="G170">
        <v>45</v>
      </c>
      <c r="H170">
        <v>7</v>
      </c>
      <c r="I170">
        <v>50.916066000000001</v>
      </c>
      <c r="J170">
        <f>(D170+E170/60+F170/3600)*15</f>
        <v>296.24366058875</v>
      </c>
      <c r="K170">
        <f>IF(G170&lt;0, G170-H170/60-I170/3600, G170+H170/60+I170/3600)</f>
        <v>45.130810018333335</v>
      </c>
      <c r="L170">
        <v>44.07</v>
      </c>
      <c r="M170">
        <v>48.66</v>
      </c>
      <c r="N170">
        <v>19.77</v>
      </c>
      <c r="O170">
        <v>2.75</v>
      </c>
      <c r="P170">
        <v>2.85</v>
      </c>
      <c r="Q170">
        <v>2.87</v>
      </c>
      <c r="R170">
        <v>2.88</v>
      </c>
      <c r="S170" t="s">
        <v>9341</v>
      </c>
      <c r="T170">
        <v>2.9</v>
      </c>
      <c r="U170" t="s">
        <v>9395</v>
      </c>
      <c r="V170" t="str">
        <f>LEFT($U170,2)</f>
        <v>A0</v>
      </c>
      <c r="W170" s="3">
        <f>_xlfn.XLOOKUP(V170,$AC$2:$AC$43,$AD$2:$AD$43,"none")</f>
        <v>-0.01</v>
      </c>
      <c r="X170" s="3">
        <f>IF(ISNUMBER($W170), 4600 * (1 / (0.92 * $W170 + 1.7) + 1 / (0.92 * $W170 + 0.62)),"none")</f>
        <v>10251.712375722911</v>
      </c>
      <c r="Y170" s="8">
        <f>IF(ISNUMBER($X170), _xlfn.XLOOKUP($X170,Sheet3!$A$2:$A$392,Sheet3!$B$2:$B$392,"none", 1,1), $AF$2)</f>
        <v>0.6109</v>
      </c>
      <c r="Z170" s="8">
        <f>IF(ISNUMBER($X170), _xlfn.XLOOKUP($X170,Sheet3!$A$2:$A$392,Sheet3!$C$2:$C$392,"none", 1,1), $AF$2)</f>
        <v>0.69189999999999996</v>
      </c>
      <c r="AA170" s="8">
        <f>IF(ISNUMBER($X170), _xlfn.XLOOKUP($X170,Sheet3!$A$2:$A$392,Sheet3!$D$2:$D$392,"none", 1,1), $AF$2)</f>
        <v>1</v>
      </c>
    </row>
    <row r="171" spans="1:27">
      <c r="A171">
        <v>1568</v>
      </c>
      <c r="B171" t="s">
        <v>1869</v>
      </c>
      <c r="C171" t="s">
        <v>22</v>
      </c>
      <c r="D171">
        <v>3</v>
      </c>
      <c r="E171">
        <v>47</v>
      </c>
      <c r="F171">
        <v>29.076552899999999</v>
      </c>
      <c r="G171">
        <v>24</v>
      </c>
      <c r="H171">
        <v>6</v>
      </c>
      <c r="I171">
        <v>18.488347000000001</v>
      </c>
      <c r="J171">
        <f>(D171+E171/60+F171/3600)*15</f>
        <v>56.871152303749994</v>
      </c>
      <c r="K171">
        <f>IF(G171&lt;0, G171-H171/60-I171/3600, G171+H171/60+I171/3600)</f>
        <v>24.105135651944448</v>
      </c>
      <c r="L171">
        <v>19.34</v>
      </c>
      <c r="M171">
        <v>-43.67</v>
      </c>
      <c r="N171">
        <v>8.09</v>
      </c>
      <c r="O171">
        <v>2.44</v>
      </c>
      <c r="P171">
        <v>2.78</v>
      </c>
      <c r="Q171">
        <v>2.87</v>
      </c>
      <c r="R171">
        <v>2.84</v>
      </c>
      <c r="S171">
        <v>2.7730000000000001</v>
      </c>
      <c r="T171">
        <v>2.88</v>
      </c>
      <c r="U171" t="s">
        <v>9471</v>
      </c>
      <c r="V171" t="str">
        <f>LEFT($U171,2)</f>
        <v>B7</v>
      </c>
      <c r="W171" s="3">
        <f>_xlfn.XLOOKUP(V171,$AC$2:$AC$43,$AD$2:$AD$43,"none")</f>
        <v>-0.13</v>
      </c>
      <c r="X171" s="3">
        <f>IF(ISNUMBER($W171), 4600 * (1 / (0.92 * $W171 + 1.7) + 1 / (0.92 * $W171 + 0.62)),"none")</f>
        <v>12103.301413538873</v>
      </c>
      <c r="Y171" s="8">
        <f>IF(ISNUMBER($X171), _xlfn.XLOOKUP($X171,Sheet3!$A$2:$A$392,Sheet3!$B$2:$B$392,"none", 1,1), $AF$2)</f>
        <v>0.53700000000000003</v>
      </c>
      <c r="Z171" s="8">
        <f>IF(ISNUMBER($X171), _xlfn.XLOOKUP($X171,Sheet3!$A$2:$A$392,Sheet3!$C$2:$C$392,"none", 1,1), $AF$2)</f>
        <v>0.63400000000000001</v>
      </c>
      <c r="AA171" s="8">
        <f>IF(ISNUMBER($X171), _xlfn.XLOOKUP($X171,Sheet3!$A$2:$A$392,Sheet3!$D$2:$D$392,"none", 1,1), $AF$2)</f>
        <v>1</v>
      </c>
    </row>
    <row r="172" spans="1:27">
      <c r="A172">
        <v>2365</v>
      </c>
      <c r="B172" t="s">
        <v>2666</v>
      </c>
      <c r="C172" t="s">
        <v>19</v>
      </c>
      <c r="D172">
        <v>6</v>
      </c>
      <c r="E172">
        <v>22</v>
      </c>
      <c r="F172">
        <v>57.626860000000001</v>
      </c>
      <c r="G172">
        <v>22</v>
      </c>
      <c r="H172">
        <v>30</v>
      </c>
      <c r="I172">
        <v>48.8979</v>
      </c>
      <c r="J172">
        <f>(D172+E172/60+F172/3600)*15</f>
        <v>95.740111916666663</v>
      </c>
      <c r="K172">
        <f>IF(G172&lt;0, G172-H172/60-I172/3600, G172+H172/60+I172/3600)</f>
        <v>22.513582750000001</v>
      </c>
      <c r="L172">
        <v>56.39</v>
      </c>
      <c r="M172">
        <v>-110.03</v>
      </c>
      <c r="N172">
        <v>14.08</v>
      </c>
      <c r="O172">
        <v>6.37</v>
      </c>
      <c r="P172">
        <v>4.51</v>
      </c>
      <c r="Q172">
        <v>2.87</v>
      </c>
      <c r="R172">
        <v>1.3</v>
      </c>
      <c r="S172" t="s">
        <v>9341</v>
      </c>
      <c r="T172">
        <v>-0.08</v>
      </c>
      <c r="U172" t="s">
        <v>10193</v>
      </c>
      <c r="V172" t="str">
        <f>LEFT($U172,2)</f>
        <v>M3</v>
      </c>
      <c r="W172" s="3">
        <f>_xlfn.XLOOKUP(V172,$AC$2:$AC$43,$AD$2:$AD$43,"none")</f>
        <v>1.5</v>
      </c>
      <c r="X172" s="3">
        <f>IF(ISNUMBER($W172), 4600 * (1 / (0.92 * $W172 + 1.7) + 1 / (0.92 * $W172 + 0.62)),"none")</f>
        <v>3793.5064935064934</v>
      </c>
      <c r="Y172" s="8">
        <f>IF(ISNUMBER($X172), _xlfn.XLOOKUP($X172,Sheet3!$A$2:$A$392,Sheet3!$B$2:$B$392,"none", 1,1), $AF$2)</f>
        <v>1</v>
      </c>
      <c r="Z172" s="8">
        <f>IF(ISNUMBER($X172), _xlfn.XLOOKUP($X172,Sheet3!$A$2:$A$392,Sheet3!$C$2:$C$392,"none", 1,1), $AF$2)</f>
        <v>0.63180000000000003</v>
      </c>
      <c r="AA172" s="8">
        <f>IF(ISNUMBER($X172), _xlfn.XLOOKUP($X172,Sheet3!$A$2:$A$392,Sheet3!$D$2:$D$392,"none", 1,1), $AF$2)</f>
        <v>0.31119999999999998</v>
      </c>
    </row>
    <row r="173" spans="1:27">
      <c r="A173">
        <v>4917</v>
      </c>
      <c r="B173" t="s">
        <v>5220</v>
      </c>
      <c r="C173" t="s">
        <v>17</v>
      </c>
      <c r="D173">
        <v>12</v>
      </c>
      <c r="E173">
        <v>56</v>
      </c>
      <c r="F173">
        <v>1.6662170999999999</v>
      </c>
      <c r="G173">
        <v>38</v>
      </c>
      <c r="H173">
        <v>19</v>
      </c>
      <c r="I173">
        <v>6.1541100000000002</v>
      </c>
      <c r="J173">
        <f>(D173+E173/60+F173/3600)*15</f>
        <v>194.00694257124999</v>
      </c>
      <c r="K173">
        <f>IF(G173&lt;0, G173-H173/60-I173/3600, G173+H173/60+I173/3600)</f>
        <v>38.318376141666668</v>
      </c>
      <c r="L173">
        <v>-235.08</v>
      </c>
      <c r="M173">
        <v>53.54</v>
      </c>
      <c r="N173">
        <v>28.41</v>
      </c>
      <c r="O173">
        <v>2.44</v>
      </c>
      <c r="P173">
        <v>2.76</v>
      </c>
      <c r="Q173">
        <v>2.88</v>
      </c>
      <c r="R173">
        <v>2.98</v>
      </c>
      <c r="S173" t="s">
        <v>9341</v>
      </c>
      <c r="T173">
        <v>3.05</v>
      </c>
      <c r="U173" t="s">
        <v>10781</v>
      </c>
      <c r="V173" t="str">
        <f>LEFT($U173,2)</f>
        <v>A0</v>
      </c>
      <c r="W173" s="3">
        <f>_xlfn.XLOOKUP(V173,$AC$2:$AC$43,$AD$2:$AD$43,"none")</f>
        <v>-0.01</v>
      </c>
      <c r="X173" s="3">
        <f>IF(ISNUMBER($W173), 4600 * (1 / (0.92 * $W173 + 1.7) + 1 / (0.92 * $W173 + 0.62)),"none")</f>
        <v>10251.712375722911</v>
      </c>
      <c r="Y173" s="8">
        <f>IF(ISNUMBER($X173), _xlfn.XLOOKUP($X173,Sheet3!$A$2:$A$392,Sheet3!$B$2:$B$392,"none", 1,1), $AF$2)</f>
        <v>0.6109</v>
      </c>
      <c r="Z173" s="8">
        <f>IF(ISNUMBER($X173), _xlfn.XLOOKUP($X173,Sheet3!$A$2:$A$392,Sheet3!$C$2:$C$392,"none", 1,1), $AF$2)</f>
        <v>0.69189999999999996</v>
      </c>
      <c r="AA173" s="8">
        <f>IF(ISNUMBER($X173), _xlfn.XLOOKUP($X173,Sheet3!$A$2:$A$392,Sheet3!$D$2:$D$392,"none", 1,1), $AF$2)</f>
        <v>1</v>
      </c>
    </row>
    <row r="174" spans="1:27">
      <c r="A174">
        <v>5779</v>
      </c>
      <c r="B174" t="s">
        <v>6082</v>
      </c>
      <c r="C174" t="s">
        <v>313</v>
      </c>
      <c r="D174">
        <v>19</v>
      </c>
      <c r="E174">
        <v>9</v>
      </c>
      <c r="F174">
        <v>45.832926</v>
      </c>
      <c r="G174">
        <v>-21</v>
      </c>
      <c r="H174">
        <v>1</v>
      </c>
      <c r="I174">
        <v>25.010335000000001</v>
      </c>
      <c r="J174">
        <f>(D174+E174/60+F174/3600)*15</f>
        <v>287.44097052500001</v>
      </c>
      <c r="K174">
        <f>IF(G174&lt;0, G174-H174/60-I174/3600, G174+H174/60+I174/3600)</f>
        <v>-21.023613981944443</v>
      </c>
      <c r="L174">
        <v>-1.36</v>
      </c>
      <c r="M174">
        <v>-36.450000000000003</v>
      </c>
      <c r="N174">
        <v>6.4</v>
      </c>
      <c r="O174">
        <v>3.46</v>
      </c>
      <c r="P174">
        <v>3.22</v>
      </c>
      <c r="Q174">
        <v>2.88</v>
      </c>
      <c r="R174">
        <v>2.54</v>
      </c>
      <c r="S174">
        <v>2.6360000000000001</v>
      </c>
      <c r="T174">
        <v>2.2999999999999998</v>
      </c>
      <c r="U174" t="s">
        <v>10950</v>
      </c>
      <c r="V174" t="str">
        <f>LEFT($U174,2)</f>
        <v>F2</v>
      </c>
      <c r="W174" s="3">
        <f>_xlfn.XLOOKUP(V174,$AC$2:$AC$43,$AD$2:$AD$43,"none")</f>
        <v>0.35</v>
      </c>
      <c r="X174" s="3">
        <f>IF(ISNUMBER($W174), 4600 * (1 / (0.92 * $W174 + 1.7) + 1 / (0.92 * $W174 + 0.62)),"none")</f>
        <v>7158.2024482287206</v>
      </c>
      <c r="Y174" s="8">
        <f>IF(ISNUMBER($X174), _xlfn.XLOOKUP($X174,Sheet3!$A$2:$A$392,Sheet3!$B$2:$B$392,"none", 1,1), $AF$2)</f>
        <v>0.89859999999999995</v>
      </c>
      <c r="Z174" s="8">
        <f>IF(ISNUMBER($X174), _xlfn.XLOOKUP($X174,Sheet3!$A$2:$A$392,Sheet3!$C$2:$C$392,"none", 1,1), $AF$2)</f>
        <v>0.89249999999999996</v>
      </c>
      <c r="AA174" s="8">
        <f>IF(ISNUMBER($X174), _xlfn.XLOOKUP($X174,Sheet3!$A$2:$A$392,Sheet3!$D$2:$D$392,"none", 1,1), $AF$2)</f>
        <v>1</v>
      </c>
    </row>
    <row r="175" spans="1:27">
      <c r="A175">
        <v>8677</v>
      </c>
      <c r="B175" t="s">
        <v>8982</v>
      </c>
      <c r="C175" t="s">
        <v>297</v>
      </c>
      <c r="D175">
        <v>16</v>
      </c>
      <c r="E175">
        <v>41</v>
      </c>
      <c r="F175">
        <v>17.464943999999999</v>
      </c>
      <c r="G175">
        <v>31</v>
      </c>
      <c r="H175">
        <v>36</v>
      </c>
      <c r="I175">
        <v>6.9728399999999997</v>
      </c>
      <c r="J175">
        <f>(D175+E175/60+F175/3600)*15</f>
        <v>250.32277060000001</v>
      </c>
      <c r="K175">
        <f>IF(G175&lt;0, G175-H175/60-I175/3600, G175+H175/60+I175/3600)</f>
        <v>31.601936900000002</v>
      </c>
      <c r="L175" t="s">
        <v>9341</v>
      </c>
      <c r="M175" t="s">
        <v>9341</v>
      </c>
      <c r="N175" t="s">
        <v>9341</v>
      </c>
      <c r="O175" t="s">
        <v>9341</v>
      </c>
      <c r="P175">
        <v>3.52</v>
      </c>
      <c r="Q175">
        <v>2.88</v>
      </c>
      <c r="R175" t="s">
        <v>9341</v>
      </c>
      <c r="S175" t="s">
        <v>9341</v>
      </c>
      <c r="T175" t="s">
        <v>9341</v>
      </c>
      <c r="U175" t="s">
        <v>9341</v>
      </c>
      <c r="V175" t="str">
        <f>LEFT($U175,2)</f>
        <v>~</v>
      </c>
      <c r="W175" s="3" t="str">
        <f>_xlfn.XLOOKUP(V175,$AC$2:$AC$43,$AD$2:$AD$43,"none")</f>
        <v>none</v>
      </c>
      <c r="X175" s="3" t="str">
        <f>IF(ISNUMBER($W175), 4600 * (1 / (0.92 * $W175 + 1.7) + 1 / (0.92 * $W175 + 0.62)),"none")</f>
        <v>none</v>
      </c>
      <c r="Y175" s="8">
        <f>IF(ISNUMBER($X175), _xlfn.XLOOKUP($X175,Sheet3!$A$2:$A$392,Sheet3!$B$2:$B$392,"none", 1,1), $AF$2)</f>
        <v>0.8</v>
      </c>
      <c r="Z175" s="8">
        <f>IF(ISNUMBER($X175), _xlfn.XLOOKUP($X175,Sheet3!$A$2:$A$392,Sheet3!$C$2:$C$392,"none", 1,1), $AF$2)</f>
        <v>0.8</v>
      </c>
      <c r="AA175" s="8">
        <f>IF(ISNUMBER($X175), _xlfn.XLOOKUP($X175,Sheet3!$A$2:$A$392,Sheet3!$D$2:$D$392,"none", 1,1), $AF$2)</f>
        <v>0.8</v>
      </c>
    </row>
    <row r="176" spans="1:27">
      <c r="A176">
        <v>8719</v>
      </c>
      <c r="B176" t="s">
        <v>9024</v>
      </c>
      <c r="C176" t="s">
        <v>12</v>
      </c>
      <c r="D176">
        <v>12</v>
      </c>
      <c r="E176">
        <v>41</v>
      </c>
      <c r="F176">
        <v>31.015370000000001</v>
      </c>
      <c r="G176">
        <v>-48</v>
      </c>
      <c r="H176">
        <v>57</v>
      </c>
      <c r="I176">
        <v>34.476660000000003</v>
      </c>
      <c r="J176">
        <f>(D176+E176/60+F176/3600)*15</f>
        <v>190.37923070833335</v>
      </c>
      <c r="K176">
        <f>IF(G176&lt;0, G176-H176/60-I176/3600, G176+H176/60+I176/3600)</f>
        <v>-48.959576850000005</v>
      </c>
      <c r="L176">
        <v>-193.6</v>
      </c>
      <c r="M176">
        <v>-11.6</v>
      </c>
      <c r="N176" t="s">
        <v>9341</v>
      </c>
      <c r="O176" t="s">
        <v>9341</v>
      </c>
      <c r="P176">
        <v>2.91</v>
      </c>
      <c r="Q176">
        <v>2.88</v>
      </c>
      <c r="R176" t="s">
        <v>9341</v>
      </c>
      <c r="S176" t="s">
        <v>9341</v>
      </c>
      <c r="T176" t="s">
        <v>9341</v>
      </c>
      <c r="U176" t="s">
        <v>9395</v>
      </c>
      <c r="V176" t="str">
        <f>LEFT($U176,2)</f>
        <v>A0</v>
      </c>
      <c r="W176" s="3">
        <f>_xlfn.XLOOKUP(V176,$AC$2:$AC$43,$AD$2:$AD$43,"none")</f>
        <v>-0.01</v>
      </c>
      <c r="X176" s="3">
        <f>IF(ISNUMBER($W176), 4600 * (1 / (0.92 * $W176 + 1.7) + 1 / (0.92 * $W176 + 0.62)),"none")</f>
        <v>10251.712375722911</v>
      </c>
      <c r="Y176" s="8">
        <f>IF(ISNUMBER($X176), _xlfn.XLOOKUP($X176,Sheet3!$A$2:$A$392,Sheet3!$B$2:$B$392,"none", 1,1), $AF$2)</f>
        <v>0.6109</v>
      </c>
      <c r="Z176" s="8">
        <f>IF(ISNUMBER($X176), _xlfn.XLOOKUP($X176,Sheet3!$A$2:$A$392,Sheet3!$C$2:$C$392,"none", 1,1), $AF$2)</f>
        <v>0.69189999999999996</v>
      </c>
      <c r="AA176" s="8">
        <f>IF(ISNUMBER($X176), _xlfn.XLOOKUP($X176,Sheet3!$A$2:$A$392,Sheet3!$D$2:$D$392,"none", 1,1), $AF$2)</f>
        <v>1</v>
      </c>
    </row>
    <row r="177" spans="1:27">
      <c r="A177">
        <v>1595</v>
      </c>
      <c r="B177" t="s">
        <v>1896</v>
      </c>
      <c r="C177" t="s">
        <v>28</v>
      </c>
      <c r="D177">
        <v>3</v>
      </c>
      <c r="E177">
        <v>57</v>
      </c>
      <c r="F177">
        <v>51.232047199999997</v>
      </c>
      <c r="G177">
        <v>40</v>
      </c>
      <c r="H177">
        <v>0</v>
      </c>
      <c r="I177">
        <v>36.775143</v>
      </c>
      <c r="J177">
        <f>(D177+E177/60+F177/3600)*15</f>
        <v>59.463466863333338</v>
      </c>
      <c r="K177">
        <f>IF(G177&lt;0, G177-H177/60-I177/3600, G177+H177/60+I177/3600)</f>
        <v>40.010215317499998</v>
      </c>
      <c r="L177">
        <v>14.06</v>
      </c>
      <c r="M177">
        <v>-23.78</v>
      </c>
      <c r="N177">
        <v>5.1100000000000003</v>
      </c>
      <c r="O177">
        <v>1.71</v>
      </c>
      <c r="P177">
        <v>2.71</v>
      </c>
      <c r="Q177">
        <v>2.89</v>
      </c>
      <c r="R177">
        <v>2.96</v>
      </c>
      <c r="S177">
        <v>2.7959999999999998</v>
      </c>
      <c r="T177">
        <v>3.14</v>
      </c>
      <c r="U177" t="s">
        <v>9950</v>
      </c>
      <c r="V177" t="str">
        <f>LEFT($U177,2)</f>
        <v>B1</v>
      </c>
      <c r="W177" s="3">
        <f>_xlfn.XLOOKUP(V177,$AC$2:$AC$43,$AD$2:$AD$43,"none")</f>
        <v>-0.26</v>
      </c>
      <c r="X177" s="3">
        <f>IF(ISNUMBER($W177), 4600 * (1 / (0.92 * $W177 + 1.7) + 1 / (0.92 * $W177 + 0.62)),"none")</f>
        <v>15228.791407033788</v>
      </c>
      <c r="Y177" s="8">
        <f>IF(ISNUMBER($X177), _xlfn.XLOOKUP($X177,Sheet3!$A$2:$A$392,Sheet3!$B$2:$B$392,"none", 1,1), $AF$2)</f>
        <v>0.47010000000000002</v>
      </c>
      <c r="Z177" s="8">
        <f>IF(ISNUMBER($X177), _xlfn.XLOOKUP($X177,Sheet3!$A$2:$A$392,Sheet3!$C$2:$C$392,"none", 1,1), $AF$2)</f>
        <v>0.57840000000000003</v>
      </c>
      <c r="AA177" s="8">
        <f>IF(ISNUMBER($X177), _xlfn.XLOOKUP($X177,Sheet3!$A$2:$A$392,Sheet3!$D$2:$D$392,"none", 1,1), $AF$2)</f>
        <v>1</v>
      </c>
    </row>
    <row r="178" spans="1:27">
      <c r="A178">
        <v>2738</v>
      </c>
      <c r="B178" t="s">
        <v>3041</v>
      </c>
      <c r="C178" t="s">
        <v>22</v>
      </c>
      <c r="D178">
        <v>7</v>
      </c>
      <c r="E178">
        <v>27</v>
      </c>
      <c r="F178">
        <v>9.0417372999999994</v>
      </c>
      <c r="G178">
        <v>8</v>
      </c>
      <c r="H178">
        <v>17</v>
      </c>
      <c r="I178">
        <v>21.536745</v>
      </c>
      <c r="J178">
        <f>(D178+E178/60+F178/3600)*15</f>
        <v>111.78767390541668</v>
      </c>
      <c r="K178">
        <f>IF(G178&lt;0, G178-H178/60-I178/3600, G178+H178/60+I178/3600)</f>
        <v>8.2893157624999994</v>
      </c>
      <c r="L178">
        <v>-51.76</v>
      </c>
      <c r="M178">
        <v>-38.29</v>
      </c>
      <c r="N178">
        <v>20.170000000000002</v>
      </c>
      <c r="O178">
        <v>2.52</v>
      </c>
      <c r="P178">
        <v>2.8</v>
      </c>
      <c r="Q178">
        <v>2.89</v>
      </c>
      <c r="R178">
        <v>2.9</v>
      </c>
      <c r="S178" t="s">
        <v>9341</v>
      </c>
      <c r="T178">
        <v>2.96</v>
      </c>
      <c r="U178" t="s">
        <v>10306</v>
      </c>
      <c r="V178" t="str">
        <f>LEFT($U178,2)</f>
        <v>B8</v>
      </c>
      <c r="W178" s="3">
        <f>_xlfn.XLOOKUP(V178,$AC$2:$AC$43,$AD$2:$AD$43,"none")</f>
        <v>-0.11</v>
      </c>
      <c r="X178" s="3">
        <f>IF(ISNUMBER($W178), 4600 * (1 / (0.92 * $W178 + 1.7) + 1 / (0.92 * $W178 + 0.62)),"none")</f>
        <v>11743.77313439976</v>
      </c>
      <c r="Y178" s="8">
        <f>IF(ISNUMBER($X178), _xlfn.XLOOKUP($X178,Sheet3!$A$2:$A$392,Sheet3!$B$2:$B$392,"none", 1,1), $AF$2)</f>
        <v>0.54959999999999998</v>
      </c>
      <c r="Z178" s="8">
        <f>IF(ISNUMBER($X178), _xlfn.XLOOKUP($X178,Sheet3!$A$2:$A$392,Sheet3!$C$2:$C$392,"none", 1,1), $AF$2)</f>
        <v>0.64410000000000001</v>
      </c>
      <c r="AA178" s="8">
        <f>IF(ISNUMBER($X178), _xlfn.XLOOKUP($X178,Sheet3!$A$2:$A$392,Sheet3!$D$2:$D$392,"none", 1,1), $AF$2)</f>
        <v>1</v>
      </c>
    </row>
    <row r="179" spans="1:27">
      <c r="A179">
        <v>3607</v>
      </c>
      <c r="B179" t="s">
        <v>3910</v>
      </c>
      <c r="C179" t="s">
        <v>297</v>
      </c>
      <c r="D179">
        <v>21</v>
      </c>
      <c r="E179">
        <v>31</v>
      </c>
      <c r="F179">
        <v>33.531714800000003</v>
      </c>
      <c r="G179">
        <v>-5</v>
      </c>
      <c r="H179">
        <v>34</v>
      </c>
      <c r="I179">
        <v>16.232005999999998</v>
      </c>
      <c r="J179">
        <f>(D179+E179/60+F179/3600)*15</f>
        <v>322.88971547833336</v>
      </c>
      <c r="K179">
        <f>IF(G179&lt;0, G179-H179/60-I179/3600, G179+H179/60+I179/3600)</f>
        <v>-5.5711755572222224</v>
      </c>
      <c r="L179">
        <v>18.77</v>
      </c>
      <c r="M179">
        <v>-8.2100000000000009</v>
      </c>
      <c r="N179">
        <v>6.07</v>
      </c>
      <c r="O179">
        <v>4.2699999999999996</v>
      </c>
      <c r="P179">
        <v>3.71</v>
      </c>
      <c r="Q179">
        <v>2.89</v>
      </c>
      <c r="R179">
        <v>2.29</v>
      </c>
      <c r="S179">
        <v>2.5609999999999999</v>
      </c>
      <c r="T179">
        <v>1.84</v>
      </c>
      <c r="U179" t="s">
        <v>9644</v>
      </c>
      <c r="V179" t="str">
        <f>LEFT($U179,2)</f>
        <v>G0</v>
      </c>
      <c r="W179" s="3">
        <f>_xlfn.XLOOKUP(V179,$AC$2:$AC$43,$AD$2:$AD$43,"none")</f>
        <v>0.6</v>
      </c>
      <c r="X179" s="3">
        <f>IF(ISNUMBER($W179), 4600 * (1 / (0.92 * $W179 + 1.7) + 1 / (0.92 * $W179 + 0.62)),"none")</f>
        <v>5967.5434501906539</v>
      </c>
      <c r="Y179" s="8">
        <f>IF(ISNUMBER($X179), _xlfn.XLOOKUP($X179,Sheet3!$A$2:$A$392,Sheet3!$B$2:$B$392,"none", 1,1), $AF$2)</f>
        <v>1</v>
      </c>
      <c r="Z179" s="8">
        <f>IF(ISNUMBER($X179), _xlfn.XLOOKUP($X179,Sheet3!$A$2:$A$392,Sheet3!$C$2:$C$392,"none", 1,1), $AF$2)</f>
        <v>0.90190000000000003</v>
      </c>
      <c r="AA179" s="8">
        <f>IF(ISNUMBER($X179), _xlfn.XLOOKUP($X179,Sheet3!$A$2:$A$392,Sheet3!$D$2:$D$392,"none", 1,1), $AF$2)</f>
        <v>0.84730000000000005</v>
      </c>
    </row>
    <row r="180" spans="1:27">
      <c r="A180">
        <v>5631</v>
      </c>
      <c r="B180" t="s">
        <v>5934</v>
      </c>
      <c r="C180" t="s">
        <v>28</v>
      </c>
      <c r="D180">
        <v>16</v>
      </c>
      <c r="E180">
        <v>21</v>
      </c>
      <c r="F180">
        <v>11.3157134</v>
      </c>
      <c r="G180">
        <v>-25</v>
      </c>
      <c r="H180">
        <v>35</v>
      </c>
      <c r="I180">
        <v>34.051476000000001</v>
      </c>
      <c r="J180">
        <f>(D180+E180/60+F180/3600)*15</f>
        <v>245.29714880583333</v>
      </c>
      <c r="K180">
        <f>IF(G180&lt;0, G180-H180/60-I180/3600, G180+H180/60+I180/3600)</f>
        <v>-25.592792076666665</v>
      </c>
      <c r="L180">
        <v>-10.6</v>
      </c>
      <c r="M180">
        <v>-16.28</v>
      </c>
      <c r="N180">
        <v>4.68</v>
      </c>
      <c r="O180">
        <v>2.3199999999999998</v>
      </c>
      <c r="P180">
        <v>3.02</v>
      </c>
      <c r="Q180">
        <v>2.89</v>
      </c>
      <c r="R180">
        <v>1.69</v>
      </c>
      <c r="S180">
        <v>3.415</v>
      </c>
      <c r="T180">
        <v>1.58</v>
      </c>
      <c r="U180" t="s">
        <v>10934</v>
      </c>
      <c r="V180" t="str">
        <f>LEFT($U180,2)</f>
        <v>O9</v>
      </c>
      <c r="W180" s="3" t="str">
        <f>_xlfn.XLOOKUP(V180,$AC$2:$AC$43,$AD$2:$AD$43,"none")</f>
        <v>none</v>
      </c>
      <c r="X180" s="3" t="str">
        <f>IF(ISNUMBER($W180), 4600 * (1 / (0.92 * $W180 + 1.7) + 1 / (0.92 * $W180 + 0.62)),"none")</f>
        <v>none</v>
      </c>
      <c r="Y180" s="8">
        <f>IF(ISNUMBER($X180), _xlfn.XLOOKUP($X180,Sheet3!$A$2:$A$392,Sheet3!$B$2:$B$392,"none", 1,1), $AF$2)</f>
        <v>0.8</v>
      </c>
      <c r="Z180" s="8">
        <f>IF(ISNUMBER($X180), _xlfn.XLOOKUP($X180,Sheet3!$A$2:$A$392,Sheet3!$C$2:$C$392,"none", 1,1), $AF$2)</f>
        <v>0.8</v>
      </c>
      <c r="AA180" s="8">
        <f>IF(ISNUMBER($X180), _xlfn.XLOOKUP($X180,Sheet3!$A$2:$A$392,Sheet3!$D$2:$D$392,"none", 1,1), $AF$2)</f>
        <v>0.8</v>
      </c>
    </row>
    <row r="181" spans="1:27">
      <c r="A181">
        <v>8055</v>
      </c>
      <c r="B181" t="s">
        <v>8358</v>
      </c>
      <c r="C181" t="s">
        <v>12</v>
      </c>
      <c r="D181">
        <v>15</v>
      </c>
      <c r="E181">
        <v>18</v>
      </c>
      <c r="F181">
        <v>54.581983399999999</v>
      </c>
      <c r="G181">
        <v>-68</v>
      </c>
      <c r="H181">
        <v>40</v>
      </c>
      <c r="I181">
        <v>46.365361999999998</v>
      </c>
      <c r="J181">
        <f>(D181+E181/60+F181/3600)*15</f>
        <v>229.72742493083337</v>
      </c>
      <c r="K181">
        <f>IF(G181&lt;0, G181-H181/60-I181/3600, G181+H181/60+I181/3600)</f>
        <v>-68.679545933888889</v>
      </c>
      <c r="L181">
        <v>-66.58</v>
      </c>
      <c r="M181">
        <v>-32.31</v>
      </c>
      <c r="N181">
        <v>17.739999999999998</v>
      </c>
      <c r="O181">
        <v>2.87</v>
      </c>
      <c r="P181">
        <v>2.89</v>
      </c>
      <c r="Q181">
        <v>2.89</v>
      </c>
      <c r="R181" t="s">
        <v>9341</v>
      </c>
      <c r="S181">
        <v>2.6930000000000001</v>
      </c>
      <c r="T181" t="s">
        <v>9341</v>
      </c>
      <c r="U181" t="s">
        <v>9433</v>
      </c>
      <c r="V181" t="str">
        <f>LEFT($U181,2)</f>
        <v>A1</v>
      </c>
      <c r="W181" s="3">
        <f>_xlfn.XLOOKUP(V181,$AC$2:$AC$43,$AD$2:$AD$43,"none")</f>
        <v>0.02</v>
      </c>
      <c r="X181" s="3">
        <f>IF(ISNUMBER($W181), 4600 * (1 / (0.92 * $W181 + 1.7) + 1 / (0.92 * $W181 + 0.62)),"none")</f>
        <v>9882.4225367888994</v>
      </c>
      <c r="Y181" s="8">
        <f>IF(ISNUMBER($X181), _xlfn.XLOOKUP($X181,Sheet3!$A$2:$A$392,Sheet3!$B$2:$B$392,"none", 1,1), $AF$2)</f>
        <v>0.63239999999999996</v>
      </c>
      <c r="Z181" s="8">
        <f>IF(ISNUMBER($X181), _xlfn.XLOOKUP($X181,Sheet3!$A$2:$A$392,Sheet3!$C$2:$C$392,"none", 1,1), $AF$2)</f>
        <v>0.70809999999999995</v>
      </c>
      <c r="AA181" s="8">
        <f>IF(ISNUMBER($X181), _xlfn.XLOOKUP($X181,Sheet3!$A$2:$A$392,Sheet3!$D$2:$D$392,"none", 1,1), $AF$2)</f>
        <v>1</v>
      </c>
    </row>
    <row r="182" spans="1:27">
      <c r="A182">
        <v>5580</v>
      </c>
      <c r="B182" t="s">
        <v>5883</v>
      </c>
      <c r="C182" t="s">
        <v>24</v>
      </c>
      <c r="D182">
        <v>15</v>
      </c>
      <c r="E182">
        <v>58</v>
      </c>
      <c r="F182">
        <v>51.1132378</v>
      </c>
      <c r="G182">
        <v>-26</v>
      </c>
      <c r="H182">
        <v>6</v>
      </c>
      <c r="I182">
        <v>50.788601999999997</v>
      </c>
      <c r="J182">
        <f>(D182+E182/60+F182/3600)*15</f>
        <v>239.71297182416666</v>
      </c>
      <c r="K182">
        <f>IF(G182&lt;0, G182-H182/60-I182/3600, G182+H182/60+I182/3600)</f>
        <v>-26.114107945000001</v>
      </c>
      <c r="L182">
        <v>-11.42</v>
      </c>
      <c r="M182">
        <v>-26.83</v>
      </c>
      <c r="N182">
        <v>5.57</v>
      </c>
      <c r="O182">
        <v>1.82</v>
      </c>
      <c r="P182">
        <v>2.71</v>
      </c>
      <c r="Q182">
        <v>2.91</v>
      </c>
      <c r="R182">
        <v>3</v>
      </c>
      <c r="S182">
        <v>2.9390000000000001</v>
      </c>
      <c r="T182">
        <v>3.2</v>
      </c>
      <c r="U182" t="s">
        <v>10920</v>
      </c>
      <c r="V182" t="str">
        <f>LEFT($U182,2)</f>
        <v>B1</v>
      </c>
      <c r="W182" s="3">
        <f>_xlfn.XLOOKUP(V182,$AC$2:$AC$43,$AD$2:$AD$43,"none")</f>
        <v>-0.26</v>
      </c>
      <c r="X182" s="3">
        <f>IF(ISNUMBER($W182), 4600 * (1 / (0.92 * $W182 + 1.7) + 1 / (0.92 * $W182 + 0.62)),"none")</f>
        <v>15228.791407033788</v>
      </c>
      <c r="Y182" s="8">
        <f>IF(ISNUMBER($X182), _xlfn.XLOOKUP($X182,Sheet3!$A$2:$A$392,Sheet3!$B$2:$B$392,"none", 1,1), $AF$2)</f>
        <v>0.47010000000000002</v>
      </c>
      <c r="Z182" s="8">
        <f>IF(ISNUMBER($X182), _xlfn.XLOOKUP($X182,Sheet3!$A$2:$A$392,Sheet3!$C$2:$C$392,"none", 1,1), $AF$2)</f>
        <v>0.57840000000000003</v>
      </c>
      <c r="AA182" s="8">
        <f>IF(ISNUMBER($X182), _xlfn.XLOOKUP($X182,Sheet3!$A$2:$A$392,Sheet3!$D$2:$D$392,"none", 1,1), $AF$2)</f>
        <v>1</v>
      </c>
    </row>
    <row r="183" spans="1:27">
      <c r="A183">
        <v>412</v>
      </c>
      <c r="B183" t="s">
        <v>711</v>
      </c>
      <c r="C183" t="s">
        <v>24</v>
      </c>
      <c r="D183">
        <v>3</v>
      </c>
      <c r="E183">
        <v>4</v>
      </c>
      <c r="F183">
        <v>47.790740999999997</v>
      </c>
      <c r="G183">
        <v>53</v>
      </c>
      <c r="H183">
        <v>30</v>
      </c>
      <c r="I183">
        <v>23.168724999999998</v>
      </c>
      <c r="J183">
        <f>(D183+E183/60+F183/3600)*15</f>
        <v>46.1991280875</v>
      </c>
      <c r="K183">
        <f>IF(G183&lt;0, G183-H183/60-I183/3600, G183+H183/60+I183/3600)</f>
        <v>53.506435756944441</v>
      </c>
      <c r="L183">
        <v>0.51</v>
      </c>
      <c r="M183">
        <v>-5.92</v>
      </c>
      <c r="N183">
        <v>13.41</v>
      </c>
      <c r="O183">
        <v>4.08</v>
      </c>
      <c r="P183">
        <v>3.63</v>
      </c>
      <c r="Q183">
        <v>2.93</v>
      </c>
      <c r="R183">
        <v>2.34</v>
      </c>
      <c r="S183">
        <v>2.5369999999999999</v>
      </c>
      <c r="T183">
        <v>1.89</v>
      </c>
      <c r="U183" t="s">
        <v>9585</v>
      </c>
      <c r="V183" t="str">
        <f>LEFT($U183,2)</f>
        <v>G9</v>
      </c>
      <c r="W183" s="3" t="str">
        <f>_xlfn.XLOOKUP(V183,$AC$2:$AC$43,$AD$2:$AD$43,"none")</f>
        <v>none</v>
      </c>
      <c r="X183" s="3" t="str">
        <f>IF(ISNUMBER($W183), 4600 * (1 / (0.92 * $W183 + 1.7) + 1 / (0.92 * $W183 + 0.62)),"none")</f>
        <v>none</v>
      </c>
      <c r="Y183" s="8">
        <f>IF(ISNUMBER($X183), _xlfn.XLOOKUP($X183,Sheet3!$A$2:$A$392,Sheet3!$B$2:$B$392,"none", 1,1), $AF$2)</f>
        <v>0.8</v>
      </c>
      <c r="Z183" s="8">
        <f>IF(ISNUMBER($X183), _xlfn.XLOOKUP($X183,Sheet3!$A$2:$A$392,Sheet3!$C$2:$C$392,"none", 1,1), $AF$2)</f>
        <v>0.8</v>
      </c>
      <c r="AA183" s="8">
        <f>IF(ISNUMBER($X183), _xlfn.XLOOKUP($X183,Sheet3!$A$2:$A$392,Sheet3!$D$2:$D$392,"none", 1,1), $AF$2)</f>
        <v>0.8</v>
      </c>
    </row>
    <row r="184" spans="1:27">
      <c r="A184">
        <v>6973</v>
      </c>
      <c r="B184" t="s">
        <v>7276</v>
      </c>
      <c r="C184" t="s">
        <v>16</v>
      </c>
      <c r="D184">
        <v>6</v>
      </c>
      <c r="E184">
        <v>49</v>
      </c>
      <c r="F184">
        <v>56.168459499999997</v>
      </c>
      <c r="G184">
        <v>-50</v>
      </c>
      <c r="H184">
        <v>36</v>
      </c>
      <c r="I184">
        <v>52.443676000000004</v>
      </c>
      <c r="J184">
        <f>(D184+E184/60+F184/3600)*15</f>
        <v>102.48403524791667</v>
      </c>
      <c r="K184">
        <f>IF(G184&lt;0, G184-H184/60-I184/3600, G184+H184/60+I184/3600)</f>
        <v>-50.614567687777779</v>
      </c>
      <c r="L184">
        <v>34.36</v>
      </c>
      <c r="M184">
        <v>-69.11</v>
      </c>
      <c r="N184">
        <v>17.920000000000002</v>
      </c>
      <c r="O184" t="s">
        <v>9341</v>
      </c>
      <c r="P184">
        <v>4.13</v>
      </c>
      <c r="Q184">
        <v>2.93</v>
      </c>
      <c r="R184" t="s">
        <v>9341</v>
      </c>
      <c r="S184">
        <v>2.4580000000000002</v>
      </c>
      <c r="T184" t="s">
        <v>9341</v>
      </c>
      <c r="U184" t="s">
        <v>9500</v>
      </c>
      <c r="V184" t="str">
        <f>LEFT($U184,2)</f>
        <v>K1</v>
      </c>
      <c r="W184" s="3">
        <f>_xlfn.XLOOKUP(V184,$AC$2:$AC$43,$AD$2:$AD$43,"none")</f>
        <v>0.86</v>
      </c>
      <c r="X184" s="3">
        <f>IF(ISNUMBER($W184), 4600 * (1 / (0.92 * $W184 + 1.7) + 1 / (0.92 * $W184 + 0.62)),"none")</f>
        <v>5106.1368670782376</v>
      </c>
      <c r="Y184" s="8">
        <f>IF(ISNUMBER($X184), _xlfn.XLOOKUP($X184,Sheet3!$A$2:$A$392,Sheet3!$B$2:$B$392,"none", 1,1), $AF$2)</f>
        <v>1</v>
      </c>
      <c r="Z184" s="8">
        <f>IF(ISNUMBER($X184), _xlfn.XLOOKUP($X184,Sheet3!$A$2:$A$392,Sheet3!$C$2:$C$392,"none", 1,1), $AF$2)</f>
        <v>0.82210000000000005</v>
      </c>
      <c r="AA184" s="8">
        <f>IF(ISNUMBER($X184), _xlfn.XLOOKUP($X184,Sheet3!$A$2:$A$392,Sheet3!$D$2:$D$392,"none", 1,1), $AF$2)</f>
        <v>0.65410000000000001</v>
      </c>
    </row>
    <row r="185" spans="1:27">
      <c r="A185">
        <v>1621</v>
      </c>
      <c r="B185" t="s">
        <v>1922</v>
      </c>
      <c r="C185" t="s">
        <v>35</v>
      </c>
      <c r="D185">
        <v>3</v>
      </c>
      <c r="E185">
        <v>58</v>
      </c>
      <c r="F185">
        <v>1.7669489</v>
      </c>
      <c r="G185">
        <v>-13</v>
      </c>
      <c r="H185">
        <v>30</v>
      </c>
      <c r="I185">
        <v>30.66977</v>
      </c>
      <c r="J185">
        <f>(D185+E185/60+F185/3600)*15</f>
        <v>59.507362287083332</v>
      </c>
      <c r="K185">
        <f>IF(G185&lt;0, G185-H185/60-I185/3600, G185+H185/60+I185/3600)</f>
        <v>-13.508519380555555</v>
      </c>
      <c r="L185">
        <v>61.57</v>
      </c>
      <c r="M185">
        <v>-113.11</v>
      </c>
      <c r="N185">
        <v>16.04</v>
      </c>
      <c r="O185">
        <v>6.52</v>
      </c>
      <c r="P185">
        <v>4.54</v>
      </c>
      <c r="Q185">
        <v>2.94</v>
      </c>
      <c r="R185">
        <v>1.68</v>
      </c>
      <c r="S185">
        <v>2.1509999999999998</v>
      </c>
      <c r="T185">
        <v>0.68</v>
      </c>
      <c r="U185" t="s">
        <v>9959</v>
      </c>
      <c r="V185" t="str">
        <f>LEFT($U185,2)</f>
        <v>M0</v>
      </c>
      <c r="W185" s="3">
        <f>_xlfn.XLOOKUP(V185,$AC$2:$AC$43,$AD$2:$AD$43,"none")</f>
        <v>1.37</v>
      </c>
      <c r="X185" s="3">
        <f>IF(ISNUMBER($W185), 4600 * (1 / (0.92 * $W185 + 1.7) + 1 / (0.92 * $W185 + 0.62)),"none")</f>
        <v>4000.1320989497008</v>
      </c>
      <c r="Y185" s="8">
        <f>IF(ISNUMBER($X185), _xlfn.XLOOKUP($X185,Sheet3!$A$2:$A$392,Sheet3!$B$2:$B$392,"none", 1,1), $AF$2)</f>
        <v>1</v>
      </c>
      <c r="Z185" s="8">
        <f>IF(ISNUMBER($X185), _xlfn.XLOOKUP($X185,Sheet3!$A$2:$A$392,Sheet3!$C$2:$C$392,"none", 1,1), $AF$2)</f>
        <v>0.67889999999999995</v>
      </c>
      <c r="AA185" s="8">
        <f>IF(ISNUMBER($X185), _xlfn.XLOOKUP($X185,Sheet3!$A$2:$A$392,Sheet3!$D$2:$D$392,"none", 1,1), $AF$2)</f>
        <v>0.38229999999999997</v>
      </c>
    </row>
    <row r="186" spans="1:27">
      <c r="A186">
        <v>3688</v>
      </c>
      <c r="B186" t="s">
        <v>3991</v>
      </c>
      <c r="C186" t="s">
        <v>297</v>
      </c>
      <c r="D186">
        <v>22</v>
      </c>
      <c r="E186">
        <v>5</v>
      </c>
      <c r="F186">
        <v>47.035931499999997</v>
      </c>
      <c r="G186">
        <v>0</v>
      </c>
      <c r="H186">
        <v>19</v>
      </c>
      <c r="I186">
        <v>11.456766</v>
      </c>
      <c r="J186">
        <f>(D186+E186/60+F186/3600)*15</f>
        <v>331.44598304791663</v>
      </c>
      <c r="K186">
        <f>IF(G186&lt;0, G186-H186/60-I186/3600, G186+H186/60+I186/3600)</f>
        <v>0.31984910166666664</v>
      </c>
      <c r="L186">
        <v>18.25</v>
      </c>
      <c r="M186">
        <v>-9.39</v>
      </c>
      <c r="N186">
        <v>6.23</v>
      </c>
      <c r="O186">
        <v>4.6500000000000004</v>
      </c>
      <c r="P186">
        <v>3.9</v>
      </c>
      <c r="Q186">
        <v>2.94</v>
      </c>
      <c r="R186">
        <v>2.27</v>
      </c>
      <c r="S186">
        <v>2.552</v>
      </c>
      <c r="T186">
        <v>1.76</v>
      </c>
      <c r="U186" t="s">
        <v>10318</v>
      </c>
      <c r="V186" t="str">
        <f>LEFT($U186,2)</f>
        <v>G2</v>
      </c>
      <c r="W186" s="3">
        <f>_xlfn.XLOOKUP(V186,$AC$2:$AC$43,$AD$2:$AD$43,"none")</f>
        <v>0.63</v>
      </c>
      <c r="X186" s="3">
        <f>IF(ISNUMBER($W186), 4600 * (1 / (0.92 * $W186 + 1.7) + 1 / (0.92 * $W186 + 0.62)),"none")</f>
        <v>5852.5094139995554</v>
      </c>
      <c r="Y186" s="8">
        <f>IF(ISNUMBER($X186), _xlfn.XLOOKUP($X186,Sheet3!$A$2:$A$392,Sheet3!$B$2:$B$392,"none", 1,1), $AF$2)</f>
        <v>1</v>
      </c>
      <c r="Z186" s="8">
        <f>IF(ISNUMBER($X186), _xlfn.XLOOKUP($X186,Sheet3!$A$2:$A$392,Sheet3!$C$2:$C$392,"none", 1,1), $AF$2)</f>
        <v>0.89290000000000003</v>
      </c>
      <c r="AA186" s="8">
        <f>IF(ISNUMBER($X186), _xlfn.XLOOKUP($X186,Sheet3!$A$2:$A$392,Sheet3!$D$2:$D$392,"none", 1,1), $AF$2)</f>
        <v>0.82379999999999998</v>
      </c>
    </row>
    <row r="187" spans="1:27">
      <c r="A187">
        <v>4860</v>
      </c>
      <c r="B187" t="s">
        <v>5163</v>
      </c>
      <c r="C187" t="s">
        <v>12</v>
      </c>
      <c r="D187">
        <v>12</v>
      </c>
      <c r="E187">
        <v>29</v>
      </c>
      <c r="F187">
        <v>51.855164199999997</v>
      </c>
      <c r="G187">
        <v>-16</v>
      </c>
      <c r="H187">
        <v>30</v>
      </c>
      <c r="I187">
        <v>55.552542000000003</v>
      </c>
      <c r="J187">
        <f>(D187+E187/60+F187/3600)*15</f>
        <v>187.46606318416667</v>
      </c>
      <c r="K187">
        <f>IF(G187&lt;0, G187-H187/60-I187/3600, G187+H187/60+I187/3600)</f>
        <v>-16.515431261666667</v>
      </c>
      <c r="L187">
        <v>-210.49</v>
      </c>
      <c r="M187">
        <v>-138.74</v>
      </c>
      <c r="N187">
        <v>37.549999999999997</v>
      </c>
      <c r="O187">
        <v>2.8</v>
      </c>
      <c r="P187">
        <v>2.89</v>
      </c>
      <c r="Q187">
        <v>2.94</v>
      </c>
      <c r="R187">
        <v>2.99</v>
      </c>
      <c r="S187">
        <v>2.9649999999999999</v>
      </c>
      <c r="T187">
        <v>3.03</v>
      </c>
      <c r="U187" t="s">
        <v>10769</v>
      </c>
      <c r="V187" t="str">
        <f>LEFT($U187,2)</f>
        <v>A0</v>
      </c>
      <c r="W187" s="3">
        <f>_xlfn.XLOOKUP(V187,$AC$2:$AC$43,$AD$2:$AD$43,"none")</f>
        <v>-0.01</v>
      </c>
      <c r="X187" s="3">
        <f>IF(ISNUMBER($W187), 4600 * (1 / (0.92 * $W187 + 1.7) + 1 / (0.92 * $W187 + 0.62)),"none")</f>
        <v>10251.712375722911</v>
      </c>
      <c r="Y187" s="8">
        <f>IF(ISNUMBER($X187), _xlfn.XLOOKUP($X187,Sheet3!$A$2:$A$392,Sheet3!$B$2:$B$392,"none", 1,1), $AF$2)</f>
        <v>0.6109</v>
      </c>
      <c r="Z187" s="8">
        <f>IF(ISNUMBER($X187), _xlfn.XLOOKUP($X187,Sheet3!$A$2:$A$392,Sheet3!$C$2:$C$392,"none", 1,1), $AF$2)</f>
        <v>0.69189999999999996</v>
      </c>
      <c r="AA187" s="8">
        <f>IF(ISNUMBER($X187), _xlfn.XLOOKUP($X187,Sheet3!$A$2:$A$392,Sheet3!$D$2:$D$392,"none", 1,1), $AF$2)</f>
        <v>1</v>
      </c>
    </row>
    <row r="188" spans="1:27">
      <c r="A188">
        <v>4110</v>
      </c>
      <c r="B188" t="s">
        <v>4413</v>
      </c>
      <c r="C188" t="s">
        <v>16</v>
      </c>
      <c r="D188">
        <v>22</v>
      </c>
      <c r="E188">
        <v>43</v>
      </c>
      <c r="F188">
        <v>0.12884494799999999</v>
      </c>
      <c r="G188">
        <v>30</v>
      </c>
      <c r="H188">
        <v>13</v>
      </c>
      <c r="I188">
        <v>16.372969392000002</v>
      </c>
      <c r="J188">
        <f>(D188+E188/60+F188/3600)*15</f>
        <v>340.75053685394994</v>
      </c>
      <c r="K188">
        <f>IF(G188&lt;0, G188-H188/60-I188/3600, G188+H188/60+I188/3600)</f>
        <v>30.221214713719998</v>
      </c>
      <c r="L188">
        <v>19.957000000000001</v>
      </c>
      <c r="M188">
        <v>-18.971</v>
      </c>
      <c r="N188">
        <v>16.63</v>
      </c>
      <c r="O188">
        <v>4.38</v>
      </c>
      <c r="P188">
        <v>3.81</v>
      </c>
      <c r="Q188">
        <v>2.95</v>
      </c>
      <c r="R188">
        <v>2.31</v>
      </c>
      <c r="S188">
        <v>2.7250000000000001</v>
      </c>
      <c r="T188">
        <v>1.83</v>
      </c>
      <c r="U188" t="s">
        <v>10616</v>
      </c>
      <c r="V188" t="str">
        <f>LEFT($U188,2)</f>
        <v>G8</v>
      </c>
      <c r="W188" s="3">
        <f>_xlfn.XLOOKUP(V188,$AC$2:$AC$43,$AD$2:$AD$43,"none")</f>
        <v>0.74</v>
      </c>
      <c r="X188" s="3">
        <f>IF(ISNUMBER($W188), 4600 * (1 / (0.92 * $W188 + 1.7) + 1 / (0.92 * $W188 + 0.62)),"none")</f>
        <v>5468.4090187676065</v>
      </c>
      <c r="Y188" s="8">
        <f>IF(ISNUMBER($X188), _xlfn.XLOOKUP($X188,Sheet3!$A$2:$A$392,Sheet3!$B$2:$B$392,"none", 1,1), $AF$2)</f>
        <v>1</v>
      </c>
      <c r="Z188" s="8">
        <f>IF(ISNUMBER($X188), _xlfn.XLOOKUP($X188,Sheet3!$A$2:$A$392,Sheet3!$C$2:$C$392,"none", 1,1), $AF$2)</f>
        <v>0.85409999999999997</v>
      </c>
      <c r="AA188" s="8">
        <f>IF(ISNUMBER($X188), _xlfn.XLOOKUP($X188,Sheet3!$A$2:$A$392,Sheet3!$D$2:$D$392,"none", 1,1), $AF$2)</f>
        <v>0.72770000000000001</v>
      </c>
    </row>
    <row r="189" spans="1:27">
      <c r="A189">
        <v>8535</v>
      </c>
      <c r="B189" t="s">
        <v>8838</v>
      </c>
      <c r="C189" t="s">
        <v>22</v>
      </c>
      <c r="D189">
        <v>17</v>
      </c>
      <c r="E189">
        <v>31</v>
      </c>
      <c r="F189">
        <v>50.491528199999998</v>
      </c>
      <c r="G189">
        <v>-49</v>
      </c>
      <c r="H189">
        <v>52</v>
      </c>
      <c r="I189">
        <v>34.122041000000003</v>
      </c>
      <c r="J189">
        <f>(D189+E189/60+F189/3600)*15</f>
        <v>262.96038136750002</v>
      </c>
      <c r="K189">
        <f>IF(G189&lt;0, G189-H189/60-I189/3600, G189+H189/60+I189/3600)</f>
        <v>-49.876145011388893</v>
      </c>
      <c r="L189">
        <v>-33.270000000000003</v>
      </c>
      <c r="M189">
        <v>-67.22</v>
      </c>
      <c r="N189">
        <v>12.2</v>
      </c>
      <c r="O189">
        <v>2.09</v>
      </c>
      <c r="P189">
        <v>2.78</v>
      </c>
      <c r="Q189">
        <v>2.95</v>
      </c>
      <c r="R189">
        <v>3.05</v>
      </c>
      <c r="S189" t="s">
        <v>9341</v>
      </c>
      <c r="T189">
        <v>3.29</v>
      </c>
      <c r="U189" t="s">
        <v>10312</v>
      </c>
      <c r="V189" t="str">
        <f>LEFT($U189,2)</f>
        <v>B2</v>
      </c>
      <c r="W189" s="3">
        <f>_xlfn.XLOOKUP(V189,$AC$2:$AC$43,$AD$2:$AD$43,"none")</f>
        <v>-0.24</v>
      </c>
      <c r="X189" s="3">
        <f>IF(ISNUMBER($W189), 4600 * (1 / (0.92 * $W189 + 1.7) + 1 / (0.92 * $W189 + 0.62)),"none")</f>
        <v>14632.835167360139</v>
      </c>
      <c r="Y189" s="8">
        <f>IF(ISNUMBER($X189), _xlfn.XLOOKUP($X189,Sheet3!$A$2:$A$392,Sheet3!$B$2:$B$392,"none", 1,1), $AF$2)</f>
        <v>0.47989999999999999</v>
      </c>
      <c r="Z189" s="8">
        <f>IF(ISNUMBER($X189), _xlfn.XLOOKUP($X189,Sheet3!$A$2:$A$392,Sheet3!$C$2:$C$392,"none", 1,1), $AF$2)</f>
        <v>0.58679999999999999</v>
      </c>
      <c r="AA189" s="8">
        <f>IF(ISNUMBER($X189), _xlfn.XLOOKUP($X189,Sheet3!$A$2:$A$392,Sheet3!$D$2:$D$392,"none", 1,1), $AF$2)</f>
        <v>1</v>
      </c>
    </row>
    <row r="190" spans="1:27">
      <c r="A190">
        <v>2455</v>
      </c>
      <c r="B190" t="s">
        <v>2757</v>
      </c>
      <c r="C190" t="s">
        <v>305</v>
      </c>
      <c r="D190">
        <v>6</v>
      </c>
      <c r="E190">
        <v>43</v>
      </c>
      <c r="F190">
        <v>55.926259000000002</v>
      </c>
      <c r="G190">
        <v>25</v>
      </c>
      <c r="H190">
        <v>7</v>
      </c>
      <c r="I190">
        <v>52.051484000000002</v>
      </c>
      <c r="J190">
        <f>(D190+E190/60+F190/3600)*15</f>
        <v>100.98302607916666</v>
      </c>
      <c r="K190">
        <f>IF(G190&lt;0, G190-H190/60-I190/3600, G190+H190/60+I190/3600)</f>
        <v>25.131125412222222</v>
      </c>
      <c r="L190">
        <v>-5.57</v>
      </c>
      <c r="M190">
        <v>-12.36</v>
      </c>
      <c r="N190">
        <v>3.86</v>
      </c>
      <c r="O190">
        <v>5.85</v>
      </c>
      <c r="P190">
        <v>4.3899999999999997</v>
      </c>
      <c r="Q190">
        <v>2.98</v>
      </c>
      <c r="R190">
        <v>2.0099999999999998</v>
      </c>
      <c r="S190">
        <v>2.4940000000000002</v>
      </c>
      <c r="T190">
        <v>1.4</v>
      </c>
      <c r="U190" t="s">
        <v>9367</v>
      </c>
      <c r="V190" t="str">
        <f>LEFT($U190,2)</f>
        <v>G8</v>
      </c>
      <c r="W190" s="3">
        <f>_xlfn.XLOOKUP(V190,$AC$2:$AC$43,$AD$2:$AD$43,"none")</f>
        <v>0.74</v>
      </c>
      <c r="X190" s="3">
        <f>IF(ISNUMBER($W190), 4600 * (1 / (0.92 * $W190 + 1.7) + 1 / (0.92 * $W190 + 0.62)),"none")</f>
        <v>5468.4090187676065</v>
      </c>
      <c r="Y190" s="8">
        <f>IF(ISNUMBER($X190), _xlfn.XLOOKUP($X190,Sheet3!$A$2:$A$392,Sheet3!$B$2:$B$392,"none", 1,1), $AF$2)</f>
        <v>1</v>
      </c>
      <c r="Z190" s="8">
        <f>IF(ISNUMBER($X190), _xlfn.XLOOKUP($X190,Sheet3!$A$2:$A$392,Sheet3!$C$2:$C$392,"none", 1,1), $AF$2)</f>
        <v>0.85409999999999997</v>
      </c>
      <c r="AA190" s="8">
        <f>IF(ISNUMBER($X190), _xlfn.XLOOKUP($X190,Sheet3!$A$2:$A$392,Sheet3!$D$2:$D$392,"none", 1,1), $AF$2)</f>
        <v>0.72770000000000001</v>
      </c>
    </row>
    <row r="191" spans="1:27">
      <c r="A191">
        <v>4405</v>
      </c>
      <c r="B191" t="s">
        <v>4708</v>
      </c>
      <c r="C191" t="s">
        <v>305</v>
      </c>
      <c r="D191">
        <v>9</v>
      </c>
      <c r="E191">
        <v>45</v>
      </c>
      <c r="F191">
        <v>51.073300400000001</v>
      </c>
      <c r="G191">
        <v>23</v>
      </c>
      <c r="H191">
        <v>46</v>
      </c>
      <c r="I191">
        <v>27.320834000000001</v>
      </c>
      <c r="J191">
        <f>(D191+E191/60+F191/3600)*15</f>
        <v>146.46280541833335</v>
      </c>
      <c r="K191">
        <f>IF(G191&lt;0, G191-H191/60-I191/3600, G191+H191/60+I191/3600)</f>
        <v>23.77425578722222</v>
      </c>
      <c r="L191">
        <v>-45.61</v>
      </c>
      <c r="M191">
        <v>-9.2100000000000009</v>
      </c>
      <c r="N191">
        <v>13.22</v>
      </c>
      <c r="O191">
        <v>4.2300000000000004</v>
      </c>
      <c r="P191">
        <v>3.79</v>
      </c>
      <c r="Q191">
        <v>2.98</v>
      </c>
      <c r="R191">
        <v>2.36</v>
      </c>
      <c r="S191">
        <v>2.6019999999999999</v>
      </c>
      <c r="T191">
        <v>1.93</v>
      </c>
      <c r="U191" t="s">
        <v>10675</v>
      </c>
      <c r="V191" t="str">
        <f>LEFT($U191,2)</f>
        <v>G1</v>
      </c>
      <c r="W191" s="3" t="str">
        <f>_xlfn.XLOOKUP(V191,$AC$2:$AC$43,$AD$2:$AD$43,"none")</f>
        <v>none</v>
      </c>
      <c r="X191" s="3" t="str">
        <f>IF(ISNUMBER($W191), 4600 * (1 / (0.92 * $W191 + 1.7) + 1 / (0.92 * $W191 + 0.62)),"none")</f>
        <v>none</v>
      </c>
      <c r="Y191" s="8">
        <f>IF(ISNUMBER($X191), _xlfn.XLOOKUP($X191,Sheet3!$A$2:$A$392,Sheet3!$B$2:$B$392,"none", 1,1), $AF$2)</f>
        <v>0.8</v>
      </c>
      <c r="Z191" s="8">
        <f>IF(ISNUMBER($X191), _xlfn.XLOOKUP($X191,Sheet3!$A$2:$A$392,Sheet3!$C$2:$C$392,"none", 1,1), $AF$2)</f>
        <v>0.8</v>
      </c>
      <c r="AA191" s="8">
        <f>IF(ISNUMBER($X191), _xlfn.XLOOKUP($X191,Sheet3!$A$2:$A$392,Sheet3!$D$2:$D$392,"none", 1,1), $AF$2)</f>
        <v>0.8</v>
      </c>
    </row>
    <row r="192" spans="1:27">
      <c r="A192">
        <v>4787</v>
      </c>
      <c r="B192" t="s">
        <v>5090</v>
      </c>
      <c r="C192" t="s">
        <v>12</v>
      </c>
      <c r="D192">
        <v>12</v>
      </c>
      <c r="E192">
        <v>10</v>
      </c>
      <c r="F192">
        <v>7.4805824999999997</v>
      </c>
      <c r="G192">
        <v>-22</v>
      </c>
      <c r="H192">
        <v>37</v>
      </c>
      <c r="I192">
        <v>11.161982999999999</v>
      </c>
      <c r="J192">
        <f>(D192+E192/60+F192/3600)*15</f>
        <v>182.53116909375001</v>
      </c>
      <c r="K192">
        <f>IF(G192&lt;0, G192-H192/60-I192/3600, G192+H192/60+I192/3600)</f>
        <v>-22.619767217500002</v>
      </c>
      <c r="L192">
        <v>-71.739999999999995</v>
      </c>
      <c r="M192">
        <v>10.25</v>
      </c>
      <c r="N192">
        <v>10.26</v>
      </c>
      <c r="O192">
        <v>5.79</v>
      </c>
      <c r="P192">
        <v>4.32</v>
      </c>
      <c r="Q192">
        <v>2.98</v>
      </c>
      <c r="R192">
        <v>2.0499999999999998</v>
      </c>
      <c r="S192">
        <v>2.63</v>
      </c>
      <c r="T192">
        <v>1.41</v>
      </c>
      <c r="U192" t="s">
        <v>10381</v>
      </c>
      <c r="V192" t="str">
        <f>LEFT($U192,2)</f>
        <v>K2</v>
      </c>
      <c r="W192" s="3">
        <f>_xlfn.XLOOKUP(V192,$AC$2:$AC$43,$AD$2:$AD$43,"none")</f>
        <v>0.92</v>
      </c>
      <c r="X192" s="3">
        <f>IF(ISNUMBER($W192), 4600 * (1 / (0.92 * $W192 + 1.7) + 1 / (0.92 * $W192 + 0.62)),"none")</f>
        <v>4943.4058698702656</v>
      </c>
      <c r="Y192" s="8">
        <f>IF(ISNUMBER($X192), _xlfn.XLOOKUP($X192,Sheet3!$A$2:$A$392,Sheet3!$B$2:$B$392,"none", 1,1), $AF$2)</f>
        <v>1</v>
      </c>
      <c r="Z192" s="8">
        <f>IF(ISNUMBER($X192), _xlfn.XLOOKUP($X192,Sheet3!$A$2:$A$392,Sheet3!$C$2:$C$392,"none", 1,1), $AF$2)</f>
        <v>0.79920000000000002</v>
      </c>
      <c r="AA192" s="8">
        <f>IF(ISNUMBER($X192), _xlfn.XLOOKUP($X192,Sheet3!$A$2:$A$392,Sheet3!$D$2:$D$392,"none", 1,1), $AF$2)</f>
        <v>0.60450000000000004</v>
      </c>
    </row>
    <row r="193" spans="1:27">
      <c r="A193">
        <v>5414</v>
      </c>
      <c r="B193" t="s">
        <v>5717</v>
      </c>
      <c r="C193" t="s">
        <v>24</v>
      </c>
      <c r="D193">
        <v>16</v>
      </c>
      <c r="E193">
        <v>51</v>
      </c>
      <c r="F193">
        <v>52.228354869599997</v>
      </c>
      <c r="G193">
        <v>-38</v>
      </c>
      <c r="H193">
        <v>2</v>
      </c>
      <c r="I193">
        <v>50.638070399999997</v>
      </c>
      <c r="J193">
        <f>(D193+E193/60+F193/3600)*15</f>
        <v>252.96761814529003</v>
      </c>
      <c r="K193">
        <f>IF(G193&lt;0, G193-H193/60-I193/3600, G193+H193/60+I193/3600)</f>
        <v>-38.047399464000002</v>
      </c>
      <c r="L193">
        <v>-10.451000000000001</v>
      </c>
      <c r="M193">
        <v>-18.315000000000001</v>
      </c>
      <c r="N193">
        <v>1.87</v>
      </c>
      <c r="O193">
        <v>1.98</v>
      </c>
      <c r="P193">
        <v>2.82</v>
      </c>
      <c r="Q193">
        <v>2.98</v>
      </c>
      <c r="R193" t="s">
        <v>9341</v>
      </c>
      <c r="S193">
        <v>3.07</v>
      </c>
      <c r="T193" t="s">
        <v>9341</v>
      </c>
      <c r="U193" t="s">
        <v>10883</v>
      </c>
      <c r="V193" t="str">
        <f>LEFT($U193,2)</f>
        <v>B1</v>
      </c>
      <c r="W193" s="3">
        <f>_xlfn.XLOOKUP(V193,$AC$2:$AC$43,$AD$2:$AD$43,"none")</f>
        <v>-0.26</v>
      </c>
      <c r="X193" s="3">
        <f>IF(ISNUMBER($W193), 4600 * (1 / (0.92 * $W193 + 1.7) + 1 / (0.92 * $W193 + 0.62)),"none")</f>
        <v>15228.791407033788</v>
      </c>
      <c r="Y193" s="8">
        <f>IF(ISNUMBER($X193), _xlfn.XLOOKUP($X193,Sheet3!$A$2:$A$392,Sheet3!$B$2:$B$392,"none", 1,1), $AF$2)</f>
        <v>0.47010000000000002</v>
      </c>
      <c r="Z193" s="8">
        <f>IF(ISNUMBER($X193), _xlfn.XLOOKUP($X193,Sheet3!$A$2:$A$392,Sheet3!$C$2:$C$392,"none", 1,1), $AF$2)</f>
        <v>0.57840000000000003</v>
      </c>
      <c r="AA193" s="8">
        <f>IF(ISNUMBER($X193), _xlfn.XLOOKUP($X193,Sheet3!$A$2:$A$392,Sheet3!$D$2:$D$392,"none", 1,1), $AF$2)</f>
        <v>1</v>
      </c>
    </row>
    <row r="194" spans="1:27">
      <c r="A194">
        <v>1833</v>
      </c>
      <c r="B194" t="s">
        <v>2134</v>
      </c>
      <c r="C194" t="s">
        <v>24</v>
      </c>
      <c r="D194">
        <v>5</v>
      </c>
      <c r="E194">
        <v>1</v>
      </c>
      <c r="F194">
        <v>58.134368676000001</v>
      </c>
      <c r="G194">
        <v>43</v>
      </c>
      <c r="H194">
        <v>49</v>
      </c>
      <c r="I194">
        <v>23.917115316</v>
      </c>
      <c r="J194">
        <f>(D194+E194/60+F194/3600)*15</f>
        <v>75.49222653615</v>
      </c>
      <c r="K194">
        <f>IF(G194&lt;0, G194-H194/60-I194/3600, G194+H194/60+I194/3600)</f>
        <v>43.823310309810005</v>
      </c>
      <c r="L194">
        <v>0.88300000000000001</v>
      </c>
      <c r="M194">
        <v>-3.0649999999999999</v>
      </c>
      <c r="N194">
        <v>0.99</v>
      </c>
      <c r="O194">
        <v>3.86</v>
      </c>
      <c r="P194">
        <v>3.53</v>
      </c>
      <c r="Q194">
        <v>2.99</v>
      </c>
      <c r="R194">
        <v>2.4700000000000002</v>
      </c>
      <c r="S194">
        <v>2.8479999999999999</v>
      </c>
      <c r="T194">
        <v>2.02</v>
      </c>
      <c r="U194" t="s">
        <v>10016</v>
      </c>
      <c r="V194" t="str">
        <f>LEFT($U194,2)</f>
        <v>A9</v>
      </c>
      <c r="W194" s="3">
        <f>_xlfn.XLOOKUP(V194,$AC$2:$AC$43,$AD$2:$AD$43,"none")</f>
        <v>0.3</v>
      </c>
      <c r="X194" s="3">
        <f>IF(ISNUMBER($W194), 4600 * (1 / (0.92 * $W194 + 1.7) + 1 / (0.92 * $W194 + 0.62)),"none")</f>
        <v>7461.8637941006364</v>
      </c>
      <c r="Y194" s="8">
        <f>IF(ISNUMBER($X194), _xlfn.XLOOKUP($X194,Sheet3!$A$2:$A$392,Sheet3!$B$2:$B$392,"none", 1,1), $AF$2)</f>
        <v>0.85199999999999998</v>
      </c>
      <c r="Z194" s="8">
        <f>IF(ISNUMBER($X194), _xlfn.XLOOKUP($X194,Sheet3!$A$2:$A$392,Sheet3!$C$2:$C$392,"none", 1,1), $AF$2)</f>
        <v>0.86209999999999998</v>
      </c>
      <c r="AA194" s="8">
        <f>IF(ISNUMBER($X194), _xlfn.XLOOKUP($X194,Sheet3!$A$2:$A$392,Sheet3!$D$2:$D$392,"none", 1,1), $AF$2)</f>
        <v>1</v>
      </c>
    </row>
    <row r="195" spans="1:27">
      <c r="A195">
        <v>5600</v>
      </c>
      <c r="B195" t="s">
        <v>5903</v>
      </c>
      <c r="C195" t="s">
        <v>12</v>
      </c>
      <c r="D195">
        <v>18</v>
      </c>
      <c r="E195">
        <v>5</v>
      </c>
      <c r="F195">
        <v>48.488098800000003</v>
      </c>
      <c r="G195">
        <v>-30</v>
      </c>
      <c r="H195">
        <v>25</v>
      </c>
      <c r="I195">
        <v>26.723458000000001</v>
      </c>
      <c r="J195">
        <f>(D195+E195/60+F195/3600)*15</f>
        <v>271.45203374499999</v>
      </c>
      <c r="K195">
        <f>IF(G195&lt;0, G195-H195/60-I195/3600, G195+H195/60+I195/3600)</f>
        <v>-30.424089849444446</v>
      </c>
      <c r="L195">
        <v>-53.92</v>
      </c>
      <c r="M195">
        <v>-180.9</v>
      </c>
      <c r="N195">
        <v>33.67</v>
      </c>
      <c r="O195">
        <v>4.7699999999999996</v>
      </c>
      <c r="P195">
        <v>4</v>
      </c>
      <c r="Q195">
        <v>2.99</v>
      </c>
      <c r="R195">
        <v>2.2599999999999998</v>
      </c>
      <c r="S195">
        <v>2.5649999999999999</v>
      </c>
      <c r="T195">
        <v>1.75</v>
      </c>
      <c r="U195" t="s">
        <v>10248</v>
      </c>
      <c r="V195" t="str">
        <f>LEFT($U195,2)</f>
        <v>K0</v>
      </c>
      <c r="W195" s="3">
        <f>_xlfn.XLOOKUP(V195,$AC$2:$AC$43,$AD$2:$AD$43,"none")</f>
        <v>0.81</v>
      </c>
      <c r="X195" s="3">
        <f>IF(ISNUMBER($W195), 4600 * (1 / (0.92 * $W195 + 1.7) + 1 / (0.92 * $W195 + 0.62)),"none")</f>
        <v>5250.7063834266155</v>
      </c>
      <c r="Y195" s="8">
        <f>IF(ISNUMBER($X195), _xlfn.XLOOKUP($X195,Sheet3!$A$2:$A$392,Sheet3!$B$2:$B$392,"none", 1,1), $AF$2)</f>
        <v>1</v>
      </c>
      <c r="Z195" s="8">
        <f>IF(ISNUMBER($X195), _xlfn.XLOOKUP($X195,Sheet3!$A$2:$A$392,Sheet3!$C$2:$C$392,"none", 1,1), $AF$2)</f>
        <v>0.83299999999999996</v>
      </c>
      <c r="AA195" s="8">
        <f>IF(ISNUMBER($X195), _xlfn.XLOOKUP($X195,Sheet3!$A$2:$A$392,Sheet3!$D$2:$D$392,"none", 1,1), $AF$2)</f>
        <v>0.67869999999999997</v>
      </c>
    </row>
    <row r="196" spans="1:27">
      <c r="A196">
        <v>6308</v>
      </c>
      <c r="B196" t="s">
        <v>6611</v>
      </c>
      <c r="C196" t="s">
        <v>12</v>
      </c>
      <c r="D196">
        <v>19</v>
      </c>
      <c r="E196">
        <v>5</v>
      </c>
      <c r="F196">
        <v>24.6080155</v>
      </c>
      <c r="G196">
        <v>13</v>
      </c>
      <c r="H196">
        <v>51</v>
      </c>
      <c r="I196">
        <v>48.518211999999998</v>
      </c>
      <c r="J196">
        <f>(D196+E196/60+F196/3600)*15</f>
        <v>286.35253339791666</v>
      </c>
      <c r="K196">
        <f>IF(G196&lt;0, G196-H196/60-I196/3600, G196+H196/60+I196/3600)</f>
        <v>13.863477281111111</v>
      </c>
      <c r="L196">
        <v>-7.25</v>
      </c>
      <c r="M196">
        <v>-95.56</v>
      </c>
      <c r="N196">
        <v>39.28</v>
      </c>
      <c r="O196">
        <v>2.99</v>
      </c>
      <c r="P196">
        <v>3</v>
      </c>
      <c r="Q196">
        <v>2.99</v>
      </c>
      <c r="R196">
        <v>2.98</v>
      </c>
      <c r="S196">
        <v>3.0009999999999999</v>
      </c>
      <c r="T196">
        <v>2.98</v>
      </c>
      <c r="U196" t="s">
        <v>10568</v>
      </c>
      <c r="V196" t="str">
        <f>LEFT($U196,2)</f>
        <v>A0</v>
      </c>
      <c r="W196" s="3">
        <f>_xlfn.XLOOKUP(V196,$AC$2:$AC$43,$AD$2:$AD$43,"none")</f>
        <v>-0.01</v>
      </c>
      <c r="X196" s="3">
        <f>IF(ISNUMBER($W196), 4600 * (1 / (0.92 * $W196 + 1.7) + 1 / (0.92 * $W196 + 0.62)),"none")</f>
        <v>10251.712375722911</v>
      </c>
      <c r="Y196" s="8">
        <f>IF(ISNUMBER($X196), _xlfn.XLOOKUP($X196,Sheet3!$A$2:$A$392,Sheet3!$B$2:$B$392,"none", 1,1), $AF$2)</f>
        <v>0.6109</v>
      </c>
      <c r="Z196" s="8">
        <f>IF(ISNUMBER($X196), _xlfn.XLOOKUP($X196,Sheet3!$A$2:$A$392,Sheet3!$C$2:$C$392,"none", 1,1), $AF$2)</f>
        <v>0.69189999999999996</v>
      </c>
      <c r="AA196" s="8">
        <f>IF(ISNUMBER($X196), _xlfn.XLOOKUP($X196,Sheet3!$A$2:$A$392,Sheet3!$D$2:$D$392,"none", 1,1), $AF$2)</f>
        <v>1</v>
      </c>
    </row>
    <row r="197" spans="1:27">
      <c r="A197">
        <v>7427</v>
      </c>
      <c r="B197" t="s">
        <v>7730</v>
      </c>
      <c r="C197" t="s">
        <v>297</v>
      </c>
      <c r="D197">
        <v>9</v>
      </c>
      <c r="E197">
        <v>47</v>
      </c>
      <c r="F197">
        <v>6.1216999999999997</v>
      </c>
      <c r="G197">
        <v>-65</v>
      </c>
      <c r="H197">
        <v>4</v>
      </c>
      <c r="I197">
        <v>19.226700000000001</v>
      </c>
      <c r="J197">
        <f>(D197+E197/60+F197/3600)*15</f>
        <v>146.77550708333334</v>
      </c>
      <c r="K197">
        <f>IF(G197&lt;0, G197-H197/60-I197/3600, G197+H197/60+I197/3600)</f>
        <v>-65.072007416666665</v>
      </c>
      <c r="L197">
        <v>-11.51</v>
      </c>
      <c r="M197">
        <v>4.71</v>
      </c>
      <c r="N197">
        <v>2.27</v>
      </c>
      <c r="O197" t="s">
        <v>9341</v>
      </c>
      <c r="P197">
        <v>3.25</v>
      </c>
      <c r="Q197">
        <v>2.99</v>
      </c>
      <c r="R197">
        <v>4.92</v>
      </c>
      <c r="S197">
        <v>2.7890000000000001</v>
      </c>
      <c r="T197" t="s">
        <v>9341</v>
      </c>
      <c r="U197" t="s">
        <v>93</v>
      </c>
      <c r="V197" t="str">
        <f>LEFT($U197,2)</f>
        <v>A9</v>
      </c>
      <c r="W197" s="3">
        <f>_xlfn.XLOOKUP(V197,$AC$2:$AC$43,$AD$2:$AD$43,"none")</f>
        <v>0.3</v>
      </c>
      <c r="X197" s="3">
        <f>IF(ISNUMBER($W197), 4600 * (1 / (0.92 * $W197 + 1.7) + 1 / (0.92 * $W197 + 0.62)),"none")</f>
        <v>7461.8637941006364</v>
      </c>
      <c r="Y197" s="8">
        <f>IF(ISNUMBER($X197), _xlfn.XLOOKUP($X197,Sheet3!$A$2:$A$392,Sheet3!$B$2:$B$392,"none", 1,1), $AF$2)</f>
        <v>0.85199999999999998</v>
      </c>
      <c r="Z197" s="8">
        <f>IF(ISNUMBER($X197), _xlfn.XLOOKUP($X197,Sheet3!$A$2:$A$392,Sheet3!$C$2:$C$392,"none", 1,1), $AF$2)</f>
        <v>0.86209999999999998</v>
      </c>
      <c r="AA197" s="8">
        <f>IF(ISNUMBER($X197), _xlfn.XLOOKUP($X197,Sheet3!$A$2:$A$392,Sheet3!$D$2:$D$392,"none", 1,1), $AF$2)</f>
        <v>1</v>
      </c>
    </row>
    <row r="198" spans="1:27">
      <c r="A198">
        <v>5372</v>
      </c>
      <c r="B198" t="s">
        <v>5675</v>
      </c>
      <c r="C198" t="s">
        <v>32</v>
      </c>
      <c r="D198">
        <v>17</v>
      </c>
      <c r="E198">
        <v>47</v>
      </c>
      <c r="F198">
        <v>35.081129900000001</v>
      </c>
      <c r="G198">
        <v>-40</v>
      </c>
      <c r="H198">
        <v>7</v>
      </c>
      <c r="I198">
        <v>37.189349</v>
      </c>
      <c r="J198">
        <f>(D198+E198/60+F198/3600)*15</f>
        <v>266.89617137458333</v>
      </c>
      <c r="K198">
        <f>IF(G198&lt;0, G198-H198/60-I198/3600, G198+H198/60+I198/3600)</f>
        <v>-40.12699704138889</v>
      </c>
      <c r="L198">
        <v>0.01</v>
      </c>
      <c r="M198">
        <v>-6.24</v>
      </c>
      <c r="N198">
        <v>1.69</v>
      </c>
      <c r="O198" t="s">
        <v>9341</v>
      </c>
      <c r="P198">
        <v>3.492</v>
      </c>
      <c r="Q198">
        <v>2.992</v>
      </c>
      <c r="R198" t="s">
        <v>9341</v>
      </c>
      <c r="S198">
        <v>2.714</v>
      </c>
      <c r="T198" t="s">
        <v>9341</v>
      </c>
      <c r="U198" t="s">
        <v>10313</v>
      </c>
      <c r="V198" t="str">
        <f>LEFT($U198,2)</f>
        <v>F2</v>
      </c>
      <c r="W198" s="3">
        <f>_xlfn.XLOOKUP(V198,$AC$2:$AC$43,$AD$2:$AD$43,"none")</f>
        <v>0.35</v>
      </c>
      <c r="X198" s="3">
        <f>IF(ISNUMBER($W198), 4600 * (1 / (0.92 * $W198 + 1.7) + 1 / (0.92 * $W198 + 0.62)),"none")</f>
        <v>7158.2024482287206</v>
      </c>
      <c r="Y198" s="8">
        <f>IF(ISNUMBER($X198), _xlfn.XLOOKUP($X198,Sheet3!$A$2:$A$392,Sheet3!$B$2:$B$392,"none", 1,1), $AF$2)</f>
        <v>0.89859999999999995</v>
      </c>
      <c r="Z198" s="8">
        <f>IF(ISNUMBER($X198), _xlfn.XLOOKUP($X198,Sheet3!$A$2:$A$392,Sheet3!$C$2:$C$392,"none", 1,1), $AF$2)</f>
        <v>0.89249999999999996</v>
      </c>
      <c r="AA198" s="8">
        <f>IF(ISNUMBER($X198), _xlfn.XLOOKUP($X198,Sheet3!$A$2:$A$392,Sheet3!$D$2:$D$392,"none", 1,1), $AF$2)</f>
        <v>1</v>
      </c>
    </row>
    <row r="199" spans="1:27">
      <c r="A199">
        <v>2353</v>
      </c>
      <c r="B199" t="s">
        <v>2654</v>
      </c>
      <c r="C199" t="s">
        <v>29</v>
      </c>
      <c r="D199">
        <v>6</v>
      </c>
      <c r="E199">
        <v>20</v>
      </c>
      <c r="F199">
        <v>18.792039800000001</v>
      </c>
      <c r="G199">
        <v>-30</v>
      </c>
      <c r="H199">
        <v>3</v>
      </c>
      <c r="I199">
        <v>48.120241999999998</v>
      </c>
      <c r="J199">
        <f>(D199+E199/60+F199/3600)*15</f>
        <v>95.078300165833326</v>
      </c>
      <c r="K199">
        <f>IF(G199&lt;0, G199-H199/60-I199/3600, G199+H199/60+I199/3600)</f>
        <v>-30.063366733888891</v>
      </c>
      <c r="L199">
        <v>7.32</v>
      </c>
      <c r="M199">
        <v>4.03</v>
      </c>
      <c r="N199">
        <v>9</v>
      </c>
      <c r="O199">
        <v>2.12</v>
      </c>
      <c r="P199">
        <v>2.83</v>
      </c>
      <c r="Q199">
        <v>3</v>
      </c>
      <c r="R199" t="s">
        <v>9341</v>
      </c>
      <c r="S199" t="s">
        <v>9341</v>
      </c>
      <c r="T199" t="s">
        <v>9341</v>
      </c>
      <c r="U199" t="s">
        <v>10080</v>
      </c>
      <c r="V199" t="str">
        <f>LEFT($U199,2)</f>
        <v>B2</v>
      </c>
      <c r="W199" s="3">
        <f>_xlfn.XLOOKUP(V199,$AC$2:$AC$43,$AD$2:$AD$43,"none")</f>
        <v>-0.24</v>
      </c>
      <c r="X199" s="3">
        <f>IF(ISNUMBER($W199), 4600 * (1 / (0.92 * $W199 + 1.7) + 1 / (0.92 * $W199 + 0.62)),"none")</f>
        <v>14632.835167360139</v>
      </c>
      <c r="Y199" s="8">
        <f>IF(ISNUMBER($X199), _xlfn.XLOOKUP($X199,Sheet3!$A$2:$A$392,Sheet3!$B$2:$B$392,"none", 1,1), $AF$2)</f>
        <v>0.47989999999999999</v>
      </c>
      <c r="Z199" s="8">
        <f>IF(ISNUMBER($X199), _xlfn.XLOOKUP($X199,Sheet3!$A$2:$A$392,Sheet3!$C$2:$C$392,"none", 1,1), $AF$2)</f>
        <v>0.58679999999999999</v>
      </c>
      <c r="AA199" s="8">
        <f>IF(ISNUMBER($X199), _xlfn.XLOOKUP($X199,Sheet3!$A$2:$A$392,Sheet3!$D$2:$D$392,"none", 1,1), $AF$2)</f>
        <v>1</v>
      </c>
    </row>
    <row r="200" spans="1:27">
      <c r="A200">
        <v>2791</v>
      </c>
      <c r="B200" t="s">
        <v>3094</v>
      </c>
      <c r="C200" t="s">
        <v>16</v>
      </c>
      <c r="D200">
        <v>7</v>
      </c>
      <c r="E200">
        <v>34</v>
      </c>
      <c r="F200">
        <v>36.100451999999997</v>
      </c>
      <c r="G200">
        <v>31</v>
      </c>
      <c r="H200">
        <v>53</v>
      </c>
      <c r="I200">
        <v>18.571169999999999</v>
      </c>
      <c r="J200">
        <f>(D200+E200/60+F200/3600)*15</f>
        <v>113.65041855</v>
      </c>
      <c r="K200">
        <f>IF(G200&lt;0, G200-H200/60-I200/3600, G200+H200/60+I200/3600)</f>
        <v>31.888491991666665</v>
      </c>
      <c r="L200">
        <v>-206.3</v>
      </c>
      <c r="M200">
        <v>-148.19999999999999</v>
      </c>
      <c r="N200" t="s">
        <v>9341</v>
      </c>
      <c r="O200" t="s">
        <v>9341</v>
      </c>
      <c r="P200" t="s">
        <v>9341</v>
      </c>
      <c r="Q200">
        <v>3</v>
      </c>
      <c r="R200" t="s">
        <v>9341</v>
      </c>
      <c r="S200" t="s">
        <v>9341</v>
      </c>
      <c r="T200" t="s">
        <v>9341</v>
      </c>
      <c r="U200" t="s">
        <v>10324</v>
      </c>
      <c r="V200" t="str">
        <f>LEFT($U200,2)</f>
        <v>kA</v>
      </c>
      <c r="W200" s="3" t="str">
        <f>_xlfn.XLOOKUP(V200,$AC$2:$AC$43,$AD$2:$AD$43,"none")</f>
        <v>none</v>
      </c>
      <c r="X200" s="3" t="str">
        <f>IF(ISNUMBER($W200), 4600 * (1 / (0.92 * $W200 + 1.7) + 1 / (0.92 * $W200 + 0.62)),"none")</f>
        <v>none</v>
      </c>
      <c r="Y200" s="8">
        <f>IF(ISNUMBER($X200), _xlfn.XLOOKUP($X200,Sheet3!$A$2:$A$392,Sheet3!$B$2:$B$392,"none", 1,1), $AF$2)</f>
        <v>0.8</v>
      </c>
      <c r="Z200" s="8">
        <f>IF(ISNUMBER($X200), _xlfn.XLOOKUP($X200,Sheet3!$A$2:$A$392,Sheet3!$C$2:$C$392,"none", 1,1), $AF$2)</f>
        <v>0.8</v>
      </c>
      <c r="AA200" s="8">
        <f>IF(ISNUMBER($X200), _xlfn.XLOOKUP($X200,Sheet3!$A$2:$A$392,Sheet3!$D$2:$D$392,"none", 1,1), $AF$2)</f>
        <v>0.8</v>
      </c>
    </row>
    <row r="201" spans="1:27">
      <c r="A201">
        <v>4226</v>
      </c>
      <c r="B201" t="s">
        <v>4529</v>
      </c>
      <c r="C201" t="s">
        <v>16</v>
      </c>
      <c r="D201">
        <v>2</v>
      </c>
      <c r="E201">
        <v>9</v>
      </c>
      <c r="F201">
        <v>32.627119999999998</v>
      </c>
      <c r="G201">
        <v>34</v>
      </c>
      <c r="H201">
        <v>59</v>
      </c>
      <c r="I201">
        <v>14.269399999999999</v>
      </c>
      <c r="J201">
        <f>(D201+E201/60+F201/3600)*15</f>
        <v>32.385946333333337</v>
      </c>
      <c r="K201">
        <f>IF(G201&lt;0, G201-H201/60-I201/3600, G201+H201/60+I201/3600)</f>
        <v>34.987297055555558</v>
      </c>
      <c r="L201">
        <v>149.16</v>
      </c>
      <c r="M201">
        <v>-39.1</v>
      </c>
      <c r="N201">
        <v>25.71</v>
      </c>
      <c r="O201">
        <v>3.26</v>
      </c>
      <c r="P201">
        <v>3.14</v>
      </c>
      <c r="Q201">
        <v>3</v>
      </c>
      <c r="R201">
        <v>2.86</v>
      </c>
      <c r="S201" t="s">
        <v>9341</v>
      </c>
      <c r="T201">
        <v>2.78</v>
      </c>
      <c r="U201" t="s">
        <v>9559</v>
      </c>
      <c r="V201" t="str">
        <f>LEFT($U201,2)</f>
        <v>A5</v>
      </c>
      <c r="W201" s="3">
        <f>_xlfn.XLOOKUP(V201,$AC$2:$AC$43,$AD$2:$AD$43,"none")</f>
        <v>0.15</v>
      </c>
      <c r="X201" s="3">
        <f>IF(ISNUMBER($W201), 4600 * (1 / (0.92 * $W201 + 1.7) + 1 / (0.92 * $W201 + 0.62)),"none")</f>
        <v>8571.3219313180252</v>
      </c>
      <c r="Y201" s="8">
        <f>IF(ISNUMBER($X201), _xlfn.XLOOKUP($X201,Sheet3!$A$2:$A$392,Sheet3!$B$2:$B$392,"none", 1,1), $AF$2)</f>
        <v>0.72599999999999998</v>
      </c>
      <c r="Z201" s="8">
        <f>IF(ISNUMBER($X201), _xlfn.XLOOKUP($X201,Sheet3!$A$2:$A$392,Sheet3!$C$2:$C$392,"none", 1,1), $AF$2)</f>
        <v>0.7762</v>
      </c>
      <c r="AA201" s="8">
        <f>IF(ISNUMBER($X201), _xlfn.XLOOKUP($X201,Sheet3!$A$2:$A$392,Sheet3!$D$2:$D$392,"none", 1,1), $AF$2)</f>
        <v>1</v>
      </c>
    </row>
    <row r="202" spans="1:27">
      <c r="A202">
        <v>5024</v>
      </c>
      <c r="B202" t="s">
        <v>5327</v>
      </c>
      <c r="C202" t="s">
        <v>16</v>
      </c>
      <c r="D202">
        <v>13</v>
      </c>
      <c r="E202">
        <v>18</v>
      </c>
      <c r="F202">
        <v>55.297185599999999</v>
      </c>
      <c r="G202">
        <v>-23</v>
      </c>
      <c r="H202">
        <v>10</v>
      </c>
      <c r="I202">
        <v>17.451401000000001</v>
      </c>
      <c r="J202">
        <f>(D202+E202/60+F202/3600)*15</f>
        <v>199.73040494</v>
      </c>
      <c r="K202">
        <f>IF(G202&lt;0, G202-H202/60-I202/3600, G202+H202/60+I202/3600)</f>
        <v>-23.171514278055557</v>
      </c>
      <c r="L202">
        <v>68.989999999999995</v>
      </c>
      <c r="M202">
        <v>-41.85</v>
      </c>
      <c r="N202">
        <v>24.37</v>
      </c>
      <c r="O202">
        <v>4.58</v>
      </c>
      <c r="P202">
        <v>3.92</v>
      </c>
      <c r="Q202">
        <v>3</v>
      </c>
      <c r="R202">
        <v>2.4</v>
      </c>
      <c r="S202">
        <v>2.6160000000000001</v>
      </c>
      <c r="T202">
        <v>1.93</v>
      </c>
      <c r="U202" t="s">
        <v>10556</v>
      </c>
      <c r="V202" t="str">
        <f>LEFT($U202,2)</f>
        <v>G8</v>
      </c>
      <c r="W202" s="3">
        <f>_xlfn.XLOOKUP(V202,$AC$2:$AC$43,$AD$2:$AD$43,"none")</f>
        <v>0.74</v>
      </c>
      <c r="X202" s="3">
        <f>IF(ISNUMBER($W202), 4600 * (1 / (0.92 * $W202 + 1.7) + 1 / (0.92 * $W202 + 0.62)),"none")</f>
        <v>5468.4090187676065</v>
      </c>
      <c r="Y202" s="8">
        <f>IF(ISNUMBER($X202), _xlfn.XLOOKUP($X202,Sheet3!$A$2:$A$392,Sheet3!$B$2:$B$392,"none", 1,1), $AF$2)</f>
        <v>1</v>
      </c>
      <c r="Z202" s="8">
        <f>IF(ISNUMBER($X202), _xlfn.XLOOKUP($X202,Sheet3!$A$2:$A$392,Sheet3!$C$2:$C$392,"none", 1,1), $AF$2)</f>
        <v>0.85409999999999997</v>
      </c>
      <c r="AA202" s="8">
        <f>IF(ISNUMBER($X202), _xlfn.XLOOKUP($X202,Sheet3!$A$2:$A$392,Sheet3!$D$2:$D$392,"none", 1,1), $AF$2)</f>
        <v>0.72770000000000001</v>
      </c>
    </row>
    <row r="203" spans="1:27">
      <c r="A203">
        <v>6135</v>
      </c>
      <c r="B203" t="s">
        <v>6438</v>
      </c>
      <c r="C203" t="s">
        <v>21</v>
      </c>
      <c r="D203">
        <v>18</v>
      </c>
      <c r="E203">
        <v>2</v>
      </c>
      <c r="F203">
        <v>23.5</v>
      </c>
      <c r="G203">
        <v>3</v>
      </c>
      <c r="H203">
        <v>15</v>
      </c>
      <c r="I203">
        <v>36</v>
      </c>
      <c r="J203">
        <f>(D203+E203/60+F203/3600)*15</f>
        <v>270.59791666666666</v>
      </c>
      <c r="K203">
        <f>IF(G203&lt;0, G203-H203/60-I203/3600, G203+H203/60+I203/3600)</f>
        <v>3.26</v>
      </c>
      <c r="L203">
        <v>0.63700000000000001</v>
      </c>
      <c r="M203">
        <v>-8.6679999999999993</v>
      </c>
      <c r="N203">
        <v>1.79</v>
      </c>
      <c r="O203" t="s">
        <v>9341</v>
      </c>
      <c r="P203" t="s">
        <v>9341</v>
      </c>
      <c r="Q203">
        <v>3</v>
      </c>
      <c r="R203" t="s">
        <v>9341</v>
      </c>
      <c r="S203" t="s">
        <v>9341</v>
      </c>
      <c r="T203" t="s">
        <v>9341</v>
      </c>
      <c r="U203" t="s">
        <v>9341</v>
      </c>
      <c r="V203" t="str">
        <f>LEFT($U203,2)</f>
        <v>~</v>
      </c>
      <c r="W203" s="3" t="str">
        <f>_xlfn.XLOOKUP(V203,$AC$2:$AC$43,$AD$2:$AD$43,"none")</f>
        <v>none</v>
      </c>
      <c r="X203" s="3" t="str">
        <f>IF(ISNUMBER($W203), 4600 * (1 / (0.92 * $W203 + 1.7) + 1 / (0.92 * $W203 + 0.62)),"none")</f>
        <v>none</v>
      </c>
      <c r="Y203" s="8">
        <f>IF(ISNUMBER($X203), _xlfn.XLOOKUP($X203,Sheet3!$A$2:$A$392,Sheet3!$B$2:$B$392,"none", 1,1), $AF$2)</f>
        <v>0.8</v>
      </c>
      <c r="Z203" s="8">
        <f>IF(ISNUMBER($X203), _xlfn.XLOOKUP($X203,Sheet3!$A$2:$A$392,Sheet3!$C$2:$C$392,"none", 1,1), $AF$2)</f>
        <v>0.8</v>
      </c>
      <c r="AA203" s="8">
        <f>IF(ISNUMBER($X203), _xlfn.XLOOKUP($X203,Sheet3!$A$2:$A$392,Sheet3!$D$2:$D$392,"none", 1,1), $AF$2)</f>
        <v>0.8</v>
      </c>
    </row>
    <row r="204" spans="1:27">
      <c r="A204">
        <v>1030</v>
      </c>
      <c r="B204" t="s">
        <v>1331</v>
      </c>
      <c r="C204" t="s">
        <v>11</v>
      </c>
      <c r="D204">
        <v>15</v>
      </c>
      <c r="E204">
        <v>20</v>
      </c>
      <c r="F204">
        <v>43.716039100000003</v>
      </c>
      <c r="G204">
        <v>71</v>
      </c>
      <c r="H204">
        <v>50</v>
      </c>
      <c r="I204">
        <v>2.4595609999999999</v>
      </c>
      <c r="J204">
        <f>(D204+E204/60+F204/3600)*15</f>
        <v>230.18215016291666</v>
      </c>
      <c r="K204">
        <f>IF(G204&lt;0, G204-H204/60-I204/3600, G204+H204/60+I204/3600)</f>
        <v>71.834016544722218</v>
      </c>
      <c r="L204">
        <v>-17.73</v>
      </c>
      <c r="M204">
        <v>17.899999999999999</v>
      </c>
      <c r="N204">
        <v>6.7</v>
      </c>
      <c r="O204" t="s">
        <v>9341</v>
      </c>
      <c r="P204">
        <v>3.0670000000000002</v>
      </c>
      <c r="Q204">
        <v>3.0019999999999998</v>
      </c>
      <c r="R204" t="s">
        <v>9341</v>
      </c>
      <c r="S204">
        <v>2.8759999999999999</v>
      </c>
      <c r="T204" t="s">
        <v>9341</v>
      </c>
      <c r="U204" t="s">
        <v>9702</v>
      </c>
      <c r="V204" t="str">
        <f>LEFT($U204,2)</f>
        <v>A2</v>
      </c>
      <c r="W204" s="3">
        <f>_xlfn.XLOOKUP(V204,$AC$2:$AC$43,$AD$2:$AD$43,"none")</f>
        <v>0.05</v>
      </c>
      <c r="X204" s="3">
        <f>IF(ISNUMBER($W204), 4600 * (1 / (0.92 * $W204 + 1.7) + 1 / (0.92 * $W204 + 0.62)),"none")</f>
        <v>9541.5002631497482</v>
      </c>
      <c r="Y204" s="8">
        <f>IF(ISNUMBER($X204), _xlfn.XLOOKUP($X204,Sheet3!$A$2:$A$392,Sheet3!$B$2:$B$392,"none", 1,1), $AF$2)</f>
        <v>0.65039999999999998</v>
      </c>
      <c r="Z204" s="8">
        <f>IF(ISNUMBER($X204), _xlfn.XLOOKUP($X204,Sheet3!$A$2:$A$392,Sheet3!$C$2:$C$392,"none", 1,1), $AF$2)</f>
        <v>0.72150000000000003</v>
      </c>
      <c r="AA204" s="8">
        <f>IF(ISNUMBER($X204), _xlfn.XLOOKUP($X204,Sheet3!$A$2:$A$392,Sheet3!$D$2:$D$392,"none", 1,1), $AF$2)</f>
        <v>1</v>
      </c>
    </row>
    <row r="205" spans="1:27">
      <c r="A205">
        <v>423</v>
      </c>
      <c r="B205" t="s">
        <v>722</v>
      </c>
      <c r="C205" t="s">
        <v>22</v>
      </c>
      <c r="D205">
        <v>3</v>
      </c>
      <c r="E205">
        <v>42</v>
      </c>
      <c r="F205">
        <v>55.504256099999999</v>
      </c>
      <c r="G205">
        <v>47</v>
      </c>
      <c r="H205">
        <v>47</v>
      </c>
      <c r="I205">
        <v>15.174633</v>
      </c>
      <c r="J205">
        <f>(D205+E205/60+F205/3600)*15</f>
        <v>55.731267733750002</v>
      </c>
      <c r="K205">
        <f>IF(G205&lt;0, G205-H205/60-I205/3600, G205+H205/60+I205/3600)</f>
        <v>47.787548509166662</v>
      </c>
      <c r="L205">
        <v>25.58</v>
      </c>
      <c r="M205">
        <v>-43.06</v>
      </c>
      <c r="N205">
        <v>6.32</v>
      </c>
      <c r="O205">
        <v>2.38</v>
      </c>
      <c r="P205">
        <v>2.89</v>
      </c>
      <c r="Q205">
        <v>3.01</v>
      </c>
      <c r="R205">
        <v>2.99</v>
      </c>
      <c r="S205">
        <v>2.8719999999999999</v>
      </c>
      <c r="T205">
        <v>3.1</v>
      </c>
      <c r="U205" t="s">
        <v>9497</v>
      </c>
      <c r="V205" t="str">
        <f>LEFT($U205,2)</f>
        <v>B5</v>
      </c>
      <c r="W205" s="3">
        <f>_xlfn.XLOOKUP(V205,$AC$2:$AC$43,$AD$2:$AD$43,"none")</f>
        <v>-0.16</v>
      </c>
      <c r="X205" s="3">
        <f>IF(ISNUMBER($W205), 4600 * (1 / (0.92 * $W205 + 1.7) + 1 / (0.92 * $W205 + 0.62)),"none")</f>
        <v>12691.662939978085</v>
      </c>
      <c r="Y205" s="8">
        <f>IF(ISNUMBER($X205), _xlfn.XLOOKUP($X205,Sheet3!$A$2:$A$392,Sheet3!$B$2:$B$392,"none", 1,1), $AF$2)</f>
        <v>0.52290000000000003</v>
      </c>
      <c r="Z205" s="8">
        <f>IF(ISNUMBER($X205), _xlfn.XLOOKUP($X205,Sheet3!$A$2:$A$392,Sheet3!$C$2:$C$392,"none", 1,1), $AF$2)</f>
        <v>0.62250000000000005</v>
      </c>
      <c r="AA205" s="8">
        <f>IF(ISNUMBER($X205), _xlfn.XLOOKUP($X205,Sheet3!$A$2:$A$392,Sheet3!$D$2:$D$392,"none", 1,1), $AF$2)</f>
        <v>1</v>
      </c>
    </row>
    <row r="206" spans="1:27">
      <c r="A206">
        <v>1399</v>
      </c>
      <c r="B206" t="s">
        <v>1700</v>
      </c>
      <c r="C206" t="s">
        <v>12</v>
      </c>
      <c r="D206">
        <v>11</v>
      </c>
      <c r="E206">
        <v>9</v>
      </c>
      <c r="F206">
        <v>39.808676400000003</v>
      </c>
      <c r="G206">
        <v>44</v>
      </c>
      <c r="H206">
        <v>29</v>
      </c>
      <c r="I206">
        <v>54.552050000000001</v>
      </c>
      <c r="J206">
        <f>(D206+E206/60+F206/3600)*15</f>
        <v>167.415869485</v>
      </c>
      <c r="K206">
        <f>IF(G206&lt;0, G206-H206/60-I206/3600, G206+H206/60+I206/3600)</f>
        <v>44.498486680555558</v>
      </c>
      <c r="L206">
        <v>-62.02</v>
      </c>
      <c r="M206">
        <v>-27.41</v>
      </c>
      <c r="N206">
        <v>22.57</v>
      </c>
      <c r="O206">
        <v>5.27</v>
      </c>
      <c r="P206">
        <v>4.1500000000000004</v>
      </c>
      <c r="Q206">
        <v>3.01</v>
      </c>
      <c r="R206">
        <v>2.1800000000000002</v>
      </c>
      <c r="S206">
        <v>2.5499999999999998</v>
      </c>
      <c r="T206">
        <v>1.61</v>
      </c>
      <c r="U206" t="s">
        <v>9500</v>
      </c>
      <c r="V206" t="str">
        <f>LEFT($U206,2)</f>
        <v>K1</v>
      </c>
      <c r="W206" s="3">
        <f>_xlfn.XLOOKUP(V206,$AC$2:$AC$43,$AD$2:$AD$43,"none")</f>
        <v>0.86</v>
      </c>
      <c r="X206" s="3">
        <f>IF(ISNUMBER($W206), 4600 * (1 / (0.92 * $W206 + 1.7) + 1 / (0.92 * $W206 + 0.62)),"none")</f>
        <v>5106.1368670782376</v>
      </c>
      <c r="Y206" s="8">
        <f>IF(ISNUMBER($X206), _xlfn.XLOOKUP($X206,Sheet3!$A$2:$A$392,Sheet3!$B$2:$B$392,"none", 1,1), $AF$2)</f>
        <v>1</v>
      </c>
      <c r="Z206" s="8">
        <f>IF(ISNUMBER($X206), _xlfn.XLOOKUP($X206,Sheet3!$A$2:$A$392,Sheet3!$C$2:$C$392,"none", 1,1), $AF$2)</f>
        <v>0.82210000000000005</v>
      </c>
      <c r="AA206" s="8">
        <f>IF(ISNUMBER($X206), _xlfn.XLOOKUP($X206,Sheet3!$A$2:$A$392,Sheet3!$D$2:$D$392,"none", 1,1), $AF$2)</f>
        <v>0.65410000000000001</v>
      </c>
    </row>
    <row r="207" spans="1:27">
      <c r="A207">
        <v>3214</v>
      </c>
      <c r="B207" t="s">
        <v>3517</v>
      </c>
      <c r="C207" t="s">
        <v>12</v>
      </c>
      <c r="D207">
        <v>21</v>
      </c>
      <c r="E207">
        <v>53</v>
      </c>
      <c r="F207">
        <v>55.726196199999997</v>
      </c>
      <c r="G207">
        <v>-37</v>
      </c>
      <c r="H207">
        <v>21</v>
      </c>
      <c r="I207">
        <v>53.478974000000001</v>
      </c>
      <c r="J207">
        <f>(D207+E207/60+F207/3600)*15</f>
        <v>328.48219248416666</v>
      </c>
      <c r="K207">
        <f>IF(G207&lt;0, G207-H207/60-I207/3600, G207+H207/60+I207/3600)</f>
        <v>-37.364855270555559</v>
      </c>
      <c r="L207">
        <v>98.07</v>
      </c>
      <c r="M207">
        <v>-13.22</v>
      </c>
      <c r="N207">
        <v>15.45</v>
      </c>
      <c r="O207">
        <v>2.52</v>
      </c>
      <c r="P207">
        <v>2.89</v>
      </c>
      <c r="Q207">
        <v>3.01</v>
      </c>
      <c r="R207">
        <v>3.06</v>
      </c>
      <c r="S207">
        <v>2.89</v>
      </c>
      <c r="T207">
        <v>3.12</v>
      </c>
      <c r="U207" t="s">
        <v>10421</v>
      </c>
      <c r="V207" t="str">
        <f>LEFT($U207,2)</f>
        <v>B8</v>
      </c>
      <c r="W207" s="3">
        <f>_xlfn.XLOOKUP(V207,$AC$2:$AC$43,$AD$2:$AD$43,"none")</f>
        <v>-0.11</v>
      </c>
      <c r="X207" s="3">
        <f>IF(ISNUMBER($W207), 4600 * (1 / (0.92 * $W207 + 1.7) + 1 / (0.92 * $W207 + 0.62)),"none")</f>
        <v>11743.77313439976</v>
      </c>
      <c r="Y207" s="8">
        <f>IF(ISNUMBER($X207), _xlfn.XLOOKUP($X207,Sheet3!$A$2:$A$392,Sheet3!$B$2:$B$392,"none", 1,1), $AF$2)</f>
        <v>0.54959999999999998</v>
      </c>
      <c r="Z207" s="8">
        <f>IF(ISNUMBER($X207), _xlfn.XLOOKUP($X207,Sheet3!$A$2:$A$392,Sheet3!$C$2:$C$392,"none", 1,1), $AF$2)</f>
        <v>0.64410000000000001</v>
      </c>
      <c r="AA207" s="8">
        <f>IF(ISNUMBER($X207), _xlfn.XLOOKUP($X207,Sheet3!$A$2:$A$392,Sheet3!$D$2:$D$392,"none", 1,1), $AF$2)</f>
        <v>1</v>
      </c>
    </row>
    <row r="208" spans="1:27">
      <c r="A208">
        <v>1388</v>
      </c>
      <c r="B208" t="s">
        <v>1689</v>
      </c>
      <c r="C208" t="s">
        <v>11</v>
      </c>
      <c r="D208">
        <v>14</v>
      </c>
      <c r="E208">
        <v>32</v>
      </c>
      <c r="F208">
        <v>4.6717963999999998</v>
      </c>
      <c r="G208">
        <v>38</v>
      </c>
      <c r="H208">
        <v>18</v>
      </c>
      <c r="I208">
        <v>29.704270000000001</v>
      </c>
      <c r="J208">
        <f>(D208+E208/60+F208/3600)*15</f>
        <v>218.01946581833334</v>
      </c>
      <c r="K208">
        <f>IF(G208&lt;0, G208-H208/60-I208/3600, G208+H208/60+I208/3600)</f>
        <v>38.308251186111107</v>
      </c>
      <c r="L208">
        <v>-115.71</v>
      </c>
      <c r="M208">
        <v>151.16</v>
      </c>
      <c r="N208">
        <v>37.58</v>
      </c>
      <c r="O208">
        <v>3.33</v>
      </c>
      <c r="P208">
        <v>3.21</v>
      </c>
      <c r="Q208">
        <v>3.02</v>
      </c>
      <c r="R208">
        <v>2.88</v>
      </c>
      <c r="S208">
        <v>2.8690000000000002</v>
      </c>
      <c r="T208">
        <v>2.8</v>
      </c>
      <c r="U208" t="s">
        <v>9884</v>
      </c>
      <c r="V208" t="str">
        <f>LEFT($U208,2)</f>
        <v>A7</v>
      </c>
      <c r="W208" s="3">
        <f>_xlfn.XLOOKUP(V208,$AC$2:$AC$43,$AD$2:$AD$43,"none")</f>
        <v>0.2</v>
      </c>
      <c r="X208" s="3">
        <f>IF(ISNUMBER($W208), 4600 * (1 / (0.92 * $W208 + 1.7) + 1 / (0.92 * $W208 + 0.62)),"none")</f>
        <v>8163.0066229362728</v>
      </c>
      <c r="Y208" s="8">
        <f>IF(ISNUMBER($X208), _xlfn.XLOOKUP($X208,Sheet3!$A$2:$A$392,Sheet3!$B$2:$B$392,"none", 1,1), $AF$2)</f>
        <v>0.76519999999999999</v>
      </c>
      <c r="Z208" s="8">
        <f>IF(ISNUMBER($X208), _xlfn.XLOOKUP($X208,Sheet3!$A$2:$A$392,Sheet3!$C$2:$C$392,"none", 1,1), $AF$2)</f>
        <v>0.80349999999999999</v>
      </c>
      <c r="AA208" s="8">
        <f>IF(ISNUMBER($X208), _xlfn.XLOOKUP($X208,Sheet3!$A$2:$A$392,Sheet3!$D$2:$D$392,"none", 1,1), $AF$2)</f>
        <v>1</v>
      </c>
    </row>
    <row r="209" spans="1:27">
      <c r="A209">
        <v>2622</v>
      </c>
      <c r="B209" t="s">
        <v>2924</v>
      </c>
      <c r="C209" t="s">
        <v>27</v>
      </c>
      <c r="D209">
        <v>7</v>
      </c>
      <c r="E209">
        <v>3</v>
      </c>
      <c r="F209">
        <v>1.4721150000000001</v>
      </c>
      <c r="G209">
        <v>-23</v>
      </c>
      <c r="H209">
        <v>49</v>
      </c>
      <c r="I209">
        <v>59.852308000000001</v>
      </c>
      <c r="J209">
        <f>(D209+E209/60+F209/3600)*15</f>
        <v>105.7561338125</v>
      </c>
      <c r="K209">
        <f>IF(G209&lt;0, G209-H209/60-I209/3600, G209+H209/60+I209/3600)</f>
        <v>-23.833292307777779</v>
      </c>
      <c r="L209">
        <v>-2.21</v>
      </c>
      <c r="M209">
        <v>3.61</v>
      </c>
      <c r="N209">
        <v>1.18</v>
      </c>
      <c r="O209">
        <v>2.14</v>
      </c>
      <c r="P209">
        <v>2.94</v>
      </c>
      <c r="Q209">
        <v>3.02</v>
      </c>
      <c r="R209">
        <v>3.01</v>
      </c>
      <c r="S209">
        <v>3.0190000000000001</v>
      </c>
      <c r="T209">
        <v>3.1</v>
      </c>
      <c r="U209" t="s">
        <v>10160</v>
      </c>
      <c r="V209" t="str">
        <f>LEFT($U209,2)</f>
        <v>B3</v>
      </c>
      <c r="W209" s="3">
        <f>_xlfn.XLOOKUP(V209,$AC$2:$AC$43,$AD$2:$AD$43,"none")</f>
        <v>-0.2</v>
      </c>
      <c r="X209" s="3">
        <f>IF(ISNUMBER($W209), 4600 * (1 / (0.92 * $W209 + 1.7) + 1 / (0.92 * $W209 + 0.62)),"none")</f>
        <v>13584.75950715306</v>
      </c>
      <c r="Y209" s="8">
        <f>IF(ISNUMBER($X209), _xlfn.XLOOKUP($X209,Sheet3!$A$2:$A$392,Sheet3!$B$2:$B$392,"none", 1,1), $AF$2)</f>
        <v>0.50129999999999997</v>
      </c>
      <c r="Z209" s="8">
        <f>IF(ISNUMBER($X209), _xlfn.XLOOKUP($X209,Sheet3!$A$2:$A$392,Sheet3!$C$2:$C$392,"none", 1,1), $AF$2)</f>
        <v>0.60470000000000002</v>
      </c>
      <c r="AA209" s="8">
        <f>IF(ISNUMBER($X209), _xlfn.XLOOKUP($X209,Sheet3!$A$2:$A$392,Sheet3!$D$2:$D$392,"none", 1,1), $AF$2)</f>
        <v>1</v>
      </c>
    </row>
    <row r="210" spans="1:27">
      <c r="A210">
        <v>2117</v>
      </c>
      <c r="B210" t="s">
        <v>2418</v>
      </c>
      <c r="C210" t="s">
        <v>22</v>
      </c>
      <c r="D210">
        <v>5</v>
      </c>
      <c r="E210">
        <v>37</v>
      </c>
      <c r="F210">
        <v>38.685423100000001</v>
      </c>
      <c r="G210">
        <v>21</v>
      </c>
      <c r="H210">
        <v>8</v>
      </c>
      <c r="I210">
        <v>33.158804000000003</v>
      </c>
      <c r="J210">
        <f>(D210+E210/60+F210/3600)*15</f>
        <v>84.411189262916665</v>
      </c>
      <c r="K210">
        <f>IF(G210&lt;0, G210-H210/60-I210/3600, G210+H210/60+I210/3600)</f>
        <v>21.142544112222222</v>
      </c>
      <c r="L210">
        <v>1.78</v>
      </c>
      <c r="M210">
        <v>-20.07</v>
      </c>
      <c r="N210">
        <v>7.33</v>
      </c>
      <c r="O210">
        <v>2.2200000000000002</v>
      </c>
      <c r="P210">
        <v>2.84</v>
      </c>
      <c r="Q210">
        <v>3.03</v>
      </c>
      <c r="R210">
        <v>3.06</v>
      </c>
      <c r="S210" t="s">
        <v>9341</v>
      </c>
      <c r="T210">
        <v>3.15</v>
      </c>
      <c r="U210" t="s">
        <v>10123</v>
      </c>
      <c r="V210" t="str">
        <f>LEFT($U210,2)</f>
        <v>B1</v>
      </c>
      <c r="W210" s="3">
        <f>_xlfn.XLOOKUP(V210,$AC$2:$AC$43,$AD$2:$AD$43,"none")</f>
        <v>-0.26</v>
      </c>
      <c r="X210" s="3">
        <f>IF(ISNUMBER($W210), 4600 * (1 / (0.92 * $W210 + 1.7) + 1 / (0.92 * $W210 + 0.62)),"none")</f>
        <v>15228.791407033788</v>
      </c>
      <c r="Y210" s="8">
        <f>IF(ISNUMBER($X210), _xlfn.XLOOKUP($X210,Sheet3!$A$2:$A$392,Sheet3!$B$2:$B$392,"none", 1,1), $AF$2)</f>
        <v>0.47010000000000002</v>
      </c>
      <c r="Z210" s="8">
        <f>IF(ISNUMBER($X210), _xlfn.XLOOKUP($X210,Sheet3!$A$2:$A$392,Sheet3!$C$2:$C$392,"none", 1,1), $AF$2)</f>
        <v>0.57840000000000003</v>
      </c>
      <c r="AA210" s="8">
        <f>IF(ISNUMBER($X210), _xlfn.XLOOKUP($X210,Sheet3!$A$2:$A$392,Sheet3!$D$2:$D$392,"none", 1,1), $AF$2)</f>
        <v>1</v>
      </c>
    </row>
    <row r="211" spans="1:27">
      <c r="A211">
        <v>4488</v>
      </c>
      <c r="B211" t="s">
        <v>4791</v>
      </c>
      <c r="C211" t="s">
        <v>16</v>
      </c>
      <c r="D211">
        <v>10</v>
      </c>
      <c r="E211">
        <v>22</v>
      </c>
      <c r="F211">
        <v>19.739765899999998</v>
      </c>
      <c r="G211">
        <v>41</v>
      </c>
      <c r="H211">
        <v>29</v>
      </c>
      <c r="I211">
        <v>58.269105000000003</v>
      </c>
      <c r="J211">
        <f>(D211+E211/60+F211/3600)*15</f>
        <v>155.58224902458335</v>
      </c>
      <c r="K211">
        <f>IF(G211&lt;0, G211-H211/60-I211/3600, G211+H211/60+I211/3600)</f>
        <v>41.499519195833336</v>
      </c>
      <c r="L211">
        <v>-81.47</v>
      </c>
      <c r="M211">
        <v>35.340000000000003</v>
      </c>
      <c r="N211">
        <v>14.16</v>
      </c>
      <c r="O211">
        <v>6.53</v>
      </c>
      <c r="P211">
        <v>4.6399999999999997</v>
      </c>
      <c r="Q211">
        <v>3.05</v>
      </c>
      <c r="R211">
        <v>1.76</v>
      </c>
      <c r="S211">
        <v>2.1960000000000002</v>
      </c>
      <c r="T211">
        <v>0.8</v>
      </c>
      <c r="U211" t="s">
        <v>9625</v>
      </c>
      <c r="V211" t="str">
        <f>LEFT($U211,2)</f>
        <v>M0</v>
      </c>
      <c r="W211" s="3">
        <f>_xlfn.XLOOKUP(V211,$AC$2:$AC$43,$AD$2:$AD$43,"none")</f>
        <v>1.37</v>
      </c>
      <c r="X211" s="3">
        <f>IF(ISNUMBER($W211), 4600 * (1 / (0.92 * $W211 + 1.7) + 1 / (0.92 * $W211 + 0.62)),"none")</f>
        <v>4000.1320989497008</v>
      </c>
      <c r="Y211" s="8">
        <f>IF(ISNUMBER($X211), _xlfn.XLOOKUP($X211,Sheet3!$A$2:$A$392,Sheet3!$B$2:$B$392,"none", 1,1), $AF$2)</f>
        <v>1</v>
      </c>
      <c r="Z211" s="8">
        <f>IF(ISNUMBER($X211), _xlfn.XLOOKUP($X211,Sheet3!$A$2:$A$392,Sheet3!$C$2:$C$392,"none", 1,1), $AF$2)</f>
        <v>0.67889999999999995</v>
      </c>
      <c r="AA211" s="8">
        <f>IF(ISNUMBER($X211), _xlfn.XLOOKUP($X211,Sheet3!$A$2:$A$392,Sheet3!$D$2:$D$392,"none", 1,1), $AF$2)</f>
        <v>0.38229999999999997</v>
      </c>
    </row>
    <row r="212" spans="1:27">
      <c r="A212">
        <v>6288</v>
      </c>
      <c r="B212" t="s">
        <v>6591</v>
      </c>
      <c r="C212" t="s">
        <v>313</v>
      </c>
      <c r="D212">
        <v>17</v>
      </c>
      <c r="E212">
        <v>14</v>
      </c>
      <c r="F212">
        <v>38.858179999999997</v>
      </c>
      <c r="G212">
        <v>14</v>
      </c>
      <c r="H212">
        <v>23</v>
      </c>
      <c r="I212">
        <v>25.226199999999999</v>
      </c>
      <c r="J212">
        <f>(D212+E212/60+F212/3600)*15</f>
        <v>258.66190908333334</v>
      </c>
      <c r="K212">
        <f>IF(G212&lt;0, G212-H212/60-I212/3600, G212+H212/60+I212/3600)</f>
        <v>14.39034061111111</v>
      </c>
      <c r="L212">
        <v>-7.32</v>
      </c>
      <c r="M212">
        <v>36.07</v>
      </c>
      <c r="N212">
        <v>9.07</v>
      </c>
      <c r="O212" t="s">
        <v>9341</v>
      </c>
      <c r="P212">
        <v>4.51</v>
      </c>
      <c r="Q212">
        <v>3.06</v>
      </c>
      <c r="R212" t="s">
        <v>9341</v>
      </c>
      <c r="S212" t="s">
        <v>9341</v>
      </c>
      <c r="T212" t="s">
        <v>9341</v>
      </c>
      <c r="U212" t="s">
        <v>11081</v>
      </c>
      <c r="V212" t="str">
        <f>LEFT($U212,2)</f>
        <v>M5</v>
      </c>
      <c r="W212" s="3" t="str">
        <f>_xlfn.XLOOKUP(V212,$AC$2:$AC$43,$AD$2:$AD$43,"none")</f>
        <v>none</v>
      </c>
      <c r="X212" s="3" t="str">
        <f>IF(ISNUMBER($W212), 4600 * (1 / (0.92 * $W212 + 1.7) + 1 / (0.92 * $W212 + 0.62)),"none")</f>
        <v>none</v>
      </c>
      <c r="Y212" s="8">
        <f>IF(ISNUMBER($X212), _xlfn.XLOOKUP($X212,Sheet3!$A$2:$A$392,Sheet3!$B$2:$B$392,"none", 1,1), $AF$2)</f>
        <v>0.8</v>
      </c>
      <c r="Z212" s="8">
        <f>IF(ISNUMBER($X212), _xlfn.XLOOKUP($X212,Sheet3!$A$2:$A$392,Sheet3!$C$2:$C$392,"none", 1,1), $AF$2)</f>
        <v>0.8</v>
      </c>
      <c r="AA212" s="8">
        <f>IF(ISNUMBER($X212), _xlfn.XLOOKUP($X212,Sheet3!$A$2:$A$392,Sheet3!$D$2:$D$392,"none", 1,1), $AF$2)</f>
        <v>0.8</v>
      </c>
    </row>
    <row r="213" spans="1:27">
      <c r="A213">
        <v>753</v>
      </c>
      <c r="B213" t="s">
        <v>1053</v>
      </c>
      <c r="C213" t="s">
        <v>12</v>
      </c>
      <c r="D213">
        <v>19</v>
      </c>
      <c r="E213">
        <v>12</v>
      </c>
      <c r="F213">
        <v>33.301964499999997</v>
      </c>
      <c r="G213">
        <v>67</v>
      </c>
      <c r="H213">
        <v>39</v>
      </c>
      <c r="I213">
        <v>41.545580999999999</v>
      </c>
      <c r="J213">
        <f>(D213+E213/60+F213/3600)*15</f>
        <v>288.13875818541669</v>
      </c>
      <c r="K213">
        <f>IF(G213&lt;0, G213-H213/60-I213/3600, G213+H213/60+I213/3600)</f>
        <v>67.661540439166671</v>
      </c>
      <c r="L213">
        <v>95.74</v>
      </c>
      <c r="M213">
        <v>91.92</v>
      </c>
      <c r="N213">
        <v>33.479999999999997</v>
      </c>
      <c r="O213">
        <v>4.8499999999999996</v>
      </c>
      <c r="P213">
        <v>4.07</v>
      </c>
      <c r="Q213">
        <v>3.07</v>
      </c>
      <c r="R213">
        <v>2.37</v>
      </c>
      <c r="S213">
        <v>2.673</v>
      </c>
      <c r="T213">
        <v>1.86</v>
      </c>
      <c r="U213" t="s">
        <v>9411</v>
      </c>
      <c r="V213" t="str">
        <f>LEFT($U213,2)</f>
        <v>G9</v>
      </c>
      <c r="W213" s="3" t="str">
        <f>_xlfn.XLOOKUP(V213,$AC$2:$AC$43,$AD$2:$AD$43,"none")</f>
        <v>none</v>
      </c>
      <c r="X213" s="3" t="str">
        <f>IF(ISNUMBER($W213), 4600 * (1 / (0.92 * $W213 + 1.7) + 1 / (0.92 * $W213 + 0.62)),"none")</f>
        <v>none</v>
      </c>
      <c r="Y213" s="8">
        <f>IF(ISNUMBER($X213), _xlfn.XLOOKUP($X213,Sheet3!$A$2:$A$392,Sheet3!$B$2:$B$392,"none", 1,1), $AF$2)</f>
        <v>0.8</v>
      </c>
      <c r="Z213" s="8">
        <f>IF(ISNUMBER($X213), _xlfn.XLOOKUP($X213,Sheet3!$A$2:$A$392,Sheet3!$C$2:$C$392,"none", 1,1), $AF$2)</f>
        <v>0.8</v>
      </c>
      <c r="AA213" s="8">
        <f>IF(ISNUMBER($X213), _xlfn.XLOOKUP($X213,Sheet3!$A$2:$A$392,Sheet3!$D$2:$D$392,"none", 1,1), $AF$2)</f>
        <v>0.8</v>
      </c>
    </row>
    <row r="214" spans="1:27">
      <c r="A214">
        <v>8379</v>
      </c>
      <c r="B214" t="s">
        <v>8682</v>
      </c>
      <c r="C214" t="s">
        <v>297</v>
      </c>
      <c r="D214">
        <v>16</v>
      </c>
      <c r="E214">
        <v>58</v>
      </c>
      <c r="F214">
        <v>37.212168900000002</v>
      </c>
      <c r="G214">
        <v>-55</v>
      </c>
      <c r="H214">
        <v>59</v>
      </c>
      <c r="I214">
        <v>24.520302000000001</v>
      </c>
      <c r="J214">
        <f>(D214+E214/60+F214/3600)*15</f>
        <v>254.65505070374996</v>
      </c>
      <c r="K214">
        <f>IF(G214&lt;0, G214-H214/60-I214/3600, G214+H214/60+I214/3600)</f>
        <v>-55.990144528333332</v>
      </c>
      <c r="L214">
        <v>-17.8</v>
      </c>
      <c r="M214">
        <v>-36.67</v>
      </c>
      <c r="N214">
        <v>6.71</v>
      </c>
      <c r="O214" t="s">
        <v>9341</v>
      </c>
      <c r="P214">
        <v>4.7009999999999996</v>
      </c>
      <c r="Q214">
        <v>3.0760000000000001</v>
      </c>
      <c r="R214" t="s">
        <v>9341</v>
      </c>
      <c r="S214">
        <v>2.3730000000000002</v>
      </c>
      <c r="T214" t="s">
        <v>9341</v>
      </c>
      <c r="U214" t="s">
        <v>9389</v>
      </c>
      <c r="V214" t="str">
        <f>LEFT($U214,2)</f>
        <v>K3</v>
      </c>
      <c r="W214" s="3">
        <f>_xlfn.XLOOKUP(V214,$AC$2:$AC$43,$AD$2:$AD$43,"none")</f>
        <v>0.95</v>
      </c>
      <c r="X214" s="3">
        <f>IF(ISNUMBER($W214), 4600 * (1 / (0.92 * $W214 + 1.7) + 1 / (0.92 * $W214 + 0.62)),"none")</f>
        <v>4866.084384156673</v>
      </c>
      <c r="Y214" s="8">
        <f>IF(ISNUMBER($X214), _xlfn.XLOOKUP($X214,Sheet3!$A$2:$A$392,Sheet3!$B$2:$B$392,"none", 1,1), $AF$2)</f>
        <v>1</v>
      </c>
      <c r="Z214" s="8">
        <f>IF(ISNUMBER($X214), _xlfn.XLOOKUP($X214,Sheet3!$A$2:$A$392,Sheet3!$C$2:$C$392,"none", 1,1), $AF$2)</f>
        <v>0.78720000000000001</v>
      </c>
      <c r="AA214" s="8">
        <f>IF(ISNUMBER($X214), _xlfn.XLOOKUP($X214,Sheet3!$A$2:$A$392,Sheet3!$D$2:$D$392,"none", 1,1), $AF$2)</f>
        <v>0.57969999999999999</v>
      </c>
    </row>
    <row r="215" spans="1:27">
      <c r="A215">
        <v>5823</v>
      </c>
      <c r="B215" t="s">
        <v>6126</v>
      </c>
      <c r="C215" t="s">
        <v>16</v>
      </c>
      <c r="D215">
        <v>20</v>
      </c>
      <c r="E215">
        <v>21</v>
      </c>
      <c r="F215">
        <v>0.66659817119999998</v>
      </c>
      <c r="G215">
        <v>-14</v>
      </c>
      <c r="H215">
        <v>46</v>
      </c>
      <c r="I215">
        <v>53.067367488000002</v>
      </c>
      <c r="J215">
        <f>(D215+E215/60+F215/3600)*15</f>
        <v>305.25277749238001</v>
      </c>
      <c r="K215">
        <f>IF(G215&lt;0, G215-H215/60-I215/3600, G215+H215/60+I215/3600)</f>
        <v>-14.781407602080002</v>
      </c>
      <c r="L215">
        <v>44.133000000000003</v>
      </c>
      <c r="M215">
        <v>0.36</v>
      </c>
      <c r="N215">
        <v>8.4</v>
      </c>
      <c r="O215">
        <v>4.1399999999999997</v>
      </c>
      <c r="P215">
        <v>3.87</v>
      </c>
      <c r="Q215">
        <v>3.08</v>
      </c>
      <c r="R215">
        <v>2.5299999999999998</v>
      </c>
      <c r="S215">
        <v>2.8370000000000002</v>
      </c>
      <c r="T215">
        <v>2.0299999999999998</v>
      </c>
      <c r="U215" t="s">
        <v>10974</v>
      </c>
      <c r="V215" t="str">
        <f>LEFT($U215,2)</f>
        <v>G9</v>
      </c>
      <c r="W215" s="3" t="str">
        <f>_xlfn.XLOOKUP(V215,$AC$2:$AC$43,$AD$2:$AD$43,"none")</f>
        <v>none</v>
      </c>
      <c r="X215" s="3" t="str">
        <f>IF(ISNUMBER($W215), 4600 * (1 / (0.92 * $W215 + 1.7) + 1 / (0.92 * $W215 + 0.62)),"none")</f>
        <v>none</v>
      </c>
      <c r="Y215" s="8">
        <f>IF(ISNUMBER($X215), _xlfn.XLOOKUP($X215,Sheet3!$A$2:$A$392,Sheet3!$B$2:$B$392,"none", 1,1), $AF$2)</f>
        <v>0.8</v>
      </c>
      <c r="Z215" s="8">
        <f>IF(ISNUMBER($X215), _xlfn.XLOOKUP($X215,Sheet3!$A$2:$A$392,Sheet3!$C$2:$C$392,"none", 1,1), $AF$2)</f>
        <v>0.8</v>
      </c>
      <c r="AA215" s="8">
        <f>IF(ISNUMBER($X215), _xlfn.XLOOKUP($X215,Sheet3!$A$2:$A$392,Sheet3!$D$2:$D$392,"none", 1,1), $AF$2)</f>
        <v>0.8</v>
      </c>
    </row>
    <row r="216" spans="1:27">
      <c r="A216">
        <v>6563</v>
      </c>
      <c r="B216" t="s">
        <v>6866</v>
      </c>
      <c r="C216" t="s">
        <v>313</v>
      </c>
      <c r="D216">
        <v>19</v>
      </c>
      <c r="E216">
        <v>30</v>
      </c>
      <c r="F216">
        <v>43.280520000000003</v>
      </c>
      <c r="G216">
        <v>27</v>
      </c>
      <c r="H216">
        <v>57</v>
      </c>
      <c r="I216">
        <v>34.848300000000002</v>
      </c>
      <c r="J216">
        <f>(D216+E216/60+F216/3600)*15</f>
        <v>292.68033550000001</v>
      </c>
      <c r="K216">
        <f>IF(G216&lt;0, G216-H216/60-I216/3600, G216+H216/60+I216/3600)</f>
        <v>27.959680083333332</v>
      </c>
      <c r="L216">
        <v>-7.17</v>
      </c>
      <c r="M216">
        <v>-6.15</v>
      </c>
      <c r="N216">
        <v>7.51</v>
      </c>
      <c r="O216">
        <v>4.83</v>
      </c>
      <c r="P216">
        <v>4.21</v>
      </c>
      <c r="Q216">
        <v>3.08</v>
      </c>
      <c r="R216">
        <v>2.21</v>
      </c>
      <c r="S216">
        <v>2.4329999999999998</v>
      </c>
      <c r="T216">
        <v>1.55</v>
      </c>
      <c r="U216" t="s">
        <v>11129</v>
      </c>
      <c r="V216" t="str">
        <f>LEFT($U216,2)</f>
        <v>K3</v>
      </c>
      <c r="W216" s="3">
        <f>_xlfn.XLOOKUP(V216,$AC$2:$AC$43,$AD$2:$AD$43,"none")</f>
        <v>0.95</v>
      </c>
      <c r="X216" s="3">
        <f>IF(ISNUMBER($W216), 4600 * (1 / (0.92 * $W216 + 1.7) + 1 / (0.92 * $W216 + 0.62)),"none")</f>
        <v>4866.084384156673</v>
      </c>
      <c r="Y216" s="8">
        <f>IF(ISNUMBER($X216), _xlfn.XLOOKUP($X216,Sheet3!$A$2:$A$392,Sheet3!$B$2:$B$392,"none", 1,1), $AF$2)</f>
        <v>1</v>
      </c>
      <c r="Z216" s="8">
        <f>IF(ISNUMBER($X216), _xlfn.XLOOKUP($X216,Sheet3!$A$2:$A$392,Sheet3!$C$2:$C$392,"none", 1,1), $AF$2)</f>
        <v>0.78720000000000001</v>
      </c>
      <c r="AA216" s="8">
        <f>IF(ISNUMBER($X216), _xlfn.XLOOKUP($X216,Sheet3!$A$2:$A$392,Sheet3!$D$2:$D$392,"none", 1,1), $AF$2)</f>
        <v>0.57969999999999999</v>
      </c>
    </row>
    <row r="217" spans="1:27">
      <c r="A217">
        <v>3160</v>
      </c>
      <c r="B217" t="s">
        <v>3463</v>
      </c>
      <c r="C217" t="s">
        <v>12</v>
      </c>
      <c r="D217">
        <v>8</v>
      </c>
      <c r="E217">
        <v>55</v>
      </c>
      <c r="F217">
        <v>23.6261352</v>
      </c>
      <c r="G217">
        <v>5</v>
      </c>
      <c r="H217">
        <v>56</v>
      </c>
      <c r="I217">
        <v>44.035380000000004</v>
      </c>
      <c r="J217">
        <f>(D217+E217/60+F217/3600)*15</f>
        <v>133.84844222999999</v>
      </c>
      <c r="K217">
        <f>IF(G217&lt;0, G217-H217/60-I217/3600, G217+H217/60+I217/3600)</f>
        <v>5.9455653833333333</v>
      </c>
      <c r="L217">
        <v>-100.06</v>
      </c>
      <c r="M217">
        <v>15.46</v>
      </c>
      <c r="N217">
        <v>19.510000000000002</v>
      </c>
      <c r="O217">
        <v>4.92</v>
      </c>
      <c r="P217">
        <v>4.0999999999999996</v>
      </c>
      <c r="Q217">
        <v>3.1</v>
      </c>
      <c r="R217">
        <v>2.39</v>
      </c>
      <c r="S217">
        <v>2.87</v>
      </c>
      <c r="T217">
        <v>1.9</v>
      </c>
      <c r="U217" t="s">
        <v>10408</v>
      </c>
      <c r="V217" t="str">
        <f>LEFT($U217,2)</f>
        <v>G8</v>
      </c>
      <c r="W217" s="3">
        <f>_xlfn.XLOOKUP(V217,$AC$2:$AC$43,$AD$2:$AD$43,"none")</f>
        <v>0.74</v>
      </c>
      <c r="X217" s="3">
        <f>IF(ISNUMBER($W217), 4600 * (1 / (0.92 * $W217 + 1.7) + 1 / (0.92 * $W217 + 0.62)),"none")</f>
        <v>5468.4090187676065</v>
      </c>
      <c r="Y217" s="8">
        <f>IF(ISNUMBER($X217), _xlfn.XLOOKUP($X217,Sheet3!$A$2:$A$392,Sheet3!$B$2:$B$392,"none", 1,1), $AF$2)</f>
        <v>1</v>
      </c>
      <c r="Z217" s="8">
        <f>IF(ISNUMBER($X217), _xlfn.XLOOKUP($X217,Sheet3!$A$2:$A$392,Sheet3!$C$2:$C$392,"none", 1,1), $AF$2)</f>
        <v>0.85409999999999997</v>
      </c>
      <c r="AA217" s="8">
        <f>IF(ISNUMBER($X217), _xlfn.XLOOKUP($X217,Sheet3!$A$2:$A$392,Sheet3!$D$2:$D$392,"none", 1,1), $AF$2)</f>
        <v>0.72770000000000001</v>
      </c>
    </row>
    <row r="218" spans="1:27">
      <c r="A218">
        <v>4574</v>
      </c>
      <c r="B218" t="s">
        <v>4877</v>
      </c>
      <c r="C218" t="s">
        <v>12</v>
      </c>
      <c r="D218">
        <v>10</v>
      </c>
      <c r="E218">
        <v>49</v>
      </c>
      <c r="F218">
        <v>37.4887449</v>
      </c>
      <c r="G218">
        <v>-16</v>
      </c>
      <c r="H218">
        <v>11</v>
      </c>
      <c r="I218">
        <v>37.135989000000002</v>
      </c>
      <c r="J218">
        <f>(D218+E218/60+F218/3600)*15</f>
        <v>162.40620310374999</v>
      </c>
      <c r="K218">
        <f>IF(G218&lt;0, G218-H218/60-I218/3600, G218+H218/60+I218/3600)</f>
        <v>-16.193648885833333</v>
      </c>
      <c r="L218">
        <v>93.35</v>
      </c>
      <c r="M218">
        <v>198.88</v>
      </c>
      <c r="N218">
        <v>22.69</v>
      </c>
      <c r="O218">
        <v>5.62</v>
      </c>
      <c r="P218">
        <v>4.3499999999999996</v>
      </c>
      <c r="Q218">
        <v>3.11</v>
      </c>
      <c r="R218">
        <v>2.17</v>
      </c>
      <c r="S218">
        <v>2.794</v>
      </c>
      <c r="T218">
        <v>1.53</v>
      </c>
      <c r="U218" t="s">
        <v>10709</v>
      </c>
      <c r="V218" t="str">
        <f>LEFT($U218,2)</f>
        <v>K1</v>
      </c>
      <c r="W218" s="3">
        <f>_xlfn.XLOOKUP(V218,$AC$2:$AC$43,$AD$2:$AD$43,"none")</f>
        <v>0.86</v>
      </c>
      <c r="X218" s="3">
        <f>IF(ISNUMBER($W218), 4600 * (1 / (0.92 * $W218 + 1.7) + 1 / (0.92 * $W218 + 0.62)),"none")</f>
        <v>5106.1368670782376</v>
      </c>
      <c r="Y218" s="8">
        <f>IF(ISNUMBER($X218), _xlfn.XLOOKUP($X218,Sheet3!$A$2:$A$392,Sheet3!$B$2:$B$392,"none", 1,1), $AF$2)</f>
        <v>1</v>
      </c>
      <c r="Z218" s="8">
        <f>IF(ISNUMBER($X218), _xlfn.XLOOKUP($X218,Sheet3!$A$2:$A$392,Sheet3!$C$2:$C$392,"none", 1,1), $AF$2)</f>
        <v>0.82210000000000005</v>
      </c>
      <c r="AA218" s="8">
        <f>IF(ISNUMBER($X218), _xlfn.XLOOKUP($X218,Sheet3!$A$2:$A$392,Sheet3!$D$2:$D$392,"none", 1,1), $AF$2)</f>
        <v>0.65410000000000001</v>
      </c>
    </row>
    <row r="219" spans="1:27">
      <c r="A219">
        <v>5440</v>
      </c>
      <c r="B219" t="s">
        <v>5743</v>
      </c>
      <c r="C219" t="s">
        <v>35</v>
      </c>
      <c r="D219">
        <v>18</v>
      </c>
      <c r="E219">
        <v>17</v>
      </c>
      <c r="F219">
        <v>37.635051799999999</v>
      </c>
      <c r="G219">
        <v>-36</v>
      </c>
      <c r="H219">
        <v>45</v>
      </c>
      <c r="I219">
        <v>42.066723000000003</v>
      </c>
      <c r="J219">
        <f>(D219+E219/60+F219/3600)*15</f>
        <v>274.40681271583333</v>
      </c>
      <c r="K219">
        <f>IF(G219&lt;0, G219-H219/60-I219/3600, G219+H219/60+I219/3600)</f>
        <v>-36.761685200833334</v>
      </c>
      <c r="L219">
        <v>-129.56</v>
      </c>
      <c r="M219">
        <v>-166.26</v>
      </c>
      <c r="N219">
        <v>22.35</v>
      </c>
      <c r="O219">
        <v>6.37</v>
      </c>
      <c r="P219">
        <v>4.67</v>
      </c>
      <c r="Q219">
        <v>3.11</v>
      </c>
      <c r="R219">
        <v>1.55</v>
      </c>
      <c r="S219">
        <v>1.925</v>
      </c>
      <c r="T219">
        <v>0.23</v>
      </c>
      <c r="U219" t="s">
        <v>9517</v>
      </c>
      <c r="V219" t="str">
        <f>LEFT($U219,2)</f>
        <v>M2</v>
      </c>
      <c r="W219" s="3">
        <f>_xlfn.XLOOKUP(V219,$AC$2:$AC$43,$AD$2:$AD$43,"none")</f>
        <v>1.47</v>
      </c>
      <c r="X219" s="3">
        <f>IF(ISNUMBER($W219), 4600 * (1 / (0.92 * $W219 + 1.7) + 1 / (0.92 * $W219 + 0.62)),"none")</f>
        <v>3839.1950178350371</v>
      </c>
      <c r="Y219" s="8">
        <f>IF(ISNUMBER($X219), _xlfn.XLOOKUP($X219,Sheet3!$A$2:$A$392,Sheet3!$B$2:$B$392,"none", 1,1), $AF$2)</f>
        <v>1</v>
      </c>
      <c r="Z219" s="8">
        <f>IF(ISNUMBER($X219), _xlfn.XLOOKUP($X219,Sheet3!$A$2:$A$392,Sheet3!$C$2:$C$392,"none", 1,1), $AF$2)</f>
        <v>0.64800000000000002</v>
      </c>
      <c r="AA219" s="8">
        <f>IF(ISNUMBER($X219), _xlfn.XLOOKUP($X219,Sheet3!$A$2:$A$392,Sheet3!$D$2:$D$392,"none", 1,1), $AF$2)</f>
        <v>0.33460000000000001</v>
      </c>
    </row>
    <row r="220" spans="1:27">
      <c r="A220">
        <v>8443</v>
      </c>
      <c r="B220" t="s">
        <v>8746</v>
      </c>
      <c r="C220" t="s">
        <v>12</v>
      </c>
      <c r="D220">
        <v>20</v>
      </c>
      <c r="E220">
        <v>37</v>
      </c>
      <c r="F220">
        <v>34.032007700000001</v>
      </c>
      <c r="G220">
        <v>-47</v>
      </c>
      <c r="H220">
        <v>17</v>
      </c>
      <c r="I220">
        <v>29.402601000000001</v>
      </c>
      <c r="J220">
        <f>(D220+E220/60+F220/3600)*15</f>
        <v>309.39180003208332</v>
      </c>
      <c r="K220">
        <f>IF(G220&lt;0, G220-H220/60-I220/3600, G220+H220/60+I220/3600)</f>
        <v>-47.291500722499997</v>
      </c>
      <c r="L220">
        <v>49.24</v>
      </c>
      <c r="M220">
        <v>66.53</v>
      </c>
      <c r="N220">
        <v>33.17</v>
      </c>
      <c r="O220">
        <v>4.9000000000000004</v>
      </c>
      <c r="P220">
        <v>4.1100000000000003</v>
      </c>
      <c r="Q220">
        <v>3.11</v>
      </c>
      <c r="R220" t="s">
        <v>9341</v>
      </c>
      <c r="S220">
        <v>2.8519999999999999</v>
      </c>
      <c r="T220" t="s">
        <v>9341</v>
      </c>
      <c r="U220" t="s">
        <v>9663</v>
      </c>
      <c r="V220" t="str">
        <f>LEFT($U220,2)</f>
        <v>K0</v>
      </c>
      <c r="W220" s="3">
        <f>_xlfn.XLOOKUP(V220,$AC$2:$AC$43,$AD$2:$AD$43,"none")</f>
        <v>0.81</v>
      </c>
      <c r="X220" s="3">
        <f>IF(ISNUMBER($W220), 4600 * (1 / (0.92 * $W220 + 1.7) + 1 / (0.92 * $W220 + 0.62)),"none")</f>
        <v>5250.7063834266155</v>
      </c>
      <c r="Y220" s="8">
        <f>IF(ISNUMBER($X220), _xlfn.XLOOKUP($X220,Sheet3!$A$2:$A$392,Sheet3!$B$2:$B$392,"none", 1,1), $AF$2)</f>
        <v>1</v>
      </c>
      <c r="Z220" s="8">
        <f>IF(ISNUMBER($X220), _xlfn.XLOOKUP($X220,Sheet3!$A$2:$A$392,Sheet3!$C$2:$C$392,"none", 1,1), $AF$2)</f>
        <v>0.83299999999999996</v>
      </c>
      <c r="AA220" s="8">
        <f>IF(ISNUMBER($X220), _xlfn.XLOOKUP($X220,Sheet3!$A$2:$A$392,Sheet3!$D$2:$D$392,"none", 1,1), $AF$2)</f>
        <v>0.67869999999999997</v>
      </c>
    </row>
    <row r="221" spans="1:27">
      <c r="A221">
        <v>8452</v>
      </c>
      <c r="B221" t="s">
        <v>8755</v>
      </c>
      <c r="C221" t="s">
        <v>313</v>
      </c>
      <c r="D221">
        <v>14</v>
      </c>
      <c r="E221">
        <v>59</v>
      </c>
      <c r="F221">
        <v>9.6849381999999995</v>
      </c>
      <c r="G221">
        <v>-42</v>
      </c>
      <c r="H221">
        <v>6</v>
      </c>
      <c r="I221">
        <v>15.106919</v>
      </c>
      <c r="J221">
        <f>(D221+E221/60+F221/3600)*15</f>
        <v>224.79035390916664</v>
      </c>
      <c r="K221">
        <f>IF(G221&lt;0, G221-H221/60-I221/3600, G221+H221/60+I221/3600)</f>
        <v>-42.104196366388891</v>
      </c>
      <c r="L221">
        <v>-17.62</v>
      </c>
      <c r="M221">
        <v>-22.51</v>
      </c>
      <c r="N221">
        <v>8.51</v>
      </c>
      <c r="O221">
        <v>2.15</v>
      </c>
      <c r="P221">
        <v>2.93</v>
      </c>
      <c r="Q221">
        <v>3.11</v>
      </c>
      <c r="R221" t="s">
        <v>9341</v>
      </c>
      <c r="S221">
        <v>3.093</v>
      </c>
      <c r="T221" t="s">
        <v>9341</v>
      </c>
      <c r="U221" t="s">
        <v>9354</v>
      </c>
      <c r="V221" t="str">
        <f>LEFT($U221,2)</f>
        <v>B2</v>
      </c>
      <c r="W221" s="3">
        <f>_xlfn.XLOOKUP(V221,$AC$2:$AC$43,$AD$2:$AD$43,"none")</f>
        <v>-0.24</v>
      </c>
      <c r="X221" s="3">
        <f>IF(ISNUMBER($W221), 4600 * (1 / (0.92 * $W221 + 1.7) + 1 / (0.92 * $W221 + 0.62)),"none")</f>
        <v>14632.835167360139</v>
      </c>
      <c r="Y221" s="8">
        <f>IF(ISNUMBER($X221), _xlfn.XLOOKUP($X221,Sheet3!$A$2:$A$392,Sheet3!$B$2:$B$392,"none", 1,1), $AF$2)</f>
        <v>0.47989999999999999</v>
      </c>
      <c r="Z221" s="8">
        <f>IF(ISNUMBER($X221), _xlfn.XLOOKUP($X221,Sheet3!$A$2:$A$392,Sheet3!$C$2:$C$392,"none", 1,1), $AF$2)</f>
        <v>0.58679999999999999</v>
      </c>
      <c r="AA221" s="8">
        <f>IF(ISNUMBER($X221), _xlfn.XLOOKUP($X221,Sheet3!$A$2:$A$392,Sheet3!$D$2:$D$392,"none", 1,1), $AF$2)</f>
        <v>1</v>
      </c>
    </row>
    <row r="222" spans="1:27">
      <c r="A222">
        <v>2225</v>
      </c>
      <c r="B222" t="s">
        <v>2526</v>
      </c>
      <c r="C222" t="s">
        <v>12</v>
      </c>
      <c r="D222">
        <v>5</v>
      </c>
      <c r="E222">
        <v>50</v>
      </c>
      <c r="F222">
        <v>57.592199100000002</v>
      </c>
      <c r="G222">
        <v>-35</v>
      </c>
      <c r="H222">
        <v>46</v>
      </c>
      <c r="I222">
        <v>5.9152110000000002</v>
      </c>
      <c r="J222">
        <f>(D222+E222/60+F222/3600)*15</f>
        <v>87.739967496250003</v>
      </c>
      <c r="K222">
        <f>IF(G222&lt;0, G222-H222/60-I222/3600, G222+H222/60+I222/3600)</f>
        <v>-35.768309780833334</v>
      </c>
      <c r="L222">
        <v>54.77</v>
      </c>
      <c r="M222">
        <v>404.2</v>
      </c>
      <c r="N222">
        <v>37.409999999999997</v>
      </c>
      <c r="O222">
        <v>5.49</v>
      </c>
      <c r="P222">
        <v>4.28</v>
      </c>
      <c r="Q222">
        <v>3.12</v>
      </c>
      <c r="R222">
        <v>2.27</v>
      </c>
      <c r="S222">
        <v>2.8039999999999998</v>
      </c>
      <c r="T222">
        <v>1.69</v>
      </c>
      <c r="U222" t="s">
        <v>10151</v>
      </c>
      <c r="V222" t="str">
        <f>LEFT($U222,2)</f>
        <v>K1</v>
      </c>
      <c r="W222" s="3">
        <f>_xlfn.XLOOKUP(V222,$AC$2:$AC$43,$AD$2:$AD$43,"none")</f>
        <v>0.86</v>
      </c>
      <c r="X222" s="3">
        <f>IF(ISNUMBER($W222), 4600 * (1 / (0.92 * $W222 + 1.7) + 1 / (0.92 * $W222 + 0.62)),"none")</f>
        <v>5106.1368670782376</v>
      </c>
      <c r="Y222" s="8">
        <f>IF(ISNUMBER($X222), _xlfn.XLOOKUP($X222,Sheet3!$A$2:$A$392,Sheet3!$B$2:$B$392,"none", 1,1), $AF$2)</f>
        <v>1</v>
      </c>
      <c r="Z222" s="8">
        <f>IF(ISNUMBER($X222), _xlfn.XLOOKUP($X222,Sheet3!$A$2:$A$392,Sheet3!$C$2:$C$392,"none", 1,1), $AF$2)</f>
        <v>0.82210000000000005</v>
      </c>
      <c r="AA222" s="8">
        <f>IF(ISNUMBER($X222), _xlfn.XLOOKUP($X222,Sheet3!$A$2:$A$392,Sheet3!$D$2:$D$392,"none", 1,1), $AF$2)</f>
        <v>0.65410000000000001</v>
      </c>
    </row>
    <row r="223" spans="1:27">
      <c r="A223">
        <v>6450</v>
      </c>
      <c r="B223" t="s">
        <v>6753</v>
      </c>
      <c r="C223" t="s">
        <v>16</v>
      </c>
      <c r="D223">
        <v>17</v>
      </c>
      <c r="E223">
        <v>15</v>
      </c>
      <c r="F223">
        <v>1.9105799999999999</v>
      </c>
      <c r="G223">
        <v>24</v>
      </c>
      <c r="H223">
        <v>50</v>
      </c>
      <c r="I223">
        <v>21.145099999999999</v>
      </c>
      <c r="J223">
        <f>(D223+E223/60+F223/3600)*15</f>
        <v>258.75796075</v>
      </c>
      <c r="K223">
        <f>IF(G223&lt;0, G223-H223/60-I223/3600, G223+H223/60+I223/3600)</f>
        <v>24.839206972222222</v>
      </c>
      <c r="L223">
        <v>-21.18</v>
      </c>
      <c r="M223">
        <v>-156.47999999999999</v>
      </c>
      <c r="N223">
        <v>43.41</v>
      </c>
      <c r="O223">
        <v>3.29</v>
      </c>
      <c r="P223">
        <v>3.21</v>
      </c>
      <c r="Q223">
        <v>3.13</v>
      </c>
      <c r="R223">
        <v>3.08</v>
      </c>
      <c r="S223">
        <v>3.0270000000000001</v>
      </c>
      <c r="T223">
        <v>3.05</v>
      </c>
      <c r="U223" t="s">
        <v>10677</v>
      </c>
      <c r="V223" t="str">
        <f>LEFT($U223,2)</f>
        <v>A1</v>
      </c>
      <c r="W223" s="3">
        <f>_xlfn.XLOOKUP(V223,$AC$2:$AC$43,$AD$2:$AD$43,"none")</f>
        <v>0.02</v>
      </c>
      <c r="X223" s="3">
        <f>IF(ISNUMBER($W223), 4600 * (1 / (0.92 * $W223 + 1.7) + 1 / (0.92 * $W223 + 0.62)),"none")</f>
        <v>9882.4225367888994</v>
      </c>
      <c r="Y223" s="8">
        <f>IF(ISNUMBER($X223), _xlfn.XLOOKUP($X223,Sheet3!$A$2:$A$392,Sheet3!$B$2:$B$392,"none", 1,1), $AF$2)</f>
        <v>0.63239999999999996</v>
      </c>
      <c r="Z223" s="8">
        <f>IF(ISNUMBER($X223), _xlfn.XLOOKUP($X223,Sheet3!$A$2:$A$392,Sheet3!$C$2:$C$392,"none", 1,1), $AF$2)</f>
        <v>0.70809999999999995</v>
      </c>
      <c r="AA223" s="8">
        <f>IF(ISNUMBER($X223), _xlfn.XLOOKUP($X223,Sheet3!$A$2:$A$392,Sheet3!$D$2:$D$392,"none", 1,1), $AF$2)</f>
        <v>1</v>
      </c>
    </row>
    <row r="224" spans="1:27">
      <c r="A224">
        <v>8750</v>
      </c>
      <c r="B224" t="s">
        <v>9055</v>
      </c>
      <c r="C224" t="s">
        <v>16</v>
      </c>
      <c r="D224">
        <v>8</v>
      </c>
      <c r="E224">
        <v>59</v>
      </c>
      <c r="F224">
        <v>12.453154917699999</v>
      </c>
      <c r="G224">
        <v>48</v>
      </c>
      <c r="H224">
        <v>2</v>
      </c>
      <c r="I224">
        <v>30.562298470000002</v>
      </c>
      <c r="J224">
        <f>(D224+E224/60+F224/3600)*15</f>
        <v>134.80188814549041</v>
      </c>
      <c r="K224">
        <f>IF(G224&lt;0, G224-H224/60-I224/3600, G224+H224/60+I224/3600)</f>
        <v>48.041822860686111</v>
      </c>
      <c r="L224">
        <v>-439.83600000000001</v>
      </c>
      <c r="M224">
        <v>-214.071</v>
      </c>
      <c r="N224">
        <v>68</v>
      </c>
      <c r="O224" t="s">
        <v>9341</v>
      </c>
      <c r="P224">
        <v>3.36</v>
      </c>
      <c r="Q224">
        <v>3.13</v>
      </c>
      <c r="R224" t="s">
        <v>9341</v>
      </c>
      <c r="S224">
        <v>3.121</v>
      </c>
      <c r="T224" t="s">
        <v>9341</v>
      </c>
      <c r="U224" t="s">
        <v>10680</v>
      </c>
      <c r="V224" t="str">
        <f>LEFT($U224,2)</f>
        <v>A7</v>
      </c>
      <c r="W224" s="3">
        <f>_xlfn.XLOOKUP(V224,$AC$2:$AC$43,$AD$2:$AD$43,"none")</f>
        <v>0.2</v>
      </c>
      <c r="X224" s="3">
        <f>IF(ISNUMBER($W224), 4600 * (1 / (0.92 * $W224 + 1.7) + 1 / (0.92 * $W224 + 0.62)),"none")</f>
        <v>8163.0066229362728</v>
      </c>
      <c r="Y224" s="8">
        <f>IF(ISNUMBER($X224), _xlfn.XLOOKUP($X224,Sheet3!$A$2:$A$392,Sheet3!$B$2:$B$392,"none", 1,1), $AF$2)</f>
        <v>0.76519999999999999</v>
      </c>
      <c r="Z224" s="8">
        <f>IF(ISNUMBER($X224), _xlfn.XLOOKUP($X224,Sheet3!$A$2:$A$392,Sheet3!$C$2:$C$392,"none", 1,1), $AF$2)</f>
        <v>0.80349999999999999</v>
      </c>
      <c r="AA224" s="8">
        <f>IF(ISNUMBER($X224), _xlfn.XLOOKUP($X224,Sheet3!$A$2:$A$392,Sheet3!$D$2:$D$392,"none", 1,1), $AF$2)</f>
        <v>1</v>
      </c>
    </row>
    <row r="225" spans="1:27">
      <c r="A225">
        <v>7310</v>
      </c>
      <c r="B225" t="s">
        <v>7613</v>
      </c>
      <c r="C225" t="s">
        <v>305</v>
      </c>
      <c r="D225">
        <v>9</v>
      </c>
      <c r="E225">
        <v>31</v>
      </c>
      <c r="F225">
        <v>13.3189137</v>
      </c>
      <c r="G225">
        <v>-57</v>
      </c>
      <c r="H225">
        <v>2</v>
      </c>
      <c r="I225">
        <v>3.7577799999999999</v>
      </c>
      <c r="J225">
        <f>(D225+E225/60+F225/3600)*15</f>
        <v>142.80549547375</v>
      </c>
      <c r="K225">
        <f>IF(G225&lt;0, G225-H225/60-I225/3600, G225+H225/60+I225/3600)</f>
        <v>-57.034377161111109</v>
      </c>
      <c r="L225">
        <v>-32.54</v>
      </c>
      <c r="M225">
        <v>5.87</v>
      </c>
      <c r="N225">
        <v>13.65</v>
      </c>
      <c r="O225" t="s">
        <v>9341</v>
      </c>
      <c r="P225">
        <v>4.6909999999999998</v>
      </c>
      <c r="Q225">
        <v>3.1389999999999998</v>
      </c>
      <c r="R225" t="s">
        <v>9341</v>
      </c>
      <c r="S225">
        <v>2.419</v>
      </c>
      <c r="T225" t="s">
        <v>9341</v>
      </c>
      <c r="U225" t="s">
        <v>9360</v>
      </c>
      <c r="V225" t="str">
        <f>LEFT($U225,2)</f>
        <v>K5</v>
      </c>
      <c r="W225" s="3">
        <f>_xlfn.XLOOKUP(V225,$AC$2:$AC$43,$AD$2:$AD$43,"none")</f>
        <v>1.1499999999999999</v>
      </c>
      <c r="X225" s="3">
        <f>IF(ISNUMBER($W225), 4600 * (1 / (0.92 * $W225 + 1.7) + 1 / (0.92 * $W225 + 0.62)),"none")</f>
        <v>4409.2340323652679</v>
      </c>
      <c r="Y225" s="8">
        <f>IF(ISNUMBER($X225), _xlfn.XLOOKUP($X225,Sheet3!$A$2:$A$392,Sheet3!$B$2:$B$392,"none", 1,1), $AF$2)</f>
        <v>1</v>
      </c>
      <c r="Z225" s="8">
        <f>IF(ISNUMBER($X225), _xlfn.XLOOKUP($X225,Sheet3!$A$2:$A$392,Sheet3!$C$2:$C$392,"none", 1,1), $AF$2)</f>
        <v>0.73599999999999999</v>
      </c>
      <c r="AA225" s="8">
        <f>IF(ISNUMBER($X225), _xlfn.XLOOKUP($X225,Sheet3!$A$2:$A$392,Sheet3!$D$2:$D$392,"none", 1,1), $AF$2)</f>
        <v>0.4803</v>
      </c>
    </row>
    <row r="226" spans="1:27">
      <c r="A226">
        <v>1309</v>
      </c>
      <c r="B226" t="s">
        <v>1610</v>
      </c>
      <c r="C226" t="s">
        <v>313</v>
      </c>
      <c r="D226">
        <v>8</v>
      </c>
      <c r="E226">
        <v>59</v>
      </c>
      <c r="F226">
        <v>12.453620000000001</v>
      </c>
      <c r="G226">
        <v>48</v>
      </c>
      <c r="H226">
        <v>2</v>
      </c>
      <c r="I226">
        <v>30.574100000000001</v>
      </c>
      <c r="J226">
        <f>(D226+E226/60+F226/3600)*15</f>
        <v>134.80189008333332</v>
      </c>
      <c r="K226">
        <f>IF(G226&lt;0, G226-H226/60-I226/3600, G226+H226/60+I226/3600)</f>
        <v>48.041826138888887</v>
      </c>
      <c r="L226">
        <v>-441.29</v>
      </c>
      <c r="M226">
        <v>-215.32</v>
      </c>
      <c r="N226">
        <v>68.92</v>
      </c>
      <c r="O226">
        <v>3.4</v>
      </c>
      <c r="P226">
        <v>3.33</v>
      </c>
      <c r="Q226">
        <v>3.14</v>
      </c>
      <c r="R226">
        <v>2.92</v>
      </c>
      <c r="S226" t="s">
        <v>9341</v>
      </c>
      <c r="T226">
        <v>2.85</v>
      </c>
      <c r="U226" t="s">
        <v>90</v>
      </c>
      <c r="V226" t="str">
        <f>LEFT($U226,2)</f>
        <v>A6</v>
      </c>
      <c r="W226" s="3">
        <f>_xlfn.XLOOKUP(V226,$AC$2:$AC$43,$AD$2:$AD$43,"none")</f>
        <v>0.17</v>
      </c>
      <c r="X226" s="3">
        <f>IF(ISNUMBER($W226), 4600 * (1 / (0.92 * $W226 + 1.7) + 1 / (0.92 * $W226 + 0.62)),"none")</f>
        <v>8402.6952833207943</v>
      </c>
      <c r="Y226" s="8">
        <f>IF(ISNUMBER($X226), _xlfn.XLOOKUP($X226,Sheet3!$A$2:$A$392,Sheet3!$B$2:$B$392,"none", 1,1), $AF$2)</f>
        <v>0.73529999999999995</v>
      </c>
      <c r="Z226" s="8">
        <f>IF(ISNUMBER($X226), _xlfn.XLOOKUP($X226,Sheet3!$A$2:$A$392,Sheet3!$C$2:$C$392,"none", 1,1), $AF$2)</f>
        <v>0.78269999999999995</v>
      </c>
      <c r="AA226" s="8">
        <f>IF(ISNUMBER($X226), _xlfn.XLOOKUP($X226,Sheet3!$A$2:$A$392,Sheet3!$D$2:$D$392,"none", 1,1), $AF$2)</f>
        <v>1</v>
      </c>
    </row>
    <row r="227" spans="1:27">
      <c r="A227">
        <v>4310</v>
      </c>
      <c r="B227" t="s">
        <v>4613</v>
      </c>
      <c r="C227" t="s">
        <v>12</v>
      </c>
      <c r="D227">
        <v>9</v>
      </c>
      <c r="E227">
        <v>21</v>
      </c>
      <c r="F227">
        <v>3.3002104870000002</v>
      </c>
      <c r="G227">
        <v>34</v>
      </c>
      <c r="H227">
        <v>23</v>
      </c>
      <c r="I227">
        <v>33.213441656000001</v>
      </c>
      <c r="J227">
        <f>(D227+E227/60+F227/3600)*15</f>
        <v>140.26375087702917</v>
      </c>
      <c r="K227">
        <f>IF(G227&lt;0, G227-H227/60-I227/3600, G227+H227/60+I227/3600)</f>
        <v>34.392559289348888</v>
      </c>
      <c r="L227">
        <v>-218.72300000000001</v>
      </c>
      <c r="M227">
        <v>16.555</v>
      </c>
      <c r="N227">
        <v>14.7</v>
      </c>
      <c r="O227">
        <v>6.63</v>
      </c>
      <c r="P227">
        <v>4.6900000000000004</v>
      </c>
      <c r="Q227">
        <v>3.14</v>
      </c>
      <c r="R227">
        <v>1.91</v>
      </c>
      <c r="S227">
        <v>2.4889999999999999</v>
      </c>
      <c r="T227">
        <v>1.01</v>
      </c>
      <c r="U227" t="s">
        <v>9825</v>
      </c>
      <c r="V227" t="str">
        <f>LEFT($U227,2)</f>
        <v>K6</v>
      </c>
      <c r="W227" s="3" t="str">
        <f>_xlfn.XLOOKUP(V227,$AC$2:$AC$43,$AD$2:$AD$43,"none")</f>
        <v>none</v>
      </c>
      <c r="X227" s="3" t="str">
        <f>IF(ISNUMBER($W227), 4600 * (1 / (0.92 * $W227 + 1.7) + 1 / (0.92 * $W227 + 0.62)),"none")</f>
        <v>none</v>
      </c>
      <c r="Y227" s="8">
        <f>IF(ISNUMBER($X227), _xlfn.XLOOKUP($X227,Sheet3!$A$2:$A$392,Sheet3!$B$2:$B$392,"none", 1,1), $AF$2)</f>
        <v>0.8</v>
      </c>
      <c r="Z227" s="8">
        <f>IF(ISNUMBER($X227), _xlfn.XLOOKUP($X227,Sheet3!$A$2:$A$392,Sheet3!$C$2:$C$392,"none", 1,1), $AF$2)</f>
        <v>0.8</v>
      </c>
      <c r="AA227" s="8">
        <f>IF(ISNUMBER($X227), _xlfn.XLOOKUP($X227,Sheet3!$A$2:$A$392,Sheet3!$D$2:$D$392,"none", 1,1), $AF$2)</f>
        <v>0.8</v>
      </c>
    </row>
    <row r="228" spans="1:27">
      <c r="A228">
        <v>5659</v>
      </c>
      <c r="B228" t="s">
        <v>5962</v>
      </c>
      <c r="C228" t="s">
        <v>12</v>
      </c>
      <c r="D228">
        <v>18</v>
      </c>
      <c r="E228">
        <v>45</v>
      </c>
      <c r="F228">
        <v>39.3861043</v>
      </c>
      <c r="G228">
        <v>-26</v>
      </c>
      <c r="H228">
        <v>59</v>
      </c>
      <c r="I228">
        <v>26.794440999999999</v>
      </c>
      <c r="J228">
        <f>(D228+E228/60+F228/3600)*15</f>
        <v>281.41410876791667</v>
      </c>
      <c r="K228">
        <f>IF(G228&lt;0, G228-H228/60-I228/3600, G228+H228/60+I228/3600)</f>
        <v>-26.990776233611111</v>
      </c>
      <c r="L228">
        <v>50.61</v>
      </c>
      <c r="M228">
        <v>1.22</v>
      </c>
      <c r="N228">
        <v>13.63</v>
      </c>
      <c r="O228">
        <v>2.69</v>
      </c>
      <c r="P228">
        <v>3.05</v>
      </c>
      <c r="Q228">
        <v>3.14</v>
      </c>
      <c r="R228" t="s">
        <v>9341</v>
      </c>
      <c r="S228">
        <v>3.032</v>
      </c>
      <c r="T228" t="s">
        <v>9341</v>
      </c>
      <c r="U228" t="s">
        <v>9408</v>
      </c>
      <c r="V228" t="str">
        <f>LEFT($U228,2)</f>
        <v>B8</v>
      </c>
      <c r="W228" s="3">
        <f>_xlfn.XLOOKUP(V228,$AC$2:$AC$43,$AD$2:$AD$43,"none")</f>
        <v>-0.11</v>
      </c>
      <c r="X228" s="3">
        <f>IF(ISNUMBER($W228), 4600 * (1 / (0.92 * $W228 + 1.7) + 1 / (0.92 * $W228 + 0.62)),"none")</f>
        <v>11743.77313439976</v>
      </c>
      <c r="Y228" s="8">
        <f>IF(ISNUMBER($X228), _xlfn.XLOOKUP($X228,Sheet3!$A$2:$A$392,Sheet3!$B$2:$B$392,"none", 1,1), $AF$2)</f>
        <v>0.54959999999999998</v>
      </c>
      <c r="Z228" s="8">
        <f>IF(ISNUMBER($X228), _xlfn.XLOOKUP($X228,Sheet3!$A$2:$A$392,Sheet3!$C$2:$C$392,"none", 1,1), $AF$2)</f>
        <v>0.64410000000000001</v>
      </c>
      <c r="AA228" s="8">
        <f>IF(ISNUMBER($X228), _xlfn.XLOOKUP($X228,Sheet3!$A$2:$A$392,Sheet3!$D$2:$D$392,"none", 1,1), $AF$2)</f>
        <v>1</v>
      </c>
    </row>
    <row r="229" spans="1:27">
      <c r="A229">
        <v>7668</v>
      </c>
      <c r="B229" t="s">
        <v>7971</v>
      </c>
      <c r="C229" t="s">
        <v>297</v>
      </c>
      <c r="D229">
        <v>11</v>
      </c>
      <c r="E229">
        <v>35</v>
      </c>
      <c r="F229">
        <v>46.8780907704</v>
      </c>
      <c r="G229">
        <v>-63</v>
      </c>
      <c r="H229">
        <v>1</v>
      </c>
      <c r="I229">
        <v>11.405976996</v>
      </c>
      <c r="J229">
        <f>(D229+E229/60+F229/3600)*15</f>
        <v>173.94532537821001</v>
      </c>
      <c r="K229">
        <f>IF(G229&lt;0, G229-H229/60-I229/3600, G229+H229/60+I229/3600)</f>
        <v>-63.019834993609997</v>
      </c>
      <c r="L229">
        <v>-33.863</v>
      </c>
      <c r="M229">
        <v>-7.2359999999999998</v>
      </c>
      <c r="N229">
        <v>8.2799999999999994</v>
      </c>
      <c r="O229">
        <v>2.96</v>
      </c>
      <c r="P229">
        <v>3.1</v>
      </c>
      <c r="Q229">
        <v>3.14</v>
      </c>
      <c r="R229">
        <v>3.1</v>
      </c>
      <c r="S229">
        <v>3.129</v>
      </c>
      <c r="T229">
        <v>3.11</v>
      </c>
      <c r="U229" t="s">
        <v>9445</v>
      </c>
      <c r="V229" t="str">
        <f>LEFT($U229,2)</f>
        <v>B9</v>
      </c>
      <c r="W229" s="3">
        <f>_xlfn.XLOOKUP(V229,$AC$2:$AC$43,$AD$2:$AD$43,"none")</f>
        <v>-7.0000000000000007E-2</v>
      </c>
      <c r="X229" s="3">
        <f>IF(ISNUMBER($W229), 4600 * (1 / (0.92 * $W229 + 1.7) + 1 / (0.92 * $W229 + 0.62)),"none")</f>
        <v>11091.761228434079</v>
      </c>
      <c r="Y229" s="8">
        <f>IF(ISNUMBER($X229), _xlfn.XLOOKUP($X229,Sheet3!$A$2:$A$392,Sheet3!$B$2:$B$392,"none", 1,1), $AF$2)</f>
        <v>0.57499999999999996</v>
      </c>
      <c r="Z229" s="8">
        <f>IF(ISNUMBER($X229), _xlfn.XLOOKUP($X229,Sheet3!$A$2:$A$392,Sheet3!$C$2:$C$392,"none", 1,1), $AF$2)</f>
        <v>0.66420000000000001</v>
      </c>
      <c r="AA229" s="8">
        <f>IF(ISNUMBER($X229), _xlfn.XLOOKUP($X229,Sheet3!$A$2:$A$392,Sheet3!$D$2:$D$392,"none", 1,1), $AF$2)</f>
        <v>1</v>
      </c>
    </row>
    <row r="230" spans="1:27">
      <c r="A230">
        <v>961</v>
      </c>
      <c r="B230" t="s">
        <v>1262</v>
      </c>
      <c r="C230" t="s">
        <v>313</v>
      </c>
      <c r="D230">
        <v>17</v>
      </c>
      <c r="E230">
        <v>8</v>
      </c>
      <c r="F230">
        <v>47.195962399999999</v>
      </c>
      <c r="G230">
        <v>65</v>
      </c>
      <c r="H230">
        <v>42</v>
      </c>
      <c r="I230">
        <v>52.863384000000003</v>
      </c>
      <c r="J230">
        <f>(D230+E230/60+F230/3600)*15</f>
        <v>257.19664984333332</v>
      </c>
      <c r="K230">
        <f>IF(G230&lt;0, G230-H230/60-I230/3600, G230+H230/60+I230/3600)</f>
        <v>65.714684273333333</v>
      </c>
      <c r="L230">
        <v>-20.43</v>
      </c>
      <c r="M230">
        <v>19.61</v>
      </c>
      <c r="N230">
        <v>9.93</v>
      </c>
      <c r="O230">
        <v>2.63</v>
      </c>
      <c r="P230">
        <v>3.06</v>
      </c>
      <c r="Q230">
        <v>3.17</v>
      </c>
      <c r="R230">
        <v>3.23</v>
      </c>
      <c r="S230">
        <v>2.9940000000000002</v>
      </c>
      <c r="T230">
        <v>3.35</v>
      </c>
      <c r="U230" t="s">
        <v>9420</v>
      </c>
      <c r="V230" t="str">
        <f>LEFT($U230,2)</f>
        <v>B6</v>
      </c>
      <c r="W230" s="3">
        <f>_xlfn.XLOOKUP(V230,$AC$2:$AC$43,$AD$2:$AD$43,"none")</f>
        <v>-0.14000000000000001</v>
      </c>
      <c r="X230" s="3">
        <f>IF(ISNUMBER($W230), 4600 * (1 / (0.92 * $W230 + 1.7) + 1 / (0.92 * $W230 + 0.62)),"none")</f>
        <v>12292.519421243624</v>
      </c>
      <c r="Y230" s="8">
        <f>IF(ISNUMBER($X230), _xlfn.XLOOKUP($X230,Sheet3!$A$2:$A$392,Sheet3!$B$2:$B$392,"none", 1,1), $AF$2)</f>
        <v>0.53400000000000003</v>
      </c>
      <c r="Z230" s="8">
        <f>IF(ISNUMBER($X230), _xlfn.XLOOKUP($X230,Sheet3!$A$2:$A$392,Sheet3!$C$2:$C$392,"none", 1,1), $AF$2)</f>
        <v>0.63160000000000005</v>
      </c>
      <c r="AA230" s="8">
        <f>IF(ISNUMBER($X230), _xlfn.XLOOKUP($X230,Sheet3!$A$2:$A$392,Sheet3!$D$2:$D$392,"none", 1,1), $AF$2)</f>
        <v>1</v>
      </c>
    </row>
    <row r="231" spans="1:27">
      <c r="A231">
        <v>2511</v>
      </c>
      <c r="B231" t="s">
        <v>2813</v>
      </c>
      <c r="C231" t="s">
        <v>29</v>
      </c>
      <c r="D231">
        <v>6</v>
      </c>
      <c r="E231">
        <v>37</v>
      </c>
      <c r="F231">
        <v>45.6713527</v>
      </c>
      <c r="G231">
        <v>-43</v>
      </c>
      <c r="H231">
        <v>11</v>
      </c>
      <c r="I231">
        <v>45.360171000000001</v>
      </c>
      <c r="J231">
        <f>(D231+E231/60+F231/3600)*15</f>
        <v>99.440297302916676</v>
      </c>
      <c r="K231">
        <f>IF(G231&lt;0, G231-H231/60-I231/3600, G231+H231/60+I231/3600)</f>
        <v>-43.195933380833331</v>
      </c>
      <c r="L231">
        <v>-0.44</v>
      </c>
      <c r="M231">
        <v>-3.87</v>
      </c>
      <c r="N231">
        <v>8.7799999999999994</v>
      </c>
      <c r="O231">
        <v>2.65</v>
      </c>
      <c r="P231">
        <v>3.06</v>
      </c>
      <c r="Q231">
        <v>3.17</v>
      </c>
      <c r="R231">
        <v>3.17</v>
      </c>
      <c r="S231">
        <v>3.05</v>
      </c>
      <c r="T231">
        <v>3.24</v>
      </c>
      <c r="U231" t="s">
        <v>9408</v>
      </c>
      <c r="V231" t="str">
        <f>LEFT($U231,2)</f>
        <v>B8</v>
      </c>
      <c r="W231" s="3">
        <f>_xlfn.XLOOKUP(V231,$AC$2:$AC$43,$AD$2:$AD$43,"none")</f>
        <v>-0.11</v>
      </c>
      <c r="X231" s="3">
        <f>IF(ISNUMBER($W231), 4600 * (1 / (0.92 * $W231 + 1.7) + 1 / (0.92 * $W231 + 0.62)),"none")</f>
        <v>11743.77313439976</v>
      </c>
      <c r="Y231" s="8">
        <f>IF(ISNUMBER($X231), _xlfn.XLOOKUP($X231,Sheet3!$A$2:$A$392,Sheet3!$B$2:$B$392,"none", 1,1), $AF$2)</f>
        <v>0.54959999999999998</v>
      </c>
      <c r="Z231" s="8">
        <f>IF(ISNUMBER($X231), _xlfn.XLOOKUP($X231,Sheet3!$A$2:$A$392,Sheet3!$C$2:$C$392,"none", 1,1), $AF$2)</f>
        <v>0.64410000000000001</v>
      </c>
      <c r="AA231" s="8">
        <f>IF(ISNUMBER($X231), _xlfn.XLOOKUP($X231,Sheet3!$A$2:$A$392,Sheet3!$D$2:$D$392,"none", 1,1), $AF$2)</f>
        <v>1</v>
      </c>
    </row>
    <row r="232" spans="1:27">
      <c r="A232">
        <v>1306</v>
      </c>
      <c r="B232" t="s">
        <v>1607</v>
      </c>
      <c r="C232" t="s">
        <v>12</v>
      </c>
      <c r="D232">
        <v>9</v>
      </c>
      <c r="E232">
        <v>32</v>
      </c>
      <c r="F232">
        <v>51.433893900000001</v>
      </c>
      <c r="G232">
        <v>51</v>
      </c>
      <c r="H232">
        <v>40</v>
      </c>
      <c r="I232">
        <v>38.281101999999997</v>
      </c>
      <c r="J232">
        <f>(D232+E232/60+F232/3600)*15</f>
        <v>143.21430789125</v>
      </c>
      <c r="K232">
        <f>IF(G232&lt;0, G232-H232/60-I232/3600, G232+H232/60+I232/3600)</f>
        <v>51.677300306111107</v>
      </c>
      <c r="L232">
        <v>-947.46</v>
      </c>
      <c r="M232">
        <v>-535.6</v>
      </c>
      <c r="N232">
        <v>74.19</v>
      </c>
      <c r="O232">
        <v>3.67</v>
      </c>
      <c r="P232">
        <v>3.64</v>
      </c>
      <c r="Q232">
        <v>3.18</v>
      </c>
      <c r="R232">
        <v>2.74</v>
      </c>
      <c r="S232">
        <v>3.0720000000000001</v>
      </c>
      <c r="T232">
        <v>2.4700000000000002</v>
      </c>
      <c r="U232" t="s">
        <v>9377</v>
      </c>
      <c r="V232" t="str">
        <f>LEFT($U232,2)</f>
        <v>F7</v>
      </c>
      <c r="W232" s="3" t="str">
        <f>_xlfn.XLOOKUP(V232,$AC$2:$AC$43,$AD$2:$AD$43,"none")</f>
        <v>none</v>
      </c>
      <c r="X232" s="3" t="str">
        <f>IF(ISNUMBER($W232), 4600 * (1 / (0.92 * $W232 + 1.7) + 1 / (0.92 * $W232 + 0.62)),"none")</f>
        <v>none</v>
      </c>
      <c r="Y232" s="8">
        <f>IF(ISNUMBER($X232), _xlfn.XLOOKUP($X232,Sheet3!$A$2:$A$392,Sheet3!$B$2:$B$392,"none", 1,1), $AF$2)</f>
        <v>0.8</v>
      </c>
      <c r="Z232" s="8">
        <f>IF(ISNUMBER($X232), _xlfn.XLOOKUP($X232,Sheet3!$A$2:$A$392,Sheet3!$C$2:$C$392,"none", 1,1), $AF$2)</f>
        <v>0.8</v>
      </c>
      <c r="AA232" s="8">
        <f>IF(ISNUMBER($X232), _xlfn.XLOOKUP($X232,Sheet3!$A$2:$A$392,Sheet3!$D$2:$D$392,"none", 1,1), $AF$2)</f>
        <v>0.8</v>
      </c>
    </row>
    <row r="233" spans="1:27">
      <c r="A233">
        <v>1882</v>
      </c>
      <c r="B233" t="s">
        <v>2183</v>
      </c>
      <c r="C233" t="s">
        <v>12</v>
      </c>
      <c r="D233">
        <v>5</v>
      </c>
      <c r="E233">
        <v>6</v>
      </c>
      <c r="F233">
        <v>30.893373400000002</v>
      </c>
      <c r="G233">
        <v>41</v>
      </c>
      <c r="H233">
        <v>14</v>
      </c>
      <c r="I233">
        <v>4.1127209999999996</v>
      </c>
      <c r="J233">
        <f>(D233+E233/60+F233/3600)*15</f>
        <v>76.628722389166668</v>
      </c>
      <c r="K233">
        <f>IF(G233&lt;0, G233-H233/60-I233/3600, G233+H233/60+I233/3600)</f>
        <v>41.234475755833337</v>
      </c>
      <c r="L233">
        <v>31.45</v>
      </c>
      <c r="M233">
        <v>-67.87</v>
      </c>
      <c r="N233">
        <v>13.4</v>
      </c>
      <c r="O233">
        <v>2.33</v>
      </c>
      <c r="P233">
        <v>3</v>
      </c>
      <c r="Q233">
        <v>3.18</v>
      </c>
      <c r="R233">
        <v>3.23</v>
      </c>
      <c r="S233">
        <v>3.044</v>
      </c>
      <c r="T233">
        <v>3.4</v>
      </c>
      <c r="U233" t="s">
        <v>9436</v>
      </c>
      <c r="V233" t="str">
        <f>LEFT($U233,2)</f>
        <v>B3</v>
      </c>
      <c r="W233" s="3">
        <f>_xlfn.XLOOKUP(V233,$AC$2:$AC$43,$AD$2:$AD$43,"none")</f>
        <v>-0.2</v>
      </c>
      <c r="X233" s="3">
        <f>IF(ISNUMBER($W233), 4600 * (1 / (0.92 * $W233 + 1.7) + 1 / (0.92 * $W233 + 0.62)),"none")</f>
        <v>13584.75950715306</v>
      </c>
      <c r="Y233" s="8">
        <f>IF(ISNUMBER($X233), _xlfn.XLOOKUP($X233,Sheet3!$A$2:$A$392,Sheet3!$B$2:$B$392,"none", 1,1), $AF$2)</f>
        <v>0.50129999999999997</v>
      </c>
      <c r="Z233" s="8">
        <f>IF(ISNUMBER($X233), _xlfn.XLOOKUP($X233,Sheet3!$A$2:$A$392,Sheet3!$C$2:$C$392,"none", 1,1), $AF$2)</f>
        <v>0.60470000000000002</v>
      </c>
      <c r="AA233" s="8">
        <f>IF(ISNUMBER($X233), _xlfn.XLOOKUP($X233,Sheet3!$A$2:$A$392,Sheet3!$D$2:$D$392,"none", 1,1), $AF$2)</f>
        <v>1</v>
      </c>
    </row>
    <row r="234" spans="1:27">
      <c r="A234">
        <v>1926</v>
      </c>
      <c r="B234" t="s">
        <v>2227</v>
      </c>
      <c r="C234" t="s">
        <v>12</v>
      </c>
      <c r="D234">
        <v>5</v>
      </c>
      <c r="E234">
        <v>5</v>
      </c>
      <c r="F234">
        <v>27.665369800000001</v>
      </c>
      <c r="G234">
        <v>-22</v>
      </c>
      <c r="H234">
        <v>22</v>
      </c>
      <c r="I234">
        <v>15.723893</v>
      </c>
      <c r="J234">
        <f>(D234+E234/60+F234/3600)*15</f>
        <v>76.365272374166665</v>
      </c>
      <c r="K234">
        <f>IF(G234&lt;0, G234-H234/60-I234/3600, G234+H234/60+I234/3600)</f>
        <v>-22.371034414722224</v>
      </c>
      <c r="L234">
        <v>21.13</v>
      </c>
      <c r="M234">
        <v>-73.11</v>
      </c>
      <c r="N234">
        <v>15.29</v>
      </c>
      <c r="O234">
        <v>6.41</v>
      </c>
      <c r="P234">
        <v>4.6399999999999997</v>
      </c>
      <c r="Q234">
        <v>3.18</v>
      </c>
      <c r="R234">
        <v>2.08</v>
      </c>
      <c r="S234">
        <v>2.4849999999999999</v>
      </c>
      <c r="T234">
        <v>1.27</v>
      </c>
      <c r="U234" t="s">
        <v>9406</v>
      </c>
      <c r="V234" t="str">
        <f>LEFT($U234,2)</f>
        <v>K4</v>
      </c>
      <c r="W234" s="3">
        <f>_xlfn.XLOOKUP(V234,$AC$2:$AC$43,$AD$2:$AD$43,"none")</f>
        <v>1</v>
      </c>
      <c r="X234" s="3">
        <f>IF(ISNUMBER($W234), 4600 * (1 / (0.92 * $W234 + 1.7) + 1 / (0.92 * $W234 + 0.62)),"none")</f>
        <v>4742.7381778526815</v>
      </c>
      <c r="Y234" s="8">
        <f>IF(ISNUMBER($X234), _xlfn.XLOOKUP($X234,Sheet3!$A$2:$A$392,Sheet3!$B$2:$B$392,"none", 1,1), $AF$2)</f>
        <v>1</v>
      </c>
      <c r="Z234" s="8">
        <f>IF(ISNUMBER($X234), _xlfn.XLOOKUP($X234,Sheet3!$A$2:$A$392,Sheet3!$C$2:$C$392,"none", 1,1), $AF$2)</f>
        <v>0.77500000000000002</v>
      </c>
      <c r="AA234" s="8">
        <f>IF(ISNUMBER($X234), _xlfn.XLOOKUP($X234,Sheet3!$A$2:$A$392,Sheet3!$D$2:$D$392,"none", 1,1), $AF$2)</f>
        <v>0.55479999999999996</v>
      </c>
    </row>
    <row r="235" spans="1:27">
      <c r="A235">
        <v>6681</v>
      </c>
      <c r="B235" t="s">
        <v>6984</v>
      </c>
      <c r="C235" t="s">
        <v>305</v>
      </c>
      <c r="D235">
        <v>17</v>
      </c>
      <c r="E235">
        <v>15</v>
      </c>
      <c r="F235">
        <v>2.8343634</v>
      </c>
      <c r="G235">
        <v>36</v>
      </c>
      <c r="H235">
        <v>48</v>
      </c>
      <c r="I235">
        <v>32.984340000000003</v>
      </c>
      <c r="J235">
        <f>(D235+E235/60+F235/3600)*15</f>
        <v>258.76180984749999</v>
      </c>
      <c r="K235">
        <f>IF(G235&lt;0, G235-H235/60-I235/3600, G235+H235/60+I235/3600)</f>
        <v>36.809162316666665</v>
      </c>
      <c r="L235">
        <v>-27.29</v>
      </c>
      <c r="M235">
        <v>2.82</v>
      </c>
      <c r="N235">
        <v>8.66</v>
      </c>
      <c r="O235">
        <v>6.28</v>
      </c>
      <c r="P235">
        <v>4.6100000000000003</v>
      </c>
      <c r="Q235">
        <v>3.18</v>
      </c>
      <c r="R235">
        <v>2.2200000000000002</v>
      </c>
      <c r="S235">
        <v>2.552</v>
      </c>
      <c r="T235">
        <v>1.49</v>
      </c>
      <c r="U235" t="s">
        <v>9537</v>
      </c>
      <c r="V235" t="str">
        <f>LEFT($U235,2)</f>
        <v>K3</v>
      </c>
      <c r="W235" s="3">
        <f>_xlfn.XLOOKUP(V235,$AC$2:$AC$43,$AD$2:$AD$43,"none")</f>
        <v>0.95</v>
      </c>
      <c r="X235" s="3">
        <f>IF(ISNUMBER($W235), 4600 * (1 / (0.92 * $W235 + 1.7) + 1 / (0.92 * $W235 + 0.62)),"none")</f>
        <v>4866.084384156673</v>
      </c>
      <c r="Y235" s="8">
        <f>IF(ISNUMBER($X235), _xlfn.XLOOKUP($X235,Sheet3!$A$2:$A$392,Sheet3!$B$2:$B$392,"none", 1,1), $AF$2)</f>
        <v>1</v>
      </c>
      <c r="Z235" s="8">
        <f>IF(ISNUMBER($X235), _xlfn.XLOOKUP($X235,Sheet3!$A$2:$A$392,Sheet3!$C$2:$C$392,"none", 1,1), $AF$2)</f>
        <v>0.78720000000000001</v>
      </c>
      <c r="AA235" s="8">
        <f>IF(ISNUMBER($X235), _xlfn.XLOOKUP($X235,Sheet3!$A$2:$A$392,Sheet3!$D$2:$D$392,"none", 1,1), $AF$2)</f>
        <v>0.57969999999999999</v>
      </c>
    </row>
    <row r="236" spans="1:27">
      <c r="A236">
        <v>8935</v>
      </c>
      <c r="B236" t="s">
        <v>9240</v>
      </c>
      <c r="C236" t="s">
        <v>12</v>
      </c>
      <c r="D236">
        <v>2</v>
      </c>
      <c r="E236">
        <v>58</v>
      </c>
      <c r="F236">
        <v>15.6763576272</v>
      </c>
      <c r="G236">
        <v>-40</v>
      </c>
      <c r="H236">
        <v>18</v>
      </c>
      <c r="I236">
        <v>16.839497196</v>
      </c>
      <c r="J236">
        <f>(D236+E236/60+F236/3600)*15</f>
        <v>44.565318156780002</v>
      </c>
      <c r="K236">
        <f>IF(G236&lt;0, G236-H236/60-I236/3600, G236+H236/60+I236/3600)</f>
        <v>-40.30467763811</v>
      </c>
      <c r="L236">
        <v>-52.273000000000003</v>
      </c>
      <c r="M236">
        <v>23.058</v>
      </c>
      <c r="N236">
        <v>19.899999999999999</v>
      </c>
      <c r="O236" t="s">
        <v>9341</v>
      </c>
      <c r="P236">
        <v>3.33</v>
      </c>
      <c r="Q236">
        <v>3.18</v>
      </c>
      <c r="R236" t="s">
        <v>9341</v>
      </c>
      <c r="S236">
        <v>3.2280000000000002</v>
      </c>
      <c r="T236" t="s">
        <v>9341</v>
      </c>
      <c r="U236" t="s">
        <v>9899</v>
      </c>
      <c r="V236" t="str">
        <f>LEFT($U236,2)</f>
        <v>A3</v>
      </c>
      <c r="W236" s="3">
        <f>_xlfn.XLOOKUP(V236,$AC$2:$AC$43,$AD$2:$AD$43,"none")</f>
        <v>0.08</v>
      </c>
      <c r="X236" s="3">
        <f>IF(ISNUMBER($W236), 4600 * (1 / (0.92 * $W236 + 1.7) + 1 / (0.92 * $W236 + 0.62)),"none")</f>
        <v>9225.6595386701993</v>
      </c>
      <c r="Y236" s="8">
        <f>IF(ISNUMBER($X236), _xlfn.XLOOKUP($X236,Sheet3!$A$2:$A$392,Sheet3!$B$2:$B$392,"none", 1,1), $AF$2)</f>
        <v>0.67030000000000001</v>
      </c>
      <c r="Z236" s="8">
        <f>IF(ISNUMBER($X236), _xlfn.XLOOKUP($X236,Sheet3!$A$2:$A$392,Sheet3!$C$2:$C$392,"none", 1,1), $AF$2)</f>
        <v>0.73619999999999997</v>
      </c>
      <c r="AA236" s="8">
        <f>IF(ISNUMBER($X236), _xlfn.XLOOKUP($X236,Sheet3!$A$2:$A$392,Sheet3!$D$2:$D$392,"none", 1,1), $AF$2)</f>
        <v>1</v>
      </c>
    </row>
    <row r="237" spans="1:27">
      <c r="A237">
        <v>1810</v>
      </c>
      <c r="B237" t="s">
        <v>2111</v>
      </c>
      <c r="C237" t="s">
        <v>12</v>
      </c>
      <c r="D237">
        <v>4</v>
      </c>
      <c r="E237">
        <v>49</v>
      </c>
      <c r="F237">
        <v>50.410905700000001</v>
      </c>
      <c r="G237">
        <v>6</v>
      </c>
      <c r="H237">
        <v>57</v>
      </c>
      <c r="I237">
        <v>40.588293999999998</v>
      </c>
      <c r="J237">
        <f>(D237+E237/60+F237/3600)*15</f>
        <v>72.460045440416664</v>
      </c>
      <c r="K237">
        <f>IF(G237&lt;0, G237-H237/60-I237/3600, G237+H237/60+I237/3600)</f>
        <v>6.9612745261111115</v>
      </c>
      <c r="L237">
        <v>464.06</v>
      </c>
      <c r="M237">
        <v>11.21</v>
      </c>
      <c r="N237">
        <v>123.94</v>
      </c>
      <c r="O237">
        <v>3.62</v>
      </c>
      <c r="P237">
        <v>3.63</v>
      </c>
      <c r="Q237">
        <v>3.19</v>
      </c>
      <c r="R237">
        <v>2.77</v>
      </c>
      <c r="S237">
        <v>3.0880000000000001</v>
      </c>
      <c r="T237">
        <v>2.5099999999999998</v>
      </c>
      <c r="U237" t="s">
        <v>9386</v>
      </c>
      <c r="V237" t="str">
        <f>LEFT($U237,2)</f>
        <v>F6</v>
      </c>
      <c r="W237" s="3" t="str">
        <f>_xlfn.XLOOKUP(V237,$AC$2:$AC$43,$AD$2:$AD$43,"none")</f>
        <v>none</v>
      </c>
      <c r="X237" s="3" t="str">
        <f>IF(ISNUMBER($W237), 4600 * (1 / (0.92 * $W237 + 1.7) + 1 / (0.92 * $W237 + 0.62)),"none")</f>
        <v>none</v>
      </c>
      <c r="Y237" s="8">
        <f>IF(ISNUMBER($X237), _xlfn.XLOOKUP($X237,Sheet3!$A$2:$A$392,Sheet3!$B$2:$B$392,"none", 1,1), $AF$2)</f>
        <v>0.8</v>
      </c>
      <c r="Z237" s="8">
        <f>IF(ISNUMBER($X237), _xlfn.XLOOKUP($X237,Sheet3!$A$2:$A$392,Sheet3!$C$2:$C$392,"none", 1,1), $AF$2)</f>
        <v>0.8</v>
      </c>
      <c r="AA237" s="8">
        <f>IF(ISNUMBER($X237), _xlfn.XLOOKUP($X237,Sheet3!$A$2:$A$392,Sheet3!$D$2:$D$392,"none", 1,1), $AF$2)</f>
        <v>0.8</v>
      </c>
    </row>
    <row r="238" spans="1:27">
      <c r="A238">
        <v>8102</v>
      </c>
      <c r="B238" t="s">
        <v>8405</v>
      </c>
      <c r="C238" t="s">
        <v>17</v>
      </c>
      <c r="D238">
        <v>14</v>
      </c>
      <c r="E238">
        <v>42</v>
      </c>
      <c r="F238">
        <v>30.419580400000001</v>
      </c>
      <c r="G238">
        <v>-64</v>
      </c>
      <c r="H238">
        <v>58</v>
      </c>
      <c r="I238">
        <v>30.493451</v>
      </c>
      <c r="J238">
        <f>(D238+E238/60+F238/3600)*15</f>
        <v>220.62674825166667</v>
      </c>
      <c r="K238">
        <f>IF(G238&lt;0, G238-H238/60-I238/3600, G238+H238/60+I238/3600)</f>
        <v>-64.975137069722223</v>
      </c>
      <c r="L238">
        <v>-192.53</v>
      </c>
      <c r="M238">
        <v>-233.51</v>
      </c>
      <c r="N238">
        <v>60.35</v>
      </c>
      <c r="O238">
        <v>3.55</v>
      </c>
      <c r="P238">
        <v>3.43</v>
      </c>
      <c r="Q238">
        <v>3.19</v>
      </c>
      <c r="R238">
        <v>2.96</v>
      </c>
      <c r="S238">
        <v>3.0169999999999999</v>
      </c>
      <c r="T238">
        <v>2.86</v>
      </c>
      <c r="U238" t="s">
        <v>11426</v>
      </c>
      <c r="V238" t="str">
        <f>LEFT($U238,2)</f>
        <v>A7</v>
      </c>
      <c r="W238" s="3">
        <f>_xlfn.XLOOKUP(V238,$AC$2:$AC$43,$AD$2:$AD$43,"none")</f>
        <v>0.2</v>
      </c>
      <c r="X238" s="3">
        <f>IF(ISNUMBER($W238), 4600 * (1 / (0.92 * $W238 + 1.7) + 1 / (0.92 * $W238 + 0.62)),"none")</f>
        <v>8163.0066229362728</v>
      </c>
      <c r="Y238" s="8">
        <f>IF(ISNUMBER($X238), _xlfn.XLOOKUP($X238,Sheet3!$A$2:$A$392,Sheet3!$B$2:$B$392,"none", 1,1), $AF$2)</f>
        <v>0.76519999999999999</v>
      </c>
      <c r="Z238" s="8">
        <f>IF(ISNUMBER($X238), _xlfn.XLOOKUP($X238,Sheet3!$A$2:$A$392,Sheet3!$C$2:$C$392,"none", 1,1), $AF$2)</f>
        <v>0.80349999999999999</v>
      </c>
      <c r="AA238" s="8">
        <f>IF(ISNUMBER($X238), _xlfn.XLOOKUP($X238,Sheet3!$A$2:$A$392,Sheet3!$D$2:$D$392,"none", 1,1), $AF$2)</f>
        <v>1</v>
      </c>
    </row>
    <row r="239" spans="1:27">
      <c r="A239">
        <v>8514</v>
      </c>
      <c r="B239" t="s">
        <v>8817</v>
      </c>
      <c r="C239" t="s">
        <v>28</v>
      </c>
      <c r="D239">
        <v>15</v>
      </c>
      <c r="E239">
        <v>21</v>
      </c>
      <c r="F239">
        <v>22.3138254072</v>
      </c>
      <c r="G239">
        <v>-40</v>
      </c>
      <c r="H239">
        <v>38</v>
      </c>
      <c r="I239">
        <v>51.109328939999997</v>
      </c>
      <c r="J239">
        <f>(D239+E239/60+F239/3600)*15</f>
        <v>230.34297427253</v>
      </c>
      <c r="K239">
        <f>IF(G239&lt;0, G239-H239/60-I239/3600, G239+H239/60+I239/3600)</f>
        <v>-40.647530369149997</v>
      </c>
      <c r="L239">
        <v>-9.1630000000000003</v>
      </c>
      <c r="M239">
        <v>-17.376999999999999</v>
      </c>
      <c r="N239">
        <v>6.73</v>
      </c>
      <c r="O239">
        <v>2.12</v>
      </c>
      <c r="P239">
        <v>2.9950000000000001</v>
      </c>
      <c r="Q239">
        <v>3.19</v>
      </c>
      <c r="R239" t="s">
        <v>9341</v>
      </c>
      <c r="S239">
        <v>3.214</v>
      </c>
      <c r="T239" t="s">
        <v>9341</v>
      </c>
      <c r="U239" t="s">
        <v>9664</v>
      </c>
      <c r="V239" t="str">
        <f>LEFT($U239,2)</f>
        <v>B1</v>
      </c>
      <c r="W239" s="3">
        <f>_xlfn.XLOOKUP(V239,$AC$2:$AC$43,$AD$2:$AD$43,"none")</f>
        <v>-0.26</v>
      </c>
      <c r="X239" s="3">
        <f>IF(ISNUMBER($W239), 4600 * (1 / (0.92 * $W239 + 1.7) + 1 / (0.92 * $W239 + 0.62)),"none")</f>
        <v>15228.791407033788</v>
      </c>
      <c r="Y239" s="8">
        <f>IF(ISNUMBER($X239), _xlfn.XLOOKUP($X239,Sheet3!$A$2:$A$392,Sheet3!$B$2:$B$392,"none", 1,1), $AF$2)</f>
        <v>0.47010000000000002</v>
      </c>
      <c r="Z239" s="8">
        <f>IF(ISNUMBER($X239), _xlfn.XLOOKUP($X239,Sheet3!$A$2:$A$392,Sheet3!$C$2:$C$392,"none", 1,1), $AF$2)</f>
        <v>0.57840000000000003</v>
      </c>
      <c r="AA239" s="8">
        <f>IF(ISNUMBER($X239), _xlfn.XLOOKUP($X239,Sheet3!$A$2:$A$392,Sheet3!$D$2:$D$392,"none", 1,1), $AF$2)</f>
        <v>1</v>
      </c>
    </row>
    <row r="240" spans="1:27">
      <c r="A240">
        <v>6207</v>
      </c>
      <c r="B240" t="s">
        <v>6510</v>
      </c>
      <c r="C240" t="s">
        <v>35</v>
      </c>
      <c r="D240">
        <v>16</v>
      </c>
      <c r="E240">
        <v>57</v>
      </c>
      <c r="F240">
        <v>40.0978499</v>
      </c>
      <c r="G240">
        <v>9</v>
      </c>
      <c r="H240">
        <v>22</v>
      </c>
      <c r="I240">
        <v>30.112596</v>
      </c>
      <c r="J240">
        <f>(D240+E240/60+F240/3600)*15</f>
        <v>254.41707437458334</v>
      </c>
      <c r="K240">
        <f>IF(G240&lt;0, G240-H240/60-I240/3600, G240+H240/60+I240/3600)</f>
        <v>9.3750312766666664</v>
      </c>
      <c r="L240">
        <v>-292.13</v>
      </c>
      <c r="M240">
        <v>-10.38</v>
      </c>
      <c r="N240">
        <v>35.659999999999997</v>
      </c>
      <c r="O240">
        <v>5.52</v>
      </c>
      <c r="P240">
        <v>4.3600000000000003</v>
      </c>
      <c r="Q240">
        <v>3.2</v>
      </c>
      <c r="R240">
        <v>2.36</v>
      </c>
      <c r="S240">
        <v>2.74</v>
      </c>
      <c r="T240">
        <v>1.82</v>
      </c>
      <c r="U240" t="s">
        <v>9371</v>
      </c>
      <c r="V240" t="str">
        <f>LEFT($U240,2)</f>
        <v>K2</v>
      </c>
      <c r="W240" s="3">
        <f>_xlfn.XLOOKUP(V240,$AC$2:$AC$43,$AD$2:$AD$43,"none")</f>
        <v>0.92</v>
      </c>
      <c r="X240" s="3">
        <f>IF(ISNUMBER($W240), 4600 * (1 / (0.92 * $W240 + 1.7) + 1 / (0.92 * $W240 + 0.62)),"none")</f>
        <v>4943.4058698702656</v>
      </c>
      <c r="Y240" s="8">
        <f>IF(ISNUMBER($X240), _xlfn.XLOOKUP($X240,Sheet3!$A$2:$A$392,Sheet3!$B$2:$B$392,"none", 1,1), $AF$2)</f>
        <v>1</v>
      </c>
      <c r="Z240" s="8">
        <f>IF(ISNUMBER($X240), _xlfn.XLOOKUP($X240,Sheet3!$A$2:$A$392,Sheet3!$C$2:$C$392,"none", 1,1), $AF$2)</f>
        <v>0.79920000000000002</v>
      </c>
      <c r="AA240" s="8">
        <f>IF(ISNUMBER($X240), _xlfn.XLOOKUP($X240,Sheet3!$A$2:$A$392,Sheet3!$D$2:$D$392,"none", 1,1), $AF$2)</f>
        <v>0.60450000000000004</v>
      </c>
    </row>
    <row r="241" spans="1:27">
      <c r="A241">
        <v>8624</v>
      </c>
      <c r="B241" t="s">
        <v>8929</v>
      </c>
      <c r="C241" t="s">
        <v>297</v>
      </c>
      <c r="D241">
        <v>19</v>
      </c>
      <c r="E241">
        <v>30</v>
      </c>
      <c r="F241">
        <v>43.286000000000001</v>
      </c>
      <c r="G241">
        <v>27</v>
      </c>
      <c r="H241">
        <v>57</v>
      </c>
      <c r="I241">
        <v>34.840000000000003</v>
      </c>
      <c r="J241">
        <f>(D241+E241/60+F241/3600)*15</f>
        <v>292.68035833333334</v>
      </c>
      <c r="K241">
        <f>IF(G241&lt;0, G241-H241/60-I241/3600, G241+H241/60+I241/3600)</f>
        <v>27.959677777777777</v>
      </c>
      <c r="L241">
        <v>-1.5</v>
      </c>
      <c r="M241">
        <v>-1.4</v>
      </c>
      <c r="N241" t="s">
        <v>9341</v>
      </c>
      <c r="O241" t="s">
        <v>9341</v>
      </c>
      <c r="P241">
        <v>4.63</v>
      </c>
      <c r="Q241">
        <v>3.2</v>
      </c>
      <c r="R241" t="s">
        <v>9341</v>
      </c>
      <c r="S241" t="s">
        <v>9341</v>
      </c>
      <c r="T241" t="s">
        <v>9341</v>
      </c>
      <c r="U241" t="s">
        <v>9537</v>
      </c>
      <c r="V241" t="str">
        <f>LEFT($U241,2)</f>
        <v>K3</v>
      </c>
      <c r="W241" s="3">
        <f>_xlfn.XLOOKUP(V241,$AC$2:$AC$43,$AD$2:$AD$43,"none")</f>
        <v>0.95</v>
      </c>
      <c r="X241" s="3">
        <f>IF(ISNUMBER($W241), 4600 * (1 / (0.92 * $W241 + 1.7) + 1 / (0.92 * $W241 + 0.62)),"none")</f>
        <v>4866.084384156673</v>
      </c>
      <c r="Y241" s="8">
        <f>IF(ISNUMBER($X241), _xlfn.XLOOKUP($X241,Sheet3!$A$2:$A$392,Sheet3!$B$2:$B$392,"none", 1,1), $AF$2)</f>
        <v>1</v>
      </c>
      <c r="Z241" s="8">
        <f>IF(ISNUMBER($X241), _xlfn.XLOOKUP($X241,Sheet3!$A$2:$A$392,Sheet3!$C$2:$C$392,"none", 1,1), $AF$2)</f>
        <v>0.78720000000000001</v>
      </c>
      <c r="AA241" s="8">
        <f>IF(ISNUMBER($X241), _xlfn.XLOOKUP($X241,Sheet3!$A$2:$A$392,Sheet3!$D$2:$D$392,"none", 1,1), $AF$2)</f>
        <v>0.57969999999999999</v>
      </c>
    </row>
    <row r="242" spans="1:27">
      <c r="A242">
        <v>4162</v>
      </c>
      <c r="B242" t="s">
        <v>4465</v>
      </c>
      <c r="C242" t="s">
        <v>16</v>
      </c>
      <c r="D242">
        <v>21</v>
      </c>
      <c r="E242">
        <v>12</v>
      </c>
      <c r="F242">
        <v>56.185934699999997</v>
      </c>
      <c r="G242">
        <v>30</v>
      </c>
      <c r="H242">
        <v>13</v>
      </c>
      <c r="I242">
        <v>36.895667000000003</v>
      </c>
      <c r="J242">
        <f>(D242+E242/60+F242/3600)*15</f>
        <v>318.23410806125003</v>
      </c>
      <c r="K242">
        <f>IF(G242&lt;0, G242-H242/60-I242/3600, G242+H242/60+I242/3600)</f>
        <v>30.226915463055555</v>
      </c>
      <c r="L242">
        <v>6.51</v>
      </c>
      <c r="M242">
        <v>-68.209999999999994</v>
      </c>
      <c r="N242">
        <v>22.79</v>
      </c>
      <c r="O242">
        <v>4.96</v>
      </c>
      <c r="P242">
        <v>4.2</v>
      </c>
      <c r="Q242">
        <v>3.21</v>
      </c>
      <c r="R242">
        <v>2.52</v>
      </c>
      <c r="S242">
        <v>2.8359999999999999</v>
      </c>
      <c r="T242">
        <v>2.04</v>
      </c>
      <c r="U242" t="s">
        <v>10621</v>
      </c>
      <c r="V242" t="str">
        <f>LEFT($U242,2)</f>
        <v>G8</v>
      </c>
      <c r="W242" s="3">
        <f>_xlfn.XLOOKUP(V242,$AC$2:$AC$43,$AD$2:$AD$43,"none")</f>
        <v>0.74</v>
      </c>
      <c r="X242" s="3">
        <f>IF(ISNUMBER($W242), 4600 * (1 / (0.92 * $W242 + 1.7) + 1 / (0.92 * $W242 + 0.62)),"none")</f>
        <v>5468.4090187676065</v>
      </c>
      <c r="Y242" s="8">
        <f>IF(ISNUMBER($X242), _xlfn.XLOOKUP($X242,Sheet3!$A$2:$A$392,Sheet3!$B$2:$B$392,"none", 1,1), $AF$2)</f>
        <v>1</v>
      </c>
      <c r="Z242" s="8">
        <f>IF(ISNUMBER($X242), _xlfn.XLOOKUP($X242,Sheet3!$A$2:$A$392,Sheet3!$C$2:$C$392,"none", 1,1), $AF$2)</f>
        <v>0.85409999999999997</v>
      </c>
      <c r="AA242" s="8">
        <f>IF(ISNUMBER($X242), _xlfn.XLOOKUP($X242,Sheet3!$A$2:$A$392,Sheet3!$D$2:$D$392,"none", 1,1), $AF$2)</f>
        <v>0.72770000000000001</v>
      </c>
    </row>
    <row r="243" spans="1:27">
      <c r="A243">
        <v>5435</v>
      </c>
      <c r="B243" t="s">
        <v>5738</v>
      </c>
      <c r="C243" t="s">
        <v>297</v>
      </c>
      <c r="D243">
        <v>17</v>
      </c>
      <c r="E243">
        <v>49</v>
      </c>
      <c r="F243">
        <v>51.480897691400003</v>
      </c>
      <c r="G243">
        <v>-37</v>
      </c>
      <c r="H243">
        <v>2</v>
      </c>
      <c r="I243">
        <v>35.794961893999997</v>
      </c>
      <c r="J243">
        <f>(D243+E243/60+F243/3600)*15</f>
        <v>267.46450374038085</v>
      </c>
      <c r="K243">
        <f>IF(G243&lt;0, G243-H243/60-I243/3600, G243+H243/60+I243/3600)</f>
        <v>-37.043276378303887</v>
      </c>
      <c r="L243">
        <v>41.716999999999999</v>
      </c>
      <c r="M243">
        <v>11.975</v>
      </c>
      <c r="N243">
        <v>24.73</v>
      </c>
      <c r="O243">
        <v>5.57</v>
      </c>
      <c r="P243">
        <v>4.38</v>
      </c>
      <c r="Q243">
        <v>3.21</v>
      </c>
      <c r="R243" t="s">
        <v>9341</v>
      </c>
      <c r="S243">
        <v>2.86</v>
      </c>
      <c r="T243" t="s">
        <v>9341</v>
      </c>
      <c r="U243" t="s">
        <v>9371</v>
      </c>
      <c r="V243" t="str">
        <f>LEFT($U243,2)</f>
        <v>K2</v>
      </c>
      <c r="W243" s="3">
        <f>_xlfn.XLOOKUP(V243,$AC$2:$AC$43,$AD$2:$AD$43,"none")</f>
        <v>0.92</v>
      </c>
      <c r="X243" s="3">
        <f>IF(ISNUMBER($W243), 4600 * (1 / (0.92 * $W243 + 1.7) + 1 / (0.92 * $W243 + 0.62)),"none")</f>
        <v>4943.4058698702656</v>
      </c>
      <c r="Y243" s="8">
        <f>IF(ISNUMBER($X243), _xlfn.XLOOKUP($X243,Sheet3!$A$2:$A$392,Sheet3!$B$2:$B$392,"none", 1,1), $AF$2)</f>
        <v>1</v>
      </c>
      <c r="Z243" s="8">
        <f>IF(ISNUMBER($X243), _xlfn.XLOOKUP($X243,Sheet3!$A$2:$A$392,Sheet3!$C$2:$C$392,"none", 1,1), $AF$2)</f>
        <v>0.79920000000000002</v>
      </c>
      <c r="AA243" s="8">
        <f>IF(ISNUMBER($X243), _xlfn.XLOOKUP($X243,Sheet3!$A$2:$A$392,Sheet3!$D$2:$D$392,"none", 1,1), $AF$2)</f>
        <v>0.60450000000000004</v>
      </c>
    </row>
    <row r="244" spans="1:27">
      <c r="A244">
        <v>5525</v>
      </c>
      <c r="B244" t="s">
        <v>5828</v>
      </c>
      <c r="C244" t="s">
        <v>19</v>
      </c>
      <c r="D244">
        <v>15</v>
      </c>
      <c r="E244">
        <v>4</v>
      </c>
      <c r="F244">
        <v>4.2160764999999998</v>
      </c>
      <c r="G244">
        <v>-25</v>
      </c>
      <c r="H244">
        <v>16</v>
      </c>
      <c r="I244">
        <v>55.060636000000002</v>
      </c>
      <c r="J244">
        <f>(D244+E244/60+F244/3600)*15</f>
        <v>226.01756698541666</v>
      </c>
      <c r="K244">
        <f>IF(G244&lt;0, G244-H244/60-I244/3600, G244+H244/60+I244/3600)</f>
        <v>-25.281961287777776</v>
      </c>
      <c r="L244">
        <v>-71.16</v>
      </c>
      <c r="M244">
        <v>-43.34</v>
      </c>
      <c r="N244">
        <v>11.31</v>
      </c>
      <c r="O244">
        <v>6.86</v>
      </c>
      <c r="P244">
        <v>4.91</v>
      </c>
      <c r="Q244">
        <v>3.21</v>
      </c>
      <c r="R244">
        <v>1.6</v>
      </c>
      <c r="S244">
        <v>2.1339999999999999</v>
      </c>
      <c r="T244">
        <v>0.33</v>
      </c>
      <c r="U244" t="s">
        <v>9722</v>
      </c>
      <c r="V244" t="str">
        <f>LEFT($U244,2)</f>
        <v>M2</v>
      </c>
      <c r="W244" s="3">
        <f>_xlfn.XLOOKUP(V244,$AC$2:$AC$43,$AD$2:$AD$43,"none")</f>
        <v>1.47</v>
      </c>
      <c r="X244" s="3">
        <f>IF(ISNUMBER($W244), 4600 * (1 / (0.92 * $W244 + 1.7) + 1 / (0.92 * $W244 + 0.62)),"none")</f>
        <v>3839.1950178350371</v>
      </c>
      <c r="Y244" s="8">
        <f>IF(ISNUMBER($X244), _xlfn.XLOOKUP($X244,Sheet3!$A$2:$A$392,Sheet3!$B$2:$B$392,"none", 1,1), $AF$2)</f>
        <v>1</v>
      </c>
      <c r="Z244" s="8">
        <f>IF(ISNUMBER($X244), _xlfn.XLOOKUP($X244,Sheet3!$A$2:$A$392,Sheet3!$C$2:$C$392,"none", 1,1), $AF$2)</f>
        <v>0.64800000000000002</v>
      </c>
      <c r="AA244" s="8">
        <f>IF(ISNUMBER($X244), _xlfn.XLOOKUP($X244,Sheet3!$A$2:$A$392,Sheet3!$D$2:$D$392,"none", 1,1), $AF$2)</f>
        <v>0.33460000000000001</v>
      </c>
    </row>
    <row r="245" spans="1:27">
      <c r="A245">
        <v>6059</v>
      </c>
      <c r="B245" t="s">
        <v>6362</v>
      </c>
      <c r="C245" t="s">
        <v>16</v>
      </c>
      <c r="D245">
        <v>20</v>
      </c>
      <c r="E245">
        <v>11</v>
      </c>
      <c r="F245">
        <v>18.285280400000001</v>
      </c>
      <c r="G245">
        <v>0</v>
      </c>
      <c r="H245">
        <v>49</v>
      </c>
      <c r="I245">
        <v>17.262642</v>
      </c>
      <c r="J245">
        <f>(D245+E245/60+F245/3600)*15</f>
        <v>302.82618866833337</v>
      </c>
      <c r="K245">
        <f>IF(G245&lt;0, G245-H245/60-I245/3600, G245+H245/60+I245/3600)</f>
        <v>0.82146184499999997</v>
      </c>
      <c r="L245">
        <v>35.26</v>
      </c>
      <c r="M245">
        <v>5.71</v>
      </c>
      <c r="N245">
        <v>11.39</v>
      </c>
      <c r="O245">
        <v>3.03</v>
      </c>
      <c r="P245">
        <v>3.15</v>
      </c>
      <c r="Q245">
        <v>3.22</v>
      </c>
      <c r="R245">
        <v>3.29</v>
      </c>
      <c r="S245">
        <v>3.1160000000000001</v>
      </c>
      <c r="T245">
        <v>3.33</v>
      </c>
      <c r="U245" t="s">
        <v>9540</v>
      </c>
      <c r="V245" t="str">
        <f>LEFT($U245,2)</f>
        <v>B9</v>
      </c>
      <c r="W245" s="3">
        <f>_xlfn.XLOOKUP(V245,$AC$2:$AC$43,$AD$2:$AD$43,"none")</f>
        <v>-7.0000000000000007E-2</v>
      </c>
      <c r="X245" s="3">
        <f>IF(ISNUMBER($W245), 4600 * (1 / (0.92 * $W245 + 1.7) + 1 / (0.92 * $W245 + 0.62)),"none")</f>
        <v>11091.761228434079</v>
      </c>
      <c r="Y245" s="8">
        <f>IF(ISNUMBER($X245), _xlfn.XLOOKUP($X245,Sheet3!$A$2:$A$392,Sheet3!$B$2:$B$392,"none", 1,1), $AF$2)</f>
        <v>0.57499999999999996</v>
      </c>
      <c r="Z245" s="8">
        <f>IF(ISNUMBER($X245), _xlfn.XLOOKUP($X245,Sheet3!$A$2:$A$392,Sheet3!$C$2:$C$392,"none", 1,1), $AF$2)</f>
        <v>0.66420000000000001</v>
      </c>
      <c r="AA245" s="8">
        <f>IF(ISNUMBER($X245), _xlfn.XLOOKUP($X245,Sheet3!$A$2:$A$392,Sheet3!$D$2:$D$392,"none", 1,1), $AF$2)</f>
        <v>1</v>
      </c>
    </row>
    <row r="246" spans="1:27">
      <c r="A246">
        <v>616</v>
      </c>
      <c r="B246" t="s">
        <v>916</v>
      </c>
      <c r="C246" t="s">
        <v>28</v>
      </c>
      <c r="D246">
        <v>21</v>
      </c>
      <c r="E246">
        <v>28</v>
      </c>
      <c r="F246">
        <v>39.596851299999997</v>
      </c>
      <c r="G246">
        <v>70</v>
      </c>
      <c r="H246">
        <v>33</v>
      </c>
      <c r="I246">
        <v>38.574680999999998</v>
      </c>
      <c r="J246">
        <f>(D246+E246/60+F246/3600)*15</f>
        <v>322.16498688041662</v>
      </c>
      <c r="K246">
        <f>IF(G246&lt;0, G246-H246/60-I246/3600, G246+H246/60+I246/3600)</f>
        <v>70.560715189166658</v>
      </c>
      <c r="L246">
        <v>12.54</v>
      </c>
      <c r="M246">
        <v>8.39</v>
      </c>
      <c r="N246">
        <v>4.76</v>
      </c>
      <c r="O246">
        <v>2.0499999999999998</v>
      </c>
      <c r="P246">
        <v>3.01</v>
      </c>
      <c r="Q246">
        <v>3.23</v>
      </c>
      <c r="R246">
        <v>3.33</v>
      </c>
      <c r="S246">
        <v>2.9430000000000001</v>
      </c>
      <c r="T246">
        <v>3.55</v>
      </c>
      <c r="U246" t="s">
        <v>9671</v>
      </c>
      <c r="V246" t="str">
        <f>LEFT($U246,2)</f>
        <v>B0</v>
      </c>
      <c r="W246" s="3">
        <f>_xlfn.XLOOKUP(V246,$AC$2:$AC$43,$AD$2:$AD$43,"none")</f>
        <v>-0.3</v>
      </c>
      <c r="X246" s="3">
        <f>IF(ISNUMBER($W246), 4600 * (1 / (0.92 * $W246 + 1.7) + 1 / (0.92 * $W246 + 0.62)),"none")</f>
        <v>16602.430101907499</v>
      </c>
      <c r="Y246" s="8">
        <f>IF(ISNUMBER($X246), _xlfn.XLOOKUP($X246,Sheet3!$A$2:$A$392,Sheet3!$B$2:$B$392,"none", 1,1), $AF$2)</f>
        <v>0.45090000000000002</v>
      </c>
      <c r="Z246" s="8">
        <f>IF(ISNUMBER($X246), _xlfn.XLOOKUP($X246,Sheet3!$A$2:$A$392,Sheet3!$C$2:$C$392,"none", 1,1), $AF$2)</f>
        <v>0.56169999999999998</v>
      </c>
      <c r="AA246" s="8">
        <f>IF(ISNUMBER($X246), _xlfn.XLOOKUP($X246,Sheet3!$A$2:$A$392,Sheet3!$D$2:$D$392,"none", 1,1), $AF$2)</f>
        <v>1</v>
      </c>
    </row>
    <row r="247" spans="1:27">
      <c r="A247">
        <v>5992</v>
      </c>
      <c r="B247" t="s">
        <v>6295</v>
      </c>
      <c r="C247" t="s">
        <v>12</v>
      </c>
      <c r="D247">
        <v>16</v>
      </c>
      <c r="E247">
        <v>18</v>
      </c>
      <c r="F247">
        <v>19.289743099999999</v>
      </c>
      <c r="G247">
        <v>-4</v>
      </c>
      <c r="H247">
        <v>41</v>
      </c>
      <c r="I247">
        <v>33.034466000000002</v>
      </c>
      <c r="J247">
        <f>(D247+E247/60+F247/3600)*15</f>
        <v>244.58037392958335</v>
      </c>
      <c r="K247">
        <f>IF(G247&lt;0, G247-H247/60-I247/3600, G247+H247/60+I247/3600)</f>
        <v>-4.6925095738888896</v>
      </c>
      <c r="L247">
        <v>83.4</v>
      </c>
      <c r="M247">
        <v>40.58</v>
      </c>
      <c r="N247">
        <v>30.64</v>
      </c>
      <c r="O247">
        <v>4.95</v>
      </c>
      <c r="P247">
        <v>4.21</v>
      </c>
      <c r="Q247">
        <v>3.23</v>
      </c>
      <c r="R247">
        <v>2.54</v>
      </c>
      <c r="S247">
        <v>2.843</v>
      </c>
      <c r="T247">
        <v>2.0499999999999998</v>
      </c>
      <c r="U247" t="s">
        <v>11015</v>
      </c>
      <c r="V247" t="str">
        <f>LEFT($U247,2)</f>
        <v>G9</v>
      </c>
      <c r="W247" s="3" t="str">
        <f>_xlfn.XLOOKUP(V247,$AC$2:$AC$43,$AD$2:$AD$43,"none")</f>
        <v>none</v>
      </c>
      <c r="X247" s="3" t="str">
        <f>IF(ISNUMBER($W247), 4600 * (1 / (0.92 * $W247 + 1.7) + 1 / (0.92 * $W247 + 0.62)),"none")</f>
        <v>none</v>
      </c>
      <c r="Y247" s="8">
        <f>IF(ISNUMBER($X247), _xlfn.XLOOKUP($X247,Sheet3!$A$2:$A$392,Sheet3!$B$2:$B$392,"none", 1,1), $AF$2)</f>
        <v>0.8</v>
      </c>
      <c r="Z247" s="8">
        <f>IF(ISNUMBER($X247), _xlfn.XLOOKUP($X247,Sheet3!$A$2:$A$392,Sheet3!$C$2:$C$392,"none", 1,1), $AF$2)</f>
        <v>0.8</v>
      </c>
      <c r="AA247" s="8">
        <f>IF(ISNUMBER($X247), _xlfn.XLOOKUP($X247,Sheet3!$A$2:$A$392,Sheet3!$D$2:$D$392,"none", 1,1), $AF$2)</f>
        <v>0.8</v>
      </c>
    </row>
    <row r="248" spans="1:27">
      <c r="A248">
        <v>6002</v>
      </c>
      <c r="B248" t="s">
        <v>6305</v>
      </c>
      <c r="C248" t="s">
        <v>12</v>
      </c>
      <c r="D248">
        <v>18</v>
      </c>
      <c r="E248">
        <v>21</v>
      </c>
      <c r="F248">
        <v>18.600556000000001</v>
      </c>
      <c r="G248">
        <v>-2</v>
      </c>
      <c r="H248">
        <v>53</v>
      </c>
      <c r="I248">
        <v>55.776595</v>
      </c>
      <c r="J248">
        <f>(D248+E248/60+F248/3600)*15</f>
        <v>275.32750231666671</v>
      </c>
      <c r="K248">
        <f>IF(G248&lt;0, G248-H248/60-I248/3600, G248+H248/60+I248/3600)</f>
        <v>-2.8988268319444446</v>
      </c>
      <c r="L248">
        <v>-547.75</v>
      </c>
      <c r="M248">
        <v>-701.42</v>
      </c>
      <c r="N248">
        <v>53.93</v>
      </c>
      <c r="O248">
        <v>4.84</v>
      </c>
      <c r="P248">
        <v>4.1900000000000004</v>
      </c>
      <c r="Q248">
        <v>3.25</v>
      </c>
      <c r="R248">
        <v>2.5499999999999998</v>
      </c>
      <c r="S248">
        <v>2.99</v>
      </c>
      <c r="T248">
        <v>2.0499999999999998</v>
      </c>
      <c r="U248" t="s">
        <v>9663</v>
      </c>
      <c r="V248" t="str">
        <f>LEFT($U248,2)</f>
        <v>K0</v>
      </c>
      <c r="W248" s="3">
        <f>_xlfn.XLOOKUP(V248,$AC$2:$AC$43,$AD$2:$AD$43,"none")</f>
        <v>0.81</v>
      </c>
      <c r="X248" s="3">
        <f>IF(ISNUMBER($W248), 4600 * (1 / (0.92 * $W248 + 1.7) + 1 / (0.92 * $W248 + 0.62)),"none")</f>
        <v>5250.7063834266155</v>
      </c>
      <c r="Y248" s="8">
        <f>IF(ISNUMBER($X248), _xlfn.XLOOKUP($X248,Sheet3!$A$2:$A$392,Sheet3!$B$2:$B$392,"none", 1,1), $AF$2)</f>
        <v>1</v>
      </c>
      <c r="Z248" s="8">
        <f>IF(ISNUMBER($X248), _xlfn.XLOOKUP($X248,Sheet3!$A$2:$A$392,Sheet3!$C$2:$C$392,"none", 1,1), $AF$2)</f>
        <v>0.83299999999999996</v>
      </c>
      <c r="AA248" s="8">
        <f>IF(ISNUMBER($X248), _xlfn.XLOOKUP($X248,Sheet3!$A$2:$A$392,Sheet3!$D$2:$D$392,"none", 1,1), $AF$2)</f>
        <v>0.67869999999999997</v>
      </c>
    </row>
    <row r="249" spans="1:27">
      <c r="A249">
        <v>6610</v>
      </c>
      <c r="B249" t="s">
        <v>6913</v>
      </c>
      <c r="C249" t="s">
        <v>297</v>
      </c>
      <c r="D249">
        <v>18</v>
      </c>
      <c r="E249">
        <v>58</v>
      </c>
      <c r="F249">
        <v>56.622413700000003</v>
      </c>
      <c r="G249">
        <v>32</v>
      </c>
      <c r="H249">
        <v>41</v>
      </c>
      <c r="I249">
        <v>22.400295</v>
      </c>
      <c r="J249">
        <f>(D249+E249/60+F249/3600)*15</f>
        <v>284.73592672375003</v>
      </c>
      <c r="K249">
        <f>IF(G249&lt;0, G249-H249/60-I249/3600, G249+H249/60+I249/3600)</f>
        <v>32.6895556375</v>
      </c>
      <c r="L249">
        <v>-3.09</v>
      </c>
      <c r="M249">
        <v>1.1100000000000001</v>
      </c>
      <c r="N249">
        <v>5.26</v>
      </c>
      <c r="O249">
        <v>3.14</v>
      </c>
      <c r="P249">
        <v>3.2</v>
      </c>
      <c r="Q249">
        <v>3.25</v>
      </c>
      <c r="R249">
        <v>3.27</v>
      </c>
      <c r="S249">
        <v>3.1309999999999998</v>
      </c>
      <c r="T249">
        <v>3.28</v>
      </c>
      <c r="U249" t="s">
        <v>9445</v>
      </c>
      <c r="V249" t="str">
        <f>LEFT($U249,2)</f>
        <v>B9</v>
      </c>
      <c r="W249" s="3">
        <f>_xlfn.XLOOKUP(V249,$AC$2:$AC$43,$AD$2:$AD$43,"none")</f>
        <v>-7.0000000000000007E-2</v>
      </c>
      <c r="X249" s="3">
        <f>IF(ISNUMBER($W249), 4600 * (1 / (0.92 * $W249 + 1.7) + 1 / (0.92 * $W249 + 0.62)),"none")</f>
        <v>11091.761228434079</v>
      </c>
      <c r="Y249" s="8">
        <f>IF(ISNUMBER($X249), _xlfn.XLOOKUP($X249,Sheet3!$A$2:$A$392,Sheet3!$B$2:$B$392,"none", 1,1), $AF$2)</f>
        <v>0.57499999999999996</v>
      </c>
      <c r="Z249" s="8">
        <f>IF(ISNUMBER($X249), _xlfn.XLOOKUP($X249,Sheet3!$A$2:$A$392,Sheet3!$C$2:$C$392,"none", 1,1), $AF$2)</f>
        <v>0.66420000000000001</v>
      </c>
      <c r="AA249" s="8">
        <f>IF(ISNUMBER($X249), _xlfn.XLOOKUP($X249,Sheet3!$A$2:$A$392,Sheet3!$D$2:$D$392,"none", 1,1), $AF$2)</f>
        <v>1</v>
      </c>
    </row>
    <row r="250" spans="1:27">
      <c r="A250">
        <v>6856</v>
      </c>
      <c r="B250" t="s">
        <v>7159</v>
      </c>
      <c r="C250" t="s">
        <v>16</v>
      </c>
      <c r="D250">
        <v>7</v>
      </c>
      <c r="E250">
        <v>29</v>
      </c>
      <c r="F250">
        <v>13.8304917</v>
      </c>
      <c r="G250">
        <v>-43</v>
      </c>
      <c r="H250">
        <v>18</v>
      </c>
      <c r="I250">
        <v>5.159662</v>
      </c>
      <c r="J250">
        <f>(D250+E250/60+F250/3600)*15</f>
        <v>112.30762704875001</v>
      </c>
      <c r="K250">
        <f>IF(G250&lt;0, G250-H250/60-I250/3600, G250+H250/60+I250/3600)</f>
        <v>-43.301433239444442</v>
      </c>
      <c r="L250">
        <v>-59.55</v>
      </c>
      <c r="M250">
        <v>188.31</v>
      </c>
      <c r="N250">
        <v>16.84</v>
      </c>
      <c r="O250">
        <v>6.54</v>
      </c>
      <c r="P250">
        <v>4.7699999999999996</v>
      </c>
      <c r="Q250">
        <v>3.25</v>
      </c>
      <c r="R250">
        <v>2.04</v>
      </c>
      <c r="S250">
        <v>2.4860000000000002</v>
      </c>
      <c r="T250">
        <v>1.1200000000000001</v>
      </c>
      <c r="U250" t="s">
        <v>9360</v>
      </c>
      <c r="V250" t="str">
        <f>LEFT($U250,2)</f>
        <v>K5</v>
      </c>
      <c r="W250" s="3">
        <f>_xlfn.XLOOKUP(V250,$AC$2:$AC$43,$AD$2:$AD$43,"none")</f>
        <v>1.1499999999999999</v>
      </c>
      <c r="X250" s="3">
        <f>IF(ISNUMBER($W250), 4600 * (1 / (0.92 * $W250 + 1.7) + 1 / (0.92 * $W250 + 0.62)),"none")</f>
        <v>4409.2340323652679</v>
      </c>
      <c r="Y250" s="8">
        <f>IF(ISNUMBER($X250), _xlfn.XLOOKUP($X250,Sheet3!$A$2:$A$392,Sheet3!$B$2:$B$392,"none", 1,1), $AF$2)</f>
        <v>1</v>
      </c>
      <c r="Z250" s="8">
        <f>IF(ISNUMBER($X250), _xlfn.XLOOKUP($X250,Sheet3!$A$2:$A$392,Sheet3!$C$2:$C$392,"none", 1,1), $AF$2)</f>
        <v>0.73599999999999999</v>
      </c>
      <c r="AA250" s="8">
        <f>IF(ISNUMBER($X250), _xlfn.XLOOKUP($X250,Sheet3!$A$2:$A$392,Sheet3!$D$2:$D$392,"none", 1,1), $AF$2)</f>
        <v>0.4803</v>
      </c>
    </row>
    <row r="251" spans="1:27">
      <c r="A251">
        <v>5697</v>
      </c>
      <c r="B251" t="s">
        <v>6000</v>
      </c>
      <c r="C251" t="s">
        <v>28</v>
      </c>
      <c r="D251">
        <v>17</v>
      </c>
      <c r="E251">
        <v>22</v>
      </c>
      <c r="F251">
        <v>0.57934680000000005</v>
      </c>
      <c r="G251">
        <v>-24</v>
      </c>
      <c r="H251">
        <v>59</v>
      </c>
      <c r="I251">
        <v>58.366973999999999</v>
      </c>
      <c r="J251">
        <f>(D251+E251/60+F251/3600)*15</f>
        <v>260.502413945</v>
      </c>
      <c r="K251">
        <f>IF(G251&lt;0, G251-H251/60-I251/3600, G251+H251/60+I251/3600)</f>
        <v>-24.999546381666669</v>
      </c>
      <c r="L251">
        <v>-7.37</v>
      </c>
      <c r="M251">
        <v>-23.94</v>
      </c>
      <c r="N251">
        <v>7.48</v>
      </c>
      <c r="O251">
        <v>2.1800000000000002</v>
      </c>
      <c r="P251">
        <v>3.03</v>
      </c>
      <c r="Q251">
        <v>3.26</v>
      </c>
      <c r="R251">
        <v>3.38</v>
      </c>
      <c r="S251">
        <v>3.1190000000000002</v>
      </c>
      <c r="T251">
        <v>3.58</v>
      </c>
      <c r="U251" t="s">
        <v>10946</v>
      </c>
      <c r="V251" t="str">
        <f>LEFT($U251,2)</f>
        <v>OB</v>
      </c>
      <c r="W251" s="3" t="str">
        <f>_xlfn.XLOOKUP(V251,$AC$2:$AC$43,$AD$2:$AD$43,"none")</f>
        <v>none</v>
      </c>
      <c r="X251" s="3" t="str">
        <f>IF(ISNUMBER($W251), 4600 * (1 / (0.92 * $W251 + 1.7) + 1 / (0.92 * $W251 + 0.62)),"none")</f>
        <v>none</v>
      </c>
      <c r="Y251" s="8">
        <f>IF(ISNUMBER($X251), _xlfn.XLOOKUP($X251,Sheet3!$A$2:$A$392,Sheet3!$B$2:$B$392,"none", 1,1), $AF$2)</f>
        <v>0.8</v>
      </c>
      <c r="Z251" s="8">
        <f>IF(ISNUMBER($X251), _xlfn.XLOOKUP($X251,Sheet3!$A$2:$A$392,Sheet3!$C$2:$C$392,"none", 1,1), $AF$2)</f>
        <v>0.8</v>
      </c>
      <c r="AA251" s="8">
        <f>IF(ISNUMBER($X251), _xlfn.XLOOKUP($X251,Sheet3!$A$2:$A$392,Sheet3!$D$2:$D$392,"none", 1,1), $AF$2)</f>
        <v>0.8</v>
      </c>
    </row>
    <row r="252" spans="1:27">
      <c r="A252">
        <v>5841</v>
      </c>
      <c r="B252" t="s">
        <v>6144</v>
      </c>
      <c r="C252" t="s">
        <v>297</v>
      </c>
      <c r="D252">
        <v>17</v>
      </c>
      <c r="E252">
        <v>10</v>
      </c>
      <c r="F252">
        <v>22.636800000000001</v>
      </c>
      <c r="G252">
        <v>-15</v>
      </c>
      <c r="H252">
        <v>43</v>
      </c>
      <c r="I252">
        <v>30.655919999999998</v>
      </c>
      <c r="J252">
        <f>(D252+E252/60+F252/3600)*15</f>
        <v>257.59432000000004</v>
      </c>
      <c r="K252">
        <f>IF(G252&lt;0, G252-H252/60-I252/3600, G252+H252/60+I252/3600)</f>
        <v>-15.725182200000001</v>
      </c>
      <c r="L252" t="s">
        <v>9341</v>
      </c>
      <c r="M252" t="s">
        <v>9341</v>
      </c>
      <c r="N252" t="s">
        <v>9341</v>
      </c>
      <c r="O252" t="s">
        <v>9341</v>
      </c>
      <c r="P252">
        <v>3.36</v>
      </c>
      <c r="Q252">
        <v>3.26</v>
      </c>
      <c r="R252" t="s">
        <v>9341</v>
      </c>
      <c r="S252" t="s">
        <v>9341</v>
      </c>
      <c r="T252" t="s">
        <v>9341</v>
      </c>
      <c r="U252" t="s">
        <v>10982</v>
      </c>
      <c r="V252" t="str">
        <f>LEFT($U252,2)</f>
        <v>A3</v>
      </c>
      <c r="W252" s="3">
        <f>_xlfn.XLOOKUP(V252,$AC$2:$AC$43,$AD$2:$AD$43,"none")</f>
        <v>0.08</v>
      </c>
      <c r="X252" s="3">
        <f>IF(ISNUMBER($W252), 4600 * (1 / (0.92 * $W252 + 1.7) + 1 / (0.92 * $W252 + 0.62)),"none")</f>
        <v>9225.6595386701993</v>
      </c>
      <c r="Y252" s="8">
        <f>IF(ISNUMBER($X252), _xlfn.XLOOKUP($X252,Sheet3!$A$2:$A$392,Sheet3!$B$2:$B$392,"none", 1,1), $AF$2)</f>
        <v>0.67030000000000001</v>
      </c>
      <c r="Z252" s="8">
        <f>IF(ISNUMBER($X252), _xlfn.XLOOKUP($X252,Sheet3!$A$2:$A$392,Sheet3!$C$2:$C$392,"none", 1,1), $AF$2)</f>
        <v>0.73619999999999997</v>
      </c>
      <c r="AA252" s="8">
        <f>IF(ISNUMBER($X252), _xlfn.XLOOKUP($X252,Sheet3!$A$2:$A$392,Sheet3!$D$2:$D$392,"none", 1,1), $AF$2)</f>
        <v>1</v>
      </c>
    </row>
    <row r="253" spans="1:27">
      <c r="A253">
        <v>7507</v>
      </c>
      <c r="B253" t="s">
        <v>7810</v>
      </c>
      <c r="C253" t="s">
        <v>12</v>
      </c>
      <c r="D253">
        <v>3</v>
      </c>
      <c r="E253">
        <v>47</v>
      </c>
      <c r="F253">
        <v>14.3406211</v>
      </c>
      <c r="G253">
        <v>-74</v>
      </c>
      <c r="H253">
        <v>14</v>
      </c>
      <c r="I253">
        <v>20.268608</v>
      </c>
      <c r="J253">
        <f>(D253+E253/60+F253/3600)*15</f>
        <v>56.809752587916662</v>
      </c>
      <c r="K253">
        <f>IF(G253&lt;0, G253-H253/60-I253/3600, G253+H253/60+I253/3600)</f>
        <v>-74.238963502222219</v>
      </c>
      <c r="L253">
        <v>50.85</v>
      </c>
      <c r="M253">
        <v>114.74</v>
      </c>
      <c r="N253">
        <v>15.24</v>
      </c>
      <c r="O253">
        <v>6.87</v>
      </c>
      <c r="P253">
        <v>4.88</v>
      </c>
      <c r="Q253">
        <v>3.26</v>
      </c>
      <c r="R253">
        <v>1.92</v>
      </c>
      <c r="S253">
        <v>2.3220000000000001</v>
      </c>
      <c r="T253">
        <v>0.82</v>
      </c>
      <c r="U253" t="s">
        <v>9376</v>
      </c>
      <c r="V253" t="str">
        <f>LEFT($U253,2)</f>
        <v>M1</v>
      </c>
      <c r="W253" s="3">
        <f>_xlfn.XLOOKUP(V253,$AC$2:$AC$43,$AD$2:$AD$43,"none")</f>
        <v>1.47</v>
      </c>
      <c r="X253" s="3">
        <f>IF(ISNUMBER($W253), 4600 * (1 / (0.92 * $W253 + 1.7) + 1 / (0.92 * $W253 + 0.62)),"none")</f>
        <v>3839.1950178350371</v>
      </c>
      <c r="Y253" s="8">
        <f>IF(ISNUMBER($X253), _xlfn.XLOOKUP($X253,Sheet3!$A$2:$A$392,Sheet3!$B$2:$B$392,"none", 1,1), $AF$2)</f>
        <v>1</v>
      </c>
      <c r="Z253" s="8">
        <f>IF(ISNUMBER($X253), _xlfn.XLOOKUP($X253,Sheet3!$A$2:$A$392,Sheet3!$C$2:$C$392,"none", 1,1), $AF$2)</f>
        <v>0.64800000000000002</v>
      </c>
      <c r="AA253" s="8">
        <f>IF(ISNUMBER($X253), _xlfn.XLOOKUP($X253,Sheet3!$A$2:$A$392,Sheet3!$D$2:$D$392,"none", 1,1), $AF$2)</f>
        <v>0.33460000000000001</v>
      </c>
    </row>
    <row r="254" spans="1:27">
      <c r="A254">
        <v>7488</v>
      </c>
      <c r="B254" t="s">
        <v>7791</v>
      </c>
      <c r="C254" t="s">
        <v>22</v>
      </c>
      <c r="D254">
        <v>10</v>
      </c>
      <c r="E254">
        <v>32</v>
      </c>
      <c r="F254">
        <v>1.4629679</v>
      </c>
      <c r="G254">
        <v>-61</v>
      </c>
      <c r="H254">
        <v>41</v>
      </c>
      <c r="I254">
        <v>7.1963080000000001</v>
      </c>
      <c r="J254">
        <f>(D254+E254/60+F254/3600)*15</f>
        <v>158.00609569958334</v>
      </c>
      <c r="K254">
        <f>IF(G254&lt;0, G254-H254/60-I254/3600, G254+H254/60+I254/3600)</f>
        <v>-61.685332307777777</v>
      </c>
      <c r="L254">
        <v>-17.010000000000002</v>
      </c>
      <c r="M254">
        <v>11.5</v>
      </c>
      <c r="N254">
        <v>6.75</v>
      </c>
      <c r="O254">
        <v>2.46</v>
      </c>
      <c r="P254">
        <v>3.18</v>
      </c>
      <c r="Q254">
        <v>3.27</v>
      </c>
      <c r="R254">
        <v>3.22</v>
      </c>
      <c r="S254">
        <v>3.1280000000000001</v>
      </c>
      <c r="T254">
        <v>3.28</v>
      </c>
      <c r="U254" t="s">
        <v>11300</v>
      </c>
      <c r="V254" t="str">
        <f>LEFT($U254,2)</f>
        <v>B4</v>
      </c>
      <c r="W254" s="3">
        <f>_xlfn.XLOOKUP(V254,$AC$2:$AC$43,$AD$2:$AD$43,"none")</f>
        <v>-0.18</v>
      </c>
      <c r="X254" s="3">
        <f>IF(ISNUMBER($W254), 4600 * (1 / (0.92 * $W254 + 1.7) + 1 / (0.92 * $W254 + 0.62)),"none")</f>
        <v>13121.153930884579</v>
      </c>
      <c r="Y254" s="8">
        <f>IF(ISNUMBER($X254), _xlfn.XLOOKUP($X254,Sheet3!$A$2:$A$392,Sheet3!$B$2:$B$392,"none", 1,1), $AF$2)</f>
        <v>0.51039999999999996</v>
      </c>
      <c r="Z254" s="8">
        <f>IF(ISNUMBER($X254), _xlfn.XLOOKUP($X254,Sheet3!$A$2:$A$392,Sheet3!$C$2:$C$392,"none", 1,1), $AF$2)</f>
        <v>0.61219999999999997</v>
      </c>
      <c r="AA254" s="8">
        <f>IF(ISNUMBER($X254), _xlfn.XLOOKUP($X254,Sheet3!$A$2:$A$392,Sheet3!$D$2:$D$392,"none", 1,1), $AF$2)</f>
        <v>1</v>
      </c>
    </row>
    <row r="255" spans="1:27">
      <c r="A255">
        <v>8795</v>
      </c>
      <c r="B255" t="s">
        <v>9100</v>
      </c>
      <c r="C255" t="s">
        <v>23</v>
      </c>
      <c r="D255">
        <v>9</v>
      </c>
      <c r="E255">
        <v>16</v>
      </c>
      <c r="F255">
        <v>25.6654266816</v>
      </c>
      <c r="G255">
        <v>-67</v>
      </c>
      <c r="H255">
        <v>28</v>
      </c>
      <c r="I255">
        <v>35.635202004</v>
      </c>
      <c r="J255">
        <f>(D255+E255/60+F255/3600)*15</f>
        <v>139.10693927784001</v>
      </c>
      <c r="K255">
        <f>IF(G255&lt;0, G255-H255/60-I255/3600, G255+H255/60+I255/3600)</f>
        <v>-67.476565333890008</v>
      </c>
      <c r="L255">
        <v>-8.0939999999999994</v>
      </c>
      <c r="M255">
        <v>6.4219999999999997</v>
      </c>
      <c r="N255">
        <v>0.14000000000000001</v>
      </c>
      <c r="O255" t="s">
        <v>9341</v>
      </c>
      <c r="P255">
        <v>15.96</v>
      </c>
      <c r="Q255">
        <v>3.27</v>
      </c>
      <c r="R255">
        <v>12.31</v>
      </c>
      <c r="S255">
        <v>13.175000000000001</v>
      </c>
      <c r="T255" t="s">
        <v>9341</v>
      </c>
      <c r="U255" t="s">
        <v>9341</v>
      </c>
      <c r="V255" t="str">
        <f>LEFT($U255,2)</f>
        <v>~</v>
      </c>
      <c r="W255" s="3" t="str">
        <f>_xlfn.XLOOKUP(V255,$AC$2:$AC$43,$AD$2:$AD$43,"none")</f>
        <v>none</v>
      </c>
      <c r="X255" s="3" t="str">
        <f>IF(ISNUMBER($W255), 4600 * (1 / (0.92 * $W255 + 1.7) + 1 / (0.92 * $W255 + 0.62)),"none")</f>
        <v>none</v>
      </c>
      <c r="Y255" s="8">
        <f>IF(ISNUMBER($X255), _xlfn.XLOOKUP($X255,Sheet3!$A$2:$A$392,Sheet3!$B$2:$B$392,"none", 1,1), $AF$2)</f>
        <v>0.8</v>
      </c>
      <c r="Z255" s="8">
        <f>IF(ISNUMBER($X255), _xlfn.XLOOKUP($X255,Sheet3!$A$2:$A$392,Sheet3!$C$2:$C$392,"none", 1,1), $AF$2)</f>
        <v>0.8</v>
      </c>
      <c r="AA255" s="8">
        <f>IF(ISNUMBER($X255), _xlfn.XLOOKUP($X255,Sheet3!$A$2:$A$392,Sheet3!$D$2:$D$392,"none", 1,1), $AF$2)</f>
        <v>0.8</v>
      </c>
    </row>
    <row r="256" spans="1:27">
      <c r="A256">
        <v>2302</v>
      </c>
      <c r="B256" t="s">
        <v>2603</v>
      </c>
      <c r="C256" t="s">
        <v>39</v>
      </c>
      <c r="D256">
        <v>6</v>
      </c>
      <c r="E256">
        <v>14</v>
      </c>
      <c r="F256">
        <v>52.645286532900002</v>
      </c>
      <c r="G256">
        <v>22</v>
      </c>
      <c r="H256">
        <v>30</v>
      </c>
      <c r="I256">
        <v>24.434377815000001</v>
      </c>
      <c r="J256">
        <f>(D256+E256/60+F256/3600)*15</f>
        <v>93.719355360553749</v>
      </c>
      <c r="K256">
        <f>IF(G256&lt;0, G256-H256/60-I256/3600, G256+H256/60+I256/3600)</f>
        <v>22.506787327170834</v>
      </c>
      <c r="L256">
        <v>-59.53</v>
      </c>
      <c r="M256">
        <v>-7.766</v>
      </c>
      <c r="N256">
        <v>4.7300000000000004</v>
      </c>
      <c r="O256">
        <v>6.55</v>
      </c>
      <c r="P256">
        <v>4.8899999999999997</v>
      </c>
      <c r="Q256">
        <v>3.28</v>
      </c>
      <c r="R256">
        <v>1.79</v>
      </c>
      <c r="S256">
        <v>2.262</v>
      </c>
      <c r="T256">
        <v>0.48</v>
      </c>
      <c r="U256" t="s">
        <v>10175</v>
      </c>
      <c r="V256" t="str">
        <f>LEFT($U256,2)</f>
        <v>M2</v>
      </c>
      <c r="W256" s="3">
        <f>_xlfn.XLOOKUP(V256,$AC$2:$AC$43,$AD$2:$AD$43,"none")</f>
        <v>1.47</v>
      </c>
      <c r="X256" s="3">
        <f>IF(ISNUMBER($W256), 4600 * (1 / (0.92 * $W256 + 1.7) + 1 / (0.92 * $W256 + 0.62)),"none")</f>
        <v>3839.1950178350371</v>
      </c>
      <c r="Y256" s="8">
        <f>IF(ISNUMBER($X256), _xlfn.XLOOKUP($X256,Sheet3!$A$2:$A$392,Sheet3!$B$2:$B$392,"none", 1,1), $AF$2)</f>
        <v>1</v>
      </c>
      <c r="Z256" s="8">
        <f>IF(ISNUMBER($X256), _xlfn.XLOOKUP($X256,Sheet3!$A$2:$A$392,Sheet3!$C$2:$C$392,"none", 1,1), $AF$2)</f>
        <v>0.64800000000000002</v>
      </c>
      <c r="AA256" s="8">
        <f>IF(ISNUMBER($X256), _xlfn.XLOOKUP($X256,Sheet3!$A$2:$A$392,Sheet3!$D$2:$D$392,"none", 1,1), $AF$2)</f>
        <v>0.33460000000000001</v>
      </c>
    </row>
    <row r="257" spans="1:27">
      <c r="A257">
        <v>3507</v>
      </c>
      <c r="B257" t="s">
        <v>3810</v>
      </c>
      <c r="C257" t="s">
        <v>12</v>
      </c>
      <c r="D257">
        <v>22</v>
      </c>
      <c r="E257">
        <v>54</v>
      </c>
      <c r="F257">
        <v>39.006257791199999</v>
      </c>
      <c r="G257">
        <v>-15</v>
      </c>
      <c r="H257">
        <v>49</v>
      </c>
      <c r="I257">
        <v>14.950434720000001</v>
      </c>
      <c r="J257">
        <f>(D257+E257/60+F257/3600)*15</f>
        <v>343.66252607412997</v>
      </c>
      <c r="K257">
        <f>IF(G257&lt;0, G257-H257/60-I257/3600, G257+H257/60+I257/3600)</f>
        <v>-15.820819565199999</v>
      </c>
      <c r="L257">
        <v>-34.152000000000001</v>
      </c>
      <c r="M257">
        <v>-26.359000000000002</v>
      </c>
      <c r="N257">
        <v>23.15</v>
      </c>
      <c r="O257">
        <v>3.41</v>
      </c>
      <c r="P257">
        <v>3.33</v>
      </c>
      <c r="Q257">
        <v>3.28</v>
      </c>
      <c r="R257">
        <v>3.21</v>
      </c>
      <c r="S257">
        <v>3.2719999999999998</v>
      </c>
      <c r="T257">
        <v>3.17</v>
      </c>
      <c r="U257" t="s">
        <v>10485</v>
      </c>
      <c r="V257" t="str">
        <f>LEFT($U257,2)</f>
        <v>A3</v>
      </c>
      <c r="W257" s="3">
        <f>_xlfn.XLOOKUP(V257,$AC$2:$AC$43,$AD$2:$AD$43,"none")</f>
        <v>0.08</v>
      </c>
      <c r="X257" s="3">
        <f>IF(ISNUMBER($W257), 4600 * (1 / (0.92 * $W257 + 1.7) + 1 / (0.92 * $W257 + 0.62)),"none")</f>
        <v>9225.6595386701993</v>
      </c>
      <c r="Y257" s="8">
        <f>IF(ISNUMBER($X257), _xlfn.XLOOKUP($X257,Sheet3!$A$2:$A$392,Sheet3!$B$2:$B$392,"none", 1,1), $AF$2)</f>
        <v>0.67030000000000001</v>
      </c>
      <c r="Z257" s="8">
        <f>IF(ISNUMBER($X257), _xlfn.XLOOKUP($X257,Sheet3!$A$2:$A$392,Sheet3!$C$2:$C$392,"none", 1,1), $AF$2)</f>
        <v>0.73619999999999997</v>
      </c>
      <c r="AA257" s="8">
        <f>IF(ISNUMBER($X257), _xlfn.XLOOKUP($X257,Sheet3!$A$2:$A$392,Sheet3!$D$2:$D$392,"none", 1,1), $AF$2)</f>
        <v>1</v>
      </c>
    </row>
    <row r="258" spans="1:27">
      <c r="A258">
        <v>4122</v>
      </c>
      <c r="B258" t="s">
        <v>4425</v>
      </c>
      <c r="C258" t="s">
        <v>16</v>
      </c>
      <c r="D258">
        <v>0</v>
      </c>
      <c r="E258">
        <v>39</v>
      </c>
      <c r="F258">
        <v>19.675180900000001</v>
      </c>
      <c r="G258">
        <v>30</v>
      </c>
      <c r="H258">
        <v>51</v>
      </c>
      <c r="I258">
        <v>39.678319999999999</v>
      </c>
      <c r="J258">
        <f>(D258+E258/60+F258/3600)*15</f>
        <v>9.8319799204166678</v>
      </c>
      <c r="K258">
        <f>IF(G258&lt;0, G258-H258/60-I258/3600, G258+H258/60+I258/3600)</f>
        <v>30.861021755555559</v>
      </c>
      <c r="L258">
        <v>114.45</v>
      </c>
      <c r="M258">
        <v>-84.02</v>
      </c>
      <c r="N258">
        <v>30.91</v>
      </c>
      <c r="O258">
        <v>6.04</v>
      </c>
      <c r="P258">
        <v>4.5599999999999996</v>
      </c>
      <c r="Q258">
        <v>3.28</v>
      </c>
      <c r="R258">
        <v>2.36</v>
      </c>
      <c r="S258">
        <v>2.7650000000000001</v>
      </c>
      <c r="T258">
        <v>1.7</v>
      </c>
      <c r="U258" t="s">
        <v>10617</v>
      </c>
      <c r="V258" t="str">
        <f>LEFT($U258,2)</f>
        <v>K3</v>
      </c>
      <c r="W258" s="3">
        <f>_xlfn.XLOOKUP(V258,$AC$2:$AC$43,$AD$2:$AD$43,"none")</f>
        <v>0.95</v>
      </c>
      <c r="X258" s="3">
        <f>IF(ISNUMBER($W258), 4600 * (1 / (0.92 * $W258 + 1.7) + 1 / (0.92 * $W258 + 0.62)),"none")</f>
        <v>4866.084384156673</v>
      </c>
      <c r="Y258" s="8">
        <f>IF(ISNUMBER($X258), _xlfn.XLOOKUP($X258,Sheet3!$A$2:$A$392,Sheet3!$B$2:$B$392,"none", 1,1), $AF$2)</f>
        <v>1</v>
      </c>
      <c r="Z258" s="8">
        <f>IF(ISNUMBER($X258), _xlfn.XLOOKUP($X258,Sheet3!$A$2:$A$392,Sheet3!$C$2:$C$392,"none", 1,1), $AF$2)</f>
        <v>0.78720000000000001</v>
      </c>
      <c r="AA258" s="8">
        <f>IF(ISNUMBER($X258), _xlfn.XLOOKUP($X258,Sheet3!$A$2:$A$392,Sheet3!$D$2:$D$392,"none", 1,1), $AF$2)</f>
        <v>0.57969999999999999</v>
      </c>
    </row>
    <row r="259" spans="1:27">
      <c r="A259">
        <v>5149</v>
      </c>
      <c r="B259" t="s">
        <v>5452</v>
      </c>
      <c r="C259" t="s">
        <v>12</v>
      </c>
      <c r="D259">
        <v>14</v>
      </c>
      <c r="E259">
        <v>6</v>
      </c>
      <c r="F259">
        <v>22.297486500000002</v>
      </c>
      <c r="G259">
        <v>-26</v>
      </c>
      <c r="H259">
        <v>40</v>
      </c>
      <c r="I259">
        <v>56.502378</v>
      </c>
      <c r="J259">
        <f>(D259+E259/60+F259/3600)*15</f>
        <v>211.59290619375</v>
      </c>
      <c r="K259">
        <f>IF(G259&lt;0, G259-H259/60-I259/3600, G259+H259/60+I259/3600)</f>
        <v>-26.682361771666667</v>
      </c>
      <c r="L259">
        <v>43.7</v>
      </c>
      <c r="M259">
        <v>-141.18</v>
      </c>
      <c r="N259">
        <v>32.299999999999997</v>
      </c>
      <c r="O259">
        <v>5.45</v>
      </c>
      <c r="P259">
        <v>4.41</v>
      </c>
      <c r="Q259">
        <v>3.28</v>
      </c>
      <c r="R259">
        <v>2.4</v>
      </c>
      <c r="S259">
        <v>2.794</v>
      </c>
      <c r="T259">
        <v>1.85</v>
      </c>
      <c r="U259" t="s">
        <v>10824</v>
      </c>
      <c r="V259" t="str">
        <f>LEFT($U259,2)</f>
        <v>K2</v>
      </c>
      <c r="W259" s="3">
        <f>_xlfn.XLOOKUP(V259,$AC$2:$AC$43,$AD$2:$AD$43,"none")</f>
        <v>0.92</v>
      </c>
      <c r="X259" s="3">
        <f>IF(ISNUMBER($W259), 4600 * (1 / (0.92 * $W259 + 1.7) + 1 / (0.92 * $W259 + 0.62)),"none")</f>
        <v>4943.4058698702656</v>
      </c>
      <c r="Y259" s="8">
        <f>IF(ISNUMBER($X259), _xlfn.XLOOKUP($X259,Sheet3!$A$2:$A$392,Sheet3!$B$2:$B$392,"none", 1,1), $AF$2)</f>
        <v>1</v>
      </c>
      <c r="Z259" s="8">
        <f>IF(ISNUMBER($X259), _xlfn.XLOOKUP($X259,Sheet3!$A$2:$A$392,Sheet3!$C$2:$C$392,"none", 1,1), $AF$2)</f>
        <v>0.79920000000000002</v>
      </c>
      <c r="AA259" s="8">
        <f>IF(ISNUMBER($X259), _xlfn.XLOOKUP($X259,Sheet3!$A$2:$A$392,Sheet3!$D$2:$D$392,"none", 1,1), $AF$2)</f>
        <v>0.60450000000000004</v>
      </c>
    </row>
    <row r="260" spans="1:27">
      <c r="A260">
        <v>7111</v>
      </c>
      <c r="B260" t="s">
        <v>7414</v>
      </c>
      <c r="C260" t="s">
        <v>17</v>
      </c>
      <c r="D260">
        <v>4</v>
      </c>
      <c r="E260">
        <v>33</v>
      </c>
      <c r="F260">
        <v>59.777189999999997</v>
      </c>
      <c r="G260">
        <v>-55</v>
      </c>
      <c r="H260">
        <v>2</v>
      </c>
      <c r="I260">
        <v>41.924300000000002</v>
      </c>
      <c r="J260">
        <f>(D260+E260/60+F260/3600)*15</f>
        <v>68.499071624999999</v>
      </c>
      <c r="K260">
        <f>IF(G260&lt;0, G260-H260/60-I260/3600, G260+H260/60+I260/3600)</f>
        <v>-55.044978972222218</v>
      </c>
      <c r="L260">
        <v>57.75</v>
      </c>
      <c r="M260">
        <v>10.93</v>
      </c>
      <c r="N260">
        <v>19.34</v>
      </c>
      <c r="O260">
        <v>2.83</v>
      </c>
      <c r="P260">
        <v>3.18</v>
      </c>
      <c r="Q260">
        <v>3.28</v>
      </c>
      <c r="R260">
        <v>3.29</v>
      </c>
      <c r="S260" t="s">
        <v>9341</v>
      </c>
      <c r="T260">
        <v>3.38</v>
      </c>
      <c r="U260" t="s">
        <v>9652</v>
      </c>
      <c r="V260" t="str">
        <f>LEFT($U260,2)</f>
        <v>B8</v>
      </c>
      <c r="W260" s="3">
        <f>_xlfn.XLOOKUP(V260,$AC$2:$AC$43,$AD$2:$AD$43,"none")</f>
        <v>-0.11</v>
      </c>
      <c r="X260" s="3">
        <f>IF(ISNUMBER($W260), 4600 * (1 / (0.92 * $W260 + 1.7) + 1 / (0.92 * $W260 + 0.62)),"none")</f>
        <v>11743.77313439976</v>
      </c>
      <c r="Y260" s="8">
        <f>IF(ISNUMBER($X260), _xlfn.XLOOKUP($X260,Sheet3!$A$2:$A$392,Sheet3!$B$2:$B$392,"none", 1,1), $AF$2)</f>
        <v>0.54959999999999998</v>
      </c>
      <c r="Z260" s="8">
        <f>IF(ISNUMBER($X260), _xlfn.XLOOKUP($X260,Sheet3!$A$2:$A$392,Sheet3!$C$2:$C$392,"none", 1,1), $AF$2)</f>
        <v>0.64410000000000001</v>
      </c>
      <c r="AA260" s="8">
        <f>IF(ISNUMBER($X260), _xlfn.XLOOKUP($X260,Sheet3!$A$2:$A$392,Sheet3!$D$2:$D$392,"none", 1,1), $AF$2)</f>
        <v>1</v>
      </c>
    </row>
    <row r="261" spans="1:27">
      <c r="A261">
        <v>1141</v>
      </c>
      <c r="B261" t="s">
        <v>1442</v>
      </c>
      <c r="C261" t="s">
        <v>305</v>
      </c>
      <c r="D261">
        <v>15</v>
      </c>
      <c r="E261">
        <v>24</v>
      </c>
      <c r="F261">
        <v>55.774626499999997</v>
      </c>
      <c r="G261">
        <v>58</v>
      </c>
      <c r="H261">
        <v>57</v>
      </c>
      <c r="I261">
        <v>57.834445000000002</v>
      </c>
      <c r="J261">
        <f>(D261+E261/60+F261/3600)*15</f>
        <v>231.23239427708333</v>
      </c>
      <c r="K261">
        <f>IF(G261&lt;0, G261-H261/60-I261/3600, G261+H261/60+I261/3600)</f>
        <v>58.966065123611116</v>
      </c>
      <c r="L261">
        <v>-8.36</v>
      </c>
      <c r="M261">
        <v>17.079999999999998</v>
      </c>
      <c r="N261">
        <v>32.229999999999997</v>
      </c>
      <c r="O261">
        <v>5.68</v>
      </c>
      <c r="P261">
        <v>4.45</v>
      </c>
      <c r="Q261">
        <v>3.29</v>
      </c>
      <c r="R261">
        <v>2.5099999999999998</v>
      </c>
      <c r="S261">
        <v>2.847</v>
      </c>
      <c r="T261">
        <v>1.91</v>
      </c>
      <c r="U261" t="s">
        <v>9371</v>
      </c>
      <c r="V261" t="str">
        <f>LEFT($U261,2)</f>
        <v>K2</v>
      </c>
      <c r="W261" s="3">
        <f>_xlfn.XLOOKUP(V261,$AC$2:$AC$43,$AD$2:$AD$43,"none")</f>
        <v>0.92</v>
      </c>
      <c r="X261" s="3">
        <f>IF(ISNUMBER($W261), 4600 * (1 / (0.92 * $W261 + 1.7) + 1 / (0.92 * $W261 + 0.62)),"none")</f>
        <v>4943.4058698702656</v>
      </c>
      <c r="Y261" s="8">
        <f>IF(ISNUMBER($X261), _xlfn.XLOOKUP($X261,Sheet3!$A$2:$A$392,Sheet3!$B$2:$B$392,"none", 1,1), $AF$2)</f>
        <v>1</v>
      </c>
      <c r="Z261" s="8">
        <f>IF(ISNUMBER($X261), _xlfn.XLOOKUP($X261,Sheet3!$A$2:$A$392,Sheet3!$C$2:$C$392,"none", 1,1), $AF$2)</f>
        <v>0.79920000000000002</v>
      </c>
      <c r="AA261" s="8">
        <f>IF(ISNUMBER($X261), _xlfn.XLOOKUP($X261,Sheet3!$A$2:$A$392,Sheet3!$D$2:$D$392,"none", 1,1), $AF$2)</f>
        <v>0.60450000000000004</v>
      </c>
    </row>
    <row r="262" spans="1:27">
      <c r="A262">
        <v>1924</v>
      </c>
      <c r="B262" t="s">
        <v>2225</v>
      </c>
      <c r="C262" t="s">
        <v>17</v>
      </c>
      <c r="D262">
        <v>5</v>
      </c>
      <c r="E262">
        <v>12</v>
      </c>
      <c r="F262">
        <v>55.902964101599999</v>
      </c>
      <c r="G262">
        <v>-16</v>
      </c>
      <c r="H262">
        <v>12</v>
      </c>
      <c r="I262">
        <v>19.668599100000002</v>
      </c>
      <c r="J262">
        <f>(D262+E262/60+F262/3600)*15</f>
        <v>78.232929017090001</v>
      </c>
      <c r="K262">
        <f>IF(G262&lt;0, G262-H262/60-I262/3600, G262+H262/60+I262/3600)</f>
        <v>-16.20546349975</v>
      </c>
      <c r="L262">
        <v>42.802999999999997</v>
      </c>
      <c r="M262">
        <v>-16.016999999999999</v>
      </c>
      <c r="N262">
        <v>19.18</v>
      </c>
      <c r="O262">
        <v>2.78</v>
      </c>
      <c r="P262">
        <v>3.18</v>
      </c>
      <c r="Q262">
        <v>3.29</v>
      </c>
      <c r="R262">
        <v>3.3</v>
      </c>
      <c r="S262">
        <v>3.2919999999999998</v>
      </c>
      <c r="T262">
        <v>3.42</v>
      </c>
      <c r="U262" t="s">
        <v>10046</v>
      </c>
      <c r="V262" t="str">
        <f>LEFT($U262,2)</f>
        <v>B9</v>
      </c>
      <c r="W262" s="3">
        <f>_xlfn.XLOOKUP(V262,$AC$2:$AC$43,$AD$2:$AD$43,"none")</f>
        <v>-7.0000000000000007E-2</v>
      </c>
      <c r="X262" s="3">
        <f>IF(ISNUMBER($W262), 4600 * (1 / (0.92 * $W262 + 1.7) + 1 / (0.92 * $W262 + 0.62)),"none")</f>
        <v>11091.761228434079</v>
      </c>
      <c r="Y262" s="8">
        <f>IF(ISNUMBER($X262), _xlfn.XLOOKUP($X262,Sheet3!$A$2:$A$392,Sheet3!$B$2:$B$392,"none", 1,1), $AF$2)</f>
        <v>0.57499999999999996</v>
      </c>
      <c r="Z262" s="8">
        <f>IF(ISNUMBER($X262), _xlfn.XLOOKUP($X262,Sheet3!$A$2:$A$392,Sheet3!$C$2:$C$392,"none", 1,1), $AF$2)</f>
        <v>0.66420000000000001</v>
      </c>
      <c r="AA262" s="8">
        <f>IF(ISNUMBER($X262), _xlfn.XLOOKUP($X262,Sheet3!$A$2:$A$392,Sheet3!$D$2:$D$392,"none", 1,1), $AF$2)</f>
        <v>1</v>
      </c>
    </row>
    <row r="263" spans="1:27">
      <c r="A263">
        <v>2902</v>
      </c>
      <c r="B263" t="s">
        <v>3205</v>
      </c>
      <c r="C263" t="s">
        <v>297</v>
      </c>
      <c r="D263">
        <v>7</v>
      </c>
      <c r="E263">
        <v>49</v>
      </c>
      <c r="F263">
        <v>17.655665800000001</v>
      </c>
      <c r="G263">
        <v>-24</v>
      </c>
      <c r="H263">
        <v>51</v>
      </c>
      <c r="I263">
        <v>35.230468999999999</v>
      </c>
      <c r="J263">
        <f>(D263+E263/60+F263/3600)*15</f>
        <v>117.32356527416665</v>
      </c>
      <c r="K263">
        <f>IF(G263&lt;0, G263-H263/60-I263/3600, G263+H263/60+I263/3600)</f>
        <v>-24.859786241388889</v>
      </c>
      <c r="L263">
        <v>-4.8099999999999996</v>
      </c>
      <c r="M263">
        <v>-0.89</v>
      </c>
      <c r="N263">
        <v>2.72</v>
      </c>
      <c r="O263">
        <v>5.72</v>
      </c>
      <c r="P263">
        <v>4.5599999999999996</v>
      </c>
      <c r="Q263">
        <v>3.3</v>
      </c>
      <c r="R263">
        <v>2.4300000000000002</v>
      </c>
      <c r="S263">
        <v>2.883</v>
      </c>
      <c r="T263">
        <v>1.88</v>
      </c>
      <c r="U263" t="s">
        <v>10350</v>
      </c>
      <c r="V263" t="str">
        <f>LEFT($U263,2)</f>
        <v>G6</v>
      </c>
      <c r="W263" s="3" t="str">
        <f>_xlfn.XLOOKUP(V263,$AC$2:$AC$43,$AD$2:$AD$43,"none")</f>
        <v>none</v>
      </c>
      <c r="X263" s="3" t="str">
        <f>IF(ISNUMBER($W263), 4600 * (1 / (0.92 * $W263 + 1.7) + 1 / (0.92 * $W263 + 0.62)),"none")</f>
        <v>none</v>
      </c>
      <c r="Y263" s="8">
        <f>IF(ISNUMBER($X263), _xlfn.XLOOKUP($X263,Sheet3!$A$2:$A$392,Sheet3!$B$2:$B$392,"none", 1,1), $AF$2)</f>
        <v>0.8</v>
      </c>
      <c r="Z263" s="8">
        <f>IF(ISNUMBER($X263), _xlfn.XLOOKUP($X263,Sheet3!$A$2:$A$392,Sheet3!$C$2:$C$392,"none", 1,1), $AF$2)</f>
        <v>0.8</v>
      </c>
      <c r="AA263" s="8">
        <f>IF(ISNUMBER($X263), _xlfn.XLOOKUP($X263,Sheet3!$A$2:$A$392,Sheet3!$D$2:$D$392,"none", 1,1), $AF$2)</f>
        <v>0.8</v>
      </c>
    </row>
    <row r="264" spans="1:27">
      <c r="A264">
        <v>7206</v>
      </c>
      <c r="B264" t="s">
        <v>7509</v>
      </c>
      <c r="C264" t="s">
        <v>12</v>
      </c>
      <c r="D264">
        <v>6</v>
      </c>
      <c r="E264">
        <v>48</v>
      </c>
      <c r="F264">
        <v>11.455120000000001</v>
      </c>
      <c r="G264">
        <v>-61</v>
      </c>
      <c r="H264">
        <v>56</v>
      </c>
      <c r="I264">
        <v>29.000800000000002</v>
      </c>
      <c r="J264">
        <f>(D264+E264/60+F264/3600)*15</f>
        <v>102.04772966666665</v>
      </c>
      <c r="K264">
        <f>IF(G264&lt;0, G264-H264/60-I264/3600, G264+H264/60+I264/3600)</f>
        <v>-61.941389111111107</v>
      </c>
      <c r="L264">
        <v>-66.069999999999993</v>
      </c>
      <c r="M264">
        <v>242.97</v>
      </c>
      <c r="N264">
        <v>33.78</v>
      </c>
      <c r="O264" t="s">
        <v>9341</v>
      </c>
      <c r="P264">
        <v>3.48</v>
      </c>
      <c r="Q264">
        <v>3.3</v>
      </c>
      <c r="R264" t="s">
        <v>9341</v>
      </c>
      <c r="S264">
        <v>3.109</v>
      </c>
      <c r="T264" t="s">
        <v>9341</v>
      </c>
      <c r="U264" t="s">
        <v>11250</v>
      </c>
      <c r="V264" t="str">
        <f>LEFT($U264,2)</f>
        <v>A8</v>
      </c>
      <c r="W264" s="3">
        <f>_xlfn.XLOOKUP(V264,$AC$2:$AC$43,$AD$2:$AD$43,"none")</f>
        <v>0.27</v>
      </c>
      <c r="X264" s="3">
        <f>IF(ISNUMBER($W264), 4600 * (1 / (0.92 * $W264 + 1.7) + 1 / (0.92 * $W264 + 0.62)),"none")</f>
        <v>7658.0096286116395</v>
      </c>
      <c r="Y264" s="8">
        <f>IF(ISNUMBER($X264), _xlfn.XLOOKUP($X264,Sheet3!$A$2:$A$392,Sheet3!$B$2:$B$392,"none", 1,1), $AF$2)</f>
        <v>0.82440000000000002</v>
      </c>
      <c r="Z264" s="8">
        <f>IF(ISNUMBER($X264), _xlfn.XLOOKUP($X264,Sheet3!$A$2:$A$392,Sheet3!$C$2:$C$392,"none", 1,1), $AF$2)</f>
        <v>0.84370000000000001</v>
      </c>
      <c r="AA264" s="8">
        <f>IF(ISNUMBER($X264), _xlfn.XLOOKUP($X264,Sheet3!$A$2:$A$392,Sheet3!$D$2:$D$392,"none", 1,1), $AF$2)</f>
        <v>1</v>
      </c>
    </row>
    <row r="265" spans="1:27">
      <c r="A265">
        <v>7459</v>
      </c>
      <c r="B265" t="s">
        <v>7762</v>
      </c>
      <c r="C265" t="s">
        <v>313</v>
      </c>
      <c r="D265">
        <v>1</v>
      </c>
      <c r="E265">
        <v>6</v>
      </c>
      <c r="F265">
        <v>5.0395200000000004</v>
      </c>
      <c r="G265">
        <v>-46</v>
      </c>
      <c r="H265">
        <v>43</v>
      </c>
      <c r="I265">
        <v>6.2785000000000002</v>
      </c>
      <c r="J265">
        <f>(D265+E265/60+F265/3600)*15</f>
        <v>16.520997999999999</v>
      </c>
      <c r="K265">
        <f>IF(G265&lt;0, G265-H265/60-I265/3600, G265+H265/60+I265/3600)</f>
        <v>-46.718410694444444</v>
      </c>
      <c r="L265">
        <v>-80.81</v>
      </c>
      <c r="M265">
        <v>34.97</v>
      </c>
      <c r="N265">
        <v>0.12</v>
      </c>
      <c r="O265">
        <v>4.75</v>
      </c>
      <c r="P265">
        <v>4.1900000000000004</v>
      </c>
      <c r="Q265">
        <v>3.3</v>
      </c>
      <c r="R265">
        <v>2.59</v>
      </c>
      <c r="S265" t="s">
        <v>9341</v>
      </c>
      <c r="T265">
        <v>2.08</v>
      </c>
      <c r="U265" t="s">
        <v>9379</v>
      </c>
      <c r="V265" t="str">
        <f>LEFT($U265,2)</f>
        <v>G8</v>
      </c>
      <c r="W265" s="3">
        <f>_xlfn.XLOOKUP(V265,$AC$2:$AC$43,$AD$2:$AD$43,"none")</f>
        <v>0.74</v>
      </c>
      <c r="X265" s="3">
        <f>IF(ISNUMBER($W265), 4600 * (1 / (0.92 * $W265 + 1.7) + 1 / (0.92 * $W265 + 0.62)),"none")</f>
        <v>5468.4090187676065</v>
      </c>
      <c r="Y265" s="8">
        <f>IF(ISNUMBER($X265), _xlfn.XLOOKUP($X265,Sheet3!$A$2:$A$392,Sheet3!$B$2:$B$392,"none", 1,1), $AF$2)</f>
        <v>1</v>
      </c>
      <c r="Z265" s="8">
        <f>IF(ISNUMBER($X265), _xlfn.XLOOKUP($X265,Sheet3!$A$2:$A$392,Sheet3!$C$2:$C$392,"none", 1,1), $AF$2)</f>
        <v>0.85409999999999997</v>
      </c>
      <c r="AA265" s="8">
        <f>IF(ISNUMBER($X265), _xlfn.XLOOKUP($X265,Sheet3!$A$2:$A$392,Sheet3!$D$2:$D$392,"none", 1,1), $AF$2)</f>
        <v>0.72770000000000001</v>
      </c>
    </row>
    <row r="266" spans="1:27">
      <c r="A266">
        <v>5610</v>
      </c>
      <c r="B266" t="s">
        <v>5913</v>
      </c>
      <c r="C266" t="s">
        <v>12</v>
      </c>
      <c r="D266">
        <v>19</v>
      </c>
      <c r="E266">
        <v>6</v>
      </c>
      <c r="F266">
        <v>56.4031131168</v>
      </c>
      <c r="G266">
        <v>-27</v>
      </c>
      <c r="H266">
        <v>40</v>
      </c>
      <c r="I266">
        <v>13.496293992</v>
      </c>
      <c r="J266">
        <f>(D266+E266/60+F266/3600)*15</f>
        <v>286.73501297132003</v>
      </c>
      <c r="K266">
        <f>IF(G266&lt;0, G266-H266/60-I266/3600, G266+H266/60+I266/3600)</f>
        <v>-27.67041563722</v>
      </c>
      <c r="L266">
        <v>-53.000999999999998</v>
      </c>
      <c r="M266">
        <v>-253.304</v>
      </c>
      <c r="N266">
        <v>28.32</v>
      </c>
      <c r="O266">
        <v>5.65</v>
      </c>
      <c r="P266">
        <v>4.51</v>
      </c>
      <c r="Q266">
        <v>3.31</v>
      </c>
      <c r="R266">
        <v>2.44</v>
      </c>
      <c r="S266">
        <v>2.9670000000000001</v>
      </c>
      <c r="T266">
        <v>1.85</v>
      </c>
      <c r="U266" t="s">
        <v>9773</v>
      </c>
      <c r="V266" t="str">
        <f>LEFT($U266,2)</f>
        <v>K1</v>
      </c>
      <c r="W266" s="3">
        <f>_xlfn.XLOOKUP(V266,$AC$2:$AC$43,$AD$2:$AD$43,"none")</f>
        <v>0.86</v>
      </c>
      <c r="X266" s="3">
        <f>IF(ISNUMBER($W266), 4600 * (1 / (0.92 * $W266 + 1.7) + 1 / (0.92 * $W266 + 0.62)),"none")</f>
        <v>5106.1368670782376</v>
      </c>
      <c r="Y266" s="8">
        <f>IF(ISNUMBER($X266), _xlfn.XLOOKUP($X266,Sheet3!$A$2:$A$392,Sheet3!$B$2:$B$392,"none", 1,1), $AF$2)</f>
        <v>1</v>
      </c>
      <c r="Z266" s="8">
        <f>IF(ISNUMBER($X266), _xlfn.XLOOKUP($X266,Sheet3!$A$2:$A$392,Sheet3!$C$2:$C$392,"none", 1,1), $AF$2)</f>
        <v>0.82210000000000005</v>
      </c>
      <c r="AA266" s="8">
        <f>IF(ISNUMBER($X266), _xlfn.XLOOKUP($X266,Sheet3!$A$2:$A$392,Sheet3!$D$2:$D$392,"none", 1,1), $AF$2)</f>
        <v>0.65410000000000001</v>
      </c>
    </row>
    <row r="267" spans="1:27">
      <c r="A267">
        <v>1288</v>
      </c>
      <c r="B267" t="s">
        <v>1589</v>
      </c>
      <c r="C267" t="s">
        <v>12</v>
      </c>
      <c r="D267">
        <v>12</v>
      </c>
      <c r="E267">
        <v>15</v>
      </c>
      <c r="F267">
        <v>25.560632699999999</v>
      </c>
      <c r="G267">
        <v>57</v>
      </c>
      <c r="H267">
        <v>1</v>
      </c>
      <c r="I267">
        <v>57.415605999999997</v>
      </c>
      <c r="J267">
        <f>(D267+E267/60+F267/3600)*15</f>
        <v>183.85650263625001</v>
      </c>
      <c r="K267">
        <f>IF(G267&lt;0, G267-H267/60-I267/3600, G267+H267/60+I267/3600)</f>
        <v>57.032615446111109</v>
      </c>
      <c r="L267">
        <v>104.11</v>
      </c>
      <c r="M267">
        <v>7.3</v>
      </c>
      <c r="N267">
        <v>40.51</v>
      </c>
      <c r="O267">
        <v>3.46</v>
      </c>
      <c r="P267">
        <v>3.41</v>
      </c>
      <c r="Q267">
        <v>3.32</v>
      </c>
      <c r="R267">
        <v>3.25</v>
      </c>
      <c r="S267">
        <v>3.3109999999999999</v>
      </c>
      <c r="T267">
        <v>3.25</v>
      </c>
      <c r="U267" t="s">
        <v>9418</v>
      </c>
      <c r="V267" t="str">
        <f>LEFT($U267,2)</f>
        <v>A2</v>
      </c>
      <c r="W267" s="3">
        <f>_xlfn.XLOOKUP(V267,$AC$2:$AC$43,$AD$2:$AD$43,"none")</f>
        <v>0.05</v>
      </c>
      <c r="X267" s="3">
        <f>IF(ISNUMBER($W267), 4600 * (1 / (0.92 * $W267 + 1.7) + 1 / (0.92 * $W267 + 0.62)),"none")</f>
        <v>9541.5002631497482</v>
      </c>
      <c r="Y267" s="8">
        <f>IF(ISNUMBER($X267), _xlfn.XLOOKUP($X267,Sheet3!$A$2:$A$392,Sheet3!$B$2:$B$392,"none", 1,1), $AF$2)</f>
        <v>0.65039999999999998</v>
      </c>
      <c r="Z267" s="8">
        <f>IF(ISNUMBER($X267), _xlfn.XLOOKUP($X267,Sheet3!$A$2:$A$392,Sheet3!$C$2:$C$392,"none", 1,1), $AF$2)</f>
        <v>0.72150000000000003</v>
      </c>
      <c r="AA267" s="8">
        <f>IF(ISNUMBER($X267), _xlfn.XLOOKUP($X267,Sheet3!$A$2:$A$392,Sheet3!$D$2:$D$392,"none", 1,1), $AF$2)</f>
        <v>1</v>
      </c>
    </row>
    <row r="268" spans="1:27">
      <c r="A268">
        <v>5311</v>
      </c>
      <c r="B268" t="s">
        <v>5614</v>
      </c>
      <c r="C268" t="s">
        <v>12</v>
      </c>
      <c r="D268">
        <v>17</v>
      </c>
      <c r="E268">
        <v>12</v>
      </c>
      <c r="F268">
        <v>9.1956530999999995</v>
      </c>
      <c r="G268">
        <v>-43</v>
      </c>
      <c r="H268">
        <v>14</v>
      </c>
      <c r="I268">
        <v>21.090526000000001</v>
      </c>
      <c r="J268">
        <f>(D268+E268/60+F268/3600)*15</f>
        <v>258.03831522125</v>
      </c>
      <c r="K268">
        <f>IF(G268&lt;0, G268-H268/60-I268/3600, G268+H268/60+I268/3600)</f>
        <v>-43.239191812777776</v>
      </c>
      <c r="L268">
        <v>24.47</v>
      </c>
      <c r="M268">
        <v>-288.55</v>
      </c>
      <c r="N268">
        <v>44.39</v>
      </c>
      <c r="O268">
        <v>3.83</v>
      </c>
      <c r="P268">
        <v>3.74</v>
      </c>
      <c r="Q268">
        <v>3.33</v>
      </c>
      <c r="R268">
        <v>2.97</v>
      </c>
      <c r="S268">
        <v>3.109</v>
      </c>
      <c r="T268">
        <v>2.77</v>
      </c>
      <c r="U268" t="s">
        <v>9474</v>
      </c>
      <c r="V268" t="str">
        <f>LEFT($U268,2)</f>
        <v>F5</v>
      </c>
      <c r="W268" s="3">
        <f>_xlfn.XLOOKUP(V268,$AC$2:$AC$43,$AD$2:$AD$43,"none")</f>
        <v>0.45</v>
      </c>
      <c r="X268" s="3">
        <f>IF(ISNUMBER($W268), 4600 * (1 / (0.92 * $W268 + 1.7) + 1 / (0.92 * $W268 + 0.62)),"none")</f>
        <v>6624.7124722536864</v>
      </c>
      <c r="Y268" s="8">
        <f>IF(ISNUMBER($X268), _xlfn.XLOOKUP($X268,Sheet3!$A$2:$A$392,Sheet3!$B$2:$B$392,"none", 1,1), $AF$2)</f>
        <v>0.99370000000000003</v>
      </c>
      <c r="Z268" s="8">
        <f>IF(ISNUMBER($X268), _xlfn.XLOOKUP($X268,Sheet3!$A$2:$A$392,Sheet3!$C$2:$C$392,"none", 1,1), $AF$2)</f>
        <v>0.9526</v>
      </c>
      <c r="AA268" s="8">
        <f>IF(ISNUMBER($X268), _xlfn.XLOOKUP($X268,Sheet3!$A$2:$A$392,Sheet3!$D$2:$D$392,"none", 1,1), $AF$2)</f>
        <v>1</v>
      </c>
    </row>
    <row r="269" spans="1:27">
      <c r="A269">
        <v>6287</v>
      </c>
      <c r="B269" t="s">
        <v>6590</v>
      </c>
      <c r="C269" t="s">
        <v>19</v>
      </c>
      <c r="D269">
        <v>17</v>
      </c>
      <c r="E269">
        <v>14</v>
      </c>
      <c r="F269">
        <v>38.852741000000002</v>
      </c>
      <c r="G269">
        <v>14</v>
      </c>
      <c r="H269">
        <v>23</v>
      </c>
      <c r="I269">
        <v>25.33577</v>
      </c>
      <c r="J269">
        <f>(D269+E269/60+F269/3600)*15</f>
        <v>258.66188642083335</v>
      </c>
      <c r="K269">
        <f>IF(G269&lt;0, G269-H269/60-I269/3600, G269+H269/60+I269/3600)</f>
        <v>14.390371047222223</v>
      </c>
      <c r="L269">
        <v>-17</v>
      </c>
      <c r="M269">
        <v>47</v>
      </c>
      <c r="N269" t="s">
        <v>9341</v>
      </c>
      <c r="O269" t="s">
        <v>9341</v>
      </c>
      <c r="P269">
        <v>4.67</v>
      </c>
      <c r="Q269">
        <v>3.33</v>
      </c>
      <c r="R269" t="s">
        <v>9341</v>
      </c>
      <c r="S269" t="s">
        <v>9341</v>
      </c>
      <c r="T269" t="s">
        <v>9341</v>
      </c>
      <c r="U269" t="s">
        <v>11080</v>
      </c>
      <c r="V269" t="str">
        <f>LEFT($U269,2)</f>
        <v>M5</v>
      </c>
      <c r="W269" s="3" t="str">
        <f>_xlfn.XLOOKUP(V269,$AC$2:$AC$43,$AD$2:$AD$43,"none")</f>
        <v>none</v>
      </c>
      <c r="X269" s="3" t="str">
        <f>IF(ISNUMBER($W269), 4600 * (1 / (0.92 * $W269 + 1.7) + 1 / (0.92 * $W269 + 0.62)),"none")</f>
        <v>none</v>
      </c>
      <c r="Y269" s="8">
        <f>IF(ISNUMBER($X269), _xlfn.XLOOKUP($X269,Sheet3!$A$2:$A$392,Sheet3!$B$2:$B$392,"none", 1,1), $AF$2)</f>
        <v>0.8</v>
      </c>
      <c r="Z269" s="8">
        <f>IF(ISNUMBER($X269), _xlfn.XLOOKUP($X269,Sheet3!$A$2:$A$392,Sheet3!$C$2:$C$392,"none", 1,1), $AF$2)</f>
        <v>0.8</v>
      </c>
      <c r="AA269" s="8">
        <f>IF(ISNUMBER($X269), _xlfn.XLOOKUP($X269,Sheet3!$A$2:$A$392,Sheet3!$D$2:$D$392,"none", 1,1), $AF$2)</f>
        <v>0.8</v>
      </c>
    </row>
    <row r="270" spans="1:27">
      <c r="A270">
        <v>7567</v>
      </c>
      <c r="B270" t="s">
        <v>7870</v>
      </c>
      <c r="C270" t="s">
        <v>22</v>
      </c>
      <c r="D270">
        <v>10</v>
      </c>
      <c r="E270">
        <v>13</v>
      </c>
      <c r="F270">
        <v>44.217393800000004</v>
      </c>
      <c r="G270">
        <v>-70</v>
      </c>
      <c r="H270">
        <v>2</v>
      </c>
      <c r="I270">
        <v>16.456305</v>
      </c>
      <c r="J270">
        <f>(D270+E270/60+F270/3600)*15</f>
        <v>153.43423914083334</v>
      </c>
      <c r="K270">
        <f>IF(G270&lt;0, G270-H270/60-I270/3600, G270+H270/60+I270/3600)</f>
        <v>-70.037904529166667</v>
      </c>
      <c r="L270">
        <v>-36.01</v>
      </c>
      <c r="M270">
        <v>7.09</v>
      </c>
      <c r="N270">
        <v>9.5399999999999991</v>
      </c>
      <c r="O270">
        <v>2.92</v>
      </c>
      <c r="P270">
        <v>3.25</v>
      </c>
      <c r="Q270">
        <v>3.33</v>
      </c>
      <c r="R270">
        <v>3.29</v>
      </c>
      <c r="S270">
        <v>3.1669999999999998</v>
      </c>
      <c r="T270">
        <v>3.32</v>
      </c>
      <c r="U270" t="s">
        <v>9471</v>
      </c>
      <c r="V270" t="str">
        <f>LEFT($U270,2)</f>
        <v>B7</v>
      </c>
      <c r="W270" s="3">
        <f>_xlfn.XLOOKUP(V270,$AC$2:$AC$43,$AD$2:$AD$43,"none")</f>
        <v>-0.13</v>
      </c>
      <c r="X270" s="3">
        <f>IF(ISNUMBER($W270), 4600 * (1 / (0.92 * $W270 + 1.7) + 1 / (0.92 * $W270 + 0.62)),"none")</f>
        <v>12103.301413538873</v>
      </c>
      <c r="Y270" s="8">
        <f>IF(ISNUMBER($X270), _xlfn.XLOOKUP($X270,Sheet3!$A$2:$A$392,Sheet3!$B$2:$B$392,"none", 1,1), $AF$2)</f>
        <v>0.53700000000000003</v>
      </c>
      <c r="Z270" s="8">
        <f>IF(ISNUMBER($X270), _xlfn.XLOOKUP($X270,Sheet3!$A$2:$A$392,Sheet3!$C$2:$C$392,"none", 1,1), $AF$2)</f>
        <v>0.63400000000000001</v>
      </c>
      <c r="AA270" s="8">
        <f>IF(ISNUMBER($X270), _xlfn.XLOOKUP($X270,Sheet3!$A$2:$A$392,Sheet3!$D$2:$D$392,"none", 1,1), $AF$2)</f>
        <v>1</v>
      </c>
    </row>
    <row r="271" spans="1:27">
      <c r="A271">
        <v>5924</v>
      </c>
      <c r="B271" t="s">
        <v>6227</v>
      </c>
      <c r="C271" t="s">
        <v>12</v>
      </c>
      <c r="D271">
        <v>17</v>
      </c>
      <c r="E271">
        <v>59</v>
      </c>
      <c r="F271">
        <v>1.5919129000000001</v>
      </c>
      <c r="G271">
        <v>-9</v>
      </c>
      <c r="H271">
        <v>46</v>
      </c>
      <c r="I271">
        <v>25.079851999999999</v>
      </c>
      <c r="J271">
        <f>(D271+E271/60+F271/3600)*15</f>
        <v>269.75663297041666</v>
      </c>
      <c r="K271">
        <f>IF(G271&lt;0, G271-H271/60-I271/3600, G271+H271/60+I271/3600)</f>
        <v>-9.7736332922222235</v>
      </c>
      <c r="L271">
        <v>-9.48</v>
      </c>
      <c r="M271">
        <v>-116.69</v>
      </c>
      <c r="N271">
        <v>21.64</v>
      </c>
      <c r="O271">
        <v>5.2</v>
      </c>
      <c r="P271">
        <v>4.33</v>
      </c>
      <c r="Q271">
        <v>3.34</v>
      </c>
      <c r="R271">
        <v>2.64</v>
      </c>
      <c r="S271">
        <v>2.9780000000000002</v>
      </c>
      <c r="T271">
        <v>2.16</v>
      </c>
      <c r="U271" t="s">
        <v>11003</v>
      </c>
      <c r="V271" t="str">
        <f>LEFT($U271,2)</f>
        <v>G9</v>
      </c>
      <c r="W271" s="3" t="str">
        <f>_xlfn.XLOOKUP(V271,$AC$2:$AC$43,$AD$2:$AD$43,"none")</f>
        <v>none</v>
      </c>
      <c r="X271" s="3" t="str">
        <f>IF(ISNUMBER($W271), 4600 * (1 / (0.92 * $W271 + 1.7) + 1 / (0.92 * $W271 + 0.62)),"none")</f>
        <v>none</v>
      </c>
      <c r="Y271" s="8">
        <f>IF(ISNUMBER($X271), _xlfn.XLOOKUP($X271,Sheet3!$A$2:$A$392,Sheet3!$B$2:$B$392,"none", 1,1), $AF$2)</f>
        <v>0.8</v>
      </c>
      <c r="Z271" s="8">
        <f>IF(ISNUMBER($X271), _xlfn.XLOOKUP($X271,Sheet3!$A$2:$A$392,Sheet3!$C$2:$C$392,"none", 1,1), $AF$2)</f>
        <v>0.8</v>
      </c>
      <c r="AA271" s="8">
        <f>IF(ISNUMBER($X271), _xlfn.XLOOKUP($X271,Sheet3!$A$2:$A$392,Sheet3!$D$2:$D$392,"none", 1,1), $AF$2)</f>
        <v>0.8</v>
      </c>
    </row>
    <row r="272" spans="1:27">
      <c r="A272">
        <v>8385</v>
      </c>
      <c r="B272" t="s">
        <v>8688</v>
      </c>
      <c r="C272" t="s">
        <v>22</v>
      </c>
      <c r="D272">
        <v>17</v>
      </c>
      <c r="E272">
        <v>25</v>
      </c>
      <c r="F272">
        <v>23.6593111</v>
      </c>
      <c r="G272">
        <v>-56</v>
      </c>
      <c r="H272">
        <v>22</v>
      </c>
      <c r="I272">
        <v>39.814774999999997</v>
      </c>
      <c r="J272">
        <f>(D272+E272/60+F272/3600)*15</f>
        <v>261.34858046291669</v>
      </c>
      <c r="K272">
        <f>IF(G272&lt;0, G272-H272/60-I272/3600, G272+H272/60+I272/3600)</f>
        <v>-56.377726326388888</v>
      </c>
      <c r="L272">
        <v>-0.44</v>
      </c>
      <c r="M272">
        <v>-15.77</v>
      </c>
      <c r="N272">
        <v>2.93</v>
      </c>
      <c r="O272">
        <v>2.25</v>
      </c>
      <c r="P272">
        <v>3.21</v>
      </c>
      <c r="Q272">
        <v>3.34</v>
      </c>
      <c r="R272" t="s">
        <v>9341</v>
      </c>
      <c r="S272">
        <v>3.1640000000000001</v>
      </c>
      <c r="T272" t="s">
        <v>9341</v>
      </c>
      <c r="U272" t="s">
        <v>9604</v>
      </c>
      <c r="V272" t="str">
        <f>LEFT($U272,2)</f>
        <v>B1</v>
      </c>
      <c r="W272" s="3">
        <f>_xlfn.XLOOKUP(V272,$AC$2:$AC$43,$AD$2:$AD$43,"none")</f>
        <v>-0.26</v>
      </c>
      <c r="X272" s="3">
        <f>IF(ISNUMBER($W272), 4600 * (1 / (0.92 * $W272 + 1.7) + 1 / (0.92 * $W272 + 0.62)),"none")</f>
        <v>15228.791407033788</v>
      </c>
      <c r="Y272" s="8">
        <f>IF(ISNUMBER($X272), _xlfn.XLOOKUP($X272,Sheet3!$A$2:$A$392,Sheet3!$B$2:$B$392,"none", 1,1), $AF$2)</f>
        <v>0.47010000000000002</v>
      </c>
      <c r="Z272" s="8">
        <f>IF(ISNUMBER($X272), _xlfn.XLOOKUP($X272,Sheet3!$A$2:$A$392,Sheet3!$C$2:$C$392,"none", 1,1), $AF$2)</f>
        <v>0.57840000000000003</v>
      </c>
      <c r="AA272" s="8">
        <f>IF(ISNUMBER($X272), _xlfn.XLOOKUP($X272,Sheet3!$A$2:$A$392,Sheet3!$D$2:$D$392,"none", 1,1), $AF$2)</f>
        <v>1</v>
      </c>
    </row>
    <row r="273" spans="1:27">
      <c r="A273">
        <v>301</v>
      </c>
      <c r="B273" t="s">
        <v>599</v>
      </c>
      <c r="C273" t="s">
        <v>24</v>
      </c>
      <c r="D273">
        <v>22</v>
      </c>
      <c r="E273">
        <v>10</v>
      </c>
      <c r="F273">
        <v>51.276915899999999</v>
      </c>
      <c r="G273">
        <v>58</v>
      </c>
      <c r="H273">
        <v>12</v>
      </c>
      <c r="I273">
        <v>4.5455870000000003</v>
      </c>
      <c r="J273">
        <f>(D273+E273/60+F273/3600)*15</f>
        <v>332.71365381624997</v>
      </c>
      <c r="K273">
        <f>IF(G273&lt;0, G273-H273/60-I273/3600, G273+H273/60+I273/3600)</f>
        <v>58.201262663055559</v>
      </c>
      <c r="L273">
        <v>13.52</v>
      </c>
      <c r="M273">
        <v>5.24</v>
      </c>
      <c r="N273">
        <v>3.9</v>
      </c>
      <c r="O273">
        <v>6.62</v>
      </c>
      <c r="P273">
        <v>4.9000000000000004</v>
      </c>
      <c r="Q273">
        <v>3.35</v>
      </c>
      <c r="R273">
        <v>2.27</v>
      </c>
      <c r="S273">
        <v>2.7429999999999999</v>
      </c>
      <c r="T273">
        <v>1.49</v>
      </c>
      <c r="U273" t="s">
        <v>9529</v>
      </c>
      <c r="V273" t="str">
        <f>LEFT($U273,2)</f>
        <v>K1</v>
      </c>
      <c r="W273" s="3">
        <f>_xlfn.XLOOKUP(V273,$AC$2:$AC$43,$AD$2:$AD$43,"none")</f>
        <v>0.86</v>
      </c>
      <c r="X273" s="3">
        <f>IF(ISNUMBER($W273), 4600 * (1 / (0.92 * $W273 + 1.7) + 1 / (0.92 * $W273 + 0.62)),"none")</f>
        <v>5106.1368670782376</v>
      </c>
      <c r="Y273" s="8">
        <f>IF(ISNUMBER($X273), _xlfn.XLOOKUP($X273,Sheet3!$A$2:$A$392,Sheet3!$B$2:$B$392,"none", 1,1), $AF$2)</f>
        <v>1</v>
      </c>
      <c r="Z273" s="8">
        <f>IF(ISNUMBER($X273), _xlfn.XLOOKUP($X273,Sheet3!$A$2:$A$392,Sheet3!$C$2:$C$392,"none", 1,1), $AF$2)</f>
        <v>0.82210000000000005</v>
      </c>
      <c r="AA273" s="8">
        <f>IF(ISNUMBER($X273), _xlfn.XLOOKUP($X273,Sheet3!$A$2:$A$392,Sheet3!$D$2:$D$392,"none", 1,1), $AF$2)</f>
        <v>0.65410000000000001</v>
      </c>
    </row>
    <row r="274" spans="1:27">
      <c r="A274">
        <v>1980</v>
      </c>
      <c r="B274" t="s">
        <v>2281</v>
      </c>
      <c r="C274" t="s">
        <v>24</v>
      </c>
      <c r="D274">
        <v>5</v>
      </c>
      <c r="E274">
        <v>24</v>
      </c>
      <c r="F274">
        <v>28.616720000000001</v>
      </c>
      <c r="G274">
        <v>-2</v>
      </c>
      <c r="H274">
        <v>23</v>
      </c>
      <c r="I274">
        <v>49.731099999999998</v>
      </c>
      <c r="J274">
        <f>(D274+E274/60+F274/3600)*15</f>
        <v>81.119236333333347</v>
      </c>
      <c r="K274">
        <f>IF(G274&lt;0, G274-H274/60-I274/3600, G274+H274/60+I274/3600)</f>
        <v>-2.3971475277777778</v>
      </c>
      <c r="L274">
        <v>-0.71</v>
      </c>
      <c r="M274">
        <v>-3.46</v>
      </c>
      <c r="N274">
        <v>3.34</v>
      </c>
      <c r="O274">
        <v>2.25</v>
      </c>
      <c r="P274">
        <v>3.18</v>
      </c>
      <c r="Q274">
        <v>3.35</v>
      </c>
      <c r="R274">
        <v>3.44</v>
      </c>
      <c r="S274" t="s">
        <v>9341</v>
      </c>
      <c r="T274">
        <v>3.65</v>
      </c>
      <c r="U274" t="s">
        <v>10065</v>
      </c>
      <c r="V274" t="str">
        <f>LEFT($U274,2)</f>
        <v>B1</v>
      </c>
      <c r="W274" s="3">
        <f>_xlfn.XLOOKUP(V274,$AC$2:$AC$43,$AD$2:$AD$43,"none")</f>
        <v>-0.26</v>
      </c>
      <c r="X274" s="3">
        <f>IF(ISNUMBER($W274), 4600 * (1 / (0.92 * $W274 + 1.7) + 1 / (0.92 * $W274 + 0.62)),"none")</f>
        <v>15228.791407033788</v>
      </c>
      <c r="Y274" s="8">
        <f>IF(ISNUMBER($X274), _xlfn.XLOOKUP($X274,Sheet3!$A$2:$A$392,Sheet3!$B$2:$B$392,"none", 1,1), $AF$2)</f>
        <v>0.47010000000000002</v>
      </c>
      <c r="Z274" s="8">
        <f>IF(ISNUMBER($X274), _xlfn.XLOOKUP($X274,Sheet3!$A$2:$A$392,Sheet3!$C$2:$C$392,"none", 1,1), $AF$2)</f>
        <v>0.57840000000000003</v>
      </c>
      <c r="AA274" s="8">
        <f>IF(ISNUMBER($X274), _xlfn.XLOOKUP($X274,Sheet3!$A$2:$A$392,Sheet3!$D$2:$D$392,"none", 1,1), $AF$2)</f>
        <v>1</v>
      </c>
    </row>
    <row r="275" spans="1:27">
      <c r="A275">
        <v>4631</v>
      </c>
      <c r="B275" t="s">
        <v>4934</v>
      </c>
      <c r="C275" t="s">
        <v>12</v>
      </c>
      <c r="D275">
        <v>11</v>
      </c>
      <c r="E275">
        <v>14</v>
      </c>
      <c r="F275">
        <v>14.404463</v>
      </c>
      <c r="G275">
        <v>15</v>
      </c>
      <c r="H275">
        <v>25</v>
      </c>
      <c r="I275">
        <v>46.454085999999997</v>
      </c>
      <c r="J275">
        <f>(D275+E275/60+F275/3600)*15</f>
        <v>168.56001859583333</v>
      </c>
      <c r="K275">
        <f>IF(G275&lt;0, G275-H275/60-I275/3600, G275+H275/60+I275/3600)</f>
        <v>15.429570579444444</v>
      </c>
      <c r="L275">
        <v>-60.31</v>
      </c>
      <c r="M275">
        <v>-79.099999999999994</v>
      </c>
      <c r="N275">
        <v>19.760000000000002</v>
      </c>
      <c r="O275">
        <v>3.4</v>
      </c>
      <c r="P275">
        <v>3.33</v>
      </c>
      <c r="Q275">
        <v>3.35</v>
      </c>
      <c r="R275">
        <v>3.32</v>
      </c>
      <c r="S275">
        <v>7.3129999999999997</v>
      </c>
      <c r="T275">
        <v>3.34</v>
      </c>
      <c r="U275" t="s">
        <v>9453</v>
      </c>
      <c r="V275" t="str">
        <f>LEFT($U275,2)</f>
        <v>A2</v>
      </c>
      <c r="W275" s="3">
        <f>_xlfn.XLOOKUP(V275,$AC$2:$AC$43,$AD$2:$AD$43,"none")</f>
        <v>0.05</v>
      </c>
      <c r="X275" s="3">
        <f>IF(ISNUMBER($W275), 4600 * (1 / (0.92 * $W275 + 1.7) + 1 / (0.92 * $W275 + 0.62)),"none")</f>
        <v>9541.5002631497482</v>
      </c>
      <c r="Y275" s="8">
        <f>IF(ISNUMBER($X275), _xlfn.XLOOKUP($X275,Sheet3!$A$2:$A$392,Sheet3!$B$2:$B$392,"none", 1,1), $AF$2)</f>
        <v>0.65039999999999998</v>
      </c>
      <c r="Z275" s="8">
        <f>IF(ISNUMBER($X275), _xlfn.XLOOKUP($X275,Sheet3!$A$2:$A$392,Sheet3!$C$2:$C$392,"none", 1,1), $AF$2)</f>
        <v>0.72150000000000003</v>
      </c>
      <c r="AA275" s="8">
        <f>IF(ISNUMBER($X275), _xlfn.XLOOKUP($X275,Sheet3!$A$2:$A$392,Sheet3!$D$2:$D$392,"none", 1,1), $AF$2)</f>
        <v>1</v>
      </c>
    </row>
    <row r="276" spans="1:27">
      <c r="A276">
        <v>7487</v>
      </c>
      <c r="B276" t="s">
        <v>7790</v>
      </c>
      <c r="C276" t="s">
        <v>19</v>
      </c>
      <c r="D276">
        <v>10</v>
      </c>
      <c r="E276">
        <v>17</v>
      </c>
      <c r="F276">
        <v>4.9753049999999996</v>
      </c>
      <c r="G276">
        <v>-61</v>
      </c>
      <c r="H276">
        <v>19</v>
      </c>
      <c r="I276">
        <v>56.288300999999997</v>
      </c>
      <c r="J276">
        <f>(D276+E276/60+F276/3600)*15</f>
        <v>154.27073043749999</v>
      </c>
      <c r="K276">
        <f>IF(G276&lt;0, G276-H276/60-I276/3600, G276+H276/60+I276/3600)</f>
        <v>-61.332302305833338</v>
      </c>
      <c r="L276">
        <v>-24.73</v>
      </c>
      <c r="M276">
        <v>7.2</v>
      </c>
      <c r="N276">
        <v>4.96</v>
      </c>
      <c r="O276" t="s">
        <v>9341</v>
      </c>
      <c r="P276">
        <v>4.899</v>
      </c>
      <c r="Q276">
        <v>3.35</v>
      </c>
      <c r="R276" t="s">
        <v>9341</v>
      </c>
      <c r="S276">
        <v>2.7229999999999999</v>
      </c>
      <c r="T276" t="s">
        <v>9341</v>
      </c>
      <c r="U276" t="s">
        <v>11283</v>
      </c>
      <c r="V276" t="str">
        <f>LEFT($U276,2)</f>
        <v>K2</v>
      </c>
      <c r="W276" s="3">
        <f>_xlfn.XLOOKUP(V276,$AC$2:$AC$43,$AD$2:$AD$43,"none")</f>
        <v>0.92</v>
      </c>
      <c r="X276" s="3">
        <f>IF(ISNUMBER($W276), 4600 * (1 / (0.92 * $W276 + 1.7) + 1 / (0.92 * $W276 + 0.62)),"none")</f>
        <v>4943.4058698702656</v>
      </c>
      <c r="Y276" s="8">
        <f>IF(ISNUMBER($X276), _xlfn.XLOOKUP($X276,Sheet3!$A$2:$A$392,Sheet3!$B$2:$B$392,"none", 1,1), $AF$2)</f>
        <v>1</v>
      </c>
      <c r="Z276" s="8">
        <f>IF(ISNUMBER($X276), _xlfn.XLOOKUP($X276,Sheet3!$A$2:$A$392,Sheet3!$C$2:$C$392,"none", 1,1), $AF$2)</f>
        <v>0.79920000000000002</v>
      </c>
      <c r="AA276" s="8">
        <f>IF(ISNUMBER($X276), _xlfn.XLOOKUP($X276,Sheet3!$A$2:$A$392,Sheet3!$D$2:$D$392,"none", 1,1), $AF$2)</f>
        <v>0.60450000000000004</v>
      </c>
    </row>
    <row r="277" spans="1:27">
      <c r="A277">
        <v>2528</v>
      </c>
      <c r="B277" t="s">
        <v>2830</v>
      </c>
      <c r="C277" t="s">
        <v>12</v>
      </c>
      <c r="D277">
        <v>6</v>
      </c>
      <c r="E277">
        <v>45</v>
      </c>
      <c r="F277">
        <v>17.364320500000002</v>
      </c>
      <c r="G277">
        <v>12</v>
      </c>
      <c r="H277">
        <v>53</v>
      </c>
      <c r="I277">
        <v>44.131126999999999</v>
      </c>
      <c r="J277">
        <f>(D277+E277/60+F277/3600)*15</f>
        <v>101.32235133541667</v>
      </c>
      <c r="K277">
        <f>IF(G277&lt;0, G277-H277/60-I277/3600, G277+H277/60+I277/3600)</f>
        <v>12.895591979722221</v>
      </c>
      <c r="L277">
        <v>-115.73</v>
      </c>
      <c r="M277">
        <v>-190.55</v>
      </c>
      <c r="N277">
        <v>55.56</v>
      </c>
      <c r="O277">
        <v>3.85</v>
      </c>
      <c r="P277">
        <v>3.79</v>
      </c>
      <c r="Q277">
        <v>3.36</v>
      </c>
      <c r="R277">
        <v>2.97</v>
      </c>
      <c r="S277">
        <v>3.1230000000000002</v>
      </c>
      <c r="T277">
        <v>2.74</v>
      </c>
      <c r="U277" t="s">
        <v>9755</v>
      </c>
      <c r="V277" t="str">
        <f>LEFT($U277,2)</f>
        <v>F5</v>
      </c>
      <c r="W277" s="3">
        <f>_xlfn.XLOOKUP(V277,$AC$2:$AC$43,$AD$2:$AD$43,"none")</f>
        <v>0.45</v>
      </c>
      <c r="X277" s="3">
        <f>IF(ISNUMBER($W277), 4600 * (1 / (0.92 * $W277 + 1.7) + 1 / (0.92 * $W277 + 0.62)),"none")</f>
        <v>6624.7124722536864</v>
      </c>
      <c r="Y277" s="8">
        <f>IF(ISNUMBER($X277), _xlfn.XLOOKUP($X277,Sheet3!$A$2:$A$392,Sheet3!$B$2:$B$392,"none", 1,1), $AF$2)</f>
        <v>0.99370000000000003</v>
      </c>
      <c r="Z277" s="8">
        <f>IF(ISNUMBER($X277), _xlfn.XLOOKUP($X277,Sheet3!$A$2:$A$392,Sheet3!$C$2:$C$392,"none", 1,1), $AF$2)</f>
        <v>0.9526</v>
      </c>
      <c r="AA277" s="8">
        <f>IF(ISNUMBER($X277), _xlfn.XLOOKUP($X277,Sheet3!$A$2:$A$392,Sheet3!$D$2:$D$392,"none", 1,1), $AF$2)</f>
        <v>1</v>
      </c>
    </row>
    <row r="278" spans="1:27">
      <c r="A278">
        <v>6151</v>
      </c>
      <c r="B278" t="s">
        <v>6454</v>
      </c>
      <c r="C278" t="s">
        <v>313</v>
      </c>
      <c r="D278">
        <v>19</v>
      </c>
      <c r="E278">
        <v>25</v>
      </c>
      <c r="F278">
        <v>29.901389999999999</v>
      </c>
      <c r="G278">
        <v>3</v>
      </c>
      <c r="H278">
        <v>6</v>
      </c>
      <c r="I278">
        <v>53.206099999999999</v>
      </c>
      <c r="J278">
        <f>(D278+E278/60+F278/3600)*15</f>
        <v>291.374589125</v>
      </c>
      <c r="K278">
        <f>IF(G278&lt;0, G278-H278/60-I278/3600, G278+H278/60+I278/3600)</f>
        <v>3.1147794722222222</v>
      </c>
      <c r="L278">
        <v>254.54</v>
      </c>
      <c r="M278">
        <v>82.51</v>
      </c>
      <c r="N278">
        <v>64.41</v>
      </c>
      <c r="O278">
        <v>3.72</v>
      </c>
      <c r="P278">
        <v>3.68</v>
      </c>
      <c r="Q278">
        <v>3.36</v>
      </c>
      <c r="R278">
        <v>3.11</v>
      </c>
      <c r="S278" t="s">
        <v>9341</v>
      </c>
      <c r="T278">
        <v>2.95</v>
      </c>
      <c r="U278" t="s">
        <v>11051</v>
      </c>
      <c r="V278" t="str">
        <f>LEFT($U278,2)</f>
        <v>F1</v>
      </c>
      <c r="W278" s="3">
        <f>_xlfn.XLOOKUP(V278,$AC$2:$AC$43,$AD$2:$AD$43,"none")</f>
        <v>0.34</v>
      </c>
      <c r="X278" s="3">
        <f>IF(ISNUMBER($W278), 4600 * (1 / (0.92 * $W278 + 1.7) + 1 / (0.92 * $W278 + 0.62)),"none")</f>
        <v>7216.7629742546496</v>
      </c>
      <c r="Y278" s="8">
        <f>IF(ISNUMBER($X278), _xlfn.XLOOKUP($X278,Sheet3!$A$2:$A$392,Sheet3!$B$2:$B$392,"none", 1,1), $AF$2)</f>
        <v>0.88229999999999997</v>
      </c>
      <c r="Z278" s="8">
        <f>IF(ISNUMBER($X278), _xlfn.XLOOKUP($X278,Sheet3!$A$2:$A$392,Sheet3!$C$2:$C$392,"none", 1,1), $AF$2)</f>
        <v>0.88190000000000002</v>
      </c>
      <c r="AA278" s="8">
        <f>IF(ISNUMBER($X278), _xlfn.XLOOKUP($X278,Sheet3!$A$2:$A$392,Sheet3!$D$2:$D$392,"none", 1,1), $AF$2)</f>
        <v>1</v>
      </c>
    </row>
    <row r="279" spans="1:27">
      <c r="A279">
        <v>7274</v>
      </c>
      <c r="B279" t="s">
        <v>7577</v>
      </c>
      <c r="C279" t="s">
        <v>12</v>
      </c>
      <c r="D279">
        <v>4</v>
      </c>
      <c r="E279">
        <v>14</v>
      </c>
      <c r="F279">
        <v>25.484138099999999</v>
      </c>
      <c r="G279">
        <v>-62</v>
      </c>
      <c r="H279">
        <v>28</v>
      </c>
      <c r="I279">
        <v>25.891670999999999</v>
      </c>
      <c r="J279">
        <f>(D279+E279/60+F279/3600)*15</f>
        <v>63.606183908750005</v>
      </c>
      <c r="K279">
        <f>IF(G279&lt;0, G279-H279/60-I279/3600, G279+H279/60+I279/3600)</f>
        <v>-62.4738587975</v>
      </c>
      <c r="L279">
        <v>41.97</v>
      </c>
      <c r="M279">
        <v>49.42</v>
      </c>
      <c r="N279">
        <v>20.18</v>
      </c>
      <c r="O279">
        <v>4.9000000000000004</v>
      </c>
      <c r="P279">
        <v>4.2699999999999996</v>
      </c>
      <c r="Q279">
        <v>3.36</v>
      </c>
      <c r="R279">
        <v>2.71</v>
      </c>
      <c r="S279">
        <v>2.952</v>
      </c>
      <c r="T279">
        <v>2.27</v>
      </c>
      <c r="U279" t="s">
        <v>11259</v>
      </c>
      <c r="V279" t="str">
        <f>LEFT($U279,2)</f>
        <v>G8</v>
      </c>
      <c r="W279" s="3">
        <f>_xlfn.XLOOKUP(V279,$AC$2:$AC$43,$AD$2:$AD$43,"none")</f>
        <v>0.74</v>
      </c>
      <c r="X279" s="3">
        <f>IF(ISNUMBER($W279), 4600 * (1 / (0.92 * $W279 + 1.7) + 1 / (0.92 * $W279 + 0.62)),"none")</f>
        <v>5468.4090187676065</v>
      </c>
      <c r="Y279" s="8">
        <f>IF(ISNUMBER($X279), _xlfn.XLOOKUP($X279,Sheet3!$A$2:$A$392,Sheet3!$B$2:$B$392,"none", 1,1), $AF$2)</f>
        <v>1</v>
      </c>
      <c r="Z279" s="8">
        <f>IF(ISNUMBER($X279), _xlfn.XLOOKUP($X279,Sheet3!$A$2:$A$392,Sheet3!$C$2:$C$392,"none", 1,1), $AF$2)</f>
        <v>0.85409999999999997</v>
      </c>
      <c r="AA279" s="8">
        <f>IF(ISNUMBER($X279), _xlfn.XLOOKUP($X279,Sheet3!$A$2:$A$392,Sheet3!$D$2:$D$392,"none", 1,1), $AF$2)</f>
        <v>0.72770000000000001</v>
      </c>
    </row>
    <row r="280" spans="1:27">
      <c r="A280">
        <v>8458</v>
      </c>
      <c r="B280" t="s">
        <v>8761</v>
      </c>
      <c r="C280" t="s">
        <v>16</v>
      </c>
      <c r="D280">
        <v>15</v>
      </c>
      <c r="E280">
        <v>22</v>
      </c>
      <c r="F280">
        <v>40.868256600000002</v>
      </c>
      <c r="G280">
        <v>-44</v>
      </c>
      <c r="H280">
        <v>41</v>
      </c>
      <c r="I280">
        <v>22.614636999999998</v>
      </c>
      <c r="J280">
        <f>(D280+E280/60+F280/3600)*15</f>
        <v>230.67028440250002</v>
      </c>
      <c r="K280">
        <f>IF(G280&lt;0, G280-H280/60-I280/3600, G280+H280/60+I280/3600)</f>
        <v>-44.689615176944443</v>
      </c>
      <c r="L280">
        <v>-22.86</v>
      </c>
      <c r="M280">
        <v>-18.87</v>
      </c>
      <c r="N280">
        <v>6.37</v>
      </c>
      <c r="O280">
        <v>2.46</v>
      </c>
      <c r="P280">
        <v>3.1909999999999998</v>
      </c>
      <c r="Q280">
        <v>3.3660000000000001</v>
      </c>
      <c r="R280" t="s">
        <v>9341</v>
      </c>
      <c r="S280">
        <v>3.25</v>
      </c>
      <c r="T280" t="s">
        <v>9341</v>
      </c>
      <c r="U280" t="s">
        <v>10088</v>
      </c>
      <c r="V280" t="str">
        <f>LEFT($U280,2)</f>
        <v>B2</v>
      </c>
      <c r="W280" s="3">
        <f>_xlfn.XLOOKUP(V280,$AC$2:$AC$43,$AD$2:$AD$43,"none")</f>
        <v>-0.24</v>
      </c>
      <c r="X280" s="3">
        <f>IF(ISNUMBER($W280), 4600 * (1 / (0.92 * $W280 + 1.7) + 1 / (0.92 * $W280 + 0.62)),"none")</f>
        <v>14632.835167360139</v>
      </c>
      <c r="Y280" s="8">
        <f>IF(ISNUMBER($X280), _xlfn.XLOOKUP($X280,Sheet3!$A$2:$A$392,Sheet3!$B$2:$B$392,"none", 1,1), $AF$2)</f>
        <v>0.47989999999999999</v>
      </c>
      <c r="Z280" s="8">
        <f>IF(ISNUMBER($X280), _xlfn.XLOOKUP($X280,Sheet3!$A$2:$A$392,Sheet3!$C$2:$C$392,"none", 1,1), $AF$2)</f>
        <v>0.58679999999999999</v>
      </c>
      <c r="AA280" s="8">
        <f>IF(ISNUMBER($X280), _xlfn.XLOOKUP($X280,Sheet3!$A$2:$A$392,Sheet3!$D$2:$D$392,"none", 1,1), $AF$2)</f>
        <v>1</v>
      </c>
    </row>
    <row r="281" spans="1:27">
      <c r="A281">
        <v>487</v>
      </c>
      <c r="B281" t="s">
        <v>786</v>
      </c>
      <c r="C281" t="s">
        <v>22</v>
      </c>
      <c r="D281">
        <v>1</v>
      </c>
      <c r="E281">
        <v>54</v>
      </c>
      <c r="F281">
        <v>23.734086168000001</v>
      </c>
      <c r="G281">
        <v>63</v>
      </c>
      <c r="H281">
        <v>40</v>
      </c>
      <c r="I281">
        <v>12.360238788</v>
      </c>
      <c r="J281">
        <f>(D281+E281/60+F281/3600)*15</f>
        <v>28.5988920257</v>
      </c>
      <c r="K281">
        <f>IF(G281&lt;0, G281-H281/60-I281/3600, G281+H281/60+I281/3600)</f>
        <v>63.670100066330001</v>
      </c>
      <c r="L281">
        <v>29.587</v>
      </c>
      <c r="M281">
        <v>-18.387</v>
      </c>
      <c r="N281">
        <v>7</v>
      </c>
      <c r="O281">
        <v>2.61</v>
      </c>
      <c r="P281">
        <v>3.22</v>
      </c>
      <c r="Q281">
        <v>3.37</v>
      </c>
      <c r="R281">
        <v>3.4</v>
      </c>
      <c r="S281">
        <v>3.355</v>
      </c>
      <c r="T281">
        <v>3.52</v>
      </c>
      <c r="U281" t="s">
        <v>9616</v>
      </c>
      <c r="V281" t="str">
        <f>LEFT($U281,2)</f>
        <v>B3</v>
      </c>
      <c r="W281" s="3">
        <f>_xlfn.XLOOKUP(V281,$AC$2:$AC$43,$AD$2:$AD$43,"none")</f>
        <v>-0.2</v>
      </c>
      <c r="X281" s="3">
        <f>IF(ISNUMBER($W281), 4600 * (1 / (0.92 * $W281 + 1.7) + 1 / (0.92 * $W281 + 0.62)),"none")</f>
        <v>13584.75950715306</v>
      </c>
      <c r="Y281" s="8">
        <f>IF(ISNUMBER($X281), _xlfn.XLOOKUP($X281,Sheet3!$A$2:$A$392,Sheet3!$B$2:$B$392,"none", 1,1), $AF$2)</f>
        <v>0.50129999999999997</v>
      </c>
      <c r="Z281" s="8">
        <f>IF(ISNUMBER($X281), _xlfn.XLOOKUP($X281,Sheet3!$A$2:$A$392,Sheet3!$C$2:$C$392,"none", 1,1), $AF$2)</f>
        <v>0.60470000000000002</v>
      </c>
      <c r="AA281" s="8">
        <f>IF(ISNUMBER($X281), _xlfn.XLOOKUP($X281,Sheet3!$A$2:$A$392,Sheet3!$D$2:$D$392,"none", 1,1), $AF$2)</f>
        <v>1</v>
      </c>
    </row>
    <row r="282" spans="1:27">
      <c r="A282">
        <v>3108</v>
      </c>
      <c r="B282" t="s">
        <v>3411</v>
      </c>
      <c r="C282" t="s">
        <v>33</v>
      </c>
      <c r="D282">
        <v>8</v>
      </c>
      <c r="E282">
        <v>46</v>
      </c>
      <c r="F282">
        <v>46.512230000000002</v>
      </c>
      <c r="G282">
        <v>6</v>
      </c>
      <c r="H282">
        <v>25</v>
      </c>
      <c r="I282">
        <v>7.6855000000000002</v>
      </c>
      <c r="J282">
        <f>(D282+E282/60+F282/3600)*15</f>
        <v>131.69380095833333</v>
      </c>
      <c r="K282">
        <f>IF(G282&lt;0, G282-H282/60-I282/3600, G282+H282/60+I282/3600)</f>
        <v>6.4188015277777781</v>
      </c>
      <c r="L282">
        <v>-228.11</v>
      </c>
      <c r="M282">
        <v>-43.82</v>
      </c>
      <c r="N282">
        <v>25.23</v>
      </c>
      <c r="O282">
        <v>4.43</v>
      </c>
      <c r="P282">
        <v>4.0599999999999996</v>
      </c>
      <c r="Q282">
        <v>3.38</v>
      </c>
      <c r="R282">
        <v>2.78</v>
      </c>
      <c r="S282">
        <v>3.149</v>
      </c>
      <c r="T282">
        <v>2.39</v>
      </c>
      <c r="U282" t="s">
        <v>10399</v>
      </c>
      <c r="V282" t="str">
        <f>LEFT($U282,2)</f>
        <v>G1</v>
      </c>
      <c r="W282" s="3" t="str">
        <f>_xlfn.XLOOKUP(V282,$AC$2:$AC$43,$AD$2:$AD$43,"none")</f>
        <v>none</v>
      </c>
      <c r="X282" s="3" t="str">
        <f>IF(ISNUMBER($W282), 4600 * (1 / (0.92 * $W282 + 1.7) + 1 / (0.92 * $W282 + 0.62)),"none")</f>
        <v>none</v>
      </c>
      <c r="Y282" s="8">
        <f>IF(ISNUMBER($X282), _xlfn.XLOOKUP($X282,Sheet3!$A$2:$A$392,Sheet3!$B$2:$B$392,"none", 1,1), $AF$2)</f>
        <v>0.8</v>
      </c>
      <c r="Z282" s="8">
        <f>IF(ISNUMBER($X282), _xlfn.XLOOKUP($X282,Sheet3!$A$2:$A$392,Sheet3!$C$2:$C$392,"none", 1,1), $AF$2)</f>
        <v>0.8</v>
      </c>
      <c r="AA282" s="8">
        <f>IF(ISNUMBER($X282), _xlfn.XLOOKUP($X282,Sheet3!$A$2:$A$392,Sheet3!$D$2:$D$392,"none", 1,1), $AF$2)</f>
        <v>0.8</v>
      </c>
    </row>
    <row r="283" spans="1:27">
      <c r="A283">
        <v>4933</v>
      </c>
      <c r="B283" t="s">
        <v>5236</v>
      </c>
      <c r="C283" t="s">
        <v>39</v>
      </c>
      <c r="D283">
        <v>12</v>
      </c>
      <c r="E283">
        <v>55</v>
      </c>
      <c r="F283">
        <v>36.208605800000001</v>
      </c>
      <c r="G283">
        <v>3</v>
      </c>
      <c r="H283">
        <v>23</v>
      </c>
      <c r="I283">
        <v>50.893225000000001</v>
      </c>
      <c r="J283">
        <f>(D283+E283/60+F283/3600)*15</f>
        <v>193.90086919083333</v>
      </c>
      <c r="K283">
        <f>IF(G283&lt;0, G283-H283/60-I283/3600, G283+H283/60+I283/3600)</f>
        <v>3.3974703402777777</v>
      </c>
      <c r="L283">
        <v>-469.99</v>
      </c>
      <c r="M283">
        <v>-52.83</v>
      </c>
      <c r="N283">
        <v>16.440000000000001</v>
      </c>
      <c r="O283">
        <v>6.76</v>
      </c>
      <c r="P283">
        <v>4.97</v>
      </c>
      <c r="Q283">
        <v>3.38</v>
      </c>
      <c r="R283">
        <v>1.86</v>
      </c>
      <c r="S283">
        <v>2.4039999999999999</v>
      </c>
      <c r="T283">
        <v>0.53</v>
      </c>
      <c r="U283" t="s">
        <v>10383</v>
      </c>
      <c r="V283" t="str">
        <f>LEFT($U283,2)</f>
        <v>M3</v>
      </c>
      <c r="W283" s="3">
        <f>_xlfn.XLOOKUP(V283,$AC$2:$AC$43,$AD$2:$AD$43,"none")</f>
        <v>1.5</v>
      </c>
      <c r="X283" s="3">
        <f>IF(ISNUMBER($W283), 4600 * (1 / (0.92 * $W283 + 1.7) + 1 / (0.92 * $W283 + 0.62)),"none")</f>
        <v>3793.5064935064934</v>
      </c>
      <c r="Y283" s="8">
        <f>IF(ISNUMBER($X283), _xlfn.XLOOKUP($X283,Sheet3!$A$2:$A$392,Sheet3!$B$2:$B$392,"none", 1,1), $AF$2)</f>
        <v>1</v>
      </c>
      <c r="Z283" s="8">
        <f>IF(ISNUMBER($X283), _xlfn.XLOOKUP($X283,Sheet3!$A$2:$A$392,Sheet3!$C$2:$C$392,"none", 1,1), $AF$2)</f>
        <v>0.63180000000000003</v>
      </c>
      <c r="AA283" s="8">
        <f>IF(ISNUMBER($X283), _xlfn.XLOOKUP($X283,Sheet3!$A$2:$A$392,Sheet3!$D$2:$D$392,"none", 1,1), $AF$2)</f>
        <v>0.31119999999999998</v>
      </c>
    </row>
    <row r="284" spans="1:27">
      <c r="A284">
        <v>5049</v>
      </c>
      <c r="B284" t="s">
        <v>5352</v>
      </c>
      <c r="C284" t="s">
        <v>12</v>
      </c>
      <c r="D284">
        <v>13</v>
      </c>
      <c r="E284">
        <v>34</v>
      </c>
      <c r="F284">
        <v>41.591358727200003</v>
      </c>
      <c r="G284">
        <v>0</v>
      </c>
      <c r="H284">
        <v>35</v>
      </c>
      <c r="I284">
        <v>44.939098031999997</v>
      </c>
      <c r="J284">
        <f>(D284+E284/60+F284/3600)*15</f>
        <v>203.67329732803</v>
      </c>
      <c r="K284">
        <f>IF(G284&lt;0, G284-H284/60-I284/3600, G284+H284/60+I284/3600)</f>
        <v>0.59581641612000003</v>
      </c>
      <c r="L284">
        <v>-276.90300000000002</v>
      </c>
      <c r="M284">
        <v>44.621000000000002</v>
      </c>
      <c r="N284">
        <v>43.75</v>
      </c>
      <c r="O284">
        <v>3.58</v>
      </c>
      <c r="P284">
        <v>3.5</v>
      </c>
      <c r="Q284">
        <v>3.38</v>
      </c>
      <c r="R284">
        <v>3.31</v>
      </c>
      <c r="S284">
        <v>3.3740000000000001</v>
      </c>
      <c r="T284">
        <v>3.25</v>
      </c>
      <c r="U284" t="s">
        <v>10810</v>
      </c>
      <c r="V284" t="str">
        <f>LEFT($U284,2)</f>
        <v>A2</v>
      </c>
      <c r="W284" s="3">
        <f>_xlfn.XLOOKUP(V284,$AC$2:$AC$43,$AD$2:$AD$43,"none")</f>
        <v>0.05</v>
      </c>
      <c r="X284" s="3">
        <f>IF(ISNUMBER($W284), 4600 * (1 / (0.92 * $W284 + 1.7) + 1 / (0.92 * $W284 + 0.62)),"none")</f>
        <v>9541.5002631497482</v>
      </c>
      <c r="Y284" s="8">
        <f>IF(ISNUMBER($X284), _xlfn.XLOOKUP($X284,Sheet3!$A$2:$A$392,Sheet3!$B$2:$B$392,"none", 1,1), $AF$2)</f>
        <v>0.65039999999999998</v>
      </c>
      <c r="Z284" s="8">
        <f>IF(ISNUMBER($X284), _xlfn.XLOOKUP($X284,Sheet3!$A$2:$A$392,Sheet3!$C$2:$C$392,"none", 1,1), $AF$2)</f>
        <v>0.72150000000000003</v>
      </c>
      <c r="AA284" s="8">
        <f>IF(ISNUMBER($X284), _xlfn.XLOOKUP($X284,Sheet3!$A$2:$A$392,Sheet3!$D$2:$D$392,"none", 1,1), $AF$2)</f>
        <v>1</v>
      </c>
    </row>
    <row r="285" spans="1:27">
      <c r="A285">
        <v>8251</v>
      </c>
      <c r="B285" t="s">
        <v>8554</v>
      </c>
      <c r="C285" t="s">
        <v>16</v>
      </c>
      <c r="D285">
        <v>13</v>
      </c>
      <c r="E285">
        <v>49</v>
      </c>
      <c r="F285">
        <v>30.276438800000001</v>
      </c>
      <c r="G285">
        <v>-41</v>
      </c>
      <c r="H285">
        <v>41</v>
      </c>
      <c r="I285">
        <v>15.752069000000001</v>
      </c>
      <c r="J285">
        <f>(D285+E285/60+F285/3600)*15</f>
        <v>207.37615182833335</v>
      </c>
      <c r="K285">
        <f>IF(G285&lt;0, G285-H285/60-I285/3600, G285+H285/60+I285/3600)</f>
        <v>-41.687708908055555</v>
      </c>
      <c r="L285">
        <v>-26.77</v>
      </c>
      <c r="M285">
        <v>-20.18</v>
      </c>
      <c r="N285">
        <v>7.47</v>
      </c>
      <c r="O285">
        <v>2.31</v>
      </c>
      <c r="P285">
        <v>3.1880000000000002</v>
      </c>
      <c r="Q285">
        <v>3.3860000000000001</v>
      </c>
      <c r="R285" t="s">
        <v>9341</v>
      </c>
      <c r="S285">
        <v>3.2890000000000001</v>
      </c>
      <c r="T285" t="s">
        <v>9341</v>
      </c>
      <c r="U285" t="s">
        <v>9354</v>
      </c>
      <c r="V285" t="str">
        <f>LEFT($U285,2)</f>
        <v>B2</v>
      </c>
      <c r="W285" s="3">
        <f>_xlfn.XLOOKUP(V285,$AC$2:$AC$43,$AD$2:$AD$43,"none")</f>
        <v>-0.24</v>
      </c>
      <c r="X285" s="3">
        <f>IF(ISNUMBER($W285), 4600 * (1 / (0.92 * $W285 + 1.7) + 1 / (0.92 * $W285 + 0.62)),"none")</f>
        <v>14632.835167360139</v>
      </c>
      <c r="Y285" s="8">
        <f>IF(ISNUMBER($X285), _xlfn.XLOOKUP($X285,Sheet3!$A$2:$A$392,Sheet3!$B$2:$B$392,"none", 1,1), $AF$2)</f>
        <v>0.47989999999999999</v>
      </c>
      <c r="Z285" s="8">
        <f>IF(ISNUMBER($X285), _xlfn.XLOOKUP($X285,Sheet3!$A$2:$A$392,Sheet3!$C$2:$C$392,"none", 1,1), $AF$2)</f>
        <v>0.58679999999999999</v>
      </c>
      <c r="AA285" s="8">
        <f>IF(ISNUMBER($X285), _xlfn.XLOOKUP($X285,Sheet3!$A$2:$A$392,Sheet3!$D$2:$D$392,"none", 1,1), $AF$2)</f>
        <v>1</v>
      </c>
    </row>
    <row r="286" spans="1:27">
      <c r="A286">
        <v>100</v>
      </c>
      <c r="B286" t="s">
        <v>398</v>
      </c>
      <c r="C286" t="s">
        <v>19</v>
      </c>
      <c r="D286">
        <v>3</v>
      </c>
      <c r="E286">
        <v>5</v>
      </c>
      <c r="F286">
        <v>10.59385</v>
      </c>
      <c r="G286">
        <v>38</v>
      </c>
      <c r="H286">
        <v>50</v>
      </c>
      <c r="I286">
        <v>24.994299999999999</v>
      </c>
      <c r="J286">
        <f>(D286+E286/60+F286/3600)*15</f>
        <v>46.29414104166667</v>
      </c>
      <c r="K286">
        <f>IF(G286&lt;0, G286-H286/60-I286/3600, G286+H286/60+I286/3600)</f>
        <v>38.840276194444449</v>
      </c>
      <c r="L286">
        <v>129.22</v>
      </c>
      <c r="M286">
        <v>-105.7</v>
      </c>
      <c r="N286">
        <v>10.6</v>
      </c>
      <c r="O286">
        <v>6.83</v>
      </c>
      <c r="P286">
        <v>5.04</v>
      </c>
      <c r="Q286">
        <v>3.39</v>
      </c>
      <c r="R286">
        <v>1.59</v>
      </c>
      <c r="S286" t="s">
        <v>9341</v>
      </c>
      <c r="T286">
        <v>-0.03</v>
      </c>
      <c r="U286" t="s">
        <v>9419</v>
      </c>
      <c r="V286" t="str">
        <f>LEFT($U286,2)</f>
        <v>M4</v>
      </c>
      <c r="W286" s="3">
        <f>_xlfn.XLOOKUP(V286,$AC$2:$AC$43,$AD$2:$AD$43,"none")</f>
        <v>1.52</v>
      </c>
      <c r="X286" s="3">
        <f>IF(ISNUMBER($W286), 4600 * (1 / (0.92 * $W286 + 1.7) + 1 / (0.92 * $W286 + 0.62)),"none")</f>
        <v>3763.6701294642344</v>
      </c>
      <c r="Y286" s="8">
        <f>IF(ISNUMBER($X286), _xlfn.XLOOKUP($X286,Sheet3!$A$2:$A$392,Sheet3!$B$2:$B$392,"none", 1,1), $AF$2)</f>
        <v>1</v>
      </c>
      <c r="Z286" s="8">
        <f>IF(ISNUMBER($X286), _xlfn.XLOOKUP($X286,Sheet3!$A$2:$A$392,Sheet3!$C$2:$C$392,"none", 1,1), $AF$2)</f>
        <v>0.63180000000000003</v>
      </c>
      <c r="AA286" s="8">
        <f>IF(ISNUMBER($X286), _xlfn.XLOOKUP($X286,Sheet3!$A$2:$A$392,Sheet3!$D$2:$D$392,"none", 1,1), $AF$2)</f>
        <v>0.31119999999999998</v>
      </c>
    </row>
    <row r="287" spans="1:27">
      <c r="A287">
        <v>5362</v>
      </c>
      <c r="B287" t="s">
        <v>5665</v>
      </c>
      <c r="C287" t="s">
        <v>21</v>
      </c>
      <c r="D287">
        <v>16</v>
      </c>
      <c r="E287">
        <v>55</v>
      </c>
      <c r="F287">
        <v>30</v>
      </c>
      <c r="G287">
        <v>-40</v>
      </c>
      <c r="H287">
        <v>50</v>
      </c>
      <c r="I287">
        <v>0</v>
      </c>
      <c r="J287">
        <f>(D287+E287/60+F287/3600)*15</f>
        <v>253.875</v>
      </c>
      <c r="K287">
        <f>IF(G287&lt;0, G287-H287/60-I287/3600, G287+H287/60+I287/3600)</f>
        <v>-40.833333333333336</v>
      </c>
      <c r="L287">
        <v>-2.2599999999999998</v>
      </c>
      <c r="M287">
        <v>-3.39</v>
      </c>
      <c r="N287" t="s">
        <v>9341</v>
      </c>
      <c r="O287" t="s">
        <v>9341</v>
      </c>
      <c r="P287" t="s">
        <v>9341</v>
      </c>
      <c r="Q287">
        <v>3.4</v>
      </c>
      <c r="R287" t="s">
        <v>9341</v>
      </c>
      <c r="S287" t="s">
        <v>9341</v>
      </c>
      <c r="T287" t="s">
        <v>9341</v>
      </c>
      <c r="U287" t="s">
        <v>9341</v>
      </c>
      <c r="V287" t="str">
        <f>LEFT($U287,2)</f>
        <v>~</v>
      </c>
      <c r="W287" s="3" t="str">
        <f>_xlfn.XLOOKUP(V287,$AC$2:$AC$43,$AD$2:$AD$43,"none")</f>
        <v>none</v>
      </c>
      <c r="X287" s="3" t="str">
        <f>IF(ISNUMBER($W287), 4600 * (1 / (0.92 * $W287 + 1.7) + 1 / (0.92 * $W287 + 0.62)),"none")</f>
        <v>none</v>
      </c>
      <c r="Y287" s="8">
        <f>IF(ISNUMBER($X287), _xlfn.XLOOKUP($X287,Sheet3!$A$2:$A$392,Sheet3!$B$2:$B$392,"none", 1,1), $AF$2)</f>
        <v>0.8</v>
      </c>
      <c r="Z287" s="8">
        <f>IF(ISNUMBER($X287), _xlfn.XLOOKUP($X287,Sheet3!$A$2:$A$392,Sheet3!$C$2:$C$392,"none", 1,1), $AF$2)</f>
        <v>0.8</v>
      </c>
      <c r="AA287" s="8">
        <f>IF(ISNUMBER($X287), _xlfn.XLOOKUP($X287,Sheet3!$A$2:$A$392,Sheet3!$D$2:$D$392,"none", 1,1), $AF$2)</f>
        <v>0.8</v>
      </c>
    </row>
    <row r="288" spans="1:27">
      <c r="A288">
        <v>5364</v>
      </c>
      <c r="B288" t="s">
        <v>5667</v>
      </c>
      <c r="C288" t="s">
        <v>2686</v>
      </c>
      <c r="D288">
        <v>16</v>
      </c>
      <c r="E288">
        <v>54</v>
      </c>
      <c r="F288">
        <v>54</v>
      </c>
      <c r="G288">
        <v>-40</v>
      </c>
      <c r="H288">
        <v>44</v>
      </c>
      <c r="I288">
        <v>0</v>
      </c>
      <c r="J288">
        <f>(D288+E288/60+F288/3600)*15</f>
        <v>253.72499999999999</v>
      </c>
      <c r="K288">
        <f>IF(G288&lt;0, G288-H288/60-I288/3600, G288+H288/60+I288/3600)</f>
        <v>-40.733333333333334</v>
      </c>
      <c r="L288" t="s">
        <v>9341</v>
      </c>
      <c r="M288" t="s">
        <v>9341</v>
      </c>
      <c r="N288" t="s">
        <v>9341</v>
      </c>
      <c r="O288" t="s">
        <v>9341</v>
      </c>
      <c r="P288" t="s">
        <v>9341</v>
      </c>
      <c r="Q288">
        <v>3.4</v>
      </c>
      <c r="R288" t="s">
        <v>9341</v>
      </c>
      <c r="S288" t="s">
        <v>9341</v>
      </c>
      <c r="T288" t="s">
        <v>9341</v>
      </c>
      <c r="U288" t="s">
        <v>9341</v>
      </c>
      <c r="V288" t="str">
        <f>LEFT($U288,2)</f>
        <v>~</v>
      </c>
      <c r="W288" s="3" t="str">
        <f>_xlfn.XLOOKUP(V288,$AC$2:$AC$43,$AD$2:$AD$43,"none")</f>
        <v>none</v>
      </c>
      <c r="X288" s="3" t="str">
        <f>IF(ISNUMBER($W288), 4600 * (1 / (0.92 * $W288 + 1.7) + 1 / (0.92 * $W288 + 0.62)),"none")</f>
        <v>none</v>
      </c>
      <c r="Y288" s="8">
        <f>IF(ISNUMBER($X288), _xlfn.XLOOKUP($X288,Sheet3!$A$2:$A$392,Sheet3!$B$2:$B$392,"none", 1,1), $AF$2)</f>
        <v>0.8</v>
      </c>
      <c r="Z288" s="8">
        <f>IF(ISNUMBER($X288), _xlfn.XLOOKUP($X288,Sheet3!$A$2:$A$392,Sheet3!$C$2:$C$392,"none", 1,1), $AF$2)</f>
        <v>0.8</v>
      </c>
      <c r="AA288" s="8">
        <f>IF(ISNUMBER($X288), _xlfn.XLOOKUP($X288,Sheet3!$A$2:$A$392,Sheet3!$D$2:$D$392,"none", 1,1), $AF$2)</f>
        <v>0.8</v>
      </c>
    </row>
    <row r="289" spans="1:27">
      <c r="A289">
        <v>7313</v>
      </c>
      <c r="B289" t="s">
        <v>7616</v>
      </c>
      <c r="C289" t="s">
        <v>16</v>
      </c>
      <c r="D289">
        <v>9</v>
      </c>
      <c r="E289">
        <v>10</v>
      </c>
      <c r="F289">
        <v>58.086388399999997</v>
      </c>
      <c r="G289">
        <v>-58</v>
      </c>
      <c r="H289">
        <v>58</v>
      </c>
      <c r="I289">
        <v>0.81720499999999996</v>
      </c>
      <c r="J289">
        <f>(D289+E289/60+F289/3600)*15</f>
        <v>137.74202661833334</v>
      </c>
      <c r="K289">
        <f>IF(G289&lt;0, G289-H289/60-I289/3600, G289+H289/60+I289/3600)</f>
        <v>-58.966893668055555</v>
      </c>
      <c r="L289">
        <v>-16.64</v>
      </c>
      <c r="M289">
        <v>15</v>
      </c>
      <c r="N289">
        <v>7.3</v>
      </c>
      <c r="O289">
        <v>2.56</v>
      </c>
      <c r="P289">
        <v>3.25</v>
      </c>
      <c r="Q289">
        <v>3.4</v>
      </c>
      <c r="R289" t="s">
        <v>9341</v>
      </c>
      <c r="S289">
        <v>3.2949999999999999</v>
      </c>
      <c r="T289" t="s">
        <v>9341</v>
      </c>
      <c r="U289" t="s">
        <v>10088</v>
      </c>
      <c r="V289" t="str">
        <f>LEFT($U289,2)</f>
        <v>B2</v>
      </c>
      <c r="W289" s="3">
        <f>_xlfn.XLOOKUP(V289,$AC$2:$AC$43,$AD$2:$AD$43,"none")</f>
        <v>-0.24</v>
      </c>
      <c r="X289" s="3">
        <f>IF(ISNUMBER($W289), 4600 * (1 / (0.92 * $W289 + 1.7) + 1 / (0.92 * $W289 + 0.62)),"none")</f>
        <v>14632.835167360139</v>
      </c>
      <c r="Y289" s="8">
        <f>IF(ISNUMBER($X289), _xlfn.XLOOKUP($X289,Sheet3!$A$2:$A$392,Sheet3!$B$2:$B$392,"none", 1,1), $AF$2)</f>
        <v>0.47989999999999999</v>
      </c>
      <c r="Z289" s="8">
        <f>IF(ISNUMBER($X289), _xlfn.XLOOKUP($X289,Sheet3!$A$2:$A$392,Sheet3!$C$2:$C$392,"none", 1,1), $AF$2)</f>
        <v>0.58679999999999999</v>
      </c>
      <c r="AA289" s="8">
        <f>IF(ISNUMBER($X289), _xlfn.XLOOKUP($X289,Sheet3!$A$2:$A$392,Sheet3!$D$2:$D$392,"none", 1,1), $AF$2)</f>
        <v>1</v>
      </c>
    </row>
    <row r="290" spans="1:27">
      <c r="A290">
        <v>7425</v>
      </c>
      <c r="B290" t="s">
        <v>7728</v>
      </c>
      <c r="C290" t="s">
        <v>15</v>
      </c>
      <c r="D290">
        <v>9</v>
      </c>
      <c r="E290">
        <v>45</v>
      </c>
      <c r="F290">
        <v>14.811224599999999</v>
      </c>
      <c r="G290">
        <v>-62</v>
      </c>
      <c r="H290">
        <v>30</v>
      </c>
      <c r="I290">
        <v>28.451893999999999</v>
      </c>
      <c r="J290">
        <f>(D290+E290/60+F290/3600)*15</f>
        <v>146.31171343583335</v>
      </c>
      <c r="K290">
        <f>IF(G290&lt;0, G290-H290/60-I290/3600, G290+H290/60+I290/3600)</f>
        <v>-62.507903303888888</v>
      </c>
      <c r="L290">
        <v>-12.88</v>
      </c>
      <c r="M290">
        <v>8.19</v>
      </c>
      <c r="N290">
        <v>2.09</v>
      </c>
      <c r="O290" t="s">
        <v>9341</v>
      </c>
      <c r="P290">
        <v>4.33</v>
      </c>
      <c r="Q290">
        <v>3.4</v>
      </c>
      <c r="R290" t="s">
        <v>9341</v>
      </c>
      <c r="S290" t="s">
        <v>9341</v>
      </c>
      <c r="T290" t="s">
        <v>9341</v>
      </c>
      <c r="U290" t="s">
        <v>11290</v>
      </c>
      <c r="V290" t="str">
        <f>LEFT($U290,2)</f>
        <v>G5</v>
      </c>
      <c r="W290" s="3">
        <f>_xlfn.XLOOKUP(V290,$AC$2:$AC$43,$AD$2:$AD$43,"none")</f>
        <v>0.68</v>
      </c>
      <c r="X290" s="3">
        <f>IF(ISNUMBER($W290), 4600 * (1 / (0.92 * $W290 + 1.7) + 1 / (0.92 * $W290 + 0.62)),"none")</f>
        <v>5670.9835338658331</v>
      </c>
      <c r="Y290" s="8">
        <f>IF(ISNUMBER($X290), _xlfn.XLOOKUP($X290,Sheet3!$A$2:$A$392,Sheet3!$B$2:$B$392,"none", 1,1), $AF$2)</f>
        <v>1</v>
      </c>
      <c r="Z290" s="8">
        <f>IF(ISNUMBER($X290), _xlfn.XLOOKUP($X290,Sheet3!$A$2:$A$392,Sheet3!$C$2:$C$392,"none", 1,1), $AF$2)</f>
        <v>0.874</v>
      </c>
      <c r="AA290" s="8">
        <f>IF(ISNUMBER($X290), _xlfn.XLOOKUP($X290,Sheet3!$A$2:$A$392,Sheet3!$D$2:$D$392,"none", 1,1), $AF$2)</f>
        <v>0.77600000000000002</v>
      </c>
    </row>
    <row r="291" spans="1:27">
      <c r="A291">
        <v>8121</v>
      </c>
      <c r="B291" t="s">
        <v>8424</v>
      </c>
      <c r="C291" t="s">
        <v>297</v>
      </c>
      <c r="D291">
        <v>20</v>
      </c>
      <c r="E291">
        <v>44</v>
      </c>
      <c r="F291">
        <v>57.493989499999998</v>
      </c>
      <c r="G291">
        <v>-66</v>
      </c>
      <c r="H291">
        <v>12</v>
      </c>
      <c r="I291">
        <v>11.570755999999999</v>
      </c>
      <c r="J291">
        <f>(D291+E291/60+F291/3600)*15</f>
        <v>311.23955828958339</v>
      </c>
      <c r="K291">
        <f>IF(G291&lt;0, G291-H291/60-I291/3600, G291+H291/60+I291/3600)</f>
        <v>-66.203214098888893</v>
      </c>
      <c r="L291">
        <v>-42.67</v>
      </c>
      <c r="M291">
        <v>9.94</v>
      </c>
      <c r="N291">
        <v>24.14</v>
      </c>
      <c r="O291" t="s">
        <v>9341</v>
      </c>
      <c r="P291">
        <v>3.577</v>
      </c>
      <c r="Q291">
        <v>3.4079999999999999</v>
      </c>
      <c r="R291" t="s">
        <v>9341</v>
      </c>
      <c r="S291">
        <v>3.2869999999999999</v>
      </c>
      <c r="T291" t="s">
        <v>9341</v>
      </c>
      <c r="U291" t="s">
        <v>9393</v>
      </c>
      <c r="V291" t="str">
        <f>LEFT($U291,2)</f>
        <v>A7</v>
      </c>
      <c r="W291" s="3">
        <f>_xlfn.XLOOKUP(V291,$AC$2:$AC$43,$AD$2:$AD$43,"none")</f>
        <v>0.2</v>
      </c>
      <c r="X291" s="3">
        <f>IF(ISNUMBER($W291), 4600 * (1 / (0.92 * $W291 + 1.7) + 1 / (0.92 * $W291 + 0.62)),"none")</f>
        <v>8163.0066229362728</v>
      </c>
      <c r="Y291" s="8">
        <f>IF(ISNUMBER($X291), _xlfn.XLOOKUP($X291,Sheet3!$A$2:$A$392,Sheet3!$B$2:$B$392,"none", 1,1), $AF$2)</f>
        <v>0.76519999999999999</v>
      </c>
      <c r="Z291" s="8">
        <f>IF(ISNUMBER($X291), _xlfn.XLOOKUP($X291,Sheet3!$A$2:$A$392,Sheet3!$C$2:$C$392,"none", 1,1), $AF$2)</f>
        <v>0.80349999999999999</v>
      </c>
      <c r="AA291" s="8">
        <f>IF(ISNUMBER($X291), _xlfn.XLOOKUP($X291,Sheet3!$A$2:$A$392,Sheet3!$D$2:$D$392,"none", 1,1), $AF$2)</f>
        <v>1</v>
      </c>
    </row>
    <row r="292" spans="1:27">
      <c r="A292">
        <v>561</v>
      </c>
      <c r="B292" t="s">
        <v>861</v>
      </c>
      <c r="C292" t="s">
        <v>12</v>
      </c>
      <c r="D292">
        <v>20</v>
      </c>
      <c r="E292">
        <v>45</v>
      </c>
      <c r="F292">
        <v>17.375554000000001</v>
      </c>
      <c r="G292">
        <v>61</v>
      </c>
      <c r="H292">
        <v>50</v>
      </c>
      <c r="I292">
        <v>19.616737000000001</v>
      </c>
      <c r="J292">
        <f>(D292+E292/60+F292/3600)*15</f>
        <v>311.32239814166667</v>
      </c>
      <c r="K292">
        <f>IF(G292&lt;0, G292-H292/60-I292/3600, G292+H292/60+I292/3600)</f>
        <v>61.838782426944448</v>
      </c>
      <c r="L292">
        <v>86.5</v>
      </c>
      <c r="M292">
        <v>818.02</v>
      </c>
      <c r="N292">
        <v>70.099999999999994</v>
      </c>
      <c r="O292">
        <v>4.96</v>
      </c>
      <c r="P292">
        <v>4.32</v>
      </c>
      <c r="Q292">
        <v>3.41</v>
      </c>
      <c r="R292">
        <v>2.76</v>
      </c>
      <c r="S292">
        <v>3.1779999999999999</v>
      </c>
      <c r="T292">
        <v>2.27</v>
      </c>
      <c r="U292" t="s">
        <v>9361</v>
      </c>
      <c r="V292" t="str">
        <f>LEFT($U292,2)</f>
        <v>K0</v>
      </c>
      <c r="W292" s="3">
        <f>_xlfn.XLOOKUP(V292,$AC$2:$AC$43,$AD$2:$AD$43,"none")</f>
        <v>0.81</v>
      </c>
      <c r="X292" s="3">
        <f>IF(ISNUMBER($W292), 4600 * (1 / (0.92 * $W292 + 1.7) + 1 / (0.92 * $W292 + 0.62)),"none")</f>
        <v>5250.7063834266155</v>
      </c>
      <c r="Y292" s="8">
        <f>IF(ISNUMBER($X292), _xlfn.XLOOKUP($X292,Sheet3!$A$2:$A$392,Sheet3!$B$2:$B$392,"none", 1,1), $AF$2)</f>
        <v>1</v>
      </c>
      <c r="Z292" s="8">
        <f>IF(ISNUMBER($X292), _xlfn.XLOOKUP($X292,Sheet3!$A$2:$A$392,Sheet3!$C$2:$C$392,"none", 1,1), $AF$2)</f>
        <v>0.83299999999999996</v>
      </c>
      <c r="AA292" s="8">
        <f>IF(ISNUMBER($X292), _xlfn.XLOOKUP($X292,Sheet3!$A$2:$A$392,Sheet3!$D$2:$D$392,"none", 1,1), $AF$2)</f>
        <v>0.67869999999999997</v>
      </c>
    </row>
    <row r="293" spans="1:27">
      <c r="A293">
        <v>1609</v>
      </c>
      <c r="B293" t="s">
        <v>1910</v>
      </c>
      <c r="C293" t="s">
        <v>24</v>
      </c>
      <c r="D293">
        <v>4</v>
      </c>
      <c r="E293">
        <v>0</v>
      </c>
      <c r="F293">
        <v>40.815717499999998</v>
      </c>
      <c r="G293">
        <v>12</v>
      </c>
      <c r="H293">
        <v>29</v>
      </c>
      <c r="I293">
        <v>25.225936999999998</v>
      </c>
      <c r="J293">
        <f>(D293+E293/60+F293/3600)*15</f>
        <v>60.170065489583337</v>
      </c>
      <c r="K293">
        <f>IF(G293&lt;0, G293-H293/60-I293/3600, G293+H293/60+I293/3600)</f>
        <v>12.490340538055555</v>
      </c>
      <c r="L293">
        <v>-8.02</v>
      </c>
      <c r="M293">
        <v>-14.42</v>
      </c>
      <c r="N293">
        <v>6.74</v>
      </c>
      <c r="O293">
        <v>2.66</v>
      </c>
      <c r="P293">
        <v>3.29</v>
      </c>
      <c r="Q293">
        <v>3.41</v>
      </c>
      <c r="R293">
        <v>3.44</v>
      </c>
      <c r="S293">
        <v>3.387</v>
      </c>
      <c r="T293">
        <v>3.53</v>
      </c>
      <c r="U293" t="s">
        <v>9466</v>
      </c>
      <c r="V293" t="str">
        <f>LEFT($U293,2)</f>
        <v>B4</v>
      </c>
      <c r="W293" s="3">
        <f>_xlfn.XLOOKUP(V293,$AC$2:$AC$43,$AD$2:$AD$43,"none")</f>
        <v>-0.18</v>
      </c>
      <c r="X293" s="3">
        <f>IF(ISNUMBER($W293), 4600 * (1 / (0.92 * $W293 + 1.7) + 1 / (0.92 * $W293 + 0.62)),"none")</f>
        <v>13121.153930884579</v>
      </c>
      <c r="Y293" s="8">
        <f>IF(ISNUMBER($X293), _xlfn.XLOOKUP($X293,Sheet3!$A$2:$A$392,Sheet3!$B$2:$B$392,"none", 1,1), $AF$2)</f>
        <v>0.51039999999999996</v>
      </c>
      <c r="Z293" s="8">
        <f>IF(ISNUMBER($X293), _xlfn.XLOOKUP($X293,Sheet3!$A$2:$A$392,Sheet3!$C$2:$C$392,"none", 1,1), $AF$2)</f>
        <v>0.61219999999999997</v>
      </c>
      <c r="AA293" s="8">
        <f>IF(ISNUMBER($X293), _xlfn.XLOOKUP($X293,Sheet3!$A$2:$A$392,Sheet3!$D$2:$D$392,"none", 1,1), $AF$2)</f>
        <v>1</v>
      </c>
    </row>
    <row r="294" spans="1:27">
      <c r="A294">
        <v>1698</v>
      </c>
      <c r="B294" t="s">
        <v>1999</v>
      </c>
      <c r="C294" t="s">
        <v>11</v>
      </c>
      <c r="D294">
        <v>4</v>
      </c>
      <c r="E294">
        <v>28</v>
      </c>
      <c r="F294">
        <v>39.741611145599997</v>
      </c>
      <c r="G294">
        <v>15</v>
      </c>
      <c r="H294">
        <v>52</v>
      </c>
      <c r="I294">
        <v>15.148738379999999</v>
      </c>
      <c r="J294">
        <f>(D294+E294/60+F294/3600)*15</f>
        <v>67.165590046440002</v>
      </c>
      <c r="K294">
        <f>IF(G294&lt;0, G294-H294/60-I294/3600, G294+H294/60+I294/3600)</f>
        <v>15.87087464955</v>
      </c>
      <c r="L294">
        <v>106.148</v>
      </c>
      <c r="M294">
        <v>-20.294</v>
      </c>
      <c r="N294">
        <v>21.81</v>
      </c>
      <c r="O294">
        <v>3.69</v>
      </c>
      <c r="P294">
        <v>3.6</v>
      </c>
      <c r="Q294">
        <v>3.41</v>
      </c>
      <c r="R294">
        <v>5.43</v>
      </c>
      <c r="S294">
        <v>3.3780000000000001</v>
      </c>
      <c r="T294" t="s">
        <v>9341</v>
      </c>
      <c r="U294" t="s">
        <v>9393</v>
      </c>
      <c r="V294" t="str">
        <f>LEFT($U294,2)</f>
        <v>A7</v>
      </c>
      <c r="W294" s="3">
        <f>_xlfn.XLOOKUP(V294,$AC$2:$AC$43,$AD$2:$AD$43,"none")</f>
        <v>0.2</v>
      </c>
      <c r="X294" s="3">
        <f>IF(ISNUMBER($W294), 4600 * (1 / (0.92 * $W294 + 1.7) + 1 / (0.92 * $W294 + 0.62)),"none")</f>
        <v>8163.0066229362728</v>
      </c>
      <c r="Y294" s="8">
        <f>IF(ISNUMBER($X294), _xlfn.XLOOKUP($X294,Sheet3!$A$2:$A$392,Sheet3!$B$2:$B$392,"none", 1,1), $AF$2)</f>
        <v>0.76519999999999999</v>
      </c>
      <c r="Z294" s="8">
        <f>IF(ISNUMBER($X294), _xlfn.XLOOKUP($X294,Sheet3!$A$2:$A$392,Sheet3!$C$2:$C$392,"none", 1,1), $AF$2)</f>
        <v>0.80349999999999999</v>
      </c>
      <c r="AA294" s="8">
        <f>IF(ISNUMBER($X294), _xlfn.XLOOKUP($X294,Sheet3!$A$2:$A$392,Sheet3!$D$2:$D$392,"none", 1,1), $AF$2)</f>
        <v>1</v>
      </c>
    </row>
    <row r="295" spans="1:27">
      <c r="A295">
        <v>3867</v>
      </c>
      <c r="B295" t="s">
        <v>4170</v>
      </c>
      <c r="C295" t="s">
        <v>12</v>
      </c>
      <c r="D295">
        <v>22</v>
      </c>
      <c r="E295">
        <v>41</v>
      </c>
      <c r="F295">
        <v>27.7207176</v>
      </c>
      <c r="G295">
        <v>10</v>
      </c>
      <c r="H295">
        <v>49</v>
      </c>
      <c r="I295">
        <v>52.907916999999998</v>
      </c>
      <c r="J295">
        <f>(D295+E295/60+F295/3600)*15</f>
        <v>340.36550298999998</v>
      </c>
      <c r="K295">
        <f>IF(G295&lt;0, G295-H295/60-I295/3600, G295+H295/60+I295/3600)</f>
        <v>10.831363310277778</v>
      </c>
      <c r="L295">
        <v>77.22</v>
      </c>
      <c r="M295">
        <v>-11.38</v>
      </c>
      <c r="N295">
        <v>15.96</v>
      </c>
      <c r="O295">
        <v>3.1</v>
      </c>
      <c r="P295">
        <v>3.33</v>
      </c>
      <c r="Q295">
        <v>3.41</v>
      </c>
      <c r="R295">
        <v>3.43</v>
      </c>
      <c r="S295">
        <v>3.4209999999999998</v>
      </c>
      <c r="T295">
        <v>3.5</v>
      </c>
      <c r="U295" t="s">
        <v>9437</v>
      </c>
      <c r="V295" t="str">
        <f>LEFT($U295,2)</f>
        <v>B8</v>
      </c>
      <c r="W295" s="3">
        <f>_xlfn.XLOOKUP(V295,$AC$2:$AC$43,$AD$2:$AD$43,"none")</f>
        <v>-0.11</v>
      </c>
      <c r="X295" s="3">
        <f>IF(ISNUMBER($W295), 4600 * (1 / (0.92 * $W295 + 1.7) + 1 / (0.92 * $W295 + 0.62)),"none")</f>
        <v>11743.77313439976</v>
      </c>
      <c r="Y295" s="8">
        <f>IF(ISNUMBER($X295), _xlfn.XLOOKUP($X295,Sheet3!$A$2:$A$392,Sheet3!$B$2:$B$392,"none", 1,1), $AF$2)</f>
        <v>0.54959999999999998</v>
      </c>
      <c r="Z295" s="8">
        <f>IF(ISNUMBER($X295), _xlfn.XLOOKUP($X295,Sheet3!$A$2:$A$392,Sheet3!$C$2:$C$392,"none", 1,1), $AF$2)</f>
        <v>0.64410000000000001</v>
      </c>
      <c r="AA295" s="8">
        <f>IF(ISNUMBER($X295), _xlfn.XLOOKUP($X295,Sheet3!$A$2:$A$392,Sheet3!$D$2:$D$392,"none", 1,1), $AF$2)</f>
        <v>1</v>
      </c>
    </row>
    <row r="296" spans="1:27">
      <c r="A296">
        <v>4431</v>
      </c>
      <c r="B296" t="s">
        <v>4734</v>
      </c>
      <c r="C296" t="s">
        <v>297</v>
      </c>
      <c r="D296">
        <v>10</v>
      </c>
      <c r="E296">
        <v>7</v>
      </c>
      <c r="F296">
        <v>19.9518606</v>
      </c>
      <c r="G296">
        <v>16</v>
      </c>
      <c r="H296">
        <v>45</v>
      </c>
      <c r="I296">
        <v>45.580269999999999</v>
      </c>
      <c r="J296">
        <f>(D296+E296/60+F296/3600)*15</f>
        <v>151.83313275250001</v>
      </c>
      <c r="K296">
        <f>IF(G296&lt;0, G296-H296/60-I296/3600, G296+H296/60+I296/3600)</f>
        <v>16.76266118611111</v>
      </c>
      <c r="L296">
        <v>-2.8</v>
      </c>
      <c r="M296">
        <v>-1.82</v>
      </c>
      <c r="N296">
        <v>2.57</v>
      </c>
      <c r="O296">
        <v>3.17</v>
      </c>
      <c r="P296">
        <v>3.39</v>
      </c>
      <c r="Q296">
        <v>3.41</v>
      </c>
      <c r="R296">
        <v>3.32</v>
      </c>
      <c r="S296">
        <v>3.371</v>
      </c>
      <c r="T296">
        <v>3.35</v>
      </c>
      <c r="U296" t="s">
        <v>9434</v>
      </c>
      <c r="V296" t="str">
        <f>LEFT($U296,2)</f>
        <v>A0</v>
      </c>
      <c r="W296" s="3">
        <f>_xlfn.XLOOKUP(V296,$AC$2:$AC$43,$AD$2:$AD$43,"none")</f>
        <v>-0.01</v>
      </c>
      <c r="X296" s="3">
        <f>IF(ISNUMBER($W296), 4600 * (1 / (0.92 * $W296 + 1.7) + 1 / (0.92 * $W296 + 0.62)),"none")</f>
        <v>10251.712375722911</v>
      </c>
      <c r="Y296" s="8">
        <f>IF(ISNUMBER($X296), _xlfn.XLOOKUP($X296,Sheet3!$A$2:$A$392,Sheet3!$B$2:$B$392,"none", 1,1), $AF$2)</f>
        <v>0.6109</v>
      </c>
      <c r="Z296" s="8">
        <f>IF(ISNUMBER($X296), _xlfn.XLOOKUP($X296,Sheet3!$A$2:$A$392,Sheet3!$C$2:$C$392,"none", 1,1), $AF$2)</f>
        <v>0.69189999999999996</v>
      </c>
      <c r="AA296" s="8">
        <f>IF(ISNUMBER($X296), _xlfn.XLOOKUP($X296,Sheet3!$A$2:$A$392,Sheet3!$D$2:$D$392,"none", 1,1), $AF$2)</f>
        <v>1</v>
      </c>
    </row>
    <row r="297" spans="1:27">
      <c r="A297">
        <v>4459</v>
      </c>
      <c r="B297" t="s">
        <v>4762</v>
      </c>
      <c r="C297" t="s">
        <v>305</v>
      </c>
      <c r="D297">
        <v>10</v>
      </c>
      <c r="E297">
        <v>16</v>
      </c>
      <c r="F297">
        <v>41.415967899999998</v>
      </c>
      <c r="G297">
        <v>23</v>
      </c>
      <c r="H297">
        <v>25</v>
      </c>
      <c r="I297">
        <v>2.3220800000000001</v>
      </c>
      <c r="J297">
        <f>(D297+E297/60+F297/3600)*15</f>
        <v>154.17256653291668</v>
      </c>
      <c r="K297">
        <f>IF(G297&lt;0, G297-H297/60-I297/3600, G297+H297/60+I297/3600)</f>
        <v>23.417311688888891</v>
      </c>
      <c r="L297">
        <v>18.39</v>
      </c>
      <c r="M297">
        <v>-6.84</v>
      </c>
      <c r="N297">
        <v>11.9</v>
      </c>
      <c r="O297">
        <v>3.89</v>
      </c>
      <c r="P297">
        <v>3.72</v>
      </c>
      <c r="Q297">
        <v>3.41</v>
      </c>
      <c r="R297">
        <v>3.09</v>
      </c>
      <c r="S297">
        <v>3.2639999999999998</v>
      </c>
      <c r="T297">
        <v>2.91</v>
      </c>
      <c r="U297" t="s">
        <v>10030</v>
      </c>
      <c r="V297" t="str">
        <f>LEFT($U297,2)</f>
        <v>F0</v>
      </c>
      <c r="W297" s="3">
        <f>_xlfn.XLOOKUP(V297,$AC$2:$AC$43,$AD$2:$AD$43,"none")</f>
        <v>0.32</v>
      </c>
      <c r="X297" s="3">
        <f>IF(ISNUMBER($W297), 4600 * (1 / (0.92 * $W297 + 1.7) + 1 / (0.92 * $W297 + 0.62)),"none")</f>
        <v>7337.0792549848238</v>
      </c>
      <c r="Y297" s="8">
        <f>IF(ISNUMBER($X297), _xlfn.XLOOKUP($X297,Sheet3!$A$2:$A$392,Sheet3!$B$2:$B$392,"none", 1,1), $AF$2)</f>
        <v>0.86680000000000001</v>
      </c>
      <c r="Z297" s="8">
        <f>IF(ISNUMBER($X297), _xlfn.XLOOKUP($X297,Sheet3!$A$2:$A$392,Sheet3!$C$2:$C$392,"none", 1,1), $AF$2)</f>
        <v>0.87180000000000002</v>
      </c>
      <c r="AA297" s="8">
        <f>IF(ISNUMBER($X297), _xlfn.XLOOKUP($X297,Sheet3!$A$2:$A$392,Sheet3!$D$2:$D$392,"none", 1,1), $AF$2)</f>
        <v>1</v>
      </c>
    </row>
    <row r="298" spans="1:27">
      <c r="A298">
        <v>5285</v>
      </c>
      <c r="B298" t="s">
        <v>5588</v>
      </c>
      <c r="C298" t="s">
        <v>297</v>
      </c>
      <c r="D298">
        <v>16</v>
      </c>
      <c r="E298">
        <v>0</v>
      </c>
      <c r="F298">
        <v>7.3278558</v>
      </c>
      <c r="G298">
        <v>-38</v>
      </c>
      <c r="H298">
        <v>23</v>
      </c>
      <c r="I298">
        <v>48.151245000000003</v>
      </c>
      <c r="J298">
        <f>(D298+E298/60+F298/3600)*15</f>
        <v>240.03053273250001</v>
      </c>
      <c r="K298">
        <f>IF(G298&lt;0, G298-H298/60-I298/3600, G298+H298/60+I298/3600)</f>
        <v>-38.396708679166665</v>
      </c>
      <c r="L298">
        <v>-16.96</v>
      </c>
      <c r="M298">
        <v>-27.83</v>
      </c>
      <c r="N298">
        <v>7.38</v>
      </c>
      <c r="O298">
        <v>2.36</v>
      </c>
      <c r="P298">
        <v>3.19</v>
      </c>
      <c r="Q298">
        <v>3.41</v>
      </c>
      <c r="R298" t="s">
        <v>9341</v>
      </c>
      <c r="S298">
        <v>3.3180000000000001</v>
      </c>
      <c r="T298" t="s">
        <v>9341</v>
      </c>
      <c r="U298" t="s">
        <v>9563</v>
      </c>
      <c r="V298" t="str">
        <f>LEFT($U298,2)</f>
        <v>B2</v>
      </c>
      <c r="W298" s="3">
        <f>_xlfn.XLOOKUP(V298,$AC$2:$AC$43,$AD$2:$AD$43,"none")</f>
        <v>-0.24</v>
      </c>
      <c r="X298" s="3">
        <f>IF(ISNUMBER($W298), 4600 * (1 / (0.92 * $W298 + 1.7) + 1 / (0.92 * $W298 + 0.62)),"none")</f>
        <v>14632.835167360139</v>
      </c>
      <c r="Y298" s="8">
        <f>IF(ISNUMBER($X298), _xlfn.XLOOKUP($X298,Sheet3!$A$2:$A$392,Sheet3!$B$2:$B$392,"none", 1,1), $AF$2)</f>
        <v>0.47989999999999999</v>
      </c>
      <c r="Z298" s="8">
        <f>IF(ISNUMBER($X298), _xlfn.XLOOKUP($X298,Sheet3!$A$2:$A$392,Sheet3!$C$2:$C$392,"none", 1,1), $AF$2)</f>
        <v>0.58679999999999999</v>
      </c>
      <c r="AA298" s="8">
        <f>IF(ISNUMBER($X298), _xlfn.XLOOKUP($X298,Sheet3!$A$2:$A$392,Sheet3!$D$2:$D$392,"none", 1,1), $AF$2)</f>
        <v>1</v>
      </c>
    </row>
    <row r="299" spans="1:27">
      <c r="A299">
        <v>7351</v>
      </c>
      <c r="B299" t="s">
        <v>7654</v>
      </c>
      <c r="C299" t="s">
        <v>16</v>
      </c>
      <c r="D299">
        <v>1</v>
      </c>
      <c r="E299">
        <v>28</v>
      </c>
      <c r="F299">
        <v>21.927266899999999</v>
      </c>
      <c r="G299">
        <v>-43</v>
      </c>
      <c r="H299">
        <v>19</v>
      </c>
      <c r="I299">
        <v>5.6501729999999997</v>
      </c>
      <c r="J299">
        <f>(D299+E299/60+F299/3600)*15</f>
        <v>22.091363612083335</v>
      </c>
      <c r="K299">
        <f>IF(G299&lt;0, G299-H299/60-I299/3600, G299+H299/60+I299/3600)</f>
        <v>-43.318236159166673</v>
      </c>
      <c r="L299">
        <v>-18.059999999999999</v>
      </c>
      <c r="M299">
        <v>-208.63</v>
      </c>
      <c r="N299">
        <v>13.96</v>
      </c>
      <c r="O299" t="s">
        <v>9341</v>
      </c>
      <c r="P299">
        <v>4.9800000000000004</v>
      </c>
      <c r="Q299">
        <v>3.41</v>
      </c>
      <c r="R299" t="s">
        <v>9341</v>
      </c>
      <c r="S299">
        <v>2.5640000000000001</v>
      </c>
      <c r="T299" t="s">
        <v>9341</v>
      </c>
      <c r="U299" t="s">
        <v>9625</v>
      </c>
      <c r="V299" t="str">
        <f>LEFT($U299,2)</f>
        <v>M0</v>
      </c>
      <c r="W299" s="3">
        <f>_xlfn.XLOOKUP(V299,$AC$2:$AC$43,$AD$2:$AD$43,"none")</f>
        <v>1.37</v>
      </c>
      <c r="X299" s="3">
        <f>IF(ISNUMBER($W299), 4600 * (1 / (0.92 * $W299 + 1.7) + 1 / (0.92 * $W299 + 0.62)),"none")</f>
        <v>4000.1320989497008</v>
      </c>
      <c r="Y299" s="8">
        <f>IF(ISNUMBER($X299), _xlfn.XLOOKUP($X299,Sheet3!$A$2:$A$392,Sheet3!$B$2:$B$392,"none", 1,1), $AF$2)</f>
        <v>1</v>
      </c>
      <c r="Z299" s="8">
        <f>IF(ISNUMBER($X299), _xlfn.XLOOKUP($X299,Sheet3!$A$2:$A$392,Sheet3!$C$2:$C$392,"none", 1,1), $AF$2)</f>
        <v>0.67889999999999995</v>
      </c>
      <c r="AA299" s="8">
        <f>IF(ISNUMBER($X299), _xlfn.XLOOKUP($X299,Sheet3!$A$2:$A$392,Sheet3!$D$2:$D$392,"none", 1,1), $AF$2)</f>
        <v>0.38229999999999997</v>
      </c>
    </row>
    <row r="300" spans="1:27">
      <c r="A300">
        <v>8317</v>
      </c>
      <c r="B300" t="s">
        <v>8620</v>
      </c>
      <c r="C300" t="s">
        <v>12</v>
      </c>
      <c r="D300">
        <v>15</v>
      </c>
      <c r="E300">
        <v>12</v>
      </c>
      <c r="F300">
        <v>17.0959556</v>
      </c>
      <c r="G300">
        <v>-52</v>
      </c>
      <c r="H300">
        <v>5</v>
      </c>
      <c r="I300">
        <v>57.291916000000001</v>
      </c>
      <c r="J300">
        <f>(D300+E300/60+F300/3600)*15</f>
        <v>228.07123314833333</v>
      </c>
      <c r="K300">
        <f>IF(G300&lt;0, G300-H300/60-I300/3600, G300+H300/60+I300/3600)</f>
        <v>-52.099247754444448</v>
      </c>
      <c r="L300">
        <v>-112.92</v>
      </c>
      <c r="M300">
        <v>-71.180000000000007</v>
      </c>
      <c r="N300">
        <v>27.8</v>
      </c>
      <c r="O300">
        <v>4.99</v>
      </c>
      <c r="P300">
        <v>4.33</v>
      </c>
      <c r="Q300">
        <v>3.41</v>
      </c>
      <c r="R300" t="s">
        <v>9341</v>
      </c>
      <c r="S300">
        <v>3.18</v>
      </c>
      <c r="T300" t="s">
        <v>9341</v>
      </c>
      <c r="U300" t="s">
        <v>9379</v>
      </c>
      <c r="V300" t="str">
        <f>LEFT($U300,2)</f>
        <v>G8</v>
      </c>
      <c r="W300" s="3">
        <f>_xlfn.XLOOKUP(V300,$AC$2:$AC$43,$AD$2:$AD$43,"none")</f>
        <v>0.74</v>
      </c>
      <c r="X300" s="3">
        <f>IF(ISNUMBER($W300), 4600 * (1 / (0.92 * $W300 + 1.7) + 1 / (0.92 * $W300 + 0.62)),"none")</f>
        <v>5468.4090187676065</v>
      </c>
      <c r="Y300" s="8">
        <f>IF(ISNUMBER($X300), _xlfn.XLOOKUP($X300,Sheet3!$A$2:$A$392,Sheet3!$B$2:$B$392,"none", 1,1), $AF$2)</f>
        <v>1</v>
      </c>
      <c r="Z300" s="8">
        <f>IF(ISNUMBER($X300), _xlfn.XLOOKUP($X300,Sheet3!$A$2:$A$392,Sheet3!$C$2:$C$392,"none", 1,1), $AF$2)</f>
        <v>0.85409999999999997</v>
      </c>
      <c r="AA300" s="8">
        <f>IF(ISNUMBER($X300), _xlfn.XLOOKUP($X300,Sheet3!$A$2:$A$392,Sheet3!$D$2:$D$392,"none", 1,1), $AF$2)</f>
        <v>0.72770000000000001</v>
      </c>
    </row>
    <row r="301" spans="1:27">
      <c r="A301">
        <v>1122</v>
      </c>
      <c r="B301" t="s">
        <v>1423</v>
      </c>
      <c r="C301" t="s">
        <v>12</v>
      </c>
      <c r="D301">
        <v>8</v>
      </c>
      <c r="E301">
        <v>30</v>
      </c>
      <c r="F301">
        <v>15.870156639999999</v>
      </c>
      <c r="G301">
        <v>60</v>
      </c>
      <c r="H301">
        <v>43</v>
      </c>
      <c r="I301">
        <v>5.4056061880000001</v>
      </c>
      <c r="J301">
        <f>(D301+E301/60+F301/3600)*15</f>
        <v>127.56612565266667</v>
      </c>
      <c r="K301">
        <f>IF(G301&lt;0, G301-H301/60-I301/3600, G301+H301/60+I301/3600)</f>
        <v>60.718168223941113</v>
      </c>
      <c r="L301">
        <v>-133.64400000000001</v>
      </c>
      <c r="M301">
        <v>-107.664</v>
      </c>
      <c r="N301">
        <v>17.93</v>
      </c>
      <c r="O301">
        <v>4.79</v>
      </c>
      <c r="P301">
        <v>4.2699999999999996</v>
      </c>
      <c r="Q301">
        <v>3.42</v>
      </c>
      <c r="R301">
        <v>2.76</v>
      </c>
      <c r="S301">
        <v>3.149</v>
      </c>
      <c r="T301">
        <v>2.31</v>
      </c>
      <c r="U301" t="s">
        <v>9749</v>
      </c>
      <c r="V301" t="str">
        <f>LEFT($U301,2)</f>
        <v>G5</v>
      </c>
      <c r="W301" s="3">
        <f>_xlfn.XLOOKUP(V301,$AC$2:$AC$43,$AD$2:$AD$43,"none")</f>
        <v>0.68</v>
      </c>
      <c r="X301" s="3">
        <f>IF(ISNUMBER($W301), 4600 * (1 / (0.92 * $W301 + 1.7) + 1 / (0.92 * $W301 + 0.62)),"none")</f>
        <v>5670.9835338658331</v>
      </c>
      <c r="Y301" s="8">
        <f>IF(ISNUMBER($X301), _xlfn.XLOOKUP($X301,Sheet3!$A$2:$A$392,Sheet3!$B$2:$B$392,"none", 1,1), $AF$2)</f>
        <v>1</v>
      </c>
      <c r="Z301" s="8">
        <f>IF(ISNUMBER($X301), _xlfn.XLOOKUP($X301,Sheet3!$A$2:$A$392,Sheet3!$C$2:$C$392,"none", 1,1), $AF$2)</f>
        <v>0.874</v>
      </c>
      <c r="AA301" s="8">
        <f>IF(ISNUMBER($X301), _xlfn.XLOOKUP($X301,Sheet3!$A$2:$A$392,Sheet3!$D$2:$D$392,"none", 1,1), $AF$2)</f>
        <v>0.77600000000000002</v>
      </c>
    </row>
    <row r="302" spans="1:27">
      <c r="A302">
        <v>4132</v>
      </c>
      <c r="B302" t="s">
        <v>4435</v>
      </c>
      <c r="C302" t="s">
        <v>16</v>
      </c>
      <c r="D302">
        <v>1</v>
      </c>
      <c r="E302">
        <v>53</v>
      </c>
      <c r="F302">
        <v>4.9070960000000001</v>
      </c>
      <c r="G302">
        <v>29</v>
      </c>
      <c r="H302">
        <v>34</v>
      </c>
      <c r="I302">
        <v>43.780093999999998</v>
      </c>
      <c r="J302">
        <f>(D302+E302/60+F302/3600)*15</f>
        <v>28.270446233333331</v>
      </c>
      <c r="K302">
        <f>IF(G302&lt;0, G302-H302/60-I302/3600, G302+H302/60+I302/3600)</f>
        <v>29.578827803888888</v>
      </c>
      <c r="L302">
        <v>10.82</v>
      </c>
      <c r="M302">
        <v>-234.24</v>
      </c>
      <c r="N302">
        <v>51.5</v>
      </c>
      <c r="O302">
        <v>3.96</v>
      </c>
      <c r="P302">
        <v>3.9</v>
      </c>
      <c r="Q302">
        <v>3.42</v>
      </c>
      <c r="R302">
        <v>3</v>
      </c>
      <c r="S302">
        <v>3.1549999999999998</v>
      </c>
      <c r="T302">
        <v>2.72</v>
      </c>
      <c r="U302" t="s">
        <v>9446</v>
      </c>
      <c r="V302" t="str">
        <f>LEFT($U302,2)</f>
        <v>F5</v>
      </c>
      <c r="W302" s="3">
        <f>_xlfn.XLOOKUP(V302,$AC$2:$AC$43,$AD$2:$AD$43,"none")</f>
        <v>0.45</v>
      </c>
      <c r="X302" s="3">
        <f>IF(ISNUMBER($W302), 4600 * (1 / (0.92 * $W302 + 1.7) + 1 / (0.92 * $W302 + 0.62)),"none")</f>
        <v>6624.7124722536864</v>
      </c>
      <c r="Y302" s="8">
        <f>IF(ISNUMBER($X302), _xlfn.XLOOKUP($X302,Sheet3!$A$2:$A$392,Sheet3!$B$2:$B$392,"none", 1,1), $AF$2)</f>
        <v>0.99370000000000003</v>
      </c>
      <c r="Z302" s="8">
        <f>IF(ISNUMBER($X302), _xlfn.XLOOKUP($X302,Sheet3!$A$2:$A$392,Sheet3!$C$2:$C$392,"none", 1,1), $AF$2)</f>
        <v>0.9526</v>
      </c>
      <c r="AA302" s="8">
        <f>IF(ISNUMBER($X302), _xlfn.XLOOKUP($X302,Sheet3!$A$2:$A$392,Sheet3!$D$2:$D$392,"none", 1,1), $AF$2)</f>
        <v>1</v>
      </c>
    </row>
    <row r="303" spans="1:27">
      <c r="A303">
        <v>6501</v>
      </c>
      <c r="B303" t="s">
        <v>6804</v>
      </c>
      <c r="C303" t="s">
        <v>313</v>
      </c>
      <c r="D303">
        <v>17</v>
      </c>
      <c r="E303">
        <v>46</v>
      </c>
      <c r="F303">
        <v>27.547296078500001</v>
      </c>
      <c r="G303">
        <v>27</v>
      </c>
      <c r="H303">
        <v>43</v>
      </c>
      <c r="I303">
        <v>14.560978925000001</v>
      </c>
      <c r="J303">
        <f>(D303+E303/60+F303/3600)*15</f>
        <v>266.61478040032705</v>
      </c>
      <c r="K303">
        <f>IF(G303&lt;0, G303-H303/60-I303/3600, G303+H303/60+I303/3600)</f>
        <v>27.720711383034722</v>
      </c>
      <c r="L303">
        <v>-312.08699999999999</v>
      </c>
      <c r="M303">
        <v>-773.17899999999997</v>
      </c>
      <c r="N303">
        <v>119.92</v>
      </c>
      <c r="O303">
        <v>4.5599999999999996</v>
      </c>
      <c r="P303">
        <v>4.17</v>
      </c>
      <c r="Q303">
        <v>3.42</v>
      </c>
      <c r="R303">
        <v>2.89</v>
      </c>
      <c r="S303">
        <v>3.238</v>
      </c>
      <c r="T303">
        <v>2.5099999999999998</v>
      </c>
      <c r="U303" t="s">
        <v>10454</v>
      </c>
      <c r="V303" t="str">
        <f>LEFT($U303,2)</f>
        <v>G5</v>
      </c>
      <c r="W303" s="3">
        <f>_xlfn.XLOOKUP(V303,$AC$2:$AC$43,$AD$2:$AD$43,"none")</f>
        <v>0.68</v>
      </c>
      <c r="X303" s="3">
        <f>IF(ISNUMBER($W303), 4600 * (1 / (0.92 * $W303 + 1.7) + 1 / (0.92 * $W303 + 0.62)),"none")</f>
        <v>5670.9835338658331</v>
      </c>
      <c r="Y303" s="8">
        <f>IF(ISNUMBER($X303), _xlfn.XLOOKUP($X303,Sheet3!$A$2:$A$392,Sheet3!$B$2:$B$392,"none", 1,1), $AF$2)</f>
        <v>1</v>
      </c>
      <c r="Z303" s="8">
        <f>IF(ISNUMBER($X303), _xlfn.XLOOKUP($X303,Sheet3!$A$2:$A$392,Sheet3!$C$2:$C$392,"none", 1,1), $AF$2)</f>
        <v>0.874</v>
      </c>
      <c r="AA303" s="8">
        <f>IF(ISNUMBER($X303), _xlfn.XLOOKUP($X303,Sheet3!$A$2:$A$392,Sheet3!$D$2:$D$392,"none", 1,1), $AF$2)</f>
        <v>0.77600000000000002</v>
      </c>
    </row>
    <row r="304" spans="1:27">
      <c r="A304">
        <v>6655</v>
      </c>
      <c r="B304" t="s">
        <v>6958</v>
      </c>
      <c r="C304" t="s">
        <v>24</v>
      </c>
      <c r="D304">
        <v>18</v>
      </c>
      <c r="E304">
        <v>50</v>
      </c>
      <c r="F304">
        <v>4.7952472000000004</v>
      </c>
      <c r="G304">
        <v>33</v>
      </c>
      <c r="H304">
        <v>21</v>
      </c>
      <c r="I304">
        <v>45.609977999999998</v>
      </c>
      <c r="J304">
        <f>(D304+E304/60+F304/3600)*15</f>
        <v>282.51998019666661</v>
      </c>
      <c r="K304">
        <f>IF(G304&lt;0, G304-H304/60-I304/3600, G304+H304/60+I304/3600)</f>
        <v>33.362669438333334</v>
      </c>
      <c r="L304">
        <v>1.9</v>
      </c>
      <c r="M304">
        <v>-3.53</v>
      </c>
      <c r="N304">
        <v>3.39</v>
      </c>
      <c r="O304">
        <v>2.85</v>
      </c>
      <c r="P304">
        <v>3.42</v>
      </c>
      <c r="Q304">
        <v>3.42</v>
      </c>
      <c r="R304">
        <v>3.31</v>
      </c>
      <c r="S304" t="s">
        <v>9341</v>
      </c>
      <c r="T304">
        <v>3.29</v>
      </c>
      <c r="U304" t="s">
        <v>11146</v>
      </c>
      <c r="V304" t="str">
        <f>LEFT($U304,2)</f>
        <v>B8</v>
      </c>
      <c r="W304" s="3">
        <f>_xlfn.XLOOKUP(V304,$AC$2:$AC$43,$AD$2:$AD$43,"none")</f>
        <v>-0.11</v>
      </c>
      <c r="X304" s="3">
        <f>IF(ISNUMBER($W304), 4600 * (1 / (0.92 * $W304 + 1.7) + 1 / (0.92 * $W304 + 0.62)),"none")</f>
        <v>11743.77313439976</v>
      </c>
      <c r="Y304" s="8">
        <f>IF(ISNUMBER($X304), _xlfn.XLOOKUP($X304,Sheet3!$A$2:$A$392,Sheet3!$B$2:$B$392,"none", 1,1), $AF$2)</f>
        <v>0.54959999999999998</v>
      </c>
      <c r="Z304" s="8">
        <f>IF(ISNUMBER($X304), _xlfn.XLOOKUP($X304,Sheet3!$A$2:$A$392,Sheet3!$C$2:$C$392,"none", 1,1), $AF$2)</f>
        <v>0.64410000000000001</v>
      </c>
      <c r="AA304" s="8">
        <f>IF(ISNUMBER($X304), _xlfn.XLOOKUP($X304,Sheet3!$A$2:$A$392,Sheet3!$D$2:$D$392,"none", 1,1), $AF$2)</f>
        <v>1</v>
      </c>
    </row>
    <row r="305" spans="1:27">
      <c r="A305">
        <v>6010</v>
      </c>
      <c r="B305" t="s">
        <v>6313</v>
      </c>
      <c r="C305" t="s">
        <v>12</v>
      </c>
      <c r="D305">
        <v>19</v>
      </c>
      <c r="E305">
        <v>6</v>
      </c>
      <c r="F305">
        <v>14.9386542192</v>
      </c>
      <c r="G305">
        <v>-4</v>
      </c>
      <c r="H305">
        <v>52</v>
      </c>
      <c r="I305">
        <v>57.225885347999998</v>
      </c>
      <c r="J305">
        <f>(D305+E305/60+F305/3600)*15</f>
        <v>286.56224439258006</v>
      </c>
      <c r="K305">
        <f>IF(G305&lt;0, G305-H305/60-I305/3600, G305+H305/60+I305/3600)</f>
        <v>-4.8825627459300005</v>
      </c>
      <c r="L305">
        <v>-19.12</v>
      </c>
      <c r="M305">
        <v>-89.427000000000007</v>
      </c>
      <c r="N305">
        <v>25.64</v>
      </c>
      <c r="O305">
        <v>3.07</v>
      </c>
      <c r="P305">
        <v>3.34</v>
      </c>
      <c r="Q305">
        <v>3.43</v>
      </c>
      <c r="R305">
        <v>3.46</v>
      </c>
      <c r="S305">
        <v>3.4340000000000002</v>
      </c>
      <c r="T305">
        <v>3.55</v>
      </c>
      <c r="U305" t="s">
        <v>9627</v>
      </c>
      <c r="V305" t="str">
        <f>LEFT($U305,2)</f>
        <v>B8</v>
      </c>
      <c r="W305" s="3">
        <f>_xlfn.XLOOKUP(V305,$AC$2:$AC$43,$AD$2:$AD$43,"none")</f>
        <v>-0.11</v>
      </c>
      <c r="X305" s="3">
        <f>IF(ISNUMBER($W305), 4600 * (1 / (0.92 * $W305 + 1.7) + 1 / (0.92 * $W305 + 0.62)),"none")</f>
        <v>11743.77313439976</v>
      </c>
      <c r="Y305" s="8">
        <f>IF(ISNUMBER($X305), _xlfn.XLOOKUP($X305,Sheet3!$A$2:$A$392,Sheet3!$B$2:$B$392,"none", 1,1), $AF$2)</f>
        <v>0.54959999999999998</v>
      </c>
      <c r="Z305" s="8">
        <f>IF(ISNUMBER($X305), _xlfn.XLOOKUP($X305,Sheet3!$A$2:$A$392,Sheet3!$C$2:$C$392,"none", 1,1), $AF$2)</f>
        <v>0.64410000000000001</v>
      </c>
      <c r="AA305" s="8">
        <f>IF(ISNUMBER($X305), _xlfn.XLOOKUP($X305,Sheet3!$A$2:$A$392,Sheet3!$D$2:$D$392,"none", 1,1), $AF$2)</f>
        <v>1</v>
      </c>
    </row>
    <row r="306" spans="1:27">
      <c r="A306">
        <v>8252</v>
      </c>
      <c r="B306" t="s">
        <v>8555</v>
      </c>
      <c r="C306" t="s">
        <v>22</v>
      </c>
      <c r="D306">
        <v>13</v>
      </c>
      <c r="E306">
        <v>49</v>
      </c>
      <c r="F306">
        <v>36.988629400000001</v>
      </c>
      <c r="G306">
        <v>-42</v>
      </c>
      <c r="H306">
        <v>28</v>
      </c>
      <c r="I306">
        <v>25.429594000000002</v>
      </c>
      <c r="J306">
        <f>(D306+E306/60+F306/3600)*15</f>
        <v>207.40411928916666</v>
      </c>
      <c r="K306">
        <f>IF(G306&lt;0, G306-H306/60-I306/3600, G306+H306/60+I306/3600)</f>
        <v>-42.473730442777779</v>
      </c>
      <c r="L306">
        <v>-24.25</v>
      </c>
      <c r="M306">
        <v>-18.64</v>
      </c>
      <c r="N306">
        <v>6.45</v>
      </c>
      <c r="O306">
        <v>2.37</v>
      </c>
      <c r="P306">
        <v>3.27</v>
      </c>
      <c r="Q306">
        <v>3.43</v>
      </c>
      <c r="R306">
        <v>3.41</v>
      </c>
      <c r="S306">
        <v>3.3650000000000002</v>
      </c>
      <c r="T306">
        <v>3.5</v>
      </c>
      <c r="U306" t="s">
        <v>10073</v>
      </c>
      <c r="V306" t="str">
        <f>LEFT($U306,2)</f>
        <v>B2</v>
      </c>
      <c r="W306" s="3">
        <f>_xlfn.XLOOKUP(V306,$AC$2:$AC$43,$AD$2:$AD$43,"none")</f>
        <v>-0.24</v>
      </c>
      <c r="X306" s="3">
        <f>IF(ISNUMBER($W306), 4600 * (1 / (0.92 * $W306 + 1.7) + 1 / (0.92 * $W306 + 0.62)),"none")</f>
        <v>14632.835167360139</v>
      </c>
      <c r="Y306" s="8">
        <f>IF(ISNUMBER($X306), _xlfn.XLOOKUP($X306,Sheet3!$A$2:$A$392,Sheet3!$B$2:$B$392,"none", 1,1), $AF$2)</f>
        <v>0.47989999999999999</v>
      </c>
      <c r="Z306" s="8">
        <f>IF(ISNUMBER($X306), _xlfn.XLOOKUP($X306,Sheet3!$A$2:$A$392,Sheet3!$C$2:$C$392,"none", 1,1), $AF$2)</f>
        <v>0.58679999999999999</v>
      </c>
      <c r="AA306" s="8">
        <f>IF(ISNUMBER($X306), _xlfn.XLOOKUP($X306,Sheet3!$A$2:$A$392,Sheet3!$D$2:$D$392,"none", 1,1), $AF$2)</f>
        <v>1</v>
      </c>
    </row>
    <row r="307" spans="1:27">
      <c r="A307">
        <v>7093</v>
      </c>
      <c r="B307" t="s">
        <v>7396</v>
      </c>
      <c r="C307" t="s">
        <v>28</v>
      </c>
      <c r="D307">
        <v>7</v>
      </c>
      <c r="E307">
        <v>56</v>
      </c>
      <c r="F307">
        <v>46.720093396800003</v>
      </c>
      <c r="G307">
        <v>-52</v>
      </c>
      <c r="H307">
        <v>58</v>
      </c>
      <c r="I307">
        <v>56.443666727999997</v>
      </c>
      <c r="J307">
        <f>(D307+E307/60+F307/3600)*15</f>
        <v>119.19466705582001</v>
      </c>
      <c r="K307">
        <f>IF(G307&lt;0, G307-H307/60-I307/3600, G307+H307/60+I307/3600)</f>
        <v>-52.98234546298</v>
      </c>
      <c r="L307">
        <v>-31.367999999999999</v>
      </c>
      <c r="M307">
        <v>23.452000000000002</v>
      </c>
      <c r="N307">
        <v>5.69</v>
      </c>
      <c r="O307">
        <v>2.64</v>
      </c>
      <c r="P307">
        <v>3.2669999999999999</v>
      </c>
      <c r="Q307">
        <v>3.431</v>
      </c>
      <c r="R307" t="s">
        <v>9341</v>
      </c>
      <c r="S307">
        <v>3.4409999999999998</v>
      </c>
      <c r="T307" t="s">
        <v>9341</v>
      </c>
      <c r="U307" t="s">
        <v>9364</v>
      </c>
      <c r="V307" t="str">
        <f>LEFT($U307,2)</f>
        <v>B3</v>
      </c>
      <c r="W307" s="3">
        <f>_xlfn.XLOOKUP(V307,$AC$2:$AC$43,$AD$2:$AD$43,"none")</f>
        <v>-0.2</v>
      </c>
      <c r="X307" s="3">
        <f>IF(ISNUMBER($W307), 4600 * (1 / (0.92 * $W307 + 1.7) + 1 / (0.92 * $W307 + 0.62)),"none")</f>
        <v>13584.75950715306</v>
      </c>
      <c r="Y307" s="8">
        <f>IF(ISNUMBER($X307), _xlfn.XLOOKUP($X307,Sheet3!$A$2:$A$392,Sheet3!$B$2:$B$392,"none", 1,1), $AF$2)</f>
        <v>0.50129999999999997</v>
      </c>
      <c r="Z307" s="8">
        <f>IF(ISNUMBER($X307), _xlfn.XLOOKUP($X307,Sheet3!$A$2:$A$392,Sheet3!$C$2:$C$392,"none", 1,1), $AF$2)</f>
        <v>0.60470000000000002</v>
      </c>
      <c r="AA307" s="8">
        <f>IF(ISNUMBER($X307), _xlfn.XLOOKUP($X307,Sheet3!$A$2:$A$392,Sheet3!$D$2:$D$392,"none", 1,1), $AF$2)</f>
        <v>1</v>
      </c>
    </row>
    <row r="308" spans="1:27">
      <c r="A308">
        <v>255</v>
      </c>
      <c r="B308" t="s">
        <v>553</v>
      </c>
      <c r="C308" t="s">
        <v>12</v>
      </c>
      <c r="D308">
        <v>0</v>
      </c>
      <c r="E308">
        <v>49</v>
      </c>
      <c r="F308">
        <v>6.2945942922000002</v>
      </c>
      <c r="G308">
        <v>57</v>
      </c>
      <c r="H308">
        <v>48</v>
      </c>
      <c r="I308">
        <v>54.638239716000001</v>
      </c>
      <c r="J308">
        <f>(D308+E308/60+F308/3600)*15</f>
        <v>12.2762274762175</v>
      </c>
      <c r="K308">
        <f>IF(G308&lt;0, G308-H308/60-I308/3600, G308+H308/60+I308/3600)</f>
        <v>57.815177288809998</v>
      </c>
      <c r="L308">
        <v>1078.6089999999999</v>
      </c>
      <c r="M308">
        <v>-551.13300000000004</v>
      </c>
      <c r="N308">
        <v>168.83</v>
      </c>
      <c r="O308">
        <v>4.04</v>
      </c>
      <c r="P308">
        <v>4.0199999999999996</v>
      </c>
      <c r="Q308">
        <v>3.44</v>
      </c>
      <c r="R308">
        <v>2.94</v>
      </c>
      <c r="S308">
        <v>3.32</v>
      </c>
      <c r="T308">
        <v>2.58</v>
      </c>
      <c r="U308" t="s">
        <v>9416</v>
      </c>
      <c r="V308" t="str">
        <f>LEFT($U308,2)</f>
        <v>F9</v>
      </c>
      <c r="W308" s="3" t="str">
        <f>_xlfn.XLOOKUP(V308,$AC$2:$AC$43,$AD$2:$AD$43,"none")</f>
        <v>none</v>
      </c>
      <c r="X308" s="3" t="str">
        <f>IF(ISNUMBER($W308), 4600 * (1 / (0.92 * $W308 + 1.7) + 1 / (0.92 * $W308 + 0.62)),"none")</f>
        <v>none</v>
      </c>
      <c r="Y308" s="8">
        <f>IF(ISNUMBER($X308), _xlfn.XLOOKUP($X308,Sheet3!$A$2:$A$392,Sheet3!$B$2:$B$392,"none", 1,1), $AF$2)</f>
        <v>0.8</v>
      </c>
      <c r="Z308" s="8">
        <f>IF(ISNUMBER($X308), _xlfn.XLOOKUP($X308,Sheet3!$A$2:$A$392,Sheet3!$C$2:$C$392,"none", 1,1), $AF$2)</f>
        <v>0.8</v>
      </c>
      <c r="AA308" s="8">
        <f>IF(ISNUMBER($X308), _xlfn.XLOOKUP($X308,Sheet3!$A$2:$A$392,Sheet3!$D$2:$D$392,"none", 1,1), $AF$2)</f>
        <v>0.8</v>
      </c>
    </row>
    <row r="309" spans="1:27">
      <c r="A309">
        <v>4219</v>
      </c>
      <c r="B309" t="s">
        <v>4522</v>
      </c>
      <c r="C309" t="s">
        <v>2999</v>
      </c>
      <c r="D309">
        <v>0</v>
      </c>
      <c r="E309">
        <v>42</v>
      </c>
      <c r="F309">
        <v>44.33</v>
      </c>
      <c r="G309">
        <v>41</v>
      </c>
      <c r="H309">
        <v>16</v>
      </c>
      <c r="I309">
        <v>7.5</v>
      </c>
      <c r="J309">
        <f>(D309+E309/60+F309/3600)*15</f>
        <v>10.684708333333331</v>
      </c>
      <c r="K309">
        <f>IF(G309&lt;0, G309-H309/60-I309/3600, G309+H309/60+I309/3600)</f>
        <v>41.268749999999997</v>
      </c>
      <c r="L309" t="s">
        <v>9341</v>
      </c>
      <c r="M309" t="s">
        <v>9341</v>
      </c>
      <c r="N309">
        <v>6</v>
      </c>
      <c r="O309">
        <v>4.8600000000000003</v>
      </c>
      <c r="P309">
        <v>4.3600000000000003</v>
      </c>
      <c r="Q309">
        <v>3.44</v>
      </c>
      <c r="R309" t="s">
        <v>9341</v>
      </c>
      <c r="S309" t="s">
        <v>9341</v>
      </c>
      <c r="T309" t="s">
        <v>9341</v>
      </c>
      <c r="U309" t="s">
        <v>9341</v>
      </c>
      <c r="V309" t="str">
        <f>LEFT($U309,2)</f>
        <v>~</v>
      </c>
      <c r="W309" s="3" t="str">
        <f>_xlfn.XLOOKUP(V309,$AC$2:$AC$43,$AD$2:$AD$43,"none")</f>
        <v>none</v>
      </c>
      <c r="X309" s="3" t="str">
        <f>IF(ISNUMBER($W309), 4600 * (1 / (0.92 * $W309 + 1.7) + 1 / (0.92 * $W309 + 0.62)),"none")</f>
        <v>none</v>
      </c>
      <c r="Y309" s="8">
        <f>IF(ISNUMBER($X309), _xlfn.XLOOKUP($X309,Sheet3!$A$2:$A$392,Sheet3!$B$2:$B$392,"none", 1,1), $AF$2)</f>
        <v>0.8</v>
      </c>
      <c r="Z309" s="8">
        <f>IF(ISNUMBER($X309), _xlfn.XLOOKUP($X309,Sheet3!$A$2:$A$392,Sheet3!$C$2:$C$392,"none", 1,1), $AF$2)</f>
        <v>0.8</v>
      </c>
      <c r="AA309" s="8">
        <f>IF(ISNUMBER($X309), _xlfn.XLOOKUP($X309,Sheet3!$A$2:$A$392,Sheet3!$D$2:$D$392,"none", 1,1), $AF$2)</f>
        <v>0.8</v>
      </c>
    </row>
    <row r="310" spans="1:27">
      <c r="A310">
        <v>1402</v>
      </c>
      <c r="B310" t="s">
        <v>1703</v>
      </c>
      <c r="C310" t="s">
        <v>12</v>
      </c>
      <c r="D310">
        <v>10</v>
      </c>
      <c r="E310">
        <v>17</v>
      </c>
      <c r="F310">
        <v>5.7792565751999998</v>
      </c>
      <c r="G310">
        <v>42</v>
      </c>
      <c r="H310">
        <v>54</v>
      </c>
      <c r="I310">
        <v>51.889698684000003</v>
      </c>
      <c r="J310">
        <f>(D310+E310/60+F310/3600)*15</f>
        <v>154.27408023573</v>
      </c>
      <c r="K310">
        <f>IF(G310&lt;0, G310-H310/60-I310/3600, G310+H310/60+I310/3600)</f>
        <v>42.914413805190001</v>
      </c>
      <c r="L310">
        <v>-152.97399999999999</v>
      </c>
      <c r="M310">
        <v>-49.462000000000003</v>
      </c>
      <c r="N310">
        <v>14.46</v>
      </c>
      <c r="O310">
        <v>3.54</v>
      </c>
      <c r="P310">
        <v>3.48</v>
      </c>
      <c r="Q310">
        <v>3.45</v>
      </c>
      <c r="R310">
        <v>3.37</v>
      </c>
      <c r="S310">
        <v>3.4460000000000002</v>
      </c>
      <c r="T310">
        <v>3.38</v>
      </c>
      <c r="U310" t="s">
        <v>9887</v>
      </c>
      <c r="V310" t="str">
        <f>LEFT($U310,2)</f>
        <v>A1</v>
      </c>
      <c r="W310" s="3">
        <f>_xlfn.XLOOKUP(V310,$AC$2:$AC$43,$AD$2:$AD$43,"none")</f>
        <v>0.02</v>
      </c>
      <c r="X310" s="3">
        <f>IF(ISNUMBER($W310), 4600 * (1 / (0.92 * $W310 + 1.7) + 1 / (0.92 * $W310 + 0.62)),"none")</f>
        <v>9882.4225367888994</v>
      </c>
      <c r="Y310" s="8">
        <f>IF(ISNUMBER($X310), _xlfn.XLOOKUP($X310,Sheet3!$A$2:$A$392,Sheet3!$B$2:$B$392,"none", 1,1), $AF$2)</f>
        <v>0.63239999999999996</v>
      </c>
      <c r="Z310" s="8">
        <f>IF(ISNUMBER($X310), _xlfn.XLOOKUP($X310,Sheet3!$A$2:$A$392,Sheet3!$C$2:$C$392,"none", 1,1), $AF$2)</f>
        <v>0.70809999999999995</v>
      </c>
      <c r="AA310" s="8">
        <f>IF(ISNUMBER($X310), _xlfn.XLOOKUP($X310,Sheet3!$A$2:$A$392,Sheet3!$D$2:$D$392,"none", 1,1), $AF$2)</f>
        <v>1</v>
      </c>
    </row>
    <row r="311" spans="1:27">
      <c r="A311">
        <v>3594</v>
      </c>
      <c r="B311" t="s">
        <v>3897</v>
      </c>
      <c r="C311" t="s">
        <v>40</v>
      </c>
      <c r="D311">
        <v>1</v>
      </c>
      <c r="E311">
        <v>8</v>
      </c>
      <c r="F311">
        <v>35.391482699999997</v>
      </c>
      <c r="G311">
        <v>-10</v>
      </c>
      <c r="H311">
        <v>10</v>
      </c>
      <c r="I311">
        <v>56.156955000000004</v>
      </c>
      <c r="J311">
        <f>(D311+E311/60+F311/3600)*15</f>
        <v>17.147464511249996</v>
      </c>
      <c r="K311">
        <f>IF(G311&lt;0, G311-H311/60-I311/3600, G311+H311/60+I311/3600)</f>
        <v>-10.182265820833333</v>
      </c>
      <c r="L311">
        <v>215.61</v>
      </c>
      <c r="M311">
        <v>-139.02000000000001</v>
      </c>
      <c r="N311">
        <v>26.32</v>
      </c>
      <c r="O311">
        <v>5.8</v>
      </c>
      <c r="P311">
        <v>4.6100000000000003</v>
      </c>
      <c r="Q311">
        <v>3.45</v>
      </c>
      <c r="R311">
        <v>2.61</v>
      </c>
      <c r="S311">
        <v>3.0390000000000001</v>
      </c>
      <c r="T311">
        <v>2.0299999999999998</v>
      </c>
      <c r="U311" t="s">
        <v>9999</v>
      </c>
      <c r="V311" t="str">
        <f>LEFT($U311,2)</f>
        <v>K2</v>
      </c>
      <c r="W311" s="3">
        <f>_xlfn.XLOOKUP(V311,$AC$2:$AC$43,$AD$2:$AD$43,"none")</f>
        <v>0.92</v>
      </c>
      <c r="X311" s="3">
        <f>IF(ISNUMBER($W311), 4600 * (1 / (0.92 * $W311 + 1.7) + 1 / (0.92 * $W311 + 0.62)),"none")</f>
        <v>4943.4058698702656</v>
      </c>
      <c r="Y311" s="8">
        <f>IF(ISNUMBER($X311), _xlfn.XLOOKUP($X311,Sheet3!$A$2:$A$392,Sheet3!$B$2:$B$392,"none", 1,1), $AF$2)</f>
        <v>1</v>
      </c>
      <c r="Z311" s="8">
        <f>IF(ISNUMBER($X311), _xlfn.XLOOKUP($X311,Sheet3!$A$2:$A$392,Sheet3!$C$2:$C$392,"none", 1,1), $AF$2)</f>
        <v>0.79920000000000002</v>
      </c>
      <c r="AA311" s="8">
        <f>IF(ISNUMBER($X311), _xlfn.XLOOKUP($X311,Sheet3!$A$2:$A$392,Sheet3!$D$2:$D$392,"none", 1,1), $AF$2)</f>
        <v>0.60450000000000004</v>
      </c>
    </row>
    <row r="312" spans="1:27">
      <c r="A312">
        <v>7304</v>
      </c>
      <c r="B312" t="s">
        <v>7607</v>
      </c>
      <c r="C312" t="s">
        <v>297</v>
      </c>
      <c r="D312">
        <v>9</v>
      </c>
      <c r="E312">
        <v>56</v>
      </c>
      <c r="F312">
        <v>51.741674199999999</v>
      </c>
      <c r="G312">
        <v>-54</v>
      </c>
      <c r="H312">
        <v>34</v>
      </c>
      <c r="I312">
        <v>4.0390430000000004</v>
      </c>
      <c r="J312">
        <f>(D312+E312/60+F312/3600)*15</f>
        <v>149.21559030916666</v>
      </c>
      <c r="K312">
        <f>IF(G312&lt;0, G312-H312/60-I312/3600, G312+H312/60+I312/3600)</f>
        <v>-54.567788623055556</v>
      </c>
      <c r="L312">
        <v>-13.08</v>
      </c>
      <c r="M312">
        <v>3.55</v>
      </c>
      <c r="N312">
        <v>2.0499999999999998</v>
      </c>
      <c r="O312">
        <v>2.81</v>
      </c>
      <c r="P312">
        <v>3.35</v>
      </c>
      <c r="Q312">
        <v>3.45</v>
      </c>
      <c r="R312">
        <v>3.51</v>
      </c>
      <c r="S312">
        <v>3.415</v>
      </c>
      <c r="T312">
        <v>3.59</v>
      </c>
      <c r="U312" t="s">
        <v>11266</v>
      </c>
      <c r="V312" t="str">
        <f>LEFT($U312,2)</f>
        <v>B5</v>
      </c>
      <c r="W312" s="3">
        <f>_xlfn.XLOOKUP(V312,$AC$2:$AC$43,$AD$2:$AD$43,"none")</f>
        <v>-0.16</v>
      </c>
      <c r="X312" s="3">
        <f>IF(ISNUMBER($W312), 4600 * (1 / (0.92 * $W312 + 1.7) + 1 / (0.92 * $W312 + 0.62)),"none")</f>
        <v>12691.662939978085</v>
      </c>
      <c r="Y312" s="8">
        <f>IF(ISNUMBER($X312), _xlfn.XLOOKUP($X312,Sheet3!$A$2:$A$392,Sheet3!$B$2:$B$392,"none", 1,1), $AF$2)</f>
        <v>0.52290000000000003</v>
      </c>
      <c r="Z312" s="8">
        <f>IF(ISNUMBER($X312), _xlfn.XLOOKUP($X312,Sheet3!$A$2:$A$392,Sheet3!$C$2:$C$392,"none", 1,1), $AF$2)</f>
        <v>0.62250000000000005</v>
      </c>
      <c r="AA312" s="8">
        <f>IF(ISNUMBER($X312), _xlfn.XLOOKUP($X312,Sheet3!$A$2:$A$392,Sheet3!$D$2:$D$392,"none", 1,1), $AF$2)</f>
        <v>1</v>
      </c>
    </row>
    <row r="313" spans="1:27">
      <c r="A313">
        <v>8594</v>
      </c>
      <c r="B313" t="s">
        <v>8897</v>
      </c>
      <c r="C313" t="s">
        <v>12</v>
      </c>
      <c r="D313">
        <v>18</v>
      </c>
      <c r="E313">
        <v>26</v>
      </c>
      <c r="F313">
        <v>58.416040299999999</v>
      </c>
      <c r="G313">
        <v>-45</v>
      </c>
      <c r="H313">
        <v>58</v>
      </c>
      <c r="I313">
        <v>6.4497650000000002</v>
      </c>
      <c r="J313">
        <f>(D313+E313/60+F313/3600)*15</f>
        <v>276.74340016791672</v>
      </c>
      <c r="K313">
        <f>IF(G313&lt;0, G313-H313/60-I313/3600, G313+H313/60+I313/3600)</f>
        <v>-45.968458268055556</v>
      </c>
      <c r="L313">
        <v>-16.95</v>
      </c>
      <c r="M313">
        <v>-53.09</v>
      </c>
      <c r="N313">
        <v>11.74</v>
      </c>
      <c r="O313">
        <v>2.7</v>
      </c>
      <c r="P313">
        <v>3.2989999999999999</v>
      </c>
      <c r="Q313">
        <v>3.4630000000000001</v>
      </c>
      <c r="R313" t="s">
        <v>9341</v>
      </c>
      <c r="S313">
        <v>3.4969999999999999</v>
      </c>
      <c r="T313" t="s">
        <v>9341</v>
      </c>
      <c r="U313" t="s">
        <v>9364</v>
      </c>
      <c r="V313" t="str">
        <f>LEFT($U313,2)</f>
        <v>B3</v>
      </c>
      <c r="W313" s="3">
        <f>_xlfn.XLOOKUP(V313,$AC$2:$AC$43,$AD$2:$AD$43,"none")</f>
        <v>-0.2</v>
      </c>
      <c r="X313" s="3">
        <f>IF(ISNUMBER($W313), 4600 * (1 / (0.92 * $W313 + 1.7) + 1 / (0.92 * $W313 + 0.62)),"none")</f>
        <v>13584.75950715306</v>
      </c>
      <c r="Y313" s="8">
        <f>IF(ISNUMBER($X313), _xlfn.XLOOKUP($X313,Sheet3!$A$2:$A$392,Sheet3!$B$2:$B$392,"none", 1,1), $AF$2)</f>
        <v>0.50129999999999997</v>
      </c>
      <c r="Z313" s="8">
        <f>IF(ISNUMBER($X313), _xlfn.XLOOKUP($X313,Sheet3!$A$2:$A$392,Sheet3!$C$2:$C$392,"none", 1,1), $AF$2)</f>
        <v>0.60470000000000002</v>
      </c>
      <c r="AA313" s="8">
        <f>IF(ISNUMBER($X313), _xlfn.XLOOKUP($X313,Sheet3!$A$2:$A$392,Sheet3!$D$2:$D$392,"none", 1,1), $AF$2)</f>
        <v>1</v>
      </c>
    </row>
    <row r="314" spans="1:27">
      <c r="A314">
        <v>8030</v>
      </c>
      <c r="B314" t="s">
        <v>8333</v>
      </c>
      <c r="C314" t="s">
        <v>16</v>
      </c>
      <c r="D314">
        <v>22</v>
      </c>
      <c r="E314">
        <v>48</v>
      </c>
      <c r="F314">
        <v>33.298061512799997</v>
      </c>
      <c r="G314">
        <v>-51</v>
      </c>
      <c r="H314">
        <v>19</v>
      </c>
      <c r="I314">
        <v>0.71332327200000001</v>
      </c>
      <c r="J314">
        <f>(D314+E314/60+F314/3600)*15</f>
        <v>342.13874192296998</v>
      </c>
      <c r="K314">
        <f>IF(G314&lt;0, G314-H314/60-I314/3600, G314+H314/60+I314/3600)</f>
        <v>-51.31686481202</v>
      </c>
      <c r="L314">
        <v>107.19499999999999</v>
      </c>
      <c r="M314">
        <v>-62.575000000000003</v>
      </c>
      <c r="N314">
        <v>25.79</v>
      </c>
      <c r="O314" t="s">
        <v>9341</v>
      </c>
      <c r="P314">
        <v>3.556</v>
      </c>
      <c r="Q314">
        <v>3.4660000000000002</v>
      </c>
      <c r="R314" t="s">
        <v>9341</v>
      </c>
      <c r="S314">
        <v>3.4870000000000001</v>
      </c>
      <c r="T314" t="s">
        <v>9341</v>
      </c>
      <c r="U314" t="s">
        <v>9710</v>
      </c>
      <c r="V314" t="str">
        <f>LEFT($U314,2)</f>
        <v>A2</v>
      </c>
      <c r="W314" s="3">
        <f>_xlfn.XLOOKUP(V314,$AC$2:$AC$43,$AD$2:$AD$43,"none")</f>
        <v>0.05</v>
      </c>
      <c r="X314" s="3">
        <f>IF(ISNUMBER($W314), 4600 * (1 / (0.92 * $W314 + 1.7) + 1 / (0.92 * $W314 + 0.62)),"none")</f>
        <v>9541.5002631497482</v>
      </c>
      <c r="Y314" s="8">
        <f>IF(ISNUMBER($X314), _xlfn.XLOOKUP($X314,Sheet3!$A$2:$A$392,Sheet3!$B$2:$B$392,"none", 1,1), $AF$2)</f>
        <v>0.65039999999999998</v>
      </c>
      <c r="Z314" s="8">
        <f>IF(ISNUMBER($X314), _xlfn.XLOOKUP($X314,Sheet3!$A$2:$A$392,Sheet3!$C$2:$C$392,"none", 1,1), $AF$2)</f>
        <v>0.72150000000000003</v>
      </c>
      <c r="AA314" s="8">
        <f>IF(ISNUMBER($X314), _xlfn.XLOOKUP($X314,Sheet3!$A$2:$A$392,Sheet3!$D$2:$D$392,"none", 1,1), $AF$2)</f>
        <v>1</v>
      </c>
    </row>
    <row r="315" spans="1:27">
      <c r="A315">
        <v>2046</v>
      </c>
      <c r="B315" t="s">
        <v>2347</v>
      </c>
      <c r="C315" t="s">
        <v>26</v>
      </c>
      <c r="D315">
        <v>5</v>
      </c>
      <c r="E315">
        <v>35</v>
      </c>
      <c r="F315">
        <v>8.2760807112000006</v>
      </c>
      <c r="G315">
        <v>9</v>
      </c>
      <c r="H315">
        <v>56</v>
      </c>
      <c r="I315">
        <v>2.9913263159999999</v>
      </c>
      <c r="J315">
        <f>(D315+E315/60+F315/3600)*15</f>
        <v>83.784483669629992</v>
      </c>
      <c r="K315">
        <f>IF(G315&lt;0, G315-H315/60-I315/3600, G315+H315/60+I315/3600)</f>
        <v>9.93416425731</v>
      </c>
      <c r="L315">
        <v>2.8959999999999999</v>
      </c>
      <c r="M315">
        <v>-3.1829999999999998</v>
      </c>
      <c r="N315">
        <v>2.59</v>
      </c>
      <c r="O315">
        <v>2.17</v>
      </c>
      <c r="P315">
        <v>3.48</v>
      </c>
      <c r="Q315">
        <v>3.47</v>
      </c>
      <c r="R315" t="s">
        <v>9341</v>
      </c>
      <c r="S315">
        <v>3.528</v>
      </c>
      <c r="T315" t="s">
        <v>9341</v>
      </c>
      <c r="U315" t="s">
        <v>10089</v>
      </c>
      <c r="V315" t="str">
        <f>LEFT($U315,2)</f>
        <v>O8</v>
      </c>
      <c r="W315" s="3" t="str">
        <f>_xlfn.XLOOKUP(V315,$AC$2:$AC$43,$AD$2:$AD$43,"none")</f>
        <v>none</v>
      </c>
      <c r="X315" s="3" t="str">
        <f>IF(ISNUMBER($W315), 4600 * (1 / (0.92 * $W315 + 1.7) + 1 / (0.92 * $W315 + 0.62)),"none")</f>
        <v>none</v>
      </c>
      <c r="Y315" s="8">
        <f>IF(ISNUMBER($X315), _xlfn.XLOOKUP($X315,Sheet3!$A$2:$A$392,Sheet3!$B$2:$B$392,"none", 1,1), $AF$2)</f>
        <v>0.8</v>
      </c>
      <c r="Z315" s="8">
        <f>IF(ISNUMBER($X315), _xlfn.XLOOKUP($X315,Sheet3!$A$2:$A$392,Sheet3!$C$2:$C$392,"none", 1,1), $AF$2)</f>
        <v>0.8</v>
      </c>
      <c r="AA315" s="8">
        <f>IF(ISNUMBER($X315), _xlfn.XLOOKUP($X315,Sheet3!$A$2:$A$392,Sheet3!$D$2:$D$392,"none", 1,1), $AF$2)</f>
        <v>0.8</v>
      </c>
    </row>
    <row r="316" spans="1:27">
      <c r="A316">
        <v>2631</v>
      </c>
      <c r="B316" t="s">
        <v>2933</v>
      </c>
      <c r="C316" t="s">
        <v>19</v>
      </c>
      <c r="D316">
        <v>7</v>
      </c>
      <c r="E316">
        <v>1</v>
      </c>
      <c r="F316">
        <v>43.147784600000001</v>
      </c>
      <c r="G316">
        <v>-27</v>
      </c>
      <c r="H316">
        <v>56</v>
      </c>
      <c r="I316">
        <v>5.3897740000000001</v>
      </c>
      <c r="J316">
        <f>(D316+E316/60+F316/3600)*15</f>
        <v>105.42978243583333</v>
      </c>
      <c r="K316">
        <f>IF(G316&lt;0, G316-H316/60-I316/3600, G316+H316/60+I316/3600)</f>
        <v>-27.934830492777778</v>
      </c>
      <c r="L316">
        <v>-5.98</v>
      </c>
      <c r="M316">
        <v>4.59</v>
      </c>
      <c r="N316">
        <v>2.91</v>
      </c>
      <c r="O316">
        <v>7.08</v>
      </c>
      <c r="P316">
        <v>5.2</v>
      </c>
      <c r="Q316">
        <v>3.47</v>
      </c>
      <c r="R316">
        <v>2.15</v>
      </c>
      <c r="S316">
        <v>2.5830000000000002</v>
      </c>
      <c r="T316">
        <v>1.1499999999999999</v>
      </c>
      <c r="U316" t="s">
        <v>9438</v>
      </c>
      <c r="V316" t="str">
        <f>LEFT($U316,2)</f>
        <v>K5</v>
      </c>
      <c r="W316" s="3">
        <f>_xlfn.XLOOKUP(V316,$AC$2:$AC$43,$AD$2:$AD$43,"none")</f>
        <v>1.1499999999999999</v>
      </c>
      <c r="X316" s="3">
        <f>IF(ISNUMBER($W316), 4600 * (1 / (0.92 * $W316 + 1.7) + 1 / (0.92 * $W316 + 0.62)),"none")</f>
        <v>4409.2340323652679</v>
      </c>
      <c r="Y316" s="8">
        <f>IF(ISNUMBER($X316), _xlfn.XLOOKUP($X316,Sheet3!$A$2:$A$392,Sheet3!$B$2:$B$392,"none", 1,1), $AF$2)</f>
        <v>1</v>
      </c>
      <c r="Z316" s="8">
        <f>IF(ISNUMBER($X316), _xlfn.XLOOKUP($X316,Sheet3!$A$2:$A$392,Sheet3!$C$2:$C$392,"none", 1,1), $AF$2)</f>
        <v>0.73599999999999999</v>
      </c>
      <c r="AA316" s="8">
        <f>IF(ISNUMBER($X316), _xlfn.XLOOKUP($X316,Sheet3!$A$2:$A$392,Sheet3!$D$2:$D$392,"none", 1,1), $AF$2)</f>
        <v>0.4803</v>
      </c>
    </row>
    <row r="317" spans="1:27">
      <c r="A317">
        <v>3777</v>
      </c>
      <c r="B317" t="s">
        <v>4080</v>
      </c>
      <c r="C317" t="s">
        <v>313</v>
      </c>
      <c r="D317">
        <v>2</v>
      </c>
      <c r="E317">
        <v>43</v>
      </c>
      <c r="F317">
        <v>18.039100000000001</v>
      </c>
      <c r="G317">
        <v>3</v>
      </c>
      <c r="H317">
        <v>14</v>
      </c>
      <c r="I317">
        <v>8.9390000000000001</v>
      </c>
      <c r="J317">
        <f>(D317+E317/60+F317/3600)*15</f>
        <v>40.82516291666667</v>
      </c>
      <c r="K317">
        <f>IF(G317&lt;0, G317-H317/60-I317/3600, G317+H317/60+I317/3600)</f>
        <v>3.2358163888888889</v>
      </c>
      <c r="L317">
        <v>-146.1</v>
      </c>
      <c r="M317">
        <v>-146.12</v>
      </c>
      <c r="N317">
        <v>40.97</v>
      </c>
      <c r="O317">
        <v>3.63</v>
      </c>
      <c r="P317">
        <v>3.56</v>
      </c>
      <c r="Q317">
        <v>3.47</v>
      </c>
      <c r="R317">
        <v>3.36</v>
      </c>
      <c r="S317" t="s">
        <v>9341</v>
      </c>
      <c r="T317">
        <v>3.32</v>
      </c>
      <c r="U317" t="s">
        <v>10539</v>
      </c>
      <c r="V317" t="str">
        <f>LEFT($U317,2)</f>
        <v>A2</v>
      </c>
      <c r="W317" s="3">
        <f>_xlfn.XLOOKUP(V317,$AC$2:$AC$43,$AD$2:$AD$43,"none")</f>
        <v>0.05</v>
      </c>
      <c r="X317" s="3">
        <f>IF(ISNUMBER($W317), 4600 * (1 / (0.92 * $W317 + 1.7) + 1 / (0.92 * $W317 + 0.62)),"none")</f>
        <v>9541.5002631497482</v>
      </c>
      <c r="Y317" s="8">
        <f>IF(ISNUMBER($X317), _xlfn.XLOOKUP($X317,Sheet3!$A$2:$A$392,Sheet3!$B$2:$B$392,"none", 1,1), $AF$2)</f>
        <v>0.65039999999999998</v>
      </c>
      <c r="Z317" s="8">
        <f>IF(ISNUMBER($X317), _xlfn.XLOOKUP($X317,Sheet3!$A$2:$A$392,Sheet3!$C$2:$C$392,"none", 1,1), $AF$2)</f>
        <v>0.72150000000000003</v>
      </c>
      <c r="AA317" s="8">
        <f>IF(ISNUMBER($X317), _xlfn.XLOOKUP($X317,Sheet3!$A$2:$A$392,Sheet3!$D$2:$D$392,"none", 1,1), $AF$2)</f>
        <v>1</v>
      </c>
    </row>
    <row r="318" spans="1:27">
      <c r="A318">
        <v>6425</v>
      </c>
      <c r="B318" t="s">
        <v>6728</v>
      </c>
      <c r="C318" t="s">
        <v>12</v>
      </c>
      <c r="D318">
        <v>19</v>
      </c>
      <c r="E318">
        <v>58</v>
      </c>
      <c r="F318">
        <v>45.4286265</v>
      </c>
      <c r="G318">
        <v>19</v>
      </c>
      <c r="H318">
        <v>29</v>
      </c>
      <c r="I318">
        <v>31.728079000000001</v>
      </c>
      <c r="J318">
        <f>(D318+E318/60+F318/3600)*15</f>
        <v>299.68928594374995</v>
      </c>
      <c r="K318">
        <f>IF(G318&lt;0, G318-H318/60-I318/3600, G318+H318/60+I318/3600)</f>
        <v>19.492146688611111</v>
      </c>
      <c r="L318">
        <v>66.209999999999994</v>
      </c>
      <c r="M318">
        <v>22.22</v>
      </c>
      <c r="N318">
        <v>12.62</v>
      </c>
      <c r="O318">
        <v>6.97</v>
      </c>
      <c r="P318">
        <v>5.04</v>
      </c>
      <c r="Q318">
        <v>3.47</v>
      </c>
      <c r="R318">
        <v>2.27</v>
      </c>
      <c r="S318">
        <v>2.7450000000000001</v>
      </c>
      <c r="T318">
        <v>1.35</v>
      </c>
      <c r="U318" t="s">
        <v>11108</v>
      </c>
      <c r="V318" t="str">
        <f>LEFT($U318,2)</f>
        <v>M0</v>
      </c>
      <c r="W318" s="3">
        <f>_xlfn.XLOOKUP(V318,$AC$2:$AC$43,$AD$2:$AD$43,"none")</f>
        <v>1.37</v>
      </c>
      <c r="X318" s="3">
        <f>IF(ISNUMBER($W318), 4600 * (1 / (0.92 * $W318 + 1.7) + 1 / (0.92 * $W318 + 0.62)),"none")</f>
        <v>4000.1320989497008</v>
      </c>
      <c r="Y318" s="8">
        <f>IF(ISNUMBER($X318), _xlfn.XLOOKUP($X318,Sheet3!$A$2:$A$392,Sheet3!$B$2:$B$392,"none", 1,1), $AF$2)</f>
        <v>1</v>
      </c>
      <c r="Z318" s="8">
        <f>IF(ISNUMBER($X318), _xlfn.XLOOKUP($X318,Sheet3!$A$2:$A$392,Sheet3!$C$2:$C$392,"none", 1,1), $AF$2)</f>
        <v>0.67889999999999995</v>
      </c>
      <c r="AA318" s="8">
        <f>IF(ISNUMBER($X318), _xlfn.XLOOKUP($X318,Sheet3!$A$2:$A$392,Sheet3!$D$2:$D$392,"none", 1,1), $AF$2)</f>
        <v>0.38229999999999997</v>
      </c>
    </row>
    <row r="319" spans="1:27">
      <c r="A319">
        <v>4025</v>
      </c>
      <c r="B319" t="s">
        <v>4328</v>
      </c>
      <c r="C319" t="s">
        <v>12</v>
      </c>
      <c r="D319">
        <v>22</v>
      </c>
      <c r="E319">
        <v>50</v>
      </c>
      <c r="F319">
        <v>0.19315060000000001</v>
      </c>
      <c r="G319">
        <v>24</v>
      </c>
      <c r="H319">
        <v>36</v>
      </c>
      <c r="I319">
        <v>5.6983800000000002</v>
      </c>
      <c r="J319">
        <f>(D319+E319/60+F319/3600)*15</f>
        <v>342.50080479416664</v>
      </c>
      <c r="K319">
        <f>IF(G319&lt;0, G319-H319/60-I319/3600, G319+H319/60+I319/3600)</f>
        <v>24.601582883333336</v>
      </c>
      <c r="L319">
        <v>144.69999999999999</v>
      </c>
      <c r="M319">
        <v>-41.87</v>
      </c>
      <c r="N319">
        <v>30.74</v>
      </c>
      <c r="O319">
        <v>5.0999999999999996</v>
      </c>
      <c r="P319">
        <v>4.42</v>
      </c>
      <c r="Q319">
        <v>3.48</v>
      </c>
      <c r="R319">
        <v>2.8</v>
      </c>
      <c r="S319">
        <v>3.1509999999999998</v>
      </c>
      <c r="T319">
        <v>2.33</v>
      </c>
      <c r="U319" t="s">
        <v>10005</v>
      </c>
      <c r="V319" t="str">
        <f>LEFT($U319,2)</f>
        <v>G8</v>
      </c>
      <c r="W319" s="3">
        <f>_xlfn.XLOOKUP(V319,$AC$2:$AC$43,$AD$2:$AD$43,"none")</f>
        <v>0.74</v>
      </c>
      <c r="X319" s="3">
        <f>IF(ISNUMBER($W319), 4600 * (1 / (0.92 * $W319 + 1.7) + 1 / (0.92 * $W319 + 0.62)),"none")</f>
        <v>5468.4090187676065</v>
      </c>
      <c r="Y319" s="8">
        <f>IF(ISNUMBER($X319), _xlfn.XLOOKUP($X319,Sheet3!$A$2:$A$392,Sheet3!$B$2:$B$392,"none", 1,1), $AF$2)</f>
        <v>1</v>
      </c>
      <c r="Z319" s="8">
        <f>IF(ISNUMBER($X319), _xlfn.XLOOKUP($X319,Sheet3!$A$2:$A$392,Sheet3!$C$2:$C$392,"none", 1,1), $AF$2)</f>
        <v>0.85409999999999997</v>
      </c>
      <c r="AA319" s="8">
        <f>IF(ISNUMBER($X319), _xlfn.XLOOKUP($X319,Sheet3!$A$2:$A$392,Sheet3!$D$2:$D$392,"none", 1,1), $AF$2)</f>
        <v>0.72770000000000001</v>
      </c>
    </row>
    <row r="320" spans="1:27">
      <c r="A320">
        <v>8566</v>
      </c>
      <c r="B320" t="s">
        <v>8869</v>
      </c>
      <c r="C320" t="s">
        <v>16</v>
      </c>
      <c r="D320">
        <v>15</v>
      </c>
      <c r="E320">
        <v>35</v>
      </c>
      <c r="F320">
        <v>8.4387910000000002</v>
      </c>
      <c r="G320">
        <v>-41</v>
      </c>
      <c r="H320">
        <v>10</v>
      </c>
      <c r="I320">
        <v>0.45101999999999998</v>
      </c>
      <c r="J320">
        <f>(D320+E320/60+F320/3600)*15</f>
        <v>233.78516162916665</v>
      </c>
      <c r="K320">
        <f>IF(G320&lt;0, G320-H320/60-I320/3600, G320+H320/60+I320/3600)</f>
        <v>-41.166791949999997</v>
      </c>
      <c r="L320">
        <v>-28.2</v>
      </c>
      <c r="M320">
        <v>-42</v>
      </c>
      <c r="N320" t="s">
        <v>9341</v>
      </c>
      <c r="O320" t="s">
        <v>9341</v>
      </c>
      <c r="P320">
        <v>3.3</v>
      </c>
      <c r="Q320">
        <v>3.48</v>
      </c>
      <c r="R320" t="s">
        <v>9341</v>
      </c>
      <c r="S320" t="s">
        <v>9341</v>
      </c>
      <c r="T320" t="s">
        <v>9341</v>
      </c>
      <c r="U320" t="s">
        <v>9341</v>
      </c>
      <c r="V320" t="str">
        <f>LEFT($U320,2)</f>
        <v>~</v>
      </c>
      <c r="W320" s="3" t="str">
        <f>_xlfn.XLOOKUP(V320,$AC$2:$AC$43,$AD$2:$AD$43,"none")</f>
        <v>none</v>
      </c>
      <c r="X320" s="3" t="str">
        <f>IF(ISNUMBER($W320), 4600 * (1 / (0.92 * $W320 + 1.7) + 1 / (0.92 * $W320 + 0.62)),"none")</f>
        <v>none</v>
      </c>
      <c r="Y320" s="8">
        <f>IF(ISNUMBER($X320), _xlfn.XLOOKUP($X320,Sheet3!$A$2:$A$392,Sheet3!$B$2:$B$392,"none", 1,1), $AF$2)</f>
        <v>0.8</v>
      </c>
      <c r="Z320" s="8">
        <f>IF(ISNUMBER($X320), _xlfn.XLOOKUP($X320,Sheet3!$A$2:$A$392,Sheet3!$C$2:$C$392,"none", 1,1), $AF$2)</f>
        <v>0.8</v>
      </c>
      <c r="AA320" s="8">
        <f>IF(ISNUMBER($X320), _xlfn.XLOOKUP($X320,Sheet3!$A$2:$A$392,Sheet3!$D$2:$D$392,"none", 1,1), $AF$2)</f>
        <v>0.8</v>
      </c>
    </row>
    <row r="321" spans="1:27">
      <c r="A321">
        <v>4653</v>
      </c>
      <c r="B321" t="s">
        <v>4956</v>
      </c>
      <c r="C321" t="s">
        <v>297</v>
      </c>
      <c r="D321">
        <v>11</v>
      </c>
      <c r="E321">
        <v>18</v>
      </c>
      <c r="F321">
        <v>28.736642400000001</v>
      </c>
      <c r="G321">
        <v>33</v>
      </c>
      <c r="H321">
        <v>5</v>
      </c>
      <c r="I321">
        <v>39.510697</v>
      </c>
      <c r="J321">
        <f>(D321+E321/60+F321/3600)*15</f>
        <v>169.61973601</v>
      </c>
      <c r="K321">
        <f>IF(G321&lt;0, G321-H321/60-I321/3600, G321+H321/60+I321/3600)</f>
        <v>33.094308526944445</v>
      </c>
      <c r="L321">
        <v>-26.84</v>
      </c>
      <c r="M321">
        <v>28.69</v>
      </c>
      <c r="N321">
        <v>8.17</v>
      </c>
      <c r="O321">
        <v>6.44</v>
      </c>
      <c r="P321">
        <v>4.8899999999999997</v>
      </c>
      <c r="Q321">
        <v>3.49</v>
      </c>
      <c r="R321">
        <v>2.4300000000000002</v>
      </c>
      <c r="S321">
        <v>2.972</v>
      </c>
      <c r="T321">
        <v>1.73</v>
      </c>
      <c r="U321" t="s">
        <v>10723</v>
      </c>
      <c r="V321" t="str">
        <f>LEFT($U321,2)</f>
        <v>K3</v>
      </c>
      <c r="W321" s="3">
        <f>_xlfn.XLOOKUP(V321,$AC$2:$AC$43,$AD$2:$AD$43,"none")</f>
        <v>0.95</v>
      </c>
      <c r="X321" s="3">
        <f>IF(ISNUMBER($W321), 4600 * (1 / (0.92 * $W321 + 1.7) + 1 / (0.92 * $W321 + 0.62)),"none")</f>
        <v>4866.084384156673</v>
      </c>
      <c r="Y321" s="8">
        <f>IF(ISNUMBER($X321), _xlfn.XLOOKUP($X321,Sheet3!$A$2:$A$392,Sheet3!$B$2:$B$392,"none", 1,1), $AF$2)</f>
        <v>1</v>
      </c>
      <c r="Z321" s="8">
        <f>IF(ISNUMBER($X321), _xlfn.XLOOKUP($X321,Sheet3!$A$2:$A$392,Sheet3!$C$2:$C$392,"none", 1,1), $AF$2)</f>
        <v>0.78720000000000001</v>
      </c>
      <c r="AA321" s="8">
        <f>IF(ISNUMBER($X321), _xlfn.XLOOKUP($X321,Sheet3!$A$2:$A$392,Sheet3!$D$2:$D$392,"none", 1,1), $AF$2)</f>
        <v>0.57969999999999999</v>
      </c>
    </row>
    <row r="322" spans="1:27">
      <c r="A322">
        <v>4896</v>
      </c>
      <c r="B322" t="s">
        <v>5199</v>
      </c>
      <c r="C322" t="s">
        <v>31</v>
      </c>
      <c r="D322">
        <v>12</v>
      </c>
      <c r="E322">
        <v>41</v>
      </c>
      <c r="F322">
        <v>39.542584476999998</v>
      </c>
      <c r="G322">
        <v>-1</v>
      </c>
      <c r="H322">
        <v>26</v>
      </c>
      <c r="I322">
        <v>57.847656958999998</v>
      </c>
      <c r="J322">
        <f>(D322+E322/60+F322/3600)*15</f>
        <v>190.41476076865416</v>
      </c>
      <c r="K322">
        <f>IF(G322&lt;0, G322-H322/60-I322/3600, G322+H322/60+I322/3600)</f>
        <v>-1.4494021269330555</v>
      </c>
      <c r="L322">
        <v>-534.31799999999998</v>
      </c>
      <c r="M322">
        <v>-64.27</v>
      </c>
      <c r="N322">
        <v>78.52</v>
      </c>
      <c r="O322" t="s">
        <v>9341</v>
      </c>
      <c r="P322">
        <v>3.85</v>
      </c>
      <c r="Q322">
        <v>3.49</v>
      </c>
      <c r="R322" t="s">
        <v>9341</v>
      </c>
      <c r="S322">
        <v>3.391</v>
      </c>
      <c r="T322" t="s">
        <v>9341</v>
      </c>
      <c r="U322" t="s">
        <v>10778</v>
      </c>
      <c r="V322" t="str">
        <f>LEFT($U322,2)</f>
        <v>F0</v>
      </c>
      <c r="W322" s="3">
        <f>_xlfn.XLOOKUP(V322,$AC$2:$AC$43,$AD$2:$AD$43,"none")</f>
        <v>0.32</v>
      </c>
      <c r="X322" s="3">
        <f>IF(ISNUMBER($W322), 4600 * (1 / (0.92 * $W322 + 1.7) + 1 / (0.92 * $W322 + 0.62)),"none")</f>
        <v>7337.0792549848238</v>
      </c>
      <c r="Y322" s="8">
        <f>IF(ISNUMBER($X322), _xlfn.XLOOKUP($X322,Sheet3!$A$2:$A$392,Sheet3!$B$2:$B$392,"none", 1,1), $AF$2)</f>
        <v>0.86680000000000001</v>
      </c>
      <c r="Z322" s="8">
        <f>IF(ISNUMBER($X322), _xlfn.XLOOKUP($X322,Sheet3!$A$2:$A$392,Sheet3!$C$2:$C$392,"none", 1,1), $AF$2)</f>
        <v>0.87180000000000002</v>
      </c>
      <c r="AA322" s="8">
        <f>IF(ISNUMBER($X322), _xlfn.XLOOKUP($X322,Sheet3!$A$2:$A$392,Sheet3!$D$2:$D$392,"none", 1,1), $AF$2)</f>
        <v>1</v>
      </c>
    </row>
    <row r="323" spans="1:27">
      <c r="A323">
        <v>6728</v>
      </c>
      <c r="B323" t="s">
        <v>7031</v>
      </c>
      <c r="C323" t="s">
        <v>12</v>
      </c>
      <c r="D323">
        <v>15</v>
      </c>
      <c r="E323">
        <v>15</v>
      </c>
      <c r="F323">
        <v>30.162951799999998</v>
      </c>
      <c r="G323">
        <v>33</v>
      </c>
      <c r="H323">
        <v>18</v>
      </c>
      <c r="I323">
        <v>53.392558000000001</v>
      </c>
      <c r="J323">
        <f>(D323+E323/60+F323/3600)*15</f>
        <v>228.87567896583334</v>
      </c>
      <c r="K323">
        <f>IF(G323&lt;0, G323-H323/60-I323/3600, G323+H323/60+I323/3600)</f>
        <v>33.314831266111106</v>
      </c>
      <c r="L323">
        <v>84.74</v>
      </c>
      <c r="M323">
        <v>-111.58</v>
      </c>
      <c r="N323">
        <v>26.78</v>
      </c>
      <c r="O323">
        <v>5.12</v>
      </c>
      <c r="P323">
        <v>4.4400000000000004</v>
      </c>
      <c r="Q323">
        <v>3.49</v>
      </c>
      <c r="R323">
        <v>2.76</v>
      </c>
      <c r="S323">
        <v>3.0529999999999999</v>
      </c>
      <c r="T323">
        <v>2.25</v>
      </c>
      <c r="U323" t="s">
        <v>9839</v>
      </c>
      <c r="V323" t="str">
        <f>LEFT($U323,2)</f>
        <v>G8</v>
      </c>
      <c r="W323" s="3">
        <f>_xlfn.XLOOKUP(V323,$AC$2:$AC$43,$AD$2:$AD$43,"none")</f>
        <v>0.74</v>
      </c>
      <c r="X323" s="3">
        <f>IF(ISNUMBER($W323), 4600 * (1 / (0.92 * $W323 + 1.7) + 1 / (0.92 * $W323 + 0.62)),"none")</f>
        <v>5468.4090187676065</v>
      </c>
      <c r="Y323" s="8">
        <f>IF(ISNUMBER($X323), _xlfn.XLOOKUP($X323,Sheet3!$A$2:$A$392,Sheet3!$B$2:$B$392,"none", 1,1), $AF$2)</f>
        <v>1</v>
      </c>
      <c r="Z323" s="8">
        <f>IF(ISNUMBER($X323), _xlfn.XLOOKUP($X323,Sheet3!$A$2:$A$392,Sheet3!$C$2:$C$392,"none", 1,1), $AF$2)</f>
        <v>0.85409999999999997</v>
      </c>
      <c r="AA323" s="8">
        <f>IF(ISNUMBER($X323), _xlfn.XLOOKUP($X323,Sheet3!$A$2:$A$392,Sheet3!$D$2:$D$392,"none", 1,1), $AF$2)</f>
        <v>0.72770000000000001</v>
      </c>
    </row>
    <row r="324" spans="1:27">
      <c r="A324">
        <v>3487</v>
      </c>
      <c r="B324" t="s">
        <v>3790</v>
      </c>
      <c r="C324" t="s">
        <v>12</v>
      </c>
      <c r="D324">
        <v>1</v>
      </c>
      <c r="E324">
        <v>44</v>
      </c>
      <c r="F324">
        <v>4.0831371921999997</v>
      </c>
      <c r="G324">
        <v>-15</v>
      </c>
      <c r="H324">
        <v>56</v>
      </c>
      <c r="I324">
        <v>14.927607676999999</v>
      </c>
      <c r="J324">
        <f>(D324+E324/60+F324/3600)*15</f>
        <v>26.017013071634167</v>
      </c>
      <c r="K324">
        <f>IF(G324&lt;0, G324-H324/60-I324/3600, G324+H324/60+I324/3600)</f>
        <v>-15.93747989102139</v>
      </c>
      <c r="L324">
        <v>-1721.7280000000001</v>
      </c>
      <c r="M324">
        <v>854.96299999999997</v>
      </c>
      <c r="N324">
        <v>273.81</v>
      </c>
      <c r="O324">
        <v>4.43</v>
      </c>
      <c r="P324">
        <v>4.22</v>
      </c>
      <c r="Q324">
        <v>3.5</v>
      </c>
      <c r="R324">
        <v>2.88</v>
      </c>
      <c r="S324">
        <v>3.3</v>
      </c>
      <c r="T324">
        <v>2.41</v>
      </c>
      <c r="U324" t="s">
        <v>10448</v>
      </c>
      <c r="V324" t="str">
        <f>LEFT($U324,2)</f>
        <v>G8</v>
      </c>
      <c r="W324" s="3">
        <f>_xlfn.XLOOKUP(V324,$AC$2:$AC$43,$AD$2:$AD$43,"none")</f>
        <v>0.74</v>
      </c>
      <c r="X324" s="3">
        <f>IF(ISNUMBER($W324), 4600 * (1 / (0.92 * $W324 + 1.7) + 1 / (0.92 * $W324 + 0.62)),"none")</f>
        <v>5468.4090187676065</v>
      </c>
      <c r="Y324" s="8">
        <f>IF(ISNUMBER($X324), _xlfn.XLOOKUP($X324,Sheet3!$A$2:$A$392,Sheet3!$B$2:$B$392,"none", 1,1), $AF$2)</f>
        <v>1</v>
      </c>
      <c r="Z324" s="8">
        <f>IF(ISNUMBER($X324), _xlfn.XLOOKUP($X324,Sheet3!$A$2:$A$392,Sheet3!$C$2:$C$392,"none", 1,1), $AF$2)</f>
        <v>0.85409999999999997</v>
      </c>
      <c r="AA324" s="8">
        <f>IF(ISNUMBER($X324), _xlfn.XLOOKUP($X324,Sheet3!$A$2:$A$392,Sheet3!$D$2:$D$392,"none", 1,1), $AF$2)</f>
        <v>0.72770000000000001</v>
      </c>
    </row>
    <row r="325" spans="1:27">
      <c r="A325">
        <v>6740</v>
      </c>
      <c r="B325" t="s">
        <v>7043</v>
      </c>
      <c r="C325" t="s">
        <v>12</v>
      </c>
      <c r="D325">
        <v>16</v>
      </c>
      <c r="E325">
        <v>42</v>
      </c>
      <c r="F325">
        <v>53.765094699999999</v>
      </c>
      <c r="G325">
        <v>38</v>
      </c>
      <c r="H325">
        <v>55</v>
      </c>
      <c r="I325">
        <v>20.112867999999999</v>
      </c>
      <c r="J325">
        <f>(D325+E325/60+F325/3600)*15</f>
        <v>250.72402122791667</v>
      </c>
      <c r="K325">
        <f>IF(G325&lt;0, G325-H325/60-I325/3600, G325+H325/60+I325/3600)</f>
        <v>38.92225357444444</v>
      </c>
      <c r="L325">
        <v>35.409999999999997</v>
      </c>
      <c r="M325">
        <v>-85.3</v>
      </c>
      <c r="N325">
        <v>30.02</v>
      </c>
      <c r="O325">
        <v>5.03</v>
      </c>
      <c r="P325">
        <v>4.42</v>
      </c>
      <c r="Q325">
        <v>3.5</v>
      </c>
      <c r="R325">
        <v>2.83</v>
      </c>
      <c r="S325">
        <v>3.1240000000000001</v>
      </c>
      <c r="T325">
        <v>2.35</v>
      </c>
      <c r="U325" t="s">
        <v>11151</v>
      </c>
      <c r="V325" t="str">
        <f>LEFT($U325,2)</f>
        <v>G7</v>
      </c>
      <c r="W325" s="3" t="str">
        <f>_xlfn.XLOOKUP(V325,$AC$2:$AC$43,$AD$2:$AD$43,"none")</f>
        <v>none</v>
      </c>
      <c r="X325" s="3" t="str">
        <f>IF(ISNUMBER($W325), 4600 * (1 / (0.92 * $W325 + 1.7) + 1 / (0.92 * $W325 + 0.62)),"none")</f>
        <v>none</v>
      </c>
      <c r="Y325" s="8">
        <f>IF(ISNUMBER($X325), _xlfn.XLOOKUP($X325,Sheet3!$A$2:$A$392,Sheet3!$B$2:$B$392,"none", 1,1), $AF$2)</f>
        <v>0.8</v>
      </c>
      <c r="Z325" s="8">
        <f>IF(ISNUMBER($X325), _xlfn.XLOOKUP($X325,Sheet3!$A$2:$A$392,Sheet3!$C$2:$C$392,"none", 1,1), $AF$2)</f>
        <v>0.8</v>
      </c>
      <c r="AA325" s="8">
        <f>IF(ISNUMBER($X325), _xlfn.XLOOKUP($X325,Sheet3!$A$2:$A$392,Sheet3!$D$2:$D$392,"none", 1,1), $AF$2)</f>
        <v>0.8</v>
      </c>
    </row>
    <row r="326" spans="1:27">
      <c r="A326">
        <v>5774</v>
      </c>
      <c r="B326" t="s">
        <v>6077</v>
      </c>
      <c r="C326" t="s">
        <v>297</v>
      </c>
      <c r="D326">
        <v>18</v>
      </c>
      <c r="E326">
        <v>57</v>
      </c>
      <c r="F326">
        <v>43.799082599999998</v>
      </c>
      <c r="G326">
        <v>-21</v>
      </c>
      <c r="H326">
        <v>6</v>
      </c>
      <c r="I326">
        <v>23.961268</v>
      </c>
      <c r="J326">
        <f>(D326+E326/60+F326/3600)*15</f>
        <v>284.43249617750001</v>
      </c>
      <c r="K326">
        <f>IF(G326&lt;0, G326-H326/60-I326/3600, G326+H326/60+I326/3600)</f>
        <v>-21.106655907777778</v>
      </c>
      <c r="L326">
        <v>31.72</v>
      </c>
      <c r="M326">
        <v>-13.33</v>
      </c>
      <c r="N326">
        <v>8.93</v>
      </c>
      <c r="O326">
        <v>5.82</v>
      </c>
      <c r="P326">
        <v>4.6900000000000004</v>
      </c>
      <c r="Q326">
        <v>3.51</v>
      </c>
      <c r="R326">
        <v>2.71</v>
      </c>
      <c r="S326">
        <v>3.0390000000000001</v>
      </c>
      <c r="T326">
        <v>2.12</v>
      </c>
      <c r="U326" t="s">
        <v>10536</v>
      </c>
      <c r="V326" t="str">
        <f>LEFT($U326,2)</f>
        <v>G8</v>
      </c>
      <c r="W326" s="3">
        <f>_xlfn.XLOOKUP(V326,$AC$2:$AC$43,$AD$2:$AD$43,"none")</f>
        <v>0.74</v>
      </c>
      <c r="X326" s="3">
        <f>IF(ISNUMBER($W326), 4600 * (1 / (0.92 * $W326 + 1.7) + 1 / (0.92 * $W326 + 0.62)),"none")</f>
        <v>5468.4090187676065</v>
      </c>
      <c r="Y326" s="8">
        <f>IF(ISNUMBER($X326), _xlfn.XLOOKUP($X326,Sheet3!$A$2:$A$392,Sheet3!$B$2:$B$392,"none", 1,1), $AF$2)</f>
        <v>1</v>
      </c>
      <c r="Z326" s="8">
        <f>IF(ISNUMBER($X326), _xlfn.XLOOKUP($X326,Sheet3!$A$2:$A$392,Sheet3!$C$2:$C$392,"none", 1,1), $AF$2)</f>
        <v>0.85409999999999997</v>
      </c>
      <c r="AA326" s="8">
        <f>IF(ISNUMBER($X326), _xlfn.XLOOKUP($X326,Sheet3!$A$2:$A$392,Sheet3!$D$2:$D$392,"none", 1,1), $AF$2)</f>
        <v>0.72770000000000001</v>
      </c>
    </row>
    <row r="327" spans="1:27">
      <c r="A327">
        <v>8567</v>
      </c>
      <c r="B327" t="s">
        <v>8870</v>
      </c>
      <c r="C327" t="s">
        <v>12</v>
      </c>
      <c r="D327">
        <v>15</v>
      </c>
      <c r="E327">
        <v>35</v>
      </c>
      <c r="F327">
        <v>8.3785030000000003</v>
      </c>
      <c r="G327">
        <v>-41</v>
      </c>
      <c r="H327">
        <v>10</v>
      </c>
      <c r="I327">
        <v>0.3639</v>
      </c>
      <c r="J327">
        <f>(D327+E327/60+F327/3600)*15</f>
        <v>233.7849104291667</v>
      </c>
      <c r="K327">
        <f>IF(G327&lt;0, G327-H327/60-I327/3600, G327+H327/60+I327/3600)</f>
        <v>-41.166767749999998</v>
      </c>
      <c r="L327">
        <v>-28.2</v>
      </c>
      <c r="M327">
        <v>-42</v>
      </c>
      <c r="N327" t="s">
        <v>9341</v>
      </c>
      <c r="O327" t="s">
        <v>9341</v>
      </c>
      <c r="P327">
        <v>3.33</v>
      </c>
      <c r="Q327">
        <v>3.51</v>
      </c>
      <c r="R327" t="s">
        <v>9341</v>
      </c>
      <c r="S327" t="s">
        <v>9341</v>
      </c>
      <c r="T327" t="s">
        <v>9341</v>
      </c>
      <c r="U327" t="s">
        <v>9341</v>
      </c>
      <c r="V327" t="str">
        <f>LEFT($U327,2)</f>
        <v>~</v>
      </c>
      <c r="W327" s="3" t="str">
        <f>_xlfn.XLOOKUP(V327,$AC$2:$AC$43,$AD$2:$AD$43,"none")</f>
        <v>none</v>
      </c>
      <c r="X327" s="3" t="str">
        <f>IF(ISNUMBER($W327), 4600 * (1 / (0.92 * $W327 + 1.7) + 1 / (0.92 * $W327 + 0.62)),"none")</f>
        <v>none</v>
      </c>
      <c r="Y327" s="8">
        <f>IF(ISNUMBER($X327), _xlfn.XLOOKUP($X327,Sheet3!$A$2:$A$392,Sheet3!$B$2:$B$392,"none", 1,1), $AF$2)</f>
        <v>0.8</v>
      </c>
      <c r="Z327" s="8">
        <f>IF(ISNUMBER($X327), _xlfn.XLOOKUP($X327,Sheet3!$A$2:$A$392,Sheet3!$C$2:$C$392,"none", 1,1), $AF$2)</f>
        <v>0.8</v>
      </c>
      <c r="AA327" s="8">
        <f>IF(ISNUMBER($X327), _xlfn.XLOOKUP($X327,Sheet3!$A$2:$A$392,Sheet3!$D$2:$D$392,"none", 1,1), $AF$2)</f>
        <v>0.8</v>
      </c>
    </row>
    <row r="328" spans="1:27">
      <c r="A328">
        <v>5847</v>
      </c>
      <c r="B328" t="s">
        <v>6150</v>
      </c>
      <c r="C328" t="s">
        <v>16</v>
      </c>
      <c r="D328">
        <v>17</v>
      </c>
      <c r="E328">
        <v>37</v>
      </c>
      <c r="F328">
        <v>35.199831400000001</v>
      </c>
      <c r="G328">
        <v>-15</v>
      </c>
      <c r="H328">
        <v>23</v>
      </c>
      <c r="I328">
        <v>54.793942000000001</v>
      </c>
      <c r="J328">
        <f>(D328+E328/60+F328/3600)*15</f>
        <v>264.39666596416669</v>
      </c>
      <c r="K328">
        <f>IF(G328&lt;0, G328-H328/60-I328/3600, G328+H328/60+I328/3600)</f>
        <v>-15.398553872777777</v>
      </c>
      <c r="L328">
        <v>-42.1</v>
      </c>
      <c r="M328">
        <v>-59.94</v>
      </c>
      <c r="N328">
        <v>30.98</v>
      </c>
      <c r="O328" t="s">
        <v>9341</v>
      </c>
      <c r="P328">
        <v>3.7879999999999998</v>
      </c>
      <c r="Q328">
        <v>3.5190000000000001</v>
      </c>
      <c r="R328" t="s">
        <v>9341</v>
      </c>
      <c r="S328">
        <v>3.39</v>
      </c>
      <c r="T328" t="s">
        <v>9341</v>
      </c>
      <c r="U328" t="s">
        <v>10985</v>
      </c>
      <c r="V328" t="str">
        <f>LEFT($U328,2)</f>
        <v>A9</v>
      </c>
      <c r="W328" s="3">
        <f>_xlfn.XLOOKUP(V328,$AC$2:$AC$43,$AD$2:$AD$43,"none")</f>
        <v>0.3</v>
      </c>
      <c r="X328" s="3">
        <f>IF(ISNUMBER($W328), 4600 * (1 / (0.92 * $W328 + 1.7) + 1 / (0.92 * $W328 + 0.62)),"none")</f>
        <v>7461.8637941006364</v>
      </c>
      <c r="Y328" s="8">
        <f>IF(ISNUMBER($X328), _xlfn.XLOOKUP($X328,Sheet3!$A$2:$A$392,Sheet3!$B$2:$B$392,"none", 1,1), $AF$2)</f>
        <v>0.85199999999999998</v>
      </c>
      <c r="Z328" s="8">
        <f>IF(ISNUMBER($X328), _xlfn.XLOOKUP($X328,Sheet3!$A$2:$A$392,Sheet3!$C$2:$C$392,"none", 1,1), $AF$2)</f>
        <v>0.86209999999999998</v>
      </c>
      <c r="AA328" s="8">
        <f>IF(ISNUMBER($X328), _xlfn.XLOOKUP($X328,Sheet3!$A$2:$A$392,Sheet3!$D$2:$D$392,"none", 1,1), $AF$2)</f>
        <v>1</v>
      </c>
    </row>
    <row r="329" spans="1:27">
      <c r="A329">
        <v>1371</v>
      </c>
      <c r="B329" t="s">
        <v>1672</v>
      </c>
      <c r="C329" t="s">
        <v>10</v>
      </c>
      <c r="D329">
        <v>15</v>
      </c>
      <c r="E329">
        <v>1</v>
      </c>
      <c r="F329">
        <v>56.762378599999998</v>
      </c>
      <c r="G329">
        <v>40</v>
      </c>
      <c r="H329">
        <v>23</v>
      </c>
      <c r="I329">
        <v>26.040607000000001</v>
      </c>
      <c r="J329">
        <f>(D329+E329/60+F329/3600)*15</f>
        <v>225.48650991083335</v>
      </c>
      <c r="K329">
        <f>IF(G329&lt;0, G329-H329/60-I329/3600, G329+H329/60+I329/3600)</f>
        <v>40.390566835277774</v>
      </c>
      <c r="L329">
        <v>-40.15</v>
      </c>
      <c r="M329">
        <v>-28.86</v>
      </c>
      <c r="N329">
        <v>14.48</v>
      </c>
      <c r="O329">
        <v>5.21</v>
      </c>
      <c r="P329">
        <v>4.47</v>
      </c>
      <c r="Q329">
        <v>3.52</v>
      </c>
      <c r="R329">
        <v>2.85</v>
      </c>
      <c r="S329">
        <v>3.14</v>
      </c>
      <c r="T329">
        <v>2.37</v>
      </c>
      <c r="U329" t="s">
        <v>9879</v>
      </c>
      <c r="V329" t="str">
        <f>LEFT($U329,2)</f>
        <v>G8</v>
      </c>
      <c r="W329" s="3">
        <f>_xlfn.XLOOKUP(V329,$AC$2:$AC$43,$AD$2:$AD$43,"none")</f>
        <v>0.74</v>
      </c>
      <c r="X329" s="3">
        <f>IF(ISNUMBER($W329), 4600 * (1 / (0.92 * $W329 + 1.7) + 1 / (0.92 * $W329 + 0.62)),"none")</f>
        <v>5468.4090187676065</v>
      </c>
      <c r="Y329" s="8">
        <f>IF(ISNUMBER($X329), _xlfn.XLOOKUP($X329,Sheet3!$A$2:$A$392,Sheet3!$B$2:$B$392,"none", 1,1), $AF$2)</f>
        <v>1</v>
      </c>
      <c r="Z329" s="8">
        <f>IF(ISNUMBER($X329), _xlfn.XLOOKUP($X329,Sheet3!$A$2:$A$392,Sheet3!$C$2:$C$392,"none", 1,1), $AF$2)</f>
        <v>0.85409999999999997</v>
      </c>
      <c r="AA329" s="8">
        <f>IF(ISNUMBER($X329), _xlfn.XLOOKUP($X329,Sheet3!$A$2:$A$392,Sheet3!$D$2:$D$392,"none", 1,1), $AF$2)</f>
        <v>0.72770000000000001</v>
      </c>
    </row>
    <row r="330" spans="1:27">
      <c r="A330">
        <v>3019</v>
      </c>
      <c r="B330" t="s">
        <v>3322</v>
      </c>
      <c r="C330" t="s">
        <v>12</v>
      </c>
      <c r="D330">
        <v>8</v>
      </c>
      <c r="E330">
        <v>16</v>
      </c>
      <c r="F330">
        <v>30.921008100000002</v>
      </c>
      <c r="G330">
        <v>9</v>
      </c>
      <c r="H330">
        <v>11</v>
      </c>
      <c r="I330">
        <v>7.9579240000000002</v>
      </c>
      <c r="J330">
        <f>(D330+E330/60+F330/3600)*15</f>
        <v>124.12883753375</v>
      </c>
      <c r="K330">
        <f>IF(G330&lt;0, G330-H330/60-I330/3600, G330+H330/60+I330/3600)</f>
        <v>9.1855438677777776</v>
      </c>
      <c r="L330">
        <v>-46.82</v>
      </c>
      <c r="M330">
        <v>-49.24</v>
      </c>
      <c r="N330">
        <v>10.75</v>
      </c>
      <c r="O330">
        <v>6.75</v>
      </c>
      <c r="P330">
        <v>5</v>
      </c>
      <c r="Q330">
        <v>3.52</v>
      </c>
      <c r="R330">
        <v>2.42</v>
      </c>
      <c r="S330">
        <v>3</v>
      </c>
      <c r="T330">
        <v>1.62</v>
      </c>
      <c r="U330" t="s">
        <v>10373</v>
      </c>
      <c r="V330" t="str">
        <f>LEFT($U330,2)</f>
        <v>K4</v>
      </c>
      <c r="W330" s="3">
        <f>_xlfn.XLOOKUP(V330,$AC$2:$AC$43,$AD$2:$AD$43,"none")</f>
        <v>1</v>
      </c>
      <c r="X330" s="3">
        <f>IF(ISNUMBER($W330), 4600 * (1 / (0.92 * $W330 + 1.7) + 1 / (0.92 * $W330 + 0.62)),"none")</f>
        <v>4742.7381778526815</v>
      </c>
      <c r="Y330" s="8">
        <f>IF(ISNUMBER($X330), _xlfn.XLOOKUP($X330,Sheet3!$A$2:$A$392,Sheet3!$B$2:$B$392,"none", 1,1), $AF$2)</f>
        <v>1</v>
      </c>
      <c r="Z330" s="8">
        <f>IF(ISNUMBER($X330), _xlfn.XLOOKUP($X330,Sheet3!$A$2:$A$392,Sheet3!$C$2:$C$392,"none", 1,1), $AF$2)</f>
        <v>0.77500000000000002</v>
      </c>
      <c r="AA330" s="8">
        <f>IF(ISNUMBER($X330), _xlfn.XLOOKUP($X330,Sheet3!$A$2:$A$392,Sheet3!$D$2:$D$392,"none", 1,1), $AF$2)</f>
        <v>0.55479999999999996</v>
      </c>
    </row>
    <row r="331" spans="1:27">
      <c r="A331">
        <v>4385</v>
      </c>
      <c r="B331" t="s">
        <v>4688</v>
      </c>
      <c r="C331" t="s">
        <v>16</v>
      </c>
      <c r="D331">
        <v>9</v>
      </c>
      <c r="E331">
        <v>41</v>
      </c>
      <c r="F331">
        <v>9.0330478999999997</v>
      </c>
      <c r="G331">
        <v>9</v>
      </c>
      <c r="H331">
        <v>53</v>
      </c>
      <c r="I331">
        <v>32.310183000000002</v>
      </c>
      <c r="J331">
        <f>(D331+E331/60+F331/3600)*15</f>
        <v>145.28763769958334</v>
      </c>
      <c r="K331">
        <f>IF(G331&lt;0, G331-H331/60-I331/3600, G331+H331/60+I331/3600)</f>
        <v>9.8923083841666664</v>
      </c>
      <c r="L331">
        <v>-143.19999999999999</v>
      </c>
      <c r="M331">
        <v>-37.200000000000003</v>
      </c>
      <c r="N331">
        <v>25.03</v>
      </c>
      <c r="O331">
        <v>4.22</v>
      </c>
      <c r="P331">
        <v>4.01</v>
      </c>
      <c r="Q331">
        <v>3.52</v>
      </c>
      <c r="R331">
        <v>3.11</v>
      </c>
      <c r="S331">
        <v>3.2770000000000001</v>
      </c>
      <c r="T331">
        <v>2.88</v>
      </c>
      <c r="U331" t="s">
        <v>10669</v>
      </c>
      <c r="V331" t="str">
        <f>LEFT($U331,2)</f>
        <v>F8</v>
      </c>
      <c r="W331" s="3">
        <f>_xlfn.XLOOKUP(V331,$AC$2:$AC$43,$AD$2:$AD$43,"none")</f>
        <v>0.53</v>
      </c>
      <c r="X331" s="3">
        <f>IF(ISNUMBER($W331), 4600 * (1 / (0.92 * $W331 + 1.7) + 1 / (0.92 * $W331 + 0.62)),"none")</f>
        <v>6255.8848880729693</v>
      </c>
      <c r="Y331" s="8">
        <f>IF(ISNUMBER($X331), _xlfn.XLOOKUP($X331,Sheet3!$A$2:$A$392,Sheet3!$B$2:$B$392,"none", 1,1), $AF$2)</f>
        <v>1</v>
      </c>
      <c r="Z331" s="8">
        <f>IF(ISNUMBER($X331), _xlfn.XLOOKUP($X331,Sheet3!$A$2:$A$392,Sheet3!$C$2:$C$392,"none", 1,1), $AF$2)</f>
        <v>0.92759999999999998</v>
      </c>
      <c r="AA331" s="8">
        <f>IF(ISNUMBER($X331), _xlfn.XLOOKUP($X331,Sheet3!$A$2:$A$392,Sheet3!$D$2:$D$392,"none", 1,1), $AF$2)</f>
        <v>0.91679999999999995</v>
      </c>
    </row>
    <row r="332" spans="1:27">
      <c r="A332">
        <v>2151</v>
      </c>
      <c r="B332" t="s">
        <v>2452</v>
      </c>
      <c r="C332" t="s">
        <v>297</v>
      </c>
      <c r="D332">
        <v>5</v>
      </c>
      <c r="E332">
        <v>46</v>
      </c>
      <c r="F332">
        <v>57.340958700000002</v>
      </c>
      <c r="G332">
        <v>-14</v>
      </c>
      <c r="H332">
        <v>49</v>
      </c>
      <c r="I332">
        <v>19.019943000000001</v>
      </c>
      <c r="J332">
        <f>(D332+E332/60+F332/3600)*15</f>
        <v>86.738920661249992</v>
      </c>
      <c r="K332">
        <f>IF(G332&lt;0, G332-H332/60-I332/3600, G332+H332/60+I332/3600)</f>
        <v>-14.821949984166666</v>
      </c>
      <c r="L332">
        <v>-14.54</v>
      </c>
      <c r="M332">
        <v>-1.07</v>
      </c>
      <c r="N332">
        <v>46.28</v>
      </c>
      <c r="O332" t="s">
        <v>9341</v>
      </c>
      <c r="P332">
        <v>3.637</v>
      </c>
      <c r="Q332">
        <v>3.5249999999999999</v>
      </c>
      <c r="R332" t="s">
        <v>9341</v>
      </c>
      <c r="S332">
        <v>3.4540000000000002</v>
      </c>
      <c r="T332" t="s">
        <v>9341</v>
      </c>
      <c r="U332" t="s">
        <v>10132</v>
      </c>
      <c r="V332" t="str">
        <f>LEFT($U332,2)</f>
        <v>A2</v>
      </c>
      <c r="W332" s="3">
        <f>_xlfn.XLOOKUP(V332,$AC$2:$AC$43,$AD$2:$AD$43,"none")</f>
        <v>0.05</v>
      </c>
      <c r="X332" s="3">
        <f>IF(ISNUMBER($W332), 4600 * (1 / (0.92 * $W332 + 1.7) + 1 / (0.92 * $W332 + 0.62)),"none")</f>
        <v>9541.5002631497482</v>
      </c>
      <c r="Y332" s="8">
        <f>IF(ISNUMBER($X332), _xlfn.XLOOKUP($X332,Sheet3!$A$2:$A$392,Sheet3!$B$2:$B$392,"none", 1,1), $AF$2)</f>
        <v>0.65039999999999998</v>
      </c>
      <c r="Z332" s="8">
        <f>IF(ISNUMBER($X332), _xlfn.XLOOKUP($X332,Sheet3!$A$2:$A$392,Sheet3!$C$2:$C$392,"none", 1,1), $AF$2)</f>
        <v>0.72150000000000003</v>
      </c>
      <c r="AA332" s="8">
        <f>IF(ISNUMBER($X332), _xlfn.XLOOKUP($X332,Sheet3!$A$2:$A$392,Sheet3!$D$2:$D$392,"none", 1,1), $AF$2)</f>
        <v>1</v>
      </c>
    </row>
    <row r="333" spans="1:27">
      <c r="A333">
        <v>8307</v>
      </c>
      <c r="B333" t="s">
        <v>8610</v>
      </c>
      <c r="C333" t="s">
        <v>305</v>
      </c>
      <c r="D333">
        <v>14</v>
      </c>
      <c r="E333">
        <v>19</v>
      </c>
      <c r="F333">
        <v>24.222194999999999</v>
      </c>
      <c r="G333">
        <v>-46</v>
      </c>
      <c r="H333">
        <v>3</v>
      </c>
      <c r="I333">
        <v>29.143666</v>
      </c>
      <c r="J333">
        <f>(D333+E333/60+F333/3600)*15</f>
        <v>214.85092581250001</v>
      </c>
      <c r="K333">
        <f>IF(G333&lt;0, G333-H333/60-I333/3600, G333+H333/60+I333/3600)</f>
        <v>-46.058095462777771</v>
      </c>
      <c r="L333">
        <v>-12.56</v>
      </c>
      <c r="M333">
        <v>-4.76</v>
      </c>
      <c r="N333">
        <v>9.65</v>
      </c>
      <c r="O333">
        <v>2.65</v>
      </c>
      <c r="P333">
        <v>3.355</v>
      </c>
      <c r="Q333">
        <v>3.5289999999999999</v>
      </c>
      <c r="R333" t="s">
        <v>9341</v>
      </c>
      <c r="S333">
        <v>3.4220000000000002</v>
      </c>
      <c r="T333" t="s">
        <v>9341</v>
      </c>
      <c r="U333" t="s">
        <v>9563</v>
      </c>
      <c r="V333" t="str">
        <f>LEFT($U333,2)</f>
        <v>B2</v>
      </c>
      <c r="W333" s="3">
        <f>_xlfn.XLOOKUP(V333,$AC$2:$AC$43,$AD$2:$AD$43,"none")</f>
        <v>-0.24</v>
      </c>
      <c r="X333" s="3">
        <f>IF(ISNUMBER($W333), 4600 * (1 / (0.92 * $W333 + 1.7) + 1 / (0.92 * $W333 + 0.62)),"none")</f>
        <v>14632.835167360139</v>
      </c>
      <c r="Y333" s="8">
        <f>IF(ISNUMBER($X333), _xlfn.XLOOKUP($X333,Sheet3!$A$2:$A$392,Sheet3!$B$2:$B$392,"none", 1,1), $AF$2)</f>
        <v>0.47989999999999999</v>
      </c>
      <c r="Z333" s="8">
        <f>IF(ISNUMBER($X333), _xlfn.XLOOKUP($X333,Sheet3!$A$2:$A$392,Sheet3!$C$2:$C$392,"none", 1,1), $AF$2)</f>
        <v>0.58679999999999999</v>
      </c>
      <c r="AA333" s="8">
        <f>IF(ISNUMBER($X333), _xlfn.XLOOKUP($X333,Sheet3!$A$2:$A$392,Sheet3!$D$2:$D$392,"none", 1,1), $AF$2)</f>
        <v>1</v>
      </c>
    </row>
    <row r="334" spans="1:27">
      <c r="A334">
        <v>1689</v>
      </c>
      <c r="B334" t="s">
        <v>1990</v>
      </c>
      <c r="C334" t="s">
        <v>313</v>
      </c>
      <c r="D334">
        <v>4</v>
      </c>
      <c r="E334">
        <v>28</v>
      </c>
      <c r="F334">
        <v>37.000255119499997</v>
      </c>
      <c r="G334">
        <v>19</v>
      </c>
      <c r="H334">
        <v>10</v>
      </c>
      <c r="I334">
        <v>49.563140930000003</v>
      </c>
      <c r="J334">
        <f>(D334+E334/60+F334/3600)*15</f>
        <v>67.154167729664579</v>
      </c>
      <c r="K334">
        <f>IF(G334&lt;0, G334-H334/60-I334/3600, G334+H334/60+I334/3600)</f>
        <v>19.180434205813889</v>
      </c>
      <c r="L334">
        <v>107.526</v>
      </c>
      <c r="M334">
        <v>-36.200000000000003</v>
      </c>
      <c r="N334">
        <v>22.37</v>
      </c>
      <c r="O334">
        <v>5.42</v>
      </c>
      <c r="P334">
        <v>4.54</v>
      </c>
      <c r="Q334">
        <v>3.53</v>
      </c>
      <c r="R334" t="s">
        <v>9341</v>
      </c>
      <c r="S334">
        <v>3.28</v>
      </c>
      <c r="T334" t="s">
        <v>9341</v>
      </c>
      <c r="U334" t="s">
        <v>9978</v>
      </c>
      <c r="V334" t="str">
        <f>LEFT($U334,2)</f>
        <v>G9</v>
      </c>
      <c r="W334" s="3" t="str">
        <f>_xlfn.XLOOKUP(V334,$AC$2:$AC$43,$AD$2:$AD$43,"none")</f>
        <v>none</v>
      </c>
      <c r="X334" s="3" t="str">
        <f>IF(ISNUMBER($W334), 4600 * (1 / (0.92 * $W334 + 1.7) + 1 / (0.92 * $W334 + 0.62)),"none")</f>
        <v>none</v>
      </c>
      <c r="Y334" s="8">
        <f>IF(ISNUMBER($X334), _xlfn.XLOOKUP($X334,Sheet3!$A$2:$A$392,Sheet3!$B$2:$B$392,"none", 1,1), $AF$2)</f>
        <v>0.8</v>
      </c>
      <c r="Z334" s="8">
        <f>IF(ISNUMBER($X334), _xlfn.XLOOKUP($X334,Sheet3!$A$2:$A$392,Sheet3!$C$2:$C$392,"none", 1,1), $AF$2)</f>
        <v>0.8</v>
      </c>
      <c r="AA334" s="8">
        <f>IF(ISNUMBER($X334), _xlfn.XLOOKUP($X334,Sheet3!$A$2:$A$392,Sheet3!$D$2:$D$392,"none", 1,1), $AF$2)</f>
        <v>0.8</v>
      </c>
    </row>
    <row r="335" spans="1:27">
      <c r="A335">
        <v>2724</v>
      </c>
      <c r="B335" t="s">
        <v>3027</v>
      </c>
      <c r="C335" t="s">
        <v>16</v>
      </c>
      <c r="D335">
        <v>7</v>
      </c>
      <c r="E335">
        <v>20</v>
      </c>
      <c r="F335">
        <v>7.3797829000000004</v>
      </c>
      <c r="G335">
        <v>21</v>
      </c>
      <c r="H335">
        <v>58</v>
      </c>
      <c r="I335">
        <v>56.337741000000001</v>
      </c>
      <c r="J335">
        <f>(D335+E335/60+F335/3600)*15</f>
        <v>110.03074909541667</v>
      </c>
      <c r="K335">
        <f>IF(G335&lt;0, G335-H335/60-I335/3600, G335+H335/60+I335/3600)</f>
        <v>21.982316039166665</v>
      </c>
      <c r="L335">
        <v>-15.13</v>
      </c>
      <c r="M335">
        <v>-9.7899999999999991</v>
      </c>
      <c r="N335">
        <v>53.94</v>
      </c>
      <c r="O335">
        <v>3.91</v>
      </c>
      <c r="P335">
        <v>3.87</v>
      </c>
      <c r="Q335">
        <v>3.53</v>
      </c>
      <c r="R335">
        <v>3.17</v>
      </c>
      <c r="S335">
        <v>3.3359999999999999</v>
      </c>
      <c r="T335">
        <v>2.98</v>
      </c>
      <c r="U335" t="s">
        <v>10303</v>
      </c>
      <c r="V335" t="str">
        <f>LEFT($U335,2)</f>
        <v>F2</v>
      </c>
      <c r="W335" s="3">
        <f>_xlfn.XLOOKUP(V335,$AC$2:$AC$43,$AD$2:$AD$43,"none")</f>
        <v>0.35</v>
      </c>
      <c r="X335" s="3">
        <f>IF(ISNUMBER($W335), 4600 * (1 / (0.92 * $W335 + 1.7) + 1 / (0.92 * $W335 + 0.62)),"none")</f>
        <v>7158.2024482287206</v>
      </c>
      <c r="Y335" s="8">
        <f>IF(ISNUMBER($X335), _xlfn.XLOOKUP($X335,Sheet3!$A$2:$A$392,Sheet3!$B$2:$B$392,"none", 1,1), $AF$2)</f>
        <v>0.89859999999999995</v>
      </c>
      <c r="Z335" s="8">
        <f>IF(ISNUMBER($X335), _xlfn.XLOOKUP($X335,Sheet3!$A$2:$A$392,Sheet3!$C$2:$C$392,"none", 1,1), $AF$2)</f>
        <v>0.89249999999999996</v>
      </c>
      <c r="AA335" s="8">
        <f>IF(ISNUMBER($X335), _xlfn.XLOOKUP($X335,Sheet3!$A$2:$A$392,Sheet3!$D$2:$D$392,"none", 1,1), $AF$2)</f>
        <v>1</v>
      </c>
    </row>
    <row r="336" spans="1:27">
      <c r="A336">
        <v>5985</v>
      </c>
      <c r="B336" t="s">
        <v>6288</v>
      </c>
      <c r="C336" t="s">
        <v>313</v>
      </c>
      <c r="D336">
        <v>15</v>
      </c>
      <c r="E336">
        <v>49</v>
      </c>
      <c r="F336">
        <v>37.206960000000002</v>
      </c>
      <c r="G336">
        <v>-3</v>
      </c>
      <c r="H336">
        <v>25</v>
      </c>
      <c r="I336">
        <v>48.735799999999998</v>
      </c>
      <c r="J336">
        <f>(D336+E336/60+F336/3600)*15</f>
        <v>237.40502900000001</v>
      </c>
      <c r="K336">
        <f>IF(G336&lt;0, G336-H336/60-I336/3600, G336+H336/60+I336/3600)</f>
        <v>-3.4302043888888889</v>
      </c>
      <c r="L336">
        <v>-100.28</v>
      </c>
      <c r="M336">
        <v>-25.99</v>
      </c>
      <c r="N336">
        <v>19.23</v>
      </c>
      <c r="O336">
        <v>3.39</v>
      </c>
      <c r="P336">
        <v>3.49</v>
      </c>
      <c r="Q336">
        <v>3.53</v>
      </c>
      <c r="R336">
        <v>3.54</v>
      </c>
      <c r="S336" t="s">
        <v>9341</v>
      </c>
      <c r="T336">
        <v>3.59</v>
      </c>
      <c r="U336" t="s">
        <v>9540</v>
      </c>
      <c r="V336" t="str">
        <f>LEFT($U336,2)</f>
        <v>B9</v>
      </c>
      <c r="W336" s="3">
        <f>_xlfn.XLOOKUP(V336,$AC$2:$AC$43,$AD$2:$AD$43,"none")</f>
        <v>-7.0000000000000007E-2</v>
      </c>
      <c r="X336" s="3">
        <f>IF(ISNUMBER($W336), 4600 * (1 / (0.92 * $W336 + 1.7) + 1 / (0.92 * $W336 + 0.62)),"none")</f>
        <v>11091.761228434079</v>
      </c>
      <c r="Y336" s="8">
        <f>IF(ISNUMBER($X336), _xlfn.XLOOKUP($X336,Sheet3!$A$2:$A$392,Sheet3!$B$2:$B$392,"none", 1,1), $AF$2)</f>
        <v>0.57499999999999996</v>
      </c>
      <c r="Z336" s="8">
        <f>IF(ISNUMBER($X336), _xlfn.XLOOKUP($X336,Sheet3!$A$2:$A$392,Sheet3!$C$2:$C$392,"none", 1,1), $AF$2)</f>
        <v>0.66420000000000001</v>
      </c>
      <c r="AA336" s="8">
        <f>IF(ISNUMBER($X336), _xlfn.XLOOKUP($X336,Sheet3!$A$2:$A$392,Sheet3!$D$2:$D$392,"none", 1,1), $AF$2)</f>
        <v>1</v>
      </c>
    </row>
    <row r="337" spans="1:27">
      <c r="A337">
        <v>472</v>
      </c>
      <c r="B337" t="s">
        <v>771</v>
      </c>
      <c r="C337" t="s">
        <v>12</v>
      </c>
      <c r="D337">
        <v>22</v>
      </c>
      <c r="E337">
        <v>49</v>
      </c>
      <c r="F337">
        <v>40.816943500000001</v>
      </c>
      <c r="G337">
        <v>66</v>
      </c>
      <c r="H337">
        <v>12</v>
      </c>
      <c r="I337">
        <v>1.463616</v>
      </c>
      <c r="J337">
        <f>(D337+E337/60+F337/3600)*15</f>
        <v>342.42007059791666</v>
      </c>
      <c r="K337">
        <f>IF(G337&lt;0, G337-H337/60-I337/3600, G337+H337/60+I337/3600)</f>
        <v>66.200406560000005</v>
      </c>
      <c r="L337">
        <v>-65.89</v>
      </c>
      <c r="M337">
        <v>-125.17</v>
      </c>
      <c r="N337">
        <v>28.29</v>
      </c>
      <c r="O337">
        <v>5.5</v>
      </c>
      <c r="P337">
        <v>4.5999999999999996</v>
      </c>
      <c r="Q337">
        <v>3.54</v>
      </c>
      <c r="R337">
        <v>2.69</v>
      </c>
      <c r="S337">
        <v>3.1059999999999999</v>
      </c>
      <c r="T337">
        <v>2.19</v>
      </c>
      <c r="U337" t="s">
        <v>9427</v>
      </c>
      <c r="V337" t="str">
        <f>LEFT($U337,2)</f>
        <v>K0</v>
      </c>
      <c r="W337" s="3">
        <f>_xlfn.XLOOKUP(V337,$AC$2:$AC$43,$AD$2:$AD$43,"none")</f>
        <v>0.81</v>
      </c>
      <c r="X337" s="3">
        <f>IF(ISNUMBER($W337), 4600 * (1 / (0.92 * $W337 + 1.7) + 1 / (0.92 * $W337 + 0.62)),"none")</f>
        <v>5250.7063834266155</v>
      </c>
      <c r="Y337" s="8">
        <f>IF(ISNUMBER($X337), _xlfn.XLOOKUP($X337,Sheet3!$A$2:$A$392,Sheet3!$B$2:$B$392,"none", 1,1), $AF$2)</f>
        <v>1</v>
      </c>
      <c r="Z337" s="8">
        <f>IF(ISNUMBER($X337), _xlfn.XLOOKUP($X337,Sheet3!$A$2:$A$392,Sheet3!$C$2:$C$392,"none", 1,1), $AF$2)</f>
        <v>0.83299999999999996</v>
      </c>
      <c r="AA337" s="8">
        <f>IF(ISNUMBER($X337), _xlfn.XLOOKUP($X337,Sheet3!$A$2:$A$392,Sheet3!$D$2:$D$392,"none", 1,1), $AF$2)</f>
        <v>0.67869999999999997</v>
      </c>
    </row>
    <row r="338" spans="1:27">
      <c r="A338">
        <v>1534</v>
      </c>
      <c r="B338" t="s">
        <v>1835</v>
      </c>
      <c r="C338" t="s">
        <v>297</v>
      </c>
      <c r="D338">
        <v>3</v>
      </c>
      <c r="E338">
        <v>43</v>
      </c>
      <c r="F338">
        <v>14.900537955100001</v>
      </c>
      <c r="G338">
        <v>-9</v>
      </c>
      <c r="H338">
        <v>45</v>
      </c>
      <c r="I338">
        <v>48.210955898999998</v>
      </c>
      <c r="J338">
        <f>(D338+E338/60+F338/3600)*15</f>
        <v>55.812085574812919</v>
      </c>
      <c r="K338">
        <f>IF(G338&lt;0, G338-H338/60-I338/3600, G338+H338/60+I338/3600)</f>
        <v>-9.7633919321941658</v>
      </c>
      <c r="L338">
        <v>-93.634</v>
      </c>
      <c r="M338">
        <v>744.36</v>
      </c>
      <c r="N338">
        <v>110.03</v>
      </c>
      <c r="O338">
        <v>5.13</v>
      </c>
      <c r="P338">
        <v>4.46</v>
      </c>
      <c r="Q338">
        <v>3.54</v>
      </c>
      <c r="R338">
        <v>2.82</v>
      </c>
      <c r="S338">
        <v>3.2759999999999998</v>
      </c>
      <c r="T338">
        <v>2.3199999999999998</v>
      </c>
      <c r="U338" t="s">
        <v>9933</v>
      </c>
      <c r="V338" t="str">
        <f>LEFT($U338,2)</f>
        <v>K0</v>
      </c>
      <c r="W338" s="3">
        <f>_xlfn.XLOOKUP(V338,$AC$2:$AC$43,$AD$2:$AD$43,"none")</f>
        <v>0.81</v>
      </c>
      <c r="X338" s="3">
        <f>IF(ISNUMBER($W338), 4600 * (1 / (0.92 * $W338 + 1.7) + 1 / (0.92 * $W338 + 0.62)),"none")</f>
        <v>5250.7063834266155</v>
      </c>
      <c r="Y338" s="8">
        <f>IF(ISNUMBER($X338), _xlfn.XLOOKUP($X338,Sheet3!$A$2:$A$392,Sheet3!$B$2:$B$392,"none", 1,1), $AF$2)</f>
        <v>1</v>
      </c>
      <c r="Z338" s="8">
        <f>IF(ISNUMBER($X338), _xlfn.XLOOKUP($X338,Sheet3!$A$2:$A$392,Sheet3!$C$2:$C$392,"none", 1,1), $AF$2)</f>
        <v>0.83299999999999996</v>
      </c>
      <c r="AA338" s="8">
        <f>IF(ISNUMBER($X338), _xlfn.XLOOKUP($X338,Sheet3!$A$2:$A$392,Sheet3!$D$2:$D$392,"none", 1,1), $AF$2)</f>
        <v>0.67869999999999997</v>
      </c>
    </row>
    <row r="339" spans="1:27">
      <c r="A339">
        <v>4706</v>
      </c>
      <c r="B339" t="s">
        <v>5009</v>
      </c>
      <c r="C339" t="s">
        <v>313</v>
      </c>
      <c r="D339">
        <v>11</v>
      </c>
      <c r="E339">
        <v>33</v>
      </c>
      <c r="F339">
        <v>0.1150559</v>
      </c>
      <c r="G339">
        <v>-31</v>
      </c>
      <c r="H339">
        <v>51</v>
      </c>
      <c r="I339">
        <v>27.443449000000001</v>
      </c>
      <c r="J339">
        <f>(D339+E339/60+F339/3600)*15</f>
        <v>173.25047939958336</v>
      </c>
      <c r="K339">
        <f>IF(G339&lt;0, G339-H339/60-I339/3600, G339+H339/60+I339/3600)</f>
        <v>-31.857623180277781</v>
      </c>
      <c r="L339">
        <v>-209.62</v>
      </c>
      <c r="M339">
        <v>-40.840000000000003</v>
      </c>
      <c r="N339">
        <v>25.16</v>
      </c>
      <c r="O339">
        <v>5.17</v>
      </c>
      <c r="P339">
        <v>4.47</v>
      </c>
      <c r="Q339">
        <v>3.54</v>
      </c>
      <c r="R339">
        <v>2.84</v>
      </c>
      <c r="S339">
        <v>3.1789999999999998</v>
      </c>
      <c r="T339">
        <v>2.36</v>
      </c>
      <c r="U339" t="s">
        <v>9818</v>
      </c>
      <c r="V339" t="str">
        <f>LEFT($U339,2)</f>
        <v>G7</v>
      </c>
      <c r="W339" s="3" t="str">
        <f>_xlfn.XLOOKUP(V339,$AC$2:$AC$43,$AD$2:$AD$43,"none")</f>
        <v>none</v>
      </c>
      <c r="X339" s="3" t="str">
        <f>IF(ISNUMBER($W339), 4600 * (1 / (0.92 * $W339 + 1.7) + 1 / (0.92 * $W339 + 0.62)),"none")</f>
        <v>none</v>
      </c>
      <c r="Y339" s="8">
        <f>IF(ISNUMBER($X339), _xlfn.XLOOKUP($X339,Sheet3!$A$2:$A$392,Sheet3!$B$2:$B$392,"none", 1,1), $AF$2)</f>
        <v>0.8</v>
      </c>
      <c r="Z339" s="8">
        <f>IF(ISNUMBER($X339), _xlfn.XLOOKUP($X339,Sheet3!$A$2:$A$392,Sheet3!$C$2:$C$392,"none", 1,1), $AF$2)</f>
        <v>0.8</v>
      </c>
      <c r="AA339" s="8">
        <f>IF(ISNUMBER($X339), _xlfn.XLOOKUP($X339,Sheet3!$A$2:$A$392,Sheet3!$D$2:$D$392,"none", 1,1), $AF$2)</f>
        <v>0.8</v>
      </c>
    </row>
    <row r="340" spans="1:27">
      <c r="A340">
        <v>8652</v>
      </c>
      <c r="B340" t="s">
        <v>8957</v>
      </c>
      <c r="C340" t="s">
        <v>12</v>
      </c>
      <c r="D340">
        <v>2</v>
      </c>
      <c r="E340">
        <v>43</v>
      </c>
      <c r="F340">
        <v>18.041182398499998</v>
      </c>
      <c r="G340">
        <v>3</v>
      </c>
      <c r="H340">
        <v>14</v>
      </c>
      <c r="I340">
        <v>8.9669257019999993</v>
      </c>
      <c r="J340">
        <f>(D340+E340/60+F340/3600)*15</f>
        <v>40.825171593327084</v>
      </c>
      <c r="K340">
        <f>IF(G340&lt;0, G340-H340/60-I340/3600, G340+H340/60+I340/3600)</f>
        <v>3.2358241460283335</v>
      </c>
      <c r="L340">
        <v>-151.25700000000001</v>
      </c>
      <c r="M340">
        <v>-147.565</v>
      </c>
      <c r="N340">
        <v>43.6</v>
      </c>
      <c r="O340" t="s">
        <v>9341</v>
      </c>
      <c r="P340">
        <v>3.617</v>
      </c>
      <c r="Q340">
        <v>3.54</v>
      </c>
      <c r="R340" t="s">
        <v>9341</v>
      </c>
      <c r="S340">
        <v>3.55</v>
      </c>
      <c r="T340" t="s">
        <v>9341</v>
      </c>
      <c r="U340" t="s">
        <v>9418</v>
      </c>
      <c r="V340" t="str">
        <f>LEFT($U340,2)</f>
        <v>A2</v>
      </c>
      <c r="W340" s="3">
        <f>_xlfn.XLOOKUP(V340,$AC$2:$AC$43,$AD$2:$AD$43,"none")</f>
        <v>0.05</v>
      </c>
      <c r="X340" s="3">
        <f>IF(ISNUMBER($W340), 4600 * (1 / (0.92 * $W340 + 1.7) + 1 / (0.92 * $W340 + 0.62)),"none")</f>
        <v>9541.5002631497482</v>
      </c>
      <c r="Y340" s="8">
        <f>IF(ISNUMBER($X340), _xlfn.XLOOKUP($X340,Sheet3!$A$2:$A$392,Sheet3!$B$2:$B$392,"none", 1,1), $AF$2)</f>
        <v>0.65039999999999998</v>
      </c>
      <c r="Z340" s="8">
        <f>IF(ISNUMBER($X340), _xlfn.XLOOKUP($X340,Sheet3!$A$2:$A$392,Sheet3!$C$2:$C$392,"none", 1,1), $AF$2)</f>
        <v>0.72150000000000003</v>
      </c>
      <c r="AA340" s="8">
        <f>IF(ISNUMBER($X340), _xlfn.XLOOKUP($X340,Sheet3!$A$2:$A$392,Sheet3!$D$2:$D$392,"none", 1,1), $AF$2)</f>
        <v>1</v>
      </c>
    </row>
    <row r="341" spans="1:27">
      <c r="A341">
        <v>5413</v>
      </c>
      <c r="B341" t="s">
        <v>5716</v>
      </c>
      <c r="C341" t="s">
        <v>305</v>
      </c>
      <c r="D341">
        <v>16</v>
      </c>
      <c r="E341">
        <v>52</v>
      </c>
      <c r="F341">
        <v>20.145319799999999</v>
      </c>
      <c r="G341">
        <v>-38</v>
      </c>
      <c r="H341">
        <v>1</v>
      </c>
      <c r="I341">
        <v>3.125839</v>
      </c>
      <c r="J341">
        <f>(D341+E341/60+F341/3600)*15</f>
        <v>253.0839388325</v>
      </c>
      <c r="K341">
        <f>IF(G341&lt;0, G341-H341/60-I341/3600, G341+H341/60+I341/3600)</f>
        <v>-38.017534955277775</v>
      </c>
      <c r="L341">
        <v>-11.09</v>
      </c>
      <c r="M341">
        <v>-23.32</v>
      </c>
      <c r="N341">
        <v>6.88</v>
      </c>
      <c r="O341">
        <v>2.52</v>
      </c>
      <c r="P341">
        <v>3.343</v>
      </c>
      <c r="Q341">
        <v>3.5419999999999998</v>
      </c>
      <c r="R341" t="s">
        <v>9341</v>
      </c>
      <c r="S341">
        <v>3.43</v>
      </c>
      <c r="T341" t="s">
        <v>9341</v>
      </c>
      <c r="U341" t="s">
        <v>9354</v>
      </c>
      <c r="V341" t="str">
        <f>LEFT($U341,2)</f>
        <v>B2</v>
      </c>
      <c r="W341" s="3">
        <f>_xlfn.XLOOKUP(V341,$AC$2:$AC$43,$AD$2:$AD$43,"none")</f>
        <v>-0.24</v>
      </c>
      <c r="X341" s="3">
        <f>IF(ISNUMBER($W341), 4600 * (1 / (0.92 * $W341 + 1.7) + 1 / (0.92 * $W341 + 0.62)),"none")</f>
        <v>14632.835167360139</v>
      </c>
      <c r="Y341" s="8">
        <f>IF(ISNUMBER($X341), _xlfn.XLOOKUP($X341,Sheet3!$A$2:$A$392,Sheet3!$B$2:$B$392,"none", 1,1), $AF$2)</f>
        <v>0.47989999999999999</v>
      </c>
      <c r="Z341" s="8">
        <f>IF(ISNUMBER($X341), _xlfn.XLOOKUP($X341,Sheet3!$A$2:$A$392,Sheet3!$C$2:$C$392,"none", 1,1), $AF$2)</f>
        <v>0.58679999999999999</v>
      </c>
      <c r="AA341" s="8">
        <f>IF(ISNUMBER($X341), _xlfn.XLOOKUP($X341,Sheet3!$A$2:$A$392,Sheet3!$D$2:$D$392,"none", 1,1), $AF$2)</f>
        <v>1</v>
      </c>
    </row>
    <row r="342" spans="1:27">
      <c r="A342">
        <v>5277</v>
      </c>
      <c r="B342" t="s">
        <v>5580</v>
      </c>
      <c r="C342" t="s">
        <v>12</v>
      </c>
      <c r="D342">
        <v>15</v>
      </c>
      <c r="E342">
        <v>21</v>
      </c>
      <c r="F342">
        <v>48.369665900000001</v>
      </c>
      <c r="G342">
        <v>-36</v>
      </c>
      <c r="H342">
        <v>15</v>
      </c>
      <c r="I342">
        <v>40.952469000000001</v>
      </c>
      <c r="J342">
        <f>(D342+E342/60+F342/3600)*15</f>
        <v>230.45154027458332</v>
      </c>
      <c r="K342">
        <f>IF(G342&lt;0, G342-H342/60-I342/3600, G342+H342/60+I342/3600)</f>
        <v>-36.261375685833336</v>
      </c>
      <c r="L342">
        <v>-92.33</v>
      </c>
      <c r="M342">
        <v>-85.67</v>
      </c>
      <c r="N342">
        <v>11.86</v>
      </c>
      <c r="O342" t="s">
        <v>9341</v>
      </c>
      <c r="P342">
        <v>5.0759999999999996</v>
      </c>
      <c r="Q342">
        <v>3.5459999999999998</v>
      </c>
      <c r="R342" t="s">
        <v>9341</v>
      </c>
      <c r="S342">
        <v>2.8039999999999998</v>
      </c>
      <c r="T342" t="s">
        <v>9341</v>
      </c>
      <c r="U342" t="s">
        <v>9406</v>
      </c>
      <c r="V342" t="str">
        <f>LEFT($U342,2)</f>
        <v>K4</v>
      </c>
      <c r="W342" s="3">
        <f>_xlfn.XLOOKUP(V342,$AC$2:$AC$43,$AD$2:$AD$43,"none")</f>
        <v>1</v>
      </c>
      <c r="X342" s="3">
        <f>IF(ISNUMBER($W342), 4600 * (1 / (0.92 * $W342 + 1.7) + 1 / (0.92 * $W342 + 0.62)),"none")</f>
        <v>4742.7381778526815</v>
      </c>
      <c r="Y342" s="8">
        <f>IF(ISNUMBER($X342), _xlfn.XLOOKUP($X342,Sheet3!$A$2:$A$392,Sheet3!$B$2:$B$392,"none", 1,1), $AF$2)</f>
        <v>1</v>
      </c>
      <c r="Z342" s="8">
        <f>IF(ISNUMBER($X342), _xlfn.XLOOKUP($X342,Sheet3!$A$2:$A$392,Sheet3!$C$2:$C$392,"none", 1,1), $AF$2)</f>
        <v>0.77500000000000002</v>
      </c>
      <c r="AA342" s="8">
        <f>IF(ISNUMBER($X342), _xlfn.XLOOKUP($X342,Sheet3!$A$2:$A$392,Sheet3!$D$2:$D$392,"none", 1,1), $AF$2)</f>
        <v>0.55479999999999996</v>
      </c>
    </row>
    <row r="343" spans="1:27">
      <c r="A343">
        <v>1308</v>
      </c>
      <c r="B343" t="s">
        <v>1609</v>
      </c>
      <c r="C343" t="s">
        <v>313</v>
      </c>
      <c r="D343">
        <v>9</v>
      </c>
      <c r="E343">
        <v>3</v>
      </c>
      <c r="F343">
        <v>37.527619999999999</v>
      </c>
      <c r="G343">
        <v>47</v>
      </c>
      <c r="H343">
        <v>9</v>
      </c>
      <c r="I343">
        <v>23.489000000000001</v>
      </c>
      <c r="J343">
        <f>(D343+E343/60+F343/3600)*15</f>
        <v>135.90636508333336</v>
      </c>
      <c r="K343">
        <f>IF(G343&lt;0, G343-H343/60-I343/3600, G343+H343/60+I343/3600)</f>
        <v>47.156524722222223</v>
      </c>
      <c r="L343">
        <v>-36.19</v>
      </c>
      <c r="M343">
        <v>-55.4</v>
      </c>
      <c r="N343">
        <v>9.1</v>
      </c>
      <c r="O343" t="s">
        <v>9341</v>
      </c>
      <c r="P343">
        <v>3.55</v>
      </c>
      <c r="Q343">
        <v>3.55</v>
      </c>
      <c r="R343" t="s">
        <v>9341</v>
      </c>
      <c r="S343" t="s">
        <v>9341</v>
      </c>
      <c r="T343" t="s">
        <v>9341</v>
      </c>
      <c r="U343" t="s">
        <v>9634</v>
      </c>
      <c r="V343" t="str">
        <f>LEFT($U343,2)</f>
        <v>A1</v>
      </c>
      <c r="W343" s="3">
        <f>_xlfn.XLOOKUP(V343,$AC$2:$AC$43,$AD$2:$AD$43,"none")</f>
        <v>0.02</v>
      </c>
      <c r="X343" s="3">
        <f>IF(ISNUMBER($W343), 4600 * (1 / (0.92 * $W343 + 1.7) + 1 / (0.92 * $W343 + 0.62)),"none")</f>
        <v>9882.4225367888994</v>
      </c>
      <c r="Y343" s="8">
        <f>IF(ISNUMBER($X343), _xlfn.XLOOKUP($X343,Sheet3!$A$2:$A$392,Sheet3!$B$2:$B$392,"none", 1,1), $AF$2)</f>
        <v>0.63239999999999996</v>
      </c>
      <c r="Z343" s="8">
        <f>IF(ISNUMBER($X343), _xlfn.XLOOKUP($X343,Sheet3!$A$2:$A$392,Sheet3!$C$2:$C$392,"none", 1,1), $AF$2)</f>
        <v>0.70809999999999995</v>
      </c>
      <c r="AA343" s="8">
        <f>IF(ISNUMBER($X343), _xlfn.XLOOKUP($X343,Sheet3!$A$2:$A$392,Sheet3!$D$2:$D$392,"none", 1,1), $AF$2)</f>
        <v>1</v>
      </c>
    </row>
    <row r="344" spans="1:27">
      <c r="A344">
        <v>3587</v>
      </c>
      <c r="B344" t="s">
        <v>3890</v>
      </c>
      <c r="C344" t="s">
        <v>297</v>
      </c>
      <c r="D344">
        <v>0</v>
      </c>
      <c r="E344">
        <v>19</v>
      </c>
      <c r="F344">
        <v>25.674163400000001</v>
      </c>
      <c r="G344">
        <v>-8</v>
      </c>
      <c r="H344">
        <v>49</v>
      </c>
      <c r="I344">
        <v>26.111055</v>
      </c>
      <c r="J344">
        <f>(D344+E344/60+F344/3600)*15</f>
        <v>4.8569756808333331</v>
      </c>
      <c r="K344">
        <f>IF(G344&lt;0, G344-H344/60-I344/3600, G344+H344/60+I344/3600)</f>
        <v>-8.8239197374999989</v>
      </c>
      <c r="L344">
        <v>-15.15</v>
      </c>
      <c r="M344">
        <v>-37.11</v>
      </c>
      <c r="N344">
        <v>11.88</v>
      </c>
      <c r="O344">
        <v>5.94</v>
      </c>
      <c r="P344">
        <v>4.7699999999999996</v>
      </c>
      <c r="Q344">
        <v>3.55</v>
      </c>
      <c r="R344">
        <v>2.7</v>
      </c>
      <c r="S344">
        <v>3.08</v>
      </c>
      <c r="T344">
        <v>2.11</v>
      </c>
      <c r="U344" t="s">
        <v>10502</v>
      </c>
      <c r="V344" t="str">
        <f>LEFT($U344,2)</f>
        <v>K1</v>
      </c>
      <c r="W344" s="3">
        <f>_xlfn.XLOOKUP(V344,$AC$2:$AC$43,$AD$2:$AD$43,"none")</f>
        <v>0.86</v>
      </c>
      <c r="X344" s="3">
        <f>IF(ISNUMBER($W344), 4600 * (1 / (0.92 * $W344 + 1.7) + 1 / (0.92 * $W344 + 0.62)),"none")</f>
        <v>5106.1368670782376</v>
      </c>
      <c r="Y344" s="8">
        <f>IF(ISNUMBER($X344), _xlfn.XLOOKUP($X344,Sheet3!$A$2:$A$392,Sheet3!$B$2:$B$392,"none", 1,1), $AF$2)</f>
        <v>1</v>
      </c>
      <c r="Z344" s="8">
        <f>IF(ISNUMBER($X344), _xlfn.XLOOKUP($X344,Sheet3!$A$2:$A$392,Sheet3!$C$2:$C$392,"none", 1,1), $AF$2)</f>
        <v>0.82210000000000005</v>
      </c>
      <c r="AA344" s="8">
        <f>IF(ISNUMBER($X344), _xlfn.XLOOKUP($X344,Sheet3!$A$2:$A$392,Sheet3!$D$2:$D$392,"none", 1,1), $AF$2)</f>
        <v>0.65410000000000001</v>
      </c>
    </row>
    <row r="345" spans="1:27">
      <c r="A345">
        <v>3787</v>
      </c>
      <c r="B345" t="s">
        <v>4090</v>
      </c>
      <c r="C345" t="s">
        <v>12</v>
      </c>
      <c r="D345">
        <v>22</v>
      </c>
      <c r="E345">
        <v>10</v>
      </c>
      <c r="F345">
        <v>11.9852752</v>
      </c>
      <c r="G345">
        <v>6</v>
      </c>
      <c r="H345">
        <v>11</v>
      </c>
      <c r="I345">
        <v>52.307749999999999</v>
      </c>
      <c r="J345">
        <f>(D345+E345/60+F345/3600)*15</f>
        <v>332.5499386466667</v>
      </c>
      <c r="K345">
        <f>IF(G345&lt;0, G345-H345/60-I345/3600, G345+H345/60+I345/3600)</f>
        <v>6.1978632638888893</v>
      </c>
      <c r="L345">
        <v>282.18</v>
      </c>
      <c r="M345">
        <v>30.46</v>
      </c>
      <c r="N345">
        <v>35.340000000000003</v>
      </c>
      <c r="O345">
        <v>3.72</v>
      </c>
      <c r="P345">
        <v>3.62</v>
      </c>
      <c r="Q345">
        <v>3.55</v>
      </c>
      <c r="R345">
        <v>3.5</v>
      </c>
      <c r="S345">
        <v>3.4329999999999998</v>
      </c>
      <c r="T345">
        <v>3.46</v>
      </c>
      <c r="U345" t="s">
        <v>9620</v>
      </c>
      <c r="V345" t="str">
        <f>LEFT($U345,2)</f>
        <v>A1</v>
      </c>
      <c r="W345" s="3">
        <f>_xlfn.XLOOKUP(V345,$AC$2:$AC$43,$AD$2:$AD$43,"none")</f>
        <v>0.02</v>
      </c>
      <c r="X345" s="3">
        <f>IF(ISNUMBER($W345), 4600 * (1 / (0.92 * $W345 + 1.7) + 1 / (0.92 * $W345 + 0.62)),"none")</f>
        <v>9882.4225367888994</v>
      </c>
      <c r="Y345" s="8">
        <f>IF(ISNUMBER($X345), _xlfn.XLOOKUP($X345,Sheet3!$A$2:$A$392,Sheet3!$B$2:$B$392,"none", 1,1), $AF$2)</f>
        <v>0.63239999999999996</v>
      </c>
      <c r="Z345" s="8">
        <f>IF(ISNUMBER($X345), _xlfn.XLOOKUP($X345,Sheet3!$A$2:$A$392,Sheet3!$C$2:$C$392,"none", 1,1), $AF$2)</f>
        <v>0.70809999999999995</v>
      </c>
      <c r="AA345" s="8">
        <f>IF(ISNUMBER($X345), _xlfn.XLOOKUP($X345,Sheet3!$A$2:$A$392,Sheet3!$D$2:$D$392,"none", 1,1), $AF$2)</f>
        <v>1</v>
      </c>
    </row>
    <row r="346" spans="1:27">
      <c r="A346">
        <v>7837</v>
      </c>
      <c r="B346" t="s">
        <v>8140</v>
      </c>
      <c r="C346" t="s">
        <v>313</v>
      </c>
      <c r="D346">
        <v>12</v>
      </c>
      <c r="E346">
        <v>46</v>
      </c>
      <c r="F346">
        <v>16.866264000000001</v>
      </c>
      <c r="G346">
        <v>-68</v>
      </c>
      <c r="H346">
        <v>6</v>
      </c>
      <c r="I346">
        <v>29.14884</v>
      </c>
      <c r="J346">
        <f>(D346+E346/60+F346/3600)*15</f>
        <v>191.5702761</v>
      </c>
      <c r="K346">
        <f>IF(G346&lt;0, G346-H346/60-I346/3600, G346+H346/60+I346/3600)</f>
        <v>-68.108096899999993</v>
      </c>
      <c r="L346" t="s">
        <v>9341</v>
      </c>
      <c r="M346" t="s">
        <v>9341</v>
      </c>
      <c r="N346" t="s">
        <v>9341</v>
      </c>
      <c r="O346" t="s">
        <v>9341</v>
      </c>
      <c r="P346">
        <v>3.38</v>
      </c>
      <c r="Q346">
        <v>3.55</v>
      </c>
      <c r="R346" t="s">
        <v>9341</v>
      </c>
      <c r="S346" t="s">
        <v>9341</v>
      </c>
      <c r="T346" t="s">
        <v>9341</v>
      </c>
      <c r="U346" t="s">
        <v>9432</v>
      </c>
      <c r="V346" t="str">
        <f>LEFT($U346,2)</f>
        <v>B2</v>
      </c>
      <c r="W346" s="3">
        <f>_xlfn.XLOOKUP(V346,$AC$2:$AC$43,$AD$2:$AD$43,"none")</f>
        <v>-0.24</v>
      </c>
      <c r="X346" s="3">
        <f>IF(ISNUMBER($W346), 4600 * (1 / (0.92 * $W346 + 1.7) + 1 / (0.92 * $W346 + 0.62)),"none")</f>
        <v>14632.835167360139</v>
      </c>
      <c r="Y346" s="8">
        <f>IF(ISNUMBER($X346), _xlfn.XLOOKUP($X346,Sheet3!$A$2:$A$392,Sheet3!$B$2:$B$392,"none", 1,1), $AF$2)</f>
        <v>0.47989999999999999</v>
      </c>
      <c r="Z346" s="8">
        <f>IF(ISNUMBER($X346), _xlfn.XLOOKUP($X346,Sheet3!$A$2:$A$392,Sheet3!$C$2:$C$392,"none", 1,1), $AF$2)</f>
        <v>0.58679999999999999</v>
      </c>
      <c r="AA346" s="8">
        <f>IF(ISNUMBER($X346), _xlfn.XLOOKUP($X346,Sheet3!$A$2:$A$392,Sheet3!$D$2:$D$392,"none", 1,1), $AF$2)</f>
        <v>1</v>
      </c>
    </row>
    <row r="347" spans="1:27">
      <c r="A347">
        <v>2655</v>
      </c>
      <c r="B347" t="s">
        <v>2957</v>
      </c>
      <c r="C347" t="s">
        <v>12</v>
      </c>
      <c r="D347">
        <v>7</v>
      </c>
      <c r="E347">
        <v>18</v>
      </c>
      <c r="F347">
        <v>5.5789195368</v>
      </c>
      <c r="G347">
        <v>16</v>
      </c>
      <c r="H347">
        <v>32</v>
      </c>
      <c r="I347">
        <v>25.389581243999999</v>
      </c>
      <c r="J347">
        <f>(D347+E347/60+F347/3600)*15</f>
        <v>109.52324549807</v>
      </c>
      <c r="K347">
        <f>IF(G347&lt;0, G347-H347/60-I347/3600, G347+H347/60+I347/3600)</f>
        <v>16.54038599479</v>
      </c>
      <c r="L347">
        <v>-46.156999999999996</v>
      </c>
      <c r="M347">
        <v>-36.006999999999998</v>
      </c>
      <c r="N347">
        <v>32.61</v>
      </c>
      <c r="O347" t="s">
        <v>9341</v>
      </c>
      <c r="P347">
        <v>3.6739999999999999</v>
      </c>
      <c r="Q347">
        <v>3.5590000000000002</v>
      </c>
      <c r="R347" t="s">
        <v>9341</v>
      </c>
      <c r="S347">
        <v>3.58</v>
      </c>
      <c r="T347" t="s">
        <v>9341</v>
      </c>
      <c r="U347" t="s">
        <v>9656</v>
      </c>
      <c r="V347" t="str">
        <f>LEFT($U347,2)</f>
        <v>A4</v>
      </c>
      <c r="W347" s="3">
        <f>_xlfn.XLOOKUP(V347,$AC$2:$AC$43,$AD$2:$AD$43,"none")</f>
        <v>0.12</v>
      </c>
      <c r="X347" s="3">
        <f>IF(ISNUMBER($W347), 4600 * (1 / (0.92 * $W347 + 1.7) + 1 / (0.92 * $W347 + 0.62)),"none")</f>
        <v>8838.7938932849465</v>
      </c>
      <c r="Y347" s="8">
        <f>IF(ISNUMBER($X347), _xlfn.XLOOKUP($X347,Sheet3!$A$2:$A$392,Sheet3!$B$2:$B$392,"none", 1,1), $AF$2)</f>
        <v>0.70040000000000002</v>
      </c>
      <c r="Z347" s="8">
        <f>IF(ISNUMBER($X347), _xlfn.XLOOKUP($X347,Sheet3!$A$2:$A$392,Sheet3!$C$2:$C$392,"none", 1,1), $AF$2)</f>
        <v>0.75790000000000002</v>
      </c>
      <c r="AA347" s="8">
        <f>IF(ISNUMBER($X347), _xlfn.XLOOKUP($X347,Sheet3!$A$2:$A$392,Sheet3!$D$2:$D$392,"none", 1,1), $AF$2)</f>
        <v>1</v>
      </c>
    </row>
    <row r="348" spans="1:27">
      <c r="A348">
        <v>1665</v>
      </c>
      <c r="B348" t="s">
        <v>1966</v>
      </c>
      <c r="C348" t="s">
        <v>16</v>
      </c>
      <c r="D348">
        <v>4</v>
      </c>
      <c r="E348">
        <v>17</v>
      </c>
      <c r="F348">
        <v>53.662406699999998</v>
      </c>
      <c r="G348">
        <v>-33</v>
      </c>
      <c r="H348">
        <v>47</v>
      </c>
      <c r="I348">
        <v>54.056902999999998</v>
      </c>
      <c r="J348">
        <f>(D348+E348/60+F348/3600)*15</f>
        <v>64.473593361249996</v>
      </c>
      <c r="K348">
        <f>IF(G348&lt;0, G348-H348/60-I348/3600, G348+H348/60+I348/3600)</f>
        <v>-33.79834913972222</v>
      </c>
      <c r="L348">
        <v>62.52</v>
      </c>
      <c r="M348">
        <v>-7.24</v>
      </c>
      <c r="N348">
        <v>18.329999999999998</v>
      </c>
      <c r="O348">
        <v>3.07</v>
      </c>
      <c r="P348">
        <v>3.44</v>
      </c>
      <c r="Q348">
        <v>3.56</v>
      </c>
      <c r="R348">
        <v>3.57</v>
      </c>
      <c r="S348">
        <v>3.448</v>
      </c>
      <c r="T348">
        <v>3.68</v>
      </c>
      <c r="U348" t="s">
        <v>9538</v>
      </c>
      <c r="V348" t="str">
        <f>LEFT($U348,2)</f>
        <v>B9</v>
      </c>
      <c r="W348" s="3">
        <f>_xlfn.XLOOKUP(V348,$AC$2:$AC$43,$AD$2:$AD$43,"none")</f>
        <v>-7.0000000000000007E-2</v>
      </c>
      <c r="X348" s="3">
        <f>IF(ISNUMBER($W348), 4600 * (1 / (0.92 * $W348 + 1.7) + 1 / (0.92 * $W348 + 0.62)),"none")</f>
        <v>11091.761228434079</v>
      </c>
      <c r="Y348" s="8">
        <f>IF(ISNUMBER($X348), _xlfn.XLOOKUP($X348,Sheet3!$A$2:$A$392,Sheet3!$B$2:$B$392,"none", 1,1), $AF$2)</f>
        <v>0.57499999999999996</v>
      </c>
      <c r="Z348" s="8">
        <f>IF(ISNUMBER($X348), _xlfn.XLOOKUP($X348,Sheet3!$A$2:$A$392,Sheet3!$C$2:$C$392,"none", 1,1), $AF$2)</f>
        <v>0.66420000000000001</v>
      </c>
      <c r="AA348" s="8">
        <f>IF(ISNUMBER($X348), _xlfn.XLOOKUP($X348,Sheet3!$A$2:$A$392,Sheet3!$D$2:$D$392,"none", 1,1), $AF$2)</f>
        <v>1</v>
      </c>
    </row>
    <row r="349" spans="1:27">
      <c r="A349">
        <v>4671</v>
      </c>
      <c r="B349" t="s">
        <v>4974</v>
      </c>
      <c r="C349" t="s">
        <v>12</v>
      </c>
      <c r="D349">
        <v>11</v>
      </c>
      <c r="E349">
        <v>19</v>
      </c>
      <c r="F349">
        <v>20.447561700000001</v>
      </c>
      <c r="G349">
        <v>-14</v>
      </c>
      <c r="H349">
        <v>46</v>
      </c>
      <c r="I349">
        <v>42.741306999999999</v>
      </c>
      <c r="J349">
        <f>(D349+E349/60+F349/3600)*15</f>
        <v>169.83519817375</v>
      </c>
      <c r="K349">
        <f>IF(G349&lt;0, G349-H349/60-I349/3600, G349+H349/60+I349/3600)</f>
        <v>-14.778539251944446</v>
      </c>
      <c r="L349">
        <v>-124.67</v>
      </c>
      <c r="M349">
        <v>207.59</v>
      </c>
      <c r="N349">
        <v>17.559999999999999</v>
      </c>
      <c r="O349">
        <v>5.66</v>
      </c>
      <c r="P349">
        <v>4.67</v>
      </c>
      <c r="Q349">
        <v>3.56</v>
      </c>
      <c r="R349">
        <v>2.73</v>
      </c>
      <c r="S349">
        <v>3.1269999999999998</v>
      </c>
      <c r="T349">
        <v>2.13</v>
      </c>
      <c r="U349" t="s">
        <v>10728</v>
      </c>
      <c r="V349" t="str">
        <f>LEFT($U349,2)</f>
        <v>G9</v>
      </c>
      <c r="W349" s="3" t="str">
        <f>_xlfn.XLOOKUP(V349,$AC$2:$AC$43,$AD$2:$AD$43,"none")</f>
        <v>none</v>
      </c>
      <c r="X349" s="3" t="str">
        <f>IF(ISNUMBER($W349), 4600 * (1 / (0.92 * $W349 + 1.7) + 1 / (0.92 * $W349 + 0.62)),"none")</f>
        <v>none</v>
      </c>
      <c r="Y349" s="8">
        <f>IF(ISNUMBER($X349), _xlfn.XLOOKUP($X349,Sheet3!$A$2:$A$392,Sheet3!$B$2:$B$392,"none", 1,1), $AF$2)</f>
        <v>0.8</v>
      </c>
      <c r="Z349" s="8">
        <f>IF(ISNUMBER($X349), _xlfn.XLOOKUP($X349,Sheet3!$A$2:$A$392,Sheet3!$C$2:$C$392,"none", 1,1), $AF$2)</f>
        <v>0.8</v>
      </c>
      <c r="AA349" s="8">
        <f>IF(ISNUMBER($X349), _xlfn.XLOOKUP($X349,Sheet3!$A$2:$A$392,Sheet3!$D$2:$D$392,"none", 1,1), $AF$2)</f>
        <v>0.8</v>
      </c>
    </row>
    <row r="350" spans="1:27">
      <c r="A350">
        <v>8190</v>
      </c>
      <c r="B350" t="s">
        <v>8493</v>
      </c>
      <c r="C350" t="s">
        <v>12</v>
      </c>
      <c r="D350">
        <v>20</v>
      </c>
      <c r="E350">
        <v>8</v>
      </c>
      <c r="F350">
        <v>43.608871605200001</v>
      </c>
      <c r="G350">
        <v>-66</v>
      </c>
      <c r="H350">
        <v>10</v>
      </c>
      <c r="I350">
        <v>55.442769229</v>
      </c>
      <c r="J350">
        <f>(D350+E350/60+F350/3600)*15</f>
        <v>302.18170363168832</v>
      </c>
      <c r="K350">
        <f>IF(G350&lt;0, G350-H350/60-I350/3600, G350+H350/60+I350/3600)</f>
        <v>-66.182067435896954</v>
      </c>
      <c r="L350">
        <v>1211.761</v>
      </c>
      <c r="M350">
        <v>-1130.2370000000001</v>
      </c>
      <c r="N350">
        <v>163.95</v>
      </c>
      <c r="O350">
        <v>4.78</v>
      </c>
      <c r="P350">
        <v>4.32</v>
      </c>
      <c r="Q350">
        <v>3.56</v>
      </c>
      <c r="R350">
        <v>2.95</v>
      </c>
      <c r="S350">
        <v>3.3639999999999999</v>
      </c>
      <c r="T350">
        <v>2.61</v>
      </c>
      <c r="U350" t="s">
        <v>9534</v>
      </c>
      <c r="V350" t="str">
        <f>LEFT($U350,2)</f>
        <v>G8</v>
      </c>
      <c r="W350" s="3">
        <f>_xlfn.XLOOKUP(V350,$AC$2:$AC$43,$AD$2:$AD$43,"none")</f>
        <v>0.74</v>
      </c>
      <c r="X350" s="3">
        <f>IF(ISNUMBER($W350), 4600 * (1 / (0.92 * $W350 + 1.7) + 1 / (0.92 * $W350 + 0.62)),"none")</f>
        <v>5468.4090187676065</v>
      </c>
      <c r="Y350" s="8">
        <f>IF(ISNUMBER($X350), _xlfn.XLOOKUP($X350,Sheet3!$A$2:$A$392,Sheet3!$B$2:$B$392,"none", 1,1), $AF$2)</f>
        <v>1</v>
      </c>
      <c r="Z350" s="8">
        <f>IF(ISNUMBER($X350), _xlfn.XLOOKUP($X350,Sheet3!$A$2:$A$392,Sheet3!$C$2:$C$392,"none", 1,1), $AF$2)</f>
        <v>0.85409999999999997</v>
      </c>
      <c r="AA350" s="8">
        <f>IF(ISNUMBER($X350), _xlfn.XLOOKUP($X350,Sheet3!$A$2:$A$392,Sheet3!$D$2:$D$392,"none", 1,1), $AF$2)</f>
        <v>0.72770000000000001</v>
      </c>
    </row>
    <row r="351" spans="1:27">
      <c r="A351">
        <v>142</v>
      </c>
      <c r="B351" t="s">
        <v>440</v>
      </c>
      <c r="C351" t="s">
        <v>12</v>
      </c>
      <c r="D351">
        <v>1</v>
      </c>
      <c r="E351">
        <v>37</v>
      </c>
      <c r="F351">
        <v>59.556992600000001</v>
      </c>
      <c r="G351">
        <v>48</v>
      </c>
      <c r="H351">
        <v>37</v>
      </c>
      <c r="I351">
        <v>41.569533</v>
      </c>
      <c r="J351">
        <f>(D351+E351/60+F351/3600)*15</f>
        <v>24.498154135833332</v>
      </c>
      <c r="K351">
        <f>IF(G351&lt;0, G351-H351/60-I351/3600, G351+H351/60+I351/3600)</f>
        <v>48.62821375916667</v>
      </c>
      <c r="L351">
        <v>61.95</v>
      </c>
      <c r="M351">
        <v>-112.15</v>
      </c>
      <c r="N351">
        <v>18.41</v>
      </c>
      <c r="O351">
        <v>6.29</v>
      </c>
      <c r="P351">
        <v>4.8499999999999996</v>
      </c>
      <c r="Q351">
        <v>3.57</v>
      </c>
      <c r="R351">
        <v>2.61</v>
      </c>
      <c r="S351">
        <v>3.0990000000000002</v>
      </c>
      <c r="T351">
        <v>1.96</v>
      </c>
      <c r="U351" t="s">
        <v>9448</v>
      </c>
      <c r="V351" t="str">
        <f>LEFT($U351,2)</f>
        <v>K3</v>
      </c>
      <c r="W351" s="3">
        <f>_xlfn.XLOOKUP(V351,$AC$2:$AC$43,$AD$2:$AD$43,"none")</f>
        <v>0.95</v>
      </c>
      <c r="X351" s="3">
        <f>IF(ISNUMBER($W351), 4600 * (1 / (0.92 * $W351 + 1.7) + 1 / (0.92 * $W351 + 0.62)),"none")</f>
        <v>4866.084384156673</v>
      </c>
      <c r="Y351" s="8">
        <f>IF(ISNUMBER($X351), _xlfn.XLOOKUP($X351,Sheet3!$A$2:$A$392,Sheet3!$B$2:$B$392,"none", 1,1), $AF$2)</f>
        <v>1</v>
      </c>
      <c r="Z351" s="8">
        <f>IF(ISNUMBER($X351), _xlfn.XLOOKUP($X351,Sheet3!$A$2:$A$392,Sheet3!$C$2:$C$392,"none", 1,1), $AF$2)</f>
        <v>0.78720000000000001</v>
      </c>
      <c r="AA351" s="8">
        <f>IF(ISNUMBER($X351), _xlfn.XLOOKUP($X351,Sheet3!$A$2:$A$392,Sheet3!$D$2:$D$392,"none", 1,1), $AF$2)</f>
        <v>0.57969999999999999</v>
      </c>
    </row>
    <row r="352" spans="1:27">
      <c r="A352">
        <v>2860</v>
      </c>
      <c r="B352" t="s">
        <v>3163</v>
      </c>
      <c r="C352" t="s">
        <v>313</v>
      </c>
      <c r="D352">
        <v>7</v>
      </c>
      <c r="E352">
        <v>44</v>
      </c>
      <c r="F352">
        <v>26.853569199999999</v>
      </c>
      <c r="G352">
        <v>24</v>
      </c>
      <c r="H352">
        <v>23</v>
      </c>
      <c r="I352">
        <v>52.787227000000001</v>
      </c>
      <c r="J352">
        <f>(D352+E352/60+F352/3600)*15</f>
        <v>116.11188987166668</v>
      </c>
      <c r="K352">
        <f>IF(G352&lt;0, G352-H352/60-I352/3600, G352+H352/60+I352/3600)</f>
        <v>24.397996451944444</v>
      </c>
      <c r="L352">
        <v>-23.39</v>
      </c>
      <c r="M352">
        <v>-54.57</v>
      </c>
      <c r="N352">
        <v>23.07</v>
      </c>
      <c r="O352">
        <v>5.19</v>
      </c>
      <c r="P352">
        <v>4.49</v>
      </c>
      <c r="Q352">
        <v>3.57</v>
      </c>
      <c r="R352">
        <v>2.86</v>
      </c>
      <c r="S352">
        <v>3.238</v>
      </c>
      <c r="T352">
        <v>2.41</v>
      </c>
      <c r="U352" t="s">
        <v>9797</v>
      </c>
      <c r="V352" t="str">
        <f>LEFT($U352,2)</f>
        <v>G8</v>
      </c>
      <c r="W352" s="3">
        <f>_xlfn.XLOOKUP(V352,$AC$2:$AC$43,$AD$2:$AD$43,"none")</f>
        <v>0.74</v>
      </c>
      <c r="X352" s="3">
        <f>IF(ISNUMBER($W352), 4600 * (1 / (0.92 * $W352 + 1.7) + 1 / (0.92 * $W352 + 0.62)),"none")</f>
        <v>5468.4090187676065</v>
      </c>
      <c r="Y352" s="8">
        <f>IF(ISNUMBER($X352), _xlfn.XLOOKUP($X352,Sheet3!$A$2:$A$392,Sheet3!$B$2:$B$392,"none", 1,1), $AF$2)</f>
        <v>1</v>
      </c>
      <c r="Z352" s="8">
        <f>IF(ISNUMBER($X352), _xlfn.XLOOKUP($X352,Sheet3!$A$2:$A$392,Sheet3!$C$2:$C$392,"none", 1,1), $AF$2)</f>
        <v>0.85409999999999997</v>
      </c>
      <c r="AA352" s="8">
        <f>IF(ISNUMBER($X352), _xlfn.XLOOKUP($X352,Sheet3!$A$2:$A$392,Sheet3!$D$2:$D$392,"none", 1,1), $AF$2)</f>
        <v>0.72770000000000001</v>
      </c>
    </row>
    <row r="353" spans="1:27">
      <c r="A353">
        <v>7285</v>
      </c>
      <c r="B353" t="s">
        <v>7588</v>
      </c>
      <c r="C353" t="s">
        <v>12</v>
      </c>
      <c r="D353">
        <v>2</v>
      </c>
      <c r="E353">
        <v>16</v>
      </c>
      <c r="F353">
        <v>30.585631800000002</v>
      </c>
      <c r="G353">
        <v>-51</v>
      </c>
      <c r="H353">
        <v>30</v>
      </c>
      <c r="I353">
        <v>43.795513</v>
      </c>
      <c r="J353">
        <f>(D353+E353/60+F353/3600)*15</f>
        <v>34.127440132499999</v>
      </c>
      <c r="K353">
        <f>IF(G353&lt;0, G353-H353/60-I353/3600, G353+H353/60+I353/3600)</f>
        <v>-51.512165420277775</v>
      </c>
      <c r="L353">
        <v>91.03</v>
      </c>
      <c r="M353">
        <v>-22.23</v>
      </c>
      <c r="N353">
        <v>21.22</v>
      </c>
      <c r="O353">
        <v>3.06</v>
      </c>
      <c r="P353">
        <v>3.45</v>
      </c>
      <c r="Q353">
        <v>3.57</v>
      </c>
      <c r="R353">
        <v>3.64</v>
      </c>
      <c r="S353">
        <v>3.47</v>
      </c>
      <c r="T353">
        <v>3.75</v>
      </c>
      <c r="U353" t="s">
        <v>9582</v>
      </c>
      <c r="V353" t="str">
        <f>LEFT($U353,2)</f>
        <v>B8</v>
      </c>
      <c r="W353" s="3">
        <f>_xlfn.XLOOKUP(V353,$AC$2:$AC$43,$AD$2:$AD$43,"none")</f>
        <v>-0.11</v>
      </c>
      <c r="X353" s="3">
        <f>IF(ISNUMBER($W353), 4600 * (1 / (0.92 * $W353 + 1.7) + 1 / (0.92 * $W353 + 0.62)),"none")</f>
        <v>11743.77313439976</v>
      </c>
      <c r="Y353" s="8">
        <f>IF(ISNUMBER($X353), _xlfn.XLOOKUP($X353,Sheet3!$A$2:$A$392,Sheet3!$B$2:$B$392,"none", 1,1), $AF$2)</f>
        <v>0.54959999999999998</v>
      </c>
      <c r="Z353" s="8">
        <f>IF(ISNUMBER($X353), _xlfn.XLOOKUP($X353,Sheet3!$A$2:$A$392,Sheet3!$C$2:$C$392,"none", 1,1), $AF$2)</f>
        <v>0.64410000000000001</v>
      </c>
      <c r="AA353" s="8">
        <f>IF(ISNUMBER($X353), _xlfn.XLOOKUP($X353,Sheet3!$A$2:$A$392,Sheet3!$D$2:$D$392,"none", 1,1), $AF$2)</f>
        <v>1</v>
      </c>
    </row>
    <row r="354" spans="1:27">
      <c r="A354">
        <v>837</v>
      </c>
      <c r="B354" t="s">
        <v>1137</v>
      </c>
      <c r="C354" t="s">
        <v>16</v>
      </c>
      <c r="D354">
        <v>18</v>
      </c>
      <c r="E354">
        <v>21</v>
      </c>
      <c r="F354">
        <v>3.3825500000000002</v>
      </c>
      <c r="G354">
        <v>72</v>
      </c>
      <c r="H354">
        <v>43</v>
      </c>
      <c r="I354">
        <v>58.251800000000003</v>
      </c>
      <c r="J354">
        <f>(D354+E354/60+F354/3600)*15</f>
        <v>275.26409395833332</v>
      </c>
      <c r="K354">
        <f>IF(G354&lt;0, G354-H354/60-I354/3600, G354+H354/60+I354/3600)</f>
        <v>72.732847722222218</v>
      </c>
      <c r="L354">
        <v>531.21</v>
      </c>
      <c r="M354">
        <v>-349.71</v>
      </c>
      <c r="N354">
        <v>124.11</v>
      </c>
      <c r="O354">
        <v>4.01</v>
      </c>
      <c r="P354">
        <v>4.07</v>
      </c>
      <c r="Q354">
        <v>3.58</v>
      </c>
      <c r="R354">
        <v>3.14</v>
      </c>
      <c r="S354">
        <v>3.2650000000000001</v>
      </c>
      <c r="T354">
        <v>2.83</v>
      </c>
      <c r="U354" t="s">
        <v>9377</v>
      </c>
      <c r="V354" t="str">
        <f>LEFT($U354,2)</f>
        <v>F7</v>
      </c>
      <c r="W354" s="3" t="str">
        <f>_xlfn.XLOOKUP(V354,$AC$2:$AC$43,$AD$2:$AD$43,"none")</f>
        <v>none</v>
      </c>
      <c r="X354" s="3" t="str">
        <f>IF(ISNUMBER($W354), 4600 * (1 / (0.92 * $W354 + 1.7) + 1 / (0.92 * $W354 + 0.62)),"none")</f>
        <v>none</v>
      </c>
      <c r="Y354" s="8">
        <f>IF(ISNUMBER($X354), _xlfn.XLOOKUP($X354,Sheet3!$A$2:$A$392,Sheet3!$B$2:$B$392,"none", 1,1), $AF$2)</f>
        <v>0.8</v>
      </c>
      <c r="Z354" s="8">
        <f>IF(ISNUMBER($X354), _xlfn.XLOOKUP($X354,Sheet3!$A$2:$A$392,Sheet3!$C$2:$C$392,"none", 1,1), $AF$2)</f>
        <v>0.8</v>
      </c>
      <c r="AA354" s="8">
        <f>IF(ISNUMBER($X354), _xlfn.XLOOKUP($X354,Sheet3!$A$2:$A$392,Sheet3!$D$2:$D$392,"none", 1,1), $AF$2)</f>
        <v>0.8</v>
      </c>
    </row>
    <row r="355" spans="1:27">
      <c r="A355">
        <v>5872</v>
      </c>
      <c r="B355" t="s">
        <v>6175</v>
      </c>
      <c r="C355" t="s">
        <v>12</v>
      </c>
      <c r="D355">
        <v>20</v>
      </c>
      <c r="E355">
        <v>18</v>
      </c>
      <c r="F355">
        <v>3.2559477000000001</v>
      </c>
      <c r="G355">
        <v>-12</v>
      </c>
      <c r="H355">
        <v>32</v>
      </c>
      <c r="I355">
        <v>41.468352000000003</v>
      </c>
      <c r="J355">
        <f>(D355+E355/60+F355/3600)*15</f>
        <v>304.51356644875</v>
      </c>
      <c r="K355">
        <f>IF(G355&lt;0, G355-H355/60-I355/3600, G355+H355/60+I355/3600)</f>
        <v>-12.54485232</v>
      </c>
      <c r="L355">
        <v>62.63</v>
      </c>
      <c r="M355">
        <v>2.66</v>
      </c>
      <c r="N355">
        <v>30.82</v>
      </c>
      <c r="O355">
        <v>5.2</v>
      </c>
      <c r="P355">
        <v>4.51</v>
      </c>
      <c r="Q355">
        <v>3.58</v>
      </c>
      <c r="R355">
        <v>2.91</v>
      </c>
      <c r="S355">
        <v>3.1890000000000001</v>
      </c>
      <c r="T355">
        <v>2.42</v>
      </c>
      <c r="U355" t="s">
        <v>9411</v>
      </c>
      <c r="V355" t="str">
        <f>LEFT($U355,2)</f>
        <v>G9</v>
      </c>
      <c r="W355" s="3" t="str">
        <f>_xlfn.XLOOKUP(V355,$AC$2:$AC$43,$AD$2:$AD$43,"none")</f>
        <v>none</v>
      </c>
      <c r="X355" s="3" t="str">
        <f>IF(ISNUMBER($W355), 4600 * (1 / (0.92 * $W355 + 1.7) + 1 / (0.92 * $W355 + 0.62)),"none")</f>
        <v>none</v>
      </c>
      <c r="Y355" s="8">
        <f>IF(ISNUMBER($X355), _xlfn.XLOOKUP($X355,Sheet3!$A$2:$A$392,Sheet3!$B$2:$B$392,"none", 1,1), $AF$2)</f>
        <v>0.8</v>
      </c>
      <c r="Z355" s="8">
        <f>IF(ISNUMBER($X355), _xlfn.XLOOKUP($X355,Sheet3!$A$2:$A$392,Sheet3!$C$2:$C$392,"none", 1,1), $AF$2)</f>
        <v>0.8</v>
      </c>
      <c r="AA355" s="8">
        <f>IF(ISNUMBER($X355), _xlfn.XLOOKUP($X355,Sheet3!$A$2:$A$392,Sheet3!$D$2:$D$392,"none", 1,1), $AF$2)</f>
        <v>0.8</v>
      </c>
    </row>
    <row r="356" spans="1:27">
      <c r="A356">
        <v>8230</v>
      </c>
      <c r="B356" t="s">
        <v>8533</v>
      </c>
      <c r="C356" t="s">
        <v>12</v>
      </c>
      <c r="D356">
        <v>17</v>
      </c>
      <c r="E356">
        <v>45</v>
      </c>
      <c r="F356">
        <v>43.986047200000002</v>
      </c>
      <c r="G356">
        <v>-64</v>
      </c>
      <c r="H356">
        <v>43</v>
      </c>
      <c r="I356">
        <v>25.939391000000001</v>
      </c>
      <c r="J356">
        <f>(D356+E356/60+F356/3600)*15</f>
        <v>266.43327519666667</v>
      </c>
      <c r="K356">
        <f>IF(G356&lt;0, G356-H356/60-I356/3600, G356+H356/60+I356/3600)</f>
        <v>-64.723872053055558</v>
      </c>
      <c r="L356">
        <v>-11.96</v>
      </c>
      <c r="M356">
        <v>-56.57</v>
      </c>
      <c r="N356">
        <v>9.26</v>
      </c>
      <c r="O356" t="s">
        <v>9341</v>
      </c>
      <c r="P356">
        <v>4.7690000000000001</v>
      </c>
      <c r="Q356">
        <v>3.581</v>
      </c>
      <c r="R356" t="s">
        <v>9341</v>
      </c>
      <c r="S356">
        <v>3.145</v>
      </c>
      <c r="T356" t="s">
        <v>9341</v>
      </c>
      <c r="U356" t="s">
        <v>10601</v>
      </c>
      <c r="V356" t="str">
        <f>LEFT($U356,2)</f>
        <v>K2</v>
      </c>
      <c r="W356" s="3">
        <f>_xlfn.XLOOKUP(V356,$AC$2:$AC$43,$AD$2:$AD$43,"none")</f>
        <v>0.92</v>
      </c>
      <c r="X356" s="3">
        <f>IF(ISNUMBER($W356), 4600 * (1 / (0.92 * $W356 + 1.7) + 1 / (0.92 * $W356 + 0.62)),"none")</f>
        <v>4943.4058698702656</v>
      </c>
      <c r="Y356" s="8">
        <f>IF(ISNUMBER($X356), _xlfn.XLOOKUP($X356,Sheet3!$A$2:$A$392,Sheet3!$B$2:$B$392,"none", 1,1), $AF$2)</f>
        <v>1</v>
      </c>
      <c r="Z356" s="8">
        <f>IF(ISNUMBER($X356), _xlfn.XLOOKUP($X356,Sheet3!$A$2:$A$392,Sheet3!$C$2:$C$392,"none", 1,1), $AF$2)</f>
        <v>0.79920000000000002</v>
      </c>
      <c r="AA356" s="8">
        <f>IF(ISNUMBER($X356), _xlfn.XLOOKUP($X356,Sheet3!$A$2:$A$392,Sheet3!$D$2:$D$392,"none", 1,1), $AF$2)</f>
        <v>0.60450000000000004</v>
      </c>
    </row>
    <row r="357" spans="1:27">
      <c r="A357">
        <v>5530</v>
      </c>
      <c r="B357" t="s">
        <v>5833</v>
      </c>
      <c r="C357" t="s">
        <v>313</v>
      </c>
      <c r="D357">
        <v>15</v>
      </c>
      <c r="E357">
        <v>37</v>
      </c>
      <c r="F357">
        <v>1.4501995999999999</v>
      </c>
      <c r="G357">
        <v>-28</v>
      </c>
      <c r="H357">
        <v>8</v>
      </c>
      <c r="I357">
        <v>6.2926479999999998</v>
      </c>
      <c r="J357">
        <f>(D357+E357/60+F357/3600)*15</f>
        <v>234.25604249833336</v>
      </c>
      <c r="K357">
        <f>IF(G357&lt;0, G357-H357/60-I357/3600, G357+H357/60+I357/3600)</f>
        <v>-28.13508129111111</v>
      </c>
      <c r="L357">
        <v>-12.82</v>
      </c>
      <c r="M357">
        <v>-4.1500000000000004</v>
      </c>
      <c r="N357">
        <v>14.58</v>
      </c>
      <c r="O357" t="s">
        <v>9341</v>
      </c>
      <c r="P357">
        <v>4.9790000000000001</v>
      </c>
      <c r="Q357">
        <v>3.589</v>
      </c>
      <c r="R357" t="s">
        <v>9341</v>
      </c>
      <c r="S357">
        <v>3.024</v>
      </c>
      <c r="T357" t="s">
        <v>9341</v>
      </c>
      <c r="U357" t="s">
        <v>9988</v>
      </c>
      <c r="V357" t="str">
        <f>LEFT($U357,2)</f>
        <v>K3</v>
      </c>
      <c r="W357" s="3">
        <f>_xlfn.XLOOKUP(V357,$AC$2:$AC$43,$AD$2:$AD$43,"none")</f>
        <v>0.95</v>
      </c>
      <c r="X357" s="3">
        <f>IF(ISNUMBER($W357), 4600 * (1 / (0.92 * $W357 + 1.7) + 1 / (0.92 * $W357 + 0.62)),"none")</f>
        <v>4866.084384156673</v>
      </c>
      <c r="Y357" s="8">
        <f>IF(ISNUMBER($X357), _xlfn.XLOOKUP($X357,Sheet3!$A$2:$A$392,Sheet3!$B$2:$B$392,"none", 1,1), $AF$2)</f>
        <v>1</v>
      </c>
      <c r="Z357" s="8">
        <f>IF(ISNUMBER($X357), _xlfn.XLOOKUP($X357,Sheet3!$A$2:$A$392,Sheet3!$C$2:$C$392,"none", 1,1), $AF$2)</f>
        <v>0.78720000000000001</v>
      </c>
      <c r="AA357" s="8">
        <f>IF(ISNUMBER($X357), _xlfn.XLOOKUP($X357,Sheet3!$A$2:$A$392,Sheet3!$D$2:$D$392,"none", 1,1), $AF$2)</f>
        <v>0.57969999999999999</v>
      </c>
    </row>
    <row r="358" spans="1:27">
      <c r="A358">
        <v>1983</v>
      </c>
      <c r="B358" t="s">
        <v>2284</v>
      </c>
      <c r="C358" t="s">
        <v>297</v>
      </c>
      <c r="D358">
        <v>5</v>
      </c>
      <c r="E358">
        <v>17</v>
      </c>
      <c r="F358">
        <v>36.388564600000002</v>
      </c>
      <c r="G358">
        <v>-6</v>
      </c>
      <c r="H358">
        <v>50</v>
      </c>
      <c r="I358">
        <v>39.870187000000001</v>
      </c>
      <c r="J358">
        <f>(D358+E358/60+F358/3600)*15</f>
        <v>79.40161901916666</v>
      </c>
      <c r="K358">
        <f>IF(G358&lt;0, G358-H358/60-I358/3600, G358+H358/60+I358/3600)</f>
        <v>-6.8444083852777773</v>
      </c>
      <c r="L358">
        <v>-17.61</v>
      </c>
      <c r="M358">
        <v>-9.24</v>
      </c>
      <c r="N358">
        <v>6.6</v>
      </c>
      <c r="O358">
        <v>3.01</v>
      </c>
      <c r="P358">
        <v>3.47</v>
      </c>
      <c r="Q358">
        <v>3.59</v>
      </c>
      <c r="R358" t="s">
        <v>9341</v>
      </c>
      <c r="S358">
        <v>3.4980000000000002</v>
      </c>
      <c r="T358" t="s">
        <v>9341</v>
      </c>
      <c r="U358" t="s">
        <v>9497</v>
      </c>
      <c r="V358" t="str">
        <f>LEFT($U358,2)</f>
        <v>B5</v>
      </c>
      <c r="W358" s="3">
        <f>_xlfn.XLOOKUP(V358,$AC$2:$AC$43,$AD$2:$AD$43,"none")</f>
        <v>-0.16</v>
      </c>
      <c r="X358" s="3">
        <f>IF(ISNUMBER($W358), 4600 * (1 / (0.92 * $W358 + 1.7) + 1 / (0.92 * $W358 + 0.62)),"none")</f>
        <v>12691.662939978085</v>
      </c>
      <c r="Y358" s="8">
        <f>IF(ISNUMBER($X358), _xlfn.XLOOKUP($X358,Sheet3!$A$2:$A$392,Sheet3!$B$2:$B$392,"none", 1,1), $AF$2)</f>
        <v>0.52290000000000003</v>
      </c>
      <c r="Z358" s="8">
        <f>IF(ISNUMBER($X358), _xlfn.XLOOKUP($X358,Sheet3!$A$2:$A$392,Sheet3!$C$2:$C$392,"none", 1,1), $AF$2)</f>
        <v>0.62250000000000005</v>
      </c>
      <c r="AA358" s="8">
        <f>IF(ISNUMBER($X358), _xlfn.XLOOKUP($X358,Sheet3!$A$2:$A$392,Sheet3!$D$2:$D$392,"none", 1,1), $AF$2)</f>
        <v>1</v>
      </c>
    </row>
    <row r="359" spans="1:27">
      <c r="A359">
        <v>3597</v>
      </c>
      <c r="B359" t="s">
        <v>3900</v>
      </c>
      <c r="C359" t="s">
        <v>40</v>
      </c>
      <c r="D359">
        <v>1</v>
      </c>
      <c r="E359">
        <v>24</v>
      </c>
      <c r="F359">
        <v>1.4052830000000001</v>
      </c>
      <c r="G359">
        <v>-8</v>
      </c>
      <c r="H359">
        <v>10</v>
      </c>
      <c r="I359">
        <v>59.721252999999997</v>
      </c>
      <c r="J359">
        <f>(D359+E359/60+F359/3600)*15</f>
        <v>21.005855345833332</v>
      </c>
      <c r="K359">
        <f>IF(G359&lt;0, G359-H359/60-I359/3600, G359+H359/60+I359/3600)</f>
        <v>-8.1832559036111103</v>
      </c>
      <c r="L359">
        <v>-77.94</v>
      </c>
      <c r="M359">
        <v>-206.53</v>
      </c>
      <c r="N359">
        <v>28.66</v>
      </c>
      <c r="O359">
        <v>5.57</v>
      </c>
      <c r="P359">
        <v>4.6500000000000004</v>
      </c>
      <c r="Q359">
        <v>3.59</v>
      </c>
      <c r="R359">
        <v>2.83</v>
      </c>
      <c r="S359">
        <v>3.19</v>
      </c>
      <c r="T359">
        <v>2.2599999999999998</v>
      </c>
      <c r="U359" t="s">
        <v>9751</v>
      </c>
      <c r="V359" t="str">
        <f>LEFT($U359,2)</f>
        <v>K0</v>
      </c>
      <c r="W359" s="3">
        <f>_xlfn.XLOOKUP(V359,$AC$2:$AC$43,$AD$2:$AD$43,"none")</f>
        <v>0.81</v>
      </c>
      <c r="X359" s="3">
        <f>IF(ISNUMBER($W359), 4600 * (1 / (0.92 * $W359 + 1.7) + 1 / (0.92 * $W359 + 0.62)),"none")</f>
        <v>5250.7063834266155</v>
      </c>
      <c r="Y359" s="8">
        <f>IF(ISNUMBER($X359), _xlfn.XLOOKUP($X359,Sheet3!$A$2:$A$392,Sheet3!$B$2:$B$392,"none", 1,1), $AF$2)</f>
        <v>1</v>
      </c>
      <c r="Z359" s="8">
        <f>IF(ISNUMBER($X359), _xlfn.XLOOKUP($X359,Sheet3!$A$2:$A$392,Sheet3!$C$2:$C$392,"none", 1,1), $AF$2)</f>
        <v>0.83299999999999996</v>
      </c>
      <c r="AA359" s="8">
        <f>IF(ISNUMBER($X359), _xlfn.XLOOKUP($X359,Sheet3!$A$2:$A$392,Sheet3!$D$2:$D$392,"none", 1,1), $AF$2)</f>
        <v>0.67869999999999997</v>
      </c>
    </row>
    <row r="360" spans="1:27">
      <c r="A360">
        <v>5193</v>
      </c>
      <c r="B360" t="s">
        <v>5496</v>
      </c>
      <c r="C360" t="s">
        <v>12</v>
      </c>
      <c r="D360">
        <v>14</v>
      </c>
      <c r="E360">
        <v>31</v>
      </c>
      <c r="F360">
        <v>49.789329244999998</v>
      </c>
      <c r="G360">
        <v>30</v>
      </c>
      <c r="H360">
        <v>22</v>
      </c>
      <c r="I360">
        <v>17.171652275</v>
      </c>
      <c r="J360">
        <f>(D360+E360/60+F360/3600)*15</f>
        <v>217.95745553852083</v>
      </c>
      <c r="K360">
        <f>IF(G360&lt;0, G360-H360/60-I360/3600, G360+H360/60+I360/3600)</f>
        <v>30.371436570076391</v>
      </c>
      <c r="L360">
        <v>-100.53100000000001</v>
      </c>
      <c r="M360">
        <v>119.87</v>
      </c>
      <c r="N360">
        <v>19.86</v>
      </c>
      <c r="O360">
        <v>6.33</v>
      </c>
      <c r="P360">
        <v>4.8899999999999997</v>
      </c>
      <c r="Q360">
        <v>3.59</v>
      </c>
      <c r="R360">
        <v>2.67</v>
      </c>
      <c r="S360">
        <v>3.1640000000000001</v>
      </c>
      <c r="T360">
        <v>2.02</v>
      </c>
      <c r="U360" t="s">
        <v>9553</v>
      </c>
      <c r="V360" t="str">
        <f>LEFT($U360,2)</f>
        <v>K3</v>
      </c>
      <c r="W360" s="3">
        <f>_xlfn.XLOOKUP(V360,$AC$2:$AC$43,$AD$2:$AD$43,"none")</f>
        <v>0.95</v>
      </c>
      <c r="X360" s="3">
        <f>IF(ISNUMBER($W360), 4600 * (1 / (0.92 * $W360 + 1.7) + 1 / (0.92 * $W360 + 0.62)),"none")</f>
        <v>4866.084384156673</v>
      </c>
      <c r="Y360" s="8">
        <f>IF(ISNUMBER($X360), _xlfn.XLOOKUP($X360,Sheet3!$A$2:$A$392,Sheet3!$B$2:$B$392,"none", 1,1), $AF$2)</f>
        <v>1</v>
      </c>
      <c r="Z360" s="8">
        <f>IF(ISNUMBER($X360), _xlfn.XLOOKUP($X360,Sheet3!$A$2:$A$392,Sheet3!$C$2:$C$392,"none", 1,1), $AF$2)</f>
        <v>0.78720000000000001</v>
      </c>
      <c r="AA360" s="8">
        <f>IF(ISNUMBER($X360), _xlfn.XLOOKUP($X360,Sheet3!$A$2:$A$392,Sheet3!$D$2:$D$392,"none", 1,1), $AF$2)</f>
        <v>0.57969999999999999</v>
      </c>
    </row>
    <row r="361" spans="1:27">
      <c r="A361">
        <v>7828</v>
      </c>
      <c r="B361" t="s">
        <v>8131</v>
      </c>
      <c r="C361" t="s">
        <v>12</v>
      </c>
      <c r="D361">
        <v>12</v>
      </c>
      <c r="E361">
        <v>21</v>
      </c>
      <c r="F361">
        <v>21.6093625</v>
      </c>
      <c r="G361">
        <v>-60</v>
      </c>
      <c r="H361">
        <v>24</v>
      </c>
      <c r="I361">
        <v>4.1290699999999996</v>
      </c>
      <c r="J361">
        <f>(D361+E361/60+F361/3600)*15</f>
        <v>185.34003901041666</v>
      </c>
      <c r="K361">
        <f>IF(G361&lt;0, G361-H361/60-I361/3600, G361+H361/60+I361/3600)</f>
        <v>-60.401146963888884</v>
      </c>
      <c r="L361">
        <v>-170.93</v>
      </c>
      <c r="M361">
        <v>91.67</v>
      </c>
      <c r="N361">
        <v>14.19</v>
      </c>
      <c r="O361" t="s">
        <v>9341</v>
      </c>
      <c r="P361">
        <v>5.01</v>
      </c>
      <c r="Q361">
        <v>3.59</v>
      </c>
      <c r="R361" t="s">
        <v>9341</v>
      </c>
      <c r="S361">
        <v>2.9729999999999999</v>
      </c>
      <c r="T361" t="s">
        <v>9341</v>
      </c>
      <c r="U361" t="s">
        <v>9389</v>
      </c>
      <c r="V361" t="str">
        <f>LEFT($U361,2)</f>
        <v>K3</v>
      </c>
      <c r="W361" s="3">
        <f>_xlfn.XLOOKUP(V361,$AC$2:$AC$43,$AD$2:$AD$43,"none")</f>
        <v>0.95</v>
      </c>
      <c r="X361" s="3">
        <f>IF(ISNUMBER($W361), 4600 * (1 / (0.92 * $W361 + 1.7) + 1 / (0.92 * $W361 + 0.62)),"none")</f>
        <v>4866.084384156673</v>
      </c>
      <c r="Y361" s="8">
        <f>IF(ISNUMBER($X361), _xlfn.XLOOKUP($X361,Sheet3!$A$2:$A$392,Sheet3!$B$2:$B$392,"none", 1,1), $AF$2)</f>
        <v>1</v>
      </c>
      <c r="Z361" s="8">
        <f>IF(ISNUMBER($X361), _xlfn.XLOOKUP($X361,Sheet3!$A$2:$A$392,Sheet3!$C$2:$C$392,"none", 1,1), $AF$2)</f>
        <v>0.78720000000000001</v>
      </c>
      <c r="AA361" s="8">
        <f>IF(ISNUMBER($X361), _xlfn.XLOOKUP($X361,Sheet3!$A$2:$A$392,Sheet3!$D$2:$D$392,"none", 1,1), $AF$2)</f>
        <v>0.57969999999999999</v>
      </c>
    </row>
    <row r="362" spans="1:27">
      <c r="A362">
        <v>8996</v>
      </c>
      <c r="B362" t="s">
        <v>9301</v>
      </c>
      <c r="C362" t="s">
        <v>297</v>
      </c>
      <c r="D362">
        <v>5</v>
      </c>
      <c r="E362">
        <v>24</v>
      </c>
      <c r="F362">
        <v>28.617263999999999</v>
      </c>
      <c r="G362">
        <v>-2</v>
      </c>
      <c r="H362">
        <v>23</v>
      </c>
      <c r="I362">
        <v>49.692839999999997</v>
      </c>
      <c r="J362">
        <f>(D362+E362/60+F362/3600)*15</f>
        <v>81.119238600000017</v>
      </c>
      <c r="K362">
        <f>IF(G362&lt;0, G362-H362/60-I362/3600, G362+H362/60+I362/3600)</f>
        <v>-2.3971369</v>
      </c>
      <c r="L362" t="s">
        <v>9341</v>
      </c>
      <c r="M362" t="s">
        <v>9341</v>
      </c>
      <c r="N362" t="s">
        <v>9341</v>
      </c>
      <c r="O362" t="s">
        <v>9341</v>
      </c>
      <c r="P362">
        <v>3.42</v>
      </c>
      <c r="Q362">
        <v>3.59</v>
      </c>
      <c r="R362" t="s">
        <v>9341</v>
      </c>
      <c r="S362" t="s">
        <v>9341</v>
      </c>
      <c r="T362" t="s">
        <v>9341</v>
      </c>
      <c r="U362" t="s">
        <v>11551</v>
      </c>
      <c r="V362" t="str">
        <f>LEFT($U362,2)</f>
        <v>B2</v>
      </c>
      <c r="W362" s="3">
        <f>_xlfn.XLOOKUP(V362,$AC$2:$AC$43,$AD$2:$AD$43,"none")</f>
        <v>-0.24</v>
      </c>
      <c r="X362" s="3">
        <f>IF(ISNUMBER($W362), 4600 * (1 / (0.92 * $W362 + 1.7) + 1 / (0.92 * $W362 + 0.62)),"none")</f>
        <v>14632.835167360139</v>
      </c>
      <c r="Y362" s="8">
        <f>IF(ISNUMBER($X362), _xlfn.XLOOKUP($X362,Sheet3!$A$2:$A$392,Sheet3!$B$2:$B$392,"none", 1,1), $AF$2)</f>
        <v>0.47989999999999999</v>
      </c>
      <c r="Z362" s="8">
        <f>IF(ISNUMBER($X362), _xlfn.XLOOKUP($X362,Sheet3!$A$2:$A$392,Sheet3!$C$2:$C$392,"none", 1,1), $AF$2)</f>
        <v>0.58679999999999999</v>
      </c>
      <c r="AA362" s="8">
        <f>IF(ISNUMBER($X362), _xlfn.XLOOKUP($X362,Sheet3!$A$2:$A$392,Sheet3!$D$2:$D$392,"none", 1,1), $AF$2)</f>
        <v>1</v>
      </c>
    </row>
    <row r="363" spans="1:27">
      <c r="A363">
        <v>4161</v>
      </c>
      <c r="B363" t="s">
        <v>4464</v>
      </c>
      <c r="C363" t="s">
        <v>313</v>
      </c>
      <c r="D363">
        <v>2</v>
      </c>
      <c r="E363">
        <v>49</v>
      </c>
      <c r="F363">
        <v>59.033240599999999</v>
      </c>
      <c r="G363">
        <v>27</v>
      </c>
      <c r="H363">
        <v>15</v>
      </c>
      <c r="I363">
        <v>37.826017999999998</v>
      </c>
      <c r="J363">
        <f>(D363+E363/60+F363/3600)*15</f>
        <v>42.49597183583333</v>
      </c>
      <c r="K363">
        <f>IF(G363&lt;0, G363-H363/60-I363/3600, G363+H363/60+I363/3600)</f>
        <v>27.260507227222224</v>
      </c>
      <c r="L363">
        <v>66.81</v>
      </c>
      <c r="M363">
        <v>-116.52</v>
      </c>
      <c r="N363">
        <v>19.690000000000001</v>
      </c>
      <c r="O363" t="s">
        <v>9341</v>
      </c>
      <c r="P363">
        <v>3.4980000000000002</v>
      </c>
      <c r="Q363">
        <v>3.5939999999999999</v>
      </c>
      <c r="R363" t="s">
        <v>9341</v>
      </c>
      <c r="S363">
        <v>3.55</v>
      </c>
      <c r="T363" t="s">
        <v>9341</v>
      </c>
      <c r="U363" t="s">
        <v>9518</v>
      </c>
      <c r="V363" t="str">
        <f>LEFT($U363,2)</f>
        <v>B8</v>
      </c>
      <c r="W363" s="3">
        <f>_xlfn.XLOOKUP(V363,$AC$2:$AC$43,$AD$2:$AD$43,"none")</f>
        <v>-0.11</v>
      </c>
      <c r="X363" s="3">
        <f>IF(ISNUMBER($W363), 4600 * (1 / (0.92 * $W363 + 1.7) + 1 / (0.92 * $W363 + 0.62)),"none")</f>
        <v>11743.77313439976</v>
      </c>
      <c r="Y363" s="8">
        <f>IF(ISNUMBER($X363), _xlfn.XLOOKUP($X363,Sheet3!$A$2:$A$392,Sheet3!$B$2:$B$392,"none", 1,1), $AF$2)</f>
        <v>0.54959999999999998</v>
      </c>
      <c r="Z363" s="8">
        <f>IF(ISNUMBER($X363), _xlfn.XLOOKUP($X363,Sheet3!$A$2:$A$392,Sheet3!$C$2:$C$392,"none", 1,1), $AF$2)</f>
        <v>0.64410000000000001</v>
      </c>
      <c r="AA363" s="8">
        <f>IF(ISNUMBER($X363), _xlfn.XLOOKUP($X363,Sheet3!$A$2:$A$392,Sheet3!$D$2:$D$392,"none", 1,1), $AF$2)</f>
        <v>1</v>
      </c>
    </row>
    <row r="364" spans="1:27">
      <c r="A364">
        <v>8997</v>
      </c>
      <c r="B364" t="s">
        <v>9302</v>
      </c>
      <c r="C364" t="s">
        <v>16</v>
      </c>
      <c r="D364">
        <v>5</v>
      </c>
      <c r="E364">
        <v>24</v>
      </c>
      <c r="F364">
        <v>28.731020158300002</v>
      </c>
      <c r="G364">
        <v>-2</v>
      </c>
      <c r="H364">
        <v>23</v>
      </c>
      <c r="I364">
        <v>49.311454079999997</v>
      </c>
      <c r="J364">
        <f>(D364+E364/60+F364/3600)*15</f>
        <v>81.119712583992921</v>
      </c>
      <c r="K364">
        <f>IF(G364&lt;0, G364-H364/60-I364/3600, G364+H364/60+I364/3600)</f>
        <v>-2.3970309594666666</v>
      </c>
      <c r="L364">
        <v>3.2610000000000001</v>
      </c>
      <c r="M364">
        <v>-2.3650000000000002</v>
      </c>
      <c r="N364">
        <v>2.23</v>
      </c>
      <c r="O364" t="s">
        <v>9341</v>
      </c>
      <c r="P364">
        <v>3.4169999999999998</v>
      </c>
      <c r="Q364">
        <v>3.5939999999999999</v>
      </c>
      <c r="R364" t="s">
        <v>9341</v>
      </c>
      <c r="S364">
        <v>4.9400000000000004</v>
      </c>
      <c r="T364" t="s">
        <v>9341</v>
      </c>
      <c r="U364" t="s">
        <v>9916</v>
      </c>
      <c r="V364" t="str">
        <f>LEFT($U364,2)</f>
        <v>B1</v>
      </c>
      <c r="W364" s="3">
        <f>_xlfn.XLOOKUP(V364,$AC$2:$AC$43,$AD$2:$AD$43,"none")</f>
        <v>-0.26</v>
      </c>
      <c r="X364" s="3">
        <f>IF(ISNUMBER($W364), 4600 * (1 / (0.92 * $W364 + 1.7) + 1 / (0.92 * $W364 + 0.62)),"none")</f>
        <v>15228.791407033788</v>
      </c>
      <c r="Y364" s="8">
        <f>IF(ISNUMBER($X364), _xlfn.XLOOKUP($X364,Sheet3!$A$2:$A$392,Sheet3!$B$2:$B$392,"none", 1,1), $AF$2)</f>
        <v>0.47010000000000002</v>
      </c>
      <c r="Z364" s="8">
        <f>IF(ISNUMBER($X364), _xlfn.XLOOKUP($X364,Sheet3!$A$2:$A$392,Sheet3!$C$2:$C$392,"none", 1,1), $AF$2)</f>
        <v>0.57840000000000003</v>
      </c>
      <c r="AA364" s="8">
        <f>IF(ISNUMBER($X364), _xlfn.XLOOKUP($X364,Sheet3!$A$2:$A$392,Sheet3!$D$2:$D$392,"none", 1,1), $AF$2)</f>
        <v>1</v>
      </c>
    </row>
    <row r="365" spans="1:27">
      <c r="A365">
        <v>1489</v>
      </c>
      <c r="B365" t="s">
        <v>1790</v>
      </c>
      <c r="C365" t="s">
        <v>16</v>
      </c>
      <c r="D365">
        <v>3</v>
      </c>
      <c r="E365">
        <v>24</v>
      </c>
      <c r="F365">
        <v>48.798318501600001</v>
      </c>
      <c r="G365">
        <v>9</v>
      </c>
      <c r="H365">
        <v>1</v>
      </c>
      <c r="I365">
        <v>43.930632035999999</v>
      </c>
      <c r="J365">
        <f>(D365+E365/60+F365/3600)*15</f>
        <v>51.203326327089997</v>
      </c>
      <c r="K365">
        <f>IF(G365&lt;0, G365-H365/60-I365/3600, G365+H365/60+I365/3600)</f>
        <v>9.0288696200100009</v>
      </c>
      <c r="L365">
        <v>-66.384</v>
      </c>
      <c r="M365">
        <v>-74.412999999999997</v>
      </c>
      <c r="N365">
        <v>15.08</v>
      </c>
      <c r="O365">
        <v>5.09</v>
      </c>
      <c r="P365">
        <v>4.49</v>
      </c>
      <c r="Q365">
        <v>3.6</v>
      </c>
      <c r="R365">
        <v>2.92</v>
      </c>
      <c r="S365">
        <v>3.3820000000000001</v>
      </c>
      <c r="T365">
        <v>2.4700000000000002</v>
      </c>
      <c r="U365" t="s">
        <v>9568</v>
      </c>
      <c r="V365" t="str">
        <f>LEFT($U365,2)</f>
        <v>G6</v>
      </c>
      <c r="W365" s="3" t="str">
        <f>_xlfn.XLOOKUP(V365,$AC$2:$AC$43,$AD$2:$AD$43,"none")</f>
        <v>none</v>
      </c>
      <c r="X365" s="3" t="str">
        <f>IF(ISNUMBER($W365), 4600 * (1 / (0.92 * $W365 + 1.7) + 1 / (0.92 * $W365 + 0.62)),"none")</f>
        <v>none</v>
      </c>
      <c r="Y365" s="8">
        <f>IF(ISNUMBER($X365), _xlfn.XLOOKUP($X365,Sheet3!$A$2:$A$392,Sheet3!$B$2:$B$392,"none", 1,1), $AF$2)</f>
        <v>0.8</v>
      </c>
      <c r="Z365" s="8">
        <f>IF(ISNUMBER($X365), _xlfn.XLOOKUP($X365,Sheet3!$A$2:$A$392,Sheet3!$C$2:$C$392,"none", 1,1), $AF$2)</f>
        <v>0.8</v>
      </c>
      <c r="AA365" s="8">
        <f>IF(ISNUMBER($X365), _xlfn.XLOOKUP($X365,Sheet3!$A$2:$A$392,Sheet3!$D$2:$D$392,"none", 1,1), $AF$2)</f>
        <v>0.8</v>
      </c>
    </row>
    <row r="366" spans="1:27">
      <c r="A366">
        <v>2157</v>
      </c>
      <c r="B366" t="s">
        <v>2458</v>
      </c>
      <c r="C366" t="s">
        <v>12</v>
      </c>
      <c r="D366">
        <v>5</v>
      </c>
      <c r="E366">
        <v>44</v>
      </c>
      <c r="F366">
        <v>27.790616958000001</v>
      </c>
      <c r="G366">
        <v>-22</v>
      </c>
      <c r="H366">
        <v>26</v>
      </c>
      <c r="I366">
        <v>54.187756254</v>
      </c>
      <c r="J366">
        <f>(D366+E366/60+F366/3600)*15</f>
        <v>86.115794237324991</v>
      </c>
      <c r="K366">
        <f>IF(G366&lt;0, G366-H366/60-I366/3600, G366+H366/60+I366/3600)</f>
        <v>-22.448385487848334</v>
      </c>
      <c r="L366">
        <v>-291.75700000000001</v>
      </c>
      <c r="M366">
        <v>-368.52100000000002</v>
      </c>
      <c r="N366">
        <v>112.3</v>
      </c>
      <c r="O366">
        <v>4.08</v>
      </c>
      <c r="P366">
        <v>4.07</v>
      </c>
      <c r="Q366">
        <v>3.6</v>
      </c>
      <c r="R366">
        <v>3.15</v>
      </c>
      <c r="S366">
        <v>3.4769999999999999</v>
      </c>
      <c r="T366">
        <v>2.89</v>
      </c>
      <c r="U366" t="s">
        <v>9386</v>
      </c>
      <c r="V366" t="str">
        <f>LEFT($U366,2)</f>
        <v>F6</v>
      </c>
      <c r="W366" s="3" t="str">
        <f>_xlfn.XLOOKUP(V366,$AC$2:$AC$43,$AD$2:$AD$43,"none")</f>
        <v>none</v>
      </c>
      <c r="X366" s="3" t="str">
        <f>IF(ISNUMBER($W366), 4600 * (1 / (0.92 * $W366 + 1.7) + 1 / (0.92 * $W366 + 0.62)),"none")</f>
        <v>none</v>
      </c>
      <c r="Y366" s="8">
        <f>IF(ISNUMBER($X366), _xlfn.XLOOKUP($X366,Sheet3!$A$2:$A$392,Sheet3!$B$2:$B$392,"none", 1,1), $AF$2)</f>
        <v>0.8</v>
      </c>
      <c r="Z366" s="8">
        <f>IF(ISNUMBER($X366), _xlfn.XLOOKUP($X366,Sheet3!$A$2:$A$392,Sheet3!$C$2:$C$392,"none", 1,1), $AF$2)</f>
        <v>0.8</v>
      </c>
      <c r="AA366" s="8">
        <f>IF(ISNUMBER($X366), _xlfn.XLOOKUP($X366,Sheet3!$A$2:$A$392,Sheet3!$D$2:$D$392,"none", 1,1), $AF$2)</f>
        <v>0.8</v>
      </c>
    </row>
    <row r="367" spans="1:27">
      <c r="A367">
        <v>2519</v>
      </c>
      <c r="B367" t="s">
        <v>2821</v>
      </c>
      <c r="C367" t="s">
        <v>12</v>
      </c>
      <c r="D367">
        <v>6</v>
      </c>
      <c r="E367">
        <v>52</v>
      </c>
      <c r="F367">
        <v>47.338870999999997</v>
      </c>
      <c r="G367">
        <v>33</v>
      </c>
      <c r="H367">
        <v>57</v>
      </c>
      <c r="I367">
        <v>40.517462000000002</v>
      </c>
      <c r="J367">
        <f>(D367+E367/60+F367/3600)*15</f>
        <v>103.19724529583334</v>
      </c>
      <c r="K367">
        <f>IF(G367&lt;0, G367-H367/60-I367/3600, G367+H367/60+I367/3600)</f>
        <v>33.961254850555555</v>
      </c>
      <c r="L367">
        <v>-1.66</v>
      </c>
      <c r="M367">
        <v>-47.31</v>
      </c>
      <c r="N367">
        <v>17.25</v>
      </c>
      <c r="O367">
        <v>3.84</v>
      </c>
      <c r="P367">
        <v>3.7</v>
      </c>
      <c r="Q367">
        <v>3.6</v>
      </c>
      <c r="R367">
        <v>3.5</v>
      </c>
      <c r="S367">
        <v>3.6579999999999999</v>
      </c>
      <c r="T367">
        <v>3.42</v>
      </c>
      <c r="U367" t="s">
        <v>9453</v>
      </c>
      <c r="V367" t="str">
        <f>LEFT($U367,2)</f>
        <v>A2</v>
      </c>
      <c r="W367" s="3">
        <f>_xlfn.XLOOKUP(V367,$AC$2:$AC$43,$AD$2:$AD$43,"none")</f>
        <v>0.05</v>
      </c>
      <c r="X367" s="3">
        <f>IF(ISNUMBER($W367), 4600 * (1 / (0.92 * $W367 + 1.7) + 1 / (0.92 * $W367 + 0.62)),"none")</f>
        <v>9541.5002631497482</v>
      </c>
      <c r="Y367" s="8">
        <f>IF(ISNUMBER($X367), _xlfn.XLOOKUP($X367,Sheet3!$A$2:$A$392,Sheet3!$B$2:$B$392,"none", 1,1), $AF$2)</f>
        <v>0.65039999999999998</v>
      </c>
      <c r="Z367" s="8">
        <f>IF(ISNUMBER($X367), _xlfn.XLOOKUP($X367,Sheet3!$A$2:$A$392,Sheet3!$C$2:$C$392,"none", 1,1), $AF$2)</f>
        <v>0.72150000000000003</v>
      </c>
      <c r="AA367" s="8">
        <f>IF(ISNUMBER($X367), _xlfn.XLOOKUP($X367,Sheet3!$A$2:$A$392,Sheet3!$D$2:$D$392,"none", 1,1), $AF$2)</f>
        <v>1</v>
      </c>
    </row>
    <row r="368" spans="1:27">
      <c r="A368">
        <v>2701</v>
      </c>
      <c r="B368" t="s">
        <v>3004</v>
      </c>
      <c r="C368" t="s">
        <v>21</v>
      </c>
      <c r="D368">
        <v>7</v>
      </c>
      <c r="E368">
        <v>13</v>
      </c>
      <c r="F368">
        <v>56.4</v>
      </c>
      <c r="G368">
        <v>-30</v>
      </c>
      <c r="H368">
        <v>45</v>
      </c>
      <c r="I368">
        <v>29</v>
      </c>
      <c r="J368">
        <f>(D368+E368/60+F368/3600)*15</f>
        <v>108.485</v>
      </c>
      <c r="K368">
        <f>IF(G368&lt;0, G368-H368/60-I368/3600, G368+H368/60+I368/3600)</f>
        <v>-30.758055555555554</v>
      </c>
      <c r="L368">
        <v>-4.1399999999999997</v>
      </c>
      <c r="M368">
        <v>3.7320000000000002</v>
      </c>
      <c r="N368">
        <v>1.5</v>
      </c>
      <c r="O368" t="s">
        <v>9341</v>
      </c>
      <c r="P368" t="s">
        <v>9341</v>
      </c>
      <c r="Q368">
        <v>3.6</v>
      </c>
      <c r="R368" t="s">
        <v>9341</v>
      </c>
      <c r="S368" t="s">
        <v>9341</v>
      </c>
      <c r="T368" t="s">
        <v>9341</v>
      </c>
      <c r="U368" t="s">
        <v>9341</v>
      </c>
      <c r="V368" t="str">
        <f>LEFT($U368,2)</f>
        <v>~</v>
      </c>
      <c r="W368" s="3" t="str">
        <f>_xlfn.XLOOKUP(V368,$AC$2:$AC$43,$AD$2:$AD$43,"none")</f>
        <v>none</v>
      </c>
      <c r="X368" s="3" t="str">
        <f>IF(ISNUMBER($W368), 4600 * (1 / (0.92 * $W368 + 1.7) + 1 / (0.92 * $W368 + 0.62)),"none")</f>
        <v>none</v>
      </c>
      <c r="Y368" s="8">
        <f>IF(ISNUMBER($X368), _xlfn.XLOOKUP($X368,Sheet3!$A$2:$A$392,Sheet3!$B$2:$B$392,"none", 1,1), $AF$2)</f>
        <v>0.8</v>
      </c>
      <c r="Z368" s="8">
        <f>IF(ISNUMBER($X368), _xlfn.XLOOKUP($X368,Sheet3!$A$2:$A$392,Sheet3!$C$2:$C$392,"none", 1,1), $AF$2)</f>
        <v>0.8</v>
      </c>
      <c r="AA368" s="8">
        <f>IF(ISNUMBER($X368), _xlfn.XLOOKUP($X368,Sheet3!$A$2:$A$392,Sheet3!$D$2:$D$392,"none", 1,1), $AF$2)</f>
        <v>0.8</v>
      </c>
    </row>
    <row r="369" spans="1:27">
      <c r="A369">
        <v>4755</v>
      </c>
      <c r="B369" t="s">
        <v>5058</v>
      </c>
      <c r="C369" t="s">
        <v>12</v>
      </c>
      <c r="D369">
        <v>11</v>
      </c>
      <c r="E369">
        <v>50</v>
      </c>
      <c r="F369">
        <v>41.718515861599997</v>
      </c>
      <c r="G369">
        <v>1</v>
      </c>
      <c r="H369">
        <v>45</v>
      </c>
      <c r="I369">
        <v>53.001539131000001</v>
      </c>
      <c r="J369">
        <f>(D369+E369/60+F369/3600)*15</f>
        <v>177.67382714942335</v>
      </c>
      <c r="K369">
        <f>IF(G369&lt;0, G369-H369/60-I369/3600, G369+H369/60+I369/3600)</f>
        <v>1.764722649758611</v>
      </c>
      <c r="L369">
        <v>740.74599999999998</v>
      </c>
      <c r="M369">
        <v>-270.92700000000002</v>
      </c>
      <c r="N369">
        <v>90.89</v>
      </c>
      <c r="O369">
        <v>4.26</v>
      </c>
      <c r="P369">
        <v>4.1500000000000004</v>
      </c>
      <c r="Q369">
        <v>3.6</v>
      </c>
      <c r="R369">
        <v>3.13</v>
      </c>
      <c r="S369">
        <v>3.4689999999999999</v>
      </c>
      <c r="T369">
        <v>2.85</v>
      </c>
      <c r="U369" t="s">
        <v>9416</v>
      </c>
      <c r="V369" t="str">
        <f>LEFT($U369,2)</f>
        <v>F9</v>
      </c>
      <c r="W369" s="3" t="str">
        <f>_xlfn.XLOOKUP(V369,$AC$2:$AC$43,$AD$2:$AD$43,"none")</f>
        <v>none</v>
      </c>
      <c r="X369" s="3" t="str">
        <f>IF(ISNUMBER($W369), 4600 * (1 / (0.92 * $W369 + 1.7) + 1 / (0.92 * $W369 + 0.62)),"none")</f>
        <v>none</v>
      </c>
      <c r="Y369" s="8">
        <f>IF(ISNUMBER($X369), _xlfn.XLOOKUP($X369,Sheet3!$A$2:$A$392,Sheet3!$B$2:$B$392,"none", 1,1), $AF$2)</f>
        <v>0.8</v>
      </c>
      <c r="Z369" s="8">
        <f>IF(ISNUMBER($X369), _xlfn.XLOOKUP($X369,Sheet3!$A$2:$A$392,Sheet3!$C$2:$C$392,"none", 1,1), $AF$2)</f>
        <v>0.8</v>
      </c>
      <c r="AA369" s="8">
        <f>IF(ISNUMBER($X369), _xlfn.XLOOKUP($X369,Sheet3!$A$2:$A$392,Sheet3!$D$2:$D$392,"none", 1,1), $AF$2)</f>
        <v>0.8</v>
      </c>
    </row>
    <row r="370" spans="1:27">
      <c r="A370">
        <v>5556</v>
      </c>
      <c r="B370" t="s">
        <v>5859</v>
      </c>
      <c r="C370" t="s">
        <v>2999</v>
      </c>
      <c r="D370">
        <v>18</v>
      </c>
      <c r="E370">
        <v>55</v>
      </c>
      <c r="F370">
        <v>3.1</v>
      </c>
      <c r="G370">
        <v>-30</v>
      </c>
      <c r="H370">
        <v>28</v>
      </c>
      <c r="I370">
        <v>42</v>
      </c>
      <c r="J370">
        <f>(D370+E370/60+F370/3600)*15</f>
        <v>283.76291666666668</v>
      </c>
      <c r="K370">
        <f>IF(G370&lt;0, G370-H370/60-I370/3600, G370+H370/60+I370/3600)</f>
        <v>-30.478333333333332</v>
      </c>
      <c r="L370">
        <v>-2.65</v>
      </c>
      <c r="M370">
        <v>-0.88</v>
      </c>
      <c r="N370" t="s">
        <v>9341</v>
      </c>
      <c r="O370" t="s">
        <v>9341</v>
      </c>
      <c r="P370">
        <v>4.5</v>
      </c>
      <c r="Q370">
        <v>3.6</v>
      </c>
      <c r="R370" t="s">
        <v>9341</v>
      </c>
      <c r="S370" t="s">
        <v>9341</v>
      </c>
      <c r="T370" t="s">
        <v>9341</v>
      </c>
      <c r="U370" t="s">
        <v>9341</v>
      </c>
      <c r="V370" t="str">
        <f>LEFT($U370,2)</f>
        <v>~</v>
      </c>
      <c r="W370" s="3" t="str">
        <f>_xlfn.XLOOKUP(V370,$AC$2:$AC$43,$AD$2:$AD$43,"none")</f>
        <v>none</v>
      </c>
      <c r="X370" s="3" t="str">
        <f>IF(ISNUMBER($W370), 4600 * (1 / (0.92 * $W370 + 1.7) + 1 / (0.92 * $W370 + 0.62)),"none")</f>
        <v>none</v>
      </c>
      <c r="Y370" s="8">
        <f>IF(ISNUMBER($X370), _xlfn.XLOOKUP($X370,Sheet3!$A$2:$A$392,Sheet3!$B$2:$B$392,"none", 1,1), $AF$2)</f>
        <v>0.8</v>
      </c>
      <c r="Z370" s="8">
        <f>IF(ISNUMBER($X370), _xlfn.XLOOKUP($X370,Sheet3!$A$2:$A$392,Sheet3!$C$2:$C$392,"none", 1,1), $AF$2)</f>
        <v>0.8</v>
      </c>
      <c r="AA370" s="8">
        <f>IF(ISNUMBER($X370), _xlfn.XLOOKUP($X370,Sheet3!$A$2:$A$392,Sheet3!$D$2:$D$392,"none", 1,1), $AF$2)</f>
        <v>0.8</v>
      </c>
    </row>
    <row r="371" spans="1:27">
      <c r="A371">
        <v>6419</v>
      </c>
      <c r="B371" t="s">
        <v>6722</v>
      </c>
      <c r="C371" t="s">
        <v>36</v>
      </c>
      <c r="D371">
        <v>19</v>
      </c>
      <c r="E371">
        <v>25</v>
      </c>
      <c r="F371">
        <v>24</v>
      </c>
      <c r="G371">
        <v>20</v>
      </c>
      <c r="H371">
        <v>11</v>
      </c>
      <c r="I371">
        <v>0</v>
      </c>
      <c r="J371">
        <f>(D371+E371/60+F371/3600)*15</f>
        <v>291.35000000000002</v>
      </c>
      <c r="K371">
        <f>IF(G371&lt;0, G371-H371/60-I371/3600, G371+H371/60+I371/3600)</f>
        <v>20.183333333333334</v>
      </c>
      <c r="L371" t="s">
        <v>9341</v>
      </c>
      <c r="M371" t="s">
        <v>9341</v>
      </c>
      <c r="N371" t="s">
        <v>9341</v>
      </c>
      <c r="O371" t="s">
        <v>9341</v>
      </c>
      <c r="P371">
        <v>3.93</v>
      </c>
      <c r="Q371">
        <v>3.6</v>
      </c>
      <c r="R371" t="s">
        <v>9341</v>
      </c>
      <c r="S371" t="s">
        <v>9341</v>
      </c>
      <c r="T371" t="s">
        <v>9341</v>
      </c>
      <c r="U371" t="s">
        <v>9341</v>
      </c>
      <c r="V371" t="str">
        <f>LEFT($U371,2)</f>
        <v>~</v>
      </c>
      <c r="W371" s="3" t="str">
        <f>_xlfn.XLOOKUP(V371,$AC$2:$AC$43,$AD$2:$AD$43,"none")</f>
        <v>none</v>
      </c>
      <c r="X371" s="3" t="str">
        <f>IF(ISNUMBER($W371), 4600 * (1 / (0.92 * $W371 + 1.7) + 1 / (0.92 * $W371 + 0.62)),"none")</f>
        <v>none</v>
      </c>
      <c r="Y371" s="8">
        <f>IF(ISNUMBER($X371), _xlfn.XLOOKUP($X371,Sheet3!$A$2:$A$392,Sheet3!$B$2:$B$392,"none", 1,1), $AF$2)</f>
        <v>0.8</v>
      </c>
      <c r="Z371" s="8">
        <f>IF(ISNUMBER($X371), _xlfn.XLOOKUP($X371,Sheet3!$A$2:$A$392,Sheet3!$C$2:$C$392,"none", 1,1), $AF$2)</f>
        <v>0.8</v>
      </c>
      <c r="AA371" s="8">
        <f>IF(ISNUMBER($X371), _xlfn.XLOOKUP($X371,Sheet3!$A$2:$A$392,Sheet3!$D$2:$D$392,"none", 1,1), $AF$2)</f>
        <v>0.8</v>
      </c>
    </row>
    <row r="372" spans="1:27">
      <c r="A372">
        <v>7009</v>
      </c>
      <c r="B372" t="s">
        <v>7312</v>
      </c>
      <c r="C372" t="s">
        <v>313</v>
      </c>
      <c r="D372">
        <v>9</v>
      </c>
      <c r="E372">
        <v>30</v>
      </c>
      <c r="F372">
        <v>41.999580000000002</v>
      </c>
      <c r="G372">
        <v>-40</v>
      </c>
      <c r="H372">
        <v>28</v>
      </c>
      <c r="I372">
        <v>0.2616</v>
      </c>
      <c r="J372">
        <f>(D372+E372/60+F372/3600)*15</f>
        <v>142.67499824999999</v>
      </c>
      <c r="K372">
        <f>IF(G372&lt;0, G372-H372/60-I372/3600, G372+H372/60+I372/3600)</f>
        <v>-40.466739333333337</v>
      </c>
      <c r="L372">
        <v>-147.97999999999999</v>
      </c>
      <c r="M372">
        <v>61.35</v>
      </c>
      <c r="N372">
        <v>53.15</v>
      </c>
      <c r="O372">
        <v>3.89</v>
      </c>
      <c r="P372">
        <v>3.96</v>
      </c>
      <c r="Q372">
        <v>3.6</v>
      </c>
      <c r="R372">
        <v>3.24</v>
      </c>
      <c r="S372" t="s">
        <v>9341</v>
      </c>
      <c r="T372">
        <v>3.02</v>
      </c>
      <c r="U372" t="s">
        <v>11210</v>
      </c>
      <c r="V372" t="str">
        <f>LEFT($U372,2)</f>
        <v>F3</v>
      </c>
      <c r="W372" s="3" t="str">
        <f>_xlfn.XLOOKUP(V372,$AC$2:$AC$43,$AD$2:$AD$43,"none")</f>
        <v>none</v>
      </c>
      <c r="X372" s="3" t="str">
        <f>IF(ISNUMBER($W372), 4600 * (1 / (0.92 * $W372 + 1.7) + 1 / (0.92 * $W372 + 0.62)),"none")</f>
        <v>none</v>
      </c>
      <c r="Y372" s="8">
        <f>IF(ISNUMBER($X372), _xlfn.XLOOKUP($X372,Sheet3!$A$2:$A$392,Sheet3!$B$2:$B$392,"none", 1,1), $AF$2)</f>
        <v>0.8</v>
      </c>
      <c r="Z372" s="8">
        <f>IF(ISNUMBER($X372), _xlfn.XLOOKUP($X372,Sheet3!$A$2:$A$392,Sheet3!$C$2:$C$392,"none", 1,1), $AF$2)</f>
        <v>0.8</v>
      </c>
      <c r="AA372" s="8">
        <f>IF(ISNUMBER($X372), _xlfn.XLOOKUP($X372,Sheet3!$A$2:$A$392,Sheet3!$D$2:$D$392,"none", 1,1), $AF$2)</f>
        <v>0.8</v>
      </c>
    </row>
    <row r="373" spans="1:27">
      <c r="A373">
        <v>2919</v>
      </c>
      <c r="B373" t="s">
        <v>3222</v>
      </c>
      <c r="C373" t="s">
        <v>297</v>
      </c>
      <c r="D373">
        <v>7</v>
      </c>
      <c r="E373">
        <v>45</v>
      </c>
      <c r="F373">
        <v>15.2964161</v>
      </c>
      <c r="G373">
        <v>-37</v>
      </c>
      <c r="H373">
        <v>58</v>
      </c>
      <c r="I373">
        <v>6.899807</v>
      </c>
      <c r="J373">
        <f>(D373+E373/60+F373/3600)*15</f>
        <v>116.31373506708333</v>
      </c>
      <c r="K373">
        <f>IF(G373&lt;0, G373-H373/60-I373/3600, G373+H373/60+I373/3600)</f>
        <v>-37.968583279722225</v>
      </c>
      <c r="L373">
        <v>-10.18</v>
      </c>
      <c r="M373">
        <v>6.34</v>
      </c>
      <c r="N373">
        <v>2.88</v>
      </c>
      <c r="O373">
        <v>7.06</v>
      </c>
      <c r="P373">
        <v>5.34</v>
      </c>
      <c r="Q373">
        <v>3.61</v>
      </c>
      <c r="R373">
        <v>2.2599999999999998</v>
      </c>
      <c r="S373">
        <v>2.7429999999999999</v>
      </c>
      <c r="T373">
        <v>1.26</v>
      </c>
      <c r="U373" t="s">
        <v>9406</v>
      </c>
      <c r="V373" t="str">
        <f>LEFT($U373,2)</f>
        <v>K4</v>
      </c>
      <c r="W373" s="3">
        <f>_xlfn.XLOOKUP(V373,$AC$2:$AC$43,$AD$2:$AD$43,"none")</f>
        <v>1</v>
      </c>
      <c r="X373" s="3">
        <f>IF(ISNUMBER($W373), 4600 * (1 / (0.92 * $W373 + 1.7) + 1 / (0.92 * $W373 + 0.62)),"none")</f>
        <v>4742.7381778526815</v>
      </c>
      <c r="Y373" s="8">
        <f>IF(ISNUMBER($X373), _xlfn.XLOOKUP($X373,Sheet3!$A$2:$A$392,Sheet3!$B$2:$B$392,"none", 1,1), $AF$2)</f>
        <v>1</v>
      </c>
      <c r="Z373" s="8">
        <f>IF(ISNUMBER($X373), _xlfn.XLOOKUP($X373,Sheet3!$A$2:$A$392,Sheet3!$C$2:$C$392,"none", 1,1), $AF$2)</f>
        <v>0.77500000000000002</v>
      </c>
      <c r="AA373" s="8">
        <f>IF(ISNUMBER($X373), _xlfn.XLOOKUP($X373,Sheet3!$A$2:$A$392,Sheet3!$D$2:$D$392,"none", 1,1), $AF$2)</f>
        <v>0.55479999999999996</v>
      </c>
    </row>
    <row r="374" spans="1:27">
      <c r="A374">
        <v>4472</v>
      </c>
      <c r="B374" t="s">
        <v>4775</v>
      </c>
      <c r="C374" t="s">
        <v>16</v>
      </c>
      <c r="D374">
        <v>10</v>
      </c>
      <c r="E374">
        <v>10</v>
      </c>
      <c r="F374">
        <v>35.288581154500001</v>
      </c>
      <c r="G374">
        <v>-12</v>
      </c>
      <c r="H374">
        <v>21</v>
      </c>
      <c r="I374">
        <v>14.858923765</v>
      </c>
      <c r="J374">
        <f>(D374+E374/60+F374/3600)*15</f>
        <v>152.64703575481042</v>
      </c>
      <c r="K374">
        <f>IF(G374&lt;0, G374-H374/60-I374/3600, G374+H374/60+I374/3600)</f>
        <v>-12.35412747882361</v>
      </c>
      <c r="L374">
        <v>-217.43299999999999</v>
      </c>
      <c r="M374">
        <v>-74.373000000000005</v>
      </c>
      <c r="N374">
        <v>30.02</v>
      </c>
      <c r="O374">
        <v>5.53</v>
      </c>
      <c r="P374">
        <v>4.6100000000000003</v>
      </c>
      <c r="Q374">
        <v>3.61</v>
      </c>
      <c r="R374">
        <v>2.84</v>
      </c>
      <c r="S374">
        <v>3.355</v>
      </c>
      <c r="T374">
        <v>2.36</v>
      </c>
      <c r="U374" t="s">
        <v>10687</v>
      </c>
      <c r="V374" t="str">
        <f>LEFT($U374,2)</f>
        <v>K0</v>
      </c>
      <c r="W374" s="3">
        <f>_xlfn.XLOOKUP(V374,$AC$2:$AC$43,$AD$2:$AD$43,"none")</f>
        <v>0.81</v>
      </c>
      <c r="X374" s="3">
        <f>IF(ISNUMBER($W374), 4600 * (1 / (0.92 * $W374 + 1.7) + 1 / (0.92 * $W374 + 0.62)),"none")</f>
        <v>5250.7063834266155</v>
      </c>
      <c r="Y374" s="8">
        <f>IF(ISNUMBER($X374), _xlfn.XLOOKUP($X374,Sheet3!$A$2:$A$392,Sheet3!$B$2:$B$392,"none", 1,1), $AF$2)</f>
        <v>1</v>
      </c>
      <c r="Z374" s="8">
        <f>IF(ISNUMBER($X374), _xlfn.XLOOKUP($X374,Sheet3!$A$2:$A$392,Sheet3!$C$2:$C$392,"none", 1,1), $AF$2)</f>
        <v>0.83299999999999996</v>
      </c>
      <c r="AA374" s="8">
        <f>IF(ISNUMBER($X374), _xlfn.XLOOKUP($X374,Sheet3!$A$2:$A$392,Sheet3!$D$2:$D$392,"none", 1,1), $AF$2)</f>
        <v>0.67869999999999997</v>
      </c>
    </row>
    <row r="375" spans="1:27">
      <c r="A375">
        <v>3902</v>
      </c>
      <c r="B375" t="s">
        <v>4205</v>
      </c>
      <c r="C375" t="s">
        <v>313</v>
      </c>
      <c r="D375">
        <v>1</v>
      </c>
      <c r="E375">
        <v>31</v>
      </c>
      <c r="F375">
        <v>29.010258700000001</v>
      </c>
      <c r="G375">
        <v>15</v>
      </c>
      <c r="H375">
        <v>20</v>
      </c>
      <c r="I375">
        <v>44.968539999999997</v>
      </c>
      <c r="J375">
        <f>(D375+E375/60+F375/3600)*15</f>
        <v>22.870876077916662</v>
      </c>
      <c r="K375">
        <f>IF(G375&lt;0, G375-H375/60-I375/3600, G375+H375/60+I375/3600)</f>
        <v>15.345824594444444</v>
      </c>
      <c r="L375">
        <v>27.14</v>
      </c>
      <c r="M375">
        <v>-2.64</v>
      </c>
      <c r="N375">
        <v>9.33</v>
      </c>
      <c r="O375">
        <v>5.32</v>
      </c>
      <c r="P375">
        <v>4.5999999999999996</v>
      </c>
      <c r="Q375">
        <v>3.62</v>
      </c>
      <c r="R375">
        <v>2.9</v>
      </c>
      <c r="S375">
        <v>3.2229999999999999</v>
      </c>
      <c r="T375">
        <v>2.4</v>
      </c>
      <c r="U375" t="s">
        <v>9622</v>
      </c>
      <c r="V375" t="str">
        <f>LEFT($U375,2)</f>
        <v>G7</v>
      </c>
      <c r="W375" s="3" t="str">
        <f>_xlfn.XLOOKUP(V375,$AC$2:$AC$43,$AD$2:$AD$43,"none")</f>
        <v>none</v>
      </c>
      <c r="X375" s="3" t="str">
        <f>IF(ISNUMBER($W375), 4600 * (1 / (0.92 * $W375 + 1.7) + 1 / (0.92 * $W375 + 0.62)),"none")</f>
        <v>none</v>
      </c>
      <c r="Y375" s="8">
        <f>IF(ISNUMBER($X375), _xlfn.XLOOKUP($X375,Sheet3!$A$2:$A$392,Sheet3!$B$2:$B$392,"none", 1,1), $AF$2)</f>
        <v>0.8</v>
      </c>
      <c r="Z375" s="8">
        <f>IF(ISNUMBER($X375), _xlfn.XLOOKUP($X375,Sheet3!$A$2:$A$392,Sheet3!$C$2:$C$392,"none", 1,1), $AF$2)</f>
        <v>0.8</v>
      </c>
      <c r="AA375" s="8">
        <f>IF(ISNUMBER($X375), _xlfn.XLOOKUP($X375,Sheet3!$A$2:$A$392,Sheet3!$D$2:$D$392,"none", 1,1), $AF$2)</f>
        <v>0.8</v>
      </c>
    </row>
    <row r="376" spans="1:27">
      <c r="A376">
        <v>4249</v>
      </c>
      <c r="B376" t="s">
        <v>4552</v>
      </c>
      <c r="C376" t="s">
        <v>22</v>
      </c>
      <c r="D376">
        <v>23</v>
      </c>
      <c r="E376">
        <v>1</v>
      </c>
      <c r="F376">
        <v>55.264592999999998</v>
      </c>
      <c r="G376">
        <v>42</v>
      </c>
      <c r="H376">
        <v>19</v>
      </c>
      <c r="I376">
        <v>33.533383000000001</v>
      </c>
      <c r="J376">
        <f>(D376+E376/60+F376/3600)*15</f>
        <v>345.48026913749999</v>
      </c>
      <c r="K376">
        <f>IF(G376&lt;0, G376-H376/60-I376/3600, G376+H376/60+I376/3600)</f>
        <v>42.32598149527778</v>
      </c>
      <c r="L376">
        <v>22.99</v>
      </c>
      <c r="M376">
        <v>0.88</v>
      </c>
      <c r="N376">
        <v>4.75</v>
      </c>
      <c r="O376">
        <v>3</v>
      </c>
      <c r="P376">
        <v>3.53</v>
      </c>
      <c r="Q376">
        <v>3.62</v>
      </c>
      <c r="R376">
        <v>3.61</v>
      </c>
      <c r="S376" t="s">
        <v>9341</v>
      </c>
      <c r="T376">
        <v>3.69</v>
      </c>
      <c r="U376" t="s">
        <v>10638</v>
      </c>
      <c r="V376" t="str">
        <f>LEFT($U376,2)</f>
        <v>B6</v>
      </c>
      <c r="W376" s="3">
        <f>_xlfn.XLOOKUP(V376,$AC$2:$AC$43,$AD$2:$AD$43,"none")</f>
        <v>-0.14000000000000001</v>
      </c>
      <c r="X376" s="3">
        <f>IF(ISNUMBER($W376), 4600 * (1 / (0.92 * $W376 + 1.7) + 1 / (0.92 * $W376 + 0.62)),"none")</f>
        <v>12292.519421243624</v>
      </c>
      <c r="Y376" s="8">
        <f>IF(ISNUMBER($X376), _xlfn.XLOOKUP($X376,Sheet3!$A$2:$A$392,Sheet3!$B$2:$B$392,"none", 1,1), $AF$2)</f>
        <v>0.53400000000000003</v>
      </c>
      <c r="Z376" s="8">
        <f>IF(ISNUMBER($X376), _xlfn.XLOOKUP($X376,Sheet3!$A$2:$A$392,Sheet3!$C$2:$C$392,"none", 1,1), $AF$2)</f>
        <v>0.63160000000000005</v>
      </c>
      <c r="AA376" s="8">
        <f>IF(ISNUMBER($X376), _xlfn.XLOOKUP($X376,Sheet3!$A$2:$A$392,Sheet3!$D$2:$D$392,"none", 1,1), $AF$2)</f>
        <v>1</v>
      </c>
    </row>
    <row r="377" spans="1:27">
      <c r="A377">
        <v>5304</v>
      </c>
      <c r="B377" t="s">
        <v>5607</v>
      </c>
      <c r="C377" t="s">
        <v>12</v>
      </c>
      <c r="D377">
        <v>16</v>
      </c>
      <c r="E377">
        <v>54</v>
      </c>
      <c r="F377">
        <v>35.005031966899999</v>
      </c>
      <c r="G377">
        <v>-42</v>
      </c>
      <c r="H377">
        <v>21</v>
      </c>
      <c r="I377">
        <v>40.737010681999998</v>
      </c>
      <c r="J377">
        <f>(D377+E377/60+F377/3600)*15</f>
        <v>253.64585429986204</v>
      </c>
      <c r="K377">
        <f>IF(G377&lt;0, G377-H377/60-I377/3600, G377+H377/60+I377/3600)</f>
        <v>-42.361315836300555</v>
      </c>
      <c r="L377">
        <v>-126.721</v>
      </c>
      <c r="M377">
        <v>-228.83699999999999</v>
      </c>
      <c r="N377">
        <v>24.24</v>
      </c>
      <c r="O377" t="s">
        <v>9341</v>
      </c>
      <c r="P377">
        <v>4.99</v>
      </c>
      <c r="Q377">
        <v>3.62</v>
      </c>
      <c r="R377" t="s">
        <v>9341</v>
      </c>
      <c r="S377">
        <v>3.145</v>
      </c>
      <c r="T377" t="s">
        <v>9341</v>
      </c>
      <c r="U377" t="s">
        <v>9389</v>
      </c>
      <c r="V377" t="str">
        <f>LEFT($U377,2)</f>
        <v>K3</v>
      </c>
      <c r="W377" s="3">
        <f>_xlfn.XLOOKUP(V377,$AC$2:$AC$43,$AD$2:$AD$43,"none")</f>
        <v>0.95</v>
      </c>
      <c r="X377" s="3">
        <f>IF(ISNUMBER($W377), 4600 * (1 / (0.92 * $W377 + 1.7) + 1 / (0.92 * $W377 + 0.62)),"none")</f>
        <v>4866.084384156673</v>
      </c>
      <c r="Y377" s="8">
        <f>IF(ISNUMBER($X377), _xlfn.XLOOKUP($X377,Sheet3!$A$2:$A$392,Sheet3!$B$2:$B$392,"none", 1,1), $AF$2)</f>
        <v>1</v>
      </c>
      <c r="Z377" s="8">
        <f>IF(ISNUMBER($X377), _xlfn.XLOOKUP($X377,Sheet3!$A$2:$A$392,Sheet3!$C$2:$C$392,"none", 1,1), $AF$2)</f>
        <v>0.78720000000000001</v>
      </c>
      <c r="AA377" s="8">
        <f>IF(ISNUMBER($X377), _xlfn.XLOOKUP($X377,Sheet3!$A$2:$A$392,Sheet3!$D$2:$D$392,"none", 1,1), $AF$2)</f>
        <v>0.57969999999999999</v>
      </c>
    </row>
    <row r="378" spans="1:27">
      <c r="A378">
        <v>7842</v>
      </c>
      <c r="B378" t="s">
        <v>8145</v>
      </c>
      <c r="C378" t="s">
        <v>16</v>
      </c>
      <c r="D378">
        <v>13</v>
      </c>
      <c r="E378">
        <v>2</v>
      </c>
      <c r="F378">
        <v>16.264736200000002</v>
      </c>
      <c r="G378">
        <v>-71</v>
      </c>
      <c r="H378">
        <v>32</v>
      </c>
      <c r="I378">
        <v>55.875239000000001</v>
      </c>
      <c r="J378">
        <f>(D378+E378/60+F378/3600)*15</f>
        <v>195.56776973416666</v>
      </c>
      <c r="K378">
        <f>IF(G378&lt;0, G378-H378/60-I378/3600, G378+H378/60+I378/3600)</f>
        <v>-71.54885423305555</v>
      </c>
      <c r="L378">
        <v>264.17</v>
      </c>
      <c r="M378">
        <v>-22.75</v>
      </c>
      <c r="N378">
        <v>35.880000000000003</v>
      </c>
      <c r="O378" t="s">
        <v>9341</v>
      </c>
      <c r="P378">
        <v>4.8</v>
      </c>
      <c r="Q378">
        <v>3.62</v>
      </c>
      <c r="R378" t="s">
        <v>9341</v>
      </c>
      <c r="S378">
        <v>3.1379999999999999</v>
      </c>
      <c r="T378" t="s">
        <v>9341</v>
      </c>
      <c r="U378" t="s">
        <v>9371</v>
      </c>
      <c r="V378" t="str">
        <f>LEFT($U378,2)</f>
        <v>K2</v>
      </c>
      <c r="W378" s="3">
        <f>_xlfn.XLOOKUP(V378,$AC$2:$AC$43,$AD$2:$AD$43,"none")</f>
        <v>0.92</v>
      </c>
      <c r="X378" s="3">
        <f>IF(ISNUMBER($W378), 4600 * (1 / (0.92 * $W378 + 1.7) + 1 / (0.92 * $W378 + 0.62)),"none")</f>
        <v>4943.4058698702656</v>
      </c>
      <c r="Y378" s="8">
        <f>IF(ISNUMBER($X378), _xlfn.XLOOKUP($X378,Sheet3!$A$2:$A$392,Sheet3!$B$2:$B$392,"none", 1,1), $AF$2)</f>
        <v>1</v>
      </c>
      <c r="Z378" s="8">
        <f>IF(ISNUMBER($X378), _xlfn.XLOOKUP($X378,Sheet3!$A$2:$A$392,Sheet3!$C$2:$C$392,"none", 1,1), $AF$2)</f>
        <v>0.79920000000000002</v>
      </c>
      <c r="AA378" s="8">
        <f>IF(ISNUMBER($X378), _xlfn.XLOOKUP($X378,Sheet3!$A$2:$A$392,Sheet3!$D$2:$D$392,"none", 1,1), $AF$2)</f>
        <v>0.60450000000000004</v>
      </c>
    </row>
    <row r="379" spans="1:27">
      <c r="A379">
        <v>8335</v>
      </c>
      <c r="B379" t="s">
        <v>8638</v>
      </c>
      <c r="C379" t="s">
        <v>12</v>
      </c>
      <c r="D379">
        <v>17</v>
      </c>
      <c r="E379">
        <v>31</v>
      </c>
      <c r="F379">
        <v>5.9127207000000004</v>
      </c>
      <c r="G379">
        <v>-60</v>
      </c>
      <c r="H379">
        <v>41</v>
      </c>
      <c r="I379">
        <v>1.852144</v>
      </c>
      <c r="J379">
        <f>(D379+E379/60+F379/3600)*15</f>
        <v>262.77463633624996</v>
      </c>
      <c r="K379">
        <f>IF(G379&lt;0, G379-H379/60-I379/3600, G379+H379/60+I379/3600)</f>
        <v>-60.683847817777774</v>
      </c>
      <c r="L379">
        <v>-54.01</v>
      </c>
      <c r="M379">
        <v>-99.25</v>
      </c>
      <c r="N379">
        <v>16.48</v>
      </c>
      <c r="O379">
        <v>3.21</v>
      </c>
      <c r="P379">
        <v>3.52</v>
      </c>
      <c r="Q379">
        <v>3.62</v>
      </c>
      <c r="R379" t="s">
        <v>9341</v>
      </c>
      <c r="S379">
        <v>3.4750000000000001</v>
      </c>
      <c r="T379" t="s">
        <v>9341</v>
      </c>
      <c r="U379" t="s">
        <v>9518</v>
      </c>
      <c r="V379" t="str">
        <f>LEFT($U379,2)</f>
        <v>B8</v>
      </c>
      <c r="W379" s="3">
        <f>_xlfn.XLOOKUP(V379,$AC$2:$AC$43,$AD$2:$AD$43,"none")</f>
        <v>-0.11</v>
      </c>
      <c r="X379" s="3">
        <f>IF(ISNUMBER($W379), 4600 * (1 / (0.92 * $W379 + 1.7) + 1 / (0.92 * $W379 + 0.62)),"none")</f>
        <v>11743.77313439976</v>
      </c>
      <c r="Y379" s="8">
        <f>IF(ISNUMBER($X379), _xlfn.XLOOKUP($X379,Sheet3!$A$2:$A$392,Sheet3!$B$2:$B$392,"none", 1,1), $AF$2)</f>
        <v>0.54959999999999998</v>
      </c>
      <c r="Z379" s="8">
        <f>IF(ISNUMBER($X379), _xlfn.XLOOKUP($X379,Sheet3!$A$2:$A$392,Sheet3!$C$2:$C$392,"none", 1,1), $AF$2)</f>
        <v>0.64410000000000001</v>
      </c>
      <c r="AA379" s="8">
        <f>IF(ISNUMBER($X379), _xlfn.XLOOKUP($X379,Sheet3!$A$2:$A$392,Sheet3!$D$2:$D$392,"none", 1,1), $AF$2)</f>
        <v>1</v>
      </c>
    </row>
    <row r="380" spans="1:27">
      <c r="A380">
        <v>1563</v>
      </c>
      <c r="B380" t="s">
        <v>1864</v>
      </c>
      <c r="C380" t="s">
        <v>16</v>
      </c>
      <c r="D380">
        <v>3</v>
      </c>
      <c r="E380">
        <v>49</v>
      </c>
      <c r="F380">
        <v>9.7425852000000006</v>
      </c>
      <c r="G380">
        <v>24</v>
      </c>
      <c r="H380">
        <v>3</v>
      </c>
      <c r="I380">
        <v>12.300276999999999</v>
      </c>
      <c r="J380">
        <f>(D380+E380/60+F380/3600)*15</f>
        <v>57.290594104999997</v>
      </c>
      <c r="K380">
        <f>IF(G380&lt;0, G380-H380/60-I380/3600, G380+H380/60+I380/3600)</f>
        <v>24.053416743611113</v>
      </c>
      <c r="L380">
        <v>17.7</v>
      </c>
      <c r="M380">
        <v>-44.18</v>
      </c>
      <c r="N380">
        <v>8.5299999999999994</v>
      </c>
      <c r="O380">
        <v>3.18</v>
      </c>
      <c r="P380">
        <v>3.54</v>
      </c>
      <c r="Q380">
        <v>3.63</v>
      </c>
      <c r="R380">
        <v>3.62</v>
      </c>
      <c r="S380">
        <v>3.5310000000000001</v>
      </c>
      <c r="T380">
        <v>3.68</v>
      </c>
      <c r="U380" t="s">
        <v>9408</v>
      </c>
      <c r="V380" t="str">
        <f>LEFT($U380,2)</f>
        <v>B8</v>
      </c>
      <c r="W380" s="3">
        <f>_xlfn.XLOOKUP(V380,$AC$2:$AC$43,$AD$2:$AD$43,"none")</f>
        <v>-0.11</v>
      </c>
      <c r="X380" s="3">
        <f>IF(ISNUMBER($W380), 4600 * (1 / (0.92 * $W380 + 1.7) + 1 / (0.92 * $W380 + 0.62)),"none")</f>
        <v>11743.77313439976</v>
      </c>
      <c r="Y380" s="8">
        <f>IF(ISNUMBER($X380), _xlfn.XLOOKUP($X380,Sheet3!$A$2:$A$392,Sheet3!$B$2:$B$392,"none", 1,1), $AF$2)</f>
        <v>0.54959999999999998</v>
      </c>
      <c r="Z380" s="8">
        <f>IF(ISNUMBER($X380), _xlfn.XLOOKUP($X380,Sheet3!$A$2:$A$392,Sheet3!$C$2:$C$392,"none", 1,1), $AF$2)</f>
        <v>0.64410000000000001</v>
      </c>
      <c r="AA380" s="8">
        <f>IF(ISNUMBER($X380), _xlfn.XLOOKUP($X380,Sheet3!$A$2:$A$392,Sheet3!$D$2:$D$392,"none", 1,1), $AF$2)</f>
        <v>1</v>
      </c>
    </row>
    <row r="381" spans="1:27">
      <c r="A381">
        <v>6370</v>
      </c>
      <c r="B381" t="s">
        <v>6673</v>
      </c>
      <c r="C381" t="s">
        <v>16</v>
      </c>
      <c r="D381">
        <v>20</v>
      </c>
      <c r="E381">
        <v>37</v>
      </c>
      <c r="F381">
        <v>32.941299999999998</v>
      </c>
      <c r="G381">
        <v>14</v>
      </c>
      <c r="H381">
        <v>35</v>
      </c>
      <c r="I381">
        <v>42.319499999999998</v>
      </c>
      <c r="J381">
        <f>(D381+E381/60+F381/3600)*15</f>
        <v>309.38725541666668</v>
      </c>
      <c r="K381">
        <f>IF(G381&lt;0, G381-H381/60-I381/3600, G381+H381/60+I381/3600)</f>
        <v>14.59508875</v>
      </c>
      <c r="L381">
        <v>118.09</v>
      </c>
      <c r="M381">
        <v>-48.06</v>
      </c>
      <c r="N381">
        <v>32.33</v>
      </c>
      <c r="O381">
        <v>4.16</v>
      </c>
      <c r="P381">
        <v>4.07</v>
      </c>
      <c r="Q381">
        <v>3.63</v>
      </c>
      <c r="R381">
        <v>3.23</v>
      </c>
      <c r="S381">
        <v>3.5230000000000001</v>
      </c>
      <c r="T381">
        <v>2.99</v>
      </c>
      <c r="U381" t="s">
        <v>9474</v>
      </c>
      <c r="V381" t="str">
        <f>LEFT($U381,2)</f>
        <v>F5</v>
      </c>
      <c r="W381" s="3">
        <f>_xlfn.XLOOKUP(V381,$AC$2:$AC$43,$AD$2:$AD$43,"none")</f>
        <v>0.45</v>
      </c>
      <c r="X381" s="3">
        <f>IF(ISNUMBER($W381), 4600 * (1 / (0.92 * $W381 + 1.7) + 1 / (0.92 * $W381 + 0.62)),"none")</f>
        <v>6624.7124722536864</v>
      </c>
      <c r="Y381" s="8">
        <f>IF(ISNUMBER($X381), _xlfn.XLOOKUP($X381,Sheet3!$A$2:$A$392,Sheet3!$B$2:$B$392,"none", 1,1), $AF$2)</f>
        <v>0.99370000000000003</v>
      </c>
      <c r="Z381" s="8">
        <f>IF(ISNUMBER($X381), _xlfn.XLOOKUP($X381,Sheet3!$A$2:$A$392,Sheet3!$C$2:$C$392,"none", 1,1), $AF$2)</f>
        <v>0.9526</v>
      </c>
      <c r="AA381" s="8">
        <f>IF(ISNUMBER($X381), _xlfn.XLOOKUP($X381,Sheet3!$A$2:$A$392,Sheet3!$D$2:$D$392,"none", 1,1), $AF$2)</f>
        <v>1</v>
      </c>
    </row>
    <row r="382" spans="1:27">
      <c r="A382">
        <v>7128</v>
      </c>
      <c r="B382" t="s">
        <v>7431</v>
      </c>
      <c r="C382" t="s">
        <v>25</v>
      </c>
      <c r="D382">
        <v>8</v>
      </c>
      <c r="E382">
        <v>40</v>
      </c>
      <c r="F382">
        <v>17.585532000000001</v>
      </c>
      <c r="G382">
        <v>-52</v>
      </c>
      <c r="H382">
        <v>55</v>
      </c>
      <c r="I382">
        <v>18.800232999999999</v>
      </c>
      <c r="J382">
        <f>(D382+E382/60+F382/3600)*15</f>
        <v>130.07327304999998</v>
      </c>
      <c r="K382">
        <f>IF(G382&lt;0, G382-H382/60-I382/3600, G382+H382/60+I382/3600)</f>
        <v>-52.921888953611109</v>
      </c>
      <c r="L382">
        <v>-24.42</v>
      </c>
      <c r="M382">
        <v>34.44</v>
      </c>
      <c r="N382">
        <v>6.61</v>
      </c>
      <c r="O382">
        <v>2.8</v>
      </c>
      <c r="P382">
        <v>3.44</v>
      </c>
      <c r="Q382">
        <v>3.63</v>
      </c>
      <c r="R382" t="s">
        <v>9341</v>
      </c>
      <c r="S382">
        <v>3.4729999999999999</v>
      </c>
      <c r="T382" t="s">
        <v>9341</v>
      </c>
      <c r="U382" t="s">
        <v>11227</v>
      </c>
      <c r="V382" t="str">
        <f>LEFT($U382,2)</f>
        <v>B3</v>
      </c>
      <c r="W382" s="3">
        <f>_xlfn.XLOOKUP(V382,$AC$2:$AC$43,$AD$2:$AD$43,"none")</f>
        <v>-0.2</v>
      </c>
      <c r="X382" s="3">
        <f>IF(ISNUMBER($W382), 4600 * (1 / (0.92 * $W382 + 1.7) + 1 / (0.92 * $W382 + 0.62)),"none")</f>
        <v>13584.75950715306</v>
      </c>
      <c r="Y382" s="8">
        <f>IF(ISNUMBER($X382), _xlfn.XLOOKUP($X382,Sheet3!$A$2:$A$392,Sheet3!$B$2:$B$392,"none", 1,1), $AF$2)</f>
        <v>0.50129999999999997</v>
      </c>
      <c r="Z382" s="8">
        <f>IF(ISNUMBER($X382), _xlfn.XLOOKUP($X382,Sheet3!$A$2:$A$392,Sheet3!$C$2:$C$392,"none", 1,1), $AF$2)</f>
        <v>0.60470000000000002</v>
      </c>
      <c r="AA382" s="8">
        <f>IF(ISNUMBER($X382), _xlfn.XLOOKUP($X382,Sheet3!$A$2:$A$392,Sheet3!$D$2:$D$392,"none", 1,1), $AF$2)</f>
        <v>1</v>
      </c>
    </row>
    <row r="383" spans="1:27">
      <c r="A383">
        <v>3440</v>
      </c>
      <c r="B383" t="s">
        <v>3743</v>
      </c>
      <c r="C383" t="s">
        <v>12</v>
      </c>
      <c r="D383">
        <v>23</v>
      </c>
      <c r="E383">
        <v>9</v>
      </c>
      <c r="F383">
        <v>26.7960449399</v>
      </c>
      <c r="G383">
        <v>-21</v>
      </c>
      <c r="H383">
        <v>10</v>
      </c>
      <c r="I383">
        <v>20.694738029</v>
      </c>
      <c r="J383">
        <f>(D383+E383/60+F383/3600)*15</f>
        <v>347.36165018724955</v>
      </c>
      <c r="K383">
        <f>IF(G383&lt;0, G383-H383/60-I383/3600, G383+H383/60+I383/3600)</f>
        <v>-21.172415205008058</v>
      </c>
      <c r="L383">
        <v>53.451999999999998</v>
      </c>
      <c r="M383">
        <v>30.201000000000001</v>
      </c>
      <c r="N383">
        <v>12.67</v>
      </c>
      <c r="O383">
        <v>6.09</v>
      </c>
      <c r="P383">
        <v>4.87</v>
      </c>
      <c r="Q383">
        <v>3.64</v>
      </c>
      <c r="R383">
        <v>2.8</v>
      </c>
      <c r="S383">
        <v>3.3279999999999998</v>
      </c>
      <c r="T383">
        <v>2.2000000000000002</v>
      </c>
      <c r="U383" t="s">
        <v>10185</v>
      </c>
      <c r="V383" t="str">
        <f>LEFT($U383,2)</f>
        <v>K1</v>
      </c>
      <c r="W383" s="3">
        <f>_xlfn.XLOOKUP(V383,$AC$2:$AC$43,$AD$2:$AD$43,"none")</f>
        <v>0.86</v>
      </c>
      <c r="X383" s="3">
        <f>IF(ISNUMBER($W383), 4600 * (1 / (0.92 * $W383 + 1.7) + 1 / (0.92 * $W383 + 0.62)),"none")</f>
        <v>5106.1368670782376</v>
      </c>
      <c r="Y383" s="8">
        <f>IF(ISNUMBER($X383), _xlfn.XLOOKUP($X383,Sheet3!$A$2:$A$392,Sheet3!$B$2:$B$392,"none", 1,1), $AF$2)</f>
        <v>1</v>
      </c>
      <c r="Z383" s="8">
        <f>IF(ISNUMBER($X383), _xlfn.XLOOKUP($X383,Sheet3!$A$2:$A$392,Sheet3!$C$2:$C$392,"none", 1,1), $AF$2)</f>
        <v>0.82210000000000005</v>
      </c>
      <c r="AA383" s="8">
        <f>IF(ISNUMBER($X383), _xlfn.XLOOKUP($X383,Sheet3!$A$2:$A$392,Sheet3!$D$2:$D$392,"none", 1,1), $AF$2)</f>
        <v>0.65410000000000001</v>
      </c>
    </row>
    <row r="384" spans="1:27">
      <c r="A384">
        <v>5466</v>
      </c>
      <c r="B384" t="s">
        <v>5769</v>
      </c>
      <c r="C384" t="s">
        <v>16</v>
      </c>
      <c r="D384">
        <v>15</v>
      </c>
      <c r="E384">
        <v>38</v>
      </c>
      <c r="F384">
        <v>39.369495700000002</v>
      </c>
      <c r="G384">
        <v>-29</v>
      </c>
      <c r="H384">
        <v>46</v>
      </c>
      <c r="I384">
        <v>39.895603999999999</v>
      </c>
      <c r="J384">
        <f>(D384+E384/60+F384/3600)*15</f>
        <v>234.66403956541666</v>
      </c>
      <c r="K384">
        <f>IF(G384&lt;0, G384-H384/60-I384/3600, G384+H384/60+I384/3600)</f>
        <v>-29.777748778888888</v>
      </c>
      <c r="L384">
        <v>-22.08</v>
      </c>
      <c r="M384">
        <v>-24.46</v>
      </c>
      <c r="N384">
        <v>8.89</v>
      </c>
      <c r="O384" t="s">
        <v>9341</v>
      </c>
      <c r="P384">
        <v>3.4809999999999999</v>
      </c>
      <c r="Q384">
        <v>3.6419999999999999</v>
      </c>
      <c r="R384" t="s">
        <v>9341</v>
      </c>
      <c r="S384">
        <v>3.5449999999999999</v>
      </c>
      <c r="T384" t="s">
        <v>9341</v>
      </c>
      <c r="U384" t="s">
        <v>10080</v>
      </c>
      <c r="V384" t="str">
        <f>LEFT($U384,2)</f>
        <v>B2</v>
      </c>
      <c r="W384" s="3">
        <f>_xlfn.XLOOKUP(V384,$AC$2:$AC$43,$AD$2:$AD$43,"none")</f>
        <v>-0.24</v>
      </c>
      <c r="X384" s="3">
        <f>IF(ISNUMBER($W384), 4600 * (1 / (0.92 * $W384 + 1.7) + 1 / (0.92 * $W384 + 0.62)),"none")</f>
        <v>14632.835167360139</v>
      </c>
      <c r="Y384" s="8">
        <f>IF(ISNUMBER($X384), _xlfn.XLOOKUP($X384,Sheet3!$A$2:$A$392,Sheet3!$B$2:$B$392,"none", 1,1), $AF$2)</f>
        <v>0.47989999999999999</v>
      </c>
      <c r="Z384" s="8">
        <f>IF(ISNUMBER($X384), _xlfn.XLOOKUP($X384,Sheet3!$A$2:$A$392,Sheet3!$C$2:$C$392,"none", 1,1), $AF$2)</f>
        <v>0.58679999999999999</v>
      </c>
      <c r="AA384" s="8">
        <f>IF(ISNUMBER($X384), _xlfn.XLOOKUP($X384,Sheet3!$A$2:$A$392,Sheet3!$D$2:$D$392,"none", 1,1), $AF$2)</f>
        <v>1</v>
      </c>
    </row>
    <row r="385" spans="1:27">
      <c r="A385">
        <v>1690</v>
      </c>
      <c r="B385" t="s">
        <v>1991</v>
      </c>
      <c r="C385" t="s">
        <v>313</v>
      </c>
      <c r="D385">
        <v>4</v>
      </c>
      <c r="E385">
        <v>19</v>
      </c>
      <c r="F385">
        <v>47.603849099999998</v>
      </c>
      <c r="G385">
        <v>15</v>
      </c>
      <c r="H385">
        <v>37</v>
      </c>
      <c r="I385">
        <v>39.515422000000001</v>
      </c>
      <c r="J385">
        <f>(D385+E385/60+F385/3600)*15</f>
        <v>64.948349371250004</v>
      </c>
      <c r="K385">
        <f>IF(G385&lt;0, G385-H385/60-I385/3600, G385+H385/60+I385/3600)</f>
        <v>15.627643172777779</v>
      </c>
      <c r="L385">
        <v>115.46</v>
      </c>
      <c r="M385">
        <v>-23.42</v>
      </c>
      <c r="N385">
        <v>20.190000000000001</v>
      </c>
      <c r="O385">
        <v>5.46</v>
      </c>
      <c r="P385">
        <v>4.6399999999999997</v>
      </c>
      <c r="Q385">
        <v>3.65</v>
      </c>
      <c r="R385">
        <v>4.83</v>
      </c>
      <c r="S385">
        <v>3.29</v>
      </c>
      <c r="T385" t="s">
        <v>9341</v>
      </c>
      <c r="U385" t="s">
        <v>9979</v>
      </c>
      <c r="V385" t="str">
        <f>LEFT($U385,2)</f>
        <v>G9</v>
      </c>
      <c r="W385" s="3" t="str">
        <f>_xlfn.XLOOKUP(V385,$AC$2:$AC$43,$AD$2:$AD$43,"none")</f>
        <v>none</v>
      </c>
      <c r="X385" s="3" t="str">
        <f>IF(ISNUMBER($W385), 4600 * (1 / (0.92 * $W385 + 1.7) + 1 / (0.92 * $W385 + 0.62)),"none")</f>
        <v>none</v>
      </c>
      <c r="Y385" s="8">
        <f>IF(ISNUMBER($X385), _xlfn.XLOOKUP($X385,Sheet3!$A$2:$A$392,Sheet3!$B$2:$B$392,"none", 1,1), $AF$2)</f>
        <v>0.8</v>
      </c>
      <c r="Z385" s="8">
        <f>IF(ISNUMBER($X385), _xlfn.XLOOKUP($X385,Sheet3!$A$2:$A$392,Sheet3!$C$2:$C$392,"none", 1,1), $AF$2)</f>
        <v>0.8</v>
      </c>
      <c r="AA385" s="8">
        <f>IF(ISNUMBER($X385), _xlfn.XLOOKUP($X385,Sheet3!$A$2:$A$392,Sheet3!$D$2:$D$392,"none", 1,1), $AF$2)</f>
        <v>0.8</v>
      </c>
    </row>
    <row r="386" spans="1:27">
      <c r="A386">
        <v>3693</v>
      </c>
      <c r="B386" t="s">
        <v>3996</v>
      </c>
      <c r="C386" t="s">
        <v>313</v>
      </c>
      <c r="D386">
        <v>22</v>
      </c>
      <c r="E386">
        <v>28</v>
      </c>
      <c r="F386">
        <v>49.906849999999999</v>
      </c>
      <c r="G386">
        <v>0</v>
      </c>
      <c r="H386">
        <v>1</v>
      </c>
      <c r="I386">
        <v>11.7942</v>
      </c>
      <c r="J386">
        <f>(D386+E386/60+F386/3600)*15</f>
        <v>337.20794520833334</v>
      </c>
      <c r="K386">
        <f>IF(G386&lt;0, G386-H386/60-I386/3600, G386+H386/60+I386/3600)</f>
        <v>1.9942833333333333E-2</v>
      </c>
      <c r="L386">
        <v>182.92</v>
      </c>
      <c r="M386">
        <v>50.36</v>
      </c>
      <c r="N386">
        <v>35.5</v>
      </c>
      <c r="O386" t="s">
        <v>9341</v>
      </c>
      <c r="P386">
        <v>4.0599999999999996</v>
      </c>
      <c r="Q386">
        <v>3.65</v>
      </c>
      <c r="R386" t="s">
        <v>9341</v>
      </c>
      <c r="S386" t="s">
        <v>9341</v>
      </c>
      <c r="T386" t="s">
        <v>9341</v>
      </c>
      <c r="U386" t="s">
        <v>10518</v>
      </c>
      <c r="V386" t="str">
        <f>LEFT($U386,2)</f>
        <v>F3</v>
      </c>
      <c r="W386" s="3" t="str">
        <f>_xlfn.XLOOKUP(V386,$AC$2:$AC$43,$AD$2:$AD$43,"none")</f>
        <v>none</v>
      </c>
      <c r="X386" s="3" t="str">
        <f>IF(ISNUMBER($W386), 4600 * (1 / (0.92 * $W386 + 1.7) + 1 / (0.92 * $W386 + 0.62)),"none")</f>
        <v>none</v>
      </c>
      <c r="Y386" s="8">
        <f>IF(ISNUMBER($X386), _xlfn.XLOOKUP($X386,Sheet3!$A$2:$A$392,Sheet3!$B$2:$B$392,"none", 1,1), $AF$2)</f>
        <v>0.8</v>
      </c>
      <c r="Z386" s="8">
        <f>IF(ISNUMBER($X386), _xlfn.XLOOKUP($X386,Sheet3!$A$2:$A$392,Sheet3!$C$2:$C$392,"none", 1,1), $AF$2)</f>
        <v>0.8</v>
      </c>
      <c r="AA386" s="8">
        <f>IF(ISNUMBER($X386), _xlfn.XLOOKUP($X386,Sheet3!$A$2:$A$392,Sheet3!$D$2:$D$392,"none", 1,1), $AF$2)</f>
        <v>0.8</v>
      </c>
    </row>
    <row r="387" spans="1:27">
      <c r="A387">
        <v>7726</v>
      </c>
      <c r="B387" t="s">
        <v>8029</v>
      </c>
      <c r="C387" t="s">
        <v>12</v>
      </c>
      <c r="D387">
        <v>11</v>
      </c>
      <c r="E387">
        <v>45</v>
      </c>
      <c r="F387">
        <v>36.419158299999999</v>
      </c>
      <c r="G387">
        <v>-66</v>
      </c>
      <c r="H387">
        <v>43</v>
      </c>
      <c r="I387">
        <v>43.543945000000001</v>
      </c>
      <c r="J387">
        <f>(D387+E387/60+F387/3600)*15</f>
        <v>176.40174649291666</v>
      </c>
      <c r="K387">
        <f>IF(G387&lt;0, G387-H387/60-I387/3600, G387+H387/60+I387/3600)</f>
        <v>-66.728762206944452</v>
      </c>
      <c r="L387">
        <v>-100.35</v>
      </c>
      <c r="M387">
        <v>33.49</v>
      </c>
      <c r="N387">
        <v>25.65</v>
      </c>
      <c r="O387">
        <v>3.96</v>
      </c>
      <c r="P387">
        <v>3.81</v>
      </c>
      <c r="Q387">
        <v>3.65</v>
      </c>
      <c r="R387">
        <v>3.51</v>
      </c>
      <c r="S387">
        <v>3.625</v>
      </c>
      <c r="T387">
        <v>3.43</v>
      </c>
      <c r="U387" t="s">
        <v>9511</v>
      </c>
      <c r="V387" t="str">
        <f>LEFT($U387,2)</f>
        <v>A7</v>
      </c>
      <c r="W387" s="3">
        <f>_xlfn.XLOOKUP(V387,$AC$2:$AC$43,$AD$2:$AD$43,"none")</f>
        <v>0.2</v>
      </c>
      <c r="X387" s="3">
        <f>IF(ISNUMBER($W387), 4600 * (1 / (0.92 * $W387 + 1.7) + 1 / (0.92 * $W387 + 0.62)),"none")</f>
        <v>8163.0066229362728</v>
      </c>
      <c r="Y387" s="8">
        <f>IF(ISNUMBER($X387), _xlfn.XLOOKUP($X387,Sheet3!$A$2:$A$392,Sheet3!$B$2:$B$392,"none", 1,1), $AF$2)</f>
        <v>0.76519999999999999</v>
      </c>
      <c r="Z387" s="8">
        <f>IF(ISNUMBER($X387), _xlfn.XLOOKUP($X387,Sheet3!$A$2:$A$392,Sheet3!$C$2:$C$392,"none", 1,1), $AF$2)</f>
        <v>0.80349999999999999</v>
      </c>
      <c r="AA387" s="8">
        <f>IF(ISNUMBER($X387), _xlfn.XLOOKUP($X387,Sheet3!$A$2:$A$392,Sheet3!$D$2:$D$392,"none", 1,1), $AF$2)</f>
        <v>1</v>
      </c>
    </row>
    <row r="388" spans="1:27">
      <c r="A388">
        <v>8243</v>
      </c>
      <c r="B388" t="s">
        <v>8546</v>
      </c>
      <c r="C388" t="s">
        <v>297</v>
      </c>
      <c r="D388">
        <v>20</v>
      </c>
      <c r="E388">
        <v>54</v>
      </c>
      <c r="F388">
        <v>48.602778899999997</v>
      </c>
      <c r="G388">
        <v>-58</v>
      </c>
      <c r="H388">
        <v>27</v>
      </c>
      <c r="I388">
        <v>14.961814</v>
      </c>
      <c r="J388">
        <f>(D388+E388/60+F388/3600)*15</f>
        <v>313.70251157874998</v>
      </c>
      <c r="K388">
        <f>IF(G388&lt;0, G388-H388/60-I388/3600, G388+H388/60+I388/3600)</f>
        <v>-58.45415605944445</v>
      </c>
      <c r="L388">
        <v>20.79</v>
      </c>
      <c r="M388">
        <v>-25.2</v>
      </c>
      <c r="N388">
        <v>5.33</v>
      </c>
      <c r="O388">
        <v>6.13</v>
      </c>
      <c r="P388">
        <v>4.9000000000000004</v>
      </c>
      <c r="Q388">
        <v>3.65</v>
      </c>
      <c r="R388" t="s">
        <v>9341</v>
      </c>
      <c r="S388">
        <v>3.2050000000000001</v>
      </c>
      <c r="T388" t="s">
        <v>9341</v>
      </c>
      <c r="U388" t="s">
        <v>9961</v>
      </c>
      <c r="V388" t="str">
        <f>LEFT($U388,2)</f>
        <v>K1</v>
      </c>
      <c r="W388" s="3">
        <f>_xlfn.XLOOKUP(V388,$AC$2:$AC$43,$AD$2:$AD$43,"none")</f>
        <v>0.86</v>
      </c>
      <c r="X388" s="3">
        <f>IF(ISNUMBER($W388), 4600 * (1 / (0.92 * $W388 + 1.7) + 1 / (0.92 * $W388 + 0.62)),"none")</f>
        <v>5106.1368670782376</v>
      </c>
      <c r="Y388" s="8">
        <f>IF(ISNUMBER($X388), _xlfn.XLOOKUP($X388,Sheet3!$A$2:$A$392,Sheet3!$B$2:$B$392,"none", 1,1), $AF$2)</f>
        <v>1</v>
      </c>
      <c r="Z388" s="8">
        <f>IF(ISNUMBER($X388), _xlfn.XLOOKUP($X388,Sheet3!$A$2:$A$392,Sheet3!$C$2:$C$392,"none", 1,1), $AF$2)</f>
        <v>0.82210000000000005</v>
      </c>
      <c r="AA388" s="8">
        <f>IF(ISNUMBER($X388), _xlfn.XLOOKUP($X388,Sheet3!$A$2:$A$392,Sheet3!$D$2:$D$392,"none", 1,1), $AF$2)</f>
        <v>0.65410000000000001</v>
      </c>
    </row>
    <row r="389" spans="1:27">
      <c r="A389">
        <v>192</v>
      </c>
      <c r="B389" t="s">
        <v>490</v>
      </c>
      <c r="C389" t="s">
        <v>25</v>
      </c>
      <c r="D389">
        <v>0</v>
      </c>
      <c r="E389">
        <v>36</v>
      </c>
      <c r="F389">
        <v>58.284186599999998</v>
      </c>
      <c r="G389">
        <v>53</v>
      </c>
      <c r="H389">
        <v>53</v>
      </c>
      <c r="I389">
        <v>48.867311000000001</v>
      </c>
      <c r="J389">
        <f>(D389+E389/60+F389/3600)*15</f>
        <v>9.2428507774999993</v>
      </c>
      <c r="K389">
        <f>IF(G389&lt;0, G389-H389/60-I389/3600, G389+H389/60+I389/3600)</f>
        <v>53.896907586388892</v>
      </c>
      <c r="L389">
        <v>17.38</v>
      </c>
      <c r="M389">
        <v>-9.86</v>
      </c>
      <c r="N389">
        <v>5.5</v>
      </c>
      <c r="O389">
        <v>2.58</v>
      </c>
      <c r="P389">
        <v>3.47</v>
      </c>
      <c r="Q389">
        <v>3.66</v>
      </c>
      <c r="R389">
        <v>3.74</v>
      </c>
      <c r="S389">
        <v>3.5720000000000001</v>
      </c>
      <c r="T389">
        <v>3.95</v>
      </c>
      <c r="U389" t="s">
        <v>9354</v>
      </c>
      <c r="V389" t="str">
        <f>LEFT($U389,2)</f>
        <v>B2</v>
      </c>
      <c r="W389" s="3">
        <f>_xlfn.XLOOKUP(V389,$AC$2:$AC$43,$AD$2:$AD$43,"none")</f>
        <v>-0.24</v>
      </c>
      <c r="X389" s="3">
        <f>IF(ISNUMBER($W389), 4600 * (1 / (0.92 * $W389 + 1.7) + 1 / (0.92 * $W389 + 0.62)),"none")</f>
        <v>14632.835167360139</v>
      </c>
      <c r="Y389" s="8">
        <f>IF(ISNUMBER($X389), _xlfn.XLOOKUP($X389,Sheet3!$A$2:$A$392,Sheet3!$B$2:$B$392,"none", 1,1), $AF$2)</f>
        <v>0.47989999999999999</v>
      </c>
      <c r="Z389" s="8">
        <f>IF(ISNUMBER($X389), _xlfn.XLOOKUP($X389,Sheet3!$A$2:$A$392,Sheet3!$C$2:$C$392,"none", 1,1), $AF$2)</f>
        <v>0.58679999999999999</v>
      </c>
      <c r="AA389" s="8">
        <f>IF(ISNUMBER($X389), _xlfn.XLOOKUP($X389,Sheet3!$A$2:$A$392,Sheet3!$D$2:$D$392,"none", 1,1), $AF$2)</f>
        <v>1</v>
      </c>
    </row>
    <row r="390" spans="1:27">
      <c r="A390">
        <v>2042</v>
      </c>
      <c r="B390" t="s">
        <v>2343</v>
      </c>
      <c r="C390" t="s">
        <v>313</v>
      </c>
      <c r="D390">
        <v>5</v>
      </c>
      <c r="E390">
        <v>35</v>
      </c>
      <c r="F390">
        <v>8.2776099999999992</v>
      </c>
      <c r="G390">
        <v>9</v>
      </c>
      <c r="H390">
        <v>56</v>
      </c>
      <c r="I390">
        <v>2.9611000000000001</v>
      </c>
      <c r="J390">
        <f>(D390+E390/60+F390/3600)*15</f>
        <v>83.784490041666658</v>
      </c>
      <c r="K390">
        <f>IF(G390&lt;0, G390-H390/60-I390/3600, G390+H390/60+I390/3600)</f>
        <v>9.9341558611111118</v>
      </c>
      <c r="L390">
        <v>-0.34</v>
      </c>
      <c r="M390">
        <v>-2.94</v>
      </c>
      <c r="N390">
        <v>2.97</v>
      </c>
      <c r="O390">
        <v>2.4500000000000002</v>
      </c>
      <c r="P390">
        <v>3.48</v>
      </c>
      <c r="Q390">
        <v>3.66</v>
      </c>
      <c r="R390">
        <v>3.72</v>
      </c>
      <c r="S390" t="s">
        <v>9341</v>
      </c>
      <c r="T390">
        <v>3.89</v>
      </c>
      <c r="U390" t="s">
        <v>10086</v>
      </c>
      <c r="V390" t="str">
        <f>LEFT($U390,2)</f>
        <v>O8</v>
      </c>
      <c r="W390" s="3" t="str">
        <f>_xlfn.XLOOKUP(V390,$AC$2:$AC$43,$AD$2:$AD$43,"none")</f>
        <v>none</v>
      </c>
      <c r="X390" s="3" t="str">
        <f>IF(ISNUMBER($W390), 4600 * (1 / (0.92 * $W390 + 1.7) + 1 / (0.92 * $W390 + 0.62)),"none")</f>
        <v>none</v>
      </c>
      <c r="Y390" s="8">
        <f>IF(ISNUMBER($X390), _xlfn.XLOOKUP($X390,Sheet3!$A$2:$A$392,Sheet3!$B$2:$B$392,"none", 1,1), $AF$2)</f>
        <v>0.8</v>
      </c>
      <c r="Z390" s="8">
        <f>IF(ISNUMBER($X390), _xlfn.XLOOKUP($X390,Sheet3!$A$2:$A$392,Sheet3!$C$2:$C$392,"none", 1,1), $AF$2)</f>
        <v>0.8</v>
      </c>
      <c r="AA390" s="8">
        <f>IF(ISNUMBER($X390), _xlfn.XLOOKUP($X390,Sheet3!$A$2:$A$392,Sheet3!$D$2:$D$392,"none", 1,1), $AF$2)</f>
        <v>0.8</v>
      </c>
    </row>
    <row r="391" spans="1:27">
      <c r="A391">
        <v>8539</v>
      </c>
      <c r="B391" t="s">
        <v>8842</v>
      </c>
      <c r="C391" t="s">
        <v>297</v>
      </c>
      <c r="D391">
        <v>18</v>
      </c>
      <c r="E391">
        <v>6</v>
      </c>
      <c r="F391">
        <v>37.8712898</v>
      </c>
      <c r="G391">
        <v>-50</v>
      </c>
      <c r="H391">
        <v>5</v>
      </c>
      <c r="I391">
        <v>29.312522999999999</v>
      </c>
      <c r="J391">
        <f>(D391+E391/60+F391/3600)*15</f>
        <v>271.65779704083332</v>
      </c>
      <c r="K391">
        <f>IF(G391&lt;0, G391-H391/60-I391/3600, G391+H391/60+I391/3600)</f>
        <v>-50.091475700833335</v>
      </c>
      <c r="L391">
        <v>-8.27</v>
      </c>
      <c r="M391">
        <v>-8.6999999999999993</v>
      </c>
      <c r="N391">
        <v>4.01</v>
      </c>
      <c r="O391">
        <v>2.73</v>
      </c>
      <c r="P391">
        <v>3.58</v>
      </c>
      <c r="Q391">
        <v>3.66</v>
      </c>
      <c r="R391" t="s">
        <v>9341</v>
      </c>
      <c r="S391">
        <v>3.5209999999999999</v>
      </c>
      <c r="T391" t="s">
        <v>9341</v>
      </c>
      <c r="U391" t="s">
        <v>9605</v>
      </c>
      <c r="V391" t="str">
        <f>LEFT($U391,2)</f>
        <v>B2</v>
      </c>
      <c r="W391" s="3">
        <f>_xlfn.XLOOKUP(V391,$AC$2:$AC$43,$AD$2:$AD$43,"none")</f>
        <v>-0.24</v>
      </c>
      <c r="X391" s="3">
        <f>IF(ISNUMBER($W391), 4600 * (1 / (0.92 * $W391 + 1.7) + 1 / (0.92 * $W391 + 0.62)),"none")</f>
        <v>14632.835167360139</v>
      </c>
      <c r="Y391" s="8">
        <f>IF(ISNUMBER($X391), _xlfn.XLOOKUP($X391,Sheet3!$A$2:$A$392,Sheet3!$B$2:$B$392,"none", 1,1), $AF$2)</f>
        <v>0.47989999999999999</v>
      </c>
      <c r="Z391" s="8">
        <f>IF(ISNUMBER($X391), _xlfn.XLOOKUP($X391,Sheet3!$A$2:$A$392,Sheet3!$C$2:$C$392,"none", 1,1), $AF$2)</f>
        <v>0.58679999999999999</v>
      </c>
      <c r="AA391" s="8">
        <f>IF(ISNUMBER($X391), _xlfn.XLOOKUP($X391,Sheet3!$A$2:$A$392,Sheet3!$D$2:$D$392,"none", 1,1), $AF$2)</f>
        <v>1</v>
      </c>
    </row>
    <row r="392" spans="1:27">
      <c r="A392">
        <v>1158</v>
      </c>
      <c r="B392" t="s">
        <v>1459</v>
      </c>
      <c r="C392" t="s">
        <v>12</v>
      </c>
      <c r="D392">
        <v>9</v>
      </c>
      <c r="E392">
        <v>31</v>
      </c>
      <c r="F392">
        <v>31.7087322</v>
      </c>
      <c r="G392">
        <v>63</v>
      </c>
      <c r="H392">
        <v>3</v>
      </c>
      <c r="I392">
        <v>42.701338999999997</v>
      </c>
      <c r="J392">
        <f>(D392+E392/60+F392/3600)*15</f>
        <v>142.88211971750002</v>
      </c>
      <c r="K392">
        <f>IF(G392&lt;0, G392-H392/60-I392/3600, G392+H392/60+I392/3600)</f>
        <v>63.061861483055552</v>
      </c>
      <c r="L392">
        <v>107.99</v>
      </c>
      <c r="M392">
        <v>27.15</v>
      </c>
      <c r="N392">
        <v>41.99</v>
      </c>
      <c r="O392">
        <v>4.0999999999999996</v>
      </c>
      <c r="P392">
        <v>4</v>
      </c>
      <c r="Q392">
        <v>3.67</v>
      </c>
      <c r="R392">
        <v>3.33</v>
      </c>
      <c r="S392">
        <v>3.4649999999999999</v>
      </c>
      <c r="T392">
        <v>3.15</v>
      </c>
      <c r="U392" t="s">
        <v>9654</v>
      </c>
      <c r="V392" t="str">
        <f>LEFT($U392,2)</f>
        <v>F0</v>
      </c>
      <c r="W392" s="3">
        <f>_xlfn.XLOOKUP(V392,$AC$2:$AC$43,$AD$2:$AD$43,"none")</f>
        <v>0.32</v>
      </c>
      <c r="X392" s="3">
        <f>IF(ISNUMBER($W392), 4600 * (1 / (0.92 * $W392 + 1.7) + 1 / (0.92 * $W392 + 0.62)),"none")</f>
        <v>7337.0792549848238</v>
      </c>
      <c r="Y392" s="8">
        <f>IF(ISNUMBER($X392), _xlfn.XLOOKUP($X392,Sheet3!$A$2:$A$392,Sheet3!$B$2:$B$392,"none", 1,1), $AF$2)</f>
        <v>0.86680000000000001</v>
      </c>
      <c r="Z392" s="8">
        <f>IF(ISNUMBER($X392), _xlfn.XLOOKUP($X392,Sheet3!$A$2:$A$392,Sheet3!$C$2:$C$392,"none", 1,1), $AF$2)</f>
        <v>0.87180000000000002</v>
      </c>
      <c r="AA392" s="8">
        <f>IF(ISNUMBER($X392), _xlfn.XLOOKUP($X392,Sheet3!$A$2:$A$392,Sheet3!$D$2:$D$392,"none", 1,1), $AF$2)</f>
        <v>1</v>
      </c>
    </row>
    <row r="393" spans="1:27">
      <c r="A393">
        <v>3429</v>
      </c>
      <c r="B393" t="s">
        <v>3732</v>
      </c>
      <c r="C393" t="s">
        <v>17</v>
      </c>
      <c r="D393">
        <v>21</v>
      </c>
      <c r="E393">
        <v>40</v>
      </c>
      <c r="F393">
        <v>5.4564778</v>
      </c>
      <c r="G393">
        <v>-16</v>
      </c>
      <c r="H393">
        <v>39</v>
      </c>
      <c r="I393">
        <v>44.307183999999999</v>
      </c>
      <c r="J393">
        <f>(D393+E393/60+F393/3600)*15</f>
        <v>325.02273532416666</v>
      </c>
      <c r="K393">
        <f>IF(G393&lt;0, G393-H393/60-I393/3600, G393+H393/60+I393/3600)</f>
        <v>-16.662307551111109</v>
      </c>
      <c r="L393">
        <v>187.56</v>
      </c>
      <c r="M393">
        <v>-22.45</v>
      </c>
      <c r="N393">
        <v>20.77</v>
      </c>
      <c r="O393">
        <v>4.1900000000000004</v>
      </c>
      <c r="P393">
        <v>3.98</v>
      </c>
      <c r="Q393">
        <v>3.67</v>
      </c>
      <c r="R393">
        <v>3.47</v>
      </c>
      <c r="S393">
        <v>3.5419999999999998</v>
      </c>
      <c r="T393">
        <v>3.34</v>
      </c>
      <c r="U393" t="s">
        <v>10468</v>
      </c>
      <c r="V393" t="str">
        <f>LEFT($U393,2)</f>
        <v>kF</v>
      </c>
      <c r="W393" s="3" t="str">
        <f>_xlfn.XLOOKUP(V393,$AC$2:$AC$43,$AD$2:$AD$43,"none")</f>
        <v>none</v>
      </c>
      <c r="X393" s="3" t="str">
        <f>IF(ISNUMBER($W393), 4600 * (1 / (0.92 * $W393 + 1.7) + 1 / (0.92 * $W393 + 0.62)),"none")</f>
        <v>none</v>
      </c>
      <c r="Y393" s="8">
        <f>IF(ISNUMBER($X393), _xlfn.XLOOKUP($X393,Sheet3!$A$2:$A$392,Sheet3!$B$2:$B$392,"none", 1,1), $AF$2)</f>
        <v>0.8</v>
      </c>
      <c r="Z393" s="8">
        <f>IF(ISNUMBER($X393), _xlfn.XLOOKUP($X393,Sheet3!$A$2:$A$392,Sheet3!$C$2:$C$392,"none", 1,1), $AF$2)</f>
        <v>0.8</v>
      </c>
      <c r="AA393" s="8">
        <f>IF(ISNUMBER($X393), _xlfn.XLOOKUP($X393,Sheet3!$A$2:$A$392,Sheet3!$D$2:$D$392,"none", 1,1), $AF$2)</f>
        <v>0.8</v>
      </c>
    </row>
    <row r="394" spans="1:27">
      <c r="A394">
        <v>6330</v>
      </c>
      <c r="B394" t="s">
        <v>6633</v>
      </c>
      <c r="C394" t="s">
        <v>12</v>
      </c>
      <c r="D394">
        <v>15</v>
      </c>
      <c r="E394">
        <v>46</v>
      </c>
      <c r="F394">
        <v>11.254345799999999</v>
      </c>
      <c r="G394">
        <v>15</v>
      </c>
      <c r="H394">
        <v>25</v>
      </c>
      <c r="I394">
        <v>18.595866000000001</v>
      </c>
      <c r="J394">
        <f>(D394+E394/60+F394/3600)*15</f>
        <v>236.54689310750001</v>
      </c>
      <c r="K394">
        <f>IF(G394&lt;0, G394-H394/60-I394/3600, G394+H394/60+I394/3600)</f>
        <v>15.421832185</v>
      </c>
      <c r="L394">
        <v>65.38</v>
      </c>
      <c r="M394">
        <v>-38.61</v>
      </c>
      <c r="N394">
        <v>21.03</v>
      </c>
      <c r="O394">
        <v>3.81</v>
      </c>
      <c r="P394">
        <v>3.73</v>
      </c>
      <c r="Q394">
        <v>3.67</v>
      </c>
      <c r="R394">
        <v>3.61</v>
      </c>
      <c r="S394">
        <v>3.55</v>
      </c>
      <c r="T394">
        <v>3.58</v>
      </c>
      <c r="U394" t="s">
        <v>9453</v>
      </c>
      <c r="V394" t="str">
        <f>LEFT($U394,2)</f>
        <v>A2</v>
      </c>
      <c r="W394" s="3">
        <f>_xlfn.XLOOKUP(V394,$AC$2:$AC$43,$AD$2:$AD$43,"none")</f>
        <v>0.05</v>
      </c>
      <c r="X394" s="3">
        <f>IF(ISNUMBER($W394), 4600 * (1 / (0.92 * $W394 + 1.7) + 1 / (0.92 * $W394 + 0.62)),"none")</f>
        <v>9541.5002631497482</v>
      </c>
      <c r="Y394" s="8">
        <f>IF(ISNUMBER($X394), _xlfn.XLOOKUP($X394,Sheet3!$A$2:$A$392,Sheet3!$B$2:$B$392,"none", 1,1), $AF$2)</f>
        <v>0.65039999999999998</v>
      </c>
      <c r="Z394" s="8">
        <f>IF(ISNUMBER($X394), _xlfn.XLOOKUP($X394,Sheet3!$A$2:$A$392,Sheet3!$C$2:$C$392,"none", 1,1), $AF$2)</f>
        <v>0.72150000000000003</v>
      </c>
      <c r="AA394" s="8">
        <f>IF(ISNUMBER($X394), _xlfn.XLOOKUP($X394,Sheet3!$A$2:$A$392,Sheet3!$D$2:$D$392,"none", 1,1), $AF$2)</f>
        <v>1</v>
      </c>
    </row>
    <row r="395" spans="1:27">
      <c r="A395">
        <v>1143</v>
      </c>
      <c r="B395" t="s">
        <v>1444</v>
      </c>
      <c r="C395" t="s">
        <v>16</v>
      </c>
      <c r="D395">
        <v>14</v>
      </c>
      <c r="E395">
        <v>4</v>
      </c>
      <c r="F395">
        <v>23.349953299999999</v>
      </c>
      <c r="G395">
        <v>64</v>
      </c>
      <c r="H395">
        <v>22</v>
      </c>
      <c r="I395">
        <v>33.061895999999997</v>
      </c>
      <c r="J395">
        <f>(D395+E395/60+F395/3600)*15</f>
        <v>211.09729147208333</v>
      </c>
      <c r="K395">
        <f>IF(G395&lt;0, G395-H395/60-I395/3600, G395+H395/60+I395/3600)</f>
        <v>64.375850526666653</v>
      </c>
      <c r="L395">
        <v>-56.34</v>
      </c>
      <c r="M395">
        <v>17.21</v>
      </c>
      <c r="N395">
        <v>10.76</v>
      </c>
      <c r="O395">
        <v>3.52</v>
      </c>
      <c r="P395">
        <v>3.64</v>
      </c>
      <c r="Q395">
        <v>3.68</v>
      </c>
      <c r="R395" t="s">
        <v>9341</v>
      </c>
      <c r="S395">
        <v>3.548</v>
      </c>
      <c r="T395" t="s">
        <v>9341</v>
      </c>
      <c r="U395" t="s">
        <v>9397</v>
      </c>
      <c r="V395" t="str">
        <f>LEFT($U395,2)</f>
        <v>A0</v>
      </c>
      <c r="W395" s="3">
        <f>_xlfn.XLOOKUP(V395,$AC$2:$AC$43,$AD$2:$AD$43,"none")</f>
        <v>-0.01</v>
      </c>
      <c r="X395" s="3">
        <f>IF(ISNUMBER($W395), 4600 * (1 / (0.92 * $W395 + 1.7) + 1 / (0.92 * $W395 + 0.62)),"none")</f>
        <v>10251.712375722911</v>
      </c>
      <c r="Y395" s="8">
        <f>IF(ISNUMBER($X395), _xlfn.XLOOKUP($X395,Sheet3!$A$2:$A$392,Sheet3!$B$2:$B$392,"none", 1,1), $AF$2)</f>
        <v>0.6109</v>
      </c>
      <c r="Z395" s="8">
        <f>IF(ISNUMBER($X395), _xlfn.XLOOKUP($X395,Sheet3!$A$2:$A$392,Sheet3!$C$2:$C$392,"none", 1,1), $AF$2)</f>
        <v>0.69189999999999996</v>
      </c>
      <c r="AA395" s="8">
        <f>IF(ISNUMBER($X395), _xlfn.XLOOKUP($X395,Sheet3!$A$2:$A$392,Sheet3!$D$2:$D$392,"none", 1,1), $AF$2)</f>
        <v>1</v>
      </c>
    </row>
    <row r="396" spans="1:27">
      <c r="A396">
        <v>1811</v>
      </c>
      <c r="B396" t="s">
        <v>2112</v>
      </c>
      <c r="C396" t="s">
        <v>16</v>
      </c>
      <c r="D396">
        <v>4</v>
      </c>
      <c r="E396">
        <v>51</v>
      </c>
      <c r="F396">
        <v>12.364720800000001</v>
      </c>
      <c r="G396">
        <v>5</v>
      </c>
      <c r="H396">
        <v>36</v>
      </c>
      <c r="I396">
        <v>18.372305000000001</v>
      </c>
      <c r="J396">
        <f>(D396+E396/60+F396/3600)*15</f>
        <v>72.801519670000005</v>
      </c>
      <c r="K396">
        <f>IF(G396&lt;0, G396-H396/60-I396/3600, G396+H396/60+I396/3600)</f>
        <v>5.6051034180555552</v>
      </c>
      <c r="L396">
        <v>-2.21</v>
      </c>
      <c r="M396">
        <v>0.85</v>
      </c>
      <c r="N396">
        <v>3.1</v>
      </c>
      <c r="O396">
        <v>2.7</v>
      </c>
      <c r="P396">
        <v>3.5</v>
      </c>
      <c r="Q396">
        <v>3.68</v>
      </c>
      <c r="R396">
        <v>3.74</v>
      </c>
      <c r="S396">
        <v>3.589</v>
      </c>
      <c r="T396">
        <v>3.9</v>
      </c>
      <c r="U396" t="s">
        <v>9596</v>
      </c>
      <c r="V396" t="str">
        <f>LEFT($U396,2)</f>
        <v>B2</v>
      </c>
      <c r="W396" s="3">
        <f>_xlfn.XLOOKUP(V396,$AC$2:$AC$43,$AD$2:$AD$43,"none")</f>
        <v>-0.24</v>
      </c>
      <c r="X396" s="3">
        <f>IF(ISNUMBER($W396), 4600 * (1 / (0.92 * $W396 + 1.7) + 1 / (0.92 * $W396 + 0.62)),"none")</f>
        <v>14632.835167360139</v>
      </c>
      <c r="Y396" s="8">
        <f>IF(ISNUMBER($X396), _xlfn.XLOOKUP($X396,Sheet3!$A$2:$A$392,Sheet3!$B$2:$B$392,"none", 1,1), $AF$2)</f>
        <v>0.47989999999999999</v>
      </c>
      <c r="Z396" s="8">
        <f>IF(ISNUMBER($X396), _xlfn.XLOOKUP($X396,Sheet3!$A$2:$A$392,Sheet3!$C$2:$C$392,"none", 1,1), $AF$2)</f>
        <v>0.58679999999999999</v>
      </c>
      <c r="AA396" s="8">
        <f>IF(ISNUMBER($X396), _xlfn.XLOOKUP($X396,Sheet3!$A$2:$A$392,Sheet3!$D$2:$D$392,"none", 1,1), $AF$2)</f>
        <v>1</v>
      </c>
    </row>
    <row r="397" spans="1:27">
      <c r="A397">
        <v>3134</v>
      </c>
      <c r="B397" t="s">
        <v>3437</v>
      </c>
      <c r="C397" t="s">
        <v>305</v>
      </c>
      <c r="D397">
        <v>8</v>
      </c>
      <c r="E397">
        <v>43</v>
      </c>
      <c r="F397">
        <v>35.537554399999998</v>
      </c>
      <c r="G397">
        <v>-33</v>
      </c>
      <c r="H397">
        <v>11</v>
      </c>
      <c r="I397">
        <v>10.989788000000001</v>
      </c>
      <c r="J397">
        <f>(D397+E397/60+F397/3600)*15</f>
        <v>130.89807314333333</v>
      </c>
      <c r="K397">
        <f>IF(G397&lt;0, G397-H397/60-I397/3600, G397+H397/60+I397/3600)</f>
        <v>-33.186386052222218</v>
      </c>
      <c r="L397">
        <v>-14.27</v>
      </c>
      <c r="M397">
        <v>10.43</v>
      </c>
      <c r="N397">
        <v>3.71</v>
      </c>
      <c r="O397">
        <v>2.65</v>
      </c>
      <c r="P397">
        <v>3.5</v>
      </c>
      <c r="Q397">
        <v>3.68</v>
      </c>
      <c r="R397">
        <v>3.76</v>
      </c>
      <c r="S397">
        <v>3.6640000000000001</v>
      </c>
      <c r="T397">
        <v>3.93</v>
      </c>
      <c r="U397" t="s">
        <v>9950</v>
      </c>
      <c r="V397" t="str">
        <f>LEFT($U397,2)</f>
        <v>B1</v>
      </c>
      <c r="W397" s="3">
        <f>_xlfn.XLOOKUP(V397,$AC$2:$AC$43,$AD$2:$AD$43,"none")</f>
        <v>-0.26</v>
      </c>
      <c r="X397" s="3">
        <f>IF(ISNUMBER($W397), 4600 * (1 / (0.92 * $W397 + 1.7) + 1 / (0.92 * $W397 + 0.62)),"none")</f>
        <v>15228.791407033788</v>
      </c>
      <c r="Y397" s="8">
        <f>IF(ISNUMBER($X397), _xlfn.XLOOKUP($X397,Sheet3!$A$2:$A$392,Sheet3!$B$2:$B$392,"none", 1,1), $AF$2)</f>
        <v>0.47010000000000002</v>
      </c>
      <c r="Z397" s="8">
        <f>IF(ISNUMBER($X397), _xlfn.XLOOKUP($X397,Sheet3!$A$2:$A$392,Sheet3!$C$2:$C$392,"none", 1,1), $AF$2)</f>
        <v>0.57840000000000003</v>
      </c>
      <c r="AA397" s="8">
        <f>IF(ISNUMBER($X397), _xlfn.XLOOKUP($X397,Sheet3!$A$2:$A$392,Sheet3!$D$2:$D$392,"none", 1,1), $AF$2)</f>
        <v>1</v>
      </c>
    </row>
    <row r="398" spans="1:27">
      <c r="A398">
        <v>6636</v>
      </c>
      <c r="B398" t="s">
        <v>6939</v>
      </c>
      <c r="C398" t="s">
        <v>17</v>
      </c>
      <c r="D398">
        <v>15</v>
      </c>
      <c r="E398">
        <v>27</v>
      </c>
      <c r="F398">
        <v>49.731530499999998</v>
      </c>
      <c r="G398">
        <v>29</v>
      </c>
      <c r="H398">
        <v>6</v>
      </c>
      <c r="I398">
        <v>20.522375</v>
      </c>
      <c r="J398">
        <f>(D398+E398/60+F398/3600)*15</f>
        <v>231.95721471041665</v>
      </c>
      <c r="K398">
        <f>IF(G398&lt;0, G398-H398/60-I398/3600, G398+H398/60+I398/3600)</f>
        <v>29.105700659722224</v>
      </c>
      <c r="L398">
        <v>-180.17</v>
      </c>
      <c r="M398">
        <v>85.92</v>
      </c>
      <c r="N398">
        <v>29.17</v>
      </c>
      <c r="O398">
        <v>4.08</v>
      </c>
      <c r="P398">
        <v>3.97</v>
      </c>
      <c r="Q398">
        <v>3.68</v>
      </c>
      <c r="R398">
        <v>3.5</v>
      </c>
      <c r="S398">
        <v>3.427</v>
      </c>
      <c r="T398">
        <v>3.45</v>
      </c>
      <c r="U398" t="s">
        <v>11141</v>
      </c>
      <c r="V398" t="str">
        <f>LEFT($U398,2)</f>
        <v>F2</v>
      </c>
      <c r="W398" s="3">
        <f>_xlfn.XLOOKUP(V398,$AC$2:$AC$43,$AD$2:$AD$43,"none")</f>
        <v>0.35</v>
      </c>
      <c r="X398" s="3">
        <f>IF(ISNUMBER($W398), 4600 * (1 / (0.92 * $W398 + 1.7) + 1 / (0.92 * $W398 + 0.62)),"none")</f>
        <v>7158.2024482287206</v>
      </c>
      <c r="Y398" s="8">
        <f>IF(ISNUMBER($X398), _xlfn.XLOOKUP($X398,Sheet3!$A$2:$A$392,Sheet3!$B$2:$B$392,"none", 1,1), $AF$2)</f>
        <v>0.89859999999999995</v>
      </c>
      <c r="Z398" s="8">
        <f>IF(ISNUMBER($X398), _xlfn.XLOOKUP($X398,Sheet3!$A$2:$A$392,Sheet3!$C$2:$C$392,"none", 1,1), $AF$2)</f>
        <v>0.89249999999999996</v>
      </c>
      <c r="AA398" s="8">
        <f>IF(ISNUMBER($X398), _xlfn.XLOOKUP($X398,Sheet3!$A$2:$A$392,Sheet3!$D$2:$D$392,"none", 1,1), $AF$2)</f>
        <v>1</v>
      </c>
    </row>
    <row r="399" spans="1:27">
      <c r="A399">
        <v>6125</v>
      </c>
      <c r="B399" t="s">
        <v>6428</v>
      </c>
      <c r="C399" t="s">
        <v>12</v>
      </c>
      <c r="D399">
        <v>15</v>
      </c>
      <c r="E399">
        <v>50</v>
      </c>
      <c r="F399">
        <v>48.9662218</v>
      </c>
      <c r="G399">
        <v>4</v>
      </c>
      <c r="H399">
        <v>28</v>
      </c>
      <c r="I399">
        <v>39.831153</v>
      </c>
      <c r="J399">
        <f>(D399+E399/60+F399/3600)*15</f>
        <v>237.70402592416667</v>
      </c>
      <c r="K399">
        <f>IF(G399&lt;0, G399-H399/60-I399/3600, G399+H399/60+I399/3600)</f>
        <v>4.4777308758333332</v>
      </c>
      <c r="L399">
        <v>128.19</v>
      </c>
      <c r="M399">
        <v>62.16</v>
      </c>
      <c r="N399">
        <v>46.3</v>
      </c>
      <c r="O399" t="s">
        <v>9341</v>
      </c>
      <c r="P399">
        <v>3.8439999999999999</v>
      </c>
      <c r="Q399">
        <v>3.6930000000000001</v>
      </c>
      <c r="R399" t="s">
        <v>9341</v>
      </c>
      <c r="S399">
        <v>3.7</v>
      </c>
      <c r="T399" t="s">
        <v>9341</v>
      </c>
      <c r="U399" t="s">
        <v>11044</v>
      </c>
      <c r="V399" t="str">
        <f>LEFT($U399,2)</f>
        <v>kA</v>
      </c>
      <c r="W399" s="3" t="str">
        <f>_xlfn.XLOOKUP(V399,$AC$2:$AC$43,$AD$2:$AD$43,"none")</f>
        <v>none</v>
      </c>
      <c r="X399" s="3" t="str">
        <f>IF(ISNUMBER($W399), 4600 * (1 / (0.92 * $W399 + 1.7) + 1 / (0.92 * $W399 + 0.62)),"none")</f>
        <v>none</v>
      </c>
      <c r="Y399" s="8">
        <f>IF(ISNUMBER($X399), _xlfn.XLOOKUP($X399,Sheet3!$A$2:$A$392,Sheet3!$B$2:$B$392,"none", 1,1), $AF$2)</f>
        <v>0.8</v>
      </c>
      <c r="Z399" s="8">
        <f>IF(ISNUMBER($X399), _xlfn.XLOOKUP($X399,Sheet3!$A$2:$A$392,Sheet3!$C$2:$C$392,"none", 1,1), $AF$2)</f>
        <v>0.8</v>
      </c>
      <c r="AA399" s="8">
        <f>IF(ISNUMBER($X399), _xlfn.XLOOKUP($X399,Sheet3!$A$2:$A$392,Sheet3!$D$2:$D$392,"none", 1,1), $AF$2)</f>
        <v>0.8</v>
      </c>
    </row>
    <row r="400" spans="1:27">
      <c r="A400">
        <v>2924</v>
      </c>
      <c r="B400" t="s">
        <v>3227</v>
      </c>
      <c r="C400" t="s">
        <v>16</v>
      </c>
      <c r="D400">
        <v>7</v>
      </c>
      <c r="E400">
        <v>52</v>
      </c>
      <c r="F400">
        <v>13.0318512432</v>
      </c>
      <c r="G400">
        <v>-40</v>
      </c>
      <c r="H400">
        <v>34</v>
      </c>
      <c r="I400">
        <v>32.814235703999998</v>
      </c>
      <c r="J400">
        <f>(D400+E400/60+F400/3600)*15</f>
        <v>118.05429938018001</v>
      </c>
      <c r="K400">
        <f>IF(G400&lt;0, G400-H400/60-I400/3600, G400+H400/60+I400/3600)</f>
        <v>-40.575781732140001</v>
      </c>
      <c r="L400">
        <v>-11.773999999999999</v>
      </c>
      <c r="M400">
        <v>7.3680000000000003</v>
      </c>
      <c r="N400">
        <v>8.98</v>
      </c>
      <c r="O400" t="s">
        <v>9341</v>
      </c>
      <c r="P400">
        <v>4.7169999999999996</v>
      </c>
      <c r="Q400">
        <v>3.6960000000000002</v>
      </c>
      <c r="R400" t="s">
        <v>9341</v>
      </c>
      <c r="S400">
        <v>3.3929999999999998</v>
      </c>
      <c r="T400" t="s">
        <v>9341</v>
      </c>
      <c r="U400" t="s">
        <v>10353</v>
      </c>
      <c r="V400" t="str">
        <f>LEFT($U400,2)</f>
        <v>K1</v>
      </c>
      <c r="W400" s="3">
        <f>_xlfn.XLOOKUP(V400,$AC$2:$AC$43,$AD$2:$AD$43,"none")</f>
        <v>0.86</v>
      </c>
      <c r="X400" s="3">
        <f>IF(ISNUMBER($W400), 4600 * (1 / (0.92 * $W400 + 1.7) + 1 / (0.92 * $W400 + 0.62)),"none")</f>
        <v>5106.1368670782376</v>
      </c>
      <c r="Y400" s="8">
        <f>IF(ISNUMBER($X400), _xlfn.XLOOKUP($X400,Sheet3!$A$2:$A$392,Sheet3!$B$2:$B$392,"none", 1,1), $AF$2)</f>
        <v>1</v>
      </c>
      <c r="Z400" s="8">
        <f>IF(ISNUMBER($X400), _xlfn.XLOOKUP($X400,Sheet3!$A$2:$A$392,Sheet3!$C$2:$C$392,"none", 1,1), $AF$2)</f>
        <v>0.82210000000000005</v>
      </c>
      <c r="AA400" s="8">
        <f>IF(ISNUMBER($X400), _xlfn.XLOOKUP($X400,Sheet3!$A$2:$A$392,Sheet3!$D$2:$D$392,"none", 1,1), $AF$2)</f>
        <v>0.65410000000000001</v>
      </c>
    </row>
    <row r="401" spans="1:27">
      <c r="A401">
        <v>1466</v>
      </c>
      <c r="B401" t="s">
        <v>1767</v>
      </c>
      <c r="C401" t="s">
        <v>19</v>
      </c>
      <c r="D401">
        <v>3</v>
      </c>
      <c r="E401">
        <v>19</v>
      </c>
      <c r="F401">
        <v>31.002237300000001</v>
      </c>
      <c r="G401">
        <v>-21</v>
      </c>
      <c r="H401">
        <v>45</v>
      </c>
      <c r="I401">
        <v>28.304953000000001</v>
      </c>
      <c r="J401">
        <f>(D401+E401/60+F401/3600)*15</f>
        <v>49.879175988749992</v>
      </c>
      <c r="K401">
        <f>IF(G401&lt;0, G401-H401/60-I401/3600, G401+H401/60+I401/3600)</f>
        <v>-21.757862486944443</v>
      </c>
      <c r="L401">
        <v>51.89</v>
      </c>
      <c r="M401">
        <v>32.92</v>
      </c>
      <c r="N401">
        <v>10.71</v>
      </c>
      <c r="O401">
        <v>7.13</v>
      </c>
      <c r="P401">
        <v>5.32</v>
      </c>
      <c r="Q401">
        <v>3.7</v>
      </c>
      <c r="R401">
        <v>2.12</v>
      </c>
      <c r="S401">
        <v>2.4529999999999998</v>
      </c>
      <c r="T401">
        <v>0.66</v>
      </c>
      <c r="U401" t="s">
        <v>9911</v>
      </c>
      <c r="V401" t="str">
        <f>LEFT($U401,2)</f>
        <v>M3</v>
      </c>
      <c r="W401" s="3">
        <f>_xlfn.XLOOKUP(V401,$AC$2:$AC$43,$AD$2:$AD$43,"none")</f>
        <v>1.5</v>
      </c>
      <c r="X401" s="3">
        <f>IF(ISNUMBER($W401), 4600 * (1 / (0.92 * $W401 + 1.7) + 1 / (0.92 * $W401 + 0.62)),"none")</f>
        <v>3793.5064935064934</v>
      </c>
      <c r="Y401" s="8">
        <f>IF(ISNUMBER($X401), _xlfn.XLOOKUP($X401,Sheet3!$A$2:$A$392,Sheet3!$B$2:$B$392,"none", 1,1), $AF$2)</f>
        <v>1</v>
      </c>
      <c r="Z401" s="8">
        <f>IF(ISNUMBER($X401), _xlfn.XLOOKUP($X401,Sheet3!$A$2:$A$392,Sheet3!$C$2:$C$392,"none", 1,1), $AF$2)</f>
        <v>0.63180000000000003</v>
      </c>
      <c r="AA401" s="8">
        <f>IF(ISNUMBER($X401), _xlfn.XLOOKUP($X401,Sheet3!$A$2:$A$392,Sheet3!$D$2:$D$392,"none", 1,1), $AF$2)</f>
        <v>0.31119999999999998</v>
      </c>
    </row>
    <row r="402" spans="1:27">
      <c r="A402">
        <v>1512</v>
      </c>
      <c r="B402" t="s">
        <v>1813</v>
      </c>
      <c r="C402" t="s">
        <v>22</v>
      </c>
      <c r="D402">
        <v>3</v>
      </c>
      <c r="E402">
        <v>44</v>
      </c>
      <c r="F402">
        <v>52.536881800000003</v>
      </c>
      <c r="G402">
        <v>24</v>
      </c>
      <c r="H402">
        <v>6</v>
      </c>
      <c r="I402">
        <v>48.011217000000002</v>
      </c>
      <c r="J402">
        <f>(D402+E402/60+F402/3600)*15</f>
        <v>56.218903674166668</v>
      </c>
      <c r="K402">
        <f>IF(G402&lt;0, G402-H402/60-I402/3600, G402+H402/60+I402/3600)</f>
        <v>24.113336449166667</v>
      </c>
      <c r="L402">
        <v>20.84</v>
      </c>
      <c r="M402">
        <v>-46.06</v>
      </c>
      <c r="N402">
        <v>8.06</v>
      </c>
      <c r="O402">
        <v>3.19</v>
      </c>
      <c r="P402">
        <v>3.59</v>
      </c>
      <c r="Q402">
        <v>3.7</v>
      </c>
      <c r="R402">
        <v>3.71</v>
      </c>
      <c r="S402">
        <v>3.641</v>
      </c>
      <c r="T402">
        <v>3.8</v>
      </c>
      <c r="U402" t="s">
        <v>9827</v>
      </c>
      <c r="V402" t="str">
        <f>LEFT($U402,2)</f>
        <v>B6</v>
      </c>
      <c r="W402" s="3">
        <f>_xlfn.XLOOKUP(V402,$AC$2:$AC$43,$AD$2:$AD$43,"none")</f>
        <v>-0.14000000000000001</v>
      </c>
      <c r="X402" s="3">
        <f>IF(ISNUMBER($W402), 4600 * (1 / (0.92 * $W402 + 1.7) + 1 / (0.92 * $W402 + 0.62)),"none")</f>
        <v>12292.519421243624</v>
      </c>
      <c r="Y402" s="8">
        <f>IF(ISNUMBER($X402), _xlfn.XLOOKUP($X402,Sheet3!$A$2:$A$392,Sheet3!$B$2:$B$392,"none", 1,1), $AF$2)</f>
        <v>0.53400000000000003</v>
      </c>
      <c r="Z402" s="8">
        <f>IF(ISNUMBER($X402), _xlfn.XLOOKUP($X402,Sheet3!$A$2:$A$392,Sheet3!$C$2:$C$392,"none", 1,1), $AF$2)</f>
        <v>0.63160000000000005</v>
      </c>
      <c r="AA402" s="8">
        <f>IF(ISNUMBER($X402), _xlfn.XLOOKUP($X402,Sheet3!$A$2:$A$392,Sheet3!$D$2:$D$392,"none", 1,1), $AF$2)</f>
        <v>1</v>
      </c>
    </row>
    <row r="403" spans="1:27">
      <c r="A403">
        <v>3762</v>
      </c>
      <c r="B403" t="s">
        <v>4065</v>
      </c>
      <c r="C403" t="s">
        <v>12</v>
      </c>
      <c r="D403">
        <v>23</v>
      </c>
      <c r="E403">
        <v>17</v>
      </c>
      <c r="F403">
        <v>9.9374911000000008</v>
      </c>
      <c r="G403">
        <v>3</v>
      </c>
      <c r="H403">
        <v>16</v>
      </c>
      <c r="I403">
        <v>56.237974999999999</v>
      </c>
      <c r="J403">
        <f>(D403+E403/60+F403/3600)*15</f>
        <v>349.29140621291668</v>
      </c>
      <c r="K403">
        <f>IF(G403&lt;0, G403-H403/60-I403/3600, G403+H403/60+I403/3600)</f>
        <v>3.2822883263888887</v>
      </c>
      <c r="L403">
        <v>759.82</v>
      </c>
      <c r="M403">
        <v>17.77</v>
      </c>
      <c r="N403">
        <v>23.64</v>
      </c>
      <c r="O403">
        <v>5.2</v>
      </c>
      <c r="P403">
        <v>4.62</v>
      </c>
      <c r="Q403">
        <v>3.7</v>
      </c>
      <c r="R403">
        <v>2.98</v>
      </c>
      <c r="S403">
        <v>3.4489999999999998</v>
      </c>
      <c r="T403">
        <v>2.4700000000000002</v>
      </c>
      <c r="U403" t="s">
        <v>10533</v>
      </c>
      <c r="V403" t="str">
        <f>LEFT($U403,2)</f>
        <v>G9</v>
      </c>
      <c r="W403" s="3" t="str">
        <f>_xlfn.XLOOKUP(V403,$AC$2:$AC$43,$AD$2:$AD$43,"none")</f>
        <v>none</v>
      </c>
      <c r="X403" s="3" t="str">
        <f>IF(ISNUMBER($W403), 4600 * (1 / (0.92 * $W403 + 1.7) + 1 / (0.92 * $W403 + 0.62)),"none")</f>
        <v>none</v>
      </c>
      <c r="Y403" s="8">
        <f>IF(ISNUMBER($X403), _xlfn.XLOOKUP($X403,Sheet3!$A$2:$A$392,Sheet3!$B$2:$B$392,"none", 1,1), $AF$2)</f>
        <v>0.8</v>
      </c>
      <c r="Z403" s="8">
        <f>IF(ISNUMBER($X403), _xlfn.XLOOKUP($X403,Sheet3!$A$2:$A$392,Sheet3!$C$2:$C$392,"none", 1,1), $AF$2)</f>
        <v>0.8</v>
      </c>
      <c r="AA403" s="8">
        <f>IF(ISNUMBER($X403), _xlfn.XLOOKUP($X403,Sheet3!$A$2:$A$392,Sheet3!$D$2:$D$392,"none", 1,1), $AF$2)</f>
        <v>0.8</v>
      </c>
    </row>
    <row r="404" spans="1:27">
      <c r="A404">
        <v>6548</v>
      </c>
      <c r="B404" t="s">
        <v>6851</v>
      </c>
      <c r="C404" t="s">
        <v>19</v>
      </c>
      <c r="D404">
        <v>17</v>
      </c>
      <c r="E404">
        <v>57</v>
      </c>
      <c r="F404">
        <v>45.885711399999998</v>
      </c>
      <c r="G404">
        <v>29</v>
      </c>
      <c r="H404">
        <v>14</v>
      </c>
      <c r="I404">
        <v>52.367508999999998</v>
      </c>
      <c r="J404">
        <f>(D404+E404/60+F404/3600)*15</f>
        <v>269.44119046416665</v>
      </c>
      <c r="K404">
        <f>IF(G404&lt;0, G404-H404/60-I404/3600, G404+H404/60+I404/3600)</f>
        <v>29.247879863611111</v>
      </c>
      <c r="L404">
        <v>82.44</v>
      </c>
      <c r="M404">
        <v>-18.73</v>
      </c>
      <c r="N404">
        <v>23.84</v>
      </c>
      <c r="O404">
        <v>5.34</v>
      </c>
      <c r="P404">
        <v>4.6399999999999997</v>
      </c>
      <c r="Q404">
        <v>3.7</v>
      </c>
      <c r="R404">
        <v>3.01</v>
      </c>
      <c r="S404">
        <v>3.351</v>
      </c>
      <c r="T404">
        <v>2.5499999999999998</v>
      </c>
      <c r="U404" t="s">
        <v>10408</v>
      </c>
      <c r="V404" t="str">
        <f>LEFT($U404,2)</f>
        <v>G8</v>
      </c>
      <c r="W404" s="3">
        <f>_xlfn.XLOOKUP(V404,$AC$2:$AC$43,$AD$2:$AD$43,"none")</f>
        <v>0.74</v>
      </c>
      <c r="X404" s="3">
        <f>IF(ISNUMBER($W404), 4600 * (1 / (0.92 * $W404 + 1.7) + 1 / (0.92 * $W404 + 0.62)),"none")</f>
        <v>5468.4090187676065</v>
      </c>
      <c r="Y404" s="8">
        <f>IF(ISNUMBER($X404), _xlfn.XLOOKUP($X404,Sheet3!$A$2:$A$392,Sheet3!$B$2:$B$392,"none", 1,1), $AF$2)</f>
        <v>1</v>
      </c>
      <c r="Z404" s="8">
        <f>IF(ISNUMBER($X404), _xlfn.XLOOKUP($X404,Sheet3!$A$2:$A$392,Sheet3!$C$2:$C$392,"none", 1,1), $AF$2)</f>
        <v>0.85409999999999997</v>
      </c>
      <c r="AA404" s="8">
        <f>IF(ISNUMBER($X404), _xlfn.XLOOKUP($X404,Sheet3!$A$2:$A$392,Sheet3!$D$2:$D$392,"none", 1,1), $AF$2)</f>
        <v>0.72770000000000001</v>
      </c>
    </row>
    <row r="405" spans="1:27">
      <c r="A405">
        <v>7347</v>
      </c>
      <c r="B405" t="s">
        <v>7650</v>
      </c>
      <c r="C405" t="s">
        <v>12</v>
      </c>
      <c r="D405">
        <v>1</v>
      </c>
      <c r="E405">
        <v>55</v>
      </c>
      <c r="F405">
        <v>57.459766454099999</v>
      </c>
      <c r="G405">
        <v>-51</v>
      </c>
      <c r="H405">
        <v>36</v>
      </c>
      <c r="I405">
        <v>31.959325912000001</v>
      </c>
      <c r="J405">
        <f>(D405+E405/60+F405/3600)*15</f>
        <v>28.989415693558747</v>
      </c>
      <c r="K405">
        <f>IF(G405&lt;0, G405-H405/60-I405/3600, G405+H405/60+I405/3600)</f>
        <v>-51.608877590531115</v>
      </c>
      <c r="L405">
        <v>680.11</v>
      </c>
      <c r="M405">
        <v>294.31799999999998</v>
      </c>
      <c r="N405">
        <v>56.85</v>
      </c>
      <c r="O405" t="s">
        <v>9341</v>
      </c>
      <c r="P405">
        <v>4.55</v>
      </c>
      <c r="Q405">
        <v>3.7</v>
      </c>
      <c r="R405" t="s">
        <v>9341</v>
      </c>
      <c r="S405">
        <v>3.472</v>
      </c>
      <c r="T405" t="s">
        <v>9341</v>
      </c>
      <c r="U405" t="s">
        <v>11271</v>
      </c>
      <c r="V405" t="str">
        <f>LEFT($U405,2)</f>
        <v>G8</v>
      </c>
      <c r="W405" s="3">
        <f>_xlfn.XLOOKUP(V405,$AC$2:$AC$43,$AD$2:$AD$43,"none")</f>
        <v>0.74</v>
      </c>
      <c r="X405" s="3">
        <f>IF(ISNUMBER($W405), 4600 * (1 / (0.92 * $W405 + 1.7) + 1 / (0.92 * $W405 + 0.62)),"none")</f>
        <v>5468.4090187676065</v>
      </c>
      <c r="Y405" s="8">
        <f>IF(ISNUMBER($X405), _xlfn.XLOOKUP($X405,Sheet3!$A$2:$A$392,Sheet3!$B$2:$B$392,"none", 1,1), $AF$2)</f>
        <v>1</v>
      </c>
      <c r="Z405" s="8">
        <f>IF(ISNUMBER($X405), _xlfn.XLOOKUP($X405,Sheet3!$A$2:$A$392,Sheet3!$C$2:$C$392,"none", 1,1), $AF$2)</f>
        <v>0.85409999999999997</v>
      </c>
      <c r="AA405" s="8">
        <f>IF(ISNUMBER($X405), _xlfn.XLOOKUP($X405,Sheet3!$A$2:$A$392,Sheet3!$D$2:$D$392,"none", 1,1), $AF$2)</f>
        <v>0.72770000000000001</v>
      </c>
    </row>
    <row r="406" spans="1:27">
      <c r="A406">
        <v>8365</v>
      </c>
      <c r="B406" t="s">
        <v>8668</v>
      </c>
      <c r="C406" t="s">
        <v>22</v>
      </c>
      <c r="D406">
        <v>15</v>
      </c>
      <c r="E406">
        <v>11</v>
      </c>
      <c r="F406">
        <v>56.073271864799999</v>
      </c>
      <c r="G406">
        <v>-48</v>
      </c>
      <c r="H406">
        <v>44</v>
      </c>
      <c r="I406">
        <v>16.169955108</v>
      </c>
      <c r="J406">
        <f>(D406+E406/60+F406/3600)*15</f>
        <v>227.98363863277001</v>
      </c>
      <c r="K406">
        <f>IF(G406&lt;0, G406-H406/60-I406/3600, G406+H406/60+I406/3600)</f>
        <v>-48.737824987530004</v>
      </c>
      <c r="L406">
        <v>-97.126000000000005</v>
      </c>
      <c r="M406">
        <v>-48.848999999999997</v>
      </c>
      <c r="N406">
        <v>17.59</v>
      </c>
      <c r="O406">
        <v>3.55</v>
      </c>
      <c r="P406">
        <v>3.67</v>
      </c>
      <c r="Q406">
        <v>3.7</v>
      </c>
      <c r="R406">
        <v>3.75</v>
      </c>
      <c r="S406">
        <v>3.871</v>
      </c>
      <c r="T406">
        <v>3.76</v>
      </c>
      <c r="U406" t="s">
        <v>11470</v>
      </c>
      <c r="V406" t="str">
        <f>LEFT($U406,2)</f>
        <v>B9</v>
      </c>
      <c r="W406" s="3">
        <f>_xlfn.XLOOKUP(V406,$AC$2:$AC$43,$AD$2:$AD$43,"none")</f>
        <v>-7.0000000000000007E-2</v>
      </c>
      <c r="X406" s="3">
        <f>IF(ISNUMBER($W406), 4600 * (1 / (0.92 * $W406 + 1.7) + 1 / (0.92 * $W406 + 0.62)),"none")</f>
        <v>11091.761228434079</v>
      </c>
      <c r="Y406" s="8">
        <f>IF(ISNUMBER($X406), _xlfn.XLOOKUP($X406,Sheet3!$A$2:$A$392,Sheet3!$B$2:$B$392,"none", 1,1), $AF$2)</f>
        <v>0.57499999999999996</v>
      </c>
      <c r="Z406" s="8">
        <f>IF(ISNUMBER($X406), _xlfn.XLOOKUP($X406,Sheet3!$A$2:$A$392,Sheet3!$C$2:$C$392,"none", 1,1), $AF$2)</f>
        <v>0.66420000000000001</v>
      </c>
      <c r="AA406" s="8">
        <f>IF(ISNUMBER($X406), _xlfn.XLOOKUP($X406,Sheet3!$A$2:$A$392,Sheet3!$D$2:$D$392,"none", 1,1), $AF$2)</f>
        <v>1</v>
      </c>
    </row>
    <row r="407" spans="1:27">
      <c r="A407">
        <v>6190</v>
      </c>
      <c r="B407" t="s">
        <v>6493</v>
      </c>
      <c r="C407" t="s">
        <v>12</v>
      </c>
      <c r="D407">
        <v>19</v>
      </c>
      <c r="E407">
        <v>55</v>
      </c>
      <c r="F407">
        <v>18.792842971900001</v>
      </c>
      <c r="G407">
        <v>6</v>
      </c>
      <c r="H407">
        <v>24</v>
      </c>
      <c r="I407">
        <v>24.351242345999999</v>
      </c>
      <c r="J407">
        <f>(D407+E407/60+F407/3600)*15</f>
        <v>298.82830351238294</v>
      </c>
      <c r="K407">
        <f>IF(G407&lt;0, G407-H407/60-I407/3600, G407+H407/60+I407/3600)</f>
        <v>6.4067642339850002</v>
      </c>
      <c r="L407">
        <v>45.944000000000003</v>
      </c>
      <c r="M407">
        <v>-480.96499999999997</v>
      </c>
      <c r="N407">
        <v>73.52</v>
      </c>
      <c r="O407">
        <v>5.04</v>
      </c>
      <c r="P407">
        <v>4.5599999999999996</v>
      </c>
      <c r="Q407">
        <v>3.71</v>
      </c>
      <c r="R407">
        <v>3.05</v>
      </c>
      <c r="S407">
        <v>3.4820000000000002</v>
      </c>
      <c r="T407">
        <v>2.56</v>
      </c>
      <c r="U407" t="s">
        <v>9534</v>
      </c>
      <c r="V407" t="str">
        <f>LEFT($U407,2)</f>
        <v>G8</v>
      </c>
      <c r="W407" s="3">
        <f>_xlfn.XLOOKUP(V407,$AC$2:$AC$43,$AD$2:$AD$43,"none")</f>
        <v>0.74</v>
      </c>
      <c r="X407" s="3">
        <f>IF(ISNUMBER($W407), 4600 * (1 / (0.92 * $W407 + 1.7) + 1 / (0.92 * $W407 + 0.62)),"none")</f>
        <v>5468.4090187676065</v>
      </c>
      <c r="Y407" s="8">
        <f>IF(ISNUMBER($X407), _xlfn.XLOOKUP($X407,Sheet3!$A$2:$A$392,Sheet3!$B$2:$B$392,"none", 1,1), $AF$2)</f>
        <v>1</v>
      </c>
      <c r="Z407" s="8">
        <f>IF(ISNUMBER($X407), _xlfn.XLOOKUP($X407,Sheet3!$A$2:$A$392,Sheet3!$C$2:$C$392,"none", 1,1), $AF$2)</f>
        <v>0.85409999999999997</v>
      </c>
      <c r="AA407" s="8">
        <f>IF(ISNUMBER($X407), _xlfn.XLOOKUP($X407,Sheet3!$A$2:$A$392,Sheet3!$D$2:$D$392,"none", 1,1), $AF$2)</f>
        <v>0.72770000000000001</v>
      </c>
    </row>
    <row r="408" spans="1:27">
      <c r="A408">
        <v>868</v>
      </c>
      <c r="B408" t="s">
        <v>1168</v>
      </c>
      <c r="C408" t="s">
        <v>16</v>
      </c>
      <c r="D408">
        <v>5</v>
      </c>
      <c r="E408">
        <v>59</v>
      </c>
      <c r="F408">
        <v>31.618419395</v>
      </c>
      <c r="G408">
        <v>54</v>
      </c>
      <c r="H408">
        <v>17</v>
      </c>
      <c r="I408">
        <v>5.0566663060000003</v>
      </c>
      <c r="J408">
        <f>(D408+E408/60+F408/3600)*15</f>
        <v>89.881743414145831</v>
      </c>
      <c r="K408">
        <f>IF(G408&lt;0, G408-H408/60-I408/3600, G408+H408/60+I408/3600)</f>
        <v>54.284737962862778</v>
      </c>
      <c r="L408">
        <v>85.813999999999993</v>
      </c>
      <c r="M408">
        <v>-142.928</v>
      </c>
      <c r="N408">
        <v>23.06</v>
      </c>
      <c r="O408">
        <v>5.58</v>
      </c>
      <c r="P408">
        <v>4.7300000000000004</v>
      </c>
      <c r="Q408">
        <v>3.72</v>
      </c>
      <c r="R408">
        <v>2.95</v>
      </c>
      <c r="S408">
        <v>3.452</v>
      </c>
      <c r="T408">
        <v>2.4500000000000002</v>
      </c>
      <c r="U408" t="s">
        <v>9751</v>
      </c>
      <c r="V408" t="str">
        <f>LEFT($U408,2)</f>
        <v>K0</v>
      </c>
      <c r="W408" s="3">
        <f>_xlfn.XLOOKUP(V408,$AC$2:$AC$43,$AD$2:$AD$43,"none")</f>
        <v>0.81</v>
      </c>
      <c r="X408" s="3">
        <f>IF(ISNUMBER($W408), 4600 * (1 / (0.92 * $W408 + 1.7) + 1 / (0.92 * $W408 + 0.62)),"none")</f>
        <v>5250.7063834266155</v>
      </c>
      <c r="Y408" s="8">
        <f>IF(ISNUMBER($X408), _xlfn.XLOOKUP($X408,Sheet3!$A$2:$A$392,Sheet3!$B$2:$B$392,"none", 1,1), $AF$2)</f>
        <v>1</v>
      </c>
      <c r="Z408" s="8">
        <f>IF(ISNUMBER($X408), _xlfn.XLOOKUP($X408,Sheet3!$A$2:$A$392,Sheet3!$C$2:$C$392,"none", 1,1), $AF$2)</f>
        <v>0.83299999999999996</v>
      </c>
      <c r="AA408" s="8">
        <f>IF(ISNUMBER($X408), _xlfn.XLOOKUP($X408,Sheet3!$A$2:$A$392,Sheet3!$D$2:$D$392,"none", 1,1), $AF$2)</f>
        <v>0.67869999999999997</v>
      </c>
    </row>
    <row r="409" spans="1:27">
      <c r="A409">
        <v>1381</v>
      </c>
      <c r="B409" t="s">
        <v>1682</v>
      </c>
      <c r="C409" t="s">
        <v>12</v>
      </c>
      <c r="D409">
        <v>11</v>
      </c>
      <c r="E409">
        <v>46</v>
      </c>
      <c r="F409">
        <v>3.0140741000000002</v>
      </c>
      <c r="G409">
        <v>47</v>
      </c>
      <c r="H409">
        <v>46</v>
      </c>
      <c r="I409">
        <v>45.862653000000002</v>
      </c>
      <c r="J409">
        <f>(D409+E409/60+F409/3600)*15</f>
        <v>176.51255864208335</v>
      </c>
      <c r="K409">
        <f>IF(G409&lt;0, G409-H409/60-I409/3600, G409+H409/60+I409/3600)</f>
        <v>47.779406292499999</v>
      </c>
      <c r="L409">
        <v>-138.29</v>
      </c>
      <c r="M409">
        <v>28.57</v>
      </c>
      <c r="N409">
        <v>17.760000000000002</v>
      </c>
      <c r="O409">
        <v>6.06</v>
      </c>
      <c r="P409">
        <v>4.9000000000000004</v>
      </c>
      <c r="Q409">
        <v>3.72</v>
      </c>
      <c r="R409">
        <v>2.84</v>
      </c>
      <c r="S409">
        <v>3.2160000000000002</v>
      </c>
      <c r="T409">
        <v>2.2400000000000002</v>
      </c>
      <c r="U409" t="s">
        <v>9883</v>
      </c>
      <c r="V409" t="str">
        <f>LEFT($U409,2)</f>
        <v>K0</v>
      </c>
      <c r="W409" s="3">
        <f>_xlfn.XLOOKUP(V409,$AC$2:$AC$43,$AD$2:$AD$43,"none")</f>
        <v>0.81</v>
      </c>
      <c r="X409" s="3">
        <f>IF(ISNUMBER($W409), 4600 * (1 / (0.92 * $W409 + 1.7) + 1 / (0.92 * $W409 + 0.62)),"none")</f>
        <v>5250.7063834266155</v>
      </c>
      <c r="Y409" s="8">
        <f>IF(ISNUMBER($X409), _xlfn.XLOOKUP($X409,Sheet3!$A$2:$A$392,Sheet3!$B$2:$B$392,"none", 1,1), $AF$2)</f>
        <v>1</v>
      </c>
      <c r="Z409" s="8">
        <f>IF(ISNUMBER($X409), _xlfn.XLOOKUP($X409,Sheet3!$A$2:$A$392,Sheet3!$C$2:$C$392,"none", 1,1), $AF$2)</f>
        <v>0.83299999999999996</v>
      </c>
      <c r="AA409" s="8">
        <f>IF(ISNUMBER($X409), _xlfn.XLOOKUP($X409,Sheet3!$A$2:$A$392,Sheet3!$D$2:$D$392,"none", 1,1), $AF$2)</f>
        <v>0.67869999999999997</v>
      </c>
    </row>
    <row r="410" spans="1:27">
      <c r="A410">
        <v>2214</v>
      </c>
      <c r="B410" t="s">
        <v>2515</v>
      </c>
      <c r="C410" t="s">
        <v>12</v>
      </c>
      <c r="D410">
        <v>5</v>
      </c>
      <c r="E410">
        <v>56</v>
      </c>
      <c r="F410">
        <v>24.293490450099998</v>
      </c>
      <c r="G410">
        <v>-14</v>
      </c>
      <c r="H410">
        <v>10</v>
      </c>
      <c r="I410">
        <v>3.7183356129999998</v>
      </c>
      <c r="J410">
        <f>(D410+E410/60+F410/3600)*15</f>
        <v>89.101222876875426</v>
      </c>
      <c r="K410">
        <f>IF(G410&lt;0, G410-H410/60-I410/3600, G410+H410/60+I410/3600)</f>
        <v>-14.167699537670277</v>
      </c>
      <c r="L410">
        <v>-41.473999999999997</v>
      </c>
      <c r="M410">
        <v>139.22200000000001</v>
      </c>
      <c r="N410">
        <v>66.86</v>
      </c>
      <c r="O410">
        <v>4.05</v>
      </c>
      <c r="P410">
        <v>4.05</v>
      </c>
      <c r="Q410">
        <v>3.72</v>
      </c>
      <c r="R410">
        <v>3.39</v>
      </c>
      <c r="S410">
        <v>3.6360000000000001</v>
      </c>
      <c r="T410">
        <v>3.23</v>
      </c>
      <c r="U410" t="s">
        <v>9595</v>
      </c>
      <c r="V410" t="str">
        <f>LEFT($U410,2)</f>
        <v>F2</v>
      </c>
      <c r="W410" s="3">
        <f>_xlfn.XLOOKUP(V410,$AC$2:$AC$43,$AD$2:$AD$43,"none")</f>
        <v>0.35</v>
      </c>
      <c r="X410" s="3">
        <f>IF(ISNUMBER($W410), 4600 * (1 / (0.92 * $W410 + 1.7) + 1 / (0.92 * $W410 + 0.62)),"none")</f>
        <v>7158.2024482287206</v>
      </c>
      <c r="Y410" s="8">
        <f>IF(ISNUMBER($X410), _xlfn.XLOOKUP($X410,Sheet3!$A$2:$A$392,Sheet3!$B$2:$B$392,"none", 1,1), $AF$2)</f>
        <v>0.89859999999999995</v>
      </c>
      <c r="Z410" s="8">
        <f>IF(ISNUMBER($X410), _xlfn.XLOOKUP($X410,Sheet3!$A$2:$A$392,Sheet3!$C$2:$C$392,"none", 1,1), $AF$2)</f>
        <v>0.89249999999999996</v>
      </c>
      <c r="AA410" s="8">
        <f>IF(ISNUMBER($X410), _xlfn.XLOOKUP($X410,Sheet3!$A$2:$A$392,Sheet3!$D$2:$D$392,"none", 1,1), $AF$2)</f>
        <v>1</v>
      </c>
    </row>
    <row r="411" spans="1:27">
      <c r="A411">
        <v>3560</v>
      </c>
      <c r="B411" t="s">
        <v>3863</v>
      </c>
      <c r="C411" t="s">
        <v>16</v>
      </c>
      <c r="D411">
        <v>1</v>
      </c>
      <c r="E411">
        <v>51</v>
      </c>
      <c r="F411">
        <v>27.6313482264</v>
      </c>
      <c r="G411">
        <v>-10</v>
      </c>
      <c r="H411">
        <v>20</v>
      </c>
      <c r="I411">
        <v>6.1118386439999997</v>
      </c>
      <c r="J411">
        <f>(D411+E411/60+F411/3600)*15</f>
        <v>27.865130617609999</v>
      </c>
      <c r="K411">
        <f>IF(G411&lt;0, G411-H411/60-I411/3600, G411+H411/60+I411/3600)</f>
        <v>-10.33503106629</v>
      </c>
      <c r="L411">
        <v>39.752000000000002</v>
      </c>
      <c r="M411">
        <v>-40.956000000000003</v>
      </c>
      <c r="N411">
        <v>12.88</v>
      </c>
      <c r="O411">
        <v>5.92</v>
      </c>
      <c r="P411">
        <v>4.8600000000000003</v>
      </c>
      <c r="Q411">
        <v>3.72</v>
      </c>
      <c r="R411">
        <v>2.92</v>
      </c>
      <c r="S411">
        <v>3.4279999999999999</v>
      </c>
      <c r="T411">
        <v>2.37</v>
      </c>
      <c r="U411" t="s">
        <v>9792</v>
      </c>
      <c r="V411" t="str">
        <f>LEFT($U411,2)</f>
        <v>K0</v>
      </c>
      <c r="W411" s="3">
        <f>_xlfn.XLOOKUP(V411,$AC$2:$AC$43,$AD$2:$AD$43,"none")</f>
        <v>0.81</v>
      </c>
      <c r="X411" s="3">
        <f>IF(ISNUMBER($W411), 4600 * (1 / (0.92 * $W411 + 1.7) + 1 / (0.92 * $W411 + 0.62)),"none")</f>
        <v>5250.7063834266155</v>
      </c>
      <c r="Y411" s="8">
        <f>IF(ISNUMBER($X411), _xlfn.XLOOKUP($X411,Sheet3!$A$2:$A$392,Sheet3!$B$2:$B$392,"none", 1,1), $AF$2)</f>
        <v>1</v>
      </c>
      <c r="Z411" s="8">
        <f>IF(ISNUMBER($X411), _xlfn.XLOOKUP($X411,Sheet3!$A$2:$A$392,Sheet3!$C$2:$C$392,"none", 1,1), $AF$2)</f>
        <v>0.83299999999999996</v>
      </c>
      <c r="AA411" s="8">
        <f>IF(ISNUMBER($X411), _xlfn.XLOOKUP($X411,Sheet3!$A$2:$A$392,Sheet3!$D$2:$D$392,"none", 1,1), $AF$2)</f>
        <v>0.67869999999999997</v>
      </c>
    </row>
    <row r="412" spans="1:27">
      <c r="A412">
        <v>7921</v>
      </c>
      <c r="B412" t="s">
        <v>8224</v>
      </c>
      <c r="C412" t="s">
        <v>16</v>
      </c>
      <c r="D412">
        <v>21</v>
      </c>
      <c r="E412">
        <v>41</v>
      </c>
      <c r="F412">
        <v>28.542035513199998</v>
      </c>
      <c r="G412">
        <v>-77</v>
      </c>
      <c r="H412">
        <v>23</v>
      </c>
      <c r="I412">
        <v>24.031541831999998</v>
      </c>
      <c r="J412">
        <f>(D412+E412/60+F412/3600)*15</f>
        <v>325.36892514797165</v>
      </c>
      <c r="K412">
        <f>IF(G412&lt;0, G412-H412/60-I412/3600, G412+H412/60+I412/3600)</f>
        <v>-77.39000876162001</v>
      </c>
      <c r="L412">
        <v>68.656000000000006</v>
      </c>
      <c r="M412">
        <v>-250.04400000000001</v>
      </c>
      <c r="N412">
        <v>51.52</v>
      </c>
      <c r="O412" t="s">
        <v>9341</v>
      </c>
      <c r="P412">
        <v>4.7450000000000001</v>
      </c>
      <c r="Q412">
        <v>3.7280000000000002</v>
      </c>
      <c r="R412">
        <v>5.46</v>
      </c>
      <c r="S412">
        <v>3.4729999999999999</v>
      </c>
      <c r="T412" t="s">
        <v>9341</v>
      </c>
      <c r="U412" t="s">
        <v>9500</v>
      </c>
      <c r="V412" t="str">
        <f>LEFT($U412,2)</f>
        <v>K1</v>
      </c>
      <c r="W412" s="3">
        <f>_xlfn.XLOOKUP(V412,$AC$2:$AC$43,$AD$2:$AD$43,"none")</f>
        <v>0.86</v>
      </c>
      <c r="X412" s="3">
        <f>IF(ISNUMBER($W412), 4600 * (1 / (0.92 * $W412 + 1.7) + 1 / (0.92 * $W412 + 0.62)),"none")</f>
        <v>5106.1368670782376</v>
      </c>
      <c r="Y412" s="8">
        <f>IF(ISNUMBER($X412), _xlfn.XLOOKUP($X412,Sheet3!$A$2:$A$392,Sheet3!$B$2:$B$392,"none", 1,1), $AF$2)</f>
        <v>1</v>
      </c>
      <c r="Z412" s="8">
        <f>IF(ISNUMBER($X412), _xlfn.XLOOKUP($X412,Sheet3!$A$2:$A$392,Sheet3!$C$2:$C$392,"none", 1,1), $AF$2)</f>
        <v>0.82210000000000005</v>
      </c>
      <c r="AA412" s="8">
        <f>IF(ISNUMBER($X412), _xlfn.XLOOKUP($X412,Sheet3!$A$2:$A$392,Sheet3!$D$2:$D$392,"none", 1,1), $AF$2)</f>
        <v>0.65410000000000001</v>
      </c>
    </row>
    <row r="413" spans="1:27">
      <c r="A413">
        <v>3</v>
      </c>
      <c r="B413" t="s">
        <v>299</v>
      </c>
      <c r="C413" t="s">
        <v>11</v>
      </c>
      <c r="D413">
        <v>21</v>
      </c>
      <c r="E413">
        <v>14</v>
      </c>
      <c r="F413">
        <v>47.492519999999999</v>
      </c>
      <c r="G413">
        <v>38</v>
      </c>
      <c r="H413">
        <v>2</v>
      </c>
      <c r="I413">
        <v>43.144100000000002</v>
      </c>
      <c r="J413">
        <f>(D413+E413/60+F413/3600)*15</f>
        <v>318.69788549999998</v>
      </c>
      <c r="K413">
        <f>IF(G413&lt;0, G413-H413/60-I413/3600, G413+H413/60+I413/3600)</f>
        <v>38.045317805555555</v>
      </c>
      <c r="L413">
        <v>196.99</v>
      </c>
      <c r="M413">
        <v>410.28</v>
      </c>
      <c r="N413">
        <v>49.16</v>
      </c>
      <c r="O413">
        <v>4.1399999999999997</v>
      </c>
      <c r="P413">
        <v>4.12</v>
      </c>
      <c r="Q413">
        <v>3.73</v>
      </c>
      <c r="R413">
        <v>3.38</v>
      </c>
      <c r="S413">
        <v>3.57</v>
      </c>
      <c r="T413">
        <v>3.14</v>
      </c>
      <c r="U413" t="s">
        <v>9344</v>
      </c>
      <c r="V413" t="str">
        <f>LEFT($U413,2)</f>
        <v>F2</v>
      </c>
      <c r="W413" s="3">
        <f>_xlfn.XLOOKUP(V413,$AC$2:$AC$43,$AD$2:$AD$43,"none")</f>
        <v>0.35</v>
      </c>
      <c r="X413" s="3">
        <f>IF(ISNUMBER($W413), 4600 * (1 / (0.92 * $W413 + 1.7) + 1 / (0.92 * $W413 + 0.62)),"none")</f>
        <v>7158.2024482287206</v>
      </c>
      <c r="Y413" s="8">
        <f>IF(ISNUMBER($X413), _xlfn.XLOOKUP($X413,Sheet3!$A$2:$A$392,Sheet3!$B$2:$B$392,"none", 1,1), $AF$2)</f>
        <v>0.89859999999999995</v>
      </c>
      <c r="Z413" s="8">
        <f>IF(ISNUMBER($X413), _xlfn.XLOOKUP($X413,Sheet3!$A$2:$A$392,Sheet3!$C$2:$C$392,"none", 1,1), $AF$2)</f>
        <v>0.89249999999999996</v>
      </c>
      <c r="AA413" s="8">
        <f>IF(ISNUMBER($X413), _xlfn.XLOOKUP($X413,Sheet3!$A$2:$A$392,Sheet3!$D$2:$D$392,"none", 1,1), $AF$2)</f>
        <v>1</v>
      </c>
    </row>
    <row r="414" spans="1:27">
      <c r="A414">
        <v>109</v>
      </c>
      <c r="B414" t="s">
        <v>407</v>
      </c>
      <c r="C414" t="s">
        <v>16</v>
      </c>
      <c r="D414">
        <v>21</v>
      </c>
      <c r="E414">
        <v>4</v>
      </c>
      <c r="F414">
        <v>55.862290999999999</v>
      </c>
      <c r="G414">
        <v>43</v>
      </c>
      <c r="H414">
        <v>55</v>
      </c>
      <c r="I414">
        <v>40.26446</v>
      </c>
      <c r="J414">
        <f>(D414+E414/60+F414/3600)*15</f>
        <v>316.23275954583335</v>
      </c>
      <c r="K414">
        <f>IF(G414&lt;0, G414-H414/60-I414/3600, G414+H414/60+I414/3600)</f>
        <v>43.927851238888884</v>
      </c>
      <c r="L414">
        <v>7.97</v>
      </c>
      <c r="M414">
        <v>0.06</v>
      </c>
      <c r="N414">
        <v>3.87</v>
      </c>
      <c r="O414">
        <v>7.17</v>
      </c>
      <c r="P414">
        <v>5.39</v>
      </c>
      <c r="Q414">
        <v>3.73</v>
      </c>
      <c r="R414">
        <v>2.5499999999999998</v>
      </c>
      <c r="S414">
        <v>2.9409999999999998</v>
      </c>
      <c r="T414">
        <v>1.63</v>
      </c>
      <c r="U414" t="s">
        <v>9425</v>
      </c>
      <c r="V414" t="str">
        <f>LEFT($U414,2)</f>
        <v>K4</v>
      </c>
      <c r="W414" s="3">
        <f>_xlfn.XLOOKUP(V414,$AC$2:$AC$43,$AD$2:$AD$43,"none")</f>
        <v>1</v>
      </c>
      <c r="X414" s="3">
        <f>IF(ISNUMBER($W414), 4600 * (1 / (0.92 * $W414 + 1.7) + 1 / (0.92 * $W414 + 0.62)),"none")</f>
        <v>4742.7381778526815</v>
      </c>
      <c r="Y414" s="8">
        <f>IF(ISNUMBER($X414), _xlfn.XLOOKUP($X414,Sheet3!$A$2:$A$392,Sheet3!$B$2:$B$392,"none", 1,1), $AF$2)</f>
        <v>1</v>
      </c>
      <c r="Z414" s="8">
        <f>IF(ISNUMBER($X414), _xlfn.XLOOKUP($X414,Sheet3!$A$2:$A$392,Sheet3!$C$2:$C$392,"none", 1,1), $AF$2)</f>
        <v>0.77500000000000002</v>
      </c>
      <c r="AA414" s="8">
        <f>IF(ISNUMBER($X414), _xlfn.XLOOKUP($X414,Sheet3!$A$2:$A$392,Sheet3!$D$2:$D$392,"none", 1,1), $AF$2)</f>
        <v>0.55479999999999996</v>
      </c>
    </row>
    <row r="415" spans="1:27">
      <c r="A415">
        <v>1498</v>
      </c>
      <c r="B415" t="s">
        <v>1799</v>
      </c>
      <c r="C415" t="s">
        <v>13</v>
      </c>
      <c r="D415">
        <v>3</v>
      </c>
      <c r="E415">
        <v>32</v>
      </c>
      <c r="F415">
        <v>55.844491158700002</v>
      </c>
      <c r="G415">
        <v>-9</v>
      </c>
      <c r="H415">
        <v>27</v>
      </c>
      <c r="I415">
        <v>29.739493865</v>
      </c>
      <c r="J415">
        <f>(D415+E415/60+F415/3600)*15</f>
        <v>53.23268537982792</v>
      </c>
      <c r="K415">
        <f>IF(G415&lt;0, G415-H415/60-I415/3600, G415+H415/60+I415/3600)</f>
        <v>-9.4582609705180545</v>
      </c>
      <c r="L415">
        <v>-974.75800000000004</v>
      </c>
      <c r="M415">
        <v>20.876000000000001</v>
      </c>
      <c r="N415">
        <v>310.58</v>
      </c>
      <c r="O415">
        <v>5.19</v>
      </c>
      <c r="P415">
        <v>4.6100000000000003</v>
      </c>
      <c r="Q415">
        <v>3.73</v>
      </c>
      <c r="R415">
        <v>3</v>
      </c>
      <c r="S415">
        <v>3.4660000000000002</v>
      </c>
      <c r="T415">
        <v>2.54</v>
      </c>
      <c r="U415" t="s">
        <v>9921</v>
      </c>
      <c r="V415" t="str">
        <f>LEFT($U415,2)</f>
        <v>K2</v>
      </c>
      <c r="W415" s="3">
        <f>_xlfn.XLOOKUP(V415,$AC$2:$AC$43,$AD$2:$AD$43,"none")</f>
        <v>0.92</v>
      </c>
      <c r="X415" s="3">
        <f>IF(ISNUMBER($W415), 4600 * (1 / (0.92 * $W415 + 1.7) + 1 / (0.92 * $W415 + 0.62)),"none")</f>
        <v>4943.4058698702656</v>
      </c>
      <c r="Y415" s="8">
        <f>IF(ISNUMBER($X415), _xlfn.XLOOKUP($X415,Sheet3!$A$2:$A$392,Sheet3!$B$2:$B$392,"none", 1,1), $AF$2)</f>
        <v>1</v>
      </c>
      <c r="Z415" s="8">
        <f>IF(ISNUMBER($X415), _xlfn.XLOOKUP($X415,Sheet3!$A$2:$A$392,Sheet3!$C$2:$C$392,"none", 1,1), $AF$2)</f>
        <v>0.79920000000000002</v>
      </c>
      <c r="AA415" s="8">
        <f>IF(ISNUMBER($X415), _xlfn.XLOOKUP($X415,Sheet3!$A$2:$A$392,Sheet3!$D$2:$D$392,"none", 1,1), $AF$2)</f>
        <v>0.60450000000000004</v>
      </c>
    </row>
    <row r="416" spans="1:27">
      <c r="A416">
        <v>1857</v>
      </c>
      <c r="B416" t="s">
        <v>2158</v>
      </c>
      <c r="C416" t="s">
        <v>16</v>
      </c>
      <c r="D416">
        <v>4</v>
      </c>
      <c r="E416">
        <v>54</v>
      </c>
      <c r="F416">
        <v>15.0970445784</v>
      </c>
      <c r="G416">
        <v>2</v>
      </c>
      <c r="H416">
        <v>26</v>
      </c>
      <c r="I416">
        <v>26.417970455999999</v>
      </c>
      <c r="J416">
        <f>(D416+E416/60+F416/3600)*15</f>
        <v>73.562904352410015</v>
      </c>
      <c r="K416">
        <f>IF(G416&lt;0, G416-H416/60-I416/3600, G416+H416/60+I416/3600)</f>
        <v>2.4406716584600003</v>
      </c>
      <c r="L416">
        <v>0.56100000000000005</v>
      </c>
      <c r="M416">
        <v>1.34</v>
      </c>
      <c r="N416">
        <v>3.29</v>
      </c>
      <c r="O416">
        <v>2.72</v>
      </c>
      <c r="P416">
        <v>3.54</v>
      </c>
      <c r="Q416">
        <v>3.73</v>
      </c>
      <c r="R416">
        <v>3.79</v>
      </c>
      <c r="S416">
        <v>3.6920000000000002</v>
      </c>
      <c r="T416">
        <v>3.99</v>
      </c>
      <c r="U416" t="s">
        <v>9596</v>
      </c>
      <c r="V416" t="str">
        <f>LEFT($U416,2)</f>
        <v>B2</v>
      </c>
      <c r="W416" s="3">
        <f>_xlfn.XLOOKUP(V416,$AC$2:$AC$43,$AD$2:$AD$43,"none")</f>
        <v>-0.24</v>
      </c>
      <c r="X416" s="3">
        <f>IF(ISNUMBER($W416), 4600 * (1 / (0.92 * $W416 + 1.7) + 1 / (0.92 * $W416 + 0.62)),"none")</f>
        <v>14632.835167360139</v>
      </c>
      <c r="Y416" s="8">
        <f>IF(ISNUMBER($X416), _xlfn.XLOOKUP($X416,Sheet3!$A$2:$A$392,Sheet3!$B$2:$B$392,"none", 1,1), $AF$2)</f>
        <v>0.47989999999999999</v>
      </c>
      <c r="Z416" s="8">
        <f>IF(ISNUMBER($X416), _xlfn.XLOOKUP($X416,Sheet3!$A$2:$A$392,Sheet3!$C$2:$C$392,"none", 1,1), $AF$2)</f>
        <v>0.58679999999999999</v>
      </c>
      <c r="AA416" s="8">
        <f>IF(ISNUMBER($X416), _xlfn.XLOOKUP($X416,Sheet3!$A$2:$A$392,Sheet3!$D$2:$D$392,"none", 1,1), $AF$2)</f>
        <v>1</v>
      </c>
    </row>
    <row r="417" spans="1:27">
      <c r="A417">
        <v>2135</v>
      </c>
      <c r="B417" t="s">
        <v>2436</v>
      </c>
      <c r="C417" t="s">
        <v>297</v>
      </c>
      <c r="D417">
        <v>5</v>
      </c>
      <c r="E417">
        <v>40</v>
      </c>
      <c r="F417">
        <v>45.571207000000001</v>
      </c>
      <c r="G417">
        <v>-1</v>
      </c>
      <c r="H417">
        <v>56</v>
      </c>
      <c r="I417">
        <v>35.587040000000002</v>
      </c>
      <c r="J417">
        <f>(D417+E417/60+F417/3600)*15</f>
        <v>85.189880029166673</v>
      </c>
      <c r="K417">
        <f>IF(G417&lt;0, G417-H417/60-I417/3600, G417+H417/60+I417/3600)</f>
        <v>-1.9432186222222223</v>
      </c>
      <c r="L417">
        <v>4</v>
      </c>
      <c r="M417">
        <v>2.5</v>
      </c>
      <c r="N417" t="s">
        <v>9341</v>
      </c>
      <c r="O417" t="s">
        <v>9341</v>
      </c>
      <c r="P417">
        <v>3.55</v>
      </c>
      <c r="Q417">
        <v>3.73</v>
      </c>
      <c r="R417" t="s">
        <v>9341</v>
      </c>
      <c r="S417" t="s">
        <v>9341</v>
      </c>
      <c r="T417" t="s">
        <v>9341</v>
      </c>
      <c r="U417" t="s">
        <v>10126</v>
      </c>
      <c r="V417" t="str">
        <f>LEFT($U417,2)</f>
        <v>O9</v>
      </c>
      <c r="W417" s="3" t="str">
        <f>_xlfn.XLOOKUP(V417,$AC$2:$AC$43,$AD$2:$AD$43,"none")</f>
        <v>none</v>
      </c>
      <c r="X417" s="3" t="str">
        <f>IF(ISNUMBER($W417), 4600 * (1 / (0.92 * $W417 + 1.7) + 1 / (0.92 * $W417 + 0.62)),"none")</f>
        <v>none</v>
      </c>
      <c r="Y417" s="8">
        <f>IF(ISNUMBER($X417), _xlfn.XLOOKUP($X417,Sheet3!$A$2:$A$392,Sheet3!$B$2:$B$392,"none", 1,1), $AF$2)</f>
        <v>0.8</v>
      </c>
      <c r="Z417" s="8">
        <f>IF(ISNUMBER($X417), _xlfn.XLOOKUP($X417,Sheet3!$A$2:$A$392,Sheet3!$C$2:$C$392,"none", 1,1), $AF$2)</f>
        <v>0.8</v>
      </c>
      <c r="AA417" s="8">
        <f>IF(ISNUMBER($X417), _xlfn.XLOOKUP($X417,Sheet3!$A$2:$A$392,Sheet3!$D$2:$D$392,"none", 1,1), $AF$2)</f>
        <v>0.8</v>
      </c>
    </row>
    <row r="418" spans="1:27">
      <c r="A418">
        <v>5229</v>
      </c>
      <c r="B418" t="s">
        <v>5532</v>
      </c>
      <c r="C418" t="s">
        <v>12</v>
      </c>
      <c r="D418">
        <v>14</v>
      </c>
      <c r="E418">
        <v>46</v>
      </c>
      <c r="F418">
        <v>14.9253599</v>
      </c>
      <c r="G418">
        <v>1</v>
      </c>
      <c r="H418">
        <v>53</v>
      </c>
      <c r="I418">
        <v>34.384495999999999</v>
      </c>
      <c r="J418">
        <f>(D418+E418/60+F418/3600)*15</f>
        <v>221.56218899958333</v>
      </c>
      <c r="K418">
        <f>IF(G418&lt;0, G418-H418/60-I418/3600, G418+H418/60+I418/3600)</f>
        <v>1.8928845822222222</v>
      </c>
      <c r="L418">
        <v>-114.03</v>
      </c>
      <c r="M418">
        <v>-22.13</v>
      </c>
      <c r="N418">
        <v>24.25</v>
      </c>
      <c r="O418">
        <v>3.69</v>
      </c>
      <c r="P418">
        <v>3.72</v>
      </c>
      <c r="Q418">
        <v>3.73</v>
      </c>
      <c r="R418">
        <v>3.66</v>
      </c>
      <c r="S418">
        <v>3.7280000000000002</v>
      </c>
      <c r="T418">
        <v>3.68</v>
      </c>
      <c r="U418" t="s">
        <v>10835</v>
      </c>
      <c r="V418" t="str">
        <f>LEFT($U418,2)</f>
        <v>A0</v>
      </c>
      <c r="W418" s="3">
        <f>_xlfn.XLOOKUP(V418,$AC$2:$AC$43,$AD$2:$AD$43,"none")</f>
        <v>-0.01</v>
      </c>
      <c r="X418" s="3">
        <f>IF(ISNUMBER($W418), 4600 * (1 / (0.92 * $W418 + 1.7) + 1 / (0.92 * $W418 + 0.62)),"none")</f>
        <v>10251.712375722911</v>
      </c>
      <c r="Y418" s="8">
        <f>IF(ISNUMBER($X418), _xlfn.XLOOKUP($X418,Sheet3!$A$2:$A$392,Sheet3!$B$2:$B$392,"none", 1,1), $AF$2)</f>
        <v>0.6109</v>
      </c>
      <c r="Z418" s="8">
        <f>IF(ISNUMBER($X418), _xlfn.XLOOKUP($X418,Sheet3!$A$2:$A$392,Sheet3!$C$2:$C$392,"none", 1,1), $AF$2)</f>
        <v>0.69189999999999996</v>
      </c>
      <c r="AA418" s="8">
        <f>IF(ISNUMBER($X418), _xlfn.XLOOKUP($X418,Sheet3!$A$2:$A$392,Sheet3!$D$2:$D$392,"none", 1,1), $AF$2)</f>
        <v>1</v>
      </c>
    </row>
    <row r="419" spans="1:27">
      <c r="A419">
        <v>6216</v>
      </c>
      <c r="B419" t="s">
        <v>6519</v>
      </c>
      <c r="C419" t="s">
        <v>12</v>
      </c>
      <c r="D419">
        <v>18</v>
      </c>
      <c r="E419">
        <v>7</v>
      </c>
      <c r="F419">
        <v>20.983929400000001</v>
      </c>
      <c r="G419">
        <v>9</v>
      </c>
      <c r="H419">
        <v>33</v>
      </c>
      <c r="I419">
        <v>49.850099999999998</v>
      </c>
      <c r="J419">
        <f>(D419+E419/60+F419/3600)*15</f>
        <v>271.83743303916668</v>
      </c>
      <c r="K419">
        <f>IF(G419&lt;0, G419-H419/60-I419/3600, G419+H419/60+I419/3600)</f>
        <v>9.5638472500000002</v>
      </c>
      <c r="L419">
        <v>-62.17</v>
      </c>
      <c r="M419">
        <v>79.66</v>
      </c>
      <c r="N419">
        <v>37.549999999999997</v>
      </c>
      <c r="O419">
        <v>3.95</v>
      </c>
      <c r="P419">
        <v>3.85</v>
      </c>
      <c r="Q419">
        <v>3.73</v>
      </c>
      <c r="R419">
        <v>3.59</v>
      </c>
      <c r="S419">
        <v>3.7120000000000002</v>
      </c>
      <c r="T419">
        <v>3.54</v>
      </c>
      <c r="U419" t="s">
        <v>9370</v>
      </c>
      <c r="V419" t="str">
        <f>LEFT($U419,2)</f>
        <v>A5</v>
      </c>
      <c r="W419" s="3">
        <f>_xlfn.XLOOKUP(V419,$AC$2:$AC$43,$AD$2:$AD$43,"none")</f>
        <v>0.15</v>
      </c>
      <c r="X419" s="3">
        <f>IF(ISNUMBER($W419), 4600 * (1 / (0.92 * $W419 + 1.7) + 1 / (0.92 * $W419 + 0.62)),"none")</f>
        <v>8571.3219313180252</v>
      </c>
      <c r="Y419" s="8">
        <f>IF(ISNUMBER($X419), _xlfn.XLOOKUP($X419,Sheet3!$A$2:$A$392,Sheet3!$B$2:$B$392,"none", 1,1), $AF$2)</f>
        <v>0.72599999999999998</v>
      </c>
      <c r="Z419" s="8">
        <f>IF(ISNUMBER($X419), _xlfn.XLOOKUP($X419,Sheet3!$A$2:$A$392,Sheet3!$C$2:$C$392,"none", 1,1), $AF$2)</f>
        <v>0.7762</v>
      </c>
      <c r="AA419" s="8">
        <f>IF(ISNUMBER($X419), _xlfn.XLOOKUP($X419,Sheet3!$A$2:$A$392,Sheet3!$D$2:$D$392,"none", 1,1), $AF$2)</f>
        <v>1</v>
      </c>
    </row>
    <row r="420" spans="1:27">
      <c r="A420">
        <v>2404</v>
      </c>
      <c r="B420" t="s">
        <v>2706</v>
      </c>
      <c r="C420" t="s">
        <v>313</v>
      </c>
      <c r="D420">
        <v>6</v>
      </c>
      <c r="E420">
        <v>28</v>
      </c>
      <c r="F420">
        <v>49.069710000000001</v>
      </c>
      <c r="G420">
        <v>-7</v>
      </c>
      <c r="H420">
        <v>1</v>
      </c>
      <c r="I420">
        <v>59.010100000000001</v>
      </c>
      <c r="J420">
        <f>(D420+E420/60+F420/3600)*15</f>
        <v>97.204457125000005</v>
      </c>
      <c r="K420">
        <f>IF(G420&lt;0, G420-H420/60-I420/3600, G420+H420/60+I420/3600)</f>
        <v>-7.0330583611111113</v>
      </c>
      <c r="L420">
        <v>-6.86</v>
      </c>
      <c r="M420">
        <v>-2.76</v>
      </c>
      <c r="N420">
        <v>4.82</v>
      </c>
      <c r="O420">
        <v>2.85</v>
      </c>
      <c r="P420">
        <v>3.59</v>
      </c>
      <c r="Q420">
        <v>3.74</v>
      </c>
      <c r="R420">
        <v>3.75</v>
      </c>
      <c r="S420" t="s">
        <v>9341</v>
      </c>
      <c r="T420">
        <v>3.91</v>
      </c>
      <c r="U420" t="s">
        <v>10205</v>
      </c>
      <c r="V420" t="str">
        <f>LEFT($U420,2)</f>
        <v>B4</v>
      </c>
      <c r="W420" s="3">
        <f>_xlfn.XLOOKUP(V420,$AC$2:$AC$43,$AD$2:$AD$43,"none")</f>
        <v>-0.18</v>
      </c>
      <c r="X420" s="3">
        <f>IF(ISNUMBER($W420), 4600 * (1 / (0.92 * $W420 + 1.7) + 1 / (0.92 * $W420 + 0.62)),"none")</f>
        <v>13121.153930884579</v>
      </c>
      <c r="Y420" s="8">
        <f>IF(ISNUMBER($X420), _xlfn.XLOOKUP($X420,Sheet3!$A$2:$A$392,Sheet3!$B$2:$B$392,"none", 1,1), $AF$2)</f>
        <v>0.51039999999999996</v>
      </c>
      <c r="Z420" s="8">
        <f>IF(ISNUMBER($X420), _xlfn.XLOOKUP($X420,Sheet3!$A$2:$A$392,Sheet3!$C$2:$C$392,"none", 1,1), $AF$2)</f>
        <v>0.61219999999999997</v>
      </c>
      <c r="AA420" s="8">
        <f>IF(ISNUMBER($X420), _xlfn.XLOOKUP($X420,Sheet3!$A$2:$A$392,Sheet3!$D$2:$D$392,"none", 1,1), $AF$2)</f>
        <v>1</v>
      </c>
    </row>
    <row r="421" spans="1:27">
      <c r="A421">
        <v>3352</v>
      </c>
      <c r="B421" t="s">
        <v>3655</v>
      </c>
      <c r="C421" t="s">
        <v>16</v>
      </c>
      <c r="D421">
        <v>21</v>
      </c>
      <c r="E421">
        <v>26</v>
      </c>
      <c r="F421">
        <v>40.026339</v>
      </c>
      <c r="G421">
        <v>-22</v>
      </c>
      <c r="H421">
        <v>24</v>
      </c>
      <c r="I421">
        <v>40.804197000000002</v>
      </c>
      <c r="J421">
        <f>(D421+E421/60+F421/3600)*15</f>
        <v>321.66677641250004</v>
      </c>
      <c r="K421">
        <f>IF(G421&lt;0, G421-H421/60-I421/3600, G421+H421/60+I421/3600)</f>
        <v>-22.411334499166664</v>
      </c>
      <c r="L421">
        <v>-2.23</v>
      </c>
      <c r="M421">
        <v>18.100000000000001</v>
      </c>
      <c r="N421">
        <v>8.4600000000000009</v>
      </c>
      <c r="O421">
        <v>5.35</v>
      </c>
      <c r="P421">
        <v>4.75</v>
      </c>
      <c r="Q421">
        <v>3.74</v>
      </c>
      <c r="R421">
        <v>3.09</v>
      </c>
      <c r="S421">
        <v>3.4260000000000002</v>
      </c>
      <c r="T421">
        <v>2.65</v>
      </c>
      <c r="U421" t="s">
        <v>10451</v>
      </c>
      <c r="V421" t="str">
        <f>LEFT($U421,2)</f>
        <v>G4</v>
      </c>
      <c r="W421" s="3" t="str">
        <f>_xlfn.XLOOKUP(V421,$AC$2:$AC$43,$AD$2:$AD$43,"none")</f>
        <v>none</v>
      </c>
      <c r="X421" s="3" t="str">
        <f>IF(ISNUMBER($W421), 4600 * (1 / (0.92 * $W421 + 1.7) + 1 / (0.92 * $W421 + 0.62)),"none")</f>
        <v>none</v>
      </c>
      <c r="Y421" s="8">
        <f>IF(ISNUMBER($X421), _xlfn.XLOOKUP($X421,Sheet3!$A$2:$A$392,Sheet3!$B$2:$B$392,"none", 1,1), $AF$2)</f>
        <v>0.8</v>
      </c>
      <c r="Z421" s="8">
        <f>IF(ISNUMBER($X421), _xlfn.XLOOKUP($X421,Sheet3!$A$2:$A$392,Sheet3!$C$2:$C$392,"none", 1,1), $AF$2)</f>
        <v>0.8</v>
      </c>
      <c r="AA421" s="8">
        <f>IF(ISNUMBER($X421), _xlfn.XLOOKUP($X421,Sheet3!$A$2:$A$392,Sheet3!$D$2:$D$392,"none", 1,1), $AF$2)</f>
        <v>0.8</v>
      </c>
    </row>
    <row r="422" spans="1:27">
      <c r="A422">
        <v>8330</v>
      </c>
      <c r="B422" t="s">
        <v>8633</v>
      </c>
      <c r="C422" t="s">
        <v>297</v>
      </c>
      <c r="D422">
        <v>16</v>
      </c>
      <c r="E422">
        <v>49</v>
      </c>
      <c r="F422">
        <v>47.156527500000003</v>
      </c>
      <c r="G422">
        <v>-59</v>
      </c>
      <c r="H422">
        <v>2</v>
      </c>
      <c r="I422">
        <v>28.957498999999999</v>
      </c>
      <c r="J422">
        <f>(D422+E422/60+F422/3600)*15</f>
        <v>252.44648553124998</v>
      </c>
      <c r="K422">
        <f>IF(G422&lt;0, G422-H422/60-I422/3600, G422+H422/60+I422/3600)</f>
        <v>-59.041377083055551</v>
      </c>
      <c r="L422">
        <v>39.729999999999997</v>
      </c>
      <c r="M422">
        <v>-24.91</v>
      </c>
      <c r="N422">
        <v>10.9</v>
      </c>
      <c r="O422" t="s">
        <v>9341</v>
      </c>
      <c r="P422">
        <v>5.306</v>
      </c>
      <c r="Q422">
        <v>3.7440000000000002</v>
      </c>
      <c r="R422" t="s">
        <v>9341</v>
      </c>
      <c r="S422">
        <v>2.964</v>
      </c>
      <c r="T422" t="s">
        <v>9341</v>
      </c>
      <c r="U422" t="s">
        <v>9360</v>
      </c>
      <c r="V422" t="str">
        <f>LEFT($U422,2)</f>
        <v>K5</v>
      </c>
      <c r="W422" s="3">
        <f>_xlfn.XLOOKUP(V422,$AC$2:$AC$43,$AD$2:$AD$43,"none")</f>
        <v>1.1499999999999999</v>
      </c>
      <c r="X422" s="3">
        <f>IF(ISNUMBER($W422), 4600 * (1 / (0.92 * $W422 + 1.7) + 1 / (0.92 * $W422 + 0.62)),"none")</f>
        <v>4409.2340323652679</v>
      </c>
      <c r="Y422" s="8">
        <f>IF(ISNUMBER($X422), _xlfn.XLOOKUP($X422,Sheet3!$A$2:$A$392,Sheet3!$B$2:$B$392,"none", 1,1), $AF$2)</f>
        <v>1</v>
      </c>
      <c r="Z422" s="8">
        <f>IF(ISNUMBER($X422), _xlfn.XLOOKUP($X422,Sheet3!$A$2:$A$392,Sheet3!$C$2:$C$392,"none", 1,1), $AF$2)</f>
        <v>0.73599999999999999</v>
      </c>
      <c r="AA422" s="8">
        <f>IF(ISNUMBER($X422), _xlfn.XLOOKUP($X422,Sheet3!$A$2:$A$392,Sheet3!$D$2:$D$392,"none", 1,1), $AF$2)</f>
        <v>0.4803</v>
      </c>
    </row>
    <row r="423" spans="1:27">
      <c r="A423">
        <v>7379</v>
      </c>
      <c r="B423" t="s">
        <v>7682</v>
      </c>
      <c r="C423" t="s">
        <v>12</v>
      </c>
      <c r="D423">
        <v>7</v>
      </c>
      <c r="E423">
        <v>8</v>
      </c>
      <c r="F423">
        <v>44.865695589600001</v>
      </c>
      <c r="G423">
        <v>-70</v>
      </c>
      <c r="H423">
        <v>29</v>
      </c>
      <c r="I423">
        <v>56.149447559999999</v>
      </c>
      <c r="J423">
        <f>(D423+E423/60+F423/3600)*15</f>
        <v>107.18694039829001</v>
      </c>
      <c r="K423">
        <f>IF(G423&lt;0, G423-H423/60-I423/3600, G423+H423/60+I423/3600)</f>
        <v>-70.498930402100001</v>
      </c>
      <c r="L423">
        <v>23.62</v>
      </c>
      <c r="M423">
        <v>108.65300000000001</v>
      </c>
      <c r="N423">
        <v>24.48</v>
      </c>
      <c r="O423" t="s">
        <v>9341</v>
      </c>
      <c r="P423">
        <v>4.774</v>
      </c>
      <c r="Q423">
        <v>3.746</v>
      </c>
      <c r="R423" t="s">
        <v>9341</v>
      </c>
      <c r="S423">
        <v>3.4990000000000001</v>
      </c>
      <c r="T423" t="s">
        <v>9341</v>
      </c>
      <c r="U423" t="s">
        <v>9403</v>
      </c>
      <c r="V423" t="str">
        <f>LEFT($U423,2)</f>
        <v>K0</v>
      </c>
      <c r="W423" s="3">
        <f>_xlfn.XLOOKUP(V423,$AC$2:$AC$43,$AD$2:$AD$43,"none")</f>
        <v>0.81</v>
      </c>
      <c r="X423" s="3">
        <f>IF(ISNUMBER($W423), 4600 * (1 / (0.92 * $W423 + 1.7) + 1 / (0.92 * $W423 + 0.62)),"none")</f>
        <v>5250.7063834266155</v>
      </c>
      <c r="Y423" s="8">
        <f>IF(ISNUMBER($X423), _xlfn.XLOOKUP($X423,Sheet3!$A$2:$A$392,Sheet3!$B$2:$B$392,"none", 1,1), $AF$2)</f>
        <v>1</v>
      </c>
      <c r="Z423" s="8">
        <f>IF(ISNUMBER($X423), _xlfn.XLOOKUP($X423,Sheet3!$A$2:$A$392,Sheet3!$C$2:$C$392,"none", 1,1), $AF$2)</f>
        <v>0.83299999999999996</v>
      </c>
      <c r="AA423" s="8">
        <f>IF(ISNUMBER($X423), _xlfn.XLOOKUP($X423,Sheet3!$A$2:$A$392,Sheet3!$D$2:$D$392,"none", 1,1), $AF$2)</f>
        <v>0.67869999999999997</v>
      </c>
    </row>
    <row r="424" spans="1:27">
      <c r="A424">
        <v>305</v>
      </c>
      <c r="B424" t="s">
        <v>603</v>
      </c>
      <c r="C424" t="s">
        <v>15</v>
      </c>
      <c r="D424">
        <v>22</v>
      </c>
      <c r="E424">
        <v>29</v>
      </c>
      <c r="F424">
        <v>10.265018400000001</v>
      </c>
      <c r="G424">
        <v>58</v>
      </c>
      <c r="H424">
        <v>24</v>
      </c>
      <c r="I424">
        <v>54.713856</v>
      </c>
      <c r="J424">
        <f>(D424+E424/60+F424/3600)*15</f>
        <v>337.29277091</v>
      </c>
      <c r="K424">
        <f>IF(G424&lt;0, G424-H424/60-I424/3600, G424+H424/60+I424/3600)</f>
        <v>58.415198293333333</v>
      </c>
      <c r="L424">
        <v>15.35</v>
      </c>
      <c r="M424">
        <v>3.52</v>
      </c>
      <c r="N424">
        <v>3.77</v>
      </c>
      <c r="O424">
        <v>4.71</v>
      </c>
      <c r="P424">
        <v>4.3499999999999996</v>
      </c>
      <c r="Q424">
        <v>3.75</v>
      </c>
      <c r="R424" t="s">
        <v>9341</v>
      </c>
      <c r="S424" t="s">
        <v>9341</v>
      </c>
      <c r="T424">
        <v>3.2189999999999999</v>
      </c>
      <c r="U424" t="s">
        <v>9531</v>
      </c>
      <c r="V424" t="str">
        <f>LEFT($U424,2)</f>
        <v>F5</v>
      </c>
      <c r="W424" s="3">
        <f>_xlfn.XLOOKUP(V424,$AC$2:$AC$43,$AD$2:$AD$43,"none")</f>
        <v>0.45</v>
      </c>
      <c r="X424" s="3">
        <f>IF(ISNUMBER($W424), 4600 * (1 / (0.92 * $W424 + 1.7) + 1 / (0.92 * $W424 + 0.62)),"none")</f>
        <v>6624.7124722536864</v>
      </c>
      <c r="Y424" s="8">
        <f>IF(ISNUMBER($X424), _xlfn.XLOOKUP($X424,Sheet3!$A$2:$A$392,Sheet3!$B$2:$B$392,"none", 1,1), $AF$2)</f>
        <v>0.99370000000000003</v>
      </c>
      <c r="Z424" s="8">
        <f>IF(ISNUMBER($X424), _xlfn.XLOOKUP($X424,Sheet3!$A$2:$A$392,Sheet3!$C$2:$C$392,"none", 1,1), $AF$2)</f>
        <v>0.9526</v>
      </c>
      <c r="AA424" s="8">
        <f>IF(ISNUMBER($X424), _xlfn.XLOOKUP($X424,Sheet3!$A$2:$A$392,Sheet3!$D$2:$D$392,"none", 1,1), $AF$2)</f>
        <v>1</v>
      </c>
    </row>
    <row r="425" spans="1:27">
      <c r="A425">
        <v>879</v>
      </c>
      <c r="B425" t="s">
        <v>1179</v>
      </c>
      <c r="C425" t="s">
        <v>12</v>
      </c>
      <c r="D425">
        <v>17</v>
      </c>
      <c r="E425">
        <v>53</v>
      </c>
      <c r="F425">
        <v>31.729623400000001</v>
      </c>
      <c r="G425">
        <v>56</v>
      </c>
      <c r="H425">
        <v>52</v>
      </c>
      <c r="I425">
        <v>21.514261999999999</v>
      </c>
      <c r="J425">
        <f>(D425+E425/60+F425/3600)*15</f>
        <v>268.38220676416665</v>
      </c>
      <c r="K425">
        <f>IF(G425&lt;0, G425-H425/60-I425/3600, G425+H425/60+I425/3600)</f>
        <v>56.872642850555557</v>
      </c>
      <c r="L425">
        <v>93.82</v>
      </c>
      <c r="M425">
        <v>78.5</v>
      </c>
      <c r="N425">
        <v>28.98</v>
      </c>
      <c r="O425">
        <v>6.14</v>
      </c>
      <c r="P425">
        <v>4.93</v>
      </c>
      <c r="Q425">
        <v>3.75</v>
      </c>
      <c r="R425">
        <v>2.92</v>
      </c>
      <c r="S425">
        <v>3.234</v>
      </c>
      <c r="T425">
        <v>2.33</v>
      </c>
      <c r="U425" t="s">
        <v>9371</v>
      </c>
      <c r="V425" t="str">
        <f>LEFT($U425,2)</f>
        <v>K2</v>
      </c>
      <c r="W425" s="3">
        <f>_xlfn.XLOOKUP(V425,$AC$2:$AC$43,$AD$2:$AD$43,"none")</f>
        <v>0.92</v>
      </c>
      <c r="X425" s="3">
        <f>IF(ISNUMBER($W425), 4600 * (1 / (0.92 * $W425 + 1.7) + 1 / (0.92 * $W425 + 0.62)),"none")</f>
        <v>4943.4058698702656</v>
      </c>
      <c r="Y425" s="8">
        <f>IF(ISNUMBER($X425), _xlfn.XLOOKUP($X425,Sheet3!$A$2:$A$392,Sheet3!$B$2:$B$392,"none", 1,1), $AF$2)</f>
        <v>1</v>
      </c>
      <c r="Z425" s="8">
        <f>IF(ISNUMBER($X425), _xlfn.XLOOKUP($X425,Sheet3!$A$2:$A$392,Sheet3!$C$2:$C$392,"none", 1,1), $AF$2)</f>
        <v>0.79920000000000002</v>
      </c>
      <c r="AA425" s="8">
        <f>IF(ISNUMBER($X425), _xlfn.XLOOKUP($X425,Sheet3!$A$2:$A$392,Sheet3!$D$2:$D$392,"none", 1,1), $AF$2)</f>
        <v>0.60450000000000004</v>
      </c>
    </row>
    <row r="426" spans="1:27">
      <c r="A426">
        <v>1490</v>
      </c>
      <c r="B426" t="s">
        <v>1791</v>
      </c>
      <c r="C426" t="s">
        <v>24</v>
      </c>
      <c r="D426">
        <v>3</v>
      </c>
      <c r="E426">
        <v>27</v>
      </c>
      <c r="F426">
        <v>10.1405792544</v>
      </c>
      <c r="G426">
        <v>9</v>
      </c>
      <c r="H426">
        <v>43</v>
      </c>
      <c r="I426">
        <v>57.87102324</v>
      </c>
      <c r="J426">
        <f>(D426+E426/60+F426/3600)*15</f>
        <v>51.792252413560007</v>
      </c>
      <c r="K426">
        <f>IF(G426&lt;0, G426-H426/60-I426/3600, G426+H426/60+I426/3600)</f>
        <v>9.7327419508999995</v>
      </c>
      <c r="L426">
        <v>70.741</v>
      </c>
      <c r="M426">
        <v>-43.155999999999999</v>
      </c>
      <c r="N426">
        <v>16.79</v>
      </c>
      <c r="O426">
        <v>3.33</v>
      </c>
      <c r="P426">
        <v>3.66</v>
      </c>
      <c r="Q426">
        <v>3.75</v>
      </c>
      <c r="R426">
        <v>3.76</v>
      </c>
      <c r="S426">
        <v>3.702</v>
      </c>
      <c r="T426">
        <v>3.85</v>
      </c>
      <c r="U426" t="s">
        <v>9918</v>
      </c>
      <c r="V426" t="str">
        <f>LEFT($U426,2)</f>
        <v>B9</v>
      </c>
      <c r="W426" s="3">
        <f>_xlfn.XLOOKUP(V426,$AC$2:$AC$43,$AD$2:$AD$43,"none")</f>
        <v>-7.0000000000000007E-2</v>
      </c>
      <c r="X426" s="3">
        <f>IF(ISNUMBER($W426), 4600 * (1 / (0.92 * $W426 + 1.7) + 1 / (0.92 * $W426 + 0.62)),"none")</f>
        <v>11091.761228434079</v>
      </c>
      <c r="Y426" s="8">
        <f>IF(ISNUMBER($X426), _xlfn.XLOOKUP($X426,Sheet3!$A$2:$A$392,Sheet3!$B$2:$B$392,"none", 1,1), $AF$2)</f>
        <v>0.57499999999999996</v>
      </c>
      <c r="Z426" s="8">
        <f>IF(ISNUMBER($X426), _xlfn.XLOOKUP($X426,Sheet3!$A$2:$A$392,Sheet3!$C$2:$C$392,"none", 1,1), $AF$2)</f>
        <v>0.66420000000000001</v>
      </c>
      <c r="AA426" s="8">
        <f>IF(ISNUMBER($X426), _xlfn.XLOOKUP($X426,Sheet3!$A$2:$A$392,Sheet3!$D$2:$D$392,"none", 1,1), $AF$2)</f>
        <v>1</v>
      </c>
    </row>
    <row r="427" spans="1:27">
      <c r="A427">
        <v>1836</v>
      </c>
      <c r="B427" t="s">
        <v>2137</v>
      </c>
      <c r="C427" t="s">
        <v>24</v>
      </c>
      <c r="D427">
        <v>5</v>
      </c>
      <c r="E427">
        <v>2</v>
      </c>
      <c r="F427">
        <v>28.687387999999999</v>
      </c>
      <c r="G427">
        <v>41</v>
      </c>
      <c r="H427">
        <v>4</v>
      </c>
      <c r="I427">
        <v>33.019984999999998</v>
      </c>
      <c r="J427">
        <f>(D427+E427/60+F427/3600)*15</f>
        <v>75.619530783333332</v>
      </c>
      <c r="K427">
        <f>IF(G427&lt;0, G427-H427/60-I427/3600, G427+H427/60+I427/3600)</f>
        <v>41.075838884722224</v>
      </c>
      <c r="L427">
        <v>9.4499999999999993</v>
      </c>
      <c r="M427">
        <v>-20.71</v>
      </c>
      <c r="N427">
        <v>4.1500000000000004</v>
      </c>
      <c r="O427">
        <v>5.35</v>
      </c>
      <c r="P427">
        <v>4.97</v>
      </c>
      <c r="Q427">
        <v>3.75</v>
      </c>
      <c r="R427">
        <v>2.62</v>
      </c>
      <c r="S427">
        <v>3.0329999999999999</v>
      </c>
      <c r="T427">
        <v>1.75</v>
      </c>
      <c r="U427" t="s">
        <v>10017</v>
      </c>
      <c r="V427" t="str">
        <f>LEFT($U427,2)</f>
        <v>K5</v>
      </c>
      <c r="W427" s="3">
        <f>_xlfn.XLOOKUP(V427,$AC$2:$AC$43,$AD$2:$AD$43,"none")</f>
        <v>1.1499999999999999</v>
      </c>
      <c r="X427" s="3">
        <f>IF(ISNUMBER($W427), 4600 * (1 / (0.92 * $W427 + 1.7) + 1 / (0.92 * $W427 + 0.62)),"none")</f>
        <v>4409.2340323652679</v>
      </c>
      <c r="Y427" s="8">
        <f>IF(ISNUMBER($X427), _xlfn.XLOOKUP($X427,Sheet3!$A$2:$A$392,Sheet3!$B$2:$B$392,"none", 1,1), $AF$2)</f>
        <v>1</v>
      </c>
      <c r="Z427" s="8">
        <f>IF(ISNUMBER($X427), _xlfn.XLOOKUP($X427,Sheet3!$A$2:$A$392,Sheet3!$C$2:$C$392,"none", 1,1), $AF$2)</f>
        <v>0.73599999999999999</v>
      </c>
      <c r="AA427" s="8">
        <f>IF(ISNUMBER($X427), _xlfn.XLOOKUP($X427,Sheet3!$A$2:$A$392,Sheet3!$D$2:$D$392,"none", 1,1), $AF$2)</f>
        <v>0.4803</v>
      </c>
    </row>
    <row r="428" spans="1:27">
      <c r="A428">
        <v>6088</v>
      </c>
      <c r="B428" t="s">
        <v>6391</v>
      </c>
      <c r="C428" t="s">
        <v>12</v>
      </c>
      <c r="D428">
        <v>17</v>
      </c>
      <c r="E428">
        <v>47</v>
      </c>
      <c r="F428">
        <v>53.559732699999998</v>
      </c>
      <c r="G428">
        <v>2</v>
      </c>
      <c r="H428">
        <v>42</v>
      </c>
      <c r="I428">
        <v>26.199985000000002</v>
      </c>
      <c r="J428">
        <f>(D428+E428/60+F428/3600)*15</f>
        <v>266.97316555291667</v>
      </c>
      <c r="K428">
        <f>IF(G428&lt;0, G428-H428/60-I428/3600, G428+H428/60+I428/3600)</f>
        <v>2.7072777736111111</v>
      </c>
      <c r="L428">
        <v>-24.64</v>
      </c>
      <c r="M428">
        <v>-74.42</v>
      </c>
      <c r="N428">
        <v>31.73</v>
      </c>
      <c r="O428">
        <v>3.83</v>
      </c>
      <c r="P428">
        <v>3.8</v>
      </c>
      <c r="Q428">
        <v>3.75</v>
      </c>
      <c r="R428">
        <v>3.71</v>
      </c>
      <c r="S428">
        <v>3.649</v>
      </c>
      <c r="T428">
        <v>3.71</v>
      </c>
      <c r="U428" t="s">
        <v>11033</v>
      </c>
      <c r="V428" t="str">
        <f>LEFT($U428,2)</f>
        <v>A1</v>
      </c>
      <c r="W428" s="3">
        <f>_xlfn.XLOOKUP(V428,$AC$2:$AC$43,$AD$2:$AD$43,"none")</f>
        <v>0.02</v>
      </c>
      <c r="X428" s="3">
        <f>IF(ISNUMBER($W428), 4600 * (1 / (0.92 * $W428 + 1.7) + 1 / (0.92 * $W428 + 0.62)),"none")</f>
        <v>9882.4225367888994</v>
      </c>
      <c r="Y428" s="8">
        <f>IF(ISNUMBER($X428), _xlfn.XLOOKUP($X428,Sheet3!$A$2:$A$392,Sheet3!$B$2:$B$392,"none", 1,1), $AF$2)</f>
        <v>0.63239999999999996</v>
      </c>
      <c r="Z428" s="8">
        <f>IF(ISNUMBER($X428), _xlfn.XLOOKUP($X428,Sheet3!$A$2:$A$392,Sheet3!$C$2:$C$392,"none", 1,1), $AF$2)</f>
        <v>0.70809999999999995</v>
      </c>
      <c r="AA428" s="8">
        <f>IF(ISNUMBER($X428), _xlfn.XLOOKUP($X428,Sheet3!$A$2:$A$392,Sheet3!$D$2:$D$392,"none", 1,1), $AF$2)</f>
        <v>1</v>
      </c>
    </row>
    <row r="429" spans="1:27">
      <c r="A429">
        <v>7076</v>
      </c>
      <c r="B429" t="s">
        <v>7379</v>
      </c>
      <c r="C429" t="s">
        <v>12</v>
      </c>
      <c r="D429">
        <v>9</v>
      </c>
      <c r="E429">
        <v>4</v>
      </c>
      <c r="F429">
        <v>9.2798814000000007</v>
      </c>
      <c r="G429">
        <v>-47</v>
      </c>
      <c r="H429">
        <v>5</v>
      </c>
      <c r="I429">
        <v>51.854750000000003</v>
      </c>
      <c r="J429">
        <f>(D429+E429/60+F429/3600)*15</f>
        <v>136.0386661725</v>
      </c>
      <c r="K429">
        <f>IF(G429&lt;0, G429-H429/60-I429/3600, G429+H429/60+I429/3600)</f>
        <v>-47.097737430555561</v>
      </c>
      <c r="L429">
        <v>-47.45</v>
      </c>
      <c r="M429">
        <v>-9.75</v>
      </c>
      <c r="N429">
        <v>10.89</v>
      </c>
      <c r="O429">
        <v>6.16</v>
      </c>
      <c r="P429">
        <v>4.95</v>
      </c>
      <c r="Q429">
        <v>3.75</v>
      </c>
      <c r="R429">
        <v>2.93</v>
      </c>
      <c r="S429">
        <v>3.3149999999999999</v>
      </c>
      <c r="T429">
        <v>2.33</v>
      </c>
      <c r="U429" t="s">
        <v>9371</v>
      </c>
      <c r="V429" t="str">
        <f>LEFT($U429,2)</f>
        <v>K2</v>
      </c>
      <c r="W429" s="3">
        <f>_xlfn.XLOOKUP(V429,$AC$2:$AC$43,$AD$2:$AD$43,"none")</f>
        <v>0.92</v>
      </c>
      <c r="X429" s="3">
        <f>IF(ISNUMBER($W429), 4600 * (1 / (0.92 * $W429 + 1.7) + 1 / (0.92 * $W429 + 0.62)),"none")</f>
        <v>4943.4058698702656</v>
      </c>
      <c r="Y429" s="8">
        <f>IF(ISNUMBER($X429), _xlfn.XLOOKUP($X429,Sheet3!$A$2:$A$392,Sheet3!$B$2:$B$392,"none", 1,1), $AF$2)</f>
        <v>1</v>
      </c>
      <c r="Z429" s="8">
        <f>IF(ISNUMBER($X429), _xlfn.XLOOKUP($X429,Sheet3!$A$2:$A$392,Sheet3!$C$2:$C$392,"none", 1,1), $AF$2)</f>
        <v>0.79920000000000002</v>
      </c>
      <c r="AA429" s="8">
        <f>IF(ISNUMBER($X429), _xlfn.XLOOKUP($X429,Sheet3!$A$2:$A$392,Sheet3!$D$2:$D$392,"none", 1,1), $AF$2)</f>
        <v>0.60450000000000004</v>
      </c>
    </row>
    <row r="430" spans="1:27">
      <c r="A430">
        <v>601</v>
      </c>
      <c r="B430" t="s">
        <v>901</v>
      </c>
      <c r="C430" t="s">
        <v>12</v>
      </c>
      <c r="D430">
        <v>19</v>
      </c>
      <c r="E430">
        <v>29</v>
      </c>
      <c r="F430">
        <v>42.358720400000003</v>
      </c>
      <c r="G430">
        <v>51</v>
      </c>
      <c r="H430">
        <v>43</v>
      </c>
      <c r="I430">
        <v>47.205829999999999</v>
      </c>
      <c r="J430">
        <f>(D430+E430/60+F430/3600)*15</f>
        <v>292.42649466833331</v>
      </c>
      <c r="K430">
        <f>IF(G430&lt;0, G430-H430/60-I430/3600, G430+H430/60+I430/3600)</f>
        <v>51.729779397222224</v>
      </c>
      <c r="L430">
        <v>20.59</v>
      </c>
      <c r="M430">
        <v>128.33000000000001</v>
      </c>
      <c r="N430">
        <v>26.88</v>
      </c>
      <c r="O430" t="s">
        <v>9341</v>
      </c>
      <c r="P430">
        <v>3.899</v>
      </c>
      <c r="Q430">
        <v>3.7549999999999999</v>
      </c>
      <c r="R430" t="s">
        <v>9341</v>
      </c>
      <c r="S430">
        <v>3.6589999999999998</v>
      </c>
      <c r="T430" t="s">
        <v>9341</v>
      </c>
      <c r="U430" t="s">
        <v>9370</v>
      </c>
      <c r="V430" t="str">
        <f>LEFT($U430,2)</f>
        <v>A5</v>
      </c>
      <c r="W430" s="3">
        <f>_xlfn.XLOOKUP(V430,$AC$2:$AC$43,$AD$2:$AD$43,"none")</f>
        <v>0.15</v>
      </c>
      <c r="X430" s="3">
        <f>IF(ISNUMBER($W430), 4600 * (1 / (0.92 * $W430 + 1.7) + 1 / (0.92 * $W430 + 0.62)),"none")</f>
        <v>8571.3219313180252</v>
      </c>
      <c r="Y430" s="8">
        <f>IF(ISNUMBER($X430), _xlfn.XLOOKUP($X430,Sheet3!$A$2:$A$392,Sheet3!$B$2:$B$392,"none", 1,1), $AF$2)</f>
        <v>0.72599999999999998</v>
      </c>
      <c r="Z430" s="8">
        <f>IF(ISNUMBER($X430), _xlfn.XLOOKUP($X430,Sheet3!$A$2:$A$392,Sheet3!$C$2:$C$392,"none", 1,1), $AF$2)</f>
        <v>0.7762</v>
      </c>
      <c r="AA430" s="8">
        <f>IF(ISNUMBER($X430), _xlfn.XLOOKUP($X430,Sheet3!$A$2:$A$392,Sheet3!$D$2:$D$392,"none", 1,1), $AF$2)</f>
        <v>1</v>
      </c>
    </row>
    <row r="431" spans="1:27">
      <c r="A431">
        <v>7376</v>
      </c>
      <c r="B431" t="s">
        <v>7679</v>
      </c>
      <c r="C431" t="s">
        <v>12</v>
      </c>
      <c r="D431">
        <v>8</v>
      </c>
      <c r="E431">
        <v>25</v>
      </c>
      <c r="F431">
        <v>44.194720599999997</v>
      </c>
      <c r="G431">
        <v>-66</v>
      </c>
      <c r="H431">
        <v>8</v>
      </c>
      <c r="I431">
        <v>12.804954</v>
      </c>
      <c r="J431">
        <f>(D431+E431/60+F431/3600)*15</f>
        <v>126.43414466916667</v>
      </c>
      <c r="K431">
        <f>IF(G431&lt;0, G431-H431/60-I431/3600, G431+H431/60+I431/3600)</f>
        <v>-66.136890265000005</v>
      </c>
      <c r="L431">
        <v>-35.74</v>
      </c>
      <c r="M431">
        <v>-152.22</v>
      </c>
      <c r="N431">
        <v>30.33</v>
      </c>
      <c r="O431" t="s">
        <v>9341</v>
      </c>
      <c r="P431">
        <v>4.8959999999999999</v>
      </c>
      <c r="Q431">
        <v>3.7589999999999999</v>
      </c>
      <c r="R431" t="s">
        <v>9341</v>
      </c>
      <c r="S431">
        <v>3.3250000000000002</v>
      </c>
      <c r="T431" t="s">
        <v>9341</v>
      </c>
      <c r="U431" t="s">
        <v>9371</v>
      </c>
      <c r="V431" t="str">
        <f>LEFT($U431,2)</f>
        <v>K2</v>
      </c>
      <c r="W431" s="3">
        <f>_xlfn.XLOOKUP(V431,$AC$2:$AC$43,$AD$2:$AD$43,"none")</f>
        <v>0.92</v>
      </c>
      <c r="X431" s="3">
        <f>IF(ISNUMBER($W431), 4600 * (1 / (0.92 * $W431 + 1.7) + 1 / (0.92 * $W431 + 0.62)),"none")</f>
        <v>4943.4058698702656</v>
      </c>
      <c r="Y431" s="8">
        <f>IF(ISNUMBER($X431), _xlfn.XLOOKUP($X431,Sheet3!$A$2:$A$392,Sheet3!$B$2:$B$392,"none", 1,1), $AF$2)</f>
        <v>1</v>
      </c>
      <c r="Z431" s="8">
        <f>IF(ISNUMBER($X431), _xlfn.XLOOKUP($X431,Sheet3!$A$2:$A$392,Sheet3!$C$2:$C$392,"none", 1,1), $AF$2)</f>
        <v>0.79920000000000002</v>
      </c>
      <c r="AA431" s="8">
        <f>IF(ISNUMBER($X431), _xlfn.XLOOKUP($X431,Sheet3!$A$2:$A$392,Sheet3!$D$2:$D$392,"none", 1,1), $AF$2)</f>
        <v>0.60450000000000004</v>
      </c>
    </row>
    <row r="432" spans="1:27">
      <c r="A432">
        <v>666</v>
      </c>
      <c r="B432" t="s">
        <v>966</v>
      </c>
      <c r="C432" t="s">
        <v>12</v>
      </c>
      <c r="D432">
        <v>19</v>
      </c>
      <c r="E432">
        <v>17</v>
      </c>
      <c r="F432">
        <v>6.1686515999999996</v>
      </c>
      <c r="G432">
        <v>53</v>
      </c>
      <c r="H432">
        <v>22</v>
      </c>
      <c r="I432">
        <v>6.4533750000000003</v>
      </c>
      <c r="J432">
        <f>(D432+E432/60+F432/3600)*15</f>
        <v>289.27570271500002</v>
      </c>
      <c r="K432">
        <f>IF(G432&lt;0, G432-H432/60-I432/3600, G432+H432/60+I432/3600)</f>
        <v>53.368459270833334</v>
      </c>
      <c r="L432">
        <v>60.07</v>
      </c>
      <c r="M432">
        <v>122.83</v>
      </c>
      <c r="N432">
        <v>26.27</v>
      </c>
      <c r="O432">
        <v>5.47</v>
      </c>
      <c r="P432">
        <v>4.7300000000000004</v>
      </c>
      <c r="Q432">
        <v>3.76</v>
      </c>
      <c r="R432">
        <v>3.13</v>
      </c>
      <c r="S432">
        <v>3.44</v>
      </c>
      <c r="T432">
        <v>2.66</v>
      </c>
      <c r="U432" t="s">
        <v>9411</v>
      </c>
      <c r="V432" t="str">
        <f>LEFT($U432,2)</f>
        <v>G9</v>
      </c>
      <c r="W432" s="3" t="str">
        <f>_xlfn.XLOOKUP(V432,$AC$2:$AC$43,$AD$2:$AD$43,"none")</f>
        <v>none</v>
      </c>
      <c r="X432" s="3" t="str">
        <f>IF(ISNUMBER($W432), 4600 * (1 / (0.92 * $W432 + 1.7) + 1 / (0.92 * $W432 + 0.62)),"none")</f>
        <v>none</v>
      </c>
      <c r="Y432" s="8">
        <f>IF(ISNUMBER($X432), _xlfn.XLOOKUP($X432,Sheet3!$A$2:$A$392,Sheet3!$B$2:$B$392,"none", 1,1), $AF$2)</f>
        <v>0.8</v>
      </c>
      <c r="Z432" s="8">
        <f>IF(ISNUMBER($X432), _xlfn.XLOOKUP($X432,Sheet3!$A$2:$A$392,Sheet3!$C$2:$C$392,"none", 1,1), $AF$2)</f>
        <v>0.8</v>
      </c>
      <c r="AA432" s="8">
        <f>IF(ISNUMBER($X432), _xlfn.XLOOKUP($X432,Sheet3!$A$2:$A$392,Sheet3!$D$2:$D$392,"none", 1,1), $AF$2)</f>
        <v>0.8</v>
      </c>
    </row>
    <row r="433" spans="1:27">
      <c r="A433">
        <v>1691</v>
      </c>
      <c r="B433" t="s">
        <v>1992</v>
      </c>
      <c r="C433" t="s">
        <v>16</v>
      </c>
      <c r="D433">
        <v>4</v>
      </c>
      <c r="E433">
        <v>22</v>
      </c>
      <c r="F433">
        <v>56.095159593600002</v>
      </c>
      <c r="G433">
        <v>17</v>
      </c>
      <c r="H433">
        <v>32</v>
      </c>
      <c r="I433">
        <v>33.049802364000001</v>
      </c>
      <c r="J433">
        <f>(D433+E433/60+F433/3600)*15</f>
        <v>65.733729831639991</v>
      </c>
      <c r="K433">
        <f>IF(G433&lt;0, G433-H433/60-I433/3600, G433+H433/60+I433/3600)</f>
        <v>17.54251383399</v>
      </c>
      <c r="L433">
        <v>106.212</v>
      </c>
      <c r="M433">
        <v>-27.692</v>
      </c>
      <c r="N433">
        <v>20.309999999999999</v>
      </c>
      <c r="O433">
        <v>5.56</v>
      </c>
      <c r="P433">
        <v>4.74</v>
      </c>
      <c r="Q433">
        <v>3.76</v>
      </c>
      <c r="R433">
        <v>5.56</v>
      </c>
      <c r="S433">
        <v>3.516</v>
      </c>
      <c r="T433" t="s">
        <v>9341</v>
      </c>
      <c r="U433" t="s">
        <v>9978</v>
      </c>
      <c r="V433" t="str">
        <f>LEFT($U433,2)</f>
        <v>G9</v>
      </c>
      <c r="W433" s="3" t="str">
        <f>_xlfn.XLOOKUP(V433,$AC$2:$AC$43,$AD$2:$AD$43,"none")</f>
        <v>none</v>
      </c>
      <c r="X433" s="3" t="str">
        <f>IF(ISNUMBER($W433), 4600 * (1 / (0.92 * $W433 + 1.7) + 1 / (0.92 * $W433 + 0.62)),"none")</f>
        <v>none</v>
      </c>
      <c r="Y433" s="8">
        <f>IF(ISNUMBER($X433), _xlfn.XLOOKUP($X433,Sheet3!$A$2:$A$392,Sheet3!$B$2:$B$392,"none", 1,1), $AF$2)</f>
        <v>0.8</v>
      </c>
      <c r="Z433" s="8">
        <f>IF(ISNUMBER($X433), _xlfn.XLOOKUP($X433,Sheet3!$A$2:$A$392,Sheet3!$C$2:$C$392,"none", 1,1), $AF$2)</f>
        <v>0.8</v>
      </c>
      <c r="AA433" s="8">
        <f>IF(ISNUMBER($X433), _xlfn.XLOOKUP($X433,Sheet3!$A$2:$A$392,Sheet3!$D$2:$D$392,"none", 1,1), $AF$2)</f>
        <v>0.8</v>
      </c>
    </row>
    <row r="434" spans="1:27">
      <c r="A434">
        <v>6386</v>
      </c>
      <c r="B434" t="s">
        <v>6689</v>
      </c>
      <c r="C434" t="s">
        <v>313</v>
      </c>
      <c r="D434">
        <v>16</v>
      </c>
      <c r="E434">
        <v>21</v>
      </c>
      <c r="F434">
        <v>55.214404999999999</v>
      </c>
      <c r="G434">
        <v>19</v>
      </c>
      <c r="H434">
        <v>9</v>
      </c>
      <c r="I434">
        <v>11.261793000000001</v>
      </c>
      <c r="J434">
        <f>(D434+E434/60+F434/3600)*15</f>
        <v>245.48006002083335</v>
      </c>
      <c r="K434">
        <f>IF(G434&lt;0, G434-H434/60-I434/3600, G434+H434/60+I434/3600)</f>
        <v>19.153128275833332</v>
      </c>
      <c r="L434">
        <v>-47.39</v>
      </c>
      <c r="M434">
        <v>43.81</v>
      </c>
      <c r="N434">
        <v>16.93</v>
      </c>
      <c r="O434">
        <v>4.22</v>
      </c>
      <c r="P434">
        <v>4.03</v>
      </c>
      <c r="Q434">
        <v>3.76</v>
      </c>
      <c r="R434">
        <v>3.47</v>
      </c>
      <c r="S434">
        <v>3.5859999999999999</v>
      </c>
      <c r="T434">
        <v>3.33</v>
      </c>
      <c r="U434" t="s">
        <v>11100</v>
      </c>
      <c r="V434" t="str">
        <f>LEFT($U434,2)</f>
        <v>A9</v>
      </c>
      <c r="W434" s="3">
        <f>_xlfn.XLOOKUP(V434,$AC$2:$AC$43,$AD$2:$AD$43,"none")</f>
        <v>0.3</v>
      </c>
      <c r="X434" s="3">
        <f>IF(ISNUMBER($W434), 4600 * (1 / (0.92 * $W434 + 1.7) + 1 / (0.92 * $W434 + 0.62)),"none")</f>
        <v>7461.8637941006364</v>
      </c>
      <c r="Y434" s="8">
        <f>IF(ISNUMBER($X434), _xlfn.XLOOKUP($X434,Sheet3!$A$2:$A$392,Sheet3!$B$2:$B$392,"none", 1,1), $AF$2)</f>
        <v>0.85199999999999998</v>
      </c>
      <c r="Z434" s="8">
        <f>IF(ISNUMBER($X434), _xlfn.XLOOKUP($X434,Sheet3!$A$2:$A$392,Sheet3!$C$2:$C$392,"none", 1,1), $AF$2)</f>
        <v>0.86209999999999998</v>
      </c>
      <c r="AA434" s="8">
        <f>IF(ISNUMBER($X434), _xlfn.XLOOKUP($X434,Sheet3!$A$2:$A$392,Sheet3!$D$2:$D$392,"none", 1,1), $AF$2)</f>
        <v>1</v>
      </c>
    </row>
    <row r="435" spans="1:27">
      <c r="A435">
        <v>7216</v>
      </c>
      <c r="B435" t="s">
        <v>7519</v>
      </c>
      <c r="C435" t="s">
        <v>15</v>
      </c>
      <c r="D435">
        <v>5</v>
      </c>
      <c r="E435">
        <v>33</v>
      </c>
      <c r="F435">
        <v>37.515972986400001</v>
      </c>
      <c r="G435">
        <v>-62</v>
      </c>
      <c r="H435">
        <v>29</v>
      </c>
      <c r="I435">
        <v>23.376457680000001</v>
      </c>
      <c r="J435">
        <f>(D435+E435/60+F435/3600)*15</f>
        <v>83.406316554109992</v>
      </c>
      <c r="K435">
        <f>IF(G435&lt;0, G435-H435/60-I435/3600, G435+H435/60+I435/3600)</f>
        <v>-62.489826793799999</v>
      </c>
      <c r="L435">
        <v>-0.61099999999999999</v>
      </c>
      <c r="M435">
        <v>12.95</v>
      </c>
      <c r="N435">
        <v>2.93</v>
      </c>
      <c r="O435">
        <v>5.13</v>
      </c>
      <c r="P435">
        <v>4.58</v>
      </c>
      <c r="Q435">
        <v>3.76</v>
      </c>
      <c r="R435">
        <v>3.55</v>
      </c>
      <c r="S435">
        <v>3.593</v>
      </c>
      <c r="T435">
        <v>3.12</v>
      </c>
      <c r="U435" t="s">
        <v>11251</v>
      </c>
      <c r="V435" t="str">
        <f>LEFT($U435,2)</f>
        <v>F8</v>
      </c>
      <c r="W435" s="3">
        <f>_xlfn.XLOOKUP(V435,$AC$2:$AC$43,$AD$2:$AD$43,"none")</f>
        <v>0.53</v>
      </c>
      <c r="X435" s="3">
        <f>IF(ISNUMBER($W435), 4600 * (1 / (0.92 * $W435 + 1.7) + 1 / (0.92 * $W435 + 0.62)),"none")</f>
        <v>6255.8848880729693</v>
      </c>
      <c r="Y435" s="8">
        <f>IF(ISNUMBER($X435), _xlfn.XLOOKUP($X435,Sheet3!$A$2:$A$392,Sheet3!$B$2:$B$392,"none", 1,1), $AF$2)</f>
        <v>1</v>
      </c>
      <c r="Z435" s="8">
        <f>IF(ISNUMBER($X435), _xlfn.XLOOKUP($X435,Sheet3!$A$2:$A$392,Sheet3!$C$2:$C$392,"none", 1,1), $AF$2)</f>
        <v>0.92759999999999998</v>
      </c>
      <c r="AA435" s="8">
        <f>IF(ISNUMBER($X435), _xlfn.XLOOKUP($X435,Sheet3!$A$2:$A$392,Sheet3!$D$2:$D$392,"none", 1,1), $AF$2)</f>
        <v>0.91679999999999995</v>
      </c>
    </row>
    <row r="436" spans="1:27">
      <c r="A436">
        <v>120</v>
      </c>
      <c r="B436" t="s">
        <v>418</v>
      </c>
      <c r="C436" t="s">
        <v>12</v>
      </c>
      <c r="D436">
        <v>22</v>
      </c>
      <c r="E436">
        <v>31</v>
      </c>
      <c r="F436">
        <v>17.501308999999999</v>
      </c>
      <c r="G436">
        <v>50</v>
      </c>
      <c r="H436">
        <v>16</v>
      </c>
      <c r="I436">
        <v>56.968200000000003</v>
      </c>
      <c r="J436">
        <f>(D436+E436/60+F436/3600)*15</f>
        <v>337.82292212083331</v>
      </c>
      <c r="K436">
        <f>IF(G436&lt;0, G436-H436/60-I436/3600, G436+H436/60+I436/3600)</f>
        <v>50.282491166666667</v>
      </c>
      <c r="L436">
        <v>137.51</v>
      </c>
      <c r="M436">
        <v>17.010000000000002</v>
      </c>
      <c r="N436">
        <v>31.79</v>
      </c>
      <c r="O436">
        <v>3.78</v>
      </c>
      <c r="P436">
        <v>3.78</v>
      </c>
      <c r="Q436">
        <v>3.77</v>
      </c>
      <c r="R436">
        <v>3.77</v>
      </c>
      <c r="S436">
        <v>3.681</v>
      </c>
      <c r="T436">
        <v>3.8</v>
      </c>
      <c r="U436" t="s">
        <v>9433</v>
      </c>
      <c r="V436" t="str">
        <f>LEFT($U436,2)</f>
        <v>A1</v>
      </c>
      <c r="W436" s="3">
        <f>_xlfn.XLOOKUP(V436,$AC$2:$AC$43,$AD$2:$AD$43,"none")</f>
        <v>0.02</v>
      </c>
      <c r="X436" s="3">
        <f>IF(ISNUMBER($W436), 4600 * (1 / (0.92 * $W436 + 1.7) + 1 / (0.92 * $W436 + 0.62)),"none")</f>
        <v>9882.4225367888994</v>
      </c>
      <c r="Y436" s="8">
        <f>IF(ISNUMBER($X436), _xlfn.XLOOKUP($X436,Sheet3!$A$2:$A$392,Sheet3!$B$2:$B$392,"none", 1,1), $AF$2)</f>
        <v>0.63239999999999996</v>
      </c>
      <c r="Z436" s="8">
        <f>IF(ISNUMBER($X436), _xlfn.XLOOKUP($X436,Sheet3!$A$2:$A$392,Sheet3!$C$2:$C$392,"none", 1,1), $AF$2)</f>
        <v>0.70809999999999995</v>
      </c>
      <c r="AA436" s="8">
        <f>IF(ISNUMBER($X436), _xlfn.XLOOKUP($X436,Sheet3!$A$2:$A$392,Sheet3!$D$2:$D$392,"none", 1,1), $AF$2)</f>
        <v>1</v>
      </c>
    </row>
    <row r="437" spans="1:27">
      <c r="A437">
        <v>4056</v>
      </c>
      <c r="B437" t="s">
        <v>4359</v>
      </c>
      <c r="C437" t="s">
        <v>16</v>
      </c>
      <c r="D437">
        <v>22</v>
      </c>
      <c r="E437">
        <v>7</v>
      </c>
      <c r="F437">
        <v>0.6655101792</v>
      </c>
      <c r="G437">
        <v>25</v>
      </c>
      <c r="H437">
        <v>20</v>
      </c>
      <c r="I437">
        <v>42.356386464000003</v>
      </c>
      <c r="J437">
        <f>(D437+E437/60+F437/3600)*15</f>
        <v>331.75277295908</v>
      </c>
      <c r="K437">
        <f>IF(G437&lt;0, G437-H437/60-I437/3600, G437+H437/60+I437/3600)</f>
        <v>25.345098996239997</v>
      </c>
      <c r="L437">
        <v>295.476</v>
      </c>
      <c r="M437">
        <v>27.442</v>
      </c>
      <c r="N437">
        <v>84.01</v>
      </c>
      <c r="O437">
        <v>4.1900000000000004</v>
      </c>
      <c r="P437">
        <v>4.2</v>
      </c>
      <c r="Q437">
        <v>3.77</v>
      </c>
      <c r="R437">
        <v>3.36</v>
      </c>
      <c r="S437">
        <v>3.6640000000000001</v>
      </c>
      <c r="T437">
        <v>3.11</v>
      </c>
      <c r="U437" t="s">
        <v>9639</v>
      </c>
      <c r="V437" t="str">
        <f>LEFT($U437,2)</f>
        <v>F5</v>
      </c>
      <c r="W437" s="3">
        <f>_xlfn.XLOOKUP(V437,$AC$2:$AC$43,$AD$2:$AD$43,"none")</f>
        <v>0.45</v>
      </c>
      <c r="X437" s="3">
        <f>IF(ISNUMBER($W437), 4600 * (1 / (0.92 * $W437 + 1.7) + 1 / (0.92 * $W437 + 0.62)),"none")</f>
        <v>6624.7124722536864</v>
      </c>
      <c r="Y437" s="8">
        <f>IF(ISNUMBER($X437), _xlfn.XLOOKUP($X437,Sheet3!$A$2:$A$392,Sheet3!$B$2:$B$392,"none", 1,1), $AF$2)</f>
        <v>0.99370000000000003</v>
      </c>
      <c r="Z437" s="8">
        <f>IF(ISNUMBER($X437), _xlfn.XLOOKUP($X437,Sheet3!$A$2:$A$392,Sheet3!$C$2:$C$392,"none", 1,1), $AF$2)</f>
        <v>0.9526</v>
      </c>
      <c r="AA437" s="8">
        <f>IF(ISNUMBER($X437), _xlfn.XLOOKUP($X437,Sheet3!$A$2:$A$392,Sheet3!$D$2:$D$392,"none", 1,1), $AF$2)</f>
        <v>1</v>
      </c>
    </row>
    <row r="438" spans="1:27">
      <c r="A438">
        <v>5718</v>
      </c>
      <c r="B438" t="s">
        <v>6021</v>
      </c>
      <c r="C438" t="s">
        <v>12</v>
      </c>
      <c r="D438">
        <v>19</v>
      </c>
      <c r="E438">
        <v>4</v>
      </c>
      <c r="F438">
        <v>40.9820400284</v>
      </c>
      <c r="G438">
        <v>-21</v>
      </c>
      <c r="H438">
        <v>44</v>
      </c>
      <c r="I438">
        <v>29.385451232000001</v>
      </c>
      <c r="J438">
        <f>(D438+E438/60+F438/3600)*15</f>
        <v>286.17075850011832</v>
      </c>
      <c r="K438">
        <f>IF(G438&lt;0, G438-H438/60-I438/3600, G438+H438/60+I438/3600)</f>
        <v>-21.741495958675557</v>
      </c>
      <c r="L438">
        <v>77.444999999999993</v>
      </c>
      <c r="M438">
        <v>-58.46</v>
      </c>
      <c r="N438">
        <v>23.81</v>
      </c>
      <c r="O438">
        <v>5.63</v>
      </c>
      <c r="P438">
        <v>4.7699999999999996</v>
      </c>
      <c r="Q438">
        <v>3.77</v>
      </c>
      <c r="R438">
        <v>3.05</v>
      </c>
      <c r="S438">
        <v>3.48</v>
      </c>
      <c r="T438">
        <v>2.52</v>
      </c>
      <c r="U438" t="s">
        <v>9545</v>
      </c>
      <c r="V438" t="str">
        <f>LEFT($U438,2)</f>
        <v>G9</v>
      </c>
      <c r="W438" s="3" t="str">
        <f>_xlfn.XLOOKUP(V438,$AC$2:$AC$43,$AD$2:$AD$43,"none")</f>
        <v>none</v>
      </c>
      <c r="X438" s="3" t="str">
        <f>IF(ISNUMBER($W438), 4600 * (1 / (0.92 * $W438 + 1.7) + 1 / (0.92 * $W438 + 0.62)),"none")</f>
        <v>none</v>
      </c>
      <c r="Y438" s="8">
        <f>IF(ISNUMBER($X438), _xlfn.XLOOKUP($X438,Sheet3!$A$2:$A$392,Sheet3!$B$2:$B$392,"none", 1,1), $AF$2)</f>
        <v>0.8</v>
      </c>
      <c r="Z438" s="8">
        <f>IF(ISNUMBER($X438), _xlfn.XLOOKUP($X438,Sheet3!$A$2:$A$392,Sheet3!$C$2:$C$392,"none", 1,1), $AF$2)</f>
        <v>0.8</v>
      </c>
      <c r="AA438" s="8">
        <f>IF(ISNUMBER($X438), _xlfn.XLOOKUP($X438,Sheet3!$A$2:$A$392,Sheet3!$D$2:$D$392,"none", 1,1), $AF$2)</f>
        <v>0.8</v>
      </c>
    </row>
    <row r="439" spans="1:27">
      <c r="A439">
        <v>5909</v>
      </c>
      <c r="B439" t="s">
        <v>6212</v>
      </c>
      <c r="C439" t="s">
        <v>297</v>
      </c>
      <c r="D439">
        <v>20</v>
      </c>
      <c r="E439">
        <v>47</v>
      </c>
      <c r="F439">
        <v>40.552602899999997</v>
      </c>
      <c r="G439">
        <v>-9</v>
      </c>
      <c r="H439">
        <v>29</v>
      </c>
      <c r="I439">
        <v>44.787711999999999</v>
      </c>
      <c r="J439">
        <f>(D439+E439/60+F439/3600)*15</f>
        <v>311.91896917874999</v>
      </c>
      <c r="K439">
        <f>IF(G439&lt;0, G439-H439/60-I439/3600, G439+H439/60+I439/3600)</f>
        <v>-9.4957743644444434</v>
      </c>
      <c r="L439">
        <v>33.979999999999997</v>
      </c>
      <c r="M439">
        <v>-34.770000000000003</v>
      </c>
      <c r="N439">
        <v>15.7</v>
      </c>
      <c r="O439">
        <v>3.79</v>
      </c>
      <c r="P439">
        <v>3.77</v>
      </c>
      <c r="Q439">
        <v>3.77</v>
      </c>
      <c r="R439">
        <v>3.7</v>
      </c>
      <c r="S439">
        <v>3.6930000000000001</v>
      </c>
      <c r="T439">
        <v>3.7</v>
      </c>
      <c r="U439" t="s">
        <v>9385</v>
      </c>
      <c r="V439" t="str">
        <f>LEFT($U439,2)</f>
        <v>B9</v>
      </c>
      <c r="W439" s="3">
        <f>_xlfn.XLOOKUP(V439,$AC$2:$AC$43,$AD$2:$AD$43,"none")</f>
        <v>-7.0000000000000007E-2</v>
      </c>
      <c r="X439" s="3">
        <f>IF(ISNUMBER($W439), 4600 * (1 / (0.92 * $W439 + 1.7) + 1 / (0.92 * $W439 + 0.62)),"none")</f>
        <v>11091.761228434079</v>
      </c>
      <c r="Y439" s="8">
        <f>IF(ISNUMBER($X439), _xlfn.XLOOKUP($X439,Sheet3!$A$2:$A$392,Sheet3!$B$2:$B$392,"none", 1,1), $AF$2)</f>
        <v>0.57499999999999996</v>
      </c>
      <c r="Z439" s="8">
        <f>IF(ISNUMBER($X439), _xlfn.XLOOKUP($X439,Sheet3!$A$2:$A$392,Sheet3!$C$2:$C$392,"none", 1,1), $AF$2)</f>
        <v>0.66420000000000001</v>
      </c>
      <c r="AA439" s="8">
        <f>IF(ISNUMBER($X439), _xlfn.XLOOKUP($X439,Sheet3!$A$2:$A$392,Sheet3!$D$2:$D$392,"none", 1,1), $AF$2)</f>
        <v>1</v>
      </c>
    </row>
    <row r="440" spans="1:27">
      <c r="A440">
        <v>5224</v>
      </c>
      <c r="B440" t="s">
        <v>5527</v>
      </c>
      <c r="C440" t="s">
        <v>313</v>
      </c>
      <c r="D440">
        <v>14</v>
      </c>
      <c r="E440">
        <v>41</v>
      </c>
      <c r="F440">
        <v>8.9515799999999999</v>
      </c>
      <c r="G440">
        <v>13</v>
      </c>
      <c r="H440">
        <v>43</v>
      </c>
      <c r="I440">
        <v>41.896700000000003</v>
      </c>
      <c r="J440">
        <f>(D440+E440/60+F440/3600)*15</f>
        <v>220.28729825000002</v>
      </c>
      <c r="K440">
        <f>IF(G440&lt;0, G440-H440/60-I440/3600, G440+H440/60+I440/3600)</f>
        <v>13.72830463888889</v>
      </c>
      <c r="L440">
        <v>51.95</v>
      </c>
      <c r="M440">
        <v>-11.08</v>
      </c>
      <c r="N440">
        <v>18.559999999999999</v>
      </c>
      <c r="O440">
        <v>3.88</v>
      </c>
      <c r="P440">
        <v>3.83</v>
      </c>
      <c r="Q440">
        <v>3.78</v>
      </c>
      <c r="R440" t="s">
        <v>9341</v>
      </c>
      <c r="S440" t="s">
        <v>9341</v>
      </c>
      <c r="T440" t="s">
        <v>9341</v>
      </c>
      <c r="U440" t="s">
        <v>9433</v>
      </c>
      <c r="V440" t="str">
        <f>LEFT($U440,2)</f>
        <v>A1</v>
      </c>
      <c r="W440" s="3">
        <f>_xlfn.XLOOKUP(V440,$AC$2:$AC$43,$AD$2:$AD$43,"none")</f>
        <v>0.02</v>
      </c>
      <c r="X440" s="3">
        <f>IF(ISNUMBER($W440), 4600 * (1 / (0.92 * $W440 + 1.7) + 1 / (0.92 * $W440 + 0.62)),"none")</f>
        <v>9882.4225367888994</v>
      </c>
      <c r="Y440" s="8">
        <f>IF(ISNUMBER($X440), _xlfn.XLOOKUP($X440,Sheet3!$A$2:$A$392,Sheet3!$B$2:$B$392,"none", 1,1), $AF$2)</f>
        <v>0.63239999999999996</v>
      </c>
      <c r="Z440" s="8">
        <f>IF(ISNUMBER($X440), _xlfn.XLOOKUP($X440,Sheet3!$A$2:$A$392,Sheet3!$C$2:$C$392,"none", 1,1), $AF$2)</f>
        <v>0.70809999999999995</v>
      </c>
      <c r="AA440" s="8">
        <f>IF(ISNUMBER($X440), _xlfn.XLOOKUP($X440,Sheet3!$A$2:$A$392,Sheet3!$D$2:$D$392,"none", 1,1), $AF$2)</f>
        <v>1</v>
      </c>
    </row>
    <row r="441" spans="1:27">
      <c r="A441">
        <v>411</v>
      </c>
      <c r="B441" t="s">
        <v>710</v>
      </c>
      <c r="C441" t="s">
        <v>297</v>
      </c>
      <c r="D441">
        <v>2</v>
      </c>
      <c r="E441">
        <v>50</v>
      </c>
      <c r="F441">
        <v>41.809590399999998</v>
      </c>
      <c r="G441">
        <v>55</v>
      </c>
      <c r="H441">
        <v>53</v>
      </c>
      <c r="I441">
        <v>43.787576000000001</v>
      </c>
      <c r="J441">
        <f>(D441+E441/60+F441/3600)*15</f>
        <v>42.674206626666667</v>
      </c>
      <c r="K441">
        <f>IF(G441&lt;0, G441-H441/60-I441/3600, G441+H441/60+I441/3600)</f>
        <v>55.895496548888886</v>
      </c>
      <c r="L441">
        <v>16.23</v>
      </c>
      <c r="M441">
        <v>-13.54</v>
      </c>
      <c r="N441">
        <v>3.71</v>
      </c>
      <c r="O441">
        <v>7.38</v>
      </c>
      <c r="P441">
        <v>5.48</v>
      </c>
      <c r="Q441">
        <v>3.79</v>
      </c>
      <c r="R441">
        <v>2.56</v>
      </c>
      <c r="S441">
        <v>3.028</v>
      </c>
      <c r="T441">
        <v>1.67</v>
      </c>
      <c r="U441" t="s">
        <v>9584</v>
      </c>
      <c r="V441" t="str">
        <f>LEFT($U441,2)</f>
        <v>K3</v>
      </c>
      <c r="W441" s="3">
        <f>_xlfn.XLOOKUP(V441,$AC$2:$AC$43,$AD$2:$AD$43,"none")</f>
        <v>0.95</v>
      </c>
      <c r="X441" s="3">
        <f>IF(ISNUMBER($W441), 4600 * (1 / (0.92 * $W441 + 1.7) + 1 / (0.92 * $W441 + 0.62)),"none")</f>
        <v>4866.084384156673</v>
      </c>
      <c r="Y441" s="8">
        <f>IF(ISNUMBER($X441), _xlfn.XLOOKUP($X441,Sheet3!$A$2:$A$392,Sheet3!$B$2:$B$392,"none", 1,1), $AF$2)</f>
        <v>1</v>
      </c>
      <c r="Z441" s="8">
        <f>IF(ISNUMBER($X441), _xlfn.XLOOKUP($X441,Sheet3!$A$2:$A$392,Sheet3!$C$2:$C$392,"none", 1,1), $AF$2)</f>
        <v>0.78720000000000001</v>
      </c>
      <c r="AA441" s="8">
        <f>IF(ISNUMBER($X441), _xlfn.XLOOKUP($X441,Sheet3!$A$2:$A$392,Sheet3!$D$2:$D$392,"none", 1,1), $AF$2)</f>
        <v>0.57969999999999999</v>
      </c>
    </row>
    <row r="442" spans="1:27">
      <c r="A442">
        <v>2131</v>
      </c>
      <c r="B442" t="s">
        <v>2432</v>
      </c>
      <c r="C442" t="s">
        <v>45</v>
      </c>
      <c r="D442">
        <v>5</v>
      </c>
      <c r="E442">
        <v>38</v>
      </c>
      <c r="F442">
        <v>44.765382852000002</v>
      </c>
      <c r="G442">
        <v>-2</v>
      </c>
      <c r="H442">
        <v>36</v>
      </c>
      <c r="I442">
        <v>0.28317988799999999</v>
      </c>
      <c r="J442">
        <f>(D442+E442/60+F442/3600)*15</f>
        <v>84.686522428549992</v>
      </c>
      <c r="K442">
        <f>IF(G442&lt;0, G442-H442/60-I442/3600, G442+H442/60+I442/3600)</f>
        <v>-2.60007866108</v>
      </c>
      <c r="L442">
        <v>4.5999999999999996</v>
      </c>
      <c r="M442">
        <v>-0.4</v>
      </c>
      <c r="N442">
        <v>3.04</v>
      </c>
      <c r="O442">
        <v>2.54</v>
      </c>
      <c r="P442">
        <v>3.58</v>
      </c>
      <c r="Q442">
        <v>3.79</v>
      </c>
      <c r="R442">
        <v>3.87</v>
      </c>
      <c r="S442">
        <v>3.79</v>
      </c>
      <c r="T442">
        <v>4.1100000000000003</v>
      </c>
      <c r="U442" t="s">
        <v>10052</v>
      </c>
      <c r="V442" t="str">
        <f>LEFT($U442,2)</f>
        <v>O9</v>
      </c>
      <c r="W442" s="3" t="str">
        <f>_xlfn.XLOOKUP(V442,$AC$2:$AC$43,$AD$2:$AD$43,"none")</f>
        <v>none</v>
      </c>
      <c r="X442" s="3" t="str">
        <f>IF(ISNUMBER($W442), 4600 * (1 / (0.92 * $W442 + 1.7) + 1 / (0.92 * $W442 + 0.62)),"none")</f>
        <v>none</v>
      </c>
      <c r="Y442" s="8">
        <f>IF(ISNUMBER($X442), _xlfn.XLOOKUP($X442,Sheet3!$A$2:$A$392,Sheet3!$B$2:$B$392,"none", 1,1), $AF$2)</f>
        <v>0.8</v>
      </c>
      <c r="Z442" s="8">
        <f>IF(ISNUMBER($X442), _xlfn.XLOOKUP($X442,Sheet3!$A$2:$A$392,Sheet3!$C$2:$C$392,"none", 1,1), $AF$2)</f>
        <v>0.8</v>
      </c>
      <c r="AA442" s="8">
        <f>IF(ISNUMBER($X442), _xlfn.XLOOKUP($X442,Sheet3!$A$2:$A$392,Sheet3!$D$2:$D$392,"none", 1,1), $AF$2)</f>
        <v>0.8</v>
      </c>
    </row>
    <row r="443" spans="1:27">
      <c r="A443">
        <v>2591</v>
      </c>
      <c r="B443" t="s">
        <v>2893</v>
      </c>
      <c r="C443" t="s">
        <v>15</v>
      </c>
      <c r="D443">
        <v>7</v>
      </c>
      <c r="E443">
        <v>4</v>
      </c>
      <c r="F443">
        <v>6.5307902999999996</v>
      </c>
      <c r="G443">
        <v>20</v>
      </c>
      <c r="H443">
        <v>34</v>
      </c>
      <c r="I443">
        <v>13.073871</v>
      </c>
      <c r="J443">
        <f>(D443+E443/60+F443/3600)*15</f>
        <v>106.02721162624999</v>
      </c>
      <c r="K443">
        <f>IF(G443&lt;0, G443-H443/60-I443/3600, G443+H443/60+I443/3600)</f>
        <v>20.570298297499999</v>
      </c>
      <c r="L443">
        <v>-7.29</v>
      </c>
      <c r="M443">
        <v>-0.41</v>
      </c>
      <c r="N443">
        <v>2.37</v>
      </c>
      <c r="O443">
        <v>5.2</v>
      </c>
      <c r="P443">
        <v>4.58</v>
      </c>
      <c r="Q443">
        <v>3.79</v>
      </c>
      <c r="R443" t="s">
        <v>9341</v>
      </c>
      <c r="S443">
        <v>4.0659999999999998</v>
      </c>
      <c r="T443">
        <v>3.0819999999999999</v>
      </c>
      <c r="U443" t="s">
        <v>9727</v>
      </c>
      <c r="V443" t="str">
        <f>LEFT($U443,2)</f>
        <v>G1</v>
      </c>
      <c r="W443" s="3" t="str">
        <f>_xlfn.XLOOKUP(V443,$AC$2:$AC$43,$AD$2:$AD$43,"none")</f>
        <v>none</v>
      </c>
      <c r="X443" s="3" t="str">
        <f>IF(ISNUMBER($W443), 4600 * (1 / (0.92 * $W443 + 1.7) + 1 / (0.92 * $W443 + 0.62)),"none")</f>
        <v>none</v>
      </c>
      <c r="Y443" s="8">
        <f>IF(ISNUMBER($X443), _xlfn.XLOOKUP($X443,Sheet3!$A$2:$A$392,Sheet3!$B$2:$B$392,"none", 1,1), $AF$2)</f>
        <v>0.8</v>
      </c>
      <c r="Z443" s="8">
        <f>IF(ISNUMBER($X443), _xlfn.XLOOKUP($X443,Sheet3!$A$2:$A$392,Sheet3!$C$2:$C$392,"none", 1,1), $AF$2)</f>
        <v>0.8</v>
      </c>
      <c r="AA443" s="8">
        <f>IF(ISNUMBER($X443), _xlfn.XLOOKUP($X443,Sheet3!$A$2:$A$392,Sheet3!$D$2:$D$392,"none", 1,1), $AF$2)</f>
        <v>0.8</v>
      </c>
    </row>
    <row r="444" spans="1:27">
      <c r="A444">
        <v>2720</v>
      </c>
      <c r="B444" t="s">
        <v>3023</v>
      </c>
      <c r="C444" t="s">
        <v>313</v>
      </c>
      <c r="D444">
        <v>7</v>
      </c>
      <c r="E444">
        <v>25</v>
      </c>
      <c r="F444">
        <v>43.595315999999997</v>
      </c>
      <c r="G444">
        <v>27</v>
      </c>
      <c r="H444">
        <v>47</v>
      </c>
      <c r="I444">
        <v>53.092849000000001</v>
      </c>
      <c r="J444">
        <f>(D444+E444/60+F444/3600)*15</f>
        <v>111.43164715</v>
      </c>
      <c r="K444">
        <f>IF(G444&lt;0, G444-H444/60-I444/3600, G444+H444/60+I444/3600)</f>
        <v>27.798081346944446</v>
      </c>
      <c r="L444">
        <v>-122.66</v>
      </c>
      <c r="M444">
        <v>-84.03</v>
      </c>
      <c r="N444">
        <v>27.1</v>
      </c>
      <c r="O444">
        <v>5.67</v>
      </c>
      <c r="P444">
        <v>4.83</v>
      </c>
      <c r="Q444">
        <v>3.79</v>
      </c>
      <c r="R444">
        <v>3.02</v>
      </c>
      <c r="S444">
        <v>3.407</v>
      </c>
      <c r="T444">
        <v>2.52</v>
      </c>
      <c r="U444" t="s">
        <v>9545</v>
      </c>
      <c r="V444" t="str">
        <f>LEFT($U444,2)</f>
        <v>G9</v>
      </c>
      <c r="W444" s="3" t="str">
        <f>_xlfn.XLOOKUP(V444,$AC$2:$AC$43,$AD$2:$AD$43,"none")</f>
        <v>none</v>
      </c>
      <c r="X444" s="3" t="str">
        <f>IF(ISNUMBER($W444), 4600 * (1 / (0.92 * $W444 + 1.7) + 1 / (0.92 * $W444 + 0.62)),"none")</f>
        <v>none</v>
      </c>
      <c r="Y444" s="8">
        <f>IF(ISNUMBER($X444), _xlfn.XLOOKUP($X444,Sheet3!$A$2:$A$392,Sheet3!$B$2:$B$392,"none", 1,1), $AF$2)</f>
        <v>0.8</v>
      </c>
      <c r="Z444" s="8">
        <f>IF(ISNUMBER($X444), _xlfn.XLOOKUP($X444,Sheet3!$A$2:$A$392,Sheet3!$C$2:$C$392,"none", 1,1), $AF$2)</f>
        <v>0.8</v>
      </c>
      <c r="AA444" s="8">
        <f>IF(ISNUMBER($X444), _xlfn.XLOOKUP($X444,Sheet3!$A$2:$A$392,Sheet3!$D$2:$D$392,"none", 1,1), $AF$2)</f>
        <v>0.8</v>
      </c>
    </row>
    <row r="445" spans="1:27">
      <c r="A445">
        <v>3617</v>
      </c>
      <c r="B445" t="s">
        <v>3920</v>
      </c>
      <c r="C445" t="s">
        <v>19</v>
      </c>
      <c r="D445">
        <v>22</v>
      </c>
      <c r="E445">
        <v>52</v>
      </c>
      <c r="F445">
        <v>36.8740445376</v>
      </c>
      <c r="G445">
        <v>-7</v>
      </c>
      <c r="H445">
        <v>34</v>
      </c>
      <c r="I445">
        <v>46.548925355999998</v>
      </c>
      <c r="J445">
        <f>(D445+E445/60+F445/3600)*15</f>
        <v>343.15364185224001</v>
      </c>
      <c r="K445">
        <f>IF(G445&lt;0, G445-H445/60-I445/3600, G445+H445/60+I445/3600)</f>
        <v>-7.5795969237099996</v>
      </c>
      <c r="L445">
        <v>14.964</v>
      </c>
      <c r="M445">
        <v>32.741999999999997</v>
      </c>
      <c r="N445">
        <v>8.94</v>
      </c>
      <c r="O445">
        <v>7.2</v>
      </c>
      <c r="P445">
        <v>5.44</v>
      </c>
      <c r="Q445">
        <v>3.79</v>
      </c>
      <c r="R445">
        <v>2.37</v>
      </c>
      <c r="S445">
        <v>2.86</v>
      </c>
      <c r="T445">
        <v>1.18</v>
      </c>
      <c r="U445" t="s">
        <v>10507</v>
      </c>
      <c r="V445" t="str">
        <f>LEFT($U445,2)</f>
        <v>M2</v>
      </c>
      <c r="W445" s="3">
        <f>_xlfn.XLOOKUP(V445,$AC$2:$AC$43,$AD$2:$AD$43,"none")</f>
        <v>1.47</v>
      </c>
      <c r="X445" s="3">
        <f>IF(ISNUMBER($W445), 4600 * (1 / (0.92 * $W445 + 1.7) + 1 / (0.92 * $W445 + 0.62)),"none")</f>
        <v>3839.1950178350371</v>
      </c>
      <c r="Y445" s="8">
        <f>IF(ISNUMBER($X445), _xlfn.XLOOKUP($X445,Sheet3!$A$2:$A$392,Sheet3!$B$2:$B$392,"none", 1,1), $AF$2)</f>
        <v>1</v>
      </c>
      <c r="Z445" s="8">
        <f>IF(ISNUMBER($X445), _xlfn.XLOOKUP($X445,Sheet3!$A$2:$A$392,Sheet3!$C$2:$C$392,"none", 1,1), $AF$2)</f>
        <v>0.64800000000000002</v>
      </c>
      <c r="AA445" s="8">
        <f>IF(ISNUMBER($X445), _xlfn.XLOOKUP($X445,Sheet3!$A$2:$A$392,Sheet3!$D$2:$D$392,"none", 1,1), $AF$2)</f>
        <v>0.33460000000000001</v>
      </c>
    </row>
    <row r="446" spans="1:27">
      <c r="A446">
        <v>4656</v>
      </c>
      <c r="B446" t="s">
        <v>4959</v>
      </c>
      <c r="C446" t="s">
        <v>18</v>
      </c>
      <c r="D446">
        <v>11</v>
      </c>
      <c r="E446">
        <v>18</v>
      </c>
      <c r="F446">
        <v>10.93188</v>
      </c>
      <c r="G446">
        <v>31</v>
      </c>
      <c r="H446">
        <v>31</v>
      </c>
      <c r="I446">
        <v>45.440040000000003</v>
      </c>
      <c r="J446">
        <f>(D446+E446/60+F446/3600)*15</f>
        <v>169.54554950000002</v>
      </c>
      <c r="K446">
        <f>IF(G446&lt;0, G446-H446/60-I446/3600, G446+H446/60+I446/3600)</f>
        <v>31.529288899999997</v>
      </c>
      <c r="L446">
        <v>-453.7</v>
      </c>
      <c r="M446">
        <v>-591.4</v>
      </c>
      <c r="N446">
        <v>113.2</v>
      </c>
      <c r="O446">
        <v>4.42</v>
      </c>
      <c r="P446">
        <v>4.38</v>
      </c>
      <c r="Q446">
        <v>3.79</v>
      </c>
      <c r="R446" t="s">
        <v>9341</v>
      </c>
      <c r="S446" t="s">
        <v>9341</v>
      </c>
      <c r="T446" t="s">
        <v>9341</v>
      </c>
      <c r="U446" t="s">
        <v>10725</v>
      </c>
      <c r="V446" t="str">
        <f>LEFT($U446,2)</f>
        <v>F8</v>
      </c>
      <c r="W446" s="3">
        <f>_xlfn.XLOOKUP(V446,$AC$2:$AC$43,$AD$2:$AD$43,"none")</f>
        <v>0.53</v>
      </c>
      <c r="X446" s="3">
        <f>IF(ISNUMBER($W446), 4600 * (1 / (0.92 * $W446 + 1.7) + 1 / (0.92 * $W446 + 0.62)),"none")</f>
        <v>6255.8848880729693</v>
      </c>
      <c r="Y446" s="8">
        <f>IF(ISNUMBER($X446), _xlfn.XLOOKUP($X446,Sheet3!$A$2:$A$392,Sheet3!$B$2:$B$392,"none", 1,1), $AF$2)</f>
        <v>1</v>
      </c>
      <c r="Z446" s="8">
        <f>IF(ISNUMBER($X446), _xlfn.XLOOKUP($X446,Sheet3!$A$2:$A$392,Sheet3!$C$2:$C$392,"none", 1,1), $AF$2)</f>
        <v>0.92759999999999998</v>
      </c>
      <c r="AA446" s="8">
        <f>IF(ISNUMBER($X446), _xlfn.XLOOKUP($X446,Sheet3!$A$2:$A$392,Sheet3!$D$2:$D$392,"none", 1,1), $AF$2)</f>
        <v>0.91679999999999995</v>
      </c>
    </row>
    <row r="447" spans="1:27">
      <c r="A447">
        <v>7531</v>
      </c>
      <c r="B447" t="s">
        <v>7834</v>
      </c>
      <c r="C447" t="s">
        <v>12</v>
      </c>
      <c r="D447">
        <v>10</v>
      </c>
      <c r="E447">
        <v>53</v>
      </c>
      <c r="F447">
        <v>29.6561115087</v>
      </c>
      <c r="G447">
        <v>-58</v>
      </c>
      <c r="H447">
        <v>51</v>
      </c>
      <c r="I447">
        <v>11.413331343999999</v>
      </c>
      <c r="J447">
        <f>(D447+E447/60+F447/3600)*15</f>
        <v>163.37356713128625</v>
      </c>
      <c r="K447">
        <f>IF(G447&lt;0, G447-H447/60-I447/3600, G447+H447/60+I447/3600)</f>
        <v>-58.853170369817782</v>
      </c>
      <c r="L447">
        <v>78.168999999999997</v>
      </c>
      <c r="M447">
        <v>38.799999999999997</v>
      </c>
      <c r="N447">
        <v>33.520000000000003</v>
      </c>
      <c r="O447">
        <v>5.39</v>
      </c>
      <c r="P447">
        <v>4.74</v>
      </c>
      <c r="Q447">
        <v>3.79</v>
      </c>
      <c r="R447">
        <v>3.07</v>
      </c>
      <c r="S447">
        <v>3.5329999999999999</v>
      </c>
      <c r="T447">
        <v>2.57</v>
      </c>
      <c r="U447" t="s">
        <v>9361</v>
      </c>
      <c r="V447" t="str">
        <f>LEFT($U447,2)</f>
        <v>K0</v>
      </c>
      <c r="W447" s="3">
        <f>_xlfn.XLOOKUP(V447,$AC$2:$AC$43,$AD$2:$AD$43,"none")</f>
        <v>0.81</v>
      </c>
      <c r="X447" s="3">
        <f>IF(ISNUMBER($W447), 4600 * (1 / (0.92 * $W447 + 1.7) + 1 / (0.92 * $W447 + 0.62)),"none")</f>
        <v>5250.7063834266155</v>
      </c>
      <c r="Y447" s="8">
        <f>IF(ISNUMBER($X447), _xlfn.XLOOKUP($X447,Sheet3!$A$2:$A$392,Sheet3!$B$2:$B$392,"none", 1,1), $AF$2)</f>
        <v>1</v>
      </c>
      <c r="Z447" s="8">
        <f>IF(ISNUMBER($X447), _xlfn.XLOOKUP($X447,Sheet3!$A$2:$A$392,Sheet3!$C$2:$C$392,"none", 1,1), $AF$2)</f>
        <v>0.83299999999999996</v>
      </c>
      <c r="AA447" s="8">
        <f>IF(ISNUMBER($X447), _xlfn.XLOOKUP($X447,Sheet3!$A$2:$A$392,Sheet3!$D$2:$D$392,"none", 1,1), $AF$2)</f>
        <v>0.67869999999999997</v>
      </c>
    </row>
    <row r="448" spans="1:27">
      <c r="A448">
        <v>7912</v>
      </c>
      <c r="B448" t="s">
        <v>8215</v>
      </c>
      <c r="C448" t="s">
        <v>297</v>
      </c>
      <c r="D448">
        <v>14</v>
      </c>
      <c r="E448">
        <v>47</v>
      </c>
      <c r="F448">
        <v>51.712024700000001</v>
      </c>
      <c r="G448">
        <v>-79</v>
      </c>
      <c r="H448">
        <v>2</v>
      </c>
      <c r="I448">
        <v>41.103245000000001</v>
      </c>
      <c r="J448">
        <f>(D448+E448/60+F448/3600)*15</f>
        <v>221.96546676958332</v>
      </c>
      <c r="K448">
        <f>IF(G448&lt;0, G448-H448/60-I448/3600, G448+H448/60+I448/3600)</f>
        <v>-79.04475090138888</v>
      </c>
      <c r="L448">
        <v>-4.58</v>
      </c>
      <c r="M448">
        <v>-15.88</v>
      </c>
      <c r="N448">
        <v>7.3</v>
      </c>
      <c r="O448" t="s">
        <v>9341</v>
      </c>
      <c r="P448">
        <v>5.2469999999999999</v>
      </c>
      <c r="Q448">
        <v>3.798</v>
      </c>
      <c r="R448" t="s">
        <v>9341</v>
      </c>
      <c r="S448">
        <v>3.2269999999999999</v>
      </c>
      <c r="T448" t="s">
        <v>9341</v>
      </c>
      <c r="U448" t="s">
        <v>11383</v>
      </c>
      <c r="V448" t="str">
        <f>LEFT($U448,2)</f>
        <v>K3</v>
      </c>
      <c r="W448" s="3">
        <f>_xlfn.XLOOKUP(V448,$AC$2:$AC$43,$AD$2:$AD$43,"none")</f>
        <v>0.95</v>
      </c>
      <c r="X448" s="3">
        <f>IF(ISNUMBER($W448), 4600 * (1 / (0.92 * $W448 + 1.7) + 1 / (0.92 * $W448 + 0.62)),"none")</f>
        <v>4866.084384156673</v>
      </c>
      <c r="Y448" s="8">
        <f>IF(ISNUMBER($X448), _xlfn.XLOOKUP($X448,Sheet3!$A$2:$A$392,Sheet3!$B$2:$B$392,"none", 1,1), $AF$2)</f>
        <v>1</v>
      </c>
      <c r="Z448" s="8">
        <f>IF(ISNUMBER($X448), _xlfn.XLOOKUP($X448,Sheet3!$A$2:$A$392,Sheet3!$C$2:$C$392,"none", 1,1), $AF$2)</f>
        <v>0.78720000000000001</v>
      </c>
      <c r="AA448" s="8">
        <f>IF(ISNUMBER($X448), _xlfn.XLOOKUP($X448,Sheet3!$A$2:$A$392,Sheet3!$D$2:$D$392,"none", 1,1), $AF$2)</f>
        <v>0.57969999999999999</v>
      </c>
    </row>
    <row r="449" spans="1:27">
      <c r="A449">
        <v>276</v>
      </c>
      <c r="B449" t="s">
        <v>574</v>
      </c>
      <c r="C449" t="s">
        <v>297</v>
      </c>
      <c r="D449">
        <v>3</v>
      </c>
      <c r="E449">
        <v>45</v>
      </c>
      <c r="F449">
        <v>11.6320341</v>
      </c>
      <c r="G449">
        <v>42</v>
      </c>
      <c r="H449">
        <v>34</v>
      </c>
      <c r="I449">
        <v>42.782888</v>
      </c>
      <c r="J449">
        <f>(D449+E449/60+F449/3600)*15</f>
        <v>56.29846680875</v>
      </c>
      <c r="K449">
        <f>IF(G449&lt;0, G449-H449/60-I449/3600, G449+H449/60+I449/3600)</f>
        <v>42.578550802222225</v>
      </c>
      <c r="L449">
        <v>-14.45</v>
      </c>
      <c r="M449">
        <v>2.5299999999999998</v>
      </c>
      <c r="N449">
        <v>5.86</v>
      </c>
      <c r="O449">
        <v>4.5</v>
      </c>
      <c r="P449">
        <v>4.22</v>
      </c>
      <c r="Q449">
        <v>3.8</v>
      </c>
      <c r="R449">
        <v>3.4</v>
      </c>
      <c r="S449">
        <v>3.5739999999999998</v>
      </c>
      <c r="T449">
        <v>3.13</v>
      </c>
      <c r="U449" t="s">
        <v>9519</v>
      </c>
      <c r="V449" t="str">
        <f>LEFT($U449,2)</f>
        <v>F4</v>
      </c>
      <c r="W449" s="3" t="str">
        <f>_xlfn.XLOOKUP(V449,$AC$2:$AC$43,$AD$2:$AD$43,"none")</f>
        <v>none</v>
      </c>
      <c r="X449" s="3" t="str">
        <f>IF(ISNUMBER($W449), 4600 * (1 / (0.92 * $W449 + 1.7) + 1 / (0.92 * $W449 + 0.62)),"none")</f>
        <v>none</v>
      </c>
      <c r="Y449" s="8">
        <f>IF(ISNUMBER($X449), _xlfn.XLOOKUP($X449,Sheet3!$A$2:$A$392,Sheet3!$B$2:$B$392,"none", 1,1), $AF$2)</f>
        <v>0.8</v>
      </c>
      <c r="Z449" s="8">
        <f>IF(ISNUMBER($X449), _xlfn.XLOOKUP($X449,Sheet3!$A$2:$A$392,Sheet3!$C$2:$C$392,"none", 1,1), $AF$2)</f>
        <v>0.8</v>
      </c>
      <c r="AA449" s="8">
        <f>IF(ISNUMBER($X449), _xlfn.XLOOKUP($X449,Sheet3!$A$2:$A$392,Sheet3!$D$2:$D$392,"none", 1,1), $AF$2)</f>
        <v>0.8</v>
      </c>
    </row>
    <row r="450" spans="1:27">
      <c r="A450">
        <v>916</v>
      </c>
      <c r="B450" t="s">
        <v>1216</v>
      </c>
      <c r="C450" t="s">
        <v>28</v>
      </c>
      <c r="D450">
        <v>17</v>
      </c>
      <c r="E450">
        <v>39</v>
      </c>
      <c r="F450">
        <v>27.8860861</v>
      </c>
      <c r="G450">
        <v>46</v>
      </c>
      <c r="H450">
        <v>0</v>
      </c>
      <c r="I450">
        <v>22.80011</v>
      </c>
      <c r="J450">
        <f>(D450+E450/60+F450/3600)*15</f>
        <v>264.86619202541664</v>
      </c>
      <c r="K450">
        <f>IF(G450&lt;0, G450-H450/60-I450/3600, G450+H450/60+I450/3600)</f>
        <v>46.006333363888892</v>
      </c>
      <c r="L450">
        <v>-7.48</v>
      </c>
      <c r="M450">
        <v>4.53</v>
      </c>
      <c r="N450">
        <v>7.17</v>
      </c>
      <c r="O450">
        <v>2.94</v>
      </c>
      <c r="P450">
        <v>3.63</v>
      </c>
      <c r="Q450">
        <v>3.8</v>
      </c>
      <c r="R450" t="s">
        <v>9341</v>
      </c>
      <c r="S450">
        <v>3.7040000000000002</v>
      </c>
      <c r="T450" t="s">
        <v>9341</v>
      </c>
      <c r="U450" t="s">
        <v>9364</v>
      </c>
      <c r="V450" t="str">
        <f>LEFT($U450,2)</f>
        <v>B3</v>
      </c>
      <c r="W450" s="3">
        <f>_xlfn.XLOOKUP(V450,$AC$2:$AC$43,$AD$2:$AD$43,"none")</f>
        <v>-0.2</v>
      </c>
      <c r="X450" s="3">
        <f>IF(ISNUMBER($W450), 4600 * (1 / (0.92 * $W450 + 1.7) + 1 / (0.92 * $W450 + 0.62)),"none")</f>
        <v>13584.75950715306</v>
      </c>
      <c r="Y450" s="8">
        <f>IF(ISNUMBER($X450), _xlfn.XLOOKUP($X450,Sheet3!$A$2:$A$392,Sheet3!$B$2:$B$392,"none", 1,1), $AF$2)</f>
        <v>0.50129999999999997</v>
      </c>
      <c r="Z450" s="8">
        <f>IF(ISNUMBER($X450), _xlfn.XLOOKUP($X450,Sheet3!$A$2:$A$392,Sheet3!$C$2:$C$392,"none", 1,1), $AF$2)</f>
        <v>0.60470000000000002</v>
      </c>
      <c r="AA450" s="8">
        <f>IF(ISNUMBER($X450), _xlfn.XLOOKUP($X450,Sheet3!$A$2:$A$392,Sheet3!$D$2:$D$392,"none", 1,1), $AF$2)</f>
        <v>1</v>
      </c>
    </row>
    <row r="451" spans="1:27">
      <c r="A451">
        <v>6114</v>
      </c>
      <c r="B451" t="s">
        <v>6417</v>
      </c>
      <c r="C451" t="s">
        <v>15</v>
      </c>
      <c r="D451">
        <v>19</v>
      </c>
      <c r="E451">
        <v>52</v>
      </c>
      <c r="F451">
        <v>28.3677478</v>
      </c>
      <c r="G451">
        <v>1</v>
      </c>
      <c r="H451">
        <v>0</v>
      </c>
      <c r="I451">
        <v>20.369619</v>
      </c>
      <c r="J451">
        <f>(D451+E451/60+F451/3600)*15</f>
        <v>298.11819894916664</v>
      </c>
      <c r="K451">
        <f>IF(G451&lt;0, G451-H451/60-I451/3600, G451+H451/60+I451/3600)</f>
        <v>1.0056582274999999</v>
      </c>
      <c r="L451">
        <v>6.91</v>
      </c>
      <c r="M451">
        <v>-8.2100000000000009</v>
      </c>
      <c r="N451">
        <v>2.36</v>
      </c>
      <c r="O451">
        <v>5.12</v>
      </c>
      <c r="P451">
        <v>4.6100000000000003</v>
      </c>
      <c r="Q451">
        <v>3.8</v>
      </c>
      <c r="R451" t="s">
        <v>9341</v>
      </c>
      <c r="S451" t="s">
        <v>9341</v>
      </c>
      <c r="T451">
        <v>3.03</v>
      </c>
      <c r="U451" t="s">
        <v>11041</v>
      </c>
      <c r="V451" t="str">
        <f>LEFT($U451,2)</f>
        <v>F6</v>
      </c>
      <c r="W451" s="3" t="str">
        <f>_xlfn.XLOOKUP(V451,$AC$2:$AC$43,$AD$2:$AD$43,"none")</f>
        <v>none</v>
      </c>
      <c r="X451" s="3" t="str">
        <f>IF(ISNUMBER($W451), 4600 * (1 / (0.92 * $W451 + 1.7) + 1 / (0.92 * $W451 + 0.62)),"none")</f>
        <v>none</v>
      </c>
      <c r="Y451" s="8">
        <f>IF(ISNUMBER($X451), _xlfn.XLOOKUP($X451,Sheet3!$A$2:$A$392,Sheet3!$B$2:$B$392,"none", 1,1), $AF$2)</f>
        <v>0.8</v>
      </c>
      <c r="Z451" s="8">
        <f>IF(ISNUMBER($X451), _xlfn.XLOOKUP($X451,Sheet3!$A$2:$A$392,Sheet3!$C$2:$C$392,"none", 1,1), $AF$2)</f>
        <v>0.8</v>
      </c>
      <c r="AA451" s="8">
        <f>IF(ISNUMBER($X451), _xlfn.XLOOKUP($X451,Sheet3!$A$2:$A$392,Sheet3!$D$2:$D$392,"none", 1,1), $AF$2)</f>
        <v>0.8</v>
      </c>
    </row>
    <row r="452" spans="1:27">
      <c r="A452">
        <v>6433</v>
      </c>
      <c r="B452" t="s">
        <v>6736</v>
      </c>
      <c r="C452" t="s">
        <v>313</v>
      </c>
      <c r="D452">
        <v>20</v>
      </c>
      <c r="E452">
        <v>39</v>
      </c>
      <c r="F452">
        <v>38.287200900000002</v>
      </c>
      <c r="G452">
        <v>15</v>
      </c>
      <c r="H452">
        <v>54</v>
      </c>
      <c r="I452">
        <v>43.463735999999997</v>
      </c>
      <c r="J452">
        <f>(D452+E452/60+F452/3600)*15</f>
        <v>309.90953000374998</v>
      </c>
      <c r="K452">
        <f>IF(G452&lt;0, G452-H452/60-I452/3600, G452+H452/60+I452/3600)</f>
        <v>15.91207326</v>
      </c>
      <c r="L452">
        <v>53.82</v>
      </c>
      <c r="M452">
        <v>8.4700000000000006</v>
      </c>
      <c r="N452">
        <v>12.85</v>
      </c>
      <c r="O452">
        <v>3.55</v>
      </c>
      <c r="P452">
        <v>3.74</v>
      </c>
      <c r="Q452">
        <v>3.8</v>
      </c>
      <c r="R452">
        <v>3.77</v>
      </c>
      <c r="S452">
        <v>3.637</v>
      </c>
      <c r="T452">
        <v>3.81</v>
      </c>
      <c r="U452" t="s">
        <v>9442</v>
      </c>
      <c r="V452" t="str">
        <f>LEFT($U452,2)</f>
        <v>B9</v>
      </c>
      <c r="W452" s="3">
        <f>_xlfn.XLOOKUP(V452,$AC$2:$AC$43,$AD$2:$AD$43,"none")</f>
        <v>-7.0000000000000007E-2</v>
      </c>
      <c r="X452" s="3">
        <f>IF(ISNUMBER($W452), 4600 * (1 / (0.92 * $W452 + 1.7) + 1 / (0.92 * $W452 + 0.62)),"none")</f>
        <v>11091.761228434079</v>
      </c>
      <c r="Y452" s="8">
        <f>IF(ISNUMBER($X452), _xlfn.XLOOKUP($X452,Sheet3!$A$2:$A$392,Sheet3!$B$2:$B$392,"none", 1,1), $AF$2)</f>
        <v>0.57499999999999996</v>
      </c>
      <c r="Z452" s="8">
        <f>IF(ISNUMBER($X452), _xlfn.XLOOKUP($X452,Sheet3!$A$2:$A$392,Sheet3!$C$2:$C$392,"none", 1,1), $AF$2)</f>
        <v>0.66420000000000001</v>
      </c>
      <c r="AA452" s="8">
        <f>IF(ISNUMBER($X452), _xlfn.XLOOKUP($X452,Sheet3!$A$2:$A$392,Sheet3!$D$2:$D$392,"none", 1,1), $AF$2)</f>
        <v>1</v>
      </c>
    </row>
    <row r="453" spans="1:27">
      <c r="A453">
        <v>6700</v>
      </c>
      <c r="B453" t="s">
        <v>7003</v>
      </c>
      <c r="C453" t="s">
        <v>21</v>
      </c>
      <c r="D453">
        <v>18</v>
      </c>
      <c r="E453">
        <v>54</v>
      </c>
      <c r="F453">
        <v>16.3</v>
      </c>
      <c r="G453">
        <v>36</v>
      </c>
      <c r="H453">
        <v>53</v>
      </c>
      <c r="I453">
        <v>56</v>
      </c>
      <c r="J453">
        <f>(D453+E453/60+F453/3600)*15</f>
        <v>283.56791666666663</v>
      </c>
      <c r="K453">
        <f>IF(G453&lt;0, G453-H453/60-I453/3600, G453+H453/60+I453/3600)</f>
        <v>36.898888888888891</v>
      </c>
      <c r="L453">
        <v>1.1100000000000001</v>
      </c>
      <c r="M453">
        <v>-3.01</v>
      </c>
      <c r="N453">
        <v>2.78</v>
      </c>
      <c r="O453" t="s">
        <v>9341</v>
      </c>
      <c r="P453">
        <v>4.58</v>
      </c>
      <c r="Q453">
        <v>3.8</v>
      </c>
      <c r="R453" t="s">
        <v>9341</v>
      </c>
      <c r="S453" t="s">
        <v>9341</v>
      </c>
      <c r="T453" t="s">
        <v>9341</v>
      </c>
      <c r="U453" t="s">
        <v>9341</v>
      </c>
      <c r="V453" t="str">
        <f>LEFT($U453,2)</f>
        <v>~</v>
      </c>
      <c r="W453" s="3" t="str">
        <f>_xlfn.XLOOKUP(V453,$AC$2:$AC$43,$AD$2:$AD$43,"none")</f>
        <v>none</v>
      </c>
      <c r="X453" s="3" t="str">
        <f>IF(ISNUMBER($W453), 4600 * (1 / (0.92 * $W453 + 1.7) + 1 / (0.92 * $W453 + 0.62)),"none")</f>
        <v>none</v>
      </c>
      <c r="Y453" s="8">
        <f>IF(ISNUMBER($X453), _xlfn.XLOOKUP($X453,Sheet3!$A$2:$A$392,Sheet3!$B$2:$B$392,"none", 1,1), $AF$2)</f>
        <v>0.8</v>
      </c>
      <c r="Z453" s="8">
        <f>IF(ISNUMBER($X453), _xlfn.XLOOKUP($X453,Sheet3!$A$2:$A$392,Sheet3!$C$2:$C$392,"none", 1,1), $AF$2)</f>
        <v>0.8</v>
      </c>
      <c r="AA453" s="8">
        <f>IF(ISNUMBER($X453), _xlfn.XLOOKUP($X453,Sheet3!$A$2:$A$392,Sheet3!$D$2:$D$392,"none", 1,1), $AF$2)</f>
        <v>0.8</v>
      </c>
    </row>
    <row r="454" spans="1:27">
      <c r="A454">
        <v>7318</v>
      </c>
      <c r="B454" t="s">
        <v>7621</v>
      </c>
      <c r="C454" t="s">
        <v>12</v>
      </c>
      <c r="D454">
        <v>8</v>
      </c>
      <c r="E454">
        <v>55</v>
      </c>
      <c r="F454">
        <v>2.8282208999999998</v>
      </c>
      <c r="G454">
        <v>-60</v>
      </c>
      <c r="H454">
        <v>38</v>
      </c>
      <c r="I454">
        <v>40.599812</v>
      </c>
      <c r="J454">
        <f>(D454+E454/60+F454/3600)*15</f>
        <v>133.76178425374997</v>
      </c>
      <c r="K454">
        <f>IF(G454&lt;0, G454-H454/60-I454/3600, G454+H454/60+I454/3600)</f>
        <v>-60.644611058888891</v>
      </c>
      <c r="L454">
        <v>-28.18</v>
      </c>
      <c r="M454">
        <v>41.48</v>
      </c>
      <c r="N454">
        <v>10.199999999999999</v>
      </c>
      <c r="O454">
        <v>3.28</v>
      </c>
      <c r="P454">
        <v>3.74</v>
      </c>
      <c r="Q454">
        <v>3.8</v>
      </c>
      <c r="R454" t="s">
        <v>9341</v>
      </c>
      <c r="S454">
        <v>3.7280000000000002</v>
      </c>
      <c r="T454" t="s">
        <v>9341</v>
      </c>
      <c r="U454" t="s">
        <v>10343</v>
      </c>
      <c r="V454" t="str">
        <f>LEFT($U454,2)</f>
        <v>B8</v>
      </c>
      <c r="W454" s="3">
        <f>_xlfn.XLOOKUP(V454,$AC$2:$AC$43,$AD$2:$AD$43,"none")</f>
        <v>-0.11</v>
      </c>
      <c r="X454" s="3">
        <f>IF(ISNUMBER($W454), 4600 * (1 / (0.92 * $W454 + 1.7) + 1 / (0.92 * $W454 + 0.62)),"none")</f>
        <v>11743.77313439976</v>
      </c>
      <c r="Y454" s="8">
        <f>IF(ISNUMBER($X454), _xlfn.XLOOKUP($X454,Sheet3!$A$2:$A$392,Sheet3!$B$2:$B$392,"none", 1,1), $AF$2)</f>
        <v>0.54959999999999998</v>
      </c>
      <c r="Z454" s="8">
        <f>IF(ISNUMBER($X454), _xlfn.XLOOKUP($X454,Sheet3!$A$2:$A$392,Sheet3!$C$2:$C$392,"none", 1,1), $AF$2)</f>
        <v>0.64410000000000001</v>
      </c>
      <c r="AA454" s="8">
        <f>IF(ISNUMBER($X454), _xlfn.XLOOKUP($X454,Sheet3!$A$2:$A$392,Sheet3!$D$2:$D$392,"none", 1,1), $AF$2)</f>
        <v>1</v>
      </c>
    </row>
    <row r="455" spans="1:27">
      <c r="A455">
        <v>8647</v>
      </c>
      <c r="B455" t="s">
        <v>8952</v>
      </c>
      <c r="C455" t="s">
        <v>24</v>
      </c>
      <c r="D455">
        <v>20</v>
      </c>
      <c r="E455">
        <v>13</v>
      </c>
      <c r="F455">
        <v>37.908237047999997</v>
      </c>
      <c r="G455">
        <v>46</v>
      </c>
      <c r="H455">
        <v>44</v>
      </c>
      <c r="I455">
        <v>28.761618047999999</v>
      </c>
      <c r="J455">
        <f>(D455+E455/60+F455/3600)*15</f>
        <v>303.40795098769996</v>
      </c>
      <c r="K455">
        <f>IF(G455&lt;0, G455-H455/60-I455/3600, G455+H455/60+I455/3600)</f>
        <v>46.741322671680003</v>
      </c>
      <c r="L455">
        <v>1.744</v>
      </c>
      <c r="M455">
        <v>3.39</v>
      </c>
      <c r="N455">
        <v>2.92</v>
      </c>
      <c r="O455">
        <v>5.5</v>
      </c>
      <c r="P455">
        <v>5.08</v>
      </c>
      <c r="Q455">
        <v>3.8</v>
      </c>
      <c r="R455">
        <v>2.83</v>
      </c>
      <c r="S455">
        <v>3.282</v>
      </c>
      <c r="T455">
        <v>2.0699999999999998</v>
      </c>
      <c r="U455" t="s">
        <v>11516</v>
      </c>
      <c r="V455" t="str">
        <f>LEFT($U455,2)</f>
        <v>K3</v>
      </c>
      <c r="W455" s="3">
        <f>_xlfn.XLOOKUP(V455,$AC$2:$AC$43,$AD$2:$AD$43,"none")</f>
        <v>0.95</v>
      </c>
      <c r="X455" s="3">
        <f>IF(ISNUMBER($W455), 4600 * (1 / (0.92 * $W455 + 1.7) + 1 / (0.92 * $W455 + 0.62)),"none")</f>
        <v>4866.084384156673</v>
      </c>
      <c r="Y455" s="8">
        <f>IF(ISNUMBER($X455), _xlfn.XLOOKUP($X455,Sheet3!$A$2:$A$392,Sheet3!$B$2:$B$392,"none", 1,1), $AF$2)</f>
        <v>1</v>
      </c>
      <c r="Z455" s="8">
        <f>IF(ISNUMBER($X455), _xlfn.XLOOKUP($X455,Sheet3!$A$2:$A$392,Sheet3!$C$2:$C$392,"none", 1,1), $AF$2)</f>
        <v>0.78720000000000001</v>
      </c>
      <c r="AA455" s="8">
        <f>IF(ISNUMBER($X455), _xlfn.XLOOKUP($X455,Sheet3!$A$2:$A$392,Sheet3!$D$2:$D$392,"none", 1,1), $AF$2)</f>
        <v>0.57969999999999999</v>
      </c>
    </row>
    <row r="456" spans="1:27">
      <c r="A456">
        <v>8301</v>
      </c>
      <c r="B456" t="s">
        <v>8604</v>
      </c>
      <c r="C456" t="s">
        <v>305</v>
      </c>
      <c r="D456">
        <v>13</v>
      </c>
      <c r="E456">
        <v>58</v>
      </c>
      <c r="F456">
        <v>16.2668006</v>
      </c>
      <c r="G456">
        <v>-42</v>
      </c>
      <c r="H456">
        <v>6</v>
      </c>
      <c r="I456">
        <v>2.7143109999999999</v>
      </c>
      <c r="J456">
        <f>(D456+E456/60+F456/3600)*15</f>
        <v>209.56777833583334</v>
      </c>
      <c r="K456">
        <f>IF(G456&lt;0, G456-H456/60-I456/3600, G456+H456/60+I456/3600)</f>
        <v>-42.100753975277776</v>
      </c>
      <c r="L456">
        <v>-22.77</v>
      </c>
      <c r="M456">
        <v>-20.13</v>
      </c>
      <c r="N456">
        <v>6.21</v>
      </c>
      <c r="O456">
        <v>2.79</v>
      </c>
      <c r="P456">
        <v>3.6080000000000001</v>
      </c>
      <c r="Q456">
        <v>3.802</v>
      </c>
      <c r="R456" t="s">
        <v>9341</v>
      </c>
      <c r="S456">
        <v>3.7250000000000001</v>
      </c>
      <c r="T456" t="s">
        <v>9341</v>
      </c>
      <c r="U456" t="s">
        <v>9354</v>
      </c>
      <c r="V456" t="str">
        <f>LEFT($U456,2)</f>
        <v>B2</v>
      </c>
      <c r="W456" s="3">
        <f>_xlfn.XLOOKUP(V456,$AC$2:$AC$43,$AD$2:$AD$43,"none")</f>
        <v>-0.24</v>
      </c>
      <c r="X456" s="3">
        <f>IF(ISNUMBER($W456), 4600 * (1 / (0.92 * $W456 + 1.7) + 1 / (0.92 * $W456 + 0.62)),"none")</f>
        <v>14632.835167360139</v>
      </c>
      <c r="Y456" s="8">
        <f>IF(ISNUMBER($X456), _xlfn.XLOOKUP($X456,Sheet3!$A$2:$A$392,Sheet3!$B$2:$B$392,"none", 1,1), $AF$2)</f>
        <v>0.47989999999999999</v>
      </c>
      <c r="Z456" s="8">
        <f>IF(ISNUMBER($X456), _xlfn.XLOOKUP($X456,Sheet3!$A$2:$A$392,Sheet3!$C$2:$C$392,"none", 1,1), $AF$2)</f>
        <v>0.58679999999999999</v>
      </c>
      <c r="AA456" s="8">
        <f>IF(ISNUMBER($X456), _xlfn.XLOOKUP($X456,Sheet3!$A$2:$A$392,Sheet3!$D$2:$D$392,"none", 1,1), $AF$2)</f>
        <v>1</v>
      </c>
    </row>
    <row r="457" spans="1:27">
      <c r="A457">
        <v>208</v>
      </c>
      <c r="B457" t="s">
        <v>506</v>
      </c>
      <c r="C457" t="s">
        <v>12</v>
      </c>
      <c r="D457">
        <v>3</v>
      </c>
      <c r="E457">
        <v>9</v>
      </c>
      <c r="F457">
        <v>29.803640050599999</v>
      </c>
      <c r="G457">
        <v>44</v>
      </c>
      <c r="H457">
        <v>51</v>
      </c>
      <c r="I457">
        <v>26.849828627000001</v>
      </c>
      <c r="J457">
        <f>(D457+E457/60+F457/3600)*15</f>
        <v>47.374181833544164</v>
      </c>
      <c r="K457">
        <f>IF(G457&lt;0, G457-H457/60-I457/3600, G457+H457/60+I457/3600)</f>
        <v>44.85745828572972</v>
      </c>
      <c r="L457">
        <v>165.691</v>
      </c>
      <c r="M457">
        <v>-138.559</v>
      </c>
      <c r="N457">
        <v>28.73</v>
      </c>
      <c r="O457">
        <v>5.62</v>
      </c>
      <c r="P457">
        <v>4.79</v>
      </c>
      <c r="Q457">
        <v>3.81</v>
      </c>
      <c r="R457">
        <v>3.07</v>
      </c>
      <c r="S457">
        <v>3.536</v>
      </c>
      <c r="T457">
        <v>2.57</v>
      </c>
      <c r="U457" t="s">
        <v>9480</v>
      </c>
      <c r="V457" t="str">
        <f>LEFT($U457,2)</f>
        <v>G9</v>
      </c>
      <c r="W457" s="3" t="str">
        <f>_xlfn.XLOOKUP(V457,$AC$2:$AC$43,$AD$2:$AD$43,"none")</f>
        <v>none</v>
      </c>
      <c r="X457" s="3" t="str">
        <f>IF(ISNUMBER($W457), 4600 * (1 / (0.92 * $W457 + 1.7) + 1 / (0.92 * $W457 + 0.62)),"none")</f>
        <v>none</v>
      </c>
      <c r="Y457" s="8">
        <f>IF(ISNUMBER($X457), _xlfn.XLOOKUP($X457,Sheet3!$A$2:$A$392,Sheet3!$B$2:$B$392,"none", 1,1), $AF$2)</f>
        <v>0.8</v>
      </c>
      <c r="Z457" s="8">
        <f>IF(ISNUMBER($X457), _xlfn.XLOOKUP($X457,Sheet3!$A$2:$A$392,Sheet3!$C$2:$C$392,"none", 1,1), $AF$2)</f>
        <v>0.8</v>
      </c>
      <c r="AA457" s="8">
        <f>IF(ISNUMBER($X457), _xlfn.XLOOKUP($X457,Sheet3!$A$2:$A$392,Sheet3!$D$2:$D$392,"none", 1,1), $AF$2)</f>
        <v>0.8</v>
      </c>
    </row>
    <row r="458" spans="1:27">
      <c r="A458">
        <v>1226</v>
      </c>
      <c r="B458" t="s">
        <v>1527</v>
      </c>
      <c r="C458" t="s">
        <v>11</v>
      </c>
      <c r="D458">
        <v>9</v>
      </c>
      <c r="E458">
        <v>50</v>
      </c>
      <c r="F458">
        <v>59.358056270299997</v>
      </c>
      <c r="G458">
        <v>59</v>
      </c>
      <c r="H458">
        <v>2</v>
      </c>
      <c r="I458">
        <v>19.441043583999999</v>
      </c>
      <c r="J458">
        <f>(D458+E458/60+F458/3600)*15</f>
        <v>147.74732523445959</v>
      </c>
      <c r="K458">
        <f>IF(G458&lt;0, G458-H458/60-I458/3600, G458+H458/60+I458/3600)</f>
        <v>59.038733623217773</v>
      </c>
      <c r="L458">
        <v>-294.44099999999997</v>
      </c>
      <c r="M458">
        <v>-151.66300000000001</v>
      </c>
      <c r="N458">
        <v>28.38</v>
      </c>
      <c r="O458">
        <v>4.1900000000000004</v>
      </c>
      <c r="P458">
        <v>4.0999999999999996</v>
      </c>
      <c r="Q458">
        <v>3.81</v>
      </c>
      <c r="R458">
        <v>3.47</v>
      </c>
      <c r="S458">
        <v>3.7050000000000001</v>
      </c>
      <c r="T458">
        <v>3.31</v>
      </c>
      <c r="U458" t="s">
        <v>94</v>
      </c>
      <c r="V458" t="str">
        <f>LEFT($U458,2)</f>
        <v>F0</v>
      </c>
      <c r="W458" s="3">
        <f>_xlfn.XLOOKUP(V458,$AC$2:$AC$43,$AD$2:$AD$43,"none")</f>
        <v>0.32</v>
      </c>
      <c r="X458" s="3">
        <f>IF(ISNUMBER($W458), 4600 * (1 / (0.92 * $W458 + 1.7) + 1 / (0.92 * $W458 + 0.62)),"none")</f>
        <v>7337.0792549848238</v>
      </c>
      <c r="Y458" s="8">
        <f>IF(ISNUMBER($X458), _xlfn.XLOOKUP($X458,Sheet3!$A$2:$A$392,Sheet3!$B$2:$B$392,"none", 1,1), $AF$2)</f>
        <v>0.86680000000000001</v>
      </c>
      <c r="Z458" s="8">
        <f>IF(ISNUMBER($X458), _xlfn.XLOOKUP($X458,Sheet3!$A$2:$A$392,Sheet3!$C$2:$C$392,"none", 1,1), $AF$2)</f>
        <v>0.87180000000000002</v>
      </c>
      <c r="AA458" s="8">
        <f>IF(ISNUMBER($X458), _xlfn.XLOOKUP($X458,Sheet3!$A$2:$A$392,Sheet3!$D$2:$D$392,"none", 1,1), $AF$2)</f>
        <v>1</v>
      </c>
    </row>
    <row r="459" spans="1:27">
      <c r="A459">
        <v>4516</v>
      </c>
      <c r="B459" t="s">
        <v>4819</v>
      </c>
      <c r="C459" t="s">
        <v>12</v>
      </c>
      <c r="D459">
        <v>10</v>
      </c>
      <c r="E459">
        <v>26</v>
      </c>
      <c r="F459">
        <v>5.4263000000000003</v>
      </c>
      <c r="G459">
        <v>-16</v>
      </c>
      <c r="H459">
        <v>50</v>
      </c>
      <c r="I459">
        <v>10.642899999999999</v>
      </c>
      <c r="J459">
        <f>(D459+E459/60+F459/3600)*15</f>
        <v>156.52260958333335</v>
      </c>
      <c r="K459">
        <f>IF(G459&lt;0, G459-H459/60-I459/3600, G459+H459/60+I459/3600)</f>
        <v>-16.836289694444442</v>
      </c>
      <c r="L459">
        <v>-129.16999999999999</v>
      </c>
      <c r="M459">
        <v>-79.760000000000005</v>
      </c>
      <c r="N459">
        <v>13.93</v>
      </c>
      <c r="O459">
        <v>7.11</v>
      </c>
      <c r="P459">
        <v>5.29</v>
      </c>
      <c r="Q459">
        <v>3.81</v>
      </c>
      <c r="R459">
        <v>2.7</v>
      </c>
      <c r="S459">
        <v>3.1619999999999999</v>
      </c>
      <c r="T459">
        <v>1.87</v>
      </c>
      <c r="U459" t="s">
        <v>9406</v>
      </c>
      <c r="V459" t="str">
        <f>LEFT($U459,2)</f>
        <v>K4</v>
      </c>
      <c r="W459" s="3">
        <f>_xlfn.XLOOKUP(V459,$AC$2:$AC$43,$AD$2:$AD$43,"none")</f>
        <v>1</v>
      </c>
      <c r="X459" s="3">
        <f>IF(ISNUMBER($W459), 4600 * (1 / (0.92 * $W459 + 1.7) + 1 / (0.92 * $W459 + 0.62)),"none")</f>
        <v>4742.7381778526815</v>
      </c>
      <c r="Y459" s="8">
        <f>IF(ISNUMBER($X459), _xlfn.XLOOKUP($X459,Sheet3!$A$2:$A$392,Sheet3!$B$2:$B$392,"none", 1,1), $AF$2)</f>
        <v>1</v>
      </c>
      <c r="Z459" s="8">
        <f>IF(ISNUMBER($X459), _xlfn.XLOOKUP($X459,Sheet3!$A$2:$A$392,Sheet3!$C$2:$C$392,"none", 1,1), $AF$2)</f>
        <v>0.77500000000000002</v>
      </c>
      <c r="AA459" s="8">
        <f>IF(ISNUMBER($X459), _xlfn.XLOOKUP($X459,Sheet3!$A$2:$A$392,Sheet3!$D$2:$D$392,"none", 1,1), $AF$2)</f>
        <v>0.55479999999999996</v>
      </c>
    </row>
    <row r="460" spans="1:27">
      <c r="A460">
        <v>7028</v>
      </c>
      <c r="B460" t="s">
        <v>7331</v>
      </c>
      <c r="C460" t="s">
        <v>305</v>
      </c>
      <c r="D460">
        <v>8</v>
      </c>
      <c r="E460">
        <v>40</v>
      </c>
      <c r="F460">
        <v>37.570171100000003</v>
      </c>
      <c r="G460">
        <v>-46</v>
      </c>
      <c r="H460">
        <v>38</v>
      </c>
      <c r="I460">
        <v>55.476996999999997</v>
      </c>
      <c r="J460">
        <f>(D460+E460/60+F460/3600)*15</f>
        <v>130.15654237958333</v>
      </c>
      <c r="K460">
        <f>IF(G460&lt;0, G460-H460/60-I460/3600, G460+H460/60+I460/3600)</f>
        <v>-46.648743610277776</v>
      </c>
      <c r="L460">
        <v>-6.05</v>
      </c>
      <c r="M460">
        <v>4.66</v>
      </c>
      <c r="N460">
        <v>0.67</v>
      </c>
      <c r="O460">
        <v>4.8600000000000003</v>
      </c>
      <c r="P460">
        <v>4.5199999999999996</v>
      </c>
      <c r="Q460">
        <v>3.81</v>
      </c>
      <c r="R460">
        <v>3.16</v>
      </c>
      <c r="S460">
        <v>3.4430000000000001</v>
      </c>
      <c r="T460">
        <v>2.62</v>
      </c>
      <c r="U460" t="s">
        <v>9547</v>
      </c>
      <c r="V460" t="str">
        <f>LEFT($U460,2)</f>
        <v>F0</v>
      </c>
      <c r="W460" s="3">
        <f>_xlfn.XLOOKUP(V460,$AC$2:$AC$43,$AD$2:$AD$43,"none")</f>
        <v>0.32</v>
      </c>
      <c r="X460" s="3">
        <f>IF(ISNUMBER($W460), 4600 * (1 / (0.92 * $W460 + 1.7) + 1 / (0.92 * $W460 + 0.62)),"none")</f>
        <v>7337.0792549848238</v>
      </c>
      <c r="Y460" s="8">
        <f>IF(ISNUMBER($X460), _xlfn.XLOOKUP($X460,Sheet3!$A$2:$A$392,Sheet3!$B$2:$B$392,"none", 1,1), $AF$2)</f>
        <v>0.86680000000000001</v>
      </c>
      <c r="Z460" s="8">
        <f>IF(ISNUMBER($X460), _xlfn.XLOOKUP($X460,Sheet3!$A$2:$A$392,Sheet3!$C$2:$C$392,"none", 1,1), $AF$2)</f>
        <v>0.87180000000000002</v>
      </c>
      <c r="AA460" s="8">
        <f>IF(ISNUMBER($X460), _xlfn.XLOOKUP($X460,Sheet3!$A$2:$A$392,Sheet3!$D$2:$D$392,"none", 1,1), $AF$2)</f>
        <v>1</v>
      </c>
    </row>
    <row r="461" spans="1:27">
      <c r="A461">
        <v>7472</v>
      </c>
      <c r="B461" t="s">
        <v>7775</v>
      </c>
      <c r="C461" t="s">
        <v>305</v>
      </c>
      <c r="D461">
        <v>10</v>
      </c>
      <c r="E461">
        <v>27</v>
      </c>
      <c r="F461">
        <v>52.728765199999998</v>
      </c>
      <c r="G461">
        <v>-58</v>
      </c>
      <c r="H461">
        <v>44</v>
      </c>
      <c r="I461">
        <v>21.850671999999999</v>
      </c>
      <c r="J461">
        <f>(D461+E461/60+F461/3600)*15</f>
        <v>156.96970318833334</v>
      </c>
      <c r="K461">
        <f>IF(G461&lt;0, G461-H461/60-I461/3600, G461+H461/60+I461/3600)</f>
        <v>-58.739402964444444</v>
      </c>
      <c r="L461">
        <v>-14.47</v>
      </c>
      <c r="M461">
        <v>2.36</v>
      </c>
      <c r="N461">
        <v>2.4300000000000002</v>
      </c>
      <c r="O461" t="s">
        <v>9341</v>
      </c>
      <c r="P461">
        <v>4.1109999999999998</v>
      </c>
      <c r="Q461">
        <v>3.81</v>
      </c>
      <c r="R461" t="s">
        <v>9341</v>
      </c>
      <c r="S461">
        <v>3.6459999999999999</v>
      </c>
      <c r="T461" t="s">
        <v>9341</v>
      </c>
      <c r="U461" t="s">
        <v>10997</v>
      </c>
      <c r="V461" t="str">
        <f>LEFT($U461,2)</f>
        <v>F2</v>
      </c>
      <c r="W461" s="3">
        <f>_xlfn.XLOOKUP(V461,$AC$2:$AC$43,$AD$2:$AD$43,"none")</f>
        <v>0.35</v>
      </c>
      <c r="X461" s="3">
        <f>IF(ISNUMBER($W461), 4600 * (1 / (0.92 * $W461 + 1.7) + 1 / (0.92 * $W461 + 0.62)),"none")</f>
        <v>7158.2024482287206</v>
      </c>
      <c r="Y461" s="8">
        <f>IF(ISNUMBER($X461), _xlfn.XLOOKUP($X461,Sheet3!$A$2:$A$392,Sheet3!$B$2:$B$392,"none", 1,1), $AF$2)</f>
        <v>0.89859999999999995</v>
      </c>
      <c r="Z461" s="8">
        <f>IF(ISNUMBER($X461), _xlfn.XLOOKUP($X461,Sheet3!$A$2:$A$392,Sheet3!$C$2:$C$392,"none", 1,1), $AF$2)</f>
        <v>0.89249999999999996</v>
      </c>
      <c r="AA461" s="8">
        <f>IF(ISNUMBER($X461), _xlfn.XLOOKUP($X461,Sheet3!$A$2:$A$392,Sheet3!$D$2:$D$392,"none", 1,1), $AF$2)</f>
        <v>1</v>
      </c>
    </row>
    <row r="462" spans="1:27">
      <c r="A462">
        <v>27</v>
      </c>
      <c r="B462" t="s">
        <v>325</v>
      </c>
      <c r="C462" t="s">
        <v>18</v>
      </c>
      <c r="D462">
        <v>23</v>
      </c>
      <c r="E462">
        <v>37</v>
      </c>
      <c r="F462">
        <v>33.842780083000001</v>
      </c>
      <c r="G462">
        <v>46</v>
      </c>
      <c r="H462">
        <v>27</v>
      </c>
      <c r="I462">
        <v>29.344721109000002</v>
      </c>
      <c r="J462">
        <f>(D462+E462/60+F462/3600)*15</f>
        <v>354.39101158367919</v>
      </c>
      <c r="K462">
        <f>IF(G462&lt;0, G462-H462/60-I462/3600, G462+H462/60+I462/3600)</f>
        <v>46.458151311419172</v>
      </c>
      <c r="L462">
        <v>159.60599999999999</v>
      </c>
      <c r="M462">
        <v>-421.822</v>
      </c>
      <c r="N462">
        <v>38.57</v>
      </c>
      <c r="O462">
        <v>5.54</v>
      </c>
      <c r="P462">
        <v>4.84</v>
      </c>
      <c r="Q462">
        <v>3.82</v>
      </c>
      <c r="R462">
        <v>3.04</v>
      </c>
      <c r="S462">
        <v>3.4039999999999999</v>
      </c>
      <c r="T462">
        <v>2.4700000000000002</v>
      </c>
      <c r="U462" t="s">
        <v>9366</v>
      </c>
      <c r="V462" t="str">
        <f>LEFT($U462,2)</f>
        <v>G8</v>
      </c>
      <c r="W462" s="3">
        <f>_xlfn.XLOOKUP(V462,$AC$2:$AC$43,$AD$2:$AD$43,"none")</f>
        <v>0.74</v>
      </c>
      <c r="X462" s="3">
        <f>IF(ISNUMBER($W462), 4600 * (1 / (0.92 * $W462 + 1.7) + 1 / (0.92 * $W462 + 0.62)),"none")</f>
        <v>5468.4090187676065</v>
      </c>
      <c r="Y462" s="8">
        <f>IF(ISNUMBER($X462), _xlfn.XLOOKUP($X462,Sheet3!$A$2:$A$392,Sheet3!$B$2:$B$392,"none", 1,1), $AF$2)</f>
        <v>1</v>
      </c>
      <c r="Z462" s="8">
        <f>IF(ISNUMBER($X462), _xlfn.XLOOKUP($X462,Sheet3!$A$2:$A$392,Sheet3!$C$2:$C$392,"none", 1,1), $AF$2)</f>
        <v>0.85409999999999997</v>
      </c>
      <c r="AA462" s="8">
        <f>IF(ISNUMBER($X462), _xlfn.XLOOKUP($X462,Sheet3!$A$2:$A$392,Sheet3!$D$2:$D$392,"none", 1,1), $AF$2)</f>
        <v>0.72770000000000001</v>
      </c>
    </row>
    <row r="463" spans="1:27">
      <c r="A463">
        <v>1786</v>
      </c>
      <c r="B463" t="s">
        <v>2087</v>
      </c>
      <c r="C463" t="s">
        <v>12</v>
      </c>
      <c r="D463">
        <v>4</v>
      </c>
      <c r="E463">
        <v>35</v>
      </c>
      <c r="F463">
        <v>33.038335400000001</v>
      </c>
      <c r="G463">
        <v>-30</v>
      </c>
      <c r="H463">
        <v>33</v>
      </c>
      <c r="I463">
        <v>44.429730999999997</v>
      </c>
      <c r="J463">
        <f>(D463+E463/60+F463/3600)*15</f>
        <v>68.88765973083332</v>
      </c>
      <c r="K463">
        <f>IF(G463&lt;0, G463-H463/60-I463/3600, G463+H463/60+I463/3600)</f>
        <v>-30.562341591944445</v>
      </c>
      <c r="L463">
        <v>-49.27</v>
      </c>
      <c r="M463">
        <v>-12.72</v>
      </c>
      <c r="N463">
        <v>15.25</v>
      </c>
      <c r="O463">
        <v>5.52</v>
      </c>
      <c r="P463">
        <v>4.8</v>
      </c>
      <c r="Q463">
        <v>3.82</v>
      </c>
      <c r="R463">
        <v>3.07</v>
      </c>
      <c r="S463">
        <v>3.4660000000000002</v>
      </c>
      <c r="T463">
        <v>2.58</v>
      </c>
      <c r="U463" t="s">
        <v>10005</v>
      </c>
      <c r="V463" t="str">
        <f>LEFT($U463,2)</f>
        <v>G8</v>
      </c>
      <c r="W463" s="3">
        <f>_xlfn.XLOOKUP(V463,$AC$2:$AC$43,$AD$2:$AD$43,"none")</f>
        <v>0.74</v>
      </c>
      <c r="X463" s="3">
        <f>IF(ISNUMBER($W463), 4600 * (1 / (0.92 * $W463 + 1.7) + 1 / (0.92 * $W463 + 0.62)),"none")</f>
        <v>5468.4090187676065</v>
      </c>
      <c r="Y463" s="8">
        <f>IF(ISNUMBER($X463), _xlfn.XLOOKUP($X463,Sheet3!$A$2:$A$392,Sheet3!$B$2:$B$392,"none", 1,1), $AF$2)</f>
        <v>1</v>
      </c>
      <c r="Z463" s="8">
        <f>IF(ISNUMBER($X463), _xlfn.XLOOKUP($X463,Sheet3!$A$2:$A$392,Sheet3!$C$2:$C$392,"none", 1,1), $AF$2)</f>
        <v>0.85409999999999997</v>
      </c>
      <c r="AA463" s="8">
        <f>IF(ISNUMBER($X463), _xlfn.XLOOKUP($X463,Sheet3!$A$2:$A$392,Sheet3!$D$2:$D$392,"none", 1,1), $AF$2)</f>
        <v>0.72770000000000001</v>
      </c>
    </row>
    <row r="464" spans="1:27">
      <c r="A464">
        <v>2687</v>
      </c>
      <c r="B464" t="s">
        <v>2989</v>
      </c>
      <c r="C464" t="s">
        <v>22</v>
      </c>
      <c r="D464">
        <v>7</v>
      </c>
      <c r="E464">
        <v>14</v>
      </c>
      <c r="F464">
        <v>48.653866399999998</v>
      </c>
      <c r="G464">
        <v>-26</v>
      </c>
      <c r="H464">
        <v>46</v>
      </c>
      <c r="I464">
        <v>21.609714</v>
      </c>
      <c r="J464">
        <f>(D464+E464/60+F464/3600)*15</f>
        <v>108.70272444333334</v>
      </c>
      <c r="K464">
        <f>IF(G464&lt;0, G464-H464/60-I464/3600, G464+H464/60+I464/3600)</f>
        <v>-26.772669364999999</v>
      </c>
      <c r="L464">
        <v>-11.88</v>
      </c>
      <c r="M464">
        <v>6.87</v>
      </c>
      <c r="N464">
        <v>3.58</v>
      </c>
      <c r="O464">
        <v>2.9</v>
      </c>
      <c r="P464">
        <v>3.64</v>
      </c>
      <c r="Q464">
        <v>3.82</v>
      </c>
      <c r="R464">
        <v>3.8</v>
      </c>
      <c r="S464">
        <v>4.43</v>
      </c>
      <c r="T464">
        <v>3.9</v>
      </c>
      <c r="U464" t="s">
        <v>10122</v>
      </c>
      <c r="V464" t="str">
        <f>LEFT($U464,2)</f>
        <v>B2</v>
      </c>
      <c r="W464" s="3">
        <f>_xlfn.XLOOKUP(V464,$AC$2:$AC$43,$AD$2:$AD$43,"none")</f>
        <v>-0.24</v>
      </c>
      <c r="X464" s="3">
        <f>IF(ISNUMBER($W464), 4600 * (1 / (0.92 * $W464 + 1.7) + 1 / (0.92 * $W464 + 0.62)),"none")</f>
        <v>14632.835167360139</v>
      </c>
      <c r="Y464" s="8">
        <f>IF(ISNUMBER($X464), _xlfn.XLOOKUP($X464,Sheet3!$A$2:$A$392,Sheet3!$B$2:$B$392,"none", 1,1), $AF$2)</f>
        <v>0.47989999999999999</v>
      </c>
      <c r="Z464" s="8">
        <f>IF(ISNUMBER($X464), _xlfn.XLOOKUP($X464,Sheet3!$A$2:$A$392,Sheet3!$C$2:$C$392,"none", 1,1), $AF$2)</f>
        <v>0.58679999999999999</v>
      </c>
      <c r="AA464" s="8">
        <f>IF(ISNUMBER($X464), _xlfn.XLOOKUP($X464,Sheet3!$A$2:$A$392,Sheet3!$D$2:$D$392,"none", 1,1), $AF$2)</f>
        <v>1</v>
      </c>
    </row>
    <row r="465" spans="1:27">
      <c r="A465">
        <v>6422</v>
      </c>
      <c r="B465" t="s">
        <v>6725</v>
      </c>
      <c r="C465" t="s">
        <v>16</v>
      </c>
      <c r="D465">
        <v>19</v>
      </c>
      <c r="E465">
        <v>47</v>
      </c>
      <c r="F465">
        <v>23.265597319200001</v>
      </c>
      <c r="G465">
        <v>18</v>
      </c>
      <c r="H465">
        <v>32</v>
      </c>
      <c r="I465">
        <v>3.5288562479999999</v>
      </c>
      <c r="J465">
        <f>(D465+E465/60+F465/3600)*15</f>
        <v>296.84693998883006</v>
      </c>
      <c r="K465">
        <f>IF(G465&lt;0, G465-H465/60-I465/3600, G465+H465/60+I465/3600)</f>
        <v>18.53431357118</v>
      </c>
      <c r="L465">
        <v>7.2770000000000001</v>
      </c>
      <c r="M465">
        <v>0.318</v>
      </c>
      <c r="N465">
        <v>5.97</v>
      </c>
      <c r="O465">
        <v>6.2</v>
      </c>
      <c r="P465">
        <v>5.23</v>
      </c>
      <c r="Q465">
        <v>3.82</v>
      </c>
      <c r="R465">
        <v>2.37</v>
      </c>
      <c r="S465">
        <v>2.8370000000000002</v>
      </c>
      <c r="T465">
        <v>1.08</v>
      </c>
      <c r="U465" t="s">
        <v>11106</v>
      </c>
      <c r="V465" t="str">
        <f>LEFT($U465,2)</f>
        <v>M2</v>
      </c>
      <c r="W465" s="3">
        <f>_xlfn.XLOOKUP(V465,$AC$2:$AC$43,$AD$2:$AD$43,"none")</f>
        <v>1.47</v>
      </c>
      <c r="X465" s="3">
        <f>IF(ISNUMBER($W465), 4600 * (1 / (0.92 * $W465 + 1.7) + 1 / (0.92 * $W465 + 0.62)),"none")</f>
        <v>3839.1950178350371</v>
      </c>
      <c r="Y465" s="8">
        <f>IF(ISNUMBER($X465), _xlfn.XLOOKUP($X465,Sheet3!$A$2:$A$392,Sheet3!$B$2:$B$392,"none", 1,1), $AF$2)</f>
        <v>1</v>
      </c>
      <c r="Z465" s="8">
        <f>IF(ISNUMBER($X465), _xlfn.XLOOKUP($X465,Sheet3!$A$2:$A$392,Sheet3!$C$2:$C$392,"none", 1,1), $AF$2)</f>
        <v>0.64800000000000002</v>
      </c>
      <c r="AA465" s="8">
        <f>IF(ISNUMBER($X465), _xlfn.XLOOKUP($X465,Sheet3!$A$2:$A$392,Sheet3!$D$2:$D$392,"none", 1,1), $AF$2)</f>
        <v>0.33460000000000001</v>
      </c>
    </row>
    <row r="466" spans="1:27">
      <c r="A466">
        <v>6551</v>
      </c>
      <c r="B466" t="s">
        <v>6854</v>
      </c>
      <c r="C466" t="s">
        <v>22</v>
      </c>
      <c r="D466">
        <v>18</v>
      </c>
      <c r="E466">
        <v>7</v>
      </c>
      <c r="F466">
        <v>32.550726599999997</v>
      </c>
      <c r="G466">
        <v>28</v>
      </c>
      <c r="H466">
        <v>45</v>
      </c>
      <c r="I466">
        <v>44.967843000000002</v>
      </c>
      <c r="J466">
        <f>(D466+E466/60+F466/3600)*15</f>
        <v>271.88562802749999</v>
      </c>
      <c r="K466">
        <f>IF(G466&lt;0, G466-H466/60-I466/3600, G466+H466/60+I466/3600)</f>
        <v>28.762491067500001</v>
      </c>
      <c r="L466">
        <v>-0.02</v>
      </c>
      <c r="M466">
        <v>8.5500000000000007</v>
      </c>
      <c r="N466">
        <v>9.65</v>
      </c>
      <c r="O466">
        <v>3.74</v>
      </c>
      <c r="P466">
        <v>3.802</v>
      </c>
      <c r="Q466">
        <v>3.827</v>
      </c>
      <c r="R466" t="s">
        <v>9341</v>
      </c>
      <c r="S466">
        <v>3.7370000000000001</v>
      </c>
      <c r="T466" t="s">
        <v>9341</v>
      </c>
      <c r="U466" t="s">
        <v>9540</v>
      </c>
      <c r="V466" t="str">
        <f>LEFT($U466,2)</f>
        <v>B9</v>
      </c>
      <c r="W466" s="3">
        <f>_xlfn.XLOOKUP(V466,$AC$2:$AC$43,$AD$2:$AD$43,"none")</f>
        <v>-7.0000000000000007E-2</v>
      </c>
      <c r="X466" s="3">
        <f>IF(ISNUMBER($W466), 4600 * (1 / (0.92 * $W466 + 1.7) + 1 / (0.92 * $W466 + 0.62)),"none")</f>
        <v>11091.761228434079</v>
      </c>
      <c r="Y466" s="8">
        <f>IF(ISNUMBER($X466), _xlfn.XLOOKUP($X466,Sheet3!$A$2:$A$392,Sheet3!$B$2:$B$392,"none", 1,1), $AF$2)</f>
        <v>0.57499999999999996</v>
      </c>
      <c r="Z466" s="8">
        <f>IF(ISNUMBER($X466), _xlfn.XLOOKUP($X466,Sheet3!$A$2:$A$392,Sheet3!$C$2:$C$392,"none", 1,1), $AF$2)</f>
        <v>0.66420000000000001</v>
      </c>
      <c r="AA466" s="8">
        <f>IF(ISNUMBER($X466), _xlfn.XLOOKUP($X466,Sheet3!$A$2:$A$392,Sheet3!$D$2:$D$392,"none", 1,1), $AF$2)</f>
        <v>1</v>
      </c>
    </row>
    <row r="467" spans="1:27">
      <c r="A467">
        <v>1510</v>
      </c>
      <c r="B467" t="s">
        <v>1811</v>
      </c>
      <c r="C467" t="s">
        <v>313</v>
      </c>
      <c r="D467">
        <v>3</v>
      </c>
      <c r="E467">
        <v>44</v>
      </c>
      <c r="F467">
        <v>19.13204</v>
      </c>
      <c r="G467">
        <v>32</v>
      </c>
      <c r="H467">
        <v>17</v>
      </c>
      <c r="I467">
        <v>17.692900000000002</v>
      </c>
      <c r="J467">
        <f>(D467+E467/60+F467/3600)*15</f>
        <v>56.079716833333336</v>
      </c>
      <c r="K467">
        <f>IF(G467&lt;0, G467-H467/60-I467/3600, G467+H467/60+I467/3600)</f>
        <v>32.288248027777776</v>
      </c>
      <c r="L467">
        <v>8.18</v>
      </c>
      <c r="M467">
        <v>-10.43</v>
      </c>
      <c r="N467">
        <v>2.91</v>
      </c>
      <c r="O467">
        <v>3.13</v>
      </c>
      <c r="P467">
        <v>3.88</v>
      </c>
      <c r="Q467">
        <v>3.83</v>
      </c>
      <c r="R467">
        <v>3.71</v>
      </c>
      <c r="S467" t="s">
        <v>9341</v>
      </c>
      <c r="T467">
        <v>3.71</v>
      </c>
      <c r="U467" t="s">
        <v>9925</v>
      </c>
      <c r="V467" t="str">
        <f>LEFT($U467,2)</f>
        <v>B1</v>
      </c>
      <c r="W467" s="3">
        <f>_xlfn.XLOOKUP(V467,$AC$2:$AC$43,$AD$2:$AD$43,"none")</f>
        <v>-0.26</v>
      </c>
      <c r="X467" s="3">
        <f>IF(ISNUMBER($W467), 4600 * (1 / (0.92 * $W467 + 1.7) + 1 / (0.92 * $W467 + 0.62)),"none")</f>
        <v>15228.791407033788</v>
      </c>
      <c r="Y467" s="8">
        <f>IF(ISNUMBER($X467), _xlfn.XLOOKUP($X467,Sheet3!$A$2:$A$392,Sheet3!$B$2:$B$392,"none", 1,1), $AF$2)</f>
        <v>0.47010000000000002</v>
      </c>
      <c r="Z467" s="8">
        <f>IF(ISNUMBER($X467), _xlfn.XLOOKUP($X467,Sheet3!$A$2:$A$392,Sheet3!$C$2:$C$392,"none", 1,1), $AF$2)</f>
        <v>0.57840000000000003</v>
      </c>
      <c r="AA467" s="8">
        <f>IF(ISNUMBER($X467), _xlfn.XLOOKUP($X467,Sheet3!$A$2:$A$392,Sheet3!$D$2:$D$392,"none", 1,1), $AF$2)</f>
        <v>1</v>
      </c>
    </row>
    <row r="468" spans="1:27">
      <c r="A468">
        <v>4584</v>
      </c>
      <c r="B468" t="s">
        <v>4887</v>
      </c>
      <c r="C468" t="s">
        <v>12</v>
      </c>
      <c r="D468">
        <v>10</v>
      </c>
      <c r="E468">
        <v>53</v>
      </c>
      <c r="F468">
        <v>18.704873500000001</v>
      </c>
      <c r="G468">
        <v>34</v>
      </c>
      <c r="H468">
        <v>12</v>
      </c>
      <c r="I468">
        <v>53.537492</v>
      </c>
      <c r="J468">
        <f>(D468+E468/60+F468/3600)*15</f>
        <v>163.32793697291666</v>
      </c>
      <c r="K468">
        <f>IF(G468&lt;0, G468-H468/60-I468/3600, G468+H468/60+I468/3600)</f>
        <v>34.214871525555559</v>
      </c>
      <c r="L468">
        <v>92.02</v>
      </c>
      <c r="M468">
        <v>-285.82</v>
      </c>
      <c r="N468">
        <v>34.380000000000003</v>
      </c>
      <c r="O468">
        <v>5.79</v>
      </c>
      <c r="P468">
        <v>4.87</v>
      </c>
      <c r="Q468">
        <v>3.83</v>
      </c>
      <c r="R468">
        <v>3</v>
      </c>
      <c r="S468">
        <v>3.419</v>
      </c>
      <c r="T468">
        <v>2.46</v>
      </c>
      <c r="U468" t="s">
        <v>10711</v>
      </c>
      <c r="V468" t="str">
        <f>LEFT($U468,2)</f>
        <v>K0</v>
      </c>
      <c r="W468" s="3">
        <f>_xlfn.XLOOKUP(V468,$AC$2:$AC$43,$AD$2:$AD$43,"none")</f>
        <v>0.81</v>
      </c>
      <c r="X468" s="3">
        <f>IF(ISNUMBER($W468), 4600 * (1 / (0.92 * $W468 + 1.7) + 1 / (0.92 * $W468 + 0.62)),"none")</f>
        <v>5250.7063834266155</v>
      </c>
      <c r="Y468" s="8">
        <f>IF(ISNUMBER($X468), _xlfn.XLOOKUP($X468,Sheet3!$A$2:$A$392,Sheet3!$B$2:$B$392,"none", 1,1), $AF$2)</f>
        <v>1</v>
      </c>
      <c r="Z468" s="8">
        <f>IF(ISNUMBER($X468), _xlfn.XLOOKUP($X468,Sheet3!$A$2:$A$392,Sheet3!$C$2:$C$392,"none", 1,1), $AF$2)</f>
        <v>0.83299999999999996</v>
      </c>
      <c r="AA468" s="8">
        <f>IF(ISNUMBER($X468), _xlfn.XLOOKUP($X468,Sheet3!$A$2:$A$392,Sheet3!$D$2:$D$392,"none", 1,1), $AF$2)</f>
        <v>0.67869999999999997</v>
      </c>
    </row>
    <row r="469" spans="1:27">
      <c r="A469">
        <v>5962</v>
      </c>
      <c r="B469" t="s">
        <v>6265</v>
      </c>
      <c r="C469" t="s">
        <v>12</v>
      </c>
      <c r="D469">
        <v>18</v>
      </c>
      <c r="E469">
        <v>35</v>
      </c>
      <c r="F469">
        <v>12.4271571798</v>
      </c>
      <c r="G469">
        <v>-8</v>
      </c>
      <c r="H469">
        <v>14</v>
      </c>
      <c r="I469">
        <v>38.653839451000003</v>
      </c>
      <c r="J469">
        <f>(D469+E469/60+F469/3600)*15</f>
        <v>278.8017798215825</v>
      </c>
      <c r="K469">
        <f>IF(G469&lt;0, G469-H469/60-I469/3600, G469+H469/60+I469/3600)</f>
        <v>-8.2440705109586094</v>
      </c>
      <c r="L469">
        <v>-18.006</v>
      </c>
      <c r="M469">
        <v>-313.98899999999998</v>
      </c>
      <c r="N469">
        <v>17.7</v>
      </c>
      <c r="O469">
        <v>6.7</v>
      </c>
      <c r="P469">
        <v>5.17</v>
      </c>
      <c r="Q469">
        <v>3.83</v>
      </c>
      <c r="R469">
        <v>2.86</v>
      </c>
      <c r="S469">
        <v>3.4239999999999999</v>
      </c>
      <c r="T469">
        <v>2.1800000000000002</v>
      </c>
      <c r="U469" t="s">
        <v>9389</v>
      </c>
      <c r="V469" t="str">
        <f>LEFT($U469,2)</f>
        <v>K3</v>
      </c>
      <c r="W469" s="3">
        <f>_xlfn.XLOOKUP(V469,$AC$2:$AC$43,$AD$2:$AD$43,"none")</f>
        <v>0.95</v>
      </c>
      <c r="X469" s="3">
        <f>IF(ISNUMBER($W469), 4600 * (1 / (0.92 * $W469 + 1.7) + 1 / (0.92 * $W469 + 0.62)),"none")</f>
        <v>4866.084384156673</v>
      </c>
      <c r="Y469" s="8">
        <f>IF(ISNUMBER($X469), _xlfn.XLOOKUP($X469,Sheet3!$A$2:$A$392,Sheet3!$B$2:$B$392,"none", 1,1), $AF$2)</f>
        <v>1</v>
      </c>
      <c r="Z469" s="8">
        <f>IF(ISNUMBER($X469), _xlfn.XLOOKUP($X469,Sheet3!$A$2:$A$392,Sheet3!$C$2:$C$392,"none", 1,1), $AF$2)</f>
        <v>0.78720000000000001</v>
      </c>
      <c r="AA469" s="8">
        <f>IF(ISNUMBER($X469), _xlfn.XLOOKUP($X469,Sheet3!$A$2:$A$392,Sheet3!$D$2:$D$392,"none", 1,1), $AF$2)</f>
        <v>0.57969999999999999</v>
      </c>
    </row>
    <row r="470" spans="1:27">
      <c r="A470">
        <v>7610</v>
      </c>
      <c r="B470" t="s">
        <v>7913</v>
      </c>
      <c r="C470" t="s">
        <v>15</v>
      </c>
      <c r="D470">
        <v>11</v>
      </c>
      <c r="E470">
        <v>8</v>
      </c>
      <c r="F470">
        <v>35.389999799999998</v>
      </c>
      <c r="G470">
        <v>-58</v>
      </c>
      <c r="H470">
        <v>58</v>
      </c>
      <c r="I470">
        <v>30.135740999999999</v>
      </c>
      <c r="J470">
        <f>(D470+E470/60+F470/3600)*15</f>
        <v>167.14745833250001</v>
      </c>
      <c r="K470">
        <f>IF(G470&lt;0, G470-H470/60-I470/3600, G470+H470/60+I470/3600)</f>
        <v>-58.975037705833337</v>
      </c>
      <c r="L470">
        <v>-4.97</v>
      </c>
      <c r="M470">
        <v>1.67</v>
      </c>
      <c r="N470">
        <v>0.52</v>
      </c>
      <c r="O470">
        <v>6.07</v>
      </c>
      <c r="P470">
        <v>5.09</v>
      </c>
      <c r="Q470">
        <v>3.83</v>
      </c>
      <c r="R470">
        <v>2.86</v>
      </c>
      <c r="S470">
        <v>3.4609999999999999</v>
      </c>
      <c r="T470">
        <v>2.27</v>
      </c>
      <c r="U470" t="s">
        <v>11326</v>
      </c>
      <c r="V470" t="str">
        <f>LEFT($U470,2)</f>
        <v>G5</v>
      </c>
      <c r="W470" s="3">
        <f>_xlfn.XLOOKUP(V470,$AC$2:$AC$43,$AD$2:$AD$43,"none")</f>
        <v>0.68</v>
      </c>
      <c r="X470" s="3">
        <f>IF(ISNUMBER($W470), 4600 * (1 / (0.92 * $W470 + 1.7) + 1 / (0.92 * $W470 + 0.62)),"none")</f>
        <v>5670.9835338658331</v>
      </c>
      <c r="Y470" s="8">
        <f>IF(ISNUMBER($X470), _xlfn.XLOOKUP($X470,Sheet3!$A$2:$A$392,Sheet3!$B$2:$B$392,"none", 1,1), $AF$2)</f>
        <v>1</v>
      </c>
      <c r="Z470" s="8">
        <f>IF(ISNUMBER($X470), _xlfn.XLOOKUP($X470,Sheet3!$A$2:$A$392,Sheet3!$C$2:$C$392,"none", 1,1), $AF$2)</f>
        <v>0.874</v>
      </c>
      <c r="AA470" s="8">
        <f>IF(ISNUMBER($X470), _xlfn.XLOOKUP($X470,Sheet3!$A$2:$A$392,Sheet3!$D$2:$D$392,"none", 1,1), $AF$2)</f>
        <v>0.77600000000000002</v>
      </c>
    </row>
    <row r="471" spans="1:27">
      <c r="A471">
        <v>7338</v>
      </c>
      <c r="B471" t="s">
        <v>7641</v>
      </c>
      <c r="C471" t="s">
        <v>16</v>
      </c>
      <c r="D471">
        <v>3</v>
      </c>
      <c r="E471">
        <v>44</v>
      </c>
      <c r="F471">
        <v>11.9814420749</v>
      </c>
      <c r="G471">
        <v>-64</v>
      </c>
      <c r="H471">
        <v>48</v>
      </c>
      <c r="I471">
        <v>24.890875477000002</v>
      </c>
      <c r="J471">
        <f>(D471+E471/60+F471/3600)*15</f>
        <v>56.049922675312082</v>
      </c>
      <c r="K471">
        <f>IF(G471&lt;0, G471-H471/60-I471/3600, G471+H471/60+I471/3600)</f>
        <v>-64.80691413207694</v>
      </c>
      <c r="L471">
        <v>311.53399999999999</v>
      </c>
      <c r="M471">
        <v>83.557000000000002</v>
      </c>
      <c r="N471">
        <v>30.44</v>
      </c>
      <c r="O471" t="s">
        <v>9341</v>
      </c>
      <c r="P471">
        <v>4.968</v>
      </c>
      <c r="Q471">
        <v>3.8330000000000002</v>
      </c>
      <c r="R471" t="s">
        <v>9341</v>
      </c>
      <c r="S471">
        <v>3.5169999999999999</v>
      </c>
      <c r="T471" t="s">
        <v>9341</v>
      </c>
      <c r="U471" t="s">
        <v>9999</v>
      </c>
      <c r="V471" t="str">
        <f>LEFT($U471,2)</f>
        <v>K2</v>
      </c>
      <c r="W471" s="3">
        <f>_xlfn.XLOOKUP(V471,$AC$2:$AC$43,$AD$2:$AD$43,"none")</f>
        <v>0.92</v>
      </c>
      <c r="X471" s="3">
        <f>IF(ISNUMBER($W471), 4600 * (1 / (0.92 * $W471 + 1.7) + 1 / (0.92 * $W471 + 0.62)),"none")</f>
        <v>4943.4058698702656</v>
      </c>
      <c r="Y471" s="8">
        <f>IF(ISNUMBER($X471), _xlfn.XLOOKUP($X471,Sheet3!$A$2:$A$392,Sheet3!$B$2:$B$392,"none", 1,1), $AF$2)</f>
        <v>1</v>
      </c>
      <c r="Z471" s="8">
        <f>IF(ISNUMBER($X471), _xlfn.XLOOKUP($X471,Sheet3!$A$2:$A$392,Sheet3!$C$2:$C$392,"none", 1,1), $AF$2)</f>
        <v>0.79920000000000002</v>
      </c>
      <c r="AA471" s="8">
        <f>IF(ISNUMBER($X471), _xlfn.XLOOKUP($X471,Sheet3!$A$2:$A$392,Sheet3!$D$2:$D$392,"none", 1,1), $AF$2)</f>
        <v>0.60450000000000004</v>
      </c>
    </row>
    <row r="472" spans="1:27">
      <c r="A472">
        <v>3694</v>
      </c>
      <c r="B472" t="s">
        <v>3997</v>
      </c>
      <c r="C472" t="s">
        <v>12</v>
      </c>
      <c r="D472">
        <v>22</v>
      </c>
      <c r="E472">
        <v>21</v>
      </c>
      <c r="F472">
        <v>39.3715681296</v>
      </c>
      <c r="G472">
        <v>-1</v>
      </c>
      <c r="H472">
        <v>23</v>
      </c>
      <c r="I472">
        <v>14.457098796</v>
      </c>
      <c r="J472">
        <f>(D472+E472/60+F472/3600)*15</f>
        <v>335.41404820054004</v>
      </c>
      <c r="K472">
        <f>IF(G472&lt;0, G472-H472/60-I472/3600, G472+H472/60+I472/3600)</f>
        <v>-1.38734919411</v>
      </c>
      <c r="L472">
        <v>134.22300000000001</v>
      </c>
      <c r="M472">
        <v>11.218999999999999</v>
      </c>
      <c r="N472">
        <v>25.86</v>
      </c>
      <c r="O472">
        <v>3.65</v>
      </c>
      <c r="P472">
        <v>3.7909999999999999</v>
      </c>
      <c r="Q472">
        <v>3.8340000000000001</v>
      </c>
      <c r="R472" t="s">
        <v>9341</v>
      </c>
      <c r="S472">
        <v>3.8490000000000002</v>
      </c>
      <c r="T472" t="s">
        <v>9341</v>
      </c>
      <c r="U472" t="s">
        <v>9394</v>
      </c>
      <c r="V472" t="str">
        <f>LEFT($U472,2)</f>
        <v>A0</v>
      </c>
      <c r="W472" s="3">
        <f>_xlfn.XLOOKUP(V472,$AC$2:$AC$43,$AD$2:$AD$43,"none")</f>
        <v>-0.01</v>
      </c>
      <c r="X472" s="3">
        <f>IF(ISNUMBER($W472), 4600 * (1 / (0.92 * $W472 + 1.7) + 1 / (0.92 * $W472 + 0.62)),"none")</f>
        <v>10251.712375722911</v>
      </c>
      <c r="Y472" s="8">
        <f>IF(ISNUMBER($X472), _xlfn.XLOOKUP($X472,Sheet3!$A$2:$A$392,Sheet3!$B$2:$B$392,"none", 1,1), $AF$2)</f>
        <v>0.6109</v>
      </c>
      <c r="Z472" s="8">
        <f>IF(ISNUMBER($X472), _xlfn.XLOOKUP($X472,Sheet3!$A$2:$A$392,Sheet3!$C$2:$C$392,"none", 1,1), $AF$2)</f>
        <v>0.69189999999999996</v>
      </c>
      <c r="AA472" s="8">
        <f>IF(ISNUMBER($X472), _xlfn.XLOOKUP($X472,Sheet3!$A$2:$A$392,Sheet3!$D$2:$D$392,"none", 1,1), $AF$2)</f>
        <v>1</v>
      </c>
    </row>
    <row r="473" spans="1:27">
      <c r="A473">
        <v>8226</v>
      </c>
      <c r="B473" t="s">
        <v>8529</v>
      </c>
      <c r="C473" t="s">
        <v>297</v>
      </c>
      <c r="D473">
        <v>16</v>
      </c>
      <c r="E473">
        <v>15</v>
      </c>
      <c r="F473">
        <v>26.269784099999999</v>
      </c>
      <c r="G473">
        <v>-63</v>
      </c>
      <c r="H473">
        <v>41</v>
      </c>
      <c r="I473">
        <v>8.4491980000000009</v>
      </c>
      <c r="J473">
        <f>(D473+E473/60+F473/3600)*15</f>
        <v>243.85945743375001</v>
      </c>
      <c r="K473">
        <f>IF(G473&lt;0, G473-H473/60-I473/3600, G473+H473/60+I473/3600)</f>
        <v>-63.685680332777771</v>
      </c>
      <c r="L473">
        <v>2.73</v>
      </c>
      <c r="M473">
        <v>-12.92</v>
      </c>
      <c r="N473">
        <v>5.37</v>
      </c>
      <c r="O473" t="s">
        <v>9341</v>
      </c>
      <c r="P473">
        <v>4.9429999999999996</v>
      </c>
      <c r="Q473">
        <v>3.839</v>
      </c>
      <c r="R473" t="s">
        <v>9341</v>
      </c>
      <c r="S473">
        <v>3.4319999999999999</v>
      </c>
      <c r="T473" t="s">
        <v>9341</v>
      </c>
      <c r="U473" t="s">
        <v>9772</v>
      </c>
      <c r="V473" t="str">
        <f>LEFT($U473,2)</f>
        <v>G2</v>
      </c>
      <c r="W473" s="3">
        <f>_xlfn.XLOOKUP(V473,$AC$2:$AC$43,$AD$2:$AD$43,"none")</f>
        <v>0.63</v>
      </c>
      <c r="X473" s="3">
        <f>IF(ISNUMBER($W473), 4600 * (1 / (0.92 * $W473 + 1.7) + 1 / (0.92 * $W473 + 0.62)),"none")</f>
        <v>5852.5094139995554</v>
      </c>
      <c r="Y473" s="8">
        <f>IF(ISNUMBER($X473), _xlfn.XLOOKUP($X473,Sheet3!$A$2:$A$392,Sheet3!$B$2:$B$392,"none", 1,1), $AF$2)</f>
        <v>1</v>
      </c>
      <c r="Z473" s="8">
        <f>IF(ISNUMBER($X473), _xlfn.XLOOKUP($X473,Sheet3!$A$2:$A$392,Sheet3!$C$2:$C$392,"none", 1,1), $AF$2)</f>
        <v>0.89290000000000003</v>
      </c>
      <c r="AA473" s="8">
        <f>IF(ISNUMBER($X473), _xlfn.XLOOKUP($X473,Sheet3!$A$2:$A$392,Sheet3!$D$2:$D$392,"none", 1,1), $AF$2)</f>
        <v>0.82379999999999998</v>
      </c>
    </row>
    <row r="474" spans="1:27">
      <c r="A474">
        <v>1695</v>
      </c>
      <c r="B474" t="s">
        <v>1996</v>
      </c>
      <c r="C474" t="s">
        <v>16</v>
      </c>
      <c r="D474">
        <v>4</v>
      </c>
      <c r="E474">
        <v>28</v>
      </c>
      <c r="F474">
        <v>34.496034100000003</v>
      </c>
      <c r="G474">
        <v>15</v>
      </c>
      <c r="H474">
        <v>57</v>
      </c>
      <c r="I474">
        <v>43.849432</v>
      </c>
      <c r="J474">
        <f>(D474+E474/60+F474/3600)*15</f>
        <v>67.143733475416667</v>
      </c>
      <c r="K474">
        <f>IF(G474&lt;0, G474-H474/60-I474/3600, G474+H474/60+I474/3600)</f>
        <v>15.962180397777777</v>
      </c>
      <c r="L474">
        <v>104.97</v>
      </c>
      <c r="M474">
        <v>-15.14</v>
      </c>
      <c r="N474">
        <v>21.13</v>
      </c>
      <c r="O474">
        <v>5.51</v>
      </c>
      <c r="P474">
        <v>4.78</v>
      </c>
      <c r="Q474">
        <v>3.84</v>
      </c>
      <c r="R474">
        <v>5.48</v>
      </c>
      <c r="S474">
        <v>3.4929999999999999</v>
      </c>
      <c r="T474" t="s">
        <v>9341</v>
      </c>
      <c r="U474" t="s">
        <v>9716</v>
      </c>
      <c r="V474" t="str">
        <f>LEFT($U474,2)</f>
        <v>G9</v>
      </c>
      <c r="W474" s="3" t="str">
        <f>_xlfn.XLOOKUP(V474,$AC$2:$AC$43,$AD$2:$AD$43,"none")</f>
        <v>none</v>
      </c>
      <c r="X474" s="3" t="str">
        <f>IF(ISNUMBER($W474), 4600 * (1 / (0.92 * $W474 + 1.7) + 1 / (0.92 * $W474 + 0.62)),"none")</f>
        <v>none</v>
      </c>
      <c r="Y474" s="8">
        <f>IF(ISNUMBER($X474), _xlfn.XLOOKUP($X474,Sheet3!$A$2:$A$392,Sheet3!$B$2:$B$392,"none", 1,1), $AF$2)</f>
        <v>0.8</v>
      </c>
      <c r="Z474" s="8">
        <f>IF(ISNUMBER($X474), _xlfn.XLOOKUP($X474,Sheet3!$A$2:$A$392,Sheet3!$C$2:$C$392,"none", 1,1), $AF$2)</f>
        <v>0.8</v>
      </c>
      <c r="AA474" s="8">
        <f>IF(ISNUMBER($X474), _xlfn.XLOOKUP($X474,Sheet3!$A$2:$A$392,Sheet3!$D$2:$D$392,"none", 1,1), $AF$2)</f>
        <v>0.8</v>
      </c>
    </row>
    <row r="475" spans="1:27">
      <c r="A475">
        <v>6332</v>
      </c>
      <c r="B475" t="s">
        <v>6635</v>
      </c>
      <c r="C475" t="s">
        <v>12</v>
      </c>
      <c r="D475">
        <v>15</v>
      </c>
      <c r="E475">
        <v>56</v>
      </c>
      <c r="F475">
        <v>27.1826948</v>
      </c>
      <c r="G475">
        <v>15</v>
      </c>
      <c r="H475">
        <v>39</v>
      </c>
      <c r="I475">
        <v>41.820500000000003</v>
      </c>
      <c r="J475">
        <f>(D475+E475/60+F475/3600)*15</f>
        <v>239.11326122833333</v>
      </c>
      <c r="K475">
        <f>IF(G475&lt;0, G475-H475/60-I475/3600, G475+H475/60+I475/3600)</f>
        <v>15.661616805555555</v>
      </c>
      <c r="L475">
        <v>310.93</v>
      </c>
      <c r="M475">
        <v>-1282.19</v>
      </c>
      <c r="N475">
        <v>88.86</v>
      </c>
      <c r="O475">
        <v>4.3099999999999996</v>
      </c>
      <c r="P475">
        <v>4.34</v>
      </c>
      <c r="Q475">
        <v>3.84</v>
      </c>
      <c r="R475">
        <v>3.37</v>
      </c>
      <c r="S475">
        <v>3.694</v>
      </c>
      <c r="T475">
        <v>3.13</v>
      </c>
      <c r="U475" t="s">
        <v>9386</v>
      </c>
      <c r="V475" t="str">
        <f>LEFT($U475,2)</f>
        <v>F6</v>
      </c>
      <c r="W475" s="3" t="str">
        <f>_xlfn.XLOOKUP(V475,$AC$2:$AC$43,$AD$2:$AD$43,"none")</f>
        <v>none</v>
      </c>
      <c r="X475" s="3" t="str">
        <f>IF(ISNUMBER($W475), 4600 * (1 / (0.92 * $W475 + 1.7) + 1 / (0.92 * $W475 + 0.62)),"none")</f>
        <v>none</v>
      </c>
      <c r="Y475" s="8">
        <f>IF(ISNUMBER($X475), _xlfn.XLOOKUP($X475,Sheet3!$A$2:$A$392,Sheet3!$B$2:$B$392,"none", 1,1), $AF$2)</f>
        <v>0.8</v>
      </c>
      <c r="Z475" s="8">
        <f>IF(ISNUMBER($X475), _xlfn.XLOOKUP($X475,Sheet3!$A$2:$A$392,Sheet3!$C$2:$C$392,"none", 1,1), $AF$2)</f>
        <v>0.8</v>
      </c>
      <c r="AA475" s="8">
        <f>IF(ISNUMBER($X475), _xlfn.XLOOKUP($X475,Sheet3!$A$2:$A$392,Sheet3!$D$2:$D$392,"none", 1,1), $AF$2)</f>
        <v>0.8</v>
      </c>
    </row>
    <row r="476" spans="1:27">
      <c r="A476">
        <v>6403</v>
      </c>
      <c r="B476" t="s">
        <v>6706</v>
      </c>
      <c r="C476" t="s">
        <v>313</v>
      </c>
      <c r="D476">
        <v>18</v>
      </c>
      <c r="E476">
        <v>23</v>
      </c>
      <c r="F476">
        <v>41.8897062084</v>
      </c>
      <c r="G476">
        <v>21</v>
      </c>
      <c r="H476">
        <v>46</v>
      </c>
      <c r="I476">
        <v>11.109609045999999</v>
      </c>
      <c r="J476">
        <f>(D476+E476/60+F476/3600)*15</f>
        <v>275.92454044253498</v>
      </c>
      <c r="K476">
        <f>IF(G476&lt;0, G476-H476/60-I476/3600, G476+H476/60+I476/3600)</f>
        <v>21.769752669179443</v>
      </c>
      <c r="L476">
        <v>195.971</v>
      </c>
      <c r="M476">
        <v>-243.23400000000001</v>
      </c>
      <c r="N476">
        <v>26.96</v>
      </c>
      <c r="O476">
        <v>6.18</v>
      </c>
      <c r="P476">
        <v>5.0199999999999996</v>
      </c>
      <c r="Q476">
        <v>3.84</v>
      </c>
      <c r="R476">
        <v>2.99</v>
      </c>
      <c r="S476">
        <v>3.4870000000000001</v>
      </c>
      <c r="T476">
        <v>2.39</v>
      </c>
      <c r="U476" t="s">
        <v>11103</v>
      </c>
      <c r="V476" t="str">
        <f>LEFT($U476,2)</f>
        <v>K2</v>
      </c>
      <c r="W476" s="3">
        <f>_xlfn.XLOOKUP(V476,$AC$2:$AC$43,$AD$2:$AD$43,"none")</f>
        <v>0.92</v>
      </c>
      <c r="X476" s="3">
        <f>IF(ISNUMBER($W476), 4600 * (1 / (0.92 * $W476 + 1.7) + 1 / (0.92 * $W476 + 0.62)),"none")</f>
        <v>4943.4058698702656</v>
      </c>
      <c r="Y476" s="8">
        <f>IF(ISNUMBER($X476), _xlfn.XLOOKUP($X476,Sheet3!$A$2:$A$392,Sheet3!$B$2:$B$392,"none", 1,1), $AF$2)</f>
        <v>1</v>
      </c>
      <c r="Z476" s="8">
        <f>IF(ISNUMBER($X476), _xlfn.XLOOKUP($X476,Sheet3!$A$2:$A$392,Sheet3!$C$2:$C$392,"none", 1,1), $AF$2)</f>
        <v>0.79920000000000002</v>
      </c>
      <c r="AA476" s="8">
        <f>IF(ISNUMBER($X476), _xlfn.XLOOKUP($X476,Sheet3!$A$2:$A$392,Sheet3!$D$2:$D$392,"none", 1,1), $AF$2)</f>
        <v>0.60450000000000004</v>
      </c>
    </row>
    <row r="477" spans="1:27">
      <c r="A477">
        <v>7353</v>
      </c>
      <c r="B477" t="s">
        <v>7656</v>
      </c>
      <c r="C477" t="s">
        <v>16</v>
      </c>
      <c r="D477">
        <v>10</v>
      </c>
      <c r="E477">
        <v>37</v>
      </c>
      <c r="F477">
        <v>18.139949999999999</v>
      </c>
      <c r="G477">
        <v>-48</v>
      </c>
      <c r="H477">
        <v>13</v>
      </c>
      <c r="I477">
        <v>32.234900000000003</v>
      </c>
      <c r="J477">
        <f>(D477+E477/60+F477/3600)*15</f>
        <v>159.32558312500001</v>
      </c>
      <c r="K477">
        <f>IF(G477&lt;0, G477-H477/60-I477/3600, G477+H477/60+I477/3600)</f>
        <v>-48.225620805555558</v>
      </c>
      <c r="L477">
        <v>-133.41</v>
      </c>
      <c r="M477">
        <v>-1.82</v>
      </c>
      <c r="N477">
        <v>37.26</v>
      </c>
      <c r="O477">
        <v>4.1900000000000004</v>
      </c>
      <c r="P477">
        <v>4.13</v>
      </c>
      <c r="Q477">
        <v>3.84</v>
      </c>
      <c r="R477">
        <v>3.57</v>
      </c>
      <c r="S477">
        <v>3.9449999999999998</v>
      </c>
      <c r="T477">
        <v>3.41</v>
      </c>
      <c r="U477" t="s">
        <v>11272</v>
      </c>
      <c r="V477" t="str">
        <f>LEFT($U477,2)</f>
        <v>A3</v>
      </c>
      <c r="W477" s="3">
        <f>_xlfn.XLOOKUP(V477,$AC$2:$AC$43,$AD$2:$AD$43,"none")</f>
        <v>0.08</v>
      </c>
      <c r="X477" s="3">
        <f>IF(ISNUMBER($W477), 4600 * (1 / (0.92 * $W477 + 1.7) + 1 / (0.92 * $W477 + 0.62)),"none")</f>
        <v>9225.6595386701993</v>
      </c>
      <c r="Y477" s="8">
        <f>IF(ISNUMBER($X477), _xlfn.XLOOKUP($X477,Sheet3!$A$2:$A$392,Sheet3!$B$2:$B$392,"none", 1,1), $AF$2)</f>
        <v>0.67030000000000001</v>
      </c>
      <c r="Z477" s="8">
        <f>IF(ISNUMBER($X477), _xlfn.XLOOKUP($X477,Sheet3!$A$2:$A$392,Sheet3!$C$2:$C$392,"none", 1,1), $AF$2)</f>
        <v>0.73619999999999997</v>
      </c>
      <c r="AA477" s="8">
        <f>IF(ISNUMBER($X477), _xlfn.XLOOKUP($X477,Sheet3!$A$2:$A$392,Sheet3!$D$2:$D$392,"none", 1,1), $AF$2)</f>
        <v>1</v>
      </c>
    </row>
    <row r="478" spans="1:27">
      <c r="A478">
        <v>1149</v>
      </c>
      <c r="B478" t="s">
        <v>1450</v>
      </c>
      <c r="C478" t="s">
        <v>305</v>
      </c>
      <c r="D478">
        <v>11</v>
      </c>
      <c r="E478">
        <v>31</v>
      </c>
      <c r="F478">
        <v>24.220752399999999</v>
      </c>
      <c r="G478">
        <v>69</v>
      </c>
      <c r="H478">
        <v>19</v>
      </c>
      <c r="I478">
        <v>51.869616000000001</v>
      </c>
      <c r="J478">
        <f>(D478+E478/60+F478/3600)*15</f>
        <v>172.85091980166666</v>
      </c>
      <c r="K478">
        <f>IF(G478&lt;0, G478-H478/60-I478/3600, G478+H478/60+I478/3600)</f>
        <v>69.331074893333323</v>
      </c>
      <c r="L478">
        <v>-40.97</v>
      </c>
      <c r="M478">
        <v>-19.190000000000001</v>
      </c>
      <c r="N478">
        <v>9.7899999999999991</v>
      </c>
      <c r="O478">
        <v>7.44</v>
      </c>
      <c r="P478">
        <v>5.47</v>
      </c>
      <c r="Q478">
        <v>3.85</v>
      </c>
      <c r="R478">
        <v>2.54</v>
      </c>
      <c r="S478">
        <v>3.0030000000000001</v>
      </c>
      <c r="T478">
        <v>1.55</v>
      </c>
      <c r="U478" t="s">
        <v>9828</v>
      </c>
      <c r="V478" t="str">
        <f>LEFT($U478,2)</f>
        <v>M0</v>
      </c>
      <c r="W478" s="3">
        <f>_xlfn.XLOOKUP(V478,$AC$2:$AC$43,$AD$2:$AD$43,"none")</f>
        <v>1.37</v>
      </c>
      <c r="X478" s="3">
        <f>IF(ISNUMBER($W478), 4600 * (1 / (0.92 * $W478 + 1.7) + 1 / (0.92 * $W478 + 0.62)),"none")</f>
        <v>4000.1320989497008</v>
      </c>
      <c r="Y478" s="8">
        <f>IF(ISNUMBER($X478), _xlfn.XLOOKUP($X478,Sheet3!$A$2:$A$392,Sheet3!$B$2:$B$392,"none", 1,1), $AF$2)</f>
        <v>1</v>
      </c>
      <c r="Z478" s="8">
        <f>IF(ISNUMBER($X478), _xlfn.XLOOKUP($X478,Sheet3!$A$2:$A$392,Sheet3!$C$2:$C$392,"none", 1,1), $AF$2)</f>
        <v>0.67889999999999995</v>
      </c>
      <c r="AA478" s="8">
        <f>IF(ISNUMBER($X478), _xlfn.XLOOKUP($X478,Sheet3!$A$2:$A$392,Sheet3!$D$2:$D$392,"none", 1,1), $AF$2)</f>
        <v>0.38229999999999997</v>
      </c>
    </row>
    <row r="479" spans="1:27">
      <c r="A479">
        <v>1474</v>
      </c>
      <c r="B479" t="s">
        <v>1775</v>
      </c>
      <c r="C479" t="s">
        <v>313</v>
      </c>
      <c r="D479">
        <v>3</v>
      </c>
      <c r="E479">
        <v>12</v>
      </c>
      <c r="F479">
        <v>4.5273570000000003</v>
      </c>
      <c r="G479">
        <v>-28</v>
      </c>
      <c r="H479">
        <v>59</v>
      </c>
      <c r="I479">
        <v>15.433684</v>
      </c>
      <c r="J479">
        <f>(D479+E479/60+F479/3600)*15</f>
        <v>48.018863987500005</v>
      </c>
      <c r="K479">
        <f>IF(G479&lt;0, G479-H479/60-I479/3600, G479+H479/60+I479/3600)</f>
        <v>-28.987620467777777</v>
      </c>
      <c r="L479">
        <v>370.87</v>
      </c>
      <c r="M479">
        <v>611.33000000000004</v>
      </c>
      <c r="N479">
        <v>70.239999999999995</v>
      </c>
      <c r="O479">
        <v>4.41</v>
      </c>
      <c r="P479">
        <v>4.3600000000000003</v>
      </c>
      <c r="Q479">
        <v>3.85</v>
      </c>
      <c r="R479">
        <v>3.39</v>
      </c>
      <c r="S479">
        <v>3.718</v>
      </c>
      <c r="T479">
        <v>3.08</v>
      </c>
      <c r="U479" t="s">
        <v>9914</v>
      </c>
      <c r="V479" t="str">
        <f>LEFT($U479,2)</f>
        <v>F6</v>
      </c>
      <c r="W479" s="3" t="str">
        <f>_xlfn.XLOOKUP(V479,$AC$2:$AC$43,$AD$2:$AD$43,"none")</f>
        <v>none</v>
      </c>
      <c r="X479" s="3" t="str">
        <f>IF(ISNUMBER($W479), 4600 * (1 / (0.92 * $W479 + 1.7) + 1 / (0.92 * $W479 + 0.62)),"none")</f>
        <v>none</v>
      </c>
      <c r="Y479" s="8">
        <f>IF(ISNUMBER($X479), _xlfn.XLOOKUP($X479,Sheet3!$A$2:$A$392,Sheet3!$B$2:$B$392,"none", 1,1), $AF$2)</f>
        <v>0.8</v>
      </c>
      <c r="Z479" s="8">
        <f>IF(ISNUMBER($X479), _xlfn.XLOOKUP($X479,Sheet3!$A$2:$A$392,Sheet3!$C$2:$C$392,"none", 1,1), $AF$2)</f>
        <v>0.8</v>
      </c>
      <c r="AA479" s="8">
        <f>IF(ISNUMBER($X479), _xlfn.XLOOKUP($X479,Sheet3!$A$2:$A$392,Sheet3!$D$2:$D$392,"none", 1,1), $AF$2)</f>
        <v>0.8</v>
      </c>
    </row>
    <row r="480" spans="1:27">
      <c r="A480">
        <v>2215</v>
      </c>
      <c r="B480" t="s">
        <v>2516</v>
      </c>
      <c r="C480" t="s">
        <v>12</v>
      </c>
      <c r="D480">
        <v>5</v>
      </c>
      <c r="E480">
        <v>51</v>
      </c>
      <c r="F480">
        <v>19.296027848800001</v>
      </c>
      <c r="G480">
        <v>-20</v>
      </c>
      <c r="H480">
        <v>52</v>
      </c>
      <c r="I480">
        <v>44.730655824999999</v>
      </c>
      <c r="J480">
        <f>(D480+E480/60+F480/3600)*15</f>
        <v>87.830400116036657</v>
      </c>
      <c r="K480">
        <f>IF(G480&lt;0, G480-H480/60-I480/3600, G480+H480/60+I480/3600)</f>
        <v>-20.879091848840279</v>
      </c>
      <c r="L480">
        <v>229.02699999999999</v>
      </c>
      <c r="M480">
        <v>-647.92999999999995</v>
      </c>
      <c r="N480">
        <v>28.42</v>
      </c>
      <c r="O480">
        <v>5.54</v>
      </c>
      <c r="P480">
        <v>4.83</v>
      </c>
      <c r="Q480">
        <v>3.85</v>
      </c>
      <c r="R480">
        <v>2.99</v>
      </c>
      <c r="S480">
        <v>3.4710000000000001</v>
      </c>
      <c r="T480">
        <v>2.4300000000000002</v>
      </c>
      <c r="U480" t="s">
        <v>10149</v>
      </c>
      <c r="V480" t="str">
        <f>LEFT($U480,2)</f>
        <v>K0</v>
      </c>
      <c r="W480" s="3">
        <f>_xlfn.XLOOKUP(V480,$AC$2:$AC$43,$AD$2:$AD$43,"none")</f>
        <v>0.81</v>
      </c>
      <c r="X480" s="3">
        <f>IF(ISNUMBER($W480), 4600 * (1 / (0.92 * $W480 + 1.7) + 1 / (0.92 * $W480 + 0.62)),"none")</f>
        <v>5250.7063834266155</v>
      </c>
      <c r="Y480" s="8">
        <f>IF(ISNUMBER($X480), _xlfn.XLOOKUP($X480,Sheet3!$A$2:$A$392,Sheet3!$B$2:$B$392,"none", 1,1), $AF$2)</f>
        <v>1</v>
      </c>
      <c r="Z480" s="8">
        <f>IF(ISNUMBER($X480), _xlfn.XLOOKUP($X480,Sheet3!$A$2:$A$392,Sheet3!$C$2:$C$392,"none", 1,1), $AF$2)</f>
        <v>0.83299999999999996</v>
      </c>
      <c r="AA480" s="8">
        <f>IF(ISNUMBER($X480), _xlfn.XLOOKUP($X480,Sheet3!$A$2:$A$392,Sheet3!$D$2:$D$392,"none", 1,1), $AF$2)</f>
        <v>0.67869999999999997</v>
      </c>
    </row>
    <row r="481" spans="1:27">
      <c r="A481">
        <v>2354</v>
      </c>
      <c r="B481" t="s">
        <v>2655</v>
      </c>
      <c r="C481" t="s">
        <v>16</v>
      </c>
      <c r="D481">
        <v>6</v>
      </c>
      <c r="E481">
        <v>22</v>
      </c>
      <c r="F481">
        <v>6.8249488319999996</v>
      </c>
      <c r="G481">
        <v>-33</v>
      </c>
      <c r="H481">
        <v>26</v>
      </c>
      <c r="I481">
        <v>11.036211216</v>
      </c>
      <c r="J481">
        <f>(D481+E481/60+F481/3600)*15</f>
        <v>95.528437286799985</v>
      </c>
      <c r="K481">
        <f>IF(G481&lt;0, G481-H481/60-I481/3600, G481+H481/60+I481/3600)</f>
        <v>-33.436398947559994</v>
      </c>
      <c r="L481">
        <v>-22.946000000000002</v>
      </c>
      <c r="M481">
        <v>-52.045000000000002</v>
      </c>
      <c r="N481">
        <v>15.05</v>
      </c>
      <c r="O481">
        <v>5.25</v>
      </c>
      <c r="P481">
        <v>4.7300000000000004</v>
      </c>
      <c r="Q481">
        <v>3.85</v>
      </c>
      <c r="R481">
        <v>3.18</v>
      </c>
      <c r="S481">
        <v>3.6110000000000002</v>
      </c>
      <c r="T481">
        <v>2.71</v>
      </c>
      <c r="U481" t="s">
        <v>9685</v>
      </c>
      <c r="V481" t="str">
        <f>LEFT($U481,2)</f>
        <v>G7</v>
      </c>
      <c r="W481" s="3" t="str">
        <f>_xlfn.XLOOKUP(V481,$AC$2:$AC$43,$AD$2:$AD$43,"none")</f>
        <v>none</v>
      </c>
      <c r="X481" s="3" t="str">
        <f>IF(ISNUMBER($W481), 4600 * (1 / (0.92 * $W481 + 1.7) + 1 / (0.92 * $W481 + 0.62)),"none")</f>
        <v>none</v>
      </c>
      <c r="Y481" s="8">
        <f>IF(ISNUMBER($X481), _xlfn.XLOOKUP($X481,Sheet3!$A$2:$A$392,Sheet3!$B$2:$B$392,"none", 1,1), $AF$2)</f>
        <v>0.8</v>
      </c>
      <c r="Z481" s="8">
        <f>IF(ISNUMBER($X481), _xlfn.XLOOKUP($X481,Sheet3!$A$2:$A$392,Sheet3!$C$2:$C$392,"none", 1,1), $AF$2)</f>
        <v>0.8</v>
      </c>
      <c r="AA481" s="8">
        <f>IF(ISNUMBER($X481), _xlfn.XLOOKUP($X481,Sheet3!$A$2:$A$392,Sheet3!$D$2:$D$392,"none", 1,1), $AF$2)</f>
        <v>0.8</v>
      </c>
    </row>
    <row r="482" spans="1:27">
      <c r="A482">
        <v>5760</v>
      </c>
      <c r="B482" t="s">
        <v>6063</v>
      </c>
      <c r="C482" t="s">
        <v>27</v>
      </c>
      <c r="D482">
        <v>18</v>
      </c>
      <c r="E482">
        <v>13</v>
      </c>
      <c r="F482">
        <v>45.808840099999998</v>
      </c>
      <c r="G482">
        <v>-21</v>
      </c>
      <c r="H482">
        <v>3</v>
      </c>
      <c r="I482">
        <v>31.794073000000001</v>
      </c>
      <c r="J482">
        <f>(D482+E482/60+F482/3600)*15</f>
        <v>273.44087016708329</v>
      </c>
      <c r="K482">
        <f>IF(G482&lt;0, G482-H482/60-I482/3600, G482+H482/60+I482/3600)</f>
        <v>-21.058831686944444</v>
      </c>
      <c r="L482">
        <v>0.3</v>
      </c>
      <c r="M482">
        <v>-0.48</v>
      </c>
      <c r="N482">
        <v>0.09</v>
      </c>
      <c r="O482">
        <v>3.6</v>
      </c>
      <c r="P482">
        <v>4.07</v>
      </c>
      <c r="Q482">
        <v>3.85</v>
      </c>
      <c r="R482">
        <v>3.58</v>
      </c>
      <c r="S482">
        <v>3.641</v>
      </c>
      <c r="T482">
        <v>3.38</v>
      </c>
      <c r="U482" t="s">
        <v>10963</v>
      </c>
      <c r="V482" t="str">
        <f>LEFT($U482,2)</f>
        <v>B8</v>
      </c>
      <c r="W482" s="3">
        <f>_xlfn.XLOOKUP(V482,$AC$2:$AC$43,$AD$2:$AD$43,"none")</f>
        <v>-0.11</v>
      </c>
      <c r="X482" s="3">
        <f>IF(ISNUMBER($W482), 4600 * (1 / (0.92 * $W482 + 1.7) + 1 / (0.92 * $W482 + 0.62)),"none")</f>
        <v>11743.77313439976</v>
      </c>
      <c r="Y482" s="8">
        <f>IF(ISNUMBER($X482), _xlfn.XLOOKUP($X482,Sheet3!$A$2:$A$392,Sheet3!$B$2:$B$392,"none", 1,1), $AF$2)</f>
        <v>0.54959999999999998</v>
      </c>
      <c r="Z482" s="8">
        <f>IF(ISNUMBER($X482), _xlfn.XLOOKUP($X482,Sheet3!$A$2:$A$392,Sheet3!$C$2:$C$392,"none", 1,1), $AF$2)</f>
        <v>0.64410000000000001</v>
      </c>
      <c r="AA482" s="8">
        <f>IF(ISNUMBER($X482), _xlfn.XLOOKUP($X482,Sheet3!$A$2:$A$392,Sheet3!$D$2:$D$392,"none", 1,1), $AF$2)</f>
        <v>1</v>
      </c>
    </row>
    <row r="483" spans="1:27">
      <c r="A483">
        <v>7170</v>
      </c>
      <c r="B483" t="s">
        <v>7473</v>
      </c>
      <c r="C483" t="s">
        <v>12</v>
      </c>
      <c r="D483">
        <v>10</v>
      </c>
      <c r="E483">
        <v>14</v>
      </c>
      <c r="F483">
        <v>44.155729700000002</v>
      </c>
      <c r="G483">
        <v>-42</v>
      </c>
      <c r="H483">
        <v>7</v>
      </c>
      <c r="I483">
        <v>18.993292</v>
      </c>
      <c r="J483">
        <f>(D483+E483/60+F483/3600)*15</f>
        <v>153.68398220708335</v>
      </c>
      <c r="K483">
        <f>IF(G483&lt;0, G483-H483/60-I483/3600, G483+H483/60+I483/3600)</f>
        <v>-42.121942581111114</v>
      </c>
      <c r="L483">
        <v>-150.09</v>
      </c>
      <c r="M483">
        <v>49.44</v>
      </c>
      <c r="N483">
        <v>32.18</v>
      </c>
      <c r="O483">
        <v>3.98</v>
      </c>
      <c r="P483">
        <v>3.9</v>
      </c>
      <c r="Q483">
        <v>3.85</v>
      </c>
      <c r="R483">
        <v>3.83</v>
      </c>
      <c r="S483">
        <v>3.7549999999999999</v>
      </c>
      <c r="T483">
        <v>3.81</v>
      </c>
      <c r="U483" t="s">
        <v>10552</v>
      </c>
      <c r="V483" t="str">
        <f>LEFT($U483,2)</f>
        <v>A2</v>
      </c>
      <c r="W483" s="3">
        <f>_xlfn.XLOOKUP(V483,$AC$2:$AC$43,$AD$2:$AD$43,"none")</f>
        <v>0.05</v>
      </c>
      <c r="X483" s="3">
        <f>IF(ISNUMBER($W483), 4600 * (1 / (0.92 * $W483 + 1.7) + 1 / (0.92 * $W483 + 0.62)),"none")</f>
        <v>9541.5002631497482</v>
      </c>
      <c r="Y483" s="8">
        <f>IF(ISNUMBER($X483), _xlfn.XLOOKUP($X483,Sheet3!$A$2:$A$392,Sheet3!$B$2:$B$392,"none", 1,1), $AF$2)</f>
        <v>0.65039999999999998</v>
      </c>
      <c r="Z483" s="8">
        <f>IF(ISNUMBER($X483), _xlfn.XLOOKUP($X483,Sheet3!$A$2:$A$392,Sheet3!$C$2:$C$392,"none", 1,1), $AF$2)</f>
        <v>0.72150000000000003</v>
      </c>
      <c r="AA483" s="8">
        <f>IF(ISNUMBER($X483), _xlfn.XLOOKUP($X483,Sheet3!$A$2:$A$392,Sheet3!$D$2:$D$392,"none", 1,1), $AF$2)</f>
        <v>1</v>
      </c>
    </row>
    <row r="484" spans="1:27">
      <c r="A484">
        <v>8811</v>
      </c>
      <c r="B484" t="s">
        <v>9116</v>
      </c>
      <c r="C484" t="s">
        <v>297</v>
      </c>
      <c r="D484">
        <v>8</v>
      </c>
      <c r="E484">
        <v>22</v>
      </c>
      <c r="F484">
        <v>30.875903999999998</v>
      </c>
      <c r="G484">
        <v>-59</v>
      </c>
      <c r="H484">
        <v>30</v>
      </c>
      <c r="I484">
        <v>34.399439999999998</v>
      </c>
      <c r="J484">
        <f>(D484+E484/60+F484/3600)*15</f>
        <v>125.6286496</v>
      </c>
      <c r="K484">
        <f>IF(G484&lt;0, G484-H484/60-I484/3600, G484+H484/60+I484/3600)</f>
        <v>-59.509555400000004</v>
      </c>
      <c r="L484">
        <v>-25.3</v>
      </c>
      <c r="M484">
        <v>22.7</v>
      </c>
      <c r="N484" t="s">
        <v>9341</v>
      </c>
      <c r="O484" t="s">
        <v>9341</v>
      </c>
      <c r="P484">
        <v>3.93</v>
      </c>
      <c r="Q484">
        <v>3.85</v>
      </c>
      <c r="R484" t="s">
        <v>9341</v>
      </c>
      <c r="S484" t="s">
        <v>9341</v>
      </c>
      <c r="T484" t="s">
        <v>9341</v>
      </c>
      <c r="U484" t="s">
        <v>11537</v>
      </c>
      <c r="V484" t="str">
        <f>LEFT($U484,2)</f>
        <v>B2</v>
      </c>
      <c r="W484" s="3">
        <f>_xlfn.XLOOKUP(V484,$AC$2:$AC$43,$AD$2:$AD$43,"none")</f>
        <v>-0.24</v>
      </c>
      <c r="X484" s="3">
        <f>IF(ISNUMBER($W484), 4600 * (1 / (0.92 * $W484 + 1.7) + 1 / (0.92 * $W484 + 0.62)),"none")</f>
        <v>14632.835167360139</v>
      </c>
      <c r="Y484" s="8">
        <f>IF(ISNUMBER($X484), _xlfn.XLOOKUP($X484,Sheet3!$A$2:$A$392,Sheet3!$B$2:$B$392,"none", 1,1), $AF$2)</f>
        <v>0.47989999999999999</v>
      </c>
      <c r="Z484" s="8">
        <f>IF(ISNUMBER($X484), _xlfn.XLOOKUP($X484,Sheet3!$A$2:$A$392,Sheet3!$C$2:$C$392,"none", 1,1), $AF$2)</f>
        <v>0.58679999999999999</v>
      </c>
      <c r="AA484" s="8">
        <f>IF(ISNUMBER($X484), _xlfn.XLOOKUP($X484,Sheet3!$A$2:$A$392,Sheet3!$D$2:$D$392,"none", 1,1), $AF$2)</f>
        <v>1</v>
      </c>
    </row>
    <row r="485" spans="1:27">
      <c r="A485">
        <v>7977</v>
      </c>
      <c r="B485" t="s">
        <v>8280</v>
      </c>
      <c r="C485" t="s">
        <v>12</v>
      </c>
      <c r="D485">
        <v>16</v>
      </c>
      <c r="E485">
        <v>33</v>
      </c>
      <c r="F485">
        <v>27.083787000000001</v>
      </c>
      <c r="G485">
        <v>-78</v>
      </c>
      <c r="H485">
        <v>53</v>
      </c>
      <c r="I485">
        <v>49.737203999999998</v>
      </c>
      <c r="J485">
        <f>(D485+E485/60+F485/3600)*15</f>
        <v>248.36284911249999</v>
      </c>
      <c r="K485">
        <f>IF(G485&lt;0, G485-H485/60-I485/3600, G485+H485/60+I485/3600)</f>
        <v>-78.897149223333344</v>
      </c>
      <c r="L485">
        <v>-125.51</v>
      </c>
      <c r="M485">
        <v>-78.25</v>
      </c>
      <c r="N485">
        <v>20.87</v>
      </c>
      <c r="O485" t="s">
        <v>9341</v>
      </c>
      <c r="P485">
        <v>4.7830000000000004</v>
      </c>
      <c r="Q485">
        <v>3.8540000000000001</v>
      </c>
      <c r="R485" t="s">
        <v>9341</v>
      </c>
      <c r="S485">
        <v>3.52</v>
      </c>
      <c r="T485" t="s">
        <v>9341</v>
      </c>
      <c r="U485" t="s">
        <v>9379</v>
      </c>
      <c r="V485" t="str">
        <f>LEFT($U485,2)</f>
        <v>G8</v>
      </c>
      <c r="W485" s="3">
        <f>_xlfn.XLOOKUP(V485,$AC$2:$AC$43,$AD$2:$AD$43,"none")</f>
        <v>0.74</v>
      </c>
      <c r="X485" s="3">
        <f>IF(ISNUMBER($W485), 4600 * (1 / (0.92 * $W485 + 1.7) + 1 / (0.92 * $W485 + 0.62)),"none")</f>
        <v>5468.4090187676065</v>
      </c>
      <c r="Y485" s="8">
        <f>IF(ISNUMBER($X485), _xlfn.XLOOKUP($X485,Sheet3!$A$2:$A$392,Sheet3!$B$2:$B$392,"none", 1,1), $AF$2)</f>
        <v>1</v>
      </c>
      <c r="Z485" s="8">
        <f>IF(ISNUMBER($X485), _xlfn.XLOOKUP($X485,Sheet3!$A$2:$A$392,Sheet3!$C$2:$C$392,"none", 1,1), $AF$2)</f>
        <v>0.85409999999999997</v>
      </c>
      <c r="AA485" s="8">
        <f>IF(ISNUMBER($X485), _xlfn.XLOOKUP($X485,Sheet3!$A$2:$A$392,Sheet3!$D$2:$D$392,"none", 1,1), $AF$2)</f>
        <v>0.72770000000000001</v>
      </c>
    </row>
    <row r="486" spans="1:27">
      <c r="A486">
        <v>5532</v>
      </c>
      <c r="B486" t="s">
        <v>5835</v>
      </c>
      <c r="C486" t="s">
        <v>16</v>
      </c>
      <c r="D486">
        <v>15</v>
      </c>
      <c r="E486">
        <v>56</v>
      </c>
      <c r="F486">
        <v>53.076239100000002</v>
      </c>
      <c r="G486">
        <v>-29</v>
      </c>
      <c r="H486">
        <v>12</v>
      </c>
      <c r="I486">
        <v>50.661185000000003</v>
      </c>
      <c r="J486">
        <f>(D486+E486/60+F486/3600)*15</f>
        <v>239.22115099625</v>
      </c>
      <c r="K486">
        <f>IF(G486&lt;0, G486-H486/60-I486/3600, G486+H486/60+I486/3600)</f>
        <v>-29.214072551388888</v>
      </c>
      <c r="L486">
        <v>-15.68</v>
      </c>
      <c r="M486">
        <v>-24.88</v>
      </c>
      <c r="N486">
        <v>6.91</v>
      </c>
      <c r="O486">
        <v>2.84</v>
      </c>
      <c r="P486">
        <v>3.66</v>
      </c>
      <c r="Q486">
        <v>3.86</v>
      </c>
      <c r="R486">
        <v>3.97</v>
      </c>
      <c r="S486">
        <v>3.7549999999999999</v>
      </c>
      <c r="T486">
        <v>4.17</v>
      </c>
      <c r="U486" t="s">
        <v>10088</v>
      </c>
      <c r="V486" t="str">
        <f>LEFT($U486,2)</f>
        <v>B2</v>
      </c>
      <c r="W486" s="3">
        <f>_xlfn.XLOOKUP(V486,$AC$2:$AC$43,$AD$2:$AD$43,"none")</f>
        <v>-0.24</v>
      </c>
      <c r="X486" s="3">
        <f>IF(ISNUMBER($W486), 4600 * (1 / (0.92 * $W486 + 1.7) + 1 / (0.92 * $W486 + 0.62)),"none")</f>
        <v>14632.835167360139</v>
      </c>
      <c r="Y486" s="8">
        <f>IF(ISNUMBER($X486), _xlfn.XLOOKUP($X486,Sheet3!$A$2:$A$392,Sheet3!$B$2:$B$392,"none", 1,1), $AF$2)</f>
        <v>0.47989999999999999</v>
      </c>
      <c r="Z486" s="8">
        <f>IF(ISNUMBER($X486), _xlfn.XLOOKUP($X486,Sheet3!$A$2:$A$392,Sheet3!$C$2:$C$392,"none", 1,1), $AF$2)</f>
        <v>0.58679999999999999</v>
      </c>
      <c r="AA486" s="8">
        <f>IF(ISNUMBER($X486), _xlfn.XLOOKUP($X486,Sheet3!$A$2:$A$392,Sheet3!$D$2:$D$392,"none", 1,1), $AF$2)</f>
        <v>1</v>
      </c>
    </row>
    <row r="487" spans="1:27">
      <c r="A487">
        <v>6875</v>
      </c>
      <c r="B487" t="s">
        <v>7178</v>
      </c>
      <c r="C487" t="s">
        <v>12</v>
      </c>
      <c r="D487">
        <v>4</v>
      </c>
      <c r="E487">
        <v>14</v>
      </c>
      <c r="F487">
        <v>0.11422261659999999</v>
      </c>
      <c r="G487">
        <v>-42</v>
      </c>
      <c r="H487">
        <v>17</v>
      </c>
      <c r="I487">
        <v>39.726755130999997</v>
      </c>
      <c r="J487">
        <f>(D487+E487/60+F487/3600)*15</f>
        <v>63.50047592756917</v>
      </c>
      <c r="K487">
        <f>IF(G487&lt;0, G487-H487/60-I487/3600, G487+H487/60+I487/3600)</f>
        <v>-42.294368543091942</v>
      </c>
      <c r="L487">
        <v>41.991999999999997</v>
      </c>
      <c r="M487">
        <v>-203.15700000000001</v>
      </c>
      <c r="N487">
        <v>27.72</v>
      </c>
      <c r="O487">
        <v>5.97</v>
      </c>
      <c r="P487">
        <v>4.96</v>
      </c>
      <c r="Q487">
        <v>3.86</v>
      </c>
      <c r="R487">
        <v>3</v>
      </c>
      <c r="S487">
        <v>3.5270000000000001</v>
      </c>
      <c r="T487">
        <v>2.41</v>
      </c>
      <c r="U487" t="s">
        <v>9371</v>
      </c>
      <c r="V487" t="str">
        <f>LEFT($U487,2)</f>
        <v>K2</v>
      </c>
      <c r="W487" s="3">
        <f>_xlfn.XLOOKUP(V487,$AC$2:$AC$43,$AD$2:$AD$43,"none")</f>
        <v>0.92</v>
      </c>
      <c r="X487" s="3">
        <f>IF(ISNUMBER($W487), 4600 * (1 / (0.92 * $W487 + 1.7) + 1 / (0.92 * $W487 + 0.62)),"none")</f>
        <v>4943.4058698702656</v>
      </c>
      <c r="Y487" s="8">
        <f>IF(ISNUMBER($X487), _xlfn.XLOOKUP($X487,Sheet3!$A$2:$A$392,Sheet3!$B$2:$B$392,"none", 1,1), $AF$2)</f>
        <v>1</v>
      </c>
      <c r="Z487" s="8">
        <f>IF(ISNUMBER($X487), _xlfn.XLOOKUP($X487,Sheet3!$A$2:$A$392,Sheet3!$C$2:$C$392,"none", 1,1), $AF$2)</f>
        <v>0.79920000000000002</v>
      </c>
      <c r="AA487" s="8">
        <f>IF(ISNUMBER($X487), _xlfn.XLOOKUP($X487,Sheet3!$A$2:$A$392,Sheet3!$D$2:$D$392,"none", 1,1), $AF$2)</f>
        <v>0.60450000000000004</v>
      </c>
    </row>
    <row r="488" spans="1:27">
      <c r="A488">
        <v>6988</v>
      </c>
      <c r="B488" t="s">
        <v>7291</v>
      </c>
      <c r="C488" t="s">
        <v>12</v>
      </c>
      <c r="D488">
        <v>5</v>
      </c>
      <c r="E488">
        <v>47</v>
      </c>
      <c r="F488">
        <v>17.0876901</v>
      </c>
      <c r="G488">
        <v>-51</v>
      </c>
      <c r="H488">
        <v>3</v>
      </c>
      <c r="I488">
        <v>59.441135000000003</v>
      </c>
      <c r="J488">
        <f>(D488+E488/60+F488/3600)*15</f>
        <v>86.821198708750003</v>
      </c>
      <c r="K488">
        <f>IF(G488&lt;0, G488-H488/60-I488/3600, G488+H488/60+I488/3600)</f>
        <v>-51.066511426388885</v>
      </c>
      <c r="L488">
        <v>4.6500000000000004</v>
      </c>
      <c r="M488">
        <v>83.1</v>
      </c>
      <c r="N488">
        <v>51.44</v>
      </c>
      <c r="O488">
        <v>4.13</v>
      </c>
      <c r="P488">
        <v>4.03</v>
      </c>
      <c r="Q488">
        <v>3.86</v>
      </c>
      <c r="R488">
        <v>3.74</v>
      </c>
      <c r="S488">
        <v>3.7250000000000001</v>
      </c>
      <c r="T488">
        <v>3.58</v>
      </c>
      <c r="U488" t="s">
        <v>9723</v>
      </c>
      <c r="V488" t="str">
        <f>LEFT($U488,2)</f>
        <v>A6</v>
      </c>
      <c r="W488" s="3">
        <f>_xlfn.XLOOKUP(V488,$AC$2:$AC$43,$AD$2:$AD$43,"none")</f>
        <v>0.17</v>
      </c>
      <c r="X488" s="3">
        <f>IF(ISNUMBER($W488), 4600 * (1 / (0.92 * $W488 + 1.7) + 1 / (0.92 * $W488 + 0.62)),"none")</f>
        <v>8402.6952833207943</v>
      </c>
      <c r="Y488" s="8">
        <f>IF(ISNUMBER($X488), _xlfn.XLOOKUP($X488,Sheet3!$A$2:$A$392,Sheet3!$B$2:$B$392,"none", 1,1), $AF$2)</f>
        <v>0.73529999999999995</v>
      </c>
      <c r="Z488" s="8">
        <f>IF(ISNUMBER($X488), _xlfn.XLOOKUP($X488,Sheet3!$A$2:$A$392,Sheet3!$C$2:$C$392,"none", 1,1), $AF$2)</f>
        <v>0.78269999999999995</v>
      </c>
      <c r="AA488" s="8">
        <f>IF(ISNUMBER($X488), _xlfn.XLOOKUP($X488,Sheet3!$A$2:$A$392,Sheet3!$D$2:$D$392,"none", 1,1), $AF$2)</f>
        <v>1</v>
      </c>
    </row>
    <row r="489" spans="1:27">
      <c r="A489">
        <v>7882</v>
      </c>
      <c r="B489" t="s">
        <v>8185</v>
      </c>
      <c r="C489" t="s">
        <v>12</v>
      </c>
      <c r="D489">
        <v>12</v>
      </c>
      <c r="E489">
        <v>37</v>
      </c>
      <c r="F489">
        <v>42.164099808000003</v>
      </c>
      <c r="G489">
        <v>-48</v>
      </c>
      <c r="H489">
        <v>32</v>
      </c>
      <c r="I489">
        <v>28.699293407999999</v>
      </c>
      <c r="J489">
        <f>(D489+E489/60+F489/3600)*15</f>
        <v>189.4256837492</v>
      </c>
      <c r="K489">
        <f>IF(G489&lt;0, G489-H489/60-I489/3600, G489+H489/60+I489/3600)</f>
        <v>-48.541305359279995</v>
      </c>
      <c r="L489">
        <v>-186.08099999999999</v>
      </c>
      <c r="M489">
        <v>-6.7569999999999997</v>
      </c>
      <c r="N489">
        <v>24.3</v>
      </c>
      <c r="O489">
        <v>3.94</v>
      </c>
      <c r="P489">
        <v>3.91</v>
      </c>
      <c r="Q489">
        <v>3.86</v>
      </c>
      <c r="R489">
        <v>3.81</v>
      </c>
      <c r="S489">
        <v>3.85</v>
      </c>
      <c r="T489">
        <v>3.77</v>
      </c>
      <c r="U489" t="s">
        <v>11373</v>
      </c>
      <c r="V489" t="str">
        <f>LEFT($U489,2)</f>
        <v>A1</v>
      </c>
      <c r="W489" s="3">
        <f>_xlfn.XLOOKUP(V489,$AC$2:$AC$43,$AD$2:$AD$43,"none")</f>
        <v>0.02</v>
      </c>
      <c r="X489" s="3">
        <f>IF(ISNUMBER($W489), 4600 * (1 / (0.92 * $W489 + 1.7) + 1 / (0.92 * $W489 + 0.62)),"none")</f>
        <v>9882.4225367888994</v>
      </c>
      <c r="Y489" s="8">
        <f>IF(ISNUMBER($X489), _xlfn.XLOOKUP($X489,Sheet3!$A$2:$A$392,Sheet3!$B$2:$B$392,"none", 1,1), $AF$2)</f>
        <v>0.63239999999999996</v>
      </c>
      <c r="Z489" s="8">
        <f>IF(ISNUMBER($X489), _xlfn.XLOOKUP($X489,Sheet3!$A$2:$A$392,Sheet3!$C$2:$C$392,"none", 1,1), $AF$2)</f>
        <v>0.70809999999999995</v>
      </c>
      <c r="AA489" s="8">
        <f>IF(ISNUMBER($X489), _xlfn.XLOOKUP($X489,Sheet3!$A$2:$A$392,Sheet3!$D$2:$D$392,"none", 1,1), $AF$2)</f>
        <v>1</v>
      </c>
    </row>
    <row r="490" spans="1:27">
      <c r="A490">
        <v>1558</v>
      </c>
      <c r="B490" t="s">
        <v>1859</v>
      </c>
      <c r="C490" t="s">
        <v>12</v>
      </c>
      <c r="D490">
        <v>3</v>
      </c>
      <c r="E490">
        <v>45</v>
      </c>
      <c r="F490">
        <v>49.606561999999997</v>
      </c>
      <c r="G490">
        <v>24</v>
      </c>
      <c r="H490">
        <v>22</v>
      </c>
      <c r="I490">
        <v>3.8863599999999998</v>
      </c>
      <c r="J490">
        <f>(D490+E490/60+F490/3600)*15</f>
        <v>56.456694008333329</v>
      </c>
      <c r="K490">
        <f>IF(G490&lt;0, G490-H490/60-I490/3600, G490+H490/60+I490/3600)</f>
        <v>24.367746211111111</v>
      </c>
      <c r="L490">
        <v>20.95</v>
      </c>
      <c r="M490">
        <v>-45.98</v>
      </c>
      <c r="N490">
        <v>8.51</v>
      </c>
      <c r="O490">
        <v>3.4</v>
      </c>
      <c r="P490">
        <v>3.8</v>
      </c>
      <c r="Q490">
        <v>3.87</v>
      </c>
      <c r="R490">
        <v>3.85</v>
      </c>
      <c r="S490">
        <v>3.8069999999999999</v>
      </c>
      <c r="T490">
        <v>3.9</v>
      </c>
      <c r="U490" t="s">
        <v>9408</v>
      </c>
      <c r="V490" t="str">
        <f>LEFT($U490,2)</f>
        <v>B8</v>
      </c>
      <c r="W490" s="3">
        <f>_xlfn.XLOOKUP(V490,$AC$2:$AC$43,$AD$2:$AD$43,"none")</f>
        <v>-0.11</v>
      </c>
      <c r="X490" s="3">
        <f>IF(ISNUMBER($W490), 4600 * (1 / (0.92 * $W490 + 1.7) + 1 / (0.92 * $W490 + 0.62)),"none")</f>
        <v>11743.77313439976</v>
      </c>
      <c r="Y490" s="8">
        <f>IF(ISNUMBER($X490), _xlfn.XLOOKUP($X490,Sheet3!$A$2:$A$392,Sheet3!$B$2:$B$392,"none", 1,1), $AF$2)</f>
        <v>0.54959999999999998</v>
      </c>
      <c r="Z490" s="8">
        <f>IF(ISNUMBER($X490), _xlfn.XLOOKUP($X490,Sheet3!$A$2:$A$392,Sheet3!$C$2:$C$392,"none", 1,1), $AF$2)</f>
        <v>0.64410000000000001</v>
      </c>
      <c r="AA490" s="8">
        <f>IF(ISNUMBER($X490), _xlfn.XLOOKUP($X490,Sheet3!$A$2:$A$392,Sheet3!$D$2:$D$392,"none", 1,1), $AF$2)</f>
        <v>1</v>
      </c>
    </row>
    <row r="491" spans="1:27">
      <c r="A491">
        <v>1777</v>
      </c>
      <c r="B491" t="s">
        <v>2078</v>
      </c>
      <c r="C491" t="s">
        <v>313</v>
      </c>
      <c r="D491">
        <v>4</v>
      </c>
      <c r="E491">
        <v>38</v>
      </c>
      <c r="F491">
        <v>10.824096409099999</v>
      </c>
      <c r="G491">
        <v>-14</v>
      </c>
      <c r="H491">
        <v>18</v>
      </c>
      <c r="I491">
        <v>14.483465431999999</v>
      </c>
      <c r="J491">
        <f>(D491+E491/60+F491/3600)*15</f>
        <v>69.545100401704573</v>
      </c>
      <c r="K491">
        <f>IF(G491&lt;0, G491-H491/60-I491/3600, G491+H491/60+I491/3600)</f>
        <v>-14.304023184842222</v>
      </c>
      <c r="L491">
        <v>-80.036000000000001</v>
      </c>
      <c r="M491">
        <v>-154.416</v>
      </c>
      <c r="N491">
        <v>28.04</v>
      </c>
      <c r="O491">
        <v>5.99</v>
      </c>
      <c r="P491">
        <v>4.96</v>
      </c>
      <c r="Q491">
        <v>3.87</v>
      </c>
      <c r="R491">
        <v>3.03</v>
      </c>
      <c r="S491">
        <v>3.4740000000000002</v>
      </c>
      <c r="T491">
        <v>2.4700000000000002</v>
      </c>
      <c r="U491" t="s">
        <v>9999</v>
      </c>
      <c r="V491" t="str">
        <f>LEFT($U491,2)</f>
        <v>K2</v>
      </c>
      <c r="W491" s="3">
        <f>_xlfn.XLOOKUP(V491,$AC$2:$AC$43,$AD$2:$AD$43,"none")</f>
        <v>0.92</v>
      </c>
      <c r="X491" s="3">
        <f>IF(ISNUMBER($W491), 4600 * (1 / (0.92 * $W491 + 1.7) + 1 / (0.92 * $W491 + 0.62)),"none")</f>
        <v>4943.4058698702656</v>
      </c>
      <c r="Y491" s="8">
        <f>IF(ISNUMBER($X491), _xlfn.XLOOKUP($X491,Sheet3!$A$2:$A$392,Sheet3!$B$2:$B$392,"none", 1,1), $AF$2)</f>
        <v>1</v>
      </c>
      <c r="Z491" s="8">
        <f>IF(ISNUMBER($X491), _xlfn.XLOOKUP($X491,Sheet3!$A$2:$A$392,Sheet3!$C$2:$C$392,"none", 1,1), $AF$2)</f>
        <v>0.79920000000000002</v>
      </c>
      <c r="AA491" s="8">
        <f>IF(ISNUMBER($X491), _xlfn.XLOOKUP($X491,Sheet3!$A$2:$A$392,Sheet3!$D$2:$D$392,"none", 1,1), $AF$2)</f>
        <v>0.60450000000000004</v>
      </c>
    </row>
    <row r="492" spans="1:27">
      <c r="A492">
        <v>2098</v>
      </c>
      <c r="B492" t="s">
        <v>2399</v>
      </c>
      <c r="C492" t="s">
        <v>297</v>
      </c>
      <c r="D492">
        <v>5</v>
      </c>
      <c r="E492">
        <v>31</v>
      </c>
      <c r="F492">
        <v>12.747480379200001</v>
      </c>
      <c r="G492">
        <v>-35</v>
      </c>
      <c r="H492">
        <v>28</v>
      </c>
      <c r="I492">
        <v>13.823766588</v>
      </c>
      <c r="J492">
        <f>(D492+E492/60+F492/3600)*15</f>
        <v>82.803114501579998</v>
      </c>
      <c r="K492">
        <f>IF(G492&lt;0, G492-H492/60-I492/3600, G492+H492/60+I492/3600)</f>
        <v>-35.470506601830003</v>
      </c>
      <c r="L492">
        <v>27.626999999999999</v>
      </c>
      <c r="M492">
        <v>-32.415999999999997</v>
      </c>
      <c r="N492">
        <v>11.73</v>
      </c>
      <c r="O492">
        <v>6.09</v>
      </c>
      <c r="P492">
        <v>5.01</v>
      </c>
      <c r="Q492">
        <v>3.87</v>
      </c>
      <c r="R492">
        <v>3.05</v>
      </c>
      <c r="S492">
        <v>3.5459999999999998</v>
      </c>
      <c r="T492">
        <v>2.4500000000000002</v>
      </c>
      <c r="U492" t="s">
        <v>10117</v>
      </c>
      <c r="V492" t="str">
        <f>LEFT($U492,2)</f>
        <v>K1</v>
      </c>
      <c r="W492" s="3">
        <f>_xlfn.XLOOKUP(V492,$AC$2:$AC$43,$AD$2:$AD$43,"none")</f>
        <v>0.86</v>
      </c>
      <c r="X492" s="3">
        <f>IF(ISNUMBER($W492), 4600 * (1 / (0.92 * $W492 + 1.7) + 1 / (0.92 * $W492 + 0.62)),"none")</f>
        <v>5106.1368670782376</v>
      </c>
      <c r="Y492" s="8">
        <f>IF(ISNUMBER($X492), _xlfn.XLOOKUP($X492,Sheet3!$A$2:$A$392,Sheet3!$B$2:$B$392,"none", 1,1), $AF$2)</f>
        <v>1</v>
      </c>
      <c r="Z492" s="8">
        <f>IF(ISNUMBER($X492), _xlfn.XLOOKUP($X492,Sheet3!$A$2:$A$392,Sheet3!$C$2:$C$392,"none", 1,1), $AF$2)</f>
        <v>0.82210000000000005</v>
      </c>
      <c r="AA492" s="8">
        <f>IF(ISNUMBER($X492), _xlfn.XLOOKUP($X492,Sheet3!$A$2:$A$392,Sheet3!$D$2:$D$392,"none", 1,1), $AF$2)</f>
        <v>0.65410000000000001</v>
      </c>
    </row>
    <row r="493" spans="1:27">
      <c r="A493">
        <v>2567</v>
      </c>
      <c r="B493" t="s">
        <v>2869</v>
      </c>
      <c r="C493" t="s">
        <v>20</v>
      </c>
      <c r="D493">
        <v>6</v>
      </c>
      <c r="E493">
        <v>54</v>
      </c>
      <c r="F493">
        <v>7.9522701191999996</v>
      </c>
      <c r="G493">
        <v>-24</v>
      </c>
      <c r="H493">
        <v>11</v>
      </c>
      <c r="I493">
        <v>3.1595015040000001</v>
      </c>
      <c r="J493">
        <f>(D493+E493/60+F493/3600)*15</f>
        <v>103.53313445883001</v>
      </c>
      <c r="K493">
        <f>IF(G493&lt;0, G493-H493/60-I493/3600, G493+H493/60+I493/3600)</f>
        <v>-24.184210972639999</v>
      </c>
      <c r="L493">
        <v>-3.7709999999999999</v>
      </c>
      <c r="M493">
        <v>4.0659999999999998</v>
      </c>
      <c r="N493">
        <v>1.29</v>
      </c>
      <c r="O493">
        <v>7.59</v>
      </c>
      <c r="P493">
        <v>5.6</v>
      </c>
      <c r="Q493">
        <v>3.87</v>
      </c>
      <c r="R493">
        <v>2.7</v>
      </c>
      <c r="S493">
        <v>3.278</v>
      </c>
      <c r="T493">
        <v>1.88</v>
      </c>
      <c r="U493" t="s">
        <v>10259</v>
      </c>
      <c r="V493" t="str">
        <f>LEFT($U493,2)</f>
        <v>K2</v>
      </c>
      <c r="W493" s="3">
        <f>_xlfn.XLOOKUP(V493,$AC$2:$AC$43,$AD$2:$AD$43,"none")</f>
        <v>0.92</v>
      </c>
      <c r="X493" s="3">
        <f>IF(ISNUMBER($W493), 4600 * (1 / (0.92 * $W493 + 1.7) + 1 / (0.92 * $W493 + 0.62)),"none")</f>
        <v>4943.4058698702656</v>
      </c>
      <c r="Y493" s="8">
        <f>IF(ISNUMBER($X493), _xlfn.XLOOKUP($X493,Sheet3!$A$2:$A$392,Sheet3!$B$2:$B$392,"none", 1,1), $AF$2)</f>
        <v>1</v>
      </c>
      <c r="Z493" s="8">
        <f>IF(ISNUMBER($X493), _xlfn.XLOOKUP($X493,Sheet3!$A$2:$A$392,Sheet3!$C$2:$C$392,"none", 1,1), $AF$2)</f>
        <v>0.79920000000000002</v>
      </c>
      <c r="AA493" s="8">
        <f>IF(ISNUMBER($X493), _xlfn.XLOOKUP($X493,Sheet3!$A$2:$A$392,Sheet3!$D$2:$D$392,"none", 1,1), $AF$2)</f>
        <v>0.60450000000000004</v>
      </c>
    </row>
    <row r="494" spans="1:27">
      <c r="A494">
        <v>3567</v>
      </c>
      <c r="B494" t="s">
        <v>3870</v>
      </c>
      <c r="C494" t="s">
        <v>12</v>
      </c>
      <c r="D494">
        <v>2</v>
      </c>
      <c r="E494">
        <v>56</v>
      </c>
      <c r="F494">
        <v>25.6494839</v>
      </c>
      <c r="G494">
        <v>-8</v>
      </c>
      <c r="H494">
        <v>53</v>
      </c>
      <c r="I494">
        <v>53.322099000000001</v>
      </c>
      <c r="J494">
        <f>(D494+E494/60+F494/3600)*15</f>
        <v>44.10687284958334</v>
      </c>
      <c r="K494">
        <f>IF(G494&lt;0, G494-H494/60-I494/3600, G494+H494/60+I494/3600)</f>
        <v>-8.8981450275</v>
      </c>
      <c r="L494">
        <v>77.36</v>
      </c>
      <c r="M494">
        <v>-220.16</v>
      </c>
      <c r="N494">
        <v>23.89</v>
      </c>
      <c r="O494">
        <v>5.97</v>
      </c>
      <c r="P494">
        <v>4.99</v>
      </c>
      <c r="Q494">
        <v>3.87</v>
      </c>
      <c r="R494">
        <v>3.08</v>
      </c>
      <c r="S494">
        <v>3.464</v>
      </c>
      <c r="T494">
        <v>2.5</v>
      </c>
      <c r="U494" t="s">
        <v>10499</v>
      </c>
      <c r="V494" t="str">
        <f>LEFT($U494,2)</f>
        <v>K1</v>
      </c>
      <c r="W494" s="3">
        <f>_xlfn.XLOOKUP(V494,$AC$2:$AC$43,$AD$2:$AD$43,"none")</f>
        <v>0.86</v>
      </c>
      <c r="X494" s="3">
        <f>IF(ISNUMBER($W494), 4600 * (1 / (0.92 * $W494 + 1.7) + 1 / (0.92 * $W494 + 0.62)),"none")</f>
        <v>5106.1368670782376</v>
      </c>
      <c r="Y494" s="8">
        <f>IF(ISNUMBER($X494), _xlfn.XLOOKUP($X494,Sheet3!$A$2:$A$392,Sheet3!$B$2:$B$392,"none", 1,1), $AF$2)</f>
        <v>1</v>
      </c>
      <c r="Z494" s="8">
        <f>IF(ISNUMBER($X494), _xlfn.XLOOKUP($X494,Sheet3!$A$2:$A$392,Sheet3!$C$2:$C$392,"none", 1,1), $AF$2)</f>
        <v>0.82210000000000005</v>
      </c>
      <c r="AA494" s="8">
        <f>IF(ISNUMBER($X494), _xlfn.XLOOKUP($X494,Sheet3!$A$2:$A$392,Sheet3!$D$2:$D$392,"none", 1,1), $AF$2)</f>
        <v>0.65410000000000001</v>
      </c>
    </row>
    <row r="495" spans="1:27">
      <c r="A495">
        <v>4182</v>
      </c>
      <c r="B495" t="s">
        <v>4485</v>
      </c>
      <c r="C495" t="s">
        <v>12</v>
      </c>
      <c r="D495">
        <v>0</v>
      </c>
      <c r="E495">
        <v>56</v>
      </c>
      <c r="F495">
        <v>45.212111299999997</v>
      </c>
      <c r="G495">
        <v>38</v>
      </c>
      <c r="H495">
        <v>29</v>
      </c>
      <c r="I495">
        <v>57.638044000000001</v>
      </c>
      <c r="J495">
        <f>(D495+E495/60+F495/3600)*15</f>
        <v>14.188383797083334</v>
      </c>
      <c r="K495">
        <f>IF(G495&lt;0, G495-H495/60-I495/3600, G495+H495/60+I495/3600)</f>
        <v>38.499343901111111</v>
      </c>
      <c r="L495">
        <v>153.47999999999999</v>
      </c>
      <c r="M495">
        <v>36.49</v>
      </c>
      <c r="N495">
        <v>25.14</v>
      </c>
      <c r="O495">
        <v>4.1399999999999997</v>
      </c>
      <c r="P495">
        <v>3.99</v>
      </c>
      <c r="Q495">
        <v>3.87</v>
      </c>
      <c r="R495">
        <v>3.72</v>
      </c>
      <c r="S495" t="s">
        <v>9341</v>
      </c>
      <c r="T495">
        <v>3.64</v>
      </c>
      <c r="U495" t="s">
        <v>9723</v>
      </c>
      <c r="V495" t="str">
        <f>LEFT($U495,2)</f>
        <v>A6</v>
      </c>
      <c r="W495" s="3">
        <f>_xlfn.XLOOKUP(V495,$AC$2:$AC$43,$AD$2:$AD$43,"none")</f>
        <v>0.17</v>
      </c>
      <c r="X495" s="3">
        <f>IF(ISNUMBER($W495), 4600 * (1 / (0.92 * $W495 + 1.7) + 1 / (0.92 * $W495 + 0.62)),"none")</f>
        <v>8402.6952833207943</v>
      </c>
      <c r="Y495" s="8">
        <f>IF(ISNUMBER($X495), _xlfn.XLOOKUP($X495,Sheet3!$A$2:$A$392,Sheet3!$B$2:$B$392,"none", 1,1), $AF$2)</f>
        <v>0.73529999999999995</v>
      </c>
      <c r="Z495" s="8">
        <f>IF(ISNUMBER($X495), _xlfn.XLOOKUP($X495,Sheet3!$A$2:$A$392,Sheet3!$C$2:$C$392,"none", 1,1), $AF$2)</f>
        <v>0.78269999999999995</v>
      </c>
      <c r="AA495" s="8">
        <f>IF(ISNUMBER($X495), _xlfn.XLOOKUP($X495,Sheet3!$A$2:$A$392,Sheet3!$D$2:$D$392,"none", 1,1), $AF$2)</f>
        <v>1</v>
      </c>
    </row>
    <row r="496" spans="1:27">
      <c r="A496">
        <v>4535</v>
      </c>
      <c r="B496" t="s">
        <v>4838</v>
      </c>
      <c r="C496" t="s">
        <v>27</v>
      </c>
      <c r="D496">
        <v>10</v>
      </c>
      <c r="E496">
        <v>32</v>
      </c>
      <c r="F496">
        <v>48.671677000000003</v>
      </c>
      <c r="G496">
        <v>9</v>
      </c>
      <c r="H496">
        <v>18</v>
      </c>
      <c r="I496">
        <v>23.709444999999999</v>
      </c>
      <c r="J496">
        <f>(D496+E496/60+F496/3600)*15</f>
        <v>158.20279865416666</v>
      </c>
      <c r="K496">
        <f>IF(G496&lt;0, G496-H496/60-I496/3600, G496+H496/60+I496/3600)</f>
        <v>9.3065859569444456</v>
      </c>
      <c r="L496">
        <v>-5.93</v>
      </c>
      <c r="M496">
        <v>-3.4</v>
      </c>
      <c r="N496">
        <v>0.6</v>
      </c>
      <c r="O496">
        <v>2.78</v>
      </c>
      <c r="P496">
        <v>3.72</v>
      </c>
      <c r="Q496">
        <v>3.87</v>
      </c>
      <c r="R496">
        <v>3.9</v>
      </c>
      <c r="S496">
        <v>3.7440000000000002</v>
      </c>
      <c r="T496">
        <v>4.0599999999999996</v>
      </c>
      <c r="U496" t="s">
        <v>9551</v>
      </c>
      <c r="V496" t="str">
        <f>LEFT($U496,2)</f>
        <v>B1</v>
      </c>
      <c r="W496" s="3">
        <f>_xlfn.XLOOKUP(V496,$AC$2:$AC$43,$AD$2:$AD$43,"none")</f>
        <v>-0.26</v>
      </c>
      <c r="X496" s="3">
        <f>IF(ISNUMBER($W496), 4600 * (1 / (0.92 * $W496 + 1.7) + 1 / (0.92 * $W496 + 0.62)),"none")</f>
        <v>15228.791407033788</v>
      </c>
      <c r="Y496" s="8">
        <f>IF(ISNUMBER($X496), _xlfn.XLOOKUP($X496,Sheet3!$A$2:$A$392,Sheet3!$B$2:$B$392,"none", 1,1), $AF$2)</f>
        <v>0.47010000000000002</v>
      </c>
      <c r="Z496" s="8">
        <f>IF(ISNUMBER($X496), _xlfn.XLOOKUP($X496,Sheet3!$A$2:$A$392,Sheet3!$C$2:$C$392,"none", 1,1), $AF$2)</f>
        <v>0.57840000000000003</v>
      </c>
      <c r="AA496" s="8">
        <f>IF(ISNUMBER($X496), _xlfn.XLOOKUP($X496,Sheet3!$A$2:$A$392,Sheet3!$D$2:$D$392,"none", 1,1), $AF$2)</f>
        <v>1</v>
      </c>
    </row>
    <row r="497" spans="1:27">
      <c r="A497">
        <v>7754</v>
      </c>
      <c r="B497" t="s">
        <v>8057</v>
      </c>
      <c r="C497" t="s">
        <v>12</v>
      </c>
      <c r="D497">
        <v>0</v>
      </c>
      <c r="E497">
        <v>9</v>
      </c>
      <c r="F497">
        <v>24.640093396800001</v>
      </c>
      <c r="G497">
        <v>-45</v>
      </c>
      <c r="H497">
        <v>44</v>
      </c>
      <c r="I497">
        <v>50.726069375999998</v>
      </c>
      <c r="J497">
        <f>(D497+E497/60+F497/3600)*15</f>
        <v>2.35266705582</v>
      </c>
      <c r="K497">
        <f>IF(G497&lt;0, G497-H497/60-I497/3600, G497+H497/60+I497/3600)</f>
        <v>-45.747423908160002</v>
      </c>
      <c r="L497">
        <v>120.393</v>
      </c>
      <c r="M497">
        <v>-179.59700000000001</v>
      </c>
      <c r="N497">
        <v>22.61</v>
      </c>
      <c r="O497">
        <v>5.73</v>
      </c>
      <c r="P497">
        <v>4.8899999999999997</v>
      </c>
      <c r="Q497">
        <v>3.87</v>
      </c>
      <c r="R497">
        <v>3.11</v>
      </c>
      <c r="S497">
        <v>3.6019999999999999</v>
      </c>
      <c r="T497">
        <v>2.59</v>
      </c>
      <c r="U497" t="s">
        <v>9403</v>
      </c>
      <c r="V497" t="str">
        <f>LEFT($U497,2)</f>
        <v>K0</v>
      </c>
      <c r="W497" s="3">
        <f>_xlfn.XLOOKUP(V497,$AC$2:$AC$43,$AD$2:$AD$43,"none")</f>
        <v>0.81</v>
      </c>
      <c r="X497" s="3">
        <f>IF(ISNUMBER($W497), 4600 * (1 / (0.92 * $W497 + 1.7) + 1 / (0.92 * $W497 + 0.62)),"none")</f>
        <v>5250.7063834266155</v>
      </c>
      <c r="Y497" s="8">
        <f>IF(ISNUMBER($X497), _xlfn.XLOOKUP($X497,Sheet3!$A$2:$A$392,Sheet3!$B$2:$B$392,"none", 1,1), $AF$2)</f>
        <v>1</v>
      </c>
      <c r="Z497" s="8">
        <f>IF(ISNUMBER($X497), _xlfn.XLOOKUP($X497,Sheet3!$A$2:$A$392,Sheet3!$C$2:$C$392,"none", 1,1), $AF$2)</f>
        <v>0.83299999999999996</v>
      </c>
      <c r="AA497" s="8">
        <f>IF(ISNUMBER($X497), _xlfn.XLOOKUP($X497,Sheet3!$A$2:$A$392,Sheet3!$D$2:$D$392,"none", 1,1), $AF$2)</f>
        <v>0.67869999999999997</v>
      </c>
    </row>
    <row r="498" spans="1:27">
      <c r="A498">
        <v>8253</v>
      </c>
      <c r="B498" t="s">
        <v>8556</v>
      </c>
      <c r="C498" t="s">
        <v>305</v>
      </c>
      <c r="D498">
        <v>13</v>
      </c>
      <c r="E498">
        <v>58</v>
      </c>
      <c r="F498">
        <v>40.748685100000003</v>
      </c>
      <c r="G498">
        <v>-44</v>
      </c>
      <c r="H498">
        <v>48</v>
      </c>
      <c r="I498">
        <v>12.908967000000001</v>
      </c>
      <c r="J498">
        <f>(D498+E498/60+F498/3600)*15</f>
        <v>209.66978618791669</v>
      </c>
      <c r="K498">
        <f>IF(G498&lt;0, G498-H498/60-I498/3600, G498+H498/60+I498/3600)</f>
        <v>-44.803585824166667</v>
      </c>
      <c r="L498">
        <v>-27.51</v>
      </c>
      <c r="M498">
        <v>-22.44</v>
      </c>
      <c r="N498">
        <v>7.63</v>
      </c>
      <c r="O498">
        <v>2.87</v>
      </c>
      <c r="P498">
        <v>3.67</v>
      </c>
      <c r="Q498">
        <v>3.87</v>
      </c>
      <c r="R498">
        <v>4.01</v>
      </c>
      <c r="S498">
        <v>3.7559999999999998</v>
      </c>
      <c r="T498">
        <v>4.22</v>
      </c>
      <c r="U498" t="s">
        <v>10088</v>
      </c>
      <c r="V498" t="str">
        <f>LEFT($U498,2)</f>
        <v>B2</v>
      </c>
      <c r="W498" s="3">
        <f>_xlfn.XLOOKUP(V498,$AC$2:$AC$43,$AD$2:$AD$43,"none")</f>
        <v>-0.24</v>
      </c>
      <c r="X498" s="3">
        <f>IF(ISNUMBER($W498), 4600 * (1 / (0.92 * $W498 + 1.7) + 1 / (0.92 * $W498 + 0.62)),"none")</f>
        <v>14632.835167360139</v>
      </c>
      <c r="Y498" s="8">
        <f>IF(ISNUMBER($X498), _xlfn.XLOOKUP($X498,Sheet3!$A$2:$A$392,Sheet3!$B$2:$B$392,"none", 1,1), $AF$2)</f>
        <v>0.47989999999999999</v>
      </c>
      <c r="Z498" s="8">
        <f>IF(ISNUMBER($X498), _xlfn.XLOOKUP($X498,Sheet3!$A$2:$A$392,Sheet3!$C$2:$C$392,"none", 1,1), $AF$2)</f>
        <v>0.58679999999999999</v>
      </c>
      <c r="AA498" s="8">
        <f>IF(ISNUMBER($X498), _xlfn.XLOOKUP($X498,Sheet3!$A$2:$A$392,Sheet3!$D$2:$D$392,"none", 1,1), $AF$2)</f>
        <v>1</v>
      </c>
    </row>
    <row r="499" spans="1:27">
      <c r="A499">
        <v>8744</v>
      </c>
      <c r="B499" t="s">
        <v>9049</v>
      </c>
      <c r="C499" t="s">
        <v>25</v>
      </c>
      <c r="D499">
        <v>16</v>
      </c>
      <c r="E499">
        <v>19</v>
      </c>
      <c r="F499">
        <v>44.436660000000003</v>
      </c>
      <c r="G499">
        <v>46</v>
      </c>
      <c r="H499">
        <v>18</v>
      </c>
      <c r="I499">
        <v>48.112299999999998</v>
      </c>
      <c r="J499">
        <f>(D499+E499/60+F499/3600)*15</f>
        <v>244.93515275000001</v>
      </c>
      <c r="K499">
        <f>IF(G499&lt;0, G499-H499/60-I499/3600, G499+H499/60+I499/3600)</f>
        <v>46.313364527777772</v>
      </c>
      <c r="L499">
        <v>-13.33</v>
      </c>
      <c r="M499">
        <v>38.479999999999997</v>
      </c>
      <c r="N499">
        <v>10.61</v>
      </c>
      <c r="O499">
        <v>3.19</v>
      </c>
      <c r="P499">
        <v>3.73</v>
      </c>
      <c r="Q499">
        <v>3.87</v>
      </c>
      <c r="R499">
        <v>4</v>
      </c>
      <c r="S499">
        <v>3.7959999999999998</v>
      </c>
      <c r="T499">
        <v>4.16</v>
      </c>
      <c r="U499" t="s">
        <v>9443</v>
      </c>
      <c r="V499" t="str">
        <f>LEFT($U499,2)</f>
        <v>B5</v>
      </c>
      <c r="W499" s="3">
        <f>_xlfn.XLOOKUP(V499,$AC$2:$AC$43,$AD$2:$AD$43,"none")</f>
        <v>-0.16</v>
      </c>
      <c r="X499" s="3">
        <f>IF(ISNUMBER($W499), 4600 * (1 / (0.92 * $W499 + 1.7) + 1 / (0.92 * $W499 + 0.62)),"none")</f>
        <v>12691.662939978085</v>
      </c>
      <c r="Y499" s="8">
        <f>IF(ISNUMBER($X499), _xlfn.XLOOKUP($X499,Sheet3!$A$2:$A$392,Sheet3!$B$2:$B$392,"none", 1,1), $AF$2)</f>
        <v>0.52290000000000003</v>
      </c>
      <c r="Z499" s="8">
        <f>IF(ISNUMBER($X499), _xlfn.XLOOKUP($X499,Sheet3!$A$2:$A$392,Sheet3!$C$2:$C$392,"none", 1,1), $AF$2)</f>
        <v>0.62250000000000005</v>
      </c>
      <c r="AA499" s="8">
        <f>IF(ISNUMBER($X499), _xlfn.XLOOKUP($X499,Sheet3!$A$2:$A$392,Sheet3!$D$2:$D$392,"none", 1,1), $AF$2)</f>
        <v>1</v>
      </c>
    </row>
    <row r="500" spans="1:27">
      <c r="A500">
        <v>8033</v>
      </c>
      <c r="B500" t="s">
        <v>8336</v>
      </c>
      <c r="C500" t="s">
        <v>16</v>
      </c>
      <c r="D500">
        <v>23</v>
      </c>
      <c r="E500">
        <v>10</v>
      </c>
      <c r="F500">
        <v>21.5375522</v>
      </c>
      <c r="G500">
        <v>-45</v>
      </c>
      <c r="H500">
        <v>14</v>
      </c>
      <c r="I500">
        <v>48.164650000000002</v>
      </c>
      <c r="J500">
        <f>(D500+E500/60+F500/3600)*15</f>
        <v>347.58973980083334</v>
      </c>
      <c r="K500">
        <f>IF(G500&lt;0, G500-H500/60-I500/3600, G500+H500/60+I500/3600)</f>
        <v>-45.246712402777781</v>
      </c>
      <c r="L500">
        <v>132.5</v>
      </c>
      <c r="M500">
        <v>-26.66</v>
      </c>
      <c r="N500">
        <v>17.8</v>
      </c>
      <c r="O500" t="s">
        <v>9341</v>
      </c>
      <c r="P500">
        <v>4.8769999999999998</v>
      </c>
      <c r="Q500">
        <v>3.8769999999999998</v>
      </c>
      <c r="R500" t="s">
        <v>9341</v>
      </c>
      <c r="S500">
        <v>3.516</v>
      </c>
      <c r="T500" t="s">
        <v>9341</v>
      </c>
      <c r="U500" t="s">
        <v>9500</v>
      </c>
      <c r="V500" t="str">
        <f>LEFT($U500,2)</f>
        <v>K1</v>
      </c>
      <c r="W500" s="3">
        <f>_xlfn.XLOOKUP(V500,$AC$2:$AC$43,$AD$2:$AD$43,"none")</f>
        <v>0.86</v>
      </c>
      <c r="X500" s="3">
        <f>IF(ISNUMBER($W500), 4600 * (1 / (0.92 * $W500 + 1.7) + 1 / (0.92 * $W500 + 0.62)),"none")</f>
        <v>5106.1368670782376</v>
      </c>
      <c r="Y500" s="8">
        <f>IF(ISNUMBER($X500), _xlfn.XLOOKUP($X500,Sheet3!$A$2:$A$392,Sheet3!$B$2:$B$392,"none", 1,1), $AF$2)</f>
        <v>1</v>
      </c>
      <c r="Z500" s="8">
        <f>IF(ISNUMBER($X500), _xlfn.XLOOKUP($X500,Sheet3!$A$2:$A$392,Sheet3!$C$2:$C$392,"none", 1,1), $AF$2)</f>
        <v>0.82210000000000005</v>
      </c>
      <c r="AA500" s="8">
        <f>IF(ISNUMBER($X500), _xlfn.XLOOKUP($X500,Sheet3!$A$2:$A$392,Sheet3!$D$2:$D$392,"none", 1,1), $AF$2)</f>
        <v>0.65410000000000001</v>
      </c>
    </row>
    <row r="501" spans="1:27">
      <c r="A501">
        <v>1275</v>
      </c>
      <c r="B501" t="s">
        <v>1576</v>
      </c>
      <c r="C501" t="s">
        <v>16</v>
      </c>
      <c r="D501">
        <v>13</v>
      </c>
      <c r="E501">
        <v>23</v>
      </c>
      <c r="F501">
        <v>56.321912976</v>
      </c>
      <c r="G501">
        <v>54</v>
      </c>
      <c r="H501">
        <v>55</v>
      </c>
      <c r="I501">
        <v>18.513775632000002</v>
      </c>
      <c r="J501">
        <f>(D501+E501/60+F501/3600)*15</f>
        <v>200.98467463740002</v>
      </c>
      <c r="K501">
        <f>IF(G501&lt;0, G501-H501/60-I501/3600, G501+H501/60+I501/3600)</f>
        <v>54.921809382119996</v>
      </c>
      <c r="L501">
        <v>114.529</v>
      </c>
      <c r="M501">
        <v>-26.887</v>
      </c>
      <c r="N501">
        <v>40.28</v>
      </c>
      <c r="O501" t="s">
        <v>9341</v>
      </c>
      <c r="P501">
        <v>4.05</v>
      </c>
      <c r="Q501">
        <v>3.88</v>
      </c>
      <c r="R501" t="s">
        <v>9341</v>
      </c>
      <c r="S501">
        <v>3.9140000000000001</v>
      </c>
      <c r="T501" t="s">
        <v>9341</v>
      </c>
      <c r="U501" t="s">
        <v>9854</v>
      </c>
      <c r="V501" t="str">
        <f>LEFT($U501,2)</f>
        <v>kA</v>
      </c>
      <c r="W501" s="3" t="str">
        <f>_xlfn.XLOOKUP(V501,$AC$2:$AC$43,$AD$2:$AD$43,"none")</f>
        <v>none</v>
      </c>
      <c r="X501" s="3" t="str">
        <f>IF(ISNUMBER($W501), 4600 * (1 / (0.92 * $W501 + 1.7) + 1 / (0.92 * $W501 + 0.62)),"none")</f>
        <v>none</v>
      </c>
      <c r="Y501" s="8">
        <f>IF(ISNUMBER($X501), _xlfn.XLOOKUP($X501,Sheet3!$A$2:$A$392,Sheet3!$B$2:$B$392,"none", 1,1), $AF$2)</f>
        <v>0.8</v>
      </c>
      <c r="Z501" s="8">
        <f>IF(ISNUMBER($X501), _xlfn.XLOOKUP($X501,Sheet3!$A$2:$A$392,Sheet3!$C$2:$C$392,"none", 1,1), $AF$2)</f>
        <v>0.8</v>
      </c>
      <c r="AA501" s="8">
        <f>IF(ISNUMBER($X501), _xlfn.XLOOKUP($X501,Sheet3!$A$2:$A$392,Sheet3!$D$2:$D$392,"none", 1,1), $AF$2)</f>
        <v>0.8</v>
      </c>
    </row>
    <row r="502" spans="1:27">
      <c r="A502">
        <v>4404</v>
      </c>
      <c r="B502" t="s">
        <v>4707</v>
      </c>
      <c r="C502" t="s">
        <v>12</v>
      </c>
      <c r="D502">
        <v>9</v>
      </c>
      <c r="E502">
        <v>52</v>
      </c>
      <c r="F502">
        <v>45.816543500000002</v>
      </c>
      <c r="G502">
        <v>26</v>
      </c>
      <c r="H502">
        <v>0</v>
      </c>
      <c r="I502">
        <v>25.031882</v>
      </c>
      <c r="J502">
        <f>(D502+E502/60+F502/3600)*15</f>
        <v>148.19090226458334</v>
      </c>
      <c r="K502">
        <f>IF(G502&lt;0, G502-H502/60-I502/3600, G502+H502/60+I502/3600)</f>
        <v>26.006953300555555</v>
      </c>
      <c r="L502">
        <v>-217.31</v>
      </c>
      <c r="M502">
        <v>-54.26</v>
      </c>
      <c r="N502">
        <v>26.28</v>
      </c>
      <c r="O502">
        <v>6.5</v>
      </c>
      <c r="P502">
        <v>5.0999999999999996</v>
      </c>
      <c r="Q502">
        <v>3.88</v>
      </c>
      <c r="R502">
        <v>2.97</v>
      </c>
      <c r="S502">
        <v>3.53</v>
      </c>
      <c r="T502">
        <v>2.39</v>
      </c>
      <c r="U502" t="s">
        <v>10674</v>
      </c>
      <c r="V502" t="str">
        <f>LEFT($U502,2)</f>
        <v>K2</v>
      </c>
      <c r="W502" s="3">
        <f>_xlfn.XLOOKUP(V502,$AC$2:$AC$43,$AD$2:$AD$43,"none")</f>
        <v>0.92</v>
      </c>
      <c r="X502" s="3">
        <f>IF(ISNUMBER($W502), 4600 * (1 / (0.92 * $W502 + 1.7) + 1 / (0.92 * $W502 + 0.62)),"none")</f>
        <v>4943.4058698702656</v>
      </c>
      <c r="Y502" s="8">
        <f>IF(ISNUMBER($X502), _xlfn.XLOOKUP($X502,Sheet3!$A$2:$A$392,Sheet3!$B$2:$B$392,"none", 1,1), $AF$2)</f>
        <v>1</v>
      </c>
      <c r="Z502" s="8">
        <f>IF(ISNUMBER($X502), _xlfn.XLOOKUP($X502,Sheet3!$A$2:$A$392,Sheet3!$C$2:$C$392,"none", 1,1), $AF$2)</f>
        <v>0.79920000000000002</v>
      </c>
      <c r="AA502" s="8">
        <f>IF(ISNUMBER($X502), _xlfn.XLOOKUP($X502,Sheet3!$A$2:$A$392,Sheet3!$D$2:$D$392,"none", 1,1), $AF$2)</f>
        <v>0.60450000000000004</v>
      </c>
    </row>
    <row r="503" spans="1:27">
      <c r="A503">
        <v>5065</v>
      </c>
      <c r="B503" t="s">
        <v>5368</v>
      </c>
      <c r="C503" t="s">
        <v>313</v>
      </c>
      <c r="D503">
        <v>13</v>
      </c>
      <c r="E503">
        <v>31</v>
      </c>
      <c r="F503">
        <v>2.6565951000000001</v>
      </c>
      <c r="G503">
        <v>-39</v>
      </c>
      <c r="H503">
        <v>24</v>
      </c>
      <c r="I503">
        <v>26.298991999999998</v>
      </c>
      <c r="J503">
        <f>(D503+E503/60+F503/3600)*15</f>
        <v>202.76106914625001</v>
      </c>
      <c r="K503">
        <f>IF(G503&lt;0, G503-H503/60-I503/3600, G503+H503/60+I503/3600)</f>
        <v>-39.407305275555551</v>
      </c>
      <c r="L503">
        <v>-15.67</v>
      </c>
      <c r="M503">
        <v>-10.49</v>
      </c>
      <c r="N503">
        <v>3.6</v>
      </c>
      <c r="O503">
        <v>6.08</v>
      </c>
      <c r="P503">
        <v>5.04</v>
      </c>
      <c r="Q503">
        <v>3.88</v>
      </c>
      <c r="R503">
        <v>3.04</v>
      </c>
      <c r="S503">
        <v>3.3540000000000001</v>
      </c>
      <c r="T503">
        <v>2.4500000000000002</v>
      </c>
      <c r="U503" t="s">
        <v>10095</v>
      </c>
      <c r="V503" t="str">
        <f>LEFT($U503,2)</f>
        <v>G8</v>
      </c>
      <c r="W503" s="3">
        <f>_xlfn.XLOOKUP(V503,$AC$2:$AC$43,$AD$2:$AD$43,"none")</f>
        <v>0.74</v>
      </c>
      <c r="X503" s="3">
        <f>IF(ISNUMBER($W503), 4600 * (1 / (0.92 * $W503 + 1.7) + 1 / (0.92 * $W503 + 0.62)),"none")</f>
        <v>5468.4090187676065</v>
      </c>
      <c r="Y503" s="8">
        <f>IF(ISNUMBER($X503), _xlfn.XLOOKUP($X503,Sheet3!$A$2:$A$392,Sheet3!$B$2:$B$392,"none", 1,1), $AF$2)</f>
        <v>1</v>
      </c>
      <c r="Z503" s="8">
        <f>IF(ISNUMBER($X503), _xlfn.XLOOKUP($X503,Sheet3!$A$2:$A$392,Sheet3!$C$2:$C$392,"none", 1,1), $AF$2)</f>
        <v>0.85409999999999997</v>
      </c>
      <c r="AA503" s="8">
        <f>IF(ISNUMBER($X503), _xlfn.XLOOKUP($X503,Sheet3!$A$2:$A$392,Sheet3!$D$2:$D$392,"none", 1,1), $AF$2)</f>
        <v>0.72770000000000001</v>
      </c>
    </row>
    <row r="504" spans="1:27">
      <c r="A504">
        <v>5231</v>
      </c>
      <c r="B504" t="s">
        <v>5534</v>
      </c>
      <c r="C504" t="s">
        <v>12</v>
      </c>
      <c r="D504">
        <v>14</v>
      </c>
      <c r="E504">
        <v>43</v>
      </c>
      <c r="F504">
        <v>3.6228218000000001</v>
      </c>
      <c r="G504">
        <v>-5</v>
      </c>
      <c r="H504">
        <v>39</v>
      </c>
      <c r="I504">
        <v>29.532712</v>
      </c>
      <c r="J504">
        <f>(D504+E504/60+F504/3600)*15</f>
        <v>220.76509509083334</v>
      </c>
      <c r="K504">
        <f>IF(G504&lt;0, G504-H504/60-I504/3600, G504+H504/60+I504/3600)</f>
        <v>-5.6582035311111119</v>
      </c>
      <c r="L504">
        <v>103.28</v>
      </c>
      <c r="M504">
        <v>-318.63</v>
      </c>
      <c r="N504">
        <v>54.73</v>
      </c>
      <c r="O504">
        <v>4.25</v>
      </c>
      <c r="P504">
        <v>4.26</v>
      </c>
      <c r="Q504">
        <v>3.88</v>
      </c>
      <c r="R504">
        <v>3.48</v>
      </c>
      <c r="S504">
        <v>3.7669999999999999</v>
      </c>
      <c r="T504">
        <v>3.26</v>
      </c>
      <c r="U504" t="s">
        <v>9595</v>
      </c>
      <c r="V504" t="str">
        <f>LEFT($U504,2)</f>
        <v>F2</v>
      </c>
      <c r="W504" s="3">
        <f>_xlfn.XLOOKUP(V504,$AC$2:$AC$43,$AD$2:$AD$43,"none")</f>
        <v>0.35</v>
      </c>
      <c r="X504" s="3">
        <f>IF(ISNUMBER($W504), 4600 * (1 / (0.92 * $W504 + 1.7) + 1 / (0.92 * $W504 + 0.62)),"none")</f>
        <v>7158.2024482287206</v>
      </c>
      <c r="Y504" s="8">
        <f>IF(ISNUMBER($X504), _xlfn.XLOOKUP($X504,Sheet3!$A$2:$A$392,Sheet3!$B$2:$B$392,"none", 1,1), $AF$2)</f>
        <v>0.89859999999999995</v>
      </c>
      <c r="Z504" s="8">
        <f>IF(ISNUMBER($X504), _xlfn.XLOOKUP($X504,Sheet3!$A$2:$A$392,Sheet3!$C$2:$C$392,"none", 1,1), $AF$2)</f>
        <v>0.89249999999999996</v>
      </c>
      <c r="AA504" s="8">
        <f>IF(ISNUMBER($X504), _xlfn.XLOOKUP($X504,Sheet3!$A$2:$A$392,Sheet3!$D$2:$D$392,"none", 1,1), $AF$2)</f>
        <v>1</v>
      </c>
    </row>
    <row r="505" spans="1:27">
      <c r="A505">
        <v>6689</v>
      </c>
      <c r="B505" t="s">
        <v>6992</v>
      </c>
      <c r="C505" t="s">
        <v>305</v>
      </c>
      <c r="D505">
        <v>17</v>
      </c>
      <c r="E505">
        <v>56</v>
      </c>
      <c r="F505">
        <v>15.1805442</v>
      </c>
      <c r="G505">
        <v>37</v>
      </c>
      <c r="H505">
        <v>15</v>
      </c>
      <c r="I505">
        <v>1.9343509999999999</v>
      </c>
      <c r="J505">
        <f>(D505+E505/60+F505/3600)*15</f>
        <v>269.06325226750005</v>
      </c>
      <c r="K505">
        <f>IF(G505&lt;0, G505-H505/60-I505/3600, G505+H505/60+I505/3600)</f>
        <v>37.25053731972222</v>
      </c>
      <c r="L505">
        <v>2.67</v>
      </c>
      <c r="M505">
        <v>6.47</v>
      </c>
      <c r="N505">
        <v>4.33</v>
      </c>
      <c r="O505">
        <v>6.7</v>
      </c>
      <c r="P505">
        <v>5.23</v>
      </c>
      <c r="Q505">
        <v>3.88</v>
      </c>
      <c r="R505">
        <v>2.98</v>
      </c>
      <c r="S505">
        <v>3.3769999999999998</v>
      </c>
      <c r="T505">
        <v>2.38</v>
      </c>
      <c r="U505" t="s">
        <v>11157</v>
      </c>
      <c r="V505" t="str">
        <f>LEFT($U505,2)</f>
        <v>K1</v>
      </c>
      <c r="W505" s="3">
        <f>_xlfn.XLOOKUP(V505,$AC$2:$AC$43,$AD$2:$AD$43,"none")</f>
        <v>0.86</v>
      </c>
      <c r="X505" s="3">
        <f>IF(ISNUMBER($W505), 4600 * (1 / (0.92 * $W505 + 1.7) + 1 / (0.92 * $W505 + 0.62)),"none")</f>
        <v>5106.1368670782376</v>
      </c>
      <c r="Y505" s="8">
        <f>IF(ISNUMBER($X505), _xlfn.XLOOKUP($X505,Sheet3!$A$2:$A$392,Sheet3!$B$2:$B$392,"none", 1,1), $AF$2)</f>
        <v>1</v>
      </c>
      <c r="Z505" s="8">
        <f>IF(ISNUMBER($X505), _xlfn.XLOOKUP($X505,Sheet3!$A$2:$A$392,Sheet3!$C$2:$C$392,"none", 1,1), $AF$2)</f>
        <v>0.82210000000000005</v>
      </c>
      <c r="AA505" s="8">
        <f>IF(ISNUMBER($X505), _xlfn.XLOOKUP($X505,Sheet3!$A$2:$A$392,Sheet3!$D$2:$D$392,"none", 1,1), $AF$2)</f>
        <v>0.65410000000000001</v>
      </c>
    </row>
    <row r="506" spans="1:27">
      <c r="A506">
        <v>6717</v>
      </c>
      <c r="B506" t="s">
        <v>7020</v>
      </c>
      <c r="C506" t="s">
        <v>297</v>
      </c>
      <c r="D506">
        <v>19</v>
      </c>
      <c r="E506">
        <v>56</v>
      </c>
      <c r="F506">
        <v>18.372222300000001</v>
      </c>
      <c r="G506">
        <v>35</v>
      </c>
      <c r="H506">
        <v>5</v>
      </c>
      <c r="I506">
        <v>0.32275900000000002</v>
      </c>
      <c r="J506">
        <f>(D506+E506/60+F506/3600)*15</f>
        <v>299.07655092625004</v>
      </c>
      <c r="K506">
        <f>IF(G506&lt;0, G506-H506/60-I506/3600, G506+H506/60+I506/3600)</f>
        <v>35.083422988611112</v>
      </c>
      <c r="L506">
        <v>-33.61</v>
      </c>
      <c r="M506">
        <v>-27.87</v>
      </c>
      <c r="N506">
        <v>24.17</v>
      </c>
      <c r="O506">
        <v>5.8</v>
      </c>
      <c r="P506">
        <v>4.91</v>
      </c>
      <c r="Q506">
        <v>3.88</v>
      </c>
      <c r="R506">
        <v>3.19</v>
      </c>
      <c r="S506">
        <v>3.536</v>
      </c>
      <c r="T506">
        <v>2.66</v>
      </c>
      <c r="U506" t="s">
        <v>9403</v>
      </c>
      <c r="V506" t="str">
        <f>LEFT($U506,2)</f>
        <v>K0</v>
      </c>
      <c r="W506" s="3">
        <f>_xlfn.XLOOKUP(V506,$AC$2:$AC$43,$AD$2:$AD$43,"none")</f>
        <v>0.81</v>
      </c>
      <c r="X506" s="3">
        <f>IF(ISNUMBER($W506), 4600 * (1 / (0.92 * $W506 + 1.7) + 1 / (0.92 * $W506 + 0.62)),"none")</f>
        <v>5250.7063834266155</v>
      </c>
      <c r="Y506" s="8">
        <f>IF(ISNUMBER($X506), _xlfn.XLOOKUP($X506,Sheet3!$A$2:$A$392,Sheet3!$B$2:$B$392,"none", 1,1), $AF$2)</f>
        <v>1</v>
      </c>
      <c r="Z506" s="8">
        <f>IF(ISNUMBER($X506), _xlfn.XLOOKUP($X506,Sheet3!$A$2:$A$392,Sheet3!$C$2:$C$392,"none", 1,1), $AF$2)</f>
        <v>0.83299999999999996</v>
      </c>
      <c r="AA506" s="8">
        <f>IF(ISNUMBER($X506), _xlfn.XLOOKUP($X506,Sheet3!$A$2:$A$392,Sheet3!$D$2:$D$392,"none", 1,1), $AF$2)</f>
        <v>0.67869999999999997</v>
      </c>
    </row>
    <row r="507" spans="1:27">
      <c r="A507">
        <v>7783</v>
      </c>
      <c r="B507" t="s">
        <v>8086</v>
      </c>
      <c r="C507" t="s">
        <v>16</v>
      </c>
      <c r="D507">
        <v>12</v>
      </c>
      <c r="E507">
        <v>32</v>
      </c>
      <c r="F507">
        <v>28.013433599999999</v>
      </c>
      <c r="G507">
        <v>-72</v>
      </c>
      <c r="H507">
        <v>7</v>
      </c>
      <c r="I507">
        <v>58.759701</v>
      </c>
      <c r="J507">
        <f>(D507+E507/60+F507/3600)*15</f>
        <v>188.11672264000001</v>
      </c>
      <c r="K507">
        <f>IF(G507&lt;0, G507-H507/60-I507/3600, G507+H507/60+I507/3600)</f>
        <v>-72.132988805833321</v>
      </c>
      <c r="L507">
        <v>-51.34</v>
      </c>
      <c r="M507">
        <v>-5.4</v>
      </c>
      <c r="N507">
        <v>10.039999999999999</v>
      </c>
      <c r="O507">
        <v>3.12</v>
      </c>
      <c r="P507">
        <v>3.73</v>
      </c>
      <c r="Q507">
        <v>3.88</v>
      </c>
      <c r="R507">
        <v>3.91</v>
      </c>
      <c r="S507">
        <v>3.72</v>
      </c>
      <c r="T507">
        <v>4.08</v>
      </c>
      <c r="U507" t="s">
        <v>11360</v>
      </c>
      <c r="V507" t="str">
        <f>LEFT($U507,2)</f>
        <v>B5</v>
      </c>
      <c r="W507" s="3">
        <f>_xlfn.XLOOKUP(V507,$AC$2:$AC$43,$AD$2:$AD$43,"none")</f>
        <v>-0.16</v>
      </c>
      <c r="X507" s="3">
        <f>IF(ISNUMBER($W507), 4600 * (1 / (0.92 * $W507 + 1.7) + 1 / (0.92 * $W507 + 0.62)),"none")</f>
        <v>12691.662939978085</v>
      </c>
      <c r="Y507" s="8">
        <f>IF(ISNUMBER($X507), _xlfn.XLOOKUP($X507,Sheet3!$A$2:$A$392,Sheet3!$B$2:$B$392,"none", 1,1), $AF$2)</f>
        <v>0.52290000000000003</v>
      </c>
      <c r="Z507" s="8">
        <f>IF(ISNUMBER($X507), _xlfn.XLOOKUP($X507,Sheet3!$A$2:$A$392,Sheet3!$C$2:$C$392,"none", 1,1), $AF$2)</f>
        <v>0.62250000000000005</v>
      </c>
      <c r="AA507" s="8">
        <f>IF(ISNUMBER($X507), _xlfn.XLOOKUP($X507,Sheet3!$A$2:$A$392,Sheet3!$D$2:$D$392,"none", 1,1), $AF$2)</f>
        <v>1</v>
      </c>
    </row>
    <row r="508" spans="1:27">
      <c r="A508">
        <v>1614</v>
      </c>
      <c r="B508" t="s">
        <v>1915</v>
      </c>
      <c r="C508" t="s">
        <v>297</v>
      </c>
      <c r="D508">
        <v>4</v>
      </c>
      <c r="E508">
        <v>3</v>
      </c>
      <c r="F508">
        <v>9.3796630000000007</v>
      </c>
      <c r="G508">
        <v>5</v>
      </c>
      <c r="H508">
        <v>59</v>
      </c>
      <c r="I508">
        <v>21.479165999999999</v>
      </c>
      <c r="J508">
        <f>(D508+E508/60+F508/3600)*15</f>
        <v>60.789081929166663</v>
      </c>
      <c r="K508">
        <f>IF(G508&lt;0, G508-H508/60-I508/3600, G508+H508/60+I508/3600)</f>
        <v>5.9892997683333338</v>
      </c>
      <c r="L508">
        <v>4.72</v>
      </c>
      <c r="M508">
        <v>-3.78</v>
      </c>
      <c r="N508">
        <v>27.89</v>
      </c>
      <c r="O508" t="s">
        <v>9341</v>
      </c>
      <c r="P508">
        <v>3.9239999999999999</v>
      </c>
      <c r="Q508">
        <v>3.883</v>
      </c>
      <c r="R508" t="s">
        <v>9341</v>
      </c>
      <c r="S508">
        <v>3.8109999999999999</v>
      </c>
      <c r="T508" t="s">
        <v>9341</v>
      </c>
      <c r="U508" t="s">
        <v>9956</v>
      </c>
      <c r="V508" t="str">
        <f>LEFT($U508,2)</f>
        <v>A0</v>
      </c>
      <c r="W508" s="3">
        <f>_xlfn.XLOOKUP(V508,$AC$2:$AC$43,$AD$2:$AD$43,"none")</f>
        <v>-0.01</v>
      </c>
      <c r="X508" s="3">
        <f>IF(ISNUMBER($W508), 4600 * (1 / (0.92 * $W508 + 1.7) + 1 / (0.92 * $W508 + 0.62)),"none")</f>
        <v>10251.712375722911</v>
      </c>
      <c r="Y508" s="8">
        <f>IF(ISNUMBER($X508), _xlfn.XLOOKUP($X508,Sheet3!$A$2:$A$392,Sheet3!$B$2:$B$392,"none", 1,1), $AF$2)</f>
        <v>0.6109</v>
      </c>
      <c r="Z508" s="8">
        <f>IF(ISNUMBER($X508), _xlfn.XLOOKUP($X508,Sheet3!$A$2:$A$392,Sheet3!$C$2:$C$392,"none", 1,1), $AF$2)</f>
        <v>0.69189999999999996</v>
      </c>
      <c r="AA508" s="8">
        <f>IF(ISNUMBER($X508), _xlfn.XLOOKUP($X508,Sheet3!$A$2:$A$392,Sheet3!$D$2:$D$392,"none", 1,1), $AF$2)</f>
        <v>1</v>
      </c>
    </row>
    <row r="509" spans="1:27">
      <c r="A509">
        <v>1147</v>
      </c>
      <c r="B509" t="s">
        <v>1448</v>
      </c>
      <c r="C509" t="s">
        <v>22</v>
      </c>
      <c r="D509">
        <v>12</v>
      </c>
      <c r="E509">
        <v>33</v>
      </c>
      <c r="F509">
        <v>28.943316854399999</v>
      </c>
      <c r="G509">
        <v>69</v>
      </c>
      <c r="H509">
        <v>47</v>
      </c>
      <c r="I509">
        <v>17.65989222</v>
      </c>
      <c r="J509">
        <f>(D509+E509/60+F509/3600)*15</f>
        <v>188.37059715356</v>
      </c>
      <c r="K509">
        <f>IF(G509&lt;0, G509-H509/60-I509/3600, G509+H509/60+I509/3600)</f>
        <v>69.788238858949995</v>
      </c>
      <c r="L509">
        <v>-58.570999999999998</v>
      </c>
      <c r="M509">
        <v>10.11</v>
      </c>
      <c r="N509">
        <v>7.01</v>
      </c>
      <c r="O509">
        <v>3.18</v>
      </c>
      <c r="P509">
        <v>3.75</v>
      </c>
      <c r="Q509">
        <v>3.89</v>
      </c>
      <c r="R509">
        <v>3.84</v>
      </c>
      <c r="S509">
        <v>3.8929999999999998</v>
      </c>
      <c r="T509">
        <v>3.92</v>
      </c>
      <c r="U509" t="s">
        <v>9827</v>
      </c>
      <c r="V509" t="str">
        <f>LEFT($U509,2)</f>
        <v>B6</v>
      </c>
      <c r="W509" s="3">
        <f>_xlfn.XLOOKUP(V509,$AC$2:$AC$43,$AD$2:$AD$43,"none")</f>
        <v>-0.14000000000000001</v>
      </c>
      <c r="X509" s="3">
        <f>IF(ISNUMBER($W509), 4600 * (1 / (0.92 * $W509 + 1.7) + 1 / (0.92 * $W509 + 0.62)),"none")</f>
        <v>12292.519421243624</v>
      </c>
      <c r="Y509" s="8">
        <f>IF(ISNUMBER($X509), _xlfn.XLOOKUP($X509,Sheet3!$A$2:$A$392,Sheet3!$B$2:$B$392,"none", 1,1), $AF$2)</f>
        <v>0.53400000000000003</v>
      </c>
      <c r="Z509" s="8">
        <f>IF(ISNUMBER($X509), _xlfn.XLOOKUP($X509,Sheet3!$A$2:$A$392,Sheet3!$C$2:$C$392,"none", 1,1), $AF$2)</f>
        <v>0.63160000000000005</v>
      </c>
      <c r="AA509" s="8">
        <f>IF(ISNUMBER($X509), _xlfn.XLOOKUP($X509,Sheet3!$A$2:$A$392,Sheet3!$D$2:$D$392,"none", 1,1), $AF$2)</f>
        <v>1</v>
      </c>
    </row>
    <row r="510" spans="1:27">
      <c r="A510">
        <v>1779</v>
      </c>
      <c r="B510" t="s">
        <v>2080</v>
      </c>
      <c r="C510" t="s">
        <v>12</v>
      </c>
      <c r="D510">
        <v>4</v>
      </c>
      <c r="E510">
        <v>38</v>
      </c>
      <c r="F510">
        <v>10.825021</v>
      </c>
      <c r="G510">
        <v>-14</v>
      </c>
      <c r="H510">
        <v>18</v>
      </c>
      <c r="I510">
        <v>14.33935</v>
      </c>
      <c r="J510">
        <f>(D510+E510/60+F510/3600)*15</f>
        <v>69.54510425416666</v>
      </c>
      <c r="K510">
        <f>IF(G510&lt;0, G510-H510/60-I510/3600, G510+H510/60+I510/3600)</f>
        <v>-14.303983152777779</v>
      </c>
      <c r="L510">
        <v>-76</v>
      </c>
      <c r="M510">
        <v>-167.2</v>
      </c>
      <c r="N510" t="s">
        <v>9341</v>
      </c>
      <c r="O510" t="s">
        <v>9341</v>
      </c>
      <c r="P510">
        <v>5.03</v>
      </c>
      <c r="Q510">
        <v>3.89</v>
      </c>
      <c r="R510" t="s">
        <v>9341</v>
      </c>
      <c r="S510" t="s">
        <v>9341</v>
      </c>
      <c r="T510" t="s">
        <v>9341</v>
      </c>
      <c r="U510" t="s">
        <v>9341</v>
      </c>
      <c r="V510" t="str">
        <f>LEFT($U510,2)</f>
        <v>~</v>
      </c>
      <c r="W510" s="3" t="str">
        <f>_xlfn.XLOOKUP(V510,$AC$2:$AC$43,$AD$2:$AD$43,"none")</f>
        <v>none</v>
      </c>
      <c r="X510" s="3" t="str">
        <f>IF(ISNUMBER($W510), 4600 * (1 / (0.92 * $W510 + 1.7) + 1 / (0.92 * $W510 + 0.62)),"none")</f>
        <v>none</v>
      </c>
      <c r="Y510" s="8">
        <f>IF(ISNUMBER($X510), _xlfn.XLOOKUP($X510,Sheet3!$A$2:$A$392,Sheet3!$B$2:$B$392,"none", 1,1), $AF$2)</f>
        <v>0.8</v>
      </c>
      <c r="Z510" s="8">
        <f>IF(ISNUMBER($X510), _xlfn.XLOOKUP($X510,Sheet3!$A$2:$A$392,Sheet3!$C$2:$C$392,"none", 1,1), $AF$2)</f>
        <v>0.8</v>
      </c>
      <c r="AA510" s="8">
        <f>IF(ISNUMBER($X510), _xlfn.XLOOKUP($X510,Sheet3!$A$2:$A$392,Sheet3!$D$2:$D$392,"none", 1,1), $AF$2)</f>
        <v>0.8</v>
      </c>
    </row>
    <row r="511" spans="1:27">
      <c r="A511">
        <v>2575</v>
      </c>
      <c r="B511" t="s">
        <v>2877</v>
      </c>
      <c r="C511" t="s">
        <v>22</v>
      </c>
      <c r="D511">
        <v>6</v>
      </c>
      <c r="E511">
        <v>49</v>
      </c>
      <c r="F511">
        <v>50.459326300000001</v>
      </c>
      <c r="G511">
        <v>-32</v>
      </c>
      <c r="H511">
        <v>30</v>
      </c>
      <c r="I511">
        <v>30.522482</v>
      </c>
      <c r="J511">
        <f>(D511+E511/60+F511/3600)*15</f>
        <v>102.46024719291667</v>
      </c>
      <c r="K511">
        <f>IF(G511&lt;0, G511-H511/60-I511/3600, G511+H511/60+I511/3600)</f>
        <v>-32.508478467222226</v>
      </c>
      <c r="L511">
        <v>-8.84</v>
      </c>
      <c r="M511">
        <v>3.73</v>
      </c>
      <c r="N511">
        <v>4.95</v>
      </c>
      <c r="O511">
        <v>2.73</v>
      </c>
      <c r="P511">
        <v>3.68</v>
      </c>
      <c r="Q511">
        <v>3.89</v>
      </c>
      <c r="R511">
        <v>3.91</v>
      </c>
      <c r="S511">
        <v>3.3849999999999998</v>
      </c>
      <c r="T511">
        <v>4.05</v>
      </c>
      <c r="U511" t="s">
        <v>10262</v>
      </c>
      <c r="V511" t="str">
        <f>LEFT($U511,2)</f>
        <v>B1</v>
      </c>
      <c r="W511" s="3">
        <f>_xlfn.XLOOKUP(V511,$AC$2:$AC$43,$AD$2:$AD$43,"none")</f>
        <v>-0.26</v>
      </c>
      <c r="X511" s="3">
        <f>IF(ISNUMBER($W511), 4600 * (1 / (0.92 * $W511 + 1.7) + 1 / (0.92 * $W511 + 0.62)),"none")</f>
        <v>15228.791407033788</v>
      </c>
      <c r="Y511" s="8">
        <f>IF(ISNUMBER($X511), _xlfn.XLOOKUP($X511,Sheet3!$A$2:$A$392,Sheet3!$B$2:$B$392,"none", 1,1), $AF$2)</f>
        <v>0.47010000000000002</v>
      </c>
      <c r="Z511" s="8">
        <f>IF(ISNUMBER($X511), _xlfn.XLOOKUP($X511,Sheet3!$A$2:$A$392,Sheet3!$C$2:$C$392,"none", 1,1), $AF$2)</f>
        <v>0.57840000000000003</v>
      </c>
      <c r="AA511" s="8">
        <f>IF(ISNUMBER($X511), _xlfn.XLOOKUP($X511,Sheet3!$A$2:$A$392,Sheet3!$D$2:$D$392,"none", 1,1), $AF$2)</f>
        <v>1</v>
      </c>
    </row>
    <row r="512" spans="1:27">
      <c r="A512">
        <v>8416</v>
      </c>
      <c r="B512" t="s">
        <v>8719</v>
      </c>
      <c r="C512" t="s">
        <v>313</v>
      </c>
      <c r="D512">
        <v>15</v>
      </c>
      <c r="E512">
        <v>5</v>
      </c>
      <c r="F512">
        <v>7.2349623162999999</v>
      </c>
      <c r="G512">
        <v>-47</v>
      </c>
      <c r="H512">
        <v>3</v>
      </c>
      <c r="I512">
        <v>3.828968181</v>
      </c>
      <c r="J512">
        <f>(D512+E512/60+F512/3600)*15</f>
        <v>226.28014567631794</v>
      </c>
      <c r="K512">
        <f>IF(G512&lt;0, G512-H512/60-I512/3600, G512+H512/60+I512/3600)</f>
        <v>-47.0510636022725</v>
      </c>
      <c r="L512">
        <v>-25.175000000000001</v>
      </c>
      <c r="M512">
        <v>-17.856000000000002</v>
      </c>
      <c r="N512">
        <v>6.86</v>
      </c>
      <c r="O512">
        <v>3.17</v>
      </c>
      <c r="P512">
        <v>3.75</v>
      </c>
      <c r="Q512">
        <v>3.89</v>
      </c>
      <c r="R512">
        <v>3.99</v>
      </c>
      <c r="S512">
        <v>4.6609999999999996</v>
      </c>
      <c r="T512">
        <v>4.0999999999999996</v>
      </c>
      <c r="U512" t="s">
        <v>79</v>
      </c>
      <c r="V512" t="str">
        <f>LEFT($U512,2)</f>
        <v>B5</v>
      </c>
      <c r="W512" s="3">
        <f>_xlfn.XLOOKUP(V512,$AC$2:$AC$43,$AD$2:$AD$43,"none")</f>
        <v>-0.16</v>
      </c>
      <c r="X512" s="3">
        <f>IF(ISNUMBER($W512), 4600 * (1 / (0.92 * $W512 + 1.7) + 1 / (0.92 * $W512 + 0.62)),"none")</f>
        <v>12691.662939978085</v>
      </c>
      <c r="Y512" s="8">
        <f>IF(ISNUMBER($X512), _xlfn.XLOOKUP($X512,Sheet3!$A$2:$A$392,Sheet3!$B$2:$B$392,"none", 1,1), $AF$2)</f>
        <v>0.52290000000000003</v>
      </c>
      <c r="Z512" s="8">
        <f>IF(ISNUMBER($X512), _xlfn.XLOOKUP($X512,Sheet3!$A$2:$A$392,Sheet3!$C$2:$C$392,"none", 1,1), $AF$2)</f>
        <v>0.62250000000000005</v>
      </c>
      <c r="AA512" s="8">
        <f>IF(ISNUMBER($X512), _xlfn.XLOOKUP($X512,Sheet3!$A$2:$A$392,Sheet3!$D$2:$D$392,"none", 1,1), $AF$2)</f>
        <v>1</v>
      </c>
    </row>
    <row r="513" spans="1:27">
      <c r="A513">
        <v>3026</v>
      </c>
      <c r="B513" t="s">
        <v>3329</v>
      </c>
      <c r="C513" t="s">
        <v>12</v>
      </c>
      <c r="D513">
        <v>8</v>
      </c>
      <c r="E513">
        <v>25</v>
      </c>
      <c r="F513">
        <v>39.632010800000003</v>
      </c>
      <c r="G513">
        <v>-3</v>
      </c>
      <c r="H513">
        <v>54</v>
      </c>
      <c r="I513">
        <v>23.117819999999998</v>
      </c>
      <c r="J513">
        <f>(D513+E513/60+F513/3600)*15</f>
        <v>126.41513337833332</v>
      </c>
      <c r="K513">
        <f>IF(G513&lt;0, G513-H513/60-I513/3600, G513+H513/60+I513/3600)</f>
        <v>-3.9064216166666665</v>
      </c>
      <c r="L513">
        <v>-66.430000000000007</v>
      </c>
      <c r="M513">
        <v>-23.41</v>
      </c>
      <c r="N513">
        <v>26.66</v>
      </c>
      <c r="O513">
        <v>3.85</v>
      </c>
      <c r="P513">
        <v>3.88</v>
      </c>
      <c r="Q513">
        <v>3.9</v>
      </c>
      <c r="R513">
        <v>3.87</v>
      </c>
      <c r="S513">
        <v>3.8149999999999999</v>
      </c>
      <c r="T513">
        <v>3.92</v>
      </c>
      <c r="U513" t="s">
        <v>10375</v>
      </c>
      <c r="V513" t="str">
        <f>LEFT($U513,2)</f>
        <v>A0</v>
      </c>
      <c r="W513" s="3">
        <f>_xlfn.XLOOKUP(V513,$AC$2:$AC$43,$AD$2:$AD$43,"none")</f>
        <v>-0.01</v>
      </c>
      <c r="X513" s="3">
        <f>IF(ISNUMBER($W513), 4600 * (1 / (0.92 * $W513 + 1.7) + 1 / (0.92 * $W513 + 0.62)),"none")</f>
        <v>10251.712375722911</v>
      </c>
      <c r="Y513" s="8">
        <f>IF(ISNUMBER($X513), _xlfn.XLOOKUP($X513,Sheet3!$A$2:$A$392,Sheet3!$B$2:$B$392,"none", 1,1), $AF$2)</f>
        <v>0.6109</v>
      </c>
      <c r="Z513" s="8">
        <f>IF(ISNUMBER($X513), _xlfn.XLOOKUP($X513,Sheet3!$A$2:$A$392,Sheet3!$C$2:$C$392,"none", 1,1), $AF$2)</f>
        <v>0.69189999999999996</v>
      </c>
      <c r="AA513" s="8">
        <f>IF(ISNUMBER($X513), _xlfn.XLOOKUP($X513,Sheet3!$A$2:$A$392,Sheet3!$D$2:$D$392,"none", 1,1), $AF$2)</f>
        <v>1</v>
      </c>
    </row>
    <row r="514" spans="1:27">
      <c r="A514">
        <v>4817</v>
      </c>
      <c r="B514" t="s">
        <v>5120</v>
      </c>
      <c r="C514" t="s">
        <v>16</v>
      </c>
      <c r="D514">
        <v>12</v>
      </c>
      <c r="E514">
        <v>19</v>
      </c>
      <c r="F514">
        <v>54.342398195999998</v>
      </c>
      <c r="G514">
        <v>0</v>
      </c>
      <c r="H514">
        <v>40</v>
      </c>
      <c r="I514">
        <v>0.46631319599999999</v>
      </c>
      <c r="J514">
        <f>(D514+E514/60+F514/3600)*15</f>
        <v>184.97642665915001</v>
      </c>
      <c r="K514">
        <f>IF(G514&lt;0, G514-H514/60-I514/3600, G514+H514/60+I514/3600)</f>
        <v>0.66679619811000002</v>
      </c>
      <c r="L514">
        <v>-54.664999999999999</v>
      </c>
      <c r="M514">
        <v>-17.641999999999999</v>
      </c>
      <c r="N514">
        <v>13.17</v>
      </c>
      <c r="O514">
        <v>3.99</v>
      </c>
      <c r="P514">
        <v>3.92</v>
      </c>
      <c r="Q514">
        <v>3.9</v>
      </c>
      <c r="R514">
        <v>3.82</v>
      </c>
      <c r="S514">
        <v>3.8159999999999998</v>
      </c>
      <c r="T514">
        <v>3.82</v>
      </c>
      <c r="U514" t="s">
        <v>9453</v>
      </c>
      <c r="V514" t="str">
        <f>LEFT($U514,2)</f>
        <v>A2</v>
      </c>
      <c r="W514" s="3">
        <f>_xlfn.XLOOKUP(V514,$AC$2:$AC$43,$AD$2:$AD$43,"none")</f>
        <v>0.05</v>
      </c>
      <c r="X514" s="3">
        <f>IF(ISNUMBER($W514), 4600 * (1 / (0.92 * $W514 + 1.7) + 1 / (0.92 * $W514 + 0.62)),"none")</f>
        <v>9541.5002631497482</v>
      </c>
      <c r="Y514" s="8">
        <f>IF(ISNUMBER($X514), _xlfn.XLOOKUP($X514,Sheet3!$A$2:$A$392,Sheet3!$B$2:$B$392,"none", 1,1), $AF$2)</f>
        <v>0.65039999999999998</v>
      </c>
      <c r="Z514" s="8">
        <f>IF(ISNUMBER($X514), _xlfn.XLOOKUP($X514,Sheet3!$A$2:$A$392,Sheet3!$C$2:$C$392,"none", 1,1), $AF$2)</f>
        <v>0.72150000000000003</v>
      </c>
      <c r="AA514" s="8">
        <f>IF(ISNUMBER($X514), _xlfn.XLOOKUP($X514,Sheet3!$A$2:$A$392,Sheet3!$D$2:$D$392,"none", 1,1), $AF$2)</f>
        <v>1</v>
      </c>
    </row>
    <row r="515" spans="1:27">
      <c r="A515">
        <v>6074</v>
      </c>
      <c r="B515" t="s">
        <v>6377</v>
      </c>
      <c r="C515" t="s">
        <v>313</v>
      </c>
      <c r="D515">
        <v>16</v>
      </c>
      <c r="E515">
        <v>30</v>
      </c>
      <c r="F515">
        <v>54.823140000000002</v>
      </c>
      <c r="G515">
        <v>1</v>
      </c>
      <c r="H515">
        <v>59</v>
      </c>
      <c r="I515">
        <v>2.1208999999999998</v>
      </c>
      <c r="J515">
        <f>(D515+E515/60+F515/3600)*15</f>
        <v>247.72842975</v>
      </c>
      <c r="K515">
        <f>IF(G515&lt;0, G515-H515/60-I515/3600, G515+H515/60+I515/3600)</f>
        <v>1.9839224722222222</v>
      </c>
      <c r="L515">
        <v>-30.98</v>
      </c>
      <c r="M515">
        <v>-73.42</v>
      </c>
      <c r="N515">
        <v>18.84</v>
      </c>
      <c r="O515" t="s">
        <v>9341</v>
      </c>
      <c r="P515">
        <v>3.94</v>
      </c>
      <c r="Q515">
        <v>3.9</v>
      </c>
      <c r="R515" t="s">
        <v>9341</v>
      </c>
      <c r="S515" t="s">
        <v>9341</v>
      </c>
      <c r="T515" t="s">
        <v>9341</v>
      </c>
      <c r="U515" t="s">
        <v>9887</v>
      </c>
      <c r="V515" t="str">
        <f>LEFT($U515,2)</f>
        <v>A1</v>
      </c>
      <c r="W515" s="3">
        <f>_xlfn.XLOOKUP(V515,$AC$2:$AC$43,$AD$2:$AD$43,"none")</f>
        <v>0.02</v>
      </c>
      <c r="X515" s="3">
        <f>IF(ISNUMBER($W515), 4600 * (1 / (0.92 * $W515 + 1.7) + 1 / (0.92 * $W515 + 0.62)),"none")</f>
        <v>9882.4225367888994</v>
      </c>
      <c r="Y515" s="8">
        <f>IF(ISNUMBER($X515), _xlfn.XLOOKUP($X515,Sheet3!$A$2:$A$392,Sheet3!$B$2:$B$392,"none", 1,1), $AF$2)</f>
        <v>0.63239999999999996</v>
      </c>
      <c r="Z515" s="8">
        <f>IF(ISNUMBER($X515), _xlfn.XLOOKUP($X515,Sheet3!$A$2:$A$392,Sheet3!$C$2:$C$392,"none", 1,1), $AF$2)</f>
        <v>0.70809999999999995</v>
      </c>
      <c r="AA515" s="8">
        <f>IF(ISNUMBER($X515), _xlfn.XLOOKUP($X515,Sheet3!$A$2:$A$392,Sheet3!$D$2:$D$392,"none", 1,1), $AF$2)</f>
        <v>1</v>
      </c>
    </row>
    <row r="516" spans="1:27">
      <c r="A516">
        <v>7609</v>
      </c>
      <c r="B516" t="s">
        <v>7912</v>
      </c>
      <c r="C516" t="s">
        <v>21</v>
      </c>
      <c r="D516">
        <v>11</v>
      </c>
      <c r="E516">
        <v>11</v>
      </c>
      <c r="F516">
        <v>40</v>
      </c>
      <c r="G516">
        <v>-60</v>
      </c>
      <c r="H516">
        <v>18</v>
      </c>
      <c r="I516">
        <v>35</v>
      </c>
      <c r="J516">
        <f>(D516+E516/60+F516/3600)*15</f>
        <v>167.91666666666666</v>
      </c>
      <c r="K516">
        <f>IF(G516&lt;0, G516-H516/60-I516/3600, G516+H516/60+I516/3600)</f>
        <v>-60.30972222222222</v>
      </c>
      <c r="L516">
        <v>-8.6</v>
      </c>
      <c r="M516">
        <v>1.9</v>
      </c>
      <c r="N516" t="s">
        <v>9341</v>
      </c>
      <c r="O516" t="s">
        <v>9341</v>
      </c>
      <c r="P516">
        <v>4.2300000000000004</v>
      </c>
      <c r="Q516">
        <v>3.9</v>
      </c>
      <c r="R516" t="s">
        <v>9341</v>
      </c>
      <c r="S516" t="s">
        <v>9341</v>
      </c>
      <c r="T516" t="s">
        <v>9341</v>
      </c>
      <c r="U516" t="s">
        <v>9341</v>
      </c>
      <c r="V516" t="str">
        <f>LEFT($U516,2)</f>
        <v>~</v>
      </c>
      <c r="W516" s="3" t="str">
        <f>_xlfn.XLOOKUP(V516,$AC$2:$AC$43,$AD$2:$AD$43,"none")</f>
        <v>none</v>
      </c>
      <c r="X516" s="3" t="str">
        <f>IF(ISNUMBER($W516), 4600 * (1 / (0.92 * $W516 + 1.7) + 1 / (0.92 * $W516 + 0.62)),"none")</f>
        <v>none</v>
      </c>
      <c r="Y516" s="8">
        <f>IF(ISNUMBER($X516), _xlfn.XLOOKUP($X516,Sheet3!$A$2:$A$392,Sheet3!$B$2:$B$392,"none", 1,1), $AF$2)</f>
        <v>0.8</v>
      </c>
      <c r="Z516" s="8">
        <f>IF(ISNUMBER($X516), _xlfn.XLOOKUP($X516,Sheet3!$A$2:$A$392,Sheet3!$C$2:$C$392,"none", 1,1), $AF$2)</f>
        <v>0.8</v>
      </c>
      <c r="AA516" s="8">
        <f>IF(ISNUMBER($X516), _xlfn.XLOOKUP($X516,Sheet3!$A$2:$A$392,Sheet3!$D$2:$D$392,"none", 1,1), $AF$2)</f>
        <v>0.8</v>
      </c>
    </row>
    <row r="517" spans="1:27">
      <c r="A517">
        <v>1509</v>
      </c>
      <c r="B517" t="s">
        <v>1810</v>
      </c>
      <c r="C517" t="s">
        <v>16</v>
      </c>
      <c r="D517">
        <v>3</v>
      </c>
      <c r="E517">
        <v>44</v>
      </c>
      <c r="F517">
        <v>19.133768798399998</v>
      </c>
      <c r="G517">
        <v>32</v>
      </c>
      <c r="H517">
        <v>17</v>
      </c>
      <c r="I517">
        <v>17.68736796</v>
      </c>
      <c r="J517">
        <f>(D517+E517/60+F517/3600)*15</f>
        <v>56.079724036659997</v>
      </c>
      <c r="K517">
        <f>IF(G517&lt;0, G517-H517/60-I517/3600, G517+H517/60+I517/3600)</f>
        <v>32.288246491099997</v>
      </c>
      <c r="L517">
        <v>6.0910000000000002</v>
      </c>
      <c r="M517">
        <v>-9.7319999999999993</v>
      </c>
      <c r="N517">
        <v>3.02</v>
      </c>
      <c r="O517" t="s">
        <v>9341</v>
      </c>
      <c r="P517">
        <v>3.91</v>
      </c>
      <c r="Q517">
        <v>3.91</v>
      </c>
      <c r="R517" t="s">
        <v>9341</v>
      </c>
      <c r="S517">
        <v>3.8420000000000001</v>
      </c>
      <c r="T517" t="s">
        <v>9341</v>
      </c>
      <c r="U517" t="s">
        <v>9341</v>
      </c>
      <c r="V517" t="str">
        <f>LEFT($U517,2)</f>
        <v>~</v>
      </c>
      <c r="W517" s="3" t="str">
        <f>_xlfn.XLOOKUP(V517,$AC$2:$AC$43,$AD$2:$AD$43,"none")</f>
        <v>none</v>
      </c>
      <c r="X517" s="3" t="str">
        <f>IF(ISNUMBER($W517), 4600 * (1 / (0.92 * $W517 + 1.7) + 1 / (0.92 * $W517 + 0.62)),"none")</f>
        <v>none</v>
      </c>
      <c r="Y517" s="8">
        <f>IF(ISNUMBER($X517), _xlfn.XLOOKUP($X517,Sheet3!$A$2:$A$392,Sheet3!$B$2:$B$392,"none", 1,1), $AF$2)</f>
        <v>0.8</v>
      </c>
      <c r="Z517" s="8">
        <f>IF(ISNUMBER($X517), _xlfn.XLOOKUP($X517,Sheet3!$A$2:$A$392,Sheet3!$C$2:$C$392,"none", 1,1), $AF$2)</f>
        <v>0.8</v>
      </c>
      <c r="AA517" s="8">
        <f>IF(ISNUMBER($X517), _xlfn.XLOOKUP($X517,Sheet3!$A$2:$A$392,Sheet3!$D$2:$D$392,"none", 1,1), $AF$2)</f>
        <v>0.8</v>
      </c>
    </row>
    <row r="518" spans="1:27">
      <c r="A518">
        <v>2493</v>
      </c>
      <c r="B518" t="s">
        <v>2795</v>
      </c>
      <c r="C518" t="s">
        <v>12</v>
      </c>
      <c r="D518">
        <v>6</v>
      </c>
      <c r="E518">
        <v>36</v>
      </c>
      <c r="F518">
        <v>41.037575599999997</v>
      </c>
      <c r="G518">
        <v>-19</v>
      </c>
      <c r="H518">
        <v>15</v>
      </c>
      <c r="I518">
        <v>21.165904999999999</v>
      </c>
      <c r="J518">
        <f>(D518+E518/60+F518/3600)*15</f>
        <v>99.170989898333332</v>
      </c>
      <c r="K518">
        <f>IF(G518&lt;0, G518-H518/60-I518/3600, G518+H518/60+I518/3600)</f>
        <v>-19.255879418055557</v>
      </c>
      <c r="L518">
        <v>62.57</v>
      </c>
      <c r="M518">
        <v>-69.97</v>
      </c>
      <c r="N518">
        <v>50.63</v>
      </c>
      <c r="O518">
        <v>5.96</v>
      </c>
      <c r="P518">
        <v>5.0110000000000001</v>
      </c>
      <c r="Q518">
        <v>3.91</v>
      </c>
      <c r="R518">
        <v>3.13</v>
      </c>
      <c r="S518">
        <v>3.5779999999999998</v>
      </c>
      <c r="T518">
        <v>2.61</v>
      </c>
      <c r="U518" t="s">
        <v>10239</v>
      </c>
      <c r="V518" t="str">
        <f>LEFT($U518,2)</f>
        <v>K1</v>
      </c>
      <c r="W518" s="3">
        <f>_xlfn.XLOOKUP(V518,$AC$2:$AC$43,$AD$2:$AD$43,"none")</f>
        <v>0.86</v>
      </c>
      <c r="X518" s="3">
        <f>IF(ISNUMBER($W518), 4600 * (1 / (0.92 * $W518 + 1.7) + 1 / (0.92 * $W518 + 0.62)),"none")</f>
        <v>5106.1368670782376</v>
      </c>
      <c r="Y518" s="8">
        <f>IF(ISNUMBER($X518), _xlfn.XLOOKUP($X518,Sheet3!$A$2:$A$392,Sheet3!$B$2:$B$392,"none", 1,1), $AF$2)</f>
        <v>1</v>
      </c>
      <c r="Z518" s="8">
        <f>IF(ISNUMBER($X518), _xlfn.XLOOKUP($X518,Sheet3!$A$2:$A$392,Sheet3!$C$2:$C$392,"none", 1,1), $AF$2)</f>
        <v>0.82210000000000005</v>
      </c>
      <c r="AA518" s="8">
        <f>IF(ISNUMBER($X518), _xlfn.XLOOKUP($X518,Sheet3!$A$2:$A$392,Sheet3!$D$2:$D$392,"none", 1,1), $AF$2)</f>
        <v>0.65410000000000001</v>
      </c>
    </row>
    <row r="519" spans="1:27">
      <c r="A519">
        <v>4388</v>
      </c>
      <c r="B519" t="s">
        <v>4691</v>
      </c>
      <c r="C519" t="s">
        <v>12</v>
      </c>
      <c r="D519">
        <v>9</v>
      </c>
      <c r="E519">
        <v>39</v>
      </c>
      <c r="F519">
        <v>51.361445699999997</v>
      </c>
      <c r="G519">
        <v>-1</v>
      </c>
      <c r="H519">
        <v>8</v>
      </c>
      <c r="I519">
        <v>34.113491000000003</v>
      </c>
      <c r="J519">
        <f>(D519+E519/60+F519/3600)*15</f>
        <v>144.96400602374999</v>
      </c>
      <c r="K519">
        <f>IF(G519&lt;0, G519-H519/60-I519/3600, G519+H519/60+I519/3600)</f>
        <v>-1.1428093030555555</v>
      </c>
      <c r="L519">
        <v>46.96</v>
      </c>
      <c r="M519">
        <v>-62.39</v>
      </c>
      <c r="N519">
        <v>12.39</v>
      </c>
      <c r="O519">
        <v>6.68</v>
      </c>
      <c r="P519">
        <v>5.23</v>
      </c>
      <c r="Q519">
        <v>3.91</v>
      </c>
      <c r="R519">
        <v>2.92</v>
      </c>
      <c r="S519">
        <v>3.4660000000000002</v>
      </c>
      <c r="T519">
        <v>2.25</v>
      </c>
      <c r="U519" t="s">
        <v>9356</v>
      </c>
      <c r="V519" t="str">
        <f>LEFT($U519,2)</f>
        <v>K2</v>
      </c>
      <c r="W519" s="3">
        <f>_xlfn.XLOOKUP(V519,$AC$2:$AC$43,$AD$2:$AD$43,"none")</f>
        <v>0.92</v>
      </c>
      <c r="X519" s="3">
        <f>IF(ISNUMBER($W519), 4600 * (1 / (0.92 * $W519 + 1.7) + 1 / (0.92 * $W519 + 0.62)),"none")</f>
        <v>4943.4058698702656</v>
      </c>
      <c r="Y519" s="8">
        <f>IF(ISNUMBER($X519), _xlfn.XLOOKUP($X519,Sheet3!$A$2:$A$392,Sheet3!$B$2:$B$392,"none", 1,1), $AF$2)</f>
        <v>1</v>
      </c>
      <c r="Z519" s="8">
        <f>IF(ISNUMBER($X519), _xlfn.XLOOKUP($X519,Sheet3!$A$2:$A$392,Sheet3!$C$2:$C$392,"none", 1,1), $AF$2)</f>
        <v>0.79920000000000002</v>
      </c>
      <c r="AA519" s="8">
        <f>IF(ISNUMBER($X519), _xlfn.XLOOKUP($X519,Sheet3!$A$2:$A$392,Sheet3!$D$2:$D$392,"none", 1,1), $AF$2)</f>
        <v>0.60450000000000004</v>
      </c>
    </row>
    <row r="520" spans="1:27">
      <c r="A520">
        <v>5790</v>
      </c>
      <c r="B520" t="s">
        <v>6093</v>
      </c>
      <c r="C520" t="s">
        <v>313</v>
      </c>
      <c r="D520">
        <v>15</v>
      </c>
      <c r="E520">
        <v>35</v>
      </c>
      <c r="F520">
        <v>31.578808200000001</v>
      </c>
      <c r="G520">
        <v>-14</v>
      </c>
      <c r="H520">
        <v>47</v>
      </c>
      <c r="I520">
        <v>22.327850999999999</v>
      </c>
      <c r="J520">
        <f>(D520+E520/60+F520/3600)*15</f>
        <v>233.88157836750003</v>
      </c>
      <c r="K520">
        <f>IF(G520&lt;0, G520-H520/60-I520/3600, G520+H520/60+I520/3600)</f>
        <v>-14.789535514166667</v>
      </c>
      <c r="L520">
        <v>65.34</v>
      </c>
      <c r="M520">
        <v>7.45</v>
      </c>
      <c r="N520">
        <v>19.989999999999998</v>
      </c>
      <c r="O520">
        <v>5.67</v>
      </c>
      <c r="P520">
        <v>4.93</v>
      </c>
      <c r="Q520">
        <v>3.91</v>
      </c>
      <c r="R520">
        <v>3.2</v>
      </c>
      <c r="S520">
        <v>3.5470000000000002</v>
      </c>
      <c r="T520">
        <v>2.65</v>
      </c>
      <c r="U520" t="s">
        <v>10408</v>
      </c>
      <c r="V520" t="str">
        <f>LEFT($U520,2)</f>
        <v>G8</v>
      </c>
      <c r="W520" s="3">
        <f>_xlfn.XLOOKUP(V520,$AC$2:$AC$43,$AD$2:$AD$43,"none")</f>
        <v>0.74</v>
      </c>
      <c r="X520" s="3">
        <f>IF(ISNUMBER($W520), 4600 * (1 / (0.92 * $W520 + 1.7) + 1 / (0.92 * $W520 + 0.62)),"none")</f>
        <v>5468.4090187676065</v>
      </c>
      <c r="Y520" s="8">
        <f>IF(ISNUMBER($X520), _xlfn.XLOOKUP($X520,Sheet3!$A$2:$A$392,Sheet3!$B$2:$B$392,"none", 1,1), $AF$2)</f>
        <v>1</v>
      </c>
      <c r="Z520" s="8">
        <f>IF(ISNUMBER($X520), _xlfn.XLOOKUP($X520,Sheet3!$A$2:$A$392,Sheet3!$C$2:$C$392,"none", 1,1), $AF$2)</f>
        <v>0.85409999999999997</v>
      </c>
      <c r="AA520" s="8">
        <f>IF(ISNUMBER($X520), _xlfn.XLOOKUP($X520,Sheet3!$A$2:$A$392,Sheet3!$D$2:$D$392,"none", 1,1), $AF$2)</f>
        <v>0.72770000000000001</v>
      </c>
    </row>
    <row r="521" spans="1:27">
      <c r="A521">
        <v>7010</v>
      </c>
      <c r="B521" t="s">
        <v>7313</v>
      </c>
      <c r="C521" t="s">
        <v>12</v>
      </c>
      <c r="D521">
        <v>9</v>
      </c>
      <c r="E521">
        <v>30</v>
      </c>
      <c r="F521">
        <v>41.925758491000003</v>
      </c>
      <c r="G521">
        <v>-40</v>
      </c>
      <c r="H521">
        <v>28</v>
      </c>
      <c r="I521">
        <v>0.59098773699999996</v>
      </c>
      <c r="J521">
        <f>(D521+E521/60+F521/3600)*15</f>
        <v>142.67469066037918</v>
      </c>
      <c r="K521">
        <f>IF(G521&lt;0, G521-H521/60-I521/3600, G521+H521/60+I521/3600)</f>
        <v>-40.466830829926948</v>
      </c>
      <c r="L521">
        <v>-178.488</v>
      </c>
      <c r="M521">
        <v>93.5</v>
      </c>
      <c r="N521">
        <v>54.61</v>
      </c>
      <c r="O521" t="s">
        <v>9341</v>
      </c>
      <c r="P521">
        <v>4.25</v>
      </c>
      <c r="Q521">
        <v>3.91</v>
      </c>
      <c r="R521" t="s">
        <v>9341</v>
      </c>
      <c r="S521">
        <v>3.7839999999999998</v>
      </c>
      <c r="T521" t="s">
        <v>9341</v>
      </c>
      <c r="U521" t="s">
        <v>9341</v>
      </c>
      <c r="V521" t="str">
        <f>LEFT($U521,2)</f>
        <v>~</v>
      </c>
      <c r="W521" s="3" t="str">
        <f>_xlfn.XLOOKUP(V521,$AC$2:$AC$43,$AD$2:$AD$43,"none")</f>
        <v>none</v>
      </c>
      <c r="X521" s="3" t="str">
        <f>IF(ISNUMBER($W521), 4600 * (1 / (0.92 * $W521 + 1.7) + 1 / (0.92 * $W521 + 0.62)),"none")</f>
        <v>none</v>
      </c>
      <c r="Y521" s="8">
        <f>IF(ISNUMBER($X521), _xlfn.XLOOKUP($X521,Sheet3!$A$2:$A$392,Sheet3!$B$2:$B$392,"none", 1,1), $AF$2)</f>
        <v>0.8</v>
      </c>
      <c r="Z521" s="8">
        <f>IF(ISNUMBER($X521), _xlfn.XLOOKUP($X521,Sheet3!$A$2:$A$392,Sheet3!$C$2:$C$392,"none", 1,1), $AF$2)</f>
        <v>0.8</v>
      </c>
      <c r="AA521" s="8">
        <f>IF(ISNUMBER($X521), _xlfn.XLOOKUP($X521,Sheet3!$A$2:$A$392,Sheet3!$D$2:$D$392,"none", 1,1), $AF$2)</f>
        <v>0.8</v>
      </c>
    </row>
    <row r="522" spans="1:27">
      <c r="A522">
        <v>7024</v>
      </c>
      <c r="B522" t="s">
        <v>7327</v>
      </c>
      <c r="C522" t="s">
        <v>297</v>
      </c>
      <c r="D522">
        <v>8</v>
      </c>
      <c r="E522">
        <v>46</v>
      </c>
      <c r="F522">
        <v>1.6439147000000001</v>
      </c>
      <c r="G522">
        <v>-46</v>
      </c>
      <c r="H522">
        <v>2</v>
      </c>
      <c r="I522">
        <v>29.504225999999999</v>
      </c>
      <c r="J522">
        <f>(D522+E522/60+F522/3600)*15</f>
        <v>131.50684964458335</v>
      </c>
      <c r="K522">
        <f>IF(G522&lt;0, G522-H522/60-I522/3600, G522+H522/60+I522/3600)</f>
        <v>-46.041528951666663</v>
      </c>
      <c r="L522">
        <v>-12.82</v>
      </c>
      <c r="M522">
        <v>4.2300000000000004</v>
      </c>
      <c r="N522">
        <v>1.76</v>
      </c>
      <c r="O522">
        <v>3.86</v>
      </c>
      <c r="P522">
        <v>3.91</v>
      </c>
      <c r="Q522">
        <v>3.91</v>
      </c>
      <c r="R522">
        <v>3.86</v>
      </c>
      <c r="S522">
        <v>3.7890000000000001</v>
      </c>
      <c r="T522">
        <v>3.73</v>
      </c>
      <c r="U522" t="s">
        <v>11205</v>
      </c>
      <c r="V522" t="str">
        <f>LEFT($U522,2)</f>
        <v>A0</v>
      </c>
      <c r="W522" s="3">
        <f>_xlfn.XLOOKUP(V522,$AC$2:$AC$43,$AD$2:$AD$43,"none")</f>
        <v>-0.01</v>
      </c>
      <c r="X522" s="3">
        <f>IF(ISNUMBER($W522), 4600 * (1 / (0.92 * $W522 + 1.7) + 1 / (0.92 * $W522 + 0.62)),"none")</f>
        <v>10251.712375722911</v>
      </c>
      <c r="Y522" s="8">
        <f>IF(ISNUMBER($X522), _xlfn.XLOOKUP($X522,Sheet3!$A$2:$A$392,Sheet3!$B$2:$B$392,"none", 1,1), $AF$2)</f>
        <v>0.6109</v>
      </c>
      <c r="Z522" s="8">
        <f>IF(ISNUMBER($X522), _xlfn.XLOOKUP($X522,Sheet3!$A$2:$A$392,Sheet3!$C$2:$C$392,"none", 1,1), $AF$2)</f>
        <v>0.69189999999999996</v>
      </c>
      <c r="AA522" s="8">
        <f>IF(ISNUMBER($X522), _xlfn.XLOOKUP($X522,Sheet3!$A$2:$A$392,Sheet3!$D$2:$D$392,"none", 1,1), $AF$2)</f>
        <v>1</v>
      </c>
    </row>
    <row r="523" spans="1:27">
      <c r="A523">
        <v>7885</v>
      </c>
      <c r="B523" t="s">
        <v>8188</v>
      </c>
      <c r="C523" t="s">
        <v>313</v>
      </c>
      <c r="D523">
        <v>12</v>
      </c>
      <c r="E523">
        <v>28</v>
      </c>
      <c r="F523">
        <v>2.3820785</v>
      </c>
      <c r="G523">
        <v>-50</v>
      </c>
      <c r="H523">
        <v>13</v>
      </c>
      <c r="I523">
        <v>50.287232000000003</v>
      </c>
      <c r="J523">
        <f>(D523+E523/60+F523/3600)*15</f>
        <v>187.00992532708335</v>
      </c>
      <c r="K523">
        <f>IF(G523&lt;0, G523-H523/60-I523/3600, G523+H523/60+I523/3600)</f>
        <v>-50.230635342222222</v>
      </c>
      <c r="L523">
        <v>-32.36</v>
      </c>
      <c r="M523">
        <v>-12.51</v>
      </c>
      <c r="N523">
        <v>7.92</v>
      </c>
      <c r="O523">
        <v>2.95</v>
      </c>
      <c r="P523">
        <v>3.72</v>
      </c>
      <c r="Q523">
        <v>3.91</v>
      </c>
      <c r="R523">
        <v>4.0199999999999996</v>
      </c>
      <c r="S523">
        <v>3.839</v>
      </c>
      <c r="T523">
        <v>4.22</v>
      </c>
      <c r="U523" t="s">
        <v>9432</v>
      </c>
      <c r="V523" t="str">
        <f>LEFT($U523,2)</f>
        <v>B2</v>
      </c>
      <c r="W523" s="3">
        <f>_xlfn.XLOOKUP(V523,$AC$2:$AC$43,$AD$2:$AD$43,"none")</f>
        <v>-0.24</v>
      </c>
      <c r="X523" s="3">
        <f>IF(ISNUMBER($W523), 4600 * (1 / (0.92 * $W523 + 1.7) + 1 / (0.92 * $W523 + 0.62)),"none")</f>
        <v>14632.835167360139</v>
      </c>
      <c r="Y523" s="8">
        <f>IF(ISNUMBER($X523), _xlfn.XLOOKUP($X523,Sheet3!$A$2:$A$392,Sheet3!$B$2:$B$392,"none", 1,1), $AF$2)</f>
        <v>0.47989999999999999</v>
      </c>
      <c r="Z523" s="8">
        <f>IF(ISNUMBER($X523), _xlfn.XLOOKUP($X523,Sheet3!$A$2:$A$392,Sheet3!$C$2:$C$392,"none", 1,1), $AF$2)</f>
        <v>0.58679999999999999</v>
      </c>
      <c r="AA523" s="8">
        <f>IF(ISNUMBER($X523), _xlfn.XLOOKUP($X523,Sheet3!$A$2:$A$392,Sheet3!$D$2:$D$392,"none", 1,1), $AF$2)</f>
        <v>1</v>
      </c>
    </row>
    <row r="524" spans="1:27">
      <c r="A524">
        <v>8812</v>
      </c>
      <c r="B524" t="s">
        <v>9117</v>
      </c>
      <c r="C524" t="s">
        <v>12</v>
      </c>
      <c r="D524">
        <v>19</v>
      </c>
      <c r="E524">
        <v>48</v>
      </c>
      <c r="F524">
        <v>10.350458997600001</v>
      </c>
      <c r="G524">
        <v>70</v>
      </c>
      <c r="H524">
        <v>16</v>
      </c>
      <c r="I524">
        <v>4.5490736639999998</v>
      </c>
      <c r="J524">
        <f>(D524+E524/60+F524/3600)*15</f>
        <v>297.04312691249004</v>
      </c>
      <c r="K524">
        <f>IF(G524&lt;0, G524-H524/60-I524/3600, G524+H524/60+I524/3600)</f>
        <v>70.267930298240003</v>
      </c>
      <c r="L524">
        <v>79.486000000000004</v>
      </c>
      <c r="M524">
        <v>40.040999999999997</v>
      </c>
      <c r="N524">
        <v>21.32</v>
      </c>
      <c r="O524" t="s">
        <v>9341</v>
      </c>
      <c r="P524">
        <v>4.83</v>
      </c>
      <c r="Q524">
        <v>3.91</v>
      </c>
      <c r="R524" t="s">
        <v>9341</v>
      </c>
      <c r="S524">
        <v>3.6429999999999998</v>
      </c>
      <c r="T524" t="s">
        <v>9341</v>
      </c>
      <c r="U524" t="s">
        <v>10452</v>
      </c>
      <c r="V524" t="str">
        <f>LEFT($U524,2)</f>
        <v>G7</v>
      </c>
      <c r="W524" s="3" t="str">
        <f>_xlfn.XLOOKUP(V524,$AC$2:$AC$43,$AD$2:$AD$43,"none")</f>
        <v>none</v>
      </c>
      <c r="X524" s="3" t="str">
        <f>IF(ISNUMBER($W524), 4600 * (1 / (0.92 * $W524 + 1.7) + 1 / (0.92 * $W524 + 0.62)),"none")</f>
        <v>none</v>
      </c>
      <c r="Y524" s="8">
        <f>IF(ISNUMBER($X524), _xlfn.XLOOKUP($X524,Sheet3!$A$2:$A$392,Sheet3!$B$2:$B$392,"none", 1,1), $AF$2)</f>
        <v>0.8</v>
      </c>
      <c r="Z524" s="8">
        <f>IF(ISNUMBER($X524), _xlfn.XLOOKUP($X524,Sheet3!$A$2:$A$392,Sheet3!$C$2:$C$392,"none", 1,1), $AF$2)</f>
        <v>0.8</v>
      </c>
      <c r="AA524" s="8">
        <f>IF(ISNUMBER($X524), _xlfn.XLOOKUP($X524,Sheet3!$A$2:$A$392,Sheet3!$D$2:$D$392,"none", 1,1), $AF$2)</f>
        <v>0.8</v>
      </c>
    </row>
    <row r="525" spans="1:27">
      <c r="A525">
        <v>4308</v>
      </c>
      <c r="B525" t="s">
        <v>4611</v>
      </c>
      <c r="C525" t="s">
        <v>12</v>
      </c>
      <c r="D525">
        <v>9</v>
      </c>
      <c r="E525">
        <v>18</v>
      </c>
      <c r="F525">
        <v>50.643839999999997</v>
      </c>
      <c r="G525">
        <v>36</v>
      </c>
      <c r="H525">
        <v>48</v>
      </c>
      <c r="I525">
        <v>9.3331</v>
      </c>
      <c r="J525">
        <f>(D525+E525/60+F525/3600)*15</f>
        <v>139.711016</v>
      </c>
      <c r="K525">
        <f>IF(G525&lt;0, G525-H525/60-I525/3600, G525+H525/60+I525/3600)</f>
        <v>36.802592527777776</v>
      </c>
      <c r="L525">
        <v>-32.33</v>
      </c>
      <c r="M525">
        <v>-125.64</v>
      </c>
      <c r="N525">
        <v>26.13</v>
      </c>
      <c r="O525" t="s">
        <v>9341</v>
      </c>
      <c r="P525">
        <v>3.96</v>
      </c>
      <c r="Q525">
        <v>3.92</v>
      </c>
      <c r="R525" t="s">
        <v>9341</v>
      </c>
      <c r="S525">
        <v>3.8260000000000001</v>
      </c>
      <c r="T525">
        <v>3.81</v>
      </c>
      <c r="U525" t="s">
        <v>9433</v>
      </c>
      <c r="V525" t="str">
        <f>LEFT($U525,2)</f>
        <v>A1</v>
      </c>
      <c r="W525" s="3">
        <f>_xlfn.XLOOKUP(V525,$AC$2:$AC$43,$AD$2:$AD$43,"none")</f>
        <v>0.02</v>
      </c>
      <c r="X525" s="3">
        <f>IF(ISNUMBER($W525), 4600 * (1 / (0.92 * $W525 + 1.7) + 1 / (0.92 * $W525 + 0.62)),"none")</f>
        <v>9882.4225367888994</v>
      </c>
      <c r="Y525" s="8">
        <f>IF(ISNUMBER($X525), _xlfn.XLOOKUP($X525,Sheet3!$A$2:$A$392,Sheet3!$B$2:$B$392,"none", 1,1), $AF$2)</f>
        <v>0.63239999999999996</v>
      </c>
      <c r="Z525" s="8">
        <f>IF(ISNUMBER($X525), _xlfn.XLOOKUP($X525,Sheet3!$A$2:$A$392,Sheet3!$C$2:$C$392,"none", 1,1), $AF$2)</f>
        <v>0.70809999999999995</v>
      </c>
      <c r="AA525" s="8">
        <f>IF(ISNUMBER($X525), _xlfn.XLOOKUP($X525,Sheet3!$A$2:$A$392,Sheet3!$D$2:$D$392,"none", 1,1), $AF$2)</f>
        <v>1</v>
      </c>
    </row>
    <row r="526" spans="1:27">
      <c r="A526">
        <v>6590</v>
      </c>
      <c r="B526" t="s">
        <v>6893</v>
      </c>
      <c r="C526" t="s">
        <v>16</v>
      </c>
      <c r="D526">
        <v>17</v>
      </c>
      <c r="E526">
        <v>0</v>
      </c>
      <c r="F526">
        <v>17.373778900000001</v>
      </c>
      <c r="G526">
        <v>30</v>
      </c>
      <c r="H526">
        <v>55</v>
      </c>
      <c r="I526">
        <v>35.056488999999999</v>
      </c>
      <c r="J526">
        <f>(D526+E526/60+F526/3600)*15</f>
        <v>255.07239074541667</v>
      </c>
      <c r="K526">
        <f>IF(G526&lt;0, G526-H526/60-I526/3600, G526+H526/60+I526/3600)</f>
        <v>30.926404580277779</v>
      </c>
      <c r="L526">
        <v>-47.69</v>
      </c>
      <c r="M526">
        <v>26.9</v>
      </c>
      <c r="N526">
        <v>21.04</v>
      </c>
      <c r="O526">
        <v>3.8</v>
      </c>
      <c r="P526">
        <v>3.91</v>
      </c>
      <c r="Q526">
        <v>3.92</v>
      </c>
      <c r="R526">
        <v>3.93</v>
      </c>
      <c r="S526">
        <v>3.8330000000000002</v>
      </c>
      <c r="T526">
        <v>3.97</v>
      </c>
      <c r="U526" t="s">
        <v>9394</v>
      </c>
      <c r="V526" t="str">
        <f>LEFT($U526,2)</f>
        <v>A0</v>
      </c>
      <c r="W526" s="3">
        <f>_xlfn.XLOOKUP(V526,$AC$2:$AC$43,$AD$2:$AD$43,"none")</f>
        <v>-0.01</v>
      </c>
      <c r="X526" s="3">
        <f>IF(ISNUMBER($W526), 4600 * (1 / (0.92 * $W526 + 1.7) + 1 / (0.92 * $W526 + 0.62)),"none")</f>
        <v>10251.712375722911</v>
      </c>
      <c r="Y526" s="8">
        <f>IF(ISNUMBER($X526), _xlfn.XLOOKUP($X526,Sheet3!$A$2:$A$392,Sheet3!$B$2:$B$392,"none", 1,1), $AF$2)</f>
        <v>0.6109</v>
      </c>
      <c r="Z526" s="8">
        <f>IF(ISNUMBER($X526), _xlfn.XLOOKUP($X526,Sheet3!$A$2:$A$392,Sheet3!$C$2:$C$392,"none", 1,1), $AF$2)</f>
        <v>0.69189999999999996</v>
      </c>
      <c r="AA526" s="8">
        <f>IF(ISNUMBER($X526), _xlfn.XLOOKUP($X526,Sheet3!$A$2:$A$392,Sheet3!$D$2:$D$392,"none", 1,1), $AF$2)</f>
        <v>1</v>
      </c>
    </row>
    <row r="527" spans="1:27">
      <c r="A527">
        <v>7164</v>
      </c>
      <c r="B527" t="s">
        <v>7467</v>
      </c>
      <c r="C527" t="s">
        <v>23</v>
      </c>
      <c r="D527">
        <v>2</v>
      </c>
      <c r="E527">
        <v>53</v>
      </c>
      <c r="F527">
        <v>52.770101359199998</v>
      </c>
      <c r="G527">
        <v>-49</v>
      </c>
      <c r="H527">
        <v>53</v>
      </c>
      <c r="I527">
        <v>22.730520228</v>
      </c>
      <c r="J527">
        <f>(D527+E527/60+F527/3600)*15</f>
        <v>43.469875422330006</v>
      </c>
      <c r="K527">
        <f>IF(G527&lt;0, G527-H527/60-I527/3600, G527+H527/60+I527/3600)</f>
        <v>-49.889647366730003</v>
      </c>
      <c r="L527">
        <v>128.56700000000001</v>
      </c>
      <c r="M527">
        <v>35.765999999999998</v>
      </c>
      <c r="N527">
        <v>4.32</v>
      </c>
      <c r="O527" t="s">
        <v>9341</v>
      </c>
      <c r="P527" t="s">
        <v>9341</v>
      </c>
      <c r="Q527">
        <v>3.92</v>
      </c>
      <c r="R527">
        <v>4.99</v>
      </c>
      <c r="S527">
        <v>6.117</v>
      </c>
      <c r="T527">
        <v>1.51</v>
      </c>
      <c r="U527" t="s">
        <v>11236</v>
      </c>
      <c r="V527" t="str">
        <f>LEFT($U527,2)</f>
        <v>M5</v>
      </c>
      <c r="W527" s="3" t="str">
        <f>_xlfn.XLOOKUP(V527,$AC$2:$AC$43,$AD$2:$AD$43,"none")</f>
        <v>none</v>
      </c>
      <c r="X527" s="3" t="str">
        <f>IF(ISNUMBER($W527), 4600 * (1 / (0.92 * $W527 + 1.7) + 1 / (0.92 * $W527 + 0.62)),"none")</f>
        <v>none</v>
      </c>
      <c r="Y527" s="8">
        <f>IF(ISNUMBER($X527), _xlfn.XLOOKUP($X527,Sheet3!$A$2:$A$392,Sheet3!$B$2:$B$392,"none", 1,1), $AF$2)</f>
        <v>0.8</v>
      </c>
      <c r="Z527" s="8">
        <f>IF(ISNUMBER($X527), _xlfn.XLOOKUP($X527,Sheet3!$A$2:$A$392,Sheet3!$C$2:$C$392,"none", 1,1), $AF$2)</f>
        <v>0.8</v>
      </c>
      <c r="AA527" s="8">
        <f>IF(ISNUMBER($X527), _xlfn.XLOOKUP($X527,Sheet3!$A$2:$A$392,Sheet3!$D$2:$D$392,"none", 1,1), $AF$2)</f>
        <v>0.8</v>
      </c>
    </row>
    <row r="528" spans="1:27">
      <c r="A528">
        <v>1766</v>
      </c>
      <c r="B528" t="s">
        <v>2067</v>
      </c>
      <c r="C528" t="s">
        <v>28</v>
      </c>
      <c r="D528">
        <v>4</v>
      </c>
      <c r="E528">
        <v>36</v>
      </c>
      <c r="F528">
        <v>19.1414419</v>
      </c>
      <c r="G528">
        <v>-3</v>
      </c>
      <c r="H528">
        <v>21</v>
      </c>
      <c r="I528">
        <v>8.8566780000000005</v>
      </c>
      <c r="J528">
        <f>(D528+E528/60+F528/3600)*15</f>
        <v>69.079756007916657</v>
      </c>
      <c r="K528">
        <f>IF(G528&lt;0, G528-H528/60-I528/3600, G528+H528/60+I528/3600)</f>
        <v>-3.3524601883333336</v>
      </c>
      <c r="L528">
        <v>1.53</v>
      </c>
      <c r="M528">
        <v>-5.01</v>
      </c>
      <c r="N528">
        <v>4.83</v>
      </c>
      <c r="O528">
        <v>2.82</v>
      </c>
      <c r="P528">
        <v>3.7370000000000001</v>
      </c>
      <c r="Q528">
        <v>3.9279999999999999</v>
      </c>
      <c r="R528" t="s">
        <v>9341</v>
      </c>
      <c r="S528">
        <v>3.8279999999999998</v>
      </c>
      <c r="T528" t="s">
        <v>9341</v>
      </c>
      <c r="U528" t="s">
        <v>9596</v>
      </c>
      <c r="V528" t="str">
        <f>LEFT($U528,2)</f>
        <v>B2</v>
      </c>
      <c r="W528" s="3">
        <f>_xlfn.XLOOKUP(V528,$AC$2:$AC$43,$AD$2:$AD$43,"none")</f>
        <v>-0.24</v>
      </c>
      <c r="X528" s="3">
        <f>IF(ISNUMBER($W528), 4600 * (1 / (0.92 * $W528 + 1.7) + 1 / (0.92 * $W528 + 0.62)),"none")</f>
        <v>14632.835167360139</v>
      </c>
      <c r="Y528" s="8">
        <f>IF(ISNUMBER($X528), _xlfn.XLOOKUP($X528,Sheet3!$A$2:$A$392,Sheet3!$B$2:$B$392,"none", 1,1), $AF$2)</f>
        <v>0.47989999999999999</v>
      </c>
      <c r="Z528" s="8">
        <f>IF(ISNUMBER($X528), _xlfn.XLOOKUP($X528,Sheet3!$A$2:$A$392,Sheet3!$C$2:$C$392,"none", 1,1), $AF$2)</f>
        <v>0.58679999999999999</v>
      </c>
      <c r="AA528" s="8">
        <f>IF(ISNUMBER($X528), _xlfn.XLOOKUP($X528,Sheet3!$A$2:$A$392,Sheet3!$D$2:$D$392,"none", 1,1), $AF$2)</f>
        <v>1</v>
      </c>
    </row>
    <row r="529" spans="1:27">
      <c r="A529">
        <v>2815</v>
      </c>
      <c r="B529" t="s">
        <v>3118</v>
      </c>
      <c r="C529" t="s">
        <v>12</v>
      </c>
      <c r="D529">
        <v>7</v>
      </c>
      <c r="E529">
        <v>41</v>
      </c>
      <c r="F529">
        <v>14.832568800000001</v>
      </c>
      <c r="G529">
        <v>-9</v>
      </c>
      <c r="H529">
        <v>33</v>
      </c>
      <c r="I529">
        <v>4.0710829999999998</v>
      </c>
      <c r="J529">
        <f>(D529+E529/60+F529/3600)*15</f>
        <v>115.31180237000001</v>
      </c>
      <c r="K529">
        <f>IF(G529&lt;0, G529-H529/60-I529/3600, G529+H529/60+I529/3600)</f>
        <v>-9.5511308563888893</v>
      </c>
      <c r="L529">
        <v>-74.61</v>
      </c>
      <c r="M529">
        <v>-19.59</v>
      </c>
      <c r="N529">
        <v>22.07</v>
      </c>
      <c r="O529">
        <v>5.83</v>
      </c>
      <c r="P529">
        <v>4.95</v>
      </c>
      <c r="Q529">
        <v>3.93</v>
      </c>
      <c r="R529">
        <v>3.16</v>
      </c>
      <c r="S529">
        <v>3.593</v>
      </c>
      <c r="T529">
        <v>2.64</v>
      </c>
      <c r="U529" t="s">
        <v>10331</v>
      </c>
      <c r="V529" t="str">
        <f>LEFT($U529,2)</f>
        <v>G9</v>
      </c>
      <c r="W529" s="3" t="str">
        <f>_xlfn.XLOOKUP(V529,$AC$2:$AC$43,$AD$2:$AD$43,"none")</f>
        <v>none</v>
      </c>
      <c r="X529" s="3" t="str">
        <f>IF(ISNUMBER($W529), 4600 * (1 / (0.92 * $W529 + 1.7) + 1 / (0.92 * $W529 + 0.62)),"none")</f>
        <v>none</v>
      </c>
      <c r="Y529" s="8">
        <f>IF(ISNUMBER($X529), _xlfn.XLOOKUP($X529,Sheet3!$A$2:$A$392,Sheet3!$B$2:$B$392,"none", 1,1), $AF$2)</f>
        <v>0.8</v>
      </c>
      <c r="Z529" s="8">
        <f>IF(ISNUMBER($X529), _xlfn.XLOOKUP($X529,Sheet3!$A$2:$A$392,Sheet3!$C$2:$C$392,"none", 1,1), $AF$2)</f>
        <v>0.8</v>
      </c>
      <c r="AA529" s="8">
        <f>IF(ISNUMBER($X529), _xlfn.XLOOKUP($X529,Sheet3!$A$2:$A$392,Sheet3!$D$2:$D$392,"none", 1,1), $AF$2)</f>
        <v>0.8</v>
      </c>
    </row>
    <row r="530" spans="1:27">
      <c r="A530">
        <v>2905</v>
      </c>
      <c r="B530" t="s">
        <v>3208</v>
      </c>
      <c r="C530" t="s">
        <v>14</v>
      </c>
      <c r="D530">
        <v>7</v>
      </c>
      <c r="E530">
        <v>43</v>
      </c>
      <c r="F530">
        <v>48.468722200000002</v>
      </c>
      <c r="G530">
        <v>-28</v>
      </c>
      <c r="H530">
        <v>57</v>
      </c>
      <c r="I530">
        <v>17.372015000000001</v>
      </c>
      <c r="J530">
        <f>(D530+E530/60+F530/3600)*15</f>
        <v>115.95195300916667</v>
      </c>
      <c r="K530">
        <f>IF(G530&lt;0, G530-H530/60-I530/3600, G530+H530/60+I530/3600)</f>
        <v>-28.95482555972222</v>
      </c>
      <c r="L530">
        <v>-5.09</v>
      </c>
      <c r="M530">
        <v>3.9</v>
      </c>
      <c r="N530">
        <v>0.59</v>
      </c>
      <c r="O530">
        <v>4.0599999999999996</v>
      </c>
      <c r="P530">
        <v>4.09</v>
      </c>
      <c r="Q530">
        <v>3.93</v>
      </c>
      <c r="R530">
        <v>3.68</v>
      </c>
      <c r="S530">
        <v>3.8010000000000002</v>
      </c>
      <c r="T530">
        <v>3.5</v>
      </c>
      <c r="U530" t="s">
        <v>10352</v>
      </c>
      <c r="V530" t="str">
        <f>LEFT($U530,2)</f>
        <v>A4</v>
      </c>
      <c r="W530" s="3">
        <f>_xlfn.XLOOKUP(V530,$AC$2:$AC$43,$AD$2:$AD$43,"none")</f>
        <v>0.12</v>
      </c>
      <c r="X530" s="3">
        <f>IF(ISNUMBER($W530), 4600 * (1 / (0.92 * $W530 + 1.7) + 1 / (0.92 * $W530 + 0.62)),"none")</f>
        <v>8838.7938932849465</v>
      </c>
      <c r="Y530" s="8">
        <f>IF(ISNUMBER($X530), _xlfn.XLOOKUP($X530,Sheet3!$A$2:$A$392,Sheet3!$B$2:$B$392,"none", 1,1), $AF$2)</f>
        <v>0.70040000000000002</v>
      </c>
      <c r="Z530" s="8">
        <f>IF(ISNUMBER($X530), _xlfn.XLOOKUP($X530,Sheet3!$A$2:$A$392,Sheet3!$C$2:$C$392,"none", 1,1), $AF$2)</f>
        <v>0.75790000000000002</v>
      </c>
      <c r="AA530" s="8">
        <f>IF(ISNUMBER($X530), _xlfn.XLOOKUP($X530,Sheet3!$A$2:$A$392,Sheet3!$D$2:$D$392,"none", 1,1), $AF$2)</f>
        <v>1</v>
      </c>
    </row>
    <row r="531" spans="1:27">
      <c r="A531">
        <v>3988</v>
      </c>
      <c r="B531" t="s">
        <v>4291</v>
      </c>
      <c r="C531" t="s">
        <v>12</v>
      </c>
      <c r="D531">
        <v>22</v>
      </c>
      <c r="E531">
        <v>46</v>
      </c>
      <c r="F531">
        <v>31.8778614</v>
      </c>
      <c r="G531">
        <v>23</v>
      </c>
      <c r="H531">
        <v>33</v>
      </c>
      <c r="I531">
        <v>56.356140000000003</v>
      </c>
      <c r="J531">
        <f>(D531+E531/60+F531/3600)*15</f>
        <v>341.63282442249999</v>
      </c>
      <c r="K531">
        <f>IF(G531&lt;0, G531-H531/60-I531/3600, G531+H531/60+I531/3600)</f>
        <v>23.565654483333333</v>
      </c>
      <c r="L531">
        <v>55.75</v>
      </c>
      <c r="M531">
        <v>-10.15</v>
      </c>
      <c r="N531">
        <v>8.93</v>
      </c>
      <c r="O531">
        <v>5.93</v>
      </c>
      <c r="P531">
        <v>5</v>
      </c>
      <c r="Q531">
        <v>3.93</v>
      </c>
      <c r="R531">
        <v>3.16</v>
      </c>
      <c r="S531">
        <v>3.5790000000000002</v>
      </c>
      <c r="T531">
        <v>2.66</v>
      </c>
      <c r="U531" t="s">
        <v>10578</v>
      </c>
      <c r="V531" t="str">
        <f>LEFT($U531,2)</f>
        <v>G8</v>
      </c>
      <c r="W531" s="3">
        <f>_xlfn.XLOOKUP(V531,$AC$2:$AC$43,$AD$2:$AD$43,"none")</f>
        <v>0.74</v>
      </c>
      <c r="X531" s="3">
        <f>IF(ISNUMBER($W531), 4600 * (1 / (0.92 * $W531 + 1.7) + 1 / (0.92 * $W531 + 0.62)),"none")</f>
        <v>5468.4090187676065</v>
      </c>
      <c r="Y531" s="8">
        <f>IF(ISNUMBER($X531), _xlfn.XLOOKUP($X531,Sheet3!$A$2:$A$392,Sheet3!$B$2:$B$392,"none", 1,1), $AF$2)</f>
        <v>1</v>
      </c>
      <c r="Z531" s="8">
        <f>IF(ISNUMBER($X531), _xlfn.XLOOKUP($X531,Sheet3!$A$2:$A$392,Sheet3!$C$2:$C$392,"none", 1,1), $AF$2)</f>
        <v>0.85409999999999997</v>
      </c>
      <c r="AA531" s="8">
        <f>IF(ISNUMBER($X531), _xlfn.XLOOKUP($X531,Sheet3!$A$2:$A$392,Sheet3!$D$2:$D$392,"none", 1,1), $AF$2)</f>
        <v>0.72770000000000001</v>
      </c>
    </row>
    <row r="532" spans="1:27">
      <c r="A532">
        <v>5816</v>
      </c>
      <c r="B532" t="s">
        <v>6119</v>
      </c>
      <c r="C532" t="s">
        <v>11</v>
      </c>
      <c r="D532">
        <v>19</v>
      </c>
      <c r="E532">
        <v>21</v>
      </c>
      <c r="F532">
        <v>40.359418900000001</v>
      </c>
      <c r="G532">
        <v>-17</v>
      </c>
      <c r="H532">
        <v>50</v>
      </c>
      <c r="I532">
        <v>49.916840000000001</v>
      </c>
      <c r="J532">
        <f>(D532+E532/60+F532/3600)*15</f>
        <v>290.41816424541668</v>
      </c>
      <c r="K532">
        <f>IF(G532&lt;0, G532-H532/60-I532/3600, G532+H532/60+I532/3600)</f>
        <v>-17.847199122222221</v>
      </c>
      <c r="L532">
        <v>-25.87</v>
      </c>
      <c r="M532">
        <v>21.46</v>
      </c>
      <c r="N532">
        <v>25.69</v>
      </c>
      <c r="O532">
        <v>4.29</v>
      </c>
      <c r="P532">
        <v>4.1500000000000004</v>
      </c>
      <c r="Q532">
        <v>3.93</v>
      </c>
      <c r="R532">
        <v>3.74</v>
      </c>
      <c r="S532">
        <v>3.8580000000000001</v>
      </c>
      <c r="T532">
        <v>3.64</v>
      </c>
      <c r="U532" t="s">
        <v>9558</v>
      </c>
      <c r="V532" t="str">
        <f>LEFT($U532,2)</f>
        <v>A9</v>
      </c>
      <c r="W532" s="3">
        <f>_xlfn.XLOOKUP(V532,$AC$2:$AC$43,$AD$2:$AD$43,"none")</f>
        <v>0.3</v>
      </c>
      <c r="X532" s="3">
        <f>IF(ISNUMBER($W532), 4600 * (1 / (0.92 * $W532 + 1.7) + 1 / (0.92 * $W532 + 0.62)),"none")</f>
        <v>7461.8637941006364</v>
      </c>
      <c r="Y532" s="8">
        <f>IF(ISNUMBER($X532), _xlfn.XLOOKUP($X532,Sheet3!$A$2:$A$392,Sheet3!$B$2:$B$392,"none", 1,1), $AF$2)</f>
        <v>0.85199999999999998</v>
      </c>
      <c r="Z532" s="8">
        <f>IF(ISNUMBER($X532), _xlfn.XLOOKUP($X532,Sheet3!$A$2:$A$392,Sheet3!$C$2:$C$392,"none", 1,1), $AF$2)</f>
        <v>0.86209999999999998</v>
      </c>
      <c r="AA532" s="8">
        <f>IF(ISNUMBER($X532), _xlfn.XLOOKUP($X532,Sheet3!$A$2:$A$392,Sheet3!$D$2:$D$392,"none", 1,1), $AF$2)</f>
        <v>1</v>
      </c>
    </row>
    <row r="533" spans="1:27">
      <c r="A533">
        <v>6137</v>
      </c>
      <c r="B533" t="s">
        <v>6440</v>
      </c>
      <c r="C533" t="s">
        <v>297</v>
      </c>
      <c r="D533">
        <v>18</v>
      </c>
      <c r="E533">
        <v>0</v>
      </c>
      <c r="F533">
        <v>38.715789299999997</v>
      </c>
      <c r="G533">
        <v>2</v>
      </c>
      <c r="H533">
        <v>55</v>
      </c>
      <c r="I533">
        <v>53.633402904</v>
      </c>
      <c r="J533">
        <f>(D533+E533/60+F533/3600)*15</f>
        <v>270.16131578875002</v>
      </c>
      <c r="K533">
        <f>IF(G533&lt;0, G533-H533/60-I533/3600, G533+H533/60+I533/3600)</f>
        <v>2.93156483414</v>
      </c>
      <c r="L533">
        <v>0.93500000000000005</v>
      </c>
      <c r="M533">
        <v>-8.7720000000000002</v>
      </c>
      <c r="N533">
        <v>1.37</v>
      </c>
      <c r="O533">
        <v>3.34</v>
      </c>
      <c r="P533">
        <v>3.96</v>
      </c>
      <c r="Q533">
        <v>3.93</v>
      </c>
      <c r="R533">
        <v>3.84</v>
      </c>
      <c r="S533">
        <v>3.9319999999999999</v>
      </c>
      <c r="T533">
        <v>3.81</v>
      </c>
      <c r="U533" t="s">
        <v>11047</v>
      </c>
      <c r="V533" t="str">
        <f>LEFT($U533,2)</f>
        <v>B5</v>
      </c>
      <c r="W533" s="3">
        <f>_xlfn.XLOOKUP(V533,$AC$2:$AC$43,$AD$2:$AD$43,"none")</f>
        <v>-0.16</v>
      </c>
      <c r="X533" s="3">
        <f>IF(ISNUMBER($W533), 4600 * (1 / (0.92 * $W533 + 1.7) + 1 / (0.92 * $W533 + 0.62)),"none")</f>
        <v>12691.662939978085</v>
      </c>
      <c r="Y533" s="8">
        <f>IF(ISNUMBER($X533), _xlfn.XLOOKUP($X533,Sheet3!$A$2:$A$392,Sheet3!$B$2:$B$392,"none", 1,1), $AF$2)</f>
        <v>0.52290000000000003</v>
      </c>
      <c r="Z533" s="8">
        <f>IF(ISNUMBER($X533), _xlfn.XLOOKUP($X533,Sheet3!$A$2:$A$392,Sheet3!$C$2:$C$392,"none", 1,1), $AF$2)</f>
        <v>0.62250000000000005</v>
      </c>
      <c r="AA533" s="8">
        <f>IF(ISNUMBER($X533), _xlfn.XLOOKUP($X533,Sheet3!$A$2:$A$392,Sheet3!$D$2:$D$392,"none", 1,1), $AF$2)</f>
        <v>1</v>
      </c>
    </row>
    <row r="534" spans="1:27">
      <c r="A534">
        <v>3779</v>
      </c>
      <c r="B534" t="s">
        <v>4082</v>
      </c>
      <c r="C534" t="s">
        <v>16</v>
      </c>
      <c r="D534">
        <v>21</v>
      </c>
      <c r="E534">
        <v>15</v>
      </c>
      <c r="F534">
        <v>49.431919700000002</v>
      </c>
      <c r="G534">
        <v>5</v>
      </c>
      <c r="H534">
        <v>14</v>
      </c>
      <c r="I534">
        <v>52.243012</v>
      </c>
      <c r="J534">
        <f>(D534+E534/60+F534/3600)*15</f>
        <v>318.95596633208334</v>
      </c>
      <c r="K534">
        <f>IF(G534&lt;0, G534-H534/60-I534/3600, G534+H534/60+I534/3600)</f>
        <v>5.2478452811111111</v>
      </c>
      <c r="L534">
        <v>59.88</v>
      </c>
      <c r="M534">
        <v>-94.09</v>
      </c>
      <c r="N534">
        <v>17.14</v>
      </c>
      <c r="O534" t="s">
        <v>9341</v>
      </c>
      <c r="P534">
        <v>4.4459999999999997</v>
      </c>
      <c r="Q534">
        <v>3.9329999999999998</v>
      </c>
      <c r="R534" t="s">
        <v>9341</v>
      </c>
      <c r="S534">
        <v>3.6949999999999998</v>
      </c>
      <c r="T534" t="s">
        <v>9341</v>
      </c>
      <c r="U534" t="s">
        <v>10540</v>
      </c>
      <c r="V534" t="str">
        <f>LEFT($U534,2)</f>
        <v>G6</v>
      </c>
      <c r="W534" s="3" t="str">
        <f>_xlfn.XLOOKUP(V534,$AC$2:$AC$43,$AD$2:$AD$43,"none")</f>
        <v>none</v>
      </c>
      <c r="X534" s="3" t="str">
        <f>IF(ISNUMBER($W534), 4600 * (1 / (0.92 * $W534 + 1.7) + 1 / (0.92 * $W534 + 0.62)),"none")</f>
        <v>none</v>
      </c>
      <c r="Y534" s="8">
        <f>IF(ISNUMBER($X534), _xlfn.XLOOKUP($X534,Sheet3!$A$2:$A$392,Sheet3!$B$2:$B$392,"none", 1,1), $AF$2)</f>
        <v>0.8</v>
      </c>
      <c r="Z534" s="8">
        <f>IF(ISNUMBER($X534), _xlfn.XLOOKUP($X534,Sheet3!$A$2:$A$392,Sheet3!$C$2:$C$392,"none", 1,1), $AF$2)</f>
        <v>0.8</v>
      </c>
      <c r="AA534" s="8">
        <f>IF(ISNUMBER($X534), _xlfn.XLOOKUP($X534,Sheet3!$A$2:$A$392,Sheet3!$D$2:$D$392,"none", 1,1), $AF$2)</f>
        <v>0.8</v>
      </c>
    </row>
    <row r="535" spans="1:27">
      <c r="A535">
        <v>7398</v>
      </c>
      <c r="B535" t="s">
        <v>7701</v>
      </c>
      <c r="C535" t="s">
        <v>12</v>
      </c>
      <c r="D535">
        <v>1</v>
      </c>
      <c r="E535">
        <v>31</v>
      </c>
      <c r="F535">
        <v>15.104749699999999</v>
      </c>
      <c r="G535">
        <v>-49</v>
      </c>
      <c r="H535">
        <v>4</v>
      </c>
      <c r="I535">
        <v>21.730837000000001</v>
      </c>
      <c r="J535">
        <f>(D535+E535/60+F535/3600)*15</f>
        <v>22.812936457083335</v>
      </c>
      <c r="K535">
        <f>IF(G535&lt;0, G535-H535/60-I535/3600, G535+H535/60+I535/3600)</f>
        <v>-49.072703010277785</v>
      </c>
      <c r="L535">
        <v>138.38</v>
      </c>
      <c r="M535">
        <v>153.88999999999999</v>
      </c>
      <c r="N535">
        <v>22.95</v>
      </c>
      <c r="O535" t="s">
        <v>9341</v>
      </c>
      <c r="P535">
        <v>4.9180000000000001</v>
      </c>
      <c r="Q535">
        <v>3.9350000000000001</v>
      </c>
      <c r="R535" t="s">
        <v>9341</v>
      </c>
      <c r="S535">
        <v>3.56</v>
      </c>
      <c r="T535" t="s">
        <v>9341</v>
      </c>
      <c r="U535" t="s">
        <v>9932</v>
      </c>
      <c r="V535" t="str">
        <f>LEFT($U535,2)</f>
        <v>G8</v>
      </c>
      <c r="W535" s="3">
        <f>_xlfn.XLOOKUP(V535,$AC$2:$AC$43,$AD$2:$AD$43,"none")</f>
        <v>0.74</v>
      </c>
      <c r="X535" s="3">
        <f>IF(ISNUMBER($W535), 4600 * (1 / (0.92 * $W535 + 1.7) + 1 / (0.92 * $W535 + 0.62)),"none")</f>
        <v>5468.4090187676065</v>
      </c>
      <c r="Y535" s="8">
        <f>IF(ISNUMBER($X535), _xlfn.XLOOKUP($X535,Sheet3!$A$2:$A$392,Sheet3!$B$2:$B$392,"none", 1,1), $AF$2)</f>
        <v>1</v>
      </c>
      <c r="Z535" s="8">
        <f>IF(ISNUMBER($X535), _xlfn.XLOOKUP($X535,Sheet3!$A$2:$A$392,Sheet3!$C$2:$C$392,"none", 1,1), $AF$2)</f>
        <v>0.85409999999999997</v>
      </c>
      <c r="AA535" s="8">
        <f>IF(ISNUMBER($X535), _xlfn.XLOOKUP($X535,Sheet3!$A$2:$A$392,Sheet3!$D$2:$D$392,"none", 1,1), $AF$2)</f>
        <v>0.72770000000000001</v>
      </c>
    </row>
    <row r="536" spans="1:27">
      <c r="A536">
        <v>635</v>
      </c>
      <c r="B536" t="s">
        <v>935</v>
      </c>
      <c r="C536" t="s">
        <v>297</v>
      </c>
      <c r="D536">
        <v>2</v>
      </c>
      <c r="E536">
        <v>3</v>
      </c>
      <c r="F536">
        <v>26.106180999999999</v>
      </c>
      <c r="G536">
        <v>72</v>
      </c>
      <c r="H536">
        <v>25</v>
      </c>
      <c r="I536">
        <v>16.657747000000001</v>
      </c>
      <c r="J536">
        <f>(D536+E536/60+F536/3600)*15</f>
        <v>30.858775754166665</v>
      </c>
      <c r="K536">
        <f>IF(G536&lt;0, G536-H536/60-I536/3600, G536+H536/60+I536/3600)</f>
        <v>72.421293818611119</v>
      </c>
      <c r="L536">
        <v>-43.57</v>
      </c>
      <c r="M536">
        <v>22.3</v>
      </c>
      <c r="N536">
        <v>20.76</v>
      </c>
      <c r="O536" t="s">
        <v>9341</v>
      </c>
      <c r="P536">
        <v>3.9529999999999998</v>
      </c>
      <c r="Q536">
        <v>3.9380000000000002</v>
      </c>
      <c r="R536" t="s">
        <v>9341</v>
      </c>
      <c r="S536">
        <v>3.8610000000000002</v>
      </c>
      <c r="T536" t="s">
        <v>9341</v>
      </c>
      <c r="U536" t="s">
        <v>9352</v>
      </c>
      <c r="V536" t="str">
        <f>LEFT($U536,2)</f>
        <v>A2</v>
      </c>
      <c r="W536" s="3">
        <f>_xlfn.XLOOKUP(V536,$AC$2:$AC$43,$AD$2:$AD$43,"none")</f>
        <v>0.05</v>
      </c>
      <c r="X536" s="3">
        <f>IF(ISNUMBER($W536), 4600 * (1 / (0.92 * $W536 + 1.7) + 1 / (0.92 * $W536 + 0.62)),"none")</f>
        <v>9541.5002631497482</v>
      </c>
      <c r="Y536" s="8">
        <f>IF(ISNUMBER($X536), _xlfn.XLOOKUP($X536,Sheet3!$A$2:$A$392,Sheet3!$B$2:$B$392,"none", 1,1), $AF$2)</f>
        <v>0.65039999999999998</v>
      </c>
      <c r="Z536" s="8">
        <f>IF(ISNUMBER($X536), _xlfn.XLOOKUP($X536,Sheet3!$A$2:$A$392,Sheet3!$C$2:$C$392,"none", 1,1), $AF$2)</f>
        <v>0.72150000000000003</v>
      </c>
      <c r="AA536" s="8">
        <f>IF(ISNUMBER($X536), _xlfn.XLOOKUP($X536,Sheet3!$A$2:$A$392,Sheet3!$D$2:$D$392,"none", 1,1), $AF$2)</f>
        <v>1</v>
      </c>
    </row>
    <row r="537" spans="1:27">
      <c r="A537">
        <v>107</v>
      </c>
      <c r="B537" t="s">
        <v>405</v>
      </c>
      <c r="C537" t="s">
        <v>313</v>
      </c>
      <c r="D537">
        <v>20</v>
      </c>
      <c r="E537">
        <v>57</v>
      </c>
      <c r="F537">
        <v>10.4190684</v>
      </c>
      <c r="G537">
        <v>41</v>
      </c>
      <c r="H537">
        <v>10</v>
      </c>
      <c r="I537">
        <v>1.699109</v>
      </c>
      <c r="J537">
        <f>(D537+E537/60+F537/3600)*15</f>
        <v>314.29341278499999</v>
      </c>
      <c r="K537">
        <f>IF(G537&lt;0, G537-H537/60-I537/3600, G537+H537/60+I537/3600)</f>
        <v>41.167138641388888</v>
      </c>
      <c r="L537">
        <v>9.64</v>
      </c>
      <c r="M537">
        <v>-22.75</v>
      </c>
      <c r="N537">
        <v>8.7100000000000009</v>
      </c>
      <c r="O537">
        <v>3.96</v>
      </c>
      <c r="P537">
        <v>3.96</v>
      </c>
      <c r="Q537">
        <v>3.94</v>
      </c>
      <c r="R537">
        <v>3.89</v>
      </c>
      <c r="S537">
        <v>3.7429999999999999</v>
      </c>
      <c r="T537">
        <v>3.89</v>
      </c>
      <c r="U537" t="s">
        <v>9423</v>
      </c>
      <c r="V537" t="str">
        <f>LEFT($U537,2)</f>
        <v>A0</v>
      </c>
      <c r="W537" s="3">
        <f>_xlfn.XLOOKUP(V537,$AC$2:$AC$43,$AD$2:$AD$43,"none")</f>
        <v>-0.01</v>
      </c>
      <c r="X537" s="3">
        <f>IF(ISNUMBER($W537), 4600 * (1 / (0.92 * $W537 + 1.7) + 1 / (0.92 * $W537 + 0.62)),"none")</f>
        <v>10251.712375722911</v>
      </c>
      <c r="Y537" s="8">
        <f>IF(ISNUMBER($X537), _xlfn.XLOOKUP($X537,Sheet3!$A$2:$A$392,Sheet3!$B$2:$B$392,"none", 1,1), $AF$2)</f>
        <v>0.6109</v>
      </c>
      <c r="Z537" s="8">
        <f>IF(ISNUMBER($X537), _xlfn.XLOOKUP($X537,Sheet3!$A$2:$A$392,Sheet3!$C$2:$C$392,"none", 1,1), $AF$2)</f>
        <v>0.69189999999999996</v>
      </c>
      <c r="AA537" s="8">
        <f>IF(ISNUMBER($X537), _xlfn.XLOOKUP($X537,Sheet3!$A$2:$A$392,Sheet3!$D$2:$D$392,"none", 1,1), $AF$2)</f>
        <v>1</v>
      </c>
    </row>
    <row r="538" spans="1:27">
      <c r="A538">
        <v>3103</v>
      </c>
      <c r="B538" t="s">
        <v>3406</v>
      </c>
      <c r="C538" t="s">
        <v>313</v>
      </c>
      <c r="D538">
        <v>8</v>
      </c>
      <c r="E538">
        <v>44</v>
      </c>
      <c r="F538">
        <v>41.099210599999999</v>
      </c>
      <c r="G538">
        <v>18</v>
      </c>
      <c r="H538">
        <v>9</v>
      </c>
      <c r="I538">
        <v>15.503394999999999</v>
      </c>
      <c r="J538">
        <f>(D538+E538/60+F538/3600)*15</f>
        <v>131.17124671083332</v>
      </c>
      <c r="K538">
        <f>IF(G538&lt;0, G538-H538/60-I538/3600, G538+H538/60+I538/3600)</f>
        <v>18.15430649861111</v>
      </c>
      <c r="L538">
        <v>-17.670000000000002</v>
      </c>
      <c r="M538">
        <v>-229.26</v>
      </c>
      <c r="N538">
        <v>24.98</v>
      </c>
      <c r="O538">
        <v>6.01</v>
      </c>
      <c r="P538">
        <v>5.0199999999999996</v>
      </c>
      <c r="Q538">
        <v>3.94</v>
      </c>
      <c r="R538">
        <v>3.16</v>
      </c>
      <c r="S538">
        <v>3.5430000000000001</v>
      </c>
      <c r="T538">
        <v>2.62</v>
      </c>
      <c r="U538" t="s">
        <v>10396</v>
      </c>
      <c r="V538" t="str">
        <f>LEFT($U538,2)</f>
        <v>K0</v>
      </c>
      <c r="W538" s="3">
        <f>_xlfn.XLOOKUP(V538,$AC$2:$AC$43,$AD$2:$AD$43,"none")</f>
        <v>0.81</v>
      </c>
      <c r="X538" s="3">
        <f>IF(ISNUMBER($W538), 4600 * (1 / (0.92 * $W538 + 1.7) + 1 / (0.92 * $W538 + 0.62)),"none")</f>
        <v>5250.7063834266155</v>
      </c>
      <c r="Y538" s="8">
        <f>IF(ISNUMBER($X538), _xlfn.XLOOKUP($X538,Sheet3!$A$2:$A$392,Sheet3!$B$2:$B$392,"none", 1,1), $AF$2)</f>
        <v>1</v>
      </c>
      <c r="Z538" s="8">
        <f>IF(ISNUMBER($X538), _xlfn.XLOOKUP($X538,Sheet3!$A$2:$A$392,Sheet3!$C$2:$C$392,"none", 1,1), $AF$2)</f>
        <v>0.83299999999999996</v>
      </c>
      <c r="AA538" s="8">
        <f>IF(ISNUMBER($X538), _xlfn.XLOOKUP($X538,Sheet3!$A$2:$A$392,Sheet3!$D$2:$D$392,"none", 1,1), $AF$2)</f>
        <v>0.67869999999999997</v>
      </c>
    </row>
    <row r="539" spans="1:27">
      <c r="A539">
        <v>3198</v>
      </c>
      <c r="B539" t="s">
        <v>3501</v>
      </c>
      <c r="C539" t="s">
        <v>12</v>
      </c>
      <c r="D539">
        <v>0</v>
      </c>
      <c r="E539">
        <v>26</v>
      </c>
      <c r="F539">
        <v>12.2013436436</v>
      </c>
      <c r="G539">
        <v>-43</v>
      </c>
      <c r="H539">
        <v>40</v>
      </c>
      <c r="I539">
        <v>47.390371479999999</v>
      </c>
      <c r="J539">
        <f>(D539+E539/60+F539/3600)*15</f>
        <v>6.5508389318483333</v>
      </c>
      <c r="K539">
        <f>IF(G539&lt;0, G539-H539/60-I539/3600, G539+H539/60+I539/3600)</f>
        <v>-43.679830658744443</v>
      </c>
      <c r="L539">
        <v>106.39400000000001</v>
      </c>
      <c r="M539">
        <v>32.491</v>
      </c>
      <c r="N539">
        <v>41.72</v>
      </c>
      <c r="O539">
        <v>4.22</v>
      </c>
      <c r="P539">
        <v>4.1100000000000003</v>
      </c>
      <c r="Q539">
        <v>3.94</v>
      </c>
      <c r="R539">
        <v>3.78</v>
      </c>
      <c r="S539">
        <v>3.919</v>
      </c>
      <c r="T539">
        <v>3.7</v>
      </c>
      <c r="U539" t="s">
        <v>10418</v>
      </c>
      <c r="V539" t="str">
        <f>LEFT($U539,2)</f>
        <v>A5</v>
      </c>
      <c r="W539" s="3">
        <f>_xlfn.XLOOKUP(V539,$AC$2:$AC$43,$AD$2:$AD$43,"none")</f>
        <v>0.15</v>
      </c>
      <c r="X539" s="3">
        <f>IF(ISNUMBER($W539), 4600 * (1 / (0.92 * $W539 + 1.7) + 1 / (0.92 * $W539 + 0.62)),"none")</f>
        <v>8571.3219313180252</v>
      </c>
      <c r="Y539" s="8">
        <f>IF(ISNUMBER($X539), _xlfn.XLOOKUP($X539,Sheet3!$A$2:$A$392,Sheet3!$B$2:$B$392,"none", 1,1), $AF$2)</f>
        <v>0.72599999999999998</v>
      </c>
      <c r="Z539" s="8">
        <f>IF(ISNUMBER($X539), _xlfn.XLOOKUP($X539,Sheet3!$A$2:$A$392,Sheet3!$C$2:$C$392,"none", 1,1), $AF$2)</f>
        <v>0.7762</v>
      </c>
      <c r="AA539" s="8">
        <f>IF(ISNUMBER($X539), _xlfn.XLOOKUP($X539,Sheet3!$A$2:$A$392,Sheet3!$D$2:$D$392,"none", 1,1), $AF$2)</f>
        <v>1</v>
      </c>
    </row>
    <row r="540" spans="1:27">
      <c r="A540">
        <v>8065</v>
      </c>
      <c r="B540" t="s">
        <v>8368</v>
      </c>
      <c r="C540" t="s">
        <v>12</v>
      </c>
      <c r="D540">
        <v>20</v>
      </c>
      <c r="E540">
        <v>0</v>
      </c>
      <c r="F540">
        <v>35.555578799999999</v>
      </c>
      <c r="G540">
        <v>-72</v>
      </c>
      <c r="H540">
        <v>54</v>
      </c>
      <c r="I540">
        <v>37.819778999999997</v>
      </c>
      <c r="J540">
        <f>(D540+E540/60+F540/3600)*15</f>
        <v>300.14814824500002</v>
      </c>
      <c r="K540">
        <f>IF(G540&lt;0, G540-H540/60-I540/3600, G540+H540/60+I540/3600)</f>
        <v>-72.910505494166671</v>
      </c>
      <c r="L540">
        <v>81.78</v>
      </c>
      <c r="M540">
        <v>-132.16</v>
      </c>
      <c r="N540">
        <v>31.04</v>
      </c>
      <c r="O540" t="s">
        <v>9341</v>
      </c>
      <c r="P540">
        <v>3.927</v>
      </c>
      <c r="Q540">
        <v>3.94</v>
      </c>
      <c r="R540" t="s">
        <v>9341</v>
      </c>
      <c r="S540">
        <v>3.8639999999999999</v>
      </c>
      <c r="T540" t="s">
        <v>9341</v>
      </c>
      <c r="U540" t="s">
        <v>10375</v>
      </c>
      <c r="V540" t="str">
        <f>LEFT($U540,2)</f>
        <v>A0</v>
      </c>
      <c r="W540" s="3">
        <f>_xlfn.XLOOKUP(V540,$AC$2:$AC$43,$AD$2:$AD$43,"none")</f>
        <v>-0.01</v>
      </c>
      <c r="X540" s="3">
        <f>IF(ISNUMBER($W540), 4600 * (1 / (0.92 * $W540 + 1.7) + 1 / (0.92 * $W540 + 0.62)),"none")</f>
        <v>10251.712375722911</v>
      </c>
      <c r="Y540" s="8">
        <f>IF(ISNUMBER($X540), _xlfn.XLOOKUP($X540,Sheet3!$A$2:$A$392,Sheet3!$B$2:$B$392,"none", 1,1), $AF$2)</f>
        <v>0.6109</v>
      </c>
      <c r="Z540" s="8">
        <f>IF(ISNUMBER($X540), _xlfn.XLOOKUP($X540,Sheet3!$A$2:$A$392,Sheet3!$C$2:$C$392,"none", 1,1), $AF$2)</f>
        <v>0.69189999999999996</v>
      </c>
      <c r="AA540" s="8">
        <f>IF(ISNUMBER($X540), _xlfn.XLOOKUP($X540,Sheet3!$A$2:$A$392,Sheet3!$D$2:$D$392,"none", 1,1), $AF$2)</f>
        <v>1</v>
      </c>
    </row>
    <row r="541" spans="1:27">
      <c r="A541">
        <v>5339</v>
      </c>
      <c r="B541" t="s">
        <v>5642</v>
      </c>
      <c r="C541" t="s">
        <v>12</v>
      </c>
      <c r="D541">
        <v>19</v>
      </c>
      <c r="E541">
        <v>23</v>
      </c>
      <c r="F541">
        <v>53.174828300000001</v>
      </c>
      <c r="G541">
        <v>-40</v>
      </c>
      <c r="H541">
        <v>36</v>
      </c>
      <c r="I541">
        <v>57.370455999999997</v>
      </c>
      <c r="J541">
        <f>(D541+E541/60+F541/3600)*15</f>
        <v>290.97156178458329</v>
      </c>
      <c r="K541">
        <f>IF(G541&lt;0, G541-H541/60-I541/3600, G541+H541/60+I541/3600)</f>
        <v>-40.615936237777781</v>
      </c>
      <c r="L541">
        <v>30.49</v>
      </c>
      <c r="M541">
        <v>-119.21</v>
      </c>
      <c r="N541">
        <v>17.940000000000001</v>
      </c>
      <c r="O541">
        <v>3.54</v>
      </c>
      <c r="P541">
        <v>3.8410000000000002</v>
      </c>
      <c r="Q541">
        <v>3.9430000000000001</v>
      </c>
      <c r="R541" t="s">
        <v>9341</v>
      </c>
      <c r="S541">
        <v>3.9159999999999999</v>
      </c>
      <c r="T541" t="s">
        <v>9341</v>
      </c>
      <c r="U541" t="s">
        <v>9437</v>
      </c>
      <c r="V541" t="str">
        <f>LEFT($U541,2)</f>
        <v>B8</v>
      </c>
      <c r="W541" s="3">
        <f>_xlfn.XLOOKUP(V541,$AC$2:$AC$43,$AD$2:$AD$43,"none")</f>
        <v>-0.11</v>
      </c>
      <c r="X541" s="3">
        <f>IF(ISNUMBER($W541), 4600 * (1 / (0.92 * $W541 + 1.7) + 1 / (0.92 * $W541 + 0.62)),"none")</f>
        <v>11743.77313439976</v>
      </c>
      <c r="Y541" s="8">
        <f>IF(ISNUMBER($X541), _xlfn.XLOOKUP($X541,Sheet3!$A$2:$A$392,Sheet3!$B$2:$B$392,"none", 1,1), $AF$2)</f>
        <v>0.54959999999999998</v>
      </c>
      <c r="Z541" s="8">
        <f>IF(ISNUMBER($X541), _xlfn.XLOOKUP($X541,Sheet3!$A$2:$A$392,Sheet3!$C$2:$C$392,"none", 1,1), $AF$2)</f>
        <v>0.64410000000000001</v>
      </c>
      <c r="AA541" s="8">
        <f>IF(ISNUMBER($X541), _xlfn.XLOOKUP($X541,Sheet3!$A$2:$A$392,Sheet3!$D$2:$D$392,"none", 1,1), $AF$2)</f>
        <v>1</v>
      </c>
    </row>
    <row r="542" spans="1:27">
      <c r="A542">
        <v>7369</v>
      </c>
      <c r="B542" t="s">
        <v>7672</v>
      </c>
      <c r="C542" t="s">
        <v>297</v>
      </c>
      <c r="D542">
        <v>9</v>
      </c>
      <c r="E542">
        <v>11</v>
      </c>
      <c r="F542">
        <v>16.720892899999999</v>
      </c>
      <c r="G542">
        <v>-62</v>
      </c>
      <c r="H542">
        <v>19</v>
      </c>
      <c r="I542">
        <v>1.1294999999999999</v>
      </c>
      <c r="J542">
        <f>(D542+E542/60+F542/3600)*15</f>
        <v>137.81967038708333</v>
      </c>
      <c r="K542">
        <f>IF(G542&lt;0, G542-H542/60-I542/3600, G542+H542/60+I542/3600)</f>
        <v>-62.316980416666667</v>
      </c>
      <c r="L542">
        <v>-37.479999999999997</v>
      </c>
      <c r="M542">
        <v>14.59</v>
      </c>
      <c r="N542">
        <v>6.01</v>
      </c>
      <c r="O542">
        <v>3.13</v>
      </c>
      <c r="P542">
        <v>3.774</v>
      </c>
      <c r="Q542">
        <v>3.9430000000000001</v>
      </c>
      <c r="R542" t="s">
        <v>9341</v>
      </c>
      <c r="S542">
        <v>3.8780000000000001</v>
      </c>
      <c r="T542" t="s">
        <v>9341</v>
      </c>
      <c r="U542" t="s">
        <v>9436</v>
      </c>
      <c r="V542" t="str">
        <f>LEFT($U542,2)</f>
        <v>B3</v>
      </c>
      <c r="W542" s="3">
        <f>_xlfn.XLOOKUP(V542,$AC$2:$AC$43,$AD$2:$AD$43,"none")</f>
        <v>-0.2</v>
      </c>
      <c r="X542" s="3">
        <f>IF(ISNUMBER($W542), 4600 * (1 / (0.92 * $W542 + 1.7) + 1 / (0.92 * $W542 + 0.62)),"none")</f>
        <v>13584.75950715306</v>
      </c>
      <c r="Y542" s="8">
        <f>IF(ISNUMBER($X542), _xlfn.XLOOKUP($X542,Sheet3!$A$2:$A$392,Sheet3!$B$2:$B$392,"none", 1,1), $AF$2)</f>
        <v>0.50129999999999997</v>
      </c>
      <c r="Z542" s="8">
        <f>IF(ISNUMBER($X542), _xlfn.XLOOKUP($X542,Sheet3!$A$2:$A$392,Sheet3!$C$2:$C$392,"none", 1,1), $AF$2)</f>
        <v>0.60470000000000002</v>
      </c>
      <c r="AA542" s="8">
        <f>IF(ISNUMBER($X542), _xlfn.XLOOKUP($X542,Sheet3!$A$2:$A$392,Sheet3!$D$2:$D$392,"none", 1,1), $AF$2)</f>
        <v>1</v>
      </c>
    </row>
    <row r="543" spans="1:27">
      <c r="A543">
        <v>7439</v>
      </c>
      <c r="B543" t="s">
        <v>7742</v>
      </c>
      <c r="C543" t="s">
        <v>297</v>
      </c>
      <c r="D543">
        <v>7</v>
      </c>
      <c r="E543">
        <v>41</v>
      </c>
      <c r="F543">
        <v>49.261004200000002</v>
      </c>
      <c r="G543">
        <v>-72</v>
      </c>
      <c r="H543">
        <v>36</v>
      </c>
      <c r="I543">
        <v>21.956661</v>
      </c>
      <c r="J543">
        <f>(D543+E543/60+F543/3600)*15</f>
        <v>115.45525418416668</v>
      </c>
      <c r="K543">
        <f>IF(G543&lt;0, G543-H543/60-I543/3600, G543+H543/60+I543/3600)</f>
        <v>-72.606099072500001</v>
      </c>
      <c r="L543">
        <v>33.340000000000003</v>
      </c>
      <c r="M543">
        <v>14.89</v>
      </c>
      <c r="N543">
        <v>23.13</v>
      </c>
      <c r="O543" t="s">
        <v>9341</v>
      </c>
      <c r="P543">
        <v>4.9770000000000003</v>
      </c>
      <c r="Q543">
        <v>3.944</v>
      </c>
      <c r="R543" t="s">
        <v>9341</v>
      </c>
      <c r="S543">
        <v>3.5779999999999998</v>
      </c>
      <c r="T543" t="s">
        <v>9341</v>
      </c>
      <c r="U543" t="s">
        <v>9545</v>
      </c>
      <c r="V543" t="str">
        <f>LEFT($U543,2)</f>
        <v>G9</v>
      </c>
      <c r="W543" s="3" t="str">
        <f>_xlfn.XLOOKUP(V543,$AC$2:$AC$43,$AD$2:$AD$43,"none")</f>
        <v>none</v>
      </c>
      <c r="X543" s="3" t="str">
        <f>IF(ISNUMBER($W543), 4600 * (1 / (0.92 * $W543 + 1.7) + 1 / (0.92 * $W543 + 0.62)),"none")</f>
        <v>none</v>
      </c>
      <c r="Y543" s="8">
        <f>IF(ISNUMBER($X543), _xlfn.XLOOKUP($X543,Sheet3!$A$2:$A$392,Sheet3!$B$2:$B$392,"none", 1,1), $AF$2)</f>
        <v>0.8</v>
      </c>
      <c r="Z543" s="8">
        <f>IF(ISNUMBER($X543), _xlfn.XLOOKUP($X543,Sheet3!$A$2:$A$392,Sheet3!$C$2:$C$392,"none", 1,1), $AF$2)</f>
        <v>0.8</v>
      </c>
      <c r="AA543" s="8">
        <f>IF(ISNUMBER($X543), _xlfn.XLOOKUP($X543,Sheet3!$A$2:$A$392,Sheet3!$D$2:$D$392,"none", 1,1), $AF$2)</f>
        <v>0.8</v>
      </c>
    </row>
    <row r="544" spans="1:27">
      <c r="A544">
        <v>5405</v>
      </c>
      <c r="B544" t="s">
        <v>5708</v>
      </c>
      <c r="C544" t="s">
        <v>16</v>
      </c>
      <c r="D544">
        <v>15</v>
      </c>
      <c r="E544">
        <v>50</v>
      </c>
      <c r="F544">
        <v>57.538288100000003</v>
      </c>
      <c r="G544">
        <v>-33</v>
      </c>
      <c r="H544">
        <v>37</v>
      </c>
      <c r="I544">
        <v>37.795321000000001</v>
      </c>
      <c r="J544">
        <f>(D544+E544/60+F544/3600)*15</f>
        <v>237.73974286708335</v>
      </c>
      <c r="K544">
        <f>IF(G544&lt;0, G544-H544/60-I544/3600, G544+H544/60+I544/3600)</f>
        <v>-33.627165366944446</v>
      </c>
      <c r="L544">
        <v>-5.0999999999999996</v>
      </c>
      <c r="M544">
        <v>-24.85</v>
      </c>
      <c r="N544">
        <v>16.71</v>
      </c>
      <c r="O544">
        <v>3.77</v>
      </c>
      <c r="P544">
        <v>3.9089999999999998</v>
      </c>
      <c r="Q544">
        <v>3.9460000000000002</v>
      </c>
      <c r="R544" t="s">
        <v>9341</v>
      </c>
      <c r="S544">
        <v>3.8820000000000001</v>
      </c>
      <c r="T544" t="s">
        <v>9341</v>
      </c>
      <c r="U544" t="s">
        <v>9445</v>
      </c>
      <c r="V544" t="str">
        <f>LEFT($U544,2)</f>
        <v>B9</v>
      </c>
      <c r="W544" s="3">
        <f>_xlfn.XLOOKUP(V544,$AC$2:$AC$43,$AD$2:$AD$43,"none")</f>
        <v>-7.0000000000000007E-2</v>
      </c>
      <c r="X544" s="3">
        <f>IF(ISNUMBER($W544), 4600 * (1 / (0.92 * $W544 + 1.7) + 1 / (0.92 * $W544 + 0.62)),"none")</f>
        <v>11091.761228434079</v>
      </c>
      <c r="Y544" s="8">
        <f>IF(ISNUMBER($X544), _xlfn.XLOOKUP($X544,Sheet3!$A$2:$A$392,Sheet3!$B$2:$B$392,"none", 1,1), $AF$2)</f>
        <v>0.57499999999999996</v>
      </c>
      <c r="Z544" s="8">
        <f>IF(ISNUMBER($X544), _xlfn.XLOOKUP($X544,Sheet3!$A$2:$A$392,Sheet3!$C$2:$C$392,"none", 1,1), $AF$2)</f>
        <v>0.66420000000000001</v>
      </c>
      <c r="AA544" s="8">
        <f>IF(ISNUMBER($X544), _xlfn.XLOOKUP($X544,Sheet3!$A$2:$A$392,Sheet3!$D$2:$D$392,"none", 1,1), $AF$2)</f>
        <v>1</v>
      </c>
    </row>
    <row r="545" spans="1:27">
      <c r="A545">
        <v>2172</v>
      </c>
      <c r="B545" t="s">
        <v>2473</v>
      </c>
      <c r="C545" t="s">
        <v>297</v>
      </c>
      <c r="D545">
        <v>5</v>
      </c>
      <c r="E545">
        <v>51</v>
      </c>
      <c r="F545">
        <v>29.369458104</v>
      </c>
      <c r="G545">
        <v>39</v>
      </c>
      <c r="H545">
        <v>8</v>
      </c>
      <c r="I545">
        <v>54.686085540000001</v>
      </c>
      <c r="J545">
        <f>(D545+E545/60+F545/3600)*15</f>
        <v>87.872372742099998</v>
      </c>
      <c r="K545">
        <f>IF(G545&lt;0, G545-H545/60-I545/3600, G545+H545/60+I545/3600)</f>
        <v>39.148523912649999</v>
      </c>
      <c r="L545">
        <v>7.9580000000000002</v>
      </c>
      <c r="M545">
        <v>0.71299999999999997</v>
      </c>
      <c r="N545">
        <v>16.14</v>
      </c>
      <c r="O545">
        <v>6.16</v>
      </c>
      <c r="P545">
        <v>5.09</v>
      </c>
      <c r="Q545">
        <v>3.95</v>
      </c>
      <c r="R545">
        <v>3.15</v>
      </c>
      <c r="S545">
        <v>3.6589999999999998</v>
      </c>
      <c r="T545">
        <v>2.59</v>
      </c>
      <c r="U545" t="s">
        <v>10137</v>
      </c>
      <c r="V545" t="str">
        <f>LEFT($U545,2)</f>
        <v>K0</v>
      </c>
      <c r="W545" s="3">
        <f>_xlfn.XLOOKUP(V545,$AC$2:$AC$43,$AD$2:$AD$43,"none")</f>
        <v>0.81</v>
      </c>
      <c r="X545" s="3">
        <f>IF(ISNUMBER($W545), 4600 * (1 / (0.92 * $W545 + 1.7) + 1 / (0.92 * $W545 + 0.62)),"none")</f>
        <v>5250.7063834266155</v>
      </c>
      <c r="Y545" s="8">
        <f>IF(ISNUMBER($X545), _xlfn.XLOOKUP($X545,Sheet3!$A$2:$A$392,Sheet3!$B$2:$B$392,"none", 1,1), $AF$2)</f>
        <v>1</v>
      </c>
      <c r="Z545" s="8">
        <f>IF(ISNUMBER($X545), _xlfn.XLOOKUP($X545,Sheet3!$A$2:$A$392,Sheet3!$C$2:$C$392,"none", 1,1), $AF$2)</f>
        <v>0.83299999999999996</v>
      </c>
      <c r="AA545" s="8">
        <f>IF(ISNUMBER($X545), _xlfn.XLOOKUP($X545,Sheet3!$A$2:$A$392,Sheet3!$D$2:$D$392,"none", 1,1), $AF$2)</f>
        <v>0.67869999999999997</v>
      </c>
    </row>
    <row r="546" spans="1:27">
      <c r="A546">
        <v>8912</v>
      </c>
      <c r="B546" t="s">
        <v>9217</v>
      </c>
      <c r="C546" t="s">
        <v>297</v>
      </c>
      <c r="D546">
        <v>14</v>
      </c>
      <c r="E546">
        <v>3</v>
      </c>
      <c r="F546">
        <v>49.30988</v>
      </c>
      <c r="G546">
        <v>-60</v>
      </c>
      <c r="H546">
        <v>22</v>
      </c>
      <c r="I546">
        <v>23.458819999999999</v>
      </c>
      <c r="J546">
        <f>(D546+E546/60+F546/3600)*15</f>
        <v>210.95545783333336</v>
      </c>
      <c r="K546">
        <f>IF(G546&lt;0, G546-H546/60-I546/3600, G546+H546/60+I546/3600)</f>
        <v>-60.373183005555553</v>
      </c>
      <c r="L546">
        <v>-34</v>
      </c>
      <c r="M546">
        <v>-25.1</v>
      </c>
      <c r="N546" t="s">
        <v>9341</v>
      </c>
      <c r="O546" t="s">
        <v>9341</v>
      </c>
      <c r="P546" t="s">
        <v>9341</v>
      </c>
      <c r="Q546">
        <v>3.95</v>
      </c>
      <c r="R546" t="s">
        <v>9341</v>
      </c>
      <c r="S546" t="s">
        <v>9341</v>
      </c>
      <c r="T546" t="s">
        <v>9341</v>
      </c>
      <c r="U546" t="s">
        <v>9341</v>
      </c>
      <c r="V546" t="str">
        <f>LEFT($U546,2)</f>
        <v>~</v>
      </c>
      <c r="W546" s="3" t="str">
        <f>_xlfn.XLOOKUP(V546,$AC$2:$AC$43,$AD$2:$AD$43,"none")</f>
        <v>none</v>
      </c>
      <c r="X546" s="3" t="str">
        <f>IF(ISNUMBER($W546), 4600 * (1 / (0.92 * $W546 + 1.7) + 1 / (0.92 * $W546 + 0.62)),"none")</f>
        <v>none</v>
      </c>
      <c r="Y546" s="8">
        <f>IF(ISNUMBER($X546), _xlfn.XLOOKUP($X546,Sheet3!$A$2:$A$392,Sheet3!$B$2:$B$392,"none", 1,1), $AF$2)</f>
        <v>0.8</v>
      </c>
      <c r="Z546" s="8">
        <f>IF(ISNUMBER($X546), _xlfn.XLOOKUP($X546,Sheet3!$A$2:$A$392,Sheet3!$C$2:$C$392,"none", 1,1), $AF$2)</f>
        <v>0.8</v>
      </c>
      <c r="AA546" s="8">
        <f>IF(ISNUMBER($X546), _xlfn.XLOOKUP($X546,Sheet3!$A$2:$A$392,Sheet3!$D$2:$D$392,"none", 1,1), $AF$2)</f>
        <v>0.8</v>
      </c>
    </row>
    <row r="547" spans="1:27">
      <c r="A547">
        <v>3138</v>
      </c>
      <c r="B547" t="s">
        <v>3441</v>
      </c>
      <c r="C547" t="s">
        <v>297</v>
      </c>
      <c r="D547">
        <v>8</v>
      </c>
      <c r="E547">
        <v>40</v>
      </c>
      <c r="F547">
        <v>6.1436305999999998</v>
      </c>
      <c r="G547">
        <v>-35</v>
      </c>
      <c r="H547">
        <v>18</v>
      </c>
      <c r="I547">
        <v>30.065138999999999</v>
      </c>
      <c r="J547">
        <f>(D547+E547/60+F547/3600)*15</f>
        <v>130.02559846083332</v>
      </c>
      <c r="K547">
        <f>IF(G547&lt;0, G547-H547/60-I547/3600, G547+H547/60+I547/3600)</f>
        <v>-35.3083514275</v>
      </c>
      <c r="L547">
        <v>9.84</v>
      </c>
      <c r="M547">
        <v>-20.8</v>
      </c>
      <c r="N547">
        <v>7.84</v>
      </c>
      <c r="O547" t="s">
        <v>9341</v>
      </c>
      <c r="P547">
        <v>4.8849999999999998</v>
      </c>
      <c r="Q547">
        <v>3.9540000000000002</v>
      </c>
      <c r="R547" t="s">
        <v>9341</v>
      </c>
      <c r="S547">
        <v>3.633</v>
      </c>
      <c r="T547" t="s">
        <v>9341</v>
      </c>
      <c r="U547" t="s">
        <v>10404</v>
      </c>
      <c r="V547" t="str">
        <f>LEFT($U547,2)</f>
        <v>G5</v>
      </c>
      <c r="W547" s="3">
        <f>_xlfn.XLOOKUP(V547,$AC$2:$AC$43,$AD$2:$AD$43,"none")</f>
        <v>0.68</v>
      </c>
      <c r="X547" s="3">
        <f>IF(ISNUMBER($W547), 4600 * (1 / (0.92 * $W547 + 1.7) + 1 / (0.92 * $W547 + 0.62)),"none")</f>
        <v>5670.9835338658331</v>
      </c>
      <c r="Y547" s="8">
        <f>IF(ISNUMBER($X547), _xlfn.XLOOKUP($X547,Sheet3!$A$2:$A$392,Sheet3!$B$2:$B$392,"none", 1,1), $AF$2)</f>
        <v>1</v>
      </c>
      <c r="Z547" s="8">
        <f>IF(ISNUMBER($X547), _xlfn.XLOOKUP($X547,Sheet3!$A$2:$A$392,Sheet3!$C$2:$C$392,"none", 1,1), $AF$2)</f>
        <v>0.874</v>
      </c>
      <c r="AA547" s="8">
        <f>IF(ISNUMBER($X547), _xlfn.XLOOKUP($X547,Sheet3!$A$2:$A$392,Sheet3!$D$2:$D$392,"none", 1,1), $AF$2)</f>
        <v>0.77600000000000002</v>
      </c>
    </row>
    <row r="548" spans="1:27">
      <c r="A548">
        <v>345</v>
      </c>
      <c r="B548" t="s">
        <v>643</v>
      </c>
      <c r="C548" t="s">
        <v>24</v>
      </c>
      <c r="D548">
        <v>2</v>
      </c>
      <c r="E548">
        <v>54</v>
      </c>
      <c r="F548">
        <v>15.477720830399999</v>
      </c>
      <c r="G548">
        <v>52</v>
      </c>
      <c r="H548">
        <v>45</v>
      </c>
      <c r="I548">
        <v>44.882735292</v>
      </c>
      <c r="J548">
        <f>(D548+E548/60+F548/3600)*15</f>
        <v>43.56449050346</v>
      </c>
      <c r="K548">
        <f>IF(G548&lt;0, G548-H548/60-I548/3600, G548+H548/60+I548/3600)</f>
        <v>52.762467426470003</v>
      </c>
      <c r="L548">
        <v>-8.3109999999999999</v>
      </c>
      <c r="M548">
        <v>-2.58</v>
      </c>
      <c r="N548">
        <v>12.37</v>
      </c>
      <c r="O548">
        <v>5.17</v>
      </c>
      <c r="P548">
        <v>4.71</v>
      </c>
      <c r="Q548">
        <v>3.96</v>
      </c>
      <c r="R548">
        <v>3.33</v>
      </c>
      <c r="S548">
        <v>3.7080000000000002</v>
      </c>
      <c r="T548">
        <v>2.89</v>
      </c>
      <c r="U548" t="s">
        <v>9552</v>
      </c>
      <c r="V548" t="str">
        <f>LEFT($U548,2)</f>
        <v>G8</v>
      </c>
      <c r="W548" s="3">
        <f>_xlfn.XLOOKUP(V548,$AC$2:$AC$43,$AD$2:$AD$43,"none")</f>
        <v>0.74</v>
      </c>
      <c r="X548" s="3">
        <f>IF(ISNUMBER($W548), 4600 * (1 / (0.92 * $W548 + 1.7) + 1 / (0.92 * $W548 + 0.62)),"none")</f>
        <v>5468.4090187676065</v>
      </c>
      <c r="Y548" s="8">
        <f>IF(ISNUMBER($X548), _xlfn.XLOOKUP($X548,Sheet3!$A$2:$A$392,Sheet3!$B$2:$B$392,"none", 1,1), $AF$2)</f>
        <v>1</v>
      </c>
      <c r="Z548" s="8">
        <f>IF(ISNUMBER($X548), _xlfn.XLOOKUP($X548,Sheet3!$A$2:$A$392,Sheet3!$C$2:$C$392,"none", 1,1), $AF$2)</f>
        <v>0.85409999999999997</v>
      </c>
      <c r="AA548" s="8">
        <f>IF(ISNUMBER($X548), _xlfn.XLOOKUP($X548,Sheet3!$A$2:$A$392,Sheet3!$D$2:$D$392,"none", 1,1), $AF$2)</f>
        <v>0.72770000000000001</v>
      </c>
    </row>
    <row r="549" spans="1:27">
      <c r="A549">
        <v>1369</v>
      </c>
      <c r="B549" t="s">
        <v>1670</v>
      </c>
      <c r="C549" t="s">
        <v>16</v>
      </c>
      <c r="D549">
        <v>9</v>
      </c>
      <c r="E549">
        <v>0</v>
      </c>
      <c r="F549">
        <v>38.380670000000002</v>
      </c>
      <c r="G549">
        <v>41</v>
      </c>
      <c r="H549">
        <v>46</v>
      </c>
      <c r="I549">
        <v>58.6051</v>
      </c>
      <c r="J549">
        <f>(D549+E549/60+F549/3600)*15</f>
        <v>135.15991945833335</v>
      </c>
      <c r="K549">
        <f>IF(G549&lt;0, G549-H549/60-I549/3600, G549+H549/60+I549/3600)</f>
        <v>41.782945861111109</v>
      </c>
      <c r="L549">
        <v>-474.31</v>
      </c>
      <c r="M549">
        <v>-204.21</v>
      </c>
      <c r="N549">
        <v>62.23</v>
      </c>
      <c r="O549">
        <v>4.4400000000000004</v>
      </c>
      <c r="P549">
        <v>4.3899999999999997</v>
      </c>
      <c r="Q549">
        <v>3.96</v>
      </c>
      <c r="R549">
        <v>3.57</v>
      </c>
      <c r="S549">
        <v>3.96</v>
      </c>
      <c r="T549">
        <v>3.35</v>
      </c>
      <c r="U549" t="s">
        <v>9878</v>
      </c>
      <c r="V549" t="str">
        <f>LEFT($U549,2)</f>
        <v>F3</v>
      </c>
      <c r="W549" s="3" t="str">
        <f>_xlfn.XLOOKUP(V549,$AC$2:$AC$43,$AD$2:$AD$43,"none")</f>
        <v>none</v>
      </c>
      <c r="X549" s="3" t="str">
        <f>IF(ISNUMBER($W549), 4600 * (1 / (0.92 * $W549 + 1.7) + 1 / (0.92 * $W549 + 0.62)),"none")</f>
        <v>none</v>
      </c>
      <c r="Y549" s="8">
        <f>IF(ISNUMBER($X549), _xlfn.XLOOKUP($X549,Sheet3!$A$2:$A$392,Sheet3!$B$2:$B$392,"none", 1,1), $AF$2)</f>
        <v>0.8</v>
      </c>
      <c r="Z549" s="8">
        <f>IF(ISNUMBER($X549), _xlfn.XLOOKUP($X549,Sheet3!$A$2:$A$392,Sheet3!$C$2:$C$392,"none", 1,1), $AF$2)</f>
        <v>0.8</v>
      </c>
      <c r="AA549" s="8">
        <f>IF(ISNUMBER($X549), _xlfn.XLOOKUP($X549,Sheet3!$A$2:$A$392,Sheet3!$D$2:$D$392,"none", 1,1), $AF$2)</f>
        <v>0.8</v>
      </c>
    </row>
    <row r="550" spans="1:27">
      <c r="A550">
        <v>1728</v>
      </c>
      <c r="B550" t="s">
        <v>2029</v>
      </c>
      <c r="C550" t="s">
        <v>12</v>
      </c>
      <c r="D550">
        <v>4</v>
      </c>
      <c r="E550">
        <v>24</v>
      </c>
      <c r="F550">
        <v>2.2063343712000001</v>
      </c>
      <c r="G550">
        <v>-34</v>
      </c>
      <c r="H550">
        <v>1</v>
      </c>
      <c r="I550">
        <v>0.65824258800000002</v>
      </c>
      <c r="J550">
        <f>(D550+E550/60+F550/3600)*15</f>
        <v>66.009193059880005</v>
      </c>
      <c r="K550">
        <f>IF(G550&lt;0, G550-H550/60-I550/3600, G550+H550/60+I550/3600)</f>
        <v>-34.016849511829996</v>
      </c>
      <c r="L550">
        <v>67.572000000000003</v>
      </c>
      <c r="M550">
        <v>48.488999999999997</v>
      </c>
      <c r="N550">
        <v>11.13</v>
      </c>
      <c r="O550">
        <v>7.25</v>
      </c>
      <c r="P550">
        <v>5.45</v>
      </c>
      <c r="Q550">
        <v>3.96</v>
      </c>
      <c r="R550">
        <v>2.79</v>
      </c>
      <c r="S550">
        <v>3.4</v>
      </c>
      <c r="T550">
        <v>1.96</v>
      </c>
      <c r="U550" t="s">
        <v>9988</v>
      </c>
      <c r="V550" t="str">
        <f>LEFT($U550,2)</f>
        <v>K3</v>
      </c>
      <c r="W550" s="3">
        <f>_xlfn.XLOOKUP(V550,$AC$2:$AC$43,$AD$2:$AD$43,"none")</f>
        <v>0.95</v>
      </c>
      <c r="X550" s="3">
        <f>IF(ISNUMBER($W550), 4600 * (1 / (0.92 * $W550 + 1.7) + 1 / (0.92 * $W550 + 0.62)),"none")</f>
        <v>4866.084384156673</v>
      </c>
      <c r="Y550" s="8">
        <f>IF(ISNUMBER($X550), _xlfn.XLOOKUP($X550,Sheet3!$A$2:$A$392,Sheet3!$B$2:$B$392,"none", 1,1), $AF$2)</f>
        <v>1</v>
      </c>
      <c r="Z550" s="8">
        <f>IF(ISNUMBER($X550), _xlfn.XLOOKUP($X550,Sheet3!$A$2:$A$392,Sheet3!$C$2:$C$392,"none", 1,1), $AF$2)</f>
        <v>0.78720000000000001</v>
      </c>
      <c r="AA550" s="8">
        <f>IF(ISNUMBER($X550), _xlfn.XLOOKUP($X550,Sheet3!$A$2:$A$392,Sheet3!$D$2:$D$392,"none", 1,1), $AF$2)</f>
        <v>0.57969999999999999</v>
      </c>
    </row>
    <row r="551" spans="1:27">
      <c r="A551">
        <v>2231</v>
      </c>
      <c r="B551" t="s">
        <v>2532</v>
      </c>
      <c r="C551" t="s">
        <v>297</v>
      </c>
      <c r="D551">
        <v>5</v>
      </c>
      <c r="E551">
        <v>59</v>
      </c>
      <c r="F551">
        <v>8.8051932999999991</v>
      </c>
      <c r="G551">
        <v>-42</v>
      </c>
      <c r="H551">
        <v>48</v>
      </c>
      <c r="I551">
        <v>54.48218</v>
      </c>
      <c r="J551">
        <f>(D551+E551/60+F551/3600)*15</f>
        <v>89.786688305416675</v>
      </c>
      <c r="K551">
        <f>IF(G551&lt;0, G551-H551/60-I551/3600, G551+H551/60+I551/3600)</f>
        <v>-42.815133938888884</v>
      </c>
      <c r="L551">
        <v>18.39</v>
      </c>
      <c r="M551">
        <v>-10.87</v>
      </c>
      <c r="N551">
        <v>6.91</v>
      </c>
      <c r="O551">
        <v>6.18</v>
      </c>
      <c r="P551">
        <v>5.0999999999999996</v>
      </c>
      <c r="Q551">
        <v>3.96</v>
      </c>
      <c r="R551">
        <v>3.14</v>
      </c>
      <c r="S551">
        <v>3.5590000000000002</v>
      </c>
      <c r="T551">
        <v>2.56</v>
      </c>
      <c r="U551" t="s">
        <v>10153</v>
      </c>
      <c r="V551" t="str">
        <f>LEFT($U551,2)</f>
        <v>G8</v>
      </c>
      <c r="W551" s="3">
        <f>_xlfn.XLOOKUP(V551,$AC$2:$AC$43,$AD$2:$AD$43,"none")</f>
        <v>0.74</v>
      </c>
      <c r="X551" s="3">
        <f>IF(ISNUMBER($W551), 4600 * (1 / (0.92 * $W551 + 1.7) + 1 / (0.92 * $W551 + 0.62)),"none")</f>
        <v>5468.4090187676065</v>
      </c>
      <c r="Y551" s="8">
        <f>IF(ISNUMBER($X551), _xlfn.XLOOKUP($X551,Sheet3!$A$2:$A$392,Sheet3!$B$2:$B$392,"none", 1,1), $AF$2)</f>
        <v>1</v>
      </c>
      <c r="Z551" s="8">
        <f>IF(ISNUMBER($X551), _xlfn.XLOOKUP($X551,Sheet3!$A$2:$A$392,Sheet3!$C$2:$C$392,"none", 1,1), $AF$2)</f>
        <v>0.85409999999999997</v>
      </c>
      <c r="AA551" s="8">
        <f>IF(ISNUMBER($X551), _xlfn.XLOOKUP($X551,Sheet3!$A$2:$A$392,Sheet3!$D$2:$D$392,"none", 1,1), $AF$2)</f>
        <v>0.72770000000000001</v>
      </c>
    </row>
    <row r="552" spans="1:27">
      <c r="A552">
        <v>2334</v>
      </c>
      <c r="B552" t="s">
        <v>2635</v>
      </c>
      <c r="C552" t="s">
        <v>297</v>
      </c>
      <c r="D552">
        <v>6</v>
      </c>
      <c r="E552">
        <v>14</v>
      </c>
      <c r="F552">
        <v>51.333664499999998</v>
      </c>
      <c r="G552">
        <v>-6</v>
      </c>
      <c r="H552">
        <v>16</v>
      </c>
      <c r="I552">
        <v>29.188010999999999</v>
      </c>
      <c r="J552">
        <f>(D552+E552/60+F552/3600)*15</f>
        <v>93.713890268749992</v>
      </c>
      <c r="K552">
        <f>IF(G552&lt;0, G552-H552/60-I552/3600, G552+H552/60+I552/3600)</f>
        <v>-6.2747744474999996</v>
      </c>
      <c r="L552">
        <v>-4.6900000000000004</v>
      </c>
      <c r="M552">
        <v>-19.3</v>
      </c>
      <c r="N552">
        <v>6.55</v>
      </c>
      <c r="O552">
        <v>6.69</v>
      </c>
      <c r="P552">
        <v>5.27</v>
      </c>
      <c r="Q552">
        <v>3.96</v>
      </c>
      <c r="R552">
        <v>2.99</v>
      </c>
      <c r="S552">
        <v>3.4460000000000002</v>
      </c>
      <c r="T552">
        <v>2.36</v>
      </c>
      <c r="U552" t="s">
        <v>9447</v>
      </c>
      <c r="V552" t="str">
        <f>LEFT($U552,2)</f>
        <v>K1</v>
      </c>
      <c r="W552" s="3">
        <f>_xlfn.XLOOKUP(V552,$AC$2:$AC$43,$AD$2:$AD$43,"none")</f>
        <v>0.86</v>
      </c>
      <c r="X552" s="3">
        <f>IF(ISNUMBER($W552), 4600 * (1 / (0.92 * $W552 + 1.7) + 1 / (0.92 * $W552 + 0.62)),"none")</f>
        <v>5106.1368670782376</v>
      </c>
      <c r="Y552" s="8">
        <f>IF(ISNUMBER($X552), _xlfn.XLOOKUP($X552,Sheet3!$A$2:$A$392,Sheet3!$B$2:$B$392,"none", 1,1), $AF$2)</f>
        <v>1</v>
      </c>
      <c r="Z552" s="8">
        <f>IF(ISNUMBER($X552), _xlfn.XLOOKUP($X552,Sheet3!$A$2:$A$392,Sheet3!$C$2:$C$392,"none", 1,1), $AF$2)</f>
        <v>0.82210000000000005</v>
      </c>
      <c r="AA552" s="8">
        <f>IF(ISNUMBER($X552), _xlfn.XLOOKUP($X552,Sheet3!$A$2:$A$392,Sheet3!$D$2:$D$392,"none", 1,1), $AF$2)</f>
        <v>0.65410000000000001</v>
      </c>
    </row>
    <row r="553" spans="1:27">
      <c r="A553">
        <v>7760</v>
      </c>
      <c r="B553" t="s">
        <v>8063</v>
      </c>
      <c r="C553" t="s">
        <v>297</v>
      </c>
      <c r="D553">
        <v>12</v>
      </c>
      <c r="E553">
        <v>11</v>
      </c>
      <c r="F553">
        <v>39.119747971199999</v>
      </c>
      <c r="G553">
        <v>-52</v>
      </c>
      <c r="H553">
        <v>22</v>
      </c>
      <c r="I553">
        <v>6.3844202640000001</v>
      </c>
      <c r="J553">
        <f>(D553+E553/60+F553/3600)*15</f>
        <v>182.91299894988001</v>
      </c>
      <c r="K553">
        <f>IF(G553&lt;0, G553-H553/60-I553/3600, G553+H553/60+I553/3600)</f>
        <v>-52.368440116740004</v>
      </c>
      <c r="L553">
        <v>-38.874000000000002</v>
      </c>
      <c r="M553">
        <v>-13.28</v>
      </c>
      <c r="N553">
        <v>12.47</v>
      </c>
      <c r="O553">
        <v>3.2</v>
      </c>
      <c r="P553">
        <v>3.81</v>
      </c>
      <c r="Q553">
        <v>3.96</v>
      </c>
      <c r="R553">
        <v>4.05</v>
      </c>
      <c r="S553">
        <v>3.9359999999999999</v>
      </c>
      <c r="T553">
        <v>4.21</v>
      </c>
      <c r="U553" t="s">
        <v>9436</v>
      </c>
      <c r="V553" t="str">
        <f>LEFT($U553,2)</f>
        <v>B3</v>
      </c>
      <c r="W553" s="3">
        <f>_xlfn.XLOOKUP(V553,$AC$2:$AC$43,$AD$2:$AD$43,"none")</f>
        <v>-0.2</v>
      </c>
      <c r="X553" s="3">
        <f>IF(ISNUMBER($W553), 4600 * (1 / (0.92 * $W553 + 1.7) + 1 / (0.92 * $W553 + 0.62)),"none")</f>
        <v>13584.75950715306</v>
      </c>
      <c r="Y553" s="8">
        <f>IF(ISNUMBER($X553), _xlfn.XLOOKUP($X553,Sheet3!$A$2:$A$392,Sheet3!$B$2:$B$392,"none", 1,1), $AF$2)</f>
        <v>0.50129999999999997</v>
      </c>
      <c r="Z553" s="8">
        <f>IF(ISNUMBER($X553), _xlfn.XLOOKUP($X553,Sheet3!$A$2:$A$392,Sheet3!$C$2:$C$392,"none", 1,1), $AF$2)</f>
        <v>0.60470000000000002</v>
      </c>
      <c r="AA553" s="8">
        <f>IF(ISNUMBER($X553), _xlfn.XLOOKUP($X553,Sheet3!$A$2:$A$392,Sheet3!$D$2:$D$392,"none", 1,1), $AF$2)</f>
        <v>1</v>
      </c>
    </row>
    <row r="554" spans="1:27">
      <c r="A554">
        <v>5691</v>
      </c>
      <c r="B554" t="s">
        <v>5994</v>
      </c>
      <c r="C554" t="s">
        <v>28</v>
      </c>
      <c r="D554">
        <v>16</v>
      </c>
      <c r="E554">
        <v>6</v>
      </c>
      <c r="F554">
        <v>48.426921100000001</v>
      </c>
      <c r="G554">
        <v>-20</v>
      </c>
      <c r="H554">
        <v>40</v>
      </c>
      <c r="I554">
        <v>9.0902349999999998</v>
      </c>
      <c r="J554">
        <f>(D554+E554/60+F554/3600)*15</f>
        <v>241.70177883791669</v>
      </c>
      <c r="K554">
        <f>IF(G554&lt;0, G554-H554/60-I554/3600, G554+H554/60+I554/3600)</f>
        <v>-20.669191731944444</v>
      </c>
      <c r="L554">
        <v>-8.98</v>
      </c>
      <c r="M554">
        <v>-23.48</v>
      </c>
      <c r="N554">
        <v>6.92</v>
      </c>
      <c r="O554">
        <v>3.1</v>
      </c>
      <c r="P554">
        <v>3.92</v>
      </c>
      <c r="Q554">
        <v>3.97</v>
      </c>
      <c r="R554">
        <v>3.91</v>
      </c>
      <c r="S554">
        <v>3.8330000000000002</v>
      </c>
      <c r="T554">
        <v>3.99</v>
      </c>
      <c r="U554" t="s">
        <v>9916</v>
      </c>
      <c r="V554" t="str">
        <f>LEFT($U554,2)</f>
        <v>B1</v>
      </c>
      <c r="W554" s="3">
        <f>_xlfn.XLOOKUP(V554,$AC$2:$AC$43,$AD$2:$AD$43,"none")</f>
        <v>-0.26</v>
      </c>
      <c r="X554" s="3">
        <f>IF(ISNUMBER($W554), 4600 * (1 / (0.92 * $W554 + 1.7) + 1 / (0.92 * $W554 + 0.62)),"none")</f>
        <v>15228.791407033788</v>
      </c>
      <c r="Y554" s="8">
        <f>IF(ISNUMBER($X554), _xlfn.XLOOKUP($X554,Sheet3!$A$2:$A$392,Sheet3!$B$2:$B$392,"none", 1,1), $AF$2)</f>
        <v>0.47010000000000002</v>
      </c>
      <c r="Z554" s="8">
        <f>IF(ISNUMBER($X554), _xlfn.XLOOKUP($X554,Sheet3!$A$2:$A$392,Sheet3!$C$2:$C$392,"none", 1,1), $AF$2)</f>
        <v>0.57840000000000003</v>
      </c>
      <c r="AA554" s="8">
        <f>IF(ISNUMBER($X554), _xlfn.XLOOKUP($X554,Sheet3!$A$2:$A$392,Sheet3!$D$2:$D$392,"none", 1,1), $AF$2)</f>
        <v>1</v>
      </c>
    </row>
    <row r="555" spans="1:27">
      <c r="A555">
        <v>8198</v>
      </c>
      <c r="B555" t="s">
        <v>8501</v>
      </c>
      <c r="C555" t="s">
        <v>297</v>
      </c>
      <c r="D555">
        <v>22</v>
      </c>
      <c r="E555">
        <v>29</v>
      </c>
      <c r="F555">
        <v>16.1748102</v>
      </c>
      <c r="G555">
        <v>-43</v>
      </c>
      <c r="H555">
        <v>29</v>
      </c>
      <c r="I555">
        <v>44.024526999999999</v>
      </c>
      <c r="J555">
        <f>(D555+E555/60+F555/3600)*15</f>
        <v>337.31739504249998</v>
      </c>
      <c r="K555">
        <f>IF(G555&lt;0, G555-H555/60-I555/3600, G555+H555/60+I555/3600)</f>
        <v>-43.495562368611111</v>
      </c>
      <c r="L555">
        <v>25.72</v>
      </c>
      <c r="M555">
        <v>-3.32</v>
      </c>
      <c r="N555">
        <v>10.54</v>
      </c>
      <c r="O555">
        <v>5.8</v>
      </c>
      <c r="P555">
        <v>5</v>
      </c>
      <c r="Q555">
        <v>3.97</v>
      </c>
      <c r="R555">
        <v>3.22</v>
      </c>
      <c r="S555">
        <v>3.59</v>
      </c>
      <c r="T555">
        <v>2.71</v>
      </c>
      <c r="U555" t="s">
        <v>10003</v>
      </c>
      <c r="V555" t="str">
        <f>LEFT($U555,2)</f>
        <v>G6</v>
      </c>
      <c r="W555" s="3" t="str">
        <f>_xlfn.XLOOKUP(V555,$AC$2:$AC$43,$AD$2:$AD$43,"none")</f>
        <v>none</v>
      </c>
      <c r="X555" s="3" t="str">
        <f>IF(ISNUMBER($W555), 4600 * (1 / (0.92 * $W555 + 1.7) + 1 / (0.92 * $W555 + 0.62)),"none")</f>
        <v>none</v>
      </c>
      <c r="Y555" s="8">
        <f>IF(ISNUMBER($X555), _xlfn.XLOOKUP($X555,Sheet3!$A$2:$A$392,Sheet3!$B$2:$B$392,"none", 1,1), $AF$2)</f>
        <v>0.8</v>
      </c>
      <c r="Z555" s="8">
        <f>IF(ISNUMBER($X555), _xlfn.XLOOKUP($X555,Sheet3!$A$2:$A$392,Sheet3!$C$2:$C$392,"none", 1,1), $AF$2)</f>
        <v>0.8</v>
      </c>
      <c r="AA555" s="8">
        <f>IF(ISNUMBER($X555), _xlfn.XLOOKUP($X555,Sheet3!$A$2:$A$392,Sheet3!$D$2:$D$392,"none", 1,1), $AF$2)</f>
        <v>0.8</v>
      </c>
    </row>
    <row r="556" spans="1:27">
      <c r="A556">
        <v>365</v>
      </c>
      <c r="B556" t="s">
        <v>663</v>
      </c>
      <c r="C556" t="s">
        <v>24</v>
      </c>
      <c r="D556">
        <v>20</v>
      </c>
      <c r="E556">
        <v>15</v>
      </c>
      <c r="F556">
        <v>28.324212287999998</v>
      </c>
      <c r="G556">
        <v>47</v>
      </c>
      <c r="H556">
        <v>42</v>
      </c>
      <c r="I556">
        <v>51.213932495999998</v>
      </c>
      <c r="J556">
        <f>(D556+E556/60+F556/3600)*15</f>
        <v>303.86801755120001</v>
      </c>
      <c r="K556">
        <f>IF(G556&lt;0, G556-H556/60-I556/3600, G556+H556/60+I556/3600)</f>
        <v>47.714226092360001</v>
      </c>
      <c r="L556">
        <v>0.18</v>
      </c>
      <c r="M556">
        <v>-2.319</v>
      </c>
      <c r="N556">
        <v>3.26</v>
      </c>
      <c r="O556">
        <v>6.54</v>
      </c>
      <c r="P556">
        <v>5.5</v>
      </c>
      <c r="Q556">
        <v>3.98</v>
      </c>
      <c r="R556">
        <v>2.78</v>
      </c>
      <c r="S556">
        <v>3.3170000000000002</v>
      </c>
      <c r="T556">
        <v>1.86</v>
      </c>
      <c r="U556" t="s">
        <v>9561</v>
      </c>
      <c r="V556" t="str">
        <f>LEFT($U556,2)</f>
        <v>K7</v>
      </c>
      <c r="W556" s="3">
        <f>_xlfn.XLOOKUP(V556,$AC$2:$AC$43,$AD$2:$AD$43,"none")</f>
        <v>1.33</v>
      </c>
      <c r="X556" s="3">
        <f>IF(ISNUMBER($W556), 4600 * (1 / (0.92 * $W556 + 1.7) + 1 / (0.92 * $W556 + 0.62)),"none")</f>
        <v>4068.5209011700922</v>
      </c>
      <c r="Y556" s="8">
        <f>IF(ISNUMBER($X556), _xlfn.XLOOKUP($X556,Sheet3!$A$2:$A$392,Sheet3!$B$2:$B$392,"none", 1,1), $AF$2)</f>
        <v>1</v>
      </c>
      <c r="Z556" s="8">
        <f>IF(ISNUMBER($X556), _xlfn.XLOOKUP($X556,Sheet3!$A$2:$A$392,Sheet3!$C$2:$C$392,"none", 1,1), $AF$2)</f>
        <v>0.67889999999999995</v>
      </c>
      <c r="AA556" s="8">
        <f>IF(ISNUMBER($X556), _xlfn.XLOOKUP($X556,Sheet3!$A$2:$A$392,Sheet3!$D$2:$D$392,"none", 1,1), $AF$2)</f>
        <v>0.38229999999999997</v>
      </c>
    </row>
    <row r="557" spans="1:27">
      <c r="A557">
        <v>3441</v>
      </c>
      <c r="B557" t="s">
        <v>3744</v>
      </c>
      <c r="C557" t="s">
        <v>12</v>
      </c>
      <c r="D557">
        <v>23</v>
      </c>
      <c r="E557">
        <v>22</v>
      </c>
      <c r="F557">
        <v>58.226060699999998</v>
      </c>
      <c r="G557">
        <v>-20</v>
      </c>
      <c r="H557">
        <v>6</v>
      </c>
      <c r="I557">
        <v>2.0963159999999998</v>
      </c>
      <c r="J557">
        <f>(D557+E557/60+F557/3600)*15</f>
        <v>350.74260858625001</v>
      </c>
      <c r="K557">
        <f>IF(G557&lt;0, G557-H557/60-I557/3600, G557+H557/60+I557/3600)</f>
        <v>-20.10058231</v>
      </c>
      <c r="L557">
        <v>-121.28</v>
      </c>
      <c r="M557">
        <v>-97.59</v>
      </c>
      <c r="N557">
        <v>19.96</v>
      </c>
      <c r="O557">
        <v>6.03</v>
      </c>
      <c r="P557">
        <v>5.08</v>
      </c>
      <c r="Q557">
        <v>3.98</v>
      </c>
      <c r="R557">
        <v>3.16</v>
      </c>
      <c r="S557">
        <v>3.5430000000000001</v>
      </c>
      <c r="T557">
        <v>2.56</v>
      </c>
      <c r="U557" t="s">
        <v>9500</v>
      </c>
      <c r="V557" t="str">
        <f>LEFT($U557,2)</f>
        <v>K1</v>
      </c>
      <c r="W557" s="3">
        <f>_xlfn.XLOOKUP(V557,$AC$2:$AC$43,$AD$2:$AD$43,"none")</f>
        <v>0.86</v>
      </c>
      <c r="X557" s="3">
        <f>IF(ISNUMBER($W557), 4600 * (1 / (0.92 * $W557 + 1.7) + 1 / (0.92 * $W557 + 0.62)),"none")</f>
        <v>5106.1368670782376</v>
      </c>
      <c r="Y557" s="8">
        <f>IF(ISNUMBER($X557), _xlfn.XLOOKUP($X557,Sheet3!$A$2:$A$392,Sheet3!$B$2:$B$392,"none", 1,1), $AF$2)</f>
        <v>1</v>
      </c>
      <c r="Z557" s="8">
        <f>IF(ISNUMBER($X557), _xlfn.XLOOKUP($X557,Sheet3!$A$2:$A$392,Sheet3!$C$2:$C$392,"none", 1,1), $AF$2)</f>
        <v>0.82210000000000005</v>
      </c>
      <c r="AA557" s="8">
        <f>IF(ISNUMBER($X557), _xlfn.XLOOKUP($X557,Sheet3!$A$2:$A$392,Sheet3!$D$2:$D$392,"none", 1,1), $AF$2)</f>
        <v>0.65410000000000001</v>
      </c>
    </row>
    <row r="558" spans="1:27">
      <c r="A558">
        <v>3505</v>
      </c>
      <c r="B558" t="s">
        <v>3808</v>
      </c>
      <c r="C558" t="s">
        <v>297</v>
      </c>
      <c r="D558">
        <v>22</v>
      </c>
      <c r="E558">
        <v>49</v>
      </c>
      <c r="F558">
        <v>35.501568200000001</v>
      </c>
      <c r="G558">
        <v>-13</v>
      </c>
      <c r="H558">
        <v>35</v>
      </c>
      <c r="I558">
        <v>33.476641000000001</v>
      </c>
      <c r="J558">
        <f>(D558+E558/60+F558/3600)*15</f>
        <v>342.39792320083336</v>
      </c>
      <c r="K558">
        <f>IF(G558&lt;0, G558-H558/60-I558/3600, G558+H558/60+I558/3600)</f>
        <v>-13.592632400277779</v>
      </c>
      <c r="L558">
        <v>-13.71</v>
      </c>
      <c r="M558">
        <v>-39.03</v>
      </c>
      <c r="N558">
        <v>10.27</v>
      </c>
      <c r="O558">
        <v>7.51</v>
      </c>
      <c r="P558">
        <v>5.57</v>
      </c>
      <c r="Q558">
        <v>3.98</v>
      </c>
      <c r="R558">
        <v>2.79</v>
      </c>
      <c r="S558">
        <v>3.2570000000000001</v>
      </c>
      <c r="T558">
        <v>1.84</v>
      </c>
      <c r="U558" t="s">
        <v>9625</v>
      </c>
      <c r="V558" t="str">
        <f>LEFT($U558,2)</f>
        <v>M0</v>
      </c>
      <c r="W558" s="3">
        <f>_xlfn.XLOOKUP(V558,$AC$2:$AC$43,$AD$2:$AD$43,"none")</f>
        <v>1.37</v>
      </c>
      <c r="X558" s="3">
        <f>IF(ISNUMBER($W558), 4600 * (1 / (0.92 * $W558 + 1.7) + 1 / (0.92 * $W558 + 0.62)),"none")</f>
        <v>4000.1320989497008</v>
      </c>
      <c r="Y558" s="8">
        <f>IF(ISNUMBER($X558), _xlfn.XLOOKUP($X558,Sheet3!$A$2:$A$392,Sheet3!$B$2:$B$392,"none", 1,1), $AF$2)</f>
        <v>1</v>
      </c>
      <c r="Z558" s="8">
        <f>IF(ISNUMBER($X558), _xlfn.XLOOKUP($X558,Sheet3!$A$2:$A$392,Sheet3!$C$2:$C$392,"none", 1,1), $AF$2)</f>
        <v>0.67889999999999995</v>
      </c>
      <c r="AA558" s="8">
        <f>IF(ISNUMBER($X558), _xlfn.XLOOKUP($X558,Sheet3!$A$2:$A$392,Sheet3!$D$2:$D$392,"none", 1,1), $AF$2)</f>
        <v>0.38229999999999997</v>
      </c>
    </row>
    <row r="559" spans="1:27">
      <c r="A559">
        <v>7934</v>
      </c>
      <c r="B559" t="s">
        <v>8237</v>
      </c>
      <c r="C559" t="s">
        <v>12</v>
      </c>
      <c r="D559">
        <v>23</v>
      </c>
      <c r="E559">
        <v>17</v>
      </c>
      <c r="F559">
        <v>25.7564454336</v>
      </c>
      <c r="G559">
        <v>-58</v>
      </c>
      <c r="H559">
        <v>14</v>
      </c>
      <c r="I559">
        <v>8.5249541759999996</v>
      </c>
      <c r="J559">
        <f>(D559+E559/60+F559/3600)*15</f>
        <v>349.35731852264001</v>
      </c>
      <c r="K559">
        <f>IF(G559&lt;0, G559-H559/60-I559/3600, G559+H559/60+I559/3600)</f>
        <v>-58.235701376160002</v>
      </c>
      <c r="L559">
        <v>-10.769</v>
      </c>
      <c r="M559">
        <v>74.584999999999994</v>
      </c>
      <c r="N559">
        <v>44.08</v>
      </c>
      <c r="O559">
        <v>4.3499999999999996</v>
      </c>
      <c r="P559">
        <v>4.37</v>
      </c>
      <c r="Q559">
        <v>3.98</v>
      </c>
      <c r="R559">
        <v>3.57</v>
      </c>
      <c r="S559">
        <v>3.8919999999999999</v>
      </c>
      <c r="T559">
        <v>3.33</v>
      </c>
      <c r="U559" t="s">
        <v>9478</v>
      </c>
      <c r="V559" t="str">
        <f>LEFT($U559,2)</f>
        <v>F4</v>
      </c>
      <c r="W559" s="3" t="str">
        <f>_xlfn.XLOOKUP(V559,$AC$2:$AC$43,$AD$2:$AD$43,"none")</f>
        <v>none</v>
      </c>
      <c r="X559" s="3" t="str">
        <f>IF(ISNUMBER($W559), 4600 * (1 / (0.92 * $W559 + 1.7) + 1 / (0.92 * $W559 + 0.62)),"none")</f>
        <v>none</v>
      </c>
      <c r="Y559" s="8">
        <f>IF(ISNUMBER($X559), _xlfn.XLOOKUP($X559,Sheet3!$A$2:$A$392,Sheet3!$B$2:$B$392,"none", 1,1), $AF$2)</f>
        <v>0.8</v>
      </c>
      <c r="Z559" s="8">
        <f>IF(ISNUMBER($X559), _xlfn.XLOOKUP($X559,Sheet3!$A$2:$A$392,Sheet3!$C$2:$C$392,"none", 1,1), $AF$2)</f>
        <v>0.8</v>
      </c>
      <c r="AA559" s="8">
        <f>IF(ISNUMBER($X559), _xlfn.XLOOKUP($X559,Sheet3!$A$2:$A$392,Sheet3!$D$2:$D$392,"none", 1,1), $AF$2)</f>
        <v>0.8</v>
      </c>
    </row>
    <row r="560" spans="1:27">
      <c r="A560">
        <v>8676</v>
      </c>
      <c r="B560" t="s">
        <v>8981</v>
      </c>
      <c r="C560" t="s">
        <v>12</v>
      </c>
      <c r="D560">
        <v>3</v>
      </c>
      <c r="E560">
        <v>12</v>
      </c>
      <c r="F560">
        <v>4.5298039832999999</v>
      </c>
      <c r="G560">
        <v>-28</v>
      </c>
      <c r="H560">
        <v>59</v>
      </c>
      <c r="I560">
        <v>15.439152331000001</v>
      </c>
      <c r="J560">
        <f>(D560+E560/60+F560/3600)*15</f>
        <v>48.018874183263748</v>
      </c>
      <c r="K560">
        <f>IF(G560&lt;0, G560-H560/60-I560/3600, G560+H560/60+I560/3600)</f>
        <v>-28.987621986758612</v>
      </c>
      <c r="L560">
        <v>359.565</v>
      </c>
      <c r="M560">
        <v>619.18600000000004</v>
      </c>
      <c r="N560">
        <v>71.430000000000007</v>
      </c>
      <c r="O560" t="s">
        <v>9341</v>
      </c>
      <c r="P560">
        <v>4.51</v>
      </c>
      <c r="Q560">
        <v>3.98</v>
      </c>
      <c r="R560" t="s">
        <v>9341</v>
      </c>
      <c r="S560">
        <v>3.8010000000000002</v>
      </c>
      <c r="T560" t="s">
        <v>9341</v>
      </c>
      <c r="U560" t="s">
        <v>9386</v>
      </c>
      <c r="V560" t="str">
        <f>LEFT($U560,2)</f>
        <v>F6</v>
      </c>
      <c r="W560" s="3" t="str">
        <f>_xlfn.XLOOKUP(V560,$AC$2:$AC$43,$AD$2:$AD$43,"none")</f>
        <v>none</v>
      </c>
      <c r="X560" s="3" t="str">
        <f>IF(ISNUMBER($W560), 4600 * (1 / (0.92 * $W560 + 1.7) + 1 / (0.92 * $W560 + 0.62)),"none")</f>
        <v>none</v>
      </c>
      <c r="Y560" s="8">
        <f>IF(ISNUMBER($X560), _xlfn.XLOOKUP($X560,Sheet3!$A$2:$A$392,Sheet3!$B$2:$B$392,"none", 1,1), $AF$2)</f>
        <v>0.8</v>
      </c>
      <c r="Z560" s="8">
        <f>IF(ISNUMBER($X560), _xlfn.XLOOKUP($X560,Sheet3!$A$2:$A$392,Sheet3!$C$2:$C$392,"none", 1,1), $AF$2)</f>
        <v>0.8</v>
      </c>
      <c r="AA560" s="8">
        <f>IF(ISNUMBER($X560), _xlfn.XLOOKUP($X560,Sheet3!$A$2:$A$392,Sheet3!$D$2:$D$392,"none", 1,1), $AF$2)</f>
        <v>0.8</v>
      </c>
    </row>
    <row r="561" spans="1:27">
      <c r="A561">
        <v>7329</v>
      </c>
      <c r="B561" t="s">
        <v>7632</v>
      </c>
      <c r="C561" t="s">
        <v>297</v>
      </c>
      <c r="D561">
        <v>7</v>
      </c>
      <c r="E561">
        <v>16</v>
      </c>
      <c r="F561">
        <v>49.823871599999997</v>
      </c>
      <c r="G561">
        <v>-67</v>
      </c>
      <c r="H561">
        <v>57</v>
      </c>
      <c r="I561">
        <v>25.748362</v>
      </c>
      <c r="J561">
        <f>(D561+E561/60+F561/3600)*15</f>
        <v>109.207599465</v>
      </c>
      <c r="K561">
        <f>IF(G561&lt;0, G561-H561/60-I561/3600, G561+H561/60+I561/3600)</f>
        <v>-67.957152322777787</v>
      </c>
      <c r="L561">
        <v>-4.43</v>
      </c>
      <c r="M561">
        <v>8.3800000000000008</v>
      </c>
      <c r="N561">
        <v>4.42</v>
      </c>
      <c r="O561">
        <v>5.23</v>
      </c>
      <c r="P561">
        <v>4.78</v>
      </c>
      <c r="Q561">
        <v>3.99</v>
      </c>
      <c r="R561">
        <v>3.33</v>
      </c>
      <c r="S561">
        <v>3.6960000000000002</v>
      </c>
      <c r="T561">
        <v>2.95</v>
      </c>
      <c r="U561" t="s">
        <v>11268</v>
      </c>
      <c r="V561" t="str">
        <f>LEFT($U561,2)</f>
        <v>F8</v>
      </c>
      <c r="W561" s="3">
        <f>_xlfn.XLOOKUP(V561,$AC$2:$AC$43,$AD$2:$AD$43,"none")</f>
        <v>0.53</v>
      </c>
      <c r="X561" s="3">
        <f>IF(ISNUMBER($W561), 4600 * (1 / (0.92 * $W561 + 1.7) + 1 / (0.92 * $W561 + 0.62)),"none")</f>
        <v>6255.8848880729693</v>
      </c>
      <c r="Y561" s="8">
        <f>IF(ISNUMBER($X561), _xlfn.XLOOKUP($X561,Sheet3!$A$2:$A$392,Sheet3!$B$2:$B$392,"none", 1,1), $AF$2)</f>
        <v>1</v>
      </c>
      <c r="Z561" s="8">
        <f>IF(ISNUMBER($X561), _xlfn.XLOOKUP($X561,Sheet3!$A$2:$A$392,Sheet3!$C$2:$C$392,"none", 1,1), $AF$2)</f>
        <v>0.92759999999999998</v>
      </c>
      <c r="AA561" s="8">
        <f>IF(ISNUMBER($X561), _xlfn.XLOOKUP($X561,Sheet3!$A$2:$A$392,Sheet3!$D$2:$D$392,"none", 1,1), $AF$2)</f>
        <v>0.91679999999999995</v>
      </c>
    </row>
    <row r="562" spans="1:27">
      <c r="A562">
        <v>7373</v>
      </c>
      <c r="B562" t="s">
        <v>7676</v>
      </c>
      <c r="C562" t="s">
        <v>313</v>
      </c>
      <c r="D562">
        <v>9</v>
      </c>
      <c r="E562">
        <v>2</v>
      </c>
      <c r="F562">
        <v>26.795920899999999</v>
      </c>
      <c r="G562">
        <v>-66</v>
      </c>
      <c r="H562">
        <v>23</v>
      </c>
      <c r="I562">
        <v>45.872743</v>
      </c>
      <c r="J562">
        <f>(D562+E562/60+F562/3600)*15</f>
        <v>135.61164967041668</v>
      </c>
      <c r="K562">
        <f>IF(G562&lt;0, G562-H562/60-I562/3600, G562+H562/60+I562/3600)</f>
        <v>-66.396075761944445</v>
      </c>
      <c r="L562">
        <v>-2</v>
      </c>
      <c r="M562">
        <v>-95.51</v>
      </c>
      <c r="N562">
        <v>26.11</v>
      </c>
      <c r="O562" t="s">
        <v>9341</v>
      </c>
      <c r="P562">
        <v>4.1440000000000001</v>
      </c>
      <c r="Q562">
        <v>3.99</v>
      </c>
      <c r="R562" t="s">
        <v>9341</v>
      </c>
      <c r="S562">
        <v>3.8980000000000001</v>
      </c>
      <c r="T562" t="s">
        <v>9341</v>
      </c>
      <c r="U562" t="s">
        <v>11276</v>
      </c>
      <c r="V562" t="str">
        <f>LEFT($U562,2)</f>
        <v>kA</v>
      </c>
      <c r="W562" s="3" t="str">
        <f>_xlfn.XLOOKUP(V562,$AC$2:$AC$43,$AD$2:$AD$43,"none")</f>
        <v>none</v>
      </c>
      <c r="X562" s="3" t="str">
        <f>IF(ISNUMBER($W562), 4600 * (1 / (0.92 * $W562 + 1.7) + 1 / (0.92 * $W562 + 0.62)),"none")</f>
        <v>none</v>
      </c>
      <c r="Y562" s="8">
        <f>IF(ISNUMBER($X562), _xlfn.XLOOKUP($X562,Sheet3!$A$2:$A$392,Sheet3!$B$2:$B$392,"none", 1,1), $AF$2)</f>
        <v>0.8</v>
      </c>
      <c r="Z562" s="8">
        <f>IF(ISNUMBER($X562), _xlfn.XLOOKUP($X562,Sheet3!$A$2:$A$392,Sheet3!$C$2:$C$392,"none", 1,1), $AF$2)</f>
        <v>0.8</v>
      </c>
      <c r="AA562" s="8">
        <f>IF(ISNUMBER($X562), _xlfn.XLOOKUP($X562,Sheet3!$A$2:$A$392,Sheet3!$D$2:$D$392,"none", 1,1), $AF$2)</f>
        <v>0.8</v>
      </c>
    </row>
    <row r="563" spans="1:27">
      <c r="A563">
        <v>1066</v>
      </c>
      <c r="B563" t="s">
        <v>1367</v>
      </c>
      <c r="C563" t="s">
        <v>16</v>
      </c>
      <c r="D563">
        <v>16</v>
      </c>
      <c r="E563">
        <v>1</v>
      </c>
      <c r="F563">
        <v>53.346358000000002</v>
      </c>
      <c r="G563">
        <v>58</v>
      </c>
      <c r="H563">
        <v>33</v>
      </c>
      <c r="I563">
        <v>54.905636000000001</v>
      </c>
      <c r="J563">
        <f>(D563+E563/60+F563/3600)*15</f>
        <v>240.47227649166663</v>
      </c>
      <c r="K563">
        <f>IF(G563&lt;0, G563-H563/60-I563/3600, G563+H563/60+I563/3600)</f>
        <v>58.565251565555556</v>
      </c>
      <c r="L563">
        <v>-319.51</v>
      </c>
      <c r="M563">
        <v>334.97</v>
      </c>
      <c r="N563">
        <v>47.54</v>
      </c>
      <c r="O563">
        <v>4.63</v>
      </c>
      <c r="P563">
        <v>4.5199999999999996</v>
      </c>
      <c r="Q563">
        <v>4</v>
      </c>
      <c r="R563">
        <v>3.56</v>
      </c>
      <c r="S563">
        <v>3.8690000000000002</v>
      </c>
      <c r="T563">
        <v>3.31</v>
      </c>
      <c r="U563" t="s">
        <v>9416</v>
      </c>
      <c r="V563" t="str">
        <f>LEFT($U563,2)</f>
        <v>F9</v>
      </c>
      <c r="W563" s="3" t="str">
        <f>_xlfn.XLOOKUP(V563,$AC$2:$AC$43,$AD$2:$AD$43,"none")</f>
        <v>none</v>
      </c>
      <c r="X563" s="3" t="str">
        <f>IF(ISNUMBER($W563), 4600 * (1 / (0.92 * $W563 + 1.7) + 1 / (0.92 * $W563 + 0.62)),"none")</f>
        <v>none</v>
      </c>
      <c r="Y563" s="8">
        <f>IF(ISNUMBER($X563), _xlfn.XLOOKUP($X563,Sheet3!$A$2:$A$392,Sheet3!$B$2:$B$392,"none", 1,1), $AF$2)</f>
        <v>0.8</v>
      </c>
      <c r="Z563" s="8">
        <f>IF(ISNUMBER($X563), _xlfn.XLOOKUP($X563,Sheet3!$A$2:$A$392,Sheet3!$C$2:$C$392,"none", 1,1), $AF$2)</f>
        <v>0.8</v>
      </c>
      <c r="AA563" s="8">
        <f>IF(ISNUMBER($X563), _xlfn.XLOOKUP($X563,Sheet3!$A$2:$A$392,Sheet3!$D$2:$D$392,"none", 1,1), $AF$2)</f>
        <v>0.8</v>
      </c>
    </row>
    <row r="564" spans="1:27">
      <c r="A564">
        <v>1814</v>
      </c>
      <c r="B564" t="s">
        <v>2115</v>
      </c>
      <c r="C564" t="s">
        <v>24</v>
      </c>
      <c r="D564">
        <v>4</v>
      </c>
      <c r="E564">
        <v>45</v>
      </c>
      <c r="F564">
        <v>30.150381800000002</v>
      </c>
      <c r="G564">
        <v>-3</v>
      </c>
      <c r="H564">
        <v>15</v>
      </c>
      <c r="I564">
        <v>16.776561999999998</v>
      </c>
      <c r="J564">
        <f>(D564+E564/60+F564/3600)*15</f>
        <v>71.375626590833335</v>
      </c>
      <c r="K564">
        <f>IF(G564&lt;0, G564-H564/60-I564/3600, G564+H564/60+I564/3600)</f>
        <v>-3.254660156111111</v>
      </c>
      <c r="L564">
        <v>15.94</v>
      </c>
      <c r="M564">
        <v>-14.52</v>
      </c>
      <c r="N564">
        <v>6.25</v>
      </c>
      <c r="O564">
        <v>3.26</v>
      </c>
      <c r="P564">
        <v>3.87</v>
      </c>
      <c r="Q564">
        <v>4</v>
      </c>
      <c r="R564" t="s">
        <v>9341</v>
      </c>
      <c r="S564">
        <v>3.931</v>
      </c>
      <c r="T564" t="s">
        <v>9341</v>
      </c>
      <c r="U564" t="s">
        <v>9443</v>
      </c>
      <c r="V564" t="str">
        <f>LEFT($U564,2)</f>
        <v>B5</v>
      </c>
      <c r="W564" s="3">
        <f>_xlfn.XLOOKUP(V564,$AC$2:$AC$43,$AD$2:$AD$43,"none")</f>
        <v>-0.16</v>
      </c>
      <c r="X564" s="3">
        <f>IF(ISNUMBER($W564), 4600 * (1 / (0.92 * $W564 + 1.7) + 1 / (0.92 * $W564 + 0.62)),"none")</f>
        <v>12691.662939978085</v>
      </c>
      <c r="Y564" s="8">
        <f>IF(ISNUMBER($X564), _xlfn.XLOOKUP($X564,Sheet3!$A$2:$A$392,Sheet3!$B$2:$B$392,"none", 1,1), $AF$2)</f>
        <v>0.52290000000000003</v>
      </c>
      <c r="Z564" s="8">
        <f>IF(ISNUMBER($X564), _xlfn.XLOOKUP($X564,Sheet3!$A$2:$A$392,Sheet3!$C$2:$C$392,"none", 1,1), $AF$2)</f>
        <v>0.62250000000000005</v>
      </c>
      <c r="AA564" s="8">
        <f>IF(ISNUMBER($X564), _xlfn.XLOOKUP($X564,Sheet3!$A$2:$A$392,Sheet3!$D$2:$D$392,"none", 1,1), $AF$2)</f>
        <v>1</v>
      </c>
    </row>
    <row r="565" spans="1:27">
      <c r="A565">
        <v>4189</v>
      </c>
      <c r="B565" t="s">
        <v>4492</v>
      </c>
      <c r="C565" t="s">
        <v>12</v>
      </c>
      <c r="D565">
        <v>2</v>
      </c>
      <c r="E565">
        <v>17</v>
      </c>
      <c r="F565">
        <v>18.867033500000002</v>
      </c>
      <c r="G565">
        <v>33</v>
      </c>
      <c r="H565">
        <v>50</v>
      </c>
      <c r="I565">
        <v>49.895049</v>
      </c>
      <c r="J565">
        <f>(D565+E565/60+F565/3600)*15</f>
        <v>34.328612639583334</v>
      </c>
      <c r="K565">
        <f>IF(G565&lt;0, G565-H565/60-I565/3600, G565+H565/60+I565/3600)</f>
        <v>33.847193069166671</v>
      </c>
      <c r="L565">
        <v>44.64</v>
      </c>
      <c r="M565">
        <v>-52.57</v>
      </c>
      <c r="N565">
        <v>29.04</v>
      </c>
      <c r="O565" t="s">
        <v>9341</v>
      </c>
      <c r="P565">
        <v>4.03</v>
      </c>
      <c r="Q565">
        <v>4</v>
      </c>
      <c r="R565" t="s">
        <v>9341</v>
      </c>
      <c r="S565">
        <v>4.016</v>
      </c>
      <c r="T565">
        <v>4.05</v>
      </c>
      <c r="U565" t="s">
        <v>9803</v>
      </c>
      <c r="V565" t="str">
        <f>LEFT($U565,2)</f>
        <v>A1</v>
      </c>
      <c r="W565" s="3">
        <f>_xlfn.XLOOKUP(V565,$AC$2:$AC$43,$AD$2:$AD$43,"none")</f>
        <v>0.02</v>
      </c>
      <c r="X565" s="3">
        <f>IF(ISNUMBER($W565), 4600 * (1 / (0.92 * $W565 + 1.7) + 1 / (0.92 * $W565 + 0.62)),"none")</f>
        <v>9882.4225367888994</v>
      </c>
      <c r="Y565" s="8">
        <f>IF(ISNUMBER($X565), _xlfn.XLOOKUP($X565,Sheet3!$A$2:$A$392,Sheet3!$B$2:$B$392,"none", 1,1), $AF$2)</f>
        <v>0.63239999999999996</v>
      </c>
      <c r="Z565" s="8">
        <f>IF(ISNUMBER($X565), _xlfn.XLOOKUP($X565,Sheet3!$A$2:$A$392,Sheet3!$C$2:$C$392,"none", 1,1), $AF$2)</f>
        <v>0.70809999999999995</v>
      </c>
      <c r="AA565" s="8">
        <f>IF(ISNUMBER($X565), _xlfn.XLOOKUP($X565,Sheet3!$A$2:$A$392,Sheet3!$D$2:$D$392,"none", 1,1), $AF$2)</f>
        <v>1</v>
      </c>
    </row>
    <row r="566" spans="1:27">
      <c r="A566">
        <v>4789</v>
      </c>
      <c r="B566" t="s">
        <v>5092</v>
      </c>
      <c r="C566" t="s">
        <v>12</v>
      </c>
      <c r="D566">
        <v>12</v>
      </c>
      <c r="E566">
        <v>8</v>
      </c>
      <c r="F566">
        <v>24.816524099999999</v>
      </c>
      <c r="G566">
        <v>-24</v>
      </c>
      <c r="H566">
        <v>43</v>
      </c>
      <c r="I566">
        <v>43.950353999999997</v>
      </c>
      <c r="J566">
        <f>(D566+E566/60+F566/3600)*15</f>
        <v>182.10340218374998</v>
      </c>
      <c r="K566">
        <f>IF(G566&lt;0, G566-H566/60-I566/3600, G566+H566/60+I566/3600)</f>
        <v>-24.728875098333333</v>
      </c>
      <c r="L566">
        <v>99.52</v>
      </c>
      <c r="M566">
        <v>-39.19</v>
      </c>
      <c r="N566">
        <v>66.95</v>
      </c>
      <c r="O566" t="s">
        <v>9341</v>
      </c>
      <c r="P566">
        <v>4.34</v>
      </c>
      <c r="Q566">
        <v>4</v>
      </c>
      <c r="R566" t="s">
        <v>9341</v>
      </c>
      <c r="S566">
        <v>3.8519999999999999</v>
      </c>
      <c r="T566" t="s">
        <v>9341</v>
      </c>
      <c r="U566" t="s">
        <v>9401</v>
      </c>
      <c r="V566" t="str">
        <f>LEFT($U566,2)</f>
        <v>F1</v>
      </c>
      <c r="W566" s="3">
        <f>_xlfn.XLOOKUP(V566,$AC$2:$AC$43,$AD$2:$AD$43,"none")</f>
        <v>0.34</v>
      </c>
      <c r="X566" s="3">
        <f>IF(ISNUMBER($W566), 4600 * (1 / (0.92 * $W566 + 1.7) + 1 / (0.92 * $W566 + 0.62)),"none")</f>
        <v>7216.7629742546496</v>
      </c>
      <c r="Y566" s="8">
        <f>IF(ISNUMBER($X566), _xlfn.XLOOKUP($X566,Sheet3!$A$2:$A$392,Sheet3!$B$2:$B$392,"none", 1,1), $AF$2)</f>
        <v>0.88229999999999997</v>
      </c>
      <c r="Z566" s="8">
        <f>IF(ISNUMBER($X566), _xlfn.XLOOKUP($X566,Sheet3!$A$2:$A$392,Sheet3!$C$2:$C$392,"none", 1,1), $AF$2)</f>
        <v>0.88190000000000002</v>
      </c>
      <c r="AA566" s="8">
        <f>IF(ISNUMBER($X566), _xlfn.XLOOKUP($X566,Sheet3!$A$2:$A$392,Sheet3!$D$2:$D$392,"none", 1,1), $AF$2)</f>
        <v>1</v>
      </c>
    </row>
    <row r="567" spans="1:27">
      <c r="A567">
        <v>5740</v>
      </c>
      <c r="B567" t="s">
        <v>6043</v>
      </c>
      <c r="C567" t="s">
        <v>313</v>
      </c>
      <c r="D567">
        <v>16</v>
      </c>
      <c r="E567">
        <v>11</v>
      </c>
      <c r="F567">
        <v>59.735680000000002</v>
      </c>
      <c r="G567">
        <v>-19</v>
      </c>
      <c r="H567">
        <v>27</v>
      </c>
      <c r="I567">
        <v>38.536099999999998</v>
      </c>
      <c r="J567">
        <f>(D567+E567/60+F567/3600)*15</f>
        <v>242.99889866666666</v>
      </c>
      <c r="K567">
        <f>IF(G567&lt;0, G567-H567/60-I567/3600, G567+H567/60+I567/3600)</f>
        <v>-19.460704472222222</v>
      </c>
      <c r="L567">
        <v>-7.65</v>
      </c>
      <c r="M567">
        <v>-23.71</v>
      </c>
      <c r="N567">
        <v>6.88</v>
      </c>
      <c r="O567">
        <v>3.42</v>
      </c>
      <c r="P567">
        <v>4.05</v>
      </c>
      <c r="Q567">
        <v>4</v>
      </c>
      <c r="R567">
        <v>3.9</v>
      </c>
      <c r="S567" t="s">
        <v>9341</v>
      </c>
      <c r="T567">
        <v>3.87</v>
      </c>
      <c r="U567" t="s">
        <v>9432</v>
      </c>
      <c r="V567" t="str">
        <f>LEFT($U567,2)</f>
        <v>B2</v>
      </c>
      <c r="W567" s="3">
        <f>_xlfn.XLOOKUP(V567,$AC$2:$AC$43,$AD$2:$AD$43,"none")</f>
        <v>-0.24</v>
      </c>
      <c r="X567" s="3">
        <f>IF(ISNUMBER($W567), 4600 * (1 / (0.92 * $W567 + 1.7) + 1 / (0.92 * $W567 + 0.62)),"none")</f>
        <v>14632.835167360139</v>
      </c>
      <c r="Y567" s="8">
        <f>IF(ISNUMBER($X567), _xlfn.XLOOKUP($X567,Sheet3!$A$2:$A$392,Sheet3!$B$2:$B$392,"none", 1,1), $AF$2)</f>
        <v>0.47989999999999999</v>
      </c>
      <c r="Z567" s="8">
        <f>IF(ISNUMBER($X567), _xlfn.XLOOKUP($X567,Sheet3!$A$2:$A$392,Sheet3!$C$2:$C$392,"none", 1,1), $AF$2)</f>
        <v>0.58679999999999999</v>
      </c>
      <c r="AA567" s="8">
        <f>IF(ISNUMBER($X567), _xlfn.XLOOKUP($X567,Sheet3!$A$2:$A$392,Sheet3!$D$2:$D$392,"none", 1,1), $AF$2)</f>
        <v>1</v>
      </c>
    </row>
    <row r="568" spans="1:27">
      <c r="A568">
        <v>6815</v>
      </c>
      <c r="B568" t="s">
        <v>7118</v>
      </c>
      <c r="C568" t="s">
        <v>19</v>
      </c>
      <c r="D568">
        <v>18</v>
      </c>
      <c r="E568">
        <v>55</v>
      </c>
      <c r="F568">
        <v>20.102228499999999</v>
      </c>
      <c r="G568">
        <v>43</v>
      </c>
      <c r="H568">
        <v>56</v>
      </c>
      <c r="I568">
        <v>45.931488999999999</v>
      </c>
      <c r="J568">
        <f>(D568+E568/60+F568/3600)*15</f>
        <v>283.8337592854167</v>
      </c>
      <c r="K568">
        <f>IF(G568&lt;0, G568-H568/60-I568/3600, G568+H568/60+I568/3600)</f>
        <v>43.946092080277772</v>
      </c>
      <c r="L568">
        <v>21.05</v>
      </c>
      <c r="M568">
        <v>82.06</v>
      </c>
      <c r="N568">
        <v>10.94</v>
      </c>
      <c r="O568">
        <v>7</v>
      </c>
      <c r="P568">
        <v>5.59</v>
      </c>
      <c r="Q568">
        <v>4</v>
      </c>
      <c r="R568">
        <v>1.95</v>
      </c>
      <c r="S568">
        <v>2.3839999999999999</v>
      </c>
      <c r="T568">
        <v>0.04</v>
      </c>
      <c r="U568" t="s">
        <v>9461</v>
      </c>
      <c r="V568" t="str">
        <f>LEFT($U568,2)</f>
        <v>M4</v>
      </c>
      <c r="W568" s="3">
        <f>_xlfn.XLOOKUP(V568,$AC$2:$AC$43,$AD$2:$AD$43,"none")</f>
        <v>1.52</v>
      </c>
      <c r="X568" s="3">
        <f>IF(ISNUMBER($W568), 4600 * (1 / (0.92 * $W568 + 1.7) + 1 / (0.92 * $W568 + 0.62)),"none")</f>
        <v>3763.6701294642344</v>
      </c>
      <c r="Y568" s="8">
        <f>IF(ISNUMBER($X568), _xlfn.XLOOKUP($X568,Sheet3!$A$2:$A$392,Sheet3!$B$2:$B$392,"none", 1,1), $AF$2)</f>
        <v>1</v>
      </c>
      <c r="Z568" s="8">
        <f>IF(ISNUMBER($X568), _xlfn.XLOOKUP($X568,Sheet3!$A$2:$A$392,Sheet3!$C$2:$C$392,"none", 1,1), $AF$2)</f>
        <v>0.63180000000000003</v>
      </c>
      <c r="AA568" s="8">
        <f>IF(ISNUMBER($X568), _xlfn.XLOOKUP($X568,Sheet3!$A$2:$A$392,Sheet3!$D$2:$D$392,"none", 1,1), $AF$2)</f>
        <v>0.31119999999999998</v>
      </c>
    </row>
    <row r="569" spans="1:27">
      <c r="A569">
        <v>8505</v>
      </c>
      <c r="B569" t="s">
        <v>8808</v>
      </c>
      <c r="C569" t="s">
        <v>313</v>
      </c>
      <c r="D569">
        <v>14</v>
      </c>
      <c r="E569">
        <v>41</v>
      </c>
      <c r="F569">
        <v>57.590679600000001</v>
      </c>
      <c r="G569">
        <v>-37</v>
      </c>
      <c r="H569">
        <v>47</v>
      </c>
      <c r="I569">
        <v>36.594023999999997</v>
      </c>
      <c r="J569">
        <f>(D569+E569/60+F569/3600)*15</f>
        <v>220.48996116500001</v>
      </c>
      <c r="K569">
        <f>IF(G569&lt;0, G569-H569/60-I569/3600, G569+H569/60+I569/3600)</f>
        <v>-37.793498339999999</v>
      </c>
      <c r="L569">
        <v>-29.92</v>
      </c>
      <c r="M569">
        <v>-30.68</v>
      </c>
      <c r="N569">
        <v>9.6199999999999992</v>
      </c>
      <c r="O569">
        <v>3.14</v>
      </c>
      <c r="P569">
        <v>3.83</v>
      </c>
      <c r="Q569">
        <v>4</v>
      </c>
      <c r="R569">
        <v>4.1100000000000003</v>
      </c>
      <c r="S569">
        <v>3.9239999999999999</v>
      </c>
      <c r="T569">
        <v>4.26</v>
      </c>
      <c r="U569" t="s">
        <v>9436</v>
      </c>
      <c r="V569" t="str">
        <f>LEFT($U569,2)</f>
        <v>B3</v>
      </c>
      <c r="W569" s="3">
        <f>_xlfn.XLOOKUP(V569,$AC$2:$AC$43,$AD$2:$AD$43,"none")</f>
        <v>-0.2</v>
      </c>
      <c r="X569" s="3">
        <f>IF(ISNUMBER($W569), 4600 * (1 / (0.92 * $W569 + 1.7) + 1 / (0.92 * $W569 + 0.62)),"none")</f>
        <v>13584.75950715306</v>
      </c>
      <c r="Y569" s="8">
        <f>IF(ISNUMBER($X569), _xlfn.XLOOKUP($X569,Sheet3!$A$2:$A$392,Sheet3!$B$2:$B$392,"none", 1,1), $AF$2)</f>
        <v>0.50129999999999997</v>
      </c>
      <c r="Z569" s="8">
        <f>IF(ISNUMBER($X569), _xlfn.XLOOKUP($X569,Sheet3!$A$2:$A$392,Sheet3!$C$2:$C$392,"none", 1,1), $AF$2)</f>
        <v>0.60470000000000002</v>
      </c>
      <c r="AA569" s="8">
        <f>IF(ISNUMBER($X569), _xlfn.XLOOKUP($X569,Sheet3!$A$2:$A$392,Sheet3!$D$2:$D$392,"none", 1,1), $AF$2)</f>
        <v>1</v>
      </c>
    </row>
    <row r="570" spans="1:27">
      <c r="A570">
        <v>8698</v>
      </c>
      <c r="B570" t="s">
        <v>9003</v>
      </c>
      <c r="C570" t="s">
        <v>297</v>
      </c>
      <c r="D570">
        <v>1</v>
      </c>
      <c r="E570">
        <v>6</v>
      </c>
      <c r="F570">
        <v>5.095275</v>
      </c>
      <c r="G570">
        <v>-46</v>
      </c>
      <c r="H570">
        <v>43</v>
      </c>
      <c r="I570">
        <v>6.5952700000000002</v>
      </c>
      <c r="J570">
        <f>(D570+E570/60+F570/3600)*15</f>
        <v>16.521230312500002</v>
      </c>
      <c r="K570">
        <f>IF(G570&lt;0, G570-H570/60-I570/3600, G570+H570/60+I570/3600)</f>
        <v>-46.718498686111111</v>
      </c>
      <c r="L570">
        <v>-26.9</v>
      </c>
      <c r="M570">
        <v>6.1</v>
      </c>
      <c r="N570" t="s">
        <v>9341</v>
      </c>
      <c r="O570" t="s">
        <v>9341</v>
      </c>
      <c r="P570">
        <v>4.9000000000000004</v>
      </c>
      <c r="Q570">
        <v>4</v>
      </c>
      <c r="R570" t="s">
        <v>9341</v>
      </c>
      <c r="S570" t="s">
        <v>9341</v>
      </c>
      <c r="T570" t="s">
        <v>9341</v>
      </c>
      <c r="U570" t="s">
        <v>9341</v>
      </c>
      <c r="V570" t="str">
        <f>LEFT($U570,2)</f>
        <v>~</v>
      </c>
      <c r="W570" s="3" t="str">
        <f>_xlfn.XLOOKUP(V570,$AC$2:$AC$43,$AD$2:$AD$43,"none")</f>
        <v>none</v>
      </c>
      <c r="X570" s="3" t="str">
        <f>IF(ISNUMBER($W570), 4600 * (1 / (0.92 * $W570 + 1.7) + 1 / (0.92 * $W570 + 0.62)),"none")</f>
        <v>none</v>
      </c>
      <c r="Y570" s="8">
        <f>IF(ISNUMBER($X570), _xlfn.XLOOKUP($X570,Sheet3!$A$2:$A$392,Sheet3!$B$2:$B$392,"none", 1,1), $AF$2)</f>
        <v>0.8</v>
      </c>
      <c r="Z570" s="8">
        <f>IF(ISNUMBER($X570), _xlfn.XLOOKUP($X570,Sheet3!$A$2:$A$392,Sheet3!$C$2:$C$392,"none", 1,1), $AF$2)</f>
        <v>0.8</v>
      </c>
      <c r="AA570" s="8">
        <f>IF(ISNUMBER($X570), _xlfn.XLOOKUP($X570,Sheet3!$A$2:$A$392,Sheet3!$D$2:$D$392,"none", 1,1), $AF$2)</f>
        <v>0.8</v>
      </c>
    </row>
    <row r="571" spans="1:27">
      <c r="A571">
        <v>8927</v>
      </c>
      <c r="B571" t="s">
        <v>9232</v>
      </c>
      <c r="C571" t="s">
        <v>297</v>
      </c>
      <c r="D571">
        <v>12</v>
      </c>
      <c r="E571">
        <v>46</v>
      </c>
      <c r="F571">
        <v>16.7989488216</v>
      </c>
      <c r="G571">
        <v>-68</v>
      </c>
      <c r="H571">
        <v>6</v>
      </c>
      <c r="I571">
        <v>29.159966376</v>
      </c>
      <c r="J571">
        <f>(D571+E571/60+F571/3600)*15</f>
        <v>191.56999562009</v>
      </c>
      <c r="K571">
        <f>IF(G571&lt;0, G571-H571/60-I571/3600, G571+H571/60+I571/3600)</f>
        <v>-68.108099990659994</v>
      </c>
      <c r="L571">
        <v>-37.427999999999997</v>
      </c>
      <c r="M571">
        <v>-10.577999999999999</v>
      </c>
      <c r="N571">
        <v>10.24</v>
      </c>
      <c r="O571" t="s">
        <v>9341</v>
      </c>
      <c r="P571">
        <v>3.84</v>
      </c>
      <c r="Q571">
        <v>4</v>
      </c>
      <c r="R571" t="s">
        <v>9341</v>
      </c>
      <c r="S571">
        <v>3.5489999999999999</v>
      </c>
      <c r="T571" t="s">
        <v>9341</v>
      </c>
      <c r="U571" t="s">
        <v>9436</v>
      </c>
      <c r="V571" t="str">
        <f>LEFT($U571,2)</f>
        <v>B3</v>
      </c>
      <c r="W571" s="3">
        <f>_xlfn.XLOOKUP(V571,$AC$2:$AC$43,$AD$2:$AD$43,"none")</f>
        <v>-0.2</v>
      </c>
      <c r="X571" s="3">
        <f>IF(ISNUMBER($W571), 4600 * (1 / (0.92 * $W571 + 1.7) + 1 / (0.92 * $W571 + 0.62)),"none")</f>
        <v>13584.75950715306</v>
      </c>
      <c r="Y571" s="8">
        <f>IF(ISNUMBER($X571), _xlfn.XLOOKUP($X571,Sheet3!$A$2:$A$392,Sheet3!$B$2:$B$392,"none", 1,1), $AF$2)</f>
        <v>0.50129999999999997</v>
      </c>
      <c r="Z571" s="8">
        <f>IF(ISNUMBER($X571), _xlfn.XLOOKUP($X571,Sheet3!$A$2:$A$392,Sheet3!$C$2:$C$392,"none", 1,1), $AF$2)</f>
        <v>0.60470000000000002</v>
      </c>
      <c r="AA571" s="8">
        <f>IF(ISNUMBER($X571), _xlfn.XLOOKUP($X571,Sheet3!$A$2:$A$392,Sheet3!$D$2:$D$392,"none", 1,1), $AF$2)</f>
        <v>1</v>
      </c>
    </row>
    <row r="572" spans="1:27">
      <c r="A572">
        <v>8117</v>
      </c>
      <c r="B572" t="s">
        <v>8420</v>
      </c>
      <c r="C572" t="s">
        <v>12</v>
      </c>
      <c r="D572">
        <v>18</v>
      </c>
      <c r="E572">
        <v>43</v>
      </c>
      <c r="F572">
        <v>2.1352809000000001</v>
      </c>
      <c r="G572">
        <v>-71</v>
      </c>
      <c r="H572">
        <v>25</v>
      </c>
      <c r="I572">
        <v>41.206465000000001</v>
      </c>
      <c r="J572">
        <f>(D572+E572/60+F572/3600)*15</f>
        <v>280.75889700374995</v>
      </c>
      <c r="K572">
        <f>IF(G572&lt;0, G572-H572/60-I572/3600, G572+H572/60+I572/3600)</f>
        <v>-71.428112906944449</v>
      </c>
      <c r="L572">
        <v>0.81</v>
      </c>
      <c r="M572">
        <v>-158.15</v>
      </c>
      <c r="N572">
        <v>14.93</v>
      </c>
      <c r="O572" t="s">
        <v>9341</v>
      </c>
      <c r="P572">
        <v>5.1379999999999999</v>
      </c>
      <c r="Q572">
        <v>4.0030000000000001</v>
      </c>
      <c r="R572" t="s">
        <v>9341</v>
      </c>
      <c r="S572">
        <v>3.5659999999999998</v>
      </c>
      <c r="T572" t="s">
        <v>9341</v>
      </c>
      <c r="U572" t="s">
        <v>9403</v>
      </c>
      <c r="V572" t="str">
        <f>LEFT($U572,2)</f>
        <v>K0</v>
      </c>
      <c r="W572" s="3">
        <f>_xlfn.XLOOKUP(V572,$AC$2:$AC$43,$AD$2:$AD$43,"none")</f>
        <v>0.81</v>
      </c>
      <c r="X572" s="3">
        <f>IF(ISNUMBER($W572), 4600 * (1 / (0.92 * $W572 + 1.7) + 1 / (0.92 * $W572 + 0.62)),"none")</f>
        <v>5250.7063834266155</v>
      </c>
      <c r="Y572" s="8">
        <f>IF(ISNUMBER($X572), _xlfn.XLOOKUP($X572,Sheet3!$A$2:$A$392,Sheet3!$B$2:$B$392,"none", 1,1), $AF$2)</f>
        <v>1</v>
      </c>
      <c r="Z572" s="8">
        <f>IF(ISNUMBER($X572), _xlfn.XLOOKUP($X572,Sheet3!$A$2:$A$392,Sheet3!$C$2:$C$392,"none", 1,1), $AF$2)</f>
        <v>0.83299999999999996</v>
      </c>
      <c r="AA572" s="8">
        <f>IF(ISNUMBER($X572), _xlfn.XLOOKUP($X572,Sheet3!$A$2:$A$392,Sheet3!$D$2:$D$392,"none", 1,1), $AF$2)</f>
        <v>0.67869999999999997</v>
      </c>
    </row>
    <row r="573" spans="1:27">
      <c r="A573">
        <v>1277</v>
      </c>
      <c r="B573" t="s">
        <v>1578</v>
      </c>
      <c r="C573" t="s">
        <v>313</v>
      </c>
      <c r="D573">
        <v>13</v>
      </c>
      <c r="E573">
        <v>25</v>
      </c>
      <c r="F573">
        <v>13.537833300000001</v>
      </c>
      <c r="G573">
        <v>54</v>
      </c>
      <c r="H573">
        <v>59</v>
      </c>
      <c r="I573">
        <v>16.654781</v>
      </c>
      <c r="J573">
        <f>(D573+E573/60+F573/3600)*15</f>
        <v>201.30640763874999</v>
      </c>
      <c r="K573">
        <f>IF(G573&lt;0, G573-H573/60-I573/3600, G573+H573/60+I573/3600)</f>
        <v>54.987959661388892</v>
      </c>
      <c r="L573">
        <v>120.21</v>
      </c>
      <c r="M573">
        <v>-16.04</v>
      </c>
      <c r="N573">
        <v>39.909999999999997</v>
      </c>
      <c r="O573">
        <v>4.26</v>
      </c>
      <c r="P573">
        <v>4.18</v>
      </c>
      <c r="Q573">
        <v>4.01</v>
      </c>
      <c r="R573">
        <v>3.85</v>
      </c>
      <c r="S573">
        <v>3.8860000000000001</v>
      </c>
      <c r="T573">
        <v>3.78</v>
      </c>
      <c r="U573" t="s">
        <v>9856</v>
      </c>
      <c r="V573" t="str">
        <f>LEFT($U573,2)</f>
        <v>A5</v>
      </c>
      <c r="W573" s="3">
        <f>_xlfn.XLOOKUP(V573,$AC$2:$AC$43,$AD$2:$AD$43,"none")</f>
        <v>0.15</v>
      </c>
      <c r="X573" s="3">
        <f>IF(ISNUMBER($W573), 4600 * (1 / (0.92 * $W573 + 1.7) + 1 / (0.92 * $W573 + 0.62)),"none")</f>
        <v>8571.3219313180252</v>
      </c>
      <c r="Y573" s="8">
        <f>IF(ISNUMBER($X573), _xlfn.XLOOKUP($X573,Sheet3!$A$2:$A$392,Sheet3!$B$2:$B$392,"none", 1,1), $AF$2)</f>
        <v>0.72599999999999998</v>
      </c>
      <c r="Z573" s="8">
        <f>IF(ISNUMBER($X573), _xlfn.XLOOKUP($X573,Sheet3!$A$2:$A$392,Sheet3!$C$2:$C$392,"none", 1,1), $AF$2)</f>
        <v>0.7762</v>
      </c>
      <c r="AA573" s="8">
        <f>IF(ISNUMBER($X573), _xlfn.XLOOKUP($X573,Sheet3!$A$2:$A$392,Sheet3!$D$2:$D$392,"none", 1,1), $AF$2)</f>
        <v>1</v>
      </c>
    </row>
    <row r="574" spans="1:27">
      <c r="A574">
        <v>3172</v>
      </c>
      <c r="B574" t="s">
        <v>3475</v>
      </c>
      <c r="C574" t="s">
        <v>12</v>
      </c>
      <c r="D574">
        <v>8</v>
      </c>
      <c r="E574">
        <v>50</v>
      </c>
      <c r="F574">
        <v>31.922822100000001</v>
      </c>
      <c r="G574">
        <v>-27</v>
      </c>
      <c r="H574">
        <v>42</v>
      </c>
      <c r="I574">
        <v>35.442107999999998</v>
      </c>
      <c r="J574">
        <f>(D574+E574/60+F574/3600)*15</f>
        <v>132.63301175875</v>
      </c>
      <c r="K574">
        <f>IF(G574&lt;0, G574-H574/60-I574/3600, G574+H574/60+I574/3600)</f>
        <v>-27.70984503</v>
      </c>
      <c r="L574">
        <v>-134.31</v>
      </c>
      <c r="M574">
        <v>87.89</v>
      </c>
      <c r="N574">
        <v>15.73</v>
      </c>
      <c r="O574">
        <v>6.67</v>
      </c>
      <c r="P574">
        <v>5.27</v>
      </c>
      <c r="Q574">
        <v>4.01</v>
      </c>
      <c r="R574">
        <v>3.06</v>
      </c>
      <c r="S574">
        <v>3.4980000000000002</v>
      </c>
      <c r="T574">
        <v>2.39</v>
      </c>
      <c r="U574" t="s">
        <v>9356</v>
      </c>
      <c r="V574" t="str">
        <f>LEFT($U574,2)</f>
        <v>K2</v>
      </c>
      <c r="W574" s="3">
        <f>_xlfn.XLOOKUP(V574,$AC$2:$AC$43,$AD$2:$AD$43,"none")</f>
        <v>0.92</v>
      </c>
      <c r="X574" s="3">
        <f>IF(ISNUMBER($W574), 4600 * (1 / (0.92 * $W574 + 1.7) + 1 / (0.92 * $W574 + 0.62)),"none")</f>
        <v>4943.4058698702656</v>
      </c>
      <c r="Y574" s="8">
        <f>IF(ISNUMBER($X574), _xlfn.XLOOKUP($X574,Sheet3!$A$2:$A$392,Sheet3!$B$2:$B$392,"none", 1,1), $AF$2)</f>
        <v>1</v>
      </c>
      <c r="Z574" s="8">
        <f>IF(ISNUMBER($X574), _xlfn.XLOOKUP($X574,Sheet3!$A$2:$A$392,Sheet3!$C$2:$C$392,"none", 1,1), $AF$2)</f>
        <v>0.79920000000000002</v>
      </c>
      <c r="AA574" s="8">
        <f>IF(ISNUMBER($X574), _xlfn.XLOOKUP($X574,Sheet3!$A$2:$A$392,Sheet3!$D$2:$D$392,"none", 1,1), $AF$2)</f>
        <v>0.60450000000000004</v>
      </c>
    </row>
    <row r="575" spans="1:27">
      <c r="A575">
        <v>6666</v>
      </c>
      <c r="B575" t="s">
        <v>6969</v>
      </c>
      <c r="C575" t="s">
        <v>305</v>
      </c>
      <c r="D575">
        <v>20</v>
      </c>
      <c r="E575">
        <v>29</v>
      </c>
      <c r="F575">
        <v>23.735612</v>
      </c>
      <c r="G575">
        <v>30</v>
      </c>
      <c r="H575">
        <v>22</v>
      </c>
      <c r="I575">
        <v>6.7967769999999996</v>
      </c>
      <c r="J575">
        <f>(D575+E575/60+F575/3600)*15</f>
        <v>307.34889838333334</v>
      </c>
      <c r="K575">
        <f>IF(G575&lt;0, G575-H575/60-I575/3600, G575+H575/60+I575/3600)</f>
        <v>30.368554660277777</v>
      </c>
      <c r="L575">
        <v>6.89</v>
      </c>
      <c r="M575">
        <v>-0.87</v>
      </c>
      <c r="N575">
        <v>4.24</v>
      </c>
      <c r="O575">
        <v>4.6900000000000004</v>
      </c>
      <c r="P575">
        <v>4.42</v>
      </c>
      <c r="Q575">
        <v>4.01</v>
      </c>
      <c r="R575">
        <v>3.65</v>
      </c>
      <c r="S575">
        <v>3.827</v>
      </c>
      <c r="T575">
        <v>3.42</v>
      </c>
      <c r="U575" t="s">
        <v>11149</v>
      </c>
      <c r="V575" t="str">
        <f>LEFT($U575,2)</f>
        <v>F5</v>
      </c>
      <c r="W575" s="3">
        <f>_xlfn.XLOOKUP(V575,$AC$2:$AC$43,$AD$2:$AD$43,"none")</f>
        <v>0.45</v>
      </c>
      <c r="X575" s="3">
        <f>IF(ISNUMBER($W575), 4600 * (1 / (0.92 * $W575 + 1.7) + 1 / (0.92 * $W575 + 0.62)),"none")</f>
        <v>6624.7124722536864</v>
      </c>
      <c r="Y575" s="8">
        <f>IF(ISNUMBER($X575), _xlfn.XLOOKUP($X575,Sheet3!$A$2:$A$392,Sheet3!$B$2:$B$392,"none", 1,1), $AF$2)</f>
        <v>0.99370000000000003</v>
      </c>
      <c r="Z575" s="8">
        <f>IF(ISNUMBER($X575), _xlfn.XLOOKUP($X575,Sheet3!$A$2:$A$392,Sheet3!$C$2:$C$392,"none", 1,1), $AF$2)</f>
        <v>0.9526</v>
      </c>
      <c r="AA575" s="8">
        <f>IF(ISNUMBER($X575), _xlfn.XLOOKUP($X575,Sheet3!$A$2:$A$392,Sheet3!$D$2:$D$392,"none", 1,1), $AF$2)</f>
        <v>1</v>
      </c>
    </row>
    <row r="576" spans="1:27">
      <c r="A576">
        <v>7623</v>
      </c>
      <c r="B576" t="s">
        <v>7926</v>
      </c>
      <c r="C576" t="s">
        <v>305</v>
      </c>
      <c r="D576">
        <v>10</v>
      </c>
      <c r="E576">
        <v>24</v>
      </c>
      <c r="F576">
        <v>23.705971399999999</v>
      </c>
      <c r="G576">
        <v>-74</v>
      </c>
      <c r="H576">
        <v>1</v>
      </c>
      <c r="I576">
        <v>53.803578000000002</v>
      </c>
      <c r="J576">
        <f>(D576+E576/60+F576/3600)*15</f>
        <v>156.09877488083333</v>
      </c>
      <c r="K576">
        <f>IF(G576&lt;0, G576-H576/60-I576/3600, G576+H576/60+I576/3600)</f>
        <v>-74.031612104999994</v>
      </c>
      <c r="L576">
        <v>-16.29</v>
      </c>
      <c r="M576">
        <v>-27.67</v>
      </c>
      <c r="N576">
        <v>61.64</v>
      </c>
      <c r="O576">
        <v>4.3499999999999996</v>
      </c>
      <c r="P576">
        <v>4.3600000000000003</v>
      </c>
      <c r="Q576">
        <v>4.01</v>
      </c>
      <c r="R576">
        <v>3.67</v>
      </c>
      <c r="S576">
        <v>3.8260000000000001</v>
      </c>
      <c r="T576">
        <v>3.48</v>
      </c>
      <c r="U576" t="s">
        <v>9440</v>
      </c>
      <c r="V576" t="str">
        <f>LEFT($U576,2)</f>
        <v>F3</v>
      </c>
      <c r="W576" s="3" t="str">
        <f>_xlfn.XLOOKUP(V576,$AC$2:$AC$43,$AD$2:$AD$43,"none")</f>
        <v>none</v>
      </c>
      <c r="X576" s="3" t="str">
        <f>IF(ISNUMBER($W576), 4600 * (1 / (0.92 * $W576 + 1.7) + 1 / (0.92 * $W576 + 0.62)),"none")</f>
        <v>none</v>
      </c>
      <c r="Y576" s="8">
        <f>IF(ISNUMBER($X576), _xlfn.XLOOKUP($X576,Sheet3!$A$2:$A$392,Sheet3!$B$2:$B$392,"none", 1,1), $AF$2)</f>
        <v>0.8</v>
      </c>
      <c r="Z576" s="8">
        <f>IF(ISNUMBER($X576), _xlfn.XLOOKUP($X576,Sheet3!$A$2:$A$392,Sheet3!$C$2:$C$392,"none", 1,1), $AF$2)</f>
        <v>0.8</v>
      </c>
      <c r="AA576" s="8">
        <f>IF(ISNUMBER($X576), _xlfn.XLOOKUP($X576,Sheet3!$A$2:$A$392,Sheet3!$D$2:$D$392,"none", 1,1), $AF$2)</f>
        <v>0.8</v>
      </c>
    </row>
    <row r="577" spans="1:27">
      <c r="A577">
        <v>8604</v>
      </c>
      <c r="B577" t="s">
        <v>8907</v>
      </c>
      <c r="C577" t="s">
        <v>297</v>
      </c>
      <c r="D577">
        <v>19</v>
      </c>
      <c r="E577">
        <v>22</v>
      </c>
      <c r="F577">
        <v>38.299211942399999</v>
      </c>
      <c r="G577">
        <v>-44</v>
      </c>
      <c r="H577">
        <v>27</v>
      </c>
      <c r="I577">
        <v>32.250184883999999</v>
      </c>
      <c r="J577">
        <f>(D577+E577/60+F577/3600)*15</f>
        <v>290.65958004976</v>
      </c>
      <c r="K577">
        <f>IF(G577&lt;0, G577-H577/60-I577/3600, G577+H577/60+I577/3600)</f>
        <v>-44.45895838469</v>
      </c>
      <c r="L577">
        <v>2.89</v>
      </c>
      <c r="M577">
        <v>-18.125</v>
      </c>
      <c r="N577">
        <v>8.3800000000000008</v>
      </c>
      <c r="O577">
        <v>3.52</v>
      </c>
      <c r="P577">
        <v>3.91</v>
      </c>
      <c r="Q577">
        <v>4.01</v>
      </c>
      <c r="R577" t="s">
        <v>9341</v>
      </c>
      <c r="S577">
        <v>3.9449999999999998</v>
      </c>
      <c r="T577" t="s">
        <v>9341</v>
      </c>
      <c r="U577" t="s">
        <v>9538</v>
      </c>
      <c r="V577" t="str">
        <f>LEFT($U577,2)</f>
        <v>B9</v>
      </c>
      <c r="W577" s="3">
        <f>_xlfn.XLOOKUP(V577,$AC$2:$AC$43,$AD$2:$AD$43,"none")</f>
        <v>-7.0000000000000007E-2</v>
      </c>
      <c r="X577" s="3">
        <f>IF(ISNUMBER($W577), 4600 * (1 / (0.92 * $W577 + 1.7) + 1 / (0.92 * $W577 + 0.62)),"none")</f>
        <v>11091.761228434079</v>
      </c>
      <c r="Y577" s="8">
        <f>IF(ISNUMBER($X577), _xlfn.XLOOKUP($X577,Sheet3!$A$2:$A$392,Sheet3!$B$2:$B$392,"none", 1,1), $AF$2)</f>
        <v>0.57499999999999996</v>
      </c>
      <c r="Z577" s="8">
        <f>IF(ISNUMBER($X577), _xlfn.XLOOKUP($X577,Sheet3!$A$2:$A$392,Sheet3!$C$2:$C$392,"none", 1,1), $AF$2)</f>
        <v>0.66420000000000001</v>
      </c>
      <c r="AA577" s="8">
        <f>IF(ISNUMBER($X577), _xlfn.XLOOKUP($X577,Sheet3!$A$2:$A$392,Sheet3!$D$2:$D$392,"none", 1,1), $AF$2)</f>
        <v>1</v>
      </c>
    </row>
    <row r="578" spans="1:27">
      <c r="A578">
        <v>8626</v>
      </c>
      <c r="B578" t="s">
        <v>8931</v>
      </c>
      <c r="C578" t="s">
        <v>24</v>
      </c>
      <c r="D578">
        <v>1</v>
      </c>
      <c r="E578">
        <v>8</v>
      </c>
      <c r="F578">
        <v>23.081498199999999</v>
      </c>
      <c r="G578">
        <v>-55</v>
      </c>
      <c r="H578">
        <v>14</v>
      </c>
      <c r="I578">
        <v>44.728914000000003</v>
      </c>
      <c r="J578">
        <f>(D578+E578/60+F578/3600)*15</f>
        <v>17.096172909166668</v>
      </c>
      <c r="K578">
        <f>IF(G578&lt;0, G578-H578/60-I578/3600, G578+H578/60+I578/3600)</f>
        <v>-55.245758031666668</v>
      </c>
      <c r="L578">
        <v>20.87</v>
      </c>
      <c r="M578">
        <v>30.64</v>
      </c>
      <c r="N578">
        <v>10.92</v>
      </c>
      <c r="O578" t="s">
        <v>9341</v>
      </c>
      <c r="P578">
        <v>3.9079999999999999</v>
      </c>
      <c r="Q578">
        <v>4.0140000000000002</v>
      </c>
      <c r="R578" t="s">
        <v>9341</v>
      </c>
      <c r="S578">
        <v>4.2729999999999997</v>
      </c>
      <c r="T578" t="s">
        <v>9341</v>
      </c>
      <c r="U578" t="s">
        <v>11509</v>
      </c>
      <c r="V578" t="str">
        <f>LEFT($U578,2)</f>
        <v>B6</v>
      </c>
      <c r="W578" s="3">
        <f>_xlfn.XLOOKUP(V578,$AC$2:$AC$43,$AD$2:$AD$43,"none")</f>
        <v>-0.14000000000000001</v>
      </c>
      <c r="X578" s="3">
        <f>IF(ISNUMBER($W578), 4600 * (1 / (0.92 * $W578 + 1.7) + 1 / (0.92 * $W578 + 0.62)),"none")</f>
        <v>12292.519421243624</v>
      </c>
      <c r="Y578" s="8">
        <f>IF(ISNUMBER($X578), _xlfn.XLOOKUP($X578,Sheet3!$A$2:$A$392,Sheet3!$B$2:$B$392,"none", 1,1), $AF$2)</f>
        <v>0.53400000000000003</v>
      </c>
      <c r="Z578" s="8">
        <f>IF(ISNUMBER($X578), _xlfn.XLOOKUP($X578,Sheet3!$A$2:$A$392,Sheet3!$C$2:$C$392,"none", 1,1), $AF$2)</f>
        <v>0.63160000000000005</v>
      </c>
      <c r="AA578" s="8">
        <f>IF(ISNUMBER($X578), _xlfn.XLOOKUP($X578,Sheet3!$A$2:$A$392,Sheet3!$D$2:$D$392,"none", 1,1), $AF$2)</f>
        <v>1</v>
      </c>
    </row>
    <row r="579" spans="1:27">
      <c r="A579">
        <v>3098</v>
      </c>
      <c r="B579" t="s">
        <v>3401</v>
      </c>
      <c r="C579" t="s">
        <v>12</v>
      </c>
      <c r="D579">
        <v>8</v>
      </c>
      <c r="E579">
        <v>46</v>
      </c>
      <c r="F579">
        <v>41.820436452000003</v>
      </c>
      <c r="G579">
        <v>28</v>
      </c>
      <c r="H579">
        <v>45</v>
      </c>
      <c r="I579">
        <v>35.615289744000002</v>
      </c>
      <c r="J579">
        <f>(D579+E579/60+F579/3600)*15</f>
        <v>131.67425181855003</v>
      </c>
      <c r="K579">
        <f>IF(G579&lt;0, G579-H579/60-I579/3600, G579+H579/60+I579/3600)</f>
        <v>28.759893136039999</v>
      </c>
      <c r="L579">
        <v>-22.07</v>
      </c>
      <c r="M579">
        <v>-43.698999999999998</v>
      </c>
      <c r="N579">
        <v>9.41</v>
      </c>
      <c r="O579" t="s">
        <v>9341</v>
      </c>
      <c r="P579">
        <v>4.9960000000000004</v>
      </c>
      <c r="Q579">
        <v>4.0179999999999998</v>
      </c>
      <c r="R579" t="s">
        <v>9341</v>
      </c>
      <c r="S579">
        <v>3.7829999999999999</v>
      </c>
      <c r="T579" t="s">
        <v>9341</v>
      </c>
      <c r="U579" t="s">
        <v>10394</v>
      </c>
      <c r="V579" t="str">
        <f>LEFT($U579,2)</f>
        <v>G8</v>
      </c>
      <c r="W579" s="3">
        <f>_xlfn.XLOOKUP(V579,$AC$2:$AC$43,$AD$2:$AD$43,"none")</f>
        <v>0.74</v>
      </c>
      <c r="X579" s="3">
        <f>IF(ISNUMBER($W579), 4600 * (1 / (0.92 * $W579 + 1.7) + 1 / (0.92 * $W579 + 0.62)),"none")</f>
        <v>5468.4090187676065</v>
      </c>
      <c r="Y579" s="8">
        <f>IF(ISNUMBER($X579), _xlfn.XLOOKUP($X579,Sheet3!$A$2:$A$392,Sheet3!$B$2:$B$392,"none", 1,1), $AF$2)</f>
        <v>1</v>
      </c>
      <c r="Z579" s="8">
        <f>IF(ISNUMBER($X579), _xlfn.XLOOKUP($X579,Sheet3!$A$2:$A$392,Sheet3!$C$2:$C$392,"none", 1,1), $AF$2)</f>
        <v>0.85409999999999997</v>
      </c>
      <c r="AA579" s="8">
        <f>IF(ISNUMBER($X579), _xlfn.XLOOKUP($X579,Sheet3!$A$2:$A$392,Sheet3!$D$2:$D$392,"none", 1,1), $AF$2)</f>
        <v>0.72770000000000001</v>
      </c>
    </row>
    <row r="580" spans="1:27">
      <c r="A580">
        <v>113</v>
      </c>
      <c r="B580" t="s">
        <v>411</v>
      </c>
      <c r="C580" t="s">
        <v>12</v>
      </c>
      <c r="D580">
        <v>21</v>
      </c>
      <c r="E580">
        <v>33</v>
      </c>
      <c r="F580">
        <v>58.853045010199999</v>
      </c>
      <c r="G580">
        <v>45</v>
      </c>
      <c r="H580">
        <v>35</v>
      </c>
      <c r="I580">
        <v>30.620055459</v>
      </c>
      <c r="J580">
        <f>(D580+E580/60+F580/3600)*15</f>
        <v>323.49522102087582</v>
      </c>
      <c r="K580">
        <f>IF(G580&lt;0, G580-H580/60-I580/3600, G580+H580/60+I580/3600)</f>
        <v>45.591838904294171</v>
      </c>
      <c r="L580">
        <v>-24.341000000000001</v>
      </c>
      <c r="M580">
        <v>-93.510999999999996</v>
      </c>
      <c r="N580">
        <v>25.94</v>
      </c>
      <c r="O580">
        <v>5.47</v>
      </c>
      <c r="P580">
        <v>4.91</v>
      </c>
      <c r="Q580">
        <v>4.0199999999999996</v>
      </c>
      <c r="R580">
        <v>3.31</v>
      </c>
      <c r="S580">
        <v>3.7549999999999999</v>
      </c>
      <c r="T580">
        <v>2.81</v>
      </c>
      <c r="U580" t="s">
        <v>9429</v>
      </c>
      <c r="V580" t="str">
        <f>LEFT($U580,2)</f>
        <v>G8</v>
      </c>
      <c r="W580" s="3">
        <f>_xlfn.XLOOKUP(V580,$AC$2:$AC$43,$AD$2:$AD$43,"none")</f>
        <v>0.74</v>
      </c>
      <c r="X580" s="3">
        <f>IF(ISNUMBER($W580), 4600 * (1 / (0.92 * $W580 + 1.7) + 1 / (0.92 * $W580 + 0.62)),"none")</f>
        <v>5468.4090187676065</v>
      </c>
      <c r="Y580" s="8">
        <f>IF(ISNUMBER($X580), _xlfn.XLOOKUP($X580,Sheet3!$A$2:$A$392,Sheet3!$B$2:$B$392,"none", 1,1), $AF$2)</f>
        <v>1</v>
      </c>
      <c r="Z580" s="8">
        <f>IF(ISNUMBER($X580), _xlfn.XLOOKUP($X580,Sheet3!$A$2:$A$392,Sheet3!$C$2:$C$392,"none", 1,1), $AF$2)</f>
        <v>0.85409999999999997</v>
      </c>
      <c r="AA580" s="8">
        <f>IF(ISNUMBER($X580), _xlfn.XLOOKUP($X580,Sheet3!$A$2:$A$392,Sheet3!$D$2:$D$392,"none", 1,1), $AF$2)</f>
        <v>0.72770000000000001</v>
      </c>
    </row>
    <row r="581" spans="1:27">
      <c r="A581">
        <v>778</v>
      </c>
      <c r="B581" t="s">
        <v>1078</v>
      </c>
      <c r="C581" t="s">
        <v>297</v>
      </c>
      <c r="D581">
        <v>5</v>
      </c>
      <c r="E581">
        <v>3</v>
      </c>
      <c r="F581">
        <v>25.0896309</v>
      </c>
      <c r="G581">
        <v>60</v>
      </c>
      <c r="H581">
        <v>26</v>
      </c>
      <c r="I581">
        <v>32.089526999999997</v>
      </c>
      <c r="J581">
        <f>(D581+E581/60+F581/3600)*15</f>
        <v>75.854540128749989</v>
      </c>
      <c r="K581">
        <f>IF(G581&lt;0, G581-H581/60-I581/3600, G581+H581/60+I581/3600)</f>
        <v>60.442247090833327</v>
      </c>
      <c r="L581">
        <v>-6.5</v>
      </c>
      <c r="M581">
        <v>-14.15</v>
      </c>
      <c r="N581">
        <v>3.74</v>
      </c>
      <c r="O581">
        <v>5.57</v>
      </c>
      <c r="P581">
        <v>4.95</v>
      </c>
      <c r="Q581">
        <v>4.0199999999999996</v>
      </c>
      <c r="R581">
        <v>3.33</v>
      </c>
      <c r="S581">
        <v>3.6909999999999998</v>
      </c>
      <c r="T581">
        <v>2.86</v>
      </c>
      <c r="U581" t="s">
        <v>9727</v>
      </c>
      <c r="V581" t="str">
        <f>LEFT($U581,2)</f>
        <v>G1</v>
      </c>
      <c r="W581" s="3" t="str">
        <f>_xlfn.XLOOKUP(V581,$AC$2:$AC$43,$AD$2:$AD$43,"none")</f>
        <v>none</v>
      </c>
      <c r="X581" s="3" t="str">
        <f>IF(ISNUMBER($W581), 4600 * (1 / (0.92 * $W581 + 1.7) + 1 / (0.92 * $W581 + 0.62)),"none")</f>
        <v>none</v>
      </c>
      <c r="Y581" s="8">
        <f>IF(ISNUMBER($X581), _xlfn.XLOOKUP($X581,Sheet3!$A$2:$A$392,Sheet3!$B$2:$B$392,"none", 1,1), $AF$2)</f>
        <v>0.8</v>
      </c>
      <c r="Z581" s="8">
        <f>IF(ISNUMBER($X581), _xlfn.XLOOKUP($X581,Sheet3!$A$2:$A$392,Sheet3!$C$2:$C$392,"none", 1,1), $AF$2)</f>
        <v>0.8</v>
      </c>
      <c r="AA581" s="8">
        <f>IF(ISNUMBER($X581), _xlfn.XLOOKUP($X581,Sheet3!$A$2:$A$392,Sheet3!$D$2:$D$392,"none", 1,1), $AF$2)</f>
        <v>0.8</v>
      </c>
    </row>
    <row r="582" spans="1:27">
      <c r="A582">
        <v>3421</v>
      </c>
      <c r="B582" t="s">
        <v>3724</v>
      </c>
      <c r="C582" t="s">
        <v>12</v>
      </c>
      <c r="D582">
        <v>2</v>
      </c>
      <c r="E582">
        <v>0</v>
      </c>
      <c r="F582">
        <v>0.30916169999999998</v>
      </c>
      <c r="G582">
        <v>-21</v>
      </c>
      <c r="H582">
        <v>4</v>
      </c>
      <c r="I582">
        <v>40.194571000000003</v>
      </c>
      <c r="J582">
        <f>(D582+E582/60+F582/3600)*15</f>
        <v>30.001288173750002</v>
      </c>
      <c r="K582">
        <f>IF(G582&lt;0, G582-H582/60-I582/3600, G582+H582/60+I582/3600)</f>
        <v>-21.077831825277777</v>
      </c>
      <c r="L582">
        <v>134.91999999999999</v>
      </c>
      <c r="M582">
        <v>-24.59</v>
      </c>
      <c r="N582">
        <v>11.14</v>
      </c>
      <c r="O582">
        <v>7.45</v>
      </c>
      <c r="P582">
        <v>5.58</v>
      </c>
      <c r="Q582">
        <v>4.0199999999999996</v>
      </c>
      <c r="R582">
        <v>2.76</v>
      </c>
      <c r="S582">
        <v>3.1669999999999998</v>
      </c>
      <c r="T582">
        <v>1.72</v>
      </c>
      <c r="U582" t="s">
        <v>9625</v>
      </c>
      <c r="V582" t="str">
        <f>LEFT($U582,2)</f>
        <v>M0</v>
      </c>
      <c r="W582" s="3">
        <f>_xlfn.XLOOKUP(V582,$AC$2:$AC$43,$AD$2:$AD$43,"none")</f>
        <v>1.37</v>
      </c>
      <c r="X582" s="3">
        <f>IF(ISNUMBER($W582), 4600 * (1 / (0.92 * $W582 + 1.7) + 1 / (0.92 * $W582 + 0.62)),"none")</f>
        <v>4000.1320989497008</v>
      </c>
      <c r="Y582" s="8">
        <f>IF(ISNUMBER($X582), _xlfn.XLOOKUP($X582,Sheet3!$A$2:$A$392,Sheet3!$B$2:$B$392,"none", 1,1), $AF$2)</f>
        <v>1</v>
      </c>
      <c r="Z582" s="8">
        <f>IF(ISNUMBER($X582), _xlfn.XLOOKUP($X582,Sheet3!$A$2:$A$392,Sheet3!$C$2:$C$392,"none", 1,1), $AF$2)</f>
        <v>0.67889999999999995</v>
      </c>
      <c r="AA582" s="8">
        <f>IF(ISNUMBER($X582), _xlfn.XLOOKUP($X582,Sheet3!$A$2:$A$392,Sheet3!$D$2:$D$392,"none", 1,1), $AF$2)</f>
        <v>0.38229999999999997</v>
      </c>
    </row>
    <row r="583" spans="1:27">
      <c r="A583">
        <v>5972</v>
      </c>
      <c r="B583" t="s">
        <v>6275</v>
      </c>
      <c r="C583" t="s">
        <v>305</v>
      </c>
      <c r="D583">
        <v>19</v>
      </c>
      <c r="E583">
        <v>1</v>
      </c>
      <c r="F583">
        <v>40.827073499999997</v>
      </c>
      <c r="G583">
        <v>-5</v>
      </c>
      <c r="H583">
        <v>44</v>
      </c>
      <c r="I583">
        <v>20.813427000000001</v>
      </c>
      <c r="J583">
        <f>(D583+E583/60+F583/3600)*15</f>
        <v>285.42011280624996</v>
      </c>
      <c r="K583">
        <f>IF(G583&lt;0, G583-H583/60-I583/3600, G583+H583/60+I583/3600)</f>
        <v>-5.7391148408333335</v>
      </c>
      <c r="L583">
        <v>-24.41</v>
      </c>
      <c r="M583">
        <v>-39.659999999999997</v>
      </c>
      <c r="N583">
        <v>22.66</v>
      </c>
      <c r="O583">
        <v>6.15</v>
      </c>
      <c r="P583">
        <v>5.1100000000000003</v>
      </c>
      <c r="Q583">
        <v>4.0199999999999996</v>
      </c>
      <c r="R583">
        <v>3.23</v>
      </c>
      <c r="S583">
        <v>3.6269999999999998</v>
      </c>
      <c r="T583">
        <v>2.69</v>
      </c>
      <c r="U583" t="s">
        <v>9500</v>
      </c>
      <c r="V583" t="str">
        <f>LEFT($U583,2)</f>
        <v>K1</v>
      </c>
      <c r="W583" s="3">
        <f>_xlfn.XLOOKUP(V583,$AC$2:$AC$43,$AD$2:$AD$43,"none")</f>
        <v>0.86</v>
      </c>
      <c r="X583" s="3">
        <f>IF(ISNUMBER($W583), 4600 * (1 / (0.92 * $W583 + 1.7) + 1 / (0.92 * $W583 + 0.62)),"none")</f>
        <v>5106.1368670782376</v>
      </c>
      <c r="Y583" s="8">
        <f>IF(ISNUMBER($X583), _xlfn.XLOOKUP($X583,Sheet3!$A$2:$A$392,Sheet3!$B$2:$B$392,"none", 1,1), $AF$2)</f>
        <v>1</v>
      </c>
      <c r="Z583" s="8">
        <f>IF(ISNUMBER($X583), _xlfn.XLOOKUP($X583,Sheet3!$A$2:$A$392,Sheet3!$C$2:$C$392,"none", 1,1), $AF$2)</f>
        <v>0.82210000000000005</v>
      </c>
      <c r="AA583" s="8">
        <f>IF(ISNUMBER($X583), _xlfn.XLOOKUP($X583,Sheet3!$A$2:$A$392,Sheet3!$D$2:$D$392,"none", 1,1), $AF$2)</f>
        <v>0.65410000000000001</v>
      </c>
    </row>
    <row r="584" spans="1:27">
      <c r="A584">
        <v>6306</v>
      </c>
      <c r="B584" t="s">
        <v>6609</v>
      </c>
      <c r="C584" t="s">
        <v>16</v>
      </c>
      <c r="D584">
        <v>18</v>
      </c>
      <c r="E584">
        <v>59</v>
      </c>
      <c r="F584">
        <v>37.356378732000003</v>
      </c>
      <c r="G584">
        <v>15</v>
      </c>
      <c r="H584">
        <v>4</v>
      </c>
      <c r="I584">
        <v>5.8117492559999997</v>
      </c>
      <c r="J584">
        <f>(D584+E584/60+F584/3600)*15</f>
        <v>284.90565157805003</v>
      </c>
      <c r="K584">
        <f>IF(G584&lt;0, G584-H584/60-I584/3600, G584+H584/60+I584/3600)</f>
        <v>15.068281041460001</v>
      </c>
      <c r="L584">
        <v>-51.061999999999998</v>
      </c>
      <c r="M584">
        <v>-69.438999999999993</v>
      </c>
      <c r="N584">
        <v>18.18</v>
      </c>
      <c r="O584">
        <v>6.14</v>
      </c>
      <c r="P584">
        <v>5.0999999999999996</v>
      </c>
      <c r="Q584">
        <v>4.0199999999999996</v>
      </c>
      <c r="R584">
        <v>3.26</v>
      </c>
      <c r="S584">
        <v>3.7269999999999999</v>
      </c>
      <c r="T584">
        <v>2.74</v>
      </c>
      <c r="U584" t="s">
        <v>11085</v>
      </c>
      <c r="V584" t="str">
        <f>LEFT($U584,2)</f>
        <v>K1</v>
      </c>
      <c r="W584" s="3">
        <f>_xlfn.XLOOKUP(V584,$AC$2:$AC$43,$AD$2:$AD$43,"none")</f>
        <v>0.86</v>
      </c>
      <c r="X584" s="3">
        <f>IF(ISNUMBER($W584), 4600 * (1 / (0.92 * $W584 + 1.7) + 1 / (0.92 * $W584 + 0.62)),"none")</f>
        <v>5106.1368670782376</v>
      </c>
      <c r="Y584" s="8">
        <f>IF(ISNUMBER($X584), _xlfn.XLOOKUP($X584,Sheet3!$A$2:$A$392,Sheet3!$B$2:$B$392,"none", 1,1), $AF$2)</f>
        <v>1</v>
      </c>
      <c r="Z584" s="8">
        <f>IF(ISNUMBER($X584), _xlfn.XLOOKUP($X584,Sheet3!$A$2:$A$392,Sheet3!$C$2:$C$392,"none", 1,1), $AF$2)</f>
        <v>0.82210000000000005</v>
      </c>
      <c r="AA584" s="8">
        <f>IF(ISNUMBER($X584), _xlfn.XLOOKUP($X584,Sheet3!$A$2:$A$392,Sheet3!$D$2:$D$392,"none", 1,1), $AF$2)</f>
        <v>0.65410000000000001</v>
      </c>
    </row>
    <row r="585" spans="1:27">
      <c r="A585">
        <v>7782</v>
      </c>
      <c r="B585" t="s">
        <v>8085</v>
      </c>
      <c r="C585" t="s">
        <v>19</v>
      </c>
      <c r="D585">
        <v>12</v>
      </c>
      <c r="E585">
        <v>17</v>
      </c>
      <c r="F585">
        <v>34.277160700000003</v>
      </c>
      <c r="G585">
        <v>-67</v>
      </c>
      <c r="H585">
        <v>57</v>
      </c>
      <c r="I585">
        <v>38.648629999999997</v>
      </c>
      <c r="J585">
        <f>(D585+E585/60+F585/3600)*15</f>
        <v>184.39282150291666</v>
      </c>
      <c r="K585">
        <f>IF(G585&lt;0, G585-H585/60-I585/3600, G585+H585/60+I585/3600)</f>
        <v>-67.960735730555555</v>
      </c>
      <c r="L585">
        <v>-231.04</v>
      </c>
      <c r="M585">
        <v>-26.39</v>
      </c>
      <c r="N585">
        <v>10.82</v>
      </c>
      <c r="O585">
        <v>7.27</v>
      </c>
      <c r="P585">
        <v>5.6</v>
      </c>
      <c r="Q585">
        <v>4.0199999999999996</v>
      </c>
      <c r="R585">
        <v>2.12</v>
      </c>
      <c r="S585">
        <v>2.5539999999999998</v>
      </c>
      <c r="T585">
        <v>0.36</v>
      </c>
      <c r="U585" t="s">
        <v>9396</v>
      </c>
      <c r="V585" t="str">
        <f>LEFT($U585,2)</f>
        <v>M4</v>
      </c>
      <c r="W585" s="3">
        <f>_xlfn.XLOOKUP(V585,$AC$2:$AC$43,$AD$2:$AD$43,"none")</f>
        <v>1.52</v>
      </c>
      <c r="X585" s="3">
        <f>IF(ISNUMBER($W585), 4600 * (1 / (0.92 * $W585 + 1.7) + 1 / (0.92 * $W585 + 0.62)),"none")</f>
        <v>3763.6701294642344</v>
      </c>
      <c r="Y585" s="8">
        <f>IF(ISNUMBER($X585), _xlfn.XLOOKUP($X585,Sheet3!$A$2:$A$392,Sheet3!$B$2:$B$392,"none", 1,1), $AF$2)</f>
        <v>1</v>
      </c>
      <c r="Z585" s="8">
        <f>IF(ISNUMBER($X585), _xlfn.XLOOKUP($X585,Sheet3!$A$2:$A$392,Sheet3!$C$2:$C$392,"none", 1,1), $AF$2)</f>
        <v>0.63180000000000003</v>
      </c>
      <c r="AA585" s="8">
        <f>IF(ISNUMBER($X585), _xlfn.XLOOKUP($X585,Sheet3!$A$2:$A$392,Sheet3!$D$2:$D$392,"none", 1,1), $AF$2)</f>
        <v>0.31119999999999998</v>
      </c>
    </row>
    <row r="586" spans="1:27">
      <c r="A586">
        <v>8468</v>
      </c>
      <c r="B586" t="s">
        <v>8771</v>
      </c>
      <c r="C586" t="s">
        <v>12</v>
      </c>
      <c r="D586">
        <v>16</v>
      </c>
      <c r="E586">
        <v>19</v>
      </c>
      <c r="F586">
        <v>50.422265699999997</v>
      </c>
      <c r="G586">
        <v>-50</v>
      </c>
      <c r="H586">
        <v>9</v>
      </c>
      <c r="I586">
        <v>19.822275999999999</v>
      </c>
      <c r="J586">
        <f>(D586+E586/60+F586/3600)*15</f>
        <v>244.96009277375001</v>
      </c>
      <c r="K586">
        <f>IF(G586&lt;0, G586-H586/60-I586/3600, G586+H586/60+I586/3600)</f>
        <v>-50.155506187777775</v>
      </c>
      <c r="L586">
        <v>-159.71</v>
      </c>
      <c r="M586">
        <v>-52.25</v>
      </c>
      <c r="N586">
        <v>25.33</v>
      </c>
      <c r="O586">
        <v>6.27</v>
      </c>
      <c r="P586">
        <v>5.0999999999999996</v>
      </c>
      <c r="Q586">
        <v>4.0199999999999996</v>
      </c>
      <c r="R586">
        <v>3.24</v>
      </c>
      <c r="S586">
        <v>3.6179999999999999</v>
      </c>
      <c r="T586">
        <v>2.66</v>
      </c>
      <c r="U586" t="s">
        <v>9403</v>
      </c>
      <c r="V586" t="str">
        <f>LEFT($U586,2)</f>
        <v>K0</v>
      </c>
      <c r="W586" s="3">
        <f>_xlfn.XLOOKUP(V586,$AC$2:$AC$43,$AD$2:$AD$43,"none")</f>
        <v>0.81</v>
      </c>
      <c r="X586" s="3">
        <f>IF(ISNUMBER($W586), 4600 * (1 / (0.92 * $W586 + 1.7) + 1 / (0.92 * $W586 + 0.62)),"none")</f>
        <v>5250.7063834266155</v>
      </c>
      <c r="Y586" s="8">
        <f>IF(ISNUMBER($X586), _xlfn.XLOOKUP($X586,Sheet3!$A$2:$A$392,Sheet3!$B$2:$B$392,"none", 1,1), $AF$2)</f>
        <v>1</v>
      </c>
      <c r="Z586" s="8">
        <f>IF(ISNUMBER($X586), _xlfn.XLOOKUP($X586,Sheet3!$A$2:$A$392,Sheet3!$C$2:$C$392,"none", 1,1), $AF$2)</f>
        <v>0.83299999999999996</v>
      </c>
      <c r="AA586" s="8">
        <f>IF(ISNUMBER($X586), _xlfn.XLOOKUP($X586,Sheet3!$A$2:$A$392,Sheet3!$D$2:$D$392,"none", 1,1), $AF$2)</f>
        <v>0.67869999999999997</v>
      </c>
    </row>
    <row r="587" spans="1:27">
      <c r="A587">
        <v>1655</v>
      </c>
      <c r="B587" t="s">
        <v>1956</v>
      </c>
      <c r="C587" t="s">
        <v>11</v>
      </c>
      <c r="D587">
        <v>4</v>
      </c>
      <c r="E587">
        <v>11</v>
      </c>
      <c r="F587">
        <v>51.93956</v>
      </c>
      <c r="G587">
        <v>-6</v>
      </c>
      <c r="H587">
        <v>50</v>
      </c>
      <c r="I587">
        <v>15.286388000000001</v>
      </c>
      <c r="J587">
        <f>(D587+E587/60+F587/3600)*15</f>
        <v>62.966414833333332</v>
      </c>
      <c r="K587">
        <f>IF(G587&lt;0, G587-H587/60-I587/3600, G587+H587/60+I587/3600)</f>
        <v>-6.8375795522222216</v>
      </c>
      <c r="L587">
        <v>10.76</v>
      </c>
      <c r="M587">
        <v>81.92</v>
      </c>
      <c r="N587">
        <v>26.8</v>
      </c>
      <c r="O587" t="s">
        <v>9341</v>
      </c>
      <c r="P587">
        <v>4.3570000000000002</v>
      </c>
      <c r="Q587">
        <v>4.0259999999999998</v>
      </c>
      <c r="R587" t="s">
        <v>9341</v>
      </c>
      <c r="S587">
        <v>3.8889999999999998</v>
      </c>
      <c r="T587" t="s">
        <v>9341</v>
      </c>
      <c r="U587" t="s">
        <v>9524</v>
      </c>
      <c r="V587" t="str">
        <f>LEFT($U587,2)</f>
        <v>F0</v>
      </c>
      <c r="W587" s="3">
        <f>_xlfn.XLOOKUP(V587,$AC$2:$AC$43,$AD$2:$AD$43,"none")</f>
        <v>0.32</v>
      </c>
      <c r="X587" s="3">
        <f>IF(ISNUMBER($W587), 4600 * (1 / (0.92 * $W587 + 1.7) + 1 / (0.92 * $W587 + 0.62)),"none")</f>
        <v>7337.0792549848238</v>
      </c>
      <c r="Y587" s="8">
        <f>IF(ISNUMBER($X587), _xlfn.XLOOKUP($X587,Sheet3!$A$2:$A$392,Sheet3!$B$2:$B$392,"none", 1,1), $AF$2)</f>
        <v>0.86680000000000001</v>
      </c>
      <c r="Z587" s="8">
        <f>IF(ISNUMBER($X587), _xlfn.XLOOKUP($X587,Sheet3!$A$2:$A$392,Sheet3!$C$2:$C$392,"none", 1,1), $AF$2)</f>
        <v>0.87180000000000002</v>
      </c>
      <c r="AA587" s="8">
        <f>IF(ISNUMBER($X587), _xlfn.XLOOKUP($X587,Sheet3!$A$2:$A$392,Sheet3!$D$2:$D$392,"none", 1,1), $AF$2)</f>
        <v>1</v>
      </c>
    </row>
    <row r="588" spans="1:27">
      <c r="A588">
        <v>498</v>
      </c>
      <c r="B588" t="s">
        <v>797</v>
      </c>
      <c r="C588" t="s">
        <v>22</v>
      </c>
      <c r="D588">
        <v>4</v>
      </c>
      <c r="E588">
        <v>8</v>
      </c>
      <c r="F588">
        <v>39.692157799999997</v>
      </c>
      <c r="G588">
        <v>47</v>
      </c>
      <c r="H588">
        <v>42</v>
      </c>
      <c r="I588">
        <v>45.042937000000002</v>
      </c>
      <c r="J588">
        <f>(D588+E588/60+F588/3600)*15</f>
        <v>62.165383990833341</v>
      </c>
      <c r="K588">
        <f>IF(G588&lt;0, G588-H588/60-I588/3600, G588+H588/60+I588/3600)</f>
        <v>47.712511926944444</v>
      </c>
      <c r="L588">
        <v>21.73</v>
      </c>
      <c r="M588">
        <v>-33.61</v>
      </c>
      <c r="N588">
        <v>6.84</v>
      </c>
      <c r="O588">
        <v>3.45</v>
      </c>
      <c r="P588">
        <v>4</v>
      </c>
      <c r="Q588">
        <v>4.03</v>
      </c>
      <c r="R588">
        <v>3.91</v>
      </c>
      <c r="S588">
        <v>3.8620000000000001</v>
      </c>
      <c r="T588">
        <v>3.93</v>
      </c>
      <c r="U588" t="s">
        <v>9621</v>
      </c>
      <c r="V588" t="str">
        <f>LEFT($U588,2)</f>
        <v>B3</v>
      </c>
      <c r="W588" s="3">
        <f>_xlfn.XLOOKUP(V588,$AC$2:$AC$43,$AD$2:$AD$43,"none")</f>
        <v>-0.2</v>
      </c>
      <c r="X588" s="3">
        <f>IF(ISNUMBER($W588), 4600 * (1 / (0.92 * $W588 + 1.7) + 1 / (0.92 * $W588 + 0.62)),"none")</f>
        <v>13584.75950715306</v>
      </c>
      <c r="Y588" s="8">
        <f>IF(ISNUMBER($X588), _xlfn.XLOOKUP($X588,Sheet3!$A$2:$A$392,Sheet3!$B$2:$B$392,"none", 1,1), $AF$2)</f>
        <v>0.50129999999999997</v>
      </c>
      <c r="Z588" s="8">
        <f>IF(ISNUMBER($X588), _xlfn.XLOOKUP($X588,Sheet3!$A$2:$A$392,Sheet3!$C$2:$C$392,"none", 1,1), $AF$2)</f>
        <v>0.60470000000000002</v>
      </c>
      <c r="AA588" s="8">
        <f>IF(ISNUMBER($X588), _xlfn.XLOOKUP($X588,Sheet3!$A$2:$A$392,Sheet3!$D$2:$D$392,"none", 1,1), $AF$2)</f>
        <v>1</v>
      </c>
    </row>
    <row r="589" spans="1:27">
      <c r="A589">
        <v>6099</v>
      </c>
      <c r="B589" t="s">
        <v>6402</v>
      </c>
      <c r="C589" t="s">
        <v>313</v>
      </c>
      <c r="D589">
        <v>18</v>
      </c>
      <c r="E589">
        <v>5</v>
      </c>
      <c r="F589">
        <v>27.28518</v>
      </c>
      <c r="G589">
        <v>2</v>
      </c>
      <c r="H589">
        <v>30</v>
      </c>
      <c r="I589">
        <v>0.35580000000000001</v>
      </c>
      <c r="J589">
        <f>(D589+E589/60+F589/3600)*15</f>
        <v>271.36368825</v>
      </c>
      <c r="K589">
        <f>IF(G589&lt;0, G589-H589/60-I589/3600, G589+H589/60+I589/3600)</f>
        <v>2.5000988333333334</v>
      </c>
      <c r="L589">
        <v>124.16</v>
      </c>
      <c r="M589">
        <v>-962.82</v>
      </c>
      <c r="N589">
        <v>196.72</v>
      </c>
      <c r="O589">
        <v>5.4</v>
      </c>
      <c r="P589">
        <v>4.8899999999999997</v>
      </c>
      <c r="Q589">
        <v>4.03</v>
      </c>
      <c r="R589">
        <v>3.38</v>
      </c>
      <c r="S589" t="s">
        <v>9341</v>
      </c>
      <c r="T589">
        <v>2.92</v>
      </c>
      <c r="U589" t="s">
        <v>11037</v>
      </c>
      <c r="V589" t="str">
        <f>LEFT($U589,2)</f>
        <v>K0</v>
      </c>
      <c r="W589" s="3">
        <f>_xlfn.XLOOKUP(V589,$AC$2:$AC$43,$AD$2:$AD$43,"none")</f>
        <v>0.81</v>
      </c>
      <c r="X589" s="3">
        <f>IF(ISNUMBER($W589), 4600 * (1 / (0.92 * $W589 + 1.7) + 1 / (0.92 * $W589 + 0.62)),"none")</f>
        <v>5250.7063834266155</v>
      </c>
      <c r="Y589" s="8">
        <f>IF(ISNUMBER($X589), _xlfn.XLOOKUP($X589,Sheet3!$A$2:$A$392,Sheet3!$B$2:$B$392,"none", 1,1), $AF$2)</f>
        <v>1</v>
      </c>
      <c r="Z589" s="8">
        <f>IF(ISNUMBER($X589), _xlfn.XLOOKUP($X589,Sheet3!$A$2:$A$392,Sheet3!$C$2:$C$392,"none", 1,1), $AF$2)</f>
        <v>0.83299999999999996</v>
      </c>
      <c r="AA589" s="8">
        <f>IF(ISNUMBER($X589), _xlfn.XLOOKUP($X589,Sheet3!$A$2:$A$392,Sheet3!$D$2:$D$392,"none", 1,1), $AF$2)</f>
        <v>0.67869999999999997</v>
      </c>
    </row>
    <row r="590" spans="1:27">
      <c r="A590">
        <v>6320</v>
      </c>
      <c r="B590" t="s">
        <v>6623</v>
      </c>
      <c r="C590" t="s">
        <v>305</v>
      </c>
      <c r="D590">
        <v>20</v>
      </c>
      <c r="E590">
        <v>33</v>
      </c>
      <c r="F590">
        <v>12.771919799999999</v>
      </c>
      <c r="G590">
        <v>11</v>
      </c>
      <c r="H590">
        <v>18</v>
      </c>
      <c r="I590">
        <v>11.741187</v>
      </c>
      <c r="J590">
        <f>(D590+E590/60+F590/3600)*15</f>
        <v>308.30321633250003</v>
      </c>
      <c r="K590">
        <f>IF(G590&lt;0, G590-H590/60-I590/3600, G590+H590/60+I590/3600)</f>
        <v>11.303261440833333</v>
      </c>
      <c r="L590">
        <v>11.96</v>
      </c>
      <c r="M590">
        <v>-28.97</v>
      </c>
      <c r="N590">
        <v>9.8699999999999992</v>
      </c>
      <c r="O590">
        <v>3.43</v>
      </c>
      <c r="P590">
        <v>3.9</v>
      </c>
      <c r="Q590">
        <v>4.03</v>
      </c>
      <c r="R590">
        <v>4.05</v>
      </c>
      <c r="S590">
        <v>3.9529999999999998</v>
      </c>
      <c r="T590">
        <v>4.18</v>
      </c>
      <c r="U590" t="s">
        <v>9939</v>
      </c>
      <c r="V590" t="str">
        <f>LEFT($U590,2)</f>
        <v>B6</v>
      </c>
      <c r="W590" s="3">
        <f>_xlfn.XLOOKUP(V590,$AC$2:$AC$43,$AD$2:$AD$43,"none")</f>
        <v>-0.14000000000000001</v>
      </c>
      <c r="X590" s="3">
        <f>IF(ISNUMBER($W590), 4600 * (1 / (0.92 * $W590 + 1.7) + 1 / (0.92 * $W590 + 0.62)),"none")</f>
        <v>12292.519421243624</v>
      </c>
      <c r="Y590" s="8">
        <f>IF(ISNUMBER($X590), _xlfn.XLOOKUP($X590,Sheet3!$A$2:$A$392,Sheet3!$B$2:$B$392,"none", 1,1), $AF$2)</f>
        <v>0.53400000000000003</v>
      </c>
      <c r="Z590" s="8">
        <f>IF(ISNUMBER($X590), _xlfn.XLOOKUP($X590,Sheet3!$A$2:$A$392,Sheet3!$C$2:$C$392,"none", 1,1), $AF$2)</f>
        <v>0.63160000000000005</v>
      </c>
      <c r="AA590" s="8">
        <f>IF(ISNUMBER($X590), _xlfn.XLOOKUP($X590,Sheet3!$A$2:$A$392,Sheet3!$D$2:$D$392,"none", 1,1), $AF$2)</f>
        <v>1</v>
      </c>
    </row>
    <row r="591" spans="1:27">
      <c r="A591">
        <v>8713</v>
      </c>
      <c r="B591" t="s">
        <v>9018</v>
      </c>
      <c r="C591" t="s">
        <v>12</v>
      </c>
      <c r="D591">
        <v>22</v>
      </c>
      <c r="E591">
        <v>35</v>
      </c>
      <c r="F591">
        <v>21.381260000000001</v>
      </c>
      <c r="G591">
        <v>0</v>
      </c>
      <c r="H591">
        <v>7</v>
      </c>
      <c r="I591">
        <v>2.9887999999999999</v>
      </c>
      <c r="J591">
        <f>(D591+E591/60+F591/3600)*15</f>
        <v>338.83908858333331</v>
      </c>
      <c r="K591">
        <f>IF(G591&lt;0, G591-H591/60-I591/3600, G591+H591/60+I591/3600)</f>
        <v>0.11749688888888889</v>
      </c>
      <c r="L591">
        <v>89.74</v>
      </c>
      <c r="M591">
        <v>-55.81</v>
      </c>
      <c r="N591">
        <v>19.43</v>
      </c>
      <c r="O591">
        <v>3.69</v>
      </c>
      <c r="P591">
        <v>3.95</v>
      </c>
      <c r="Q591">
        <v>4.03</v>
      </c>
      <c r="R591">
        <v>4.0599999999999996</v>
      </c>
      <c r="S591">
        <v>4.0259999999999998</v>
      </c>
      <c r="T591">
        <v>4.13</v>
      </c>
      <c r="U591" t="s">
        <v>10066</v>
      </c>
      <c r="V591" t="str">
        <f>LEFT($U591,2)</f>
        <v>B8</v>
      </c>
      <c r="W591" s="3">
        <f>_xlfn.XLOOKUP(V591,$AC$2:$AC$43,$AD$2:$AD$43,"none")</f>
        <v>-0.11</v>
      </c>
      <c r="X591" s="3">
        <f>IF(ISNUMBER($W591), 4600 * (1 / (0.92 * $W591 + 1.7) + 1 / (0.92 * $W591 + 0.62)),"none")</f>
        <v>11743.77313439976</v>
      </c>
      <c r="Y591" s="8">
        <f>IF(ISNUMBER($X591), _xlfn.XLOOKUP($X591,Sheet3!$A$2:$A$392,Sheet3!$B$2:$B$392,"none", 1,1), $AF$2)</f>
        <v>0.54959999999999998</v>
      </c>
      <c r="Z591" s="8">
        <f>IF(ISNUMBER($X591), _xlfn.XLOOKUP($X591,Sheet3!$A$2:$A$392,Sheet3!$C$2:$C$392,"none", 1,1), $AF$2)</f>
        <v>0.64410000000000001</v>
      </c>
      <c r="AA591" s="8">
        <f>IF(ISNUMBER($X591), _xlfn.XLOOKUP($X591,Sheet3!$A$2:$A$392,Sheet3!$D$2:$D$392,"none", 1,1), $AF$2)</f>
        <v>1</v>
      </c>
    </row>
    <row r="592" spans="1:27">
      <c r="A592">
        <v>5187</v>
      </c>
      <c r="B592" t="s">
        <v>5490</v>
      </c>
      <c r="C592" t="s">
        <v>12</v>
      </c>
      <c r="D592">
        <v>14</v>
      </c>
      <c r="E592">
        <v>20</v>
      </c>
      <c r="F592">
        <v>33.432287000000002</v>
      </c>
      <c r="G592">
        <v>-37</v>
      </c>
      <c r="H592">
        <v>53</v>
      </c>
      <c r="I592">
        <v>7.0551399999999997</v>
      </c>
      <c r="J592">
        <f>(D592+E592/60+F592/3600)*15</f>
        <v>215.13930119583335</v>
      </c>
      <c r="K592">
        <f>IF(G592&lt;0, G592-H592/60-I592/3600, G592+H592/60+I592/3600)</f>
        <v>-37.885293094444442</v>
      </c>
      <c r="L592">
        <v>-63.69</v>
      </c>
      <c r="M592">
        <v>-10.65</v>
      </c>
      <c r="N592">
        <v>12.6</v>
      </c>
      <c r="O592">
        <v>3.91</v>
      </c>
      <c r="P592">
        <v>4.0060000000000002</v>
      </c>
      <c r="Q592">
        <v>4.0339999999999998</v>
      </c>
      <c r="R592">
        <v>6.13</v>
      </c>
      <c r="S592">
        <v>4.0670000000000002</v>
      </c>
      <c r="T592">
        <v>8.4499999999999993</v>
      </c>
      <c r="U592" t="s">
        <v>9395</v>
      </c>
      <c r="V592" t="str">
        <f>LEFT($U592,2)</f>
        <v>A0</v>
      </c>
      <c r="W592" s="3">
        <f>_xlfn.XLOOKUP(V592,$AC$2:$AC$43,$AD$2:$AD$43,"none")</f>
        <v>-0.01</v>
      </c>
      <c r="X592" s="3">
        <f>IF(ISNUMBER($W592), 4600 * (1 / (0.92 * $W592 + 1.7) + 1 / (0.92 * $W592 + 0.62)),"none")</f>
        <v>10251.712375722911</v>
      </c>
      <c r="Y592" s="8">
        <f>IF(ISNUMBER($X592), _xlfn.XLOOKUP($X592,Sheet3!$A$2:$A$392,Sheet3!$B$2:$B$392,"none", 1,1), $AF$2)</f>
        <v>0.6109</v>
      </c>
      <c r="Z592" s="8">
        <f>IF(ISNUMBER($X592), _xlfn.XLOOKUP($X592,Sheet3!$A$2:$A$392,Sheet3!$C$2:$C$392,"none", 1,1), $AF$2)</f>
        <v>0.69189999999999996</v>
      </c>
      <c r="AA592" s="8">
        <f>IF(ISNUMBER($X592), _xlfn.XLOOKUP($X592,Sheet3!$A$2:$A$392,Sheet3!$D$2:$D$392,"none", 1,1), $AF$2)</f>
        <v>1</v>
      </c>
    </row>
    <row r="593" spans="1:27">
      <c r="A593">
        <v>4662</v>
      </c>
      <c r="B593" t="s">
        <v>4965</v>
      </c>
      <c r="C593" t="s">
        <v>12</v>
      </c>
      <c r="D593">
        <v>11</v>
      </c>
      <c r="E593">
        <v>21</v>
      </c>
      <c r="F593">
        <v>8.1934932000000007</v>
      </c>
      <c r="G593">
        <v>6</v>
      </c>
      <c r="H593">
        <v>1</v>
      </c>
      <c r="I593">
        <v>45.570945000000002</v>
      </c>
      <c r="J593">
        <f>(D593+E593/60+F593/3600)*15</f>
        <v>170.284139555</v>
      </c>
      <c r="K593">
        <f>IF(G593&lt;0, G593-H593/60-I593/3600, G593+H593/60+I593/3600)</f>
        <v>6.0293252624999996</v>
      </c>
      <c r="L593">
        <v>-92.97</v>
      </c>
      <c r="M593">
        <v>-11.48</v>
      </c>
      <c r="N593">
        <v>14.82</v>
      </c>
      <c r="O593" t="s">
        <v>9341</v>
      </c>
      <c r="P593">
        <v>3.984</v>
      </c>
      <c r="Q593">
        <v>4.04</v>
      </c>
      <c r="R593" t="s">
        <v>9341</v>
      </c>
      <c r="S593">
        <v>3.96</v>
      </c>
      <c r="T593" t="s">
        <v>9341</v>
      </c>
      <c r="U593" t="s">
        <v>10727</v>
      </c>
      <c r="V593" t="str">
        <f>LEFT($U593,2)</f>
        <v>B9</v>
      </c>
      <c r="W593" s="3">
        <f>_xlfn.XLOOKUP(V593,$AC$2:$AC$43,$AD$2:$AD$43,"none")</f>
        <v>-7.0000000000000007E-2</v>
      </c>
      <c r="X593" s="3">
        <f>IF(ISNUMBER($W593), 4600 * (1 / (0.92 * $W593 + 1.7) + 1 / (0.92 * $W593 + 0.62)),"none")</f>
        <v>11091.761228434079</v>
      </c>
      <c r="Y593" s="8">
        <f>IF(ISNUMBER($X593), _xlfn.XLOOKUP($X593,Sheet3!$A$2:$A$392,Sheet3!$B$2:$B$392,"none", 1,1), $AF$2)</f>
        <v>0.57499999999999996</v>
      </c>
      <c r="Z593" s="8">
        <f>IF(ISNUMBER($X593), _xlfn.XLOOKUP($X593,Sheet3!$A$2:$A$392,Sheet3!$C$2:$C$392,"none", 1,1), $AF$2)</f>
        <v>0.66420000000000001</v>
      </c>
      <c r="AA593" s="8">
        <f>IF(ISNUMBER($X593), _xlfn.XLOOKUP($X593,Sheet3!$A$2:$A$392,Sheet3!$D$2:$D$392,"none", 1,1), $AF$2)</f>
        <v>1</v>
      </c>
    </row>
    <row r="594" spans="1:27">
      <c r="A594">
        <v>4724</v>
      </c>
      <c r="B594" t="s">
        <v>5027</v>
      </c>
      <c r="C594" t="s">
        <v>19</v>
      </c>
      <c r="D594">
        <v>11</v>
      </c>
      <c r="E594">
        <v>45</v>
      </c>
      <c r="F594">
        <v>51.5595736</v>
      </c>
      <c r="G594">
        <v>6</v>
      </c>
      <c r="H594">
        <v>31</v>
      </c>
      <c r="I594">
        <v>45.741287</v>
      </c>
      <c r="J594">
        <f>(D594+E594/60+F594/3600)*15</f>
        <v>176.46483155666667</v>
      </c>
      <c r="K594">
        <f>IF(G594&lt;0, G594-H594/60-I594/3600, G594+H594/60+I594/3600)</f>
        <v>6.5293725797222217</v>
      </c>
      <c r="L594">
        <v>-18.96</v>
      </c>
      <c r="M594">
        <v>-181.56</v>
      </c>
      <c r="N594">
        <v>11.1</v>
      </c>
      <c r="O594">
        <v>7.32</v>
      </c>
      <c r="P594">
        <v>5.54</v>
      </c>
      <c r="Q594">
        <v>4.04</v>
      </c>
      <c r="R594">
        <v>2.79</v>
      </c>
      <c r="S594">
        <v>3.3210000000000002</v>
      </c>
      <c r="T594">
        <v>1.78</v>
      </c>
      <c r="U594" t="s">
        <v>9376</v>
      </c>
      <c r="V594" t="str">
        <f>LEFT($U594,2)</f>
        <v>M1</v>
      </c>
      <c r="W594" s="3">
        <f>_xlfn.XLOOKUP(V594,$AC$2:$AC$43,$AD$2:$AD$43,"none")</f>
        <v>1.47</v>
      </c>
      <c r="X594" s="3">
        <f>IF(ISNUMBER($W594), 4600 * (1 / (0.92 * $W594 + 1.7) + 1 / (0.92 * $W594 + 0.62)),"none")</f>
        <v>3839.1950178350371</v>
      </c>
      <c r="Y594" s="8">
        <f>IF(ISNUMBER($X594), _xlfn.XLOOKUP($X594,Sheet3!$A$2:$A$392,Sheet3!$B$2:$B$392,"none", 1,1), $AF$2)</f>
        <v>1</v>
      </c>
      <c r="Z594" s="8">
        <f>IF(ISNUMBER($X594), _xlfn.XLOOKUP($X594,Sheet3!$A$2:$A$392,Sheet3!$C$2:$C$392,"none", 1,1), $AF$2)</f>
        <v>0.64800000000000002</v>
      </c>
      <c r="AA594" s="8">
        <f>IF(ISNUMBER($X594), _xlfn.XLOOKUP($X594,Sheet3!$A$2:$A$392,Sheet3!$D$2:$D$392,"none", 1,1), $AF$2)</f>
        <v>0.33460000000000001</v>
      </c>
    </row>
    <row r="595" spans="1:27">
      <c r="A595">
        <v>7950</v>
      </c>
      <c r="B595" t="s">
        <v>8253</v>
      </c>
      <c r="C595" t="s">
        <v>305</v>
      </c>
      <c r="D595">
        <v>12</v>
      </c>
      <c r="E595">
        <v>54</v>
      </c>
      <c r="F595">
        <v>35.624548699999998</v>
      </c>
      <c r="G595">
        <v>-57</v>
      </c>
      <c r="H595">
        <v>10</v>
      </c>
      <c r="I595">
        <v>40.522525000000002</v>
      </c>
      <c r="J595">
        <f>(D595+E595/60+F595/3600)*15</f>
        <v>193.64843561958332</v>
      </c>
      <c r="K595">
        <f>IF(G595&lt;0, G595-H595/60-I595/3600, G595+H595/60+I595/3600)</f>
        <v>-57.177922923611106</v>
      </c>
      <c r="L595">
        <v>-30.69</v>
      </c>
      <c r="M595">
        <v>-13.08</v>
      </c>
      <c r="N595">
        <v>7.87</v>
      </c>
      <c r="O595">
        <v>3.12</v>
      </c>
      <c r="P595">
        <v>3.87</v>
      </c>
      <c r="Q595">
        <v>4.04</v>
      </c>
      <c r="R595">
        <v>4.1399999999999997</v>
      </c>
      <c r="S595">
        <v>3.915</v>
      </c>
      <c r="T595">
        <v>4.38</v>
      </c>
      <c r="U595" t="s">
        <v>10088</v>
      </c>
      <c r="V595" t="str">
        <f>LEFT($U595,2)</f>
        <v>B2</v>
      </c>
      <c r="W595" s="3">
        <f>_xlfn.XLOOKUP(V595,$AC$2:$AC$43,$AD$2:$AD$43,"none")</f>
        <v>-0.24</v>
      </c>
      <c r="X595" s="3">
        <f>IF(ISNUMBER($W595), 4600 * (1 / (0.92 * $W595 + 1.7) + 1 / (0.92 * $W595 + 0.62)),"none")</f>
        <v>14632.835167360139</v>
      </c>
      <c r="Y595" s="8">
        <f>IF(ISNUMBER($X595), _xlfn.XLOOKUP($X595,Sheet3!$A$2:$A$392,Sheet3!$B$2:$B$392,"none", 1,1), $AF$2)</f>
        <v>0.47989999999999999</v>
      </c>
      <c r="Z595" s="8">
        <f>IF(ISNUMBER($X595), _xlfn.XLOOKUP($X595,Sheet3!$A$2:$A$392,Sheet3!$C$2:$C$392,"none", 1,1), $AF$2)</f>
        <v>0.58679999999999999</v>
      </c>
      <c r="AA595" s="8">
        <f>IF(ISNUMBER($X595), _xlfn.XLOOKUP($X595,Sheet3!$A$2:$A$392,Sheet3!$D$2:$D$392,"none", 1,1), $AF$2)</f>
        <v>1</v>
      </c>
    </row>
    <row r="596" spans="1:27">
      <c r="A596">
        <v>6938</v>
      </c>
      <c r="B596" t="s">
        <v>7241</v>
      </c>
      <c r="C596" t="s">
        <v>297</v>
      </c>
      <c r="D596">
        <v>8</v>
      </c>
      <c r="E596">
        <v>44</v>
      </c>
      <c r="F596">
        <v>23.947074141600002</v>
      </c>
      <c r="G596">
        <v>-42</v>
      </c>
      <c r="H596">
        <v>38</v>
      </c>
      <c r="I596">
        <v>57.398847431999997</v>
      </c>
      <c r="J596">
        <f>(D596+E596/60+F596/3600)*15</f>
        <v>131.09977947559</v>
      </c>
      <c r="K596">
        <f>IF(G596&lt;0, G596-H596/60-I596/3600, G596+H596/60+I596/3600)</f>
        <v>-42.649277457620002</v>
      </c>
      <c r="L596">
        <v>-23.777999999999999</v>
      </c>
      <c r="M596">
        <v>19.524000000000001</v>
      </c>
      <c r="N596">
        <v>14.04</v>
      </c>
      <c r="O596" t="s">
        <v>9341</v>
      </c>
      <c r="P596">
        <v>4.9169999999999998</v>
      </c>
      <c r="Q596">
        <v>4.0460000000000003</v>
      </c>
      <c r="R596" t="s">
        <v>9341</v>
      </c>
      <c r="S596">
        <v>3.8260000000000001</v>
      </c>
      <c r="T596" t="s">
        <v>9341</v>
      </c>
      <c r="U596" t="s">
        <v>9568</v>
      </c>
      <c r="V596" t="str">
        <f>LEFT($U596,2)</f>
        <v>G6</v>
      </c>
      <c r="W596" s="3" t="str">
        <f>_xlfn.XLOOKUP(V596,$AC$2:$AC$43,$AD$2:$AD$43,"none")</f>
        <v>none</v>
      </c>
      <c r="X596" s="3" t="str">
        <f>IF(ISNUMBER($W596), 4600 * (1 / (0.92 * $W596 + 1.7) + 1 / (0.92 * $W596 + 0.62)),"none")</f>
        <v>none</v>
      </c>
      <c r="Y596" s="8">
        <f>IF(ISNUMBER($X596), _xlfn.XLOOKUP($X596,Sheet3!$A$2:$A$392,Sheet3!$B$2:$B$392,"none", 1,1), $AF$2)</f>
        <v>0.8</v>
      </c>
      <c r="Z596" s="8">
        <f>IF(ISNUMBER($X596), _xlfn.XLOOKUP($X596,Sheet3!$A$2:$A$392,Sheet3!$C$2:$C$392,"none", 1,1), $AF$2)</f>
        <v>0.8</v>
      </c>
      <c r="AA596" s="8">
        <f>IF(ISNUMBER($X596), _xlfn.XLOOKUP($X596,Sheet3!$A$2:$A$392,Sheet3!$D$2:$D$392,"none", 1,1), $AF$2)</f>
        <v>0.8</v>
      </c>
    </row>
    <row r="597" spans="1:27">
      <c r="A597">
        <v>7576</v>
      </c>
      <c r="B597" t="s">
        <v>7879</v>
      </c>
      <c r="C597" t="s">
        <v>12</v>
      </c>
      <c r="D597">
        <v>8</v>
      </c>
      <c r="E597">
        <v>18</v>
      </c>
      <c r="F597">
        <v>31.553189</v>
      </c>
      <c r="G597">
        <v>-76</v>
      </c>
      <c r="H597">
        <v>55</v>
      </c>
      <c r="I597">
        <v>10.996432</v>
      </c>
      <c r="J597">
        <f>(D597+E597/60+F597/3600)*15</f>
        <v>124.63147162083334</v>
      </c>
      <c r="K597">
        <f>IF(G597&lt;0, G597-H597/60-I597/3600, G597+H597/60+I597/3600)</f>
        <v>-76.919721231111112</v>
      </c>
      <c r="L597">
        <v>111.12</v>
      </c>
      <c r="M597">
        <v>107.49</v>
      </c>
      <c r="N597">
        <v>51.12</v>
      </c>
      <c r="O597" t="s">
        <v>9341</v>
      </c>
      <c r="P597">
        <v>4.4480000000000004</v>
      </c>
      <c r="Q597">
        <v>4.0469999999999997</v>
      </c>
      <c r="R597" t="s">
        <v>9341</v>
      </c>
      <c r="S597">
        <v>3.8860000000000001</v>
      </c>
      <c r="T597" t="s">
        <v>9341</v>
      </c>
      <c r="U597" t="s">
        <v>10870</v>
      </c>
      <c r="V597" t="str">
        <f>LEFT($U597,2)</f>
        <v>F5</v>
      </c>
      <c r="W597" s="3">
        <f>_xlfn.XLOOKUP(V597,$AC$2:$AC$43,$AD$2:$AD$43,"none")</f>
        <v>0.45</v>
      </c>
      <c r="X597" s="3">
        <f>IF(ISNUMBER($W597), 4600 * (1 / (0.92 * $W597 + 1.7) + 1 / (0.92 * $W597 + 0.62)),"none")</f>
        <v>6624.7124722536864</v>
      </c>
      <c r="Y597" s="8">
        <f>IF(ISNUMBER($X597), _xlfn.XLOOKUP($X597,Sheet3!$A$2:$A$392,Sheet3!$B$2:$B$392,"none", 1,1), $AF$2)</f>
        <v>0.99370000000000003</v>
      </c>
      <c r="Z597" s="8">
        <f>IF(ISNUMBER($X597), _xlfn.XLOOKUP($X597,Sheet3!$A$2:$A$392,Sheet3!$C$2:$C$392,"none", 1,1), $AF$2)</f>
        <v>0.9526</v>
      </c>
      <c r="AA597" s="8">
        <f>IF(ISNUMBER($X597), _xlfn.XLOOKUP($X597,Sheet3!$A$2:$A$392,Sheet3!$D$2:$D$392,"none", 1,1), $AF$2)</f>
        <v>1</v>
      </c>
    </row>
    <row r="598" spans="1:27">
      <c r="A598">
        <v>1272</v>
      </c>
      <c r="B598" t="s">
        <v>1573</v>
      </c>
      <c r="C598" t="s">
        <v>12</v>
      </c>
      <c r="D598">
        <v>14</v>
      </c>
      <c r="E598">
        <v>25</v>
      </c>
      <c r="F598">
        <v>11.7970287</v>
      </c>
      <c r="G598">
        <v>51</v>
      </c>
      <c r="H598">
        <v>51</v>
      </c>
      <c r="I598">
        <v>2.6768939999999999</v>
      </c>
      <c r="J598">
        <f>(D598+E598/60+F598/3600)*15</f>
        <v>216.29915428624997</v>
      </c>
      <c r="K598">
        <f>IF(G598&lt;0, G598-H598/60-I598/3600, G598+H598/60+I598/3600)</f>
        <v>51.85074358166667</v>
      </c>
      <c r="L598">
        <v>-235.4</v>
      </c>
      <c r="M598">
        <v>-399.07</v>
      </c>
      <c r="N598">
        <v>68.819999999999993</v>
      </c>
      <c r="O598">
        <v>4.57</v>
      </c>
      <c r="P598">
        <v>4.5599999999999996</v>
      </c>
      <c r="Q598">
        <v>4.05</v>
      </c>
      <c r="R598">
        <v>3.64</v>
      </c>
      <c r="S598">
        <v>3.9169999999999998</v>
      </c>
      <c r="T598">
        <v>3.39</v>
      </c>
      <c r="U598" t="s">
        <v>9377</v>
      </c>
      <c r="V598" t="str">
        <f>LEFT($U598,2)</f>
        <v>F7</v>
      </c>
      <c r="W598" s="3" t="str">
        <f>_xlfn.XLOOKUP(V598,$AC$2:$AC$43,$AD$2:$AD$43,"none")</f>
        <v>none</v>
      </c>
      <c r="X598" s="3" t="str">
        <f>IF(ISNUMBER($W598), 4600 * (1 / (0.92 * $W598 + 1.7) + 1 / (0.92 * $W598 + 0.62)),"none")</f>
        <v>none</v>
      </c>
      <c r="Y598" s="8">
        <f>IF(ISNUMBER($X598), _xlfn.XLOOKUP($X598,Sheet3!$A$2:$A$392,Sheet3!$B$2:$B$392,"none", 1,1), $AF$2)</f>
        <v>0.8</v>
      </c>
      <c r="Z598" s="8">
        <f>IF(ISNUMBER($X598), _xlfn.XLOOKUP($X598,Sheet3!$A$2:$A$392,Sheet3!$C$2:$C$392,"none", 1,1), $AF$2)</f>
        <v>0.8</v>
      </c>
      <c r="AA598" s="8">
        <f>IF(ISNUMBER($X598), _xlfn.XLOOKUP($X598,Sheet3!$A$2:$A$392,Sheet3!$D$2:$D$392,"none", 1,1), $AF$2)</f>
        <v>0.8</v>
      </c>
    </row>
    <row r="599" spans="1:27">
      <c r="A599">
        <v>5240</v>
      </c>
      <c r="B599" t="s">
        <v>5543</v>
      </c>
      <c r="C599" t="s">
        <v>12</v>
      </c>
      <c r="D599">
        <v>14</v>
      </c>
      <c r="E599">
        <v>43</v>
      </c>
      <c r="F599">
        <v>39.439619</v>
      </c>
      <c r="G599">
        <v>-35</v>
      </c>
      <c r="H599">
        <v>10</v>
      </c>
      <c r="I599">
        <v>25.158650000000002</v>
      </c>
      <c r="J599">
        <f>(D599+E599/60+F599/3600)*15</f>
        <v>220.91433174583335</v>
      </c>
      <c r="K599">
        <f>IF(G599&lt;0, G599-H599/60-I599/3600, G599+H599/60+I599/3600)</f>
        <v>-35.173655180555556</v>
      </c>
      <c r="L599">
        <v>-61.46</v>
      </c>
      <c r="M599">
        <v>-176.84</v>
      </c>
      <c r="N599">
        <v>15.57</v>
      </c>
      <c r="O599" t="s">
        <v>9341</v>
      </c>
      <c r="P599">
        <v>5.4</v>
      </c>
      <c r="Q599">
        <v>4.05</v>
      </c>
      <c r="R599" t="s">
        <v>9341</v>
      </c>
      <c r="S599">
        <v>3.4969999999999999</v>
      </c>
      <c r="T599" t="s">
        <v>9341</v>
      </c>
      <c r="U599" t="s">
        <v>10836</v>
      </c>
      <c r="V599" t="str">
        <f>LEFT($U599,2)</f>
        <v>K3</v>
      </c>
      <c r="W599" s="3">
        <f>_xlfn.XLOOKUP(V599,$AC$2:$AC$43,$AD$2:$AD$43,"none")</f>
        <v>0.95</v>
      </c>
      <c r="X599" s="3">
        <f>IF(ISNUMBER($W599), 4600 * (1 / (0.92 * $W599 + 1.7) + 1 / (0.92 * $W599 + 0.62)),"none")</f>
        <v>4866.084384156673</v>
      </c>
      <c r="Y599" s="8">
        <f>IF(ISNUMBER($X599), _xlfn.XLOOKUP($X599,Sheet3!$A$2:$A$392,Sheet3!$B$2:$B$392,"none", 1,1), $AF$2)</f>
        <v>1</v>
      </c>
      <c r="Z599" s="8">
        <f>IF(ISNUMBER($X599), _xlfn.XLOOKUP($X599,Sheet3!$A$2:$A$392,Sheet3!$C$2:$C$392,"none", 1,1), $AF$2)</f>
        <v>0.78720000000000001</v>
      </c>
      <c r="AA599" s="8">
        <f>IF(ISNUMBER($X599), _xlfn.XLOOKUP($X599,Sheet3!$A$2:$A$392,Sheet3!$D$2:$D$392,"none", 1,1), $AF$2)</f>
        <v>0.57969999999999999</v>
      </c>
    </row>
    <row r="600" spans="1:27">
      <c r="A600">
        <v>6535</v>
      </c>
      <c r="B600" t="s">
        <v>6838</v>
      </c>
      <c r="C600" t="s">
        <v>12</v>
      </c>
      <c r="D600">
        <v>15</v>
      </c>
      <c r="E600">
        <v>42</v>
      </c>
      <c r="F600">
        <v>44.569346000000003</v>
      </c>
      <c r="G600">
        <v>26</v>
      </c>
      <c r="H600">
        <v>17</v>
      </c>
      <c r="I600">
        <v>44.283769999999997</v>
      </c>
      <c r="J600">
        <f>(D600+E600/60+F600/3600)*15</f>
        <v>235.68570560833331</v>
      </c>
      <c r="K600">
        <f>IF(G600&lt;0, G600-H600/60-I600/3600, G600+H600/60+I600/3600)</f>
        <v>26.295634380555558</v>
      </c>
      <c r="L600">
        <v>-107</v>
      </c>
      <c r="M600">
        <v>47.8</v>
      </c>
      <c r="N600" t="s">
        <v>9341</v>
      </c>
      <c r="O600" t="s">
        <v>9341</v>
      </c>
      <c r="P600">
        <v>4.01</v>
      </c>
      <c r="Q600">
        <v>4.05</v>
      </c>
      <c r="R600" t="s">
        <v>9341</v>
      </c>
      <c r="S600" t="s">
        <v>9341</v>
      </c>
      <c r="T600" t="s">
        <v>9341</v>
      </c>
      <c r="U600" t="s">
        <v>9341</v>
      </c>
      <c r="V600" t="str">
        <f>LEFT($U600,2)</f>
        <v>~</v>
      </c>
      <c r="W600" s="3" t="str">
        <f>_xlfn.XLOOKUP(V600,$AC$2:$AC$43,$AD$2:$AD$43,"none")</f>
        <v>none</v>
      </c>
      <c r="X600" s="3" t="str">
        <f>IF(ISNUMBER($W600), 4600 * (1 / (0.92 * $W600 + 1.7) + 1 / (0.92 * $W600 + 0.62)),"none")</f>
        <v>none</v>
      </c>
      <c r="Y600" s="8">
        <f>IF(ISNUMBER($X600), _xlfn.XLOOKUP($X600,Sheet3!$A$2:$A$392,Sheet3!$B$2:$B$392,"none", 1,1), $AF$2)</f>
        <v>0.8</v>
      </c>
      <c r="Z600" s="8">
        <f>IF(ISNUMBER($X600), _xlfn.XLOOKUP($X600,Sheet3!$A$2:$A$392,Sheet3!$C$2:$C$392,"none", 1,1), $AF$2)</f>
        <v>0.8</v>
      </c>
      <c r="AA600" s="8">
        <f>IF(ISNUMBER($X600), _xlfn.XLOOKUP($X600,Sheet3!$A$2:$A$392,Sheet3!$D$2:$D$392,"none", 1,1), $AF$2)</f>
        <v>0.8</v>
      </c>
    </row>
    <row r="601" spans="1:27">
      <c r="A601">
        <v>7768</v>
      </c>
      <c r="B601" t="s">
        <v>8071</v>
      </c>
      <c r="C601" t="s">
        <v>297</v>
      </c>
      <c r="D601">
        <v>12</v>
      </c>
      <c r="E601">
        <v>18</v>
      </c>
      <c r="F601">
        <v>26.242074515999999</v>
      </c>
      <c r="G601">
        <v>-64</v>
      </c>
      <c r="H601">
        <v>0</v>
      </c>
      <c r="I601">
        <v>11.10733128</v>
      </c>
      <c r="J601">
        <f>(D601+E601/60+F601/3600)*15</f>
        <v>184.60934197715002</v>
      </c>
      <c r="K601">
        <f>IF(G601&lt;0, G601-H601/60-I601/3600, G601+H601/60+I601/3600)</f>
        <v>-64.003085369800004</v>
      </c>
      <c r="L601">
        <v>-37.430999999999997</v>
      </c>
      <c r="M601">
        <v>-6.5759999999999996</v>
      </c>
      <c r="N601">
        <v>9.24</v>
      </c>
      <c r="O601">
        <v>3.26</v>
      </c>
      <c r="P601">
        <v>3.9</v>
      </c>
      <c r="Q601">
        <v>4.05</v>
      </c>
      <c r="R601" t="s">
        <v>9341</v>
      </c>
      <c r="S601">
        <v>4.04</v>
      </c>
      <c r="T601" t="s">
        <v>9341</v>
      </c>
      <c r="U601" t="s">
        <v>10093</v>
      </c>
      <c r="V601" t="str">
        <f>LEFT($U601,2)</f>
        <v>B2</v>
      </c>
      <c r="W601" s="3">
        <f>_xlfn.XLOOKUP(V601,$AC$2:$AC$43,$AD$2:$AD$43,"none")</f>
        <v>-0.24</v>
      </c>
      <c r="X601" s="3">
        <f>IF(ISNUMBER($W601), 4600 * (1 / (0.92 * $W601 + 1.7) + 1 / (0.92 * $W601 + 0.62)),"none")</f>
        <v>14632.835167360139</v>
      </c>
      <c r="Y601" s="8">
        <f>IF(ISNUMBER($X601), _xlfn.XLOOKUP($X601,Sheet3!$A$2:$A$392,Sheet3!$B$2:$B$392,"none", 1,1), $AF$2)</f>
        <v>0.47989999999999999</v>
      </c>
      <c r="Z601" s="8">
        <f>IF(ISNUMBER($X601), _xlfn.XLOOKUP($X601,Sheet3!$A$2:$A$392,Sheet3!$C$2:$C$392,"none", 1,1), $AF$2)</f>
        <v>0.58679999999999999</v>
      </c>
      <c r="AA601" s="8">
        <f>IF(ISNUMBER($X601), _xlfn.XLOOKUP($X601,Sheet3!$A$2:$A$392,Sheet3!$D$2:$D$392,"none", 1,1), $AF$2)</f>
        <v>1</v>
      </c>
    </row>
    <row r="602" spans="1:27">
      <c r="A602">
        <v>8314</v>
      </c>
      <c r="B602" t="s">
        <v>8617</v>
      </c>
      <c r="C602" t="s">
        <v>305</v>
      </c>
      <c r="D602">
        <v>14</v>
      </c>
      <c r="E602">
        <v>37</v>
      </c>
      <c r="F602">
        <v>53.225827199999998</v>
      </c>
      <c r="G602">
        <v>-49</v>
      </c>
      <c r="H602">
        <v>25</v>
      </c>
      <c r="I602">
        <v>32.979759000000001</v>
      </c>
      <c r="J602">
        <f>(D602+E602/60+F602/3600)*15</f>
        <v>219.47177428000001</v>
      </c>
      <c r="K602">
        <f>IF(G602&lt;0, G602-H602/60-I602/3600, G602+H602/60+I602/3600)</f>
        <v>-49.425827710833332</v>
      </c>
      <c r="L602">
        <v>-28.26</v>
      </c>
      <c r="M602">
        <v>-28.82</v>
      </c>
      <c r="N602">
        <v>10.32</v>
      </c>
      <c r="O602">
        <v>3.34</v>
      </c>
      <c r="P602">
        <v>3.9</v>
      </c>
      <c r="Q602">
        <v>4.05</v>
      </c>
      <c r="R602">
        <v>4.1399999999999997</v>
      </c>
      <c r="S602">
        <v>4.1550000000000002</v>
      </c>
      <c r="T602">
        <v>4.25</v>
      </c>
      <c r="U602" t="s">
        <v>11200</v>
      </c>
      <c r="V602" t="str">
        <f>LEFT($U602,2)</f>
        <v>B3</v>
      </c>
      <c r="W602" s="3">
        <f>_xlfn.XLOOKUP(V602,$AC$2:$AC$43,$AD$2:$AD$43,"none")</f>
        <v>-0.2</v>
      </c>
      <c r="X602" s="3">
        <f>IF(ISNUMBER($W602), 4600 * (1 / (0.92 * $W602 + 1.7) + 1 / (0.92 * $W602 + 0.62)),"none")</f>
        <v>13584.75950715306</v>
      </c>
      <c r="Y602" s="8">
        <f>IF(ISNUMBER($X602), _xlfn.XLOOKUP($X602,Sheet3!$A$2:$A$392,Sheet3!$B$2:$B$392,"none", 1,1), $AF$2)</f>
        <v>0.50129999999999997</v>
      </c>
      <c r="Z602" s="8">
        <f>IF(ISNUMBER($X602), _xlfn.XLOOKUP($X602,Sheet3!$A$2:$A$392,Sheet3!$C$2:$C$392,"none", 1,1), $AF$2)</f>
        <v>0.60470000000000002</v>
      </c>
      <c r="AA602" s="8">
        <f>IF(ISNUMBER($X602), _xlfn.XLOOKUP($X602,Sheet3!$A$2:$A$392,Sheet3!$D$2:$D$392,"none", 1,1), $AF$2)</f>
        <v>1</v>
      </c>
    </row>
    <row r="603" spans="1:27">
      <c r="A603">
        <v>8413</v>
      </c>
      <c r="B603" t="s">
        <v>8716</v>
      </c>
      <c r="C603" t="s">
        <v>16</v>
      </c>
      <c r="D603">
        <v>15</v>
      </c>
      <c r="E603">
        <v>8</v>
      </c>
      <c r="F603">
        <v>50.612850535</v>
      </c>
      <c r="G603">
        <v>-45</v>
      </c>
      <c r="H603">
        <v>16</v>
      </c>
      <c r="I603">
        <v>47.500979673000003</v>
      </c>
      <c r="J603">
        <f>(D603+E603/60+F603/3600)*15</f>
        <v>227.21088687722917</v>
      </c>
      <c r="K603">
        <f>IF(G603&lt;0, G603-H603/60-I603/3600, G603+H603/60+I603/3600)</f>
        <v>-45.279861383242498</v>
      </c>
      <c r="L603">
        <v>-15.707000000000001</v>
      </c>
      <c r="M603">
        <v>-18.158000000000001</v>
      </c>
      <c r="N603">
        <v>3.54</v>
      </c>
      <c r="O603">
        <v>3.18</v>
      </c>
      <c r="P603">
        <v>3.88</v>
      </c>
      <c r="Q603">
        <v>4.05</v>
      </c>
      <c r="R603" t="s">
        <v>9341</v>
      </c>
      <c r="S603">
        <v>3.96</v>
      </c>
      <c r="T603" t="s">
        <v>9341</v>
      </c>
      <c r="U603" t="s">
        <v>9436</v>
      </c>
      <c r="V603" t="str">
        <f>LEFT($U603,2)</f>
        <v>B3</v>
      </c>
      <c r="W603" s="3">
        <f>_xlfn.XLOOKUP(V603,$AC$2:$AC$43,$AD$2:$AD$43,"none")</f>
        <v>-0.2</v>
      </c>
      <c r="X603" s="3">
        <f>IF(ISNUMBER($W603), 4600 * (1 / (0.92 * $W603 + 1.7) + 1 / (0.92 * $W603 + 0.62)),"none")</f>
        <v>13584.75950715306</v>
      </c>
      <c r="Y603" s="8">
        <f>IF(ISNUMBER($X603), _xlfn.XLOOKUP($X603,Sheet3!$A$2:$A$392,Sheet3!$B$2:$B$392,"none", 1,1), $AF$2)</f>
        <v>0.50129999999999997</v>
      </c>
      <c r="Z603" s="8">
        <f>IF(ISNUMBER($X603), _xlfn.XLOOKUP($X603,Sheet3!$A$2:$A$392,Sheet3!$C$2:$C$392,"none", 1,1), $AF$2)</f>
        <v>0.60470000000000002</v>
      </c>
      <c r="AA603" s="8">
        <f>IF(ISNUMBER($X603), _xlfn.XLOOKUP($X603,Sheet3!$A$2:$A$392,Sheet3!$D$2:$D$392,"none", 1,1), $AF$2)</f>
        <v>1</v>
      </c>
    </row>
    <row r="604" spans="1:27">
      <c r="A604">
        <v>8427</v>
      </c>
      <c r="B604" t="s">
        <v>8730</v>
      </c>
      <c r="C604" t="s">
        <v>297</v>
      </c>
      <c r="D604">
        <v>16</v>
      </c>
      <c r="E604">
        <v>59</v>
      </c>
      <c r="F604">
        <v>35.048798699999999</v>
      </c>
      <c r="G604">
        <v>-53</v>
      </c>
      <c r="H604">
        <v>9</v>
      </c>
      <c r="I604">
        <v>37.571300000000001</v>
      </c>
      <c r="J604">
        <f>(D604+E604/60+F604/3600)*15</f>
        <v>254.89603666124998</v>
      </c>
      <c r="K604">
        <f>IF(G604&lt;0, G604-H604/60-I604/3600, G604+H604/60+I604/3600)</f>
        <v>-53.160436472222223</v>
      </c>
      <c r="L604">
        <v>2.16</v>
      </c>
      <c r="M604">
        <v>22.04</v>
      </c>
      <c r="N604">
        <v>9.0399999999999991</v>
      </c>
      <c r="O604" t="s">
        <v>9341</v>
      </c>
      <c r="P604">
        <v>5.4889999999999999</v>
      </c>
      <c r="Q604">
        <v>4.05</v>
      </c>
      <c r="R604" t="s">
        <v>9341</v>
      </c>
      <c r="S604">
        <v>3.444</v>
      </c>
      <c r="T604" t="s">
        <v>9341</v>
      </c>
      <c r="U604" t="s">
        <v>9389</v>
      </c>
      <c r="V604" t="str">
        <f>LEFT($U604,2)</f>
        <v>K3</v>
      </c>
      <c r="W604" s="3">
        <f>_xlfn.XLOOKUP(V604,$AC$2:$AC$43,$AD$2:$AD$43,"none")</f>
        <v>0.95</v>
      </c>
      <c r="X604" s="3">
        <f>IF(ISNUMBER($W604), 4600 * (1 / (0.92 * $W604 + 1.7) + 1 / (0.92 * $W604 + 0.62)),"none")</f>
        <v>4866.084384156673</v>
      </c>
      <c r="Y604" s="8">
        <f>IF(ISNUMBER($X604), _xlfn.XLOOKUP($X604,Sheet3!$A$2:$A$392,Sheet3!$B$2:$B$392,"none", 1,1), $AF$2)</f>
        <v>1</v>
      </c>
      <c r="Z604" s="8">
        <f>IF(ISNUMBER($X604), _xlfn.XLOOKUP($X604,Sheet3!$A$2:$A$392,Sheet3!$C$2:$C$392,"none", 1,1), $AF$2)</f>
        <v>0.78720000000000001</v>
      </c>
      <c r="AA604" s="8">
        <f>IF(ISNUMBER($X604), _xlfn.XLOOKUP($X604,Sheet3!$A$2:$A$392,Sheet3!$D$2:$D$392,"none", 1,1), $AF$2)</f>
        <v>0.57969999999999999</v>
      </c>
    </row>
    <row r="605" spans="1:27">
      <c r="A605">
        <v>8213</v>
      </c>
      <c r="B605" t="s">
        <v>8516</v>
      </c>
      <c r="C605" t="s">
        <v>12</v>
      </c>
      <c r="D605">
        <v>15</v>
      </c>
      <c r="E605">
        <v>17</v>
      </c>
      <c r="F605">
        <v>30.850156699999999</v>
      </c>
      <c r="G605">
        <v>-58</v>
      </c>
      <c r="H605">
        <v>48</v>
      </c>
      <c r="I605">
        <v>4.3373189999999999</v>
      </c>
      <c r="J605">
        <f>(D605+E605/60+F605/3600)*15</f>
        <v>229.37854231958335</v>
      </c>
      <c r="K605">
        <f>IF(G605&lt;0, G605-H605/60-I605/3600, G605+H605/60+I605/3600)</f>
        <v>-58.801204810833333</v>
      </c>
      <c r="L605">
        <v>-97.74</v>
      </c>
      <c r="M605">
        <v>-134.15</v>
      </c>
      <c r="N605">
        <v>32.729999999999997</v>
      </c>
      <c r="O605" t="s">
        <v>9341</v>
      </c>
      <c r="P605">
        <v>4.1529999999999996</v>
      </c>
      <c r="Q605">
        <v>4.0570000000000004</v>
      </c>
      <c r="R605" t="s">
        <v>9341</v>
      </c>
      <c r="S605">
        <v>3.9729999999999999</v>
      </c>
      <c r="T605" t="s">
        <v>9341</v>
      </c>
      <c r="U605" t="s">
        <v>9678</v>
      </c>
      <c r="V605" t="str">
        <f>LEFT($U605,2)</f>
        <v>A3</v>
      </c>
      <c r="W605" s="3">
        <f>_xlfn.XLOOKUP(V605,$AC$2:$AC$43,$AD$2:$AD$43,"none")</f>
        <v>0.08</v>
      </c>
      <c r="X605" s="3">
        <f>IF(ISNUMBER($W605), 4600 * (1 / (0.92 * $W605 + 1.7) + 1 / (0.92 * $W605 + 0.62)),"none")</f>
        <v>9225.6595386701993</v>
      </c>
      <c r="Y605" s="8">
        <f>IF(ISNUMBER($X605), _xlfn.XLOOKUP($X605,Sheet3!$A$2:$A$392,Sheet3!$B$2:$B$392,"none", 1,1), $AF$2)</f>
        <v>0.67030000000000001</v>
      </c>
      <c r="Z605" s="8">
        <f>IF(ISNUMBER($X605), _xlfn.XLOOKUP($X605,Sheet3!$A$2:$A$392,Sheet3!$C$2:$C$392,"none", 1,1), $AF$2)</f>
        <v>0.73619999999999997</v>
      </c>
      <c r="AA605" s="8">
        <f>IF(ISNUMBER($X605), _xlfn.XLOOKUP($X605,Sheet3!$A$2:$A$392,Sheet3!$D$2:$D$392,"none", 1,1), $AF$2)</f>
        <v>1</v>
      </c>
    </row>
    <row r="606" spans="1:27">
      <c r="A606">
        <v>1596</v>
      </c>
      <c r="B606" t="s">
        <v>1897</v>
      </c>
      <c r="C606" t="s">
        <v>313</v>
      </c>
      <c r="D606">
        <v>3</v>
      </c>
      <c r="E606">
        <v>58</v>
      </c>
      <c r="F606">
        <v>57.902291699999999</v>
      </c>
      <c r="G606">
        <v>35</v>
      </c>
      <c r="H606">
        <v>47</v>
      </c>
      <c r="I606">
        <v>27.713204999999999</v>
      </c>
      <c r="J606">
        <f>(D606+E606/60+F606/3600)*15</f>
        <v>59.741259548750001</v>
      </c>
      <c r="K606">
        <f>IF(G606&lt;0, G606-H606/60-I606/3600, G606+H606/60+I606/3600)</f>
        <v>35.791031445833333</v>
      </c>
      <c r="L606">
        <v>3.62</v>
      </c>
      <c r="M606">
        <v>1.74</v>
      </c>
      <c r="N606">
        <v>2.62</v>
      </c>
      <c r="O606">
        <v>3.19</v>
      </c>
      <c r="P606">
        <v>4.08</v>
      </c>
      <c r="Q606">
        <v>4.0599999999999996</v>
      </c>
      <c r="R606">
        <v>3.88</v>
      </c>
      <c r="S606">
        <v>3.8679999999999999</v>
      </c>
      <c r="T606">
        <v>3.89</v>
      </c>
      <c r="U606" t="s">
        <v>9951</v>
      </c>
      <c r="V606" t="str">
        <f>LEFT($U606,2)</f>
        <v>O7</v>
      </c>
      <c r="W606" s="3" t="str">
        <f>_xlfn.XLOOKUP(V606,$AC$2:$AC$43,$AD$2:$AD$43,"none")</f>
        <v>none</v>
      </c>
      <c r="X606" s="3" t="str">
        <f>IF(ISNUMBER($W606), 4600 * (1 / (0.92 * $W606 + 1.7) + 1 / (0.92 * $W606 + 0.62)),"none")</f>
        <v>none</v>
      </c>
      <c r="Y606" s="8">
        <f>IF(ISNUMBER($X606), _xlfn.XLOOKUP($X606,Sheet3!$A$2:$A$392,Sheet3!$B$2:$B$392,"none", 1,1), $AF$2)</f>
        <v>0.8</v>
      </c>
      <c r="Z606" s="8">
        <f>IF(ISNUMBER($X606), _xlfn.XLOOKUP($X606,Sheet3!$A$2:$A$392,Sheet3!$C$2:$C$392,"none", 1,1), $AF$2)</f>
        <v>0.8</v>
      </c>
      <c r="AA606" s="8">
        <f>IF(ISNUMBER($X606), _xlfn.XLOOKUP($X606,Sheet3!$A$2:$A$392,Sheet3!$D$2:$D$392,"none", 1,1), $AF$2)</f>
        <v>0.8</v>
      </c>
    </row>
    <row r="607" spans="1:27">
      <c r="A607">
        <v>1851</v>
      </c>
      <c r="B607" t="s">
        <v>2152</v>
      </c>
      <c r="C607" t="s">
        <v>12</v>
      </c>
      <c r="D607">
        <v>4</v>
      </c>
      <c r="E607">
        <v>56</v>
      </c>
      <c r="F607">
        <v>22.2759672613</v>
      </c>
      <c r="G607">
        <v>13</v>
      </c>
      <c r="H607">
        <v>30</v>
      </c>
      <c r="I607">
        <v>52.087623487999998</v>
      </c>
      <c r="J607">
        <f>(D607+E607/60+F607/3600)*15</f>
        <v>74.092816530255419</v>
      </c>
      <c r="K607">
        <f>IF(G607&lt;0, G607-H607/60-I607/3600, G607+H607/60+I607/3600)</f>
        <v>13.514468784302222</v>
      </c>
      <c r="L607">
        <v>-74.408000000000001</v>
      </c>
      <c r="M607">
        <v>-44.908999999999999</v>
      </c>
      <c r="N607">
        <v>18.09</v>
      </c>
      <c r="O607">
        <v>6.31</v>
      </c>
      <c r="P607">
        <v>5.21</v>
      </c>
      <c r="Q607">
        <v>4.0599999999999996</v>
      </c>
      <c r="R607">
        <v>3.18</v>
      </c>
      <c r="S607">
        <v>3.7189999999999999</v>
      </c>
      <c r="T607">
        <v>2.5499999999999998</v>
      </c>
      <c r="U607" t="s">
        <v>9999</v>
      </c>
      <c r="V607" t="str">
        <f>LEFT($U607,2)</f>
        <v>K2</v>
      </c>
      <c r="W607" s="3">
        <f>_xlfn.XLOOKUP(V607,$AC$2:$AC$43,$AD$2:$AD$43,"none")</f>
        <v>0.92</v>
      </c>
      <c r="X607" s="3">
        <f>IF(ISNUMBER($W607), 4600 * (1 / (0.92 * $W607 + 1.7) + 1 / (0.92 * $W607 + 0.62)),"none")</f>
        <v>4943.4058698702656</v>
      </c>
      <c r="Y607" s="8">
        <f>IF(ISNUMBER($X607), _xlfn.XLOOKUP($X607,Sheet3!$A$2:$A$392,Sheet3!$B$2:$B$392,"none", 1,1), $AF$2)</f>
        <v>1</v>
      </c>
      <c r="Z607" s="8">
        <f>IF(ISNUMBER($X607), _xlfn.XLOOKUP($X607,Sheet3!$A$2:$A$392,Sheet3!$C$2:$C$392,"none", 1,1), $AF$2)</f>
        <v>0.79920000000000002</v>
      </c>
      <c r="AA607" s="8">
        <f>IF(ISNUMBER($X607), _xlfn.XLOOKUP($X607,Sheet3!$A$2:$A$392,Sheet3!$D$2:$D$392,"none", 1,1), $AF$2)</f>
        <v>0.60450000000000004</v>
      </c>
    </row>
    <row r="608" spans="1:27">
      <c r="A608">
        <v>2794</v>
      </c>
      <c r="B608" t="s">
        <v>3097</v>
      </c>
      <c r="C608" t="s">
        <v>12</v>
      </c>
      <c r="D608">
        <v>7</v>
      </c>
      <c r="E608">
        <v>35</v>
      </c>
      <c r="F608">
        <v>55.350014172000002</v>
      </c>
      <c r="G608">
        <v>26</v>
      </c>
      <c r="H608">
        <v>53</v>
      </c>
      <c r="I608">
        <v>44.680194960000001</v>
      </c>
      <c r="J608">
        <f>(D608+E608/60+F608/3600)*15</f>
        <v>113.98062505905</v>
      </c>
      <c r="K608">
        <f>IF(G608&lt;0, G608-H608/60-I608/3600, G608+H608/60+I608/3600)</f>
        <v>26.895744498599999</v>
      </c>
      <c r="L608">
        <v>-32.841000000000001</v>
      </c>
      <c r="M608">
        <v>-106.002</v>
      </c>
      <c r="N608">
        <v>12.88</v>
      </c>
      <c r="O608">
        <v>7.54</v>
      </c>
      <c r="P608">
        <v>5.6</v>
      </c>
      <c r="Q608">
        <v>4.0599999999999996</v>
      </c>
      <c r="R608">
        <v>2.82</v>
      </c>
      <c r="S608">
        <v>3.3860000000000001</v>
      </c>
      <c r="T608">
        <v>1.91</v>
      </c>
      <c r="U608" t="s">
        <v>9625</v>
      </c>
      <c r="V608" t="str">
        <f>LEFT($U608,2)</f>
        <v>M0</v>
      </c>
      <c r="W608" s="3">
        <f>_xlfn.XLOOKUP(V608,$AC$2:$AC$43,$AD$2:$AD$43,"none")</f>
        <v>1.37</v>
      </c>
      <c r="X608" s="3">
        <f>IF(ISNUMBER($W608), 4600 * (1 / (0.92 * $W608 + 1.7) + 1 / (0.92 * $W608 + 0.62)),"none")</f>
        <v>4000.1320989497008</v>
      </c>
      <c r="Y608" s="8">
        <f>IF(ISNUMBER($X608), _xlfn.XLOOKUP($X608,Sheet3!$A$2:$A$392,Sheet3!$B$2:$B$392,"none", 1,1), $AF$2)</f>
        <v>1</v>
      </c>
      <c r="Z608" s="8">
        <f>IF(ISNUMBER($X608), _xlfn.XLOOKUP($X608,Sheet3!$A$2:$A$392,Sheet3!$C$2:$C$392,"none", 1,1), $AF$2)</f>
        <v>0.67889999999999995</v>
      </c>
      <c r="AA608" s="8">
        <f>IF(ISNUMBER($X608), _xlfn.XLOOKUP($X608,Sheet3!$A$2:$A$392,Sheet3!$D$2:$D$392,"none", 1,1), $AF$2)</f>
        <v>0.38229999999999997</v>
      </c>
    </row>
    <row r="609" spans="1:27">
      <c r="A609">
        <v>4000</v>
      </c>
      <c r="B609" t="s">
        <v>4303</v>
      </c>
      <c r="C609" t="s">
        <v>18</v>
      </c>
      <c r="D609">
        <v>0</v>
      </c>
      <c r="E609">
        <v>47</v>
      </c>
      <c r="F609">
        <v>20.325469600000002</v>
      </c>
      <c r="G609">
        <v>24</v>
      </c>
      <c r="H609">
        <v>16</v>
      </c>
      <c r="I609">
        <v>1.840851</v>
      </c>
      <c r="J609">
        <f>(D609+E609/60+F609/3600)*15</f>
        <v>11.834689456666666</v>
      </c>
      <c r="K609">
        <f>IF(G609&lt;0, G609-H609/60-I609/3600, G609+H609/60+I609/3600)</f>
        <v>24.267178014166667</v>
      </c>
      <c r="L609">
        <v>-101.17</v>
      </c>
      <c r="M609">
        <v>-81.77</v>
      </c>
      <c r="N609">
        <v>17.239999999999998</v>
      </c>
      <c r="O609">
        <v>6.05</v>
      </c>
      <c r="P609">
        <v>5.18</v>
      </c>
      <c r="Q609">
        <v>4.0599999999999996</v>
      </c>
      <c r="R609">
        <v>3.21</v>
      </c>
      <c r="S609">
        <v>3.6760000000000002</v>
      </c>
      <c r="T609">
        <v>2.62</v>
      </c>
      <c r="U609" t="s">
        <v>10581</v>
      </c>
      <c r="V609" t="str">
        <f>LEFT($U609,2)</f>
        <v>K1</v>
      </c>
      <c r="W609" s="3">
        <f>_xlfn.XLOOKUP(V609,$AC$2:$AC$43,$AD$2:$AD$43,"none")</f>
        <v>0.86</v>
      </c>
      <c r="X609" s="3">
        <f>IF(ISNUMBER($W609), 4600 * (1 / (0.92 * $W609 + 1.7) + 1 / (0.92 * $W609 + 0.62)),"none")</f>
        <v>5106.1368670782376</v>
      </c>
      <c r="Y609" s="8">
        <f>IF(ISNUMBER($X609), _xlfn.XLOOKUP($X609,Sheet3!$A$2:$A$392,Sheet3!$B$2:$B$392,"none", 1,1), $AF$2)</f>
        <v>1</v>
      </c>
      <c r="Z609" s="8">
        <f>IF(ISNUMBER($X609), _xlfn.XLOOKUP($X609,Sheet3!$A$2:$A$392,Sheet3!$C$2:$C$392,"none", 1,1), $AF$2)</f>
        <v>0.82210000000000005</v>
      </c>
      <c r="AA609" s="8">
        <f>IF(ISNUMBER($X609), _xlfn.XLOOKUP($X609,Sheet3!$A$2:$A$392,Sheet3!$D$2:$D$392,"none", 1,1), $AF$2)</f>
        <v>0.65410000000000001</v>
      </c>
    </row>
    <row r="610" spans="1:27">
      <c r="A610">
        <v>4661</v>
      </c>
      <c r="B610" t="s">
        <v>4964</v>
      </c>
      <c r="C610" t="s">
        <v>12</v>
      </c>
      <c r="D610">
        <v>11</v>
      </c>
      <c r="E610">
        <v>23</v>
      </c>
      <c r="F610">
        <v>55.453231901099997</v>
      </c>
      <c r="G610">
        <v>10</v>
      </c>
      <c r="H610">
        <v>31</v>
      </c>
      <c r="I610">
        <v>46.222507078</v>
      </c>
      <c r="J610">
        <f>(D610+E610/60+F610/3600)*15</f>
        <v>170.98105513292126</v>
      </c>
      <c r="K610">
        <f>IF(G610&lt;0, G610-H610/60-I610/3600, G610+H610/60+I610/3600)</f>
        <v>10.529506251966112</v>
      </c>
      <c r="L610">
        <v>149.40700000000001</v>
      </c>
      <c r="M610">
        <v>-80.701999999999998</v>
      </c>
      <c r="N610">
        <v>42.35</v>
      </c>
      <c r="O610" t="s">
        <v>9341</v>
      </c>
      <c r="P610">
        <v>4.4800000000000004</v>
      </c>
      <c r="Q610">
        <v>4.0599999999999996</v>
      </c>
      <c r="R610" t="s">
        <v>9341</v>
      </c>
      <c r="S610">
        <v>3.907</v>
      </c>
      <c r="T610" t="s">
        <v>9341</v>
      </c>
      <c r="U610" t="s">
        <v>9758</v>
      </c>
      <c r="V610" t="str">
        <f>LEFT($U610,2)</f>
        <v>F1</v>
      </c>
      <c r="W610" s="3">
        <f>_xlfn.XLOOKUP(V610,$AC$2:$AC$43,$AD$2:$AD$43,"none")</f>
        <v>0.34</v>
      </c>
      <c r="X610" s="3">
        <f>IF(ISNUMBER($W610), 4600 * (1 / (0.92 * $W610 + 1.7) + 1 / (0.92 * $W610 + 0.62)),"none")</f>
        <v>7216.7629742546496</v>
      </c>
      <c r="Y610" s="8">
        <f>IF(ISNUMBER($X610), _xlfn.XLOOKUP($X610,Sheet3!$A$2:$A$392,Sheet3!$B$2:$B$392,"none", 1,1), $AF$2)</f>
        <v>0.88229999999999997</v>
      </c>
      <c r="Z610" s="8">
        <f>IF(ISNUMBER($X610), _xlfn.XLOOKUP($X610,Sheet3!$A$2:$A$392,Sheet3!$C$2:$C$392,"none", 1,1), $AF$2)</f>
        <v>0.88190000000000002</v>
      </c>
      <c r="AA610" s="8">
        <f>IF(ISNUMBER($X610), _xlfn.XLOOKUP($X610,Sheet3!$A$2:$A$392,Sheet3!$D$2:$D$392,"none", 1,1), $AF$2)</f>
        <v>1</v>
      </c>
    </row>
    <row r="611" spans="1:27">
      <c r="A611">
        <v>4672</v>
      </c>
      <c r="B611" t="s">
        <v>4975</v>
      </c>
      <c r="C611" t="s">
        <v>12</v>
      </c>
      <c r="D611">
        <v>11</v>
      </c>
      <c r="E611">
        <v>24</v>
      </c>
      <c r="F611">
        <v>52.923619899999998</v>
      </c>
      <c r="G611">
        <v>-17</v>
      </c>
      <c r="H611">
        <v>41</v>
      </c>
      <c r="I611">
        <v>2.4299780000000002</v>
      </c>
      <c r="J611">
        <f>(D611+E611/60+F611/3600)*15</f>
        <v>171.22051508291668</v>
      </c>
      <c r="K611">
        <f>IF(G611&lt;0, G611-H611/60-I611/3600, G611+H611/60+I611/3600)</f>
        <v>-17.684008327222223</v>
      </c>
      <c r="L611">
        <v>-97.42</v>
      </c>
      <c r="M611">
        <v>3.65</v>
      </c>
      <c r="N611">
        <v>39.619999999999997</v>
      </c>
      <c r="O611" t="s">
        <v>9341</v>
      </c>
      <c r="P611">
        <v>4.25</v>
      </c>
      <c r="Q611">
        <v>4.0599999999999996</v>
      </c>
      <c r="R611">
        <v>6.12</v>
      </c>
      <c r="S611">
        <v>3.9620000000000002</v>
      </c>
      <c r="T611" t="s">
        <v>9341</v>
      </c>
      <c r="U611" t="s">
        <v>10680</v>
      </c>
      <c r="V611" t="str">
        <f>LEFT($U611,2)</f>
        <v>A7</v>
      </c>
      <c r="W611" s="3">
        <f>_xlfn.XLOOKUP(V611,$AC$2:$AC$43,$AD$2:$AD$43,"none")</f>
        <v>0.2</v>
      </c>
      <c r="X611" s="3">
        <f>IF(ISNUMBER($W611), 4600 * (1 / (0.92 * $W611 + 1.7) + 1 / (0.92 * $W611 + 0.62)),"none")</f>
        <v>8163.0066229362728</v>
      </c>
      <c r="Y611" s="8">
        <f>IF(ISNUMBER($X611), _xlfn.XLOOKUP($X611,Sheet3!$A$2:$A$392,Sheet3!$B$2:$B$392,"none", 1,1), $AF$2)</f>
        <v>0.76519999999999999</v>
      </c>
      <c r="Z611" s="8">
        <f>IF(ISNUMBER($X611), _xlfn.XLOOKUP($X611,Sheet3!$A$2:$A$392,Sheet3!$C$2:$C$392,"none", 1,1), $AF$2)</f>
        <v>0.80349999999999999</v>
      </c>
      <c r="AA611" s="8">
        <f>IF(ISNUMBER($X611), _xlfn.XLOOKUP($X611,Sheet3!$A$2:$A$392,Sheet3!$D$2:$D$392,"none", 1,1), $AF$2)</f>
        <v>1</v>
      </c>
    </row>
    <row r="612" spans="1:27">
      <c r="A612">
        <v>8968</v>
      </c>
      <c r="B612" t="s">
        <v>9273</v>
      </c>
      <c r="C612" t="s">
        <v>22</v>
      </c>
      <c r="D612">
        <v>1</v>
      </c>
      <c r="E612">
        <v>43</v>
      </c>
      <c r="F612">
        <v>39.637920899999997</v>
      </c>
      <c r="G612">
        <v>50</v>
      </c>
      <c r="H612">
        <v>41</v>
      </c>
      <c r="I612">
        <v>19.432832000000001</v>
      </c>
      <c r="J612">
        <f>(D612+E612/60+F612/3600)*15</f>
        <v>25.915158003750001</v>
      </c>
      <c r="K612">
        <f>IF(G612&lt;0, G612-H612/60-I612/3600, G612+H612/60+I612/3600)</f>
        <v>50.688731342222219</v>
      </c>
      <c r="L612">
        <v>24.59</v>
      </c>
      <c r="M612">
        <v>-14.01</v>
      </c>
      <c r="N612">
        <v>4.54</v>
      </c>
      <c r="O612">
        <v>3.1</v>
      </c>
      <c r="P612">
        <v>4.0199999999999996</v>
      </c>
      <c r="Q612">
        <v>4.0599999999999996</v>
      </c>
      <c r="R612">
        <v>3.9</v>
      </c>
      <c r="S612">
        <v>3.9849999999999999</v>
      </c>
      <c r="T612">
        <v>3.88</v>
      </c>
      <c r="U612" t="s">
        <v>11547</v>
      </c>
      <c r="V612" t="str">
        <f>LEFT($U612,2)</f>
        <v>B1</v>
      </c>
      <c r="W612" s="3">
        <f>_xlfn.XLOOKUP(V612,$AC$2:$AC$43,$AD$2:$AD$43,"none")</f>
        <v>-0.26</v>
      </c>
      <c r="X612" s="3">
        <f>IF(ISNUMBER($W612), 4600 * (1 / (0.92 * $W612 + 1.7) + 1 / (0.92 * $W612 + 0.62)),"none")</f>
        <v>15228.791407033788</v>
      </c>
      <c r="Y612" s="8">
        <f>IF(ISNUMBER($X612), _xlfn.XLOOKUP($X612,Sheet3!$A$2:$A$392,Sheet3!$B$2:$B$392,"none", 1,1), $AF$2)</f>
        <v>0.47010000000000002</v>
      </c>
      <c r="Z612" s="8">
        <f>IF(ISNUMBER($X612), _xlfn.XLOOKUP($X612,Sheet3!$A$2:$A$392,Sheet3!$C$2:$C$392,"none", 1,1), $AF$2)</f>
        <v>0.57840000000000003</v>
      </c>
      <c r="AA612" s="8">
        <f>IF(ISNUMBER($X612), _xlfn.XLOOKUP($X612,Sheet3!$A$2:$A$392,Sheet3!$D$2:$D$392,"none", 1,1), $AF$2)</f>
        <v>1</v>
      </c>
    </row>
    <row r="613" spans="1:27">
      <c r="A613">
        <v>3388</v>
      </c>
      <c r="B613" t="s">
        <v>3691</v>
      </c>
      <c r="C613" t="s">
        <v>12</v>
      </c>
      <c r="D613">
        <v>21</v>
      </c>
      <c r="E613">
        <v>5</v>
      </c>
      <c r="F613">
        <v>56.8278313</v>
      </c>
      <c r="G613">
        <v>-17</v>
      </c>
      <c r="H613">
        <v>13</v>
      </c>
      <c r="I613">
        <v>58.302084999999998</v>
      </c>
      <c r="J613">
        <f>(D613+E613/60+F613/3600)*15</f>
        <v>316.48678263041666</v>
      </c>
      <c r="K613">
        <f>IF(G613&lt;0, G613-H613/60-I613/3600, G613+H613/60+I613/3600)</f>
        <v>-17.232861690277776</v>
      </c>
      <c r="L613">
        <v>79.33</v>
      </c>
      <c r="M613">
        <v>-62.01</v>
      </c>
      <c r="N613">
        <v>20.11</v>
      </c>
      <c r="O613">
        <v>4.07</v>
      </c>
      <c r="P613">
        <v>4.0599999999999996</v>
      </c>
      <c r="Q613">
        <v>4.07</v>
      </c>
      <c r="R613">
        <v>4.0599999999999996</v>
      </c>
      <c r="S613">
        <v>4.01</v>
      </c>
      <c r="T613">
        <v>4.08</v>
      </c>
      <c r="U613" t="s">
        <v>9433</v>
      </c>
      <c r="V613" t="str">
        <f>LEFT($U613,2)</f>
        <v>A1</v>
      </c>
      <c r="W613" s="3">
        <f>_xlfn.XLOOKUP(V613,$AC$2:$AC$43,$AD$2:$AD$43,"none")</f>
        <v>0.02</v>
      </c>
      <c r="X613" s="3">
        <f>IF(ISNUMBER($W613), 4600 * (1 / (0.92 * $W613 + 1.7) + 1 / (0.92 * $W613 + 0.62)),"none")</f>
        <v>9882.4225367888994</v>
      </c>
      <c r="Y613" s="8">
        <f>IF(ISNUMBER($X613), _xlfn.XLOOKUP($X613,Sheet3!$A$2:$A$392,Sheet3!$B$2:$B$392,"none", 1,1), $AF$2)</f>
        <v>0.63239999999999996</v>
      </c>
      <c r="Z613" s="8">
        <f>IF(ISNUMBER($X613), _xlfn.XLOOKUP($X613,Sheet3!$A$2:$A$392,Sheet3!$C$2:$C$392,"none", 1,1), $AF$2)</f>
        <v>0.70809999999999995</v>
      </c>
      <c r="AA613" s="8">
        <f>IF(ISNUMBER($X613), _xlfn.XLOOKUP($X613,Sheet3!$A$2:$A$392,Sheet3!$D$2:$D$392,"none", 1,1), $AF$2)</f>
        <v>1</v>
      </c>
    </row>
    <row r="614" spans="1:27">
      <c r="A614">
        <v>3749</v>
      </c>
      <c r="B614" t="s">
        <v>4052</v>
      </c>
      <c r="C614" t="s">
        <v>28</v>
      </c>
      <c r="D614">
        <v>2</v>
      </c>
      <c r="E614">
        <v>39</v>
      </c>
      <c r="F614">
        <v>28.95579</v>
      </c>
      <c r="G614">
        <v>0</v>
      </c>
      <c r="H614">
        <v>19</v>
      </c>
      <c r="I614">
        <v>42.634500000000003</v>
      </c>
      <c r="J614">
        <f>(D614+E614/60+F614/3600)*15</f>
        <v>39.870649125</v>
      </c>
      <c r="K614">
        <f>IF(G614&lt;0, G614-H614/60-I614/3600, G614+H614/60+I614/3600)</f>
        <v>0.3285095833333333</v>
      </c>
      <c r="L614">
        <v>12.85</v>
      </c>
      <c r="M614">
        <v>-2.94</v>
      </c>
      <c r="N614">
        <v>5.0199999999999996</v>
      </c>
      <c r="O614">
        <v>2.97</v>
      </c>
      <c r="P614">
        <v>3.85</v>
      </c>
      <c r="Q614">
        <v>4.07</v>
      </c>
      <c r="R614" t="s">
        <v>9341</v>
      </c>
      <c r="S614">
        <v>3.9849999999999999</v>
      </c>
      <c r="T614" t="s">
        <v>9341</v>
      </c>
      <c r="U614" t="s">
        <v>9354</v>
      </c>
      <c r="V614" t="str">
        <f>LEFT($U614,2)</f>
        <v>B2</v>
      </c>
      <c r="W614" s="3">
        <f>_xlfn.XLOOKUP(V614,$AC$2:$AC$43,$AD$2:$AD$43,"none")</f>
        <v>-0.24</v>
      </c>
      <c r="X614" s="3">
        <f>IF(ISNUMBER($W614), 4600 * (1 / (0.92 * $W614 + 1.7) + 1 / (0.92 * $W614 + 0.62)),"none")</f>
        <v>14632.835167360139</v>
      </c>
      <c r="Y614" s="8">
        <f>IF(ISNUMBER($X614), _xlfn.XLOOKUP($X614,Sheet3!$A$2:$A$392,Sheet3!$B$2:$B$392,"none", 1,1), $AF$2)</f>
        <v>0.47989999999999999</v>
      </c>
      <c r="Z614" s="8">
        <f>IF(ISNUMBER($X614), _xlfn.XLOOKUP($X614,Sheet3!$A$2:$A$392,Sheet3!$C$2:$C$392,"none", 1,1), $AF$2)</f>
        <v>0.58679999999999999</v>
      </c>
      <c r="AA614" s="8">
        <f>IF(ISNUMBER($X614), _xlfn.XLOOKUP($X614,Sheet3!$A$2:$A$392,Sheet3!$D$2:$D$392,"none", 1,1), $AF$2)</f>
        <v>1</v>
      </c>
    </row>
    <row r="615" spans="1:27">
      <c r="A615">
        <v>4610</v>
      </c>
      <c r="B615" t="s">
        <v>4913</v>
      </c>
      <c r="C615" t="s">
        <v>12</v>
      </c>
      <c r="D615">
        <v>10</v>
      </c>
      <c r="E615">
        <v>59</v>
      </c>
      <c r="F615">
        <v>46.465155782799997</v>
      </c>
      <c r="G615">
        <v>-18</v>
      </c>
      <c r="H615">
        <v>17</v>
      </c>
      <c r="I615">
        <v>55.630394215999999</v>
      </c>
      <c r="J615">
        <f>(D615+E615/60+F615/3600)*15</f>
        <v>164.94360481576166</v>
      </c>
      <c r="K615">
        <f>IF(G615&lt;0, G615-H615/60-I615/3600, G615+H615/60+I615/3600)</f>
        <v>-18.298786220615558</v>
      </c>
      <c r="L615">
        <v>-462.303</v>
      </c>
      <c r="M615">
        <v>128.614</v>
      </c>
      <c r="N615">
        <v>20.37</v>
      </c>
      <c r="O615">
        <v>6.14</v>
      </c>
      <c r="P615">
        <v>5.16</v>
      </c>
      <c r="Q615">
        <v>4.07</v>
      </c>
      <c r="R615">
        <v>3.27</v>
      </c>
      <c r="S615">
        <v>3.778</v>
      </c>
      <c r="T615">
        <v>2.72</v>
      </c>
      <c r="U615" t="s">
        <v>9751</v>
      </c>
      <c r="V615" t="str">
        <f>LEFT($U615,2)</f>
        <v>K0</v>
      </c>
      <c r="W615" s="3">
        <f>_xlfn.XLOOKUP(V615,$AC$2:$AC$43,$AD$2:$AD$43,"none")</f>
        <v>0.81</v>
      </c>
      <c r="X615" s="3">
        <f>IF(ISNUMBER($W615), 4600 * (1 / (0.92 * $W615 + 1.7) + 1 / (0.92 * $W615 + 0.62)),"none")</f>
        <v>5250.7063834266155</v>
      </c>
      <c r="Y615" s="8">
        <f>IF(ISNUMBER($X615), _xlfn.XLOOKUP($X615,Sheet3!$A$2:$A$392,Sheet3!$B$2:$B$392,"none", 1,1), $AF$2)</f>
        <v>1</v>
      </c>
      <c r="Z615" s="8">
        <f>IF(ISNUMBER($X615), _xlfn.XLOOKUP($X615,Sheet3!$A$2:$A$392,Sheet3!$C$2:$C$392,"none", 1,1), $AF$2)</f>
        <v>0.83299999999999996</v>
      </c>
      <c r="AA615" s="8">
        <f>IF(ISNUMBER($X615), _xlfn.XLOOKUP($X615,Sheet3!$A$2:$A$392,Sheet3!$D$2:$D$392,"none", 1,1), $AF$2)</f>
        <v>0.67869999999999997</v>
      </c>
    </row>
    <row r="616" spans="1:27">
      <c r="A616">
        <v>5081</v>
      </c>
      <c r="B616" t="s">
        <v>5384</v>
      </c>
      <c r="C616" t="s">
        <v>12</v>
      </c>
      <c r="D616">
        <v>13</v>
      </c>
      <c r="E616">
        <v>49</v>
      </c>
      <c r="F616">
        <v>28.6407858</v>
      </c>
      <c r="G616">
        <v>15</v>
      </c>
      <c r="H616">
        <v>47</v>
      </c>
      <c r="I616">
        <v>52.460282999999997</v>
      </c>
      <c r="J616">
        <f>(D616+E616/60+F616/3600)*15</f>
        <v>207.36933660749997</v>
      </c>
      <c r="K616">
        <f>IF(G616&lt;0, G616-H616/60-I616/3600, G616+H616/60+I616/3600)</f>
        <v>15.797905634166666</v>
      </c>
      <c r="L616">
        <v>-94.22</v>
      </c>
      <c r="M616">
        <v>41.07</v>
      </c>
      <c r="N616">
        <v>12.38</v>
      </c>
      <c r="O616">
        <v>7.46</v>
      </c>
      <c r="P616">
        <v>5.59</v>
      </c>
      <c r="Q616">
        <v>4.07</v>
      </c>
      <c r="R616">
        <v>2.87</v>
      </c>
      <c r="S616">
        <v>3.2919999999999998</v>
      </c>
      <c r="T616">
        <v>2</v>
      </c>
      <c r="U616" t="s">
        <v>10325</v>
      </c>
      <c r="V616" t="str">
        <f>LEFT($U616,2)</f>
        <v>K5</v>
      </c>
      <c r="W616" s="3">
        <f>_xlfn.XLOOKUP(V616,$AC$2:$AC$43,$AD$2:$AD$43,"none")</f>
        <v>1.1499999999999999</v>
      </c>
      <c r="X616" s="3">
        <f>IF(ISNUMBER($W616), 4600 * (1 / (0.92 * $W616 + 1.7) + 1 / (0.92 * $W616 + 0.62)),"none")</f>
        <v>4409.2340323652679</v>
      </c>
      <c r="Y616" s="8">
        <f>IF(ISNUMBER($X616), _xlfn.XLOOKUP($X616,Sheet3!$A$2:$A$392,Sheet3!$B$2:$B$392,"none", 1,1), $AF$2)</f>
        <v>1</v>
      </c>
      <c r="Z616" s="8">
        <f>IF(ISNUMBER($X616), _xlfn.XLOOKUP($X616,Sheet3!$A$2:$A$392,Sheet3!$C$2:$C$392,"none", 1,1), $AF$2)</f>
        <v>0.73599999999999999</v>
      </c>
      <c r="AA616" s="8">
        <f>IF(ISNUMBER($X616), _xlfn.XLOOKUP($X616,Sheet3!$A$2:$A$392,Sheet3!$D$2:$D$392,"none", 1,1), $AF$2)</f>
        <v>0.4803</v>
      </c>
    </row>
    <row r="617" spans="1:27">
      <c r="A617">
        <v>378</v>
      </c>
      <c r="B617" t="s">
        <v>677</v>
      </c>
      <c r="C617" t="s">
        <v>20</v>
      </c>
      <c r="D617">
        <v>21</v>
      </c>
      <c r="E617">
        <v>43</v>
      </c>
      <c r="F617">
        <v>30.461057400000001</v>
      </c>
      <c r="G617">
        <v>58</v>
      </c>
      <c r="H617">
        <v>46</v>
      </c>
      <c r="I617">
        <v>48.160181000000001</v>
      </c>
      <c r="J617">
        <f>(D617+E617/60+F617/3600)*15</f>
        <v>325.87692107249995</v>
      </c>
      <c r="K617">
        <f>IF(G617&lt;0, G617-H617/60-I617/3600, G617+H617/60+I617/3600)</f>
        <v>58.780044494722219</v>
      </c>
      <c r="L617">
        <v>5.36</v>
      </c>
      <c r="M617">
        <v>-3.51</v>
      </c>
      <c r="N617">
        <v>0.55000000000000004</v>
      </c>
      <c r="O617">
        <v>8.85</v>
      </c>
      <c r="P617">
        <v>6.43</v>
      </c>
      <c r="Q617">
        <v>4.08</v>
      </c>
      <c r="R617">
        <v>1.98</v>
      </c>
      <c r="S617">
        <v>2.327</v>
      </c>
      <c r="T617">
        <v>0.22</v>
      </c>
      <c r="U617" t="s">
        <v>9567</v>
      </c>
      <c r="V617" t="str">
        <f>LEFT($U617,2)</f>
        <v>M2</v>
      </c>
      <c r="W617" s="3">
        <f>_xlfn.XLOOKUP(V617,$AC$2:$AC$43,$AD$2:$AD$43,"none")</f>
        <v>1.47</v>
      </c>
      <c r="X617" s="3">
        <f>IF(ISNUMBER($W617), 4600 * (1 / (0.92 * $W617 + 1.7) + 1 / (0.92 * $W617 + 0.62)),"none")</f>
        <v>3839.1950178350371</v>
      </c>
      <c r="Y617" s="8">
        <f>IF(ISNUMBER($X617), _xlfn.XLOOKUP($X617,Sheet3!$A$2:$A$392,Sheet3!$B$2:$B$392,"none", 1,1), $AF$2)</f>
        <v>1</v>
      </c>
      <c r="Z617" s="8">
        <f>IF(ISNUMBER($X617), _xlfn.XLOOKUP($X617,Sheet3!$A$2:$A$392,Sheet3!$C$2:$C$392,"none", 1,1), $AF$2)</f>
        <v>0.64800000000000002</v>
      </c>
      <c r="AA617" s="8">
        <f>IF(ISNUMBER($X617), _xlfn.XLOOKUP($X617,Sheet3!$A$2:$A$392,Sheet3!$D$2:$D$392,"none", 1,1), $AF$2)</f>
        <v>0.33460000000000001</v>
      </c>
    </row>
    <row r="618" spans="1:27">
      <c r="A618">
        <v>2551</v>
      </c>
      <c r="B618" t="s">
        <v>2853</v>
      </c>
      <c r="C618" t="s">
        <v>12</v>
      </c>
      <c r="D618">
        <v>6</v>
      </c>
      <c r="E618">
        <v>54</v>
      </c>
      <c r="F618">
        <v>11.398861286400001</v>
      </c>
      <c r="G618">
        <v>-12</v>
      </c>
      <c r="H618">
        <v>2</v>
      </c>
      <c r="I618">
        <v>19.061163780000001</v>
      </c>
      <c r="J618">
        <f>(D618+E618/60+F618/3600)*15</f>
        <v>103.54749525536</v>
      </c>
      <c r="K618">
        <f>IF(G618&lt;0, G618-H618/60-I618/3600, G618+H618/60+I618/3600)</f>
        <v>-12.03862810105</v>
      </c>
      <c r="L618">
        <v>-136.654</v>
      </c>
      <c r="M618">
        <v>-14.321999999999999</v>
      </c>
      <c r="N618">
        <v>12.07</v>
      </c>
      <c r="O618">
        <v>7.2</v>
      </c>
      <c r="P618">
        <v>5.51</v>
      </c>
      <c r="Q618">
        <v>4.08</v>
      </c>
      <c r="R618">
        <v>2.95</v>
      </c>
      <c r="S618">
        <v>3.5289999999999999</v>
      </c>
      <c r="T618">
        <v>2.17</v>
      </c>
      <c r="U618" t="s">
        <v>10014</v>
      </c>
      <c r="V618" t="str">
        <f>LEFT($U618,2)</f>
        <v>K3</v>
      </c>
      <c r="W618" s="3">
        <f>_xlfn.XLOOKUP(V618,$AC$2:$AC$43,$AD$2:$AD$43,"none")</f>
        <v>0.95</v>
      </c>
      <c r="X618" s="3">
        <f>IF(ISNUMBER($W618), 4600 * (1 / (0.92 * $W618 + 1.7) + 1 / (0.92 * $W618 + 0.62)),"none")</f>
        <v>4866.084384156673</v>
      </c>
      <c r="Y618" s="8">
        <f>IF(ISNUMBER($X618), _xlfn.XLOOKUP($X618,Sheet3!$A$2:$A$392,Sheet3!$B$2:$B$392,"none", 1,1), $AF$2)</f>
        <v>1</v>
      </c>
      <c r="Z618" s="8">
        <f>IF(ISNUMBER($X618), _xlfn.XLOOKUP($X618,Sheet3!$A$2:$A$392,Sheet3!$C$2:$C$392,"none", 1,1), $AF$2)</f>
        <v>0.78720000000000001</v>
      </c>
      <c r="AA618" s="8">
        <f>IF(ISNUMBER($X618), _xlfn.XLOOKUP($X618,Sheet3!$A$2:$A$392,Sheet3!$D$2:$D$392,"none", 1,1), $AF$2)</f>
        <v>0.57969999999999999</v>
      </c>
    </row>
    <row r="619" spans="1:27">
      <c r="A619">
        <v>5170</v>
      </c>
      <c r="B619" t="s">
        <v>5473</v>
      </c>
      <c r="C619" t="s">
        <v>12</v>
      </c>
      <c r="D619">
        <v>14</v>
      </c>
      <c r="E619">
        <v>16</v>
      </c>
      <c r="F619">
        <v>0.86950490000000002</v>
      </c>
      <c r="G619">
        <v>-6</v>
      </c>
      <c r="H619">
        <v>0</v>
      </c>
      <c r="I619">
        <v>1.9633480000000001</v>
      </c>
      <c r="J619">
        <f>(D619+E619/60+F619/3600)*15</f>
        <v>214.00362293708332</v>
      </c>
      <c r="K619">
        <f>IF(G619&lt;0, G619-H619/60-I619/3600, G619+H619/60+I619/3600)</f>
        <v>-6.0005453744444441</v>
      </c>
      <c r="L619">
        <v>-26.31</v>
      </c>
      <c r="M619">
        <v>-419.38</v>
      </c>
      <c r="N619">
        <v>44.97</v>
      </c>
      <c r="O619">
        <v>4.6399999999999997</v>
      </c>
      <c r="P619">
        <v>4.5999999999999996</v>
      </c>
      <c r="Q619">
        <v>4.08</v>
      </c>
      <c r="R619" t="s">
        <v>9341</v>
      </c>
      <c r="S619">
        <v>3.9420000000000002</v>
      </c>
      <c r="T619" t="s">
        <v>9341</v>
      </c>
      <c r="U619" t="s">
        <v>10195</v>
      </c>
      <c r="V619" t="str">
        <f>LEFT($U619,2)</f>
        <v>F7</v>
      </c>
      <c r="W619" s="3" t="str">
        <f>_xlfn.XLOOKUP(V619,$AC$2:$AC$43,$AD$2:$AD$43,"none")</f>
        <v>none</v>
      </c>
      <c r="X619" s="3" t="str">
        <f>IF(ISNUMBER($W619), 4600 * (1 / (0.92 * $W619 + 1.7) + 1 / (0.92 * $W619 + 0.62)),"none")</f>
        <v>none</v>
      </c>
      <c r="Y619" s="8">
        <f>IF(ISNUMBER($X619), _xlfn.XLOOKUP($X619,Sheet3!$A$2:$A$392,Sheet3!$B$2:$B$392,"none", 1,1), $AF$2)</f>
        <v>0.8</v>
      </c>
      <c r="Z619" s="8">
        <f>IF(ISNUMBER($X619), _xlfn.XLOOKUP($X619,Sheet3!$A$2:$A$392,Sheet3!$C$2:$C$392,"none", 1,1), $AF$2)</f>
        <v>0.8</v>
      </c>
      <c r="AA619" s="8">
        <f>IF(ISNUMBER($X619), _xlfn.XLOOKUP($X619,Sheet3!$A$2:$A$392,Sheet3!$D$2:$D$392,"none", 1,1), $AF$2)</f>
        <v>0.8</v>
      </c>
    </row>
    <row r="620" spans="1:27">
      <c r="A620">
        <v>7600</v>
      </c>
      <c r="B620" t="s">
        <v>7903</v>
      </c>
      <c r="C620" t="s">
        <v>297</v>
      </c>
      <c r="D620">
        <v>11</v>
      </c>
      <c r="E620">
        <v>21</v>
      </c>
      <c r="F620">
        <v>0.40459299999999998</v>
      </c>
      <c r="G620">
        <v>-54</v>
      </c>
      <c r="H620">
        <v>29</v>
      </c>
      <c r="I620">
        <v>27.684819999999998</v>
      </c>
      <c r="J620">
        <f>(D620+E620/60+F620/3600)*15</f>
        <v>170.25168580416667</v>
      </c>
      <c r="K620">
        <f>IF(G620&lt;0, G620-H620/60-I620/3600, G620+H620/60+I620/3600)</f>
        <v>-54.491023561111113</v>
      </c>
      <c r="L620">
        <v>-39.6</v>
      </c>
      <c r="M620">
        <v>-2.7</v>
      </c>
      <c r="N620" t="s">
        <v>9341</v>
      </c>
      <c r="O620" t="s">
        <v>9341</v>
      </c>
      <c r="P620">
        <v>3.89</v>
      </c>
      <c r="Q620">
        <v>4.08</v>
      </c>
      <c r="R620" t="s">
        <v>9341</v>
      </c>
      <c r="S620" t="s">
        <v>9341</v>
      </c>
      <c r="T620" t="s">
        <v>9341</v>
      </c>
      <c r="U620" t="s">
        <v>9341</v>
      </c>
      <c r="V620" t="str">
        <f>LEFT($U620,2)</f>
        <v>~</v>
      </c>
      <c r="W620" s="3" t="str">
        <f>_xlfn.XLOOKUP(V620,$AC$2:$AC$43,$AD$2:$AD$43,"none")</f>
        <v>none</v>
      </c>
      <c r="X620" s="3" t="str">
        <f>IF(ISNUMBER($W620), 4600 * (1 / (0.92 * $W620 + 1.7) + 1 / (0.92 * $W620 + 0.62)),"none")</f>
        <v>none</v>
      </c>
      <c r="Y620" s="8">
        <f>IF(ISNUMBER($X620), _xlfn.XLOOKUP($X620,Sheet3!$A$2:$A$392,Sheet3!$B$2:$B$392,"none", 1,1), $AF$2)</f>
        <v>0.8</v>
      </c>
      <c r="Z620" s="8">
        <f>IF(ISNUMBER($X620), _xlfn.XLOOKUP($X620,Sheet3!$A$2:$A$392,Sheet3!$C$2:$C$392,"none", 1,1), $AF$2)</f>
        <v>0.8</v>
      </c>
      <c r="AA620" s="8">
        <f>IF(ISNUMBER($X620), _xlfn.XLOOKUP($X620,Sheet3!$A$2:$A$392,Sheet3!$D$2:$D$392,"none", 1,1), $AF$2)</f>
        <v>0.8</v>
      </c>
    </row>
    <row r="621" spans="1:27">
      <c r="A621">
        <v>5457</v>
      </c>
      <c r="B621" t="s">
        <v>5760</v>
      </c>
      <c r="C621" t="s">
        <v>12</v>
      </c>
      <c r="D621">
        <v>19</v>
      </c>
      <c r="E621">
        <v>9</v>
      </c>
      <c r="F621">
        <v>28.3409747</v>
      </c>
      <c r="G621">
        <v>-37</v>
      </c>
      <c r="H621">
        <v>54</v>
      </c>
      <c r="I621">
        <v>16.102205999999999</v>
      </c>
      <c r="J621">
        <f>(D621+E621/60+F621/3600)*15</f>
        <v>287.36808739458331</v>
      </c>
      <c r="K621">
        <f>IF(G621&lt;0, G621-H621/60-I621/3600, G621+H621/60+I621/3600)</f>
        <v>-37.904472835</v>
      </c>
      <c r="L621">
        <v>84.87</v>
      </c>
      <c r="M621">
        <v>-95.99</v>
      </c>
      <c r="N621">
        <v>26.02</v>
      </c>
      <c r="O621" t="s">
        <v>9341</v>
      </c>
      <c r="P621">
        <v>4.1459999999999999</v>
      </c>
      <c r="Q621">
        <v>4.0869999999999997</v>
      </c>
      <c r="R621" t="s">
        <v>9341</v>
      </c>
      <c r="S621">
        <v>4.0780000000000003</v>
      </c>
      <c r="T621" t="s">
        <v>9341</v>
      </c>
      <c r="U621" t="s">
        <v>10552</v>
      </c>
      <c r="V621" t="str">
        <f>LEFT($U621,2)</f>
        <v>A2</v>
      </c>
      <c r="W621" s="3">
        <f>_xlfn.XLOOKUP(V621,$AC$2:$AC$43,$AD$2:$AD$43,"none")</f>
        <v>0.05</v>
      </c>
      <c r="X621" s="3">
        <f>IF(ISNUMBER($W621), 4600 * (1 / (0.92 * $W621 + 1.7) + 1 / (0.92 * $W621 + 0.62)),"none")</f>
        <v>9541.5002631497482</v>
      </c>
      <c r="Y621" s="8">
        <f>IF(ISNUMBER($X621), _xlfn.XLOOKUP($X621,Sheet3!$A$2:$A$392,Sheet3!$B$2:$B$392,"none", 1,1), $AF$2)</f>
        <v>0.65039999999999998</v>
      </c>
      <c r="Z621" s="8">
        <f>IF(ISNUMBER($X621), _xlfn.XLOOKUP($X621,Sheet3!$A$2:$A$392,Sheet3!$C$2:$C$392,"none", 1,1), $AF$2)</f>
        <v>0.72150000000000003</v>
      </c>
      <c r="AA621" s="8">
        <f>IF(ISNUMBER($X621), _xlfn.XLOOKUP($X621,Sheet3!$A$2:$A$392,Sheet3!$D$2:$D$392,"none", 1,1), $AF$2)</f>
        <v>1</v>
      </c>
    </row>
    <row r="622" spans="1:27">
      <c r="A622">
        <v>1438</v>
      </c>
      <c r="B622" t="s">
        <v>1739</v>
      </c>
      <c r="C622" t="s">
        <v>12</v>
      </c>
      <c r="D622">
        <v>3</v>
      </c>
      <c r="E622">
        <v>2</v>
      </c>
      <c r="F622">
        <v>23.499359222199999</v>
      </c>
      <c r="G622">
        <v>-23</v>
      </c>
      <c r="H622">
        <v>37</v>
      </c>
      <c r="I622">
        <v>28.098204536000001</v>
      </c>
      <c r="J622">
        <f>(D622+E622/60+F622/3600)*15</f>
        <v>45.597913996759168</v>
      </c>
      <c r="K622">
        <f>IF(G622&lt;0, G622-H622/60-I622/3600, G622+H622/60+I622/3600)</f>
        <v>-23.624471723482223</v>
      </c>
      <c r="L622">
        <v>-147.851</v>
      </c>
      <c r="M622">
        <v>-55.250999999999998</v>
      </c>
      <c r="N622">
        <v>36.950000000000003</v>
      </c>
      <c r="O622">
        <v>4.33</v>
      </c>
      <c r="P622">
        <v>4.25</v>
      </c>
      <c r="Q622">
        <v>4.09</v>
      </c>
      <c r="R622">
        <v>3.96</v>
      </c>
      <c r="S622">
        <v>4.0670000000000002</v>
      </c>
      <c r="T622">
        <v>3.87</v>
      </c>
      <c r="U622" t="s">
        <v>9899</v>
      </c>
      <c r="V622" t="str">
        <f>LEFT($U622,2)</f>
        <v>A3</v>
      </c>
      <c r="W622" s="3">
        <f>_xlfn.XLOOKUP(V622,$AC$2:$AC$43,$AD$2:$AD$43,"none")</f>
        <v>0.08</v>
      </c>
      <c r="X622" s="3">
        <f>IF(ISNUMBER($W622), 4600 * (1 / (0.92 * $W622 + 1.7) + 1 / (0.92 * $W622 + 0.62)),"none")</f>
        <v>9225.6595386701993</v>
      </c>
      <c r="Y622" s="8">
        <f>IF(ISNUMBER($X622), _xlfn.XLOOKUP($X622,Sheet3!$A$2:$A$392,Sheet3!$B$2:$B$392,"none", 1,1), $AF$2)</f>
        <v>0.67030000000000001</v>
      </c>
      <c r="Z622" s="8">
        <f>IF(ISNUMBER($X622), _xlfn.XLOOKUP($X622,Sheet3!$A$2:$A$392,Sheet3!$C$2:$C$392,"none", 1,1), $AF$2)</f>
        <v>0.73619999999999997</v>
      </c>
      <c r="AA622" s="8">
        <f>IF(ISNUMBER($X622), _xlfn.XLOOKUP($X622,Sheet3!$A$2:$A$392,Sheet3!$D$2:$D$392,"none", 1,1), $AF$2)</f>
        <v>1</v>
      </c>
    </row>
    <row r="623" spans="1:27">
      <c r="A623">
        <v>2043</v>
      </c>
      <c r="B623" t="s">
        <v>2344</v>
      </c>
      <c r="C623" t="s">
        <v>12</v>
      </c>
      <c r="D623">
        <v>5</v>
      </c>
      <c r="E623">
        <v>36</v>
      </c>
      <c r="F623">
        <v>54.388572856099998</v>
      </c>
      <c r="G623">
        <v>9</v>
      </c>
      <c r="H623">
        <v>17</v>
      </c>
      <c r="I623">
        <v>26.416510827</v>
      </c>
      <c r="J623">
        <f>(D623+E623/60+F623/3600)*15</f>
        <v>84.226619053567077</v>
      </c>
      <c r="K623">
        <f>IF(G623&lt;0, G623-H623/60-I623/3600, G623+H623/60+I623/3600)</f>
        <v>9.2906712530074991</v>
      </c>
      <c r="L623">
        <v>98.301000000000002</v>
      </c>
      <c r="M623">
        <v>-305.02199999999999</v>
      </c>
      <c r="N623">
        <v>28.67</v>
      </c>
      <c r="O623">
        <v>5.7</v>
      </c>
      <c r="P623">
        <v>5.04</v>
      </c>
      <c r="Q623">
        <v>4.09</v>
      </c>
      <c r="R623">
        <v>3.33</v>
      </c>
      <c r="S623">
        <v>3.798</v>
      </c>
      <c r="T623">
        <v>2.78</v>
      </c>
      <c r="U623" t="s">
        <v>10087</v>
      </c>
      <c r="V623" t="str">
        <f>LEFT($U623,2)</f>
        <v>G9</v>
      </c>
      <c r="W623" s="3" t="str">
        <f>_xlfn.XLOOKUP(V623,$AC$2:$AC$43,$AD$2:$AD$43,"none")</f>
        <v>none</v>
      </c>
      <c r="X623" s="3" t="str">
        <f>IF(ISNUMBER($W623), 4600 * (1 / (0.92 * $W623 + 1.7) + 1 / (0.92 * $W623 + 0.62)),"none")</f>
        <v>none</v>
      </c>
      <c r="Y623" s="8">
        <f>IF(ISNUMBER($X623), _xlfn.XLOOKUP($X623,Sheet3!$A$2:$A$392,Sheet3!$B$2:$B$392,"none", 1,1), $AF$2)</f>
        <v>0.8</v>
      </c>
      <c r="Z623" s="8">
        <f>IF(ISNUMBER($X623), _xlfn.XLOOKUP($X623,Sheet3!$A$2:$A$392,Sheet3!$C$2:$C$392,"none", 1,1), $AF$2)</f>
        <v>0.8</v>
      </c>
      <c r="AA623" s="8">
        <f>IF(ISNUMBER($X623), _xlfn.XLOOKUP($X623,Sheet3!$A$2:$A$392,Sheet3!$D$2:$D$392,"none", 1,1), $AF$2)</f>
        <v>0.8</v>
      </c>
    </row>
    <row r="624" spans="1:27">
      <c r="A624">
        <v>6383</v>
      </c>
      <c r="B624" t="s">
        <v>6686</v>
      </c>
      <c r="C624" t="s">
        <v>12</v>
      </c>
      <c r="D624">
        <v>15</v>
      </c>
      <c r="E624">
        <v>48</v>
      </c>
      <c r="F624">
        <v>44.3767639</v>
      </c>
      <c r="G624">
        <v>18</v>
      </c>
      <c r="H624">
        <v>8</v>
      </c>
      <c r="I624">
        <v>29.634222000000001</v>
      </c>
      <c r="J624">
        <f>(D624+E624/60+F624/3600)*15</f>
        <v>237.18490318291668</v>
      </c>
      <c r="K624">
        <f>IF(G624&lt;0, G624-H624/60-I624/3600, G624+H624/60+I624/3600)</f>
        <v>18.141565061666665</v>
      </c>
      <c r="L624">
        <v>-51.88</v>
      </c>
      <c r="M624">
        <v>-88.1</v>
      </c>
      <c r="N624">
        <v>8.5399999999999991</v>
      </c>
      <c r="O624">
        <v>7.66</v>
      </c>
      <c r="P624">
        <v>5.71</v>
      </c>
      <c r="Q624">
        <v>4.09</v>
      </c>
      <c r="R624">
        <v>2.84</v>
      </c>
      <c r="S624">
        <v>3.2410000000000001</v>
      </c>
      <c r="T624">
        <v>1.86</v>
      </c>
      <c r="U624" t="s">
        <v>11099</v>
      </c>
      <c r="V624" t="str">
        <f>LEFT($U624,2)</f>
        <v>M0</v>
      </c>
      <c r="W624" s="3">
        <f>_xlfn.XLOOKUP(V624,$AC$2:$AC$43,$AD$2:$AD$43,"none")</f>
        <v>1.37</v>
      </c>
      <c r="X624" s="3">
        <f>IF(ISNUMBER($W624), 4600 * (1 / (0.92 * $W624 + 1.7) + 1 / (0.92 * $W624 + 0.62)),"none")</f>
        <v>4000.1320989497008</v>
      </c>
      <c r="Y624" s="8">
        <f>IF(ISNUMBER($X624), _xlfn.XLOOKUP($X624,Sheet3!$A$2:$A$392,Sheet3!$B$2:$B$392,"none", 1,1), $AF$2)</f>
        <v>1</v>
      </c>
      <c r="Z624" s="8">
        <f>IF(ISNUMBER($X624), _xlfn.XLOOKUP($X624,Sheet3!$A$2:$A$392,Sheet3!$C$2:$C$392,"none", 1,1), $AF$2)</f>
        <v>0.67889999999999995</v>
      </c>
      <c r="AA624" s="8">
        <f>IF(ISNUMBER($X624), _xlfn.XLOOKUP($X624,Sheet3!$A$2:$A$392,Sheet3!$D$2:$D$392,"none", 1,1), $AF$2)</f>
        <v>0.38229999999999997</v>
      </c>
    </row>
    <row r="625" spans="1:27">
      <c r="A625">
        <v>7364</v>
      </c>
      <c r="B625" t="s">
        <v>7667</v>
      </c>
      <c r="C625" t="s">
        <v>297</v>
      </c>
      <c r="D625">
        <v>9</v>
      </c>
      <c r="E625">
        <v>34</v>
      </c>
      <c r="F625">
        <v>26.650814700000002</v>
      </c>
      <c r="G625">
        <v>-59</v>
      </c>
      <c r="H625">
        <v>13</v>
      </c>
      <c r="I625">
        <v>47.107030999999999</v>
      </c>
      <c r="J625">
        <f>(D625+E625/60+F625/3600)*15</f>
        <v>143.61104506125</v>
      </c>
      <c r="K625">
        <f>IF(G625&lt;0, G625-H625/60-I625/3600, G625+H625/60+I625/3600)</f>
        <v>-59.229751953055555</v>
      </c>
      <c r="L625">
        <v>-10.74</v>
      </c>
      <c r="M625">
        <v>6.6</v>
      </c>
      <c r="N625">
        <v>2.46</v>
      </c>
      <c r="O625">
        <v>3.58</v>
      </c>
      <c r="P625">
        <v>4.09</v>
      </c>
      <c r="Q625">
        <v>4.09</v>
      </c>
      <c r="R625">
        <v>4</v>
      </c>
      <c r="S625">
        <v>3.9649999999999999</v>
      </c>
      <c r="T625">
        <v>4.01</v>
      </c>
      <c r="U625" t="s">
        <v>10133</v>
      </c>
      <c r="V625" t="str">
        <f>LEFT($U625,2)</f>
        <v>B5</v>
      </c>
      <c r="W625" s="3">
        <f>_xlfn.XLOOKUP(V625,$AC$2:$AC$43,$AD$2:$AD$43,"none")</f>
        <v>-0.16</v>
      </c>
      <c r="X625" s="3">
        <f>IF(ISNUMBER($W625), 4600 * (1 / (0.92 * $W625 + 1.7) + 1 / (0.92 * $W625 + 0.62)),"none")</f>
        <v>12691.662939978085</v>
      </c>
      <c r="Y625" s="8">
        <f>IF(ISNUMBER($X625), _xlfn.XLOOKUP($X625,Sheet3!$A$2:$A$392,Sheet3!$B$2:$B$392,"none", 1,1), $AF$2)</f>
        <v>0.52290000000000003</v>
      </c>
      <c r="Z625" s="8">
        <f>IF(ISNUMBER($X625), _xlfn.XLOOKUP($X625,Sheet3!$A$2:$A$392,Sheet3!$C$2:$C$392,"none", 1,1), $AF$2)</f>
        <v>0.62250000000000005</v>
      </c>
      <c r="AA625" s="8">
        <f>IF(ISNUMBER($X625), _xlfn.XLOOKUP($X625,Sheet3!$A$2:$A$392,Sheet3!$D$2:$D$392,"none", 1,1), $AF$2)</f>
        <v>1</v>
      </c>
    </row>
    <row r="626" spans="1:27">
      <c r="A626">
        <v>7511</v>
      </c>
      <c r="B626" t="s">
        <v>7814</v>
      </c>
      <c r="C626" t="s">
        <v>12</v>
      </c>
      <c r="D626">
        <v>2</v>
      </c>
      <c r="E626">
        <v>21</v>
      </c>
      <c r="F626">
        <v>44.942365219199999</v>
      </c>
      <c r="G626">
        <v>-68</v>
      </c>
      <c r="H626">
        <v>39</v>
      </c>
      <c r="I626">
        <v>33.906922487999999</v>
      </c>
      <c r="J626">
        <f>(D626+E626/60+F626/3600)*15</f>
        <v>35.437259855080001</v>
      </c>
      <c r="K626">
        <f>IF(G626&lt;0, G626-H626/60-I626/3600, G626+H626/60+I626/3600)</f>
        <v>-68.65941858958</v>
      </c>
      <c r="L626">
        <v>-50.395000000000003</v>
      </c>
      <c r="M626">
        <v>3.214</v>
      </c>
      <c r="N626">
        <v>23.28</v>
      </c>
      <c r="O626">
        <v>4.17</v>
      </c>
      <c r="P626">
        <v>4.12</v>
      </c>
      <c r="Q626">
        <v>4.09</v>
      </c>
      <c r="R626">
        <v>4.05</v>
      </c>
      <c r="S626">
        <v>4.0529999999999999</v>
      </c>
      <c r="T626">
        <v>4.04</v>
      </c>
      <c r="U626" t="s">
        <v>9352</v>
      </c>
      <c r="V626" t="str">
        <f>LEFT($U626,2)</f>
        <v>A2</v>
      </c>
      <c r="W626" s="3">
        <f>_xlfn.XLOOKUP(V626,$AC$2:$AC$43,$AD$2:$AD$43,"none")</f>
        <v>0.05</v>
      </c>
      <c r="X626" s="3">
        <f>IF(ISNUMBER($W626), 4600 * (1 / (0.92 * $W626 + 1.7) + 1 / (0.92 * $W626 + 0.62)),"none")</f>
        <v>9541.5002631497482</v>
      </c>
      <c r="Y626" s="8">
        <f>IF(ISNUMBER($X626), _xlfn.XLOOKUP($X626,Sheet3!$A$2:$A$392,Sheet3!$B$2:$B$392,"none", 1,1), $AF$2)</f>
        <v>0.65039999999999998</v>
      </c>
      <c r="Z626" s="8">
        <f>IF(ISNUMBER($X626), _xlfn.XLOOKUP($X626,Sheet3!$A$2:$A$392,Sheet3!$C$2:$C$392,"none", 1,1), $AF$2)</f>
        <v>0.72150000000000003</v>
      </c>
      <c r="AA626" s="8">
        <f>IF(ISNUMBER($X626), _xlfn.XLOOKUP($X626,Sheet3!$A$2:$A$392,Sheet3!$D$2:$D$392,"none", 1,1), $AF$2)</f>
        <v>1</v>
      </c>
    </row>
    <row r="627" spans="1:27">
      <c r="A627">
        <v>7747</v>
      </c>
      <c r="B627" t="s">
        <v>8050</v>
      </c>
      <c r="C627" t="s">
        <v>50</v>
      </c>
      <c r="D627">
        <v>0</v>
      </c>
      <c r="E627">
        <v>24</v>
      </c>
      <c r="F627">
        <v>5.359</v>
      </c>
      <c r="G627">
        <v>-72</v>
      </c>
      <c r="H627">
        <v>4</v>
      </c>
      <c r="I627">
        <v>53.2</v>
      </c>
      <c r="J627">
        <f>(D627+E627/60+F627/3600)*15</f>
        <v>6.0223291666666672</v>
      </c>
      <c r="K627">
        <f>IF(G627&lt;0, G627-H627/60-I627/3600, G627+H627/60+I627/3600)</f>
        <v>-72.081444444444443</v>
      </c>
      <c r="L627">
        <v>5.25</v>
      </c>
      <c r="M627">
        <v>-2.5299999999999998</v>
      </c>
      <c r="N627">
        <v>0.2</v>
      </c>
      <c r="O627" t="s">
        <v>9341</v>
      </c>
      <c r="P627">
        <v>5.78</v>
      </c>
      <c r="Q627">
        <v>4.09</v>
      </c>
      <c r="R627" t="s">
        <v>9341</v>
      </c>
      <c r="S627" t="s">
        <v>9341</v>
      </c>
      <c r="T627" t="s">
        <v>9341</v>
      </c>
      <c r="U627" t="s">
        <v>9341</v>
      </c>
      <c r="V627" t="str">
        <f>LEFT($U627,2)</f>
        <v>~</v>
      </c>
      <c r="W627" s="3" t="str">
        <f>_xlfn.XLOOKUP(V627,$AC$2:$AC$43,$AD$2:$AD$43,"none")</f>
        <v>none</v>
      </c>
      <c r="X627" s="3" t="str">
        <f>IF(ISNUMBER($W627), 4600 * (1 / (0.92 * $W627 + 1.7) + 1 / (0.92 * $W627 + 0.62)),"none")</f>
        <v>none</v>
      </c>
      <c r="Y627" s="8">
        <f>IF(ISNUMBER($X627), _xlfn.XLOOKUP($X627,Sheet3!$A$2:$A$392,Sheet3!$B$2:$B$392,"none", 1,1), $AF$2)</f>
        <v>0.8</v>
      </c>
      <c r="Z627" s="8">
        <f>IF(ISNUMBER($X627), _xlfn.XLOOKUP($X627,Sheet3!$A$2:$A$392,Sheet3!$C$2:$C$392,"none", 1,1), $AF$2)</f>
        <v>0.8</v>
      </c>
      <c r="AA627" s="8">
        <f>IF(ISNUMBER($X627), _xlfn.XLOOKUP($X627,Sheet3!$A$2:$A$392,Sheet3!$D$2:$D$392,"none", 1,1), $AF$2)</f>
        <v>0.8</v>
      </c>
    </row>
    <row r="628" spans="1:27">
      <c r="A628">
        <v>8619</v>
      </c>
      <c r="B628" t="s">
        <v>8924</v>
      </c>
      <c r="C628" t="s">
        <v>12</v>
      </c>
      <c r="D628">
        <v>21</v>
      </c>
      <c r="E628">
        <v>22</v>
      </c>
      <c r="F628">
        <v>5.1994953807000002</v>
      </c>
      <c r="G628">
        <v>19</v>
      </c>
      <c r="H628">
        <v>48</v>
      </c>
      <c r="I628">
        <v>16.237518963999999</v>
      </c>
      <c r="J628">
        <f>(D628+E628/60+F628/3600)*15</f>
        <v>320.52166456408628</v>
      </c>
      <c r="K628">
        <f>IF(G628&lt;0, G628-H628/60-I628/3600, G628+H628/60+I628/3600)</f>
        <v>19.804510421934445</v>
      </c>
      <c r="L628">
        <v>105.39100000000001</v>
      </c>
      <c r="M628">
        <v>62.841000000000001</v>
      </c>
      <c r="N628">
        <v>20.85</v>
      </c>
      <c r="O628">
        <v>6.25</v>
      </c>
      <c r="P628">
        <v>5.2</v>
      </c>
      <c r="Q628">
        <v>4.09</v>
      </c>
      <c r="R628">
        <v>3.3</v>
      </c>
      <c r="S628">
        <v>3.7719999999999998</v>
      </c>
      <c r="T628">
        <v>2.76</v>
      </c>
      <c r="U628" t="s">
        <v>9500</v>
      </c>
      <c r="V628" t="str">
        <f>LEFT($U628,2)</f>
        <v>K1</v>
      </c>
      <c r="W628" s="3">
        <f>_xlfn.XLOOKUP(V628,$AC$2:$AC$43,$AD$2:$AD$43,"none")</f>
        <v>0.86</v>
      </c>
      <c r="X628" s="3">
        <f>IF(ISNUMBER($W628), 4600 * (1 / (0.92 * $W628 + 1.7) + 1 / (0.92 * $W628 + 0.62)),"none")</f>
        <v>5106.1368670782376</v>
      </c>
      <c r="Y628" s="8">
        <f>IF(ISNUMBER($X628), _xlfn.XLOOKUP($X628,Sheet3!$A$2:$A$392,Sheet3!$B$2:$B$392,"none", 1,1), $AF$2)</f>
        <v>1</v>
      </c>
      <c r="Z628" s="8">
        <f>IF(ISNUMBER($X628), _xlfn.XLOOKUP($X628,Sheet3!$A$2:$A$392,Sheet3!$C$2:$C$392,"none", 1,1), $AF$2)</f>
        <v>0.82210000000000005</v>
      </c>
      <c r="AA628" s="8">
        <f>IF(ISNUMBER($X628), _xlfn.XLOOKUP($X628,Sheet3!$A$2:$A$392,Sheet3!$D$2:$D$392,"none", 1,1), $AF$2)</f>
        <v>0.65410000000000001</v>
      </c>
    </row>
    <row r="629" spans="1:27">
      <c r="A629">
        <v>8699</v>
      </c>
      <c r="B629" t="s">
        <v>9004</v>
      </c>
      <c r="C629" t="s">
        <v>297</v>
      </c>
      <c r="D629">
        <v>1</v>
      </c>
      <c r="E629">
        <v>6</v>
      </c>
      <c r="F629">
        <v>5.0477090000000002</v>
      </c>
      <c r="G629">
        <v>-46</v>
      </c>
      <c r="H629">
        <v>43</v>
      </c>
      <c r="I629">
        <v>6.25441</v>
      </c>
      <c r="J629">
        <f>(D629+E629/60+F629/3600)*15</f>
        <v>16.521032120833336</v>
      </c>
      <c r="K629">
        <f>IF(G629&lt;0, G629-H629/60-I629/3600, G629+H629/60+I629/3600)</f>
        <v>-46.718404002777781</v>
      </c>
      <c r="L629">
        <v>-26.9</v>
      </c>
      <c r="M629">
        <v>6.1</v>
      </c>
      <c r="N629" t="s">
        <v>9341</v>
      </c>
      <c r="O629" t="s">
        <v>9341</v>
      </c>
      <c r="P629">
        <v>4.9800000000000004</v>
      </c>
      <c r="Q629">
        <v>4.09</v>
      </c>
      <c r="R629" t="s">
        <v>9341</v>
      </c>
      <c r="S629" t="s">
        <v>9341</v>
      </c>
      <c r="T629" t="s">
        <v>9341</v>
      </c>
      <c r="U629" t="s">
        <v>9341</v>
      </c>
      <c r="V629" t="str">
        <f>LEFT($U629,2)</f>
        <v>~</v>
      </c>
      <c r="W629" s="3" t="str">
        <f>_xlfn.XLOOKUP(V629,$AC$2:$AC$43,$AD$2:$AD$43,"none")</f>
        <v>none</v>
      </c>
      <c r="X629" s="3" t="str">
        <f>IF(ISNUMBER($W629), 4600 * (1 / (0.92 * $W629 + 1.7) + 1 / (0.92 * $W629 + 0.62)),"none")</f>
        <v>none</v>
      </c>
      <c r="Y629" s="8">
        <f>IF(ISNUMBER($X629), _xlfn.XLOOKUP($X629,Sheet3!$A$2:$A$392,Sheet3!$B$2:$B$392,"none", 1,1), $AF$2)</f>
        <v>0.8</v>
      </c>
      <c r="Z629" s="8">
        <f>IF(ISNUMBER($X629), _xlfn.XLOOKUP($X629,Sheet3!$A$2:$A$392,Sheet3!$C$2:$C$392,"none", 1,1), $AF$2)</f>
        <v>0.8</v>
      </c>
      <c r="AA629" s="8">
        <f>IF(ISNUMBER($X629), _xlfn.XLOOKUP($X629,Sheet3!$A$2:$A$392,Sheet3!$D$2:$D$392,"none", 1,1), $AF$2)</f>
        <v>0.8</v>
      </c>
    </row>
    <row r="630" spans="1:27">
      <c r="A630">
        <v>5388</v>
      </c>
      <c r="B630" t="s">
        <v>5691</v>
      </c>
      <c r="C630" t="s">
        <v>297</v>
      </c>
      <c r="D630">
        <v>19</v>
      </c>
      <c r="E630">
        <v>10</v>
      </c>
      <c r="F630">
        <v>1.7558031999999999</v>
      </c>
      <c r="G630">
        <v>-39</v>
      </c>
      <c r="H630">
        <v>20</v>
      </c>
      <c r="I630">
        <v>26.864359</v>
      </c>
      <c r="J630">
        <f>(D630+E630/60+F630/3600)*15</f>
        <v>287.50731584666664</v>
      </c>
      <c r="K630">
        <f>IF(G630&lt;0, G630-H630/60-I630/3600, G630+H630/60+I630/3600)</f>
        <v>-39.34079565527778</v>
      </c>
      <c r="L630">
        <v>4.37</v>
      </c>
      <c r="M630">
        <v>-36.65</v>
      </c>
      <c r="N630">
        <v>6.88</v>
      </c>
      <c r="O630" t="s">
        <v>9341</v>
      </c>
      <c r="P630">
        <v>5.2809999999999997</v>
      </c>
      <c r="Q630">
        <v>4.0949999999999998</v>
      </c>
      <c r="R630" t="s">
        <v>9341</v>
      </c>
      <c r="S630">
        <v>3.63</v>
      </c>
      <c r="T630" t="s">
        <v>9341</v>
      </c>
      <c r="U630" t="s">
        <v>10879</v>
      </c>
      <c r="V630" t="str">
        <f>LEFT($U630,2)</f>
        <v>K0</v>
      </c>
      <c r="W630" s="3">
        <f>_xlfn.XLOOKUP(V630,$AC$2:$AC$43,$AD$2:$AD$43,"none")</f>
        <v>0.81</v>
      </c>
      <c r="X630" s="3">
        <f>IF(ISNUMBER($W630), 4600 * (1 / (0.92 * $W630 + 1.7) + 1 / (0.92 * $W630 + 0.62)),"none")</f>
        <v>5250.7063834266155</v>
      </c>
      <c r="Y630" s="8">
        <f>IF(ISNUMBER($X630), _xlfn.XLOOKUP($X630,Sheet3!$A$2:$A$392,Sheet3!$B$2:$B$392,"none", 1,1), $AF$2)</f>
        <v>1</v>
      </c>
      <c r="Z630" s="8">
        <f>IF(ISNUMBER($X630), _xlfn.XLOOKUP($X630,Sheet3!$A$2:$A$392,Sheet3!$C$2:$C$392,"none", 1,1), $AF$2)</f>
        <v>0.83299999999999996</v>
      </c>
      <c r="AA630" s="8">
        <f>IF(ISNUMBER($X630), _xlfn.XLOOKUP($X630,Sheet3!$A$2:$A$392,Sheet3!$D$2:$D$392,"none", 1,1), $AF$2)</f>
        <v>0.67869999999999997</v>
      </c>
    </row>
    <row r="631" spans="1:27">
      <c r="A631">
        <v>7451</v>
      </c>
      <c r="B631" t="s">
        <v>7754</v>
      </c>
      <c r="C631" t="s">
        <v>12</v>
      </c>
      <c r="D631">
        <v>2</v>
      </c>
      <c r="E631">
        <v>39</v>
      </c>
      <c r="F631">
        <v>35.361209199999998</v>
      </c>
      <c r="G631">
        <v>-68</v>
      </c>
      <c r="H631">
        <v>16</v>
      </c>
      <c r="I631">
        <v>1.0103200000000001</v>
      </c>
      <c r="J631">
        <f>(D631+E631/60+F631/3600)*15</f>
        <v>39.89733837166667</v>
      </c>
      <c r="K631">
        <f>IF(G631&lt;0, G631-H631/60-I631/3600, G631+H631/60+I631/3600)</f>
        <v>-68.26694731111111</v>
      </c>
      <c r="L631">
        <v>87.3</v>
      </c>
      <c r="M631">
        <v>0.09</v>
      </c>
      <c r="N631">
        <v>21.48</v>
      </c>
      <c r="O631">
        <v>3.91</v>
      </c>
      <c r="P631">
        <v>4.0469999999999997</v>
      </c>
      <c r="Q631">
        <v>4.0960000000000001</v>
      </c>
      <c r="R631" t="s">
        <v>9341</v>
      </c>
      <c r="S631">
        <v>4.0369999999999999</v>
      </c>
      <c r="T631" t="s">
        <v>9341</v>
      </c>
      <c r="U631" t="s">
        <v>10435</v>
      </c>
      <c r="V631" t="str">
        <f>LEFT($U631,2)</f>
        <v>B9</v>
      </c>
      <c r="W631" s="3">
        <f>_xlfn.XLOOKUP(V631,$AC$2:$AC$43,$AD$2:$AD$43,"none")</f>
        <v>-7.0000000000000007E-2</v>
      </c>
      <c r="X631" s="3">
        <f>IF(ISNUMBER($W631), 4600 * (1 / (0.92 * $W631 + 1.7) + 1 / (0.92 * $W631 + 0.62)),"none")</f>
        <v>11091.761228434079</v>
      </c>
      <c r="Y631" s="8">
        <f>IF(ISNUMBER($X631), _xlfn.XLOOKUP($X631,Sheet3!$A$2:$A$392,Sheet3!$B$2:$B$392,"none", 1,1), $AF$2)</f>
        <v>0.57499999999999996</v>
      </c>
      <c r="Z631" s="8">
        <f>IF(ISNUMBER($X631), _xlfn.XLOOKUP($X631,Sheet3!$A$2:$A$392,Sheet3!$C$2:$C$392,"none", 1,1), $AF$2)</f>
        <v>0.66420000000000001</v>
      </c>
      <c r="AA631" s="8">
        <f>IF(ISNUMBER($X631), _xlfn.XLOOKUP($X631,Sheet3!$A$2:$A$392,Sheet3!$D$2:$D$392,"none", 1,1), $AF$2)</f>
        <v>1</v>
      </c>
    </row>
    <row r="632" spans="1:27">
      <c r="A632">
        <v>1486</v>
      </c>
      <c r="B632" t="s">
        <v>1787</v>
      </c>
      <c r="C632" t="s">
        <v>16</v>
      </c>
      <c r="D632">
        <v>3</v>
      </c>
      <c r="E632">
        <v>30</v>
      </c>
      <c r="F632">
        <v>52.377576751200003</v>
      </c>
      <c r="G632">
        <v>12</v>
      </c>
      <c r="H632">
        <v>56</v>
      </c>
      <c r="I632">
        <v>12.010703171999999</v>
      </c>
      <c r="J632">
        <f>(D632+E632/60+F632/3600)*15</f>
        <v>52.718239903129998</v>
      </c>
      <c r="K632">
        <f>IF(G632&lt;0, G632-H632/60-I632/3600, G632+H632/60+I632/3600)</f>
        <v>12.936669639770001</v>
      </c>
      <c r="L632">
        <v>18.8</v>
      </c>
      <c r="M632">
        <v>0.59699999999999998</v>
      </c>
      <c r="N632">
        <v>9.69</v>
      </c>
      <c r="O632">
        <v>6.25</v>
      </c>
      <c r="P632">
        <v>5.23</v>
      </c>
      <c r="Q632">
        <v>4.0999999999999996</v>
      </c>
      <c r="R632">
        <v>3.33</v>
      </c>
      <c r="S632">
        <v>3.8359999999999999</v>
      </c>
      <c r="T632">
        <v>2.79</v>
      </c>
      <c r="U632" t="s">
        <v>9427</v>
      </c>
      <c r="V632" t="str">
        <f>LEFT($U632,2)</f>
        <v>K0</v>
      </c>
      <c r="W632" s="3">
        <f>_xlfn.XLOOKUP(V632,$AC$2:$AC$43,$AD$2:$AD$43,"none")</f>
        <v>0.81</v>
      </c>
      <c r="X632" s="3">
        <f>IF(ISNUMBER($W632), 4600 * (1 / (0.92 * $W632 + 1.7) + 1 / (0.92 * $W632 + 0.62)),"none")</f>
        <v>5250.7063834266155</v>
      </c>
      <c r="Y632" s="8">
        <f>IF(ISNUMBER($X632), _xlfn.XLOOKUP($X632,Sheet3!$A$2:$A$392,Sheet3!$B$2:$B$392,"none", 1,1), $AF$2)</f>
        <v>1</v>
      </c>
      <c r="Z632" s="8">
        <f>IF(ISNUMBER($X632), _xlfn.XLOOKUP($X632,Sheet3!$A$2:$A$392,Sheet3!$C$2:$C$392,"none", 1,1), $AF$2)</f>
        <v>0.83299999999999996</v>
      </c>
      <c r="AA632" s="8">
        <f>IF(ISNUMBER($X632), _xlfn.XLOOKUP($X632,Sheet3!$A$2:$A$392,Sheet3!$D$2:$D$392,"none", 1,1), $AF$2)</f>
        <v>0.67869999999999997</v>
      </c>
    </row>
    <row r="633" spans="1:27">
      <c r="A633">
        <v>4268</v>
      </c>
      <c r="B633" t="s">
        <v>4571</v>
      </c>
      <c r="C633" t="s">
        <v>12</v>
      </c>
      <c r="D633">
        <v>1</v>
      </c>
      <c r="E633">
        <v>36</v>
      </c>
      <c r="F633">
        <v>47.841544390700001</v>
      </c>
      <c r="G633">
        <v>41</v>
      </c>
      <c r="H633">
        <v>24</v>
      </c>
      <c r="I633">
        <v>19.651368029</v>
      </c>
      <c r="J633">
        <f>(D633+E633/60+F633/3600)*15</f>
        <v>24.199339768294585</v>
      </c>
      <c r="K633">
        <f>IF(G633&lt;0, G633-H633/60-I633/3600, G633+H633/60+I633/3600)</f>
        <v>41.405458713341389</v>
      </c>
      <c r="L633">
        <v>-171.892</v>
      </c>
      <c r="M633">
        <v>-381.815</v>
      </c>
      <c r="N633">
        <v>74.19</v>
      </c>
      <c r="O633">
        <v>4.7</v>
      </c>
      <c r="P633">
        <v>4.6399999999999997</v>
      </c>
      <c r="Q633">
        <v>4.0999999999999996</v>
      </c>
      <c r="R633">
        <v>3.64</v>
      </c>
      <c r="S633">
        <v>3.9660000000000002</v>
      </c>
      <c r="T633">
        <v>3.35</v>
      </c>
      <c r="U633" t="s">
        <v>9416</v>
      </c>
      <c r="V633" t="str">
        <f>LEFT($U633,2)</f>
        <v>F9</v>
      </c>
      <c r="W633" s="3" t="str">
        <f>_xlfn.XLOOKUP(V633,$AC$2:$AC$43,$AD$2:$AD$43,"none")</f>
        <v>none</v>
      </c>
      <c r="X633" s="3" t="str">
        <f>IF(ISNUMBER($W633), 4600 * (1 / (0.92 * $W633 + 1.7) + 1 / (0.92 * $W633 + 0.62)),"none")</f>
        <v>none</v>
      </c>
      <c r="Y633" s="8">
        <f>IF(ISNUMBER($X633), _xlfn.XLOOKUP($X633,Sheet3!$A$2:$A$392,Sheet3!$B$2:$B$392,"none", 1,1), $AF$2)</f>
        <v>0.8</v>
      </c>
      <c r="Z633" s="8">
        <f>IF(ISNUMBER($X633), _xlfn.XLOOKUP($X633,Sheet3!$A$2:$A$392,Sheet3!$C$2:$C$392,"none", 1,1), $AF$2)</f>
        <v>0.8</v>
      </c>
      <c r="AA633" s="8">
        <f>IF(ISNUMBER($X633), _xlfn.XLOOKUP($X633,Sheet3!$A$2:$A$392,Sheet3!$D$2:$D$392,"none", 1,1), $AF$2)</f>
        <v>0.8</v>
      </c>
    </row>
    <row r="634" spans="1:27">
      <c r="A634">
        <v>7713</v>
      </c>
      <c r="B634" t="s">
        <v>8016</v>
      </c>
      <c r="C634" t="s">
        <v>29</v>
      </c>
      <c r="D634">
        <v>11</v>
      </c>
      <c r="E634">
        <v>46</v>
      </c>
      <c r="F634">
        <v>30.822571700000001</v>
      </c>
      <c r="G634">
        <v>-61</v>
      </c>
      <c r="H634">
        <v>10</v>
      </c>
      <c r="I634">
        <v>42.236355000000003</v>
      </c>
      <c r="J634">
        <f>(D634+E634/60+F634/3600)*15</f>
        <v>176.62842738208334</v>
      </c>
      <c r="K634">
        <f>IF(G634&lt;0, G634-H634/60-I634/3600, G634+H634/60+I634/3600)</f>
        <v>-61.178398987499996</v>
      </c>
      <c r="L634">
        <v>-21.87</v>
      </c>
      <c r="M634">
        <v>-16.41</v>
      </c>
      <c r="N634">
        <v>8.3699999999999992</v>
      </c>
      <c r="O634" t="s">
        <v>9341</v>
      </c>
      <c r="P634">
        <v>5.01</v>
      </c>
      <c r="Q634">
        <v>4.0999999999999996</v>
      </c>
      <c r="R634" t="s">
        <v>9341</v>
      </c>
      <c r="S634">
        <v>3.8</v>
      </c>
      <c r="T634" t="s">
        <v>9341</v>
      </c>
      <c r="U634" t="s">
        <v>11348</v>
      </c>
      <c r="V634" t="str">
        <f>LEFT($U634,2)</f>
        <v>G5</v>
      </c>
      <c r="W634" s="3">
        <f>_xlfn.XLOOKUP(V634,$AC$2:$AC$43,$AD$2:$AD$43,"none")</f>
        <v>0.68</v>
      </c>
      <c r="X634" s="3">
        <f>IF(ISNUMBER($W634), 4600 * (1 / (0.92 * $W634 + 1.7) + 1 / (0.92 * $W634 + 0.62)),"none")</f>
        <v>5670.9835338658331</v>
      </c>
      <c r="Y634" s="8">
        <f>IF(ISNUMBER($X634), _xlfn.XLOOKUP($X634,Sheet3!$A$2:$A$392,Sheet3!$B$2:$B$392,"none", 1,1), $AF$2)</f>
        <v>1</v>
      </c>
      <c r="Z634" s="8">
        <f>IF(ISNUMBER($X634), _xlfn.XLOOKUP($X634,Sheet3!$A$2:$A$392,Sheet3!$C$2:$C$392,"none", 1,1), $AF$2)</f>
        <v>0.874</v>
      </c>
      <c r="AA634" s="8">
        <f>IF(ISNUMBER($X634), _xlfn.XLOOKUP($X634,Sheet3!$A$2:$A$392,Sheet3!$D$2:$D$392,"none", 1,1), $AF$2)</f>
        <v>0.77600000000000002</v>
      </c>
    </row>
    <row r="635" spans="1:27">
      <c r="A635">
        <v>8106</v>
      </c>
      <c r="B635" t="s">
        <v>8409</v>
      </c>
      <c r="C635" t="s">
        <v>12</v>
      </c>
      <c r="D635">
        <v>15</v>
      </c>
      <c r="E635">
        <v>36</v>
      </c>
      <c r="F635">
        <v>43.222232599999998</v>
      </c>
      <c r="G635">
        <v>-66</v>
      </c>
      <c r="H635">
        <v>19</v>
      </c>
      <c r="I635">
        <v>1.333399</v>
      </c>
      <c r="J635">
        <f>(D635+E635/60+F635/3600)*15</f>
        <v>234.18009263583332</v>
      </c>
      <c r="K635">
        <f>IF(G635&lt;0, G635-H635/60-I635/3600, G635+H635/60+I635/3600)</f>
        <v>-66.31703705527778</v>
      </c>
      <c r="L635">
        <v>24.35</v>
      </c>
      <c r="M635">
        <v>-54.47</v>
      </c>
      <c r="N635">
        <v>16.170000000000002</v>
      </c>
      <c r="O635" t="s">
        <v>9341</v>
      </c>
      <c r="P635">
        <v>5.27</v>
      </c>
      <c r="Q635">
        <v>4.1040000000000001</v>
      </c>
      <c r="R635" t="s">
        <v>9341</v>
      </c>
      <c r="S635">
        <v>3.6749999999999998</v>
      </c>
      <c r="T635" t="s">
        <v>9341</v>
      </c>
      <c r="U635" t="s">
        <v>10389</v>
      </c>
      <c r="V635" t="str">
        <f>LEFT($U635,2)</f>
        <v>K1</v>
      </c>
      <c r="W635" s="3">
        <f>_xlfn.XLOOKUP(V635,$AC$2:$AC$43,$AD$2:$AD$43,"none")</f>
        <v>0.86</v>
      </c>
      <c r="X635" s="3">
        <f>IF(ISNUMBER($W635), 4600 * (1 / (0.92 * $W635 + 1.7) + 1 / (0.92 * $W635 + 0.62)),"none")</f>
        <v>5106.1368670782376</v>
      </c>
      <c r="Y635" s="8">
        <f>IF(ISNUMBER($X635), _xlfn.XLOOKUP($X635,Sheet3!$A$2:$A$392,Sheet3!$B$2:$B$392,"none", 1,1), $AF$2)</f>
        <v>1</v>
      </c>
      <c r="Z635" s="8">
        <f>IF(ISNUMBER($X635), _xlfn.XLOOKUP($X635,Sheet3!$A$2:$A$392,Sheet3!$C$2:$C$392,"none", 1,1), $AF$2)</f>
        <v>0.82210000000000005</v>
      </c>
      <c r="AA635" s="8">
        <f>IF(ISNUMBER($X635), _xlfn.XLOOKUP($X635,Sheet3!$A$2:$A$392,Sheet3!$D$2:$D$392,"none", 1,1), $AF$2)</f>
        <v>0.65410000000000001</v>
      </c>
    </row>
    <row r="636" spans="1:27">
      <c r="A636">
        <v>266</v>
      </c>
      <c r="B636" t="s">
        <v>564</v>
      </c>
      <c r="C636" t="s">
        <v>12</v>
      </c>
      <c r="D636">
        <v>2</v>
      </c>
      <c r="E636">
        <v>44</v>
      </c>
      <c r="F636">
        <v>11.986615410300001</v>
      </c>
      <c r="G636">
        <v>49</v>
      </c>
      <c r="H636">
        <v>13</v>
      </c>
      <c r="I636">
        <v>42.414669173999997</v>
      </c>
      <c r="J636">
        <f>(D636+E636/60+F636/3600)*15</f>
        <v>41.04994423087625</v>
      </c>
      <c r="K636">
        <f>IF(G636&lt;0, G636-H636/60-I636/3600, G636+H636/60+I636/3600)</f>
        <v>49.228448519215</v>
      </c>
      <c r="L636">
        <v>334.70800000000003</v>
      </c>
      <c r="M636">
        <v>-89.251000000000005</v>
      </c>
      <c r="N636">
        <v>89.69</v>
      </c>
      <c r="O636">
        <v>4.62</v>
      </c>
      <c r="P636">
        <v>4.62</v>
      </c>
      <c r="Q636">
        <v>4.1100000000000003</v>
      </c>
      <c r="R636">
        <v>3.67</v>
      </c>
      <c r="S636">
        <v>3.9830000000000001</v>
      </c>
      <c r="T636">
        <v>3.37</v>
      </c>
      <c r="U636" t="s">
        <v>9514</v>
      </c>
      <c r="V636" t="str">
        <f>LEFT($U636,2)</f>
        <v>F8</v>
      </c>
      <c r="W636" s="3">
        <f>_xlfn.XLOOKUP(V636,$AC$2:$AC$43,$AD$2:$AD$43,"none")</f>
        <v>0.53</v>
      </c>
      <c r="X636" s="3">
        <f>IF(ISNUMBER($W636), 4600 * (1 / (0.92 * $W636 + 1.7) + 1 / (0.92 * $W636 + 0.62)),"none")</f>
        <v>6255.8848880729693</v>
      </c>
      <c r="Y636" s="8">
        <f>IF(ISNUMBER($X636), _xlfn.XLOOKUP($X636,Sheet3!$A$2:$A$392,Sheet3!$B$2:$B$392,"none", 1,1), $AF$2)</f>
        <v>1</v>
      </c>
      <c r="Z636" s="8">
        <f>IF(ISNUMBER($X636), _xlfn.XLOOKUP($X636,Sheet3!$A$2:$A$392,Sheet3!$C$2:$C$392,"none", 1,1), $AF$2)</f>
        <v>0.92759999999999998</v>
      </c>
      <c r="AA636" s="8">
        <f>IF(ISNUMBER($X636), _xlfn.XLOOKUP($X636,Sheet3!$A$2:$A$392,Sheet3!$D$2:$D$392,"none", 1,1), $AF$2)</f>
        <v>0.91679999999999995</v>
      </c>
    </row>
    <row r="637" spans="1:27">
      <c r="A637">
        <v>4417</v>
      </c>
      <c r="B637" t="s">
        <v>4720</v>
      </c>
      <c r="C637" t="s">
        <v>297</v>
      </c>
      <c r="D637">
        <v>9</v>
      </c>
      <c r="E637">
        <v>51</v>
      </c>
      <c r="F637">
        <v>28.693837599999998</v>
      </c>
      <c r="G637">
        <v>-14</v>
      </c>
      <c r="H637">
        <v>50</v>
      </c>
      <c r="I637">
        <v>47.771030000000003</v>
      </c>
      <c r="J637">
        <f>(D637+E637/60+F637/3600)*15</f>
        <v>147.86955765666667</v>
      </c>
      <c r="K637">
        <f>IF(G637&lt;0, G637-H637/60-I637/3600, G637+H637/60+I637/3600)</f>
        <v>-14.846603063888889</v>
      </c>
      <c r="L637">
        <v>18.88</v>
      </c>
      <c r="M637">
        <v>-21.85</v>
      </c>
      <c r="N637">
        <v>12.36</v>
      </c>
      <c r="O637">
        <v>5.68</v>
      </c>
      <c r="P637">
        <v>5.03</v>
      </c>
      <c r="Q637">
        <v>4.1100000000000003</v>
      </c>
      <c r="R637">
        <v>3.42</v>
      </c>
      <c r="S637">
        <v>3.7930000000000001</v>
      </c>
      <c r="T637">
        <v>2.95</v>
      </c>
      <c r="U637" t="s">
        <v>9787</v>
      </c>
      <c r="V637" t="str">
        <f>LEFT($U637,2)</f>
        <v>G7</v>
      </c>
      <c r="W637" s="3" t="str">
        <f>_xlfn.XLOOKUP(V637,$AC$2:$AC$43,$AD$2:$AD$43,"none")</f>
        <v>none</v>
      </c>
      <c r="X637" s="3" t="str">
        <f>IF(ISNUMBER($W637), 4600 * (1 / (0.92 * $W637 + 1.7) + 1 / (0.92 * $W637 + 0.62)),"none")</f>
        <v>none</v>
      </c>
      <c r="Y637" s="8">
        <f>IF(ISNUMBER($X637), _xlfn.XLOOKUP($X637,Sheet3!$A$2:$A$392,Sheet3!$B$2:$B$392,"none", 1,1), $AF$2)</f>
        <v>0.8</v>
      </c>
      <c r="Z637" s="8">
        <f>IF(ISNUMBER($X637), _xlfn.XLOOKUP($X637,Sheet3!$A$2:$A$392,Sheet3!$C$2:$C$392,"none", 1,1), $AF$2)</f>
        <v>0.8</v>
      </c>
      <c r="AA637" s="8">
        <f>IF(ISNUMBER($X637), _xlfn.XLOOKUP($X637,Sheet3!$A$2:$A$392,Sheet3!$D$2:$D$392,"none", 1,1), $AF$2)</f>
        <v>0.8</v>
      </c>
    </row>
    <row r="638" spans="1:27">
      <c r="A638">
        <v>6905</v>
      </c>
      <c r="B638" t="s">
        <v>7208</v>
      </c>
      <c r="C638" t="s">
        <v>313</v>
      </c>
      <c r="D638">
        <v>7</v>
      </c>
      <c r="E638">
        <v>49</v>
      </c>
      <c r="F638">
        <v>14.2953578</v>
      </c>
      <c r="G638">
        <v>-46</v>
      </c>
      <c r="H638">
        <v>22</v>
      </c>
      <c r="I638">
        <v>23.542204000000002</v>
      </c>
      <c r="J638">
        <f>(D638+E638/60+F638/3600)*15</f>
        <v>117.30956399083333</v>
      </c>
      <c r="K638">
        <f>IF(G638&lt;0, G638-H638/60-I638/3600, G638+H638/60+I638/3600)</f>
        <v>-46.373206167777781</v>
      </c>
      <c r="L638">
        <v>-4.37</v>
      </c>
      <c r="M638">
        <v>8.66</v>
      </c>
      <c r="N638">
        <v>1.98</v>
      </c>
      <c r="O638">
        <v>2.92</v>
      </c>
      <c r="P638">
        <v>3.93</v>
      </c>
      <c r="Q638">
        <v>4.1100000000000003</v>
      </c>
      <c r="R638">
        <v>4.1900000000000004</v>
      </c>
      <c r="S638">
        <v>3.9279999999999999</v>
      </c>
      <c r="T638">
        <v>4.3600000000000003</v>
      </c>
      <c r="U638" t="s">
        <v>10085</v>
      </c>
      <c r="V638" t="str">
        <f>LEFT($U638,2)</f>
        <v>B0</v>
      </c>
      <c r="W638" s="3">
        <f>_xlfn.XLOOKUP(V638,$AC$2:$AC$43,$AD$2:$AD$43,"none")</f>
        <v>-0.3</v>
      </c>
      <c r="X638" s="3">
        <f>IF(ISNUMBER($W638), 4600 * (1 / (0.92 * $W638 + 1.7) + 1 / (0.92 * $W638 + 0.62)),"none")</f>
        <v>16602.430101907499</v>
      </c>
      <c r="Y638" s="8">
        <f>IF(ISNUMBER($X638), _xlfn.XLOOKUP($X638,Sheet3!$A$2:$A$392,Sheet3!$B$2:$B$392,"none", 1,1), $AF$2)</f>
        <v>0.45090000000000002</v>
      </c>
      <c r="Z638" s="8">
        <f>IF(ISNUMBER($X638), _xlfn.XLOOKUP($X638,Sheet3!$A$2:$A$392,Sheet3!$C$2:$C$392,"none", 1,1), $AF$2)</f>
        <v>0.56169999999999998</v>
      </c>
      <c r="AA638" s="8">
        <f>IF(ISNUMBER($X638), _xlfn.XLOOKUP($X638,Sheet3!$A$2:$A$392,Sheet3!$D$2:$D$392,"none", 1,1), $AF$2)</f>
        <v>1</v>
      </c>
    </row>
    <row r="639" spans="1:27">
      <c r="A639">
        <v>8199</v>
      </c>
      <c r="B639" t="s">
        <v>8502</v>
      </c>
      <c r="C639" t="s">
        <v>35</v>
      </c>
      <c r="D639">
        <v>22</v>
      </c>
      <c r="E639">
        <v>29</v>
      </c>
      <c r="F639">
        <v>45.4340191</v>
      </c>
      <c r="G639">
        <v>-43</v>
      </c>
      <c r="H639">
        <v>44</v>
      </c>
      <c r="I639">
        <v>57.196784999999998</v>
      </c>
      <c r="J639">
        <f>(D639+E639/60+F639/3600)*15</f>
        <v>337.43930841291672</v>
      </c>
      <c r="K639">
        <f>IF(G639&lt;0, G639-H639/60-I639/3600, G639+H639/60+I639/3600)</f>
        <v>-43.749221329166666</v>
      </c>
      <c r="L639">
        <v>-14.08</v>
      </c>
      <c r="M639">
        <v>2.57</v>
      </c>
      <c r="N639">
        <v>9.8800000000000008</v>
      </c>
      <c r="O639">
        <v>7.38</v>
      </c>
      <c r="P639">
        <v>5.68</v>
      </c>
      <c r="Q639">
        <v>4.1100000000000003</v>
      </c>
      <c r="R639">
        <v>2.38</v>
      </c>
      <c r="S639">
        <v>2.8530000000000002</v>
      </c>
      <c r="T639">
        <v>0.79</v>
      </c>
      <c r="U639" t="s">
        <v>10589</v>
      </c>
      <c r="V639" t="str">
        <f>LEFT($U639,2)</f>
        <v>M4</v>
      </c>
      <c r="W639" s="3">
        <f>_xlfn.XLOOKUP(V639,$AC$2:$AC$43,$AD$2:$AD$43,"none")</f>
        <v>1.52</v>
      </c>
      <c r="X639" s="3">
        <f>IF(ISNUMBER($W639), 4600 * (1 / (0.92 * $W639 + 1.7) + 1 / (0.92 * $W639 + 0.62)),"none")</f>
        <v>3763.6701294642344</v>
      </c>
      <c r="Y639" s="8">
        <f>IF(ISNUMBER($X639), _xlfn.XLOOKUP($X639,Sheet3!$A$2:$A$392,Sheet3!$B$2:$B$392,"none", 1,1), $AF$2)</f>
        <v>1</v>
      </c>
      <c r="Z639" s="8">
        <f>IF(ISNUMBER($X639), _xlfn.XLOOKUP($X639,Sheet3!$A$2:$A$392,Sheet3!$C$2:$C$392,"none", 1,1), $AF$2)</f>
        <v>0.63180000000000003</v>
      </c>
      <c r="AA639" s="8">
        <f>IF(ISNUMBER($X639), _xlfn.XLOOKUP($X639,Sheet3!$A$2:$A$392,Sheet3!$D$2:$D$392,"none", 1,1), $AF$2)</f>
        <v>0.31119999999999998</v>
      </c>
    </row>
    <row r="640" spans="1:27">
      <c r="A640">
        <v>8704</v>
      </c>
      <c r="B640" t="s">
        <v>9009</v>
      </c>
      <c r="C640" t="s">
        <v>297</v>
      </c>
      <c r="D640">
        <v>2</v>
      </c>
      <c r="E640">
        <v>2</v>
      </c>
      <c r="F640">
        <v>2.8219762236000001</v>
      </c>
      <c r="G640">
        <v>2</v>
      </c>
      <c r="H640">
        <v>45</v>
      </c>
      <c r="I640">
        <v>49.579059841000003</v>
      </c>
      <c r="J640">
        <f>(D640+E640/60+F640/3600)*15</f>
        <v>30.511758234264999</v>
      </c>
      <c r="K640">
        <f>IF(G640&lt;0, G640-H640/60-I640/3600, G640+H640/60+I640/3600)</f>
        <v>2.7637719610669444</v>
      </c>
      <c r="L640">
        <v>32.692</v>
      </c>
      <c r="M640">
        <v>-2.895</v>
      </c>
      <c r="N640">
        <v>19.8</v>
      </c>
      <c r="O640" t="s">
        <v>9341</v>
      </c>
      <c r="P640">
        <v>4.0599999999999996</v>
      </c>
      <c r="Q640">
        <v>4.1100000000000003</v>
      </c>
      <c r="R640" t="s">
        <v>9341</v>
      </c>
      <c r="S640">
        <v>4.1550000000000002</v>
      </c>
      <c r="T640" t="s">
        <v>9341</v>
      </c>
      <c r="U640" t="s">
        <v>11521</v>
      </c>
      <c r="V640" t="str">
        <f>LEFT($U640,2)</f>
        <v>kA</v>
      </c>
      <c r="W640" s="3" t="str">
        <f>_xlfn.XLOOKUP(V640,$AC$2:$AC$43,$AD$2:$AD$43,"none")</f>
        <v>none</v>
      </c>
      <c r="X640" s="3" t="str">
        <f>IF(ISNUMBER($W640), 4600 * (1 / (0.92 * $W640 + 1.7) + 1 / (0.92 * $W640 + 0.62)),"none")</f>
        <v>none</v>
      </c>
      <c r="Y640" s="8">
        <f>IF(ISNUMBER($X640), _xlfn.XLOOKUP($X640,Sheet3!$A$2:$A$392,Sheet3!$B$2:$B$392,"none", 1,1), $AF$2)</f>
        <v>0.8</v>
      </c>
      <c r="Z640" s="8">
        <f>IF(ISNUMBER($X640), _xlfn.XLOOKUP($X640,Sheet3!$A$2:$A$392,Sheet3!$C$2:$C$392,"none", 1,1), $AF$2)</f>
        <v>0.8</v>
      </c>
      <c r="AA640" s="8">
        <f>IF(ISNUMBER($X640), _xlfn.XLOOKUP($X640,Sheet3!$A$2:$A$392,Sheet3!$D$2:$D$392,"none", 1,1), $AF$2)</f>
        <v>0.8</v>
      </c>
    </row>
    <row r="641" spans="1:27">
      <c r="A641">
        <v>8936</v>
      </c>
      <c r="B641" t="s">
        <v>9241</v>
      </c>
      <c r="C641" t="s">
        <v>12</v>
      </c>
      <c r="D641">
        <v>2</v>
      </c>
      <c r="E641">
        <v>58</v>
      </c>
      <c r="F641">
        <v>16.403719411200001</v>
      </c>
      <c r="G641">
        <v>-40</v>
      </c>
      <c r="H641">
        <v>18</v>
      </c>
      <c r="I641">
        <v>16.906306499999999</v>
      </c>
      <c r="J641">
        <f>(D641+E641/60+F641/3600)*15</f>
        <v>44.568348830880005</v>
      </c>
      <c r="K641">
        <f>IF(G641&lt;0, G641-H641/60-I641/3600, G641+H641/60+I641/3600)</f>
        <v>-40.304696196249999</v>
      </c>
      <c r="L641">
        <v>-50.502000000000002</v>
      </c>
      <c r="M641">
        <v>16.613</v>
      </c>
      <c r="N641">
        <v>19.53</v>
      </c>
      <c r="O641" t="s">
        <v>9341</v>
      </c>
      <c r="P641">
        <v>4.2</v>
      </c>
      <c r="Q641">
        <v>4.1100000000000003</v>
      </c>
      <c r="R641" t="s">
        <v>9341</v>
      </c>
      <c r="S641">
        <v>4.3150000000000004</v>
      </c>
      <c r="T641" t="s">
        <v>9341</v>
      </c>
      <c r="U641" t="s">
        <v>9433</v>
      </c>
      <c r="V641" t="str">
        <f>LEFT($U641,2)</f>
        <v>A1</v>
      </c>
      <c r="W641" s="3">
        <f>_xlfn.XLOOKUP(V641,$AC$2:$AC$43,$AD$2:$AD$43,"none")</f>
        <v>0.02</v>
      </c>
      <c r="X641" s="3">
        <f>IF(ISNUMBER($W641), 4600 * (1 / (0.92 * $W641 + 1.7) + 1 / (0.92 * $W641 + 0.62)),"none")</f>
        <v>9882.4225367888994</v>
      </c>
      <c r="Y641" s="8">
        <f>IF(ISNUMBER($X641), _xlfn.XLOOKUP($X641,Sheet3!$A$2:$A$392,Sheet3!$B$2:$B$392,"none", 1,1), $AF$2)</f>
        <v>0.63239999999999996</v>
      </c>
      <c r="Z641" s="8">
        <f>IF(ISNUMBER($X641), _xlfn.XLOOKUP($X641,Sheet3!$A$2:$A$392,Sheet3!$C$2:$C$392,"none", 1,1), $AF$2)</f>
        <v>0.70809999999999995</v>
      </c>
      <c r="AA641" s="8">
        <f>IF(ISNUMBER($X641), _xlfn.XLOOKUP($X641,Sheet3!$A$2:$A$392,Sheet3!$D$2:$D$392,"none", 1,1), $AF$2)</f>
        <v>1</v>
      </c>
    </row>
    <row r="642" spans="1:27">
      <c r="A642">
        <v>7989</v>
      </c>
      <c r="B642" t="s">
        <v>8292</v>
      </c>
      <c r="C642" t="s">
        <v>12</v>
      </c>
      <c r="D642">
        <v>23</v>
      </c>
      <c r="E642">
        <v>0</v>
      </c>
      <c r="F642">
        <v>52.807555783200002</v>
      </c>
      <c r="G642">
        <v>-52</v>
      </c>
      <c r="H642">
        <v>45</v>
      </c>
      <c r="I642">
        <v>14.799088368</v>
      </c>
      <c r="J642">
        <f>(D642+E642/60+F642/3600)*15</f>
        <v>345.22003148242999</v>
      </c>
      <c r="K642">
        <f>IF(G642&lt;0, G642-H642/60-I642/3600, G642+H642/60+I642/3600)</f>
        <v>-52.754110857880001</v>
      </c>
      <c r="L642">
        <v>-64.222999999999999</v>
      </c>
      <c r="M642">
        <v>-17.832000000000001</v>
      </c>
      <c r="N642">
        <v>19.91</v>
      </c>
      <c r="O642" t="s">
        <v>9341</v>
      </c>
      <c r="P642">
        <v>5.0860000000000003</v>
      </c>
      <c r="Q642">
        <v>4.1150000000000002</v>
      </c>
      <c r="R642" t="s">
        <v>9341</v>
      </c>
      <c r="S642">
        <v>3.8420000000000001</v>
      </c>
      <c r="T642" t="s">
        <v>9341</v>
      </c>
      <c r="U642" t="s">
        <v>11404</v>
      </c>
      <c r="V642" t="str">
        <f>LEFT($U642,2)</f>
        <v>K1</v>
      </c>
      <c r="W642" s="3">
        <f>_xlfn.XLOOKUP(V642,$AC$2:$AC$43,$AD$2:$AD$43,"none")</f>
        <v>0.86</v>
      </c>
      <c r="X642" s="3">
        <f>IF(ISNUMBER($W642), 4600 * (1 / (0.92 * $W642 + 1.7) + 1 / (0.92 * $W642 + 0.62)),"none")</f>
        <v>5106.1368670782376</v>
      </c>
      <c r="Y642" s="8">
        <f>IF(ISNUMBER($X642), _xlfn.XLOOKUP($X642,Sheet3!$A$2:$A$392,Sheet3!$B$2:$B$392,"none", 1,1), $AF$2)</f>
        <v>1</v>
      </c>
      <c r="Z642" s="8">
        <f>IF(ISNUMBER($X642), _xlfn.XLOOKUP($X642,Sheet3!$A$2:$A$392,Sheet3!$C$2:$C$392,"none", 1,1), $AF$2)</f>
        <v>0.82210000000000005</v>
      </c>
      <c r="AA642" s="8">
        <f>IF(ISNUMBER($X642), _xlfn.XLOOKUP($X642,Sheet3!$A$2:$A$392,Sheet3!$D$2:$D$392,"none", 1,1), $AF$2)</f>
        <v>0.65410000000000001</v>
      </c>
    </row>
    <row r="643" spans="1:27">
      <c r="A643">
        <v>7007</v>
      </c>
      <c r="B643" t="s">
        <v>7310</v>
      </c>
      <c r="C643" t="s">
        <v>12</v>
      </c>
      <c r="D643">
        <v>2</v>
      </c>
      <c r="E643">
        <v>40</v>
      </c>
      <c r="F643">
        <v>40.035005400000003</v>
      </c>
      <c r="G643">
        <v>-39</v>
      </c>
      <c r="H643">
        <v>51</v>
      </c>
      <c r="I643">
        <v>19.354140999999998</v>
      </c>
      <c r="J643">
        <f>(D643+E643/60+F643/3600)*15</f>
        <v>40.166812522499995</v>
      </c>
      <c r="K643">
        <f>IF(G643&lt;0, G643-H643/60-I643/3600, G643+H643/60+I643/3600)</f>
        <v>-39.855376150277777</v>
      </c>
      <c r="L643">
        <v>135.91999999999999</v>
      </c>
      <c r="M643">
        <v>-27.53</v>
      </c>
      <c r="N643">
        <v>21.65</v>
      </c>
      <c r="O643" t="s">
        <v>9341</v>
      </c>
      <c r="P643">
        <v>5.1139999999999999</v>
      </c>
      <c r="Q643">
        <v>4.1159999999999997</v>
      </c>
      <c r="R643" t="s">
        <v>9341</v>
      </c>
      <c r="S643">
        <v>3.734</v>
      </c>
      <c r="T643" t="s">
        <v>9341</v>
      </c>
      <c r="U643" t="s">
        <v>9751</v>
      </c>
      <c r="V643" t="str">
        <f>LEFT($U643,2)</f>
        <v>K0</v>
      </c>
      <c r="W643" s="3">
        <f>_xlfn.XLOOKUP(V643,$AC$2:$AC$43,$AD$2:$AD$43,"none")</f>
        <v>0.81</v>
      </c>
      <c r="X643" s="3">
        <f>IF(ISNUMBER($W643), 4600 * (1 / (0.92 * $W643 + 1.7) + 1 / (0.92 * $W643 + 0.62)),"none")</f>
        <v>5250.7063834266155</v>
      </c>
      <c r="Y643" s="8">
        <f>IF(ISNUMBER($X643), _xlfn.XLOOKUP($X643,Sheet3!$A$2:$A$392,Sheet3!$B$2:$B$392,"none", 1,1), $AF$2)</f>
        <v>1</v>
      </c>
      <c r="Z643" s="8">
        <f>IF(ISNUMBER($X643), _xlfn.XLOOKUP($X643,Sheet3!$A$2:$A$392,Sheet3!$C$2:$C$392,"none", 1,1), $AF$2)</f>
        <v>0.83299999999999996</v>
      </c>
      <c r="AA643" s="8">
        <f>IF(ISNUMBER($X643), _xlfn.XLOOKUP($X643,Sheet3!$A$2:$A$392,Sheet3!$D$2:$D$392,"none", 1,1), $AF$2)</f>
        <v>0.67869999999999997</v>
      </c>
    </row>
    <row r="644" spans="1:27">
      <c r="A644">
        <v>1984</v>
      </c>
      <c r="B644" t="s">
        <v>2285</v>
      </c>
      <c r="C644" t="s">
        <v>297</v>
      </c>
      <c r="D644">
        <v>5</v>
      </c>
      <c r="E644">
        <v>23</v>
      </c>
      <c r="F644">
        <v>56.827676400000001</v>
      </c>
      <c r="G644">
        <v>-7</v>
      </c>
      <c r="H644">
        <v>48</v>
      </c>
      <c r="I644">
        <v>29.033204000000001</v>
      </c>
      <c r="J644">
        <f>(D644+E644/60+F644/3600)*15</f>
        <v>80.986781984999993</v>
      </c>
      <c r="K644">
        <f>IF(G644&lt;0, G644-H644/60-I644/3600, G644+H644/60+I644/3600)</f>
        <v>-7.8080647788888884</v>
      </c>
      <c r="L644">
        <v>-14.82</v>
      </c>
      <c r="M644">
        <v>-45.02</v>
      </c>
      <c r="N644">
        <v>20.73</v>
      </c>
      <c r="O644">
        <v>5.78</v>
      </c>
      <c r="P644">
        <v>5.08</v>
      </c>
      <c r="Q644">
        <v>4.12</v>
      </c>
      <c r="R644">
        <v>3.4</v>
      </c>
      <c r="S644">
        <v>3.7890000000000001</v>
      </c>
      <c r="T644">
        <v>2.9</v>
      </c>
      <c r="U644" t="s">
        <v>10005</v>
      </c>
      <c r="V644" t="str">
        <f>LEFT($U644,2)</f>
        <v>G8</v>
      </c>
      <c r="W644" s="3">
        <f>_xlfn.XLOOKUP(V644,$AC$2:$AC$43,$AD$2:$AD$43,"none")</f>
        <v>0.74</v>
      </c>
      <c r="X644" s="3">
        <f>IF(ISNUMBER($W644), 4600 * (1 / (0.92 * $W644 + 1.7) + 1 / (0.92 * $W644 + 0.62)),"none")</f>
        <v>5468.4090187676065</v>
      </c>
      <c r="Y644" s="8">
        <f>IF(ISNUMBER($X644), _xlfn.XLOOKUP($X644,Sheet3!$A$2:$A$392,Sheet3!$B$2:$B$392,"none", 1,1), $AF$2)</f>
        <v>1</v>
      </c>
      <c r="Z644" s="8">
        <f>IF(ISNUMBER($X644), _xlfn.XLOOKUP($X644,Sheet3!$A$2:$A$392,Sheet3!$C$2:$C$392,"none", 1,1), $AF$2)</f>
        <v>0.85409999999999997</v>
      </c>
      <c r="AA644" s="8">
        <f>IF(ISNUMBER($X644), _xlfn.XLOOKUP($X644,Sheet3!$A$2:$A$392,Sheet3!$D$2:$D$392,"none", 1,1), $AF$2)</f>
        <v>0.72770000000000001</v>
      </c>
    </row>
    <row r="645" spans="1:27">
      <c r="A645">
        <v>2617</v>
      </c>
      <c r="B645" t="s">
        <v>2919</v>
      </c>
      <c r="C645" t="s">
        <v>297</v>
      </c>
      <c r="D645">
        <v>7</v>
      </c>
      <c r="E645">
        <v>3</v>
      </c>
      <c r="F645">
        <v>45.4930485</v>
      </c>
      <c r="G645">
        <v>-15</v>
      </c>
      <c r="H645">
        <v>37</v>
      </c>
      <c r="I645">
        <v>59.829971</v>
      </c>
      <c r="J645">
        <f>(D645+E645/60+F645/3600)*15</f>
        <v>105.93955436875</v>
      </c>
      <c r="K645">
        <f>IF(G645&lt;0, G645-H645/60-I645/3600, G645+H645/60+I645/3600)</f>
        <v>-15.633286103055555</v>
      </c>
      <c r="L645">
        <v>-0.14000000000000001</v>
      </c>
      <c r="M645">
        <v>-11.36</v>
      </c>
      <c r="N645">
        <v>7.38</v>
      </c>
      <c r="O645">
        <v>3.52</v>
      </c>
      <c r="P645">
        <v>4</v>
      </c>
      <c r="Q645">
        <v>4.12</v>
      </c>
      <c r="R645">
        <v>4.13</v>
      </c>
      <c r="S645">
        <v>4.0380000000000003</v>
      </c>
      <c r="T645">
        <v>4.2300000000000004</v>
      </c>
      <c r="U645" t="s">
        <v>10067</v>
      </c>
      <c r="V645" t="str">
        <f>LEFT($U645,2)</f>
        <v>B8</v>
      </c>
      <c r="W645" s="3">
        <f>_xlfn.XLOOKUP(V645,$AC$2:$AC$43,$AD$2:$AD$43,"none")</f>
        <v>-0.11</v>
      </c>
      <c r="X645" s="3">
        <f>IF(ISNUMBER($W645), 4600 * (1 / (0.92 * $W645 + 1.7) + 1 / (0.92 * $W645 + 0.62)),"none")</f>
        <v>11743.77313439976</v>
      </c>
      <c r="Y645" s="8">
        <f>IF(ISNUMBER($X645), _xlfn.XLOOKUP($X645,Sheet3!$A$2:$A$392,Sheet3!$B$2:$B$392,"none", 1,1), $AF$2)</f>
        <v>0.54959999999999998</v>
      </c>
      <c r="Z645" s="8">
        <f>IF(ISNUMBER($X645), _xlfn.XLOOKUP($X645,Sheet3!$A$2:$A$392,Sheet3!$C$2:$C$392,"none", 1,1), $AF$2)</f>
        <v>0.64410000000000001</v>
      </c>
      <c r="AA645" s="8">
        <f>IF(ISNUMBER($X645), _xlfn.XLOOKUP($X645,Sheet3!$A$2:$A$392,Sheet3!$D$2:$D$392,"none", 1,1), $AF$2)</f>
        <v>1</v>
      </c>
    </row>
    <row r="646" spans="1:27">
      <c r="A646">
        <v>3792</v>
      </c>
      <c r="B646" t="s">
        <v>4095</v>
      </c>
      <c r="C646" t="s">
        <v>12</v>
      </c>
      <c r="D646">
        <v>23</v>
      </c>
      <c r="E646">
        <v>39</v>
      </c>
      <c r="F646">
        <v>57.041376399999997</v>
      </c>
      <c r="G646">
        <v>5</v>
      </c>
      <c r="H646">
        <v>37</v>
      </c>
      <c r="I646">
        <v>34.647528999999999</v>
      </c>
      <c r="J646">
        <f>(D646+E646/60+F646/3600)*15</f>
        <v>354.9876724016666</v>
      </c>
      <c r="K646">
        <f>IF(G646&lt;0, G646-H646/60-I646/3600, G646+H646/60+I646/3600)</f>
        <v>5.6262909802777781</v>
      </c>
      <c r="L646">
        <v>377.15</v>
      </c>
      <c r="M646">
        <v>-437.43</v>
      </c>
      <c r="N646">
        <v>72.92</v>
      </c>
      <c r="O646">
        <v>4.6399999999999997</v>
      </c>
      <c r="P646">
        <v>4.62</v>
      </c>
      <c r="Q646">
        <v>4.12</v>
      </c>
      <c r="R646">
        <v>3.68</v>
      </c>
      <c r="S646">
        <v>3.9990000000000001</v>
      </c>
      <c r="T646">
        <v>3.37</v>
      </c>
      <c r="U646" t="s">
        <v>9377</v>
      </c>
      <c r="V646" t="str">
        <f>LEFT($U646,2)</f>
        <v>F7</v>
      </c>
      <c r="W646" s="3" t="str">
        <f>_xlfn.XLOOKUP(V646,$AC$2:$AC$43,$AD$2:$AD$43,"none")</f>
        <v>none</v>
      </c>
      <c r="X646" s="3" t="str">
        <f>IF(ISNUMBER($W646), 4600 * (1 / (0.92 * $W646 + 1.7) + 1 / (0.92 * $W646 + 0.62)),"none")</f>
        <v>none</v>
      </c>
      <c r="Y646" s="8">
        <f>IF(ISNUMBER($X646), _xlfn.XLOOKUP($X646,Sheet3!$A$2:$A$392,Sheet3!$B$2:$B$392,"none", 1,1), $AF$2)</f>
        <v>0.8</v>
      </c>
      <c r="Z646" s="8">
        <f>IF(ISNUMBER($X646), _xlfn.XLOOKUP($X646,Sheet3!$A$2:$A$392,Sheet3!$C$2:$C$392,"none", 1,1), $AF$2)</f>
        <v>0.8</v>
      </c>
      <c r="AA646" s="8">
        <f>IF(ISNUMBER($X646), _xlfn.XLOOKUP($X646,Sheet3!$A$2:$A$392,Sheet3!$D$2:$D$392,"none", 1,1), $AF$2)</f>
        <v>0.8</v>
      </c>
    </row>
    <row r="647" spans="1:27">
      <c r="A647">
        <v>4779</v>
      </c>
      <c r="B647" t="s">
        <v>5082</v>
      </c>
      <c r="C647" t="s">
        <v>12</v>
      </c>
      <c r="D647">
        <v>12</v>
      </c>
      <c r="E647">
        <v>5</v>
      </c>
      <c r="F647">
        <v>12.540488399999999</v>
      </c>
      <c r="G647">
        <v>8</v>
      </c>
      <c r="H647">
        <v>43</v>
      </c>
      <c r="I647">
        <v>58.749788000000002</v>
      </c>
      <c r="J647">
        <f>(D647+E647/60+F647/3600)*15</f>
        <v>181.30225203500001</v>
      </c>
      <c r="K647">
        <f>IF(G647&lt;0, G647-H647/60-I647/3600, G647+H647/60+I647/3600)</f>
        <v>8.7329860522222216</v>
      </c>
      <c r="L647">
        <v>-218.69</v>
      </c>
      <c r="M647">
        <v>57.76</v>
      </c>
      <c r="N647">
        <v>19.98</v>
      </c>
      <c r="O647">
        <v>5.75</v>
      </c>
      <c r="P647">
        <v>5.1100000000000003</v>
      </c>
      <c r="Q647">
        <v>4.12</v>
      </c>
      <c r="R647">
        <v>3.38</v>
      </c>
      <c r="S647">
        <v>3.77</v>
      </c>
      <c r="T647">
        <v>2.89</v>
      </c>
      <c r="U647" t="s">
        <v>10747</v>
      </c>
      <c r="V647" t="str">
        <f>LEFT($U647,2)</f>
        <v>G8</v>
      </c>
      <c r="W647" s="3">
        <f>_xlfn.XLOOKUP(V647,$AC$2:$AC$43,$AD$2:$AD$43,"none")</f>
        <v>0.74</v>
      </c>
      <c r="X647" s="3">
        <f>IF(ISNUMBER($W647), 4600 * (1 / (0.92 * $W647 + 1.7) + 1 / (0.92 * $W647 + 0.62)),"none")</f>
        <v>5468.4090187676065</v>
      </c>
      <c r="Y647" s="8">
        <f>IF(ISNUMBER($X647), _xlfn.XLOOKUP($X647,Sheet3!$A$2:$A$392,Sheet3!$B$2:$B$392,"none", 1,1), $AF$2)</f>
        <v>1</v>
      </c>
      <c r="Z647" s="8">
        <f>IF(ISNUMBER($X647), _xlfn.XLOOKUP($X647,Sheet3!$A$2:$A$392,Sheet3!$C$2:$C$392,"none", 1,1), $AF$2)</f>
        <v>0.85409999999999997</v>
      </c>
      <c r="AA647" s="8">
        <f>IF(ISNUMBER($X647), _xlfn.XLOOKUP($X647,Sheet3!$A$2:$A$392,Sheet3!$D$2:$D$392,"none", 1,1), $AF$2)</f>
        <v>0.72770000000000001</v>
      </c>
    </row>
    <row r="648" spans="1:27">
      <c r="A648">
        <v>5523</v>
      </c>
      <c r="B648" t="s">
        <v>5826</v>
      </c>
      <c r="C648" t="s">
        <v>305</v>
      </c>
      <c r="D648">
        <v>20</v>
      </c>
      <c r="E648">
        <v>51</v>
      </c>
      <c r="F648">
        <v>49.290537388799997</v>
      </c>
      <c r="G648">
        <v>-26</v>
      </c>
      <c r="H648">
        <v>55</v>
      </c>
      <c r="I648">
        <v>8.8854436559999996</v>
      </c>
      <c r="J648">
        <f>(D648+E648/60+F648/3600)*15</f>
        <v>312.95537723912003</v>
      </c>
      <c r="K648">
        <f>IF(G648&lt;0, G648-H648/60-I648/3600, G648+H648/60+I648/3600)</f>
        <v>-26.91913484546</v>
      </c>
      <c r="L648">
        <v>-9.016</v>
      </c>
      <c r="M648">
        <v>-2.048</v>
      </c>
      <c r="N648">
        <v>5.9</v>
      </c>
      <c r="O648">
        <v>7.66</v>
      </c>
      <c r="P648">
        <v>5.75</v>
      </c>
      <c r="Q648">
        <v>4.12</v>
      </c>
      <c r="R648">
        <v>2.87</v>
      </c>
      <c r="S648">
        <v>3.399</v>
      </c>
      <c r="T648">
        <v>1.93</v>
      </c>
      <c r="U648" t="s">
        <v>10908</v>
      </c>
      <c r="V648" t="str">
        <f>LEFT($U648,2)</f>
        <v>M0</v>
      </c>
      <c r="W648" s="3">
        <f>_xlfn.XLOOKUP(V648,$AC$2:$AC$43,$AD$2:$AD$43,"none")</f>
        <v>1.37</v>
      </c>
      <c r="X648" s="3">
        <f>IF(ISNUMBER($W648), 4600 * (1 / (0.92 * $W648 + 1.7) + 1 / (0.92 * $W648 + 0.62)),"none")</f>
        <v>4000.1320989497008</v>
      </c>
      <c r="Y648" s="8">
        <f>IF(ISNUMBER($X648), _xlfn.XLOOKUP($X648,Sheet3!$A$2:$A$392,Sheet3!$B$2:$B$392,"none", 1,1), $AF$2)</f>
        <v>1</v>
      </c>
      <c r="Z648" s="8">
        <f>IF(ISNUMBER($X648), _xlfn.XLOOKUP($X648,Sheet3!$A$2:$A$392,Sheet3!$C$2:$C$392,"none", 1,1), $AF$2)</f>
        <v>0.67889999999999995</v>
      </c>
      <c r="AA648" s="8">
        <f>IF(ISNUMBER($X648), _xlfn.XLOOKUP($X648,Sheet3!$A$2:$A$392,Sheet3!$D$2:$D$392,"none", 1,1), $AF$2)</f>
        <v>0.38229999999999997</v>
      </c>
    </row>
    <row r="649" spans="1:27">
      <c r="A649">
        <v>7681</v>
      </c>
      <c r="B649" t="s">
        <v>7984</v>
      </c>
      <c r="C649" t="s">
        <v>305</v>
      </c>
      <c r="D649">
        <v>10</v>
      </c>
      <c r="E649">
        <v>35</v>
      </c>
      <c r="F649">
        <v>28.1071958</v>
      </c>
      <c r="G649">
        <v>-78</v>
      </c>
      <c r="H649">
        <v>36</v>
      </c>
      <c r="I649">
        <v>28.032088000000002</v>
      </c>
      <c r="J649">
        <f>(D649+E649/60+F649/3600)*15</f>
        <v>158.86711331583334</v>
      </c>
      <c r="K649">
        <f>IF(G649&lt;0, G649-H649/60-I649/3600, G649+H649/60+I649/3600)</f>
        <v>-78.607786691111102</v>
      </c>
      <c r="L649">
        <v>-37.61</v>
      </c>
      <c r="M649">
        <v>11.08</v>
      </c>
      <c r="N649">
        <v>7.81</v>
      </c>
      <c r="O649">
        <v>7.65</v>
      </c>
      <c r="P649">
        <v>5.7</v>
      </c>
      <c r="Q649">
        <v>4.12</v>
      </c>
      <c r="R649">
        <v>2.86</v>
      </c>
      <c r="S649">
        <v>3.32</v>
      </c>
      <c r="T649">
        <v>1.88</v>
      </c>
      <c r="U649" t="s">
        <v>9406</v>
      </c>
      <c r="V649" t="str">
        <f>LEFT($U649,2)</f>
        <v>K4</v>
      </c>
      <c r="W649" s="3">
        <f>_xlfn.XLOOKUP(V649,$AC$2:$AC$43,$AD$2:$AD$43,"none")</f>
        <v>1</v>
      </c>
      <c r="X649" s="3">
        <f>IF(ISNUMBER($W649), 4600 * (1 / (0.92 * $W649 + 1.7) + 1 / (0.92 * $W649 + 0.62)),"none")</f>
        <v>4742.7381778526815</v>
      </c>
      <c r="Y649" s="8">
        <f>IF(ISNUMBER($X649), _xlfn.XLOOKUP($X649,Sheet3!$A$2:$A$392,Sheet3!$B$2:$B$392,"none", 1,1), $AF$2)</f>
        <v>1</v>
      </c>
      <c r="Z649" s="8">
        <f>IF(ISNUMBER($X649), _xlfn.XLOOKUP($X649,Sheet3!$A$2:$A$392,Sheet3!$C$2:$C$392,"none", 1,1), $AF$2)</f>
        <v>0.77500000000000002</v>
      </c>
      <c r="AA649" s="8">
        <f>IF(ISNUMBER($X649), _xlfn.XLOOKUP($X649,Sheet3!$A$2:$A$392,Sheet3!$D$2:$D$392,"none", 1,1), $AF$2)</f>
        <v>0.55479999999999996</v>
      </c>
    </row>
    <row r="650" spans="1:27">
      <c r="A650">
        <v>5568</v>
      </c>
      <c r="B650" t="s">
        <v>5871</v>
      </c>
      <c r="C650" t="s">
        <v>12</v>
      </c>
      <c r="D650">
        <v>20</v>
      </c>
      <c r="E650">
        <v>46</v>
      </c>
      <c r="F650">
        <v>5.7326265000000003</v>
      </c>
      <c r="G650">
        <v>-25</v>
      </c>
      <c r="H650">
        <v>16</v>
      </c>
      <c r="I650">
        <v>15.231154999999999</v>
      </c>
      <c r="J650">
        <f>(D650+E650/60+F650/3600)*15</f>
        <v>311.52388594374997</v>
      </c>
      <c r="K650">
        <f>IF(G650&lt;0, G650-H650/60-I650/3600, G650+H650/60+I650/3600)</f>
        <v>-25.270897543055554</v>
      </c>
      <c r="L650">
        <v>-51.96</v>
      </c>
      <c r="M650">
        <v>-156.56</v>
      </c>
      <c r="N650">
        <v>68.13</v>
      </c>
      <c r="O650" t="s">
        <v>9341</v>
      </c>
      <c r="P650">
        <v>4.5380000000000003</v>
      </c>
      <c r="Q650">
        <v>4.1219999999999999</v>
      </c>
      <c r="R650" t="s">
        <v>9341</v>
      </c>
      <c r="S650">
        <v>3.97</v>
      </c>
      <c r="T650" t="s">
        <v>9341</v>
      </c>
      <c r="U650" t="s">
        <v>9639</v>
      </c>
      <c r="V650" t="str">
        <f>LEFT($U650,2)</f>
        <v>F5</v>
      </c>
      <c r="W650" s="3">
        <f>_xlfn.XLOOKUP(V650,$AC$2:$AC$43,$AD$2:$AD$43,"none")</f>
        <v>0.45</v>
      </c>
      <c r="X650" s="3">
        <f>IF(ISNUMBER($W650), 4600 * (1 / (0.92 * $W650 + 1.7) + 1 / (0.92 * $W650 + 0.62)),"none")</f>
        <v>6624.7124722536864</v>
      </c>
      <c r="Y650" s="8">
        <f>IF(ISNUMBER($X650), _xlfn.XLOOKUP($X650,Sheet3!$A$2:$A$392,Sheet3!$B$2:$B$392,"none", 1,1), $AF$2)</f>
        <v>0.99370000000000003</v>
      </c>
      <c r="Z650" s="8">
        <f>IF(ISNUMBER($X650), _xlfn.XLOOKUP($X650,Sheet3!$A$2:$A$392,Sheet3!$C$2:$C$392,"none", 1,1), $AF$2)</f>
        <v>0.9526</v>
      </c>
      <c r="AA650" s="8">
        <f>IF(ISNUMBER($X650), _xlfn.XLOOKUP($X650,Sheet3!$A$2:$A$392,Sheet3!$D$2:$D$392,"none", 1,1), $AF$2)</f>
        <v>1</v>
      </c>
    </row>
    <row r="651" spans="1:27">
      <c r="A651">
        <v>7800</v>
      </c>
      <c r="B651" t="s">
        <v>8103</v>
      </c>
      <c r="C651" t="s">
        <v>12</v>
      </c>
      <c r="D651">
        <v>22</v>
      </c>
      <c r="E651">
        <v>46</v>
      </c>
      <c r="F651">
        <v>3.5109800999999998</v>
      </c>
      <c r="G651">
        <v>-81</v>
      </c>
      <c r="H651">
        <v>22</v>
      </c>
      <c r="I651">
        <v>53.811985</v>
      </c>
      <c r="J651">
        <f>(D651+E651/60+F651/3600)*15</f>
        <v>341.51462908374998</v>
      </c>
      <c r="K651">
        <f>IF(G651&lt;0, G651-H651/60-I651/3600, G651+H651/60+I651/3600)</f>
        <v>-81.381614440277772</v>
      </c>
      <c r="L651">
        <v>-54.49</v>
      </c>
      <c r="M651">
        <v>1.1599999999999999</v>
      </c>
      <c r="N651">
        <v>21.85</v>
      </c>
      <c r="O651" t="s">
        <v>9341</v>
      </c>
      <c r="P651">
        <v>4.3330000000000002</v>
      </c>
      <c r="Q651">
        <v>4.1280000000000001</v>
      </c>
      <c r="R651" t="s">
        <v>9341</v>
      </c>
      <c r="S651">
        <v>4.048</v>
      </c>
      <c r="T651" t="s">
        <v>9341</v>
      </c>
      <c r="U651" t="s">
        <v>10103</v>
      </c>
      <c r="V651" t="str">
        <f>LEFT($U651,2)</f>
        <v>A9</v>
      </c>
      <c r="W651" s="3">
        <f>_xlfn.XLOOKUP(V651,$AC$2:$AC$43,$AD$2:$AD$43,"none")</f>
        <v>0.3</v>
      </c>
      <c r="X651" s="3">
        <f>IF(ISNUMBER($W651), 4600 * (1 / (0.92 * $W651 + 1.7) + 1 / (0.92 * $W651 + 0.62)),"none")</f>
        <v>7461.8637941006364</v>
      </c>
      <c r="Y651" s="8">
        <f>IF(ISNUMBER($X651), _xlfn.XLOOKUP($X651,Sheet3!$A$2:$A$392,Sheet3!$B$2:$B$392,"none", 1,1), $AF$2)</f>
        <v>0.85199999999999998</v>
      </c>
      <c r="Z651" s="8">
        <f>IF(ISNUMBER($X651), _xlfn.XLOOKUP($X651,Sheet3!$A$2:$A$392,Sheet3!$C$2:$C$392,"none", 1,1), $AF$2)</f>
        <v>0.86209999999999998</v>
      </c>
      <c r="AA651" s="8">
        <f>IF(ISNUMBER($X651), _xlfn.XLOOKUP($X651,Sheet3!$A$2:$A$392,Sheet3!$D$2:$D$392,"none", 1,1), $AF$2)</f>
        <v>1</v>
      </c>
    </row>
    <row r="652" spans="1:27">
      <c r="A652">
        <v>2256</v>
      </c>
      <c r="B652" t="s">
        <v>2557</v>
      </c>
      <c r="C652" t="s">
        <v>16</v>
      </c>
      <c r="D652">
        <v>6</v>
      </c>
      <c r="E652">
        <v>2</v>
      </c>
      <c r="F652">
        <v>22.996680000000001</v>
      </c>
      <c r="G652">
        <v>9</v>
      </c>
      <c r="H652">
        <v>38</v>
      </c>
      <c r="I652">
        <v>50.182000000000002</v>
      </c>
      <c r="J652">
        <f>(D652+E652/60+F652/3600)*15</f>
        <v>90.595819500000005</v>
      </c>
      <c r="K652">
        <f>IF(G652&lt;0, G652-H652/60-I652/3600, G652+H652/60+I652/3600)</f>
        <v>9.6472727777777774</v>
      </c>
      <c r="L652">
        <v>10.43</v>
      </c>
      <c r="M652">
        <v>-39.090000000000003</v>
      </c>
      <c r="N652">
        <v>21.05</v>
      </c>
      <c r="O652">
        <v>4.4000000000000004</v>
      </c>
      <c r="P652">
        <v>4.29</v>
      </c>
      <c r="Q652">
        <v>4.13</v>
      </c>
      <c r="R652">
        <v>3.94</v>
      </c>
      <c r="S652">
        <v>4.0389999999999997</v>
      </c>
      <c r="T652">
        <v>3.86</v>
      </c>
      <c r="U652" t="s">
        <v>10162</v>
      </c>
      <c r="V652" t="str">
        <f>LEFT($U652,2)</f>
        <v>A1</v>
      </c>
      <c r="W652" s="3">
        <f>_xlfn.XLOOKUP(V652,$AC$2:$AC$43,$AD$2:$AD$43,"none")</f>
        <v>0.02</v>
      </c>
      <c r="X652" s="3">
        <f>IF(ISNUMBER($W652), 4600 * (1 / (0.92 * $W652 + 1.7) + 1 / (0.92 * $W652 + 0.62)),"none")</f>
        <v>9882.4225367888994</v>
      </c>
      <c r="Y652" s="8">
        <f>IF(ISNUMBER($X652), _xlfn.XLOOKUP($X652,Sheet3!$A$2:$A$392,Sheet3!$B$2:$B$392,"none", 1,1), $AF$2)</f>
        <v>0.63239999999999996</v>
      </c>
      <c r="Z652" s="8">
        <f>IF(ISNUMBER($X652), _xlfn.XLOOKUP($X652,Sheet3!$A$2:$A$392,Sheet3!$C$2:$C$392,"none", 1,1), $AF$2)</f>
        <v>0.70809999999999995</v>
      </c>
      <c r="AA652" s="8">
        <f>IF(ISNUMBER($X652), _xlfn.XLOOKUP($X652,Sheet3!$A$2:$A$392,Sheet3!$D$2:$D$392,"none", 1,1), $AF$2)</f>
        <v>1</v>
      </c>
    </row>
    <row r="653" spans="1:27">
      <c r="A653">
        <v>6538</v>
      </c>
      <c r="B653" t="s">
        <v>6841</v>
      </c>
      <c r="C653" t="s">
        <v>12</v>
      </c>
      <c r="D653">
        <v>15</v>
      </c>
      <c r="E653">
        <v>57</v>
      </c>
      <c r="F653">
        <v>35.251402018100002</v>
      </c>
      <c r="G653">
        <v>26</v>
      </c>
      <c r="H653">
        <v>52</v>
      </c>
      <c r="I653">
        <v>40.366652764999998</v>
      </c>
      <c r="J653">
        <f>(D653+E653/60+F653/3600)*15</f>
        <v>239.39688084174207</v>
      </c>
      <c r="K653">
        <f>IF(G653&lt;0, G653-H653/60-I653/3600, G653+H653/60+I653/3600)</f>
        <v>26.877879625768056</v>
      </c>
      <c r="L653">
        <v>-77.715999999999994</v>
      </c>
      <c r="M653">
        <v>-60.970999999999997</v>
      </c>
      <c r="N653">
        <v>13.49</v>
      </c>
      <c r="O653">
        <v>6.65</v>
      </c>
      <c r="P653">
        <v>5.36</v>
      </c>
      <c r="Q653">
        <v>4.13</v>
      </c>
      <c r="R653">
        <v>3.27</v>
      </c>
      <c r="S653">
        <v>3.7559999999999998</v>
      </c>
      <c r="T653">
        <v>2.64</v>
      </c>
      <c r="U653" t="s">
        <v>11103</v>
      </c>
      <c r="V653" t="str">
        <f>LEFT($U653,2)</f>
        <v>K2</v>
      </c>
      <c r="W653" s="3">
        <f>_xlfn.XLOOKUP(V653,$AC$2:$AC$43,$AD$2:$AD$43,"none")</f>
        <v>0.92</v>
      </c>
      <c r="X653" s="3">
        <f>IF(ISNUMBER($W653), 4600 * (1 / (0.92 * $W653 + 1.7) + 1 / (0.92 * $W653 + 0.62)),"none")</f>
        <v>4943.4058698702656</v>
      </c>
      <c r="Y653" s="8">
        <f>IF(ISNUMBER($X653), _xlfn.XLOOKUP($X653,Sheet3!$A$2:$A$392,Sheet3!$B$2:$B$392,"none", 1,1), $AF$2)</f>
        <v>1</v>
      </c>
      <c r="Z653" s="8">
        <f>IF(ISNUMBER($X653), _xlfn.XLOOKUP($X653,Sheet3!$A$2:$A$392,Sheet3!$C$2:$C$392,"none", 1,1), $AF$2)</f>
        <v>0.79920000000000002</v>
      </c>
      <c r="AA653" s="8">
        <f>IF(ISNUMBER($X653), _xlfn.XLOOKUP($X653,Sheet3!$A$2:$A$392,Sheet3!$D$2:$D$392,"none", 1,1), $AF$2)</f>
        <v>0.60450000000000004</v>
      </c>
    </row>
    <row r="654" spans="1:27">
      <c r="A654">
        <v>6676</v>
      </c>
      <c r="B654" t="s">
        <v>6979</v>
      </c>
      <c r="C654" t="s">
        <v>22</v>
      </c>
      <c r="D654">
        <v>15</v>
      </c>
      <c r="E654">
        <v>32</v>
      </c>
      <c r="F654">
        <v>55.782139999999998</v>
      </c>
      <c r="G654">
        <v>31</v>
      </c>
      <c r="H654">
        <v>21</v>
      </c>
      <c r="I654">
        <v>32.876199999999997</v>
      </c>
      <c r="J654">
        <f>(D654+E654/60+F654/3600)*15</f>
        <v>233.23242558333331</v>
      </c>
      <c r="K654">
        <f>IF(G654&lt;0, G654-H654/60-I654/3600, G654+H654/60+I654/3600)</f>
        <v>31.359132277777778</v>
      </c>
      <c r="L654">
        <v>-20.149999999999999</v>
      </c>
      <c r="M654">
        <v>-9.39</v>
      </c>
      <c r="N654">
        <v>8.69</v>
      </c>
      <c r="O654">
        <v>3.45</v>
      </c>
      <c r="P654">
        <v>4</v>
      </c>
      <c r="Q654">
        <v>4.13</v>
      </c>
      <c r="R654">
        <v>4.18</v>
      </c>
      <c r="S654">
        <v>5.3490000000000002</v>
      </c>
      <c r="T654">
        <v>4.29</v>
      </c>
      <c r="U654" t="s">
        <v>11154</v>
      </c>
      <c r="V654" t="str">
        <f>LEFT($U654,2)</f>
        <v>B6</v>
      </c>
      <c r="W654" s="3">
        <f>_xlfn.XLOOKUP(V654,$AC$2:$AC$43,$AD$2:$AD$43,"none")</f>
        <v>-0.14000000000000001</v>
      </c>
      <c r="X654" s="3">
        <f>IF(ISNUMBER($W654), 4600 * (1 / (0.92 * $W654 + 1.7) + 1 / (0.92 * $W654 + 0.62)),"none")</f>
        <v>12292.519421243624</v>
      </c>
      <c r="Y654" s="8">
        <f>IF(ISNUMBER($X654), _xlfn.XLOOKUP($X654,Sheet3!$A$2:$A$392,Sheet3!$B$2:$B$392,"none", 1,1), $AF$2)</f>
        <v>0.53400000000000003</v>
      </c>
      <c r="Z654" s="8">
        <f>IF(ISNUMBER($X654), _xlfn.XLOOKUP($X654,Sheet3!$A$2:$A$392,Sheet3!$C$2:$C$392,"none", 1,1), $AF$2)</f>
        <v>0.63160000000000005</v>
      </c>
      <c r="AA654" s="8">
        <f>IF(ISNUMBER($X654), _xlfn.XLOOKUP($X654,Sheet3!$A$2:$A$392,Sheet3!$D$2:$D$392,"none", 1,1), $AF$2)</f>
        <v>1</v>
      </c>
    </row>
    <row r="655" spans="1:27">
      <c r="A655">
        <v>8542</v>
      </c>
      <c r="B655" t="s">
        <v>8845</v>
      </c>
      <c r="C655" t="s">
        <v>12</v>
      </c>
      <c r="D655">
        <v>18</v>
      </c>
      <c r="E655">
        <v>28</v>
      </c>
      <c r="F655">
        <v>49.859799500000001</v>
      </c>
      <c r="G655">
        <v>-49</v>
      </c>
      <c r="H655">
        <v>4</v>
      </c>
      <c r="I655">
        <v>14.112225</v>
      </c>
      <c r="J655">
        <f>(D655+E655/60+F655/3600)*15</f>
        <v>277.20774916458328</v>
      </c>
      <c r="K655">
        <f>IF(G655&lt;0, G655-H655/60-I655/3600, G655+H655/60+I655/3600)</f>
        <v>-49.070586729166671</v>
      </c>
      <c r="L655">
        <v>139.1</v>
      </c>
      <c r="M655">
        <v>-228.66</v>
      </c>
      <c r="N655">
        <v>25.84</v>
      </c>
      <c r="O655" t="s">
        <v>9341</v>
      </c>
      <c r="P655">
        <v>5.15</v>
      </c>
      <c r="Q655">
        <v>4.13</v>
      </c>
      <c r="R655" t="s">
        <v>9341</v>
      </c>
      <c r="S655">
        <v>3.7050000000000001</v>
      </c>
      <c r="T655" t="s">
        <v>9341</v>
      </c>
      <c r="U655" t="s">
        <v>10356</v>
      </c>
      <c r="V655" t="str">
        <f>LEFT($U655,2)</f>
        <v>K1</v>
      </c>
      <c r="W655" s="3">
        <f>_xlfn.XLOOKUP(V655,$AC$2:$AC$43,$AD$2:$AD$43,"none")</f>
        <v>0.86</v>
      </c>
      <c r="X655" s="3">
        <f>IF(ISNUMBER($W655), 4600 * (1 / (0.92 * $W655 + 1.7) + 1 / (0.92 * $W655 + 0.62)),"none")</f>
        <v>5106.1368670782376</v>
      </c>
      <c r="Y655" s="8">
        <f>IF(ISNUMBER($X655), _xlfn.XLOOKUP($X655,Sheet3!$A$2:$A$392,Sheet3!$B$2:$B$392,"none", 1,1), $AF$2)</f>
        <v>1</v>
      </c>
      <c r="Z655" s="8">
        <f>IF(ISNUMBER($X655), _xlfn.XLOOKUP($X655,Sheet3!$A$2:$A$392,Sheet3!$C$2:$C$392,"none", 1,1), $AF$2)</f>
        <v>0.82210000000000005</v>
      </c>
      <c r="AA655" s="8">
        <f>IF(ISNUMBER($X655), _xlfn.XLOOKUP($X655,Sheet3!$A$2:$A$392,Sheet3!$D$2:$D$392,"none", 1,1), $AF$2)</f>
        <v>0.65410000000000001</v>
      </c>
    </row>
    <row r="656" spans="1:27">
      <c r="A656">
        <v>8609</v>
      </c>
      <c r="B656" t="s">
        <v>8912</v>
      </c>
      <c r="C656" t="s">
        <v>12</v>
      </c>
      <c r="D656">
        <v>19</v>
      </c>
      <c r="E656">
        <v>55</v>
      </c>
      <c r="F656">
        <v>15.6969107</v>
      </c>
      <c r="G656">
        <v>-41</v>
      </c>
      <c r="H656">
        <v>52</v>
      </c>
      <c r="I656">
        <v>5.8387960000000003</v>
      </c>
      <c r="J656">
        <f>(D656+E656/60+F656/3600)*15</f>
        <v>298.81540379458335</v>
      </c>
      <c r="K656">
        <f>IF(G656&lt;0, G656-H656/60-I656/3600, G656+H656/60+I656/3600)</f>
        <v>-41.868288554444447</v>
      </c>
      <c r="L656">
        <v>22.61</v>
      </c>
      <c r="M656">
        <v>51.4</v>
      </c>
      <c r="N656">
        <v>17.940000000000001</v>
      </c>
      <c r="O656">
        <v>6.11</v>
      </c>
      <c r="P656">
        <v>5.21</v>
      </c>
      <c r="Q656">
        <v>4.13</v>
      </c>
      <c r="R656" t="s">
        <v>9341</v>
      </c>
      <c r="S656">
        <v>3.7930000000000001</v>
      </c>
      <c r="T656" t="s">
        <v>9341</v>
      </c>
      <c r="U656" t="s">
        <v>9996</v>
      </c>
      <c r="V656" t="str">
        <f>LEFT($U656,2)</f>
        <v>K0</v>
      </c>
      <c r="W656" s="3">
        <f>_xlfn.XLOOKUP(V656,$AC$2:$AC$43,$AD$2:$AD$43,"none")</f>
        <v>0.81</v>
      </c>
      <c r="X656" s="3">
        <f>IF(ISNUMBER($W656), 4600 * (1 / (0.92 * $W656 + 1.7) + 1 / (0.92 * $W656 + 0.62)),"none")</f>
        <v>5250.7063834266155</v>
      </c>
      <c r="Y656" s="8">
        <f>IF(ISNUMBER($X656), _xlfn.XLOOKUP($X656,Sheet3!$A$2:$A$392,Sheet3!$B$2:$B$392,"none", 1,1), $AF$2)</f>
        <v>1</v>
      </c>
      <c r="Z656" s="8">
        <f>IF(ISNUMBER($X656), _xlfn.XLOOKUP($X656,Sheet3!$A$2:$A$392,Sheet3!$C$2:$C$392,"none", 1,1), $AF$2)</f>
        <v>0.83299999999999996</v>
      </c>
      <c r="AA656" s="8">
        <f>IF(ISNUMBER($X656), _xlfn.XLOOKUP($X656,Sheet3!$A$2:$A$392,Sheet3!$D$2:$D$392,"none", 1,1), $AF$2)</f>
        <v>0.67869999999999997</v>
      </c>
    </row>
    <row r="657" spans="1:27">
      <c r="A657">
        <v>3109</v>
      </c>
      <c r="B657" t="s">
        <v>3412</v>
      </c>
      <c r="C657" t="s">
        <v>313</v>
      </c>
      <c r="D657">
        <v>8</v>
      </c>
      <c r="E657">
        <v>37</v>
      </c>
      <c r="F657">
        <v>39.367472791200001</v>
      </c>
      <c r="G657">
        <v>5</v>
      </c>
      <c r="H657">
        <v>42</v>
      </c>
      <c r="I657">
        <v>13.635944028000001</v>
      </c>
      <c r="J657">
        <f>(D657+E657/60+F657/3600)*15</f>
        <v>129.41403113663</v>
      </c>
      <c r="K657">
        <f>IF(G657&lt;0, G657-H657/60-I657/3600, G657+H657/60+I657/3600)</f>
        <v>5.7037877622300002</v>
      </c>
      <c r="L657">
        <v>-68.867000000000004</v>
      </c>
      <c r="M657">
        <v>-7.5510000000000002</v>
      </c>
      <c r="N657">
        <v>18.43</v>
      </c>
      <c r="O657" t="s">
        <v>9341</v>
      </c>
      <c r="P657">
        <v>4.1440000000000001</v>
      </c>
      <c r="Q657">
        <v>4.1310000000000002</v>
      </c>
      <c r="R657" t="s">
        <v>9341</v>
      </c>
      <c r="S657">
        <v>4.1360000000000001</v>
      </c>
      <c r="T657">
        <v>4.12</v>
      </c>
      <c r="U657" t="s">
        <v>9635</v>
      </c>
      <c r="V657" t="str">
        <f>LEFT($U657,2)</f>
        <v>A0</v>
      </c>
      <c r="W657" s="3">
        <f>_xlfn.XLOOKUP(V657,$AC$2:$AC$43,$AD$2:$AD$43,"none")</f>
        <v>-0.01</v>
      </c>
      <c r="X657" s="3">
        <f>IF(ISNUMBER($W657), 4600 * (1 / (0.92 * $W657 + 1.7) + 1 / (0.92 * $W657 + 0.62)),"none")</f>
        <v>10251.712375722911</v>
      </c>
      <c r="Y657" s="8">
        <f>IF(ISNUMBER($X657), _xlfn.XLOOKUP($X657,Sheet3!$A$2:$A$392,Sheet3!$B$2:$B$392,"none", 1,1), $AF$2)</f>
        <v>0.6109</v>
      </c>
      <c r="Z657" s="8">
        <f>IF(ISNUMBER($X657), _xlfn.XLOOKUP($X657,Sheet3!$A$2:$A$392,Sheet3!$C$2:$C$392,"none", 1,1), $AF$2)</f>
        <v>0.69189999999999996</v>
      </c>
      <c r="AA657" s="8">
        <f>IF(ISNUMBER($X657), _xlfn.XLOOKUP($X657,Sheet3!$A$2:$A$392,Sheet3!$D$2:$D$392,"none", 1,1), $AF$2)</f>
        <v>1</v>
      </c>
    </row>
    <row r="658" spans="1:27">
      <c r="A658">
        <v>4053</v>
      </c>
      <c r="B658" t="s">
        <v>4356</v>
      </c>
      <c r="C658" t="s">
        <v>16</v>
      </c>
      <c r="D658">
        <v>21</v>
      </c>
      <c r="E658">
        <v>44</v>
      </c>
      <c r="F658">
        <v>38.735219999999998</v>
      </c>
      <c r="G658">
        <v>25</v>
      </c>
      <c r="H658">
        <v>38</v>
      </c>
      <c r="I658">
        <v>42.135899999999999</v>
      </c>
      <c r="J658">
        <f>(D658+E658/60+F658/3600)*15</f>
        <v>326.16139675000005</v>
      </c>
      <c r="K658">
        <f>IF(G658&lt;0, G658-H658/60-I658/3600, G658+H658/60+I658/3600)</f>
        <v>25.64503775</v>
      </c>
      <c r="L658">
        <v>48.13</v>
      </c>
      <c r="M658">
        <v>14.29</v>
      </c>
      <c r="N658">
        <v>29.22</v>
      </c>
      <c r="O658" t="s">
        <v>9341</v>
      </c>
      <c r="P658">
        <v>4.5529999999999999</v>
      </c>
      <c r="Q658">
        <v>4.1349999999999998</v>
      </c>
      <c r="R658" t="s">
        <v>9341</v>
      </c>
      <c r="S658" t="s">
        <v>9341</v>
      </c>
      <c r="T658" t="s">
        <v>9341</v>
      </c>
      <c r="U658" t="s">
        <v>9639</v>
      </c>
      <c r="V658" t="str">
        <f>LEFT($U658,2)</f>
        <v>F5</v>
      </c>
      <c r="W658" s="3">
        <f>_xlfn.XLOOKUP(V658,$AC$2:$AC$43,$AD$2:$AD$43,"none")</f>
        <v>0.45</v>
      </c>
      <c r="X658" s="3">
        <f>IF(ISNUMBER($W658), 4600 * (1 / (0.92 * $W658 + 1.7) + 1 / (0.92 * $W658 + 0.62)),"none")</f>
        <v>6624.7124722536864</v>
      </c>
      <c r="Y658" s="8">
        <f>IF(ISNUMBER($X658), _xlfn.XLOOKUP($X658,Sheet3!$A$2:$A$392,Sheet3!$B$2:$B$392,"none", 1,1), $AF$2)</f>
        <v>0.99370000000000003</v>
      </c>
      <c r="Z658" s="8">
        <f>IF(ISNUMBER($X658), _xlfn.XLOOKUP($X658,Sheet3!$A$2:$A$392,Sheet3!$C$2:$C$392,"none", 1,1), $AF$2)</f>
        <v>0.9526</v>
      </c>
      <c r="AA658" s="8">
        <f>IF(ISNUMBER($X658), _xlfn.XLOOKUP($X658,Sheet3!$A$2:$A$392,Sheet3!$D$2:$D$392,"none", 1,1), $AF$2)</f>
        <v>1</v>
      </c>
    </row>
    <row r="659" spans="1:27">
      <c r="A659">
        <v>7769</v>
      </c>
      <c r="B659" t="s">
        <v>8072</v>
      </c>
      <c r="C659" t="s">
        <v>16</v>
      </c>
      <c r="D659">
        <v>12</v>
      </c>
      <c r="E659">
        <v>6</v>
      </c>
      <c r="F659">
        <v>52.898999699999997</v>
      </c>
      <c r="G659">
        <v>-64</v>
      </c>
      <c r="H659">
        <v>36</v>
      </c>
      <c r="I659">
        <v>49.424377</v>
      </c>
      <c r="J659">
        <f>(D659+E659/60+F659/3600)*15</f>
        <v>181.72041249874999</v>
      </c>
      <c r="K659">
        <f>IF(G659&lt;0, G659-H659/60-I659/3600, G659+H659/60+I659/3600)</f>
        <v>-64.613728993611105</v>
      </c>
      <c r="L659">
        <v>33.880000000000003</v>
      </c>
      <c r="M659">
        <v>-37.020000000000003</v>
      </c>
      <c r="N659">
        <v>50.62</v>
      </c>
      <c r="O659" t="s">
        <v>9341</v>
      </c>
      <c r="P659">
        <v>4.47</v>
      </c>
      <c r="Q659">
        <v>4.1360000000000001</v>
      </c>
      <c r="R659" t="s">
        <v>9341</v>
      </c>
      <c r="S659">
        <v>3.984</v>
      </c>
      <c r="T659" t="s">
        <v>9341</v>
      </c>
      <c r="U659" t="s">
        <v>9595</v>
      </c>
      <c r="V659" t="str">
        <f>LEFT($U659,2)</f>
        <v>F2</v>
      </c>
      <c r="W659" s="3">
        <f>_xlfn.XLOOKUP(V659,$AC$2:$AC$43,$AD$2:$AD$43,"none")</f>
        <v>0.35</v>
      </c>
      <c r="X659" s="3">
        <f>IF(ISNUMBER($W659), 4600 * (1 / (0.92 * $W659 + 1.7) + 1 / (0.92 * $W659 + 0.62)),"none")</f>
        <v>7158.2024482287206</v>
      </c>
      <c r="Y659" s="8">
        <f>IF(ISNUMBER($X659), _xlfn.XLOOKUP($X659,Sheet3!$A$2:$A$392,Sheet3!$B$2:$B$392,"none", 1,1), $AF$2)</f>
        <v>0.89859999999999995</v>
      </c>
      <c r="Z659" s="8">
        <f>IF(ISNUMBER($X659), _xlfn.XLOOKUP($X659,Sheet3!$A$2:$A$392,Sheet3!$C$2:$C$392,"none", 1,1), $AF$2)</f>
        <v>0.89249999999999996</v>
      </c>
      <c r="AA659" s="8">
        <f>IF(ISNUMBER($X659), _xlfn.XLOOKUP($X659,Sheet3!$A$2:$A$392,Sheet3!$D$2:$D$392,"none", 1,1), $AF$2)</f>
        <v>1</v>
      </c>
    </row>
    <row r="660" spans="1:27">
      <c r="A660">
        <v>2368</v>
      </c>
      <c r="B660" t="s">
        <v>2669</v>
      </c>
      <c r="C660" t="s">
        <v>22</v>
      </c>
      <c r="D660">
        <v>6</v>
      </c>
      <c r="E660">
        <v>28</v>
      </c>
      <c r="F660">
        <v>57.786134199999999</v>
      </c>
      <c r="G660">
        <v>20</v>
      </c>
      <c r="H660">
        <v>12</v>
      </c>
      <c r="I660">
        <v>43.685623999999997</v>
      </c>
      <c r="J660">
        <f>(D660+E660/60+F660/3600)*15</f>
        <v>97.240775559166664</v>
      </c>
      <c r="K660">
        <f>IF(G660&lt;0, G660-H660/60-I660/3600, G660+H660/60+I660/3600)</f>
        <v>20.212134895555554</v>
      </c>
      <c r="L660">
        <v>-6.82</v>
      </c>
      <c r="M660">
        <v>-13.1</v>
      </c>
      <c r="N660">
        <v>5.99</v>
      </c>
      <c r="O660">
        <v>3.51</v>
      </c>
      <c r="P660">
        <v>4</v>
      </c>
      <c r="Q660">
        <v>4.1399999999999997</v>
      </c>
      <c r="R660">
        <v>4.17</v>
      </c>
      <c r="S660">
        <v>4.0590000000000002</v>
      </c>
      <c r="T660">
        <v>4.28</v>
      </c>
      <c r="U660" t="s">
        <v>10194</v>
      </c>
      <c r="V660" t="str">
        <f>LEFT($U660,2)</f>
        <v>B6</v>
      </c>
      <c r="W660" s="3">
        <f>_xlfn.XLOOKUP(V660,$AC$2:$AC$43,$AD$2:$AD$43,"none")</f>
        <v>-0.14000000000000001</v>
      </c>
      <c r="X660" s="3">
        <f>IF(ISNUMBER($W660), 4600 * (1 / (0.92 * $W660 + 1.7) + 1 / (0.92 * $W660 + 0.62)),"none")</f>
        <v>12292.519421243624</v>
      </c>
      <c r="Y660" s="8">
        <f>IF(ISNUMBER($X660), _xlfn.XLOOKUP($X660,Sheet3!$A$2:$A$392,Sheet3!$B$2:$B$392,"none", 1,1), $AF$2)</f>
        <v>0.53400000000000003</v>
      </c>
      <c r="Z660" s="8">
        <f>IF(ISNUMBER($X660), _xlfn.XLOOKUP($X660,Sheet3!$A$2:$A$392,Sheet3!$C$2:$C$392,"none", 1,1), $AF$2)</f>
        <v>0.63160000000000005</v>
      </c>
      <c r="AA660" s="8">
        <f>IF(ISNUMBER($X660), _xlfn.XLOOKUP($X660,Sheet3!$A$2:$A$392,Sheet3!$D$2:$D$392,"none", 1,1), $AF$2)</f>
        <v>1</v>
      </c>
    </row>
    <row r="661" spans="1:27">
      <c r="A661">
        <v>4256</v>
      </c>
      <c r="B661" t="s">
        <v>4559</v>
      </c>
      <c r="C661" t="s">
        <v>12</v>
      </c>
      <c r="D661">
        <v>23</v>
      </c>
      <c r="E661">
        <v>40</v>
      </c>
      <c r="F661">
        <v>24.507632000000001</v>
      </c>
      <c r="G661">
        <v>44</v>
      </c>
      <c r="H661">
        <v>20</v>
      </c>
      <c r="I661">
        <v>2.1565949999999998</v>
      </c>
      <c r="J661">
        <f>(D661+E661/60+F661/3600)*15</f>
        <v>355.10211513333337</v>
      </c>
      <c r="K661">
        <f>IF(G661&lt;0, G661-H661/60-I661/3600, G661+H661/60+I661/3600)</f>
        <v>44.333932387499999</v>
      </c>
      <c r="L661">
        <v>80.73</v>
      </c>
      <c r="M661">
        <v>-18.7</v>
      </c>
      <c r="N661">
        <v>19.37</v>
      </c>
      <c r="O661">
        <v>3.8</v>
      </c>
      <c r="P661">
        <v>4.0599999999999996</v>
      </c>
      <c r="Q661">
        <v>4.1399999999999997</v>
      </c>
      <c r="R661">
        <v>4.1500000000000004</v>
      </c>
      <c r="S661">
        <v>4.0529999999999999</v>
      </c>
      <c r="T661">
        <v>4.22</v>
      </c>
      <c r="U661" t="s">
        <v>10480</v>
      </c>
      <c r="V661" t="str">
        <f>LEFT($U661,2)</f>
        <v>B9</v>
      </c>
      <c r="W661" s="3">
        <f>_xlfn.XLOOKUP(V661,$AC$2:$AC$43,$AD$2:$AD$43,"none")</f>
        <v>-7.0000000000000007E-2</v>
      </c>
      <c r="X661" s="3">
        <f>IF(ISNUMBER($W661), 4600 * (1 / (0.92 * $W661 + 1.7) + 1 / (0.92 * $W661 + 0.62)),"none")</f>
        <v>11091.761228434079</v>
      </c>
      <c r="Y661" s="8">
        <f>IF(ISNUMBER($X661), _xlfn.XLOOKUP($X661,Sheet3!$A$2:$A$392,Sheet3!$B$2:$B$392,"none", 1,1), $AF$2)</f>
        <v>0.57499999999999996</v>
      </c>
      <c r="Z661" s="8">
        <f>IF(ISNUMBER($X661), _xlfn.XLOOKUP($X661,Sheet3!$A$2:$A$392,Sheet3!$C$2:$C$392,"none", 1,1), $AF$2)</f>
        <v>0.66420000000000001</v>
      </c>
      <c r="AA661" s="8">
        <f>IF(ISNUMBER($X661), _xlfn.XLOOKUP($X661,Sheet3!$A$2:$A$392,Sheet3!$D$2:$D$392,"none", 1,1), $AF$2)</f>
        <v>1</v>
      </c>
    </row>
    <row r="662" spans="1:27">
      <c r="A662">
        <v>6890</v>
      </c>
      <c r="B662" t="s">
        <v>7193</v>
      </c>
      <c r="C662" t="s">
        <v>297</v>
      </c>
      <c r="D662">
        <v>8</v>
      </c>
      <c r="E662">
        <v>37</v>
      </c>
      <c r="F662">
        <v>38.632780400000001</v>
      </c>
      <c r="G662">
        <v>-42</v>
      </c>
      <c r="H662">
        <v>59</v>
      </c>
      <c r="I662">
        <v>20.689444999999999</v>
      </c>
      <c r="J662">
        <f>(D662+E662/60+F662/3600)*15</f>
        <v>129.41096991833334</v>
      </c>
      <c r="K662">
        <f>IF(G662&lt;0, G662-H662/60-I662/3600, G662+H662/60+I662/3600)</f>
        <v>-42.98908040138889</v>
      </c>
      <c r="L662">
        <v>-10.75</v>
      </c>
      <c r="M662">
        <v>9.66</v>
      </c>
      <c r="N662">
        <v>1.79</v>
      </c>
      <c r="O662">
        <v>4.3899999999999997</v>
      </c>
      <c r="P662">
        <v>4.24</v>
      </c>
      <c r="Q662">
        <v>4.1399999999999997</v>
      </c>
      <c r="R662">
        <v>3.98</v>
      </c>
      <c r="S662">
        <v>4.0540000000000003</v>
      </c>
      <c r="T662">
        <v>3.85</v>
      </c>
      <c r="U662" t="s">
        <v>11188</v>
      </c>
      <c r="V662" t="str">
        <f>LEFT($U662,2)</f>
        <v>A7</v>
      </c>
      <c r="W662" s="3">
        <f>_xlfn.XLOOKUP(V662,$AC$2:$AC$43,$AD$2:$AD$43,"none")</f>
        <v>0.2</v>
      </c>
      <c r="X662" s="3">
        <f>IF(ISNUMBER($W662), 4600 * (1 / (0.92 * $W662 + 1.7) + 1 / (0.92 * $W662 + 0.62)),"none")</f>
        <v>8163.0066229362728</v>
      </c>
      <c r="Y662" s="8">
        <f>IF(ISNUMBER($X662), _xlfn.XLOOKUP($X662,Sheet3!$A$2:$A$392,Sheet3!$B$2:$B$392,"none", 1,1), $AF$2)</f>
        <v>0.76519999999999999</v>
      </c>
      <c r="Z662" s="8">
        <f>IF(ISNUMBER($X662), _xlfn.XLOOKUP($X662,Sheet3!$A$2:$A$392,Sheet3!$C$2:$C$392,"none", 1,1), $AF$2)</f>
        <v>0.80349999999999999</v>
      </c>
      <c r="AA662" s="8">
        <f>IF(ISNUMBER($X662), _xlfn.XLOOKUP($X662,Sheet3!$A$2:$A$392,Sheet3!$D$2:$D$392,"none", 1,1), $AF$2)</f>
        <v>1</v>
      </c>
    </row>
    <row r="663" spans="1:27">
      <c r="A663">
        <v>8954</v>
      </c>
      <c r="B663" t="s">
        <v>9259</v>
      </c>
      <c r="C663" t="s">
        <v>11</v>
      </c>
      <c r="D663">
        <v>15</v>
      </c>
      <c r="E663">
        <v>34</v>
      </c>
      <c r="F663">
        <v>48.145251614400003</v>
      </c>
      <c r="G663">
        <v>10</v>
      </c>
      <c r="H663">
        <v>32</v>
      </c>
      <c r="I663">
        <v>19.880250287999999</v>
      </c>
      <c r="J663">
        <f>(D663+E663/60+F663/3600)*15</f>
        <v>233.70060521505999</v>
      </c>
      <c r="K663">
        <f>IF(G663&lt;0, G663-H663/60-I663/3600, G663+H663/60+I663/3600)</f>
        <v>10.53885562508</v>
      </c>
      <c r="L663">
        <v>-73.951999999999998</v>
      </c>
      <c r="M663">
        <v>5.7480000000000002</v>
      </c>
      <c r="N663">
        <v>10.81</v>
      </c>
      <c r="O663" t="s">
        <v>9341</v>
      </c>
      <c r="P663">
        <v>4.3899999999999997</v>
      </c>
      <c r="Q663">
        <v>4.1399999999999997</v>
      </c>
      <c r="R663" t="s">
        <v>9341</v>
      </c>
      <c r="S663">
        <v>4.0839999999999996</v>
      </c>
      <c r="T663" t="s">
        <v>9341</v>
      </c>
      <c r="U663" t="s">
        <v>9654</v>
      </c>
      <c r="V663" t="str">
        <f>LEFT($U663,2)</f>
        <v>F0</v>
      </c>
      <c r="W663" s="3">
        <f>_xlfn.XLOOKUP(V663,$AC$2:$AC$43,$AD$2:$AD$43,"none")</f>
        <v>0.32</v>
      </c>
      <c r="X663" s="3">
        <f>IF(ISNUMBER($W663), 4600 * (1 / (0.92 * $W663 + 1.7) + 1 / (0.92 * $W663 + 0.62)),"none")</f>
        <v>7337.0792549848238</v>
      </c>
      <c r="Y663" s="8">
        <f>IF(ISNUMBER($X663), _xlfn.XLOOKUP($X663,Sheet3!$A$2:$A$392,Sheet3!$B$2:$B$392,"none", 1,1), $AF$2)</f>
        <v>0.86680000000000001</v>
      </c>
      <c r="Z663" s="8">
        <f>IF(ISNUMBER($X663), _xlfn.XLOOKUP($X663,Sheet3!$A$2:$A$392,Sheet3!$C$2:$C$392,"none", 1,1), $AF$2)</f>
        <v>0.87180000000000002</v>
      </c>
      <c r="AA663" s="8">
        <f>IF(ISNUMBER($X663), _xlfn.XLOOKUP($X663,Sheet3!$A$2:$A$392,Sheet3!$D$2:$D$392,"none", 1,1), $AF$2)</f>
        <v>1</v>
      </c>
    </row>
    <row r="664" spans="1:27">
      <c r="A664">
        <v>2244</v>
      </c>
      <c r="B664" t="s">
        <v>2545</v>
      </c>
      <c r="C664" t="s">
        <v>16</v>
      </c>
      <c r="D664">
        <v>6</v>
      </c>
      <c r="E664">
        <v>4</v>
      </c>
      <c r="F664">
        <v>7.2154400000000001</v>
      </c>
      <c r="G664">
        <v>23</v>
      </c>
      <c r="H664">
        <v>15</v>
      </c>
      <c r="I664">
        <v>48.040100000000002</v>
      </c>
      <c r="J664">
        <f>(D664+E664/60+F664/3600)*15</f>
        <v>91.030064333333328</v>
      </c>
      <c r="K664">
        <f>IF(G664&lt;0, G664-H664/60-I664/3600, G664+H664/60+I664/3600)</f>
        <v>23.263344472222222</v>
      </c>
      <c r="L664">
        <v>-1.61</v>
      </c>
      <c r="M664">
        <v>-118.33</v>
      </c>
      <c r="N664">
        <v>21.03</v>
      </c>
      <c r="O664">
        <v>5.54</v>
      </c>
      <c r="P664">
        <v>5.0199999999999996</v>
      </c>
      <c r="Q664">
        <v>4.1500000000000004</v>
      </c>
      <c r="R664">
        <v>3.47</v>
      </c>
      <c r="S664">
        <v>3.9489999999999998</v>
      </c>
      <c r="T664">
        <v>3.02</v>
      </c>
      <c r="U664" t="s">
        <v>9342</v>
      </c>
      <c r="V664" t="str">
        <f>LEFT($U664,2)</f>
        <v>G5</v>
      </c>
      <c r="W664" s="3">
        <f>_xlfn.XLOOKUP(V664,$AC$2:$AC$43,$AD$2:$AD$43,"none")</f>
        <v>0.68</v>
      </c>
      <c r="X664" s="3">
        <f>IF(ISNUMBER($W664), 4600 * (1 / (0.92 * $W664 + 1.7) + 1 / (0.92 * $W664 + 0.62)),"none")</f>
        <v>5670.9835338658331</v>
      </c>
      <c r="Y664" s="8">
        <f>IF(ISNUMBER($X664), _xlfn.XLOOKUP($X664,Sheet3!$A$2:$A$392,Sheet3!$B$2:$B$392,"none", 1,1), $AF$2)</f>
        <v>1</v>
      </c>
      <c r="Z664" s="8">
        <f>IF(ISNUMBER($X664), _xlfn.XLOOKUP($X664,Sheet3!$A$2:$A$392,Sheet3!$C$2:$C$392,"none", 1,1), $AF$2)</f>
        <v>0.874</v>
      </c>
      <c r="AA664" s="8">
        <f>IF(ISNUMBER($X664), _xlfn.XLOOKUP($X664,Sheet3!$A$2:$A$392,Sheet3!$D$2:$D$392,"none", 1,1), $AF$2)</f>
        <v>0.77600000000000002</v>
      </c>
    </row>
    <row r="665" spans="1:27">
      <c r="A665">
        <v>2665</v>
      </c>
      <c r="B665" t="s">
        <v>2967</v>
      </c>
      <c r="C665" t="s">
        <v>297</v>
      </c>
      <c r="D665">
        <v>7</v>
      </c>
      <c r="E665">
        <v>11</v>
      </c>
      <c r="F665">
        <v>51.860779200000003</v>
      </c>
      <c r="G665">
        <v>0</v>
      </c>
      <c r="H665">
        <v>29</v>
      </c>
      <c r="I665">
        <v>33.970824999999998</v>
      </c>
      <c r="J665">
        <f>(D665+E665/60+F665/3600)*15</f>
        <v>107.96608658</v>
      </c>
      <c r="K665">
        <f>IF(G665&lt;0, G665-H665/60-I665/3600, G665+H665/60+I665/3600)</f>
        <v>0.49276967361111113</v>
      </c>
      <c r="L665">
        <v>0.79</v>
      </c>
      <c r="M665">
        <v>4.5199999999999996</v>
      </c>
      <c r="N665">
        <v>8.49</v>
      </c>
      <c r="O665" t="s">
        <v>9341</v>
      </c>
      <c r="P665">
        <v>4.1399999999999997</v>
      </c>
      <c r="Q665">
        <v>4.1500000000000004</v>
      </c>
      <c r="R665" t="s">
        <v>9341</v>
      </c>
      <c r="S665">
        <v>4.0410000000000004</v>
      </c>
      <c r="T665" t="s">
        <v>9341</v>
      </c>
      <c r="U665" t="s">
        <v>9395</v>
      </c>
      <c r="V665" t="str">
        <f>LEFT($U665,2)</f>
        <v>A0</v>
      </c>
      <c r="W665" s="3">
        <f>_xlfn.XLOOKUP(V665,$AC$2:$AC$43,$AD$2:$AD$43,"none")</f>
        <v>-0.01</v>
      </c>
      <c r="X665" s="3">
        <f>IF(ISNUMBER($W665), 4600 * (1 / (0.92 * $W665 + 1.7) + 1 / (0.92 * $W665 + 0.62)),"none")</f>
        <v>10251.712375722911</v>
      </c>
      <c r="Y665" s="8">
        <f>IF(ISNUMBER($X665), _xlfn.XLOOKUP($X665,Sheet3!$A$2:$A$392,Sheet3!$B$2:$B$392,"none", 1,1), $AF$2)</f>
        <v>0.6109</v>
      </c>
      <c r="Z665" s="8">
        <f>IF(ISNUMBER($X665), _xlfn.XLOOKUP($X665,Sheet3!$A$2:$A$392,Sheet3!$C$2:$C$392,"none", 1,1), $AF$2)</f>
        <v>0.69189999999999996</v>
      </c>
      <c r="AA665" s="8">
        <f>IF(ISNUMBER($X665), _xlfn.XLOOKUP($X665,Sheet3!$A$2:$A$392,Sheet3!$D$2:$D$392,"none", 1,1), $AF$2)</f>
        <v>1</v>
      </c>
    </row>
    <row r="666" spans="1:27">
      <c r="A666">
        <v>4200</v>
      </c>
      <c r="B666" t="s">
        <v>4503</v>
      </c>
      <c r="C666" t="s">
        <v>305</v>
      </c>
      <c r="D666">
        <v>22</v>
      </c>
      <c r="E666">
        <v>15</v>
      </c>
      <c r="F666">
        <v>58.176731099999998</v>
      </c>
      <c r="G666">
        <v>37</v>
      </c>
      <c r="H666">
        <v>44</v>
      </c>
      <c r="I666">
        <v>55.438541999999998</v>
      </c>
      <c r="J666">
        <f>(D666+E666/60+F666/3600)*15</f>
        <v>333.99240304624999</v>
      </c>
      <c r="K666">
        <f>IF(G666&lt;0, G666-H666/60-I666/3600, G666+H666/60+I666/3600)</f>
        <v>37.748732928333332</v>
      </c>
      <c r="L666">
        <v>8.85</v>
      </c>
      <c r="M666">
        <v>-0.72</v>
      </c>
      <c r="N666">
        <v>5.25</v>
      </c>
      <c r="O666">
        <v>7.24</v>
      </c>
      <c r="P666">
        <v>5.61</v>
      </c>
      <c r="Q666">
        <v>4.1500000000000004</v>
      </c>
      <c r="R666">
        <v>3.15</v>
      </c>
      <c r="S666">
        <v>3.5720000000000001</v>
      </c>
      <c r="T666">
        <v>2.4300000000000002</v>
      </c>
      <c r="U666" t="s">
        <v>10628</v>
      </c>
      <c r="V666" t="str">
        <f>LEFT($U666,2)</f>
        <v>K3</v>
      </c>
      <c r="W666" s="3">
        <f>_xlfn.XLOOKUP(V666,$AC$2:$AC$43,$AD$2:$AD$43,"none")</f>
        <v>0.95</v>
      </c>
      <c r="X666" s="3">
        <f>IF(ISNUMBER($W666), 4600 * (1 / (0.92 * $W666 + 1.7) + 1 / (0.92 * $W666 + 0.62)),"none")</f>
        <v>4866.084384156673</v>
      </c>
      <c r="Y666" s="8">
        <f>IF(ISNUMBER($X666), _xlfn.XLOOKUP($X666,Sheet3!$A$2:$A$392,Sheet3!$B$2:$B$392,"none", 1,1), $AF$2)</f>
        <v>1</v>
      </c>
      <c r="Z666" s="8">
        <f>IF(ISNUMBER($X666), _xlfn.XLOOKUP($X666,Sheet3!$A$2:$A$392,Sheet3!$C$2:$C$392,"none", 1,1), $AF$2)</f>
        <v>0.78720000000000001</v>
      </c>
      <c r="AA666" s="8">
        <f>IF(ISNUMBER($X666), _xlfn.XLOOKUP($X666,Sheet3!$A$2:$A$392,Sheet3!$D$2:$D$392,"none", 1,1), $AF$2)</f>
        <v>0.57969999999999999</v>
      </c>
    </row>
    <row r="667" spans="1:27">
      <c r="A667">
        <v>6075</v>
      </c>
      <c r="B667" t="s">
        <v>6378</v>
      </c>
      <c r="C667" t="s">
        <v>12</v>
      </c>
      <c r="D667">
        <v>16</v>
      </c>
      <c r="E667">
        <v>30</v>
      </c>
      <c r="F667">
        <v>54.818825312500003</v>
      </c>
      <c r="G667">
        <v>1</v>
      </c>
      <c r="H667">
        <v>59</v>
      </c>
      <c r="I667">
        <v>2.0584847060000002</v>
      </c>
      <c r="J667">
        <f>(D667+E667/60+F667/3600)*15</f>
        <v>247.72841177213542</v>
      </c>
      <c r="K667">
        <f>IF(G667&lt;0, G667-H667/60-I667/3600, G667+H667/60+I667/3600)</f>
        <v>1.9839051346405556</v>
      </c>
      <c r="L667">
        <v>-32.601999999999997</v>
      </c>
      <c r="M667">
        <v>-66.018000000000001</v>
      </c>
      <c r="N667">
        <v>20.329999999999998</v>
      </c>
      <c r="O667" t="s">
        <v>9341</v>
      </c>
      <c r="P667">
        <v>4.18</v>
      </c>
      <c r="Q667">
        <v>4.1500000000000004</v>
      </c>
      <c r="R667" t="s">
        <v>9341</v>
      </c>
      <c r="S667">
        <v>4.1539999999999999</v>
      </c>
      <c r="T667" t="s">
        <v>9341</v>
      </c>
      <c r="U667" t="s">
        <v>9394</v>
      </c>
      <c r="V667" t="str">
        <f>LEFT($U667,2)</f>
        <v>A0</v>
      </c>
      <c r="W667" s="3">
        <f>_xlfn.XLOOKUP(V667,$AC$2:$AC$43,$AD$2:$AD$43,"none")</f>
        <v>-0.01</v>
      </c>
      <c r="X667" s="3">
        <f>IF(ISNUMBER($W667), 4600 * (1 / (0.92 * $W667 + 1.7) + 1 / (0.92 * $W667 + 0.62)),"none")</f>
        <v>10251.712375722911</v>
      </c>
      <c r="Y667" s="8">
        <f>IF(ISNUMBER($X667), _xlfn.XLOOKUP($X667,Sheet3!$A$2:$A$392,Sheet3!$B$2:$B$392,"none", 1,1), $AF$2)</f>
        <v>0.6109</v>
      </c>
      <c r="Z667" s="8">
        <f>IF(ISNUMBER($X667), _xlfn.XLOOKUP($X667,Sheet3!$A$2:$A$392,Sheet3!$C$2:$C$392,"none", 1,1), $AF$2)</f>
        <v>0.69189999999999996</v>
      </c>
      <c r="AA667" s="8">
        <f>IF(ISNUMBER($X667), _xlfn.XLOOKUP($X667,Sheet3!$A$2:$A$392,Sheet3!$D$2:$D$392,"none", 1,1), $AF$2)</f>
        <v>1</v>
      </c>
    </row>
    <row r="668" spans="1:27">
      <c r="A668">
        <v>5698</v>
      </c>
      <c r="B668" t="s">
        <v>6001</v>
      </c>
      <c r="C668" t="s">
        <v>12</v>
      </c>
      <c r="D668">
        <v>17</v>
      </c>
      <c r="E668">
        <v>26</v>
      </c>
      <c r="F668">
        <v>22.217488899999999</v>
      </c>
      <c r="G668">
        <v>-24</v>
      </c>
      <c r="H668">
        <v>10</v>
      </c>
      <c r="I668">
        <v>31.118980000000001</v>
      </c>
      <c r="J668">
        <f>(D668+E668/60+F668/3600)*15</f>
        <v>261.59257287041669</v>
      </c>
      <c r="K668">
        <f>IF(G668&lt;0, G668-H668/60-I668/3600, G668+H668/60+I668/3600)</f>
        <v>-24.175310827777778</v>
      </c>
      <c r="L668">
        <v>0.1</v>
      </c>
      <c r="M668">
        <v>-118.18</v>
      </c>
      <c r="N668">
        <v>39.22</v>
      </c>
      <c r="O668" t="s">
        <v>9341</v>
      </c>
      <c r="P668">
        <v>4.4370000000000003</v>
      </c>
      <c r="Q668">
        <v>4.1529999999999996</v>
      </c>
      <c r="R668" t="s">
        <v>9341</v>
      </c>
      <c r="S668">
        <v>4.0279999999999996</v>
      </c>
      <c r="T668" t="s">
        <v>9341</v>
      </c>
      <c r="U668" t="s">
        <v>10947</v>
      </c>
      <c r="V668" t="str">
        <f>LEFT($U668,2)</f>
        <v>kA</v>
      </c>
      <c r="W668" s="3" t="str">
        <f>_xlfn.XLOOKUP(V668,$AC$2:$AC$43,$AD$2:$AD$43,"none")</f>
        <v>none</v>
      </c>
      <c r="X668" s="3" t="str">
        <f>IF(ISNUMBER($W668), 4600 * (1 / (0.92 * $W668 + 1.7) + 1 / (0.92 * $W668 + 0.62)),"none")</f>
        <v>none</v>
      </c>
      <c r="Y668" s="8">
        <f>IF(ISNUMBER($X668), _xlfn.XLOOKUP($X668,Sheet3!$A$2:$A$392,Sheet3!$B$2:$B$392,"none", 1,1), $AF$2)</f>
        <v>0.8</v>
      </c>
      <c r="Z668" s="8">
        <f>IF(ISNUMBER($X668), _xlfn.XLOOKUP($X668,Sheet3!$A$2:$A$392,Sheet3!$C$2:$C$392,"none", 1,1), $AF$2)</f>
        <v>0.8</v>
      </c>
      <c r="AA668" s="8">
        <f>IF(ISNUMBER($X668), _xlfn.XLOOKUP($X668,Sheet3!$A$2:$A$392,Sheet3!$D$2:$D$392,"none", 1,1), $AF$2)</f>
        <v>0.8</v>
      </c>
    </row>
    <row r="669" spans="1:27">
      <c r="A669">
        <v>5411</v>
      </c>
      <c r="B669" t="s">
        <v>5714</v>
      </c>
      <c r="C669" t="s">
        <v>305</v>
      </c>
      <c r="D669">
        <v>16</v>
      </c>
      <c r="E669">
        <v>36</v>
      </c>
      <c r="F669">
        <v>22.471920300000001</v>
      </c>
      <c r="G669">
        <v>-35</v>
      </c>
      <c r="H669">
        <v>15</v>
      </c>
      <c r="I669">
        <v>19.180284</v>
      </c>
      <c r="J669">
        <f>(D669+E669/60+F669/3600)*15</f>
        <v>249.09363300125005</v>
      </c>
      <c r="K669">
        <f>IF(G669&lt;0, G669-H669/60-I669/3600, G669+H669/60+I669/3600)</f>
        <v>-35.255327856666668</v>
      </c>
      <c r="L669">
        <v>15.61</v>
      </c>
      <c r="M669">
        <v>11.33</v>
      </c>
      <c r="N669">
        <v>9.52</v>
      </c>
      <c r="O669" t="s">
        <v>9341</v>
      </c>
      <c r="P669">
        <v>5.73</v>
      </c>
      <c r="Q669">
        <v>4.1559999999999997</v>
      </c>
      <c r="R669" t="s">
        <v>9341</v>
      </c>
      <c r="S669">
        <v>3.419</v>
      </c>
      <c r="T669" t="s">
        <v>9341</v>
      </c>
      <c r="U669" t="s">
        <v>9360</v>
      </c>
      <c r="V669" t="str">
        <f>LEFT($U669,2)</f>
        <v>K5</v>
      </c>
      <c r="W669" s="3">
        <f>_xlfn.XLOOKUP(V669,$AC$2:$AC$43,$AD$2:$AD$43,"none")</f>
        <v>1.1499999999999999</v>
      </c>
      <c r="X669" s="3">
        <f>IF(ISNUMBER($W669), 4600 * (1 / (0.92 * $W669 + 1.7) + 1 / (0.92 * $W669 + 0.62)),"none")</f>
        <v>4409.2340323652679</v>
      </c>
      <c r="Y669" s="8">
        <f>IF(ISNUMBER($X669), _xlfn.XLOOKUP($X669,Sheet3!$A$2:$A$392,Sheet3!$B$2:$B$392,"none", 1,1), $AF$2)</f>
        <v>1</v>
      </c>
      <c r="Z669" s="8">
        <f>IF(ISNUMBER($X669), _xlfn.XLOOKUP($X669,Sheet3!$A$2:$A$392,Sheet3!$C$2:$C$392,"none", 1,1), $AF$2)</f>
        <v>0.73599999999999999</v>
      </c>
      <c r="AA669" s="8">
        <f>IF(ISNUMBER($X669), _xlfn.XLOOKUP($X669,Sheet3!$A$2:$A$392,Sheet3!$D$2:$D$392,"none", 1,1), $AF$2)</f>
        <v>0.4803</v>
      </c>
    </row>
    <row r="670" spans="1:27">
      <c r="A670">
        <v>394</v>
      </c>
      <c r="B670" t="s">
        <v>693</v>
      </c>
      <c r="C670" t="s">
        <v>27</v>
      </c>
      <c r="D670">
        <v>0</v>
      </c>
      <c r="E670">
        <v>32</v>
      </c>
      <c r="F670">
        <v>59.991196299999999</v>
      </c>
      <c r="G670">
        <v>62</v>
      </c>
      <c r="H670">
        <v>55</v>
      </c>
      <c r="I670">
        <v>54.417374000000002</v>
      </c>
      <c r="J670">
        <f>(D670+E670/60+F670/3600)*15</f>
        <v>8.2499633179166665</v>
      </c>
      <c r="K670">
        <f>IF(G670&lt;0, G670-H670/60-I670/3600, G670+H670/60+I670/3600)</f>
        <v>62.931782603888884</v>
      </c>
      <c r="L670">
        <v>3.65</v>
      </c>
      <c r="M670">
        <v>-2.0699999999999998</v>
      </c>
      <c r="N670">
        <v>0.73</v>
      </c>
      <c r="O670">
        <v>3.5</v>
      </c>
      <c r="P670">
        <v>4.3</v>
      </c>
      <c r="Q670">
        <v>4.16</v>
      </c>
      <c r="R670">
        <v>4.0199999999999996</v>
      </c>
      <c r="S670">
        <v>4.0250000000000004</v>
      </c>
      <c r="T670">
        <v>3.96</v>
      </c>
      <c r="U670" t="s">
        <v>9574</v>
      </c>
      <c r="V670" t="str">
        <f>LEFT($U670,2)</f>
        <v>B1</v>
      </c>
      <c r="W670" s="3">
        <f>_xlfn.XLOOKUP(V670,$AC$2:$AC$43,$AD$2:$AD$43,"none")</f>
        <v>-0.26</v>
      </c>
      <c r="X670" s="3">
        <f>IF(ISNUMBER($W670), 4600 * (1 / (0.92 * $W670 + 1.7) + 1 / (0.92 * $W670 + 0.62)),"none")</f>
        <v>15228.791407033788</v>
      </c>
      <c r="Y670" s="8">
        <f>IF(ISNUMBER($X670), _xlfn.XLOOKUP($X670,Sheet3!$A$2:$A$392,Sheet3!$B$2:$B$392,"none", 1,1), $AF$2)</f>
        <v>0.47010000000000002</v>
      </c>
      <c r="Z670" s="8">
        <f>IF(ISNUMBER($X670), _xlfn.XLOOKUP($X670,Sheet3!$A$2:$A$392,Sheet3!$C$2:$C$392,"none", 1,1), $AF$2)</f>
        <v>0.57840000000000003</v>
      </c>
      <c r="AA670" s="8">
        <f>IF(ISNUMBER($X670), _xlfn.XLOOKUP($X670,Sheet3!$A$2:$A$392,Sheet3!$D$2:$D$392,"none", 1,1), $AF$2)</f>
        <v>1</v>
      </c>
    </row>
    <row r="671" spans="1:27">
      <c r="A671">
        <v>542</v>
      </c>
      <c r="B671" t="s">
        <v>841</v>
      </c>
      <c r="C671" t="s">
        <v>16</v>
      </c>
      <c r="D671">
        <v>4</v>
      </c>
      <c r="E671">
        <v>14</v>
      </c>
      <c r="F671">
        <v>53.862527700000001</v>
      </c>
      <c r="G671">
        <v>48</v>
      </c>
      <c r="H671">
        <v>24</v>
      </c>
      <c r="I671">
        <v>33.591168000000003</v>
      </c>
      <c r="J671">
        <f>(D671+E671/60+F671/3600)*15</f>
        <v>63.724427198750007</v>
      </c>
      <c r="K671">
        <f>IF(G671&lt;0, G671-H671/60-I671/3600, G671+H671/60+I671/3600)</f>
        <v>48.409330879999999</v>
      </c>
      <c r="L671">
        <v>5.52</v>
      </c>
      <c r="M671">
        <v>-17.37</v>
      </c>
      <c r="N671">
        <v>3.62</v>
      </c>
      <c r="O671">
        <v>5.75</v>
      </c>
      <c r="P671">
        <v>5.12</v>
      </c>
      <c r="Q671">
        <v>4.16</v>
      </c>
      <c r="R671">
        <v>3.38</v>
      </c>
      <c r="S671">
        <v>3.7810000000000001</v>
      </c>
      <c r="T671">
        <v>2.83</v>
      </c>
      <c r="U671" t="s">
        <v>9644</v>
      </c>
      <c r="V671" t="str">
        <f>LEFT($U671,2)</f>
        <v>G0</v>
      </c>
      <c r="W671" s="3">
        <f>_xlfn.XLOOKUP(V671,$AC$2:$AC$43,$AD$2:$AD$43,"none")</f>
        <v>0.6</v>
      </c>
      <c r="X671" s="3">
        <f>IF(ISNUMBER($W671), 4600 * (1 / (0.92 * $W671 + 1.7) + 1 / (0.92 * $W671 + 0.62)),"none")</f>
        <v>5967.5434501906539</v>
      </c>
      <c r="Y671" s="8">
        <f>IF(ISNUMBER($X671), _xlfn.XLOOKUP($X671,Sheet3!$A$2:$A$392,Sheet3!$B$2:$B$392,"none", 1,1), $AF$2)</f>
        <v>1</v>
      </c>
      <c r="Z671" s="8">
        <f>IF(ISNUMBER($X671), _xlfn.XLOOKUP($X671,Sheet3!$A$2:$A$392,Sheet3!$C$2:$C$392,"none", 1,1), $AF$2)</f>
        <v>0.90190000000000003</v>
      </c>
      <c r="AA671" s="8">
        <f>IF(ISNUMBER($X671), _xlfn.XLOOKUP($X671,Sheet3!$A$2:$A$392,Sheet3!$D$2:$D$392,"none", 1,1), $AF$2)</f>
        <v>0.84730000000000005</v>
      </c>
    </row>
    <row r="672" spans="1:27">
      <c r="A672">
        <v>3573</v>
      </c>
      <c r="B672" t="s">
        <v>3876</v>
      </c>
      <c r="C672" t="s">
        <v>12</v>
      </c>
      <c r="D672">
        <v>22</v>
      </c>
      <c r="E672">
        <v>16</v>
      </c>
      <c r="F672">
        <v>50.036684601600001</v>
      </c>
      <c r="G672">
        <v>-7</v>
      </c>
      <c r="H672">
        <v>46</v>
      </c>
      <c r="I672">
        <v>59.839473114999997</v>
      </c>
      <c r="J672">
        <f>(D672+E672/60+F672/3600)*15</f>
        <v>334.20848618584</v>
      </c>
      <c r="K672">
        <f>IF(G672&lt;0, G672-H672/60-I672/3600, G672+H672/60+I672/3600)</f>
        <v>-7.7832887425319441</v>
      </c>
      <c r="L672">
        <v>118.929</v>
      </c>
      <c r="M672">
        <v>-21.928000000000001</v>
      </c>
      <c r="N672">
        <v>17.09</v>
      </c>
      <c r="O672">
        <v>5.95</v>
      </c>
      <c r="P672">
        <v>5.15</v>
      </c>
      <c r="Q672">
        <v>4.16</v>
      </c>
      <c r="R672">
        <v>3.46</v>
      </c>
      <c r="S672">
        <v>3.927</v>
      </c>
      <c r="T672">
        <v>2.98</v>
      </c>
      <c r="U672" t="s">
        <v>10145</v>
      </c>
      <c r="V672" t="str">
        <f>LEFT($U672,2)</f>
        <v>G9</v>
      </c>
      <c r="W672" s="3" t="str">
        <f>_xlfn.XLOOKUP(V672,$AC$2:$AC$43,$AD$2:$AD$43,"none")</f>
        <v>none</v>
      </c>
      <c r="X672" s="3" t="str">
        <f>IF(ISNUMBER($W672), 4600 * (1 / (0.92 * $W672 + 1.7) + 1 / (0.92 * $W672 + 0.62)),"none")</f>
        <v>none</v>
      </c>
      <c r="Y672" s="8">
        <f>IF(ISNUMBER($X672), _xlfn.XLOOKUP($X672,Sheet3!$A$2:$A$392,Sheet3!$B$2:$B$392,"none", 1,1), $AF$2)</f>
        <v>0.8</v>
      </c>
      <c r="Z672" s="8">
        <f>IF(ISNUMBER($X672), _xlfn.XLOOKUP($X672,Sheet3!$A$2:$A$392,Sheet3!$C$2:$C$392,"none", 1,1), $AF$2)</f>
        <v>0.8</v>
      </c>
      <c r="AA672" s="8">
        <f>IF(ISNUMBER($X672), _xlfn.XLOOKUP($X672,Sheet3!$A$2:$A$392,Sheet3!$D$2:$D$392,"none", 1,1), $AF$2)</f>
        <v>0.8</v>
      </c>
    </row>
    <row r="673" spans="1:27">
      <c r="A673">
        <v>5793</v>
      </c>
      <c r="B673" t="s">
        <v>6096</v>
      </c>
      <c r="C673" t="s">
        <v>12</v>
      </c>
      <c r="D673">
        <v>15</v>
      </c>
      <c r="E673">
        <v>53</v>
      </c>
      <c r="F673">
        <v>49.538063600000001</v>
      </c>
      <c r="G673">
        <v>-16</v>
      </c>
      <c r="H673">
        <v>43</v>
      </c>
      <c r="I673">
        <v>45.458224999999999</v>
      </c>
      <c r="J673">
        <f>(D673+E673/60+F673/3600)*15</f>
        <v>238.45640859833333</v>
      </c>
      <c r="K673">
        <f>IF(G673&lt;0, G673-H673/60-I673/3600, G673+H673/60+I673/3600)</f>
        <v>-16.729293951388886</v>
      </c>
      <c r="L673">
        <v>100.33</v>
      </c>
      <c r="M673">
        <v>135.02000000000001</v>
      </c>
      <c r="N673">
        <v>19.36</v>
      </c>
      <c r="O673">
        <v>5.99</v>
      </c>
      <c r="P673">
        <v>5.17</v>
      </c>
      <c r="Q673">
        <v>4.16</v>
      </c>
      <c r="R673">
        <v>3.44</v>
      </c>
      <c r="S673">
        <v>3.742</v>
      </c>
      <c r="T673">
        <v>2.92</v>
      </c>
      <c r="U673" t="s">
        <v>9545</v>
      </c>
      <c r="V673" t="str">
        <f>LEFT($U673,2)</f>
        <v>G9</v>
      </c>
      <c r="W673" s="3" t="str">
        <f>_xlfn.XLOOKUP(V673,$AC$2:$AC$43,$AD$2:$AD$43,"none")</f>
        <v>none</v>
      </c>
      <c r="X673" s="3" t="str">
        <f>IF(ISNUMBER($W673), 4600 * (1 / (0.92 * $W673 + 1.7) + 1 / (0.92 * $W673 + 0.62)),"none")</f>
        <v>none</v>
      </c>
      <c r="Y673" s="8">
        <f>IF(ISNUMBER($X673), _xlfn.XLOOKUP($X673,Sheet3!$A$2:$A$392,Sheet3!$B$2:$B$392,"none", 1,1), $AF$2)</f>
        <v>0.8</v>
      </c>
      <c r="Z673" s="8">
        <f>IF(ISNUMBER($X673), _xlfn.XLOOKUP($X673,Sheet3!$A$2:$A$392,Sheet3!$C$2:$C$392,"none", 1,1), $AF$2)</f>
        <v>0.8</v>
      </c>
      <c r="AA673" s="8">
        <f>IF(ISNUMBER($X673), _xlfn.XLOOKUP($X673,Sheet3!$A$2:$A$392,Sheet3!$D$2:$D$392,"none", 1,1), $AF$2)</f>
        <v>0.8</v>
      </c>
    </row>
    <row r="674" spans="1:27">
      <c r="A674">
        <v>1590</v>
      </c>
      <c r="B674" t="s">
        <v>1891</v>
      </c>
      <c r="C674" t="s">
        <v>12</v>
      </c>
      <c r="D674">
        <v>3</v>
      </c>
      <c r="E674">
        <v>49</v>
      </c>
      <c r="F674">
        <v>27.2452787</v>
      </c>
      <c r="G674">
        <v>-36</v>
      </c>
      <c r="H674">
        <v>12</v>
      </c>
      <c r="I674">
        <v>0.90403999999999995</v>
      </c>
      <c r="J674">
        <f>(D674+E674/60+F674/3600)*15</f>
        <v>57.36352199458333</v>
      </c>
      <c r="K674">
        <f>IF(G674&lt;0, G674-H674/60-I674/3600, G674+H674/60+I674/3600)</f>
        <v>-36.200251122222227</v>
      </c>
      <c r="L674">
        <v>-49.18</v>
      </c>
      <c r="M674">
        <v>-57.01</v>
      </c>
      <c r="N674">
        <v>15.54</v>
      </c>
      <c r="O674">
        <v>5.8</v>
      </c>
      <c r="P674">
        <v>5.12</v>
      </c>
      <c r="Q674">
        <v>4.17</v>
      </c>
      <c r="R674">
        <v>3.46</v>
      </c>
      <c r="S674">
        <v>3.8370000000000002</v>
      </c>
      <c r="T674">
        <v>2.96</v>
      </c>
      <c r="U674" t="s">
        <v>9787</v>
      </c>
      <c r="V674" t="str">
        <f>LEFT($U674,2)</f>
        <v>G7</v>
      </c>
      <c r="W674" s="3" t="str">
        <f>_xlfn.XLOOKUP(V674,$AC$2:$AC$43,$AD$2:$AD$43,"none")</f>
        <v>none</v>
      </c>
      <c r="X674" s="3" t="str">
        <f>IF(ISNUMBER($W674), 4600 * (1 / (0.92 * $W674 + 1.7) + 1 / (0.92 * $W674 + 0.62)),"none")</f>
        <v>none</v>
      </c>
      <c r="Y674" s="8">
        <f>IF(ISNUMBER($X674), _xlfn.XLOOKUP($X674,Sheet3!$A$2:$A$392,Sheet3!$B$2:$B$392,"none", 1,1), $AF$2)</f>
        <v>0.8</v>
      </c>
      <c r="Z674" s="8">
        <f>IF(ISNUMBER($X674), _xlfn.XLOOKUP($X674,Sheet3!$A$2:$A$392,Sheet3!$C$2:$C$392,"none", 1,1), $AF$2)</f>
        <v>0.8</v>
      </c>
      <c r="AA674" s="8">
        <f>IF(ISNUMBER($X674), _xlfn.XLOOKUP($X674,Sheet3!$A$2:$A$392,Sheet3!$D$2:$D$392,"none", 1,1), $AF$2)</f>
        <v>0.8</v>
      </c>
    </row>
    <row r="675" spans="1:27">
      <c r="A675">
        <v>8765</v>
      </c>
      <c r="B675" t="s">
        <v>9070</v>
      </c>
      <c r="C675" t="s">
        <v>16</v>
      </c>
      <c r="D675">
        <v>16</v>
      </c>
      <c r="E675">
        <v>4</v>
      </c>
      <c r="F675">
        <v>22.134575999999999</v>
      </c>
      <c r="G675">
        <v>-11</v>
      </c>
      <c r="H675">
        <v>22</v>
      </c>
      <c r="I675">
        <v>23.174040000000002</v>
      </c>
      <c r="J675">
        <f>(D675+E675/60+F675/3600)*15</f>
        <v>241.09222740000001</v>
      </c>
      <c r="K675">
        <f>IF(G675&lt;0, G675-H675/60-I675/3600, G675+H675/60+I675/3600)</f>
        <v>-11.3731039</v>
      </c>
      <c r="L675">
        <v>-71.5</v>
      </c>
      <c r="M675">
        <v>-34.5</v>
      </c>
      <c r="N675">
        <v>43</v>
      </c>
      <c r="O675">
        <v>4.6500000000000004</v>
      </c>
      <c r="P675">
        <v>4.6399999999999997</v>
      </c>
      <c r="Q675">
        <v>4.17</v>
      </c>
      <c r="R675" t="s">
        <v>9341</v>
      </c>
      <c r="S675" t="s">
        <v>9341</v>
      </c>
      <c r="T675" t="s">
        <v>9341</v>
      </c>
      <c r="U675" t="s">
        <v>9377</v>
      </c>
      <c r="V675" t="str">
        <f>LEFT($U675,2)</f>
        <v>F7</v>
      </c>
      <c r="W675" s="3" t="str">
        <f>_xlfn.XLOOKUP(V675,$AC$2:$AC$43,$AD$2:$AD$43,"none")</f>
        <v>none</v>
      </c>
      <c r="X675" s="3" t="str">
        <f>IF(ISNUMBER($W675), 4600 * (1 / (0.92 * $W675 + 1.7) + 1 / (0.92 * $W675 + 0.62)),"none")</f>
        <v>none</v>
      </c>
      <c r="Y675" s="8">
        <f>IF(ISNUMBER($X675), _xlfn.XLOOKUP($X675,Sheet3!$A$2:$A$392,Sheet3!$B$2:$B$392,"none", 1,1), $AF$2)</f>
        <v>0.8</v>
      </c>
      <c r="Z675" s="8">
        <f>IF(ISNUMBER($X675), _xlfn.XLOOKUP($X675,Sheet3!$A$2:$A$392,Sheet3!$C$2:$C$392,"none", 1,1), $AF$2)</f>
        <v>0.8</v>
      </c>
      <c r="AA675" s="8">
        <f>IF(ISNUMBER($X675), _xlfn.XLOOKUP($X675,Sheet3!$A$2:$A$392,Sheet3!$D$2:$D$392,"none", 1,1), $AF$2)</f>
        <v>0.8</v>
      </c>
    </row>
    <row r="676" spans="1:27">
      <c r="A676">
        <v>8808</v>
      </c>
      <c r="B676" t="s">
        <v>9113</v>
      </c>
      <c r="C676" t="s">
        <v>313</v>
      </c>
      <c r="D676">
        <v>17</v>
      </c>
      <c r="E676">
        <v>23</v>
      </c>
      <c r="F676">
        <v>40.944125700000001</v>
      </c>
      <c r="G676">
        <v>37</v>
      </c>
      <c r="H676">
        <v>8</v>
      </c>
      <c r="I676">
        <v>45.394049000000003</v>
      </c>
      <c r="J676">
        <f>(D676+E676/60+F676/3600)*15</f>
        <v>260.92060052374995</v>
      </c>
      <c r="K676">
        <f>IF(G676&lt;0, G676-H676/60-I676/3600, G676+H676/60+I676/3600)</f>
        <v>37.14594279138889</v>
      </c>
      <c r="L676">
        <v>-39.380000000000003</v>
      </c>
      <c r="M676">
        <v>7.71</v>
      </c>
      <c r="N676">
        <v>8.2899999999999991</v>
      </c>
      <c r="O676">
        <v>4.1100000000000003</v>
      </c>
      <c r="P676">
        <v>4.17</v>
      </c>
      <c r="Q676">
        <v>4.17</v>
      </c>
      <c r="R676" t="s">
        <v>9341</v>
      </c>
      <c r="S676" t="s">
        <v>9341</v>
      </c>
      <c r="T676" t="s">
        <v>9341</v>
      </c>
      <c r="U676" t="s">
        <v>11535</v>
      </c>
      <c r="V676" t="str">
        <f>LEFT($U676,2)</f>
        <v>A0</v>
      </c>
      <c r="W676" s="3">
        <f>_xlfn.XLOOKUP(V676,$AC$2:$AC$43,$AD$2:$AD$43,"none")</f>
        <v>-0.01</v>
      </c>
      <c r="X676" s="3">
        <f>IF(ISNUMBER($W676), 4600 * (1 / (0.92 * $W676 + 1.7) + 1 / (0.92 * $W676 + 0.62)),"none")</f>
        <v>10251.712375722911</v>
      </c>
      <c r="Y676" s="8">
        <f>IF(ISNUMBER($X676), _xlfn.XLOOKUP($X676,Sheet3!$A$2:$A$392,Sheet3!$B$2:$B$392,"none", 1,1), $AF$2)</f>
        <v>0.6109</v>
      </c>
      <c r="Z676" s="8">
        <f>IF(ISNUMBER($X676), _xlfn.XLOOKUP($X676,Sheet3!$A$2:$A$392,Sheet3!$C$2:$C$392,"none", 1,1), $AF$2)</f>
        <v>0.69189999999999996</v>
      </c>
      <c r="AA676" s="8">
        <f>IF(ISNUMBER($X676), _xlfn.XLOOKUP($X676,Sheet3!$A$2:$A$392,Sheet3!$D$2:$D$392,"none", 1,1), $AF$2)</f>
        <v>1</v>
      </c>
    </row>
    <row r="677" spans="1:27">
      <c r="A677">
        <v>6950</v>
      </c>
      <c r="B677" t="s">
        <v>7253</v>
      </c>
      <c r="C677" t="s">
        <v>16</v>
      </c>
      <c r="D677">
        <v>8</v>
      </c>
      <c r="E677">
        <v>9</v>
      </c>
      <c r="F677">
        <v>29.317536984</v>
      </c>
      <c r="G677">
        <v>-47</v>
      </c>
      <c r="H677">
        <v>20</v>
      </c>
      <c r="I677">
        <v>43.013412312</v>
      </c>
      <c r="J677">
        <f>(D677+E677/60+F677/3600)*15</f>
        <v>122.3721564041</v>
      </c>
      <c r="K677">
        <f>IF(G677&lt;0, G677-H677/60-I677/3600, G677+H677/60+I677/3600)</f>
        <v>-47.345281503420004</v>
      </c>
      <c r="L677">
        <v>-6.2430000000000003</v>
      </c>
      <c r="M677">
        <v>9.4749999999999996</v>
      </c>
      <c r="N677">
        <v>2.61</v>
      </c>
      <c r="O677" t="s">
        <v>9341</v>
      </c>
      <c r="P677">
        <v>3.9950000000000001</v>
      </c>
      <c r="Q677">
        <v>4.173</v>
      </c>
      <c r="R677" t="s">
        <v>9341</v>
      </c>
      <c r="S677">
        <v>4.1959999999999997</v>
      </c>
      <c r="T677" t="s">
        <v>9341</v>
      </c>
      <c r="U677" t="s">
        <v>9596</v>
      </c>
      <c r="V677" t="str">
        <f>LEFT($U677,2)</f>
        <v>B2</v>
      </c>
      <c r="W677" s="3">
        <f>_xlfn.XLOOKUP(V677,$AC$2:$AC$43,$AD$2:$AD$43,"none")</f>
        <v>-0.24</v>
      </c>
      <c r="X677" s="3">
        <f>IF(ISNUMBER($W677), 4600 * (1 / (0.92 * $W677 + 1.7) + 1 / (0.92 * $W677 + 0.62)),"none")</f>
        <v>14632.835167360139</v>
      </c>
      <c r="Y677" s="8">
        <f>IF(ISNUMBER($X677), _xlfn.XLOOKUP($X677,Sheet3!$A$2:$A$392,Sheet3!$B$2:$B$392,"none", 1,1), $AF$2)</f>
        <v>0.47989999999999999</v>
      </c>
      <c r="Z677" s="8">
        <f>IF(ISNUMBER($X677), _xlfn.XLOOKUP($X677,Sheet3!$A$2:$A$392,Sheet3!$C$2:$C$392,"none", 1,1), $AF$2)</f>
        <v>0.58679999999999999</v>
      </c>
      <c r="AA677" s="8">
        <f>IF(ISNUMBER($X677), _xlfn.XLOOKUP($X677,Sheet3!$A$2:$A$392,Sheet3!$D$2:$D$392,"none", 1,1), $AF$2)</f>
        <v>1</v>
      </c>
    </row>
    <row r="678" spans="1:27">
      <c r="A678">
        <v>3324</v>
      </c>
      <c r="B678" t="s">
        <v>3627</v>
      </c>
      <c r="C678" t="s">
        <v>22</v>
      </c>
      <c r="D678">
        <v>22</v>
      </c>
      <c r="E678">
        <v>40</v>
      </c>
      <c r="F678">
        <v>39.348256413599998</v>
      </c>
      <c r="G678">
        <v>-27</v>
      </c>
      <c r="H678">
        <v>2</v>
      </c>
      <c r="I678">
        <v>37.015051704000001</v>
      </c>
      <c r="J678">
        <f>(D678+E678/60+F678/3600)*15</f>
        <v>340.16395106839002</v>
      </c>
      <c r="K678">
        <f>IF(G678&lt;0, G678-H678/60-I678/3600, G678+H678/60+I678/3600)</f>
        <v>-27.04361529214</v>
      </c>
      <c r="L678">
        <v>21.838999999999999</v>
      </c>
      <c r="M678">
        <v>-1.5880000000000001</v>
      </c>
      <c r="N678">
        <v>5.92</v>
      </c>
      <c r="O678">
        <v>3.69</v>
      </c>
      <c r="P678">
        <v>4.0709999999999997</v>
      </c>
      <c r="Q678">
        <v>4.1769999999999996</v>
      </c>
      <c r="R678" t="s">
        <v>9341</v>
      </c>
      <c r="S678">
        <v>4.1609999999999996</v>
      </c>
      <c r="T678" t="s">
        <v>9341</v>
      </c>
      <c r="U678" t="s">
        <v>9471</v>
      </c>
      <c r="V678" t="str">
        <f>LEFT($U678,2)</f>
        <v>B7</v>
      </c>
      <c r="W678" s="3">
        <f>_xlfn.XLOOKUP(V678,$AC$2:$AC$43,$AD$2:$AD$43,"none")</f>
        <v>-0.13</v>
      </c>
      <c r="X678" s="3">
        <f>IF(ISNUMBER($W678), 4600 * (1 / (0.92 * $W678 + 1.7) + 1 / (0.92 * $W678 + 0.62)),"none")</f>
        <v>12103.301413538873</v>
      </c>
      <c r="Y678" s="8">
        <f>IF(ISNUMBER($X678), _xlfn.XLOOKUP($X678,Sheet3!$A$2:$A$392,Sheet3!$B$2:$B$392,"none", 1,1), $AF$2)</f>
        <v>0.53700000000000003</v>
      </c>
      <c r="Z678" s="8">
        <f>IF(ISNUMBER($X678), _xlfn.XLOOKUP($X678,Sheet3!$A$2:$A$392,Sheet3!$C$2:$C$392,"none", 1,1), $AF$2)</f>
        <v>0.63400000000000001</v>
      </c>
      <c r="AA678" s="8">
        <f>IF(ISNUMBER($X678), _xlfn.XLOOKUP($X678,Sheet3!$A$2:$A$392,Sheet3!$D$2:$D$392,"none", 1,1), $AF$2)</f>
        <v>1</v>
      </c>
    </row>
    <row r="679" spans="1:27">
      <c r="A679">
        <v>177</v>
      </c>
      <c r="B679" t="s">
        <v>475</v>
      </c>
      <c r="C679" t="s">
        <v>16</v>
      </c>
      <c r="D679">
        <v>21</v>
      </c>
      <c r="E679">
        <v>46</v>
      </c>
      <c r="F679">
        <v>47.608317800000002</v>
      </c>
      <c r="G679">
        <v>49</v>
      </c>
      <c r="H679">
        <v>18</v>
      </c>
      <c r="I679">
        <v>34.451096</v>
      </c>
      <c r="J679">
        <f>(D679+E679/60+F679/3600)*15</f>
        <v>326.69836799083333</v>
      </c>
      <c r="K679">
        <f>IF(G679&lt;0, G679-H679/60-I679/3600, G679+H679/60+I679/3600)</f>
        <v>49.309569748888883</v>
      </c>
      <c r="L679">
        <v>2.77</v>
      </c>
      <c r="M679">
        <v>-2</v>
      </c>
      <c r="N679">
        <v>2.95</v>
      </c>
      <c r="O679">
        <v>3.4</v>
      </c>
      <c r="P679">
        <v>4.1100000000000003</v>
      </c>
      <c r="Q679">
        <v>4.18</v>
      </c>
      <c r="R679" t="s">
        <v>9341</v>
      </c>
      <c r="S679">
        <v>4.2679999999999998</v>
      </c>
      <c r="T679" t="s">
        <v>9341</v>
      </c>
      <c r="U679" t="s">
        <v>9467</v>
      </c>
      <c r="V679" t="str">
        <f>LEFT($U679,2)</f>
        <v>B3</v>
      </c>
      <c r="W679" s="3">
        <f>_xlfn.XLOOKUP(V679,$AC$2:$AC$43,$AD$2:$AD$43,"none")</f>
        <v>-0.2</v>
      </c>
      <c r="X679" s="3">
        <f>IF(ISNUMBER($W679), 4600 * (1 / (0.92 * $W679 + 1.7) + 1 / (0.92 * $W679 + 0.62)),"none")</f>
        <v>13584.75950715306</v>
      </c>
      <c r="Y679" s="8">
        <f>IF(ISNUMBER($X679), _xlfn.XLOOKUP($X679,Sheet3!$A$2:$A$392,Sheet3!$B$2:$B$392,"none", 1,1), $AF$2)</f>
        <v>0.50129999999999997</v>
      </c>
      <c r="Z679" s="8">
        <f>IF(ISNUMBER($X679), _xlfn.XLOOKUP($X679,Sheet3!$A$2:$A$392,Sheet3!$C$2:$C$392,"none", 1,1), $AF$2)</f>
        <v>0.60470000000000002</v>
      </c>
      <c r="AA679" s="8">
        <f>IF(ISNUMBER($X679), _xlfn.XLOOKUP($X679,Sheet3!$A$2:$A$392,Sheet3!$D$2:$D$392,"none", 1,1), $AF$2)</f>
        <v>1</v>
      </c>
    </row>
    <row r="680" spans="1:27">
      <c r="A680">
        <v>1348</v>
      </c>
      <c r="B680" t="s">
        <v>1649</v>
      </c>
      <c r="C680" t="s">
        <v>11</v>
      </c>
      <c r="D680">
        <v>14</v>
      </c>
      <c r="E680">
        <v>16</v>
      </c>
      <c r="F680">
        <v>23.018796500000001</v>
      </c>
      <c r="G680">
        <v>46</v>
      </c>
      <c r="H680">
        <v>5</v>
      </c>
      <c r="I680">
        <v>17.900525999999999</v>
      </c>
      <c r="J680">
        <f>(D680+E680/60+F680/3600)*15</f>
        <v>214.09591165208334</v>
      </c>
      <c r="K680">
        <f>IF(G680&lt;0, G680-H680/60-I680/3600, G680+H680/60+I680/3600)</f>
        <v>46.08830570166667</v>
      </c>
      <c r="L680">
        <v>-187.33</v>
      </c>
      <c r="M680">
        <v>159.05000000000001</v>
      </c>
      <c r="N680">
        <v>32.94</v>
      </c>
      <c r="O680">
        <v>4.3099999999999996</v>
      </c>
      <c r="P680">
        <v>4.26</v>
      </c>
      <c r="Q680">
        <v>4.18</v>
      </c>
      <c r="R680">
        <v>4.16</v>
      </c>
      <c r="S680">
        <v>4.0869999999999997</v>
      </c>
      <c r="T680">
        <v>4.13</v>
      </c>
      <c r="U680" t="s">
        <v>9871</v>
      </c>
      <c r="V680" t="str">
        <f>LEFT($U680,2)</f>
        <v>A0</v>
      </c>
      <c r="W680" s="3">
        <f>_xlfn.XLOOKUP(V680,$AC$2:$AC$43,$AD$2:$AD$43,"none")</f>
        <v>-0.01</v>
      </c>
      <c r="X680" s="3">
        <f>IF(ISNUMBER($W680), 4600 * (1 / (0.92 * $W680 + 1.7) + 1 / (0.92 * $W680 + 0.62)),"none")</f>
        <v>10251.712375722911</v>
      </c>
      <c r="Y680" s="8">
        <f>IF(ISNUMBER($X680), _xlfn.XLOOKUP($X680,Sheet3!$A$2:$A$392,Sheet3!$B$2:$B$392,"none", 1,1), $AF$2)</f>
        <v>0.6109</v>
      </c>
      <c r="Z680" s="8">
        <f>IF(ISNUMBER($X680), _xlfn.XLOOKUP($X680,Sheet3!$A$2:$A$392,Sheet3!$C$2:$C$392,"none", 1,1), $AF$2)</f>
        <v>0.69189999999999996</v>
      </c>
      <c r="AA680" s="8">
        <f>IF(ISNUMBER($X680), _xlfn.XLOOKUP($X680,Sheet3!$A$2:$A$392,Sheet3!$D$2:$D$392,"none", 1,1), $AF$2)</f>
        <v>1</v>
      </c>
    </row>
    <row r="681" spans="1:27">
      <c r="A681">
        <v>1562</v>
      </c>
      <c r="B681" t="s">
        <v>1863</v>
      </c>
      <c r="C681" t="s">
        <v>22</v>
      </c>
      <c r="D681">
        <v>3</v>
      </c>
      <c r="E681">
        <v>46</v>
      </c>
      <c r="F681">
        <v>19.573842800000001</v>
      </c>
      <c r="G681">
        <v>23</v>
      </c>
      <c r="H681">
        <v>56</v>
      </c>
      <c r="I681">
        <v>54.081243999999998</v>
      </c>
      <c r="J681">
        <f>(D681+E681/60+F681/3600)*15</f>
        <v>56.581557678333333</v>
      </c>
      <c r="K681">
        <f>IF(G681&lt;0, G681-H681/60-I681/3600, G681+H681/60+I681/3600)</f>
        <v>23.94835590111111</v>
      </c>
      <c r="L681">
        <v>21.13</v>
      </c>
      <c r="M681">
        <v>-43.65</v>
      </c>
      <c r="N681">
        <v>8.58</v>
      </c>
      <c r="O681">
        <v>3.7</v>
      </c>
      <c r="P681">
        <v>4.12</v>
      </c>
      <c r="Q681">
        <v>4.18</v>
      </c>
      <c r="R681" t="s">
        <v>9341</v>
      </c>
      <c r="S681">
        <v>4.0910000000000002</v>
      </c>
      <c r="T681">
        <v>4.16</v>
      </c>
      <c r="U681" t="s">
        <v>9941</v>
      </c>
      <c r="V681" t="str">
        <f>LEFT($U681,2)</f>
        <v>B6</v>
      </c>
      <c r="W681" s="3">
        <f>_xlfn.XLOOKUP(V681,$AC$2:$AC$43,$AD$2:$AD$43,"none")</f>
        <v>-0.14000000000000001</v>
      </c>
      <c r="X681" s="3">
        <f>IF(ISNUMBER($W681), 4600 * (1 / (0.92 * $W681 + 1.7) + 1 / (0.92 * $W681 + 0.62)),"none")</f>
        <v>12292.519421243624</v>
      </c>
      <c r="Y681" s="8">
        <f>IF(ISNUMBER($X681), _xlfn.XLOOKUP($X681,Sheet3!$A$2:$A$392,Sheet3!$B$2:$B$392,"none", 1,1), $AF$2)</f>
        <v>0.53400000000000003</v>
      </c>
      <c r="Z681" s="8">
        <f>IF(ISNUMBER($X681), _xlfn.XLOOKUP($X681,Sheet3!$A$2:$A$392,Sheet3!$C$2:$C$392,"none", 1,1), $AF$2)</f>
        <v>0.63160000000000005</v>
      </c>
      <c r="AA681" s="8">
        <f>IF(ISNUMBER($X681), _xlfn.XLOOKUP($X681,Sheet3!$A$2:$A$392,Sheet3!$D$2:$D$392,"none", 1,1), $AF$2)</f>
        <v>1</v>
      </c>
    </row>
    <row r="682" spans="1:27">
      <c r="A682">
        <v>2717</v>
      </c>
      <c r="B682" t="s">
        <v>3020</v>
      </c>
      <c r="C682" t="s">
        <v>12</v>
      </c>
      <c r="D682">
        <v>7</v>
      </c>
      <c r="E682">
        <v>29</v>
      </c>
      <c r="F682">
        <v>6.7188699999999999</v>
      </c>
      <c r="G682">
        <v>31</v>
      </c>
      <c r="H682">
        <v>47</v>
      </c>
      <c r="I682">
        <v>4.3773</v>
      </c>
      <c r="J682">
        <f>(D682+E682/60+F682/3600)*15</f>
        <v>112.27799529166666</v>
      </c>
      <c r="K682">
        <f>IF(G682&lt;0, G682-H682/60-I682/3600, G682+H682/60+I682/3600)</f>
        <v>31.784549250000001</v>
      </c>
      <c r="L682">
        <v>159.09</v>
      </c>
      <c r="M682">
        <v>193.29</v>
      </c>
      <c r="N682">
        <v>55.41</v>
      </c>
      <c r="O682">
        <v>4.4800000000000004</v>
      </c>
      <c r="P682">
        <v>4.5</v>
      </c>
      <c r="Q682">
        <v>4.18</v>
      </c>
      <c r="R682">
        <v>3.86</v>
      </c>
      <c r="S682">
        <v>3.9929999999999999</v>
      </c>
      <c r="T682">
        <v>3.67</v>
      </c>
      <c r="U682" t="s">
        <v>9401</v>
      </c>
      <c r="V682" t="str">
        <f>LEFT($U682,2)</f>
        <v>F1</v>
      </c>
      <c r="W682" s="3">
        <f>_xlfn.XLOOKUP(V682,$AC$2:$AC$43,$AD$2:$AD$43,"none")</f>
        <v>0.34</v>
      </c>
      <c r="X682" s="3">
        <f>IF(ISNUMBER($W682), 4600 * (1 / (0.92 * $W682 + 1.7) + 1 / (0.92 * $W682 + 0.62)),"none")</f>
        <v>7216.7629742546496</v>
      </c>
      <c r="Y682" s="8">
        <f>IF(ISNUMBER($X682), _xlfn.XLOOKUP($X682,Sheet3!$A$2:$A$392,Sheet3!$B$2:$B$392,"none", 1,1), $AF$2)</f>
        <v>0.88229999999999997</v>
      </c>
      <c r="Z682" s="8">
        <f>IF(ISNUMBER($X682), _xlfn.XLOOKUP($X682,Sheet3!$A$2:$A$392,Sheet3!$C$2:$C$392,"none", 1,1), $AF$2)</f>
        <v>0.88190000000000002</v>
      </c>
      <c r="AA682" s="8">
        <f>IF(ISNUMBER($X682), _xlfn.XLOOKUP($X682,Sheet3!$A$2:$A$392,Sheet3!$D$2:$D$392,"none", 1,1), $AF$2)</f>
        <v>1</v>
      </c>
    </row>
    <row r="683" spans="1:27">
      <c r="A683">
        <v>2952</v>
      </c>
      <c r="B683" t="s">
        <v>3255</v>
      </c>
      <c r="C683" t="s">
        <v>297</v>
      </c>
      <c r="D683">
        <v>7</v>
      </c>
      <c r="E683">
        <v>56</v>
      </c>
      <c r="F683">
        <v>51.5389962</v>
      </c>
      <c r="G683">
        <v>-22</v>
      </c>
      <c r="H683">
        <v>52</v>
      </c>
      <c r="I683">
        <v>48.433985999999997</v>
      </c>
      <c r="J683">
        <f>(D683+E683/60+F683/3600)*15</f>
        <v>119.2147458175</v>
      </c>
      <c r="K683">
        <f>IF(G683&lt;0, G683-H683/60-I683/3600, G683+H683/60+I683/3600)</f>
        <v>-22.880120551666668</v>
      </c>
      <c r="L683">
        <v>-30.42</v>
      </c>
      <c r="M683">
        <v>11.49</v>
      </c>
      <c r="N683">
        <v>6.25</v>
      </c>
      <c r="O683" t="s">
        <v>9341</v>
      </c>
      <c r="P683">
        <v>4.9000000000000004</v>
      </c>
      <c r="Q683">
        <v>4.1840000000000002</v>
      </c>
      <c r="R683" t="s">
        <v>9341</v>
      </c>
      <c r="S683">
        <v>3.93</v>
      </c>
      <c r="T683" t="s">
        <v>9341</v>
      </c>
      <c r="U683" t="s">
        <v>10359</v>
      </c>
      <c r="V683" t="str">
        <f>LEFT($U683,2)</f>
        <v>F7</v>
      </c>
      <c r="W683" s="3" t="str">
        <f>_xlfn.XLOOKUP(V683,$AC$2:$AC$43,$AD$2:$AD$43,"none")</f>
        <v>none</v>
      </c>
      <c r="X683" s="3" t="str">
        <f>IF(ISNUMBER($W683), 4600 * (1 / (0.92 * $W683 + 1.7) + 1 / (0.92 * $W683 + 0.62)),"none")</f>
        <v>none</v>
      </c>
      <c r="Y683" s="8">
        <f>IF(ISNUMBER($X683), _xlfn.XLOOKUP($X683,Sheet3!$A$2:$A$392,Sheet3!$B$2:$B$392,"none", 1,1), $AF$2)</f>
        <v>0.8</v>
      </c>
      <c r="Z683" s="8">
        <f>IF(ISNUMBER($X683), _xlfn.XLOOKUP($X683,Sheet3!$A$2:$A$392,Sheet3!$C$2:$C$392,"none", 1,1), $AF$2)</f>
        <v>0.8</v>
      </c>
      <c r="AA683" s="8">
        <f>IF(ISNUMBER($X683), _xlfn.XLOOKUP($X683,Sheet3!$A$2:$A$392,Sheet3!$D$2:$D$392,"none", 1,1), $AF$2)</f>
        <v>0.8</v>
      </c>
    </row>
    <row r="684" spans="1:27">
      <c r="A684">
        <v>5099</v>
      </c>
      <c r="B684" t="s">
        <v>5402</v>
      </c>
      <c r="C684" t="s">
        <v>19</v>
      </c>
      <c r="D684">
        <v>13</v>
      </c>
      <c r="E684">
        <v>49</v>
      </c>
      <c r="F684">
        <v>26.7217509</v>
      </c>
      <c r="G684">
        <v>-34</v>
      </c>
      <c r="H684">
        <v>27</v>
      </c>
      <c r="I684">
        <v>2.7929080000000002</v>
      </c>
      <c r="J684">
        <f>(D684+E684/60+F684/3600)*15</f>
        <v>207.36134062874999</v>
      </c>
      <c r="K684">
        <f>IF(G684&lt;0, G684-H684/60-I684/3600, G684+H684/60+I684/3600)</f>
        <v>-34.450775807777781</v>
      </c>
      <c r="L684">
        <v>-41.68</v>
      </c>
      <c r="M684">
        <v>-59.77</v>
      </c>
      <c r="N684">
        <v>17.82</v>
      </c>
      <c r="O684">
        <v>7.15</v>
      </c>
      <c r="P684">
        <v>5.69</v>
      </c>
      <c r="Q684">
        <v>4.1900000000000004</v>
      </c>
      <c r="R684">
        <v>2.06</v>
      </c>
      <c r="S684">
        <v>2.484</v>
      </c>
      <c r="T684">
        <v>0.19</v>
      </c>
      <c r="U684" t="s">
        <v>10818</v>
      </c>
      <c r="V684" t="str">
        <f>LEFT($U684,2)</f>
        <v>M5</v>
      </c>
      <c r="W684" s="3" t="str">
        <f>_xlfn.XLOOKUP(V684,$AC$2:$AC$43,$AD$2:$AD$43,"none")</f>
        <v>none</v>
      </c>
      <c r="X684" s="3" t="str">
        <f>IF(ISNUMBER($W684), 4600 * (1 / (0.92 * $W684 + 1.7) + 1 / (0.92 * $W684 + 0.62)),"none")</f>
        <v>none</v>
      </c>
      <c r="Y684" s="8">
        <f>IF(ISNUMBER($X684), _xlfn.XLOOKUP($X684,Sheet3!$A$2:$A$392,Sheet3!$B$2:$B$392,"none", 1,1), $AF$2)</f>
        <v>0.8</v>
      </c>
      <c r="Z684" s="8">
        <f>IF(ISNUMBER($X684), _xlfn.XLOOKUP($X684,Sheet3!$A$2:$A$392,Sheet3!$C$2:$C$392,"none", 1,1), $AF$2)</f>
        <v>0.8</v>
      </c>
      <c r="AA684" s="8">
        <f>IF(ISNUMBER($X684), _xlfn.XLOOKUP($X684,Sheet3!$A$2:$A$392,Sheet3!$D$2:$D$392,"none", 1,1), $AF$2)</f>
        <v>0.8</v>
      </c>
    </row>
    <row r="685" spans="1:27">
      <c r="A685">
        <v>6405</v>
      </c>
      <c r="B685" t="s">
        <v>6708</v>
      </c>
      <c r="C685" t="s">
        <v>12</v>
      </c>
      <c r="D685">
        <v>18</v>
      </c>
      <c r="E685">
        <v>45</v>
      </c>
      <c r="F685">
        <v>39.7256792847</v>
      </c>
      <c r="G685">
        <v>20</v>
      </c>
      <c r="H685">
        <v>32</v>
      </c>
      <c r="I685">
        <v>46.713086263999998</v>
      </c>
      <c r="J685">
        <f>(D685+E685/60+F685/3600)*15</f>
        <v>281.41552366368626</v>
      </c>
      <c r="K685">
        <f>IF(G685&lt;0, G685-H685/60-I685/3600, G685+H685/60+I685/3600)</f>
        <v>20.546309190628889</v>
      </c>
      <c r="L685">
        <v>-9.0860000000000003</v>
      </c>
      <c r="M685">
        <v>-335.65499999999997</v>
      </c>
      <c r="N685">
        <v>51.67</v>
      </c>
      <c r="O685">
        <v>4.66</v>
      </c>
      <c r="P685">
        <v>4.6500000000000004</v>
      </c>
      <c r="Q685">
        <v>4.1900000000000004</v>
      </c>
      <c r="R685">
        <v>3.8</v>
      </c>
      <c r="S685">
        <v>4.0789999999999997</v>
      </c>
      <c r="T685">
        <v>3.54</v>
      </c>
      <c r="U685" t="s">
        <v>10729</v>
      </c>
      <c r="V685" t="str">
        <f>LEFT($U685,2)</f>
        <v>F5</v>
      </c>
      <c r="W685" s="3">
        <f>_xlfn.XLOOKUP(V685,$AC$2:$AC$43,$AD$2:$AD$43,"none")</f>
        <v>0.45</v>
      </c>
      <c r="X685" s="3">
        <f>IF(ISNUMBER($W685), 4600 * (1 / (0.92 * $W685 + 1.7) + 1 / (0.92 * $W685 + 0.62)),"none")</f>
        <v>6624.7124722536864</v>
      </c>
      <c r="Y685" s="8">
        <f>IF(ISNUMBER($X685), _xlfn.XLOOKUP($X685,Sheet3!$A$2:$A$392,Sheet3!$B$2:$B$392,"none", 1,1), $AF$2)</f>
        <v>0.99370000000000003</v>
      </c>
      <c r="Z685" s="8">
        <f>IF(ISNUMBER($X685), _xlfn.XLOOKUP($X685,Sheet3!$A$2:$A$392,Sheet3!$C$2:$C$392,"none", 1,1), $AF$2)</f>
        <v>0.9526</v>
      </c>
      <c r="AA685" s="8">
        <f>IF(ISNUMBER($X685), _xlfn.XLOOKUP($X685,Sheet3!$A$2:$A$392,Sheet3!$D$2:$D$392,"none", 1,1), $AF$2)</f>
        <v>1</v>
      </c>
    </row>
    <row r="686" spans="1:27">
      <c r="A686">
        <v>6802</v>
      </c>
      <c r="B686" t="s">
        <v>7105</v>
      </c>
      <c r="C686" t="s">
        <v>313</v>
      </c>
      <c r="D686">
        <v>16</v>
      </c>
      <c r="E686">
        <v>34</v>
      </c>
      <c r="F686">
        <v>6.1824264647999998</v>
      </c>
      <c r="G686">
        <v>42</v>
      </c>
      <c r="H686">
        <v>26</v>
      </c>
      <c r="I686">
        <v>13.234150680000001</v>
      </c>
      <c r="J686">
        <f>(D686+E686/60+F686/3600)*15</f>
        <v>248.52576011027</v>
      </c>
      <c r="K686">
        <f>IF(G686&lt;0, G686-H686/60-I686/3600, G686+H686/60+I686/3600)</f>
        <v>42.437009486299999</v>
      </c>
      <c r="L686">
        <v>-15.384</v>
      </c>
      <c r="M686">
        <v>44.26</v>
      </c>
      <c r="N686">
        <v>10.86</v>
      </c>
      <c r="O686" t="s">
        <v>9341</v>
      </c>
      <c r="P686">
        <v>4.1769999999999996</v>
      </c>
      <c r="Q686">
        <v>4.1959999999999997</v>
      </c>
      <c r="R686">
        <v>6.02</v>
      </c>
      <c r="S686">
        <v>4.133</v>
      </c>
      <c r="T686" t="s">
        <v>9341</v>
      </c>
      <c r="U686" t="s">
        <v>9538</v>
      </c>
      <c r="V686" t="str">
        <f>LEFT($U686,2)</f>
        <v>B9</v>
      </c>
      <c r="W686" s="3">
        <f>_xlfn.XLOOKUP(V686,$AC$2:$AC$43,$AD$2:$AD$43,"none")</f>
        <v>-7.0000000000000007E-2</v>
      </c>
      <c r="X686" s="3">
        <f>IF(ISNUMBER($W686), 4600 * (1 / (0.92 * $W686 + 1.7) + 1 / (0.92 * $W686 + 0.62)),"none")</f>
        <v>11091.761228434079</v>
      </c>
      <c r="Y686" s="8">
        <f>IF(ISNUMBER($X686), _xlfn.XLOOKUP($X686,Sheet3!$A$2:$A$392,Sheet3!$B$2:$B$392,"none", 1,1), $AF$2)</f>
        <v>0.57499999999999996</v>
      </c>
      <c r="Z686" s="8">
        <f>IF(ISNUMBER($X686), _xlfn.XLOOKUP($X686,Sheet3!$A$2:$A$392,Sheet3!$C$2:$C$392,"none", 1,1), $AF$2)</f>
        <v>0.66420000000000001</v>
      </c>
      <c r="AA686" s="8">
        <f>IF(ISNUMBER($X686), _xlfn.XLOOKUP($X686,Sheet3!$A$2:$A$392,Sheet3!$D$2:$D$392,"none", 1,1), $AF$2)</f>
        <v>1</v>
      </c>
    </row>
    <row r="687" spans="1:27">
      <c r="A687">
        <v>852</v>
      </c>
      <c r="B687" t="s">
        <v>1152</v>
      </c>
      <c r="C687" t="s">
        <v>21</v>
      </c>
      <c r="D687">
        <v>5</v>
      </c>
      <c r="E687">
        <v>12</v>
      </c>
      <c r="F687">
        <v>39</v>
      </c>
      <c r="G687">
        <v>73</v>
      </c>
      <c r="H687">
        <v>58</v>
      </c>
      <c r="I687">
        <v>29</v>
      </c>
      <c r="J687">
        <f>(D687+E687/60+F687/3600)*15</f>
        <v>78.162499999999994</v>
      </c>
      <c r="K687">
        <f>IF(G687&lt;0, G687-H687/60-I687/3600, G687+H687/60+I687/3600)</f>
        <v>73.974722222222226</v>
      </c>
      <c r="L687">
        <v>1.81</v>
      </c>
      <c r="M687">
        <v>0.56999999999999995</v>
      </c>
      <c r="N687" t="s">
        <v>9341</v>
      </c>
      <c r="O687" t="s">
        <v>9341</v>
      </c>
      <c r="P687" t="s">
        <v>9341</v>
      </c>
      <c r="Q687">
        <v>4.2</v>
      </c>
      <c r="R687" t="s">
        <v>9341</v>
      </c>
      <c r="S687" t="s">
        <v>9341</v>
      </c>
      <c r="T687" t="s">
        <v>9341</v>
      </c>
      <c r="U687" t="s">
        <v>9341</v>
      </c>
      <c r="V687" t="str">
        <f>LEFT($U687,2)</f>
        <v>~</v>
      </c>
      <c r="W687" s="3" t="str">
        <f>_xlfn.XLOOKUP(V687,$AC$2:$AC$43,$AD$2:$AD$43,"none")</f>
        <v>none</v>
      </c>
      <c r="X687" s="3" t="str">
        <f>IF(ISNUMBER($W687), 4600 * (1 / (0.92 * $W687 + 1.7) + 1 / (0.92 * $W687 + 0.62)),"none")</f>
        <v>none</v>
      </c>
      <c r="Y687" s="8">
        <f>IF(ISNUMBER($X687), _xlfn.XLOOKUP($X687,Sheet3!$A$2:$A$392,Sheet3!$B$2:$B$392,"none", 1,1), $AF$2)</f>
        <v>0.8</v>
      </c>
      <c r="Z687" s="8">
        <f>IF(ISNUMBER($X687), _xlfn.XLOOKUP($X687,Sheet3!$A$2:$A$392,Sheet3!$C$2:$C$392,"none", 1,1), $AF$2)</f>
        <v>0.8</v>
      </c>
      <c r="AA687" s="8">
        <f>IF(ISNUMBER($X687), _xlfn.XLOOKUP($X687,Sheet3!$A$2:$A$392,Sheet3!$D$2:$D$392,"none", 1,1), $AF$2)</f>
        <v>0.8</v>
      </c>
    </row>
    <row r="688" spans="1:27">
      <c r="A688">
        <v>1584</v>
      </c>
      <c r="B688" t="s">
        <v>1885</v>
      </c>
      <c r="C688" t="s">
        <v>12</v>
      </c>
      <c r="D688">
        <v>3</v>
      </c>
      <c r="E688">
        <v>46</v>
      </c>
      <c r="F688">
        <v>50.887318649800001</v>
      </c>
      <c r="G688">
        <v>-23</v>
      </c>
      <c r="H688">
        <v>14</v>
      </c>
      <c r="I688">
        <v>59.002090709000001</v>
      </c>
      <c r="J688">
        <f>(D688+E688/60+F688/3600)*15</f>
        <v>56.712030494374169</v>
      </c>
      <c r="K688">
        <f>IF(G688&lt;0, G688-H688/60-I688/3600, G688+H688/60+I688/3600)</f>
        <v>-23.249722802974723</v>
      </c>
      <c r="L688">
        <v>-159.91999999999999</v>
      </c>
      <c r="M688">
        <v>-529.64599999999996</v>
      </c>
      <c r="N688">
        <v>56.23</v>
      </c>
      <c r="O688" t="s">
        <v>9341</v>
      </c>
      <c r="P688">
        <v>4.6500000000000004</v>
      </c>
      <c r="Q688">
        <v>4.2</v>
      </c>
      <c r="R688" t="s">
        <v>9341</v>
      </c>
      <c r="S688">
        <v>4.1130000000000004</v>
      </c>
      <c r="T688" t="s">
        <v>9341</v>
      </c>
      <c r="U688" t="s">
        <v>9755</v>
      </c>
      <c r="V688" t="str">
        <f>LEFT($U688,2)</f>
        <v>F5</v>
      </c>
      <c r="W688" s="3">
        <f>_xlfn.XLOOKUP(V688,$AC$2:$AC$43,$AD$2:$AD$43,"none")</f>
        <v>0.45</v>
      </c>
      <c r="X688" s="3">
        <f>IF(ISNUMBER($W688), 4600 * (1 / (0.92 * $W688 + 1.7) + 1 / (0.92 * $W688 + 0.62)),"none")</f>
        <v>6624.7124722536864</v>
      </c>
      <c r="Y688" s="8">
        <f>IF(ISNUMBER($X688), _xlfn.XLOOKUP($X688,Sheet3!$A$2:$A$392,Sheet3!$B$2:$B$392,"none", 1,1), $AF$2)</f>
        <v>0.99370000000000003</v>
      </c>
      <c r="Z688" s="8">
        <f>IF(ISNUMBER($X688), _xlfn.XLOOKUP($X688,Sheet3!$A$2:$A$392,Sheet3!$C$2:$C$392,"none", 1,1), $AF$2)</f>
        <v>0.9526</v>
      </c>
      <c r="AA688" s="8">
        <f>IF(ISNUMBER($X688), _xlfn.XLOOKUP($X688,Sheet3!$A$2:$A$392,Sheet3!$D$2:$D$392,"none", 1,1), $AF$2)</f>
        <v>1</v>
      </c>
    </row>
    <row r="689" spans="1:27">
      <c r="A689">
        <v>1941</v>
      </c>
      <c r="B689" t="s">
        <v>2242</v>
      </c>
      <c r="C689" t="s">
        <v>21</v>
      </c>
      <c r="D689">
        <v>5</v>
      </c>
      <c r="E689">
        <v>22</v>
      </c>
      <c r="F689">
        <v>18.5</v>
      </c>
      <c r="G689">
        <v>41</v>
      </c>
      <c r="H689">
        <v>1</v>
      </c>
      <c r="I689">
        <v>30</v>
      </c>
      <c r="J689">
        <f>(D689+E689/60+F689/3600)*15</f>
        <v>80.577083333333334</v>
      </c>
      <c r="K689">
        <f>IF(G689&lt;0, G689-H689/60-I689/3600, G689+H689/60+I689/3600)</f>
        <v>41.024999999999999</v>
      </c>
      <c r="L689">
        <v>-1.1100000000000001</v>
      </c>
      <c r="M689">
        <v>-2.58</v>
      </c>
      <c r="N689" t="s">
        <v>9341</v>
      </c>
      <c r="O689" t="s">
        <v>9341</v>
      </c>
      <c r="P689" t="s">
        <v>9341</v>
      </c>
      <c r="Q689">
        <v>4.2</v>
      </c>
      <c r="R689" t="s">
        <v>9341</v>
      </c>
      <c r="S689" t="s">
        <v>9341</v>
      </c>
      <c r="T689" t="s">
        <v>9341</v>
      </c>
      <c r="U689" t="s">
        <v>9341</v>
      </c>
      <c r="V689" t="str">
        <f>LEFT($U689,2)</f>
        <v>~</v>
      </c>
      <c r="W689" s="3" t="str">
        <f>_xlfn.XLOOKUP(V689,$AC$2:$AC$43,$AD$2:$AD$43,"none")</f>
        <v>none</v>
      </c>
      <c r="X689" s="3" t="str">
        <f>IF(ISNUMBER($W689), 4600 * (1 / (0.92 * $W689 + 1.7) + 1 / (0.92 * $W689 + 0.62)),"none")</f>
        <v>none</v>
      </c>
      <c r="Y689" s="8">
        <f>IF(ISNUMBER($X689), _xlfn.XLOOKUP($X689,Sheet3!$A$2:$A$392,Sheet3!$B$2:$B$392,"none", 1,1), $AF$2)</f>
        <v>0.8</v>
      </c>
      <c r="Z689" s="8">
        <f>IF(ISNUMBER($X689), _xlfn.XLOOKUP($X689,Sheet3!$A$2:$A$392,Sheet3!$C$2:$C$392,"none", 1,1), $AF$2)</f>
        <v>0.8</v>
      </c>
      <c r="AA689" s="8">
        <f>IF(ISNUMBER($X689), _xlfn.XLOOKUP($X689,Sheet3!$A$2:$A$392,Sheet3!$D$2:$D$392,"none", 1,1), $AF$2)</f>
        <v>0.8</v>
      </c>
    </row>
    <row r="690" spans="1:27">
      <c r="A690">
        <v>2049</v>
      </c>
      <c r="B690" t="s">
        <v>2350</v>
      </c>
      <c r="C690" t="s">
        <v>313</v>
      </c>
      <c r="D690">
        <v>5</v>
      </c>
      <c r="E690">
        <v>30</v>
      </c>
      <c r="F690">
        <v>47.050910000000002</v>
      </c>
      <c r="G690">
        <v>5</v>
      </c>
      <c r="H690">
        <v>56</v>
      </c>
      <c r="I690">
        <v>53.292499999999997</v>
      </c>
      <c r="J690">
        <f>(D690+E690/60+F690/3600)*15</f>
        <v>82.69604545833333</v>
      </c>
      <c r="K690">
        <f>IF(G690&lt;0, G690-H690/60-I690/3600, G690+H690/60+I690/3600)</f>
        <v>5.9481368055555555</v>
      </c>
      <c r="L690">
        <v>5.0999999999999996</v>
      </c>
      <c r="M690">
        <v>-33.299999999999997</v>
      </c>
      <c r="N690">
        <v>10.77</v>
      </c>
      <c r="O690">
        <v>3.51</v>
      </c>
      <c r="P690">
        <v>4.07</v>
      </c>
      <c r="Q690">
        <v>4.2</v>
      </c>
      <c r="R690">
        <v>4.26</v>
      </c>
      <c r="S690" t="s">
        <v>9341</v>
      </c>
      <c r="T690">
        <v>4.4000000000000004</v>
      </c>
      <c r="U690" t="s">
        <v>10090</v>
      </c>
      <c r="V690" t="str">
        <f>LEFT($U690,2)</f>
        <v>B5</v>
      </c>
      <c r="W690" s="3">
        <f>_xlfn.XLOOKUP(V690,$AC$2:$AC$43,$AD$2:$AD$43,"none")</f>
        <v>-0.16</v>
      </c>
      <c r="X690" s="3">
        <f>IF(ISNUMBER($W690), 4600 * (1 / (0.92 * $W690 + 1.7) + 1 / (0.92 * $W690 + 0.62)),"none")</f>
        <v>12691.662939978085</v>
      </c>
      <c r="Y690" s="8">
        <f>IF(ISNUMBER($X690), _xlfn.XLOOKUP($X690,Sheet3!$A$2:$A$392,Sheet3!$B$2:$B$392,"none", 1,1), $AF$2)</f>
        <v>0.52290000000000003</v>
      </c>
      <c r="Z690" s="8">
        <f>IF(ISNUMBER($X690), _xlfn.XLOOKUP($X690,Sheet3!$A$2:$A$392,Sheet3!$C$2:$C$392,"none", 1,1), $AF$2)</f>
        <v>0.62250000000000005</v>
      </c>
      <c r="AA690" s="8">
        <f>IF(ISNUMBER($X690), _xlfn.XLOOKUP($X690,Sheet3!$A$2:$A$392,Sheet3!$D$2:$D$392,"none", 1,1), $AF$2)</f>
        <v>1</v>
      </c>
    </row>
    <row r="691" spans="1:27">
      <c r="A691">
        <v>2075</v>
      </c>
      <c r="B691" t="s">
        <v>2376</v>
      </c>
      <c r="C691" t="s">
        <v>21</v>
      </c>
      <c r="D691">
        <v>5</v>
      </c>
      <c r="E691">
        <v>35</v>
      </c>
      <c r="F691">
        <v>9</v>
      </c>
      <c r="G691">
        <v>-4</v>
      </c>
      <c r="H691">
        <v>25</v>
      </c>
      <c r="I691">
        <v>54</v>
      </c>
      <c r="J691">
        <f>(D691+E691/60+F691/3600)*15</f>
        <v>83.787499999999994</v>
      </c>
      <c r="K691">
        <f>IF(G691&lt;0, G691-H691/60-I691/3600, G691+H691/60+I691/3600)</f>
        <v>-4.4316666666666666</v>
      </c>
      <c r="L691">
        <v>-0.57999999999999996</v>
      </c>
      <c r="M691">
        <v>0.8</v>
      </c>
      <c r="N691" t="s">
        <v>9341</v>
      </c>
      <c r="O691" t="s">
        <v>9341</v>
      </c>
      <c r="P691" t="s">
        <v>9341</v>
      </c>
      <c r="Q691">
        <v>4.2</v>
      </c>
      <c r="R691" t="s">
        <v>9341</v>
      </c>
      <c r="S691" t="s">
        <v>9341</v>
      </c>
      <c r="T691" t="s">
        <v>9341</v>
      </c>
      <c r="U691" t="s">
        <v>9341</v>
      </c>
      <c r="V691" t="str">
        <f>LEFT($U691,2)</f>
        <v>~</v>
      </c>
      <c r="W691" s="3" t="str">
        <f>_xlfn.XLOOKUP(V691,$AC$2:$AC$43,$AD$2:$AD$43,"none")</f>
        <v>none</v>
      </c>
      <c r="X691" s="3" t="str">
        <f>IF(ISNUMBER($W691), 4600 * (1 / (0.92 * $W691 + 1.7) + 1 / (0.92 * $W691 + 0.62)),"none")</f>
        <v>none</v>
      </c>
      <c r="Y691" s="8">
        <f>IF(ISNUMBER($X691), _xlfn.XLOOKUP($X691,Sheet3!$A$2:$A$392,Sheet3!$B$2:$B$392,"none", 1,1), $AF$2)</f>
        <v>0.8</v>
      </c>
      <c r="Z691" s="8">
        <f>IF(ISNUMBER($X691), _xlfn.XLOOKUP($X691,Sheet3!$A$2:$A$392,Sheet3!$C$2:$C$392,"none", 1,1), $AF$2)</f>
        <v>0.8</v>
      </c>
      <c r="AA691" s="8">
        <f>IF(ISNUMBER($X691), _xlfn.XLOOKUP($X691,Sheet3!$A$2:$A$392,Sheet3!$D$2:$D$392,"none", 1,1), $AF$2)</f>
        <v>0.8</v>
      </c>
    </row>
    <row r="692" spans="1:27">
      <c r="A692">
        <v>3868</v>
      </c>
      <c r="B692" t="s">
        <v>4171</v>
      </c>
      <c r="C692" t="s">
        <v>12</v>
      </c>
      <c r="D692">
        <v>22</v>
      </c>
      <c r="E692">
        <v>46</v>
      </c>
      <c r="F692">
        <v>41.579854233399999</v>
      </c>
      <c r="G692">
        <v>12</v>
      </c>
      <c r="H692">
        <v>10</v>
      </c>
      <c r="I692">
        <v>22.388860107999999</v>
      </c>
      <c r="J692">
        <f>(D692+E692/60+F692/3600)*15</f>
        <v>341.67324939263915</v>
      </c>
      <c r="K692">
        <f>IF(G692&lt;0, G692-H692/60-I692/3600, G692+H692/60+I692/3600)</f>
        <v>12.172885794474444</v>
      </c>
      <c r="L692">
        <v>233.35400000000001</v>
      </c>
      <c r="M692">
        <v>-493.13299999999998</v>
      </c>
      <c r="N692">
        <v>60.92</v>
      </c>
      <c r="O692">
        <v>4.66</v>
      </c>
      <c r="P692">
        <v>4.6900000000000004</v>
      </c>
      <c r="Q692">
        <v>4.2</v>
      </c>
      <c r="R692">
        <v>3.73</v>
      </c>
      <c r="S692">
        <v>4.069</v>
      </c>
      <c r="T692">
        <v>3.42</v>
      </c>
      <c r="U692" t="s">
        <v>9386</v>
      </c>
      <c r="V692" t="str">
        <f>LEFT($U692,2)</f>
        <v>F6</v>
      </c>
      <c r="W692" s="3" t="str">
        <f>_xlfn.XLOOKUP(V692,$AC$2:$AC$43,$AD$2:$AD$43,"none")</f>
        <v>none</v>
      </c>
      <c r="X692" s="3" t="str">
        <f>IF(ISNUMBER($W692), 4600 * (1 / (0.92 * $W692 + 1.7) + 1 / (0.92 * $W692 + 0.62)),"none")</f>
        <v>none</v>
      </c>
      <c r="Y692" s="8">
        <f>IF(ISNUMBER($X692), _xlfn.XLOOKUP($X692,Sheet3!$A$2:$A$392,Sheet3!$B$2:$B$392,"none", 1,1), $AF$2)</f>
        <v>0.8</v>
      </c>
      <c r="Z692" s="8">
        <f>IF(ISNUMBER($X692), _xlfn.XLOOKUP($X692,Sheet3!$A$2:$A$392,Sheet3!$C$2:$C$392,"none", 1,1), $AF$2)</f>
        <v>0.8</v>
      </c>
      <c r="AA692" s="8">
        <f>IF(ISNUMBER($X692), _xlfn.XLOOKUP($X692,Sheet3!$A$2:$A$392,Sheet3!$D$2:$D$392,"none", 1,1), $AF$2)</f>
        <v>0.8</v>
      </c>
    </row>
    <row r="693" spans="1:27">
      <c r="A693">
        <v>7064</v>
      </c>
      <c r="B693" t="s">
        <v>7367</v>
      </c>
      <c r="C693" t="s">
        <v>34</v>
      </c>
      <c r="D693">
        <v>4</v>
      </c>
      <c r="E693">
        <v>16</v>
      </c>
      <c r="F693">
        <v>1.5866224847999999</v>
      </c>
      <c r="G693">
        <v>-51</v>
      </c>
      <c r="H693">
        <v>29</v>
      </c>
      <c r="I693">
        <v>11.932714356</v>
      </c>
      <c r="J693">
        <f>(D693+E693/60+F693/3600)*15</f>
        <v>64.006610927019992</v>
      </c>
      <c r="K693">
        <f>IF(G693&lt;0, G693-H693/60-I693/3600, G693+H693/60+I693/3600)</f>
        <v>-51.486647976210001</v>
      </c>
      <c r="L693">
        <v>100.502</v>
      </c>
      <c r="M693">
        <v>184.18</v>
      </c>
      <c r="N693">
        <v>48.95</v>
      </c>
      <c r="O693" t="s">
        <v>9341</v>
      </c>
      <c r="P693">
        <v>4.55</v>
      </c>
      <c r="Q693">
        <v>4.2</v>
      </c>
      <c r="R693" t="s">
        <v>9341</v>
      </c>
      <c r="S693">
        <v>4.1879999999999997</v>
      </c>
      <c r="T693" t="s">
        <v>9341</v>
      </c>
      <c r="U693" t="s">
        <v>9401</v>
      </c>
      <c r="V693" t="str">
        <f>LEFT($U693,2)</f>
        <v>F1</v>
      </c>
      <c r="W693" s="3">
        <f>_xlfn.XLOOKUP(V693,$AC$2:$AC$43,$AD$2:$AD$43,"none")</f>
        <v>0.34</v>
      </c>
      <c r="X693" s="3">
        <f>IF(ISNUMBER($W693), 4600 * (1 / (0.92 * $W693 + 1.7) + 1 / (0.92 * $W693 + 0.62)),"none")</f>
        <v>7216.7629742546496</v>
      </c>
      <c r="Y693" s="8">
        <f>IF(ISNUMBER($X693), _xlfn.XLOOKUP($X693,Sheet3!$A$2:$A$392,Sheet3!$B$2:$B$392,"none", 1,1), $AF$2)</f>
        <v>0.88229999999999997</v>
      </c>
      <c r="Z693" s="8">
        <f>IF(ISNUMBER($X693), _xlfn.XLOOKUP($X693,Sheet3!$A$2:$A$392,Sheet3!$C$2:$C$392,"none", 1,1), $AF$2)</f>
        <v>0.88190000000000002</v>
      </c>
      <c r="AA693" s="8">
        <f>IF(ISNUMBER($X693), _xlfn.XLOOKUP($X693,Sheet3!$A$2:$A$392,Sheet3!$D$2:$D$392,"none", 1,1), $AF$2)</f>
        <v>1</v>
      </c>
    </row>
    <row r="694" spans="1:27">
      <c r="A694">
        <v>7420</v>
      </c>
      <c r="B694" t="s">
        <v>7723</v>
      </c>
      <c r="C694" t="s">
        <v>21</v>
      </c>
      <c r="D694">
        <v>10</v>
      </c>
      <c r="E694">
        <v>2</v>
      </c>
      <c r="F694">
        <v>12.7</v>
      </c>
      <c r="G694">
        <v>-60</v>
      </c>
      <c r="H694">
        <v>2</v>
      </c>
      <c r="I694">
        <v>28</v>
      </c>
      <c r="J694">
        <f>(D694+E694/60+F694/3600)*15</f>
        <v>150.55291666666668</v>
      </c>
      <c r="K694">
        <f>IF(G694&lt;0, G694-H694/60-I694/3600, G694+H694/60+I694/3600)</f>
        <v>-60.041111111111107</v>
      </c>
      <c r="L694">
        <v>-7.3760000000000003</v>
      </c>
      <c r="M694">
        <v>3.7789999999999999</v>
      </c>
      <c r="N694">
        <v>0.95</v>
      </c>
      <c r="O694" t="s">
        <v>9341</v>
      </c>
      <c r="P694">
        <v>4.47</v>
      </c>
      <c r="Q694">
        <v>4.2</v>
      </c>
      <c r="R694" t="s">
        <v>9341</v>
      </c>
      <c r="S694" t="s">
        <v>9341</v>
      </c>
      <c r="T694" t="s">
        <v>9341</v>
      </c>
      <c r="U694" t="s">
        <v>9341</v>
      </c>
      <c r="V694" t="str">
        <f>LEFT($U694,2)</f>
        <v>~</v>
      </c>
      <c r="W694" s="3" t="str">
        <f>_xlfn.XLOOKUP(V694,$AC$2:$AC$43,$AD$2:$AD$43,"none")</f>
        <v>none</v>
      </c>
      <c r="X694" s="3" t="str">
        <f>IF(ISNUMBER($W694), 4600 * (1 / (0.92 * $W694 + 1.7) + 1 / (0.92 * $W694 + 0.62)),"none")</f>
        <v>none</v>
      </c>
      <c r="Y694" s="8">
        <f>IF(ISNUMBER($X694), _xlfn.XLOOKUP($X694,Sheet3!$A$2:$A$392,Sheet3!$B$2:$B$392,"none", 1,1), $AF$2)</f>
        <v>0.8</v>
      </c>
      <c r="Z694" s="8">
        <f>IF(ISNUMBER($X694), _xlfn.XLOOKUP($X694,Sheet3!$A$2:$A$392,Sheet3!$C$2:$C$392,"none", 1,1), $AF$2)</f>
        <v>0.8</v>
      </c>
      <c r="AA694" s="8">
        <f>IF(ISNUMBER($X694), _xlfn.XLOOKUP($X694,Sheet3!$A$2:$A$392,Sheet3!$D$2:$D$392,"none", 1,1), $AF$2)</f>
        <v>0.8</v>
      </c>
    </row>
    <row r="695" spans="1:27">
      <c r="A695">
        <v>1681</v>
      </c>
      <c r="B695" t="s">
        <v>1982</v>
      </c>
      <c r="C695" t="s">
        <v>12</v>
      </c>
      <c r="D695">
        <v>4</v>
      </c>
      <c r="E695">
        <v>25</v>
      </c>
      <c r="F695">
        <v>22.165052599999999</v>
      </c>
      <c r="G695">
        <v>22</v>
      </c>
      <c r="H695">
        <v>17</v>
      </c>
      <c r="I695">
        <v>37.937534999999997</v>
      </c>
      <c r="J695">
        <f>(D695+E695/60+F695/3600)*15</f>
        <v>66.342354385833346</v>
      </c>
      <c r="K695">
        <f>IF(G695&lt;0, G695-H695/60-I695/3600, G695+H695/60+I695/3600)</f>
        <v>22.293871537500003</v>
      </c>
      <c r="L695">
        <v>105.1</v>
      </c>
      <c r="M695">
        <v>-45.04</v>
      </c>
      <c r="N695">
        <v>21.19</v>
      </c>
      <c r="O695" t="s">
        <v>9341</v>
      </c>
      <c r="P695">
        <v>4.3659999999999997</v>
      </c>
      <c r="Q695">
        <v>4.2009999999999996</v>
      </c>
      <c r="R695" t="s">
        <v>9341</v>
      </c>
      <c r="S695">
        <v>4.1130000000000004</v>
      </c>
      <c r="T695" t="s">
        <v>9341</v>
      </c>
      <c r="U695" t="s">
        <v>9974</v>
      </c>
      <c r="V695" t="str">
        <f>LEFT($U695,2)</f>
        <v>A7</v>
      </c>
      <c r="W695" s="3">
        <f>_xlfn.XLOOKUP(V695,$AC$2:$AC$43,$AD$2:$AD$43,"none")</f>
        <v>0.2</v>
      </c>
      <c r="X695" s="3">
        <f>IF(ISNUMBER($W695), 4600 * (1 / (0.92 * $W695 + 1.7) + 1 / (0.92 * $W695 + 0.62)),"none")</f>
        <v>8163.0066229362728</v>
      </c>
      <c r="Y695" s="8">
        <f>IF(ISNUMBER($X695), _xlfn.XLOOKUP($X695,Sheet3!$A$2:$A$392,Sheet3!$B$2:$B$392,"none", 1,1), $AF$2)</f>
        <v>0.76519999999999999</v>
      </c>
      <c r="Z695" s="8">
        <f>IF(ISNUMBER($X695), _xlfn.XLOOKUP($X695,Sheet3!$A$2:$A$392,Sheet3!$C$2:$C$392,"none", 1,1), $AF$2)</f>
        <v>0.80349999999999999</v>
      </c>
      <c r="AA695" s="8">
        <f>IF(ISNUMBER($X695), _xlfn.XLOOKUP($X695,Sheet3!$A$2:$A$392,Sheet3!$D$2:$D$392,"none", 1,1), $AF$2)</f>
        <v>1</v>
      </c>
    </row>
    <row r="696" spans="1:27">
      <c r="A696">
        <v>5352</v>
      </c>
      <c r="B696" t="s">
        <v>5655</v>
      </c>
      <c r="C696" t="s">
        <v>297</v>
      </c>
      <c r="D696">
        <v>16</v>
      </c>
      <c r="E696">
        <v>6</v>
      </c>
      <c r="F696">
        <v>35.543982816000003</v>
      </c>
      <c r="G696">
        <v>-36</v>
      </c>
      <c r="H696">
        <v>48</v>
      </c>
      <c r="I696">
        <v>8.1739066319999996</v>
      </c>
      <c r="J696">
        <f>(D696+E696/60+F696/3600)*15</f>
        <v>241.64809992840003</v>
      </c>
      <c r="K696">
        <f>IF(G696&lt;0, G696-H696/60-I696/3600, G696+H696/60+I696/3600)</f>
        <v>-36.802270529619996</v>
      </c>
      <c r="L696">
        <v>-18.145</v>
      </c>
      <c r="M696">
        <v>-32.241999999999997</v>
      </c>
      <c r="N696">
        <v>7.37</v>
      </c>
      <c r="O696">
        <v>3.36</v>
      </c>
      <c r="P696">
        <v>4.0270000000000001</v>
      </c>
      <c r="Q696">
        <v>4.2009999999999996</v>
      </c>
      <c r="R696" t="s">
        <v>9341</v>
      </c>
      <c r="S696">
        <v>4.157</v>
      </c>
      <c r="T696" t="s">
        <v>9341</v>
      </c>
      <c r="U696" t="s">
        <v>10869</v>
      </c>
      <c r="V696" t="str">
        <f>LEFT($U696,2)</f>
        <v>B2</v>
      </c>
      <c r="W696" s="3">
        <f>_xlfn.XLOOKUP(V696,$AC$2:$AC$43,$AD$2:$AD$43,"none")</f>
        <v>-0.24</v>
      </c>
      <c r="X696" s="3">
        <f>IF(ISNUMBER($W696), 4600 * (1 / (0.92 * $W696 + 1.7) + 1 / (0.92 * $W696 + 0.62)),"none")</f>
        <v>14632.835167360139</v>
      </c>
      <c r="Y696" s="8">
        <f>IF(ISNUMBER($X696), _xlfn.XLOOKUP($X696,Sheet3!$A$2:$A$392,Sheet3!$B$2:$B$392,"none", 1,1), $AF$2)</f>
        <v>0.47989999999999999</v>
      </c>
      <c r="Z696" s="8">
        <f>IF(ISNUMBER($X696), _xlfn.XLOOKUP($X696,Sheet3!$A$2:$A$392,Sheet3!$C$2:$C$392,"none", 1,1), $AF$2)</f>
        <v>0.58679999999999999</v>
      </c>
      <c r="AA696" s="8">
        <f>IF(ISNUMBER($X696), _xlfn.XLOOKUP($X696,Sheet3!$A$2:$A$392,Sheet3!$D$2:$D$392,"none", 1,1), $AF$2)</f>
        <v>1</v>
      </c>
    </row>
    <row r="697" spans="1:27">
      <c r="A697">
        <v>8288</v>
      </c>
      <c r="B697" t="s">
        <v>8591</v>
      </c>
      <c r="C697" t="s">
        <v>22</v>
      </c>
      <c r="D697">
        <v>18</v>
      </c>
      <c r="E697">
        <v>52</v>
      </c>
      <c r="F697">
        <v>13.034265599999999</v>
      </c>
      <c r="G697">
        <v>-62</v>
      </c>
      <c r="H697">
        <v>11</v>
      </c>
      <c r="I697">
        <v>15.332363000000001</v>
      </c>
      <c r="J697">
        <f>(D697+E697/60+F697/3600)*15</f>
        <v>283.05430944</v>
      </c>
      <c r="K697">
        <f>IF(G697&lt;0, G697-H697/60-I697/3600, G697+H697/60+I697/3600)</f>
        <v>-62.187592323055554</v>
      </c>
      <c r="L697">
        <v>-1.86</v>
      </c>
      <c r="M697">
        <v>-13.02</v>
      </c>
      <c r="N697">
        <v>2.2799999999999998</v>
      </c>
      <c r="O697">
        <v>3.19</v>
      </c>
      <c r="P697">
        <v>4.048</v>
      </c>
      <c r="Q697">
        <v>4.2069999999999999</v>
      </c>
      <c r="R697" t="s">
        <v>9341</v>
      </c>
      <c r="S697">
        <v>4.125</v>
      </c>
      <c r="T697" t="s">
        <v>9341</v>
      </c>
      <c r="U697" t="s">
        <v>9633</v>
      </c>
      <c r="V697" t="str">
        <f>LEFT($U697,2)</f>
        <v>B2</v>
      </c>
      <c r="W697" s="3">
        <f>_xlfn.XLOOKUP(V697,$AC$2:$AC$43,$AD$2:$AD$43,"none")</f>
        <v>-0.24</v>
      </c>
      <c r="X697" s="3">
        <f>IF(ISNUMBER($W697), 4600 * (1 / (0.92 * $W697 + 1.7) + 1 / (0.92 * $W697 + 0.62)),"none")</f>
        <v>14632.835167360139</v>
      </c>
      <c r="Y697" s="8">
        <f>IF(ISNUMBER($X697), _xlfn.XLOOKUP($X697,Sheet3!$A$2:$A$392,Sheet3!$B$2:$B$392,"none", 1,1), $AF$2)</f>
        <v>0.47989999999999999</v>
      </c>
      <c r="Z697" s="8">
        <f>IF(ISNUMBER($X697), _xlfn.XLOOKUP($X697,Sheet3!$A$2:$A$392,Sheet3!$C$2:$C$392,"none", 1,1), $AF$2)</f>
        <v>0.58679999999999999</v>
      </c>
      <c r="AA697" s="8">
        <f>IF(ISNUMBER($X697), _xlfn.XLOOKUP($X697,Sheet3!$A$2:$A$392,Sheet3!$D$2:$D$392,"none", 1,1), $AF$2)</f>
        <v>1</v>
      </c>
    </row>
    <row r="698" spans="1:27">
      <c r="A698">
        <v>3292</v>
      </c>
      <c r="B698" t="s">
        <v>3595</v>
      </c>
      <c r="C698" t="s">
        <v>297</v>
      </c>
      <c r="D698">
        <v>22</v>
      </c>
      <c r="E698">
        <v>55</v>
      </c>
      <c r="F698">
        <v>56.900195277599998</v>
      </c>
      <c r="G698">
        <v>-32</v>
      </c>
      <c r="H698">
        <v>32</v>
      </c>
      <c r="I698">
        <v>22.646172516</v>
      </c>
      <c r="J698">
        <f>(D698+E698/60+F698/3600)*15</f>
        <v>343.98708414699001</v>
      </c>
      <c r="K698">
        <f>IF(G698&lt;0, G698-H698/60-I698/3600, G698+H698/60+I698/3600)</f>
        <v>-32.539623936809996</v>
      </c>
      <c r="L698">
        <v>11.62</v>
      </c>
      <c r="M698">
        <v>32.637999999999998</v>
      </c>
      <c r="N698">
        <v>19.16</v>
      </c>
      <c r="O698" t="s">
        <v>9341</v>
      </c>
      <c r="P698">
        <v>5.1719999999999997</v>
      </c>
      <c r="Q698">
        <v>4.2080000000000002</v>
      </c>
      <c r="R698" t="s">
        <v>9341</v>
      </c>
      <c r="S698">
        <v>3.9420000000000002</v>
      </c>
      <c r="T698" t="s">
        <v>9341</v>
      </c>
      <c r="U698" t="s">
        <v>9379</v>
      </c>
      <c r="V698" t="str">
        <f>LEFT($U698,2)</f>
        <v>G8</v>
      </c>
      <c r="W698" s="3">
        <f>_xlfn.XLOOKUP(V698,$AC$2:$AC$43,$AD$2:$AD$43,"none")</f>
        <v>0.74</v>
      </c>
      <c r="X698" s="3">
        <f>IF(ISNUMBER($W698), 4600 * (1 / (0.92 * $W698 + 1.7) + 1 / (0.92 * $W698 + 0.62)),"none")</f>
        <v>5468.4090187676065</v>
      </c>
      <c r="Y698" s="8">
        <f>IF(ISNUMBER($X698), _xlfn.XLOOKUP($X698,Sheet3!$A$2:$A$392,Sheet3!$B$2:$B$392,"none", 1,1), $AF$2)</f>
        <v>1</v>
      </c>
      <c r="Z698" s="8">
        <f>IF(ISNUMBER($X698), _xlfn.XLOOKUP($X698,Sheet3!$A$2:$A$392,Sheet3!$C$2:$C$392,"none", 1,1), $AF$2)</f>
        <v>0.85409999999999997</v>
      </c>
      <c r="AA698" s="8">
        <f>IF(ISNUMBER($X698), _xlfn.XLOOKUP($X698,Sheet3!$A$2:$A$392,Sheet3!$D$2:$D$392,"none", 1,1), $AF$2)</f>
        <v>0.72770000000000001</v>
      </c>
    </row>
    <row r="699" spans="1:27">
      <c r="A699">
        <v>4490</v>
      </c>
      <c r="B699" t="s">
        <v>4793</v>
      </c>
      <c r="C699" t="s">
        <v>16</v>
      </c>
      <c r="D699">
        <v>10</v>
      </c>
      <c r="E699">
        <v>27</v>
      </c>
      <c r="F699">
        <v>52.999599500000002</v>
      </c>
      <c r="G699">
        <v>36</v>
      </c>
      <c r="H699">
        <v>42</v>
      </c>
      <c r="I699">
        <v>25.956037999999999</v>
      </c>
      <c r="J699">
        <f>(D699+E699/60+F699/3600)*15</f>
        <v>156.97083166458333</v>
      </c>
      <c r="K699">
        <f>IF(G699&lt;0, G699-H699/60-I699/3600, G699+H699/60+I699/3600)</f>
        <v>36.707210010555556</v>
      </c>
      <c r="L699">
        <v>-127.68</v>
      </c>
      <c r="M699">
        <v>-110.31</v>
      </c>
      <c r="N699">
        <v>21.19</v>
      </c>
      <c r="O699">
        <v>5.76</v>
      </c>
      <c r="P699">
        <v>5.1100000000000003</v>
      </c>
      <c r="Q699">
        <v>4.21</v>
      </c>
      <c r="R699">
        <v>3.52</v>
      </c>
      <c r="S699" t="s">
        <v>9341</v>
      </c>
      <c r="T699">
        <v>3.06</v>
      </c>
      <c r="U699" t="s">
        <v>9411</v>
      </c>
      <c r="V699" t="str">
        <f>LEFT($U699,2)</f>
        <v>G9</v>
      </c>
      <c r="W699" s="3" t="str">
        <f>_xlfn.XLOOKUP(V699,$AC$2:$AC$43,$AD$2:$AD$43,"none")</f>
        <v>none</v>
      </c>
      <c r="X699" s="3" t="str">
        <f>IF(ISNUMBER($W699), 4600 * (1 / (0.92 * $W699 + 1.7) + 1 / (0.92 * $W699 + 0.62)),"none")</f>
        <v>none</v>
      </c>
      <c r="Y699" s="8">
        <f>IF(ISNUMBER($X699), _xlfn.XLOOKUP($X699,Sheet3!$A$2:$A$392,Sheet3!$B$2:$B$392,"none", 1,1), $AF$2)</f>
        <v>0.8</v>
      </c>
      <c r="Z699" s="8">
        <f>IF(ISNUMBER($X699), _xlfn.XLOOKUP($X699,Sheet3!$A$2:$A$392,Sheet3!$C$2:$C$392,"none", 1,1), $AF$2)</f>
        <v>0.8</v>
      </c>
      <c r="AA699" s="8">
        <f>IF(ISNUMBER($X699), _xlfn.XLOOKUP($X699,Sheet3!$A$2:$A$392,Sheet3!$D$2:$D$392,"none", 1,1), $AF$2)</f>
        <v>0.8</v>
      </c>
    </row>
    <row r="700" spans="1:27">
      <c r="A700">
        <v>5145</v>
      </c>
      <c r="B700" t="s">
        <v>5448</v>
      </c>
      <c r="C700" t="s">
        <v>12</v>
      </c>
      <c r="D700">
        <v>14</v>
      </c>
      <c r="E700">
        <v>12</v>
      </c>
      <c r="F700">
        <v>53.745384000000001</v>
      </c>
      <c r="G700">
        <v>-10</v>
      </c>
      <c r="H700">
        <v>16</v>
      </c>
      <c r="I700">
        <v>25.333997</v>
      </c>
      <c r="J700">
        <f>(D700+E700/60+F700/3600)*15</f>
        <v>213.2239391</v>
      </c>
      <c r="K700">
        <f>IF(G700&lt;0, G700-H700/60-I700/3600, G700+H700/60+I700/3600)</f>
        <v>-10.273703888055556</v>
      </c>
      <c r="L700">
        <v>7.25</v>
      </c>
      <c r="M700">
        <v>139.88</v>
      </c>
      <c r="N700">
        <v>12.8</v>
      </c>
      <c r="O700">
        <v>7</v>
      </c>
      <c r="P700">
        <v>5.53</v>
      </c>
      <c r="Q700">
        <v>4.21</v>
      </c>
      <c r="R700">
        <v>3.14</v>
      </c>
      <c r="S700">
        <v>3.6030000000000002</v>
      </c>
      <c r="T700">
        <v>2.39</v>
      </c>
      <c r="U700" t="s">
        <v>10656</v>
      </c>
      <c r="V700" t="str">
        <f>LEFT($U700,2)</f>
        <v>K2</v>
      </c>
      <c r="W700" s="3">
        <f>_xlfn.XLOOKUP(V700,$AC$2:$AC$43,$AD$2:$AD$43,"none")</f>
        <v>0.92</v>
      </c>
      <c r="X700" s="3">
        <f>IF(ISNUMBER($W700), 4600 * (1 / (0.92 * $W700 + 1.7) + 1 / (0.92 * $W700 + 0.62)),"none")</f>
        <v>4943.4058698702656</v>
      </c>
      <c r="Y700" s="8">
        <f>IF(ISNUMBER($X700), _xlfn.XLOOKUP($X700,Sheet3!$A$2:$A$392,Sheet3!$B$2:$B$392,"none", 1,1), $AF$2)</f>
        <v>1</v>
      </c>
      <c r="Z700" s="8">
        <f>IF(ISNUMBER($X700), _xlfn.XLOOKUP($X700,Sheet3!$A$2:$A$392,Sheet3!$C$2:$C$392,"none", 1,1), $AF$2)</f>
        <v>0.79920000000000002</v>
      </c>
      <c r="AA700" s="8">
        <f>IF(ISNUMBER($X700), _xlfn.XLOOKUP($X700,Sheet3!$A$2:$A$392,Sheet3!$D$2:$D$392,"none", 1,1), $AF$2)</f>
        <v>0.60450000000000004</v>
      </c>
    </row>
    <row r="701" spans="1:27">
      <c r="A701">
        <v>5452</v>
      </c>
      <c r="B701" t="s">
        <v>5755</v>
      </c>
      <c r="C701" t="s">
        <v>313</v>
      </c>
      <c r="D701">
        <v>19</v>
      </c>
      <c r="E701">
        <v>6</v>
      </c>
      <c r="F701">
        <v>25.110140000000001</v>
      </c>
      <c r="G701">
        <v>-37</v>
      </c>
      <c r="H701">
        <v>3</v>
      </c>
      <c r="I701">
        <v>48.390099999999997</v>
      </c>
      <c r="J701">
        <f>(D701+E701/60+F701/3600)*15</f>
        <v>286.60462558333336</v>
      </c>
      <c r="K701">
        <f>IF(G701&lt;0, G701-H701/60-I701/3600, G701+H701/60+I701/3600)</f>
        <v>-37.063441694444442</v>
      </c>
      <c r="L701">
        <v>96.74</v>
      </c>
      <c r="M701">
        <v>-281.70999999999998</v>
      </c>
      <c r="N701">
        <v>57.79</v>
      </c>
      <c r="O701">
        <v>4.75</v>
      </c>
      <c r="P701">
        <v>4.7300000000000004</v>
      </c>
      <c r="Q701">
        <v>4.21</v>
      </c>
      <c r="R701" t="s">
        <v>9341</v>
      </c>
      <c r="S701" t="s">
        <v>9341</v>
      </c>
      <c r="T701" t="s">
        <v>9341</v>
      </c>
      <c r="U701" t="s">
        <v>10890</v>
      </c>
      <c r="V701" t="str">
        <f>LEFT($U701,2)</f>
        <v>F8</v>
      </c>
      <c r="W701" s="3">
        <f>_xlfn.XLOOKUP(V701,$AC$2:$AC$43,$AD$2:$AD$43,"none")</f>
        <v>0.53</v>
      </c>
      <c r="X701" s="3">
        <f>IF(ISNUMBER($W701), 4600 * (1 / (0.92 * $W701 + 1.7) + 1 / (0.92 * $W701 + 0.62)),"none")</f>
        <v>6255.8848880729693</v>
      </c>
      <c r="Y701" s="8">
        <f>IF(ISNUMBER($X701), _xlfn.XLOOKUP($X701,Sheet3!$A$2:$A$392,Sheet3!$B$2:$B$392,"none", 1,1), $AF$2)</f>
        <v>1</v>
      </c>
      <c r="Z701" s="8">
        <f>IF(ISNUMBER($X701), _xlfn.XLOOKUP($X701,Sheet3!$A$2:$A$392,Sheet3!$C$2:$C$392,"none", 1,1), $AF$2)</f>
        <v>0.92759999999999998</v>
      </c>
      <c r="AA701" s="8">
        <f>IF(ISNUMBER($X701), _xlfn.XLOOKUP($X701,Sheet3!$A$2:$A$392,Sheet3!$D$2:$D$392,"none", 1,1), $AF$2)</f>
        <v>0.91679999999999995</v>
      </c>
    </row>
    <row r="702" spans="1:27">
      <c r="A702">
        <v>889</v>
      </c>
      <c r="B702" t="s">
        <v>1189</v>
      </c>
      <c r="C702" t="s">
        <v>18</v>
      </c>
      <c r="D702">
        <v>16</v>
      </c>
      <c r="E702">
        <v>45</v>
      </c>
      <c r="F702">
        <v>58.243604253599997</v>
      </c>
      <c r="G702">
        <v>82</v>
      </c>
      <c r="H702">
        <v>2</v>
      </c>
      <c r="I702">
        <v>14.129823443999999</v>
      </c>
      <c r="J702">
        <f>(D702+E702/60+F702/3600)*15</f>
        <v>251.49268168438999</v>
      </c>
      <c r="K702">
        <f>IF(G702&lt;0, G702-H702/60-I702/3600, G702+H702/60+I702/3600)</f>
        <v>82.037258284290004</v>
      </c>
      <c r="L702">
        <v>18.925000000000001</v>
      </c>
      <c r="M702">
        <v>2.423</v>
      </c>
      <c r="N702">
        <v>9.86</v>
      </c>
      <c r="O702" t="s">
        <v>9341</v>
      </c>
      <c r="P702">
        <v>5.109</v>
      </c>
      <c r="Q702">
        <v>4.2119999999999997</v>
      </c>
      <c r="R702" t="s">
        <v>9341</v>
      </c>
      <c r="S702">
        <v>3.9689999999999999</v>
      </c>
      <c r="T702" t="s">
        <v>9341</v>
      </c>
      <c r="U702" t="s">
        <v>9342</v>
      </c>
      <c r="V702" t="str">
        <f>LEFT($U702,2)</f>
        <v>G5</v>
      </c>
      <c r="W702" s="3">
        <f>_xlfn.XLOOKUP(V702,$AC$2:$AC$43,$AD$2:$AD$43,"none")</f>
        <v>0.68</v>
      </c>
      <c r="X702" s="3">
        <f>IF(ISNUMBER($W702), 4600 * (1 / (0.92 * $W702 + 1.7) + 1 / (0.92 * $W702 + 0.62)),"none")</f>
        <v>5670.9835338658331</v>
      </c>
      <c r="Y702" s="8">
        <f>IF(ISNUMBER($X702), _xlfn.XLOOKUP($X702,Sheet3!$A$2:$A$392,Sheet3!$B$2:$B$392,"none", 1,1), $AF$2)</f>
        <v>1</v>
      </c>
      <c r="Z702" s="8">
        <f>IF(ISNUMBER($X702), _xlfn.XLOOKUP($X702,Sheet3!$A$2:$A$392,Sheet3!$C$2:$C$392,"none", 1,1), $AF$2)</f>
        <v>0.874</v>
      </c>
      <c r="AA702" s="8">
        <f>IF(ISNUMBER($X702), _xlfn.XLOOKUP($X702,Sheet3!$A$2:$A$392,Sheet3!$D$2:$D$392,"none", 1,1), $AF$2)</f>
        <v>0.77600000000000002</v>
      </c>
    </row>
    <row r="703" spans="1:27">
      <c r="A703">
        <v>560</v>
      </c>
      <c r="B703" t="s">
        <v>860</v>
      </c>
      <c r="C703" t="s">
        <v>16</v>
      </c>
      <c r="D703">
        <v>20</v>
      </c>
      <c r="E703">
        <v>29</v>
      </c>
      <c r="F703">
        <v>34.905266433599998</v>
      </c>
      <c r="G703">
        <v>62</v>
      </c>
      <c r="H703">
        <v>59</v>
      </c>
      <c r="I703">
        <v>38.797205460000001</v>
      </c>
      <c r="J703">
        <f>(D703+E703/60+F703/3600)*15</f>
        <v>307.39543861014005</v>
      </c>
      <c r="K703">
        <f>IF(G703&lt;0, G703-H703/60-I703/3600, G703+H703/60+I703/3600)</f>
        <v>62.994110334849999</v>
      </c>
      <c r="L703">
        <v>34.798000000000002</v>
      </c>
      <c r="M703">
        <v>-13.904</v>
      </c>
      <c r="N703">
        <v>23.48</v>
      </c>
      <c r="O703">
        <v>4.58</v>
      </c>
      <c r="P703">
        <v>4.42</v>
      </c>
      <c r="Q703">
        <v>4.22</v>
      </c>
      <c r="R703">
        <v>4.05</v>
      </c>
      <c r="S703">
        <v>4.165</v>
      </c>
      <c r="T703">
        <v>3.96</v>
      </c>
      <c r="U703" t="s">
        <v>9393</v>
      </c>
      <c r="V703" t="str">
        <f>LEFT($U703,2)</f>
        <v>A7</v>
      </c>
      <c r="W703" s="3">
        <f>_xlfn.XLOOKUP(V703,$AC$2:$AC$43,$AD$2:$AD$43,"none")</f>
        <v>0.2</v>
      </c>
      <c r="X703" s="3">
        <f>IF(ISNUMBER($W703), 4600 * (1 / (0.92 * $W703 + 1.7) + 1 / (0.92 * $W703 + 0.62)),"none")</f>
        <v>8163.0066229362728</v>
      </c>
      <c r="Y703" s="8">
        <f>IF(ISNUMBER($X703), _xlfn.XLOOKUP($X703,Sheet3!$A$2:$A$392,Sheet3!$B$2:$B$392,"none", 1,1), $AF$2)</f>
        <v>0.76519999999999999</v>
      </c>
      <c r="Z703" s="8">
        <f>IF(ISNUMBER($X703), _xlfn.XLOOKUP($X703,Sheet3!$A$2:$A$392,Sheet3!$C$2:$C$392,"none", 1,1), $AF$2)</f>
        <v>0.80349999999999999</v>
      </c>
      <c r="AA703" s="8">
        <f>IF(ISNUMBER($X703), _xlfn.XLOOKUP($X703,Sheet3!$A$2:$A$392,Sheet3!$D$2:$D$392,"none", 1,1), $AF$2)</f>
        <v>1</v>
      </c>
    </row>
    <row r="704" spans="1:27">
      <c r="A704">
        <v>583</v>
      </c>
      <c r="B704" t="s">
        <v>883</v>
      </c>
      <c r="C704" t="s">
        <v>27</v>
      </c>
      <c r="D704">
        <v>3</v>
      </c>
      <c r="E704">
        <v>29</v>
      </c>
      <c r="F704">
        <v>4.1328896159999999</v>
      </c>
      <c r="G704">
        <v>59</v>
      </c>
      <c r="H704">
        <v>56</v>
      </c>
      <c r="I704">
        <v>25.201164588000001</v>
      </c>
      <c r="J704">
        <f>(D704+E704/60+F704/3600)*15</f>
        <v>52.267220373400001</v>
      </c>
      <c r="K704">
        <f>IF(G704&lt;0, G704-H704/60-I704/3600, G704+H704/60+I704/3600)</f>
        <v>59.940333656829999</v>
      </c>
      <c r="L704">
        <v>-2.7509999999999999</v>
      </c>
      <c r="M704">
        <v>-1.0660000000000001</v>
      </c>
      <c r="N704">
        <v>1.05</v>
      </c>
      <c r="O704">
        <v>4.4000000000000004</v>
      </c>
      <c r="P704">
        <v>4.63</v>
      </c>
      <c r="Q704">
        <v>4.22</v>
      </c>
      <c r="R704">
        <v>3.84</v>
      </c>
      <c r="S704">
        <v>4.0720000000000001</v>
      </c>
      <c r="T704">
        <v>3.46</v>
      </c>
      <c r="U704" t="s">
        <v>9660</v>
      </c>
      <c r="V704" t="str">
        <f>LEFT($U704,2)</f>
        <v>B9</v>
      </c>
      <c r="W704" s="3">
        <f>_xlfn.XLOOKUP(V704,$AC$2:$AC$43,$AD$2:$AD$43,"none")</f>
        <v>-7.0000000000000007E-2</v>
      </c>
      <c r="X704" s="3">
        <f>IF(ISNUMBER($W704), 4600 * (1 / (0.92 * $W704 + 1.7) + 1 / (0.92 * $W704 + 0.62)),"none")</f>
        <v>11091.761228434079</v>
      </c>
      <c r="Y704" s="8">
        <f>IF(ISNUMBER($X704), _xlfn.XLOOKUP($X704,Sheet3!$A$2:$A$392,Sheet3!$B$2:$B$392,"none", 1,1), $AF$2)</f>
        <v>0.57499999999999996</v>
      </c>
      <c r="Z704" s="8">
        <f>IF(ISNUMBER($X704), _xlfn.XLOOKUP($X704,Sheet3!$A$2:$A$392,Sheet3!$C$2:$C$392,"none", 1,1), $AF$2)</f>
        <v>0.66420000000000001</v>
      </c>
      <c r="AA704" s="8">
        <f>IF(ISNUMBER($X704), _xlfn.XLOOKUP($X704,Sheet3!$A$2:$A$392,Sheet3!$D$2:$D$392,"none", 1,1), $AF$2)</f>
        <v>1</v>
      </c>
    </row>
    <row r="705" spans="1:27">
      <c r="A705">
        <v>836</v>
      </c>
      <c r="B705" t="s">
        <v>1136</v>
      </c>
      <c r="C705" t="s">
        <v>17</v>
      </c>
      <c r="D705">
        <v>18</v>
      </c>
      <c r="E705">
        <v>20</v>
      </c>
      <c r="F705">
        <v>45.43224</v>
      </c>
      <c r="G705">
        <v>71</v>
      </c>
      <c r="H705">
        <v>20</v>
      </c>
      <c r="I705">
        <v>16.149899999999999</v>
      </c>
      <c r="J705">
        <f>(D705+E705/60+F705/3600)*15</f>
        <v>275.189301</v>
      </c>
      <c r="K705">
        <f>IF(G705&lt;0, G705-H705/60-I705/3600, G705+H705/60+I705/3600)</f>
        <v>71.337819416666662</v>
      </c>
      <c r="L705">
        <v>-5.03</v>
      </c>
      <c r="M705">
        <v>37.86</v>
      </c>
      <c r="N705">
        <v>10.77</v>
      </c>
      <c r="O705" t="s">
        <v>9341</v>
      </c>
      <c r="P705">
        <v>4.1500000000000004</v>
      </c>
      <c r="Q705">
        <v>4.22</v>
      </c>
      <c r="R705" t="s">
        <v>9341</v>
      </c>
      <c r="S705" t="s">
        <v>9341</v>
      </c>
      <c r="T705" t="s">
        <v>9341</v>
      </c>
      <c r="U705" t="s">
        <v>9437</v>
      </c>
      <c r="V705" t="str">
        <f>LEFT($U705,2)</f>
        <v>B8</v>
      </c>
      <c r="W705" s="3">
        <f>_xlfn.XLOOKUP(V705,$AC$2:$AC$43,$AD$2:$AD$43,"none")</f>
        <v>-0.11</v>
      </c>
      <c r="X705" s="3">
        <f>IF(ISNUMBER($W705), 4600 * (1 / (0.92 * $W705 + 1.7) + 1 / (0.92 * $W705 + 0.62)),"none")</f>
        <v>11743.77313439976</v>
      </c>
      <c r="Y705" s="8">
        <f>IF(ISNUMBER($X705), _xlfn.XLOOKUP($X705,Sheet3!$A$2:$A$392,Sheet3!$B$2:$B$392,"none", 1,1), $AF$2)</f>
        <v>0.54959999999999998</v>
      </c>
      <c r="Z705" s="8">
        <f>IF(ISNUMBER($X705), _xlfn.XLOOKUP($X705,Sheet3!$A$2:$A$392,Sheet3!$C$2:$C$392,"none", 1,1), $AF$2)</f>
        <v>0.64410000000000001</v>
      </c>
      <c r="AA705" s="8">
        <f>IF(ISNUMBER($X705), _xlfn.XLOOKUP($X705,Sheet3!$A$2:$A$392,Sheet3!$D$2:$D$392,"none", 1,1), $AF$2)</f>
        <v>1</v>
      </c>
    </row>
    <row r="706" spans="1:27">
      <c r="A706">
        <v>3621</v>
      </c>
      <c r="B706" t="s">
        <v>3924</v>
      </c>
      <c r="C706" t="s">
        <v>16</v>
      </c>
      <c r="D706">
        <v>23</v>
      </c>
      <c r="E706">
        <v>14</v>
      </c>
      <c r="F706">
        <v>19.358240419200001</v>
      </c>
      <c r="G706">
        <v>-6</v>
      </c>
      <c r="H706">
        <v>2</v>
      </c>
      <c r="I706">
        <v>56.423128812000002</v>
      </c>
      <c r="J706">
        <f>(D706+E706/60+F706/3600)*15</f>
        <v>348.58065933508004</v>
      </c>
      <c r="K706">
        <f>IF(G706&lt;0, G706-H706/60-I706/3600, G706+H706/60+I706/3600)</f>
        <v>-6.0490064246699999</v>
      </c>
      <c r="L706">
        <v>36.575000000000003</v>
      </c>
      <c r="M706">
        <v>-195.441</v>
      </c>
      <c r="N706">
        <v>14.35</v>
      </c>
      <c r="O706">
        <v>7.64</v>
      </c>
      <c r="P706">
        <v>5.77</v>
      </c>
      <c r="Q706">
        <v>4.22</v>
      </c>
      <c r="R706">
        <v>2.94</v>
      </c>
      <c r="S706">
        <v>3.4540000000000002</v>
      </c>
      <c r="T706">
        <v>1.86</v>
      </c>
      <c r="U706" t="s">
        <v>9867</v>
      </c>
      <c r="V706" t="str">
        <f>LEFT($U706,2)</f>
        <v>M1</v>
      </c>
      <c r="W706" s="3">
        <f>_xlfn.XLOOKUP(V706,$AC$2:$AC$43,$AD$2:$AD$43,"none")</f>
        <v>1.47</v>
      </c>
      <c r="X706" s="3">
        <f>IF(ISNUMBER($W706), 4600 * (1 / (0.92 * $W706 + 1.7) + 1 / (0.92 * $W706 + 0.62)),"none")</f>
        <v>3839.1950178350371</v>
      </c>
      <c r="Y706" s="8">
        <f>IF(ISNUMBER($X706), _xlfn.XLOOKUP($X706,Sheet3!$A$2:$A$392,Sheet3!$B$2:$B$392,"none", 1,1), $AF$2)</f>
        <v>1</v>
      </c>
      <c r="Z706" s="8">
        <f>IF(ISNUMBER($X706), _xlfn.XLOOKUP($X706,Sheet3!$A$2:$A$392,Sheet3!$C$2:$C$392,"none", 1,1), $AF$2)</f>
        <v>0.64800000000000002</v>
      </c>
      <c r="AA706" s="8">
        <f>IF(ISNUMBER($X706), _xlfn.XLOOKUP($X706,Sheet3!$A$2:$A$392,Sheet3!$D$2:$D$392,"none", 1,1), $AF$2)</f>
        <v>0.33460000000000001</v>
      </c>
    </row>
    <row r="707" spans="1:27">
      <c r="A707">
        <v>6006</v>
      </c>
      <c r="B707" t="s">
        <v>6309</v>
      </c>
      <c r="C707" t="s">
        <v>16</v>
      </c>
      <c r="D707">
        <v>18</v>
      </c>
      <c r="E707">
        <v>47</v>
      </c>
      <c r="F707">
        <v>10.474215684000001</v>
      </c>
      <c r="G707">
        <v>-4</v>
      </c>
      <c r="H707">
        <v>44</v>
      </c>
      <c r="I707">
        <v>52.342960488000003</v>
      </c>
      <c r="J707">
        <f>(D707+E707/60+F707/3600)*15</f>
        <v>281.79364256535001</v>
      </c>
      <c r="K707">
        <f>IF(G707&lt;0, G707-H707/60-I707/3600, G707+H707/60+I707/3600)</f>
        <v>-4.7478730445800004</v>
      </c>
      <c r="L707">
        <v>-7.9720000000000004</v>
      </c>
      <c r="M707">
        <v>-16.398</v>
      </c>
      <c r="N707">
        <v>4.8499999999999996</v>
      </c>
      <c r="O707">
        <v>6.15</v>
      </c>
      <c r="P707">
        <v>5.31</v>
      </c>
      <c r="Q707">
        <v>4.22</v>
      </c>
      <c r="R707">
        <v>3.43</v>
      </c>
      <c r="S707">
        <v>3.891</v>
      </c>
      <c r="T707">
        <v>2.86</v>
      </c>
      <c r="U707" t="s">
        <v>11018</v>
      </c>
      <c r="V707" t="str">
        <f>LEFT($U707,2)</f>
        <v>G4</v>
      </c>
      <c r="W707" s="3" t="str">
        <f>_xlfn.XLOOKUP(V707,$AC$2:$AC$43,$AD$2:$AD$43,"none")</f>
        <v>none</v>
      </c>
      <c r="X707" s="3" t="str">
        <f>IF(ISNUMBER($W707), 4600 * (1 / (0.92 * $W707 + 1.7) + 1 / (0.92 * $W707 + 0.62)),"none")</f>
        <v>none</v>
      </c>
      <c r="Y707" s="8">
        <f>IF(ISNUMBER($X707), _xlfn.XLOOKUP($X707,Sheet3!$A$2:$A$392,Sheet3!$B$2:$B$392,"none", 1,1), $AF$2)</f>
        <v>0.8</v>
      </c>
      <c r="Z707" s="8">
        <f>IF(ISNUMBER($X707), _xlfn.XLOOKUP($X707,Sheet3!$A$2:$A$392,Sheet3!$C$2:$C$392,"none", 1,1), $AF$2)</f>
        <v>0.8</v>
      </c>
      <c r="AA707" s="8">
        <f>IF(ISNUMBER($X707), _xlfn.XLOOKUP($X707,Sheet3!$A$2:$A$392,Sheet3!$D$2:$D$392,"none", 1,1), $AF$2)</f>
        <v>0.8</v>
      </c>
    </row>
    <row r="708" spans="1:27">
      <c r="A708">
        <v>8068</v>
      </c>
      <c r="B708" t="s">
        <v>8371</v>
      </c>
      <c r="C708" t="s">
        <v>12</v>
      </c>
      <c r="D708">
        <v>21</v>
      </c>
      <c r="E708">
        <v>26</v>
      </c>
      <c r="F708">
        <v>26.604982647300002</v>
      </c>
      <c r="G708">
        <v>-65</v>
      </c>
      <c r="H708">
        <v>21</v>
      </c>
      <c r="I708">
        <v>58.313057520999998</v>
      </c>
      <c r="J708">
        <f>(D708+E708/60+F708/3600)*15</f>
        <v>321.61085409436373</v>
      </c>
      <c r="K708">
        <f>IF(G708&lt;0, G708-H708/60-I708/3600, G708+H708/60+I708/3600)</f>
        <v>-65.366198071533603</v>
      </c>
      <c r="L708">
        <v>80.814999999999998</v>
      </c>
      <c r="M708">
        <v>800.57299999999998</v>
      </c>
      <c r="N708">
        <v>108.01</v>
      </c>
      <c r="O708">
        <v>4.57</v>
      </c>
      <c r="P708">
        <v>4.7</v>
      </c>
      <c r="Q708">
        <v>4.22</v>
      </c>
      <c r="R708">
        <v>3.75</v>
      </c>
      <c r="S708">
        <v>4.0890000000000004</v>
      </c>
      <c r="T708">
        <v>3.45</v>
      </c>
      <c r="U708" t="s">
        <v>11418</v>
      </c>
      <c r="V708" t="str">
        <f>LEFT($U708,2)</f>
        <v>F9</v>
      </c>
      <c r="W708" s="3" t="str">
        <f>_xlfn.XLOOKUP(V708,$AC$2:$AC$43,$AD$2:$AD$43,"none")</f>
        <v>none</v>
      </c>
      <c r="X708" s="3" t="str">
        <f>IF(ISNUMBER($W708), 4600 * (1 / (0.92 * $W708 + 1.7) + 1 / (0.92 * $W708 + 0.62)),"none")</f>
        <v>none</v>
      </c>
      <c r="Y708" s="8">
        <f>IF(ISNUMBER($X708), _xlfn.XLOOKUP($X708,Sheet3!$A$2:$A$392,Sheet3!$B$2:$B$392,"none", 1,1), $AF$2)</f>
        <v>0.8</v>
      </c>
      <c r="Z708" s="8">
        <f>IF(ISNUMBER($X708), _xlfn.XLOOKUP($X708,Sheet3!$A$2:$A$392,Sheet3!$C$2:$C$392,"none", 1,1), $AF$2)</f>
        <v>0.8</v>
      </c>
      <c r="AA708" s="8">
        <f>IF(ISNUMBER($X708), _xlfn.XLOOKUP($X708,Sheet3!$A$2:$A$392,Sheet3!$D$2:$D$392,"none", 1,1), $AF$2)</f>
        <v>0.8</v>
      </c>
    </row>
    <row r="709" spans="1:27">
      <c r="A709">
        <v>812</v>
      </c>
      <c r="B709" t="s">
        <v>1112</v>
      </c>
      <c r="C709" t="s">
        <v>12</v>
      </c>
      <c r="D709">
        <v>1</v>
      </c>
      <c r="E709">
        <v>8</v>
      </c>
      <c r="F709">
        <v>44.880052200000002</v>
      </c>
      <c r="G709">
        <v>86</v>
      </c>
      <c r="H709">
        <v>15</v>
      </c>
      <c r="I709">
        <v>25.523975</v>
      </c>
      <c r="J709">
        <f>(D709+E709/60+F709/3600)*15</f>
        <v>17.1870002175</v>
      </c>
      <c r="K709">
        <f>IF(G709&lt;0, G709-H709/60-I709/3600, G709+H709/60+I709/3600)</f>
        <v>86.257089993055558</v>
      </c>
      <c r="L709">
        <v>80.650000000000006</v>
      </c>
      <c r="M709">
        <v>-11.54</v>
      </c>
      <c r="N709">
        <v>11.64</v>
      </c>
      <c r="O709" t="s">
        <v>9341</v>
      </c>
      <c r="P709">
        <v>5.4589999999999996</v>
      </c>
      <c r="Q709">
        <v>4.2249999999999996</v>
      </c>
      <c r="R709" t="s">
        <v>9341</v>
      </c>
      <c r="S709">
        <v>3.7989999999999999</v>
      </c>
      <c r="T709" t="s">
        <v>9341</v>
      </c>
      <c r="U709" t="s">
        <v>9371</v>
      </c>
      <c r="V709" t="str">
        <f>LEFT($U709,2)</f>
        <v>K2</v>
      </c>
      <c r="W709" s="3">
        <f>_xlfn.XLOOKUP(V709,$AC$2:$AC$43,$AD$2:$AD$43,"none")</f>
        <v>0.92</v>
      </c>
      <c r="X709" s="3">
        <f>IF(ISNUMBER($W709), 4600 * (1 / (0.92 * $W709 + 1.7) + 1 / (0.92 * $W709 + 0.62)),"none")</f>
        <v>4943.4058698702656</v>
      </c>
      <c r="Y709" s="8">
        <f>IF(ISNUMBER($X709), _xlfn.XLOOKUP($X709,Sheet3!$A$2:$A$392,Sheet3!$B$2:$B$392,"none", 1,1), $AF$2)</f>
        <v>1</v>
      </c>
      <c r="Z709" s="8">
        <f>IF(ISNUMBER($X709), _xlfn.XLOOKUP($X709,Sheet3!$A$2:$A$392,Sheet3!$C$2:$C$392,"none", 1,1), $AF$2)</f>
        <v>0.79920000000000002</v>
      </c>
      <c r="AA709" s="8">
        <f>IF(ISNUMBER($X709), _xlfn.XLOOKUP($X709,Sheet3!$A$2:$A$392,Sheet3!$D$2:$D$392,"none", 1,1), $AF$2)</f>
        <v>0.60450000000000004</v>
      </c>
    </row>
    <row r="710" spans="1:27">
      <c r="A710">
        <v>5891</v>
      </c>
      <c r="B710" t="s">
        <v>6194</v>
      </c>
      <c r="C710" t="s">
        <v>11</v>
      </c>
      <c r="D710">
        <v>17</v>
      </c>
      <c r="E710">
        <v>41</v>
      </c>
      <c r="F710">
        <v>24.872862699999999</v>
      </c>
      <c r="G710">
        <v>-12</v>
      </c>
      <c r="H710">
        <v>52</v>
      </c>
      <c r="I710">
        <v>31.108612000000001</v>
      </c>
      <c r="J710">
        <f>(D710+E710/60+F710/3600)*15</f>
        <v>265.35363692791668</v>
      </c>
      <c r="K710">
        <f>IF(G710&lt;0, G710-H710/60-I710/3600, G710+H710/60+I710/3600)</f>
        <v>-12.875307947777777</v>
      </c>
      <c r="L710">
        <v>-72.900000000000006</v>
      </c>
      <c r="M710">
        <v>-55.55</v>
      </c>
      <c r="N710">
        <v>18.829999999999998</v>
      </c>
      <c r="O710" t="s">
        <v>9341</v>
      </c>
      <c r="P710">
        <v>4.3099999999999996</v>
      </c>
      <c r="Q710">
        <v>4.2279999999999998</v>
      </c>
      <c r="R710" t="s">
        <v>9341</v>
      </c>
      <c r="S710">
        <v>4.1520000000000001</v>
      </c>
      <c r="T710" t="s">
        <v>9341</v>
      </c>
      <c r="U710" t="s">
        <v>10552</v>
      </c>
      <c r="V710" t="str">
        <f>LEFT($U710,2)</f>
        <v>A2</v>
      </c>
      <c r="W710" s="3">
        <f>_xlfn.XLOOKUP(V710,$AC$2:$AC$43,$AD$2:$AD$43,"none")</f>
        <v>0.05</v>
      </c>
      <c r="X710" s="3">
        <f>IF(ISNUMBER($W710), 4600 * (1 / (0.92 * $W710 + 1.7) + 1 / (0.92 * $W710 + 0.62)),"none")</f>
        <v>9541.5002631497482</v>
      </c>
      <c r="Y710" s="8">
        <f>IF(ISNUMBER($X710), _xlfn.XLOOKUP($X710,Sheet3!$A$2:$A$392,Sheet3!$B$2:$B$392,"none", 1,1), $AF$2)</f>
        <v>0.65039999999999998</v>
      </c>
      <c r="Z710" s="8">
        <f>IF(ISNUMBER($X710), _xlfn.XLOOKUP($X710,Sheet3!$A$2:$A$392,Sheet3!$C$2:$C$392,"none", 1,1), $AF$2)</f>
        <v>0.72150000000000003</v>
      </c>
      <c r="AA710" s="8">
        <f>IF(ISNUMBER($X710), _xlfn.XLOOKUP($X710,Sheet3!$A$2:$A$392,Sheet3!$D$2:$D$392,"none", 1,1), $AF$2)</f>
        <v>1</v>
      </c>
    </row>
    <row r="711" spans="1:27">
      <c r="A711">
        <v>7791</v>
      </c>
      <c r="B711" t="s">
        <v>8094</v>
      </c>
      <c r="C711" t="s">
        <v>305</v>
      </c>
      <c r="D711">
        <v>12</v>
      </c>
      <c r="E711">
        <v>18</v>
      </c>
      <c r="F711">
        <v>20.824589</v>
      </c>
      <c r="G711">
        <v>-79</v>
      </c>
      <c r="H711">
        <v>18</v>
      </c>
      <c r="I711">
        <v>44.070963999999996</v>
      </c>
      <c r="J711">
        <f>(D711+E711/60+F711/3600)*15</f>
        <v>184.58676912083337</v>
      </c>
      <c r="K711">
        <f>IF(G711&lt;0, G711-H711/60-I711/3600, G711+H711/60+I711/3600)</f>
        <v>-79.312241934444444</v>
      </c>
      <c r="L711">
        <v>-37.97</v>
      </c>
      <c r="M711">
        <v>11.15</v>
      </c>
      <c r="N711">
        <v>10.93</v>
      </c>
      <c r="O711">
        <v>3.59</v>
      </c>
      <c r="P711">
        <v>4.1040000000000001</v>
      </c>
      <c r="Q711">
        <v>4.2290000000000001</v>
      </c>
      <c r="R711" t="s">
        <v>9341</v>
      </c>
      <c r="S711">
        <v>4.1859999999999999</v>
      </c>
      <c r="T711" t="s">
        <v>9341</v>
      </c>
      <c r="U711" t="s">
        <v>10203</v>
      </c>
      <c r="V711" t="str">
        <f>LEFT($U711,2)</f>
        <v>B4</v>
      </c>
      <c r="W711" s="3">
        <f>_xlfn.XLOOKUP(V711,$AC$2:$AC$43,$AD$2:$AD$43,"none")</f>
        <v>-0.18</v>
      </c>
      <c r="X711" s="3">
        <f>IF(ISNUMBER($W711), 4600 * (1 / (0.92 * $W711 + 1.7) + 1 / (0.92 * $W711 + 0.62)),"none")</f>
        <v>13121.153930884579</v>
      </c>
      <c r="Y711" s="8">
        <f>IF(ISNUMBER($X711), _xlfn.XLOOKUP($X711,Sheet3!$A$2:$A$392,Sheet3!$B$2:$B$392,"none", 1,1), $AF$2)</f>
        <v>0.51039999999999996</v>
      </c>
      <c r="Z711" s="8">
        <f>IF(ISNUMBER($X711), _xlfn.XLOOKUP($X711,Sheet3!$A$2:$A$392,Sheet3!$C$2:$C$392,"none", 1,1), $AF$2)</f>
        <v>0.61219999999999997</v>
      </c>
      <c r="AA711" s="8">
        <f>IF(ISNUMBER($X711), _xlfn.XLOOKUP($X711,Sheet3!$A$2:$A$392,Sheet3!$D$2:$D$392,"none", 1,1), $AF$2)</f>
        <v>1</v>
      </c>
    </row>
    <row r="712" spans="1:27">
      <c r="A712">
        <v>420</v>
      </c>
      <c r="B712" t="s">
        <v>719</v>
      </c>
      <c r="C712" t="s">
        <v>22</v>
      </c>
      <c r="D712">
        <v>3</v>
      </c>
      <c r="E712">
        <v>36</v>
      </c>
      <c r="F712">
        <v>29.379822699999998</v>
      </c>
      <c r="G712">
        <v>48</v>
      </c>
      <c r="H712">
        <v>11</v>
      </c>
      <c r="I712">
        <v>33.478940999999999</v>
      </c>
      <c r="J712">
        <f>(D712+E712/60+F712/3600)*15</f>
        <v>54.12241592791667</v>
      </c>
      <c r="K712">
        <f>IF(G712&lt;0, G712-H712/60-I712/3600, G712+H712/60+I712/3600)</f>
        <v>48.192633039166665</v>
      </c>
      <c r="L712">
        <v>22.55</v>
      </c>
      <c r="M712">
        <v>-27.78</v>
      </c>
      <c r="N712">
        <v>5.59</v>
      </c>
      <c r="O712">
        <v>3.6</v>
      </c>
      <c r="P712">
        <v>4.17</v>
      </c>
      <c r="Q712">
        <v>4.2300000000000004</v>
      </c>
      <c r="R712" t="s">
        <v>9341</v>
      </c>
      <c r="S712">
        <v>4.1120000000000001</v>
      </c>
      <c r="T712" t="s">
        <v>9341</v>
      </c>
      <c r="U712" t="s">
        <v>9590</v>
      </c>
      <c r="V712" t="str">
        <f>LEFT($U712,2)</f>
        <v>B5</v>
      </c>
      <c r="W712" s="3">
        <f>_xlfn.XLOOKUP(V712,$AC$2:$AC$43,$AD$2:$AD$43,"none")</f>
        <v>-0.16</v>
      </c>
      <c r="X712" s="3">
        <f>IF(ISNUMBER($W712), 4600 * (1 / (0.92 * $W712 + 1.7) + 1 / (0.92 * $W712 + 0.62)),"none")</f>
        <v>12691.662939978085</v>
      </c>
      <c r="Y712" s="8">
        <f>IF(ISNUMBER($X712), _xlfn.XLOOKUP($X712,Sheet3!$A$2:$A$392,Sheet3!$B$2:$B$392,"none", 1,1), $AF$2)</f>
        <v>0.52290000000000003</v>
      </c>
      <c r="Z712" s="8">
        <f>IF(ISNUMBER($X712), _xlfn.XLOOKUP($X712,Sheet3!$A$2:$A$392,Sheet3!$C$2:$C$392,"none", 1,1), $AF$2)</f>
        <v>0.62250000000000005</v>
      </c>
      <c r="AA712" s="8">
        <f>IF(ISNUMBER($X712), _xlfn.XLOOKUP($X712,Sheet3!$A$2:$A$392,Sheet3!$D$2:$D$392,"none", 1,1), $AF$2)</f>
        <v>1</v>
      </c>
    </row>
    <row r="713" spans="1:27">
      <c r="A713">
        <v>5098</v>
      </c>
      <c r="B713" t="s">
        <v>5401</v>
      </c>
      <c r="C713" t="s">
        <v>16</v>
      </c>
      <c r="D713">
        <v>13</v>
      </c>
      <c r="E713">
        <v>45</v>
      </c>
      <c r="F713">
        <v>41.243938610199997</v>
      </c>
      <c r="G713">
        <v>-33</v>
      </c>
      <c r="H713">
        <v>2</v>
      </c>
      <c r="I713">
        <v>37.381099823</v>
      </c>
      <c r="J713">
        <f>(D713+E713/60+F713/3600)*15</f>
        <v>206.42184974420917</v>
      </c>
      <c r="K713">
        <f>IF(G713&lt;0, G713-H713/60-I713/3600, G713+H713/60+I713/3600)</f>
        <v>-33.043716972173051</v>
      </c>
      <c r="L713">
        <v>-462.18200000000002</v>
      </c>
      <c r="M713">
        <v>-146.51300000000001</v>
      </c>
      <c r="N713">
        <v>51.91</v>
      </c>
      <c r="O713">
        <v>4.6100000000000003</v>
      </c>
      <c r="P713">
        <v>4.6100000000000003</v>
      </c>
      <c r="Q713">
        <v>4.2300000000000004</v>
      </c>
      <c r="R713">
        <v>3.9</v>
      </c>
      <c r="S713">
        <v>4.1440000000000001</v>
      </c>
      <c r="T713">
        <v>3.69</v>
      </c>
      <c r="U713" t="s">
        <v>9595</v>
      </c>
      <c r="V713" t="str">
        <f>LEFT($U713,2)</f>
        <v>F2</v>
      </c>
      <c r="W713" s="3">
        <f>_xlfn.XLOOKUP(V713,$AC$2:$AC$43,$AD$2:$AD$43,"none")</f>
        <v>0.35</v>
      </c>
      <c r="X713" s="3">
        <f>IF(ISNUMBER($W713), 4600 * (1 / (0.92 * $W713 + 1.7) + 1 / (0.92 * $W713 + 0.62)),"none")</f>
        <v>7158.2024482287206</v>
      </c>
      <c r="Y713" s="8">
        <f>IF(ISNUMBER($X713), _xlfn.XLOOKUP($X713,Sheet3!$A$2:$A$392,Sheet3!$B$2:$B$392,"none", 1,1), $AF$2)</f>
        <v>0.89859999999999995</v>
      </c>
      <c r="Z713" s="8">
        <f>IF(ISNUMBER($X713), _xlfn.XLOOKUP($X713,Sheet3!$A$2:$A$392,Sheet3!$C$2:$C$392,"none", 1,1), $AF$2)</f>
        <v>0.89249999999999996</v>
      </c>
      <c r="AA713" s="8">
        <f>IF(ISNUMBER($X713), _xlfn.XLOOKUP($X713,Sheet3!$A$2:$A$392,Sheet3!$D$2:$D$392,"none", 1,1), $AF$2)</f>
        <v>1</v>
      </c>
    </row>
    <row r="714" spans="1:27">
      <c r="A714">
        <v>5410</v>
      </c>
      <c r="B714" t="s">
        <v>5713</v>
      </c>
      <c r="C714" t="s">
        <v>305</v>
      </c>
      <c r="D714">
        <v>16</v>
      </c>
      <c r="E714">
        <v>31</v>
      </c>
      <c r="F714">
        <v>22.933002299999998</v>
      </c>
      <c r="G714">
        <v>-34</v>
      </c>
      <c r="H714">
        <v>42</v>
      </c>
      <c r="I714">
        <v>15.71462</v>
      </c>
      <c r="J714">
        <f>(D714+E714/60+F714/3600)*15</f>
        <v>247.84555417625</v>
      </c>
      <c r="K714">
        <f>IF(G714&lt;0, G714-H714/60-I714/3600, G714+H714/60+I714/3600)</f>
        <v>-34.704365172222225</v>
      </c>
      <c r="L714">
        <v>-12.05</v>
      </c>
      <c r="M714">
        <v>-18.16</v>
      </c>
      <c r="N714">
        <v>5.88</v>
      </c>
      <c r="O714">
        <v>3.3</v>
      </c>
      <c r="P714">
        <v>4.0599999999999996</v>
      </c>
      <c r="Q714">
        <v>4.2300000000000004</v>
      </c>
      <c r="R714">
        <v>4.29</v>
      </c>
      <c r="S714">
        <v>4.1319999999999997</v>
      </c>
      <c r="T714">
        <v>4.41</v>
      </c>
      <c r="U714" t="s">
        <v>10881</v>
      </c>
      <c r="V714" t="str">
        <f>LEFT($U714,2)</f>
        <v>B2</v>
      </c>
      <c r="W714" s="3">
        <f>_xlfn.XLOOKUP(V714,$AC$2:$AC$43,$AD$2:$AD$43,"none")</f>
        <v>-0.24</v>
      </c>
      <c r="X714" s="3">
        <f>IF(ISNUMBER($W714), 4600 * (1 / (0.92 * $W714 + 1.7) + 1 / (0.92 * $W714 + 0.62)),"none")</f>
        <v>14632.835167360139</v>
      </c>
      <c r="Y714" s="8">
        <f>IF(ISNUMBER($X714), _xlfn.XLOOKUP($X714,Sheet3!$A$2:$A$392,Sheet3!$B$2:$B$392,"none", 1,1), $AF$2)</f>
        <v>0.47989999999999999</v>
      </c>
      <c r="Z714" s="8">
        <f>IF(ISNUMBER($X714), _xlfn.XLOOKUP($X714,Sheet3!$A$2:$A$392,Sheet3!$C$2:$C$392,"none", 1,1), $AF$2)</f>
        <v>0.58679999999999999</v>
      </c>
      <c r="AA714" s="8">
        <f>IF(ISNUMBER($X714), _xlfn.XLOOKUP($X714,Sheet3!$A$2:$A$392,Sheet3!$D$2:$D$392,"none", 1,1), $AF$2)</f>
        <v>1</v>
      </c>
    </row>
    <row r="715" spans="1:27">
      <c r="A715">
        <v>6725</v>
      </c>
      <c r="B715" t="s">
        <v>7028</v>
      </c>
      <c r="C715" t="s">
        <v>297</v>
      </c>
      <c r="D715">
        <v>20</v>
      </c>
      <c r="E715">
        <v>45</v>
      </c>
      <c r="F715">
        <v>39.753039899999997</v>
      </c>
      <c r="G715">
        <v>30</v>
      </c>
      <c r="H715">
        <v>43</v>
      </c>
      <c r="I715">
        <v>10.975578000000001</v>
      </c>
      <c r="J715">
        <f>(D715+E715/60+F715/3600)*15</f>
        <v>311.41563766624995</v>
      </c>
      <c r="K715">
        <f>IF(G715&lt;0, G715-H715/60-I715/3600, G715+H715/60+I715/3600)</f>
        <v>30.719715438333331</v>
      </c>
      <c r="L715">
        <v>-8.98</v>
      </c>
      <c r="M715">
        <v>24.11</v>
      </c>
      <c r="N715">
        <v>16.22</v>
      </c>
      <c r="O715">
        <v>6.16</v>
      </c>
      <c r="P715">
        <v>5.29</v>
      </c>
      <c r="Q715">
        <v>4.2300000000000004</v>
      </c>
      <c r="R715">
        <v>3.46</v>
      </c>
      <c r="S715">
        <v>3.8380000000000001</v>
      </c>
      <c r="T715">
        <v>2.93</v>
      </c>
      <c r="U715" t="s">
        <v>11164</v>
      </c>
      <c r="V715" t="str">
        <f>LEFT($U715,2)</f>
        <v>K0</v>
      </c>
      <c r="W715" s="3">
        <f>_xlfn.XLOOKUP(V715,$AC$2:$AC$43,$AD$2:$AD$43,"none")</f>
        <v>0.81</v>
      </c>
      <c r="X715" s="3">
        <f>IF(ISNUMBER($W715), 4600 * (1 / (0.92 * $W715 + 1.7) + 1 / (0.92 * $W715 + 0.62)),"none")</f>
        <v>5250.7063834266155</v>
      </c>
      <c r="Y715" s="8">
        <f>IF(ISNUMBER($X715), _xlfn.XLOOKUP($X715,Sheet3!$A$2:$A$392,Sheet3!$B$2:$B$392,"none", 1,1), $AF$2)</f>
        <v>1</v>
      </c>
      <c r="Z715" s="8">
        <f>IF(ISNUMBER($X715), _xlfn.XLOOKUP($X715,Sheet3!$A$2:$A$392,Sheet3!$C$2:$C$392,"none", 1,1), $AF$2)</f>
        <v>0.83299999999999996</v>
      </c>
      <c r="AA715" s="8">
        <f>IF(ISNUMBER($X715), _xlfn.XLOOKUP($X715,Sheet3!$A$2:$A$392,Sheet3!$D$2:$D$392,"none", 1,1), $AF$2)</f>
        <v>0.67869999999999997</v>
      </c>
    </row>
    <row r="716" spans="1:27">
      <c r="A716">
        <v>7749</v>
      </c>
      <c r="B716" t="s">
        <v>8052</v>
      </c>
      <c r="C716" t="s">
        <v>12</v>
      </c>
      <c r="D716">
        <v>0</v>
      </c>
      <c r="E716">
        <v>20</v>
      </c>
      <c r="F716">
        <v>4.2586334955999998</v>
      </c>
      <c r="G716">
        <v>-64</v>
      </c>
      <c r="H716">
        <v>52</v>
      </c>
      <c r="I716">
        <v>29.257190108</v>
      </c>
      <c r="J716">
        <f>(D716+E716/60+F716/3600)*15</f>
        <v>5.0177443062316671</v>
      </c>
      <c r="K716">
        <f>IF(G716&lt;0, G716-H716/60-I716/3600, G716+H716/60+I716/3600)</f>
        <v>-64.874793663918879</v>
      </c>
      <c r="L716">
        <v>1706.7470000000001</v>
      </c>
      <c r="M716">
        <v>1164.9590000000001</v>
      </c>
      <c r="N716">
        <v>116.18</v>
      </c>
      <c r="O716">
        <v>4.82</v>
      </c>
      <c r="P716">
        <v>4.8</v>
      </c>
      <c r="Q716">
        <v>4.2300000000000004</v>
      </c>
      <c r="R716">
        <v>3.73</v>
      </c>
      <c r="S716">
        <v>4.0739999999999998</v>
      </c>
      <c r="T716">
        <v>3.4</v>
      </c>
      <c r="U716" t="s">
        <v>10794</v>
      </c>
      <c r="V716" t="str">
        <f>LEFT($U716,2)</f>
        <v>F9</v>
      </c>
      <c r="W716" s="3" t="str">
        <f>_xlfn.XLOOKUP(V716,$AC$2:$AC$43,$AD$2:$AD$43,"none")</f>
        <v>none</v>
      </c>
      <c r="X716" s="3" t="str">
        <f>IF(ISNUMBER($W716), 4600 * (1 / (0.92 * $W716 + 1.7) + 1 / (0.92 * $W716 + 0.62)),"none")</f>
        <v>none</v>
      </c>
      <c r="Y716" s="8">
        <f>IF(ISNUMBER($X716), _xlfn.XLOOKUP($X716,Sheet3!$A$2:$A$392,Sheet3!$B$2:$B$392,"none", 1,1), $AF$2)</f>
        <v>0.8</v>
      </c>
      <c r="Z716" s="8">
        <f>IF(ISNUMBER($X716), _xlfn.XLOOKUP($X716,Sheet3!$A$2:$A$392,Sheet3!$C$2:$C$392,"none", 1,1), $AF$2)</f>
        <v>0.8</v>
      </c>
      <c r="AA716" s="8">
        <f>IF(ISNUMBER($X716), _xlfn.XLOOKUP($X716,Sheet3!$A$2:$A$392,Sheet3!$D$2:$D$392,"none", 1,1), $AF$2)</f>
        <v>0.8</v>
      </c>
    </row>
    <row r="717" spans="1:27">
      <c r="A717">
        <v>1032</v>
      </c>
      <c r="B717" t="s">
        <v>1333</v>
      </c>
      <c r="C717" t="s">
        <v>305</v>
      </c>
      <c r="D717">
        <v>14</v>
      </c>
      <c r="E717">
        <v>27</v>
      </c>
      <c r="F717">
        <v>31.543351300000001</v>
      </c>
      <c r="G717">
        <v>75</v>
      </c>
      <c r="H717">
        <v>41</v>
      </c>
      <c r="I717">
        <v>45.571657999999999</v>
      </c>
      <c r="J717">
        <f>(D717+E717/60+F717/3600)*15</f>
        <v>216.88143063041665</v>
      </c>
      <c r="K717">
        <f>IF(G717&lt;0, G717-H717/60-I717/3600, G717+H717/60+I717/3600)</f>
        <v>75.695992127222226</v>
      </c>
      <c r="L717">
        <v>8.7899999999999991</v>
      </c>
      <c r="M717">
        <v>21.76</v>
      </c>
      <c r="N717">
        <v>9.09</v>
      </c>
      <c r="O717" t="s">
        <v>9341</v>
      </c>
      <c r="P717">
        <v>5.6639999999999997</v>
      </c>
      <c r="Q717">
        <v>4.2350000000000003</v>
      </c>
      <c r="R717" t="s">
        <v>9341</v>
      </c>
      <c r="S717">
        <v>3.6560000000000001</v>
      </c>
      <c r="T717" t="s">
        <v>9341</v>
      </c>
      <c r="U717" t="s">
        <v>9795</v>
      </c>
      <c r="V717" t="str">
        <f>LEFT($U717,2)</f>
        <v>K4</v>
      </c>
      <c r="W717" s="3">
        <f>_xlfn.XLOOKUP(V717,$AC$2:$AC$43,$AD$2:$AD$43,"none")</f>
        <v>1</v>
      </c>
      <c r="X717" s="3">
        <f>IF(ISNUMBER($W717), 4600 * (1 / (0.92 * $W717 + 1.7) + 1 / (0.92 * $W717 + 0.62)),"none")</f>
        <v>4742.7381778526815</v>
      </c>
      <c r="Y717" s="8">
        <f>IF(ISNUMBER($X717), _xlfn.XLOOKUP($X717,Sheet3!$A$2:$A$392,Sheet3!$B$2:$B$392,"none", 1,1), $AF$2)</f>
        <v>1</v>
      </c>
      <c r="Z717" s="8">
        <f>IF(ISNUMBER($X717), _xlfn.XLOOKUP($X717,Sheet3!$A$2:$A$392,Sheet3!$C$2:$C$392,"none", 1,1), $AF$2)</f>
        <v>0.77500000000000002</v>
      </c>
      <c r="AA717" s="8">
        <f>IF(ISNUMBER($X717), _xlfn.XLOOKUP($X717,Sheet3!$A$2:$A$392,Sheet3!$D$2:$D$392,"none", 1,1), $AF$2)</f>
        <v>0.55479999999999996</v>
      </c>
    </row>
    <row r="718" spans="1:27">
      <c r="A718">
        <v>3493</v>
      </c>
      <c r="B718" t="s">
        <v>3796</v>
      </c>
      <c r="C718" t="s">
        <v>16</v>
      </c>
      <c r="D718">
        <v>2</v>
      </c>
      <c r="E718">
        <v>44</v>
      </c>
      <c r="F718">
        <v>7.3492803000000002</v>
      </c>
      <c r="G718">
        <v>-13</v>
      </c>
      <c r="H718">
        <v>51</v>
      </c>
      <c r="I718">
        <v>31.313010999999999</v>
      </c>
      <c r="J718">
        <f>(D718+E718/60+F718/3600)*15</f>
        <v>41.030622001250002</v>
      </c>
      <c r="K718">
        <f>IF(G718&lt;0, G718-H718/60-I718/3600, G718+H718/60+I718/3600)</f>
        <v>-13.858698058611111</v>
      </c>
      <c r="L718">
        <v>-8.6199999999999992</v>
      </c>
      <c r="M718">
        <v>-9.07</v>
      </c>
      <c r="N718">
        <v>8.3000000000000007</v>
      </c>
      <c r="O718">
        <v>3.66</v>
      </c>
      <c r="P718">
        <v>4.1120000000000001</v>
      </c>
      <c r="Q718">
        <v>4.2359999999999998</v>
      </c>
      <c r="R718" t="s">
        <v>9341</v>
      </c>
      <c r="S718">
        <v>4.17</v>
      </c>
      <c r="T718" t="s">
        <v>9341</v>
      </c>
      <c r="U718" t="s">
        <v>9530</v>
      </c>
      <c r="V718" t="str">
        <f>LEFT($U718,2)</f>
        <v>B7</v>
      </c>
      <c r="W718" s="3">
        <f>_xlfn.XLOOKUP(V718,$AC$2:$AC$43,$AD$2:$AD$43,"none")</f>
        <v>-0.13</v>
      </c>
      <c r="X718" s="3">
        <f>IF(ISNUMBER($W718), 4600 * (1 / (0.92 * $W718 + 1.7) + 1 / (0.92 * $W718 + 0.62)),"none")</f>
        <v>12103.301413538873</v>
      </c>
      <c r="Y718" s="8">
        <f>IF(ISNUMBER($X718), _xlfn.XLOOKUP($X718,Sheet3!$A$2:$A$392,Sheet3!$B$2:$B$392,"none", 1,1), $AF$2)</f>
        <v>0.53700000000000003</v>
      </c>
      <c r="Z718" s="8">
        <f>IF(ISNUMBER($X718), _xlfn.XLOOKUP($X718,Sheet3!$A$2:$A$392,Sheet3!$C$2:$C$392,"none", 1,1), $AF$2)</f>
        <v>0.63400000000000001</v>
      </c>
      <c r="AA718" s="8">
        <f>IF(ISNUMBER($X718), _xlfn.XLOOKUP($X718,Sheet3!$A$2:$A$392,Sheet3!$D$2:$D$392,"none", 1,1), $AF$2)</f>
        <v>1</v>
      </c>
    </row>
    <row r="719" spans="1:27">
      <c r="A719">
        <v>5117</v>
      </c>
      <c r="B719" t="s">
        <v>5420</v>
      </c>
      <c r="C719" t="s">
        <v>297</v>
      </c>
      <c r="D719">
        <v>14</v>
      </c>
      <c r="E719">
        <v>1</v>
      </c>
      <c r="F719">
        <v>38.793414300000002</v>
      </c>
      <c r="G719">
        <v>1</v>
      </c>
      <c r="H719">
        <v>32</v>
      </c>
      <c r="I719">
        <v>40.314540000000001</v>
      </c>
      <c r="J719">
        <f>(D719+E719/60+F719/3600)*15</f>
        <v>210.41163922625</v>
      </c>
      <c r="K719">
        <f>IF(G719&lt;0, G719-H719/60-I719/3600, G719+H719/60+I719/3600)</f>
        <v>1.5445318166666666</v>
      </c>
      <c r="L719">
        <v>17.489999999999998</v>
      </c>
      <c r="M719">
        <v>-21.27</v>
      </c>
      <c r="N719">
        <v>14.5</v>
      </c>
      <c r="O719" t="s">
        <v>9341</v>
      </c>
      <c r="P719">
        <v>4.3310000000000004</v>
      </c>
      <c r="Q719">
        <v>4.2370000000000001</v>
      </c>
      <c r="R719" t="s">
        <v>9341</v>
      </c>
      <c r="S719">
        <v>4.173</v>
      </c>
      <c r="T719">
        <v>4.1100000000000003</v>
      </c>
      <c r="U719" t="s">
        <v>10706</v>
      </c>
      <c r="V719" t="str">
        <f>LEFT($U719,2)</f>
        <v>A2</v>
      </c>
      <c r="W719" s="3">
        <f>_xlfn.XLOOKUP(V719,$AC$2:$AC$43,$AD$2:$AD$43,"none")</f>
        <v>0.05</v>
      </c>
      <c r="X719" s="3">
        <f>IF(ISNUMBER($W719), 4600 * (1 / (0.92 * $W719 + 1.7) + 1 / (0.92 * $W719 + 0.62)),"none")</f>
        <v>9541.5002631497482</v>
      </c>
      <c r="Y719" s="8">
        <f>IF(ISNUMBER($X719), _xlfn.XLOOKUP($X719,Sheet3!$A$2:$A$392,Sheet3!$B$2:$B$392,"none", 1,1), $AF$2)</f>
        <v>0.65039999999999998</v>
      </c>
      <c r="Z719" s="8">
        <f>IF(ISNUMBER($X719), _xlfn.XLOOKUP($X719,Sheet3!$A$2:$A$392,Sheet3!$C$2:$C$392,"none", 1,1), $AF$2)</f>
        <v>0.72150000000000003</v>
      </c>
      <c r="AA719" s="8">
        <f>IF(ISNUMBER($X719), _xlfn.XLOOKUP($X719,Sheet3!$A$2:$A$392,Sheet3!$D$2:$D$392,"none", 1,1), $AF$2)</f>
        <v>1</v>
      </c>
    </row>
    <row r="720" spans="1:27">
      <c r="A720">
        <v>5</v>
      </c>
      <c r="B720" t="s">
        <v>301</v>
      </c>
      <c r="C720" t="s">
        <v>14</v>
      </c>
      <c r="D720">
        <v>21</v>
      </c>
      <c r="E720">
        <v>17</v>
      </c>
      <c r="F720">
        <v>24.9524404</v>
      </c>
      <c r="G720">
        <v>39</v>
      </c>
      <c r="H720">
        <v>23</v>
      </c>
      <c r="I720">
        <v>40.852798</v>
      </c>
      <c r="J720">
        <f>(D720+E720/60+F720/3600)*15</f>
        <v>319.35396850166671</v>
      </c>
      <c r="K720">
        <f>IF(G720&lt;0, G720-H720/60-I720/3600, G720+H720/60+I720/3600)</f>
        <v>39.394681332777779</v>
      </c>
      <c r="L720">
        <v>-0.13</v>
      </c>
      <c r="M720">
        <v>-3.58</v>
      </c>
      <c r="N720">
        <v>1.1299999999999999</v>
      </c>
      <c r="O720">
        <v>3.98</v>
      </c>
      <c r="P720">
        <v>4.37</v>
      </c>
      <c r="Q720">
        <v>4.24</v>
      </c>
      <c r="R720">
        <v>4.0599999999999996</v>
      </c>
      <c r="S720">
        <v>4.125</v>
      </c>
      <c r="T720">
        <v>3.92</v>
      </c>
      <c r="U720" t="s">
        <v>9346</v>
      </c>
      <c r="V720" t="str">
        <f>LEFT($U720,2)</f>
        <v>A0</v>
      </c>
      <c r="W720" s="3">
        <f>_xlfn.XLOOKUP(V720,$AC$2:$AC$43,$AD$2:$AD$43,"none")</f>
        <v>-0.01</v>
      </c>
      <c r="X720" s="3">
        <f>IF(ISNUMBER($W720), 4600 * (1 / (0.92 * $W720 + 1.7) + 1 / (0.92 * $W720 + 0.62)),"none")</f>
        <v>10251.712375722911</v>
      </c>
      <c r="Y720" s="8">
        <f>IF(ISNUMBER($X720), _xlfn.XLOOKUP($X720,Sheet3!$A$2:$A$392,Sheet3!$B$2:$B$392,"none", 1,1), $AF$2)</f>
        <v>0.6109</v>
      </c>
      <c r="Z720" s="8">
        <f>IF(ISNUMBER($X720), _xlfn.XLOOKUP($X720,Sheet3!$A$2:$A$392,Sheet3!$C$2:$C$392,"none", 1,1), $AF$2)</f>
        <v>0.69189999999999996</v>
      </c>
      <c r="AA720" s="8">
        <f>IF(ISNUMBER($X720), _xlfn.XLOOKUP($X720,Sheet3!$A$2:$A$392,Sheet3!$D$2:$D$392,"none", 1,1), $AF$2)</f>
        <v>1</v>
      </c>
    </row>
    <row r="721" spans="1:27">
      <c r="A721">
        <v>6661</v>
      </c>
      <c r="B721" t="s">
        <v>6964</v>
      </c>
      <c r="C721" t="s">
        <v>847</v>
      </c>
      <c r="D721">
        <v>19</v>
      </c>
      <c r="E721">
        <v>50</v>
      </c>
      <c r="F721">
        <v>33.9243904</v>
      </c>
      <c r="G721">
        <v>32</v>
      </c>
      <c r="H721">
        <v>54</v>
      </c>
      <c r="I721">
        <v>50.609682999999997</v>
      </c>
      <c r="J721">
        <f>(D721+E721/60+F721/3600)*15</f>
        <v>297.64135162666662</v>
      </c>
      <c r="K721">
        <f>IF(G721&lt;0, G721-H721/60-I721/3600, G721+H721/60+I721/3600)</f>
        <v>32.914058245277779</v>
      </c>
      <c r="L721">
        <v>-20.16</v>
      </c>
      <c r="M721">
        <v>-38.340000000000003</v>
      </c>
      <c r="N721">
        <v>5.53</v>
      </c>
      <c r="O721">
        <v>7.02</v>
      </c>
      <c r="P721">
        <v>6.06</v>
      </c>
      <c r="Q721">
        <v>4.24</v>
      </c>
      <c r="R721">
        <v>1.81</v>
      </c>
      <c r="S721" t="s">
        <v>9341</v>
      </c>
      <c r="T721">
        <v>-0.01</v>
      </c>
      <c r="U721" t="s">
        <v>11147</v>
      </c>
      <c r="V721" t="str">
        <f>LEFT($U721,2)</f>
        <v>S6</v>
      </c>
      <c r="W721" s="3" t="str">
        <f>_xlfn.XLOOKUP(V721,$AC$2:$AC$43,$AD$2:$AD$43,"none")</f>
        <v>none</v>
      </c>
      <c r="X721" s="3" t="str">
        <f>IF(ISNUMBER($W721), 4600 * (1 / (0.92 * $W721 + 1.7) + 1 / (0.92 * $W721 + 0.62)),"none")</f>
        <v>none</v>
      </c>
      <c r="Y721" s="8">
        <f>IF(ISNUMBER($X721), _xlfn.XLOOKUP($X721,Sheet3!$A$2:$A$392,Sheet3!$B$2:$B$392,"none", 1,1), $AF$2)</f>
        <v>0.8</v>
      </c>
      <c r="Z721" s="8">
        <f>IF(ISNUMBER($X721), _xlfn.XLOOKUP($X721,Sheet3!$A$2:$A$392,Sheet3!$C$2:$C$392,"none", 1,1), $AF$2)</f>
        <v>0.8</v>
      </c>
      <c r="AA721" s="8">
        <f>IF(ISNUMBER($X721), _xlfn.XLOOKUP($X721,Sheet3!$A$2:$A$392,Sheet3!$D$2:$D$392,"none", 1,1), $AF$2)</f>
        <v>0.8</v>
      </c>
    </row>
    <row r="722" spans="1:27">
      <c r="A722">
        <v>6964</v>
      </c>
      <c r="B722" t="s">
        <v>7267</v>
      </c>
      <c r="C722" t="s">
        <v>297</v>
      </c>
      <c r="D722">
        <v>7</v>
      </c>
      <c r="E722">
        <v>53</v>
      </c>
      <c r="F722">
        <v>18.157919700000001</v>
      </c>
      <c r="G722">
        <v>-48</v>
      </c>
      <c r="H722">
        <v>6</v>
      </c>
      <c r="I722">
        <v>10.563675999999999</v>
      </c>
      <c r="J722">
        <f>(D722+E722/60+F722/3600)*15</f>
        <v>118.32565799875</v>
      </c>
      <c r="K722">
        <f>IF(G722&lt;0, G722-H722/60-I722/3600, G722+H722/60+I722/3600)</f>
        <v>-48.102934354444443</v>
      </c>
      <c r="L722">
        <v>-5.6</v>
      </c>
      <c r="M722">
        <v>5.76</v>
      </c>
      <c r="N722">
        <v>1.97</v>
      </c>
      <c r="O722">
        <v>3.11</v>
      </c>
      <c r="P722">
        <v>4.0999999999999996</v>
      </c>
      <c r="Q722">
        <v>4.24</v>
      </c>
      <c r="R722">
        <v>4.26</v>
      </c>
      <c r="S722">
        <v>4.1459999999999999</v>
      </c>
      <c r="T722">
        <v>4.38</v>
      </c>
      <c r="U722" t="s">
        <v>9612</v>
      </c>
      <c r="V722" t="str">
        <f>LEFT($U722,2)</f>
        <v>B0</v>
      </c>
      <c r="W722" s="3">
        <f>_xlfn.XLOOKUP(V722,$AC$2:$AC$43,$AD$2:$AD$43,"none")</f>
        <v>-0.3</v>
      </c>
      <c r="X722" s="3">
        <f>IF(ISNUMBER($W722), 4600 * (1 / (0.92 * $W722 + 1.7) + 1 / (0.92 * $W722 + 0.62)),"none")</f>
        <v>16602.430101907499</v>
      </c>
      <c r="Y722" s="8">
        <f>IF(ISNUMBER($X722), _xlfn.XLOOKUP($X722,Sheet3!$A$2:$A$392,Sheet3!$B$2:$B$392,"none", 1,1), $AF$2)</f>
        <v>0.45090000000000002</v>
      </c>
      <c r="Z722" s="8">
        <f>IF(ISNUMBER($X722), _xlfn.XLOOKUP($X722,Sheet3!$A$2:$A$392,Sheet3!$C$2:$C$392,"none", 1,1), $AF$2)</f>
        <v>0.56169999999999998</v>
      </c>
      <c r="AA722" s="8">
        <f>IF(ISNUMBER($X722), _xlfn.XLOOKUP($X722,Sheet3!$A$2:$A$392,Sheet3!$D$2:$D$392,"none", 1,1), $AF$2)</f>
        <v>1</v>
      </c>
    </row>
    <row r="723" spans="1:27">
      <c r="A723">
        <v>8017</v>
      </c>
      <c r="B723" t="s">
        <v>8320</v>
      </c>
      <c r="C723" t="s">
        <v>12</v>
      </c>
      <c r="D723">
        <v>16</v>
      </c>
      <c r="E723">
        <v>43</v>
      </c>
      <c r="F723">
        <v>4.6585772236</v>
      </c>
      <c r="G723">
        <v>-77</v>
      </c>
      <c r="H723">
        <v>31</v>
      </c>
      <c r="I723">
        <v>2.7593341929999999</v>
      </c>
      <c r="J723">
        <f>(D723+E723/60+F723/3600)*15</f>
        <v>250.76941073843165</v>
      </c>
      <c r="K723">
        <f>IF(G723&lt;0, G723-H723/60-I723/3600, G723+H723/60+I723/3600)</f>
        <v>-77.517433148386942</v>
      </c>
      <c r="L723">
        <v>-281.98599999999999</v>
      </c>
      <c r="M723">
        <v>-354.83699999999999</v>
      </c>
      <c r="N723">
        <v>20.95</v>
      </c>
      <c r="O723" t="s">
        <v>9341</v>
      </c>
      <c r="P723">
        <v>5.3</v>
      </c>
      <c r="Q723">
        <v>4.24</v>
      </c>
      <c r="R723" t="s">
        <v>9341</v>
      </c>
      <c r="S723">
        <v>3.9249999999999998</v>
      </c>
      <c r="T723" t="s">
        <v>9341</v>
      </c>
      <c r="U723" t="s">
        <v>9403</v>
      </c>
      <c r="V723" t="str">
        <f>LEFT($U723,2)</f>
        <v>K0</v>
      </c>
      <c r="W723" s="3">
        <f>_xlfn.XLOOKUP(V723,$AC$2:$AC$43,$AD$2:$AD$43,"none")</f>
        <v>0.81</v>
      </c>
      <c r="X723" s="3">
        <f>IF(ISNUMBER($W723), 4600 * (1 / (0.92 * $W723 + 1.7) + 1 / (0.92 * $W723 + 0.62)),"none")</f>
        <v>5250.7063834266155</v>
      </c>
      <c r="Y723" s="8">
        <f>IF(ISNUMBER($X723), _xlfn.XLOOKUP($X723,Sheet3!$A$2:$A$392,Sheet3!$B$2:$B$392,"none", 1,1), $AF$2)</f>
        <v>1</v>
      </c>
      <c r="Z723" s="8">
        <f>IF(ISNUMBER($X723), _xlfn.XLOOKUP($X723,Sheet3!$A$2:$A$392,Sheet3!$C$2:$C$392,"none", 1,1), $AF$2)</f>
        <v>0.83299999999999996</v>
      </c>
      <c r="AA723" s="8">
        <f>IF(ISNUMBER($X723), _xlfn.XLOOKUP($X723,Sheet3!$A$2:$A$392,Sheet3!$D$2:$D$392,"none", 1,1), $AF$2)</f>
        <v>0.67869999999999997</v>
      </c>
    </row>
    <row r="724" spans="1:27">
      <c r="A724">
        <v>3155</v>
      </c>
      <c r="B724" t="s">
        <v>3458</v>
      </c>
      <c r="C724" t="s">
        <v>12</v>
      </c>
      <c r="D724">
        <v>8</v>
      </c>
      <c r="E724">
        <v>58</v>
      </c>
      <c r="F724">
        <v>29.204210704800001</v>
      </c>
      <c r="G724">
        <v>11</v>
      </c>
      <c r="H724">
        <v>51</v>
      </c>
      <c r="I724">
        <v>27.649450080000001</v>
      </c>
      <c r="J724">
        <f>(D724+E724/60+F724/3600)*15</f>
        <v>134.62168421127001</v>
      </c>
      <c r="K724">
        <f>IF(G724&lt;0, G724-H724/60-I724/3600, G724+H724/60+I724/3600)</f>
        <v>11.8576804028</v>
      </c>
      <c r="L724">
        <v>42.180999999999997</v>
      </c>
      <c r="M724">
        <v>-31.16</v>
      </c>
      <c r="N724">
        <v>18.329999999999998</v>
      </c>
      <c r="O724" t="s">
        <v>9341</v>
      </c>
      <c r="P724">
        <v>4.3879999999999999</v>
      </c>
      <c r="Q724">
        <v>4.2489999999999997</v>
      </c>
      <c r="R724" t="s">
        <v>9341</v>
      </c>
      <c r="S724">
        <v>4.2149999999999999</v>
      </c>
      <c r="T724">
        <v>4.13</v>
      </c>
      <c r="U724" t="s">
        <v>10407</v>
      </c>
      <c r="V724" t="str">
        <f>LEFT($U724,2)</f>
        <v>kA</v>
      </c>
      <c r="W724" s="3" t="str">
        <f>_xlfn.XLOOKUP(V724,$AC$2:$AC$43,$AD$2:$AD$43,"none")</f>
        <v>none</v>
      </c>
      <c r="X724" s="3" t="str">
        <f>IF(ISNUMBER($W724), 4600 * (1 / (0.92 * $W724 + 1.7) + 1 / (0.92 * $W724 + 0.62)),"none")</f>
        <v>none</v>
      </c>
      <c r="Y724" s="8">
        <f>IF(ISNUMBER($X724), _xlfn.XLOOKUP($X724,Sheet3!$A$2:$A$392,Sheet3!$B$2:$B$392,"none", 1,1), $AF$2)</f>
        <v>0.8</v>
      </c>
      <c r="Z724" s="8">
        <f>IF(ISNUMBER($X724), _xlfn.XLOOKUP($X724,Sheet3!$A$2:$A$392,Sheet3!$C$2:$C$392,"none", 1,1), $AF$2)</f>
        <v>0.8</v>
      </c>
      <c r="AA724" s="8">
        <f>IF(ISNUMBER($X724), _xlfn.XLOOKUP($X724,Sheet3!$A$2:$A$392,Sheet3!$D$2:$D$392,"none", 1,1), $AF$2)</f>
        <v>0.8</v>
      </c>
    </row>
    <row r="725" spans="1:27">
      <c r="A725">
        <v>85</v>
      </c>
      <c r="B725" t="s">
        <v>383</v>
      </c>
      <c r="C725" t="s">
        <v>22</v>
      </c>
      <c r="D725">
        <v>1</v>
      </c>
      <c r="E725">
        <v>9</v>
      </c>
      <c r="F725">
        <v>30.125620000000001</v>
      </c>
      <c r="G725">
        <v>47</v>
      </c>
      <c r="H725">
        <v>14</v>
      </c>
      <c r="I725">
        <v>30.459399999999999</v>
      </c>
      <c r="J725">
        <f>(D725+E725/60+F725/3600)*15</f>
        <v>17.375523416666663</v>
      </c>
      <c r="K725">
        <f>IF(G725&lt;0, G725-H725/60-I725/3600, G725+H725/60+I725/3600)</f>
        <v>47.241794277777778</v>
      </c>
      <c r="L725">
        <v>4.05</v>
      </c>
      <c r="M725">
        <v>-12.43</v>
      </c>
      <c r="N725">
        <v>4.55</v>
      </c>
      <c r="O725">
        <v>3.84</v>
      </c>
      <c r="P725">
        <v>4.18</v>
      </c>
      <c r="Q725">
        <v>4.25</v>
      </c>
      <c r="R725">
        <v>4.22</v>
      </c>
      <c r="S725" t="s">
        <v>9341</v>
      </c>
      <c r="T725">
        <v>4.2699999999999996</v>
      </c>
      <c r="U725" t="s">
        <v>9409</v>
      </c>
      <c r="V725" t="str">
        <f>LEFT($U725,2)</f>
        <v>B5</v>
      </c>
      <c r="W725" s="3">
        <f>_xlfn.XLOOKUP(V725,$AC$2:$AC$43,$AD$2:$AD$43,"none")</f>
        <v>-0.16</v>
      </c>
      <c r="X725" s="3">
        <f>IF(ISNUMBER($W725), 4600 * (1 / (0.92 * $W725 + 1.7) + 1 / (0.92 * $W725 + 0.62)),"none")</f>
        <v>12691.662939978085</v>
      </c>
      <c r="Y725" s="8">
        <f>IF(ISNUMBER($X725), _xlfn.XLOOKUP($X725,Sheet3!$A$2:$A$392,Sheet3!$B$2:$B$392,"none", 1,1), $AF$2)</f>
        <v>0.52290000000000003</v>
      </c>
      <c r="Z725" s="8">
        <f>IF(ISNUMBER($X725), _xlfn.XLOOKUP($X725,Sheet3!$A$2:$A$392,Sheet3!$C$2:$C$392,"none", 1,1), $AF$2)</f>
        <v>0.62250000000000005</v>
      </c>
      <c r="AA725" s="8">
        <f>IF(ISNUMBER($X725), _xlfn.XLOOKUP($X725,Sheet3!$A$2:$A$392,Sheet3!$D$2:$D$392,"none", 1,1), $AF$2)</f>
        <v>1</v>
      </c>
    </row>
    <row r="726" spans="1:27">
      <c r="A726">
        <v>872</v>
      </c>
      <c r="B726" t="s">
        <v>1172</v>
      </c>
      <c r="C726" t="s">
        <v>19</v>
      </c>
      <c r="D726">
        <v>5</v>
      </c>
      <c r="E726">
        <v>59</v>
      </c>
      <c r="F726">
        <v>56.097926051999998</v>
      </c>
      <c r="G726">
        <v>45</v>
      </c>
      <c r="H726">
        <v>56</v>
      </c>
      <c r="I726">
        <v>12.245697635999999</v>
      </c>
      <c r="J726">
        <f>(D726+E726/60+F726/3600)*15</f>
        <v>89.983741358549992</v>
      </c>
      <c r="K726">
        <f>IF(G726&lt;0, G726-H726/60-I726/3600, G726+H726/60+I726/3600)</f>
        <v>45.936734916009996</v>
      </c>
      <c r="L726">
        <v>-3.7549999999999999</v>
      </c>
      <c r="M726">
        <v>-7.7850000000000001</v>
      </c>
      <c r="N726">
        <v>4.5199999999999996</v>
      </c>
      <c r="O726">
        <v>7.8</v>
      </c>
      <c r="P726">
        <v>5.97</v>
      </c>
      <c r="Q726">
        <v>4.25</v>
      </c>
      <c r="R726">
        <v>2.56</v>
      </c>
      <c r="S726">
        <v>3.0880000000000001</v>
      </c>
      <c r="T726">
        <v>1.08</v>
      </c>
      <c r="U726" t="s">
        <v>9752</v>
      </c>
      <c r="V726" t="str">
        <f>LEFT($U726,2)</f>
        <v>M3</v>
      </c>
      <c r="W726" s="3">
        <f>_xlfn.XLOOKUP(V726,$AC$2:$AC$43,$AD$2:$AD$43,"none")</f>
        <v>1.5</v>
      </c>
      <c r="X726" s="3">
        <f>IF(ISNUMBER($W726), 4600 * (1 / (0.92 * $W726 + 1.7) + 1 / (0.92 * $W726 + 0.62)),"none")</f>
        <v>3793.5064935064934</v>
      </c>
      <c r="Y726" s="8">
        <f>IF(ISNUMBER($X726), _xlfn.XLOOKUP($X726,Sheet3!$A$2:$A$392,Sheet3!$B$2:$B$392,"none", 1,1), $AF$2)</f>
        <v>1</v>
      </c>
      <c r="Z726" s="8">
        <f>IF(ISNUMBER($X726), _xlfn.XLOOKUP($X726,Sheet3!$A$2:$A$392,Sheet3!$C$2:$C$392,"none", 1,1), $AF$2)</f>
        <v>0.63180000000000003</v>
      </c>
      <c r="AA726" s="8">
        <f>IF(ISNUMBER($X726), _xlfn.XLOOKUP($X726,Sheet3!$A$2:$A$392,Sheet3!$D$2:$D$392,"none", 1,1), $AF$2)</f>
        <v>0.31119999999999998</v>
      </c>
    </row>
    <row r="727" spans="1:27">
      <c r="A727">
        <v>1312</v>
      </c>
      <c r="B727" t="s">
        <v>1613</v>
      </c>
      <c r="C727" t="s">
        <v>19</v>
      </c>
      <c r="D727">
        <v>8</v>
      </c>
      <c r="E727">
        <v>22</v>
      </c>
      <c r="F727">
        <v>50.109996600000002</v>
      </c>
      <c r="G727">
        <v>43</v>
      </c>
      <c r="H727">
        <v>11</v>
      </c>
      <c r="I727">
        <v>17.272427</v>
      </c>
      <c r="J727">
        <f>(D727+E727/60+F727/3600)*15</f>
        <v>125.70879165250003</v>
      </c>
      <c r="K727">
        <f>IF(G727&lt;0, G727-H727/60-I727/3600, G727+H727/60+I727/3600)</f>
        <v>43.188131229722217</v>
      </c>
      <c r="L727">
        <v>-25.16</v>
      </c>
      <c r="M727">
        <v>-99.23</v>
      </c>
      <c r="N727">
        <v>8.5299999999999994</v>
      </c>
      <c r="O727">
        <v>7.71</v>
      </c>
      <c r="P727">
        <v>5.8</v>
      </c>
      <c r="Q727">
        <v>4.25</v>
      </c>
      <c r="R727">
        <v>3.05</v>
      </c>
      <c r="S727">
        <v>3.5390000000000001</v>
      </c>
      <c r="T727">
        <v>2.17</v>
      </c>
      <c r="U727" t="s">
        <v>9862</v>
      </c>
      <c r="V727" t="str">
        <f>LEFT($U727,2)</f>
        <v>K4</v>
      </c>
      <c r="W727" s="3">
        <f>_xlfn.XLOOKUP(V727,$AC$2:$AC$43,$AD$2:$AD$43,"none")</f>
        <v>1</v>
      </c>
      <c r="X727" s="3">
        <f>IF(ISNUMBER($W727), 4600 * (1 / (0.92 * $W727 + 1.7) + 1 / (0.92 * $W727 + 0.62)),"none")</f>
        <v>4742.7381778526815</v>
      </c>
      <c r="Y727" s="8">
        <f>IF(ISNUMBER($X727), _xlfn.XLOOKUP($X727,Sheet3!$A$2:$A$392,Sheet3!$B$2:$B$392,"none", 1,1), $AF$2)</f>
        <v>1</v>
      </c>
      <c r="Z727" s="8">
        <f>IF(ISNUMBER($X727), _xlfn.XLOOKUP($X727,Sheet3!$A$2:$A$392,Sheet3!$C$2:$C$392,"none", 1,1), $AF$2)</f>
        <v>0.77500000000000002</v>
      </c>
      <c r="AA727" s="8">
        <f>IF(ISNUMBER($X727), _xlfn.XLOOKUP($X727,Sheet3!$A$2:$A$392,Sheet3!$D$2:$D$392,"none", 1,1), $AF$2)</f>
        <v>0.55479999999999996</v>
      </c>
    </row>
    <row r="728" spans="1:27">
      <c r="A728">
        <v>1756</v>
      </c>
      <c r="B728" t="s">
        <v>2057</v>
      </c>
      <c r="C728" t="s">
        <v>16</v>
      </c>
      <c r="D728">
        <v>4</v>
      </c>
      <c r="E728">
        <v>35</v>
      </c>
      <c r="F728">
        <v>39.2662111032</v>
      </c>
      <c r="G728">
        <v>10</v>
      </c>
      <c r="H728">
        <v>9</v>
      </c>
      <c r="I728">
        <v>38.711644991999997</v>
      </c>
      <c r="J728">
        <f>(D728+E728/60+F728/3600)*15</f>
        <v>68.913609212929998</v>
      </c>
      <c r="K728">
        <f>IF(G728&lt;0, G728-H728/60-I728/3600, G728+H728/60+I728/3600)</f>
        <v>10.16075323472</v>
      </c>
      <c r="L728">
        <v>47.936999999999998</v>
      </c>
      <c r="M728">
        <v>-31.407</v>
      </c>
      <c r="N728">
        <v>19.510000000000002</v>
      </c>
      <c r="O728" t="s">
        <v>9341</v>
      </c>
      <c r="P728">
        <v>4.4119999999999999</v>
      </c>
      <c r="Q728">
        <v>4.25</v>
      </c>
      <c r="R728" t="s">
        <v>9341</v>
      </c>
      <c r="S728">
        <v>4.1070000000000002</v>
      </c>
      <c r="T728">
        <v>4.0599999999999996</v>
      </c>
      <c r="U728" t="s">
        <v>9709</v>
      </c>
      <c r="V728" t="str">
        <f>LEFT($U728,2)</f>
        <v>A5</v>
      </c>
      <c r="W728" s="3">
        <f>_xlfn.XLOOKUP(V728,$AC$2:$AC$43,$AD$2:$AD$43,"none")</f>
        <v>0.15</v>
      </c>
      <c r="X728" s="3">
        <f>IF(ISNUMBER($W728), 4600 * (1 / (0.92 * $W728 + 1.7) + 1 / (0.92 * $W728 + 0.62)),"none")</f>
        <v>8571.3219313180252</v>
      </c>
      <c r="Y728" s="8">
        <f>IF(ISNUMBER($X728), _xlfn.XLOOKUP($X728,Sheet3!$A$2:$A$392,Sheet3!$B$2:$B$392,"none", 1,1), $AF$2)</f>
        <v>0.72599999999999998</v>
      </c>
      <c r="Z728" s="8">
        <f>IF(ISNUMBER($X728), _xlfn.XLOOKUP($X728,Sheet3!$A$2:$A$392,Sheet3!$C$2:$C$392,"none", 1,1), $AF$2)</f>
        <v>0.7762</v>
      </c>
      <c r="AA728" s="8">
        <f>IF(ISNUMBER($X728), _xlfn.XLOOKUP($X728,Sheet3!$A$2:$A$392,Sheet3!$D$2:$D$392,"none", 1,1), $AF$2)</f>
        <v>1</v>
      </c>
    </row>
    <row r="729" spans="1:27">
      <c r="A729">
        <v>3579</v>
      </c>
      <c r="B729" t="s">
        <v>3882</v>
      </c>
      <c r="C729" t="s">
        <v>12</v>
      </c>
      <c r="D729">
        <v>23</v>
      </c>
      <c r="E729">
        <v>15</v>
      </c>
      <c r="F729">
        <v>53.494049576999998</v>
      </c>
      <c r="G729">
        <v>-9</v>
      </c>
      <c r="H729">
        <v>5</v>
      </c>
      <c r="I729">
        <v>15.844964053</v>
      </c>
      <c r="J729">
        <f>(D729+E729/60+F729/3600)*15</f>
        <v>348.97289187323753</v>
      </c>
      <c r="K729">
        <f>IF(G729&lt;0, G729-H729/60-I729/3600, G729+H729/60+I729/3600)</f>
        <v>-9.0877347122369443</v>
      </c>
      <c r="L729">
        <v>369.47699999999998</v>
      </c>
      <c r="M729">
        <v>-16.981000000000002</v>
      </c>
      <c r="N729">
        <v>22.09</v>
      </c>
      <c r="O729">
        <v>6.37</v>
      </c>
      <c r="P729">
        <v>5.36</v>
      </c>
      <c r="Q729">
        <v>4.25</v>
      </c>
      <c r="R729">
        <v>3.46</v>
      </c>
      <c r="S729">
        <v>3.9249999999999998</v>
      </c>
      <c r="T729">
        <v>2.9</v>
      </c>
      <c r="U729" t="s">
        <v>10101</v>
      </c>
      <c r="V729" t="str">
        <f>LEFT($U729,2)</f>
        <v>K1</v>
      </c>
      <c r="W729" s="3">
        <f>_xlfn.XLOOKUP(V729,$AC$2:$AC$43,$AD$2:$AD$43,"none")</f>
        <v>0.86</v>
      </c>
      <c r="X729" s="3">
        <f>IF(ISNUMBER($W729), 4600 * (1 / (0.92 * $W729 + 1.7) + 1 / (0.92 * $W729 + 0.62)),"none")</f>
        <v>5106.1368670782376</v>
      </c>
      <c r="Y729" s="8">
        <f>IF(ISNUMBER($X729), _xlfn.XLOOKUP($X729,Sheet3!$A$2:$A$392,Sheet3!$B$2:$B$392,"none", 1,1), $AF$2)</f>
        <v>1</v>
      </c>
      <c r="Z729" s="8">
        <f>IF(ISNUMBER($X729), _xlfn.XLOOKUP($X729,Sheet3!$A$2:$A$392,Sheet3!$C$2:$C$392,"none", 1,1), $AF$2)</f>
        <v>0.82210000000000005</v>
      </c>
      <c r="AA729" s="8">
        <f>IF(ISNUMBER($X729), _xlfn.XLOOKUP($X729,Sheet3!$A$2:$A$392,Sheet3!$D$2:$D$392,"none", 1,1), $AF$2)</f>
        <v>0.65410000000000001</v>
      </c>
    </row>
    <row r="730" spans="1:27">
      <c r="A730">
        <v>4522</v>
      </c>
      <c r="B730" t="s">
        <v>4825</v>
      </c>
      <c r="C730" t="s">
        <v>12</v>
      </c>
      <c r="D730">
        <v>10</v>
      </c>
      <c r="E730">
        <v>27</v>
      </c>
      <c r="F730">
        <v>9.1006393439999993</v>
      </c>
      <c r="G730">
        <v>-31</v>
      </c>
      <c r="H730">
        <v>4</v>
      </c>
      <c r="I730">
        <v>4.0049013000000002</v>
      </c>
      <c r="J730">
        <f>(D730+E730/60+F730/3600)*15</f>
        <v>156.78791933059998</v>
      </c>
      <c r="K730">
        <f>IF(G730&lt;0, G730-H730/60-I730/3600, G730+H730/60+I730/3600)</f>
        <v>-31.06777913925</v>
      </c>
      <c r="L730">
        <v>-81.319999999999993</v>
      </c>
      <c r="M730">
        <v>9.798</v>
      </c>
      <c r="N730">
        <v>8.91</v>
      </c>
      <c r="O730">
        <v>7.33</v>
      </c>
      <c r="P730">
        <v>5.7</v>
      </c>
      <c r="Q730">
        <v>4.25</v>
      </c>
      <c r="R730">
        <v>3.15</v>
      </c>
      <c r="S730">
        <v>3.7330000000000001</v>
      </c>
      <c r="T730">
        <v>2.36</v>
      </c>
      <c r="U730" t="s">
        <v>9389</v>
      </c>
      <c r="V730" t="str">
        <f>LEFT($U730,2)</f>
        <v>K3</v>
      </c>
      <c r="W730" s="3">
        <f>_xlfn.XLOOKUP(V730,$AC$2:$AC$43,$AD$2:$AD$43,"none")</f>
        <v>0.95</v>
      </c>
      <c r="X730" s="3">
        <f>IF(ISNUMBER($W730), 4600 * (1 / (0.92 * $W730 + 1.7) + 1 / (0.92 * $W730 + 0.62)),"none")</f>
        <v>4866.084384156673</v>
      </c>
      <c r="Y730" s="8">
        <f>IF(ISNUMBER($X730), _xlfn.XLOOKUP($X730,Sheet3!$A$2:$A$392,Sheet3!$B$2:$B$392,"none", 1,1), $AF$2)</f>
        <v>1</v>
      </c>
      <c r="Z730" s="8">
        <f>IF(ISNUMBER($X730), _xlfn.XLOOKUP($X730,Sheet3!$A$2:$A$392,Sheet3!$C$2:$C$392,"none", 1,1), $AF$2)</f>
        <v>0.78720000000000001</v>
      </c>
      <c r="AA730" s="8">
        <f>IF(ISNUMBER($X730), _xlfn.XLOOKUP($X730,Sheet3!$A$2:$A$392,Sheet3!$D$2:$D$392,"none", 1,1), $AF$2)</f>
        <v>0.57969999999999999</v>
      </c>
    </row>
    <row r="731" spans="1:27">
      <c r="A731">
        <v>4654</v>
      </c>
      <c r="B731" t="s">
        <v>4957</v>
      </c>
      <c r="C731" t="s">
        <v>16</v>
      </c>
      <c r="D731">
        <v>11</v>
      </c>
      <c r="E731">
        <v>18</v>
      </c>
      <c r="F731">
        <v>10.901164</v>
      </c>
      <c r="G731">
        <v>31</v>
      </c>
      <c r="H731">
        <v>31</v>
      </c>
      <c r="I731">
        <v>44.979100000000003</v>
      </c>
      <c r="J731">
        <f>(D731+E731/60+F731/3600)*15</f>
        <v>169.54542151666666</v>
      </c>
      <c r="K731">
        <f>IF(G731&lt;0, G731-H731/60-I731/3600, G731+H731/60+I731/3600)</f>
        <v>31.529160861111109</v>
      </c>
      <c r="L731">
        <v>-453.7</v>
      </c>
      <c r="M731">
        <v>-591.4</v>
      </c>
      <c r="N731" t="s">
        <v>9341</v>
      </c>
      <c r="O731" t="s">
        <v>9341</v>
      </c>
      <c r="P731">
        <v>4.79</v>
      </c>
      <c r="Q731">
        <v>4.25</v>
      </c>
      <c r="R731" t="s">
        <v>9341</v>
      </c>
      <c r="S731">
        <v>4.0170000000000003</v>
      </c>
      <c r="T731" t="s">
        <v>9341</v>
      </c>
      <c r="U731" t="s">
        <v>10724</v>
      </c>
      <c r="V731" t="str">
        <f>LEFT($U731,2)</f>
        <v>F8</v>
      </c>
      <c r="W731" s="3">
        <f>_xlfn.XLOOKUP(V731,$AC$2:$AC$43,$AD$2:$AD$43,"none")</f>
        <v>0.53</v>
      </c>
      <c r="X731" s="3">
        <f>IF(ISNUMBER($W731), 4600 * (1 / (0.92 * $W731 + 1.7) + 1 / (0.92 * $W731 + 0.62)),"none")</f>
        <v>6255.8848880729693</v>
      </c>
      <c r="Y731" s="8">
        <f>IF(ISNUMBER($X731), _xlfn.XLOOKUP($X731,Sheet3!$A$2:$A$392,Sheet3!$B$2:$B$392,"none", 1,1), $AF$2)</f>
        <v>1</v>
      </c>
      <c r="Z731" s="8">
        <f>IF(ISNUMBER($X731), _xlfn.XLOOKUP($X731,Sheet3!$A$2:$A$392,Sheet3!$C$2:$C$392,"none", 1,1), $AF$2)</f>
        <v>0.92759999999999998</v>
      </c>
      <c r="AA731" s="8">
        <f>IF(ISNUMBER($X731), _xlfn.XLOOKUP($X731,Sheet3!$A$2:$A$392,Sheet3!$D$2:$D$392,"none", 1,1), $AF$2)</f>
        <v>0.91679999999999995</v>
      </c>
    </row>
    <row r="732" spans="1:27">
      <c r="A732">
        <v>4832</v>
      </c>
      <c r="B732" t="s">
        <v>5135</v>
      </c>
      <c r="C732" t="s">
        <v>313</v>
      </c>
      <c r="D732">
        <v>12</v>
      </c>
      <c r="E732">
        <v>33</v>
      </c>
      <c r="F732">
        <v>44.544251654699998</v>
      </c>
      <c r="G732">
        <v>41</v>
      </c>
      <c r="H732">
        <v>21</v>
      </c>
      <c r="I732">
        <v>26.921352858999999</v>
      </c>
      <c r="J732">
        <f>(D732+E732/60+F732/3600)*15</f>
        <v>188.43560104856127</v>
      </c>
      <c r="K732">
        <f>IF(G732&lt;0, G732-H732/60-I732/3600, G732+H732/60+I732/3600)</f>
        <v>41.357478153571947</v>
      </c>
      <c r="L732">
        <v>-704.702</v>
      </c>
      <c r="M732">
        <v>292.15499999999997</v>
      </c>
      <c r="N732">
        <v>118.03</v>
      </c>
      <c r="O732">
        <v>4.91</v>
      </c>
      <c r="P732">
        <v>4.8600000000000003</v>
      </c>
      <c r="Q732">
        <v>4.25</v>
      </c>
      <c r="R732">
        <v>3.73</v>
      </c>
      <c r="S732">
        <v>4.0949999999999998</v>
      </c>
      <c r="T732">
        <v>3.42</v>
      </c>
      <c r="U732" t="s">
        <v>9668</v>
      </c>
      <c r="V732" t="str">
        <f>LEFT($U732,2)</f>
        <v>G0</v>
      </c>
      <c r="W732" s="3">
        <f>_xlfn.XLOOKUP(V732,$AC$2:$AC$43,$AD$2:$AD$43,"none")</f>
        <v>0.6</v>
      </c>
      <c r="X732" s="3">
        <f>IF(ISNUMBER($W732), 4600 * (1 / (0.92 * $W732 + 1.7) + 1 / (0.92 * $W732 + 0.62)),"none")</f>
        <v>5967.5434501906539</v>
      </c>
      <c r="Y732" s="8">
        <f>IF(ISNUMBER($X732), _xlfn.XLOOKUP($X732,Sheet3!$A$2:$A$392,Sheet3!$B$2:$B$392,"none", 1,1), $AF$2)</f>
        <v>1</v>
      </c>
      <c r="Z732" s="8">
        <f>IF(ISNUMBER($X732), _xlfn.XLOOKUP($X732,Sheet3!$A$2:$A$392,Sheet3!$C$2:$C$392,"none", 1,1), $AF$2)</f>
        <v>0.90190000000000003</v>
      </c>
      <c r="AA732" s="8">
        <f>IF(ISNUMBER($X732), _xlfn.XLOOKUP($X732,Sheet3!$A$2:$A$392,Sheet3!$D$2:$D$392,"none", 1,1), $AF$2)</f>
        <v>0.84730000000000005</v>
      </c>
    </row>
    <row r="733" spans="1:27">
      <c r="A733">
        <v>4973</v>
      </c>
      <c r="B733" t="s">
        <v>5276</v>
      </c>
      <c r="C733" t="s">
        <v>12</v>
      </c>
      <c r="D733">
        <v>13</v>
      </c>
      <c r="E733">
        <v>11</v>
      </c>
      <c r="F733">
        <v>52.393826806200003</v>
      </c>
      <c r="G733">
        <v>27</v>
      </c>
      <c r="H733">
        <v>52</v>
      </c>
      <c r="I733">
        <v>41.46230946</v>
      </c>
      <c r="J733">
        <f>(D733+E733/60+F733/3600)*15</f>
        <v>197.96830761169252</v>
      </c>
      <c r="K733">
        <f>IF(G733&lt;0, G733-H733/60-I733/3600, G733+H733/60+I733/3600)</f>
        <v>27.87818397485</v>
      </c>
      <c r="L733">
        <v>-800.72</v>
      </c>
      <c r="M733">
        <v>882.30100000000004</v>
      </c>
      <c r="N733">
        <v>108.73</v>
      </c>
      <c r="O733">
        <v>4.92</v>
      </c>
      <c r="P733">
        <v>4.84</v>
      </c>
      <c r="Q733">
        <v>4.25</v>
      </c>
      <c r="R733">
        <v>3.77</v>
      </c>
      <c r="S733">
        <v>4.093</v>
      </c>
      <c r="T733">
        <v>3.47</v>
      </c>
      <c r="U733" t="s">
        <v>10794</v>
      </c>
      <c r="V733" t="str">
        <f>LEFT($U733,2)</f>
        <v>F9</v>
      </c>
      <c r="W733" s="3" t="str">
        <f>_xlfn.XLOOKUP(V733,$AC$2:$AC$43,$AD$2:$AD$43,"none")</f>
        <v>none</v>
      </c>
      <c r="X733" s="3" t="str">
        <f>IF(ISNUMBER($W733), 4600 * (1 / (0.92 * $W733 + 1.7) + 1 / (0.92 * $W733 + 0.62)),"none")</f>
        <v>none</v>
      </c>
      <c r="Y733" s="8">
        <f>IF(ISNUMBER($X733), _xlfn.XLOOKUP($X733,Sheet3!$A$2:$A$392,Sheet3!$B$2:$B$392,"none", 1,1), $AF$2)</f>
        <v>0.8</v>
      </c>
      <c r="Z733" s="8">
        <f>IF(ISNUMBER($X733), _xlfn.XLOOKUP($X733,Sheet3!$A$2:$A$392,Sheet3!$C$2:$C$392,"none", 1,1), $AF$2)</f>
        <v>0.8</v>
      </c>
      <c r="AA733" s="8">
        <f>IF(ISNUMBER($X733), _xlfn.XLOOKUP($X733,Sheet3!$A$2:$A$392,Sheet3!$D$2:$D$392,"none", 1,1), $AF$2)</f>
        <v>0.8</v>
      </c>
    </row>
    <row r="734" spans="1:27">
      <c r="A734">
        <v>6435</v>
      </c>
      <c r="B734" t="s">
        <v>6738</v>
      </c>
      <c r="C734" t="s">
        <v>12</v>
      </c>
      <c r="D734">
        <v>20</v>
      </c>
      <c r="E734">
        <v>46</v>
      </c>
      <c r="F734">
        <v>39.499823966400001</v>
      </c>
      <c r="G734">
        <v>16</v>
      </c>
      <c r="H734">
        <v>7</v>
      </c>
      <c r="I734">
        <v>27.458234724</v>
      </c>
      <c r="J734">
        <f>(D734+E734/60+F734/3600)*15</f>
        <v>311.66458259985995</v>
      </c>
      <c r="K734">
        <f>IF(G734&lt;0, G734-H734/60-I734/3600, G734+H734/60+I734/3600)</f>
        <v>16.12429395409</v>
      </c>
      <c r="L734">
        <v>-30.475999999999999</v>
      </c>
      <c r="M734">
        <v>-197.50399999999999</v>
      </c>
      <c r="N734">
        <v>28.14</v>
      </c>
      <c r="O734" t="s">
        <v>9341</v>
      </c>
      <c r="P734">
        <v>5.26</v>
      </c>
      <c r="Q734">
        <v>4.25</v>
      </c>
      <c r="R734">
        <v>4.0999999999999996</v>
      </c>
      <c r="S734">
        <v>3.99</v>
      </c>
      <c r="T734" t="s">
        <v>9341</v>
      </c>
      <c r="U734" t="s">
        <v>9689</v>
      </c>
      <c r="V734" t="str">
        <f>LEFT($U734,2)</f>
        <v>K1</v>
      </c>
      <c r="W734" s="3">
        <f>_xlfn.XLOOKUP(V734,$AC$2:$AC$43,$AD$2:$AD$43,"none")</f>
        <v>0.86</v>
      </c>
      <c r="X734" s="3">
        <f>IF(ISNUMBER($W734), 4600 * (1 / (0.92 * $W734 + 1.7) + 1 / (0.92 * $W734 + 0.62)),"none")</f>
        <v>5106.1368670782376</v>
      </c>
      <c r="Y734" s="8">
        <f>IF(ISNUMBER($X734), _xlfn.XLOOKUP($X734,Sheet3!$A$2:$A$392,Sheet3!$B$2:$B$392,"none", 1,1), $AF$2)</f>
        <v>1</v>
      </c>
      <c r="Z734" s="8">
        <f>IF(ISNUMBER($X734), _xlfn.XLOOKUP($X734,Sheet3!$A$2:$A$392,Sheet3!$C$2:$C$392,"none", 1,1), $AF$2)</f>
        <v>0.82210000000000005</v>
      </c>
      <c r="AA734" s="8">
        <f>IF(ISNUMBER($X734), _xlfn.XLOOKUP($X734,Sheet3!$A$2:$A$392,Sheet3!$D$2:$D$392,"none", 1,1), $AF$2)</f>
        <v>0.65410000000000001</v>
      </c>
    </row>
    <row r="735" spans="1:27">
      <c r="A735">
        <v>7165</v>
      </c>
      <c r="B735" t="s">
        <v>7468</v>
      </c>
      <c r="C735" t="s">
        <v>297</v>
      </c>
      <c r="D735">
        <v>2</v>
      </c>
      <c r="E735">
        <v>26</v>
      </c>
      <c r="F735">
        <v>59.121774700000003</v>
      </c>
      <c r="G735">
        <v>-47</v>
      </c>
      <c r="H735">
        <v>42</v>
      </c>
      <c r="I735">
        <v>13.824757</v>
      </c>
      <c r="J735">
        <f>(D735+E735/60+F735/3600)*15</f>
        <v>36.746340727916674</v>
      </c>
      <c r="K735">
        <f>IF(G735&lt;0, G735-H735/60-I735/3600, G735+H735/60+I735/3600)</f>
        <v>-47.703840210277782</v>
      </c>
      <c r="L735">
        <v>19.32</v>
      </c>
      <c r="M735">
        <v>-5.54</v>
      </c>
      <c r="N735">
        <v>6.42</v>
      </c>
      <c r="O735">
        <v>3.61</v>
      </c>
      <c r="P735">
        <v>4.1100000000000003</v>
      </c>
      <c r="Q735">
        <v>4.25</v>
      </c>
      <c r="R735">
        <v>4.28</v>
      </c>
      <c r="S735">
        <v>4.1580000000000004</v>
      </c>
      <c r="T735">
        <v>4.41</v>
      </c>
      <c r="U735" t="s">
        <v>9530</v>
      </c>
      <c r="V735" t="str">
        <f>LEFT($U735,2)</f>
        <v>B7</v>
      </c>
      <c r="W735" s="3">
        <f>_xlfn.XLOOKUP(V735,$AC$2:$AC$43,$AD$2:$AD$43,"none")</f>
        <v>-0.13</v>
      </c>
      <c r="X735" s="3">
        <f>IF(ISNUMBER($W735), 4600 * (1 / (0.92 * $W735 + 1.7) + 1 / (0.92 * $W735 + 0.62)),"none")</f>
        <v>12103.301413538873</v>
      </c>
      <c r="Y735" s="8">
        <f>IF(ISNUMBER($X735), _xlfn.XLOOKUP($X735,Sheet3!$A$2:$A$392,Sheet3!$B$2:$B$392,"none", 1,1), $AF$2)</f>
        <v>0.53700000000000003</v>
      </c>
      <c r="Z735" s="8">
        <f>IF(ISNUMBER($X735), _xlfn.XLOOKUP($X735,Sheet3!$A$2:$A$392,Sheet3!$C$2:$C$392,"none", 1,1), $AF$2)</f>
        <v>0.63400000000000001</v>
      </c>
      <c r="AA735" s="8">
        <f>IF(ISNUMBER($X735), _xlfn.XLOOKUP($X735,Sheet3!$A$2:$A$392,Sheet3!$D$2:$D$392,"none", 1,1), $AF$2)</f>
        <v>1</v>
      </c>
    </row>
    <row r="736" spans="1:27">
      <c r="A736">
        <v>7636</v>
      </c>
      <c r="B736" t="s">
        <v>7939</v>
      </c>
      <c r="C736" t="s">
        <v>313</v>
      </c>
      <c r="D736">
        <v>1</v>
      </c>
      <c r="E736">
        <v>15</v>
      </c>
      <c r="F736">
        <v>46.162260000000003</v>
      </c>
      <c r="G736">
        <v>-68</v>
      </c>
      <c r="H736">
        <v>52</v>
      </c>
      <c r="I736">
        <v>33.335599999999999</v>
      </c>
      <c r="J736">
        <f>(D736+E736/60+F736/3600)*15</f>
        <v>18.942342750000002</v>
      </c>
      <c r="K736">
        <f>IF(G736&lt;0, G736-H736/60-I736/3600, G736+H736/60+I736/3600)</f>
        <v>-68.875926555555552</v>
      </c>
      <c r="L736">
        <v>412.11</v>
      </c>
      <c r="M736">
        <v>127.74</v>
      </c>
      <c r="N736">
        <v>47.72</v>
      </c>
      <c r="O736" t="s">
        <v>9341</v>
      </c>
      <c r="P736">
        <v>4.7300000000000004</v>
      </c>
      <c r="Q736">
        <v>4.25</v>
      </c>
      <c r="R736">
        <v>4.82</v>
      </c>
      <c r="S736" t="s">
        <v>9341</v>
      </c>
      <c r="T736" t="s">
        <v>9341</v>
      </c>
      <c r="U736" t="s">
        <v>11331</v>
      </c>
      <c r="V736" t="str">
        <f>LEFT($U736,2)</f>
        <v>F6</v>
      </c>
      <c r="W736" s="3" t="str">
        <f>_xlfn.XLOOKUP(V736,$AC$2:$AC$43,$AD$2:$AD$43,"none")</f>
        <v>none</v>
      </c>
      <c r="X736" s="3" t="str">
        <f>IF(ISNUMBER($W736), 4600 * (1 / (0.92 * $W736 + 1.7) + 1 / (0.92 * $W736 + 0.62)),"none")</f>
        <v>none</v>
      </c>
      <c r="Y736" s="8">
        <f>IF(ISNUMBER($X736), _xlfn.XLOOKUP($X736,Sheet3!$A$2:$A$392,Sheet3!$B$2:$B$392,"none", 1,1), $AF$2)</f>
        <v>0.8</v>
      </c>
      <c r="Z736" s="8">
        <f>IF(ISNUMBER($X736), _xlfn.XLOOKUP($X736,Sheet3!$A$2:$A$392,Sheet3!$C$2:$C$392,"none", 1,1), $AF$2)</f>
        <v>0.8</v>
      </c>
      <c r="AA736" s="8">
        <f>IF(ISNUMBER($X736), _xlfn.XLOOKUP($X736,Sheet3!$A$2:$A$392,Sheet3!$D$2:$D$392,"none", 1,1), $AF$2)</f>
        <v>0.8</v>
      </c>
    </row>
    <row r="737" spans="1:27">
      <c r="A737">
        <v>975</v>
      </c>
      <c r="B737" t="s">
        <v>1276</v>
      </c>
      <c r="C737" t="s">
        <v>16</v>
      </c>
      <c r="D737">
        <v>9</v>
      </c>
      <c r="E737">
        <v>37</v>
      </c>
      <c r="F737">
        <v>5.2877789999999996</v>
      </c>
      <c r="G737">
        <v>81</v>
      </c>
      <c r="H737">
        <v>19</v>
      </c>
      <c r="I737">
        <v>34.971142999999998</v>
      </c>
      <c r="J737">
        <f>(D737+E737/60+F737/3600)*15</f>
        <v>144.27203241250001</v>
      </c>
      <c r="K737">
        <f>IF(G737&lt;0, G737-H737/60-I737/3600, G737+H737/60+I737/3600)</f>
        <v>81.326380873055555</v>
      </c>
      <c r="L737">
        <v>-16.62</v>
      </c>
      <c r="M737">
        <v>-16.41</v>
      </c>
      <c r="N737">
        <v>3.28</v>
      </c>
      <c r="O737" t="s">
        <v>9341</v>
      </c>
      <c r="P737">
        <v>5.7359999999999998</v>
      </c>
      <c r="Q737">
        <v>4.2549999999999999</v>
      </c>
      <c r="R737" t="s">
        <v>9341</v>
      </c>
      <c r="S737">
        <v>3.7850000000000001</v>
      </c>
      <c r="T737" t="s">
        <v>9341</v>
      </c>
      <c r="U737" t="s">
        <v>9780</v>
      </c>
      <c r="V737" t="str">
        <f>LEFT($U737,2)</f>
        <v>K3</v>
      </c>
      <c r="W737" s="3">
        <f>_xlfn.XLOOKUP(V737,$AC$2:$AC$43,$AD$2:$AD$43,"none")</f>
        <v>0.95</v>
      </c>
      <c r="X737" s="3">
        <f>IF(ISNUMBER($W737), 4600 * (1 / (0.92 * $W737 + 1.7) + 1 / (0.92 * $W737 + 0.62)),"none")</f>
        <v>4866.084384156673</v>
      </c>
      <c r="Y737" s="8">
        <f>IF(ISNUMBER($X737), _xlfn.XLOOKUP($X737,Sheet3!$A$2:$A$392,Sheet3!$B$2:$B$392,"none", 1,1), $AF$2)</f>
        <v>1</v>
      </c>
      <c r="Z737" s="8">
        <f>IF(ISNUMBER($X737), _xlfn.XLOOKUP($X737,Sheet3!$A$2:$A$392,Sheet3!$C$2:$C$392,"none", 1,1), $AF$2)</f>
        <v>0.78720000000000001</v>
      </c>
      <c r="AA737" s="8">
        <f>IF(ISNUMBER($X737), _xlfn.XLOOKUP($X737,Sheet3!$A$2:$A$392,Sheet3!$D$2:$D$392,"none", 1,1), $AF$2)</f>
        <v>0.57969999999999999</v>
      </c>
    </row>
    <row r="738" spans="1:27">
      <c r="A738">
        <v>1798</v>
      </c>
      <c r="B738" t="s">
        <v>2099</v>
      </c>
      <c r="C738" t="s">
        <v>16</v>
      </c>
      <c r="D738">
        <v>4</v>
      </c>
      <c r="E738">
        <v>42</v>
      </c>
      <c r="F738">
        <v>14.6992451952</v>
      </c>
      <c r="G738">
        <v>22</v>
      </c>
      <c r="H738">
        <v>57</v>
      </c>
      <c r="I738">
        <v>24.850133388</v>
      </c>
      <c r="J738">
        <f>(D738+E738/60+F738/3600)*15</f>
        <v>70.561246854980013</v>
      </c>
      <c r="K738">
        <f>IF(G738&lt;0, G738-H738/60-I738/3600, G738+H738/60+I738/3600)</f>
        <v>22.956902814829999</v>
      </c>
      <c r="L738">
        <v>3.181</v>
      </c>
      <c r="M738">
        <v>-17.027999999999999</v>
      </c>
      <c r="N738">
        <v>8.23</v>
      </c>
      <c r="O738" t="s">
        <v>9341</v>
      </c>
      <c r="P738">
        <v>4.1379999999999999</v>
      </c>
      <c r="Q738">
        <v>4.258</v>
      </c>
      <c r="R738" t="s">
        <v>9341</v>
      </c>
      <c r="S738">
        <v>4.3220000000000001</v>
      </c>
      <c r="T738" t="s">
        <v>9341</v>
      </c>
      <c r="U738" t="s">
        <v>9436</v>
      </c>
      <c r="V738" t="str">
        <f>LEFT($U738,2)</f>
        <v>B3</v>
      </c>
      <c r="W738" s="3">
        <f>_xlfn.XLOOKUP(V738,$AC$2:$AC$43,$AD$2:$AD$43,"none")</f>
        <v>-0.2</v>
      </c>
      <c r="X738" s="3">
        <f>IF(ISNUMBER($W738), 4600 * (1 / (0.92 * $W738 + 1.7) + 1 / (0.92 * $W738 + 0.62)),"none")</f>
        <v>13584.75950715306</v>
      </c>
      <c r="Y738" s="8">
        <f>IF(ISNUMBER($X738), _xlfn.XLOOKUP($X738,Sheet3!$A$2:$A$392,Sheet3!$B$2:$B$392,"none", 1,1), $AF$2)</f>
        <v>0.50129999999999997</v>
      </c>
      <c r="Z738" s="8">
        <f>IF(ISNUMBER($X738), _xlfn.XLOOKUP($X738,Sheet3!$A$2:$A$392,Sheet3!$C$2:$C$392,"none", 1,1), $AF$2)</f>
        <v>0.60470000000000002</v>
      </c>
      <c r="AA738" s="8">
        <f>IF(ISNUMBER($X738), _xlfn.XLOOKUP($X738,Sheet3!$A$2:$A$392,Sheet3!$D$2:$D$392,"none", 1,1), $AF$2)</f>
        <v>1</v>
      </c>
    </row>
    <row r="739" spans="1:27">
      <c r="A739">
        <v>1731</v>
      </c>
      <c r="B739" t="s">
        <v>2032</v>
      </c>
      <c r="C739" t="s">
        <v>16</v>
      </c>
      <c r="D739">
        <v>4</v>
      </c>
      <c r="E739">
        <v>36</v>
      </c>
      <c r="F739">
        <v>41.430174000000001</v>
      </c>
      <c r="G739">
        <v>41</v>
      </c>
      <c r="H739">
        <v>15</v>
      </c>
      <c r="I739">
        <v>53.321300000000001</v>
      </c>
      <c r="J739">
        <f>(D739+E739/60+F739/3600)*15</f>
        <v>69.172625724999989</v>
      </c>
      <c r="K739">
        <f>IF(G739&lt;0, G739-H739/60-I739/3600, G739+H739/60+I739/3600)</f>
        <v>41.26481147222222</v>
      </c>
      <c r="L739">
        <v>-4.5599999999999996</v>
      </c>
      <c r="M739">
        <v>-17.84</v>
      </c>
      <c r="N739">
        <v>4.09</v>
      </c>
      <c r="O739">
        <v>6.31</v>
      </c>
      <c r="P739">
        <v>5.5</v>
      </c>
      <c r="Q739">
        <v>4.26</v>
      </c>
      <c r="R739">
        <v>3.31</v>
      </c>
      <c r="S739">
        <v>3.7189999999999999</v>
      </c>
      <c r="T739">
        <v>2.61</v>
      </c>
      <c r="U739" t="s">
        <v>9989</v>
      </c>
      <c r="V739" t="str">
        <f>LEFT($U739,2)</f>
        <v>K0</v>
      </c>
      <c r="W739" s="3">
        <f>_xlfn.XLOOKUP(V739,$AC$2:$AC$43,$AD$2:$AD$43,"none")</f>
        <v>0.81</v>
      </c>
      <c r="X739" s="3">
        <f>IF(ISNUMBER($W739), 4600 * (1 / (0.92 * $W739 + 1.7) + 1 / (0.92 * $W739 + 0.62)),"none")</f>
        <v>5250.7063834266155</v>
      </c>
      <c r="Y739" s="8">
        <f>IF(ISNUMBER($X739), _xlfn.XLOOKUP($X739,Sheet3!$A$2:$A$392,Sheet3!$B$2:$B$392,"none", 1,1), $AF$2)</f>
        <v>1</v>
      </c>
      <c r="Z739" s="8">
        <f>IF(ISNUMBER($X739), _xlfn.XLOOKUP($X739,Sheet3!$A$2:$A$392,Sheet3!$C$2:$C$392,"none", 1,1), $AF$2)</f>
        <v>0.83299999999999996</v>
      </c>
      <c r="AA739" s="8">
        <f>IF(ISNUMBER($X739), _xlfn.XLOOKUP($X739,Sheet3!$A$2:$A$392,Sheet3!$D$2:$D$392,"none", 1,1), $AF$2)</f>
        <v>0.67869999999999997</v>
      </c>
    </row>
    <row r="740" spans="1:27">
      <c r="A740">
        <v>3844</v>
      </c>
      <c r="B740" t="s">
        <v>4147</v>
      </c>
      <c r="C740" t="s">
        <v>12</v>
      </c>
      <c r="D740">
        <v>1</v>
      </c>
      <c r="E740">
        <v>45</v>
      </c>
      <c r="F740">
        <v>23.625215172000001</v>
      </c>
      <c r="G740">
        <v>9</v>
      </c>
      <c r="H740">
        <v>9</v>
      </c>
      <c r="I740">
        <v>27.902640311999999</v>
      </c>
      <c r="J740">
        <f>(D740+E740/60+F740/3600)*15</f>
        <v>26.348438396550002</v>
      </c>
      <c r="K740">
        <f>IF(G740&lt;0, G740-H740/60-I740/3600, G740+H740/60+I740/3600)</f>
        <v>9.1577507334200003</v>
      </c>
      <c r="L740">
        <v>71.227000000000004</v>
      </c>
      <c r="M740">
        <v>53.726999999999997</v>
      </c>
      <c r="N740">
        <v>12.53</v>
      </c>
      <c r="O740">
        <v>5.9</v>
      </c>
      <c r="P740">
        <v>5.22</v>
      </c>
      <c r="Q740">
        <v>4.26</v>
      </c>
      <c r="R740">
        <v>3.53</v>
      </c>
      <c r="S740">
        <v>4.0129999999999999</v>
      </c>
      <c r="T740">
        <v>3.04</v>
      </c>
      <c r="U740" t="s">
        <v>9379</v>
      </c>
      <c r="V740" t="str">
        <f>LEFT($U740,2)</f>
        <v>G8</v>
      </c>
      <c r="W740" s="3">
        <f>_xlfn.XLOOKUP(V740,$AC$2:$AC$43,$AD$2:$AD$43,"none")</f>
        <v>0.74</v>
      </c>
      <c r="X740" s="3">
        <f>IF(ISNUMBER($W740), 4600 * (1 / (0.92 * $W740 + 1.7) + 1 / (0.92 * $W740 + 0.62)),"none")</f>
        <v>5468.4090187676065</v>
      </c>
      <c r="Y740" s="8">
        <f>IF(ISNUMBER($X740), _xlfn.XLOOKUP($X740,Sheet3!$A$2:$A$392,Sheet3!$B$2:$B$392,"none", 1,1), $AF$2)</f>
        <v>1</v>
      </c>
      <c r="Z740" s="8">
        <f>IF(ISNUMBER($X740), _xlfn.XLOOKUP($X740,Sheet3!$A$2:$A$392,Sheet3!$C$2:$C$392,"none", 1,1), $AF$2)</f>
        <v>0.85409999999999997</v>
      </c>
      <c r="AA740" s="8">
        <f>IF(ISNUMBER($X740), _xlfn.XLOOKUP($X740,Sheet3!$A$2:$A$392,Sheet3!$D$2:$D$392,"none", 1,1), $AF$2)</f>
        <v>0.72770000000000001</v>
      </c>
    </row>
    <row r="741" spans="1:27">
      <c r="A741">
        <v>5428</v>
      </c>
      <c r="B741" t="s">
        <v>5731</v>
      </c>
      <c r="C741" t="s">
        <v>12</v>
      </c>
      <c r="D741">
        <v>17</v>
      </c>
      <c r="E741">
        <v>36</v>
      </c>
      <c r="F741">
        <v>32.855143543200001</v>
      </c>
      <c r="G741">
        <v>-38</v>
      </c>
      <c r="H741">
        <v>38</v>
      </c>
      <c r="I741">
        <v>6.8918485560000002</v>
      </c>
      <c r="J741">
        <f>(D741+E741/60+F741/3600)*15</f>
        <v>264.13689643142999</v>
      </c>
      <c r="K741">
        <f>IF(G741&lt;0, G741-H741/60-I741/3600, G741+H741/60+I741/3600)</f>
        <v>-38.635247735710003</v>
      </c>
      <c r="L741">
        <v>-16.762</v>
      </c>
      <c r="M741">
        <v>-218.27500000000001</v>
      </c>
      <c r="N741">
        <v>20.69</v>
      </c>
      <c r="O741" t="s">
        <v>9341</v>
      </c>
      <c r="P741">
        <v>5.3570000000000002</v>
      </c>
      <c r="Q741">
        <v>4.2670000000000003</v>
      </c>
      <c r="R741" t="s">
        <v>9341</v>
      </c>
      <c r="S741">
        <v>3.9239999999999999</v>
      </c>
      <c r="T741" t="s">
        <v>9341</v>
      </c>
      <c r="U741" t="s">
        <v>10528</v>
      </c>
      <c r="V741" t="str">
        <f>LEFT($U741,2)</f>
        <v>G8</v>
      </c>
      <c r="W741" s="3">
        <f>_xlfn.XLOOKUP(V741,$AC$2:$AC$43,$AD$2:$AD$43,"none")</f>
        <v>0.74</v>
      </c>
      <c r="X741" s="3">
        <f>IF(ISNUMBER($W741), 4600 * (1 / (0.92 * $W741 + 1.7) + 1 / (0.92 * $W741 + 0.62)),"none")</f>
        <v>5468.4090187676065</v>
      </c>
      <c r="Y741" s="8">
        <f>IF(ISNUMBER($X741), _xlfn.XLOOKUP($X741,Sheet3!$A$2:$A$392,Sheet3!$B$2:$B$392,"none", 1,1), $AF$2)</f>
        <v>1</v>
      </c>
      <c r="Z741" s="8">
        <f>IF(ISNUMBER($X741), _xlfn.XLOOKUP($X741,Sheet3!$A$2:$A$392,Sheet3!$C$2:$C$392,"none", 1,1), $AF$2)</f>
        <v>0.85409999999999997</v>
      </c>
      <c r="AA741" s="8">
        <f>IF(ISNUMBER($X741), _xlfn.XLOOKUP($X741,Sheet3!$A$2:$A$392,Sheet3!$D$2:$D$392,"none", 1,1), $AF$2)</f>
        <v>0.72770000000000001</v>
      </c>
    </row>
    <row r="742" spans="1:27">
      <c r="A742">
        <v>7466</v>
      </c>
      <c r="B742" t="s">
        <v>7769</v>
      </c>
      <c r="C742" t="s">
        <v>297</v>
      </c>
      <c r="D742">
        <v>10</v>
      </c>
      <c r="E742">
        <v>39</v>
      </c>
      <c r="F742">
        <v>18.393142999999998</v>
      </c>
      <c r="G742">
        <v>-55</v>
      </c>
      <c r="H742">
        <v>36</v>
      </c>
      <c r="I742">
        <v>11.762343</v>
      </c>
      <c r="J742">
        <f>(D742+E742/60+F742/3600)*15</f>
        <v>159.82663809583335</v>
      </c>
      <c r="K742">
        <f>IF(G742&lt;0, G742-H742/60-I742/3600, G742+H742/60+I742/3600)</f>
        <v>-55.603267317499999</v>
      </c>
      <c r="L742">
        <v>-18.8</v>
      </c>
      <c r="M742">
        <v>4.8499999999999996</v>
      </c>
      <c r="N742">
        <v>3.88</v>
      </c>
      <c r="O742" t="s">
        <v>9341</v>
      </c>
      <c r="P742">
        <v>5.28</v>
      </c>
      <c r="Q742">
        <v>4.2670000000000003</v>
      </c>
      <c r="R742" t="s">
        <v>9341</v>
      </c>
      <c r="S742">
        <v>3.9569999999999999</v>
      </c>
      <c r="T742" t="s">
        <v>9341</v>
      </c>
      <c r="U742" t="s">
        <v>10267</v>
      </c>
      <c r="V742" t="str">
        <f>LEFT($U742,2)</f>
        <v>G5</v>
      </c>
      <c r="W742" s="3">
        <f>_xlfn.XLOOKUP(V742,$AC$2:$AC$43,$AD$2:$AD$43,"none")</f>
        <v>0.68</v>
      </c>
      <c r="X742" s="3">
        <f>IF(ISNUMBER($W742), 4600 * (1 / (0.92 * $W742 + 1.7) + 1 / (0.92 * $W742 + 0.62)),"none")</f>
        <v>5670.9835338658331</v>
      </c>
      <c r="Y742" s="8">
        <f>IF(ISNUMBER($X742), _xlfn.XLOOKUP($X742,Sheet3!$A$2:$A$392,Sheet3!$B$2:$B$392,"none", 1,1), $AF$2)</f>
        <v>1</v>
      </c>
      <c r="Z742" s="8">
        <f>IF(ISNUMBER($X742), _xlfn.XLOOKUP($X742,Sheet3!$A$2:$A$392,Sheet3!$C$2:$C$392,"none", 1,1), $AF$2)</f>
        <v>0.874</v>
      </c>
      <c r="AA742" s="8">
        <f>IF(ISNUMBER($X742), _xlfn.XLOOKUP($X742,Sheet3!$A$2:$A$392,Sheet3!$D$2:$D$392,"none", 1,1), $AF$2)</f>
        <v>0.77600000000000002</v>
      </c>
    </row>
    <row r="743" spans="1:27">
      <c r="A743">
        <v>5591</v>
      </c>
      <c r="B743" t="s">
        <v>5894</v>
      </c>
      <c r="C743" t="s">
        <v>12</v>
      </c>
      <c r="D743">
        <v>17</v>
      </c>
      <c r="E743">
        <v>27</v>
      </c>
      <c r="F743">
        <v>21.275710499999999</v>
      </c>
      <c r="G743">
        <v>-29</v>
      </c>
      <c r="H743">
        <v>52</v>
      </c>
      <c r="I743">
        <v>1.3262510000000001</v>
      </c>
      <c r="J743">
        <f>(D743+E743/60+F743/3600)*15</f>
        <v>261.83864879375</v>
      </c>
      <c r="K743">
        <f>IF(G743&lt;0, G743-H743/60-I743/3600, G743+H743/60+I743/3600)</f>
        <v>-29.867035069722224</v>
      </c>
      <c r="L743">
        <v>17.079999999999998</v>
      </c>
      <c r="M743">
        <v>-138.02000000000001</v>
      </c>
      <c r="N743">
        <v>29.23</v>
      </c>
      <c r="O743" t="s">
        <v>9341</v>
      </c>
      <c r="P743">
        <v>4.6719999999999997</v>
      </c>
      <c r="Q743">
        <v>4.2690000000000001</v>
      </c>
      <c r="R743" t="s">
        <v>9341</v>
      </c>
      <c r="S743">
        <v>4.1239999999999997</v>
      </c>
      <c r="T743" t="s">
        <v>9341</v>
      </c>
      <c r="U743" t="s">
        <v>10286</v>
      </c>
      <c r="V743" t="str">
        <f>LEFT($U743,2)</f>
        <v>F5</v>
      </c>
      <c r="W743" s="3">
        <f>_xlfn.XLOOKUP(V743,$AC$2:$AC$43,$AD$2:$AD$43,"none")</f>
        <v>0.45</v>
      </c>
      <c r="X743" s="3">
        <f>IF(ISNUMBER($W743), 4600 * (1 / (0.92 * $W743 + 1.7) + 1 / (0.92 * $W743 + 0.62)),"none")</f>
        <v>6624.7124722536864</v>
      </c>
      <c r="Y743" s="8">
        <f>IF(ISNUMBER($X743), _xlfn.XLOOKUP($X743,Sheet3!$A$2:$A$392,Sheet3!$B$2:$B$392,"none", 1,1), $AF$2)</f>
        <v>0.99370000000000003</v>
      </c>
      <c r="Z743" s="8">
        <f>IF(ISNUMBER($X743), _xlfn.XLOOKUP($X743,Sheet3!$A$2:$A$392,Sheet3!$C$2:$C$392,"none", 1,1), $AF$2)</f>
        <v>0.9526</v>
      </c>
      <c r="AA743" s="8">
        <f>IF(ISNUMBER($X743), _xlfn.XLOOKUP($X743,Sheet3!$A$2:$A$392,Sheet3!$D$2:$D$392,"none", 1,1), $AF$2)</f>
        <v>1</v>
      </c>
    </row>
    <row r="744" spans="1:27">
      <c r="A744">
        <v>1173</v>
      </c>
      <c r="B744" t="s">
        <v>1474</v>
      </c>
      <c r="C744" t="s">
        <v>17</v>
      </c>
      <c r="D744">
        <v>16</v>
      </c>
      <c r="E744">
        <v>8</v>
      </c>
      <c r="F744">
        <v>46.176218049600003</v>
      </c>
      <c r="G744">
        <v>44</v>
      </c>
      <c r="H744">
        <v>56</v>
      </c>
      <c r="I744">
        <v>5.6613553440000004</v>
      </c>
      <c r="J744">
        <f>(D744+E744/60+F744/3600)*15</f>
        <v>242.19240090853998</v>
      </c>
      <c r="K744">
        <f>IF(G744&lt;0, G744-H744/60-I744/3600, G744+H744/60+I744/3600)</f>
        <v>44.934905932039996</v>
      </c>
      <c r="L744">
        <v>-25.359000000000002</v>
      </c>
      <c r="M744">
        <v>36.884</v>
      </c>
      <c r="N744">
        <v>13.58</v>
      </c>
      <c r="O744">
        <v>3.92</v>
      </c>
      <c r="P744">
        <v>4.2</v>
      </c>
      <c r="Q744">
        <v>4.2699999999999996</v>
      </c>
      <c r="R744">
        <v>4.2699999999999996</v>
      </c>
      <c r="S744">
        <v>4.1900000000000004</v>
      </c>
      <c r="T744">
        <v>4.3600000000000003</v>
      </c>
      <c r="U744" t="s">
        <v>9833</v>
      </c>
      <c r="V744" t="str">
        <f>LEFT($U744,2)</f>
        <v>B9</v>
      </c>
      <c r="W744" s="3">
        <f>_xlfn.XLOOKUP(V744,$AC$2:$AC$43,$AD$2:$AD$43,"none")</f>
        <v>-7.0000000000000007E-2</v>
      </c>
      <c r="X744" s="3">
        <f>IF(ISNUMBER($W744), 4600 * (1 / (0.92 * $W744 + 1.7) + 1 / (0.92 * $W744 + 0.62)),"none")</f>
        <v>11091.761228434079</v>
      </c>
      <c r="Y744" s="8">
        <f>IF(ISNUMBER($X744), _xlfn.XLOOKUP($X744,Sheet3!$A$2:$A$392,Sheet3!$B$2:$B$392,"none", 1,1), $AF$2)</f>
        <v>0.57499999999999996</v>
      </c>
      <c r="Z744" s="8">
        <f>IF(ISNUMBER($X744), _xlfn.XLOOKUP($X744,Sheet3!$A$2:$A$392,Sheet3!$C$2:$C$392,"none", 1,1), $AF$2)</f>
        <v>0.66420000000000001</v>
      </c>
      <c r="AA744" s="8">
        <f>IF(ISNUMBER($X744), _xlfn.XLOOKUP($X744,Sheet3!$A$2:$A$392,Sheet3!$D$2:$D$392,"none", 1,1), $AF$2)</f>
        <v>1</v>
      </c>
    </row>
    <row r="745" spans="1:27">
      <c r="A745">
        <v>1591</v>
      </c>
      <c r="B745" t="s">
        <v>1892</v>
      </c>
      <c r="C745" t="s">
        <v>313</v>
      </c>
      <c r="D745">
        <v>3</v>
      </c>
      <c r="E745">
        <v>48</v>
      </c>
      <c r="F745">
        <v>35.87724</v>
      </c>
      <c r="G745">
        <v>-37</v>
      </c>
      <c r="H745">
        <v>37</v>
      </c>
      <c r="I745">
        <v>12.541499999999999</v>
      </c>
      <c r="J745">
        <f>(D745+E745/60+F745/3600)*15</f>
        <v>57.149488499999997</v>
      </c>
      <c r="K745">
        <f>IF(G745&lt;0, G745-H745/60-I745/3600, G745+H745/60+I745/3600)</f>
        <v>-37.620150416666668</v>
      </c>
      <c r="L745">
        <v>74.44</v>
      </c>
      <c r="M745">
        <v>-9.09</v>
      </c>
      <c r="N745">
        <v>19.71</v>
      </c>
      <c r="O745">
        <v>4.22</v>
      </c>
      <c r="P745">
        <v>4.26</v>
      </c>
      <c r="Q745">
        <v>4.2699999999999996</v>
      </c>
      <c r="R745" t="s">
        <v>9341</v>
      </c>
      <c r="S745" t="s">
        <v>9341</v>
      </c>
      <c r="T745" t="s">
        <v>9341</v>
      </c>
      <c r="U745" t="s">
        <v>9341</v>
      </c>
      <c r="V745" t="str">
        <f>LEFT($U745,2)</f>
        <v>~</v>
      </c>
      <c r="W745" s="3" t="str">
        <f>_xlfn.XLOOKUP(V745,$AC$2:$AC$43,$AD$2:$AD$43,"none")</f>
        <v>none</v>
      </c>
      <c r="X745" s="3" t="str">
        <f>IF(ISNUMBER($W745), 4600 * (1 / (0.92 * $W745 + 1.7) + 1 / (0.92 * $W745 + 0.62)),"none")</f>
        <v>none</v>
      </c>
      <c r="Y745" s="8">
        <f>IF(ISNUMBER($X745), _xlfn.XLOOKUP($X745,Sheet3!$A$2:$A$392,Sheet3!$B$2:$B$392,"none", 1,1), $AF$2)</f>
        <v>0.8</v>
      </c>
      <c r="Z745" s="8">
        <f>IF(ISNUMBER($X745), _xlfn.XLOOKUP($X745,Sheet3!$A$2:$A$392,Sheet3!$C$2:$C$392,"none", 1,1), $AF$2)</f>
        <v>0.8</v>
      </c>
      <c r="AA745" s="8">
        <f>IF(ISNUMBER($X745), _xlfn.XLOOKUP($X745,Sheet3!$A$2:$A$392,Sheet3!$D$2:$D$392,"none", 1,1), $AF$2)</f>
        <v>0.8</v>
      </c>
    </row>
    <row r="746" spans="1:27">
      <c r="A746">
        <v>1753</v>
      </c>
      <c r="B746" t="s">
        <v>2054</v>
      </c>
      <c r="C746" t="s">
        <v>12</v>
      </c>
      <c r="D746">
        <v>4</v>
      </c>
      <c r="E746">
        <v>38</v>
      </c>
      <c r="F746">
        <v>9.4618938672000006</v>
      </c>
      <c r="G746">
        <v>12</v>
      </c>
      <c r="H746">
        <v>30</v>
      </c>
      <c r="I746">
        <v>39.013056648000003</v>
      </c>
      <c r="J746">
        <f>(D746+E746/60+F746/3600)*15</f>
        <v>69.539424557779995</v>
      </c>
      <c r="K746">
        <f>IF(G746&lt;0, G746-H746/60-I746/3600, G746+H746/60+I746/3600)</f>
        <v>12.510836960180001</v>
      </c>
      <c r="L746">
        <v>104.69499999999999</v>
      </c>
      <c r="M746">
        <v>-14.861000000000001</v>
      </c>
      <c r="N746">
        <v>22.03</v>
      </c>
      <c r="O746">
        <v>4.5199999999999996</v>
      </c>
      <c r="P746">
        <v>4.3899999999999997</v>
      </c>
      <c r="Q746">
        <v>4.2699999999999996</v>
      </c>
      <c r="R746">
        <v>4.13</v>
      </c>
      <c r="S746">
        <v>4.2530000000000001</v>
      </c>
      <c r="T746">
        <v>4.08</v>
      </c>
      <c r="U746" t="s">
        <v>9723</v>
      </c>
      <c r="V746" t="str">
        <f>LEFT($U746,2)</f>
        <v>A6</v>
      </c>
      <c r="W746" s="3">
        <f>_xlfn.XLOOKUP(V746,$AC$2:$AC$43,$AD$2:$AD$43,"none")</f>
        <v>0.17</v>
      </c>
      <c r="X746" s="3">
        <f>IF(ISNUMBER($W746), 4600 * (1 / (0.92 * $W746 + 1.7) + 1 / (0.92 * $W746 + 0.62)),"none")</f>
        <v>8402.6952833207943</v>
      </c>
      <c r="Y746" s="8">
        <f>IF(ISNUMBER($X746), _xlfn.XLOOKUP($X746,Sheet3!$A$2:$A$392,Sheet3!$B$2:$B$392,"none", 1,1), $AF$2)</f>
        <v>0.73529999999999995</v>
      </c>
      <c r="Z746" s="8">
        <f>IF(ISNUMBER($X746), _xlfn.XLOOKUP($X746,Sheet3!$A$2:$A$392,Sheet3!$C$2:$C$392,"none", 1,1), $AF$2)</f>
        <v>0.78269999999999995</v>
      </c>
      <c r="AA746" s="8">
        <f>IF(ISNUMBER($X746), _xlfn.XLOOKUP($X746,Sheet3!$A$2:$A$392,Sheet3!$D$2:$D$392,"none", 1,1), $AF$2)</f>
        <v>1</v>
      </c>
    </row>
    <row r="747" spans="1:27">
      <c r="A747">
        <v>1915</v>
      </c>
      <c r="B747" t="s">
        <v>2216</v>
      </c>
      <c r="C747" t="s">
        <v>22</v>
      </c>
      <c r="D747">
        <v>5</v>
      </c>
      <c r="E747">
        <v>9</v>
      </c>
      <c r="F747">
        <v>8.7831481999999994</v>
      </c>
      <c r="G747">
        <v>-8</v>
      </c>
      <c r="H747">
        <v>45</v>
      </c>
      <c r="I747">
        <v>14.690823</v>
      </c>
      <c r="J747">
        <f>(D747+E747/60+F747/3600)*15</f>
        <v>77.286596450833343</v>
      </c>
      <c r="K747">
        <f>IF(G747&lt;0, G747-H747/60-I747/3600, G747+H747/60+I747/3600)</f>
        <v>-8.7540807841666659</v>
      </c>
      <c r="L747">
        <v>0.25</v>
      </c>
      <c r="M747">
        <v>-1.97</v>
      </c>
      <c r="N747">
        <v>4.0199999999999996</v>
      </c>
      <c r="O747">
        <v>3.17</v>
      </c>
      <c r="P747">
        <v>4.07</v>
      </c>
      <c r="Q747">
        <v>4.2699999999999996</v>
      </c>
      <c r="R747">
        <v>4.3499999999999996</v>
      </c>
      <c r="S747">
        <v>4.1500000000000004</v>
      </c>
      <c r="T747">
        <v>4.55</v>
      </c>
      <c r="U747" t="s">
        <v>10039</v>
      </c>
      <c r="V747" t="str">
        <f>LEFT($U747,2)</f>
        <v>B2</v>
      </c>
      <c r="W747" s="3">
        <f>_xlfn.XLOOKUP(V747,$AC$2:$AC$43,$AD$2:$AD$43,"none")</f>
        <v>-0.24</v>
      </c>
      <c r="X747" s="3">
        <f>IF(ISNUMBER($W747), 4600 * (1 / (0.92 * $W747 + 1.7) + 1 / (0.92 * $W747 + 0.62)),"none")</f>
        <v>14632.835167360139</v>
      </c>
      <c r="Y747" s="8">
        <f>IF(ISNUMBER($X747), _xlfn.XLOOKUP($X747,Sheet3!$A$2:$A$392,Sheet3!$B$2:$B$392,"none", 1,1), $AF$2)</f>
        <v>0.47989999999999999</v>
      </c>
      <c r="Z747" s="8">
        <f>IF(ISNUMBER($X747), _xlfn.XLOOKUP($X747,Sheet3!$A$2:$A$392,Sheet3!$C$2:$C$392,"none", 1,1), $AF$2)</f>
        <v>0.58679999999999999</v>
      </c>
      <c r="AA747" s="8">
        <f>IF(ISNUMBER($X747), _xlfn.XLOOKUP($X747,Sheet3!$A$2:$A$392,Sheet3!$D$2:$D$392,"none", 1,1), $AF$2)</f>
        <v>1</v>
      </c>
    </row>
    <row r="748" spans="1:27">
      <c r="A748">
        <v>3340</v>
      </c>
      <c r="B748" t="s">
        <v>3643</v>
      </c>
      <c r="C748" t="s">
        <v>33</v>
      </c>
      <c r="D748">
        <v>0</v>
      </c>
      <c r="E748">
        <v>58</v>
      </c>
      <c r="F748">
        <v>36.359302900000003</v>
      </c>
      <c r="G748">
        <v>-29</v>
      </c>
      <c r="H748">
        <v>21</v>
      </c>
      <c r="I748">
        <v>26.824714</v>
      </c>
      <c r="J748">
        <f>(D748+E748/60+F748/3600)*15</f>
        <v>14.651497095416666</v>
      </c>
      <c r="K748">
        <f>IF(G748&lt;0, G748-H748/60-I748/3600, G748+H748/60+I748/3600)</f>
        <v>-29.357451309444446</v>
      </c>
      <c r="L748">
        <v>20.13</v>
      </c>
      <c r="M748">
        <v>5.31</v>
      </c>
      <c r="N748">
        <v>4.2</v>
      </c>
      <c r="O748">
        <v>3.52</v>
      </c>
      <c r="P748">
        <v>4.09</v>
      </c>
      <c r="Q748">
        <v>4.2699999999999996</v>
      </c>
      <c r="R748">
        <v>4.3</v>
      </c>
      <c r="S748">
        <v>4.266</v>
      </c>
      <c r="T748">
        <v>4.43</v>
      </c>
      <c r="U748" t="s">
        <v>10446</v>
      </c>
      <c r="V748" t="str">
        <f>LEFT($U748,2)</f>
        <v>B7</v>
      </c>
      <c r="W748" s="3">
        <f>_xlfn.XLOOKUP(V748,$AC$2:$AC$43,$AD$2:$AD$43,"none")</f>
        <v>-0.13</v>
      </c>
      <c r="X748" s="3">
        <f>IF(ISNUMBER($W748), 4600 * (1 / (0.92 * $W748 + 1.7) + 1 / (0.92 * $W748 + 0.62)),"none")</f>
        <v>12103.301413538873</v>
      </c>
      <c r="Y748" s="8">
        <f>IF(ISNUMBER($X748), _xlfn.XLOOKUP($X748,Sheet3!$A$2:$A$392,Sheet3!$B$2:$B$392,"none", 1,1), $AF$2)</f>
        <v>0.53700000000000003</v>
      </c>
      <c r="Z748" s="8">
        <f>IF(ISNUMBER($X748), _xlfn.XLOOKUP($X748,Sheet3!$A$2:$A$392,Sheet3!$C$2:$C$392,"none", 1,1), $AF$2)</f>
        <v>0.63400000000000001</v>
      </c>
      <c r="AA748" s="8">
        <f>IF(ISNUMBER($X748), _xlfn.XLOOKUP($X748,Sheet3!$A$2:$A$392,Sheet3!$D$2:$D$392,"none", 1,1), $AF$2)</f>
        <v>1</v>
      </c>
    </row>
    <row r="749" spans="1:27">
      <c r="A749">
        <v>3427</v>
      </c>
      <c r="B749" t="s">
        <v>3730</v>
      </c>
      <c r="C749" t="s">
        <v>13</v>
      </c>
      <c r="D749">
        <v>21</v>
      </c>
      <c r="E749">
        <v>22</v>
      </c>
      <c r="F749">
        <v>14.795647799999999</v>
      </c>
      <c r="G749">
        <v>-16</v>
      </c>
      <c r="H749">
        <v>50</v>
      </c>
      <c r="I749">
        <v>4.3597989999999998</v>
      </c>
      <c r="J749">
        <f>(D749+E749/60+F749/3600)*15</f>
        <v>320.56164853250004</v>
      </c>
      <c r="K749">
        <f>IF(G749&lt;0, G749-H749/60-I749/3600, G749+H749/60+I749/3600)</f>
        <v>-16.834544388611111</v>
      </c>
      <c r="L749">
        <v>30</v>
      </c>
      <c r="M749">
        <v>4.5199999999999996</v>
      </c>
      <c r="N749">
        <v>16.579999999999998</v>
      </c>
      <c r="O749">
        <v>5.74</v>
      </c>
      <c r="P749">
        <v>5.18</v>
      </c>
      <c r="Q749">
        <v>4.2699999999999996</v>
      </c>
      <c r="R749">
        <v>3.65</v>
      </c>
      <c r="S749">
        <v>3.97</v>
      </c>
      <c r="T749">
        <v>3.17</v>
      </c>
      <c r="U749" t="s">
        <v>10467</v>
      </c>
      <c r="V749" t="str">
        <f>LEFT($U749,2)</f>
        <v>G7</v>
      </c>
      <c r="W749" s="3" t="str">
        <f>_xlfn.XLOOKUP(V749,$AC$2:$AC$43,$AD$2:$AD$43,"none")</f>
        <v>none</v>
      </c>
      <c r="X749" s="3" t="str">
        <f>IF(ISNUMBER($W749), 4600 * (1 / (0.92 * $W749 + 1.7) + 1 / (0.92 * $W749 + 0.62)),"none")</f>
        <v>none</v>
      </c>
      <c r="Y749" s="8">
        <f>IF(ISNUMBER($X749), _xlfn.XLOOKUP($X749,Sheet3!$A$2:$A$392,Sheet3!$B$2:$B$392,"none", 1,1), $AF$2)</f>
        <v>0.8</v>
      </c>
      <c r="Z749" s="8">
        <f>IF(ISNUMBER($X749), _xlfn.XLOOKUP($X749,Sheet3!$A$2:$A$392,Sheet3!$C$2:$C$392,"none", 1,1), $AF$2)</f>
        <v>0.8</v>
      </c>
      <c r="AA749" s="8">
        <f>IF(ISNUMBER($X749), _xlfn.XLOOKUP($X749,Sheet3!$A$2:$A$392,Sheet3!$D$2:$D$392,"none", 1,1), $AF$2)</f>
        <v>0.8</v>
      </c>
    </row>
    <row r="750" spans="1:27">
      <c r="A750">
        <v>3499</v>
      </c>
      <c r="B750" t="s">
        <v>3802</v>
      </c>
      <c r="C750" t="s">
        <v>16</v>
      </c>
      <c r="D750">
        <v>22</v>
      </c>
      <c r="E750">
        <v>6</v>
      </c>
      <c r="F750">
        <v>26.227419300000001</v>
      </c>
      <c r="G750">
        <v>-13</v>
      </c>
      <c r="H750">
        <v>52</v>
      </c>
      <c r="I750">
        <v>10.861454</v>
      </c>
      <c r="J750">
        <f>(D750+E750/60+F750/3600)*15</f>
        <v>331.60928091375001</v>
      </c>
      <c r="K750">
        <f>IF(G750&lt;0, G750-H750/60-I750/3600, G750+H750/60+I750/3600)</f>
        <v>-13.869683737222223</v>
      </c>
      <c r="L750">
        <v>36.89</v>
      </c>
      <c r="M750">
        <v>-58.99</v>
      </c>
      <c r="N750">
        <v>18.62</v>
      </c>
      <c r="O750">
        <v>3.91</v>
      </c>
      <c r="P750">
        <v>4.2</v>
      </c>
      <c r="Q750">
        <v>4.2699999999999996</v>
      </c>
      <c r="R750">
        <v>4.32</v>
      </c>
      <c r="S750">
        <v>4.2770000000000001</v>
      </c>
      <c r="T750">
        <v>4.41</v>
      </c>
      <c r="U750" t="s">
        <v>9437</v>
      </c>
      <c r="V750" t="str">
        <f>LEFT($U750,2)</f>
        <v>B8</v>
      </c>
      <c r="W750" s="3">
        <f>_xlfn.XLOOKUP(V750,$AC$2:$AC$43,$AD$2:$AD$43,"none")</f>
        <v>-0.11</v>
      </c>
      <c r="X750" s="3">
        <f>IF(ISNUMBER($W750), 4600 * (1 / (0.92 * $W750 + 1.7) + 1 / (0.92 * $W750 + 0.62)),"none")</f>
        <v>11743.77313439976</v>
      </c>
      <c r="Y750" s="8">
        <f>IF(ISNUMBER($X750), _xlfn.XLOOKUP($X750,Sheet3!$A$2:$A$392,Sheet3!$B$2:$B$392,"none", 1,1), $AF$2)</f>
        <v>0.54959999999999998</v>
      </c>
      <c r="Z750" s="8">
        <f>IF(ISNUMBER($X750), _xlfn.XLOOKUP($X750,Sheet3!$A$2:$A$392,Sheet3!$C$2:$C$392,"none", 1,1), $AF$2)</f>
        <v>0.64410000000000001</v>
      </c>
      <c r="AA750" s="8">
        <f>IF(ISNUMBER($X750), _xlfn.XLOOKUP($X750,Sheet3!$A$2:$A$392,Sheet3!$D$2:$D$392,"none", 1,1), $AF$2)</f>
        <v>1</v>
      </c>
    </row>
    <row r="751" spans="1:27">
      <c r="A751">
        <v>4948</v>
      </c>
      <c r="B751" t="s">
        <v>5251</v>
      </c>
      <c r="C751" t="s">
        <v>12</v>
      </c>
      <c r="D751">
        <v>12</v>
      </c>
      <c r="E751">
        <v>53</v>
      </c>
      <c r="F751">
        <v>26.2000107</v>
      </c>
      <c r="G751">
        <v>-40</v>
      </c>
      <c r="H751">
        <v>10</v>
      </c>
      <c r="I751">
        <v>43.944054000000001</v>
      </c>
      <c r="J751">
        <f>(D751+E751/60+F751/3600)*15</f>
        <v>193.35916671125</v>
      </c>
      <c r="K751">
        <f>IF(G751&lt;0, G751-H751/60-I751/3600, G751+H751/60+I751/3600)</f>
        <v>-40.178873348333333</v>
      </c>
      <c r="L751">
        <v>70.84</v>
      </c>
      <c r="M751">
        <v>-22.54</v>
      </c>
      <c r="N751">
        <v>21.95</v>
      </c>
      <c r="O751">
        <v>4.5999999999999996</v>
      </c>
      <c r="P751">
        <v>4.4800000000000004</v>
      </c>
      <c r="Q751">
        <v>4.2699999999999996</v>
      </c>
      <c r="R751">
        <v>4.07</v>
      </c>
      <c r="S751">
        <v>4.1390000000000002</v>
      </c>
      <c r="T751">
        <v>3.93</v>
      </c>
      <c r="U751" t="s">
        <v>9656</v>
      </c>
      <c r="V751" t="str">
        <f>LEFT($U751,2)</f>
        <v>A4</v>
      </c>
      <c r="W751" s="3">
        <f>_xlfn.XLOOKUP(V751,$AC$2:$AC$43,$AD$2:$AD$43,"none")</f>
        <v>0.12</v>
      </c>
      <c r="X751" s="3">
        <f>IF(ISNUMBER($W751), 4600 * (1 / (0.92 * $W751 + 1.7) + 1 / (0.92 * $W751 + 0.62)),"none")</f>
        <v>8838.7938932849465</v>
      </c>
      <c r="Y751" s="8">
        <f>IF(ISNUMBER($X751), _xlfn.XLOOKUP($X751,Sheet3!$A$2:$A$392,Sheet3!$B$2:$B$392,"none", 1,1), $AF$2)</f>
        <v>0.70040000000000002</v>
      </c>
      <c r="Z751" s="8">
        <f>IF(ISNUMBER($X751), _xlfn.XLOOKUP($X751,Sheet3!$A$2:$A$392,Sheet3!$C$2:$C$392,"none", 1,1), $AF$2)</f>
        <v>0.75790000000000002</v>
      </c>
      <c r="AA751" s="8">
        <f>IF(ISNUMBER($X751), _xlfn.XLOOKUP($X751,Sheet3!$A$2:$A$392,Sheet3!$D$2:$D$392,"none", 1,1), $AF$2)</f>
        <v>1</v>
      </c>
    </row>
    <row r="752" spans="1:27">
      <c r="A752">
        <v>5796</v>
      </c>
      <c r="B752" t="s">
        <v>6099</v>
      </c>
      <c r="C752" t="s">
        <v>12</v>
      </c>
      <c r="D752">
        <v>16</v>
      </c>
      <c r="E752">
        <v>31</v>
      </c>
      <c r="F752">
        <v>8.3673228000000002</v>
      </c>
      <c r="G752">
        <v>-16</v>
      </c>
      <c r="H752">
        <v>36</v>
      </c>
      <c r="I752">
        <v>45.830632000000001</v>
      </c>
      <c r="J752">
        <f>(D752+E752/60+F752/3600)*15</f>
        <v>247.78486384500002</v>
      </c>
      <c r="K752">
        <f>IF(G752&lt;0, G752-H752/60-I752/3600, G752+H752/60+I752/3600)</f>
        <v>-16.612730731111114</v>
      </c>
      <c r="L752">
        <v>-45.35</v>
      </c>
      <c r="M752">
        <v>-37.340000000000003</v>
      </c>
      <c r="N752">
        <v>13.39</v>
      </c>
      <c r="O752">
        <v>5.9</v>
      </c>
      <c r="P752">
        <v>5.19</v>
      </c>
      <c r="Q752">
        <v>4.2699999999999996</v>
      </c>
      <c r="R752">
        <v>3.62</v>
      </c>
      <c r="S752">
        <v>3.9830000000000001</v>
      </c>
      <c r="T752">
        <v>3.18</v>
      </c>
      <c r="U752" t="s">
        <v>10968</v>
      </c>
      <c r="V752" t="str">
        <f>LEFT($U752,2)</f>
        <v>G8</v>
      </c>
      <c r="W752" s="3">
        <f>_xlfn.XLOOKUP(V752,$AC$2:$AC$43,$AD$2:$AD$43,"none")</f>
        <v>0.74</v>
      </c>
      <c r="X752" s="3">
        <f>IF(ISNUMBER($W752), 4600 * (1 / (0.92 * $W752 + 1.7) + 1 / (0.92 * $W752 + 0.62)),"none")</f>
        <v>5468.4090187676065</v>
      </c>
      <c r="Y752" s="8">
        <f>IF(ISNUMBER($X752), _xlfn.XLOOKUP($X752,Sheet3!$A$2:$A$392,Sheet3!$B$2:$B$392,"none", 1,1), $AF$2)</f>
        <v>1</v>
      </c>
      <c r="Z752" s="8">
        <f>IF(ISNUMBER($X752), _xlfn.XLOOKUP($X752,Sheet3!$A$2:$A$392,Sheet3!$C$2:$C$392,"none", 1,1), $AF$2)</f>
        <v>0.85409999999999997</v>
      </c>
      <c r="AA752" s="8">
        <f>IF(ISNUMBER($X752), _xlfn.XLOOKUP($X752,Sheet3!$A$2:$A$392,Sheet3!$D$2:$D$392,"none", 1,1), $AF$2)</f>
        <v>0.72770000000000001</v>
      </c>
    </row>
    <row r="753" spans="1:27">
      <c r="A753">
        <v>5871</v>
      </c>
      <c r="B753" t="s">
        <v>6174</v>
      </c>
      <c r="C753" t="s">
        <v>313</v>
      </c>
      <c r="D753">
        <v>20</v>
      </c>
      <c r="E753">
        <v>17</v>
      </c>
      <c r="F753">
        <v>38.869128105599998</v>
      </c>
      <c r="G753">
        <v>-12</v>
      </c>
      <c r="H753">
        <v>30</v>
      </c>
      <c r="I753">
        <v>29.563869707999999</v>
      </c>
      <c r="J753">
        <f>(D753+E753/60+F753/3600)*15</f>
        <v>304.41195470044005</v>
      </c>
      <c r="K753">
        <f>IF(G753&lt;0, G753-H753/60-I753/3600, G753+H753/60+I753/3600)</f>
        <v>-12.508212186030001</v>
      </c>
      <c r="L753">
        <v>21.709</v>
      </c>
      <c r="M753">
        <v>1.643</v>
      </c>
      <c r="N753">
        <v>4.0199999999999996</v>
      </c>
      <c r="O753">
        <v>6.14</v>
      </c>
      <c r="P753">
        <v>5.34</v>
      </c>
      <c r="Q753">
        <v>4.2699999999999996</v>
      </c>
      <c r="R753">
        <v>3.49</v>
      </c>
      <c r="S753">
        <v>3.9630000000000001</v>
      </c>
      <c r="T753">
        <v>2.94</v>
      </c>
      <c r="U753" t="s">
        <v>10075</v>
      </c>
      <c r="V753" t="str">
        <f>LEFT($U753,2)</f>
        <v>G3</v>
      </c>
      <c r="W753" s="3">
        <f>_xlfn.XLOOKUP(V753,$AC$2:$AC$43,$AD$2:$AD$43,"none")</f>
        <v>0.65</v>
      </c>
      <c r="X753" s="3">
        <f>IF(ISNUMBER($W753), 4600 * (1 / (0.92 * $W753 + 1.7) + 1 / (0.92 * $W753 + 0.62)),"none")</f>
        <v>5778.4237310662083</v>
      </c>
      <c r="Y753" s="8">
        <f>IF(ISNUMBER($X753), _xlfn.XLOOKUP($X753,Sheet3!$A$2:$A$392,Sheet3!$B$2:$B$392,"none", 1,1), $AF$2)</f>
        <v>1</v>
      </c>
      <c r="Z753" s="8">
        <f>IF(ISNUMBER($X753), _xlfn.XLOOKUP($X753,Sheet3!$A$2:$A$392,Sheet3!$C$2:$C$392,"none", 1,1), $AF$2)</f>
        <v>0.88360000000000005</v>
      </c>
      <c r="AA753" s="8">
        <f>IF(ISNUMBER($X753), _xlfn.XLOOKUP($X753,Sheet3!$A$2:$A$392,Sheet3!$D$2:$D$392,"none", 1,1), $AF$2)</f>
        <v>0.8</v>
      </c>
    </row>
    <row r="754" spans="1:27">
      <c r="A754">
        <v>7002</v>
      </c>
      <c r="B754" t="s">
        <v>7305</v>
      </c>
      <c r="C754" t="s">
        <v>12</v>
      </c>
      <c r="D754">
        <v>3</v>
      </c>
      <c r="E754">
        <v>19</v>
      </c>
      <c r="F754">
        <v>55.650912222599999</v>
      </c>
      <c r="G754">
        <v>-43</v>
      </c>
      <c r="H754">
        <v>4</v>
      </c>
      <c r="I754">
        <v>11.215188425999999</v>
      </c>
      <c r="J754">
        <f>(D754+E754/60+F754/3600)*15</f>
        <v>49.981878800927497</v>
      </c>
      <c r="K754">
        <f>IF(G754&lt;0, G754-H754/60-I754/3600, G754+H754/60+I754/3600)</f>
        <v>-43.069781996785004</v>
      </c>
      <c r="L754">
        <v>3035.0169999999998</v>
      </c>
      <c r="M754">
        <v>726.96400000000006</v>
      </c>
      <c r="N754">
        <v>165.52</v>
      </c>
      <c r="O754">
        <v>5.2</v>
      </c>
      <c r="P754">
        <v>4.9800000000000004</v>
      </c>
      <c r="Q754">
        <v>4.2699999999999996</v>
      </c>
      <c r="R754">
        <v>3.65</v>
      </c>
      <c r="S754">
        <v>4.0640000000000001</v>
      </c>
      <c r="T754">
        <v>3.25</v>
      </c>
      <c r="U754" t="s">
        <v>9646</v>
      </c>
      <c r="V754" t="str">
        <f>LEFT($U754,2)</f>
        <v>G6</v>
      </c>
      <c r="W754" s="3" t="str">
        <f>_xlfn.XLOOKUP(V754,$AC$2:$AC$43,$AD$2:$AD$43,"none")</f>
        <v>none</v>
      </c>
      <c r="X754" s="3" t="str">
        <f>IF(ISNUMBER($W754), 4600 * (1 / (0.92 * $W754 + 1.7) + 1 / (0.92 * $W754 + 0.62)),"none")</f>
        <v>none</v>
      </c>
      <c r="Y754" s="8">
        <f>IF(ISNUMBER($X754), _xlfn.XLOOKUP($X754,Sheet3!$A$2:$A$392,Sheet3!$B$2:$B$392,"none", 1,1), $AF$2)</f>
        <v>0.8</v>
      </c>
      <c r="Z754" s="8">
        <f>IF(ISNUMBER($X754), _xlfn.XLOOKUP($X754,Sheet3!$A$2:$A$392,Sheet3!$C$2:$C$392,"none", 1,1), $AF$2)</f>
        <v>0.8</v>
      </c>
      <c r="AA754" s="8">
        <f>IF(ISNUMBER($X754), _xlfn.XLOOKUP($X754,Sheet3!$A$2:$A$392,Sheet3!$D$2:$D$392,"none", 1,1), $AF$2)</f>
        <v>0.8</v>
      </c>
    </row>
    <row r="755" spans="1:27">
      <c r="A755">
        <v>7996</v>
      </c>
      <c r="B755" t="s">
        <v>8299</v>
      </c>
      <c r="C755" t="s">
        <v>16</v>
      </c>
      <c r="D755">
        <v>13</v>
      </c>
      <c r="E755">
        <v>6</v>
      </c>
      <c r="F755">
        <v>54.639397299999999</v>
      </c>
      <c r="G755">
        <v>-49</v>
      </c>
      <c r="H755">
        <v>54</v>
      </c>
      <c r="I755">
        <v>22.482323999999998</v>
      </c>
      <c r="J755">
        <f>(D755+E755/60+F755/3600)*15</f>
        <v>196.72766415541665</v>
      </c>
      <c r="K755">
        <f>IF(G755&lt;0, G755-H755/60-I755/3600, G755+H755/60+I755/3600)</f>
        <v>-49.906245089999999</v>
      </c>
      <c r="L755">
        <v>-26.15</v>
      </c>
      <c r="M755">
        <v>-12.03</v>
      </c>
      <c r="N755">
        <v>6.98</v>
      </c>
      <c r="O755">
        <v>3.29</v>
      </c>
      <c r="P755">
        <v>4.08</v>
      </c>
      <c r="Q755">
        <v>4.2699999999999996</v>
      </c>
      <c r="R755" t="s">
        <v>9341</v>
      </c>
      <c r="S755">
        <v>4.2039999999999997</v>
      </c>
      <c r="T755" t="s">
        <v>9341</v>
      </c>
      <c r="U755" t="s">
        <v>9436</v>
      </c>
      <c r="V755" t="str">
        <f>LEFT($U755,2)</f>
        <v>B3</v>
      </c>
      <c r="W755" s="3">
        <f>_xlfn.XLOOKUP(V755,$AC$2:$AC$43,$AD$2:$AD$43,"none")</f>
        <v>-0.2</v>
      </c>
      <c r="X755" s="3">
        <f>IF(ISNUMBER($W755), 4600 * (1 / (0.92 * $W755 + 1.7) + 1 / (0.92 * $W755 + 0.62)),"none")</f>
        <v>13584.75950715306</v>
      </c>
      <c r="Y755" s="8">
        <f>IF(ISNUMBER($X755), _xlfn.XLOOKUP($X755,Sheet3!$A$2:$A$392,Sheet3!$B$2:$B$392,"none", 1,1), $AF$2)</f>
        <v>0.50129999999999997</v>
      </c>
      <c r="Z755" s="8">
        <f>IF(ISNUMBER($X755), _xlfn.XLOOKUP($X755,Sheet3!$A$2:$A$392,Sheet3!$C$2:$C$392,"none", 1,1), $AF$2)</f>
        <v>0.60470000000000002</v>
      </c>
      <c r="AA755" s="8">
        <f>IF(ISNUMBER($X755), _xlfn.XLOOKUP($X755,Sheet3!$A$2:$A$392,Sheet3!$D$2:$D$392,"none", 1,1), $AF$2)</f>
        <v>1</v>
      </c>
    </row>
    <row r="756" spans="1:27">
      <c r="A756">
        <v>8603</v>
      </c>
      <c r="B756" t="s">
        <v>8906</v>
      </c>
      <c r="C756" t="s">
        <v>12</v>
      </c>
      <c r="D756">
        <v>19</v>
      </c>
      <c r="E756">
        <v>23</v>
      </c>
      <c r="F756">
        <v>13.137449</v>
      </c>
      <c r="G756">
        <v>-44</v>
      </c>
      <c r="H756">
        <v>47</v>
      </c>
      <c r="I756">
        <v>59.205109</v>
      </c>
      <c r="J756">
        <f>(D756+E756/60+F756/3600)*15</f>
        <v>290.80473937083332</v>
      </c>
      <c r="K756">
        <f>IF(G756&lt;0, G756-H756/60-I756/3600, G756+H756/60+I756/3600)</f>
        <v>-44.799779196944442</v>
      </c>
      <c r="L756">
        <v>93.45</v>
      </c>
      <c r="M756">
        <v>-54.09</v>
      </c>
      <c r="N756">
        <v>24.31</v>
      </c>
      <c r="O756" t="s">
        <v>9341</v>
      </c>
      <c r="P756">
        <v>4.601</v>
      </c>
      <c r="Q756">
        <v>4.2699999999999996</v>
      </c>
      <c r="R756" t="s">
        <v>9341</v>
      </c>
      <c r="S756">
        <v>4.1790000000000003</v>
      </c>
      <c r="T756" t="s">
        <v>9341</v>
      </c>
      <c r="U756" t="s">
        <v>10015</v>
      </c>
      <c r="V756" t="str">
        <f>LEFT($U756,2)</f>
        <v>F2</v>
      </c>
      <c r="W756" s="3">
        <f>_xlfn.XLOOKUP(V756,$AC$2:$AC$43,$AD$2:$AD$43,"none")</f>
        <v>0.35</v>
      </c>
      <c r="X756" s="3">
        <f>IF(ISNUMBER($W756), 4600 * (1 / (0.92 * $W756 + 1.7) + 1 / (0.92 * $W756 + 0.62)),"none")</f>
        <v>7158.2024482287206</v>
      </c>
      <c r="Y756" s="8">
        <f>IF(ISNUMBER($X756), _xlfn.XLOOKUP($X756,Sheet3!$A$2:$A$392,Sheet3!$B$2:$B$392,"none", 1,1), $AF$2)</f>
        <v>0.89859999999999995</v>
      </c>
      <c r="Z756" s="8">
        <f>IF(ISNUMBER($X756), _xlfn.XLOOKUP($X756,Sheet3!$A$2:$A$392,Sheet3!$C$2:$C$392,"none", 1,1), $AF$2)</f>
        <v>0.89249999999999996</v>
      </c>
      <c r="AA756" s="8">
        <f>IF(ISNUMBER($X756), _xlfn.XLOOKUP($X756,Sheet3!$A$2:$A$392,Sheet3!$D$2:$D$392,"none", 1,1), $AF$2)</f>
        <v>1</v>
      </c>
    </row>
    <row r="757" spans="1:27">
      <c r="A757">
        <v>508</v>
      </c>
      <c r="B757" t="s">
        <v>807</v>
      </c>
      <c r="C757" t="s">
        <v>12</v>
      </c>
      <c r="D757">
        <v>20</v>
      </c>
      <c r="E757">
        <v>13</v>
      </c>
      <c r="F757">
        <v>23.866613900000001</v>
      </c>
      <c r="G757">
        <v>56</v>
      </c>
      <c r="H757">
        <v>34</v>
      </c>
      <c r="I757">
        <v>3.799925</v>
      </c>
      <c r="J757">
        <f>(D757+E757/60+F757/3600)*15</f>
        <v>303.34944422458329</v>
      </c>
      <c r="K757">
        <f>IF(G757&lt;0, G757-H757/60-I757/3600, G757+H757/60+I757/3600)</f>
        <v>56.567722201388889</v>
      </c>
      <c r="L757">
        <v>61.82</v>
      </c>
      <c r="M757">
        <v>82.18</v>
      </c>
      <c r="N757">
        <v>20.48</v>
      </c>
      <c r="O757" t="s">
        <v>9341</v>
      </c>
      <c r="P757">
        <v>4.3840000000000003</v>
      </c>
      <c r="Q757">
        <v>4.2709999999999999</v>
      </c>
      <c r="R757" t="s">
        <v>9341</v>
      </c>
      <c r="S757">
        <v>4.2359999999999998</v>
      </c>
      <c r="T757" t="s">
        <v>9341</v>
      </c>
      <c r="U757" t="s">
        <v>9626</v>
      </c>
      <c r="V757" t="str">
        <f>LEFT($U757,2)</f>
        <v>A3</v>
      </c>
      <c r="W757" s="3">
        <f>_xlfn.XLOOKUP(V757,$AC$2:$AC$43,$AD$2:$AD$43,"none")</f>
        <v>0.08</v>
      </c>
      <c r="X757" s="3">
        <f>IF(ISNUMBER($W757), 4600 * (1 / (0.92 * $W757 + 1.7) + 1 / (0.92 * $W757 + 0.62)),"none")</f>
        <v>9225.6595386701993</v>
      </c>
      <c r="Y757" s="8">
        <f>IF(ISNUMBER($X757), _xlfn.XLOOKUP($X757,Sheet3!$A$2:$A$392,Sheet3!$B$2:$B$392,"none", 1,1), $AF$2)</f>
        <v>0.67030000000000001</v>
      </c>
      <c r="Z757" s="8">
        <f>IF(ISNUMBER($X757), _xlfn.XLOOKUP($X757,Sheet3!$A$2:$A$392,Sheet3!$C$2:$C$392,"none", 1,1), $AF$2)</f>
        <v>0.73619999999999997</v>
      </c>
      <c r="AA757" s="8">
        <f>IF(ISNUMBER($X757), _xlfn.XLOOKUP($X757,Sheet3!$A$2:$A$392,Sheet3!$D$2:$D$392,"none", 1,1), $AF$2)</f>
        <v>1</v>
      </c>
    </row>
    <row r="758" spans="1:27">
      <c r="A758">
        <v>968</v>
      </c>
      <c r="B758" t="s">
        <v>1269</v>
      </c>
      <c r="C758" t="s">
        <v>305</v>
      </c>
      <c r="D758">
        <v>15</v>
      </c>
      <c r="E758">
        <v>44</v>
      </c>
      <c r="F758">
        <v>3.5189151999999999</v>
      </c>
      <c r="G758">
        <v>77</v>
      </c>
      <c r="H758">
        <v>47</v>
      </c>
      <c r="I758">
        <v>40.178845000000003</v>
      </c>
      <c r="J758">
        <f>(D758+E758/60+F758/3600)*15</f>
        <v>236.01466214666664</v>
      </c>
      <c r="K758">
        <f>IF(G758&lt;0, G758-H758/60-I758/3600, G758+H758/60+I758/3600)</f>
        <v>77.794494123611116</v>
      </c>
      <c r="L758">
        <v>19.91</v>
      </c>
      <c r="M758">
        <v>-1.99</v>
      </c>
      <c r="N758">
        <v>8.84</v>
      </c>
      <c r="O758" t="s">
        <v>9341</v>
      </c>
      <c r="P758">
        <v>4.3159999999999998</v>
      </c>
      <c r="Q758">
        <v>4.274</v>
      </c>
      <c r="R758" t="s">
        <v>9341</v>
      </c>
      <c r="S758">
        <v>4.2149999999999999</v>
      </c>
      <c r="T758" t="s">
        <v>9341</v>
      </c>
      <c r="U758" t="s">
        <v>9348</v>
      </c>
      <c r="V758" t="str">
        <f>LEFT($U758,2)</f>
        <v>A3</v>
      </c>
      <c r="W758" s="3">
        <f>_xlfn.XLOOKUP(V758,$AC$2:$AC$43,$AD$2:$AD$43,"none")</f>
        <v>0.08</v>
      </c>
      <c r="X758" s="3">
        <f>IF(ISNUMBER($W758), 4600 * (1 / (0.92 * $W758 + 1.7) + 1 / (0.92 * $W758 + 0.62)),"none")</f>
        <v>9225.6595386701993</v>
      </c>
      <c r="Y758" s="8">
        <f>IF(ISNUMBER($X758), _xlfn.XLOOKUP($X758,Sheet3!$A$2:$A$392,Sheet3!$B$2:$B$392,"none", 1,1), $AF$2)</f>
        <v>0.67030000000000001</v>
      </c>
      <c r="Z758" s="8">
        <f>IF(ISNUMBER($X758), _xlfn.XLOOKUP($X758,Sheet3!$A$2:$A$392,Sheet3!$C$2:$C$392,"none", 1,1), $AF$2)</f>
        <v>0.73619999999999997</v>
      </c>
      <c r="AA758" s="8">
        <f>IF(ISNUMBER($X758), _xlfn.XLOOKUP($X758,Sheet3!$A$2:$A$392,Sheet3!$D$2:$D$392,"none", 1,1), $AF$2)</f>
        <v>1</v>
      </c>
    </row>
    <row r="759" spans="1:27">
      <c r="A759">
        <v>1647</v>
      </c>
      <c r="B759" t="s">
        <v>1948</v>
      </c>
      <c r="C759" t="s">
        <v>297</v>
      </c>
      <c r="D759">
        <v>4</v>
      </c>
      <c r="E759">
        <v>15</v>
      </c>
      <c r="F759">
        <v>32.058060045600001</v>
      </c>
      <c r="G759">
        <v>8</v>
      </c>
      <c r="H759">
        <v>53</v>
      </c>
      <c r="I759">
        <v>32.478305784</v>
      </c>
      <c r="J759">
        <f>(D759+E759/60+F759/3600)*15</f>
        <v>63.883575250189992</v>
      </c>
      <c r="K759">
        <f>IF(G759&lt;0, G759-H759/60-I759/3600, G759+H759/60+I759/3600)</f>
        <v>8.8923550849400002</v>
      </c>
      <c r="L759">
        <v>19.77</v>
      </c>
      <c r="M759">
        <v>-21.917999999999999</v>
      </c>
      <c r="N759">
        <v>6.45</v>
      </c>
      <c r="O759">
        <v>3.74</v>
      </c>
      <c r="P759">
        <v>4.2050000000000001</v>
      </c>
      <c r="Q759">
        <v>4.2789999999999999</v>
      </c>
      <c r="R759" t="s">
        <v>9341</v>
      </c>
      <c r="S759">
        <v>4.2590000000000003</v>
      </c>
      <c r="T759" t="s">
        <v>9341</v>
      </c>
      <c r="U759" t="s">
        <v>9364</v>
      </c>
      <c r="V759" t="str">
        <f>LEFT($U759,2)</f>
        <v>B3</v>
      </c>
      <c r="W759" s="3">
        <f>_xlfn.XLOOKUP(V759,$AC$2:$AC$43,$AD$2:$AD$43,"none")</f>
        <v>-0.2</v>
      </c>
      <c r="X759" s="3">
        <f>IF(ISNUMBER($W759), 4600 * (1 / (0.92 * $W759 + 1.7) + 1 / (0.92 * $W759 + 0.62)),"none")</f>
        <v>13584.75950715306</v>
      </c>
      <c r="Y759" s="8">
        <f>IF(ISNUMBER($X759), _xlfn.XLOOKUP($X759,Sheet3!$A$2:$A$392,Sheet3!$B$2:$B$392,"none", 1,1), $AF$2)</f>
        <v>0.50129999999999997</v>
      </c>
      <c r="Z759" s="8">
        <f>IF(ISNUMBER($X759), _xlfn.XLOOKUP($X759,Sheet3!$A$2:$A$392,Sheet3!$C$2:$C$392,"none", 1,1), $AF$2)</f>
        <v>0.60470000000000002</v>
      </c>
      <c r="AA759" s="8">
        <f>IF(ISNUMBER($X759), _xlfn.XLOOKUP($X759,Sheet3!$A$2:$A$392,Sheet3!$D$2:$D$392,"none", 1,1), $AF$2)</f>
        <v>1</v>
      </c>
    </row>
    <row r="760" spans="1:27">
      <c r="A760">
        <v>3802</v>
      </c>
      <c r="B760" t="s">
        <v>4105</v>
      </c>
      <c r="C760" t="s">
        <v>313</v>
      </c>
      <c r="D760">
        <v>1</v>
      </c>
      <c r="E760">
        <v>2</v>
      </c>
      <c r="F760">
        <v>56.608625699999997</v>
      </c>
      <c r="G760">
        <v>7</v>
      </c>
      <c r="H760">
        <v>53</v>
      </c>
      <c r="I760">
        <v>24.485522</v>
      </c>
      <c r="J760">
        <f>(D760+E760/60+F760/3600)*15</f>
        <v>15.735869273750001</v>
      </c>
      <c r="K760">
        <f>IF(G760&lt;0, G760-H760/60-I760/3600, G760+H760/60+I760/3600)</f>
        <v>7.8901348672222218</v>
      </c>
      <c r="L760">
        <v>-80.17</v>
      </c>
      <c r="M760">
        <v>25.59</v>
      </c>
      <c r="N760">
        <v>17.940000000000001</v>
      </c>
      <c r="O760">
        <v>5.95</v>
      </c>
      <c r="P760">
        <v>5.24</v>
      </c>
      <c r="Q760">
        <v>4.28</v>
      </c>
      <c r="R760">
        <v>3.5</v>
      </c>
      <c r="S760">
        <v>3.899</v>
      </c>
      <c r="T760">
        <v>2.98</v>
      </c>
      <c r="U760" t="s">
        <v>10544</v>
      </c>
      <c r="V760" t="str">
        <f>LEFT($U760,2)</f>
        <v>G9</v>
      </c>
      <c r="W760" s="3" t="str">
        <f>_xlfn.XLOOKUP(V760,$AC$2:$AC$43,$AD$2:$AD$43,"none")</f>
        <v>none</v>
      </c>
      <c r="X760" s="3" t="str">
        <f>IF(ISNUMBER($W760), 4600 * (1 / (0.92 * $W760 + 1.7) + 1 / (0.92 * $W760 + 0.62)),"none")</f>
        <v>none</v>
      </c>
      <c r="Y760" s="8">
        <f>IF(ISNUMBER($X760), _xlfn.XLOOKUP($X760,Sheet3!$A$2:$A$392,Sheet3!$B$2:$B$392,"none", 1,1), $AF$2)</f>
        <v>0.8</v>
      </c>
      <c r="Z760" s="8">
        <f>IF(ISNUMBER($X760), _xlfn.XLOOKUP($X760,Sheet3!$A$2:$A$392,Sheet3!$C$2:$C$392,"none", 1,1), $AF$2)</f>
        <v>0.8</v>
      </c>
      <c r="AA760" s="8">
        <f>IF(ISNUMBER($X760), _xlfn.XLOOKUP($X760,Sheet3!$A$2:$A$392,Sheet3!$D$2:$D$392,"none", 1,1), $AF$2)</f>
        <v>0.8</v>
      </c>
    </row>
    <row r="761" spans="1:27">
      <c r="A761">
        <v>4771</v>
      </c>
      <c r="B761" t="s">
        <v>5074</v>
      </c>
      <c r="C761" t="s">
        <v>17</v>
      </c>
      <c r="D761">
        <v>11</v>
      </c>
      <c r="E761">
        <v>52</v>
      </c>
      <c r="F761">
        <v>54.52149</v>
      </c>
      <c r="G761">
        <v>-33</v>
      </c>
      <c r="H761">
        <v>54</v>
      </c>
      <c r="I761">
        <v>29.267199999999999</v>
      </c>
      <c r="J761">
        <f>(D761+E761/60+F761/3600)*15</f>
        <v>178.22717287500001</v>
      </c>
      <c r="K761">
        <f>IF(G761&lt;0, G761-H761/60-I761/3600, G761+H761/60+I761/3600)</f>
        <v>-33.908129777777773</v>
      </c>
      <c r="L761">
        <v>-56.56</v>
      </c>
      <c r="M761">
        <v>0.19</v>
      </c>
      <c r="N761">
        <v>10.53</v>
      </c>
      <c r="O761">
        <v>3.85</v>
      </c>
      <c r="P761">
        <v>4.18</v>
      </c>
      <c r="Q761">
        <v>4.28</v>
      </c>
      <c r="R761">
        <v>4.2699999999999996</v>
      </c>
      <c r="S761" t="s">
        <v>9341</v>
      </c>
      <c r="T761">
        <v>4.3499999999999996</v>
      </c>
      <c r="U761" t="s">
        <v>10746</v>
      </c>
      <c r="V761" t="str">
        <f>LEFT($U761,2)</f>
        <v>kB</v>
      </c>
      <c r="W761" s="3" t="str">
        <f>_xlfn.XLOOKUP(V761,$AC$2:$AC$43,$AD$2:$AD$43,"none")</f>
        <v>none</v>
      </c>
      <c r="X761" s="3" t="str">
        <f>IF(ISNUMBER($W761), 4600 * (1 / (0.92 * $W761 + 1.7) + 1 / (0.92 * $W761 + 0.62)),"none")</f>
        <v>none</v>
      </c>
      <c r="Y761" s="8">
        <f>IF(ISNUMBER($X761), _xlfn.XLOOKUP($X761,Sheet3!$A$2:$A$392,Sheet3!$B$2:$B$392,"none", 1,1), $AF$2)</f>
        <v>0.8</v>
      </c>
      <c r="Z761" s="8">
        <f>IF(ISNUMBER($X761), _xlfn.XLOOKUP($X761,Sheet3!$A$2:$A$392,Sheet3!$C$2:$C$392,"none", 1,1), $AF$2)</f>
        <v>0.8</v>
      </c>
      <c r="AA761" s="8">
        <f>IF(ISNUMBER($X761), _xlfn.XLOOKUP($X761,Sheet3!$A$2:$A$392,Sheet3!$D$2:$D$392,"none", 1,1), $AF$2)</f>
        <v>0.8</v>
      </c>
    </row>
    <row r="762" spans="1:27">
      <c r="A762">
        <v>1686</v>
      </c>
      <c r="B762" t="s">
        <v>1987</v>
      </c>
      <c r="C762" t="s">
        <v>11</v>
      </c>
      <c r="D762">
        <v>4</v>
      </c>
      <c r="E762">
        <v>26</v>
      </c>
      <c r="F762">
        <v>18.463676</v>
      </c>
      <c r="G762">
        <v>22</v>
      </c>
      <c r="H762">
        <v>48</v>
      </c>
      <c r="I762">
        <v>48.888497999999998</v>
      </c>
      <c r="J762">
        <f>(D762+E762/60+F762/3600)*15</f>
        <v>66.576931983333338</v>
      </c>
      <c r="K762">
        <f>IF(G762&lt;0, G762-H762/60-I762/3600, G762+H762/60+I762/3600)</f>
        <v>22.813580138333332</v>
      </c>
      <c r="L762">
        <v>108.81</v>
      </c>
      <c r="M762">
        <v>-46.8</v>
      </c>
      <c r="N762">
        <v>21.21</v>
      </c>
      <c r="O762" t="s">
        <v>9341</v>
      </c>
      <c r="P762">
        <v>4.5720000000000001</v>
      </c>
      <c r="Q762">
        <v>4.282</v>
      </c>
      <c r="R762" t="s">
        <v>9341</v>
      </c>
      <c r="S762">
        <v>4.1479999999999997</v>
      </c>
      <c r="T762" t="s">
        <v>9341</v>
      </c>
      <c r="U762" t="s">
        <v>9630</v>
      </c>
      <c r="V762" t="str">
        <f>LEFT($U762,2)</f>
        <v>A8</v>
      </c>
      <c r="W762" s="3">
        <f>_xlfn.XLOOKUP(V762,$AC$2:$AC$43,$AD$2:$AD$43,"none")</f>
        <v>0.27</v>
      </c>
      <c r="X762" s="3">
        <f>IF(ISNUMBER($W762), 4600 * (1 / (0.92 * $W762 + 1.7) + 1 / (0.92 * $W762 + 0.62)),"none")</f>
        <v>7658.0096286116395</v>
      </c>
      <c r="Y762" s="8">
        <f>IF(ISNUMBER($X762), _xlfn.XLOOKUP($X762,Sheet3!$A$2:$A$392,Sheet3!$B$2:$B$392,"none", 1,1), $AF$2)</f>
        <v>0.82440000000000002</v>
      </c>
      <c r="Z762" s="8">
        <f>IF(ISNUMBER($X762), _xlfn.XLOOKUP($X762,Sheet3!$A$2:$A$392,Sheet3!$C$2:$C$392,"none", 1,1), $AF$2)</f>
        <v>0.84370000000000001</v>
      </c>
      <c r="AA762" s="8">
        <f>IF(ISNUMBER($X762), _xlfn.XLOOKUP($X762,Sheet3!$A$2:$A$392,Sheet3!$D$2:$D$392,"none", 1,1), $AF$2)</f>
        <v>1</v>
      </c>
    </row>
    <row r="763" spans="1:27">
      <c r="A763">
        <v>7702</v>
      </c>
      <c r="B763" t="s">
        <v>8005</v>
      </c>
      <c r="C763" t="s">
        <v>313</v>
      </c>
      <c r="D763">
        <v>0</v>
      </c>
      <c r="E763">
        <v>31</v>
      </c>
      <c r="F763">
        <v>32.668073999999997</v>
      </c>
      <c r="G763">
        <v>-62</v>
      </c>
      <c r="H763">
        <v>57</v>
      </c>
      <c r="I763">
        <v>29.587486999999999</v>
      </c>
      <c r="J763">
        <f>(D763+E763/60+F763/3600)*15</f>
        <v>7.8861169750000002</v>
      </c>
      <c r="K763">
        <f>IF(G763&lt;0, G763-H763/60-I763/3600, G763+H763/60+I763/3600)</f>
        <v>-62.958218746388894</v>
      </c>
      <c r="L763">
        <v>83.64</v>
      </c>
      <c r="M763">
        <v>-54.82</v>
      </c>
      <c r="N763">
        <v>24.15</v>
      </c>
      <c r="O763" t="s">
        <v>9341</v>
      </c>
      <c r="P763">
        <v>4.2489999999999997</v>
      </c>
      <c r="Q763">
        <v>4.2889999999999997</v>
      </c>
      <c r="R763" t="s">
        <v>9341</v>
      </c>
      <c r="S763">
        <v>4.2889999999999997</v>
      </c>
      <c r="T763" t="s">
        <v>9341</v>
      </c>
      <c r="U763" t="s">
        <v>11345</v>
      </c>
      <c r="V763" t="str">
        <f>LEFT($U763,2)</f>
        <v>B9</v>
      </c>
      <c r="W763" s="3">
        <f>_xlfn.XLOOKUP(V763,$AC$2:$AC$43,$AD$2:$AD$43,"none")</f>
        <v>-7.0000000000000007E-2</v>
      </c>
      <c r="X763" s="3">
        <f>IF(ISNUMBER($W763), 4600 * (1 / (0.92 * $W763 + 1.7) + 1 / (0.92 * $W763 + 0.62)),"none")</f>
        <v>11091.761228434079</v>
      </c>
      <c r="Y763" s="8">
        <f>IF(ISNUMBER($X763), _xlfn.XLOOKUP($X763,Sheet3!$A$2:$A$392,Sheet3!$B$2:$B$392,"none", 1,1), $AF$2)</f>
        <v>0.57499999999999996</v>
      </c>
      <c r="Z763" s="8">
        <f>IF(ISNUMBER($X763), _xlfn.XLOOKUP($X763,Sheet3!$A$2:$A$392,Sheet3!$C$2:$C$392,"none", 1,1), $AF$2)</f>
        <v>0.66420000000000001</v>
      </c>
      <c r="AA763" s="8">
        <f>IF(ISNUMBER($X763), _xlfn.XLOOKUP($X763,Sheet3!$A$2:$A$392,Sheet3!$D$2:$D$392,"none", 1,1), $AF$2)</f>
        <v>1</v>
      </c>
    </row>
    <row r="764" spans="1:27">
      <c r="A764">
        <v>449</v>
      </c>
      <c r="B764" t="s">
        <v>748</v>
      </c>
      <c r="C764" t="s">
        <v>14</v>
      </c>
      <c r="D764">
        <v>21</v>
      </c>
      <c r="E764">
        <v>45</v>
      </c>
      <c r="F764">
        <v>26.924778799999999</v>
      </c>
      <c r="G764">
        <v>61</v>
      </c>
      <c r="H764">
        <v>7</v>
      </c>
      <c r="I764">
        <v>14.899896999999999</v>
      </c>
      <c r="J764">
        <f>(D764+E764/60+F764/3600)*15</f>
        <v>326.36218657833336</v>
      </c>
      <c r="K764">
        <f>IF(G764&lt;0, G764-H764/60-I764/3600, G764+H764/60+I764/3600)</f>
        <v>61.120805526944444</v>
      </c>
      <c r="L764">
        <v>-3.74</v>
      </c>
      <c r="M764">
        <v>-2.1</v>
      </c>
      <c r="N764">
        <v>0.48</v>
      </c>
      <c r="O764">
        <v>4.9400000000000004</v>
      </c>
      <c r="P764">
        <v>4.8099999999999996</v>
      </c>
      <c r="Q764">
        <v>4.29</v>
      </c>
      <c r="R764">
        <v>3.79</v>
      </c>
      <c r="S764">
        <v>4.0259999999999998</v>
      </c>
      <c r="T764">
        <v>3.35</v>
      </c>
      <c r="U764" t="s">
        <v>9603</v>
      </c>
      <c r="V764" t="str">
        <f>LEFT($U764,2)</f>
        <v>A2</v>
      </c>
      <c r="W764" s="3">
        <f>_xlfn.XLOOKUP(V764,$AC$2:$AC$43,$AD$2:$AD$43,"none")</f>
        <v>0.05</v>
      </c>
      <c r="X764" s="3">
        <f>IF(ISNUMBER($W764), 4600 * (1 / (0.92 * $W764 + 1.7) + 1 / (0.92 * $W764 + 0.62)),"none")</f>
        <v>9541.5002631497482</v>
      </c>
      <c r="Y764" s="8">
        <f>IF(ISNUMBER($X764), _xlfn.XLOOKUP($X764,Sheet3!$A$2:$A$392,Sheet3!$B$2:$B$392,"none", 1,1), $AF$2)</f>
        <v>0.65039999999999998</v>
      </c>
      <c r="Z764" s="8">
        <f>IF(ISNUMBER($X764), _xlfn.XLOOKUP($X764,Sheet3!$A$2:$A$392,Sheet3!$C$2:$C$392,"none", 1,1), $AF$2)</f>
        <v>0.72150000000000003</v>
      </c>
      <c r="AA764" s="8">
        <f>IF(ISNUMBER($X764), _xlfn.XLOOKUP($X764,Sheet3!$A$2:$A$392,Sheet3!$D$2:$D$392,"none", 1,1), $AF$2)</f>
        <v>1</v>
      </c>
    </row>
    <row r="765" spans="1:27">
      <c r="A765">
        <v>467</v>
      </c>
      <c r="B765" t="s">
        <v>766</v>
      </c>
      <c r="C765" t="s">
        <v>313</v>
      </c>
      <c r="D765">
        <v>22</v>
      </c>
      <c r="E765">
        <v>3</v>
      </c>
      <c r="F765">
        <v>47.454990000000002</v>
      </c>
      <c r="G765">
        <v>64</v>
      </c>
      <c r="H765">
        <v>37</v>
      </c>
      <c r="I765">
        <v>40.712800000000001</v>
      </c>
      <c r="J765">
        <f>(D765+E765/60+F765/3600)*15</f>
        <v>330.94772912500002</v>
      </c>
      <c r="K765">
        <f>IF(G765&lt;0, G765-H765/60-I765/3600, G765+H765/60+I765/3600)</f>
        <v>64.627975777777777</v>
      </c>
      <c r="L765">
        <v>215.46</v>
      </c>
      <c r="M765">
        <v>91.06</v>
      </c>
      <c r="N765">
        <v>33.79</v>
      </c>
      <c r="O765">
        <v>4.72</v>
      </c>
      <c r="P765">
        <v>4.63</v>
      </c>
      <c r="Q765">
        <v>4.29</v>
      </c>
      <c r="R765">
        <v>3.97</v>
      </c>
      <c r="S765" t="s">
        <v>9341</v>
      </c>
      <c r="T765">
        <v>3.84</v>
      </c>
      <c r="U765" t="s">
        <v>9611</v>
      </c>
      <c r="V765" t="str">
        <f>LEFT($U765,2)</f>
        <v>Am</v>
      </c>
      <c r="W765" s="3" t="str">
        <f>_xlfn.XLOOKUP(V765,$AC$2:$AC$43,$AD$2:$AD$43,"none")</f>
        <v>none</v>
      </c>
      <c r="X765" s="3" t="str">
        <f>IF(ISNUMBER($W765), 4600 * (1 / (0.92 * $W765 + 1.7) + 1 / (0.92 * $W765 + 0.62)),"none")</f>
        <v>none</v>
      </c>
      <c r="Y765" s="8">
        <f>IF(ISNUMBER($X765), _xlfn.XLOOKUP($X765,Sheet3!$A$2:$A$392,Sheet3!$B$2:$B$392,"none", 1,1), $AF$2)</f>
        <v>0.8</v>
      </c>
      <c r="Z765" s="8">
        <f>IF(ISNUMBER($X765), _xlfn.XLOOKUP($X765,Sheet3!$A$2:$A$392,Sheet3!$C$2:$C$392,"none", 1,1), $AF$2)</f>
        <v>0.8</v>
      </c>
      <c r="AA765" s="8">
        <f>IF(ISNUMBER($X765), _xlfn.XLOOKUP($X765,Sheet3!$A$2:$A$392,Sheet3!$D$2:$D$392,"none", 1,1), $AF$2)</f>
        <v>0.8</v>
      </c>
    </row>
    <row r="766" spans="1:27">
      <c r="A766">
        <v>541</v>
      </c>
      <c r="B766" t="s">
        <v>840</v>
      </c>
      <c r="C766" t="s">
        <v>297</v>
      </c>
      <c r="D766">
        <v>4</v>
      </c>
      <c r="E766">
        <v>6</v>
      </c>
      <c r="F766">
        <v>35.043595400000001</v>
      </c>
      <c r="G766">
        <v>50</v>
      </c>
      <c r="H766">
        <v>21</v>
      </c>
      <c r="I766">
        <v>4.5499590000000003</v>
      </c>
      <c r="J766">
        <f>(D766+E766/60+F766/3600)*15</f>
        <v>61.646014980833328</v>
      </c>
      <c r="K766">
        <f>IF(G766&lt;0, G766-H766/60-I766/3600, G766+H766/60+I766/3600)</f>
        <v>50.351263877500003</v>
      </c>
      <c r="L766">
        <v>-12.75</v>
      </c>
      <c r="M766">
        <v>-35.6</v>
      </c>
      <c r="N766">
        <v>7.73</v>
      </c>
      <c r="O766">
        <v>4.2699999999999996</v>
      </c>
      <c r="P766">
        <v>4.3099999999999996</v>
      </c>
      <c r="Q766">
        <v>4.29</v>
      </c>
      <c r="R766">
        <v>4.21</v>
      </c>
      <c r="S766">
        <v>4.1879999999999997</v>
      </c>
      <c r="T766">
        <v>4.1900000000000004</v>
      </c>
      <c r="U766" t="s">
        <v>9643</v>
      </c>
      <c r="V766" t="str">
        <f>LEFT($U766,2)</f>
        <v>A0</v>
      </c>
      <c r="W766" s="3">
        <f>_xlfn.XLOOKUP(V766,$AC$2:$AC$43,$AD$2:$AD$43,"none")</f>
        <v>-0.01</v>
      </c>
      <c r="X766" s="3">
        <f>IF(ISNUMBER($W766), 4600 * (1 / (0.92 * $W766 + 1.7) + 1 / (0.92 * $W766 + 0.62)),"none")</f>
        <v>10251.712375722911</v>
      </c>
      <c r="Y766" s="8">
        <f>IF(ISNUMBER($X766), _xlfn.XLOOKUP($X766,Sheet3!$A$2:$A$392,Sheet3!$B$2:$B$392,"none", 1,1), $AF$2)</f>
        <v>0.6109</v>
      </c>
      <c r="Z766" s="8">
        <f>IF(ISNUMBER($X766), _xlfn.XLOOKUP($X766,Sheet3!$A$2:$A$392,Sheet3!$C$2:$C$392,"none", 1,1), $AF$2)</f>
        <v>0.69189999999999996</v>
      </c>
      <c r="AA766" s="8">
        <f>IF(ISNUMBER($X766), _xlfn.XLOOKUP($X766,Sheet3!$A$2:$A$392,Sheet3!$D$2:$D$392,"none", 1,1), $AF$2)</f>
        <v>1</v>
      </c>
    </row>
    <row r="767" spans="1:27">
      <c r="A767">
        <v>774</v>
      </c>
      <c r="B767" t="s">
        <v>1074</v>
      </c>
      <c r="C767" t="s">
        <v>27</v>
      </c>
      <c r="D767">
        <v>4</v>
      </c>
      <c r="E767">
        <v>54</v>
      </c>
      <c r="F767">
        <v>3.0103982999999999</v>
      </c>
      <c r="G767">
        <v>66</v>
      </c>
      <c r="H767">
        <v>20</v>
      </c>
      <c r="I767">
        <v>33.636467000000003</v>
      </c>
      <c r="J767">
        <f>(D767+E767/60+F767/3600)*15</f>
        <v>73.512543326250011</v>
      </c>
      <c r="K767">
        <f>IF(G767&lt;0, G767-H767/60-I767/3600, G767+H767/60+I767/3600)</f>
        <v>66.342676796388886</v>
      </c>
      <c r="L767">
        <v>-0.13</v>
      </c>
      <c r="M767">
        <v>6.89</v>
      </c>
      <c r="N767">
        <v>0.52</v>
      </c>
      <c r="O767">
        <v>3.47</v>
      </c>
      <c r="P767">
        <v>4.34</v>
      </c>
      <c r="Q767">
        <v>4.29</v>
      </c>
      <c r="R767">
        <v>4.18</v>
      </c>
      <c r="S767">
        <v>4.1669999999999998</v>
      </c>
      <c r="T767">
        <v>4.18</v>
      </c>
      <c r="U767" t="s">
        <v>9725</v>
      </c>
      <c r="V767" t="str">
        <f>LEFT($U767,2)</f>
        <v>O9</v>
      </c>
      <c r="W767" s="3" t="str">
        <f>_xlfn.XLOOKUP(V767,$AC$2:$AC$43,$AD$2:$AD$43,"none")</f>
        <v>none</v>
      </c>
      <c r="X767" s="3" t="str">
        <f>IF(ISNUMBER($W767), 4600 * (1 / (0.92 * $W767 + 1.7) + 1 / (0.92 * $W767 + 0.62)),"none")</f>
        <v>none</v>
      </c>
      <c r="Y767" s="8">
        <f>IF(ISNUMBER($X767), _xlfn.XLOOKUP($X767,Sheet3!$A$2:$A$392,Sheet3!$B$2:$B$392,"none", 1,1), $AF$2)</f>
        <v>0.8</v>
      </c>
      <c r="Z767" s="8">
        <f>IF(ISNUMBER($X767), _xlfn.XLOOKUP($X767,Sheet3!$A$2:$A$392,Sheet3!$C$2:$C$392,"none", 1,1), $AF$2)</f>
        <v>0.8</v>
      </c>
      <c r="AA767" s="8">
        <f>IF(ISNUMBER($X767), _xlfn.XLOOKUP($X767,Sheet3!$A$2:$A$392,Sheet3!$D$2:$D$392,"none", 1,1), $AF$2)</f>
        <v>0.8</v>
      </c>
    </row>
    <row r="768" spans="1:27">
      <c r="A768">
        <v>1989</v>
      </c>
      <c r="B768" t="s">
        <v>2290</v>
      </c>
      <c r="C768" t="s">
        <v>297</v>
      </c>
      <c r="D768">
        <v>5</v>
      </c>
      <c r="E768">
        <v>19</v>
      </c>
      <c r="F768">
        <v>34.524048499999999</v>
      </c>
      <c r="G768">
        <v>-13</v>
      </c>
      <c r="H768">
        <v>10</v>
      </c>
      <c r="I768">
        <v>36.440790999999997</v>
      </c>
      <c r="J768">
        <f>(D768+E768/60+F768/3600)*15</f>
        <v>79.893850202083343</v>
      </c>
      <c r="K768">
        <f>IF(G768&lt;0, G768-H768/60-I768/3600, G768+H768/60+I768/3600)</f>
        <v>-13.176789108611111</v>
      </c>
      <c r="L768">
        <v>-3.3</v>
      </c>
      <c r="M768">
        <v>-4.91</v>
      </c>
      <c r="N768">
        <v>3.83</v>
      </c>
      <c r="O768">
        <v>3.03</v>
      </c>
      <c r="P768">
        <v>4.04</v>
      </c>
      <c r="Q768">
        <v>4.29</v>
      </c>
      <c r="R768">
        <v>4.41</v>
      </c>
      <c r="S768">
        <v>4.1710000000000003</v>
      </c>
      <c r="T768">
        <v>4.6900000000000004</v>
      </c>
      <c r="U768" t="s">
        <v>9651</v>
      </c>
      <c r="V768" t="str">
        <f>LEFT($U768,2)</f>
        <v>B0</v>
      </c>
      <c r="W768" s="3">
        <f>_xlfn.XLOOKUP(V768,$AC$2:$AC$43,$AD$2:$AD$43,"none")</f>
        <v>-0.3</v>
      </c>
      <c r="X768" s="3">
        <f>IF(ISNUMBER($W768), 4600 * (1 / (0.92 * $W768 + 1.7) + 1 / (0.92 * $W768 + 0.62)),"none")</f>
        <v>16602.430101907499</v>
      </c>
      <c r="Y768" s="8">
        <f>IF(ISNUMBER($X768), _xlfn.XLOOKUP($X768,Sheet3!$A$2:$A$392,Sheet3!$B$2:$B$392,"none", 1,1), $AF$2)</f>
        <v>0.45090000000000002</v>
      </c>
      <c r="Z768" s="8">
        <f>IF(ISNUMBER($X768), _xlfn.XLOOKUP($X768,Sheet3!$A$2:$A$392,Sheet3!$C$2:$C$392,"none", 1,1), $AF$2)</f>
        <v>0.56169999999999998</v>
      </c>
      <c r="AA768" s="8">
        <f>IF(ISNUMBER($X768), _xlfn.XLOOKUP($X768,Sheet3!$A$2:$A$392,Sheet3!$D$2:$D$392,"none", 1,1), $AF$2)</f>
        <v>1</v>
      </c>
    </row>
    <row r="769" spans="1:27">
      <c r="A769">
        <v>2857</v>
      </c>
      <c r="B769" t="s">
        <v>3160</v>
      </c>
      <c r="C769" t="s">
        <v>18</v>
      </c>
      <c r="D769">
        <v>7</v>
      </c>
      <c r="E769">
        <v>43</v>
      </c>
      <c r="F769">
        <v>18.7269793</v>
      </c>
      <c r="G769">
        <v>28</v>
      </c>
      <c r="H769">
        <v>53</v>
      </c>
      <c r="I769">
        <v>0.64219099999999996</v>
      </c>
      <c r="J769">
        <f>(D769+E769/60+F769/3600)*15</f>
        <v>115.82802908041667</v>
      </c>
      <c r="K769">
        <f>IF(G769&lt;0, G769-H769/60-I769/3600, G769+H769/60+I769/3600)</f>
        <v>28.883511719722222</v>
      </c>
      <c r="L769">
        <v>62.66</v>
      </c>
      <c r="M769">
        <v>-230.32</v>
      </c>
      <c r="N769">
        <v>26.08</v>
      </c>
      <c r="O769">
        <v>6.38</v>
      </c>
      <c r="P769">
        <v>5.41</v>
      </c>
      <c r="Q769">
        <v>4.29</v>
      </c>
      <c r="R769">
        <v>3.37</v>
      </c>
      <c r="S769">
        <v>3.8580000000000001</v>
      </c>
      <c r="T769">
        <v>2.79</v>
      </c>
      <c r="U769" t="s">
        <v>10339</v>
      </c>
      <c r="V769" t="str">
        <f>LEFT($U769,2)</f>
        <v>K1</v>
      </c>
      <c r="W769" s="3">
        <f>_xlfn.XLOOKUP(V769,$AC$2:$AC$43,$AD$2:$AD$43,"none")</f>
        <v>0.86</v>
      </c>
      <c r="X769" s="3">
        <f>IF(ISNUMBER($W769), 4600 * (1 / (0.92 * $W769 + 1.7) + 1 / (0.92 * $W769 + 0.62)),"none")</f>
        <v>5106.1368670782376</v>
      </c>
      <c r="Y769" s="8">
        <f>IF(ISNUMBER($X769), _xlfn.XLOOKUP($X769,Sheet3!$A$2:$A$392,Sheet3!$B$2:$B$392,"none", 1,1), $AF$2)</f>
        <v>1</v>
      </c>
      <c r="Z769" s="8">
        <f>IF(ISNUMBER($X769), _xlfn.XLOOKUP($X769,Sheet3!$A$2:$A$392,Sheet3!$C$2:$C$392,"none", 1,1), $AF$2)</f>
        <v>0.82210000000000005</v>
      </c>
      <c r="AA769" s="8">
        <f>IF(ISNUMBER($X769), _xlfn.XLOOKUP($X769,Sheet3!$A$2:$A$392,Sheet3!$D$2:$D$392,"none", 1,1), $AF$2)</f>
        <v>0.65410000000000001</v>
      </c>
    </row>
    <row r="770" spans="1:27">
      <c r="A770">
        <v>3263</v>
      </c>
      <c r="B770" t="s">
        <v>3566</v>
      </c>
      <c r="C770" t="s">
        <v>12</v>
      </c>
      <c r="D770">
        <v>22</v>
      </c>
      <c r="E770">
        <v>31</v>
      </c>
      <c r="F770">
        <v>30.330382499999999</v>
      </c>
      <c r="G770">
        <v>-32</v>
      </c>
      <c r="H770">
        <v>20</v>
      </c>
      <c r="I770">
        <v>45.865347</v>
      </c>
      <c r="J770">
        <f>(D770+E770/60+F770/3600)*15</f>
        <v>337.87637659375002</v>
      </c>
      <c r="K770">
        <f>IF(G770&lt;0, G770-H770/60-I770/3600, G770+H770/60+I770/3600)</f>
        <v>-32.346073707500004</v>
      </c>
      <c r="L770">
        <v>59.12</v>
      </c>
      <c r="M770">
        <v>-18.829999999999998</v>
      </c>
      <c r="N770">
        <v>22.84</v>
      </c>
      <c r="O770">
        <v>4.32</v>
      </c>
      <c r="P770">
        <v>4.3</v>
      </c>
      <c r="Q770">
        <v>4.29</v>
      </c>
      <c r="R770">
        <v>4.2699999999999996</v>
      </c>
      <c r="S770">
        <v>4.2069999999999999</v>
      </c>
      <c r="T770">
        <v>4.25</v>
      </c>
      <c r="U770" t="s">
        <v>9620</v>
      </c>
      <c r="V770" t="str">
        <f>LEFT($U770,2)</f>
        <v>A1</v>
      </c>
      <c r="W770" s="3">
        <f>_xlfn.XLOOKUP(V770,$AC$2:$AC$43,$AD$2:$AD$43,"none")</f>
        <v>0.02</v>
      </c>
      <c r="X770" s="3">
        <f>IF(ISNUMBER($W770), 4600 * (1 / (0.92 * $W770 + 1.7) + 1 / (0.92 * $W770 + 0.62)),"none")</f>
        <v>9882.4225367888994</v>
      </c>
      <c r="Y770" s="8">
        <f>IF(ISNUMBER($X770), _xlfn.XLOOKUP($X770,Sheet3!$A$2:$A$392,Sheet3!$B$2:$B$392,"none", 1,1), $AF$2)</f>
        <v>0.63239999999999996</v>
      </c>
      <c r="Z770" s="8">
        <f>IF(ISNUMBER($X770), _xlfn.XLOOKUP($X770,Sheet3!$A$2:$A$392,Sheet3!$C$2:$C$392,"none", 1,1), $AF$2)</f>
        <v>0.70809999999999995</v>
      </c>
      <c r="AA770" s="8">
        <f>IF(ISNUMBER($X770), _xlfn.XLOOKUP($X770,Sheet3!$A$2:$A$392,Sheet3!$D$2:$D$392,"none", 1,1), $AF$2)</f>
        <v>1</v>
      </c>
    </row>
    <row r="771" spans="1:27">
      <c r="A771">
        <v>4141</v>
      </c>
      <c r="B771" t="s">
        <v>4444</v>
      </c>
      <c r="C771" t="s">
        <v>297</v>
      </c>
      <c r="D771">
        <v>22</v>
      </c>
      <c r="E771">
        <v>9</v>
      </c>
      <c r="F771">
        <v>59.243713800000002</v>
      </c>
      <c r="G771">
        <v>33</v>
      </c>
      <c r="H771">
        <v>10</v>
      </c>
      <c r="I771">
        <v>41.597624000000003</v>
      </c>
      <c r="J771">
        <f>(D771+E771/60+F771/3600)*15</f>
        <v>332.49684880749999</v>
      </c>
      <c r="K771">
        <f>IF(G771&lt;0, G771-H771/60-I771/3600, G771+H771/60+I771/3600)</f>
        <v>33.17822156222222</v>
      </c>
      <c r="L771">
        <v>-12.87</v>
      </c>
      <c r="M771">
        <v>-18.95</v>
      </c>
      <c r="N771">
        <v>12.4</v>
      </c>
      <c r="O771">
        <v>4.93</v>
      </c>
      <c r="P771">
        <v>4.75</v>
      </c>
      <c r="Q771">
        <v>4.29</v>
      </c>
      <c r="R771">
        <v>3.9</v>
      </c>
      <c r="S771">
        <v>4.0570000000000004</v>
      </c>
      <c r="T771">
        <v>3.63</v>
      </c>
      <c r="U771" t="s">
        <v>9446</v>
      </c>
      <c r="V771" t="str">
        <f>LEFT($U771,2)</f>
        <v>F5</v>
      </c>
      <c r="W771" s="3">
        <f>_xlfn.XLOOKUP(V771,$AC$2:$AC$43,$AD$2:$AD$43,"none")</f>
        <v>0.45</v>
      </c>
      <c r="X771" s="3">
        <f>IF(ISNUMBER($W771), 4600 * (1 / (0.92 * $W771 + 1.7) + 1 / (0.92 * $W771 + 0.62)),"none")</f>
        <v>6624.7124722536864</v>
      </c>
      <c r="Y771" s="8">
        <f>IF(ISNUMBER($X771), _xlfn.XLOOKUP($X771,Sheet3!$A$2:$A$392,Sheet3!$B$2:$B$392,"none", 1,1), $AF$2)</f>
        <v>0.99370000000000003</v>
      </c>
      <c r="Z771" s="8">
        <f>IF(ISNUMBER($X771), _xlfn.XLOOKUP($X771,Sheet3!$A$2:$A$392,Sheet3!$C$2:$C$392,"none", 1,1), $AF$2)</f>
        <v>0.9526</v>
      </c>
      <c r="AA771" s="8">
        <f>IF(ISNUMBER($X771), _xlfn.XLOOKUP($X771,Sheet3!$A$2:$A$392,Sheet3!$D$2:$D$392,"none", 1,1), $AF$2)</f>
        <v>1</v>
      </c>
    </row>
    <row r="772" spans="1:27">
      <c r="A772">
        <v>4255</v>
      </c>
      <c r="B772" t="s">
        <v>4558</v>
      </c>
      <c r="C772" t="s">
        <v>297</v>
      </c>
      <c r="D772">
        <v>23</v>
      </c>
      <c r="E772">
        <v>38</v>
      </c>
      <c r="F772">
        <v>8.2012982999999995</v>
      </c>
      <c r="G772">
        <v>43</v>
      </c>
      <c r="H772">
        <v>16</v>
      </c>
      <c r="I772">
        <v>5.0648799999999996</v>
      </c>
      <c r="J772">
        <f>(D772+E772/60+F772/3600)*15</f>
        <v>354.53417207625</v>
      </c>
      <c r="K772">
        <f>IF(G772&lt;0, G772-H772/60-I772/3600, G772+H772/60+I772/3600)</f>
        <v>43.268073577777777</v>
      </c>
      <c r="L772">
        <v>27.64</v>
      </c>
      <c r="M772">
        <v>-1.02</v>
      </c>
      <c r="N772">
        <v>6.53</v>
      </c>
      <c r="O772">
        <v>3.9</v>
      </c>
      <c r="P772">
        <v>4.18</v>
      </c>
      <c r="Q772">
        <v>4.29</v>
      </c>
      <c r="R772">
        <v>4.29</v>
      </c>
      <c r="S772">
        <v>4.1970000000000001</v>
      </c>
      <c r="T772">
        <v>4.38</v>
      </c>
      <c r="U772" t="s">
        <v>9437</v>
      </c>
      <c r="V772" t="str">
        <f>LEFT($U772,2)</f>
        <v>B8</v>
      </c>
      <c r="W772" s="3">
        <f>_xlfn.XLOOKUP(V772,$AC$2:$AC$43,$AD$2:$AD$43,"none")</f>
        <v>-0.11</v>
      </c>
      <c r="X772" s="3">
        <f>IF(ISNUMBER($W772), 4600 * (1 / (0.92 * $W772 + 1.7) + 1 / (0.92 * $W772 + 0.62)),"none")</f>
        <v>11743.77313439976</v>
      </c>
      <c r="Y772" s="8">
        <f>IF(ISNUMBER($X772), _xlfn.XLOOKUP($X772,Sheet3!$A$2:$A$392,Sheet3!$B$2:$B$392,"none", 1,1), $AF$2)</f>
        <v>0.54959999999999998</v>
      </c>
      <c r="Z772" s="8">
        <f>IF(ISNUMBER($X772), _xlfn.XLOOKUP($X772,Sheet3!$A$2:$A$392,Sheet3!$C$2:$C$392,"none", 1,1), $AF$2)</f>
        <v>0.64410000000000001</v>
      </c>
      <c r="AA772" s="8">
        <f>IF(ISNUMBER($X772), _xlfn.XLOOKUP($X772,Sheet3!$A$2:$A$392,Sheet3!$D$2:$D$392,"none", 1,1), $AF$2)</f>
        <v>1</v>
      </c>
    </row>
    <row r="773" spans="1:27">
      <c r="A773">
        <v>86</v>
      </c>
      <c r="B773" t="s">
        <v>384</v>
      </c>
      <c r="C773" t="s">
        <v>297</v>
      </c>
      <c r="D773">
        <v>1</v>
      </c>
      <c r="E773">
        <v>9</v>
      </c>
      <c r="F773">
        <v>30.122064000000002</v>
      </c>
      <c r="G773">
        <v>47</v>
      </c>
      <c r="H773">
        <v>14</v>
      </c>
      <c r="I773">
        <v>30.46772</v>
      </c>
      <c r="J773">
        <f>(D773+E773/60+F773/3600)*15</f>
        <v>17.3755086</v>
      </c>
      <c r="K773">
        <f>IF(G773&lt;0, G773-H773/60-I773/3600, G773+H773/60+I773/3600)</f>
        <v>47.241796588888889</v>
      </c>
      <c r="L773">
        <v>0</v>
      </c>
      <c r="M773">
        <v>-10.8</v>
      </c>
      <c r="N773" t="s">
        <v>9341</v>
      </c>
      <c r="O773" t="s">
        <v>9341</v>
      </c>
      <c r="P773">
        <v>4.54</v>
      </c>
      <c r="Q773">
        <v>4.2939999999999996</v>
      </c>
      <c r="R773" t="s">
        <v>9341</v>
      </c>
      <c r="S773" t="s">
        <v>9341</v>
      </c>
      <c r="T773" t="s">
        <v>9341</v>
      </c>
      <c r="U773" t="s">
        <v>9341</v>
      </c>
      <c r="V773" t="str">
        <f>LEFT($U773,2)</f>
        <v>~</v>
      </c>
      <c r="W773" s="3" t="str">
        <f>_xlfn.XLOOKUP(V773,$AC$2:$AC$43,$AD$2:$AD$43,"none")</f>
        <v>none</v>
      </c>
      <c r="X773" s="3" t="str">
        <f>IF(ISNUMBER($W773), 4600 * (1 / (0.92 * $W773 + 1.7) + 1 / (0.92 * $W773 + 0.62)),"none")</f>
        <v>none</v>
      </c>
      <c r="Y773" s="8">
        <f>IF(ISNUMBER($X773), _xlfn.XLOOKUP($X773,Sheet3!$A$2:$A$392,Sheet3!$B$2:$B$392,"none", 1,1), $AF$2)</f>
        <v>0.8</v>
      </c>
      <c r="Z773" s="8">
        <f>IF(ISNUMBER($X773), _xlfn.XLOOKUP($X773,Sheet3!$A$2:$A$392,Sheet3!$C$2:$C$392,"none", 1,1), $AF$2)</f>
        <v>0.8</v>
      </c>
      <c r="AA773" s="8">
        <f>IF(ISNUMBER($X773), _xlfn.XLOOKUP($X773,Sheet3!$A$2:$A$392,Sheet3!$D$2:$D$392,"none", 1,1), $AF$2)</f>
        <v>0.8</v>
      </c>
    </row>
    <row r="774" spans="1:27">
      <c r="A774">
        <v>4858</v>
      </c>
      <c r="B774" t="s">
        <v>5161</v>
      </c>
      <c r="C774" t="s">
        <v>12</v>
      </c>
      <c r="D774">
        <v>12</v>
      </c>
      <c r="E774">
        <v>32</v>
      </c>
      <c r="F774">
        <v>4.2264018482000001</v>
      </c>
      <c r="G774">
        <v>-16</v>
      </c>
      <c r="H774">
        <v>11</v>
      </c>
      <c r="I774">
        <v>45.618615378999998</v>
      </c>
      <c r="J774">
        <f>(D774+E774/60+F774/3600)*15</f>
        <v>188.01761000770082</v>
      </c>
      <c r="K774">
        <f>IF(G774&lt;0, G774-H774/60-I774/3600, G774+H774/60+I774/3600)</f>
        <v>-16.196005170938612</v>
      </c>
      <c r="L774">
        <v>-424.59699999999998</v>
      </c>
      <c r="M774">
        <v>-58.241</v>
      </c>
      <c r="N774">
        <v>54.81</v>
      </c>
      <c r="O774" t="s">
        <v>9341</v>
      </c>
      <c r="P774">
        <v>4.6580000000000004</v>
      </c>
      <c r="Q774">
        <v>4.2939999999999996</v>
      </c>
      <c r="R774" t="s">
        <v>9341</v>
      </c>
      <c r="S774">
        <v>4.21</v>
      </c>
      <c r="T774" t="s">
        <v>9341</v>
      </c>
      <c r="U774" t="s">
        <v>9595</v>
      </c>
      <c r="V774" t="str">
        <f>LEFT($U774,2)</f>
        <v>F2</v>
      </c>
      <c r="W774" s="3">
        <f>_xlfn.XLOOKUP(V774,$AC$2:$AC$43,$AD$2:$AD$43,"none")</f>
        <v>0.35</v>
      </c>
      <c r="X774" s="3">
        <f>IF(ISNUMBER($W774), 4600 * (1 / (0.92 * $W774 + 1.7) + 1 / (0.92 * $W774 + 0.62)),"none")</f>
        <v>7158.2024482287206</v>
      </c>
      <c r="Y774" s="8">
        <f>IF(ISNUMBER($X774), _xlfn.XLOOKUP($X774,Sheet3!$A$2:$A$392,Sheet3!$B$2:$B$392,"none", 1,1), $AF$2)</f>
        <v>0.89859999999999995</v>
      </c>
      <c r="Z774" s="8">
        <f>IF(ISNUMBER($X774), _xlfn.XLOOKUP($X774,Sheet3!$A$2:$A$392,Sheet3!$C$2:$C$392,"none", 1,1), $AF$2)</f>
        <v>0.89249999999999996</v>
      </c>
      <c r="AA774" s="8">
        <f>IF(ISNUMBER($X774), _xlfn.XLOOKUP($X774,Sheet3!$A$2:$A$392,Sheet3!$D$2:$D$392,"none", 1,1), $AF$2)</f>
        <v>1</v>
      </c>
    </row>
    <row r="775" spans="1:27">
      <c r="A775">
        <v>1693</v>
      </c>
      <c r="B775" t="s">
        <v>1994</v>
      </c>
      <c r="C775" t="s">
        <v>17</v>
      </c>
      <c r="D775">
        <v>4</v>
      </c>
      <c r="E775">
        <v>25</v>
      </c>
      <c r="F775">
        <v>29.384718664299999</v>
      </c>
      <c r="G775">
        <v>17</v>
      </c>
      <c r="H775">
        <v>55</v>
      </c>
      <c r="I775">
        <v>40.463442784000001</v>
      </c>
      <c r="J775">
        <f>(D775+E775/60+F775/3600)*15</f>
        <v>66.372436327767915</v>
      </c>
      <c r="K775">
        <f>IF(G775&lt;0, G775-H775/60-I775/3600, G775+H775/60+I775/3600)</f>
        <v>17.927906511884444</v>
      </c>
      <c r="L775">
        <v>107.316</v>
      </c>
      <c r="M775">
        <v>-31</v>
      </c>
      <c r="N775">
        <v>21.09</v>
      </c>
      <c r="O775" t="s">
        <v>9341</v>
      </c>
      <c r="P775">
        <v>4.3689999999999998</v>
      </c>
      <c r="Q775">
        <v>4.298</v>
      </c>
      <c r="R775">
        <v>6.18</v>
      </c>
      <c r="S775">
        <v>4.2960000000000003</v>
      </c>
      <c r="T775">
        <v>4.24</v>
      </c>
      <c r="U775" t="s">
        <v>9980</v>
      </c>
      <c r="V775" t="str">
        <f>LEFT($U775,2)</f>
        <v>A2</v>
      </c>
      <c r="W775" s="3">
        <f>_xlfn.XLOOKUP(V775,$AC$2:$AC$43,$AD$2:$AD$43,"none")</f>
        <v>0.05</v>
      </c>
      <c r="X775" s="3">
        <f>IF(ISNUMBER($W775), 4600 * (1 / (0.92 * $W775 + 1.7) + 1 / (0.92 * $W775 + 0.62)),"none")</f>
        <v>9541.5002631497482</v>
      </c>
      <c r="Y775" s="8">
        <f>IF(ISNUMBER($X775), _xlfn.XLOOKUP($X775,Sheet3!$A$2:$A$392,Sheet3!$B$2:$B$392,"none", 1,1), $AF$2)</f>
        <v>0.65039999999999998</v>
      </c>
      <c r="Z775" s="8">
        <f>IF(ISNUMBER($X775), _xlfn.XLOOKUP($X775,Sheet3!$A$2:$A$392,Sheet3!$C$2:$C$392,"none", 1,1), $AF$2)</f>
        <v>0.72150000000000003</v>
      </c>
      <c r="AA775" s="8">
        <f>IF(ISNUMBER($X775), _xlfn.XLOOKUP($X775,Sheet3!$A$2:$A$392,Sheet3!$D$2:$D$392,"none", 1,1), $AF$2)</f>
        <v>1</v>
      </c>
    </row>
    <row r="776" spans="1:27">
      <c r="A776">
        <v>1523</v>
      </c>
      <c r="B776" t="s">
        <v>1824</v>
      </c>
      <c r="C776" t="s">
        <v>12</v>
      </c>
      <c r="D776">
        <v>3</v>
      </c>
      <c r="E776">
        <v>36</v>
      </c>
      <c r="F776">
        <v>52.383704416800001</v>
      </c>
      <c r="G776">
        <v>0</v>
      </c>
      <c r="H776">
        <v>24</v>
      </c>
      <c r="I776">
        <v>5.9920978290000004</v>
      </c>
      <c r="J776">
        <f>(D776+E776/60+F776/3600)*15</f>
        <v>54.218265435070002</v>
      </c>
      <c r="K776">
        <f>IF(G776&lt;0, G776-H776/60-I776/3600, G776+H776/60+I776/3600)</f>
        <v>0.40166447161916669</v>
      </c>
      <c r="L776">
        <v>-232.56299999999999</v>
      </c>
      <c r="M776">
        <v>-481.47199999999998</v>
      </c>
      <c r="N776">
        <v>71.84</v>
      </c>
      <c r="O776">
        <v>5.23</v>
      </c>
      <c r="P776">
        <v>5.15</v>
      </c>
      <c r="Q776">
        <v>4.3</v>
      </c>
      <c r="R776">
        <v>4.09</v>
      </c>
      <c r="S776">
        <v>4.141</v>
      </c>
      <c r="T776">
        <v>3.77</v>
      </c>
      <c r="U776" t="s">
        <v>9929</v>
      </c>
      <c r="V776" t="str">
        <f>LEFT($U776,2)</f>
        <v>F9</v>
      </c>
      <c r="W776" s="3" t="str">
        <f>_xlfn.XLOOKUP(V776,$AC$2:$AC$43,$AD$2:$AD$43,"none")</f>
        <v>none</v>
      </c>
      <c r="X776" s="3" t="str">
        <f>IF(ISNUMBER($W776), 4600 * (1 / (0.92 * $W776 + 1.7) + 1 / (0.92 * $W776 + 0.62)),"none")</f>
        <v>none</v>
      </c>
      <c r="Y776" s="8">
        <f>IF(ISNUMBER($X776), _xlfn.XLOOKUP($X776,Sheet3!$A$2:$A$392,Sheet3!$B$2:$B$392,"none", 1,1), $AF$2)</f>
        <v>0.8</v>
      </c>
      <c r="Z776" s="8">
        <f>IF(ISNUMBER($X776), _xlfn.XLOOKUP($X776,Sheet3!$A$2:$A$392,Sheet3!$C$2:$C$392,"none", 1,1), $AF$2)</f>
        <v>0.8</v>
      </c>
      <c r="AA776" s="8">
        <f>IF(ISNUMBER($X776), _xlfn.XLOOKUP($X776,Sheet3!$A$2:$A$392,Sheet3!$D$2:$D$392,"none", 1,1), $AF$2)</f>
        <v>0.8</v>
      </c>
    </row>
    <row r="777" spans="1:27">
      <c r="A777">
        <v>1540</v>
      </c>
      <c r="B777" t="s">
        <v>1841</v>
      </c>
      <c r="C777" t="s">
        <v>16</v>
      </c>
      <c r="D777">
        <v>3</v>
      </c>
      <c r="E777">
        <v>33</v>
      </c>
      <c r="F777">
        <v>47.276128399999997</v>
      </c>
      <c r="G777">
        <v>-21</v>
      </c>
      <c r="H777">
        <v>37</v>
      </c>
      <c r="I777">
        <v>58.383035</v>
      </c>
      <c r="J777">
        <f>(D777+E777/60+F777/3600)*15</f>
        <v>53.446983868333334</v>
      </c>
      <c r="K777">
        <f>IF(G777&lt;0, G777-H777/60-I777/3600, G777+H777/60+I777/3600)</f>
        <v>-21.632884176388888</v>
      </c>
      <c r="L777">
        <v>44.94</v>
      </c>
      <c r="M777">
        <v>-28.16</v>
      </c>
      <c r="N777">
        <v>11.12</v>
      </c>
      <c r="O777" t="s">
        <v>9341</v>
      </c>
      <c r="P777">
        <v>4.16</v>
      </c>
      <c r="Q777">
        <v>4.3</v>
      </c>
      <c r="R777" t="s">
        <v>9341</v>
      </c>
      <c r="S777">
        <v>4.1909999999999998</v>
      </c>
      <c r="T777" t="s">
        <v>9341</v>
      </c>
      <c r="U777" t="s">
        <v>9538</v>
      </c>
      <c r="V777" t="str">
        <f>LEFT($U777,2)</f>
        <v>B9</v>
      </c>
      <c r="W777" s="3">
        <f>_xlfn.XLOOKUP(V777,$AC$2:$AC$43,$AD$2:$AD$43,"none")</f>
        <v>-7.0000000000000007E-2</v>
      </c>
      <c r="X777" s="3">
        <f>IF(ISNUMBER($W777), 4600 * (1 / (0.92 * $W777 + 1.7) + 1 / (0.92 * $W777 + 0.62)),"none")</f>
        <v>11091.761228434079</v>
      </c>
      <c r="Y777" s="8">
        <f>IF(ISNUMBER($X777), _xlfn.XLOOKUP($X777,Sheet3!$A$2:$A$392,Sheet3!$B$2:$B$392,"none", 1,1), $AF$2)</f>
        <v>0.57499999999999996</v>
      </c>
      <c r="Z777" s="8">
        <f>IF(ISNUMBER($X777), _xlfn.XLOOKUP($X777,Sheet3!$A$2:$A$392,Sheet3!$C$2:$C$392,"none", 1,1), $AF$2)</f>
        <v>0.66420000000000001</v>
      </c>
      <c r="AA777" s="8">
        <f>IF(ISNUMBER($X777), _xlfn.XLOOKUP($X777,Sheet3!$A$2:$A$392,Sheet3!$D$2:$D$392,"none", 1,1), $AF$2)</f>
        <v>1</v>
      </c>
    </row>
    <row r="778" spans="1:27">
      <c r="A778">
        <v>1554</v>
      </c>
      <c r="B778" t="s">
        <v>1855</v>
      </c>
      <c r="C778" t="s">
        <v>297</v>
      </c>
      <c r="D778">
        <v>3</v>
      </c>
      <c r="E778">
        <v>45</v>
      </c>
      <c r="F778">
        <v>12.4957802</v>
      </c>
      <c r="G778">
        <v>24</v>
      </c>
      <c r="H778">
        <v>28</v>
      </c>
      <c r="I778">
        <v>2.20973</v>
      </c>
      <c r="J778">
        <f>(D778+E778/60+F778/3600)*15</f>
        <v>56.302065750833336</v>
      </c>
      <c r="K778">
        <f>IF(G778&lt;0, G778-H778/60-I778/3600, G778+H778/60+I778/3600)</f>
        <v>24.467280480555555</v>
      </c>
      <c r="L778">
        <v>21.24</v>
      </c>
      <c r="M778">
        <v>-40.56</v>
      </c>
      <c r="N778">
        <v>7.97</v>
      </c>
      <c r="O778">
        <v>3.73</v>
      </c>
      <c r="P778">
        <v>4.1900000000000004</v>
      </c>
      <c r="Q778">
        <v>4.3</v>
      </c>
      <c r="R778">
        <v>4.3</v>
      </c>
      <c r="S778">
        <v>4.2370000000000001</v>
      </c>
      <c r="T778">
        <v>4.4000000000000004</v>
      </c>
      <c r="U778" t="s">
        <v>9939</v>
      </c>
      <c r="V778" t="str">
        <f>LEFT($U778,2)</f>
        <v>B6</v>
      </c>
      <c r="W778" s="3">
        <f>_xlfn.XLOOKUP(V778,$AC$2:$AC$43,$AD$2:$AD$43,"none")</f>
        <v>-0.14000000000000001</v>
      </c>
      <c r="X778" s="3">
        <f>IF(ISNUMBER($W778), 4600 * (1 / (0.92 * $W778 + 1.7) + 1 / (0.92 * $W778 + 0.62)),"none")</f>
        <v>12292.519421243624</v>
      </c>
      <c r="Y778" s="8">
        <f>IF(ISNUMBER($X778), _xlfn.XLOOKUP($X778,Sheet3!$A$2:$A$392,Sheet3!$B$2:$B$392,"none", 1,1), $AF$2)</f>
        <v>0.53400000000000003</v>
      </c>
      <c r="Z778" s="8">
        <f>IF(ISNUMBER($X778), _xlfn.XLOOKUP($X778,Sheet3!$A$2:$A$392,Sheet3!$C$2:$C$392,"none", 1,1), $AF$2)</f>
        <v>0.63160000000000005</v>
      </c>
      <c r="AA778" s="8">
        <f>IF(ISNUMBER($X778), _xlfn.XLOOKUP($X778,Sheet3!$A$2:$A$392,Sheet3!$D$2:$D$392,"none", 1,1), $AF$2)</f>
        <v>1</v>
      </c>
    </row>
    <row r="779" spans="1:27">
      <c r="A779">
        <v>1780</v>
      </c>
      <c r="B779" t="s">
        <v>2081</v>
      </c>
      <c r="C779" t="s">
        <v>19</v>
      </c>
      <c r="D779">
        <v>4</v>
      </c>
      <c r="E779">
        <v>40</v>
      </c>
      <c r="F779">
        <v>26.5114226976</v>
      </c>
      <c r="G779">
        <v>-19</v>
      </c>
      <c r="H779">
        <v>40</v>
      </c>
      <c r="I779">
        <v>17.370744924</v>
      </c>
      <c r="J779">
        <f>(D779+E779/60+F779/3600)*15</f>
        <v>70.110464261239997</v>
      </c>
      <c r="K779">
        <f>IF(G779&lt;0, G779-H779/60-I779/3600, G779+H779/60+I779/3600)</f>
        <v>-19.67149187359</v>
      </c>
      <c r="L779">
        <v>24.625</v>
      </c>
      <c r="M779">
        <v>-93.608000000000004</v>
      </c>
      <c r="N779">
        <v>7.52</v>
      </c>
      <c r="O779">
        <v>7.8</v>
      </c>
      <c r="P779">
        <v>5.9</v>
      </c>
      <c r="Q779">
        <v>4.3</v>
      </c>
      <c r="R779">
        <v>2.81</v>
      </c>
      <c r="S779">
        <v>3.3079999999999998</v>
      </c>
      <c r="T779">
        <v>1.4</v>
      </c>
      <c r="U779" t="s">
        <v>10001</v>
      </c>
      <c r="V779" t="str">
        <f>LEFT($U779,2)</f>
        <v>M3</v>
      </c>
      <c r="W779" s="3">
        <f>_xlfn.XLOOKUP(V779,$AC$2:$AC$43,$AD$2:$AD$43,"none")</f>
        <v>1.5</v>
      </c>
      <c r="X779" s="3">
        <f>IF(ISNUMBER($W779), 4600 * (1 / (0.92 * $W779 + 1.7) + 1 / (0.92 * $W779 + 0.62)),"none")</f>
        <v>3793.5064935064934</v>
      </c>
      <c r="Y779" s="8">
        <f>IF(ISNUMBER($X779), _xlfn.XLOOKUP($X779,Sheet3!$A$2:$A$392,Sheet3!$B$2:$B$392,"none", 1,1), $AF$2)</f>
        <v>1</v>
      </c>
      <c r="Z779" s="8">
        <f>IF(ISNUMBER($X779), _xlfn.XLOOKUP($X779,Sheet3!$A$2:$A$392,Sheet3!$C$2:$C$392,"none", 1,1), $AF$2)</f>
        <v>0.63180000000000003</v>
      </c>
      <c r="AA779" s="8">
        <f>IF(ISNUMBER($X779), _xlfn.XLOOKUP($X779,Sheet3!$A$2:$A$392,Sheet3!$D$2:$D$392,"none", 1,1), $AF$2)</f>
        <v>0.31119999999999998</v>
      </c>
    </row>
    <row r="780" spans="1:27">
      <c r="A780">
        <v>2254</v>
      </c>
      <c r="B780" t="s">
        <v>2555</v>
      </c>
      <c r="C780" t="s">
        <v>16</v>
      </c>
      <c r="D780">
        <v>6</v>
      </c>
      <c r="E780">
        <v>2</v>
      </c>
      <c r="F780">
        <v>22.996728000000001</v>
      </c>
      <c r="G780">
        <v>9</v>
      </c>
      <c r="H780">
        <v>38</v>
      </c>
      <c r="I780">
        <v>50.237900000000003</v>
      </c>
      <c r="J780">
        <f>(D780+E780/60+F780/3600)*15</f>
        <v>90.595819700000007</v>
      </c>
      <c r="K780">
        <f>IF(G780&lt;0, G780-H780/60-I780/3600, G780+H780/60+I780/3600)</f>
        <v>9.6472883055555556</v>
      </c>
      <c r="L780">
        <v>11.7</v>
      </c>
      <c r="M780">
        <v>-34.1</v>
      </c>
      <c r="N780" t="s">
        <v>9341</v>
      </c>
      <c r="O780">
        <v>4.5599999999999996</v>
      </c>
      <c r="P780">
        <v>4.43</v>
      </c>
      <c r="Q780">
        <v>4.3</v>
      </c>
      <c r="R780">
        <v>4.1500000000000004</v>
      </c>
      <c r="S780" t="s">
        <v>9341</v>
      </c>
      <c r="T780">
        <v>4.09</v>
      </c>
      <c r="U780" t="s">
        <v>10161</v>
      </c>
      <c r="V780" t="str">
        <f>LEFT($U780,2)</f>
        <v>A1</v>
      </c>
      <c r="W780" s="3">
        <f>_xlfn.XLOOKUP(V780,$AC$2:$AC$43,$AD$2:$AD$43,"none")</f>
        <v>0.02</v>
      </c>
      <c r="X780" s="3">
        <f>IF(ISNUMBER($W780), 4600 * (1 / (0.92 * $W780 + 1.7) + 1 / (0.92 * $W780 + 0.62)),"none")</f>
        <v>9882.4225367888994</v>
      </c>
      <c r="Y780" s="8">
        <f>IF(ISNUMBER($X780), _xlfn.XLOOKUP($X780,Sheet3!$A$2:$A$392,Sheet3!$B$2:$B$392,"none", 1,1), $AF$2)</f>
        <v>0.63239999999999996</v>
      </c>
      <c r="Z780" s="8">
        <f>IF(ISNUMBER($X780), _xlfn.XLOOKUP($X780,Sheet3!$A$2:$A$392,Sheet3!$C$2:$C$392,"none", 1,1), $AF$2)</f>
        <v>0.70809999999999995</v>
      </c>
      <c r="AA780" s="8">
        <f>IF(ISNUMBER($X780), _xlfn.XLOOKUP($X780,Sheet3!$A$2:$A$392,Sheet3!$D$2:$D$392,"none", 1,1), $AF$2)</f>
        <v>1</v>
      </c>
    </row>
    <row r="781" spans="1:27">
      <c r="A781">
        <v>2737</v>
      </c>
      <c r="B781" t="s">
        <v>3040</v>
      </c>
      <c r="C781" t="s">
        <v>16</v>
      </c>
      <c r="D781">
        <v>7</v>
      </c>
      <c r="E781">
        <v>28</v>
      </c>
      <c r="F781">
        <v>9.7942869528000003</v>
      </c>
      <c r="G781">
        <v>8</v>
      </c>
      <c r="H781">
        <v>55</v>
      </c>
      <c r="I781">
        <v>31.888128215999998</v>
      </c>
      <c r="J781">
        <f>(D781+E781/60+F781/3600)*15</f>
        <v>112.04080952897</v>
      </c>
      <c r="K781">
        <f>IF(G781&lt;0, G781-H781/60-I781/3600, G781+H781/60+I781/3600)</f>
        <v>8.92552448006</v>
      </c>
      <c r="L781">
        <v>-62.112000000000002</v>
      </c>
      <c r="M781">
        <v>11.141</v>
      </c>
      <c r="N781">
        <v>3.13</v>
      </c>
      <c r="O781">
        <v>7.26</v>
      </c>
      <c r="P781">
        <v>5.73</v>
      </c>
      <c r="Q781">
        <v>4.3</v>
      </c>
      <c r="R781">
        <v>3.19</v>
      </c>
      <c r="S781">
        <v>3.7770000000000001</v>
      </c>
      <c r="T781">
        <v>2.4</v>
      </c>
      <c r="U781" t="s">
        <v>10305</v>
      </c>
      <c r="V781" t="str">
        <f>LEFT($U781,2)</f>
        <v>K3</v>
      </c>
      <c r="W781" s="3">
        <f>_xlfn.XLOOKUP(V781,$AC$2:$AC$43,$AD$2:$AD$43,"none")</f>
        <v>0.95</v>
      </c>
      <c r="X781" s="3">
        <f>IF(ISNUMBER($W781), 4600 * (1 / (0.92 * $W781 + 1.7) + 1 / (0.92 * $W781 + 0.62)),"none")</f>
        <v>4866.084384156673</v>
      </c>
      <c r="Y781" s="8">
        <f>IF(ISNUMBER($X781), _xlfn.XLOOKUP($X781,Sheet3!$A$2:$A$392,Sheet3!$B$2:$B$392,"none", 1,1), $AF$2)</f>
        <v>1</v>
      </c>
      <c r="Z781" s="8">
        <f>IF(ISNUMBER($X781), _xlfn.XLOOKUP($X781,Sheet3!$A$2:$A$392,Sheet3!$C$2:$C$392,"none", 1,1), $AF$2)</f>
        <v>0.78720000000000001</v>
      </c>
      <c r="AA781" s="8">
        <f>IF(ISNUMBER($X781), _xlfn.XLOOKUP($X781,Sheet3!$A$2:$A$392,Sheet3!$D$2:$D$392,"none", 1,1), $AF$2)</f>
        <v>0.57969999999999999</v>
      </c>
    </row>
    <row r="782" spans="1:27">
      <c r="A782">
        <v>3115</v>
      </c>
      <c r="B782" t="s">
        <v>3418</v>
      </c>
      <c r="C782" t="s">
        <v>28</v>
      </c>
      <c r="D782">
        <v>8</v>
      </c>
      <c r="E782">
        <v>43</v>
      </c>
      <c r="F782">
        <v>13.4749927</v>
      </c>
      <c r="G782">
        <v>3</v>
      </c>
      <c r="H782">
        <v>23</v>
      </c>
      <c r="I782">
        <v>55.186711000000003</v>
      </c>
      <c r="J782">
        <f>(D782+E782/60+F782/3600)*15</f>
        <v>130.80614580291666</v>
      </c>
      <c r="K782">
        <f>IF(G782&lt;0, G782-H782/60-I782/3600, G782+H782/60+I782/3600)</f>
        <v>3.3986629752777779</v>
      </c>
      <c r="L782">
        <v>-19.39</v>
      </c>
      <c r="M782">
        <v>-1.08</v>
      </c>
      <c r="N782">
        <v>5.56</v>
      </c>
      <c r="O782">
        <v>3.38</v>
      </c>
      <c r="P782">
        <v>4.0999999999999996</v>
      </c>
      <c r="Q782">
        <v>4.3</v>
      </c>
      <c r="R782">
        <v>4.37</v>
      </c>
      <c r="S782">
        <v>4.2149999999999999</v>
      </c>
      <c r="T782">
        <v>4.5599999999999996</v>
      </c>
      <c r="U782" t="s">
        <v>9436</v>
      </c>
      <c r="V782" t="str">
        <f>LEFT($U782,2)</f>
        <v>B3</v>
      </c>
      <c r="W782" s="3">
        <f>_xlfn.XLOOKUP(V782,$AC$2:$AC$43,$AD$2:$AD$43,"none")</f>
        <v>-0.2</v>
      </c>
      <c r="X782" s="3">
        <f>IF(ISNUMBER($W782), 4600 * (1 / (0.92 * $W782 + 1.7) + 1 / (0.92 * $W782 + 0.62)),"none")</f>
        <v>13584.75950715306</v>
      </c>
      <c r="Y782" s="8">
        <f>IF(ISNUMBER($X782), _xlfn.XLOOKUP($X782,Sheet3!$A$2:$A$392,Sheet3!$B$2:$B$392,"none", 1,1), $AF$2)</f>
        <v>0.50129999999999997</v>
      </c>
      <c r="Z782" s="8">
        <f>IF(ISNUMBER($X782), _xlfn.XLOOKUP($X782,Sheet3!$A$2:$A$392,Sheet3!$C$2:$C$392,"none", 1,1), $AF$2)</f>
        <v>0.60470000000000002</v>
      </c>
      <c r="AA782" s="8">
        <f>IF(ISNUMBER($X782), _xlfn.XLOOKUP($X782,Sheet3!$A$2:$A$392,Sheet3!$D$2:$D$392,"none", 1,1), $AF$2)</f>
        <v>1</v>
      </c>
    </row>
    <row r="783" spans="1:27">
      <c r="A783">
        <v>3791</v>
      </c>
      <c r="B783" t="s">
        <v>4094</v>
      </c>
      <c r="C783" t="s">
        <v>12</v>
      </c>
      <c r="D783">
        <v>23</v>
      </c>
      <c r="E783">
        <v>27</v>
      </c>
      <c r="F783">
        <v>58.0946643849</v>
      </c>
      <c r="G783">
        <v>6</v>
      </c>
      <c r="H783">
        <v>22</v>
      </c>
      <c r="I783">
        <v>44.372303191</v>
      </c>
      <c r="J783">
        <f>(D783+E783/60+F783/3600)*15</f>
        <v>351.99206110160378</v>
      </c>
      <c r="K783">
        <f>IF(G783&lt;0, G783-H783/60-I783/3600, G783+H783/60+I783/3600)</f>
        <v>6.378992306441944</v>
      </c>
      <c r="L783">
        <v>-125.581</v>
      </c>
      <c r="M783">
        <v>-43.228999999999999</v>
      </c>
      <c r="N783">
        <v>19.239999999999998</v>
      </c>
      <c r="O783">
        <v>6.41</v>
      </c>
      <c r="P783">
        <v>5.38</v>
      </c>
      <c r="Q783">
        <v>4.3</v>
      </c>
      <c r="R783">
        <v>3.5</v>
      </c>
      <c r="S783">
        <v>3.9849999999999999</v>
      </c>
      <c r="T783">
        <v>2.97</v>
      </c>
      <c r="U783" t="s">
        <v>9792</v>
      </c>
      <c r="V783" t="str">
        <f>LEFT($U783,2)</f>
        <v>K0</v>
      </c>
      <c r="W783" s="3">
        <f>_xlfn.XLOOKUP(V783,$AC$2:$AC$43,$AD$2:$AD$43,"none")</f>
        <v>0.81</v>
      </c>
      <c r="X783" s="3">
        <f>IF(ISNUMBER($W783), 4600 * (1 / (0.92 * $W783 + 1.7) + 1 / (0.92 * $W783 + 0.62)),"none")</f>
        <v>5250.7063834266155</v>
      </c>
      <c r="Y783" s="8">
        <f>IF(ISNUMBER($X783), _xlfn.XLOOKUP($X783,Sheet3!$A$2:$A$392,Sheet3!$B$2:$B$392,"none", 1,1), $AF$2)</f>
        <v>1</v>
      </c>
      <c r="Z783" s="8">
        <f>IF(ISNUMBER($X783), _xlfn.XLOOKUP($X783,Sheet3!$A$2:$A$392,Sheet3!$C$2:$C$392,"none", 1,1), $AF$2)</f>
        <v>0.83299999999999996</v>
      </c>
      <c r="AA783" s="8">
        <f>IF(ISNUMBER($X783), _xlfn.XLOOKUP($X783,Sheet3!$A$2:$A$392,Sheet3!$D$2:$D$392,"none", 1,1), $AF$2)</f>
        <v>0.67869999999999997</v>
      </c>
    </row>
    <row r="784" spans="1:27">
      <c r="A784">
        <v>3850</v>
      </c>
      <c r="B784" t="s">
        <v>4153</v>
      </c>
      <c r="C784" t="s">
        <v>297</v>
      </c>
      <c r="D784">
        <v>2</v>
      </c>
      <c r="E784">
        <v>28</v>
      </c>
      <c r="F784">
        <v>9.5570589539000004</v>
      </c>
      <c r="G784">
        <v>8</v>
      </c>
      <c r="H784">
        <v>27</v>
      </c>
      <c r="I784">
        <v>36.216809306000002</v>
      </c>
      <c r="J784">
        <f>(D784+E784/60+F784/3600)*15</f>
        <v>37.039821078974583</v>
      </c>
      <c r="K784">
        <f>IF(G784&lt;0, G784-H784/60-I784/3600, G784+H784/60+I784/3600)</f>
        <v>8.4600602248072221</v>
      </c>
      <c r="L784">
        <v>23.707000000000001</v>
      </c>
      <c r="M784">
        <v>-4.7869999999999999</v>
      </c>
      <c r="N784">
        <v>16.57</v>
      </c>
      <c r="O784">
        <v>4.1399999999999997</v>
      </c>
      <c r="P784">
        <v>4.25</v>
      </c>
      <c r="Q784">
        <v>4.3</v>
      </c>
      <c r="R784">
        <v>4.29</v>
      </c>
      <c r="S784">
        <v>4.2549999999999999</v>
      </c>
      <c r="T784">
        <v>4.34</v>
      </c>
      <c r="U784" t="s">
        <v>9445</v>
      </c>
      <c r="V784" t="str">
        <f>LEFT($U784,2)</f>
        <v>B9</v>
      </c>
      <c r="W784" s="3">
        <f>_xlfn.XLOOKUP(V784,$AC$2:$AC$43,$AD$2:$AD$43,"none")</f>
        <v>-7.0000000000000007E-2</v>
      </c>
      <c r="X784" s="3">
        <f>IF(ISNUMBER($W784), 4600 * (1 / (0.92 * $W784 + 1.7) + 1 / (0.92 * $W784 + 0.62)),"none")</f>
        <v>11091.761228434079</v>
      </c>
      <c r="Y784" s="8">
        <f>IF(ISNUMBER($X784), _xlfn.XLOOKUP($X784,Sheet3!$A$2:$A$392,Sheet3!$B$2:$B$392,"none", 1,1), $AF$2)</f>
        <v>0.57499999999999996</v>
      </c>
      <c r="Z784" s="8">
        <f>IF(ISNUMBER($X784), _xlfn.XLOOKUP($X784,Sheet3!$A$2:$A$392,Sheet3!$C$2:$C$392,"none", 1,1), $AF$2)</f>
        <v>0.66420000000000001</v>
      </c>
      <c r="AA784" s="8">
        <f>IF(ISNUMBER($X784), _xlfn.XLOOKUP($X784,Sheet3!$A$2:$A$392,Sheet3!$D$2:$D$392,"none", 1,1), $AF$2)</f>
        <v>1</v>
      </c>
    </row>
    <row r="785" spans="1:27">
      <c r="A785">
        <v>4695</v>
      </c>
      <c r="B785" t="s">
        <v>4998</v>
      </c>
      <c r="C785" t="s">
        <v>297</v>
      </c>
      <c r="D785">
        <v>11</v>
      </c>
      <c r="E785">
        <v>36</v>
      </c>
      <c r="F785">
        <v>56.930858999999998</v>
      </c>
      <c r="G785">
        <v>0</v>
      </c>
      <c r="H785">
        <v>49</v>
      </c>
      <c r="I785">
        <v>25.496303999999999</v>
      </c>
      <c r="J785">
        <f>(D785+E785/60+F785/3600)*15</f>
        <v>174.23721191250002</v>
      </c>
      <c r="K785">
        <f>IF(G785&lt;0, G785-H785/60-I785/3600, G785+H785/60+I785/3600)</f>
        <v>0.8237489733333333</v>
      </c>
      <c r="L785">
        <v>1.76</v>
      </c>
      <c r="M785">
        <v>43.37</v>
      </c>
      <c r="N785">
        <v>17.97</v>
      </c>
      <c r="O785">
        <v>6.05</v>
      </c>
      <c r="P785">
        <v>5.31</v>
      </c>
      <c r="Q785">
        <v>4.3</v>
      </c>
      <c r="R785">
        <v>3.58</v>
      </c>
      <c r="S785">
        <v>3.944</v>
      </c>
      <c r="T785">
        <v>3.06</v>
      </c>
      <c r="U785" t="s">
        <v>10734</v>
      </c>
      <c r="V785" t="str">
        <f>LEFT($U785,2)</f>
        <v>G9</v>
      </c>
      <c r="W785" s="3" t="str">
        <f>_xlfn.XLOOKUP(V785,$AC$2:$AC$43,$AD$2:$AD$43,"none")</f>
        <v>none</v>
      </c>
      <c r="X785" s="3" t="str">
        <f>IF(ISNUMBER($W785), 4600 * (1 / (0.92 * $W785 + 1.7) + 1 / (0.92 * $W785 + 0.62)),"none")</f>
        <v>none</v>
      </c>
      <c r="Y785" s="8">
        <f>IF(ISNUMBER($X785), _xlfn.XLOOKUP($X785,Sheet3!$A$2:$A$392,Sheet3!$B$2:$B$392,"none", 1,1), $AF$2)</f>
        <v>0.8</v>
      </c>
      <c r="Z785" s="8">
        <f>IF(ISNUMBER($X785), _xlfn.XLOOKUP($X785,Sheet3!$A$2:$A$392,Sheet3!$C$2:$C$392,"none", 1,1), $AF$2)</f>
        <v>0.8</v>
      </c>
      <c r="AA785" s="8">
        <f>IF(ISNUMBER($X785), _xlfn.XLOOKUP($X785,Sheet3!$A$2:$A$392,Sheet3!$D$2:$D$392,"none", 1,1), $AF$2)</f>
        <v>0.8</v>
      </c>
    </row>
    <row r="786" spans="1:27">
      <c r="A786">
        <v>6701</v>
      </c>
      <c r="B786" t="s">
        <v>7004</v>
      </c>
      <c r="C786" t="s">
        <v>19</v>
      </c>
      <c r="D786">
        <v>18</v>
      </c>
      <c r="E786">
        <v>54</v>
      </c>
      <c r="F786">
        <v>30.283350200000001</v>
      </c>
      <c r="G786">
        <v>36</v>
      </c>
      <c r="H786">
        <v>53</v>
      </c>
      <c r="I786">
        <v>55.013331000000001</v>
      </c>
      <c r="J786">
        <f>(D786+E786/60+F786/3600)*15</f>
        <v>283.62618062583334</v>
      </c>
      <c r="K786">
        <f>IF(G786&lt;0, G786-H786/60-I786/3600, G786+H786/60+I786/3600)</f>
        <v>36.898614814166663</v>
      </c>
      <c r="L786">
        <v>-7.36</v>
      </c>
      <c r="M786">
        <v>4.0599999999999996</v>
      </c>
      <c r="N786">
        <v>4.43</v>
      </c>
      <c r="O786">
        <v>7.62</v>
      </c>
      <c r="P786">
        <v>5.97</v>
      </c>
      <c r="Q786">
        <v>4.3</v>
      </c>
      <c r="R786">
        <v>2.52</v>
      </c>
      <c r="S786" t="s">
        <v>9341</v>
      </c>
      <c r="T786">
        <v>0.89</v>
      </c>
      <c r="U786" t="s">
        <v>11160</v>
      </c>
      <c r="V786" t="str">
        <f>LEFT($U786,2)</f>
        <v>M4</v>
      </c>
      <c r="W786" s="3">
        <f>_xlfn.XLOOKUP(V786,$AC$2:$AC$43,$AD$2:$AD$43,"none")</f>
        <v>1.52</v>
      </c>
      <c r="X786" s="3">
        <f>IF(ISNUMBER($W786), 4600 * (1 / (0.92 * $W786 + 1.7) + 1 / (0.92 * $W786 + 0.62)),"none")</f>
        <v>3763.6701294642344</v>
      </c>
      <c r="Y786" s="8">
        <f>IF(ISNUMBER($X786), _xlfn.XLOOKUP($X786,Sheet3!$A$2:$A$392,Sheet3!$B$2:$B$392,"none", 1,1), $AF$2)</f>
        <v>1</v>
      </c>
      <c r="Z786" s="8">
        <f>IF(ISNUMBER($X786), _xlfn.XLOOKUP($X786,Sheet3!$A$2:$A$392,Sheet3!$C$2:$C$392,"none", 1,1), $AF$2)</f>
        <v>0.63180000000000003</v>
      </c>
      <c r="AA786" s="8">
        <f>IF(ISNUMBER($X786), _xlfn.XLOOKUP($X786,Sheet3!$A$2:$A$392,Sheet3!$D$2:$D$392,"none", 1,1), $AF$2)</f>
        <v>0.31119999999999998</v>
      </c>
    </row>
    <row r="787" spans="1:27">
      <c r="A787">
        <v>7481</v>
      </c>
      <c r="B787" t="s">
        <v>7784</v>
      </c>
      <c r="C787" t="s">
        <v>21</v>
      </c>
      <c r="D787">
        <v>10</v>
      </c>
      <c r="E787">
        <v>27</v>
      </c>
      <c r="F787">
        <v>28.1</v>
      </c>
      <c r="G787">
        <v>-57</v>
      </c>
      <c r="H787">
        <v>37</v>
      </c>
      <c r="I787">
        <v>34</v>
      </c>
      <c r="J787">
        <f>(D787+E787/60+F787/3600)*15</f>
        <v>156.86708333333331</v>
      </c>
      <c r="K787">
        <f>IF(G787&lt;0, G787-H787/60-I787/3600, G787+H787/60+I787/3600)</f>
        <v>-57.626111111111115</v>
      </c>
      <c r="L787">
        <v>-7.2750000000000004</v>
      </c>
      <c r="M787">
        <v>3.5939999999999999</v>
      </c>
      <c r="N787">
        <v>0.35</v>
      </c>
      <c r="O787" t="s">
        <v>9341</v>
      </c>
      <c r="P787">
        <v>4.79</v>
      </c>
      <c r="Q787">
        <v>4.3</v>
      </c>
      <c r="R787" t="s">
        <v>9341</v>
      </c>
      <c r="S787" t="s">
        <v>9341</v>
      </c>
      <c r="T787" t="s">
        <v>9341</v>
      </c>
      <c r="U787" t="s">
        <v>9341</v>
      </c>
      <c r="V787" t="str">
        <f>LEFT($U787,2)</f>
        <v>~</v>
      </c>
      <c r="W787" s="3" t="str">
        <f>_xlfn.XLOOKUP(V787,$AC$2:$AC$43,$AD$2:$AD$43,"none")</f>
        <v>none</v>
      </c>
      <c r="X787" s="3" t="str">
        <f>IF(ISNUMBER($W787), 4600 * (1 / (0.92 * $W787 + 1.7) + 1 / (0.92 * $W787 + 0.62)),"none")</f>
        <v>none</v>
      </c>
      <c r="Y787" s="8">
        <f>IF(ISNUMBER($X787), _xlfn.XLOOKUP($X787,Sheet3!$A$2:$A$392,Sheet3!$B$2:$B$392,"none", 1,1), $AF$2)</f>
        <v>0.8</v>
      </c>
      <c r="Z787" s="8">
        <f>IF(ISNUMBER($X787), _xlfn.XLOOKUP($X787,Sheet3!$A$2:$A$392,Sheet3!$C$2:$C$392,"none", 1,1), $AF$2)</f>
        <v>0.8</v>
      </c>
      <c r="AA787" s="8">
        <f>IF(ISNUMBER($X787), _xlfn.XLOOKUP($X787,Sheet3!$A$2:$A$392,Sheet3!$D$2:$D$392,"none", 1,1), $AF$2)</f>
        <v>0.8</v>
      </c>
    </row>
    <row r="788" spans="1:27">
      <c r="A788">
        <v>8740</v>
      </c>
      <c r="B788" t="s">
        <v>9045</v>
      </c>
      <c r="C788" t="s">
        <v>297</v>
      </c>
      <c r="D788">
        <v>15</v>
      </c>
      <c r="E788">
        <v>32</v>
      </c>
      <c r="F788">
        <v>55.783079999999998</v>
      </c>
      <c r="G788">
        <v>31</v>
      </c>
      <c r="H788">
        <v>21</v>
      </c>
      <c r="I788">
        <v>32.915170000000003</v>
      </c>
      <c r="J788">
        <f>(D788+E788/60+F788/3600)*15</f>
        <v>233.23242949999999</v>
      </c>
      <c r="K788">
        <f>IF(G788&lt;0, G788-H788/60-I788/3600, G788+H788/60+I788/3600)</f>
        <v>31.359143102777779</v>
      </c>
      <c r="L788">
        <v>-19.600000000000001</v>
      </c>
      <c r="M788">
        <v>-6.2</v>
      </c>
      <c r="N788" t="s">
        <v>9341</v>
      </c>
      <c r="O788" t="s">
        <v>9341</v>
      </c>
      <c r="P788">
        <v>4.1399999999999997</v>
      </c>
      <c r="Q788">
        <v>4.3</v>
      </c>
      <c r="R788" t="s">
        <v>9341</v>
      </c>
      <c r="S788" t="s">
        <v>9341</v>
      </c>
      <c r="T788" t="s">
        <v>9341</v>
      </c>
      <c r="U788" t="s">
        <v>9341</v>
      </c>
      <c r="V788" t="str">
        <f>LEFT($U788,2)</f>
        <v>~</v>
      </c>
      <c r="W788" s="3" t="str">
        <f>_xlfn.XLOOKUP(V788,$AC$2:$AC$43,$AD$2:$AD$43,"none")</f>
        <v>none</v>
      </c>
      <c r="X788" s="3" t="str">
        <f>IF(ISNUMBER($W788), 4600 * (1 / (0.92 * $W788 + 1.7) + 1 / (0.92 * $W788 + 0.62)),"none")</f>
        <v>none</v>
      </c>
      <c r="Y788" s="8">
        <f>IF(ISNUMBER($X788), _xlfn.XLOOKUP($X788,Sheet3!$A$2:$A$392,Sheet3!$B$2:$B$392,"none", 1,1), $AF$2)</f>
        <v>0.8</v>
      </c>
      <c r="Z788" s="8">
        <f>IF(ISNUMBER($X788), _xlfn.XLOOKUP($X788,Sheet3!$A$2:$A$392,Sheet3!$C$2:$C$392,"none", 1,1), $AF$2)</f>
        <v>0.8</v>
      </c>
      <c r="AA788" s="8">
        <f>IF(ISNUMBER($X788), _xlfn.XLOOKUP($X788,Sheet3!$A$2:$A$392,Sheet3!$D$2:$D$392,"none", 1,1), $AF$2)</f>
        <v>0.8</v>
      </c>
    </row>
    <row r="789" spans="1:27">
      <c r="A789">
        <v>7855</v>
      </c>
      <c r="B789" t="s">
        <v>8158</v>
      </c>
      <c r="C789" t="s">
        <v>12</v>
      </c>
      <c r="D789">
        <v>14</v>
      </c>
      <c r="E789">
        <v>26</v>
      </c>
      <c r="F789">
        <v>55.232442499999998</v>
      </c>
      <c r="G789">
        <v>-83</v>
      </c>
      <c r="H789">
        <v>40</v>
      </c>
      <c r="I789">
        <v>4.3868299999999998</v>
      </c>
      <c r="J789">
        <f>(D789+E789/60+F789/3600)*15</f>
        <v>216.73013517708333</v>
      </c>
      <c r="K789">
        <f>IF(G789&lt;0, G789-H789/60-I789/3600, G789+H789/60+I789/3600)</f>
        <v>-83.667885230555555</v>
      </c>
      <c r="L789">
        <v>-96.12</v>
      </c>
      <c r="M789">
        <v>-13.27</v>
      </c>
      <c r="N789">
        <v>10.91</v>
      </c>
      <c r="O789" t="s">
        <v>9341</v>
      </c>
      <c r="P789">
        <v>5.6150000000000002</v>
      </c>
      <c r="Q789">
        <v>4.3040000000000003</v>
      </c>
      <c r="R789" t="s">
        <v>9341</v>
      </c>
      <c r="S789">
        <v>3.8079999999999998</v>
      </c>
      <c r="T789" t="s">
        <v>9341</v>
      </c>
      <c r="U789" t="s">
        <v>9371</v>
      </c>
      <c r="V789" t="str">
        <f>LEFT($U789,2)</f>
        <v>K2</v>
      </c>
      <c r="W789" s="3">
        <f>_xlfn.XLOOKUP(V789,$AC$2:$AC$43,$AD$2:$AD$43,"none")</f>
        <v>0.92</v>
      </c>
      <c r="X789" s="3">
        <f>IF(ISNUMBER($W789), 4600 * (1 / (0.92 * $W789 + 1.7) + 1 / (0.92 * $W789 + 0.62)),"none")</f>
        <v>4943.4058698702656</v>
      </c>
      <c r="Y789" s="8">
        <f>IF(ISNUMBER($X789), _xlfn.XLOOKUP($X789,Sheet3!$A$2:$A$392,Sheet3!$B$2:$B$392,"none", 1,1), $AF$2)</f>
        <v>1</v>
      </c>
      <c r="Z789" s="8">
        <f>IF(ISNUMBER($X789), _xlfn.XLOOKUP($X789,Sheet3!$A$2:$A$392,Sheet3!$C$2:$C$392,"none", 1,1), $AF$2)</f>
        <v>0.79920000000000002</v>
      </c>
      <c r="AA789" s="8">
        <f>IF(ISNUMBER($X789), _xlfn.XLOOKUP($X789,Sheet3!$A$2:$A$392,Sheet3!$D$2:$D$392,"none", 1,1), $AF$2)</f>
        <v>0.60450000000000004</v>
      </c>
    </row>
    <row r="790" spans="1:27">
      <c r="A790">
        <v>7718</v>
      </c>
      <c r="B790" t="s">
        <v>8021</v>
      </c>
      <c r="C790" t="s">
        <v>22</v>
      </c>
      <c r="D790">
        <v>11</v>
      </c>
      <c r="E790">
        <v>49</v>
      </c>
      <c r="F790">
        <v>41.067334411200001</v>
      </c>
      <c r="G790">
        <v>-63</v>
      </c>
      <c r="H790">
        <v>47</v>
      </c>
      <c r="I790">
        <v>18.500667</v>
      </c>
      <c r="J790">
        <f>(D790+E790/60+F790/3600)*15</f>
        <v>177.42111389338001</v>
      </c>
      <c r="K790">
        <f>IF(G790&lt;0, G790-H790/60-I790/3600, G790+H790/60+I790/3600)</f>
        <v>-63.788472407499995</v>
      </c>
      <c r="L790">
        <v>-22.021999999999998</v>
      </c>
      <c r="M790">
        <v>2.7549999999999999</v>
      </c>
      <c r="N790">
        <v>4.5999999999999996</v>
      </c>
      <c r="O790">
        <v>3.58</v>
      </c>
      <c r="P790">
        <v>4.16</v>
      </c>
      <c r="Q790">
        <v>4.3079999999999998</v>
      </c>
      <c r="R790" t="s">
        <v>9341</v>
      </c>
      <c r="S790">
        <v>4.3</v>
      </c>
      <c r="T790" t="s">
        <v>9341</v>
      </c>
      <c r="U790" t="s">
        <v>9436</v>
      </c>
      <c r="V790" t="str">
        <f>LEFT($U790,2)</f>
        <v>B3</v>
      </c>
      <c r="W790" s="3">
        <f>_xlfn.XLOOKUP(V790,$AC$2:$AC$43,$AD$2:$AD$43,"none")</f>
        <v>-0.2</v>
      </c>
      <c r="X790" s="3">
        <f>IF(ISNUMBER($W790), 4600 * (1 / (0.92 * $W790 + 1.7) + 1 / (0.92 * $W790 + 0.62)),"none")</f>
        <v>13584.75950715306</v>
      </c>
      <c r="Y790" s="8">
        <f>IF(ISNUMBER($X790), _xlfn.XLOOKUP($X790,Sheet3!$A$2:$A$392,Sheet3!$B$2:$B$392,"none", 1,1), $AF$2)</f>
        <v>0.50129999999999997</v>
      </c>
      <c r="Z790" s="8">
        <f>IF(ISNUMBER($X790), _xlfn.XLOOKUP($X790,Sheet3!$A$2:$A$392,Sheet3!$C$2:$C$392,"none", 1,1), $AF$2)</f>
        <v>0.60470000000000002</v>
      </c>
      <c r="AA790" s="8">
        <f>IF(ISNUMBER($X790), _xlfn.XLOOKUP($X790,Sheet3!$A$2:$A$392,Sheet3!$D$2:$D$392,"none", 1,1), $AF$2)</f>
        <v>1</v>
      </c>
    </row>
    <row r="791" spans="1:27">
      <c r="A791">
        <v>2387</v>
      </c>
      <c r="B791" t="s">
        <v>2689</v>
      </c>
      <c r="C791" t="s">
        <v>313</v>
      </c>
      <c r="D791">
        <v>6</v>
      </c>
      <c r="E791">
        <v>23</v>
      </c>
      <c r="F791">
        <v>46.2</v>
      </c>
      <c r="G791">
        <v>4</v>
      </c>
      <c r="H791">
        <v>35</v>
      </c>
      <c r="I791">
        <v>44</v>
      </c>
      <c r="J791">
        <f>(D791+E791/60+F791/3600)*15</f>
        <v>95.942499999999995</v>
      </c>
      <c r="K791">
        <f>IF(G791&lt;0, G791-H791/60-I791/3600, G791+H791/60+I791/3600)</f>
        <v>4.5955555555555554</v>
      </c>
      <c r="L791" t="s">
        <v>9341</v>
      </c>
      <c r="M791" t="s">
        <v>9341</v>
      </c>
      <c r="N791" t="s">
        <v>9341</v>
      </c>
      <c r="O791">
        <v>4.6500000000000004</v>
      </c>
      <c r="P791">
        <v>4.51</v>
      </c>
      <c r="Q791">
        <v>4.3099999999999996</v>
      </c>
      <c r="R791">
        <v>4.12</v>
      </c>
      <c r="S791" t="s">
        <v>9341</v>
      </c>
      <c r="T791">
        <v>4.0199999999999996</v>
      </c>
      <c r="U791" t="s">
        <v>10201</v>
      </c>
      <c r="V791" t="str">
        <f>LEFT($U791,2)</f>
        <v>A7</v>
      </c>
      <c r="W791" s="3">
        <f>_xlfn.XLOOKUP(V791,$AC$2:$AC$43,$AD$2:$AD$43,"none")</f>
        <v>0.2</v>
      </c>
      <c r="X791" s="3">
        <f>IF(ISNUMBER($W791), 4600 * (1 / (0.92 * $W791 + 1.7) + 1 / (0.92 * $W791 + 0.62)),"none")</f>
        <v>8163.0066229362728</v>
      </c>
      <c r="Y791" s="8">
        <f>IF(ISNUMBER($X791), _xlfn.XLOOKUP($X791,Sheet3!$A$2:$A$392,Sheet3!$B$2:$B$392,"none", 1,1), $AF$2)</f>
        <v>0.76519999999999999</v>
      </c>
      <c r="Z791" s="8">
        <f>IF(ISNUMBER($X791), _xlfn.XLOOKUP($X791,Sheet3!$A$2:$A$392,Sheet3!$C$2:$C$392,"none", 1,1), $AF$2)</f>
        <v>0.80349999999999999</v>
      </c>
      <c r="AA791" s="8">
        <f>IF(ISNUMBER($X791), _xlfn.XLOOKUP($X791,Sheet3!$A$2:$A$392,Sheet3!$D$2:$D$392,"none", 1,1), $AF$2)</f>
        <v>1</v>
      </c>
    </row>
    <row r="792" spans="1:27">
      <c r="A792">
        <v>4337</v>
      </c>
      <c r="B792" t="s">
        <v>4640</v>
      </c>
      <c r="C792" t="s">
        <v>305</v>
      </c>
      <c r="D792">
        <v>9</v>
      </c>
      <c r="E792">
        <v>31</v>
      </c>
      <c r="F792">
        <v>43.227535199999998</v>
      </c>
      <c r="G792">
        <v>22</v>
      </c>
      <c r="H792">
        <v>58</v>
      </c>
      <c r="I792">
        <v>4.6903990000000002</v>
      </c>
      <c r="J792">
        <f>(D792+E792/60+F792/3600)*15</f>
        <v>142.93011473000001</v>
      </c>
      <c r="K792">
        <f>IF(G792&lt;0, G792-H792/60-I792/3600, G792+H792/60+I792/3600)</f>
        <v>22.967969555277776</v>
      </c>
      <c r="L792">
        <v>-20.170000000000002</v>
      </c>
      <c r="M792">
        <v>-39.47</v>
      </c>
      <c r="N792">
        <v>9.91</v>
      </c>
      <c r="O792">
        <v>7.74</v>
      </c>
      <c r="P792">
        <v>5.85</v>
      </c>
      <c r="Q792">
        <v>4.3099999999999996</v>
      </c>
      <c r="R792">
        <v>3.09</v>
      </c>
      <c r="S792">
        <v>3.6</v>
      </c>
      <c r="T792">
        <v>2.19</v>
      </c>
      <c r="U792" t="s">
        <v>9476</v>
      </c>
      <c r="V792" t="str">
        <f>LEFT($U792,2)</f>
        <v>K4</v>
      </c>
      <c r="W792" s="3">
        <f>_xlfn.XLOOKUP(V792,$AC$2:$AC$43,$AD$2:$AD$43,"none")</f>
        <v>1</v>
      </c>
      <c r="X792" s="3">
        <f>IF(ISNUMBER($W792), 4600 * (1 / (0.92 * $W792 + 1.7) + 1 / (0.92 * $W792 + 0.62)),"none")</f>
        <v>4742.7381778526815</v>
      </c>
      <c r="Y792" s="8">
        <f>IF(ISNUMBER($X792), _xlfn.XLOOKUP($X792,Sheet3!$A$2:$A$392,Sheet3!$B$2:$B$392,"none", 1,1), $AF$2)</f>
        <v>1</v>
      </c>
      <c r="Z792" s="8">
        <f>IF(ISNUMBER($X792), _xlfn.XLOOKUP($X792,Sheet3!$A$2:$A$392,Sheet3!$C$2:$C$392,"none", 1,1), $AF$2)</f>
        <v>0.77500000000000002</v>
      </c>
      <c r="AA792" s="8">
        <f>IF(ISNUMBER($X792), _xlfn.XLOOKUP($X792,Sheet3!$A$2:$A$392,Sheet3!$D$2:$D$392,"none", 1,1), $AF$2)</f>
        <v>0.55479999999999996</v>
      </c>
    </row>
    <row r="793" spans="1:27">
      <c r="A793">
        <v>6132</v>
      </c>
      <c r="B793" t="s">
        <v>6435</v>
      </c>
      <c r="C793" t="s">
        <v>305</v>
      </c>
      <c r="D793">
        <v>17</v>
      </c>
      <c r="E793">
        <v>26</v>
      </c>
      <c r="F793">
        <v>30.8807335272</v>
      </c>
      <c r="G793">
        <v>4</v>
      </c>
      <c r="H793">
        <v>8</v>
      </c>
      <c r="I793">
        <v>25.293765444000002</v>
      </c>
      <c r="J793">
        <f>(D793+E793/60+F793/3600)*15</f>
        <v>261.62866972302999</v>
      </c>
      <c r="K793">
        <f>IF(G793&lt;0, G793-H793/60-I793/3600, G793+H793/60+I793/3600)</f>
        <v>4.1403593792900004</v>
      </c>
      <c r="L793">
        <v>1.4590000000000001</v>
      </c>
      <c r="M793">
        <v>6.76</v>
      </c>
      <c r="N793">
        <v>3.76</v>
      </c>
      <c r="O793">
        <v>7.39</v>
      </c>
      <c r="P793">
        <v>5.82</v>
      </c>
      <c r="Q793">
        <v>4.3099999999999996</v>
      </c>
      <c r="R793">
        <v>3.22</v>
      </c>
      <c r="S793">
        <v>3.8180000000000001</v>
      </c>
      <c r="T793">
        <v>2.46</v>
      </c>
      <c r="U793" t="s">
        <v>10601</v>
      </c>
      <c r="V793" t="str">
        <f>LEFT($U793,2)</f>
        <v>K2</v>
      </c>
      <c r="W793" s="3">
        <f>_xlfn.XLOOKUP(V793,$AC$2:$AC$43,$AD$2:$AD$43,"none")</f>
        <v>0.92</v>
      </c>
      <c r="X793" s="3">
        <f>IF(ISNUMBER($W793), 4600 * (1 / (0.92 * $W793 + 1.7) + 1 / (0.92 * $W793 + 0.62)),"none")</f>
        <v>4943.4058698702656</v>
      </c>
      <c r="Y793" s="8">
        <f>IF(ISNUMBER($X793), _xlfn.XLOOKUP($X793,Sheet3!$A$2:$A$392,Sheet3!$B$2:$B$392,"none", 1,1), $AF$2)</f>
        <v>1</v>
      </c>
      <c r="Z793" s="8">
        <f>IF(ISNUMBER($X793), _xlfn.XLOOKUP($X793,Sheet3!$A$2:$A$392,Sheet3!$C$2:$C$392,"none", 1,1), $AF$2)</f>
        <v>0.79920000000000002</v>
      </c>
      <c r="AA793" s="8">
        <f>IF(ISNUMBER($X793), _xlfn.XLOOKUP($X793,Sheet3!$A$2:$A$392,Sheet3!$D$2:$D$392,"none", 1,1), $AF$2)</f>
        <v>0.60450000000000004</v>
      </c>
    </row>
    <row r="794" spans="1:27">
      <c r="A794">
        <v>7260</v>
      </c>
      <c r="B794" t="s">
        <v>7563</v>
      </c>
      <c r="C794" t="s">
        <v>25</v>
      </c>
      <c r="D794">
        <v>8</v>
      </c>
      <c r="E794">
        <v>40</v>
      </c>
      <c r="F794">
        <v>37.0275818</v>
      </c>
      <c r="G794">
        <v>-59</v>
      </c>
      <c r="H794">
        <v>45</v>
      </c>
      <c r="I794">
        <v>39.606710999999997</v>
      </c>
      <c r="J794">
        <f>(D794+E794/60+F794/3600)*15</f>
        <v>130.15428159083334</v>
      </c>
      <c r="K794">
        <f>IF(G794&lt;0, G794-H794/60-I794/3600, G794+H794/60+I794/3600)</f>
        <v>-59.761001864166666</v>
      </c>
      <c r="L794">
        <v>-6.63</v>
      </c>
      <c r="M794">
        <v>5.32</v>
      </c>
      <c r="N794">
        <v>2.2599999999999998</v>
      </c>
      <c r="O794">
        <v>3.42</v>
      </c>
      <c r="P794">
        <v>4.1820000000000004</v>
      </c>
      <c r="Q794">
        <v>4.3129999999999997</v>
      </c>
      <c r="R794" t="s">
        <v>9341</v>
      </c>
      <c r="S794">
        <v>4.3079999999999998</v>
      </c>
      <c r="T794" t="s">
        <v>9341</v>
      </c>
      <c r="U794" t="s">
        <v>9596</v>
      </c>
      <c r="V794" t="str">
        <f>LEFT($U794,2)</f>
        <v>B2</v>
      </c>
      <c r="W794" s="3">
        <f>_xlfn.XLOOKUP(V794,$AC$2:$AC$43,$AD$2:$AD$43,"none")</f>
        <v>-0.24</v>
      </c>
      <c r="X794" s="3">
        <f>IF(ISNUMBER($W794), 4600 * (1 / (0.92 * $W794 + 1.7) + 1 / (0.92 * $W794 + 0.62)),"none")</f>
        <v>14632.835167360139</v>
      </c>
      <c r="Y794" s="8">
        <f>IF(ISNUMBER($X794), _xlfn.XLOOKUP($X794,Sheet3!$A$2:$A$392,Sheet3!$B$2:$B$392,"none", 1,1), $AF$2)</f>
        <v>0.47989999999999999</v>
      </c>
      <c r="Z794" s="8">
        <f>IF(ISNUMBER($X794), _xlfn.XLOOKUP($X794,Sheet3!$A$2:$A$392,Sheet3!$C$2:$C$392,"none", 1,1), $AF$2)</f>
        <v>0.58679999999999999</v>
      </c>
      <c r="AA794" s="8">
        <f>IF(ISNUMBER($X794), _xlfn.XLOOKUP($X794,Sheet3!$A$2:$A$392,Sheet3!$D$2:$D$392,"none", 1,1), $AF$2)</f>
        <v>1</v>
      </c>
    </row>
    <row r="795" spans="1:27">
      <c r="A795">
        <v>8412</v>
      </c>
      <c r="B795" t="s">
        <v>8715</v>
      </c>
      <c r="C795" t="s">
        <v>313</v>
      </c>
      <c r="D795">
        <v>14</v>
      </c>
      <c r="E795">
        <v>51</v>
      </c>
      <c r="F795">
        <v>38.302890499999997</v>
      </c>
      <c r="G795">
        <v>-43</v>
      </c>
      <c r="H795">
        <v>34</v>
      </c>
      <c r="I795">
        <v>31.296545999999999</v>
      </c>
      <c r="J795">
        <f>(D795+E795/60+F795/3600)*15</f>
        <v>222.90959537708335</v>
      </c>
      <c r="K795">
        <f>IF(G795&lt;0, G795-H795/60-I795/3600, G795+H795/60+I795/3600)</f>
        <v>-43.575360151666672</v>
      </c>
      <c r="L795">
        <v>-25.2</v>
      </c>
      <c r="M795">
        <v>-27.13</v>
      </c>
      <c r="N795">
        <v>8.07</v>
      </c>
      <c r="O795">
        <v>3.59</v>
      </c>
      <c r="P795">
        <v>4.1639999999999997</v>
      </c>
      <c r="Q795">
        <v>4.3129999999999997</v>
      </c>
      <c r="R795" t="s">
        <v>9341</v>
      </c>
      <c r="S795">
        <v>4.1289999999999996</v>
      </c>
      <c r="T795" t="s">
        <v>9341</v>
      </c>
      <c r="U795" t="s">
        <v>9443</v>
      </c>
      <c r="V795" t="str">
        <f>LEFT($U795,2)</f>
        <v>B5</v>
      </c>
      <c r="W795" s="3">
        <f>_xlfn.XLOOKUP(V795,$AC$2:$AC$43,$AD$2:$AD$43,"none")</f>
        <v>-0.16</v>
      </c>
      <c r="X795" s="3">
        <f>IF(ISNUMBER($W795), 4600 * (1 / (0.92 * $W795 + 1.7) + 1 / (0.92 * $W795 + 0.62)),"none")</f>
        <v>12691.662939978085</v>
      </c>
      <c r="Y795" s="8">
        <f>IF(ISNUMBER($X795), _xlfn.XLOOKUP($X795,Sheet3!$A$2:$A$392,Sheet3!$B$2:$B$392,"none", 1,1), $AF$2)</f>
        <v>0.52290000000000003</v>
      </c>
      <c r="Z795" s="8">
        <f>IF(ISNUMBER($X795), _xlfn.XLOOKUP($X795,Sheet3!$A$2:$A$392,Sheet3!$C$2:$C$392,"none", 1,1), $AF$2)</f>
        <v>0.62250000000000005</v>
      </c>
      <c r="AA795" s="8">
        <f>IF(ISNUMBER($X795), _xlfn.XLOOKUP($X795,Sheet3!$A$2:$A$392,Sheet3!$D$2:$D$392,"none", 1,1), $AF$2)</f>
        <v>1</v>
      </c>
    </row>
    <row r="796" spans="1:27">
      <c r="A796">
        <v>7252</v>
      </c>
      <c r="B796" t="s">
        <v>7555</v>
      </c>
      <c r="C796" t="s">
        <v>305</v>
      </c>
      <c r="D796">
        <v>9</v>
      </c>
      <c r="E796">
        <v>16</v>
      </c>
      <c r="F796">
        <v>12.0728569</v>
      </c>
      <c r="G796">
        <v>-57</v>
      </c>
      <c r="H796">
        <v>32</v>
      </c>
      <c r="I796">
        <v>29.300661999999999</v>
      </c>
      <c r="J796">
        <f>(D796+E796/60+F796/3600)*15</f>
        <v>139.0503035704167</v>
      </c>
      <c r="K796">
        <f>IF(G796&lt;0, G796-H796/60-I796/3600, G796+H796/60+I796/3600)</f>
        <v>-57.541472406111112</v>
      </c>
      <c r="L796">
        <v>-27.15</v>
      </c>
      <c r="M796">
        <v>-14.18</v>
      </c>
      <c r="N796">
        <v>6.68</v>
      </c>
      <c r="O796" t="s">
        <v>9341</v>
      </c>
      <c r="P796">
        <v>5.9409999999999998</v>
      </c>
      <c r="Q796">
        <v>4.3179999999999996</v>
      </c>
      <c r="R796" t="s">
        <v>9341</v>
      </c>
      <c r="S796">
        <v>3.4910000000000001</v>
      </c>
      <c r="T796" t="s">
        <v>9341</v>
      </c>
      <c r="U796" t="s">
        <v>11257</v>
      </c>
      <c r="V796" t="str">
        <f>LEFT($U796,2)</f>
        <v>M0</v>
      </c>
      <c r="W796" s="3">
        <f>_xlfn.XLOOKUP(V796,$AC$2:$AC$43,$AD$2:$AD$43,"none")</f>
        <v>1.37</v>
      </c>
      <c r="X796" s="3">
        <f>IF(ISNUMBER($W796), 4600 * (1 / (0.92 * $W796 + 1.7) + 1 / (0.92 * $W796 + 0.62)),"none")</f>
        <v>4000.1320989497008</v>
      </c>
      <c r="Y796" s="8">
        <f>IF(ISNUMBER($X796), _xlfn.XLOOKUP($X796,Sheet3!$A$2:$A$392,Sheet3!$B$2:$B$392,"none", 1,1), $AF$2)</f>
        <v>1</v>
      </c>
      <c r="Z796" s="8">
        <f>IF(ISNUMBER($X796), _xlfn.XLOOKUP($X796,Sheet3!$A$2:$A$392,Sheet3!$C$2:$C$392,"none", 1,1), $AF$2)</f>
        <v>0.67889999999999995</v>
      </c>
      <c r="AA796" s="8">
        <f>IF(ISNUMBER($X796), _xlfn.XLOOKUP($X796,Sheet3!$A$2:$A$392,Sheet3!$D$2:$D$392,"none", 1,1), $AF$2)</f>
        <v>0.38229999999999997</v>
      </c>
    </row>
    <row r="797" spans="1:27">
      <c r="A797">
        <v>3124</v>
      </c>
      <c r="B797" t="s">
        <v>3427</v>
      </c>
      <c r="C797" t="s">
        <v>297</v>
      </c>
      <c r="D797">
        <v>8</v>
      </c>
      <c r="E797">
        <v>46</v>
      </c>
      <c r="F797">
        <v>22.544405827199999</v>
      </c>
      <c r="G797">
        <v>-13</v>
      </c>
      <c r="H797">
        <v>32</v>
      </c>
      <c r="I797">
        <v>51.805135176</v>
      </c>
      <c r="J797">
        <f>(D797+E797/60+F797/3600)*15</f>
        <v>131.59393502428</v>
      </c>
      <c r="K797">
        <f>IF(G797&lt;0, G797-H797/60-I797/3600, G797+H797/60+I797/3600)</f>
        <v>-13.54772364866</v>
      </c>
      <c r="L797">
        <v>10.316000000000001</v>
      </c>
      <c r="M797">
        <v>-15.012</v>
      </c>
      <c r="N797">
        <v>15.88</v>
      </c>
      <c r="O797">
        <v>5.86</v>
      </c>
      <c r="P797">
        <v>5.22</v>
      </c>
      <c r="Q797">
        <v>4.32</v>
      </c>
      <c r="R797">
        <v>3.64</v>
      </c>
      <c r="S797">
        <v>4.0670000000000002</v>
      </c>
      <c r="T797">
        <v>3.18</v>
      </c>
      <c r="U797" t="s">
        <v>10401</v>
      </c>
      <c r="V797" t="str">
        <f>LEFT($U797,2)</f>
        <v>G8</v>
      </c>
      <c r="W797" s="3">
        <f>_xlfn.XLOOKUP(V797,$AC$2:$AC$43,$AD$2:$AD$43,"none")</f>
        <v>0.74</v>
      </c>
      <c r="X797" s="3">
        <f>IF(ISNUMBER($W797), 4600 * (1 / (0.92 * $W797 + 1.7) + 1 / (0.92 * $W797 + 0.62)),"none")</f>
        <v>5468.4090187676065</v>
      </c>
      <c r="Y797" s="8">
        <f>IF(ISNUMBER($X797), _xlfn.XLOOKUP($X797,Sheet3!$A$2:$A$392,Sheet3!$B$2:$B$392,"none", 1,1), $AF$2)</f>
        <v>1</v>
      </c>
      <c r="Z797" s="8">
        <f>IF(ISNUMBER($X797), _xlfn.XLOOKUP($X797,Sheet3!$A$2:$A$392,Sheet3!$C$2:$C$392,"none", 1,1), $AF$2)</f>
        <v>0.85409999999999997</v>
      </c>
      <c r="AA797" s="8">
        <f>IF(ISNUMBER($X797), _xlfn.XLOOKUP($X797,Sheet3!$A$2:$A$392,Sheet3!$D$2:$D$392,"none", 1,1), $AF$2)</f>
        <v>0.72770000000000001</v>
      </c>
    </row>
    <row r="798" spans="1:27">
      <c r="A798">
        <v>4589</v>
      </c>
      <c r="B798" t="s">
        <v>4892</v>
      </c>
      <c r="C798" t="s">
        <v>313</v>
      </c>
      <c r="D798">
        <v>10</v>
      </c>
      <c r="E798">
        <v>55</v>
      </c>
      <c r="F798">
        <v>36.796579999999999</v>
      </c>
      <c r="G798">
        <v>24</v>
      </c>
      <c r="H798">
        <v>44</v>
      </c>
      <c r="I798">
        <v>58.982300000000002</v>
      </c>
      <c r="J798">
        <f>(D798+E798/60+F798/3600)*15</f>
        <v>163.90331908333334</v>
      </c>
      <c r="K798">
        <f>IF(G798&lt;0, G798-H798/60-I798/3600, G798+H798/60+I798/3600)</f>
        <v>24.749717305555556</v>
      </c>
      <c r="L798">
        <v>-80.03</v>
      </c>
      <c r="M798">
        <v>-15.36</v>
      </c>
      <c r="N798">
        <v>11.37</v>
      </c>
      <c r="O798" t="s">
        <v>9341</v>
      </c>
      <c r="P798">
        <v>4.34</v>
      </c>
      <c r="Q798">
        <v>4.32</v>
      </c>
      <c r="R798" t="s">
        <v>9341</v>
      </c>
      <c r="S798" t="s">
        <v>9341</v>
      </c>
      <c r="T798" t="s">
        <v>9341</v>
      </c>
      <c r="U798" t="s">
        <v>85</v>
      </c>
      <c r="V798" t="str">
        <f>LEFT($U798,2)</f>
        <v>A1</v>
      </c>
      <c r="W798" s="3">
        <f>_xlfn.XLOOKUP(V798,$AC$2:$AC$43,$AD$2:$AD$43,"none")</f>
        <v>0.02</v>
      </c>
      <c r="X798" s="3">
        <f>IF(ISNUMBER($W798), 4600 * (1 / (0.92 * $W798 + 1.7) + 1 / (0.92 * $W798 + 0.62)),"none")</f>
        <v>9882.4225367888994</v>
      </c>
      <c r="Y798" s="8">
        <f>IF(ISNUMBER($X798), _xlfn.XLOOKUP($X798,Sheet3!$A$2:$A$392,Sheet3!$B$2:$B$392,"none", 1,1), $AF$2)</f>
        <v>0.63239999999999996</v>
      </c>
      <c r="Z798" s="8">
        <f>IF(ISNUMBER($X798), _xlfn.XLOOKUP($X798,Sheet3!$A$2:$A$392,Sheet3!$C$2:$C$392,"none", 1,1), $AF$2)</f>
        <v>0.70809999999999995</v>
      </c>
      <c r="AA798" s="8">
        <f>IF(ISNUMBER($X798), _xlfn.XLOOKUP($X798,Sheet3!$A$2:$A$392,Sheet3!$D$2:$D$392,"none", 1,1), $AF$2)</f>
        <v>1</v>
      </c>
    </row>
    <row r="799" spans="1:27">
      <c r="A799">
        <v>4979</v>
      </c>
      <c r="B799" t="s">
        <v>5282</v>
      </c>
      <c r="C799" t="s">
        <v>313</v>
      </c>
      <c r="D799">
        <v>13</v>
      </c>
      <c r="E799">
        <v>9</v>
      </c>
      <c r="F799">
        <v>59.285200000000003</v>
      </c>
      <c r="G799">
        <v>17</v>
      </c>
      <c r="H799">
        <v>31</v>
      </c>
      <c r="I799">
        <v>46.038899999999998</v>
      </c>
      <c r="J799">
        <f>(D799+E799/60+F799/3600)*15</f>
        <v>197.49702166666668</v>
      </c>
      <c r="K799">
        <f>IF(G799&lt;0, G799-H799/60-I799/3600, G799+H799/60+I799/3600)</f>
        <v>17.529455249999998</v>
      </c>
      <c r="L799">
        <v>-433.13</v>
      </c>
      <c r="M799">
        <v>141.24</v>
      </c>
      <c r="N799">
        <v>56.1</v>
      </c>
      <c r="O799">
        <v>4.71</v>
      </c>
      <c r="P799">
        <v>4.7699999999999996</v>
      </c>
      <c r="Q799">
        <v>4.32</v>
      </c>
      <c r="R799">
        <v>4.0999999999999996</v>
      </c>
      <c r="S799">
        <v>4.6559999999999997</v>
      </c>
      <c r="T799" t="s">
        <v>9341</v>
      </c>
      <c r="U799" t="s">
        <v>10334</v>
      </c>
      <c r="V799" t="str">
        <f>LEFT($U799,2)</f>
        <v>F5</v>
      </c>
      <c r="W799" s="3">
        <f>_xlfn.XLOOKUP(V799,$AC$2:$AC$43,$AD$2:$AD$43,"none")</f>
        <v>0.45</v>
      </c>
      <c r="X799" s="3">
        <f>IF(ISNUMBER($W799), 4600 * (1 / (0.92 * $W799 + 1.7) + 1 / (0.92 * $W799 + 0.62)),"none")</f>
        <v>6624.7124722536864</v>
      </c>
      <c r="Y799" s="8">
        <f>IF(ISNUMBER($X799), _xlfn.XLOOKUP($X799,Sheet3!$A$2:$A$392,Sheet3!$B$2:$B$392,"none", 1,1), $AF$2)</f>
        <v>0.99370000000000003</v>
      </c>
      <c r="Z799" s="8">
        <f>IF(ISNUMBER($X799), _xlfn.XLOOKUP($X799,Sheet3!$A$2:$A$392,Sheet3!$C$2:$C$392,"none", 1,1), $AF$2)</f>
        <v>0.9526</v>
      </c>
      <c r="AA799" s="8">
        <f>IF(ISNUMBER($X799), _xlfn.XLOOKUP($X799,Sheet3!$A$2:$A$392,Sheet3!$D$2:$D$392,"none", 1,1), $AF$2)</f>
        <v>1</v>
      </c>
    </row>
    <row r="800" spans="1:27">
      <c r="A800">
        <v>7765</v>
      </c>
      <c r="B800" t="s">
        <v>8068</v>
      </c>
      <c r="C800" t="s">
        <v>16</v>
      </c>
      <c r="D800">
        <v>12</v>
      </c>
      <c r="E800">
        <v>3</v>
      </c>
      <c r="F800">
        <v>1.5012992999999999</v>
      </c>
      <c r="G800">
        <v>-63</v>
      </c>
      <c r="H800">
        <v>18</v>
      </c>
      <c r="I800">
        <v>46.540641999999998</v>
      </c>
      <c r="J800">
        <f>(D800+E800/60+F800/3600)*15</f>
        <v>180.75625541375001</v>
      </c>
      <c r="K800">
        <f>IF(G800&lt;0, G800-H800/60-I800/3600, G800+H800/60+I800/3600)</f>
        <v>-63.31292795611111</v>
      </c>
      <c r="L800">
        <v>-152.35</v>
      </c>
      <c r="M800">
        <v>7</v>
      </c>
      <c r="N800">
        <v>13.88</v>
      </c>
      <c r="O800" t="s">
        <v>9341</v>
      </c>
      <c r="P800">
        <v>4.5599999999999996</v>
      </c>
      <c r="Q800">
        <v>4.32</v>
      </c>
      <c r="R800" t="s">
        <v>9341</v>
      </c>
      <c r="S800">
        <v>4.1660000000000004</v>
      </c>
      <c r="T800" t="s">
        <v>9341</v>
      </c>
      <c r="U800" t="s">
        <v>11357</v>
      </c>
      <c r="V800" t="str">
        <f>LEFT($U800,2)</f>
        <v>A3</v>
      </c>
      <c r="W800" s="3">
        <f>_xlfn.XLOOKUP(V800,$AC$2:$AC$43,$AD$2:$AD$43,"none")</f>
        <v>0.08</v>
      </c>
      <c r="X800" s="3">
        <f>IF(ISNUMBER($W800), 4600 * (1 / (0.92 * $W800 + 1.7) + 1 / (0.92 * $W800 + 0.62)),"none")</f>
        <v>9225.6595386701993</v>
      </c>
      <c r="Y800" s="8">
        <f>IF(ISNUMBER($X800), _xlfn.XLOOKUP($X800,Sheet3!$A$2:$A$392,Sheet3!$B$2:$B$392,"none", 1,1), $AF$2)</f>
        <v>0.67030000000000001</v>
      </c>
      <c r="Z800" s="8">
        <f>IF(ISNUMBER($X800), _xlfn.XLOOKUP($X800,Sheet3!$A$2:$A$392,Sheet3!$C$2:$C$392,"none", 1,1), $AF$2)</f>
        <v>0.73619999999999997</v>
      </c>
      <c r="AA800" s="8">
        <f>IF(ISNUMBER($X800), _xlfn.XLOOKUP($X800,Sheet3!$A$2:$A$392,Sheet3!$D$2:$D$392,"none", 1,1), $AF$2)</f>
        <v>1</v>
      </c>
    </row>
    <row r="801" spans="1:27">
      <c r="A801">
        <v>5888</v>
      </c>
      <c r="B801" t="s">
        <v>6191</v>
      </c>
      <c r="C801" t="s">
        <v>297</v>
      </c>
      <c r="D801">
        <v>17</v>
      </c>
      <c r="E801">
        <v>20</v>
      </c>
      <c r="F801">
        <v>49.661495500000001</v>
      </c>
      <c r="G801">
        <v>-12</v>
      </c>
      <c r="H801">
        <v>50</v>
      </c>
      <c r="I801">
        <v>48.753267000000001</v>
      </c>
      <c r="J801">
        <f>(D801+E801/60+F801/3600)*15</f>
        <v>260.20692289791663</v>
      </c>
      <c r="K801">
        <f>IF(G801&lt;0, G801-H801/60-I801/3600, G801+H801/60+I801/3600)</f>
        <v>-12.846875907500001</v>
      </c>
      <c r="L801">
        <v>43.4</v>
      </c>
      <c r="M801">
        <v>2.61</v>
      </c>
      <c r="N801">
        <v>16.05</v>
      </c>
      <c r="O801" t="s">
        <v>9341</v>
      </c>
      <c r="P801">
        <v>4.3609999999999998</v>
      </c>
      <c r="Q801">
        <v>4.3239999999999998</v>
      </c>
      <c r="R801" t="s">
        <v>9341</v>
      </c>
      <c r="S801">
        <v>4.2489999999999997</v>
      </c>
      <c r="T801" t="s">
        <v>9341</v>
      </c>
      <c r="U801" t="s">
        <v>10008</v>
      </c>
      <c r="V801" t="str">
        <f>LEFT($U801,2)</f>
        <v>A0</v>
      </c>
      <c r="W801" s="3">
        <f>_xlfn.XLOOKUP(V801,$AC$2:$AC$43,$AD$2:$AD$43,"none")</f>
        <v>-0.01</v>
      </c>
      <c r="X801" s="3">
        <f>IF(ISNUMBER($W801), 4600 * (1 / (0.92 * $W801 + 1.7) + 1 / (0.92 * $W801 + 0.62)),"none")</f>
        <v>10251.712375722911</v>
      </c>
      <c r="Y801" s="8">
        <f>IF(ISNUMBER($X801), _xlfn.XLOOKUP($X801,Sheet3!$A$2:$A$392,Sheet3!$B$2:$B$392,"none", 1,1), $AF$2)</f>
        <v>0.6109</v>
      </c>
      <c r="Z801" s="8">
        <f>IF(ISNUMBER($X801), _xlfn.XLOOKUP($X801,Sheet3!$A$2:$A$392,Sheet3!$C$2:$C$392,"none", 1,1), $AF$2)</f>
        <v>0.69189999999999996</v>
      </c>
      <c r="AA801" s="8">
        <f>IF(ISNUMBER($X801), _xlfn.XLOOKUP($X801,Sheet3!$A$2:$A$392,Sheet3!$D$2:$D$392,"none", 1,1), $AF$2)</f>
        <v>1</v>
      </c>
    </row>
    <row r="802" spans="1:27">
      <c r="A802">
        <v>8280</v>
      </c>
      <c r="B802" t="s">
        <v>8583</v>
      </c>
      <c r="C802" t="s">
        <v>12</v>
      </c>
      <c r="D802">
        <v>18</v>
      </c>
      <c r="E802">
        <v>8</v>
      </c>
      <c r="F802">
        <v>34.814588999999998</v>
      </c>
      <c r="G802">
        <v>-63</v>
      </c>
      <c r="H802">
        <v>40</v>
      </c>
      <c r="I802">
        <v>6.7906219999999999</v>
      </c>
      <c r="J802">
        <f>(D802+E802/60+F802/3600)*15</f>
        <v>272.14506078750003</v>
      </c>
      <c r="K802">
        <f>IF(G802&lt;0, G802-H802/60-I802/3600, G802+H802/60+I802/3600)</f>
        <v>-63.668552950555551</v>
      </c>
      <c r="L802">
        <v>18.02</v>
      </c>
      <c r="M802">
        <v>-207.57</v>
      </c>
      <c r="N802">
        <v>25.09</v>
      </c>
      <c r="O802" t="s">
        <v>9341</v>
      </c>
      <c r="P802">
        <v>4.57</v>
      </c>
      <c r="Q802">
        <v>4.3280000000000003</v>
      </c>
      <c r="R802" t="s">
        <v>9341</v>
      </c>
      <c r="S802">
        <v>4.2359999999999998</v>
      </c>
      <c r="T802" t="s">
        <v>9341</v>
      </c>
      <c r="U802" t="s">
        <v>11457</v>
      </c>
      <c r="V802" t="str">
        <f>LEFT($U802,2)</f>
        <v>kA</v>
      </c>
      <c r="W802" s="3" t="str">
        <f>_xlfn.XLOOKUP(V802,$AC$2:$AC$43,$AD$2:$AD$43,"none")</f>
        <v>none</v>
      </c>
      <c r="X802" s="3" t="str">
        <f>IF(ISNUMBER($W802), 4600 * (1 / (0.92 * $W802 + 1.7) + 1 / (0.92 * $W802 + 0.62)),"none")</f>
        <v>none</v>
      </c>
      <c r="Y802" s="8">
        <f>IF(ISNUMBER($X802), _xlfn.XLOOKUP($X802,Sheet3!$A$2:$A$392,Sheet3!$B$2:$B$392,"none", 1,1), $AF$2)</f>
        <v>0.8</v>
      </c>
      <c r="Z802" s="8">
        <f>IF(ISNUMBER($X802), _xlfn.XLOOKUP($X802,Sheet3!$A$2:$A$392,Sheet3!$C$2:$C$392,"none", 1,1), $AF$2)</f>
        <v>0.8</v>
      </c>
      <c r="AA802" s="8">
        <f>IF(ISNUMBER($X802), _xlfn.XLOOKUP($X802,Sheet3!$A$2:$A$392,Sheet3!$D$2:$D$392,"none", 1,1), $AF$2)</f>
        <v>0.8</v>
      </c>
    </row>
    <row r="803" spans="1:27">
      <c r="A803">
        <v>258</v>
      </c>
      <c r="B803" t="s">
        <v>556</v>
      </c>
      <c r="C803" t="s">
        <v>12</v>
      </c>
      <c r="D803">
        <v>1</v>
      </c>
      <c r="E803">
        <v>11</v>
      </c>
      <c r="F803">
        <v>6.1622468000000001</v>
      </c>
      <c r="G803">
        <v>55</v>
      </c>
      <c r="H803">
        <v>8</v>
      </c>
      <c r="I803">
        <v>59.647258999999998</v>
      </c>
      <c r="J803">
        <f>(D803+E803/60+F803/3600)*15</f>
        <v>17.775676028333333</v>
      </c>
      <c r="K803">
        <f>IF(G803&lt;0, G803-H803/60-I803/3600, G803+H803/60+I803/3600)</f>
        <v>55.149902016388886</v>
      </c>
      <c r="L803">
        <v>226.77</v>
      </c>
      <c r="M803">
        <v>-18.75</v>
      </c>
      <c r="N803">
        <v>24.42</v>
      </c>
      <c r="O803">
        <v>4.63</v>
      </c>
      <c r="P803">
        <v>4.51</v>
      </c>
      <c r="Q803">
        <v>4.33</v>
      </c>
      <c r="R803">
        <v>4.16</v>
      </c>
      <c r="S803">
        <v>4.2619999999999996</v>
      </c>
      <c r="T803">
        <v>4.09</v>
      </c>
      <c r="U803" t="s">
        <v>9511</v>
      </c>
      <c r="V803" t="str">
        <f>LEFT($U803,2)</f>
        <v>A7</v>
      </c>
      <c r="W803" s="3">
        <f>_xlfn.XLOOKUP(V803,$AC$2:$AC$43,$AD$2:$AD$43,"none")</f>
        <v>0.2</v>
      </c>
      <c r="X803" s="3">
        <f>IF(ISNUMBER($W803), 4600 * (1 / (0.92 * $W803 + 1.7) + 1 / (0.92 * $W803 + 0.62)),"none")</f>
        <v>8163.0066229362728</v>
      </c>
      <c r="Y803" s="8">
        <f>IF(ISNUMBER($X803), _xlfn.XLOOKUP($X803,Sheet3!$A$2:$A$392,Sheet3!$B$2:$B$392,"none", 1,1), $AF$2)</f>
        <v>0.76519999999999999</v>
      </c>
      <c r="Z803" s="8">
        <f>IF(ISNUMBER($X803), _xlfn.XLOOKUP($X803,Sheet3!$A$2:$A$392,Sheet3!$C$2:$C$392,"none", 1,1), $AF$2)</f>
        <v>0.80349999999999999</v>
      </c>
      <c r="AA803" s="8">
        <f>IF(ISNUMBER($X803), _xlfn.XLOOKUP($X803,Sheet3!$A$2:$A$392,Sheet3!$D$2:$D$392,"none", 1,1), $AF$2)</f>
        <v>1</v>
      </c>
    </row>
    <row r="804" spans="1:27">
      <c r="A804">
        <v>2033</v>
      </c>
      <c r="B804" t="s">
        <v>2334</v>
      </c>
      <c r="C804" t="s">
        <v>20</v>
      </c>
      <c r="D804">
        <v>5</v>
      </c>
      <c r="E804">
        <v>32</v>
      </c>
      <c r="F804">
        <v>12.7525072</v>
      </c>
      <c r="G804">
        <v>18</v>
      </c>
      <c r="H804">
        <v>35</v>
      </c>
      <c r="I804">
        <v>39.243589</v>
      </c>
      <c r="J804">
        <f>(D804+E804/60+F804/3600)*15</f>
        <v>83.053135446666673</v>
      </c>
      <c r="K804">
        <f>IF(G804&lt;0, G804-H804/60-I804/3600, G804+H804/60+I804/3600)</f>
        <v>18.594234330277775</v>
      </c>
      <c r="L804">
        <v>1.86</v>
      </c>
      <c r="M804">
        <v>-4.4800000000000004</v>
      </c>
      <c r="N804">
        <v>1.82</v>
      </c>
      <c r="O804">
        <v>8.6300000000000008</v>
      </c>
      <c r="P804">
        <v>6.41</v>
      </c>
      <c r="Q804">
        <v>4.33</v>
      </c>
      <c r="R804">
        <v>2.5499999999999998</v>
      </c>
      <c r="S804">
        <v>3.028</v>
      </c>
      <c r="T804">
        <v>1.1299999999999999</v>
      </c>
      <c r="U804" t="s">
        <v>10083</v>
      </c>
      <c r="V804" t="str">
        <f>LEFT($U804,2)</f>
        <v>M2</v>
      </c>
      <c r="W804" s="3">
        <f>_xlfn.XLOOKUP(V804,$AC$2:$AC$43,$AD$2:$AD$43,"none")</f>
        <v>1.47</v>
      </c>
      <c r="X804" s="3">
        <f>IF(ISNUMBER($W804), 4600 * (1 / (0.92 * $W804 + 1.7) + 1 / (0.92 * $W804 + 0.62)),"none")</f>
        <v>3839.1950178350371</v>
      </c>
      <c r="Y804" s="8">
        <f>IF(ISNUMBER($X804), _xlfn.XLOOKUP($X804,Sheet3!$A$2:$A$392,Sheet3!$B$2:$B$392,"none", 1,1), $AF$2)</f>
        <v>1</v>
      </c>
      <c r="Z804" s="8">
        <f>IF(ISNUMBER($X804), _xlfn.XLOOKUP($X804,Sheet3!$A$2:$A$392,Sheet3!$C$2:$C$392,"none", 1,1), $AF$2)</f>
        <v>0.64800000000000002</v>
      </c>
      <c r="AA804" s="8">
        <f>IF(ISNUMBER($X804), _xlfn.XLOOKUP($X804,Sheet3!$A$2:$A$392,Sheet3!$D$2:$D$392,"none", 1,1), $AF$2)</f>
        <v>0.33460000000000001</v>
      </c>
    </row>
    <row r="805" spans="1:27">
      <c r="A805">
        <v>2423</v>
      </c>
      <c r="B805" t="s">
        <v>2725</v>
      </c>
      <c r="C805" t="s">
        <v>28</v>
      </c>
      <c r="D805">
        <v>6</v>
      </c>
      <c r="E805">
        <v>31</v>
      </c>
      <c r="F805">
        <v>51.366357800000003</v>
      </c>
      <c r="G805">
        <v>-23</v>
      </c>
      <c r="H805">
        <v>25</v>
      </c>
      <c r="I805">
        <v>6.3180899999999998</v>
      </c>
      <c r="J805">
        <f>(D805+E805/60+F805/3600)*15</f>
        <v>97.964026490833334</v>
      </c>
      <c r="K805">
        <f>IF(G805&lt;0, G805-H805/60-I805/3600, G805+H805/60+I805/3600)</f>
        <v>-23.418421691666669</v>
      </c>
      <c r="L805">
        <v>-2.91</v>
      </c>
      <c r="M805">
        <v>6.22</v>
      </c>
      <c r="N805">
        <v>2.36</v>
      </c>
      <c r="O805">
        <v>3.1</v>
      </c>
      <c r="P805">
        <v>4.09</v>
      </c>
      <c r="Q805">
        <v>4.33</v>
      </c>
      <c r="R805">
        <v>4.45</v>
      </c>
      <c r="S805">
        <v>4.298</v>
      </c>
      <c r="T805">
        <v>4.72</v>
      </c>
      <c r="U805" t="s">
        <v>10212</v>
      </c>
      <c r="V805" t="str">
        <f>LEFT($U805,2)</f>
        <v>B0</v>
      </c>
      <c r="W805" s="3">
        <f>_xlfn.XLOOKUP(V805,$AC$2:$AC$43,$AD$2:$AD$43,"none")</f>
        <v>-0.3</v>
      </c>
      <c r="X805" s="3">
        <f>IF(ISNUMBER($W805), 4600 * (1 / (0.92 * $W805 + 1.7) + 1 / (0.92 * $W805 + 0.62)),"none")</f>
        <v>16602.430101907499</v>
      </c>
      <c r="Y805" s="8">
        <f>IF(ISNUMBER($X805), _xlfn.XLOOKUP($X805,Sheet3!$A$2:$A$392,Sheet3!$B$2:$B$392,"none", 1,1), $AF$2)</f>
        <v>0.45090000000000002</v>
      </c>
      <c r="Z805" s="8">
        <f>IF(ISNUMBER($X805), _xlfn.XLOOKUP($X805,Sheet3!$A$2:$A$392,Sheet3!$C$2:$C$392,"none", 1,1), $AF$2)</f>
        <v>0.56169999999999998</v>
      </c>
      <c r="AA805" s="8">
        <f>IF(ISNUMBER($X805), _xlfn.XLOOKUP($X805,Sheet3!$A$2:$A$392,Sheet3!$D$2:$D$392,"none", 1,1), $AF$2)</f>
        <v>1</v>
      </c>
    </row>
    <row r="806" spans="1:27">
      <c r="A806">
        <v>2985</v>
      </c>
      <c r="B806" t="s">
        <v>3288</v>
      </c>
      <c r="C806" t="s">
        <v>297</v>
      </c>
      <c r="D806">
        <v>8</v>
      </c>
      <c r="E806">
        <v>8</v>
      </c>
      <c r="F806">
        <v>35.646628</v>
      </c>
      <c r="G806">
        <v>-2</v>
      </c>
      <c r="H806">
        <v>59</v>
      </c>
      <c r="I806">
        <v>1.6360600000000001</v>
      </c>
      <c r="J806">
        <f>(D806+E806/60+F806/3600)*15</f>
        <v>122.14852761666666</v>
      </c>
      <c r="K806">
        <f>IF(G806&lt;0, G806-H806/60-I806/3600, G806+H806/60+I806/3600)</f>
        <v>-2.9837877944444444</v>
      </c>
      <c r="L806">
        <v>-18.809999999999999</v>
      </c>
      <c r="M806">
        <v>-4.5</v>
      </c>
      <c r="N806">
        <v>3.08</v>
      </c>
      <c r="O806">
        <v>6.02</v>
      </c>
      <c r="P806">
        <v>5.3</v>
      </c>
      <c r="Q806">
        <v>4.33</v>
      </c>
      <c r="R806">
        <v>3.6</v>
      </c>
      <c r="S806">
        <v>4.0439999999999996</v>
      </c>
      <c r="T806">
        <v>3.11</v>
      </c>
      <c r="U806" t="s">
        <v>10318</v>
      </c>
      <c r="V806" t="str">
        <f>LEFT($U806,2)</f>
        <v>G2</v>
      </c>
      <c r="W806" s="3">
        <f>_xlfn.XLOOKUP(V806,$AC$2:$AC$43,$AD$2:$AD$43,"none")</f>
        <v>0.63</v>
      </c>
      <c r="X806" s="3">
        <f>IF(ISNUMBER($W806), 4600 * (1 / (0.92 * $W806 + 1.7) + 1 / (0.92 * $W806 + 0.62)),"none")</f>
        <v>5852.5094139995554</v>
      </c>
      <c r="Y806" s="8">
        <f>IF(ISNUMBER($X806), _xlfn.XLOOKUP($X806,Sheet3!$A$2:$A$392,Sheet3!$B$2:$B$392,"none", 1,1), $AF$2)</f>
        <v>1</v>
      </c>
      <c r="Z806" s="8">
        <f>IF(ISNUMBER($X806), _xlfn.XLOOKUP($X806,Sheet3!$A$2:$A$392,Sheet3!$C$2:$C$392,"none", 1,1), $AF$2)</f>
        <v>0.89290000000000003</v>
      </c>
      <c r="AA806" s="8">
        <f>IF(ISNUMBER($X806), _xlfn.XLOOKUP($X806,Sheet3!$A$2:$A$392,Sheet3!$D$2:$D$392,"none", 1,1), $AF$2)</f>
        <v>0.82379999999999998</v>
      </c>
    </row>
    <row r="807" spans="1:27">
      <c r="A807">
        <v>5400</v>
      </c>
      <c r="B807" t="s">
        <v>5703</v>
      </c>
      <c r="C807" t="s">
        <v>305</v>
      </c>
      <c r="D807">
        <v>15</v>
      </c>
      <c r="E807">
        <v>17</v>
      </c>
      <c r="F807">
        <v>49.838087199999997</v>
      </c>
      <c r="G807">
        <v>-30</v>
      </c>
      <c r="H807">
        <v>8</v>
      </c>
      <c r="I807">
        <v>55.21651</v>
      </c>
      <c r="J807">
        <f>(D807+E807/60+F807/3600)*15</f>
        <v>229.45765869666667</v>
      </c>
      <c r="K807">
        <f>IF(G807&lt;0, G807-H807/60-I807/3600, G807+H807/60+I807/3600)</f>
        <v>-30.148671252777778</v>
      </c>
      <c r="L807">
        <v>-10.16</v>
      </c>
      <c r="M807">
        <v>-3.66</v>
      </c>
      <c r="N807">
        <v>10.01</v>
      </c>
      <c r="O807">
        <v>6.5</v>
      </c>
      <c r="P807">
        <v>5.43</v>
      </c>
      <c r="Q807">
        <v>4.33</v>
      </c>
      <c r="R807">
        <v>3.52</v>
      </c>
      <c r="S807">
        <v>3.9670000000000001</v>
      </c>
      <c r="T807">
        <v>2.96</v>
      </c>
      <c r="U807" t="s">
        <v>10880</v>
      </c>
      <c r="V807" t="str">
        <f>LEFT($U807,2)</f>
        <v>K0</v>
      </c>
      <c r="W807" s="3">
        <f>_xlfn.XLOOKUP(V807,$AC$2:$AC$43,$AD$2:$AD$43,"none")</f>
        <v>0.81</v>
      </c>
      <c r="X807" s="3">
        <f>IF(ISNUMBER($W807), 4600 * (1 / (0.92 * $W807 + 1.7) + 1 / (0.92 * $W807 + 0.62)),"none")</f>
        <v>5250.7063834266155</v>
      </c>
      <c r="Y807" s="8">
        <f>IF(ISNUMBER($X807), _xlfn.XLOOKUP($X807,Sheet3!$A$2:$A$392,Sheet3!$B$2:$B$392,"none", 1,1), $AF$2)</f>
        <v>1</v>
      </c>
      <c r="Z807" s="8">
        <f>IF(ISNUMBER($X807), _xlfn.XLOOKUP($X807,Sheet3!$A$2:$A$392,Sheet3!$C$2:$C$392,"none", 1,1), $AF$2)</f>
        <v>0.83299999999999996</v>
      </c>
      <c r="AA807" s="8">
        <f>IF(ISNUMBER($X807), _xlfn.XLOOKUP($X807,Sheet3!$A$2:$A$392,Sheet3!$D$2:$D$392,"none", 1,1), $AF$2)</f>
        <v>0.67869999999999997</v>
      </c>
    </row>
    <row r="808" spans="1:27">
      <c r="A808">
        <v>5690</v>
      </c>
      <c r="B808" t="s">
        <v>5993</v>
      </c>
      <c r="C808" t="s">
        <v>12</v>
      </c>
      <c r="D808">
        <v>16</v>
      </c>
      <c r="E808">
        <v>7</v>
      </c>
      <c r="F808">
        <v>24.328178300000001</v>
      </c>
      <c r="G808">
        <v>-20</v>
      </c>
      <c r="H808">
        <v>52</v>
      </c>
      <c r="I808">
        <v>7.5518330000000002</v>
      </c>
      <c r="J808">
        <f>(D808+E808/60+F808/3600)*15</f>
        <v>241.85136740958336</v>
      </c>
      <c r="K808">
        <f>IF(G808&lt;0, G808-H808/60-I808/3600, G808+H808/60+I808/3600)</f>
        <v>-20.868764398055557</v>
      </c>
      <c r="L808">
        <v>44.81</v>
      </c>
      <c r="M808">
        <v>-45.42</v>
      </c>
      <c r="N808">
        <v>11.22</v>
      </c>
      <c r="O808">
        <v>5.68</v>
      </c>
      <c r="P808">
        <v>5.17</v>
      </c>
      <c r="Q808">
        <v>4.33</v>
      </c>
      <c r="R808">
        <v>3.68</v>
      </c>
      <c r="S808">
        <v>4.0140000000000002</v>
      </c>
      <c r="T808">
        <v>3.25</v>
      </c>
      <c r="U808" t="s">
        <v>10945</v>
      </c>
      <c r="V808" t="str">
        <f>LEFT($U808,2)</f>
        <v>G4</v>
      </c>
      <c r="W808" s="3" t="str">
        <f>_xlfn.XLOOKUP(V808,$AC$2:$AC$43,$AD$2:$AD$43,"none")</f>
        <v>none</v>
      </c>
      <c r="X808" s="3" t="str">
        <f>IF(ISNUMBER($W808), 4600 * (1 / (0.92 * $W808 + 1.7) + 1 / (0.92 * $W808 + 0.62)),"none")</f>
        <v>none</v>
      </c>
      <c r="Y808" s="8">
        <f>IF(ISNUMBER($X808), _xlfn.XLOOKUP($X808,Sheet3!$A$2:$A$392,Sheet3!$B$2:$B$392,"none", 1,1), $AF$2)</f>
        <v>0.8</v>
      </c>
      <c r="Z808" s="8">
        <f>IF(ISNUMBER($X808), _xlfn.XLOOKUP($X808,Sheet3!$A$2:$A$392,Sheet3!$C$2:$C$392,"none", 1,1), $AF$2)</f>
        <v>0.8</v>
      </c>
      <c r="AA808" s="8">
        <f>IF(ISNUMBER($X808), _xlfn.XLOOKUP($X808,Sheet3!$A$2:$A$392,Sheet3!$D$2:$D$392,"none", 1,1), $AF$2)</f>
        <v>0.8</v>
      </c>
    </row>
    <row r="809" spans="1:27">
      <c r="A809">
        <v>6062</v>
      </c>
      <c r="B809" t="s">
        <v>6365</v>
      </c>
      <c r="C809" t="s">
        <v>16</v>
      </c>
      <c r="D809">
        <v>20</v>
      </c>
      <c r="E809">
        <v>38</v>
      </c>
      <c r="F809">
        <v>20.284488528000001</v>
      </c>
      <c r="G809">
        <v>-1</v>
      </c>
      <c r="H809">
        <v>6</v>
      </c>
      <c r="I809">
        <v>18.422101548000001</v>
      </c>
      <c r="J809">
        <f>(D809+E809/60+F809/3600)*15</f>
        <v>309.5845187022</v>
      </c>
      <c r="K809">
        <f>IF(G809&lt;0, G809-H809/60-I809/3600, G809+H809/60+I809/3600)</f>
        <v>-1.1051172504300002</v>
      </c>
      <c r="L809">
        <v>18.765999999999998</v>
      </c>
      <c r="M809">
        <v>-19.646999999999998</v>
      </c>
      <c r="N809">
        <v>11.43</v>
      </c>
      <c r="O809">
        <v>5.98</v>
      </c>
      <c r="P809">
        <v>5.29</v>
      </c>
      <c r="Q809">
        <v>4.33</v>
      </c>
      <c r="R809">
        <v>3.66</v>
      </c>
      <c r="S809">
        <v>4.0750000000000002</v>
      </c>
      <c r="T809">
        <v>3.2</v>
      </c>
      <c r="U809" t="s">
        <v>11029</v>
      </c>
      <c r="V809" t="str">
        <f>LEFT($U809,2)</f>
        <v>G7</v>
      </c>
      <c r="W809" s="3" t="str">
        <f>_xlfn.XLOOKUP(V809,$AC$2:$AC$43,$AD$2:$AD$43,"none")</f>
        <v>none</v>
      </c>
      <c r="X809" s="3" t="str">
        <f>IF(ISNUMBER($W809), 4600 * (1 / (0.92 * $W809 + 1.7) + 1 / (0.92 * $W809 + 0.62)),"none")</f>
        <v>none</v>
      </c>
      <c r="Y809" s="8">
        <f>IF(ISNUMBER($X809), _xlfn.XLOOKUP($X809,Sheet3!$A$2:$A$392,Sheet3!$B$2:$B$392,"none", 1,1), $AF$2)</f>
        <v>0.8</v>
      </c>
      <c r="Z809" s="8">
        <f>IF(ISNUMBER($X809), _xlfn.XLOOKUP($X809,Sheet3!$A$2:$A$392,Sheet3!$C$2:$C$392,"none", 1,1), $AF$2)</f>
        <v>0.8</v>
      </c>
      <c r="AA809" s="8">
        <f>IF(ISNUMBER($X809), _xlfn.XLOOKUP($X809,Sheet3!$A$2:$A$392,Sheet3!$D$2:$D$392,"none", 1,1), $AF$2)</f>
        <v>0.8</v>
      </c>
    </row>
    <row r="810" spans="1:27">
      <c r="A810">
        <v>7994</v>
      </c>
      <c r="B810" t="s">
        <v>8297</v>
      </c>
      <c r="C810" t="s">
        <v>12</v>
      </c>
      <c r="D810">
        <v>12</v>
      </c>
      <c r="E810">
        <v>53</v>
      </c>
      <c r="F810">
        <v>6.9063292059999997</v>
      </c>
      <c r="G810">
        <v>-48</v>
      </c>
      <c r="H810">
        <v>56</v>
      </c>
      <c r="I810">
        <v>35.926377299999999</v>
      </c>
      <c r="J810">
        <f>(D810+E810/60+F810/3600)*15</f>
        <v>193.27877637169166</v>
      </c>
      <c r="K810">
        <f>IF(G810&lt;0, G810-H810/60-I810/3600, G810+H810/60+I810/3600)</f>
        <v>-48.943312882583328</v>
      </c>
      <c r="L810">
        <v>-79.45</v>
      </c>
      <c r="M810">
        <v>-24.728999999999999</v>
      </c>
      <c r="N810">
        <v>10.33</v>
      </c>
      <c r="O810">
        <v>7.28</v>
      </c>
      <c r="P810">
        <v>5.7</v>
      </c>
      <c r="Q810">
        <v>4.33</v>
      </c>
      <c r="R810">
        <v>3.35</v>
      </c>
      <c r="S810">
        <v>3.871</v>
      </c>
      <c r="T810">
        <v>2.6</v>
      </c>
      <c r="U810" t="s">
        <v>10014</v>
      </c>
      <c r="V810" t="str">
        <f>LEFT($U810,2)</f>
        <v>K3</v>
      </c>
      <c r="W810" s="3">
        <f>_xlfn.XLOOKUP(V810,$AC$2:$AC$43,$AD$2:$AD$43,"none")</f>
        <v>0.95</v>
      </c>
      <c r="X810" s="3">
        <f>IF(ISNUMBER($W810), 4600 * (1 / (0.92 * $W810 + 1.7) + 1 / (0.92 * $W810 + 0.62)),"none")</f>
        <v>4866.084384156673</v>
      </c>
      <c r="Y810" s="8">
        <f>IF(ISNUMBER($X810), _xlfn.XLOOKUP($X810,Sheet3!$A$2:$A$392,Sheet3!$B$2:$B$392,"none", 1,1), $AF$2)</f>
        <v>1</v>
      </c>
      <c r="Z810" s="8">
        <f>IF(ISNUMBER($X810), _xlfn.XLOOKUP($X810,Sheet3!$A$2:$A$392,Sheet3!$C$2:$C$392,"none", 1,1), $AF$2)</f>
        <v>0.78720000000000001</v>
      </c>
      <c r="AA810" s="8">
        <f>IF(ISNUMBER($X810), _xlfn.XLOOKUP($X810,Sheet3!$A$2:$A$392,Sheet3!$D$2:$D$392,"none", 1,1), $AF$2)</f>
        <v>0.57969999999999999</v>
      </c>
    </row>
    <row r="811" spans="1:27">
      <c r="A811">
        <v>8254</v>
      </c>
      <c r="B811" t="s">
        <v>8557</v>
      </c>
      <c r="C811" t="s">
        <v>16</v>
      </c>
      <c r="D811">
        <v>14</v>
      </c>
      <c r="E811">
        <v>1</v>
      </c>
      <c r="F811">
        <v>43.5069676512</v>
      </c>
      <c r="G811">
        <v>-45</v>
      </c>
      <c r="H811">
        <v>36</v>
      </c>
      <c r="I811">
        <v>12.274581744000001</v>
      </c>
      <c r="J811">
        <f>(D811+E811/60+F811/3600)*15</f>
        <v>210.43127903188</v>
      </c>
      <c r="K811">
        <f>IF(G811&lt;0, G811-H811/60-I811/3600, G811+H811/60+I811/3600)</f>
        <v>-45.603409606040003</v>
      </c>
      <c r="L811">
        <v>4.8730000000000002</v>
      </c>
      <c r="M811">
        <v>-17.824000000000002</v>
      </c>
      <c r="N811">
        <v>4.91</v>
      </c>
      <c r="O811">
        <v>5.19</v>
      </c>
      <c r="P811">
        <v>4.92</v>
      </c>
      <c r="Q811">
        <v>4.33</v>
      </c>
      <c r="R811">
        <v>3.82</v>
      </c>
      <c r="S811">
        <v>4.1879999999999997</v>
      </c>
      <c r="T811">
        <v>3.48</v>
      </c>
      <c r="U811" t="s">
        <v>11452</v>
      </c>
      <c r="V811" t="str">
        <f>LEFT($U811,2)</f>
        <v>F7</v>
      </c>
      <c r="W811" s="3" t="str">
        <f>_xlfn.XLOOKUP(V811,$AC$2:$AC$43,$AD$2:$AD$43,"none")</f>
        <v>none</v>
      </c>
      <c r="X811" s="3" t="str">
        <f>IF(ISNUMBER($W811), 4600 * (1 / (0.92 * $W811 + 1.7) + 1 / (0.92 * $W811 + 0.62)),"none")</f>
        <v>none</v>
      </c>
      <c r="Y811" s="8">
        <f>IF(ISNUMBER($X811), _xlfn.XLOOKUP($X811,Sheet3!$A$2:$A$392,Sheet3!$B$2:$B$392,"none", 1,1), $AF$2)</f>
        <v>0.8</v>
      </c>
      <c r="Z811" s="8">
        <f>IF(ISNUMBER($X811), _xlfn.XLOOKUP($X811,Sheet3!$A$2:$A$392,Sheet3!$C$2:$C$392,"none", 1,1), $AF$2)</f>
        <v>0.8</v>
      </c>
      <c r="AA811" s="8">
        <f>IF(ISNUMBER($X811), _xlfn.XLOOKUP($X811,Sheet3!$A$2:$A$392,Sheet3!$D$2:$D$392,"none", 1,1), $AF$2)</f>
        <v>0.8</v>
      </c>
    </row>
    <row r="812" spans="1:27">
      <c r="A812">
        <v>8518</v>
      </c>
      <c r="B812" t="s">
        <v>8821</v>
      </c>
      <c r="C812" t="s">
        <v>12</v>
      </c>
      <c r="D812">
        <v>15</v>
      </c>
      <c r="E812">
        <v>38</v>
      </c>
      <c r="F812">
        <v>3.2037165000000001</v>
      </c>
      <c r="G812">
        <v>-42</v>
      </c>
      <c r="H812">
        <v>34</v>
      </c>
      <c r="I812">
        <v>2.4443709999999998</v>
      </c>
      <c r="J812">
        <f>(D812+E812/60+F812/3600)*15</f>
        <v>234.51334881874999</v>
      </c>
      <c r="K812">
        <f>IF(G812&lt;0, G812-H812/60-I812/3600, G812+H812/60+I812/3600)</f>
        <v>-42.567345658611117</v>
      </c>
      <c r="L812">
        <v>-149.80000000000001</v>
      </c>
      <c r="M812">
        <v>57.37</v>
      </c>
      <c r="N812">
        <v>14.92</v>
      </c>
      <c r="O812">
        <v>7.47</v>
      </c>
      <c r="P812">
        <v>5.75</v>
      </c>
      <c r="Q812">
        <v>4.33</v>
      </c>
      <c r="R812">
        <v>3.3</v>
      </c>
      <c r="S812">
        <v>3.754</v>
      </c>
      <c r="T812">
        <v>2.57</v>
      </c>
      <c r="U812" t="s">
        <v>9389</v>
      </c>
      <c r="V812" t="str">
        <f>LEFT($U812,2)</f>
        <v>K3</v>
      </c>
      <c r="W812" s="3">
        <f>_xlfn.XLOOKUP(V812,$AC$2:$AC$43,$AD$2:$AD$43,"none")</f>
        <v>0.95</v>
      </c>
      <c r="X812" s="3">
        <f>IF(ISNUMBER($W812), 4600 * (1 / (0.92 * $W812 + 1.7) + 1 / (0.92 * $W812 + 0.62)),"none")</f>
        <v>4866.084384156673</v>
      </c>
      <c r="Y812" s="8">
        <f>IF(ISNUMBER($X812), _xlfn.XLOOKUP($X812,Sheet3!$A$2:$A$392,Sheet3!$B$2:$B$392,"none", 1,1), $AF$2)</f>
        <v>1</v>
      </c>
      <c r="Z812" s="8">
        <f>IF(ISNUMBER($X812), _xlfn.XLOOKUP($X812,Sheet3!$A$2:$A$392,Sheet3!$C$2:$C$392,"none", 1,1), $AF$2)</f>
        <v>0.78720000000000001</v>
      </c>
      <c r="AA812" s="8">
        <f>IF(ISNUMBER($X812), _xlfn.XLOOKUP($X812,Sheet3!$A$2:$A$392,Sheet3!$D$2:$D$392,"none", 1,1), $AF$2)</f>
        <v>0.57969999999999999</v>
      </c>
    </row>
    <row r="813" spans="1:27">
      <c r="A813">
        <v>3192</v>
      </c>
      <c r="B813" t="s">
        <v>3495</v>
      </c>
      <c r="C813" t="s">
        <v>313</v>
      </c>
      <c r="D813">
        <v>23</v>
      </c>
      <c r="E813">
        <v>6</v>
      </c>
      <c r="F813">
        <v>52.730460000000001</v>
      </c>
      <c r="G813">
        <v>-43</v>
      </c>
      <c r="H813">
        <v>31</v>
      </c>
      <c r="I813">
        <v>13.2857</v>
      </c>
      <c r="J813">
        <f>(D813+E813/60+F813/3600)*15</f>
        <v>346.71971025000005</v>
      </c>
      <c r="K813">
        <f>IF(G813&lt;0, G813-H813/60-I813/3600, G813+H813/60+I813/3600)</f>
        <v>-43.52035713888889</v>
      </c>
      <c r="L813">
        <v>-47.17</v>
      </c>
      <c r="M813">
        <v>-13.49</v>
      </c>
      <c r="N813">
        <v>24.73</v>
      </c>
      <c r="O813" t="s">
        <v>9341</v>
      </c>
      <c r="P813">
        <v>4.7300000000000004</v>
      </c>
      <c r="Q813">
        <v>4.3319999999999999</v>
      </c>
      <c r="R813" t="s">
        <v>9341</v>
      </c>
      <c r="S813" t="s">
        <v>9341</v>
      </c>
      <c r="T813" t="s">
        <v>9341</v>
      </c>
      <c r="U813" t="s">
        <v>10415</v>
      </c>
      <c r="V813" t="str">
        <f>LEFT($U813,2)</f>
        <v>kF</v>
      </c>
      <c r="W813" s="3" t="str">
        <f>_xlfn.XLOOKUP(V813,$AC$2:$AC$43,$AD$2:$AD$43,"none")</f>
        <v>none</v>
      </c>
      <c r="X813" s="3" t="str">
        <f>IF(ISNUMBER($W813), 4600 * (1 / (0.92 * $W813 + 1.7) + 1 / (0.92 * $W813 + 0.62)),"none")</f>
        <v>none</v>
      </c>
      <c r="Y813" s="8">
        <f>IF(ISNUMBER($X813), _xlfn.XLOOKUP($X813,Sheet3!$A$2:$A$392,Sheet3!$B$2:$B$392,"none", 1,1), $AF$2)</f>
        <v>0.8</v>
      </c>
      <c r="Z813" s="8">
        <f>IF(ISNUMBER($X813), _xlfn.XLOOKUP($X813,Sheet3!$A$2:$A$392,Sheet3!$C$2:$C$392,"none", 1,1), $AF$2)</f>
        <v>0.8</v>
      </c>
      <c r="AA813" s="8">
        <f>IF(ISNUMBER($X813), _xlfn.XLOOKUP($X813,Sheet3!$A$2:$A$392,Sheet3!$D$2:$D$392,"none", 1,1), $AF$2)</f>
        <v>0.8</v>
      </c>
    </row>
    <row r="814" spans="1:27">
      <c r="A814">
        <v>890</v>
      </c>
      <c r="B814" t="s">
        <v>1190</v>
      </c>
      <c r="C814" t="s">
        <v>12</v>
      </c>
      <c r="D814">
        <v>17</v>
      </c>
      <c r="E814">
        <v>32</v>
      </c>
      <c r="F814">
        <v>12.996708699999999</v>
      </c>
      <c r="G814">
        <v>86</v>
      </c>
      <c r="H814">
        <v>35</v>
      </c>
      <c r="I814">
        <v>11.258376999999999</v>
      </c>
      <c r="J814">
        <f>(D814+E814/60+F814/3600)*15</f>
        <v>263.0541529529167</v>
      </c>
      <c r="K814">
        <f>IF(G814&lt;0, G814-H814/60-I814/3600, G814+H814/60+I814/3600)</f>
        <v>86.58646066027778</v>
      </c>
      <c r="L814">
        <v>10.17</v>
      </c>
      <c r="M814">
        <v>53.97</v>
      </c>
      <c r="N814">
        <v>18.95</v>
      </c>
      <c r="O814" t="s">
        <v>9341</v>
      </c>
      <c r="P814">
        <v>4.367</v>
      </c>
      <c r="Q814">
        <v>4.3360000000000003</v>
      </c>
      <c r="R814" t="s">
        <v>9341</v>
      </c>
      <c r="S814">
        <v>4.2759999999999998</v>
      </c>
      <c r="T814" t="s">
        <v>9341</v>
      </c>
      <c r="U814" t="s">
        <v>9756</v>
      </c>
      <c r="V814" t="str">
        <f>LEFT($U814,2)</f>
        <v>A1</v>
      </c>
      <c r="W814" s="3">
        <f>_xlfn.XLOOKUP(V814,$AC$2:$AC$43,$AD$2:$AD$43,"none")</f>
        <v>0.02</v>
      </c>
      <c r="X814" s="3">
        <f>IF(ISNUMBER($W814), 4600 * (1 / (0.92 * $W814 + 1.7) + 1 / (0.92 * $W814 + 0.62)),"none")</f>
        <v>9882.4225367888994</v>
      </c>
      <c r="Y814" s="8">
        <f>IF(ISNUMBER($X814), _xlfn.XLOOKUP($X814,Sheet3!$A$2:$A$392,Sheet3!$B$2:$B$392,"none", 1,1), $AF$2)</f>
        <v>0.63239999999999996</v>
      </c>
      <c r="Z814" s="8">
        <f>IF(ISNUMBER($X814), _xlfn.XLOOKUP($X814,Sheet3!$A$2:$A$392,Sheet3!$C$2:$C$392,"none", 1,1), $AF$2)</f>
        <v>0.70809999999999995</v>
      </c>
      <c r="AA814" s="8">
        <f>IF(ISNUMBER($X814), _xlfn.XLOOKUP($X814,Sheet3!$A$2:$A$392,Sheet3!$D$2:$D$392,"none", 1,1), $AF$2)</f>
        <v>1</v>
      </c>
    </row>
    <row r="815" spans="1:27">
      <c r="A815">
        <v>3110</v>
      </c>
      <c r="B815" t="s">
        <v>3413</v>
      </c>
      <c r="C815" t="s">
        <v>297</v>
      </c>
      <c r="D815">
        <v>8</v>
      </c>
      <c r="E815">
        <v>48</v>
      </c>
      <c r="F815">
        <v>25.9705759</v>
      </c>
      <c r="G815">
        <v>5</v>
      </c>
      <c r="H815">
        <v>50</v>
      </c>
      <c r="I815">
        <v>16.128332</v>
      </c>
      <c r="J815">
        <f>(D815+E815/60+F815/3600)*15</f>
        <v>132.10821073291669</v>
      </c>
      <c r="K815">
        <f>IF(G815&lt;0, G815-H815/60-I815/3600, G815+H815/60+I815/3600)</f>
        <v>5.8378134255555549</v>
      </c>
      <c r="L815">
        <v>-17.329999999999998</v>
      </c>
      <c r="M815">
        <v>-29.41</v>
      </c>
      <c r="N815">
        <v>9.2100000000000009</v>
      </c>
      <c r="O815" t="s">
        <v>9341</v>
      </c>
      <c r="P815">
        <v>4.3090000000000002</v>
      </c>
      <c r="Q815">
        <v>4.3369999999999997</v>
      </c>
      <c r="R815" t="s">
        <v>9341</v>
      </c>
      <c r="S815">
        <v>4.2910000000000004</v>
      </c>
      <c r="T815" t="s">
        <v>9341</v>
      </c>
      <c r="U815" t="s">
        <v>9589</v>
      </c>
      <c r="V815" t="str">
        <f>LEFT($U815,2)</f>
        <v>A0</v>
      </c>
      <c r="W815" s="3">
        <f>_xlfn.XLOOKUP(V815,$AC$2:$AC$43,$AD$2:$AD$43,"none")</f>
        <v>-0.01</v>
      </c>
      <c r="X815" s="3">
        <f>IF(ISNUMBER($W815), 4600 * (1 / (0.92 * $W815 + 1.7) + 1 / (0.92 * $W815 + 0.62)),"none")</f>
        <v>10251.712375722911</v>
      </c>
      <c r="Y815" s="8">
        <f>IF(ISNUMBER($X815), _xlfn.XLOOKUP($X815,Sheet3!$A$2:$A$392,Sheet3!$B$2:$B$392,"none", 1,1), $AF$2)</f>
        <v>0.6109</v>
      </c>
      <c r="Z815" s="8">
        <f>IF(ISNUMBER($X815), _xlfn.XLOOKUP($X815,Sheet3!$A$2:$A$392,Sheet3!$C$2:$C$392,"none", 1,1), $AF$2)</f>
        <v>0.69189999999999996</v>
      </c>
      <c r="AA815" s="8">
        <f>IF(ISNUMBER($X815), _xlfn.XLOOKUP($X815,Sheet3!$A$2:$A$392,Sheet3!$D$2:$D$392,"none", 1,1), $AF$2)</f>
        <v>1</v>
      </c>
    </row>
    <row r="816" spans="1:27">
      <c r="A816">
        <v>7574</v>
      </c>
      <c r="B816" t="s">
        <v>7877</v>
      </c>
      <c r="C816" t="s">
        <v>12</v>
      </c>
      <c r="D816">
        <v>8</v>
      </c>
      <c r="E816">
        <v>20</v>
      </c>
      <c r="F816">
        <v>38.540549599999999</v>
      </c>
      <c r="G816">
        <v>-77</v>
      </c>
      <c r="H816">
        <v>29</v>
      </c>
      <c r="I816">
        <v>4.1172610000000001</v>
      </c>
      <c r="J816">
        <f>(D816+E816/60+F816/3600)*15</f>
        <v>125.16058562333333</v>
      </c>
      <c r="K816">
        <f>IF(G816&lt;0, G816-H816/60-I816/3600, G816+H816/60+I816/3600)</f>
        <v>-77.484477016944439</v>
      </c>
      <c r="L816">
        <v>-129.05000000000001</v>
      </c>
      <c r="M816">
        <v>40.89</v>
      </c>
      <c r="N816">
        <v>21</v>
      </c>
      <c r="O816" t="s">
        <v>9341</v>
      </c>
      <c r="P816">
        <v>5.5039999999999996</v>
      </c>
      <c r="Q816">
        <v>4.3369999999999997</v>
      </c>
      <c r="R816" t="s">
        <v>9341</v>
      </c>
      <c r="S816">
        <v>3.9350000000000001</v>
      </c>
      <c r="T816" t="s">
        <v>9341</v>
      </c>
      <c r="U816" t="s">
        <v>11319</v>
      </c>
      <c r="V816" t="str">
        <f>LEFT($U816,2)</f>
        <v>K2</v>
      </c>
      <c r="W816" s="3">
        <f>_xlfn.XLOOKUP(V816,$AC$2:$AC$43,$AD$2:$AD$43,"none")</f>
        <v>0.92</v>
      </c>
      <c r="X816" s="3">
        <f>IF(ISNUMBER($W816), 4600 * (1 / (0.92 * $W816 + 1.7) + 1 / (0.92 * $W816 + 0.62)),"none")</f>
        <v>4943.4058698702656</v>
      </c>
      <c r="Y816" s="8">
        <f>IF(ISNUMBER($X816), _xlfn.XLOOKUP($X816,Sheet3!$A$2:$A$392,Sheet3!$B$2:$B$392,"none", 1,1), $AF$2)</f>
        <v>1</v>
      </c>
      <c r="Z816" s="8">
        <f>IF(ISNUMBER($X816), _xlfn.XLOOKUP($X816,Sheet3!$A$2:$A$392,Sheet3!$C$2:$C$392,"none", 1,1), $AF$2)</f>
        <v>0.79920000000000002</v>
      </c>
      <c r="AA816" s="8">
        <f>IF(ISNUMBER($X816), _xlfn.XLOOKUP($X816,Sheet3!$A$2:$A$392,Sheet3!$D$2:$D$392,"none", 1,1), $AF$2)</f>
        <v>0.60450000000000004</v>
      </c>
    </row>
    <row r="817" spans="1:27">
      <c r="A817">
        <v>3238</v>
      </c>
      <c r="B817" t="s">
        <v>3541</v>
      </c>
      <c r="C817" t="s">
        <v>12</v>
      </c>
      <c r="D817">
        <v>21</v>
      </c>
      <c r="E817">
        <v>44</v>
      </c>
      <c r="F817">
        <v>56.809437000000003</v>
      </c>
      <c r="G817">
        <v>-33</v>
      </c>
      <c r="H817">
        <v>1</v>
      </c>
      <c r="I817">
        <v>32.818026000000003</v>
      </c>
      <c r="J817">
        <f>(D817+E817/60+F817/3600)*15</f>
        <v>326.23670598749999</v>
      </c>
      <c r="K817">
        <f>IF(G817&lt;0, G817-H817/60-I817/3600, G817+H817/60+I817/3600)</f>
        <v>-33.025782784999997</v>
      </c>
      <c r="L817">
        <v>31.1</v>
      </c>
      <c r="M817">
        <v>-94.56</v>
      </c>
      <c r="N817">
        <v>15.97</v>
      </c>
      <c r="O817">
        <v>4.18</v>
      </c>
      <c r="P817">
        <v>4.29</v>
      </c>
      <c r="Q817">
        <v>4.34</v>
      </c>
      <c r="R817">
        <v>4.3499999999999996</v>
      </c>
      <c r="S817">
        <v>4.2590000000000003</v>
      </c>
      <c r="T817">
        <v>4.38</v>
      </c>
      <c r="U817" t="s">
        <v>9394</v>
      </c>
      <c r="V817" t="str">
        <f>LEFT($U817,2)</f>
        <v>A0</v>
      </c>
      <c r="W817" s="3">
        <f>_xlfn.XLOOKUP(V817,$AC$2:$AC$43,$AD$2:$AD$43,"none")</f>
        <v>-0.01</v>
      </c>
      <c r="X817" s="3">
        <f>IF(ISNUMBER($W817), 4600 * (1 / (0.92 * $W817 + 1.7) + 1 / (0.92 * $W817 + 0.62)),"none")</f>
        <v>10251.712375722911</v>
      </c>
      <c r="Y817" s="8">
        <f>IF(ISNUMBER($X817), _xlfn.XLOOKUP($X817,Sheet3!$A$2:$A$392,Sheet3!$B$2:$B$392,"none", 1,1), $AF$2)</f>
        <v>0.6109</v>
      </c>
      <c r="Z817" s="8">
        <f>IF(ISNUMBER($X817), _xlfn.XLOOKUP($X817,Sheet3!$A$2:$A$392,Sheet3!$C$2:$C$392,"none", 1,1), $AF$2)</f>
        <v>0.69189999999999996</v>
      </c>
      <c r="AA817" s="8">
        <f>IF(ISNUMBER($X817), _xlfn.XLOOKUP($X817,Sheet3!$A$2:$A$392,Sheet3!$D$2:$D$392,"none", 1,1), $AF$2)</f>
        <v>1</v>
      </c>
    </row>
    <row r="818" spans="1:27">
      <c r="A818">
        <v>3691</v>
      </c>
      <c r="B818" t="s">
        <v>3994</v>
      </c>
      <c r="C818" t="s">
        <v>313</v>
      </c>
      <c r="D818">
        <v>22</v>
      </c>
      <c r="E818">
        <v>28</v>
      </c>
      <c r="F818">
        <v>49.888810522900002</v>
      </c>
      <c r="G818">
        <v>0</v>
      </c>
      <c r="H818">
        <v>1</v>
      </c>
      <c r="I818">
        <v>11.872738417000001</v>
      </c>
      <c r="J818">
        <f>(D818+E818/60+F818/3600)*15</f>
        <v>337.20787004384539</v>
      </c>
      <c r="K818">
        <f>IF(G818&lt;0, G818-H818/60-I818/3600, G818+H818/60+I818/3600)</f>
        <v>1.9964649560277777E-2</v>
      </c>
      <c r="L818">
        <v>180.83199999999999</v>
      </c>
      <c r="M818">
        <v>33.072000000000003</v>
      </c>
      <c r="N818">
        <v>34.51</v>
      </c>
      <c r="O818">
        <v>4.03</v>
      </c>
      <c r="P818">
        <v>4.79</v>
      </c>
      <c r="Q818">
        <v>4.34</v>
      </c>
      <c r="R818">
        <v>3.27</v>
      </c>
      <c r="S818">
        <v>4.2030000000000003</v>
      </c>
      <c r="T818">
        <v>3.04</v>
      </c>
      <c r="U818" t="s">
        <v>10048</v>
      </c>
      <c r="V818" t="str">
        <f>LEFT($U818,2)</f>
        <v>F2</v>
      </c>
      <c r="W818" s="3">
        <f>_xlfn.XLOOKUP(V818,$AC$2:$AC$43,$AD$2:$AD$43,"none")</f>
        <v>0.35</v>
      </c>
      <c r="X818" s="3">
        <f>IF(ISNUMBER($W818), 4600 * (1 / (0.92 * $W818 + 1.7) + 1 / (0.92 * $W818 + 0.62)),"none")</f>
        <v>7158.2024482287206</v>
      </c>
      <c r="Y818" s="8">
        <f>IF(ISNUMBER($X818), _xlfn.XLOOKUP($X818,Sheet3!$A$2:$A$392,Sheet3!$B$2:$B$392,"none", 1,1), $AF$2)</f>
        <v>0.89859999999999995</v>
      </c>
      <c r="Z818" s="8">
        <f>IF(ISNUMBER($X818), _xlfn.XLOOKUP($X818,Sheet3!$A$2:$A$392,Sheet3!$C$2:$C$392,"none", 1,1), $AF$2)</f>
        <v>0.89249999999999996</v>
      </c>
      <c r="AA818" s="8">
        <f>IF(ISNUMBER($X818), _xlfn.XLOOKUP($X818,Sheet3!$A$2:$A$392,Sheet3!$D$2:$D$392,"none", 1,1), $AF$2)</f>
        <v>1</v>
      </c>
    </row>
    <row r="819" spans="1:27">
      <c r="A819">
        <v>4836</v>
      </c>
      <c r="B819" t="s">
        <v>5139</v>
      </c>
      <c r="C819" t="s">
        <v>12</v>
      </c>
      <c r="D819">
        <v>12</v>
      </c>
      <c r="E819">
        <v>26</v>
      </c>
      <c r="F819">
        <v>56.2720731</v>
      </c>
      <c r="G819">
        <v>28</v>
      </c>
      <c r="H819">
        <v>16</v>
      </c>
      <c r="I819">
        <v>6.3210810000000004</v>
      </c>
      <c r="J819">
        <f>(D819+E819/60+F819/3600)*15</f>
        <v>186.73446697125001</v>
      </c>
      <c r="K819">
        <f>IF(G819&lt;0, G819-H819/60-I819/3600, G819+H819/60+I819/3600)</f>
        <v>28.2684225225</v>
      </c>
      <c r="L819">
        <v>-83.95</v>
      </c>
      <c r="M819">
        <v>-81.13</v>
      </c>
      <c r="N819">
        <v>19.5</v>
      </c>
      <c r="O819">
        <v>6.64</v>
      </c>
      <c r="P819">
        <v>5.47</v>
      </c>
      <c r="Q819">
        <v>4.34</v>
      </c>
      <c r="R819">
        <v>3.53</v>
      </c>
      <c r="S819">
        <v>3.9660000000000002</v>
      </c>
      <c r="T819">
        <v>3.01</v>
      </c>
      <c r="U819" t="s">
        <v>10764</v>
      </c>
      <c r="V819" t="str">
        <f>LEFT($U819,2)</f>
        <v>K1</v>
      </c>
      <c r="W819" s="3">
        <f>_xlfn.XLOOKUP(V819,$AC$2:$AC$43,$AD$2:$AD$43,"none")</f>
        <v>0.86</v>
      </c>
      <c r="X819" s="3">
        <f>IF(ISNUMBER($W819), 4600 * (1 / (0.92 * $W819 + 1.7) + 1 / (0.92 * $W819 + 0.62)),"none")</f>
        <v>5106.1368670782376</v>
      </c>
      <c r="Y819" s="8">
        <f>IF(ISNUMBER($X819), _xlfn.XLOOKUP($X819,Sheet3!$A$2:$A$392,Sheet3!$B$2:$B$392,"none", 1,1), $AF$2)</f>
        <v>1</v>
      </c>
      <c r="Z819" s="8">
        <f>IF(ISNUMBER($X819), _xlfn.XLOOKUP($X819,Sheet3!$A$2:$A$392,Sheet3!$C$2:$C$392,"none", 1,1), $AF$2)</f>
        <v>0.82210000000000005</v>
      </c>
      <c r="AA819" s="8">
        <f>IF(ISNUMBER($X819), _xlfn.XLOOKUP($X819,Sheet3!$A$2:$A$392,Sheet3!$D$2:$D$392,"none", 1,1), $AF$2)</f>
        <v>0.65410000000000001</v>
      </c>
    </row>
    <row r="820" spans="1:27">
      <c r="A820">
        <v>6650</v>
      </c>
      <c r="B820" t="s">
        <v>6953</v>
      </c>
      <c r="C820" t="s">
        <v>305</v>
      </c>
      <c r="D820">
        <v>18</v>
      </c>
      <c r="E820">
        <v>19</v>
      </c>
      <c r="F820">
        <v>51.709084400000002</v>
      </c>
      <c r="G820">
        <v>36</v>
      </c>
      <c r="H820">
        <v>3</v>
      </c>
      <c r="I820">
        <v>52.369076</v>
      </c>
      <c r="J820">
        <f>(D820+E820/60+F820/3600)*15</f>
        <v>274.96545451833333</v>
      </c>
      <c r="K820">
        <f>IF(G820&lt;0, G820-H820/60-I820/3600, G820+H820/60+I820/3600)</f>
        <v>36.06454696555555</v>
      </c>
      <c r="L820">
        <v>-16.75</v>
      </c>
      <c r="M820">
        <v>41.09</v>
      </c>
      <c r="N820">
        <v>12.96</v>
      </c>
      <c r="O820">
        <v>6.7</v>
      </c>
      <c r="P820">
        <v>5.51</v>
      </c>
      <c r="Q820">
        <v>4.34</v>
      </c>
      <c r="R820">
        <v>3.48</v>
      </c>
      <c r="S820">
        <v>3.9340000000000002</v>
      </c>
      <c r="T820">
        <v>2.93</v>
      </c>
      <c r="U820" t="s">
        <v>11143</v>
      </c>
      <c r="V820" t="str">
        <f>LEFT($U820,2)</f>
        <v>K2</v>
      </c>
      <c r="W820" s="3">
        <f>_xlfn.XLOOKUP(V820,$AC$2:$AC$43,$AD$2:$AD$43,"none")</f>
        <v>0.92</v>
      </c>
      <c r="X820" s="3">
        <f>IF(ISNUMBER($W820), 4600 * (1 / (0.92 * $W820 + 1.7) + 1 / (0.92 * $W820 + 0.62)),"none")</f>
        <v>4943.4058698702656</v>
      </c>
      <c r="Y820" s="8">
        <f>IF(ISNUMBER($X820), _xlfn.XLOOKUP($X820,Sheet3!$A$2:$A$392,Sheet3!$B$2:$B$392,"none", 1,1), $AF$2)</f>
        <v>1</v>
      </c>
      <c r="Z820" s="8">
        <f>IF(ISNUMBER($X820), _xlfn.XLOOKUP($X820,Sheet3!$A$2:$A$392,Sheet3!$C$2:$C$392,"none", 1,1), $AF$2)</f>
        <v>0.79920000000000002</v>
      </c>
      <c r="AA820" s="8">
        <f>IF(ISNUMBER($X820), _xlfn.XLOOKUP($X820,Sheet3!$A$2:$A$392,Sheet3!$D$2:$D$392,"none", 1,1), $AF$2)</f>
        <v>0.60450000000000004</v>
      </c>
    </row>
    <row r="821" spans="1:27">
      <c r="A821">
        <v>8300</v>
      </c>
      <c r="B821" t="s">
        <v>8603</v>
      </c>
      <c r="C821" t="s">
        <v>28</v>
      </c>
      <c r="D821">
        <v>14</v>
      </c>
      <c r="E821">
        <v>6</v>
      </c>
      <c r="F821">
        <v>2.7682446000000001</v>
      </c>
      <c r="G821">
        <v>-41</v>
      </c>
      <c r="H821">
        <v>10</v>
      </c>
      <c r="I821">
        <v>46.678780000000003</v>
      </c>
      <c r="J821">
        <f>(D821+E821/60+F821/3600)*15</f>
        <v>211.51153435250001</v>
      </c>
      <c r="K821">
        <f>IF(G821&lt;0, G821-H821/60-I821/3600, G821+H821/60+I821/3600)</f>
        <v>-41.179632994444439</v>
      </c>
      <c r="L821">
        <v>-22.9</v>
      </c>
      <c r="M821">
        <v>-21.69</v>
      </c>
      <c r="N821">
        <v>6.39</v>
      </c>
      <c r="O821">
        <v>3.4</v>
      </c>
      <c r="P821">
        <v>4.1550000000000002</v>
      </c>
      <c r="Q821">
        <v>4.343</v>
      </c>
      <c r="R821" t="s">
        <v>9341</v>
      </c>
      <c r="S821">
        <v>4.2560000000000002</v>
      </c>
      <c r="T821" t="s">
        <v>9341</v>
      </c>
      <c r="U821" t="s">
        <v>9432</v>
      </c>
      <c r="V821" t="str">
        <f>LEFT($U821,2)</f>
        <v>B2</v>
      </c>
      <c r="W821" s="3">
        <f>_xlfn.XLOOKUP(V821,$AC$2:$AC$43,$AD$2:$AD$43,"none")</f>
        <v>-0.24</v>
      </c>
      <c r="X821" s="3">
        <f>IF(ISNUMBER($W821), 4600 * (1 / (0.92 * $W821 + 1.7) + 1 / (0.92 * $W821 + 0.62)),"none")</f>
        <v>14632.835167360139</v>
      </c>
      <c r="Y821" s="8">
        <f>IF(ISNUMBER($X821), _xlfn.XLOOKUP($X821,Sheet3!$A$2:$A$392,Sheet3!$B$2:$B$392,"none", 1,1), $AF$2)</f>
        <v>0.47989999999999999</v>
      </c>
      <c r="Z821" s="8">
        <f>IF(ISNUMBER($X821), _xlfn.XLOOKUP($X821,Sheet3!$A$2:$A$392,Sheet3!$C$2:$C$392,"none", 1,1), $AF$2)</f>
        <v>0.58679999999999999</v>
      </c>
      <c r="AA821" s="8">
        <f>IF(ISNUMBER($X821), _xlfn.XLOOKUP($X821,Sheet3!$A$2:$A$392,Sheet3!$D$2:$D$392,"none", 1,1), $AF$2)</f>
        <v>1</v>
      </c>
    </row>
    <row r="822" spans="1:27">
      <c r="A822">
        <v>6399</v>
      </c>
      <c r="B822" t="s">
        <v>6702</v>
      </c>
      <c r="C822" t="s">
        <v>297</v>
      </c>
      <c r="D822">
        <v>18</v>
      </c>
      <c r="E822">
        <v>8</v>
      </c>
      <c r="F822">
        <v>45.491418899999999</v>
      </c>
      <c r="G822">
        <v>20</v>
      </c>
      <c r="H822">
        <v>48</v>
      </c>
      <c r="I822">
        <v>52.407870000000003</v>
      </c>
      <c r="J822">
        <f>(D822+E822/60+F822/3600)*15</f>
        <v>272.18954757875002</v>
      </c>
      <c r="K822">
        <f>IF(G822&lt;0, G822-H822/60-I822/3600, G822+H822/60+I822/3600)</f>
        <v>20.814557741666668</v>
      </c>
      <c r="L822">
        <v>-1.92</v>
      </c>
      <c r="M822">
        <v>-5.89</v>
      </c>
      <c r="N822">
        <v>3.56</v>
      </c>
      <c r="O822">
        <v>3.38</v>
      </c>
      <c r="P822">
        <v>4.1769999999999996</v>
      </c>
      <c r="Q822">
        <v>4.3470000000000004</v>
      </c>
      <c r="R822" t="s">
        <v>9341</v>
      </c>
      <c r="S822">
        <v>4.2690000000000001</v>
      </c>
      <c r="T822" t="s">
        <v>9341</v>
      </c>
      <c r="U822" t="s">
        <v>9354</v>
      </c>
      <c r="V822" t="str">
        <f>LEFT($U822,2)</f>
        <v>B2</v>
      </c>
      <c r="W822" s="3">
        <f>_xlfn.XLOOKUP(V822,$AC$2:$AC$43,$AD$2:$AD$43,"none")</f>
        <v>-0.24</v>
      </c>
      <c r="X822" s="3">
        <f>IF(ISNUMBER($W822), 4600 * (1 / (0.92 * $W822 + 1.7) + 1 / (0.92 * $W822 + 0.62)),"none")</f>
        <v>14632.835167360139</v>
      </c>
      <c r="Y822" s="8">
        <f>IF(ISNUMBER($X822), _xlfn.XLOOKUP($X822,Sheet3!$A$2:$A$392,Sheet3!$B$2:$B$392,"none", 1,1), $AF$2)</f>
        <v>0.47989999999999999</v>
      </c>
      <c r="Z822" s="8">
        <f>IF(ISNUMBER($X822), _xlfn.XLOOKUP($X822,Sheet3!$A$2:$A$392,Sheet3!$C$2:$C$392,"none", 1,1), $AF$2)</f>
        <v>0.58679999999999999</v>
      </c>
      <c r="AA822" s="8">
        <f>IF(ISNUMBER($X822), _xlfn.XLOOKUP($X822,Sheet3!$A$2:$A$392,Sheet3!$D$2:$D$392,"none", 1,1), $AF$2)</f>
        <v>1</v>
      </c>
    </row>
    <row r="823" spans="1:27">
      <c r="A823">
        <v>5741</v>
      </c>
      <c r="B823" t="s">
        <v>6044</v>
      </c>
      <c r="C823" t="s">
        <v>16</v>
      </c>
      <c r="D823">
        <v>16</v>
      </c>
      <c r="E823">
        <v>11</v>
      </c>
      <c r="F823">
        <v>59.733846813600003</v>
      </c>
      <c r="G823">
        <v>-19</v>
      </c>
      <c r="H823">
        <v>27</v>
      </c>
      <c r="I823">
        <v>38.486177603999998</v>
      </c>
      <c r="J823">
        <f>(D823+E823/60+F823/3600)*15</f>
        <v>242.99889102838998</v>
      </c>
      <c r="K823">
        <f>IF(G823&lt;0, G823-H823/60-I823/3600, G823+H823/60+I823/3600)</f>
        <v>-19.460690604890001</v>
      </c>
      <c r="L823">
        <v>-7.4409999999999998</v>
      </c>
      <c r="M823">
        <v>-28.202000000000002</v>
      </c>
      <c r="N823">
        <v>7.06</v>
      </c>
      <c r="O823" t="s">
        <v>9341</v>
      </c>
      <c r="P823">
        <v>4.359</v>
      </c>
      <c r="Q823">
        <v>4.3490000000000002</v>
      </c>
      <c r="R823" t="s">
        <v>9341</v>
      </c>
      <c r="S823">
        <v>4.2809999999999997</v>
      </c>
      <c r="T823" t="s">
        <v>9341</v>
      </c>
      <c r="U823" t="s">
        <v>9341</v>
      </c>
      <c r="V823" t="str">
        <f>LEFT($U823,2)</f>
        <v>~</v>
      </c>
      <c r="W823" s="3" t="str">
        <f>_xlfn.XLOOKUP(V823,$AC$2:$AC$43,$AD$2:$AD$43,"none")</f>
        <v>none</v>
      </c>
      <c r="X823" s="3" t="str">
        <f>IF(ISNUMBER($W823), 4600 * (1 / (0.92 * $W823 + 1.7) + 1 / (0.92 * $W823 + 0.62)),"none")</f>
        <v>none</v>
      </c>
      <c r="Y823" s="8">
        <f>IF(ISNUMBER($X823), _xlfn.XLOOKUP($X823,Sheet3!$A$2:$A$392,Sheet3!$B$2:$B$392,"none", 1,1), $AF$2)</f>
        <v>0.8</v>
      </c>
      <c r="Z823" s="8">
        <f>IF(ISNUMBER($X823), _xlfn.XLOOKUP($X823,Sheet3!$A$2:$A$392,Sheet3!$C$2:$C$392,"none", 1,1), $AF$2)</f>
        <v>0.8</v>
      </c>
      <c r="AA823" s="8">
        <f>IF(ISNUMBER($X823), _xlfn.XLOOKUP($X823,Sheet3!$A$2:$A$392,Sheet3!$D$2:$D$392,"none", 1,1), $AF$2)</f>
        <v>0.8</v>
      </c>
    </row>
    <row r="824" spans="1:27">
      <c r="A824">
        <v>1018</v>
      </c>
      <c r="B824" t="s">
        <v>1319</v>
      </c>
      <c r="C824" t="s">
        <v>313</v>
      </c>
      <c r="D824">
        <v>6</v>
      </c>
      <c r="E824">
        <v>57</v>
      </c>
      <c r="F824">
        <v>16.6052608</v>
      </c>
      <c r="G824">
        <v>58</v>
      </c>
      <c r="H824">
        <v>25</v>
      </c>
      <c r="I824">
        <v>21.940435000000001</v>
      </c>
      <c r="J824">
        <f>(D824+E824/60+F824/3600)*15</f>
        <v>104.31918858666667</v>
      </c>
      <c r="K824">
        <f>IF(G824&lt;0, G824-H824/60-I824/3600, G824+H824/60+I824/3600)</f>
        <v>58.422761231944442</v>
      </c>
      <c r="L824">
        <v>6.08</v>
      </c>
      <c r="M824">
        <v>-122.83</v>
      </c>
      <c r="N824">
        <v>18.29</v>
      </c>
      <c r="O824">
        <v>5.71</v>
      </c>
      <c r="P824">
        <v>5.2</v>
      </c>
      <c r="Q824">
        <v>4.3499999999999996</v>
      </c>
      <c r="R824">
        <v>3.7</v>
      </c>
      <c r="S824">
        <v>4.1870000000000003</v>
      </c>
      <c r="T824">
        <v>3.26</v>
      </c>
      <c r="U824" t="s">
        <v>9790</v>
      </c>
      <c r="V824" t="str">
        <f>LEFT($U824,2)</f>
        <v>G5</v>
      </c>
      <c r="W824" s="3">
        <f>_xlfn.XLOOKUP(V824,$AC$2:$AC$43,$AD$2:$AD$43,"none")</f>
        <v>0.68</v>
      </c>
      <c r="X824" s="3">
        <f>IF(ISNUMBER($W824), 4600 * (1 / (0.92 * $W824 + 1.7) + 1 / (0.92 * $W824 + 0.62)),"none")</f>
        <v>5670.9835338658331</v>
      </c>
      <c r="Y824" s="8">
        <f>IF(ISNUMBER($X824), _xlfn.XLOOKUP($X824,Sheet3!$A$2:$A$392,Sheet3!$B$2:$B$392,"none", 1,1), $AF$2)</f>
        <v>1</v>
      </c>
      <c r="Z824" s="8">
        <f>IF(ISNUMBER($X824), _xlfn.XLOOKUP($X824,Sheet3!$A$2:$A$392,Sheet3!$C$2:$C$392,"none", 1,1), $AF$2)</f>
        <v>0.874</v>
      </c>
      <c r="AA824" s="8">
        <f>IF(ISNUMBER($X824), _xlfn.XLOOKUP($X824,Sheet3!$A$2:$A$392,Sheet3!$D$2:$D$392,"none", 1,1), $AF$2)</f>
        <v>0.77600000000000002</v>
      </c>
    </row>
    <row r="825" spans="1:27">
      <c r="A825">
        <v>1809</v>
      </c>
      <c r="B825" t="s">
        <v>2110</v>
      </c>
      <c r="C825" t="s">
        <v>297</v>
      </c>
      <c r="D825">
        <v>4</v>
      </c>
      <c r="E825">
        <v>50</v>
      </c>
      <c r="F825">
        <v>36.722982500000001</v>
      </c>
      <c r="G825">
        <v>8</v>
      </c>
      <c r="H825">
        <v>54</v>
      </c>
      <c r="I825">
        <v>0.64933300000000005</v>
      </c>
      <c r="J825">
        <f>(D825+E825/60+F825/3600)*15</f>
        <v>72.65301242708334</v>
      </c>
      <c r="K825">
        <f>IF(G825&lt;0, G825-H825/60-I825/3600, G825+H825/60+I825/3600)</f>
        <v>8.9001803702777789</v>
      </c>
      <c r="L825">
        <v>1.41</v>
      </c>
      <c r="M825">
        <v>-29.91</v>
      </c>
      <c r="N825">
        <v>14.53</v>
      </c>
      <c r="O825">
        <v>4.3899999999999997</v>
      </c>
      <c r="P825">
        <v>4.3600000000000003</v>
      </c>
      <c r="Q825">
        <v>4.3499999999999996</v>
      </c>
      <c r="R825">
        <v>4.29</v>
      </c>
      <c r="S825">
        <v>4.274</v>
      </c>
      <c r="T825">
        <v>4.29</v>
      </c>
      <c r="U825" t="s">
        <v>9634</v>
      </c>
      <c r="V825" t="str">
        <f>LEFT($U825,2)</f>
        <v>A1</v>
      </c>
      <c r="W825" s="3">
        <f>_xlfn.XLOOKUP(V825,$AC$2:$AC$43,$AD$2:$AD$43,"none")</f>
        <v>0.02</v>
      </c>
      <c r="X825" s="3">
        <f>IF(ISNUMBER($W825), 4600 * (1 / (0.92 * $W825 + 1.7) + 1 / (0.92 * $W825 + 0.62)),"none")</f>
        <v>9882.4225367888994</v>
      </c>
      <c r="Y825" s="8">
        <f>IF(ISNUMBER($X825), _xlfn.XLOOKUP($X825,Sheet3!$A$2:$A$392,Sheet3!$B$2:$B$392,"none", 1,1), $AF$2)</f>
        <v>0.63239999999999996</v>
      </c>
      <c r="Z825" s="8">
        <f>IF(ISNUMBER($X825), _xlfn.XLOOKUP($X825,Sheet3!$A$2:$A$392,Sheet3!$C$2:$C$392,"none", 1,1), $AF$2)</f>
        <v>0.70809999999999995</v>
      </c>
      <c r="AA825" s="8">
        <f>IF(ISNUMBER($X825), _xlfn.XLOOKUP($X825,Sheet3!$A$2:$A$392,Sheet3!$D$2:$D$392,"none", 1,1), $AF$2)</f>
        <v>1</v>
      </c>
    </row>
    <row r="826" spans="1:27">
      <c r="A826">
        <v>2296</v>
      </c>
      <c r="B826" t="s">
        <v>2597</v>
      </c>
      <c r="C826" t="s">
        <v>12</v>
      </c>
      <c r="D826">
        <v>6</v>
      </c>
      <c r="E826">
        <v>15</v>
      </c>
      <c r="F826">
        <v>22.689061599999999</v>
      </c>
      <c r="G826">
        <v>29</v>
      </c>
      <c r="H826">
        <v>29</v>
      </c>
      <c r="I826">
        <v>53.076042999999999</v>
      </c>
      <c r="J826">
        <f>(D826+E826/60+F826/3600)*15</f>
        <v>93.844537756666668</v>
      </c>
      <c r="K826">
        <f>IF(G826&lt;0, G826-H826/60-I826/3600, G826+H826/60+I826/3600)</f>
        <v>29.498076678611113</v>
      </c>
      <c r="L826">
        <v>-70.88</v>
      </c>
      <c r="M826">
        <v>-261.42</v>
      </c>
      <c r="N826">
        <v>18.43</v>
      </c>
      <c r="O826">
        <v>6.17</v>
      </c>
      <c r="P826">
        <v>5.36</v>
      </c>
      <c r="Q826">
        <v>4.3499999999999996</v>
      </c>
      <c r="R826">
        <v>3.55</v>
      </c>
      <c r="S826">
        <v>3.956</v>
      </c>
      <c r="T826">
        <v>3.01</v>
      </c>
      <c r="U826" t="s">
        <v>9932</v>
      </c>
      <c r="V826" t="str">
        <f>LEFT($U826,2)</f>
        <v>G8</v>
      </c>
      <c r="W826" s="3">
        <f>_xlfn.XLOOKUP(V826,$AC$2:$AC$43,$AD$2:$AD$43,"none")</f>
        <v>0.74</v>
      </c>
      <c r="X826" s="3">
        <f>IF(ISNUMBER($W826), 4600 * (1 / (0.92 * $W826 + 1.7) + 1 / (0.92 * $W826 + 0.62)),"none")</f>
        <v>5468.4090187676065</v>
      </c>
      <c r="Y826" s="8">
        <f>IF(ISNUMBER($X826), _xlfn.XLOOKUP($X826,Sheet3!$A$2:$A$392,Sheet3!$B$2:$B$392,"none", 1,1), $AF$2)</f>
        <v>1</v>
      </c>
      <c r="Z826" s="8">
        <f>IF(ISNUMBER($X826), _xlfn.XLOOKUP($X826,Sheet3!$A$2:$A$392,Sheet3!$C$2:$C$392,"none", 1,1), $AF$2)</f>
        <v>0.85409999999999997</v>
      </c>
      <c r="AA826" s="8">
        <f>IF(ISNUMBER($X826), _xlfn.XLOOKUP($X826,Sheet3!$A$2:$A$392,Sheet3!$D$2:$D$392,"none", 1,1), $AF$2)</f>
        <v>0.72770000000000001</v>
      </c>
    </row>
    <row r="827" spans="1:27">
      <c r="A827">
        <v>3848</v>
      </c>
      <c r="B827" t="s">
        <v>4151</v>
      </c>
      <c r="C827" t="s">
        <v>24</v>
      </c>
      <c r="D827">
        <v>2</v>
      </c>
      <c r="E827">
        <v>13</v>
      </c>
      <c r="F827">
        <v>3.1851600000000002E-4</v>
      </c>
      <c r="G827">
        <v>8</v>
      </c>
      <c r="H827">
        <v>50</v>
      </c>
      <c r="I827">
        <v>48.128462339999999</v>
      </c>
      <c r="J827">
        <f>(D827+E827/60+F827/3600)*15</f>
        <v>33.250001327150002</v>
      </c>
      <c r="K827">
        <f>IF(G827&lt;0, G827-H827/60-I827/3600, G827+H827/60+I827/3600)</f>
        <v>8.8467023506500002</v>
      </c>
      <c r="L827">
        <v>-26.965</v>
      </c>
      <c r="M827">
        <v>-1.1539999999999999</v>
      </c>
      <c r="N827">
        <v>10.42</v>
      </c>
      <c r="O827">
        <v>5.86</v>
      </c>
      <c r="P827">
        <v>5.23</v>
      </c>
      <c r="Q827">
        <v>4.3499999999999996</v>
      </c>
      <c r="R827">
        <v>3.68</v>
      </c>
      <c r="S827">
        <v>4.1260000000000003</v>
      </c>
      <c r="T827">
        <v>3.18</v>
      </c>
      <c r="U827" t="s">
        <v>10550</v>
      </c>
      <c r="V827" t="str">
        <f>LEFT($U827,2)</f>
        <v>G7</v>
      </c>
      <c r="W827" s="3" t="str">
        <f>_xlfn.XLOOKUP(V827,$AC$2:$AC$43,$AD$2:$AD$43,"none")</f>
        <v>none</v>
      </c>
      <c r="X827" s="3" t="str">
        <f>IF(ISNUMBER($W827), 4600 * (1 / (0.92 * $W827 + 1.7) + 1 / (0.92 * $W827 + 0.62)),"none")</f>
        <v>none</v>
      </c>
      <c r="Y827" s="8">
        <f>IF(ISNUMBER($X827), _xlfn.XLOOKUP($X827,Sheet3!$A$2:$A$392,Sheet3!$B$2:$B$392,"none", 1,1), $AF$2)</f>
        <v>0.8</v>
      </c>
      <c r="Z827" s="8">
        <f>IF(ISNUMBER($X827), _xlfn.XLOOKUP($X827,Sheet3!$A$2:$A$392,Sheet3!$C$2:$C$392,"none", 1,1), $AF$2)</f>
        <v>0.8</v>
      </c>
      <c r="AA827" s="8">
        <f>IF(ISNUMBER($X827), _xlfn.XLOOKUP($X827,Sheet3!$A$2:$A$392,Sheet3!$D$2:$D$392,"none", 1,1), $AF$2)</f>
        <v>0.8</v>
      </c>
    </row>
    <row r="828" spans="1:27">
      <c r="A828">
        <v>3929</v>
      </c>
      <c r="B828" t="s">
        <v>4232</v>
      </c>
      <c r="C828" t="s">
        <v>305</v>
      </c>
      <c r="D828">
        <v>21</v>
      </c>
      <c r="E828">
        <v>44</v>
      </c>
      <c r="F828">
        <v>30.695813900000001</v>
      </c>
      <c r="G828">
        <v>17</v>
      </c>
      <c r="H828">
        <v>21</v>
      </c>
      <c r="I828">
        <v>5.7062000000000002E-2</v>
      </c>
      <c r="J828">
        <f>(D828+E828/60+F828/3600)*15</f>
        <v>326.12789922458336</v>
      </c>
      <c r="K828">
        <f>IF(G828&lt;0, G828-H828/60-I828/3600, G828+H828/60+I828/3600)</f>
        <v>17.350015850555558</v>
      </c>
      <c r="L828">
        <v>8.66</v>
      </c>
      <c r="M828">
        <v>-11.33</v>
      </c>
      <c r="N828">
        <v>3.52</v>
      </c>
      <c r="O828">
        <v>6.48</v>
      </c>
      <c r="P828">
        <v>5.52</v>
      </c>
      <c r="Q828">
        <v>4.3499999999999996</v>
      </c>
      <c r="R828">
        <v>3.53</v>
      </c>
      <c r="S828">
        <v>3.9580000000000002</v>
      </c>
      <c r="T828">
        <v>2.98</v>
      </c>
      <c r="U828" t="s">
        <v>10221</v>
      </c>
      <c r="V828" t="str">
        <f>LEFT($U828,2)</f>
        <v>G5</v>
      </c>
      <c r="W828" s="3">
        <f>_xlfn.XLOOKUP(V828,$AC$2:$AC$43,$AD$2:$AD$43,"none")</f>
        <v>0.68</v>
      </c>
      <c r="X828" s="3">
        <f>IF(ISNUMBER($W828), 4600 * (1 / (0.92 * $W828 + 1.7) + 1 / (0.92 * $W828 + 0.62)),"none")</f>
        <v>5670.9835338658331</v>
      </c>
      <c r="Y828" s="8">
        <f>IF(ISNUMBER($X828), _xlfn.XLOOKUP($X828,Sheet3!$A$2:$A$392,Sheet3!$B$2:$B$392,"none", 1,1), $AF$2)</f>
        <v>1</v>
      </c>
      <c r="Z828" s="8">
        <f>IF(ISNUMBER($X828), _xlfn.XLOOKUP($X828,Sheet3!$A$2:$A$392,Sheet3!$C$2:$C$392,"none", 1,1), $AF$2)</f>
        <v>0.874</v>
      </c>
      <c r="AA828" s="8">
        <f>IF(ISNUMBER($X828), _xlfn.XLOOKUP($X828,Sheet3!$A$2:$A$392,Sheet3!$D$2:$D$392,"none", 1,1), $AF$2)</f>
        <v>0.77600000000000002</v>
      </c>
    </row>
    <row r="829" spans="1:27">
      <c r="A829">
        <v>7178</v>
      </c>
      <c r="B829" t="s">
        <v>7481</v>
      </c>
      <c r="C829" t="s">
        <v>12</v>
      </c>
      <c r="D829">
        <v>9</v>
      </c>
      <c r="E829">
        <v>36</v>
      </c>
      <c r="F829">
        <v>49.540039200000002</v>
      </c>
      <c r="G829">
        <v>-49</v>
      </c>
      <c r="H829">
        <v>21</v>
      </c>
      <c r="I829">
        <v>18.088075</v>
      </c>
      <c r="J829">
        <f>(D829+E829/60+F829/3600)*15</f>
        <v>144.20641682999999</v>
      </c>
      <c r="K829">
        <f>IF(G829&lt;0, G829-H829/60-I829/3600, G829+H829/60+I829/3600)</f>
        <v>-49.355024465277779</v>
      </c>
      <c r="L829">
        <v>-130.55000000000001</v>
      </c>
      <c r="M829">
        <v>42.98</v>
      </c>
      <c r="N829">
        <v>30.94</v>
      </c>
      <c r="O829">
        <v>4.6399999999999997</v>
      </c>
      <c r="P829">
        <v>4.5199999999999996</v>
      </c>
      <c r="Q829">
        <v>4.3499999999999996</v>
      </c>
      <c r="R829">
        <v>4.2</v>
      </c>
      <c r="S829">
        <v>4.2949999999999999</v>
      </c>
      <c r="T829">
        <v>4.0999999999999996</v>
      </c>
      <c r="U829" t="s">
        <v>9511</v>
      </c>
      <c r="V829" t="str">
        <f>LEFT($U829,2)</f>
        <v>A7</v>
      </c>
      <c r="W829" s="3">
        <f>_xlfn.XLOOKUP(V829,$AC$2:$AC$43,$AD$2:$AD$43,"none")</f>
        <v>0.2</v>
      </c>
      <c r="X829" s="3">
        <f>IF(ISNUMBER($W829), 4600 * (1 / (0.92 * $W829 + 1.7) + 1 / (0.92 * $W829 + 0.62)),"none")</f>
        <v>8163.0066229362728</v>
      </c>
      <c r="Y829" s="8">
        <f>IF(ISNUMBER($X829), _xlfn.XLOOKUP($X829,Sheet3!$A$2:$A$392,Sheet3!$B$2:$B$392,"none", 1,1), $AF$2)</f>
        <v>0.76519999999999999</v>
      </c>
      <c r="Z829" s="8">
        <f>IF(ISNUMBER($X829), _xlfn.XLOOKUP($X829,Sheet3!$A$2:$A$392,Sheet3!$C$2:$C$392,"none", 1,1), $AF$2)</f>
        <v>0.80349999999999999</v>
      </c>
      <c r="AA829" s="8">
        <f>IF(ISNUMBER($X829), _xlfn.XLOOKUP($X829,Sheet3!$A$2:$A$392,Sheet3!$D$2:$D$392,"none", 1,1), $AF$2)</f>
        <v>1</v>
      </c>
    </row>
    <row r="830" spans="1:27">
      <c r="A830">
        <v>8145</v>
      </c>
      <c r="B830" t="s">
        <v>8448</v>
      </c>
      <c r="C830" t="s">
        <v>297</v>
      </c>
      <c r="D830">
        <v>14</v>
      </c>
      <c r="E830">
        <v>20</v>
      </c>
      <c r="F830">
        <v>19.542621</v>
      </c>
      <c r="G830">
        <v>-56</v>
      </c>
      <c r="H830">
        <v>23</v>
      </c>
      <c r="I830">
        <v>11.389951999999999</v>
      </c>
      <c r="J830">
        <f>(D830+E830/60+F830/3600)*15</f>
        <v>215.0814275875</v>
      </c>
      <c r="K830">
        <f>IF(G830&lt;0, G830-H830/60-I830/3600, G830+H830/60+I830/3600)</f>
        <v>-56.38649720888889</v>
      </c>
      <c r="L830">
        <v>-9.64</v>
      </c>
      <c r="M830">
        <v>-7.46</v>
      </c>
      <c r="N830">
        <v>2.66</v>
      </c>
      <c r="O830">
        <v>4.04</v>
      </c>
      <c r="P830">
        <v>4.47</v>
      </c>
      <c r="Q830">
        <v>4.3499999999999996</v>
      </c>
      <c r="R830">
        <v>4.2</v>
      </c>
      <c r="S830">
        <v>4.1980000000000004</v>
      </c>
      <c r="T830">
        <v>4.0599999999999996</v>
      </c>
      <c r="U830" t="s">
        <v>11052</v>
      </c>
      <c r="V830" t="str">
        <f>LEFT($U830,2)</f>
        <v>B5</v>
      </c>
      <c r="W830" s="3">
        <f>_xlfn.XLOOKUP(V830,$AC$2:$AC$43,$AD$2:$AD$43,"none")</f>
        <v>-0.16</v>
      </c>
      <c r="X830" s="3">
        <f>IF(ISNUMBER($W830), 4600 * (1 / (0.92 * $W830 + 1.7) + 1 / (0.92 * $W830 + 0.62)),"none")</f>
        <v>12691.662939978085</v>
      </c>
      <c r="Y830" s="8">
        <f>IF(ISNUMBER($X830), _xlfn.XLOOKUP($X830,Sheet3!$A$2:$A$392,Sheet3!$B$2:$B$392,"none", 1,1), $AF$2)</f>
        <v>0.52290000000000003</v>
      </c>
      <c r="Z830" s="8">
        <f>IF(ISNUMBER($X830), _xlfn.XLOOKUP($X830,Sheet3!$A$2:$A$392,Sheet3!$C$2:$C$392,"none", 1,1), $AF$2)</f>
        <v>0.62250000000000005</v>
      </c>
      <c r="AA830" s="8">
        <f>IF(ISNUMBER($X830), _xlfn.XLOOKUP($X830,Sheet3!$A$2:$A$392,Sheet3!$D$2:$D$392,"none", 1,1), $AF$2)</f>
        <v>1</v>
      </c>
    </row>
    <row r="831" spans="1:27">
      <c r="A831">
        <v>8306</v>
      </c>
      <c r="B831" t="s">
        <v>8609</v>
      </c>
      <c r="C831" t="s">
        <v>313</v>
      </c>
      <c r="D831">
        <v>14</v>
      </c>
      <c r="E831">
        <v>26</v>
      </c>
      <c r="F831">
        <v>10.81378</v>
      </c>
      <c r="G831">
        <v>-45</v>
      </c>
      <c r="H831">
        <v>22</v>
      </c>
      <c r="I831">
        <v>45.402299999999997</v>
      </c>
      <c r="J831">
        <f>(D831+E831/60+F831/3600)*15</f>
        <v>216.54505741666668</v>
      </c>
      <c r="K831">
        <f>IF(G831&lt;0, G831-H831/60-I831/3600, G831+H831/60+I831/3600)</f>
        <v>-45.379278416666665</v>
      </c>
      <c r="L831">
        <v>14.62</v>
      </c>
      <c r="M831">
        <v>-7.33</v>
      </c>
      <c r="N831">
        <v>10.220000000000001</v>
      </c>
      <c r="O831" t="s">
        <v>9341</v>
      </c>
      <c r="P831">
        <v>4.7640000000000002</v>
      </c>
      <c r="Q831">
        <v>4.3520000000000003</v>
      </c>
      <c r="R831" t="s">
        <v>9341</v>
      </c>
      <c r="S831" t="s">
        <v>9341</v>
      </c>
      <c r="T831" t="s">
        <v>9341</v>
      </c>
      <c r="U831" t="s">
        <v>9744</v>
      </c>
      <c r="V831" t="str">
        <f>LEFT($U831,2)</f>
        <v>F7</v>
      </c>
      <c r="W831" s="3" t="str">
        <f>_xlfn.XLOOKUP(V831,$AC$2:$AC$43,$AD$2:$AD$43,"none")</f>
        <v>none</v>
      </c>
      <c r="X831" s="3" t="str">
        <f>IF(ISNUMBER($W831), 4600 * (1 / (0.92 * $W831 + 1.7) + 1 / (0.92 * $W831 + 0.62)),"none")</f>
        <v>none</v>
      </c>
      <c r="Y831" s="8">
        <f>IF(ISNUMBER($X831), _xlfn.XLOOKUP($X831,Sheet3!$A$2:$A$392,Sheet3!$B$2:$B$392,"none", 1,1), $AF$2)</f>
        <v>0.8</v>
      </c>
      <c r="Z831" s="8">
        <f>IF(ISNUMBER($X831), _xlfn.XLOOKUP($X831,Sheet3!$A$2:$A$392,Sheet3!$C$2:$C$392,"none", 1,1), $AF$2)</f>
        <v>0.8</v>
      </c>
      <c r="AA831" s="8">
        <f>IF(ISNUMBER($X831), _xlfn.XLOOKUP($X831,Sheet3!$A$2:$A$392,Sheet3!$D$2:$D$392,"none", 1,1), $AF$2)</f>
        <v>0.8</v>
      </c>
    </row>
    <row r="832" spans="1:27">
      <c r="A832">
        <v>351</v>
      </c>
      <c r="B832" t="s">
        <v>649</v>
      </c>
      <c r="C832" t="s">
        <v>305</v>
      </c>
      <c r="D832">
        <v>3</v>
      </c>
      <c r="E832">
        <v>30</v>
      </c>
      <c r="F832">
        <v>34.485366021600001</v>
      </c>
      <c r="G832">
        <v>47</v>
      </c>
      <c r="H832">
        <v>59</v>
      </c>
      <c r="I832">
        <v>42.778854240000001</v>
      </c>
      <c r="J832">
        <f>(D832+E832/60+F832/3600)*15</f>
        <v>52.643689025089998</v>
      </c>
      <c r="K832">
        <f>IF(G832&lt;0, G832-H832/60-I832/3600, G832+H832/60+I832/3600)</f>
        <v>47.9952163484</v>
      </c>
      <c r="L832">
        <v>3.9540000000000002</v>
      </c>
      <c r="M832">
        <v>18.968</v>
      </c>
      <c r="N832">
        <v>9.51</v>
      </c>
      <c r="O832">
        <v>7.25</v>
      </c>
      <c r="P832">
        <v>5.71</v>
      </c>
      <c r="Q832">
        <v>4.3600000000000003</v>
      </c>
      <c r="R832" t="s">
        <v>9341</v>
      </c>
      <c r="S832">
        <v>3.8679999999999999</v>
      </c>
      <c r="T832" t="s">
        <v>9341</v>
      </c>
      <c r="U832" t="s">
        <v>9553</v>
      </c>
      <c r="V832" t="str">
        <f>LEFT($U832,2)</f>
        <v>K3</v>
      </c>
      <c r="W832" s="3">
        <f>_xlfn.XLOOKUP(V832,$AC$2:$AC$43,$AD$2:$AD$43,"none")</f>
        <v>0.95</v>
      </c>
      <c r="X832" s="3">
        <f>IF(ISNUMBER($W832), 4600 * (1 / (0.92 * $W832 + 1.7) + 1 / (0.92 * $W832 + 0.62)),"none")</f>
        <v>4866.084384156673</v>
      </c>
      <c r="Y832" s="8">
        <f>IF(ISNUMBER($X832), _xlfn.XLOOKUP($X832,Sheet3!$A$2:$A$392,Sheet3!$B$2:$B$392,"none", 1,1), $AF$2)</f>
        <v>1</v>
      </c>
      <c r="Z832" s="8">
        <f>IF(ISNUMBER($X832), _xlfn.XLOOKUP($X832,Sheet3!$A$2:$A$392,Sheet3!$C$2:$C$392,"none", 1,1), $AF$2)</f>
        <v>0.78720000000000001</v>
      </c>
      <c r="AA832" s="8">
        <f>IF(ISNUMBER($X832), _xlfn.XLOOKUP($X832,Sheet3!$A$2:$A$392,Sheet3!$D$2:$D$392,"none", 1,1), $AF$2)</f>
        <v>0.57969999999999999</v>
      </c>
    </row>
    <row r="833" spans="1:27">
      <c r="A833">
        <v>2226</v>
      </c>
      <c r="B833" t="s">
        <v>2527</v>
      </c>
      <c r="C833" t="s">
        <v>25</v>
      </c>
      <c r="D833">
        <v>5</v>
      </c>
      <c r="E833">
        <v>57</v>
      </c>
      <c r="F833">
        <v>32.209576800000001</v>
      </c>
      <c r="G833">
        <v>-35</v>
      </c>
      <c r="H833">
        <v>16</v>
      </c>
      <c r="I833">
        <v>59.815275999999997</v>
      </c>
      <c r="J833">
        <f>(D833+E833/60+F833/3600)*15</f>
        <v>89.384206570000003</v>
      </c>
      <c r="K833">
        <f>IF(G833&lt;0, G833-H833/60-I833/3600, G833+H833/60+I833/3600)</f>
        <v>-35.283282021111113</v>
      </c>
      <c r="L833">
        <v>-3.24</v>
      </c>
      <c r="M833">
        <v>10.210000000000001</v>
      </c>
      <c r="N833">
        <v>3.75</v>
      </c>
      <c r="O833">
        <v>3.52</v>
      </c>
      <c r="P833">
        <v>4.18</v>
      </c>
      <c r="Q833">
        <v>4.3600000000000003</v>
      </c>
      <c r="R833" t="s">
        <v>9341</v>
      </c>
      <c r="S833">
        <v>4.2789999999999999</v>
      </c>
      <c r="T833" t="s">
        <v>9341</v>
      </c>
      <c r="U833" t="s">
        <v>9563</v>
      </c>
      <c r="V833" t="str">
        <f>LEFT($U833,2)</f>
        <v>B2</v>
      </c>
      <c r="W833" s="3">
        <f>_xlfn.XLOOKUP(V833,$AC$2:$AC$43,$AD$2:$AD$43,"none")</f>
        <v>-0.24</v>
      </c>
      <c r="X833" s="3">
        <f>IF(ISNUMBER($W833), 4600 * (1 / (0.92 * $W833 + 1.7) + 1 / (0.92 * $W833 + 0.62)),"none")</f>
        <v>14632.835167360139</v>
      </c>
      <c r="Y833" s="8">
        <f>IF(ISNUMBER($X833), _xlfn.XLOOKUP($X833,Sheet3!$A$2:$A$392,Sheet3!$B$2:$B$392,"none", 1,1), $AF$2)</f>
        <v>0.47989999999999999</v>
      </c>
      <c r="Z833" s="8">
        <f>IF(ISNUMBER($X833), _xlfn.XLOOKUP($X833,Sheet3!$A$2:$A$392,Sheet3!$C$2:$C$392,"none", 1,1), $AF$2)</f>
        <v>0.58679999999999999</v>
      </c>
      <c r="AA833" s="8">
        <f>IF(ISNUMBER($X833), _xlfn.XLOOKUP($X833,Sheet3!$A$2:$A$392,Sheet3!$D$2:$D$392,"none", 1,1), $AF$2)</f>
        <v>1</v>
      </c>
    </row>
    <row r="834" spans="1:27">
      <c r="A834">
        <v>4149</v>
      </c>
      <c r="B834" t="s">
        <v>4452</v>
      </c>
      <c r="C834" t="s">
        <v>16</v>
      </c>
      <c r="D834">
        <v>0</v>
      </c>
      <c r="E834">
        <v>36</v>
      </c>
      <c r="F834">
        <v>52.849256500000003</v>
      </c>
      <c r="G834">
        <v>33</v>
      </c>
      <c r="H834">
        <v>43</v>
      </c>
      <c r="I834">
        <v>9.6383980000000005</v>
      </c>
      <c r="J834">
        <f>(D834+E834/60+F834/3600)*15</f>
        <v>9.2202052354166675</v>
      </c>
      <c r="K834">
        <f>IF(G834&lt;0, G834-H834/60-I834/3600, G834+H834/60+I834/3600)</f>
        <v>33.719343999444447</v>
      </c>
      <c r="L834">
        <v>14.75</v>
      </c>
      <c r="M834">
        <v>-3.51</v>
      </c>
      <c r="N834">
        <v>5.45</v>
      </c>
      <c r="O834">
        <v>3.65</v>
      </c>
      <c r="P834">
        <v>4.2</v>
      </c>
      <c r="Q834">
        <v>4.3600000000000003</v>
      </c>
      <c r="R834">
        <v>4.4000000000000004</v>
      </c>
      <c r="S834">
        <v>4.266</v>
      </c>
      <c r="T834">
        <v>4.5199999999999996</v>
      </c>
      <c r="U834" t="s">
        <v>9410</v>
      </c>
      <c r="V834" t="str">
        <f>LEFT($U834,2)</f>
        <v>B5</v>
      </c>
      <c r="W834" s="3">
        <f>_xlfn.XLOOKUP(V834,$AC$2:$AC$43,$AD$2:$AD$43,"none")</f>
        <v>-0.16</v>
      </c>
      <c r="X834" s="3">
        <f>IF(ISNUMBER($W834), 4600 * (1 / (0.92 * $W834 + 1.7) + 1 / (0.92 * $W834 + 0.62)),"none")</f>
        <v>12691.662939978085</v>
      </c>
      <c r="Y834" s="8">
        <f>IF(ISNUMBER($X834), _xlfn.XLOOKUP($X834,Sheet3!$A$2:$A$392,Sheet3!$B$2:$B$392,"none", 1,1), $AF$2)</f>
        <v>0.52290000000000003</v>
      </c>
      <c r="Z834" s="8">
        <f>IF(ISNUMBER($X834), _xlfn.XLOOKUP($X834,Sheet3!$A$2:$A$392,Sheet3!$C$2:$C$392,"none", 1,1), $AF$2)</f>
        <v>0.62250000000000005</v>
      </c>
      <c r="AA834" s="8">
        <f>IF(ISNUMBER($X834), _xlfn.XLOOKUP($X834,Sheet3!$A$2:$A$392,Sheet3!$D$2:$D$392,"none", 1,1), $AF$2)</f>
        <v>1</v>
      </c>
    </row>
    <row r="835" spans="1:27">
      <c r="A835">
        <v>6055</v>
      </c>
      <c r="B835" t="s">
        <v>6358</v>
      </c>
      <c r="C835" t="s">
        <v>297</v>
      </c>
      <c r="D835">
        <v>19</v>
      </c>
      <c r="E835">
        <v>36</v>
      </c>
      <c r="F835">
        <v>43.27770288</v>
      </c>
      <c r="G835">
        <v>-1</v>
      </c>
      <c r="H835">
        <v>17</v>
      </c>
      <c r="I835">
        <v>11.758614396</v>
      </c>
      <c r="J835">
        <f>(D835+E835/60+F835/3600)*15</f>
        <v>294.180323762</v>
      </c>
      <c r="K835">
        <f>IF(G835&lt;0, G835-H835/60-I835/3600, G835+H835/60+I835/3600)</f>
        <v>-1.2865996151099999</v>
      </c>
      <c r="L835">
        <v>-1.4259999999999999</v>
      </c>
      <c r="M835">
        <v>-21.643999999999998</v>
      </c>
      <c r="N835">
        <v>5.67</v>
      </c>
      <c r="O835">
        <v>3.84</v>
      </c>
      <c r="P835">
        <v>4.28</v>
      </c>
      <c r="Q835">
        <v>4.3600000000000003</v>
      </c>
      <c r="R835">
        <v>4.34</v>
      </c>
      <c r="S835">
        <v>4.306</v>
      </c>
      <c r="T835">
        <v>4.42</v>
      </c>
      <c r="U835" t="s">
        <v>9497</v>
      </c>
      <c r="V835" t="str">
        <f>LEFT($U835,2)</f>
        <v>B5</v>
      </c>
      <c r="W835" s="3">
        <f>_xlfn.XLOOKUP(V835,$AC$2:$AC$43,$AD$2:$AD$43,"none")</f>
        <v>-0.16</v>
      </c>
      <c r="X835" s="3">
        <f>IF(ISNUMBER($W835), 4600 * (1 / (0.92 * $W835 + 1.7) + 1 / (0.92 * $W835 + 0.62)),"none")</f>
        <v>12691.662939978085</v>
      </c>
      <c r="Y835" s="8">
        <f>IF(ISNUMBER($X835), _xlfn.XLOOKUP($X835,Sheet3!$A$2:$A$392,Sheet3!$B$2:$B$392,"none", 1,1), $AF$2)</f>
        <v>0.52290000000000003</v>
      </c>
      <c r="Z835" s="8">
        <f>IF(ISNUMBER($X835), _xlfn.XLOOKUP($X835,Sheet3!$A$2:$A$392,Sheet3!$C$2:$C$392,"none", 1,1), $AF$2)</f>
        <v>0.62250000000000005</v>
      </c>
      <c r="AA835" s="8">
        <f>IF(ISNUMBER($X835), _xlfn.XLOOKUP($X835,Sheet3!$A$2:$A$392,Sheet3!$D$2:$D$392,"none", 1,1), $AF$2)</f>
        <v>1</v>
      </c>
    </row>
    <row r="836" spans="1:27">
      <c r="A836">
        <v>6353</v>
      </c>
      <c r="B836" t="s">
        <v>6656</v>
      </c>
      <c r="C836" t="s">
        <v>12</v>
      </c>
      <c r="D836">
        <v>18</v>
      </c>
      <c r="E836">
        <v>47</v>
      </c>
      <c r="F836">
        <v>1.2343128144</v>
      </c>
      <c r="G836">
        <v>18</v>
      </c>
      <c r="H836">
        <v>10</v>
      </c>
      <c r="I836">
        <v>53.457823992000002</v>
      </c>
      <c r="J836">
        <f>(D836+E836/60+F836/3600)*15</f>
        <v>281.75514297006004</v>
      </c>
      <c r="K836">
        <f>IF(G836&lt;0, G836-H836/60-I836/3600, G836+H836/60+I836/3600)</f>
        <v>18.181516062220002</v>
      </c>
      <c r="L836">
        <v>98.834999999999994</v>
      </c>
      <c r="M836">
        <v>115.12</v>
      </c>
      <c r="N836">
        <v>35</v>
      </c>
      <c r="O836">
        <v>4.5599999999999996</v>
      </c>
      <c r="P836">
        <v>4.49</v>
      </c>
      <c r="Q836">
        <v>4.3600000000000003</v>
      </c>
      <c r="R836">
        <v>4.1900000000000004</v>
      </c>
      <c r="S836">
        <v>4.3120000000000003</v>
      </c>
      <c r="T836">
        <v>4.13</v>
      </c>
      <c r="U836" t="s">
        <v>11092</v>
      </c>
      <c r="V836" t="str">
        <f>LEFT($U836,2)</f>
        <v>AV</v>
      </c>
      <c r="W836" s="3" t="str">
        <f>_xlfn.XLOOKUP(V836,$AC$2:$AC$43,$AD$2:$AD$43,"none")</f>
        <v>none</v>
      </c>
      <c r="X836" s="3" t="str">
        <f>IF(ISNUMBER($W836), 4600 * (1 / (0.92 * $W836 + 1.7) + 1 / (0.92 * $W836 + 0.62)),"none")</f>
        <v>none</v>
      </c>
      <c r="Y836" s="8">
        <f>IF(ISNUMBER($X836), _xlfn.XLOOKUP($X836,Sheet3!$A$2:$A$392,Sheet3!$B$2:$B$392,"none", 1,1), $AF$2)</f>
        <v>0.8</v>
      </c>
      <c r="Z836" s="8">
        <f>IF(ISNUMBER($X836), _xlfn.XLOOKUP($X836,Sheet3!$A$2:$A$392,Sheet3!$C$2:$C$392,"none", 1,1), $AF$2)</f>
        <v>0.8</v>
      </c>
      <c r="AA836" s="8">
        <f>IF(ISNUMBER($X836), _xlfn.XLOOKUP($X836,Sheet3!$A$2:$A$392,Sheet3!$D$2:$D$392,"none", 1,1), $AF$2)</f>
        <v>0.8</v>
      </c>
    </row>
    <row r="837" spans="1:27">
      <c r="A837">
        <v>6694</v>
      </c>
      <c r="B837" t="s">
        <v>6997</v>
      </c>
      <c r="C837" t="s">
        <v>16</v>
      </c>
      <c r="D837">
        <v>18</v>
      </c>
      <c r="E837">
        <v>44</v>
      </c>
      <c r="F837">
        <v>46.357353500000002</v>
      </c>
      <c r="G837">
        <v>37</v>
      </c>
      <c r="H837">
        <v>36</v>
      </c>
      <c r="I837">
        <v>18.417052999999999</v>
      </c>
      <c r="J837">
        <f>(D837+E837/60+F837/3600)*15</f>
        <v>281.19315563958332</v>
      </c>
      <c r="K837">
        <f>IF(G837&lt;0, G837-H837/60-I837/3600, G837+H837/60+I837/3600)</f>
        <v>37.605115848055554</v>
      </c>
      <c r="L837">
        <v>29.04</v>
      </c>
      <c r="M837">
        <v>27.03</v>
      </c>
      <c r="N837">
        <v>20.89</v>
      </c>
      <c r="O837">
        <v>4.71</v>
      </c>
      <c r="P837">
        <v>4.55</v>
      </c>
      <c r="Q837">
        <v>4.3600000000000003</v>
      </c>
      <c r="R837">
        <v>4.21</v>
      </c>
      <c r="S837">
        <v>4.2430000000000003</v>
      </c>
      <c r="T837">
        <v>4.13</v>
      </c>
      <c r="U837" t="s">
        <v>11159</v>
      </c>
      <c r="V837" t="str">
        <f>LEFT($U837,2)</f>
        <v>kA</v>
      </c>
      <c r="W837" s="3" t="str">
        <f>_xlfn.XLOOKUP(V837,$AC$2:$AC$43,$AD$2:$AD$43,"none")</f>
        <v>none</v>
      </c>
      <c r="X837" s="3" t="str">
        <f>IF(ISNUMBER($W837), 4600 * (1 / (0.92 * $W837 + 1.7) + 1 / (0.92 * $W837 + 0.62)),"none")</f>
        <v>none</v>
      </c>
      <c r="Y837" s="8">
        <f>IF(ISNUMBER($X837), _xlfn.XLOOKUP($X837,Sheet3!$A$2:$A$392,Sheet3!$B$2:$B$392,"none", 1,1), $AF$2)</f>
        <v>0.8</v>
      </c>
      <c r="Z837" s="8">
        <f>IF(ISNUMBER($X837), _xlfn.XLOOKUP($X837,Sheet3!$A$2:$A$392,Sheet3!$C$2:$C$392,"none", 1,1), $AF$2)</f>
        <v>0.8</v>
      </c>
      <c r="AA837" s="8">
        <f>IF(ISNUMBER($X837), _xlfn.XLOOKUP($X837,Sheet3!$A$2:$A$392,Sheet3!$D$2:$D$392,"none", 1,1), $AF$2)</f>
        <v>0.8</v>
      </c>
    </row>
    <row r="838" spans="1:27">
      <c r="A838">
        <v>7271</v>
      </c>
      <c r="B838" t="s">
        <v>7574</v>
      </c>
      <c r="C838" t="s">
        <v>297</v>
      </c>
      <c r="D838">
        <v>5</v>
      </c>
      <c r="E838">
        <v>44</v>
      </c>
      <c r="F838">
        <v>46.378106500000001</v>
      </c>
      <c r="G838">
        <v>-65</v>
      </c>
      <c r="H838">
        <v>44</v>
      </c>
      <c r="I838">
        <v>7.9010980000000002</v>
      </c>
      <c r="J838">
        <f>(D838+E838/60+F838/3600)*15</f>
        <v>86.193242110416662</v>
      </c>
      <c r="K838">
        <f>IF(G838&lt;0, G838-H838/60-I838/3600, G838+H838/60+I838/3600)</f>
        <v>-65.735528082777776</v>
      </c>
      <c r="L838">
        <v>-28.91</v>
      </c>
      <c r="M838">
        <v>5.17</v>
      </c>
      <c r="N838">
        <v>21.8</v>
      </c>
      <c r="O838">
        <v>4.6900000000000004</v>
      </c>
      <c r="P838">
        <v>4.57</v>
      </c>
      <c r="Q838">
        <v>4.3600000000000003</v>
      </c>
      <c r="R838">
        <v>4.0999999999999996</v>
      </c>
      <c r="S838">
        <v>4.2350000000000003</v>
      </c>
      <c r="T838">
        <v>3.93</v>
      </c>
      <c r="U838" t="s">
        <v>9511</v>
      </c>
      <c r="V838" t="str">
        <f>LEFT($U838,2)</f>
        <v>A7</v>
      </c>
      <c r="W838" s="3">
        <f>_xlfn.XLOOKUP(V838,$AC$2:$AC$43,$AD$2:$AD$43,"none")</f>
        <v>0.2</v>
      </c>
      <c r="X838" s="3">
        <f>IF(ISNUMBER($W838), 4600 * (1 / (0.92 * $W838 + 1.7) + 1 / (0.92 * $W838 + 0.62)),"none")</f>
        <v>8163.0066229362728</v>
      </c>
      <c r="Y838" s="8">
        <f>IF(ISNUMBER($X838), _xlfn.XLOOKUP($X838,Sheet3!$A$2:$A$392,Sheet3!$B$2:$B$392,"none", 1,1), $AF$2)</f>
        <v>0.76519999999999999</v>
      </c>
      <c r="Z838" s="8">
        <f>IF(ISNUMBER($X838), _xlfn.XLOOKUP($X838,Sheet3!$A$2:$A$392,Sheet3!$C$2:$C$392,"none", 1,1), $AF$2)</f>
        <v>0.80349999999999999</v>
      </c>
      <c r="AA838" s="8">
        <f>IF(ISNUMBER($X838), _xlfn.XLOOKUP($X838,Sheet3!$A$2:$A$392,Sheet3!$D$2:$D$392,"none", 1,1), $AF$2)</f>
        <v>1</v>
      </c>
    </row>
    <row r="839" spans="1:27">
      <c r="A839">
        <v>7643</v>
      </c>
      <c r="B839" t="s">
        <v>7946</v>
      </c>
      <c r="C839" t="s">
        <v>297</v>
      </c>
      <c r="D839">
        <v>0</v>
      </c>
      <c r="E839">
        <v>43</v>
      </c>
      <c r="F839">
        <v>21.238410900000002</v>
      </c>
      <c r="G839">
        <v>-57</v>
      </c>
      <c r="H839">
        <v>27</v>
      </c>
      <c r="I839">
        <v>47.007306999999997</v>
      </c>
      <c r="J839">
        <f>(D839+E839/60+F839/3600)*15</f>
        <v>10.83849337875</v>
      </c>
      <c r="K839">
        <f>IF(G839&lt;0, G839-H839/60-I839/3600, G839+H839/60+I839/3600)</f>
        <v>-57.463057585277781</v>
      </c>
      <c r="L839">
        <v>-5.07</v>
      </c>
      <c r="M839">
        <v>16.510000000000002</v>
      </c>
      <c r="N839">
        <v>13.24</v>
      </c>
      <c r="O839" t="s">
        <v>9341</v>
      </c>
      <c r="P839">
        <v>4.3499999999999996</v>
      </c>
      <c r="Q839">
        <v>4.3609999999999998</v>
      </c>
      <c r="R839" t="s">
        <v>9341</v>
      </c>
      <c r="S839">
        <v>4.2839999999999998</v>
      </c>
      <c r="T839" t="s">
        <v>9341</v>
      </c>
      <c r="U839" t="s">
        <v>9395</v>
      </c>
      <c r="V839" t="str">
        <f>LEFT($U839,2)</f>
        <v>A0</v>
      </c>
      <c r="W839" s="3">
        <f>_xlfn.XLOOKUP(V839,$AC$2:$AC$43,$AD$2:$AD$43,"none")</f>
        <v>-0.01</v>
      </c>
      <c r="X839" s="3">
        <f>IF(ISNUMBER($W839), 4600 * (1 / (0.92 * $W839 + 1.7) + 1 / (0.92 * $W839 + 0.62)),"none")</f>
        <v>10251.712375722911</v>
      </c>
      <c r="Y839" s="8">
        <f>IF(ISNUMBER($X839), _xlfn.XLOOKUP($X839,Sheet3!$A$2:$A$392,Sheet3!$B$2:$B$392,"none", 1,1), $AF$2)</f>
        <v>0.6109</v>
      </c>
      <c r="Z839" s="8">
        <f>IF(ISNUMBER($X839), _xlfn.XLOOKUP($X839,Sheet3!$A$2:$A$392,Sheet3!$C$2:$C$392,"none", 1,1), $AF$2)</f>
        <v>0.69189999999999996</v>
      </c>
      <c r="AA839" s="8">
        <f>IF(ISNUMBER($X839), _xlfn.XLOOKUP($X839,Sheet3!$A$2:$A$392,Sheet3!$D$2:$D$392,"none", 1,1), $AF$2)</f>
        <v>1</v>
      </c>
    </row>
    <row r="840" spans="1:27">
      <c r="A840">
        <v>8339</v>
      </c>
      <c r="B840" t="s">
        <v>8642</v>
      </c>
      <c r="C840" t="s">
        <v>16</v>
      </c>
      <c r="D840">
        <v>18</v>
      </c>
      <c r="E840">
        <v>23</v>
      </c>
      <c r="F840">
        <v>13.6373235096</v>
      </c>
      <c r="G840">
        <v>-61</v>
      </c>
      <c r="H840">
        <v>29</v>
      </c>
      <c r="I840">
        <v>38.082918192000001</v>
      </c>
      <c r="J840">
        <f>(D840+E840/60+F840/3600)*15</f>
        <v>275.80682218128999</v>
      </c>
      <c r="K840">
        <f>IF(G840&lt;0, G840-H840/60-I840/3600, G840+H840/60+I840/3600)</f>
        <v>-61.493911921719999</v>
      </c>
      <c r="L840">
        <v>-1.7749999999999999</v>
      </c>
      <c r="M840">
        <v>8.9600000000000009</v>
      </c>
      <c r="N840">
        <v>4.4000000000000004</v>
      </c>
      <c r="O840" t="s">
        <v>9341</v>
      </c>
      <c r="P840">
        <v>5.8339999999999996</v>
      </c>
      <c r="Q840">
        <v>4.367</v>
      </c>
      <c r="R840" t="s">
        <v>9341</v>
      </c>
      <c r="S840">
        <v>3.8</v>
      </c>
      <c r="T840" t="s">
        <v>9341</v>
      </c>
      <c r="U840" t="s">
        <v>9406</v>
      </c>
      <c r="V840" t="str">
        <f>LEFT($U840,2)</f>
        <v>K4</v>
      </c>
      <c r="W840" s="3">
        <f>_xlfn.XLOOKUP(V840,$AC$2:$AC$43,$AD$2:$AD$43,"none")</f>
        <v>1</v>
      </c>
      <c r="X840" s="3">
        <f>IF(ISNUMBER($W840), 4600 * (1 / (0.92 * $W840 + 1.7) + 1 / (0.92 * $W840 + 0.62)),"none")</f>
        <v>4742.7381778526815</v>
      </c>
      <c r="Y840" s="8">
        <f>IF(ISNUMBER($X840), _xlfn.XLOOKUP($X840,Sheet3!$A$2:$A$392,Sheet3!$B$2:$B$392,"none", 1,1), $AF$2)</f>
        <v>1</v>
      </c>
      <c r="Z840" s="8">
        <f>IF(ISNUMBER($X840), _xlfn.XLOOKUP($X840,Sheet3!$A$2:$A$392,Sheet3!$C$2:$C$392,"none", 1,1), $AF$2)</f>
        <v>0.77500000000000002</v>
      </c>
      <c r="AA840" s="8">
        <f>IF(ISNUMBER($X840), _xlfn.XLOOKUP($X840,Sheet3!$A$2:$A$392,Sheet3!$D$2:$D$392,"none", 1,1), $AF$2)</f>
        <v>0.55479999999999996</v>
      </c>
    </row>
    <row r="841" spans="1:27">
      <c r="A841">
        <v>69</v>
      </c>
      <c r="B841" t="s">
        <v>367</v>
      </c>
      <c r="C841" t="s">
        <v>20</v>
      </c>
      <c r="D841">
        <v>22</v>
      </c>
      <c r="E841">
        <v>29</v>
      </c>
      <c r="F841">
        <v>31.822505799999998</v>
      </c>
      <c r="G841">
        <v>47</v>
      </c>
      <c r="H841">
        <v>42</v>
      </c>
      <c r="I841">
        <v>24.792707</v>
      </c>
      <c r="J841">
        <f>(D841+E841/60+F841/3600)*15</f>
        <v>337.38259377416665</v>
      </c>
      <c r="K841">
        <f>IF(G841&lt;0, G841-H841/60-I841/3600, G841+H841/60+I841/3600)</f>
        <v>47.706886863055558</v>
      </c>
      <c r="L841">
        <v>-0.37</v>
      </c>
      <c r="M841">
        <v>-3.33</v>
      </c>
      <c r="N841">
        <v>1.98</v>
      </c>
      <c r="O841">
        <v>7.15</v>
      </c>
      <c r="P841">
        <v>6.05</v>
      </c>
      <c r="Q841">
        <v>4.37</v>
      </c>
      <c r="R841">
        <v>2.98</v>
      </c>
      <c r="S841">
        <v>3.46</v>
      </c>
      <c r="T841">
        <v>1.91</v>
      </c>
      <c r="U841" t="s">
        <v>9400</v>
      </c>
      <c r="V841" t="str">
        <f>LEFT($U841,2)</f>
        <v>K9</v>
      </c>
      <c r="W841" s="3" t="str">
        <f>_xlfn.XLOOKUP(V841,$AC$2:$AC$43,$AD$2:$AD$43,"none")</f>
        <v>none</v>
      </c>
      <c r="X841" s="3" t="str">
        <f>IF(ISNUMBER($W841), 4600 * (1 / (0.92 * $W841 + 1.7) + 1 / (0.92 * $W841 + 0.62)),"none")</f>
        <v>none</v>
      </c>
      <c r="Y841" s="8">
        <f>IF(ISNUMBER($X841), _xlfn.XLOOKUP($X841,Sheet3!$A$2:$A$392,Sheet3!$B$2:$B$392,"none", 1,1), $AF$2)</f>
        <v>0.8</v>
      </c>
      <c r="Z841" s="8">
        <f>IF(ISNUMBER($X841), _xlfn.XLOOKUP($X841,Sheet3!$A$2:$A$392,Sheet3!$C$2:$C$392,"none", 1,1), $AF$2)</f>
        <v>0.8</v>
      </c>
      <c r="AA841" s="8">
        <f>IF(ISNUMBER($X841), _xlfn.XLOOKUP($X841,Sheet3!$A$2:$A$392,Sheet3!$D$2:$D$392,"none", 1,1), $AF$2)</f>
        <v>0.8</v>
      </c>
    </row>
    <row r="842" spans="1:27">
      <c r="A842">
        <v>1452</v>
      </c>
      <c r="B842" t="s">
        <v>1753</v>
      </c>
      <c r="C842" t="s">
        <v>12</v>
      </c>
      <c r="D842">
        <v>3</v>
      </c>
      <c r="E842">
        <v>11</v>
      </c>
      <c r="F842">
        <v>37.764652599999998</v>
      </c>
      <c r="G842">
        <v>19</v>
      </c>
      <c r="H842">
        <v>43</v>
      </c>
      <c r="I842">
        <v>36.039698999999999</v>
      </c>
      <c r="J842">
        <f>(D842+E842/60+F842/3600)*15</f>
        <v>47.90735271916666</v>
      </c>
      <c r="K842">
        <f>IF(G842&lt;0, G842-H842/60-I842/3600, G842+H842/60+I842/3600)</f>
        <v>19.726677694166664</v>
      </c>
      <c r="L842">
        <v>153.33000000000001</v>
      </c>
      <c r="M842">
        <v>-8.2799999999999994</v>
      </c>
      <c r="N842">
        <v>19.22</v>
      </c>
      <c r="O842">
        <v>6.26</v>
      </c>
      <c r="P842">
        <v>5.4</v>
      </c>
      <c r="Q842">
        <v>4.37</v>
      </c>
      <c r="R842">
        <v>3.6</v>
      </c>
      <c r="S842">
        <v>3.9980000000000002</v>
      </c>
      <c r="T842">
        <v>3.09</v>
      </c>
      <c r="U842" t="s">
        <v>9480</v>
      </c>
      <c r="V842" t="str">
        <f>LEFT($U842,2)</f>
        <v>G9</v>
      </c>
      <c r="W842" s="3" t="str">
        <f>_xlfn.XLOOKUP(V842,$AC$2:$AC$43,$AD$2:$AD$43,"none")</f>
        <v>none</v>
      </c>
      <c r="X842" s="3" t="str">
        <f>IF(ISNUMBER($W842), 4600 * (1 / (0.92 * $W842 + 1.7) + 1 / (0.92 * $W842 + 0.62)),"none")</f>
        <v>none</v>
      </c>
      <c r="Y842" s="8">
        <f>IF(ISNUMBER($X842), _xlfn.XLOOKUP($X842,Sheet3!$A$2:$A$392,Sheet3!$B$2:$B$392,"none", 1,1), $AF$2)</f>
        <v>0.8</v>
      </c>
      <c r="Z842" s="8">
        <f>IF(ISNUMBER($X842), _xlfn.XLOOKUP($X842,Sheet3!$A$2:$A$392,Sheet3!$C$2:$C$392,"none", 1,1), $AF$2)</f>
        <v>0.8</v>
      </c>
      <c r="AA842" s="8">
        <f>IF(ISNUMBER($X842), _xlfn.XLOOKUP($X842,Sheet3!$A$2:$A$392,Sheet3!$D$2:$D$392,"none", 1,1), $AF$2)</f>
        <v>0.8</v>
      </c>
    </row>
    <row r="843" spans="1:27">
      <c r="A843">
        <v>1605</v>
      </c>
      <c r="B843" t="s">
        <v>1906</v>
      </c>
      <c r="C843" t="s">
        <v>12</v>
      </c>
      <c r="D843">
        <v>4</v>
      </c>
      <c r="E843">
        <v>4</v>
      </c>
      <c r="F843">
        <v>41.714841499999999</v>
      </c>
      <c r="G843">
        <v>22</v>
      </c>
      <c r="H843">
        <v>4</v>
      </c>
      <c r="I843">
        <v>54.924281999999998</v>
      </c>
      <c r="J843">
        <f>(D843+E843/60+F843/3600)*15</f>
        <v>61.17381183958333</v>
      </c>
      <c r="K843">
        <f>IF(G843&lt;0, G843-H843/60-I843/3600, G843+H843/60+I843/3600)</f>
        <v>22.081923411666665</v>
      </c>
      <c r="L843">
        <v>90.53</v>
      </c>
      <c r="M843">
        <v>-59.47</v>
      </c>
      <c r="N843">
        <v>17.43</v>
      </c>
      <c r="O843">
        <v>6.41</v>
      </c>
      <c r="P843">
        <v>5.44</v>
      </c>
      <c r="Q843">
        <v>4.37</v>
      </c>
      <c r="R843">
        <v>3.58</v>
      </c>
      <c r="S843">
        <v>3.9910000000000001</v>
      </c>
      <c r="T843">
        <v>3.05</v>
      </c>
      <c r="U843" t="s">
        <v>9955</v>
      </c>
      <c r="V843" t="str">
        <f>LEFT($U843,2)</f>
        <v>K0</v>
      </c>
      <c r="W843" s="3">
        <f>_xlfn.XLOOKUP(V843,$AC$2:$AC$43,$AD$2:$AD$43,"none")</f>
        <v>0.81</v>
      </c>
      <c r="X843" s="3">
        <f>IF(ISNUMBER($W843), 4600 * (1 / (0.92 * $W843 + 1.7) + 1 / (0.92 * $W843 + 0.62)),"none")</f>
        <v>5250.7063834266155</v>
      </c>
      <c r="Y843" s="8">
        <f>IF(ISNUMBER($X843), _xlfn.XLOOKUP($X843,Sheet3!$A$2:$A$392,Sheet3!$B$2:$B$392,"none", 1,1), $AF$2)</f>
        <v>1</v>
      </c>
      <c r="Z843" s="8">
        <f>IF(ISNUMBER($X843), _xlfn.XLOOKUP($X843,Sheet3!$A$2:$A$392,Sheet3!$C$2:$C$392,"none", 1,1), $AF$2)</f>
        <v>0.83299999999999996</v>
      </c>
      <c r="AA843" s="8">
        <f>IF(ISNUMBER($X843), _xlfn.XLOOKUP($X843,Sheet3!$A$2:$A$392,Sheet3!$D$2:$D$392,"none", 1,1), $AF$2)</f>
        <v>0.67869999999999997</v>
      </c>
    </row>
    <row r="844" spans="1:27">
      <c r="A844">
        <v>2357</v>
      </c>
      <c r="B844" t="s">
        <v>2658</v>
      </c>
      <c r="C844" t="s">
        <v>12</v>
      </c>
      <c r="D844">
        <v>6</v>
      </c>
      <c r="E844">
        <v>16</v>
      </c>
      <c r="F844">
        <v>33.135119699999997</v>
      </c>
      <c r="G844">
        <v>-35</v>
      </c>
      <c r="H844">
        <v>8</v>
      </c>
      <c r="I844">
        <v>25.863009999999999</v>
      </c>
      <c r="J844">
        <f>(D844+E844/60+F844/3600)*15</f>
        <v>94.138062998750001</v>
      </c>
      <c r="K844">
        <f>IF(G844&lt;0, G844-H844/60-I844/3600, G844+H844/60+I844/3600)</f>
        <v>-35.140517502777776</v>
      </c>
      <c r="L844">
        <v>-0.28000000000000003</v>
      </c>
      <c r="M844">
        <v>87.94</v>
      </c>
      <c r="N844">
        <v>17.87</v>
      </c>
      <c r="O844">
        <v>6.2</v>
      </c>
      <c r="P844">
        <v>5.37</v>
      </c>
      <c r="Q844">
        <v>4.37</v>
      </c>
      <c r="R844">
        <v>3.64</v>
      </c>
      <c r="S844">
        <v>4.0519999999999996</v>
      </c>
      <c r="T844">
        <v>3.13</v>
      </c>
      <c r="U844" t="s">
        <v>10190</v>
      </c>
      <c r="V844" t="str">
        <f>LEFT($U844,2)</f>
        <v>G9</v>
      </c>
      <c r="W844" s="3" t="str">
        <f>_xlfn.XLOOKUP(V844,$AC$2:$AC$43,$AD$2:$AD$43,"none")</f>
        <v>none</v>
      </c>
      <c r="X844" s="3" t="str">
        <f>IF(ISNUMBER($W844), 4600 * (1 / (0.92 * $W844 + 1.7) + 1 / (0.92 * $W844 + 0.62)),"none")</f>
        <v>none</v>
      </c>
      <c r="Y844" s="8">
        <f>IF(ISNUMBER($X844), _xlfn.XLOOKUP($X844,Sheet3!$A$2:$A$392,Sheet3!$B$2:$B$392,"none", 1,1), $AF$2)</f>
        <v>0.8</v>
      </c>
      <c r="Z844" s="8">
        <f>IF(ISNUMBER($X844), _xlfn.XLOOKUP($X844,Sheet3!$A$2:$A$392,Sheet3!$C$2:$C$392,"none", 1,1), $AF$2)</f>
        <v>0.8</v>
      </c>
      <c r="AA844" s="8">
        <f>IF(ISNUMBER($X844), _xlfn.XLOOKUP($X844,Sheet3!$A$2:$A$392,Sheet3!$D$2:$D$392,"none", 1,1), $AF$2)</f>
        <v>0.8</v>
      </c>
    </row>
    <row r="845" spans="1:27">
      <c r="A845">
        <v>3241</v>
      </c>
      <c r="B845" t="s">
        <v>3544</v>
      </c>
      <c r="C845" t="s">
        <v>12</v>
      </c>
      <c r="D845">
        <v>23</v>
      </c>
      <c r="E845">
        <v>32</v>
      </c>
      <c r="F845">
        <v>58.258978800000001</v>
      </c>
      <c r="G845">
        <v>-37</v>
      </c>
      <c r="H845">
        <v>49</v>
      </c>
      <c r="I845">
        <v>5.7569999999999997</v>
      </c>
      <c r="J845">
        <f>(D845+E845/60+F845/3600)*15</f>
        <v>353.24274574499998</v>
      </c>
      <c r="K845">
        <f>IF(G845&lt;0, G845-H845/60-I845/3600, G845+H845/60+I845/3600)</f>
        <v>-37.818265833333335</v>
      </c>
      <c r="L845">
        <v>95.97</v>
      </c>
      <c r="M845">
        <v>38.29</v>
      </c>
      <c r="N845">
        <v>18.739999999999998</v>
      </c>
      <c r="O845">
        <v>3.92</v>
      </c>
      <c r="P845">
        <v>4.28</v>
      </c>
      <c r="Q845">
        <v>4.37</v>
      </c>
      <c r="R845">
        <v>4.37</v>
      </c>
      <c r="S845">
        <v>4.319</v>
      </c>
      <c r="T845">
        <v>4.4400000000000004</v>
      </c>
      <c r="U845" t="s">
        <v>10425</v>
      </c>
      <c r="V845" t="str">
        <f>LEFT($U845,2)</f>
        <v>B9</v>
      </c>
      <c r="W845" s="3">
        <f>_xlfn.XLOOKUP(V845,$AC$2:$AC$43,$AD$2:$AD$43,"none")</f>
        <v>-7.0000000000000007E-2</v>
      </c>
      <c r="X845" s="3">
        <f>IF(ISNUMBER($W845), 4600 * (1 / (0.92 * $W845 + 1.7) + 1 / (0.92 * $W845 + 0.62)),"none")</f>
        <v>11091.761228434079</v>
      </c>
      <c r="Y845" s="8">
        <f>IF(ISNUMBER($X845), _xlfn.XLOOKUP($X845,Sheet3!$A$2:$A$392,Sheet3!$B$2:$B$392,"none", 1,1), $AF$2)</f>
        <v>0.57499999999999996</v>
      </c>
      <c r="Z845" s="8">
        <f>IF(ISNUMBER($X845), _xlfn.XLOOKUP($X845,Sheet3!$A$2:$A$392,Sheet3!$C$2:$C$392,"none", 1,1), $AF$2)</f>
        <v>0.66420000000000001</v>
      </c>
      <c r="AA845" s="8">
        <f>IF(ISNUMBER($X845), _xlfn.XLOOKUP($X845,Sheet3!$A$2:$A$392,Sheet3!$D$2:$D$392,"none", 1,1), $AF$2)</f>
        <v>1</v>
      </c>
    </row>
    <row r="846" spans="1:27">
      <c r="A846">
        <v>5460</v>
      </c>
      <c r="B846" t="s">
        <v>5763</v>
      </c>
      <c r="C846" t="s">
        <v>16</v>
      </c>
      <c r="D846">
        <v>19</v>
      </c>
      <c r="E846">
        <v>59</v>
      </c>
      <c r="F846">
        <v>44.1783371</v>
      </c>
      <c r="G846">
        <v>-35</v>
      </c>
      <c r="H846">
        <v>16</v>
      </c>
      <c r="I846">
        <v>34.704931000000002</v>
      </c>
      <c r="J846">
        <f>(D846+E846/60+F846/3600)*15</f>
        <v>299.93407640458332</v>
      </c>
      <c r="K846">
        <f>IF(G846&lt;0, G846-H846/60-I846/3600, G846+H846/60+I846/3600)</f>
        <v>-35.27630692527778</v>
      </c>
      <c r="L846">
        <v>5.6</v>
      </c>
      <c r="M846">
        <v>-25.81</v>
      </c>
      <c r="N846">
        <v>6.29</v>
      </c>
      <c r="O846">
        <v>3.55</v>
      </c>
      <c r="P846">
        <v>4.22</v>
      </c>
      <c r="Q846">
        <v>4.37</v>
      </c>
      <c r="R846" t="s">
        <v>9341</v>
      </c>
      <c r="S846">
        <v>4.3289999999999997</v>
      </c>
      <c r="T846" t="s">
        <v>9341</v>
      </c>
      <c r="U846" t="s">
        <v>9364</v>
      </c>
      <c r="V846" t="str">
        <f>LEFT($U846,2)</f>
        <v>B3</v>
      </c>
      <c r="W846" s="3">
        <f>_xlfn.XLOOKUP(V846,$AC$2:$AC$43,$AD$2:$AD$43,"none")</f>
        <v>-0.2</v>
      </c>
      <c r="X846" s="3">
        <f>IF(ISNUMBER($W846), 4600 * (1 / (0.92 * $W846 + 1.7) + 1 / (0.92 * $W846 + 0.62)),"none")</f>
        <v>13584.75950715306</v>
      </c>
      <c r="Y846" s="8">
        <f>IF(ISNUMBER($X846), _xlfn.XLOOKUP($X846,Sheet3!$A$2:$A$392,Sheet3!$B$2:$B$392,"none", 1,1), $AF$2)</f>
        <v>0.50129999999999997</v>
      </c>
      <c r="Z846" s="8">
        <f>IF(ISNUMBER($X846), _xlfn.XLOOKUP($X846,Sheet3!$A$2:$A$392,Sheet3!$C$2:$C$392,"none", 1,1), $AF$2)</f>
        <v>0.60470000000000002</v>
      </c>
      <c r="AA846" s="8">
        <f>IF(ISNUMBER($X846), _xlfn.XLOOKUP($X846,Sheet3!$A$2:$A$392,Sheet3!$D$2:$D$392,"none", 1,1), $AF$2)</f>
        <v>1</v>
      </c>
    </row>
    <row r="847" spans="1:27">
      <c r="A847">
        <v>2945</v>
      </c>
      <c r="B847" t="s">
        <v>3248</v>
      </c>
      <c r="C847" t="s">
        <v>12</v>
      </c>
      <c r="D847">
        <v>8</v>
      </c>
      <c r="E847">
        <v>2</v>
      </c>
      <c r="F847">
        <v>15.936921200800001</v>
      </c>
      <c r="G847">
        <v>2</v>
      </c>
      <c r="H847">
        <v>20</v>
      </c>
      <c r="I847">
        <v>4.4588463540000003</v>
      </c>
      <c r="J847">
        <f>(D847+E847/60+F847/3600)*15</f>
        <v>120.56640383833667</v>
      </c>
      <c r="K847">
        <f>IF(G847&lt;0, G847-H847/60-I847/3600, G847+H847/60+I847/3600)</f>
        <v>2.334571901765</v>
      </c>
      <c r="L847">
        <v>-28.193999999999999</v>
      </c>
      <c r="M847">
        <v>105.65</v>
      </c>
      <c r="N847">
        <v>12.52</v>
      </c>
      <c r="O847">
        <v>6.91</v>
      </c>
      <c r="P847">
        <v>5.63</v>
      </c>
      <c r="Q847">
        <v>4.38</v>
      </c>
      <c r="R847">
        <v>3.39</v>
      </c>
      <c r="S847">
        <v>3.972</v>
      </c>
      <c r="T847">
        <v>2.72</v>
      </c>
      <c r="U847" t="s">
        <v>10357</v>
      </c>
      <c r="V847" t="str">
        <f>LEFT($U847,2)</f>
        <v>K2</v>
      </c>
      <c r="W847" s="3">
        <f>_xlfn.XLOOKUP(V847,$AC$2:$AC$43,$AD$2:$AD$43,"none")</f>
        <v>0.92</v>
      </c>
      <c r="X847" s="3">
        <f>IF(ISNUMBER($W847), 4600 * (1 / (0.92 * $W847 + 1.7) + 1 / (0.92 * $W847 + 0.62)),"none")</f>
        <v>4943.4058698702656</v>
      </c>
      <c r="Y847" s="8">
        <f>IF(ISNUMBER($X847), _xlfn.XLOOKUP($X847,Sheet3!$A$2:$A$392,Sheet3!$B$2:$B$392,"none", 1,1), $AF$2)</f>
        <v>1</v>
      </c>
      <c r="Z847" s="8">
        <f>IF(ISNUMBER($X847), _xlfn.XLOOKUP($X847,Sheet3!$A$2:$A$392,Sheet3!$C$2:$C$392,"none", 1,1), $AF$2)</f>
        <v>0.79920000000000002</v>
      </c>
      <c r="AA847" s="8">
        <f>IF(ISNUMBER($X847), _xlfn.XLOOKUP($X847,Sheet3!$A$2:$A$392,Sheet3!$D$2:$D$392,"none", 1,1), $AF$2)</f>
        <v>0.60450000000000004</v>
      </c>
    </row>
    <row r="848" spans="1:27">
      <c r="A848">
        <v>4074</v>
      </c>
      <c r="B848" t="s">
        <v>4377</v>
      </c>
      <c r="C848" t="s">
        <v>12</v>
      </c>
      <c r="D848">
        <v>0</v>
      </c>
      <c r="E848">
        <v>38</v>
      </c>
      <c r="F848">
        <v>33.347431004199997</v>
      </c>
      <c r="G848">
        <v>29</v>
      </c>
      <c r="H848">
        <v>18</v>
      </c>
      <c r="I848">
        <v>42.311618883999998</v>
      </c>
      <c r="J848">
        <f>(D848+E848/60+F848/3600)*15</f>
        <v>9.638947629184166</v>
      </c>
      <c r="K848">
        <f>IF(G848&lt;0, G848-H848/60-I848/3600, G848+H848/60+I848/3600)</f>
        <v>29.311753227467779</v>
      </c>
      <c r="L848">
        <v>-228.70099999999999</v>
      </c>
      <c r="M848">
        <v>-253.20599999999999</v>
      </c>
      <c r="N848">
        <v>19.25</v>
      </c>
      <c r="O848">
        <v>5.72</v>
      </c>
      <c r="P848">
        <v>5.25</v>
      </c>
      <c r="Q848">
        <v>4.38</v>
      </c>
      <c r="R848">
        <v>3.7</v>
      </c>
      <c r="S848">
        <v>4.0970000000000004</v>
      </c>
      <c r="T848">
        <v>3.19</v>
      </c>
      <c r="U848" t="s">
        <v>10607</v>
      </c>
      <c r="V848" t="str">
        <f>LEFT($U848,2)</f>
        <v>G7</v>
      </c>
      <c r="W848" s="3" t="str">
        <f>_xlfn.XLOOKUP(V848,$AC$2:$AC$43,$AD$2:$AD$43,"none")</f>
        <v>none</v>
      </c>
      <c r="X848" s="3" t="str">
        <f>IF(ISNUMBER($W848), 4600 * (1 / (0.92 * $W848 + 1.7) + 1 / (0.92 * $W848 + 0.62)),"none")</f>
        <v>none</v>
      </c>
      <c r="Y848" s="8">
        <f>IF(ISNUMBER($X848), _xlfn.XLOOKUP($X848,Sheet3!$A$2:$A$392,Sheet3!$B$2:$B$392,"none", 1,1), $AF$2)</f>
        <v>0.8</v>
      </c>
      <c r="Z848" s="8">
        <f>IF(ISNUMBER($X848), _xlfn.XLOOKUP($X848,Sheet3!$A$2:$A$392,Sheet3!$C$2:$C$392,"none", 1,1), $AF$2)</f>
        <v>0.8</v>
      </c>
      <c r="AA848" s="8">
        <f>IF(ISNUMBER($X848), _xlfn.XLOOKUP($X848,Sheet3!$A$2:$A$392,Sheet3!$D$2:$D$392,"none", 1,1), $AF$2)</f>
        <v>0.8</v>
      </c>
    </row>
    <row r="849" spans="1:27">
      <c r="A849">
        <v>4462</v>
      </c>
      <c r="B849" t="s">
        <v>4765</v>
      </c>
      <c r="C849" t="s">
        <v>12</v>
      </c>
      <c r="D849">
        <v>10</v>
      </c>
      <c r="E849">
        <v>7</v>
      </c>
      <c r="F849">
        <v>54.270116676599997</v>
      </c>
      <c r="G849">
        <v>9</v>
      </c>
      <c r="H849">
        <v>59</v>
      </c>
      <c r="I849">
        <v>51.024749763000003</v>
      </c>
      <c r="J849">
        <f>(D849+E849/60+F849/3600)*15</f>
        <v>151.97612548615251</v>
      </c>
      <c r="K849">
        <f>IF(G849&lt;0, G849-H849/60-I849/3600, G849+H849/60+I849/3600)</f>
        <v>9.9975068749341656</v>
      </c>
      <c r="L849">
        <v>-82.021000000000001</v>
      </c>
      <c r="M849">
        <v>-64.843999999999994</v>
      </c>
      <c r="N849">
        <v>11.02</v>
      </c>
      <c r="O849">
        <v>7.57</v>
      </c>
      <c r="P849">
        <v>5.82</v>
      </c>
      <c r="Q849">
        <v>4.38</v>
      </c>
      <c r="R849">
        <v>3.26</v>
      </c>
      <c r="S849">
        <v>3.839</v>
      </c>
      <c r="T849">
        <v>2.4900000000000002</v>
      </c>
      <c r="U849" t="s">
        <v>10684</v>
      </c>
      <c r="V849" t="str">
        <f>LEFT($U849,2)</f>
        <v>K3</v>
      </c>
      <c r="W849" s="3">
        <f>_xlfn.XLOOKUP(V849,$AC$2:$AC$43,$AD$2:$AD$43,"none")</f>
        <v>0.95</v>
      </c>
      <c r="X849" s="3">
        <f>IF(ISNUMBER($W849), 4600 * (1 / (0.92 * $W849 + 1.7) + 1 / (0.92 * $W849 + 0.62)),"none")</f>
        <v>4866.084384156673</v>
      </c>
      <c r="Y849" s="8">
        <f>IF(ISNUMBER($X849), _xlfn.XLOOKUP($X849,Sheet3!$A$2:$A$392,Sheet3!$B$2:$B$392,"none", 1,1), $AF$2)</f>
        <v>1</v>
      </c>
      <c r="Z849" s="8">
        <f>IF(ISNUMBER($X849), _xlfn.XLOOKUP($X849,Sheet3!$A$2:$A$392,Sheet3!$C$2:$C$392,"none", 1,1), $AF$2)</f>
        <v>0.78720000000000001</v>
      </c>
      <c r="AA849" s="8">
        <f>IF(ISNUMBER($X849), _xlfn.XLOOKUP($X849,Sheet3!$A$2:$A$392,Sheet3!$D$2:$D$392,"none", 1,1), $AF$2)</f>
        <v>0.57969999999999999</v>
      </c>
    </row>
    <row r="850" spans="1:27">
      <c r="A850">
        <v>6205</v>
      </c>
      <c r="B850" t="s">
        <v>6508</v>
      </c>
      <c r="C850" t="s">
        <v>12</v>
      </c>
      <c r="D850">
        <v>16</v>
      </c>
      <c r="E850">
        <v>54</v>
      </c>
      <c r="F850">
        <v>0.47151219999999999</v>
      </c>
      <c r="G850">
        <v>10</v>
      </c>
      <c r="H850">
        <v>9</v>
      </c>
      <c r="I850">
        <v>55.298254999999997</v>
      </c>
      <c r="J850">
        <f>(D850+E850/60+F850/3600)*15</f>
        <v>253.50196463416663</v>
      </c>
      <c r="K850">
        <f>IF(G850&lt;0, G850-H850/60-I850/3600, G850+H850/60+I850/3600)</f>
        <v>10.165360626388889</v>
      </c>
      <c r="L850">
        <v>-53.8</v>
      </c>
      <c r="M850">
        <v>-34.04</v>
      </c>
      <c r="N850">
        <v>13.3</v>
      </c>
      <c r="O850">
        <v>3.98</v>
      </c>
      <c r="P850">
        <v>4.3</v>
      </c>
      <c r="Q850">
        <v>4.38</v>
      </c>
      <c r="R850" t="s">
        <v>9341</v>
      </c>
      <c r="S850">
        <v>4.2869999999999999</v>
      </c>
      <c r="T850" t="s">
        <v>9341</v>
      </c>
      <c r="U850" t="s">
        <v>9437</v>
      </c>
      <c r="V850" t="str">
        <f>LEFT($U850,2)</f>
        <v>B8</v>
      </c>
      <c r="W850" s="3">
        <f>_xlfn.XLOOKUP(V850,$AC$2:$AC$43,$AD$2:$AD$43,"none")</f>
        <v>-0.11</v>
      </c>
      <c r="X850" s="3">
        <f>IF(ISNUMBER($W850), 4600 * (1 / (0.92 * $W850 + 1.7) + 1 / (0.92 * $W850 + 0.62)),"none")</f>
        <v>11743.77313439976</v>
      </c>
      <c r="Y850" s="8">
        <f>IF(ISNUMBER($X850), _xlfn.XLOOKUP($X850,Sheet3!$A$2:$A$392,Sheet3!$B$2:$B$392,"none", 1,1), $AF$2)</f>
        <v>0.54959999999999998</v>
      </c>
      <c r="Z850" s="8">
        <f>IF(ISNUMBER($X850), _xlfn.XLOOKUP($X850,Sheet3!$A$2:$A$392,Sheet3!$C$2:$C$392,"none", 1,1), $AF$2)</f>
        <v>0.64410000000000001</v>
      </c>
      <c r="AA850" s="8">
        <f>IF(ISNUMBER($X850), _xlfn.XLOOKUP($X850,Sheet3!$A$2:$A$392,Sheet3!$D$2:$D$392,"none", 1,1), $AF$2)</f>
        <v>1</v>
      </c>
    </row>
    <row r="851" spans="1:27">
      <c r="A851">
        <v>6357</v>
      </c>
      <c r="B851" t="s">
        <v>6660</v>
      </c>
      <c r="C851" t="s">
        <v>297</v>
      </c>
      <c r="D851">
        <v>19</v>
      </c>
      <c r="E851">
        <v>41</v>
      </c>
      <c r="F851">
        <v>2.9389551192000001</v>
      </c>
      <c r="G851">
        <v>17</v>
      </c>
      <c r="H851">
        <v>28</v>
      </c>
      <c r="I851">
        <v>33.752680392000002</v>
      </c>
      <c r="J851">
        <f>(D851+E851/60+F851/3600)*15</f>
        <v>295.26224564633003</v>
      </c>
      <c r="K851">
        <f>IF(G851&lt;0, G851-H851/60-I851/3600, G851+H851/60+I851/3600)</f>
        <v>17.47604241122</v>
      </c>
      <c r="L851">
        <v>8.18</v>
      </c>
      <c r="M851">
        <v>-33.113</v>
      </c>
      <c r="N851">
        <v>7.38</v>
      </c>
      <c r="O851">
        <v>6.33</v>
      </c>
      <c r="P851">
        <v>5.43</v>
      </c>
      <c r="Q851">
        <v>4.38</v>
      </c>
      <c r="R851">
        <v>3.66</v>
      </c>
      <c r="S851">
        <v>4.1139999999999999</v>
      </c>
      <c r="T851">
        <v>3.16</v>
      </c>
      <c r="U851" t="s">
        <v>10578</v>
      </c>
      <c r="V851" t="str">
        <f>LEFT($U851,2)</f>
        <v>G8</v>
      </c>
      <c r="W851" s="3">
        <f>_xlfn.XLOOKUP(V851,$AC$2:$AC$43,$AD$2:$AD$43,"none")</f>
        <v>0.74</v>
      </c>
      <c r="X851" s="3">
        <f>IF(ISNUMBER($W851), 4600 * (1 / (0.92 * $W851 + 1.7) + 1 / (0.92 * $W851 + 0.62)),"none")</f>
        <v>5468.4090187676065</v>
      </c>
      <c r="Y851" s="8">
        <f>IF(ISNUMBER($X851), _xlfn.XLOOKUP($X851,Sheet3!$A$2:$A$392,Sheet3!$B$2:$B$392,"none", 1,1), $AF$2)</f>
        <v>1</v>
      </c>
      <c r="Z851" s="8">
        <f>IF(ISNUMBER($X851), _xlfn.XLOOKUP($X851,Sheet3!$A$2:$A$392,Sheet3!$C$2:$C$392,"none", 1,1), $AF$2)</f>
        <v>0.85409999999999997</v>
      </c>
      <c r="AA851" s="8">
        <f>IF(ISNUMBER($X851), _xlfn.XLOOKUP($X851,Sheet3!$A$2:$A$392,Sheet3!$D$2:$D$392,"none", 1,1), $AF$2)</f>
        <v>0.72770000000000001</v>
      </c>
    </row>
    <row r="852" spans="1:27">
      <c r="A852">
        <v>6421</v>
      </c>
      <c r="B852" t="s">
        <v>6724</v>
      </c>
      <c r="C852" t="s">
        <v>297</v>
      </c>
      <c r="D852">
        <v>19</v>
      </c>
      <c r="E852">
        <v>40</v>
      </c>
      <c r="F852">
        <v>5.7913315848</v>
      </c>
      <c r="G852">
        <v>18</v>
      </c>
      <c r="H852">
        <v>0</v>
      </c>
      <c r="I852">
        <v>50.006621484</v>
      </c>
      <c r="J852">
        <f>(D852+E852/60+F852/3600)*15</f>
        <v>295.02413054827002</v>
      </c>
      <c r="K852">
        <f>IF(G852&lt;0, G852-H852/60-I852/3600, G852+H852/60+I852/3600)</f>
        <v>18.013890728189999</v>
      </c>
      <c r="L852">
        <v>15.076000000000001</v>
      </c>
      <c r="M852">
        <v>-20.286999999999999</v>
      </c>
      <c r="N852">
        <v>7.64</v>
      </c>
      <c r="O852">
        <v>5.59</v>
      </c>
      <c r="P852">
        <v>5.16</v>
      </c>
      <c r="Q852">
        <v>4.38</v>
      </c>
      <c r="R852">
        <v>3.79</v>
      </c>
      <c r="S852">
        <v>4.1710000000000003</v>
      </c>
      <c r="T852">
        <v>3.4</v>
      </c>
      <c r="U852" t="s">
        <v>11105</v>
      </c>
      <c r="V852" t="str">
        <f>LEFT($U852,2)</f>
        <v>G1</v>
      </c>
      <c r="W852" s="3" t="str">
        <f>_xlfn.XLOOKUP(V852,$AC$2:$AC$43,$AD$2:$AD$43,"none")</f>
        <v>none</v>
      </c>
      <c r="X852" s="3" t="str">
        <f>IF(ISNUMBER($W852), 4600 * (1 / (0.92 * $W852 + 1.7) + 1 / (0.92 * $W852 + 0.62)),"none")</f>
        <v>none</v>
      </c>
      <c r="Y852" s="8">
        <f>IF(ISNUMBER($X852), _xlfn.XLOOKUP($X852,Sheet3!$A$2:$A$392,Sheet3!$B$2:$B$392,"none", 1,1), $AF$2)</f>
        <v>0.8</v>
      </c>
      <c r="Z852" s="8">
        <f>IF(ISNUMBER($X852), _xlfn.XLOOKUP($X852,Sheet3!$A$2:$A$392,Sheet3!$C$2:$C$392,"none", 1,1), $AF$2)</f>
        <v>0.8</v>
      </c>
      <c r="AA852" s="8">
        <f>IF(ISNUMBER($X852), _xlfn.XLOOKUP($X852,Sheet3!$A$2:$A$392,Sheet3!$D$2:$D$392,"none", 1,1), $AF$2)</f>
        <v>0.8</v>
      </c>
    </row>
    <row r="853" spans="1:27">
      <c r="A853">
        <v>6767</v>
      </c>
      <c r="B853" t="s">
        <v>7070</v>
      </c>
      <c r="C853" t="s">
        <v>297</v>
      </c>
      <c r="D853">
        <v>19</v>
      </c>
      <c r="E853">
        <v>16</v>
      </c>
      <c r="F853">
        <v>22.094872800000001</v>
      </c>
      <c r="G853">
        <v>38</v>
      </c>
      <c r="H853">
        <v>8</v>
      </c>
      <c r="I853">
        <v>1.423443</v>
      </c>
      <c r="J853">
        <f>(D853+E853/60+F853/3600)*15</f>
        <v>289.09206196999997</v>
      </c>
      <c r="K853">
        <f>IF(G853&lt;0, G853-H853/60-I853/3600, G853+H853/60+I853/3600)</f>
        <v>38.133728734166667</v>
      </c>
      <c r="L853">
        <v>-0.8</v>
      </c>
      <c r="M853">
        <v>0.36</v>
      </c>
      <c r="N853">
        <v>3.92</v>
      </c>
      <c r="O853">
        <v>6.87</v>
      </c>
      <c r="P853">
        <v>5.64</v>
      </c>
      <c r="Q853">
        <v>4.38</v>
      </c>
      <c r="R853">
        <v>3.51</v>
      </c>
      <c r="S853">
        <v>3.9060000000000001</v>
      </c>
      <c r="T853">
        <v>2.93</v>
      </c>
      <c r="U853" t="s">
        <v>9458</v>
      </c>
      <c r="V853" t="str">
        <f>LEFT($U853,2)</f>
        <v>K0</v>
      </c>
      <c r="W853" s="3">
        <f>_xlfn.XLOOKUP(V853,$AC$2:$AC$43,$AD$2:$AD$43,"none")</f>
        <v>0.81</v>
      </c>
      <c r="X853" s="3">
        <f>IF(ISNUMBER($W853), 4600 * (1 / (0.92 * $W853 + 1.7) + 1 / (0.92 * $W853 + 0.62)),"none")</f>
        <v>5250.7063834266155</v>
      </c>
      <c r="Y853" s="8">
        <f>IF(ISNUMBER($X853), _xlfn.XLOOKUP($X853,Sheet3!$A$2:$A$392,Sheet3!$B$2:$B$392,"none", 1,1), $AF$2)</f>
        <v>1</v>
      </c>
      <c r="Z853" s="8">
        <f>IF(ISNUMBER($X853), _xlfn.XLOOKUP($X853,Sheet3!$A$2:$A$392,Sheet3!$C$2:$C$392,"none", 1,1), $AF$2)</f>
        <v>0.83299999999999996</v>
      </c>
      <c r="AA853" s="8">
        <f>IF(ISNUMBER($X853), _xlfn.XLOOKUP($X853,Sheet3!$A$2:$A$392,Sheet3!$D$2:$D$392,"none", 1,1), $AF$2)</f>
        <v>0.67869999999999997</v>
      </c>
    </row>
    <row r="854" spans="1:27">
      <c r="A854">
        <v>2555</v>
      </c>
      <c r="B854" t="s">
        <v>2857</v>
      </c>
      <c r="C854" t="s">
        <v>28</v>
      </c>
      <c r="D854">
        <v>6</v>
      </c>
      <c r="E854">
        <v>56</v>
      </c>
      <c r="F854">
        <v>8.2241266</v>
      </c>
      <c r="G854">
        <v>-17</v>
      </c>
      <c r="H854">
        <v>3</v>
      </c>
      <c r="I854">
        <v>15.267467999999999</v>
      </c>
      <c r="J854">
        <f>(D854+E854/60+F854/3600)*15</f>
        <v>104.03426719416667</v>
      </c>
      <c r="K854">
        <f>IF(G854&lt;0, G854-H854/60-I854/3600, G854+H854/60+I854/3600)</f>
        <v>-17.054240963333335</v>
      </c>
      <c r="L854">
        <v>-3.56</v>
      </c>
      <c r="M854">
        <v>2.42</v>
      </c>
      <c r="N854">
        <v>1.3</v>
      </c>
      <c r="O854">
        <v>3.62</v>
      </c>
      <c r="P854">
        <v>4.2969999999999997</v>
      </c>
      <c r="Q854">
        <v>4.3849999999999998</v>
      </c>
      <c r="R854">
        <v>6.4</v>
      </c>
      <c r="S854">
        <v>4.32</v>
      </c>
      <c r="T854" t="s">
        <v>9341</v>
      </c>
      <c r="U854" t="s">
        <v>10254</v>
      </c>
      <c r="V854" t="str">
        <f>LEFT($U854,2)</f>
        <v>B3</v>
      </c>
      <c r="W854" s="3">
        <f>_xlfn.XLOOKUP(V854,$AC$2:$AC$43,$AD$2:$AD$43,"none")</f>
        <v>-0.2</v>
      </c>
      <c r="X854" s="3">
        <f>IF(ISNUMBER($W854), 4600 * (1 / (0.92 * $W854 + 1.7) + 1 / (0.92 * $W854 + 0.62)),"none")</f>
        <v>13584.75950715306</v>
      </c>
      <c r="Y854" s="8">
        <f>IF(ISNUMBER($X854), _xlfn.XLOOKUP($X854,Sheet3!$A$2:$A$392,Sheet3!$B$2:$B$392,"none", 1,1), $AF$2)</f>
        <v>0.50129999999999997</v>
      </c>
      <c r="Z854" s="8">
        <f>IF(ISNUMBER($X854), _xlfn.XLOOKUP($X854,Sheet3!$A$2:$A$392,Sheet3!$C$2:$C$392,"none", 1,1), $AF$2)</f>
        <v>0.60470000000000002</v>
      </c>
      <c r="AA854" s="8">
        <f>IF(ISNUMBER($X854), _xlfn.XLOOKUP($X854,Sheet3!$A$2:$A$392,Sheet3!$D$2:$D$392,"none", 1,1), $AF$2)</f>
        <v>1</v>
      </c>
    </row>
    <row r="855" spans="1:27">
      <c r="A855">
        <v>5753</v>
      </c>
      <c r="B855" t="s">
        <v>6056</v>
      </c>
      <c r="C855" t="s">
        <v>12</v>
      </c>
      <c r="D855">
        <v>17</v>
      </c>
      <c r="E855">
        <v>21</v>
      </c>
      <c r="F855">
        <v>0.37452113640000001</v>
      </c>
      <c r="G855">
        <v>-21</v>
      </c>
      <c r="H855">
        <v>6</v>
      </c>
      <c r="I855">
        <v>46.571010950999998</v>
      </c>
      <c r="J855">
        <f>(D855+E855/60+F855/3600)*15</f>
        <v>260.25156050473498</v>
      </c>
      <c r="K855">
        <f>IF(G855&lt;0, G855-H855/60-I855/3600, G855+H855/60+I855/3600)</f>
        <v>-21.112936391930834</v>
      </c>
      <c r="L855">
        <v>265.54300000000001</v>
      </c>
      <c r="M855">
        <v>-202.584</v>
      </c>
      <c r="N855">
        <v>57.08</v>
      </c>
      <c r="O855" t="s">
        <v>9341</v>
      </c>
      <c r="P855">
        <v>4.7519999999999998</v>
      </c>
      <c r="Q855">
        <v>4.3869999999999996</v>
      </c>
      <c r="R855" t="s">
        <v>9341</v>
      </c>
      <c r="S855">
        <v>4.2910000000000004</v>
      </c>
      <c r="T855" t="s">
        <v>9341</v>
      </c>
      <c r="U855" t="s">
        <v>9595</v>
      </c>
      <c r="V855" t="str">
        <f>LEFT($U855,2)</f>
        <v>F2</v>
      </c>
      <c r="W855" s="3">
        <f>_xlfn.XLOOKUP(V855,$AC$2:$AC$43,$AD$2:$AD$43,"none")</f>
        <v>0.35</v>
      </c>
      <c r="X855" s="3">
        <f>IF(ISNUMBER($W855), 4600 * (1 / (0.92 * $W855 + 1.7) + 1 / (0.92 * $W855 + 0.62)),"none")</f>
        <v>7158.2024482287206</v>
      </c>
      <c r="Y855" s="8">
        <f>IF(ISNUMBER($X855), _xlfn.XLOOKUP($X855,Sheet3!$A$2:$A$392,Sheet3!$B$2:$B$392,"none", 1,1), $AF$2)</f>
        <v>0.89859999999999995</v>
      </c>
      <c r="Z855" s="8">
        <f>IF(ISNUMBER($X855), _xlfn.XLOOKUP($X855,Sheet3!$A$2:$A$392,Sheet3!$C$2:$C$392,"none", 1,1), $AF$2)</f>
        <v>0.89249999999999996</v>
      </c>
      <c r="AA855" s="8">
        <f>IF(ISNUMBER($X855), _xlfn.XLOOKUP($X855,Sheet3!$A$2:$A$392,Sheet3!$D$2:$D$392,"none", 1,1), $AF$2)</f>
        <v>1</v>
      </c>
    </row>
    <row r="856" spans="1:27">
      <c r="A856">
        <v>2826</v>
      </c>
      <c r="B856" t="s">
        <v>3129</v>
      </c>
      <c r="C856" t="s">
        <v>12</v>
      </c>
      <c r="D856">
        <v>7</v>
      </c>
      <c r="E856">
        <v>34</v>
      </c>
      <c r="F856">
        <v>3.1805638967999998</v>
      </c>
      <c r="G856">
        <v>-22</v>
      </c>
      <c r="H856">
        <v>17</v>
      </c>
      <c r="I856">
        <v>45.843172439999996</v>
      </c>
      <c r="J856">
        <f>(D856+E856/60+F856/3600)*15</f>
        <v>113.51325234957</v>
      </c>
      <c r="K856">
        <f>IF(G856&lt;0, G856-H856/60-I856/3600, G856+H856/60+I856/3600)</f>
        <v>-22.296067547900002</v>
      </c>
      <c r="L856">
        <v>-40.18</v>
      </c>
      <c r="M856">
        <v>46.790999999999997</v>
      </c>
      <c r="N856">
        <v>38.14</v>
      </c>
      <c r="O856">
        <v>5.0199999999999996</v>
      </c>
      <c r="P856">
        <v>4.9400000000000004</v>
      </c>
      <c r="Q856">
        <v>4.3899999999999997</v>
      </c>
      <c r="R856" t="s">
        <v>9341</v>
      </c>
      <c r="S856">
        <v>4.3049999999999997</v>
      </c>
      <c r="T856" t="s">
        <v>9341</v>
      </c>
      <c r="U856" t="s">
        <v>9817</v>
      </c>
      <c r="V856" t="str">
        <f>LEFT($U856,2)</f>
        <v>F6</v>
      </c>
      <c r="W856" s="3" t="str">
        <f>_xlfn.XLOOKUP(V856,$AC$2:$AC$43,$AD$2:$AD$43,"none")</f>
        <v>none</v>
      </c>
      <c r="X856" s="3" t="str">
        <f>IF(ISNUMBER($W856), 4600 * (1 / (0.92 * $W856 + 1.7) + 1 / (0.92 * $W856 + 0.62)),"none")</f>
        <v>none</v>
      </c>
      <c r="Y856" s="8">
        <f>IF(ISNUMBER($X856), _xlfn.XLOOKUP($X856,Sheet3!$A$2:$A$392,Sheet3!$B$2:$B$392,"none", 1,1), $AF$2)</f>
        <v>0.8</v>
      </c>
      <c r="Z856" s="8">
        <f>IF(ISNUMBER($X856), _xlfn.XLOOKUP($X856,Sheet3!$A$2:$A$392,Sheet3!$C$2:$C$392,"none", 1,1), $AF$2)</f>
        <v>0.8</v>
      </c>
      <c r="AA856" s="8">
        <f>IF(ISNUMBER($X856), _xlfn.XLOOKUP($X856,Sheet3!$A$2:$A$392,Sheet3!$D$2:$D$392,"none", 1,1), $AF$2)</f>
        <v>0.8</v>
      </c>
    </row>
    <row r="857" spans="1:27">
      <c r="A857">
        <v>3442</v>
      </c>
      <c r="B857" t="s">
        <v>3745</v>
      </c>
      <c r="C857" t="s">
        <v>12</v>
      </c>
      <c r="D857">
        <v>23</v>
      </c>
      <c r="E857">
        <v>26</v>
      </c>
      <c r="F857">
        <v>2.7856603</v>
      </c>
      <c r="G857">
        <v>-20</v>
      </c>
      <c r="H857">
        <v>38</v>
      </c>
      <c r="I857">
        <v>31.263033</v>
      </c>
      <c r="J857">
        <f>(D857+E857/60+F857/3600)*15</f>
        <v>351.51160691791665</v>
      </c>
      <c r="K857">
        <f>IF(G857&lt;0, G857-H857/60-I857/3600, G857+H857/60+I857/3600)</f>
        <v>-20.642017509166667</v>
      </c>
      <c r="L857">
        <v>-50.72</v>
      </c>
      <c r="M857">
        <v>-64.22</v>
      </c>
      <c r="N857">
        <v>11.51</v>
      </c>
      <c r="O857">
        <v>7.65</v>
      </c>
      <c r="P857">
        <v>5.86</v>
      </c>
      <c r="Q857">
        <v>4.3899999999999997</v>
      </c>
      <c r="R857">
        <v>3.27</v>
      </c>
      <c r="S857">
        <v>3.7429999999999999</v>
      </c>
      <c r="T857">
        <v>2.46</v>
      </c>
      <c r="U857" t="s">
        <v>9476</v>
      </c>
      <c r="V857" t="str">
        <f>LEFT($U857,2)</f>
        <v>K4</v>
      </c>
      <c r="W857" s="3">
        <f>_xlfn.XLOOKUP(V857,$AC$2:$AC$43,$AD$2:$AD$43,"none")</f>
        <v>1</v>
      </c>
      <c r="X857" s="3">
        <f>IF(ISNUMBER($W857), 4600 * (1 / (0.92 * $W857 + 1.7) + 1 / (0.92 * $W857 + 0.62)),"none")</f>
        <v>4742.7381778526815</v>
      </c>
      <c r="Y857" s="8">
        <f>IF(ISNUMBER($X857), _xlfn.XLOOKUP($X857,Sheet3!$A$2:$A$392,Sheet3!$B$2:$B$392,"none", 1,1), $AF$2)</f>
        <v>1</v>
      </c>
      <c r="Z857" s="8">
        <f>IF(ISNUMBER($X857), _xlfn.XLOOKUP($X857,Sheet3!$A$2:$A$392,Sheet3!$C$2:$C$392,"none", 1,1), $AF$2)</f>
        <v>0.77500000000000002</v>
      </c>
      <c r="AA857" s="8">
        <f>IF(ISNUMBER($X857), _xlfn.XLOOKUP($X857,Sheet3!$A$2:$A$392,Sheet3!$D$2:$D$392,"none", 1,1), $AF$2)</f>
        <v>0.55479999999999996</v>
      </c>
    </row>
    <row r="858" spans="1:27">
      <c r="A858">
        <v>4619</v>
      </c>
      <c r="B858" t="s">
        <v>4922</v>
      </c>
      <c r="C858" t="s">
        <v>297</v>
      </c>
      <c r="D858">
        <v>11</v>
      </c>
      <c r="E858">
        <v>0</v>
      </c>
      <c r="F858">
        <v>9.2642360000000004</v>
      </c>
      <c r="G858">
        <v>-42</v>
      </c>
      <c r="H858">
        <v>13</v>
      </c>
      <c r="I858">
        <v>33.092396000000001</v>
      </c>
      <c r="J858">
        <f>(D858+E858/60+F858/3600)*15</f>
        <v>165.03860098333331</v>
      </c>
      <c r="K858">
        <f>IF(G858&lt;0, G858-H858/60-I858/3600, G858+H858/60+I858/3600)</f>
        <v>-42.225858998888889</v>
      </c>
      <c r="L858">
        <v>23.28</v>
      </c>
      <c r="M858">
        <v>4.29</v>
      </c>
      <c r="N858">
        <v>16.62</v>
      </c>
      <c r="O858">
        <v>4.62</v>
      </c>
      <c r="P858">
        <v>4.5</v>
      </c>
      <c r="Q858">
        <v>4.3899999999999997</v>
      </c>
      <c r="R858">
        <v>4.26</v>
      </c>
      <c r="S858">
        <v>4.2910000000000004</v>
      </c>
      <c r="T858">
        <v>4.1900000000000004</v>
      </c>
      <c r="U858" t="s">
        <v>9359</v>
      </c>
      <c r="V858" t="str">
        <f>LEFT($U858,2)</f>
        <v>A3</v>
      </c>
      <c r="W858" s="3">
        <f>_xlfn.XLOOKUP(V858,$AC$2:$AC$43,$AD$2:$AD$43,"none")</f>
        <v>0.08</v>
      </c>
      <c r="X858" s="3">
        <f>IF(ISNUMBER($W858), 4600 * (1 / (0.92 * $W858 + 1.7) + 1 / (0.92 * $W858 + 0.62)),"none")</f>
        <v>9225.6595386701993</v>
      </c>
      <c r="Y858" s="8">
        <f>IF(ISNUMBER($X858), _xlfn.XLOOKUP($X858,Sheet3!$A$2:$A$392,Sheet3!$B$2:$B$392,"none", 1,1), $AF$2)</f>
        <v>0.67030000000000001</v>
      </c>
      <c r="Z858" s="8">
        <f>IF(ISNUMBER($X858), _xlfn.XLOOKUP($X858,Sheet3!$A$2:$A$392,Sheet3!$C$2:$C$392,"none", 1,1), $AF$2)</f>
        <v>0.73619999999999997</v>
      </c>
      <c r="AA858" s="8">
        <f>IF(ISNUMBER($X858), _xlfn.XLOOKUP($X858,Sheet3!$A$2:$A$392,Sheet3!$D$2:$D$392,"none", 1,1), $AF$2)</f>
        <v>1</v>
      </c>
    </row>
    <row r="859" spans="1:27">
      <c r="A859">
        <v>2993</v>
      </c>
      <c r="B859" t="s">
        <v>3296</v>
      </c>
      <c r="C859" t="s">
        <v>297</v>
      </c>
      <c r="D859">
        <v>8</v>
      </c>
      <c r="E859">
        <v>9</v>
      </c>
      <c r="F859">
        <v>1.6374092</v>
      </c>
      <c r="G859">
        <v>-19</v>
      </c>
      <c r="H859">
        <v>14</v>
      </c>
      <c r="I859">
        <v>42.052059</v>
      </c>
      <c r="J859">
        <f>(D859+E859/60+F859/3600)*15</f>
        <v>122.25682253833332</v>
      </c>
      <c r="K859">
        <f>IF(G859&lt;0, G859-H859/60-I859/3600, G859+H859/60+I859/3600)</f>
        <v>-19.245014460833335</v>
      </c>
      <c r="L859">
        <v>-9.8699999999999992</v>
      </c>
      <c r="M859">
        <v>-5.55</v>
      </c>
      <c r="N859">
        <v>7.01</v>
      </c>
      <c r="O859">
        <v>3.65</v>
      </c>
      <c r="P859">
        <v>4.2389999999999999</v>
      </c>
      <c r="Q859">
        <v>4.3929999999999998</v>
      </c>
      <c r="R859" t="s">
        <v>9341</v>
      </c>
      <c r="S859">
        <v>4.3280000000000003</v>
      </c>
      <c r="T859" t="s">
        <v>9341</v>
      </c>
      <c r="U859" t="s">
        <v>9410</v>
      </c>
      <c r="V859" t="str">
        <f>LEFT($U859,2)</f>
        <v>B5</v>
      </c>
      <c r="W859" s="3">
        <f>_xlfn.XLOOKUP(V859,$AC$2:$AC$43,$AD$2:$AD$43,"none")</f>
        <v>-0.16</v>
      </c>
      <c r="X859" s="3">
        <f>IF(ISNUMBER($W859), 4600 * (1 / (0.92 * $W859 + 1.7) + 1 / (0.92 * $W859 + 0.62)),"none")</f>
        <v>12691.662939978085</v>
      </c>
      <c r="Y859" s="8">
        <f>IF(ISNUMBER($X859), _xlfn.XLOOKUP($X859,Sheet3!$A$2:$A$392,Sheet3!$B$2:$B$392,"none", 1,1), $AF$2)</f>
        <v>0.52290000000000003</v>
      </c>
      <c r="Z859" s="8">
        <f>IF(ISNUMBER($X859), _xlfn.XLOOKUP($X859,Sheet3!$A$2:$A$392,Sheet3!$C$2:$C$392,"none", 1,1), $AF$2)</f>
        <v>0.62250000000000005</v>
      </c>
      <c r="AA859" s="8">
        <f>IF(ISNUMBER($X859), _xlfn.XLOOKUP($X859,Sheet3!$A$2:$A$392,Sheet3!$D$2:$D$392,"none", 1,1), $AF$2)</f>
        <v>1</v>
      </c>
    </row>
    <row r="860" spans="1:27">
      <c r="A860">
        <v>2250</v>
      </c>
      <c r="B860" t="s">
        <v>2551</v>
      </c>
      <c r="C860" t="s">
        <v>16</v>
      </c>
      <c r="D860">
        <v>6</v>
      </c>
      <c r="E860">
        <v>7</v>
      </c>
      <c r="F860">
        <v>34.3258759</v>
      </c>
      <c r="G860">
        <v>14</v>
      </c>
      <c r="H860">
        <v>46</v>
      </c>
      <c r="I860">
        <v>6.5060960000000003</v>
      </c>
      <c r="J860">
        <f>(D860+E860/60+F860/3600)*15</f>
        <v>91.893024482916672</v>
      </c>
      <c r="K860">
        <f>IF(G860&lt;0, G860-H860/60-I860/3600, G860+H860/60+I860/3600)</f>
        <v>14.768473915555557</v>
      </c>
      <c r="L860">
        <v>6.78</v>
      </c>
      <c r="M860">
        <v>-20.23</v>
      </c>
      <c r="N860">
        <v>6.32</v>
      </c>
      <c r="O860">
        <v>3.6</v>
      </c>
      <c r="P860">
        <v>4.24</v>
      </c>
      <c r="Q860">
        <v>4.3970000000000002</v>
      </c>
      <c r="R860" t="s">
        <v>9341</v>
      </c>
      <c r="S860">
        <v>4.3209999999999997</v>
      </c>
      <c r="T860" t="s">
        <v>9341</v>
      </c>
      <c r="U860" t="s">
        <v>9436</v>
      </c>
      <c r="V860" t="str">
        <f>LEFT($U860,2)</f>
        <v>B3</v>
      </c>
      <c r="W860" s="3">
        <f>_xlfn.XLOOKUP(V860,$AC$2:$AC$43,$AD$2:$AD$43,"none")</f>
        <v>-0.2</v>
      </c>
      <c r="X860" s="3">
        <f>IF(ISNUMBER($W860), 4600 * (1 / (0.92 * $W860 + 1.7) + 1 / (0.92 * $W860 + 0.62)),"none")</f>
        <v>13584.75950715306</v>
      </c>
      <c r="Y860" s="8">
        <f>IF(ISNUMBER($X860), _xlfn.XLOOKUP($X860,Sheet3!$A$2:$A$392,Sheet3!$B$2:$B$392,"none", 1,1), $AF$2)</f>
        <v>0.50129999999999997</v>
      </c>
      <c r="Z860" s="8">
        <f>IF(ISNUMBER($X860), _xlfn.XLOOKUP($X860,Sheet3!$A$2:$A$392,Sheet3!$C$2:$C$392,"none", 1,1), $AF$2)</f>
        <v>0.60470000000000002</v>
      </c>
      <c r="AA860" s="8">
        <f>IF(ISNUMBER($X860), _xlfn.XLOOKUP($X860,Sheet3!$A$2:$A$392,Sheet3!$D$2:$D$392,"none", 1,1), $AF$2)</f>
        <v>1</v>
      </c>
    </row>
    <row r="861" spans="1:27">
      <c r="A861">
        <v>4988</v>
      </c>
      <c r="B861" t="s">
        <v>5291</v>
      </c>
      <c r="C861" t="s">
        <v>313</v>
      </c>
      <c r="D861">
        <v>13</v>
      </c>
      <c r="E861">
        <v>9</v>
      </c>
      <c r="F861">
        <v>56.988938568000002</v>
      </c>
      <c r="G861">
        <v>-5</v>
      </c>
      <c r="H861">
        <v>32</v>
      </c>
      <c r="I861">
        <v>20.414634792000001</v>
      </c>
      <c r="J861">
        <f>(D861+E861/60+F861/3600)*15</f>
        <v>197.4874539107</v>
      </c>
      <c r="K861">
        <f>IF(G861&lt;0, G861-H861/60-I861/3600, G861+H861/60+I861/3600)</f>
        <v>-5.5390040652199994</v>
      </c>
      <c r="L861">
        <v>-35.252000000000002</v>
      </c>
      <c r="M861">
        <v>-33.302</v>
      </c>
      <c r="N861">
        <v>11.18</v>
      </c>
      <c r="O861" t="s">
        <v>9341</v>
      </c>
      <c r="P861">
        <v>4.3849999999999998</v>
      </c>
      <c r="Q861">
        <v>4.3970000000000002</v>
      </c>
      <c r="R861" t="s">
        <v>9341</v>
      </c>
      <c r="S861">
        <v>4.4050000000000002</v>
      </c>
      <c r="T861" t="s">
        <v>9341</v>
      </c>
      <c r="U861" t="s">
        <v>10795</v>
      </c>
      <c r="V861" t="str">
        <f>LEFT($U861,2)</f>
        <v>A1</v>
      </c>
      <c r="W861" s="3">
        <f>_xlfn.XLOOKUP(V861,$AC$2:$AC$43,$AD$2:$AD$43,"none")</f>
        <v>0.02</v>
      </c>
      <c r="X861" s="3">
        <f>IF(ISNUMBER($W861), 4600 * (1 / (0.92 * $W861 + 1.7) + 1 / (0.92 * $W861 + 0.62)),"none")</f>
        <v>9882.4225367888994</v>
      </c>
      <c r="Y861" s="8">
        <f>IF(ISNUMBER($X861), _xlfn.XLOOKUP($X861,Sheet3!$A$2:$A$392,Sheet3!$B$2:$B$392,"none", 1,1), $AF$2)</f>
        <v>0.63239999999999996</v>
      </c>
      <c r="Z861" s="8">
        <f>IF(ISNUMBER($X861), _xlfn.XLOOKUP($X861,Sheet3!$A$2:$A$392,Sheet3!$C$2:$C$392,"none", 1,1), $AF$2)</f>
        <v>0.70809999999999995</v>
      </c>
      <c r="AA861" s="8">
        <f>IF(ISNUMBER($X861), _xlfn.XLOOKUP($X861,Sheet3!$A$2:$A$392,Sheet3!$D$2:$D$392,"none", 1,1), $AF$2)</f>
        <v>1</v>
      </c>
    </row>
    <row r="862" spans="1:27">
      <c r="A862">
        <v>2386</v>
      </c>
      <c r="B862" t="s">
        <v>2688</v>
      </c>
      <c r="C862" t="s">
        <v>297</v>
      </c>
      <c r="D862">
        <v>6</v>
      </c>
      <c r="E862">
        <v>23</v>
      </c>
      <c r="F862">
        <v>46.085417191200001</v>
      </c>
      <c r="G862">
        <v>4</v>
      </c>
      <c r="H862">
        <v>35</v>
      </c>
      <c r="I862">
        <v>34.376500931999999</v>
      </c>
      <c r="J862">
        <f>(D862+E862/60+F862/3600)*15</f>
        <v>95.942022571630005</v>
      </c>
      <c r="K862">
        <f>IF(G862&lt;0, G862-H862/60-I862/3600, G862+H862/60+I862/3600)</f>
        <v>4.5928823613700001</v>
      </c>
      <c r="L862">
        <v>-15.127000000000001</v>
      </c>
      <c r="M862">
        <v>7.7009999999999996</v>
      </c>
      <c r="N862">
        <v>24.08</v>
      </c>
      <c r="O862" t="s">
        <v>9341</v>
      </c>
      <c r="P862">
        <v>4.5830000000000002</v>
      </c>
      <c r="Q862">
        <v>4.3979999999999997</v>
      </c>
      <c r="R862" t="s">
        <v>9341</v>
      </c>
      <c r="S862">
        <v>4.3630000000000004</v>
      </c>
      <c r="T862" t="s">
        <v>9341</v>
      </c>
      <c r="U862" t="s">
        <v>10200</v>
      </c>
      <c r="V862" t="str">
        <f>LEFT($U862,2)</f>
        <v>A8</v>
      </c>
      <c r="W862" s="3">
        <f>_xlfn.XLOOKUP(V862,$AC$2:$AC$43,$AD$2:$AD$43,"none")</f>
        <v>0.27</v>
      </c>
      <c r="X862" s="3">
        <f>IF(ISNUMBER($W862), 4600 * (1 / (0.92 * $W862 + 1.7) + 1 / (0.92 * $W862 + 0.62)),"none")</f>
        <v>7658.0096286116395</v>
      </c>
      <c r="Y862" s="8">
        <f>IF(ISNUMBER($X862), _xlfn.XLOOKUP($X862,Sheet3!$A$2:$A$392,Sheet3!$B$2:$B$392,"none", 1,1), $AF$2)</f>
        <v>0.82440000000000002</v>
      </c>
      <c r="Z862" s="8">
        <f>IF(ISNUMBER($X862), _xlfn.XLOOKUP($X862,Sheet3!$A$2:$A$392,Sheet3!$C$2:$C$392,"none", 1,1), $AF$2)</f>
        <v>0.84370000000000001</v>
      </c>
      <c r="AA862" s="8">
        <f>IF(ISNUMBER($X862), _xlfn.XLOOKUP($X862,Sheet3!$A$2:$A$392,Sheet3!$D$2:$D$392,"none", 1,1), $AF$2)</f>
        <v>1</v>
      </c>
    </row>
    <row r="863" spans="1:27">
      <c r="A863">
        <v>4592</v>
      </c>
      <c r="B863" t="s">
        <v>4895</v>
      </c>
      <c r="C863" t="s">
        <v>31</v>
      </c>
      <c r="D863">
        <v>11</v>
      </c>
      <c r="E863">
        <v>2</v>
      </c>
      <c r="F863">
        <v>19.775769</v>
      </c>
      <c r="G863">
        <v>20</v>
      </c>
      <c r="H863">
        <v>10</v>
      </c>
      <c r="I863">
        <v>47.42651</v>
      </c>
      <c r="J863">
        <f>(D863+E863/60+F863/3600)*15</f>
        <v>165.58239903750001</v>
      </c>
      <c r="K863">
        <f>IF(G863&lt;0, G863-H863/60-I863/3600, G863+H863/60+I863/3600)</f>
        <v>20.179840697222222</v>
      </c>
      <c r="L863">
        <v>-8.67</v>
      </c>
      <c r="M863">
        <v>39.07</v>
      </c>
      <c r="N863">
        <v>25.73</v>
      </c>
      <c r="O863" t="s">
        <v>9341</v>
      </c>
      <c r="P863">
        <v>4.452</v>
      </c>
      <c r="Q863">
        <v>4.3979999999999997</v>
      </c>
      <c r="R863" t="s">
        <v>9341</v>
      </c>
      <c r="S863">
        <v>4.359</v>
      </c>
      <c r="T863" t="s">
        <v>9341</v>
      </c>
      <c r="U863" t="s">
        <v>10712</v>
      </c>
      <c r="V863" t="str">
        <f>LEFT($U863,2)</f>
        <v>kA</v>
      </c>
      <c r="W863" s="3" t="str">
        <f>_xlfn.XLOOKUP(V863,$AC$2:$AC$43,$AD$2:$AD$43,"none")</f>
        <v>none</v>
      </c>
      <c r="X863" s="3" t="str">
        <f>IF(ISNUMBER($W863), 4600 * (1 / (0.92 * $W863 + 1.7) + 1 / (0.92 * $W863 + 0.62)),"none")</f>
        <v>none</v>
      </c>
      <c r="Y863" s="8">
        <f>IF(ISNUMBER($X863), _xlfn.XLOOKUP($X863,Sheet3!$A$2:$A$392,Sheet3!$B$2:$B$392,"none", 1,1), $AF$2)</f>
        <v>0.8</v>
      </c>
      <c r="Z863" s="8">
        <f>IF(ISNUMBER($X863), _xlfn.XLOOKUP($X863,Sheet3!$A$2:$A$392,Sheet3!$C$2:$C$392,"none", 1,1), $AF$2)</f>
        <v>0.8</v>
      </c>
      <c r="AA863" s="8">
        <f>IF(ISNUMBER($X863), _xlfn.XLOOKUP($X863,Sheet3!$A$2:$A$392,Sheet3!$D$2:$D$392,"none", 1,1), $AF$2)</f>
        <v>0.8</v>
      </c>
    </row>
    <row r="864" spans="1:27">
      <c r="A864">
        <v>6766</v>
      </c>
      <c r="B864" t="s">
        <v>7069</v>
      </c>
      <c r="C864" t="s">
        <v>16</v>
      </c>
      <c r="D864">
        <v>19</v>
      </c>
      <c r="E864">
        <v>13</v>
      </c>
      <c r="F864">
        <v>45.488323100000002</v>
      </c>
      <c r="G864">
        <v>39</v>
      </c>
      <c r="H864">
        <v>8</v>
      </c>
      <c r="I864">
        <v>45.480091000000002</v>
      </c>
      <c r="J864">
        <f>(D864+E864/60+F864/3600)*15</f>
        <v>288.43953467958329</v>
      </c>
      <c r="K864">
        <f>IF(G864&lt;0, G864-H864/60-I864/3600, G864+H864/60+I864/3600)</f>
        <v>39.145966691944444</v>
      </c>
      <c r="L864">
        <v>-0.6</v>
      </c>
      <c r="M864">
        <v>-1.26</v>
      </c>
      <c r="N864">
        <v>2.35</v>
      </c>
      <c r="O864">
        <v>3.58</v>
      </c>
      <c r="P864">
        <v>4.2430000000000003</v>
      </c>
      <c r="Q864">
        <v>4.3979999999999997</v>
      </c>
      <c r="R864" t="s">
        <v>9341</v>
      </c>
      <c r="S864">
        <v>4.3259999999999996</v>
      </c>
      <c r="T864" t="s">
        <v>9341</v>
      </c>
      <c r="U864" t="s">
        <v>9563</v>
      </c>
      <c r="V864" t="str">
        <f>LEFT($U864,2)</f>
        <v>B2</v>
      </c>
      <c r="W864" s="3">
        <f>_xlfn.XLOOKUP(V864,$AC$2:$AC$43,$AD$2:$AD$43,"none")</f>
        <v>-0.24</v>
      </c>
      <c r="X864" s="3">
        <f>IF(ISNUMBER($W864), 4600 * (1 / (0.92 * $W864 + 1.7) + 1 / (0.92 * $W864 + 0.62)),"none")</f>
        <v>14632.835167360139</v>
      </c>
      <c r="Y864" s="8">
        <f>IF(ISNUMBER($X864), _xlfn.XLOOKUP($X864,Sheet3!$A$2:$A$392,Sheet3!$B$2:$B$392,"none", 1,1), $AF$2)</f>
        <v>0.47989999999999999</v>
      </c>
      <c r="Z864" s="8">
        <f>IF(ISNUMBER($X864), _xlfn.XLOOKUP($X864,Sheet3!$A$2:$A$392,Sheet3!$C$2:$C$392,"none", 1,1), $AF$2)</f>
        <v>0.58679999999999999</v>
      </c>
      <c r="AA864" s="8">
        <f>IF(ISNUMBER($X864), _xlfn.XLOOKUP($X864,Sheet3!$A$2:$A$392,Sheet3!$D$2:$D$392,"none", 1,1), $AF$2)</f>
        <v>1</v>
      </c>
    </row>
    <row r="865" spans="1:27">
      <c r="A865">
        <v>7377</v>
      </c>
      <c r="B865" t="s">
        <v>7680</v>
      </c>
      <c r="C865" t="s">
        <v>16</v>
      </c>
      <c r="D865">
        <v>8</v>
      </c>
      <c r="E865">
        <v>7</v>
      </c>
      <c r="F865">
        <v>55.794477945600001</v>
      </c>
      <c r="G865">
        <v>-68</v>
      </c>
      <c r="H865">
        <v>37</v>
      </c>
      <c r="I865">
        <v>1.4326898159999999</v>
      </c>
      <c r="J865">
        <f>(D865+E865/60+F865/3600)*15</f>
        <v>121.98247699144001</v>
      </c>
      <c r="K865">
        <f>IF(G865&lt;0, G865-H865/60-I865/3600, G865+H865/60+I865/3600)</f>
        <v>-68.617064636059993</v>
      </c>
      <c r="L865">
        <v>-29.780999999999999</v>
      </c>
      <c r="M865">
        <v>29.887</v>
      </c>
      <c r="N865">
        <v>5.0599999999999996</v>
      </c>
      <c r="O865" t="s">
        <v>9341</v>
      </c>
      <c r="P865">
        <v>4.2699999999999996</v>
      </c>
      <c r="Q865">
        <v>4.3979999999999997</v>
      </c>
      <c r="R865" t="s">
        <v>9341</v>
      </c>
      <c r="S865">
        <v>4.3659999999999997</v>
      </c>
      <c r="T865" t="s">
        <v>9341</v>
      </c>
      <c r="U865" t="s">
        <v>9497</v>
      </c>
      <c r="V865" t="str">
        <f>LEFT($U865,2)</f>
        <v>B5</v>
      </c>
      <c r="W865" s="3">
        <f>_xlfn.XLOOKUP(V865,$AC$2:$AC$43,$AD$2:$AD$43,"none")</f>
        <v>-0.16</v>
      </c>
      <c r="X865" s="3">
        <f>IF(ISNUMBER($W865), 4600 * (1 / (0.92 * $W865 + 1.7) + 1 / (0.92 * $W865 + 0.62)),"none")</f>
        <v>12691.662939978085</v>
      </c>
      <c r="Y865" s="8">
        <f>IF(ISNUMBER($X865), _xlfn.XLOOKUP($X865,Sheet3!$A$2:$A$392,Sheet3!$B$2:$B$392,"none", 1,1), $AF$2)</f>
        <v>0.52290000000000003</v>
      </c>
      <c r="Z865" s="8">
        <f>IF(ISNUMBER($X865), _xlfn.XLOOKUP($X865,Sheet3!$A$2:$A$392,Sheet3!$C$2:$C$392,"none", 1,1), $AF$2)</f>
        <v>0.62250000000000005</v>
      </c>
      <c r="AA865" s="8">
        <f>IF(ISNUMBER($X865), _xlfn.XLOOKUP($X865,Sheet3!$A$2:$A$392,Sheet3!$D$2:$D$392,"none", 1,1), $AF$2)</f>
        <v>1</v>
      </c>
    </row>
    <row r="866" spans="1:27">
      <c r="A866">
        <v>757</v>
      </c>
      <c r="B866" t="s">
        <v>1057</v>
      </c>
      <c r="C866" t="s">
        <v>297</v>
      </c>
      <c r="D866">
        <v>20</v>
      </c>
      <c r="E866">
        <v>8</v>
      </c>
      <c r="F866">
        <v>53.348744887199999</v>
      </c>
      <c r="G866">
        <v>77</v>
      </c>
      <c r="H866">
        <v>42</v>
      </c>
      <c r="I866">
        <v>41.115549672</v>
      </c>
      <c r="J866">
        <f>(D866+E866/60+F866/3600)*15</f>
        <v>302.22228643702999</v>
      </c>
      <c r="K866">
        <f>IF(G866&lt;0, G866-H866/60-I866/3600, G866+H866/60+I866/3600)</f>
        <v>77.711420986020002</v>
      </c>
      <c r="L866">
        <v>11.228</v>
      </c>
      <c r="M866">
        <v>24.614999999999998</v>
      </c>
      <c r="N866">
        <v>10.18</v>
      </c>
      <c r="O866" t="s">
        <v>9341</v>
      </c>
      <c r="P866">
        <v>4.3499999999999996</v>
      </c>
      <c r="Q866">
        <v>4.4000000000000004</v>
      </c>
      <c r="R866" t="s">
        <v>9341</v>
      </c>
      <c r="S866">
        <v>4.3819999999999997</v>
      </c>
      <c r="T866" t="s">
        <v>9341</v>
      </c>
      <c r="U866" t="s">
        <v>9445</v>
      </c>
      <c r="V866" t="str">
        <f>LEFT($U866,2)</f>
        <v>B9</v>
      </c>
      <c r="W866" s="3">
        <f>_xlfn.XLOOKUP(V866,$AC$2:$AC$43,$AD$2:$AD$43,"none")</f>
        <v>-7.0000000000000007E-2</v>
      </c>
      <c r="X866" s="3">
        <f>IF(ISNUMBER($W866), 4600 * (1 / (0.92 * $W866 + 1.7) + 1 / (0.92 * $W866 + 0.62)),"none")</f>
        <v>11091.761228434079</v>
      </c>
      <c r="Y866" s="8">
        <f>IF(ISNUMBER($X866), _xlfn.XLOOKUP($X866,Sheet3!$A$2:$A$392,Sheet3!$B$2:$B$392,"none", 1,1), $AF$2)</f>
        <v>0.57499999999999996</v>
      </c>
      <c r="Z866" s="8">
        <f>IF(ISNUMBER($X866), _xlfn.XLOOKUP($X866,Sheet3!$A$2:$A$392,Sheet3!$C$2:$C$392,"none", 1,1), $AF$2)</f>
        <v>0.66420000000000001</v>
      </c>
      <c r="AA866" s="8">
        <f>IF(ISNUMBER($X866), _xlfn.XLOOKUP($X866,Sheet3!$A$2:$A$392,Sheet3!$D$2:$D$392,"none", 1,1), $AF$2)</f>
        <v>1</v>
      </c>
    </row>
    <row r="867" spans="1:27">
      <c r="A867">
        <v>1866</v>
      </c>
      <c r="B867" t="s">
        <v>2167</v>
      </c>
      <c r="C867" t="s">
        <v>16</v>
      </c>
      <c r="D867">
        <v>4</v>
      </c>
      <c r="E867">
        <v>52</v>
      </c>
      <c r="F867">
        <v>53.669953499999998</v>
      </c>
      <c r="G867">
        <v>-5</v>
      </c>
      <c r="H867">
        <v>27</v>
      </c>
      <c r="I867">
        <v>9.6972009999999997</v>
      </c>
      <c r="J867">
        <f>(D867+E867/60+F867/3600)*15</f>
        <v>73.223624806250001</v>
      </c>
      <c r="K867">
        <f>IF(G867&lt;0, G867-H867/60-I867/3600, G867+H867/60+I867/3600)</f>
        <v>-5.4526936669444446</v>
      </c>
      <c r="L867">
        <v>-17.86</v>
      </c>
      <c r="M867">
        <v>25.57</v>
      </c>
      <c r="N867">
        <v>13.88</v>
      </c>
      <c r="O867" t="s">
        <v>9341</v>
      </c>
      <c r="P867">
        <v>4.6399999999999997</v>
      </c>
      <c r="Q867">
        <v>4.4000000000000004</v>
      </c>
      <c r="R867" t="s">
        <v>9341</v>
      </c>
      <c r="S867">
        <v>4.2359999999999998</v>
      </c>
      <c r="T867" t="s">
        <v>9341</v>
      </c>
      <c r="U867" t="s">
        <v>10027</v>
      </c>
      <c r="V867" t="str">
        <f>LEFT($U867,2)</f>
        <v>A9</v>
      </c>
      <c r="W867" s="3">
        <f>_xlfn.XLOOKUP(V867,$AC$2:$AC$43,$AD$2:$AD$43,"none")</f>
        <v>0.3</v>
      </c>
      <c r="X867" s="3">
        <f>IF(ISNUMBER($W867), 4600 * (1 / (0.92 * $W867 + 1.7) + 1 / (0.92 * $W867 + 0.62)),"none")</f>
        <v>7461.8637941006364</v>
      </c>
      <c r="Y867" s="8">
        <f>IF(ISNUMBER($X867), _xlfn.XLOOKUP($X867,Sheet3!$A$2:$A$392,Sheet3!$B$2:$B$392,"none", 1,1), $AF$2)</f>
        <v>0.85199999999999998</v>
      </c>
      <c r="Z867" s="8">
        <f>IF(ISNUMBER($X867), _xlfn.XLOOKUP($X867,Sheet3!$A$2:$A$392,Sheet3!$C$2:$C$392,"none", 1,1), $AF$2)</f>
        <v>0.86209999999999998</v>
      </c>
      <c r="AA867" s="8">
        <f>IF(ISNUMBER($X867), _xlfn.XLOOKUP($X867,Sheet3!$A$2:$A$392,Sheet3!$D$2:$D$392,"none", 1,1), $AF$2)</f>
        <v>1</v>
      </c>
    </row>
    <row r="868" spans="1:27">
      <c r="A868">
        <v>2187</v>
      </c>
      <c r="B868" t="s">
        <v>2488</v>
      </c>
      <c r="C868" t="s">
        <v>18</v>
      </c>
      <c r="D868">
        <v>5</v>
      </c>
      <c r="E868">
        <v>54</v>
      </c>
      <c r="F868">
        <v>22.9829893</v>
      </c>
      <c r="G868">
        <v>20</v>
      </c>
      <c r="H868">
        <v>16</v>
      </c>
      <c r="I868">
        <v>34.222037999999998</v>
      </c>
      <c r="J868">
        <f>(D868+E868/60+F868/3600)*15</f>
        <v>88.595762455416676</v>
      </c>
      <c r="K868">
        <f>IF(G868&lt;0, G868-H868/60-I868/3600, G868+H868/60+I868/3600)</f>
        <v>20.276172788333334</v>
      </c>
      <c r="L868">
        <v>-162.54</v>
      </c>
      <c r="M868">
        <v>-99.51</v>
      </c>
      <c r="N868">
        <v>115.43</v>
      </c>
      <c r="O868">
        <v>5.08</v>
      </c>
      <c r="P868">
        <v>5</v>
      </c>
      <c r="Q868">
        <v>4.4000000000000004</v>
      </c>
      <c r="R868">
        <v>3.9</v>
      </c>
      <c r="S868">
        <v>4.1790000000000003</v>
      </c>
      <c r="T868">
        <v>3.59</v>
      </c>
      <c r="U868" t="s">
        <v>9668</v>
      </c>
      <c r="V868" t="str">
        <f>LEFT($U868,2)</f>
        <v>G0</v>
      </c>
      <c r="W868" s="3">
        <f>_xlfn.XLOOKUP(V868,$AC$2:$AC$43,$AD$2:$AD$43,"none")</f>
        <v>0.6</v>
      </c>
      <c r="X868" s="3">
        <f>IF(ISNUMBER($W868), 4600 * (1 / (0.92 * $W868 + 1.7) + 1 / (0.92 * $W868 + 0.62)),"none")</f>
        <v>5967.5434501906539</v>
      </c>
      <c r="Y868" s="8">
        <f>IF(ISNUMBER($X868), _xlfn.XLOOKUP($X868,Sheet3!$A$2:$A$392,Sheet3!$B$2:$B$392,"none", 1,1), $AF$2)</f>
        <v>1</v>
      </c>
      <c r="Z868" s="8">
        <f>IF(ISNUMBER($X868), _xlfn.XLOOKUP($X868,Sheet3!$A$2:$A$392,Sheet3!$C$2:$C$392,"none", 1,1), $AF$2)</f>
        <v>0.90190000000000003</v>
      </c>
      <c r="AA868" s="8">
        <f>IF(ISNUMBER($X868), _xlfn.XLOOKUP($X868,Sheet3!$A$2:$A$392,Sheet3!$D$2:$D$392,"none", 1,1), $AF$2)</f>
        <v>0.84730000000000005</v>
      </c>
    </row>
    <row r="869" spans="1:27">
      <c r="A869">
        <v>2689</v>
      </c>
      <c r="B869" t="s">
        <v>2991</v>
      </c>
      <c r="C869" t="s">
        <v>24</v>
      </c>
      <c r="D869">
        <v>7</v>
      </c>
      <c r="E869">
        <v>18</v>
      </c>
      <c r="F869">
        <v>42.486419099999999</v>
      </c>
      <c r="G869">
        <v>-24</v>
      </c>
      <c r="H869">
        <v>57</v>
      </c>
      <c r="I869">
        <v>15.741299</v>
      </c>
      <c r="J869">
        <f>(D869+E869/60+F869/3600)*15</f>
        <v>109.67702674624999</v>
      </c>
      <c r="K869">
        <f>IF(G869&lt;0, G869-H869/60-I869/3600, G869+H869/60+I869/3600)</f>
        <v>-24.954372583055555</v>
      </c>
      <c r="L869">
        <v>-2.31</v>
      </c>
      <c r="M869">
        <v>5.0199999999999996</v>
      </c>
      <c r="N869">
        <v>1.0900000000000001</v>
      </c>
      <c r="O869">
        <v>3.26</v>
      </c>
      <c r="P869">
        <v>4.25</v>
      </c>
      <c r="Q869">
        <v>4.4000000000000004</v>
      </c>
      <c r="R869">
        <v>4.4400000000000004</v>
      </c>
      <c r="S869" t="s">
        <v>9341</v>
      </c>
      <c r="T869">
        <v>4.62</v>
      </c>
      <c r="U869" t="s">
        <v>10295</v>
      </c>
      <c r="V869" t="str">
        <f>LEFT($U869,2)</f>
        <v>O9</v>
      </c>
      <c r="W869" s="3" t="str">
        <f>_xlfn.XLOOKUP(V869,$AC$2:$AC$43,$AD$2:$AD$43,"none")</f>
        <v>none</v>
      </c>
      <c r="X869" s="3" t="str">
        <f>IF(ISNUMBER($W869), 4600 * (1 / (0.92 * $W869 + 1.7) + 1 / (0.92 * $W869 + 0.62)),"none")</f>
        <v>none</v>
      </c>
      <c r="Y869" s="8">
        <f>IF(ISNUMBER($X869), _xlfn.XLOOKUP($X869,Sheet3!$A$2:$A$392,Sheet3!$B$2:$B$392,"none", 1,1), $AF$2)</f>
        <v>0.8</v>
      </c>
      <c r="Z869" s="8">
        <f>IF(ISNUMBER($X869), _xlfn.XLOOKUP($X869,Sheet3!$A$2:$A$392,Sheet3!$C$2:$C$392,"none", 1,1), $AF$2)</f>
        <v>0.8</v>
      </c>
      <c r="AA869" s="8">
        <f>IF(ISNUMBER($X869), _xlfn.XLOOKUP($X869,Sheet3!$A$2:$A$392,Sheet3!$D$2:$D$392,"none", 1,1), $AF$2)</f>
        <v>0.8</v>
      </c>
    </row>
    <row r="870" spans="1:27">
      <c r="A870">
        <v>3049</v>
      </c>
      <c r="B870" t="s">
        <v>3352</v>
      </c>
      <c r="C870" t="s">
        <v>12</v>
      </c>
      <c r="D870">
        <v>8</v>
      </c>
      <c r="E870">
        <v>18</v>
      </c>
      <c r="F870">
        <v>33.312991400000001</v>
      </c>
      <c r="G870">
        <v>-36</v>
      </c>
      <c r="H870">
        <v>39</v>
      </c>
      <c r="I870">
        <v>33.439104999999998</v>
      </c>
      <c r="J870">
        <f>(D870+E870/60+F870/3600)*15</f>
        <v>124.63880413083334</v>
      </c>
      <c r="K870">
        <f>IF(G870&lt;0, G870-H870/60-I870/3600, G870+H870/60+I870/3600)</f>
        <v>-36.659288640277779</v>
      </c>
      <c r="L870">
        <v>-110.33</v>
      </c>
      <c r="M870">
        <v>100.48</v>
      </c>
      <c r="N870">
        <v>34.93</v>
      </c>
      <c r="O870">
        <v>4.75</v>
      </c>
      <c r="P870">
        <v>4.68</v>
      </c>
      <c r="Q870">
        <v>4.4000000000000004</v>
      </c>
      <c r="R870">
        <v>4.24</v>
      </c>
      <c r="S870">
        <v>4.3250000000000002</v>
      </c>
      <c r="T870">
        <v>4.1100000000000003</v>
      </c>
      <c r="U870" t="s">
        <v>9670</v>
      </c>
      <c r="V870" t="str">
        <f>LEFT($U870,2)</f>
        <v>A8</v>
      </c>
      <c r="W870" s="3">
        <f>_xlfn.XLOOKUP(V870,$AC$2:$AC$43,$AD$2:$AD$43,"none")</f>
        <v>0.27</v>
      </c>
      <c r="X870" s="3">
        <f>IF(ISNUMBER($W870), 4600 * (1 / (0.92 * $W870 + 1.7) + 1 / (0.92 * $W870 + 0.62)),"none")</f>
        <v>7658.0096286116395</v>
      </c>
      <c r="Y870" s="8">
        <f>IF(ISNUMBER($X870), _xlfn.XLOOKUP($X870,Sheet3!$A$2:$A$392,Sheet3!$B$2:$B$392,"none", 1,1), $AF$2)</f>
        <v>0.82440000000000002</v>
      </c>
      <c r="Z870" s="8">
        <f>IF(ISNUMBER($X870), _xlfn.XLOOKUP($X870,Sheet3!$A$2:$A$392,Sheet3!$C$2:$C$392,"none", 1,1), $AF$2)</f>
        <v>0.84370000000000001</v>
      </c>
      <c r="AA870" s="8">
        <f>IF(ISNUMBER($X870), _xlfn.XLOOKUP($X870,Sheet3!$A$2:$A$392,Sheet3!$D$2:$D$392,"none", 1,1), $AF$2)</f>
        <v>1</v>
      </c>
    </row>
    <row r="871" spans="1:27">
      <c r="A871">
        <v>3580</v>
      </c>
      <c r="B871" t="s">
        <v>3883</v>
      </c>
      <c r="C871" t="s">
        <v>22</v>
      </c>
      <c r="D871">
        <v>23</v>
      </c>
      <c r="E871">
        <v>17</v>
      </c>
      <c r="F871">
        <v>54.213720600000002</v>
      </c>
      <c r="G871">
        <v>-9</v>
      </c>
      <c r="H871">
        <v>10</v>
      </c>
      <c r="I871">
        <v>57.067523999999999</v>
      </c>
      <c r="J871">
        <f>(D871+E871/60+F871/3600)*15</f>
        <v>349.47589050250002</v>
      </c>
      <c r="K871">
        <f>IF(G871&lt;0, G871-H871/60-I871/3600, G871+H871/60+I871/3600)</f>
        <v>-9.1825187566666653</v>
      </c>
      <c r="L871">
        <v>17.13</v>
      </c>
      <c r="M871">
        <v>-11.7</v>
      </c>
      <c r="N871">
        <v>8.1199999999999992</v>
      </c>
      <c r="O871">
        <v>3.72</v>
      </c>
      <c r="P871">
        <v>4.26</v>
      </c>
      <c r="Q871">
        <v>4.4000000000000004</v>
      </c>
      <c r="R871">
        <v>4.47</v>
      </c>
      <c r="S871">
        <v>4.4029999999999996</v>
      </c>
      <c r="T871">
        <v>4.5999999999999996</v>
      </c>
      <c r="U871" t="s">
        <v>9410</v>
      </c>
      <c r="V871" t="str">
        <f>LEFT($U871,2)</f>
        <v>B5</v>
      </c>
      <c r="W871" s="3">
        <f>_xlfn.XLOOKUP(V871,$AC$2:$AC$43,$AD$2:$AD$43,"none")</f>
        <v>-0.16</v>
      </c>
      <c r="X871" s="3">
        <f>IF(ISNUMBER($W871), 4600 * (1 / (0.92 * $W871 + 1.7) + 1 / (0.92 * $W871 + 0.62)),"none")</f>
        <v>12691.662939978085</v>
      </c>
      <c r="Y871" s="8">
        <f>IF(ISNUMBER($X871), _xlfn.XLOOKUP($X871,Sheet3!$A$2:$A$392,Sheet3!$B$2:$B$392,"none", 1,1), $AF$2)</f>
        <v>0.52290000000000003</v>
      </c>
      <c r="Z871" s="8">
        <f>IF(ISNUMBER($X871), _xlfn.XLOOKUP($X871,Sheet3!$A$2:$A$392,Sheet3!$C$2:$C$392,"none", 1,1), $AF$2)</f>
        <v>0.62250000000000005</v>
      </c>
      <c r="AA871" s="8">
        <f>IF(ISNUMBER($X871), _xlfn.XLOOKUP($X871,Sheet3!$A$2:$A$392,Sheet3!$D$2:$D$392,"none", 1,1), $AF$2)</f>
        <v>1</v>
      </c>
    </row>
    <row r="872" spans="1:27">
      <c r="A872">
        <v>3991</v>
      </c>
      <c r="B872" t="s">
        <v>4294</v>
      </c>
      <c r="C872" t="s">
        <v>12</v>
      </c>
      <c r="D872">
        <v>23</v>
      </c>
      <c r="E872">
        <v>25</v>
      </c>
      <c r="F872">
        <v>22.782872558499999</v>
      </c>
      <c r="G872">
        <v>23</v>
      </c>
      <c r="H872">
        <v>24</v>
      </c>
      <c r="I872">
        <v>14.762916815000001</v>
      </c>
      <c r="J872">
        <f>(D872+E872/60+F872/3600)*15</f>
        <v>351.34492863566044</v>
      </c>
      <c r="K872">
        <f>IF(G872&lt;0, G872-H872/60-I872/3600, G872+H872/60+I872/3600)</f>
        <v>23.404100810226389</v>
      </c>
      <c r="L872">
        <v>191.85599999999999</v>
      </c>
      <c r="M872">
        <v>36.183</v>
      </c>
      <c r="N872">
        <v>18.71</v>
      </c>
      <c r="O872">
        <v>5.15</v>
      </c>
      <c r="P872">
        <v>5.01</v>
      </c>
      <c r="Q872">
        <v>4.4000000000000004</v>
      </c>
      <c r="R872">
        <v>3.86</v>
      </c>
      <c r="S872">
        <v>4.258</v>
      </c>
      <c r="T872">
        <v>3.54</v>
      </c>
      <c r="U872" t="s">
        <v>10219</v>
      </c>
      <c r="V872" t="str">
        <f>LEFT($U872,2)</f>
        <v>F8</v>
      </c>
      <c r="W872" s="3">
        <f>_xlfn.XLOOKUP(V872,$AC$2:$AC$43,$AD$2:$AD$43,"none")</f>
        <v>0.53</v>
      </c>
      <c r="X872" s="3">
        <f>IF(ISNUMBER($W872), 4600 * (1 / (0.92 * $W872 + 1.7) + 1 / (0.92 * $W872 + 0.62)),"none")</f>
        <v>6255.8848880729693</v>
      </c>
      <c r="Y872" s="8">
        <f>IF(ISNUMBER($X872), _xlfn.XLOOKUP($X872,Sheet3!$A$2:$A$392,Sheet3!$B$2:$B$392,"none", 1,1), $AF$2)</f>
        <v>1</v>
      </c>
      <c r="Z872" s="8">
        <f>IF(ISNUMBER($X872), _xlfn.XLOOKUP($X872,Sheet3!$A$2:$A$392,Sheet3!$C$2:$C$392,"none", 1,1), $AF$2)</f>
        <v>0.92759999999999998</v>
      </c>
      <c r="AA872" s="8">
        <f>IF(ISNUMBER($X872), _xlfn.XLOOKUP($X872,Sheet3!$A$2:$A$392,Sheet3!$D$2:$D$392,"none", 1,1), $AF$2)</f>
        <v>0.91679999999999995</v>
      </c>
    </row>
    <row r="873" spans="1:27">
      <c r="A873">
        <v>6124</v>
      </c>
      <c r="B873" t="s">
        <v>6427</v>
      </c>
      <c r="C873" t="s">
        <v>12</v>
      </c>
      <c r="D873">
        <v>15</v>
      </c>
      <c r="E873">
        <v>2</v>
      </c>
      <c r="F873">
        <v>54.037563590799998</v>
      </c>
      <c r="G873">
        <v>2</v>
      </c>
      <c r="H873">
        <v>5</v>
      </c>
      <c r="I873">
        <v>28.695699730000001</v>
      </c>
      <c r="J873">
        <f>(D873+E873/60+F873/3600)*15</f>
        <v>225.72515651496167</v>
      </c>
      <c r="K873">
        <f>IF(G873&lt;0, G873-H873/60-I873/3600, G873+H873/60+I873/3600)</f>
        <v>2.0913043610361113</v>
      </c>
      <c r="L873">
        <v>-55.569000000000003</v>
      </c>
      <c r="M873">
        <v>13.628</v>
      </c>
      <c r="N873">
        <v>16.75</v>
      </c>
      <c r="O873">
        <v>6.31</v>
      </c>
      <c r="P873">
        <v>5.44</v>
      </c>
      <c r="Q873">
        <v>4.4000000000000004</v>
      </c>
      <c r="R873">
        <v>3.59</v>
      </c>
      <c r="S873">
        <v>4.0949999999999998</v>
      </c>
      <c r="T873">
        <v>3.05</v>
      </c>
      <c r="U873" t="s">
        <v>10004</v>
      </c>
      <c r="V873" t="str">
        <f>LEFT($U873,2)</f>
        <v>K0</v>
      </c>
      <c r="W873" s="3">
        <f>_xlfn.XLOOKUP(V873,$AC$2:$AC$43,$AD$2:$AD$43,"none")</f>
        <v>0.81</v>
      </c>
      <c r="X873" s="3">
        <f>IF(ISNUMBER($W873), 4600 * (1 / (0.92 * $W873 + 1.7) + 1 / (0.92 * $W873 + 0.62)),"none")</f>
        <v>5250.7063834266155</v>
      </c>
      <c r="Y873" s="8">
        <f>IF(ISNUMBER($X873), _xlfn.XLOOKUP($X873,Sheet3!$A$2:$A$392,Sheet3!$B$2:$B$392,"none", 1,1), $AF$2)</f>
        <v>1</v>
      </c>
      <c r="Z873" s="8">
        <f>IF(ISNUMBER($X873), _xlfn.XLOOKUP($X873,Sheet3!$A$2:$A$392,Sheet3!$C$2:$C$392,"none", 1,1), $AF$2)</f>
        <v>0.83299999999999996</v>
      </c>
      <c r="AA873" s="8">
        <f>IF(ISNUMBER($X873), _xlfn.XLOOKUP($X873,Sheet3!$A$2:$A$392,Sheet3!$D$2:$D$392,"none", 1,1), $AF$2)</f>
        <v>0.67869999999999997</v>
      </c>
    </row>
    <row r="874" spans="1:27">
      <c r="A874">
        <v>6979</v>
      </c>
      <c r="B874" t="s">
        <v>7282</v>
      </c>
      <c r="C874" t="s">
        <v>297</v>
      </c>
      <c r="D874">
        <v>6</v>
      </c>
      <c r="E874">
        <v>34</v>
      </c>
      <c r="F874">
        <v>58.579929</v>
      </c>
      <c r="G874">
        <v>-52</v>
      </c>
      <c r="H874">
        <v>58</v>
      </c>
      <c r="I874">
        <v>32.191879999999998</v>
      </c>
      <c r="J874">
        <f>(D874+E874/60+F874/3600)*15</f>
        <v>98.74408303749999</v>
      </c>
      <c r="K874">
        <f>IF(G874&lt;0, G874-H874/60-I874/3600, G874+H874/60+I874/3600)</f>
        <v>-52.975608855555556</v>
      </c>
      <c r="L874">
        <v>-7.65</v>
      </c>
      <c r="M874">
        <v>10.54</v>
      </c>
      <c r="N874">
        <v>2.39</v>
      </c>
      <c r="O874">
        <v>4.22</v>
      </c>
      <c r="P874">
        <v>4.37</v>
      </c>
      <c r="Q874">
        <v>4.4000000000000004</v>
      </c>
      <c r="R874" t="s">
        <v>9341</v>
      </c>
      <c r="S874">
        <v>4.3079999999999998</v>
      </c>
      <c r="T874" t="s">
        <v>9341</v>
      </c>
      <c r="U874" t="s">
        <v>11205</v>
      </c>
      <c r="V874" t="str">
        <f>LEFT($U874,2)</f>
        <v>A0</v>
      </c>
      <c r="W874" s="3">
        <f>_xlfn.XLOOKUP(V874,$AC$2:$AC$43,$AD$2:$AD$43,"none")</f>
        <v>-0.01</v>
      </c>
      <c r="X874" s="3">
        <f>IF(ISNUMBER($W874), 4600 * (1 / (0.92 * $W874 + 1.7) + 1 / (0.92 * $W874 + 0.62)),"none")</f>
        <v>10251.712375722911</v>
      </c>
      <c r="Y874" s="8">
        <f>IF(ISNUMBER($X874), _xlfn.XLOOKUP($X874,Sheet3!$A$2:$A$392,Sheet3!$B$2:$B$392,"none", 1,1), $AF$2)</f>
        <v>0.6109</v>
      </c>
      <c r="Z874" s="8">
        <f>IF(ISNUMBER($X874), _xlfn.XLOOKUP($X874,Sheet3!$A$2:$A$392,Sheet3!$C$2:$C$392,"none", 1,1), $AF$2)</f>
        <v>0.69189999999999996</v>
      </c>
      <c r="AA874" s="8">
        <f>IF(ISNUMBER($X874), _xlfn.XLOOKUP($X874,Sheet3!$A$2:$A$392,Sheet3!$D$2:$D$392,"none", 1,1), $AF$2)</f>
        <v>1</v>
      </c>
    </row>
    <row r="875" spans="1:27">
      <c r="A875">
        <v>7536</v>
      </c>
      <c r="B875" t="s">
        <v>7839</v>
      </c>
      <c r="C875" t="s">
        <v>21</v>
      </c>
      <c r="D875">
        <v>10</v>
      </c>
      <c r="E875">
        <v>44</v>
      </c>
      <c r="F875">
        <v>0</v>
      </c>
      <c r="G875">
        <v>-60</v>
      </c>
      <c r="H875">
        <v>5</v>
      </c>
      <c r="I875">
        <v>12</v>
      </c>
      <c r="J875">
        <f>(D875+E875/60+F875/3600)*15</f>
        <v>161</v>
      </c>
      <c r="K875">
        <f>IF(G875&lt;0, G875-H875/60-I875/3600, G875+H875/60+I875/3600)</f>
        <v>-60.086666666666666</v>
      </c>
      <c r="L875">
        <v>-6.66</v>
      </c>
      <c r="M875">
        <v>2.4500000000000002</v>
      </c>
      <c r="N875" t="s">
        <v>9341</v>
      </c>
      <c r="O875" t="s">
        <v>9341</v>
      </c>
      <c r="P875">
        <v>4.58</v>
      </c>
      <c r="Q875">
        <v>4.4000000000000004</v>
      </c>
      <c r="R875" t="s">
        <v>9341</v>
      </c>
      <c r="S875" t="s">
        <v>9341</v>
      </c>
      <c r="T875" t="s">
        <v>9341</v>
      </c>
      <c r="U875" t="s">
        <v>9341</v>
      </c>
      <c r="V875" t="str">
        <f>LEFT($U875,2)</f>
        <v>~</v>
      </c>
      <c r="W875" s="3" t="str">
        <f>_xlfn.XLOOKUP(V875,$AC$2:$AC$43,$AD$2:$AD$43,"none")</f>
        <v>none</v>
      </c>
      <c r="X875" s="3" t="str">
        <f>IF(ISNUMBER($W875), 4600 * (1 / (0.92 * $W875 + 1.7) + 1 / (0.92 * $W875 + 0.62)),"none")</f>
        <v>none</v>
      </c>
      <c r="Y875" s="8">
        <f>IF(ISNUMBER($X875), _xlfn.XLOOKUP($X875,Sheet3!$A$2:$A$392,Sheet3!$B$2:$B$392,"none", 1,1), $AF$2)</f>
        <v>0.8</v>
      </c>
      <c r="Z875" s="8">
        <f>IF(ISNUMBER($X875), _xlfn.XLOOKUP($X875,Sheet3!$A$2:$A$392,Sheet3!$C$2:$C$392,"none", 1,1), $AF$2)</f>
        <v>0.8</v>
      </c>
      <c r="AA875" s="8">
        <f>IF(ISNUMBER($X875), _xlfn.XLOOKUP($X875,Sheet3!$A$2:$A$392,Sheet3!$D$2:$D$392,"none", 1,1), $AF$2)</f>
        <v>0.8</v>
      </c>
    </row>
    <row r="876" spans="1:27">
      <c r="A876">
        <v>8128</v>
      </c>
      <c r="B876" t="s">
        <v>8431</v>
      </c>
      <c r="C876" t="s">
        <v>313</v>
      </c>
      <c r="D876">
        <v>21</v>
      </c>
      <c r="E876">
        <v>57</v>
      </c>
      <c r="F876">
        <v>55.073534899999999</v>
      </c>
      <c r="G876">
        <v>-54</v>
      </c>
      <c r="H876">
        <v>59</v>
      </c>
      <c r="I876">
        <v>33.274025000000002</v>
      </c>
      <c r="J876">
        <f>(D876+E876/60+F876/3600)*15</f>
        <v>329.47947306208334</v>
      </c>
      <c r="K876">
        <f>IF(G876&lt;0, G876-H876/60-I876/3600, G876+H876/60+I876/3600)</f>
        <v>-54.99257611805556</v>
      </c>
      <c r="L876">
        <v>41.94</v>
      </c>
      <c r="M876">
        <v>-3.93</v>
      </c>
      <c r="N876">
        <v>17.34</v>
      </c>
      <c r="O876" t="s">
        <v>9341</v>
      </c>
      <c r="P876">
        <v>4.68</v>
      </c>
      <c r="Q876">
        <v>4.4000000000000004</v>
      </c>
      <c r="R876" t="s">
        <v>9341</v>
      </c>
      <c r="S876">
        <v>4.2510000000000003</v>
      </c>
      <c r="T876" t="s">
        <v>9341</v>
      </c>
      <c r="U876" t="s">
        <v>9654</v>
      </c>
      <c r="V876" t="str">
        <f>LEFT($U876,2)</f>
        <v>F0</v>
      </c>
      <c r="W876" s="3">
        <f>_xlfn.XLOOKUP(V876,$AC$2:$AC$43,$AD$2:$AD$43,"none")</f>
        <v>0.32</v>
      </c>
      <c r="X876" s="3">
        <f>IF(ISNUMBER($W876), 4600 * (1 / (0.92 * $W876 + 1.7) + 1 / (0.92 * $W876 + 0.62)),"none")</f>
        <v>7337.0792549848238</v>
      </c>
      <c r="Y876" s="8">
        <f>IF(ISNUMBER($X876), _xlfn.XLOOKUP($X876,Sheet3!$A$2:$A$392,Sheet3!$B$2:$B$392,"none", 1,1), $AF$2)</f>
        <v>0.86680000000000001</v>
      </c>
      <c r="Z876" s="8">
        <f>IF(ISNUMBER($X876), _xlfn.XLOOKUP($X876,Sheet3!$A$2:$A$392,Sheet3!$C$2:$C$392,"none", 1,1), $AF$2)</f>
        <v>0.87180000000000002</v>
      </c>
      <c r="AA876" s="8">
        <f>IF(ISNUMBER($X876), _xlfn.XLOOKUP($X876,Sheet3!$A$2:$A$392,Sheet3!$D$2:$D$392,"none", 1,1), $AF$2)</f>
        <v>1</v>
      </c>
    </row>
    <row r="877" spans="1:27">
      <c r="A877">
        <v>8179</v>
      </c>
      <c r="B877" t="s">
        <v>8482</v>
      </c>
      <c r="C877" t="s">
        <v>59</v>
      </c>
      <c r="D877">
        <v>18</v>
      </c>
      <c r="E877">
        <v>56</v>
      </c>
      <c r="F877">
        <v>57.028993524000001</v>
      </c>
      <c r="G877">
        <v>-67</v>
      </c>
      <c r="H877">
        <v>14</v>
      </c>
      <c r="I877">
        <v>0.581211276</v>
      </c>
      <c r="J877">
        <f>(D877+E877/60+F877/3600)*15</f>
        <v>284.23762080634998</v>
      </c>
      <c r="K877">
        <f>IF(G877&lt;0, G877-H877/60-I877/3600, G877+H877/60+I877/3600)</f>
        <v>-67.233494780910007</v>
      </c>
      <c r="L877">
        <v>-8.1859999999999999</v>
      </c>
      <c r="M877">
        <v>16.042000000000002</v>
      </c>
      <c r="N877">
        <v>5.25</v>
      </c>
      <c r="O877" t="s">
        <v>9341</v>
      </c>
      <c r="P877">
        <v>5.08</v>
      </c>
      <c r="Q877">
        <v>4.4000000000000004</v>
      </c>
      <c r="R877" t="s">
        <v>9341</v>
      </c>
      <c r="S877">
        <v>4.2629999999999999</v>
      </c>
      <c r="T877" t="s">
        <v>9341</v>
      </c>
      <c r="U877" t="s">
        <v>11290</v>
      </c>
      <c r="V877" t="str">
        <f>LEFT($U877,2)</f>
        <v>G5</v>
      </c>
      <c r="W877" s="3">
        <f>_xlfn.XLOOKUP(V877,$AC$2:$AC$43,$AD$2:$AD$43,"none")</f>
        <v>0.68</v>
      </c>
      <c r="X877" s="3">
        <f>IF(ISNUMBER($W877), 4600 * (1 / (0.92 * $W877 + 1.7) + 1 / (0.92 * $W877 + 0.62)),"none")</f>
        <v>5670.9835338658331</v>
      </c>
      <c r="Y877" s="8">
        <f>IF(ISNUMBER($X877), _xlfn.XLOOKUP($X877,Sheet3!$A$2:$A$392,Sheet3!$B$2:$B$392,"none", 1,1), $AF$2)</f>
        <v>1</v>
      </c>
      <c r="Z877" s="8">
        <f>IF(ISNUMBER($X877), _xlfn.XLOOKUP($X877,Sheet3!$A$2:$A$392,Sheet3!$C$2:$C$392,"none", 1,1), $AF$2)</f>
        <v>0.874</v>
      </c>
      <c r="AA877" s="8">
        <f>IF(ISNUMBER($X877), _xlfn.XLOOKUP($X877,Sheet3!$A$2:$A$392,Sheet3!$D$2:$D$392,"none", 1,1), $AF$2)</f>
        <v>0.77600000000000002</v>
      </c>
    </row>
    <row r="878" spans="1:27">
      <c r="A878">
        <v>8785</v>
      </c>
      <c r="B878" t="s">
        <v>9090</v>
      </c>
      <c r="C878" t="s">
        <v>12</v>
      </c>
      <c r="D878">
        <v>23</v>
      </c>
      <c r="E878">
        <v>6</v>
      </c>
      <c r="F878">
        <v>52.729453996799997</v>
      </c>
      <c r="G878">
        <v>-43</v>
      </c>
      <c r="H878">
        <v>31</v>
      </c>
      <c r="I878">
        <v>13.281059532</v>
      </c>
      <c r="J878">
        <f>(D878+E878/60+F878/3600)*15</f>
        <v>346.71970605832001</v>
      </c>
      <c r="K878">
        <f>IF(G878&lt;0, G878-H878/60-I878/3600, G878+H878/60+I878/3600)</f>
        <v>-43.52035584987</v>
      </c>
      <c r="L878">
        <v>-47.445999999999998</v>
      </c>
      <c r="M878">
        <v>-12.967000000000001</v>
      </c>
      <c r="N878">
        <v>25.21</v>
      </c>
      <c r="O878" t="s">
        <v>9341</v>
      </c>
      <c r="P878">
        <v>4.8330000000000002</v>
      </c>
      <c r="Q878">
        <v>4.4009999999999998</v>
      </c>
      <c r="R878" t="s">
        <v>9341</v>
      </c>
      <c r="S878">
        <v>4.3090000000000002</v>
      </c>
      <c r="T878" t="s">
        <v>9341</v>
      </c>
      <c r="U878" t="s">
        <v>9341</v>
      </c>
      <c r="V878" t="str">
        <f>LEFT($U878,2)</f>
        <v>~</v>
      </c>
      <c r="W878" s="3" t="str">
        <f>_xlfn.XLOOKUP(V878,$AC$2:$AC$43,$AD$2:$AD$43,"none")</f>
        <v>none</v>
      </c>
      <c r="X878" s="3" t="str">
        <f>IF(ISNUMBER($W878), 4600 * (1 / (0.92 * $W878 + 1.7) + 1 / (0.92 * $W878 + 0.62)),"none")</f>
        <v>none</v>
      </c>
      <c r="Y878" s="8">
        <f>IF(ISNUMBER($X878), _xlfn.XLOOKUP($X878,Sheet3!$A$2:$A$392,Sheet3!$B$2:$B$392,"none", 1,1), $AF$2)</f>
        <v>0.8</v>
      </c>
      <c r="Z878" s="8">
        <f>IF(ISNUMBER($X878), _xlfn.XLOOKUP($X878,Sheet3!$A$2:$A$392,Sheet3!$C$2:$C$392,"none", 1,1), $AF$2)</f>
        <v>0.8</v>
      </c>
      <c r="AA878" s="8">
        <f>IF(ISNUMBER($X878), _xlfn.XLOOKUP($X878,Sheet3!$A$2:$A$392,Sheet3!$D$2:$D$392,"none", 1,1), $AF$2)</f>
        <v>0.8</v>
      </c>
    </row>
    <row r="879" spans="1:27">
      <c r="A879">
        <v>3295</v>
      </c>
      <c r="B879" t="s">
        <v>3598</v>
      </c>
      <c r="C879" t="s">
        <v>12</v>
      </c>
      <c r="D879">
        <v>23</v>
      </c>
      <c r="E879">
        <v>18</v>
      </c>
      <c r="F879">
        <v>49.440762999999997</v>
      </c>
      <c r="G879">
        <v>-32</v>
      </c>
      <c r="H879">
        <v>31</v>
      </c>
      <c r="I879">
        <v>55.288964999999997</v>
      </c>
      <c r="J879">
        <f>(D879+E879/60+F879/3600)*15</f>
        <v>349.70600317916666</v>
      </c>
      <c r="K879">
        <f>IF(G879&lt;0, G879-H879/60-I879/3600, G879+H879/60+I879/3600)</f>
        <v>-32.532024712499997</v>
      </c>
      <c r="L879">
        <v>20.13</v>
      </c>
      <c r="M879">
        <v>-77.72</v>
      </c>
      <c r="N879">
        <v>17.899999999999999</v>
      </c>
      <c r="O879" t="s">
        <v>9341</v>
      </c>
      <c r="P879">
        <v>5.5279999999999996</v>
      </c>
      <c r="Q879">
        <v>4.4059999999999997</v>
      </c>
      <c r="R879" t="s">
        <v>9341</v>
      </c>
      <c r="S879">
        <v>4.0339999999999998</v>
      </c>
      <c r="T879" t="s">
        <v>9341</v>
      </c>
      <c r="U879" t="s">
        <v>9500</v>
      </c>
      <c r="V879" t="str">
        <f>LEFT($U879,2)</f>
        <v>K1</v>
      </c>
      <c r="W879" s="3">
        <f>_xlfn.XLOOKUP(V879,$AC$2:$AC$43,$AD$2:$AD$43,"none")</f>
        <v>0.86</v>
      </c>
      <c r="X879" s="3">
        <f>IF(ISNUMBER($W879), 4600 * (1 / (0.92 * $W879 + 1.7) + 1 / (0.92 * $W879 + 0.62)),"none")</f>
        <v>5106.1368670782376</v>
      </c>
      <c r="Y879" s="8">
        <f>IF(ISNUMBER($X879), _xlfn.XLOOKUP($X879,Sheet3!$A$2:$A$392,Sheet3!$B$2:$B$392,"none", 1,1), $AF$2)</f>
        <v>1</v>
      </c>
      <c r="Z879" s="8">
        <f>IF(ISNUMBER($X879), _xlfn.XLOOKUP($X879,Sheet3!$A$2:$A$392,Sheet3!$C$2:$C$392,"none", 1,1), $AF$2)</f>
        <v>0.82210000000000005</v>
      </c>
      <c r="AA879" s="8">
        <f>IF(ISNUMBER($X879), _xlfn.XLOOKUP($X879,Sheet3!$A$2:$A$392,Sheet3!$D$2:$D$392,"none", 1,1), $AF$2)</f>
        <v>0.65410000000000001</v>
      </c>
    </row>
    <row r="880" spans="1:27">
      <c r="A880">
        <v>7054</v>
      </c>
      <c r="B880" t="s">
        <v>7357</v>
      </c>
      <c r="C880" t="s">
        <v>24</v>
      </c>
      <c r="D880">
        <v>6</v>
      </c>
      <c r="E880">
        <v>49</v>
      </c>
      <c r="F880">
        <v>51.314144599999999</v>
      </c>
      <c r="G880">
        <v>-53</v>
      </c>
      <c r="H880">
        <v>37</v>
      </c>
      <c r="I880">
        <v>20.818154</v>
      </c>
      <c r="J880">
        <f>(D880+E880/60+F880/3600)*15</f>
        <v>102.46380893583333</v>
      </c>
      <c r="K880">
        <f>IF(G880&lt;0, G880-H880/60-I880/3600, G880+H880/60+I880/3600)</f>
        <v>-53.622449487222219</v>
      </c>
      <c r="L880">
        <v>-1.99</v>
      </c>
      <c r="M880">
        <v>17.579999999999998</v>
      </c>
      <c r="N880">
        <v>5.99</v>
      </c>
      <c r="O880" t="s">
        <v>9341</v>
      </c>
      <c r="P880">
        <v>5.3230000000000004</v>
      </c>
      <c r="Q880">
        <v>4.4080000000000004</v>
      </c>
      <c r="R880" t="s">
        <v>9341</v>
      </c>
      <c r="S880">
        <v>4.0990000000000002</v>
      </c>
      <c r="T880" t="s">
        <v>9341</v>
      </c>
      <c r="U880" t="s">
        <v>11217</v>
      </c>
      <c r="V880" t="str">
        <f>LEFT($U880,2)</f>
        <v>G4</v>
      </c>
      <c r="W880" s="3" t="str">
        <f>_xlfn.XLOOKUP(V880,$AC$2:$AC$43,$AD$2:$AD$43,"none")</f>
        <v>none</v>
      </c>
      <c r="X880" s="3" t="str">
        <f>IF(ISNUMBER($W880), 4600 * (1 / (0.92 * $W880 + 1.7) + 1 / (0.92 * $W880 + 0.62)),"none")</f>
        <v>none</v>
      </c>
      <c r="Y880" s="8">
        <f>IF(ISNUMBER($X880), _xlfn.XLOOKUP($X880,Sheet3!$A$2:$A$392,Sheet3!$B$2:$B$392,"none", 1,1), $AF$2)</f>
        <v>0.8</v>
      </c>
      <c r="Z880" s="8">
        <f>IF(ISNUMBER($X880), _xlfn.XLOOKUP($X880,Sheet3!$A$2:$A$392,Sheet3!$C$2:$C$392,"none", 1,1), $AF$2)</f>
        <v>0.8</v>
      </c>
      <c r="AA880" s="8">
        <f>IF(ISNUMBER($X880), _xlfn.XLOOKUP($X880,Sheet3!$A$2:$A$392,Sheet3!$D$2:$D$392,"none", 1,1), $AF$2)</f>
        <v>0.8</v>
      </c>
    </row>
    <row r="881" spans="1:27">
      <c r="A881">
        <v>622</v>
      </c>
      <c r="B881" t="s">
        <v>922</v>
      </c>
      <c r="C881" t="s">
        <v>16</v>
      </c>
      <c r="D881">
        <v>23</v>
      </c>
      <c r="E881">
        <v>7</v>
      </c>
      <c r="F881">
        <v>53.853769999999997</v>
      </c>
      <c r="G881">
        <v>75</v>
      </c>
      <c r="H881">
        <v>23</v>
      </c>
      <c r="I881">
        <v>14.995100000000001</v>
      </c>
      <c r="J881">
        <f>(D881+E881/60+F881/3600)*15</f>
        <v>346.97439070833337</v>
      </c>
      <c r="K881">
        <f>IF(G881&lt;0, G881-H881/60-I881/3600, G881+H881/60+I881/3600)</f>
        <v>75.3874986388889</v>
      </c>
      <c r="L881">
        <v>6.81</v>
      </c>
      <c r="M881">
        <v>-34.06</v>
      </c>
      <c r="N881">
        <v>13.22</v>
      </c>
      <c r="O881">
        <v>5.67</v>
      </c>
      <c r="P881">
        <v>5.21</v>
      </c>
      <c r="Q881">
        <v>4.41</v>
      </c>
      <c r="R881" t="s">
        <v>9341</v>
      </c>
      <c r="S881" t="s">
        <v>9341</v>
      </c>
      <c r="T881" t="s">
        <v>9341</v>
      </c>
      <c r="U881" t="s">
        <v>9674</v>
      </c>
      <c r="V881" t="str">
        <f>LEFT($U881,2)</f>
        <v>G2</v>
      </c>
      <c r="W881" s="3">
        <f>_xlfn.XLOOKUP(V881,$AC$2:$AC$43,$AD$2:$AD$43,"none")</f>
        <v>0.63</v>
      </c>
      <c r="X881" s="3">
        <f>IF(ISNUMBER($W881), 4600 * (1 / (0.92 * $W881 + 1.7) + 1 / (0.92 * $W881 + 0.62)),"none")</f>
        <v>5852.5094139995554</v>
      </c>
      <c r="Y881" s="8">
        <f>IF(ISNUMBER($X881), _xlfn.XLOOKUP($X881,Sheet3!$A$2:$A$392,Sheet3!$B$2:$B$392,"none", 1,1), $AF$2)</f>
        <v>1</v>
      </c>
      <c r="Z881" s="8">
        <f>IF(ISNUMBER($X881), _xlfn.XLOOKUP($X881,Sheet3!$A$2:$A$392,Sheet3!$C$2:$C$392,"none", 1,1), $AF$2)</f>
        <v>0.89290000000000003</v>
      </c>
      <c r="AA881" s="8">
        <f>IF(ISNUMBER($X881), _xlfn.XLOOKUP($X881,Sheet3!$A$2:$A$392,Sheet3!$D$2:$D$392,"none", 1,1), $AF$2)</f>
        <v>0.82379999999999998</v>
      </c>
    </row>
    <row r="882" spans="1:27">
      <c r="A882">
        <v>2041</v>
      </c>
      <c r="B882" t="s">
        <v>2342</v>
      </c>
      <c r="C882" t="s">
        <v>16</v>
      </c>
      <c r="D882">
        <v>5</v>
      </c>
      <c r="E882">
        <v>34</v>
      </c>
      <c r="F882">
        <v>49.238036999999998</v>
      </c>
      <c r="G882">
        <v>9</v>
      </c>
      <c r="H882">
        <v>29</v>
      </c>
      <c r="I882">
        <v>22.487814</v>
      </c>
      <c r="J882">
        <f>(D882+E882/60+F882/3600)*15</f>
        <v>83.7051584875</v>
      </c>
      <c r="K882">
        <f>IF(G882&lt;0, G882-H882/60-I882/3600, G882+H882/60+I882/3600)</f>
        <v>9.4895799483333327</v>
      </c>
      <c r="L882">
        <v>0.27</v>
      </c>
      <c r="M882">
        <v>-2.2599999999999998</v>
      </c>
      <c r="N882">
        <v>3</v>
      </c>
      <c r="O882">
        <v>3.29</v>
      </c>
      <c r="P882">
        <v>4.26</v>
      </c>
      <c r="Q882">
        <v>4.41</v>
      </c>
      <c r="R882">
        <v>4.42</v>
      </c>
      <c r="S882">
        <v>4.2709999999999999</v>
      </c>
      <c r="T882">
        <v>4.59</v>
      </c>
      <c r="U882" t="s">
        <v>10085</v>
      </c>
      <c r="V882" t="str">
        <f>LEFT($U882,2)</f>
        <v>B0</v>
      </c>
      <c r="W882" s="3">
        <f>_xlfn.XLOOKUP(V882,$AC$2:$AC$43,$AD$2:$AD$43,"none")</f>
        <v>-0.3</v>
      </c>
      <c r="X882" s="3">
        <f>IF(ISNUMBER($W882), 4600 * (1 / (0.92 * $W882 + 1.7) + 1 / (0.92 * $W882 + 0.62)),"none")</f>
        <v>16602.430101907499</v>
      </c>
      <c r="Y882" s="8">
        <f>IF(ISNUMBER($X882), _xlfn.XLOOKUP($X882,Sheet3!$A$2:$A$392,Sheet3!$B$2:$B$392,"none", 1,1), $AF$2)</f>
        <v>0.45090000000000002</v>
      </c>
      <c r="Z882" s="8">
        <f>IF(ISNUMBER($X882), _xlfn.XLOOKUP($X882,Sheet3!$A$2:$A$392,Sheet3!$C$2:$C$392,"none", 1,1), $AF$2)</f>
        <v>0.56169999999999998</v>
      </c>
      <c r="AA882" s="8">
        <f>IF(ISNUMBER($X882), _xlfn.XLOOKUP($X882,Sheet3!$A$2:$A$392,Sheet3!$D$2:$D$392,"none", 1,1), $AF$2)</f>
        <v>1</v>
      </c>
    </row>
    <row r="883" spans="1:27">
      <c r="A883">
        <v>3627</v>
      </c>
      <c r="B883" t="s">
        <v>3930</v>
      </c>
      <c r="C883" t="s">
        <v>35</v>
      </c>
      <c r="D883">
        <v>0</v>
      </c>
      <c r="E883">
        <v>1</v>
      </c>
      <c r="F883">
        <v>57.619471732800001</v>
      </c>
      <c r="G883">
        <v>-6</v>
      </c>
      <c r="H883">
        <v>0</v>
      </c>
      <c r="I883">
        <v>50.654004047999997</v>
      </c>
      <c r="J883">
        <f>(D883+E883/60+F883/3600)*15</f>
        <v>0.49008113221999994</v>
      </c>
      <c r="K883">
        <f>IF(G883&lt;0, G883-H883/60-I883/3600, G883+H883/60+I883/3600)</f>
        <v>-6.0140705566800001</v>
      </c>
      <c r="L883">
        <v>46.941000000000003</v>
      </c>
      <c r="M883">
        <v>-40.470999999999997</v>
      </c>
      <c r="N883">
        <v>7.88</v>
      </c>
      <c r="O883">
        <v>7.88</v>
      </c>
      <c r="P883">
        <v>6.04</v>
      </c>
      <c r="Q883">
        <v>4.41</v>
      </c>
      <c r="R883">
        <v>2.85</v>
      </c>
      <c r="S883">
        <v>3.2930000000000001</v>
      </c>
      <c r="T883">
        <v>1.44</v>
      </c>
      <c r="U883" t="s">
        <v>9592</v>
      </c>
      <c r="V883" t="str">
        <f>LEFT($U883,2)</f>
        <v>M3</v>
      </c>
      <c r="W883" s="3">
        <f>_xlfn.XLOOKUP(V883,$AC$2:$AC$43,$AD$2:$AD$43,"none")</f>
        <v>1.5</v>
      </c>
      <c r="X883" s="3">
        <f>IF(ISNUMBER($W883), 4600 * (1 / (0.92 * $W883 + 1.7) + 1 / (0.92 * $W883 + 0.62)),"none")</f>
        <v>3793.5064935064934</v>
      </c>
      <c r="Y883" s="8">
        <f>IF(ISNUMBER($X883), _xlfn.XLOOKUP($X883,Sheet3!$A$2:$A$392,Sheet3!$B$2:$B$392,"none", 1,1), $AF$2)</f>
        <v>1</v>
      </c>
      <c r="Z883" s="8">
        <f>IF(ISNUMBER($X883), _xlfn.XLOOKUP($X883,Sheet3!$A$2:$A$392,Sheet3!$C$2:$C$392,"none", 1,1), $AF$2)</f>
        <v>0.63180000000000003</v>
      </c>
      <c r="AA883" s="8">
        <f>IF(ISNUMBER($X883), _xlfn.XLOOKUP($X883,Sheet3!$A$2:$A$392,Sheet3!$D$2:$D$392,"none", 1,1), $AF$2)</f>
        <v>0.31119999999999998</v>
      </c>
    </row>
    <row r="884" spans="1:27">
      <c r="A884">
        <v>5268</v>
      </c>
      <c r="B884" t="s">
        <v>5571</v>
      </c>
      <c r="C884" t="s">
        <v>12</v>
      </c>
      <c r="D884">
        <v>14</v>
      </c>
      <c r="E884">
        <v>50</v>
      </c>
      <c r="F884">
        <v>17.308291881599999</v>
      </c>
      <c r="G884">
        <v>-27</v>
      </c>
      <c r="H884">
        <v>57</v>
      </c>
      <c r="I884">
        <v>37.300431779999997</v>
      </c>
      <c r="J884">
        <f>(D884+E884/60+F884/3600)*15</f>
        <v>222.57211788283999</v>
      </c>
      <c r="K884">
        <f>IF(G884&lt;0, G884-H884/60-I884/3600, G884+H884/60+I884/3600)</f>
        <v>-27.960361231049998</v>
      </c>
      <c r="L884">
        <v>-238.58</v>
      </c>
      <c r="M884">
        <v>-62.451000000000001</v>
      </c>
      <c r="N884">
        <v>10.8</v>
      </c>
      <c r="O884">
        <v>7.28</v>
      </c>
      <c r="P884">
        <v>5.81</v>
      </c>
      <c r="Q884">
        <v>4.41</v>
      </c>
      <c r="R884">
        <v>3.33</v>
      </c>
      <c r="S884">
        <v>3.907</v>
      </c>
      <c r="T884">
        <v>2.57</v>
      </c>
      <c r="U884" t="s">
        <v>10846</v>
      </c>
      <c r="V884" t="str">
        <f>LEFT($U884,2)</f>
        <v>K2</v>
      </c>
      <c r="W884" s="3">
        <f>_xlfn.XLOOKUP(V884,$AC$2:$AC$43,$AD$2:$AD$43,"none")</f>
        <v>0.92</v>
      </c>
      <c r="X884" s="3">
        <f>IF(ISNUMBER($W884), 4600 * (1 / (0.92 * $W884 + 1.7) + 1 / (0.92 * $W884 + 0.62)),"none")</f>
        <v>4943.4058698702656</v>
      </c>
      <c r="Y884" s="8">
        <f>IF(ISNUMBER($X884), _xlfn.XLOOKUP($X884,Sheet3!$A$2:$A$392,Sheet3!$B$2:$B$392,"none", 1,1), $AF$2)</f>
        <v>1</v>
      </c>
      <c r="Z884" s="8">
        <f>IF(ISNUMBER($X884), _xlfn.XLOOKUP($X884,Sheet3!$A$2:$A$392,Sheet3!$C$2:$C$392,"none", 1,1), $AF$2)</f>
        <v>0.79920000000000002</v>
      </c>
      <c r="AA884" s="8">
        <f>IF(ISNUMBER($X884), _xlfn.XLOOKUP($X884,Sheet3!$A$2:$A$392,Sheet3!$D$2:$D$392,"none", 1,1), $AF$2)</f>
        <v>0.60450000000000004</v>
      </c>
    </row>
    <row r="885" spans="1:27">
      <c r="A885">
        <v>6500</v>
      </c>
      <c r="B885" t="s">
        <v>6803</v>
      </c>
      <c r="C885" t="s">
        <v>305</v>
      </c>
      <c r="D885">
        <v>17</v>
      </c>
      <c r="E885">
        <v>30</v>
      </c>
      <c r="F885">
        <v>44.309820964799997</v>
      </c>
      <c r="G885">
        <v>26</v>
      </c>
      <c r="H885">
        <v>6</v>
      </c>
      <c r="I885">
        <v>38.324204244000001</v>
      </c>
      <c r="J885">
        <f>(D885+E885/60+F885/3600)*15</f>
        <v>262.68462425401998</v>
      </c>
      <c r="K885">
        <f>IF(G885&lt;0, G885-H885/60-I885/3600, G885+H885/60+I885/3600)</f>
        <v>26.11064561229</v>
      </c>
      <c r="L885">
        <v>18.782</v>
      </c>
      <c r="M885">
        <v>16.184000000000001</v>
      </c>
      <c r="N885">
        <v>8.2899999999999991</v>
      </c>
      <c r="O885">
        <v>7.53</v>
      </c>
      <c r="P885">
        <v>5.85</v>
      </c>
      <c r="Q885">
        <v>4.41</v>
      </c>
      <c r="R885">
        <v>3.37</v>
      </c>
      <c r="S885">
        <v>3.91</v>
      </c>
      <c r="T885">
        <v>2.62</v>
      </c>
      <c r="U885" t="s">
        <v>9988</v>
      </c>
      <c r="V885" t="str">
        <f>LEFT($U885,2)</f>
        <v>K3</v>
      </c>
      <c r="W885" s="3">
        <f>_xlfn.XLOOKUP(V885,$AC$2:$AC$43,$AD$2:$AD$43,"none")</f>
        <v>0.95</v>
      </c>
      <c r="X885" s="3">
        <f>IF(ISNUMBER($W885), 4600 * (1 / (0.92 * $W885 + 1.7) + 1 / (0.92 * $W885 + 0.62)),"none")</f>
        <v>4866.084384156673</v>
      </c>
      <c r="Y885" s="8">
        <f>IF(ISNUMBER($X885), _xlfn.XLOOKUP($X885,Sheet3!$A$2:$A$392,Sheet3!$B$2:$B$392,"none", 1,1), $AF$2)</f>
        <v>1</v>
      </c>
      <c r="Z885" s="8">
        <f>IF(ISNUMBER($X885), _xlfn.XLOOKUP($X885,Sheet3!$A$2:$A$392,Sheet3!$C$2:$C$392,"none", 1,1), $AF$2)</f>
        <v>0.78720000000000001</v>
      </c>
      <c r="AA885" s="8">
        <f>IF(ISNUMBER($X885), _xlfn.XLOOKUP($X885,Sheet3!$A$2:$A$392,Sheet3!$D$2:$D$392,"none", 1,1), $AF$2)</f>
        <v>0.57969999999999999</v>
      </c>
    </row>
    <row r="886" spans="1:27">
      <c r="A886">
        <v>6547</v>
      </c>
      <c r="B886" t="s">
        <v>6850</v>
      </c>
      <c r="C886" t="s">
        <v>19</v>
      </c>
      <c r="D886">
        <v>17</v>
      </c>
      <c r="E886">
        <v>58</v>
      </c>
      <c r="F886">
        <v>30.149093100000002</v>
      </c>
      <c r="G886">
        <v>30</v>
      </c>
      <c r="H886">
        <v>11</v>
      </c>
      <c r="I886">
        <v>21.387017</v>
      </c>
      <c r="J886">
        <f>(D886+E886/60+F886/3600)*15</f>
        <v>269.62562122124996</v>
      </c>
      <c r="K886">
        <f>IF(G886&lt;0, G886-H886/60-I886/3600, G886+H886/60+I886/3600)</f>
        <v>30.189274171388888</v>
      </c>
      <c r="L886">
        <v>-0.81</v>
      </c>
      <c r="M886">
        <v>2.1800000000000002</v>
      </c>
      <c r="N886">
        <v>3.79</v>
      </c>
      <c r="O886">
        <v>4.95</v>
      </c>
      <c r="P886">
        <v>4.8</v>
      </c>
      <c r="Q886">
        <v>4.41</v>
      </c>
      <c r="R886">
        <v>4.01</v>
      </c>
      <c r="S886">
        <v>4.1529999999999996</v>
      </c>
      <c r="T886">
        <v>3.78</v>
      </c>
      <c r="U886" t="s">
        <v>10997</v>
      </c>
      <c r="V886" t="str">
        <f>LEFT($U886,2)</f>
        <v>F2</v>
      </c>
      <c r="W886" s="3">
        <f>_xlfn.XLOOKUP(V886,$AC$2:$AC$43,$AD$2:$AD$43,"none")</f>
        <v>0.35</v>
      </c>
      <c r="X886" s="3">
        <f>IF(ISNUMBER($W886), 4600 * (1 / (0.92 * $W886 + 1.7) + 1 / (0.92 * $W886 + 0.62)),"none")</f>
        <v>7158.2024482287206</v>
      </c>
      <c r="Y886" s="8">
        <f>IF(ISNUMBER($X886), _xlfn.XLOOKUP($X886,Sheet3!$A$2:$A$392,Sheet3!$B$2:$B$392,"none", 1,1), $AF$2)</f>
        <v>0.89859999999999995</v>
      </c>
      <c r="Z886" s="8">
        <f>IF(ISNUMBER($X886), _xlfn.XLOOKUP($X886,Sheet3!$A$2:$A$392,Sheet3!$C$2:$C$392,"none", 1,1), $AF$2)</f>
        <v>0.89249999999999996</v>
      </c>
      <c r="AA886" s="8">
        <f>IF(ISNUMBER($X886), _xlfn.XLOOKUP($X886,Sheet3!$A$2:$A$392,Sheet3!$D$2:$D$392,"none", 1,1), $AF$2)</f>
        <v>1</v>
      </c>
    </row>
    <row r="887" spans="1:27">
      <c r="A887">
        <v>6963</v>
      </c>
      <c r="B887" t="s">
        <v>7266</v>
      </c>
      <c r="C887" t="s">
        <v>24</v>
      </c>
      <c r="D887">
        <v>7</v>
      </c>
      <c r="E887">
        <v>58</v>
      </c>
      <c r="F887">
        <v>14.4391988</v>
      </c>
      <c r="G887">
        <v>-49</v>
      </c>
      <c r="H887">
        <v>14</v>
      </c>
      <c r="I887">
        <v>41.680272000000002</v>
      </c>
      <c r="J887">
        <f>(D887+E887/60+F887/3600)*15</f>
        <v>119.56016332833333</v>
      </c>
      <c r="K887">
        <f>IF(G887&lt;0, G887-H887/60-I887/3600, G887+H887/60+I887/3600)</f>
        <v>-49.24491118666667</v>
      </c>
      <c r="L887">
        <v>-5.34</v>
      </c>
      <c r="M887">
        <v>7.12</v>
      </c>
      <c r="N887">
        <v>3.4</v>
      </c>
      <c r="O887">
        <v>3.28</v>
      </c>
      <c r="P887">
        <v>4.24</v>
      </c>
      <c r="Q887">
        <v>4.41</v>
      </c>
      <c r="R887" t="s">
        <v>9341</v>
      </c>
      <c r="S887">
        <v>8.2490000000000006</v>
      </c>
      <c r="T887" t="s">
        <v>9341</v>
      </c>
      <c r="U887" t="s">
        <v>11203</v>
      </c>
      <c r="V887" t="str">
        <f>LEFT($U887,2)</f>
        <v>B1</v>
      </c>
      <c r="W887" s="3">
        <f>_xlfn.XLOOKUP(V887,$AC$2:$AC$43,$AD$2:$AD$43,"none")</f>
        <v>-0.26</v>
      </c>
      <c r="X887" s="3">
        <f>IF(ISNUMBER($W887), 4600 * (1 / (0.92 * $W887 + 1.7) + 1 / (0.92 * $W887 + 0.62)),"none")</f>
        <v>15228.791407033788</v>
      </c>
      <c r="Y887" s="8">
        <f>IF(ISNUMBER($X887), _xlfn.XLOOKUP($X887,Sheet3!$A$2:$A$392,Sheet3!$B$2:$B$392,"none", 1,1), $AF$2)</f>
        <v>0.47010000000000002</v>
      </c>
      <c r="Z887" s="8">
        <f>IF(ISNUMBER($X887), _xlfn.XLOOKUP($X887,Sheet3!$A$2:$A$392,Sheet3!$C$2:$C$392,"none", 1,1), $AF$2)</f>
        <v>0.57840000000000003</v>
      </c>
      <c r="AA887" s="8">
        <f>IF(ISNUMBER($X887), _xlfn.XLOOKUP($X887,Sheet3!$A$2:$A$392,Sheet3!$D$2:$D$392,"none", 1,1), $AF$2)</f>
        <v>1</v>
      </c>
    </row>
    <row r="888" spans="1:27">
      <c r="A888">
        <v>7289</v>
      </c>
      <c r="B888" t="s">
        <v>7592</v>
      </c>
      <c r="C888" t="s">
        <v>19</v>
      </c>
      <c r="D888">
        <v>1</v>
      </c>
      <c r="E888">
        <v>53</v>
      </c>
      <c r="F888">
        <v>38.741033700000003</v>
      </c>
      <c r="G888">
        <v>-46</v>
      </c>
      <c r="H888">
        <v>18</v>
      </c>
      <c r="I888">
        <v>9.6047949999999993</v>
      </c>
      <c r="J888">
        <f>(D888+E888/60+F888/3600)*15</f>
        <v>28.411420973750001</v>
      </c>
      <c r="K888">
        <f>IF(G888&lt;0, G888-H888/60-I888/3600, G888+H888/60+I888/3600)</f>
        <v>-46.302667998611106</v>
      </c>
      <c r="L888">
        <v>-93.16</v>
      </c>
      <c r="M888">
        <v>-91.17</v>
      </c>
      <c r="N888">
        <v>9.5399999999999991</v>
      </c>
      <c r="O888">
        <v>7.71</v>
      </c>
      <c r="P888">
        <v>6</v>
      </c>
      <c r="Q888">
        <v>4.41</v>
      </c>
      <c r="R888">
        <v>2.68</v>
      </c>
      <c r="S888">
        <v>3.0859999999999999</v>
      </c>
      <c r="T888">
        <v>1.17</v>
      </c>
      <c r="U888" t="s">
        <v>9396</v>
      </c>
      <c r="V888" t="str">
        <f>LEFT($U888,2)</f>
        <v>M4</v>
      </c>
      <c r="W888" s="3">
        <f>_xlfn.XLOOKUP(V888,$AC$2:$AC$43,$AD$2:$AD$43,"none")</f>
        <v>1.52</v>
      </c>
      <c r="X888" s="3">
        <f>IF(ISNUMBER($W888), 4600 * (1 / (0.92 * $W888 + 1.7) + 1 / (0.92 * $W888 + 0.62)),"none")</f>
        <v>3763.6701294642344</v>
      </c>
      <c r="Y888" s="8">
        <f>IF(ISNUMBER($X888), _xlfn.XLOOKUP($X888,Sheet3!$A$2:$A$392,Sheet3!$B$2:$B$392,"none", 1,1), $AF$2)</f>
        <v>1</v>
      </c>
      <c r="Z888" s="8">
        <f>IF(ISNUMBER($X888), _xlfn.XLOOKUP($X888,Sheet3!$A$2:$A$392,Sheet3!$C$2:$C$392,"none", 1,1), $AF$2)</f>
        <v>0.63180000000000003</v>
      </c>
      <c r="AA888" s="8">
        <f>IF(ISNUMBER($X888), _xlfn.XLOOKUP($X888,Sheet3!$A$2:$A$392,Sheet3!$D$2:$D$392,"none", 1,1), $AF$2)</f>
        <v>0.31119999999999998</v>
      </c>
    </row>
    <row r="889" spans="1:27">
      <c r="A889">
        <v>6373</v>
      </c>
      <c r="B889" t="s">
        <v>6676</v>
      </c>
      <c r="C889" t="s">
        <v>11</v>
      </c>
      <c r="D889">
        <v>20</v>
      </c>
      <c r="E889">
        <v>43</v>
      </c>
      <c r="F889">
        <v>27.533383300000001</v>
      </c>
      <c r="G889">
        <v>15</v>
      </c>
      <c r="H889">
        <v>4</v>
      </c>
      <c r="I889">
        <v>28.477302000000002</v>
      </c>
      <c r="J889">
        <f>(D889+E889/60+F889/3600)*15</f>
        <v>310.86472243041663</v>
      </c>
      <c r="K889">
        <f>IF(G889&lt;0, G889-H889/60-I889/3600, G889+H889/60+I889/3600)</f>
        <v>15.074577028333334</v>
      </c>
      <c r="L889">
        <v>-20.440000000000001</v>
      </c>
      <c r="M889">
        <v>-43.33</v>
      </c>
      <c r="N889">
        <v>14.61</v>
      </c>
      <c r="O889" t="s">
        <v>9341</v>
      </c>
      <c r="P889">
        <v>4.7009999999999996</v>
      </c>
      <c r="Q889">
        <v>4.4169999999999998</v>
      </c>
      <c r="R889" t="s">
        <v>9341</v>
      </c>
      <c r="S889">
        <v>4.2910000000000004</v>
      </c>
      <c r="T889" t="s">
        <v>9341</v>
      </c>
      <c r="U889" t="s">
        <v>11097</v>
      </c>
      <c r="V889" t="str">
        <f>LEFT($U889,2)</f>
        <v>kA</v>
      </c>
      <c r="W889" s="3" t="str">
        <f>_xlfn.XLOOKUP(V889,$AC$2:$AC$43,$AD$2:$AD$43,"none")</f>
        <v>none</v>
      </c>
      <c r="X889" s="3" t="str">
        <f>IF(ISNUMBER($W889), 4600 * (1 / (0.92 * $W889 + 1.7) + 1 / (0.92 * $W889 + 0.62)),"none")</f>
        <v>none</v>
      </c>
      <c r="Y889" s="8">
        <f>IF(ISNUMBER($X889), _xlfn.XLOOKUP($X889,Sheet3!$A$2:$A$392,Sheet3!$B$2:$B$392,"none", 1,1), $AF$2)</f>
        <v>0.8</v>
      </c>
      <c r="Z889" s="8">
        <f>IF(ISNUMBER($X889), _xlfn.XLOOKUP($X889,Sheet3!$A$2:$A$392,Sheet3!$C$2:$C$392,"none", 1,1), $AF$2)</f>
        <v>0.8</v>
      </c>
      <c r="AA889" s="8">
        <f>IF(ISNUMBER($X889), _xlfn.XLOOKUP($X889,Sheet3!$A$2:$A$392,Sheet3!$D$2:$D$392,"none", 1,1), $AF$2)</f>
        <v>0.8</v>
      </c>
    </row>
    <row r="890" spans="1:27">
      <c r="A890">
        <v>1579</v>
      </c>
      <c r="B890" t="s">
        <v>1880</v>
      </c>
      <c r="C890" t="s">
        <v>35</v>
      </c>
      <c r="D890">
        <v>3</v>
      </c>
      <c r="E890">
        <v>46</v>
      </c>
      <c r="F890">
        <v>8.5352200200000006</v>
      </c>
      <c r="G890">
        <v>-12</v>
      </c>
      <c r="H890">
        <v>6</v>
      </c>
      <c r="I890">
        <v>5.7185352360000001</v>
      </c>
      <c r="J890">
        <f>(D890+E890/60+F890/3600)*15</f>
        <v>56.535563416749994</v>
      </c>
      <c r="K890">
        <f>IF(G890&lt;0, G890-H890/60-I890/3600, G890+H890/60+I890/3600)</f>
        <v>-12.101588482009999</v>
      </c>
      <c r="L890">
        <v>56.125</v>
      </c>
      <c r="M890">
        <v>59.445</v>
      </c>
      <c r="N890">
        <v>6.39</v>
      </c>
      <c r="O890">
        <v>8.0500000000000007</v>
      </c>
      <c r="P890">
        <v>6.04</v>
      </c>
      <c r="Q890">
        <v>4.42</v>
      </c>
      <c r="R890">
        <v>3.08</v>
      </c>
      <c r="S890">
        <v>3.6509999999999998</v>
      </c>
      <c r="T890">
        <v>2.0299999999999998</v>
      </c>
      <c r="U890" t="s">
        <v>9376</v>
      </c>
      <c r="V890" t="str">
        <f>LEFT($U890,2)</f>
        <v>M1</v>
      </c>
      <c r="W890" s="3">
        <f>_xlfn.XLOOKUP(V890,$AC$2:$AC$43,$AD$2:$AD$43,"none")</f>
        <v>1.47</v>
      </c>
      <c r="X890" s="3">
        <f>IF(ISNUMBER($W890), 4600 * (1 / (0.92 * $W890 + 1.7) + 1 / (0.92 * $W890 + 0.62)),"none")</f>
        <v>3839.1950178350371</v>
      </c>
      <c r="Y890" s="8">
        <f>IF(ISNUMBER($X890), _xlfn.XLOOKUP($X890,Sheet3!$A$2:$A$392,Sheet3!$B$2:$B$392,"none", 1,1), $AF$2)</f>
        <v>1</v>
      </c>
      <c r="Z890" s="8">
        <f>IF(ISNUMBER($X890), _xlfn.XLOOKUP($X890,Sheet3!$A$2:$A$392,Sheet3!$C$2:$C$392,"none", 1,1), $AF$2)</f>
        <v>0.64800000000000002</v>
      </c>
      <c r="AA890" s="8">
        <f>IF(ISNUMBER($X890), _xlfn.XLOOKUP($X890,Sheet3!$A$2:$A$392,Sheet3!$D$2:$D$392,"none", 1,1), $AF$2)</f>
        <v>0.33460000000000001</v>
      </c>
    </row>
    <row r="891" spans="1:27">
      <c r="A891">
        <v>2649</v>
      </c>
      <c r="B891" t="s">
        <v>2951</v>
      </c>
      <c r="C891" t="s">
        <v>12</v>
      </c>
      <c r="D891">
        <v>7</v>
      </c>
      <c r="E891">
        <v>11</v>
      </c>
      <c r="F891">
        <v>8.3703137688999991</v>
      </c>
      <c r="G891">
        <v>30</v>
      </c>
      <c r="H891">
        <v>14</v>
      </c>
      <c r="I891">
        <v>42.589571474000003</v>
      </c>
      <c r="J891">
        <f>(D891+E891/60+F891/3600)*15</f>
        <v>107.78487630737041</v>
      </c>
      <c r="K891">
        <f>IF(G891&lt;0, G891-H891/60-I891/3600, G891+H891/60+I891/3600)</f>
        <v>30.245163769853889</v>
      </c>
      <c r="L891">
        <v>-30.725000000000001</v>
      </c>
      <c r="M891">
        <v>-48.515000000000001</v>
      </c>
      <c r="N891">
        <v>8.33</v>
      </c>
      <c r="O891">
        <v>7.08</v>
      </c>
      <c r="P891">
        <v>5.68</v>
      </c>
      <c r="Q891">
        <v>4.42</v>
      </c>
      <c r="R891">
        <v>3.45</v>
      </c>
      <c r="S891">
        <v>4.0199999999999996</v>
      </c>
      <c r="T891">
        <v>2.82</v>
      </c>
      <c r="U891" t="s">
        <v>9371</v>
      </c>
      <c r="V891" t="str">
        <f>LEFT($U891,2)</f>
        <v>K2</v>
      </c>
      <c r="W891" s="3">
        <f>_xlfn.XLOOKUP(V891,$AC$2:$AC$43,$AD$2:$AD$43,"none")</f>
        <v>0.92</v>
      </c>
      <c r="X891" s="3">
        <f>IF(ISNUMBER($W891), 4600 * (1 / (0.92 * $W891 + 1.7) + 1 / (0.92 * $W891 + 0.62)),"none")</f>
        <v>4943.4058698702656</v>
      </c>
      <c r="Y891" s="8">
        <f>IF(ISNUMBER($X891), _xlfn.XLOOKUP($X891,Sheet3!$A$2:$A$392,Sheet3!$B$2:$B$392,"none", 1,1), $AF$2)</f>
        <v>1</v>
      </c>
      <c r="Z891" s="8">
        <f>IF(ISNUMBER($X891), _xlfn.XLOOKUP($X891,Sheet3!$A$2:$A$392,Sheet3!$C$2:$C$392,"none", 1,1), $AF$2)</f>
        <v>0.79920000000000002</v>
      </c>
      <c r="AA891" s="8">
        <f>IF(ISNUMBER($X891), _xlfn.XLOOKUP($X891,Sheet3!$A$2:$A$392,Sheet3!$D$2:$D$392,"none", 1,1), $AF$2)</f>
        <v>0.60450000000000004</v>
      </c>
    </row>
    <row r="892" spans="1:27">
      <c r="A892">
        <v>3010</v>
      </c>
      <c r="B892" t="s">
        <v>3313</v>
      </c>
      <c r="C892" t="s">
        <v>19</v>
      </c>
      <c r="D892">
        <v>8</v>
      </c>
      <c r="E892">
        <v>11</v>
      </c>
      <c r="F892">
        <v>21.493430222400001</v>
      </c>
      <c r="G892">
        <v>-39</v>
      </c>
      <c r="H892">
        <v>37</v>
      </c>
      <c r="I892">
        <v>6.7587954239999997</v>
      </c>
      <c r="J892">
        <f>(D892+E892/60+F892/3600)*15</f>
        <v>122.83955595926001</v>
      </c>
      <c r="K892">
        <f>IF(G892&lt;0, G892-H892/60-I892/3600, G892+H892/60+I892/3600)</f>
        <v>-39.618544109840002</v>
      </c>
      <c r="L892">
        <v>-9.0719999999999992</v>
      </c>
      <c r="M892">
        <v>3.2109999999999999</v>
      </c>
      <c r="N892">
        <v>2.38</v>
      </c>
      <c r="O892">
        <v>7.79</v>
      </c>
      <c r="P892">
        <v>6.03</v>
      </c>
      <c r="Q892">
        <v>4.42</v>
      </c>
      <c r="R892">
        <v>3.22</v>
      </c>
      <c r="S892">
        <v>3.81</v>
      </c>
      <c r="T892">
        <v>2.34</v>
      </c>
      <c r="U892" t="s">
        <v>10372</v>
      </c>
      <c r="V892" t="str">
        <f>LEFT($U892,2)</f>
        <v>K4</v>
      </c>
      <c r="W892" s="3">
        <f>_xlfn.XLOOKUP(V892,$AC$2:$AC$43,$AD$2:$AD$43,"none")</f>
        <v>1</v>
      </c>
      <c r="X892" s="3">
        <f>IF(ISNUMBER($W892), 4600 * (1 / (0.92 * $W892 + 1.7) + 1 / (0.92 * $W892 + 0.62)),"none")</f>
        <v>4742.7381778526815</v>
      </c>
      <c r="Y892" s="8">
        <f>IF(ISNUMBER($X892), _xlfn.XLOOKUP($X892,Sheet3!$A$2:$A$392,Sheet3!$B$2:$B$392,"none", 1,1), $AF$2)</f>
        <v>1</v>
      </c>
      <c r="Z892" s="8">
        <f>IF(ISNUMBER($X892), _xlfn.XLOOKUP($X892,Sheet3!$A$2:$A$392,Sheet3!$C$2:$C$392,"none", 1,1), $AF$2)</f>
        <v>0.77500000000000002</v>
      </c>
      <c r="AA892" s="8">
        <f>IF(ISNUMBER($X892), _xlfn.XLOOKUP($X892,Sheet3!$A$2:$A$392,Sheet3!$D$2:$D$392,"none", 1,1), $AF$2)</f>
        <v>0.55479999999999996</v>
      </c>
    </row>
    <row r="893" spans="1:27">
      <c r="A893">
        <v>4004</v>
      </c>
      <c r="B893" t="s">
        <v>4307</v>
      </c>
      <c r="C893" t="s">
        <v>16</v>
      </c>
      <c r="D893">
        <v>0</v>
      </c>
      <c r="E893">
        <v>57</v>
      </c>
      <c r="F893">
        <v>12.4001825</v>
      </c>
      <c r="G893">
        <v>23</v>
      </c>
      <c r="H893">
        <v>25</v>
      </c>
      <c r="I893">
        <v>3.5356269999999999</v>
      </c>
      <c r="J893">
        <f>(D893+E893/60+F893/3600)*15</f>
        <v>14.301667427083332</v>
      </c>
      <c r="K893">
        <f>IF(G893&lt;0, G893-H893/60-I893/3600, G893+H893/60+I893/3600)</f>
        <v>23.41764878527778</v>
      </c>
      <c r="L893">
        <v>-43.47</v>
      </c>
      <c r="M893">
        <v>-45.73</v>
      </c>
      <c r="N893">
        <v>14.2</v>
      </c>
      <c r="O893">
        <v>6.05</v>
      </c>
      <c r="P893">
        <v>5.36</v>
      </c>
      <c r="Q893">
        <v>4.42</v>
      </c>
      <c r="R893">
        <v>3.69</v>
      </c>
      <c r="S893">
        <v>4.0529999999999999</v>
      </c>
      <c r="T893">
        <v>3.21</v>
      </c>
      <c r="U893" t="s">
        <v>10583</v>
      </c>
      <c r="V893" t="str">
        <f>LEFT($U893,2)</f>
        <v>G8</v>
      </c>
      <c r="W893" s="3">
        <f>_xlfn.XLOOKUP(V893,$AC$2:$AC$43,$AD$2:$AD$43,"none")</f>
        <v>0.74</v>
      </c>
      <c r="X893" s="3">
        <f>IF(ISNUMBER($W893), 4600 * (1 / (0.92 * $W893 + 1.7) + 1 / (0.92 * $W893 + 0.62)),"none")</f>
        <v>5468.4090187676065</v>
      </c>
      <c r="Y893" s="8">
        <f>IF(ISNUMBER($X893), _xlfn.XLOOKUP($X893,Sheet3!$A$2:$A$392,Sheet3!$B$2:$B$392,"none", 1,1), $AF$2)</f>
        <v>1</v>
      </c>
      <c r="Z893" s="8">
        <f>IF(ISNUMBER($X893), _xlfn.XLOOKUP($X893,Sheet3!$A$2:$A$392,Sheet3!$C$2:$C$392,"none", 1,1), $AF$2)</f>
        <v>0.85409999999999997</v>
      </c>
      <c r="AA893" s="8">
        <f>IF(ISNUMBER($X893), _xlfn.XLOOKUP($X893,Sheet3!$A$2:$A$392,Sheet3!$D$2:$D$392,"none", 1,1), $AF$2)</f>
        <v>0.72770000000000001</v>
      </c>
    </row>
    <row r="894" spans="1:27">
      <c r="A894">
        <v>4233</v>
      </c>
      <c r="B894" t="s">
        <v>4536</v>
      </c>
      <c r="C894" t="s">
        <v>22</v>
      </c>
      <c r="D894">
        <v>21</v>
      </c>
      <c r="E894">
        <v>17</v>
      </c>
      <c r="F894">
        <v>55.085854840800003</v>
      </c>
      <c r="G894">
        <v>34</v>
      </c>
      <c r="H894">
        <v>53</v>
      </c>
      <c r="I894">
        <v>48.825463560000003</v>
      </c>
      <c r="J894">
        <f>(D894+E894/60+F894/3600)*15</f>
        <v>319.47952439517002</v>
      </c>
      <c r="K894">
        <f>IF(G894&lt;0, G894-H894/60-I894/3600, G894+H894/60+I894/3600)</f>
        <v>34.896895962099997</v>
      </c>
      <c r="L894">
        <v>5.6669999999999998</v>
      </c>
      <c r="M894">
        <v>-5.601</v>
      </c>
      <c r="N894">
        <v>5.01</v>
      </c>
      <c r="O894">
        <v>3.5</v>
      </c>
      <c r="P894">
        <v>4.32</v>
      </c>
      <c r="Q894">
        <v>4.42</v>
      </c>
      <c r="R894">
        <v>4.37</v>
      </c>
      <c r="S894">
        <v>4.1269999999999998</v>
      </c>
      <c r="T894">
        <v>4.45</v>
      </c>
      <c r="U894" t="s">
        <v>10312</v>
      </c>
      <c r="V894" t="str">
        <f>LEFT($U894,2)</f>
        <v>B2</v>
      </c>
      <c r="W894" s="3">
        <f>_xlfn.XLOOKUP(V894,$AC$2:$AC$43,$AD$2:$AD$43,"none")</f>
        <v>-0.24</v>
      </c>
      <c r="X894" s="3">
        <f>IF(ISNUMBER($W894), 4600 * (1 / (0.92 * $W894 + 1.7) + 1 / (0.92 * $W894 + 0.62)),"none")</f>
        <v>14632.835167360139</v>
      </c>
      <c r="Y894" s="8">
        <f>IF(ISNUMBER($X894), _xlfn.XLOOKUP($X894,Sheet3!$A$2:$A$392,Sheet3!$B$2:$B$392,"none", 1,1), $AF$2)</f>
        <v>0.47989999999999999</v>
      </c>
      <c r="Z894" s="8">
        <f>IF(ISNUMBER($X894), _xlfn.XLOOKUP($X894,Sheet3!$A$2:$A$392,Sheet3!$C$2:$C$392,"none", 1,1), $AF$2)</f>
        <v>0.58679999999999999</v>
      </c>
      <c r="AA894" s="8">
        <f>IF(ISNUMBER($X894), _xlfn.XLOOKUP($X894,Sheet3!$A$2:$A$392,Sheet3!$D$2:$D$392,"none", 1,1), $AF$2)</f>
        <v>1</v>
      </c>
    </row>
    <row r="895" spans="1:27">
      <c r="A895">
        <v>6200</v>
      </c>
      <c r="B895" t="s">
        <v>6503</v>
      </c>
      <c r="C895" t="s">
        <v>12</v>
      </c>
      <c r="D895">
        <v>15</v>
      </c>
      <c r="E895">
        <v>46</v>
      </c>
      <c r="F895">
        <v>26.614212163200001</v>
      </c>
      <c r="G895">
        <v>7</v>
      </c>
      <c r="H895">
        <v>21</v>
      </c>
      <c r="I895">
        <v>11.047378824000001</v>
      </c>
      <c r="J895">
        <f>(D895+E895/60+F895/3600)*15</f>
        <v>236.61089255068001</v>
      </c>
      <c r="K895">
        <f>IF(G895&lt;0, G895-H895/60-I895/3600, G895+H895/60+I895/3600)</f>
        <v>7.3530687163399993</v>
      </c>
      <c r="L895">
        <v>-223.952</v>
      </c>
      <c r="M895">
        <v>-69.763000000000005</v>
      </c>
      <c r="N895">
        <v>83.92</v>
      </c>
      <c r="O895">
        <v>5.13</v>
      </c>
      <c r="P895">
        <v>5.03</v>
      </c>
      <c r="Q895">
        <v>4.42</v>
      </c>
      <c r="R895">
        <v>3.92</v>
      </c>
      <c r="S895">
        <v>4.2469999999999999</v>
      </c>
      <c r="T895">
        <v>3.6</v>
      </c>
      <c r="U895" t="s">
        <v>11061</v>
      </c>
      <c r="V895" t="str">
        <f>LEFT($U895,2)</f>
        <v>G0</v>
      </c>
      <c r="W895" s="3">
        <f>_xlfn.XLOOKUP(V895,$AC$2:$AC$43,$AD$2:$AD$43,"none")</f>
        <v>0.6</v>
      </c>
      <c r="X895" s="3">
        <f>IF(ISNUMBER($W895), 4600 * (1 / (0.92 * $W895 + 1.7) + 1 / (0.92 * $W895 + 0.62)),"none")</f>
        <v>5967.5434501906539</v>
      </c>
      <c r="Y895" s="8">
        <f>IF(ISNUMBER($X895), _xlfn.XLOOKUP($X895,Sheet3!$A$2:$A$392,Sheet3!$B$2:$B$392,"none", 1,1), $AF$2)</f>
        <v>1</v>
      </c>
      <c r="Z895" s="8">
        <f>IF(ISNUMBER($X895), _xlfn.XLOOKUP($X895,Sheet3!$A$2:$A$392,Sheet3!$C$2:$C$392,"none", 1,1), $AF$2)</f>
        <v>0.90190000000000003</v>
      </c>
      <c r="AA895" s="8">
        <f>IF(ISNUMBER($X895), _xlfn.XLOOKUP($X895,Sheet3!$A$2:$A$392,Sheet3!$D$2:$D$392,"none", 1,1), $AF$2)</f>
        <v>0.84730000000000005</v>
      </c>
    </row>
    <row r="896" spans="1:27">
      <c r="A896">
        <v>8406</v>
      </c>
      <c r="B896" t="s">
        <v>8709</v>
      </c>
      <c r="C896" t="s">
        <v>33</v>
      </c>
      <c r="D896">
        <v>14</v>
      </c>
      <c r="E896">
        <v>23</v>
      </c>
      <c r="F896">
        <v>2.2390294000000002</v>
      </c>
      <c r="G896">
        <v>-39</v>
      </c>
      <c r="H896">
        <v>30</v>
      </c>
      <c r="I896">
        <v>42.549250000000001</v>
      </c>
      <c r="J896">
        <f>(D896+E896/60+F896/3600)*15</f>
        <v>215.75932928916666</v>
      </c>
      <c r="K896">
        <f>IF(G896&lt;0, G896-H896/60-I896/3600, G896+H896/60+I896/3600)</f>
        <v>-39.511819236111108</v>
      </c>
      <c r="L896">
        <v>-24.15</v>
      </c>
      <c r="M896">
        <v>-21.9</v>
      </c>
      <c r="N896">
        <v>7.13</v>
      </c>
      <c r="O896">
        <v>3.5</v>
      </c>
      <c r="P896">
        <v>4.24</v>
      </c>
      <c r="Q896">
        <v>4.42</v>
      </c>
      <c r="R896">
        <v>4.53</v>
      </c>
      <c r="S896">
        <v>4.3559999999999999</v>
      </c>
      <c r="T896">
        <v>4.7</v>
      </c>
      <c r="U896" t="s">
        <v>9432</v>
      </c>
      <c r="V896" t="str">
        <f>LEFT($U896,2)</f>
        <v>B2</v>
      </c>
      <c r="W896" s="3">
        <f>_xlfn.XLOOKUP(V896,$AC$2:$AC$43,$AD$2:$AD$43,"none")</f>
        <v>-0.24</v>
      </c>
      <c r="X896" s="3">
        <f>IF(ISNUMBER($W896), 4600 * (1 / (0.92 * $W896 + 1.7) + 1 / (0.92 * $W896 + 0.62)),"none")</f>
        <v>14632.835167360139</v>
      </c>
      <c r="Y896" s="8">
        <f>IF(ISNUMBER($X896), _xlfn.XLOOKUP($X896,Sheet3!$A$2:$A$392,Sheet3!$B$2:$B$392,"none", 1,1), $AF$2)</f>
        <v>0.47989999999999999</v>
      </c>
      <c r="Z896" s="8">
        <f>IF(ISNUMBER($X896), _xlfn.XLOOKUP($X896,Sheet3!$A$2:$A$392,Sheet3!$C$2:$C$392,"none", 1,1), $AF$2)</f>
        <v>0.58679999999999999</v>
      </c>
      <c r="AA896" s="8">
        <f>IF(ISNUMBER($X896), _xlfn.XLOOKUP($X896,Sheet3!$A$2:$A$392,Sheet3!$D$2:$D$392,"none", 1,1), $AF$2)</f>
        <v>1</v>
      </c>
    </row>
    <row r="897" spans="1:27">
      <c r="A897">
        <v>8258</v>
      </c>
      <c r="B897" t="s">
        <v>8561</v>
      </c>
      <c r="C897" t="s">
        <v>41</v>
      </c>
      <c r="D897">
        <v>14</v>
      </c>
      <c r="E897">
        <v>32</v>
      </c>
      <c r="F897">
        <v>37.056668999999999</v>
      </c>
      <c r="G897">
        <v>-50</v>
      </c>
      <c r="H897">
        <v>27</v>
      </c>
      <c r="I897">
        <v>25.774609000000002</v>
      </c>
      <c r="J897">
        <f>(D897+E897/60+F897/3600)*15</f>
        <v>218.15440278749998</v>
      </c>
      <c r="K897">
        <f>IF(G897&lt;0, G897-H897/60-I897/3600, G897+H897/60+I897/3600)</f>
        <v>-50.457159613611111</v>
      </c>
      <c r="L897">
        <v>-29.26</v>
      </c>
      <c r="M897">
        <v>-15.72</v>
      </c>
      <c r="N897">
        <v>5.67</v>
      </c>
      <c r="O897">
        <v>3.39</v>
      </c>
      <c r="P897">
        <v>4.24</v>
      </c>
      <c r="Q897">
        <v>4.423</v>
      </c>
      <c r="R897" t="s">
        <v>9341</v>
      </c>
      <c r="S897">
        <v>4.3380000000000001</v>
      </c>
      <c r="T897" t="s">
        <v>9341</v>
      </c>
      <c r="U897" t="s">
        <v>11454</v>
      </c>
      <c r="V897" t="str">
        <f>LEFT($U897,2)</f>
        <v>B1</v>
      </c>
      <c r="W897" s="3">
        <f>_xlfn.XLOOKUP(V897,$AC$2:$AC$43,$AD$2:$AD$43,"none")</f>
        <v>-0.26</v>
      </c>
      <c r="X897" s="3">
        <f>IF(ISNUMBER($W897), 4600 * (1 / (0.92 * $W897 + 1.7) + 1 / (0.92 * $W897 + 0.62)),"none")</f>
        <v>15228.791407033788</v>
      </c>
      <c r="Y897" s="8">
        <f>IF(ISNUMBER($X897), _xlfn.XLOOKUP($X897,Sheet3!$A$2:$A$392,Sheet3!$B$2:$B$392,"none", 1,1), $AF$2)</f>
        <v>0.47010000000000002</v>
      </c>
      <c r="Z897" s="8">
        <f>IF(ISNUMBER($X897), _xlfn.XLOOKUP($X897,Sheet3!$A$2:$A$392,Sheet3!$C$2:$C$392,"none", 1,1), $AF$2)</f>
        <v>0.57840000000000003</v>
      </c>
      <c r="AA897" s="8">
        <f>IF(ISNUMBER($X897), _xlfn.XLOOKUP($X897,Sheet3!$A$2:$A$392,Sheet3!$D$2:$D$392,"none", 1,1), $AF$2)</f>
        <v>1</v>
      </c>
    </row>
    <row r="898" spans="1:27">
      <c r="A898">
        <v>2836</v>
      </c>
      <c r="B898" t="s">
        <v>3139</v>
      </c>
      <c r="C898" t="s">
        <v>305</v>
      </c>
      <c r="D898">
        <v>7</v>
      </c>
      <c r="E898">
        <v>38</v>
      </c>
      <c r="F898">
        <v>49.870733260800002</v>
      </c>
      <c r="G898">
        <v>-26</v>
      </c>
      <c r="H898">
        <v>48</v>
      </c>
      <c r="I898">
        <v>13.849787556000001</v>
      </c>
      <c r="J898">
        <f>(D898+E898/60+F898/3600)*15</f>
        <v>114.70779472192</v>
      </c>
      <c r="K898">
        <f>IF(G898&lt;0, G898-H898/60-I898/3600, G898+H898/60+I898/3600)</f>
        <v>-26.803847163210001</v>
      </c>
      <c r="L898">
        <v>-17.567</v>
      </c>
      <c r="M898">
        <v>21.661999999999999</v>
      </c>
      <c r="N898">
        <v>8.31</v>
      </c>
      <c r="O898" t="s">
        <v>9341</v>
      </c>
      <c r="P898">
        <v>4.26</v>
      </c>
      <c r="Q898">
        <v>4.4290000000000003</v>
      </c>
      <c r="R898" t="s">
        <v>9341</v>
      </c>
      <c r="S898">
        <v>4.4219999999999997</v>
      </c>
      <c r="T898" t="s">
        <v>9341</v>
      </c>
      <c r="U898" t="s">
        <v>9443</v>
      </c>
      <c r="V898" t="str">
        <f>LEFT($U898,2)</f>
        <v>B5</v>
      </c>
      <c r="W898" s="3">
        <f>_xlfn.XLOOKUP(V898,$AC$2:$AC$43,$AD$2:$AD$43,"none")</f>
        <v>-0.16</v>
      </c>
      <c r="X898" s="3">
        <f>IF(ISNUMBER($W898), 4600 * (1 / (0.92 * $W898 + 1.7) + 1 / (0.92 * $W898 + 0.62)),"none")</f>
        <v>12691.662939978085</v>
      </c>
      <c r="Y898" s="8">
        <f>IF(ISNUMBER($X898), _xlfn.XLOOKUP($X898,Sheet3!$A$2:$A$392,Sheet3!$B$2:$B$392,"none", 1,1), $AF$2)</f>
        <v>0.52290000000000003</v>
      </c>
      <c r="Z898" s="8">
        <f>IF(ISNUMBER($X898), _xlfn.XLOOKUP($X898,Sheet3!$A$2:$A$392,Sheet3!$C$2:$C$392,"none", 1,1), $AF$2)</f>
        <v>0.62250000000000005</v>
      </c>
      <c r="AA898" s="8">
        <f>IF(ISNUMBER($X898), _xlfn.XLOOKUP($X898,Sheet3!$A$2:$A$392,Sheet3!$D$2:$D$392,"none", 1,1), $AF$2)</f>
        <v>1</v>
      </c>
    </row>
    <row r="899" spans="1:27">
      <c r="A899">
        <v>6095</v>
      </c>
      <c r="B899" t="s">
        <v>6398</v>
      </c>
      <c r="C899" t="s">
        <v>313</v>
      </c>
      <c r="D899">
        <v>18</v>
      </c>
      <c r="E899">
        <v>1</v>
      </c>
      <c r="F899">
        <v>45.198837699999999</v>
      </c>
      <c r="G899">
        <v>1</v>
      </c>
      <c r="H899">
        <v>18</v>
      </c>
      <c r="I899">
        <v>18.277526000000002</v>
      </c>
      <c r="J899">
        <f>(D899+E899/60+F899/3600)*15</f>
        <v>270.43832849041667</v>
      </c>
      <c r="K899">
        <f>IF(G899&lt;0, G899-H899/60-I899/3600, G899+H899/60+I899/3600)</f>
        <v>1.3050770905555555</v>
      </c>
      <c r="L899">
        <v>15.93</v>
      </c>
      <c r="M899">
        <v>-13.29</v>
      </c>
      <c r="N899">
        <v>11.15</v>
      </c>
      <c r="O899" t="s">
        <v>9341</v>
      </c>
      <c r="P899">
        <v>4.4530000000000003</v>
      </c>
      <c r="Q899">
        <v>4.4290000000000003</v>
      </c>
      <c r="R899" t="s">
        <v>9341</v>
      </c>
      <c r="S899">
        <v>4.2779999999999996</v>
      </c>
      <c r="T899" t="s">
        <v>9341</v>
      </c>
      <c r="U899" t="s">
        <v>11035</v>
      </c>
      <c r="V899" t="str">
        <f>LEFT($U899,2)</f>
        <v>A0</v>
      </c>
      <c r="W899" s="3">
        <f>_xlfn.XLOOKUP(V899,$AC$2:$AC$43,$AD$2:$AD$43,"none")</f>
        <v>-0.01</v>
      </c>
      <c r="X899" s="3">
        <f>IF(ISNUMBER($W899), 4600 * (1 / (0.92 * $W899 + 1.7) + 1 / (0.92 * $W899 + 0.62)),"none")</f>
        <v>10251.712375722911</v>
      </c>
      <c r="Y899" s="8">
        <f>IF(ISNUMBER($X899), _xlfn.XLOOKUP($X899,Sheet3!$A$2:$A$392,Sheet3!$B$2:$B$392,"none", 1,1), $AF$2)</f>
        <v>0.6109</v>
      </c>
      <c r="Z899" s="8">
        <f>IF(ISNUMBER($X899), _xlfn.XLOOKUP($X899,Sheet3!$A$2:$A$392,Sheet3!$C$2:$C$392,"none", 1,1), $AF$2)</f>
        <v>0.69189999999999996</v>
      </c>
      <c r="AA899" s="8">
        <f>IF(ISNUMBER($X899), _xlfn.XLOOKUP($X899,Sheet3!$A$2:$A$392,Sheet3!$D$2:$D$392,"none", 1,1), $AF$2)</f>
        <v>1</v>
      </c>
    </row>
    <row r="900" spans="1:27">
      <c r="A900">
        <v>1658</v>
      </c>
      <c r="B900" t="s">
        <v>1959</v>
      </c>
      <c r="C900" t="s">
        <v>10</v>
      </c>
      <c r="D900">
        <v>4</v>
      </c>
      <c r="E900">
        <v>15</v>
      </c>
      <c r="F900">
        <v>16.319618994500001</v>
      </c>
      <c r="G900">
        <v>-7</v>
      </c>
      <c r="H900">
        <v>39</v>
      </c>
      <c r="I900">
        <v>10.330779017999999</v>
      </c>
      <c r="J900">
        <f>(D900+E900/60+F900/3600)*15</f>
        <v>63.817998412477081</v>
      </c>
      <c r="K900">
        <f>IF(G900&lt;0, G900-H900/60-I900/3600, G900+H900/60+I900/3600)</f>
        <v>-7.6528696608383333</v>
      </c>
      <c r="L900">
        <v>-2240.085</v>
      </c>
      <c r="M900">
        <v>-3421.8090000000002</v>
      </c>
      <c r="N900">
        <v>199.61</v>
      </c>
      <c r="O900">
        <v>5.69</v>
      </c>
      <c r="P900">
        <v>5.25</v>
      </c>
      <c r="Q900">
        <v>4.43</v>
      </c>
      <c r="R900">
        <v>3.74</v>
      </c>
      <c r="S900">
        <v>4.18</v>
      </c>
      <c r="T900">
        <v>3.29</v>
      </c>
      <c r="U900" t="s">
        <v>9615</v>
      </c>
      <c r="V900" t="str">
        <f>LEFT($U900,2)</f>
        <v>K0</v>
      </c>
      <c r="W900" s="3">
        <f>_xlfn.XLOOKUP(V900,$AC$2:$AC$43,$AD$2:$AD$43,"none")</f>
        <v>0.81</v>
      </c>
      <c r="X900" s="3">
        <f>IF(ISNUMBER($W900), 4600 * (1 / (0.92 * $W900 + 1.7) + 1 / (0.92 * $W900 + 0.62)),"none")</f>
        <v>5250.7063834266155</v>
      </c>
      <c r="Y900" s="8">
        <f>IF(ISNUMBER($X900), _xlfn.XLOOKUP($X900,Sheet3!$A$2:$A$392,Sheet3!$B$2:$B$392,"none", 1,1), $AF$2)</f>
        <v>1</v>
      </c>
      <c r="Z900" s="8">
        <f>IF(ISNUMBER($X900), _xlfn.XLOOKUP($X900,Sheet3!$A$2:$A$392,Sheet3!$C$2:$C$392,"none", 1,1), $AF$2)</f>
        <v>0.83299999999999996</v>
      </c>
      <c r="AA900" s="8">
        <f>IF(ISNUMBER($X900), _xlfn.XLOOKUP($X900,Sheet3!$A$2:$A$392,Sheet3!$D$2:$D$392,"none", 1,1), $AF$2)</f>
        <v>0.67869999999999997</v>
      </c>
    </row>
    <row r="901" spans="1:27">
      <c r="A901">
        <v>2492</v>
      </c>
      <c r="B901" t="s">
        <v>2794</v>
      </c>
      <c r="C901" t="s">
        <v>297</v>
      </c>
      <c r="D901">
        <v>6</v>
      </c>
      <c r="E901">
        <v>37</v>
      </c>
      <c r="F901">
        <v>53.421382087200001</v>
      </c>
      <c r="G901">
        <v>-18</v>
      </c>
      <c r="H901">
        <v>14</v>
      </c>
      <c r="I901">
        <v>14.930466036</v>
      </c>
      <c r="J901">
        <f>(D901+E901/60+F901/3600)*15</f>
        <v>99.472589092030006</v>
      </c>
      <c r="K901">
        <f>IF(G901&lt;0, G901-H901/60-I901/3600, G901+H901/60+I901/3600)</f>
        <v>-18.237480685010002</v>
      </c>
      <c r="L901">
        <v>-7.1660000000000004</v>
      </c>
      <c r="M901">
        <v>-8.7769999999999992</v>
      </c>
      <c r="N901">
        <v>6.79</v>
      </c>
      <c r="O901">
        <v>6.61</v>
      </c>
      <c r="P901">
        <v>5.6</v>
      </c>
      <c r="Q901">
        <v>4.43</v>
      </c>
      <c r="R901">
        <v>3.56</v>
      </c>
      <c r="S901">
        <v>4.1029999999999998</v>
      </c>
      <c r="T901">
        <v>2.97</v>
      </c>
      <c r="U901" t="s">
        <v>10238</v>
      </c>
      <c r="V901" t="str">
        <f>LEFT($U901,2)</f>
        <v>K1</v>
      </c>
      <c r="W901" s="3">
        <f>_xlfn.XLOOKUP(V901,$AC$2:$AC$43,$AD$2:$AD$43,"none")</f>
        <v>0.86</v>
      </c>
      <c r="X901" s="3">
        <f>IF(ISNUMBER($W901), 4600 * (1 / (0.92 * $W901 + 1.7) + 1 / (0.92 * $W901 + 0.62)),"none")</f>
        <v>5106.1368670782376</v>
      </c>
      <c r="Y901" s="8">
        <f>IF(ISNUMBER($X901), _xlfn.XLOOKUP($X901,Sheet3!$A$2:$A$392,Sheet3!$B$2:$B$392,"none", 1,1), $AF$2)</f>
        <v>1</v>
      </c>
      <c r="Z901" s="8">
        <f>IF(ISNUMBER($X901), _xlfn.XLOOKUP($X901,Sheet3!$A$2:$A$392,Sheet3!$C$2:$C$392,"none", 1,1), $AF$2)</f>
        <v>0.82210000000000005</v>
      </c>
      <c r="AA901" s="8">
        <f>IF(ISNUMBER($X901), _xlfn.XLOOKUP($X901,Sheet3!$A$2:$A$392,Sheet3!$D$2:$D$392,"none", 1,1), $AF$2)</f>
        <v>0.65410000000000001</v>
      </c>
    </row>
    <row r="902" spans="1:27">
      <c r="A902">
        <v>3114</v>
      </c>
      <c r="B902" t="s">
        <v>3417</v>
      </c>
      <c r="C902" t="s">
        <v>297</v>
      </c>
      <c r="D902">
        <v>8</v>
      </c>
      <c r="E902">
        <v>38</v>
      </c>
      <c r="F902">
        <v>45.437464900000002</v>
      </c>
      <c r="G902">
        <v>3</v>
      </c>
      <c r="H902">
        <v>20</v>
      </c>
      <c r="I902">
        <v>29.170096999999998</v>
      </c>
      <c r="J902">
        <f>(D902+E902/60+F902/3600)*15</f>
        <v>129.68932277041665</v>
      </c>
      <c r="K902">
        <f>IF(G902&lt;0, G902-H902/60-I902/3600, G902+H902/60+I902/3600)</f>
        <v>3.3414361380555557</v>
      </c>
      <c r="L902">
        <v>-19.48</v>
      </c>
      <c r="M902">
        <v>-15.92</v>
      </c>
      <c r="N902">
        <v>8.75</v>
      </c>
      <c r="O902">
        <v>6.91</v>
      </c>
      <c r="P902">
        <v>5.63</v>
      </c>
      <c r="Q902">
        <v>4.43</v>
      </c>
      <c r="R902">
        <v>3.54</v>
      </c>
      <c r="S902">
        <v>4.0510000000000002</v>
      </c>
      <c r="T902">
        <v>2.98</v>
      </c>
      <c r="U902" t="s">
        <v>9500</v>
      </c>
      <c r="V902" t="str">
        <f>LEFT($U902,2)</f>
        <v>K1</v>
      </c>
      <c r="W902" s="3">
        <f>_xlfn.XLOOKUP(V902,$AC$2:$AC$43,$AD$2:$AD$43,"none")</f>
        <v>0.86</v>
      </c>
      <c r="X902" s="3">
        <f>IF(ISNUMBER($W902), 4600 * (1 / (0.92 * $W902 + 1.7) + 1 / (0.92 * $W902 + 0.62)),"none")</f>
        <v>5106.1368670782376</v>
      </c>
      <c r="Y902" s="8">
        <f>IF(ISNUMBER($X902), _xlfn.XLOOKUP($X902,Sheet3!$A$2:$A$392,Sheet3!$B$2:$B$392,"none", 1,1), $AF$2)</f>
        <v>1</v>
      </c>
      <c r="Z902" s="8">
        <f>IF(ISNUMBER($X902), _xlfn.XLOOKUP($X902,Sheet3!$A$2:$A$392,Sheet3!$C$2:$C$392,"none", 1,1), $AF$2)</f>
        <v>0.82210000000000005</v>
      </c>
      <c r="AA902" s="8">
        <f>IF(ISNUMBER($X902), _xlfn.XLOOKUP($X902,Sheet3!$A$2:$A$392,Sheet3!$D$2:$D$392,"none", 1,1), $AF$2)</f>
        <v>0.65410000000000001</v>
      </c>
    </row>
    <row r="903" spans="1:27">
      <c r="A903">
        <v>5746</v>
      </c>
      <c r="B903" t="s">
        <v>6049</v>
      </c>
      <c r="C903" t="s">
        <v>22</v>
      </c>
      <c r="D903">
        <v>16</v>
      </c>
      <c r="E903">
        <v>27</v>
      </c>
      <c r="F903">
        <v>1.4349892</v>
      </c>
      <c r="G903">
        <v>-18</v>
      </c>
      <c r="H903">
        <v>27</v>
      </c>
      <c r="I903">
        <v>22.493784000000002</v>
      </c>
      <c r="J903">
        <f>(D903+E903/60+F903/3600)*15</f>
        <v>246.75597912166668</v>
      </c>
      <c r="K903">
        <f>IF(G903&lt;0, G903-H903/60-I903/3600, G903+H903/60+I903/3600)</f>
        <v>-18.456248273333333</v>
      </c>
      <c r="L903">
        <v>-5.41</v>
      </c>
      <c r="M903">
        <v>-21.12</v>
      </c>
      <c r="N903">
        <v>6.21</v>
      </c>
      <c r="O903">
        <v>3.95</v>
      </c>
      <c r="P903">
        <v>4.71</v>
      </c>
      <c r="Q903">
        <v>4.43</v>
      </c>
      <c r="R903">
        <v>3.97</v>
      </c>
      <c r="S903">
        <v>4.1210000000000004</v>
      </c>
      <c r="T903">
        <v>3.73</v>
      </c>
      <c r="U903" t="s">
        <v>10312</v>
      </c>
      <c r="V903" t="str">
        <f>LEFT($U903,2)</f>
        <v>B2</v>
      </c>
      <c r="W903" s="3">
        <f>_xlfn.XLOOKUP(V903,$AC$2:$AC$43,$AD$2:$AD$43,"none")</f>
        <v>-0.24</v>
      </c>
      <c r="X903" s="3">
        <f>IF(ISNUMBER($W903), 4600 * (1 / (0.92 * $W903 + 1.7) + 1 / (0.92 * $W903 + 0.62)),"none")</f>
        <v>14632.835167360139</v>
      </c>
      <c r="Y903" s="8">
        <f>IF(ISNUMBER($X903), _xlfn.XLOOKUP($X903,Sheet3!$A$2:$A$392,Sheet3!$B$2:$B$392,"none", 1,1), $AF$2)</f>
        <v>0.47989999999999999</v>
      </c>
      <c r="Z903" s="8">
        <f>IF(ISNUMBER($X903), _xlfn.XLOOKUP($X903,Sheet3!$A$2:$A$392,Sheet3!$C$2:$C$392,"none", 1,1), $AF$2)</f>
        <v>0.58679999999999999</v>
      </c>
      <c r="AA903" s="8">
        <f>IF(ISNUMBER($X903), _xlfn.XLOOKUP($X903,Sheet3!$A$2:$A$392,Sheet3!$D$2:$D$392,"none", 1,1), $AF$2)</f>
        <v>1</v>
      </c>
    </row>
    <row r="904" spans="1:27">
      <c r="A904">
        <v>7470</v>
      </c>
      <c r="B904" t="s">
        <v>7773</v>
      </c>
      <c r="C904" t="s">
        <v>305</v>
      </c>
      <c r="D904">
        <v>10</v>
      </c>
      <c r="E904">
        <v>35</v>
      </c>
      <c r="F904">
        <v>35.297212899999998</v>
      </c>
      <c r="G904">
        <v>-57</v>
      </c>
      <c r="H904">
        <v>33</v>
      </c>
      <c r="I904">
        <v>27.483463</v>
      </c>
      <c r="J904">
        <f>(D904+E904/60+F904/3600)*15</f>
        <v>158.89707172041668</v>
      </c>
      <c r="K904">
        <f>IF(G904&lt;0, G904-H904/60-I904/3600, G904+H904/60+I904/3600)</f>
        <v>-57.557634295277772</v>
      </c>
      <c r="L904">
        <v>-15.93</v>
      </c>
      <c r="M904">
        <v>0.49</v>
      </c>
      <c r="N904">
        <v>2.77</v>
      </c>
      <c r="O904" t="s">
        <v>9341</v>
      </c>
      <c r="P904">
        <v>6.0430000000000001</v>
      </c>
      <c r="Q904">
        <v>4.43</v>
      </c>
      <c r="R904" t="s">
        <v>9341</v>
      </c>
      <c r="S904">
        <v>3.798</v>
      </c>
      <c r="T904" t="s">
        <v>9341</v>
      </c>
      <c r="U904" t="s">
        <v>11294</v>
      </c>
      <c r="V904" t="str">
        <f>LEFT($U904,2)</f>
        <v>K3</v>
      </c>
      <c r="W904" s="3">
        <f>_xlfn.XLOOKUP(V904,$AC$2:$AC$43,$AD$2:$AD$43,"none")</f>
        <v>0.95</v>
      </c>
      <c r="X904" s="3">
        <f>IF(ISNUMBER($W904), 4600 * (1 / (0.92 * $W904 + 1.7) + 1 / (0.92 * $W904 + 0.62)),"none")</f>
        <v>4866.084384156673</v>
      </c>
      <c r="Y904" s="8">
        <f>IF(ISNUMBER($X904), _xlfn.XLOOKUP($X904,Sheet3!$A$2:$A$392,Sheet3!$B$2:$B$392,"none", 1,1), $AF$2)</f>
        <v>1</v>
      </c>
      <c r="Z904" s="8">
        <f>IF(ISNUMBER($X904), _xlfn.XLOOKUP($X904,Sheet3!$A$2:$A$392,Sheet3!$C$2:$C$392,"none", 1,1), $AF$2)</f>
        <v>0.78720000000000001</v>
      </c>
      <c r="AA904" s="8">
        <f>IF(ISNUMBER($X904), _xlfn.XLOOKUP($X904,Sheet3!$A$2:$A$392,Sheet3!$D$2:$D$392,"none", 1,1), $AF$2)</f>
        <v>0.57969999999999999</v>
      </c>
    </row>
    <row r="905" spans="1:27">
      <c r="A905">
        <v>739</v>
      </c>
      <c r="B905" t="s">
        <v>1039</v>
      </c>
      <c r="C905" t="s">
        <v>16</v>
      </c>
      <c r="D905">
        <v>4</v>
      </c>
      <c r="E905">
        <v>57</v>
      </c>
      <c r="F905">
        <v>17.196092400000001</v>
      </c>
      <c r="G905">
        <v>53</v>
      </c>
      <c r="H905">
        <v>45</v>
      </c>
      <c r="I905">
        <v>7.5654050000000002</v>
      </c>
      <c r="J905">
        <f>(D905+E905/60+F905/3600)*15</f>
        <v>74.321650384999998</v>
      </c>
      <c r="K905">
        <f>IF(G905&lt;0, G905-H905/60-I905/3600, G905+H905/60+I905/3600)</f>
        <v>53.752101501388886</v>
      </c>
      <c r="L905">
        <v>-24.51</v>
      </c>
      <c r="M905">
        <v>7.71</v>
      </c>
      <c r="N905">
        <v>8.77</v>
      </c>
      <c r="O905" t="s">
        <v>9341</v>
      </c>
      <c r="P905">
        <v>4.4160000000000004</v>
      </c>
      <c r="Q905">
        <v>4.4329999999999998</v>
      </c>
      <c r="R905" t="s">
        <v>9341</v>
      </c>
      <c r="S905">
        <v>4.3719999999999999</v>
      </c>
      <c r="T905">
        <v>4.3899999999999997</v>
      </c>
      <c r="U905" t="s">
        <v>9433</v>
      </c>
      <c r="V905" t="str">
        <f>LEFT($U905,2)</f>
        <v>A1</v>
      </c>
      <c r="W905" s="3">
        <f>_xlfn.XLOOKUP(V905,$AC$2:$AC$43,$AD$2:$AD$43,"none")</f>
        <v>0.02</v>
      </c>
      <c r="X905" s="3">
        <f>IF(ISNUMBER($W905), 4600 * (1 / (0.92 * $W905 + 1.7) + 1 / (0.92 * $W905 + 0.62)),"none")</f>
        <v>9882.4225367888994</v>
      </c>
      <c r="Y905" s="8">
        <f>IF(ISNUMBER($X905), _xlfn.XLOOKUP($X905,Sheet3!$A$2:$A$392,Sheet3!$B$2:$B$392,"none", 1,1), $AF$2)</f>
        <v>0.63239999999999996</v>
      </c>
      <c r="Z905" s="8">
        <f>IF(ISNUMBER($X905), _xlfn.XLOOKUP($X905,Sheet3!$A$2:$A$392,Sheet3!$C$2:$C$392,"none", 1,1), $AF$2)</f>
        <v>0.70809999999999995</v>
      </c>
      <c r="AA905" s="8">
        <f>IF(ISNUMBER($X905), _xlfn.XLOOKUP($X905,Sheet3!$A$2:$A$392,Sheet3!$D$2:$D$392,"none", 1,1), $AF$2)</f>
        <v>1</v>
      </c>
    </row>
    <row r="906" spans="1:27">
      <c r="A906">
        <v>7684</v>
      </c>
      <c r="B906" t="s">
        <v>7987</v>
      </c>
      <c r="C906" t="s">
        <v>297</v>
      </c>
      <c r="D906">
        <v>10</v>
      </c>
      <c r="E906">
        <v>45</v>
      </c>
      <c r="F906">
        <v>47.004873699999997</v>
      </c>
      <c r="G906">
        <v>-80</v>
      </c>
      <c r="H906">
        <v>32</v>
      </c>
      <c r="I906">
        <v>24.678498000000001</v>
      </c>
      <c r="J906">
        <f>(D906+E906/60+F906/3600)*15</f>
        <v>161.44585364041666</v>
      </c>
      <c r="K906">
        <f>IF(G906&lt;0, G906-H906/60-I906/3600, G906+H906/60+I906/3600)</f>
        <v>-80.540188471666667</v>
      </c>
      <c r="L906">
        <v>-36.86</v>
      </c>
      <c r="M906">
        <v>5.9</v>
      </c>
      <c r="N906">
        <v>9.3000000000000007</v>
      </c>
      <c r="O906">
        <v>3.56</v>
      </c>
      <c r="P906">
        <v>4.258</v>
      </c>
      <c r="Q906">
        <v>4.4329999999999998</v>
      </c>
      <c r="R906" t="s">
        <v>9341</v>
      </c>
      <c r="S906">
        <v>4.3719999999999999</v>
      </c>
      <c r="T906" t="s">
        <v>9341</v>
      </c>
      <c r="U906" t="s">
        <v>9436</v>
      </c>
      <c r="V906" t="str">
        <f>LEFT($U906,2)</f>
        <v>B3</v>
      </c>
      <c r="W906" s="3">
        <f>_xlfn.XLOOKUP(V906,$AC$2:$AC$43,$AD$2:$AD$43,"none")</f>
        <v>-0.2</v>
      </c>
      <c r="X906" s="3">
        <f>IF(ISNUMBER($W906), 4600 * (1 / (0.92 * $W906 + 1.7) + 1 / (0.92 * $W906 + 0.62)),"none")</f>
        <v>13584.75950715306</v>
      </c>
      <c r="Y906" s="8">
        <f>IF(ISNUMBER($X906), _xlfn.XLOOKUP($X906,Sheet3!$A$2:$A$392,Sheet3!$B$2:$B$392,"none", 1,1), $AF$2)</f>
        <v>0.50129999999999997</v>
      </c>
      <c r="Z906" s="8">
        <f>IF(ISNUMBER($X906), _xlfn.XLOOKUP($X906,Sheet3!$A$2:$A$392,Sheet3!$C$2:$C$392,"none", 1,1), $AF$2)</f>
        <v>0.60470000000000002</v>
      </c>
      <c r="AA906" s="8">
        <f>IF(ISNUMBER($X906), _xlfn.XLOOKUP($X906,Sheet3!$A$2:$A$392,Sheet3!$D$2:$D$392,"none", 1,1), $AF$2)</f>
        <v>1</v>
      </c>
    </row>
    <row r="907" spans="1:27">
      <c r="A907">
        <v>942</v>
      </c>
      <c r="B907" t="s">
        <v>1243</v>
      </c>
      <c r="C907" t="s">
        <v>24</v>
      </c>
      <c r="D907">
        <v>6</v>
      </c>
      <c r="E907">
        <v>19</v>
      </c>
      <c r="F907">
        <v>37.384579500000001</v>
      </c>
      <c r="G907">
        <v>59</v>
      </c>
      <c r="H907">
        <v>0</v>
      </c>
      <c r="I907">
        <v>39.468274000000001</v>
      </c>
      <c r="J907">
        <f>(D907+E907/60+F907/3600)*15</f>
        <v>94.905769081249986</v>
      </c>
      <c r="K907">
        <f>IF(G907&lt;0, G907-H907/60-I907/3600, G907+H907/60+I907/3600)</f>
        <v>59.010963409444443</v>
      </c>
      <c r="L907">
        <v>-5.35</v>
      </c>
      <c r="M907">
        <v>23.86</v>
      </c>
      <c r="N907">
        <v>20.83</v>
      </c>
      <c r="O907" t="s">
        <v>9341</v>
      </c>
      <c r="P907">
        <v>4.4619999999999997</v>
      </c>
      <c r="Q907">
        <v>4.4340000000000002</v>
      </c>
      <c r="R907" t="s">
        <v>9341</v>
      </c>
      <c r="S907">
        <v>4.3879999999999999</v>
      </c>
      <c r="T907">
        <v>4.4000000000000004</v>
      </c>
      <c r="U907" t="s">
        <v>9470</v>
      </c>
      <c r="V907" t="str">
        <f>LEFT($U907,2)</f>
        <v>A2</v>
      </c>
      <c r="W907" s="3">
        <f>_xlfn.XLOOKUP(V907,$AC$2:$AC$43,$AD$2:$AD$43,"none")</f>
        <v>0.05</v>
      </c>
      <c r="X907" s="3">
        <f>IF(ISNUMBER($W907), 4600 * (1 / (0.92 * $W907 + 1.7) + 1 / (0.92 * $W907 + 0.62)),"none")</f>
        <v>9541.5002631497482</v>
      </c>
      <c r="Y907" s="8">
        <f>IF(ISNUMBER($X907), _xlfn.XLOOKUP($X907,Sheet3!$A$2:$A$392,Sheet3!$B$2:$B$392,"none", 1,1), $AF$2)</f>
        <v>0.65039999999999998</v>
      </c>
      <c r="Z907" s="8">
        <f>IF(ISNUMBER($X907), _xlfn.XLOOKUP($X907,Sheet3!$A$2:$A$392,Sheet3!$C$2:$C$392,"none", 1,1), $AF$2)</f>
        <v>0.72150000000000003</v>
      </c>
      <c r="AA907" s="8">
        <f>IF(ISNUMBER($X907), _xlfn.XLOOKUP($X907,Sheet3!$A$2:$A$392,Sheet3!$D$2:$D$392,"none", 1,1), $AF$2)</f>
        <v>1</v>
      </c>
    </row>
    <row r="908" spans="1:27">
      <c r="A908">
        <v>179</v>
      </c>
      <c r="B908" t="s">
        <v>477</v>
      </c>
      <c r="C908" t="s">
        <v>313</v>
      </c>
      <c r="D908">
        <v>22</v>
      </c>
      <c r="E908">
        <v>23</v>
      </c>
      <c r="F908">
        <v>33.623746599999997</v>
      </c>
      <c r="G908">
        <v>52</v>
      </c>
      <c r="H908">
        <v>13</v>
      </c>
      <c r="I908">
        <v>44.564655000000002</v>
      </c>
      <c r="J908">
        <f>(D908+E908/60+F908/3600)*15</f>
        <v>335.89009894416665</v>
      </c>
      <c r="K908">
        <f>IF(G908&lt;0, G908-H908/60-I908/3600, G908+H908/60+I908/3600)</f>
        <v>52.229045737500002</v>
      </c>
      <c r="L908">
        <v>-13.25</v>
      </c>
      <c r="M908">
        <v>-186.77</v>
      </c>
      <c r="N908">
        <v>19.190000000000001</v>
      </c>
      <c r="O908">
        <v>6.26</v>
      </c>
      <c r="P908">
        <v>5.46</v>
      </c>
      <c r="Q908">
        <v>4.4400000000000004</v>
      </c>
      <c r="R908">
        <v>3.67</v>
      </c>
      <c r="S908">
        <v>4.0449999999999999</v>
      </c>
      <c r="T908">
        <v>3.1</v>
      </c>
      <c r="U908" t="s">
        <v>9468</v>
      </c>
      <c r="V908" t="str">
        <f>LEFT($U908,2)</f>
        <v>G9</v>
      </c>
      <c r="W908" s="3" t="str">
        <f>_xlfn.XLOOKUP(V908,$AC$2:$AC$43,$AD$2:$AD$43,"none")</f>
        <v>none</v>
      </c>
      <c r="X908" s="3" t="str">
        <f>IF(ISNUMBER($W908), 4600 * (1 / (0.92 * $W908 + 1.7) + 1 / (0.92 * $W908 + 0.62)),"none")</f>
        <v>none</v>
      </c>
      <c r="Y908" s="8">
        <f>IF(ISNUMBER($X908), _xlfn.XLOOKUP($X908,Sheet3!$A$2:$A$392,Sheet3!$B$2:$B$392,"none", 1,1), $AF$2)</f>
        <v>0.8</v>
      </c>
      <c r="Z908" s="8">
        <f>IF(ISNUMBER($X908), _xlfn.XLOOKUP($X908,Sheet3!$A$2:$A$392,Sheet3!$C$2:$C$392,"none", 1,1), $AF$2)</f>
        <v>0.8</v>
      </c>
      <c r="AA908" s="8">
        <f>IF(ISNUMBER($X908), _xlfn.XLOOKUP($X908,Sheet3!$A$2:$A$392,Sheet3!$D$2:$D$392,"none", 1,1), $AF$2)</f>
        <v>0.8</v>
      </c>
    </row>
    <row r="909" spans="1:27">
      <c r="A909">
        <v>1899</v>
      </c>
      <c r="B909" t="s">
        <v>2200</v>
      </c>
      <c r="C909" t="s">
        <v>313</v>
      </c>
      <c r="D909">
        <v>5</v>
      </c>
      <c r="E909">
        <v>13</v>
      </c>
      <c r="F909">
        <v>17.480149999999998</v>
      </c>
      <c r="G909">
        <v>2</v>
      </c>
      <c r="H909">
        <v>51</v>
      </c>
      <c r="I909">
        <v>40.547899999999998</v>
      </c>
      <c r="J909">
        <f>(D909+E909/60+F909/3600)*15</f>
        <v>78.322833958333334</v>
      </c>
      <c r="K909">
        <f>IF(G909&lt;0, G909-H909/60-I909/3600, G909+H909/60+I909/3600)</f>
        <v>2.8612633055555556</v>
      </c>
      <c r="L909">
        <v>0.83</v>
      </c>
      <c r="M909">
        <v>3.91</v>
      </c>
      <c r="N909">
        <v>9.32</v>
      </c>
      <c r="O909">
        <v>6.76</v>
      </c>
      <c r="P909">
        <v>5.63</v>
      </c>
      <c r="Q909">
        <v>4.4400000000000004</v>
      </c>
      <c r="R909">
        <v>3.59</v>
      </c>
      <c r="S909" t="s">
        <v>9341</v>
      </c>
      <c r="T909">
        <v>2.99</v>
      </c>
      <c r="U909" t="s">
        <v>9500</v>
      </c>
      <c r="V909" t="str">
        <f>LEFT($U909,2)</f>
        <v>K1</v>
      </c>
      <c r="W909" s="3">
        <f>_xlfn.XLOOKUP(V909,$AC$2:$AC$43,$AD$2:$AD$43,"none")</f>
        <v>0.86</v>
      </c>
      <c r="X909" s="3">
        <f>IF(ISNUMBER($W909), 4600 * (1 / (0.92 * $W909 + 1.7) + 1 / (0.92 * $W909 + 0.62)),"none")</f>
        <v>5106.1368670782376</v>
      </c>
      <c r="Y909" s="8">
        <f>IF(ISNUMBER($X909), _xlfn.XLOOKUP($X909,Sheet3!$A$2:$A$392,Sheet3!$B$2:$B$392,"none", 1,1), $AF$2)</f>
        <v>1</v>
      </c>
      <c r="Z909" s="8">
        <f>IF(ISNUMBER($X909), _xlfn.XLOOKUP($X909,Sheet3!$A$2:$A$392,Sheet3!$C$2:$C$392,"none", 1,1), $AF$2)</f>
        <v>0.82210000000000005</v>
      </c>
      <c r="AA909" s="8">
        <f>IF(ISNUMBER($X909), _xlfn.XLOOKUP($X909,Sheet3!$A$2:$A$392,Sheet3!$D$2:$D$392,"none", 1,1), $AF$2)</f>
        <v>0.65410000000000001</v>
      </c>
    </row>
    <row r="910" spans="1:27">
      <c r="A910">
        <v>3800</v>
      </c>
      <c r="B910" t="s">
        <v>4103</v>
      </c>
      <c r="C910" t="s">
        <v>12</v>
      </c>
      <c r="D910">
        <v>0</v>
      </c>
      <c r="E910">
        <v>48</v>
      </c>
      <c r="F910">
        <v>40.944330000000001</v>
      </c>
      <c r="G910">
        <v>7</v>
      </c>
      <c r="H910">
        <v>35</v>
      </c>
      <c r="I910">
        <v>6.2926000000000002</v>
      </c>
      <c r="J910">
        <f>(D910+E910/60+F910/3600)*15</f>
        <v>12.170601375000002</v>
      </c>
      <c r="K910">
        <f>IF(G910&lt;0, G910-H910/60-I910/3600, G910+H910/60+I910/3600)</f>
        <v>7.5850812777777774</v>
      </c>
      <c r="L910">
        <v>83.1</v>
      </c>
      <c r="M910">
        <v>-49.58</v>
      </c>
      <c r="N910">
        <v>10.48</v>
      </c>
      <c r="O910">
        <v>7.83</v>
      </c>
      <c r="P910">
        <v>5.95</v>
      </c>
      <c r="Q910">
        <v>4.4400000000000004</v>
      </c>
      <c r="R910">
        <v>3.27</v>
      </c>
      <c r="S910">
        <v>3.7719999999999998</v>
      </c>
      <c r="T910">
        <v>2.4</v>
      </c>
      <c r="U910" t="s">
        <v>10543</v>
      </c>
      <c r="V910" t="str">
        <f>LEFT($U910,2)</f>
        <v>K5</v>
      </c>
      <c r="W910" s="3">
        <f>_xlfn.XLOOKUP(V910,$AC$2:$AC$43,$AD$2:$AD$43,"none")</f>
        <v>1.1499999999999999</v>
      </c>
      <c r="X910" s="3">
        <f>IF(ISNUMBER($W910), 4600 * (1 / (0.92 * $W910 + 1.7) + 1 / (0.92 * $W910 + 0.62)),"none")</f>
        <v>4409.2340323652679</v>
      </c>
      <c r="Y910" s="8">
        <f>IF(ISNUMBER($X910), _xlfn.XLOOKUP($X910,Sheet3!$A$2:$A$392,Sheet3!$B$2:$B$392,"none", 1,1), $AF$2)</f>
        <v>1</v>
      </c>
      <c r="Z910" s="8">
        <f>IF(ISNUMBER($X910), _xlfn.XLOOKUP($X910,Sheet3!$A$2:$A$392,Sheet3!$C$2:$C$392,"none", 1,1), $AF$2)</f>
        <v>0.73599999999999999</v>
      </c>
      <c r="AA910" s="8">
        <f>IF(ISNUMBER($X910), _xlfn.XLOOKUP($X910,Sheet3!$A$2:$A$392,Sheet3!$D$2:$D$392,"none", 1,1), $AF$2)</f>
        <v>0.4803</v>
      </c>
    </row>
    <row r="911" spans="1:27">
      <c r="A911">
        <v>3809</v>
      </c>
      <c r="B911" t="s">
        <v>4112</v>
      </c>
      <c r="C911" t="s">
        <v>297</v>
      </c>
      <c r="D911">
        <v>1</v>
      </c>
      <c r="E911">
        <v>41</v>
      </c>
      <c r="F911">
        <v>25.893909699999998</v>
      </c>
      <c r="G911">
        <v>5</v>
      </c>
      <c r="H911">
        <v>29</v>
      </c>
      <c r="I911">
        <v>15.406224999999999</v>
      </c>
      <c r="J911">
        <f>(D911+E911/60+F911/3600)*15</f>
        <v>25.357891290416667</v>
      </c>
      <c r="K911">
        <f>IF(G911&lt;0, G911-H911/60-I911/3600, G911+H911/60+I911/3600)</f>
        <v>5.4876128402777775</v>
      </c>
      <c r="L911">
        <v>-23.36</v>
      </c>
      <c r="M911">
        <v>3.36</v>
      </c>
      <c r="N911">
        <v>8.98</v>
      </c>
      <c r="O911">
        <v>7.36</v>
      </c>
      <c r="P911">
        <v>5.81</v>
      </c>
      <c r="Q911">
        <v>4.4400000000000004</v>
      </c>
      <c r="R911">
        <v>3.38</v>
      </c>
      <c r="S911">
        <v>3.89</v>
      </c>
      <c r="T911">
        <v>2.67</v>
      </c>
      <c r="U911" t="s">
        <v>9389</v>
      </c>
      <c r="V911" t="str">
        <f>LEFT($U911,2)</f>
        <v>K3</v>
      </c>
      <c r="W911" s="3">
        <f>_xlfn.XLOOKUP(V911,$AC$2:$AC$43,$AD$2:$AD$43,"none")</f>
        <v>0.95</v>
      </c>
      <c r="X911" s="3">
        <f>IF(ISNUMBER($W911), 4600 * (1 / (0.92 * $W911 + 1.7) + 1 / (0.92 * $W911 + 0.62)),"none")</f>
        <v>4866.084384156673</v>
      </c>
      <c r="Y911" s="8">
        <f>IF(ISNUMBER($X911), _xlfn.XLOOKUP($X911,Sheet3!$A$2:$A$392,Sheet3!$B$2:$B$392,"none", 1,1), $AF$2)</f>
        <v>1</v>
      </c>
      <c r="Z911" s="8">
        <f>IF(ISNUMBER($X911), _xlfn.XLOOKUP($X911,Sheet3!$A$2:$A$392,Sheet3!$C$2:$C$392,"none", 1,1), $AF$2)</f>
        <v>0.78720000000000001</v>
      </c>
      <c r="AA911" s="8">
        <f>IF(ISNUMBER($X911), _xlfn.XLOOKUP($X911,Sheet3!$A$2:$A$392,Sheet3!$D$2:$D$392,"none", 1,1), $AF$2)</f>
        <v>0.57969999999999999</v>
      </c>
    </row>
    <row r="912" spans="1:27">
      <c r="A912">
        <v>5979</v>
      </c>
      <c r="B912" t="s">
        <v>6282</v>
      </c>
      <c r="C912" t="s">
        <v>19</v>
      </c>
      <c r="D912">
        <v>20</v>
      </c>
      <c r="E912">
        <v>47</v>
      </c>
      <c r="F912">
        <v>44.238984700000003</v>
      </c>
      <c r="G912">
        <v>-5</v>
      </c>
      <c r="H912">
        <v>1</v>
      </c>
      <c r="I912">
        <v>39.721978</v>
      </c>
      <c r="J912">
        <f>(D912+E912/60+F912/3600)*15</f>
        <v>311.93432910291671</v>
      </c>
      <c r="K912">
        <f>IF(G912&lt;0, G912-H912/60-I912/3600, G912+H912/60+I912/3600)</f>
        <v>-5.027700549444444</v>
      </c>
      <c r="L912">
        <v>1.68</v>
      </c>
      <c r="M912">
        <v>-40.06</v>
      </c>
      <c r="N912">
        <v>5.57</v>
      </c>
      <c r="O912">
        <v>8.0399999999999991</v>
      </c>
      <c r="P912">
        <v>6.11</v>
      </c>
      <c r="Q912">
        <v>4.4400000000000004</v>
      </c>
      <c r="R912">
        <v>2.97</v>
      </c>
      <c r="S912">
        <v>3.3580000000000001</v>
      </c>
      <c r="T912">
        <v>1.66</v>
      </c>
      <c r="U912" t="s">
        <v>9592</v>
      </c>
      <c r="V912" t="str">
        <f>LEFT($U912,2)</f>
        <v>M3</v>
      </c>
      <c r="W912" s="3">
        <f>_xlfn.XLOOKUP(V912,$AC$2:$AC$43,$AD$2:$AD$43,"none")</f>
        <v>1.5</v>
      </c>
      <c r="X912" s="3">
        <f>IF(ISNUMBER($W912), 4600 * (1 / (0.92 * $W912 + 1.7) + 1 / (0.92 * $W912 + 0.62)),"none")</f>
        <v>3793.5064935064934</v>
      </c>
      <c r="Y912" s="8">
        <f>IF(ISNUMBER($X912), _xlfn.XLOOKUP($X912,Sheet3!$A$2:$A$392,Sheet3!$B$2:$B$392,"none", 1,1), $AF$2)</f>
        <v>1</v>
      </c>
      <c r="Z912" s="8">
        <f>IF(ISNUMBER($X912), _xlfn.XLOOKUP($X912,Sheet3!$A$2:$A$392,Sheet3!$C$2:$C$392,"none", 1,1), $AF$2)</f>
        <v>0.63180000000000003</v>
      </c>
      <c r="AA912" s="8">
        <f>IF(ISNUMBER($X912), _xlfn.XLOOKUP($X912,Sheet3!$A$2:$A$392,Sheet3!$D$2:$D$392,"none", 1,1), $AF$2)</f>
        <v>0.31119999999999998</v>
      </c>
    </row>
    <row r="913" spans="1:27">
      <c r="A913">
        <v>6720</v>
      </c>
      <c r="B913" t="s">
        <v>7023</v>
      </c>
      <c r="C913" t="s">
        <v>16</v>
      </c>
      <c r="D913">
        <v>20</v>
      </c>
      <c r="E913">
        <v>23</v>
      </c>
      <c r="F913">
        <v>51.620698900000001</v>
      </c>
      <c r="G913">
        <v>32</v>
      </c>
      <c r="H913">
        <v>11</v>
      </c>
      <c r="I913">
        <v>24.619097</v>
      </c>
      <c r="J913">
        <f>(D913+E913/60+F913/3600)*15</f>
        <v>305.96508624541667</v>
      </c>
      <c r="K913">
        <f>IF(G913&lt;0, G913-H913/60-I913/3600, G913+H913/60+I913/3600)</f>
        <v>32.190171971388885</v>
      </c>
      <c r="L913">
        <v>35.840000000000003</v>
      </c>
      <c r="M913">
        <v>-5.83</v>
      </c>
      <c r="N913">
        <v>13.05</v>
      </c>
      <c r="O913">
        <v>7.27</v>
      </c>
      <c r="P913">
        <v>5.77</v>
      </c>
      <c r="Q913">
        <v>4.4400000000000004</v>
      </c>
      <c r="R913">
        <v>3.43</v>
      </c>
      <c r="S913">
        <v>3.9140000000000001</v>
      </c>
      <c r="T913">
        <v>2.76</v>
      </c>
      <c r="U913" t="s">
        <v>10656</v>
      </c>
      <c r="V913" t="str">
        <f>LEFT($U913,2)</f>
        <v>K2</v>
      </c>
      <c r="W913" s="3">
        <f>_xlfn.XLOOKUP(V913,$AC$2:$AC$43,$AD$2:$AD$43,"none")</f>
        <v>0.92</v>
      </c>
      <c r="X913" s="3">
        <f>IF(ISNUMBER($W913), 4600 * (1 / (0.92 * $W913 + 1.7) + 1 / (0.92 * $W913 + 0.62)),"none")</f>
        <v>4943.4058698702656</v>
      </c>
      <c r="Y913" s="8">
        <f>IF(ISNUMBER($X913), _xlfn.XLOOKUP($X913,Sheet3!$A$2:$A$392,Sheet3!$B$2:$B$392,"none", 1,1), $AF$2)</f>
        <v>1</v>
      </c>
      <c r="Z913" s="8">
        <f>IF(ISNUMBER($X913), _xlfn.XLOOKUP($X913,Sheet3!$A$2:$A$392,Sheet3!$C$2:$C$392,"none", 1,1), $AF$2)</f>
        <v>0.79920000000000002</v>
      </c>
      <c r="AA913" s="8">
        <f>IF(ISNUMBER($X913), _xlfn.XLOOKUP($X913,Sheet3!$A$2:$A$392,Sheet3!$D$2:$D$392,"none", 1,1), $AF$2)</f>
        <v>0.60450000000000004</v>
      </c>
    </row>
    <row r="914" spans="1:27">
      <c r="A914">
        <v>6846</v>
      </c>
      <c r="B914" t="s">
        <v>7149</v>
      </c>
      <c r="C914" t="s">
        <v>16</v>
      </c>
      <c r="D914">
        <v>8</v>
      </c>
      <c r="E914">
        <v>14</v>
      </c>
      <c r="F914">
        <v>2.9293688256000001</v>
      </c>
      <c r="G914">
        <v>-40</v>
      </c>
      <c r="H914">
        <v>20</v>
      </c>
      <c r="I914">
        <v>52.321700292000003</v>
      </c>
      <c r="J914">
        <f>(D914+E914/60+F914/3600)*15</f>
        <v>123.51220570343997</v>
      </c>
      <c r="K914">
        <f>IF(G914&lt;0, G914-H914/60-I914/3600, G914+H914/60+I914/3600)</f>
        <v>-40.347867138970003</v>
      </c>
      <c r="L914">
        <v>38.195999999999998</v>
      </c>
      <c r="M914">
        <v>-70.153000000000006</v>
      </c>
      <c r="N914">
        <v>10.49</v>
      </c>
      <c r="O914">
        <v>6.7</v>
      </c>
      <c r="P914">
        <v>5.61</v>
      </c>
      <c r="Q914">
        <v>4.4400000000000004</v>
      </c>
      <c r="R914">
        <v>3.6</v>
      </c>
      <c r="S914">
        <v>4.069</v>
      </c>
      <c r="T914">
        <v>2.96</v>
      </c>
      <c r="U914" t="s">
        <v>10117</v>
      </c>
      <c r="V914" t="str">
        <f>LEFT($U914,2)</f>
        <v>K1</v>
      </c>
      <c r="W914" s="3">
        <f>_xlfn.XLOOKUP(V914,$AC$2:$AC$43,$AD$2:$AD$43,"none")</f>
        <v>0.86</v>
      </c>
      <c r="X914" s="3">
        <f>IF(ISNUMBER($W914), 4600 * (1 / (0.92 * $W914 + 1.7) + 1 / (0.92 * $W914 + 0.62)),"none")</f>
        <v>5106.1368670782376</v>
      </c>
      <c r="Y914" s="8">
        <f>IF(ISNUMBER($X914), _xlfn.XLOOKUP($X914,Sheet3!$A$2:$A$392,Sheet3!$B$2:$B$392,"none", 1,1), $AF$2)</f>
        <v>1</v>
      </c>
      <c r="Z914" s="8">
        <f>IF(ISNUMBER($X914), _xlfn.XLOOKUP($X914,Sheet3!$A$2:$A$392,Sheet3!$C$2:$C$392,"none", 1,1), $AF$2)</f>
        <v>0.82210000000000005</v>
      </c>
      <c r="AA914" s="8">
        <f>IF(ISNUMBER($X914), _xlfn.XLOOKUP($X914,Sheet3!$A$2:$A$392,Sheet3!$D$2:$D$392,"none", 1,1), $AF$2)</f>
        <v>0.65410000000000001</v>
      </c>
    </row>
    <row r="915" spans="1:27">
      <c r="A915">
        <v>7225</v>
      </c>
      <c r="B915" t="s">
        <v>7528</v>
      </c>
      <c r="C915" t="s">
        <v>12</v>
      </c>
      <c r="D915">
        <v>4</v>
      </c>
      <c r="E915">
        <v>16</v>
      </c>
      <c r="F915">
        <v>29.028147025999999</v>
      </c>
      <c r="G915">
        <v>-59</v>
      </c>
      <c r="H915">
        <v>18</v>
      </c>
      <c r="I915">
        <v>7.7558913040000004</v>
      </c>
      <c r="J915">
        <f>(D915+E915/60+F915/3600)*15</f>
        <v>64.12095061260834</v>
      </c>
      <c r="K915">
        <f>IF(G915&lt;0, G915-H915/60-I915/3600, G915+H915/60+I915/3600)</f>
        <v>-59.302154414251106</v>
      </c>
      <c r="L915">
        <v>-47.784999999999997</v>
      </c>
      <c r="M915">
        <v>-167.80600000000001</v>
      </c>
      <c r="N915">
        <v>54.23</v>
      </c>
      <c r="O915">
        <v>6.59</v>
      </c>
      <c r="P915">
        <v>5.52</v>
      </c>
      <c r="Q915">
        <v>4.4400000000000004</v>
      </c>
      <c r="R915">
        <v>3.62</v>
      </c>
      <c r="S915">
        <v>4.1349999999999998</v>
      </c>
      <c r="T915">
        <v>3.08</v>
      </c>
      <c r="U915" t="s">
        <v>9371</v>
      </c>
      <c r="V915" t="str">
        <f>LEFT($U915,2)</f>
        <v>K2</v>
      </c>
      <c r="W915" s="3">
        <f>_xlfn.XLOOKUP(V915,$AC$2:$AC$43,$AD$2:$AD$43,"none")</f>
        <v>0.92</v>
      </c>
      <c r="X915" s="3">
        <f>IF(ISNUMBER($W915), 4600 * (1 / (0.92 * $W915 + 1.7) + 1 / (0.92 * $W915 + 0.62)),"none")</f>
        <v>4943.4058698702656</v>
      </c>
      <c r="Y915" s="8">
        <f>IF(ISNUMBER($X915), _xlfn.XLOOKUP($X915,Sheet3!$A$2:$A$392,Sheet3!$B$2:$B$392,"none", 1,1), $AF$2)</f>
        <v>1</v>
      </c>
      <c r="Z915" s="8">
        <f>IF(ISNUMBER($X915), _xlfn.XLOOKUP($X915,Sheet3!$A$2:$A$392,Sheet3!$C$2:$C$392,"none", 1,1), $AF$2)</f>
        <v>0.79920000000000002</v>
      </c>
      <c r="AA915" s="8">
        <f>IF(ISNUMBER($X915), _xlfn.XLOOKUP($X915,Sheet3!$A$2:$A$392,Sheet3!$D$2:$D$392,"none", 1,1), $AF$2)</f>
        <v>0.60450000000000004</v>
      </c>
    </row>
    <row r="916" spans="1:27">
      <c r="A916">
        <v>9019</v>
      </c>
      <c r="B916" t="s">
        <v>9324</v>
      </c>
      <c r="C916" t="s">
        <v>297</v>
      </c>
      <c r="D916">
        <v>5</v>
      </c>
      <c r="E916">
        <v>13</v>
      </c>
      <c r="F916">
        <v>13.877029428</v>
      </c>
      <c r="G916">
        <v>-12</v>
      </c>
      <c r="H916">
        <v>56</v>
      </c>
      <c r="I916">
        <v>28.652839151999999</v>
      </c>
      <c r="J916">
        <f>(D916+E916/60+F916/3600)*15</f>
        <v>78.307820955949992</v>
      </c>
      <c r="K916">
        <f>IF(G916&lt;0, G916-H916/60-I916/3600, G916+H916/60+I916/3600)</f>
        <v>-12.941292455320001</v>
      </c>
      <c r="L916">
        <v>-12.414</v>
      </c>
      <c r="M916">
        <v>-1.3520000000000001</v>
      </c>
      <c r="N916">
        <v>6.98</v>
      </c>
      <c r="O916" t="s">
        <v>9341</v>
      </c>
      <c r="P916">
        <v>4.3499999999999996</v>
      </c>
      <c r="Q916">
        <v>4.4400000000000004</v>
      </c>
      <c r="R916" t="s">
        <v>9341</v>
      </c>
      <c r="S916">
        <v>4.42</v>
      </c>
      <c r="T916" t="s">
        <v>9341</v>
      </c>
      <c r="U916" t="s">
        <v>9341</v>
      </c>
      <c r="V916" t="str">
        <f>LEFT($U916,2)</f>
        <v>~</v>
      </c>
      <c r="W916" s="3" t="str">
        <f>_xlfn.XLOOKUP(V916,$AC$2:$AC$43,$AD$2:$AD$43,"none")</f>
        <v>none</v>
      </c>
      <c r="X916" s="3" t="str">
        <f>IF(ISNUMBER($W916), 4600 * (1 / (0.92 * $W916 + 1.7) + 1 / (0.92 * $W916 + 0.62)),"none")</f>
        <v>none</v>
      </c>
      <c r="Y916" s="8">
        <f>IF(ISNUMBER($X916), _xlfn.XLOOKUP($X916,Sheet3!$A$2:$A$392,Sheet3!$B$2:$B$392,"none", 1,1), $AF$2)</f>
        <v>0.8</v>
      </c>
      <c r="Z916" s="8">
        <f>IF(ISNUMBER($X916), _xlfn.XLOOKUP($X916,Sheet3!$A$2:$A$392,Sheet3!$C$2:$C$392,"none", 1,1), $AF$2)</f>
        <v>0.8</v>
      </c>
      <c r="AA916" s="8">
        <f>IF(ISNUMBER($X916), _xlfn.XLOOKUP($X916,Sheet3!$A$2:$A$392,Sheet3!$D$2:$D$392,"none", 1,1), $AF$2)</f>
        <v>0.8</v>
      </c>
    </row>
    <row r="917" spans="1:27">
      <c r="A917">
        <v>6932</v>
      </c>
      <c r="B917" t="s">
        <v>7235</v>
      </c>
      <c r="C917" t="s">
        <v>16</v>
      </c>
      <c r="D917">
        <v>9</v>
      </c>
      <c r="E917">
        <v>0</v>
      </c>
      <c r="F917">
        <v>5.4090531000000004</v>
      </c>
      <c r="G917">
        <v>-41</v>
      </c>
      <c r="H917">
        <v>15</v>
      </c>
      <c r="I917">
        <v>12.97892</v>
      </c>
      <c r="J917">
        <f>(D917+E917/60+F917/3600)*15</f>
        <v>135.02253772124999</v>
      </c>
      <c r="K917">
        <f>IF(G917&lt;0, G917-H917/60-I917/3600, G917+H917/60+I917/3600)</f>
        <v>-41.253605255555556</v>
      </c>
      <c r="L917">
        <v>-40.08</v>
      </c>
      <c r="M917">
        <v>54.59</v>
      </c>
      <c r="N917">
        <v>15.5</v>
      </c>
      <c r="O917" t="s">
        <v>9341</v>
      </c>
      <c r="P917">
        <v>5.0880000000000001</v>
      </c>
      <c r="Q917">
        <v>4.4459999999999997</v>
      </c>
      <c r="R917" t="s">
        <v>9341</v>
      </c>
      <c r="S917">
        <v>4.2039999999999997</v>
      </c>
      <c r="T917" t="s">
        <v>9341</v>
      </c>
      <c r="U917" t="s">
        <v>11195</v>
      </c>
      <c r="V917" t="str">
        <f>LEFT($U917,2)</f>
        <v>G8</v>
      </c>
      <c r="W917" s="3">
        <f>_xlfn.XLOOKUP(V917,$AC$2:$AC$43,$AD$2:$AD$43,"none")</f>
        <v>0.74</v>
      </c>
      <c r="X917" s="3">
        <f>IF(ISNUMBER($W917), 4600 * (1 / (0.92 * $W917 + 1.7) + 1 / (0.92 * $W917 + 0.62)),"none")</f>
        <v>5468.4090187676065</v>
      </c>
      <c r="Y917" s="8">
        <f>IF(ISNUMBER($X917), _xlfn.XLOOKUP($X917,Sheet3!$A$2:$A$392,Sheet3!$B$2:$B$392,"none", 1,1), $AF$2)</f>
        <v>1</v>
      </c>
      <c r="Z917" s="8">
        <f>IF(ISNUMBER($X917), _xlfn.XLOOKUP($X917,Sheet3!$A$2:$A$392,Sheet3!$C$2:$C$392,"none", 1,1), $AF$2)</f>
        <v>0.85409999999999997</v>
      </c>
      <c r="AA917" s="8">
        <f>IF(ISNUMBER($X917), _xlfn.XLOOKUP($X917,Sheet3!$A$2:$A$392,Sheet3!$D$2:$D$392,"none", 1,1), $AF$2)</f>
        <v>0.72770000000000001</v>
      </c>
    </row>
    <row r="918" spans="1:27">
      <c r="A918">
        <v>4639</v>
      </c>
      <c r="B918" t="s">
        <v>4942</v>
      </c>
      <c r="C918" t="s">
        <v>16</v>
      </c>
      <c r="D918">
        <v>11</v>
      </c>
      <c r="E918">
        <v>11</v>
      </c>
      <c r="F918">
        <v>39.478716724800002</v>
      </c>
      <c r="G918">
        <v>-22</v>
      </c>
      <c r="H918">
        <v>49</v>
      </c>
      <c r="I918">
        <v>33.052973987999998</v>
      </c>
      <c r="J918">
        <f>(D918+E918/60+F918/3600)*15</f>
        <v>167.91449465302</v>
      </c>
      <c r="K918">
        <f>IF(G918&lt;0, G918-H918/60-I918/3600, G918+H918/60+I918/3600)</f>
        <v>-22.825848048329998</v>
      </c>
      <c r="L918">
        <v>7.827</v>
      </c>
      <c r="M918">
        <v>-102.911</v>
      </c>
      <c r="N918">
        <v>10.3</v>
      </c>
      <c r="O918" t="s">
        <v>9341</v>
      </c>
      <c r="P918">
        <v>4.4749999999999996</v>
      </c>
      <c r="Q918">
        <v>4.4489999999999998</v>
      </c>
      <c r="R918" t="s">
        <v>9341</v>
      </c>
      <c r="S918">
        <v>4.4340000000000002</v>
      </c>
      <c r="T918" t="s">
        <v>9341</v>
      </c>
      <c r="U918" t="s">
        <v>9433</v>
      </c>
      <c r="V918" t="str">
        <f>LEFT($U918,2)</f>
        <v>A1</v>
      </c>
      <c r="W918" s="3">
        <f>_xlfn.XLOOKUP(V918,$AC$2:$AC$43,$AD$2:$AD$43,"none")</f>
        <v>0.02</v>
      </c>
      <c r="X918" s="3">
        <f>IF(ISNUMBER($W918), 4600 * (1 / (0.92 * $W918 + 1.7) + 1 / (0.92 * $W918 + 0.62)),"none")</f>
        <v>9882.4225367888994</v>
      </c>
      <c r="Y918" s="8">
        <f>IF(ISNUMBER($X918), _xlfn.XLOOKUP($X918,Sheet3!$A$2:$A$392,Sheet3!$B$2:$B$392,"none", 1,1), $AF$2)</f>
        <v>0.63239999999999996</v>
      </c>
      <c r="Z918" s="8">
        <f>IF(ISNUMBER($X918), _xlfn.XLOOKUP($X918,Sheet3!$A$2:$A$392,Sheet3!$C$2:$C$392,"none", 1,1), $AF$2)</f>
        <v>0.70809999999999995</v>
      </c>
      <c r="AA918" s="8">
        <f>IF(ISNUMBER($X918), _xlfn.XLOOKUP($X918,Sheet3!$A$2:$A$392,Sheet3!$D$2:$D$392,"none", 1,1), $AF$2)</f>
        <v>1</v>
      </c>
    </row>
    <row r="919" spans="1:27">
      <c r="A919">
        <v>799</v>
      </c>
      <c r="B919" t="s">
        <v>1099</v>
      </c>
      <c r="C919" t="s">
        <v>12</v>
      </c>
      <c r="D919">
        <v>19</v>
      </c>
      <c r="E919">
        <v>15</v>
      </c>
      <c r="F919">
        <v>32.985300156000001</v>
      </c>
      <c r="G919">
        <v>73</v>
      </c>
      <c r="H919">
        <v>21</v>
      </c>
      <c r="I919">
        <v>19.878315048000001</v>
      </c>
      <c r="J919">
        <f>(D919+E919/60+F919/3600)*15</f>
        <v>288.88743875065001</v>
      </c>
      <c r="K919">
        <f>IF(G919&lt;0, G919-H919/60-I919/3600, G919+H919/60+I919/3600)</f>
        <v>73.355521754179989</v>
      </c>
      <c r="L919">
        <v>-129.43</v>
      </c>
      <c r="M919">
        <v>93.738</v>
      </c>
      <c r="N919">
        <v>21.67</v>
      </c>
      <c r="O919">
        <v>7.15</v>
      </c>
      <c r="P919">
        <v>5.7</v>
      </c>
      <c r="Q919">
        <v>4.45</v>
      </c>
      <c r="R919">
        <v>3.55</v>
      </c>
      <c r="S919">
        <v>4.0730000000000004</v>
      </c>
      <c r="T919">
        <v>2.97</v>
      </c>
      <c r="U919" t="s">
        <v>9733</v>
      </c>
      <c r="V919" t="str">
        <f>LEFT($U919,2)</f>
        <v>K2</v>
      </c>
      <c r="W919" s="3">
        <f>_xlfn.XLOOKUP(V919,$AC$2:$AC$43,$AD$2:$AD$43,"none")</f>
        <v>0.92</v>
      </c>
      <c r="X919" s="3">
        <f>IF(ISNUMBER($W919), 4600 * (1 / (0.92 * $W919 + 1.7) + 1 / (0.92 * $W919 + 0.62)),"none")</f>
        <v>4943.4058698702656</v>
      </c>
      <c r="Y919" s="8">
        <f>IF(ISNUMBER($X919), _xlfn.XLOOKUP($X919,Sheet3!$A$2:$A$392,Sheet3!$B$2:$B$392,"none", 1,1), $AF$2)</f>
        <v>1</v>
      </c>
      <c r="Z919" s="8">
        <f>IF(ISNUMBER($X919), _xlfn.XLOOKUP($X919,Sheet3!$A$2:$A$392,Sheet3!$C$2:$C$392,"none", 1,1), $AF$2)</f>
        <v>0.79920000000000002</v>
      </c>
      <c r="AA919" s="8">
        <f>IF(ISNUMBER($X919), _xlfn.XLOOKUP($X919,Sheet3!$A$2:$A$392,Sheet3!$D$2:$D$392,"none", 1,1), $AF$2)</f>
        <v>0.60450000000000004</v>
      </c>
    </row>
    <row r="920" spans="1:27">
      <c r="A920">
        <v>1576</v>
      </c>
      <c r="B920" t="s">
        <v>1877</v>
      </c>
      <c r="C920" t="s">
        <v>313</v>
      </c>
      <c r="D920">
        <v>3</v>
      </c>
      <c r="E920">
        <v>54</v>
      </c>
      <c r="F920">
        <v>17.501799999999999</v>
      </c>
      <c r="G920">
        <v>-2</v>
      </c>
      <c r="H920">
        <v>57</v>
      </c>
      <c r="I920">
        <v>17.043500000000002</v>
      </c>
      <c r="J920">
        <f>(D920+E920/60+F920/3600)*15</f>
        <v>58.572924166666667</v>
      </c>
      <c r="K920">
        <f>IF(G920&lt;0, G920-H920/60-I920/3600, G920+H920/60+I920/3600)</f>
        <v>-2.9547343055555557</v>
      </c>
      <c r="L920">
        <v>26</v>
      </c>
      <c r="M920">
        <v>-0.23</v>
      </c>
      <c r="N920">
        <v>10.42</v>
      </c>
      <c r="O920">
        <v>5.55</v>
      </c>
      <c r="P920">
        <v>5.13</v>
      </c>
      <c r="Q920">
        <v>4.45</v>
      </c>
      <c r="R920">
        <v>3.86</v>
      </c>
      <c r="S920" t="s">
        <v>9341</v>
      </c>
      <c r="T920">
        <v>3.46</v>
      </c>
      <c r="U920" t="s">
        <v>9944</v>
      </c>
      <c r="V920" t="str">
        <f>LEFT($U920,2)</f>
        <v>G8</v>
      </c>
      <c r="W920" s="3">
        <f>_xlfn.XLOOKUP(V920,$AC$2:$AC$43,$AD$2:$AD$43,"none")</f>
        <v>0.74</v>
      </c>
      <c r="X920" s="3">
        <f>IF(ISNUMBER($W920), 4600 * (1 / (0.92 * $W920 + 1.7) + 1 / (0.92 * $W920 + 0.62)),"none")</f>
        <v>5468.4090187676065</v>
      </c>
      <c r="Y920" s="8">
        <f>IF(ISNUMBER($X920), _xlfn.XLOOKUP($X920,Sheet3!$A$2:$A$392,Sheet3!$B$2:$B$392,"none", 1,1), $AF$2)</f>
        <v>1</v>
      </c>
      <c r="Z920" s="8">
        <f>IF(ISNUMBER($X920), _xlfn.XLOOKUP($X920,Sheet3!$A$2:$A$392,Sheet3!$C$2:$C$392,"none", 1,1), $AF$2)</f>
        <v>0.85409999999999997</v>
      </c>
      <c r="AA920" s="8">
        <f>IF(ISNUMBER($X920), _xlfn.XLOOKUP($X920,Sheet3!$A$2:$A$392,Sheet3!$D$2:$D$392,"none", 1,1), $AF$2)</f>
        <v>0.72770000000000001</v>
      </c>
    </row>
    <row r="921" spans="1:27">
      <c r="A921">
        <v>1789</v>
      </c>
      <c r="B921" t="s">
        <v>2090</v>
      </c>
      <c r="C921" t="s">
        <v>12</v>
      </c>
      <c r="D921">
        <v>4</v>
      </c>
      <c r="E921">
        <v>40</v>
      </c>
      <c r="F921">
        <v>33.713050000000003</v>
      </c>
      <c r="G921">
        <v>-41</v>
      </c>
      <c r="H921">
        <v>51</v>
      </c>
      <c r="I921">
        <v>49.5075</v>
      </c>
      <c r="J921">
        <f>(D921+E921/60+F921/3600)*15</f>
        <v>70.140471041666672</v>
      </c>
      <c r="K921">
        <f>IF(G921&lt;0, G921-H921/60-I921/3600, G921+H921/60+I921/3600)</f>
        <v>-41.863752083333338</v>
      </c>
      <c r="L921">
        <v>-140.38999999999999</v>
      </c>
      <c r="M921">
        <v>-74.819999999999993</v>
      </c>
      <c r="N921">
        <v>49.59</v>
      </c>
      <c r="O921">
        <v>4.79</v>
      </c>
      <c r="P921">
        <v>4.79</v>
      </c>
      <c r="Q921">
        <v>4.45</v>
      </c>
      <c r="R921">
        <v>4.1100000000000003</v>
      </c>
      <c r="S921">
        <v>4.3120000000000003</v>
      </c>
      <c r="T921">
        <v>3.9</v>
      </c>
      <c r="U921" t="s">
        <v>9595</v>
      </c>
      <c r="V921" t="str">
        <f>LEFT($U921,2)</f>
        <v>F2</v>
      </c>
      <c r="W921" s="3">
        <f>_xlfn.XLOOKUP(V921,$AC$2:$AC$43,$AD$2:$AD$43,"none")</f>
        <v>0.35</v>
      </c>
      <c r="X921" s="3">
        <f>IF(ISNUMBER($W921), 4600 * (1 / (0.92 * $W921 + 1.7) + 1 / (0.92 * $W921 + 0.62)),"none")</f>
        <v>7158.2024482287206</v>
      </c>
      <c r="Y921" s="8">
        <f>IF(ISNUMBER($X921), _xlfn.XLOOKUP($X921,Sheet3!$A$2:$A$392,Sheet3!$B$2:$B$392,"none", 1,1), $AF$2)</f>
        <v>0.89859999999999995</v>
      </c>
      <c r="Z921" s="8">
        <f>IF(ISNUMBER($X921), _xlfn.XLOOKUP($X921,Sheet3!$A$2:$A$392,Sheet3!$C$2:$C$392,"none", 1,1), $AF$2)</f>
        <v>0.89249999999999996</v>
      </c>
      <c r="AA921" s="8">
        <f>IF(ISNUMBER($X921), _xlfn.XLOOKUP($X921,Sheet3!$A$2:$A$392,Sheet3!$D$2:$D$392,"none", 1,1), $AF$2)</f>
        <v>1</v>
      </c>
    </row>
    <row r="922" spans="1:27">
      <c r="A922">
        <v>1916</v>
      </c>
      <c r="B922" t="s">
        <v>2217</v>
      </c>
      <c r="C922" t="s">
        <v>313</v>
      </c>
      <c r="D922">
        <v>5</v>
      </c>
      <c r="E922">
        <v>12</v>
      </c>
      <c r="F922">
        <v>17.901904099999999</v>
      </c>
      <c r="G922">
        <v>-11</v>
      </c>
      <c r="H922">
        <v>52</v>
      </c>
      <c r="I922">
        <v>9.1862790000000007</v>
      </c>
      <c r="J922">
        <f>(D922+E922/60+F922/3600)*15</f>
        <v>78.074591267083349</v>
      </c>
      <c r="K922">
        <f>IF(G922&lt;0, G922-H922/60-I922/3600, G922+H922/60+I922/3600)</f>
        <v>-11.869218410833334</v>
      </c>
      <c r="L922">
        <v>24.39</v>
      </c>
      <c r="M922">
        <v>-31.02</v>
      </c>
      <c r="N922">
        <v>14.07</v>
      </c>
      <c r="O922">
        <v>3.95</v>
      </c>
      <c r="P922">
        <v>4.3499999999999996</v>
      </c>
      <c r="Q922">
        <v>4.45</v>
      </c>
      <c r="R922" t="s">
        <v>9341</v>
      </c>
      <c r="S922">
        <v>4.3719999999999999</v>
      </c>
      <c r="T922" t="s">
        <v>9341</v>
      </c>
      <c r="U922" t="s">
        <v>10040</v>
      </c>
      <c r="V922" t="str">
        <f>LEFT($U922,2)</f>
        <v>B7</v>
      </c>
      <c r="W922" s="3">
        <f>_xlfn.XLOOKUP(V922,$AC$2:$AC$43,$AD$2:$AD$43,"none")</f>
        <v>-0.13</v>
      </c>
      <c r="X922" s="3">
        <f>IF(ISNUMBER($W922), 4600 * (1 / (0.92 * $W922 + 1.7) + 1 / (0.92 * $W922 + 0.62)),"none")</f>
        <v>12103.301413538873</v>
      </c>
      <c r="Y922" s="8">
        <f>IF(ISNUMBER($X922), _xlfn.XLOOKUP($X922,Sheet3!$A$2:$A$392,Sheet3!$B$2:$B$392,"none", 1,1), $AF$2)</f>
        <v>0.53700000000000003</v>
      </c>
      <c r="Z922" s="8">
        <f>IF(ISNUMBER($X922), _xlfn.XLOOKUP($X922,Sheet3!$A$2:$A$392,Sheet3!$C$2:$C$392,"none", 1,1), $AF$2)</f>
        <v>0.63400000000000001</v>
      </c>
      <c r="AA922" s="8">
        <f>IF(ISNUMBER($X922), _xlfn.XLOOKUP($X922,Sheet3!$A$2:$A$392,Sheet3!$D$2:$D$392,"none", 1,1), $AF$2)</f>
        <v>1</v>
      </c>
    </row>
    <row r="923" spans="1:27">
      <c r="A923">
        <v>4668</v>
      </c>
      <c r="B923" t="s">
        <v>4971</v>
      </c>
      <c r="C923" t="s">
        <v>12</v>
      </c>
      <c r="D923">
        <v>11</v>
      </c>
      <c r="E923">
        <v>16</v>
      </c>
      <c r="F923">
        <v>39.699597199999999</v>
      </c>
      <c r="G923">
        <v>-3</v>
      </c>
      <c r="H923">
        <v>39</v>
      </c>
      <c r="I923">
        <v>5.777018</v>
      </c>
      <c r="J923">
        <f>(D923+E923/60+F923/3600)*15</f>
        <v>169.16541498833334</v>
      </c>
      <c r="K923">
        <f>IF(G923&lt;0, G923-H923/60-I923/3600, G923+H923/60+I923/3600)</f>
        <v>-3.6516047272222223</v>
      </c>
      <c r="L923">
        <v>-110.37</v>
      </c>
      <c r="M923">
        <v>-37.159999999999997</v>
      </c>
      <c r="N923">
        <v>17.71</v>
      </c>
      <c r="O923" t="s">
        <v>9341</v>
      </c>
      <c r="P923">
        <v>4.6539999999999999</v>
      </c>
      <c r="Q923">
        <v>4.45</v>
      </c>
      <c r="R923" t="s">
        <v>9341</v>
      </c>
      <c r="S923">
        <v>4.3490000000000002</v>
      </c>
      <c r="T923" t="s">
        <v>9341</v>
      </c>
      <c r="U923" t="s">
        <v>9370</v>
      </c>
      <c r="V923" t="str">
        <f>LEFT($U923,2)</f>
        <v>A5</v>
      </c>
      <c r="W923" s="3">
        <f>_xlfn.XLOOKUP(V923,$AC$2:$AC$43,$AD$2:$AD$43,"none")</f>
        <v>0.15</v>
      </c>
      <c r="X923" s="3">
        <f>IF(ISNUMBER($W923), 4600 * (1 / (0.92 * $W923 + 1.7) + 1 / (0.92 * $W923 + 0.62)),"none")</f>
        <v>8571.3219313180252</v>
      </c>
      <c r="Y923" s="8">
        <f>IF(ISNUMBER($X923), _xlfn.XLOOKUP($X923,Sheet3!$A$2:$A$392,Sheet3!$B$2:$B$392,"none", 1,1), $AF$2)</f>
        <v>0.72599999999999998</v>
      </c>
      <c r="Z923" s="8">
        <f>IF(ISNUMBER($X923), _xlfn.XLOOKUP($X923,Sheet3!$A$2:$A$392,Sheet3!$C$2:$C$392,"none", 1,1), $AF$2)</f>
        <v>0.7762</v>
      </c>
      <c r="AA923" s="8">
        <f>IF(ISNUMBER($X923), _xlfn.XLOOKUP($X923,Sheet3!$A$2:$A$392,Sheet3!$D$2:$D$392,"none", 1,1), $AF$2)</f>
        <v>1</v>
      </c>
    </row>
    <row r="924" spans="1:27">
      <c r="A924">
        <v>5693</v>
      </c>
      <c r="B924" t="s">
        <v>5996</v>
      </c>
      <c r="C924" t="s">
        <v>17</v>
      </c>
      <c r="D924">
        <v>16</v>
      </c>
      <c r="E924">
        <v>32</v>
      </c>
      <c r="F924">
        <v>8.1998273000000008</v>
      </c>
      <c r="G924">
        <v>-21</v>
      </c>
      <c r="H924">
        <v>27</v>
      </c>
      <c r="I924">
        <v>59.012005000000002</v>
      </c>
      <c r="J924">
        <f>(D924+E924/60+F924/3600)*15</f>
        <v>248.03416594708335</v>
      </c>
      <c r="K924">
        <f>IF(G924&lt;0, G924-H924/60-I924/3600, G924+H924/60+I924/3600)</f>
        <v>-21.466392223611109</v>
      </c>
      <c r="L924">
        <v>21.12</v>
      </c>
      <c r="M924">
        <v>35.26</v>
      </c>
      <c r="N924">
        <v>19.34</v>
      </c>
      <c r="O924">
        <v>4.6900000000000004</v>
      </c>
      <c r="P924">
        <v>4.5599999999999996</v>
      </c>
      <c r="Q924">
        <v>4.45</v>
      </c>
      <c r="R924">
        <v>4.32</v>
      </c>
      <c r="S924">
        <v>4.3680000000000003</v>
      </c>
      <c r="T924">
        <v>4.3</v>
      </c>
      <c r="U924" t="s">
        <v>10842</v>
      </c>
      <c r="V924" t="str">
        <f>LEFT($U924,2)</f>
        <v>Ap</v>
      </c>
      <c r="W924" s="3" t="str">
        <f>_xlfn.XLOOKUP(V924,$AC$2:$AC$43,$AD$2:$AD$43,"none")</f>
        <v>none</v>
      </c>
      <c r="X924" s="3" t="str">
        <f>IF(ISNUMBER($W924), 4600 * (1 / (0.92 * $W924 + 1.7) + 1 / (0.92 * $W924 + 0.62)),"none")</f>
        <v>none</v>
      </c>
      <c r="Y924" s="8">
        <f>IF(ISNUMBER($X924), _xlfn.XLOOKUP($X924,Sheet3!$A$2:$A$392,Sheet3!$B$2:$B$392,"none", 1,1), $AF$2)</f>
        <v>0.8</v>
      </c>
      <c r="Z924" s="8">
        <f>IF(ISNUMBER($X924), _xlfn.XLOOKUP($X924,Sheet3!$A$2:$A$392,Sheet3!$C$2:$C$392,"none", 1,1), $AF$2)</f>
        <v>0.8</v>
      </c>
      <c r="AA924" s="8">
        <f>IF(ISNUMBER($X924), _xlfn.XLOOKUP($X924,Sheet3!$A$2:$A$392,Sheet3!$D$2:$D$392,"none", 1,1), $AF$2)</f>
        <v>0.8</v>
      </c>
    </row>
    <row r="925" spans="1:27">
      <c r="A925">
        <v>6186</v>
      </c>
      <c r="B925" t="s">
        <v>6489</v>
      </c>
      <c r="C925" t="s">
        <v>12</v>
      </c>
      <c r="D925">
        <v>19</v>
      </c>
      <c r="E925">
        <v>34</v>
      </c>
      <c r="F925">
        <v>5.3529921054000003</v>
      </c>
      <c r="G925">
        <v>7</v>
      </c>
      <c r="H925">
        <v>22</v>
      </c>
      <c r="I925">
        <v>44.184329525999999</v>
      </c>
      <c r="J925">
        <f>(D925+E925/60+F925/3600)*15</f>
        <v>293.52230413377248</v>
      </c>
      <c r="K925">
        <f>IF(G925&lt;0, G925-H925/60-I925/3600, G925+H925/60+I925/3600)</f>
        <v>7.3789400915349992</v>
      </c>
      <c r="L925">
        <v>213.28</v>
      </c>
      <c r="M925">
        <v>-156.953</v>
      </c>
      <c r="N925">
        <v>29.41</v>
      </c>
      <c r="O925">
        <v>6.87</v>
      </c>
      <c r="P925">
        <v>5.63</v>
      </c>
      <c r="Q925">
        <v>4.45</v>
      </c>
      <c r="R925">
        <v>3.55</v>
      </c>
      <c r="S925">
        <v>4.0869999999999997</v>
      </c>
      <c r="T925">
        <v>2.94</v>
      </c>
      <c r="U925" t="s">
        <v>11057</v>
      </c>
      <c r="V925" t="str">
        <f>LEFT($U925,2)</f>
        <v>K3</v>
      </c>
      <c r="W925" s="3">
        <f>_xlfn.XLOOKUP(V925,$AC$2:$AC$43,$AD$2:$AD$43,"none")</f>
        <v>0.95</v>
      </c>
      <c r="X925" s="3">
        <f>IF(ISNUMBER($W925), 4600 * (1 / (0.92 * $W925 + 1.7) + 1 / (0.92 * $W925 + 0.62)),"none")</f>
        <v>4866.084384156673</v>
      </c>
      <c r="Y925" s="8">
        <f>IF(ISNUMBER($X925), _xlfn.XLOOKUP($X925,Sheet3!$A$2:$A$392,Sheet3!$B$2:$B$392,"none", 1,1), $AF$2)</f>
        <v>1</v>
      </c>
      <c r="Z925" s="8">
        <f>IF(ISNUMBER($X925), _xlfn.XLOOKUP($X925,Sheet3!$A$2:$A$392,Sheet3!$C$2:$C$392,"none", 1,1), $AF$2)</f>
        <v>0.78720000000000001</v>
      </c>
      <c r="AA925" s="8">
        <f>IF(ISNUMBER($X925), _xlfn.XLOOKUP($X925,Sheet3!$A$2:$A$392,Sheet3!$D$2:$D$392,"none", 1,1), $AF$2)</f>
        <v>0.57969999999999999</v>
      </c>
    </row>
    <row r="926" spans="1:27">
      <c r="A926">
        <v>6513</v>
      </c>
      <c r="B926" t="s">
        <v>6816</v>
      </c>
      <c r="C926" t="s">
        <v>12</v>
      </c>
      <c r="D926">
        <v>19</v>
      </c>
      <c r="E926">
        <v>28</v>
      </c>
      <c r="F926">
        <v>42.329955300000002</v>
      </c>
      <c r="G926">
        <v>24</v>
      </c>
      <c r="H926">
        <v>39</v>
      </c>
      <c r="I926">
        <v>53.652455000000003</v>
      </c>
      <c r="J926">
        <f>(D926+E926/60+F926/3600)*15</f>
        <v>292.17637481374999</v>
      </c>
      <c r="K926">
        <f>IF(G926&lt;0, G926-H926/60-I926/3600, G926+H926/60+I926/3600)</f>
        <v>24.664903459722222</v>
      </c>
      <c r="L926">
        <v>-126.13</v>
      </c>
      <c r="M926">
        <v>-107.44</v>
      </c>
      <c r="N926">
        <v>10.97</v>
      </c>
      <c r="O926">
        <v>7.77</v>
      </c>
      <c r="P926">
        <v>5.95</v>
      </c>
      <c r="Q926">
        <v>4.45</v>
      </c>
      <c r="R926">
        <v>3.24</v>
      </c>
      <c r="S926">
        <v>3.6549999999999998</v>
      </c>
      <c r="T926">
        <v>2.27</v>
      </c>
      <c r="U926" t="s">
        <v>11121</v>
      </c>
      <c r="V926" t="str">
        <f>LEFT($U926,2)</f>
        <v>M0</v>
      </c>
      <c r="W926" s="3">
        <f>_xlfn.XLOOKUP(V926,$AC$2:$AC$43,$AD$2:$AD$43,"none")</f>
        <v>1.37</v>
      </c>
      <c r="X926" s="3">
        <f>IF(ISNUMBER($W926), 4600 * (1 / (0.92 * $W926 + 1.7) + 1 / (0.92 * $W926 + 0.62)),"none")</f>
        <v>4000.1320989497008</v>
      </c>
      <c r="Y926" s="8">
        <f>IF(ISNUMBER($X926), _xlfn.XLOOKUP($X926,Sheet3!$A$2:$A$392,Sheet3!$B$2:$B$392,"none", 1,1), $AF$2)</f>
        <v>1</v>
      </c>
      <c r="Z926" s="8">
        <f>IF(ISNUMBER($X926), _xlfn.XLOOKUP($X926,Sheet3!$A$2:$A$392,Sheet3!$C$2:$C$392,"none", 1,1), $AF$2)</f>
        <v>0.67889999999999995</v>
      </c>
      <c r="AA926" s="8">
        <f>IF(ISNUMBER($X926), _xlfn.XLOOKUP($X926,Sheet3!$A$2:$A$392,Sheet3!$D$2:$D$392,"none", 1,1), $AF$2)</f>
        <v>0.38229999999999997</v>
      </c>
    </row>
    <row r="927" spans="1:27">
      <c r="A927">
        <v>8623</v>
      </c>
      <c r="B927" t="s">
        <v>8928</v>
      </c>
      <c r="C927" t="s">
        <v>16</v>
      </c>
      <c r="D927">
        <v>22</v>
      </c>
      <c r="E927">
        <v>3</v>
      </c>
      <c r="F927">
        <v>47.4397417176</v>
      </c>
      <c r="G927">
        <v>64</v>
      </c>
      <c r="H927">
        <v>37</v>
      </c>
      <c r="I927">
        <v>40.696071023999998</v>
      </c>
      <c r="J927">
        <f>(D927+E927/60+F927/3600)*15</f>
        <v>330.94766559049003</v>
      </c>
      <c r="K927">
        <f>IF(G927&lt;0, G927-H927/60-I927/3600, G927+H927/60+I927/3600)</f>
        <v>64.627971130839995</v>
      </c>
      <c r="L927">
        <v>212.56299999999999</v>
      </c>
      <c r="M927">
        <v>89.058000000000007</v>
      </c>
      <c r="N927">
        <v>32.119999999999997</v>
      </c>
      <c r="O927" t="s">
        <v>9341</v>
      </c>
      <c r="P927">
        <v>4.8099999999999996</v>
      </c>
      <c r="Q927">
        <v>4.45</v>
      </c>
      <c r="R927">
        <v>5.66</v>
      </c>
      <c r="S927">
        <v>4.32</v>
      </c>
      <c r="T927" t="s">
        <v>9341</v>
      </c>
      <c r="U927" t="s">
        <v>11508</v>
      </c>
      <c r="V927" t="str">
        <f>LEFT($U927,2)</f>
        <v>kA</v>
      </c>
      <c r="W927" s="3" t="str">
        <f>_xlfn.XLOOKUP(V927,$AC$2:$AC$43,$AD$2:$AD$43,"none")</f>
        <v>none</v>
      </c>
      <c r="X927" s="3" t="str">
        <f>IF(ISNUMBER($W927), 4600 * (1 / (0.92 * $W927 + 1.7) + 1 / (0.92 * $W927 + 0.62)),"none")</f>
        <v>none</v>
      </c>
      <c r="Y927" s="8">
        <f>IF(ISNUMBER($X927), _xlfn.XLOOKUP($X927,Sheet3!$A$2:$A$392,Sheet3!$B$2:$B$392,"none", 1,1), $AF$2)</f>
        <v>0.8</v>
      </c>
      <c r="Z927" s="8">
        <f>IF(ISNUMBER($X927), _xlfn.XLOOKUP($X927,Sheet3!$A$2:$A$392,Sheet3!$C$2:$C$392,"none", 1,1), $AF$2)</f>
        <v>0.8</v>
      </c>
      <c r="AA927" s="8">
        <f>IF(ISNUMBER($X927), _xlfn.XLOOKUP($X927,Sheet3!$A$2:$A$392,Sheet3!$D$2:$D$392,"none", 1,1), $AF$2)</f>
        <v>0.8</v>
      </c>
    </row>
    <row r="928" spans="1:27">
      <c r="A928">
        <v>3184</v>
      </c>
      <c r="B928" t="s">
        <v>3487</v>
      </c>
      <c r="C928" t="s">
        <v>12</v>
      </c>
      <c r="D928">
        <v>22</v>
      </c>
      <c r="E928">
        <v>6</v>
      </c>
      <c r="F928">
        <v>6.8856827999999997</v>
      </c>
      <c r="G928">
        <v>-39</v>
      </c>
      <c r="H928">
        <v>32</v>
      </c>
      <c r="I928">
        <v>36.065849999999998</v>
      </c>
      <c r="J928">
        <f>(D928+E928/60+F928/3600)*15</f>
        <v>331.52869034500003</v>
      </c>
      <c r="K928">
        <f>IF(G928&lt;0, G928-H928/60-I928/3600, G928+H928/60+I928/3600)</f>
        <v>-39.543351625</v>
      </c>
      <c r="L928">
        <v>-23.8</v>
      </c>
      <c r="M928">
        <v>-124.58</v>
      </c>
      <c r="N928">
        <v>13.47</v>
      </c>
      <c r="O928" t="s">
        <v>9341</v>
      </c>
      <c r="P928">
        <v>5.843</v>
      </c>
      <c r="Q928">
        <v>4.4580000000000002</v>
      </c>
      <c r="R928" t="s">
        <v>9341</v>
      </c>
      <c r="S928">
        <v>3.9460000000000002</v>
      </c>
      <c r="T928" t="s">
        <v>9341</v>
      </c>
      <c r="U928" t="s">
        <v>9389</v>
      </c>
      <c r="V928" t="str">
        <f>LEFT($U928,2)</f>
        <v>K3</v>
      </c>
      <c r="W928" s="3">
        <f>_xlfn.XLOOKUP(V928,$AC$2:$AC$43,$AD$2:$AD$43,"none")</f>
        <v>0.95</v>
      </c>
      <c r="X928" s="3">
        <f>IF(ISNUMBER($W928), 4600 * (1 / (0.92 * $W928 + 1.7) + 1 / (0.92 * $W928 + 0.62)),"none")</f>
        <v>4866.084384156673</v>
      </c>
      <c r="Y928" s="8">
        <f>IF(ISNUMBER($X928), _xlfn.XLOOKUP($X928,Sheet3!$A$2:$A$392,Sheet3!$B$2:$B$392,"none", 1,1), $AF$2)</f>
        <v>1</v>
      </c>
      <c r="Z928" s="8">
        <f>IF(ISNUMBER($X928), _xlfn.XLOOKUP($X928,Sheet3!$A$2:$A$392,Sheet3!$C$2:$C$392,"none", 1,1), $AF$2)</f>
        <v>0.78720000000000001</v>
      </c>
      <c r="AA928" s="8">
        <f>IF(ISNUMBER($X928), _xlfn.XLOOKUP($X928,Sheet3!$A$2:$A$392,Sheet3!$D$2:$D$392,"none", 1,1), $AF$2)</f>
        <v>0.57969999999999999</v>
      </c>
    </row>
    <row r="929" spans="1:27">
      <c r="A929">
        <v>1859</v>
      </c>
      <c r="B929" t="s">
        <v>2160</v>
      </c>
      <c r="C929" t="s">
        <v>305</v>
      </c>
      <c r="D929">
        <v>4</v>
      </c>
      <c r="E929">
        <v>58</v>
      </c>
      <c r="F929">
        <v>32.902289459999999</v>
      </c>
      <c r="G929">
        <v>1</v>
      </c>
      <c r="H929">
        <v>42</v>
      </c>
      <c r="I929">
        <v>50.448732335999999</v>
      </c>
      <c r="J929">
        <f>(D929+E929/60+F929/3600)*15</f>
        <v>74.637092872750003</v>
      </c>
      <c r="K929">
        <f>IF(G929&lt;0, G929-H929/60-I929/3600, G929+H929/60+I929/3600)</f>
        <v>1.71401353676</v>
      </c>
      <c r="L929">
        <v>-0.58899999999999997</v>
      </c>
      <c r="M929">
        <v>-6.4820000000000002</v>
      </c>
      <c r="N929">
        <v>4.21</v>
      </c>
      <c r="O929" t="s">
        <v>9341</v>
      </c>
      <c r="P929">
        <v>5.8529999999999998</v>
      </c>
      <c r="Q929">
        <v>4.4589999999999996</v>
      </c>
      <c r="R929" t="s">
        <v>9341</v>
      </c>
      <c r="S929">
        <v>4.0209999999999999</v>
      </c>
      <c r="T929" t="s">
        <v>9341</v>
      </c>
      <c r="U929" t="s">
        <v>10024</v>
      </c>
      <c r="V929" t="str">
        <f>LEFT($U929,2)</f>
        <v>K2</v>
      </c>
      <c r="W929" s="3">
        <f>_xlfn.XLOOKUP(V929,$AC$2:$AC$43,$AD$2:$AD$43,"none")</f>
        <v>0.92</v>
      </c>
      <c r="X929" s="3">
        <f>IF(ISNUMBER($W929), 4600 * (1 / (0.92 * $W929 + 1.7) + 1 / (0.92 * $W929 + 0.62)),"none")</f>
        <v>4943.4058698702656</v>
      </c>
      <c r="Y929" s="8">
        <f>IF(ISNUMBER($X929), _xlfn.XLOOKUP($X929,Sheet3!$A$2:$A$392,Sheet3!$B$2:$B$392,"none", 1,1), $AF$2)</f>
        <v>1</v>
      </c>
      <c r="Z929" s="8">
        <f>IF(ISNUMBER($X929), _xlfn.XLOOKUP($X929,Sheet3!$A$2:$A$392,Sheet3!$C$2:$C$392,"none", 1,1), $AF$2)</f>
        <v>0.79920000000000002</v>
      </c>
      <c r="AA929" s="8">
        <f>IF(ISNUMBER($X929), _xlfn.XLOOKUP($X929,Sheet3!$A$2:$A$392,Sheet3!$D$2:$D$392,"none", 1,1), $AF$2)</f>
        <v>0.60450000000000004</v>
      </c>
    </row>
    <row r="930" spans="1:27">
      <c r="A930">
        <v>16</v>
      </c>
      <c r="B930" t="s">
        <v>314</v>
      </c>
      <c r="C930" t="s">
        <v>12</v>
      </c>
      <c r="D930">
        <v>22</v>
      </c>
      <c r="E930">
        <v>40</v>
      </c>
      <c r="F930">
        <v>30.8588068</v>
      </c>
      <c r="G930">
        <v>44</v>
      </c>
      <c r="H930">
        <v>16</v>
      </c>
      <c r="I930">
        <v>34.704241000000003</v>
      </c>
      <c r="J930">
        <f>(D930+E930/60+F930/3600)*15</f>
        <v>340.12857836166665</v>
      </c>
      <c r="K930">
        <f>IF(G930&lt;0, G930-H930/60-I930/3600, G930+H930/60+I930/3600)</f>
        <v>44.276306733611108</v>
      </c>
      <c r="L930">
        <v>93.83</v>
      </c>
      <c r="M930">
        <v>10.71</v>
      </c>
      <c r="N930">
        <v>9.8000000000000007</v>
      </c>
      <c r="O930">
        <v>7.15</v>
      </c>
      <c r="P930">
        <v>5.79</v>
      </c>
      <c r="Q930">
        <v>4.46</v>
      </c>
      <c r="R930">
        <v>3.54</v>
      </c>
      <c r="S930">
        <v>4.0019999999999998</v>
      </c>
      <c r="T930">
        <v>2.86</v>
      </c>
      <c r="U930" t="s">
        <v>9356</v>
      </c>
      <c r="V930" t="str">
        <f>LEFT($U930,2)</f>
        <v>K2</v>
      </c>
      <c r="W930" s="3">
        <f>_xlfn.XLOOKUP(V930,$AC$2:$AC$43,$AD$2:$AD$43,"none")</f>
        <v>0.92</v>
      </c>
      <c r="X930" s="3">
        <f>IF(ISNUMBER($W930), 4600 * (1 / (0.92 * $W930 + 1.7) + 1 / (0.92 * $W930 + 0.62)),"none")</f>
        <v>4943.4058698702656</v>
      </c>
      <c r="Y930" s="8">
        <f>IF(ISNUMBER($X930), _xlfn.XLOOKUP($X930,Sheet3!$A$2:$A$392,Sheet3!$B$2:$B$392,"none", 1,1), $AF$2)</f>
        <v>1</v>
      </c>
      <c r="Z930" s="8">
        <f>IF(ISNUMBER($X930), _xlfn.XLOOKUP($X930,Sheet3!$A$2:$A$392,Sheet3!$C$2:$C$392,"none", 1,1), $AF$2)</f>
        <v>0.79920000000000002</v>
      </c>
      <c r="AA930" s="8">
        <f>IF(ISNUMBER($X930), _xlfn.XLOOKUP($X930,Sheet3!$A$2:$A$392,Sheet3!$D$2:$D$392,"none", 1,1), $AF$2)</f>
        <v>0.60450000000000004</v>
      </c>
    </row>
    <row r="931" spans="1:27">
      <c r="A931">
        <v>2048</v>
      </c>
      <c r="B931" t="s">
        <v>2349</v>
      </c>
      <c r="C931" t="s">
        <v>297</v>
      </c>
      <c r="D931">
        <v>5</v>
      </c>
      <c r="E931">
        <v>30</v>
      </c>
      <c r="F931">
        <v>47.051045952000003</v>
      </c>
      <c r="G931">
        <v>5</v>
      </c>
      <c r="H931">
        <v>56</v>
      </c>
      <c r="I931">
        <v>53.323013148000001</v>
      </c>
      <c r="J931">
        <f>(D931+E931/60+F931/3600)*15</f>
        <v>82.696046024799998</v>
      </c>
      <c r="K931">
        <f>IF(G931&lt;0, G931-H931/60-I931/3600, G931+H931/60+I931/3600)</f>
        <v>5.9481452814300004</v>
      </c>
      <c r="L931">
        <v>9.3659999999999997</v>
      </c>
      <c r="M931">
        <v>-38.783000000000001</v>
      </c>
      <c r="N931">
        <v>10.14</v>
      </c>
      <c r="O931" t="s">
        <v>9341</v>
      </c>
      <c r="P931">
        <v>4.32</v>
      </c>
      <c r="Q931">
        <v>4.46</v>
      </c>
      <c r="R931" t="s">
        <v>9341</v>
      </c>
      <c r="S931">
        <v>4.4429999999999996</v>
      </c>
      <c r="T931" t="s">
        <v>9341</v>
      </c>
      <c r="U931" t="s">
        <v>9443</v>
      </c>
      <c r="V931" t="str">
        <f>LEFT($U931,2)</f>
        <v>B5</v>
      </c>
      <c r="W931" s="3">
        <f>_xlfn.XLOOKUP(V931,$AC$2:$AC$43,$AD$2:$AD$43,"none")</f>
        <v>-0.16</v>
      </c>
      <c r="X931" s="3">
        <f>IF(ISNUMBER($W931), 4600 * (1 / (0.92 * $W931 + 1.7) + 1 / (0.92 * $W931 + 0.62)),"none")</f>
        <v>12691.662939978085</v>
      </c>
      <c r="Y931" s="8">
        <f>IF(ISNUMBER($X931), _xlfn.XLOOKUP($X931,Sheet3!$A$2:$A$392,Sheet3!$B$2:$B$392,"none", 1,1), $AF$2)</f>
        <v>0.52290000000000003</v>
      </c>
      <c r="Z931" s="8">
        <f>IF(ISNUMBER($X931), _xlfn.XLOOKUP($X931,Sheet3!$A$2:$A$392,Sheet3!$C$2:$C$392,"none", 1,1), $AF$2)</f>
        <v>0.62250000000000005</v>
      </c>
      <c r="AA931" s="8">
        <f>IF(ISNUMBER($X931), _xlfn.XLOOKUP($X931,Sheet3!$A$2:$A$392,Sheet3!$D$2:$D$392,"none", 1,1), $AF$2)</f>
        <v>1</v>
      </c>
    </row>
    <row r="932" spans="1:27">
      <c r="A932">
        <v>3233</v>
      </c>
      <c r="B932" t="s">
        <v>3536</v>
      </c>
      <c r="C932" t="s">
        <v>39</v>
      </c>
      <c r="D932">
        <v>2</v>
      </c>
      <c r="E932">
        <v>49</v>
      </c>
      <c r="F932">
        <v>5.4189042528</v>
      </c>
      <c r="G932">
        <v>-32</v>
      </c>
      <c r="H932">
        <v>24</v>
      </c>
      <c r="I932">
        <v>21.232006884</v>
      </c>
      <c r="J932">
        <f>(D932+E932/60+F932/3600)*15</f>
        <v>42.272578767719999</v>
      </c>
      <c r="K932">
        <f>IF(G932&lt;0, G932-H932/60-I932/3600, G932+H932/60+I932/3600)</f>
        <v>-32.405897779690001</v>
      </c>
      <c r="L932">
        <v>86.022999999999996</v>
      </c>
      <c r="M932">
        <v>159.404</v>
      </c>
      <c r="N932">
        <v>18.46</v>
      </c>
      <c r="O932">
        <v>6.14</v>
      </c>
      <c r="P932">
        <v>5.45</v>
      </c>
      <c r="Q932">
        <v>4.46</v>
      </c>
      <c r="R932">
        <v>3.7</v>
      </c>
      <c r="S932">
        <v>4.18</v>
      </c>
      <c r="T932">
        <v>3.16</v>
      </c>
      <c r="U932" t="s">
        <v>9545</v>
      </c>
      <c r="V932" t="str">
        <f>LEFT($U932,2)</f>
        <v>G9</v>
      </c>
      <c r="W932" s="3" t="str">
        <f>_xlfn.XLOOKUP(V932,$AC$2:$AC$43,$AD$2:$AD$43,"none")</f>
        <v>none</v>
      </c>
      <c r="X932" s="3" t="str">
        <f>IF(ISNUMBER($W932), 4600 * (1 / (0.92 * $W932 + 1.7) + 1 / (0.92 * $W932 + 0.62)),"none")</f>
        <v>none</v>
      </c>
      <c r="Y932" s="8">
        <f>IF(ISNUMBER($X932), _xlfn.XLOOKUP($X932,Sheet3!$A$2:$A$392,Sheet3!$B$2:$B$392,"none", 1,1), $AF$2)</f>
        <v>0.8</v>
      </c>
      <c r="Z932" s="8">
        <f>IF(ISNUMBER($X932), _xlfn.XLOOKUP($X932,Sheet3!$A$2:$A$392,Sheet3!$C$2:$C$392,"none", 1,1), $AF$2)</f>
        <v>0.8</v>
      </c>
      <c r="AA932" s="8">
        <f>IF(ISNUMBER($X932), _xlfn.XLOOKUP($X932,Sheet3!$A$2:$A$392,Sheet3!$D$2:$D$392,"none", 1,1), $AF$2)</f>
        <v>0.8</v>
      </c>
    </row>
    <row r="933" spans="1:27">
      <c r="A933">
        <v>3425</v>
      </c>
      <c r="B933" t="s">
        <v>3728</v>
      </c>
      <c r="C933" t="s">
        <v>12</v>
      </c>
      <c r="D933">
        <v>2</v>
      </c>
      <c r="E933">
        <v>45</v>
      </c>
      <c r="F933">
        <v>6.1988006894999996</v>
      </c>
      <c r="G933">
        <v>-18</v>
      </c>
      <c r="H933">
        <v>34</v>
      </c>
      <c r="I933">
        <v>21.442179919000001</v>
      </c>
      <c r="J933">
        <f>(D933+E933/60+F933/3600)*15</f>
        <v>41.275828336206253</v>
      </c>
      <c r="K933">
        <f>IF(G933&lt;0, G933-H933/60-I933/3600, G933+H933/60+I933/3600)</f>
        <v>-18.572622827755279</v>
      </c>
      <c r="L933">
        <v>318.56799999999998</v>
      </c>
      <c r="M933">
        <v>48.170999999999999</v>
      </c>
      <c r="N933">
        <v>70.05</v>
      </c>
      <c r="O933">
        <v>4.9400000000000004</v>
      </c>
      <c r="P933">
        <v>4.9400000000000004</v>
      </c>
      <c r="Q933">
        <v>4.46</v>
      </c>
      <c r="R933">
        <v>4.03</v>
      </c>
      <c r="S933">
        <v>4.3310000000000004</v>
      </c>
      <c r="T933">
        <v>3.76</v>
      </c>
      <c r="U933" t="s">
        <v>9377</v>
      </c>
      <c r="V933" t="str">
        <f>LEFT($U933,2)</f>
        <v>F7</v>
      </c>
      <c r="W933" s="3" t="str">
        <f>_xlfn.XLOOKUP(V933,$AC$2:$AC$43,$AD$2:$AD$43,"none")</f>
        <v>none</v>
      </c>
      <c r="X933" s="3" t="str">
        <f>IF(ISNUMBER($W933), 4600 * (1 / (0.92 * $W933 + 1.7) + 1 / (0.92 * $W933 + 0.62)),"none")</f>
        <v>none</v>
      </c>
      <c r="Y933" s="8">
        <f>IF(ISNUMBER($X933), _xlfn.XLOOKUP($X933,Sheet3!$A$2:$A$392,Sheet3!$B$2:$B$392,"none", 1,1), $AF$2)</f>
        <v>0.8</v>
      </c>
      <c r="Z933" s="8">
        <f>IF(ISNUMBER($X933), _xlfn.XLOOKUP($X933,Sheet3!$A$2:$A$392,Sheet3!$C$2:$C$392,"none", 1,1), $AF$2)</f>
        <v>0.8</v>
      </c>
      <c r="AA933" s="8">
        <f>IF(ISNUMBER($X933), _xlfn.XLOOKUP($X933,Sheet3!$A$2:$A$392,Sheet3!$D$2:$D$392,"none", 1,1), $AF$2)</f>
        <v>0.8</v>
      </c>
    </row>
    <row r="934" spans="1:27">
      <c r="A934">
        <v>3480</v>
      </c>
      <c r="B934" t="s">
        <v>3783</v>
      </c>
      <c r="C934" t="s">
        <v>35</v>
      </c>
      <c r="D934">
        <v>0</v>
      </c>
      <c r="E934">
        <v>14</v>
      </c>
      <c r="F934">
        <v>38.416552299999999</v>
      </c>
      <c r="G934">
        <v>-18</v>
      </c>
      <c r="H934">
        <v>55</v>
      </c>
      <c r="I934">
        <v>58.314487999999997</v>
      </c>
      <c r="J934">
        <f>(D934+E934/60+F934/3600)*15</f>
        <v>3.6600689679166667</v>
      </c>
      <c r="K934">
        <f>IF(G934&lt;0, G934-H934/60-I934/3600, G934+H934/60+I934/3600)</f>
        <v>-18.932865135555556</v>
      </c>
      <c r="L934">
        <v>-26.15</v>
      </c>
      <c r="M934">
        <v>-73.58</v>
      </c>
      <c r="N934">
        <v>7.29</v>
      </c>
      <c r="O934">
        <v>8.07</v>
      </c>
      <c r="P934">
        <v>6.12</v>
      </c>
      <c r="Q934">
        <v>4.46</v>
      </c>
      <c r="R934">
        <v>3.06</v>
      </c>
      <c r="S934">
        <v>3.5259999999999998</v>
      </c>
      <c r="T934">
        <v>1.92</v>
      </c>
      <c r="U934" t="s">
        <v>9376</v>
      </c>
      <c r="V934" t="str">
        <f>LEFT($U934,2)</f>
        <v>M1</v>
      </c>
      <c r="W934" s="3">
        <f>_xlfn.XLOOKUP(V934,$AC$2:$AC$43,$AD$2:$AD$43,"none")</f>
        <v>1.47</v>
      </c>
      <c r="X934" s="3">
        <f>IF(ISNUMBER($W934), 4600 * (1 / (0.92 * $W934 + 1.7) + 1 / (0.92 * $W934 + 0.62)),"none")</f>
        <v>3839.1950178350371</v>
      </c>
      <c r="Y934" s="8">
        <f>IF(ISNUMBER($X934), _xlfn.XLOOKUP($X934,Sheet3!$A$2:$A$392,Sheet3!$B$2:$B$392,"none", 1,1), $AF$2)</f>
        <v>1</v>
      </c>
      <c r="Z934" s="8">
        <f>IF(ISNUMBER($X934), _xlfn.XLOOKUP($X934,Sheet3!$A$2:$A$392,Sheet3!$C$2:$C$392,"none", 1,1), $AF$2)</f>
        <v>0.64800000000000002</v>
      </c>
      <c r="AA934" s="8">
        <f>IF(ISNUMBER($X934), _xlfn.XLOOKUP($X934,Sheet3!$A$2:$A$392,Sheet3!$D$2:$D$392,"none", 1,1), $AF$2)</f>
        <v>0.33460000000000001</v>
      </c>
    </row>
    <row r="935" spans="1:27">
      <c r="A935">
        <v>4335</v>
      </c>
      <c r="B935" t="s">
        <v>4638</v>
      </c>
      <c r="C935" t="s">
        <v>313</v>
      </c>
      <c r="D935">
        <v>9</v>
      </c>
      <c r="E935">
        <v>24</v>
      </c>
      <c r="F935">
        <v>39.2587397</v>
      </c>
      <c r="G935">
        <v>26</v>
      </c>
      <c r="H935">
        <v>10</v>
      </c>
      <c r="I935">
        <v>56.364970999999997</v>
      </c>
      <c r="J935">
        <f>(D935+E935/60+F935/3600)*15</f>
        <v>141.16357808208332</v>
      </c>
      <c r="K935">
        <f>IF(G935&lt;0, G935-H935/60-I935/3600, G935+H935/60+I935/3600)</f>
        <v>26.182323603055558</v>
      </c>
      <c r="L935">
        <v>-31.64</v>
      </c>
      <c r="M935">
        <v>-48.2</v>
      </c>
      <c r="N935">
        <v>16.2</v>
      </c>
      <c r="O935">
        <v>7</v>
      </c>
      <c r="P935">
        <v>5.69</v>
      </c>
      <c r="Q935">
        <v>4.46</v>
      </c>
      <c r="R935">
        <v>3.55</v>
      </c>
      <c r="S935">
        <v>4.01</v>
      </c>
      <c r="T935">
        <v>2.92</v>
      </c>
      <c r="U935" t="s">
        <v>10654</v>
      </c>
      <c r="V935" t="str">
        <f>LEFT($U935,2)</f>
        <v>K2</v>
      </c>
      <c r="W935" s="3">
        <f>_xlfn.XLOOKUP(V935,$AC$2:$AC$43,$AD$2:$AD$43,"none")</f>
        <v>0.92</v>
      </c>
      <c r="X935" s="3">
        <f>IF(ISNUMBER($W935), 4600 * (1 / (0.92 * $W935 + 1.7) + 1 / (0.92 * $W935 + 0.62)),"none")</f>
        <v>4943.4058698702656</v>
      </c>
      <c r="Y935" s="8">
        <f>IF(ISNUMBER($X935), _xlfn.XLOOKUP($X935,Sheet3!$A$2:$A$392,Sheet3!$B$2:$B$392,"none", 1,1), $AF$2)</f>
        <v>1</v>
      </c>
      <c r="Z935" s="8">
        <f>IF(ISNUMBER($X935), _xlfn.XLOOKUP($X935,Sheet3!$A$2:$A$392,Sheet3!$C$2:$C$392,"none", 1,1), $AF$2)</f>
        <v>0.79920000000000002</v>
      </c>
      <c r="AA935" s="8">
        <f>IF(ISNUMBER($X935), _xlfn.XLOOKUP($X935,Sheet3!$A$2:$A$392,Sheet3!$D$2:$D$392,"none", 1,1), $AF$2)</f>
        <v>0.60450000000000004</v>
      </c>
    </row>
    <row r="936" spans="1:27">
      <c r="A936">
        <v>7705</v>
      </c>
      <c r="B936" t="s">
        <v>8008</v>
      </c>
      <c r="C936" t="s">
        <v>12</v>
      </c>
      <c r="D936">
        <v>11</v>
      </c>
      <c r="E936">
        <v>51</v>
      </c>
      <c r="F936">
        <v>8.6912007407999994</v>
      </c>
      <c r="G936">
        <v>-45</v>
      </c>
      <c r="H936">
        <v>10</v>
      </c>
      <c r="I936">
        <v>24.491699724</v>
      </c>
      <c r="J936">
        <f>(D936+E936/60+F936/3600)*15</f>
        <v>177.78621333641999</v>
      </c>
      <c r="K936">
        <f>IF(G936&lt;0, G936-H936/60-I936/3600, G936+H936/60+I936/3600)</f>
        <v>-45.173469916590001</v>
      </c>
      <c r="L936">
        <v>-72.927999999999997</v>
      </c>
      <c r="M936">
        <v>-7.9640000000000004</v>
      </c>
      <c r="N936">
        <v>7.92</v>
      </c>
      <c r="O936">
        <v>7.22</v>
      </c>
      <c r="P936">
        <v>5.76</v>
      </c>
      <c r="Q936">
        <v>4.46</v>
      </c>
      <c r="R936">
        <v>3.52</v>
      </c>
      <c r="S936">
        <v>4.0599999999999996</v>
      </c>
      <c r="T936">
        <v>2.85</v>
      </c>
      <c r="U936" t="s">
        <v>9389</v>
      </c>
      <c r="V936" t="str">
        <f>LEFT($U936,2)</f>
        <v>K3</v>
      </c>
      <c r="W936" s="3">
        <f>_xlfn.XLOOKUP(V936,$AC$2:$AC$43,$AD$2:$AD$43,"none")</f>
        <v>0.95</v>
      </c>
      <c r="X936" s="3">
        <f>IF(ISNUMBER($W936), 4600 * (1 / (0.92 * $W936 + 1.7) + 1 / (0.92 * $W936 + 0.62)),"none")</f>
        <v>4866.084384156673</v>
      </c>
      <c r="Y936" s="8">
        <f>IF(ISNUMBER($X936), _xlfn.XLOOKUP($X936,Sheet3!$A$2:$A$392,Sheet3!$B$2:$B$392,"none", 1,1), $AF$2)</f>
        <v>1</v>
      </c>
      <c r="Z936" s="8">
        <f>IF(ISNUMBER($X936), _xlfn.XLOOKUP($X936,Sheet3!$A$2:$A$392,Sheet3!$C$2:$C$392,"none", 1,1), $AF$2)</f>
        <v>0.78720000000000001</v>
      </c>
      <c r="AA936" s="8">
        <f>IF(ISNUMBER($X936), _xlfn.XLOOKUP($X936,Sheet3!$A$2:$A$392,Sheet3!$D$2:$D$392,"none", 1,1), $AF$2)</f>
        <v>0.57969999999999999</v>
      </c>
    </row>
    <row r="937" spans="1:27">
      <c r="A937">
        <v>1303</v>
      </c>
      <c r="B937" t="s">
        <v>1604</v>
      </c>
      <c r="C937" t="s">
        <v>12</v>
      </c>
      <c r="D937">
        <v>9</v>
      </c>
      <c r="E937">
        <v>34</v>
      </c>
      <c r="F937">
        <v>49.432591000000002</v>
      </c>
      <c r="G937">
        <v>52</v>
      </c>
      <c r="H937">
        <v>3</v>
      </c>
      <c r="I937">
        <v>5.3164899999999999</v>
      </c>
      <c r="J937">
        <f>(D937+E937/60+F937/3600)*15</f>
        <v>143.70596912916665</v>
      </c>
      <c r="K937">
        <f>IF(G937&lt;0, G937-H937/60-I937/3600, G937+H937/60+I937/3600)</f>
        <v>52.051476802777778</v>
      </c>
      <c r="L937">
        <v>-65.739999999999995</v>
      </c>
      <c r="M937">
        <v>-37.32</v>
      </c>
      <c r="N937">
        <v>12.44</v>
      </c>
      <c r="O937" t="s">
        <v>9341</v>
      </c>
      <c r="P937">
        <v>4.5010000000000003</v>
      </c>
      <c r="Q937">
        <v>4.4630000000000001</v>
      </c>
      <c r="R937" t="s">
        <v>9341</v>
      </c>
      <c r="S937">
        <v>4.4180000000000001</v>
      </c>
      <c r="T937" t="s">
        <v>9341</v>
      </c>
      <c r="U937" t="s">
        <v>9589</v>
      </c>
      <c r="V937" t="str">
        <f>LEFT($U937,2)</f>
        <v>A0</v>
      </c>
      <c r="W937" s="3">
        <f>_xlfn.XLOOKUP(V937,$AC$2:$AC$43,$AD$2:$AD$43,"none")</f>
        <v>-0.01</v>
      </c>
      <c r="X937" s="3">
        <f>IF(ISNUMBER($W937), 4600 * (1 / (0.92 * $W937 + 1.7) + 1 / (0.92 * $W937 + 0.62)),"none")</f>
        <v>10251.712375722911</v>
      </c>
      <c r="Y937" s="8">
        <f>IF(ISNUMBER($X937), _xlfn.XLOOKUP($X937,Sheet3!$A$2:$A$392,Sheet3!$B$2:$B$392,"none", 1,1), $AF$2)</f>
        <v>0.6109</v>
      </c>
      <c r="Z937" s="8">
        <f>IF(ISNUMBER($X937), _xlfn.XLOOKUP($X937,Sheet3!$A$2:$A$392,Sheet3!$C$2:$C$392,"none", 1,1), $AF$2)</f>
        <v>0.69189999999999996</v>
      </c>
      <c r="AA937" s="8">
        <f>IF(ISNUMBER($X937), _xlfn.XLOOKUP($X937,Sheet3!$A$2:$A$392,Sheet3!$D$2:$D$392,"none", 1,1), $AF$2)</f>
        <v>1</v>
      </c>
    </row>
    <row r="938" spans="1:27">
      <c r="A938">
        <v>7501</v>
      </c>
      <c r="B938" t="s">
        <v>7804</v>
      </c>
      <c r="C938" t="s">
        <v>16</v>
      </c>
      <c r="D938">
        <v>9</v>
      </c>
      <c r="E938">
        <v>5</v>
      </c>
      <c r="F938">
        <v>8.8130928999999991</v>
      </c>
      <c r="G938">
        <v>-72</v>
      </c>
      <c r="H938">
        <v>36</v>
      </c>
      <c r="I938">
        <v>9.7436579999999999</v>
      </c>
      <c r="J938">
        <f>(D938+E938/60+F938/3600)*15</f>
        <v>136.28672122041667</v>
      </c>
      <c r="K938">
        <f>IF(G938&lt;0, G938-H938/60-I938/3600, G938+H938/60+I938/3600)</f>
        <v>-72.602706571666658</v>
      </c>
      <c r="L938">
        <v>-8.81</v>
      </c>
      <c r="M938">
        <v>-5.26</v>
      </c>
      <c r="N938">
        <v>8.14</v>
      </c>
      <c r="O938" t="s">
        <v>9341</v>
      </c>
      <c r="P938">
        <v>5.069</v>
      </c>
      <c r="Q938">
        <v>4.4669999999999996</v>
      </c>
      <c r="R938" t="s">
        <v>9341</v>
      </c>
      <c r="S938">
        <v>4.2530000000000001</v>
      </c>
      <c r="T938" t="s">
        <v>9341</v>
      </c>
      <c r="U938" t="s">
        <v>11303</v>
      </c>
      <c r="V938" t="str">
        <f>LEFT($U938,2)</f>
        <v>F8</v>
      </c>
      <c r="W938" s="3">
        <f>_xlfn.XLOOKUP(V938,$AC$2:$AC$43,$AD$2:$AD$43,"none")</f>
        <v>0.53</v>
      </c>
      <c r="X938" s="3">
        <f>IF(ISNUMBER($W938), 4600 * (1 / (0.92 * $W938 + 1.7) + 1 / (0.92 * $W938 + 0.62)),"none")</f>
        <v>6255.8848880729693</v>
      </c>
      <c r="Y938" s="8">
        <f>IF(ISNUMBER($X938), _xlfn.XLOOKUP($X938,Sheet3!$A$2:$A$392,Sheet3!$B$2:$B$392,"none", 1,1), $AF$2)</f>
        <v>1</v>
      </c>
      <c r="Z938" s="8">
        <f>IF(ISNUMBER($X938), _xlfn.XLOOKUP($X938,Sheet3!$A$2:$A$392,Sheet3!$C$2:$C$392,"none", 1,1), $AF$2)</f>
        <v>0.92759999999999998</v>
      </c>
      <c r="AA938" s="8">
        <f>IF(ISNUMBER($X938), _xlfn.XLOOKUP($X938,Sheet3!$A$2:$A$392,Sheet3!$D$2:$D$392,"none", 1,1), $AF$2)</f>
        <v>0.91679999999999995</v>
      </c>
    </row>
    <row r="939" spans="1:27">
      <c r="A939">
        <v>1448</v>
      </c>
      <c r="B939" t="s">
        <v>1749</v>
      </c>
      <c r="C939" t="s">
        <v>297</v>
      </c>
      <c r="D939">
        <v>3</v>
      </c>
      <c r="E939">
        <v>20</v>
      </c>
      <c r="F939">
        <v>20.361111000000001</v>
      </c>
      <c r="G939">
        <v>29</v>
      </c>
      <c r="H939">
        <v>2</v>
      </c>
      <c r="I939">
        <v>54.445135000000001</v>
      </c>
      <c r="J939">
        <f>(D939+E939/60+F939/3600)*15</f>
        <v>50.084837962500004</v>
      </c>
      <c r="K939">
        <f>IF(G939&lt;0, G939-H939/60-I939/3600, G939+H939/60+I939/3600)</f>
        <v>29.048456981944447</v>
      </c>
      <c r="L939">
        <v>-7.71</v>
      </c>
      <c r="M939">
        <v>-16.91</v>
      </c>
      <c r="N939">
        <v>6.01</v>
      </c>
      <c r="O939">
        <v>7.81</v>
      </c>
      <c r="P939">
        <v>6.02</v>
      </c>
      <c r="Q939">
        <v>4.47</v>
      </c>
      <c r="R939">
        <v>3.27</v>
      </c>
      <c r="S939">
        <v>3.79</v>
      </c>
      <c r="T939">
        <v>2.39</v>
      </c>
      <c r="U939" t="s">
        <v>9904</v>
      </c>
      <c r="V939" t="str">
        <f>LEFT($U939,2)</f>
        <v>K3</v>
      </c>
      <c r="W939" s="3">
        <f>_xlfn.XLOOKUP(V939,$AC$2:$AC$43,$AD$2:$AD$43,"none")</f>
        <v>0.95</v>
      </c>
      <c r="X939" s="3">
        <f>IF(ISNUMBER($W939), 4600 * (1 / (0.92 * $W939 + 1.7) + 1 / (0.92 * $W939 + 0.62)),"none")</f>
        <v>4866.084384156673</v>
      </c>
      <c r="Y939" s="8">
        <f>IF(ISNUMBER($X939), _xlfn.XLOOKUP($X939,Sheet3!$A$2:$A$392,Sheet3!$B$2:$B$392,"none", 1,1), $AF$2)</f>
        <v>1</v>
      </c>
      <c r="Z939" s="8">
        <f>IF(ISNUMBER($X939), _xlfn.XLOOKUP($X939,Sheet3!$A$2:$A$392,Sheet3!$C$2:$C$392,"none", 1,1), $AF$2)</f>
        <v>0.78720000000000001</v>
      </c>
      <c r="AA939" s="8">
        <f>IF(ISNUMBER($X939), _xlfn.XLOOKUP($X939,Sheet3!$A$2:$A$392,Sheet3!$D$2:$D$392,"none", 1,1), $AF$2)</f>
        <v>0.57969999999999999</v>
      </c>
    </row>
    <row r="940" spans="1:27">
      <c r="A940">
        <v>2538</v>
      </c>
      <c r="B940" t="s">
        <v>2840</v>
      </c>
      <c r="C940" t="s">
        <v>16</v>
      </c>
      <c r="D940">
        <v>6</v>
      </c>
      <c r="E940">
        <v>47</v>
      </c>
      <c r="F940">
        <v>51.647885635199998</v>
      </c>
      <c r="G940">
        <v>2</v>
      </c>
      <c r="H940">
        <v>24</v>
      </c>
      <c r="I940">
        <v>43.835011127999998</v>
      </c>
      <c r="J940">
        <f>(D940+E940/60+F940/3600)*15</f>
        <v>101.96519952348</v>
      </c>
      <c r="K940">
        <f>IF(G940&lt;0, G940-H940/60-I940/3600, G940+H940/60+I940/3600)</f>
        <v>2.4121763919800001</v>
      </c>
      <c r="L940">
        <v>-17.309000000000001</v>
      </c>
      <c r="M940">
        <v>-15.920999999999999</v>
      </c>
      <c r="N940">
        <v>8.27</v>
      </c>
      <c r="O940">
        <v>6.62</v>
      </c>
      <c r="P940">
        <v>5.58</v>
      </c>
      <c r="Q940">
        <v>4.47</v>
      </c>
      <c r="R940">
        <v>3.68</v>
      </c>
      <c r="S940">
        <v>4.1719999999999997</v>
      </c>
      <c r="T940">
        <v>3.13</v>
      </c>
      <c r="U940" t="s">
        <v>10248</v>
      </c>
      <c r="V940" t="str">
        <f>LEFT($U940,2)</f>
        <v>K0</v>
      </c>
      <c r="W940" s="3">
        <f>_xlfn.XLOOKUP(V940,$AC$2:$AC$43,$AD$2:$AD$43,"none")</f>
        <v>0.81</v>
      </c>
      <c r="X940" s="3">
        <f>IF(ISNUMBER($W940), 4600 * (1 / (0.92 * $W940 + 1.7) + 1 / (0.92 * $W940 + 0.62)),"none")</f>
        <v>5250.7063834266155</v>
      </c>
      <c r="Y940" s="8">
        <f>IF(ISNUMBER($X940), _xlfn.XLOOKUP($X940,Sheet3!$A$2:$A$392,Sheet3!$B$2:$B$392,"none", 1,1), $AF$2)</f>
        <v>1</v>
      </c>
      <c r="Z940" s="8">
        <f>IF(ISNUMBER($X940), _xlfn.XLOOKUP($X940,Sheet3!$A$2:$A$392,Sheet3!$C$2:$C$392,"none", 1,1), $AF$2)</f>
        <v>0.83299999999999996</v>
      </c>
      <c r="AA940" s="8">
        <f>IF(ISNUMBER($X940), _xlfn.XLOOKUP($X940,Sheet3!$A$2:$A$392,Sheet3!$D$2:$D$392,"none", 1,1), $AF$2)</f>
        <v>0.67869999999999997</v>
      </c>
    </row>
    <row r="941" spans="1:27">
      <c r="A941">
        <v>3400</v>
      </c>
      <c r="B941" t="s">
        <v>3703</v>
      </c>
      <c r="C941" t="s">
        <v>313</v>
      </c>
      <c r="D941">
        <v>23</v>
      </c>
      <c r="E941">
        <v>6</v>
      </c>
      <c r="F941">
        <v>40.847719632</v>
      </c>
      <c r="G941">
        <v>-23</v>
      </c>
      <c r="H941">
        <v>44</v>
      </c>
      <c r="I941">
        <v>34.764069372000002</v>
      </c>
      <c r="J941">
        <f>(D941+E941/60+F941/3600)*15</f>
        <v>346.67019883180001</v>
      </c>
      <c r="K941">
        <f>IF(G941&lt;0, G941-H941/60-I941/3600, G941+H941/60+I941/3600)</f>
        <v>-23.74299001927</v>
      </c>
      <c r="L941">
        <v>61.661000000000001</v>
      </c>
      <c r="M941">
        <v>-34.183999999999997</v>
      </c>
      <c r="N941">
        <v>17.29</v>
      </c>
      <c r="O941" t="s">
        <v>9341</v>
      </c>
      <c r="P941">
        <v>5.37</v>
      </c>
      <c r="Q941">
        <v>4.47</v>
      </c>
      <c r="R941" t="s">
        <v>9341</v>
      </c>
      <c r="S941">
        <v>4.1639999999999997</v>
      </c>
      <c r="T941" t="s">
        <v>9341</v>
      </c>
      <c r="U941" t="s">
        <v>10461</v>
      </c>
      <c r="V941" t="str">
        <f>LEFT($U941,2)</f>
        <v>G6</v>
      </c>
      <c r="W941" s="3" t="str">
        <f>_xlfn.XLOOKUP(V941,$AC$2:$AC$43,$AD$2:$AD$43,"none")</f>
        <v>none</v>
      </c>
      <c r="X941" s="3" t="str">
        <f>IF(ISNUMBER($W941), 4600 * (1 / (0.92 * $W941 + 1.7) + 1 / (0.92 * $W941 + 0.62)),"none")</f>
        <v>none</v>
      </c>
      <c r="Y941" s="8">
        <f>IF(ISNUMBER($X941), _xlfn.XLOOKUP($X941,Sheet3!$A$2:$A$392,Sheet3!$B$2:$B$392,"none", 1,1), $AF$2)</f>
        <v>0.8</v>
      </c>
      <c r="Z941" s="8">
        <f>IF(ISNUMBER($X941), _xlfn.XLOOKUP($X941,Sheet3!$A$2:$A$392,Sheet3!$C$2:$C$392,"none", 1,1), $AF$2)</f>
        <v>0.8</v>
      </c>
      <c r="AA941" s="8">
        <f>IF(ISNUMBER($X941), _xlfn.XLOOKUP($X941,Sheet3!$A$2:$A$392,Sheet3!$D$2:$D$392,"none", 1,1), $AF$2)</f>
        <v>0.8</v>
      </c>
    </row>
    <row r="942" spans="1:27">
      <c r="A942">
        <v>5194</v>
      </c>
      <c r="B942" t="s">
        <v>5497</v>
      </c>
      <c r="C942" t="s">
        <v>12</v>
      </c>
      <c r="D942">
        <v>14</v>
      </c>
      <c r="E942">
        <v>34</v>
      </c>
      <c r="F942">
        <v>40.817386723200002</v>
      </c>
      <c r="G942">
        <v>29</v>
      </c>
      <c r="H942">
        <v>44</v>
      </c>
      <c r="I942">
        <v>42.457673939999999</v>
      </c>
      <c r="J942">
        <f>(D942+E942/60+F942/3600)*15</f>
        <v>218.67007244468002</v>
      </c>
      <c r="K942">
        <f>IF(G942&lt;0, G942-H942/60-I942/3600, G942+H942/60+I942/3600)</f>
        <v>29.745127131650001</v>
      </c>
      <c r="L942">
        <v>188.57400000000001</v>
      </c>
      <c r="M942">
        <v>131.58000000000001</v>
      </c>
      <c r="N942">
        <v>63.47</v>
      </c>
      <c r="O942">
        <v>4.76</v>
      </c>
      <c r="P942">
        <v>4.84</v>
      </c>
      <c r="Q942">
        <v>4.47</v>
      </c>
      <c r="R942">
        <v>4.13</v>
      </c>
      <c r="S942">
        <v>4.3419999999999996</v>
      </c>
      <c r="T942">
        <v>3.94</v>
      </c>
      <c r="U942" t="s">
        <v>10830</v>
      </c>
      <c r="V942" t="str">
        <f>LEFT($U942,2)</f>
        <v>F4</v>
      </c>
      <c r="W942" s="3" t="str">
        <f>_xlfn.XLOOKUP(V942,$AC$2:$AC$43,$AD$2:$AD$43,"none")</f>
        <v>none</v>
      </c>
      <c r="X942" s="3" t="str">
        <f>IF(ISNUMBER($W942), 4600 * (1 / (0.92 * $W942 + 1.7) + 1 / (0.92 * $W942 + 0.62)),"none")</f>
        <v>none</v>
      </c>
      <c r="Y942" s="8">
        <f>IF(ISNUMBER($X942), _xlfn.XLOOKUP($X942,Sheet3!$A$2:$A$392,Sheet3!$B$2:$B$392,"none", 1,1), $AF$2)</f>
        <v>0.8</v>
      </c>
      <c r="Z942" s="8">
        <f>IF(ISNUMBER($X942), _xlfn.XLOOKUP($X942,Sheet3!$A$2:$A$392,Sheet3!$C$2:$C$392,"none", 1,1), $AF$2)</f>
        <v>0.8</v>
      </c>
      <c r="AA942" s="8">
        <f>IF(ISNUMBER($X942), _xlfn.XLOOKUP($X942,Sheet3!$A$2:$A$392,Sheet3!$D$2:$D$392,"none", 1,1), $AF$2)</f>
        <v>0.8</v>
      </c>
    </row>
    <row r="943" spans="1:27">
      <c r="A943">
        <v>7756</v>
      </c>
      <c r="B943" t="s">
        <v>8059</v>
      </c>
      <c r="C943" t="s">
        <v>22</v>
      </c>
      <c r="D943">
        <v>12</v>
      </c>
      <c r="E943">
        <v>8</v>
      </c>
      <c r="F943">
        <v>5.2222663991999996</v>
      </c>
      <c r="G943">
        <v>-50</v>
      </c>
      <c r="H943">
        <v>39</v>
      </c>
      <c r="I943">
        <v>40.575451536000003</v>
      </c>
      <c r="J943">
        <f>(D943+E943/60+F943/3600)*15</f>
        <v>182.02175944332998</v>
      </c>
      <c r="K943">
        <f>IF(G943&lt;0, G943-H943/60-I943/3600, G943+H943/60+I943/3600)</f>
        <v>-50.661270958759999</v>
      </c>
      <c r="L943">
        <v>-32.587000000000003</v>
      </c>
      <c r="M943">
        <v>-11.55</v>
      </c>
      <c r="N943">
        <v>9.19</v>
      </c>
      <c r="O943">
        <v>3.65</v>
      </c>
      <c r="P943">
        <v>4.32</v>
      </c>
      <c r="Q943">
        <v>4.47</v>
      </c>
      <c r="R943">
        <v>4.53</v>
      </c>
      <c r="S943">
        <v>4.3970000000000002</v>
      </c>
      <c r="T943">
        <v>4.7</v>
      </c>
      <c r="U943" t="s">
        <v>9410</v>
      </c>
      <c r="V943" t="str">
        <f>LEFT($U943,2)</f>
        <v>B5</v>
      </c>
      <c r="W943" s="3">
        <f>_xlfn.XLOOKUP(V943,$AC$2:$AC$43,$AD$2:$AD$43,"none")</f>
        <v>-0.16</v>
      </c>
      <c r="X943" s="3">
        <f>IF(ISNUMBER($W943), 4600 * (1 / (0.92 * $W943 + 1.7) + 1 / (0.92 * $W943 + 0.62)),"none")</f>
        <v>12691.662939978085</v>
      </c>
      <c r="Y943" s="8">
        <f>IF(ISNUMBER($X943), _xlfn.XLOOKUP($X943,Sheet3!$A$2:$A$392,Sheet3!$B$2:$B$392,"none", 1,1), $AF$2)</f>
        <v>0.52290000000000003</v>
      </c>
      <c r="Z943" s="8">
        <f>IF(ISNUMBER($X943), _xlfn.XLOOKUP($X943,Sheet3!$A$2:$A$392,Sheet3!$C$2:$C$392,"none", 1,1), $AF$2)</f>
        <v>0.62250000000000005</v>
      </c>
      <c r="AA943" s="8">
        <f>IF(ISNUMBER($X943), _xlfn.XLOOKUP($X943,Sheet3!$A$2:$A$392,Sheet3!$D$2:$D$392,"none", 1,1), $AF$2)</f>
        <v>1</v>
      </c>
    </row>
    <row r="944" spans="1:27">
      <c r="A944">
        <v>7809</v>
      </c>
      <c r="B944" t="s">
        <v>8112</v>
      </c>
      <c r="C944" t="s">
        <v>22</v>
      </c>
      <c r="D944">
        <v>23</v>
      </c>
      <c r="E944">
        <v>59</v>
      </c>
      <c r="F944">
        <v>54.977615200000002</v>
      </c>
      <c r="G944">
        <v>-65</v>
      </c>
      <c r="H944">
        <v>34</v>
      </c>
      <c r="I944">
        <v>37.680365999999999</v>
      </c>
      <c r="J944">
        <f>(D944+E944/60+F944/3600)*15</f>
        <v>359.97907339666665</v>
      </c>
      <c r="K944">
        <f>IF(G944&lt;0, G944-H944/60-I944/3600, G944+H944/60+I944/3600)</f>
        <v>-65.577133434999993</v>
      </c>
      <c r="L944">
        <v>47.93</v>
      </c>
      <c r="M944">
        <v>-22.95</v>
      </c>
      <c r="N944">
        <v>8.74</v>
      </c>
      <c r="O944">
        <v>4.12</v>
      </c>
      <c r="P944">
        <v>4.38</v>
      </c>
      <c r="Q944">
        <v>4.47</v>
      </c>
      <c r="R944">
        <v>4.45</v>
      </c>
      <c r="S944">
        <v>4.4219999999999997</v>
      </c>
      <c r="T944">
        <v>4.49</v>
      </c>
      <c r="U944" t="s">
        <v>9437</v>
      </c>
      <c r="V944" t="str">
        <f>LEFT($U944,2)</f>
        <v>B8</v>
      </c>
      <c r="W944" s="3">
        <f>_xlfn.XLOOKUP(V944,$AC$2:$AC$43,$AD$2:$AD$43,"none")</f>
        <v>-0.11</v>
      </c>
      <c r="X944" s="3">
        <f>IF(ISNUMBER($W944), 4600 * (1 / (0.92 * $W944 + 1.7) + 1 / (0.92 * $W944 + 0.62)),"none")</f>
        <v>11743.77313439976</v>
      </c>
      <c r="Y944" s="8">
        <f>IF(ISNUMBER($X944), _xlfn.XLOOKUP($X944,Sheet3!$A$2:$A$392,Sheet3!$B$2:$B$392,"none", 1,1), $AF$2)</f>
        <v>0.54959999999999998</v>
      </c>
      <c r="Z944" s="8">
        <f>IF(ISNUMBER($X944), _xlfn.XLOOKUP($X944,Sheet3!$A$2:$A$392,Sheet3!$C$2:$C$392,"none", 1,1), $AF$2)</f>
        <v>0.64410000000000001</v>
      </c>
      <c r="AA944" s="8">
        <f>IF(ISNUMBER($X944), _xlfn.XLOOKUP($X944,Sheet3!$A$2:$A$392,Sheet3!$D$2:$D$392,"none", 1,1), $AF$2)</f>
        <v>1</v>
      </c>
    </row>
    <row r="945" spans="1:27">
      <c r="A945">
        <v>2966</v>
      </c>
      <c r="B945" t="s">
        <v>3269</v>
      </c>
      <c r="C945" t="s">
        <v>16</v>
      </c>
      <c r="D945">
        <v>7</v>
      </c>
      <c r="E945">
        <v>52</v>
      </c>
      <c r="F945">
        <v>38.646625</v>
      </c>
      <c r="G945">
        <v>-38</v>
      </c>
      <c r="H945">
        <v>51</v>
      </c>
      <c r="I945">
        <v>46.130467000000003</v>
      </c>
      <c r="J945">
        <f>(D945+E945/60+F945/3600)*15</f>
        <v>118.16102760416666</v>
      </c>
      <c r="K945">
        <f>IF(G945&lt;0, G945-H945/60-I945/3600, G945+H945/60+I945/3600)</f>
        <v>-38.862814018611111</v>
      </c>
      <c r="L945">
        <v>-8.92</v>
      </c>
      <c r="M945">
        <v>3.34</v>
      </c>
      <c r="N945">
        <v>5.03</v>
      </c>
      <c r="O945">
        <v>3.61</v>
      </c>
      <c r="P945">
        <v>4.3010000000000002</v>
      </c>
      <c r="Q945">
        <v>4.4740000000000002</v>
      </c>
      <c r="R945" t="s">
        <v>9341</v>
      </c>
      <c r="S945">
        <v>4.4050000000000002</v>
      </c>
      <c r="T945" t="s">
        <v>9341</v>
      </c>
      <c r="U945" t="s">
        <v>9432</v>
      </c>
      <c r="V945" t="str">
        <f>LEFT($U945,2)</f>
        <v>B2</v>
      </c>
      <c r="W945" s="3">
        <f>_xlfn.XLOOKUP(V945,$AC$2:$AC$43,$AD$2:$AD$43,"none")</f>
        <v>-0.24</v>
      </c>
      <c r="X945" s="3">
        <f>IF(ISNUMBER($W945), 4600 * (1 / (0.92 * $W945 + 1.7) + 1 / (0.92 * $W945 + 0.62)),"none")</f>
        <v>14632.835167360139</v>
      </c>
      <c r="Y945" s="8">
        <f>IF(ISNUMBER($X945), _xlfn.XLOOKUP($X945,Sheet3!$A$2:$A$392,Sheet3!$B$2:$B$392,"none", 1,1), $AF$2)</f>
        <v>0.47989999999999999</v>
      </c>
      <c r="Z945" s="8">
        <f>IF(ISNUMBER($X945), _xlfn.XLOOKUP($X945,Sheet3!$A$2:$A$392,Sheet3!$C$2:$C$392,"none", 1,1), $AF$2)</f>
        <v>0.58679999999999999</v>
      </c>
      <c r="AA945" s="8">
        <f>IF(ISNUMBER($X945), _xlfn.XLOOKUP($X945,Sheet3!$A$2:$A$392,Sheet3!$D$2:$D$392,"none", 1,1), $AF$2)</f>
        <v>1</v>
      </c>
    </row>
    <row r="946" spans="1:27">
      <c r="A946">
        <v>4590</v>
      </c>
      <c r="B946" t="s">
        <v>4893</v>
      </c>
      <c r="C946" t="s">
        <v>12</v>
      </c>
      <c r="D946">
        <v>10</v>
      </c>
      <c r="E946">
        <v>55</v>
      </c>
      <c r="F946">
        <v>36.801354355199997</v>
      </c>
      <c r="G946">
        <v>24</v>
      </c>
      <c r="H946">
        <v>44</v>
      </c>
      <c r="I946">
        <v>59.022329568000004</v>
      </c>
      <c r="J946">
        <f>(D946+E946/60+F946/3600)*15</f>
        <v>163.90333897647997</v>
      </c>
      <c r="K946">
        <f>IF(G946&lt;0, G946-H946/60-I946/3600, G946+H946/60+I946/3600)</f>
        <v>24.749728424880001</v>
      </c>
      <c r="L946">
        <v>-76.977000000000004</v>
      </c>
      <c r="M946">
        <v>-14.698</v>
      </c>
      <c r="N946">
        <v>10.74</v>
      </c>
      <c r="O946" t="s">
        <v>9341</v>
      </c>
      <c r="P946">
        <v>4.4779999999999998</v>
      </c>
      <c r="Q946">
        <v>4.4770000000000003</v>
      </c>
      <c r="R946">
        <v>6.04</v>
      </c>
      <c r="S946">
        <v>4.3840000000000003</v>
      </c>
      <c r="T946" t="s">
        <v>9341</v>
      </c>
      <c r="U946" t="s">
        <v>9433</v>
      </c>
      <c r="V946" t="str">
        <f>LEFT($U946,2)</f>
        <v>A1</v>
      </c>
      <c r="W946" s="3">
        <f>_xlfn.XLOOKUP(V946,$AC$2:$AC$43,$AD$2:$AD$43,"none")</f>
        <v>0.02</v>
      </c>
      <c r="X946" s="3">
        <f>IF(ISNUMBER($W946), 4600 * (1 / (0.92 * $W946 + 1.7) + 1 / (0.92 * $W946 + 0.62)),"none")</f>
        <v>9882.4225367888994</v>
      </c>
      <c r="Y946" s="8">
        <f>IF(ISNUMBER($X946), _xlfn.XLOOKUP($X946,Sheet3!$A$2:$A$392,Sheet3!$B$2:$B$392,"none", 1,1), $AF$2)</f>
        <v>0.63239999999999996</v>
      </c>
      <c r="Z946" s="8">
        <f>IF(ISNUMBER($X946), _xlfn.XLOOKUP($X946,Sheet3!$A$2:$A$392,Sheet3!$C$2:$C$392,"none", 1,1), $AF$2)</f>
        <v>0.70809999999999995</v>
      </c>
      <c r="AA946" s="8">
        <f>IF(ISNUMBER($X946), _xlfn.XLOOKUP($X946,Sheet3!$A$2:$A$392,Sheet3!$D$2:$D$392,"none", 1,1), $AF$2)</f>
        <v>1</v>
      </c>
    </row>
    <row r="947" spans="1:27">
      <c r="A947">
        <v>549</v>
      </c>
      <c r="B947" t="s">
        <v>849</v>
      </c>
      <c r="C947" t="s">
        <v>12</v>
      </c>
      <c r="D947">
        <v>19</v>
      </c>
      <c r="E947">
        <v>36</v>
      </c>
      <c r="F947">
        <v>26.534356299999999</v>
      </c>
      <c r="G947">
        <v>50</v>
      </c>
      <c r="H947">
        <v>13</v>
      </c>
      <c r="I947">
        <v>15.964573</v>
      </c>
      <c r="J947">
        <f>(D947+E947/60+F947/3600)*15</f>
        <v>294.11055981791674</v>
      </c>
      <c r="K947">
        <f>IF(G947&lt;0, G947-H947/60-I947/3600, G947+H947/60+I947/3600)</f>
        <v>50.221101270277778</v>
      </c>
      <c r="L947">
        <v>-8.8699999999999992</v>
      </c>
      <c r="M947">
        <v>262.45</v>
      </c>
      <c r="N947">
        <v>54.54</v>
      </c>
      <c r="O947">
        <v>4.83</v>
      </c>
      <c r="P947">
        <v>4.8600000000000003</v>
      </c>
      <c r="Q947">
        <v>4.4800000000000004</v>
      </c>
      <c r="R947">
        <v>4.13</v>
      </c>
      <c r="S947">
        <v>4.3390000000000004</v>
      </c>
      <c r="T947">
        <v>3.92</v>
      </c>
      <c r="U947" t="s">
        <v>9647</v>
      </c>
      <c r="V947" t="str">
        <f>LEFT($U947,2)</f>
        <v>F3</v>
      </c>
      <c r="W947" s="3" t="str">
        <f>_xlfn.XLOOKUP(V947,$AC$2:$AC$43,$AD$2:$AD$43,"none")</f>
        <v>none</v>
      </c>
      <c r="X947" s="3" t="str">
        <f>IF(ISNUMBER($W947), 4600 * (1 / (0.92 * $W947 + 1.7) + 1 / (0.92 * $W947 + 0.62)),"none")</f>
        <v>none</v>
      </c>
      <c r="Y947" s="8">
        <f>IF(ISNUMBER($X947), _xlfn.XLOOKUP($X947,Sheet3!$A$2:$A$392,Sheet3!$B$2:$B$392,"none", 1,1), $AF$2)</f>
        <v>0.8</v>
      </c>
      <c r="Z947" s="8">
        <f>IF(ISNUMBER($X947), _xlfn.XLOOKUP($X947,Sheet3!$A$2:$A$392,Sheet3!$C$2:$C$392,"none", 1,1), $AF$2)</f>
        <v>0.8</v>
      </c>
      <c r="AA947" s="8">
        <f>IF(ISNUMBER($X947), _xlfn.XLOOKUP($X947,Sheet3!$A$2:$A$392,Sheet3!$D$2:$D$392,"none", 1,1), $AF$2)</f>
        <v>0.8</v>
      </c>
    </row>
    <row r="948" spans="1:27">
      <c r="A948">
        <v>694</v>
      </c>
      <c r="B948" t="s">
        <v>994</v>
      </c>
      <c r="C948" t="s">
        <v>19</v>
      </c>
      <c r="D948">
        <v>3</v>
      </c>
      <c r="E948">
        <v>49</v>
      </c>
      <c r="F948">
        <v>31.2775482648</v>
      </c>
      <c r="G948">
        <v>65</v>
      </c>
      <c r="H948">
        <v>31</v>
      </c>
      <c r="I948">
        <v>33.525822503999997</v>
      </c>
      <c r="J948">
        <f>(D948+E948/60+F948/3600)*15</f>
        <v>57.380323117769997</v>
      </c>
      <c r="K948">
        <f>IF(G948&lt;0, G948-H948/60-I948/3600, G948+H948/60+I948/3600)</f>
        <v>65.525979395139998</v>
      </c>
      <c r="L948">
        <v>0.31900000000000001</v>
      </c>
      <c r="M948">
        <v>-15.593</v>
      </c>
      <c r="N948">
        <v>3.33</v>
      </c>
      <c r="O948">
        <v>8.49</v>
      </c>
      <c r="P948">
        <v>6.36</v>
      </c>
      <c r="Q948">
        <v>4.4800000000000004</v>
      </c>
      <c r="R948">
        <v>2.77</v>
      </c>
      <c r="S948">
        <v>3.2669999999999999</v>
      </c>
      <c r="T948">
        <v>1.35</v>
      </c>
      <c r="U948" t="s">
        <v>9697</v>
      </c>
      <c r="V948" t="str">
        <f>LEFT($U948,2)</f>
        <v>M2</v>
      </c>
      <c r="W948" s="3">
        <f>_xlfn.XLOOKUP(V948,$AC$2:$AC$43,$AD$2:$AD$43,"none")</f>
        <v>1.47</v>
      </c>
      <c r="X948" s="3">
        <f>IF(ISNUMBER($W948), 4600 * (1 / (0.92 * $W948 + 1.7) + 1 / (0.92 * $W948 + 0.62)),"none")</f>
        <v>3839.1950178350371</v>
      </c>
      <c r="Y948" s="8">
        <f>IF(ISNUMBER($X948), _xlfn.XLOOKUP($X948,Sheet3!$A$2:$A$392,Sheet3!$B$2:$B$392,"none", 1,1), $AF$2)</f>
        <v>1</v>
      </c>
      <c r="Z948" s="8">
        <f>IF(ISNUMBER($X948), _xlfn.XLOOKUP($X948,Sheet3!$A$2:$A$392,Sheet3!$C$2:$C$392,"none", 1,1), $AF$2)</f>
        <v>0.64800000000000002</v>
      </c>
      <c r="AA948" s="8">
        <f>IF(ISNUMBER($X948), _xlfn.XLOOKUP($X948,Sheet3!$A$2:$A$392,Sheet3!$D$2:$D$392,"none", 1,1), $AF$2)</f>
        <v>0.33460000000000001</v>
      </c>
    </row>
    <row r="949" spans="1:27">
      <c r="A949">
        <v>1259</v>
      </c>
      <c r="B949" t="s">
        <v>1560</v>
      </c>
      <c r="C949" t="s">
        <v>12</v>
      </c>
      <c r="D949">
        <v>9</v>
      </c>
      <c r="E949">
        <v>8</v>
      </c>
      <c r="F949">
        <v>52.2576325</v>
      </c>
      <c r="G949">
        <v>51</v>
      </c>
      <c r="H949">
        <v>36</v>
      </c>
      <c r="I949">
        <v>16.732968</v>
      </c>
      <c r="J949">
        <f>(D949+E949/60+F949/3600)*15</f>
        <v>137.21774013541668</v>
      </c>
      <c r="K949">
        <f>IF(G949&lt;0, G949-H949/60-I949/3600, G949+H949/60+I949/3600)</f>
        <v>51.604648046666668</v>
      </c>
      <c r="L949">
        <v>-136.33000000000001</v>
      </c>
      <c r="M949">
        <v>-32.6</v>
      </c>
      <c r="N949">
        <v>34.700000000000003</v>
      </c>
      <c r="O949">
        <v>4.87</v>
      </c>
      <c r="P949">
        <v>4.75</v>
      </c>
      <c r="Q949">
        <v>4.4800000000000004</v>
      </c>
      <c r="R949">
        <v>4.21</v>
      </c>
      <c r="S949">
        <v>4.3609999999999998</v>
      </c>
      <c r="T949">
        <v>4.0999999999999996</v>
      </c>
      <c r="U949" t="s">
        <v>9850</v>
      </c>
      <c r="V949" t="str">
        <f>LEFT($U949,2)</f>
        <v>kA</v>
      </c>
      <c r="W949" s="3" t="str">
        <f>_xlfn.XLOOKUP(V949,$AC$2:$AC$43,$AD$2:$AD$43,"none")</f>
        <v>none</v>
      </c>
      <c r="X949" s="3" t="str">
        <f>IF(ISNUMBER($W949), 4600 * (1 / (0.92 * $W949 + 1.7) + 1 / (0.92 * $W949 + 0.62)),"none")</f>
        <v>none</v>
      </c>
      <c r="Y949" s="8">
        <f>IF(ISNUMBER($X949), _xlfn.XLOOKUP($X949,Sheet3!$A$2:$A$392,Sheet3!$B$2:$B$392,"none", 1,1), $AF$2)</f>
        <v>0.8</v>
      </c>
      <c r="Z949" s="8">
        <f>IF(ISNUMBER($X949), _xlfn.XLOOKUP($X949,Sheet3!$A$2:$A$392,Sheet3!$C$2:$C$392,"none", 1,1), $AF$2)</f>
        <v>0.8</v>
      </c>
      <c r="AA949" s="8">
        <f>IF(ISNUMBER($X949), _xlfn.XLOOKUP($X949,Sheet3!$A$2:$A$392,Sheet3!$D$2:$D$392,"none", 1,1), $AF$2)</f>
        <v>0.8</v>
      </c>
    </row>
    <row r="950" spans="1:27">
      <c r="A950">
        <v>1697</v>
      </c>
      <c r="B950" t="s">
        <v>1998</v>
      </c>
      <c r="C950" t="s">
        <v>11</v>
      </c>
      <c r="D950">
        <v>4</v>
      </c>
      <c r="E950">
        <v>26</v>
      </c>
      <c r="F950">
        <v>20.770820493599999</v>
      </c>
      <c r="G950">
        <v>15</v>
      </c>
      <c r="H950">
        <v>37</v>
      </c>
      <c r="I950">
        <v>5.8840876199999999</v>
      </c>
      <c r="J950">
        <f>(D950+E950/60+F950/3600)*15</f>
        <v>66.58654508539</v>
      </c>
      <c r="K950">
        <f>IF(G950&lt;0, G950-H950/60-I950/3600, G950+H950/60+I950/3600)</f>
        <v>15.61830113545</v>
      </c>
      <c r="L950">
        <v>87.435000000000002</v>
      </c>
      <c r="M950">
        <v>-20.978000000000002</v>
      </c>
      <c r="N950">
        <v>21.4</v>
      </c>
      <c r="O950" t="s">
        <v>9341</v>
      </c>
      <c r="P950">
        <v>4.758</v>
      </c>
      <c r="Q950">
        <v>4.4800000000000004</v>
      </c>
      <c r="R950">
        <v>5.96</v>
      </c>
      <c r="S950">
        <v>4.4059999999999997</v>
      </c>
      <c r="T950">
        <v>4.1500000000000004</v>
      </c>
      <c r="U950" t="s">
        <v>9465</v>
      </c>
      <c r="V950" t="str">
        <f>LEFT($U950,2)</f>
        <v>F0</v>
      </c>
      <c r="W950" s="3">
        <f>_xlfn.XLOOKUP(V950,$AC$2:$AC$43,$AD$2:$AD$43,"none")</f>
        <v>0.32</v>
      </c>
      <c r="X950" s="3">
        <f>IF(ISNUMBER($W950), 4600 * (1 / (0.92 * $W950 + 1.7) + 1 / (0.92 * $W950 + 0.62)),"none")</f>
        <v>7337.0792549848238</v>
      </c>
      <c r="Y950" s="8">
        <f>IF(ISNUMBER($X950), _xlfn.XLOOKUP($X950,Sheet3!$A$2:$A$392,Sheet3!$B$2:$B$392,"none", 1,1), $AF$2)</f>
        <v>0.86680000000000001</v>
      </c>
      <c r="Z950" s="8">
        <f>IF(ISNUMBER($X950), _xlfn.XLOOKUP($X950,Sheet3!$A$2:$A$392,Sheet3!$C$2:$C$392,"none", 1,1), $AF$2)</f>
        <v>0.87180000000000002</v>
      </c>
      <c r="AA950" s="8">
        <f>IF(ISNUMBER($X950), _xlfn.XLOOKUP($X950,Sheet3!$A$2:$A$392,Sheet3!$D$2:$D$392,"none", 1,1), $AF$2)</f>
        <v>1</v>
      </c>
    </row>
    <row r="951" spans="1:27">
      <c r="A951">
        <v>2309</v>
      </c>
      <c r="B951" t="s">
        <v>2610</v>
      </c>
      <c r="C951" t="s">
        <v>16</v>
      </c>
      <c r="D951">
        <v>6</v>
      </c>
      <c r="E951">
        <v>11</v>
      </c>
      <c r="F951">
        <v>56.396931100000003</v>
      </c>
      <c r="G951">
        <v>14</v>
      </c>
      <c r="H951">
        <v>12</v>
      </c>
      <c r="I951">
        <v>31.555546</v>
      </c>
      <c r="J951">
        <f>(D951+E951/60+F951/3600)*15</f>
        <v>92.984987212916678</v>
      </c>
      <c r="K951">
        <f>IF(G951&lt;0, G951-H951/60-I951/3600, G951+H951/60+I951/3600)</f>
        <v>14.208765429444444</v>
      </c>
      <c r="L951">
        <v>0.28999999999999998</v>
      </c>
      <c r="M951">
        <v>-20.12</v>
      </c>
      <c r="N951">
        <v>5.37</v>
      </c>
      <c r="O951">
        <v>3.65</v>
      </c>
      <c r="P951">
        <v>4.3099999999999996</v>
      </c>
      <c r="Q951">
        <v>4.4800000000000004</v>
      </c>
      <c r="R951">
        <v>4.53</v>
      </c>
      <c r="S951">
        <v>4.3739999999999997</v>
      </c>
      <c r="T951">
        <v>4.6900000000000004</v>
      </c>
      <c r="U951" t="s">
        <v>9364</v>
      </c>
      <c r="V951" t="str">
        <f>LEFT($U951,2)</f>
        <v>B3</v>
      </c>
      <c r="W951" s="3">
        <f>_xlfn.XLOOKUP(V951,$AC$2:$AC$43,$AD$2:$AD$43,"none")</f>
        <v>-0.2</v>
      </c>
      <c r="X951" s="3">
        <f>IF(ISNUMBER($W951), 4600 * (1 / (0.92 * $W951 + 1.7) + 1 / (0.92 * $W951 + 0.62)),"none")</f>
        <v>13584.75950715306</v>
      </c>
      <c r="Y951" s="8">
        <f>IF(ISNUMBER($X951), _xlfn.XLOOKUP($X951,Sheet3!$A$2:$A$392,Sheet3!$B$2:$B$392,"none", 1,1), $AF$2)</f>
        <v>0.50129999999999997</v>
      </c>
      <c r="Z951" s="8">
        <f>IF(ISNUMBER($X951), _xlfn.XLOOKUP($X951,Sheet3!$A$2:$A$392,Sheet3!$C$2:$C$392,"none", 1,1), $AF$2)</f>
        <v>0.60470000000000002</v>
      </c>
      <c r="AA951" s="8">
        <f>IF(ISNUMBER($X951), _xlfn.XLOOKUP($X951,Sheet3!$A$2:$A$392,Sheet3!$D$2:$D$392,"none", 1,1), $AF$2)</f>
        <v>1</v>
      </c>
    </row>
    <row r="952" spans="1:27">
      <c r="A952">
        <v>2430</v>
      </c>
      <c r="B952" t="s">
        <v>2732</v>
      </c>
      <c r="C952" t="s">
        <v>297</v>
      </c>
      <c r="D952">
        <v>6</v>
      </c>
      <c r="E952">
        <v>28</v>
      </c>
      <c r="F952">
        <v>10.2074721</v>
      </c>
      <c r="G952">
        <v>-32</v>
      </c>
      <c r="H952">
        <v>34</v>
      </c>
      <c r="I952">
        <v>48.245488000000002</v>
      </c>
      <c r="J952">
        <f>(D952+E952/60+F952/3600)*15</f>
        <v>97.042531133750003</v>
      </c>
      <c r="K952">
        <f>IF(G952&lt;0, G952-H952/60-I952/3600, G952+H952/60+I952/3600)</f>
        <v>-32.580068191111117</v>
      </c>
      <c r="L952">
        <v>-14.41</v>
      </c>
      <c r="M952">
        <v>25.21</v>
      </c>
      <c r="N952">
        <v>7.7</v>
      </c>
      <c r="O952">
        <v>3.7</v>
      </c>
      <c r="P952">
        <v>4.3099999999999996</v>
      </c>
      <c r="Q952">
        <v>4.4800000000000004</v>
      </c>
      <c r="R952">
        <v>4.54</v>
      </c>
      <c r="S952">
        <v>4.399</v>
      </c>
      <c r="T952">
        <v>4.7</v>
      </c>
      <c r="U952" t="s">
        <v>10203</v>
      </c>
      <c r="V952" t="str">
        <f>LEFT($U952,2)</f>
        <v>B4</v>
      </c>
      <c r="W952" s="3">
        <f>_xlfn.XLOOKUP(V952,$AC$2:$AC$43,$AD$2:$AD$43,"none")</f>
        <v>-0.18</v>
      </c>
      <c r="X952" s="3">
        <f>IF(ISNUMBER($W952), 4600 * (1 / (0.92 * $W952 + 1.7) + 1 / (0.92 * $W952 + 0.62)),"none")</f>
        <v>13121.153930884579</v>
      </c>
      <c r="Y952" s="8">
        <f>IF(ISNUMBER($X952), _xlfn.XLOOKUP($X952,Sheet3!$A$2:$A$392,Sheet3!$B$2:$B$392,"none", 1,1), $AF$2)</f>
        <v>0.51039999999999996</v>
      </c>
      <c r="Z952" s="8">
        <f>IF(ISNUMBER($X952), _xlfn.XLOOKUP($X952,Sheet3!$A$2:$A$392,Sheet3!$C$2:$C$392,"none", 1,1), $AF$2)</f>
        <v>0.61219999999999997</v>
      </c>
      <c r="AA952" s="8">
        <f>IF(ISNUMBER($X952), _xlfn.XLOOKUP($X952,Sheet3!$A$2:$A$392,Sheet3!$D$2:$D$392,"none", 1,1), $AF$2)</f>
        <v>1</v>
      </c>
    </row>
    <row r="953" spans="1:27">
      <c r="A953">
        <v>8645</v>
      </c>
      <c r="B953" t="s">
        <v>8950</v>
      </c>
      <c r="C953" t="s">
        <v>16</v>
      </c>
      <c r="D953">
        <v>5</v>
      </c>
      <c r="E953">
        <v>13</v>
      </c>
      <c r="F953">
        <v>17.479409323199999</v>
      </c>
      <c r="G953">
        <v>2</v>
      </c>
      <c r="H953">
        <v>51</v>
      </c>
      <c r="I953">
        <v>40.461146747999997</v>
      </c>
      <c r="J953">
        <f>(D953+E953/60+F953/3600)*15</f>
        <v>78.322830872179992</v>
      </c>
      <c r="K953">
        <f>IF(G953&lt;0, G953-H953/60-I953/3600, G953+H953/60+I953/3600)</f>
        <v>2.8612392074300002</v>
      </c>
      <c r="L953">
        <v>6.0140000000000002</v>
      </c>
      <c r="M953">
        <v>3.7</v>
      </c>
      <c r="N953">
        <v>13.33</v>
      </c>
      <c r="O953" t="s">
        <v>9341</v>
      </c>
      <c r="P953">
        <v>5.72</v>
      </c>
      <c r="Q953">
        <v>4.4800000000000004</v>
      </c>
      <c r="R953" t="s">
        <v>9341</v>
      </c>
      <c r="S953">
        <v>4.1539999999999999</v>
      </c>
      <c r="T953" t="s">
        <v>9341</v>
      </c>
      <c r="U953" t="s">
        <v>9341</v>
      </c>
      <c r="V953" t="str">
        <f>LEFT($U953,2)</f>
        <v>~</v>
      </c>
      <c r="W953" s="3" t="str">
        <f>_xlfn.XLOOKUP(V953,$AC$2:$AC$43,$AD$2:$AD$43,"none")</f>
        <v>none</v>
      </c>
      <c r="X953" s="3" t="str">
        <f>IF(ISNUMBER($W953), 4600 * (1 / (0.92 * $W953 + 1.7) + 1 / (0.92 * $W953 + 0.62)),"none")</f>
        <v>none</v>
      </c>
      <c r="Y953" s="8">
        <f>IF(ISNUMBER($X953), _xlfn.XLOOKUP($X953,Sheet3!$A$2:$A$392,Sheet3!$B$2:$B$392,"none", 1,1), $AF$2)</f>
        <v>0.8</v>
      </c>
      <c r="Z953" s="8">
        <f>IF(ISNUMBER($X953), _xlfn.XLOOKUP($X953,Sheet3!$A$2:$A$392,Sheet3!$C$2:$C$392,"none", 1,1), $AF$2)</f>
        <v>0.8</v>
      </c>
      <c r="AA953" s="8">
        <f>IF(ISNUMBER($X953), _xlfn.XLOOKUP($X953,Sheet3!$A$2:$A$392,Sheet3!$D$2:$D$392,"none", 1,1), $AF$2)</f>
        <v>0.8</v>
      </c>
    </row>
    <row r="954" spans="1:27">
      <c r="A954">
        <v>8697</v>
      </c>
      <c r="B954" t="s">
        <v>9002</v>
      </c>
      <c r="C954" t="s">
        <v>313</v>
      </c>
      <c r="D954">
        <v>21</v>
      </c>
      <c r="E954">
        <v>19</v>
      </c>
      <c r="F954">
        <v>51.989456676000003</v>
      </c>
      <c r="G954">
        <v>-53</v>
      </c>
      <c r="H954">
        <v>26</v>
      </c>
      <c r="I954">
        <v>57.933870575999997</v>
      </c>
      <c r="J954">
        <f>(D954+E954/60+F954/3600)*15</f>
        <v>319.96662273614999</v>
      </c>
      <c r="K954">
        <f>IF(G954&lt;0, G954-H954/60-I954/3600, G954+H954/60+I954/3600)</f>
        <v>-53.449426075159998</v>
      </c>
      <c r="L954">
        <v>106.988</v>
      </c>
      <c r="M954">
        <v>-66.460999999999999</v>
      </c>
      <c r="N954">
        <v>33.049999999999997</v>
      </c>
      <c r="O954" t="s">
        <v>9341</v>
      </c>
      <c r="P954">
        <v>4.641</v>
      </c>
      <c r="Q954">
        <v>4.4829999999999997</v>
      </c>
      <c r="R954">
        <v>5.82</v>
      </c>
      <c r="S954">
        <v>4.45</v>
      </c>
      <c r="T954" t="s">
        <v>9341</v>
      </c>
      <c r="U954" t="s">
        <v>10643</v>
      </c>
      <c r="V954" t="str">
        <f>LEFT($U954,2)</f>
        <v>A5</v>
      </c>
      <c r="W954" s="3">
        <f>_xlfn.XLOOKUP(V954,$AC$2:$AC$43,$AD$2:$AD$43,"none")</f>
        <v>0.15</v>
      </c>
      <c r="X954" s="3">
        <f>IF(ISNUMBER($W954), 4600 * (1 / (0.92 * $W954 + 1.7) + 1 / (0.92 * $W954 + 0.62)),"none")</f>
        <v>8571.3219313180252</v>
      </c>
      <c r="Y954" s="8">
        <f>IF(ISNUMBER($X954), _xlfn.XLOOKUP($X954,Sheet3!$A$2:$A$392,Sheet3!$B$2:$B$392,"none", 1,1), $AF$2)</f>
        <v>0.72599999999999998</v>
      </c>
      <c r="Z954" s="8">
        <f>IF(ISNUMBER($X954), _xlfn.XLOOKUP($X954,Sheet3!$A$2:$A$392,Sheet3!$C$2:$C$392,"none", 1,1), $AF$2)</f>
        <v>0.7762</v>
      </c>
      <c r="AA954" s="8">
        <f>IF(ISNUMBER($X954), _xlfn.XLOOKUP($X954,Sheet3!$A$2:$A$392,Sheet3!$D$2:$D$392,"none", 1,1), $AF$2)</f>
        <v>1</v>
      </c>
    </row>
    <row r="955" spans="1:27">
      <c r="A955">
        <v>3513</v>
      </c>
      <c r="B955" t="s">
        <v>3816</v>
      </c>
      <c r="C955" t="s">
        <v>12</v>
      </c>
      <c r="D955">
        <v>23</v>
      </c>
      <c r="E955">
        <v>42</v>
      </c>
      <c r="F955">
        <v>43.344726799999997</v>
      </c>
      <c r="G955">
        <v>-14</v>
      </c>
      <c r="H955">
        <v>32</v>
      </c>
      <c r="I955">
        <v>41.652313999999997</v>
      </c>
      <c r="J955">
        <f>(D955+E955/60+F955/3600)*15</f>
        <v>355.68060302833334</v>
      </c>
      <c r="K955">
        <f>IF(G955&lt;0, G955-H955/60-I955/3600, G955+H955/60+I955/3600)</f>
        <v>-14.544903420555556</v>
      </c>
      <c r="L955">
        <v>99.28</v>
      </c>
      <c r="M955">
        <v>-66.319999999999993</v>
      </c>
      <c r="N955">
        <v>21.96</v>
      </c>
      <c r="O955" t="s">
        <v>9341</v>
      </c>
      <c r="P955">
        <v>4.4480000000000004</v>
      </c>
      <c r="Q955">
        <v>4.484</v>
      </c>
      <c r="R955" t="s">
        <v>9341</v>
      </c>
      <c r="S955">
        <v>4.4210000000000003</v>
      </c>
      <c r="T955" t="s">
        <v>9341</v>
      </c>
      <c r="U955" t="s">
        <v>9538</v>
      </c>
      <c r="V955" t="str">
        <f>LEFT($U955,2)</f>
        <v>B9</v>
      </c>
      <c r="W955" s="3">
        <f>_xlfn.XLOOKUP(V955,$AC$2:$AC$43,$AD$2:$AD$43,"none")</f>
        <v>-7.0000000000000007E-2</v>
      </c>
      <c r="X955" s="3">
        <f>IF(ISNUMBER($W955), 4600 * (1 / (0.92 * $W955 + 1.7) + 1 / (0.92 * $W955 + 0.62)),"none")</f>
        <v>11091.761228434079</v>
      </c>
      <c r="Y955" s="8">
        <f>IF(ISNUMBER($X955), _xlfn.XLOOKUP($X955,Sheet3!$A$2:$A$392,Sheet3!$B$2:$B$392,"none", 1,1), $AF$2)</f>
        <v>0.57499999999999996</v>
      </c>
      <c r="Z955" s="8">
        <f>IF(ISNUMBER($X955), _xlfn.XLOOKUP($X955,Sheet3!$A$2:$A$392,Sheet3!$C$2:$C$392,"none", 1,1), $AF$2)</f>
        <v>0.66420000000000001</v>
      </c>
      <c r="AA955" s="8">
        <f>IF(ISNUMBER($X955), _xlfn.XLOOKUP($X955,Sheet3!$A$2:$A$392,Sheet3!$D$2:$D$392,"none", 1,1), $AF$2)</f>
        <v>1</v>
      </c>
    </row>
    <row r="956" spans="1:27">
      <c r="A956">
        <v>8786</v>
      </c>
      <c r="B956" t="s">
        <v>9091</v>
      </c>
      <c r="C956" t="s">
        <v>12</v>
      </c>
      <c r="D956">
        <v>0</v>
      </c>
      <c r="E956">
        <v>31</v>
      </c>
      <c r="F956">
        <v>33.468000000000004</v>
      </c>
      <c r="G956">
        <v>-62</v>
      </c>
      <c r="H956">
        <v>57</v>
      </c>
      <c r="I956">
        <v>56.03</v>
      </c>
      <c r="J956">
        <f>(D956+E956/60+F956/3600)*15</f>
        <v>7.8894500000000001</v>
      </c>
      <c r="K956">
        <f>IF(G956&lt;0, G956-H956/60-I956/3600, G956+H956/60+I956/3600)</f>
        <v>-62.965563888888894</v>
      </c>
      <c r="L956">
        <v>94.9</v>
      </c>
      <c r="M956">
        <v>-48.6</v>
      </c>
      <c r="N956" t="s">
        <v>9341</v>
      </c>
      <c r="O956" t="s">
        <v>9341</v>
      </c>
      <c r="P956">
        <v>4.6109999999999998</v>
      </c>
      <c r="Q956">
        <v>4.4880000000000004</v>
      </c>
      <c r="R956" t="s">
        <v>9341</v>
      </c>
      <c r="S956" t="s">
        <v>9341</v>
      </c>
      <c r="T956" t="s">
        <v>9341</v>
      </c>
      <c r="U956" t="s">
        <v>9341</v>
      </c>
      <c r="V956" t="str">
        <f>LEFT($U956,2)</f>
        <v>~</v>
      </c>
      <c r="W956" s="3" t="str">
        <f>_xlfn.XLOOKUP(V956,$AC$2:$AC$43,$AD$2:$AD$43,"none")</f>
        <v>none</v>
      </c>
      <c r="X956" s="3" t="str">
        <f>IF(ISNUMBER($W956), 4600 * (1 / (0.92 * $W956 + 1.7) + 1 / (0.92 * $W956 + 0.62)),"none")</f>
        <v>none</v>
      </c>
      <c r="Y956" s="8">
        <f>IF(ISNUMBER($X956), _xlfn.XLOOKUP($X956,Sheet3!$A$2:$A$392,Sheet3!$B$2:$B$392,"none", 1,1), $AF$2)</f>
        <v>0.8</v>
      </c>
      <c r="Z956" s="8">
        <f>IF(ISNUMBER($X956), _xlfn.XLOOKUP($X956,Sheet3!$A$2:$A$392,Sheet3!$C$2:$C$392,"none", 1,1), $AF$2)</f>
        <v>0.8</v>
      </c>
      <c r="AA956" s="8">
        <f>IF(ISNUMBER($X956), _xlfn.XLOOKUP($X956,Sheet3!$A$2:$A$392,Sheet3!$D$2:$D$392,"none", 1,1), $AF$2)</f>
        <v>0.8</v>
      </c>
    </row>
    <row r="957" spans="1:27">
      <c r="A957">
        <v>2463</v>
      </c>
      <c r="B957" t="s">
        <v>2765</v>
      </c>
      <c r="C957" t="s">
        <v>12</v>
      </c>
      <c r="D957">
        <v>6</v>
      </c>
      <c r="E957">
        <v>43</v>
      </c>
      <c r="F957">
        <v>59.287147665600003</v>
      </c>
      <c r="G957">
        <v>13</v>
      </c>
      <c r="H957">
        <v>13</v>
      </c>
      <c r="I957">
        <v>40.799645724000001</v>
      </c>
      <c r="J957">
        <f>(D957+E957/60+F957/3600)*15</f>
        <v>100.99702978194</v>
      </c>
      <c r="K957">
        <f>IF(G957&lt;0, G957-H957/60-I957/3600, G957+H957/60+I957/3600)</f>
        <v>13.22799990159</v>
      </c>
      <c r="L957">
        <v>-0.45200000000000001</v>
      </c>
      <c r="M957">
        <v>-52.279000000000003</v>
      </c>
      <c r="N957">
        <v>10.38</v>
      </c>
      <c r="O957">
        <v>6.82</v>
      </c>
      <c r="P957">
        <v>5.65</v>
      </c>
      <c r="Q957">
        <v>4.49</v>
      </c>
      <c r="R957">
        <v>3.63</v>
      </c>
      <c r="S957">
        <v>4.1420000000000003</v>
      </c>
      <c r="T957">
        <v>3.03</v>
      </c>
      <c r="U957" t="s">
        <v>10223</v>
      </c>
      <c r="V957" t="str">
        <f>LEFT($U957,2)</f>
        <v>K0</v>
      </c>
      <c r="W957" s="3">
        <f>_xlfn.XLOOKUP(V957,$AC$2:$AC$43,$AD$2:$AD$43,"none")</f>
        <v>0.81</v>
      </c>
      <c r="X957" s="3">
        <f>IF(ISNUMBER($W957), 4600 * (1 / (0.92 * $W957 + 1.7) + 1 / (0.92 * $W957 + 0.62)),"none")</f>
        <v>5250.7063834266155</v>
      </c>
      <c r="Y957" s="8">
        <f>IF(ISNUMBER($X957), _xlfn.XLOOKUP($X957,Sheet3!$A$2:$A$392,Sheet3!$B$2:$B$392,"none", 1,1), $AF$2)</f>
        <v>1</v>
      </c>
      <c r="Z957" s="8">
        <f>IF(ISNUMBER($X957), _xlfn.XLOOKUP($X957,Sheet3!$A$2:$A$392,Sheet3!$C$2:$C$392,"none", 1,1), $AF$2)</f>
        <v>0.83299999999999996</v>
      </c>
      <c r="AA957" s="8">
        <f>IF(ISNUMBER($X957), _xlfn.XLOOKUP($X957,Sheet3!$A$2:$A$392,Sheet3!$D$2:$D$392,"none", 1,1), $AF$2)</f>
        <v>0.67869999999999997</v>
      </c>
    </row>
    <row r="958" spans="1:27">
      <c r="A958">
        <v>2904</v>
      </c>
      <c r="B958" t="s">
        <v>3207</v>
      </c>
      <c r="C958" t="s">
        <v>22</v>
      </c>
      <c r="D958">
        <v>7</v>
      </c>
      <c r="E958">
        <v>48</v>
      </c>
      <c r="F958">
        <v>5.1683937000000002</v>
      </c>
      <c r="G958">
        <v>-25</v>
      </c>
      <c r="H958">
        <v>56</v>
      </c>
      <c r="I958">
        <v>13.812276000000001</v>
      </c>
      <c r="J958">
        <f>(D958+E958/60+F958/3600)*15</f>
        <v>117.02153497374999</v>
      </c>
      <c r="K958">
        <f>IF(G958&lt;0, G958-H958/60-I958/3600, G958+H958/60+I958/3600)</f>
        <v>-25.937170076666668</v>
      </c>
      <c r="L958">
        <v>-10.09</v>
      </c>
      <c r="M958">
        <v>4.26</v>
      </c>
      <c r="N958">
        <v>2.2999999999999998</v>
      </c>
      <c r="O958">
        <v>3.42</v>
      </c>
      <c r="P958">
        <v>4.43</v>
      </c>
      <c r="Q958">
        <v>4.49</v>
      </c>
      <c r="R958">
        <v>4.37</v>
      </c>
      <c r="S958">
        <v>4.3449999999999998</v>
      </c>
      <c r="T958">
        <v>4.37</v>
      </c>
      <c r="U958" t="s">
        <v>10351</v>
      </c>
      <c r="V958" t="str">
        <f>LEFT($U958,2)</f>
        <v>B1</v>
      </c>
      <c r="W958" s="3">
        <f>_xlfn.XLOOKUP(V958,$AC$2:$AC$43,$AD$2:$AD$43,"none")</f>
        <v>-0.26</v>
      </c>
      <c r="X958" s="3">
        <f>IF(ISNUMBER($W958), 4600 * (1 / (0.92 * $W958 + 1.7) + 1 / (0.92 * $W958 + 0.62)),"none")</f>
        <v>15228.791407033788</v>
      </c>
      <c r="Y958" s="8">
        <f>IF(ISNUMBER($X958), _xlfn.XLOOKUP($X958,Sheet3!$A$2:$A$392,Sheet3!$B$2:$B$392,"none", 1,1), $AF$2)</f>
        <v>0.47010000000000002</v>
      </c>
      <c r="Z958" s="8">
        <f>IF(ISNUMBER($X958), _xlfn.XLOOKUP($X958,Sheet3!$A$2:$A$392,Sheet3!$C$2:$C$392,"none", 1,1), $AF$2)</f>
        <v>0.57840000000000003</v>
      </c>
      <c r="AA958" s="8">
        <f>IF(ISNUMBER($X958), _xlfn.XLOOKUP($X958,Sheet3!$A$2:$A$392,Sheet3!$D$2:$D$392,"none", 1,1), $AF$2)</f>
        <v>1</v>
      </c>
    </row>
    <row r="959" spans="1:27">
      <c r="A959">
        <v>3692</v>
      </c>
      <c r="B959" t="s">
        <v>3995</v>
      </c>
      <c r="C959" t="s">
        <v>12</v>
      </c>
      <c r="D959">
        <v>22</v>
      </c>
      <c r="E959">
        <v>28</v>
      </c>
      <c r="F959">
        <v>49.886420803999997</v>
      </c>
      <c r="G959">
        <v>0</v>
      </c>
      <c r="H959">
        <v>1</v>
      </c>
      <c r="I959">
        <v>13.961900362</v>
      </c>
      <c r="J959">
        <f>(D959+E959/60+F959/3600)*15</f>
        <v>337.2078600866833</v>
      </c>
      <c r="K959">
        <f>IF(G959&lt;0, G959-H959/60-I959/3600, G959+H959/60+I959/3600)</f>
        <v>2.0544972322777778E-2</v>
      </c>
      <c r="L959">
        <v>224.29499999999999</v>
      </c>
      <c r="M959">
        <v>25.396000000000001</v>
      </c>
      <c r="N959">
        <v>34.450000000000003</v>
      </c>
      <c r="O959" t="s">
        <v>9341</v>
      </c>
      <c r="P959">
        <v>4.8899999999999997</v>
      </c>
      <c r="Q959">
        <v>4.49</v>
      </c>
      <c r="R959" t="s">
        <v>9341</v>
      </c>
      <c r="S959">
        <v>4.4210000000000003</v>
      </c>
      <c r="T959" t="s">
        <v>9341</v>
      </c>
      <c r="U959" t="s">
        <v>10048</v>
      </c>
      <c r="V959" t="str">
        <f>LEFT($U959,2)</f>
        <v>F2</v>
      </c>
      <c r="W959" s="3">
        <f>_xlfn.XLOOKUP(V959,$AC$2:$AC$43,$AD$2:$AD$43,"none")</f>
        <v>0.35</v>
      </c>
      <c r="X959" s="3">
        <f>IF(ISNUMBER($W959), 4600 * (1 / (0.92 * $W959 + 1.7) + 1 / (0.92 * $W959 + 0.62)),"none")</f>
        <v>7158.2024482287206</v>
      </c>
      <c r="Y959" s="8">
        <f>IF(ISNUMBER($X959), _xlfn.XLOOKUP($X959,Sheet3!$A$2:$A$392,Sheet3!$B$2:$B$392,"none", 1,1), $AF$2)</f>
        <v>0.89859999999999995</v>
      </c>
      <c r="Z959" s="8">
        <f>IF(ISNUMBER($X959), _xlfn.XLOOKUP($X959,Sheet3!$A$2:$A$392,Sheet3!$C$2:$C$392,"none", 1,1), $AF$2)</f>
        <v>0.89249999999999996</v>
      </c>
      <c r="AA959" s="8">
        <f>IF(ISNUMBER($X959), _xlfn.XLOOKUP($X959,Sheet3!$A$2:$A$392,Sheet3!$D$2:$D$392,"none", 1,1), $AF$2)</f>
        <v>1</v>
      </c>
    </row>
    <row r="960" spans="1:27">
      <c r="A960">
        <v>3856</v>
      </c>
      <c r="B960" t="s">
        <v>4159</v>
      </c>
      <c r="C960" t="s">
        <v>16</v>
      </c>
      <c r="D960">
        <v>21</v>
      </c>
      <c r="E960">
        <v>14</v>
      </c>
      <c r="F960">
        <v>28.815307700000002</v>
      </c>
      <c r="G960">
        <v>10</v>
      </c>
      <c r="H960">
        <v>0</v>
      </c>
      <c r="I960">
        <v>25.125878</v>
      </c>
      <c r="J960">
        <f>(D960+E960/60+F960/3600)*15</f>
        <v>318.62006378208332</v>
      </c>
      <c r="K960">
        <f>IF(G960&lt;0, G960-H960/60-I960/3600, G960+H960/60+I960/3600)</f>
        <v>10.006979410555555</v>
      </c>
      <c r="L960">
        <v>42.39</v>
      </c>
      <c r="M960">
        <v>-304.19</v>
      </c>
      <c r="N960">
        <v>54.09</v>
      </c>
      <c r="O960">
        <v>4.9800000000000004</v>
      </c>
      <c r="P960">
        <v>4.99</v>
      </c>
      <c r="Q960">
        <v>4.49</v>
      </c>
      <c r="R960">
        <v>4.0599999999999996</v>
      </c>
      <c r="S960">
        <v>4.2300000000000004</v>
      </c>
      <c r="T960">
        <v>3.78</v>
      </c>
      <c r="U960" t="s">
        <v>10553</v>
      </c>
      <c r="V960" t="str">
        <f>LEFT($U960,2)</f>
        <v>F7</v>
      </c>
      <c r="W960" s="3" t="str">
        <f>_xlfn.XLOOKUP(V960,$AC$2:$AC$43,$AD$2:$AD$43,"none")</f>
        <v>none</v>
      </c>
      <c r="X960" s="3" t="str">
        <f>IF(ISNUMBER($W960), 4600 * (1 / (0.92 * $W960 + 1.7) + 1 / (0.92 * $W960 + 0.62)),"none")</f>
        <v>none</v>
      </c>
      <c r="Y960" s="8">
        <f>IF(ISNUMBER($X960), _xlfn.XLOOKUP($X960,Sheet3!$A$2:$A$392,Sheet3!$B$2:$B$392,"none", 1,1), $AF$2)</f>
        <v>0.8</v>
      </c>
      <c r="Z960" s="8">
        <f>IF(ISNUMBER($X960), _xlfn.XLOOKUP($X960,Sheet3!$A$2:$A$392,Sheet3!$C$2:$C$392,"none", 1,1), $AF$2)</f>
        <v>0.8</v>
      </c>
      <c r="AA960" s="8">
        <f>IF(ISNUMBER($X960), _xlfn.XLOOKUP($X960,Sheet3!$A$2:$A$392,Sheet3!$D$2:$D$392,"none", 1,1), $AF$2)</f>
        <v>0.8</v>
      </c>
    </row>
    <row r="961" spans="1:27">
      <c r="A961">
        <v>4241</v>
      </c>
      <c r="B961" t="s">
        <v>4544</v>
      </c>
      <c r="C961" t="s">
        <v>313</v>
      </c>
      <c r="D961">
        <v>22</v>
      </c>
      <c r="E961">
        <v>13</v>
      </c>
      <c r="F961">
        <v>52.727508136799997</v>
      </c>
      <c r="G961">
        <v>39</v>
      </c>
      <c r="H961">
        <v>42</v>
      </c>
      <c r="I961">
        <v>53.728839720000003</v>
      </c>
      <c r="J961">
        <f>(D961+E961/60+F961/3600)*15</f>
        <v>333.46969795056998</v>
      </c>
      <c r="K961">
        <f>IF(G961&lt;0, G961-H961/60-I961/3600, G961+H961/60+I961/3600)</f>
        <v>39.714924677700004</v>
      </c>
      <c r="L961">
        <v>38.941000000000003</v>
      </c>
      <c r="M961">
        <v>19.341999999999999</v>
      </c>
      <c r="N961">
        <v>5.72</v>
      </c>
      <c r="O961">
        <v>7.32</v>
      </c>
      <c r="P961">
        <v>5.88</v>
      </c>
      <c r="Q961">
        <v>4.49</v>
      </c>
      <c r="R961">
        <v>3.48</v>
      </c>
      <c r="S961">
        <v>3.99</v>
      </c>
      <c r="T961">
        <v>2.74</v>
      </c>
      <c r="U961" t="s">
        <v>9356</v>
      </c>
      <c r="V961" t="str">
        <f>LEFT($U961,2)</f>
        <v>K2</v>
      </c>
      <c r="W961" s="3">
        <f>_xlfn.XLOOKUP(V961,$AC$2:$AC$43,$AD$2:$AD$43,"none")</f>
        <v>0.92</v>
      </c>
      <c r="X961" s="3">
        <f>IF(ISNUMBER($W961), 4600 * (1 / (0.92 * $W961 + 1.7) + 1 / (0.92 * $W961 + 0.62)),"none")</f>
        <v>4943.4058698702656</v>
      </c>
      <c r="Y961" s="8">
        <f>IF(ISNUMBER($X961), _xlfn.XLOOKUP($X961,Sheet3!$A$2:$A$392,Sheet3!$B$2:$B$392,"none", 1,1), $AF$2)</f>
        <v>1</v>
      </c>
      <c r="Z961" s="8">
        <f>IF(ISNUMBER($X961), _xlfn.XLOOKUP($X961,Sheet3!$A$2:$A$392,Sheet3!$C$2:$C$392,"none", 1,1), $AF$2)</f>
        <v>0.79920000000000002</v>
      </c>
      <c r="AA961" s="8">
        <f>IF(ISNUMBER($X961), _xlfn.XLOOKUP($X961,Sheet3!$A$2:$A$392,Sheet3!$D$2:$D$392,"none", 1,1), $AF$2)</f>
        <v>0.60450000000000004</v>
      </c>
    </row>
    <row r="962" spans="1:27">
      <c r="A962">
        <v>4426</v>
      </c>
      <c r="B962" t="s">
        <v>4729</v>
      </c>
      <c r="C962" t="s">
        <v>11</v>
      </c>
      <c r="D962">
        <v>10</v>
      </c>
      <c r="E962">
        <v>7</v>
      </c>
      <c r="F962">
        <v>25.762957799999999</v>
      </c>
      <c r="G962">
        <v>35</v>
      </c>
      <c r="H962">
        <v>14</v>
      </c>
      <c r="I962">
        <v>40.896470000000001</v>
      </c>
      <c r="J962">
        <f>(D962+E962/60+F962/3600)*15</f>
        <v>151.85734565749999</v>
      </c>
      <c r="K962">
        <f>IF(G962&lt;0, G962-H962/60-I962/3600, G962+H962/60+I962/3600)</f>
        <v>35.244693463888893</v>
      </c>
      <c r="L962">
        <v>52.9</v>
      </c>
      <c r="M962">
        <v>0.62</v>
      </c>
      <c r="N962">
        <v>35.409999999999997</v>
      </c>
      <c r="O962">
        <v>4.74</v>
      </c>
      <c r="P962">
        <v>4.67</v>
      </c>
      <c r="Q962">
        <v>4.49</v>
      </c>
      <c r="R962">
        <v>4.3099999999999996</v>
      </c>
      <c r="S962">
        <v>4.3890000000000002</v>
      </c>
      <c r="T962">
        <v>4.24</v>
      </c>
      <c r="U962" t="s">
        <v>10680</v>
      </c>
      <c r="V962" t="str">
        <f>LEFT($U962,2)</f>
        <v>A7</v>
      </c>
      <c r="W962" s="3">
        <f>_xlfn.XLOOKUP(V962,$AC$2:$AC$43,$AD$2:$AD$43,"none")</f>
        <v>0.2</v>
      </c>
      <c r="X962" s="3">
        <f>IF(ISNUMBER($W962), 4600 * (1 / (0.92 * $W962 + 1.7) + 1 / (0.92 * $W962 + 0.62)),"none")</f>
        <v>8163.0066229362728</v>
      </c>
      <c r="Y962" s="8">
        <f>IF(ISNUMBER($X962), _xlfn.XLOOKUP($X962,Sheet3!$A$2:$A$392,Sheet3!$B$2:$B$392,"none", 1,1), $AF$2)</f>
        <v>0.76519999999999999</v>
      </c>
      <c r="Z962" s="8">
        <f>IF(ISNUMBER($X962), _xlfn.XLOOKUP($X962,Sheet3!$A$2:$A$392,Sheet3!$C$2:$C$392,"none", 1,1), $AF$2)</f>
        <v>0.80349999999999999</v>
      </c>
      <c r="AA962" s="8">
        <f>IF(ISNUMBER($X962), _xlfn.XLOOKUP($X962,Sheet3!$A$2:$A$392,Sheet3!$D$2:$D$392,"none", 1,1), $AF$2)</f>
        <v>1</v>
      </c>
    </row>
    <row r="963" spans="1:27">
      <c r="A963">
        <v>4465</v>
      </c>
      <c r="B963" t="s">
        <v>4768</v>
      </c>
      <c r="C963" t="s">
        <v>297</v>
      </c>
      <c r="D963">
        <v>10</v>
      </c>
      <c r="E963">
        <v>7</v>
      </c>
      <c r="F963">
        <v>56.283766802400002</v>
      </c>
      <c r="G963">
        <v>0</v>
      </c>
      <c r="H963">
        <v>22</v>
      </c>
      <c r="I963">
        <v>18.013326564</v>
      </c>
      <c r="J963">
        <f>(D963+E963/60+F963/3600)*15</f>
        <v>151.98451569501</v>
      </c>
      <c r="K963">
        <f>IF(G963&lt;0, G963-H963/60-I963/3600, G963+H963/60+I963/3600)</f>
        <v>0.37167036848999996</v>
      </c>
      <c r="L963">
        <v>-13.06</v>
      </c>
      <c r="M963">
        <v>-9.6690000000000005</v>
      </c>
      <c r="N963">
        <v>7.66</v>
      </c>
      <c r="O963" t="s">
        <v>9341</v>
      </c>
      <c r="P963">
        <v>4.45</v>
      </c>
      <c r="Q963">
        <v>4.49</v>
      </c>
      <c r="R963" t="s">
        <v>9341</v>
      </c>
      <c r="S963">
        <v>4.4269999999999996</v>
      </c>
      <c r="T963" t="s">
        <v>9341</v>
      </c>
      <c r="U963" t="s">
        <v>9397</v>
      </c>
      <c r="V963" t="str">
        <f>LEFT($U963,2)</f>
        <v>A0</v>
      </c>
      <c r="W963" s="3">
        <f>_xlfn.XLOOKUP(V963,$AC$2:$AC$43,$AD$2:$AD$43,"none")</f>
        <v>-0.01</v>
      </c>
      <c r="X963" s="3">
        <f>IF(ISNUMBER($W963), 4600 * (1 / (0.92 * $W963 + 1.7) + 1 / (0.92 * $W963 + 0.62)),"none")</f>
        <v>10251.712375722911</v>
      </c>
      <c r="Y963" s="8">
        <f>IF(ISNUMBER($X963), _xlfn.XLOOKUP($X963,Sheet3!$A$2:$A$392,Sheet3!$B$2:$B$392,"none", 1,1), $AF$2)</f>
        <v>0.6109</v>
      </c>
      <c r="Z963" s="8">
        <f>IF(ISNUMBER($X963), _xlfn.XLOOKUP($X963,Sheet3!$A$2:$A$392,Sheet3!$C$2:$C$392,"none", 1,1), $AF$2)</f>
        <v>0.69189999999999996</v>
      </c>
      <c r="AA963" s="8">
        <f>IF(ISNUMBER($X963), _xlfn.XLOOKUP($X963,Sheet3!$A$2:$A$392,Sheet3!$D$2:$D$392,"none", 1,1), $AF$2)</f>
        <v>1</v>
      </c>
    </row>
    <row r="964" spans="1:27">
      <c r="A964">
        <v>5082</v>
      </c>
      <c r="B964" t="s">
        <v>5385</v>
      </c>
      <c r="C964" t="s">
        <v>33</v>
      </c>
      <c r="D964">
        <v>13</v>
      </c>
      <c r="E964">
        <v>47</v>
      </c>
      <c r="F964">
        <v>15.738172002600001</v>
      </c>
      <c r="G964">
        <v>17</v>
      </c>
      <c r="H964">
        <v>27</v>
      </c>
      <c r="I964">
        <v>24.809555599999999</v>
      </c>
      <c r="J964">
        <f>(D964+E964/60+F964/3600)*15</f>
        <v>206.8155757166775</v>
      </c>
      <c r="K964">
        <f>IF(G964&lt;0, G964-H964/60-I964/3600, G964+H964/60+I964/3600)</f>
        <v>17.45689154322222</v>
      </c>
      <c r="L964">
        <v>-468.923</v>
      </c>
      <c r="M964">
        <v>63.469000000000001</v>
      </c>
      <c r="N964">
        <v>64.05</v>
      </c>
      <c r="O964">
        <v>5.0199999999999996</v>
      </c>
      <c r="P964">
        <v>4.9800000000000004</v>
      </c>
      <c r="Q964">
        <v>4.49</v>
      </c>
      <c r="R964">
        <v>4.09</v>
      </c>
      <c r="S964">
        <v>4.3559999999999999</v>
      </c>
      <c r="T964">
        <v>3.85</v>
      </c>
      <c r="U964" t="s">
        <v>10608</v>
      </c>
      <c r="V964" t="str">
        <f>LEFT($U964,2)</f>
        <v>F7</v>
      </c>
      <c r="W964" s="3" t="str">
        <f>_xlfn.XLOOKUP(V964,$AC$2:$AC$43,$AD$2:$AD$43,"none")</f>
        <v>none</v>
      </c>
      <c r="X964" s="3" t="str">
        <f>IF(ISNUMBER($W964), 4600 * (1 / (0.92 * $W964 + 1.7) + 1 / (0.92 * $W964 + 0.62)),"none")</f>
        <v>none</v>
      </c>
      <c r="Y964" s="8">
        <f>IF(ISNUMBER($X964), _xlfn.XLOOKUP($X964,Sheet3!$A$2:$A$392,Sheet3!$B$2:$B$392,"none", 1,1), $AF$2)</f>
        <v>0.8</v>
      </c>
      <c r="Z964" s="8">
        <f>IF(ISNUMBER($X964), _xlfn.XLOOKUP($X964,Sheet3!$A$2:$A$392,Sheet3!$C$2:$C$392,"none", 1,1), $AF$2)</f>
        <v>0.8</v>
      </c>
      <c r="AA964" s="8">
        <f>IF(ISNUMBER($X964), _xlfn.XLOOKUP($X964,Sheet3!$A$2:$A$392,Sheet3!$D$2:$D$392,"none", 1,1), $AF$2)</f>
        <v>0.8</v>
      </c>
    </row>
    <row r="965" spans="1:27">
      <c r="A965">
        <v>5256</v>
      </c>
      <c r="B965" t="s">
        <v>5559</v>
      </c>
      <c r="C965" t="s">
        <v>12</v>
      </c>
      <c r="D965">
        <v>14</v>
      </c>
      <c r="E965">
        <v>57</v>
      </c>
      <c r="F965">
        <v>10.9988855472</v>
      </c>
      <c r="G965">
        <v>-4</v>
      </c>
      <c r="H965">
        <v>20</v>
      </c>
      <c r="I965">
        <v>47.251261751999998</v>
      </c>
      <c r="J965">
        <f>(D965+E965/60+F965/3600)*15</f>
        <v>224.29582868978</v>
      </c>
      <c r="K965">
        <f>IF(G965&lt;0, G965-H965/60-I965/3600, G965+H965/60+I965/3600)</f>
        <v>-4.3464586838199999</v>
      </c>
      <c r="L965">
        <v>-98.683000000000007</v>
      </c>
      <c r="M965">
        <v>-153.90799999999999</v>
      </c>
      <c r="N965">
        <v>36.35</v>
      </c>
      <c r="O965">
        <v>4.8600000000000003</v>
      </c>
      <c r="P965">
        <v>4.8099999999999996</v>
      </c>
      <c r="Q965">
        <v>4.49</v>
      </c>
      <c r="R965">
        <v>4.17</v>
      </c>
      <c r="S965">
        <v>4.375</v>
      </c>
      <c r="T965">
        <v>4</v>
      </c>
      <c r="U965" t="s">
        <v>9595</v>
      </c>
      <c r="V965" t="str">
        <f>LEFT($U965,2)</f>
        <v>F2</v>
      </c>
      <c r="W965" s="3">
        <f>_xlfn.XLOOKUP(V965,$AC$2:$AC$43,$AD$2:$AD$43,"none")</f>
        <v>0.35</v>
      </c>
      <c r="X965" s="3">
        <f>IF(ISNUMBER($W965), 4600 * (1 / (0.92 * $W965 + 1.7) + 1 / (0.92 * $W965 + 0.62)),"none")</f>
        <v>7158.2024482287206</v>
      </c>
      <c r="Y965" s="8">
        <f>IF(ISNUMBER($X965), _xlfn.XLOOKUP($X965,Sheet3!$A$2:$A$392,Sheet3!$B$2:$B$392,"none", 1,1), $AF$2)</f>
        <v>0.89859999999999995</v>
      </c>
      <c r="Z965" s="8">
        <f>IF(ISNUMBER($X965), _xlfn.XLOOKUP($X965,Sheet3!$A$2:$A$392,Sheet3!$C$2:$C$392,"none", 1,1), $AF$2)</f>
        <v>0.89249999999999996</v>
      </c>
      <c r="AA965" s="8">
        <f>IF(ISNUMBER($X965), _xlfn.XLOOKUP($X965,Sheet3!$A$2:$A$392,Sheet3!$D$2:$D$392,"none", 1,1), $AF$2)</f>
        <v>1</v>
      </c>
    </row>
    <row r="966" spans="1:27">
      <c r="A966">
        <v>6908</v>
      </c>
      <c r="B966" t="s">
        <v>7211</v>
      </c>
      <c r="C966" t="s">
        <v>17</v>
      </c>
      <c r="D966">
        <v>7</v>
      </c>
      <c r="E966">
        <v>12</v>
      </c>
      <c r="F966">
        <v>33.624975200000002</v>
      </c>
      <c r="G966">
        <v>-46</v>
      </c>
      <c r="H966">
        <v>45</v>
      </c>
      <c r="I966">
        <v>33.494911999999999</v>
      </c>
      <c r="J966">
        <f>(D966+E966/60+F966/3600)*15</f>
        <v>108.14010406333334</v>
      </c>
      <c r="K966">
        <f>IF(G966&lt;0, G966-H966/60-I966/3600, G966+H966/60+I966/3600)</f>
        <v>-46.75930414222222</v>
      </c>
      <c r="L966">
        <v>-136.16999999999999</v>
      </c>
      <c r="M966">
        <v>107.12</v>
      </c>
      <c r="N966">
        <v>46.67</v>
      </c>
      <c r="O966">
        <v>4.8</v>
      </c>
      <c r="P966">
        <v>4.8099999999999996</v>
      </c>
      <c r="Q966">
        <v>4.49</v>
      </c>
      <c r="R966">
        <v>4.17</v>
      </c>
      <c r="S966">
        <v>4.359</v>
      </c>
      <c r="T966">
        <v>3.95</v>
      </c>
      <c r="U966" t="s">
        <v>11193</v>
      </c>
      <c r="V966" t="str">
        <f>LEFT($U966,2)</f>
        <v>F3</v>
      </c>
      <c r="W966" s="3" t="str">
        <f>_xlfn.XLOOKUP(V966,$AC$2:$AC$43,$AD$2:$AD$43,"none")</f>
        <v>none</v>
      </c>
      <c r="X966" s="3" t="str">
        <f>IF(ISNUMBER($W966), 4600 * (1 / (0.92 * $W966 + 1.7) + 1 / (0.92 * $W966 + 0.62)),"none")</f>
        <v>none</v>
      </c>
      <c r="Y966" s="8">
        <f>IF(ISNUMBER($X966), _xlfn.XLOOKUP($X966,Sheet3!$A$2:$A$392,Sheet3!$B$2:$B$392,"none", 1,1), $AF$2)</f>
        <v>0.8</v>
      </c>
      <c r="Z966" s="8">
        <f>IF(ISNUMBER($X966), _xlfn.XLOOKUP($X966,Sheet3!$A$2:$A$392,Sheet3!$C$2:$C$392,"none", 1,1), $AF$2)</f>
        <v>0.8</v>
      </c>
      <c r="AA966" s="8">
        <f>IF(ISNUMBER($X966), _xlfn.XLOOKUP($X966,Sheet3!$A$2:$A$392,Sheet3!$D$2:$D$392,"none", 1,1), $AF$2)</f>
        <v>0.8</v>
      </c>
    </row>
    <row r="967" spans="1:27">
      <c r="A967">
        <v>7190</v>
      </c>
      <c r="B967" t="s">
        <v>7493</v>
      </c>
      <c r="C967" t="s">
        <v>22</v>
      </c>
      <c r="D967">
        <v>8</v>
      </c>
      <c r="E967">
        <v>46</v>
      </c>
      <c r="F967">
        <v>42.549283099999997</v>
      </c>
      <c r="G967">
        <v>-56</v>
      </c>
      <c r="H967">
        <v>46</v>
      </c>
      <c r="I967">
        <v>11.192208000000001</v>
      </c>
      <c r="J967">
        <f>(D967+E967/60+F967/3600)*15</f>
        <v>131.67728867958337</v>
      </c>
      <c r="K967">
        <f>IF(G967&lt;0, G967-H967/60-I967/3600, G967+H967/60+I967/3600)</f>
        <v>-56.76977561333333</v>
      </c>
      <c r="L967">
        <v>-9.2899999999999991</v>
      </c>
      <c r="M967">
        <v>8.85</v>
      </c>
      <c r="N967">
        <v>5.39</v>
      </c>
      <c r="O967">
        <v>3.58</v>
      </c>
      <c r="P967">
        <v>4.3099999999999996</v>
      </c>
      <c r="Q967">
        <v>4.49</v>
      </c>
      <c r="R967">
        <v>4.59</v>
      </c>
      <c r="S967">
        <v>4.4450000000000003</v>
      </c>
      <c r="T967">
        <v>4.78</v>
      </c>
      <c r="U967" t="s">
        <v>11243</v>
      </c>
      <c r="V967" t="str">
        <f>LEFT($U967,2)</f>
        <v>B3</v>
      </c>
      <c r="W967" s="3">
        <f>_xlfn.XLOOKUP(V967,$AC$2:$AC$43,$AD$2:$AD$43,"none")</f>
        <v>-0.2</v>
      </c>
      <c r="X967" s="3">
        <f>IF(ISNUMBER($W967), 4600 * (1 / (0.92 * $W967 + 1.7) + 1 / (0.92 * $W967 + 0.62)),"none")</f>
        <v>13584.75950715306</v>
      </c>
      <c r="Y967" s="8">
        <f>IF(ISNUMBER($X967), _xlfn.XLOOKUP($X967,Sheet3!$A$2:$A$392,Sheet3!$B$2:$B$392,"none", 1,1), $AF$2)</f>
        <v>0.50129999999999997</v>
      </c>
      <c r="Z967" s="8">
        <f>IF(ISNUMBER($X967), _xlfn.XLOOKUP($X967,Sheet3!$A$2:$A$392,Sheet3!$C$2:$C$392,"none", 1,1), $AF$2)</f>
        <v>0.60470000000000002</v>
      </c>
      <c r="AA967" s="8">
        <f>IF(ISNUMBER($X967), _xlfn.XLOOKUP($X967,Sheet3!$A$2:$A$392,Sheet3!$D$2:$D$392,"none", 1,1), $AF$2)</f>
        <v>1</v>
      </c>
    </row>
    <row r="968" spans="1:27">
      <c r="A968">
        <v>8760</v>
      </c>
      <c r="B968" t="s">
        <v>9065</v>
      </c>
      <c r="C968" t="s">
        <v>313</v>
      </c>
      <c r="D968">
        <v>22</v>
      </c>
      <c r="E968">
        <v>27</v>
      </c>
      <c r="F968">
        <v>19.963074691199999</v>
      </c>
      <c r="G968">
        <v>-64</v>
      </c>
      <c r="H968">
        <v>57</v>
      </c>
      <c r="I968">
        <v>58.896740735999998</v>
      </c>
      <c r="J968">
        <f>(D968+E968/60+F968/3600)*15</f>
        <v>336.83317947787998</v>
      </c>
      <c r="K968">
        <f>IF(G968&lt;0, G968-H968/60-I968/3600, G968+H968/60+I968/3600)</f>
        <v>-64.966360205759997</v>
      </c>
      <c r="L968">
        <v>70.691000000000003</v>
      </c>
      <c r="M968">
        <v>8.8879999999999999</v>
      </c>
      <c r="N968">
        <v>11.6</v>
      </c>
      <c r="O968" t="s">
        <v>9341</v>
      </c>
      <c r="P968">
        <v>4.4800000000000004</v>
      </c>
      <c r="Q968">
        <v>4.49</v>
      </c>
      <c r="R968">
        <v>6.29</v>
      </c>
      <c r="S968">
        <v>4.4630000000000001</v>
      </c>
      <c r="T968" t="s">
        <v>9341</v>
      </c>
      <c r="U968" t="s">
        <v>9918</v>
      </c>
      <c r="V968" t="str">
        <f>LEFT($U968,2)</f>
        <v>B9</v>
      </c>
      <c r="W968" s="3">
        <f>_xlfn.XLOOKUP(V968,$AC$2:$AC$43,$AD$2:$AD$43,"none")</f>
        <v>-7.0000000000000007E-2</v>
      </c>
      <c r="X968" s="3">
        <f>IF(ISNUMBER($W968), 4600 * (1 / (0.92 * $W968 + 1.7) + 1 / (0.92 * $W968 + 0.62)),"none")</f>
        <v>11091.761228434079</v>
      </c>
      <c r="Y968" s="8">
        <f>IF(ISNUMBER($X968), _xlfn.XLOOKUP($X968,Sheet3!$A$2:$A$392,Sheet3!$B$2:$B$392,"none", 1,1), $AF$2)</f>
        <v>0.57499999999999996</v>
      </c>
      <c r="Z968" s="8">
        <f>IF(ISNUMBER($X968), _xlfn.XLOOKUP($X968,Sheet3!$A$2:$A$392,Sheet3!$C$2:$C$392,"none", 1,1), $AF$2)</f>
        <v>0.66420000000000001</v>
      </c>
      <c r="AA968" s="8">
        <f>IF(ISNUMBER($X968), _xlfn.XLOOKUP($X968,Sheet3!$A$2:$A$392,Sheet3!$D$2:$D$392,"none", 1,1), $AF$2)</f>
        <v>1</v>
      </c>
    </row>
    <row r="969" spans="1:27">
      <c r="A969">
        <v>7059</v>
      </c>
      <c r="B969" t="s">
        <v>7362</v>
      </c>
      <c r="C969" t="s">
        <v>12</v>
      </c>
      <c r="D969">
        <v>5</v>
      </c>
      <c r="E969">
        <v>49</v>
      </c>
      <c r="F969">
        <v>49.661814399999997</v>
      </c>
      <c r="G969">
        <v>-56</v>
      </c>
      <c r="H969">
        <v>9</v>
      </c>
      <c r="I969">
        <v>59.980752000000003</v>
      </c>
      <c r="J969">
        <f>(D969+E969/60+F969/3600)*15</f>
        <v>87.456924226666672</v>
      </c>
      <c r="K969">
        <f>IF(G969&lt;0, G969-H969/60-I969/3600, G969+H969/60+I969/3600)</f>
        <v>-56.166661319999996</v>
      </c>
      <c r="L969">
        <v>81.13</v>
      </c>
      <c r="M969">
        <v>-71.12</v>
      </c>
      <c r="N969">
        <v>18.45</v>
      </c>
      <c r="O969" t="s">
        <v>9341</v>
      </c>
      <c r="P969">
        <v>5.5890000000000004</v>
      </c>
      <c r="Q969">
        <v>4.4939999999999998</v>
      </c>
      <c r="R969" t="s">
        <v>9341</v>
      </c>
      <c r="S969">
        <v>4.13</v>
      </c>
      <c r="T969" t="s">
        <v>9341</v>
      </c>
      <c r="U969" t="s">
        <v>9500</v>
      </c>
      <c r="V969" t="str">
        <f>LEFT($U969,2)</f>
        <v>K1</v>
      </c>
      <c r="W969" s="3">
        <f>_xlfn.XLOOKUP(V969,$AC$2:$AC$43,$AD$2:$AD$43,"none")</f>
        <v>0.86</v>
      </c>
      <c r="X969" s="3">
        <f>IF(ISNUMBER($W969), 4600 * (1 / (0.92 * $W969 + 1.7) + 1 / (0.92 * $W969 + 0.62)),"none")</f>
        <v>5106.1368670782376</v>
      </c>
      <c r="Y969" s="8">
        <f>IF(ISNUMBER($X969), _xlfn.XLOOKUP($X969,Sheet3!$A$2:$A$392,Sheet3!$B$2:$B$392,"none", 1,1), $AF$2)</f>
        <v>1</v>
      </c>
      <c r="Z969" s="8">
        <f>IF(ISNUMBER($X969), _xlfn.XLOOKUP($X969,Sheet3!$A$2:$A$392,Sheet3!$C$2:$C$392,"none", 1,1), $AF$2)</f>
        <v>0.82210000000000005</v>
      </c>
      <c r="AA969" s="8">
        <f>IF(ISNUMBER($X969), _xlfn.XLOOKUP($X969,Sheet3!$A$2:$A$392,Sheet3!$D$2:$D$392,"none", 1,1), $AF$2)</f>
        <v>0.65410000000000001</v>
      </c>
    </row>
    <row r="970" spans="1:27">
      <c r="A970">
        <v>8346</v>
      </c>
      <c r="B970" t="s">
        <v>8649</v>
      </c>
      <c r="C970" t="s">
        <v>11</v>
      </c>
      <c r="D970">
        <v>20</v>
      </c>
      <c r="E970">
        <v>44</v>
      </c>
      <c r="F970">
        <v>2.3340423000000001</v>
      </c>
      <c r="G970">
        <v>-51</v>
      </c>
      <c r="H970">
        <v>55</v>
      </c>
      <c r="I970">
        <v>15.496981</v>
      </c>
      <c r="J970">
        <f>(D970+E970/60+F970/3600)*15</f>
        <v>311.00972517625002</v>
      </c>
      <c r="K970">
        <f>IF(G970&lt;0, G970-H970/60-I970/3600, G970+H970/60+I970/3600)</f>
        <v>-51.920971383611111</v>
      </c>
      <c r="L970">
        <v>155.80000000000001</v>
      </c>
      <c r="M970">
        <v>-53.86</v>
      </c>
      <c r="N970">
        <v>41.37</v>
      </c>
      <c r="O970" t="s">
        <v>9341</v>
      </c>
      <c r="P970">
        <v>4.7670000000000003</v>
      </c>
      <c r="Q970">
        <v>4.4950000000000001</v>
      </c>
      <c r="R970" t="s">
        <v>9341</v>
      </c>
      <c r="S970">
        <v>4.3899999999999997</v>
      </c>
      <c r="T970" t="s">
        <v>9341</v>
      </c>
      <c r="U970" t="s">
        <v>9558</v>
      </c>
      <c r="V970" t="str">
        <f>LEFT($U970,2)</f>
        <v>A9</v>
      </c>
      <c r="W970" s="3">
        <f>_xlfn.XLOOKUP(V970,$AC$2:$AC$43,$AD$2:$AD$43,"none")</f>
        <v>0.3</v>
      </c>
      <c r="X970" s="3">
        <f>IF(ISNUMBER($W970), 4600 * (1 / (0.92 * $W970 + 1.7) + 1 / (0.92 * $W970 + 0.62)),"none")</f>
        <v>7461.8637941006364</v>
      </c>
      <c r="Y970" s="8">
        <f>IF(ISNUMBER($X970), _xlfn.XLOOKUP($X970,Sheet3!$A$2:$A$392,Sheet3!$B$2:$B$392,"none", 1,1), $AF$2)</f>
        <v>0.85199999999999998</v>
      </c>
      <c r="Z970" s="8">
        <f>IF(ISNUMBER($X970), _xlfn.XLOOKUP($X970,Sheet3!$A$2:$A$392,Sheet3!$C$2:$C$392,"none", 1,1), $AF$2)</f>
        <v>0.86209999999999998</v>
      </c>
      <c r="AA970" s="8">
        <f>IF(ISNUMBER($X970), _xlfn.XLOOKUP($X970,Sheet3!$A$2:$A$392,Sheet3!$D$2:$D$392,"none", 1,1), $AF$2)</f>
        <v>1</v>
      </c>
    </row>
    <row r="971" spans="1:27">
      <c r="A971">
        <v>7365</v>
      </c>
      <c r="B971" t="s">
        <v>7668</v>
      </c>
      <c r="C971" t="s">
        <v>305</v>
      </c>
      <c r="D971">
        <v>9</v>
      </c>
      <c r="E971">
        <v>39</v>
      </c>
      <c r="F971">
        <v>20.9994838</v>
      </c>
      <c r="G971">
        <v>-61</v>
      </c>
      <c r="H971">
        <v>19</v>
      </c>
      <c r="I971">
        <v>41.016686</v>
      </c>
      <c r="J971">
        <f>(D971+E971/60+F971/3600)*15</f>
        <v>144.83749784916668</v>
      </c>
      <c r="K971">
        <f>IF(G971&lt;0, G971-H971/60-I971/3600, G971+H971/60+I971/3600)</f>
        <v>-61.328060190555561</v>
      </c>
      <c r="L971">
        <v>-34.090000000000003</v>
      </c>
      <c r="M971">
        <v>18.55</v>
      </c>
      <c r="N971">
        <v>14.45</v>
      </c>
      <c r="O971" t="s">
        <v>9341</v>
      </c>
      <c r="P971">
        <v>4.4320000000000004</v>
      </c>
      <c r="Q971">
        <v>4.4980000000000002</v>
      </c>
      <c r="R971" t="s">
        <v>9341</v>
      </c>
      <c r="S971">
        <v>4.4370000000000003</v>
      </c>
      <c r="T971" t="s">
        <v>9341</v>
      </c>
      <c r="U971" t="s">
        <v>10770</v>
      </c>
      <c r="V971" t="str">
        <f>LEFT($U971,2)</f>
        <v>B9</v>
      </c>
      <c r="W971" s="3">
        <f>_xlfn.XLOOKUP(V971,$AC$2:$AC$43,$AD$2:$AD$43,"none")</f>
        <v>-7.0000000000000007E-2</v>
      </c>
      <c r="X971" s="3">
        <f>IF(ISNUMBER($W971), 4600 * (1 / (0.92 * $W971 + 1.7) + 1 / (0.92 * $W971 + 0.62)),"none")</f>
        <v>11091.761228434079</v>
      </c>
      <c r="Y971" s="8">
        <f>IF(ISNUMBER($X971), _xlfn.XLOOKUP($X971,Sheet3!$A$2:$A$392,Sheet3!$B$2:$B$392,"none", 1,1), $AF$2)</f>
        <v>0.57499999999999996</v>
      </c>
      <c r="Z971" s="8">
        <f>IF(ISNUMBER($X971), _xlfn.XLOOKUP($X971,Sheet3!$A$2:$A$392,Sheet3!$C$2:$C$392,"none", 1,1), $AF$2)</f>
        <v>0.66420000000000001</v>
      </c>
      <c r="AA971" s="8">
        <f>IF(ISNUMBER($X971), _xlfn.XLOOKUP($X971,Sheet3!$A$2:$A$392,Sheet3!$D$2:$D$392,"none", 1,1), $AF$2)</f>
        <v>1</v>
      </c>
    </row>
    <row r="972" spans="1:27">
      <c r="A972">
        <v>82</v>
      </c>
      <c r="B972" t="s">
        <v>380</v>
      </c>
      <c r="C972" t="s">
        <v>22</v>
      </c>
      <c r="D972">
        <v>0</v>
      </c>
      <c r="E972">
        <v>44</v>
      </c>
      <c r="F972">
        <v>43.518664999999999</v>
      </c>
      <c r="G972">
        <v>48</v>
      </c>
      <c r="H972">
        <v>17</v>
      </c>
      <c r="I972">
        <v>3.7135729999999998</v>
      </c>
      <c r="J972">
        <f>(D972+E972/60+F972/3600)*15</f>
        <v>11.181327770833333</v>
      </c>
      <c r="K972">
        <f>IF(G972&lt;0, G972-H972/60-I972/3600, G972+H972/60+I972/3600)</f>
        <v>48.284364881388889</v>
      </c>
      <c r="L972">
        <v>18.84</v>
      </c>
      <c r="M972">
        <v>-7.18</v>
      </c>
      <c r="N972">
        <v>4.6399999999999997</v>
      </c>
      <c r="O972">
        <v>3.91</v>
      </c>
      <c r="P972">
        <v>4.4400000000000004</v>
      </c>
      <c r="Q972">
        <v>4.5</v>
      </c>
      <c r="R972">
        <v>4.45</v>
      </c>
      <c r="S972">
        <v>4.3570000000000002</v>
      </c>
      <c r="T972">
        <v>4.5</v>
      </c>
      <c r="U972" t="s">
        <v>9409</v>
      </c>
      <c r="V972" t="str">
        <f>LEFT($U972,2)</f>
        <v>B5</v>
      </c>
      <c r="W972" s="3">
        <f>_xlfn.XLOOKUP(V972,$AC$2:$AC$43,$AD$2:$AD$43,"none")</f>
        <v>-0.16</v>
      </c>
      <c r="X972" s="3">
        <f>IF(ISNUMBER($W972), 4600 * (1 / (0.92 * $W972 + 1.7) + 1 / (0.92 * $W972 + 0.62)),"none")</f>
        <v>12691.662939978085</v>
      </c>
      <c r="Y972" s="8">
        <f>IF(ISNUMBER($X972), _xlfn.XLOOKUP($X972,Sheet3!$A$2:$A$392,Sheet3!$B$2:$B$392,"none", 1,1), $AF$2)</f>
        <v>0.52290000000000003</v>
      </c>
      <c r="Z972" s="8">
        <f>IF(ISNUMBER($X972), _xlfn.XLOOKUP($X972,Sheet3!$A$2:$A$392,Sheet3!$C$2:$C$392,"none", 1,1), $AF$2)</f>
        <v>0.62250000000000005</v>
      </c>
      <c r="AA972" s="8">
        <f>IF(ISNUMBER($X972), _xlfn.XLOOKUP($X972,Sheet3!$A$2:$A$392,Sheet3!$D$2:$D$392,"none", 1,1), $AF$2)</f>
        <v>1</v>
      </c>
    </row>
    <row r="973" spans="1:27">
      <c r="A973">
        <v>677</v>
      </c>
      <c r="B973" t="s">
        <v>977</v>
      </c>
      <c r="C973" t="s">
        <v>12</v>
      </c>
      <c r="D973">
        <v>20</v>
      </c>
      <c r="E973">
        <v>2</v>
      </c>
      <c r="F973">
        <v>49.072683499999997</v>
      </c>
      <c r="G973">
        <v>67</v>
      </c>
      <c r="H973">
        <v>52</v>
      </c>
      <c r="I973">
        <v>24.829426999999999</v>
      </c>
      <c r="J973">
        <f>(D973+E973/60+F973/3600)*15</f>
        <v>300.70446951458337</v>
      </c>
      <c r="K973">
        <f>IF(G973&lt;0, G973-H973/60-I973/3600, G973+H973/60+I973/3600)</f>
        <v>67.873563729722221</v>
      </c>
      <c r="L973">
        <v>16.440000000000001</v>
      </c>
      <c r="M973">
        <v>47.31</v>
      </c>
      <c r="N973">
        <v>7.61</v>
      </c>
      <c r="O973">
        <v>7.31</v>
      </c>
      <c r="P973">
        <v>5.81</v>
      </c>
      <c r="Q973">
        <v>4.5</v>
      </c>
      <c r="R973">
        <v>3.57</v>
      </c>
      <c r="S973">
        <v>4.0419999999999998</v>
      </c>
      <c r="T973">
        <v>2.92</v>
      </c>
      <c r="U973" t="s">
        <v>9692</v>
      </c>
      <c r="V973" t="str">
        <f>LEFT($U973,2)</f>
        <v>K2</v>
      </c>
      <c r="W973" s="3">
        <f>_xlfn.XLOOKUP(V973,$AC$2:$AC$43,$AD$2:$AD$43,"none")</f>
        <v>0.92</v>
      </c>
      <c r="X973" s="3">
        <f>IF(ISNUMBER($W973), 4600 * (1 / (0.92 * $W973 + 1.7) + 1 / (0.92 * $W973 + 0.62)),"none")</f>
        <v>4943.4058698702656</v>
      </c>
      <c r="Y973" s="8">
        <f>IF(ISNUMBER($X973), _xlfn.XLOOKUP($X973,Sheet3!$A$2:$A$392,Sheet3!$B$2:$B$392,"none", 1,1), $AF$2)</f>
        <v>1</v>
      </c>
      <c r="Z973" s="8">
        <f>IF(ISNUMBER($X973), _xlfn.XLOOKUP($X973,Sheet3!$A$2:$A$392,Sheet3!$C$2:$C$392,"none", 1,1), $AF$2)</f>
        <v>0.79920000000000002</v>
      </c>
      <c r="AA973" s="8">
        <f>IF(ISNUMBER($X973), _xlfn.XLOOKUP($X973,Sheet3!$A$2:$A$392,Sheet3!$D$2:$D$392,"none", 1,1), $AF$2)</f>
        <v>0.60450000000000004</v>
      </c>
    </row>
    <row r="974" spans="1:27">
      <c r="A974">
        <v>2171</v>
      </c>
      <c r="B974" t="s">
        <v>2472</v>
      </c>
      <c r="C974" t="s">
        <v>297</v>
      </c>
      <c r="D974">
        <v>5</v>
      </c>
      <c r="E974">
        <v>49</v>
      </c>
      <c r="F974">
        <v>10.4382558</v>
      </c>
      <c r="G974">
        <v>39</v>
      </c>
      <c r="H974">
        <v>10</v>
      </c>
      <c r="I974">
        <v>51.862703000000003</v>
      </c>
      <c r="J974">
        <f>(D974+E974/60+F974/3600)*15</f>
        <v>87.293492732499999</v>
      </c>
      <c r="K974">
        <f>IF(G974&lt;0, G974-H974/60-I974/3600, G974+H974/60+I974/3600)</f>
        <v>39.181072973055556</v>
      </c>
      <c r="L974">
        <v>-28.3</v>
      </c>
      <c r="M974">
        <v>-24.97</v>
      </c>
      <c r="N974">
        <v>15.77</v>
      </c>
      <c r="O974">
        <v>6.16</v>
      </c>
      <c r="P974">
        <v>5.45</v>
      </c>
      <c r="Q974">
        <v>4.5</v>
      </c>
      <c r="R974">
        <v>3.8</v>
      </c>
      <c r="S974">
        <v>4.1929999999999996</v>
      </c>
      <c r="T974">
        <v>3.31</v>
      </c>
      <c r="U974" t="s">
        <v>10136</v>
      </c>
      <c r="V974" t="str">
        <f>LEFT($U974,2)</f>
        <v>G8</v>
      </c>
      <c r="W974" s="3">
        <f>_xlfn.XLOOKUP(V974,$AC$2:$AC$43,$AD$2:$AD$43,"none")</f>
        <v>0.74</v>
      </c>
      <c r="X974" s="3">
        <f>IF(ISNUMBER($W974), 4600 * (1 / (0.92 * $W974 + 1.7) + 1 / (0.92 * $W974 + 0.62)),"none")</f>
        <v>5468.4090187676065</v>
      </c>
      <c r="Y974" s="8">
        <f>IF(ISNUMBER($X974), _xlfn.XLOOKUP($X974,Sheet3!$A$2:$A$392,Sheet3!$B$2:$B$392,"none", 1,1), $AF$2)</f>
        <v>1</v>
      </c>
      <c r="Z974" s="8">
        <f>IF(ISNUMBER($X974), _xlfn.XLOOKUP($X974,Sheet3!$A$2:$A$392,Sheet3!$C$2:$C$392,"none", 1,1), $AF$2)</f>
        <v>0.85409999999999997</v>
      </c>
      <c r="AA974" s="8">
        <f>IF(ISNUMBER($X974), _xlfn.XLOOKUP($X974,Sheet3!$A$2:$A$392,Sheet3!$D$2:$D$392,"none", 1,1), $AF$2)</f>
        <v>0.72770000000000001</v>
      </c>
    </row>
    <row r="975" spans="1:27">
      <c r="A975">
        <v>2382</v>
      </c>
      <c r="B975" t="s">
        <v>2683</v>
      </c>
      <c r="C975" t="s">
        <v>297</v>
      </c>
      <c r="D975">
        <v>6</v>
      </c>
      <c r="E975">
        <v>32</v>
      </c>
      <c r="F975">
        <v>54.227902156799999</v>
      </c>
      <c r="G975">
        <v>7</v>
      </c>
      <c r="H975">
        <v>19</v>
      </c>
      <c r="I975">
        <v>58.690911432</v>
      </c>
      <c r="J975">
        <f>(D975+E975/60+F975/3600)*15</f>
        <v>98.225949592319992</v>
      </c>
      <c r="K975">
        <f>IF(G975&lt;0, G975-H975/60-I975/3600, G975+H975/60+I975/3600)</f>
        <v>7.3329696976199994</v>
      </c>
      <c r="L975">
        <v>-1.698</v>
      </c>
      <c r="M975">
        <v>-4.8449999999999998</v>
      </c>
      <c r="N975">
        <v>1.22</v>
      </c>
      <c r="O975">
        <v>4.3</v>
      </c>
      <c r="P975">
        <v>4.5</v>
      </c>
      <c r="Q975">
        <v>4.5</v>
      </c>
      <c r="R975">
        <v>4.4000000000000004</v>
      </c>
      <c r="S975">
        <v>4.4379999999999997</v>
      </c>
      <c r="T975">
        <v>4.3600000000000003</v>
      </c>
      <c r="U975" t="s">
        <v>10198</v>
      </c>
      <c r="V975" t="str">
        <f>LEFT($U975,2)</f>
        <v>A0</v>
      </c>
      <c r="W975" s="3">
        <f>_xlfn.XLOOKUP(V975,$AC$2:$AC$43,$AD$2:$AD$43,"none")</f>
        <v>-0.01</v>
      </c>
      <c r="X975" s="3">
        <f>IF(ISNUMBER($W975), 4600 * (1 / (0.92 * $W975 + 1.7) + 1 / (0.92 * $W975 + 0.62)),"none")</f>
        <v>10251.712375722911</v>
      </c>
      <c r="Y975" s="8">
        <f>IF(ISNUMBER($X975), _xlfn.XLOOKUP($X975,Sheet3!$A$2:$A$392,Sheet3!$B$2:$B$392,"none", 1,1), $AF$2)</f>
        <v>0.6109</v>
      </c>
      <c r="Z975" s="8">
        <f>IF(ISNUMBER($X975), _xlfn.XLOOKUP($X975,Sheet3!$A$2:$A$392,Sheet3!$C$2:$C$392,"none", 1,1), $AF$2)</f>
        <v>0.69189999999999996</v>
      </c>
      <c r="AA975" s="8">
        <f>IF(ISNUMBER($X975), _xlfn.XLOOKUP($X975,Sheet3!$A$2:$A$392,Sheet3!$D$2:$D$392,"none", 1,1), $AF$2)</f>
        <v>1</v>
      </c>
    </row>
    <row r="976" spans="1:27">
      <c r="A976">
        <v>2495</v>
      </c>
      <c r="B976" t="s">
        <v>2797</v>
      </c>
      <c r="C976" t="s">
        <v>297</v>
      </c>
      <c r="D976">
        <v>6</v>
      </c>
      <c r="E976">
        <v>35</v>
      </c>
      <c r="F976">
        <v>3.3875525903999999</v>
      </c>
      <c r="G976">
        <v>-22</v>
      </c>
      <c r="H976">
        <v>57</v>
      </c>
      <c r="I976">
        <v>53.263500084</v>
      </c>
      <c r="J976">
        <f>(D976+E976/60+F976/3600)*15</f>
        <v>98.76411480246</v>
      </c>
      <c r="K976">
        <f>IF(G976&lt;0, G976-H976/60-I976/3600, G976+H976/60+I976/3600)</f>
        <v>-22.964795416689999</v>
      </c>
      <c r="L976">
        <v>16.315999999999999</v>
      </c>
      <c r="M976">
        <v>16.885000000000002</v>
      </c>
      <c r="N976">
        <v>8.0299999999999994</v>
      </c>
      <c r="O976" t="s">
        <v>9341</v>
      </c>
      <c r="P976">
        <v>4.49</v>
      </c>
      <c r="Q976">
        <v>4.5</v>
      </c>
      <c r="R976" t="s">
        <v>9341</v>
      </c>
      <c r="S976">
        <v>4.5010000000000003</v>
      </c>
      <c r="T976" t="s">
        <v>9341</v>
      </c>
      <c r="U976" t="s">
        <v>9397</v>
      </c>
      <c r="V976" t="str">
        <f>LEFT($U976,2)</f>
        <v>A0</v>
      </c>
      <c r="W976" s="3">
        <f>_xlfn.XLOOKUP(V976,$AC$2:$AC$43,$AD$2:$AD$43,"none")</f>
        <v>-0.01</v>
      </c>
      <c r="X976" s="3">
        <f>IF(ISNUMBER($W976), 4600 * (1 / (0.92 * $W976 + 1.7) + 1 / (0.92 * $W976 + 0.62)),"none")</f>
        <v>10251.712375722911</v>
      </c>
      <c r="Y976" s="8">
        <f>IF(ISNUMBER($X976), _xlfn.XLOOKUP($X976,Sheet3!$A$2:$A$392,Sheet3!$B$2:$B$392,"none", 1,1), $AF$2)</f>
        <v>0.6109</v>
      </c>
      <c r="Z976" s="8">
        <f>IF(ISNUMBER($X976), _xlfn.XLOOKUP($X976,Sheet3!$A$2:$A$392,Sheet3!$C$2:$C$392,"none", 1,1), $AF$2)</f>
        <v>0.69189999999999996</v>
      </c>
      <c r="AA976" s="8">
        <f>IF(ISNUMBER($X976), _xlfn.XLOOKUP($X976,Sheet3!$A$2:$A$392,Sheet3!$D$2:$D$392,"none", 1,1), $AF$2)</f>
        <v>1</v>
      </c>
    </row>
    <row r="977" spans="1:27">
      <c r="A977">
        <v>2558</v>
      </c>
      <c r="B977" t="s">
        <v>2860</v>
      </c>
      <c r="C977" t="s">
        <v>21</v>
      </c>
      <c r="D977">
        <v>6</v>
      </c>
      <c r="E977">
        <v>45</v>
      </c>
      <c r="F977">
        <v>59.8</v>
      </c>
      <c r="G977">
        <v>-20</v>
      </c>
      <c r="H977">
        <v>42</v>
      </c>
      <c r="I977">
        <v>58</v>
      </c>
      <c r="J977">
        <f>(D977+E977/60+F977/3600)*15</f>
        <v>101.49916666666667</v>
      </c>
      <c r="K977">
        <f>IF(G977&lt;0, G977-H977/60-I977/3600, G977+H977/60+I977/3600)</f>
        <v>-20.716111111111111</v>
      </c>
      <c r="L977">
        <v>-4.3390000000000004</v>
      </c>
      <c r="M977">
        <v>-1.381</v>
      </c>
      <c r="N977">
        <v>1.36</v>
      </c>
      <c r="O977" t="s">
        <v>9341</v>
      </c>
      <c r="P977">
        <v>4.8899999999999997</v>
      </c>
      <c r="Q977">
        <v>4.5</v>
      </c>
      <c r="R977" t="s">
        <v>9341</v>
      </c>
      <c r="S977" t="s">
        <v>9341</v>
      </c>
      <c r="T977" t="s">
        <v>9341</v>
      </c>
      <c r="U977" t="s">
        <v>9341</v>
      </c>
      <c r="V977" t="str">
        <f>LEFT($U977,2)</f>
        <v>~</v>
      </c>
      <c r="W977" s="3" t="str">
        <f>_xlfn.XLOOKUP(V977,$AC$2:$AC$43,$AD$2:$AD$43,"none")</f>
        <v>none</v>
      </c>
      <c r="X977" s="3" t="str">
        <f>IF(ISNUMBER($W977), 4600 * (1 / (0.92 * $W977 + 1.7) + 1 / (0.92 * $W977 + 0.62)),"none")</f>
        <v>none</v>
      </c>
      <c r="Y977" s="8">
        <f>IF(ISNUMBER($X977), _xlfn.XLOOKUP($X977,Sheet3!$A$2:$A$392,Sheet3!$B$2:$B$392,"none", 1,1), $AF$2)</f>
        <v>0.8</v>
      </c>
      <c r="Z977" s="8">
        <f>IF(ISNUMBER($X977), _xlfn.XLOOKUP($X977,Sheet3!$A$2:$A$392,Sheet3!$C$2:$C$392,"none", 1,1), $AF$2)</f>
        <v>0.8</v>
      </c>
      <c r="AA977" s="8">
        <f>IF(ISNUMBER($X977), _xlfn.XLOOKUP($X977,Sheet3!$A$2:$A$392,Sheet3!$D$2:$D$392,"none", 1,1), $AF$2)</f>
        <v>0.8</v>
      </c>
    </row>
    <row r="978" spans="1:27">
      <c r="A978">
        <v>2835</v>
      </c>
      <c r="B978" t="s">
        <v>3138</v>
      </c>
      <c r="C978" t="s">
        <v>297</v>
      </c>
      <c r="D978">
        <v>7</v>
      </c>
      <c r="E978">
        <v>38</v>
      </c>
      <c r="F978">
        <v>49.375142846400003</v>
      </c>
      <c r="G978">
        <v>-26</v>
      </c>
      <c r="H978">
        <v>48</v>
      </c>
      <c r="I978">
        <v>6.3245381759999999</v>
      </c>
      <c r="J978">
        <f>(D978+E978/60+F978/3600)*15</f>
        <v>114.70572976186</v>
      </c>
      <c r="K978">
        <f>IF(G978&lt;0, G978-H978/60-I978/3600, G978+H978/60+I978/3600)</f>
        <v>-26.801756816160001</v>
      </c>
      <c r="L978">
        <v>-18.556000000000001</v>
      </c>
      <c r="M978">
        <v>11.081</v>
      </c>
      <c r="N978">
        <v>9.0299999999999994</v>
      </c>
      <c r="O978">
        <v>3.76</v>
      </c>
      <c r="P978">
        <v>4.33</v>
      </c>
      <c r="Q978">
        <v>4.5</v>
      </c>
      <c r="R978" t="s">
        <v>9341</v>
      </c>
      <c r="S978">
        <v>4.6319999999999997</v>
      </c>
      <c r="T978" t="s">
        <v>9341</v>
      </c>
      <c r="U978" t="s">
        <v>9399</v>
      </c>
      <c r="V978" t="str">
        <f>LEFT($U978,2)</f>
        <v>B6</v>
      </c>
      <c r="W978" s="3">
        <f>_xlfn.XLOOKUP(V978,$AC$2:$AC$43,$AD$2:$AD$43,"none")</f>
        <v>-0.14000000000000001</v>
      </c>
      <c r="X978" s="3">
        <f>IF(ISNUMBER($W978), 4600 * (1 / (0.92 * $W978 + 1.7) + 1 / (0.92 * $W978 + 0.62)),"none")</f>
        <v>12292.519421243624</v>
      </c>
      <c r="Y978" s="8">
        <f>IF(ISNUMBER($X978), _xlfn.XLOOKUP($X978,Sheet3!$A$2:$A$392,Sheet3!$B$2:$B$392,"none", 1,1), $AF$2)</f>
        <v>0.53400000000000003</v>
      </c>
      <c r="Z978" s="8">
        <f>IF(ISNUMBER($X978), _xlfn.XLOOKUP($X978,Sheet3!$A$2:$A$392,Sheet3!$C$2:$C$392,"none", 1,1), $AF$2)</f>
        <v>0.63160000000000005</v>
      </c>
      <c r="AA978" s="8">
        <f>IF(ISNUMBER($X978), _xlfn.XLOOKUP($X978,Sheet3!$A$2:$A$392,Sheet3!$D$2:$D$392,"none", 1,1), $AF$2)</f>
        <v>1</v>
      </c>
    </row>
    <row r="979" spans="1:27">
      <c r="A979">
        <v>3260</v>
      </c>
      <c r="B979" t="s">
        <v>3563</v>
      </c>
      <c r="C979" t="s">
        <v>12</v>
      </c>
      <c r="D979">
        <v>22</v>
      </c>
      <c r="E979">
        <v>8</v>
      </c>
      <c r="F979">
        <v>23.0113421424</v>
      </c>
      <c r="G979">
        <v>-32</v>
      </c>
      <c r="H979">
        <v>59</v>
      </c>
      <c r="I979">
        <v>18.491668224000001</v>
      </c>
      <c r="J979">
        <f>(D979+E979/60+F979/3600)*15</f>
        <v>332.09588059225996</v>
      </c>
      <c r="K979">
        <f>IF(G979&lt;0, G979-H979/60-I979/3600, G979+H979/60+I979/3600)</f>
        <v>-32.988469907839999</v>
      </c>
      <c r="L979">
        <v>74.256</v>
      </c>
      <c r="M979">
        <v>-25.79</v>
      </c>
      <c r="N979">
        <v>27.09</v>
      </c>
      <c r="O979">
        <v>4.5999999999999996</v>
      </c>
      <c r="P979">
        <v>4.55</v>
      </c>
      <c r="Q979">
        <v>4.5</v>
      </c>
      <c r="R979">
        <v>4.43</v>
      </c>
      <c r="S979">
        <v>4.4660000000000002</v>
      </c>
      <c r="T979">
        <v>4.38</v>
      </c>
      <c r="U979" t="s">
        <v>10430</v>
      </c>
      <c r="V979" t="str">
        <f>LEFT($U979,2)</f>
        <v>A1</v>
      </c>
      <c r="W979" s="3">
        <f>_xlfn.XLOOKUP(V979,$AC$2:$AC$43,$AD$2:$AD$43,"none")</f>
        <v>0.02</v>
      </c>
      <c r="X979" s="3">
        <f>IF(ISNUMBER($W979), 4600 * (1 / (0.92 * $W979 + 1.7) + 1 / (0.92 * $W979 + 0.62)),"none")</f>
        <v>9882.4225367888994</v>
      </c>
      <c r="Y979" s="8">
        <f>IF(ISNUMBER($X979), _xlfn.XLOOKUP($X979,Sheet3!$A$2:$A$392,Sheet3!$B$2:$B$392,"none", 1,1), $AF$2)</f>
        <v>0.63239999999999996</v>
      </c>
      <c r="Z979" s="8">
        <f>IF(ISNUMBER($X979), _xlfn.XLOOKUP($X979,Sheet3!$A$2:$A$392,Sheet3!$C$2:$C$392,"none", 1,1), $AF$2)</f>
        <v>0.70809999999999995</v>
      </c>
      <c r="AA979" s="8">
        <f>IF(ISNUMBER($X979), _xlfn.XLOOKUP($X979,Sheet3!$A$2:$A$392,Sheet3!$D$2:$D$392,"none", 1,1), $AF$2)</f>
        <v>1</v>
      </c>
    </row>
    <row r="980" spans="1:27">
      <c r="A980">
        <v>3285</v>
      </c>
      <c r="B980" t="s">
        <v>3588</v>
      </c>
      <c r="C980" t="s">
        <v>12</v>
      </c>
      <c r="D980">
        <v>21</v>
      </c>
      <c r="E980">
        <v>7</v>
      </c>
      <c r="F980">
        <v>7.6673268999999999</v>
      </c>
      <c r="G980">
        <v>-25</v>
      </c>
      <c r="H980">
        <v>0</v>
      </c>
      <c r="I980">
        <v>21.079041</v>
      </c>
      <c r="J980">
        <f>(D980+E980/60+F980/3600)*15</f>
        <v>316.78194719541671</v>
      </c>
      <c r="K980">
        <f>IF(G980&lt;0, G980-H980/60-I980/3600, G980+H980/60+I980/3600)</f>
        <v>-25.005855289166668</v>
      </c>
      <c r="L980">
        <v>-28.09</v>
      </c>
      <c r="M980">
        <v>-44.14</v>
      </c>
      <c r="N980">
        <v>7.15</v>
      </c>
      <c r="O980">
        <v>8.0399999999999991</v>
      </c>
      <c r="P980">
        <v>6.11</v>
      </c>
      <c r="Q980">
        <v>4.5</v>
      </c>
      <c r="R980">
        <v>3.22</v>
      </c>
      <c r="S980">
        <v>3.6840000000000002</v>
      </c>
      <c r="T980">
        <v>2.2400000000000002</v>
      </c>
      <c r="U980" t="s">
        <v>10436</v>
      </c>
      <c r="V980" t="str">
        <f>LEFT($U980,2)</f>
        <v>M1</v>
      </c>
      <c r="W980" s="3">
        <f>_xlfn.XLOOKUP(V980,$AC$2:$AC$43,$AD$2:$AD$43,"none")</f>
        <v>1.47</v>
      </c>
      <c r="X980" s="3">
        <f>IF(ISNUMBER($W980), 4600 * (1 / (0.92 * $W980 + 1.7) + 1 / (0.92 * $W980 + 0.62)),"none")</f>
        <v>3839.1950178350371</v>
      </c>
      <c r="Y980" s="8">
        <f>IF(ISNUMBER($X980), _xlfn.XLOOKUP($X980,Sheet3!$A$2:$A$392,Sheet3!$B$2:$B$392,"none", 1,1), $AF$2)</f>
        <v>1</v>
      </c>
      <c r="Z980" s="8">
        <f>IF(ISNUMBER($X980), _xlfn.XLOOKUP($X980,Sheet3!$A$2:$A$392,Sheet3!$C$2:$C$392,"none", 1,1), $AF$2)</f>
        <v>0.64800000000000002</v>
      </c>
      <c r="AA980" s="8">
        <f>IF(ISNUMBER($X980), _xlfn.XLOOKUP($X980,Sheet3!$A$2:$A$392,Sheet3!$D$2:$D$392,"none", 1,1), $AF$2)</f>
        <v>0.33460000000000001</v>
      </c>
    </row>
    <row r="981" spans="1:27">
      <c r="A981">
        <v>3355</v>
      </c>
      <c r="B981" t="s">
        <v>3658</v>
      </c>
      <c r="C981" t="s">
        <v>12</v>
      </c>
      <c r="D981">
        <v>21</v>
      </c>
      <c r="E981">
        <v>28</v>
      </c>
      <c r="F981">
        <v>43.400702816799999</v>
      </c>
      <c r="G981">
        <v>-21</v>
      </c>
      <c r="H981">
        <v>48</v>
      </c>
      <c r="I981">
        <v>25.847136535000001</v>
      </c>
      <c r="J981">
        <f>(D981+E981/60+F981/3600)*15</f>
        <v>322.18083626173666</v>
      </c>
      <c r="K981">
        <f>IF(G981&lt;0, G981-H981/60-I981/3600, G981+H981/60+I981/3600)</f>
        <v>-21.80717976014861</v>
      </c>
      <c r="L981">
        <v>134.86099999999999</v>
      </c>
      <c r="M981">
        <v>-5.4980000000000002</v>
      </c>
      <c r="N981">
        <v>17.47</v>
      </c>
      <c r="O981">
        <v>6</v>
      </c>
      <c r="P981">
        <v>5.4</v>
      </c>
      <c r="Q981">
        <v>4.5</v>
      </c>
      <c r="R981">
        <v>3.83</v>
      </c>
      <c r="S981">
        <v>4.2679999999999998</v>
      </c>
      <c r="T981">
        <v>3.37</v>
      </c>
      <c r="U981" t="s">
        <v>10452</v>
      </c>
      <c r="V981" t="str">
        <f>LEFT($U981,2)</f>
        <v>G7</v>
      </c>
      <c r="W981" s="3" t="str">
        <f>_xlfn.XLOOKUP(V981,$AC$2:$AC$43,$AD$2:$AD$43,"none")</f>
        <v>none</v>
      </c>
      <c r="X981" s="3" t="str">
        <f>IF(ISNUMBER($W981), 4600 * (1 / (0.92 * $W981 + 1.7) + 1 / (0.92 * $W981 + 0.62)),"none")</f>
        <v>none</v>
      </c>
      <c r="Y981" s="8">
        <f>IF(ISNUMBER($X981), _xlfn.XLOOKUP($X981,Sheet3!$A$2:$A$392,Sheet3!$B$2:$B$392,"none", 1,1), $AF$2)</f>
        <v>0.8</v>
      </c>
      <c r="Z981" s="8">
        <f>IF(ISNUMBER($X981), _xlfn.XLOOKUP($X981,Sheet3!$A$2:$A$392,Sheet3!$C$2:$C$392,"none", 1,1), $AF$2)</f>
        <v>0.8</v>
      </c>
      <c r="AA981" s="8">
        <f>IF(ISNUMBER($X981), _xlfn.XLOOKUP($X981,Sheet3!$A$2:$A$392,Sheet3!$D$2:$D$392,"none", 1,1), $AF$2)</f>
        <v>0.8</v>
      </c>
    </row>
    <row r="982" spans="1:27">
      <c r="A982">
        <v>4103</v>
      </c>
      <c r="B982" t="s">
        <v>4406</v>
      </c>
      <c r="C982" t="s">
        <v>313</v>
      </c>
      <c r="D982">
        <v>21</v>
      </c>
      <c r="E982">
        <v>44</v>
      </c>
      <c r="F982">
        <v>8.5783311996999991</v>
      </c>
      <c r="G982">
        <v>28</v>
      </c>
      <c r="H982">
        <v>44</v>
      </c>
      <c r="I982">
        <v>33.467502529000001</v>
      </c>
      <c r="J982">
        <f>(D982+E982/60+F982/3600)*15</f>
        <v>326.0357430466654</v>
      </c>
      <c r="K982">
        <f>IF(G982&lt;0, G982-H982/60-I982/3600, G982+H982/60+I982/3600)</f>
        <v>28.742629861813612</v>
      </c>
      <c r="L982">
        <v>256.452</v>
      </c>
      <c r="M982">
        <v>-239.685</v>
      </c>
      <c r="N982">
        <v>45.16</v>
      </c>
      <c r="O982" t="s">
        <v>9341</v>
      </c>
      <c r="P982">
        <v>4.97</v>
      </c>
      <c r="Q982">
        <v>4.5</v>
      </c>
      <c r="R982">
        <v>5.99</v>
      </c>
      <c r="S982">
        <v>4.6210000000000004</v>
      </c>
      <c r="T982" t="s">
        <v>9341</v>
      </c>
      <c r="U982" t="s">
        <v>10615</v>
      </c>
      <c r="V982" t="str">
        <f>LEFT($U982,2)</f>
        <v>F6</v>
      </c>
      <c r="W982" s="3" t="str">
        <f>_xlfn.XLOOKUP(V982,$AC$2:$AC$43,$AD$2:$AD$43,"none")</f>
        <v>none</v>
      </c>
      <c r="X982" s="3" t="str">
        <f>IF(ISNUMBER($W982), 4600 * (1 / (0.92 * $W982 + 1.7) + 1 / (0.92 * $W982 + 0.62)),"none")</f>
        <v>none</v>
      </c>
      <c r="Y982" s="8">
        <f>IF(ISNUMBER($X982), _xlfn.XLOOKUP($X982,Sheet3!$A$2:$A$392,Sheet3!$B$2:$B$392,"none", 1,1), $AF$2)</f>
        <v>0.8</v>
      </c>
      <c r="Z982" s="8">
        <f>IF(ISNUMBER($X982), _xlfn.XLOOKUP($X982,Sheet3!$A$2:$A$392,Sheet3!$C$2:$C$392,"none", 1,1), $AF$2)</f>
        <v>0.8</v>
      </c>
      <c r="AA982" s="8">
        <f>IF(ISNUMBER($X982), _xlfn.XLOOKUP($X982,Sheet3!$A$2:$A$392,Sheet3!$D$2:$D$392,"none", 1,1), $AF$2)</f>
        <v>0.8</v>
      </c>
    </row>
    <row r="983" spans="1:27">
      <c r="A983">
        <v>5745</v>
      </c>
      <c r="B983" t="s">
        <v>6048</v>
      </c>
      <c r="C983" t="s">
        <v>12</v>
      </c>
      <c r="D983">
        <v>16</v>
      </c>
      <c r="E983">
        <v>24</v>
      </c>
      <c r="F983">
        <v>6.1846427000000004</v>
      </c>
      <c r="G983">
        <v>-20</v>
      </c>
      <c r="H983">
        <v>2</v>
      </c>
      <c r="I983">
        <v>14.378420999999999</v>
      </c>
      <c r="J983">
        <f>(D983+E983/60+F983/3600)*15</f>
        <v>246.0257693445833</v>
      </c>
      <c r="K983">
        <f>IF(G983&lt;0, G983-H983/60-I983/3600, G983+H983/60+I983/3600)</f>
        <v>-20.037327339166669</v>
      </c>
      <c r="L983">
        <v>-20.29</v>
      </c>
      <c r="M983">
        <v>-47.65</v>
      </c>
      <c r="N983">
        <v>16.350000000000001</v>
      </c>
      <c r="O983">
        <v>6.37</v>
      </c>
      <c r="P983">
        <v>5.53</v>
      </c>
      <c r="Q983">
        <v>4.5</v>
      </c>
      <c r="R983">
        <v>3.72</v>
      </c>
      <c r="S983">
        <v>4.1219999999999999</v>
      </c>
      <c r="T983">
        <v>3.22</v>
      </c>
      <c r="U983" t="s">
        <v>10833</v>
      </c>
      <c r="V983" t="str">
        <f>LEFT($U983,2)</f>
        <v>K0</v>
      </c>
      <c r="W983" s="3">
        <f>_xlfn.XLOOKUP(V983,$AC$2:$AC$43,$AD$2:$AD$43,"none")</f>
        <v>0.81</v>
      </c>
      <c r="X983" s="3">
        <f>IF(ISNUMBER($W983), 4600 * (1 / (0.92 * $W983 + 1.7) + 1 / (0.92 * $W983 + 0.62)),"none")</f>
        <v>5250.7063834266155</v>
      </c>
      <c r="Y983" s="8">
        <f>IF(ISNUMBER($X983), _xlfn.XLOOKUP($X983,Sheet3!$A$2:$A$392,Sheet3!$B$2:$B$392,"none", 1,1), $AF$2)</f>
        <v>1</v>
      </c>
      <c r="Z983" s="8">
        <f>IF(ISNUMBER($X983), _xlfn.XLOOKUP($X983,Sheet3!$A$2:$A$392,Sheet3!$C$2:$C$392,"none", 1,1), $AF$2)</f>
        <v>0.83299999999999996</v>
      </c>
      <c r="AA983" s="8">
        <f>IF(ISNUMBER($X983), _xlfn.XLOOKUP($X983,Sheet3!$A$2:$A$392,Sheet3!$D$2:$D$392,"none", 1,1), $AF$2)</f>
        <v>0.67869999999999997</v>
      </c>
    </row>
    <row r="984" spans="1:27">
      <c r="A984">
        <v>7279</v>
      </c>
      <c r="B984" t="s">
        <v>7582</v>
      </c>
      <c r="C984" t="s">
        <v>19</v>
      </c>
      <c r="D984">
        <v>4</v>
      </c>
      <c r="E984">
        <v>0</v>
      </c>
      <c r="F984">
        <v>53.8085989</v>
      </c>
      <c r="G984">
        <v>-62</v>
      </c>
      <c r="H984">
        <v>9</v>
      </c>
      <c r="I984">
        <v>33.425013999999997</v>
      </c>
      <c r="J984">
        <f>(D984+E984/60+F984/3600)*15</f>
        <v>60.224202495416662</v>
      </c>
      <c r="K984">
        <f>IF(G984&lt;0, G984-H984/60-I984/3600, G984+H984/60+I984/3600)</f>
        <v>-62.15928472611111</v>
      </c>
      <c r="L984">
        <v>3.03</v>
      </c>
      <c r="M984">
        <v>34.67</v>
      </c>
      <c r="N984">
        <v>6.95</v>
      </c>
      <c r="O984">
        <v>7.93</v>
      </c>
      <c r="P984">
        <v>6.12</v>
      </c>
      <c r="Q984">
        <v>4.5</v>
      </c>
      <c r="R984">
        <v>2.84</v>
      </c>
      <c r="S984">
        <v>3.1760000000000002</v>
      </c>
      <c r="T984">
        <v>1.36</v>
      </c>
      <c r="U984" t="s">
        <v>9396</v>
      </c>
      <c r="V984" t="str">
        <f>LEFT($U984,2)</f>
        <v>M4</v>
      </c>
      <c r="W984" s="3">
        <f>_xlfn.XLOOKUP(V984,$AC$2:$AC$43,$AD$2:$AD$43,"none")</f>
        <v>1.52</v>
      </c>
      <c r="X984" s="3">
        <f>IF(ISNUMBER($W984), 4600 * (1 / (0.92 * $W984 + 1.7) + 1 / (0.92 * $W984 + 0.62)),"none")</f>
        <v>3763.6701294642344</v>
      </c>
      <c r="Y984" s="8">
        <f>IF(ISNUMBER($X984), _xlfn.XLOOKUP($X984,Sheet3!$A$2:$A$392,Sheet3!$B$2:$B$392,"none", 1,1), $AF$2)</f>
        <v>1</v>
      </c>
      <c r="Z984" s="8">
        <f>IF(ISNUMBER($X984), _xlfn.XLOOKUP($X984,Sheet3!$A$2:$A$392,Sheet3!$C$2:$C$392,"none", 1,1), $AF$2)</f>
        <v>0.63180000000000003</v>
      </c>
      <c r="AA984" s="8">
        <f>IF(ISNUMBER($X984), _xlfn.XLOOKUP($X984,Sheet3!$A$2:$A$392,Sheet3!$D$2:$D$392,"none", 1,1), $AF$2)</f>
        <v>0.31119999999999998</v>
      </c>
    </row>
    <row r="985" spans="1:27">
      <c r="A985">
        <v>6439</v>
      </c>
      <c r="B985" t="s">
        <v>6742</v>
      </c>
      <c r="C985" t="s">
        <v>313</v>
      </c>
      <c r="D985">
        <v>15</v>
      </c>
      <c r="E985">
        <v>41</v>
      </c>
      <c r="F985">
        <v>33.054690600000001</v>
      </c>
      <c r="G985">
        <v>19</v>
      </c>
      <c r="H985">
        <v>40</v>
      </c>
      <c r="I985">
        <v>13.437984999999999</v>
      </c>
      <c r="J985">
        <f>(D985+E985/60+F985/3600)*15</f>
        <v>235.3877278775</v>
      </c>
      <c r="K985">
        <f>IF(G985&lt;0, G985-H985/60-I985/3600, G985+H985/60+I985/3600)</f>
        <v>19.67039944027778</v>
      </c>
      <c r="L985">
        <v>-60.86</v>
      </c>
      <c r="M985">
        <v>-43.69</v>
      </c>
      <c r="N985">
        <v>17.16</v>
      </c>
      <c r="O985" t="s">
        <v>9341</v>
      </c>
      <c r="P985">
        <v>4.5629999999999997</v>
      </c>
      <c r="Q985">
        <v>4.5049999999999999</v>
      </c>
      <c r="R985" t="s">
        <v>9341</v>
      </c>
      <c r="S985">
        <v>4.4589999999999996</v>
      </c>
      <c r="T985" t="s">
        <v>9341</v>
      </c>
      <c r="U985" t="s">
        <v>9433</v>
      </c>
      <c r="V985" t="str">
        <f>LEFT($U985,2)</f>
        <v>A1</v>
      </c>
      <c r="W985" s="3">
        <f>_xlfn.XLOOKUP(V985,$AC$2:$AC$43,$AD$2:$AD$43,"none")</f>
        <v>0.02</v>
      </c>
      <c r="X985" s="3">
        <f>IF(ISNUMBER($W985), 4600 * (1 / (0.92 * $W985 + 1.7) + 1 / (0.92 * $W985 + 0.62)),"none")</f>
        <v>9882.4225367888994</v>
      </c>
      <c r="Y985" s="8">
        <f>IF(ISNUMBER($X985), _xlfn.XLOOKUP($X985,Sheet3!$A$2:$A$392,Sheet3!$B$2:$B$392,"none", 1,1), $AF$2)</f>
        <v>0.63239999999999996</v>
      </c>
      <c r="Z985" s="8">
        <f>IF(ISNUMBER($X985), _xlfn.XLOOKUP($X985,Sheet3!$A$2:$A$392,Sheet3!$C$2:$C$392,"none", 1,1), $AF$2)</f>
        <v>0.70809999999999995</v>
      </c>
      <c r="AA985" s="8">
        <f>IF(ISNUMBER($X985), _xlfn.XLOOKUP($X985,Sheet3!$A$2:$A$392,Sheet3!$D$2:$D$392,"none", 1,1), $AF$2)</f>
        <v>1</v>
      </c>
    </row>
    <row r="986" spans="1:27">
      <c r="A986">
        <v>8592</v>
      </c>
      <c r="B986" t="s">
        <v>8895</v>
      </c>
      <c r="C986" t="s">
        <v>297</v>
      </c>
      <c r="D986">
        <v>18</v>
      </c>
      <c r="E986">
        <v>11</v>
      </c>
      <c r="F986">
        <v>13.7612300712</v>
      </c>
      <c r="G986">
        <v>-45</v>
      </c>
      <c r="H986">
        <v>57</v>
      </c>
      <c r="I986">
        <v>15.882385535999999</v>
      </c>
      <c r="J986">
        <f>(D986+E986/60+F986/3600)*15</f>
        <v>272.80733845863</v>
      </c>
      <c r="K986">
        <f>IF(G986&lt;0, G986-H986/60-I986/3600, G986+H986/60+I986/3600)</f>
        <v>-45.95441177376</v>
      </c>
      <c r="L986">
        <v>-18.837</v>
      </c>
      <c r="M986">
        <v>-38.101999999999997</v>
      </c>
      <c r="N986">
        <v>8.0399999999999991</v>
      </c>
      <c r="O986" t="s">
        <v>9341</v>
      </c>
      <c r="P986">
        <v>5.5179999999999998</v>
      </c>
      <c r="Q986">
        <v>4.508</v>
      </c>
      <c r="R986" t="s">
        <v>9341</v>
      </c>
      <c r="S986">
        <v>4.2430000000000003</v>
      </c>
      <c r="T986" t="s">
        <v>9341</v>
      </c>
      <c r="U986" t="s">
        <v>9403</v>
      </c>
      <c r="V986" t="str">
        <f>LEFT($U986,2)</f>
        <v>K0</v>
      </c>
      <c r="W986" s="3">
        <f>_xlfn.XLOOKUP(V986,$AC$2:$AC$43,$AD$2:$AD$43,"none")</f>
        <v>0.81</v>
      </c>
      <c r="X986" s="3">
        <f>IF(ISNUMBER($W986), 4600 * (1 / (0.92 * $W986 + 1.7) + 1 / (0.92 * $W986 + 0.62)),"none")</f>
        <v>5250.7063834266155</v>
      </c>
      <c r="Y986" s="8">
        <f>IF(ISNUMBER($X986), _xlfn.XLOOKUP($X986,Sheet3!$A$2:$A$392,Sheet3!$B$2:$B$392,"none", 1,1), $AF$2)</f>
        <v>1</v>
      </c>
      <c r="Z986" s="8">
        <f>IF(ISNUMBER($X986), _xlfn.XLOOKUP($X986,Sheet3!$A$2:$A$392,Sheet3!$C$2:$C$392,"none", 1,1), $AF$2)</f>
        <v>0.83299999999999996</v>
      </c>
      <c r="AA986" s="8">
        <f>IF(ISNUMBER($X986), _xlfn.XLOOKUP($X986,Sheet3!$A$2:$A$392,Sheet3!$D$2:$D$392,"none", 1,1), $AF$2)</f>
        <v>0.67869999999999997</v>
      </c>
    </row>
    <row r="987" spans="1:27">
      <c r="A987">
        <v>4049</v>
      </c>
      <c r="B987" t="s">
        <v>4352</v>
      </c>
      <c r="C987" t="s">
        <v>297</v>
      </c>
      <c r="D987">
        <v>21</v>
      </c>
      <c r="E987">
        <v>29</v>
      </c>
      <c r="F987">
        <v>56.895451299999998</v>
      </c>
      <c r="G987">
        <v>23</v>
      </c>
      <c r="H987">
        <v>38</v>
      </c>
      <c r="I987">
        <v>19.817036000000002</v>
      </c>
      <c r="J987">
        <f>(D987+E987/60+F987/3600)*15</f>
        <v>322.48706438041665</v>
      </c>
      <c r="K987">
        <f>IF(G987&lt;0, G987-H987/60-I987/3600, G987+H987/60+I987/3600)</f>
        <v>23.638838065555554</v>
      </c>
      <c r="L987">
        <v>24.74</v>
      </c>
      <c r="M987">
        <v>3.63</v>
      </c>
      <c r="N987">
        <v>8.2799999999999994</v>
      </c>
      <c r="O987" t="s">
        <v>9341</v>
      </c>
      <c r="P987">
        <v>6.0880000000000001</v>
      </c>
      <c r="Q987">
        <v>4.5090000000000003</v>
      </c>
      <c r="R987" t="s">
        <v>9341</v>
      </c>
      <c r="S987">
        <v>3.7029999999999998</v>
      </c>
      <c r="T987" t="s">
        <v>9341</v>
      </c>
      <c r="U987" t="s">
        <v>10599</v>
      </c>
      <c r="V987" t="str">
        <f>LEFT($U987,2)</f>
        <v>M1</v>
      </c>
      <c r="W987" s="3">
        <f>_xlfn.XLOOKUP(V987,$AC$2:$AC$43,$AD$2:$AD$43,"none")</f>
        <v>1.47</v>
      </c>
      <c r="X987" s="3">
        <f>IF(ISNUMBER($W987), 4600 * (1 / (0.92 * $W987 + 1.7) + 1 / (0.92 * $W987 + 0.62)),"none")</f>
        <v>3839.1950178350371</v>
      </c>
      <c r="Y987" s="8">
        <f>IF(ISNUMBER($X987), _xlfn.XLOOKUP($X987,Sheet3!$A$2:$A$392,Sheet3!$B$2:$B$392,"none", 1,1), $AF$2)</f>
        <v>1</v>
      </c>
      <c r="Z987" s="8">
        <f>IF(ISNUMBER($X987), _xlfn.XLOOKUP($X987,Sheet3!$A$2:$A$392,Sheet3!$C$2:$C$392,"none", 1,1), $AF$2)</f>
        <v>0.64800000000000002</v>
      </c>
      <c r="AA987" s="8">
        <f>IF(ISNUMBER($X987), _xlfn.XLOOKUP($X987,Sheet3!$A$2:$A$392,Sheet3!$D$2:$D$392,"none", 1,1), $AF$2)</f>
        <v>0.33460000000000001</v>
      </c>
    </row>
    <row r="988" spans="1:27">
      <c r="A988">
        <v>7957</v>
      </c>
      <c r="B988" t="s">
        <v>8260</v>
      </c>
      <c r="C988" t="s">
        <v>313</v>
      </c>
      <c r="D988">
        <v>13</v>
      </c>
      <c r="E988">
        <v>22</v>
      </c>
      <c r="F988">
        <v>37.933101584200003</v>
      </c>
      <c r="G988">
        <v>-60</v>
      </c>
      <c r="H988">
        <v>59</v>
      </c>
      <c r="I988">
        <v>18.170162109</v>
      </c>
      <c r="J988">
        <f>(D988+E988/60+F988/3600)*15</f>
        <v>200.65805458993418</v>
      </c>
      <c r="K988">
        <f>IF(G988&lt;0, G988-H988/60-I988/3600, G988+H988/60+I988/3600)</f>
        <v>-60.988380600585835</v>
      </c>
      <c r="L988">
        <v>-29.518000000000001</v>
      </c>
      <c r="M988">
        <v>-21.698</v>
      </c>
      <c r="N988">
        <v>8.8800000000000008</v>
      </c>
      <c r="O988">
        <v>3.81</v>
      </c>
      <c r="P988">
        <v>4.3689999999999998</v>
      </c>
      <c r="Q988">
        <v>4.5090000000000003</v>
      </c>
      <c r="R988" t="s">
        <v>9341</v>
      </c>
      <c r="S988">
        <v>4.4710000000000001</v>
      </c>
      <c r="T988" t="s">
        <v>9341</v>
      </c>
      <c r="U988" t="s">
        <v>9436</v>
      </c>
      <c r="V988" t="str">
        <f>LEFT($U988,2)</f>
        <v>B3</v>
      </c>
      <c r="W988" s="3">
        <f>_xlfn.XLOOKUP(V988,$AC$2:$AC$43,$AD$2:$AD$43,"none")</f>
        <v>-0.2</v>
      </c>
      <c r="X988" s="3">
        <f>IF(ISNUMBER($W988), 4600 * (1 / (0.92 * $W988 + 1.7) + 1 / (0.92 * $W988 + 0.62)),"none")</f>
        <v>13584.75950715306</v>
      </c>
      <c r="Y988" s="8">
        <f>IF(ISNUMBER($X988), _xlfn.XLOOKUP($X988,Sheet3!$A$2:$A$392,Sheet3!$B$2:$B$392,"none", 1,1), $AF$2)</f>
        <v>0.50129999999999997</v>
      </c>
      <c r="Z988" s="8">
        <f>IF(ISNUMBER($X988), _xlfn.XLOOKUP($X988,Sheet3!$A$2:$A$392,Sheet3!$C$2:$C$392,"none", 1,1), $AF$2)</f>
        <v>0.60470000000000002</v>
      </c>
      <c r="AA988" s="8">
        <f>IF(ISNUMBER($X988), _xlfn.XLOOKUP($X988,Sheet3!$A$2:$A$392,Sheet3!$D$2:$D$392,"none", 1,1), $AF$2)</f>
        <v>1</v>
      </c>
    </row>
    <row r="989" spans="1:27">
      <c r="A989">
        <v>1269</v>
      </c>
      <c r="B989" t="s">
        <v>1570</v>
      </c>
      <c r="C989" t="s">
        <v>11</v>
      </c>
      <c r="D989">
        <v>14</v>
      </c>
      <c r="E989">
        <v>13</v>
      </c>
      <c r="F989">
        <v>29.007679166399999</v>
      </c>
      <c r="G989">
        <v>51</v>
      </c>
      <c r="H989">
        <v>47</v>
      </c>
      <c r="I989">
        <v>23.882850456</v>
      </c>
      <c r="J989">
        <f>(D989+E989/60+F989/3600)*15</f>
        <v>213.37086532986001</v>
      </c>
      <c r="K989">
        <f>IF(G989&lt;0, G989-H989/60-I989/3600, G989+H989/60+I989/3600)</f>
        <v>51.789967458459998</v>
      </c>
      <c r="L989">
        <v>61.899000000000001</v>
      </c>
      <c r="M989">
        <v>-9.6150000000000002</v>
      </c>
      <c r="N989">
        <v>20.149999999999999</v>
      </c>
      <c r="O989" t="s">
        <v>9341</v>
      </c>
      <c r="P989">
        <v>4.74</v>
      </c>
      <c r="Q989">
        <v>4.51</v>
      </c>
      <c r="R989" t="s">
        <v>9341</v>
      </c>
      <c r="S989">
        <v>4.4640000000000004</v>
      </c>
      <c r="T989" t="s">
        <v>9341</v>
      </c>
      <c r="U989" t="s">
        <v>9556</v>
      </c>
      <c r="V989" t="str">
        <f>LEFT($U989,2)</f>
        <v>A7</v>
      </c>
      <c r="W989" s="3">
        <f>_xlfn.XLOOKUP(V989,$AC$2:$AC$43,$AD$2:$AD$43,"none")</f>
        <v>0.2</v>
      </c>
      <c r="X989" s="3">
        <f>IF(ISNUMBER($W989), 4600 * (1 / (0.92 * $W989 + 1.7) + 1 / (0.92 * $W989 + 0.62)),"none")</f>
        <v>8163.0066229362728</v>
      </c>
      <c r="Y989" s="8">
        <f>IF(ISNUMBER($X989), _xlfn.XLOOKUP($X989,Sheet3!$A$2:$A$392,Sheet3!$B$2:$B$392,"none", 1,1), $AF$2)</f>
        <v>0.76519999999999999</v>
      </c>
      <c r="Z989" s="8">
        <f>IF(ISNUMBER($X989), _xlfn.XLOOKUP($X989,Sheet3!$A$2:$A$392,Sheet3!$C$2:$C$392,"none", 1,1), $AF$2)</f>
        <v>0.80349999999999999</v>
      </c>
      <c r="AA989" s="8">
        <f>IF(ISNUMBER($X989), _xlfn.XLOOKUP($X989,Sheet3!$A$2:$A$392,Sheet3!$D$2:$D$392,"none", 1,1), $AF$2)</f>
        <v>1</v>
      </c>
    </row>
    <row r="990" spans="1:27">
      <c r="A990">
        <v>1784</v>
      </c>
      <c r="B990" t="s">
        <v>2085</v>
      </c>
      <c r="C990" t="s">
        <v>12</v>
      </c>
      <c r="D990">
        <v>4</v>
      </c>
      <c r="E990">
        <v>33</v>
      </c>
      <c r="F990">
        <v>30.5522530392</v>
      </c>
      <c r="G990">
        <v>-29</v>
      </c>
      <c r="H990">
        <v>45</v>
      </c>
      <c r="I990">
        <v>59.370656652000001</v>
      </c>
      <c r="J990">
        <f>(D990+E990/60+F990/3600)*15</f>
        <v>68.377301054330005</v>
      </c>
      <c r="K990">
        <f>IF(G990&lt;0, G990-H990/60-I990/3600, G990+H990/60+I990/3600)</f>
        <v>-29.76649184907</v>
      </c>
      <c r="L990">
        <v>-114.74</v>
      </c>
      <c r="M990">
        <v>-272.05900000000003</v>
      </c>
      <c r="N990">
        <v>26.03</v>
      </c>
      <c r="O990">
        <v>6.2</v>
      </c>
      <c r="P990">
        <v>5.49</v>
      </c>
      <c r="Q990">
        <v>4.51</v>
      </c>
      <c r="R990">
        <v>3.76</v>
      </c>
      <c r="S990">
        <v>4.2249999999999996</v>
      </c>
      <c r="T990">
        <v>3.22</v>
      </c>
      <c r="U990" t="s">
        <v>10004</v>
      </c>
      <c r="V990" t="str">
        <f>LEFT($U990,2)</f>
        <v>K0</v>
      </c>
      <c r="W990" s="3">
        <f>_xlfn.XLOOKUP(V990,$AC$2:$AC$43,$AD$2:$AD$43,"none")</f>
        <v>0.81</v>
      </c>
      <c r="X990" s="3">
        <f>IF(ISNUMBER($W990), 4600 * (1 / (0.92 * $W990 + 1.7) + 1 / (0.92 * $W990 + 0.62)),"none")</f>
        <v>5250.7063834266155</v>
      </c>
      <c r="Y990" s="8">
        <f>IF(ISNUMBER($X990), _xlfn.XLOOKUP($X990,Sheet3!$A$2:$A$392,Sheet3!$B$2:$B$392,"none", 1,1), $AF$2)</f>
        <v>1</v>
      </c>
      <c r="Z990" s="8">
        <f>IF(ISNUMBER($X990), _xlfn.XLOOKUP($X990,Sheet3!$A$2:$A$392,Sheet3!$C$2:$C$392,"none", 1,1), $AF$2)</f>
        <v>0.83299999999999996</v>
      </c>
      <c r="AA990" s="8">
        <f>IF(ISNUMBER($X990), _xlfn.XLOOKUP($X990,Sheet3!$A$2:$A$392,Sheet3!$D$2:$D$392,"none", 1,1), $AF$2)</f>
        <v>0.67869999999999997</v>
      </c>
    </row>
    <row r="991" spans="1:27">
      <c r="A991">
        <v>3268</v>
      </c>
      <c r="B991" t="s">
        <v>3571</v>
      </c>
      <c r="C991" t="s">
        <v>297</v>
      </c>
      <c r="D991">
        <v>22</v>
      </c>
      <c r="E991">
        <v>52</v>
      </c>
      <c r="F991">
        <v>31.530157243200001</v>
      </c>
      <c r="G991">
        <v>-32</v>
      </c>
      <c r="H991">
        <v>52</v>
      </c>
      <c r="I991">
        <v>31.657761516000001</v>
      </c>
      <c r="J991">
        <f>(D991+E991/60+F991/3600)*15</f>
        <v>343.13137565518002</v>
      </c>
      <c r="K991">
        <f>IF(G991&lt;0, G991-H991/60-I991/3600, G991+H991/60+I991/3600)</f>
        <v>-32.875460489310001</v>
      </c>
      <c r="L991">
        <v>-30.952999999999999</v>
      </c>
      <c r="M991">
        <v>-33.89</v>
      </c>
      <c r="N991">
        <v>14.63</v>
      </c>
      <c r="O991">
        <v>4.28</v>
      </c>
      <c r="P991">
        <v>4.46</v>
      </c>
      <c r="Q991">
        <v>4.51</v>
      </c>
      <c r="R991" t="s">
        <v>9341</v>
      </c>
      <c r="S991">
        <v>4.4809999999999999</v>
      </c>
      <c r="T991" t="s">
        <v>9341</v>
      </c>
      <c r="U991" t="s">
        <v>9853</v>
      </c>
      <c r="V991" t="str">
        <f>LEFT($U991,2)</f>
        <v>A0</v>
      </c>
      <c r="W991" s="3">
        <f>_xlfn.XLOOKUP(V991,$AC$2:$AC$43,$AD$2:$AD$43,"none")</f>
        <v>-0.01</v>
      </c>
      <c r="X991" s="3">
        <f>IF(ISNUMBER($W991), 4600 * (1 / (0.92 * $W991 + 1.7) + 1 / (0.92 * $W991 + 0.62)),"none")</f>
        <v>10251.712375722911</v>
      </c>
      <c r="Y991" s="8">
        <f>IF(ISNUMBER($X991), _xlfn.XLOOKUP($X991,Sheet3!$A$2:$A$392,Sheet3!$B$2:$B$392,"none", 1,1), $AF$2)</f>
        <v>0.6109</v>
      </c>
      <c r="Z991" s="8">
        <f>IF(ISNUMBER($X991), _xlfn.XLOOKUP($X991,Sheet3!$A$2:$A$392,Sheet3!$C$2:$C$392,"none", 1,1), $AF$2)</f>
        <v>0.69189999999999996</v>
      </c>
      <c r="AA991" s="8">
        <f>IF(ISNUMBER($X991), _xlfn.XLOOKUP($X991,Sheet3!$A$2:$A$392,Sheet3!$D$2:$D$392,"none", 1,1), $AF$2)</f>
        <v>1</v>
      </c>
    </row>
    <row r="992" spans="1:27">
      <c r="A992">
        <v>3735</v>
      </c>
      <c r="B992" t="s">
        <v>4038</v>
      </c>
      <c r="C992" t="s">
        <v>12</v>
      </c>
      <c r="D992">
        <v>23</v>
      </c>
      <c r="E992">
        <v>42</v>
      </c>
      <c r="F992">
        <v>2.8061181999999998</v>
      </c>
      <c r="G992">
        <v>1</v>
      </c>
      <c r="H992">
        <v>46</v>
      </c>
      <c r="I992">
        <v>48.148409999999998</v>
      </c>
      <c r="J992">
        <f>(D992+E992/60+F992/3600)*15</f>
        <v>355.51169215916667</v>
      </c>
      <c r="K992">
        <f>IF(G992&lt;0, G992-H992/60-I992/3600, G992+H992/60+I992/3600)</f>
        <v>1.7800412249999999</v>
      </c>
      <c r="L992">
        <v>-129.69999999999999</v>
      </c>
      <c r="M992">
        <v>-154.80000000000001</v>
      </c>
      <c r="N992">
        <v>30.59</v>
      </c>
      <c r="O992">
        <v>4.79</v>
      </c>
      <c r="P992">
        <v>4.72</v>
      </c>
      <c r="Q992">
        <v>4.51</v>
      </c>
      <c r="R992">
        <v>4.33</v>
      </c>
      <c r="S992">
        <v>4.4039999999999999</v>
      </c>
      <c r="T992">
        <v>4.2300000000000004</v>
      </c>
      <c r="U992" t="s">
        <v>9511</v>
      </c>
      <c r="V992" t="str">
        <f>LEFT($U992,2)</f>
        <v>A7</v>
      </c>
      <c r="W992" s="3">
        <f>_xlfn.XLOOKUP(V992,$AC$2:$AC$43,$AD$2:$AD$43,"none")</f>
        <v>0.2</v>
      </c>
      <c r="X992" s="3">
        <f>IF(ISNUMBER($W992), 4600 * (1 / (0.92 * $W992 + 1.7) + 1 / (0.92 * $W992 + 0.62)),"none")</f>
        <v>8163.0066229362728</v>
      </c>
      <c r="Y992" s="8">
        <f>IF(ISNUMBER($X992), _xlfn.XLOOKUP($X992,Sheet3!$A$2:$A$392,Sheet3!$B$2:$B$392,"none", 1,1), $AF$2)</f>
        <v>0.76519999999999999</v>
      </c>
      <c r="Z992" s="8">
        <f>IF(ISNUMBER($X992), _xlfn.XLOOKUP($X992,Sheet3!$A$2:$A$392,Sheet3!$C$2:$C$392,"none", 1,1), $AF$2)</f>
        <v>0.80349999999999999</v>
      </c>
      <c r="AA992" s="8">
        <f>IF(ISNUMBER($X992), _xlfn.XLOOKUP($X992,Sheet3!$A$2:$A$392,Sheet3!$D$2:$D$392,"none", 1,1), $AF$2)</f>
        <v>1</v>
      </c>
    </row>
    <row r="993" spans="1:27">
      <c r="A993">
        <v>4193</v>
      </c>
      <c r="B993" t="s">
        <v>4496</v>
      </c>
      <c r="C993" t="s">
        <v>12</v>
      </c>
      <c r="D993">
        <v>2</v>
      </c>
      <c r="E993">
        <v>47</v>
      </c>
      <c r="F993">
        <v>54.541418700000001</v>
      </c>
      <c r="G993">
        <v>29</v>
      </c>
      <c r="H993">
        <v>14</v>
      </c>
      <c r="I993">
        <v>49.613199000000002</v>
      </c>
      <c r="J993">
        <f>(D993+E993/60+F993/3600)*15</f>
        <v>41.977255911249998</v>
      </c>
      <c r="K993">
        <f>IF(G993&lt;0, G993-H993/60-I993/3600, G993+H993/60+I993/3600)</f>
        <v>29.247114777500002</v>
      </c>
      <c r="L993">
        <v>149.47</v>
      </c>
      <c r="M993">
        <v>-127.05</v>
      </c>
      <c r="N993">
        <v>19.010000000000002</v>
      </c>
      <c r="O993">
        <v>6.71</v>
      </c>
      <c r="P993">
        <v>5.63</v>
      </c>
      <c r="Q993">
        <v>4.51</v>
      </c>
      <c r="R993">
        <v>3.72</v>
      </c>
      <c r="S993">
        <v>4.13</v>
      </c>
      <c r="T993">
        <v>3.14</v>
      </c>
      <c r="U993" t="s">
        <v>10417</v>
      </c>
      <c r="V993" t="str">
        <f>LEFT($U993,2)</f>
        <v>K0</v>
      </c>
      <c r="W993" s="3">
        <f>_xlfn.XLOOKUP(V993,$AC$2:$AC$43,$AD$2:$AD$43,"none")</f>
        <v>0.81</v>
      </c>
      <c r="X993" s="3">
        <f>IF(ISNUMBER($W993), 4600 * (1 / (0.92 * $W993 + 1.7) + 1 / (0.92 * $W993 + 0.62)),"none")</f>
        <v>5250.7063834266155</v>
      </c>
      <c r="Y993" s="8">
        <f>IF(ISNUMBER($X993), _xlfn.XLOOKUP($X993,Sheet3!$A$2:$A$392,Sheet3!$B$2:$B$392,"none", 1,1), $AF$2)</f>
        <v>1</v>
      </c>
      <c r="Z993" s="8">
        <f>IF(ISNUMBER($X993), _xlfn.XLOOKUP($X993,Sheet3!$A$2:$A$392,Sheet3!$C$2:$C$392,"none", 1,1), $AF$2)</f>
        <v>0.83299999999999996</v>
      </c>
      <c r="AA993" s="8">
        <f>IF(ISNUMBER($X993), _xlfn.XLOOKUP($X993,Sheet3!$A$2:$A$392,Sheet3!$D$2:$D$392,"none", 1,1), $AF$2)</f>
        <v>0.67869999999999997</v>
      </c>
    </row>
    <row r="994" spans="1:27">
      <c r="A994">
        <v>4372</v>
      </c>
      <c r="B994" t="s">
        <v>4675</v>
      </c>
      <c r="C994" t="s">
        <v>297</v>
      </c>
      <c r="D994">
        <v>9</v>
      </c>
      <c r="E994">
        <v>29</v>
      </c>
      <c r="F994">
        <v>14.7196768</v>
      </c>
      <c r="G994">
        <v>-35</v>
      </c>
      <c r="H994">
        <v>57</v>
      </c>
      <c r="I994">
        <v>4.8074349999999999</v>
      </c>
      <c r="J994">
        <f>(D994+E994/60+F994/3600)*15</f>
        <v>142.31133198666666</v>
      </c>
      <c r="K994">
        <f>IF(G994&lt;0, G994-H994/60-I994/3600, G994+H994/60+I994/3600)</f>
        <v>-35.951335398611114</v>
      </c>
      <c r="L994">
        <v>-24.69</v>
      </c>
      <c r="M994">
        <v>5.04</v>
      </c>
      <c r="N994">
        <v>4.59</v>
      </c>
      <c r="O994">
        <v>7.63</v>
      </c>
      <c r="P994">
        <v>5.95</v>
      </c>
      <c r="Q994">
        <v>4.51</v>
      </c>
      <c r="R994">
        <v>3.5</v>
      </c>
      <c r="S994">
        <v>3.964</v>
      </c>
      <c r="T994">
        <v>2.74</v>
      </c>
      <c r="U994" t="s">
        <v>9389</v>
      </c>
      <c r="V994" t="str">
        <f>LEFT($U994,2)</f>
        <v>K3</v>
      </c>
      <c r="W994" s="3">
        <f>_xlfn.XLOOKUP(V994,$AC$2:$AC$43,$AD$2:$AD$43,"none")</f>
        <v>0.95</v>
      </c>
      <c r="X994" s="3">
        <f>IF(ISNUMBER($W994), 4600 * (1 / (0.92 * $W994 + 1.7) + 1 / (0.92 * $W994 + 0.62)),"none")</f>
        <v>4866.084384156673</v>
      </c>
      <c r="Y994" s="8">
        <f>IF(ISNUMBER($X994), _xlfn.XLOOKUP($X994,Sheet3!$A$2:$A$392,Sheet3!$B$2:$B$392,"none", 1,1), $AF$2)</f>
        <v>1</v>
      </c>
      <c r="Z994" s="8">
        <f>IF(ISNUMBER($X994), _xlfn.XLOOKUP($X994,Sheet3!$A$2:$A$392,Sheet3!$C$2:$C$392,"none", 1,1), $AF$2)</f>
        <v>0.78720000000000001</v>
      </c>
      <c r="AA994" s="8">
        <f>IF(ISNUMBER($X994), _xlfn.XLOOKUP($X994,Sheet3!$A$2:$A$392,Sheet3!$D$2:$D$392,"none", 1,1), $AF$2)</f>
        <v>0.57969999999999999</v>
      </c>
    </row>
    <row r="995" spans="1:27">
      <c r="A995">
        <v>5225</v>
      </c>
      <c r="B995" t="s">
        <v>5528</v>
      </c>
      <c r="C995" t="s">
        <v>12</v>
      </c>
      <c r="D995">
        <v>14</v>
      </c>
      <c r="E995">
        <v>41</v>
      </c>
      <c r="F995">
        <v>8.9601819999999996</v>
      </c>
      <c r="G995">
        <v>13</v>
      </c>
      <c r="H995">
        <v>43</v>
      </c>
      <c r="I995">
        <v>41.811819999999997</v>
      </c>
      <c r="J995">
        <f>(D995+E995/60+F995/3600)*15</f>
        <v>220.28733409166665</v>
      </c>
      <c r="K995">
        <f>IF(G995&lt;0, G995-H995/60-I995/3600, G995+H995/60+I995/3600)</f>
        <v>13.728281061111112</v>
      </c>
      <c r="L995">
        <v>66.3</v>
      </c>
      <c r="M995">
        <v>-20.6</v>
      </c>
      <c r="N995" t="s">
        <v>9341</v>
      </c>
      <c r="O995" t="s">
        <v>9341</v>
      </c>
      <c r="P995">
        <v>4.5599999999999996</v>
      </c>
      <c r="Q995">
        <v>4.51</v>
      </c>
      <c r="R995" t="s">
        <v>9341</v>
      </c>
      <c r="S995" t="s">
        <v>9341</v>
      </c>
      <c r="T995" t="s">
        <v>9341</v>
      </c>
      <c r="U995" t="s">
        <v>9341</v>
      </c>
      <c r="V995" t="str">
        <f>LEFT($U995,2)</f>
        <v>~</v>
      </c>
      <c r="W995" s="3" t="str">
        <f>_xlfn.XLOOKUP(V995,$AC$2:$AC$43,$AD$2:$AD$43,"none")</f>
        <v>none</v>
      </c>
      <c r="X995" s="3" t="str">
        <f>IF(ISNUMBER($W995), 4600 * (1 / (0.92 * $W995 + 1.7) + 1 / (0.92 * $W995 + 0.62)),"none")</f>
        <v>none</v>
      </c>
      <c r="Y995" s="8">
        <f>IF(ISNUMBER($X995), _xlfn.XLOOKUP($X995,Sheet3!$A$2:$A$392,Sheet3!$B$2:$B$392,"none", 1,1), $AF$2)</f>
        <v>0.8</v>
      </c>
      <c r="Z995" s="8">
        <f>IF(ISNUMBER($X995), _xlfn.XLOOKUP($X995,Sheet3!$A$2:$A$392,Sheet3!$C$2:$C$392,"none", 1,1), $AF$2)</f>
        <v>0.8</v>
      </c>
      <c r="AA995" s="8">
        <f>IF(ISNUMBER($X995), _xlfn.XLOOKUP($X995,Sheet3!$A$2:$A$392,Sheet3!$D$2:$D$392,"none", 1,1), $AF$2)</f>
        <v>0.8</v>
      </c>
    </row>
    <row r="996" spans="1:27">
      <c r="A996">
        <v>5226</v>
      </c>
      <c r="B996" t="s">
        <v>5529</v>
      </c>
      <c r="C996" t="s">
        <v>12</v>
      </c>
      <c r="D996">
        <v>14</v>
      </c>
      <c r="E996">
        <v>41</v>
      </c>
      <c r="F996">
        <v>8.9078379999999999</v>
      </c>
      <c r="G996">
        <v>13</v>
      </c>
      <c r="H996">
        <v>43</v>
      </c>
      <c r="I996">
        <v>42.300699999999999</v>
      </c>
      <c r="J996">
        <f>(D996+E996/60+F996/3600)*15</f>
        <v>220.28711599166667</v>
      </c>
      <c r="K996">
        <f>IF(G996&lt;0, G996-H996/60-I996/3600, G996+H996/60+I996/3600)</f>
        <v>13.728416861111111</v>
      </c>
      <c r="L996">
        <v>66.3</v>
      </c>
      <c r="M996">
        <v>-20.6</v>
      </c>
      <c r="N996" t="s">
        <v>9341</v>
      </c>
      <c r="O996" t="s">
        <v>9341</v>
      </c>
      <c r="P996">
        <v>4.59</v>
      </c>
      <c r="Q996">
        <v>4.51</v>
      </c>
      <c r="R996" t="s">
        <v>9341</v>
      </c>
      <c r="S996" t="s">
        <v>9341</v>
      </c>
      <c r="T996" t="s">
        <v>9341</v>
      </c>
      <c r="U996" t="s">
        <v>9341</v>
      </c>
      <c r="V996" t="str">
        <f>LEFT($U996,2)</f>
        <v>~</v>
      </c>
      <c r="W996" s="3" t="str">
        <f>_xlfn.XLOOKUP(V996,$AC$2:$AC$43,$AD$2:$AD$43,"none")</f>
        <v>none</v>
      </c>
      <c r="X996" s="3" t="str">
        <f>IF(ISNUMBER($W996), 4600 * (1 / (0.92 * $W996 + 1.7) + 1 / (0.92 * $W996 + 0.62)),"none")</f>
        <v>none</v>
      </c>
      <c r="Y996" s="8">
        <f>IF(ISNUMBER($X996), _xlfn.XLOOKUP($X996,Sheet3!$A$2:$A$392,Sheet3!$B$2:$B$392,"none", 1,1), $AF$2)</f>
        <v>0.8</v>
      </c>
      <c r="Z996" s="8">
        <f>IF(ISNUMBER($X996), _xlfn.XLOOKUP($X996,Sheet3!$A$2:$A$392,Sheet3!$C$2:$C$392,"none", 1,1), $AF$2)</f>
        <v>0.8</v>
      </c>
      <c r="AA996" s="8">
        <f>IF(ISNUMBER($X996), _xlfn.XLOOKUP($X996,Sheet3!$A$2:$A$392,Sheet3!$D$2:$D$392,"none", 1,1), $AF$2)</f>
        <v>0.8</v>
      </c>
    </row>
    <row r="997" spans="1:27">
      <c r="A997">
        <v>6684</v>
      </c>
      <c r="B997" t="s">
        <v>6987</v>
      </c>
      <c r="C997" t="s">
        <v>313</v>
      </c>
      <c r="D997">
        <v>17</v>
      </c>
      <c r="E997">
        <v>23</v>
      </c>
      <c r="F997">
        <v>40.934568511199998</v>
      </c>
      <c r="G997">
        <v>37</v>
      </c>
      <c r="H997">
        <v>8</v>
      </c>
      <c r="I997">
        <v>45.326495940000001</v>
      </c>
      <c r="J997">
        <f>(D997+E997/60+F997/3600)*15</f>
        <v>260.92056070212999</v>
      </c>
      <c r="K997">
        <f>IF(G997&lt;0, G997-H997/60-I997/3600, G997+H997/60+I997/3600)</f>
        <v>37.14592402665</v>
      </c>
      <c r="L997">
        <v>-39.616999999999997</v>
      </c>
      <c r="M997">
        <v>3.5539999999999998</v>
      </c>
      <c r="N997">
        <v>9.9499999999999993</v>
      </c>
      <c r="O997" t="s">
        <v>9341</v>
      </c>
      <c r="P997">
        <v>4.476</v>
      </c>
      <c r="Q997">
        <v>4.51</v>
      </c>
      <c r="R997" t="s">
        <v>9341</v>
      </c>
      <c r="S997">
        <v>4.4729999999999999</v>
      </c>
      <c r="T997" t="s">
        <v>9341</v>
      </c>
      <c r="U997" t="s">
        <v>9540</v>
      </c>
      <c r="V997" t="str">
        <f>LEFT($U997,2)</f>
        <v>B9</v>
      </c>
      <c r="W997" s="3">
        <f>_xlfn.XLOOKUP(V997,$AC$2:$AC$43,$AD$2:$AD$43,"none")</f>
        <v>-7.0000000000000007E-2</v>
      </c>
      <c r="X997" s="3">
        <f>IF(ISNUMBER($W997), 4600 * (1 / (0.92 * $W997 + 1.7) + 1 / (0.92 * $W997 + 0.62)),"none")</f>
        <v>11091.761228434079</v>
      </c>
      <c r="Y997" s="8">
        <f>IF(ISNUMBER($X997), _xlfn.XLOOKUP($X997,Sheet3!$A$2:$A$392,Sheet3!$B$2:$B$392,"none", 1,1), $AF$2)</f>
        <v>0.57499999999999996</v>
      </c>
      <c r="Z997" s="8">
        <f>IF(ISNUMBER($X997), _xlfn.XLOOKUP($X997,Sheet3!$A$2:$A$392,Sheet3!$C$2:$C$392,"none", 1,1), $AF$2)</f>
        <v>0.66420000000000001</v>
      </c>
      <c r="AA997" s="8">
        <f>IF(ISNUMBER($X997), _xlfn.XLOOKUP($X997,Sheet3!$A$2:$A$392,Sheet3!$D$2:$D$392,"none", 1,1), $AF$2)</f>
        <v>1</v>
      </c>
    </row>
    <row r="998" spans="1:27">
      <c r="A998">
        <v>7408</v>
      </c>
      <c r="B998" t="s">
        <v>7711</v>
      </c>
      <c r="C998" t="s">
        <v>22</v>
      </c>
      <c r="D998">
        <v>10</v>
      </c>
      <c r="E998">
        <v>20</v>
      </c>
      <c r="F998">
        <v>54.795712982399998</v>
      </c>
      <c r="G998">
        <v>-56</v>
      </c>
      <c r="H998">
        <v>2</v>
      </c>
      <c r="I998">
        <v>35.655748187999997</v>
      </c>
      <c r="J998">
        <f>(D998+E998/60+F998/3600)*15</f>
        <v>155.22831547076001</v>
      </c>
      <c r="K998">
        <f>IF(G998&lt;0, G998-H998/60-I998/3600, G998+H998/60+I998/3600)</f>
        <v>-56.043237707829995</v>
      </c>
      <c r="L998">
        <v>-12.192</v>
      </c>
      <c r="M998">
        <v>5.367</v>
      </c>
      <c r="N998">
        <v>2.27</v>
      </c>
      <c r="O998">
        <v>3.8</v>
      </c>
      <c r="P998">
        <v>4.38</v>
      </c>
      <c r="Q998">
        <v>4.51</v>
      </c>
      <c r="R998">
        <v>6.02</v>
      </c>
      <c r="S998">
        <v>4.4909999999999997</v>
      </c>
      <c r="T998" t="s">
        <v>9341</v>
      </c>
      <c r="U998" t="s">
        <v>10133</v>
      </c>
      <c r="V998" t="str">
        <f>LEFT($U998,2)</f>
        <v>B5</v>
      </c>
      <c r="W998" s="3">
        <f>_xlfn.XLOOKUP(V998,$AC$2:$AC$43,$AD$2:$AD$43,"none")</f>
        <v>-0.16</v>
      </c>
      <c r="X998" s="3">
        <f>IF(ISNUMBER($W998), 4600 * (1 / (0.92 * $W998 + 1.7) + 1 / (0.92 * $W998 + 0.62)),"none")</f>
        <v>12691.662939978085</v>
      </c>
      <c r="Y998" s="8">
        <f>IF(ISNUMBER($X998), _xlfn.XLOOKUP($X998,Sheet3!$A$2:$A$392,Sheet3!$B$2:$B$392,"none", 1,1), $AF$2)</f>
        <v>0.52290000000000003</v>
      </c>
      <c r="Z998" s="8">
        <f>IF(ISNUMBER($X998), _xlfn.XLOOKUP($X998,Sheet3!$A$2:$A$392,Sheet3!$C$2:$C$392,"none", 1,1), $AF$2)</f>
        <v>0.62250000000000005</v>
      </c>
      <c r="AA998" s="8">
        <f>IF(ISNUMBER($X998), _xlfn.XLOOKUP($X998,Sheet3!$A$2:$A$392,Sheet3!$D$2:$D$392,"none", 1,1), $AF$2)</f>
        <v>1</v>
      </c>
    </row>
    <row r="999" spans="1:27">
      <c r="A999">
        <v>13</v>
      </c>
      <c r="B999" t="s">
        <v>310</v>
      </c>
      <c r="C999" t="s">
        <v>16</v>
      </c>
      <c r="D999">
        <v>22</v>
      </c>
      <c r="E999">
        <v>30</v>
      </c>
      <c r="F999">
        <v>29.260045300000002</v>
      </c>
      <c r="G999">
        <v>43</v>
      </c>
      <c r="H999">
        <v>7</v>
      </c>
      <c r="I999">
        <v>24.156434999999998</v>
      </c>
      <c r="J999">
        <f>(D999+E999/60+F999/3600)*15</f>
        <v>337.62191685541666</v>
      </c>
      <c r="K999">
        <f>IF(G999&lt;0, G999-H999/60-I999/3600, G999+H999/60+I999/3600)</f>
        <v>43.1233767875</v>
      </c>
      <c r="L999">
        <v>-1.98</v>
      </c>
      <c r="M999">
        <v>-5.36</v>
      </c>
      <c r="N999">
        <v>1.9</v>
      </c>
      <c r="O999">
        <v>3.68</v>
      </c>
      <c r="P999">
        <v>4.4000000000000004</v>
      </c>
      <c r="Q999">
        <v>4.5110000000000001</v>
      </c>
      <c r="R999" t="s">
        <v>9341</v>
      </c>
      <c r="S999">
        <v>4.4210000000000003</v>
      </c>
      <c r="T999" t="s">
        <v>9341</v>
      </c>
      <c r="U999" t="s">
        <v>9354</v>
      </c>
      <c r="V999" t="str">
        <f>LEFT($U999,2)</f>
        <v>B2</v>
      </c>
      <c r="W999" s="3">
        <f>_xlfn.XLOOKUP(V999,$AC$2:$AC$43,$AD$2:$AD$43,"none")</f>
        <v>-0.24</v>
      </c>
      <c r="X999" s="3">
        <f>IF(ISNUMBER($W999), 4600 * (1 / (0.92 * $W999 + 1.7) + 1 / (0.92 * $W999 + 0.62)),"none")</f>
        <v>14632.835167360139</v>
      </c>
      <c r="Y999" s="8">
        <f>IF(ISNUMBER($X999), _xlfn.XLOOKUP($X999,Sheet3!$A$2:$A$392,Sheet3!$B$2:$B$392,"none", 1,1), $AF$2)</f>
        <v>0.47989999999999999</v>
      </c>
      <c r="Z999" s="8">
        <f>IF(ISNUMBER($X999), _xlfn.XLOOKUP($X999,Sheet3!$A$2:$A$392,Sheet3!$C$2:$C$392,"none", 1,1), $AF$2)</f>
        <v>0.58679999999999999</v>
      </c>
      <c r="AA999" s="8">
        <f>IF(ISNUMBER($X999), _xlfn.XLOOKUP($X999,Sheet3!$A$2:$A$392,Sheet3!$D$2:$D$392,"none", 1,1), $AF$2)</f>
        <v>1</v>
      </c>
    </row>
    <row r="1000" spans="1:27">
      <c r="A1000">
        <v>4127</v>
      </c>
      <c r="B1000" t="s">
        <v>4430</v>
      </c>
      <c r="C1000" t="s">
        <v>12</v>
      </c>
      <c r="D1000">
        <v>1</v>
      </c>
      <c r="E1000">
        <v>11</v>
      </c>
      <c r="F1000">
        <v>39.617166693599998</v>
      </c>
      <c r="G1000">
        <v>30</v>
      </c>
      <c r="H1000">
        <v>5</v>
      </c>
      <c r="I1000">
        <v>22.696564991999999</v>
      </c>
      <c r="J1000">
        <f>(D1000+E1000/60+F1000/3600)*15</f>
        <v>17.915071527889999</v>
      </c>
      <c r="K1000">
        <f>IF(G1000&lt;0, G1000-H1000/60-I1000/3600, G1000+H1000/60+I1000/3600)</f>
        <v>30.089637934719999</v>
      </c>
      <c r="L1000">
        <v>73.384</v>
      </c>
      <c r="M1000">
        <v>-26.707000000000001</v>
      </c>
      <c r="N1000">
        <v>18.97</v>
      </c>
      <c r="O1000" t="s">
        <v>9341</v>
      </c>
      <c r="P1000">
        <v>5.6050000000000004</v>
      </c>
      <c r="Q1000">
        <v>4.5110000000000001</v>
      </c>
      <c r="R1000" t="s">
        <v>9341</v>
      </c>
      <c r="S1000">
        <v>4.1980000000000004</v>
      </c>
      <c r="T1000" t="s">
        <v>9341</v>
      </c>
      <c r="U1000" t="s">
        <v>10417</v>
      </c>
      <c r="V1000" t="str">
        <f>LEFT($U1000,2)</f>
        <v>K0</v>
      </c>
      <c r="W1000" s="3">
        <f>_xlfn.XLOOKUP(V1000,$AC$2:$AC$43,$AD$2:$AD$43,"none")</f>
        <v>0.81</v>
      </c>
      <c r="X1000" s="3">
        <f>IF(ISNUMBER($W1000), 4600 * (1 / (0.92 * $W1000 + 1.7) + 1 / (0.92 * $W1000 + 0.62)),"none")</f>
        <v>5250.7063834266155</v>
      </c>
      <c r="Y1000" s="8">
        <f>IF(ISNUMBER($X1000), _xlfn.XLOOKUP($X1000,Sheet3!$A$2:$A$392,Sheet3!$B$2:$B$392,"none", 1,1), $AF$2)</f>
        <v>1</v>
      </c>
      <c r="Z1000" s="8">
        <f>IF(ISNUMBER($X1000), _xlfn.XLOOKUP($X1000,Sheet3!$A$2:$A$392,Sheet3!$C$2:$C$392,"none", 1,1), $AF$2)</f>
        <v>0.83299999999999996</v>
      </c>
      <c r="AA1000" s="8">
        <f>IF(ISNUMBER($X1000), _xlfn.XLOOKUP($X1000,Sheet3!$A$2:$A$392,Sheet3!$D$2:$D$392,"none", 1,1), $AF$2)</f>
        <v>0.67869999999999997</v>
      </c>
    </row>
    <row r="1001" spans="1:27">
      <c r="A1001">
        <v>227</v>
      </c>
      <c r="B1001" t="s">
        <v>525</v>
      </c>
      <c r="C1001" t="s">
        <v>297</v>
      </c>
      <c r="D1001">
        <v>21</v>
      </c>
      <c r="E1001">
        <v>6</v>
      </c>
      <c r="F1001">
        <v>36.093815399999997</v>
      </c>
      <c r="G1001">
        <v>47</v>
      </c>
      <c r="H1001">
        <v>38</v>
      </c>
      <c r="I1001">
        <v>54.249029999999998</v>
      </c>
      <c r="J1001">
        <f>(D1001+E1001/60+F1001/3600)*15</f>
        <v>316.65039089750002</v>
      </c>
      <c r="K1001">
        <f>IF(G1001&lt;0, G1001-H1001/60-I1001/3600, G1001+H1001/60+I1001/3600)</f>
        <v>47.648402508333334</v>
      </c>
      <c r="L1001">
        <v>6.53</v>
      </c>
      <c r="M1001">
        <v>-1.41</v>
      </c>
      <c r="N1001">
        <v>3.16</v>
      </c>
      <c r="O1001" t="s">
        <v>9341</v>
      </c>
      <c r="P1001">
        <v>6.0789999999999997</v>
      </c>
      <c r="Q1001">
        <v>4.5140000000000002</v>
      </c>
      <c r="R1001" t="s">
        <v>9341</v>
      </c>
      <c r="S1001">
        <v>3.9</v>
      </c>
      <c r="T1001" t="s">
        <v>9341</v>
      </c>
      <c r="U1001" t="s">
        <v>9491</v>
      </c>
      <c r="V1001" t="str">
        <f>LEFT($U1001,2)</f>
        <v>K4</v>
      </c>
      <c r="W1001" s="3">
        <f>_xlfn.XLOOKUP(V1001,$AC$2:$AC$43,$AD$2:$AD$43,"none")</f>
        <v>1</v>
      </c>
      <c r="X1001" s="3">
        <f>IF(ISNUMBER($W1001), 4600 * (1 / (0.92 * $W1001 + 1.7) + 1 / (0.92 * $W1001 + 0.62)),"none")</f>
        <v>4742.7381778526815</v>
      </c>
      <c r="Y1001" s="8">
        <f>IF(ISNUMBER($X1001), _xlfn.XLOOKUP($X1001,Sheet3!$A$2:$A$392,Sheet3!$B$2:$B$392,"none", 1,1), $AF$2)</f>
        <v>1</v>
      </c>
      <c r="Z1001" s="8">
        <f>IF(ISNUMBER($X1001), _xlfn.XLOOKUP($X1001,Sheet3!$A$2:$A$392,Sheet3!$C$2:$C$392,"none", 1,1), $AF$2)</f>
        <v>0.77500000000000002</v>
      </c>
      <c r="AA1001" s="8">
        <f>IF(ISNUMBER($X1001), _xlfn.XLOOKUP($X1001,Sheet3!$A$2:$A$392,Sheet3!$D$2:$D$392,"none", 1,1), $AF$2)</f>
        <v>0.55479999999999996</v>
      </c>
    </row>
    <row r="1002" spans="1:27">
      <c r="A1002">
        <v>7703</v>
      </c>
      <c r="B1002" t="s">
        <v>8006</v>
      </c>
      <c r="C1002" t="s">
        <v>313</v>
      </c>
      <c r="D1002">
        <v>0</v>
      </c>
      <c r="E1002">
        <v>31</v>
      </c>
      <c r="F1002">
        <v>33.422304615900003</v>
      </c>
      <c r="G1002">
        <v>-62</v>
      </c>
      <c r="H1002">
        <v>57</v>
      </c>
      <c r="I1002">
        <v>56.133914894</v>
      </c>
      <c r="J1002">
        <f>(D1002+E1002/60+F1002/3600)*15</f>
        <v>7.8892596025662511</v>
      </c>
      <c r="K1002">
        <f>IF(G1002&lt;0, G1002-H1002/60-I1002/3600, G1002+H1002/60+I1002/3600)</f>
        <v>-62.965592754137226</v>
      </c>
      <c r="L1002">
        <v>105.607</v>
      </c>
      <c r="M1002">
        <v>-48.057000000000002</v>
      </c>
      <c r="N1002">
        <v>19.59</v>
      </c>
      <c r="O1002" t="s">
        <v>9341</v>
      </c>
      <c r="P1002">
        <v>4.649</v>
      </c>
      <c r="Q1002">
        <v>4.5140000000000002</v>
      </c>
      <c r="R1002" t="s">
        <v>9341</v>
      </c>
      <c r="S1002">
        <v>4.5640000000000001</v>
      </c>
      <c r="T1002" t="s">
        <v>9341</v>
      </c>
      <c r="U1002" t="s">
        <v>9717</v>
      </c>
      <c r="V1002" t="str">
        <f>LEFT($U1002,2)</f>
        <v>A3</v>
      </c>
      <c r="W1002" s="3">
        <f>_xlfn.XLOOKUP(V1002,$AC$2:$AC$43,$AD$2:$AD$43,"none")</f>
        <v>0.08</v>
      </c>
      <c r="X1002" s="3">
        <f>IF(ISNUMBER($W1002), 4600 * (1 / (0.92 * $W1002 + 1.7) + 1 / (0.92 * $W1002 + 0.62)),"none")</f>
        <v>9225.6595386701993</v>
      </c>
      <c r="Y1002" s="8">
        <f>IF(ISNUMBER($X1002), _xlfn.XLOOKUP($X1002,Sheet3!$A$2:$A$392,Sheet3!$B$2:$B$392,"none", 1,1), $AF$2)</f>
        <v>0.67030000000000001</v>
      </c>
      <c r="Z1002" s="8">
        <f>IF(ISNUMBER($X1002), _xlfn.XLOOKUP($X1002,Sheet3!$A$2:$A$392,Sheet3!$C$2:$C$392,"none", 1,1), $AF$2)</f>
        <v>0.73619999999999997</v>
      </c>
      <c r="AA1002" s="8">
        <f>IF(ISNUMBER($X1002), _xlfn.XLOOKUP($X1002,Sheet3!$A$2:$A$392,Sheet3!$D$2:$D$392,"none", 1,1), $AF$2)</f>
        <v>1</v>
      </c>
    </row>
    <row r="1003" spans="1:27">
      <c r="A1003">
        <v>70</v>
      </c>
      <c r="B1003" t="s">
        <v>368</v>
      </c>
      <c r="C1003" t="s">
        <v>12</v>
      </c>
      <c r="D1003">
        <v>23</v>
      </c>
      <c r="E1003">
        <v>12</v>
      </c>
      <c r="F1003">
        <v>33.003799299999997</v>
      </c>
      <c r="G1003">
        <v>49</v>
      </c>
      <c r="H1003">
        <v>24</v>
      </c>
      <c r="I1003">
        <v>22.345507000000001</v>
      </c>
      <c r="J1003">
        <f>(D1003+E1003/60+F1003/3600)*15</f>
        <v>348.1375158304167</v>
      </c>
      <c r="K1003">
        <f>IF(G1003&lt;0, G1003-H1003/60-I1003/3600, G1003+H1003/60+I1003/3600)</f>
        <v>49.406207085277778</v>
      </c>
      <c r="L1003">
        <v>90.23</v>
      </c>
      <c r="M1003">
        <v>95.56</v>
      </c>
      <c r="N1003">
        <v>40.67</v>
      </c>
      <c r="O1003">
        <v>4.8499999999999996</v>
      </c>
      <c r="P1003">
        <v>4.8099999999999996</v>
      </c>
      <c r="Q1003">
        <v>4.5199999999999996</v>
      </c>
      <c r="R1003">
        <v>4.2300000000000004</v>
      </c>
      <c r="S1003">
        <v>4.4039999999999999</v>
      </c>
      <c r="T1003">
        <v>4.07</v>
      </c>
      <c r="U1003" t="s">
        <v>9401</v>
      </c>
      <c r="V1003" t="str">
        <f>LEFT($U1003,2)</f>
        <v>F1</v>
      </c>
      <c r="W1003" s="3">
        <f>_xlfn.XLOOKUP(V1003,$AC$2:$AC$43,$AD$2:$AD$43,"none")</f>
        <v>0.34</v>
      </c>
      <c r="X1003" s="3">
        <f>IF(ISNUMBER($W1003), 4600 * (1 / (0.92 * $W1003 + 1.7) + 1 / (0.92 * $W1003 + 0.62)),"none")</f>
        <v>7216.7629742546496</v>
      </c>
      <c r="Y1003" s="8">
        <f>IF(ISNUMBER($X1003), _xlfn.XLOOKUP($X1003,Sheet3!$A$2:$A$392,Sheet3!$B$2:$B$392,"none", 1,1), $AF$2)</f>
        <v>0.88229999999999997</v>
      </c>
      <c r="Z1003" s="8">
        <f>IF(ISNUMBER($X1003), _xlfn.XLOOKUP($X1003,Sheet3!$A$2:$A$392,Sheet3!$C$2:$C$392,"none", 1,1), $AF$2)</f>
        <v>0.88190000000000002</v>
      </c>
      <c r="AA1003" s="8">
        <f>IF(ISNUMBER($X1003), _xlfn.XLOOKUP($X1003,Sheet3!$A$2:$A$392,Sheet3!$D$2:$D$392,"none", 1,1), $AF$2)</f>
        <v>1</v>
      </c>
    </row>
    <row r="1004" spans="1:27">
      <c r="A1004">
        <v>2260</v>
      </c>
      <c r="B1004" t="s">
        <v>2561</v>
      </c>
      <c r="C1004" t="s">
        <v>12</v>
      </c>
      <c r="D1004">
        <v>6</v>
      </c>
      <c r="E1004">
        <v>0</v>
      </c>
      <c r="F1004">
        <v>3.3496339391999999</v>
      </c>
      <c r="G1004">
        <v>-3</v>
      </c>
      <c r="H1004">
        <v>4</v>
      </c>
      <c r="I1004">
        <v>27.330496967999999</v>
      </c>
      <c r="J1004">
        <f>(D1004+E1004/60+F1004/3600)*15</f>
        <v>90.013956808079996</v>
      </c>
      <c r="K1004">
        <f>IF(G1004&lt;0, G1004-H1004/60-I1004/3600, G1004+H1004/60+I1004/3600)</f>
        <v>-3.0742584713800003</v>
      </c>
      <c r="L1004">
        <v>10.754</v>
      </c>
      <c r="M1004">
        <v>-73.700999999999993</v>
      </c>
      <c r="N1004">
        <v>9.7799999999999994</v>
      </c>
      <c r="O1004">
        <v>6.95</v>
      </c>
      <c r="P1004">
        <v>5.74</v>
      </c>
      <c r="Q1004">
        <v>4.5199999999999996</v>
      </c>
      <c r="R1004">
        <v>3.59</v>
      </c>
      <c r="S1004">
        <v>4.1239999999999997</v>
      </c>
      <c r="T1004">
        <v>2.92</v>
      </c>
      <c r="U1004" t="s">
        <v>10164</v>
      </c>
      <c r="V1004" t="str">
        <f>LEFT($U1004,2)</f>
        <v>K1</v>
      </c>
      <c r="W1004" s="3">
        <f>_xlfn.XLOOKUP(V1004,$AC$2:$AC$43,$AD$2:$AD$43,"none")</f>
        <v>0.86</v>
      </c>
      <c r="X1004" s="3">
        <f>IF(ISNUMBER($W1004), 4600 * (1 / (0.92 * $W1004 + 1.7) + 1 / (0.92 * $W1004 + 0.62)),"none")</f>
        <v>5106.1368670782376</v>
      </c>
      <c r="Y1004" s="8">
        <f>IF(ISNUMBER($X1004), _xlfn.XLOOKUP($X1004,Sheet3!$A$2:$A$392,Sheet3!$B$2:$B$392,"none", 1,1), $AF$2)</f>
        <v>1</v>
      </c>
      <c r="Z1004" s="8">
        <f>IF(ISNUMBER($X1004), _xlfn.XLOOKUP($X1004,Sheet3!$A$2:$A$392,Sheet3!$C$2:$C$392,"none", 1,1), $AF$2)</f>
        <v>0.82210000000000005</v>
      </c>
      <c r="AA1004" s="8">
        <f>IF(ISNUMBER($X1004), _xlfn.XLOOKUP($X1004,Sheet3!$A$2:$A$392,Sheet3!$D$2:$D$392,"none", 1,1), $AF$2)</f>
        <v>0.65410000000000001</v>
      </c>
    </row>
    <row r="1005" spans="1:27">
      <c r="A1005">
        <v>3495</v>
      </c>
      <c r="B1005" t="s">
        <v>3798</v>
      </c>
      <c r="C1005" t="s">
        <v>12</v>
      </c>
      <c r="D1005">
        <v>21</v>
      </c>
      <c r="E1005">
        <v>9</v>
      </c>
      <c r="F1005">
        <v>35.648881000000003</v>
      </c>
      <c r="G1005">
        <v>-11</v>
      </c>
      <c r="H1005">
        <v>22</v>
      </c>
      <c r="I1005">
        <v>18.08511</v>
      </c>
      <c r="J1005">
        <f>(D1005+E1005/60+F1005/3600)*15</f>
        <v>317.39853700416666</v>
      </c>
      <c r="K1005">
        <f>IF(G1005&lt;0, G1005-H1005/60-I1005/3600, G1005+H1005/60+I1005/3600)</f>
        <v>-11.371690308333333</v>
      </c>
      <c r="L1005">
        <v>94.12</v>
      </c>
      <c r="M1005">
        <v>-14.62</v>
      </c>
      <c r="N1005">
        <v>20.47</v>
      </c>
      <c r="O1005">
        <v>6.13</v>
      </c>
      <c r="P1005">
        <v>5.46</v>
      </c>
      <c r="Q1005">
        <v>4.5199999999999996</v>
      </c>
      <c r="R1005">
        <v>3.83</v>
      </c>
      <c r="S1005">
        <v>4.1849999999999996</v>
      </c>
      <c r="T1005">
        <v>3.37</v>
      </c>
      <c r="U1005" t="s">
        <v>9403</v>
      </c>
      <c r="V1005" t="str">
        <f>LEFT($U1005,2)</f>
        <v>K0</v>
      </c>
      <c r="W1005" s="3">
        <f>_xlfn.XLOOKUP(V1005,$AC$2:$AC$43,$AD$2:$AD$43,"none")</f>
        <v>0.81</v>
      </c>
      <c r="X1005" s="3">
        <f>IF(ISNUMBER($W1005), 4600 * (1 / (0.92 * $W1005 + 1.7) + 1 / (0.92 * $W1005 + 0.62)),"none")</f>
        <v>5250.7063834266155</v>
      </c>
      <c r="Y1005" s="8">
        <f>IF(ISNUMBER($X1005), _xlfn.XLOOKUP($X1005,Sheet3!$A$2:$A$392,Sheet3!$B$2:$B$392,"none", 1,1), $AF$2)</f>
        <v>1</v>
      </c>
      <c r="Z1005" s="8">
        <f>IF(ISNUMBER($X1005), _xlfn.XLOOKUP($X1005,Sheet3!$A$2:$A$392,Sheet3!$C$2:$C$392,"none", 1,1), $AF$2)</f>
        <v>0.83299999999999996</v>
      </c>
      <c r="AA1005" s="8">
        <f>IF(ISNUMBER($X1005), _xlfn.XLOOKUP($X1005,Sheet3!$A$2:$A$392,Sheet3!$D$2:$D$392,"none", 1,1), $AF$2)</f>
        <v>0.67869999999999997</v>
      </c>
    </row>
    <row r="1006" spans="1:27">
      <c r="A1006">
        <v>3761</v>
      </c>
      <c r="B1006" t="s">
        <v>4064</v>
      </c>
      <c r="C1006" t="s">
        <v>22</v>
      </c>
      <c r="D1006">
        <v>23</v>
      </c>
      <c r="E1006">
        <v>3</v>
      </c>
      <c r="F1006">
        <v>52.613492100000002</v>
      </c>
      <c r="G1006">
        <v>3</v>
      </c>
      <c r="H1006">
        <v>49</v>
      </c>
      <c r="I1006">
        <v>12.166213000000001</v>
      </c>
      <c r="J1006">
        <f>(D1006+E1006/60+F1006/3600)*15</f>
        <v>345.96922288374998</v>
      </c>
      <c r="K1006">
        <f>IF(G1006&lt;0, G1006-H1006/60-I1006/3600, G1006+H1006/60+I1006/3600)</f>
        <v>3.8200461702777777</v>
      </c>
      <c r="L1006">
        <v>11.76</v>
      </c>
      <c r="M1006">
        <v>-9.85</v>
      </c>
      <c r="N1006">
        <v>7.99</v>
      </c>
      <c r="O1006">
        <v>3.9</v>
      </c>
      <c r="P1006">
        <v>4.4000000000000004</v>
      </c>
      <c r="Q1006">
        <v>4.5199999999999996</v>
      </c>
      <c r="R1006">
        <v>4.54</v>
      </c>
      <c r="S1006">
        <v>4.5010000000000003</v>
      </c>
      <c r="T1006">
        <v>4.67</v>
      </c>
      <c r="U1006" t="s">
        <v>10180</v>
      </c>
      <c r="V1006" t="str">
        <f>LEFT($U1006,2)</f>
        <v>B6</v>
      </c>
      <c r="W1006" s="3">
        <f>_xlfn.XLOOKUP(V1006,$AC$2:$AC$43,$AD$2:$AD$43,"none")</f>
        <v>-0.14000000000000001</v>
      </c>
      <c r="X1006" s="3">
        <f>IF(ISNUMBER($W1006), 4600 * (1 / (0.92 * $W1006 + 1.7) + 1 / (0.92 * $W1006 + 0.62)),"none")</f>
        <v>12292.519421243624</v>
      </c>
      <c r="Y1006" s="8">
        <f>IF(ISNUMBER($X1006), _xlfn.XLOOKUP($X1006,Sheet3!$A$2:$A$392,Sheet3!$B$2:$B$392,"none", 1,1), $AF$2)</f>
        <v>0.53400000000000003</v>
      </c>
      <c r="Z1006" s="8">
        <f>IF(ISNUMBER($X1006), _xlfn.XLOOKUP($X1006,Sheet3!$A$2:$A$392,Sheet3!$C$2:$C$392,"none", 1,1), $AF$2)</f>
        <v>0.63160000000000005</v>
      </c>
      <c r="AA1006" s="8">
        <f>IF(ISNUMBER($X1006), _xlfn.XLOOKUP($X1006,Sheet3!$A$2:$A$392,Sheet3!$D$2:$D$392,"none", 1,1), $AF$2)</f>
        <v>1</v>
      </c>
    </row>
    <row r="1007" spans="1:27">
      <c r="A1007">
        <v>3826</v>
      </c>
      <c r="B1007" t="s">
        <v>4129</v>
      </c>
      <c r="C1007" t="s">
        <v>305</v>
      </c>
      <c r="D1007">
        <v>23</v>
      </c>
      <c r="E1007">
        <v>7</v>
      </c>
      <c r="F1007">
        <v>0.2607332832</v>
      </c>
      <c r="G1007">
        <v>9</v>
      </c>
      <c r="H1007">
        <v>24</v>
      </c>
      <c r="I1007">
        <v>34.173822995999998</v>
      </c>
      <c r="J1007">
        <f>(D1007+E1007/60+F1007/3600)*15</f>
        <v>346.75108638867999</v>
      </c>
      <c r="K1007">
        <f>IF(G1007&lt;0, G1007-H1007/60-I1007/3600, G1007+H1007/60+I1007/3600)</f>
        <v>9.409492728610001</v>
      </c>
      <c r="L1007">
        <v>7.4669999999999996</v>
      </c>
      <c r="M1007">
        <v>-12.276</v>
      </c>
      <c r="N1007">
        <v>9.92</v>
      </c>
      <c r="O1007">
        <v>8.02</v>
      </c>
      <c r="P1007">
        <v>6.08</v>
      </c>
      <c r="Q1007">
        <v>4.5199999999999996</v>
      </c>
      <c r="R1007">
        <v>3.25</v>
      </c>
      <c r="S1007">
        <v>3.831</v>
      </c>
      <c r="T1007">
        <v>2.23</v>
      </c>
      <c r="U1007" t="s">
        <v>9392</v>
      </c>
      <c r="V1007" t="str">
        <f>LEFT($U1007,2)</f>
        <v>M1</v>
      </c>
      <c r="W1007" s="3">
        <f>_xlfn.XLOOKUP(V1007,$AC$2:$AC$43,$AD$2:$AD$43,"none")</f>
        <v>1.47</v>
      </c>
      <c r="X1007" s="3">
        <f>IF(ISNUMBER($W1007), 4600 * (1 / (0.92 * $W1007 + 1.7) + 1 / (0.92 * $W1007 + 0.62)),"none")</f>
        <v>3839.1950178350371</v>
      </c>
      <c r="Y1007" s="8">
        <f>IF(ISNUMBER($X1007), _xlfn.XLOOKUP($X1007,Sheet3!$A$2:$A$392,Sheet3!$B$2:$B$392,"none", 1,1), $AF$2)</f>
        <v>1</v>
      </c>
      <c r="Z1007" s="8">
        <f>IF(ISNUMBER($X1007), _xlfn.XLOOKUP($X1007,Sheet3!$A$2:$A$392,Sheet3!$C$2:$C$392,"none", 1,1), $AF$2)</f>
        <v>0.64800000000000002</v>
      </c>
      <c r="AA1007" s="8">
        <f>IF(ISNUMBER($X1007), _xlfn.XLOOKUP($X1007,Sheet3!$A$2:$A$392,Sheet3!$D$2:$D$392,"none", 1,1), $AF$2)</f>
        <v>0.33460000000000001</v>
      </c>
    </row>
    <row r="1008" spans="1:27">
      <c r="A1008">
        <v>3970</v>
      </c>
      <c r="B1008" t="s">
        <v>4273</v>
      </c>
      <c r="C1008" t="s">
        <v>12</v>
      </c>
      <c r="D1008">
        <v>1</v>
      </c>
      <c r="E1008">
        <v>53</v>
      </c>
      <c r="F1008">
        <v>31.812928442400001</v>
      </c>
      <c r="G1008">
        <v>19</v>
      </c>
      <c r="H1008">
        <v>17</v>
      </c>
      <c r="I1008">
        <v>37.879979171999999</v>
      </c>
      <c r="J1008">
        <f>(D1008+E1008/60+F1008/3600)*15</f>
        <v>28.382553868510001</v>
      </c>
      <c r="K1008">
        <f>IF(G1008&lt;0, G1008-H1008/60-I1008/3600, G1008+H1008/60+I1008/3600)</f>
        <v>19.293855549770001</v>
      </c>
      <c r="L1008">
        <v>77.138000000000005</v>
      </c>
      <c r="M1008">
        <v>-97.320999999999998</v>
      </c>
      <c r="N1008">
        <v>19.63</v>
      </c>
      <c r="O1008" t="s">
        <v>9341</v>
      </c>
      <c r="P1008">
        <v>4.49</v>
      </c>
      <c r="Q1008">
        <v>4.5199999999999996</v>
      </c>
      <c r="R1008" t="s">
        <v>9341</v>
      </c>
      <c r="S1008">
        <v>4.5620000000000003</v>
      </c>
      <c r="T1008" t="s">
        <v>9341</v>
      </c>
      <c r="U1008" t="s">
        <v>10573</v>
      </c>
      <c r="V1008" t="str">
        <f>LEFT($U1008,2)</f>
        <v>A2</v>
      </c>
      <c r="W1008" s="3">
        <f>_xlfn.XLOOKUP(V1008,$AC$2:$AC$43,$AD$2:$AD$43,"none")</f>
        <v>0.05</v>
      </c>
      <c r="X1008" s="3">
        <f>IF(ISNUMBER($W1008), 4600 * (1 / (0.92 * $W1008 + 1.7) + 1 / (0.92 * $W1008 + 0.62)),"none")</f>
        <v>9541.5002631497482</v>
      </c>
      <c r="Y1008" s="8">
        <f>IF(ISNUMBER($X1008), _xlfn.XLOOKUP($X1008,Sheet3!$A$2:$A$392,Sheet3!$B$2:$B$392,"none", 1,1), $AF$2)</f>
        <v>0.65039999999999998</v>
      </c>
      <c r="Z1008" s="8">
        <f>IF(ISNUMBER($X1008), _xlfn.XLOOKUP($X1008,Sheet3!$A$2:$A$392,Sheet3!$C$2:$C$392,"none", 1,1), $AF$2)</f>
        <v>0.72150000000000003</v>
      </c>
      <c r="AA1008" s="8">
        <f>IF(ISNUMBER($X1008), _xlfn.XLOOKUP($X1008,Sheet3!$A$2:$A$392,Sheet3!$D$2:$D$392,"none", 1,1), $AF$2)</f>
        <v>1</v>
      </c>
    </row>
    <row r="1009" spans="1:27">
      <c r="A1009">
        <v>4179</v>
      </c>
      <c r="B1009" t="s">
        <v>4482</v>
      </c>
      <c r="C1009" t="s">
        <v>313</v>
      </c>
      <c r="D1009">
        <v>0</v>
      </c>
      <c r="E1009">
        <v>18</v>
      </c>
      <c r="F1009">
        <v>19.657454900000001</v>
      </c>
      <c r="G1009">
        <v>36</v>
      </c>
      <c r="H1009">
        <v>47</v>
      </c>
      <c r="I1009">
        <v>6.8106540000000004</v>
      </c>
      <c r="J1009">
        <f>(D1009+E1009/60+F1009/3600)*15</f>
        <v>4.5819060620833332</v>
      </c>
      <c r="K1009">
        <f>IF(G1009&lt;0, G1009-H1009/60-I1009/3600, G1009+H1009/60+I1009/3600)</f>
        <v>36.785225181666668</v>
      </c>
      <c r="L1009">
        <v>-65.67</v>
      </c>
      <c r="M1009">
        <v>-42</v>
      </c>
      <c r="N1009">
        <v>24.2</v>
      </c>
      <c r="O1009">
        <v>4.6399999999999997</v>
      </c>
      <c r="P1009">
        <v>4.57</v>
      </c>
      <c r="Q1009">
        <v>4.5199999999999996</v>
      </c>
      <c r="R1009">
        <v>4.4400000000000004</v>
      </c>
      <c r="S1009">
        <v>4.51</v>
      </c>
      <c r="T1009">
        <v>4.4400000000000004</v>
      </c>
      <c r="U1009" t="s">
        <v>9352</v>
      </c>
      <c r="V1009" t="str">
        <f>LEFT($U1009,2)</f>
        <v>A2</v>
      </c>
      <c r="W1009" s="3">
        <f>_xlfn.XLOOKUP(V1009,$AC$2:$AC$43,$AD$2:$AD$43,"none")</f>
        <v>0.05</v>
      </c>
      <c r="X1009" s="3">
        <f>IF(ISNUMBER($W1009), 4600 * (1 / (0.92 * $W1009 + 1.7) + 1 / (0.92 * $W1009 + 0.62)),"none")</f>
        <v>9541.5002631497482</v>
      </c>
      <c r="Y1009" s="8">
        <f>IF(ISNUMBER($X1009), _xlfn.XLOOKUP($X1009,Sheet3!$A$2:$A$392,Sheet3!$B$2:$B$392,"none", 1,1), $AF$2)</f>
        <v>0.65039999999999998</v>
      </c>
      <c r="Z1009" s="8">
        <f>IF(ISNUMBER($X1009), _xlfn.XLOOKUP($X1009,Sheet3!$A$2:$A$392,Sheet3!$C$2:$C$392,"none", 1,1), $AF$2)</f>
        <v>0.72150000000000003</v>
      </c>
      <c r="AA1009" s="8">
        <f>IF(ISNUMBER($X1009), _xlfn.XLOOKUP($X1009,Sheet3!$A$2:$A$392,Sheet3!$D$2:$D$392,"none", 1,1), $AF$2)</f>
        <v>1</v>
      </c>
    </row>
    <row r="1010" spans="1:27">
      <c r="A1010">
        <v>5175</v>
      </c>
      <c r="B1010" t="s">
        <v>5478</v>
      </c>
      <c r="C1010" t="s">
        <v>16</v>
      </c>
      <c r="D1010">
        <v>14</v>
      </c>
      <c r="E1010">
        <v>19</v>
      </c>
      <c r="F1010">
        <v>6.5923499000000003</v>
      </c>
      <c r="G1010">
        <v>-13</v>
      </c>
      <c r="H1010">
        <v>22</v>
      </c>
      <c r="I1010">
        <v>15.945905</v>
      </c>
      <c r="J1010">
        <f>(D1010+E1010/60+F1010/3600)*15</f>
        <v>214.77746812458332</v>
      </c>
      <c r="K1010">
        <f>IF(G1010&lt;0, G1010-H1010/60-I1010/3600, G1010+H1010/60+I1010/3600)</f>
        <v>-13.371096084722224</v>
      </c>
      <c r="L1010">
        <v>-15.91</v>
      </c>
      <c r="M1010">
        <v>28.92</v>
      </c>
      <c r="N1010">
        <v>17.489999999999998</v>
      </c>
      <c r="O1010">
        <v>4.75</v>
      </c>
      <c r="P1010">
        <v>4.66</v>
      </c>
      <c r="Q1010">
        <v>4.5199999999999996</v>
      </c>
      <c r="R1010" t="s">
        <v>9341</v>
      </c>
      <c r="S1010">
        <v>4.4340000000000002</v>
      </c>
      <c r="T1010">
        <v>4.43</v>
      </c>
      <c r="U1010" t="s">
        <v>9433</v>
      </c>
      <c r="V1010" t="str">
        <f>LEFT($U1010,2)</f>
        <v>A1</v>
      </c>
      <c r="W1010" s="3">
        <f>_xlfn.XLOOKUP(V1010,$AC$2:$AC$43,$AD$2:$AD$43,"none")</f>
        <v>0.02</v>
      </c>
      <c r="X1010" s="3">
        <f>IF(ISNUMBER($W1010), 4600 * (1 / (0.92 * $W1010 + 1.7) + 1 / (0.92 * $W1010 + 0.62)),"none")</f>
        <v>9882.4225367888994</v>
      </c>
      <c r="Y1010" s="8">
        <f>IF(ISNUMBER($X1010), _xlfn.XLOOKUP($X1010,Sheet3!$A$2:$A$392,Sheet3!$B$2:$B$392,"none", 1,1), $AF$2)</f>
        <v>0.63239999999999996</v>
      </c>
      <c r="Z1010" s="8">
        <f>IF(ISNUMBER($X1010), _xlfn.XLOOKUP($X1010,Sheet3!$A$2:$A$392,Sheet3!$C$2:$C$392,"none", 1,1), $AF$2)</f>
        <v>0.70809999999999995</v>
      </c>
      <c r="AA1010" s="8">
        <f>IF(ISNUMBER($X1010), _xlfn.XLOOKUP($X1010,Sheet3!$A$2:$A$392,Sheet3!$D$2:$D$392,"none", 1,1), $AF$2)</f>
        <v>1</v>
      </c>
    </row>
    <row r="1011" spans="1:27">
      <c r="A1011">
        <v>6629</v>
      </c>
      <c r="B1011" t="s">
        <v>6932</v>
      </c>
      <c r="C1011" t="s">
        <v>313</v>
      </c>
      <c r="D1011">
        <v>20</v>
      </c>
      <c r="E1011">
        <v>15</v>
      </c>
      <c r="F1011">
        <v>46.143196320000001</v>
      </c>
      <c r="G1011">
        <v>27</v>
      </c>
      <c r="H1011">
        <v>48</v>
      </c>
      <c r="I1011">
        <v>51.116016096000003</v>
      </c>
      <c r="J1011">
        <f>(D1011+E1011/60+F1011/3600)*15</f>
        <v>303.94226331800002</v>
      </c>
      <c r="K1011">
        <f>IF(G1011&lt;0, G1011-H1011/60-I1011/3600, G1011+H1011/60+I1011/3600)</f>
        <v>27.81419889336</v>
      </c>
      <c r="L1011">
        <v>-39.938000000000002</v>
      </c>
      <c r="M1011">
        <v>12.121</v>
      </c>
      <c r="N1011">
        <v>9.9600000000000009</v>
      </c>
      <c r="O1011">
        <v>6.89</v>
      </c>
      <c r="P1011">
        <v>5.78</v>
      </c>
      <c r="Q1011">
        <v>4.5199999999999996</v>
      </c>
      <c r="R1011">
        <v>3.56</v>
      </c>
      <c r="S1011">
        <v>4.0380000000000003</v>
      </c>
      <c r="T1011">
        <v>2.85</v>
      </c>
      <c r="U1011" t="s">
        <v>11140</v>
      </c>
      <c r="V1011" t="str">
        <f>LEFT($U1011,2)</f>
        <v>K3</v>
      </c>
      <c r="W1011" s="3">
        <f>_xlfn.XLOOKUP(V1011,$AC$2:$AC$43,$AD$2:$AD$43,"none")</f>
        <v>0.95</v>
      </c>
      <c r="X1011" s="3">
        <f>IF(ISNUMBER($W1011), 4600 * (1 / (0.92 * $W1011 + 1.7) + 1 / (0.92 * $W1011 + 0.62)),"none")</f>
        <v>4866.084384156673</v>
      </c>
      <c r="Y1011" s="8">
        <f>IF(ISNUMBER($X1011), _xlfn.XLOOKUP($X1011,Sheet3!$A$2:$A$392,Sheet3!$B$2:$B$392,"none", 1,1), $AF$2)</f>
        <v>1</v>
      </c>
      <c r="Z1011" s="8">
        <f>IF(ISNUMBER($X1011), _xlfn.XLOOKUP($X1011,Sheet3!$A$2:$A$392,Sheet3!$C$2:$C$392,"none", 1,1), $AF$2)</f>
        <v>0.78720000000000001</v>
      </c>
      <c r="AA1011" s="8">
        <f>IF(ISNUMBER($X1011), _xlfn.XLOOKUP($X1011,Sheet3!$A$2:$A$392,Sheet3!$D$2:$D$392,"none", 1,1), $AF$2)</f>
        <v>0.57969999999999999</v>
      </c>
    </row>
    <row r="1012" spans="1:27">
      <c r="A1012">
        <v>7960</v>
      </c>
      <c r="B1012" t="s">
        <v>8263</v>
      </c>
      <c r="C1012" t="s">
        <v>297</v>
      </c>
      <c r="D1012">
        <v>13</v>
      </c>
      <c r="E1012">
        <v>24</v>
      </c>
      <c r="F1012">
        <v>0.48268838400000003</v>
      </c>
      <c r="G1012">
        <v>-64</v>
      </c>
      <c r="H1012">
        <v>32</v>
      </c>
      <c r="I1012">
        <v>8.4114906719999993</v>
      </c>
      <c r="J1012">
        <f>(D1012+E1012/60+F1012/3600)*15</f>
        <v>201.0020112016</v>
      </c>
      <c r="K1012">
        <f>IF(G1012&lt;0, G1012-H1012/60-I1012/3600, G1012+H1012/60+I1012/3600)</f>
        <v>-64.535669858519995</v>
      </c>
      <c r="L1012">
        <v>28.959</v>
      </c>
      <c r="M1012">
        <v>-21.326000000000001</v>
      </c>
      <c r="N1012">
        <v>12.89</v>
      </c>
      <c r="O1012">
        <v>5.85</v>
      </c>
      <c r="P1012">
        <v>5.35</v>
      </c>
      <c r="Q1012">
        <v>4.5199999999999996</v>
      </c>
      <c r="R1012" t="s">
        <v>9341</v>
      </c>
      <c r="S1012">
        <v>4.2939999999999996</v>
      </c>
      <c r="T1012" t="s">
        <v>9341</v>
      </c>
      <c r="U1012" t="s">
        <v>11397</v>
      </c>
      <c r="V1012" t="str">
        <f>LEFT($U1012,2)</f>
        <v>G5</v>
      </c>
      <c r="W1012" s="3">
        <f>_xlfn.XLOOKUP(V1012,$AC$2:$AC$43,$AD$2:$AD$43,"none")</f>
        <v>0.68</v>
      </c>
      <c r="X1012" s="3">
        <f>IF(ISNUMBER($W1012), 4600 * (1 / (0.92 * $W1012 + 1.7) + 1 / (0.92 * $W1012 + 0.62)),"none")</f>
        <v>5670.9835338658331</v>
      </c>
      <c r="Y1012" s="8">
        <f>IF(ISNUMBER($X1012), _xlfn.XLOOKUP($X1012,Sheet3!$A$2:$A$392,Sheet3!$B$2:$B$392,"none", 1,1), $AF$2)</f>
        <v>1</v>
      </c>
      <c r="Z1012" s="8">
        <f>IF(ISNUMBER($X1012), _xlfn.XLOOKUP($X1012,Sheet3!$A$2:$A$392,Sheet3!$C$2:$C$392,"none", 1,1), $AF$2)</f>
        <v>0.874</v>
      </c>
      <c r="AA1012" s="8">
        <f>IF(ISNUMBER($X1012), _xlfn.XLOOKUP($X1012,Sheet3!$A$2:$A$392,Sheet3!$D$2:$D$392,"none", 1,1), $AF$2)</f>
        <v>0.77600000000000002</v>
      </c>
    </row>
    <row r="1013" spans="1:27">
      <c r="A1013">
        <v>8683</v>
      </c>
      <c r="B1013" t="s">
        <v>8988</v>
      </c>
      <c r="C1013" t="s">
        <v>12</v>
      </c>
      <c r="D1013">
        <v>13</v>
      </c>
      <c r="E1013">
        <v>51</v>
      </c>
      <c r="F1013">
        <v>49.600625102400002</v>
      </c>
      <c r="G1013">
        <v>-32</v>
      </c>
      <c r="H1013">
        <v>59</v>
      </c>
      <c r="I1013">
        <v>38.705803764000002</v>
      </c>
      <c r="J1013">
        <f>(D1013+E1013/60+F1013/3600)*15</f>
        <v>207.95666927126001</v>
      </c>
      <c r="K1013">
        <f>IF(G1013&lt;0, G1013-H1013/60-I1013/3600, G1013+H1013/60+I1013/3600)</f>
        <v>-32.994084945490002</v>
      </c>
      <c r="L1013">
        <v>-34.743000000000002</v>
      </c>
      <c r="M1013">
        <v>-29.498000000000001</v>
      </c>
      <c r="N1013">
        <v>9.91</v>
      </c>
      <c r="O1013" t="s">
        <v>9341</v>
      </c>
      <c r="P1013">
        <v>4.3769999999999998</v>
      </c>
      <c r="Q1013">
        <v>4.5199999999999996</v>
      </c>
      <c r="R1013" t="s">
        <v>9341</v>
      </c>
      <c r="S1013">
        <v>4.5129999999999999</v>
      </c>
      <c r="T1013" t="s">
        <v>9341</v>
      </c>
      <c r="U1013" t="s">
        <v>9497</v>
      </c>
      <c r="V1013" t="str">
        <f>LEFT($U1013,2)</f>
        <v>B5</v>
      </c>
      <c r="W1013" s="3">
        <f>_xlfn.XLOOKUP(V1013,$AC$2:$AC$43,$AD$2:$AD$43,"none")</f>
        <v>-0.16</v>
      </c>
      <c r="X1013" s="3">
        <f>IF(ISNUMBER($W1013), 4600 * (1 / (0.92 * $W1013 + 1.7) + 1 / (0.92 * $W1013 + 0.62)),"none")</f>
        <v>12691.662939978085</v>
      </c>
      <c r="Y1013" s="8">
        <f>IF(ISNUMBER($X1013), _xlfn.XLOOKUP($X1013,Sheet3!$A$2:$A$392,Sheet3!$B$2:$B$392,"none", 1,1), $AF$2)</f>
        <v>0.52290000000000003</v>
      </c>
      <c r="Z1013" s="8">
        <f>IF(ISNUMBER($X1013), _xlfn.XLOOKUP($X1013,Sheet3!$A$2:$A$392,Sheet3!$C$2:$C$392,"none", 1,1), $AF$2)</f>
        <v>0.62250000000000005</v>
      </c>
      <c r="AA1013" s="8">
        <f>IF(ISNUMBER($X1013), _xlfn.XLOOKUP($X1013,Sheet3!$A$2:$A$392,Sheet3!$D$2:$D$392,"none", 1,1), $AF$2)</f>
        <v>1</v>
      </c>
    </row>
    <row r="1014" spans="1:27">
      <c r="A1014">
        <v>8526</v>
      </c>
      <c r="B1014" t="s">
        <v>8829</v>
      </c>
      <c r="C1014" t="s">
        <v>16</v>
      </c>
      <c r="D1014">
        <v>16</v>
      </c>
      <c r="E1014">
        <v>27</v>
      </c>
      <c r="F1014">
        <v>11.036109400000001</v>
      </c>
      <c r="G1014">
        <v>-47</v>
      </c>
      <c r="H1014">
        <v>33</v>
      </c>
      <c r="I1014">
        <v>17.222560999999999</v>
      </c>
      <c r="J1014">
        <f>(D1014+E1014/60+F1014/3600)*15</f>
        <v>246.79598378916666</v>
      </c>
      <c r="K1014">
        <f>IF(G1014&lt;0, G1014-H1014/60-I1014/3600, G1014+H1014/60+I1014/3600)</f>
        <v>-47.554784044722219</v>
      </c>
      <c r="L1014">
        <v>-13.68</v>
      </c>
      <c r="M1014">
        <v>-19.89</v>
      </c>
      <c r="N1014">
        <v>6.15</v>
      </c>
      <c r="O1014" t="s">
        <v>9341</v>
      </c>
      <c r="P1014">
        <v>4.4390000000000001</v>
      </c>
      <c r="Q1014">
        <v>4.5209999999999999</v>
      </c>
      <c r="R1014" t="s">
        <v>9341</v>
      </c>
      <c r="S1014">
        <v>4.444</v>
      </c>
      <c r="T1014" t="s">
        <v>9341</v>
      </c>
      <c r="U1014" t="s">
        <v>9432</v>
      </c>
      <c r="V1014" t="str">
        <f>LEFT($U1014,2)</f>
        <v>B2</v>
      </c>
      <c r="W1014" s="3">
        <f>_xlfn.XLOOKUP(V1014,$AC$2:$AC$43,$AD$2:$AD$43,"none")</f>
        <v>-0.24</v>
      </c>
      <c r="X1014" s="3">
        <f>IF(ISNUMBER($W1014), 4600 * (1 / (0.92 * $W1014 + 1.7) + 1 / (0.92 * $W1014 + 0.62)),"none")</f>
        <v>14632.835167360139</v>
      </c>
      <c r="Y1014" s="8">
        <f>IF(ISNUMBER($X1014), _xlfn.XLOOKUP($X1014,Sheet3!$A$2:$A$392,Sheet3!$B$2:$B$392,"none", 1,1), $AF$2)</f>
        <v>0.47989999999999999</v>
      </c>
      <c r="Z1014" s="8">
        <f>IF(ISNUMBER($X1014), _xlfn.XLOOKUP($X1014,Sheet3!$A$2:$A$392,Sheet3!$C$2:$C$392,"none", 1,1), $AF$2)</f>
        <v>0.58679999999999999</v>
      </c>
      <c r="AA1014" s="8">
        <f>IF(ISNUMBER($X1014), _xlfn.XLOOKUP($X1014,Sheet3!$A$2:$A$392,Sheet3!$D$2:$D$392,"none", 1,1), $AF$2)</f>
        <v>1</v>
      </c>
    </row>
    <row r="1015" spans="1:27">
      <c r="A1015">
        <v>4718</v>
      </c>
      <c r="B1015" t="s">
        <v>5021</v>
      </c>
      <c r="C1015" t="s">
        <v>18</v>
      </c>
      <c r="D1015">
        <v>11</v>
      </c>
      <c r="E1015">
        <v>47</v>
      </c>
      <c r="F1015">
        <v>59.135950000000001</v>
      </c>
      <c r="G1015">
        <v>20</v>
      </c>
      <c r="H1015">
        <v>13</v>
      </c>
      <c r="I1015">
        <v>8.15</v>
      </c>
      <c r="J1015">
        <f>(D1015+E1015/60+F1015/3600)*15</f>
        <v>176.99639979166668</v>
      </c>
      <c r="K1015">
        <f>IF(G1015&lt;0, G1015-H1015/60-I1015/3600, G1015+H1015/60+I1015/3600)</f>
        <v>20.218930555555556</v>
      </c>
      <c r="L1015">
        <v>-145.49</v>
      </c>
      <c r="M1015">
        <v>-4.34</v>
      </c>
      <c r="N1015">
        <v>14.02</v>
      </c>
      <c r="O1015" t="s">
        <v>9341</v>
      </c>
      <c r="P1015">
        <v>5.0650000000000004</v>
      </c>
      <c r="Q1015">
        <v>4.5220000000000002</v>
      </c>
      <c r="R1015" t="s">
        <v>9341</v>
      </c>
      <c r="S1015">
        <v>4.2990000000000004</v>
      </c>
      <c r="T1015" t="s">
        <v>9341</v>
      </c>
      <c r="U1015" t="s">
        <v>10738</v>
      </c>
      <c r="V1015" t="str">
        <f>LEFT($U1015,2)</f>
        <v>F8</v>
      </c>
      <c r="W1015" s="3">
        <f>_xlfn.XLOOKUP(V1015,$AC$2:$AC$43,$AD$2:$AD$43,"none")</f>
        <v>0.53</v>
      </c>
      <c r="X1015" s="3">
        <f>IF(ISNUMBER($W1015), 4600 * (1 / (0.92 * $W1015 + 1.7) + 1 / (0.92 * $W1015 + 0.62)),"none")</f>
        <v>6255.8848880729693</v>
      </c>
      <c r="Y1015" s="8">
        <f>IF(ISNUMBER($X1015), _xlfn.XLOOKUP($X1015,Sheet3!$A$2:$A$392,Sheet3!$B$2:$B$392,"none", 1,1), $AF$2)</f>
        <v>1</v>
      </c>
      <c r="Z1015" s="8">
        <f>IF(ISNUMBER($X1015), _xlfn.XLOOKUP($X1015,Sheet3!$A$2:$A$392,Sheet3!$C$2:$C$392,"none", 1,1), $AF$2)</f>
        <v>0.92759999999999998</v>
      </c>
      <c r="AA1015" s="8">
        <f>IF(ISNUMBER($X1015), _xlfn.XLOOKUP($X1015,Sheet3!$A$2:$A$392,Sheet3!$D$2:$D$392,"none", 1,1), $AF$2)</f>
        <v>0.91679999999999995</v>
      </c>
    </row>
    <row r="1016" spans="1:27">
      <c r="A1016">
        <v>5618</v>
      </c>
      <c r="B1016" t="s">
        <v>5921</v>
      </c>
      <c r="C1016" t="s">
        <v>297</v>
      </c>
      <c r="D1016">
        <v>19</v>
      </c>
      <c r="E1016">
        <v>56</v>
      </c>
      <c r="F1016">
        <v>56.831646999999997</v>
      </c>
      <c r="G1016">
        <v>-27</v>
      </c>
      <c r="H1016">
        <v>10</v>
      </c>
      <c r="I1016">
        <v>11.640936</v>
      </c>
      <c r="J1016">
        <f>(D1016+E1016/60+F1016/3600)*15</f>
        <v>299.23679852916666</v>
      </c>
      <c r="K1016">
        <f>IF(G1016&lt;0, G1016-H1016/60-I1016/3600, G1016+H1016/60+I1016/3600)</f>
        <v>-27.169900260000002</v>
      </c>
      <c r="L1016">
        <v>10.46</v>
      </c>
      <c r="M1016">
        <v>-15.52</v>
      </c>
      <c r="N1016">
        <v>3.92</v>
      </c>
      <c r="O1016" t="s">
        <v>9341</v>
      </c>
      <c r="P1016">
        <v>5.98</v>
      </c>
      <c r="Q1016">
        <v>4.5279999999999996</v>
      </c>
      <c r="R1016" t="s">
        <v>9341</v>
      </c>
      <c r="S1016">
        <v>3.984</v>
      </c>
      <c r="T1016" t="s">
        <v>9341</v>
      </c>
      <c r="U1016" t="s">
        <v>10930</v>
      </c>
      <c r="V1016" t="str">
        <f>LEFT($U1016,2)</f>
        <v>K2</v>
      </c>
      <c r="W1016" s="3">
        <f>_xlfn.XLOOKUP(V1016,$AC$2:$AC$43,$AD$2:$AD$43,"none")</f>
        <v>0.92</v>
      </c>
      <c r="X1016" s="3">
        <f>IF(ISNUMBER($W1016), 4600 * (1 / (0.92 * $W1016 + 1.7) + 1 / (0.92 * $W1016 + 0.62)),"none")</f>
        <v>4943.4058698702656</v>
      </c>
      <c r="Y1016" s="8">
        <f>IF(ISNUMBER($X1016), _xlfn.XLOOKUP($X1016,Sheet3!$A$2:$A$392,Sheet3!$B$2:$B$392,"none", 1,1), $AF$2)</f>
        <v>1</v>
      </c>
      <c r="Z1016" s="8">
        <f>IF(ISNUMBER($X1016), _xlfn.XLOOKUP($X1016,Sheet3!$A$2:$A$392,Sheet3!$C$2:$C$392,"none", 1,1), $AF$2)</f>
        <v>0.79920000000000002</v>
      </c>
      <c r="AA1016" s="8">
        <f>IF(ISNUMBER($X1016), _xlfn.XLOOKUP($X1016,Sheet3!$A$2:$A$392,Sheet3!$D$2:$D$392,"none", 1,1), $AF$2)</f>
        <v>0.60450000000000004</v>
      </c>
    </row>
    <row r="1017" spans="1:27">
      <c r="A1017">
        <v>2842</v>
      </c>
      <c r="B1017" t="s">
        <v>3145</v>
      </c>
      <c r="C1017" t="s">
        <v>313</v>
      </c>
      <c r="D1017">
        <v>7</v>
      </c>
      <c r="E1017">
        <v>37</v>
      </c>
      <c r="F1017">
        <v>22.109780000000001</v>
      </c>
      <c r="G1017">
        <v>-34</v>
      </c>
      <c r="H1017">
        <v>58</v>
      </c>
      <c r="I1017">
        <v>6.7108999999999996</v>
      </c>
      <c r="J1017">
        <f>(D1017+E1017/60+F1017/3600)*15</f>
        <v>114.34212408333335</v>
      </c>
      <c r="K1017">
        <f>IF(G1017&lt;0, G1017-H1017/60-I1017/3600, G1017+H1017/60+I1017/3600)</f>
        <v>-34.968530805555559</v>
      </c>
      <c r="L1017">
        <v>-14.21</v>
      </c>
      <c r="M1017">
        <v>16.32</v>
      </c>
      <c r="N1017">
        <v>9.0500000000000007</v>
      </c>
      <c r="O1017">
        <v>4.13</v>
      </c>
      <c r="P1017">
        <v>4.4400000000000004</v>
      </c>
      <c r="Q1017">
        <v>4.53</v>
      </c>
      <c r="R1017">
        <v>4.55</v>
      </c>
      <c r="S1017">
        <v>4.4050000000000002</v>
      </c>
      <c r="T1017">
        <v>4.62</v>
      </c>
      <c r="U1017" t="s">
        <v>10337</v>
      </c>
      <c r="V1017" t="str">
        <f>LEFT($U1017,2)</f>
        <v>B8</v>
      </c>
      <c r="W1017" s="3">
        <f>_xlfn.XLOOKUP(V1017,$AC$2:$AC$43,$AD$2:$AD$43,"none")</f>
        <v>-0.11</v>
      </c>
      <c r="X1017" s="3">
        <f>IF(ISNUMBER($W1017), 4600 * (1 / (0.92 * $W1017 + 1.7) + 1 / (0.92 * $W1017 + 0.62)),"none")</f>
        <v>11743.77313439976</v>
      </c>
      <c r="Y1017" s="8">
        <f>IF(ISNUMBER($X1017), _xlfn.XLOOKUP($X1017,Sheet3!$A$2:$A$392,Sheet3!$B$2:$B$392,"none", 1,1), $AF$2)</f>
        <v>0.54959999999999998</v>
      </c>
      <c r="Z1017" s="8">
        <f>IF(ISNUMBER($X1017), _xlfn.XLOOKUP($X1017,Sheet3!$A$2:$A$392,Sheet3!$C$2:$C$392,"none", 1,1), $AF$2)</f>
        <v>0.64410000000000001</v>
      </c>
      <c r="AA1017" s="8">
        <f>IF(ISNUMBER($X1017), _xlfn.XLOOKUP($X1017,Sheet3!$A$2:$A$392,Sheet3!$D$2:$D$392,"none", 1,1), $AF$2)</f>
        <v>1</v>
      </c>
    </row>
    <row r="1018" spans="1:27">
      <c r="A1018">
        <v>4220</v>
      </c>
      <c r="B1018" t="s">
        <v>4523</v>
      </c>
      <c r="C1018" t="s">
        <v>16</v>
      </c>
      <c r="D1018">
        <v>0</v>
      </c>
      <c r="E1018">
        <v>49</v>
      </c>
      <c r="F1018">
        <v>48.847365199999999</v>
      </c>
      <c r="G1018">
        <v>41</v>
      </c>
      <c r="H1018">
        <v>4</v>
      </c>
      <c r="I1018">
        <v>44.07638</v>
      </c>
      <c r="J1018">
        <f>(D1018+E1018/60+F1018/3600)*15</f>
        <v>12.453530688333334</v>
      </c>
      <c r="K1018">
        <f>IF(G1018&lt;0, G1018-H1018/60-I1018/3600, G1018+H1018/60+I1018/3600)</f>
        <v>41.078910105555558</v>
      </c>
      <c r="L1018">
        <v>22.77</v>
      </c>
      <c r="M1018">
        <v>-18.350000000000001</v>
      </c>
      <c r="N1018">
        <v>5.28</v>
      </c>
      <c r="O1018">
        <v>3.8</v>
      </c>
      <c r="P1018">
        <v>4.38</v>
      </c>
      <c r="Q1018">
        <v>4.53</v>
      </c>
      <c r="R1018">
        <v>4.5599999999999996</v>
      </c>
      <c r="S1018">
        <v>4.4569999999999999</v>
      </c>
      <c r="T1018">
        <v>4.71</v>
      </c>
      <c r="U1018" t="s">
        <v>9410</v>
      </c>
      <c r="V1018" t="str">
        <f>LEFT($U1018,2)</f>
        <v>B5</v>
      </c>
      <c r="W1018" s="3">
        <f>_xlfn.XLOOKUP(V1018,$AC$2:$AC$43,$AD$2:$AD$43,"none")</f>
        <v>-0.16</v>
      </c>
      <c r="X1018" s="3">
        <f>IF(ISNUMBER($W1018), 4600 * (1 / (0.92 * $W1018 + 1.7) + 1 / (0.92 * $W1018 + 0.62)),"none")</f>
        <v>12691.662939978085</v>
      </c>
      <c r="Y1018" s="8">
        <f>IF(ISNUMBER($X1018), _xlfn.XLOOKUP($X1018,Sheet3!$A$2:$A$392,Sheet3!$B$2:$B$392,"none", 1,1), $AF$2)</f>
        <v>0.52290000000000003</v>
      </c>
      <c r="Z1018" s="8">
        <f>IF(ISNUMBER($X1018), _xlfn.XLOOKUP($X1018,Sheet3!$A$2:$A$392,Sheet3!$C$2:$C$392,"none", 1,1), $AF$2)</f>
        <v>0.62250000000000005</v>
      </c>
      <c r="AA1018" s="8">
        <f>IF(ISNUMBER($X1018), _xlfn.XLOOKUP($X1018,Sheet3!$A$2:$A$392,Sheet3!$D$2:$D$392,"none", 1,1), $AF$2)</f>
        <v>1</v>
      </c>
    </row>
    <row r="1019" spans="1:27">
      <c r="A1019">
        <v>4279</v>
      </c>
      <c r="B1019" t="s">
        <v>4582</v>
      </c>
      <c r="C1019" t="s">
        <v>12</v>
      </c>
      <c r="D1019">
        <v>2</v>
      </c>
      <c r="E1019">
        <v>51</v>
      </c>
      <c r="F1019">
        <v>30.837345926400001</v>
      </c>
      <c r="G1019">
        <v>35</v>
      </c>
      <c r="H1019">
        <v>3</v>
      </c>
      <c r="I1019">
        <v>35.062935948000003</v>
      </c>
      <c r="J1019">
        <f>(D1019+E1019/60+F1019/3600)*15</f>
        <v>42.878488941359997</v>
      </c>
      <c r="K1019">
        <f>IF(G1019&lt;0, G1019-H1019/60-I1019/3600, G1019+H1019/60+I1019/3600)</f>
        <v>35.059739704429994</v>
      </c>
      <c r="L1019">
        <v>9.4789999999999992</v>
      </c>
      <c r="M1019">
        <v>-62.744</v>
      </c>
      <c r="N1019">
        <v>7.78</v>
      </c>
      <c r="O1019">
        <v>8.02</v>
      </c>
      <c r="P1019">
        <v>6.1</v>
      </c>
      <c r="Q1019">
        <v>4.53</v>
      </c>
      <c r="R1019">
        <v>3.32</v>
      </c>
      <c r="S1019">
        <v>3.9020000000000001</v>
      </c>
      <c r="T1019">
        <v>2.37</v>
      </c>
      <c r="U1019" t="s">
        <v>10325</v>
      </c>
      <c r="V1019" t="str">
        <f>LEFT($U1019,2)</f>
        <v>K5</v>
      </c>
      <c r="W1019" s="3">
        <f>_xlfn.XLOOKUP(V1019,$AC$2:$AC$43,$AD$2:$AD$43,"none")</f>
        <v>1.1499999999999999</v>
      </c>
      <c r="X1019" s="3">
        <f>IF(ISNUMBER($W1019), 4600 * (1 / (0.92 * $W1019 + 1.7) + 1 / (0.92 * $W1019 + 0.62)),"none")</f>
        <v>4409.2340323652679</v>
      </c>
      <c r="Y1019" s="8">
        <f>IF(ISNUMBER($X1019), _xlfn.XLOOKUP($X1019,Sheet3!$A$2:$A$392,Sheet3!$B$2:$B$392,"none", 1,1), $AF$2)</f>
        <v>1</v>
      </c>
      <c r="Z1019" s="8">
        <f>IF(ISNUMBER($X1019), _xlfn.XLOOKUP($X1019,Sheet3!$A$2:$A$392,Sheet3!$C$2:$C$392,"none", 1,1), $AF$2)</f>
        <v>0.73599999999999999</v>
      </c>
      <c r="AA1019" s="8">
        <f>IF(ISNUMBER($X1019), _xlfn.XLOOKUP($X1019,Sheet3!$A$2:$A$392,Sheet3!$D$2:$D$392,"none", 1,1), $AF$2)</f>
        <v>0.4803</v>
      </c>
    </row>
    <row r="1020" spans="1:27">
      <c r="A1020">
        <v>5453</v>
      </c>
      <c r="B1020" t="s">
        <v>5756</v>
      </c>
      <c r="C1020" t="s">
        <v>12</v>
      </c>
      <c r="D1020">
        <v>19</v>
      </c>
      <c r="E1020">
        <v>6</v>
      </c>
      <c r="F1020">
        <v>25.214683953000002</v>
      </c>
      <c r="G1020">
        <v>-37</v>
      </c>
      <c r="H1020">
        <v>3</v>
      </c>
      <c r="I1020">
        <v>47.792348951999998</v>
      </c>
      <c r="J1020">
        <f>(D1020+E1020/60+F1020/3600)*15</f>
        <v>286.60506118313754</v>
      </c>
      <c r="K1020">
        <f>IF(G1020&lt;0, G1020-H1020/60-I1020/3600, G1020+H1020/60+I1020/3600)</f>
        <v>-37.063275652486666</v>
      </c>
      <c r="L1020">
        <v>45.737000000000002</v>
      </c>
      <c r="M1020">
        <v>-285.18900000000002</v>
      </c>
      <c r="N1020">
        <v>58.7</v>
      </c>
      <c r="O1020" t="s">
        <v>9341</v>
      </c>
      <c r="P1020">
        <v>5.07</v>
      </c>
      <c r="Q1020">
        <v>4.53</v>
      </c>
      <c r="R1020" t="s">
        <v>9341</v>
      </c>
      <c r="S1020">
        <v>4.76</v>
      </c>
      <c r="T1020" t="s">
        <v>9341</v>
      </c>
      <c r="U1020" t="s">
        <v>9514</v>
      </c>
      <c r="V1020" t="str">
        <f>LEFT($U1020,2)</f>
        <v>F8</v>
      </c>
      <c r="W1020" s="3">
        <f>_xlfn.XLOOKUP(V1020,$AC$2:$AC$43,$AD$2:$AD$43,"none")</f>
        <v>0.53</v>
      </c>
      <c r="X1020" s="3">
        <f>IF(ISNUMBER($W1020), 4600 * (1 / (0.92 * $W1020 + 1.7) + 1 / (0.92 * $W1020 + 0.62)),"none")</f>
        <v>6255.8848880729693</v>
      </c>
      <c r="Y1020" s="8">
        <f>IF(ISNUMBER($X1020), _xlfn.XLOOKUP($X1020,Sheet3!$A$2:$A$392,Sheet3!$B$2:$B$392,"none", 1,1), $AF$2)</f>
        <v>1</v>
      </c>
      <c r="Z1020" s="8">
        <f>IF(ISNUMBER($X1020), _xlfn.XLOOKUP($X1020,Sheet3!$A$2:$A$392,Sheet3!$C$2:$C$392,"none", 1,1), $AF$2)</f>
        <v>0.92759999999999998</v>
      </c>
      <c r="AA1020" s="8">
        <f>IF(ISNUMBER($X1020), _xlfn.XLOOKUP($X1020,Sheet3!$A$2:$A$392,Sheet3!$D$2:$D$392,"none", 1,1), $AF$2)</f>
        <v>0.91679999999999995</v>
      </c>
    </row>
    <row r="1021" spans="1:27">
      <c r="A1021">
        <v>2732</v>
      </c>
      <c r="B1021" t="s">
        <v>3035</v>
      </c>
      <c r="C1021" t="s">
        <v>305</v>
      </c>
      <c r="D1021">
        <v>7</v>
      </c>
      <c r="E1021">
        <v>29</v>
      </c>
      <c r="F1021">
        <v>47.781725199999997</v>
      </c>
      <c r="G1021">
        <v>12</v>
      </c>
      <c r="H1021">
        <v>0</v>
      </c>
      <c r="I1021">
        <v>23.634733000000001</v>
      </c>
      <c r="J1021">
        <f>(D1021+E1021/60+F1021/3600)*15</f>
        <v>112.44909052166666</v>
      </c>
      <c r="K1021">
        <f>IF(G1021&lt;0, G1021-H1021/60-I1021/3600, G1021+H1021/60+I1021/3600)</f>
        <v>12.00656520361111</v>
      </c>
      <c r="L1021">
        <v>-0.56999999999999995</v>
      </c>
      <c r="M1021">
        <v>-18.850000000000001</v>
      </c>
      <c r="N1021">
        <v>5.7</v>
      </c>
      <c r="O1021" t="s">
        <v>9341</v>
      </c>
      <c r="P1021">
        <v>5.8120000000000003</v>
      </c>
      <c r="Q1021">
        <v>4.5309999999999997</v>
      </c>
      <c r="R1021" t="s">
        <v>9341</v>
      </c>
      <c r="S1021">
        <v>4.0780000000000003</v>
      </c>
      <c r="T1021" t="s">
        <v>9341</v>
      </c>
      <c r="U1021" t="s">
        <v>9500</v>
      </c>
      <c r="V1021" t="str">
        <f>LEFT($U1021,2)</f>
        <v>K1</v>
      </c>
      <c r="W1021" s="3">
        <f>_xlfn.XLOOKUP(V1021,$AC$2:$AC$43,$AD$2:$AD$43,"none")</f>
        <v>0.86</v>
      </c>
      <c r="X1021" s="3">
        <f>IF(ISNUMBER($W1021), 4600 * (1 / (0.92 * $W1021 + 1.7) + 1 / (0.92 * $W1021 + 0.62)),"none")</f>
        <v>5106.1368670782376</v>
      </c>
      <c r="Y1021" s="8">
        <f>IF(ISNUMBER($X1021), _xlfn.XLOOKUP($X1021,Sheet3!$A$2:$A$392,Sheet3!$B$2:$B$392,"none", 1,1), $AF$2)</f>
        <v>1</v>
      </c>
      <c r="Z1021" s="8">
        <f>IF(ISNUMBER($X1021), _xlfn.XLOOKUP($X1021,Sheet3!$A$2:$A$392,Sheet3!$C$2:$C$392,"none", 1,1), $AF$2)</f>
        <v>0.82210000000000005</v>
      </c>
      <c r="AA1021" s="8">
        <f>IF(ISNUMBER($X1021), _xlfn.XLOOKUP($X1021,Sheet3!$A$2:$A$392,Sheet3!$D$2:$D$392,"none", 1,1), $AF$2)</f>
        <v>0.65410000000000001</v>
      </c>
    </row>
    <row r="1022" spans="1:27">
      <c r="A1022">
        <v>3478</v>
      </c>
      <c r="B1022" t="s">
        <v>3781</v>
      </c>
      <c r="C1022" t="s">
        <v>297</v>
      </c>
      <c r="D1022">
        <v>0</v>
      </c>
      <c r="E1022">
        <v>3</v>
      </c>
      <c r="F1022">
        <v>44.387841999999999</v>
      </c>
      <c r="G1022">
        <v>-17</v>
      </c>
      <c r="H1022">
        <v>20</v>
      </c>
      <c r="I1022">
        <v>9.5719379999999994</v>
      </c>
      <c r="J1022">
        <f>(D1022+E1022/60+F1022/3600)*15</f>
        <v>0.93494934166666666</v>
      </c>
      <c r="K1022">
        <f>IF(G1022&lt;0, G1022-H1022/60-I1022/3600, G1022+H1022/60+I1022/3600)</f>
        <v>-17.335992205</v>
      </c>
      <c r="L1022">
        <v>25.17</v>
      </c>
      <c r="M1022">
        <v>-9.16</v>
      </c>
      <c r="N1022">
        <v>11.98</v>
      </c>
      <c r="O1022">
        <v>4.4000000000000004</v>
      </c>
      <c r="P1022">
        <v>4.4829999999999997</v>
      </c>
      <c r="Q1022">
        <v>4.5359999999999996</v>
      </c>
      <c r="R1022" t="s">
        <v>9341</v>
      </c>
      <c r="S1022">
        <v>4.4779999999999998</v>
      </c>
      <c r="T1022">
        <v>4.58</v>
      </c>
      <c r="U1022" t="s">
        <v>10480</v>
      </c>
      <c r="V1022" t="str">
        <f>LEFT($U1022,2)</f>
        <v>B9</v>
      </c>
      <c r="W1022" s="3">
        <f>_xlfn.XLOOKUP(V1022,$AC$2:$AC$43,$AD$2:$AD$43,"none")</f>
        <v>-7.0000000000000007E-2</v>
      </c>
      <c r="X1022" s="3">
        <f>IF(ISNUMBER($W1022), 4600 * (1 / (0.92 * $W1022 + 1.7) + 1 / (0.92 * $W1022 + 0.62)),"none")</f>
        <v>11091.761228434079</v>
      </c>
      <c r="Y1022" s="8">
        <f>IF(ISNUMBER($X1022), _xlfn.XLOOKUP($X1022,Sheet3!$A$2:$A$392,Sheet3!$B$2:$B$392,"none", 1,1), $AF$2)</f>
        <v>0.57499999999999996</v>
      </c>
      <c r="Z1022" s="8">
        <f>IF(ISNUMBER($X1022), _xlfn.XLOOKUP($X1022,Sheet3!$A$2:$A$392,Sheet3!$C$2:$C$392,"none", 1,1), $AF$2)</f>
        <v>0.66420000000000001</v>
      </c>
      <c r="AA1022" s="8">
        <f>IF(ISNUMBER($X1022), _xlfn.XLOOKUP($X1022,Sheet3!$A$2:$A$392,Sheet3!$D$2:$D$392,"none", 1,1), $AF$2)</f>
        <v>1</v>
      </c>
    </row>
    <row r="1023" spans="1:27">
      <c r="A1023">
        <v>1408</v>
      </c>
      <c r="B1023" t="s">
        <v>1709</v>
      </c>
      <c r="C1023" t="s">
        <v>31</v>
      </c>
      <c r="D1023">
        <v>9</v>
      </c>
      <c r="E1023">
        <v>6</v>
      </c>
      <c r="F1023">
        <v>31.767843045599999</v>
      </c>
      <c r="G1023">
        <v>38</v>
      </c>
      <c r="H1023">
        <v>27</v>
      </c>
      <c r="I1023">
        <v>7.9701690960000002</v>
      </c>
      <c r="J1023">
        <f>(D1023+E1023/60+F1023/3600)*15</f>
        <v>136.63236601269</v>
      </c>
      <c r="K1023">
        <f>IF(G1023&lt;0, G1023-H1023/60-I1023/3600, G1023+H1023/60+I1023/3600)</f>
        <v>38.452213935860001</v>
      </c>
      <c r="L1023">
        <v>-27.05</v>
      </c>
      <c r="M1023">
        <v>-14.728999999999999</v>
      </c>
      <c r="N1023">
        <v>4.63</v>
      </c>
      <c r="O1023" t="s">
        <v>9341</v>
      </c>
      <c r="P1023">
        <v>5.5670000000000002</v>
      </c>
      <c r="Q1023">
        <v>4.5389999999999997</v>
      </c>
      <c r="R1023" t="s">
        <v>9341</v>
      </c>
      <c r="S1023">
        <v>4.2839999999999998</v>
      </c>
      <c r="T1023" t="s">
        <v>9341</v>
      </c>
      <c r="U1023" t="s">
        <v>9890</v>
      </c>
      <c r="V1023" t="str">
        <f>LEFT($U1023,2)</f>
        <v>G7</v>
      </c>
      <c r="W1023" s="3" t="str">
        <f>_xlfn.XLOOKUP(V1023,$AC$2:$AC$43,$AD$2:$AD$43,"none")</f>
        <v>none</v>
      </c>
      <c r="X1023" s="3" t="str">
        <f>IF(ISNUMBER($W1023), 4600 * (1 / (0.92 * $W1023 + 1.7) + 1 / (0.92 * $W1023 + 0.62)),"none")</f>
        <v>none</v>
      </c>
      <c r="Y1023" s="8">
        <f>IF(ISNUMBER($X1023), _xlfn.XLOOKUP($X1023,Sheet3!$A$2:$A$392,Sheet3!$B$2:$B$392,"none", 1,1), $AF$2)</f>
        <v>0.8</v>
      </c>
      <c r="Z1023" s="8">
        <f>IF(ISNUMBER($X1023), _xlfn.XLOOKUP($X1023,Sheet3!$A$2:$A$392,Sheet3!$C$2:$C$392,"none", 1,1), $AF$2)</f>
        <v>0.8</v>
      </c>
      <c r="AA1023" s="8">
        <f>IF(ISNUMBER($X1023), _xlfn.XLOOKUP($X1023,Sheet3!$A$2:$A$392,Sheet3!$D$2:$D$392,"none", 1,1), $AF$2)</f>
        <v>0.8</v>
      </c>
    </row>
    <row r="1024" spans="1:27">
      <c r="A1024">
        <v>68</v>
      </c>
      <c r="B1024" t="s">
        <v>366</v>
      </c>
      <c r="C1024" t="s">
        <v>16</v>
      </c>
      <c r="D1024">
        <v>22</v>
      </c>
      <c r="E1024">
        <v>21</v>
      </c>
      <c r="F1024">
        <v>1.5472649000000001</v>
      </c>
      <c r="G1024">
        <v>46</v>
      </c>
      <c r="H1024">
        <v>32</v>
      </c>
      <c r="I1024">
        <v>11.646084999999999</v>
      </c>
      <c r="J1024">
        <f>(D1024+E1024/60+F1024/3600)*15</f>
        <v>335.25644693708335</v>
      </c>
      <c r="K1024">
        <f>IF(G1024&lt;0, G1024-H1024/60-I1024/3600, G1024+H1024/60+I1024/3600)</f>
        <v>46.536568356944443</v>
      </c>
      <c r="L1024">
        <v>22.35</v>
      </c>
      <c r="M1024">
        <v>1.45</v>
      </c>
      <c r="N1024">
        <v>5.88</v>
      </c>
      <c r="O1024">
        <v>3.95</v>
      </c>
      <c r="P1024">
        <v>4.431</v>
      </c>
      <c r="Q1024">
        <v>4.54</v>
      </c>
      <c r="R1024" t="s">
        <v>9341</v>
      </c>
      <c r="S1024">
        <v>4.4770000000000003</v>
      </c>
      <c r="T1024" t="s">
        <v>9341</v>
      </c>
      <c r="U1024" t="s">
        <v>9399</v>
      </c>
      <c r="V1024" t="str">
        <f>LEFT($U1024,2)</f>
        <v>B6</v>
      </c>
      <c r="W1024" s="3">
        <f>_xlfn.XLOOKUP(V1024,$AC$2:$AC$43,$AD$2:$AD$43,"none")</f>
        <v>-0.14000000000000001</v>
      </c>
      <c r="X1024" s="3">
        <f>IF(ISNUMBER($W1024), 4600 * (1 / (0.92 * $W1024 + 1.7) + 1 / (0.92 * $W1024 + 0.62)),"none")</f>
        <v>12292.519421243624</v>
      </c>
      <c r="Y1024" s="8">
        <f>IF(ISNUMBER($X1024), _xlfn.XLOOKUP($X1024,Sheet3!$A$2:$A$392,Sheet3!$B$2:$B$392,"none", 1,1), $AF$2)</f>
        <v>0.53400000000000003</v>
      </c>
      <c r="Z1024" s="8">
        <f>IF(ISNUMBER($X1024), _xlfn.XLOOKUP($X1024,Sheet3!$A$2:$A$392,Sheet3!$C$2:$C$392,"none", 1,1), $AF$2)</f>
        <v>0.63160000000000005</v>
      </c>
      <c r="AA1024" s="8">
        <f>IF(ISNUMBER($X1024), _xlfn.XLOOKUP($X1024,Sheet3!$A$2:$A$392,Sheet3!$D$2:$D$392,"none", 1,1), $AF$2)</f>
        <v>1</v>
      </c>
    </row>
    <row r="1025" spans="1:27">
      <c r="A1025">
        <v>539</v>
      </c>
      <c r="B1025" t="s">
        <v>838</v>
      </c>
      <c r="C1025" t="s">
        <v>14</v>
      </c>
      <c r="D1025">
        <v>3</v>
      </c>
      <c r="E1025">
        <v>29</v>
      </c>
      <c r="F1025">
        <v>54.743604091199998</v>
      </c>
      <c r="G1025">
        <v>58</v>
      </c>
      <c r="H1025">
        <v>52</v>
      </c>
      <c r="I1025">
        <v>43.496880384000001</v>
      </c>
      <c r="J1025">
        <f>(D1025+E1025/60+F1025/3600)*15</f>
        <v>52.478098350380002</v>
      </c>
      <c r="K1025">
        <f>IF(G1025&lt;0, G1025-H1025/60-I1025/3600, G1025+H1025/60+I1025/3600)</f>
        <v>58.878749133440003</v>
      </c>
      <c r="L1025">
        <v>-2.2469999999999999</v>
      </c>
      <c r="M1025">
        <v>-0.65700000000000003</v>
      </c>
      <c r="N1025">
        <v>0.93</v>
      </c>
      <c r="O1025">
        <v>4.99</v>
      </c>
      <c r="P1025">
        <v>5.0999999999999996</v>
      </c>
      <c r="Q1025">
        <v>4.54</v>
      </c>
      <c r="R1025">
        <v>4.03</v>
      </c>
      <c r="S1025">
        <v>4.3360000000000003</v>
      </c>
      <c r="T1025">
        <v>3.53</v>
      </c>
      <c r="U1025" t="s">
        <v>9346</v>
      </c>
      <c r="V1025" t="str">
        <f>LEFT($U1025,2)</f>
        <v>A0</v>
      </c>
      <c r="W1025" s="3">
        <f>_xlfn.XLOOKUP(V1025,$AC$2:$AC$43,$AD$2:$AD$43,"none")</f>
        <v>-0.01</v>
      </c>
      <c r="X1025" s="3">
        <f>IF(ISNUMBER($W1025), 4600 * (1 / (0.92 * $W1025 + 1.7) + 1 / (0.92 * $W1025 + 0.62)),"none")</f>
        <v>10251.712375722911</v>
      </c>
      <c r="Y1025" s="8">
        <f>IF(ISNUMBER($X1025), _xlfn.XLOOKUP($X1025,Sheet3!$A$2:$A$392,Sheet3!$B$2:$B$392,"none", 1,1), $AF$2)</f>
        <v>0.6109</v>
      </c>
      <c r="Z1025" s="8">
        <f>IF(ISNUMBER($X1025), _xlfn.XLOOKUP($X1025,Sheet3!$A$2:$A$392,Sheet3!$C$2:$C$392,"none", 1,1), $AF$2)</f>
        <v>0.69189999999999996</v>
      </c>
      <c r="AA1025" s="8">
        <f>IF(ISNUMBER($X1025), _xlfn.XLOOKUP($X1025,Sheet3!$A$2:$A$392,Sheet3!$D$2:$D$392,"none", 1,1), $AF$2)</f>
        <v>1</v>
      </c>
    </row>
    <row r="1026" spans="1:27">
      <c r="A1026">
        <v>633</v>
      </c>
      <c r="B1026" t="s">
        <v>933</v>
      </c>
      <c r="C1026" t="s">
        <v>16</v>
      </c>
      <c r="D1026">
        <v>2</v>
      </c>
      <c r="E1026">
        <v>1</v>
      </c>
      <c r="F1026">
        <v>57.45035</v>
      </c>
      <c r="G1026">
        <v>70</v>
      </c>
      <c r="H1026">
        <v>54</v>
      </c>
      <c r="I1026">
        <v>25.290199999999999</v>
      </c>
      <c r="J1026">
        <f>(D1026+E1026/60+F1026/3600)*15</f>
        <v>30.489376458333332</v>
      </c>
      <c r="K1026">
        <f>IF(G1026&lt;0, G1026-H1026/60-I1026/3600, G1026+H1026/60+I1026/3600)</f>
        <v>70.907025055555565</v>
      </c>
      <c r="L1026">
        <v>-55.69</v>
      </c>
      <c r="M1026">
        <v>-8.7100000000000009</v>
      </c>
      <c r="N1026">
        <v>28.36</v>
      </c>
      <c r="O1026">
        <v>4.76</v>
      </c>
      <c r="P1026">
        <v>4.7</v>
      </c>
      <c r="Q1026">
        <v>4.54</v>
      </c>
      <c r="R1026">
        <v>4.3600000000000003</v>
      </c>
      <c r="S1026">
        <v>5.03</v>
      </c>
      <c r="T1026">
        <v>4.28</v>
      </c>
      <c r="U1026" t="s">
        <v>9678</v>
      </c>
      <c r="V1026" t="str">
        <f>LEFT($U1026,2)</f>
        <v>A3</v>
      </c>
      <c r="W1026" s="3">
        <f>_xlfn.XLOOKUP(V1026,$AC$2:$AC$43,$AD$2:$AD$43,"none")</f>
        <v>0.08</v>
      </c>
      <c r="X1026" s="3">
        <f>IF(ISNUMBER($W1026), 4600 * (1 / (0.92 * $W1026 + 1.7) + 1 / (0.92 * $W1026 + 0.62)),"none")</f>
        <v>9225.6595386701993</v>
      </c>
      <c r="Y1026" s="8">
        <f>IF(ISNUMBER($X1026), _xlfn.XLOOKUP($X1026,Sheet3!$A$2:$A$392,Sheet3!$B$2:$B$392,"none", 1,1), $AF$2)</f>
        <v>0.67030000000000001</v>
      </c>
      <c r="Z1026" s="8">
        <f>IF(ISNUMBER($X1026), _xlfn.XLOOKUP($X1026,Sheet3!$A$2:$A$392,Sheet3!$C$2:$C$392,"none", 1,1), $AF$2)</f>
        <v>0.73619999999999997</v>
      </c>
      <c r="AA1026" s="8">
        <f>IF(ISNUMBER($X1026), _xlfn.XLOOKUP($X1026,Sheet3!$A$2:$A$392,Sheet3!$D$2:$D$392,"none", 1,1), $AF$2)</f>
        <v>1</v>
      </c>
    </row>
    <row r="1027" spans="1:27">
      <c r="A1027">
        <v>937</v>
      </c>
      <c r="B1027" t="s">
        <v>1238</v>
      </c>
      <c r="C1027" t="s">
        <v>12</v>
      </c>
      <c r="D1027">
        <v>7</v>
      </c>
      <c r="E1027">
        <v>0</v>
      </c>
      <c r="F1027">
        <v>4.0371845062</v>
      </c>
      <c r="G1027">
        <v>76</v>
      </c>
      <c r="H1027">
        <v>58</v>
      </c>
      <c r="I1027">
        <v>38.671049121999999</v>
      </c>
      <c r="J1027">
        <f>(D1027+E1027/60+F1027/3600)*15</f>
        <v>105.01682160210918</v>
      </c>
      <c r="K1027">
        <f>IF(G1027&lt;0, G1027-H1027/60-I1027/3600, G1027+H1027/60+I1027/3600)</f>
        <v>76.977408624756109</v>
      </c>
      <c r="L1027">
        <v>72.947999999999993</v>
      </c>
      <c r="M1027">
        <v>-13.442</v>
      </c>
      <c r="N1027">
        <v>17.079999999999998</v>
      </c>
      <c r="O1027" t="s">
        <v>9341</v>
      </c>
      <c r="P1027">
        <v>5.9160000000000004</v>
      </c>
      <c r="Q1027">
        <v>4.54</v>
      </c>
      <c r="R1027" t="s">
        <v>9341</v>
      </c>
      <c r="S1027">
        <v>4.0780000000000003</v>
      </c>
      <c r="T1027" t="s">
        <v>9341</v>
      </c>
      <c r="U1027" t="s">
        <v>9406</v>
      </c>
      <c r="V1027" t="str">
        <f>LEFT($U1027,2)</f>
        <v>K4</v>
      </c>
      <c r="W1027" s="3">
        <f>_xlfn.XLOOKUP(V1027,$AC$2:$AC$43,$AD$2:$AD$43,"none")</f>
        <v>1</v>
      </c>
      <c r="X1027" s="3">
        <f>IF(ISNUMBER($W1027), 4600 * (1 / (0.92 * $W1027 + 1.7) + 1 / (0.92 * $W1027 + 0.62)),"none")</f>
        <v>4742.7381778526815</v>
      </c>
      <c r="Y1027" s="8">
        <f>IF(ISNUMBER($X1027), _xlfn.XLOOKUP($X1027,Sheet3!$A$2:$A$392,Sheet3!$B$2:$B$392,"none", 1,1), $AF$2)</f>
        <v>1</v>
      </c>
      <c r="Z1027" s="8">
        <f>IF(ISNUMBER($X1027), _xlfn.XLOOKUP($X1027,Sheet3!$A$2:$A$392,Sheet3!$C$2:$C$392,"none", 1,1), $AF$2)</f>
        <v>0.77500000000000002</v>
      </c>
      <c r="AA1027" s="8">
        <f>IF(ISNUMBER($X1027), _xlfn.XLOOKUP($X1027,Sheet3!$A$2:$A$392,Sheet3!$D$2:$D$392,"none", 1,1), $AF$2)</f>
        <v>0.55479999999999996</v>
      </c>
    </row>
    <row r="1028" spans="1:27">
      <c r="A1028">
        <v>1105</v>
      </c>
      <c r="B1028" t="s">
        <v>1406</v>
      </c>
      <c r="C1028" t="s">
        <v>19</v>
      </c>
      <c r="D1028">
        <v>14</v>
      </c>
      <c r="E1028">
        <v>57</v>
      </c>
      <c r="F1028">
        <v>35.007285299999999</v>
      </c>
      <c r="G1028">
        <v>65</v>
      </c>
      <c r="H1028">
        <v>55</v>
      </c>
      <c r="I1028">
        <v>56.856955999999997</v>
      </c>
      <c r="J1028">
        <f>(D1028+E1028/60+F1028/3600)*15</f>
        <v>224.39586368874998</v>
      </c>
      <c r="K1028">
        <f>IF(G1028&lt;0, G1028-H1028/60-I1028/3600, G1028+H1028/60+I1028/3600)</f>
        <v>65.932460265555562</v>
      </c>
      <c r="L1028">
        <v>-78.23</v>
      </c>
      <c r="M1028">
        <v>32.5</v>
      </c>
      <c r="N1028">
        <v>7.1</v>
      </c>
      <c r="O1028">
        <v>7.86</v>
      </c>
      <c r="P1028">
        <v>6.19</v>
      </c>
      <c r="Q1028">
        <v>4.54</v>
      </c>
      <c r="R1028">
        <v>2.69</v>
      </c>
      <c r="S1028">
        <v>3.0950000000000002</v>
      </c>
      <c r="T1028">
        <v>0.97</v>
      </c>
      <c r="U1028" t="s">
        <v>9461</v>
      </c>
      <c r="V1028" t="str">
        <f>LEFT($U1028,2)</f>
        <v>M4</v>
      </c>
      <c r="W1028" s="3">
        <f>_xlfn.XLOOKUP(V1028,$AC$2:$AC$43,$AD$2:$AD$43,"none")</f>
        <v>1.52</v>
      </c>
      <c r="X1028" s="3">
        <f>IF(ISNUMBER($W1028), 4600 * (1 / (0.92 * $W1028 + 1.7) + 1 / (0.92 * $W1028 + 0.62)),"none")</f>
        <v>3763.6701294642344</v>
      </c>
      <c r="Y1028" s="8">
        <f>IF(ISNUMBER($X1028), _xlfn.XLOOKUP($X1028,Sheet3!$A$2:$A$392,Sheet3!$B$2:$B$392,"none", 1,1), $AF$2)</f>
        <v>1</v>
      </c>
      <c r="Z1028" s="8">
        <f>IF(ISNUMBER($X1028), _xlfn.XLOOKUP($X1028,Sheet3!$A$2:$A$392,Sheet3!$C$2:$C$392,"none", 1,1), $AF$2)</f>
        <v>0.63180000000000003</v>
      </c>
      <c r="AA1028" s="8">
        <f>IF(ISNUMBER($X1028), _xlfn.XLOOKUP($X1028,Sheet3!$A$2:$A$392,Sheet3!$D$2:$D$392,"none", 1,1), $AF$2)</f>
        <v>0.31119999999999998</v>
      </c>
    </row>
    <row r="1029" spans="1:27">
      <c r="A1029">
        <v>5279</v>
      </c>
      <c r="B1029" t="s">
        <v>5582</v>
      </c>
      <c r="C1029" t="s">
        <v>297</v>
      </c>
      <c r="D1029">
        <v>15</v>
      </c>
      <c r="E1029">
        <v>23</v>
      </c>
      <c r="F1029">
        <v>9.3500505999999994</v>
      </c>
      <c r="G1029">
        <v>-36</v>
      </c>
      <c r="H1029">
        <v>51</v>
      </c>
      <c r="I1029">
        <v>30.552047999999999</v>
      </c>
      <c r="J1029">
        <f>(D1029+E1029/60+F1029/3600)*15</f>
        <v>230.78895854416666</v>
      </c>
      <c r="K1029">
        <f>IF(G1029&lt;0, G1029-H1029/60-I1029/3600, G1029+H1029/60+I1029/3600)</f>
        <v>-36.858486679999999</v>
      </c>
      <c r="L1029">
        <v>-18.239999999999998</v>
      </c>
      <c r="M1029">
        <v>-20.72</v>
      </c>
      <c r="N1029">
        <v>6.28</v>
      </c>
      <c r="O1029">
        <v>3.77</v>
      </c>
      <c r="P1029">
        <v>4.3899999999999997</v>
      </c>
      <c r="Q1029">
        <v>4.54</v>
      </c>
      <c r="R1029">
        <v>4.5999999999999996</v>
      </c>
      <c r="S1029">
        <v>4.4539999999999997</v>
      </c>
      <c r="T1029">
        <v>4.74</v>
      </c>
      <c r="U1029" t="s">
        <v>10203</v>
      </c>
      <c r="V1029" t="str">
        <f>LEFT($U1029,2)</f>
        <v>B4</v>
      </c>
      <c r="W1029" s="3">
        <f>_xlfn.XLOOKUP(V1029,$AC$2:$AC$43,$AD$2:$AD$43,"none")</f>
        <v>-0.18</v>
      </c>
      <c r="X1029" s="3">
        <f>IF(ISNUMBER($W1029), 4600 * (1 / (0.92 * $W1029 + 1.7) + 1 / (0.92 * $W1029 + 0.62)),"none")</f>
        <v>13121.153930884579</v>
      </c>
      <c r="Y1029" s="8">
        <f>IF(ISNUMBER($X1029), _xlfn.XLOOKUP($X1029,Sheet3!$A$2:$A$392,Sheet3!$B$2:$B$392,"none", 1,1), $AF$2)</f>
        <v>0.51039999999999996</v>
      </c>
      <c r="Z1029" s="8">
        <f>IF(ISNUMBER($X1029), _xlfn.XLOOKUP($X1029,Sheet3!$A$2:$A$392,Sheet3!$C$2:$C$392,"none", 1,1), $AF$2)</f>
        <v>0.61219999999999997</v>
      </c>
      <c r="AA1029" s="8">
        <f>IF(ISNUMBER($X1029), _xlfn.XLOOKUP($X1029,Sheet3!$A$2:$A$392,Sheet3!$D$2:$D$392,"none", 1,1), $AF$2)</f>
        <v>1</v>
      </c>
    </row>
    <row r="1030" spans="1:27">
      <c r="A1030">
        <v>5620</v>
      </c>
      <c r="B1030" t="s">
        <v>5923</v>
      </c>
      <c r="C1030" t="s">
        <v>16</v>
      </c>
      <c r="D1030">
        <v>15</v>
      </c>
      <c r="E1030">
        <v>12</v>
      </c>
      <c r="F1030">
        <v>13.290254300000001</v>
      </c>
      <c r="G1030">
        <v>-19</v>
      </c>
      <c r="H1030">
        <v>47</v>
      </c>
      <c r="I1030">
        <v>30.159216000000001</v>
      </c>
      <c r="J1030">
        <f>(D1030+E1030/60+F1030/3600)*15</f>
        <v>228.05537605958332</v>
      </c>
      <c r="K1030">
        <f>IF(G1030&lt;0, G1030-H1030/60-I1030/3600, G1030+H1030/60+I1030/3600)</f>
        <v>-19.791710893333335</v>
      </c>
      <c r="L1030">
        <v>-35.4</v>
      </c>
      <c r="M1030">
        <v>-32.79</v>
      </c>
      <c r="N1030">
        <v>8.59</v>
      </c>
      <c r="O1030">
        <v>4.08</v>
      </c>
      <c r="P1030">
        <v>4.46</v>
      </c>
      <c r="Q1030">
        <v>4.54</v>
      </c>
      <c r="R1030">
        <v>4.58</v>
      </c>
      <c r="S1030">
        <v>4.4189999999999996</v>
      </c>
      <c r="T1030">
        <v>4.67</v>
      </c>
      <c r="U1030" t="s">
        <v>10932</v>
      </c>
      <c r="V1030" t="str">
        <f>LEFT($U1030,2)</f>
        <v>B9</v>
      </c>
      <c r="W1030" s="3">
        <f>_xlfn.XLOOKUP(V1030,$AC$2:$AC$43,$AD$2:$AD$43,"none")</f>
        <v>-7.0000000000000007E-2</v>
      </c>
      <c r="X1030" s="3">
        <f>IF(ISNUMBER($W1030), 4600 * (1 / (0.92 * $W1030 + 1.7) + 1 / (0.92 * $W1030 + 0.62)),"none")</f>
        <v>11091.761228434079</v>
      </c>
      <c r="Y1030" s="8">
        <f>IF(ISNUMBER($X1030), _xlfn.XLOOKUP($X1030,Sheet3!$A$2:$A$392,Sheet3!$B$2:$B$392,"none", 1,1), $AF$2)</f>
        <v>0.57499999999999996</v>
      </c>
      <c r="Z1030" s="8">
        <f>IF(ISNUMBER($X1030), _xlfn.XLOOKUP($X1030,Sheet3!$A$2:$A$392,Sheet3!$C$2:$C$392,"none", 1,1), $AF$2)</f>
        <v>0.66420000000000001</v>
      </c>
      <c r="AA1030" s="8">
        <f>IF(ISNUMBER($X1030), _xlfn.XLOOKUP($X1030,Sheet3!$A$2:$A$392,Sheet3!$D$2:$D$392,"none", 1,1), $AF$2)</f>
        <v>1</v>
      </c>
    </row>
    <row r="1031" spans="1:27">
      <c r="A1031">
        <v>5646</v>
      </c>
      <c r="B1031" t="s">
        <v>5949</v>
      </c>
      <c r="C1031" t="s">
        <v>15</v>
      </c>
      <c r="D1031">
        <v>17</v>
      </c>
      <c r="E1031">
        <v>47</v>
      </c>
      <c r="F1031">
        <v>33.623949028799998</v>
      </c>
      <c r="G1031">
        <v>-27</v>
      </c>
      <c r="H1031">
        <v>49</v>
      </c>
      <c r="I1031">
        <v>50.835778896000001</v>
      </c>
      <c r="J1031">
        <f>(D1031+E1031/60+F1031/3600)*15</f>
        <v>266.89009978761999</v>
      </c>
      <c r="K1031">
        <f>IF(G1031&lt;0, G1031-H1031/60-I1031/3600, G1031+H1031/60+I1031/3600)</f>
        <v>-27.83078771636</v>
      </c>
      <c r="L1031">
        <v>-4.9480000000000004</v>
      </c>
      <c r="M1031">
        <v>-10.553000000000001</v>
      </c>
      <c r="N1031">
        <v>2.81</v>
      </c>
      <c r="O1031">
        <v>5.84</v>
      </c>
      <c r="P1031">
        <v>5.34</v>
      </c>
      <c r="Q1031">
        <v>4.54</v>
      </c>
      <c r="R1031">
        <v>6.03</v>
      </c>
      <c r="S1031">
        <v>4.327</v>
      </c>
      <c r="T1031">
        <v>3.661</v>
      </c>
      <c r="U1031" t="s">
        <v>10359</v>
      </c>
      <c r="V1031" t="str">
        <f>LEFT($U1031,2)</f>
        <v>F7</v>
      </c>
      <c r="W1031" s="3" t="str">
        <f>_xlfn.XLOOKUP(V1031,$AC$2:$AC$43,$AD$2:$AD$43,"none")</f>
        <v>none</v>
      </c>
      <c r="X1031" s="3" t="str">
        <f>IF(ISNUMBER($W1031), 4600 * (1 / (0.92 * $W1031 + 1.7) + 1 / (0.92 * $W1031 + 0.62)),"none")</f>
        <v>none</v>
      </c>
      <c r="Y1031" s="8">
        <f>IF(ISNUMBER($X1031), _xlfn.XLOOKUP($X1031,Sheet3!$A$2:$A$392,Sheet3!$B$2:$B$392,"none", 1,1), $AF$2)</f>
        <v>0.8</v>
      </c>
      <c r="Z1031" s="8">
        <f>IF(ISNUMBER($X1031), _xlfn.XLOOKUP($X1031,Sheet3!$A$2:$A$392,Sheet3!$C$2:$C$392,"none", 1,1), $AF$2)</f>
        <v>0.8</v>
      </c>
      <c r="AA1031" s="8">
        <f>IF(ISNUMBER($X1031), _xlfn.XLOOKUP($X1031,Sheet3!$A$2:$A$392,Sheet3!$D$2:$D$392,"none", 1,1), $AF$2)</f>
        <v>0.8</v>
      </c>
    </row>
    <row r="1032" spans="1:27">
      <c r="A1032">
        <v>5996</v>
      </c>
      <c r="B1032" t="s">
        <v>6299</v>
      </c>
      <c r="C1032" t="s">
        <v>16</v>
      </c>
      <c r="D1032">
        <v>17</v>
      </c>
      <c r="E1032">
        <v>26</v>
      </c>
      <c r="F1032">
        <v>37.880942300000001</v>
      </c>
      <c r="G1032">
        <v>-5</v>
      </c>
      <c r="H1032">
        <v>5</v>
      </c>
      <c r="I1032">
        <v>11.749992000000001</v>
      </c>
      <c r="J1032">
        <f>(D1032+E1032/60+F1032/3600)*15</f>
        <v>261.65783725958335</v>
      </c>
      <c r="K1032">
        <f>IF(G1032&lt;0, G1032-H1032/60-I1032/3600, G1032+H1032/60+I1032/3600)</f>
        <v>-5.0865972199999998</v>
      </c>
      <c r="L1032">
        <v>-92.5</v>
      </c>
      <c r="M1032">
        <v>-43.29</v>
      </c>
      <c r="N1032">
        <v>33.25</v>
      </c>
      <c r="O1032">
        <v>4.9000000000000004</v>
      </c>
      <c r="P1032">
        <v>4.93</v>
      </c>
      <c r="Q1032">
        <v>4.54</v>
      </c>
      <c r="R1032">
        <v>4.16</v>
      </c>
      <c r="S1032">
        <v>4.3710000000000004</v>
      </c>
      <c r="T1032">
        <v>3.95</v>
      </c>
      <c r="U1032" t="s">
        <v>9440</v>
      </c>
      <c r="V1032" t="str">
        <f>LEFT($U1032,2)</f>
        <v>F3</v>
      </c>
      <c r="W1032" s="3" t="str">
        <f>_xlfn.XLOOKUP(V1032,$AC$2:$AC$43,$AD$2:$AD$43,"none")</f>
        <v>none</v>
      </c>
      <c r="X1032" s="3" t="str">
        <f>IF(ISNUMBER($W1032), 4600 * (1 / (0.92 * $W1032 + 1.7) + 1 / (0.92 * $W1032 + 0.62)),"none")</f>
        <v>none</v>
      </c>
      <c r="Y1032" s="8">
        <f>IF(ISNUMBER($X1032), _xlfn.XLOOKUP($X1032,Sheet3!$A$2:$A$392,Sheet3!$B$2:$B$392,"none", 1,1), $AF$2)</f>
        <v>0.8</v>
      </c>
      <c r="Z1032" s="8">
        <f>IF(ISNUMBER($X1032), _xlfn.XLOOKUP($X1032,Sheet3!$A$2:$A$392,Sheet3!$C$2:$C$392,"none", 1,1), $AF$2)</f>
        <v>0.8</v>
      </c>
      <c r="AA1032" s="8">
        <f>IF(ISNUMBER($X1032), _xlfn.XLOOKUP($X1032,Sheet3!$A$2:$A$392,Sheet3!$D$2:$D$392,"none", 1,1), $AF$2)</f>
        <v>0.8</v>
      </c>
    </row>
    <row r="1033" spans="1:27">
      <c r="A1033">
        <v>6833</v>
      </c>
      <c r="B1033" t="s">
        <v>7136</v>
      </c>
      <c r="C1033" t="s">
        <v>313</v>
      </c>
      <c r="D1033">
        <v>20</v>
      </c>
      <c r="E1033">
        <v>47</v>
      </c>
      <c r="F1033">
        <v>24.537659999999999</v>
      </c>
      <c r="G1033">
        <v>36</v>
      </c>
      <c r="H1033">
        <v>29</v>
      </c>
      <c r="I1033">
        <v>26.573699999999999</v>
      </c>
      <c r="J1033">
        <f>(D1033+E1033/60+F1033/3600)*15</f>
        <v>311.85224025000002</v>
      </c>
      <c r="K1033">
        <f>IF(G1033&lt;0, G1033-H1033/60-I1033/3600, G1033+H1033/60+I1033/3600)</f>
        <v>36.490714916666668</v>
      </c>
      <c r="L1033">
        <v>14.71</v>
      </c>
      <c r="M1033">
        <v>-8.9600000000000009</v>
      </c>
      <c r="N1033">
        <v>4.24</v>
      </c>
      <c r="O1033">
        <v>3.93</v>
      </c>
      <c r="P1033">
        <v>4.43</v>
      </c>
      <c r="Q1033">
        <v>4.54</v>
      </c>
      <c r="R1033">
        <v>4.58</v>
      </c>
      <c r="S1033" t="s">
        <v>9341</v>
      </c>
      <c r="T1033">
        <v>4.6900000000000004</v>
      </c>
      <c r="U1033" t="s">
        <v>9410</v>
      </c>
      <c r="V1033" t="str">
        <f>LEFT($U1033,2)</f>
        <v>B5</v>
      </c>
      <c r="W1033" s="3">
        <f>_xlfn.XLOOKUP(V1033,$AC$2:$AC$43,$AD$2:$AD$43,"none")</f>
        <v>-0.16</v>
      </c>
      <c r="X1033" s="3">
        <f>IF(ISNUMBER($W1033), 4600 * (1 / (0.92 * $W1033 + 1.7) + 1 / (0.92 * $W1033 + 0.62)),"none")</f>
        <v>12691.662939978085</v>
      </c>
      <c r="Y1033" s="8">
        <f>IF(ISNUMBER($X1033), _xlfn.XLOOKUP($X1033,Sheet3!$A$2:$A$392,Sheet3!$B$2:$B$392,"none", 1,1), $AF$2)</f>
        <v>0.52290000000000003</v>
      </c>
      <c r="Z1033" s="8">
        <f>IF(ISNUMBER($X1033), _xlfn.XLOOKUP($X1033,Sheet3!$A$2:$A$392,Sheet3!$C$2:$C$392,"none", 1,1), $AF$2)</f>
        <v>0.62250000000000005</v>
      </c>
      <c r="AA1033" s="8">
        <f>IF(ISNUMBER($X1033), _xlfn.XLOOKUP($X1033,Sheet3!$A$2:$A$392,Sheet3!$D$2:$D$392,"none", 1,1), $AF$2)</f>
        <v>1</v>
      </c>
    </row>
    <row r="1034" spans="1:27">
      <c r="A1034">
        <v>7409</v>
      </c>
      <c r="B1034" t="s">
        <v>7712</v>
      </c>
      <c r="C1034" t="s">
        <v>19</v>
      </c>
      <c r="D1034">
        <v>10</v>
      </c>
      <c r="E1034">
        <v>19</v>
      </c>
      <c r="F1034">
        <v>36.750738400000003</v>
      </c>
      <c r="G1034">
        <v>-55</v>
      </c>
      <c r="H1034">
        <v>1</v>
      </c>
      <c r="I1034">
        <v>45.502291999999997</v>
      </c>
      <c r="J1034">
        <f>(D1034+E1034/60+F1034/3600)*15</f>
        <v>154.90312807666666</v>
      </c>
      <c r="K1034">
        <f>IF(G1034&lt;0, G1034-H1034/60-I1034/3600, G1034+H1034/60+I1034/3600)</f>
        <v>-55.029306192222222</v>
      </c>
      <c r="L1034">
        <v>-14.21</v>
      </c>
      <c r="M1034">
        <v>3.41</v>
      </c>
      <c r="N1034">
        <v>1.76</v>
      </c>
      <c r="O1034" t="s">
        <v>9341</v>
      </c>
      <c r="P1034">
        <v>6.1459999999999999</v>
      </c>
      <c r="Q1034">
        <v>4.5430000000000001</v>
      </c>
      <c r="R1034" t="s">
        <v>9341</v>
      </c>
      <c r="S1034">
        <v>3.9249999999999998</v>
      </c>
      <c r="T1034" t="s">
        <v>9341</v>
      </c>
      <c r="U1034" t="s">
        <v>11283</v>
      </c>
      <c r="V1034" t="str">
        <f>LEFT($U1034,2)</f>
        <v>K2</v>
      </c>
      <c r="W1034" s="3">
        <f>_xlfn.XLOOKUP(V1034,$AC$2:$AC$43,$AD$2:$AD$43,"none")</f>
        <v>0.92</v>
      </c>
      <c r="X1034" s="3">
        <f>IF(ISNUMBER($W1034), 4600 * (1 / (0.92 * $W1034 + 1.7) + 1 / (0.92 * $W1034 + 0.62)),"none")</f>
        <v>4943.4058698702656</v>
      </c>
      <c r="Y1034" s="8">
        <f>IF(ISNUMBER($X1034), _xlfn.XLOOKUP($X1034,Sheet3!$A$2:$A$392,Sheet3!$B$2:$B$392,"none", 1,1), $AF$2)</f>
        <v>1</v>
      </c>
      <c r="Z1034" s="8">
        <f>IF(ISNUMBER($X1034), _xlfn.XLOOKUP($X1034,Sheet3!$A$2:$A$392,Sheet3!$C$2:$C$392,"none", 1,1), $AF$2)</f>
        <v>0.79920000000000002</v>
      </c>
      <c r="AA1034" s="8">
        <f>IF(ISNUMBER($X1034), _xlfn.XLOOKUP($X1034,Sheet3!$A$2:$A$392,Sheet3!$D$2:$D$392,"none", 1,1), $AF$2)</f>
        <v>0.60450000000000004</v>
      </c>
    </row>
    <row r="1035" spans="1:27">
      <c r="A1035">
        <v>7546</v>
      </c>
      <c r="B1035" t="s">
        <v>7849</v>
      </c>
      <c r="C1035" t="s">
        <v>35</v>
      </c>
      <c r="D1035">
        <v>10</v>
      </c>
      <c r="E1035">
        <v>43</v>
      </c>
      <c r="F1035">
        <v>32.290149300000003</v>
      </c>
      <c r="G1035">
        <v>-60</v>
      </c>
      <c r="H1035">
        <v>33</v>
      </c>
      <c r="I1035">
        <v>59.830759999999998</v>
      </c>
      <c r="J1035">
        <f>(D1035+E1035/60+F1035/3600)*15</f>
        <v>160.88454228875003</v>
      </c>
      <c r="K1035">
        <f>IF(G1035&lt;0, G1035-H1035/60-I1035/3600, G1035+H1035/60+I1035/3600)</f>
        <v>-60.566619655555556</v>
      </c>
      <c r="L1035">
        <v>-14.75</v>
      </c>
      <c r="M1035">
        <v>3.1</v>
      </c>
      <c r="N1035">
        <v>2.86</v>
      </c>
      <c r="O1035" t="s">
        <v>9341</v>
      </c>
      <c r="P1035">
        <v>6.2190000000000003</v>
      </c>
      <c r="Q1035">
        <v>4.5449999999999999</v>
      </c>
      <c r="R1035" t="s">
        <v>9341</v>
      </c>
      <c r="S1035">
        <v>3.758</v>
      </c>
      <c r="T1035" t="s">
        <v>9341</v>
      </c>
      <c r="U1035" t="s">
        <v>9406</v>
      </c>
      <c r="V1035" t="str">
        <f>LEFT($U1035,2)</f>
        <v>K4</v>
      </c>
      <c r="W1035" s="3">
        <f>_xlfn.XLOOKUP(V1035,$AC$2:$AC$43,$AD$2:$AD$43,"none")</f>
        <v>1</v>
      </c>
      <c r="X1035" s="3">
        <f>IF(ISNUMBER($W1035), 4600 * (1 / (0.92 * $W1035 + 1.7) + 1 / (0.92 * $W1035 + 0.62)),"none")</f>
        <v>4742.7381778526815</v>
      </c>
      <c r="Y1035" s="8">
        <f>IF(ISNUMBER($X1035), _xlfn.XLOOKUP($X1035,Sheet3!$A$2:$A$392,Sheet3!$B$2:$B$392,"none", 1,1), $AF$2)</f>
        <v>1</v>
      </c>
      <c r="Z1035" s="8">
        <f>IF(ISNUMBER($X1035), _xlfn.XLOOKUP($X1035,Sheet3!$A$2:$A$392,Sheet3!$C$2:$C$392,"none", 1,1), $AF$2)</f>
        <v>0.77500000000000002</v>
      </c>
      <c r="AA1035" s="8">
        <f>IF(ISNUMBER($X1035), _xlfn.XLOOKUP($X1035,Sheet3!$A$2:$A$392,Sheet3!$D$2:$D$392,"none", 1,1), $AF$2)</f>
        <v>0.55479999999999996</v>
      </c>
    </row>
    <row r="1036" spans="1:27">
      <c r="A1036">
        <v>4345</v>
      </c>
      <c r="B1036" t="s">
        <v>4648</v>
      </c>
      <c r="C1036" t="s">
        <v>297</v>
      </c>
      <c r="D1036">
        <v>9</v>
      </c>
      <c r="E1036">
        <v>31</v>
      </c>
      <c r="F1036">
        <v>58.925945666399997</v>
      </c>
      <c r="G1036">
        <v>-1</v>
      </c>
      <c r="H1036">
        <v>11</v>
      </c>
      <c r="I1036">
        <v>4.8168689279999999</v>
      </c>
      <c r="J1036">
        <f>(D1036+E1036/60+F1036/3600)*15</f>
        <v>142.99552477361001</v>
      </c>
      <c r="K1036">
        <f>IF(G1036&lt;0, G1036-H1036/60-I1036/3600, G1036+H1036/60+I1036/3600)</f>
        <v>-1.1846713524800001</v>
      </c>
      <c r="L1036">
        <v>-11.906000000000001</v>
      </c>
      <c r="M1036">
        <v>-2.198</v>
      </c>
      <c r="N1036">
        <v>5.51</v>
      </c>
      <c r="O1036" t="s">
        <v>9341</v>
      </c>
      <c r="P1036">
        <v>4.6440000000000001</v>
      </c>
      <c r="Q1036">
        <v>4.548</v>
      </c>
      <c r="R1036" t="s">
        <v>9341</v>
      </c>
      <c r="S1036">
        <v>4.4770000000000003</v>
      </c>
      <c r="T1036" t="s">
        <v>9341</v>
      </c>
      <c r="U1036" t="s">
        <v>9352</v>
      </c>
      <c r="V1036" t="str">
        <f>LEFT($U1036,2)</f>
        <v>A2</v>
      </c>
      <c r="W1036" s="3">
        <f>_xlfn.XLOOKUP(V1036,$AC$2:$AC$43,$AD$2:$AD$43,"none")</f>
        <v>0.05</v>
      </c>
      <c r="X1036" s="3">
        <f>IF(ISNUMBER($W1036), 4600 * (1 / (0.92 * $W1036 + 1.7) + 1 / (0.92 * $W1036 + 0.62)),"none")</f>
        <v>9541.5002631497482</v>
      </c>
      <c r="Y1036" s="8">
        <f>IF(ISNUMBER($X1036), _xlfn.XLOOKUP($X1036,Sheet3!$A$2:$A$392,Sheet3!$B$2:$B$392,"none", 1,1), $AF$2)</f>
        <v>0.65039999999999998</v>
      </c>
      <c r="Z1036" s="8">
        <f>IF(ISNUMBER($X1036), _xlfn.XLOOKUP($X1036,Sheet3!$A$2:$A$392,Sheet3!$C$2:$C$392,"none", 1,1), $AF$2)</f>
        <v>0.72150000000000003</v>
      </c>
      <c r="AA1036" s="8">
        <f>IF(ISNUMBER($X1036), _xlfn.XLOOKUP($X1036,Sheet3!$A$2:$A$392,Sheet3!$D$2:$D$392,"none", 1,1), $AF$2)</f>
        <v>1</v>
      </c>
    </row>
    <row r="1037" spans="1:27">
      <c r="A1037">
        <v>882</v>
      </c>
      <c r="B1037" t="s">
        <v>1182</v>
      </c>
      <c r="C1037" t="s">
        <v>16</v>
      </c>
      <c r="D1037">
        <v>17</v>
      </c>
      <c r="E1037">
        <v>41</v>
      </c>
      <c r="F1037">
        <v>56.062370145599999</v>
      </c>
      <c r="G1037">
        <v>72</v>
      </c>
      <c r="H1037">
        <v>8</v>
      </c>
      <c r="I1037">
        <v>55.927617972</v>
      </c>
      <c r="J1037">
        <f>(D1037+E1037/60+F1037/3600)*15</f>
        <v>265.48359320894002</v>
      </c>
      <c r="K1037">
        <f>IF(G1037&lt;0, G1037-H1037/60-I1037/3600, G1037+H1037/60+I1037/3600)</f>
        <v>72.148868782770009</v>
      </c>
      <c r="L1037">
        <v>88.254000000000005</v>
      </c>
      <c r="M1037">
        <v>-271.791</v>
      </c>
      <c r="N1037">
        <v>43.95</v>
      </c>
      <c r="O1037" t="s">
        <v>9341</v>
      </c>
      <c r="P1037">
        <v>4.9800000000000004</v>
      </c>
      <c r="Q1037">
        <v>4.55</v>
      </c>
      <c r="R1037">
        <v>4.3</v>
      </c>
      <c r="S1037">
        <v>4.444</v>
      </c>
      <c r="T1037" t="s">
        <v>9341</v>
      </c>
      <c r="U1037" t="s">
        <v>9755</v>
      </c>
      <c r="V1037" t="str">
        <f>LEFT($U1037,2)</f>
        <v>F5</v>
      </c>
      <c r="W1037" s="3">
        <f>_xlfn.XLOOKUP(V1037,$AC$2:$AC$43,$AD$2:$AD$43,"none")</f>
        <v>0.45</v>
      </c>
      <c r="X1037" s="3">
        <f>IF(ISNUMBER($W1037), 4600 * (1 / (0.92 * $W1037 + 1.7) + 1 / (0.92 * $W1037 + 0.62)),"none")</f>
        <v>6624.7124722536864</v>
      </c>
      <c r="Y1037" s="8">
        <f>IF(ISNUMBER($X1037), _xlfn.XLOOKUP($X1037,Sheet3!$A$2:$A$392,Sheet3!$B$2:$B$392,"none", 1,1), $AF$2)</f>
        <v>0.99370000000000003</v>
      </c>
      <c r="Z1037" s="8">
        <f>IF(ISNUMBER($X1037), _xlfn.XLOOKUP($X1037,Sheet3!$A$2:$A$392,Sheet3!$C$2:$C$392,"none", 1,1), $AF$2)</f>
        <v>0.9526</v>
      </c>
      <c r="AA1037" s="8">
        <f>IF(ISNUMBER($X1037), _xlfn.XLOOKUP($X1037,Sheet3!$A$2:$A$392,Sheet3!$D$2:$D$392,"none", 1,1), $AF$2)</f>
        <v>1</v>
      </c>
    </row>
    <row r="1038" spans="1:27">
      <c r="A1038">
        <v>1932</v>
      </c>
      <c r="B1038" t="s">
        <v>2233</v>
      </c>
      <c r="C1038" t="s">
        <v>313</v>
      </c>
      <c r="D1038">
        <v>5</v>
      </c>
      <c r="E1038">
        <v>4</v>
      </c>
      <c r="F1038">
        <v>24.402180000000001</v>
      </c>
      <c r="G1038">
        <v>-35</v>
      </c>
      <c r="H1038">
        <v>28</v>
      </c>
      <c r="I1038">
        <v>58.716099999999997</v>
      </c>
      <c r="J1038">
        <f>(D1038+E1038/60+F1038/3600)*15</f>
        <v>76.101675749999998</v>
      </c>
      <c r="K1038">
        <f>IF(G1038&lt;0, G1038-H1038/60-I1038/3600, G1038+H1038/60+I1038/3600)</f>
        <v>-35.482976694444446</v>
      </c>
      <c r="L1038">
        <v>126.17</v>
      </c>
      <c r="M1038">
        <v>-43.67</v>
      </c>
      <c r="N1038">
        <v>17.989999999999998</v>
      </c>
      <c r="O1038">
        <v>6.94</v>
      </c>
      <c r="P1038">
        <v>5.75</v>
      </c>
      <c r="Q1038">
        <v>4.55</v>
      </c>
      <c r="R1038">
        <v>3.64</v>
      </c>
      <c r="S1038" t="s">
        <v>9341</v>
      </c>
      <c r="T1038">
        <v>2.99</v>
      </c>
      <c r="U1038" t="s">
        <v>10049</v>
      </c>
      <c r="V1038" t="str">
        <f>LEFT($U1038,2)</f>
        <v>K2</v>
      </c>
      <c r="W1038" s="3">
        <f>_xlfn.XLOOKUP(V1038,$AC$2:$AC$43,$AD$2:$AD$43,"none")</f>
        <v>0.92</v>
      </c>
      <c r="X1038" s="3">
        <f>IF(ISNUMBER($W1038), 4600 * (1 / (0.92 * $W1038 + 1.7) + 1 / (0.92 * $W1038 + 0.62)),"none")</f>
        <v>4943.4058698702656</v>
      </c>
      <c r="Y1038" s="8">
        <f>IF(ISNUMBER($X1038), _xlfn.XLOOKUP($X1038,Sheet3!$A$2:$A$392,Sheet3!$B$2:$B$392,"none", 1,1), $AF$2)</f>
        <v>1</v>
      </c>
      <c r="Z1038" s="8">
        <f>IF(ISNUMBER($X1038), _xlfn.XLOOKUP($X1038,Sheet3!$A$2:$A$392,Sheet3!$C$2:$C$392,"none", 1,1), $AF$2)</f>
        <v>0.79920000000000002</v>
      </c>
      <c r="AA1038" s="8">
        <f>IF(ISNUMBER($X1038), _xlfn.XLOOKUP($X1038,Sheet3!$A$2:$A$392,Sheet3!$D$2:$D$392,"none", 1,1), $AF$2)</f>
        <v>0.60450000000000004</v>
      </c>
    </row>
    <row r="1039" spans="1:27">
      <c r="A1039">
        <v>3395</v>
      </c>
      <c r="B1039" t="s">
        <v>3698</v>
      </c>
      <c r="C1039" t="s">
        <v>22</v>
      </c>
      <c r="D1039">
        <v>21</v>
      </c>
      <c r="E1039">
        <v>37</v>
      </c>
      <c r="F1039">
        <v>4.8306787</v>
      </c>
      <c r="G1039">
        <v>-19</v>
      </c>
      <c r="H1039">
        <v>27</v>
      </c>
      <c r="I1039">
        <v>57.646354000000002</v>
      </c>
      <c r="J1039">
        <f>(D1039+E1039/60+F1039/3600)*15</f>
        <v>324.27012782791667</v>
      </c>
      <c r="K1039">
        <f>IF(G1039&lt;0, G1039-H1039/60-I1039/3600, G1039+H1039/60+I1039/3600)</f>
        <v>-19.466012876111112</v>
      </c>
      <c r="L1039">
        <v>12.79</v>
      </c>
      <c r="M1039">
        <v>0.28000000000000003</v>
      </c>
      <c r="N1039">
        <v>3.09</v>
      </c>
      <c r="O1039">
        <v>3.69</v>
      </c>
      <c r="P1039">
        <v>4.3499999999999996</v>
      </c>
      <c r="Q1039">
        <v>4.55</v>
      </c>
      <c r="R1039">
        <v>4.5999999999999996</v>
      </c>
      <c r="S1039">
        <v>4.4379999999999997</v>
      </c>
      <c r="T1039">
        <v>4.74</v>
      </c>
      <c r="U1039" t="s">
        <v>9436</v>
      </c>
      <c r="V1039" t="str">
        <f>LEFT($U1039,2)</f>
        <v>B3</v>
      </c>
      <c r="W1039" s="3">
        <f>_xlfn.XLOOKUP(V1039,$AC$2:$AC$43,$AD$2:$AD$43,"none")</f>
        <v>-0.2</v>
      </c>
      <c r="X1039" s="3">
        <f>IF(ISNUMBER($W1039), 4600 * (1 / (0.92 * $W1039 + 1.7) + 1 / (0.92 * $W1039 + 0.62)),"none")</f>
        <v>13584.75950715306</v>
      </c>
      <c r="Y1039" s="8">
        <f>IF(ISNUMBER($X1039), _xlfn.XLOOKUP($X1039,Sheet3!$A$2:$A$392,Sheet3!$B$2:$B$392,"none", 1,1), $AF$2)</f>
        <v>0.50129999999999997</v>
      </c>
      <c r="Z1039" s="8">
        <f>IF(ISNUMBER($X1039), _xlfn.XLOOKUP($X1039,Sheet3!$A$2:$A$392,Sheet3!$C$2:$C$392,"none", 1,1), $AF$2)</f>
        <v>0.60470000000000002</v>
      </c>
      <c r="AA1039" s="8">
        <f>IF(ISNUMBER($X1039), _xlfn.XLOOKUP($X1039,Sheet3!$A$2:$A$392,Sheet3!$D$2:$D$392,"none", 1,1), $AF$2)</f>
        <v>1</v>
      </c>
    </row>
    <row r="1040" spans="1:27">
      <c r="A1040">
        <v>6634</v>
      </c>
      <c r="B1040" t="s">
        <v>6937</v>
      </c>
      <c r="C1040" t="s">
        <v>12</v>
      </c>
      <c r="D1040">
        <v>15</v>
      </c>
      <c r="E1040">
        <v>4</v>
      </c>
      <c r="F1040">
        <v>26.742959577600001</v>
      </c>
      <c r="G1040">
        <v>26</v>
      </c>
      <c r="H1040">
        <v>56</v>
      </c>
      <c r="I1040">
        <v>51.533943827999998</v>
      </c>
      <c r="J1040">
        <f>(D1040+E1040/60+F1040/3600)*15</f>
        <v>226.11142899824</v>
      </c>
      <c r="K1040">
        <f>IF(G1040&lt;0, G1040-H1040/60-I1040/3600, G1040+H1040/60+I1040/3600)</f>
        <v>26.94764831773</v>
      </c>
      <c r="L1040">
        <v>-174.71799999999999</v>
      </c>
      <c r="M1040">
        <v>-5.0359999999999996</v>
      </c>
      <c r="N1040">
        <v>12.61</v>
      </c>
      <c r="O1040">
        <v>7.12</v>
      </c>
      <c r="P1040">
        <v>5.78</v>
      </c>
      <c r="Q1040">
        <v>4.55</v>
      </c>
      <c r="R1040">
        <v>3.62</v>
      </c>
      <c r="S1040">
        <v>4.1100000000000003</v>
      </c>
      <c r="T1040">
        <v>2.97</v>
      </c>
      <c r="U1040" t="s">
        <v>9371</v>
      </c>
      <c r="V1040" t="str">
        <f>LEFT($U1040,2)</f>
        <v>K2</v>
      </c>
      <c r="W1040" s="3">
        <f>_xlfn.XLOOKUP(V1040,$AC$2:$AC$43,$AD$2:$AD$43,"none")</f>
        <v>0.92</v>
      </c>
      <c r="X1040" s="3">
        <f>IF(ISNUMBER($W1040), 4600 * (1 / (0.92 * $W1040 + 1.7) + 1 / (0.92 * $W1040 + 0.62)),"none")</f>
        <v>4943.4058698702656</v>
      </c>
      <c r="Y1040" s="8">
        <f>IF(ISNUMBER($X1040), _xlfn.XLOOKUP($X1040,Sheet3!$A$2:$A$392,Sheet3!$B$2:$B$392,"none", 1,1), $AF$2)</f>
        <v>1</v>
      </c>
      <c r="Z1040" s="8">
        <f>IF(ISNUMBER($X1040), _xlfn.XLOOKUP($X1040,Sheet3!$A$2:$A$392,Sheet3!$C$2:$C$392,"none", 1,1), $AF$2)</f>
        <v>0.79920000000000002</v>
      </c>
      <c r="AA1040" s="8">
        <f>IF(ISNUMBER($X1040), _xlfn.XLOOKUP($X1040,Sheet3!$A$2:$A$392,Sheet3!$D$2:$D$392,"none", 1,1), $AF$2)</f>
        <v>0.60450000000000004</v>
      </c>
    </row>
    <row r="1041" spans="1:27">
      <c r="A1041">
        <v>2180</v>
      </c>
      <c r="B1041" t="s">
        <v>2481</v>
      </c>
      <c r="C1041" t="s">
        <v>16</v>
      </c>
      <c r="D1041">
        <v>5</v>
      </c>
      <c r="E1041">
        <v>53</v>
      </c>
      <c r="F1041">
        <v>19.646057299999999</v>
      </c>
      <c r="G1041">
        <v>27</v>
      </c>
      <c r="H1041">
        <v>36</v>
      </c>
      <c r="I1041">
        <v>44.137836999999998</v>
      </c>
      <c r="J1041">
        <f>(D1041+E1041/60+F1041/3600)*15</f>
        <v>88.33185857208332</v>
      </c>
      <c r="K1041">
        <f>IF(G1041&lt;0, G1041-H1041/60-I1041/3600, G1041+H1041/60+I1041/3600)</f>
        <v>27.612260510277778</v>
      </c>
      <c r="L1041">
        <v>3.72</v>
      </c>
      <c r="M1041">
        <v>-10.11</v>
      </c>
      <c r="N1041">
        <v>7.71</v>
      </c>
      <c r="O1041" t="s">
        <v>9341</v>
      </c>
      <c r="P1041">
        <v>4.5389999999999997</v>
      </c>
      <c r="Q1041">
        <v>4.5519999999999996</v>
      </c>
      <c r="R1041" t="s">
        <v>9341</v>
      </c>
      <c r="S1041">
        <v>4.4950000000000001</v>
      </c>
      <c r="T1041" t="s">
        <v>9341</v>
      </c>
      <c r="U1041" t="s">
        <v>9394</v>
      </c>
      <c r="V1041" t="str">
        <f>LEFT($U1041,2)</f>
        <v>A0</v>
      </c>
      <c r="W1041" s="3">
        <f>_xlfn.XLOOKUP(V1041,$AC$2:$AC$43,$AD$2:$AD$43,"none")</f>
        <v>-0.01</v>
      </c>
      <c r="X1041" s="3">
        <f>IF(ISNUMBER($W1041), 4600 * (1 / (0.92 * $W1041 + 1.7) + 1 / (0.92 * $W1041 + 0.62)),"none")</f>
        <v>10251.712375722911</v>
      </c>
      <c r="Y1041" s="8">
        <f>IF(ISNUMBER($X1041), _xlfn.XLOOKUP($X1041,Sheet3!$A$2:$A$392,Sheet3!$B$2:$B$392,"none", 1,1), $AF$2)</f>
        <v>0.6109</v>
      </c>
      <c r="Z1041" s="8">
        <f>IF(ISNUMBER($X1041), _xlfn.XLOOKUP($X1041,Sheet3!$A$2:$A$392,Sheet3!$C$2:$C$392,"none", 1,1), $AF$2)</f>
        <v>0.69189999999999996</v>
      </c>
      <c r="AA1041" s="8">
        <f>IF(ISNUMBER($X1041), _xlfn.XLOOKUP($X1041,Sheet3!$A$2:$A$392,Sheet3!$D$2:$D$392,"none", 1,1), $AF$2)</f>
        <v>1</v>
      </c>
    </row>
    <row r="1042" spans="1:27">
      <c r="A1042">
        <v>8309</v>
      </c>
      <c r="B1042" t="s">
        <v>8612</v>
      </c>
      <c r="C1042" t="s">
        <v>28</v>
      </c>
      <c r="D1042">
        <v>14</v>
      </c>
      <c r="E1042">
        <v>26</v>
      </c>
      <c r="F1042">
        <v>8.2242382000000003</v>
      </c>
      <c r="G1042">
        <v>-45</v>
      </c>
      <c r="H1042">
        <v>13</v>
      </c>
      <c r="I1042">
        <v>17.131532</v>
      </c>
      <c r="J1042">
        <f>(D1042+E1042/60+F1042/3600)*15</f>
        <v>216.53426765916666</v>
      </c>
      <c r="K1042">
        <f>IF(G1042&lt;0, G1042-H1042/60-I1042/3600, G1042+H1042/60+I1042/3600)</f>
        <v>-45.221425425555559</v>
      </c>
      <c r="L1042">
        <v>-13.09</v>
      </c>
      <c r="M1042">
        <v>-14.67</v>
      </c>
      <c r="N1042">
        <v>2.99</v>
      </c>
      <c r="O1042">
        <v>3.68</v>
      </c>
      <c r="P1042">
        <v>4.3929999999999998</v>
      </c>
      <c r="Q1042">
        <v>4.5529999999999999</v>
      </c>
      <c r="R1042" t="s">
        <v>9341</v>
      </c>
      <c r="S1042">
        <v>4.484</v>
      </c>
      <c r="T1042" t="s">
        <v>9341</v>
      </c>
      <c r="U1042" t="s">
        <v>9354</v>
      </c>
      <c r="V1042" t="str">
        <f>LEFT($U1042,2)</f>
        <v>B2</v>
      </c>
      <c r="W1042" s="3">
        <f>_xlfn.XLOOKUP(V1042,$AC$2:$AC$43,$AD$2:$AD$43,"none")</f>
        <v>-0.24</v>
      </c>
      <c r="X1042" s="3">
        <f>IF(ISNUMBER($W1042), 4600 * (1 / (0.92 * $W1042 + 1.7) + 1 / (0.92 * $W1042 + 0.62)),"none")</f>
        <v>14632.835167360139</v>
      </c>
      <c r="Y1042" s="8">
        <f>IF(ISNUMBER($X1042), _xlfn.XLOOKUP($X1042,Sheet3!$A$2:$A$392,Sheet3!$B$2:$B$392,"none", 1,1), $AF$2)</f>
        <v>0.47989999999999999</v>
      </c>
      <c r="Z1042" s="8">
        <f>IF(ISNUMBER($X1042), _xlfn.XLOOKUP($X1042,Sheet3!$A$2:$A$392,Sheet3!$C$2:$C$392,"none", 1,1), $AF$2)</f>
        <v>0.58679999999999999</v>
      </c>
      <c r="AA1042" s="8">
        <f>IF(ISNUMBER($X1042), _xlfn.XLOOKUP($X1042,Sheet3!$A$2:$A$392,Sheet3!$D$2:$D$392,"none", 1,1), $AF$2)</f>
        <v>1</v>
      </c>
    </row>
    <row r="1043" spans="1:27">
      <c r="A1043">
        <v>1302</v>
      </c>
      <c r="B1043" t="s">
        <v>1603</v>
      </c>
      <c r="C1043" t="s">
        <v>313</v>
      </c>
      <c r="D1043">
        <v>9</v>
      </c>
      <c r="E1043">
        <v>52</v>
      </c>
      <c r="F1043">
        <v>6.3543700000000003</v>
      </c>
      <c r="G1043">
        <v>54</v>
      </c>
      <c r="H1043">
        <v>3</v>
      </c>
      <c r="I1043">
        <v>51.596200000000003</v>
      </c>
      <c r="J1043">
        <f>(D1043+E1043/60+F1043/3600)*15</f>
        <v>148.02647654166668</v>
      </c>
      <c r="K1043">
        <f>IF(G1043&lt;0, G1043-H1043/60-I1043/3600, G1043+H1043/60+I1043/3600)</f>
        <v>54.064332277777773</v>
      </c>
      <c r="L1043">
        <v>-6</v>
      </c>
      <c r="M1043">
        <v>19.16</v>
      </c>
      <c r="N1043">
        <v>6.41</v>
      </c>
      <c r="O1043" t="s">
        <v>9341</v>
      </c>
      <c r="P1043">
        <v>4.6020000000000003</v>
      </c>
      <c r="Q1043">
        <v>4.5570000000000004</v>
      </c>
      <c r="R1043" t="s">
        <v>9341</v>
      </c>
      <c r="S1043" t="s">
        <v>9341</v>
      </c>
      <c r="T1043" t="s">
        <v>9341</v>
      </c>
      <c r="U1043" t="s">
        <v>9717</v>
      </c>
      <c r="V1043" t="str">
        <f>LEFT($U1043,2)</f>
        <v>A3</v>
      </c>
      <c r="W1043" s="3">
        <f>_xlfn.XLOOKUP(V1043,$AC$2:$AC$43,$AD$2:$AD$43,"none")</f>
        <v>0.08</v>
      </c>
      <c r="X1043" s="3">
        <f>IF(ISNUMBER($W1043), 4600 * (1 / (0.92 * $W1043 + 1.7) + 1 / (0.92 * $W1043 + 0.62)),"none")</f>
        <v>9225.6595386701993</v>
      </c>
      <c r="Y1043" s="8">
        <f>IF(ISNUMBER($X1043), _xlfn.XLOOKUP($X1043,Sheet3!$A$2:$A$392,Sheet3!$B$2:$B$392,"none", 1,1), $AF$2)</f>
        <v>0.67030000000000001</v>
      </c>
      <c r="Z1043" s="8">
        <f>IF(ISNUMBER($X1043), _xlfn.XLOOKUP($X1043,Sheet3!$A$2:$A$392,Sheet3!$C$2:$C$392,"none", 1,1), $AF$2)</f>
        <v>0.73619999999999997</v>
      </c>
      <c r="AA1043" s="8">
        <f>IF(ISNUMBER($X1043), _xlfn.XLOOKUP($X1043,Sheet3!$A$2:$A$392,Sheet3!$D$2:$D$392,"none", 1,1), $AF$2)</f>
        <v>1</v>
      </c>
    </row>
    <row r="1044" spans="1:27">
      <c r="A1044">
        <v>3871</v>
      </c>
      <c r="B1044" t="s">
        <v>4174</v>
      </c>
      <c r="C1044" t="s">
        <v>16</v>
      </c>
      <c r="D1044">
        <v>23</v>
      </c>
      <c r="E1044">
        <v>29</v>
      </c>
      <c r="F1044">
        <v>9.2992398119999997</v>
      </c>
      <c r="G1044">
        <v>12</v>
      </c>
      <c r="H1044">
        <v>45</v>
      </c>
      <c r="I1044">
        <v>37.979571348</v>
      </c>
      <c r="J1044">
        <f>(D1044+E1044/60+F1044/3600)*15</f>
        <v>352.28874683255003</v>
      </c>
      <c r="K1044">
        <f>IF(G1044&lt;0, G1044-H1044/60-I1044/3600, G1044+H1044/60+I1044/3600)</f>
        <v>12.76054988093</v>
      </c>
      <c r="L1044">
        <v>60.447000000000003</v>
      </c>
      <c r="M1044">
        <v>28.353000000000002</v>
      </c>
      <c r="N1044">
        <v>17.190000000000001</v>
      </c>
      <c r="O1044">
        <v>6.24</v>
      </c>
      <c r="P1044">
        <v>5.5</v>
      </c>
      <c r="Q1044">
        <v>4.5599999999999996</v>
      </c>
      <c r="R1044">
        <v>3.82</v>
      </c>
      <c r="S1044">
        <v>4.29</v>
      </c>
      <c r="T1044">
        <v>3.37</v>
      </c>
      <c r="U1044" t="s">
        <v>10556</v>
      </c>
      <c r="V1044" t="str">
        <f>LEFT($U1044,2)</f>
        <v>G8</v>
      </c>
      <c r="W1044" s="3">
        <f>_xlfn.XLOOKUP(V1044,$AC$2:$AC$43,$AD$2:$AD$43,"none")</f>
        <v>0.74</v>
      </c>
      <c r="X1044" s="3">
        <f>IF(ISNUMBER($W1044), 4600 * (1 / (0.92 * $W1044 + 1.7) + 1 / (0.92 * $W1044 + 0.62)),"none")</f>
        <v>5468.4090187676065</v>
      </c>
      <c r="Y1044" s="8">
        <f>IF(ISNUMBER($X1044), _xlfn.XLOOKUP($X1044,Sheet3!$A$2:$A$392,Sheet3!$B$2:$B$392,"none", 1,1), $AF$2)</f>
        <v>1</v>
      </c>
      <c r="Z1044" s="8">
        <f>IF(ISNUMBER($X1044), _xlfn.XLOOKUP($X1044,Sheet3!$A$2:$A$392,Sheet3!$C$2:$C$392,"none", 1,1), $AF$2)</f>
        <v>0.85409999999999997</v>
      </c>
      <c r="AA1044" s="8">
        <f>IF(ISNUMBER($X1044), _xlfn.XLOOKUP($X1044,Sheet3!$A$2:$A$392,Sheet3!$D$2:$D$392,"none", 1,1), $AF$2)</f>
        <v>0.72770000000000001</v>
      </c>
    </row>
    <row r="1045" spans="1:27">
      <c r="A1045">
        <v>4303</v>
      </c>
      <c r="B1045" t="s">
        <v>4606</v>
      </c>
      <c r="C1045" t="s">
        <v>297</v>
      </c>
      <c r="D1045">
        <v>9</v>
      </c>
      <c r="E1045">
        <v>8</v>
      </c>
      <c r="F1045">
        <v>2.8798624199999998</v>
      </c>
      <c r="G1045">
        <v>-25</v>
      </c>
      <c r="H1045">
        <v>51</v>
      </c>
      <c r="I1045">
        <v>30.736370268000002</v>
      </c>
      <c r="J1045">
        <f>(D1045+E1045/60+F1045/3600)*15</f>
        <v>137.01199942674998</v>
      </c>
      <c r="K1045">
        <f>IF(G1045&lt;0, G1045-H1045/60-I1045/3600, G1045+H1045/60+I1045/3600)</f>
        <v>-25.858537880630003</v>
      </c>
      <c r="L1045">
        <v>34.972000000000001</v>
      </c>
      <c r="M1045">
        <v>0.19700000000000001</v>
      </c>
      <c r="N1045">
        <v>6.24</v>
      </c>
      <c r="O1045">
        <v>8.0399999999999991</v>
      </c>
      <c r="P1045">
        <v>6.17</v>
      </c>
      <c r="Q1045">
        <v>4.5599999999999996</v>
      </c>
      <c r="R1045">
        <v>3.32</v>
      </c>
      <c r="S1045">
        <v>3.9550000000000001</v>
      </c>
      <c r="T1045">
        <v>2.42</v>
      </c>
      <c r="U1045" t="s">
        <v>9406</v>
      </c>
      <c r="V1045" t="str">
        <f>LEFT($U1045,2)</f>
        <v>K4</v>
      </c>
      <c r="W1045" s="3">
        <f>_xlfn.XLOOKUP(V1045,$AC$2:$AC$43,$AD$2:$AD$43,"none")</f>
        <v>1</v>
      </c>
      <c r="X1045" s="3">
        <f>IF(ISNUMBER($W1045), 4600 * (1 / (0.92 * $W1045 + 1.7) + 1 / (0.92 * $W1045 + 0.62)),"none")</f>
        <v>4742.7381778526815</v>
      </c>
      <c r="Y1045" s="8">
        <f>IF(ISNUMBER($X1045), _xlfn.XLOOKUP($X1045,Sheet3!$A$2:$A$392,Sheet3!$B$2:$B$392,"none", 1,1), $AF$2)</f>
        <v>1</v>
      </c>
      <c r="Z1045" s="8">
        <f>IF(ISNUMBER($X1045), _xlfn.XLOOKUP($X1045,Sheet3!$A$2:$A$392,Sheet3!$C$2:$C$392,"none", 1,1), $AF$2)</f>
        <v>0.77500000000000002</v>
      </c>
      <c r="AA1045" s="8">
        <f>IF(ISNUMBER($X1045), _xlfn.XLOOKUP($X1045,Sheet3!$A$2:$A$392,Sheet3!$D$2:$D$392,"none", 1,1), $AF$2)</f>
        <v>0.55479999999999996</v>
      </c>
    </row>
    <row r="1046" spans="1:27">
      <c r="A1046">
        <v>5598</v>
      </c>
      <c r="B1046" t="s">
        <v>5901</v>
      </c>
      <c r="C1046" t="s">
        <v>297</v>
      </c>
      <c r="D1046">
        <v>18</v>
      </c>
      <c r="E1046">
        <v>8</v>
      </c>
      <c r="F1046">
        <v>4.9798155</v>
      </c>
      <c r="G1046">
        <v>-28</v>
      </c>
      <c r="H1046">
        <v>27</v>
      </c>
      <c r="I1046">
        <v>25.531663999999999</v>
      </c>
      <c r="J1046">
        <f>(D1046+E1046/60+F1046/3600)*15</f>
        <v>272.02074923125002</v>
      </c>
      <c r="K1046">
        <f>IF(G1046&lt;0, G1046-H1046/60-I1046/3600, G1046+H1046/60+I1046/3600)</f>
        <v>-28.457092128888888</v>
      </c>
      <c r="L1046">
        <v>25.43</v>
      </c>
      <c r="M1046">
        <v>-31.18</v>
      </c>
      <c r="N1046">
        <v>9.6199999999999992</v>
      </c>
      <c r="O1046">
        <v>6.26</v>
      </c>
      <c r="P1046">
        <v>5.51</v>
      </c>
      <c r="Q1046">
        <v>4.5599999999999996</v>
      </c>
      <c r="R1046">
        <v>3.85</v>
      </c>
      <c r="S1046">
        <v>4.2190000000000003</v>
      </c>
      <c r="T1046">
        <v>3.32</v>
      </c>
      <c r="U1046" t="s">
        <v>2</v>
      </c>
      <c r="V1046" t="str">
        <f>LEFT($U1046,2)</f>
        <v>G7</v>
      </c>
      <c r="W1046" s="3" t="str">
        <f>_xlfn.XLOOKUP(V1046,$AC$2:$AC$43,$AD$2:$AD$43,"none")</f>
        <v>none</v>
      </c>
      <c r="X1046" s="3" t="str">
        <f>IF(ISNUMBER($W1046), 4600 * (1 / (0.92 * $W1046 + 1.7) + 1 / (0.92 * $W1046 + 0.62)),"none")</f>
        <v>none</v>
      </c>
      <c r="Y1046" s="8">
        <f>IF(ISNUMBER($X1046), _xlfn.XLOOKUP($X1046,Sheet3!$A$2:$A$392,Sheet3!$B$2:$B$392,"none", 1,1), $AF$2)</f>
        <v>0.8</v>
      </c>
      <c r="Z1046" s="8">
        <f>IF(ISNUMBER($X1046), _xlfn.XLOOKUP($X1046,Sheet3!$A$2:$A$392,Sheet3!$C$2:$C$392,"none", 1,1), $AF$2)</f>
        <v>0.8</v>
      </c>
      <c r="AA1046" s="8">
        <f>IF(ISNUMBER($X1046), _xlfn.XLOOKUP($X1046,Sheet3!$A$2:$A$392,Sheet3!$D$2:$D$392,"none", 1,1), $AF$2)</f>
        <v>0.8</v>
      </c>
    </row>
    <row r="1047" spans="1:27">
      <c r="A1047">
        <v>5583</v>
      </c>
      <c r="B1047" t="s">
        <v>5886</v>
      </c>
      <c r="C1047" t="s">
        <v>16</v>
      </c>
      <c r="D1047">
        <v>16</v>
      </c>
      <c r="E1047">
        <v>12</v>
      </c>
      <c r="F1047">
        <v>18.204897200000001</v>
      </c>
      <c r="G1047">
        <v>-27</v>
      </c>
      <c r="H1047">
        <v>55</v>
      </c>
      <c r="I1047">
        <v>34.945743999999998</v>
      </c>
      <c r="J1047">
        <f>(D1047+E1047/60+F1047/3600)*15</f>
        <v>243.07585373833334</v>
      </c>
      <c r="K1047">
        <f>IF(G1047&lt;0, G1047-H1047/60-I1047/3600, G1047+H1047/60+I1047/3600)</f>
        <v>-27.92637381777778</v>
      </c>
      <c r="L1047">
        <v>-10.38</v>
      </c>
      <c r="M1047">
        <v>-23.94</v>
      </c>
      <c r="N1047">
        <v>6.81</v>
      </c>
      <c r="O1047">
        <v>3.66</v>
      </c>
      <c r="P1047">
        <v>4.4130000000000003</v>
      </c>
      <c r="Q1047">
        <v>4.5679999999999996</v>
      </c>
      <c r="R1047" t="s">
        <v>9341</v>
      </c>
      <c r="S1047">
        <v>4.5140000000000002</v>
      </c>
      <c r="T1047" t="s">
        <v>9341</v>
      </c>
      <c r="U1047" t="s">
        <v>9432</v>
      </c>
      <c r="V1047" t="str">
        <f>LEFT($U1047,2)</f>
        <v>B2</v>
      </c>
      <c r="W1047" s="3">
        <f>_xlfn.XLOOKUP(V1047,$AC$2:$AC$43,$AD$2:$AD$43,"none")</f>
        <v>-0.24</v>
      </c>
      <c r="X1047" s="3">
        <f>IF(ISNUMBER($W1047), 4600 * (1 / (0.92 * $W1047 + 1.7) + 1 / (0.92 * $W1047 + 0.62)),"none")</f>
        <v>14632.835167360139</v>
      </c>
      <c r="Y1047" s="8">
        <f>IF(ISNUMBER($X1047), _xlfn.XLOOKUP($X1047,Sheet3!$A$2:$A$392,Sheet3!$B$2:$B$392,"none", 1,1), $AF$2)</f>
        <v>0.47989999999999999</v>
      </c>
      <c r="Z1047" s="8">
        <f>IF(ISNUMBER($X1047), _xlfn.XLOOKUP($X1047,Sheet3!$A$2:$A$392,Sheet3!$C$2:$C$392,"none", 1,1), $AF$2)</f>
        <v>0.58679999999999999</v>
      </c>
      <c r="AA1047" s="8">
        <f>IF(ISNUMBER($X1047), _xlfn.XLOOKUP($X1047,Sheet3!$A$2:$A$392,Sheet3!$D$2:$D$392,"none", 1,1), $AF$2)</f>
        <v>1</v>
      </c>
    </row>
    <row r="1048" spans="1:27">
      <c r="A1048">
        <v>6669</v>
      </c>
      <c r="B1048" t="s">
        <v>6972</v>
      </c>
      <c r="C1048" t="s">
        <v>16</v>
      </c>
      <c r="D1048">
        <v>20</v>
      </c>
      <c r="E1048">
        <v>52</v>
      </c>
      <c r="F1048">
        <v>7.6902075264</v>
      </c>
      <c r="G1048">
        <v>27</v>
      </c>
      <c r="H1048">
        <v>5</v>
      </c>
      <c r="I1048">
        <v>48.999114816000002</v>
      </c>
      <c r="J1048">
        <f>(D1048+E1048/60+F1048/3600)*15</f>
        <v>313.03204253135999</v>
      </c>
      <c r="K1048">
        <f>IF(G1048&lt;0, G1048-H1048/60-I1048/3600, G1048+H1048/60+I1048/3600)</f>
        <v>27.096944198559999</v>
      </c>
      <c r="L1048">
        <v>-76.611000000000004</v>
      </c>
      <c r="M1048">
        <v>-56.515999999999998</v>
      </c>
      <c r="N1048">
        <v>14.71</v>
      </c>
      <c r="O1048" t="s">
        <v>9341</v>
      </c>
      <c r="P1048">
        <v>5.399</v>
      </c>
      <c r="Q1048">
        <v>4.5679999999999996</v>
      </c>
      <c r="R1048" t="s">
        <v>9341</v>
      </c>
      <c r="S1048">
        <v>4.3490000000000002</v>
      </c>
      <c r="T1048" t="s">
        <v>9341</v>
      </c>
      <c r="U1048" t="s">
        <v>11151</v>
      </c>
      <c r="V1048" t="str">
        <f>LEFT($U1048,2)</f>
        <v>G7</v>
      </c>
      <c r="W1048" s="3" t="str">
        <f>_xlfn.XLOOKUP(V1048,$AC$2:$AC$43,$AD$2:$AD$43,"none")</f>
        <v>none</v>
      </c>
      <c r="X1048" s="3" t="str">
        <f>IF(ISNUMBER($W1048), 4600 * (1 / (0.92 * $W1048 + 1.7) + 1 / (0.92 * $W1048 + 0.62)),"none")</f>
        <v>none</v>
      </c>
      <c r="Y1048" s="8">
        <f>IF(ISNUMBER($X1048), _xlfn.XLOOKUP($X1048,Sheet3!$A$2:$A$392,Sheet3!$B$2:$B$392,"none", 1,1), $AF$2)</f>
        <v>0.8</v>
      </c>
      <c r="Z1048" s="8">
        <f>IF(ISNUMBER($X1048), _xlfn.XLOOKUP($X1048,Sheet3!$A$2:$A$392,Sheet3!$C$2:$C$392,"none", 1,1), $AF$2)</f>
        <v>0.8</v>
      </c>
      <c r="AA1048" s="8">
        <f>IF(ISNUMBER($X1048), _xlfn.XLOOKUP($X1048,Sheet3!$A$2:$A$392,Sheet3!$D$2:$D$392,"none", 1,1), $AF$2)</f>
        <v>0.8</v>
      </c>
    </row>
    <row r="1049" spans="1:27">
      <c r="A1049">
        <v>1078</v>
      </c>
      <c r="B1049" t="s">
        <v>1379</v>
      </c>
      <c r="C1049" t="s">
        <v>18</v>
      </c>
      <c r="D1049">
        <v>9</v>
      </c>
      <c r="E1049">
        <v>34</v>
      </c>
      <c r="F1049">
        <v>28.859472784800001</v>
      </c>
      <c r="G1049">
        <v>69</v>
      </c>
      <c r="H1049">
        <v>49</v>
      </c>
      <c r="I1049">
        <v>49.226541888</v>
      </c>
      <c r="J1049">
        <f>(D1049+E1049/60+F1049/3600)*15</f>
        <v>143.62024780326999</v>
      </c>
      <c r="K1049">
        <f>IF(G1049&lt;0, G1049-H1049/60-I1049/3600, G1049+H1049/60+I1049/3600)</f>
        <v>69.830340706079994</v>
      </c>
      <c r="L1049">
        <v>-64.043000000000006</v>
      </c>
      <c r="M1049">
        <v>77.209000000000003</v>
      </c>
      <c r="N1049">
        <v>31.15</v>
      </c>
      <c r="O1049">
        <v>5.67</v>
      </c>
      <c r="P1049">
        <v>5.34</v>
      </c>
      <c r="Q1049">
        <v>4.57</v>
      </c>
      <c r="R1049">
        <v>3.91</v>
      </c>
      <c r="S1049">
        <v>4.3230000000000004</v>
      </c>
      <c r="T1049">
        <v>3.5</v>
      </c>
      <c r="U1049" t="s">
        <v>9790</v>
      </c>
      <c r="V1049" t="str">
        <f>LEFT($U1049,2)</f>
        <v>G5</v>
      </c>
      <c r="W1049" s="3">
        <f>_xlfn.XLOOKUP(V1049,$AC$2:$AC$43,$AD$2:$AD$43,"none")</f>
        <v>0.68</v>
      </c>
      <c r="X1049" s="3">
        <f>IF(ISNUMBER($W1049), 4600 * (1 / (0.92 * $W1049 + 1.7) + 1 / (0.92 * $W1049 + 0.62)),"none")</f>
        <v>5670.9835338658331</v>
      </c>
      <c r="Y1049" s="8">
        <f>IF(ISNUMBER($X1049), _xlfn.XLOOKUP($X1049,Sheet3!$A$2:$A$392,Sheet3!$B$2:$B$392,"none", 1,1), $AF$2)</f>
        <v>1</v>
      </c>
      <c r="Z1049" s="8">
        <f>IF(ISNUMBER($X1049), _xlfn.XLOOKUP($X1049,Sheet3!$A$2:$A$392,Sheet3!$C$2:$C$392,"none", 1,1), $AF$2)</f>
        <v>0.874</v>
      </c>
      <c r="AA1049" s="8">
        <f>IF(ISNUMBER($X1049), _xlfn.XLOOKUP($X1049,Sheet3!$A$2:$A$392,Sheet3!$D$2:$D$392,"none", 1,1), $AF$2)</f>
        <v>0.77600000000000002</v>
      </c>
    </row>
    <row r="1050" spans="1:27">
      <c r="A1050">
        <v>3333</v>
      </c>
      <c r="B1050" t="s">
        <v>3636</v>
      </c>
      <c r="C1050" t="s">
        <v>12</v>
      </c>
      <c r="D1050">
        <v>23</v>
      </c>
      <c r="E1050">
        <v>48</v>
      </c>
      <c r="F1050">
        <v>55.546579999999999</v>
      </c>
      <c r="G1050">
        <v>-28</v>
      </c>
      <c r="H1050">
        <v>7</v>
      </c>
      <c r="I1050">
        <v>48.974499999999999</v>
      </c>
      <c r="J1050">
        <f>(D1050+E1050/60+F1050/3600)*15</f>
        <v>357.23144408333337</v>
      </c>
      <c r="K1050">
        <f>IF(G1050&lt;0, G1050-H1050/60-I1050/3600, G1050+H1050/60+I1050/3600)</f>
        <v>-28.130270694444445</v>
      </c>
      <c r="L1050">
        <v>100.8</v>
      </c>
      <c r="M1050">
        <v>-105.34</v>
      </c>
      <c r="N1050">
        <v>23.73</v>
      </c>
      <c r="O1050">
        <v>4.55</v>
      </c>
      <c r="P1050">
        <v>4.58</v>
      </c>
      <c r="Q1050">
        <v>4.57</v>
      </c>
      <c r="R1050">
        <v>4.53</v>
      </c>
      <c r="S1050">
        <v>4.51</v>
      </c>
      <c r="T1050">
        <v>4.55</v>
      </c>
      <c r="U1050" t="s">
        <v>10445</v>
      </c>
      <c r="V1050" t="str">
        <f>LEFT($U1050,2)</f>
        <v>A0</v>
      </c>
      <c r="W1050" s="3">
        <f>_xlfn.XLOOKUP(V1050,$AC$2:$AC$43,$AD$2:$AD$43,"none")</f>
        <v>-0.01</v>
      </c>
      <c r="X1050" s="3">
        <f>IF(ISNUMBER($W1050), 4600 * (1 / (0.92 * $W1050 + 1.7) + 1 / (0.92 * $W1050 + 0.62)),"none")</f>
        <v>10251.712375722911</v>
      </c>
      <c r="Y1050" s="8">
        <f>IF(ISNUMBER($X1050), _xlfn.XLOOKUP($X1050,Sheet3!$A$2:$A$392,Sheet3!$B$2:$B$392,"none", 1,1), $AF$2)</f>
        <v>0.6109</v>
      </c>
      <c r="Z1050" s="8">
        <f>IF(ISNUMBER($X1050), _xlfn.XLOOKUP($X1050,Sheet3!$A$2:$A$392,Sheet3!$C$2:$C$392,"none", 1,1), $AF$2)</f>
        <v>0.69189999999999996</v>
      </c>
      <c r="AA1050" s="8">
        <f>IF(ISNUMBER($X1050), _xlfn.XLOOKUP($X1050,Sheet3!$A$2:$A$392,Sheet3!$D$2:$D$392,"none", 1,1), $AF$2)</f>
        <v>1</v>
      </c>
    </row>
    <row r="1051" spans="1:27">
      <c r="A1051">
        <v>5630</v>
      </c>
      <c r="B1051" t="s">
        <v>5933</v>
      </c>
      <c r="C1051" t="s">
        <v>305</v>
      </c>
      <c r="D1051">
        <v>16</v>
      </c>
      <c r="E1051">
        <v>20</v>
      </c>
      <c r="F1051">
        <v>38.1806792</v>
      </c>
      <c r="G1051">
        <v>-24</v>
      </c>
      <c r="H1051">
        <v>10</v>
      </c>
      <c r="I1051">
        <v>9.5491109999999999</v>
      </c>
      <c r="J1051">
        <f>(D1051+E1051/60+F1051/3600)*15</f>
        <v>245.15908616333331</v>
      </c>
      <c r="K1051">
        <f>IF(G1051&lt;0, G1051-H1051/60-I1051/3600, G1051+H1051/60+I1051/3600)</f>
        <v>-24.169319197500002</v>
      </c>
      <c r="L1051">
        <v>-4.32</v>
      </c>
      <c r="M1051">
        <v>-14.15</v>
      </c>
      <c r="N1051">
        <v>3.71</v>
      </c>
      <c r="O1051">
        <v>5.99</v>
      </c>
      <c r="P1051">
        <v>5.4</v>
      </c>
      <c r="Q1051">
        <v>4.57</v>
      </c>
      <c r="R1051">
        <v>3.69</v>
      </c>
      <c r="S1051">
        <v>4.0519999999999996</v>
      </c>
      <c r="T1051">
        <v>2.93</v>
      </c>
      <c r="U1051" t="s">
        <v>10191</v>
      </c>
      <c r="V1051" t="str">
        <f>LEFT($U1051,2)</f>
        <v>A5</v>
      </c>
      <c r="W1051" s="3">
        <f>_xlfn.XLOOKUP(V1051,$AC$2:$AC$43,$AD$2:$AD$43,"none")</f>
        <v>0.15</v>
      </c>
      <c r="X1051" s="3">
        <f>IF(ISNUMBER($W1051), 4600 * (1 / (0.92 * $W1051 + 1.7) + 1 / (0.92 * $W1051 + 0.62)),"none")</f>
        <v>8571.3219313180252</v>
      </c>
      <c r="Y1051" s="8">
        <f>IF(ISNUMBER($X1051), _xlfn.XLOOKUP($X1051,Sheet3!$A$2:$A$392,Sheet3!$B$2:$B$392,"none", 1,1), $AF$2)</f>
        <v>0.72599999999999998</v>
      </c>
      <c r="Z1051" s="8">
        <f>IF(ISNUMBER($X1051), _xlfn.XLOOKUP($X1051,Sheet3!$A$2:$A$392,Sheet3!$C$2:$C$392,"none", 1,1), $AF$2)</f>
        <v>0.7762</v>
      </c>
      <c r="AA1051" s="8">
        <f>IF(ISNUMBER($X1051), _xlfn.XLOOKUP($X1051,Sheet3!$A$2:$A$392,Sheet3!$D$2:$D$392,"none", 1,1), $AF$2)</f>
        <v>1</v>
      </c>
    </row>
    <row r="1052" spans="1:27">
      <c r="A1052">
        <v>6149</v>
      </c>
      <c r="B1052" t="s">
        <v>6452</v>
      </c>
      <c r="C1052" t="s">
        <v>12</v>
      </c>
      <c r="D1052">
        <v>18</v>
      </c>
      <c r="E1052">
        <v>56</v>
      </c>
      <c r="F1052">
        <v>13.187196268799999</v>
      </c>
      <c r="G1052">
        <v>4</v>
      </c>
      <c r="H1052">
        <v>12</v>
      </c>
      <c r="I1052">
        <v>12.982091004000001</v>
      </c>
      <c r="J1052">
        <f>(D1052+E1052/60+F1052/3600)*15</f>
        <v>284.05494665111996</v>
      </c>
      <c r="K1052">
        <f>IF(G1052&lt;0, G1052-H1052/60-I1052/3600, G1052+H1052/60+I1052/3600)</f>
        <v>4.2036061363900004</v>
      </c>
      <c r="L1052">
        <v>46.473999999999997</v>
      </c>
      <c r="M1052">
        <v>31.312999999999999</v>
      </c>
      <c r="N1052">
        <v>24.27</v>
      </c>
      <c r="O1052" t="s">
        <v>9341</v>
      </c>
      <c r="P1052">
        <v>4.74</v>
      </c>
      <c r="Q1052">
        <v>4.57</v>
      </c>
      <c r="R1052" t="s">
        <v>9341</v>
      </c>
      <c r="S1052">
        <v>4.569</v>
      </c>
      <c r="T1052" t="s">
        <v>9341</v>
      </c>
      <c r="U1052" t="s">
        <v>9370</v>
      </c>
      <c r="V1052" t="str">
        <f>LEFT($U1052,2)</f>
        <v>A5</v>
      </c>
      <c r="W1052" s="3">
        <f>_xlfn.XLOOKUP(V1052,$AC$2:$AC$43,$AD$2:$AD$43,"none")</f>
        <v>0.15</v>
      </c>
      <c r="X1052" s="3">
        <f>IF(ISNUMBER($W1052), 4600 * (1 / (0.92 * $W1052 + 1.7) + 1 / (0.92 * $W1052 + 0.62)),"none")</f>
        <v>8571.3219313180252</v>
      </c>
      <c r="Y1052" s="8">
        <f>IF(ISNUMBER($X1052), _xlfn.XLOOKUP($X1052,Sheet3!$A$2:$A$392,Sheet3!$B$2:$B$392,"none", 1,1), $AF$2)</f>
        <v>0.72599999999999998</v>
      </c>
      <c r="Z1052" s="8">
        <f>IF(ISNUMBER($X1052), _xlfn.XLOOKUP($X1052,Sheet3!$A$2:$A$392,Sheet3!$C$2:$C$392,"none", 1,1), $AF$2)</f>
        <v>0.7762</v>
      </c>
      <c r="AA1052" s="8">
        <f>IF(ISNUMBER($X1052), _xlfn.XLOOKUP($X1052,Sheet3!$A$2:$A$392,Sheet3!$D$2:$D$392,"none", 1,1), $AF$2)</f>
        <v>1</v>
      </c>
    </row>
    <row r="1053" spans="1:27">
      <c r="A1053">
        <v>7278</v>
      </c>
      <c r="B1053" t="s">
        <v>7581</v>
      </c>
      <c r="C1053" t="s">
        <v>305</v>
      </c>
      <c r="D1053">
        <v>3</v>
      </c>
      <c r="E1053">
        <v>58</v>
      </c>
      <c r="F1053">
        <v>44.749448600000001</v>
      </c>
      <c r="G1053">
        <v>-61</v>
      </c>
      <c r="H1053">
        <v>24</v>
      </c>
      <c r="I1053">
        <v>0.66732800000000003</v>
      </c>
      <c r="J1053">
        <f>(D1053+E1053/60+F1053/3600)*15</f>
        <v>59.686456035833338</v>
      </c>
      <c r="K1053">
        <f>IF(G1053&lt;0, G1053-H1053/60-I1053/3600, G1053+H1053/60+I1053/3600)</f>
        <v>-61.400185368888884</v>
      </c>
      <c r="L1053">
        <v>9.8000000000000007</v>
      </c>
      <c r="M1053">
        <v>-14.3</v>
      </c>
      <c r="N1053">
        <v>6.2</v>
      </c>
      <c r="O1053">
        <v>8.15</v>
      </c>
      <c r="P1053">
        <v>6.19</v>
      </c>
      <c r="Q1053">
        <v>4.57</v>
      </c>
      <c r="R1053">
        <v>3.23</v>
      </c>
      <c r="S1053">
        <v>3.6680000000000001</v>
      </c>
      <c r="T1053">
        <v>2.19</v>
      </c>
      <c r="U1053" t="s">
        <v>9867</v>
      </c>
      <c r="V1053" t="str">
        <f>LEFT($U1053,2)</f>
        <v>M1</v>
      </c>
      <c r="W1053" s="3">
        <f>_xlfn.XLOOKUP(V1053,$AC$2:$AC$43,$AD$2:$AD$43,"none")</f>
        <v>1.47</v>
      </c>
      <c r="X1053" s="3">
        <f>IF(ISNUMBER($W1053), 4600 * (1 / (0.92 * $W1053 + 1.7) + 1 / (0.92 * $W1053 + 0.62)),"none")</f>
        <v>3839.1950178350371</v>
      </c>
      <c r="Y1053" s="8">
        <f>IF(ISNUMBER($X1053), _xlfn.XLOOKUP($X1053,Sheet3!$A$2:$A$392,Sheet3!$B$2:$B$392,"none", 1,1), $AF$2)</f>
        <v>1</v>
      </c>
      <c r="Z1053" s="8">
        <f>IF(ISNUMBER($X1053), _xlfn.XLOOKUP($X1053,Sheet3!$A$2:$A$392,Sheet3!$C$2:$C$392,"none", 1,1), $AF$2)</f>
        <v>0.64800000000000002</v>
      </c>
      <c r="AA1053" s="8">
        <f>IF(ISNUMBER($X1053), _xlfn.XLOOKUP($X1053,Sheet3!$A$2:$A$392,Sheet3!$D$2:$D$392,"none", 1,1), $AF$2)</f>
        <v>0.33460000000000001</v>
      </c>
    </row>
    <row r="1054" spans="1:27">
      <c r="A1054">
        <v>5390</v>
      </c>
      <c r="B1054" t="s">
        <v>5693</v>
      </c>
      <c r="C1054" t="s">
        <v>12</v>
      </c>
      <c r="D1054">
        <v>19</v>
      </c>
      <c r="E1054">
        <v>8</v>
      </c>
      <c r="F1054">
        <v>20.969691643200001</v>
      </c>
      <c r="G1054">
        <v>-40</v>
      </c>
      <c r="H1054">
        <v>29</v>
      </c>
      <c r="I1054">
        <v>48.112728468</v>
      </c>
      <c r="J1054">
        <f>(D1054+E1054/60+F1054/3600)*15</f>
        <v>287.08737371517998</v>
      </c>
      <c r="K1054">
        <f>IF(G1054&lt;0, G1054-H1054/60-I1054/3600, G1054+H1054/60+I1054/3600)</f>
        <v>-40.496697980130001</v>
      </c>
      <c r="L1054">
        <v>47.390999999999998</v>
      </c>
      <c r="M1054">
        <v>-27.245999999999999</v>
      </c>
      <c r="N1054">
        <v>17.66</v>
      </c>
      <c r="O1054" t="s">
        <v>9341</v>
      </c>
      <c r="P1054">
        <v>5.6639999999999997</v>
      </c>
      <c r="Q1054">
        <v>4.5709999999999997</v>
      </c>
      <c r="R1054" t="s">
        <v>9341</v>
      </c>
      <c r="S1054">
        <v>4.2489999999999997</v>
      </c>
      <c r="T1054" t="s">
        <v>9341</v>
      </c>
      <c r="U1054" t="s">
        <v>9500</v>
      </c>
      <c r="V1054" t="str">
        <f>LEFT($U1054,2)</f>
        <v>K1</v>
      </c>
      <c r="W1054" s="3">
        <f>_xlfn.XLOOKUP(V1054,$AC$2:$AC$43,$AD$2:$AD$43,"none")</f>
        <v>0.86</v>
      </c>
      <c r="X1054" s="3">
        <f>IF(ISNUMBER($W1054), 4600 * (1 / (0.92 * $W1054 + 1.7) + 1 / (0.92 * $W1054 + 0.62)),"none")</f>
        <v>5106.1368670782376</v>
      </c>
      <c r="Y1054" s="8">
        <f>IF(ISNUMBER($X1054), _xlfn.XLOOKUP($X1054,Sheet3!$A$2:$A$392,Sheet3!$B$2:$B$392,"none", 1,1), $AF$2)</f>
        <v>1</v>
      </c>
      <c r="Z1054" s="8">
        <f>IF(ISNUMBER($X1054), _xlfn.XLOOKUP($X1054,Sheet3!$A$2:$A$392,Sheet3!$C$2:$C$392,"none", 1,1), $AF$2)</f>
        <v>0.82210000000000005</v>
      </c>
      <c r="AA1054" s="8">
        <f>IF(ISNUMBER($X1054), _xlfn.XLOOKUP($X1054,Sheet3!$A$2:$A$392,Sheet3!$D$2:$D$392,"none", 1,1), $AF$2)</f>
        <v>0.65410000000000001</v>
      </c>
    </row>
    <row r="1055" spans="1:27">
      <c r="A1055">
        <v>8779</v>
      </c>
      <c r="B1055" t="s">
        <v>9084</v>
      </c>
      <c r="C1055" t="s">
        <v>12</v>
      </c>
      <c r="D1055">
        <v>5</v>
      </c>
      <c r="E1055">
        <v>4</v>
      </c>
      <c r="F1055">
        <v>24.402139855200002</v>
      </c>
      <c r="G1055">
        <v>-35</v>
      </c>
      <c r="H1055">
        <v>28</v>
      </c>
      <c r="I1055">
        <v>58.711349568000003</v>
      </c>
      <c r="J1055">
        <f>(D1055+E1055/60+F1055/3600)*15</f>
        <v>76.101675582729996</v>
      </c>
      <c r="K1055">
        <f>IF(G1055&lt;0, G1055-H1055/60-I1055/3600, G1055+H1055/60+I1055/3600)</f>
        <v>-35.482975374879999</v>
      </c>
      <c r="L1055">
        <v>125.97199999999999</v>
      </c>
      <c r="M1055">
        <v>-42.908999999999999</v>
      </c>
      <c r="N1055">
        <v>17.59</v>
      </c>
      <c r="O1055" t="s">
        <v>9341</v>
      </c>
      <c r="P1055">
        <v>5.7919999999999998</v>
      </c>
      <c r="Q1055">
        <v>4.5739999999999998</v>
      </c>
      <c r="R1055" t="s">
        <v>9341</v>
      </c>
      <c r="S1055">
        <v>4.194</v>
      </c>
      <c r="T1055" t="s">
        <v>9341</v>
      </c>
      <c r="U1055" t="s">
        <v>11531</v>
      </c>
      <c r="V1055" t="str">
        <f>LEFT($U1055,2)</f>
        <v>K2</v>
      </c>
      <c r="W1055" s="3">
        <f>_xlfn.XLOOKUP(V1055,$AC$2:$AC$43,$AD$2:$AD$43,"none")</f>
        <v>0.92</v>
      </c>
      <c r="X1055" s="3">
        <f>IF(ISNUMBER($W1055), 4600 * (1 / (0.92 * $W1055 + 1.7) + 1 / (0.92 * $W1055 + 0.62)),"none")</f>
        <v>4943.4058698702656</v>
      </c>
      <c r="Y1055" s="8">
        <f>IF(ISNUMBER($X1055), _xlfn.XLOOKUP($X1055,Sheet3!$A$2:$A$392,Sheet3!$B$2:$B$392,"none", 1,1), $AF$2)</f>
        <v>1</v>
      </c>
      <c r="Z1055" s="8">
        <f>IF(ISNUMBER($X1055), _xlfn.XLOOKUP($X1055,Sheet3!$A$2:$A$392,Sheet3!$C$2:$C$392,"none", 1,1), $AF$2)</f>
        <v>0.79920000000000002</v>
      </c>
      <c r="AA1055" s="8">
        <f>IF(ISNUMBER($X1055), _xlfn.XLOOKUP($X1055,Sheet3!$A$2:$A$392,Sheet3!$D$2:$D$392,"none", 1,1), $AF$2)</f>
        <v>0.60450000000000004</v>
      </c>
    </row>
    <row r="1056" spans="1:27">
      <c r="A1056">
        <v>122</v>
      </c>
      <c r="B1056" t="s">
        <v>420</v>
      </c>
      <c r="C1056" t="s">
        <v>297</v>
      </c>
      <c r="D1056">
        <v>22</v>
      </c>
      <c r="E1056">
        <v>24</v>
      </c>
      <c r="F1056">
        <v>30.991492848</v>
      </c>
      <c r="G1056">
        <v>49</v>
      </c>
      <c r="H1056">
        <v>28</v>
      </c>
      <c r="I1056">
        <v>35.010584651999999</v>
      </c>
      <c r="J1056">
        <f>(D1056+E1056/60+F1056/3600)*15</f>
        <v>336.12913122020001</v>
      </c>
      <c r="K1056">
        <f>IF(G1056&lt;0, G1056-H1056/60-I1056/3600, G1056+H1056/60+I1056/3600)</f>
        <v>49.476391829070003</v>
      </c>
      <c r="L1056">
        <v>-5.274</v>
      </c>
      <c r="M1056">
        <v>-3.3029999999999999</v>
      </c>
      <c r="N1056">
        <v>1.27</v>
      </c>
      <c r="O1056">
        <v>4.33</v>
      </c>
      <c r="P1056">
        <v>4.67</v>
      </c>
      <c r="Q1056">
        <v>4.58</v>
      </c>
      <c r="R1056">
        <v>4.45</v>
      </c>
      <c r="S1056">
        <v>4.51</v>
      </c>
      <c r="T1056">
        <v>4.3499999999999996</v>
      </c>
      <c r="U1056" t="s">
        <v>9434</v>
      </c>
      <c r="V1056" t="str">
        <f>LEFT($U1056,2)</f>
        <v>A0</v>
      </c>
      <c r="W1056" s="3">
        <f>_xlfn.XLOOKUP(V1056,$AC$2:$AC$43,$AD$2:$AD$43,"none")</f>
        <v>-0.01</v>
      </c>
      <c r="X1056" s="3">
        <f>IF(ISNUMBER($W1056), 4600 * (1 / (0.92 * $W1056 + 1.7) + 1 / (0.92 * $W1056 + 0.62)),"none")</f>
        <v>10251.712375722911</v>
      </c>
      <c r="Y1056" s="8">
        <f>IF(ISNUMBER($X1056), _xlfn.XLOOKUP($X1056,Sheet3!$A$2:$A$392,Sheet3!$B$2:$B$392,"none", 1,1), $AF$2)</f>
        <v>0.6109</v>
      </c>
      <c r="Z1056" s="8">
        <f>IF(ISNUMBER($X1056), _xlfn.XLOOKUP($X1056,Sheet3!$A$2:$A$392,Sheet3!$C$2:$C$392,"none", 1,1), $AF$2)</f>
        <v>0.69189999999999996</v>
      </c>
      <c r="AA1056" s="8">
        <f>IF(ISNUMBER($X1056), _xlfn.XLOOKUP($X1056,Sheet3!$A$2:$A$392,Sheet3!$D$2:$D$392,"none", 1,1), $AF$2)</f>
        <v>1</v>
      </c>
    </row>
    <row r="1057" spans="1:27">
      <c r="A1057">
        <v>885</v>
      </c>
      <c r="B1057" t="s">
        <v>1185</v>
      </c>
      <c r="C1057" t="s">
        <v>313</v>
      </c>
      <c r="D1057">
        <v>17</v>
      </c>
      <c r="E1057">
        <v>41</v>
      </c>
      <c r="F1057">
        <v>57</v>
      </c>
      <c r="G1057">
        <v>72</v>
      </c>
      <c r="H1057">
        <v>9</v>
      </c>
      <c r="I1057">
        <v>10</v>
      </c>
      <c r="J1057">
        <f>(D1057+E1057/60+F1057/3600)*15</f>
        <v>265.48750000000001</v>
      </c>
      <c r="K1057">
        <f>IF(G1057&lt;0, G1057-H1057/60-I1057/3600, G1057+H1057/60+I1057/3600)</f>
        <v>72.152777777777786</v>
      </c>
      <c r="L1057" t="s">
        <v>9341</v>
      </c>
      <c r="M1057" t="s">
        <v>9341</v>
      </c>
      <c r="N1057" t="s">
        <v>9341</v>
      </c>
      <c r="O1057">
        <v>5.0199999999999996</v>
      </c>
      <c r="P1057">
        <v>5.01</v>
      </c>
      <c r="Q1057">
        <v>4.58</v>
      </c>
      <c r="R1057">
        <v>4.2</v>
      </c>
      <c r="S1057" t="s">
        <v>9341</v>
      </c>
      <c r="T1057">
        <v>3.97</v>
      </c>
      <c r="U1057" t="s">
        <v>9341</v>
      </c>
      <c r="V1057" t="str">
        <f>LEFT($U1057,2)</f>
        <v>~</v>
      </c>
      <c r="W1057" s="3" t="str">
        <f>_xlfn.XLOOKUP(V1057,$AC$2:$AC$43,$AD$2:$AD$43,"none")</f>
        <v>none</v>
      </c>
      <c r="X1057" s="3" t="str">
        <f>IF(ISNUMBER($W1057), 4600 * (1 / (0.92 * $W1057 + 1.7) + 1 / (0.92 * $W1057 + 0.62)),"none")</f>
        <v>none</v>
      </c>
      <c r="Y1057" s="8">
        <f>IF(ISNUMBER($X1057), _xlfn.XLOOKUP($X1057,Sheet3!$A$2:$A$392,Sheet3!$B$2:$B$392,"none", 1,1), $AF$2)</f>
        <v>0.8</v>
      </c>
      <c r="Z1057" s="8">
        <f>IF(ISNUMBER($X1057), _xlfn.XLOOKUP($X1057,Sheet3!$A$2:$A$392,Sheet3!$C$2:$C$392,"none", 1,1), $AF$2)</f>
        <v>0.8</v>
      </c>
      <c r="AA1057" s="8">
        <f>IF(ISNUMBER($X1057), _xlfn.XLOOKUP($X1057,Sheet3!$A$2:$A$392,Sheet3!$D$2:$D$392,"none", 1,1), $AF$2)</f>
        <v>0.8</v>
      </c>
    </row>
    <row r="1058" spans="1:27">
      <c r="A1058">
        <v>3990</v>
      </c>
      <c r="B1058" t="s">
        <v>4293</v>
      </c>
      <c r="C1058" t="s">
        <v>11</v>
      </c>
      <c r="D1058">
        <v>23</v>
      </c>
      <c r="E1058">
        <v>20</v>
      </c>
      <c r="F1058">
        <v>38.2462291728</v>
      </c>
      <c r="G1058">
        <v>23</v>
      </c>
      <c r="H1058">
        <v>44</v>
      </c>
      <c r="I1058">
        <v>25.278232056</v>
      </c>
      <c r="J1058">
        <f>(D1058+E1058/60+F1058/3600)*15</f>
        <v>350.15935928821995</v>
      </c>
      <c r="K1058">
        <f>IF(G1058&lt;0, G1058-H1058/60-I1058/3600, G1058+H1058/60+I1058/3600)</f>
        <v>23.740355064460001</v>
      </c>
      <c r="L1058">
        <v>36.270000000000003</v>
      </c>
      <c r="M1058">
        <v>-2.5049999999999999</v>
      </c>
      <c r="N1058">
        <v>20.71</v>
      </c>
      <c r="O1058" t="s">
        <v>9341</v>
      </c>
      <c r="P1058">
        <v>4.7450000000000001</v>
      </c>
      <c r="Q1058">
        <v>4.58</v>
      </c>
      <c r="R1058" t="s">
        <v>9341</v>
      </c>
      <c r="S1058">
        <v>4.5330000000000004</v>
      </c>
      <c r="T1058" t="s">
        <v>9341</v>
      </c>
      <c r="U1058" t="s">
        <v>10579</v>
      </c>
      <c r="V1058" t="str">
        <f>LEFT($U1058,2)</f>
        <v>A5</v>
      </c>
      <c r="W1058" s="3">
        <f>_xlfn.XLOOKUP(V1058,$AC$2:$AC$43,$AD$2:$AD$43,"none")</f>
        <v>0.15</v>
      </c>
      <c r="X1058" s="3">
        <f>IF(ISNUMBER($W1058), 4600 * (1 / (0.92 * $W1058 + 1.7) + 1 / (0.92 * $W1058 + 0.62)),"none")</f>
        <v>8571.3219313180252</v>
      </c>
      <c r="Y1058" s="8">
        <f>IF(ISNUMBER($X1058), _xlfn.XLOOKUP($X1058,Sheet3!$A$2:$A$392,Sheet3!$B$2:$B$392,"none", 1,1), $AF$2)</f>
        <v>0.72599999999999998</v>
      </c>
      <c r="Z1058" s="8">
        <f>IF(ISNUMBER($X1058), _xlfn.XLOOKUP($X1058,Sheet3!$A$2:$A$392,Sheet3!$C$2:$C$392,"none", 1,1), $AF$2)</f>
        <v>0.7762</v>
      </c>
      <c r="AA1058" s="8">
        <f>IF(ISNUMBER($X1058), _xlfn.XLOOKUP($X1058,Sheet3!$A$2:$A$392,Sheet3!$D$2:$D$392,"none", 1,1), $AF$2)</f>
        <v>1</v>
      </c>
    </row>
    <row r="1059" spans="1:27">
      <c r="A1059">
        <v>5564</v>
      </c>
      <c r="B1059" t="s">
        <v>5867</v>
      </c>
      <c r="C1059" t="s">
        <v>19</v>
      </c>
      <c r="D1059">
        <v>20</v>
      </c>
      <c r="E1059">
        <v>2</v>
      </c>
      <c r="F1059">
        <v>39.480966000000002</v>
      </c>
      <c r="G1059">
        <v>-27</v>
      </c>
      <c r="H1059">
        <v>42</v>
      </c>
      <c r="I1059">
        <v>35.444256000000003</v>
      </c>
      <c r="J1059">
        <f>(D1059+E1059/60+F1059/3600)*15</f>
        <v>300.66450402499999</v>
      </c>
      <c r="K1059">
        <f>IF(G1059&lt;0, G1059-H1059/60-I1059/3600, G1059+H1059/60+I1059/3600)</f>
        <v>-27.709845626666667</v>
      </c>
      <c r="L1059">
        <v>32.97</v>
      </c>
      <c r="M1059">
        <v>14</v>
      </c>
      <c r="N1059">
        <v>7.27</v>
      </c>
      <c r="O1059">
        <v>8.0299999999999994</v>
      </c>
      <c r="P1059">
        <v>6.23</v>
      </c>
      <c r="Q1059">
        <v>4.58</v>
      </c>
      <c r="R1059">
        <v>2.71</v>
      </c>
      <c r="S1059">
        <v>3.0960000000000001</v>
      </c>
      <c r="T1059">
        <v>1.1499999999999999</v>
      </c>
      <c r="U1059" t="s">
        <v>9461</v>
      </c>
      <c r="V1059" t="str">
        <f>LEFT($U1059,2)</f>
        <v>M4</v>
      </c>
      <c r="W1059" s="3">
        <f>_xlfn.XLOOKUP(V1059,$AC$2:$AC$43,$AD$2:$AD$43,"none")</f>
        <v>1.52</v>
      </c>
      <c r="X1059" s="3">
        <f>IF(ISNUMBER($W1059), 4600 * (1 / (0.92 * $W1059 + 1.7) + 1 / (0.92 * $W1059 + 0.62)),"none")</f>
        <v>3763.6701294642344</v>
      </c>
      <c r="Y1059" s="8">
        <f>IF(ISNUMBER($X1059), _xlfn.XLOOKUP($X1059,Sheet3!$A$2:$A$392,Sheet3!$B$2:$B$392,"none", 1,1), $AF$2)</f>
        <v>1</v>
      </c>
      <c r="Z1059" s="8">
        <f>IF(ISNUMBER($X1059), _xlfn.XLOOKUP($X1059,Sheet3!$A$2:$A$392,Sheet3!$C$2:$C$392,"none", 1,1), $AF$2)</f>
        <v>0.63180000000000003</v>
      </c>
      <c r="AA1059" s="8">
        <f>IF(ISNUMBER($X1059), _xlfn.XLOOKUP($X1059,Sheet3!$A$2:$A$392,Sheet3!$D$2:$D$392,"none", 1,1), $AF$2)</f>
        <v>0.31119999999999998</v>
      </c>
    </row>
    <row r="1060" spans="1:27">
      <c r="A1060">
        <v>6275</v>
      </c>
      <c r="B1060" t="s">
        <v>6578</v>
      </c>
      <c r="C1060" t="s">
        <v>17</v>
      </c>
      <c r="D1060">
        <v>16</v>
      </c>
      <c r="E1060">
        <v>25</v>
      </c>
      <c r="F1060">
        <v>24.9546742056</v>
      </c>
      <c r="G1060">
        <v>14</v>
      </c>
      <c r="H1060">
        <v>1</v>
      </c>
      <c r="I1060">
        <v>59.762072676000003</v>
      </c>
      <c r="J1060">
        <f>(D1060+E1060/60+F1060/3600)*15</f>
        <v>246.35397780919001</v>
      </c>
      <c r="K1060">
        <f>IF(G1060&lt;0, G1060-H1060/60-I1060/3600, G1060+H1060/60+I1060/3600)</f>
        <v>14.03326724241</v>
      </c>
      <c r="L1060">
        <v>38.682000000000002</v>
      </c>
      <c r="M1060">
        <v>-59.551000000000002</v>
      </c>
      <c r="N1060">
        <v>13.1</v>
      </c>
      <c r="O1060">
        <v>4.53</v>
      </c>
      <c r="P1060">
        <v>4.57</v>
      </c>
      <c r="Q1060">
        <v>4.58</v>
      </c>
      <c r="R1060">
        <v>4.51</v>
      </c>
      <c r="S1060">
        <v>4.5739999999999998</v>
      </c>
      <c r="T1060">
        <v>4.55</v>
      </c>
      <c r="U1060" t="s">
        <v>11074</v>
      </c>
      <c r="V1060" t="str">
        <f>LEFT($U1060,2)</f>
        <v>A2</v>
      </c>
      <c r="W1060" s="3">
        <f>_xlfn.XLOOKUP(V1060,$AC$2:$AC$43,$AD$2:$AD$43,"none")</f>
        <v>0.05</v>
      </c>
      <c r="X1060" s="3">
        <f>IF(ISNUMBER($W1060), 4600 * (1 / (0.92 * $W1060 + 1.7) + 1 / (0.92 * $W1060 + 0.62)),"none")</f>
        <v>9541.5002631497482</v>
      </c>
      <c r="Y1060" s="8">
        <f>IF(ISNUMBER($X1060), _xlfn.XLOOKUP($X1060,Sheet3!$A$2:$A$392,Sheet3!$B$2:$B$392,"none", 1,1), $AF$2)</f>
        <v>0.65039999999999998</v>
      </c>
      <c r="Z1060" s="8">
        <f>IF(ISNUMBER($X1060), _xlfn.XLOOKUP($X1060,Sheet3!$A$2:$A$392,Sheet3!$C$2:$C$392,"none", 1,1), $AF$2)</f>
        <v>0.72150000000000003</v>
      </c>
      <c r="AA1060" s="8">
        <f>IF(ISNUMBER($X1060), _xlfn.XLOOKUP($X1060,Sheet3!$A$2:$A$392,Sheet3!$D$2:$D$392,"none", 1,1), $AF$2)</f>
        <v>1</v>
      </c>
    </row>
    <row r="1061" spans="1:27">
      <c r="A1061">
        <v>6876</v>
      </c>
      <c r="B1061" t="s">
        <v>7179</v>
      </c>
      <c r="C1061" t="s">
        <v>297</v>
      </c>
      <c r="D1061">
        <v>3</v>
      </c>
      <c r="E1061">
        <v>37</v>
      </c>
      <c r="F1061">
        <v>5.6780365944</v>
      </c>
      <c r="G1061">
        <v>-40</v>
      </c>
      <c r="H1061">
        <v>16</v>
      </c>
      <c r="I1061">
        <v>28.777210319999998</v>
      </c>
      <c r="J1061">
        <f>(D1061+E1061/60+F1061/3600)*15</f>
        <v>54.273658485810003</v>
      </c>
      <c r="K1061">
        <f>IF(G1061&lt;0, G1061-H1061/60-I1061/3600, G1061+H1061/60+I1061/3600)</f>
        <v>-40.2746603362</v>
      </c>
      <c r="L1061">
        <v>-12.532</v>
      </c>
      <c r="M1061">
        <v>-9.9290000000000003</v>
      </c>
      <c r="N1061">
        <v>13.23</v>
      </c>
      <c r="O1061">
        <v>6.39</v>
      </c>
      <c r="P1061">
        <v>5.62</v>
      </c>
      <c r="Q1061">
        <v>4.58</v>
      </c>
      <c r="R1061">
        <v>3.74</v>
      </c>
      <c r="S1061">
        <v>4.1859999999999999</v>
      </c>
      <c r="T1061">
        <v>3.17</v>
      </c>
      <c r="U1061" t="s">
        <v>9500</v>
      </c>
      <c r="V1061" t="str">
        <f>LEFT($U1061,2)</f>
        <v>K1</v>
      </c>
      <c r="W1061" s="3">
        <f>_xlfn.XLOOKUP(V1061,$AC$2:$AC$43,$AD$2:$AD$43,"none")</f>
        <v>0.86</v>
      </c>
      <c r="X1061" s="3">
        <f>IF(ISNUMBER($W1061), 4600 * (1 / (0.92 * $W1061 + 1.7) + 1 / (0.92 * $W1061 + 0.62)),"none")</f>
        <v>5106.1368670782376</v>
      </c>
      <c r="Y1061" s="8">
        <f>IF(ISNUMBER($X1061), _xlfn.XLOOKUP($X1061,Sheet3!$A$2:$A$392,Sheet3!$B$2:$B$392,"none", 1,1), $AF$2)</f>
        <v>1</v>
      </c>
      <c r="Z1061" s="8">
        <f>IF(ISNUMBER($X1061), _xlfn.XLOOKUP($X1061,Sheet3!$A$2:$A$392,Sheet3!$C$2:$C$392,"none", 1,1), $AF$2)</f>
        <v>0.82210000000000005</v>
      </c>
      <c r="AA1061" s="8">
        <f>IF(ISNUMBER($X1061), _xlfn.XLOOKUP($X1061,Sheet3!$A$2:$A$392,Sheet3!$D$2:$D$392,"none", 1,1), $AF$2)</f>
        <v>0.65410000000000001</v>
      </c>
    </row>
    <row r="1062" spans="1:27">
      <c r="A1062">
        <v>7174</v>
      </c>
      <c r="B1062" t="s">
        <v>7477</v>
      </c>
      <c r="C1062" t="s">
        <v>16</v>
      </c>
      <c r="D1062">
        <v>9</v>
      </c>
      <c r="E1062">
        <v>51</v>
      </c>
      <c r="F1062">
        <v>40.6683101976</v>
      </c>
      <c r="G1062">
        <v>-46</v>
      </c>
      <c r="H1062">
        <v>32</v>
      </c>
      <c r="I1062">
        <v>51.440101044000002</v>
      </c>
      <c r="J1062">
        <f>(D1062+E1062/60+F1062/3600)*15</f>
        <v>147.91945129249001</v>
      </c>
      <c r="K1062">
        <f>IF(G1062&lt;0, G1062-H1062/60-I1062/3600, G1062+H1062/60+I1062/3600)</f>
        <v>-46.547622250289997</v>
      </c>
      <c r="L1062">
        <v>-25.119</v>
      </c>
      <c r="M1062">
        <v>10.305</v>
      </c>
      <c r="N1062">
        <v>3.69</v>
      </c>
      <c r="O1062">
        <v>6.77</v>
      </c>
      <c r="P1062">
        <v>5.78</v>
      </c>
      <c r="Q1062">
        <v>4.58</v>
      </c>
      <c r="R1062">
        <v>3.75</v>
      </c>
      <c r="S1062">
        <v>4.2430000000000003</v>
      </c>
      <c r="T1062">
        <v>3.12</v>
      </c>
      <c r="U1062" t="s">
        <v>11237</v>
      </c>
      <c r="V1062" t="str">
        <f>LEFT($U1062,2)</f>
        <v>G6</v>
      </c>
      <c r="W1062" s="3" t="str">
        <f>_xlfn.XLOOKUP(V1062,$AC$2:$AC$43,$AD$2:$AD$43,"none")</f>
        <v>none</v>
      </c>
      <c r="X1062" s="3" t="str">
        <f>IF(ISNUMBER($W1062), 4600 * (1 / (0.92 * $W1062 + 1.7) + 1 / (0.92 * $W1062 + 0.62)),"none")</f>
        <v>none</v>
      </c>
      <c r="Y1062" s="8">
        <f>IF(ISNUMBER($X1062), _xlfn.XLOOKUP($X1062,Sheet3!$A$2:$A$392,Sheet3!$B$2:$B$392,"none", 1,1), $AF$2)</f>
        <v>0.8</v>
      </c>
      <c r="Z1062" s="8">
        <f>IF(ISNUMBER($X1062), _xlfn.XLOOKUP($X1062,Sheet3!$A$2:$A$392,Sheet3!$C$2:$C$392,"none", 1,1), $AF$2)</f>
        <v>0.8</v>
      </c>
      <c r="AA1062" s="8">
        <f>IF(ISNUMBER($X1062), _xlfn.XLOOKUP($X1062,Sheet3!$A$2:$A$392,Sheet3!$D$2:$D$392,"none", 1,1), $AF$2)</f>
        <v>0.8</v>
      </c>
    </row>
    <row r="1063" spans="1:27">
      <c r="A1063">
        <v>8953</v>
      </c>
      <c r="B1063" t="s">
        <v>9258</v>
      </c>
      <c r="C1063" t="s">
        <v>297</v>
      </c>
      <c r="D1063">
        <v>15</v>
      </c>
      <c r="E1063">
        <v>5</v>
      </c>
      <c r="F1063">
        <v>7.0872299999999999</v>
      </c>
      <c r="G1063">
        <v>-47</v>
      </c>
      <c r="H1063">
        <v>3</v>
      </c>
      <c r="I1063">
        <v>4.5415400000000004</v>
      </c>
      <c r="J1063">
        <f>(D1063+E1063/60+F1063/3600)*15</f>
        <v>226.27953012500001</v>
      </c>
      <c r="K1063">
        <f>IF(G1063&lt;0, G1063-H1063/60-I1063/3600, G1063+H1063/60+I1063/3600)</f>
        <v>-47.051261538888888</v>
      </c>
      <c r="L1063">
        <v>-21.3</v>
      </c>
      <c r="M1063">
        <v>-28.6</v>
      </c>
      <c r="N1063" t="s">
        <v>9341</v>
      </c>
      <c r="O1063" t="s">
        <v>9341</v>
      </c>
      <c r="P1063">
        <v>4.4400000000000004</v>
      </c>
      <c r="Q1063">
        <v>4.58</v>
      </c>
      <c r="R1063" t="s">
        <v>9341</v>
      </c>
      <c r="S1063" t="s">
        <v>9341</v>
      </c>
      <c r="T1063" t="s">
        <v>9341</v>
      </c>
      <c r="U1063" t="s">
        <v>9410</v>
      </c>
      <c r="V1063" t="str">
        <f>LEFT($U1063,2)</f>
        <v>B5</v>
      </c>
      <c r="W1063" s="3">
        <f>_xlfn.XLOOKUP(V1063,$AC$2:$AC$43,$AD$2:$AD$43,"none")</f>
        <v>-0.16</v>
      </c>
      <c r="X1063" s="3">
        <f>IF(ISNUMBER($W1063), 4600 * (1 / (0.92 * $W1063 + 1.7) + 1 / (0.92 * $W1063 + 0.62)),"none")</f>
        <v>12691.662939978085</v>
      </c>
      <c r="Y1063" s="8">
        <f>IF(ISNUMBER($X1063), _xlfn.XLOOKUP($X1063,Sheet3!$A$2:$A$392,Sheet3!$B$2:$B$392,"none", 1,1), $AF$2)</f>
        <v>0.52290000000000003</v>
      </c>
      <c r="Z1063" s="8">
        <f>IF(ISNUMBER($X1063), _xlfn.XLOOKUP($X1063,Sheet3!$A$2:$A$392,Sheet3!$C$2:$C$392,"none", 1,1), $AF$2)</f>
        <v>0.62250000000000005</v>
      </c>
      <c r="AA1063" s="8">
        <f>IF(ISNUMBER($X1063), _xlfn.XLOOKUP($X1063,Sheet3!$A$2:$A$392,Sheet3!$D$2:$D$392,"none", 1,1), $AF$2)</f>
        <v>1</v>
      </c>
    </row>
    <row r="1064" spans="1:27">
      <c r="A1064">
        <v>1546</v>
      </c>
      <c r="B1064" t="s">
        <v>1847</v>
      </c>
      <c r="C1064" t="s">
        <v>40</v>
      </c>
      <c r="D1064">
        <v>3</v>
      </c>
      <c r="E1064">
        <v>42</v>
      </c>
      <c r="F1064">
        <v>50.055274699999998</v>
      </c>
      <c r="G1064">
        <v>-37</v>
      </c>
      <c r="H1064">
        <v>18</v>
      </c>
      <c r="I1064">
        <v>48.659745999999998</v>
      </c>
      <c r="J1064">
        <f>(D1064+E1064/60+F1064/3600)*15</f>
        <v>55.708563644583336</v>
      </c>
      <c r="K1064">
        <f>IF(G1064&lt;0, G1064-H1064/60-I1064/3600, G1064+H1064/60+I1064/3600)</f>
        <v>-37.313516596111107</v>
      </c>
      <c r="L1064">
        <v>-91</v>
      </c>
      <c r="M1064">
        <v>-70.67</v>
      </c>
      <c r="N1064">
        <v>17.7</v>
      </c>
      <c r="O1064" t="s">
        <v>9341</v>
      </c>
      <c r="P1064">
        <v>5.7830000000000004</v>
      </c>
      <c r="Q1064">
        <v>4.5830000000000002</v>
      </c>
      <c r="R1064" t="s">
        <v>9341</v>
      </c>
      <c r="S1064">
        <v>4.1829999999999998</v>
      </c>
      <c r="T1064" t="s">
        <v>9341</v>
      </c>
      <c r="U1064" t="s">
        <v>9938</v>
      </c>
      <c r="V1064" t="str">
        <f>LEFT($U1064,2)</f>
        <v>K1</v>
      </c>
      <c r="W1064" s="3">
        <f>_xlfn.XLOOKUP(V1064,$AC$2:$AC$43,$AD$2:$AD$43,"none")</f>
        <v>0.86</v>
      </c>
      <c r="X1064" s="3">
        <f>IF(ISNUMBER($W1064), 4600 * (1 / (0.92 * $W1064 + 1.7) + 1 / (0.92 * $W1064 + 0.62)),"none")</f>
        <v>5106.1368670782376</v>
      </c>
      <c r="Y1064" s="8">
        <f>IF(ISNUMBER($X1064), _xlfn.XLOOKUP($X1064,Sheet3!$A$2:$A$392,Sheet3!$B$2:$B$392,"none", 1,1), $AF$2)</f>
        <v>1</v>
      </c>
      <c r="Z1064" s="8">
        <f>IF(ISNUMBER($X1064), _xlfn.XLOOKUP($X1064,Sheet3!$A$2:$A$392,Sheet3!$C$2:$C$392,"none", 1,1), $AF$2)</f>
        <v>0.82210000000000005</v>
      </c>
      <c r="AA1064" s="8">
        <f>IF(ISNUMBER($X1064), _xlfn.XLOOKUP($X1064,Sheet3!$A$2:$A$392,Sheet3!$D$2:$D$392,"none", 1,1), $AF$2)</f>
        <v>0.65410000000000001</v>
      </c>
    </row>
    <row r="1065" spans="1:27">
      <c r="A1065">
        <v>4440</v>
      </c>
      <c r="B1065" t="s">
        <v>4743</v>
      </c>
      <c r="C1065" t="s">
        <v>305</v>
      </c>
      <c r="D1065">
        <v>10</v>
      </c>
      <c r="E1065">
        <v>5</v>
      </c>
      <c r="F1065">
        <v>7.4688800999999998</v>
      </c>
      <c r="G1065">
        <v>-13</v>
      </c>
      <c r="H1065">
        <v>3</v>
      </c>
      <c r="I1065">
        <v>52.656112999999998</v>
      </c>
      <c r="J1065">
        <f>(D1065+E1065/60+F1065/3600)*15</f>
        <v>151.28112033375001</v>
      </c>
      <c r="K1065">
        <f>IF(G1065&lt;0, G1065-H1065/60-I1065/3600, G1065+H1065/60+I1065/3600)</f>
        <v>-13.064626698055557</v>
      </c>
      <c r="L1065">
        <v>-39.39</v>
      </c>
      <c r="M1065">
        <v>19.649999999999999</v>
      </c>
      <c r="N1065">
        <v>10.4</v>
      </c>
      <c r="O1065">
        <v>4.22</v>
      </c>
      <c r="P1065">
        <v>4.5</v>
      </c>
      <c r="Q1065">
        <v>4.5880000000000001</v>
      </c>
      <c r="R1065" t="s">
        <v>9341</v>
      </c>
      <c r="S1065">
        <v>4.5199999999999996</v>
      </c>
      <c r="T1065" t="s">
        <v>9341</v>
      </c>
      <c r="U1065" t="s">
        <v>9437</v>
      </c>
      <c r="V1065" t="str">
        <f>LEFT($U1065,2)</f>
        <v>B8</v>
      </c>
      <c r="W1065" s="3">
        <f>_xlfn.XLOOKUP(V1065,$AC$2:$AC$43,$AD$2:$AD$43,"none")</f>
        <v>-0.11</v>
      </c>
      <c r="X1065" s="3">
        <f>IF(ISNUMBER($W1065), 4600 * (1 / (0.92 * $W1065 + 1.7) + 1 / (0.92 * $W1065 + 0.62)),"none")</f>
        <v>11743.77313439976</v>
      </c>
      <c r="Y1065" s="8">
        <f>IF(ISNUMBER($X1065), _xlfn.XLOOKUP($X1065,Sheet3!$A$2:$A$392,Sheet3!$B$2:$B$392,"none", 1,1), $AF$2)</f>
        <v>0.54959999999999998</v>
      </c>
      <c r="Z1065" s="8">
        <f>IF(ISNUMBER($X1065), _xlfn.XLOOKUP($X1065,Sheet3!$A$2:$A$392,Sheet3!$C$2:$C$392,"none", 1,1), $AF$2)</f>
        <v>0.64410000000000001</v>
      </c>
      <c r="AA1065" s="8">
        <f>IF(ISNUMBER($X1065), _xlfn.XLOOKUP($X1065,Sheet3!$A$2:$A$392,Sheet3!$D$2:$D$392,"none", 1,1), $AF$2)</f>
        <v>1</v>
      </c>
    </row>
    <row r="1066" spans="1:27">
      <c r="A1066">
        <v>3969</v>
      </c>
      <c r="B1066" t="s">
        <v>4272</v>
      </c>
      <c r="C1066" t="s">
        <v>12</v>
      </c>
      <c r="D1066">
        <v>1</v>
      </c>
      <c r="E1066">
        <v>53</v>
      </c>
      <c r="F1066">
        <v>31.819203294299999</v>
      </c>
      <c r="G1066">
        <v>19</v>
      </c>
      <c r="H1066">
        <v>17</v>
      </c>
      <c r="I1066">
        <v>45.430793659999999</v>
      </c>
      <c r="J1066">
        <f>(D1066+E1066/60+F1066/3600)*15</f>
        <v>28.382580013726251</v>
      </c>
      <c r="K1066">
        <f>IF(G1066&lt;0, G1066-H1066/60-I1066/3600, G1066+H1066/60+I1066/3600)</f>
        <v>19.295952998238892</v>
      </c>
      <c r="L1066">
        <v>77.844999999999999</v>
      </c>
      <c r="M1066">
        <v>-106.965</v>
      </c>
      <c r="N1066">
        <v>18.88</v>
      </c>
      <c r="O1066" t="s">
        <v>9341</v>
      </c>
      <c r="P1066">
        <v>4.5579999999999998</v>
      </c>
      <c r="Q1066">
        <v>4.5890000000000004</v>
      </c>
      <c r="R1066">
        <v>6.71</v>
      </c>
      <c r="S1066">
        <v>4.6349999999999998</v>
      </c>
      <c r="T1066" t="s">
        <v>9341</v>
      </c>
      <c r="U1066" t="s">
        <v>10572</v>
      </c>
      <c r="V1066" t="str">
        <f>LEFT($U1066,2)</f>
        <v>A0</v>
      </c>
      <c r="W1066" s="3">
        <f>_xlfn.XLOOKUP(V1066,$AC$2:$AC$43,$AD$2:$AD$43,"none")</f>
        <v>-0.01</v>
      </c>
      <c r="X1066" s="3">
        <f>IF(ISNUMBER($W1066), 4600 * (1 / (0.92 * $W1066 + 1.7) + 1 / (0.92 * $W1066 + 0.62)),"none")</f>
        <v>10251.712375722911</v>
      </c>
      <c r="Y1066" s="8">
        <f>IF(ISNUMBER($X1066), _xlfn.XLOOKUP($X1066,Sheet3!$A$2:$A$392,Sheet3!$B$2:$B$392,"none", 1,1), $AF$2)</f>
        <v>0.6109</v>
      </c>
      <c r="Z1066" s="8">
        <f>IF(ISNUMBER($X1066), _xlfn.XLOOKUP($X1066,Sheet3!$A$2:$A$392,Sheet3!$C$2:$C$392,"none", 1,1), $AF$2)</f>
        <v>0.69189999999999996</v>
      </c>
      <c r="AA1066" s="8">
        <f>IF(ISNUMBER($X1066), _xlfn.XLOOKUP($X1066,Sheet3!$A$2:$A$392,Sheet3!$D$2:$D$392,"none", 1,1), $AF$2)</f>
        <v>1</v>
      </c>
    </row>
    <row r="1067" spans="1:27">
      <c r="A1067">
        <v>251</v>
      </c>
      <c r="B1067" t="s">
        <v>549</v>
      </c>
      <c r="C1067" t="s">
        <v>19</v>
      </c>
      <c r="D1067">
        <v>23</v>
      </c>
      <c r="E1067">
        <v>54</v>
      </c>
      <c r="F1067">
        <v>23.032530252000001</v>
      </c>
      <c r="G1067">
        <v>57</v>
      </c>
      <c r="H1067">
        <v>29</v>
      </c>
      <c r="I1067">
        <v>57.774737399999999</v>
      </c>
      <c r="J1067">
        <f>(D1067+E1067/60+F1067/3600)*15</f>
        <v>358.59596887604999</v>
      </c>
      <c r="K1067">
        <f>IF(G1067&lt;0, G1067-H1067/60-I1067/3600, G1067+H1067/60+I1067/3600)</f>
        <v>57.499381871499999</v>
      </c>
      <c r="L1067">
        <v>-4.6989999999999998</v>
      </c>
      <c r="M1067">
        <v>-3.1120000000000001</v>
      </c>
      <c r="N1067">
        <v>0.95</v>
      </c>
      <c r="O1067">
        <v>7</v>
      </c>
      <c r="P1067">
        <v>5.85</v>
      </c>
      <c r="Q1067">
        <v>4.59</v>
      </c>
      <c r="R1067">
        <v>3.63</v>
      </c>
      <c r="S1067">
        <v>4.05</v>
      </c>
      <c r="T1067">
        <v>2.89</v>
      </c>
      <c r="U1067" t="s">
        <v>9506</v>
      </c>
      <c r="V1067" t="str">
        <f>LEFT($U1067,2)</f>
        <v>G2</v>
      </c>
      <c r="W1067" s="3">
        <f>_xlfn.XLOOKUP(V1067,$AC$2:$AC$43,$AD$2:$AD$43,"none")</f>
        <v>0.63</v>
      </c>
      <c r="X1067" s="3">
        <f>IF(ISNUMBER($W1067), 4600 * (1 / (0.92 * $W1067 + 1.7) + 1 / (0.92 * $W1067 + 0.62)),"none")</f>
        <v>5852.5094139995554</v>
      </c>
      <c r="Y1067" s="8">
        <f>IF(ISNUMBER($X1067), _xlfn.XLOOKUP($X1067,Sheet3!$A$2:$A$392,Sheet3!$B$2:$B$392,"none", 1,1), $AF$2)</f>
        <v>1</v>
      </c>
      <c r="Z1067" s="8">
        <f>IF(ISNUMBER($X1067), _xlfn.XLOOKUP($X1067,Sheet3!$A$2:$A$392,Sheet3!$C$2:$C$392,"none", 1,1), $AF$2)</f>
        <v>0.89290000000000003</v>
      </c>
      <c r="AA1067" s="8">
        <f>IF(ISNUMBER($X1067), _xlfn.XLOOKUP($X1067,Sheet3!$A$2:$A$392,Sheet3!$D$2:$D$392,"none", 1,1), $AF$2)</f>
        <v>0.82379999999999998</v>
      </c>
    </row>
    <row r="1068" spans="1:27">
      <c r="A1068">
        <v>710</v>
      </c>
      <c r="B1068" t="s">
        <v>1010</v>
      </c>
      <c r="C1068" t="s">
        <v>297</v>
      </c>
      <c r="D1068">
        <v>19</v>
      </c>
      <c r="E1068">
        <v>20</v>
      </c>
      <c r="F1068">
        <v>40.093331599999999</v>
      </c>
      <c r="G1068">
        <v>65</v>
      </c>
      <c r="H1068">
        <v>42</v>
      </c>
      <c r="I1068">
        <v>52.309517999999997</v>
      </c>
      <c r="J1068">
        <f>(D1068+E1068/60+F1068/3600)*15</f>
        <v>290.16705554833334</v>
      </c>
      <c r="K1068">
        <f>IF(G1068&lt;0, G1068-H1068/60-I1068/3600, G1068+H1068/60+I1068/3600)</f>
        <v>65.714530421666666</v>
      </c>
      <c r="L1068">
        <v>15.09</v>
      </c>
      <c r="M1068">
        <v>41.12</v>
      </c>
      <c r="N1068">
        <v>14.25</v>
      </c>
      <c r="O1068">
        <v>4.67</v>
      </c>
      <c r="P1068">
        <v>4.6100000000000003</v>
      </c>
      <c r="Q1068">
        <v>4.59</v>
      </c>
      <c r="R1068">
        <v>4.55</v>
      </c>
      <c r="S1068">
        <v>4.5209999999999999</v>
      </c>
      <c r="T1068">
        <v>4.58</v>
      </c>
      <c r="U1068" t="s">
        <v>9397</v>
      </c>
      <c r="V1068" t="str">
        <f>LEFT($U1068,2)</f>
        <v>A0</v>
      </c>
      <c r="W1068" s="3">
        <f>_xlfn.XLOOKUP(V1068,$AC$2:$AC$43,$AD$2:$AD$43,"none")</f>
        <v>-0.01</v>
      </c>
      <c r="X1068" s="3">
        <f>IF(ISNUMBER($W1068), 4600 * (1 / (0.92 * $W1068 + 1.7) + 1 / (0.92 * $W1068 + 0.62)),"none")</f>
        <v>10251.712375722911</v>
      </c>
      <c r="Y1068" s="8">
        <f>IF(ISNUMBER($X1068), _xlfn.XLOOKUP($X1068,Sheet3!$A$2:$A$392,Sheet3!$B$2:$B$392,"none", 1,1), $AF$2)</f>
        <v>0.6109</v>
      </c>
      <c r="Z1068" s="8">
        <f>IF(ISNUMBER($X1068), _xlfn.XLOOKUP($X1068,Sheet3!$A$2:$A$392,Sheet3!$C$2:$C$392,"none", 1,1), $AF$2)</f>
        <v>0.69189999999999996</v>
      </c>
      <c r="AA1068" s="8">
        <f>IF(ISNUMBER($X1068), _xlfn.XLOOKUP($X1068,Sheet3!$A$2:$A$392,Sheet3!$D$2:$D$392,"none", 1,1), $AF$2)</f>
        <v>1</v>
      </c>
    </row>
    <row r="1069" spans="1:27">
      <c r="A1069">
        <v>2072</v>
      </c>
      <c r="B1069" t="s">
        <v>2373</v>
      </c>
      <c r="C1069" t="s">
        <v>45</v>
      </c>
      <c r="D1069">
        <v>5</v>
      </c>
      <c r="E1069">
        <v>35</v>
      </c>
      <c r="F1069">
        <v>23.164269999999998</v>
      </c>
      <c r="G1069">
        <v>-4</v>
      </c>
      <c r="H1069">
        <v>50</v>
      </c>
      <c r="I1069">
        <v>18.088100000000001</v>
      </c>
      <c r="J1069">
        <f>(D1069+E1069/60+F1069/3600)*15</f>
        <v>83.846517791666656</v>
      </c>
      <c r="K1069">
        <f>IF(G1069&lt;0, G1069-H1069/60-I1069/3600, G1069+H1069/60+I1069/3600)</f>
        <v>-4.8383578055555549</v>
      </c>
      <c r="L1069">
        <v>4.5199999999999996</v>
      </c>
      <c r="M1069">
        <v>-7.11</v>
      </c>
      <c r="N1069">
        <v>3.69</v>
      </c>
      <c r="O1069">
        <v>3.46</v>
      </c>
      <c r="P1069">
        <v>4.4000000000000004</v>
      </c>
      <c r="Q1069">
        <v>4.59</v>
      </c>
      <c r="R1069">
        <v>4.67</v>
      </c>
      <c r="S1069">
        <v>4.4720000000000004</v>
      </c>
      <c r="T1069">
        <v>4.8499999999999996</v>
      </c>
      <c r="U1069" t="s">
        <v>9916</v>
      </c>
      <c r="V1069" t="str">
        <f>LEFT($U1069,2)</f>
        <v>B1</v>
      </c>
      <c r="W1069" s="3">
        <f>_xlfn.XLOOKUP(V1069,$AC$2:$AC$43,$AD$2:$AD$43,"none")</f>
        <v>-0.26</v>
      </c>
      <c r="X1069" s="3">
        <f>IF(ISNUMBER($W1069), 4600 * (1 / (0.92 * $W1069 + 1.7) + 1 / (0.92 * $W1069 + 0.62)),"none")</f>
        <v>15228.791407033788</v>
      </c>
      <c r="Y1069" s="8">
        <f>IF(ISNUMBER($X1069), _xlfn.XLOOKUP($X1069,Sheet3!$A$2:$A$392,Sheet3!$B$2:$B$392,"none", 1,1), $AF$2)</f>
        <v>0.47010000000000002</v>
      </c>
      <c r="Z1069" s="8">
        <f>IF(ISNUMBER($X1069), _xlfn.XLOOKUP($X1069,Sheet3!$A$2:$A$392,Sheet3!$C$2:$C$392,"none", 1,1), $AF$2)</f>
        <v>0.57840000000000003</v>
      </c>
      <c r="AA1069" s="8">
        <f>IF(ISNUMBER($X1069), _xlfn.XLOOKUP($X1069,Sheet3!$A$2:$A$392,Sheet3!$D$2:$D$392,"none", 1,1), $AF$2)</f>
        <v>1</v>
      </c>
    </row>
    <row r="1070" spans="1:27">
      <c r="A1070">
        <v>2127</v>
      </c>
      <c r="B1070" t="s">
        <v>2428</v>
      </c>
      <c r="C1070" t="s">
        <v>22</v>
      </c>
      <c r="D1070">
        <v>5</v>
      </c>
      <c r="E1070">
        <v>39</v>
      </c>
      <c r="F1070">
        <v>11.1463172</v>
      </c>
      <c r="G1070">
        <v>4</v>
      </c>
      <c r="H1070">
        <v>7</v>
      </c>
      <c r="I1070">
        <v>17.279475000000001</v>
      </c>
      <c r="J1070">
        <f>(D1070+E1070/60+F1070/3600)*15</f>
        <v>84.796442988333339</v>
      </c>
      <c r="K1070">
        <f>IF(G1070&lt;0, G1070-H1070/60-I1070/3600, G1070+H1070/60+I1070/3600)</f>
        <v>4.1214665208333328</v>
      </c>
      <c r="L1070">
        <v>0.84</v>
      </c>
      <c r="M1070">
        <v>0</v>
      </c>
      <c r="N1070">
        <v>2.36</v>
      </c>
      <c r="O1070">
        <v>3.73</v>
      </c>
      <c r="P1070">
        <v>4.4800000000000004</v>
      </c>
      <c r="Q1070">
        <v>4.59</v>
      </c>
      <c r="R1070">
        <v>4.57</v>
      </c>
      <c r="S1070">
        <v>4.4409999999999998</v>
      </c>
      <c r="T1070">
        <v>4.67</v>
      </c>
      <c r="U1070" t="s">
        <v>9621</v>
      </c>
      <c r="V1070" t="str">
        <f>LEFT($U1070,2)</f>
        <v>B3</v>
      </c>
      <c r="W1070" s="3">
        <f>_xlfn.XLOOKUP(V1070,$AC$2:$AC$43,$AD$2:$AD$43,"none")</f>
        <v>-0.2</v>
      </c>
      <c r="X1070" s="3">
        <f>IF(ISNUMBER($W1070), 4600 * (1 / (0.92 * $W1070 + 1.7) + 1 / (0.92 * $W1070 + 0.62)),"none")</f>
        <v>13584.75950715306</v>
      </c>
      <c r="Y1070" s="8">
        <f>IF(ISNUMBER($X1070), _xlfn.XLOOKUP($X1070,Sheet3!$A$2:$A$392,Sheet3!$B$2:$B$392,"none", 1,1), $AF$2)</f>
        <v>0.50129999999999997</v>
      </c>
      <c r="Z1070" s="8">
        <f>IF(ISNUMBER($X1070), _xlfn.XLOOKUP($X1070,Sheet3!$A$2:$A$392,Sheet3!$C$2:$C$392,"none", 1,1), $AF$2)</f>
        <v>0.60470000000000002</v>
      </c>
      <c r="AA1070" s="8">
        <f>IF(ISNUMBER($X1070), _xlfn.XLOOKUP($X1070,Sheet3!$A$2:$A$392,Sheet3!$D$2:$D$392,"none", 1,1), $AF$2)</f>
        <v>1</v>
      </c>
    </row>
    <row r="1071" spans="1:27">
      <c r="A1071">
        <v>2906</v>
      </c>
      <c r="B1071" t="s">
        <v>3209</v>
      </c>
      <c r="C1071" t="s">
        <v>305</v>
      </c>
      <c r="D1071">
        <v>7</v>
      </c>
      <c r="E1071">
        <v>43</v>
      </c>
      <c r="F1071">
        <v>32.386685356800001</v>
      </c>
      <c r="G1071">
        <v>-28</v>
      </c>
      <c r="H1071">
        <v>24</v>
      </c>
      <c r="I1071">
        <v>39.188693987999997</v>
      </c>
      <c r="J1071">
        <f>(D1071+E1071/60+F1071/3600)*15</f>
        <v>115.88494452232</v>
      </c>
      <c r="K1071">
        <f>IF(G1071&lt;0, G1071-H1071/60-I1071/3600, G1071+H1071/60+I1071/3600)</f>
        <v>-28.410885748329999</v>
      </c>
      <c r="L1071">
        <v>-13.782</v>
      </c>
      <c r="M1071">
        <v>29.646000000000001</v>
      </c>
      <c r="N1071">
        <v>4.1399999999999997</v>
      </c>
      <c r="O1071">
        <v>8.16</v>
      </c>
      <c r="P1071">
        <v>6.22</v>
      </c>
      <c r="Q1071">
        <v>4.59</v>
      </c>
      <c r="R1071">
        <v>3.29</v>
      </c>
      <c r="S1071">
        <v>3.919</v>
      </c>
      <c r="T1071">
        <v>2.3199999999999998</v>
      </c>
      <c r="U1071" t="s">
        <v>9360</v>
      </c>
      <c r="V1071" t="str">
        <f>LEFT($U1071,2)</f>
        <v>K5</v>
      </c>
      <c r="W1071" s="3">
        <f>_xlfn.XLOOKUP(V1071,$AC$2:$AC$43,$AD$2:$AD$43,"none")</f>
        <v>1.1499999999999999</v>
      </c>
      <c r="X1071" s="3">
        <f>IF(ISNUMBER($W1071), 4600 * (1 / (0.92 * $W1071 + 1.7) + 1 / (0.92 * $W1071 + 0.62)),"none")</f>
        <v>4409.2340323652679</v>
      </c>
      <c r="Y1071" s="8">
        <f>IF(ISNUMBER($X1071), _xlfn.XLOOKUP($X1071,Sheet3!$A$2:$A$392,Sheet3!$B$2:$B$392,"none", 1,1), $AF$2)</f>
        <v>1</v>
      </c>
      <c r="Z1071" s="8">
        <f>IF(ISNUMBER($X1071), _xlfn.XLOOKUP($X1071,Sheet3!$A$2:$A$392,Sheet3!$C$2:$C$392,"none", 1,1), $AF$2)</f>
        <v>0.73599999999999999</v>
      </c>
      <c r="AA1071" s="8">
        <f>IF(ISNUMBER($X1071), _xlfn.XLOOKUP($X1071,Sheet3!$A$2:$A$392,Sheet3!$D$2:$D$392,"none", 1,1), $AF$2)</f>
        <v>0.4803</v>
      </c>
    </row>
    <row r="1072" spans="1:27">
      <c r="A1072">
        <v>5574</v>
      </c>
      <c r="B1072" t="s">
        <v>5877</v>
      </c>
      <c r="C1072" t="s">
        <v>313</v>
      </c>
      <c r="D1072">
        <v>15</v>
      </c>
      <c r="E1072">
        <v>53</v>
      </c>
      <c r="F1072">
        <v>36.718800000000002</v>
      </c>
      <c r="G1072">
        <v>-25</v>
      </c>
      <c r="H1072">
        <v>19</v>
      </c>
      <c r="I1072">
        <v>37.7087</v>
      </c>
      <c r="J1072">
        <f>(D1072+E1072/60+F1072/3600)*15</f>
        <v>238.402995</v>
      </c>
      <c r="K1072">
        <f>IF(G1072&lt;0, G1072-H1072/60-I1072/3600, G1072+H1072/60+I1072/3600)</f>
        <v>-25.327141305555557</v>
      </c>
      <c r="L1072">
        <v>-15.12</v>
      </c>
      <c r="M1072">
        <v>-25.18</v>
      </c>
      <c r="N1072">
        <v>6.49</v>
      </c>
      <c r="O1072">
        <v>3.86</v>
      </c>
      <c r="P1072">
        <v>4.5199999999999996</v>
      </c>
      <c r="Q1072">
        <v>4.59</v>
      </c>
      <c r="R1072" t="s">
        <v>9341</v>
      </c>
      <c r="S1072" t="s">
        <v>9341</v>
      </c>
      <c r="T1072" t="s">
        <v>9341</v>
      </c>
      <c r="U1072" t="s">
        <v>10869</v>
      </c>
      <c r="V1072" t="str">
        <f>LEFT($U1072,2)</f>
        <v>B2</v>
      </c>
      <c r="W1072" s="3">
        <f>_xlfn.XLOOKUP(V1072,$AC$2:$AC$43,$AD$2:$AD$43,"none")</f>
        <v>-0.24</v>
      </c>
      <c r="X1072" s="3">
        <f>IF(ISNUMBER($W1072), 4600 * (1 / (0.92 * $W1072 + 1.7) + 1 / (0.92 * $W1072 + 0.62)),"none")</f>
        <v>14632.835167360139</v>
      </c>
      <c r="Y1072" s="8">
        <f>IF(ISNUMBER($X1072), _xlfn.XLOOKUP($X1072,Sheet3!$A$2:$A$392,Sheet3!$B$2:$B$392,"none", 1,1), $AF$2)</f>
        <v>0.47989999999999999</v>
      </c>
      <c r="Z1072" s="8">
        <f>IF(ISNUMBER($X1072), _xlfn.XLOOKUP($X1072,Sheet3!$A$2:$A$392,Sheet3!$C$2:$C$392,"none", 1,1), $AF$2)</f>
        <v>0.58679999999999999</v>
      </c>
      <c r="AA1072" s="8">
        <f>IF(ISNUMBER($X1072), _xlfn.XLOOKUP($X1072,Sheet3!$A$2:$A$392,Sheet3!$D$2:$D$392,"none", 1,1), $AF$2)</f>
        <v>1</v>
      </c>
    </row>
    <row r="1073" spans="1:27">
      <c r="A1073">
        <v>7597</v>
      </c>
      <c r="B1073" t="s">
        <v>7900</v>
      </c>
      <c r="C1073" t="s">
        <v>297</v>
      </c>
      <c r="D1073">
        <v>0</v>
      </c>
      <c r="E1073">
        <v>41</v>
      </c>
      <c r="F1073">
        <v>19.552292099999999</v>
      </c>
      <c r="G1073">
        <v>-46</v>
      </c>
      <c r="H1073">
        <v>5</v>
      </c>
      <c r="I1073">
        <v>6.0183900000000001</v>
      </c>
      <c r="J1073">
        <f>(D1073+E1073/60+F1073/3600)*15</f>
        <v>10.331467883749999</v>
      </c>
      <c r="K1073">
        <f>IF(G1073&lt;0, G1073-H1073/60-I1073/3600, G1073+H1073/60+I1073/3600)</f>
        <v>-46.085005108333334</v>
      </c>
      <c r="L1073">
        <v>-28.2</v>
      </c>
      <c r="M1073">
        <v>1.8</v>
      </c>
      <c r="N1073">
        <v>13.27</v>
      </c>
      <c r="O1073">
        <v>6.28</v>
      </c>
      <c r="P1073">
        <v>5.56</v>
      </c>
      <c r="Q1073">
        <v>4.59</v>
      </c>
      <c r="R1073">
        <v>3.84</v>
      </c>
      <c r="S1073">
        <v>4.1950000000000003</v>
      </c>
      <c r="T1073">
        <v>3.32</v>
      </c>
      <c r="U1073" t="s">
        <v>9379</v>
      </c>
      <c r="V1073" t="str">
        <f>LEFT($U1073,2)</f>
        <v>G8</v>
      </c>
      <c r="W1073" s="3">
        <f>_xlfn.XLOOKUP(V1073,$AC$2:$AC$43,$AD$2:$AD$43,"none")</f>
        <v>0.74</v>
      </c>
      <c r="X1073" s="3">
        <f>IF(ISNUMBER($W1073), 4600 * (1 / (0.92 * $W1073 + 1.7) + 1 / (0.92 * $W1073 + 0.62)),"none")</f>
        <v>5468.4090187676065</v>
      </c>
      <c r="Y1073" s="8">
        <f>IF(ISNUMBER($X1073), _xlfn.XLOOKUP($X1073,Sheet3!$A$2:$A$392,Sheet3!$B$2:$B$392,"none", 1,1), $AF$2)</f>
        <v>1</v>
      </c>
      <c r="Z1073" s="8">
        <f>IF(ISNUMBER($X1073), _xlfn.XLOOKUP($X1073,Sheet3!$A$2:$A$392,Sheet3!$C$2:$C$392,"none", 1,1), $AF$2)</f>
        <v>0.85409999999999997</v>
      </c>
      <c r="AA1073" s="8">
        <f>IF(ISNUMBER($X1073), _xlfn.XLOOKUP($X1073,Sheet3!$A$2:$A$392,Sheet3!$D$2:$D$392,"none", 1,1), $AF$2)</f>
        <v>0.72770000000000001</v>
      </c>
    </row>
    <row r="1074" spans="1:27">
      <c r="A1074">
        <v>8588</v>
      </c>
      <c r="B1074" t="s">
        <v>8891</v>
      </c>
      <c r="C1074" t="s">
        <v>297</v>
      </c>
      <c r="D1074">
        <v>17</v>
      </c>
      <c r="E1074">
        <v>35</v>
      </c>
      <c r="F1074">
        <v>39.589568399999997</v>
      </c>
      <c r="G1074">
        <v>-46</v>
      </c>
      <c r="H1074">
        <v>30</v>
      </c>
      <c r="I1074">
        <v>20.461748</v>
      </c>
      <c r="J1074">
        <f>(D1074+E1074/60+F1074/3600)*15</f>
        <v>263.91495653499999</v>
      </c>
      <c r="K1074">
        <f>IF(G1074&lt;0, G1074-H1074/60-I1074/3600, G1074+H1074/60+I1074/3600)</f>
        <v>-46.50568381888889</v>
      </c>
      <c r="L1074">
        <v>-25.78</v>
      </c>
      <c r="M1074">
        <v>-38.299999999999997</v>
      </c>
      <c r="N1074">
        <v>8.6199999999999992</v>
      </c>
      <c r="O1074">
        <v>4.47</v>
      </c>
      <c r="P1074">
        <v>4.5599999999999996</v>
      </c>
      <c r="Q1074">
        <v>4.59</v>
      </c>
      <c r="R1074">
        <v>4.5999999999999996</v>
      </c>
      <c r="S1074">
        <v>4.4749999999999996</v>
      </c>
      <c r="T1074">
        <v>4.6500000000000004</v>
      </c>
      <c r="U1074" t="s">
        <v>9394</v>
      </c>
      <c r="V1074" t="str">
        <f>LEFT($U1074,2)</f>
        <v>A0</v>
      </c>
      <c r="W1074" s="3">
        <f>_xlfn.XLOOKUP(V1074,$AC$2:$AC$43,$AD$2:$AD$43,"none")</f>
        <v>-0.01</v>
      </c>
      <c r="X1074" s="3">
        <f>IF(ISNUMBER($W1074), 4600 * (1 / (0.92 * $W1074 + 1.7) + 1 / (0.92 * $W1074 + 0.62)),"none")</f>
        <v>10251.712375722911</v>
      </c>
      <c r="Y1074" s="8">
        <f>IF(ISNUMBER($X1074), _xlfn.XLOOKUP($X1074,Sheet3!$A$2:$A$392,Sheet3!$B$2:$B$392,"none", 1,1), $AF$2)</f>
        <v>0.6109</v>
      </c>
      <c r="Z1074" s="8">
        <f>IF(ISNUMBER($X1074), _xlfn.XLOOKUP($X1074,Sheet3!$A$2:$A$392,Sheet3!$C$2:$C$392,"none", 1,1), $AF$2)</f>
        <v>0.69189999999999996</v>
      </c>
      <c r="AA1074" s="8">
        <f>IF(ISNUMBER($X1074), _xlfn.XLOOKUP($X1074,Sheet3!$A$2:$A$392,Sheet3!$D$2:$D$392,"none", 1,1), $AF$2)</f>
        <v>1</v>
      </c>
    </row>
    <row r="1075" spans="1:27">
      <c r="A1075">
        <v>5247</v>
      </c>
      <c r="B1075" t="s">
        <v>5550</v>
      </c>
      <c r="C1075" t="s">
        <v>13</v>
      </c>
      <c r="D1075">
        <v>14</v>
      </c>
      <c r="E1075">
        <v>51</v>
      </c>
      <c r="F1075">
        <v>23.379930000000002</v>
      </c>
      <c r="G1075">
        <v>19</v>
      </c>
      <c r="H1075">
        <v>6</v>
      </c>
      <c r="I1075">
        <v>1.6994</v>
      </c>
      <c r="J1075">
        <f>(D1075+E1075/60+F1075/3600)*15</f>
        <v>222.84741637499999</v>
      </c>
      <c r="K1075">
        <f>IF(G1075&lt;0, G1075-H1075/60-I1075/3600, G1075+H1075/60+I1075/3600)</f>
        <v>19.100472055555556</v>
      </c>
      <c r="L1075">
        <v>154.97999999999999</v>
      </c>
      <c r="M1075">
        <v>-66.430000000000007</v>
      </c>
      <c r="N1075">
        <v>148.97999999999999</v>
      </c>
      <c r="O1075">
        <v>5.6180000000000003</v>
      </c>
      <c r="P1075">
        <v>5.37</v>
      </c>
      <c r="Q1075">
        <v>4.593</v>
      </c>
      <c r="R1075">
        <v>3.91</v>
      </c>
      <c r="S1075" t="s">
        <v>9341</v>
      </c>
      <c r="T1075">
        <v>3.48</v>
      </c>
      <c r="U1075" t="s">
        <v>10839</v>
      </c>
      <c r="V1075" t="str">
        <f>LEFT($U1075,2)</f>
        <v>G7</v>
      </c>
      <c r="W1075" s="3" t="str">
        <f>_xlfn.XLOOKUP(V1075,$AC$2:$AC$43,$AD$2:$AD$43,"none")</f>
        <v>none</v>
      </c>
      <c r="X1075" s="3" t="str">
        <f>IF(ISNUMBER($W1075), 4600 * (1 / (0.92 * $W1075 + 1.7) + 1 / (0.92 * $W1075 + 0.62)),"none")</f>
        <v>none</v>
      </c>
      <c r="Y1075" s="8">
        <f>IF(ISNUMBER($X1075), _xlfn.XLOOKUP($X1075,Sheet3!$A$2:$A$392,Sheet3!$B$2:$B$392,"none", 1,1), $AF$2)</f>
        <v>0.8</v>
      </c>
      <c r="Z1075" s="8">
        <f>IF(ISNUMBER($X1075), _xlfn.XLOOKUP($X1075,Sheet3!$A$2:$A$392,Sheet3!$C$2:$C$392,"none", 1,1), $AF$2)</f>
        <v>0.8</v>
      </c>
      <c r="AA1075" s="8">
        <f>IF(ISNUMBER($X1075), _xlfn.XLOOKUP($X1075,Sheet3!$A$2:$A$392,Sheet3!$D$2:$D$392,"none", 1,1), $AF$2)</f>
        <v>0.8</v>
      </c>
    </row>
    <row r="1076" spans="1:27">
      <c r="A1076">
        <v>7954</v>
      </c>
      <c r="B1076" t="s">
        <v>8257</v>
      </c>
      <c r="C1076" t="s">
        <v>41</v>
      </c>
      <c r="D1076">
        <v>13</v>
      </c>
      <c r="E1076">
        <v>12</v>
      </c>
      <c r="F1076">
        <v>17.59459</v>
      </c>
      <c r="G1076">
        <v>-59</v>
      </c>
      <c r="H1076">
        <v>55</v>
      </c>
      <c r="I1076">
        <v>14.084199999999999</v>
      </c>
      <c r="J1076">
        <f>(D1076+E1076/60+F1076/3600)*15</f>
        <v>198.07331079166664</v>
      </c>
      <c r="K1076">
        <f>IF(G1076&lt;0, G1076-H1076/60-I1076/3600, G1076+H1076/60+I1076/3600)</f>
        <v>-59.920578944444443</v>
      </c>
      <c r="L1076">
        <v>-29.71</v>
      </c>
      <c r="M1076">
        <v>-17.399999999999999</v>
      </c>
      <c r="N1076">
        <v>8.61</v>
      </c>
      <c r="O1076">
        <v>4.1100000000000003</v>
      </c>
      <c r="P1076">
        <v>4.5</v>
      </c>
      <c r="Q1076">
        <v>4.593</v>
      </c>
      <c r="R1076">
        <v>6.33</v>
      </c>
      <c r="S1076" t="s">
        <v>9341</v>
      </c>
      <c r="T1076" t="s">
        <v>9341</v>
      </c>
      <c r="U1076" t="s">
        <v>9391</v>
      </c>
      <c r="V1076" t="str">
        <f>LEFT($U1076,2)</f>
        <v>B7</v>
      </c>
      <c r="W1076" s="3">
        <f>_xlfn.XLOOKUP(V1076,$AC$2:$AC$43,$AD$2:$AD$43,"none")</f>
        <v>-0.13</v>
      </c>
      <c r="X1076" s="3">
        <f>IF(ISNUMBER($W1076), 4600 * (1 / (0.92 * $W1076 + 1.7) + 1 / (0.92 * $W1076 + 0.62)),"none")</f>
        <v>12103.301413538873</v>
      </c>
      <c r="Y1076" s="8">
        <f>IF(ISNUMBER($X1076), _xlfn.XLOOKUP($X1076,Sheet3!$A$2:$A$392,Sheet3!$B$2:$B$392,"none", 1,1), $AF$2)</f>
        <v>0.53700000000000003</v>
      </c>
      <c r="Z1076" s="8">
        <f>IF(ISNUMBER($X1076), _xlfn.XLOOKUP($X1076,Sheet3!$A$2:$A$392,Sheet3!$C$2:$C$392,"none", 1,1), $AF$2)</f>
        <v>0.63400000000000001</v>
      </c>
      <c r="AA1076" s="8">
        <f>IF(ISNUMBER($X1076), _xlfn.XLOOKUP($X1076,Sheet3!$A$2:$A$392,Sheet3!$D$2:$D$392,"none", 1,1), $AF$2)</f>
        <v>1</v>
      </c>
    </row>
    <row r="1077" spans="1:27">
      <c r="A1077">
        <v>595</v>
      </c>
      <c r="B1077" t="s">
        <v>895</v>
      </c>
      <c r="C1077" t="s">
        <v>16</v>
      </c>
      <c r="D1077">
        <v>4</v>
      </c>
      <c r="E1077">
        <v>18</v>
      </c>
      <c r="F1077">
        <v>14.616898600000001</v>
      </c>
      <c r="G1077">
        <v>50</v>
      </c>
      <c r="H1077">
        <v>17</v>
      </c>
      <c r="I1077">
        <v>43.80574</v>
      </c>
      <c r="J1077">
        <f>(D1077+E1077/60+F1077/3600)*15</f>
        <v>64.560903744166666</v>
      </c>
      <c r="K1077">
        <f>IF(G1077&lt;0, G1077-H1077/60-I1077/3600, G1077+H1077/60+I1077/3600)</f>
        <v>50.295501594444445</v>
      </c>
      <c r="L1077">
        <v>45.42</v>
      </c>
      <c r="M1077">
        <v>-56.72</v>
      </c>
      <c r="N1077">
        <v>10.4</v>
      </c>
      <c r="O1077" t="s">
        <v>9341</v>
      </c>
      <c r="P1077">
        <v>4.6390000000000002</v>
      </c>
      <c r="Q1077">
        <v>4.5940000000000003</v>
      </c>
      <c r="R1077" t="s">
        <v>9341</v>
      </c>
      <c r="S1077">
        <v>4.5110000000000001</v>
      </c>
      <c r="T1077">
        <v>4.4400000000000004</v>
      </c>
      <c r="U1077" t="s">
        <v>9665</v>
      </c>
      <c r="V1077" t="str">
        <f>LEFT($U1077,2)</f>
        <v>A1</v>
      </c>
      <c r="W1077" s="3">
        <f>_xlfn.XLOOKUP(V1077,$AC$2:$AC$43,$AD$2:$AD$43,"none")</f>
        <v>0.02</v>
      </c>
      <c r="X1077" s="3">
        <f>IF(ISNUMBER($W1077), 4600 * (1 / (0.92 * $W1077 + 1.7) + 1 / (0.92 * $W1077 + 0.62)),"none")</f>
        <v>9882.4225367888994</v>
      </c>
      <c r="Y1077" s="8">
        <f>IF(ISNUMBER($X1077), _xlfn.XLOOKUP($X1077,Sheet3!$A$2:$A$392,Sheet3!$B$2:$B$392,"none", 1,1), $AF$2)</f>
        <v>0.63239999999999996</v>
      </c>
      <c r="Z1077" s="8">
        <f>IF(ISNUMBER($X1077), _xlfn.XLOOKUP($X1077,Sheet3!$A$2:$A$392,Sheet3!$C$2:$C$392,"none", 1,1), $AF$2)</f>
        <v>0.70809999999999995</v>
      </c>
      <c r="AA1077" s="8">
        <f>IF(ISNUMBER($X1077), _xlfn.XLOOKUP($X1077,Sheet3!$A$2:$A$392,Sheet3!$D$2:$D$392,"none", 1,1), $AF$2)</f>
        <v>1</v>
      </c>
    </row>
    <row r="1078" spans="1:27">
      <c r="A1078">
        <v>5674</v>
      </c>
      <c r="B1078" t="s">
        <v>5977</v>
      </c>
      <c r="C1078" t="s">
        <v>12</v>
      </c>
      <c r="D1078">
        <v>19</v>
      </c>
      <c r="E1078">
        <v>36</v>
      </c>
      <c r="F1078">
        <v>42.432885499999998</v>
      </c>
      <c r="G1078">
        <v>-24</v>
      </c>
      <c r="H1078">
        <v>53</v>
      </c>
      <c r="I1078">
        <v>1.0287949999999999</v>
      </c>
      <c r="J1078">
        <f>(D1078+E1078/60+F1078/3600)*15</f>
        <v>294.17680368958338</v>
      </c>
      <c r="K1078">
        <f>IF(G1078&lt;0, G1078-H1078/60-I1078/3600, G1078+H1078/60+I1078/3600)</f>
        <v>-24.883619109722222</v>
      </c>
      <c r="L1078">
        <v>68.3</v>
      </c>
      <c r="M1078">
        <v>-21.51</v>
      </c>
      <c r="N1078">
        <v>17.2</v>
      </c>
      <c r="O1078" t="s">
        <v>9341</v>
      </c>
      <c r="P1078">
        <v>4.5279999999999996</v>
      </c>
      <c r="Q1078">
        <v>4.5979999999999999</v>
      </c>
      <c r="R1078" t="s">
        <v>9341</v>
      </c>
      <c r="S1078">
        <v>4.5570000000000004</v>
      </c>
      <c r="T1078" t="s">
        <v>9341</v>
      </c>
      <c r="U1078" t="s">
        <v>10066</v>
      </c>
      <c r="V1078" t="str">
        <f>LEFT($U1078,2)</f>
        <v>B8</v>
      </c>
      <c r="W1078" s="3">
        <f>_xlfn.XLOOKUP(V1078,$AC$2:$AC$43,$AD$2:$AD$43,"none")</f>
        <v>-0.11</v>
      </c>
      <c r="X1078" s="3">
        <f>IF(ISNUMBER($W1078), 4600 * (1 / (0.92 * $W1078 + 1.7) + 1 / (0.92 * $W1078 + 0.62)),"none")</f>
        <v>11743.77313439976</v>
      </c>
      <c r="Y1078" s="8">
        <f>IF(ISNUMBER($X1078), _xlfn.XLOOKUP($X1078,Sheet3!$A$2:$A$392,Sheet3!$B$2:$B$392,"none", 1,1), $AF$2)</f>
        <v>0.54959999999999998</v>
      </c>
      <c r="Z1078" s="8">
        <f>IF(ISNUMBER($X1078), _xlfn.XLOOKUP($X1078,Sheet3!$A$2:$A$392,Sheet3!$C$2:$C$392,"none", 1,1), $AF$2)</f>
        <v>0.64410000000000001</v>
      </c>
      <c r="AA1078" s="8">
        <f>IF(ISNUMBER($X1078), _xlfn.XLOOKUP($X1078,Sheet3!$A$2:$A$392,Sheet3!$D$2:$D$392,"none", 1,1), $AF$2)</f>
        <v>1</v>
      </c>
    </row>
    <row r="1079" spans="1:27">
      <c r="A1079">
        <v>2471</v>
      </c>
      <c r="B1079" t="s">
        <v>2773</v>
      </c>
      <c r="C1079" t="s">
        <v>21</v>
      </c>
      <c r="D1079">
        <v>6</v>
      </c>
      <c r="E1079">
        <v>37</v>
      </c>
      <c r="F1079">
        <v>6.7</v>
      </c>
      <c r="G1079">
        <v>6</v>
      </c>
      <c r="H1079">
        <v>0</v>
      </c>
      <c r="I1079">
        <v>7</v>
      </c>
      <c r="J1079">
        <f>(D1079+E1079/60+F1079/3600)*15</f>
        <v>99.27791666666667</v>
      </c>
      <c r="K1079">
        <f>IF(G1079&lt;0, G1079-H1079/60-I1079/3600, G1079+H1079/60+I1079/3600)</f>
        <v>6.0019444444444447</v>
      </c>
      <c r="L1079">
        <v>-1.472</v>
      </c>
      <c r="M1079">
        <v>0.53100000000000003</v>
      </c>
      <c r="N1079">
        <v>0.64</v>
      </c>
      <c r="O1079" t="s">
        <v>9341</v>
      </c>
      <c r="P1079" t="s">
        <v>9341</v>
      </c>
      <c r="Q1079">
        <v>4.5999999999999996</v>
      </c>
      <c r="R1079" t="s">
        <v>9341</v>
      </c>
      <c r="S1079" t="s">
        <v>9341</v>
      </c>
      <c r="T1079" t="s">
        <v>9341</v>
      </c>
      <c r="U1079" t="s">
        <v>9341</v>
      </c>
      <c r="V1079" t="str">
        <f>LEFT($U1079,2)</f>
        <v>~</v>
      </c>
      <c r="W1079" s="3" t="str">
        <f>_xlfn.XLOOKUP(V1079,$AC$2:$AC$43,$AD$2:$AD$43,"none")</f>
        <v>none</v>
      </c>
      <c r="X1079" s="3" t="str">
        <f>IF(ISNUMBER($W1079), 4600 * (1 / (0.92 * $W1079 + 1.7) + 1 / (0.92 * $W1079 + 0.62)),"none")</f>
        <v>none</v>
      </c>
      <c r="Y1079" s="8">
        <f>IF(ISNUMBER($X1079), _xlfn.XLOOKUP($X1079,Sheet3!$A$2:$A$392,Sheet3!$B$2:$B$392,"none", 1,1), $AF$2)</f>
        <v>0.8</v>
      </c>
      <c r="Z1079" s="8">
        <f>IF(ISNUMBER($X1079), _xlfn.XLOOKUP($X1079,Sheet3!$A$2:$A$392,Sheet3!$C$2:$C$392,"none", 1,1), $AF$2)</f>
        <v>0.8</v>
      </c>
      <c r="AA1079" s="8">
        <f>IF(ISNUMBER($X1079), _xlfn.XLOOKUP($X1079,Sheet3!$A$2:$A$392,Sheet3!$D$2:$D$392,"none", 1,1), $AF$2)</f>
        <v>0.8</v>
      </c>
    </row>
    <row r="1080" spans="1:27">
      <c r="A1080">
        <v>4347</v>
      </c>
      <c r="B1080" t="s">
        <v>4650</v>
      </c>
      <c r="C1080" t="s">
        <v>16</v>
      </c>
      <c r="D1080">
        <v>9</v>
      </c>
      <c r="E1080">
        <v>29</v>
      </c>
      <c r="F1080">
        <v>8.9313661104000008</v>
      </c>
      <c r="G1080">
        <v>-2</v>
      </c>
      <c r="H1080">
        <v>46</v>
      </c>
      <c r="I1080">
        <v>8.1820355159999991</v>
      </c>
      <c r="J1080">
        <f>(D1080+E1080/60+F1080/3600)*15</f>
        <v>142.28721402545997</v>
      </c>
      <c r="K1080">
        <f>IF(G1080&lt;0, G1080-H1080/60-I1080/3600, G1080+H1080/60+I1080/3600)</f>
        <v>-2.7689394543099999</v>
      </c>
      <c r="L1080">
        <v>116.374</v>
      </c>
      <c r="M1080">
        <v>-31.265000000000001</v>
      </c>
      <c r="N1080">
        <v>54.92</v>
      </c>
      <c r="O1080" t="s">
        <v>9341</v>
      </c>
      <c r="P1080">
        <v>5.0599999999999996</v>
      </c>
      <c r="Q1080">
        <v>4.5999999999999996</v>
      </c>
      <c r="R1080" t="s">
        <v>9341</v>
      </c>
      <c r="S1080">
        <v>4.4649999999999999</v>
      </c>
      <c r="T1080" t="s">
        <v>9341</v>
      </c>
      <c r="U1080" t="s">
        <v>9639</v>
      </c>
      <c r="V1080" t="str">
        <f>LEFT($U1080,2)</f>
        <v>F5</v>
      </c>
      <c r="W1080" s="3">
        <f>_xlfn.XLOOKUP(V1080,$AC$2:$AC$43,$AD$2:$AD$43,"none")</f>
        <v>0.45</v>
      </c>
      <c r="X1080" s="3">
        <f>IF(ISNUMBER($W1080), 4600 * (1 / (0.92 * $W1080 + 1.7) + 1 / (0.92 * $W1080 + 0.62)),"none")</f>
        <v>6624.7124722536864</v>
      </c>
      <c r="Y1080" s="8">
        <f>IF(ISNUMBER($X1080), _xlfn.XLOOKUP($X1080,Sheet3!$A$2:$A$392,Sheet3!$B$2:$B$392,"none", 1,1), $AF$2)</f>
        <v>0.99370000000000003</v>
      </c>
      <c r="Z1080" s="8">
        <f>IF(ISNUMBER($X1080), _xlfn.XLOOKUP($X1080,Sheet3!$A$2:$A$392,Sheet3!$C$2:$C$392,"none", 1,1), $AF$2)</f>
        <v>0.9526</v>
      </c>
      <c r="AA1080" s="8">
        <f>IF(ISNUMBER($X1080), _xlfn.XLOOKUP($X1080,Sheet3!$A$2:$A$392,Sheet3!$D$2:$D$392,"none", 1,1), $AF$2)</f>
        <v>1</v>
      </c>
    </row>
    <row r="1081" spans="1:27">
      <c r="A1081">
        <v>4373</v>
      </c>
      <c r="B1081" t="s">
        <v>4676</v>
      </c>
      <c r="C1081" t="s">
        <v>18</v>
      </c>
      <c r="D1081">
        <v>9</v>
      </c>
      <c r="E1081">
        <v>34</v>
      </c>
      <c r="F1081">
        <v>13.3818448296</v>
      </c>
      <c r="G1081">
        <v>36</v>
      </c>
      <c r="H1081">
        <v>23</v>
      </c>
      <c r="I1081">
        <v>51.209023344000002</v>
      </c>
      <c r="J1081">
        <f>(D1081+E1081/60+F1081/3600)*15</f>
        <v>143.55575768678997</v>
      </c>
      <c r="K1081">
        <f>IF(G1081&lt;0, G1081-H1081/60-I1081/3600, G1081+H1081/60+I1081/3600)</f>
        <v>36.397558062039998</v>
      </c>
      <c r="L1081">
        <v>6.9889999999999999</v>
      </c>
      <c r="M1081">
        <v>-22.728999999999999</v>
      </c>
      <c r="N1081">
        <v>17.07</v>
      </c>
      <c r="O1081" t="s">
        <v>9341</v>
      </c>
      <c r="P1081">
        <v>5.47</v>
      </c>
      <c r="Q1081">
        <v>4.5999999999999996</v>
      </c>
      <c r="R1081" t="s">
        <v>9341</v>
      </c>
      <c r="S1081">
        <v>4.2969999999999997</v>
      </c>
      <c r="T1081" t="s">
        <v>9341</v>
      </c>
      <c r="U1081" t="s">
        <v>10667</v>
      </c>
      <c r="V1081" t="str">
        <f>LEFT($U1081,2)</f>
        <v>G7</v>
      </c>
      <c r="W1081" s="3" t="str">
        <f>_xlfn.XLOOKUP(V1081,$AC$2:$AC$43,$AD$2:$AD$43,"none")</f>
        <v>none</v>
      </c>
      <c r="X1081" s="3" t="str">
        <f>IF(ISNUMBER($W1081), 4600 * (1 / (0.92 * $W1081 + 1.7) + 1 / (0.92 * $W1081 + 0.62)),"none")</f>
        <v>none</v>
      </c>
      <c r="Y1081" s="8">
        <f>IF(ISNUMBER($X1081), _xlfn.XLOOKUP($X1081,Sheet3!$A$2:$A$392,Sheet3!$B$2:$B$392,"none", 1,1), $AF$2)</f>
        <v>0.8</v>
      </c>
      <c r="Z1081" s="8">
        <f>IF(ISNUMBER($X1081), _xlfn.XLOOKUP($X1081,Sheet3!$A$2:$A$392,Sheet3!$C$2:$C$392,"none", 1,1), $AF$2)</f>
        <v>0.8</v>
      </c>
      <c r="AA1081" s="8">
        <f>IF(ISNUMBER($X1081), _xlfn.XLOOKUP($X1081,Sheet3!$A$2:$A$392,Sheet3!$D$2:$D$392,"none", 1,1), $AF$2)</f>
        <v>0.8</v>
      </c>
    </row>
    <row r="1082" spans="1:27">
      <c r="A1082">
        <v>4617</v>
      </c>
      <c r="B1082" t="s">
        <v>4920</v>
      </c>
      <c r="C1082" t="s">
        <v>12</v>
      </c>
      <c r="D1082">
        <v>10</v>
      </c>
      <c r="E1082">
        <v>56</v>
      </c>
      <c r="F1082">
        <v>43.051218950399999</v>
      </c>
      <c r="G1082">
        <v>-37</v>
      </c>
      <c r="H1082">
        <v>8</v>
      </c>
      <c r="I1082">
        <v>15.962675568</v>
      </c>
      <c r="J1082">
        <f>(D1082+E1082/60+F1082/3600)*15</f>
        <v>164.17938007896001</v>
      </c>
      <c r="K1082">
        <f>IF(G1082&lt;0, G1082-H1082/60-I1082/3600, G1082+H1082/60+I1082/3600)</f>
        <v>-37.137767409879999</v>
      </c>
      <c r="L1082">
        <v>74.069000000000003</v>
      </c>
      <c r="M1082">
        <v>-124.443</v>
      </c>
      <c r="N1082">
        <v>15.71</v>
      </c>
      <c r="O1082">
        <v>6.47</v>
      </c>
      <c r="P1082">
        <v>5.63</v>
      </c>
      <c r="Q1082">
        <v>4.5999999999999996</v>
      </c>
      <c r="R1082">
        <v>3.85</v>
      </c>
      <c r="S1082">
        <v>4.319</v>
      </c>
      <c r="T1082">
        <v>3.32</v>
      </c>
      <c r="U1082" t="s">
        <v>9403</v>
      </c>
      <c r="V1082" t="str">
        <f>LEFT($U1082,2)</f>
        <v>K0</v>
      </c>
      <c r="W1082" s="3">
        <f>_xlfn.XLOOKUP(V1082,$AC$2:$AC$43,$AD$2:$AD$43,"none")</f>
        <v>0.81</v>
      </c>
      <c r="X1082" s="3">
        <f>IF(ISNUMBER($W1082), 4600 * (1 / (0.92 * $W1082 + 1.7) + 1 / (0.92 * $W1082 + 0.62)),"none")</f>
        <v>5250.7063834266155</v>
      </c>
      <c r="Y1082" s="8">
        <f>IF(ISNUMBER($X1082), _xlfn.XLOOKUP($X1082,Sheet3!$A$2:$A$392,Sheet3!$B$2:$B$392,"none", 1,1), $AF$2)</f>
        <v>1</v>
      </c>
      <c r="Z1082" s="8">
        <f>IF(ISNUMBER($X1082), _xlfn.XLOOKUP($X1082,Sheet3!$A$2:$A$392,Sheet3!$C$2:$C$392,"none", 1,1), $AF$2)</f>
        <v>0.83299999999999996</v>
      </c>
      <c r="AA1082" s="8">
        <f>IF(ISNUMBER($X1082), _xlfn.XLOOKUP($X1082,Sheet3!$A$2:$A$392,Sheet3!$D$2:$D$392,"none", 1,1), $AF$2)</f>
        <v>0.67869999999999997</v>
      </c>
    </row>
    <row r="1083" spans="1:27">
      <c r="A1083">
        <v>5221</v>
      </c>
      <c r="B1083" t="s">
        <v>5524</v>
      </c>
      <c r="C1083" t="s">
        <v>12</v>
      </c>
      <c r="D1083">
        <v>14</v>
      </c>
      <c r="E1083">
        <v>45</v>
      </c>
      <c r="F1083">
        <v>14.4602643</v>
      </c>
      <c r="G1083">
        <v>16</v>
      </c>
      <c r="H1083">
        <v>57</v>
      </c>
      <c r="I1083">
        <v>51.407805000000003</v>
      </c>
      <c r="J1083">
        <f>(D1083+E1083/60+F1083/3600)*15</f>
        <v>221.31025110125</v>
      </c>
      <c r="K1083">
        <f>IF(G1083&lt;0, G1083-H1083/60-I1083/3600, G1083+H1083/60+I1083/3600)</f>
        <v>16.964279945833333</v>
      </c>
      <c r="L1083">
        <v>-60.69</v>
      </c>
      <c r="M1083">
        <v>-50.56</v>
      </c>
      <c r="N1083">
        <v>13.42</v>
      </c>
      <c r="O1083">
        <v>6.33</v>
      </c>
      <c r="P1083">
        <v>5.58</v>
      </c>
      <c r="Q1083">
        <v>4.5999999999999996</v>
      </c>
      <c r="R1083">
        <v>3.87</v>
      </c>
      <c r="S1083">
        <v>4.2939999999999996</v>
      </c>
      <c r="T1083">
        <v>3.39</v>
      </c>
      <c r="U1083" t="s">
        <v>10408</v>
      </c>
      <c r="V1083" t="str">
        <f>LEFT($U1083,2)</f>
        <v>G8</v>
      </c>
      <c r="W1083" s="3">
        <f>_xlfn.XLOOKUP(V1083,$AC$2:$AC$43,$AD$2:$AD$43,"none")</f>
        <v>0.74</v>
      </c>
      <c r="X1083" s="3">
        <f>IF(ISNUMBER($W1083), 4600 * (1 / (0.92 * $W1083 + 1.7) + 1 / (0.92 * $W1083 + 0.62)),"none")</f>
        <v>5468.4090187676065</v>
      </c>
      <c r="Y1083" s="8">
        <f>IF(ISNUMBER($X1083), _xlfn.XLOOKUP($X1083,Sheet3!$A$2:$A$392,Sheet3!$B$2:$B$392,"none", 1,1), $AF$2)</f>
        <v>1</v>
      </c>
      <c r="Z1083" s="8">
        <f>IF(ISNUMBER($X1083), _xlfn.XLOOKUP($X1083,Sheet3!$A$2:$A$392,Sheet3!$C$2:$C$392,"none", 1,1), $AF$2)</f>
        <v>0.85409999999999997</v>
      </c>
      <c r="AA1083" s="8">
        <f>IF(ISNUMBER($X1083), _xlfn.XLOOKUP($X1083,Sheet3!$A$2:$A$392,Sheet3!$D$2:$D$392,"none", 1,1), $AF$2)</f>
        <v>0.72770000000000001</v>
      </c>
    </row>
    <row r="1084" spans="1:27">
      <c r="A1084">
        <v>6136</v>
      </c>
      <c r="B1084" t="s">
        <v>6439</v>
      </c>
      <c r="C1084" t="s">
        <v>22</v>
      </c>
      <c r="D1084">
        <v>18</v>
      </c>
      <c r="E1084">
        <v>0</v>
      </c>
      <c r="F1084">
        <v>15.798245700000001</v>
      </c>
      <c r="G1084">
        <v>4</v>
      </c>
      <c r="H1084">
        <v>22</v>
      </c>
      <c r="I1084">
        <v>7.0162849999999999</v>
      </c>
      <c r="J1084">
        <f>(D1084+E1084/60+F1084/3600)*15</f>
        <v>270.06582602374999</v>
      </c>
      <c r="K1084">
        <f>IF(G1084&lt;0, G1084-H1084/60-I1084/3600, G1084+H1084/60+I1084/3600)</f>
        <v>4.3686156347222216</v>
      </c>
      <c r="L1084">
        <v>1.23</v>
      </c>
      <c r="M1084">
        <v>-12.73</v>
      </c>
      <c r="N1084">
        <v>5.01</v>
      </c>
      <c r="O1084">
        <v>3.77</v>
      </c>
      <c r="P1084">
        <v>4.58</v>
      </c>
      <c r="Q1084">
        <v>4.5999999999999996</v>
      </c>
      <c r="R1084">
        <v>4.47</v>
      </c>
      <c r="S1084">
        <v>4.7439999999999998</v>
      </c>
      <c r="T1084">
        <v>4.49</v>
      </c>
      <c r="U1084" t="s">
        <v>9633</v>
      </c>
      <c r="V1084" t="str">
        <f>LEFT($U1084,2)</f>
        <v>B2</v>
      </c>
      <c r="W1084" s="3">
        <f>_xlfn.XLOOKUP(V1084,$AC$2:$AC$43,$AD$2:$AD$43,"none")</f>
        <v>-0.24</v>
      </c>
      <c r="X1084" s="3">
        <f>IF(ISNUMBER($W1084), 4600 * (1 / (0.92 * $W1084 + 1.7) + 1 / (0.92 * $W1084 + 0.62)),"none")</f>
        <v>14632.835167360139</v>
      </c>
      <c r="Y1084" s="8">
        <f>IF(ISNUMBER($X1084), _xlfn.XLOOKUP($X1084,Sheet3!$A$2:$A$392,Sheet3!$B$2:$B$392,"none", 1,1), $AF$2)</f>
        <v>0.47989999999999999</v>
      </c>
      <c r="Z1084" s="8">
        <f>IF(ISNUMBER($X1084), _xlfn.XLOOKUP($X1084,Sheet3!$A$2:$A$392,Sheet3!$C$2:$C$392,"none", 1,1), $AF$2)</f>
        <v>0.58679999999999999</v>
      </c>
      <c r="AA1084" s="8">
        <f>IF(ISNUMBER($X1084), _xlfn.XLOOKUP($X1084,Sheet3!$A$2:$A$392,Sheet3!$D$2:$D$392,"none", 1,1), $AF$2)</f>
        <v>1</v>
      </c>
    </row>
    <row r="1085" spans="1:27">
      <c r="A1085">
        <v>6470</v>
      </c>
      <c r="B1085" t="s">
        <v>6773</v>
      </c>
      <c r="C1085" t="s">
        <v>16</v>
      </c>
      <c r="D1085">
        <v>18</v>
      </c>
      <c r="E1085">
        <v>54</v>
      </c>
      <c r="F1085">
        <v>44.884989539999999</v>
      </c>
      <c r="G1085">
        <v>22</v>
      </c>
      <c r="H1085">
        <v>38</v>
      </c>
      <c r="I1085">
        <v>42.271489463999998</v>
      </c>
      <c r="J1085">
        <f>(D1085+E1085/60+F1085/3600)*15</f>
        <v>283.68702078974997</v>
      </c>
      <c r="K1085">
        <f>IF(G1085&lt;0, G1085-H1085/60-I1085/3600, G1085+H1085/60+I1085/3600)</f>
        <v>22.645075413739999</v>
      </c>
      <c r="L1085">
        <v>6.5709999999999997</v>
      </c>
      <c r="M1085">
        <v>1.3049999999999999</v>
      </c>
      <c r="N1085">
        <v>7.55</v>
      </c>
      <c r="O1085">
        <v>5.88</v>
      </c>
      <c r="P1085">
        <v>5.38</v>
      </c>
      <c r="Q1085">
        <v>4.5999999999999996</v>
      </c>
      <c r="R1085">
        <v>3.96</v>
      </c>
      <c r="S1085">
        <v>4.3419999999999996</v>
      </c>
      <c r="T1085">
        <v>3.5</v>
      </c>
      <c r="U1085" t="s">
        <v>11116</v>
      </c>
      <c r="V1085" t="str">
        <f>LEFT($U1085,2)</f>
        <v>G8</v>
      </c>
      <c r="W1085" s="3">
        <f>_xlfn.XLOOKUP(V1085,$AC$2:$AC$43,$AD$2:$AD$43,"none")</f>
        <v>0.74</v>
      </c>
      <c r="X1085" s="3">
        <f>IF(ISNUMBER($W1085), 4600 * (1 / (0.92 * $W1085 + 1.7) + 1 / (0.92 * $W1085 + 0.62)),"none")</f>
        <v>5468.4090187676065</v>
      </c>
      <c r="Y1085" s="8">
        <f>IF(ISNUMBER($X1085), _xlfn.XLOOKUP($X1085,Sheet3!$A$2:$A$392,Sheet3!$B$2:$B$392,"none", 1,1), $AF$2)</f>
        <v>1</v>
      </c>
      <c r="Z1085" s="8">
        <f>IF(ISNUMBER($X1085), _xlfn.XLOOKUP($X1085,Sheet3!$A$2:$A$392,Sheet3!$C$2:$C$392,"none", 1,1), $AF$2)</f>
        <v>0.85409999999999997</v>
      </c>
      <c r="AA1085" s="8">
        <f>IF(ISNUMBER($X1085), _xlfn.XLOOKUP($X1085,Sheet3!$A$2:$A$392,Sheet3!$D$2:$D$392,"none", 1,1), $AF$2)</f>
        <v>0.72770000000000001</v>
      </c>
    </row>
    <row r="1086" spans="1:27">
      <c r="A1086">
        <v>7032</v>
      </c>
      <c r="B1086" t="s">
        <v>7335</v>
      </c>
      <c r="C1086" t="s">
        <v>21</v>
      </c>
      <c r="D1086">
        <v>8</v>
      </c>
      <c r="E1086">
        <v>42</v>
      </c>
      <c r="F1086">
        <v>31</v>
      </c>
      <c r="G1086">
        <v>-48</v>
      </c>
      <c r="H1086">
        <v>6</v>
      </c>
      <c r="I1086">
        <v>0</v>
      </c>
      <c r="J1086">
        <f>(D1086+E1086/60+F1086/3600)*15</f>
        <v>130.62916666666666</v>
      </c>
      <c r="K1086">
        <f>IF(G1086&lt;0, G1086-H1086/60-I1086/3600, G1086+H1086/60+I1086/3600)</f>
        <v>-48.1</v>
      </c>
      <c r="L1086">
        <v>-4.4640000000000004</v>
      </c>
      <c r="M1086">
        <v>3.2930000000000001</v>
      </c>
      <c r="N1086">
        <v>1.38</v>
      </c>
      <c r="O1086" t="s">
        <v>9341</v>
      </c>
      <c r="P1086" t="s">
        <v>9341</v>
      </c>
      <c r="Q1086">
        <v>4.5999999999999996</v>
      </c>
      <c r="R1086" t="s">
        <v>9341</v>
      </c>
      <c r="S1086" t="s">
        <v>9341</v>
      </c>
      <c r="T1086" t="s">
        <v>9341</v>
      </c>
      <c r="U1086" t="s">
        <v>9341</v>
      </c>
      <c r="V1086" t="str">
        <f>LEFT($U1086,2)</f>
        <v>~</v>
      </c>
      <c r="W1086" s="3" t="str">
        <f>_xlfn.XLOOKUP(V1086,$AC$2:$AC$43,$AD$2:$AD$43,"none")</f>
        <v>none</v>
      </c>
      <c r="X1086" s="3" t="str">
        <f>IF(ISNUMBER($W1086), 4600 * (1 / (0.92 * $W1086 + 1.7) + 1 / (0.92 * $W1086 + 0.62)),"none")</f>
        <v>none</v>
      </c>
      <c r="Y1086" s="8">
        <f>IF(ISNUMBER($X1086), _xlfn.XLOOKUP($X1086,Sheet3!$A$2:$A$392,Sheet3!$B$2:$B$392,"none", 1,1), $AF$2)</f>
        <v>0.8</v>
      </c>
      <c r="Z1086" s="8">
        <f>IF(ISNUMBER($X1086), _xlfn.XLOOKUP($X1086,Sheet3!$A$2:$A$392,Sheet3!$C$2:$C$392,"none", 1,1), $AF$2)</f>
        <v>0.8</v>
      </c>
      <c r="AA1086" s="8">
        <f>IF(ISNUMBER($X1086), _xlfn.XLOOKUP($X1086,Sheet3!$A$2:$A$392,Sheet3!$D$2:$D$392,"none", 1,1), $AF$2)</f>
        <v>0.8</v>
      </c>
    </row>
    <row r="1087" spans="1:27">
      <c r="A1087">
        <v>8559</v>
      </c>
      <c r="B1087" t="s">
        <v>8862</v>
      </c>
      <c r="C1087" t="s">
        <v>297</v>
      </c>
      <c r="D1087">
        <v>15</v>
      </c>
      <c r="E1087">
        <v>25</v>
      </c>
      <c r="F1087">
        <v>20.213062538399999</v>
      </c>
      <c r="G1087">
        <v>-38</v>
      </c>
      <c r="H1087">
        <v>44</v>
      </c>
      <c r="I1087">
        <v>0.99504168000000004</v>
      </c>
      <c r="J1087">
        <f>(D1087+E1087/60+F1087/3600)*15</f>
        <v>231.33422109391</v>
      </c>
      <c r="K1087">
        <f>IF(G1087&lt;0, G1087-H1087/60-I1087/3600, G1087+H1087/60+I1087/3600)</f>
        <v>-38.733609733800002</v>
      </c>
      <c r="L1087">
        <v>-44.780999999999999</v>
      </c>
      <c r="M1087">
        <v>-16.940999999999999</v>
      </c>
      <c r="N1087">
        <v>17.829999999999998</v>
      </c>
      <c r="O1087" t="s">
        <v>9341</v>
      </c>
      <c r="P1087">
        <v>4.5999999999999996</v>
      </c>
      <c r="Q1087">
        <v>4.5999999999999996</v>
      </c>
      <c r="R1087" t="s">
        <v>9341</v>
      </c>
      <c r="S1087">
        <v>4.5599999999999996</v>
      </c>
      <c r="T1087" t="s">
        <v>9341</v>
      </c>
      <c r="U1087" t="s">
        <v>9394</v>
      </c>
      <c r="V1087" t="str">
        <f>LEFT($U1087,2)</f>
        <v>A0</v>
      </c>
      <c r="W1087" s="3">
        <f>_xlfn.XLOOKUP(V1087,$AC$2:$AC$43,$AD$2:$AD$43,"none")</f>
        <v>-0.01</v>
      </c>
      <c r="X1087" s="3">
        <f>IF(ISNUMBER($W1087), 4600 * (1 / (0.92 * $W1087 + 1.7) + 1 / (0.92 * $W1087 + 0.62)),"none")</f>
        <v>10251.712375722911</v>
      </c>
      <c r="Y1087" s="8">
        <f>IF(ISNUMBER($X1087), _xlfn.XLOOKUP($X1087,Sheet3!$A$2:$A$392,Sheet3!$B$2:$B$392,"none", 1,1), $AF$2)</f>
        <v>0.6109</v>
      </c>
      <c r="Z1087" s="8">
        <f>IF(ISNUMBER($X1087), _xlfn.XLOOKUP($X1087,Sheet3!$A$2:$A$392,Sheet3!$C$2:$C$392,"none", 1,1), $AF$2)</f>
        <v>0.69189999999999996</v>
      </c>
      <c r="AA1087" s="8">
        <f>IF(ISNUMBER($X1087), _xlfn.XLOOKUP($X1087,Sheet3!$A$2:$A$392,Sheet3!$D$2:$D$392,"none", 1,1), $AF$2)</f>
        <v>1</v>
      </c>
    </row>
    <row r="1088" spans="1:27">
      <c r="A1088">
        <v>8703</v>
      </c>
      <c r="B1088" t="s">
        <v>9008</v>
      </c>
      <c r="C1088" t="s">
        <v>22</v>
      </c>
      <c r="D1088">
        <v>6</v>
      </c>
      <c r="E1088">
        <v>28</v>
      </c>
      <c r="F1088">
        <v>49.070401802399999</v>
      </c>
      <c r="G1088">
        <v>-7</v>
      </c>
      <c r="H1088">
        <v>1</v>
      </c>
      <c r="I1088">
        <v>59.013827327999998</v>
      </c>
      <c r="J1088">
        <f>(D1088+E1088/60+F1088/3600)*15</f>
        <v>97.204460007509994</v>
      </c>
      <c r="K1088">
        <f>IF(G1088&lt;0, G1088-H1088/60-I1088/3600, G1088+H1088/60+I1088/3600)</f>
        <v>-7.0330593964799997</v>
      </c>
      <c r="L1088">
        <v>-6.5179999999999998</v>
      </c>
      <c r="M1088">
        <v>-2.956</v>
      </c>
      <c r="N1088">
        <v>4.72</v>
      </c>
      <c r="O1088">
        <v>3.87</v>
      </c>
      <c r="P1088">
        <v>4.5</v>
      </c>
      <c r="Q1088">
        <v>4.5999999999999996</v>
      </c>
      <c r="R1088" t="s">
        <v>9341</v>
      </c>
      <c r="S1088">
        <v>4.54</v>
      </c>
      <c r="T1088" t="s">
        <v>9341</v>
      </c>
      <c r="U1088" t="s">
        <v>11520</v>
      </c>
      <c r="V1088" t="str">
        <f>LEFT($U1088,2)</f>
        <v>B4</v>
      </c>
      <c r="W1088" s="3">
        <f>_xlfn.XLOOKUP(V1088,$AC$2:$AC$43,$AD$2:$AD$43,"none")</f>
        <v>-0.18</v>
      </c>
      <c r="X1088" s="3">
        <f>IF(ISNUMBER($W1088), 4600 * (1 / (0.92 * $W1088 + 1.7) + 1 / (0.92 * $W1088 + 0.62)),"none")</f>
        <v>13121.153930884579</v>
      </c>
      <c r="Y1088" s="8">
        <f>IF(ISNUMBER($X1088), _xlfn.XLOOKUP($X1088,Sheet3!$A$2:$A$392,Sheet3!$B$2:$B$392,"none", 1,1), $AF$2)</f>
        <v>0.51039999999999996</v>
      </c>
      <c r="Z1088" s="8">
        <f>IF(ISNUMBER($X1088), _xlfn.XLOOKUP($X1088,Sheet3!$A$2:$A$392,Sheet3!$C$2:$C$392,"none", 1,1), $AF$2)</f>
        <v>0.61219999999999997</v>
      </c>
      <c r="AA1088" s="8">
        <f>IF(ISNUMBER($X1088), _xlfn.XLOOKUP($X1088,Sheet3!$A$2:$A$392,Sheet3!$D$2:$D$392,"none", 1,1), $AF$2)</f>
        <v>1</v>
      </c>
    </row>
    <row r="1089" spans="1:27">
      <c r="A1089">
        <v>7894</v>
      </c>
      <c r="B1089" t="s">
        <v>8197</v>
      </c>
      <c r="C1089" t="s">
        <v>22</v>
      </c>
      <c r="D1089">
        <v>12</v>
      </c>
      <c r="E1089">
        <v>54</v>
      </c>
      <c r="F1089">
        <v>39.182575700000001</v>
      </c>
      <c r="G1089">
        <v>-59</v>
      </c>
      <c r="H1089">
        <v>8</v>
      </c>
      <c r="I1089">
        <v>48.122858999999998</v>
      </c>
      <c r="J1089">
        <f>(D1089+E1089/60+F1089/3600)*15</f>
        <v>193.66326073208336</v>
      </c>
      <c r="K1089">
        <f>IF(G1089&lt;0, G1089-H1089/60-I1089/3600, G1089+H1089/60+I1089/3600)</f>
        <v>-59.146700794166669</v>
      </c>
      <c r="L1089">
        <v>-32.92</v>
      </c>
      <c r="M1089">
        <v>-14.6</v>
      </c>
      <c r="N1089">
        <v>8.5</v>
      </c>
      <c r="O1089">
        <v>3.86</v>
      </c>
      <c r="P1089">
        <v>4.4509999999999996</v>
      </c>
      <c r="Q1089">
        <v>4.6020000000000003</v>
      </c>
      <c r="R1089" t="s">
        <v>9341</v>
      </c>
      <c r="S1089">
        <v>4.5419999999999998</v>
      </c>
      <c r="T1089" t="s">
        <v>9341</v>
      </c>
      <c r="U1089" t="s">
        <v>10278</v>
      </c>
      <c r="V1089" t="str">
        <f>LEFT($U1089,2)</f>
        <v>B3</v>
      </c>
      <c r="W1089" s="3">
        <f>_xlfn.XLOOKUP(V1089,$AC$2:$AC$43,$AD$2:$AD$43,"none")</f>
        <v>-0.2</v>
      </c>
      <c r="X1089" s="3">
        <f>IF(ISNUMBER($W1089), 4600 * (1 / (0.92 * $W1089 + 1.7) + 1 / (0.92 * $W1089 + 0.62)),"none")</f>
        <v>13584.75950715306</v>
      </c>
      <c r="Y1089" s="8">
        <f>IF(ISNUMBER($X1089), _xlfn.XLOOKUP($X1089,Sheet3!$A$2:$A$392,Sheet3!$B$2:$B$392,"none", 1,1), $AF$2)</f>
        <v>0.50129999999999997</v>
      </c>
      <c r="Z1089" s="8">
        <f>IF(ISNUMBER($X1089), _xlfn.XLOOKUP($X1089,Sheet3!$A$2:$A$392,Sheet3!$C$2:$C$392,"none", 1,1), $AF$2)</f>
        <v>0.60470000000000002</v>
      </c>
      <c r="AA1089" s="8">
        <f>IF(ISNUMBER($X1089), _xlfn.XLOOKUP($X1089,Sheet3!$A$2:$A$392,Sheet3!$D$2:$D$392,"none", 1,1), $AF$2)</f>
        <v>1</v>
      </c>
    </row>
    <row r="1090" spans="1:27">
      <c r="A1090">
        <v>733</v>
      </c>
      <c r="B1090" t="s">
        <v>1033</v>
      </c>
      <c r="C1090" t="s">
        <v>297</v>
      </c>
      <c r="D1090">
        <v>3</v>
      </c>
      <c r="E1090">
        <v>50</v>
      </c>
      <c r="F1090">
        <v>21.508916299999999</v>
      </c>
      <c r="G1090">
        <v>71</v>
      </c>
      <c r="H1090">
        <v>19</v>
      </c>
      <c r="I1090">
        <v>56.148491999999997</v>
      </c>
      <c r="J1090">
        <f>(D1090+E1090/60+F1090/3600)*15</f>
        <v>57.589620484583335</v>
      </c>
      <c r="K1090">
        <f>IF(G1090&lt;0, G1090-H1090/60-I1090/3600, G1090+H1090/60+I1090/3600)</f>
        <v>71.332263470000001</v>
      </c>
      <c r="L1090">
        <v>18.170000000000002</v>
      </c>
      <c r="M1090">
        <v>-42.85</v>
      </c>
      <c r="N1090">
        <v>9.09</v>
      </c>
      <c r="O1090" t="s">
        <v>9341</v>
      </c>
      <c r="P1090">
        <v>4.6550000000000002</v>
      </c>
      <c r="Q1090">
        <v>4.6040000000000001</v>
      </c>
      <c r="R1090" t="s">
        <v>9341</v>
      </c>
      <c r="S1090">
        <v>4.5389999999999997</v>
      </c>
      <c r="T1090" t="s">
        <v>9341</v>
      </c>
      <c r="U1090" t="s">
        <v>9710</v>
      </c>
      <c r="V1090" t="str">
        <f>LEFT($U1090,2)</f>
        <v>A2</v>
      </c>
      <c r="W1090" s="3">
        <f>_xlfn.XLOOKUP(V1090,$AC$2:$AC$43,$AD$2:$AD$43,"none")</f>
        <v>0.05</v>
      </c>
      <c r="X1090" s="3">
        <f>IF(ISNUMBER($W1090), 4600 * (1 / (0.92 * $W1090 + 1.7) + 1 / (0.92 * $W1090 + 0.62)),"none")</f>
        <v>9541.5002631497482</v>
      </c>
      <c r="Y1090" s="8">
        <f>IF(ISNUMBER($X1090), _xlfn.XLOOKUP($X1090,Sheet3!$A$2:$A$392,Sheet3!$B$2:$B$392,"none", 1,1), $AF$2)</f>
        <v>0.65039999999999998</v>
      </c>
      <c r="Z1090" s="8">
        <f>IF(ISNUMBER($X1090), _xlfn.XLOOKUP($X1090,Sheet3!$A$2:$A$392,Sheet3!$C$2:$C$392,"none", 1,1), $AF$2)</f>
        <v>0.72150000000000003</v>
      </c>
      <c r="AA1090" s="8">
        <f>IF(ISNUMBER($X1090), _xlfn.XLOOKUP($X1090,Sheet3!$A$2:$A$392,Sheet3!$D$2:$D$392,"none", 1,1), $AF$2)</f>
        <v>1</v>
      </c>
    </row>
    <row r="1091" spans="1:27">
      <c r="A1091">
        <v>3771</v>
      </c>
      <c r="B1091" t="s">
        <v>4074</v>
      </c>
      <c r="C1091" t="s">
        <v>16</v>
      </c>
      <c r="D1091">
        <v>1</v>
      </c>
      <c r="E1091">
        <v>53</v>
      </c>
      <c r="F1091">
        <v>33.336990266400001</v>
      </c>
      <c r="G1091">
        <v>3</v>
      </c>
      <c r="H1091">
        <v>11</v>
      </c>
      <c r="I1091">
        <v>15.117021888</v>
      </c>
      <c r="J1091">
        <f>(D1091+E1091/60+F1091/3600)*15</f>
        <v>28.388904126109999</v>
      </c>
      <c r="K1091">
        <f>IF(G1091&lt;0, G1091-H1091/60-I1091/3600, G1091+H1091/60+I1091/3600)</f>
        <v>3.1875325060799997</v>
      </c>
      <c r="L1091">
        <v>32.686999999999998</v>
      </c>
      <c r="M1091">
        <v>25.146000000000001</v>
      </c>
      <c r="N1091">
        <v>16.66</v>
      </c>
      <c r="O1091" t="s">
        <v>9341</v>
      </c>
      <c r="P1091">
        <v>5.5519999999999996</v>
      </c>
      <c r="Q1091">
        <v>4.6040000000000001</v>
      </c>
      <c r="R1091" t="s">
        <v>9341</v>
      </c>
      <c r="S1091">
        <v>4.351</v>
      </c>
      <c r="T1091" t="s">
        <v>9341</v>
      </c>
      <c r="U1091" t="s">
        <v>9932</v>
      </c>
      <c r="V1091" t="str">
        <f>LEFT($U1091,2)</f>
        <v>G8</v>
      </c>
      <c r="W1091" s="3">
        <f>_xlfn.XLOOKUP(V1091,$AC$2:$AC$43,$AD$2:$AD$43,"none")</f>
        <v>0.74</v>
      </c>
      <c r="X1091" s="3">
        <f>IF(ISNUMBER($W1091), 4600 * (1 / (0.92 * $W1091 + 1.7) + 1 / (0.92 * $W1091 + 0.62)),"none")</f>
        <v>5468.4090187676065</v>
      </c>
      <c r="Y1091" s="8">
        <f>IF(ISNUMBER($X1091), _xlfn.XLOOKUP($X1091,Sheet3!$A$2:$A$392,Sheet3!$B$2:$B$392,"none", 1,1), $AF$2)</f>
        <v>1</v>
      </c>
      <c r="Z1091" s="8">
        <f>IF(ISNUMBER($X1091), _xlfn.XLOOKUP($X1091,Sheet3!$A$2:$A$392,Sheet3!$C$2:$C$392,"none", 1,1), $AF$2)</f>
        <v>0.85409999999999997</v>
      </c>
      <c r="AA1091" s="8">
        <f>IF(ISNUMBER($X1091), _xlfn.XLOOKUP($X1091,Sheet3!$A$2:$A$392,Sheet3!$D$2:$D$392,"none", 1,1), $AF$2)</f>
        <v>0.72770000000000001</v>
      </c>
    </row>
    <row r="1092" spans="1:27">
      <c r="A1092">
        <v>7611</v>
      </c>
      <c r="B1092" t="s">
        <v>7914</v>
      </c>
      <c r="C1092" t="s">
        <v>297</v>
      </c>
      <c r="D1092">
        <v>11</v>
      </c>
      <c r="E1092">
        <v>6</v>
      </c>
      <c r="F1092">
        <v>32.426477270399999</v>
      </c>
      <c r="G1092">
        <v>-62</v>
      </c>
      <c r="H1092">
        <v>25</v>
      </c>
      <c r="I1092">
        <v>26.810615135999999</v>
      </c>
      <c r="J1092">
        <f>(D1092+E1092/60+F1092/3600)*15</f>
        <v>166.63511032195998</v>
      </c>
      <c r="K1092">
        <f>IF(G1092&lt;0, G1092-H1092/60-I1092/3600, G1092+H1092/60+I1092/3600)</f>
        <v>-62.424114059760001</v>
      </c>
      <c r="L1092">
        <v>-37.621000000000002</v>
      </c>
      <c r="M1092">
        <v>9.2690000000000001</v>
      </c>
      <c r="N1092">
        <v>8.51</v>
      </c>
      <c r="O1092" t="s">
        <v>9341</v>
      </c>
      <c r="P1092">
        <v>5.6219999999999999</v>
      </c>
      <c r="Q1092">
        <v>4.6059999999999999</v>
      </c>
      <c r="R1092" t="s">
        <v>9341</v>
      </c>
      <c r="S1092">
        <v>4.3410000000000002</v>
      </c>
      <c r="T1092" t="s">
        <v>9341</v>
      </c>
      <c r="U1092" t="s">
        <v>10484</v>
      </c>
      <c r="V1092" t="str">
        <f>LEFT($U1092,2)</f>
        <v>G7</v>
      </c>
      <c r="W1092" s="3" t="str">
        <f>_xlfn.XLOOKUP(V1092,$AC$2:$AC$43,$AD$2:$AD$43,"none")</f>
        <v>none</v>
      </c>
      <c r="X1092" s="3" t="str">
        <f>IF(ISNUMBER($W1092), 4600 * (1 / (0.92 * $W1092 + 1.7) + 1 / (0.92 * $W1092 + 0.62)),"none")</f>
        <v>none</v>
      </c>
      <c r="Y1092" s="8">
        <f>IF(ISNUMBER($X1092), _xlfn.XLOOKUP($X1092,Sheet3!$A$2:$A$392,Sheet3!$B$2:$B$392,"none", 1,1), $AF$2)</f>
        <v>0.8</v>
      </c>
      <c r="Z1092" s="8">
        <f>IF(ISNUMBER($X1092), _xlfn.XLOOKUP($X1092,Sheet3!$A$2:$A$392,Sheet3!$C$2:$C$392,"none", 1,1), $AF$2)</f>
        <v>0.8</v>
      </c>
      <c r="AA1092" s="8">
        <f>IF(ISNUMBER($X1092), _xlfn.XLOOKUP($X1092,Sheet3!$A$2:$A$392,Sheet3!$D$2:$D$392,"none", 1,1), $AF$2)</f>
        <v>0.8</v>
      </c>
    </row>
    <row r="1093" spans="1:27">
      <c r="A1093">
        <v>155</v>
      </c>
      <c r="B1093" t="s">
        <v>453</v>
      </c>
      <c r="C1093" t="s">
        <v>297</v>
      </c>
      <c r="D1093">
        <v>3</v>
      </c>
      <c r="E1093">
        <v>11</v>
      </c>
      <c r="F1093">
        <v>17.3816089</v>
      </c>
      <c r="G1093">
        <v>39</v>
      </c>
      <c r="H1093">
        <v>36</v>
      </c>
      <c r="I1093">
        <v>41.701397999999998</v>
      </c>
      <c r="J1093">
        <f>(D1093+E1093/60+F1093/3600)*15</f>
        <v>47.822423370416665</v>
      </c>
      <c r="K1093">
        <f>IF(G1093&lt;0, G1093-H1093/60-I1093/3600, G1093+H1093/60+I1093/3600)</f>
        <v>39.611583721666669</v>
      </c>
      <c r="L1093">
        <v>-26.26</v>
      </c>
      <c r="M1093">
        <v>5.4</v>
      </c>
      <c r="N1093">
        <v>11.32</v>
      </c>
      <c r="O1093" t="s">
        <v>9341</v>
      </c>
      <c r="P1093">
        <v>5.7279999999999998</v>
      </c>
      <c r="Q1093">
        <v>4.6070000000000002</v>
      </c>
      <c r="R1093" t="s">
        <v>9341</v>
      </c>
      <c r="S1093">
        <v>4.2430000000000003</v>
      </c>
      <c r="T1093" t="s">
        <v>9341</v>
      </c>
      <c r="U1093" t="s">
        <v>9403</v>
      </c>
      <c r="V1093" t="str">
        <f>LEFT($U1093,2)</f>
        <v>K0</v>
      </c>
      <c r="W1093" s="3">
        <f>_xlfn.XLOOKUP(V1093,$AC$2:$AC$43,$AD$2:$AD$43,"none")</f>
        <v>0.81</v>
      </c>
      <c r="X1093" s="3">
        <f>IF(ISNUMBER($W1093), 4600 * (1 / (0.92 * $W1093 + 1.7) + 1 / (0.92 * $W1093 + 0.62)),"none")</f>
        <v>5250.7063834266155</v>
      </c>
      <c r="Y1093" s="8">
        <f>IF(ISNUMBER($X1093), _xlfn.XLOOKUP($X1093,Sheet3!$A$2:$A$392,Sheet3!$B$2:$B$392,"none", 1,1), $AF$2)</f>
        <v>1</v>
      </c>
      <c r="Z1093" s="8">
        <f>IF(ISNUMBER($X1093), _xlfn.XLOOKUP($X1093,Sheet3!$A$2:$A$392,Sheet3!$C$2:$C$392,"none", 1,1), $AF$2)</f>
        <v>0.83299999999999996</v>
      </c>
      <c r="AA1093" s="8">
        <f>IF(ISNUMBER($X1093), _xlfn.XLOOKUP($X1093,Sheet3!$A$2:$A$392,Sheet3!$D$2:$D$392,"none", 1,1), $AF$2)</f>
        <v>0.67869999999999997</v>
      </c>
    </row>
    <row r="1094" spans="1:27">
      <c r="A1094">
        <v>7658</v>
      </c>
      <c r="B1094" t="s">
        <v>7961</v>
      </c>
      <c r="C1094" t="s">
        <v>22</v>
      </c>
      <c r="D1094">
        <v>11</v>
      </c>
      <c r="E1094">
        <v>34</v>
      </c>
      <c r="F1094">
        <v>45.655808700000001</v>
      </c>
      <c r="G1094">
        <v>-54</v>
      </c>
      <c r="H1094">
        <v>15</v>
      </c>
      <c r="I1094">
        <v>50.732002999999999</v>
      </c>
      <c r="J1094">
        <f>(D1094+E1094/60+F1094/3600)*15</f>
        <v>173.69023253624999</v>
      </c>
      <c r="K1094">
        <f>IF(G1094&lt;0, G1094-H1094/60-I1094/3600, G1094+H1094/60+I1094/3600)</f>
        <v>-54.264092223055556</v>
      </c>
      <c r="L1094">
        <v>-56.17</v>
      </c>
      <c r="M1094">
        <v>16.190000000000001</v>
      </c>
      <c r="N1094">
        <v>7.65</v>
      </c>
      <c r="O1094">
        <v>4.33</v>
      </c>
      <c r="P1094">
        <v>4.5330000000000004</v>
      </c>
      <c r="Q1094">
        <v>4.6070000000000002</v>
      </c>
      <c r="R1094" t="s">
        <v>9341</v>
      </c>
      <c r="S1094">
        <v>4.5570000000000004</v>
      </c>
      <c r="T1094" t="s">
        <v>9341</v>
      </c>
      <c r="U1094" t="s">
        <v>9538</v>
      </c>
      <c r="V1094" t="str">
        <f>LEFT($U1094,2)</f>
        <v>B9</v>
      </c>
      <c r="W1094" s="3">
        <f>_xlfn.XLOOKUP(V1094,$AC$2:$AC$43,$AD$2:$AD$43,"none")</f>
        <v>-7.0000000000000007E-2</v>
      </c>
      <c r="X1094" s="3">
        <f>IF(ISNUMBER($W1094), 4600 * (1 / (0.92 * $W1094 + 1.7) + 1 / (0.92 * $W1094 + 0.62)),"none")</f>
        <v>11091.761228434079</v>
      </c>
      <c r="Y1094" s="8">
        <f>IF(ISNUMBER($X1094), _xlfn.XLOOKUP($X1094,Sheet3!$A$2:$A$392,Sheet3!$B$2:$B$392,"none", 1,1), $AF$2)</f>
        <v>0.57499999999999996</v>
      </c>
      <c r="Z1094" s="8">
        <f>IF(ISNUMBER($X1094), _xlfn.XLOOKUP($X1094,Sheet3!$A$2:$A$392,Sheet3!$C$2:$C$392,"none", 1,1), $AF$2)</f>
        <v>0.66420000000000001</v>
      </c>
      <c r="AA1094" s="8">
        <f>IF(ISNUMBER($X1094), _xlfn.XLOOKUP($X1094,Sheet3!$A$2:$A$392,Sheet3!$D$2:$D$392,"none", 1,1), $AF$2)</f>
        <v>1</v>
      </c>
    </row>
    <row r="1095" spans="1:27">
      <c r="A1095">
        <v>623</v>
      </c>
      <c r="B1095" t="s">
        <v>923</v>
      </c>
      <c r="C1095" t="s">
        <v>297</v>
      </c>
      <c r="D1095">
        <v>23</v>
      </c>
      <c r="E1095">
        <v>7</v>
      </c>
      <c r="F1095">
        <v>53.871336227999997</v>
      </c>
      <c r="G1095">
        <v>75</v>
      </c>
      <c r="H1095">
        <v>23</v>
      </c>
      <c r="I1095">
        <v>15.039087324</v>
      </c>
      <c r="J1095">
        <f>(D1095+E1095/60+F1095/3600)*15</f>
        <v>346.97446390095001</v>
      </c>
      <c r="K1095">
        <f>IF(G1095&lt;0, G1095-H1095/60-I1095/3600, G1095+H1095/60+I1095/3600)</f>
        <v>75.387510857590001</v>
      </c>
      <c r="L1095">
        <v>2.4630000000000001</v>
      </c>
      <c r="M1095">
        <v>-33.829000000000001</v>
      </c>
      <c r="N1095">
        <v>12.15</v>
      </c>
      <c r="O1095" t="s">
        <v>9341</v>
      </c>
      <c r="P1095">
        <v>5.57</v>
      </c>
      <c r="Q1095">
        <v>4.6100000000000003</v>
      </c>
      <c r="R1095" t="s">
        <v>9341</v>
      </c>
      <c r="S1095">
        <v>4.26</v>
      </c>
      <c r="T1095" t="s">
        <v>9341</v>
      </c>
      <c r="U1095" t="s">
        <v>9675</v>
      </c>
      <c r="V1095" t="str">
        <f>LEFT($U1095,2)</f>
        <v>G3</v>
      </c>
      <c r="W1095" s="3">
        <f>_xlfn.XLOOKUP(V1095,$AC$2:$AC$43,$AD$2:$AD$43,"none")</f>
        <v>0.65</v>
      </c>
      <c r="X1095" s="3">
        <f>IF(ISNUMBER($W1095), 4600 * (1 / (0.92 * $W1095 + 1.7) + 1 / (0.92 * $W1095 + 0.62)),"none")</f>
        <v>5778.4237310662083</v>
      </c>
      <c r="Y1095" s="8">
        <f>IF(ISNUMBER($X1095), _xlfn.XLOOKUP($X1095,Sheet3!$A$2:$A$392,Sheet3!$B$2:$B$392,"none", 1,1), $AF$2)</f>
        <v>1</v>
      </c>
      <c r="Z1095" s="8">
        <f>IF(ISNUMBER($X1095), _xlfn.XLOOKUP($X1095,Sheet3!$A$2:$A$392,Sheet3!$C$2:$C$392,"none", 1,1), $AF$2)</f>
        <v>0.88360000000000005</v>
      </c>
      <c r="AA1095" s="8">
        <f>IF(ISNUMBER($X1095), _xlfn.XLOOKUP($X1095,Sheet3!$A$2:$A$392,Sheet3!$D$2:$D$392,"none", 1,1), $AF$2)</f>
        <v>0.8</v>
      </c>
    </row>
    <row r="1096" spans="1:27">
      <c r="A1096">
        <v>1119</v>
      </c>
      <c r="B1096" t="s">
        <v>1420</v>
      </c>
      <c r="C1096" t="s">
        <v>12</v>
      </c>
      <c r="D1096">
        <v>8</v>
      </c>
      <c r="E1096">
        <v>40</v>
      </c>
      <c r="F1096">
        <v>12.8171670288</v>
      </c>
      <c r="G1096">
        <v>64</v>
      </c>
      <c r="H1096">
        <v>19</v>
      </c>
      <c r="I1096">
        <v>40.570243212000001</v>
      </c>
      <c r="J1096">
        <f>(D1096+E1096/60+F1096/3600)*15</f>
        <v>130.05340486261997</v>
      </c>
      <c r="K1096">
        <f>IF(G1096&lt;0, G1096-H1096/60-I1096/3600, G1096+H1096/60+I1096/3600)</f>
        <v>64.327936178670001</v>
      </c>
      <c r="L1096">
        <v>-59.860999999999997</v>
      </c>
      <c r="M1096">
        <v>26.544</v>
      </c>
      <c r="N1096">
        <v>13.2</v>
      </c>
      <c r="O1096">
        <v>6.94</v>
      </c>
      <c r="P1096">
        <v>5.78</v>
      </c>
      <c r="Q1096">
        <v>4.6100000000000003</v>
      </c>
      <c r="R1096">
        <v>3.72</v>
      </c>
      <c r="S1096">
        <v>4.2229999999999999</v>
      </c>
      <c r="T1096">
        <v>3.09</v>
      </c>
      <c r="U1096" t="s">
        <v>9819</v>
      </c>
      <c r="V1096" t="str">
        <f>LEFT($U1096,2)</f>
        <v>K1</v>
      </c>
      <c r="W1096" s="3">
        <f>_xlfn.XLOOKUP(V1096,$AC$2:$AC$43,$AD$2:$AD$43,"none")</f>
        <v>0.86</v>
      </c>
      <c r="X1096" s="3">
        <f>IF(ISNUMBER($W1096), 4600 * (1 / (0.92 * $W1096 + 1.7) + 1 / (0.92 * $W1096 + 0.62)),"none")</f>
        <v>5106.1368670782376</v>
      </c>
      <c r="Y1096" s="8">
        <f>IF(ISNUMBER($X1096), _xlfn.XLOOKUP($X1096,Sheet3!$A$2:$A$392,Sheet3!$B$2:$B$392,"none", 1,1), $AF$2)</f>
        <v>1</v>
      </c>
      <c r="Z1096" s="8">
        <f>IF(ISNUMBER($X1096), _xlfn.XLOOKUP($X1096,Sheet3!$A$2:$A$392,Sheet3!$C$2:$C$392,"none", 1,1), $AF$2)</f>
        <v>0.82210000000000005</v>
      </c>
      <c r="AA1096" s="8">
        <f>IF(ISNUMBER($X1096), _xlfn.XLOOKUP($X1096,Sheet3!$A$2:$A$392,Sheet3!$D$2:$D$392,"none", 1,1), $AF$2)</f>
        <v>0.65410000000000001</v>
      </c>
    </row>
    <row r="1097" spans="1:27">
      <c r="A1097">
        <v>1129</v>
      </c>
      <c r="B1097" t="s">
        <v>1430</v>
      </c>
      <c r="C1097" t="s">
        <v>12</v>
      </c>
      <c r="D1097">
        <v>7</v>
      </c>
      <c r="E1097">
        <v>26</v>
      </c>
      <c r="F1097">
        <v>42.851869299999997</v>
      </c>
      <c r="G1097">
        <v>49</v>
      </c>
      <c r="H1097">
        <v>12</v>
      </c>
      <c r="I1097">
        <v>41.490676999999998</v>
      </c>
      <c r="J1097">
        <f>(D1097+E1097/60+F1097/3600)*15</f>
        <v>111.67854945541667</v>
      </c>
      <c r="K1097">
        <f>IF(G1097&lt;0, G1097-H1097/60-I1097/3600, G1097+H1097/60+I1097/3600)</f>
        <v>49.21152518805556</v>
      </c>
      <c r="L1097">
        <v>-10.220000000000001</v>
      </c>
      <c r="M1097">
        <v>-49.29</v>
      </c>
      <c r="N1097">
        <v>11.92</v>
      </c>
      <c r="O1097" t="s">
        <v>9341</v>
      </c>
      <c r="P1097">
        <v>4.5940000000000003</v>
      </c>
      <c r="Q1097">
        <v>4.6100000000000003</v>
      </c>
      <c r="R1097" t="s">
        <v>9341</v>
      </c>
      <c r="S1097">
        <v>4.5609999999999999</v>
      </c>
      <c r="T1097" t="s">
        <v>9341</v>
      </c>
      <c r="U1097" t="s">
        <v>9821</v>
      </c>
      <c r="V1097" t="str">
        <f>LEFT($U1097,2)</f>
        <v>A0</v>
      </c>
      <c r="W1097" s="3">
        <f>_xlfn.XLOOKUP(V1097,$AC$2:$AC$43,$AD$2:$AD$43,"none")</f>
        <v>-0.01</v>
      </c>
      <c r="X1097" s="3">
        <f>IF(ISNUMBER($W1097), 4600 * (1 / (0.92 * $W1097 + 1.7) + 1 / (0.92 * $W1097 + 0.62)),"none")</f>
        <v>10251.712375722911</v>
      </c>
      <c r="Y1097" s="8">
        <f>IF(ISNUMBER($X1097), _xlfn.XLOOKUP($X1097,Sheet3!$A$2:$A$392,Sheet3!$B$2:$B$392,"none", 1,1), $AF$2)</f>
        <v>0.6109</v>
      </c>
      <c r="Z1097" s="8">
        <f>IF(ISNUMBER($X1097), _xlfn.XLOOKUP($X1097,Sheet3!$A$2:$A$392,Sheet3!$C$2:$C$392,"none", 1,1), $AF$2)</f>
        <v>0.69189999999999996</v>
      </c>
      <c r="AA1097" s="8">
        <f>IF(ISNUMBER($X1097), _xlfn.XLOOKUP($X1097,Sheet3!$A$2:$A$392,Sheet3!$D$2:$D$392,"none", 1,1), $AF$2)</f>
        <v>1</v>
      </c>
    </row>
    <row r="1098" spans="1:27">
      <c r="A1098">
        <v>2951</v>
      </c>
      <c r="B1098" t="s">
        <v>3254</v>
      </c>
      <c r="C1098" t="s">
        <v>297</v>
      </c>
      <c r="D1098">
        <v>7</v>
      </c>
      <c r="E1098">
        <v>59</v>
      </c>
      <c r="F1098">
        <v>52.047561614400003</v>
      </c>
      <c r="G1098">
        <v>-18</v>
      </c>
      <c r="H1098">
        <v>23</v>
      </c>
      <c r="I1098">
        <v>57.180883307999999</v>
      </c>
      <c r="J1098">
        <f>(D1098+E1098/60+F1098/3600)*15</f>
        <v>119.96686484006</v>
      </c>
      <c r="K1098">
        <f>IF(G1098&lt;0, G1098-H1098/60-I1098/3600, G1098+H1098/60+I1098/3600)</f>
        <v>-18.399216912029999</v>
      </c>
      <c r="L1098">
        <v>6.4550000000000001</v>
      </c>
      <c r="M1098">
        <v>-43.718000000000004</v>
      </c>
      <c r="N1098">
        <v>14.6</v>
      </c>
      <c r="O1098">
        <v>4.7699999999999996</v>
      </c>
      <c r="P1098">
        <v>4.6900000000000004</v>
      </c>
      <c r="Q1098">
        <v>4.6100000000000003</v>
      </c>
      <c r="R1098">
        <v>4.46</v>
      </c>
      <c r="S1098">
        <v>4.5919999999999996</v>
      </c>
      <c r="T1098">
        <v>4.4000000000000004</v>
      </c>
      <c r="U1098" t="s">
        <v>9433</v>
      </c>
      <c r="V1098" t="str">
        <f>LEFT($U1098,2)</f>
        <v>A1</v>
      </c>
      <c r="W1098" s="3">
        <f>_xlfn.XLOOKUP(V1098,$AC$2:$AC$43,$AD$2:$AD$43,"none")</f>
        <v>0.02</v>
      </c>
      <c r="X1098" s="3">
        <f>IF(ISNUMBER($W1098), 4600 * (1 / (0.92 * $W1098 + 1.7) + 1 / (0.92 * $W1098 + 0.62)),"none")</f>
        <v>9882.4225367888994</v>
      </c>
      <c r="Y1098" s="8">
        <f>IF(ISNUMBER($X1098), _xlfn.XLOOKUP($X1098,Sheet3!$A$2:$A$392,Sheet3!$B$2:$B$392,"none", 1,1), $AF$2)</f>
        <v>0.63239999999999996</v>
      </c>
      <c r="Z1098" s="8">
        <f>IF(ISNUMBER($X1098), _xlfn.XLOOKUP($X1098,Sheet3!$A$2:$A$392,Sheet3!$C$2:$C$392,"none", 1,1), $AF$2)</f>
        <v>0.70809999999999995</v>
      </c>
      <c r="AA1098" s="8">
        <f>IF(ISNUMBER($X1098), _xlfn.XLOOKUP($X1098,Sheet3!$A$2:$A$392,Sheet3!$D$2:$D$392,"none", 1,1), $AF$2)</f>
        <v>1</v>
      </c>
    </row>
    <row r="1099" spans="1:27">
      <c r="A1099">
        <v>3628</v>
      </c>
      <c r="B1099" t="s">
        <v>3931</v>
      </c>
      <c r="C1099" t="s">
        <v>18</v>
      </c>
      <c r="D1099">
        <v>0</v>
      </c>
      <c r="E1099">
        <v>5</v>
      </c>
      <c r="F1099">
        <v>20.141929999999999</v>
      </c>
      <c r="G1099">
        <v>-5</v>
      </c>
      <c r="H1099">
        <v>42</v>
      </c>
      <c r="I1099">
        <v>27.427900000000001</v>
      </c>
      <c r="J1099">
        <f>(D1099+E1099/60+F1099/3600)*15</f>
        <v>1.3339247083333334</v>
      </c>
      <c r="K1099">
        <f>IF(G1099&lt;0, G1099-H1099/60-I1099/3600, G1099+H1099/60+I1099/3600)</f>
        <v>-5.7076188611111114</v>
      </c>
      <c r="L1099">
        <v>-6.54</v>
      </c>
      <c r="M1099">
        <v>87.85</v>
      </c>
      <c r="N1099">
        <v>25.32</v>
      </c>
      <c r="O1099">
        <v>6.52</v>
      </c>
      <c r="P1099">
        <v>5.65</v>
      </c>
      <c r="Q1099">
        <v>4.6100000000000003</v>
      </c>
      <c r="R1099">
        <v>3.83</v>
      </c>
      <c r="S1099">
        <v>4.1829999999999998</v>
      </c>
      <c r="T1099">
        <v>3.29</v>
      </c>
      <c r="U1099" t="s">
        <v>9663</v>
      </c>
      <c r="V1099" t="str">
        <f>LEFT($U1099,2)</f>
        <v>K0</v>
      </c>
      <c r="W1099" s="3">
        <f>_xlfn.XLOOKUP(V1099,$AC$2:$AC$43,$AD$2:$AD$43,"none")</f>
        <v>0.81</v>
      </c>
      <c r="X1099" s="3">
        <f>IF(ISNUMBER($W1099), 4600 * (1 / (0.92 * $W1099 + 1.7) + 1 / (0.92 * $W1099 + 0.62)),"none")</f>
        <v>5250.7063834266155</v>
      </c>
      <c r="Y1099" s="8">
        <f>IF(ISNUMBER($X1099), _xlfn.XLOOKUP($X1099,Sheet3!$A$2:$A$392,Sheet3!$B$2:$B$392,"none", 1,1), $AF$2)</f>
        <v>1</v>
      </c>
      <c r="Z1099" s="8">
        <f>IF(ISNUMBER($X1099), _xlfn.XLOOKUP($X1099,Sheet3!$A$2:$A$392,Sheet3!$C$2:$C$392,"none", 1,1), $AF$2)</f>
        <v>0.83299999999999996</v>
      </c>
      <c r="AA1099" s="8">
        <f>IF(ISNUMBER($X1099), _xlfn.XLOOKUP($X1099,Sheet3!$A$2:$A$392,Sheet3!$D$2:$D$392,"none", 1,1), $AF$2)</f>
        <v>0.67869999999999997</v>
      </c>
    </row>
    <row r="1100" spans="1:27">
      <c r="A1100">
        <v>4177</v>
      </c>
      <c r="B1100" t="s">
        <v>4480</v>
      </c>
      <c r="C1100" t="s">
        <v>313</v>
      </c>
      <c r="D1100">
        <v>0</v>
      </c>
      <c r="E1100">
        <v>17</v>
      </c>
      <c r="F1100">
        <v>5.5023632445999997</v>
      </c>
      <c r="G1100">
        <v>38</v>
      </c>
      <c r="H1100">
        <v>40</v>
      </c>
      <c r="I1100">
        <v>53.888625621999999</v>
      </c>
      <c r="J1100">
        <f>(D1100+E1100/60+F1100/3600)*15</f>
        <v>4.2729265135191667</v>
      </c>
      <c r="K1100">
        <f>IF(G1100&lt;0, G1100-H1100/60-I1100/3600, G1100+H1100/60+I1100/3600)</f>
        <v>38.68163572933944</v>
      </c>
      <c r="L1100">
        <v>-57.551000000000002</v>
      </c>
      <c r="M1100">
        <v>-14.795</v>
      </c>
      <c r="N1100">
        <v>18.87</v>
      </c>
      <c r="O1100">
        <v>4.72</v>
      </c>
      <c r="P1100">
        <v>4.67</v>
      </c>
      <c r="Q1100">
        <v>4.6100000000000003</v>
      </c>
      <c r="R1100">
        <v>4.53</v>
      </c>
      <c r="S1100">
        <v>4.5599999999999996</v>
      </c>
      <c r="T1100">
        <v>4.5199999999999996</v>
      </c>
      <c r="U1100" t="s">
        <v>9352</v>
      </c>
      <c r="V1100" t="str">
        <f>LEFT($U1100,2)</f>
        <v>A2</v>
      </c>
      <c r="W1100" s="3">
        <f>_xlfn.XLOOKUP(V1100,$AC$2:$AC$43,$AD$2:$AD$43,"none")</f>
        <v>0.05</v>
      </c>
      <c r="X1100" s="3">
        <f>IF(ISNUMBER($W1100), 4600 * (1 / (0.92 * $W1100 + 1.7) + 1 / (0.92 * $W1100 + 0.62)),"none")</f>
        <v>9541.5002631497482</v>
      </c>
      <c r="Y1100" s="8">
        <f>IF(ISNUMBER($X1100), _xlfn.XLOOKUP($X1100,Sheet3!$A$2:$A$392,Sheet3!$B$2:$B$392,"none", 1,1), $AF$2)</f>
        <v>0.65039999999999998</v>
      </c>
      <c r="Z1100" s="8">
        <f>IF(ISNUMBER($X1100), _xlfn.XLOOKUP($X1100,Sheet3!$A$2:$A$392,Sheet3!$C$2:$C$392,"none", 1,1), $AF$2)</f>
        <v>0.72150000000000003</v>
      </c>
      <c r="AA1100" s="8">
        <f>IF(ISNUMBER($X1100), _xlfn.XLOOKUP($X1100,Sheet3!$A$2:$A$392,Sheet3!$D$2:$D$392,"none", 1,1), $AF$2)</f>
        <v>1</v>
      </c>
    </row>
    <row r="1101" spans="1:27">
      <c r="A1101">
        <v>5817</v>
      </c>
      <c r="B1101" t="s">
        <v>6120</v>
      </c>
      <c r="C1101" t="s">
        <v>22</v>
      </c>
      <c r="D1101">
        <v>19</v>
      </c>
      <c r="E1101">
        <v>21</v>
      </c>
      <c r="F1101">
        <v>43.622595728100002</v>
      </c>
      <c r="G1101">
        <v>-15</v>
      </c>
      <c r="H1101">
        <v>57</v>
      </c>
      <c r="I1101">
        <v>18.062726294000001</v>
      </c>
      <c r="J1101">
        <f>(D1101+E1101/60+F1101/3600)*15</f>
        <v>290.43176081553378</v>
      </c>
      <c r="K1101">
        <f>IF(G1101&lt;0, G1101-H1101/60-I1101/3600, G1101+H1101/60+I1101/3600)</f>
        <v>-15.955017423970554</v>
      </c>
      <c r="L1101">
        <v>0.77800000000000002</v>
      </c>
      <c r="M1101">
        <v>-5.8550000000000004</v>
      </c>
      <c r="N1101">
        <v>2.09</v>
      </c>
      <c r="O1101">
        <v>4.18</v>
      </c>
      <c r="P1101">
        <v>4.71</v>
      </c>
      <c r="Q1101">
        <v>4.6100000000000003</v>
      </c>
      <c r="R1101">
        <v>4.34</v>
      </c>
      <c r="S1101">
        <v>4.4139999999999997</v>
      </c>
      <c r="T1101">
        <v>4.21</v>
      </c>
      <c r="U1101" t="s">
        <v>10973</v>
      </c>
      <c r="V1101" t="str">
        <f>LEFT($U1101,2)</f>
        <v>B2</v>
      </c>
      <c r="W1101" s="3">
        <f>_xlfn.XLOOKUP(V1101,$AC$2:$AC$43,$AD$2:$AD$43,"none")</f>
        <v>-0.24</v>
      </c>
      <c r="X1101" s="3">
        <f>IF(ISNUMBER($W1101), 4600 * (1 / (0.92 * $W1101 + 1.7) + 1 / (0.92 * $W1101 + 0.62)),"none")</f>
        <v>14632.835167360139</v>
      </c>
      <c r="Y1101" s="8">
        <f>IF(ISNUMBER($X1101), _xlfn.XLOOKUP($X1101,Sheet3!$A$2:$A$392,Sheet3!$B$2:$B$392,"none", 1,1), $AF$2)</f>
        <v>0.47989999999999999</v>
      </c>
      <c r="Z1101" s="8">
        <f>IF(ISNUMBER($X1101), _xlfn.XLOOKUP($X1101,Sheet3!$A$2:$A$392,Sheet3!$C$2:$C$392,"none", 1,1), $AF$2)</f>
        <v>0.58679999999999999</v>
      </c>
      <c r="AA1101" s="8">
        <f>IF(ISNUMBER($X1101), _xlfn.XLOOKUP($X1101,Sheet3!$A$2:$A$392,Sheet3!$D$2:$D$392,"none", 1,1), $AF$2)</f>
        <v>1</v>
      </c>
    </row>
    <row r="1102" spans="1:27">
      <c r="A1102">
        <v>8629</v>
      </c>
      <c r="B1102" t="s">
        <v>8934</v>
      </c>
      <c r="C1102" t="s">
        <v>313</v>
      </c>
      <c r="D1102">
        <v>2</v>
      </c>
      <c r="E1102">
        <v>29</v>
      </c>
      <c r="F1102">
        <v>3.9170099016000002</v>
      </c>
      <c r="G1102">
        <v>67</v>
      </c>
      <c r="H1102">
        <v>24</v>
      </c>
      <c r="I1102">
        <v>8.5921241399999992</v>
      </c>
      <c r="J1102">
        <f>(D1102+E1102/60+F1102/3600)*15</f>
        <v>37.266320874590001</v>
      </c>
      <c r="K1102">
        <f>IF(G1102&lt;0, G1102-H1102/60-I1102/3600, G1102+H1102/60+I1102/3600)</f>
        <v>67.402386701150007</v>
      </c>
      <c r="L1102">
        <v>-12.304</v>
      </c>
      <c r="M1102">
        <v>6.5860000000000003</v>
      </c>
      <c r="N1102">
        <v>22.08</v>
      </c>
      <c r="O1102" t="s">
        <v>9341</v>
      </c>
      <c r="P1102">
        <v>4.7</v>
      </c>
      <c r="Q1102">
        <v>4.6100000000000003</v>
      </c>
      <c r="R1102" t="s">
        <v>9341</v>
      </c>
      <c r="S1102">
        <v>4.6340000000000003</v>
      </c>
      <c r="T1102" t="s">
        <v>9341</v>
      </c>
      <c r="U1102" t="s">
        <v>11511</v>
      </c>
      <c r="V1102" t="str">
        <f>LEFT($U1102,2)</f>
        <v>kn</v>
      </c>
      <c r="W1102" s="3" t="str">
        <f>_xlfn.XLOOKUP(V1102,$AC$2:$AC$43,$AD$2:$AD$43,"none")</f>
        <v>none</v>
      </c>
      <c r="X1102" s="3" t="str">
        <f>IF(ISNUMBER($W1102), 4600 * (1 / (0.92 * $W1102 + 1.7) + 1 / (0.92 * $W1102 + 0.62)),"none")</f>
        <v>none</v>
      </c>
      <c r="Y1102" s="8">
        <f>IF(ISNUMBER($X1102), _xlfn.XLOOKUP($X1102,Sheet3!$A$2:$A$392,Sheet3!$B$2:$B$392,"none", 1,1), $AF$2)</f>
        <v>0.8</v>
      </c>
      <c r="Z1102" s="8">
        <f>IF(ISNUMBER($X1102), _xlfn.XLOOKUP($X1102,Sheet3!$A$2:$A$392,Sheet3!$C$2:$C$392,"none", 1,1), $AF$2)</f>
        <v>0.8</v>
      </c>
      <c r="AA1102" s="8">
        <f>IF(ISNUMBER($X1102), _xlfn.XLOOKUP($X1102,Sheet3!$A$2:$A$392,Sheet3!$D$2:$D$392,"none", 1,1), $AF$2)</f>
        <v>0.8</v>
      </c>
    </row>
    <row r="1103" spans="1:27">
      <c r="A1103">
        <v>2050</v>
      </c>
      <c r="B1103" t="s">
        <v>2351</v>
      </c>
      <c r="C1103" t="s">
        <v>28</v>
      </c>
      <c r="D1103">
        <v>5</v>
      </c>
      <c r="E1103">
        <v>26</v>
      </c>
      <c r="F1103">
        <v>50.229323210399997</v>
      </c>
      <c r="G1103">
        <v>3</v>
      </c>
      <c r="H1103">
        <v>5</v>
      </c>
      <c r="I1103">
        <v>44.422154159999998</v>
      </c>
      <c r="J1103">
        <f>(D1103+E1103/60+F1103/3600)*15</f>
        <v>81.70928884671001</v>
      </c>
      <c r="K1103">
        <f>IF(G1103&lt;0, G1103-H1103/60-I1103/3600, G1103+H1103/60+I1103/3600)</f>
        <v>3.0956728205999999</v>
      </c>
      <c r="L1103">
        <v>1.0309999999999999</v>
      </c>
      <c r="M1103">
        <v>-1.0189999999999999</v>
      </c>
      <c r="N1103">
        <v>2.99</v>
      </c>
      <c r="O1103">
        <v>3.45</v>
      </c>
      <c r="P1103">
        <v>4.3979999999999997</v>
      </c>
      <c r="Q1103">
        <v>4.6109999999999998</v>
      </c>
      <c r="R1103" t="s">
        <v>9341</v>
      </c>
      <c r="S1103">
        <v>4.5529999999999999</v>
      </c>
      <c r="T1103" t="s">
        <v>9341</v>
      </c>
      <c r="U1103" t="s">
        <v>9354</v>
      </c>
      <c r="V1103" t="str">
        <f>LEFT($U1103,2)</f>
        <v>B2</v>
      </c>
      <c r="W1103" s="3">
        <f>_xlfn.XLOOKUP(V1103,$AC$2:$AC$43,$AD$2:$AD$43,"none")</f>
        <v>-0.24</v>
      </c>
      <c r="X1103" s="3">
        <f>IF(ISNUMBER($W1103), 4600 * (1 / (0.92 * $W1103 + 1.7) + 1 / (0.92 * $W1103 + 0.62)),"none")</f>
        <v>14632.835167360139</v>
      </c>
      <c r="Y1103" s="8">
        <f>IF(ISNUMBER($X1103), _xlfn.XLOOKUP($X1103,Sheet3!$A$2:$A$392,Sheet3!$B$2:$B$392,"none", 1,1), $AF$2)</f>
        <v>0.47989999999999999</v>
      </c>
      <c r="Z1103" s="8">
        <f>IF(ISNUMBER($X1103), _xlfn.XLOOKUP($X1103,Sheet3!$A$2:$A$392,Sheet3!$C$2:$C$392,"none", 1,1), $AF$2)</f>
        <v>0.58679999999999999</v>
      </c>
      <c r="AA1103" s="8">
        <f>IF(ISNUMBER($X1103), _xlfn.XLOOKUP($X1103,Sheet3!$A$2:$A$392,Sheet3!$D$2:$D$392,"none", 1,1), $AF$2)</f>
        <v>1</v>
      </c>
    </row>
    <row r="1104" spans="1:27">
      <c r="A1104">
        <v>5326</v>
      </c>
      <c r="B1104" t="s">
        <v>5629</v>
      </c>
      <c r="C1104" t="s">
        <v>297</v>
      </c>
      <c r="D1104">
        <v>18</v>
      </c>
      <c r="E1104">
        <v>33</v>
      </c>
      <c r="F1104">
        <v>30.1857736368</v>
      </c>
      <c r="G1104">
        <v>-42</v>
      </c>
      <c r="H1104">
        <v>18</v>
      </c>
      <c r="I1104">
        <v>45.029663136000003</v>
      </c>
      <c r="J1104">
        <f>(D1104+E1104/60+F1104/3600)*15</f>
        <v>278.37577405682003</v>
      </c>
      <c r="K1104">
        <f>IF(G1104&lt;0, G1104-H1104/60-I1104/3600, G1104+H1104/60+I1104/3600)</f>
        <v>-42.31250823976</v>
      </c>
      <c r="L1104">
        <v>32.045999999999999</v>
      </c>
      <c r="M1104">
        <v>-20.931999999999999</v>
      </c>
      <c r="N1104">
        <v>6.17</v>
      </c>
      <c r="O1104" t="s">
        <v>9341</v>
      </c>
      <c r="P1104">
        <v>5.6180000000000003</v>
      </c>
      <c r="Q1104">
        <v>4.6139999999999999</v>
      </c>
      <c r="R1104" t="s">
        <v>9341</v>
      </c>
      <c r="S1104">
        <v>4.3419999999999996</v>
      </c>
      <c r="T1104" t="s">
        <v>9341</v>
      </c>
      <c r="U1104" t="s">
        <v>9379</v>
      </c>
      <c r="V1104" t="str">
        <f>LEFT($U1104,2)</f>
        <v>G8</v>
      </c>
      <c r="W1104" s="3">
        <f>_xlfn.XLOOKUP(V1104,$AC$2:$AC$43,$AD$2:$AD$43,"none")</f>
        <v>0.74</v>
      </c>
      <c r="X1104" s="3">
        <f>IF(ISNUMBER($W1104), 4600 * (1 / (0.92 * $W1104 + 1.7) + 1 / (0.92 * $W1104 + 0.62)),"none")</f>
        <v>5468.4090187676065</v>
      </c>
      <c r="Y1104" s="8">
        <f>IF(ISNUMBER($X1104), _xlfn.XLOOKUP($X1104,Sheet3!$A$2:$A$392,Sheet3!$B$2:$B$392,"none", 1,1), $AF$2)</f>
        <v>1</v>
      </c>
      <c r="Z1104" s="8">
        <f>IF(ISNUMBER($X1104), _xlfn.XLOOKUP($X1104,Sheet3!$A$2:$A$392,Sheet3!$C$2:$C$392,"none", 1,1), $AF$2)</f>
        <v>0.85409999999999997</v>
      </c>
      <c r="AA1104" s="8">
        <f>IF(ISNUMBER($X1104), _xlfn.XLOOKUP($X1104,Sheet3!$A$2:$A$392,Sheet3!$D$2:$D$392,"none", 1,1), $AF$2)</f>
        <v>0.72770000000000001</v>
      </c>
    </row>
    <row r="1105" spans="1:27">
      <c r="A1105">
        <v>1845</v>
      </c>
      <c r="B1105" t="s">
        <v>2146</v>
      </c>
      <c r="C1105" t="s">
        <v>313</v>
      </c>
      <c r="D1105">
        <v>5</v>
      </c>
      <c r="E1105">
        <v>3</v>
      </c>
      <c r="F1105">
        <v>5.7465241271999998</v>
      </c>
      <c r="G1105">
        <v>21</v>
      </c>
      <c r="H1105">
        <v>35</v>
      </c>
      <c r="I1105">
        <v>23.860305923999999</v>
      </c>
      <c r="J1105">
        <f>(D1105+E1105/60+F1105/3600)*15</f>
        <v>75.773943850530003</v>
      </c>
      <c r="K1105">
        <f>IF(G1105&lt;0, G1105-H1105/60-I1105/3600, G1105+H1105/60+I1105/3600)</f>
        <v>21.589961196089998</v>
      </c>
      <c r="L1105">
        <v>67.391000000000005</v>
      </c>
      <c r="M1105">
        <v>-40.957999999999998</v>
      </c>
      <c r="N1105">
        <v>18.39</v>
      </c>
      <c r="O1105" t="s">
        <v>9341</v>
      </c>
      <c r="P1105">
        <v>4.7969999999999997</v>
      </c>
      <c r="Q1105">
        <v>4.6150000000000002</v>
      </c>
      <c r="R1105" t="s">
        <v>9341</v>
      </c>
      <c r="S1105">
        <v>4.5830000000000002</v>
      </c>
      <c r="T1105" t="s">
        <v>9341</v>
      </c>
      <c r="U1105" t="s">
        <v>9511</v>
      </c>
      <c r="V1105" t="str">
        <f>LEFT($U1105,2)</f>
        <v>A7</v>
      </c>
      <c r="W1105" s="3">
        <f>_xlfn.XLOOKUP(V1105,$AC$2:$AC$43,$AD$2:$AD$43,"none")</f>
        <v>0.2</v>
      </c>
      <c r="X1105" s="3">
        <f>IF(ISNUMBER($W1105), 4600 * (1 / (0.92 * $W1105 + 1.7) + 1 / (0.92 * $W1105 + 0.62)),"none")</f>
        <v>8163.0066229362728</v>
      </c>
      <c r="Y1105" s="8">
        <f>IF(ISNUMBER($X1105), _xlfn.XLOOKUP($X1105,Sheet3!$A$2:$A$392,Sheet3!$B$2:$B$392,"none", 1,1), $AF$2)</f>
        <v>0.76519999999999999</v>
      </c>
      <c r="Z1105" s="8">
        <f>IF(ISNUMBER($X1105), _xlfn.XLOOKUP($X1105,Sheet3!$A$2:$A$392,Sheet3!$C$2:$C$392,"none", 1,1), $AF$2)</f>
        <v>0.80349999999999999</v>
      </c>
      <c r="AA1105" s="8">
        <f>IF(ISNUMBER($X1105), _xlfn.XLOOKUP($X1105,Sheet3!$A$2:$A$392,Sheet3!$D$2:$D$392,"none", 1,1), $AF$2)</f>
        <v>1</v>
      </c>
    </row>
    <row r="1106" spans="1:27">
      <c r="A1106">
        <v>6000</v>
      </c>
      <c r="B1106" t="s">
        <v>6303</v>
      </c>
      <c r="C1106" t="s">
        <v>12</v>
      </c>
      <c r="D1106">
        <v>18</v>
      </c>
      <c r="E1106">
        <v>0</v>
      </c>
      <c r="F1106">
        <v>29.0113725</v>
      </c>
      <c r="G1106">
        <v>-3</v>
      </c>
      <c r="H1106">
        <v>41</v>
      </c>
      <c r="I1106">
        <v>24.968551999999999</v>
      </c>
      <c r="J1106">
        <f>(D1106+E1106/60+F1106/3600)*15</f>
        <v>270.12088071875002</v>
      </c>
      <c r="K1106">
        <f>IF(G1106&lt;0, G1106-H1106/60-I1106/3600, G1106+H1106/60+I1106/3600)</f>
        <v>-3.6902690422222224</v>
      </c>
      <c r="L1106">
        <v>155.51</v>
      </c>
      <c r="M1106">
        <v>-44.43</v>
      </c>
      <c r="N1106">
        <v>42.46</v>
      </c>
      <c r="O1106" t="s">
        <v>9341</v>
      </c>
      <c r="P1106">
        <v>4.9820000000000002</v>
      </c>
      <c r="Q1106">
        <v>4.6159999999999997</v>
      </c>
      <c r="R1106" t="s">
        <v>9341</v>
      </c>
      <c r="S1106">
        <v>4.468</v>
      </c>
      <c r="T1106" t="s">
        <v>9341</v>
      </c>
      <c r="U1106" t="s">
        <v>9595</v>
      </c>
      <c r="V1106" t="str">
        <f>LEFT($U1106,2)</f>
        <v>F2</v>
      </c>
      <c r="W1106" s="3">
        <f>_xlfn.XLOOKUP(V1106,$AC$2:$AC$43,$AD$2:$AD$43,"none")</f>
        <v>0.35</v>
      </c>
      <c r="X1106" s="3">
        <f>IF(ISNUMBER($W1106), 4600 * (1 / (0.92 * $W1106 + 1.7) + 1 / (0.92 * $W1106 + 0.62)),"none")</f>
        <v>7158.2024482287206</v>
      </c>
      <c r="Y1106" s="8">
        <f>IF(ISNUMBER($X1106), _xlfn.XLOOKUP($X1106,Sheet3!$A$2:$A$392,Sheet3!$B$2:$B$392,"none", 1,1), $AF$2)</f>
        <v>0.89859999999999995</v>
      </c>
      <c r="Z1106" s="8">
        <f>IF(ISNUMBER($X1106), _xlfn.XLOOKUP($X1106,Sheet3!$A$2:$A$392,Sheet3!$C$2:$C$392,"none", 1,1), $AF$2)</f>
        <v>0.89249999999999996</v>
      </c>
      <c r="AA1106" s="8">
        <f>IF(ISNUMBER($X1106), _xlfn.XLOOKUP($X1106,Sheet3!$A$2:$A$392,Sheet3!$D$2:$D$392,"none", 1,1), $AF$2)</f>
        <v>1</v>
      </c>
    </row>
    <row r="1107" spans="1:27">
      <c r="A1107">
        <v>1236</v>
      </c>
      <c r="B1107" t="s">
        <v>1537</v>
      </c>
      <c r="C1107" t="s">
        <v>12</v>
      </c>
      <c r="D1107">
        <v>15</v>
      </c>
      <c r="E1107">
        <v>52</v>
      </c>
      <c r="F1107">
        <v>40.541049170500003</v>
      </c>
      <c r="G1107">
        <v>42</v>
      </c>
      <c r="H1107">
        <v>27</v>
      </c>
      <c r="I1107">
        <v>5.4628788769999996</v>
      </c>
      <c r="J1107">
        <f>(D1107+E1107/60+F1107/3600)*15</f>
        <v>238.16892103821044</v>
      </c>
      <c r="K1107">
        <f>IF(G1107&lt;0, G1107-H1107/60-I1107/3600, G1107+H1107/60+I1107/3600)</f>
        <v>42.451517466354723</v>
      </c>
      <c r="L1107">
        <v>438.839</v>
      </c>
      <c r="M1107">
        <v>629.54100000000005</v>
      </c>
      <c r="N1107">
        <v>62.9</v>
      </c>
      <c r="O1107">
        <v>5.19</v>
      </c>
      <c r="P1107">
        <v>5.19</v>
      </c>
      <c r="Q1107">
        <v>4.62</v>
      </c>
      <c r="R1107">
        <v>4.1399999999999997</v>
      </c>
      <c r="S1107">
        <v>4.4240000000000004</v>
      </c>
      <c r="T1107">
        <v>3.82</v>
      </c>
      <c r="U1107" t="s">
        <v>9845</v>
      </c>
      <c r="V1107" t="str">
        <f>LEFT($U1107,2)</f>
        <v>F8</v>
      </c>
      <c r="W1107" s="3">
        <f>_xlfn.XLOOKUP(V1107,$AC$2:$AC$43,$AD$2:$AD$43,"none")</f>
        <v>0.53</v>
      </c>
      <c r="X1107" s="3">
        <f>IF(ISNUMBER($W1107), 4600 * (1 / (0.92 * $W1107 + 1.7) + 1 / (0.92 * $W1107 + 0.62)),"none")</f>
        <v>6255.8848880729693</v>
      </c>
      <c r="Y1107" s="8">
        <f>IF(ISNUMBER($X1107), _xlfn.XLOOKUP($X1107,Sheet3!$A$2:$A$392,Sheet3!$B$2:$B$392,"none", 1,1), $AF$2)</f>
        <v>1</v>
      </c>
      <c r="Z1107" s="8">
        <f>IF(ISNUMBER($X1107), _xlfn.XLOOKUP($X1107,Sheet3!$A$2:$A$392,Sheet3!$C$2:$C$392,"none", 1,1), $AF$2)</f>
        <v>0.92759999999999998</v>
      </c>
      <c r="AA1107" s="8">
        <f>IF(ISNUMBER($X1107), _xlfn.XLOOKUP($X1107,Sheet3!$A$2:$A$392,Sheet3!$D$2:$D$392,"none", 1,1), $AF$2)</f>
        <v>0.91679999999999995</v>
      </c>
    </row>
    <row r="1108" spans="1:27">
      <c r="A1108">
        <v>4632</v>
      </c>
      <c r="B1108" t="s">
        <v>4935</v>
      </c>
      <c r="C1108" t="s">
        <v>12</v>
      </c>
      <c r="D1108">
        <v>11</v>
      </c>
      <c r="E1108">
        <v>5</v>
      </c>
      <c r="F1108">
        <v>1.0278085240999999</v>
      </c>
      <c r="G1108">
        <v>7</v>
      </c>
      <c r="H1108">
        <v>20</v>
      </c>
      <c r="I1108">
        <v>9.6241293139999993</v>
      </c>
      <c r="J1108">
        <f>(D1108+E1108/60+F1108/3600)*15</f>
        <v>166.25428253551709</v>
      </c>
      <c r="K1108">
        <f>IF(G1108&lt;0, G1108-H1108/60-I1108/3600, G1108+H1108/60+I1108/3600)</f>
        <v>7.3360067025872215</v>
      </c>
      <c r="L1108">
        <v>-345.03399999999999</v>
      </c>
      <c r="M1108">
        <v>-46.985999999999997</v>
      </c>
      <c r="N1108">
        <v>34.6</v>
      </c>
      <c r="O1108" t="s">
        <v>9341</v>
      </c>
      <c r="P1108">
        <v>4.9400000000000004</v>
      </c>
      <c r="Q1108">
        <v>4.62</v>
      </c>
      <c r="R1108">
        <v>4.4000000000000004</v>
      </c>
      <c r="S1108">
        <v>4.5549999999999997</v>
      </c>
      <c r="T1108" t="s">
        <v>9341</v>
      </c>
      <c r="U1108" t="s">
        <v>9422</v>
      </c>
      <c r="V1108" t="str">
        <f>LEFT($U1108,2)</f>
        <v>F2</v>
      </c>
      <c r="W1108" s="3">
        <f>_xlfn.XLOOKUP(V1108,$AC$2:$AC$43,$AD$2:$AD$43,"none")</f>
        <v>0.35</v>
      </c>
      <c r="X1108" s="3">
        <f>IF(ISNUMBER($W1108), 4600 * (1 / (0.92 * $W1108 + 1.7) + 1 / (0.92 * $W1108 + 0.62)),"none")</f>
        <v>7158.2024482287206</v>
      </c>
      <c r="Y1108" s="8">
        <f>IF(ISNUMBER($X1108), _xlfn.XLOOKUP($X1108,Sheet3!$A$2:$A$392,Sheet3!$B$2:$B$392,"none", 1,1), $AF$2)</f>
        <v>0.89859999999999995</v>
      </c>
      <c r="Z1108" s="8">
        <f>IF(ISNUMBER($X1108), _xlfn.XLOOKUP($X1108,Sheet3!$A$2:$A$392,Sheet3!$C$2:$C$392,"none", 1,1), $AF$2)</f>
        <v>0.89249999999999996</v>
      </c>
      <c r="AA1108" s="8">
        <f>IF(ISNUMBER($X1108), _xlfn.XLOOKUP($X1108,Sheet3!$A$2:$A$392,Sheet3!$D$2:$D$392,"none", 1,1), $AF$2)</f>
        <v>1</v>
      </c>
    </row>
    <row r="1109" spans="1:27">
      <c r="A1109">
        <v>5880</v>
      </c>
      <c r="B1109" t="s">
        <v>6183</v>
      </c>
      <c r="C1109" t="s">
        <v>12</v>
      </c>
      <c r="D1109">
        <v>15</v>
      </c>
      <c r="E1109">
        <v>34</v>
      </c>
      <c r="F1109">
        <v>10.7024841438</v>
      </c>
      <c r="G1109">
        <v>-10</v>
      </c>
      <c r="H1109">
        <v>3</v>
      </c>
      <c r="I1109">
        <v>52.317750492000002</v>
      </c>
      <c r="J1109">
        <f>(D1109+E1109/60+F1109/3600)*15</f>
        <v>233.54459368393248</v>
      </c>
      <c r="K1109">
        <f>IF(G1109&lt;0, G1109-H1109/60-I1109/3600, G1109+H1109/60+I1109/3600)</f>
        <v>-10.064532708470001</v>
      </c>
      <c r="L1109">
        <v>307.34699999999998</v>
      </c>
      <c r="M1109">
        <v>-234.595</v>
      </c>
      <c r="N1109">
        <v>34.36</v>
      </c>
      <c r="O1109">
        <v>6.48</v>
      </c>
      <c r="P1109">
        <v>5.63</v>
      </c>
      <c r="Q1109">
        <v>4.62</v>
      </c>
      <c r="R1109">
        <v>3.85</v>
      </c>
      <c r="S1109">
        <v>4.3159999999999998</v>
      </c>
      <c r="T1109">
        <v>3.33</v>
      </c>
      <c r="U1109" t="s">
        <v>10356</v>
      </c>
      <c r="V1109" t="str">
        <f>LEFT($U1109,2)</f>
        <v>K1</v>
      </c>
      <c r="W1109" s="3">
        <f>_xlfn.XLOOKUP(V1109,$AC$2:$AC$43,$AD$2:$AD$43,"none")</f>
        <v>0.86</v>
      </c>
      <c r="X1109" s="3">
        <f>IF(ISNUMBER($W1109), 4600 * (1 / (0.92 * $W1109 + 1.7) + 1 / (0.92 * $W1109 + 0.62)),"none")</f>
        <v>5106.1368670782376</v>
      </c>
      <c r="Y1109" s="8">
        <f>IF(ISNUMBER($X1109), _xlfn.XLOOKUP($X1109,Sheet3!$A$2:$A$392,Sheet3!$B$2:$B$392,"none", 1,1), $AF$2)</f>
        <v>1</v>
      </c>
      <c r="Z1109" s="8">
        <f>IF(ISNUMBER($X1109), _xlfn.XLOOKUP($X1109,Sheet3!$A$2:$A$392,Sheet3!$C$2:$C$392,"none", 1,1), $AF$2)</f>
        <v>0.82210000000000005</v>
      </c>
      <c r="AA1109" s="8">
        <f>IF(ISNUMBER($X1109), _xlfn.XLOOKUP($X1109,Sheet3!$A$2:$A$392,Sheet3!$D$2:$D$392,"none", 1,1), $AF$2)</f>
        <v>0.65410000000000001</v>
      </c>
    </row>
    <row r="1110" spans="1:27">
      <c r="A1110">
        <v>5952</v>
      </c>
      <c r="B1110" t="s">
        <v>6255</v>
      </c>
      <c r="C1110" t="s">
        <v>297</v>
      </c>
      <c r="D1110">
        <v>17</v>
      </c>
      <c r="E1110">
        <v>37</v>
      </c>
      <c r="F1110">
        <v>50.713084299999998</v>
      </c>
      <c r="G1110">
        <v>-8</v>
      </c>
      <c r="H1110">
        <v>7</v>
      </c>
      <c r="I1110">
        <v>7.5748569999999997</v>
      </c>
      <c r="J1110">
        <f>(D1110+E1110/60+F1110/3600)*15</f>
        <v>264.46130451791669</v>
      </c>
      <c r="K1110">
        <f>IF(G1110&lt;0, G1110-H1110/60-I1110/3600, G1110+H1110/60+I1110/3600)</f>
        <v>-8.1187707936111124</v>
      </c>
      <c r="L1110">
        <v>-11.31</v>
      </c>
      <c r="M1110">
        <v>-20.47</v>
      </c>
      <c r="N1110">
        <v>4.32</v>
      </c>
      <c r="O1110">
        <v>4.53</v>
      </c>
      <c r="P1110">
        <v>4.7300000000000004</v>
      </c>
      <c r="Q1110">
        <v>4.62</v>
      </c>
      <c r="R1110">
        <v>4.4400000000000004</v>
      </c>
      <c r="S1110">
        <v>4.4960000000000004</v>
      </c>
      <c r="T1110">
        <v>4.33</v>
      </c>
      <c r="U1110" t="s">
        <v>11007</v>
      </c>
      <c r="V1110" t="str">
        <f>LEFT($U1110,2)</f>
        <v>B8</v>
      </c>
      <c r="W1110" s="3">
        <f>_xlfn.XLOOKUP(V1110,$AC$2:$AC$43,$AD$2:$AD$43,"none")</f>
        <v>-0.11</v>
      </c>
      <c r="X1110" s="3">
        <f>IF(ISNUMBER($W1110), 4600 * (1 / (0.92 * $W1110 + 1.7) + 1 / (0.92 * $W1110 + 0.62)),"none")</f>
        <v>11743.77313439976</v>
      </c>
      <c r="Y1110" s="8">
        <f>IF(ISNUMBER($X1110), _xlfn.XLOOKUP($X1110,Sheet3!$A$2:$A$392,Sheet3!$B$2:$B$392,"none", 1,1), $AF$2)</f>
        <v>0.54959999999999998</v>
      </c>
      <c r="Z1110" s="8">
        <f>IF(ISNUMBER($X1110), _xlfn.XLOOKUP($X1110,Sheet3!$A$2:$A$392,Sheet3!$C$2:$C$392,"none", 1,1), $AF$2)</f>
        <v>0.64410000000000001</v>
      </c>
      <c r="AA1110" s="8">
        <f>IF(ISNUMBER($X1110), _xlfn.XLOOKUP($X1110,Sheet3!$A$2:$A$392,Sheet3!$D$2:$D$392,"none", 1,1), $AF$2)</f>
        <v>1</v>
      </c>
    </row>
    <row r="1111" spans="1:27">
      <c r="A1111">
        <v>6881</v>
      </c>
      <c r="B1111" t="s">
        <v>7184</v>
      </c>
      <c r="C1111" t="s">
        <v>297</v>
      </c>
      <c r="D1111">
        <v>9</v>
      </c>
      <c r="E1111">
        <v>15</v>
      </c>
      <c r="F1111">
        <v>45.079766579999998</v>
      </c>
      <c r="G1111">
        <v>-37</v>
      </c>
      <c r="H1111">
        <v>24</v>
      </c>
      <c r="I1111">
        <v>47.317883723999998</v>
      </c>
      <c r="J1111">
        <f>(D1111+E1111/60+F1111/3600)*15</f>
        <v>138.93783236075001</v>
      </c>
      <c r="K1111">
        <f>IF(G1111&lt;0, G1111-H1111/60-I1111/3600, G1111+H1111/60+I1111/3600)</f>
        <v>-37.413143856589997</v>
      </c>
      <c r="L1111">
        <v>13.859</v>
      </c>
      <c r="M1111">
        <v>-7.7380000000000004</v>
      </c>
      <c r="N1111">
        <v>20.21</v>
      </c>
      <c r="O1111">
        <v>5.17</v>
      </c>
      <c r="P1111">
        <v>5.07</v>
      </c>
      <c r="Q1111">
        <v>4.62</v>
      </c>
      <c r="R1111">
        <v>4.24</v>
      </c>
      <c r="S1111">
        <v>4.4960000000000004</v>
      </c>
      <c r="T1111">
        <v>3.96</v>
      </c>
      <c r="U1111" t="s">
        <v>10280</v>
      </c>
      <c r="V1111" t="str">
        <f>LEFT($U1111,2)</f>
        <v>F3</v>
      </c>
      <c r="W1111" s="3" t="str">
        <f>_xlfn.XLOOKUP(V1111,$AC$2:$AC$43,$AD$2:$AD$43,"none")</f>
        <v>none</v>
      </c>
      <c r="X1111" s="3" t="str">
        <f>IF(ISNUMBER($W1111), 4600 * (1 / (0.92 * $W1111 + 1.7) + 1 / (0.92 * $W1111 + 0.62)),"none")</f>
        <v>none</v>
      </c>
      <c r="Y1111" s="8">
        <f>IF(ISNUMBER($X1111), _xlfn.XLOOKUP($X1111,Sheet3!$A$2:$A$392,Sheet3!$B$2:$B$392,"none", 1,1), $AF$2)</f>
        <v>0.8</v>
      </c>
      <c r="Z1111" s="8">
        <f>IF(ISNUMBER($X1111), _xlfn.XLOOKUP($X1111,Sheet3!$A$2:$A$392,Sheet3!$C$2:$C$392,"none", 1,1), $AF$2)</f>
        <v>0.8</v>
      </c>
      <c r="AA1111" s="8">
        <f>IF(ISNUMBER($X1111), _xlfn.XLOOKUP($X1111,Sheet3!$A$2:$A$392,Sheet3!$D$2:$D$392,"none", 1,1), $AF$2)</f>
        <v>0.8</v>
      </c>
    </row>
    <row r="1112" spans="1:27">
      <c r="A1112">
        <v>7607</v>
      </c>
      <c r="B1112" t="s">
        <v>7910</v>
      </c>
      <c r="C1112" t="s">
        <v>14</v>
      </c>
      <c r="D1112">
        <v>11</v>
      </c>
      <c r="E1112">
        <v>12</v>
      </c>
      <c r="F1112">
        <v>36.013233338399999</v>
      </c>
      <c r="G1112">
        <v>-60</v>
      </c>
      <c r="H1112">
        <v>19</v>
      </c>
      <c r="I1112">
        <v>3.4546845720000001</v>
      </c>
      <c r="J1112">
        <f>(D1112+E1112/60+F1112/3600)*15</f>
        <v>168.15005513890998</v>
      </c>
      <c r="K1112">
        <f>IF(G1112&lt;0, G1112-H1112/60-I1112/3600, G1112+H1112/60+I1112/3600)</f>
        <v>-60.317626301270003</v>
      </c>
      <c r="L1112">
        <v>-6.3019999999999996</v>
      </c>
      <c r="M1112">
        <v>2.0209999999999999</v>
      </c>
      <c r="N1112">
        <v>0.39</v>
      </c>
      <c r="O1112">
        <v>5.2</v>
      </c>
      <c r="P1112">
        <v>5.17</v>
      </c>
      <c r="Q1112">
        <v>4.62</v>
      </c>
      <c r="R1112">
        <v>4.07</v>
      </c>
      <c r="S1112">
        <v>4.431</v>
      </c>
      <c r="T1112">
        <v>3.71</v>
      </c>
      <c r="U1112" t="s">
        <v>11325</v>
      </c>
      <c r="V1112" t="str">
        <f>LEFT($U1112,2)</f>
        <v>A5</v>
      </c>
      <c r="W1112" s="3">
        <f>_xlfn.XLOOKUP(V1112,$AC$2:$AC$43,$AD$2:$AD$43,"none")</f>
        <v>0.15</v>
      </c>
      <c r="X1112" s="3">
        <f>IF(ISNUMBER($W1112), 4600 * (1 / (0.92 * $W1112 + 1.7) + 1 / (0.92 * $W1112 + 0.62)),"none")</f>
        <v>8571.3219313180252</v>
      </c>
      <c r="Y1112" s="8">
        <f>IF(ISNUMBER($X1112), _xlfn.XLOOKUP($X1112,Sheet3!$A$2:$A$392,Sheet3!$B$2:$B$392,"none", 1,1), $AF$2)</f>
        <v>0.72599999999999998</v>
      </c>
      <c r="Z1112" s="8">
        <f>IF(ISNUMBER($X1112), _xlfn.XLOOKUP($X1112,Sheet3!$A$2:$A$392,Sheet3!$C$2:$C$392,"none", 1,1), $AF$2)</f>
        <v>0.7762</v>
      </c>
      <c r="AA1112" s="8">
        <f>IF(ISNUMBER($X1112), _xlfn.XLOOKUP($X1112,Sheet3!$A$2:$A$392,Sheet3!$D$2:$D$392,"none", 1,1), $AF$2)</f>
        <v>1</v>
      </c>
    </row>
    <row r="1113" spans="1:27">
      <c r="A1113">
        <v>7888</v>
      </c>
      <c r="B1113" t="s">
        <v>8191</v>
      </c>
      <c r="C1113" t="s">
        <v>297</v>
      </c>
      <c r="D1113">
        <v>12</v>
      </c>
      <c r="E1113">
        <v>46</v>
      </c>
      <c r="F1113">
        <v>22.714596</v>
      </c>
      <c r="G1113">
        <v>-56</v>
      </c>
      <c r="H1113">
        <v>29</v>
      </c>
      <c r="I1113">
        <v>19.736605000000001</v>
      </c>
      <c r="J1113">
        <f>(D1113+E1113/60+F1113/3600)*15</f>
        <v>191.59464415000002</v>
      </c>
      <c r="K1113">
        <f>IF(G1113&lt;0, G1113-H1113/60-I1113/3600, G1113+H1113/60+I1113/3600)</f>
        <v>-56.488815723611111</v>
      </c>
      <c r="L1113">
        <v>-33.03</v>
      </c>
      <c r="M1113">
        <v>-14.84</v>
      </c>
      <c r="N1113">
        <v>8.48</v>
      </c>
      <c r="O1113">
        <v>3.86</v>
      </c>
      <c r="P1113">
        <v>4.4619999999999997</v>
      </c>
      <c r="Q1113">
        <v>4.62</v>
      </c>
      <c r="R1113" t="s">
        <v>9341</v>
      </c>
      <c r="S1113">
        <v>4.5389999999999997</v>
      </c>
      <c r="T1113" t="s">
        <v>9341</v>
      </c>
      <c r="U1113" t="s">
        <v>10093</v>
      </c>
      <c r="V1113" t="str">
        <f>LEFT($U1113,2)</f>
        <v>B2</v>
      </c>
      <c r="W1113" s="3">
        <f>_xlfn.XLOOKUP(V1113,$AC$2:$AC$43,$AD$2:$AD$43,"none")</f>
        <v>-0.24</v>
      </c>
      <c r="X1113" s="3">
        <f>IF(ISNUMBER($W1113), 4600 * (1 / (0.92 * $W1113 + 1.7) + 1 / (0.92 * $W1113 + 0.62)),"none")</f>
        <v>14632.835167360139</v>
      </c>
      <c r="Y1113" s="8">
        <f>IF(ISNUMBER($X1113), _xlfn.XLOOKUP($X1113,Sheet3!$A$2:$A$392,Sheet3!$B$2:$B$392,"none", 1,1), $AF$2)</f>
        <v>0.47989999999999999</v>
      </c>
      <c r="Z1113" s="8">
        <f>IF(ISNUMBER($X1113), _xlfn.XLOOKUP($X1113,Sheet3!$A$2:$A$392,Sheet3!$C$2:$C$392,"none", 1,1), $AF$2)</f>
        <v>0.58679999999999999</v>
      </c>
      <c r="AA1113" s="8">
        <f>IF(ISNUMBER($X1113), _xlfn.XLOOKUP($X1113,Sheet3!$A$2:$A$392,Sheet3!$D$2:$D$392,"none", 1,1), $AF$2)</f>
        <v>1</v>
      </c>
    </row>
    <row r="1114" spans="1:27">
      <c r="A1114">
        <v>8928</v>
      </c>
      <c r="B1114" t="s">
        <v>9233</v>
      </c>
      <c r="C1114" t="s">
        <v>297</v>
      </c>
      <c r="D1114">
        <v>15</v>
      </c>
      <c r="E1114">
        <v>5</v>
      </c>
      <c r="F1114">
        <v>7.2370679999999998</v>
      </c>
      <c r="G1114">
        <v>-47</v>
      </c>
      <c r="H1114">
        <v>3</v>
      </c>
      <c r="I1114">
        <v>3.9218299999999999</v>
      </c>
      <c r="J1114">
        <f>(D1114+E1114/60+F1114/3600)*15</f>
        <v>226.28015445</v>
      </c>
      <c r="K1114">
        <f>IF(G1114&lt;0, G1114-H1114/60-I1114/3600, G1114+H1114/60+I1114/3600)</f>
        <v>-47.051089397222221</v>
      </c>
      <c r="L1114">
        <v>-21.3</v>
      </c>
      <c r="M1114">
        <v>-28.6</v>
      </c>
      <c r="N1114" t="s">
        <v>9341</v>
      </c>
      <c r="O1114" t="s">
        <v>9341</v>
      </c>
      <c r="P1114">
        <v>4.49</v>
      </c>
      <c r="Q1114">
        <v>4.62</v>
      </c>
      <c r="R1114" t="s">
        <v>9341</v>
      </c>
      <c r="S1114" t="s">
        <v>9341</v>
      </c>
      <c r="T1114" t="s">
        <v>9341</v>
      </c>
      <c r="U1114" t="s">
        <v>9443</v>
      </c>
      <c r="V1114" t="str">
        <f>LEFT($U1114,2)</f>
        <v>B5</v>
      </c>
      <c r="W1114" s="3">
        <f>_xlfn.XLOOKUP(V1114,$AC$2:$AC$43,$AD$2:$AD$43,"none")</f>
        <v>-0.16</v>
      </c>
      <c r="X1114" s="3">
        <f>IF(ISNUMBER($W1114), 4600 * (1 / (0.92 * $W1114 + 1.7) + 1 / (0.92 * $W1114 + 0.62)),"none")</f>
        <v>12691.662939978085</v>
      </c>
      <c r="Y1114" s="8">
        <f>IF(ISNUMBER($X1114), _xlfn.XLOOKUP($X1114,Sheet3!$A$2:$A$392,Sheet3!$B$2:$B$392,"none", 1,1), $AF$2)</f>
        <v>0.52290000000000003</v>
      </c>
      <c r="Z1114" s="8">
        <f>IF(ISNUMBER($X1114), _xlfn.XLOOKUP($X1114,Sheet3!$A$2:$A$392,Sheet3!$C$2:$C$392,"none", 1,1), $AF$2)</f>
        <v>0.62250000000000005</v>
      </c>
      <c r="AA1114" s="8">
        <f>IF(ISNUMBER($X1114), _xlfn.XLOOKUP($X1114,Sheet3!$A$2:$A$392,Sheet3!$D$2:$D$392,"none", 1,1), $AF$2)</f>
        <v>1</v>
      </c>
    </row>
    <row r="1115" spans="1:27">
      <c r="A1115">
        <v>330</v>
      </c>
      <c r="B1115" t="s">
        <v>628</v>
      </c>
      <c r="C1115" t="s">
        <v>31</v>
      </c>
      <c r="D1115">
        <v>0</v>
      </c>
      <c r="E1115">
        <v>56</v>
      </c>
      <c r="F1115">
        <v>39.9051464088</v>
      </c>
      <c r="G1115">
        <v>59</v>
      </c>
      <c r="H1115">
        <v>10</v>
      </c>
      <c r="I1115">
        <v>51.805287084</v>
      </c>
      <c r="J1115">
        <f>(D1115+E1115/60+F1115/3600)*15</f>
        <v>14.16627144337</v>
      </c>
      <c r="K1115">
        <f>IF(G1115&lt;0, G1115-H1115/60-I1115/3600, G1115+H1115/60+I1115/3600)</f>
        <v>59.181057024189997</v>
      </c>
      <c r="L1115">
        <v>-92.611000000000004</v>
      </c>
      <c r="M1115">
        <v>-45.396999999999998</v>
      </c>
      <c r="N1115">
        <v>16.649999999999999</v>
      </c>
      <c r="O1115" t="s">
        <v>9341</v>
      </c>
      <c r="P1115">
        <v>5.5810000000000004</v>
      </c>
      <c r="Q1115">
        <v>4.6219999999999999</v>
      </c>
      <c r="R1115" t="s">
        <v>9341</v>
      </c>
      <c r="S1115">
        <v>4.3460000000000001</v>
      </c>
      <c r="T1115" t="s">
        <v>9341</v>
      </c>
      <c r="U1115" t="s">
        <v>9543</v>
      </c>
      <c r="V1115" t="str">
        <f>LEFT($U1115,2)</f>
        <v>G8</v>
      </c>
      <c r="W1115" s="3">
        <f>_xlfn.XLOOKUP(V1115,$AC$2:$AC$43,$AD$2:$AD$43,"none")</f>
        <v>0.74</v>
      </c>
      <c r="X1115" s="3">
        <f>IF(ISNUMBER($W1115), 4600 * (1 / (0.92 * $W1115 + 1.7) + 1 / (0.92 * $W1115 + 0.62)),"none")</f>
        <v>5468.4090187676065</v>
      </c>
      <c r="Y1115" s="8">
        <f>IF(ISNUMBER($X1115), _xlfn.XLOOKUP($X1115,Sheet3!$A$2:$A$392,Sheet3!$B$2:$B$392,"none", 1,1), $AF$2)</f>
        <v>1</v>
      </c>
      <c r="Z1115" s="8">
        <f>IF(ISNUMBER($X1115), _xlfn.XLOOKUP($X1115,Sheet3!$A$2:$A$392,Sheet3!$C$2:$C$392,"none", 1,1), $AF$2)</f>
        <v>0.85409999999999997</v>
      </c>
      <c r="AA1115" s="8">
        <f>IF(ISNUMBER($X1115), _xlfn.XLOOKUP($X1115,Sheet3!$A$2:$A$392,Sheet3!$D$2:$D$392,"none", 1,1), $AF$2)</f>
        <v>0.72770000000000001</v>
      </c>
    </row>
    <row r="1116" spans="1:27">
      <c r="A1116">
        <v>1585</v>
      </c>
      <c r="B1116" t="s">
        <v>1886</v>
      </c>
      <c r="C1116" t="s">
        <v>16</v>
      </c>
      <c r="D1116">
        <v>3</v>
      </c>
      <c r="E1116">
        <v>53</v>
      </c>
      <c r="F1116">
        <v>42.702356256000002</v>
      </c>
      <c r="G1116">
        <v>-24</v>
      </c>
      <c r="H1116">
        <v>36</v>
      </c>
      <c r="I1116">
        <v>44.021417544000002</v>
      </c>
      <c r="J1116">
        <f>(D1116+E1116/60+F1116/3600)*15</f>
        <v>58.427926484399997</v>
      </c>
      <c r="K1116">
        <f>IF(G1116&lt;0, G1116-H1116/60-I1116/3600, G1116+H1116/60+I1116/3600)</f>
        <v>-24.61222817154</v>
      </c>
      <c r="L1116">
        <v>30.202000000000002</v>
      </c>
      <c r="M1116">
        <v>-6.5789999999999997</v>
      </c>
      <c r="N1116">
        <v>9.9600000000000009</v>
      </c>
      <c r="O1116" t="s">
        <v>9341</v>
      </c>
      <c r="P1116">
        <v>4.4960000000000004</v>
      </c>
      <c r="Q1116">
        <v>4.6230000000000002</v>
      </c>
      <c r="R1116" t="s">
        <v>9341</v>
      </c>
      <c r="S1116">
        <v>4.5970000000000004</v>
      </c>
      <c r="T1116" t="s">
        <v>9341</v>
      </c>
      <c r="U1116" t="s">
        <v>9399</v>
      </c>
      <c r="V1116" t="str">
        <f>LEFT($U1116,2)</f>
        <v>B6</v>
      </c>
      <c r="W1116" s="3">
        <f>_xlfn.XLOOKUP(V1116,$AC$2:$AC$43,$AD$2:$AD$43,"none")</f>
        <v>-0.14000000000000001</v>
      </c>
      <c r="X1116" s="3">
        <f>IF(ISNUMBER($W1116), 4600 * (1 / (0.92 * $W1116 + 1.7) + 1 / (0.92 * $W1116 + 0.62)),"none")</f>
        <v>12292.519421243624</v>
      </c>
      <c r="Y1116" s="8">
        <f>IF(ISNUMBER($X1116), _xlfn.XLOOKUP($X1116,Sheet3!$A$2:$A$392,Sheet3!$B$2:$B$392,"none", 1,1), $AF$2)</f>
        <v>0.53400000000000003</v>
      </c>
      <c r="Z1116" s="8">
        <f>IF(ISNUMBER($X1116), _xlfn.XLOOKUP($X1116,Sheet3!$A$2:$A$392,Sheet3!$C$2:$C$392,"none", 1,1), $AF$2)</f>
        <v>0.63160000000000005</v>
      </c>
      <c r="AA1116" s="8">
        <f>IF(ISNUMBER($X1116), _xlfn.XLOOKUP($X1116,Sheet3!$A$2:$A$392,Sheet3!$D$2:$D$392,"none", 1,1), $AF$2)</f>
        <v>1</v>
      </c>
    </row>
    <row r="1117" spans="1:27">
      <c r="A1117">
        <v>3119</v>
      </c>
      <c r="B1117" t="s">
        <v>3422</v>
      </c>
      <c r="C1117" t="s">
        <v>297</v>
      </c>
      <c r="D1117">
        <v>8</v>
      </c>
      <c r="E1117">
        <v>43</v>
      </c>
      <c r="F1117">
        <v>40.373451299999999</v>
      </c>
      <c r="G1117">
        <v>-7</v>
      </c>
      <c r="H1117">
        <v>14</v>
      </c>
      <c r="I1117">
        <v>1.4322889999999999</v>
      </c>
      <c r="J1117">
        <f>(D1117+E1117/60+F1117/3600)*15</f>
        <v>130.91822271375003</v>
      </c>
      <c r="K1117">
        <f>IF(G1117&lt;0, G1117-H1117/60-I1117/3600, G1117+H1117/60+I1117/3600)</f>
        <v>-7.2337311913888893</v>
      </c>
      <c r="L1117">
        <v>-11.62</v>
      </c>
      <c r="M1117">
        <v>-1.36</v>
      </c>
      <c r="N1117">
        <v>4.24</v>
      </c>
      <c r="O1117" t="s">
        <v>9341</v>
      </c>
      <c r="P1117">
        <v>5.4409999999999998</v>
      </c>
      <c r="Q1117">
        <v>4.625</v>
      </c>
      <c r="R1117" t="s">
        <v>9341</v>
      </c>
      <c r="S1117">
        <v>4.3019999999999996</v>
      </c>
      <c r="T1117" t="s">
        <v>9341</v>
      </c>
      <c r="U1117" t="s">
        <v>9727</v>
      </c>
      <c r="V1117" t="str">
        <f>LEFT($U1117,2)</f>
        <v>G1</v>
      </c>
      <c r="W1117" s="3" t="str">
        <f>_xlfn.XLOOKUP(V1117,$AC$2:$AC$43,$AD$2:$AD$43,"none")</f>
        <v>none</v>
      </c>
      <c r="X1117" s="3" t="str">
        <f>IF(ISNUMBER($W1117), 4600 * (1 / (0.92 * $W1117 + 1.7) + 1 / (0.92 * $W1117 + 0.62)),"none")</f>
        <v>none</v>
      </c>
      <c r="Y1117" s="8">
        <f>IF(ISNUMBER($X1117), _xlfn.XLOOKUP($X1117,Sheet3!$A$2:$A$392,Sheet3!$B$2:$B$392,"none", 1,1), $AF$2)</f>
        <v>0.8</v>
      </c>
      <c r="Z1117" s="8">
        <f>IF(ISNUMBER($X1117), _xlfn.XLOOKUP($X1117,Sheet3!$A$2:$A$392,Sheet3!$C$2:$C$392,"none", 1,1), $AF$2)</f>
        <v>0.8</v>
      </c>
      <c r="AA1117" s="8">
        <f>IF(ISNUMBER($X1117), _xlfn.XLOOKUP($X1117,Sheet3!$A$2:$A$392,Sheet3!$D$2:$D$392,"none", 1,1), $AF$2)</f>
        <v>0.8</v>
      </c>
    </row>
    <row r="1118" spans="1:27">
      <c r="A1118">
        <v>5650</v>
      </c>
      <c r="B1118" t="s">
        <v>5953</v>
      </c>
      <c r="C1118" t="s">
        <v>297</v>
      </c>
      <c r="D1118">
        <v>18</v>
      </c>
      <c r="E1118">
        <v>18</v>
      </c>
      <c r="F1118">
        <v>3.1913600999999998</v>
      </c>
      <c r="G1118">
        <v>-27</v>
      </c>
      <c r="H1118">
        <v>2</v>
      </c>
      <c r="I1118">
        <v>33.514873000000001</v>
      </c>
      <c r="J1118">
        <f>(D1118+E1118/60+F1118/3600)*15</f>
        <v>274.51329733375002</v>
      </c>
      <c r="K1118">
        <f>IF(G1118&lt;0, G1118-H1118/60-I1118/3600, G1118+H1118/60+I1118/3600)</f>
        <v>-27.042643020277779</v>
      </c>
      <c r="L1118">
        <v>5.28</v>
      </c>
      <c r="M1118">
        <v>-3.57</v>
      </c>
      <c r="N1118">
        <v>4.28</v>
      </c>
      <c r="O1118" t="s">
        <v>9341</v>
      </c>
      <c r="P1118">
        <v>6.2649999999999997</v>
      </c>
      <c r="Q1118">
        <v>4.6269999999999998</v>
      </c>
      <c r="R1118" t="s">
        <v>9341</v>
      </c>
      <c r="S1118">
        <v>3.9489999999999998</v>
      </c>
      <c r="T1118" t="s">
        <v>9341</v>
      </c>
      <c r="U1118" t="s">
        <v>9537</v>
      </c>
      <c r="V1118" t="str">
        <f>LEFT($U1118,2)</f>
        <v>K3</v>
      </c>
      <c r="W1118" s="3">
        <f>_xlfn.XLOOKUP(V1118,$AC$2:$AC$43,$AD$2:$AD$43,"none")</f>
        <v>0.95</v>
      </c>
      <c r="X1118" s="3">
        <f>IF(ISNUMBER($W1118), 4600 * (1 / (0.92 * $W1118 + 1.7) + 1 / (0.92 * $W1118 + 0.62)),"none")</f>
        <v>4866.084384156673</v>
      </c>
      <c r="Y1118" s="8">
        <f>IF(ISNUMBER($X1118), _xlfn.XLOOKUP($X1118,Sheet3!$A$2:$A$392,Sheet3!$B$2:$B$392,"none", 1,1), $AF$2)</f>
        <v>1</v>
      </c>
      <c r="Z1118" s="8">
        <f>IF(ISNUMBER($X1118), _xlfn.XLOOKUP($X1118,Sheet3!$A$2:$A$392,Sheet3!$C$2:$C$392,"none", 1,1), $AF$2)</f>
        <v>0.78720000000000001</v>
      </c>
      <c r="AA1118" s="8">
        <f>IF(ISNUMBER($X1118), _xlfn.XLOOKUP($X1118,Sheet3!$A$2:$A$392,Sheet3!$D$2:$D$392,"none", 1,1), $AF$2)</f>
        <v>0.57969999999999999</v>
      </c>
    </row>
    <row r="1119" spans="1:27">
      <c r="A1119">
        <v>123</v>
      </c>
      <c r="B1119" t="s">
        <v>421</v>
      </c>
      <c r="C1119" t="s">
        <v>12</v>
      </c>
      <c r="D1119">
        <v>22</v>
      </c>
      <c r="E1119">
        <v>37</v>
      </c>
      <c r="F1119">
        <v>22.4172656</v>
      </c>
      <c r="G1119">
        <v>51</v>
      </c>
      <c r="H1119">
        <v>32</v>
      </c>
      <c r="I1119">
        <v>42.438341000000001</v>
      </c>
      <c r="J1119">
        <f>(D1119+E1119/60+F1119/3600)*15</f>
        <v>339.34340527333336</v>
      </c>
      <c r="K1119">
        <f>IF(G1119&lt;0, G1119-H1119/60-I1119/3600, G1119+H1119/60+I1119/3600)</f>
        <v>51.545121761388884</v>
      </c>
      <c r="L1119">
        <v>-51.83</v>
      </c>
      <c r="M1119">
        <v>-103.8</v>
      </c>
      <c r="N1119">
        <v>19</v>
      </c>
      <c r="O1119">
        <v>4.9800000000000004</v>
      </c>
      <c r="P1119">
        <v>4.87</v>
      </c>
      <c r="Q1119">
        <v>4.63</v>
      </c>
      <c r="R1119">
        <v>4.41</v>
      </c>
      <c r="S1119">
        <v>4.5170000000000003</v>
      </c>
      <c r="T1119">
        <v>4.2699999999999996</v>
      </c>
      <c r="U1119" t="s">
        <v>9435</v>
      </c>
      <c r="V1119" t="str">
        <f>LEFT($U1119,2)</f>
        <v>A9</v>
      </c>
      <c r="W1119" s="3">
        <f>_xlfn.XLOOKUP(V1119,$AC$2:$AC$43,$AD$2:$AD$43,"none")</f>
        <v>0.3</v>
      </c>
      <c r="X1119" s="3">
        <f>IF(ISNUMBER($W1119), 4600 * (1 / (0.92 * $W1119 + 1.7) + 1 / (0.92 * $W1119 + 0.62)),"none")</f>
        <v>7461.8637941006364</v>
      </c>
      <c r="Y1119" s="8">
        <f>IF(ISNUMBER($X1119), _xlfn.XLOOKUP($X1119,Sheet3!$A$2:$A$392,Sheet3!$B$2:$B$392,"none", 1,1), $AF$2)</f>
        <v>0.85199999999999998</v>
      </c>
      <c r="Z1119" s="8">
        <f>IF(ISNUMBER($X1119), _xlfn.XLOOKUP($X1119,Sheet3!$A$2:$A$392,Sheet3!$C$2:$C$392,"none", 1,1), $AF$2)</f>
        <v>0.86209999999999998</v>
      </c>
      <c r="AA1119" s="8">
        <f>IF(ISNUMBER($X1119), _xlfn.XLOOKUP($X1119,Sheet3!$A$2:$A$392,Sheet3!$D$2:$D$392,"none", 1,1), $AF$2)</f>
        <v>1</v>
      </c>
    </row>
    <row r="1120" spans="1:27">
      <c r="A1120">
        <v>634</v>
      </c>
      <c r="B1120" t="s">
        <v>934</v>
      </c>
      <c r="C1120" t="s">
        <v>12</v>
      </c>
      <c r="D1120">
        <v>2</v>
      </c>
      <c r="E1120">
        <v>1</v>
      </c>
      <c r="F1120">
        <v>57.436802</v>
      </c>
      <c r="G1120">
        <v>70</v>
      </c>
      <c r="H1120">
        <v>54</v>
      </c>
      <c r="I1120">
        <v>25.43225</v>
      </c>
      <c r="J1120">
        <f>(D1120+E1120/60+F1120/3600)*15</f>
        <v>30.48932000833333</v>
      </c>
      <c r="K1120">
        <f>IF(G1120&lt;0, G1120-H1120/60-I1120/3600, G1120+H1120/60+I1120/3600)</f>
        <v>70.907064513888898</v>
      </c>
      <c r="L1120">
        <v>-63.5</v>
      </c>
      <c r="M1120">
        <v>9.1999999999999993</v>
      </c>
      <c r="N1120" t="s">
        <v>9341</v>
      </c>
      <c r="O1120" t="s">
        <v>9341</v>
      </c>
      <c r="P1120">
        <v>4.75</v>
      </c>
      <c r="Q1120">
        <v>4.63</v>
      </c>
      <c r="R1120" t="s">
        <v>9341</v>
      </c>
      <c r="S1120" t="s">
        <v>9341</v>
      </c>
      <c r="T1120" t="s">
        <v>9341</v>
      </c>
      <c r="U1120" t="s">
        <v>9352</v>
      </c>
      <c r="V1120" t="str">
        <f>LEFT($U1120,2)</f>
        <v>A2</v>
      </c>
      <c r="W1120" s="3">
        <f>_xlfn.XLOOKUP(V1120,$AC$2:$AC$43,$AD$2:$AD$43,"none")</f>
        <v>0.05</v>
      </c>
      <c r="X1120" s="3">
        <f>IF(ISNUMBER($W1120), 4600 * (1 / (0.92 * $W1120 + 1.7) + 1 / (0.92 * $W1120 + 0.62)),"none")</f>
        <v>9541.5002631497482</v>
      </c>
      <c r="Y1120" s="8">
        <f>IF(ISNUMBER($X1120), _xlfn.XLOOKUP($X1120,Sheet3!$A$2:$A$392,Sheet3!$B$2:$B$392,"none", 1,1), $AF$2)</f>
        <v>0.65039999999999998</v>
      </c>
      <c r="Z1120" s="8">
        <f>IF(ISNUMBER($X1120), _xlfn.XLOOKUP($X1120,Sheet3!$A$2:$A$392,Sheet3!$C$2:$C$392,"none", 1,1), $AF$2)</f>
        <v>0.72150000000000003</v>
      </c>
      <c r="AA1120" s="8">
        <f>IF(ISNUMBER($X1120), _xlfn.XLOOKUP($X1120,Sheet3!$A$2:$A$392,Sheet3!$D$2:$D$392,"none", 1,1), $AF$2)</f>
        <v>1</v>
      </c>
    </row>
    <row r="1121" spans="1:27">
      <c r="A1121">
        <v>2086</v>
      </c>
      <c r="B1121" t="s">
        <v>2387</v>
      </c>
      <c r="C1121" t="s">
        <v>305</v>
      </c>
      <c r="D1121">
        <v>5</v>
      </c>
      <c r="E1121">
        <v>31</v>
      </c>
      <c r="F1121">
        <v>55.8601879</v>
      </c>
      <c r="G1121">
        <v>-7</v>
      </c>
      <c r="H1121">
        <v>18</v>
      </c>
      <c r="I1121">
        <v>5.5371569999999997</v>
      </c>
      <c r="J1121">
        <f>(D1121+E1121/60+F1121/3600)*15</f>
        <v>82.982750782916668</v>
      </c>
      <c r="K1121">
        <f>IF(G1121&lt;0, G1121-H1121/60-I1121/3600, G1121+H1121/60+I1121/3600)</f>
        <v>-7.3015380991666667</v>
      </c>
      <c r="L1121">
        <v>-0.1</v>
      </c>
      <c r="M1121">
        <v>-4.87</v>
      </c>
      <c r="N1121">
        <v>1.1399999999999999</v>
      </c>
      <c r="O1121">
        <v>3.3</v>
      </c>
      <c r="P1121">
        <v>4.3600000000000003</v>
      </c>
      <c r="Q1121">
        <v>4.63</v>
      </c>
      <c r="R1121">
        <v>4.75</v>
      </c>
      <c r="S1121">
        <v>4.5199999999999996</v>
      </c>
      <c r="T1121">
        <v>5.01</v>
      </c>
      <c r="U1121" t="s">
        <v>10110</v>
      </c>
      <c r="V1121" t="str">
        <f>LEFT($U1121,2)</f>
        <v>O9</v>
      </c>
      <c r="W1121" s="3" t="str">
        <f>_xlfn.XLOOKUP(V1121,$AC$2:$AC$43,$AD$2:$AD$43,"none")</f>
        <v>none</v>
      </c>
      <c r="X1121" s="3" t="str">
        <f>IF(ISNUMBER($W1121), 4600 * (1 / (0.92 * $W1121 + 1.7) + 1 / (0.92 * $W1121 + 0.62)),"none")</f>
        <v>none</v>
      </c>
      <c r="Y1121" s="8">
        <f>IF(ISNUMBER($X1121), _xlfn.XLOOKUP($X1121,Sheet3!$A$2:$A$392,Sheet3!$B$2:$B$392,"none", 1,1), $AF$2)</f>
        <v>0.8</v>
      </c>
      <c r="Z1121" s="8">
        <f>IF(ISNUMBER($X1121), _xlfn.XLOOKUP($X1121,Sheet3!$A$2:$A$392,Sheet3!$C$2:$C$392,"none", 1,1), $AF$2)</f>
        <v>0.8</v>
      </c>
      <c r="AA1121" s="8">
        <f>IF(ISNUMBER($X1121), _xlfn.XLOOKUP($X1121,Sheet3!$A$2:$A$392,Sheet3!$D$2:$D$392,"none", 1,1), $AF$2)</f>
        <v>0.8</v>
      </c>
    </row>
    <row r="1122" spans="1:27">
      <c r="A1122">
        <v>2248</v>
      </c>
      <c r="B1122" t="s">
        <v>2549</v>
      </c>
      <c r="C1122" t="s">
        <v>27</v>
      </c>
      <c r="D1122">
        <v>6</v>
      </c>
      <c r="E1122">
        <v>3</v>
      </c>
      <c r="F1122">
        <v>55.184370643199998</v>
      </c>
      <c r="G1122">
        <v>20</v>
      </c>
      <c r="H1122">
        <v>8</v>
      </c>
      <c r="I1122">
        <v>18.428141363999998</v>
      </c>
      <c r="J1122">
        <f>(D1122+E1122/60+F1122/3600)*15</f>
        <v>90.979934877679995</v>
      </c>
      <c r="K1122">
        <f>IF(G1122&lt;0, G1122-H1122/60-I1122/3600, G1122+H1122/60+I1122/3600)</f>
        <v>20.138452261489999</v>
      </c>
      <c r="L1122">
        <v>0.96199999999999997</v>
      </c>
      <c r="M1122">
        <v>-2.5</v>
      </c>
      <c r="N1122">
        <v>0.76</v>
      </c>
      <c r="O1122">
        <v>4.24</v>
      </c>
      <c r="P1122">
        <v>4.91</v>
      </c>
      <c r="Q1122">
        <v>4.63</v>
      </c>
      <c r="R1122">
        <v>4.32</v>
      </c>
      <c r="S1122">
        <v>4.5119999999999996</v>
      </c>
      <c r="T1122">
        <v>4.0999999999999996</v>
      </c>
      <c r="U1122" t="s">
        <v>9580</v>
      </c>
      <c r="V1122" t="str">
        <f>LEFT($U1122,2)</f>
        <v>B2</v>
      </c>
      <c r="W1122" s="3">
        <f>_xlfn.XLOOKUP(V1122,$AC$2:$AC$43,$AD$2:$AD$43,"none")</f>
        <v>-0.24</v>
      </c>
      <c r="X1122" s="3">
        <f>IF(ISNUMBER($W1122), 4600 * (1 / (0.92 * $W1122 + 1.7) + 1 / (0.92 * $W1122 + 0.62)),"none")</f>
        <v>14632.835167360139</v>
      </c>
      <c r="Y1122" s="8">
        <f>IF(ISNUMBER($X1122), _xlfn.XLOOKUP($X1122,Sheet3!$A$2:$A$392,Sheet3!$B$2:$B$392,"none", 1,1), $AF$2)</f>
        <v>0.47989999999999999</v>
      </c>
      <c r="Z1122" s="8">
        <f>IF(ISNUMBER($X1122), _xlfn.XLOOKUP($X1122,Sheet3!$A$2:$A$392,Sheet3!$C$2:$C$392,"none", 1,1), $AF$2)</f>
        <v>0.58679999999999999</v>
      </c>
      <c r="AA1122" s="8">
        <f>IF(ISNUMBER($X1122), _xlfn.XLOOKUP($X1122,Sheet3!$A$2:$A$392,Sheet3!$D$2:$D$392,"none", 1,1), $AF$2)</f>
        <v>1</v>
      </c>
    </row>
    <row r="1123" spans="1:27">
      <c r="A1123">
        <v>2838</v>
      </c>
      <c r="B1123" t="s">
        <v>3141</v>
      </c>
      <c r="C1123" t="s">
        <v>12</v>
      </c>
      <c r="D1123">
        <v>7</v>
      </c>
      <c r="E1123">
        <v>35</v>
      </c>
      <c r="F1123">
        <v>22.891620124799999</v>
      </c>
      <c r="G1123">
        <v>-28</v>
      </c>
      <c r="H1123">
        <v>22</v>
      </c>
      <c r="I1123">
        <v>9.6052309680000008</v>
      </c>
      <c r="J1123">
        <f>(D1123+E1123/60+F1123/3600)*15</f>
        <v>113.84538175052</v>
      </c>
      <c r="K1123">
        <f>IF(G1123&lt;0, G1123-H1123/60-I1123/3600, G1123+H1123/60+I1123/3600)</f>
        <v>-28.369334786380001</v>
      </c>
      <c r="L1123">
        <v>-60.256</v>
      </c>
      <c r="M1123">
        <v>-7.742</v>
      </c>
      <c r="N1123">
        <v>13.62</v>
      </c>
      <c r="O1123">
        <v>4.13</v>
      </c>
      <c r="P1123">
        <v>4.5199999999999996</v>
      </c>
      <c r="Q1123">
        <v>4.63</v>
      </c>
      <c r="R1123" t="s">
        <v>9341</v>
      </c>
      <c r="S1123">
        <v>4.609</v>
      </c>
      <c r="T1123" t="s">
        <v>9341</v>
      </c>
      <c r="U1123" t="s">
        <v>9391</v>
      </c>
      <c r="V1123" t="str">
        <f>LEFT($U1123,2)</f>
        <v>B7</v>
      </c>
      <c r="W1123" s="3">
        <f>_xlfn.XLOOKUP(V1123,$AC$2:$AC$43,$AD$2:$AD$43,"none")</f>
        <v>-0.13</v>
      </c>
      <c r="X1123" s="3">
        <f>IF(ISNUMBER($W1123), 4600 * (1 / (0.92 * $W1123 + 1.7) + 1 / (0.92 * $W1123 + 0.62)),"none")</f>
        <v>12103.301413538873</v>
      </c>
      <c r="Y1123" s="8">
        <f>IF(ISNUMBER($X1123), _xlfn.XLOOKUP($X1123,Sheet3!$A$2:$A$392,Sheet3!$B$2:$B$392,"none", 1,1), $AF$2)</f>
        <v>0.53700000000000003</v>
      </c>
      <c r="Z1123" s="8">
        <f>IF(ISNUMBER($X1123), _xlfn.XLOOKUP($X1123,Sheet3!$A$2:$A$392,Sheet3!$C$2:$C$392,"none", 1,1), $AF$2)</f>
        <v>0.63400000000000001</v>
      </c>
      <c r="AA1123" s="8">
        <f>IF(ISNUMBER($X1123), _xlfn.XLOOKUP($X1123,Sheet3!$A$2:$A$392,Sheet3!$D$2:$D$392,"none", 1,1), $AF$2)</f>
        <v>1</v>
      </c>
    </row>
    <row r="1124" spans="1:27">
      <c r="A1124">
        <v>4096</v>
      </c>
      <c r="B1124" t="s">
        <v>4399</v>
      </c>
      <c r="C1124" t="s">
        <v>313</v>
      </c>
      <c r="D1124">
        <v>2</v>
      </c>
      <c r="E1124">
        <v>59</v>
      </c>
      <c r="F1124">
        <v>12.72536</v>
      </c>
      <c r="G1124">
        <v>21</v>
      </c>
      <c r="H1124">
        <v>20</v>
      </c>
      <c r="I1124">
        <v>25.557500000000001</v>
      </c>
      <c r="J1124">
        <f>(D1124+E1124/60+F1124/3600)*15</f>
        <v>44.803022333333331</v>
      </c>
      <c r="K1124">
        <f>IF(G1124&lt;0, G1124-H1124/60-I1124/3600, G1124+H1124/60+I1124/3600)</f>
        <v>21.340432638888888</v>
      </c>
      <c r="L1124">
        <v>-13.74</v>
      </c>
      <c r="M1124">
        <v>-5.12</v>
      </c>
      <c r="N1124">
        <v>9.81</v>
      </c>
      <c r="O1124">
        <v>4.75</v>
      </c>
      <c r="P1124">
        <v>4.67</v>
      </c>
      <c r="Q1124">
        <v>4.63</v>
      </c>
      <c r="R1124">
        <v>4.58</v>
      </c>
      <c r="S1124" t="s">
        <v>9341</v>
      </c>
      <c r="T1124">
        <v>4.5599999999999996</v>
      </c>
      <c r="U1124" t="s">
        <v>10613</v>
      </c>
      <c r="V1124" t="str">
        <f>LEFT($U1124,2)</f>
        <v>A2</v>
      </c>
      <c r="W1124" s="3">
        <f>_xlfn.XLOOKUP(V1124,$AC$2:$AC$43,$AD$2:$AD$43,"none")</f>
        <v>0.05</v>
      </c>
      <c r="X1124" s="3">
        <f>IF(ISNUMBER($W1124), 4600 * (1 / (0.92 * $W1124 + 1.7) + 1 / (0.92 * $W1124 + 0.62)),"none")</f>
        <v>9541.5002631497482</v>
      </c>
      <c r="Y1124" s="8">
        <f>IF(ISNUMBER($X1124), _xlfn.XLOOKUP($X1124,Sheet3!$A$2:$A$392,Sheet3!$B$2:$B$392,"none", 1,1), $AF$2)</f>
        <v>0.65039999999999998</v>
      </c>
      <c r="Z1124" s="8">
        <f>IF(ISNUMBER($X1124), _xlfn.XLOOKUP($X1124,Sheet3!$A$2:$A$392,Sheet3!$C$2:$C$392,"none", 1,1), $AF$2)</f>
        <v>0.72150000000000003</v>
      </c>
      <c r="AA1124" s="8">
        <f>IF(ISNUMBER($X1124), _xlfn.XLOOKUP($X1124,Sheet3!$A$2:$A$392,Sheet3!$D$2:$D$392,"none", 1,1), $AF$2)</f>
        <v>1</v>
      </c>
    </row>
    <row r="1125" spans="1:27">
      <c r="A1125">
        <v>4657</v>
      </c>
      <c r="B1125" t="s">
        <v>4960</v>
      </c>
      <c r="C1125" t="s">
        <v>19</v>
      </c>
      <c r="D1125">
        <v>11</v>
      </c>
      <c r="E1125">
        <v>15</v>
      </c>
      <c r="F1125">
        <v>12.227087600000001</v>
      </c>
      <c r="G1125">
        <v>23</v>
      </c>
      <c r="H1125">
        <v>5</v>
      </c>
      <c r="I1125">
        <v>43.837288000000001</v>
      </c>
      <c r="J1125">
        <f>(D1125+E1125/60+F1125/3600)*15</f>
        <v>168.80094619833335</v>
      </c>
      <c r="K1125">
        <f>IF(G1125&lt;0, G1125-H1125/60-I1125/3600, G1125+H1125/60+I1125/3600)</f>
        <v>23.095510357777776</v>
      </c>
      <c r="L1125">
        <v>-25.56</v>
      </c>
      <c r="M1125">
        <v>-6</v>
      </c>
      <c r="N1125">
        <v>3.4</v>
      </c>
      <c r="O1125">
        <v>8.14</v>
      </c>
      <c r="P1125">
        <v>6.29</v>
      </c>
      <c r="Q1125">
        <v>4.63</v>
      </c>
      <c r="R1125">
        <v>3.07</v>
      </c>
      <c r="S1125">
        <v>3.5379999999999998</v>
      </c>
      <c r="T1125">
        <v>1.76</v>
      </c>
      <c r="U1125" t="s">
        <v>10726</v>
      </c>
      <c r="V1125" t="str">
        <f>LEFT($U1125,2)</f>
        <v>M3</v>
      </c>
      <c r="W1125" s="3">
        <f>_xlfn.XLOOKUP(V1125,$AC$2:$AC$43,$AD$2:$AD$43,"none")</f>
        <v>1.5</v>
      </c>
      <c r="X1125" s="3">
        <f>IF(ISNUMBER($W1125), 4600 * (1 / (0.92 * $W1125 + 1.7) + 1 / (0.92 * $W1125 + 0.62)),"none")</f>
        <v>3793.5064935064934</v>
      </c>
      <c r="Y1125" s="8">
        <f>IF(ISNUMBER($X1125), _xlfn.XLOOKUP($X1125,Sheet3!$A$2:$A$392,Sheet3!$B$2:$B$392,"none", 1,1), $AF$2)</f>
        <v>1</v>
      </c>
      <c r="Z1125" s="8">
        <f>IF(ISNUMBER($X1125), _xlfn.XLOOKUP($X1125,Sheet3!$A$2:$A$392,Sheet3!$C$2:$C$392,"none", 1,1), $AF$2)</f>
        <v>0.63180000000000003</v>
      </c>
      <c r="AA1125" s="8">
        <f>IF(ISNUMBER($X1125), _xlfn.XLOOKUP($X1125,Sheet3!$A$2:$A$392,Sheet3!$D$2:$D$392,"none", 1,1), $AF$2)</f>
        <v>0.31119999999999998</v>
      </c>
    </row>
    <row r="1126" spans="1:27">
      <c r="A1126">
        <v>5632</v>
      </c>
      <c r="B1126" t="s">
        <v>5935</v>
      </c>
      <c r="C1126" t="s">
        <v>313</v>
      </c>
      <c r="D1126">
        <v>16</v>
      </c>
      <c r="E1126">
        <v>25</v>
      </c>
      <c r="F1126">
        <v>35.117660000000001</v>
      </c>
      <c r="G1126">
        <v>-23</v>
      </c>
      <c r="H1126">
        <v>26</v>
      </c>
      <c r="I1126">
        <v>49.814999999999998</v>
      </c>
      <c r="J1126">
        <f>(D1126+E1126/60+F1126/3600)*15</f>
        <v>246.39632358333336</v>
      </c>
      <c r="K1126">
        <f>IF(G1126&lt;0, G1126-H1126/60-I1126/3600, G1126+H1126/60+I1126/3600)</f>
        <v>-23.447170833333335</v>
      </c>
      <c r="L1126">
        <v>-5.53</v>
      </c>
      <c r="M1126">
        <v>-21.74</v>
      </c>
      <c r="N1126">
        <v>9.0299999999999994</v>
      </c>
      <c r="O1126">
        <v>4.3</v>
      </c>
      <c r="P1126">
        <v>4.8499999999999996</v>
      </c>
      <c r="Q1126">
        <v>4.63</v>
      </c>
      <c r="R1126">
        <v>4.2699999999999996</v>
      </c>
      <c r="S1126" t="s">
        <v>9341</v>
      </c>
      <c r="T1126">
        <v>3.96</v>
      </c>
      <c r="U1126" t="s">
        <v>10935</v>
      </c>
      <c r="V1126" t="str">
        <f>LEFT($U1126,2)</f>
        <v>B2</v>
      </c>
      <c r="W1126" s="3">
        <f>_xlfn.XLOOKUP(V1126,$AC$2:$AC$43,$AD$2:$AD$43,"none")</f>
        <v>-0.24</v>
      </c>
      <c r="X1126" s="3">
        <f>IF(ISNUMBER($W1126), 4600 * (1 / (0.92 * $W1126 + 1.7) + 1 / (0.92 * $W1126 + 0.62)),"none")</f>
        <v>14632.835167360139</v>
      </c>
      <c r="Y1126" s="8">
        <f>IF(ISNUMBER($X1126), _xlfn.XLOOKUP($X1126,Sheet3!$A$2:$A$392,Sheet3!$B$2:$B$392,"none", 1,1), $AF$2)</f>
        <v>0.47989999999999999</v>
      </c>
      <c r="Z1126" s="8">
        <f>IF(ISNUMBER($X1126), _xlfn.XLOOKUP($X1126,Sheet3!$A$2:$A$392,Sheet3!$C$2:$C$392,"none", 1,1), $AF$2)</f>
        <v>0.58679999999999999</v>
      </c>
      <c r="AA1126" s="8">
        <f>IF(ISNUMBER($X1126), _xlfn.XLOOKUP($X1126,Sheet3!$A$2:$A$392,Sheet3!$D$2:$D$392,"none", 1,1), $AF$2)</f>
        <v>1</v>
      </c>
    </row>
    <row r="1127" spans="1:27">
      <c r="A1127">
        <v>5917</v>
      </c>
      <c r="B1127" t="s">
        <v>6220</v>
      </c>
      <c r="C1127" t="s">
        <v>16</v>
      </c>
      <c r="D1127">
        <v>16</v>
      </c>
      <c r="E1127">
        <v>27</v>
      </c>
      <c r="F1127">
        <v>48.187198500000001</v>
      </c>
      <c r="G1127">
        <v>-8</v>
      </c>
      <c r="H1127">
        <v>22</v>
      </c>
      <c r="I1127">
        <v>18.224464999999999</v>
      </c>
      <c r="J1127">
        <f>(D1127+E1127/60+F1127/3600)*15</f>
        <v>246.95077999374999</v>
      </c>
      <c r="K1127">
        <f>IF(G1127&lt;0, G1127-H1127/60-I1127/3600, G1127+H1127/60+I1127/3600)</f>
        <v>-8.3717290180555555</v>
      </c>
      <c r="L1127">
        <v>-67.489999999999995</v>
      </c>
      <c r="M1127">
        <v>-11.75</v>
      </c>
      <c r="N1127">
        <v>24.42</v>
      </c>
      <c r="O1127" t="s">
        <v>9341</v>
      </c>
      <c r="P1127">
        <v>4.8</v>
      </c>
      <c r="Q1127">
        <v>4.63</v>
      </c>
      <c r="R1127" t="s">
        <v>9341</v>
      </c>
      <c r="S1127">
        <v>4.5389999999999997</v>
      </c>
      <c r="T1127" t="s">
        <v>9341</v>
      </c>
      <c r="U1127" t="s">
        <v>11001</v>
      </c>
      <c r="V1127" t="str">
        <f>LEFT($U1127,2)</f>
        <v>kA</v>
      </c>
      <c r="W1127" s="3" t="str">
        <f>_xlfn.XLOOKUP(V1127,$AC$2:$AC$43,$AD$2:$AD$43,"none")</f>
        <v>none</v>
      </c>
      <c r="X1127" s="3" t="str">
        <f>IF(ISNUMBER($W1127), 4600 * (1 / (0.92 * $W1127 + 1.7) + 1 / (0.92 * $W1127 + 0.62)),"none")</f>
        <v>none</v>
      </c>
      <c r="Y1127" s="8">
        <f>IF(ISNUMBER($X1127), _xlfn.XLOOKUP($X1127,Sheet3!$A$2:$A$392,Sheet3!$B$2:$B$392,"none", 1,1), $AF$2)</f>
        <v>0.8</v>
      </c>
      <c r="Z1127" s="8">
        <f>IF(ISNUMBER($X1127), _xlfn.XLOOKUP($X1127,Sheet3!$A$2:$A$392,Sheet3!$C$2:$C$392,"none", 1,1), $AF$2)</f>
        <v>0.8</v>
      </c>
      <c r="AA1127" s="8">
        <f>IF(ISNUMBER($X1127), _xlfn.XLOOKUP($X1127,Sheet3!$A$2:$A$392,Sheet3!$D$2:$D$392,"none", 1,1), $AF$2)</f>
        <v>0.8</v>
      </c>
    </row>
    <row r="1128" spans="1:27">
      <c r="A1128">
        <v>6537</v>
      </c>
      <c r="B1128" t="s">
        <v>6840</v>
      </c>
      <c r="C1128" t="s">
        <v>18</v>
      </c>
      <c r="D1128">
        <v>15</v>
      </c>
      <c r="E1128">
        <v>49</v>
      </c>
      <c r="F1128">
        <v>35.646997063199997</v>
      </c>
      <c r="G1128">
        <v>26</v>
      </c>
      <c r="H1128">
        <v>4</v>
      </c>
      <c r="I1128">
        <v>6.2143101119999997</v>
      </c>
      <c r="J1128">
        <f>(D1128+E1128/60+F1128/3600)*15</f>
        <v>237.39852915442998</v>
      </c>
      <c r="K1128">
        <f>IF(G1128&lt;0, G1128-H1128/60-I1128/3600, G1128+H1128/60+I1128/3600)</f>
        <v>26.06839286392</v>
      </c>
      <c r="L1128">
        <v>-78.906999999999996</v>
      </c>
      <c r="M1128">
        <v>-64.894000000000005</v>
      </c>
      <c r="N1128">
        <v>19.5</v>
      </c>
      <c r="O1128">
        <v>5.8</v>
      </c>
      <c r="P1128">
        <v>5.43</v>
      </c>
      <c r="Q1128">
        <v>4.63</v>
      </c>
      <c r="R1128">
        <v>4</v>
      </c>
      <c r="S1128">
        <v>4.3780000000000001</v>
      </c>
      <c r="T1128">
        <v>3.58</v>
      </c>
      <c r="U1128" t="s">
        <v>11124</v>
      </c>
      <c r="V1128" t="str">
        <f>LEFT($U1128,2)</f>
        <v>G5</v>
      </c>
      <c r="W1128" s="3">
        <f>_xlfn.XLOOKUP(V1128,$AC$2:$AC$43,$AD$2:$AD$43,"none")</f>
        <v>0.68</v>
      </c>
      <c r="X1128" s="3">
        <f>IF(ISNUMBER($W1128), 4600 * (1 / (0.92 * $W1128 + 1.7) + 1 / (0.92 * $W1128 + 0.62)),"none")</f>
        <v>5670.9835338658331</v>
      </c>
      <c r="Y1128" s="8">
        <f>IF(ISNUMBER($X1128), _xlfn.XLOOKUP($X1128,Sheet3!$A$2:$A$392,Sheet3!$B$2:$B$392,"none", 1,1), $AF$2)</f>
        <v>1</v>
      </c>
      <c r="Z1128" s="8">
        <f>IF(ISNUMBER($X1128), _xlfn.XLOOKUP($X1128,Sheet3!$A$2:$A$392,Sheet3!$C$2:$C$392,"none", 1,1), $AF$2)</f>
        <v>0.874</v>
      </c>
      <c r="AA1128" s="8">
        <f>IF(ISNUMBER($X1128), _xlfn.XLOOKUP($X1128,Sheet3!$A$2:$A$392,Sheet3!$D$2:$D$392,"none", 1,1), $AF$2)</f>
        <v>0.77600000000000002</v>
      </c>
    </row>
    <row r="1129" spans="1:27">
      <c r="A1129">
        <v>6966</v>
      </c>
      <c r="B1129" t="s">
        <v>7269</v>
      </c>
      <c r="C1129" t="s">
        <v>297</v>
      </c>
      <c r="D1129">
        <v>7</v>
      </c>
      <c r="E1129">
        <v>53</v>
      </c>
      <c r="F1129">
        <v>3.6353775000000002</v>
      </c>
      <c r="G1129">
        <v>-49</v>
      </c>
      <c r="H1129">
        <v>36</v>
      </c>
      <c r="I1129">
        <v>46.952967000000001</v>
      </c>
      <c r="J1129">
        <f>(D1129+E1129/60+F1129/3600)*15</f>
        <v>118.26514740624999</v>
      </c>
      <c r="K1129">
        <f>IF(G1129&lt;0, G1129-H1129/60-I1129/3600, G1129+H1129/60+I1129/3600)</f>
        <v>-49.613042490833337</v>
      </c>
      <c r="L1129">
        <v>-7.77</v>
      </c>
      <c r="M1129">
        <v>15.16</v>
      </c>
      <c r="N1129">
        <v>4.3</v>
      </c>
      <c r="O1129">
        <v>3.48</v>
      </c>
      <c r="P1129">
        <v>4.4000000000000004</v>
      </c>
      <c r="Q1129">
        <v>4.63</v>
      </c>
      <c r="R1129">
        <v>4.76</v>
      </c>
      <c r="S1129">
        <v>4.5650000000000004</v>
      </c>
      <c r="T1129">
        <v>4.97</v>
      </c>
      <c r="U1129" t="s">
        <v>9432</v>
      </c>
      <c r="V1129" t="str">
        <f>LEFT($U1129,2)</f>
        <v>B2</v>
      </c>
      <c r="W1129" s="3">
        <f>_xlfn.XLOOKUP(V1129,$AC$2:$AC$43,$AD$2:$AD$43,"none")</f>
        <v>-0.24</v>
      </c>
      <c r="X1129" s="3">
        <f>IF(ISNUMBER($W1129), 4600 * (1 / (0.92 * $W1129 + 1.7) + 1 / (0.92 * $W1129 + 0.62)),"none")</f>
        <v>14632.835167360139</v>
      </c>
      <c r="Y1129" s="8">
        <f>IF(ISNUMBER($X1129), _xlfn.XLOOKUP($X1129,Sheet3!$A$2:$A$392,Sheet3!$B$2:$B$392,"none", 1,1), $AF$2)</f>
        <v>0.47989999999999999</v>
      </c>
      <c r="Z1129" s="8">
        <f>IF(ISNUMBER($X1129), _xlfn.XLOOKUP($X1129,Sheet3!$A$2:$A$392,Sheet3!$C$2:$C$392,"none", 1,1), $AF$2)</f>
        <v>0.58679999999999999</v>
      </c>
      <c r="AA1129" s="8">
        <f>IF(ISNUMBER($X1129), _xlfn.XLOOKUP($X1129,Sheet3!$A$2:$A$392,Sheet3!$D$2:$D$392,"none", 1,1), $AF$2)</f>
        <v>1</v>
      </c>
    </row>
    <row r="1130" spans="1:27">
      <c r="A1130">
        <v>8321</v>
      </c>
      <c r="B1130" t="s">
        <v>8624</v>
      </c>
      <c r="C1130" t="s">
        <v>313</v>
      </c>
      <c r="D1130">
        <v>16</v>
      </c>
      <c r="E1130">
        <v>3</v>
      </c>
      <c r="F1130">
        <v>32.089419999999997</v>
      </c>
      <c r="G1130">
        <v>-57</v>
      </c>
      <c r="H1130">
        <v>46</v>
      </c>
      <c r="I1130">
        <v>30.264099999999999</v>
      </c>
      <c r="J1130">
        <f>(D1130+E1130/60+F1130/3600)*15</f>
        <v>240.88370591666666</v>
      </c>
      <c r="K1130">
        <f>IF(G1130&lt;0, G1130-H1130/60-I1130/3600, G1130+H1130/60+I1130/3600)</f>
        <v>-57.775073361111112</v>
      </c>
      <c r="L1130">
        <v>-120.01</v>
      </c>
      <c r="M1130">
        <v>-82.09</v>
      </c>
      <c r="N1130">
        <v>25.39</v>
      </c>
      <c r="O1130" t="s">
        <v>9341</v>
      </c>
      <c r="P1130">
        <v>4.87</v>
      </c>
      <c r="Q1130">
        <v>4.63</v>
      </c>
      <c r="R1130" t="s">
        <v>9341</v>
      </c>
      <c r="S1130" t="s">
        <v>9341</v>
      </c>
      <c r="T1130" t="s">
        <v>9341</v>
      </c>
      <c r="U1130" t="s">
        <v>11465</v>
      </c>
      <c r="V1130" t="str">
        <f>LEFT($U1130,2)</f>
        <v>A5</v>
      </c>
      <c r="W1130" s="3">
        <f>_xlfn.XLOOKUP(V1130,$AC$2:$AC$43,$AD$2:$AD$43,"none")</f>
        <v>0.15</v>
      </c>
      <c r="X1130" s="3">
        <f>IF(ISNUMBER($W1130), 4600 * (1 / (0.92 * $W1130 + 1.7) + 1 / (0.92 * $W1130 + 0.62)),"none")</f>
        <v>8571.3219313180252</v>
      </c>
      <c r="Y1130" s="8">
        <f>IF(ISNUMBER($X1130), _xlfn.XLOOKUP($X1130,Sheet3!$A$2:$A$392,Sheet3!$B$2:$B$392,"none", 1,1), $AF$2)</f>
        <v>0.72599999999999998</v>
      </c>
      <c r="Z1130" s="8">
        <f>IF(ISNUMBER($X1130), _xlfn.XLOOKUP($X1130,Sheet3!$A$2:$A$392,Sheet3!$C$2:$C$392,"none", 1,1), $AF$2)</f>
        <v>0.7762</v>
      </c>
      <c r="AA1130" s="8">
        <f>IF(ISNUMBER($X1130), _xlfn.XLOOKUP($X1130,Sheet3!$A$2:$A$392,Sheet3!$D$2:$D$392,"none", 1,1), $AF$2)</f>
        <v>1</v>
      </c>
    </row>
    <row r="1131" spans="1:27">
      <c r="A1131">
        <v>5886</v>
      </c>
      <c r="B1131" t="s">
        <v>6189</v>
      </c>
      <c r="C1131" t="s">
        <v>12</v>
      </c>
      <c r="D1131">
        <v>16</v>
      </c>
      <c r="E1131">
        <v>49</v>
      </c>
      <c r="F1131">
        <v>50.017751560800001</v>
      </c>
      <c r="G1131">
        <v>-10</v>
      </c>
      <c r="H1131">
        <v>46</v>
      </c>
      <c r="I1131">
        <v>59.034574487999997</v>
      </c>
      <c r="J1131">
        <f>(D1131+E1131/60+F1131/3600)*15</f>
        <v>252.45840729816999</v>
      </c>
      <c r="K1131">
        <f>IF(G1131&lt;0, G1131-H1131/60-I1131/3600, G1131+H1131/60+I1131/3600)</f>
        <v>-10.783065159580001</v>
      </c>
      <c r="L1131">
        <v>104.14700000000001</v>
      </c>
      <c r="M1131">
        <v>-84.200999999999993</v>
      </c>
      <c r="N1131">
        <v>21.45</v>
      </c>
      <c r="O1131" t="s">
        <v>9341</v>
      </c>
      <c r="P1131">
        <v>5.1050000000000004</v>
      </c>
      <c r="Q1131">
        <v>4.6319999999999997</v>
      </c>
      <c r="R1131" t="s">
        <v>9341</v>
      </c>
      <c r="S1131">
        <v>4.4980000000000002</v>
      </c>
      <c r="T1131" t="s">
        <v>9341</v>
      </c>
      <c r="U1131" t="s">
        <v>9377</v>
      </c>
      <c r="V1131" t="str">
        <f>LEFT($U1131,2)</f>
        <v>F7</v>
      </c>
      <c r="W1131" s="3" t="str">
        <f>_xlfn.XLOOKUP(V1131,$AC$2:$AC$43,$AD$2:$AD$43,"none")</f>
        <v>none</v>
      </c>
      <c r="X1131" s="3" t="str">
        <f>IF(ISNUMBER($W1131), 4600 * (1 / (0.92 * $W1131 + 1.7) + 1 / (0.92 * $W1131 + 0.62)),"none")</f>
        <v>none</v>
      </c>
      <c r="Y1131" s="8">
        <f>IF(ISNUMBER($X1131), _xlfn.XLOOKUP($X1131,Sheet3!$A$2:$A$392,Sheet3!$B$2:$B$392,"none", 1,1), $AF$2)</f>
        <v>0.8</v>
      </c>
      <c r="Z1131" s="8">
        <f>IF(ISNUMBER($X1131), _xlfn.XLOOKUP($X1131,Sheet3!$A$2:$A$392,Sheet3!$C$2:$C$392,"none", 1,1), $AF$2)</f>
        <v>0.8</v>
      </c>
      <c r="AA1131" s="8">
        <f>IF(ISNUMBER($X1131), _xlfn.XLOOKUP($X1131,Sheet3!$A$2:$A$392,Sheet3!$D$2:$D$392,"none", 1,1), $AF$2)</f>
        <v>0.8</v>
      </c>
    </row>
    <row r="1132" spans="1:27">
      <c r="A1132">
        <v>8139</v>
      </c>
      <c r="B1132" t="s">
        <v>8442</v>
      </c>
      <c r="C1132" t="s">
        <v>16</v>
      </c>
      <c r="D1132">
        <v>13</v>
      </c>
      <c r="E1132">
        <v>46</v>
      </c>
      <c r="F1132">
        <v>39.377766299999998</v>
      </c>
      <c r="G1132">
        <v>-51</v>
      </c>
      <c r="H1132">
        <v>25</v>
      </c>
      <c r="I1132">
        <v>57.953282000000002</v>
      </c>
      <c r="J1132">
        <f>(D1132+E1132/60+F1132/3600)*15</f>
        <v>206.66407402625001</v>
      </c>
      <c r="K1132">
        <f>IF(G1132&lt;0, G1132-H1132/60-I1132/3600, G1132+H1132/60+I1132/3600)</f>
        <v>-51.432764800555553</v>
      </c>
      <c r="L1132">
        <v>10</v>
      </c>
      <c r="M1132">
        <v>-27.62</v>
      </c>
      <c r="N1132">
        <v>12.42</v>
      </c>
      <c r="O1132" t="s">
        <v>9341</v>
      </c>
      <c r="P1132">
        <v>5.5860000000000003</v>
      </c>
      <c r="Q1132">
        <v>4.6319999999999997</v>
      </c>
      <c r="R1132" t="s">
        <v>9341</v>
      </c>
      <c r="S1132">
        <v>4.3330000000000002</v>
      </c>
      <c r="T1132" t="s">
        <v>9341</v>
      </c>
      <c r="U1132" t="s">
        <v>9895</v>
      </c>
      <c r="V1132" t="str">
        <f>LEFT($U1132,2)</f>
        <v>G8</v>
      </c>
      <c r="W1132" s="3">
        <f>_xlfn.XLOOKUP(V1132,$AC$2:$AC$43,$AD$2:$AD$43,"none")</f>
        <v>0.74</v>
      </c>
      <c r="X1132" s="3">
        <f>IF(ISNUMBER($W1132), 4600 * (1 / (0.92 * $W1132 + 1.7) + 1 / (0.92 * $W1132 + 0.62)),"none")</f>
        <v>5468.4090187676065</v>
      </c>
      <c r="Y1132" s="8">
        <f>IF(ISNUMBER($X1132), _xlfn.XLOOKUP($X1132,Sheet3!$A$2:$A$392,Sheet3!$B$2:$B$392,"none", 1,1), $AF$2)</f>
        <v>1</v>
      </c>
      <c r="Z1132" s="8">
        <f>IF(ISNUMBER($X1132), _xlfn.XLOOKUP($X1132,Sheet3!$A$2:$A$392,Sheet3!$C$2:$C$392,"none", 1,1), $AF$2)</f>
        <v>0.85409999999999997</v>
      </c>
      <c r="AA1132" s="8">
        <f>IF(ISNUMBER($X1132), _xlfn.XLOOKUP($X1132,Sheet3!$A$2:$A$392,Sheet3!$D$2:$D$392,"none", 1,1), $AF$2)</f>
        <v>0.72770000000000001</v>
      </c>
    </row>
    <row r="1133" spans="1:27">
      <c r="A1133">
        <v>8520</v>
      </c>
      <c r="B1133" t="s">
        <v>8823</v>
      </c>
      <c r="C1133" t="s">
        <v>12</v>
      </c>
      <c r="D1133">
        <v>15</v>
      </c>
      <c r="E1133">
        <v>41</v>
      </c>
      <c r="F1133">
        <v>11.3768069149</v>
      </c>
      <c r="G1133">
        <v>-44</v>
      </c>
      <c r="H1133">
        <v>39</v>
      </c>
      <c r="I1133">
        <v>40.341696304999999</v>
      </c>
      <c r="J1133">
        <f>(D1133+E1133/60+F1133/3600)*15</f>
        <v>235.29740336214542</v>
      </c>
      <c r="K1133">
        <f>IF(G1133&lt;0, G1133-H1133/60-I1133/3600, G1133+H1133/60+I1133/3600)</f>
        <v>-44.661206026751387</v>
      </c>
      <c r="L1133">
        <v>-169.10599999999999</v>
      </c>
      <c r="M1133">
        <v>-266.39100000000002</v>
      </c>
      <c r="N1133">
        <v>57.48</v>
      </c>
      <c r="O1133" t="s">
        <v>9341</v>
      </c>
      <c r="P1133">
        <v>5.0359999999999996</v>
      </c>
      <c r="Q1133">
        <v>4.633</v>
      </c>
      <c r="R1133" t="s">
        <v>9341</v>
      </c>
      <c r="S1133">
        <v>4.5209999999999999</v>
      </c>
      <c r="T1133" t="s">
        <v>9341</v>
      </c>
      <c r="U1133" t="s">
        <v>10280</v>
      </c>
      <c r="V1133" t="str">
        <f>LEFT($U1133,2)</f>
        <v>F3</v>
      </c>
      <c r="W1133" s="3" t="str">
        <f>_xlfn.XLOOKUP(V1133,$AC$2:$AC$43,$AD$2:$AD$43,"none")</f>
        <v>none</v>
      </c>
      <c r="X1133" s="3" t="str">
        <f>IF(ISNUMBER($W1133), 4600 * (1 / (0.92 * $W1133 + 1.7) + 1 / (0.92 * $W1133 + 0.62)),"none")</f>
        <v>none</v>
      </c>
      <c r="Y1133" s="8">
        <f>IF(ISNUMBER($X1133), _xlfn.XLOOKUP($X1133,Sheet3!$A$2:$A$392,Sheet3!$B$2:$B$392,"none", 1,1), $AF$2)</f>
        <v>0.8</v>
      </c>
      <c r="Z1133" s="8">
        <f>IF(ISNUMBER($X1133), _xlfn.XLOOKUP($X1133,Sheet3!$A$2:$A$392,Sheet3!$C$2:$C$392,"none", 1,1), $AF$2)</f>
        <v>0.8</v>
      </c>
      <c r="AA1133" s="8">
        <f>IF(ISNUMBER($X1133), _xlfn.XLOOKUP($X1133,Sheet3!$A$2:$A$392,Sheet3!$D$2:$D$392,"none", 1,1), $AF$2)</f>
        <v>0.8</v>
      </c>
    </row>
    <row r="1134" spans="1:27">
      <c r="A1134">
        <v>5577</v>
      </c>
      <c r="B1134" t="s">
        <v>5880</v>
      </c>
      <c r="C1134" t="s">
        <v>297</v>
      </c>
      <c r="D1134">
        <v>15</v>
      </c>
      <c r="E1134">
        <v>50</v>
      </c>
      <c r="F1134">
        <v>58.744462872</v>
      </c>
      <c r="G1134">
        <v>-25</v>
      </c>
      <c r="H1134">
        <v>45</v>
      </c>
      <c r="I1134">
        <v>4.6586769840000004</v>
      </c>
      <c r="J1134">
        <f>(D1134+E1134/60+F1134/3600)*15</f>
        <v>237.7447685953</v>
      </c>
      <c r="K1134">
        <f>IF(G1134&lt;0, G1134-H1134/60-I1134/3600, G1134+H1134/60+I1134/3600)</f>
        <v>-25.751294076939999</v>
      </c>
      <c r="L1134">
        <v>-14.053000000000001</v>
      </c>
      <c r="M1134">
        <v>-24.937000000000001</v>
      </c>
      <c r="N1134">
        <v>6.78</v>
      </c>
      <c r="O1134">
        <v>3.84</v>
      </c>
      <c r="P1134">
        <v>4.5519999999999996</v>
      </c>
      <c r="Q1134">
        <v>4.6349999999999998</v>
      </c>
      <c r="R1134" t="s">
        <v>9341</v>
      </c>
      <c r="S1134">
        <v>4.5940000000000003</v>
      </c>
      <c r="T1134" t="s">
        <v>9341</v>
      </c>
      <c r="U1134" t="s">
        <v>10919</v>
      </c>
      <c r="V1134" t="str">
        <f>LEFT($U1134,2)</f>
        <v>B1</v>
      </c>
      <c r="W1134" s="3">
        <f>_xlfn.XLOOKUP(V1134,$AC$2:$AC$43,$AD$2:$AD$43,"none")</f>
        <v>-0.26</v>
      </c>
      <c r="X1134" s="3">
        <f>IF(ISNUMBER($W1134), 4600 * (1 / (0.92 * $W1134 + 1.7) + 1 / (0.92 * $W1134 + 0.62)),"none")</f>
        <v>15228.791407033788</v>
      </c>
      <c r="Y1134" s="8">
        <f>IF(ISNUMBER($X1134), _xlfn.XLOOKUP($X1134,Sheet3!$A$2:$A$392,Sheet3!$B$2:$B$392,"none", 1,1), $AF$2)</f>
        <v>0.47010000000000002</v>
      </c>
      <c r="Z1134" s="8">
        <f>IF(ISNUMBER($X1134), _xlfn.XLOOKUP($X1134,Sheet3!$A$2:$A$392,Sheet3!$C$2:$C$392,"none", 1,1), $AF$2)</f>
        <v>0.57840000000000003</v>
      </c>
      <c r="AA1134" s="8">
        <f>IF(ISNUMBER($X1134), _xlfn.XLOOKUP($X1134,Sheet3!$A$2:$A$392,Sheet3!$D$2:$D$392,"none", 1,1), $AF$2)</f>
        <v>1</v>
      </c>
    </row>
    <row r="1135" spans="1:27">
      <c r="A1135">
        <v>749</v>
      </c>
      <c r="B1135" t="s">
        <v>1049</v>
      </c>
      <c r="C1135" t="s">
        <v>18</v>
      </c>
      <c r="D1135">
        <v>18</v>
      </c>
      <c r="E1135">
        <v>51</v>
      </c>
      <c r="F1135">
        <v>12.0943444536</v>
      </c>
      <c r="G1135">
        <v>59</v>
      </c>
      <c r="H1135">
        <v>23</v>
      </c>
      <c r="I1135">
        <v>18.060530136000001</v>
      </c>
      <c r="J1135">
        <f>(D1135+E1135/60+F1135/3600)*15</f>
        <v>282.80039310188999</v>
      </c>
      <c r="K1135">
        <f>IF(G1135&lt;0, G1135-H1135/60-I1135/3600, G1135+H1135/60+I1135/3600)</f>
        <v>59.388350147259999</v>
      </c>
      <c r="L1135">
        <v>79.096999999999994</v>
      </c>
      <c r="M1135">
        <v>26.327999999999999</v>
      </c>
      <c r="N1135">
        <v>9.57</v>
      </c>
      <c r="O1135" t="s">
        <v>9341</v>
      </c>
      <c r="P1135">
        <v>5.798</v>
      </c>
      <c r="Q1135">
        <v>4.6360000000000001</v>
      </c>
      <c r="R1135" t="s">
        <v>9341</v>
      </c>
      <c r="S1135">
        <v>4.2690000000000001</v>
      </c>
      <c r="T1135" t="s">
        <v>9341</v>
      </c>
      <c r="U1135" t="s">
        <v>9716</v>
      </c>
      <c r="V1135" t="str">
        <f>LEFT($U1135,2)</f>
        <v>G9</v>
      </c>
      <c r="W1135" s="3" t="str">
        <f>_xlfn.XLOOKUP(V1135,$AC$2:$AC$43,$AD$2:$AD$43,"none")</f>
        <v>none</v>
      </c>
      <c r="X1135" s="3" t="str">
        <f>IF(ISNUMBER($W1135), 4600 * (1 / (0.92 * $W1135 + 1.7) + 1 / (0.92 * $W1135 + 0.62)),"none")</f>
        <v>none</v>
      </c>
      <c r="Y1135" s="8">
        <f>IF(ISNUMBER($X1135), _xlfn.XLOOKUP($X1135,Sheet3!$A$2:$A$392,Sheet3!$B$2:$B$392,"none", 1,1), $AF$2)</f>
        <v>0.8</v>
      </c>
      <c r="Z1135" s="8">
        <f>IF(ISNUMBER($X1135), _xlfn.XLOOKUP($X1135,Sheet3!$A$2:$A$392,Sheet3!$C$2:$C$392,"none", 1,1), $AF$2)</f>
        <v>0.8</v>
      </c>
      <c r="AA1135" s="8">
        <f>IF(ISNUMBER($X1135), _xlfn.XLOOKUP($X1135,Sheet3!$A$2:$A$392,Sheet3!$D$2:$D$392,"none", 1,1), $AF$2)</f>
        <v>0.8</v>
      </c>
    </row>
    <row r="1136" spans="1:27">
      <c r="A1136">
        <v>6788</v>
      </c>
      <c r="B1136" t="s">
        <v>7091</v>
      </c>
      <c r="C1136" t="s">
        <v>16</v>
      </c>
      <c r="D1136">
        <v>20</v>
      </c>
      <c r="E1136">
        <v>33</v>
      </c>
      <c r="F1136">
        <v>54.188091751199998</v>
      </c>
      <c r="G1136">
        <v>35</v>
      </c>
      <c r="H1136">
        <v>15</v>
      </c>
      <c r="I1136">
        <v>3.0390468479999999</v>
      </c>
      <c r="J1136">
        <f>(D1136+E1136/60+F1136/3600)*15</f>
        <v>308.47578371563003</v>
      </c>
      <c r="K1136">
        <f>IF(G1136&lt;0, G1136-H1136/60-I1136/3600, G1136+H1136/60+I1136/3600)</f>
        <v>35.250844179680001</v>
      </c>
      <c r="L1136">
        <v>-3.6120000000000001</v>
      </c>
      <c r="M1136">
        <v>-4.1660000000000004</v>
      </c>
      <c r="N1136">
        <v>0.88</v>
      </c>
      <c r="O1136" t="s">
        <v>9341</v>
      </c>
      <c r="P1136">
        <v>6.1449999999999996</v>
      </c>
      <c r="Q1136">
        <v>4.6360000000000001</v>
      </c>
      <c r="R1136" t="s">
        <v>9341</v>
      </c>
      <c r="S1136">
        <v>3.8769999999999998</v>
      </c>
      <c r="T1136" t="s">
        <v>9341</v>
      </c>
      <c r="U1136" t="s">
        <v>11174</v>
      </c>
      <c r="V1136" t="str">
        <f>LEFT($U1136,2)</f>
        <v>K6</v>
      </c>
      <c r="W1136" s="3" t="str">
        <f>_xlfn.XLOOKUP(V1136,$AC$2:$AC$43,$AD$2:$AD$43,"none")</f>
        <v>none</v>
      </c>
      <c r="X1136" s="3" t="str">
        <f>IF(ISNUMBER($W1136), 4600 * (1 / (0.92 * $W1136 + 1.7) + 1 / (0.92 * $W1136 + 0.62)),"none")</f>
        <v>none</v>
      </c>
      <c r="Y1136" s="8">
        <f>IF(ISNUMBER($X1136), _xlfn.XLOOKUP($X1136,Sheet3!$A$2:$A$392,Sheet3!$B$2:$B$392,"none", 1,1), $AF$2)</f>
        <v>0.8</v>
      </c>
      <c r="Z1136" s="8">
        <f>IF(ISNUMBER($X1136), _xlfn.XLOOKUP($X1136,Sheet3!$A$2:$A$392,Sheet3!$C$2:$C$392,"none", 1,1), $AF$2)</f>
        <v>0.8</v>
      </c>
      <c r="AA1136" s="8">
        <f>IF(ISNUMBER($X1136), _xlfn.XLOOKUP($X1136,Sheet3!$A$2:$A$392,Sheet3!$D$2:$D$392,"none", 1,1), $AF$2)</f>
        <v>0.8</v>
      </c>
    </row>
    <row r="1137" spans="1:27">
      <c r="A1137">
        <v>1159</v>
      </c>
      <c r="B1137" t="s">
        <v>1460</v>
      </c>
      <c r="C1137" t="s">
        <v>16</v>
      </c>
      <c r="D1137">
        <v>9</v>
      </c>
      <c r="E1137">
        <v>10</v>
      </c>
      <c r="F1137">
        <v>55.041983567999999</v>
      </c>
      <c r="G1137">
        <v>63</v>
      </c>
      <c r="H1137">
        <v>30</v>
      </c>
      <c r="I1137">
        <v>49.216366332</v>
      </c>
      <c r="J1137">
        <f>(D1137+E1137/60+F1137/3600)*15</f>
        <v>137.72934159819999</v>
      </c>
      <c r="K1137">
        <f>IF(G1137&lt;0, G1137-H1137/60-I1137/3600, G1137+H1137/60+I1137/3600)</f>
        <v>63.513671212870001</v>
      </c>
      <c r="L1137">
        <v>104.904</v>
      </c>
      <c r="M1137">
        <v>-69.926000000000002</v>
      </c>
      <c r="N1137">
        <v>27.65</v>
      </c>
      <c r="O1137" t="s">
        <v>9341</v>
      </c>
      <c r="P1137">
        <v>5.008</v>
      </c>
      <c r="Q1137">
        <v>4.6399999999999997</v>
      </c>
      <c r="R1137" t="s">
        <v>9341</v>
      </c>
      <c r="S1137">
        <v>4.5650000000000004</v>
      </c>
      <c r="T1137" t="s">
        <v>9341</v>
      </c>
      <c r="U1137" t="s">
        <v>9832</v>
      </c>
      <c r="V1137" t="str">
        <f>LEFT($U1137,2)</f>
        <v>kA</v>
      </c>
      <c r="W1137" s="3" t="str">
        <f>_xlfn.XLOOKUP(V1137,$AC$2:$AC$43,$AD$2:$AD$43,"none")</f>
        <v>none</v>
      </c>
      <c r="X1137" s="3" t="str">
        <f>IF(ISNUMBER($W1137), 4600 * (1 / (0.92 * $W1137 + 1.7) + 1 / (0.92 * $W1137 + 0.62)),"none")</f>
        <v>none</v>
      </c>
      <c r="Y1137" s="8">
        <f>IF(ISNUMBER($X1137), _xlfn.XLOOKUP($X1137,Sheet3!$A$2:$A$392,Sheet3!$B$2:$B$392,"none", 1,1), $AF$2)</f>
        <v>0.8</v>
      </c>
      <c r="Z1137" s="8">
        <f>IF(ISNUMBER($X1137), _xlfn.XLOOKUP($X1137,Sheet3!$A$2:$A$392,Sheet3!$C$2:$C$392,"none", 1,1), $AF$2)</f>
        <v>0.8</v>
      </c>
      <c r="AA1137" s="8">
        <f>IF(ISNUMBER($X1137), _xlfn.XLOOKUP($X1137,Sheet3!$A$2:$A$392,Sheet3!$D$2:$D$392,"none", 1,1), $AF$2)</f>
        <v>0.8</v>
      </c>
    </row>
    <row r="1138" spans="1:27">
      <c r="A1138">
        <v>2468</v>
      </c>
      <c r="B1138" t="s">
        <v>2770</v>
      </c>
      <c r="C1138" t="s">
        <v>22</v>
      </c>
      <c r="D1138">
        <v>6</v>
      </c>
      <c r="E1138">
        <v>40</v>
      </c>
      <c r="F1138">
        <v>58.65963</v>
      </c>
      <c r="G1138">
        <v>9</v>
      </c>
      <c r="H1138">
        <v>53</v>
      </c>
      <c r="I1138">
        <v>44.722900000000003</v>
      </c>
      <c r="J1138">
        <f>(D1138+E1138/60+F1138/3600)*15</f>
        <v>100.244415125</v>
      </c>
      <c r="K1138">
        <f>IF(G1138&lt;0, G1138-H1138/60-I1138/3600, G1138+H1138/60+I1138/3600)</f>
        <v>9.8957563611111112</v>
      </c>
      <c r="L1138">
        <v>-2.61</v>
      </c>
      <c r="M1138">
        <v>-1.61</v>
      </c>
      <c r="N1138">
        <v>3.55</v>
      </c>
      <c r="O1138">
        <v>3.36</v>
      </c>
      <c r="P1138">
        <v>4.4000000000000004</v>
      </c>
      <c r="Q1138">
        <v>4.6399999999999997</v>
      </c>
      <c r="R1138" t="s">
        <v>9341</v>
      </c>
      <c r="S1138">
        <v>4.51</v>
      </c>
      <c r="T1138">
        <v>4.88</v>
      </c>
      <c r="U1138" t="s">
        <v>10224</v>
      </c>
      <c r="V1138" t="str">
        <f>LEFT($U1138,2)</f>
        <v>O7</v>
      </c>
      <c r="W1138" s="3" t="str">
        <f>_xlfn.XLOOKUP(V1138,$AC$2:$AC$43,$AD$2:$AD$43,"none")</f>
        <v>none</v>
      </c>
      <c r="X1138" s="3" t="str">
        <f>IF(ISNUMBER($W1138), 4600 * (1 / (0.92 * $W1138 + 1.7) + 1 / (0.92 * $W1138 + 0.62)),"none")</f>
        <v>none</v>
      </c>
      <c r="Y1138" s="8">
        <f>IF(ISNUMBER($X1138), _xlfn.XLOOKUP($X1138,Sheet3!$A$2:$A$392,Sheet3!$B$2:$B$392,"none", 1,1), $AF$2)</f>
        <v>0.8</v>
      </c>
      <c r="Z1138" s="8">
        <f>IF(ISNUMBER($X1138), _xlfn.XLOOKUP($X1138,Sheet3!$A$2:$A$392,Sheet3!$C$2:$C$392,"none", 1,1), $AF$2)</f>
        <v>0.8</v>
      </c>
      <c r="AA1138" s="8">
        <f>IF(ISNUMBER($X1138), _xlfn.XLOOKUP($X1138,Sheet3!$A$2:$A$392,Sheet3!$D$2:$D$392,"none", 1,1), $AF$2)</f>
        <v>0.8</v>
      </c>
    </row>
    <row r="1139" spans="1:27">
      <c r="A1139">
        <v>2694</v>
      </c>
      <c r="B1139" t="s">
        <v>2996</v>
      </c>
      <c r="C1139" t="s">
        <v>297</v>
      </c>
      <c r="D1139">
        <v>7</v>
      </c>
      <c r="E1139">
        <v>16</v>
      </c>
      <c r="F1139">
        <v>34.992812688000001</v>
      </c>
      <c r="G1139">
        <v>-27</v>
      </c>
      <c r="H1139">
        <v>52</v>
      </c>
      <c r="I1139">
        <v>52.244563692</v>
      </c>
      <c r="J1139">
        <f>(D1139+E1139/60+F1139/3600)*15</f>
        <v>109.1458033862</v>
      </c>
      <c r="K1139">
        <f>IF(G1139&lt;0, G1139-H1139/60-I1139/3600, G1139+H1139/60+I1139/3600)</f>
        <v>-27.881179045469999</v>
      </c>
      <c r="L1139">
        <v>-13.193</v>
      </c>
      <c r="M1139">
        <v>38.622999999999998</v>
      </c>
      <c r="N1139">
        <v>7.62</v>
      </c>
      <c r="O1139">
        <v>8.1199999999999992</v>
      </c>
      <c r="P1139">
        <v>6.24</v>
      </c>
      <c r="Q1139">
        <v>4.6399999999999997</v>
      </c>
      <c r="R1139">
        <v>3.16</v>
      </c>
      <c r="S1139">
        <v>3.7389999999999999</v>
      </c>
      <c r="T1139">
        <v>1.91</v>
      </c>
      <c r="U1139" t="s">
        <v>9517</v>
      </c>
      <c r="V1139" t="str">
        <f>LEFT($U1139,2)</f>
        <v>M2</v>
      </c>
      <c r="W1139" s="3">
        <f>_xlfn.XLOOKUP(V1139,$AC$2:$AC$43,$AD$2:$AD$43,"none")</f>
        <v>1.47</v>
      </c>
      <c r="X1139" s="3">
        <f>IF(ISNUMBER($W1139), 4600 * (1 / (0.92 * $W1139 + 1.7) + 1 / (0.92 * $W1139 + 0.62)),"none")</f>
        <v>3839.1950178350371</v>
      </c>
      <c r="Y1139" s="8">
        <f>IF(ISNUMBER($X1139), _xlfn.XLOOKUP($X1139,Sheet3!$A$2:$A$392,Sheet3!$B$2:$B$392,"none", 1,1), $AF$2)</f>
        <v>1</v>
      </c>
      <c r="Z1139" s="8">
        <f>IF(ISNUMBER($X1139), _xlfn.XLOOKUP($X1139,Sheet3!$A$2:$A$392,Sheet3!$C$2:$C$392,"none", 1,1), $AF$2)</f>
        <v>0.64800000000000002</v>
      </c>
      <c r="AA1139" s="8">
        <f>IF(ISNUMBER($X1139), _xlfn.XLOOKUP($X1139,Sheet3!$A$2:$A$392,Sheet3!$D$2:$D$392,"none", 1,1), $AF$2)</f>
        <v>0.33460000000000001</v>
      </c>
    </row>
    <row r="1140" spans="1:27">
      <c r="A1140">
        <v>3725</v>
      </c>
      <c r="B1140" t="s">
        <v>4028</v>
      </c>
      <c r="C1140" t="s">
        <v>22</v>
      </c>
      <c r="D1140">
        <v>22</v>
      </c>
      <c r="E1140">
        <v>25</v>
      </c>
      <c r="F1140">
        <v>16.622849899999999</v>
      </c>
      <c r="G1140">
        <v>1</v>
      </c>
      <c r="H1140">
        <v>22</v>
      </c>
      <c r="I1140">
        <v>38.634579000000002</v>
      </c>
      <c r="J1140">
        <f>(D1140+E1140/60+F1140/3600)*15</f>
        <v>336.31926187458339</v>
      </c>
      <c r="K1140">
        <f>IF(G1140&lt;0, G1140-H1140/60-I1140/3600, G1140+H1140/60+I1140/3600)</f>
        <v>1.3773984941666666</v>
      </c>
      <c r="L1140">
        <v>17.829999999999998</v>
      </c>
      <c r="M1140">
        <v>2.41</v>
      </c>
      <c r="N1140">
        <v>4.17</v>
      </c>
      <c r="O1140">
        <v>3.64</v>
      </c>
      <c r="P1140">
        <v>4.5999999999999996</v>
      </c>
      <c r="Q1140">
        <v>4.6399999999999997</v>
      </c>
      <c r="R1140">
        <v>4.4800000000000004</v>
      </c>
      <c r="S1140">
        <v>4.5259999999999998</v>
      </c>
      <c r="T1140">
        <v>4.4800000000000004</v>
      </c>
      <c r="U1140" t="s">
        <v>10527</v>
      </c>
      <c r="V1140" t="str">
        <f>LEFT($U1140,2)</f>
        <v>B1</v>
      </c>
      <c r="W1140" s="3">
        <f>_xlfn.XLOOKUP(V1140,$AC$2:$AC$43,$AD$2:$AD$43,"none")</f>
        <v>-0.26</v>
      </c>
      <c r="X1140" s="3">
        <f>IF(ISNUMBER($W1140), 4600 * (1 / (0.92 * $W1140 + 1.7) + 1 / (0.92 * $W1140 + 0.62)),"none")</f>
        <v>15228.791407033788</v>
      </c>
      <c r="Y1140" s="8">
        <f>IF(ISNUMBER($X1140), _xlfn.XLOOKUP($X1140,Sheet3!$A$2:$A$392,Sheet3!$B$2:$B$392,"none", 1,1), $AF$2)</f>
        <v>0.47010000000000002</v>
      </c>
      <c r="Z1140" s="8">
        <f>IF(ISNUMBER($X1140), _xlfn.XLOOKUP($X1140,Sheet3!$A$2:$A$392,Sheet3!$C$2:$C$392,"none", 1,1), $AF$2)</f>
        <v>0.57840000000000003</v>
      </c>
      <c r="AA1140" s="8">
        <f>IF(ISNUMBER($X1140), _xlfn.XLOOKUP($X1140,Sheet3!$A$2:$A$392,Sheet3!$D$2:$D$392,"none", 1,1), $AF$2)</f>
        <v>1</v>
      </c>
    </row>
    <row r="1141" spans="1:27">
      <c r="A1141">
        <v>4913</v>
      </c>
      <c r="B1141" t="s">
        <v>5216</v>
      </c>
      <c r="C1141" t="s">
        <v>313</v>
      </c>
      <c r="D1141">
        <v>12</v>
      </c>
      <c r="E1141">
        <v>39</v>
      </c>
      <c r="F1141">
        <v>52.528394400000003</v>
      </c>
      <c r="G1141">
        <v>-39</v>
      </c>
      <c r="H1141">
        <v>59</v>
      </c>
      <c r="I1141">
        <v>14.290592</v>
      </c>
      <c r="J1141">
        <f>(D1141+E1141/60+F1141/3600)*15</f>
        <v>189.96886831</v>
      </c>
      <c r="K1141">
        <f>IF(G1141&lt;0, G1141-H1141/60-I1141/3600, G1141+H1141/60+I1141/3600)</f>
        <v>-39.987302942222222</v>
      </c>
      <c r="L1141">
        <v>-43.38</v>
      </c>
      <c r="M1141">
        <v>-25.25</v>
      </c>
      <c r="N1141">
        <v>8.94</v>
      </c>
      <c r="O1141">
        <v>4.16</v>
      </c>
      <c r="P1141">
        <v>4.5599999999999996</v>
      </c>
      <c r="Q1141">
        <v>4.6399999999999997</v>
      </c>
      <c r="R1141">
        <v>4.66</v>
      </c>
      <c r="S1141">
        <v>4.5620000000000003</v>
      </c>
      <c r="T1141">
        <v>4.75</v>
      </c>
      <c r="U1141" t="s">
        <v>10182</v>
      </c>
      <c r="V1141" t="str">
        <f>LEFT($U1141,2)</f>
        <v>B8</v>
      </c>
      <c r="W1141" s="3">
        <f>_xlfn.XLOOKUP(V1141,$AC$2:$AC$43,$AD$2:$AD$43,"none")</f>
        <v>-0.11</v>
      </c>
      <c r="X1141" s="3">
        <f>IF(ISNUMBER($W1141), 4600 * (1 / (0.92 * $W1141 + 1.7) + 1 / (0.92 * $W1141 + 0.62)),"none")</f>
        <v>11743.77313439976</v>
      </c>
      <c r="Y1141" s="8">
        <f>IF(ISNUMBER($X1141), _xlfn.XLOOKUP($X1141,Sheet3!$A$2:$A$392,Sheet3!$B$2:$B$392,"none", 1,1), $AF$2)</f>
        <v>0.54959999999999998</v>
      </c>
      <c r="Z1141" s="8">
        <f>IF(ISNUMBER($X1141), _xlfn.XLOOKUP($X1141,Sheet3!$A$2:$A$392,Sheet3!$C$2:$C$392,"none", 1,1), $AF$2)</f>
        <v>0.64410000000000001</v>
      </c>
      <c r="AA1141" s="8">
        <f>IF(ISNUMBER($X1141), _xlfn.XLOOKUP($X1141,Sheet3!$A$2:$A$392,Sheet3!$D$2:$D$392,"none", 1,1), $AF$2)</f>
        <v>1</v>
      </c>
    </row>
    <row r="1142" spans="1:27">
      <c r="A1142">
        <v>6217</v>
      </c>
      <c r="B1142" t="s">
        <v>6520</v>
      </c>
      <c r="C1142" t="s">
        <v>297</v>
      </c>
      <c r="D1142">
        <v>18</v>
      </c>
      <c r="E1142">
        <v>7</v>
      </c>
      <c r="F1142">
        <v>18.359398159200001</v>
      </c>
      <c r="G1142">
        <v>8</v>
      </c>
      <c r="H1142">
        <v>44</v>
      </c>
      <c r="I1142">
        <v>1.922061912</v>
      </c>
      <c r="J1142">
        <f>(D1142+E1142/60+F1142/3600)*15</f>
        <v>271.82649749233002</v>
      </c>
      <c r="K1142">
        <f>IF(G1142&lt;0, G1142-H1142/60-I1142/3600, G1142+H1142/60+I1142/3600)</f>
        <v>8.7338672394199985</v>
      </c>
      <c r="L1142">
        <v>9.3179999999999996</v>
      </c>
      <c r="M1142">
        <v>29.521999999999998</v>
      </c>
      <c r="N1142">
        <v>12.6</v>
      </c>
      <c r="O1142" t="s">
        <v>9341</v>
      </c>
      <c r="P1142">
        <v>5.5919999999999996</v>
      </c>
      <c r="Q1142">
        <v>4.6399999999999997</v>
      </c>
      <c r="R1142" t="s">
        <v>9341</v>
      </c>
      <c r="S1142">
        <v>4.3840000000000003</v>
      </c>
      <c r="T1142" t="s">
        <v>9341</v>
      </c>
      <c r="U1142" t="s">
        <v>9379</v>
      </c>
      <c r="V1142" t="str">
        <f>LEFT($U1142,2)</f>
        <v>G8</v>
      </c>
      <c r="W1142" s="3">
        <f>_xlfn.XLOOKUP(V1142,$AC$2:$AC$43,$AD$2:$AD$43,"none")</f>
        <v>0.74</v>
      </c>
      <c r="X1142" s="3">
        <f>IF(ISNUMBER($W1142), 4600 * (1 / (0.92 * $W1142 + 1.7) + 1 / (0.92 * $W1142 + 0.62)),"none")</f>
        <v>5468.4090187676065</v>
      </c>
      <c r="Y1142" s="8">
        <f>IF(ISNUMBER($X1142), _xlfn.XLOOKUP($X1142,Sheet3!$A$2:$A$392,Sheet3!$B$2:$B$392,"none", 1,1), $AF$2)</f>
        <v>1</v>
      </c>
      <c r="Z1142" s="8">
        <f>IF(ISNUMBER($X1142), _xlfn.XLOOKUP($X1142,Sheet3!$A$2:$A$392,Sheet3!$C$2:$C$392,"none", 1,1), $AF$2)</f>
        <v>0.85409999999999997</v>
      </c>
      <c r="AA1142" s="8">
        <f>IF(ISNUMBER($X1142), _xlfn.XLOOKUP($X1142,Sheet3!$A$2:$A$392,Sheet3!$D$2:$D$392,"none", 1,1), $AF$2)</f>
        <v>0.72770000000000001</v>
      </c>
    </row>
    <row r="1143" spans="1:27">
      <c r="A1143">
        <v>6519</v>
      </c>
      <c r="B1143" t="s">
        <v>6822</v>
      </c>
      <c r="C1143" t="s">
        <v>297</v>
      </c>
      <c r="D1143">
        <v>19</v>
      </c>
      <c r="E1143">
        <v>53</v>
      </c>
      <c r="F1143">
        <v>27.695719185600002</v>
      </c>
      <c r="G1143">
        <v>24</v>
      </c>
      <c r="H1143">
        <v>4</v>
      </c>
      <c r="I1143">
        <v>46.608138660000002</v>
      </c>
      <c r="J1143">
        <f>(D1143+E1143/60+F1143/3600)*15</f>
        <v>298.36539882993998</v>
      </c>
      <c r="K1143">
        <f>IF(G1143&lt;0, G1143-H1143/60-I1143/3600, G1143+H1143/60+I1143/3600)</f>
        <v>24.079613371849998</v>
      </c>
      <c r="L1143">
        <v>22.324999999999999</v>
      </c>
      <c r="M1143">
        <v>36.51</v>
      </c>
      <c r="N1143">
        <v>9.6300000000000008</v>
      </c>
      <c r="O1143">
        <v>4.3899999999999997</v>
      </c>
      <c r="P1143">
        <v>4.57</v>
      </c>
      <c r="Q1143">
        <v>4.6399999999999997</v>
      </c>
      <c r="R1143" t="s">
        <v>9341</v>
      </c>
      <c r="S1143">
        <v>4.63</v>
      </c>
      <c r="T1143" t="s">
        <v>9341</v>
      </c>
      <c r="U1143" t="s">
        <v>9540</v>
      </c>
      <c r="V1143" t="str">
        <f>LEFT($U1143,2)</f>
        <v>B9</v>
      </c>
      <c r="W1143" s="3">
        <f>_xlfn.XLOOKUP(V1143,$AC$2:$AC$43,$AD$2:$AD$43,"none")</f>
        <v>-7.0000000000000007E-2</v>
      </c>
      <c r="X1143" s="3">
        <f>IF(ISNUMBER($W1143), 4600 * (1 / (0.92 * $W1143 + 1.7) + 1 / (0.92 * $W1143 + 0.62)),"none")</f>
        <v>11091.761228434079</v>
      </c>
      <c r="Y1143" s="8">
        <f>IF(ISNUMBER($X1143), _xlfn.XLOOKUP($X1143,Sheet3!$A$2:$A$392,Sheet3!$B$2:$B$392,"none", 1,1), $AF$2)</f>
        <v>0.57499999999999996</v>
      </c>
      <c r="Z1143" s="8">
        <f>IF(ISNUMBER($X1143), _xlfn.XLOOKUP($X1143,Sheet3!$A$2:$A$392,Sheet3!$C$2:$C$392,"none", 1,1), $AF$2)</f>
        <v>0.66420000000000001</v>
      </c>
      <c r="AA1143" s="8">
        <f>IF(ISNUMBER($X1143), _xlfn.XLOOKUP($X1143,Sheet3!$A$2:$A$392,Sheet3!$D$2:$D$392,"none", 1,1), $AF$2)</f>
        <v>1</v>
      </c>
    </row>
    <row r="1144" spans="1:27">
      <c r="A1144">
        <v>8286</v>
      </c>
      <c r="B1144" t="s">
        <v>8589</v>
      </c>
      <c r="C1144" t="s">
        <v>16</v>
      </c>
      <c r="D1144">
        <v>18</v>
      </c>
      <c r="E1144">
        <v>31</v>
      </c>
      <c r="F1144">
        <v>22.425085800000002</v>
      </c>
      <c r="G1144">
        <v>-62</v>
      </c>
      <c r="H1144">
        <v>16</v>
      </c>
      <c r="I1144">
        <v>41.885312999999996</v>
      </c>
      <c r="J1144">
        <f>(D1144+E1144/60+F1144/3600)*15</f>
        <v>277.84343785750002</v>
      </c>
      <c r="K1144">
        <f>IF(G1144&lt;0, G1144-H1144/60-I1144/3600, G1144+H1144/60+I1144/3600)</f>
        <v>-62.278301475833331</v>
      </c>
      <c r="L1144">
        <v>-1.1100000000000001</v>
      </c>
      <c r="M1144">
        <v>-45.31</v>
      </c>
      <c r="N1144">
        <v>7.43</v>
      </c>
      <c r="O1144">
        <v>4.1399999999999997</v>
      </c>
      <c r="P1144">
        <v>4.53</v>
      </c>
      <c r="Q1144">
        <v>4.6399999999999997</v>
      </c>
      <c r="R1144" t="s">
        <v>9341</v>
      </c>
      <c r="S1144">
        <v>4.5640000000000001</v>
      </c>
      <c r="T1144" t="s">
        <v>9341</v>
      </c>
      <c r="U1144" t="s">
        <v>9471</v>
      </c>
      <c r="V1144" t="str">
        <f>LEFT($U1144,2)</f>
        <v>B7</v>
      </c>
      <c r="W1144" s="3">
        <f>_xlfn.XLOOKUP(V1144,$AC$2:$AC$43,$AD$2:$AD$43,"none")</f>
        <v>-0.13</v>
      </c>
      <c r="X1144" s="3">
        <f>IF(ISNUMBER($W1144), 4600 * (1 / (0.92 * $W1144 + 1.7) + 1 / (0.92 * $W1144 + 0.62)),"none")</f>
        <v>12103.301413538873</v>
      </c>
      <c r="Y1144" s="8">
        <f>IF(ISNUMBER($X1144), _xlfn.XLOOKUP($X1144,Sheet3!$A$2:$A$392,Sheet3!$B$2:$B$392,"none", 1,1), $AF$2)</f>
        <v>0.53700000000000003</v>
      </c>
      <c r="Z1144" s="8">
        <f>IF(ISNUMBER($X1144), _xlfn.XLOOKUP($X1144,Sheet3!$A$2:$A$392,Sheet3!$C$2:$C$392,"none", 1,1), $AF$2)</f>
        <v>0.63400000000000001</v>
      </c>
      <c r="AA1144" s="8">
        <f>IF(ISNUMBER($X1144), _xlfn.XLOOKUP($X1144,Sheet3!$A$2:$A$392,Sheet3!$D$2:$D$392,"none", 1,1), $AF$2)</f>
        <v>1</v>
      </c>
    </row>
    <row r="1145" spans="1:27">
      <c r="A1145">
        <v>4780</v>
      </c>
      <c r="B1145" t="s">
        <v>5083</v>
      </c>
      <c r="C1145" t="s">
        <v>16</v>
      </c>
      <c r="D1145">
        <v>12</v>
      </c>
      <c r="E1145">
        <v>0</v>
      </c>
      <c r="F1145">
        <v>52.390420800000001</v>
      </c>
      <c r="G1145">
        <v>6</v>
      </c>
      <c r="H1145">
        <v>36</v>
      </c>
      <c r="I1145">
        <v>51.557102999999998</v>
      </c>
      <c r="J1145">
        <f>(D1145+E1145/60+F1145/3600)*15</f>
        <v>180.21829341999998</v>
      </c>
      <c r="K1145">
        <f>IF(G1145&lt;0, G1145-H1145/60-I1145/3600, G1145+H1145/60+I1145/3600)</f>
        <v>6.6143214174999994</v>
      </c>
      <c r="L1145">
        <v>0.26</v>
      </c>
      <c r="M1145">
        <v>-30.1</v>
      </c>
      <c r="N1145">
        <v>8.49</v>
      </c>
      <c r="O1145" t="s">
        <v>9341</v>
      </c>
      <c r="P1145">
        <v>4.7549999999999999</v>
      </c>
      <c r="Q1145">
        <v>4.6420000000000003</v>
      </c>
      <c r="R1145" t="s">
        <v>9341</v>
      </c>
      <c r="S1145">
        <v>4.5609999999999999</v>
      </c>
      <c r="T1145">
        <v>4.53</v>
      </c>
      <c r="U1145" t="s">
        <v>9370</v>
      </c>
      <c r="V1145" t="str">
        <f>LEFT($U1145,2)</f>
        <v>A5</v>
      </c>
      <c r="W1145" s="3">
        <f>_xlfn.XLOOKUP(V1145,$AC$2:$AC$43,$AD$2:$AD$43,"none")</f>
        <v>0.15</v>
      </c>
      <c r="X1145" s="3">
        <f>IF(ISNUMBER($W1145), 4600 * (1 / (0.92 * $W1145 + 1.7) + 1 / (0.92 * $W1145 + 0.62)),"none")</f>
        <v>8571.3219313180252</v>
      </c>
      <c r="Y1145" s="8">
        <f>IF(ISNUMBER($X1145), _xlfn.XLOOKUP($X1145,Sheet3!$A$2:$A$392,Sheet3!$B$2:$B$392,"none", 1,1), $AF$2)</f>
        <v>0.72599999999999998</v>
      </c>
      <c r="Z1145" s="8">
        <f>IF(ISNUMBER($X1145), _xlfn.XLOOKUP($X1145,Sheet3!$A$2:$A$392,Sheet3!$C$2:$C$392,"none", 1,1), $AF$2)</f>
        <v>0.7762</v>
      </c>
      <c r="AA1145" s="8">
        <f>IF(ISNUMBER($X1145), _xlfn.XLOOKUP($X1145,Sheet3!$A$2:$A$392,Sheet3!$D$2:$D$392,"none", 1,1), $AF$2)</f>
        <v>1</v>
      </c>
    </row>
    <row r="1146" spans="1:27">
      <c r="A1146">
        <v>4899</v>
      </c>
      <c r="B1146" t="s">
        <v>5202</v>
      </c>
      <c r="C1146" t="s">
        <v>313</v>
      </c>
      <c r="D1146">
        <v>12</v>
      </c>
      <c r="E1146">
        <v>39</v>
      </c>
      <c r="F1146">
        <v>14.766962063999999</v>
      </c>
      <c r="G1146">
        <v>-7</v>
      </c>
      <c r="H1146">
        <v>59</v>
      </c>
      <c r="I1146">
        <v>44.033845847999999</v>
      </c>
      <c r="J1146">
        <f>(D1146+E1146/60+F1146/3600)*15</f>
        <v>189.81152900859999</v>
      </c>
      <c r="K1146">
        <f>IF(G1146&lt;0, G1146-H1146/60-I1146/3600, G1146+H1146/60+I1146/3600)</f>
        <v>-7.99556495718</v>
      </c>
      <c r="L1146">
        <v>-77.222999999999999</v>
      </c>
      <c r="M1146">
        <v>-24.408999999999999</v>
      </c>
      <c r="N1146">
        <v>10.35</v>
      </c>
      <c r="O1146" t="s">
        <v>9341</v>
      </c>
      <c r="P1146">
        <v>5.8860000000000001</v>
      </c>
      <c r="Q1146">
        <v>4.6429999999999998</v>
      </c>
      <c r="R1146">
        <v>6.45</v>
      </c>
      <c r="S1146">
        <v>4.3</v>
      </c>
      <c r="T1146" t="s">
        <v>9341</v>
      </c>
      <c r="U1146" t="s">
        <v>10678</v>
      </c>
      <c r="V1146" t="str">
        <f>LEFT($U1146,2)</f>
        <v>K2</v>
      </c>
      <c r="W1146" s="3">
        <f>_xlfn.XLOOKUP(V1146,$AC$2:$AC$43,$AD$2:$AD$43,"none")</f>
        <v>0.92</v>
      </c>
      <c r="X1146" s="3">
        <f>IF(ISNUMBER($W1146), 4600 * (1 / (0.92 * $W1146 + 1.7) + 1 / (0.92 * $W1146 + 0.62)),"none")</f>
        <v>4943.4058698702656</v>
      </c>
      <c r="Y1146" s="8">
        <f>IF(ISNUMBER($X1146), _xlfn.XLOOKUP($X1146,Sheet3!$A$2:$A$392,Sheet3!$B$2:$B$392,"none", 1,1), $AF$2)</f>
        <v>1</v>
      </c>
      <c r="Z1146" s="8">
        <f>IF(ISNUMBER($X1146), _xlfn.XLOOKUP($X1146,Sheet3!$A$2:$A$392,Sheet3!$C$2:$C$392,"none", 1,1), $AF$2)</f>
        <v>0.79920000000000002</v>
      </c>
      <c r="AA1146" s="8">
        <f>IF(ISNUMBER($X1146), _xlfn.XLOOKUP($X1146,Sheet3!$A$2:$A$392,Sheet3!$D$2:$D$392,"none", 1,1), $AF$2)</f>
        <v>0.60450000000000004</v>
      </c>
    </row>
    <row r="1147" spans="1:27">
      <c r="A1147">
        <v>8464</v>
      </c>
      <c r="B1147" t="s">
        <v>8767</v>
      </c>
      <c r="C1147" t="s">
        <v>297</v>
      </c>
      <c r="D1147">
        <v>16</v>
      </c>
      <c r="E1147">
        <v>3</v>
      </c>
      <c r="F1147">
        <v>12.897828000000001</v>
      </c>
      <c r="G1147">
        <v>-49</v>
      </c>
      <c r="H1147">
        <v>13</v>
      </c>
      <c r="I1147">
        <v>46.91507</v>
      </c>
      <c r="J1147">
        <f>(D1147+E1147/60+F1147/3600)*15</f>
        <v>240.80374095000002</v>
      </c>
      <c r="K1147">
        <f>IF(G1147&lt;0, G1147-H1147/60-I1147/3600, G1147+H1147/60+I1147/3600)</f>
        <v>-49.229698630555561</v>
      </c>
      <c r="L1147">
        <v>42.05</v>
      </c>
      <c r="M1147">
        <v>9.14</v>
      </c>
      <c r="N1147">
        <v>14.86</v>
      </c>
      <c r="O1147" t="s">
        <v>9341</v>
      </c>
      <c r="P1147">
        <v>5.569</v>
      </c>
      <c r="Q1147">
        <v>4.6429999999999998</v>
      </c>
      <c r="R1147" t="s">
        <v>9341</v>
      </c>
      <c r="S1147">
        <v>4.3289999999999997</v>
      </c>
      <c r="T1147" t="s">
        <v>9341</v>
      </c>
      <c r="U1147" t="s">
        <v>9379</v>
      </c>
      <c r="V1147" t="str">
        <f>LEFT($U1147,2)</f>
        <v>G8</v>
      </c>
      <c r="W1147" s="3">
        <f>_xlfn.XLOOKUP(V1147,$AC$2:$AC$43,$AD$2:$AD$43,"none")</f>
        <v>0.74</v>
      </c>
      <c r="X1147" s="3">
        <f>IF(ISNUMBER($W1147), 4600 * (1 / (0.92 * $W1147 + 1.7) + 1 / (0.92 * $W1147 + 0.62)),"none")</f>
        <v>5468.4090187676065</v>
      </c>
      <c r="Y1147" s="8">
        <f>IF(ISNUMBER($X1147), _xlfn.XLOOKUP($X1147,Sheet3!$A$2:$A$392,Sheet3!$B$2:$B$392,"none", 1,1), $AF$2)</f>
        <v>1</v>
      </c>
      <c r="Z1147" s="8">
        <f>IF(ISNUMBER($X1147), _xlfn.XLOOKUP($X1147,Sheet3!$A$2:$A$392,Sheet3!$C$2:$C$392,"none", 1,1), $AF$2)</f>
        <v>0.85409999999999997</v>
      </c>
      <c r="AA1147" s="8">
        <f>IF(ISNUMBER($X1147), _xlfn.XLOOKUP($X1147,Sheet3!$A$2:$A$392,Sheet3!$D$2:$D$392,"none", 1,1), $AF$2)</f>
        <v>0.72770000000000001</v>
      </c>
    </row>
    <row r="1148" spans="1:27">
      <c r="A1148">
        <v>6369</v>
      </c>
      <c r="B1148" t="s">
        <v>6672</v>
      </c>
      <c r="C1148" t="s">
        <v>297</v>
      </c>
      <c r="D1148">
        <v>20</v>
      </c>
      <c r="E1148">
        <v>35</v>
      </c>
      <c r="F1148">
        <v>18.535634699999999</v>
      </c>
      <c r="G1148">
        <v>14</v>
      </c>
      <c r="H1148">
        <v>40</v>
      </c>
      <c r="I1148">
        <v>27.167508999999999</v>
      </c>
      <c r="J1148">
        <f>(D1148+E1148/60+F1148/3600)*15</f>
        <v>308.82723181124999</v>
      </c>
      <c r="K1148">
        <f>IF(G1148&lt;0, G1148-H1148/60-I1148/3600, G1148+H1148/60+I1148/3600)</f>
        <v>14.674213196944445</v>
      </c>
      <c r="L1148">
        <v>45.52</v>
      </c>
      <c r="M1148">
        <v>11.74</v>
      </c>
      <c r="N1148">
        <v>14.82</v>
      </c>
      <c r="O1148" t="s">
        <v>9341</v>
      </c>
      <c r="P1148">
        <v>4.7380000000000004</v>
      </c>
      <c r="Q1148">
        <v>4.6470000000000002</v>
      </c>
      <c r="R1148" t="s">
        <v>9341</v>
      </c>
      <c r="S1148">
        <v>4.577</v>
      </c>
      <c r="T1148" t="s">
        <v>9341</v>
      </c>
      <c r="U1148" t="s">
        <v>9678</v>
      </c>
      <c r="V1148" t="str">
        <f>LEFT($U1148,2)</f>
        <v>A3</v>
      </c>
      <c r="W1148" s="3">
        <f>_xlfn.XLOOKUP(V1148,$AC$2:$AC$43,$AD$2:$AD$43,"none")</f>
        <v>0.08</v>
      </c>
      <c r="X1148" s="3">
        <f>IF(ISNUMBER($W1148), 4600 * (1 / (0.92 * $W1148 + 1.7) + 1 / (0.92 * $W1148 + 0.62)),"none")</f>
        <v>9225.6595386701993</v>
      </c>
      <c r="Y1148" s="8">
        <f>IF(ISNUMBER($X1148), _xlfn.XLOOKUP($X1148,Sheet3!$A$2:$A$392,Sheet3!$B$2:$B$392,"none", 1,1), $AF$2)</f>
        <v>0.67030000000000001</v>
      </c>
      <c r="Z1148" s="8">
        <f>IF(ISNUMBER($X1148), _xlfn.XLOOKUP($X1148,Sheet3!$A$2:$A$392,Sheet3!$C$2:$C$392,"none", 1,1), $AF$2)</f>
        <v>0.73619999999999997</v>
      </c>
      <c r="AA1148" s="8">
        <f>IF(ISNUMBER($X1148), _xlfn.XLOOKUP($X1148,Sheet3!$A$2:$A$392,Sheet3!$D$2:$D$392,"none", 1,1), $AF$2)</f>
        <v>1</v>
      </c>
    </row>
    <row r="1149" spans="1:27">
      <c r="A1149">
        <v>1852</v>
      </c>
      <c r="B1149" t="s">
        <v>2153</v>
      </c>
      <c r="C1149" t="s">
        <v>12</v>
      </c>
      <c r="D1149">
        <v>4</v>
      </c>
      <c r="E1149">
        <v>54</v>
      </c>
      <c r="F1149">
        <v>53.728766</v>
      </c>
      <c r="G1149">
        <v>10</v>
      </c>
      <c r="H1149">
        <v>9</v>
      </c>
      <c r="I1149">
        <v>2.9952000000000001</v>
      </c>
      <c r="J1149">
        <f>(D1149+E1149/60+F1149/3600)*15</f>
        <v>73.72386985833333</v>
      </c>
      <c r="K1149">
        <f>IF(G1149&lt;0, G1149-H1149/60-I1149/3600, G1149+H1149/60+I1149/3600)</f>
        <v>10.150832000000001</v>
      </c>
      <c r="L1149">
        <v>41.49</v>
      </c>
      <c r="M1149">
        <v>-128.72999999999999</v>
      </c>
      <c r="N1149">
        <v>28.04</v>
      </c>
      <c r="O1149" t="s">
        <v>9341</v>
      </c>
      <c r="P1149">
        <v>4.7229999999999999</v>
      </c>
      <c r="Q1149">
        <v>4.6479999999999997</v>
      </c>
      <c r="R1149" t="s">
        <v>9341</v>
      </c>
      <c r="S1149">
        <v>4.5869999999999997</v>
      </c>
      <c r="T1149" t="s">
        <v>9341</v>
      </c>
      <c r="U1149" t="s">
        <v>9871</v>
      </c>
      <c r="V1149" t="str">
        <f>LEFT($U1149,2)</f>
        <v>A0</v>
      </c>
      <c r="W1149" s="3">
        <f>_xlfn.XLOOKUP(V1149,$AC$2:$AC$43,$AD$2:$AD$43,"none")</f>
        <v>-0.01</v>
      </c>
      <c r="X1149" s="3">
        <f>IF(ISNUMBER($W1149), 4600 * (1 / (0.92 * $W1149 + 1.7) + 1 / (0.92 * $W1149 + 0.62)),"none")</f>
        <v>10251.712375722911</v>
      </c>
      <c r="Y1149" s="8">
        <f>IF(ISNUMBER($X1149), _xlfn.XLOOKUP($X1149,Sheet3!$A$2:$A$392,Sheet3!$B$2:$B$392,"none", 1,1), $AF$2)</f>
        <v>0.6109</v>
      </c>
      <c r="Z1149" s="8">
        <f>IF(ISNUMBER($X1149), _xlfn.XLOOKUP($X1149,Sheet3!$A$2:$A$392,Sheet3!$C$2:$C$392,"none", 1,1), $AF$2)</f>
        <v>0.69189999999999996</v>
      </c>
      <c r="AA1149" s="8">
        <f>IF(ISNUMBER($X1149), _xlfn.XLOOKUP($X1149,Sheet3!$A$2:$A$392,Sheet3!$D$2:$D$392,"none", 1,1), $AF$2)</f>
        <v>1</v>
      </c>
    </row>
    <row r="1150" spans="1:27">
      <c r="A1150">
        <v>1752</v>
      </c>
      <c r="B1150" t="s">
        <v>2053</v>
      </c>
      <c r="C1150" t="s">
        <v>11</v>
      </c>
      <c r="D1150">
        <v>4</v>
      </c>
      <c r="E1150">
        <v>33</v>
      </c>
      <c r="F1150">
        <v>50.917832265599998</v>
      </c>
      <c r="G1150">
        <v>14</v>
      </c>
      <c r="H1150">
        <v>50</v>
      </c>
      <c r="I1150">
        <v>39.941657591999999</v>
      </c>
      <c r="J1150">
        <f>(D1150+E1150/60+F1150/3600)*15</f>
        <v>68.46215763443999</v>
      </c>
      <c r="K1150">
        <f>IF(G1150&lt;0, G1150-H1150/60-I1150/3600, G1150+H1150/60+I1150/3600)</f>
        <v>14.844428238220001</v>
      </c>
      <c r="L1150">
        <v>103.083</v>
      </c>
      <c r="M1150">
        <v>-24.427</v>
      </c>
      <c r="N1150">
        <v>21.64</v>
      </c>
      <c r="O1150">
        <v>4.9800000000000004</v>
      </c>
      <c r="P1150">
        <v>4.9000000000000004</v>
      </c>
      <c r="Q1150">
        <v>4.6500000000000004</v>
      </c>
      <c r="R1150">
        <v>4.41</v>
      </c>
      <c r="S1150">
        <v>4.6020000000000003</v>
      </c>
      <c r="T1150">
        <v>4.29</v>
      </c>
      <c r="U1150" t="s">
        <v>9670</v>
      </c>
      <c r="V1150" t="str">
        <f>LEFT($U1150,2)</f>
        <v>A8</v>
      </c>
      <c r="W1150" s="3">
        <f>_xlfn.XLOOKUP(V1150,$AC$2:$AC$43,$AD$2:$AD$43,"none")</f>
        <v>0.27</v>
      </c>
      <c r="X1150" s="3">
        <f>IF(ISNUMBER($W1150), 4600 * (1 / (0.92 * $W1150 + 1.7) + 1 / (0.92 * $W1150 + 0.62)),"none")</f>
        <v>7658.0096286116395</v>
      </c>
      <c r="Y1150" s="8">
        <f>IF(ISNUMBER($X1150), _xlfn.XLOOKUP($X1150,Sheet3!$A$2:$A$392,Sheet3!$B$2:$B$392,"none", 1,1), $AF$2)</f>
        <v>0.82440000000000002</v>
      </c>
      <c r="Z1150" s="8">
        <f>IF(ISNUMBER($X1150), _xlfn.XLOOKUP($X1150,Sheet3!$A$2:$A$392,Sheet3!$C$2:$C$392,"none", 1,1), $AF$2)</f>
        <v>0.84370000000000001</v>
      </c>
      <c r="AA1150" s="8">
        <f>IF(ISNUMBER($X1150), _xlfn.XLOOKUP($X1150,Sheet3!$A$2:$A$392,Sheet3!$D$2:$D$392,"none", 1,1), $AF$2)</f>
        <v>1</v>
      </c>
    </row>
    <row r="1151" spans="1:27">
      <c r="A1151">
        <v>2690</v>
      </c>
      <c r="B1151" t="s">
        <v>2992</v>
      </c>
      <c r="C1151" t="s">
        <v>22</v>
      </c>
      <c r="D1151">
        <v>7</v>
      </c>
      <c r="E1151">
        <v>14</v>
      </c>
      <c r="F1151">
        <v>15.2119175</v>
      </c>
      <c r="G1151">
        <v>-26</v>
      </c>
      <c r="H1151">
        <v>21</v>
      </c>
      <c r="I1151">
        <v>9.0312059999999992</v>
      </c>
      <c r="J1151">
        <f>(D1151+E1151/60+F1151/3600)*15</f>
        <v>108.56338298958333</v>
      </c>
      <c r="K1151">
        <f>IF(G1151&lt;0, G1151-H1151/60-I1151/3600, G1151+H1151/60+I1151/3600)</f>
        <v>-26.352508668333336</v>
      </c>
      <c r="L1151">
        <v>-6.91</v>
      </c>
      <c r="M1151">
        <v>3.17</v>
      </c>
      <c r="N1151">
        <v>1.88</v>
      </c>
      <c r="O1151">
        <v>3.76</v>
      </c>
      <c r="P1151">
        <v>4.45</v>
      </c>
      <c r="Q1151">
        <v>4.6500000000000004</v>
      </c>
      <c r="R1151">
        <v>4.6399999999999997</v>
      </c>
      <c r="S1151">
        <v>4.5140000000000002</v>
      </c>
      <c r="T1151">
        <v>4.7300000000000004</v>
      </c>
      <c r="U1151" t="s">
        <v>10296</v>
      </c>
      <c r="V1151" t="str">
        <f>LEFT($U1151,2)</f>
        <v>B4</v>
      </c>
      <c r="W1151" s="3">
        <f>_xlfn.XLOOKUP(V1151,$AC$2:$AC$43,$AD$2:$AD$43,"none")</f>
        <v>-0.18</v>
      </c>
      <c r="X1151" s="3">
        <f>IF(ISNUMBER($W1151), 4600 * (1 / (0.92 * $W1151 + 1.7) + 1 / (0.92 * $W1151 + 0.62)),"none")</f>
        <v>13121.153930884579</v>
      </c>
      <c r="Y1151" s="8">
        <f>IF(ISNUMBER($X1151), _xlfn.XLOOKUP($X1151,Sheet3!$A$2:$A$392,Sheet3!$B$2:$B$392,"none", 1,1), $AF$2)</f>
        <v>0.51039999999999996</v>
      </c>
      <c r="Z1151" s="8">
        <f>IF(ISNUMBER($X1151), _xlfn.XLOOKUP($X1151,Sheet3!$A$2:$A$392,Sheet3!$C$2:$C$392,"none", 1,1), $AF$2)</f>
        <v>0.61219999999999997</v>
      </c>
      <c r="AA1151" s="8">
        <f>IF(ISNUMBER($X1151), _xlfn.XLOOKUP($X1151,Sheet3!$A$2:$A$392,Sheet3!$D$2:$D$392,"none", 1,1), $AF$2)</f>
        <v>1</v>
      </c>
    </row>
    <row r="1152" spans="1:27">
      <c r="A1152">
        <v>2839</v>
      </c>
      <c r="B1152" t="s">
        <v>3142</v>
      </c>
      <c r="C1152" t="s">
        <v>297</v>
      </c>
      <c r="D1152">
        <v>7</v>
      </c>
      <c r="E1152">
        <v>30</v>
      </c>
      <c r="F1152">
        <v>42.601975920000001</v>
      </c>
      <c r="G1152">
        <v>-30</v>
      </c>
      <c r="H1152">
        <v>57</v>
      </c>
      <c r="I1152">
        <v>44.209928015999999</v>
      </c>
      <c r="J1152">
        <f>(D1152+E1152/60+F1152/3600)*15</f>
        <v>112.67750823300001</v>
      </c>
      <c r="K1152">
        <f>IF(G1152&lt;0, G1152-H1152/60-I1152/3600, G1152+H1152/60+I1152/3600)</f>
        <v>-30.962280535559998</v>
      </c>
      <c r="L1152">
        <v>-11.968999999999999</v>
      </c>
      <c r="M1152">
        <v>1.0549999999999999</v>
      </c>
      <c r="N1152">
        <v>2.4</v>
      </c>
      <c r="O1152">
        <v>6.21</v>
      </c>
      <c r="P1152">
        <v>5.58</v>
      </c>
      <c r="Q1152">
        <v>4.6500000000000004</v>
      </c>
      <c r="R1152">
        <v>3.98</v>
      </c>
      <c r="S1152">
        <v>4.4039999999999999</v>
      </c>
      <c r="T1152">
        <v>3.51</v>
      </c>
      <c r="U1152" t="s">
        <v>10336</v>
      </c>
      <c r="V1152" t="str">
        <f>LEFT($U1152,2)</f>
        <v>G2</v>
      </c>
      <c r="W1152" s="3">
        <f>_xlfn.XLOOKUP(V1152,$AC$2:$AC$43,$AD$2:$AD$43,"none")</f>
        <v>0.63</v>
      </c>
      <c r="X1152" s="3">
        <f>IF(ISNUMBER($W1152), 4600 * (1 / (0.92 * $W1152 + 1.7) + 1 / (0.92 * $W1152 + 0.62)),"none")</f>
        <v>5852.5094139995554</v>
      </c>
      <c r="Y1152" s="8">
        <f>IF(ISNUMBER($X1152), _xlfn.XLOOKUP($X1152,Sheet3!$A$2:$A$392,Sheet3!$B$2:$B$392,"none", 1,1), $AF$2)</f>
        <v>1</v>
      </c>
      <c r="Z1152" s="8">
        <f>IF(ISNUMBER($X1152), _xlfn.XLOOKUP($X1152,Sheet3!$A$2:$A$392,Sheet3!$C$2:$C$392,"none", 1,1), $AF$2)</f>
        <v>0.89290000000000003</v>
      </c>
      <c r="AA1152" s="8">
        <f>IF(ISNUMBER($X1152), _xlfn.XLOOKUP($X1152,Sheet3!$A$2:$A$392,Sheet3!$D$2:$D$392,"none", 1,1), $AF$2)</f>
        <v>0.82379999999999998</v>
      </c>
    </row>
    <row r="1153" spans="1:27">
      <c r="A1153">
        <v>6683</v>
      </c>
      <c r="B1153" t="s">
        <v>6986</v>
      </c>
      <c r="C1153" t="s">
        <v>12</v>
      </c>
      <c r="D1153">
        <v>17</v>
      </c>
      <c r="E1153">
        <v>17</v>
      </c>
      <c r="F1153">
        <v>40.253198052000002</v>
      </c>
      <c r="G1153">
        <v>37</v>
      </c>
      <c r="H1153">
        <v>17</v>
      </c>
      <c r="I1153">
        <v>29.422635287999999</v>
      </c>
      <c r="J1153">
        <f>(D1153+E1153/60+F1153/3600)*15</f>
        <v>259.41772165855002</v>
      </c>
      <c r="K1153">
        <f>IF(G1153&lt;0, G1153-H1153/60-I1153/3600, G1153+H1153/60+I1153/3600)</f>
        <v>37.291506287579999</v>
      </c>
      <c r="L1153">
        <v>-38.795999999999999</v>
      </c>
      <c r="M1153">
        <v>58.493000000000002</v>
      </c>
      <c r="N1153">
        <v>18.649999999999999</v>
      </c>
      <c r="O1153">
        <v>4.67</v>
      </c>
      <c r="P1153">
        <v>4.7</v>
      </c>
      <c r="Q1153">
        <v>4.6500000000000004</v>
      </c>
      <c r="R1153">
        <v>4.5599999999999996</v>
      </c>
      <c r="S1153">
        <v>4.6189999999999998</v>
      </c>
      <c r="T1153">
        <v>4.5599999999999996</v>
      </c>
      <c r="U1153" t="s">
        <v>9352</v>
      </c>
      <c r="V1153" t="str">
        <f>LEFT($U1153,2)</f>
        <v>A2</v>
      </c>
      <c r="W1153" s="3">
        <f>_xlfn.XLOOKUP(V1153,$AC$2:$AC$43,$AD$2:$AD$43,"none")</f>
        <v>0.05</v>
      </c>
      <c r="X1153" s="3">
        <f>IF(ISNUMBER($W1153), 4600 * (1 / (0.92 * $W1153 + 1.7) + 1 / (0.92 * $W1153 + 0.62)),"none")</f>
        <v>9541.5002631497482</v>
      </c>
      <c r="Y1153" s="8">
        <f>IF(ISNUMBER($X1153), _xlfn.XLOOKUP($X1153,Sheet3!$A$2:$A$392,Sheet3!$B$2:$B$392,"none", 1,1), $AF$2)</f>
        <v>0.65039999999999998</v>
      </c>
      <c r="Z1153" s="8">
        <f>IF(ISNUMBER($X1153), _xlfn.XLOOKUP($X1153,Sheet3!$A$2:$A$392,Sheet3!$C$2:$C$392,"none", 1,1), $AF$2)</f>
        <v>0.72150000000000003</v>
      </c>
      <c r="AA1153" s="8">
        <f>IF(ISNUMBER($X1153), _xlfn.XLOOKUP($X1153,Sheet3!$A$2:$A$392,Sheet3!$D$2:$D$392,"none", 1,1), $AF$2)</f>
        <v>1</v>
      </c>
    </row>
    <row r="1154" spans="1:27">
      <c r="A1154">
        <v>6625</v>
      </c>
      <c r="B1154" t="s">
        <v>6928</v>
      </c>
      <c r="C1154" t="s">
        <v>17</v>
      </c>
      <c r="D1154">
        <v>20</v>
      </c>
      <c r="E1154">
        <v>1</v>
      </c>
      <c r="F1154">
        <v>6.0484584999999997</v>
      </c>
      <c r="G1154">
        <v>27</v>
      </c>
      <c r="H1154">
        <v>45</v>
      </c>
      <c r="I1154">
        <v>12.863884000000001</v>
      </c>
      <c r="J1154">
        <f>(D1154+E1154/60+F1154/3600)*15</f>
        <v>300.27520191041668</v>
      </c>
      <c r="K1154">
        <f>IF(G1154&lt;0, G1154-H1154/60-I1154/3600, G1154+H1154/60+I1154/3600)</f>
        <v>27.753573301111111</v>
      </c>
      <c r="L1154">
        <v>58.17</v>
      </c>
      <c r="M1154">
        <v>3.84</v>
      </c>
      <c r="N1154">
        <v>13.8</v>
      </c>
      <c r="O1154" t="s">
        <v>9341</v>
      </c>
      <c r="P1154">
        <v>4.8289999999999997</v>
      </c>
      <c r="Q1154">
        <v>4.6509999999999998</v>
      </c>
      <c r="R1154" t="s">
        <v>9341</v>
      </c>
      <c r="S1154">
        <v>4.5679999999999996</v>
      </c>
      <c r="T1154" t="s">
        <v>9341</v>
      </c>
      <c r="U1154" t="s">
        <v>9640</v>
      </c>
      <c r="V1154" t="str">
        <f>LEFT($U1154,2)</f>
        <v>A4</v>
      </c>
      <c r="W1154" s="3">
        <f>_xlfn.XLOOKUP(V1154,$AC$2:$AC$43,$AD$2:$AD$43,"none")</f>
        <v>0.12</v>
      </c>
      <c r="X1154" s="3">
        <f>IF(ISNUMBER($W1154), 4600 * (1 / (0.92 * $W1154 + 1.7) + 1 / (0.92 * $W1154 + 0.62)),"none")</f>
        <v>8838.7938932849465</v>
      </c>
      <c r="Y1154" s="8">
        <f>IF(ISNUMBER($X1154), _xlfn.XLOOKUP($X1154,Sheet3!$A$2:$A$392,Sheet3!$B$2:$B$392,"none", 1,1), $AF$2)</f>
        <v>0.70040000000000002</v>
      </c>
      <c r="Z1154" s="8">
        <f>IF(ISNUMBER($X1154), _xlfn.XLOOKUP($X1154,Sheet3!$A$2:$A$392,Sheet3!$C$2:$C$392,"none", 1,1), $AF$2)</f>
        <v>0.75790000000000002</v>
      </c>
      <c r="AA1154" s="8">
        <f>IF(ISNUMBER($X1154), _xlfn.XLOOKUP($X1154,Sheet3!$A$2:$A$392,Sheet3!$D$2:$D$392,"none", 1,1), $AF$2)</f>
        <v>1</v>
      </c>
    </row>
    <row r="1155" spans="1:27">
      <c r="A1155">
        <v>3100</v>
      </c>
      <c r="B1155" t="s">
        <v>3403</v>
      </c>
      <c r="C1155" t="s">
        <v>12</v>
      </c>
      <c r="D1155">
        <v>8</v>
      </c>
      <c r="E1155">
        <v>43</v>
      </c>
      <c r="F1155">
        <v>17.148199099999999</v>
      </c>
      <c r="G1155">
        <v>21</v>
      </c>
      <c r="H1155">
        <v>28</v>
      </c>
      <c r="I1155">
        <v>6.6007930000000004</v>
      </c>
      <c r="J1155">
        <f>(D1155+E1155/60+F1155/3600)*15</f>
        <v>130.82145082958334</v>
      </c>
      <c r="K1155">
        <f>IF(G1155&lt;0, G1155-H1155/60-I1155/3600, G1155+H1155/60+I1155/3600)</f>
        <v>21.468500220277775</v>
      </c>
      <c r="L1155">
        <v>-103.51</v>
      </c>
      <c r="M1155">
        <v>-39.479999999999997</v>
      </c>
      <c r="N1155">
        <v>18</v>
      </c>
      <c r="O1155" t="s">
        <v>9341</v>
      </c>
      <c r="P1155">
        <v>4.67</v>
      </c>
      <c r="Q1155">
        <v>4.6520000000000001</v>
      </c>
      <c r="R1155" t="s">
        <v>9341</v>
      </c>
      <c r="S1155">
        <v>4.6079999999999997</v>
      </c>
      <c r="T1155">
        <v>4.6399999999999997</v>
      </c>
      <c r="U1155" t="s">
        <v>9887</v>
      </c>
      <c r="V1155" t="str">
        <f>LEFT($U1155,2)</f>
        <v>A1</v>
      </c>
      <c r="W1155" s="3">
        <f>_xlfn.XLOOKUP(V1155,$AC$2:$AC$43,$AD$2:$AD$43,"none")</f>
        <v>0.02</v>
      </c>
      <c r="X1155" s="3">
        <f>IF(ISNUMBER($W1155), 4600 * (1 / (0.92 * $W1155 + 1.7) + 1 / (0.92 * $W1155 + 0.62)),"none")</f>
        <v>9882.4225367888994</v>
      </c>
      <c r="Y1155" s="8">
        <f>IF(ISNUMBER($X1155), _xlfn.XLOOKUP($X1155,Sheet3!$A$2:$A$392,Sheet3!$B$2:$B$392,"none", 1,1), $AF$2)</f>
        <v>0.63239999999999996</v>
      </c>
      <c r="Z1155" s="8">
        <f>IF(ISNUMBER($X1155), _xlfn.XLOOKUP($X1155,Sheet3!$A$2:$A$392,Sheet3!$C$2:$C$392,"none", 1,1), $AF$2)</f>
        <v>0.70809999999999995</v>
      </c>
      <c r="AA1155" s="8">
        <f>IF(ISNUMBER($X1155), _xlfn.XLOOKUP($X1155,Sheet3!$A$2:$A$392,Sheet3!$D$2:$D$392,"none", 1,1), $AF$2)</f>
        <v>1</v>
      </c>
    </row>
    <row r="1156" spans="1:27">
      <c r="A1156">
        <v>7496</v>
      </c>
      <c r="B1156" t="s">
        <v>7799</v>
      </c>
      <c r="C1156" t="s">
        <v>22</v>
      </c>
      <c r="D1156">
        <v>9</v>
      </c>
      <c r="E1156">
        <v>5</v>
      </c>
      <c r="F1156">
        <v>38.375351688000002</v>
      </c>
      <c r="G1156">
        <v>-70</v>
      </c>
      <c r="H1156">
        <v>32</v>
      </c>
      <c r="I1156">
        <v>18.594082499999999</v>
      </c>
      <c r="J1156">
        <f>(D1156+E1156/60+F1156/3600)*15</f>
        <v>136.40989729870003</v>
      </c>
      <c r="K1156">
        <f>IF(G1156&lt;0, G1156-H1156/60-I1156/3600, G1156+H1156/60+I1156/3600)</f>
        <v>-70.538498356250003</v>
      </c>
      <c r="L1156">
        <v>-3.87</v>
      </c>
      <c r="M1156">
        <v>9.0879999999999992</v>
      </c>
      <c r="N1156">
        <v>2.4700000000000002</v>
      </c>
      <c r="O1156">
        <v>3.75</v>
      </c>
      <c r="P1156">
        <v>4.5</v>
      </c>
      <c r="Q1156">
        <v>4.6520000000000001</v>
      </c>
      <c r="R1156" t="s">
        <v>9341</v>
      </c>
      <c r="S1156">
        <v>4.5990000000000002</v>
      </c>
      <c r="T1156" t="s">
        <v>9341</v>
      </c>
      <c r="U1156" t="s">
        <v>9467</v>
      </c>
      <c r="V1156" t="str">
        <f>LEFT($U1156,2)</f>
        <v>B3</v>
      </c>
      <c r="W1156" s="3">
        <f>_xlfn.XLOOKUP(V1156,$AC$2:$AC$43,$AD$2:$AD$43,"none")</f>
        <v>-0.2</v>
      </c>
      <c r="X1156" s="3">
        <f>IF(ISNUMBER($W1156), 4600 * (1 / (0.92 * $W1156 + 1.7) + 1 / (0.92 * $W1156 + 0.62)),"none")</f>
        <v>13584.75950715306</v>
      </c>
      <c r="Y1156" s="8">
        <f>IF(ISNUMBER($X1156), _xlfn.XLOOKUP($X1156,Sheet3!$A$2:$A$392,Sheet3!$B$2:$B$392,"none", 1,1), $AF$2)</f>
        <v>0.50129999999999997</v>
      </c>
      <c r="Z1156" s="8">
        <f>IF(ISNUMBER($X1156), _xlfn.XLOOKUP($X1156,Sheet3!$A$2:$A$392,Sheet3!$C$2:$C$392,"none", 1,1), $AF$2)</f>
        <v>0.60470000000000002</v>
      </c>
      <c r="AA1156" s="8">
        <f>IF(ISNUMBER($X1156), _xlfn.XLOOKUP($X1156,Sheet3!$A$2:$A$392,Sheet3!$D$2:$D$392,"none", 1,1), $AF$2)</f>
        <v>1</v>
      </c>
    </row>
    <row r="1157" spans="1:27">
      <c r="A1157">
        <v>3211</v>
      </c>
      <c r="B1157" t="s">
        <v>3514</v>
      </c>
      <c r="C1157" t="s">
        <v>297</v>
      </c>
      <c r="D1157">
        <v>21</v>
      </c>
      <c r="E1157">
        <v>1</v>
      </c>
      <c r="F1157">
        <v>17.4604727</v>
      </c>
      <c r="G1157">
        <v>-32</v>
      </c>
      <c r="H1157">
        <v>15</v>
      </c>
      <c r="I1157">
        <v>27.957367000000001</v>
      </c>
      <c r="J1157">
        <f>(D1157+E1157/60+F1157/3600)*15</f>
        <v>315.32275196958335</v>
      </c>
      <c r="K1157">
        <f>IF(G1157&lt;0, G1157-H1157/60-I1157/3600, G1157+H1157/60+I1157/3600)</f>
        <v>-32.257765935277774</v>
      </c>
      <c r="L1157">
        <v>-1.73</v>
      </c>
      <c r="M1157">
        <v>0.41</v>
      </c>
      <c r="N1157">
        <v>14.24</v>
      </c>
      <c r="O1157" t="s">
        <v>9341</v>
      </c>
      <c r="P1157">
        <v>5.5289999999999999</v>
      </c>
      <c r="Q1157">
        <v>4.6539999999999999</v>
      </c>
      <c r="R1157" t="s">
        <v>9341</v>
      </c>
      <c r="S1157">
        <v>4.3710000000000004</v>
      </c>
      <c r="T1157" t="s">
        <v>9341</v>
      </c>
      <c r="U1157" t="s">
        <v>9379</v>
      </c>
      <c r="V1157" t="str">
        <f>LEFT($U1157,2)</f>
        <v>G8</v>
      </c>
      <c r="W1157" s="3">
        <f>_xlfn.XLOOKUP(V1157,$AC$2:$AC$43,$AD$2:$AD$43,"none")</f>
        <v>0.74</v>
      </c>
      <c r="X1157" s="3">
        <f>IF(ISNUMBER($W1157), 4600 * (1 / (0.92 * $W1157 + 1.7) + 1 / (0.92 * $W1157 + 0.62)),"none")</f>
        <v>5468.4090187676065</v>
      </c>
      <c r="Y1157" s="8">
        <f>IF(ISNUMBER($X1157), _xlfn.XLOOKUP($X1157,Sheet3!$A$2:$A$392,Sheet3!$B$2:$B$392,"none", 1,1), $AF$2)</f>
        <v>1</v>
      </c>
      <c r="Z1157" s="8">
        <f>IF(ISNUMBER($X1157), _xlfn.XLOOKUP($X1157,Sheet3!$A$2:$A$392,Sheet3!$C$2:$C$392,"none", 1,1), $AF$2)</f>
        <v>0.85409999999999997</v>
      </c>
      <c r="AA1157" s="8">
        <f>IF(ISNUMBER($X1157), _xlfn.XLOOKUP($X1157,Sheet3!$A$2:$A$392,Sheet3!$D$2:$D$392,"none", 1,1), $AF$2)</f>
        <v>0.72770000000000001</v>
      </c>
    </row>
    <row r="1158" spans="1:27">
      <c r="A1158">
        <v>3960</v>
      </c>
      <c r="B1158" t="s">
        <v>4263</v>
      </c>
      <c r="C1158" t="s">
        <v>297</v>
      </c>
      <c r="D1158">
        <v>1</v>
      </c>
      <c r="E1158">
        <v>11</v>
      </c>
      <c r="F1158">
        <v>27.218772000000001</v>
      </c>
      <c r="G1158">
        <v>21</v>
      </c>
      <c r="H1158">
        <v>2</v>
      </c>
      <c r="I1158">
        <v>4.7405609999999996</v>
      </c>
      <c r="J1158">
        <f>(D1158+E1158/60+F1158/3600)*15</f>
        <v>17.863411549999999</v>
      </c>
      <c r="K1158">
        <f>IF(G1158&lt;0, G1158-H1158/60-I1158/3600, G1158+H1158/60+I1158/3600)</f>
        <v>21.034650155833337</v>
      </c>
      <c r="L1158">
        <v>39.32</v>
      </c>
      <c r="M1158">
        <v>-10.48</v>
      </c>
      <c r="N1158">
        <v>8.5</v>
      </c>
      <c r="O1158" t="s">
        <v>9341</v>
      </c>
      <c r="P1158">
        <v>5.6790000000000003</v>
      </c>
      <c r="Q1158">
        <v>4.6580000000000004</v>
      </c>
      <c r="R1158" t="s">
        <v>9341</v>
      </c>
      <c r="S1158">
        <v>4.3129999999999997</v>
      </c>
      <c r="T1158" t="s">
        <v>9341</v>
      </c>
      <c r="U1158" t="s">
        <v>10408</v>
      </c>
      <c r="V1158" t="str">
        <f>LEFT($U1158,2)</f>
        <v>G8</v>
      </c>
      <c r="W1158" s="3">
        <f>_xlfn.XLOOKUP(V1158,$AC$2:$AC$43,$AD$2:$AD$43,"none")</f>
        <v>0.74</v>
      </c>
      <c r="X1158" s="3">
        <f>IF(ISNUMBER($W1158), 4600 * (1 / (0.92 * $W1158 + 1.7) + 1 / (0.92 * $W1158 + 0.62)),"none")</f>
        <v>5468.4090187676065</v>
      </c>
      <c r="Y1158" s="8">
        <f>IF(ISNUMBER($X1158), _xlfn.XLOOKUP($X1158,Sheet3!$A$2:$A$392,Sheet3!$B$2:$B$392,"none", 1,1), $AF$2)</f>
        <v>1</v>
      </c>
      <c r="Z1158" s="8">
        <f>IF(ISNUMBER($X1158), _xlfn.XLOOKUP($X1158,Sheet3!$A$2:$A$392,Sheet3!$C$2:$C$392,"none", 1,1), $AF$2)</f>
        <v>0.85409999999999997</v>
      </c>
      <c r="AA1158" s="8">
        <f>IF(ISNUMBER($X1158), _xlfn.XLOOKUP($X1158,Sheet3!$A$2:$A$392,Sheet3!$D$2:$D$392,"none", 1,1), $AF$2)</f>
        <v>0.72770000000000001</v>
      </c>
    </row>
    <row r="1159" spans="1:27">
      <c r="A1159">
        <v>234</v>
      </c>
      <c r="B1159" t="s">
        <v>532</v>
      </c>
      <c r="C1159" t="s">
        <v>16</v>
      </c>
      <c r="D1159">
        <v>21</v>
      </c>
      <c r="E1159">
        <v>42</v>
      </c>
      <c r="F1159">
        <v>5.6645817999999997</v>
      </c>
      <c r="G1159">
        <v>51</v>
      </c>
      <c r="H1159">
        <v>11</v>
      </c>
      <c r="I1159">
        <v>22.641518000000001</v>
      </c>
      <c r="J1159">
        <f>(D1159+E1159/60+F1159/3600)*15</f>
        <v>325.52360242416665</v>
      </c>
      <c r="K1159">
        <f>IF(G1159&lt;0, G1159-H1159/60-I1159/3600, G1159+H1159/60+I1159/3600)</f>
        <v>51.189622643888889</v>
      </c>
      <c r="L1159">
        <v>5.29</v>
      </c>
      <c r="M1159">
        <v>-1.78</v>
      </c>
      <c r="N1159">
        <v>1.89</v>
      </c>
      <c r="O1159">
        <v>3.86</v>
      </c>
      <c r="P1159">
        <v>4.55</v>
      </c>
      <c r="Q1159">
        <v>4.66</v>
      </c>
      <c r="R1159" t="s">
        <v>9341</v>
      </c>
      <c r="S1159">
        <v>4.657</v>
      </c>
      <c r="T1159" t="s">
        <v>9341</v>
      </c>
      <c r="U1159" t="s">
        <v>9467</v>
      </c>
      <c r="V1159" t="str">
        <f>LEFT($U1159,2)</f>
        <v>B3</v>
      </c>
      <c r="W1159" s="3">
        <f>_xlfn.XLOOKUP(V1159,$AC$2:$AC$43,$AD$2:$AD$43,"none")</f>
        <v>-0.2</v>
      </c>
      <c r="X1159" s="3">
        <f>IF(ISNUMBER($W1159), 4600 * (1 / (0.92 * $W1159 + 1.7) + 1 / (0.92 * $W1159 + 0.62)),"none")</f>
        <v>13584.75950715306</v>
      </c>
      <c r="Y1159" s="8">
        <f>IF(ISNUMBER($X1159), _xlfn.XLOOKUP($X1159,Sheet3!$A$2:$A$392,Sheet3!$B$2:$B$392,"none", 1,1), $AF$2)</f>
        <v>0.50129999999999997</v>
      </c>
      <c r="Z1159" s="8">
        <f>IF(ISNUMBER($X1159), _xlfn.XLOOKUP($X1159,Sheet3!$A$2:$A$392,Sheet3!$C$2:$C$392,"none", 1,1), $AF$2)</f>
        <v>0.60470000000000002</v>
      </c>
      <c r="AA1159" s="8">
        <f>IF(ISNUMBER($X1159), _xlfn.XLOOKUP($X1159,Sheet3!$A$2:$A$392,Sheet3!$D$2:$D$392,"none", 1,1), $AF$2)</f>
        <v>1</v>
      </c>
    </row>
    <row r="1160" spans="1:27">
      <c r="A1160">
        <v>1185</v>
      </c>
      <c r="B1160" t="s">
        <v>1486</v>
      </c>
      <c r="C1160" t="s">
        <v>35</v>
      </c>
      <c r="D1160">
        <v>13</v>
      </c>
      <c r="E1160">
        <v>51</v>
      </c>
      <c r="F1160">
        <v>25.939378099999999</v>
      </c>
      <c r="G1160">
        <v>64</v>
      </c>
      <c r="H1160">
        <v>43</v>
      </c>
      <c r="I1160">
        <v>23.772696</v>
      </c>
      <c r="J1160">
        <f>(D1160+E1160/60+F1160/3600)*15</f>
        <v>207.85808074208333</v>
      </c>
      <c r="K1160">
        <f>IF(G1160&lt;0, G1160-H1160/60-I1160/3600, G1160+H1160/60+I1160/3600)</f>
        <v>64.723270193333335</v>
      </c>
      <c r="L1160">
        <v>1.34</v>
      </c>
      <c r="M1160">
        <v>-5.15</v>
      </c>
      <c r="N1160">
        <v>8.7799999999999994</v>
      </c>
      <c r="O1160">
        <v>8.1199999999999992</v>
      </c>
      <c r="P1160">
        <v>6.23</v>
      </c>
      <c r="Q1160">
        <v>4.66</v>
      </c>
      <c r="R1160">
        <v>3.05</v>
      </c>
      <c r="S1160">
        <v>3.4460000000000002</v>
      </c>
      <c r="T1160">
        <v>1.69</v>
      </c>
      <c r="U1160" t="s">
        <v>9835</v>
      </c>
      <c r="V1160" t="str">
        <f>LEFT($U1160,2)</f>
        <v>M3</v>
      </c>
      <c r="W1160" s="3">
        <f>_xlfn.XLOOKUP(V1160,$AC$2:$AC$43,$AD$2:$AD$43,"none")</f>
        <v>1.5</v>
      </c>
      <c r="X1160" s="3">
        <f>IF(ISNUMBER($W1160), 4600 * (1 / (0.92 * $W1160 + 1.7) + 1 / (0.92 * $W1160 + 0.62)),"none")</f>
        <v>3793.5064935064934</v>
      </c>
      <c r="Y1160" s="8">
        <f>IF(ISNUMBER($X1160), _xlfn.XLOOKUP($X1160,Sheet3!$A$2:$A$392,Sheet3!$B$2:$B$392,"none", 1,1), $AF$2)</f>
        <v>1</v>
      </c>
      <c r="Z1160" s="8">
        <f>IF(ISNUMBER($X1160), _xlfn.XLOOKUP($X1160,Sheet3!$A$2:$A$392,Sheet3!$C$2:$C$392,"none", 1,1), $AF$2)</f>
        <v>0.63180000000000003</v>
      </c>
      <c r="AA1160" s="8">
        <f>IF(ISNUMBER($X1160), _xlfn.XLOOKUP($X1160,Sheet3!$A$2:$A$392,Sheet3!$D$2:$D$392,"none", 1,1), $AF$2)</f>
        <v>0.31119999999999998</v>
      </c>
    </row>
    <row r="1161" spans="1:27">
      <c r="A1161">
        <v>1279</v>
      </c>
      <c r="B1161" t="s">
        <v>1580</v>
      </c>
      <c r="C1161" t="s">
        <v>19</v>
      </c>
      <c r="D1161">
        <v>13</v>
      </c>
      <c r="E1161">
        <v>40</v>
      </c>
      <c r="F1161">
        <v>44.273350800000003</v>
      </c>
      <c r="G1161">
        <v>54</v>
      </c>
      <c r="H1161">
        <v>40</v>
      </c>
      <c r="I1161">
        <v>53.889136999999998</v>
      </c>
      <c r="J1161">
        <f>(D1161+E1161/60+F1161/3600)*15</f>
        <v>205.18447229499998</v>
      </c>
      <c r="K1161">
        <f>IF(G1161&lt;0, G1161-H1161/60-I1161/3600, G1161+H1161/60+I1161/3600)</f>
        <v>54.681635871388885</v>
      </c>
      <c r="L1161">
        <v>-19.059999999999999</v>
      </c>
      <c r="M1161">
        <v>-10.56</v>
      </c>
      <c r="N1161">
        <v>6.23</v>
      </c>
      <c r="O1161">
        <v>8.25</v>
      </c>
      <c r="P1161">
        <v>6.29</v>
      </c>
      <c r="Q1161">
        <v>4.66</v>
      </c>
      <c r="R1161">
        <v>3.26</v>
      </c>
      <c r="S1161">
        <v>3.7080000000000002</v>
      </c>
      <c r="T1161">
        <v>2.14</v>
      </c>
      <c r="U1161" t="s">
        <v>9517</v>
      </c>
      <c r="V1161" t="str">
        <f>LEFT($U1161,2)</f>
        <v>M2</v>
      </c>
      <c r="W1161" s="3">
        <f>_xlfn.XLOOKUP(V1161,$AC$2:$AC$43,$AD$2:$AD$43,"none")</f>
        <v>1.47</v>
      </c>
      <c r="X1161" s="3">
        <f>IF(ISNUMBER($W1161), 4600 * (1 / (0.92 * $W1161 + 1.7) + 1 / (0.92 * $W1161 + 0.62)),"none")</f>
        <v>3839.1950178350371</v>
      </c>
      <c r="Y1161" s="8">
        <f>IF(ISNUMBER($X1161), _xlfn.XLOOKUP($X1161,Sheet3!$A$2:$A$392,Sheet3!$B$2:$B$392,"none", 1,1), $AF$2)</f>
        <v>1</v>
      </c>
      <c r="Z1161" s="8">
        <f>IF(ISNUMBER($X1161), _xlfn.XLOOKUP($X1161,Sheet3!$A$2:$A$392,Sheet3!$C$2:$C$392,"none", 1,1), $AF$2)</f>
        <v>0.64800000000000002</v>
      </c>
      <c r="AA1161" s="8">
        <f>IF(ISNUMBER($X1161), _xlfn.XLOOKUP($X1161,Sheet3!$A$2:$A$392,Sheet3!$D$2:$D$392,"none", 1,1), $AF$2)</f>
        <v>0.33460000000000001</v>
      </c>
    </row>
    <row r="1162" spans="1:27">
      <c r="A1162">
        <v>1629</v>
      </c>
      <c r="B1162" t="s">
        <v>1930</v>
      </c>
      <c r="C1162" t="s">
        <v>17</v>
      </c>
      <c r="D1162">
        <v>3</v>
      </c>
      <c r="E1162">
        <v>59</v>
      </c>
      <c r="F1162">
        <v>55.483767936</v>
      </c>
      <c r="G1162">
        <v>-24</v>
      </c>
      <c r="H1162">
        <v>0</v>
      </c>
      <c r="I1162">
        <v>58.377195467999996</v>
      </c>
      <c r="J1162">
        <f>(D1162+E1162/60+F1162/3600)*15</f>
        <v>59.981182366400006</v>
      </c>
      <c r="K1162">
        <f>IF(G1162&lt;0, G1162-H1162/60-I1162/3600, G1162+H1162/60+I1162/3600)</f>
        <v>-24.01621588763</v>
      </c>
      <c r="L1162">
        <v>11.786</v>
      </c>
      <c r="M1162">
        <v>16.739999999999998</v>
      </c>
      <c r="N1162">
        <v>9.9700000000000006</v>
      </c>
      <c r="O1162">
        <v>4.1100000000000003</v>
      </c>
      <c r="P1162">
        <v>4.5199999999999996</v>
      </c>
      <c r="Q1162">
        <v>4.66</v>
      </c>
      <c r="R1162">
        <v>4.6399999999999997</v>
      </c>
      <c r="S1162">
        <v>4.585</v>
      </c>
      <c r="T1162">
        <v>4.7699999999999996</v>
      </c>
      <c r="U1162" t="s">
        <v>9962</v>
      </c>
      <c r="V1162" t="str">
        <f>LEFT($U1162,2)</f>
        <v>Ap</v>
      </c>
      <c r="W1162" s="3" t="str">
        <f>_xlfn.XLOOKUP(V1162,$AC$2:$AC$43,$AD$2:$AD$43,"none")</f>
        <v>none</v>
      </c>
      <c r="X1162" s="3" t="str">
        <f>IF(ISNUMBER($W1162), 4600 * (1 / (0.92 * $W1162 + 1.7) + 1 / (0.92 * $W1162 + 0.62)),"none")</f>
        <v>none</v>
      </c>
      <c r="Y1162" s="8">
        <f>IF(ISNUMBER($X1162), _xlfn.XLOOKUP($X1162,Sheet3!$A$2:$A$392,Sheet3!$B$2:$B$392,"none", 1,1), $AF$2)</f>
        <v>0.8</v>
      </c>
      <c r="Z1162" s="8">
        <f>IF(ISNUMBER($X1162), _xlfn.XLOOKUP($X1162,Sheet3!$A$2:$A$392,Sheet3!$C$2:$C$392,"none", 1,1), $AF$2)</f>
        <v>0.8</v>
      </c>
      <c r="AA1162" s="8">
        <f>IF(ISNUMBER($X1162), _xlfn.XLOOKUP($X1162,Sheet3!$A$2:$A$392,Sheet3!$D$2:$D$392,"none", 1,1), $AF$2)</f>
        <v>0.8</v>
      </c>
    </row>
    <row r="1163" spans="1:27">
      <c r="A1163">
        <v>3997</v>
      </c>
      <c r="B1163" t="s">
        <v>4300</v>
      </c>
      <c r="C1163" t="s">
        <v>313</v>
      </c>
      <c r="D1163">
        <v>23</v>
      </c>
      <c r="E1163">
        <v>57</v>
      </c>
      <c r="F1163">
        <v>45.526807099999999</v>
      </c>
      <c r="G1163">
        <v>25</v>
      </c>
      <c r="H1163">
        <v>8</v>
      </c>
      <c r="I1163">
        <v>29.047968000000001</v>
      </c>
      <c r="J1163">
        <f>(D1163+E1163/60+F1163/3600)*15</f>
        <v>359.43969502958328</v>
      </c>
      <c r="K1163">
        <f>IF(G1163&lt;0, G1163-H1163/60-I1163/3600, G1163+H1163/60+I1163/3600)</f>
        <v>25.141402213333333</v>
      </c>
      <c r="L1163">
        <v>-35.24</v>
      </c>
      <c r="M1163">
        <v>-31.6</v>
      </c>
      <c r="N1163">
        <v>6.85</v>
      </c>
      <c r="O1163">
        <v>7.91</v>
      </c>
      <c r="P1163">
        <v>6.25</v>
      </c>
      <c r="Q1163">
        <v>4.66</v>
      </c>
      <c r="R1163">
        <v>3.2</v>
      </c>
      <c r="S1163">
        <v>3.5550000000000002</v>
      </c>
      <c r="T1163">
        <v>1.86</v>
      </c>
      <c r="U1163" t="s">
        <v>9592</v>
      </c>
      <c r="V1163" t="str">
        <f>LEFT($U1163,2)</f>
        <v>M3</v>
      </c>
      <c r="W1163" s="3">
        <f>_xlfn.XLOOKUP(V1163,$AC$2:$AC$43,$AD$2:$AD$43,"none")</f>
        <v>1.5</v>
      </c>
      <c r="X1163" s="3">
        <f>IF(ISNUMBER($W1163), 4600 * (1 / (0.92 * $W1163 + 1.7) + 1 / (0.92 * $W1163 + 0.62)),"none")</f>
        <v>3793.5064935064934</v>
      </c>
      <c r="Y1163" s="8">
        <f>IF(ISNUMBER($X1163), _xlfn.XLOOKUP($X1163,Sheet3!$A$2:$A$392,Sheet3!$B$2:$B$392,"none", 1,1), $AF$2)</f>
        <v>1</v>
      </c>
      <c r="Z1163" s="8">
        <f>IF(ISNUMBER($X1163), _xlfn.XLOOKUP($X1163,Sheet3!$A$2:$A$392,Sheet3!$C$2:$C$392,"none", 1,1), $AF$2)</f>
        <v>0.63180000000000003</v>
      </c>
      <c r="AA1163" s="8">
        <f>IF(ISNUMBER($X1163), _xlfn.XLOOKUP($X1163,Sheet3!$A$2:$A$392,Sheet3!$D$2:$D$392,"none", 1,1), $AF$2)</f>
        <v>0.31119999999999998</v>
      </c>
    </row>
    <row r="1164" spans="1:27">
      <c r="A1164">
        <v>4038</v>
      </c>
      <c r="B1164" t="s">
        <v>4341</v>
      </c>
      <c r="C1164" t="s">
        <v>16</v>
      </c>
      <c r="D1164">
        <v>1</v>
      </c>
      <c r="E1164">
        <v>13</v>
      </c>
      <c r="F1164">
        <v>44.946056495999997</v>
      </c>
      <c r="G1164">
        <v>24</v>
      </c>
      <c r="H1164">
        <v>35</v>
      </c>
      <c r="I1164">
        <v>1.3114166279999999</v>
      </c>
      <c r="J1164">
        <f>(D1164+E1164/60+F1164/3600)*15</f>
        <v>18.437275235400001</v>
      </c>
      <c r="K1164">
        <f>IF(G1164&lt;0, G1164-H1164/60-I1164/3600, G1164+H1164/60+I1164/3600)</f>
        <v>24.583697615729999</v>
      </c>
      <c r="L1164">
        <v>17.001000000000001</v>
      </c>
      <c r="M1164">
        <v>-20.530999999999999</v>
      </c>
      <c r="N1164">
        <v>8.18</v>
      </c>
      <c r="O1164">
        <v>6.57</v>
      </c>
      <c r="P1164">
        <v>5.69</v>
      </c>
      <c r="Q1164">
        <v>4.66</v>
      </c>
      <c r="R1164">
        <v>3.91</v>
      </c>
      <c r="S1164">
        <v>4.391</v>
      </c>
      <c r="T1164">
        <v>3.39</v>
      </c>
      <c r="U1164" t="s">
        <v>9403</v>
      </c>
      <c r="V1164" t="str">
        <f>LEFT($U1164,2)</f>
        <v>K0</v>
      </c>
      <c r="W1164" s="3">
        <f>_xlfn.XLOOKUP(V1164,$AC$2:$AC$43,$AD$2:$AD$43,"none")</f>
        <v>0.81</v>
      </c>
      <c r="X1164" s="3">
        <f>IF(ISNUMBER($W1164), 4600 * (1 / (0.92 * $W1164 + 1.7) + 1 / (0.92 * $W1164 + 0.62)),"none")</f>
        <v>5250.7063834266155</v>
      </c>
      <c r="Y1164" s="8">
        <f>IF(ISNUMBER($X1164), _xlfn.XLOOKUP($X1164,Sheet3!$A$2:$A$392,Sheet3!$B$2:$B$392,"none", 1,1), $AF$2)</f>
        <v>1</v>
      </c>
      <c r="Z1164" s="8">
        <f>IF(ISNUMBER($X1164), _xlfn.XLOOKUP($X1164,Sheet3!$A$2:$A$392,Sheet3!$C$2:$C$392,"none", 1,1), $AF$2)</f>
        <v>0.83299999999999996</v>
      </c>
      <c r="AA1164" s="8">
        <f>IF(ISNUMBER($X1164), _xlfn.XLOOKUP($X1164,Sheet3!$A$2:$A$392,Sheet3!$D$2:$D$392,"none", 1,1), $AF$2)</f>
        <v>0.67869999999999997</v>
      </c>
    </row>
    <row r="1165" spans="1:27">
      <c r="A1165">
        <v>6756</v>
      </c>
      <c r="B1165" t="s">
        <v>7059</v>
      </c>
      <c r="C1165" t="s">
        <v>313</v>
      </c>
      <c r="D1165">
        <v>18</v>
      </c>
      <c r="E1165">
        <v>44</v>
      </c>
      <c r="F1165">
        <v>20.345890000000001</v>
      </c>
      <c r="G1165">
        <v>39</v>
      </c>
      <c r="H1165">
        <v>40</v>
      </c>
      <c r="I1165">
        <v>12.4533</v>
      </c>
      <c r="J1165">
        <f>(D1165+E1165/60+F1165/3600)*15</f>
        <v>281.08477454166666</v>
      </c>
      <c r="K1165">
        <f>IF(G1165&lt;0, G1165-H1165/60-I1165/3600, G1165+H1165/60+I1165/3600)</f>
        <v>39.670125916666663</v>
      </c>
      <c r="L1165">
        <v>11.09</v>
      </c>
      <c r="M1165">
        <v>61.39</v>
      </c>
      <c r="N1165">
        <v>20.09</v>
      </c>
      <c r="O1165" t="s">
        <v>9341</v>
      </c>
      <c r="P1165">
        <v>4.82</v>
      </c>
      <c r="Q1165">
        <v>4.66</v>
      </c>
      <c r="R1165" t="s">
        <v>9341</v>
      </c>
      <c r="S1165" t="s">
        <v>9341</v>
      </c>
      <c r="T1165" t="s">
        <v>9341</v>
      </c>
      <c r="U1165" t="s">
        <v>11168</v>
      </c>
      <c r="V1165" t="str">
        <f>LEFT($U1165,2)</f>
        <v>A3</v>
      </c>
      <c r="W1165" s="3">
        <f>_xlfn.XLOOKUP(V1165,$AC$2:$AC$43,$AD$2:$AD$43,"none")</f>
        <v>0.08</v>
      </c>
      <c r="X1165" s="3">
        <f>IF(ISNUMBER($W1165), 4600 * (1 / (0.92 * $W1165 + 1.7) + 1 / (0.92 * $W1165 + 0.62)),"none")</f>
        <v>9225.6595386701993</v>
      </c>
      <c r="Y1165" s="8">
        <f>IF(ISNUMBER($X1165), _xlfn.XLOOKUP($X1165,Sheet3!$A$2:$A$392,Sheet3!$B$2:$B$392,"none", 1,1), $AF$2)</f>
        <v>0.67030000000000001</v>
      </c>
      <c r="Z1165" s="8">
        <f>IF(ISNUMBER($X1165), _xlfn.XLOOKUP($X1165,Sheet3!$A$2:$A$392,Sheet3!$C$2:$C$392,"none", 1,1), $AF$2)</f>
        <v>0.73619999999999997</v>
      </c>
      <c r="AA1165" s="8">
        <f>IF(ISNUMBER($X1165), _xlfn.XLOOKUP($X1165,Sheet3!$A$2:$A$392,Sheet3!$D$2:$D$392,"none", 1,1), $AF$2)</f>
        <v>1</v>
      </c>
    </row>
    <row r="1166" spans="1:27">
      <c r="A1166">
        <v>7212</v>
      </c>
      <c r="B1166" t="s">
        <v>7515</v>
      </c>
      <c r="C1166" t="s">
        <v>12</v>
      </c>
      <c r="D1166">
        <v>5</v>
      </c>
      <c r="E1166">
        <v>54</v>
      </c>
      <c r="F1166">
        <v>6.0545851777999999</v>
      </c>
      <c r="G1166">
        <v>-63</v>
      </c>
      <c r="H1166">
        <v>5</v>
      </c>
      <c r="I1166">
        <v>23.209034463999998</v>
      </c>
      <c r="J1166">
        <f>(D1166+E1166/60+F1166/3600)*15</f>
        <v>88.525227438240833</v>
      </c>
      <c r="K1166">
        <f>IF(G1166&lt;0, G1166-H1166/60-I1166/3600, G1166+H1166/60+I1166/3600)</f>
        <v>-63.089780287351111</v>
      </c>
      <c r="L1166">
        <v>148.12899999999999</v>
      </c>
      <c r="M1166">
        <v>550.14300000000003</v>
      </c>
      <c r="N1166">
        <v>36.6</v>
      </c>
      <c r="O1166" t="s">
        <v>9341</v>
      </c>
      <c r="P1166">
        <v>5.7</v>
      </c>
      <c r="Q1166">
        <v>4.66</v>
      </c>
      <c r="R1166" t="s">
        <v>9341</v>
      </c>
      <c r="S1166">
        <v>4.3440000000000003</v>
      </c>
      <c r="T1166" t="s">
        <v>9341</v>
      </c>
      <c r="U1166" t="s">
        <v>9510</v>
      </c>
      <c r="V1166" t="str">
        <f>LEFT($U1166,2)</f>
        <v>K2</v>
      </c>
      <c r="W1166" s="3">
        <f>_xlfn.XLOOKUP(V1166,$AC$2:$AC$43,$AD$2:$AD$43,"none")</f>
        <v>0.92</v>
      </c>
      <c r="X1166" s="3">
        <f>IF(ISNUMBER($W1166), 4600 * (1 / (0.92 * $W1166 + 1.7) + 1 / (0.92 * $W1166 + 0.62)),"none")</f>
        <v>4943.4058698702656</v>
      </c>
      <c r="Y1166" s="8">
        <f>IF(ISNUMBER($X1166), _xlfn.XLOOKUP($X1166,Sheet3!$A$2:$A$392,Sheet3!$B$2:$B$392,"none", 1,1), $AF$2)</f>
        <v>1</v>
      </c>
      <c r="Z1166" s="8">
        <f>IF(ISNUMBER($X1166), _xlfn.XLOOKUP($X1166,Sheet3!$A$2:$A$392,Sheet3!$C$2:$C$392,"none", 1,1), $AF$2)</f>
        <v>0.79920000000000002</v>
      </c>
      <c r="AA1166" s="8">
        <f>IF(ISNUMBER($X1166), _xlfn.XLOOKUP($X1166,Sheet3!$A$2:$A$392,Sheet3!$D$2:$D$392,"none", 1,1), $AF$2)</f>
        <v>0.60450000000000004</v>
      </c>
    </row>
    <row r="1167" spans="1:27">
      <c r="A1167">
        <v>7941</v>
      </c>
      <c r="B1167" t="s">
        <v>8244</v>
      </c>
      <c r="C1167" t="s">
        <v>12</v>
      </c>
      <c r="D1167">
        <v>12</v>
      </c>
      <c r="E1167">
        <v>42</v>
      </c>
      <c r="F1167">
        <v>35.451434499999998</v>
      </c>
      <c r="G1167">
        <v>-48</v>
      </c>
      <c r="H1167">
        <v>48</v>
      </c>
      <c r="I1167">
        <v>47.189810999999999</v>
      </c>
      <c r="J1167">
        <f>(D1167+E1167/60+F1167/3600)*15</f>
        <v>190.64771431041666</v>
      </c>
      <c r="K1167">
        <f>IF(G1167&lt;0, G1167-H1167/60-I1167/3600, G1167+H1167/60+I1167/3600)</f>
        <v>-48.813108280833333</v>
      </c>
      <c r="L1167">
        <v>-123.84</v>
      </c>
      <c r="M1167">
        <v>-30.17</v>
      </c>
      <c r="N1167">
        <v>17.11</v>
      </c>
      <c r="O1167">
        <v>6.77</v>
      </c>
      <c r="P1167">
        <v>5.76</v>
      </c>
      <c r="Q1167">
        <v>4.66</v>
      </c>
      <c r="R1167">
        <v>3.91</v>
      </c>
      <c r="S1167">
        <v>4.3010000000000002</v>
      </c>
      <c r="T1167">
        <v>3.34</v>
      </c>
      <c r="U1167" t="s">
        <v>9403</v>
      </c>
      <c r="V1167" t="str">
        <f>LEFT($U1167,2)</f>
        <v>K0</v>
      </c>
      <c r="W1167" s="3">
        <f>_xlfn.XLOOKUP(V1167,$AC$2:$AC$43,$AD$2:$AD$43,"none")</f>
        <v>0.81</v>
      </c>
      <c r="X1167" s="3">
        <f>IF(ISNUMBER($W1167), 4600 * (1 / (0.92 * $W1167 + 1.7) + 1 / (0.92 * $W1167 + 0.62)),"none")</f>
        <v>5250.7063834266155</v>
      </c>
      <c r="Y1167" s="8">
        <f>IF(ISNUMBER($X1167), _xlfn.XLOOKUP($X1167,Sheet3!$A$2:$A$392,Sheet3!$B$2:$B$392,"none", 1,1), $AF$2)</f>
        <v>1</v>
      </c>
      <c r="Z1167" s="8">
        <f>IF(ISNUMBER($X1167), _xlfn.XLOOKUP($X1167,Sheet3!$A$2:$A$392,Sheet3!$C$2:$C$392,"none", 1,1), $AF$2)</f>
        <v>0.83299999999999996</v>
      </c>
      <c r="AA1167" s="8">
        <f>IF(ISNUMBER($X1167), _xlfn.XLOOKUP($X1167,Sheet3!$A$2:$A$392,Sheet3!$D$2:$D$392,"none", 1,1), $AF$2)</f>
        <v>0.67869999999999997</v>
      </c>
    </row>
    <row r="1168" spans="1:27">
      <c r="A1168">
        <v>1893</v>
      </c>
      <c r="B1168" t="s">
        <v>2194</v>
      </c>
      <c r="C1168" t="s">
        <v>17</v>
      </c>
      <c r="D1168">
        <v>5</v>
      </c>
      <c r="E1168">
        <v>4</v>
      </c>
      <c r="F1168">
        <v>34.149163100000003</v>
      </c>
      <c r="G1168">
        <v>15</v>
      </c>
      <c r="H1168">
        <v>24</v>
      </c>
      <c r="I1168">
        <v>14.777073</v>
      </c>
      <c r="J1168">
        <f>(D1168+E1168/60+F1168/3600)*15</f>
        <v>76.142288179583318</v>
      </c>
      <c r="K1168">
        <f>IF(G1168&lt;0, G1168-H1168/60-I1168/3600, G1168+H1168/60+I1168/3600)</f>
        <v>15.4041047425</v>
      </c>
      <c r="L1168">
        <v>17.8</v>
      </c>
      <c r="M1168">
        <v>-31.15</v>
      </c>
      <c r="N1168">
        <v>8.93</v>
      </c>
      <c r="O1168" t="s">
        <v>9341</v>
      </c>
      <c r="P1168">
        <v>4.609</v>
      </c>
      <c r="Q1168">
        <v>4.6609999999999996</v>
      </c>
      <c r="R1168" t="s">
        <v>9341</v>
      </c>
      <c r="S1168">
        <v>4.6100000000000003</v>
      </c>
      <c r="T1168" t="s">
        <v>9341</v>
      </c>
      <c r="U1168" t="s">
        <v>10032</v>
      </c>
      <c r="V1168" t="str">
        <f>LEFT($U1168,2)</f>
        <v>A1</v>
      </c>
      <c r="W1168" s="3">
        <f>_xlfn.XLOOKUP(V1168,$AC$2:$AC$43,$AD$2:$AD$43,"none")</f>
        <v>0.02</v>
      </c>
      <c r="X1168" s="3">
        <f>IF(ISNUMBER($W1168), 4600 * (1 / (0.92 * $W1168 + 1.7) + 1 / (0.92 * $W1168 + 0.62)),"none")</f>
        <v>9882.4225367888994</v>
      </c>
      <c r="Y1168" s="8">
        <f>IF(ISNUMBER($X1168), _xlfn.XLOOKUP($X1168,Sheet3!$A$2:$A$392,Sheet3!$B$2:$B$392,"none", 1,1), $AF$2)</f>
        <v>0.63239999999999996</v>
      </c>
      <c r="Z1168" s="8">
        <f>IF(ISNUMBER($X1168), _xlfn.XLOOKUP($X1168,Sheet3!$A$2:$A$392,Sheet3!$C$2:$C$392,"none", 1,1), $AF$2)</f>
        <v>0.70809999999999995</v>
      </c>
      <c r="AA1168" s="8">
        <f>IF(ISNUMBER($X1168), _xlfn.XLOOKUP($X1168,Sheet3!$A$2:$A$392,Sheet3!$D$2:$D$392,"none", 1,1), $AF$2)</f>
        <v>1</v>
      </c>
    </row>
    <row r="1169" spans="1:27">
      <c r="A1169">
        <v>5347</v>
      </c>
      <c r="B1169" t="s">
        <v>5650</v>
      </c>
      <c r="C1169" t="s">
        <v>297</v>
      </c>
      <c r="D1169">
        <v>15</v>
      </c>
      <c r="E1169">
        <v>39</v>
      </c>
      <c r="F1169">
        <v>45.979307599199998</v>
      </c>
      <c r="G1169">
        <v>-34</v>
      </c>
      <c r="H1169">
        <v>24</v>
      </c>
      <c r="I1169">
        <v>42.914876364000001</v>
      </c>
      <c r="J1169">
        <f>(D1169+E1169/60+F1169/3600)*15</f>
        <v>234.94158044833003</v>
      </c>
      <c r="K1169">
        <f>IF(G1169&lt;0, G1169-H1169/60-I1169/3600, G1169+H1169/60+I1169/3600)</f>
        <v>-34.411920798989996</v>
      </c>
      <c r="L1169">
        <v>6.1050000000000004</v>
      </c>
      <c r="M1169">
        <v>-11.250999999999999</v>
      </c>
      <c r="N1169">
        <v>14.73</v>
      </c>
      <c r="O1169" t="s">
        <v>9341</v>
      </c>
      <c r="P1169">
        <v>5.641</v>
      </c>
      <c r="Q1169">
        <v>4.6609999999999996</v>
      </c>
      <c r="R1169" t="s">
        <v>9341</v>
      </c>
      <c r="S1169">
        <v>4.3849999999999998</v>
      </c>
      <c r="T1169" t="s">
        <v>9341</v>
      </c>
      <c r="U1169" t="s">
        <v>9895</v>
      </c>
      <c r="V1169" t="str">
        <f>LEFT($U1169,2)</f>
        <v>G8</v>
      </c>
      <c r="W1169" s="3">
        <f>_xlfn.XLOOKUP(V1169,$AC$2:$AC$43,$AD$2:$AD$43,"none")</f>
        <v>0.74</v>
      </c>
      <c r="X1169" s="3">
        <f>IF(ISNUMBER($W1169), 4600 * (1 / (0.92 * $W1169 + 1.7) + 1 / (0.92 * $W1169 + 0.62)),"none")</f>
        <v>5468.4090187676065</v>
      </c>
      <c r="Y1169" s="8">
        <f>IF(ISNUMBER($X1169), _xlfn.XLOOKUP($X1169,Sheet3!$A$2:$A$392,Sheet3!$B$2:$B$392,"none", 1,1), $AF$2)</f>
        <v>1</v>
      </c>
      <c r="Z1169" s="8">
        <f>IF(ISNUMBER($X1169), _xlfn.XLOOKUP($X1169,Sheet3!$A$2:$A$392,Sheet3!$C$2:$C$392,"none", 1,1), $AF$2)</f>
        <v>0.85409999999999997</v>
      </c>
      <c r="AA1169" s="8">
        <f>IF(ISNUMBER($X1169), _xlfn.XLOOKUP($X1169,Sheet3!$A$2:$A$392,Sheet3!$D$2:$D$392,"none", 1,1), $AF$2)</f>
        <v>0.72770000000000001</v>
      </c>
    </row>
    <row r="1170" spans="1:27">
      <c r="A1170">
        <v>2271</v>
      </c>
      <c r="B1170" t="s">
        <v>2572</v>
      </c>
      <c r="C1170" t="s">
        <v>297</v>
      </c>
      <c r="D1170">
        <v>6</v>
      </c>
      <c r="E1170">
        <v>6</v>
      </c>
      <c r="F1170">
        <v>9.3238729536000005</v>
      </c>
      <c r="G1170">
        <v>-14</v>
      </c>
      <c r="H1170">
        <v>56</v>
      </c>
      <c r="I1170">
        <v>6.9193937759999997</v>
      </c>
      <c r="J1170">
        <f>(D1170+E1170/60+F1170/3600)*15</f>
        <v>91.538849470639988</v>
      </c>
      <c r="K1170">
        <f>IF(G1170&lt;0, G1170-H1170/60-I1170/3600, G1170+H1170/60+I1170/3600)</f>
        <v>-14.93525538716</v>
      </c>
      <c r="L1170">
        <v>-17.004999999999999</v>
      </c>
      <c r="M1170">
        <v>13.151999999999999</v>
      </c>
      <c r="N1170">
        <v>19.5</v>
      </c>
      <c r="O1170" t="s">
        <v>9341</v>
      </c>
      <c r="P1170">
        <v>4.7069999999999999</v>
      </c>
      <c r="Q1170">
        <v>4.6630000000000003</v>
      </c>
      <c r="R1170" t="s">
        <v>9341</v>
      </c>
      <c r="S1170">
        <v>4.6360000000000001</v>
      </c>
      <c r="T1170" t="s">
        <v>9341</v>
      </c>
      <c r="U1170" t="s">
        <v>9394</v>
      </c>
      <c r="V1170" t="str">
        <f>LEFT($U1170,2)</f>
        <v>A0</v>
      </c>
      <c r="W1170" s="3">
        <f>_xlfn.XLOOKUP(V1170,$AC$2:$AC$43,$AD$2:$AD$43,"none")</f>
        <v>-0.01</v>
      </c>
      <c r="X1170" s="3">
        <f>IF(ISNUMBER($W1170), 4600 * (1 / (0.92 * $W1170 + 1.7) + 1 / (0.92 * $W1170 + 0.62)),"none")</f>
        <v>10251.712375722911</v>
      </c>
      <c r="Y1170" s="8">
        <f>IF(ISNUMBER($X1170), _xlfn.XLOOKUP($X1170,Sheet3!$A$2:$A$392,Sheet3!$B$2:$B$392,"none", 1,1), $AF$2)</f>
        <v>0.6109</v>
      </c>
      <c r="Z1170" s="8">
        <f>IF(ISNUMBER($X1170), _xlfn.XLOOKUP($X1170,Sheet3!$A$2:$A$392,Sheet3!$C$2:$C$392,"none", 1,1), $AF$2)</f>
        <v>0.69189999999999996</v>
      </c>
      <c r="AA1170" s="8">
        <f>IF(ISNUMBER($X1170), _xlfn.XLOOKUP($X1170,Sheet3!$A$2:$A$392,Sheet3!$D$2:$D$392,"none", 1,1), $AF$2)</f>
        <v>1</v>
      </c>
    </row>
    <row r="1171" spans="1:27">
      <c r="A1171">
        <v>2560</v>
      </c>
      <c r="B1171" t="s">
        <v>2862</v>
      </c>
      <c r="C1171" t="s">
        <v>12</v>
      </c>
      <c r="D1171">
        <v>6</v>
      </c>
      <c r="E1171">
        <v>55</v>
      </c>
      <c r="F1171">
        <v>37.430438719199998</v>
      </c>
      <c r="G1171">
        <v>-20</v>
      </c>
      <c r="H1171">
        <v>8</v>
      </c>
      <c r="I1171">
        <v>11.388856307999999</v>
      </c>
      <c r="J1171">
        <f>(D1171+E1171/60+F1171/3600)*15</f>
        <v>103.90596016133001</v>
      </c>
      <c r="K1171">
        <f>IF(G1171&lt;0, G1171-H1171/60-I1171/3600, G1171+H1171/60+I1171/3600)</f>
        <v>-20.136496904529999</v>
      </c>
      <c r="L1171">
        <v>51.109000000000002</v>
      </c>
      <c r="M1171">
        <v>39.970999999999997</v>
      </c>
      <c r="N1171">
        <v>33.57</v>
      </c>
      <c r="O1171" t="s">
        <v>9341</v>
      </c>
      <c r="P1171">
        <v>5.0270000000000001</v>
      </c>
      <c r="Q1171">
        <v>4.6639999999999997</v>
      </c>
      <c r="R1171" t="s">
        <v>9341</v>
      </c>
      <c r="S1171">
        <v>4.5599999999999996</v>
      </c>
      <c r="T1171" t="s">
        <v>9341</v>
      </c>
      <c r="U1171" t="s">
        <v>10257</v>
      </c>
      <c r="V1171" t="str">
        <f>LEFT($U1171,2)</f>
        <v>F1</v>
      </c>
      <c r="W1171" s="3">
        <f>_xlfn.XLOOKUP(V1171,$AC$2:$AC$43,$AD$2:$AD$43,"none")</f>
        <v>0.34</v>
      </c>
      <c r="X1171" s="3">
        <f>IF(ISNUMBER($W1171), 4600 * (1 / (0.92 * $W1171 + 1.7) + 1 / (0.92 * $W1171 + 0.62)),"none")</f>
        <v>7216.7629742546496</v>
      </c>
      <c r="Y1171" s="8">
        <f>IF(ISNUMBER($X1171), _xlfn.XLOOKUP($X1171,Sheet3!$A$2:$A$392,Sheet3!$B$2:$B$392,"none", 1,1), $AF$2)</f>
        <v>0.88229999999999997</v>
      </c>
      <c r="Z1171" s="8">
        <f>IF(ISNUMBER($X1171), _xlfn.XLOOKUP($X1171,Sheet3!$A$2:$A$392,Sheet3!$C$2:$C$392,"none", 1,1), $AF$2)</f>
        <v>0.88190000000000002</v>
      </c>
      <c r="AA1171" s="8">
        <f>IF(ISNUMBER($X1171), _xlfn.XLOOKUP($X1171,Sheet3!$A$2:$A$392,Sheet3!$D$2:$D$392,"none", 1,1), $AF$2)</f>
        <v>1</v>
      </c>
    </row>
    <row r="1172" spans="1:27">
      <c r="A1172">
        <v>4580</v>
      </c>
      <c r="B1172" t="s">
        <v>4883</v>
      </c>
      <c r="C1172" t="s">
        <v>16</v>
      </c>
      <c r="D1172">
        <v>10</v>
      </c>
      <c r="E1172">
        <v>53</v>
      </c>
      <c r="F1172">
        <v>58.740916368000001</v>
      </c>
      <c r="G1172">
        <v>43</v>
      </c>
      <c r="H1172">
        <v>11</v>
      </c>
      <c r="I1172">
        <v>23.847024875999999</v>
      </c>
      <c r="J1172">
        <f>(D1172+E1172/60+F1172/3600)*15</f>
        <v>163.4947538182</v>
      </c>
      <c r="K1172">
        <f>IF(G1172&lt;0, G1172-H1172/60-I1172/3600, G1172+H1172/60+I1172/3600)</f>
        <v>43.189957506909998</v>
      </c>
      <c r="L1172">
        <v>44.033000000000001</v>
      </c>
      <c r="M1172">
        <v>-23.713999999999999</v>
      </c>
      <c r="N1172">
        <v>13.29</v>
      </c>
      <c r="O1172" t="s">
        <v>9341</v>
      </c>
      <c r="P1172">
        <v>4.633</v>
      </c>
      <c r="Q1172">
        <v>4.6639999999999997</v>
      </c>
      <c r="R1172" t="s">
        <v>9341</v>
      </c>
      <c r="S1172">
        <v>4.6520000000000001</v>
      </c>
      <c r="T1172" t="s">
        <v>9341</v>
      </c>
      <c r="U1172" t="s">
        <v>10710</v>
      </c>
      <c r="V1172" t="str">
        <f>LEFT($U1172,2)</f>
        <v>A1</v>
      </c>
      <c r="W1172" s="3">
        <f>_xlfn.XLOOKUP(V1172,$AC$2:$AC$43,$AD$2:$AD$43,"none")</f>
        <v>0.02</v>
      </c>
      <c r="X1172" s="3">
        <f>IF(ISNUMBER($W1172), 4600 * (1 / (0.92 * $W1172 + 1.7) + 1 / (0.92 * $W1172 + 0.62)),"none")</f>
        <v>9882.4225367888994</v>
      </c>
      <c r="Y1172" s="8">
        <f>IF(ISNUMBER($X1172), _xlfn.XLOOKUP($X1172,Sheet3!$A$2:$A$392,Sheet3!$B$2:$B$392,"none", 1,1), $AF$2)</f>
        <v>0.63239999999999996</v>
      </c>
      <c r="Z1172" s="8">
        <f>IF(ISNUMBER($X1172), _xlfn.XLOOKUP($X1172,Sheet3!$A$2:$A$392,Sheet3!$C$2:$C$392,"none", 1,1), $AF$2)</f>
        <v>0.70809999999999995</v>
      </c>
      <c r="AA1172" s="8">
        <f>IF(ISNUMBER($X1172), _xlfn.XLOOKUP($X1172,Sheet3!$A$2:$A$392,Sheet3!$D$2:$D$392,"none", 1,1), $AF$2)</f>
        <v>1</v>
      </c>
    </row>
    <row r="1173" spans="1:27">
      <c r="A1173">
        <v>5927</v>
      </c>
      <c r="B1173" t="s">
        <v>6230</v>
      </c>
      <c r="C1173" t="s">
        <v>16</v>
      </c>
      <c r="D1173">
        <v>18</v>
      </c>
      <c r="E1173">
        <v>23</v>
      </c>
      <c r="F1173">
        <v>39.578658228000002</v>
      </c>
      <c r="G1173">
        <v>-8</v>
      </c>
      <c r="H1173">
        <v>56</v>
      </c>
      <c r="I1173">
        <v>4.1516326680000004</v>
      </c>
      <c r="J1173">
        <f>(D1173+E1173/60+F1173/3600)*15</f>
        <v>275.91491107594999</v>
      </c>
      <c r="K1173">
        <f>IF(G1173&lt;0, G1173-H1173/60-I1173/3600, G1173+H1173/60+I1173/3600)</f>
        <v>-8.9344865646299994</v>
      </c>
      <c r="L1173">
        <v>48.893999999999998</v>
      </c>
      <c r="M1173">
        <v>54.53</v>
      </c>
      <c r="N1173">
        <v>17.87</v>
      </c>
      <c r="O1173" t="s">
        <v>9341</v>
      </c>
      <c r="P1173">
        <v>5.6189999999999998</v>
      </c>
      <c r="Q1173">
        <v>4.6639999999999997</v>
      </c>
      <c r="R1173" t="s">
        <v>9341</v>
      </c>
      <c r="S1173">
        <v>4.4029999999999996</v>
      </c>
      <c r="T1173" t="s">
        <v>9341</v>
      </c>
      <c r="U1173" t="s">
        <v>11004</v>
      </c>
      <c r="V1173" t="str">
        <f>LEFT($U1173,2)</f>
        <v>G9</v>
      </c>
      <c r="W1173" s="3" t="str">
        <f>_xlfn.XLOOKUP(V1173,$AC$2:$AC$43,$AD$2:$AD$43,"none")</f>
        <v>none</v>
      </c>
      <c r="X1173" s="3" t="str">
        <f>IF(ISNUMBER($W1173), 4600 * (1 / (0.92 * $W1173 + 1.7) + 1 / (0.92 * $W1173 + 0.62)),"none")</f>
        <v>none</v>
      </c>
      <c r="Y1173" s="8">
        <f>IF(ISNUMBER($X1173), _xlfn.XLOOKUP($X1173,Sheet3!$A$2:$A$392,Sheet3!$B$2:$B$392,"none", 1,1), $AF$2)</f>
        <v>0.8</v>
      </c>
      <c r="Z1173" s="8">
        <f>IF(ISNUMBER($X1173), _xlfn.XLOOKUP($X1173,Sheet3!$A$2:$A$392,Sheet3!$C$2:$C$392,"none", 1,1), $AF$2)</f>
        <v>0.8</v>
      </c>
      <c r="AA1173" s="8">
        <f>IF(ISNUMBER($X1173), _xlfn.XLOOKUP($X1173,Sheet3!$A$2:$A$392,Sheet3!$D$2:$D$392,"none", 1,1), $AF$2)</f>
        <v>0.8</v>
      </c>
    </row>
    <row r="1174" spans="1:27">
      <c r="A1174">
        <v>1742</v>
      </c>
      <c r="B1174" t="s">
        <v>2043</v>
      </c>
      <c r="C1174" t="s">
        <v>12</v>
      </c>
      <c r="D1174">
        <v>4</v>
      </c>
      <c r="E1174">
        <v>39</v>
      </c>
      <c r="F1174">
        <v>16.502305</v>
      </c>
      <c r="G1174">
        <v>15</v>
      </c>
      <c r="H1174">
        <v>55</v>
      </c>
      <c r="I1174">
        <v>4.7029509999999997</v>
      </c>
      <c r="J1174">
        <f>(D1174+E1174/60+F1174/3600)*15</f>
        <v>69.818759604166672</v>
      </c>
      <c r="K1174">
        <f>IF(G1174&lt;0, G1174-H1174/60-I1174/3600, G1174+H1174/60+I1174/3600)</f>
        <v>15.917973041944444</v>
      </c>
      <c r="L1174">
        <v>83.17</v>
      </c>
      <c r="M1174">
        <v>-20.97</v>
      </c>
      <c r="N1174">
        <v>20.97</v>
      </c>
      <c r="O1174" t="s">
        <v>9341</v>
      </c>
      <c r="P1174">
        <v>4.8419999999999996</v>
      </c>
      <c r="Q1174">
        <v>4.665</v>
      </c>
      <c r="R1174" t="s">
        <v>9341</v>
      </c>
      <c r="S1174">
        <v>4.5739999999999998</v>
      </c>
      <c r="T1174" t="s">
        <v>9341</v>
      </c>
      <c r="U1174" t="s">
        <v>9682</v>
      </c>
      <c r="V1174" t="str">
        <f>LEFT($U1174,2)</f>
        <v>A5</v>
      </c>
      <c r="W1174" s="3">
        <f>_xlfn.XLOOKUP(V1174,$AC$2:$AC$43,$AD$2:$AD$43,"none")</f>
        <v>0.15</v>
      </c>
      <c r="X1174" s="3">
        <f>IF(ISNUMBER($W1174), 4600 * (1 / (0.92 * $W1174 + 1.7) + 1 / (0.92 * $W1174 + 0.62)),"none")</f>
        <v>8571.3219313180252</v>
      </c>
      <c r="Y1174" s="8">
        <f>IF(ISNUMBER($X1174), _xlfn.XLOOKUP($X1174,Sheet3!$A$2:$A$392,Sheet3!$B$2:$B$392,"none", 1,1), $AF$2)</f>
        <v>0.72599999999999998</v>
      </c>
      <c r="Z1174" s="8">
        <f>IF(ISNUMBER($X1174), _xlfn.XLOOKUP($X1174,Sheet3!$A$2:$A$392,Sheet3!$C$2:$C$392,"none", 1,1), $AF$2)</f>
        <v>0.7762</v>
      </c>
      <c r="AA1174" s="8">
        <f>IF(ISNUMBER($X1174), _xlfn.XLOOKUP($X1174,Sheet3!$A$2:$A$392,Sheet3!$D$2:$D$392,"none", 1,1), $AF$2)</f>
        <v>1</v>
      </c>
    </row>
    <row r="1175" spans="1:27">
      <c r="A1175">
        <v>2704</v>
      </c>
      <c r="B1175" t="s">
        <v>3007</v>
      </c>
      <c r="C1175" t="s">
        <v>22</v>
      </c>
      <c r="D1175">
        <v>7</v>
      </c>
      <c r="E1175">
        <v>18</v>
      </c>
      <c r="F1175">
        <v>18.393349300000001</v>
      </c>
      <c r="G1175">
        <v>-36</v>
      </c>
      <c r="H1175">
        <v>44</v>
      </c>
      <c r="I1175">
        <v>2.2329219999999999</v>
      </c>
      <c r="J1175">
        <f>(D1175+E1175/60+F1175/3600)*15</f>
        <v>109.57663895541666</v>
      </c>
      <c r="K1175">
        <f>IF(G1175&lt;0, G1175-H1175/60-I1175/3600, G1175+H1175/60+I1175/3600)</f>
        <v>-36.733953589444447</v>
      </c>
      <c r="L1175">
        <v>-10.25</v>
      </c>
      <c r="M1175">
        <v>5.82</v>
      </c>
      <c r="N1175">
        <v>4.0599999999999996</v>
      </c>
      <c r="O1175">
        <v>3.78</v>
      </c>
      <c r="P1175">
        <v>4.57</v>
      </c>
      <c r="Q1175">
        <v>4.67</v>
      </c>
      <c r="R1175">
        <v>4.57</v>
      </c>
      <c r="S1175">
        <v>4.524</v>
      </c>
      <c r="T1175">
        <v>4.62</v>
      </c>
      <c r="U1175" t="s">
        <v>10299</v>
      </c>
      <c r="V1175" t="str">
        <f>LEFT($U1175,2)</f>
        <v>B2</v>
      </c>
      <c r="W1175" s="3">
        <f>_xlfn.XLOOKUP(V1175,$AC$2:$AC$43,$AD$2:$AD$43,"none")</f>
        <v>-0.24</v>
      </c>
      <c r="X1175" s="3">
        <f>IF(ISNUMBER($W1175), 4600 * (1 / (0.92 * $W1175 + 1.7) + 1 / (0.92 * $W1175 + 0.62)),"none")</f>
        <v>14632.835167360139</v>
      </c>
      <c r="Y1175" s="8">
        <f>IF(ISNUMBER($X1175), _xlfn.XLOOKUP($X1175,Sheet3!$A$2:$A$392,Sheet3!$B$2:$B$392,"none", 1,1), $AF$2)</f>
        <v>0.47989999999999999</v>
      </c>
      <c r="Z1175" s="8">
        <f>IF(ISNUMBER($X1175), _xlfn.XLOOKUP($X1175,Sheet3!$A$2:$A$392,Sheet3!$C$2:$C$392,"none", 1,1), $AF$2)</f>
        <v>0.58679999999999999</v>
      </c>
      <c r="AA1175" s="8">
        <f>IF(ISNUMBER($X1175), _xlfn.XLOOKUP($X1175,Sheet3!$A$2:$A$392,Sheet3!$D$2:$D$392,"none", 1,1), $AF$2)</f>
        <v>1</v>
      </c>
    </row>
    <row r="1176" spans="1:27">
      <c r="A1176">
        <v>2830</v>
      </c>
      <c r="B1176" t="s">
        <v>3133</v>
      </c>
      <c r="C1176" t="s">
        <v>24</v>
      </c>
      <c r="D1176">
        <v>7</v>
      </c>
      <c r="E1176">
        <v>38</v>
      </c>
      <c r="F1176">
        <v>18.045409599999999</v>
      </c>
      <c r="G1176">
        <v>-25</v>
      </c>
      <c r="H1176">
        <v>21</v>
      </c>
      <c r="I1176">
        <v>53.301668999999997</v>
      </c>
      <c r="J1176">
        <f>(D1176+E1176/60+F1176/3600)*15</f>
        <v>114.57518920666666</v>
      </c>
      <c r="K1176">
        <f>IF(G1176&lt;0, G1176-H1176/60-I1176/3600, G1176+H1176/60+I1176/3600)</f>
        <v>-25.364806019166668</v>
      </c>
      <c r="L1176">
        <v>-3.03</v>
      </c>
      <c r="M1176">
        <v>-7.42</v>
      </c>
      <c r="N1176">
        <v>5.27</v>
      </c>
      <c r="O1176" t="s">
        <v>9341</v>
      </c>
      <c r="P1176">
        <v>4.58</v>
      </c>
      <c r="Q1176">
        <v>4.67</v>
      </c>
      <c r="R1176" t="s">
        <v>9341</v>
      </c>
      <c r="S1176">
        <v>4.6020000000000003</v>
      </c>
      <c r="T1176" t="s">
        <v>9341</v>
      </c>
      <c r="U1176" t="s">
        <v>9408</v>
      </c>
      <c r="V1176" t="str">
        <f>LEFT($U1176,2)</f>
        <v>B8</v>
      </c>
      <c r="W1176" s="3">
        <f>_xlfn.XLOOKUP(V1176,$AC$2:$AC$43,$AD$2:$AD$43,"none")</f>
        <v>-0.11</v>
      </c>
      <c r="X1176" s="3">
        <f>IF(ISNUMBER($W1176), 4600 * (1 / (0.92 * $W1176 + 1.7) + 1 / (0.92 * $W1176 + 0.62)),"none")</f>
        <v>11743.77313439976</v>
      </c>
      <c r="Y1176" s="8">
        <f>IF(ISNUMBER($X1176), _xlfn.XLOOKUP($X1176,Sheet3!$A$2:$A$392,Sheet3!$B$2:$B$392,"none", 1,1), $AF$2)</f>
        <v>0.54959999999999998</v>
      </c>
      <c r="Z1176" s="8">
        <f>IF(ISNUMBER($X1176), _xlfn.XLOOKUP($X1176,Sheet3!$A$2:$A$392,Sheet3!$C$2:$C$392,"none", 1,1), $AF$2)</f>
        <v>0.64410000000000001</v>
      </c>
      <c r="AA1176" s="8">
        <f>IF(ISNUMBER($X1176), _xlfn.XLOOKUP($X1176,Sheet3!$A$2:$A$392,Sheet3!$D$2:$D$392,"none", 1,1), $AF$2)</f>
        <v>1</v>
      </c>
    </row>
    <row r="1177" spans="1:27">
      <c r="A1177">
        <v>4160</v>
      </c>
      <c r="B1177" t="s">
        <v>4463</v>
      </c>
      <c r="C1177" t="s">
        <v>16</v>
      </c>
      <c r="D1177">
        <v>2</v>
      </c>
      <c r="E1177">
        <v>43</v>
      </c>
      <c r="F1177">
        <v>27.114279455999998</v>
      </c>
      <c r="G1177">
        <v>27</v>
      </c>
      <c r="H1177">
        <v>42</v>
      </c>
      <c r="I1177">
        <v>25.737873444000002</v>
      </c>
      <c r="J1177">
        <f>(D1177+E1177/60+F1177/3600)*15</f>
        <v>40.862976164400003</v>
      </c>
      <c r="K1177">
        <f>IF(G1177&lt;0, G1177-H1177/60-I1177/3600, G1177+H1177/60+I1177/3600)</f>
        <v>27.70714940929</v>
      </c>
      <c r="L1177">
        <v>8.5020000000000007</v>
      </c>
      <c r="M1177">
        <v>-11.433</v>
      </c>
      <c r="N1177">
        <v>5.29</v>
      </c>
      <c r="O1177">
        <v>3.91</v>
      </c>
      <c r="P1177">
        <v>4.54</v>
      </c>
      <c r="Q1177">
        <v>4.67</v>
      </c>
      <c r="R1177">
        <v>4.6900000000000004</v>
      </c>
      <c r="S1177">
        <v>4.6150000000000002</v>
      </c>
      <c r="T1177">
        <v>4.82</v>
      </c>
      <c r="U1177" t="s">
        <v>9436</v>
      </c>
      <c r="V1177" t="str">
        <f>LEFT($U1177,2)</f>
        <v>B3</v>
      </c>
      <c r="W1177" s="3">
        <f>_xlfn.XLOOKUP(V1177,$AC$2:$AC$43,$AD$2:$AD$43,"none")</f>
        <v>-0.2</v>
      </c>
      <c r="X1177" s="3">
        <f>IF(ISNUMBER($W1177), 4600 * (1 / (0.92 * $W1177 + 1.7) + 1 / (0.92 * $W1177 + 0.62)),"none")</f>
        <v>13584.75950715306</v>
      </c>
      <c r="Y1177" s="8">
        <f>IF(ISNUMBER($X1177), _xlfn.XLOOKUP($X1177,Sheet3!$A$2:$A$392,Sheet3!$B$2:$B$392,"none", 1,1), $AF$2)</f>
        <v>0.50129999999999997</v>
      </c>
      <c r="Z1177" s="8">
        <f>IF(ISNUMBER($X1177), _xlfn.XLOOKUP($X1177,Sheet3!$A$2:$A$392,Sheet3!$C$2:$C$392,"none", 1,1), $AF$2)</f>
        <v>0.60470000000000002</v>
      </c>
      <c r="AA1177" s="8">
        <f>IF(ISNUMBER($X1177), _xlfn.XLOOKUP($X1177,Sheet3!$A$2:$A$392,Sheet3!$D$2:$D$392,"none", 1,1), $AF$2)</f>
        <v>1</v>
      </c>
    </row>
    <row r="1178" spans="1:27">
      <c r="A1178">
        <v>6298</v>
      </c>
      <c r="B1178" t="s">
        <v>6601</v>
      </c>
      <c r="C1178" t="s">
        <v>297</v>
      </c>
      <c r="D1178">
        <v>18</v>
      </c>
      <c r="E1178">
        <v>0</v>
      </c>
      <c r="F1178">
        <v>3.4165173503999999</v>
      </c>
      <c r="G1178">
        <v>16</v>
      </c>
      <c r="H1178">
        <v>45</v>
      </c>
      <c r="I1178">
        <v>3.3045943680000001</v>
      </c>
      <c r="J1178">
        <f>(D1178+E1178/60+F1178/3600)*15</f>
        <v>270.01423548896003</v>
      </c>
      <c r="K1178">
        <f>IF(G1178&lt;0, G1178-H1178/60-I1178/3600, G1178+H1178/60+I1178/3600)</f>
        <v>16.750917942880001</v>
      </c>
      <c r="L1178">
        <v>-7.2690000000000001</v>
      </c>
      <c r="M1178">
        <v>-10.923</v>
      </c>
      <c r="N1178">
        <v>4.3</v>
      </c>
      <c r="O1178">
        <v>7.15</v>
      </c>
      <c r="P1178">
        <v>5.93</v>
      </c>
      <c r="Q1178">
        <v>4.67</v>
      </c>
      <c r="R1178">
        <v>3.8</v>
      </c>
      <c r="S1178">
        <v>4.3140000000000001</v>
      </c>
      <c r="T1178">
        <v>3.21</v>
      </c>
      <c r="U1178" t="s">
        <v>11083</v>
      </c>
      <c r="V1178" t="str">
        <f>LEFT($U1178,2)</f>
        <v>K0</v>
      </c>
      <c r="W1178" s="3">
        <f>_xlfn.XLOOKUP(V1178,$AC$2:$AC$43,$AD$2:$AD$43,"none")</f>
        <v>0.81</v>
      </c>
      <c r="X1178" s="3">
        <f>IF(ISNUMBER($W1178), 4600 * (1 / (0.92 * $W1178 + 1.7) + 1 / (0.92 * $W1178 + 0.62)),"none")</f>
        <v>5250.7063834266155</v>
      </c>
      <c r="Y1178" s="8">
        <f>IF(ISNUMBER($X1178), _xlfn.XLOOKUP($X1178,Sheet3!$A$2:$A$392,Sheet3!$B$2:$B$392,"none", 1,1), $AF$2)</f>
        <v>1</v>
      </c>
      <c r="Z1178" s="8">
        <f>IF(ISNUMBER($X1178), _xlfn.XLOOKUP($X1178,Sheet3!$A$2:$A$392,Sheet3!$C$2:$C$392,"none", 1,1), $AF$2)</f>
        <v>0.83299999999999996</v>
      </c>
      <c r="AA1178" s="8">
        <f>IF(ISNUMBER($X1178), _xlfn.XLOOKUP($X1178,Sheet3!$A$2:$A$392,Sheet3!$D$2:$D$392,"none", 1,1), $AF$2)</f>
        <v>0.67869999999999997</v>
      </c>
    </row>
    <row r="1179" spans="1:27">
      <c r="A1179">
        <v>4699</v>
      </c>
      <c r="B1179" t="s">
        <v>5002</v>
      </c>
      <c r="C1179" t="s">
        <v>12</v>
      </c>
      <c r="D1179">
        <v>11</v>
      </c>
      <c r="E1179">
        <v>36</v>
      </c>
      <c r="F1179">
        <v>40.913353700000002</v>
      </c>
      <c r="G1179">
        <v>-9</v>
      </c>
      <c r="H1179">
        <v>48</v>
      </c>
      <c r="I1179">
        <v>8.0912380000000006</v>
      </c>
      <c r="J1179">
        <f>(D1179+E1179/60+F1179/3600)*15</f>
        <v>174.17047230708332</v>
      </c>
      <c r="K1179">
        <f>IF(G1179&lt;0, G1179-H1179/60-I1179/3600, G1179+H1179/60+I1179/3600)</f>
        <v>-9.8022475661111113</v>
      </c>
      <c r="L1179">
        <v>-59.38</v>
      </c>
      <c r="M1179">
        <v>2.5499999999999998</v>
      </c>
      <c r="N1179">
        <v>11.63</v>
      </c>
      <c r="O1179" t="s">
        <v>9341</v>
      </c>
      <c r="P1179">
        <v>4.6040000000000001</v>
      </c>
      <c r="Q1179">
        <v>4.673</v>
      </c>
      <c r="R1179" t="s">
        <v>9341</v>
      </c>
      <c r="S1179">
        <v>4.6349999999999998</v>
      </c>
      <c r="T1179" t="s">
        <v>9341</v>
      </c>
      <c r="U1179" t="s">
        <v>9385</v>
      </c>
      <c r="V1179" t="str">
        <f>LEFT($U1179,2)</f>
        <v>B9</v>
      </c>
      <c r="W1179" s="3">
        <f>_xlfn.XLOOKUP(V1179,$AC$2:$AC$43,$AD$2:$AD$43,"none")</f>
        <v>-7.0000000000000007E-2</v>
      </c>
      <c r="X1179" s="3">
        <f>IF(ISNUMBER($W1179), 4600 * (1 / (0.92 * $W1179 + 1.7) + 1 / (0.92 * $W1179 + 0.62)),"none")</f>
        <v>11091.761228434079</v>
      </c>
      <c r="Y1179" s="8">
        <f>IF(ISNUMBER($X1179), _xlfn.XLOOKUP($X1179,Sheet3!$A$2:$A$392,Sheet3!$B$2:$B$392,"none", 1,1), $AF$2)</f>
        <v>0.57499999999999996</v>
      </c>
      <c r="Z1179" s="8">
        <f>IF(ISNUMBER($X1179), _xlfn.XLOOKUP($X1179,Sheet3!$A$2:$A$392,Sheet3!$C$2:$C$392,"none", 1,1), $AF$2)</f>
        <v>0.66420000000000001</v>
      </c>
      <c r="AA1179" s="8">
        <f>IF(ISNUMBER($X1179), _xlfn.XLOOKUP($X1179,Sheet3!$A$2:$A$392,Sheet3!$D$2:$D$392,"none", 1,1), $AF$2)</f>
        <v>1</v>
      </c>
    </row>
    <row r="1180" spans="1:27">
      <c r="A1180">
        <v>6619</v>
      </c>
      <c r="B1180" t="s">
        <v>6922</v>
      </c>
      <c r="C1180" t="s">
        <v>16</v>
      </c>
      <c r="D1180">
        <v>19</v>
      </c>
      <c r="E1180">
        <v>39</v>
      </c>
      <c r="F1180">
        <v>22.605912444000001</v>
      </c>
      <c r="G1180">
        <v>30</v>
      </c>
      <c r="H1180">
        <v>9</v>
      </c>
      <c r="I1180">
        <v>11.957279256</v>
      </c>
      <c r="J1180">
        <f>(D1180+E1180/60+F1180/3600)*15</f>
        <v>294.84419130185</v>
      </c>
      <c r="K1180">
        <f>IF(G1180&lt;0, G1180-H1180/60-I1180/3600, G1180+H1180/60+I1180/3600)</f>
        <v>30.15332146646</v>
      </c>
      <c r="L1180">
        <v>1.52</v>
      </c>
      <c r="M1180">
        <v>35.883000000000003</v>
      </c>
      <c r="N1180">
        <v>12.78</v>
      </c>
      <c r="O1180" t="s">
        <v>9341</v>
      </c>
      <c r="P1180">
        <v>5.6420000000000003</v>
      </c>
      <c r="Q1180">
        <v>4.673</v>
      </c>
      <c r="R1180" t="s">
        <v>9341</v>
      </c>
      <c r="S1180">
        <v>4.4000000000000004</v>
      </c>
      <c r="T1180" t="s">
        <v>9341</v>
      </c>
      <c r="U1180" t="s">
        <v>9379</v>
      </c>
      <c r="V1180" t="str">
        <f>LEFT($U1180,2)</f>
        <v>G8</v>
      </c>
      <c r="W1180" s="3">
        <f>_xlfn.XLOOKUP(V1180,$AC$2:$AC$43,$AD$2:$AD$43,"none")</f>
        <v>0.74</v>
      </c>
      <c r="X1180" s="3">
        <f>IF(ISNUMBER($W1180), 4600 * (1 / (0.92 * $W1180 + 1.7) + 1 / (0.92 * $W1180 + 0.62)),"none")</f>
        <v>5468.4090187676065</v>
      </c>
      <c r="Y1180" s="8">
        <f>IF(ISNUMBER($X1180), _xlfn.XLOOKUP($X1180,Sheet3!$A$2:$A$392,Sheet3!$B$2:$B$392,"none", 1,1), $AF$2)</f>
        <v>1</v>
      </c>
      <c r="Z1180" s="8">
        <f>IF(ISNUMBER($X1180), _xlfn.XLOOKUP($X1180,Sheet3!$A$2:$A$392,Sheet3!$C$2:$C$392,"none", 1,1), $AF$2)</f>
        <v>0.85409999999999997</v>
      </c>
      <c r="AA1180" s="8">
        <f>IF(ISNUMBER($X1180), _xlfn.XLOOKUP($X1180,Sheet3!$A$2:$A$392,Sheet3!$D$2:$D$392,"none", 1,1), $AF$2)</f>
        <v>0.72770000000000001</v>
      </c>
    </row>
    <row r="1181" spans="1:27">
      <c r="A1181">
        <v>5246</v>
      </c>
      <c r="B1181" t="s">
        <v>5549</v>
      </c>
      <c r="C1181" t="s">
        <v>12</v>
      </c>
      <c r="D1181">
        <v>14</v>
      </c>
      <c r="E1181">
        <v>51</v>
      </c>
      <c r="F1181">
        <v>23.388465950400001</v>
      </c>
      <c r="G1181">
        <v>19</v>
      </c>
      <c r="H1181">
        <v>6</v>
      </c>
      <c r="I1181">
        <v>1.619801424</v>
      </c>
      <c r="J1181">
        <f>(D1181+E1181/60+F1181/3600)*15</f>
        <v>222.84745194146001</v>
      </c>
      <c r="K1181">
        <f>IF(G1181&lt;0, G1181-H1181/60-I1181/3600, G1181+H1181/60+I1181/3600)</f>
        <v>19.100449944840001</v>
      </c>
      <c r="L1181">
        <v>127.468</v>
      </c>
      <c r="M1181">
        <v>-40.569000000000003</v>
      </c>
      <c r="N1181">
        <v>148.07</v>
      </c>
      <c r="O1181" t="s">
        <v>9341</v>
      </c>
      <c r="P1181">
        <v>5.4</v>
      </c>
      <c r="Q1181">
        <v>4.6749999999999998</v>
      </c>
      <c r="R1181" t="s">
        <v>9341</v>
      </c>
      <c r="S1181">
        <v>4.4800000000000004</v>
      </c>
      <c r="T1181" t="s">
        <v>9341</v>
      </c>
      <c r="U1181" t="s">
        <v>10838</v>
      </c>
      <c r="V1181" t="str">
        <f>LEFT($U1181,2)</f>
        <v>G7</v>
      </c>
      <c r="W1181" s="3" t="str">
        <f>_xlfn.XLOOKUP(V1181,$AC$2:$AC$43,$AD$2:$AD$43,"none")</f>
        <v>none</v>
      </c>
      <c r="X1181" s="3" t="str">
        <f>IF(ISNUMBER($W1181), 4600 * (1 / (0.92 * $W1181 + 1.7) + 1 / (0.92 * $W1181 + 0.62)),"none")</f>
        <v>none</v>
      </c>
      <c r="Y1181" s="8">
        <f>IF(ISNUMBER($X1181), _xlfn.XLOOKUP($X1181,Sheet3!$A$2:$A$392,Sheet3!$B$2:$B$392,"none", 1,1), $AF$2)</f>
        <v>0.8</v>
      </c>
      <c r="Z1181" s="8">
        <f>IF(ISNUMBER($X1181), _xlfn.XLOOKUP($X1181,Sheet3!$A$2:$A$392,Sheet3!$C$2:$C$392,"none", 1,1), $AF$2)</f>
        <v>0.8</v>
      </c>
      <c r="AA1181" s="8">
        <f>IF(ISNUMBER($X1181), _xlfn.XLOOKUP($X1181,Sheet3!$A$2:$A$392,Sheet3!$D$2:$D$392,"none", 1,1), $AF$2)</f>
        <v>0.8</v>
      </c>
    </row>
    <row r="1182" spans="1:27">
      <c r="A1182">
        <v>5852</v>
      </c>
      <c r="B1182" t="s">
        <v>6155</v>
      </c>
      <c r="C1182" t="s">
        <v>297</v>
      </c>
      <c r="D1182">
        <v>18</v>
      </c>
      <c r="E1182">
        <v>29</v>
      </c>
      <c r="F1182">
        <v>11.8538827</v>
      </c>
      <c r="G1182">
        <v>-14</v>
      </c>
      <c r="H1182">
        <v>33</v>
      </c>
      <c r="I1182">
        <v>56.931865000000002</v>
      </c>
      <c r="J1182">
        <f>(D1182+E1182/60+F1182/3600)*15</f>
        <v>277.29939117791668</v>
      </c>
      <c r="K1182">
        <f>IF(G1182&lt;0, G1182-H1182/60-I1182/3600, G1182+H1182/60+I1182/3600)</f>
        <v>-14.565814406944446</v>
      </c>
      <c r="L1182">
        <v>3.22</v>
      </c>
      <c r="M1182">
        <v>-4.0199999999999996</v>
      </c>
      <c r="N1182">
        <v>10.210000000000001</v>
      </c>
      <c r="O1182" t="s">
        <v>9341</v>
      </c>
      <c r="P1182">
        <v>4.7389999999999999</v>
      </c>
      <c r="Q1182">
        <v>4.6749999999999998</v>
      </c>
      <c r="R1182" t="s">
        <v>9341</v>
      </c>
      <c r="S1182">
        <v>4.5839999999999996</v>
      </c>
      <c r="T1182" t="s">
        <v>9341</v>
      </c>
      <c r="U1182" t="s">
        <v>10253</v>
      </c>
      <c r="V1182" t="str">
        <f>LEFT($U1182,2)</f>
        <v>A1</v>
      </c>
      <c r="W1182" s="3">
        <f>_xlfn.XLOOKUP(V1182,$AC$2:$AC$43,$AD$2:$AD$43,"none")</f>
        <v>0.02</v>
      </c>
      <c r="X1182" s="3">
        <f>IF(ISNUMBER($W1182), 4600 * (1 / (0.92 * $W1182 + 1.7) + 1 / (0.92 * $W1182 + 0.62)),"none")</f>
        <v>9882.4225367888994</v>
      </c>
      <c r="Y1182" s="8">
        <f>IF(ISNUMBER($X1182), _xlfn.XLOOKUP($X1182,Sheet3!$A$2:$A$392,Sheet3!$B$2:$B$392,"none", 1,1), $AF$2)</f>
        <v>0.63239999999999996</v>
      </c>
      <c r="Z1182" s="8">
        <f>IF(ISNUMBER($X1182), _xlfn.XLOOKUP($X1182,Sheet3!$A$2:$A$392,Sheet3!$C$2:$C$392,"none", 1,1), $AF$2)</f>
        <v>0.70809999999999995</v>
      </c>
      <c r="AA1182" s="8">
        <f>IF(ISNUMBER($X1182), _xlfn.XLOOKUP($X1182,Sheet3!$A$2:$A$392,Sheet3!$D$2:$D$392,"none", 1,1), $AF$2)</f>
        <v>1</v>
      </c>
    </row>
    <row r="1183" spans="1:27">
      <c r="A1183">
        <v>4533</v>
      </c>
      <c r="B1183" t="s">
        <v>4836</v>
      </c>
      <c r="C1183" t="s">
        <v>297</v>
      </c>
      <c r="D1183">
        <v>10</v>
      </c>
      <c r="E1183">
        <v>38</v>
      </c>
      <c r="F1183">
        <v>43.212689599999997</v>
      </c>
      <c r="G1183">
        <v>31</v>
      </c>
      <c r="H1183">
        <v>58</v>
      </c>
      <c r="I1183">
        <v>34.460669000000003</v>
      </c>
      <c r="J1183">
        <f>(D1183+E1183/60+F1183/3600)*15</f>
        <v>159.68005287333335</v>
      </c>
      <c r="K1183">
        <f>IF(G1183&lt;0, G1183-H1183/60-I1183/3600, G1183+H1183/60+I1183/3600)</f>
        <v>31.976239074722219</v>
      </c>
      <c r="L1183">
        <v>7.0000000000000007E-2</v>
      </c>
      <c r="M1183">
        <v>7.79</v>
      </c>
      <c r="N1183">
        <v>5.64</v>
      </c>
      <c r="O1183" t="s">
        <v>9341</v>
      </c>
      <c r="P1183">
        <v>5.4939999999999998</v>
      </c>
      <c r="Q1183">
        <v>4.6769999999999996</v>
      </c>
      <c r="R1183" t="s">
        <v>9341</v>
      </c>
      <c r="S1183">
        <v>4.415</v>
      </c>
      <c r="T1183" t="s">
        <v>9341</v>
      </c>
      <c r="U1183" t="s">
        <v>10698</v>
      </c>
      <c r="V1183" t="str">
        <f>LEFT($U1183,2)</f>
        <v>G2</v>
      </c>
      <c r="W1183" s="3">
        <f>_xlfn.XLOOKUP(V1183,$AC$2:$AC$43,$AD$2:$AD$43,"none")</f>
        <v>0.63</v>
      </c>
      <c r="X1183" s="3">
        <f>IF(ISNUMBER($W1183), 4600 * (1 / (0.92 * $W1183 + 1.7) + 1 / (0.92 * $W1183 + 0.62)),"none")</f>
        <v>5852.5094139995554</v>
      </c>
      <c r="Y1183" s="8">
        <f>IF(ISNUMBER($X1183), _xlfn.XLOOKUP($X1183,Sheet3!$A$2:$A$392,Sheet3!$B$2:$B$392,"none", 1,1), $AF$2)</f>
        <v>1</v>
      </c>
      <c r="Z1183" s="8">
        <f>IF(ISNUMBER($X1183), _xlfn.XLOOKUP($X1183,Sheet3!$A$2:$A$392,Sheet3!$C$2:$C$392,"none", 1,1), $AF$2)</f>
        <v>0.89290000000000003</v>
      </c>
      <c r="AA1183" s="8">
        <f>IF(ISNUMBER($X1183), _xlfn.XLOOKUP($X1183,Sheet3!$A$2:$A$392,Sheet3!$D$2:$D$392,"none", 1,1), $AF$2)</f>
        <v>0.82379999999999998</v>
      </c>
    </row>
    <row r="1184" spans="1:27">
      <c r="A1184">
        <v>755</v>
      </c>
      <c r="B1184" t="s">
        <v>1055</v>
      </c>
      <c r="C1184" t="s">
        <v>12</v>
      </c>
      <c r="D1184">
        <v>19</v>
      </c>
      <c r="E1184">
        <v>32</v>
      </c>
      <c r="F1184">
        <v>21.5902098601</v>
      </c>
      <c r="G1184">
        <v>69</v>
      </c>
      <c r="H1184">
        <v>39</v>
      </c>
      <c r="I1184">
        <v>40.235805206000002</v>
      </c>
      <c r="J1184">
        <f>(D1184+E1184/60+F1184/3600)*15</f>
        <v>293.08995920775044</v>
      </c>
      <c r="K1184">
        <f>IF(G1184&lt;0, G1184-H1184/60-I1184/3600, G1184+H1184/60+I1184/3600)</f>
        <v>69.661176612557227</v>
      </c>
      <c r="L1184">
        <v>597.38400000000001</v>
      </c>
      <c r="M1184">
        <v>-1738.2860000000001</v>
      </c>
      <c r="N1184">
        <v>173.49</v>
      </c>
      <c r="O1184">
        <v>5.86</v>
      </c>
      <c r="P1184">
        <v>5.46</v>
      </c>
      <c r="Q1184">
        <v>4.68</v>
      </c>
      <c r="R1184">
        <v>4.04</v>
      </c>
      <c r="S1184">
        <v>4.4489999999999998</v>
      </c>
      <c r="T1184">
        <v>3.63</v>
      </c>
      <c r="U1184" t="s">
        <v>9615</v>
      </c>
      <c r="V1184" t="str">
        <f>LEFT($U1184,2)</f>
        <v>K0</v>
      </c>
      <c r="W1184" s="3">
        <f>_xlfn.XLOOKUP(V1184,$AC$2:$AC$43,$AD$2:$AD$43,"none")</f>
        <v>0.81</v>
      </c>
      <c r="X1184" s="3">
        <f>IF(ISNUMBER($W1184), 4600 * (1 / (0.92 * $W1184 + 1.7) + 1 / (0.92 * $W1184 + 0.62)),"none")</f>
        <v>5250.7063834266155</v>
      </c>
      <c r="Y1184" s="8">
        <f>IF(ISNUMBER($X1184), _xlfn.XLOOKUP($X1184,Sheet3!$A$2:$A$392,Sheet3!$B$2:$B$392,"none", 1,1), $AF$2)</f>
        <v>1</v>
      </c>
      <c r="Z1184" s="8">
        <f>IF(ISNUMBER($X1184), _xlfn.XLOOKUP($X1184,Sheet3!$A$2:$A$392,Sheet3!$C$2:$C$392,"none", 1,1), $AF$2)</f>
        <v>0.83299999999999996</v>
      </c>
      <c r="AA1184" s="8">
        <f>IF(ISNUMBER($X1184), _xlfn.XLOOKUP($X1184,Sheet3!$A$2:$A$392,Sheet3!$D$2:$D$392,"none", 1,1), $AF$2)</f>
        <v>0.67869999999999997</v>
      </c>
    </row>
    <row r="1185" spans="1:27">
      <c r="A1185">
        <v>2946</v>
      </c>
      <c r="B1185" t="s">
        <v>3249</v>
      </c>
      <c r="C1185" t="s">
        <v>33</v>
      </c>
      <c r="D1185">
        <v>8</v>
      </c>
      <c r="E1185">
        <v>1</v>
      </c>
      <c r="F1185">
        <v>13.3357402</v>
      </c>
      <c r="G1185">
        <v>-1</v>
      </c>
      <c r="H1185">
        <v>23</v>
      </c>
      <c r="I1185">
        <v>33.393492999999999</v>
      </c>
      <c r="J1185">
        <f>(D1185+E1185/60+F1185/3600)*15</f>
        <v>120.30556558416667</v>
      </c>
      <c r="K1185">
        <f>IF(G1185&lt;0, G1185-H1185/60-I1185/3600, G1185+H1185/60+I1185/3600)</f>
        <v>-1.3926093036111111</v>
      </c>
      <c r="L1185">
        <v>67.599999999999994</v>
      </c>
      <c r="M1185">
        <v>-76.260000000000005</v>
      </c>
      <c r="N1185">
        <v>7.25</v>
      </c>
      <c r="O1185" t="s">
        <v>9341</v>
      </c>
      <c r="P1185">
        <v>6.1470000000000002</v>
      </c>
      <c r="Q1185">
        <v>4.68</v>
      </c>
      <c r="R1185" t="s">
        <v>9341</v>
      </c>
      <c r="S1185">
        <v>4.04</v>
      </c>
      <c r="T1185" t="s">
        <v>9341</v>
      </c>
      <c r="U1185" t="s">
        <v>9406</v>
      </c>
      <c r="V1185" t="str">
        <f>LEFT($U1185,2)</f>
        <v>K4</v>
      </c>
      <c r="W1185" s="3">
        <f>_xlfn.XLOOKUP(V1185,$AC$2:$AC$43,$AD$2:$AD$43,"none")</f>
        <v>1</v>
      </c>
      <c r="X1185" s="3">
        <f>IF(ISNUMBER($W1185), 4600 * (1 / (0.92 * $W1185 + 1.7) + 1 / (0.92 * $W1185 + 0.62)),"none")</f>
        <v>4742.7381778526815</v>
      </c>
      <c r="Y1185" s="8">
        <f>IF(ISNUMBER($X1185), _xlfn.XLOOKUP($X1185,Sheet3!$A$2:$A$392,Sheet3!$B$2:$B$392,"none", 1,1), $AF$2)</f>
        <v>1</v>
      </c>
      <c r="Z1185" s="8">
        <f>IF(ISNUMBER($X1185), _xlfn.XLOOKUP($X1185,Sheet3!$A$2:$A$392,Sheet3!$C$2:$C$392,"none", 1,1), $AF$2)</f>
        <v>0.77500000000000002</v>
      </c>
      <c r="AA1185" s="8">
        <f>IF(ISNUMBER($X1185), _xlfn.XLOOKUP($X1185,Sheet3!$A$2:$A$392,Sheet3!$D$2:$D$392,"none", 1,1), $AF$2)</f>
        <v>0.55479999999999996</v>
      </c>
    </row>
    <row r="1186" spans="1:27">
      <c r="A1186">
        <v>3559</v>
      </c>
      <c r="B1186" t="s">
        <v>3862</v>
      </c>
      <c r="C1186" t="s">
        <v>12</v>
      </c>
      <c r="D1186">
        <v>1</v>
      </c>
      <c r="E1186">
        <v>49</v>
      </c>
      <c r="F1186">
        <v>35.102766061899999</v>
      </c>
      <c r="G1186">
        <v>-10</v>
      </c>
      <c r="H1186">
        <v>41</v>
      </c>
      <c r="I1186">
        <v>11.070999500999999</v>
      </c>
      <c r="J1186">
        <f>(D1186+E1186/60+F1186/3600)*15</f>
        <v>27.396261525257916</v>
      </c>
      <c r="K1186">
        <f>IF(G1186&lt;0, G1186-H1186/60-I1186/3600, G1186+H1186/60+I1186/3600)</f>
        <v>-10.686408610972499</v>
      </c>
      <c r="L1186">
        <v>-147.86699999999999</v>
      </c>
      <c r="M1186">
        <v>-93.48</v>
      </c>
      <c r="N1186">
        <v>42.58</v>
      </c>
      <c r="O1186">
        <v>5.04</v>
      </c>
      <c r="P1186">
        <v>5</v>
      </c>
      <c r="Q1186">
        <v>4.68</v>
      </c>
      <c r="R1186">
        <v>4.38</v>
      </c>
      <c r="S1186">
        <v>4.5679999999999996</v>
      </c>
      <c r="T1186">
        <v>4.22</v>
      </c>
      <c r="U1186" t="s">
        <v>9465</v>
      </c>
      <c r="V1186" t="str">
        <f>LEFT($U1186,2)</f>
        <v>F0</v>
      </c>
      <c r="W1186" s="3">
        <f>_xlfn.XLOOKUP(V1186,$AC$2:$AC$43,$AD$2:$AD$43,"none")</f>
        <v>0.32</v>
      </c>
      <c r="X1186" s="3">
        <f>IF(ISNUMBER($W1186), 4600 * (1 / (0.92 * $W1186 + 1.7) + 1 / (0.92 * $W1186 + 0.62)),"none")</f>
        <v>7337.0792549848238</v>
      </c>
      <c r="Y1186" s="8">
        <f>IF(ISNUMBER($X1186), _xlfn.XLOOKUP($X1186,Sheet3!$A$2:$A$392,Sheet3!$B$2:$B$392,"none", 1,1), $AF$2)</f>
        <v>0.86680000000000001</v>
      </c>
      <c r="Z1186" s="8">
        <f>IF(ISNUMBER($X1186), _xlfn.XLOOKUP($X1186,Sheet3!$A$2:$A$392,Sheet3!$C$2:$C$392,"none", 1,1), $AF$2)</f>
        <v>0.87180000000000002</v>
      </c>
      <c r="AA1186" s="8">
        <f>IF(ISNUMBER($X1186), _xlfn.XLOOKUP($X1186,Sheet3!$A$2:$A$392,Sheet3!$D$2:$D$392,"none", 1,1), $AF$2)</f>
        <v>1</v>
      </c>
    </row>
    <row r="1187" spans="1:27">
      <c r="A1187">
        <v>3854</v>
      </c>
      <c r="B1187" t="s">
        <v>4157</v>
      </c>
      <c r="C1187" t="s">
        <v>17</v>
      </c>
      <c r="D1187">
        <v>21</v>
      </c>
      <c r="E1187">
        <v>10</v>
      </c>
      <c r="F1187">
        <v>20.500072115999998</v>
      </c>
      <c r="G1187">
        <v>10</v>
      </c>
      <c r="H1187">
        <v>7</v>
      </c>
      <c r="I1187">
        <v>53.691967775999998</v>
      </c>
      <c r="J1187">
        <f>(D1187+E1187/60+F1187/3600)*15</f>
        <v>317.58541696714997</v>
      </c>
      <c r="K1187">
        <f>IF(G1187&lt;0, G1187-H1187/60-I1187/3600, G1187+H1187/60+I1187/3600)</f>
        <v>10.13158110216</v>
      </c>
      <c r="L1187">
        <v>45.456000000000003</v>
      </c>
      <c r="M1187">
        <v>-152.11600000000001</v>
      </c>
      <c r="N1187">
        <v>28.24</v>
      </c>
      <c r="O1187">
        <v>5.03</v>
      </c>
      <c r="P1187">
        <v>4.9400000000000004</v>
      </c>
      <c r="Q1187">
        <v>4.68</v>
      </c>
      <c r="R1187">
        <v>4.43</v>
      </c>
      <c r="S1187">
        <v>4.6539999999999999</v>
      </c>
      <c r="T1187">
        <v>4.32</v>
      </c>
      <c r="U1187" t="s">
        <v>10551</v>
      </c>
      <c r="V1187" t="str">
        <f>LEFT($U1187,2)</f>
        <v>A9</v>
      </c>
      <c r="W1187" s="3">
        <f>_xlfn.XLOOKUP(V1187,$AC$2:$AC$43,$AD$2:$AD$43,"none")</f>
        <v>0.3</v>
      </c>
      <c r="X1187" s="3">
        <f>IF(ISNUMBER($W1187), 4600 * (1 / (0.92 * $W1187 + 1.7) + 1 / (0.92 * $W1187 + 0.62)),"none")</f>
        <v>7461.8637941006364</v>
      </c>
      <c r="Y1187" s="8">
        <f>IF(ISNUMBER($X1187), _xlfn.XLOOKUP($X1187,Sheet3!$A$2:$A$392,Sheet3!$B$2:$B$392,"none", 1,1), $AF$2)</f>
        <v>0.85199999999999998</v>
      </c>
      <c r="Z1187" s="8">
        <f>IF(ISNUMBER($X1187), _xlfn.XLOOKUP($X1187,Sheet3!$A$2:$A$392,Sheet3!$C$2:$C$392,"none", 1,1), $AF$2)</f>
        <v>0.86209999999999998</v>
      </c>
      <c r="AA1187" s="8">
        <f>IF(ISNUMBER($X1187), _xlfn.XLOOKUP($X1187,Sheet3!$A$2:$A$392,Sheet3!$D$2:$D$392,"none", 1,1), $AF$2)</f>
        <v>1</v>
      </c>
    </row>
    <row r="1188" spans="1:27">
      <c r="A1188">
        <v>4365</v>
      </c>
      <c r="B1188" t="s">
        <v>4668</v>
      </c>
      <c r="C1188" t="s">
        <v>12</v>
      </c>
      <c r="D1188">
        <v>9</v>
      </c>
      <c r="E1188">
        <v>23</v>
      </c>
      <c r="F1188">
        <v>12.2502975192</v>
      </c>
      <c r="G1188">
        <v>-28</v>
      </c>
      <c r="H1188">
        <v>50</v>
      </c>
      <c r="I1188">
        <v>1.9008651480000001</v>
      </c>
      <c r="J1188">
        <f>(D1188+E1188/60+F1188/3600)*15</f>
        <v>140.80104290633</v>
      </c>
      <c r="K1188">
        <f>IF(G1188&lt;0, G1188-H1188/60-I1188/3600, G1188+H1188/60+I1188/3600)</f>
        <v>-28.833861351429999</v>
      </c>
      <c r="L1188">
        <v>-126.913</v>
      </c>
      <c r="M1188">
        <v>23.116</v>
      </c>
      <c r="N1188">
        <v>17.07</v>
      </c>
      <c r="O1188">
        <v>6.22</v>
      </c>
      <c r="P1188">
        <v>5.59</v>
      </c>
      <c r="Q1188">
        <v>4.68</v>
      </c>
      <c r="R1188">
        <v>3.97</v>
      </c>
      <c r="S1188">
        <v>4.4630000000000001</v>
      </c>
      <c r="T1188">
        <v>3.5</v>
      </c>
      <c r="U1188" t="s">
        <v>10664</v>
      </c>
      <c r="V1188" t="str">
        <f>LEFT($U1188,2)</f>
        <v>G8</v>
      </c>
      <c r="W1188" s="3">
        <f>_xlfn.XLOOKUP(V1188,$AC$2:$AC$43,$AD$2:$AD$43,"none")</f>
        <v>0.74</v>
      </c>
      <c r="X1188" s="3">
        <f>IF(ISNUMBER($W1188), 4600 * (1 / (0.92 * $W1188 + 1.7) + 1 / (0.92 * $W1188 + 0.62)),"none")</f>
        <v>5468.4090187676065</v>
      </c>
      <c r="Y1188" s="8">
        <f>IF(ISNUMBER($X1188), _xlfn.XLOOKUP($X1188,Sheet3!$A$2:$A$392,Sheet3!$B$2:$B$392,"none", 1,1), $AF$2)</f>
        <v>1</v>
      </c>
      <c r="Z1188" s="8">
        <f>IF(ISNUMBER($X1188), _xlfn.XLOOKUP($X1188,Sheet3!$A$2:$A$392,Sheet3!$C$2:$C$392,"none", 1,1), $AF$2)</f>
        <v>0.85409999999999997</v>
      </c>
      <c r="AA1188" s="8">
        <f>IF(ISNUMBER($X1188), _xlfn.XLOOKUP($X1188,Sheet3!$A$2:$A$392,Sheet3!$D$2:$D$392,"none", 1,1), $AF$2)</f>
        <v>0.72770000000000001</v>
      </c>
    </row>
    <row r="1189" spans="1:27">
      <c r="A1189">
        <v>4387</v>
      </c>
      <c r="B1189" t="s">
        <v>4690</v>
      </c>
      <c r="C1189" t="s">
        <v>12</v>
      </c>
      <c r="D1189">
        <v>9</v>
      </c>
      <c r="E1189">
        <v>38</v>
      </c>
      <c r="F1189">
        <v>27.288528436699998</v>
      </c>
      <c r="G1189">
        <v>4</v>
      </c>
      <c r="H1189">
        <v>38</v>
      </c>
      <c r="I1189">
        <v>57.453963995999999</v>
      </c>
      <c r="J1189">
        <f>(D1189+E1189/60+F1189/3600)*15</f>
        <v>144.61370220181959</v>
      </c>
      <c r="K1189">
        <f>IF(G1189&lt;0, G1189-H1189/60-I1189/3600, G1189+H1189/60+I1189/3600)</f>
        <v>4.6492927677766662</v>
      </c>
      <c r="L1189">
        <v>-164.81200000000001</v>
      </c>
      <c r="M1189">
        <v>-50.933</v>
      </c>
      <c r="N1189">
        <v>10.34</v>
      </c>
      <c r="O1189">
        <v>7.45</v>
      </c>
      <c r="P1189">
        <v>6</v>
      </c>
      <c r="Q1189">
        <v>4.68</v>
      </c>
      <c r="R1189">
        <v>3.62</v>
      </c>
      <c r="S1189">
        <v>4.2130000000000001</v>
      </c>
      <c r="T1189">
        <v>2.91</v>
      </c>
      <c r="U1189" t="s">
        <v>9389</v>
      </c>
      <c r="V1189" t="str">
        <f>LEFT($U1189,2)</f>
        <v>K3</v>
      </c>
      <c r="W1189" s="3">
        <f>_xlfn.XLOOKUP(V1189,$AC$2:$AC$43,$AD$2:$AD$43,"none")</f>
        <v>0.95</v>
      </c>
      <c r="X1189" s="3">
        <f>IF(ISNUMBER($W1189), 4600 * (1 / (0.92 * $W1189 + 1.7) + 1 / (0.92 * $W1189 + 0.62)),"none")</f>
        <v>4866.084384156673</v>
      </c>
      <c r="Y1189" s="8">
        <f>IF(ISNUMBER($X1189), _xlfn.XLOOKUP($X1189,Sheet3!$A$2:$A$392,Sheet3!$B$2:$B$392,"none", 1,1), $AF$2)</f>
        <v>1</v>
      </c>
      <c r="Z1189" s="8">
        <f>IF(ISNUMBER($X1189), _xlfn.XLOOKUP($X1189,Sheet3!$A$2:$A$392,Sheet3!$C$2:$C$392,"none", 1,1), $AF$2)</f>
        <v>0.78720000000000001</v>
      </c>
      <c r="AA1189" s="8">
        <f>IF(ISNUMBER($X1189), _xlfn.XLOOKUP($X1189,Sheet3!$A$2:$A$392,Sheet3!$D$2:$D$392,"none", 1,1), $AF$2)</f>
        <v>0.57969999999999999</v>
      </c>
    </row>
    <row r="1190" spans="1:27">
      <c r="A1190">
        <v>7975</v>
      </c>
      <c r="B1190" t="s">
        <v>8278</v>
      </c>
      <c r="C1190" t="s">
        <v>35</v>
      </c>
      <c r="D1190">
        <v>16</v>
      </c>
      <c r="E1190">
        <v>20</v>
      </c>
      <c r="F1190">
        <v>20.804624700000002</v>
      </c>
      <c r="G1190">
        <v>-78</v>
      </c>
      <c r="H1190">
        <v>41</v>
      </c>
      <c r="I1190">
        <v>44.688943999999999</v>
      </c>
      <c r="J1190">
        <f>(D1190+E1190/60+F1190/3600)*15</f>
        <v>245.08668593625001</v>
      </c>
      <c r="K1190">
        <f>IF(G1190&lt;0, G1190-H1190/60-I1190/3600, G1190+H1190/60+I1190/3600)</f>
        <v>-78.695746928888894</v>
      </c>
      <c r="L1190">
        <v>-10.23</v>
      </c>
      <c r="M1190">
        <v>-37.43</v>
      </c>
      <c r="N1190">
        <v>4.28</v>
      </c>
      <c r="O1190">
        <v>8.06</v>
      </c>
      <c r="P1190">
        <v>6.37</v>
      </c>
      <c r="Q1190">
        <v>4.68</v>
      </c>
      <c r="R1190" t="s">
        <v>9341</v>
      </c>
      <c r="S1190">
        <v>3.2360000000000002</v>
      </c>
      <c r="T1190" t="s">
        <v>9341</v>
      </c>
      <c r="U1190" t="s">
        <v>9396</v>
      </c>
      <c r="V1190" t="str">
        <f>LEFT($U1190,2)</f>
        <v>M4</v>
      </c>
      <c r="W1190" s="3">
        <f>_xlfn.XLOOKUP(V1190,$AC$2:$AC$43,$AD$2:$AD$43,"none")</f>
        <v>1.52</v>
      </c>
      <c r="X1190" s="3">
        <f>IF(ISNUMBER($W1190), 4600 * (1 / (0.92 * $W1190 + 1.7) + 1 / (0.92 * $W1190 + 0.62)),"none")</f>
        <v>3763.6701294642344</v>
      </c>
      <c r="Y1190" s="8">
        <f>IF(ISNUMBER($X1190), _xlfn.XLOOKUP($X1190,Sheet3!$A$2:$A$392,Sheet3!$B$2:$B$392,"none", 1,1), $AF$2)</f>
        <v>1</v>
      </c>
      <c r="Z1190" s="8">
        <f>IF(ISNUMBER($X1190), _xlfn.XLOOKUP($X1190,Sheet3!$A$2:$A$392,Sheet3!$C$2:$C$392,"none", 1,1), $AF$2)</f>
        <v>0.63180000000000003</v>
      </c>
      <c r="AA1190" s="8">
        <f>IF(ISNUMBER($X1190), _xlfn.XLOOKUP($X1190,Sheet3!$A$2:$A$392,Sheet3!$D$2:$D$392,"none", 1,1), $AF$2)</f>
        <v>0.31119999999999998</v>
      </c>
    </row>
    <row r="1191" spans="1:27">
      <c r="A1191">
        <v>333</v>
      </c>
      <c r="B1191" t="s">
        <v>631</v>
      </c>
      <c r="C1191" t="s">
        <v>297</v>
      </c>
      <c r="D1191">
        <v>1</v>
      </c>
      <c r="E1191">
        <v>33</v>
      </c>
      <c r="F1191">
        <v>55.881477350399997</v>
      </c>
      <c r="G1191">
        <v>59</v>
      </c>
      <c r="H1191">
        <v>13</v>
      </c>
      <c r="I1191">
        <v>55.394091516000003</v>
      </c>
      <c r="J1191">
        <f>(D1191+E1191/60+F1191/3600)*15</f>
        <v>23.482839488960003</v>
      </c>
      <c r="K1191">
        <f>IF(G1191&lt;0, G1191-H1191/60-I1191/3600, G1191+H1191/60+I1191/3600)</f>
        <v>59.232053914310001</v>
      </c>
      <c r="L1191">
        <v>-44.188000000000002</v>
      </c>
      <c r="M1191">
        <v>-18.538</v>
      </c>
      <c r="N1191">
        <v>16.260000000000002</v>
      </c>
      <c r="O1191" t="s">
        <v>9341</v>
      </c>
      <c r="P1191">
        <v>5.6749999999999998</v>
      </c>
      <c r="Q1191">
        <v>4.681</v>
      </c>
      <c r="R1191" t="s">
        <v>9341</v>
      </c>
      <c r="S1191">
        <v>4.4080000000000004</v>
      </c>
      <c r="T1191" t="s">
        <v>9341</v>
      </c>
      <c r="U1191" t="s">
        <v>9545</v>
      </c>
      <c r="V1191" t="str">
        <f>LEFT($U1191,2)</f>
        <v>G9</v>
      </c>
      <c r="W1191" s="3" t="str">
        <f>_xlfn.XLOOKUP(V1191,$AC$2:$AC$43,$AD$2:$AD$43,"none")</f>
        <v>none</v>
      </c>
      <c r="X1191" s="3" t="str">
        <f>IF(ISNUMBER($W1191), 4600 * (1 / (0.92 * $W1191 + 1.7) + 1 / (0.92 * $W1191 + 0.62)),"none")</f>
        <v>none</v>
      </c>
      <c r="Y1191" s="8">
        <f>IF(ISNUMBER($X1191), _xlfn.XLOOKUP($X1191,Sheet3!$A$2:$A$392,Sheet3!$B$2:$B$392,"none", 1,1), $AF$2)</f>
        <v>0.8</v>
      </c>
      <c r="Z1191" s="8">
        <f>IF(ISNUMBER($X1191), _xlfn.XLOOKUP($X1191,Sheet3!$A$2:$A$392,Sheet3!$C$2:$C$392,"none", 1,1), $AF$2)</f>
        <v>0.8</v>
      </c>
      <c r="AA1191" s="8">
        <f>IF(ISNUMBER($X1191), _xlfn.XLOOKUP($X1191,Sheet3!$A$2:$A$392,Sheet3!$D$2:$D$392,"none", 1,1), $AF$2)</f>
        <v>0.8</v>
      </c>
    </row>
    <row r="1192" spans="1:27">
      <c r="A1192">
        <v>809</v>
      </c>
      <c r="B1192" t="s">
        <v>1109</v>
      </c>
      <c r="C1192" t="s">
        <v>12</v>
      </c>
      <c r="D1192">
        <v>22</v>
      </c>
      <c r="E1192">
        <v>54</v>
      </c>
      <c r="F1192">
        <v>24.970751582399998</v>
      </c>
      <c r="G1192">
        <v>84</v>
      </c>
      <c r="H1192">
        <v>20</v>
      </c>
      <c r="I1192">
        <v>46.231215935999998</v>
      </c>
      <c r="J1192">
        <f>(D1192+E1192/60+F1192/3600)*15</f>
        <v>343.60404479826002</v>
      </c>
      <c r="K1192">
        <f>IF(G1192&lt;0, G1192-H1192/60-I1192/3600, G1192+H1192/60+I1192/3600)</f>
        <v>84.346175337760002</v>
      </c>
      <c r="L1192">
        <v>98.346000000000004</v>
      </c>
      <c r="M1192">
        <v>24.048999999999999</v>
      </c>
      <c r="N1192">
        <v>8.74</v>
      </c>
      <c r="O1192" t="s">
        <v>9341</v>
      </c>
      <c r="P1192">
        <v>6.1120000000000001</v>
      </c>
      <c r="Q1192">
        <v>4.6840000000000002</v>
      </c>
      <c r="R1192" t="s">
        <v>9341</v>
      </c>
      <c r="S1192">
        <v>4.1929999999999996</v>
      </c>
      <c r="T1192" t="s">
        <v>9341</v>
      </c>
      <c r="U1192" t="s">
        <v>9406</v>
      </c>
      <c r="V1192" t="str">
        <f>LEFT($U1192,2)</f>
        <v>K4</v>
      </c>
      <c r="W1192" s="3">
        <f>_xlfn.XLOOKUP(V1192,$AC$2:$AC$43,$AD$2:$AD$43,"none")</f>
        <v>1</v>
      </c>
      <c r="X1192" s="3">
        <f>IF(ISNUMBER($W1192), 4600 * (1 / (0.92 * $W1192 + 1.7) + 1 / (0.92 * $W1192 + 0.62)),"none")</f>
        <v>4742.7381778526815</v>
      </c>
      <c r="Y1192" s="8">
        <f>IF(ISNUMBER($X1192), _xlfn.XLOOKUP($X1192,Sheet3!$A$2:$A$392,Sheet3!$B$2:$B$392,"none", 1,1), $AF$2)</f>
        <v>1</v>
      </c>
      <c r="Z1192" s="8">
        <f>IF(ISNUMBER($X1192), _xlfn.XLOOKUP($X1192,Sheet3!$A$2:$A$392,Sheet3!$C$2:$C$392,"none", 1,1), $AF$2)</f>
        <v>0.77500000000000002</v>
      </c>
      <c r="AA1192" s="8">
        <f>IF(ISNUMBER($X1192), _xlfn.XLOOKUP($X1192,Sheet3!$A$2:$A$392,Sheet3!$D$2:$D$392,"none", 1,1), $AF$2)</f>
        <v>0.55479999999999996</v>
      </c>
    </row>
    <row r="1193" spans="1:27">
      <c r="A1193">
        <v>7589</v>
      </c>
      <c r="B1193" t="s">
        <v>7892</v>
      </c>
      <c r="C1193" t="s">
        <v>12</v>
      </c>
      <c r="D1193">
        <v>1</v>
      </c>
      <c r="E1193">
        <v>54</v>
      </c>
      <c r="F1193">
        <v>56.131444759200001</v>
      </c>
      <c r="G1193">
        <v>-67</v>
      </c>
      <c r="H1193">
        <v>38</v>
      </c>
      <c r="I1193">
        <v>50.291415024000003</v>
      </c>
      <c r="J1193">
        <f>(D1193+E1193/60+F1193/3600)*15</f>
        <v>28.733881019830001</v>
      </c>
      <c r="K1193">
        <f>IF(G1193&lt;0, G1193-H1193/60-I1193/3600, G1193+H1193/60+I1193/3600)</f>
        <v>-67.647303170840004</v>
      </c>
      <c r="L1193">
        <v>75.927000000000007</v>
      </c>
      <c r="M1193">
        <v>73.400999999999996</v>
      </c>
      <c r="N1193">
        <v>14.74</v>
      </c>
      <c r="O1193" t="s">
        <v>9341</v>
      </c>
      <c r="P1193">
        <v>5.6230000000000002</v>
      </c>
      <c r="Q1193">
        <v>4.6849999999999996</v>
      </c>
      <c r="R1193" t="s">
        <v>9341</v>
      </c>
      <c r="S1193">
        <v>4.4189999999999996</v>
      </c>
      <c r="T1193" t="s">
        <v>9341</v>
      </c>
      <c r="U1193" t="s">
        <v>10701</v>
      </c>
      <c r="V1193" t="str">
        <f>LEFT($U1193,2)</f>
        <v>G8</v>
      </c>
      <c r="W1193" s="3">
        <f>_xlfn.XLOOKUP(V1193,$AC$2:$AC$43,$AD$2:$AD$43,"none")</f>
        <v>0.74</v>
      </c>
      <c r="X1193" s="3">
        <f>IF(ISNUMBER($W1193), 4600 * (1 / (0.92 * $W1193 + 1.7) + 1 / (0.92 * $W1193 + 0.62)),"none")</f>
        <v>5468.4090187676065</v>
      </c>
      <c r="Y1193" s="8">
        <f>IF(ISNUMBER($X1193), _xlfn.XLOOKUP($X1193,Sheet3!$A$2:$A$392,Sheet3!$B$2:$B$392,"none", 1,1), $AF$2)</f>
        <v>1</v>
      </c>
      <c r="Z1193" s="8">
        <f>IF(ISNUMBER($X1193), _xlfn.XLOOKUP($X1193,Sheet3!$A$2:$A$392,Sheet3!$C$2:$C$392,"none", 1,1), $AF$2)</f>
        <v>0.85409999999999997</v>
      </c>
      <c r="AA1193" s="8">
        <f>IF(ISNUMBER($X1193), _xlfn.XLOOKUP($X1193,Sheet3!$A$2:$A$392,Sheet3!$D$2:$D$392,"none", 1,1), $AF$2)</f>
        <v>0.72770000000000001</v>
      </c>
    </row>
    <row r="1194" spans="1:27">
      <c r="A1194">
        <v>7891</v>
      </c>
      <c r="B1194" t="s">
        <v>8194</v>
      </c>
      <c r="C1194" t="s">
        <v>12</v>
      </c>
      <c r="D1194">
        <v>12</v>
      </c>
      <c r="E1194">
        <v>45</v>
      </c>
      <c r="F1194">
        <v>38.051668459200002</v>
      </c>
      <c r="G1194">
        <v>-60</v>
      </c>
      <c r="H1194">
        <v>58</v>
      </c>
      <c r="I1194">
        <v>52.756277052000002</v>
      </c>
      <c r="J1194">
        <f>(D1194+E1194/60+F1194/3600)*15</f>
        <v>191.40854861858</v>
      </c>
      <c r="K1194">
        <f>IF(G1194&lt;0, G1194-H1194/60-I1194/3600, G1194+H1194/60+I1194/3600)</f>
        <v>-60.981321188070005</v>
      </c>
      <c r="L1194">
        <v>112.26600000000001</v>
      </c>
      <c r="M1194">
        <v>-65.641000000000005</v>
      </c>
      <c r="N1194">
        <v>26.18</v>
      </c>
      <c r="O1194" t="s">
        <v>9341</v>
      </c>
      <c r="P1194">
        <v>5.7380000000000004</v>
      </c>
      <c r="Q1194">
        <v>4.6859999999999999</v>
      </c>
      <c r="R1194" t="s">
        <v>9341</v>
      </c>
      <c r="S1194">
        <v>4.3970000000000002</v>
      </c>
      <c r="T1194" t="s">
        <v>9341</v>
      </c>
      <c r="U1194" t="s">
        <v>9403</v>
      </c>
      <c r="V1194" t="str">
        <f>LEFT($U1194,2)</f>
        <v>K0</v>
      </c>
      <c r="W1194" s="3">
        <f>_xlfn.XLOOKUP(V1194,$AC$2:$AC$43,$AD$2:$AD$43,"none")</f>
        <v>0.81</v>
      </c>
      <c r="X1194" s="3">
        <f>IF(ISNUMBER($W1194), 4600 * (1 / (0.92 * $W1194 + 1.7) + 1 / (0.92 * $W1194 + 0.62)),"none")</f>
        <v>5250.7063834266155</v>
      </c>
      <c r="Y1194" s="8">
        <f>IF(ISNUMBER($X1194), _xlfn.XLOOKUP($X1194,Sheet3!$A$2:$A$392,Sheet3!$B$2:$B$392,"none", 1,1), $AF$2)</f>
        <v>1</v>
      </c>
      <c r="Z1194" s="8">
        <f>IF(ISNUMBER($X1194), _xlfn.XLOOKUP($X1194,Sheet3!$A$2:$A$392,Sheet3!$C$2:$C$392,"none", 1,1), $AF$2)</f>
        <v>0.83299999999999996</v>
      </c>
      <c r="AA1194" s="8">
        <f>IF(ISNUMBER($X1194), _xlfn.XLOOKUP($X1194,Sheet3!$A$2:$A$392,Sheet3!$D$2:$D$392,"none", 1,1), $AF$2)</f>
        <v>0.67869999999999997</v>
      </c>
    </row>
    <row r="1195" spans="1:27">
      <c r="A1195">
        <v>1703</v>
      </c>
      <c r="B1195" t="s">
        <v>2004</v>
      </c>
      <c r="C1195" t="s">
        <v>297</v>
      </c>
      <c r="D1195">
        <v>4</v>
      </c>
      <c r="E1195">
        <v>26</v>
      </c>
      <c r="F1195">
        <v>36.3714456672</v>
      </c>
      <c r="G1195">
        <v>14</v>
      </c>
      <c r="H1195">
        <v>42</v>
      </c>
      <c r="I1195">
        <v>49.614689519999999</v>
      </c>
      <c r="J1195">
        <f>(D1195+E1195/60+F1195/3600)*15</f>
        <v>66.651547690279997</v>
      </c>
      <c r="K1195">
        <f>IF(G1195&lt;0, G1195-H1195/60-I1195/3600, G1195+H1195/60+I1195/3600)</f>
        <v>14.713781858199999</v>
      </c>
      <c r="L1195">
        <v>-8.8019999999999996</v>
      </c>
      <c r="M1195">
        <v>-30.335000000000001</v>
      </c>
      <c r="N1195">
        <v>8.0399999999999991</v>
      </c>
      <c r="O1195">
        <v>6.39</v>
      </c>
      <c r="P1195">
        <v>5.67</v>
      </c>
      <c r="Q1195">
        <v>4.6900000000000004</v>
      </c>
      <c r="R1195">
        <v>3.97</v>
      </c>
      <c r="S1195">
        <v>4.41</v>
      </c>
      <c r="T1195">
        <v>3.46</v>
      </c>
      <c r="U1195" t="s">
        <v>9984</v>
      </c>
      <c r="V1195" t="str">
        <f>LEFT($U1195,2)</f>
        <v>G7</v>
      </c>
      <c r="W1195" s="3" t="str">
        <f>_xlfn.XLOOKUP(V1195,$AC$2:$AC$43,$AD$2:$AD$43,"none")</f>
        <v>none</v>
      </c>
      <c r="X1195" s="3" t="str">
        <f>IF(ISNUMBER($W1195), 4600 * (1 / (0.92 * $W1195 + 1.7) + 1 / (0.92 * $W1195 + 0.62)),"none")</f>
        <v>none</v>
      </c>
      <c r="Y1195" s="8">
        <f>IF(ISNUMBER($X1195), _xlfn.XLOOKUP($X1195,Sheet3!$A$2:$A$392,Sheet3!$B$2:$B$392,"none", 1,1), $AF$2)</f>
        <v>0.8</v>
      </c>
      <c r="Z1195" s="8">
        <f>IF(ISNUMBER($X1195), _xlfn.XLOOKUP($X1195,Sheet3!$A$2:$A$392,Sheet3!$C$2:$C$392,"none", 1,1), $AF$2)</f>
        <v>0.8</v>
      </c>
      <c r="AA1195" s="8">
        <f>IF(ISNUMBER($X1195), _xlfn.XLOOKUP($X1195,Sheet3!$A$2:$A$392,Sheet3!$D$2:$D$392,"none", 1,1), $AF$2)</f>
        <v>0.8</v>
      </c>
    </row>
    <row r="1196" spans="1:27">
      <c r="A1196">
        <v>3306</v>
      </c>
      <c r="B1196" t="s">
        <v>3609</v>
      </c>
      <c r="C1196" t="s">
        <v>17</v>
      </c>
      <c r="D1196">
        <v>2</v>
      </c>
      <c r="E1196">
        <v>4</v>
      </c>
      <c r="F1196">
        <v>29.438607099999999</v>
      </c>
      <c r="G1196">
        <v>-29</v>
      </c>
      <c r="H1196">
        <v>17</v>
      </c>
      <c r="I1196">
        <v>48.547752000000003</v>
      </c>
      <c r="J1196">
        <f>(D1196+E1196/60+F1196/3600)*15</f>
        <v>31.122660862916668</v>
      </c>
      <c r="K1196">
        <f>IF(G1196&lt;0, G1196-H1196/60-I1196/3600, G1196+H1196/60+I1196/3600)</f>
        <v>-29.296818820000002</v>
      </c>
      <c r="L1196">
        <v>12.79</v>
      </c>
      <c r="M1196">
        <v>8.48</v>
      </c>
      <c r="N1196">
        <v>8.7899999999999991</v>
      </c>
      <c r="O1196">
        <v>4.01</v>
      </c>
      <c r="P1196">
        <v>4.5199999999999996</v>
      </c>
      <c r="Q1196">
        <v>4.6900000000000004</v>
      </c>
      <c r="R1196">
        <v>4.7300000000000004</v>
      </c>
      <c r="S1196">
        <v>4.6379999999999999</v>
      </c>
      <c r="T1196">
        <v>4.87</v>
      </c>
      <c r="U1196" t="s">
        <v>10441</v>
      </c>
      <c r="V1196" t="str">
        <f>LEFT($U1196,2)</f>
        <v>B9</v>
      </c>
      <c r="W1196" s="3">
        <f>_xlfn.XLOOKUP(V1196,$AC$2:$AC$43,$AD$2:$AD$43,"none")</f>
        <v>-7.0000000000000007E-2</v>
      </c>
      <c r="X1196" s="3">
        <f>IF(ISNUMBER($W1196), 4600 * (1 / (0.92 * $W1196 + 1.7) + 1 / (0.92 * $W1196 + 0.62)),"none")</f>
        <v>11091.761228434079</v>
      </c>
      <c r="Y1196" s="8">
        <f>IF(ISNUMBER($X1196), _xlfn.XLOOKUP($X1196,Sheet3!$A$2:$A$392,Sheet3!$B$2:$B$392,"none", 1,1), $AF$2)</f>
        <v>0.57499999999999996</v>
      </c>
      <c r="Z1196" s="8">
        <f>IF(ISNUMBER($X1196), _xlfn.XLOOKUP($X1196,Sheet3!$A$2:$A$392,Sheet3!$C$2:$C$392,"none", 1,1), $AF$2)</f>
        <v>0.66420000000000001</v>
      </c>
      <c r="AA1196" s="8">
        <f>IF(ISNUMBER($X1196), _xlfn.XLOOKUP($X1196,Sheet3!$A$2:$A$392,Sheet3!$D$2:$D$392,"none", 1,1), $AF$2)</f>
        <v>1</v>
      </c>
    </row>
    <row r="1197" spans="1:27">
      <c r="A1197">
        <v>3435</v>
      </c>
      <c r="B1197" t="s">
        <v>3738</v>
      </c>
      <c r="C1197" t="s">
        <v>305</v>
      </c>
      <c r="D1197">
        <v>22</v>
      </c>
      <c r="E1197">
        <v>43</v>
      </c>
      <c r="F1197">
        <v>35.233066399999998</v>
      </c>
      <c r="G1197">
        <v>-18</v>
      </c>
      <c r="H1197">
        <v>49</v>
      </c>
      <c r="I1197">
        <v>49.355685999999999</v>
      </c>
      <c r="J1197">
        <f>(D1197+E1197/60+F1197/3600)*15</f>
        <v>340.89680444333328</v>
      </c>
      <c r="K1197">
        <f>IF(G1197&lt;0, G1197-H1197/60-I1197/3600, G1197+H1197/60+I1197/3600)</f>
        <v>-18.830376579444444</v>
      </c>
      <c r="L1197">
        <v>-31.73</v>
      </c>
      <c r="M1197">
        <v>-28.54</v>
      </c>
      <c r="N1197">
        <v>7.53</v>
      </c>
      <c r="O1197" t="s">
        <v>9341</v>
      </c>
      <c r="P1197">
        <v>6.06</v>
      </c>
      <c r="Q1197">
        <v>4.6900000000000004</v>
      </c>
      <c r="R1197" t="s">
        <v>9341</v>
      </c>
      <c r="S1197">
        <v>4.1539999999999999</v>
      </c>
      <c r="T1197" t="s">
        <v>9341</v>
      </c>
      <c r="U1197" t="s">
        <v>9389</v>
      </c>
      <c r="V1197" t="str">
        <f>LEFT($U1197,2)</f>
        <v>K3</v>
      </c>
      <c r="W1197" s="3">
        <f>_xlfn.XLOOKUP(V1197,$AC$2:$AC$43,$AD$2:$AD$43,"none")</f>
        <v>0.95</v>
      </c>
      <c r="X1197" s="3">
        <f>IF(ISNUMBER($W1197), 4600 * (1 / (0.92 * $W1197 + 1.7) + 1 / (0.92 * $W1197 + 0.62)),"none")</f>
        <v>4866.084384156673</v>
      </c>
      <c r="Y1197" s="8">
        <f>IF(ISNUMBER($X1197), _xlfn.XLOOKUP($X1197,Sheet3!$A$2:$A$392,Sheet3!$B$2:$B$392,"none", 1,1), $AF$2)</f>
        <v>1</v>
      </c>
      <c r="Z1197" s="8">
        <f>IF(ISNUMBER($X1197), _xlfn.XLOOKUP($X1197,Sheet3!$A$2:$A$392,Sheet3!$C$2:$C$392,"none", 1,1), $AF$2)</f>
        <v>0.78720000000000001</v>
      </c>
      <c r="AA1197" s="8">
        <f>IF(ISNUMBER($X1197), _xlfn.XLOOKUP($X1197,Sheet3!$A$2:$A$392,Sheet3!$D$2:$D$392,"none", 1,1), $AF$2)</f>
        <v>0.57969999999999999</v>
      </c>
    </row>
    <row r="1198" spans="1:27">
      <c r="A1198">
        <v>3570</v>
      </c>
      <c r="B1198" t="s">
        <v>3873</v>
      </c>
      <c r="C1198" t="s">
        <v>16</v>
      </c>
      <c r="D1198">
        <v>21</v>
      </c>
      <c r="E1198">
        <v>37</v>
      </c>
      <c r="F1198">
        <v>45.109307100000002</v>
      </c>
      <c r="G1198">
        <v>-7</v>
      </c>
      <c r="H1198">
        <v>51</v>
      </c>
      <c r="I1198">
        <v>15.129918999999999</v>
      </c>
      <c r="J1198">
        <f>(D1198+E1198/60+F1198/3600)*15</f>
        <v>324.43795544624999</v>
      </c>
      <c r="K1198">
        <f>IF(G1198&lt;0, G1198-H1198/60-I1198/3600, G1198+H1198/60+I1198/3600)</f>
        <v>-7.8542027552777771</v>
      </c>
      <c r="L1198">
        <v>114.2</v>
      </c>
      <c r="M1198">
        <v>-25.03</v>
      </c>
      <c r="N1198">
        <v>18.260000000000002</v>
      </c>
      <c r="O1198">
        <v>5.01</v>
      </c>
      <c r="P1198">
        <v>4.8600000000000003</v>
      </c>
      <c r="Q1198">
        <v>4.6900000000000004</v>
      </c>
      <c r="R1198">
        <v>4.5199999999999996</v>
      </c>
      <c r="S1198">
        <v>4.6150000000000002</v>
      </c>
      <c r="T1198">
        <v>4.42</v>
      </c>
      <c r="U1198" t="s">
        <v>9403</v>
      </c>
      <c r="V1198" t="str">
        <f>LEFT($U1198,2)</f>
        <v>K0</v>
      </c>
      <c r="W1198" s="3">
        <f>_xlfn.XLOOKUP(V1198,$AC$2:$AC$43,$AD$2:$AD$43,"none")</f>
        <v>0.81</v>
      </c>
      <c r="X1198" s="3">
        <f>IF(ISNUMBER($W1198), 4600 * (1 / (0.92 * $W1198 + 1.7) + 1 / (0.92 * $W1198 + 0.62)),"none")</f>
        <v>5250.7063834266155</v>
      </c>
      <c r="Y1198" s="8">
        <f>IF(ISNUMBER($X1198), _xlfn.XLOOKUP($X1198,Sheet3!$A$2:$A$392,Sheet3!$B$2:$B$392,"none", 1,1), $AF$2)</f>
        <v>1</v>
      </c>
      <c r="Z1198" s="8">
        <f>IF(ISNUMBER($X1198), _xlfn.XLOOKUP($X1198,Sheet3!$A$2:$A$392,Sheet3!$C$2:$C$392,"none", 1,1), $AF$2)</f>
        <v>0.83299999999999996</v>
      </c>
      <c r="AA1198" s="8">
        <f>IF(ISNUMBER($X1198), _xlfn.XLOOKUP($X1198,Sheet3!$A$2:$A$392,Sheet3!$D$2:$D$392,"none", 1,1), $AF$2)</f>
        <v>0.67869999999999997</v>
      </c>
    </row>
    <row r="1199" spans="1:27">
      <c r="A1199">
        <v>3687</v>
      </c>
      <c r="B1199" t="s">
        <v>3990</v>
      </c>
      <c r="C1199" t="s">
        <v>22</v>
      </c>
      <c r="D1199">
        <v>22</v>
      </c>
      <c r="E1199">
        <v>3</v>
      </c>
      <c r="F1199">
        <v>18.844029200000001</v>
      </c>
      <c r="G1199">
        <v>-2</v>
      </c>
      <c r="H1199">
        <v>9</v>
      </c>
      <c r="I1199">
        <v>19.306757999999999</v>
      </c>
      <c r="J1199">
        <f>(D1199+E1199/60+F1199/3600)*15</f>
        <v>330.82851678833333</v>
      </c>
      <c r="K1199">
        <f>IF(G1199&lt;0, G1199-H1199/60-I1199/3600, G1199+H1199/60+I1199/3600)</f>
        <v>-2.1553629883333332</v>
      </c>
      <c r="L1199">
        <v>24.66</v>
      </c>
      <c r="M1199">
        <v>-11.16</v>
      </c>
      <c r="N1199">
        <v>7.49</v>
      </c>
      <c r="O1199">
        <v>4.22</v>
      </c>
      <c r="P1199">
        <v>4.6399999999999997</v>
      </c>
      <c r="Q1199">
        <v>4.6900000000000004</v>
      </c>
      <c r="R1199">
        <v>4.7</v>
      </c>
      <c r="S1199">
        <v>4.6219999999999999</v>
      </c>
      <c r="T1199">
        <v>4.74</v>
      </c>
      <c r="U1199" t="s">
        <v>9410</v>
      </c>
      <c r="V1199" t="str">
        <f>LEFT($U1199,2)</f>
        <v>B5</v>
      </c>
      <c r="W1199" s="3">
        <f>_xlfn.XLOOKUP(V1199,$AC$2:$AC$43,$AD$2:$AD$43,"none")</f>
        <v>-0.16</v>
      </c>
      <c r="X1199" s="3">
        <f>IF(ISNUMBER($W1199), 4600 * (1 / (0.92 * $W1199 + 1.7) + 1 / (0.92 * $W1199 + 0.62)),"none")</f>
        <v>12691.662939978085</v>
      </c>
      <c r="Y1199" s="8">
        <f>IF(ISNUMBER($X1199), _xlfn.XLOOKUP($X1199,Sheet3!$A$2:$A$392,Sheet3!$B$2:$B$392,"none", 1,1), $AF$2)</f>
        <v>0.52290000000000003</v>
      </c>
      <c r="Z1199" s="8">
        <f>IF(ISNUMBER($X1199), _xlfn.XLOOKUP($X1199,Sheet3!$A$2:$A$392,Sheet3!$C$2:$C$392,"none", 1,1), $AF$2)</f>
        <v>0.62250000000000005</v>
      </c>
      <c r="AA1199" s="8">
        <f>IF(ISNUMBER($X1199), _xlfn.XLOOKUP($X1199,Sheet3!$A$2:$A$392,Sheet3!$D$2:$D$392,"none", 1,1), $AF$2)</f>
        <v>1</v>
      </c>
    </row>
    <row r="1200" spans="1:27">
      <c r="A1200">
        <v>4361</v>
      </c>
      <c r="B1200" t="s">
        <v>4664</v>
      </c>
      <c r="C1200" t="s">
        <v>12</v>
      </c>
      <c r="D1200">
        <v>9</v>
      </c>
      <c r="E1200">
        <v>27</v>
      </c>
      <c r="F1200">
        <v>18.4125035904</v>
      </c>
      <c r="G1200">
        <v>-22</v>
      </c>
      <c r="H1200">
        <v>20</v>
      </c>
      <c r="I1200">
        <v>37.417522380000001</v>
      </c>
      <c r="J1200">
        <f>(D1200+E1200/60+F1200/3600)*15</f>
        <v>141.82671876495999</v>
      </c>
      <c r="K1200">
        <f>IF(G1200&lt;0, G1200-H1200/60-I1200/3600, G1200+H1200/60+I1200/3600)</f>
        <v>-22.343727089549997</v>
      </c>
      <c r="L1200">
        <v>178.23500000000001</v>
      </c>
      <c r="M1200">
        <v>-178.053</v>
      </c>
      <c r="N1200">
        <v>18.55</v>
      </c>
      <c r="O1200" t="s">
        <v>9341</v>
      </c>
      <c r="P1200">
        <v>5.83</v>
      </c>
      <c r="Q1200">
        <v>4.6900000000000004</v>
      </c>
      <c r="R1200" t="s">
        <v>9341</v>
      </c>
      <c r="S1200">
        <v>4.3780000000000001</v>
      </c>
      <c r="T1200" t="s">
        <v>9341</v>
      </c>
      <c r="U1200" t="s">
        <v>10663</v>
      </c>
      <c r="V1200" t="str">
        <f>LEFT($U1200,2)</f>
        <v>K2</v>
      </c>
      <c r="W1200" s="3">
        <f>_xlfn.XLOOKUP(V1200,$AC$2:$AC$43,$AD$2:$AD$43,"none")</f>
        <v>0.92</v>
      </c>
      <c r="X1200" s="3">
        <f>IF(ISNUMBER($W1200), 4600 * (1 / (0.92 * $W1200 + 1.7) + 1 / (0.92 * $W1200 + 0.62)),"none")</f>
        <v>4943.4058698702656</v>
      </c>
      <c r="Y1200" s="8">
        <f>IF(ISNUMBER($X1200), _xlfn.XLOOKUP($X1200,Sheet3!$A$2:$A$392,Sheet3!$B$2:$B$392,"none", 1,1), $AF$2)</f>
        <v>1</v>
      </c>
      <c r="Z1200" s="8">
        <f>IF(ISNUMBER($X1200), _xlfn.XLOOKUP($X1200,Sheet3!$A$2:$A$392,Sheet3!$C$2:$C$392,"none", 1,1), $AF$2)</f>
        <v>0.79920000000000002</v>
      </c>
      <c r="AA1200" s="8">
        <f>IF(ISNUMBER($X1200), _xlfn.XLOOKUP($X1200,Sheet3!$A$2:$A$392,Sheet3!$D$2:$D$392,"none", 1,1), $AF$2)</f>
        <v>0.60450000000000004</v>
      </c>
    </row>
    <row r="1201" spans="1:27">
      <c r="A1201">
        <v>4953</v>
      </c>
      <c r="B1201" t="s">
        <v>5256</v>
      </c>
      <c r="C1201" t="s">
        <v>12</v>
      </c>
      <c r="D1201">
        <v>13</v>
      </c>
      <c r="E1201">
        <v>7</v>
      </c>
      <c r="F1201">
        <v>10.729922267099999</v>
      </c>
      <c r="G1201">
        <v>27</v>
      </c>
      <c r="H1201">
        <v>37</v>
      </c>
      <c r="I1201">
        <v>29.055438609999999</v>
      </c>
      <c r="J1201">
        <f>(D1201+E1201/60+F1201/3600)*15</f>
        <v>196.79470800944625</v>
      </c>
      <c r="K1201">
        <f>IF(G1201&lt;0, G1201-H1201/60-I1201/3600, G1201+H1201/60+I1201/3600)</f>
        <v>27.624737621836111</v>
      </c>
      <c r="L1201">
        <v>34.155000000000001</v>
      </c>
      <c r="M1201">
        <v>-69.539000000000001</v>
      </c>
      <c r="N1201">
        <v>8.6</v>
      </c>
      <c r="O1201">
        <v>8.14</v>
      </c>
      <c r="P1201">
        <v>6.22</v>
      </c>
      <c r="Q1201">
        <v>4.6900000000000004</v>
      </c>
      <c r="R1201">
        <v>3.64</v>
      </c>
      <c r="S1201">
        <v>4.2130000000000001</v>
      </c>
      <c r="T1201">
        <v>2.83</v>
      </c>
      <c r="U1201" t="s">
        <v>10543</v>
      </c>
      <c r="V1201" t="str">
        <f>LEFT($U1201,2)</f>
        <v>K5</v>
      </c>
      <c r="W1201" s="3">
        <f>_xlfn.XLOOKUP(V1201,$AC$2:$AC$43,$AD$2:$AD$43,"none")</f>
        <v>1.1499999999999999</v>
      </c>
      <c r="X1201" s="3">
        <f>IF(ISNUMBER($W1201), 4600 * (1 / (0.92 * $W1201 + 1.7) + 1 / (0.92 * $W1201 + 0.62)),"none")</f>
        <v>4409.2340323652679</v>
      </c>
      <c r="Y1201" s="8">
        <f>IF(ISNUMBER($X1201), _xlfn.XLOOKUP($X1201,Sheet3!$A$2:$A$392,Sheet3!$B$2:$B$392,"none", 1,1), $AF$2)</f>
        <v>1</v>
      </c>
      <c r="Z1201" s="8">
        <f>IF(ISNUMBER($X1201), _xlfn.XLOOKUP($X1201,Sheet3!$A$2:$A$392,Sheet3!$C$2:$C$392,"none", 1,1), $AF$2)</f>
        <v>0.73599999999999999</v>
      </c>
      <c r="AA1201" s="8">
        <f>IF(ISNUMBER($X1201), _xlfn.XLOOKUP($X1201,Sheet3!$A$2:$A$392,Sheet3!$D$2:$D$392,"none", 1,1), $AF$2)</f>
        <v>0.4803</v>
      </c>
    </row>
    <row r="1202" spans="1:27">
      <c r="A1202">
        <v>5050</v>
      </c>
      <c r="B1202" t="s">
        <v>5353</v>
      </c>
      <c r="C1202" t="s">
        <v>12</v>
      </c>
      <c r="D1202">
        <v>13</v>
      </c>
      <c r="E1202">
        <v>31</v>
      </c>
      <c r="F1202">
        <v>57.885055299999998</v>
      </c>
      <c r="G1202">
        <v>-6</v>
      </c>
      <c r="H1202">
        <v>15</v>
      </c>
      <c r="I1202">
        <v>20.941894000000001</v>
      </c>
      <c r="J1202">
        <f>(D1202+E1202/60+F1202/3600)*15</f>
        <v>202.99118773041667</v>
      </c>
      <c r="K1202">
        <f>IF(G1202&lt;0, G1202-H1202/60-I1202/3600, G1202+H1202/60+I1202/3600)</f>
        <v>-6.2558171927777781</v>
      </c>
      <c r="L1202">
        <v>-103.94</v>
      </c>
      <c r="M1202">
        <v>-43.87</v>
      </c>
      <c r="N1202">
        <v>8.16</v>
      </c>
      <c r="O1202">
        <v>8.25</v>
      </c>
      <c r="P1202">
        <v>6.29</v>
      </c>
      <c r="Q1202">
        <v>4.6900000000000004</v>
      </c>
      <c r="R1202">
        <v>3.23</v>
      </c>
      <c r="S1202">
        <v>3.7210000000000001</v>
      </c>
      <c r="T1202">
        <v>2.0699999999999998</v>
      </c>
      <c r="U1202" t="s">
        <v>9722</v>
      </c>
      <c r="V1202" t="str">
        <f>LEFT($U1202,2)</f>
        <v>M2</v>
      </c>
      <c r="W1202" s="3">
        <f>_xlfn.XLOOKUP(V1202,$AC$2:$AC$43,$AD$2:$AD$43,"none")</f>
        <v>1.47</v>
      </c>
      <c r="X1202" s="3">
        <f>IF(ISNUMBER($W1202), 4600 * (1 / (0.92 * $W1202 + 1.7) + 1 / (0.92 * $W1202 + 0.62)),"none")</f>
        <v>3839.1950178350371</v>
      </c>
      <c r="Y1202" s="8">
        <f>IF(ISNUMBER($X1202), _xlfn.XLOOKUP($X1202,Sheet3!$A$2:$A$392,Sheet3!$B$2:$B$392,"none", 1,1), $AF$2)</f>
        <v>1</v>
      </c>
      <c r="Z1202" s="8">
        <f>IF(ISNUMBER($X1202), _xlfn.XLOOKUP($X1202,Sheet3!$A$2:$A$392,Sheet3!$C$2:$C$392,"none", 1,1), $AF$2)</f>
        <v>0.64800000000000002</v>
      </c>
      <c r="AA1202" s="8">
        <f>IF(ISNUMBER($X1202), _xlfn.XLOOKUP($X1202,Sheet3!$A$2:$A$392,Sheet3!$D$2:$D$392,"none", 1,1), $AF$2)</f>
        <v>0.33460000000000001</v>
      </c>
    </row>
    <row r="1203" spans="1:27">
      <c r="A1203">
        <v>5599</v>
      </c>
      <c r="B1203" t="s">
        <v>5902</v>
      </c>
      <c r="C1203" t="s">
        <v>15</v>
      </c>
      <c r="D1203">
        <v>18</v>
      </c>
      <c r="E1203">
        <v>5</v>
      </c>
      <c r="F1203">
        <v>1.2264355704000001</v>
      </c>
      <c r="G1203">
        <v>-29</v>
      </c>
      <c r="H1203">
        <v>34</v>
      </c>
      <c r="I1203">
        <v>48.322222355999997</v>
      </c>
      <c r="J1203">
        <f>(D1203+E1203/60+F1203/3600)*15</f>
        <v>271.25511014821001</v>
      </c>
      <c r="K1203">
        <f>IF(G1203&lt;0, G1203-H1203/60-I1203/3600, G1203+H1203/60+I1203/3600)</f>
        <v>-29.580089506210001</v>
      </c>
      <c r="L1203">
        <v>4.3719999999999999</v>
      </c>
      <c r="M1203">
        <v>-4.5880000000000001</v>
      </c>
      <c r="N1203">
        <v>2.37</v>
      </c>
      <c r="O1203">
        <v>5.99</v>
      </c>
      <c r="P1203">
        <v>5.47</v>
      </c>
      <c r="Q1203">
        <v>4.6900000000000004</v>
      </c>
      <c r="R1203" t="s">
        <v>9341</v>
      </c>
      <c r="S1203">
        <v>4.585</v>
      </c>
      <c r="T1203">
        <v>3.8690000000000002</v>
      </c>
      <c r="U1203" t="s">
        <v>10925</v>
      </c>
      <c r="V1203" t="str">
        <f>LEFT($U1203,2)</f>
        <v>G0</v>
      </c>
      <c r="W1203" s="3">
        <f>_xlfn.XLOOKUP(V1203,$AC$2:$AC$43,$AD$2:$AD$43,"none")</f>
        <v>0.6</v>
      </c>
      <c r="X1203" s="3">
        <f>IF(ISNUMBER($W1203), 4600 * (1 / (0.92 * $W1203 + 1.7) + 1 / (0.92 * $W1203 + 0.62)),"none")</f>
        <v>5967.5434501906539</v>
      </c>
      <c r="Y1203" s="8">
        <f>IF(ISNUMBER($X1203), _xlfn.XLOOKUP($X1203,Sheet3!$A$2:$A$392,Sheet3!$B$2:$B$392,"none", 1,1), $AF$2)</f>
        <v>1</v>
      </c>
      <c r="Z1203" s="8">
        <f>IF(ISNUMBER($X1203), _xlfn.XLOOKUP($X1203,Sheet3!$A$2:$A$392,Sheet3!$C$2:$C$392,"none", 1,1), $AF$2)</f>
        <v>0.90190000000000003</v>
      </c>
      <c r="AA1203" s="8">
        <f>IF(ISNUMBER($X1203), _xlfn.XLOOKUP($X1203,Sheet3!$A$2:$A$392,Sheet3!$D$2:$D$392,"none", 1,1), $AF$2)</f>
        <v>0.84730000000000005</v>
      </c>
    </row>
    <row r="1204" spans="1:27">
      <c r="A1204">
        <v>8127</v>
      </c>
      <c r="B1204" t="s">
        <v>8430</v>
      </c>
      <c r="C1204" t="s">
        <v>12</v>
      </c>
      <c r="D1204">
        <v>22</v>
      </c>
      <c r="E1204">
        <v>3</v>
      </c>
      <c r="F1204">
        <v>21.653626162399998</v>
      </c>
      <c r="G1204">
        <v>-56</v>
      </c>
      <c r="H1204">
        <v>47</v>
      </c>
      <c r="I1204">
        <v>9.5227957140000008</v>
      </c>
      <c r="J1204">
        <f>(D1204+E1204/60+F1204/3600)*15</f>
        <v>330.84022344234336</v>
      </c>
      <c r="K1204">
        <f>IF(G1204&lt;0, G1204-H1204/60-I1204/3600, G1204+H1204/60+I1204/3600)</f>
        <v>-56.785978554364995</v>
      </c>
      <c r="L1204">
        <v>3966.6610000000001</v>
      </c>
      <c r="M1204">
        <v>-2536.192</v>
      </c>
      <c r="N1204">
        <v>274.83999999999997</v>
      </c>
      <c r="O1204" t="s">
        <v>9341</v>
      </c>
      <c r="P1204">
        <v>5.75</v>
      </c>
      <c r="Q1204">
        <v>4.6900000000000004</v>
      </c>
      <c r="R1204" t="s">
        <v>9341</v>
      </c>
      <c r="S1204">
        <v>4.3230000000000004</v>
      </c>
      <c r="T1204" t="s">
        <v>9341</v>
      </c>
      <c r="U1204" t="s">
        <v>9345</v>
      </c>
      <c r="V1204" t="str">
        <f>LEFT($U1204,2)</f>
        <v>K5</v>
      </c>
      <c r="W1204" s="3">
        <f>_xlfn.XLOOKUP(V1204,$AC$2:$AC$43,$AD$2:$AD$43,"none")</f>
        <v>1.1499999999999999</v>
      </c>
      <c r="X1204" s="3">
        <f>IF(ISNUMBER($W1204), 4600 * (1 / (0.92 * $W1204 + 1.7) + 1 / (0.92 * $W1204 + 0.62)),"none")</f>
        <v>4409.2340323652679</v>
      </c>
      <c r="Y1204" s="8">
        <f>IF(ISNUMBER($X1204), _xlfn.XLOOKUP($X1204,Sheet3!$A$2:$A$392,Sheet3!$B$2:$B$392,"none", 1,1), $AF$2)</f>
        <v>1</v>
      </c>
      <c r="Z1204" s="8">
        <f>IF(ISNUMBER($X1204), _xlfn.XLOOKUP($X1204,Sheet3!$A$2:$A$392,Sheet3!$C$2:$C$392,"none", 1,1), $AF$2)</f>
        <v>0.73599999999999999</v>
      </c>
      <c r="AA1204" s="8">
        <f>IF(ISNUMBER($X1204), _xlfn.XLOOKUP($X1204,Sheet3!$A$2:$A$392,Sheet3!$D$2:$D$392,"none", 1,1), $AF$2)</f>
        <v>0.4803</v>
      </c>
    </row>
    <row r="1205" spans="1:27">
      <c r="A1205">
        <v>9013</v>
      </c>
      <c r="B1205" t="s">
        <v>9318</v>
      </c>
      <c r="C1205" t="s">
        <v>12</v>
      </c>
      <c r="D1205">
        <v>11</v>
      </c>
      <c r="E1205">
        <v>52</v>
      </c>
      <c r="F1205">
        <v>54.520890000000001</v>
      </c>
      <c r="G1205">
        <v>-33</v>
      </c>
      <c r="H1205">
        <v>54</v>
      </c>
      <c r="I1205">
        <v>29.286719999999999</v>
      </c>
      <c r="J1205">
        <f>(D1205+E1205/60+F1205/3600)*15</f>
        <v>178.22717037500001</v>
      </c>
      <c r="K1205">
        <f>IF(G1205&lt;0, G1205-H1205/60-I1205/3600, G1205+H1205/60+I1205/3600)</f>
        <v>-33.908135199999997</v>
      </c>
      <c r="L1205">
        <v>-56.3</v>
      </c>
      <c r="M1205">
        <v>-2</v>
      </c>
      <c r="N1205" t="s">
        <v>9341</v>
      </c>
      <c r="O1205" t="s">
        <v>9341</v>
      </c>
      <c r="P1205">
        <v>4.57</v>
      </c>
      <c r="Q1205">
        <v>4.6900000000000004</v>
      </c>
      <c r="R1205" t="s">
        <v>9341</v>
      </c>
      <c r="S1205" t="s">
        <v>9341</v>
      </c>
      <c r="T1205" t="s">
        <v>9341</v>
      </c>
      <c r="U1205" t="s">
        <v>9341</v>
      </c>
      <c r="V1205" t="str">
        <f>LEFT($U1205,2)</f>
        <v>~</v>
      </c>
      <c r="W1205" s="3" t="str">
        <f>_xlfn.XLOOKUP(V1205,$AC$2:$AC$43,$AD$2:$AD$43,"none")</f>
        <v>none</v>
      </c>
      <c r="X1205" s="3" t="str">
        <f>IF(ISNUMBER($W1205), 4600 * (1 / (0.92 * $W1205 + 1.7) + 1 / (0.92 * $W1205 + 0.62)),"none")</f>
        <v>none</v>
      </c>
      <c r="Y1205" s="8">
        <f>IF(ISNUMBER($X1205), _xlfn.XLOOKUP($X1205,Sheet3!$A$2:$A$392,Sheet3!$B$2:$B$392,"none", 1,1), $AF$2)</f>
        <v>0.8</v>
      </c>
      <c r="Z1205" s="8">
        <f>IF(ISNUMBER($X1205), _xlfn.XLOOKUP($X1205,Sheet3!$A$2:$A$392,Sheet3!$C$2:$C$392,"none", 1,1), $AF$2)</f>
        <v>0.8</v>
      </c>
      <c r="AA1205" s="8">
        <f>IF(ISNUMBER($X1205), _xlfn.XLOOKUP($X1205,Sheet3!$A$2:$A$392,Sheet3!$D$2:$D$392,"none", 1,1), $AF$2)</f>
        <v>0.8</v>
      </c>
    </row>
    <row r="1206" spans="1:27">
      <c r="A1206">
        <v>1632</v>
      </c>
      <c r="B1206" t="s">
        <v>1933</v>
      </c>
      <c r="C1206" t="s">
        <v>16</v>
      </c>
      <c r="D1206">
        <v>4</v>
      </c>
      <c r="E1206">
        <v>14</v>
      </c>
      <c r="F1206">
        <v>53.332400764799999</v>
      </c>
      <c r="G1206">
        <v>40</v>
      </c>
      <c r="H1206">
        <v>29</v>
      </c>
      <c r="I1206">
        <v>1.1053607640000001</v>
      </c>
      <c r="J1206">
        <f>(D1206+E1206/60+F1206/3600)*15</f>
        <v>63.722218336520001</v>
      </c>
      <c r="K1206">
        <f>IF(G1206&lt;0, G1206-H1206/60-I1206/3600, G1206+H1206/60+I1206/3600)</f>
        <v>40.48364037799</v>
      </c>
      <c r="L1206">
        <v>-1</v>
      </c>
      <c r="M1206">
        <v>-24.451000000000001</v>
      </c>
      <c r="N1206">
        <v>4.2</v>
      </c>
      <c r="O1206" t="s">
        <v>9341</v>
      </c>
      <c r="P1206">
        <v>5.6520000000000001</v>
      </c>
      <c r="Q1206">
        <v>4.6909999999999998</v>
      </c>
      <c r="R1206" t="s">
        <v>9341</v>
      </c>
      <c r="S1206">
        <v>4.3849999999999998</v>
      </c>
      <c r="T1206" t="s">
        <v>9341</v>
      </c>
      <c r="U1206" t="s">
        <v>9964</v>
      </c>
      <c r="V1206" t="str">
        <f>LEFT($U1206,2)</f>
        <v>G5</v>
      </c>
      <c r="W1206" s="3">
        <f>_xlfn.XLOOKUP(V1206,$AC$2:$AC$43,$AD$2:$AD$43,"none")</f>
        <v>0.68</v>
      </c>
      <c r="X1206" s="3">
        <f>IF(ISNUMBER($W1206), 4600 * (1 / (0.92 * $W1206 + 1.7) + 1 / (0.92 * $W1206 + 0.62)),"none")</f>
        <v>5670.9835338658331</v>
      </c>
      <c r="Y1206" s="8">
        <f>IF(ISNUMBER($X1206), _xlfn.XLOOKUP($X1206,Sheet3!$A$2:$A$392,Sheet3!$B$2:$B$392,"none", 1,1), $AF$2)</f>
        <v>1</v>
      </c>
      <c r="Z1206" s="8">
        <f>IF(ISNUMBER($X1206), _xlfn.XLOOKUP($X1206,Sheet3!$A$2:$A$392,Sheet3!$C$2:$C$392,"none", 1,1), $AF$2)</f>
        <v>0.874</v>
      </c>
      <c r="AA1206" s="8">
        <f>IF(ISNUMBER($X1206), _xlfn.XLOOKUP($X1206,Sheet3!$A$2:$A$392,Sheet3!$D$2:$D$392,"none", 1,1), $AF$2)</f>
        <v>0.77600000000000002</v>
      </c>
    </row>
    <row r="1207" spans="1:27">
      <c r="A1207">
        <v>8035</v>
      </c>
      <c r="B1207" t="s">
        <v>8338</v>
      </c>
      <c r="C1207" t="s">
        <v>297</v>
      </c>
      <c r="D1207">
        <v>13</v>
      </c>
      <c r="E1207">
        <v>6</v>
      </c>
      <c r="F1207">
        <v>16.704113400000001</v>
      </c>
      <c r="G1207">
        <v>-48</v>
      </c>
      <c r="H1207">
        <v>27</v>
      </c>
      <c r="I1207">
        <v>47.845996999999997</v>
      </c>
      <c r="J1207">
        <f>(D1207+E1207/60+F1207/3600)*15</f>
        <v>196.56960047249999</v>
      </c>
      <c r="K1207">
        <f>IF(G1207&lt;0, G1207-H1207/60-I1207/3600, G1207+H1207/60+I1207/3600)</f>
        <v>-48.463290554722228</v>
      </c>
      <c r="L1207">
        <v>-29.85</v>
      </c>
      <c r="M1207">
        <v>-15.17</v>
      </c>
      <c r="N1207">
        <v>8.36</v>
      </c>
      <c r="O1207">
        <v>4</v>
      </c>
      <c r="P1207">
        <v>4.5519999999999996</v>
      </c>
      <c r="Q1207">
        <v>4.6909999999999998</v>
      </c>
      <c r="R1207" t="s">
        <v>9341</v>
      </c>
      <c r="S1207">
        <v>4.6360000000000001</v>
      </c>
      <c r="T1207" t="s">
        <v>9341</v>
      </c>
      <c r="U1207" t="s">
        <v>10203</v>
      </c>
      <c r="V1207" t="str">
        <f>LEFT($U1207,2)</f>
        <v>B4</v>
      </c>
      <c r="W1207" s="3">
        <f>_xlfn.XLOOKUP(V1207,$AC$2:$AC$43,$AD$2:$AD$43,"none")</f>
        <v>-0.18</v>
      </c>
      <c r="X1207" s="3">
        <f>IF(ISNUMBER($W1207), 4600 * (1 / (0.92 * $W1207 + 1.7) + 1 / (0.92 * $W1207 + 0.62)),"none")</f>
        <v>13121.153930884579</v>
      </c>
      <c r="Y1207" s="8">
        <f>IF(ISNUMBER($X1207), _xlfn.XLOOKUP($X1207,Sheet3!$A$2:$A$392,Sheet3!$B$2:$B$392,"none", 1,1), $AF$2)</f>
        <v>0.51039999999999996</v>
      </c>
      <c r="Z1207" s="8">
        <f>IF(ISNUMBER($X1207), _xlfn.XLOOKUP($X1207,Sheet3!$A$2:$A$392,Sheet3!$C$2:$C$392,"none", 1,1), $AF$2)</f>
        <v>0.61219999999999997</v>
      </c>
      <c r="AA1207" s="8">
        <f>IF(ISNUMBER($X1207), _xlfn.XLOOKUP($X1207,Sheet3!$A$2:$A$392,Sheet3!$D$2:$D$392,"none", 1,1), $AF$2)</f>
        <v>1</v>
      </c>
    </row>
    <row r="1208" spans="1:27">
      <c r="A1208">
        <v>4966</v>
      </c>
      <c r="B1208" t="s">
        <v>5269</v>
      </c>
      <c r="C1208" t="s">
        <v>11</v>
      </c>
      <c r="D1208">
        <v>13</v>
      </c>
      <c r="E1208">
        <v>17</v>
      </c>
      <c r="F1208">
        <v>32.540930699999997</v>
      </c>
      <c r="G1208">
        <v>40</v>
      </c>
      <c r="H1208">
        <v>34</v>
      </c>
      <c r="I1208">
        <v>21.387477000000001</v>
      </c>
      <c r="J1208">
        <f>(D1208+E1208/60+F1208/3600)*15</f>
        <v>199.38558721125</v>
      </c>
      <c r="K1208">
        <f>IF(G1208&lt;0, G1208-H1208/60-I1208/3600, G1208+H1208/60+I1208/3600)</f>
        <v>40.572607632500002</v>
      </c>
      <c r="L1208">
        <v>-125.28</v>
      </c>
      <c r="M1208">
        <v>18.47</v>
      </c>
      <c r="N1208">
        <v>12.34</v>
      </c>
      <c r="O1208" t="s">
        <v>9341</v>
      </c>
      <c r="P1208">
        <v>5.01</v>
      </c>
      <c r="Q1208">
        <v>4.6980000000000004</v>
      </c>
      <c r="R1208" t="s">
        <v>9341</v>
      </c>
      <c r="S1208">
        <v>4.5839999999999996</v>
      </c>
      <c r="T1208" t="s">
        <v>9341</v>
      </c>
      <c r="U1208" t="s">
        <v>10792</v>
      </c>
      <c r="V1208" t="str">
        <f>LEFT($U1208,2)</f>
        <v>A9</v>
      </c>
      <c r="W1208" s="3">
        <f>_xlfn.XLOOKUP(V1208,$AC$2:$AC$43,$AD$2:$AD$43,"none")</f>
        <v>0.3</v>
      </c>
      <c r="X1208" s="3">
        <f>IF(ISNUMBER($W1208), 4600 * (1 / (0.92 * $W1208 + 1.7) + 1 / (0.92 * $W1208 + 0.62)),"none")</f>
        <v>7461.8637941006364</v>
      </c>
      <c r="Y1208" s="8">
        <f>IF(ISNUMBER($X1208), _xlfn.XLOOKUP($X1208,Sheet3!$A$2:$A$392,Sheet3!$B$2:$B$392,"none", 1,1), $AF$2)</f>
        <v>0.85199999999999998</v>
      </c>
      <c r="Z1208" s="8">
        <f>IF(ISNUMBER($X1208), _xlfn.XLOOKUP($X1208,Sheet3!$A$2:$A$392,Sheet3!$C$2:$C$392,"none", 1,1), $AF$2)</f>
        <v>0.86209999999999998</v>
      </c>
      <c r="AA1208" s="8">
        <f>IF(ISNUMBER($X1208), _xlfn.XLOOKUP($X1208,Sheet3!$A$2:$A$392,Sheet3!$D$2:$D$392,"none", 1,1), $AF$2)</f>
        <v>1</v>
      </c>
    </row>
    <row r="1209" spans="1:27">
      <c r="A1209">
        <v>99</v>
      </c>
      <c r="B1209" t="s">
        <v>397</v>
      </c>
      <c r="C1209" t="s">
        <v>297</v>
      </c>
      <c r="D1209">
        <v>2</v>
      </c>
      <c r="E1209">
        <v>58</v>
      </c>
      <c r="F1209">
        <v>45.670161931199999</v>
      </c>
      <c r="G1209">
        <v>39</v>
      </c>
      <c r="H1209">
        <v>39</v>
      </c>
      <c r="I1209">
        <v>45.81558072</v>
      </c>
      <c r="J1209">
        <f>(D1209+E1209/60+F1209/3600)*15</f>
        <v>44.690292341380001</v>
      </c>
      <c r="K1209">
        <f>IF(G1209&lt;0, G1209-H1209/60-I1209/3600, G1209+H1209/60+I1209/3600)</f>
        <v>39.662726550199999</v>
      </c>
      <c r="L1209">
        <v>25.047999999999998</v>
      </c>
      <c r="M1209">
        <v>-41.521999999999998</v>
      </c>
      <c r="N1209">
        <v>10.44</v>
      </c>
      <c r="O1209">
        <v>4.88</v>
      </c>
      <c r="P1209">
        <v>4.76</v>
      </c>
      <c r="Q1209">
        <v>4.7</v>
      </c>
      <c r="R1209">
        <v>4.5999999999999996</v>
      </c>
      <c r="S1209">
        <v>4.6479999999999997</v>
      </c>
      <c r="T1209">
        <v>4.5599999999999996</v>
      </c>
      <c r="U1209" t="s">
        <v>9418</v>
      </c>
      <c r="V1209" t="str">
        <f>LEFT($U1209,2)</f>
        <v>A2</v>
      </c>
      <c r="W1209" s="3">
        <f>_xlfn.XLOOKUP(V1209,$AC$2:$AC$43,$AD$2:$AD$43,"none")</f>
        <v>0.05</v>
      </c>
      <c r="X1209" s="3">
        <f>IF(ISNUMBER($W1209), 4600 * (1 / (0.92 * $W1209 + 1.7) + 1 / (0.92 * $W1209 + 0.62)),"none")</f>
        <v>9541.5002631497482</v>
      </c>
      <c r="Y1209" s="8">
        <f>IF(ISNUMBER($X1209), _xlfn.XLOOKUP($X1209,Sheet3!$A$2:$A$392,Sheet3!$B$2:$B$392,"none", 1,1), $AF$2)</f>
        <v>0.65039999999999998</v>
      </c>
      <c r="Z1209" s="8">
        <f>IF(ISNUMBER($X1209), _xlfn.XLOOKUP($X1209,Sheet3!$A$2:$A$392,Sheet3!$C$2:$C$392,"none", 1,1), $AF$2)</f>
        <v>0.72150000000000003</v>
      </c>
      <c r="AA1209" s="8">
        <f>IF(ISNUMBER($X1209), _xlfn.XLOOKUP($X1209,Sheet3!$A$2:$A$392,Sheet3!$D$2:$D$392,"none", 1,1), $AF$2)</f>
        <v>1</v>
      </c>
    </row>
    <row r="1210" spans="1:27">
      <c r="A1210">
        <v>1356</v>
      </c>
      <c r="B1210" t="s">
        <v>1657</v>
      </c>
      <c r="C1210" t="s">
        <v>12</v>
      </c>
      <c r="D1210">
        <v>13</v>
      </c>
      <c r="E1210">
        <v>34</v>
      </c>
      <c r="F1210">
        <v>27.259284300000001</v>
      </c>
      <c r="G1210">
        <v>49</v>
      </c>
      <c r="H1210">
        <v>0</v>
      </c>
      <c r="I1210">
        <v>57.506529</v>
      </c>
      <c r="J1210">
        <f>(D1210+E1210/60+F1210/3600)*15</f>
        <v>203.61358035124999</v>
      </c>
      <c r="K1210">
        <f>IF(G1210&lt;0, G1210-H1210/60-I1210/3600, G1210+H1210/60+I1210/3600)</f>
        <v>49.015974035833331</v>
      </c>
      <c r="L1210">
        <v>-128.38</v>
      </c>
      <c r="M1210">
        <v>28.05</v>
      </c>
      <c r="N1210">
        <v>18.09</v>
      </c>
      <c r="O1210" t="s">
        <v>9341</v>
      </c>
      <c r="P1210">
        <v>4.82</v>
      </c>
      <c r="Q1210">
        <v>4.7</v>
      </c>
      <c r="R1210" t="s">
        <v>9341</v>
      </c>
      <c r="S1210">
        <v>4.5979999999999999</v>
      </c>
      <c r="T1210" t="s">
        <v>9341</v>
      </c>
      <c r="U1210" t="s">
        <v>9405</v>
      </c>
      <c r="V1210" t="str">
        <f>LEFT($U1210,2)</f>
        <v>A4</v>
      </c>
      <c r="W1210" s="3">
        <f>_xlfn.XLOOKUP(V1210,$AC$2:$AC$43,$AD$2:$AD$43,"none")</f>
        <v>0.12</v>
      </c>
      <c r="X1210" s="3">
        <f>IF(ISNUMBER($W1210), 4600 * (1 / (0.92 * $W1210 + 1.7) + 1 / (0.92 * $W1210 + 0.62)),"none")</f>
        <v>8838.7938932849465</v>
      </c>
      <c r="Y1210" s="8">
        <f>IF(ISNUMBER($X1210), _xlfn.XLOOKUP($X1210,Sheet3!$A$2:$A$392,Sheet3!$B$2:$B$392,"none", 1,1), $AF$2)</f>
        <v>0.70040000000000002</v>
      </c>
      <c r="Z1210" s="8">
        <f>IF(ISNUMBER($X1210), _xlfn.XLOOKUP($X1210,Sheet3!$A$2:$A$392,Sheet3!$C$2:$C$392,"none", 1,1), $AF$2)</f>
        <v>0.75790000000000002</v>
      </c>
      <c r="AA1210" s="8">
        <f>IF(ISNUMBER($X1210), _xlfn.XLOOKUP($X1210,Sheet3!$A$2:$A$392,Sheet3!$D$2:$D$392,"none", 1,1), $AF$2)</f>
        <v>1</v>
      </c>
    </row>
    <row r="1211" spans="1:27">
      <c r="A1211">
        <v>3882</v>
      </c>
      <c r="B1211" t="s">
        <v>4185</v>
      </c>
      <c r="C1211" t="s">
        <v>297</v>
      </c>
      <c r="D1211">
        <v>2</v>
      </c>
      <c r="E1211">
        <v>59</v>
      </c>
      <c r="F1211">
        <v>42.899871500000003</v>
      </c>
      <c r="G1211">
        <v>8</v>
      </c>
      <c r="H1211">
        <v>54</v>
      </c>
      <c r="I1211">
        <v>26.489871000000001</v>
      </c>
      <c r="J1211">
        <f>(D1211+E1211/60+F1211/3600)*15</f>
        <v>44.928749464583333</v>
      </c>
      <c r="K1211">
        <f>IF(G1211&lt;0, G1211-H1211/60-I1211/3600, G1211+H1211/60+I1211/3600)</f>
        <v>8.9073582975000001</v>
      </c>
      <c r="L1211">
        <v>6.01</v>
      </c>
      <c r="M1211">
        <v>-17.7</v>
      </c>
      <c r="N1211">
        <v>5.66</v>
      </c>
      <c r="O1211">
        <v>4.13</v>
      </c>
      <c r="P1211">
        <v>4.58</v>
      </c>
      <c r="Q1211">
        <v>4.7</v>
      </c>
      <c r="R1211">
        <v>4.72</v>
      </c>
      <c r="S1211">
        <v>4.6319999999999997</v>
      </c>
      <c r="T1211">
        <v>4.7</v>
      </c>
      <c r="U1211" t="s">
        <v>9420</v>
      </c>
      <c r="V1211" t="str">
        <f>LEFT($U1211,2)</f>
        <v>B6</v>
      </c>
      <c r="W1211" s="3">
        <f>_xlfn.XLOOKUP(V1211,$AC$2:$AC$43,$AD$2:$AD$43,"none")</f>
        <v>-0.14000000000000001</v>
      </c>
      <c r="X1211" s="3">
        <f>IF(ISNUMBER($W1211), 4600 * (1 / (0.92 * $W1211 + 1.7) + 1 / (0.92 * $W1211 + 0.62)),"none")</f>
        <v>12292.519421243624</v>
      </c>
      <c r="Y1211" s="8">
        <f>IF(ISNUMBER($X1211), _xlfn.XLOOKUP($X1211,Sheet3!$A$2:$A$392,Sheet3!$B$2:$B$392,"none", 1,1), $AF$2)</f>
        <v>0.53400000000000003</v>
      </c>
      <c r="Z1211" s="8">
        <f>IF(ISNUMBER($X1211), _xlfn.XLOOKUP($X1211,Sheet3!$A$2:$A$392,Sheet3!$C$2:$C$392,"none", 1,1), $AF$2)</f>
        <v>0.63160000000000005</v>
      </c>
      <c r="AA1211" s="8">
        <f>IF(ISNUMBER($X1211), _xlfn.XLOOKUP($X1211,Sheet3!$A$2:$A$392,Sheet3!$D$2:$D$392,"none", 1,1), $AF$2)</f>
        <v>1</v>
      </c>
    </row>
    <row r="1212" spans="1:27">
      <c r="A1212">
        <v>4102</v>
      </c>
      <c r="B1212" t="s">
        <v>4405</v>
      </c>
      <c r="C1212" t="s">
        <v>12</v>
      </c>
      <c r="D1212">
        <v>21</v>
      </c>
      <c r="E1212">
        <v>44</v>
      </c>
      <c r="F1212">
        <v>8.5889520000000008</v>
      </c>
      <c r="G1212">
        <v>28</v>
      </c>
      <c r="H1212">
        <v>44</v>
      </c>
      <c r="I1212">
        <v>33.38203</v>
      </c>
      <c r="J1212">
        <f>(D1212+E1212/60+F1212/3600)*15</f>
        <v>326.03578730000004</v>
      </c>
      <c r="K1212">
        <f>IF(G1212&lt;0, G1212-H1212/60-I1212/3600, G1212+H1212/60+I1212/3600)</f>
        <v>28.742606119444446</v>
      </c>
      <c r="L1212">
        <v>277.39999999999998</v>
      </c>
      <c r="M1212">
        <v>-251.1</v>
      </c>
      <c r="N1212">
        <v>42.1</v>
      </c>
      <c r="O1212">
        <v>5.01</v>
      </c>
      <c r="P1212">
        <v>5.14</v>
      </c>
      <c r="Q1212">
        <v>4.7</v>
      </c>
      <c r="R1212">
        <v>4.13</v>
      </c>
      <c r="S1212" t="s">
        <v>9341</v>
      </c>
      <c r="T1212">
        <v>3.85</v>
      </c>
      <c r="U1212" t="s">
        <v>9377</v>
      </c>
      <c r="V1212" t="str">
        <f>LEFT($U1212,2)</f>
        <v>F7</v>
      </c>
      <c r="W1212" s="3" t="str">
        <f>_xlfn.XLOOKUP(V1212,$AC$2:$AC$43,$AD$2:$AD$43,"none")</f>
        <v>none</v>
      </c>
      <c r="X1212" s="3" t="str">
        <f>IF(ISNUMBER($W1212), 4600 * (1 / (0.92 * $W1212 + 1.7) + 1 / (0.92 * $W1212 + 0.62)),"none")</f>
        <v>none</v>
      </c>
      <c r="Y1212" s="8">
        <f>IF(ISNUMBER($X1212), _xlfn.XLOOKUP($X1212,Sheet3!$A$2:$A$392,Sheet3!$B$2:$B$392,"none", 1,1), $AF$2)</f>
        <v>0.8</v>
      </c>
      <c r="Z1212" s="8">
        <f>IF(ISNUMBER($X1212), _xlfn.XLOOKUP($X1212,Sheet3!$A$2:$A$392,Sheet3!$C$2:$C$392,"none", 1,1), $AF$2)</f>
        <v>0.8</v>
      </c>
      <c r="AA1212" s="8">
        <f>IF(ISNUMBER($X1212), _xlfn.XLOOKUP($X1212,Sheet3!$A$2:$A$392,Sheet3!$D$2:$D$392,"none", 1,1), $AF$2)</f>
        <v>0.8</v>
      </c>
    </row>
    <row r="1213" spans="1:27">
      <c r="A1213">
        <v>4435</v>
      </c>
      <c r="B1213" t="s">
        <v>4738</v>
      </c>
      <c r="C1213" t="s">
        <v>305</v>
      </c>
      <c r="D1213">
        <v>10</v>
      </c>
      <c r="E1213">
        <v>0</v>
      </c>
      <c r="F1213">
        <v>12.8058902</v>
      </c>
      <c r="G1213">
        <v>8</v>
      </c>
      <c r="H1213">
        <v>2</v>
      </c>
      <c r="I1213">
        <v>39.203223999999999</v>
      </c>
      <c r="J1213">
        <f>(D1213+E1213/60+F1213/3600)*15</f>
        <v>150.05335787583334</v>
      </c>
      <c r="K1213">
        <f>IF(G1213&lt;0, G1213-H1213/60-I1213/3600, G1213+H1213/60+I1213/3600)</f>
        <v>8.0442231177777774</v>
      </c>
      <c r="L1213">
        <v>-31.41</v>
      </c>
      <c r="M1213">
        <v>-22.15</v>
      </c>
      <c r="N1213">
        <v>8.0299999999999994</v>
      </c>
      <c r="O1213">
        <v>8.2200000000000006</v>
      </c>
      <c r="P1213">
        <v>6.3</v>
      </c>
      <c r="Q1213">
        <v>4.7</v>
      </c>
      <c r="R1213">
        <v>3.27</v>
      </c>
      <c r="S1213">
        <v>3.8050000000000002</v>
      </c>
      <c r="T1213">
        <v>2.19</v>
      </c>
      <c r="U1213" t="s">
        <v>10681</v>
      </c>
      <c r="V1213" t="str">
        <f>LEFT($U1213,2)</f>
        <v>M2</v>
      </c>
      <c r="W1213" s="3">
        <f>_xlfn.XLOOKUP(V1213,$AC$2:$AC$43,$AD$2:$AD$43,"none")</f>
        <v>1.47</v>
      </c>
      <c r="X1213" s="3">
        <f>IF(ISNUMBER($W1213), 4600 * (1 / (0.92 * $W1213 + 1.7) + 1 / (0.92 * $W1213 + 0.62)),"none")</f>
        <v>3839.1950178350371</v>
      </c>
      <c r="Y1213" s="8">
        <f>IF(ISNUMBER($X1213), _xlfn.XLOOKUP($X1213,Sheet3!$A$2:$A$392,Sheet3!$B$2:$B$392,"none", 1,1), $AF$2)</f>
        <v>1</v>
      </c>
      <c r="Z1213" s="8">
        <f>IF(ISNUMBER($X1213), _xlfn.XLOOKUP($X1213,Sheet3!$A$2:$A$392,Sheet3!$C$2:$C$392,"none", 1,1), $AF$2)</f>
        <v>0.64800000000000002</v>
      </c>
      <c r="AA1213" s="8">
        <f>IF(ISNUMBER($X1213), _xlfn.XLOOKUP($X1213,Sheet3!$A$2:$A$392,Sheet3!$D$2:$D$392,"none", 1,1), $AF$2)</f>
        <v>0.33460000000000001</v>
      </c>
    </row>
    <row r="1214" spans="1:27">
      <c r="A1214">
        <v>4737</v>
      </c>
      <c r="B1214" t="s">
        <v>5040</v>
      </c>
      <c r="C1214" t="s">
        <v>297</v>
      </c>
      <c r="D1214">
        <v>11</v>
      </c>
      <c r="E1214">
        <v>40</v>
      </c>
      <c r="F1214">
        <v>12.7897023</v>
      </c>
      <c r="G1214">
        <v>-34</v>
      </c>
      <c r="H1214">
        <v>44</v>
      </c>
      <c r="I1214">
        <v>40.773361999999999</v>
      </c>
      <c r="J1214">
        <f>(D1214+E1214/60+F1214/3600)*15</f>
        <v>175.05329042624999</v>
      </c>
      <c r="K1214">
        <f>IF(G1214&lt;0, G1214-H1214/60-I1214/3600, G1214+H1214/60+I1214/3600)</f>
        <v>-34.744659267222225</v>
      </c>
      <c r="L1214">
        <v>-43.24</v>
      </c>
      <c r="M1214">
        <v>-1.61</v>
      </c>
      <c r="N1214">
        <v>7.27</v>
      </c>
      <c r="O1214">
        <v>4.41</v>
      </c>
      <c r="P1214">
        <v>4.63</v>
      </c>
      <c r="Q1214">
        <v>4.7</v>
      </c>
      <c r="R1214">
        <v>4.6900000000000004</v>
      </c>
      <c r="S1214">
        <v>4.617</v>
      </c>
      <c r="T1214">
        <v>4.74</v>
      </c>
      <c r="U1214" t="s">
        <v>9538</v>
      </c>
      <c r="V1214" t="str">
        <f>LEFT($U1214,2)</f>
        <v>B9</v>
      </c>
      <c r="W1214" s="3">
        <f>_xlfn.XLOOKUP(V1214,$AC$2:$AC$43,$AD$2:$AD$43,"none")</f>
        <v>-7.0000000000000007E-2</v>
      </c>
      <c r="X1214" s="3">
        <f>IF(ISNUMBER($W1214), 4600 * (1 / (0.92 * $W1214 + 1.7) + 1 / (0.92 * $W1214 + 0.62)),"none")</f>
        <v>11091.761228434079</v>
      </c>
      <c r="Y1214" s="8">
        <f>IF(ISNUMBER($X1214), _xlfn.XLOOKUP($X1214,Sheet3!$A$2:$A$392,Sheet3!$B$2:$B$392,"none", 1,1), $AF$2)</f>
        <v>0.57499999999999996</v>
      </c>
      <c r="Z1214" s="8">
        <f>IF(ISNUMBER($X1214), _xlfn.XLOOKUP($X1214,Sheet3!$A$2:$A$392,Sheet3!$C$2:$C$392,"none", 1,1), $AF$2)</f>
        <v>0.66420000000000001</v>
      </c>
      <c r="AA1214" s="8">
        <f>IF(ISNUMBER($X1214), _xlfn.XLOOKUP($X1214,Sheet3!$A$2:$A$392,Sheet3!$D$2:$D$392,"none", 1,1), $AF$2)</f>
        <v>1</v>
      </c>
    </row>
    <row r="1215" spans="1:27">
      <c r="A1215">
        <v>5011</v>
      </c>
      <c r="B1215" t="s">
        <v>5314</v>
      </c>
      <c r="C1215" t="s">
        <v>54</v>
      </c>
      <c r="D1215">
        <v>13</v>
      </c>
      <c r="E1215">
        <v>29</v>
      </c>
      <c r="F1215">
        <v>22.3</v>
      </c>
      <c r="G1215">
        <v>11</v>
      </c>
      <c r="H1215">
        <v>47</v>
      </c>
      <c r="I1215">
        <v>31</v>
      </c>
      <c r="J1215">
        <f>(D1215+E1215/60+F1215/3600)*15</f>
        <v>202.34291666666667</v>
      </c>
      <c r="K1215">
        <f>IF(G1215&lt;0, G1215-H1215/60-I1215/3600, G1215+H1215/60+I1215/3600)</f>
        <v>11.791944444444445</v>
      </c>
      <c r="L1215" t="s">
        <v>9341</v>
      </c>
      <c r="M1215" t="s">
        <v>9341</v>
      </c>
      <c r="N1215" t="s">
        <v>9341</v>
      </c>
      <c r="O1215" t="s">
        <v>9341</v>
      </c>
      <c r="P1215" t="s">
        <v>9341</v>
      </c>
      <c r="Q1215">
        <v>4.7</v>
      </c>
      <c r="R1215" t="s">
        <v>9341</v>
      </c>
      <c r="S1215" t="s">
        <v>9341</v>
      </c>
      <c r="T1215" t="s">
        <v>9341</v>
      </c>
      <c r="U1215" t="s">
        <v>9341</v>
      </c>
      <c r="V1215" t="str">
        <f>LEFT($U1215,2)</f>
        <v>~</v>
      </c>
      <c r="W1215" s="3" t="str">
        <f>_xlfn.XLOOKUP(V1215,$AC$2:$AC$43,$AD$2:$AD$43,"none")</f>
        <v>none</v>
      </c>
      <c r="X1215" s="3" t="str">
        <f>IF(ISNUMBER($W1215), 4600 * (1 / (0.92 * $W1215 + 1.7) + 1 / (0.92 * $W1215 + 0.62)),"none")</f>
        <v>none</v>
      </c>
      <c r="Y1215" s="8">
        <f>IF(ISNUMBER($X1215), _xlfn.XLOOKUP($X1215,Sheet3!$A$2:$A$392,Sheet3!$B$2:$B$392,"none", 1,1), $AF$2)</f>
        <v>0.8</v>
      </c>
      <c r="Z1215" s="8">
        <f>IF(ISNUMBER($X1215), _xlfn.XLOOKUP($X1215,Sheet3!$A$2:$A$392,Sheet3!$C$2:$C$392,"none", 1,1), $AF$2)</f>
        <v>0.8</v>
      </c>
      <c r="AA1215" s="8">
        <f>IF(ISNUMBER($X1215), _xlfn.XLOOKUP($X1215,Sheet3!$A$2:$A$392,Sheet3!$D$2:$D$392,"none", 1,1), $AF$2)</f>
        <v>0.8</v>
      </c>
    </row>
    <row r="1216" spans="1:27">
      <c r="A1216">
        <v>5616</v>
      </c>
      <c r="B1216" t="s">
        <v>5919</v>
      </c>
      <c r="C1216" t="s">
        <v>16</v>
      </c>
      <c r="D1216">
        <v>19</v>
      </c>
      <c r="E1216">
        <v>55</v>
      </c>
      <c r="F1216">
        <v>50.3625499909</v>
      </c>
      <c r="G1216">
        <v>-26</v>
      </c>
      <c r="H1216">
        <v>17</v>
      </c>
      <c r="I1216">
        <v>57.693299064999998</v>
      </c>
      <c r="J1216">
        <f>(D1216+E1216/60+F1216/3600)*15</f>
        <v>298.95984395829544</v>
      </c>
      <c r="K1216">
        <f>IF(G1216&lt;0, G1216-H1216/60-I1216/3600, G1216+H1216/60+I1216/3600)</f>
        <v>-26.299359249740281</v>
      </c>
      <c r="L1216">
        <v>209.41</v>
      </c>
      <c r="M1216">
        <v>62.39</v>
      </c>
      <c r="N1216">
        <v>42.72</v>
      </c>
      <c r="O1216" t="s">
        <v>9341</v>
      </c>
      <c r="P1216">
        <v>5.45</v>
      </c>
      <c r="Q1216">
        <v>4.7</v>
      </c>
      <c r="R1216" t="s">
        <v>9341</v>
      </c>
      <c r="S1216">
        <v>4.4800000000000004</v>
      </c>
      <c r="T1216" t="s">
        <v>9341</v>
      </c>
      <c r="U1216" t="s">
        <v>10454</v>
      </c>
      <c r="V1216" t="str">
        <f>LEFT($U1216,2)</f>
        <v>G5</v>
      </c>
      <c r="W1216" s="3">
        <f>_xlfn.XLOOKUP(V1216,$AC$2:$AC$43,$AD$2:$AD$43,"none")</f>
        <v>0.68</v>
      </c>
      <c r="X1216" s="3">
        <f>IF(ISNUMBER($W1216), 4600 * (1 / (0.92 * $W1216 + 1.7) + 1 / (0.92 * $W1216 + 0.62)),"none")</f>
        <v>5670.9835338658331</v>
      </c>
      <c r="Y1216" s="8">
        <f>IF(ISNUMBER($X1216), _xlfn.XLOOKUP($X1216,Sheet3!$A$2:$A$392,Sheet3!$B$2:$B$392,"none", 1,1), $AF$2)</f>
        <v>1</v>
      </c>
      <c r="Z1216" s="8">
        <f>IF(ISNUMBER($X1216), _xlfn.XLOOKUP($X1216,Sheet3!$A$2:$A$392,Sheet3!$C$2:$C$392,"none", 1,1), $AF$2)</f>
        <v>0.874</v>
      </c>
      <c r="AA1216" s="8">
        <f>IF(ISNUMBER($X1216), _xlfn.XLOOKUP($X1216,Sheet3!$A$2:$A$392,Sheet3!$D$2:$D$392,"none", 1,1), $AF$2)</f>
        <v>0.77600000000000002</v>
      </c>
    </row>
    <row r="1217" spans="1:27">
      <c r="A1217">
        <v>7482</v>
      </c>
      <c r="B1217" t="s">
        <v>7785</v>
      </c>
      <c r="C1217" t="s">
        <v>29</v>
      </c>
      <c r="D1217">
        <v>10</v>
      </c>
      <c r="E1217">
        <v>27</v>
      </c>
      <c r="F1217">
        <v>24.470488392</v>
      </c>
      <c r="G1217">
        <v>-57</v>
      </c>
      <c r="H1217">
        <v>38</v>
      </c>
      <c r="I1217">
        <v>19.698397044</v>
      </c>
      <c r="J1217">
        <f>(D1217+E1217/60+F1217/3600)*15</f>
        <v>156.85196036829998</v>
      </c>
      <c r="K1217">
        <f>IF(G1217&lt;0, G1217-H1217/60-I1217/3600, G1217+H1217/60+I1217/3600)</f>
        <v>-57.638805110290001</v>
      </c>
      <c r="L1217">
        <v>-7.3769999999999998</v>
      </c>
      <c r="M1217">
        <v>3.6880000000000002</v>
      </c>
      <c r="N1217">
        <v>0.5</v>
      </c>
      <c r="O1217">
        <v>5.29</v>
      </c>
      <c r="P1217">
        <v>5.18</v>
      </c>
      <c r="Q1217">
        <v>4.7</v>
      </c>
      <c r="R1217">
        <v>4.0999999999999996</v>
      </c>
      <c r="S1217">
        <v>4.4829999999999997</v>
      </c>
      <c r="T1217">
        <v>3.62</v>
      </c>
      <c r="U1217" t="s">
        <v>11299</v>
      </c>
      <c r="V1217" t="str">
        <f>LEFT($U1217,2)</f>
        <v>A9</v>
      </c>
      <c r="W1217" s="3">
        <f>_xlfn.XLOOKUP(V1217,$AC$2:$AC$43,$AD$2:$AD$43,"none")</f>
        <v>0.3</v>
      </c>
      <c r="X1217" s="3">
        <f>IF(ISNUMBER($W1217), 4600 * (1 / (0.92 * $W1217 + 1.7) + 1 / (0.92 * $W1217 + 0.62)),"none")</f>
        <v>7461.8637941006364</v>
      </c>
      <c r="Y1217" s="8">
        <f>IF(ISNUMBER($X1217), _xlfn.XLOOKUP($X1217,Sheet3!$A$2:$A$392,Sheet3!$B$2:$B$392,"none", 1,1), $AF$2)</f>
        <v>0.85199999999999998</v>
      </c>
      <c r="Z1217" s="8">
        <f>IF(ISNUMBER($X1217), _xlfn.XLOOKUP($X1217,Sheet3!$A$2:$A$392,Sheet3!$C$2:$C$392,"none", 1,1), $AF$2)</f>
        <v>0.86209999999999998</v>
      </c>
      <c r="AA1217" s="8">
        <f>IF(ISNUMBER($X1217), _xlfn.XLOOKUP($X1217,Sheet3!$A$2:$A$392,Sheet3!$D$2:$D$392,"none", 1,1), $AF$2)</f>
        <v>1</v>
      </c>
    </row>
    <row r="1218" spans="1:27">
      <c r="A1218">
        <v>7608</v>
      </c>
      <c r="B1218" t="s">
        <v>7911</v>
      </c>
      <c r="C1218" t="s">
        <v>21</v>
      </c>
      <c r="D1218">
        <v>11</v>
      </c>
      <c r="E1218">
        <v>6</v>
      </c>
      <c r="F1218">
        <v>43.2</v>
      </c>
      <c r="G1218">
        <v>-59</v>
      </c>
      <c r="H1218">
        <v>49</v>
      </c>
      <c r="I1218">
        <v>12</v>
      </c>
      <c r="J1218">
        <f>(D1218+E1218/60+F1218/3600)*15</f>
        <v>166.68</v>
      </c>
      <c r="K1218">
        <f>IF(G1218&lt;0, G1218-H1218/60-I1218/3600, G1218+H1218/60+I1218/3600)</f>
        <v>-59.82</v>
      </c>
      <c r="L1218">
        <v>-6.57</v>
      </c>
      <c r="M1218">
        <v>2.2599999999999998</v>
      </c>
      <c r="N1218" t="s">
        <v>9341</v>
      </c>
      <c r="O1218" t="s">
        <v>9341</v>
      </c>
      <c r="P1218">
        <v>4.84</v>
      </c>
      <c r="Q1218">
        <v>4.7</v>
      </c>
      <c r="R1218" t="s">
        <v>9341</v>
      </c>
      <c r="S1218" t="s">
        <v>9341</v>
      </c>
      <c r="T1218" t="s">
        <v>9341</v>
      </c>
      <c r="U1218" t="s">
        <v>9341</v>
      </c>
      <c r="V1218" t="str">
        <f>LEFT($U1218,2)</f>
        <v>~</v>
      </c>
      <c r="W1218" s="3" t="str">
        <f>_xlfn.XLOOKUP(V1218,$AC$2:$AC$43,$AD$2:$AD$43,"none")</f>
        <v>none</v>
      </c>
      <c r="X1218" s="3" t="str">
        <f>IF(ISNUMBER($W1218), 4600 * (1 / (0.92 * $W1218 + 1.7) + 1 / (0.92 * $W1218 + 0.62)),"none")</f>
        <v>none</v>
      </c>
      <c r="Y1218" s="8">
        <f>IF(ISNUMBER($X1218), _xlfn.XLOOKUP($X1218,Sheet3!$A$2:$A$392,Sheet3!$B$2:$B$392,"none", 1,1), $AF$2)</f>
        <v>0.8</v>
      </c>
      <c r="Z1218" s="8">
        <f>IF(ISNUMBER($X1218), _xlfn.XLOOKUP($X1218,Sheet3!$A$2:$A$392,Sheet3!$C$2:$C$392,"none", 1,1), $AF$2)</f>
        <v>0.8</v>
      </c>
      <c r="AA1218" s="8">
        <f>IF(ISNUMBER($X1218), _xlfn.XLOOKUP($X1218,Sheet3!$A$2:$A$392,Sheet3!$D$2:$D$392,"none", 1,1), $AF$2)</f>
        <v>0.8</v>
      </c>
    </row>
    <row r="1219" spans="1:27">
      <c r="A1219">
        <v>8937</v>
      </c>
      <c r="B1219" t="s">
        <v>9242</v>
      </c>
      <c r="C1219" t="s">
        <v>297</v>
      </c>
      <c r="D1219">
        <v>3</v>
      </c>
      <c r="E1219">
        <v>54</v>
      </c>
      <c r="F1219">
        <v>17.5018067928</v>
      </c>
      <c r="G1219">
        <v>-2</v>
      </c>
      <c r="H1219">
        <v>57</v>
      </c>
      <c r="I1219">
        <v>17.039726676000001</v>
      </c>
      <c r="J1219">
        <f>(D1219+E1219/60+F1219/3600)*15</f>
        <v>58.57292419497</v>
      </c>
      <c r="K1219">
        <f>IF(G1219&lt;0, G1219-H1219/60-I1219/3600, G1219+H1219/60+I1219/3600)</f>
        <v>-2.95473325741</v>
      </c>
      <c r="L1219">
        <v>26.33</v>
      </c>
      <c r="M1219">
        <v>7.9000000000000001E-2</v>
      </c>
      <c r="N1219">
        <v>9.4600000000000009</v>
      </c>
      <c r="O1219" t="s">
        <v>9341</v>
      </c>
      <c r="P1219">
        <v>5.59</v>
      </c>
      <c r="Q1219">
        <v>4.7</v>
      </c>
      <c r="R1219" t="s">
        <v>9341</v>
      </c>
      <c r="S1219">
        <v>4.4800000000000004</v>
      </c>
      <c r="T1219" t="s">
        <v>9341</v>
      </c>
      <c r="U1219" t="s">
        <v>11544</v>
      </c>
      <c r="V1219" t="str">
        <f>LEFT($U1219,2)</f>
        <v>G6</v>
      </c>
      <c r="W1219" s="3" t="str">
        <f>_xlfn.XLOOKUP(V1219,$AC$2:$AC$43,$AD$2:$AD$43,"none")</f>
        <v>none</v>
      </c>
      <c r="X1219" s="3" t="str">
        <f>IF(ISNUMBER($W1219), 4600 * (1 / (0.92 * $W1219 + 1.7) + 1 / (0.92 * $W1219 + 0.62)),"none")</f>
        <v>none</v>
      </c>
      <c r="Y1219" s="8">
        <f>IF(ISNUMBER($X1219), _xlfn.XLOOKUP($X1219,Sheet3!$A$2:$A$392,Sheet3!$B$2:$B$392,"none", 1,1), $AF$2)</f>
        <v>0.8</v>
      </c>
      <c r="Z1219" s="8">
        <f>IF(ISNUMBER($X1219), _xlfn.XLOOKUP($X1219,Sheet3!$A$2:$A$392,Sheet3!$C$2:$C$392,"none", 1,1), $AF$2)</f>
        <v>0.8</v>
      </c>
      <c r="AA1219" s="8">
        <f>IF(ISNUMBER($X1219), _xlfn.XLOOKUP($X1219,Sheet3!$A$2:$A$392,Sheet3!$D$2:$D$392,"none", 1,1), $AF$2)</f>
        <v>0.8</v>
      </c>
    </row>
    <row r="1220" spans="1:27">
      <c r="A1220">
        <v>8004</v>
      </c>
      <c r="B1220" t="s">
        <v>8307</v>
      </c>
      <c r="C1220" t="s">
        <v>12</v>
      </c>
      <c r="D1220">
        <v>13</v>
      </c>
      <c r="E1220">
        <v>57</v>
      </c>
      <c r="F1220">
        <v>38.883576991200002</v>
      </c>
      <c r="G1220">
        <v>-63</v>
      </c>
      <c r="H1220">
        <v>41</v>
      </c>
      <c r="I1220">
        <v>12.113940624</v>
      </c>
      <c r="J1220">
        <f>(D1220+E1220/60+F1220/3600)*15</f>
        <v>209.41201490412999</v>
      </c>
      <c r="K1220">
        <f>IF(G1220&lt;0, G1220-H1220/60-I1220/3600, G1220+H1220/60+I1220/3600)</f>
        <v>-63.686698316839994</v>
      </c>
      <c r="L1220">
        <v>-40.64</v>
      </c>
      <c r="M1220">
        <v>-33.433</v>
      </c>
      <c r="N1220">
        <v>15.29</v>
      </c>
      <c r="O1220" t="s">
        <v>9341</v>
      </c>
      <c r="P1220">
        <v>5.8019999999999996</v>
      </c>
      <c r="Q1220">
        <v>4.7009999999999996</v>
      </c>
      <c r="R1220" t="s">
        <v>9341</v>
      </c>
      <c r="S1220">
        <v>4.399</v>
      </c>
      <c r="T1220" t="s">
        <v>9341</v>
      </c>
      <c r="U1220" t="s">
        <v>10811</v>
      </c>
      <c r="V1220" t="str">
        <f>LEFT($U1220,2)</f>
        <v>K1</v>
      </c>
      <c r="W1220" s="3">
        <f>_xlfn.XLOOKUP(V1220,$AC$2:$AC$43,$AD$2:$AD$43,"none")</f>
        <v>0.86</v>
      </c>
      <c r="X1220" s="3">
        <f>IF(ISNUMBER($W1220), 4600 * (1 / (0.92 * $W1220 + 1.7) + 1 / (0.92 * $W1220 + 0.62)),"none")</f>
        <v>5106.1368670782376</v>
      </c>
      <c r="Y1220" s="8">
        <f>IF(ISNUMBER($X1220), _xlfn.XLOOKUP($X1220,Sheet3!$A$2:$A$392,Sheet3!$B$2:$B$392,"none", 1,1), $AF$2)</f>
        <v>1</v>
      </c>
      <c r="Z1220" s="8">
        <f>IF(ISNUMBER($X1220), _xlfn.XLOOKUP($X1220,Sheet3!$A$2:$A$392,Sheet3!$C$2:$C$392,"none", 1,1), $AF$2)</f>
        <v>0.82210000000000005</v>
      </c>
      <c r="AA1220" s="8">
        <f>IF(ISNUMBER($X1220), _xlfn.XLOOKUP($X1220,Sheet3!$A$2:$A$392,Sheet3!$D$2:$D$392,"none", 1,1), $AF$2)</f>
        <v>0.65410000000000001</v>
      </c>
    </row>
    <row r="1221" spans="1:27">
      <c r="A1221">
        <v>4731</v>
      </c>
      <c r="B1221" t="s">
        <v>5034</v>
      </c>
      <c r="C1221" t="s">
        <v>313</v>
      </c>
      <c r="D1221">
        <v>11</v>
      </c>
      <c r="E1221">
        <v>44</v>
      </c>
      <c r="F1221">
        <v>45.775975725599999</v>
      </c>
      <c r="G1221">
        <v>-18</v>
      </c>
      <c r="H1221">
        <v>21</v>
      </c>
      <c r="I1221">
        <v>2.4349395600000001</v>
      </c>
      <c r="J1221">
        <f>(D1221+E1221/60+F1221/3600)*15</f>
        <v>176.19073323218998</v>
      </c>
      <c r="K1221">
        <f>IF(G1221&lt;0, G1221-H1221/60-I1221/3600, G1221+H1221/60+I1221/3600)</f>
        <v>-18.350676372100001</v>
      </c>
      <c r="L1221">
        <v>27.297999999999998</v>
      </c>
      <c r="M1221">
        <v>-24.643999999999998</v>
      </c>
      <c r="N1221">
        <v>9.51</v>
      </c>
      <c r="O1221" t="s">
        <v>9341</v>
      </c>
      <c r="P1221">
        <v>5.6769999999999996</v>
      </c>
      <c r="Q1221">
        <v>4.7060000000000004</v>
      </c>
      <c r="R1221" t="s">
        <v>9341</v>
      </c>
      <c r="S1221">
        <v>4.444</v>
      </c>
      <c r="T1221" t="s">
        <v>9341</v>
      </c>
      <c r="U1221" t="s">
        <v>10408</v>
      </c>
      <c r="V1221" t="str">
        <f>LEFT($U1221,2)</f>
        <v>G8</v>
      </c>
      <c r="W1221" s="3">
        <f>_xlfn.XLOOKUP(V1221,$AC$2:$AC$43,$AD$2:$AD$43,"none")</f>
        <v>0.74</v>
      </c>
      <c r="X1221" s="3">
        <f>IF(ISNUMBER($W1221), 4600 * (1 / (0.92 * $W1221 + 1.7) + 1 / (0.92 * $W1221 + 0.62)),"none")</f>
        <v>5468.4090187676065</v>
      </c>
      <c r="Y1221" s="8">
        <f>IF(ISNUMBER($X1221), _xlfn.XLOOKUP($X1221,Sheet3!$A$2:$A$392,Sheet3!$B$2:$B$392,"none", 1,1), $AF$2)</f>
        <v>1</v>
      </c>
      <c r="Z1221" s="8">
        <f>IF(ISNUMBER($X1221), _xlfn.XLOOKUP($X1221,Sheet3!$A$2:$A$392,Sheet3!$C$2:$C$392,"none", 1,1), $AF$2)</f>
        <v>0.85409999999999997</v>
      </c>
      <c r="AA1221" s="8">
        <f>IF(ISNUMBER($X1221), _xlfn.XLOOKUP($X1221,Sheet3!$A$2:$A$392,Sheet3!$D$2:$D$392,"none", 1,1), $AF$2)</f>
        <v>0.72770000000000001</v>
      </c>
    </row>
    <row r="1222" spans="1:27">
      <c r="A1222">
        <v>6231</v>
      </c>
      <c r="B1222" t="s">
        <v>6534</v>
      </c>
      <c r="C1222" t="s">
        <v>313</v>
      </c>
      <c r="D1222">
        <v>19</v>
      </c>
      <c r="E1222">
        <v>54</v>
      </c>
      <c r="F1222">
        <v>14.881517904000001</v>
      </c>
      <c r="G1222">
        <v>8</v>
      </c>
      <c r="H1222">
        <v>27</v>
      </c>
      <c r="I1222">
        <v>41.235438096000003</v>
      </c>
      <c r="J1222">
        <f>(D1222+E1222/60+F1222/3600)*15</f>
        <v>298.56200632460002</v>
      </c>
      <c r="K1222">
        <f>IF(G1222&lt;0, G1222-H1222/60-I1222/3600, G1222+H1222/60+I1222/3600)</f>
        <v>8.4614542883599988</v>
      </c>
      <c r="L1222">
        <v>101.694</v>
      </c>
      <c r="M1222">
        <v>-81.141000000000005</v>
      </c>
      <c r="N1222">
        <v>17.52</v>
      </c>
      <c r="O1222" t="s">
        <v>9341</v>
      </c>
      <c r="P1222">
        <v>5.7590000000000003</v>
      </c>
      <c r="Q1222">
        <v>4.7069999999999999</v>
      </c>
      <c r="R1222" t="s">
        <v>9341</v>
      </c>
      <c r="S1222">
        <v>4.4119999999999999</v>
      </c>
      <c r="T1222" t="s">
        <v>9341</v>
      </c>
      <c r="U1222" t="s">
        <v>9480</v>
      </c>
      <c r="V1222" t="str">
        <f>LEFT($U1222,2)</f>
        <v>G9</v>
      </c>
      <c r="W1222" s="3" t="str">
        <f>_xlfn.XLOOKUP(V1222,$AC$2:$AC$43,$AD$2:$AD$43,"none")</f>
        <v>none</v>
      </c>
      <c r="X1222" s="3" t="str">
        <f>IF(ISNUMBER($W1222), 4600 * (1 / (0.92 * $W1222 + 1.7) + 1 / (0.92 * $W1222 + 0.62)),"none")</f>
        <v>none</v>
      </c>
      <c r="Y1222" s="8">
        <f>IF(ISNUMBER($X1222), _xlfn.XLOOKUP($X1222,Sheet3!$A$2:$A$392,Sheet3!$B$2:$B$392,"none", 1,1), $AF$2)</f>
        <v>0.8</v>
      </c>
      <c r="Z1222" s="8">
        <f>IF(ISNUMBER($X1222), _xlfn.XLOOKUP($X1222,Sheet3!$A$2:$A$392,Sheet3!$C$2:$C$392,"none", 1,1), $AF$2)</f>
        <v>0.8</v>
      </c>
      <c r="AA1222" s="8">
        <f>IF(ISNUMBER($X1222), _xlfn.XLOOKUP($X1222,Sheet3!$A$2:$A$392,Sheet3!$D$2:$D$392,"none", 1,1), $AF$2)</f>
        <v>0.8</v>
      </c>
    </row>
    <row r="1223" spans="1:27">
      <c r="A1223">
        <v>3212</v>
      </c>
      <c r="B1223" t="s">
        <v>3515</v>
      </c>
      <c r="C1223" t="s">
        <v>12</v>
      </c>
      <c r="D1223">
        <v>21</v>
      </c>
      <c r="E1223">
        <v>17</v>
      </c>
      <c r="F1223">
        <v>56.283994100000001</v>
      </c>
      <c r="G1223">
        <v>-32</v>
      </c>
      <c r="H1223">
        <v>10</v>
      </c>
      <c r="I1223">
        <v>21.151520000000001</v>
      </c>
      <c r="J1223">
        <f>(D1223+E1223/60+F1223/3600)*15</f>
        <v>319.48451664208335</v>
      </c>
      <c r="K1223">
        <f>IF(G1223&lt;0, G1223-H1223/60-I1223/3600, G1223+H1223/60+I1223/3600)</f>
        <v>-32.172542088888889</v>
      </c>
      <c r="L1223">
        <v>54.36</v>
      </c>
      <c r="M1223">
        <v>-23.29</v>
      </c>
      <c r="N1223">
        <v>17.899999999999999</v>
      </c>
      <c r="O1223" t="s">
        <v>9341</v>
      </c>
      <c r="P1223">
        <v>4.7709999999999999</v>
      </c>
      <c r="Q1223">
        <v>4.7080000000000002</v>
      </c>
      <c r="R1223" t="s">
        <v>9341</v>
      </c>
      <c r="S1223">
        <v>4.66</v>
      </c>
      <c r="T1223" t="s">
        <v>9341</v>
      </c>
      <c r="U1223" t="s">
        <v>9394</v>
      </c>
      <c r="V1223" t="str">
        <f>LEFT($U1223,2)</f>
        <v>A0</v>
      </c>
      <c r="W1223" s="3">
        <f>_xlfn.XLOOKUP(V1223,$AC$2:$AC$43,$AD$2:$AD$43,"none")</f>
        <v>-0.01</v>
      </c>
      <c r="X1223" s="3">
        <f>IF(ISNUMBER($W1223), 4600 * (1 / (0.92 * $W1223 + 1.7) + 1 / (0.92 * $W1223 + 0.62)),"none")</f>
        <v>10251.712375722911</v>
      </c>
      <c r="Y1223" s="8">
        <f>IF(ISNUMBER($X1223), _xlfn.XLOOKUP($X1223,Sheet3!$A$2:$A$392,Sheet3!$B$2:$B$392,"none", 1,1), $AF$2)</f>
        <v>0.6109</v>
      </c>
      <c r="Z1223" s="8">
        <f>IF(ISNUMBER($X1223), _xlfn.XLOOKUP($X1223,Sheet3!$A$2:$A$392,Sheet3!$C$2:$C$392,"none", 1,1), $AF$2)</f>
        <v>0.69189999999999996</v>
      </c>
      <c r="AA1223" s="8">
        <f>IF(ISNUMBER($X1223), _xlfn.XLOOKUP($X1223,Sheet3!$A$2:$A$392,Sheet3!$D$2:$D$392,"none", 1,1), $AF$2)</f>
        <v>1</v>
      </c>
    </row>
    <row r="1224" spans="1:27">
      <c r="A1224">
        <v>7110</v>
      </c>
      <c r="B1224" t="s">
        <v>7413</v>
      </c>
      <c r="C1224" t="s">
        <v>12</v>
      </c>
      <c r="D1224">
        <v>5</v>
      </c>
      <c r="E1224">
        <v>5</v>
      </c>
      <c r="F1224">
        <v>30.655674136799998</v>
      </c>
      <c r="G1224">
        <v>-57</v>
      </c>
      <c r="H1224">
        <v>28</v>
      </c>
      <c r="I1224">
        <v>21.736898832000001</v>
      </c>
      <c r="J1224">
        <f>(D1224+E1224/60+F1224/3600)*15</f>
        <v>76.377731975570001</v>
      </c>
      <c r="K1224">
        <f>IF(G1224&lt;0, G1224-H1224/60-I1224/3600, G1224+H1224/60+I1224/3600)</f>
        <v>-57.472704694120004</v>
      </c>
      <c r="L1224">
        <v>-31.902999999999999</v>
      </c>
      <c r="M1224">
        <v>117.94</v>
      </c>
      <c r="N1224">
        <v>85.52</v>
      </c>
      <c r="O1224" t="s">
        <v>9341</v>
      </c>
      <c r="P1224">
        <v>5.2149999999999999</v>
      </c>
      <c r="Q1224">
        <v>4.7080000000000002</v>
      </c>
      <c r="R1224" t="s">
        <v>9341</v>
      </c>
      <c r="S1224">
        <v>4.55</v>
      </c>
      <c r="T1224" t="s">
        <v>9341</v>
      </c>
      <c r="U1224" t="s">
        <v>10424</v>
      </c>
      <c r="V1224" t="str">
        <f>LEFT($U1224,2)</f>
        <v>F9</v>
      </c>
      <c r="W1224" s="3" t="str">
        <f>_xlfn.XLOOKUP(V1224,$AC$2:$AC$43,$AD$2:$AD$43,"none")</f>
        <v>none</v>
      </c>
      <c r="X1224" s="3" t="str">
        <f>IF(ISNUMBER($W1224), 4600 * (1 / (0.92 * $W1224 + 1.7) + 1 / (0.92 * $W1224 + 0.62)),"none")</f>
        <v>none</v>
      </c>
      <c r="Y1224" s="8">
        <f>IF(ISNUMBER($X1224), _xlfn.XLOOKUP($X1224,Sheet3!$A$2:$A$392,Sheet3!$B$2:$B$392,"none", 1,1), $AF$2)</f>
        <v>0.8</v>
      </c>
      <c r="Z1224" s="8">
        <f>IF(ISNUMBER($X1224), _xlfn.XLOOKUP($X1224,Sheet3!$A$2:$A$392,Sheet3!$C$2:$C$392,"none", 1,1), $AF$2)</f>
        <v>0.8</v>
      </c>
      <c r="AA1224" s="8">
        <f>IF(ISNUMBER($X1224), _xlfn.XLOOKUP($X1224,Sheet3!$A$2:$A$392,Sheet3!$D$2:$D$392,"none", 1,1), $AF$2)</f>
        <v>0.8</v>
      </c>
    </row>
    <row r="1225" spans="1:27">
      <c r="A1225">
        <v>8460</v>
      </c>
      <c r="B1225" t="s">
        <v>8763</v>
      </c>
      <c r="C1225" t="s">
        <v>297</v>
      </c>
      <c r="D1225">
        <v>15</v>
      </c>
      <c r="E1225">
        <v>35</v>
      </c>
      <c r="F1225">
        <v>53.248377357599999</v>
      </c>
      <c r="G1225">
        <v>-44</v>
      </c>
      <c r="H1225">
        <v>57</v>
      </c>
      <c r="I1225">
        <v>30.199256928</v>
      </c>
      <c r="J1225">
        <f>(D1225+E1225/60+F1225/3600)*15</f>
        <v>233.97186823899</v>
      </c>
      <c r="K1225">
        <f>IF(G1225&lt;0, G1225-H1225/60-I1225/3600, G1225+H1225/60+I1225/3600)</f>
        <v>-44.958388682480006</v>
      </c>
      <c r="L1225">
        <v>-20.794</v>
      </c>
      <c r="M1225">
        <v>-20.794</v>
      </c>
      <c r="N1225">
        <v>6.85</v>
      </c>
      <c r="O1225" t="s">
        <v>9341</v>
      </c>
      <c r="P1225">
        <v>4.5209999999999999</v>
      </c>
      <c r="Q1225">
        <v>4.7080000000000002</v>
      </c>
      <c r="R1225" t="s">
        <v>9341</v>
      </c>
      <c r="S1225">
        <v>4.681</v>
      </c>
      <c r="T1225" t="s">
        <v>9341</v>
      </c>
      <c r="U1225" t="s">
        <v>9341</v>
      </c>
      <c r="V1225" t="str">
        <f>LEFT($U1225,2)</f>
        <v>~</v>
      </c>
      <c r="W1225" s="3" t="str">
        <f>_xlfn.XLOOKUP(V1225,$AC$2:$AC$43,$AD$2:$AD$43,"none")</f>
        <v>none</v>
      </c>
      <c r="X1225" s="3" t="str">
        <f>IF(ISNUMBER($W1225), 4600 * (1 / (0.92 * $W1225 + 1.7) + 1 / (0.92 * $W1225 + 0.62)),"none")</f>
        <v>none</v>
      </c>
      <c r="Y1225" s="8">
        <f>IF(ISNUMBER($X1225), _xlfn.XLOOKUP($X1225,Sheet3!$A$2:$A$392,Sheet3!$B$2:$B$392,"none", 1,1), $AF$2)</f>
        <v>0.8</v>
      </c>
      <c r="Z1225" s="8">
        <f>IF(ISNUMBER($X1225), _xlfn.XLOOKUP($X1225,Sheet3!$A$2:$A$392,Sheet3!$C$2:$C$392,"none", 1,1), $AF$2)</f>
        <v>0.8</v>
      </c>
      <c r="AA1225" s="8">
        <f>IF(ISNUMBER($X1225), _xlfn.XLOOKUP($X1225,Sheet3!$A$2:$A$392,Sheet3!$D$2:$D$392,"none", 1,1), $AF$2)</f>
        <v>0.8</v>
      </c>
    </row>
    <row r="1226" spans="1:27">
      <c r="A1226">
        <v>1174</v>
      </c>
      <c r="B1226" t="s">
        <v>1475</v>
      </c>
      <c r="C1226" t="s">
        <v>12</v>
      </c>
      <c r="D1226">
        <v>16</v>
      </c>
      <c r="E1226">
        <v>2</v>
      </c>
      <c r="F1226">
        <v>47.897818303199998</v>
      </c>
      <c r="G1226">
        <v>46</v>
      </c>
      <c r="H1226">
        <v>2</v>
      </c>
      <c r="I1226">
        <v>12.133917132000001</v>
      </c>
      <c r="J1226">
        <f>(D1226+E1226/60+F1226/3600)*15</f>
        <v>240.69957424293003</v>
      </c>
      <c r="K1226">
        <f>IF(G1226&lt;0, G1226-H1226/60-I1226/3600, G1226+H1226/60+I1226/3600)</f>
        <v>46.036703865869995</v>
      </c>
      <c r="L1226">
        <v>55.457999999999998</v>
      </c>
      <c r="M1226">
        <v>-61.500999999999998</v>
      </c>
      <c r="N1226">
        <v>8.7200000000000006</v>
      </c>
      <c r="O1226">
        <v>4.33</v>
      </c>
      <c r="P1226">
        <v>4.6159999999999997</v>
      </c>
      <c r="Q1226">
        <v>4.7089999999999996</v>
      </c>
      <c r="R1226" t="s">
        <v>9341</v>
      </c>
      <c r="S1226">
        <v>4.6859999999999999</v>
      </c>
      <c r="T1226" t="s">
        <v>9341</v>
      </c>
      <c r="U1226" t="s">
        <v>9445</v>
      </c>
      <c r="V1226" t="str">
        <f>LEFT($U1226,2)</f>
        <v>B9</v>
      </c>
      <c r="W1226" s="3">
        <f>_xlfn.XLOOKUP(V1226,$AC$2:$AC$43,$AD$2:$AD$43,"none")</f>
        <v>-7.0000000000000007E-2</v>
      </c>
      <c r="X1226" s="3">
        <f>IF(ISNUMBER($W1226), 4600 * (1 / (0.92 * $W1226 + 1.7) + 1 / (0.92 * $W1226 + 0.62)),"none")</f>
        <v>11091.761228434079</v>
      </c>
      <c r="Y1226" s="8">
        <f>IF(ISNUMBER($X1226), _xlfn.XLOOKUP($X1226,Sheet3!$A$2:$A$392,Sheet3!$B$2:$B$392,"none", 1,1), $AF$2)</f>
        <v>0.57499999999999996</v>
      </c>
      <c r="Z1226" s="8">
        <f>IF(ISNUMBER($X1226), _xlfn.XLOOKUP($X1226,Sheet3!$A$2:$A$392,Sheet3!$C$2:$C$392,"none", 1,1), $AF$2)</f>
        <v>0.66420000000000001</v>
      </c>
      <c r="AA1226" s="8">
        <f>IF(ISNUMBER($X1226), _xlfn.XLOOKUP($X1226,Sheet3!$A$2:$A$392,Sheet3!$D$2:$D$392,"none", 1,1), $AF$2)</f>
        <v>1</v>
      </c>
    </row>
    <row r="1227" spans="1:27">
      <c r="A1227">
        <v>202</v>
      </c>
      <c r="B1227" t="s">
        <v>500</v>
      </c>
      <c r="C1227" t="s">
        <v>297</v>
      </c>
      <c r="D1227">
        <v>2</v>
      </c>
      <c r="E1227">
        <v>25</v>
      </c>
      <c r="F1227">
        <v>37.422976120800001</v>
      </c>
      <c r="G1227">
        <v>50</v>
      </c>
      <c r="H1227">
        <v>16</v>
      </c>
      <c r="I1227">
        <v>43.063334724000001</v>
      </c>
      <c r="J1227">
        <f>(D1227+E1227/60+F1227/3600)*15</f>
        <v>36.40592906717</v>
      </c>
      <c r="K1227">
        <f>IF(G1227&lt;0, G1227-H1227/60-I1227/3600, G1227+H1227/60+I1227/3600)</f>
        <v>50.278628704089996</v>
      </c>
      <c r="L1227">
        <v>24.289000000000001</v>
      </c>
      <c r="M1227">
        <v>-14.483000000000001</v>
      </c>
      <c r="N1227">
        <v>7.63</v>
      </c>
      <c r="O1227" t="s">
        <v>9341</v>
      </c>
      <c r="P1227">
        <v>6.2489999999999997</v>
      </c>
      <c r="Q1227">
        <v>4.71</v>
      </c>
      <c r="R1227" t="s">
        <v>9341</v>
      </c>
      <c r="S1227">
        <v>4.117</v>
      </c>
      <c r="T1227" t="s">
        <v>9341</v>
      </c>
      <c r="U1227" t="s">
        <v>9476</v>
      </c>
      <c r="V1227" t="str">
        <f>LEFT($U1227,2)</f>
        <v>K4</v>
      </c>
      <c r="W1227" s="3">
        <f>_xlfn.XLOOKUP(V1227,$AC$2:$AC$43,$AD$2:$AD$43,"none")</f>
        <v>1</v>
      </c>
      <c r="X1227" s="3">
        <f>IF(ISNUMBER($W1227), 4600 * (1 / (0.92 * $W1227 + 1.7) + 1 / (0.92 * $W1227 + 0.62)),"none")</f>
        <v>4742.7381778526815</v>
      </c>
      <c r="Y1227" s="8">
        <f>IF(ISNUMBER($X1227), _xlfn.XLOOKUP($X1227,Sheet3!$A$2:$A$392,Sheet3!$B$2:$B$392,"none", 1,1), $AF$2)</f>
        <v>1</v>
      </c>
      <c r="Z1227" s="8">
        <f>IF(ISNUMBER($X1227), _xlfn.XLOOKUP($X1227,Sheet3!$A$2:$A$392,Sheet3!$C$2:$C$392,"none", 1,1), $AF$2)</f>
        <v>0.77500000000000002</v>
      </c>
      <c r="AA1227" s="8">
        <f>IF(ISNUMBER($X1227), _xlfn.XLOOKUP($X1227,Sheet3!$A$2:$A$392,Sheet3!$D$2:$D$392,"none", 1,1), $AF$2)</f>
        <v>0.55479999999999996</v>
      </c>
    </row>
    <row r="1228" spans="1:27">
      <c r="A1228">
        <v>1940</v>
      </c>
      <c r="B1228" t="s">
        <v>2241</v>
      </c>
      <c r="C1228" t="s">
        <v>12</v>
      </c>
      <c r="D1228">
        <v>5</v>
      </c>
      <c r="E1228">
        <v>19</v>
      </c>
      <c r="F1228">
        <v>8.4754499121000002</v>
      </c>
      <c r="G1228">
        <v>40</v>
      </c>
      <c r="H1228">
        <v>5</v>
      </c>
      <c r="I1228">
        <v>56.585080939999997</v>
      </c>
      <c r="J1228">
        <f>(D1228+E1228/60+F1228/3600)*15</f>
        <v>79.785314374633757</v>
      </c>
      <c r="K1228">
        <f>IF(G1228&lt;0, G1228-H1228/60-I1228/3600, G1228+H1228/60+I1228/3600)</f>
        <v>40.099051411372223</v>
      </c>
      <c r="L1228">
        <v>520.56899999999996</v>
      </c>
      <c r="M1228">
        <v>-664.48800000000006</v>
      </c>
      <c r="N1228">
        <v>79.599999999999994</v>
      </c>
      <c r="O1228">
        <v>5.46</v>
      </c>
      <c r="P1228">
        <v>5.33</v>
      </c>
      <c r="Q1228">
        <v>4.71</v>
      </c>
      <c r="R1228">
        <v>4.18</v>
      </c>
      <c r="S1228">
        <v>4.5259999999999998</v>
      </c>
      <c r="T1228">
        <v>3.86</v>
      </c>
      <c r="U1228" t="s">
        <v>10050</v>
      </c>
      <c r="V1228" t="str">
        <f>LEFT($U1228,2)</f>
        <v>G1</v>
      </c>
      <c r="W1228" s="3" t="str">
        <f>_xlfn.XLOOKUP(V1228,$AC$2:$AC$43,$AD$2:$AD$43,"none")</f>
        <v>none</v>
      </c>
      <c r="X1228" s="3" t="str">
        <f>IF(ISNUMBER($W1228), 4600 * (1 / (0.92 * $W1228 + 1.7) + 1 / (0.92 * $W1228 + 0.62)),"none")</f>
        <v>none</v>
      </c>
      <c r="Y1228" s="8">
        <f>IF(ISNUMBER($X1228), _xlfn.XLOOKUP($X1228,Sheet3!$A$2:$A$392,Sheet3!$B$2:$B$392,"none", 1,1), $AF$2)</f>
        <v>0.8</v>
      </c>
      <c r="Z1228" s="8">
        <f>IF(ISNUMBER($X1228), _xlfn.XLOOKUP($X1228,Sheet3!$A$2:$A$392,Sheet3!$C$2:$C$392,"none", 1,1), $AF$2)</f>
        <v>0.8</v>
      </c>
      <c r="AA1228" s="8">
        <f>IF(ISNUMBER($X1228), _xlfn.XLOOKUP($X1228,Sheet3!$A$2:$A$392,Sheet3!$D$2:$D$392,"none", 1,1), $AF$2)</f>
        <v>0.8</v>
      </c>
    </row>
    <row r="1229" spans="1:27">
      <c r="A1229">
        <v>2064</v>
      </c>
      <c r="B1229" t="s">
        <v>2365</v>
      </c>
      <c r="C1229" t="s">
        <v>305</v>
      </c>
      <c r="D1229">
        <v>5</v>
      </c>
      <c r="E1229">
        <v>29</v>
      </c>
      <c r="F1229">
        <v>43.982009524799999</v>
      </c>
      <c r="G1229">
        <v>-1</v>
      </c>
      <c r="H1229">
        <v>5</v>
      </c>
      <c r="I1229">
        <v>32.058334391999999</v>
      </c>
      <c r="J1229">
        <f>(D1229+E1229/60+F1229/3600)*15</f>
        <v>82.43325837302001</v>
      </c>
      <c r="K1229">
        <f>IF(G1229&lt;0, G1229-H1229/60-I1229/3600, G1229+H1229/60+I1229/3600)</f>
        <v>-1.09223842622</v>
      </c>
      <c r="L1229">
        <v>0.754</v>
      </c>
      <c r="M1229">
        <v>-25.459</v>
      </c>
      <c r="N1229">
        <v>6.52</v>
      </c>
      <c r="O1229" t="s">
        <v>9341</v>
      </c>
      <c r="P1229">
        <v>6.28</v>
      </c>
      <c r="Q1229">
        <v>4.71</v>
      </c>
      <c r="R1229" t="s">
        <v>9341</v>
      </c>
      <c r="S1229">
        <v>4.0529999999999999</v>
      </c>
      <c r="T1229" t="s">
        <v>9341</v>
      </c>
      <c r="U1229" t="s">
        <v>9406</v>
      </c>
      <c r="V1229" t="str">
        <f>LEFT($U1229,2)</f>
        <v>K4</v>
      </c>
      <c r="W1229" s="3">
        <f>_xlfn.XLOOKUP(V1229,$AC$2:$AC$43,$AD$2:$AD$43,"none")</f>
        <v>1</v>
      </c>
      <c r="X1229" s="3">
        <f>IF(ISNUMBER($W1229), 4600 * (1 / (0.92 * $W1229 + 1.7) + 1 / (0.92 * $W1229 + 0.62)),"none")</f>
        <v>4742.7381778526815</v>
      </c>
      <c r="Y1229" s="8">
        <f>IF(ISNUMBER($X1229), _xlfn.XLOOKUP($X1229,Sheet3!$A$2:$A$392,Sheet3!$B$2:$B$392,"none", 1,1), $AF$2)</f>
        <v>1</v>
      </c>
      <c r="Z1229" s="8">
        <f>IF(ISNUMBER($X1229), _xlfn.XLOOKUP($X1229,Sheet3!$A$2:$A$392,Sheet3!$C$2:$C$392,"none", 1,1), $AF$2)</f>
        <v>0.77500000000000002</v>
      </c>
      <c r="AA1229" s="8">
        <f>IF(ISNUMBER($X1229), _xlfn.XLOOKUP($X1229,Sheet3!$A$2:$A$392,Sheet3!$D$2:$D$392,"none", 1,1), $AF$2)</f>
        <v>0.55479999999999996</v>
      </c>
    </row>
    <row r="1230" spans="1:27">
      <c r="A1230">
        <v>3194</v>
      </c>
      <c r="B1230" t="s">
        <v>3497</v>
      </c>
      <c r="C1230" t="s">
        <v>17</v>
      </c>
      <c r="D1230">
        <v>23</v>
      </c>
      <c r="E1230">
        <v>35</v>
      </c>
      <c r="F1230">
        <v>4.5603656472000003</v>
      </c>
      <c r="G1230">
        <v>-42</v>
      </c>
      <c r="H1230">
        <v>36</v>
      </c>
      <c r="I1230">
        <v>54.503275932000001</v>
      </c>
      <c r="J1230">
        <f>(D1230+E1230/60+F1230/3600)*15</f>
        <v>353.76900152352999</v>
      </c>
      <c r="K1230">
        <f>IF(G1230&lt;0, G1230-H1230/60-I1230/3600, G1230+H1230/60+I1230/3600)</f>
        <v>-42.615139798870004</v>
      </c>
      <c r="L1230">
        <v>47.072000000000003</v>
      </c>
      <c r="M1230">
        <v>8.5429999999999993</v>
      </c>
      <c r="N1230">
        <v>12.31</v>
      </c>
      <c r="O1230">
        <v>4.8600000000000003</v>
      </c>
      <c r="P1230">
        <v>4.79</v>
      </c>
      <c r="Q1230">
        <v>4.71</v>
      </c>
      <c r="R1230">
        <v>4.59</v>
      </c>
      <c r="S1230">
        <v>4.5910000000000002</v>
      </c>
      <c r="T1230">
        <v>4.5199999999999996</v>
      </c>
      <c r="U1230" t="s">
        <v>10416</v>
      </c>
      <c r="V1230" t="str">
        <f>LEFT($U1230,2)</f>
        <v>Ap</v>
      </c>
      <c r="W1230" s="3" t="str">
        <f>_xlfn.XLOOKUP(V1230,$AC$2:$AC$43,$AD$2:$AD$43,"none")</f>
        <v>none</v>
      </c>
      <c r="X1230" s="3" t="str">
        <f>IF(ISNUMBER($W1230), 4600 * (1 / (0.92 * $W1230 + 1.7) + 1 / (0.92 * $W1230 + 0.62)),"none")</f>
        <v>none</v>
      </c>
      <c r="Y1230" s="8">
        <f>IF(ISNUMBER($X1230), _xlfn.XLOOKUP($X1230,Sheet3!$A$2:$A$392,Sheet3!$B$2:$B$392,"none", 1,1), $AF$2)</f>
        <v>0.8</v>
      </c>
      <c r="Z1230" s="8">
        <f>IF(ISNUMBER($X1230), _xlfn.XLOOKUP($X1230,Sheet3!$A$2:$A$392,Sheet3!$C$2:$C$392,"none", 1,1), $AF$2)</f>
        <v>0.8</v>
      </c>
      <c r="AA1230" s="8">
        <f>IF(ISNUMBER($X1230), _xlfn.XLOOKUP($X1230,Sheet3!$A$2:$A$392,Sheet3!$D$2:$D$392,"none", 1,1), $AF$2)</f>
        <v>0.8</v>
      </c>
    </row>
    <row r="1231" spans="1:27">
      <c r="A1231">
        <v>5931</v>
      </c>
      <c r="B1231" t="s">
        <v>6234</v>
      </c>
      <c r="C1231" t="s">
        <v>11</v>
      </c>
      <c r="D1231">
        <v>18</v>
      </c>
      <c r="E1231">
        <v>42</v>
      </c>
      <c r="F1231">
        <v>16.4268984096</v>
      </c>
      <c r="G1231">
        <v>-9</v>
      </c>
      <c r="H1231">
        <v>3</v>
      </c>
      <c r="I1231">
        <v>9.1889220599999994</v>
      </c>
      <c r="J1231">
        <f>(D1231+E1231/60+F1231/3600)*15</f>
        <v>280.56844541004</v>
      </c>
      <c r="K1231">
        <f>IF(G1231&lt;0, G1231-H1231/60-I1231/3600, G1231+H1231/60+I1231/3600)</f>
        <v>-9.05255247835</v>
      </c>
      <c r="L1231">
        <v>7.3</v>
      </c>
      <c r="M1231">
        <v>1.212</v>
      </c>
      <c r="N1231">
        <v>16.190000000000001</v>
      </c>
      <c r="O1231" t="s">
        <v>9341</v>
      </c>
      <c r="P1231">
        <v>5.04</v>
      </c>
      <c r="Q1231">
        <v>4.71</v>
      </c>
      <c r="R1231" t="s">
        <v>9341</v>
      </c>
      <c r="S1231">
        <v>4.6130000000000004</v>
      </c>
      <c r="T1231" t="s">
        <v>9341</v>
      </c>
      <c r="U1231" t="s">
        <v>10950</v>
      </c>
      <c r="V1231" t="str">
        <f>LEFT($U1231,2)</f>
        <v>F2</v>
      </c>
      <c r="W1231" s="3">
        <f>_xlfn.XLOOKUP(V1231,$AC$2:$AC$43,$AD$2:$AD$43,"none")</f>
        <v>0.35</v>
      </c>
      <c r="X1231" s="3">
        <f>IF(ISNUMBER($W1231), 4600 * (1 / (0.92 * $W1231 + 1.7) + 1 / (0.92 * $W1231 + 0.62)),"none")</f>
        <v>7158.2024482287206</v>
      </c>
      <c r="Y1231" s="8">
        <f>IF(ISNUMBER($X1231), _xlfn.XLOOKUP($X1231,Sheet3!$A$2:$A$392,Sheet3!$B$2:$B$392,"none", 1,1), $AF$2)</f>
        <v>0.89859999999999995</v>
      </c>
      <c r="Z1231" s="8">
        <f>IF(ISNUMBER($X1231), _xlfn.XLOOKUP($X1231,Sheet3!$A$2:$A$392,Sheet3!$C$2:$C$392,"none", 1,1), $AF$2)</f>
        <v>0.89249999999999996</v>
      </c>
      <c r="AA1231" s="8">
        <f>IF(ISNUMBER($X1231), _xlfn.XLOOKUP($X1231,Sheet3!$A$2:$A$392,Sheet3!$D$2:$D$392,"none", 1,1), $AF$2)</f>
        <v>1</v>
      </c>
    </row>
    <row r="1232" spans="1:27">
      <c r="A1232">
        <v>6904</v>
      </c>
      <c r="B1232" t="s">
        <v>7207</v>
      </c>
      <c r="C1232" t="s">
        <v>12</v>
      </c>
      <c r="D1232">
        <v>7</v>
      </c>
      <c r="E1232">
        <v>48</v>
      </c>
      <c r="F1232">
        <v>20.160425700000001</v>
      </c>
      <c r="G1232">
        <v>-47</v>
      </c>
      <c r="H1232">
        <v>4</v>
      </c>
      <c r="I1232">
        <v>39.798540000000003</v>
      </c>
      <c r="J1232">
        <f>(D1232+E1232/60+F1232/3600)*15</f>
        <v>117.08400177375</v>
      </c>
      <c r="K1232">
        <f>IF(G1232&lt;0, G1232-H1232/60-I1232/3600, G1232+H1232/60+I1232/3600)</f>
        <v>-47.077721816666667</v>
      </c>
      <c r="L1232">
        <v>-101.85</v>
      </c>
      <c r="M1232">
        <v>-78.08</v>
      </c>
      <c r="N1232">
        <v>14.04</v>
      </c>
      <c r="O1232">
        <v>6.69</v>
      </c>
      <c r="P1232">
        <v>5.77</v>
      </c>
      <c r="Q1232">
        <v>4.71</v>
      </c>
      <c r="R1232">
        <v>3.95</v>
      </c>
      <c r="S1232">
        <v>4.3410000000000002</v>
      </c>
      <c r="T1232">
        <v>3.38</v>
      </c>
      <c r="U1232" t="s">
        <v>9751</v>
      </c>
      <c r="V1232" t="str">
        <f>LEFT($U1232,2)</f>
        <v>K0</v>
      </c>
      <c r="W1232" s="3">
        <f>_xlfn.XLOOKUP(V1232,$AC$2:$AC$43,$AD$2:$AD$43,"none")</f>
        <v>0.81</v>
      </c>
      <c r="X1232" s="3">
        <f>IF(ISNUMBER($W1232), 4600 * (1 / (0.92 * $W1232 + 1.7) + 1 / (0.92 * $W1232 + 0.62)),"none")</f>
        <v>5250.7063834266155</v>
      </c>
      <c r="Y1232" s="8">
        <f>IF(ISNUMBER($X1232), _xlfn.XLOOKUP($X1232,Sheet3!$A$2:$A$392,Sheet3!$B$2:$B$392,"none", 1,1), $AF$2)</f>
        <v>1</v>
      </c>
      <c r="Z1232" s="8">
        <f>IF(ISNUMBER($X1232), _xlfn.XLOOKUP($X1232,Sheet3!$A$2:$A$392,Sheet3!$C$2:$C$392,"none", 1,1), $AF$2)</f>
        <v>0.83299999999999996</v>
      </c>
      <c r="AA1232" s="8">
        <f>IF(ISNUMBER($X1232), _xlfn.XLOOKUP($X1232,Sheet3!$A$2:$A$392,Sheet3!$D$2:$D$392,"none", 1,1), $AF$2)</f>
        <v>0.67869999999999997</v>
      </c>
    </row>
    <row r="1233" spans="1:27">
      <c r="A1233">
        <v>7341</v>
      </c>
      <c r="B1233" t="s">
        <v>7644</v>
      </c>
      <c r="C1233" t="s">
        <v>12</v>
      </c>
      <c r="D1233">
        <v>3</v>
      </c>
      <c r="E1233">
        <v>29</v>
      </c>
      <c r="F1233">
        <v>22.6774206459</v>
      </c>
      <c r="G1233">
        <v>-62</v>
      </c>
      <c r="H1233">
        <v>56</v>
      </c>
      <c r="I1233">
        <v>15.104181615</v>
      </c>
      <c r="J1233">
        <f>(D1233+E1233/60+F1233/3600)*15</f>
        <v>52.344489252691254</v>
      </c>
      <c r="K1233">
        <f>IF(G1233&lt;0, G1233-H1233/60-I1233/3600, G1233+H1233/60+I1233/3600)</f>
        <v>-62.937528939337497</v>
      </c>
      <c r="L1233">
        <v>382.53800000000001</v>
      </c>
      <c r="M1233">
        <v>373.589</v>
      </c>
      <c r="N1233">
        <v>45.91</v>
      </c>
      <c r="O1233" t="s">
        <v>9341</v>
      </c>
      <c r="P1233">
        <v>5.0999999999999996</v>
      </c>
      <c r="Q1233">
        <v>4.71</v>
      </c>
      <c r="R1233" t="s">
        <v>9341</v>
      </c>
      <c r="S1233">
        <v>4.6180000000000003</v>
      </c>
      <c r="T1233" t="s">
        <v>9341</v>
      </c>
      <c r="U1233" t="s">
        <v>10457</v>
      </c>
      <c r="V1233" t="str">
        <f>LEFT($U1233,2)</f>
        <v>F3</v>
      </c>
      <c r="W1233" s="3" t="str">
        <f>_xlfn.XLOOKUP(V1233,$AC$2:$AC$43,$AD$2:$AD$43,"none")</f>
        <v>none</v>
      </c>
      <c r="X1233" s="3" t="str">
        <f>IF(ISNUMBER($W1233), 4600 * (1 / (0.92 * $W1233 + 1.7) + 1 / (0.92 * $W1233 + 0.62)),"none")</f>
        <v>none</v>
      </c>
      <c r="Y1233" s="8">
        <f>IF(ISNUMBER($X1233), _xlfn.XLOOKUP($X1233,Sheet3!$A$2:$A$392,Sheet3!$B$2:$B$392,"none", 1,1), $AF$2)</f>
        <v>0.8</v>
      </c>
      <c r="Z1233" s="8">
        <f>IF(ISNUMBER($X1233), _xlfn.XLOOKUP($X1233,Sheet3!$A$2:$A$392,Sheet3!$C$2:$C$392,"none", 1,1), $AF$2)</f>
        <v>0.8</v>
      </c>
      <c r="AA1233" s="8">
        <f>IF(ISNUMBER($X1233), _xlfn.XLOOKUP($X1233,Sheet3!$A$2:$A$392,Sheet3!$D$2:$D$392,"none", 1,1), $AF$2)</f>
        <v>0.8</v>
      </c>
    </row>
    <row r="1234" spans="1:27">
      <c r="A1234">
        <v>7621</v>
      </c>
      <c r="B1234" t="s">
        <v>7924</v>
      </c>
      <c r="C1234" t="s">
        <v>297</v>
      </c>
      <c r="D1234">
        <v>10</v>
      </c>
      <c r="E1234">
        <v>30</v>
      </c>
      <c r="F1234">
        <v>20.127100299999999</v>
      </c>
      <c r="G1234">
        <v>-71</v>
      </c>
      <c r="H1234">
        <v>59</v>
      </c>
      <c r="I1234">
        <v>34.060212999999997</v>
      </c>
      <c r="J1234">
        <f>(D1234+E1234/60+F1234/3600)*15</f>
        <v>157.58386291791669</v>
      </c>
      <c r="K1234">
        <f>IF(G1234&lt;0, G1234-H1234/60-I1234/3600, G1234+H1234/60+I1234/3600)</f>
        <v>-71.992794503611108</v>
      </c>
      <c r="L1234">
        <v>27.59</v>
      </c>
      <c r="M1234">
        <v>-30.73</v>
      </c>
      <c r="N1234">
        <v>12.52</v>
      </c>
      <c r="O1234" t="s">
        <v>9341</v>
      </c>
      <c r="P1234">
        <v>4.7510000000000003</v>
      </c>
      <c r="Q1234">
        <v>4.71</v>
      </c>
      <c r="R1234" t="s">
        <v>9341</v>
      </c>
      <c r="S1234">
        <v>4.6630000000000003</v>
      </c>
      <c r="T1234" t="s">
        <v>9341</v>
      </c>
      <c r="U1234" t="s">
        <v>9433</v>
      </c>
      <c r="V1234" t="str">
        <f>LEFT($U1234,2)</f>
        <v>A1</v>
      </c>
      <c r="W1234" s="3">
        <f>_xlfn.XLOOKUP(V1234,$AC$2:$AC$43,$AD$2:$AD$43,"none")</f>
        <v>0.02</v>
      </c>
      <c r="X1234" s="3">
        <f>IF(ISNUMBER($W1234), 4600 * (1 / (0.92 * $W1234 + 1.7) + 1 / (0.92 * $W1234 + 0.62)),"none")</f>
        <v>9882.4225367888994</v>
      </c>
      <c r="Y1234" s="8">
        <f>IF(ISNUMBER($X1234), _xlfn.XLOOKUP($X1234,Sheet3!$A$2:$A$392,Sheet3!$B$2:$B$392,"none", 1,1), $AF$2)</f>
        <v>0.63239999999999996</v>
      </c>
      <c r="Z1234" s="8">
        <f>IF(ISNUMBER($X1234), _xlfn.XLOOKUP($X1234,Sheet3!$A$2:$A$392,Sheet3!$C$2:$C$392,"none", 1,1), $AF$2)</f>
        <v>0.70809999999999995</v>
      </c>
      <c r="AA1234" s="8">
        <f>IF(ISNUMBER($X1234), _xlfn.XLOOKUP($X1234,Sheet3!$A$2:$A$392,Sheet3!$D$2:$D$392,"none", 1,1), $AF$2)</f>
        <v>1</v>
      </c>
    </row>
    <row r="1235" spans="1:27">
      <c r="A1235">
        <v>8819</v>
      </c>
      <c r="B1235" t="s">
        <v>9124</v>
      </c>
      <c r="C1235" t="s">
        <v>297</v>
      </c>
      <c r="D1235">
        <v>15</v>
      </c>
      <c r="E1235">
        <v>53</v>
      </c>
      <c r="F1235">
        <v>36.718454174400001</v>
      </c>
      <c r="G1235">
        <v>-25</v>
      </c>
      <c r="H1235">
        <v>19</v>
      </c>
      <c r="I1235">
        <v>37.699413419999999</v>
      </c>
      <c r="J1235">
        <f>(D1235+E1235/60+F1235/3600)*15</f>
        <v>238.40299355905998</v>
      </c>
      <c r="K1235">
        <f>IF(G1235&lt;0, G1235-H1235/60-I1235/3600, G1235+H1235/60+I1235/3600)</f>
        <v>-25.32713872595</v>
      </c>
      <c r="L1235">
        <v>-16.327000000000002</v>
      </c>
      <c r="M1235">
        <v>-24.071000000000002</v>
      </c>
      <c r="N1235">
        <v>7.03</v>
      </c>
      <c r="O1235" t="s">
        <v>9341</v>
      </c>
      <c r="P1235">
        <v>4.5999999999999996</v>
      </c>
      <c r="Q1235">
        <v>4.71</v>
      </c>
      <c r="R1235" t="s">
        <v>9341</v>
      </c>
      <c r="S1235">
        <v>4.6710000000000003</v>
      </c>
      <c r="T1235" t="s">
        <v>9341</v>
      </c>
      <c r="U1235" t="s">
        <v>9341</v>
      </c>
      <c r="V1235" t="str">
        <f>LEFT($U1235,2)</f>
        <v>~</v>
      </c>
      <c r="W1235" s="3" t="str">
        <f>_xlfn.XLOOKUP(V1235,$AC$2:$AC$43,$AD$2:$AD$43,"none")</f>
        <v>none</v>
      </c>
      <c r="X1235" s="3" t="str">
        <f>IF(ISNUMBER($W1235), 4600 * (1 / (0.92 * $W1235 + 1.7) + 1 / (0.92 * $W1235 + 0.62)),"none")</f>
        <v>none</v>
      </c>
      <c r="Y1235" s="8">
        <f>IF(ISNUMBER($X1235), _xlfn.XLOOKUP($X1235,Sheet3!$A$2:$A$392,Sheet3!$B$2:$B$392,"none", 1,1), $AF$2)</f>
        <v>0.8</v>
      </c>
      <c r="Z1235" s="8">
        <f>IF(ISNUMBER($X1235), _xlfn.XLOOKUP($X1235,Sheet3!$A$2:$A$392,Sheet3!$C$2:$C$392,"none", 1,1), $AF$2)</f>
        <v>0.8</v>
      </c>
      <c r="AA1235" s="8">
        <f>IF(ISNUMBER($X1235), _xlfn.XLOOKUP($X1235,Sheet3!$A$2:$A$392,Sheet3!$D$2:$D$392,"none", 1,1), $AF$2)</f>
        <v>0.8</v>
      </c>
    </row>
    <row r="1236" spans="1:27">
      <c r="A1236">
        <v>8522</v>
      </c>
      <c r="B1236" t="s">
        <v>8825</v>
      </c>
      <c r="C1236" t="s">
        <v>297</v>
      </c>
      <c r="D1236">
        <v>16</v>
      </c>
      <c r="E1236">
        <v>6</v>
      </c>
      <c r="F1236">
        <v>29.451660482400001</v>
      </c>
      <c r="G1236">
        <v>-45</v>
      </c>
      <c r="H1236">
        <v>10</v>
      </c>
      <c r="I1236">
        <v>23.808085716000001</v>
      </c>
      <c r="J1236">
        <f>(D1236+E1236/60+F1236/3600)*15</f>
        <v>241.62271525201001</v>
      </c>
      <c r="K1236">
        <f>IF(G1236&lt;0, G1236-H1236/60-I1236/3600, G1236+H1236/60+I1236/3600)</f>
        <v>-45.173280023809994</v>
      </c>
      <c r="L1236">
        <v>-18.440000000000001</v>
      </c>
      <c r="M1236">
        <v>41.783999999999999</v>
      </c>
      <c r="N1236">
        <v>31.06</v>
      </c>
      <c r="O1236" t="s">
        <v>9341</v>
      </c>
      <c r="P1236">
        <v>4.9509999999999996</v>
      </c>
      <c r="Q1236">
        <v>4.7130000000000001</v>
      </c>
      <c r="R1236" t="s">
        <v>9341</v>
      </c>
      <c r="S1236">
        <v>4.6769999999999996</v>
      </c>
      <c r="T1236" t="s">
        <v>9341</v>
      </c>
      <c r="U1236" t="s">
        <v>11492</v>
      </c>
      <c r="V1236" t="str">
        <f>LEFT($U1236,2)</f>
        <v>kA</v>
      </c>
      <c r="W1236" s="3" t="str">
        <f>_xlfn.XLOOKUP(V1236,$AC$2:$AC$43,$AD$2:$AD$43,"none")</f>
        <v>none</v>
      </c>
      <c r="X1236" s="3" t="str">
        <f>IF(ISNUMBER($W1236), 4600 * (1 / (0.92 * $W1236 + 1.7) + 1 / (0.92 * $W1236 + 0.62)),"none")</f>
        <v>none</v>
      </c>
      <c r="Y1236" s="8">
        <f>IF(ISNUMBER($X1236), _xlfn.XLOOKUP($X1236,Sheet3!$A$2:$A$392,Sheet3!$B$2:$B$392,"none", 1,1), $AF$2)</f>
        <v>0.8</v>
      </c>
      <c r="Z1236" s="8">
        <f>IF(ISNUMBER($X1236), _xlfn.XLOOKUP($X1236,Sheet3!$A$2:$A$392,Sheet3!$C$2:$C$392,"none", 1,1), $AF$2)</f>
        <v>0.8</v>
      </c>
      <c r="AA1236" s="8">
        <f>IF(ISNUMBER($X1236), _xlfn.XLOOKUP($X1236,Sheet3!$A$2:$A$392,Sheet3!$D$2:$D$392,"none", 1,1), $AF$2)</f>
        <v>0.8</v>
      </c>
    </row>
    <row r="1237" spans="1:27">
      <c r="A1237">
        <v>2530</v>
      </c>
      <c r="B1237" t="s">
        <v>2832</v>
      </c>
      <c r="C1237" t="s">
        <v>12</v>
      </c>
      <c r="D1237">
        <v>6</v>
      </c>
      <c r="E1237">
        <v>54</v>
      </c>
      <c r="F1237">
        <v>38.638147677100001</v>
      </c>
      <c r="G1237">
        <v>13</v>
      </c>
      <c r="H1237">
        <v>10</v>
      </c>
      <c r="I1237">
        <v>40.243144635999997</v>
      </c>
      <c r="J1237">
        <f>(D1237+E1237/60+F1237/3600)*15</f>
        <v>103.66099228198793</v>
      </c>
      <c r="K1237">
        <f>IF(G1237&lt;0, G1237-H1237/60-I1237/3600, G1237+H1237/60+I1237/3600)</f>
        <v>13.177845317954445</v>
      </c>
      <c r="L1237">
        <v>68.745000000000005</v>
      </c>
      <c r="M1237">
        <v>-86.831999999999994</v>
      </c>
      <c r="N1237">
        <v>33.92</v>
      </c>
      <c r="O1237" t="s">
        <v>9341</v>
      </c>
      <c r="P1237">
        <v>4.9969999999999999</v>
      </c>
      <c r="Q1237">
        <v>4.7149999999999999</v>
      </c>
      <c r="R1237" t="s">
        <v>9341</v>
      </c>
      <c r="S1237">
        <v>4.609</v>
      </c>
      <c r="T1237" t="s">
        <v>9341</v>
      </c>
      <c r="U1237" t="s">
        <v>10246</v>
      </c>
      <c r="V1237" t="str">
        <f>LEFT($U1237,2)</f>
        <v>kA</v>
      </c>
      <c r="W1237" s="3" t="str">
        <f>_xlfn.XLOOKUP(V1237,$AC$2:$AC$43,$AD$2:$AD$43,"none")</f>
        <v>none</v>
      </c>
      <c r="X1237" s="3" t="str">
        <f>IF(ISNUMBER($W1237), 4600 * (1 / (0.92 * $W1237 + 1.7) + 1 / (0.92 * $W1237 + 0.62)),"none")</f>
        <v>none</v>
      </c>
      <c r="Y1237" s="8">
        <f>IF(ISNUMBER($X1237), _xlfn.XLOOKUP($X1237,Sheet3!$A$2:$A$392,Sheet3!$B$2:$B$392,"none", 1,1), $AF$2)</f>
        <v>0.8</v>
      </c>
      <c r="Z1237" s="8">
        <f>IF(ISNUMBER($X1237), _xlfn.XLOOKUP($X1237,Sheet3!$A$2:$A$392,Sheet3!$C$2:$C$392,"none", 1,1), $AF$2)</f>
        <v>0.8</v>
      </c>
      <c r="AA1237" s="8">
        <f>IF(ISNUMBER($X1237), _xlfn.XLOOKUP($X1237,Sheet3!$A$2:$A$392,Sheet3!$D$2:$D$392,"none", 1,1), $AF$2)</f>
        <v>0.8</v>
      </c>
    </row>
    <row r="1238" spans="1:27">
      <c r="A1238">
        <v>4527</v>
      </c>
      <c r="B1238" t="s">
        <v>4830</v>
      </c>
      <c r="C1238" t="s">
        <v>16</v>
      </c>
      <c r="D1238">
        <v>10</v>
      </c>
      <c r="E1238">
        <v>33</v>
      </c>
      <c r="F1238">
        <v>13.889922542400001</v>
      </c>
      <c r="G1238">
        <v>40</v>
      </c>
      <c r="H1238">
        <v>25</v>
      </c>
      <c r="I1238">
        <v>31.966831163999998</v>
      </c>
      <c r="J1238">
        <f>(D1238+E1238/60+F1238/3600)*15</f>
        <v>158.30787467726003</v>
      </c>
      <c r="K1238">
        <f>IF(G1238&lt;0, G1238-H1238/60-I1238/3600, G1238+H1238/60+I1238/3600)</f>
        <v>40.42554634199</v>
      </c>
      <c r="L1238">
        <v>-136.291</v>
      </c>
      <c r="M1238">
        <v>1.774</v>
      </c>
      <c r="N1238">
        <v>29.15</v>
      </c>
      <c r="O1238" t="s">
        <v>9341</v>
      </c>
      <c r="P1238">
        <v>4.9210000000000003</v>
      </c>
      <c r="Q1238">
        <v>4.7149999999999999</v>
      </c>
      <c r="R1238" t="s">
        <v>9341</v>
      </c>
      <c r="S1238">
        <v>4.6609999999999996</v>
      </c>
      <c r="T1238" t="s">
        <v>9341</v>
      </c>
      <c r="U1238" t="s">
        <v>9556</v>
      </c>
      <c r="V1238" t="str">
        <f>LEFT($U1238,2)</f>
        <v>A7</v>
      </c>
      <c r="W1238" s="3">
        <f>_xlfn.XLOOKUP(V1238,$AC$2:$AC$43,$AD$2:$AD$43,"none")</f>
        <v>0.2</v>
      </c>
      <c r="X1238" s="3">
        <f>IF(ISNUMBER($W1238), 4600 * (1 / (0.92 * $W1238 + 1.7) + 1 / (0.92 * $W1238 + 0.62)),"none")</f>
        <v>8163.0066229362728</v>
      </c>
      <c r="Y1238" s="8">
        <f>IF(ISNUMBER($X1238), _xlfn.XLOOKUP($X1238,Sheet3!$A$2:$A$392,Sheet3!$B$2:$B$392,"none", 1,1), $AF$2)</f>
        <v>0.76519999999999999</v>
      </c>
      <c r="Z1238" s="8">
        <f>IF(ISNUMBER($X1238), _xlfn.XLOOKUP($X1238,Sheet3!$A$2:$A$392,Sheet3!$C$2:$C$392,"none", 1,1), $AF$2)</f>
        <v>0.80349999999999999</v>
      </c>
      <c r="AA1238" s="8">
        <f>IF(ISNUMBER($X1238), _xlfn.XLOOKUP($X1238,Sheet3!$A$2:$A$392,Sheet3!$D$2:$D$392,"none", 1,1), $AF$2)</f>
        <v>1</v>
      </c>
    </row>
    <row r="1239" spans="1:27">
      <c r="A1239">
        <v>7766</v>
      </c>
      <c r="B1239" t="s">
        <v>8069</v>
      </c>
      <c r="C1239" t="s">
        <v>16</v>
      </c>
      <c r="D1239">
        <v>12</v>
      </c>
      <c r="E1239">
        <v>4</v>
      </c>
      <c r="F1239">
        <v>19.220076823199999</v>
      </c>
      <c r="G1239">
        <v>-63</v>
      </c>
      <c r="H1239">
        <v>9</v>
      </c>
      <c r="I1239">
        <v>56.516665140000001</v>
      </c>
      <c r="J1239">
        <f>(D1239+E1239/60+F1239/3600)*15</f>
        <v>181.08008365342999</v>
      </c>
      <c r="K1239">
        <f>IF(G1239&lt;0, G1239-H1239/60-I1239/3600, G1239+H1239/60+I1239/3600)</f>
        <v>-63.165699073649996</v>
      </c>
      <c r="L1239">
        <v>-18.466999999999999</v>
      </c>
      <c r="M1239">
        <v>0.46700000000000003</v>
      </c>
      <c r="N1239">
        <v>4.7300000000000004</v>
      </c>
      <c r="O1239">
        <v>4.0199999999999996</v>
      </c>
      <c r="P1239">
        <v>4.6130000000000004</v>
      </c>
      <c r="Q1239">
        <v>4.7160000000000002</v>
      </c>
      <c r="R1239" t="s">
        <v>9341</v>
      </c>
      <c r="S1239">
        <v>4.6760000000000002</v>
      </c>
      <c r="T1239" t="s">
        <v>9341</v>
      </c>
      <c r="U1239" t="s">
        <v>9436</v>
      </c>
      <c r="V1239" t="str">
        <f>LEFT($U1239,2)</f>
        <v>B3</v>
      </c>
      <c r="W1239" s="3">
        <f>_xlfn.XLOOKUP(V1239,$AC$2:$AC$43,$AD$2:$AD$43,"none")</f>
        <v>-0.2</v>
      </c>
      <c r="X1239" s="3">
        <f>IF(ISNUMBER($W1239), 4600 * (1 / (0.92 * $W1239 + 1.7) + 1 / (0.92 * $W1239 + 0.62)),"none")</f>
        <v>13584.75950715306</v>
      </c>
      <c r="Y1239" s="8">
        <f>IF(ISNUMBER($X1239), _xlfn.XLOOKUP($X1239,Sheet3!$A$2:$A$392,Sheet3!$B$2:$B$392,"none", 1,1), $AF$2)</f>
        <v>0.50129999999999997</v>
      </c>
      <c r="Z1239" s="8">
        <f>IF(ISNUMBER($X1239), _xlfn.XLOOKUP($X1239,Sheet3!$A$2:$A$392,Sheet3!$C$2:$C$392,"none", 1,1), $AF$2)</f>
        <v>0.60470000000000002</v>
      </c>
      <c r="AA1239" s="8">
        <f>IF(ISNUMBER($X1239), _xlfn.XLOOKUP($X1239,Sheet3!$A$2:$A$392,Sheet3!$D$2:$D$392,"none", 1,1), $AF$2)</f>
        <v>1</v>
      </c>
    </row>
    <row r="1240" spans="1:27">
      <c r="A1240">
        <v>5910</v>
      </c>
      <c r="B1240" t="s">
        <v>6213</v>
      </c>
      <c r="C1240" t="s">
        <v>16</v>
      </c>
      <c r="D1240">
        <v>20</v>
      </c>
      <c r="E1240">
        <v>52</v>
      </c>
      <c r="F1240">
        <v>39.232767000000003</v>
      </c>
      <c r="G1240">
        <v>-8</v>
      </c>
      <c r="H1240">
        <v>58</v>
      </c>
      <c r="I1240">
        <v>59.949930999999999</v>
      </c>
      <c r="J1240">
        <f>(D1240+E1240/60+F1240/3600)*15</f>
        <v>313.16346986249999</v>
      </c>
      <c r="K1240">
        <f>IF(G1240&lt;0, G1240-H1240/60-I1240/3600, G1240+H1240/60+I1240/3600)</f>
        <v>-8.9833194252777773</v>
      </c>
      <c r="L1240">
        <v>45.75</v>
      </c>
      <c r="M1240">
        <v>-33.590000000000003</v>
      </c>
      <c r="N1240">
        <v>20.74</v>
      </c>
      <c r="O1240" t="s">
        <v>9341</v>
      </c>
      <c r="P1240">
        <v>5.0339999999999998</v>
      </c>
      <c r="Q1240">
        <v>4.7169999999999996</v>
      </c>
      <c r="R1240" t="s">
        <v>9341</v>
      </c>
      <c r="S1240">
        <v>4.5620000000000003</v>
      </c>
      <c r="T1240" t="s">
        <v>9341</v>
      </c>
      <c r="U1240" t="s">
        <v>11000</v>
      </c>
      <c r="V1240" t="str">
        <f>LEFT($U1240,2)</f>
        <v>A3</v>
      </c>
      <c r="W1240" s="3">
        <f>_xlfn.XLOOKUP(V1240,$AC$2:$AC$43,$AD$2:$AD$43,"none")</f>
        <v>0.08</v>
      </c>
      <c r="X1240" s="3">
        <f>IF(ISNUMBER($W1240), 4600 * (1 / (0.92 * $W1240 + 1.7) + 1 / (0.92 * $W1240 + 0.62)),"none")</f>
        <v>9225.6595386701993</v>
      </c>
      <c r="Y1240" s="8">
        <f>IF(ISNUMBER($X1240), _xlfn.XLOOKUP($X1240,Sheet3!$A$2:$A$392,Sheet3!$B$2:$B$392,"none", 1,1), $AF$2)</f>
        <v>0.67030000000000001</v>
      </c>
      <c r="Z1240" s="8">
        <f>IF(ISNUMBER($X1240), _xlfn.XLOOKUP($X1240,Sheet3!$A$2:$A$392,Sheet3!$C$2:$C$392,"none", 1,1), $AF$2)</f>
        <v>0.73619999999999997</v>
      </c>
      <c r="AA1240" s="8">
        <f>IF(ISNUMBER($X1240), _xlfn.XLOOKUP($X1240,Sheet3!$A$2:$A$392,Sheet3!$D$2:$D$392,"none", 1,1), $AF$2)</f>
        <v>1</v>
      </c>
    </row>
    <row r="1241" spans="1:27">
      <c r="A1241">
        <v>4493</v>
      </c>
      <c r="B1241" t="s">
        <v>4796</v>
      </c>
      <c r="C1241" t="s">
        <v>31</v>
      </c>
      <c r="D1241">
        <v>10</v>
      </c>
      <c r="E1241">
        <v>25</v>
      </c>
      <c r="F1241">
        <v>54.815348499999999</v>
      </c>
      <c r="G1241">
        <v>33</v>
      </c>
      <c r="H1241">
        <v>47</v>
      </c>
      <c r="I1241">
        <v>46.030956000000003</v>
      </c>
      <c r="J1241">
        <f>(D1241+E1241/60+F1241/3600)*15</f>
        <v>156.47839728541666</v>
      </c>
      <c r="K1241">
        <f>IF(G1241&lt;0, G1241-H1241/60-I1241/3600, G1241+H1241/60+I1241/3600)</f>
        <v>33.796119709999999</v>
      </c>
      <c r="L1241">
        <v>-73.66</v>
      </c>
      <c r="M1241">
        <v>-59.21</v>
      </c>
      <c r="N1241">
        <v>13.98</v>
      </c>
      <c r="O1241" t="s">
        <v>9341</v>
      </c>
      <c r="P1241">
        <v>4.9779999999999998</v>
      </c>
      <c r="Q1241">
        <v>4.718</v>
      </c>
      <c r="R1241" t="s">
        <v>9341</v>
      </c>
      <c r="S1241">
        <v>4.6109999999999998</v>
      </c>
      <c r="T1241" t="s">
        <v>9341</v>
      </c>
      <c r="U1241" t="s">
        <v>10690</v>
      </c>
      <c r="V1241" t="str">
        <f>LEFT($U1241,2)</f>
        <v>F0</v>
      </c>
      <c r="W1241" s="3">
        <f>_xlfn.XLOOKUP(V1241,$AC$2:$AC$43,$AD$2:$AD$43,"none")</f>
        <v>0.32</v>
      </c>
      <c r="X1241" s="3">
        <f>IF(ISNUMBER($W1241), 4600 * (1 / (0.92 * $W1241 + 1.7) + 1 / (0.92 * $W1241 + 0.62)),"none")</f>
        <v>7337.0792549848238</v>
      </c>
      <c r="Y1241" s="8">
        <f>IF(ISNUMBER($X1241), _xlfn.XLOOKUP($X1241,Sheet3!$A$2:$A$392,Sheet3!$B$2:$B$392,"none", 1,1), $AF$2)</f>
        <v>0.86680000000000001</v>
      </c>
      <c r="Z1241" s="8">
        <f>IF(ISNUMBER($X1241), _xlfn.XLOOKUP($X1241,Sheet3!$A$2:$A$392,Sheet3!$C$2:$C$392,"none", 1,1), $AF$2)</f>
        <v>0.87180000000000002</v>
      </c>
      <c r="AA1241" s="8">
        <f>IF(ISNUMBER($X1241), _xlfn.XLOOKUP($X1241,Sheet3!$A$2:$A$392,Sheet3!$D$2:$D$392,"none", 1,1), $AF$2)</f>
        <v>1</v>
      </c>
    </row>
    <row r="1242" spans="1:27">
      <c r="A1242">
        <v>2088</v>
      </c>
      <c r="B1242" t="s">
        <v>2389</v>
      </c>
      <c r="C1242" t="s">
        <v>297</v>
      </c>
      <c r="D1242">
        <v>5</v>
      </c>
      <c r="E1242">
        <v>35</v>
      </c>
      <c r="F1242">
        <v>2.6807398</v>
      </c>
      <c r="G1242">
        <v>-6</v>
      </c>
      <c r="H1242">
        <v>0</v>
      </c>
      <c r="I1242">
        <v>7.3035389999999998</v>
      </c>
      <c r="J1242">
        <f>(D1242+E1242/60+F1242/3600)*15</f>
        <v>83.761169749166655</v>
      </c>
      <c r="K1242">
        <f>IF(G1242&lt;0, G1242-H1242/60-I1242/3600, G1242+H1242/60+I1242/3600)</f>
        <v>-6.0020287608333334</v>
      </c>
      <c r="L1242">
        <v>-0.66</v>
      </c>
      <c r="M1242">
        <v>0.01</v>
      </c>
      <c r="N1242">
        <v>2.02</v>
      </c>
      <c r="O1242">
        <v>3.52</v>
      </c>
      <c r="P1242">
        <v>4.5</v>
      </c>
      <c r="Q1242">
        <v>4.72</v>
      </c>
      <c r="R1242" t="s">
        <v>9341</v>
      </c>
      <c r="S1242">
        <v>4.6879999999999997</v>
      </c>
      <c r="T1242" t="s">
        <v>9341</v>
      </c>
      <c r="U1242" t="s">
        <v>10111</v>
      </c>
      <c r="V1242" t="str">
        <f>LEFT($U1242,2)</f>
        <v>B1</v>
      </c>
      <c r="W1242" s="3">
        <f>_xlfn.XLOOKUP(V1242,$AC$2:$AC$43,$AD$2:$AD$43,"none")</f>
        <v>-0.26</v>
      </c>
      <c r="X1242" s="3">
        <f>IF(ISNUMBER($W1242), 4600 * (1 / (0.92 * $W1242 + 1.7) + 1 / (0.92 * $W1242 + 0.62)),"none")</f>
        <v>15228.791407033788</v>
      </c>
      <c r="Y1242" s="8">
        <f>IF(ISNUMBER($X1242), _xlfn.XLOOKUP($X1242,Sheet3!$A$2:$A$392,Sheet3!$B$2:$B$392,"none", 1,1), $AF$2)</f>
        <v>0.47010000000000002</v>
      </c>
      <c r="Z1242" s="8">
        <f>IF(ISNUMBER($X1242), _xlfn.XLOOKUP($X1242,Sheet3!$A$2:$A$392,Sheet3!$C$2:$C$392,"none", 1,1), $AF$2)</f>
        <v>0.57840000000000003</v>
      </c>
      <c r="AA1242" s="8">
        <f>IF(ISNUMBER($X1242), _xlfn.XLOOKUP($X1242,Sheet3!$A$2:$A$392,Sheet3!$D$2:$D$392,"none", 1,1), $AF$2)</f>
        <v>1</v>
      </c>
    </row>
    <row r="1243" spans="1:27">
      <c r="A1243">
        <v>2989</v>
      </c>
      <c r="B1243" t="s">
        <v>3292</v>
      </c>
      <c r="C1243" t="s">
        <v>313</v>
      </c>
      <c r="D1243">
        <v>8</v>
      </c>
      <c r="E1243">
        <v>11</v>
      </c>
      <c r="F1243">
        <v>16.305850199999998</v>
      </c>
      <c r="G1243">
        <v>-12</v>
      </c>
      <c r="H1243">
        <v>55</v>
      </c>
      <c r="I1243">
        <v>37.195174999999999</v>
      </c>
      <c r="J1243">
        <f>(D1243+E1243/60+F1243/3600)*15</f>
        <v>122.8179410425</v>
      </c>
      <c r="K1243">
        <f>IF(G1243&lt;0, G1243-H1243/60-I1243/3600, G1243+H1243/60+I1243/3600)</f>
        <v>-12.926998659722221</v>
      </c>
      <c r="L1243">
        <v>-25.79</v>
      </c>
      <c r="M1243">
        <v>8.09</v>
      </c>
      <c r="N1243">
        <v>18.46</v>
      </c>
      <c r="O1243">
        <v>6.44</v>
      </c>
      <c r="P1243">
        <v>5.68</v>
      </c>
      <c r="Q1243">
        <v>4.72</v>
      </c>
      <c r="R1243">
        <v>3.99</v>
      </c>
      <c r="S1243">
        <v>4.4119999999999999</v>
      </c>
      <c r="T1243">
        <v>3.51</v>
      </c>
      <c r="U1243" t="s">
        <v>9932</v>
      </c>
      <c r="V1243" t="str">
        <f>LEFT($U1243,2)</f>
        <v>G8</v>
      </c>
      <c r="W1243" s="3">
        <f>_xlfn.XLOOKUP(V1243,$AC$2:$AC$43,$AD$2:$AD$43,"none")</f>
        <v>0.74</v>
      </c>
      <c r="X1243" s="3">
        <f>IF(ISNUMBER($W1243), 4600 * (1 / (0.92 * $W1243 + 1.7) + 1 / (0.92 * $W1243 + 0.62)),"none")</f>
        <v>5468.4090187676065</v>
      </c>
      <c r="Y1243" s="8">
        <f>IF(ISNUMBER($X1243), _xlfn.XLOOKUP($X1243,Sheet3!$A$2:$A$392,Sheet3!$B$2:$B$392,"none", 1,1), $AF$2)</f>
        <v>1</v>
      </c>
      <c r="Z1243" s="8">
        <f>IF(ISNUMBER($X1243), _xlfn.XLOOKUP($X1243,Sheet3!$A$2:$A$392,Sheet3!$C$2:$C$392,"none", 1,1), $AF$2)</f>
        <v>0.85409999999999997</v>
      </c>
      <c r="AA1243" s="8">
        <f>IF(ISNUMBER($X1243), _xlfn.XLOOKUP($X1243,Sheet3!$A$2:$A$392,Sheet3!$D$2:$D$392,"none", 1,1), $AF$2)</f>
        <v>0.72770000000000001</v>
      </c>
    </row>
    <row r="1244" spans="1:27">
      <c r="A1244">
        <v>4329</v>
      </c>
      <c r="B1244" t="s">
        <v>4632</v>
      </c>
      <c r="C1244" t="s">
        <v>297</v>
      </c>
      <c r="D1244">
        <v>9</v>
      </c>
      <c r="E1244">
        <v>21</v>
      </c>
      <c r="F1244">
        <v>29.590310678400002</v>
      </c>
      <c r="G1244">
        <v>-25</v>
      </c>
      <c r="H1244">
        <v>57</v>
      </c>
      <c r="I1244">
        <v>55.586267712000001</v>
      </c>
      <c r="J1244">
        <f>(D1244+E1244/60+F1244/3600)*15</f>
        <v>140.37329296115999</v>
      </c>
      <c r="K1244">
        <f>IF(G1244&lt;0, G1244-H1244/60-I1244/3600, G1244+H1244/60+I1244/3600)</f>
        <v>-25.96544062992</v>
      </c>
      <c r="L1244">
        <v>-12.86</v>
      </c>
      <c r="M1244">
        <v>-9.7919999999999998</v>
      </c>
      <c r="N1244">
        <v>5.0999999999999996</v>
      </c>
      <c r="O1244">
        <v>8.36</v>
      </c>
      <c r="P1244">
        <v>6.33</v>
      </c>
      <c r="Q1244">
        <v>4.72</v>
      </c>
      <c r="R1244">
        <v>3.32</v>
      </c>
      <c r="S1244">
        <v>3.915</v>
      </c>
      <c r="T1244">
        <v>2.2400000000000002</v>
      </c>
      <c r="U1244" t="s">
        <v>10653</v>
      </c>
      <c r="V1244" t="str">
        <f>LEFT($U1244,2)</f>
        <v>M0</v>
      </c>
      <c r="W1244" s="3">
        <f>_xlfn.XLOOKUP(V1244,$AC$2:$AC$43,$AD$2:$AD$43,"none")</f>
        <v>1.37</v>
      </c>
      <c r="X1244" s="3">
        <f>IF(ISNUMBER($W1244), 4600 * (1 / (0.92 * $W1244 + 1.7) + 1 / (0.92 * $W1244 + 0.62)),"none")</f>
        <v>4000.1320989497008</v>
      </c>
      <c r="Y1244" s="8">
        <f>IF(ISNUMBER($X1244), _xlfn.XLOOKUP($X1244,Sheet3!$A$2:$A$392,Sheet3!$B$2:$B$392,"none", 1,1), $AF$2)</f>
        <v>1</v>
      </c>
      <c r="Z1244" s="8">
        <f>IF(ISNUMBER($X1244), _xlfn.XLOOKUP($X1244,Sheet3!$A$2:$A$392,Sheet3!$C$2:$C$392,"none", 1,1), $AF$2)</f>
        <v>0.67889999999999995</v>
      </c>
      <c r="AA1244" s="8">
        <f>IF(ISNUMBER($X1244), _xlfn.XLOOKUP($X1244,Sheet3!$A$2:$A$392,Sheet3!$D$2:$D$392,"none", 1,1), $AF$2)</f>
        <v>0.38229999999999997</v>
      </c>
    </row>
    <row r="1245" spans="1:27">
      <c r="A1245">
        <v>5687</v>
      </c>
      <c r="B1245" t="s">
        <v>5990</v>
      </c>
      <c r="C1245" t="s">
        <v>12</v>
      </c>
      <c r="D1245">
        <v>15</v>
      </c>
      <c r="E1245">
        <v>41</v>
      </c>
      <c r="F1245">
        <v>56.7924203448</v>
      </c>
      <c r="G1245">
        <v>-19</v>
      </c>
      <c r="H1245">
        <v>40</v>
      </c>
      <c r="I1245">
        <v>43.654786104000003</v>
      </c>
      <c r="J1245">
        <f>(D1245+E1245/60+F1245/3600)*15</f>
        <v>235.48663508477</v>
      </c>
      <c r="K1245">
        <f>IF(G1245&lt;0, G1245-H1245/60-I1245/3600, G1245+H1245/60+I1245/3600)</f>
        <v>-19.67879299614</v>
      </c>
      <c r="L1245">
        <v>-35.256</v>
      </c>
      <c r="M1245">
        <v>-111.51900000000001</v>
      </c>
      <c r="N1245">
        <v>10.77</v>
      </c>
      <c r="O1245">
        <v>8.24</v>
      </c>
      <c r="P1245">
        <v>6.3</v>
      </c>
      <c r="Q1245">
        <v>4.72</v>
      </c>
      <c r="R1245">
        <v>3.44</v>
      </c>
      <c r="S1245">
        <v>4.0519999999999996</v>
      </c>
      <c r="T1245">
        <v>2.5</v>
      </c>
      <c r="U1245" t="s">
        <v>10944</v>
      </c>
      <c r="V1245" t="str">
        <f>LEFT($U1245,2)</f>
        <v>M0</v>
      </c>
      <c r="W1245" s="3">
        <f>_xlfn.XLOOKUP(V1245,$AC$2:$AC$43,$AD$2:$AD$43,"none")</f>
        <v>1.37</v>
      </c>
      <c r="X1245" s="3">
        <f>IF(ISNUMBER($W1245), 4600 * (1 / (0.92 * $W1245 + 1.7) + 1 / (0.92 * $W1245 + 0.62)),"none")</f>
        <v>4000.1320989497008</v>
      </c>
      <c r="Y1245" s="8">
        <f>IF(ISNUMBER($X1245), _xlfn.XLOOKUP($X1245,Sheet3!$A$2:$A$392,Sheet3!$B$2:$B$392,"none", 1,1), $AF$2)</f>
        <v>1</v>
      </c>
      <c r="Z1245" s="8">
        <f>IF(ISNUMBER($X1245), _xlfn.XLOOKUP($X1245,Sheet3!$A$2:$A$392,Sheet3!$C$2:$C$392,"none", 1,1), $AF$2)</f>
        <v>0.67889999999999995</v>
      </c>
      <c r="AA1245" s="8">
        <f>IF(ISNUMBER($X1245), _xlfn.XLOOKUP($X1245,Sheet3!$A$2:$A$392,Sheet3!$D$2:$D$392,"none", 1,1), $AF$2)</f>
        <v>0.38229999999999997</v>
      </c>
    </row>
    <row r="1246" spans="1:27">
      <c r="A1246">
        <v>6112</v>
      </c>
      <c r="B1246" t="s">
        <v>6415</v>
      </c>
      <c r="C1246" t="s">
        <v>297</v>
      </c>
      <c r="D1246">
        <v>19</v>
      </c>
      <c r="E1246">
        <v>26</v>
      </c>
      <c r="F1246">
        <v>31.089258000000001</v>
      </c>
      <c r="G1246">
        <v>0</v>
      </c>
      <c r="H1246">
        <v>20</v>
      </c>
      <c r="I1246">
        <v>18.854897820000001</v>
      </c>
      <c r="J1246">
        <f>(D1246+E1246/60+F1246/3600)*15</f>
        <v>291.62953857499997</v>
      </c>
      <c r="K1246">
        <f>IF(G1246&lt;0, G1246-H1246/60-I1246/3600, G1246+H1246/60+I1246/3600)</f>
        <v>0.33857080494999997</v>
      </c>
      <c r="L1246">
        <v>-0.56200000000000006</v>
      </c>
      <c r="M1246">
        <v>-2.294</v>
      </c>
      <c r="N1246">
        <v>0.88</v>
      </c>
      <c r="O1246">
        <v>5.71</v>
      </c>
      <c r="P1246">
        <v>5.31</v>
      </c>
      <c r="Q1246">
        <v>4.72</v>
      </c>
      <c r="R1246">
        <v>4.21</v>
      </c>
      <c r="S1246">
        <v>4.4610000000000003</v>
      </c>
      <c r="T1246">
        <v>3.77</v>
      </c>
      <c r="U1246" t="s">
        <v>11040</v>
      </c>
      <c r="V1246" t="str">
        <f>LEFT($U1246,2)</f>
        <v>F2</v>
      </c>
      <c r="W1246" s="3">
        <f>_xlfn.XLOOKUP(V1246,$AC$2:$AC$43,$AD$2:$AD$43,"none")</f>
        <v>0.35</v>
      </c>
      <c r="X1246" s="3">
        <f>IF(ISNUMBER($W1246), 4600 * (1 / (0.92 * $W1246 + 1.7) + 1 / (0.92 * $W1246 + 0.62)),"none")</f>
        <v>7158.2024482287206</v>
      </c>
      <c r="Y1246" s="8">
        <f>IF(ISNUMBER($X1246), _xlfn.XLOOKUP($X1246,Sheet3!$A$2:$A$392,Sheet3!$B$2:$B$392,"none", 1,1), $AF$2)</f>
        <v>0.89859999999999995</v>
      </c>
      <c r="Z1246" s="8">
        <f>IF(ISNUMBER($X1246), _xlfn.XLOOKUP($X1246,Sheet3!$A$2:$A$392,Sheet3!$C$2:$C$392,"none", 1,1), $AF$2)</f>
        <v>0.89249999999999996</v>
      </c>
      <c r="AA1246" s="8">
        <f>IF(ISNUMBER($X1246), _xlfn.XLOOKUP($X1246,Sheet3!$A$2:$A$392,Sheet3!$D$2:$D$392,"none", 1,1), $AF$2)</f>
        <v>1</v>
      </c>
    </row>
    <row r="1247" spans="1:27">
      <c r="A1247">
        <v>6709</v>
      </c>
      <c r="B1247" t="s">
        <v>7012</v>
      </c>
      <c r="C1247" t="s">
        <v>297</v>
      </c>
      <c r="D1247">
        <v>19</v>
      </c>
      <c r="E1247">
        <v>31</v>
      </c>
      <c r="F1247">
        <v>46.3218386</v>
      </c>
      <c r="G1247">
        <v>34</v>
      </c>
      <c r="H1247">
        <v>27</v>
      </c>
      <c r="I1247">
        <v>10.687443</v>
      </c>
      <c r="J1247">
        <f>(D1247+E1247/60+F1247/3600)*15</f>
        <v>292.9430076608333</v>
      </c>
      <c r="K1247">
        <f>IF(G1247&lt;0, G1247-H1247/60-I1247/3600, G1247+H1247/60+I1247/3600)</f>
        <v>34.452968734166667</v>
      </c>
      <c r="L1247">
        <v>1.1599999999999999</v>
      </c>
      <c r="M1247">
        <v>-3.47</v>
      </c>
      <c r="N1247">
        <v>3.79</v>
      </c>
      <c r="O1247">
        <v>3.95</v>
      </c>
      <c r="P1247">
        <v>4.5999999999999996</v>
      </c>
      <c r="Q1247">
        <v>4.72</v>
      </c>
      <c r="R1247" t="s">
        <v>9341</v>
      </c>
      <c r="S1247">
        <v>4.6680000000000001</v>
      </c>
      <c r="T1247" t="s">
        <v>9341</v>
      </c>
      <c r="U1247" t="s">
        <v>9364</v>
      </c>
      <c r="V1247" t="str">
        <f>LEFT($U1247,2)</f>
        <v>B3</v>
      </c>
      <c r="W1247" s="3">
        <f>_xlfn.XLOOKUP(V1247,$AC$2:$AC$43,$AD$2:$AD$43,"none")</f>
        <v>-0.2</v>
      </c>
      <c r="X1247" s="3">
        <f>IF(ISNUMBER($W1247), 4600 * (1 / (0.92 * $W1247 + 1.7) + 1 / (0.92 * $W1247 + 0.62)),"none")</f>
        <v>13584.75950715306</v>
      </c>
      <c r="Y1247" s="8">
        <f>IF(ISNUMBER($X1247), _xlfn.XLOOKUP($X1247,Sheet3!$A$2:$A$392,Sheet3!$B$2:$B$392,"none", 1,1), $AF$2)</f>
        <v>0.50129999999999997</v>
      </c>
      <c r="Z1247" s="8">
        <f>IF(ISNUMBER($X1247), _xlfn.XLOOKUP($X1247,Sheet3!$A$2:$A$392,Sheet3!$C$2:$C$392,"none", 1,1), $AF$2)</f>
        <v>0.60470000000000002</v>
      </c>
      <c r="AA1247" s="8">
        <f>IF(ISNUMBER($X1247), _xlfn.XLOOKUP($X1247,Sheet3!$A$2:$A$392,Sheet3!$D$2:$D$392,"none", 1,1), $AF$2)</f>
        <v>1</v>
      </c>
    </row>
    <row r="1248" spans="1:27">
      <c r="A1248">
        <v>8717</v>
      </c>
      <c r="B1248" t="s">
        <v>9022</v>
      </c>
      <c r="C1248" t="s">
        <v>12</v>
      </c>
      <c r="D1248">
        <v>3</v>
      </c>
      <c r="E1248">
        <v>48</v>
      </c>
      <c r="F1248">
        <v>35.874019231200002</v>
      </c>
      <c r="G1248">
        <v>-37</v>
      </c>
      <c r="H1248">
        <v>37</v>
      </c>
      <c r="I1248">
        <v>12.515849544</v>
      </c>
      <c r="J1248">
        <f>(D1248+E1248/60+F1248/3600)*15</f>
        <v>57.149475080129996</v>
      </c>
      <c r="K1248">
        <f>IF(G1248&lt;0, G1248-H1248/60-I1248/3600, G1248+H1248/60+I1248/3600)</f>
        <v>-37.620143291540003</v>
      </c>
      <c r="L1248">
        <v>81.135999999999996</v>
      </c>
      <c r="M1248">
        <v>-6.7949999999999999</v>
      </c>
      <c r="N1248">
        <v>18.809999999999999</v>
      </c>
      <c r="O1248" t="s">
        <v>9341</v>
      </c>
      <c r="P1248">
        <v>4.7</v>
      </c>
      <c r="Q1248">
        <v>4.72</v>
      </c>
      <c r="R1248" t="s">
        <v>9341</v>
      </c>
      <c r="S1248">
        <v>4.7489999999999997</v>
      </c>
      <c r="T1248" t="s">
        <v>9341</v>
      </c>
      <c r="U1248" t="s">
        <v>11523</v>
      </c>
      <c r="V1248" t="str">
        <f>LEFT($U1248,2)</f>
        <v>B9</v>
      </c>
      <c r="W1248" s="3">
        <f>_xlfn.XLOOKUP(V1248,$AC$2:$AC$43,$AD$2:$AD$43,"none")</f>
        <v>-7.0000000000000007E-2</v>
      </c>
      <c r="X1248" s="3">
        <f>IF(ISNUMBER($W1248), 4600 * (1 / (0.92 * $W1248 + 1.7) + 1 / (0.92 * $W1248 + 0.62)),"none")</f>
        <v>11091.761228434079</v>
      </c>
      <c r="Y1248" s="8">
        <f>IF(ISNUMBER($X1248), _xlfn.XLOOKUP($X1248,Sheet3!$A$2:$A$392,Sheet3!$B$2:$B$392,"none", 1,1), $AF$2)</f>
        <v>0.57499999999999996</v>
      </c>
      <c r="Z1248" s="8">
        <f>IF(ISNUMBER($X1248), _xlfn.XLOOKUP($X1248,Sheet3!$A$2:$A$392,Sheet3!$C$2:$C$392,"none", 1,1), $AF$2)</f>
        <v>0.66420000000000001</v>
      </c>
      <c r="AA1248" s="8">
        <f>IF(ISNUMBER($X1248), _xlfn.XLOOKUP($X1248,Sheet3!$A$2:$A$392,Sheet3!$D$2:$D$392,"none", 1,1), $AF$2)</f>
        <v>1</v>
      </c>
    </row>
    <row r="1249" spans="1:27">
      <c r="A1249">
        <v>1847</v>
      </c>
      <c r="B1249" t="s">
        <v>2148</v>
      </c>
      <c r="C1249" t="s">
        <v>847</v>
      </c>
      <c r="D1249">
        <v>4</v>
      </c>
      <c r="E1249">
        <v>52</v>
      </c>
      <c r="F1249">
        <v>31.9624004856</v>
      </c>
      <c r="G1249">
        <v>14</v>
      </c>
      <c r="H1249">
        <v>15</v>
      </c>
      <c r="I1249">
        <v>2.3115061799999999</v>
      </c>
      <c r="J1249">
        <f>(D1249+E1249/60+F1249/3600)*15</f>
        <v>73.133176668690012</v>
      </c>
      <c r="K1249">
        <f>IF(G1249&lt;0, G1249-H1249/60-I1249/3600, G1249+H1249/60+I1249/3600)</f>
        <v>14.25064208505</v>
      </c>
      <c r="L1249">
        <v>1.4219999999999999</v>
      </c>
      <c r="M1249">
        <v>-54.863</v>
      </c>
      <c r="N1249">
        <v>5.81</v>
      </c>
      <c r="O1249" t="s">
        <v>9341</v>
      </c>
      <c r="P1249">
        <v>6.4580000000000002</v>
      </c>
      <c r="Q1249">
        <v>4.7210000000000001</v>
      </c>
      <c r="R1249" t="s">
        <v>9341</v>
      </c>
      <c r="S1249">
        <v>3.5249999999999999</v>
      </c>
      <c r="T1249" t="s">
        <v>9341</v>
      </c>
      <c r="U1249" t="s">
        <v>10022</v>
      </c>
      <c r="V1249" t="str">
        <f>LEFT($U1249,2)</f>
        <v>M3</v>
      </c>
      <c r="W1249" s="3">
        <f>_xlfn.XLOOKUP(V1249,$AC$2:$AC$43,$AD$2:$AD$43,"none")</f>
        <v>1.5</v>
      </c>
      <c r="X1249" s="3">
        <f>IF(ISNUMBER($W1249), 4600 * (1 / (0.92 * $W1249 + 1.7) + 1 / (0.92 * $W1249 + 0.62)),"none")</f>
        <v>3793.5064935064934</v>
      </c>
      <c r="Y1249" s="8">
        <f>IF(ISNUMBER($X1249), _xlfn.XLOOKUP($X1249,Sheet3!$A$2:$A$392,Sheet3!$B$2:$B$392,"none", 1,1), $AF$2)</f>
        <v>1</v>
      </c>
      <c r="Z1249" s="8">
        <f>IF(ISNUMBER($X1249), _xlfn.XLOOKUP($X1249,Sheet3!$A$2:$A$392,Sheet3!$C$2:$C$392,"none", 1,1), $AF$2)</f>
        <v>0.63180000000000003</v>
      </c>
      <c r="AA1249" s="8">
        <f>IF(ISNUMBER($X1249), _xlfn.XLOOKUP($X1249,Sheet3!$A$2:$A$392,Sheet3!$D$2:$D$392,"none", 1,1), $AF$2)</f>
        <v>0.31119999999999998</v>
      </c>
    </row>
    <row r="1250" spans="1:27">
      <c r="A1250">
        <v>5348</v>
      </c>
      <c r="B1250" t="s">
        <v>5651</v>
      </c>
      <c r="C1250" t="s">
        <v>16</v>
      </c>
      <c r="D1250">
        <v>15</v>
      </c>
      <c r="E1250">
        <v>42</v>
      </c>
      <c r="F1250">
        <v>41.022056900000003</v>
      </c>
      <c r="G1250">
        <v>-34</v>
      </c>
      <c r="H1250">
        <v>42</v>
      </c>
      <c r="I1250">
        <v>37.46172</v>
      </c>
      <c r="J1250">
        <f>(D1250+E1250/60+F1250/3600)*15</f>
        <v>235.67092523708334</v>
      </c>
      <c r="K1250">
        <f>IF(G1250&lt;0, G1250-H1250/60-I1250/3600, G1250+H1250/60+I1250/3600)</f>
        <v>-34.710406033333335</v>
      </c>
      <c r="L1250">
        <v>-21.37</v>
      </c>
      <c r="M1250">
        <v>-29.98</v>
      </c>
      <c r="N1250">
        <v>8.9700000000000006</v>
      </c>
      <c r="O1250">
        <v>4.08</v>
      </c>
      <c r="P1250">
        <v>4.5759999999999996</v>
      </c>
      <c r="Q1250">
        <v>4.7210000000000001</v>
      </c>
      <c r="R1250" t="s">
        <v>9341</v>
      </c>
      <c r="S1250">
        <v>4.66</v>
      </c>
      <c r="T1250" t="s">
        <v>9341</v>
      </c>
      <c r="U1250" t="s">
        <v>9410</v>
      </c>
      <c r="V1250" t="str">
        <f>LEFT($U1250,2)</f>
        <v>B5</v>
      </c>
      <c r="W1250" s="3">
        <f>_xlfn.XLOOKUP(V1250,$AC$2:$AC$43,$AD$2:$AD$43,"none")</f>
        <v>-0.16</v>
      </c>
      <c r="X1250" s="3">
        <f>IF(ISNUMBER($W1250), 4600 * (1 / (0.92 * $W1250 + 1.7) + 1 / (0.92 * $W1250 + 0.62)),"none")</f>
        <v>12691.662939978085</v>
      </c>
      <c r="Y1250" s="8">
        <f>IF(ISNUMBER($X1250), _xlfn.XLOOKUP($X1250,Sheet3!$A$2:$A$392,Sheet3!$B$2:$B$392,"none", 1,1), $AF$2)</f>
        <v>0.52290000000000003</v>
      </c>
      <c r="Z1250" s="8">
        <f>IF(ISNUMBER($X1250), _xlfn.XLOOKUP($X1250,Sheet3!$A$2:$A$392,Sheet3!$C$2:$C$392,"none", 1,1), $AF$2)</f>
        <v>0.62250000000000005</v>
      </c>
      <c r="AA1250" s="8">
        <f>IF(ISNUMBER($X1250), _xlfn.XLOOKUP($X1250,Sheet3!$A$2:$A$392,Sheet3!$D$2:$D$392,"none", 1,1), $AF$2)</f>
        <v>1</v>
      </c>
    </row>
    <row r="1251" spans="1:27">
      <c r="A1251">
        <v>7134</v>
      </c>
      <c r="B1251" t="s">
        <v>7437</v>
      </c>
      <c r="C1251" t="s">
        <v>16</v>
      </c>
      <c r="D1251">
        <v>8</v>
      </c>
      <c r="E1251">
        <v>56</v>
      </c>
      <c r="F1251">
        <v>19.263016715999999</v>
      </c>
      <c r="G1251">
        <v>-52</v>
      </c>
      <c r="H1251">
        <v>43</v>
      </c>
      <c r="I1251">
        <v>24.506826528000001</v>
      </c>
      <c r="J1251">
        <f>(D1251+E1251/60+F1251/3600)*15</f>
        <v>134.08026256964999</v>
      </c>
      <c r="K1251">
        <f>IF(G1251&lt;0, G1251-H1251/60-I1251/3600, G1251+H1251/60+I1251/3600)</f>
        <v>-52.723474118479999</v>
      </c>
      <c r="L1251">
        <v>-16.283999999999999</v>
      </c>
      <c r="M1251">
        <v>14.567</v>
      </c>
      <c r="N1251">
        <v>8.3000000000000007</v>
      </c>
      <c r="O1251" t="s">
        <v>9341</v>
      </c>
      <c r="P1251">
        <v>4.5910000000000002</v>
      </c>
      <c r="Q1251">
        <v>4.7229999999999999</v>
      </c>
      <c r="R1251" t="s">
        <v>9341</v>
      </c>
      <c r="S1251">
        <v>4.6959999999999997</v>
      </c>
      <c r="T1251" t="s">
        <v>9341</v>
      </c>
      <c r="U1251" t="s">
        <v>11229</v>
      </c>
      <c r="V1251" t="str">
        <f>LEFT($U1251,2)</f>
        <v>B5</v>
      </c>
      <c r="W1251" s="3">
        <f>_xlfn.XLOOKUP(V1251,$AC$2:$AC$43,$AD$2:$AD$43,"none")</f>
        <v>-0.16</v>
      </c>
      <c r="X1251" s="3">
        <f>IF(ISNUMBER($W1251), 4600 * (1 / (0.92 * $W1251 + 1.7) + 1 / (0.92 * $W1251 + 0.62)),"none")</f>
        <v>12691.662939978085</v>
      </c>
      <c r="Y1251" s="8">
        <f>IF(ISNUMBER($X1251), _xlfn.XLOOKUP($X1251,Sheet3!$A$2:$A$392,Sheet3!$B$2:$B$392,"none", 1,1), $AF$2)</f>
        <v>0.52290000000000003</v>
      </c>
      <c r="Z1251" s="8">
        <f>IF(ISNUMBER($X1251), _xlfn.XLOOKUP($X1251,Sheet3!$A$2:$A$392,Sheet3!$C$2:$C$392,"none", 1,1), $AF$2)</f>
        <v>0.62250000000000005</v>
      </c>
      <c r="AA1251" s="8">
        <f>IF(ISNUMBER($X1251), _xlfn.XLOOKUP($X1251,Sheet3!$A$2:$A$392,Sheet3!$D$2:$D$392,"none", 1,1), $AF$2)</f>
        <v>1</v>
      </c>
    </row>
    <row r="1252" spans="1:27">
      <c r="A1252">
        <v>5701</v>
      </c>
      <c r="B1252" t="s">
        <v>6004</v>
      </c>
      <c r="C1252" t="s">
        <v>12</v>
      </c>
      <c r="D1252">
        <v>17</v>
      </c>
      <c r="E1252">
        <v>59</v>
      </c>
      <c r="F1252">
        <v>47.556455582399998</v>
      </c>
      <c r="G1252">
        <v>-23</v>
      </c>
      <c r="H1252">
        <v>48</v>
      </c>
      <c r="I1252">
        <v>58.012965864000002</v>
      </c>
      <c r="J1252">
        <f>(D1252+E1252/60+F1252/3600)*15</f>
        <v>269.94815189826005</v>
      </c>
      <c r="K1252">
        <f>IF(G1252&lt;0, G1252-H1252/60-I1252/3600, G1252+H1252/60+I1252/3600)</f>
        <v>-23.816114712739999</v>
      </c>
      <c r="L1252">
        <v>-0.9</v>
      </c>
      <c r="M1252">
        <v>-51.149000000000001</v>
      </c>
      <c r="N1252">
        <v>7.99</v>
      </c>
      <c r="O1252" t="s">
        <v>9341</v>
      </c>
      <c r="P1252">
        <v>4.6980000000000004</v>
      </c>
      <c r="Q1252">
        <v>4.7240000000000002</v>
      </c>
      <c r="R1252" t="s">
        <v>9341</v>
      </c>
      <c r="S1252">
        <v>4.7130000000000001</v>
      </c>
      <c r="T1252" t="s">
        <v>9341</v>
      </c>
      <c r="U1252" t="s">
        <v>84</v>
      </c>
      <c r="V1252" t="str">
        <f>LEFT($U1252,2)</f>
        <v>A0</v>
      </c>
      <c r="W1252" s="3">
        <f>_xlfn.XLOOKUP(V1252,$AC$2:$AC$43,$AD$2:$AD$43,"none")</f>
        <v>-0.01</v>
      </c>
      <c r="X1252" s="3">
        <f>IF(ISNUMBER($W1252), 4600 * (1 / (0.92 * $W1252 + 1.7) + 1 / (0.92 * $W1252 + 0.62)),"none")</f>
        <v>10251.712375722911</v>
      </c>
      <c r="Y1252" s="8">
        <f>IF(ISNUMBER($X1252), _xlfn.XLOOKUP($X1252,Sheet3!$A$2:$A$392,Sheet3!$B$2:$B$392,"none", 1,1), $AF$2)</f>
        <v>0.6109</v>
      </c>
      <c r="Z1252" s="8">
        <f>IF(ISNUMBER($X1252), _xlfn.XLOOKUP($X1252,Sheet3!$A$2:$A$392,Sheet3!$C$2:$C$392,"none", 1,1), $AF$2)</f>
        <v>0.69189999999999996</v>
      </c>
      <c r="AA1252" s="8">
        <f>IF(ISNUMBER($X1252), _xlfn.XLOOKUP($X1252,Sheet3!$A$2:$A$392,Sheet3!$D$2:$D$392,"none", 1,1), $AF$2)</f>
        <v>1</v>
      </c>
    </row>
    <row r="1253" spans="1:27">
      <c r="A1253">
        <v>1495</v>
      </c>
      <c r="B1253" t="s">
        <v>1796</v>
      </c>
      <c r="C1253" t="s">
        <v>297</v>
      </c>
      <c r="D1253">
        <v>3</v>
      </c>
      <c r="E1253">
        <v>30</v>
      </c>
      <c r="F1253">
        <v>37.058230000000002</v>
      </c>
      <c r="G1253">
        <v>-5</v>
      </c>
      <c r="H1253">
        <v>4</v>
      </c>
      <c r="I1253">
        <v>30.523883999999999</v>
      </c>
      <c r="J1253">
        <f>(D1253+E1253/60+F1253/3600)*15</f>
        <v>52.654409291666667</v>
      </c>
      <c r="K1253">
        <f>IF(G1253&lt;0, G1253-H1253/60-I1253/3600, G1253+H1253/60+I1253/3600)</f>
        <v>-5.0751455233333331</v>
      </c>
      <c r="L1253">
        <v>14.23</v>
      </c>
      <c r="M1253">
        <v>7.27</v>
      </c>
      <c r="N1253">
        <v>8.07</v>
      </c>
      <c r="O1253" t="s">
        <v>9341</v>
      </c>
      <c r="P1253">
        <v>4.6310000000000002</v>
      </c>
      <c r="Q1253">
        <v>4.7249999999999996</v>
      </c>
      <c r="R1253" t="s">
        <v>9341</v>
      </c>
      <c r="S1253">
        <v>4.67</v>
      </c>
      <c r="T1253" t="s">
        <v>9341</v>
      </c>
      <c r="U1253" t="s">
        <v>9445</v>
      </c>
      <c r="V1253" t="str">
        <f>LEFT($U1253,2)</f>
        <v>B9</v>
      </c>
      <c r="W1253" s="3">
        <f>_xlfn.XLOOKUP(V1253,$AC$2:$AC$43,$AD$2:$AD$43,"none")</f>
        <v>-7.0000000000000007E-2</v>
      </c>
      <c r="X1253" s="3">
        <f>IF(ISNUMBER($W1253), 4600 * (1 / (0.92 * $W1253 + 1.7) + 1 / (0.92 * $W1253 + 0.62)),"none")</f>
        <v>11091.761228434079</v>
      </c>
      <c r="Y1253" s="8">
        <f>IF(ISNUMBER($X1253), _xlfn.XLOOKUP($X1253,Sheet3!$A$2:$A$392,Sheet3!$B$2:$B$392,"none", 1,1), $AF$2)</f>
        <v>0.57499999999999996</v>
      </c>
      <c r="Z1253" s="8">
        <f>IF(ISNUMBER($X1253), _xlfn.XLOOKUP($X1253,Sheet3!$A$2:$A$392,Sheet3!$C$2:$C$392,"none", 1,1), $AF$2)</f>
        <v>0.66420000000000001</v>
      </c>
      <c r="AA1253" s="8">
        <f>IF(ISNUMBER($X1253), _xlfn.XLOOKUP($X1253,Sheet3!$A$2:$A$392,Sheet3!$D$2:$D$392,"none", 1,1), $AF$2)</f>
        <v>1</v>
      </c>
    </row>
    <row r="1254" spans="1:27">
      <c r="A1254">
        <v>5336</v>
      </c>
      <c r="B1254" t="s">
        <v>5639</v>
      </c>
      <c r="C1254" t="s">
        <v>12</v>
      </c>
      <c r="D1254">
        <v>19</v>
      </c>
      <c r="E1254">
        <v>3</v>
      </c>
      <c r="F1254">
        <v>6.8769802999999996</v>
      </c>
      <c r="G1254">
        <v>-42</v>
      </c>
      <c r="H1254">
        <v>5</v>
      </c>
      <c r="I1254">
        <v>42.385815999999998</v>
      </c>
      <c r="J1254">
        <f>(D1254+E1254/60+F1254/3600)*15</f>
        <v>285.77865408458331</v>
      </c>
      <c r="K1254">
        <f>IF(G1254&lt;0, G1254-H1254/60-I1254/3600, G1254+H1254/60+I1254/3600)</f>
        <v>-42.095107171111117</v>
      </c>
      <c r="L1254">
        <v>56.41</v>
      </c>
      <c r="M1254">
        <v>-46.43</v>
      </c>
      <c r="N1254">
        <v>16.89</v>
      </c>
      <c r="O1254" t="s">
        <v>9341</v>
      </c>
      <c r="P1254">
        <v>4.7009999999999996</v>
      </c>
      <c r="Q1254">
        <v>4.7249999999999996</v>
      </c>
      <c r="R1254" t="s">
        <v>9341</v>
      </c>
      <c r="S1254">
        <v>4.6740000000000004</v>
      </c>
      <c r="T1254">
        <v>4.76</v>
      </c>
      <c r="U1254" t="s">
        <v>10866</v>
      </c>
      <c r="V1254" t="str">
        <f>LEFT($U1254,2)</f>
        <v>B9</v>
      </c>
      <c r="W1254" s="3">
        <f>_xlfn.XLOOKUP(V1254,$AC$2:$AC$43,$AD$2:$AD$43,"none")</f>
        <v>-7.0000000000000007E-2</v>
      </c>
      <c r="X1254" s="3">
        <f>IF(ISNUMBER($W1254), 4600 * (1 / (0.92 * $W1254 + 1.7) + 1 / (0.92 * $W1254 + 0.62)),"none")</f>
        <v>11091.761228434079</v>
      </c>
      <c r="Y1254" s="8">
        <f>IF(ISNUMBER($X1254), _xlfn.XLOOKUP($X1254,Sheet3!$A$2:$A$392,Sheet3!$B$2:$B$392,"none", 1,1), $AF$2)</f>
        <v>0.57499999999999996</v>
      </c>
      <c r="Z1254" s="8">
        <f>IF(ISNUMBER($X1254), _xlfn.XLOOKUP($X1254,Sheet3!$A$2:$A$392,Sheet3!$C$2:$C$392,"none", 1,1), $AF$2)</f>
        <v>0.66420000000000001</v>
      </c>
      <c r="AA1254" s="8">
        <f>IF(ISNUMBER($X1254), _xlfn.XLOOKUP($X1254,Sheet3!$A$2:$A$392,Sheet3!$D$2:$D$392,"none", 1,1), $AF$2)</f>
        <v>1</v>
      </c>
    </row>
    <row r="1255" spans="1:27">
      <c r="A1255">
        <v>3428</v>
      </c>
      <c r="B1255" t="s">
        <v>3731</v>
      </c>
      <c r="C1255" t="s">
        <v>12</v>
      </c>
      <c r="D1255">
        <v>21</v>
      </c>
      <c r="E1255">
        <v>42</v>
      </c>
      <c r="F1255">
        <v>39.5080810109</v>
      </c>
      <c r="G1255">
        <v>-18</v>
      </c>
      <c r="H1255">
        <v>51</v>
      </c>
      <c r="I1255">
        <v>58.755183215999999</v>
      </c>
      <c r="J1255">
        <f>(D1255+E1255/60+F1255/3600)*15</f>
        <v>325.66461700421212</v>
      </c>
      <c r="K1255">
        <f>IF(G1255&lt;0, G1255-H1255/60-I1255/3600, G1255+H1255/60+I1255/3600)</f>
        <v>-18.866320884226667</v>
      </c>
      <c r="L1255">
        <v>146.35400000000001</v>
      </c>
      <c r="M1255">
        <v>-8.343</v>
      </c>
      <c r="N1255">
        <v>10.7</v>
      </c>
      <c r="O1255" t="s">
        <v>9341</v>
      </c>
      <c r="P1255">
        <v>5.593</v>
      </c>
      <c r="Q1255">
        <v>4.726</v>
      </c>
      <c r="R1255" t="s">
        <v>9341</v>
      </c>
      <c r="S1255">
        <v>4.476</v>
      </c>
      <c r="T1255" t="s">
        <v>9341</v>
      </c>
      <c r="U1255" t="s">
        <v>9379</v>
      </c>
      <c r="V1255" t="str">
        <f>LEFT($U1255,2)</f>
        <v>G8</v>
      </c>
      <c r="W1255" s="3">
        <f>_xlfn.XLOOKUP(V1255,$AC$2:$AC$43,$AD$2:$AD$43,"none")</f>
        <v>0.74</v>
      </c>
      <c r="X1255" s="3">
        <f>IF(ISNUMBER($W1255), 4600 * (1 / (0.92 * $W1255 + 1.7) + 1 / (0.92 * $W1255 + 0.62)),"none")</f>
        <v>5468.4090187676065</v>
      </c>
      <c r="Y1255" s="8">
        <f>IF(ISNUMBER($X1255), _xlfn.XLOOKUP($X1255,Sheet3!$A$2:$A$392,Sheet3!$B$2:$B$392,"none", 1,1), $AF$2)</f>
        <v>1</v>
      </c>
      <c r="Z1255" s="8">
        <f>IF(ISNUMBER($X1255), _xlfn.XLOOKUP($X1255,Sheet3!$A$2:$A$392,Sheet3!$C$2:$C$392,"none", 1,1), $AF$2)</f>
        <v>0.85409999999999997</v>
      </c>
      <c r="AA1255" s="8">
        <f>IF(ISNUMBER($X1255), _xlfn.XLOOKUP($X1255,Sheet3!$A$2:$A$392,Sheet3!$D$2:$D$392,"none", 1,1), $AF$2)</f>
        <v>0.72770000000000001</v>
      </c>
    </row>
    <row r="1256" spans="1:27">
      <c r="A1256">
        <v>527</v>
      </c>
      <c r="B1256" t="s">
        <v>826</v>
      </c>
      <c r="C1256" t="s">
        <v>12</v>
      </c>
      <c r="D1256">
        <v>1</v>
      </c>
      <c r="E1256">
        <v>25</v>
      </c>
      <c r="F1256">
        <v>56.022381299999999</v>
      </c>
      <c r="G1256">
        <v>68</v>
      </c>
      <c r="H1256">
        <v>7</v>
      </c>
      <c r="I1256">
        <v>48.045997999999997</v>
      </c>
      <c r="J1256">
        <f>(D1256+E1256/60+F1256/3600)*15</f>
        <v>21.48342658875</v>
      </c>
      <c r="K1256">
        <f>IF(G1256&lt;0, G1256-H1256/60-I1256/3600, G1256+H1256/60+I1256/3600)</f>
        <v>68.13001277722222</v>
      </c>
      <c r="L1256">
        <v>75.5</v>
      </c>
      <c r="M1256">
        <v>26.93</v>
      </c>
      <c r="N1256">
        <v>16.72</v>
      </c>
      <c r="O1256" t="s">
        <v>9341</v>
      </c>
      <c r="P1256">
        <v>5.78</v>
      </c>
      <c r="Q1256">
        <v>4.7270000000000003</v>
      </c>
      <c r="R1256" t="s">
        <v>9341</v>
      </c>
      <c r="S1256">
        <v>4.3780000000000001</v>
      </c>
      <c r="T1256" t="s">
        <v>9341</v>
      </c>
      <c r="U1256" t="s">
        <v>9636</v>
      </c>
      <c r="V1256" t="str">
        <f>LEFT($U1256,2)</f>
        <v>K0</v>
      </c>
      <c r="W1256" s="3">
        <f>_xlfn.XLOOKUP(V1256,$AC$2:$AC$43,$AD$2:$AD$43,"none")</f>
        <v>0.81</v>
      </c>
      <c r="X1256" s="3">
        <f>IF(ISNUMBER($W1256), 4600 * (1 / (0.92 * $W1256 + 1.7) + 1 / (0.92 * $W1256 + 0.62)),"none")</f>
        <v>5250.7063834266155</v>
      </c>
      <c r="Y1256" s="8">
        <f>IF(ISNUMBER($X1256), _xlfn.XLOOKUP($X1256,Sheet3!$A$2:$A$392,Sheet3!$B$2:$B$392,"none", 1,1), $AF$2)</f>
        <v>1</v>
      </c>
      <c r="Z1256" s="8">
        <f>IF(ISNUMBER($X1256), _xlfn.XLOOKUP($X1256,Sheet3!$A$2:$A$392,Sheet3!$C$2:$C$392,"none", 1,1), $AF$2)</f>
        <v>0.83299999999999996</v>
      </c>
      <c r="AA1256" s="8">
        <f>IF(ISNUMBER($X1256), _xlfn.XLOOKUP($X1256,Sheet3!$A$2:$A$392,Sheet3!$D$2:$D$392,"none", 1,1), $AF$2)</f>
        <v>0.67869999999999997</v>
      </c>
    </row>
    <row r="1257" spans="1:27">
      <c r="A1257">
        <v>7727</v>
      </c>
      <c r="B1257" t="s">
        <v>8030</v>
      </c>
      <c r="C1257" t="s">
        <v>19</v>
      </c>
      <c r="D1257">
        <v>11</v>
      </c>
      <c r="E1257">
        <v>48</v>
      </c>
      <c r="F1257">
        <v>14.535100958399999</v>
      </c>
      <c r="G1257">
        <v>-66</v>
      </c>
      <c r="H1257">
        <v>48</v>
      </c>
      <c r="I1257">
        <v>53.674602911999997</v>
      </c>
      <c r="J1257">
        <f>(D1257+E1257/60+F1257/3600)*15</f>
        <v>177.06056292066</v>
      </c>
      <c r="K1257">
        <f>IF(G1257&lt;0, G1257-H1257/60-I1257/3600, G1257+H1257/60+I1257/3600)</f>
        <v>-66.814909611920001</v>
      </c>
      <c r="L1257">
        <v>30.34</v>
      </c>
      <c r="M1257">
        <v>-15.71</v>
      </c>
      <c r="N1257">
        <v>6.85</v>
      </c>
      <c r="O1257" t="s">
        <v>9341</v>
      </c>
      <c r="P1257">
        <v>6.282</v>
      </c>
      <c r="Q1257">
        <v>4.7279999999999998</v>
      </c>
      <c r="R1257" t="s">
        <v>9341</v>
      </c>
      <c r="S1257">
        <v>4.117</v>
      </c>
      <c r="T1257" t="s">
        <v>9341</v>
      </c>
      <c r="U1257" t="s">
        <v>9406</v>
      </c>
      <c r="V1257" t="str">
        <f>LEFT($U1257,2)</f>
        <v>K4</v>
      </c>
      <c r="W1257" s="3">
        <f>_xlfn.XLOOKUP(V1257,$AC$2:$AC$43,$AD$2:$AD$43,"none")</f>
        <v>1</v>
      </c>
      <c r="X1257" s="3">
        <f>IF(ISNUMBER($W1257), 4600 * (1 / (0.92 * $W1257 + 1.7) + 1 / (0.92 * $W1257 + 0.62)),"none")</f>
        <v>4742.7381778526815</v>
      </c>
      <c r="Y1257" s="8">
        <f>IF(ISNUMBER($X1257), _xlfn.XLOOKUP($X1257,Sheet3!$A$2:$A$392,Sheet3!$B$2:$B$392,"none", 1,1), $AF$2)</f>
        <v>1</v>
      </c>
      <c r="Z1257" s="8">
        <f>IF(ISNUMBER($X1257), _xlfn.XLOOKUP($X1257,Sheet3!$A$2:$A$392,Sheet3!$C$2:$C$392,"none", 1,1), $AF$2)</f>
        <v>0.77500000000000002</v>
      </c>
      <c r="AA1257" s="8">
        <f>IF(ISNUMBER($X1257), _xlfn.XLOOKUP($X1257,Sheet3!$A$2:$A$392,Sheet3!$D$2:$D$392,"none", 1,1), $AF$2)</f>
        <v>0.55479999999999996</v>
      </c>
    </row>
    <row r="1258" spans="1:27">
      <c r="A1258">
        <v>1996</v>
      </c>
      <c r="B1258" t="s">
        <v>2297</v>
      </c>
      <c r="C1258" t="s">
        <v>305</v>
      </c>
      <c r="D1258">
        <v>5</v>
      </c>
      <c r="E1258">
        <v>20</v>
      </c>
      <c r="F1258">
        <v>26.914780975199999</v>
      </c>
      <c r="G1258">
        <v>-21</v>
      </c>
      <c r="H1258">
        <v>14</v>
      </c>
      <c r="I1258">
        <v>23.148600179999999</v>
      </c>
      <c r="J1258">
        <f>(D1258+E1258/60+F1258/3600)*15</f>
        <v>80.112144920730003</v>
      </c>
      <c r="K1258">
        <f>IF(G1258&lt;0, G1258-H1258/60-I1258/3600, G1258+H1258/60+I1258/3600)</f>
        <v>-21.23976350005</v>
      </c>
      <c r="L1258">
        <v>17.321999999999999</v>
      </c>
      <c r="M1258">
        <v>-8.57</v>
      </c>
      <c r="N1258">
        <v>7.82</v>
      </c>
      <c r="O1258" t="s">
        <v>9341</v>
      </c>
      <c r="P1258">
        <v>4.6840000000000002</v>
      </c>
      <c r="Q1258">
        <v>4.7290000000000001</v>
      </c>
      <c r="R1258" t="s">
        <v>9341</v>
      </c>
      <c r="S1258">
        <v>4.7130000000000001</v>
      </c>
      <c r="T1258" t="s">
        <v>9341</v>
      </c>
      <c r="U1258" t="s">
        <v>9394</v>
      </c>
      <c r="V1258" t="str">
        <f>LEFT($U1258,2)</f>
        <v>A0</v>
      </c>
      <c r="W1258" s="3">
        <f>_xlfn.XLOOKUP(V1258,$AC$2:$AC$43,$AD$2:$AD$43,"none")</f>
        <v>-0.01</v>
      </c>
      <c r="X1258" s="3">
        <f>IF(ISNUMBER($W1258), 4600 * (1 / (0.92 * $W1258 + 1.7) + 1 / (0.92 * $W1258 + 0.62)),"none")</f>
        <v>10251.712375722911</v>
      </c>
      <c r="Y1258" s="8">
        <f>IF(ISNUMBER($X1258), _xlfn.XLOOKUP($X1258,Sheet3!$A$2:$A$392,Sheet3!$B$2:$B$392,"none", 1,1), $AF$2)</f>
        <v>0.6109</v>
      </c>
      <c r="Z1258" s="8">
        <f>IF(ISNUMBER($X1258), _xlfn.XLOOKUP($X1258,Sheet3!$A$2:$A$392,Sheet3!$C$2:$C$392,"none", 1,1), $AF$2)</f>
        <v>0.69189999999999996</v>
      </c>
      <c r="AA1258" s="8">
        <f>IF(ISNUMBER($X1258), _xlfn.XLOOKUP($X1258,Sheet3!$A$2:$A$392,Sheet3!$D$2:$D$392,"none", 1,1), $AF$2)</f>
        <v>1</v>
      </c>
    </row>
    <row r="1259" spans="1:27">
      <c r="A1259">
        <v>452</v>
      </c>
      <c r="B1259" t="s">
        <v>751</v>
      </c>
      <c r="C1259" t="s">
        <v>25</v>
      </c>
      <c r="D1259">
        <v>21</v>
      </c>
      <c r="E1259">
        <v>37</v>
      </c>
      <c r="F1259">
        <v>55.224139442400002</v>
      </c>
      <c r="G1259">
        <v>62</v>
      </c>
      <c r="H1259">
        <v>4</v>
      </c>
      <c r="I1259">
        <v>54.990376787999999</v>
      </c>
      <c r="J1259">
        <f>(D1259+E1259/60+F1259/3600)*15</f>
        <v>324.48010058100999</v>
      </c>
      <c r="K1259">
        <f>IF(G1259&lt;0, G1259-H1259/60-I1259/3600, G1259+H1259/60+I1259/3600)</f>
        <v>62.081941771330001</v>
      </c>
      <c r="L1259">
        <v>-2.0070000000000001</v>
      </c>
      <c r="M1259">
        <v>-4.2930000000000001</v>
      </c>
      <c r="N1259">
        <v>1.03</v>
      </c>
      <c r="O1259">
        <v>4.49</v>
      </c>
      <c r="P1259">
        <v>5.03</v>
      </c>
      <c r="Q1259">
        <v>4.7300000000000004</v>
      </c>
      <c r="R1259">
        <v>4.42</v>
      </c>
      <c r="S1259">
        <v>4.6539999999999999</v>
      </c>
      <c r="T1259">
        <v>4.24</v>
      </c>
      <c r="U1259" t="s">
        <v>9605</v>
      </c>
      <c r="V1259" t="str">
        <f>LEFT($U1259,2)</f>
        <v>B2</v>
      </c>
      <c r="W1259" s="3">
        <f>_xlfn.XLOOKUP(V1259,$AC$2:$AC$43,$AD$2:$AD$43,"none")</f>
        <v>-0.24</v>
      </c>
      <c r="X1259" s="3">
        <f>IF(ISNUMBER($W1259), 4600 * (1 / (0.92 * $W1259 + 1.7) + 1 / (0.92 * $W1259 + 0.62)),"none")</f>
        <v>14632.835167360139</v>
      </c>
      <c r="Y1259" s="8">
        <f>IF(ISNUMBER($X1259), _xlfn.XLOOKUP($X1259,Sheet3!$A$2:$A$392,Sheet3!$B$2:$B$392,"none", 1,1), $AF$2)</f>
        <v>0.47989999999999999</v>
      </c>
      <c r="Z1259" s="8">
        <f>IF(ISNUMBER($X1259), _xlfn.XLOOKUP($X1259,Sheet3!$A$2:$A$392,Sheet3!$C$2:$C$392,"none", 1,1), $AF$2)</f>
        <v>0.58679999999999999</v>
      </c>
      <c r="AA1259" s="8">
        <f>IF(ISNUMBER($X1259), _xlfn.XLOOKUP($X1259,Sheet3!$A$2:$A$392,Sheet3!$D$2:$D$392,"none", 1,1), $AF$2)</f>
        <v>1</v>
      </c>
    </row>
    <row r="1260" spans="1:27">
      <c r="A1260">
        <v>5127</v>
      </c>
      <c r="B1260" t="s">
        <v>5430</v>
      </c>
      <c r="C1260" t="s">
        <v>16</v>
      </c>
      <c r="D1260">
        <v>13</v>
      </c>
      <c r="E1260">
        <v>53</v>
      </c>
      <c r="F1260">
        <v>12.538289724</v>
      </c>
      <c r="G1260">
        <v>-31</v>
      </c>
      <c r="H1260">
        <v>55</v>
      </c>
      <c r="I1260">
        <v>39.430392240000003</v>
      </c>
      <c r="J1260">
        <f>(D1260+E1260/60+F1260/3600)*15</f>
        <v>208.30224287384999</v>
      </c>
      <c r="K1260">
        <f>IF(G1260&lt;0, G1260-H1260/60-I1260/3600, G1260+H1260/60+I1260/3600)</f>
        <v>-31.9276195534</v>
      </c>
      <c r="L1260">
        <v>-10.428000000000001</v>
      </c>
      <c r="M1260">
        <v>-10.71</v>
      </c>
      <c r="N1260">
        <v>4.82</v>
      </c>
      <c r="O1260">
        <v>4.04</v>
      </c>
      <c r="P1260">
        <v>4.59</v>
      </c>
      <c r="Q1260">
        <v>4.7300000000000004</v>
      </c>
      <c r="R1260" t="s">
        <v>9341</v>
      </c>
      <c r="S1260">
        <v>4.7009999999999996</v>
      </c>
      <c r="T1260" t="s">
        <v>9341</v>
      </c>
      <c r="U1260" t="s">
        <v>10822</v>
      </c>
      <c r="V1260" t="str">
        <f>LEFT($U1260,2)</f>
        <v>B5</v>
      </c>
      <c r="W1260" s="3">
        <f>_xlfn.XLOOKUP(V1260,$AC$2:$AC$43,$AD$2:$AD$43,"none")</f>
        <v>-0.16</v>
      </c>
      <c r="X1260" s="3">
        <f>IF(ISNUMBER($W1260), 4600 * (1 / (0.92 * $W1260 + 1.7) + 1 / (0.92 * $W1260 + 0.62)),"none")</f>
        <v>12691.662939978085</v>
      </c>
      <c r="Y1260" s="8">
        <f>IF(ISNUMBER($X1260), _xlfn.XLOOKUP($X1260,Sheet3!$A$2:$A$392,Sheet3!$B$2:$B$392,"none", 1,1), $AF$2)</f>
        <v>0.52290000000000003</v>
      </c>
      <c r="Z1260" s="8">
        <f>IF(ISNUMBER($X1260), _xlfn.XLOOKUP($X1260,Sheet3!$A$2:$A$392,Sheet3!$C$2:$C$392,"none", 1,1), $AF$2)</f>
        <v>0.62250000000000005</v>
      </c>
      <c r="AA1260" s="8">
        <f>IF(ISNUMBER($X1260), _xlfn.XLOOKUP($X1260,Sheet3!$A$2:$A$392,Sheet3!$D$2:$D$392,"none", 1,1), $AF$2)</f>
        <v>1</v>
      </c>
    </row>
    <row r="1261" spans="1:27">
      <c r="A1261">
        <v>6737</v>
      </c>
      <c r="B1261" t="s">
        <v>7040</v>
      </c>
      <c r="C1261" t="s">
        <v>12</v>
      </c>
      <c r="D1261">
        <v>16</v>
      </c>
      <c r="E1261">
        <v>8</v>
      </c>
      <c r="F1261">
        <v>58.308924249100002</v>
      </c>
      <c r="G1261">
        <v>36</v>
      </c>
      <c r="H1261">
        <v>29</v>
      </c>
      <c r="I1261">
        <v>27.13404744</v>
      </c>
      <c r="J1261">
        <f>(D1261+E1261/60+F1261/3600)*15</f>
        <v>242.24295385103792</v>
      </c>
      <c r="K1261">
        <f>IF(G1261&lt;0, G1261-H1261/60-I1261/3600, G1261+H1261/60+I1261/3600)</f>
        <v>36.490870568733335</v>
      </c>
      <c r="L1261">
        <v>-59.430999999999997</v>
      </c>
      <c r="M1261">
        <v>332.28</v>
      </c>
      <c r="N1261">
        <v>29.02</v>
      </c>
      <c r="O1261">
        <v>6.64</v>
      </c>
      <c r="P1261">
        <v>5.75</v>
      </c>
      <c r="Q1261">
        <v>4.7300000000000004</v>
      </c>
      <c r="R1261">
        <v>4.01</v>
      </c>
      <c r="S1261">
        <v>4.4340000000000002</v>
      </c>
      <c r="T1261">
        <v>3.47</v>
      </c>
      <c r="U1261" t="s">
        <v>10531</v>
      </c>
      <c r="V1261" t="str">
        <f>LEFT($U1261,2)</f>
        <v>K1</v>
      </c>
      <c r="W1261" s="3">
        <f>_xlfn.XLOOKUP(V1261,$AC$2:$AC$43,$AD$2:$AD$43,"none")</f>
        <v>0.86</v>
      </c>
      <c r="X1261" s="3">
        <f>IF(ISNUMBER($W1261), 4600 * (1 / (0.92 * $W1261 + 1.7) + 1 / (0.92 * $W1261 + 0.62)),"none")</f>
        <v>5106.1368670782376</v>
      </c>
      <c r="Y1261" s="8">
        <f>IF(ISNUMBER($X1261), _xlfn.XLOOKUP($X1261,Sheet3!$A$2:$A$392,Sheet3!$B$2:$B$392,"none", 1,1), $AF$2)</f>
        <v>1</v>
      </c>
      <c r="Z1261" s="8">
        <f>IF(ISNUMBER($X1261), _xlfn.XLOOKUP($X1261,Sheet3!$A$2:$A$392,Sheet3!$C$2:$C$392,"none", 1,1), $AF$2)</f>
        <v>0.82210000000000005</v>
      </c>
      <c r="AA1261" s="8">
        <f>IF(ISNUMBER($X1261), _xlfn.XLOOKUP($X1261,Sheet3!$A$2:$A$392,Sheet3!$D$2:$D$392,"none", 1,1), $AF$2)</f>
        <v>0.65410000000000001</v>
      </c>
    </row>
    <row r="1262" spans="1:27">
      <c r="A1262">
        <v>417</v>
      </c>
      <c r="B1262" t="s">
        <v>716</v>
      </c>
      <c r="C1262" t="s">
        <v>297</v>
      </c>
      <c r="D1262">
        <v>3</v>
      </c>
      <c r="E1262">
        <v>29</v>
      </c>
      <c r="F1262">
        <v>22.050190000000001</v>
      </c>
      <c r="G1262">
        <v>49</v>
      </c>
      <c r="H1262">
        <v>30</v>
      </c>
      <c r="I1262">
        <v>32.211399999999998</v>
      </c>
      <c r="J1262">
        <f>(D1262+E1262/60+F1262/3600)*15</f>
        <v>52.341875791666666</v>
      </c>
      <c r="K1262">
        <f>IF(G1262&lt;0, G1262-H1262/60-I1262/3600, G1262+H1262/60+I1262/3600)</f>
        <v>49.508947611111111</v>
      </c>
      <c r="L1262">
        <v>22.2</v>
      </c>
      <c r="M1262">
        <v>-29.49</v>
      </c>
      <c r="N1262">
        <v>6.05</v>
      </c>
      <c r="O1262">
        <v>4.01</v>
      </c>
      <c r="P1262">
        <v>4.6100000000000003</v>
      </c>
      <c r="Q1262">
        <v>4.7350000000000003</v>
      </c>
      <c r="R1262" t="s">
        <v>9341</v>
      </c>
      <c r="S1262" t="s">
        <v>9341</v>
      </c>
      <c r="T1262" t="s">
        <v>9341</v>
      </c>
      <c r="U1262" t="s">
        <v>9436</v>
      </c>
      <c r="V1262" t="str">
        <f>LEFT($U1262,2)</f>
        <v>B3</v>
      </c>
      <c r="W1262" s="3">
        <f>_xlfn.XLOOKUP(V1262,$AC$2:$AC$43,$AD$2:$AD$43,"none")</f>
        <v>-0.2</v>
      </c>
      <c r="X1262" s="3">
        <f>IF(ISNUMBER($W1262), 4600 * (1 / (0.92 * $W1262 + 1.7) + 1 / (0.92 * $W1262 + 0.62)),"none")</f>
        <v>13584.75950715306</v>
      </c>
      <c r="Y1262" s="8">
        <f>IF(ISNUMBER($X1262), _xlfn.XLOOKUP($X1262,Sheet3!$A$2:$A$392,Sheet3!$B$2:$B$392,"none", 1,1), $AF$2)</f>
        <v>0.50129999999999997</v>
      </c>
      <c r="Z1262" s="8">
        <f>IF(ISNUMBER($X1262), _xlfn.XLOOKUP($X1262,Sheet3!$A$2:$A$392,Sheet3!$C$2:$C$392,"none", 1,1), $AF$2)</f>
        <v>0.60470000000000002</v>
      </c>
      <c r="AA1262" s="8">
        <f>IF(ISNUMBER($X1262), _xlfn.XLOOKUP($X1262,Sheet3!$A$2:$A$392,Sheet3!$D$2:$D$392,"none", 1,1), $AF$2)</f>
        <v>1</v>
      </c>
    </row>
    <row r="1263" spans="1:27">
      <c r="A1263">
        <v>8140</v>
      </c>
      <c r="B1263" t="s">
        <v>8443</v>
      </c>
      <c r="C1263" t="s">
        <v>12</v>
      </c>
      <c r="D1263">
        <v>14</v>
      </c>
      <c r="E1263">
        <v>9</v>
      </c>
      <c r="F1263">
        <v>54.814237267199999</v>
      </c>
      <c r="G1263">
        <v>-53</v>
      </c>
      <c r="H1263">
        <v>26</v>
      </c>
      <c r="I1263">
        <v>20.204852819999999</v>
      </c>
      <c r="J1263">
        <f>(D1263+E1263/60+F1263/3600)*15</f>
        <v>212.47839265528</v>
      </c>
      <c r="K1263">
        <f>IF(G1263&lt;0, G1263-H1263/60-I1263/3600, G1263+H1263/60+I1263/3600)</f>
        <v>-53.438945792449999</v>
      </c>
      <c r="L1263">
        <v>-145.136</v>
      </c>
      <c r="M1263">
        <v>-91.063999999999993</v>
      </c>
      <c r="N1263">
        <v>18.23</v>
      </c>
      <c r="O1263" t="s">
        <v>9341</v>
      </c>
      <c r="P1263">
        <v>5.6749999999999998</v>
      </c>
      <c r="Q1263">
        <v>4.7359999999999998</v>
      </c>
      <c r="R1263" t="s">
        <v>9341</v>
      </c>
      <c r="S1263">
        <v>4.4829999999999997</v>
      </c>
      <c r="T1263" t="s">
        <v>9341</v>
      </c>
      <c r="U1263" t="s">
        <v>11435</v>
      </c>
      <c r="V1263" t="str">
        <f>LEFT($U1263,2)</f>
        <v>G9</v>
      </c>
      <c r="W1263" s="3" t="str">
        <f>_xlfn.XLOOKUP(V1263,$AC$2:$AC$43,$AD$2:$AD$43,"none")</f>
        <v>none</v>
      </c>
      <c r="X1263" s="3" t="str">
        <f>IF(ISNUMBER($W1263), 4600 * (1 / (0.92 * $W1263 + 1.7) + 1 / (0.92 * $W1263 + 0.62)),"none")</f>
        <v>none</v>
      </c>
      <c r="Y1263" s="8">
        <f>IF(ISNUMBER($X1263), _xlfn.XLOOKUP($X1263,Sheet3!$A$2:$A$392,Sheet3!$B$2:$B$392,"none", 1,1), $AF$2)</f>
        <v>0.8</v>
      </c>
      <c r="Z1263" s="8">
        <f>IF(ISNUMBER($X1263), _xlfn.XLOOKUP($X1263,Sheet3!$A$2:$A$392,Sheet3!$C$2:$C$392,"none", 1,1), $AF$2)</f>
        <v>0.8</v>
      </c>
      <c r="AA1263" s="8">
        <f>IF(ISNUMBER($X1263), _xlfn.XLOOKUP($X1263,Sheet3!$A$2:$A$392,Sheet3!$D$2:$D$392,"none", 1,1), $AF$2)</f>
        <v>0.8</v>
      </c>
    </row>
    <row r="1264" spans="1:27">
      <c r="A1264">
        <v>1974</v>
      </c>
      <c r="B1264" t="s">
        <v>2275</v>
      </c>
      <c r="C1264" t="s">
        <v>16</v>
      </c>
      <c r="D1264">
        <v>5</v>
      </c>
      <c r="E1264">
        <v>21</v>
      </c>
      <c r="F1264">
        <v>45.747356740800001</v>
      </c>
      <c r="G1264">
        <v>0</v>
      </c>
      <c r="H1264">
        <v>22</v>
      </c>
      <c r="I1264">
        <v>56.880734195999999</v>
      </c>
      <c r="J1264">
        <f>(D1264+E1264/60+F1264/3600)*15</f>
        <v>80.440613986420004</v>
      </c>
      <c r="K1264">
        <f>IF(G1264&lt;0, G1264-H1264/60-I1264/3600, G1264+H1264/60+I1264/3600)</f>
        <v>0.38246687060999995</v>
      </c>
      <c r="L1264">
        <v>-7.6999999999999999E-2</v>
      </c>
      <c r="M1264">
        <v>1.5629999999999999</v>
      </c>
      <c r="N1264">
        <v>2.86</v>
      </c>
      <c r="O1264">
        <v>3.79</v>
      </c>
      <c r="P1264">
        <v>4.58</v>
      </c>
      <c r="Q1264">
        <v>4.74</v>
      </c>
      <c r="R1264">
        <v>4.79</v>
      </c>
      <c r="S1264">
        <v>4.6689999999999996</v>
      </c>
      <c r="T1264">
        <v>4.97</v>
      </c>
      <c r="U1264" t="s">
        <v>9354</v>
      </c>
      <c r="V1264" t="str">
        <f>LEFT($U1264,2)</f>
        <v>B2</v>
      </c>
      <c r="W1264" s="3">
        <f>_xlfn.XLOOKUP(V1264,$AC$2:$AC$43,$AD$2:$AD$43,"none")</f>
        <v>-0.24</v>
      </c>
      <c r="X1264" s="3">
        <f>IF(ISNUMBER($W1264), 4600 * (1 / (0.92 * $W1264 + 1.7) + 1 / (0.92 * $W1264 + 0.62)),"none")</f>
        <v>14632.835167360139</v>
      </c>
      <c r="Y1264" s="8">
        <f>IF(ISNUMBER($X1264), _xlfn.XLOOKUP($X1264,Sheet3!$A$2:$A$392,Sheet3!$B$2:$B$392,"none", 1,1), $AF$2)</f>
        <v>0.47989999999999999</v>
      </c>
      <c r="Z1264" s="8">
        <f>IF(ISNUMBER($X1264), _xlfn.XLOOKUP($X1264,Sheet3!$A$2:$A$392,Sheet3!$C$2:$C$392,"none", 1,1), $AF$2)</f>
        <v>0.58679999999999999</v>
      </c>
      <c r="AA1264" s="8">
        <f>IF(ISNUMBER($X1264), _xlfn.XLOOKUP($X1264,Sheet3!$A$2:$A$392,Sheet3!$D$2:$D$392,"none", 1,1), $AF$2)</f>
        <v>1</v>
      </c>
    </row>
    <row r="1265" spans="1:27">
      <c r="A1265">
        <v>2173</v>
      </c>
      <c r="B1265" t="s">
        <v>2474</v>
      </c>
      <c r="C1265" t="s">
        <v>12</v>
      </c>
      <c r="D1265">
        <v>5</v>
      </c>
      <c r="E1265">
        <v>51</v>
      </c>
      <c r="F1265">
        <v>2.4372885624</v>
      </c>
      <c r="G1265">
        <v>37</v>
      </c>
      <c r="H1265">
        <v>18</v>
      </c>
      <c r="I1265">
        <v>20.050901891999999</v>
      </c>
      <c r="J1265">
        <f>(D1265+E1265/60+F1265/3600)*15</f>
        <v>87.760155369009993</v>
      </c>
      <c r="K1265">
        <f>IF(G1265&lt;0, G1265-H1265/60-I1265/3600, G1265+H1265/60+I1265/3600)</f>
        <v>37.305569694969996</v>
      </c>
      <c r="L1265">
        <v>36.426000000000002</v>
      </c>
      <c r="M1265">
        <v>-45.606000000000002</v>
      </c>
      <c r="N1265">
        <v>5.74</v>
      </c>
      <c r="O1265">
        <v>8.2899999999999991</v>
      </c>
      <c r="P1265">
        <v>6.36</v>
      </c>
      <c r="Q1265">
        <v>4.74</v>
      </c>
      <c r="R1265">
        <v>3.38</v>
      </c>
      <c r="S1265">
        <v>3.9510000000000001</v>
      </c>
      <c r="T1265">
        <v>2.31</v>
      </c>
      <c r="U1265" t="s">
        <v>9625</v>
      </c>
      <c r="V1265" t="str">
        <f>LEFT($U1265,2)</f>
        <v>M0</v>
      </c>
      <c r="W1265" s="3">
        <f>_xlfn.XLOOKUP(V1265,$AC$2:$AC$43,$AD$2:$AD$43,"none")</f>
        <v>1.37</v>
      </c>
      <c r="X1265" s="3">
        <f>IF(ISNUMBER($W1265), 4600 * (1 / (0.92 * $W1265 + 1.7) + 1 / (0.92 * $W1265 + 0.62)),"none")</f>
        <v>4000.1320989497008</v>
      </c>
      <c r="Y1265" s="8">
        <f>IF(ISNUMBER($X1265), _xlfn.XLOOKUP($X1265,Sheet3!$A$2:$A$392,Sheet3!$B$2:$B$392,"none", 1,1), $AF$2)</f>
        <v>1</v>
      </c>
      <c r="Z1265" s="8">
        <f>IF(ISNUMBER($X1265), _xlfn.XLOOKUP($X1265,Sheet3!$A$2:$A$392,Sheet3!$C$2:$C$392,"none", 1,1), $AF$2)</f>
        <v>0.67889999999999995</v>
      </c>
      <c r="AA1265" s="8">
        <f>IF(ISNUMBER($X1265), _xlfn.XLOOKUP($X1265,Sheet3!$A$2:$A$392,Sheet3!$D$2:$D$392,"none", 1,1), $AF$2)</f>
        <v>0.38229999999999997</v>
      </c>
    </row>
    <row r="1266" spans="1:27">
      <c r="A1266">
        <v>4026</v>
      </c>
      <c r="B1266" t="s">
        <v>4329</v>
      </c>
      <c r="C1266" t="s">
        <v>16</v>
      </c>
      <c r="D1266">
        <v>23</v>
      </c>
      <c r="E1266">
        <v>7</v>
      </c>
      <c r="F1266">
        <v>6.7390850999999996</v>
      </c>
      <c r="G1266">
        <v>25</v>
      </c>
      <c r="H1266">
        <v>28</v>
      </c>
      <c r="I1266">
        <v>5.7329220000000003</v>
      </c>
      <c r="J1266">
        <f>(D1266+E1266/60+F1266/3600)*15</f>
        <v>346.77807952124999</v>
      </c>
      <c r="K1266">
        <f>IF(G1266&lt;0, G1266-H1266/60-I1266/3600, G1266+H1266/60+I1266/3600)</f>
        <v>25.468259144999998</v>
      </c>
      <c r="L1266">
        <v>-0.03</v>
      </c>
      <c r="M1266">
        <v>-33.07</v>
      </c>
      <c r="N1266">
        <v>5.51</v>
      </c>
      <c r="O1266">
        <v>7.2</v>
      </c>
      <c r="P1266">
        <v>6.06</v>
      </c>
      <c r="Q1266">
        <v>4.74</v>
      </c>
      <c r="R1266">
        <v>3.74</v>
      </c>
      <c r="S1266">
        <v>4.2430000000000003</v>
      </c>
      <c r="T1266">
        <v>3.07</v>
      </c>
      <c r="U1266" t="s">
        <v>10591</v>
      </c>
      <c r="V1266" t="str">
        <f>LEFT($U1266,2)</f>
        <v>K0</v>
      </c>
      <c r="W1266" s="3">
        <f>_xlfn.XLOOKUP(V1266,$AC$2:$AC$43,$AD$2:$AD$43,"none")</f>
        <v>0.81</v>
      </c>
      <c r="X1266" s="3">
        <f>IF(ISNUMBER($W1266), 4600 * (1 / (0.92 * $W1266 + 1.7) + 1 / (0.92 * $W1266 + 0.62)),"none")</f>
        <v>5250.7063834266155</v>
      </c>
      <c r="Y1266" s="8">
        <f>IF(ISNUMBER($X1266), _xlfn.XLOOKUP($X1266,Sheet3!$A$2:$A$392,Sheet3!$B$2:$B$392,"none", 1,1), $AF$2)</f>
        <v>1</v>
      </c>
      <c r="Z1266" s="8">
        <f>IF(ISNUMBER($X1266), _xlfn.XLOOKUP($X1266,Sheet3!$A$2:$A$392,Sheet3!$C$2:$C$392,"none", 1,1), $AF$2)</f>
        <v>0.83299999999999996</v>
      </c>
      <c r="AA1266" s="8">
        <f>IF(ISNUMBER($X1266), _xlfn.XLOOKUP($X1266,Sheet3!$A$2:$A$392,Sheet3!$D$2:$D$392,"none", 1,1), $AF$2)</f>
        <v>0.67869999999999997</v>
      </c>
    </row>
    <row r="1267" spans="1:27">
      <c r="A1267">
        <v>4809</v>
      </c>
      <c r="B1267" t="s">
        <v>5112</v>
      </c>
      <c r="C1267" t="s">
        <v>12</v>
      </c>
      <c r="D1267">
        <v>12</v>
      </c>
      <c r="E1267">
        <v>20</v>
      </c>
      <c r="F1267">
        <v>43.025769590400003</v>
      </c>
      <c r="G1267">
        <v>17</v>
      </c>
      <c r="H1267">
        <v>47</v>
      </c>
      <c r="I1267">
        <v>34.327512347999999</v>
      </c>
      <c r="J1267">
        <f>(D1267+E1267/60+F1267/3600)*15</f>
        <v>185.17927403996001</v>
      </c>
      <c r="K1267">
        <f>IF(G1267&lt;0, G1267-H1267/60-I1267/3600, G1267+H1267/60+I1267/3600)</f>
        <v>17.792868753430003</v>
      </c>
      <c r="L1267">
        <v>-109.426</v>
      </c>
      <c r="M1267">
        <v>88.93</v>
      </c>
      <c r="N1267">
        <v>10.17</v>
      </c>
      <c r="O1267" t="s">
        <v>9341</v>
      </c>
      <c r="P1267">
        <v>5.74</v>
      </c>
      <c r="Q1267">
        <v>4.74</v>
      </c>
      <c r="R1267" t="s">
        <v>9341</v>
      </c>
      <c r="S1267">
        <v>4.4370000000000003</v>
      </c>
      <c r="T1267" t="s">
        <v>9341</v>
      </c>
      <c r="U1267" t="s">
        <v>10756</v>
      </c>
      <c r="V1267" t="str">
        <f>LEFT($U1267,2)</f>
        <v>G8</v>
      </c>
      <c r="W1267" s="3">
        <f>_xlfn.XLOOKUP(V1267,$AC$2:$AC$43,$AD$2:$AD$43,"none")</f>
        <v>0.74</v>
      </c>
      <c r="X1267" s="3">
        <f>IF(ISNUMBER($W1267), 4600 * (1 / (0.92 * $W1267 + 1.7) + 1 / (0.92 * $W1267 + 0.62)),"none")</f>
        <v>5468.4090187676065</v>
      </c>
      <c r="Y1267" s="8">
        <f>IF(ISNUMBER($X1267), _xlfn.XLOOKUP($X1267,Sheet3!$A$2:$A$392,Sheet3!$B$2:$B$392,"none", 1,1), $AF$2)</f>
        <v>1</v>
      </c>
      <c r="Z1267" s="8">
        <f>IF(ISNUMBER($X1267), _xlfn.XLOOKUP($X1267,Sheet3!$A$2:$A$392,Sheet3!$C$2:$C$392,"none", 1,1), $AF$2)</f>
        <v>0.85409999999999997</v>
      </c>
      <c r="AA1267" s="8">
        <f>IF(ISNUMBER($X1267), _xlfn.XLOOKUP($X1267,Sheet3!$A$2:$A$392,Sheet3!$D$2:$D$392,"none", 1,1), $AF$2)</f>
        <v>0.72770000000000001</v>
      </c>
    </row>
    <row r="1268" spans="1:27">
      <c r="A1268">
        <v>4994</v>
      </c>
      <c r="B1268" t="s">
        <v>5297</v>
      </c>
      <c r="C1268" t="s">
        <v>12</v>
      </c>
      <c r="D1268">
        <v>13</v>
      </c>
      <c r="E1268">
        <v>18</v>
      </c>
      <c r="F1268">
        <v>24.3139864471</v>
      </c>
      <c r="G1268">
        <v>-18</v>
      </c>
      <c r="H1268">
        <v>18</v>
      </c>
      <c r="I1268">
        <v>40.297748581999997</v>
      </c>
      <c r="J1268">
        <f>(D1268+E1268/60+F1268/3600)*15</f>
        <v>199.60130827686294</v>
      </c>
      <c r="K1268">
        <f>IF(G1268&lt;0, G1268-H1268/60-I1268/3600, G1268+H1268/60+I1268/3600)</f>
        <v>-18.311193819050555</v>
      </c>
      <c r="L1268">
        <v>-1070.202</v>
      </c>
      <c r="M1268">
        <v>-1063.8489999999999</v>
      </c>
      <c r="N1268">
        <v>117.17</v>
      </c>
      <c r="O1268">
        <v>5.71</v>
      </c>
      <c r="P1268">
        <v>5.44</v>
      </c>
      <c r="Q1268">
        <v>4.74</v>
      </c>
      <c r="R1268" t="s">
        <v>9341</v>
      </c>
      <c r="S1268">
        <v>4.5330000000000004</v>
      </c>
      <c r="T1268" t="s">
        <v>9341</v>
      </c>
      <c r="U1268" t="s">
        <v>10189</v>
      </c>
      <c r="V1268" t="str">
        <f>LEFT($U1268,2)</f>
        <v>G6</v>
      </c>
      <c r="W1268" s="3" t="str">
        <f>_xlfn.XLOOKUP(V1268,$AC$2:$AC$43,$AD$2:$AD$43,"none")</f>
        <v>none</v>
      </c>
      <c r="X1268" s="3" t="str">
        <f>IF(ISNUMBER($W1268), 4600 * (1 / (0.92 * $W1268 + 1.7) + 1 / (0.92 * $W1268 + 0.62)),"none")</f>
        <v>none</v>
      </c>
      <c r="Y1268" s="8">
        <f>IF(ISNUMBER($X1268), _xlfn.XLOOKUP($X1268,Sheet3!$A$2:$A$392,Sheet3!$B$2:$B$392,"none", 1,1), $AF$2)</f>
        <v>0.8</v>
      </c>
      <c r="Z1268" s="8">
        <f>IF(ISNUMBER($X1268), _xlfn.XLOOKUP($X1268,Sheet3!$A$2:$A$392,Sheet3!$C$2:$C$392,"none", 1,1), $AF$2)</f>
        <v>0.8</v>
      </c>
      <c r="AA1268" s="8">
        <f>IF(ISNUMBER($X1268), _xlfn.XLOOKUP($X1268,Sheet3!$A$2:$A$392,Sheet3!$D$2:$D$392,"none", 1,1), $AF$2)</f>
        <v>0.8</v>
      </c>
    </row>
    <row r="1269" spans="1:27">
      <c r="A1269">
        <v>5075</v>
      </c>
      <c r="B1269" t="s">
        <v>5378</v>
      </c>
      <c r="C1269" t="s">
        <v>35</v>
      </c>
      <c r="D1269">
        <v>13</v>
      </c>
      <c r="E1269">
        <v>51</v>
      </c>
      <c r="F1269">
        <v>47.4753428</v>
      </c>
      <c r="G1269">
        <v>34</v>
      </c>
      <c r="H1269">
        <v>26</v>
      </c>
      <c r="I1269">
        <v>39.261251999999999</v>
      </c>
      <c r="J1269">
        <f>(D1269+E1269/60+F1269/3600)*15</f>
        <v>207.94781392833332</v>
      </c>
      <c r="K1269">
        <f>IF(G1269&lt;0, G1269-H1269/60-I1269/3600, G1269+H1269/60+I1269/3600)</f>
        <v>34.444239236666661</v>
      </c>
      <c r="L1269">
        <v>-20.02</v>
      </c>
      <c r="M1269">
        <v>-32.33</v>
      </c>
      <c r="N1269">
        <v>5.43</v>
      </c>
      <c r="O1269">
        <v>8.36</v>
      </c>
      <c r="P1269">
        <v>6.4</v>
      </c>
      <c r="Q1269">
        <v>4.74</v>
      </c>
      <c r="R1269">
        <v>3.21</v>
      </c>
      <c r="S1269">
        <v>3.6560000000000001</v>
      </c>
      <c r="T1269">
        <v>1.93</v>
      </c>
      <c r="U1269" t="s">
        <v>9693</v>
      </c>
      <c r="V1269" t="str">
        <f>LEFT($U1269,2)</f>
        <v>M3</v>
      </c>
      <c r="W1269" s="3">
        <f>_xlfn.XLOOKUP(V1269,$AC$2:$AC$43,$AD$2:$AD$43,"none")</f>
        <v>1.5</v>
      </c>
      <c r="X1269" s="3">
        <f>IF(ISNUMBER($W1269), 4600 * (1 / (0.92 * $W1269 + 1.7) + 1 / (0.92 * $W1269 + 0.62)),"none")</f>
        <v>3793.5064935064934</v>
      </c>
      <c r="Y1269" s="8">
        <f>IF(ISNUMBER($X1269), _xlfn.XLOOKUP($X1269,Sheet3!$A$2:$A$392,Sheet3!$B$2:$B$392,"none", 1,1), $AF$2)</f>
        <v>1</v>
      </c>
      <c r="Z1269" s="8">
        <f>IF(ISNUMBER($X1269), _xlfn.XLOOKUP($X1269,Sheet3!$A$2:$A$392,Sheet3!$C$2:$C$392,"none", 1,1), $AF$2)</f>
        <v>0.63180000000000003</v>
      </c>
      <c r="AA1269" s="8">
        <f>IF(ISNUMBER($X1269), _xlfn.XLOOKUP($X1269,Sheet3!$A$2:$A$392,Sheet3!$D$2:$D$392,"none", 1,1), $AF$2)</f>
        <v>0.31119999999999998</v>
      </c>
    </row>
    <row r="1270" spans="1:27">
      <c r="A1270">
        <v>7879</v>
      </c>
      <c r="B1270" t="s">
        <v>8182</v>
      </c>
      <c r="C1270" t="s">
        <v>12</v>
      </c>
      <c r="D1270">
        <v>23</v>
      </c>
      <c r="E1270">
        <v>37</v>
      </c>
      <c r="F1270">
        <v>50.994181400000002</v>
      </c>
      <c r="G1270">
        <v>-45</v>
      </c>
      <c r="H1270">
        <v>29</v>
      </c>
      <c r="I1270">
        <v>32.467174</v>
      </c>
      <c r="J1270">
        <f>(D1270+E1270/60+F1270/3600)*15</f>
        <v>354.46247575583334</v>
      </c>
      <c r="K1270">
        <f>IF(G1270&lt;0, G1270-H1270/60-I1270/3600, G1270+H1270/60+I1270/3600)</f>
        <v>-45.492351992777778</v>
      </c>
      <c r="L1270">
        <v>70.709999999999994</v>
      </c>
      <c r="M1270">
        <v>-12.66</v>
      </c>
      <c r="N1270">
        <v>16.29</v>
      </c>
      <c r="O1270">
        <v>4.91</v>
      </c>
      <c r="P1270">
        <v>4.82</v>
      </c>
      <c r="Q1270">
        <v>4.74</v>
      </c>
      <c r="R1270">
        <v>4.63</v>
      </c>
      <c r="S1270">
        <v>4.6660000000000004</v>
      </c>
      <c r="T1270">
        <v>4.58</v>
      </c>
      <c r="U1270" t="s">
        <v>10391</v>
      </c>
      <c r="V1270" t="str">
        <f>LEFT($U1270,2)</f>
        <v>A1</v>
      </c>
      <c r="W1270" s="3">
        <f>_xlfn.XLOOKUP(V1270,$AC$2:$AC$43,$AD$2:$AD$43,"none")</f>
        <v>0.02</v>
      </c>
      <c r="X1270" s="3">
        <f>IF(ISNUMBER($W1270), 4600 * (1 / (0.92 * $W1270 + 1.7) + 1 / (0.92 * $W1270 + 0.62)),"none")</f>
        <v>9882.4225367888994</v>
      </c>
      <c r="Y1270" s="8">
        <f>IF(ISNUMBER($X1270), _xlfn.XLOOKUP($X1270,Sheet3!$A$2:$A$392,Sheet3!$B$2:$B$392,"none", 1,1), $AF$2)</f>
        <v>0.63239999999999996</v>
      </c>
      <c r="Z1270" s="8">
        <f>IF(ISNUMBER($X1270), _xlfn.XLOOKUP($X1270,Sheet3!$A$2:$A$392,Sheet3!$C$2:$C$392,"none", 1,1), $AF$2)</f>
        <v>0.70809999999999995</v>
      </c>
      <c r="AA1270" s="8">
        <f>IF(ISNUMBER($X1270), _xlfn.XLOOKUP($X1270,Sheet3!$A$2:$A$392,Sheet3!$D$2:$D$392,"none", 1,1), $AF$2)</f>
        <v>1</v>
      </c>
    </row>
    <row r="1271" spans="1:27">
      <c r="A1271">
        <v>7262</v>
      </c>
      <c r="B1271" t="s">
        <v>7565</v>
      </c>
      <c r="C1271" t="s">
        <v>16</v>
      </c>
      <c r="D1271">
        <v>8</v>
      </c>
      <c r="E1271">
        <v>9</v>
      </c>
      <c r="F1271">
        <v>0.63691684739999999</v>
      </c>
      <c r="G1271">
        <v>-61</v>
      </c>
      <c r="H1271">
        <v>18</v>
      </c>
      <c r="I1271">
        <v>8.5458986530000001</v>
      </c>
      <c r="J1271">
        <f>(D1271+E1271/60+F1271/3600)*15</f>
        <v>122.25265382019749</v>
      </c>
      <c r="K1271">
        <f>IF(G1271&lt;0, G1271-H1271/60-I1271/3600, G1271+H1271/60+I1271/3600)</f>
        <v>-61.302373860736942</v>
      </c>
      <c r="L1271">
        <v>-145.71100000000001</v>
      </c>
      <c r="M1271">
        <v>-301.18</v>
      </c>
      <c r="N1271">
        <v>36.25</v>
      </c>
      <c r="O1271" t="s">
        <v>9341</v>
      </c>
      <c r="P1271">
        <v>5.1630000000000003</v>
      </c>
      <c r="Q1271">
        <v>4.742</v>
      </c>
      <c r="R1271" t="s">
        <v>9341</v>
      </c>
      <c r="S1271">
        <v>4.6159999999999997</v>
      </c>
      <c r="T1271" t="s">
        <v>9341</v>
      </c>
      <c r="U1271" t="s">
        <v>11258</v>
      </c>
      <c r="V1271" t="str">
        <f>LEFT($U1271,2)</f>
        <v>F6</v>
      </c>
      <c r="W1271" s="3" t="str">
        <f>_xlfn.XLOOKUP(V1271,$AC$2:$AC$43,$AD$2:$AD$43,"none")</f>
        <v>none</v>
      </c>
      <c r="X1271" s="3" t="str">
        <f>IF(ISNUMBER($W1271), 4600 * (1 / (0.92 * $W1271 + 1.7) + 1 / (0.92 * $W1271 + 0.62)),"none")</f>
        <v>none</v>
      </c>
      <c r="Y1271" s="8">
        <f>IF(ISNUMBER($X1271), _xlfn.XLOOKUP($X1271,Sheet3!$A$2:$A$392,Sheet3!$B$2:$B$392,"none", 1,1), $AF$2)</f>
        <v>0.8</v>
      </c>
      <c r="Z1271" s="8">
        <f>IF(ISNUMBER($X1271), _xlfn.XLOOKUP($X1271,Sheet3!$A$2:$A$392,Sheet3!$C$2:$C$392,"none", 1,1), $AF$2)</f>
        <v>0.8</v>
      </c>
      <c r="AA1271" s="8">
        <f>IF(ISNUMBER($X1271), _xlfn.XLOOKUP($X1271,Sheet3!$A$2:$A$392,Sheet3!$D$2:$D$392,"none", 1,1), $AF$2)</f>
        <v>0.8</v>
      </c>
    </row>
    <row r="1272" spans="1:27">
      <c r="A1272">
        <v>7587</v>
      </c>
      <c r="B1272" t="s">
        <v>7890</v>
      </c>
      <c r="C1272" t="s">
        <v>297</v>
      </c>
      <c r="D1272">
        <v>2</v>
      </c>
      <c r="E1272">
        <v>50</v>
      </c>
      <c r="F1272">
        <v>28.459595200799999</v>
      </c>
      <c r="G1272">
        <v>-75</v>
      </c>
      <c r="H1272">
        <v>4</v>
      </c>
      <c r="I1272">
        <v>1.013735064</v>
      </c>
      <c r="J1272">
        <f>(D1272+E1272/60+F1272/3600)*15</f>
        <v>42.618581646670002</v>
      </c>
      <c r="K1272">
        <f>IF(G1272&lt;0, G1272-H1272/60-I1272/3600, G1272+H1272/60+I1272/3600)</f>
        <v>-75.066948259740002</v>
      </c>
      <c r="L1272">
        <v>-33.506</v>
      </c>
      <c r="M1272">
        <v>-26.239000000000001</v>
      </c>
      <c r="N1272">
        <v>9.4600000000000009</v>
      </c>
      <c r="O1272" t="s">
        <v>9341</v>
      </c>
      <c r="P1272">
        <v>6.08</v>
      </c>
      <c r="Q1272">
        <v>4.742</v>
      </c>
      <c r="R1272" t="s">
        <v>9341</v>
      </c>
      <c r="S1272">
        <v>4.3319999999999999</v>
      </c>
      <c r="T1272" t="s">
        <v>9341</v>
      </c>
      <c r="U1272" t="s">
        <v>9389</v>
      </c>
      <c r="V1272" t="str">
        <f>LEFT($U1272,2)</f>
        <v>K3</v>
      </c>
      <c r="W1272" s="3">
        <f>_xlfn.XLOOKUP(V1272,$AC$2:$AC$43,$AD$2:$AD$43,"none")</f>
        <v>0.95</v>
      </c>
      <c r="X1272" s="3">
        <f>IF(ISNUMBER($W1272), 4600 * (1 / (0.92 * $W1272 + 1.7) + 1 / (0.92 * $W1272 + 0.62)),"none")</f>
        <v>4866.084384156673</v>
      </c>
      <c r="Y1272" s="8">
        <f>IF(ISNUMBER($X1272), _xlfn.XLOOKUP($X1272,Sheet3!$A$2:$A$392,Sheet3!$B$2:$B$392,"none", 1,1), $AF$2)</f>
        <v>1</v>
      </c>
      <c r="Z1272" s="8">
        <f>IF(ISNUMBER($X1272), _xlfn.XLOOKUP($X1272,Sheet3!$A$2:$A$392,Sheet3!$C$2:$C$392,"none", 1,1), $AF$2)</f>
        <v>0.78720000000000001</v>
      </c>
      <c r="AA1272" s="8">
        <f>IF(ISNUMBER($X1272), _xlfn.XLOOKUP($X1272,Sheet3!$A$2:$A$392,Sheet3!$D$2:$D$392,"none", 1,1), $AF$2)</f>
        <v>0.57969999999999999</v>
      </c>
    </row>
    <row r="1273" spans="1:27">
      <c r="A1273">
        <v>8240</v>
      </c>
      <c r="B1273" t="s">
        <v>8543</v>
      </c>
      <c r="C1273" t="s">
        <v>12</v>
      </c>
      <c r="D1273">
        <v>20</v>
      </c>
      <c r="E1273">
        <v>35</v>
      </c>
      <c r="F1273">
        <v>34.850067691200003</v>
      </c>
      <c r="G1273">
        <v>-60</v>
      </c>
      <c r="H1273">
        <v>34</v>
      </c>
      <c r="I1273">
        <v>54.296843484</v>
      </c>
      <c r="J1273">
        <f>(D1273+E1273/60+F1273/3600)*15</f>
        <v>308.89520861537994</v>
      </c>
      <c r="K1273">
        <f>IF(G1273&lt;0, G1273-H1273/60-I1273/3600, G1273+H1273/60+I1273/3600)</f>
        <v>-60.581749123190001</v>
      </c>
      <c r="L1273">
        <v>69.912000000000006</v>
      </c>
      <c r="M1273">
        <v>-185.86099999999999</v>
      </c>
      <c r="N1273">
        <v>35.619999999999997</v>
      </c>
      <c r="O1273" t="s">
        <v>9341</v>
      </c>
      <c r="P1273">
        <v>5.0359999999999996</v>
      </c>
      <c r="Q1273">
        <v>4.7450000000000001</v>
      </c>
      <c r="R1273" t="s">
        <v>9341</v>
      </c>
      <c r="S1273">
        <v>4.6689999999999996</v>
      </c>
      <c r="T1273" t="s">
        <v>9341</v>
      </c>
      <c r="U1273" t="s">
        <v>9465</v>
      </c>
      <c r="V1273" t="str">
        <f>LEFT($U1273,2)</f>
        <v>F0</v>
      </c>
      <c r="W1273" s="3">
        <f>_xlfn.XLOOKUP(V1273,$AC$2:$AC$43,$AD$2:$AD$43,"none")</f>
        <v>0.32</v>
      </c>
      <c r="X1273" s="3">
        <f>IF(ISNUMBER($W1273), 4600 * (1 / (0.92 * $W1273 + 1.7) + 1 / (0.92 * $W1273 + 0.62)),"none")</f>
        <v>7337.0792549848238</v>
      </c>
      <c r="Y1273" s="8">
        <f>IF(ISNUMBER($X1273), _xlfn.XLOOKUP($X1273,Sheet3!$A$2:$A$392,Sheet3!$B$2:$B$392,"none", 1,1), $AF$2)</f>
        <v>0.86680000000000001</v>
      </c>
      <c r="Z1273" s="8">
        <f>IF(ISNUMBER($X1273), _xlfn.XLOOKUP($X1273,Sheet3!$A$2:$A$392,Sheet3!$C$2:$C$392,"none", 1,1), $AF$2)</f>
        <v>0.87180000000000002</v>
      </c>
      <c r="AA1273" s="8">
        <f>IF(ISNUMBER($X1273), _xlfn.XLOOKUP($X1273,Sheet3!$A$2:$A$392,Sheet3!$D$2:$D$392,"none", 1,1), $AF$2)</f>
        <v>1</v>
      </c>
    </row>
    <row r="1274" spans="1:27">
      <c r="A1274">
        <v>4083</v>
      </c>
      <c r="B1274" t="s">
        <v>4386</v>
      </c>
      <c r="C1274" t="s">
        <v>297</v>
      </c>
      <c r="D1274">
        <v>1</v>
      </c>
      <c r="E1274">
        <v>19</v>
      </c>
      <c r="F1274">
        <v>27.992888600000001</v>
      </c>
      <c r="G1274">
        <v>27</v>
      </c>
      <c r="H1274">
        <v>15</v>
      </c>
      <c r="I1274">
        <v>50.615529000000002</v>
      </c>
      <c r="J1274">
        <f>(D1274+E1274/60+F1274/3600)*15</f>
        <v>19.866637035833335</v>
      </c>
      <c r="K1274">
        <f>IF(G1274&lt;0, G1274-H1274/60-I1274/3600, G1274+H1274/60+I1274/3600)</f>
        <v>27.264059869166665</v>
      </c>
      <c r="L1274">
        <v>22.98</v>
      </c>
      <c r="M1274">
        <v>-11.12</v>
      </c>
      <c r="N1274">
        <v>10.59</v>
      </c>
      <c r="O1274" t="s">
        <v>9341</v>
      </c>
      <c r="P1274">
        <v>4.7889999999999997</v>
      </c>
      <c r="Q1274">
        <v>4.7480000000000002</v>
      </c>
      <c r="R1274" t="s">
        <v>9341</v>
      </c>
      <c r="S1274">
        <v>4.6970000000000001</v>
      </c>
      <c r="T1274" t="s">
        <v>9341</v>
      </c>
      <c r="U1274" t="s">
        <v>9359</v>
      </c>
      <c r="V1274" t="str">
        <f>LEFT($U1274,2)</f>
        <v>A3</v>
      </c>
      <c r="W1274" s="3">
        <f>_xlfn.XLOOKUP(V1274,$AC$2:$AC$43,$AD$2:$AD$43,"none")</f>
        <v>0.08</v>
      </c>
      <c r="X1274" s="3">
        <f>IF(ISNUMBER($W1274), 4600 * (1 / (0.92 * $W1274 + 1.7) + 1 / (0.92 * $W1274 + 0.62)),"none")</f>
        <v>9225.6595386701993</v>
      </c>
      <c r="Y1274" s="8">
        <f>IF(ISNUMBER($X1274), _xlfn.XLOOKUP($X1274,Sheet3!$A$2:$A$392,Sheet3!$B$2:$B$392,"none", 1,1), $AF$2)</f>
        <v>0.67030000000000001</v>
      </c>
      <c r="Z1274" s="8">
        <f>IF(ISNUMBER($X1274), _xlfn.XLOOKUP($X1274,Sheet3!$A$2:$A$392,Sheet3!$C$2:$C$392,"none", 1,1), $AF$2)</f>
        <v>0.73619999999999997</v>
      </c>
      <c r="AA1274" s="8">
        <f>IF(ISNUMBER($X1274), _xlfn.XLOOKUP($X1274,Sheet3!$A$2:$A$392,Sheet3!$D$2:$D$392,"none", 1,1), $AF$2)</f>
        <v>1</v>
      </c>
    </row>
    <row r="1275" spans="1:27">
      <c r="A1275">
        <v>228</v>
      </c>
      <c r="B1275" t="s">
        <v>526</v>
      </c>
      <c r="C1275" t="s">
        <v>22</v>
      </c>
      <c r="D1275">
        <v>20</v>
      </c>
      <c r="E1275">
        <v>59</v>
      </c>
      <c r="F1275">
        <v>49.5541247496</v>
      </c>
      <c r="G1275">
        <v>47</v>
      </c>
      <c r="H1275">
        <v>31</v>
      </c>
      <c r="I1275">
        <v>15.363746436</v>
      </c>
      <c r="J1275">
        <f>(D1275+E1275/60+F1275/3600)*15</f>
        <v>314.95647551979005</v>
      </c>
      <c r="K1275">
        <f>IF(G1275&lt;0, G1275-H1275/60-I1275/3600, G1275+H1275/60+I1275/3600)</f>
        <v>47.520934374009997</v>
      </c>
      <c r="L1275">
        <v>7.8570000000000002</v>
      </c>
      <c r="M1275">
        <v>4.0650000000000004</v>
      </c>
      <c r="N1275">
        <v>1.47</v>
      </c>
      <c r="O1275">
        <v>3.77</v>
      </c>
      <c r="P1275">
        <v>4.71</v>
      </c>
      <c r="Q1275">
        <v>4.75</v>
      </c>
      <c r="R1275">
        <v>4.62</v>
      </c>
      <c r="S1275">
        <v>4.55</v>
      </c>
      <c r="T1275">
        <v>4.63</v>
      </c>
      <c r="U1275" t="s">
        <v>9492</v>
      </c>
      <c r="V1275" t="str">
        <f>LEFT($U1275,2)</f>
        <v>B1</v>
      </c>
      <c r="W1275" s="3">
        <f>_xlfn.XLOOKUP(V1275,$AC$2:$AC$43,$AD$2:$AD$43,"none")</f>
        <v>-0.26</v>
      </c>
      <c r="X1275" s="3">
        <f>IF(ISNUMBER($W1275), 4600 * (1 / (0.92 * $W1275 + 1.7) + 1 / (0.92 * $W1275 + 0.62)),"none")</f>
        <v>15228.791407033788</v>
      </c>
      <c r="Y1275" s="8">
        <f>IF(ISNUMBER($X1275), _xlfn.XLOOKUP($X1275,Sheet3!$A$2:$A$392,Sheet3!$B$2:$B$392,"none", 1,1), $AF$2)</f>
        <v>0.47010000000000002</v>
      </c>
      <c r="Z1275" s="8">
        <f>IF(ISNUMBER($X1275), _xlfn.XLOOKUP($X1275,Sheet3!$A$2:$A$392,Sheet3!$C$2:$C$392,"none", 1,1), $AF$2)</f>
        <v>0.57840000000000003</v>
      </c>
      <c r="AA1275" s="8">
        <f>IF(ISNUMBER($X1275), _xlfn.XLOOKUP($X1275,Sheet3!$A$2:$A$392,Sheet3!$D$2:$D$392,"none", 1,1), $AF$2)</f>
        <v>1</v>
      </c>
    </row>
    <row r="1276" spans="1:27">
      <c r="A1276">
        <v>950</v>
      </c>
      <c r="B1276" t="s">
        <v>1251</v>
      </c>
      <c r="C1276" t="s">
        <v>20</v>
      </c>
      <c r="D1276">
        <v>6</v>
      </c>
      <c r="E1276">
        <v>24</v>
      </c>
      <c r="F1276">
        <v>53.901550209600003</v>
      </c>
      <c r="G1276">
        <v>49</v>
      </c>
      <c r="H1276">
        <v>17</v>
      </c>
      <c r="I1276">
        <v>16.411221959999999</v>
      </c>
      <c r="J1276">
        <f>(D1276+E1276/60+F1276/3600)*15</f>
        <v>96.224589792540002</v>
      </c>
      <c r="K1276">
        <f>IF(G1276&lt;0, G1276-H1276/60-I1276/3600, G1276+H1276/60+I1276/3600)</f>
        <v>49.287892006100002</v>
      </c>
      <c r="L1276">
        <v>-0.155</v>
      </c>
      <c r="M1276">
        <v>-2.1309999999999998</v>
      </c>
      <c r="N1276">
        <v>0.44</v>
      </c>
      <c r="O1276">
        <v>8.85</v>
      </c>
      <c r="P1276">
        <v>6.67</v>
      </c>
      <c r="Q1276">
        <v>4.75</v>
      </c>
      <c r="R1276">
        <v>3.36</v>
      </c>
      <c r="S1276">
        <v>4.1219999999999999</v>
      </c>
      <c r="T1276">
        <v>2.29</v>
      </c>
      <c r="U1276" t="s">
        <v>9771</v>
      </c>
      <c r="V1276" t="str">
        <f>LEFT($U1276,2)</f>
        <v>K5</v>
      </c>
      <c r="W1276" s="3">
        <f>_xlfn.XLOOKUP(V1276,$AC$2:$AC$43,$AD$2:$AD$43,"none")</f>
        <v>1.1499999999999999</v>
      </c>
      <c r="X1276" s="3">
        <f>IF(ISNUMBER($W1276), 4600 * (1 / (0.92 * $W1276 + 1.7) + 1 / (0.92 * $W1276 + 0.62)),"none")</f>
        <v>4409.2340323652679</v>
      </c>
      <c r="Y1276" s="8">
        <f>IF(ISNUMBER($X1276), _xlfn.XLOOKUP($X1276,Sheet3!$A$2:$A$392,Sheet3!$B$2:$B$392,"none", 1,1), $AF$2)</f>
        <v>1</v>
      </c>
      <c r="Z1276" s="8">
        <f>IF(ISNUMBER($X1276), _xlfn.XLOOKUP($X1276,Sheet3!$A$2:$A$392,Sheet3!$C$2:$C$392,"none", 1,1), $AF$2)</f>
        <v>0.73599999999999999</v>
      </c>
      <c r="AA1276" s="8">
        <f>IF(ISNUMBER($X1276), _xlfn.XLOOKUP($X1276,Sheet3!$A$2:$A$392,Sheet3!$D$2:$D$392,"none", 1,1), $AF$2)</f>
        <v>0.4803</v>
      </c>
    </row>
    <row r="1277" spans="1:27">
      <c r="A1277">
        <v>1270</v>
      </c>
      <c r="B1277" t="s">
        <v>1571</v>
      </c>
      <c r="C1277" t="s">
        <v>11</v>
      </c>
      <c r="D1277">
        <v>14</v>
      </c>
      <c r="E1277">
        <v>16</v>
      </c>
      <c r="F1277">
        <v>9.9297628079999996</v>
      </c>
      <c r="G1277">
        <v>51</v>
      </c>
      <c r="H1277">
        <v>22</v>
      </c>
      <c r="I1277">
        <v>2.0287036920000001</v>
      </c>
      <c r="J1277">
        <f>(D1277+E1277/60+F1277/3600)*15</f>
        <v>214.04137401170001</v>
      </c>
      <c r="K1277">
        <f>IF(G1277&lt;0, G1277-H1277/60-I1277/3600, G1277+H1277/60+I1277/3600)</f>
        <v>51.36723019547</v>
      </c>
      <c r="L1277">
        <v>-149.27699999999999</v>
      </c>
      <c r="M1277">
        <v>89.135000000000005</v>
      </c>
      <c r="N1277">
        <v>33.89</v>
      </c>
      <c r="O1277">
        <v>5.01</v>
      </c>
      <c r="P1277">
        <v>4.95</v>
      </c>
      <c r="Q1277">
        <v>4.75</v>
      </c>
      <c r="R1277">
        <v>4.5999999999999996</v>
      </c>
      <c r="S1277">
        <v>4.6920000000000002</v>
      </c>
      <c r="T1277">
        <v>4.51</v>
      </c>
      <c r="U1277" t="s">
        <v>9511</v>
      </c>
      <c r="V1277" t="str">
        <f>LEFT($U1277,2)</f>
        <v>A7</v>
      </c>
      <c r="W1277" s="3">
        <f>_xlfn.XLOOKUP(V1277,$AC$2:$AC$43,$AD$2:$AD$43,"none")</f>
        <v>0.2</v>
      </c>
      <c r="X1277" s="3">
        <f>IF(ISNUMBER($W1277), 4600 * (1 / (0.92 * $W1277 + 1.7) + 1 / (0.92 * $W1277 + 0.62)),"none")</f>
        <v>8163.0066229362728</v>
      </c>
      <c r="Y1277" s="8">
        <f>IF(ISNUMBER($X1277), _xlfn.XLOOKUP($X1277,Sheet3!$A$2:$A$392,Sheet3!$B$2:$B$392,"none", 1,1), $AF$2)</f>
        <v>0.76519999999999999</v>
      </c>
      <c r="Z1277" s="8">
        <f>IF(ISNUMBER($X1277), _xlfn.XLOOKUP($X1277,Sheet3!$A$2:$A$392,Sheet3!$C$2:$C$392,"none", 1,1), $AF$2)</f>
        <v>0.80349999999999999</v>
      </c>
      <c r="AA1277" s="8">
        <f>IF(ISNUMBER($X1277), _xlfn.XLOOKUP($X1277,Sheet3!$A$2:$A$392,Sheet3!$D$2:$D$392,"none", 1,1), $AF$2)</f>
        <v>1</v>
      </c>
    </row>
    <row r="1278" spans="1:27">
      <c r="A1278">
        <v>2200</v>
      </c>
      <c r="B1278" t="s">
        <v>2501</v>
      </c>
      <c r="C1278" t="s">
        <v>305</v>
      </c>
      <c r="D1278">
        <v>5</v>
      </c>
      <c r="E1278">
        <v>52</v>
      </c>
      <c r="F1278">
        <v>26.438577012</v>
      </c>
      <c r="G1278">
        <v>1</v>
      </c>
      <c r="H1278">
        <v>51</v>
      </c>
      <c r="I1278">
        <v>18.496311408</v>
      </c>
      <c r="J1278">
        <f>(D1278+E1278/60+F1278/3600)*15</f>
        <v>88.110160737550018</v>
      </c>
      <c r="K1278">
        <f>IF(G1278&lt;0, G1278-H1278/60-I1278/3600, G1278+H1278/60+I1278/3600)</f>
        <v>1.85513786428</v>
      </c>
      <c r="L1278">
        <v>-6.89</v>
      </c>
      <c r="M1278">
        <v>-7.9729999999999999</v>
      </c>
      <c r="N1278">
        <v>2.54</v>
      </c>
      <c r="O1278" t="s">
        <v>9341</v>
      </c>
      <c r="P1278">
        <v>6.13</v>
      </c>
      <c r="Q1278">
        <v>4.75</v>
      </c>
      <c r="R1278" t="s">
        <v>9341</v>
      </c>
      <c r="S1278">
        <v>4.3289999999999997</v>
      </c>
      <c r="T1278" t="s">
        <v>9341</v>
      </c>
      <c r="U1278" t="s">
        <v>10024</v>
      </c>
      <c r="V1278" t="str">
        <f>LEFT($U1278,2)</f>
        <v>K2</v>
      </c>
      <c r="W1278" s="3">
        <f>_xlfn.XLOOKUP(V1278,$AC$2:$AC$43,$AD$2:$AD$43,"none")</f>
        <v>0.92</v>
      </c>
      <c r="X1278" s="3">
        <f>IF(ISNUMBER($W1278), 4600 * (1 / (0.92 * $W1278 + 1.7) + 1 / (0.92 * $W1278 + 0.62)),"none")</f>
        <v>4943.4058698702656</v>
      </c>
      <c r="Y1278" s="8">
        <f>IF(ISNUMBER($X1278), _xlfn.XLOOKUP($X1278,Sheet3!$A$2:$A$392,Sheet3!$B$2:$B$392,"none", 1,1), $AF$2)</f>
        <v>1</v>
      </c>
      <c r="Z1278" s="8">
        <f>IF(ISNUMBER($X1278), _xlfn.XLOOKUP($X1278,Sheet3!$A$2:$A$392,Sheet3!$C$2:$C$392,"none", 1,1), $AF$2)</f>
        <v>0.79920000000000002</v>
      </c>
      <c r="AA1278" s="8">
        <f>IF(ISNUMBER($X1278), _xlfn.XLOOKUP($X1278,Sheet3!$A$2:$A$392,Sheet3!$D$2:$D$392,"none", 1,1), $AF$2)</f>
        <v>0.60450000000000004</v>
      </c>
    </row>
    <row r="1279" spans="1:27">
      <c r="A1279">
        <v>3491</v>
      </c>
      <c r="B1279" t="s">
        <v>3794</v>
      </c>
      <c r="C1279" t="s">
        <v>313</v>
      </c>
      <c r="D1279">
        <v>2</v>
      </c>
      <c r="E1279">
        <v>32</v>
      </c>
      <c r="F1279">
        <v>5.2288408999999998</v>
      </c>
      <c r="G1279">
        <v>-15</v>
      </c>
      <c r="H1279">
        <v>14</v>
      </c>
      <c r="I1279">
        <v>40.827781999999999</v>
      </c>
      <c r="J1279">
        <f>(D1279+E1279/60+F1279/3600)*15</f>
        <v>38.021786837083333</v>
      </c>
      <c r="K1279">
        <f>IF(G1279&lt;0, G1279-H1279/60-I1279/3600, G1279+H1279/60+I1279/3600)</f>
        <v>-15.244674383888889</v>
      </c>
      <c r="L1279">
        <v>-80.209999999999994</v>
      </c>
      <c r="M1279">
        <v>-146.29</v>
      </c>
      <c r="N1279">
        <v>37.46</v>
      </c>
      <c r="O1279">
        <v>5.19</v>
      </c>
      <c r="P1279">
        <v>5.2</v>
      </c>
      <c r="Q1279">
        <v>4.75</v>
      </c>
      <c r="R1279">
        <v>4.34</v>
      </c>
      <c r="S1279">
        <v>4.5579999999999998</v>
      </c>
      <c r="T1279">
        <v>4.07</v>
      </c>
      <c r="U1279" t="s">
        <v>9639</v>
      </c>
      <c r="V1279" t="str">
        <f>LEFT($U1279,2)</f>
        <v>F5</v>
      </c>
      <c r="W1279" s="3">
        <f>_xlfn.XLOOKUP(V1279,$AC$2:$AC$43,$AD$2:$AD$43,"none")</f>
        <v>0.45</v>
      </c>
      <c r="X1279" s="3">
        <f>IF(ISNUMBER($W1279), 4600 * (1 / (0.92 * $W1279 + 1.7) + 1 / (0.92 * $W1279 + 0.62)),"none")</f>
        <v>6624.7124722536864</v>
      </c>
      <c r="Y1279" s="8">
        <f>IF(ISNUMBER($X1279), _xlfn.XLOOKUP($X1279,Sheet3!$A$2:$A$392,Sheet3!$B$2:$B$392,"none", 1,1), $AF$2)</f>
        <v>0.99370000000000003</v>
      </c>
      <c r="Z1279" s="8">
        <f>IF(ISNUMBER($X1279), _xlfn.XLOOKUP($X1279,Sheet3!$A$2:$A$392,Sheet3!$C$2:$C$392,"none", 1,1), $AF$2)</f>
        <v>0.9526</v>
      </c>
      <c r="AA1279" s="8">
        <f>IF(ISNUMBER($X1279), _xlfn.XLOOKUP($X1279,Sheet3!$A$2:$A$392,Sheet3!$D$2:$D$392,"none", 1,1), $AF$2)</f>
        <v>1</v>
      </c>
    </row>
    <row r="1280" spans="1:27">
      <c r="A1280">
        <v>4602</v>
      </c>
      <c r="B1280" t="s">
        <v>4905</v>
      </c>
      <c r="C1280" t="s">
        <v>305</v>
      </c>
      <c r="D1280">
        <v>11</v>
      </c>
      <c r="E1280">
        <v>1</v>
      </c>
      <c r="F1280">
        <v>49.676285474499998</v>
      </c>
      <c r="G1280">
        <v>-2</v>
      </c>
      <c r="H1280">
        <v>29</v>
      </c>
      <c r="I1280">
        <v>4.5256469260000003</v>
      </c>
      <c r="J1280">
        <f>(D1280+E1280/60+F1280/3600)*15</f>
        <v>165.45698452281042</v>
      </c>
      <c r="K1280">
        <f>IF(G1280&lt;0, G1280-H1280/60-I1280/3600, G1280+H1280/60+I1280/3600)</f>
        <v>-2.4845904574794444</v>
      </c>
      <c r="L1280">
        <v>9.0139999999999993</v>
      </c>
      <c r="M1280">
        <v>-35.369999999999997</v>
      </c>
      <c r="N1280">
        <v>5.49</v>
      </c>
      <c r="O1280">
        <v>8.2899999999999991</v>
      </c>
      <c r="P1280">
        <v>6.37</v>
      </c>
      <c r="Q1280">
        <v>4.75</v>
      </c>
      <c r="R1280">
        <v>3.42</v>
      </c>
      <c r="S1280">
        <v>4.0259999999999998</v>
      </c>
      <c r="T1280">
        <v>2.46</v>
      </c>
      <c r="U1280" t="s">
        <v>9625</v>
      </c>
      <c r="V1280" t="str">
        <f>LEFT($U1280,2)</f>
        <v>M0</v>
      </c>
      <c r="W1280" s="3">
        <f>_xlfn.XLOOKUP(V1280,$AC$2:$AC$43,$AD$2:$AD$43,"none")</f>
        <v>1.37</v>
      </c>
      <c r="X1280" s="3">
        <f>IF(ISNUMBER($W1280), 4600 * (1 / (0.92 * $W1280 + 1.7) + 1 / (0.92 * $W1280 + 0.62)),"none")</f>
        <v>4000.1320989497008</v>
      </c>
      <c r="Y1280" s="8">
        <f>IF(ISNUMBER($X1280), _xlfn.XLOOKUP($X1280,Sheet3!$A$2:$A$392,Sheet3!$B$2:$B$392,"none", 1,1), $AF$2)</f>
        <v>1</v>
      </c>
      <c r="Z1280" s="8">
        <f>IF(ISNUMBER($X1280), _xlfn.XLOOKUP($X1280,Sheet3!$A$2:$A$392,Sheet3!$C$2:$C$392,"none", 1,1), $AF$2)</f>
        <v>0.67889999999999995</v>
      </c>
      <c r="AA1280" s="8">
        <f>IF(ISNUMBER($X1280), _xlfn.XLOOKUP($X1280,Sheet3!$A$2:$A$392,Sheet3!$D$2:$D$392,"none", 1,1), $AF$2)</f>
        <v>0.38229999999999997</v>
      </c>
    </row>
    <row r="1281" spans="1:27">
      <c r="A1281">
        <v>5020</v>
      </c>
      <c r="B1281" t="s">
        <v>5323</v>
      </c>
      <c r="C1281" t="s">
        <v>12</v>
      </c>
      <c r="D1281">
        <v>13</v>
      </c>
      <c r="E1281">
        <v>27</v>
      </c>
      <c r="F1281">
        <v>27.164036726399999</v>
      </c>
      <c r="G1281">
        <v>-15</v>
      </c>
      <c r="H1281">
        <v>58</v>
      </c>
      <c r="I1281">
        <v>24.885623784</v>
      </c>
      <c r="J1281">
        <f>(D1281+E1281/60+F1281/3600)*15</f>
        <v>201.86318348635999</v>
      </c>
      <c r="K1281">
        <f>IF(G1281&lt;0, G1281-H1281/60-I1281/3600, G1281+H1281/60+I1281/3600)</f>
        <v>-15.973579339940001</v>
      </c>
      <c r="L1281">
        <v>-121.566</v>
      </c>
      <c r="M1281">
        <v>20.434999999999999</v>
      </c>
      <c r="N1281">
        <v>12.01</v>
      </c>
      <c r="O1281" t="s">
        <v>9341</v>
      </c>
      <c r="P1281">
        <v>5.85</v>
      </c>
      <c r="Q1281">
        <v>4.75</v>
      </c>
      <c r="R1281" t="s">
        <v>9341</v>
      </c>
      <c r="S1281">
        <v>4.4660000000000002</v>
      </c>
      <c r="T1281" t="s">
        <v>9341</v>
      </c>
      <c r="U1281" t="s">
        <v>10801</v>
      </c>
      <c r="V1281" t="str">
        <f>LEFT($U1281,2)</f>
        <v>K0</v>
      </c>
      <c r="W1281" s="3">
        <f>_xlfn.XLOOKUP(V1281,$AC$2:$AC$43,$AD$2:$AD$43,"none")</f>
        <v>0.81</v>
      </c>
      <c r="X1281" s="3">
        <f>IF(ISNUMBER($W1281), 4600 * (1 / (0.92 * $W1281 + 1.7) + 1 / (0.92 * $W1281 + 0.62)),"none")</f>
        <v>5250.7063834266155</v>
      </c>
      <c r="Y1281" s="8">
        <f>IF(ISNUMBER($X1281), _xlfn.XLOOKUP($X1281,Sheet3!$A$2:$A$392,Sheet3!$B$2:$B$392,"none", 1,1), $AF$2)</f>
        <v>1</v>
      </c>
      <c r="Z1281" s="8">
        <f>IF(ISNUMBER($X1281), _xlfn.XLOOKUP($X1281,Sheet3!$A$2:$A$392,Sheet3!$C$2:$C$392,"none", 1,1), $AF$2)</f>
        <v>0.83299999999999996</v>
      </c>
      <c r="AA1281" s="8">
        <f>IF(ISNUMBER($X1281), _xlfn.XLOOKUP($X1281,Sheet3!$A$2:$A$392,Sheet3!$D$2:$D$392,"none", 1,1), $AF$2)</f>
        <v>0.67869999999999997</v>
      </c>
    </row>
    <row r="1282" spans="1:27">
      <c r="A1282">
        <v>5183</v>
      </c>
      <c r="B1282" t="s">
        <v>5486</v>
      </c>
      <c r="C1282" t="s">
        <v>12</v>
      </c>
      <c r="D1282">
        <v>14</v>
      </c>
      <c r="E1282">
        <v>23</v>
      </c>
      <c r="F1282">
        <v>5.7738751800000001</v>
      </c>
      <c r="G1282">
        <v>-27</v>
      </c>
      <c r="H1282">
        <v>45</v>
      </c>
      <c r="I1282">
        <v>14.462107776</v>
      </c>
      <c r="J1282">
        <f>(D1282+E1282/60+F1282/3600)*15</f>
        <v>215.77405781324998</v>
      </c>
      <c r="K1282">
        <f>IF(G1282&lt;0, G1282-H1282/60-I1282/3600, G1282+H1282/60+I1282/3600)</f>
        <v>-27.754017252160001</v>
      </c>
      <c r="L1282">
        <v>-202.48400000000001</v>
      </c>
      <c r="M1282">
        <v>-117.09399999999999</v>
      </c>
      <c r="N1282">
        <v>19.059999999999999</v>
      </c>
      <c r="O1282">
        <v>7.59</v>
      </c>
      <c r="P1282">
        <v>6.06</v>
      </c>
      <c r="Q1282">
        <v>4.75</v>
      </c>
      <c r="R1282">
        <v>3.78</v>
      </c>
      <c r="S1282">
        <v>4.3470000000000004</v>
      </c>
      <c r="T1282">
        <v>3.11</v>
      </c>
      <c r="U1282" t="s">
        <v>9406</v>
      </c>
      <c r="V1282" t="str">
        <f>LEFT($U1282,2)</f>
        <v>K4</v>
      </c>
      <c r="W1282" s="3">
        <f>_xlfn.XLOOKUP(V1282,$AC$2:$AC$43,$AD$2:$AD$43,"none")</f>
        <v>1</v>
      </c>
      <c r="X1282" s="3">
        <f>IF(ISNUMBER($W1282), 4600 * (1 / (0.92 * $W1282 + 1.7) + 1 / (0.92 * $W1282 + 0.62)),"none")</f>
        <v>4742.7381778526815</v>
      </c>
      <c r="Y1282" s="8">
        <f>IF(ISNUMBER($X1282), _xlfn.XLOOKUP($X1282,Sheet3!$A$2:$A$392,Sheet3!$B$2:$B$392,"none", 1,1), $AF$2)</f>
        <v>1</v>
      </c>
      <c r="Z1282" s="8">
        <f>IF(ISNUMBER($X1282), _xlfn.XLOOKUP($X1282,Sheet3!$A$2:$A$392,Sheet3!$C$2:$C$392,"none", 1,1), $AF$2)</f>
        <v>0.77500000000000002</v>
      </c>
      <c r="AA1282" s="8">
        <f>IF(ISNUMBER($X1282), _xlfn.XLOOKUP($X1282,Sheet3!$A$2:$A$392,Sheet3!$D$2:$D$392,"none", 1,1), $AF$2)</f>
        <v>0.55479999999999996</v>
      </c>
    </row>
    <row r="1283" spans="1:27">
      <c r="A1283">
        <v>6895</v>
      </c>
      <c r="B1283" t="s">
        <v>7198</v>
      </c>
      <c r="C1283" t="s">
        <v>297</v>
      </c>
      <c r="D1283">
        <v>8</v>
      </c>
      <c r="E1283">
        <v>11</v>
      </c>
      <c r="F1283">
        <v>25.891741400000001</v>
      </c>
      <c r="G1283">
        <v>-42</v>
      </c>
      <c r="H1283">
        <v>59</v>
      </c>
      <c r="I1283">
        <v>14.198778000000001</v>
      </c>
      <c r="J1283">
        <f>(D1283+E1283/60+F1283/3600)*15</f>
        <v>122.85788225583333</v>
      </c>
      <c r="K1283">
        <f>IF(G1283&lt;0, G1283-H1283/60-I1283/3600, G1283+H1283/60+I1283/3600)</f>
        <v>-42.987277438333336</v>
      </c>
      <c r="L1283">
        <v>-6.37</v>
      </c>
      <c r="M1283">
        <v>4.6399999999999997</v>
      </c>
      <c r="N1283">
        <v>0.78</v>
      </c>
      <c r="O1283">
        <v>5</v>
      </c>
      <c r="P1283">
        <v>4.93</v>
      </c>
      <c r="Q1283">
        <v>4.75</v>
      </c>
      <c r="R1283">
        <v>4.51</v>
      </c>
      <c r="S1283">
        <v>4.6559999999999997</v>
      </c>
      <c r="T1283">
        <v>4.29</v>
      </c>
      <c r="U1283" t="s">
        <v>11191</v>
      </c>
      <c r="V1283" t="str">
        <f>LEFT($U1283,2)</f>
        <v>A5</v>
      </c>
      <c r="W1283" s="3">
        <f>_xlfn.XLOOKUP(V1283,$AC$2:$AC$43,$AD$2:$AD$43,"none")</f>
        <v>0.15</v>
      </c>
      <c r="X1283" s="3">
        <f>IF(ISNUMBER($W1283), 4600 * (1 / (0.92 * $W1283 + 1.7) + 1 / (0.92 * $W1283 + 0.62)),"none")</f>
        <v>8571.3219313180252</v>
      </c>
      <c r="Y1283" s="8">
        <f>IF(ISNUMBER($X1283), _xlfn.XLOOKUP($X1283,Sheet3!$A$2:$A$392,Sheet3!$B$2:$B$392,"none", 1,1), $AF$2)</f>
        <v>0.72599999999999998</v>
      </c>
      <c r="Z1283" s="8">
        <f>IF(ISNUMBER($X1283), _xlfn.XLOOKUP($X1283,Sheet3!$A$2:$A$392,Sheet3!$C$2:$C$392,"none", 1,1), $AF$2)</f>
        <v>0.7762</v>
      </c>
      <c r="AA1283" s="8">
        <f>IF(ISNUMBER($X1283), _xlfn.XLOOKUP($X1283,Sheet3!$A$2:$A$392,Sheet3!$D$2:$D$392,"none", 1,1), $AF$2)</f>
        <v>1</v>
      </c>
    </row>
    <row r="1284" spans="1:27">
      <c r="A1284">
        <v>7069</v>
      </c>
      <c r="B1284" t="s">
        <v>7372</v>
      </c>
      <c r="C1284" t="s">
        <v>16</v>
      </c>
      <c r="D1284">
        <v>2</v>
      </c>
      <c r="E1284">
        <v>39</v>
      </c>
      <c r="F1284">
        <v>47.975300664000002</v>
      </c>
      <c r="G1284">
        <v>-42</v>
      </c>
      <c r="H1284">
        <v>53</v>
      </c>
      <c r="I1284">
        <v>30.519103344000001</v>
      </c>
      <c r="J1284">
        <f>(D1284+E1284/60+F1284/3600)*15</f>
        <v>39.949897086100002</v>
      </c>
      <c r="K1284">
        <f>IF(G1284&lt;0, G1284-H1284/60-I1284/3600, G1284+H1284/60+I1284/3600)</f>
        <v>-42.891810862039996</v>
      </c>
      <c r="L1284">
        <v>118.8</v>
      </c>
      <c r="M1284">
        <v>-1.5209999999999999</v>
      </c>
      <c r="N1284">
        <v>22.56</v>
      </c>
      <c r="O1284" t="s">
        <v>9341</v>
      </c>
      <c r="P1284">
        <v>4.8099999999999996</v>
      </c>
      <c r="Q1284">
        <v>4.75</v>
      </c>
      <c r="R1284" t="s">
        <v>9341</v>
      </c>
      <c r="S1284">
        <v>4.6849999999999996</v>
      </c>
      <c r="T1284" t="s">
        <v>9341</v>
      </c>
      <c r="U1284" t="s">
        <v>10525</v>
      </c>
      <c r="V1284" t="str">
        <f>LEFT($U1284,2)</f>
        <v>A1</v>
      </c>
      <c r="W1284" s="3">
        <f>_xlfn.XLOOKUP(V1284,$AC$2:$AC$43,$AD$2:$AD$43,"none")</f>
        <v>0.02</v>
      </c>
      <c r="X1284" s="3">
        <f>IF(ISNUMBER($W1284), 4600 * (1 / (0.92 * $W1284 + 1.7) + 1 / (0.92 * $W1284 + 0.62)),"none")</f>
        <v>9882.4225367888994</v>
      </c>
      <c r="Y1284" s="8">
        <f>IF(ISNUMBER($X1284), _xlfn.XLOOKUP($X1284,Sheet3!$A$2:$A$392,Sheet3!$B$2:$B$392,"none", 1,1), $AF$2)</f>
        <v>0.63239999999999996</v>
      </c>
      <c r="Z1284" s="8">
        <f>IF(ISNUMBER($X1284), _xlfn.XLOOKUP($X1284,Sheet3!$A$2:$A$392,Sheet3!$C$2:$C$392,"none", 1,1), $AF$2)</f>
        <v>0.70809999999999995</v>
      </c>
      <c r="AA1284" s="8">
        <f>IF(ISNUMBER($X1284), _xlfn.XLOOKUP($X1284,Sheet3!$A$2:$A$392,Sheet3!$D$2:$D$392,"none", 1,1), $AF$2)</f>
        <v>1</v>
      </c>
    </row>
    <row r="1285" spans="1:27">
      <c r="A1285">
        <v>6571</v>
      </c>
      <c r="B1285" t="s">
        <v>6874</v>
      </c>
      <c r="C1285" t="s">
        <v>22</v>
      </c>
      <c r="D1285">
        <v>20</v>
      </c>
      <c r="E1285">
        <v>15</v>
      </c>
      <c r="F1285">
        <v>15.895422200000001</v>
      </c>
      <c r="G1285">
        <v>25</v>
      </c>
      <c r="H1285">
        <v>35</v>
      </c>
      <c r="I1285">
        <v>31.054894999999998</v>
      </c>
      <c r="J1285">
        <f>(D1285+E1285/60+F1285/3600)*15</f>
        <v>303.81623092583334</v>
      </c>
      <c r="K1285">
        <f>IF(G1285&lt;0, G1285-H1285/60-I1285/3600, G1285+H1285/60+I1285/3600)</f>
        <v>25.591959693055554</v>
      </c>
      <c r="L1285">
        <v>6.93</v>
      </c>
      <c r="M1285">
        <v>-3.89</v>
      </c>
      <c r="N1285">
        <v>3.29</v>
      </c>
      <c r="O1285" t="s">
        <v>9341</v>
      </c>
      <c r="P1285">
        <v>4.5839999999999996</v>
      </c>
      <c r="Q1285">
        <v>4.7530000000000001</v>
      </c>
      <c r="R1285" t="s">
        <v>9341</v>
      </c>
      <c r="S1285">
        <v>4.6390000000000002</v>
      </c>
      <c r="T1285" t="s">
        <v>9341</v>
      </c>
      <c r="U1285" t="s">
        <v>9436</v>
      </c>
      <c r="V1285" t="str">
        <f>LEFT($U1285,2)</f>
        <v>B3</v>
      </c>
      <c r="W1285" s="3">
        <f>_xlfn.XLOOKUP(V1285,$AC$2:$AC$43,$AD$2:$AD$43,"none")</f>
        <v>-0.2</v>
      </c>
      <c r="X1285" s="3">
        <f>IF(ISNUMBER($W1285), 4600 * (1 / (0.92 * $W1285 + 1.7) + 1 / (0.92 * $W1285 + 0.62)),"none")</f>
        <v>13584.75950715306</v>
      </c>
      <c r="Y1285" s="8">
        <f>IF(ISNUMBER($X1285), _xlfn.XLOOKUP($X1285,Sheet3!$A$2:$A$392,Sheet3!$B$2:$B$392,"none", 1,1), $AF$2)</f>
        <v>0.50129999999999997</v>
      </c>
      <c r="Z1285" s="8">
        <f>IF(ISNUMBER($X1285), _xlfn.XLOOKUP($X1285,Sheet3!$A$2:$A$392,Sheet3!$C$2:$C$392,"none", 1,1), $AF$2)</f>
        <v>0.60470000000000002</v>
      </c>
      <c r="AA1285" s="8">
        <f>IF(ISNUMBER($X1285), _xlfn.XLOOKUP($X1285,Sheet3!$A$2:$A$392,Sheet3!$D$2:$D$392,"none", 1,1), $AF$2)</f>
        <v>1</v>
      </c>
    </row>
    <row r="1286" spans="1:27">
      <c r="A1286">
        <v>899</v>
      </c>
      <c r="B1286" t="s">
        <v>1199</v>
      </c>
      <c r="C1286" t="s">
        <v>12</v>
      </c>
      <c r="D1286">
        <v>6</v>
      </c>
      <c r="E1286">
        <v>18</v>
      </c>
      <c r="F1286">
        <v>50.7763037</v>
      </c>
      <c r="G1286">
        <v>69</v>
      </c>
      <c r="H1286">
        <v>19</v>
      </c>
      <c r="I1286">
        <v>11.231040999999999</v>
      </c>
      <c r="J1286">
        <f>(D1286+E1286/60+F1286/3600)*15</f>
        <v>94.711567932083327</v>
      </c>
      <c r="K1286">
        <f>IF(G1286&lt;0, G1286-H1286/60-I1286/3600, G1286+H1286/60+I1286/3600)</f>
        <v>69.319786400277778</v>
      </c>
      <c r="L1286">
        <v>-2.12</v>
      </c>
      <c r="M1286">
        <v>-101.99</v>
      </c>
      <c r="N1286">
        <v>18.64</v>
      </c>
      <c r="O1286" t="s">
        <v>9341</v>
      </c>
      <c r="P1286">
        <v>4.7699999999999996</v>
      </c>
      <c r="Q1286">
        <v>4.7569999999999997</v>
      </c>
      <c r="R1286" t="s">
        <v>9341</v>
      </c>
      <c r="S1286">
        <v>4.7190000000000003</v>
      </c>
      <c r="T1286" t="s">
        <v>9341</v>
      </c>
      <c r="U1286" t="s">
        <v>9589</v>
      </c>
      <c r="V1286" t="str">
        <f>LEFT($U1286,2)</f>
        <v>A0</v>
      </c>
      <c r="W1286" s="3">
        <f>_xlfn.XLOOKUP(V1286,$AC$2:$AC$43,$AD$2:$AD$43,"none")</f>
        <v>-0.01</v>
      </c>
      <c r="X1286" s="3">
        <f>IF(ISNUMBER($W1286), 4600 * (1 / (0.92 * $W1286 + 1.7) + 1 / (0.92 * $W1286 + 0.62)),"none")</f>
        <v>10251.712375722911</v>
      </c>
      <c r="Y1286" s="8">
        <f>IF(ISNUMBER($X1286), _xlfn.XLOOKUP($X1286,Sheet3!$A$2:$A$392,Sheet3!$B$2:$B$392,"none", 1,1), $AF$2)</f>
        <v>0.6109</v>
      </c>
      <c r="Z1286" s="8">
        <f>IF(ISNUMBER($X1286), _xlfn.XLOOKUP($X1286,Sheet3!$A$2:$A$392,Sheet3!$C$2:$C$392,"none", 1,1), $AF$2)</f>
        <v>0.69189999999999996</v>
      </c>
      <c r="AA1286" s="8">
        <f>IF(ISNUMBER($X1286), _xlfn.XLOOKUP($X1286,Sheet3!$A$2:$A$392,Sheet3!$D$2:$D$392,"none", 1,1), $AF$2)</f>
        <v>1</v>
      </c>
    </row>
    <row r="1287" spans="1:27">
      <c r="A1287">
        <v>3445</v>
      </c>
      <c r="B1287" t="s">
        <v>3748</v>
      </c>
      <c r="C1287" t="s">
        <v>313</v>
      </c>
      <c r="D1287">
        <v>23</v>
      </c>
      <c r="E1287">
        <v>33</v>
      </c>
      <c r="F1287">
        <v>16.623000000000001</v>
      </c>
      <c r="G1287">
        <v>-20</v>
      </c>
      <c r="H1287">
        <v>54</v>
      </c>
      <c r="I1287">
        <v>52.215499999999999</v>
      </c>
      <c r="J1287">
        <f>(D1287+E1287/60+F1287/3600)*15</f>
        <v>353.31926249999998</v>
      </c>
      <c r="K1287">
        <f>IF(G1287&lt;0, G1287-H1287/60-I1287/3600, G1287+H1287/60+I1287/3600)</f>
        <v>-20.914504305555553</v>
      </c>
      <c r="L1287">
        <v>-3.41</v>
      </c>
      <c r="M1287">
        <v>8.4600000000000009</v>
      </c>
      <c r="N1287">
        <v>11.11</v>
      </c>
      <c r="O1287" t="s">
        <v>9341</v>
      </c>
      <c r="P1287">
        <v>4.7699999999999996</v>
      </c>
      <c r="Q1287">
        <v>4.758</v>
      </c>
      <c r="R1287" t="s">
        <v>9341</v>
      </c>
      <c r="S1287">
        <v>4.8310000000000004</v>
      </c>
      <c r="T1287" t="s">
        <v>9341</v>
      </c>
      <c r="U1287" t="s">
        <v>9394</v>
      </c>
      <c r="V1287" t="str">
        <f>LEFT($U1287,2)</f>
        <v>A0</v>
      </c>
      <c r="W1287" s="3">
        <f>_xlfn.XLOOKUP(V1287,$AC$2:$AC$43,$AD$2:$AD$43,"none")</f>
        <v>-0.01</v>
      </c>
      <c r="X1287" s="3">
        <f>IF(ISNUMBER($W1287), 4600 * (1 / (0.92 * $W1287 + 1.7) + 1 / (0.92 * $W1287 + 0.62)),"none")</f>
        <v>10251.712375722911</v>
      </c>
      <c r="Y1287" s="8">
        <f>IF(ISNUMBER($X1287), _xlfn.XLOOKUP($X1287,Sheet3!$A$2:$A$392,Sheet3!$B$2:$B$392,"none", 1,1), $AF$2)</f>
        <v>0.6109</v>
      </c>
      <c r="Z1287" s="8">
        <f>IF(ISNUMBER($X1287), _xlfn.XLOOKUP($X1287,Sheet3!$A$2:$A$392,Sheet3!$C$2:$C$392,"none", 1,1), $AF$2)</f>
        <v>0.69189999999999996</v>
      </c>
      <c r="AA1287" s="8">
        <f>IF(ISNUMBER($X1287), _xlfn.XLOOKUP($X1287,Sheet3!$A$2:$A$392,Sheet3!$D$2:$D$392,"none", 1,1), $AF$2)</f>
        <v>1</v>
      </c>
    </row>
    <row r="1288" spans="1:27">
      <c r="A1288">
        <v>1079</v>
      </c>
      <c r="B1288" t="s">
        <v>1380</v>
      </c>
      <c r="C1288" t="s">
        <v>305</v>
      </c>
      <c r="D1288">
        <v>9</v>
      </c>
      <c r="E1288">
        <v>2</v>
      </c>
      <c r="F1288">
        <v>32.691477218400003</v>
      </c>
      <c r="G1288">
        <v>67</v>
      </c>
      <c r="H1288">
        <v>37</v>
      </c>
      <c r="I1288">
        <v>46.622818272000004</v>
      </c>
      <c r="J1288">
        <f>(D1288+E1288/60+F1288/3600)*15</f>
        <v>135.63621448840999</v>
      </c>
      <c r="K1288">
        <f>IF(G1288&lt;0, G1288-H1288/60-I1288/3600, G1288+H1288/60+I1288/3600)</f>
        <v>67.629617449519998</v>
      </c>
      <c r="L1288">
        <v>-21.736000000000001</v>
      </c>
      <c r="M1288">
        <v>17.725999999999999</v>
      </c>
      <c r="N1288">
        <v>10.17</v>
      </c>
      <c r="O1288">
        <v>8.17</v>
      </c>
      <c r="P1288">
        <v>6.29</v>
      </c>
      <c r="Q1288">
        <v>4.76</v>
      </c>
      <c r="R1288">
        <v>3.29</v>
      </c>
      <c r="S1288">
        <v>3.8029999999999999</v>
      </c>
      <c r="T1288">
        <v>2.0299999999999998</v>
      </c>
      <c r="U1288" t="s">
        <v>9807</v>
      </c>
      <c r="V1288" t="str">
        <f>LEFT($U1288,2)</f>
        <v>M3</v>
      </c>
      <c r="W1288" s="3">
        <f>_xlfn.XLOOKUP(V1288,$AC$2:$AC$43,$AD$2:$AD$43,"none")</f>
        <v>1.5</v>
      </c>
      <c r="X1288" s="3">
        <f>IF(ISNUMBER($W1288), 4600 * (1 / (0.92 * $W1288 + 1.7) + 1 / (0.92 * $W1288 + 0.62)),"none")</f>
        <v>3793.5064935064934</v>
      </c>
      <c r="Y1288" s="8">
        <f>IF(ISNUMBER($X1288), _xlfn.XLOOKUP($X1288,Sheet3!$A$2:$A$392,Sheet3!$B$2:$B$392,"none", 1,1), $AF$2)</f>
        <v>1</v>
      </c>
      <c r="Z1288" s="8">
        <f>IF(ISNUMBER($X1288), _xlfn.XLOOKUP($X1288,Sheet3!$A$2:$A$392,Sheet3!$C$2:$C$392,"none", 1,1), $AF$2)</f>
        <v>0.63180000000000003</v>
      </c>
      <c r="AA1288" s="8">
        <f>IF(ISNUMBER($X1288), _xlfn.XLOOKUP($X1288,Sheet3!$A$2:$A$392,Sheet3!$D$2:$D$392,"none", 1,1), $AF$2)</f>
        <v>0.31119999999999998</v>
      </c>
    </row>
    <row r="1289" spans="1:27">
      <c r="A1289">
        <v>3708</v>
      </c>
      <c r="B1289" t="s">
        <v>4011</v>
      </c>
      <c r="C1289" t="s">
        <v>297</v>
      </c>
      <c r="D1289">
        <v>0</v>
      </c>
      <c r="E1289">
        <v>53</v>
      </c>
      <c r="F1289">
        <v>0.49452249999999998</v>
      </c>
      <c r="G1289">
        <v>-1</v>
      </c>
      <c r="H1289">
        <v>8</v>
      </c>
      <c r="I1289">
        <v>39.331693000000001</v>
      </c>
      <c r="J1289">
        <f>(D1289+E1289/60+F1289/3600)*15</f>
        <v>13.252060510416667</v>
      </c>
      <c r="K1289">
        <f>IF(G1289&lt;0, G1289-H1289/60-I1289/3600, G1289+H1289/60+I1289/3600)</f>
        <v>-1.144258803611111</v>
      </c>
      <c r="L1289">
        <v>6.99</v>
      </c>
      <c r="M1289">
        <v>-15.66</v>
      </c>
      <c r="N1289">
        <v>5.56</v>
      </c>
      <c r="O1289">
        <v>8.24</v>
      </c>
      <c r="P1289">
        <v>6.34</v>
      </c>
      <c r="Q1289">
        <v>4.76</v>
      </c>
      <c r="R1289">
        <v>3.55</v>
      </c>
      <c r="S1289">
        <v>4.0519999999999996</v>
      </c>
      <c r="T1289">
        <v>2.64</v>
      </c>
      <c r="U1289" t="s">
        <v>9360</v>
      </c>
      <c r="V1289" t="str">
        <f>LEFT($U1289,2)</f>
        <v>K5</v>
      </c>
      <c r="W1289" s="3">
        <f>_xlfn.XLOOKUP(V1289,$AC$2:$AC$43,$AD$2:$AD$43,"none")</f>
        <v>1.1499999999999999</v>
      </c>
      <c r="X1289" s="3">
        <f>IF(ISNUMBER($W1289), 4600 * (1 / (0.92 * $W1289 + 1.7) + 1 / (0.92 * $W1289 + 0.62)),"none")</f>
        <v>4409.2340323652679</v>
      </c>
      <c r="Y1289" s="8">
        <f>IF(ISNUMBER($X1289), _xlfn.XLOOKUP($X1289,Sheet3!$A$2:$A$392,Sheet3!$B$2:$B$392,"none", 1,1), $AF$2)</f>
        <v>1</v>
      </c>
      <c r="Z1289" s="8">
        <f>IF(ISNUMBER($X1289), _xlfn.XLOOKUP($X1289,Sheet3!$A$2:$A$392,Sheet3!$C$2:$C$392,"none", 1,1), $AF$2)</f>
        <v>0.73599999999999999</v>
      </c>
      <c r="AA1289" s="8">
        <f>IF(ISNUMBER($X1289), _xlfn.XLOOKUP($X1289,Sheet3!$A$2:$A$392,Sheet3!$D$2:$D$392,"none", 1,1), $AF$2)</f>
        <v>0.4803</v>
      </c>
    </row>
    <row r="1290" spans="1:27">
      <c r="A1290">
        <v>4396</v>
      </c>
      <c r="B1290" t="s">
        <v>4699</v>
      </c>
      <c r="C1290" t="s">
        <v>22</v>
      </c>
      <c r="D1290">
        <v>9</v>
      </c>
      <c r="E1290">
        <v>41</v>
      </c>
      <c r="F1290">
        <v>17.0073191</v>
      </c>
      <c r="G1290">
        <v>-23</v>
      </c>
      <c r="H1290">
        <v>35</v>
      </c>
      <c r="I1290">
        <v>29.453417999999999</v>
      </c>
      <c r="J1290">
        <f>(D1290+E1290/60+F1290/3600)*15</f>
        <v>145.32086382958335</v>
      </c>
      <c r="K1290">
        <f>IF(G1290&lt;0, G1290-H1290/60-I1290/3600, G1290+H1290/60+I1290/3600)</f>
        <v>-23.591514838333332</v>
      </c>
      <c r="L1290">
        <v>-29.29</v>
      </c>
      <c r="M1290">
        <v>2.7</v>
      </c>
      <c r="N1290">
        <v>6.44</v>
      </c>
      <c r="O1290">
        <v>4.07</v>
      </c>
      <c r="P1290">
        <v>4.6500000000000004</v>
      </c>
      <c r="Q1290">
        <v>4.76</v>
      </c>
      <c r="R1290">
        <v>4.75</v>
      </c>
      <c r="S1290">
        <v>4.6189999999999998</v>
      </c>
      <c r="T1290">
        <v>4.84</v>
      </c>
      <c r="U1290" t="s">
        <v>9410</v>
      </c>
      <c r="V1290" t="str">
        <f>LEFT($U1290,2)</f>
        <v>B5</v>
      </c>
      <c r="W1290" s="3">
        <f>_xlfn.XLOOKUP(V1290,$AC$2:$AC$43,$AD$2:$AD$43,"none")</f>
        <v>-0.16</v>
      </c>
      <c r="X1290" s="3">
        <f>IF(ISNUMBER($W1290), 4600 * (1 / (0.92 * $W1290 + 1.7) + 1 / (0.92 * $W1290 + 0.62)),"none")</f>
        <v>12691.662939978085</v>
      </c>
      <c r="Y1290" s="8">
        <f>IF(ISNUMBER($X1290), _xlfn.XLOOKUP($X1290,Sheet3!$A$2:$A$392,Sheet3!$B$2:$B$392,"none", 1,1), $AF$2)</f>
        <v>0.52290000000000003</v>
      </c>
      <c r="Z1290" s="8">
        <f>IF(ISNUMBER($X1290), _xlfn.XLOOKUP($X1290,Sheet3!$A$2:$A$392,Sheet3!$C$2:$C$392,"none", 1,1), $AF$2)</f>
        <v>0.62250000000000005</v>
      </c>
      <c r="AA1290" s="8">
        <f>IF(ISNUMBER($X1290), _xlfn.XLOOKUP($X1290,Sheet3!$A$2:$A$392,Sheet3!$D$2:$D$392,"none", 1,1), $AF$2)</f>
        <v>1</v>
      </c>
    </row>
    <row r="1291" spans="1:27">
      <c r="A1291">
        <v>5873</v>
      </c>
      <c r="B1291" t="s">
        <v>6176</v>
      </c>
      <c r="C1291" t="s">
        <v>297</v>
      </c>
      <c r="D1291">
        <v>20</v>
      </c>
      <c r="E1291">
        <v>20</v>
      </c>
      <c r="F1291">
        <v>39.815620600000003</v>
      </c>
      <c r="G1291">
        <v>-12</v>
      </c>
      <c r="H1291">
        <v>45</v>
      </c>
      <c r="I1291">
        <v>32.684421</v>
      </c>
      <c r="J1291">
        <f>(D1291+E1291/60+F1291/3600)*15</f>
        <v>305.16589841916664</v>
      </c>
      <c r="K1291">
        <f>IF(G1291&lt;0, G1291-H1291/60-I1291/3600, G1291+H1291/60+I1291/3600)</f>
        <v>-12.759079005833334</v>
      </c>
      <c r="L1291">
        <v>14.74</v>
      </c>
      <c r="M1291">
        <v>-14.32</v>
      </c>
      <c r="N1291">
        <v>12.88</v>
      </c>
      <c r="O1291">
        <v>4.6100000000000003</v>
      </c>
      <c r="P1291">
        <v>4.72</v>
      </c>
      <c r="Q1291">
        <v>4.76</v>
      </c>
      <c r="R1291">
        <v>4.75</v>
      </c>
      <c r="S1291">
        <v>4.6920000000000002</v>
      </c>
      <c r="T1291">
        <v>4.8099999999999996</v>
      </c>
      <c r="U1291" t="s">
        <v>9442</v>
      </c>
      <c r="V1291" t="str">
        <f>LEFT($U1291,2)</f>
        <v>B9</v>
      </c>
      <c r="W1291" s="3">
        <f>_xlfn.XLOOKUP(V1291,$AC$2:$AC$43,$AD$2:$AD$43,"none")</f>
        <v>-7.0000000000000007E-2</v>
      </c>
      <c r="X1291" s="3">
        <f>IF(ISNUMBER($W1291), 4600 * (1 / (0.92 * $W1291 + 1.7) + 1 / (0.92 * $W1291 + 0.62)),"none")</f>
        <v>11091.761228434079</v>
      </c>
      <c r="Y1291" s="8">
        <f>IF(ISNUMBER($X1291), _xlfn.XLOOKUP($X1291,Sheet3!$A$2:$A$392,Sheet3!$B$2:$B$392,"none", 1,1), $AF$2)</f>
        <v>0.57499999999999996</v>
      </c>
      <c r="Z1291" s="8">
        <f>IF(ISNUMBER($X1291), _xlfn.XLOOKUP($X1291,Sheet3!$A$2:$A$392,Sheet3!$C$2:$C$392,"none", 1,1), $AF$2)</f>
        <v>0.66420000000000001</v>
      </c>
      <c r="AA1291" s="8">
        <f>IF(ISNUMBER($X1291), _xlfn.XLOOKUP($X1291,Sheet3!$A$2:$A$392,Sheet3!$D$2:$D$392,"none", 1,1), $AF$2)</f>
        <v>1</v>
      </c>
    </row>
    <row r="1292" spans="1:27">
      <c r="A1292">
        <v>6911</v>
      </c>
      <c r="B1292" t="s">
        <v>7214</v>
      </c>
      <c r="C1292" t="s">
        <v>297</v>
      </c>
      <c r="D1292">
        <v>7</v>
      </c>
      <c r="E1292">
        <v>14</v>
      </c>
      <c r="F1292">
        <v>38.140618600000003</v>
      </c>
      <c r="G1292">
        <v>-48</v>
      </c>
      <c r="H1292">
        <v>16</v>
      </c>
      <c r="I1292">
        <v>18.942036000000002</v>
      </c>
      <c r="J1292">
        <f>(D1292+E1292/60+F1292/3600)*15</f>
        <v>108.65891924416667</v>
      </c>
      <c r="K1292">
        <f>IF(G1292&lt;0, G1292-H1292/60-I1292/3600, G1292+H1292/60+I1292/3600)</f>
        <v>-48.271928343333336</v>
      </c>
      <c r="L1292">
        <v>-4.4000000000000004</v>
      </c>
      <c r="M1292">
        <v>0.01</v>
      </c>
      <c r="N1292">
        <v>8.66</v>
      </c>
      <c r="O1292">
        <v>4.37</v>
      </c>
      <c r="P1292">
        <v>4.66</v>
      </c>
      <c r="Q1292">
        <v>4.76</v>
      </c>
      <c r="R1292">
        <v>4.7699999999999996</v>
      </c>
      <c r="S1292">
        <v>4.6970000000000001</v>
      </c>
      <c r="T1292">
        <v>4.8499999999999996</v>
      </c>
      <c r="U1292" t="s">
        <v>10066</v>
      </c>
      <c r="V1292" t="str">
        <f>LEFT($U1292,2)</f>
        <v>B8</v>
      </c>
      <c r="W1292" s="3">
        <f>_xlfn.XLOOKUP(V1292,$AC$2:$AC$43,$AD$2:$AD$43,"none")</f>
        <v>-0.11</v>
      </c>
      <c r="X1292" s="3">
        <f>IF(ISNUMBER($W1292), 4600 * (1 / (0.92 * $W1292 + 1.7) + 1 / (0.92 * $W1292 + 0.62)),"none")</f>
        <v>11743.77313439976</v>
      </c>
      <c r="Y1292" s="8">
        <f>IF(ISNUMBER($X1292), _xlfn.XLOOKUP($X1292,Sheet3!$A$2:$A$392,Sheet3!$B$2:$B$392,"none", 1,1), $AF$2)</f>
        <v>0.54959999999999998</v>
      </c>
      <c r="Z1292" s="8">
        <f>IF(ISNUMBER($X1292), _xlfn.XLOOKUP($X1292,Sheet3!$A$2:$A$392,Sheet3!$C$2:$C$392,"none", 1,1), $AF$2)</f>
        <v>0.64410000000000001</v>
      </c>
      <c r="AA1292" s="8">
        <f>IF(ISNUMBER($X1292), _xlfn.XLOOKUP($X1292,Sheet3!$A$2:$A$392,Sheet3!$D$2:$D$392,"none", 1,1), $AF$2)</f>
        <v>1</v>
      </c>
    </row>
    <row r="1293" spans="1:27">
      <c r="A1293">
        <v>8761</v>
      </c>
      <c r="B1293" t="s">
        <v>9066</v>
      </c>
      <c r="C1293" t="s">
        <v>313</v>
      </c>
      <c r="D1293">
        <v>20</v>
      </c>
      <c r="E1293">
        <v>47</v>
      </c>
      <c r="F1293">
        <v>24.524525851</v>
      </c>
      <c r="G1293">
        <v>36</v>
      </c>
      <c r="H1293">
        <v>29</v>
      </c>
      <c r="I1293">
        <v>26.552075009999999</v>
      </c>
      <c r="J1293">
        <f>(D1293+E1293/60+F1293/3600)*15</f>
        <v>311.85218552437914</v>
      </c>
      <c r="K1293">
        <f>IF(G1293&lt;0, G1293-H1293/60-I1293/3600, G1293+H1293/60+I1293/3600)</f>
        <v>36.490708909725001</v>
      </c>
      <c r="L1293">
        <v>18.576000000000001</v>
      </c>
      <c r="M1293">
        <v>-7.5620000000000003</v>
      </c>
      <c r="N1293">
        <v>4.99</v>
      </c>
      <c r="O1293" t="s">
        <v>9341</v>
      </c>
      <c r="P1293">
        <v>4.63</v>
      </c>
      <c r="Q1293">
        <v>4.76</v>
      </c>
      <c r="R1293" t="s">
        <v>9341</v>
      </c>
      <c r="S1293">
        <v>4.8120000000000003</v>
      </c>
      <c r="T1293" t="s">
        <v>9341</v>
      </c>
      <c r="U1293" t="s">
        <v>9341</v>
      </c>
      <c r="V1293" t="str">
        <f>LEFT($U1293,2)</f>
        <v>~</v>
      </c>
      <c r="W1293" s="3" t="str">
        <f>_xlfn.XLOOKUP(V1293,$AC$2:$AC$43,$AD$2:$AD$43,"none")</f>
        <v>none</v>
      </c>
      <c r="X1293" s="3" t="str">
        <f>IF(ISNUMBER($W1293), 4600 * (1 / (0.92 * $W1293 + 1.7) + 1 / (0.92 * $W1293 + 0.62)),"none")</f>
        <v>none</v>
      </c>
      <c r="Y1293" s="8">
        <f>IF(ISNUMBER($X1293), _xlfn.XLOOKUP($X1293,Sheet3!$A$2:$A$392,Sheet3!$B$2:$B$392,"none", 1,1), $AF$2)</f>
        <v>0.8</v>
      </c>
      <c r="Z1293" s="8">
        <f>IF(ISNUMBER($X1293), _xlfn.XLOOKUP($X1293,Sheet3!$A$2:$A$392,Sheet3!$C$2:$C$392,"none", 1,1), $AF$2)</f>
        <v>0.8</v>
      </c>
      <c r="AA1293" s="8">
        <f>IF(ISNUMBER($X1293), _xlfn.XLOOKUP($X1293,Sheet3!$A$2:$A$392,Sheet3!$D$2:$D$392,"none", 1,1), $AF$2)</f>
        <v>0.8</v>
      </c>
    </row>
    <row r="1294" spans="1:27">
      <c r="A1294">
        <v>791</v>
      </c>
      <c r="B1294" t="s">
        <v>1091</v>
      </c>
      <c r="C1294" t="s">
        <v>297</v>
      </c>
      <c r="D1294">
        <v>18</v>
      </c>
      <c r="E1294">
        <v>32</v>
      </c>
      <c r="F1294">
        <v>34.522593326399999</v>
      </c>
      <c r="G1294">
        <v>57</v>
      </c>
      <c r="H1294">
        <v>2</v>
      </c>
      <c r="I1294">
        <v>44.145773628000001</v>
      </c>
      <c r="J1294">
        <f>(D1294+E1294/60+F1294/3600)*15</f>
        <v>278.14384413886</v>
      </c>
      <c r="K1294">
        <f>IF(G1294&lt;0, G1294-H1294/60-I1294/3600, G1294+H1294/60+I1294/3600)</f>
        <v>57.045596048229996</v>
      </c>
      <c r="L1294">
        <v>6.8000000000000005E-2</v>
      </c>
      <c r="M1294">
        <v>-7.9610000000000003</v>
      </c>
      <c r="N1294">
        <v>1.02</v>
      </c>
      <c r="O1294" t="s">
        <v>9341</v>
      </c>
      <c r="P1294">
        <v>5.38</v>
      </c>
      <c r="Q1294">
        <v>4.7610000000000001</v>
      </c>
      <c r="R1294" t="s">
        <v>9341</v>
      </c>
      <c r="S1294">
        <v>4.6040000000000001</v>
      </c>
      <c r="T1294" t="s">
        <v>9341</v>
      </c>
      <c r="U1294" t="s">
        <v>9549</v>
      </c>
      <c r="V1294" t="str">
        <f>LEFT($U1294,2)</f>
        <v>F8</v>
      </c>
      <c r="W1294" s="3">
        <f>_xlfn.XLOOKUP(V1294,$AC$2:$AC$43,$AD$2:$AD$43,"none")</f>
        <v>0.53</v>
      </c>
      <c r="X1294" s="3">
        <f>IF(ISNUMBER($W1294), 4600 * (1 / (0.92 * $W1294 + 1.7) + 1 / (0.92 * $W1294 + 0.62)),"none")</f>
        <v>6255.8848880729693</v>
      </c>
      <c r="Y1294" s="8">
        <f>IF(ISNUMBER($X1294), _xlfn.XLOOKUP($X1294,Sheet3!$A$2:$A$392,Sheet3!$B$2:$B$392,"none", 1,1), $AF$2)</f>
        <v>1</v>
      </c>
      <c r="Z1294" s="8">
        <f>IF(ISNUMBER($X1294), _xlfn.XLOOKUP($X1294,Sheet3!$A$2:$A$392,Sheet3!$C$2:$C$392,"none", 1,1), $AF$2)</f>
        <v>0.92759999999999998</v>
      </c>
      <c r="AA1294" s="8">
        <f>IF(ISNUMBER($X1294), _xlfn.XLOOKUP($X1294,Sheet3!$A$2:$A$392,Sheet3!$D$2:$D$392,"none", 1,1), $AF$2)</f>
        <v>0.91679999999999995</v>
      </c>
    </row>
    <row r="1295" spans="1:27">
      <c r="A1295">
        <v>1359</v>
      </c>
      <c r="B1295" t="s">
        <v>1660</v>
      </c>
      <c r="C1295" t="s">
        <v>297</v>
      </c>
      <c r="D1295">
        <v>12</v>
      </c>
      <c r="E1295">
        <v>24</v>
      </c>
      <c r="F1295">
        <v>1.4942854463999999</v>
      </c>
      <c r="G1295">
        <v>51</v>
      </c>
      <c r="H1295">
        <v>33</v>
      </c>
      <c r="I1295">
        <v>44.124636780000003</v>
      </c>
      <c r="J1295">
        <f>(D1295+E1295/60+F1295/3600)*15</f>
        <v>186.00622618936001</v>
      </c>
      <c r="K1295">
        <f>IF(G1295&lt;0, G1295-H1295/60-I1295/3600, G1295+H1295/60+I1295/3600)</f>
        <v>51.562256843549996</v>
      </c>
      <c r="L1295">
        <v>12.955</v>
      </c>
      <c r="M1295">
        <v>11.323</v>
      </c>
      <c r="N1295">
        <v>8.66</v>
      </c>
      <c r="O1295" t="s">
        <v>9341</v>
      </c>
      <c r="P1295">
        <v>5.6429999999999998</v>
      </c>
      <c r="Q1295">
        <v>4.7610000000000001</v>
      </c>
      <c r="R1295" t="s">
        <v>9341</v>
      </c>
      <c r="S1295">
        <v>4.5389999999999997</v>
      </c>
      <c r="T1295" t="s">
        <v>9341</v>
      </c>
      <c r="U1295" t="s">
        <v>9875</v>
      </c>
      <c r="V1295" t="str">
        <f>LEFT($U1295,2)</f>
        <v>G7</v>
      </c>
      <c r="W1295" s="3" t="str">
        <f>_xlfn.XLOOKUP(V1295,$AC$2:$AC$43,$AD$2:$AD$43,"none")</f>
        <v>none</v>
      </c>
      <c r="X1295" s="3" t="str">
        <f>IF(ISNUMBER($W1295), 4600 * (1 / (0.92 * $W1295 + 1.7) + 1 / (0.92 * $W1295 + 0.62)),"none")</f>
        <v>none</v>
      </c>
      <c r="Y1295" s="8">
        <f>IF(ISNUMBER($X1295), _xlfn.XLOOKUP($X1295,Sheet3!$A$2:$A$392,Sheet3!$B$2:$B$392,"none", 1,1), $AF$2)</f>
        <v>0.8</v>
      </c>
      <c r="Z1295" s="8">
        <f>IF(ISNUMBER($X1295), _xlfn.XLOOKUP($X1295,Sheet3!$A$2:$A$392,Sheet3!$C$2:$C$392,"none", 1,1), $AF$2)</f>
        <v>0.8</v>
      </c>
      <c r="AA1295" s="8">
        <f>IF(ISNUMBER($X1295), _xlfn.XLOOKUP($X1295,Sheet3!$A$2:$A$392,Sheet3!$D$2:$D$392,"none", 1,1), $AF$2)</f>
        <v>0.8</v>
      </c>
    </row>
    <row r="1296" spans="1:27">
      <c r="A1296">
        <v>1743</v>
      </c>
      <c r="B1296" t="s">
        <v>2044</v>
      </c>
      <c r="C1296" t="s">
        <v>11</v>
      </c>
      <c r="D1296">
        <v>4</v>
      </c>
      <c r="E1296">
        <v>30</v>
      </c>
      <c r="F1296">
        <v>33.632613919199997</v>
      </c>
      <c r="G1296">
        <v>16</v>
      </c>
      <c r="H1296">
        <v>11</v>
      </c>
      <c r="I1296">
        <v>38.449696416000002</v>
      </c>
      <c r="J1296">
        <f>(D1296+E1296/60+F1296/3600)*15</f>
        <v>67.640135891330004</v>
      </c>
      <c r="K1296">
        <f>IF(G1296&lt;0, G1296-H1296/60-I1296/3600, G1296+H1296/60+I1296/3600)</f>
        <v>16.194013804560001</v>
      </c>
      <c r="L1296">
        <v>104.889</v>
      </c>
      <c r="M1296">
        <v>-25.446000000000002</v>
      </c>
      <c r="N1296">
        <v>22.19</v>
      </c>
      <c r="O1296" t="s">
        <v>9341</v>
      </c>
      <c r="P1296">
        <v>4.9749999999999996</v>
      </c>
      <c r="Q1296">
        <v>4.7640000000000002</v>
      </c>
      <c r="R1296">
        <v>6.52</v>
      </c>
      <c r="S1296">
        <v>4.7519999999999998</v>
      </c>
      <c r="T1296" t="s">
        <v>9341</v>
      </c>
      <c r="U1296" t="s">
        <v>9653</v>
      </c>
      <c r="V1296" t="str">
        <f>LEFT($U1296,2)</f>
        <v>A6</v>
      </c>
      <c r="W1296" s="3">
        <f>_xlfn.XLOOKUP(V1296,$AC$2:$AC$43,$AD$2:$AD$43,"none")</f>
        <v>0.17</v>
      </c>
      <c r="X1296" s="3">
        <f>IF(ISNUMBER($W1296), 4600 * (1 / (0.92 * $W1296 + 1.7) + 1 / (0.92 * $W1296 + 0.62)),"none")</f>
        <v>8402.6952833207943</v>
      </c>
      <c r="Y1296" s="8">
        <f>IF(ISNUMBER($X1296), _xlfn.XLOOKUP($X1296,Sheet3!$A$2:$A$392,Sheet3!$B$2:$B$392,"none", 1,1), $AF$2)</f>
        <v>0.73529999999999995</v>
      </c>
      <c r="Z1296" s="8">
        <f>IF(ISNUMBER($X1296), _xlfn.XLOOKUP($X1296,Sheet3!$A$2:$A$392,Sheet3!$C$2:$C$392,"none", 1,1), $AF$2)</f>
        <v>0.78269999999999995</v>
      </c>
      <c r="AA1296" s="8">
        <f>IF(ISNUMBER($X1296), _xlfn.XLOOKUP($X1296,Sheet3!$A$2:$A$392,Sheet3!$D$2:$D$392,"none", 1,1), $AF$2)</f>
        <v>1</v>
      </c>
    </row>
    <row r="1297" spans="1:27">
      <c r="A1297">
        <v>5342</v>
      </c>
      <c r="B1297" t="s">
        <v>5645</v>
      </c>
      <c r="C1297" t="s">
        <v>12</v>
      </c>
      <c r="D1297">
        <v>20</v>
      </c>
      <c r="E1297">
        <v>3</v>
      </c>
      <c r="F1297">
        <v>33.466622483999998</v>
      </c>
      <c r="G1297">
        <v>-37</v>
      </c>
      <c r="H1297">
        <v>56</v>
      </c>
      <c r="I1297">
        <v>26.465857979999999</v>
      </c>
      <c r="J1297">
        <f>(D1297+E1297/60+F1297/3600)*15</f>
        <v>300.88944426034999</v>
      </c>
      <c r="K1297">
        <f>IF(G1297&lt;0, G1297-H1297/60-I1297/3600, G1297+H1297/60+I1297/3600)</f>
        <v>-37.940684960549994</v>
      </c>
      <c r="L1297">
        <v>62.844999999999999</v>
      </c>
      <c r="M1297">
        <v>-85.957999999999998</v>
      </c>
      <c r="N1297">
        <v>8.19</v>
      </c>
      <c r="O1297" t="s">
        <v>9341</v>
      </c>
      <c r="P1297">
        <v>6.1760000000000002</v>
      </c>
      <c r="Q1297">
        <v>4.7640000000000002</v>
      </c>
      <c r="R1297" t="s">
        <v>9341</v>
      </c>
      <c r="S1297">
        <v>4.2690000000000001</v>
      </c>
      <c r="T1297" t="s">
        <v>9341</v>
      </c>
      <c r="U1297" t="s">
        <v>9406</v>
      </c>
      <c r="V1297" t="str">
        <f>LEFT($U1297,2)</f>
        <v>K4</v>
      </c>
      <c r="W1297" s="3">
        <f>_xlfn.XLOOKUP(V1297,$AC$2:$AC$43,$AD$2:$AD$43,"none")</f>
        <v>1</v>
      </c>
      <c r="X1297" s="3">
        <f>IF(ISNUMBER($W1297), 4600 * (1 / (0.92 * $W1297 + 1.7) + 1 / (0.92 * $W1297 + 0.62)),"none")</f>
        <v>4742.7381778526815</v>
      </c>
      <c r="Y1297" s="8">
        <f>IF(ISNUMBER($X1297), _xlfn.XLOOKUP($X1297,Sheet3!$A$2:$A$392,Sheet3!$B$2:$B$392,"none", 1,1), $AF$2)</f>
        <v>1</v>
      </c>
      <c r="Z1297" s="8">
        <f>IF(ISNUMBER($X1297), _xlfn.XLOOKUP($X1297,Sheet3!$A$2:$A$392,Sheet3!$C$2:$C$392,"none", 1,1), $AF$2)</f>
        <v>0.77500000000000002</v>
      </c>
      <c r="AA1297" s="8">
        <f>IF(ISNUMBER($X1297), _xlfn.XLOOKUP($X1297,Sheet3!$A$2:$A$392,Sheet3!$D$2:$D$392,"none", 1,1), $AF$2)</f>
        <v>0.55479999999999996</v>
      </c>
    </row>
    <row r="1298" spans="1:27">
      <c r="A1298">
        <v>492</v>
      </c>
      <c r="B1298" t="s">
        <v>791</v>
      </c>
      <c r="C1298" t="s">
        <v>12</v>
      </c>
      <c r="D1298">
        <v>3</v>
      </c>
      <c r="E1298">
        <v>5</v>
      </c>
      <c r="F1298">
        <v>32.411507203200003</v>
      </c>
      <c r="G1298">
        <v>56</v>
      </c>
      <c r="H1298">
        <v>42</v>
      </c>
      <c r="I1298">
        <v>20.587724351999999</v>
      </c>
      <c r="J1298">
        <f>(D1298+E1298/60+F1298/3600)*15</f>
        <v>46.385047946680004</v>
      </c>
      <c r="K1298">
        <f>IF(G1298&lt;0, G1298-H1298/60-I1298/3600, G1298+H1298/60+I1298/3600)</f>
        <v>56.705718812320001</v>
      </c>
      <c r="L1298">
        <v>-12.96</v>
      </c>
      <c r="M1298">
        <v>69.781000000000006</v>
      </c>
      <c r="N1298">
        <v>15.19</v>
      </c>
      <c r="O1298">
        <v>8.4009999999999998</v>
      </c>
      <c r="P1298">
        <v>5.7939999999999996</v>
      </c>
      <c r="Q1298">
        <v>4.766</v>
      </c>
      <c r="R1298" t="s">
        <v>9341</v>
      </c>
      <c r="S1298">
        <v>4.4809999999999999</v>
      </c>
      <c r="T1298" t="s">
        <v>9341</v>
      </c>
      <c r="U1298" t="s">
        <v>9619</v>
      </c>
      <c r="V1298" t="str">
        <f>LEFT($U1298,2)</f>
        <v>G9</v>
      </c>
      <c r="W1298" s="3" t="str">
        <f>_xlfn.XLOOKUP(V1298,$AC$2:$AC$43,$AD$2:$AD$43,"none")</f>
        <v>none</v>
      </c>
      <c r="X1298" s="3" t="str">
        <f>IF(ISNUMBER($W1298), 4600 * (1 / (0.92 * $W1298 + 1.7) + 1 / (0.92 * $W1298 + 0.62)),"none")</f>
        <v>none</v>
      </c>
      <c r="Y1298" s="8">
        <f>IF(ISNUMBER($X1298), _xlfn.XLOOKUP($X1298,Sheet3!$A$2:$A$392,Sheet3!$B$2:$B$392,"none", 1,1), $AF$2)</f>
        <v>0.8</v>
      </c>
      <c r="Z1298" s="8">
        <f>IF(ISNUMBER($X1298), _xlfn.XLOOKUP($X1298,Sheet3!$A$2:$A$392,Sheet3!$C$2:$C$392,"none", 1,1), $AF$2)</f>
        <v>0.8</v>
      </c>
      <c r="AA1298" s="8">
        <f>IF(ISNUMBER($X1298), _xlfn.XLOOKUP($X1298,Sheet3!$A$2:$A$392,Sheet3!$D$2:$D$392,"none", 1,1), $AF$2)</f>
        <v>0.8</v>
      </c>
    </row>
    <row r="1299" spans="1:27">
      <c r="A1299">
        <v>4040</v>
      </c>
      <c r="B1299" t="s">
        <v>4343</v>
      </c>
      <c r="C1299" t="s">
        <v>12</v>
      </c>
      <c r="D1299">
        <v>1</v>
      </c>
      <c r="E1299">
        <v>57</v>
      </c>
      <c r="F1299">
        <v>55.716465399999997</v>
      </c>
      <c r="G1299">
        <v>23</v>
      </c>
      <c r="H1299">
        <v>35</v>
      </c>
      <c r="I1299">
        <v>45.829535</v>
      </c>
      <c r="J1299">
        <f>(D1299+E1299/60+F1299/3600)*15</f>
        <v>29.482151939166666</v>
      </c>
      <c r="K1299">
        <f>IF(G1299&lt;0, G1299-H1299/60-I1299/3600, G1299+H1299/60+I1299/3600)</f>
        <v>23.59606375972222</v>
      </c>
      <c r="L1299">
        <v>-92.55</v>
      </c>
      <c r="M1299">
        <v>-13.25</v>
      </c>
      <c r="N1299">
        <v>25.32</v>
      </c>
      <c r="O1299" t="s">
        <v>9341</v>
      </c>
      <c r="P1299">
        <v>5.0529999999999999</v>
      </c>
      <c r="Q1299">
        <v>4.766</v>
      </c>
      <c r="R1299" t="s">
        <v>9341</v>
      </c>
      <c r="S1299">
        <v>4.6580000000000004</v>
      </c>
      <c r="T1299" t="s">
        <v>9341</v>
      </c>
      <c r="U1299" t="s">
        <v>9465</v>
      </c>
      <c r="V1299" t="str">
        <f>LEFT($U1299,2)</f>
        <v>F0</v>
      </c>
      <c r="W1299" s="3">
        <f>_xlfn.XLOOKUP(V1299,$AC$2:$AC$43,$AD$2:$AD$43,"none")</f>
        <v>0.32</v>
      </c>
      <c r="X1299" s="3">
        <f>IF(ISNUMBER($W1299), 4600 * (1 / (0.92 * $W1299 + 1.7) + 1 / (0.92 * $W1299 + 0.62)),"none")</f>
        <v>7337.0792549848238</v>
      </c>
      <c r="Y1299" s="8">
        <f>IF(ISNUMBER($X1299), _xlfn.XLOOKUP($X1299,Sheet3!$A$2:$A$392,Sheet3!$B$2:$B$392,"none", 1,1), $AF$2)</f>
        <v>0.86680000000000001</v>
      </c>
      <c r="Z1299" s="8">
        <f>IF(ISNUMBER($X1299), _xlfn.XLOOKUP($X1299,Sheet3!$A$2:$A$392,Sheet3!$C$2:$C$392,"none", 1,1), $AF$2)</f>
        <v>0.87180000000000002</v>
      </c>
      <c r="AA1299" s="8">
        <f>IF(ISNUMBER($X1299), _xlfn.XLOOKUP($X1299,Sheet3!$A$2:$A$392,Sheet3!$D$2:$D$392,"none", 1,1), $AF$2)</f>
        <v>1</v>
      </c>
    </row>
    <row r="1300" spans="1:27">
      <c r="A1300">
        <v>3589</v>
      </c>
      <c r="B1300" t="s">
        <v>3892</v>
      </c>
      <c r="C1300" t="s">
        <v>12</v>
      </c>
      <c r="D1300">
        <v>0</v>
      </c>
      <c r="E1300">
        <v>44</v>
      </c>
      <c r="F1300">
        <v>11.400126200000001</v>
      </c>
      <c r="G1300">
        <v>-10</v>
      </c>
      <c r="H1300">
        <v>36</v>
      </c>
      <c r="I1300">
        <v>34.381635000000003</v>
      </c>
      <c r="J1300">
        <f>(D1300+E1300/60+F1300/3600)*15</f>
        <v>11.047500525833332</v>
      </c>
      <c r="K1300">
        <f>IF(G1300&lt;0, G1300-H1300/60-I1300/3600, G1300+H1300/60+I1300/3600)</f>
        <v>-10.609550454166666</v>
      </c>
      <c r="L1300">
        <v>-8.9600000000000009</v>
      </c>
      <c r="M1300">
        <v>-113.82</v>
      </c>
      <c r="N1300">
        <v>13.96</v>
      </c>
      <c r="O1300" t="s">
        <v>9341</v>
      </c>
      <c r="P1300">
        <v>5.7729999999999997</v>
      </c>
      <c r="Q1300">
        <v>4.7670000000000003</v>
      </c>
      <c r="R1300" t="s">
        <v>9341</v>
      </c>
      <c r="S1300">
        <v>4.4340000000000002</v>
      </c>
      <c r="T1300" t="s">
        <v>9341</v>
      </c>
      <c r="U1300" t="s">
        <v>9403</v>
      </c>
      <c r="V1300" t="str">
        <f>LEFT($U1300,2)</f>
        <v>K0</v>
      </c>
      <c r="W1300" s="3">
        <f>_xlfn.XLOOKUP(V1300,$AC$2:$AC$43,$AD$2:$AD$43,"none")</f>
        <v>0.81</v>
      </c>
      <c r="X1300" s="3">
        <f>IF(ISNUMBER($W1300), 4600 * (1 / (0.92 * $W1300 + 1.7) + 1 / (0.92 * $W1300 + 0.62)),"none")</f>
        <v>5250.7063834266155</v>
      </c>
      <c r="Y1300" s="8">
        <f>IF(ISNUMBER($X1300), _xlfn.XLOOKUP($X1300,Sheet3!$A$2:$A$392,Sheet3!$B$2:$B$392,"none", 1,1), $AF$2)</f>
        <v>1</v>
      </c>
      <c r="Z1300" s="8">
        <f>IF(ISNUMBER($X1300), _xlfn.XLOOKUP($X1300,Sheet3!$A$2:$A$392,Sheet3!$C$2:$C$392,"none", 1,1), $AF$2)</f>
        <v>0.83299999999999996</v>
      </c>
      <c r="AA1300" s="8">
        <f>IF(ISNUMBER($X1300), _xlfn.XLOOKUP($X1300,Sheet3!$A$2:$A$392,Sheet3!$D$2:$D$392,"none", 1,1), $AF$2)</f>
        <v>0.67869999999999997</v>
      </c>
    </row>
    <row r="1301" spans="1:27">
      <c r="A1301">
        <v>8235</v>
      </c>
      <c r="B1301" t="s">
        <v>8538</v>
      </c>
      <c r="C1301" t="s">
        <v>12</v>
      </c>
      <c r="D1301">
        <v>18</v>
      </c>
      <c r="E1301">
        <v>45</v>
      </c>
      <c r="F1301">
        <v>26.900980643499999</v>
      </c>
      <c r="G1301">
        <v>-64</v>
      </c>
      <c r="H1301">
        <v>52</v>
      </c>
      <c r="I1301">
        <v>16.534807985</v>
      </c>
      <c r="J1301">
        <f>(D1301+E1301/60+F1301/3600)*15</f>
        <v>281.36208741934792</v>
      </c>
      <c r="K1301">
        <f>IF(G1301&lt;0, G1301-H1301/60-I1301/3600, G1301+H1301/60+I1301/3600)</f>
        <v>-64.871259668884719</v>
      </c>
      <c r="L1301">
        <v>31.952000000000002</v>
      </c>
      <c r="M1301">
        <v>-149.72999999999999</v>
      </c>
      <c r="N1301">
        <v>34.74</v>
      </c>
      <c r="O1301" t="s">
        <v>9341</v>
      </c>
      <c r="P1301">
        <v>4.9669999999999996</v>
      </c>
      <c r="Q1301">
        <v>4.7670000000000003</v>
      </c>
      <c r="R1301" t="s">
        <v>9341</v>
      </c>
      <c r="S1301">
        <v>4.7249999999999996</v>
      </c>
      <c r="T1301" t="s">
        <v>9341</v>
      </c>
      <c r="U1301" t="s">
        <v>9511</v>
      </c>
      <c r="V1301" t="str">
        <f>LEFT($U1301,2)</f>
        <v>A7</v>
      </c>
      <c r="W1301" s="3">
        <f>_xlfn.XLOOKUP(V1301,$AC$2:$AC$43,$AD$2:$AD$43,"none")</f>
        <v>0.2</v>
      </c>
      <c r="X1301" s="3">
        <f>IF(ISNUMBER($W1301), 4600 * (1 / (0.92 * $W1301 + 1.7) + 1 / (0.92 * $W1301 + 0.62)),"none")</f>
        <v>8163.0066229362728</v>
      </c>
      <c r="Y1301" s="8">
        <f>IF(ISNUMBER($X1301), _xlfn.XLOOKUP($X1301,Sheet3!$A$2:$A$392,Sheet3!$B$2:$B$392,"none", 1,1), $AF$2)</f>
        <v>0.76519999999999999</v>
      </c>
      <c r="Z1301" s="8">
        <f>IF(ISNUMBER($X1301), _xlfn.XLOOKUP($X1301,Sheet3!$A$2:$A$392,Sheet3!$C$2:$C$392,"none", 1,1), $AF$2)</f>
        <v>0.80349999999999999</v>
      </c>
      <c r="AA1301" s="8">
        <f>IF(ISNUMBER($X1301), _xlfn.XLOOKUP($X1301,Sheet3!$A$2:$A$392,Sheet3!$D$2:$D$392,"none", 1,1), $AF$2)</f>
        <v>1</v>
      </c>
    </row>
    <row r="1302" spans="1:27">
      <c r="A1302">
        <v>164</v>
      </c>
      <c r="B1302" t="s">
        <v>462</v>
      </c>
      <c r="C1302" t="s">
        <v>24</v>
      </c>
      <c r="D1302">
        <v>20</v>
      </c>
      <c r="E1302">
        <v>53</v>
      </c>
      <c r="F1302">
        <v>14.755027800000001</v>
      </c>
      <c r="G1302">
        <v>44</v>
      </c>
      <c r="H1302">
        <v>23</v>
      </c>
      <c r="I1302">
        <v>14.140852000000001</v>
      </c>
      <c r="J1302">
        <f>(D1302+E1302/60+F1302/3600)*15</f>
        <v>313.31147928249999</v>
      </c>
      <c r="K1302">
        <f>IF(G1302&lt;0, G1302-H1302/60-I1302/3600, G1302+H1302/60+I1302/3600)</f>
        <v>44.38726134777778</v>
      </c>
      <c r="L1302">
        <v>11.94</v>
      </c>
      <c r="M1302">
        <v>-2.08</v>
      </c>
      <c r="N1302">
        <v>6.21</v>
      </c>
      <c r="O1302">
        <v>4.05</v>
      </c>
      <c r="P1302">
        <v>4.63</v>
      </c>
      <c r="Q1302">
        <v>4.7699999999999996</v>
      </c>
      <c r="R1302">
        <v>4.84</v>
      </c>
      <c r="S1302">
        <v>4.702</v>
      </c>
      <c r="T1302">
        <v>4.97</v>
      </c>
      <c r="U1302" t="s">
        <v>9410</v>
      </c>
      <c r="V1302" t="str">
        <f>LEFT($U1302,2)</f>
        <v>B5</v>
      </c>
      <c r="W1302" s="3">
        <f>_xlfn.XLOOKUP(V1302,$AC$2:$AC$43,$AD$2:$AD$43,"none")</f>
        <v>-0.16</v>
      </c>
      <c r="X1302" s="3">
        <f>IF(ISNUMBER($W1302), 4600 * (1 / (0.92 * $W1302 + 1.7) + 1 / (0.92 * $W1302 + 0.62)),"none")</f>
        <v>12691.662939978085</v>
      </c>
      <c r="Y1302" s="8">
        <f>IF(ISNUMBER($X1302), _xlfn.XLOOKUP($X1302,Sheet3!$A$2:$A$392,Sheet3!$B$2:$B$392,"none", 1,1), $AF$2)</f>
        <v>0.52290000000000003</v>
      </c>
      <c r="Z1302" s="8">
        <f>IF(ISNUMBER($X1302), _xlfn.XLOOKUP($X1302,Sheet3!$A$2:$A$392,Sheet3!$C$2:$C$392,"none", 1,1), $AF$2)</f>
        <v>0.62250000000000005</v>
      </c>
      <c r="AA1302" s="8">
        <f>IF(ISNUMBER($X1302), _xlfn.XLOOKUP($X1302,Sheet3!$A$2:$A$392,Sheet3!$D$2:$D$392,"none", 1,1), $AF$2)</f>
        <v>1</v>
      </c>
    </row>
    <row r="1303" spans="1:27">
      <c r="A1303">
        <v>1870</v>
      </c>
      <c r="B1303" t="s">
        <v>2171</v>
      </c>
      <c r="C1303" t="s">
        <v>11</v>
      </c>
      <c r="D1303">
        <v>4</v>
      </c>
      <c r="E1303">
        <v>59</v>
      </c>
      <c r="F1303">
        <v>55.736790715200002</v>
      </c>
      <c r="G1303">
        <v>-12</v>
      </c>
      <c r="H1303">
        <v>32</v>
      </c>
      <c r="I1303">
        <v>14.700428412000001</v>
      </c>
      <c r="J1303">
        <f>(D1303+E1303/60+F1303/3600)*15</f>
        <v>74.982236627980001</v>
      </c>
      <c r="K1303">
        <f>IF(G1303&lt;0, G1303-H1303/60-I1303/3600, G1303+H1303/60+I1303/3600)</f>
        <v>-12.537416785670001</v>
      </c>
      <c r="L1303">
        <v>39.893999999999998</v>
      </c>
      <c r="M1303">
        <v>-87.358000000000004</v>
      </c>
      <c r="N1303">
        <v>11.54</v>
      </c>
      <c r="O1303" t="s">
        <v>9341</v>
      </c>
      <c r="P1303">
        <v>5.0359999999999996</v>
      </c>
      <c r="Q1303">
        <v>4.7699999999999996</v>
      </c>
      <c r="R1303" t="s">
        <v>9341</v>
      </c>
      <c r="S1303">
        <v>4.7009999999999996</v>
      </c>
      <c r="T1303" t="s">
        <v>9341</v>
      </c>
      <c r="U1303" t="s">
        <v>9465</v>
      </c>
      <c r="V1303" t="str">
        <f>LEFT($U1303,2)</f>
        <v>F0</v>
      </c>
      <c r="W1303" s="3">
        <f>_xlfn.XLOOKUP(V1303,$AC$2:$AC$43,$AD$2:$AD$43,"none")</f>
        <v>0.32</v>
      </c>
      <c r="X1303" s="3">
        <f>IF(ISNUMBER($W1303), 4600 * (1 / (0.92 * $W1303 + 1.7) + 1 / (0.92 * $W1303 + 0.62)),"none")</f>
        <v>7337.0792549848238</v>
      </c>
      <c r="Y1303" s="8">
        <f>IF(ISNUMBER($X1303), _xlfn.XLOOKUP($X1303,Sheet3!$A$2:$A$392,Sheet3!$B$2:$B$392,"none", 1,1), $AF$2)</f>
        <v>0.86680000000000001</v>
      </c>
      <c r="Z1303" s="8">
        <f>IF(ISNUMBER($X1303), _xlfn.XLOOKUP($X1303,Sheet3!$A$2:$A$392,Sheet3!$C$2:$C$392,"none", 1,1), $AF$2)</f>
        <v>0.87180000000000002</v>
      </c>
      <c r="AA1303" s="8">
        <f>IF(ISNUMBER($X1303), _xlfn.XLOOKUP($X1303,Sheet3!$A$2:$A$392,Sheet3!$D$2:$D$392,"none", 1,1), $AF$2)</f>
        <v>1</v>
      </c>
    </row>
    <row r="1304" spans="1:27">
      <c r="A1304">
        <v>2536</v>
      </c>
      <c r="B1304" t="s">
        <v>2838</v>
      </c>
      <c r="C1304" t="s">
        <v>297</v>
      </c>
      <c r="D1304">
        <v>6</v>
      </c>
      <c r="E1304">
        <v>47</v>
      </c>
      <c r="F1304">
        <v>19.830170848800002</v>
      </c>
      <c r="G1304">
        <v>8</v>
      </c>
      <c r="H1304">
        <v>2</v>
      </c>
      <c r="I1304">
        <v>14.122870224</v>
      </c>
      <c r="J1304">
        <f>(D1304+E1304/60+F1304/3600)*15</f>
        <v>101.83262571186999</v>
      </c>
      <c r="K1304">
        <f>IF(G1304&lt;0, G1304-H1304/60-I1304/3600, G1304+H1304/60+I1304/3600)</f>
        <v>8.0372563528400001</v>
      </c>
      <c r="L1304">
        <v>-24.428000000000001</v>
      </c>
      <c r="M1304">
        <v>-11.916</v>
      </c>
      <c r="N1304">
        <v>6.38</v>
      </c>
      <c r="O1304">
        <v>7.82</v>
      </c>
      <c r="P1304">
        <v>6.17</v>
      </c>
      <c r="Q1304">
        <v>4.7699999999999996</v>
      </c>
      <c r="R1304">
        <v>3.74</v>
      </c>
      <c r="S1304">
        <v>4.2939999999999996</v>
      </c>
      <c r="T1304">
        <v>3.04</v>
      </c>
      <c r="U1304" t="s">
        <v>9406</v>
      </c>
      <c r="V1304" t="str">
        <f>LEFT($U1304,2)</f>
        <v>K4</v>
      </c>
      <c r="W1304" s="3">
        <f>_xlfn.XLOOKUP(V1304,$AC$2:$AC$43,$AD$2:$AD$43,"none")</f>
        <v>1</v>
      </c>
      <c r="X1304" s="3">
        <f>IF(ISNUMBER($W1304), 4600 * (1 / (0.92 * $W1304 + 1.7) + 1 / (0.92 * $W1304 + 0.62)),"none")</f>
        <v>4742.7381778526815</v>
      </c>
      <c r="Y1304" s="8">
        <f>IF(ISNUMBER($X1304), _xlfn.XLOOKUP($X1304,Sheet3!$A$2:$A$392,Sheet3!$B$2:$B$392,"none", 1,1), $AF$2)</f>
        <v>1</v>
      </c>
      <c r="Z1304" s="8">
        <f>IF(ISNUMBER($X1304), _xlfn.XLOOKUP($X1304,Sheet3!$A$2:$A$392,Sheet3!$C$2:$C$392,"none", 1,1), $AF$2)</f>
        <v>0.77500000000000002</v>
      </c>
      <c r="AA1304" s="8">
        <f>IF(ISNUMBER($X1304), _xlfn.XLOOKUP($X1304,Sheet3!$A$2:$A$392,Sheet3!$D$2:$D$392,"none", 1,1), $AF$2)</f>
        <v>0.55479999999999996</v>
      </c>
    </row>
    <row r="1305" spans="1:27">
      <c r="A1305">
        <v>3004</v>
      </c>
      <c r="B1305" t="s">
        <v>3307</v>
      </c>
      <c r="C1305" t="s">
        <v>22</v>
      </c>
      <c r="D1305">
        <v>8</v>
      </c>
      <c r="E1305">
        <v>13</v>
      </c>
      <c r="F1305">
        <v>29.517196800000001</v>
      </c>
      <c r="G1305">
        <v>-35</v>
      </c>
      <c r="H1305">
        <v>53</v>
      </c>
      <c r="I1305">
        <v>58.266226000000003</v>
      </c>
      <c r="J1305">
        <f>(D1305+E1305/60+F1305/3600)*15</f>
        <v>123.37298832</v>
      </c>
      <c r="K1305">
        <f>IF(G1305&lt;0, G1305-H1305/60-I1305/3600, G1305+H1305/60+I1305/3600)</f>
        <v>-35.899518396111112</v>
      </c>
      <c r="L1305">
        <v>-7.3</v>
      </c>
      <c r="M1305">
        <v>9.75</v>
      </c>
      <c r="N1305">
        <v>3.51</v>
      </c>
      <c r="O1305">
        <v>3.68</v>
      </c>
      <c r="P1305">
        <v>4.66</v>
      </c>
      <c r="Q1305">
        <v>4.7699999999999996</v>
      </c>
      <c r="R1305">
        <v>4.68</v>
      </c>
      <c r="S1305">
        <v>4.82</v>
      </c>
      <c r="T1305">
        <v>4.7699999999999996</v>
      </c>
      <c r="U1305" t="s">
        <v>9916</v>
      </c>
      <c r="V1305" t="str">
        <f>LEFT($U1305,2)</f>
        <v>B1</v>
      </c>
      <c r="W1305" s="3">
        <f>_xlfn.XLOOKUP(V1305,$AC$2:$AC$43,$AD$2:$AD$43,"none")</f>
        <v>-0.26</v>
      </c>
      <c r="X1305" s="3">
        <f>IF(ISNUMBER($W1305), 4600 * (1 / (0.92 * $W1305 + 1.7) + 1 / (0.92 * $W1305 + 0.62)),"none")</f>
        <v>15228.791407033788</v>
      </c>
      <c r="Y1305" s="8">
        <f>IF(ISNUMBER($X1305), _xlfn.XLOOKUP($X1305,Sheet3!$A$2:$A$392,Sheet3!$B$2:$B$392,"none", 1,1), $AF$2)</f>
        <v>0.47010000000000002</v>
      </c>
      <c r="Z1305" s="8">
        <f>IF(ISNUMBER($X1305), _xlfn.XLOOKUP($X1305,Sheet3!$A$2:$A$392,Sheet3!$C$2:$C$392,"none", 1,1), $AF$2)</f>
        <v>0.57840000000000003</v>
      </c>
      <c r="AA1305" s="8">
        <f>IF(ISNUMBER($X1305), _xlfn.XLOOKUP($X1305,Sheet3!$A$2:$A$392,Sheet3!$D$2:$D$392,"none", 1,1), $AF$2)</f>
        <v>1</v>
      </c>
    </row>
    <row r="1306" spans="1:27">
      <c r="A1306">
        <v>3387</v>
      </c>
      <c r="B1306" t="s">
        <v>3690</v>
      </c>
      <c r="C1306" t="s">
        <v>12</v>
      </c>
      <c r="D1306">
        <v>2</v>
      </c>
      <c r="E1306">
        <v>51</v>
      </c>
      <c r="F1306">
        <v>2.3218611</v>
      </c>
      <c r="G1306">
        <v>-21</v>
      </c>
      <c r="H1306">
        <v>0</v>
      </c>
      <c r="I1306">
        <v>14.465462</v>
      </c>
      <c r="J1306">
        <f>(D1306+E1306/60+F1306/3600)*15</f>
        <v>42.759674421249997</v>
      </c>
      <c r="K1306">
        <f>IF(G1306&lt;0, G1306-H1306/60-I1306/3600, G1306+H1306/60+I1306/3600)</f>
        <v>-21.004018183888888</v>
      </c>
      <c r="L1306">
        <v>-38.520000000000003</v>
      </c>
      <c r="M1306">
        <v>-16.05</v>
      </c>
      <c r="N1306">
        <v>17.45</v>
      </c>
      <c r="O1306">
        <v>6.28</v>
      </c>
      <c r="P1306">
        <v>5.67</v>
      </c>
      <c r="Q1306">
        <v>4.7699999999999996</v>
      </c>
      <c r="R1306">
        <v>4.07</v>
      </c>
      <c r="S1306">
        <v>4.4530000000000003</v>
      </c>
      <c r="T1306">
        <v>3.6</v>
      </c>
      <c r="U1306" t="s">
        <v>9403</v>
      </c>
      <c r="V1306" t="str">
        <f>LEFT($U1306,2)</f>
        <v>K0</v>
      </c>
      <c r="W1306" s="3">
        <f>_xlfn.XLOOKUP(V1306,$AC$2:$AC$43,$AD$2:$AD$43,"none")</f>
        <v>0.81</v>
      </c>
      <c r="X1306" s="3">
        <f>IF(ISNUMBER($W1306), 4600 * (1 / (0.92 * $W1306 + 1.7) + 1 / (0.92 * $W1306 + 0.62)),"none")</f>
        <v>5250.7063834266155</v>
      </c>
      <c r="Y1306" s="8">
        <f>IF(ISNUMBER($X1306), _xlfn.XLOOKUP($X1306,Sheet3!$A$2:$A$392,Sheet3!$B$2:$B$392,"none", 1,1), $AF$2)</f>
        <v>1</v>
      </c>
      <c r="Z1306" s="8">
        <f>IF(ISNUMBER($X1306), _xlfn.XLOOKUP($X1306,Sheet3!$A$2:$A$392,Sheet3!$C$2:$C$392,"none", 1,1), $AF$2)</f>
        <v>0.83299999999999996</v>
      </c>
      <c r="AA1306" s="8">
        <f>IF(ISNUMBER($X1306), _xlfn.XLOOKUP($X1306,Sheet3!$A$2:$A$392,Sheet3!$D$2:$D$392,"none", 1,1), $AF$2)</f>
        <v>0.67869999999999997</v>
      </c>
    </row>
    <row r="1307" spans="1:27">
      <c r="A1307">
        <v>4322</v>
      </c>
      <c r="B1307" t="s">
        <v>4625</v>
      </c>
      <c r="C1307" t="s">
        <v>313</v>
      </c>
      <c r="D1307">
        <v>9</v>
      </c>
      <c r="E1307">
        <v>19</v>
      </c>
      <c r="F1307">
        <v>46.381654749600003</v>
      </c>
      <c r="G1307">
        <v>-11</v>
      </c>
      <c r="H1307">
        <v>58</v>
      </c>
      <c r="I1307">
        <v>29.46989172</v>
      </c>
      <c r="J1307">
        <f>(D1307+E1307/60+F1307/3600)*15</f>
        <v>139.94325689479001</v>
      </c>
      <c r="K1307">
        <f>IF(G1307&lt;0, G1307-H1307/60-I1307/3600, G1307+H1307/60+I1307/3600)</f>
        <v>-11.9748527477</v>
      </c>
      <c r="L1307">
        <v>-27.97</v>
      </c>
      <c r="M1307">
        <v>12.4</v>
      </c>
      <c r="N1307">
        <v>9.4499999999999993</v>
      </c>
      <c r="O1307" t="s">
        <v>9341</v>
      </c>
      <c r="P1307">
        <v>5.7030000000000003</v>
      </c>
      <c r="Q1307">
        <v>4.7699999999999996</v>
      </c>
      <c r="R1307" t="s">
        <v>9341</v>
      </c>
      <c r="S1307">
        <v>4.5199999999999996</v>
      </c>
      <c r="T1307" t="s">
        <v>9341</v>
      </c>
      <c r="U1307" t="s">
        <v>9787</v>
      </c>
      <c r="V1307" t="str">
        <f>LEFT($U1307,2)</f>
        <v>G7</v>
      </c>
      <c r="W1307" s="3" t="str">
        <f>_xlfn.XLOOKUP(V1307,$AC$2:$AC$43,$AD$2:$AD$43,"none")</f>
        <v>none</v>
      </c>
      <c r="X1307" s="3" t="str">
        <f>IF(ISNUMBER($W1307), 4600 * (1 / (0.92 * $W1307 + 1.7) + 1 / (0.92 * $W1307 + 0.62)),"none")</f>
        <v>none</v>
      </c>
      <c r="Y1307" s="8">
        <f>IF(ISNUMBER($X1307), _xlfn.XLOOKUP($X1307,Sheet3!$A$2:$A$392,Sheet3!$B$2:$B$392,"none", 1,1), $AF$2)</f>
        <v>0.8</v>
      </c>
      <c r="Z1307" s="8">
        <f>IF(ISNUMBER($X1307), _xlfn.XLOOKUP($X1307,Sheet3!$A$2:$A$392,Sheet3!$C$2:$C$392,"none", 1,1), $AF$2)</f>
        <v>0.8</v>
      </c>
      <c r="AA1307" s="8">
        <f>IF(ISNUMBER($X1307), _xlfn.XLOOKUP($X1307,Sheet3!$A$2:$A$392,Sheet3!$D$2:$D$392,"none", 1,1), $AF$2)</f>
        <v>0.8</v>
      </c>
    </row>
    <row r="1308" spans="1:27">
      <c r="A1308">
        <v>4655</v>
      </c>
      <c r="B1308" t="s">
        <v>4958</v>
      </c>
      <c r="C1308" t="s">
        <v>16</v>
      </c>
      <c r="D1308">
        <v>11</v>
      </c>
      <c r="E1308">
        <v>18</v>
      </c>
      <c r="F1308">
        <v>10.836011540499999</v>
      </c>
      <c r="G1308">
        <v>31</v>
      </c>
      <c r="H1308">
        <v>31</v>
      </c>
      <c r="I1308">
        <v>44.821690914000001</v>
      </c>
      <c r="J1308">
        <f>(D1308+E1308/60+F1308/3600)*15</f>
        <v>169.54515004808545</v>
      </c>
      <c r="K1308">
        <f>IF(G1308&lt;0, G1308-H1308/60-I1308/3600, G1308+H1308/60+I1308/3600)</f>
        <v>31.529117136364999</v>
      </c>
      <c r="L1308">
        <v>-339.39800000000002</v>
      </c>
      <c r="M1308">
        <v>-607.89200000000005</v>
      </c>
      <c r="N1308">
        <v>114.49</v>
      </c>
      <c r="O1308" t="s">
        <v>9341</v>
      </c>
      <c r="P1308">
        <v>5.41</v>
      </c>
      <c r="Q1308">
        <v>4.7699999999999996</v>
      </c>
      <c r="R1308">
        <v>4.4000000000000004</v>
      </c>
      <c r="S1308">
        <v>4.5940000000000003</v>
      </c>
      <c r="T1308" t="s">
        <v>9341</v>
      </c>
      <c r="U1308" t="s">
        <v>10129</v>
      </c>
      <c r="V1308" t="str">
        <f>LEFT($U1308,2)</f>
        <v>G2</v>
      </c>
      <c r="W1308" s="3">
        <f>_xlfn.XLOOKUP(V1308,$AC$2:$AC$43,$AD$2:$AD$43,"none")</f>
        <v>0.63</v>
      </c>
      <c r="X1308" s="3">
        <f>IF(ISNUMBER($W1308), 4600 * (1 / (0.92 * $W1308 + 1.7) + 1 / (0.92 * $W1308 + 0.62)),"none")</f>
        <v>5852.5094139995554</v>
      </c>
      <c r="Y1308" s="8">
        <f>IF(ISNUMBER($X1308), _xlfn.XLOOKUP($X1308,Sheet3!$A$2:$A$392,Sheet3!$B$2:$B$392,"none", 1,1), $AF$2)</f>
        <v>1</v>
      </c>
      <c r="Z1308" s="8">
        <f>IF(ISNUMBER($X1308), _xlfn.XLOOKUP($X1308,Sheet3!$A$2:$A$392,Sheet3!$C$2:$C$392,"none", 1,1), $AF$2)</f>
        <v>0.89290000000000003</v>
      </c>
      <c r="AA1308" s="8">
        <f>IF(ISNUMBER($X1308), _xlfn.XLOOKUP($X1308,Sheet3!$A$2:$A$392,Sheet3!$D$2:$D$392,"none", 1,1), $AF$2)</f>
        <v>0.82379999999999998</v>
      </c>
    </row>
    <row r="1309" spans="1:27">
      <c r="A1309">
        <v>4696</v>
      </c>
      <c r="B1309" t="s">
        <v>4999</v>
      </c>
      <c r="C1309" t="s">
        <v>297</v>
      </c>
      <c r="D1309">
        <v>11</v>
      </c>
      <c r="E1309">
        <v>30</v>
      </c>
      <c r="F1309">
        <v>18.893352492000002</v>
      </c>
      <c r="G1309">
        <v>-3</v>
      </c>
      <c r="H1309">
        <v>0</v>
      </c>
      <c r="I1309">
        <v>12.598924644</v>
      </c>
      <c r="J1309">
        <f>(D1309+E1309/60+F1309/3600)*15</f>
        <v>172.57872230204998</v>
      </c>
      <c r="K1309">
        <f>IF(G1309&lt;0, G1309-H1309/60-I1309/3600, G1309+H1309/60+I1309/3600)</f>
        <v>-3.00349970129</v>
      </c>
      <c r="L1309">
        <v>19.553999999999998</v>
      </c>
      <c r="M1309">
        <v>-16.149000000000001</v>
      </c>
      <c r="N1309">
        <v>6.59</v>
      </c>
      <c r="O1309">
        <v>8.14</v>
      </c>
      <c r="P1309">
        <v>6.31</v>
      </c>
      <c r="Q1309">
        <v>4.7699999999999996</v>
      </c>
      <c r="R1309" t="s">
        <v>9341</v>
      </c>
      <c r="S1309">
        <v>4.18</v>
      </c>
      <c r="T1309" t="s">
        <v>9341</v>
      </c>
      <c r="U1309" t="s">
        <v>10735</v>
      </c>
      <c r="V1309" t="str">
        <f>LEFT($U1309,2)</f>
        <v>K3</v>
      </c>
      <c r="W1309" s="3">
        <f>_xlfn.XLOOKUP(V1309,$AC$2:$AC$43,$AD$2:$AD$43,"none")</f>
        <v>0.95</v>
      </c>
      <c r="X1309" s="3">
        <f>IF(ISNUMBER($W1309), 4600 * (1 / (0.92 * $W1309 + 1.7) + 1 / (0.92 * $W1309 + 0.62)),"none")</f>
        <v>4866.084384156673</v>
      </c>
      <c r="Y1309" s="8">
        <f>IF(ISNUMBER($X1309), _xlfn.XLOOKUP($X1309,Sheet3!$A$2:$A$392,Sheet3!$B$2:$B$392,"none", 1,1), $AF$2)</f>
        <v>1</v>
      </c>
      <c r="Z1309" s="8">
        <f>IF(ISNUMBER($X1309), _xlfn.XLOOKUP($X1309,Sheet3!$A$2:$A$392,Sheet3!$C$2:$C$392,"none", 1,1), $AF$2)</f>
        <v>0.78720000000000001</v>
      </c>
      <c r="AA1309" s="8">
        <f>IF(ISNUMBER($X1309), _xlfn.XLOOKUP($X1309,Sheet3!$A$2:$A$392,Sheet3!$D$2:$D$392,"none", 1,1), $AF$2)</f>
        <v>0.57969999999999999</v>
      </c>
    </row>
    <row r="1310" spans="1:27">
      <c r="A1310">
        <v>6476</v>
      </c>
      <c r="B1310" t="s">
        <v>6779</v>
      </c>
      <c r="C1310" t="s">
        <v>16</v>
      </c>
      <c r="D1310">
        <v>19</v>
      </c>
      <c r="E1310">
        <v>16</v>
      </c>
      <c r="F1310">
        <v>13.0391965104</v>
      </c>
      <c r="G1310">
        <v>21</v>
      </c>
      <c r="H1310">
        <v>23</v>
      </c>
      <c r="I1310">
        <v>25.544515308000001</v>
      </c>
      <c r="J1310">
        <f>(D1310+E1310/60+F1310/3600)*15</f>
        <v>289.05432998546001</v>
      </c>
      <c r="K1310">
        <f>IF(G1310&lt;0, G1310-H1310/60-I1310/3600, G1310+H1310/60+I1310/3600)</f>
        <v>21.390429032029999</v>
      </c>
      <c r="L1310">
        <v>-0.38300000000000001</v>
      </c>
      <c r="M1310">
        <v>-5.8090000000000002</v>
      </c>
      <c r="N1310">
        <v>4.21</v>
      </c>
      <c r="O1310">
        <v>4.18</v>
      </c>
      <c r="P1310">
        <v>4.72</v>
      </c>
      <c r="Q1310">
        <v>4.7699999999999996</v>
      </c>
      <c r="R1310">
        <v>4.76</v>
      </c>
      <c r="S1310">
        <v>4.734</v>
      </c>
      <c r="T1310">
        <v>4.83</v>
      </c>
      <c r="U1310" t="s">
        <v>9466</v>
      </c>
      <c r="V1310" t="str">
        <f>LEFT($U1310,2)</f>
        <v>B4</v>
      </c>
      <c r="W1310" s="3">
        <f>_xlfn.XLOOKUP(V1310,$AC$2:$AC$43,$AD$2:$AD$43,"none")</f>
        <v>-0.18</v>
      </c>
      <c r="X1310" s="3">
        <f>IF(ISNUMBER($W1310), 4600 * (1 / (0.92 * $W1310 + 1.7) + 1 / (0.92 * $W1310 + 0.62)),"none")</f>
        <v>13121.153930884579</v>
      </c>
      <c r="Y1310" s="8">
        <f>IF(ISNUMBER($X1310), _xlfn.XLOOKUP($X1310,Sheet3!$A$2:$A$392,Sheet3!$B$2:$B$392,"none", 1,1), $AF$2)</f>
        <v>0.51039999999999996</v>
      </c>
      <c r="Z1310" s="8">
        <f>IF(ISNUMBER($X1310), _xlfn.XLOOKUP($X1310,Sheet3!$A$2:$A$392,Sheet3!$C$2:$C$392,"none", 1,1), $AF$2)</f>
        <v>0.61219999999999997</v>
      </c>
      <c r="AA1310" s="8">
        <f>IF(ISNUMBER($X1310), _xlfn.XLOOKUP($X1310,Sheet3!$A$2:$A$392,Sheet3!$D$2:$D$392,"none", 1,1), $AF$2)</f>
        <v>1</v>
      </c>
    </row>
    <row r="1311" spans="1:27">
      <c r="A1311">
        <v>7034</v>
      </c>
      <c r="B1311" t="s">
        <v>7337</v>
      </c>
      <c r="C1311" t="s">
        <v>297</v>
      </c>
      <c r="D1311">
        <v>8</v>
      </c>
      <c r="E1311">
        <v>41</v>
      </c>
      <c r="F1311">
        <v>13.129001450400001</v>
      </c>
      <c r="G1311">
        <v>-47</v>
      </c>
      <c r="H1311">
        <v>19</v>
      </c>
      <c r="I1311">
        <v>1.669533384</v>
      </c>
      <c r="J1311">
        <f>(D1311+E1311/60+F1311/3600)*15</f>
        <v>130.30470417270999</v>
      </c>
      <c r="K1311">
        <f>IF(G1311&lt;0, G1311-H1311/60-I1311/3600, G1311+H1311/60+I1311/3600)</f>
        <v>-47.31713042594</v>
      </c>
      <c r="L1311">
        <v>-7.8079999999999998</v>
      </c>
      <c r="M1311">
        <v>10.611000000000001</v>
      </c>
      <c r="N1311">
        <v>1.41</v>
      </c>
      <c r="O1311">
        <v>5.01</v>
      </c>
      <c r="P1311">
        <v>4.8899999999999997</v>
      </c>
      <c r="Q1311">
        <v>4.7699999999999996</v>
      </c>
      <c r="R1311">
        <v>4.5599999999999996</v>
      </c>
      <c r="S1311">
        <v>4.6970000000000001</v>
      </c>
      <c r="T1311">
        <v>4.37</v>
      </c>
      <c r="U1311" t="s">
        <v>10191</v>
      </c>
      <c r="V1311" t="str">
        <f>LEFT($U1311,2)</f>
        <v>A5</v>
      </c>
      <c r="W1311" s="3">
        <f>_xlfn.XLOOKUP(V1311,$AC$2:$AC$43,$AD$2:$AD$43,"none")</f>
        <v>0.15</v>
      </c>
      <c r="X1311" s="3">
        <f>IF(ISNUMBER($W1311), 4600 * (1 / (0.92 * $W1311 + 1.7) + 1 / (0.92 * $W1311 + 0.62)),"none")</f>
        <v>8571.3219313180252</v>
      </c>
      <c r="Y1311" s="8">
        <f>IF(ISNUMBER($X1311), _xlfn.XLOOKUP($X1311,Sheet3!$A$2:$A$392,Sheet3!$B$2:$B$392,"none", 1,1), $AF$2)</f>
        <v>0.72599999999999998</v>
      </c>
      <c r="Z1311" s="8">
        <f>IF(ISNUMBER($X1311), _xlfn.XLOOKUP($X1311,Sheet3!$A$2:$A$392,Sheet3!$C$2:$C$392,"none", 1,1), $AF$2)</f>
        <v>0.7762</v>
      </c>
      <c r="AA1311" s="8">
        <f>IF(ISNUMBER($X1311), _xlfn.XLOOKUP($X1311,Sheet3!$A$2:$A$392,Sheet3!$D$2:$D$392,"none", 1,1), $AF$2)</f>
        <v>1</v>
      </c>
    </row>
    <row r="1312" spans="1:27">
      <c r="A1312">
        <v>7651</v>
      </c>
      <c r="B1312" t="s">
        <v>7954</v>
      </c>
      <c r="C1312" t="s">
        <v>12</v>
      </c>
      <c r="D1312">
        <v>0</v>
      </c>
      <c r="E1312">
        <v>31</v>
      </c>
      <c r="F1312">
        <v>24.981045484799999</v>
      </c>
      <c r="G1312">
        <v>-48</v>
      </c>
      <c r="H1312">
        <v>48</v>
      </c>
      <c r="I1312">
        <v>12.651311736</v>
      </c>
      <c r="J1312">
        <f>(D1312+E1312/60+F1312/3600)*15</f>
        <v>7.8540876895200009</v>
      </c>
      <c r="K1312">
        <f>IF(G1312&lt;0, G1312-H1312/60-I1312/3600, G1312+H1312/60+I1312/3600)</f>
        <v>-48.803514253259998</v>
      </c>
      <c r="L1312">
        <v>140.56100000000001</v>
      </c>
      <c r="M1312">
        <v>19.646999999999998</v>
      </c>
      <c r="N1312">
        <v>18.47</v>
      </c>
      <c r="O1312" t="s">
        <v>9341</v>
      </c>
      <c r="P1312">
        <v>4.79</v>
      </c>
      <c r="Q1312">
        <v>4.7699999999999996</v>
      </c>
      <c r="R1312" t="s">
        <v>9341</v>
      </c>
      <c r="S1312">
        <v>4.7560000000000002</v>
      </c>
      <c r="T1312" t="s">
        <v>9341</v>
      </c>
      <c r="U1312" t="s">
        <v>9620</v>
      </c>
      <c r="V1312" t="str">
        <f>LEFT($U1312,2)</f>
        <v>A1</v>
      </c>
      <c r="W1312" s="3">
        <f>_xlfn.XLOOKUP(V1312,$AC$2:$AC$43,$AD$2:$AD$43,"none")</f>
        <v>0.02</v>
      </c>
      <c r="X1312" s="3">
        <f>IF(ISNUMBER($W1312), 4600 * (1 / (0.92 * $W1312 + 1.7) + 1 / (0.92 * $W1312 + 0.62)),"none")</f>
        <v>9882.4225367888994</v>
      </c>
      <c r="Y1312" s="8">
        <f>IF(ISNUMBER($X1312), _xlfn.XLOOKUP($X1312,Sheet3!$A$2:$A$392,Sheet3!$B$2:$B$392,"none", 1,1), $AF$2)</f>
        <v>0.63239999999999996</v>
      </c>
      <c r="Z1312" s="8">
        <f>IF(ISNUMBER($X1312), _xlfn.XLOOKUP($X1312,Sheet3!$A$2:$A$392,Sheet3!$C$2:$C$392,"none", 1,1), $AF$2)</f>
        <v>0.70809999999999995</v>
      </c>
      <c r="AA1312" s="8">
        <f>IF(ISNUMBER($X1312), _xlfn.XLOOKUP($X1312,Sheet3!$A$2:$A$392,Sheet3!$D$2:$D$392,"none", 1,1), $AF$2)</f>
        <v>1</v>
      </c>
    </row>
    <row r="1313" spans="1:27">
      <c r="A1313">
        <v>8305</v>
      </c>
      <c r="B1313" t="s">
        <v>8608</v>
      </c>
      <c r="C1313" t="s">
        <v>12</v>
      </c>
      <c r="D1313">
        <v>14</v>
      </c>
      <c r="E1313">
        <v>20</v>
      </c>
      <c r="F1313">
        <v>42.581681119199999</v>
      </c>
      <c r="G1313">
        <v>-45</v>
      </c>
      <c r="H1313">
        <v>11</v>
      </c>
      <c r="I1313">
        <v>13.407629783999999</v>
      </c>
      <c r="J1313">
        <f>(D1313+E1313/60+F1313/3600)*15</f>
        <v>215.17742367133002</v>
      </c>
      <c r="K1313">
        <f>IF(G1313&lt;0, G1313-H1313/60-I1313/3600, G1313+H1313/60+I1313/3600)</f>
        <v>-45.18705767494</v>
      </c>
      <c r="L1313">
        <v>37.502000000000002</v>
      </c>
      <c r="M1313">
        <v>-73.805999999999997</v>
      </c>
      <c r="N1313">
        <v>21.46</v>
      </c>
      <c r="O1313">
        <v>5.14</v>
      </c>
      <c r="P1313">
        <v>5.08</v>
      </c>
      <c r="Q1313">
        <v>4.7699999999999996</v>
      </c>
      <c r="R1313" t="s">
        <v>9341</v>
      </c>
      <c r="S1313">
        <v>4.6879999999999997</v>
      </c>
      <c r="T1313" t="s">
        <v>9341</v>
      </c>
      <c r="U1313" t="s">
        <v>9654</v>
      </c>
      <c r="V1313" t="str">
        <f>LEFT($U1313,2)</f>
        <v>F0</v>
      </c>
      <c r="W1313" s="3">
        <f>_xlfn.XLOOKUP(V1313,$AC$2:$AC$43,$AD$2:$AD$43,"none")</f>
        <v>0.32</v>
      </c>
      <c r="X1313" s="3">
        <f>IF(ISNUMBER($W1313), 4600 * (1 / (0.92 * $W1313 + 1.7) + 1 / (0.92 * $W1313 + 0.62)),"none")</f>
        <v>7337.0792549848238</v>
      </c>
      <c r="Y1313" s="8">
        <f>IF(ISNUMBER($X1313), _xlfn.XLOOKUP($X1313,Sheet3!$A$2:$A$392,Sheet3!$B$2:$B$392,"none", 1,1), $AF$2)</f>
        <v>0.86680000000000001</v>
      </c>
      <c r="Z1313" s="8">
        <f>IF(ISNUMBER($X1313), _xlfn.XLOOKUP($X1313,Sheet3!$A$2:$A$392,Sheet3!$C$2:$C$392,"none", 1,1), $AF$2)</f>
        <v>0.87180000000000002</v>
      </c>
      <c r="AA1313" s="8">
        <f>IF(ISNUMBER($X1313), _xlfn.XLOOKUP($X1313,Sheet3!$A$2:$A$392,Sheet3!$D$2:$D$392,"none", 1,1), $AF$2)</f>
        <v>1</v>
      </c>
    </row>
    <row r="1314" spans="1:27">
      <c r="A1314">
        <v>8536</v>
      </c>
      <c r="B1314" t="s">
        <v>8839</v>
      </c>
      <c r="C1314" t="s">
        <v>12</v>
      </c>
      <c r="D1314">
        <v>17</v>
      </c>
      <c r="E1314">
        <v>40</v>
      </c>
      <c r="F1314">
        <v>23.8255785576</v>
      </c>
      <c r="G1314">
        <v>-49</v>
      </c>
      <c r="H1314">
        <v>24</v>
      </c>
      <c r="I1314">
        <v>56.099256515999997</v>
      </c>
      <c r="J1314">
        <f>(D1314+E1314/60+F1314/3600)*15</f>
        <v>265.09927324399001</v>
      </c>
      <c r="K1314">
        <f>IF(G1314&lt;0, G1314-H1314/60-I1314/3600, G1314+H1314/60+I1314/3600)</f>
        <v>-49.415583126809999</v>
      </c>
      <c r="L1314">
        <v>103.685</v>
      </c>
      <c r="M1314">
        <v>-175.95599999999999</v>
      </c>
      <c r="N1314">
        <v>47.7</v>
      </c>
      <c r="O1314" t="s">
        <v>9341</v>
      </c>
      <c r="P1314">
        <v>5.17</v>
      </c>
      <c r="Q1314">
        <v>4.7699999999999996</v>
      </c>
      <c r="R1314" t="s">
        <v>9341</v>
      </c>
      <c r="S1314">
        <v>4.6310000000000002</v>
      </c>
      <c r="T1314" t="s">
        <v>9341</v>
      </c>
      <c r="U1314" t="s">
        <v>9478</v>
      </c>
      <c r="V1314" t="str">
        <f>LEFT($U1314,2)</f>
        <v>F4</v>
      </c>
      <c r="W1314" s="3" t="str">
        <f>_xlfn.XLOOKUP(V1314,$AC$2:$AC$43,$AD$2:$AD$43,"none")</f>
        <v>none</v>
      </c>
      <c r="X1314" s="3" t="str">
        <f>IF(ISNUMBER($W1314), 4600 * (1 / (0.92 * $W1314 + 1.7) + 1 / (0.92 * $W1314 + 0.62)),"none")</f>
        <v>none</v>
      </c>
      <c r="Y1314" s="8">
        <f>IF(ISNUMBER($X1314), _xlfn.XLOOKUP($X1314,Sheet3!$A$2:$A$392,Sheet3!$B$2:$B$392,"none", 1,1), $AF$2)</f>
        <v>0.8</v>
      </c>
      <c r="Z1314" s="8">
        <f>IF(ISNUMBER($X1314), _xlfn.XLOOKUP($X1314,Sheet3!$A$2:$A$392,Sheet3!$C$2:$C$392,"none", 1,1), $AF$2)</f>
        <v>0.8</v>
      </c>
      <c r="AA1314" s="8">
        <f>IF(ISNUMBER($X1314), _xlfn.XLOOKUP($X1314,Sheet3!$A$2:$A$392,Sheet3!$D$2:$D$392,"none", 1,1), $AF$2)</f>
        <v>0.8</v>
      </c>
    </row>
    <row r="1315" spans="1:27">
      <c r="A1315">
        <v>4883</v>
      </c>
      <c r="B1315" t="s">
        <v>5186</v>
      </c>
      <c r="C1315" t="s">
        <v>313</v>
      </c>
      <c r="D1315">
        <v>12</v>
      </c>
      <c r="E1315">
        <v>34</v>
      </c>
      <c r="F1315">
        <v>51.080579100000001</v>
      </c>
      <c r="G1315">
        <v>22</v>
      </c>
      <c r="H1315">
        <v>37</v>
      </c>
      <c r="I1315">
        <v>45.330255999999999</v>
      </c>
      <c r="J1315">
        <f>(D1315+E1315/60+F1315/3600)*15</f>
        <v>188.71283574624999</v>
      </c>
      <c r="K1315">
        <f>IF(G1315&lt;0, G1315-H1315/60-I1315/3600, G1315+H1315/60+I1315/3600)</f>
        <v>22.629258404444446</v>
      </c>
      <c r="L1315">
        <v>-58.89</v>
      </c>
      <c r="M1315">
        <v>28.31</v>
      </c>
      <c r="N1315">
        <v>10.52</v>
      </c>
      <c r="O1315" t="s">
        <v>9341</v>
      </c>
      <c r="P1315">
        <v>4.7729999999999997</v>
      </c>
      <c r="Q1315">
        <v>4.7729999999999997</v>
      </c>
      <c r="R1315" t="s">
        <v>9341</v>
      </c>
      <c r="S1315">
        <v>4.6210000000000004</v>
      </c>
      <c r="T1315" t="s">
        <v>9341</v>
      </c>
      <c r="U1315" t="s">
        <v>9395</v>
      </c>
      <c r="V1315" t="str">
        <f>LEFT($U1315,2)</f>
        <v>A0</v>
      </c>
      <c r="W1315" s="3">
        <f>_xlfn.XLOOKUP(V1315,$AC$2:$AC$43,$AD$2:$AD$43,"none")</f>
        <v>-0.01</v>
      </c>
      <c r="X1315" s="3">
        <f>IF(ISNUMBER($W1315), 4600 * (1 / (0.92 * $W1315 + 1.7) + 1 / (0.92 * $W1315 + 0.62)),"none")</f>
        <v>10251.712375722911</v>
      </c>
      <c r="Y1315" s="8">
        <f>IF(ISNUMBER($X1315), _xlfn.XLOOKUP($X1315,Sheet3!$A$2:$A$392,Sheet3!$B$2:$B$392,"none", 1,1), $AF$2)</f>
        <v>0.6109</v>
      </c>
      <c r="Z1315" s="8">
        <f>IF(ISNUMBER($X1315), _xlfn.XLOOKUP($X1315,Sheet3!$A$2:$A$392,Sheet3!$C$2:$C$392,"none", 1,1), $AF$2)</f>
        <v>0.69189999999999996</v>
      </c>
      <c r="AA1315" s="8">
        <f>IF(ISNUMBER($X1315), _xlfn.XLOOKUP($X1315,Sheet3!$A$2:$A$392,Sheet3!$D$2:$D$392,"none", 1,1), $AF$2)</f>
        <v>1</v>
      </c>
    </row>
    <row r="1316" spans="1:27">
      <c r="A1316">
        <v>1837</v>
      </c>
      <c r="B1316" t="s">
        <v>2138</v>
      </c>
      <c r="C1316" t="s">
        <v>297</v>
      </c>
      <c r="D1316">
        <v>4</v>
      </c>
      <c r="E1316">
        <v>52</v>
      </c>
      <c r="F1316">
        <v>37.980345717600002</v>
      </c>
      <c r="G1316">
        <v>36</v>
      </c>
      <c r="H1316">
        <v>42</v>
      </c>
      <c r="I1316">
        <v>11.477114459999999</v>
      </c>
      <c r="J1316">
        <f>(D1316+E1316/60+F1316/3600)*15</f>
        <v>73.158251440490005</v>
      </c>
      <c r="K1316">
        <f>IF(G1316&lt;0, G1316-H1316/60-I1316/3600, G1316+H1316/60+I1316/3600)</f>
        <v>36.70318808735</v>
      </c>
      <c r="L1316">
        <v>-25.273</v>
      </c>
      <c r="M1316">
        <v>-3.7149999999999999</v>
      </c>
      <c r="N1316">
        <v>5.3</v>
      </c>
      <c r="O1316" t="s">
        <v>9341</v>
      </c>
      <c r="P1316">
        <v>6.1639999999999997</v>
      </c>
      <c r="Q1316">
        <v>4.7789999999999999</v>
      </c>
      <c r="R1316" t="s">
        <v>9341</v>
      </c>
      <c r="S1316">
        <v>4.2809999999999997</v>
      </c>
      <c r="T1316" t="s">
        <v>9341</v>
      </c>
      <c r="U1316" t="s">
        <v>10018</v>
      </c>
      <c r="V1316" t="str">
        <f>LEFT($U1316,2)</f>
        <v>K3</v>
      </c>
      <c r="W1316" s="3">
        <f>_xlfn.XLOOKUP(V1316,$AC$2:$AC$43,$AD$2:$AD$43,"none")</f>
        <v>0.95</v>
      </c>
      <c r="X1316" s="3">
        <f>IF(ISNUMBER($W1316), 4600 * (1 / (0.92 * $W1316 + 1.7) + 1 / (0.92 * $W1316 + 0.62)),"none")</f>
        <v>4866.084384156673</v>
      </c>
      <c r="Y1316" s="8">
        <f>IF(ISNUMBER($X1316), _xlfn.XLOOKUP($X1316,Sheet3!$A$2:$A$392,Sheet3!$B$2:$B$392,"none", 1,1), $AF$2)</f>
        <v>1</v>
      </c>
      <c r="Z1316" s="8">
        <f>IF(ISNUMBER($X1316), _xlfn.XLOOKUP($X1316,Sheet3!$A$2:$A$392,Sheet3!$C$2:$C$392,"none", 1,1), $AF$2)</f>
        <v>0.78720000000000001</v>
      </c>
      <c r="AA1316" s="8">
        <f>IF(ISNUMBER($X1316), _xlfn.XLOOKUP($X1316,Sheet3!$A$2:$A$392,Sheet3!$D$2:$D$392,"none", 1,1), $AF$2)</f>
        <v>0.57969999999999999</v>
      </c>
    </row>
    <row r="1317" spans="1:27">
      <c r="A1317">
        <v>761</v>
      </c>
      <c r="B1317" t="s">
        <v>1061</v>
      </c>
      <c r="C1317" t="s">
        <v>12</v>
      </c>
      <c r="D1317">
        <v>22</v>
      </c>
      <c r="E1317">
        <v>47</v>
      </c>
      <c r="F1317">
        <v>29.0691534336</v>
      </c>
      <c r="G1317">
        <v>83</v>
      </c>
      <c r="H1317">
        <v>9</v>
      </c>
      <c r="I1317">
        <v>13.78350126</v>
      </c>
      <c r="J1317">
        <f>(D1317+E1317/60+F1317/3600)*15</f>
        <v>341.87112147264003</v>
      </c>
      <c r="K1317">
        <f>IF(G1317&lt;0, G1317-H1317/60-I1317/3600, G1317+H1317/60+I1317/3600)</f>
        <v>83.153828750350002</v>
      </c>
      <c r="L1317">
        <v>24.058</v>
      </c>
      <c r="M1317">
        <v>47.223999999999997</v>
      </c>
      <c r="N1317">
        <v>10.33</v>
      </c>
      <c r="O1317" t="s">
        <v>9341</v>
      </c>
      <c r="P1317">
        <v>6.04</v>
      </c>
      <c r="Q1317">
        <v>4.78</v>
      </c>
      <c r="R1317" t="s">
        <v>9341</v>
      </c>
      <c r="S1317">
        <v>4.3650000000000002</v>
      </c>
      <c r="T1317" t="s">
        <v>9341</v>
      </c>
      <c r="U1317" t="s">
        <v>9389</v>
      </c>
      <c r="V1317" t="str">
        <f>LEFT($U1317,2)</f>
        <v>K3</v>
      </c>
      <c r="W1317" s="3">
        <f>_xlfn.XLOOKUP(V1317,$AC$2:$AC$43,$AD$2:$AD$43,"none")</f>
        <v>0.95</v>
      </c>
      <c r="X1317" s="3">
        <f>IF(ISNUMBER($W1317), 4600 * (1 / (0.92 * $W1317 + 1.7) + 1 / (0.92 * $W1317 + 0.62)),"none")</f>
        <v>4866.084384156673</v>
      </c>
      <c r="Y1317" s="8">
        <f>IF(ISNUMBER($X1317), _xlfn.XLOOKUP($X1317,Sheet3!$A$2:$A$392,Sheet3!$B$2:$B$392,"none", 1,1), $AF$2)</f>
        <v>1</v>
      </c>
      <c r="Z1317" s="8">
        <f>IF(ISNUMBER($X1317), _xlfn.XLOOKUP($X1317,Sheet3!$A$2:$A$392,Sheet3!$C$2:$C$392,"none", 1,1), $AF$2)</f>
        <v>0.78720000000000001</v>
      </c>
      <c r="AA1317" s="8">
        <f>IF(ISNUMBER($X1317), _xlfn.XLOOKUP($X1317,Sheet3!$A$2:$A$392,Sheet3!$D$2:$D$392,"none", 1,1), $AF$2)</f>
        <v>0.57969999999999999</v>
      </c>
    </row>
    <row r="1318" spans="1:27">
      <c r="A1318">
        <v>6440</v>
      </c>
      <c r="B1318" t="s">
        <v>6743</v>
      </c>
      <c r="C1318" t="s">
        <v>12</v>
      </c>
      <c r="D1318">
        <v>15</v>
      </c>
      <c r="E1318">
        <v>51</v>
      </c>
      <c r="F1318">
        <v>15.909275125100001</v>
      </c>
      <c r="G1318">
        <v>20</v>
      </c>
      <c r="H1318">
        <v>58</v>
      </c>
      <c r="I1318">
        <v>40.513558637999999</v>
      </c>
      <c r="J1318">
        <f>(D1318+E1318/60+F1318/3600)*15</f>
        <v>237.81628864635456</v>
      </c>
      <c r="K1318">
        <f>IF(G1318&lt;0, G1318-H1318/60-I1318/3600, G1318+H1318/60+I1318/3600)</f>
        <v>20.977920432954999</v>
      </c>
      <c r="L1318">
        <v>-53.506999999999998</v>
      </c>
      <c r="M1318">
        <v>17.998999999999999</v>
      </c>
      <c r="N1318">
        <v>8.08</v>
      </c>
      <c r="O1318">
        <v>8.1999999999999993</v>
      </c>
      <c r="P1318">
        <v>6.32</v>
      </c>
      <c r="Q1318">
        <v>4.78</v>
      </c>
      <c r="R1318">
        <v>3.56</v>
      </c>
      <c r="S1318">
        <v>4.1219999999999999</v>
      </c>
      <c r="T1318">
        <v>2.71</v>
      </c>
      <c r="U1318" t="s">
        <v>9476</v>
      </c>
      <c r="V1318" t="str">
        <f>LEFT($U1318,2)</f>
        <v>K4</v>
      </c>
      <c r="W1318" s="3">
        <f>_xlfn.XLOOKUP(V1318,$AC$2:$AC$43,$AD$2:$AD$43,"none")</f>
        <v>1</v>
      </c>
      <c r="X1318" s="3">
        <f>IF(ISNUMBER($W1318), 4600 * (1 / (0.92 * $W1318 + 1.7) + 1 / (0.92 * $W1318 + 0.62)),"none")</f>
        <v>4742.7381778526815</v>
      </c>
      <c r="Y1318" s="8">
        <f>IF(ISNUMBER($X1318), _xlfn.XLOOKUP($X1318,Sheet3!$A$2:$A$392,Sheet3!$B$2:$B$392,"none", 1,1), $AF$2)</f>
        <v>1</v>
      </c>
      <c r="Z1318" s="8">
        <f>IF(ISNUMBER($X1318), _xlfn.XLOOKUP($X1318,Sheet3!$A$2:$A$392,Sheet3!$C$2:$C$392,"none", 1,1), $AF$2)</f>
        <v>0.77500000000000002</v>
      </c>
      <c r="AA1318" s="8">
        <f>IF(ISNUMBER($X1318), _xlfn.XLOOKUP($X1318,Sheet3!$A$2:$A$392,Sheet3!$D$2:$D$392,"none", 1,1), $AF$2)</f>
        <v>0.55479999999999996</v>
      </c>
    </row>
    <row r="1319" spans="1:27">
      <c r="A1319">
        <v>7899</v>
      </c>
      <c r="B1319" t="s">
        <v>8202</v>
      </c>
      <c r="C1319" t="s">
        <v>16</v>
      </c>
      <c r="D1319">
        <v>13</v>
      </c>
      <c r="E1319">
        <v>15</v>
      </c>
      <c r="F1319">
        <v>14.941229999999999</v>
      </c>
      <c r="G1319">
        <v>-67</v>
      </c>
      <c r="H1319">
        <v>53</v>
      </c>
      <c r="I1319">
        <v>40.5276</v>
      </c>
      <c r="J1319">
        <f>(D1319+E1319/60+F1319/3600)*15</f>
        <v>198.81225512500001</v>
      </c>
      <c r="K1319">
        <f>IF(G1319&lt;0, G1319-H1319/60-I1319/3600, G1319+H1319/60+I1319/3600)</f>
        <v>-67.894591000000005</v>
      </c>
      <c r="L1319">
        <v>-36.46</v>
      </c>
      <c r="M1319">
        <v>-11.36</v>
      </c>
      <c r="N1319">
        <v>8.52</v>
      </c>
      <c r="O1319" t="s">
        <v>9341</v>
      </c>
      <c r="P1319">
        <v>4.6870000000000003</v>
      </c>
      <c r="Q1319">
        <v>4.78</v>
      </c>
      <c r="R1319" t="s">
        <v>9341</v>
      </c>
      <c r="S1319">
        <v>4.6909999999999998</v>
      </c>
      <c r="T1319" t="s">
        <v>9341</v>
      </c>
      <c r="U1319" t="s">
        <v>11379</v>
      </c>
      <c r="V1319" t="str">
        <f>LEFT($U1319,2)</f>
        <v>B7</v>
      </c>
      <c r="W1319" s="3">
        <f>_xlfn.XLOOKUP(V1319,$AC$2:$AC$43,$AD$2:$AD$43,"none")</f>
        <v>-0.13</v>
      </c>
      <c r="X1319" s="3">
        <f>IF(ISNUMBER($W1319), 4600 * (1 / (0.92 * $W1319 + 1.7) + 1 / (0.92 * $W1319 + 0.62)),"none")</f>
        <v>12103.301413538873</v>
      </c>
      <c r="Y1319" s="8">
        <f>IF(ISNUMBER($X1319), _xlfn.XLOOKUP($X1319,Sheet3!$A$2:$A$392,Sheet3!$B$2:$B$392,"none", 1,1), $AF$2)</f>
        <v>0.53700000000000003</v>
      </c>
      <c r="Z1319" s="8">
        <f>IF(ISNUMBER($X1319), _xlfn.XLOOKUP($X1319,Sheet3!$A$2:$A$392,Sheet3!$C$2:$C$392,"none", 1,1), $AF$2)</f>
        <v>0.63400000000000001</v>
      </c>
      <c r="AA1319" s="8">
        <f>IF(ISNUMBER($X1319), _xlfn.XLOOKUP($X1319,Sheet3!$A$2:$A$392,Sheet3!$D$2:$D$392,"none", 1,1), $AF$2)</f>
        <v>1</v>
      </c>
    </row>
    <row r="1320" spans="1:27">
      <c r="A1320">
        <v>8175</v>
      </c>
      <c r="B1320" t="s">
        <v>8478</v>
      </c>
      <c r="C1320" t="s">
        <v>297</v>
      </c>
      <c r="D1320">
        <v>17</v>
      </c>
      <c r="E1320">
        <v>21</v>
      </c>
      <c r="F1320">
        <v>59.477696224799999</v>
      </c>
      <c r="G1320">
        <v>-67</v>
      </c>
      <c r="H1320">
        <v>46</v>
      </c>
      <c r="I1320">
        <v>14.40835734</v>
      </c>
      <c r="J1320">
        <f>(D1320+E1320/60+F1320/3600)*15</f>
        <v>260.49782373427001</v>
      </c>
      <c r="K1320">
        <f>IF(G1320&lt;0, G1320-H1320/60-I1320/3600, G1320+H1320/60+I1320/3600)</f>
        <v>-67.770668988149993</v>
      </c>
      <c r="L1320">
        <v>-37.436999999999998</v>
      </c>
      <c r="M1320">
        <v>-7.9249999999999998</v>
      </c>
      <c r="N1320">
        <v>11.12</v>
      </c>
      <c r="O1320" t="s">
        <v>9341</v>
      </c>
      <c r="P1320">
        <v>5.99</v>
      </c>
      <c r="Q1320">
        <v>4.78</v>
      </c>
      <c r="R1320" t="s">
        <v>9341</v>
      </c>
      <c r="S1320">
        <v>4.3879999999999999</v>
      </c>
      <c r="T1320" t="s">
        <v>9341</v>
      </c>
      <c r="U1320" t="s">
        <v>10218</v>
      </c>
      <c r="V1320" t="str">
        <f>LEFT($U1320,2)</f>
        <v>K2</v>
      </c>
      <c r="W1320" s="3">
        <f>_xlfn.XLOOKUP(V1320,$AC$2:$AC$43,$AD$2:$AD$43,"none")</f>
        <v>0.92</v>
      </c>
      <c r="X1320" s="3">
        <f>IF(ISNUMBER($W1320), 4600 * (1 / (0.92 * $W1320 + 1.7) + 1 / (0.92 * $W1320 + 0.62)),"none")</f>
        <v>4943.4058698702656</v>
      </c>
      <c r="Y1320" s="8">
        <f>IF(ISNUMBER($X1320), _xlfn.XLOOKUP($X1320,Sheet3!$A$2:$A$392,Sheet3!$B$2:$B$392,"none", 1,1), $AF$2)</f>
        <v>1</v>
      </c>
      <c r="Z1320" s="8">
        <f>IF(ISNUMBER($X1320), _xlfn.XLOOKUP($X1320,Sheet3!$A$2:$A$392,Sheet3!$C$2:$C$392,"none", 1,1), $AF$2)</f>
        <v>0.79920000000000002</v>
      </c>
      <c r="AA1320" s="8">
        <f>IF(ISNUMBER($X1320), _xlfn.XLOOKUP($X1320,Sheet3!$A$2:$A$392,Sheet3!$D$2:$D$392,"none", 1,1), $AF$2)</f>
        <v>0.60450000000000004</v>
      </c>
    </row>
    <row r="1321" spans="1:27">
      <c r="A1321">
        <v>5536</v>
      </c>
      <c r="B1321" t="s">
        <v>5839</v>
      </c>
      <c r="C1321" t="s">
        <v>12</v>
      </c>
      <c r="D1321">
        <v>16</v>
      </c>
      <c r="E1321">
        <v>18</v>
      </c>
      <c r="F1321">
        <v>17.900165600000001</v>
      </c>
      <c r="G1321">
        <v>-28</v>
      </c>
      <c r="H1321">
        <v>36</v>
      </c>
      <c r="I1321">
        <v>50.476787999999999</v>
      </c>
      <c r="J1321">
        <f>(D1321+E1321/60+F1321/3600)*15</f>
        <v>244.57458402333333</v>
      </c>
      <c r="K1321">
        <f>IF(G1321&lt;0, G1321-H1321/60-I1321/3600, G1321+H1321/60+I1321/3600)</f>
        <v>-28.61402133</v>
      </c>
      <c r="L1321">
        <v>-31.19</v>
      </c>
      <c r="M1321">
        <v>-100.92</v>
      </c>
      <c r="N1321">
        <v>24.22</v>
      </c>
      <c r="O1321" t="s">
        <v>9341</v>
      </c>
      <c r="P1321">
        <v>4.8040000000000003</v>
      </c>
      <c r="Q1321">
        <v>4.782</v>
      </c>
      <c r="R1321" t="s">
        <v>9341</v>
      </c>
      <c r="S1321">
        <v>4.7320000000000002</v>
      </c>
      <c r="T1321" t="s">
        <v>9341</v>
      </c>
      <c r="U1321" t="s">
        <v>9620</v>
      </c>
      <c r="V1321" t="str">
        <f>LEFT($U1321,2)</f>
        <v>A1</v>
      </c>
      <c r="W1321" s="3">
        <f>_xlfn.XLOOKUP(V1321,$AC$2:$AC$43,$AD$2:$AD$43,"none")</f>
        <v>0.02</v>
      </c>
      <c r="X1321" s="3">
        <f>IF(ISNUMBER($W1321), 4600 * (1 / (0.92 * $W1321 + 1.7) + 1 / (0.92 * $W1321 + 0.62)),"none")</f>
        <v>9882.4225367888994</v>
      </c>
      <c r="Y1321" s="8">
        <f>IF(ISNUMBER($X1321), _xlfn.XLOOKUP($X1321,Sheet3!$A$2:$A$392,Sheet3!$B$2:$B$392,"none", 1,1), $AF$2)</f>
        <v>0.63239999999999996</v>
      </c>
      <c r="Z1321" s="8">
        <f>IF(ISNUMBER($X1321), _xlfn.XLOOKUP($X1321,Sheet3!$A$2:$A$392,Sheet3!$C$2:$C$392,"none", 1,1), $AF$2)</f>
        <v>0.70809999999999995</v>
      </c>
      <c r="AA1321" s="8">
        <f>IF(ISNUMBER($X1321), _xlfn.XLOOKUP($X1321,Sheet3!$A$2:$A$392,Sheet3!$D$2:$D$392,"none", 1,1), $AF$2)</f>
        <v>1</v>
      </c>
    </row>
    <row r="1322" spans="1:27">
      <c r="A1322">
        <v>7743</v>
      </c>
      <c r="B1322" t="s">
        <v>8046</v>
      </c>
      <c r="C1322" t="s">
        <v>12</v>
      </c>
      <c r="D1322">
        <v>0</v>
      </c>
      <c r="E1322">
        <v>1</v>
      </c>
      <c r="F1322">
        <v>35.699450876299998</v>
      </c>
      <c r="G1322">
        <v>-77</v>
      </c>
      <c r="H1322">
        <v>3</v>
      </c>
      <c r="I1322">
        <v>56.61126737</v>
      </c>
      <c r="J1322">
        <f>(D1322+E1322/60+F1322/3600)*15</f>
        <v>0.39874771198458331</v>
      </c>
      <c r="K1322">
        <f>IF(G1322&lt;0, G1322-H1322/60-I1322/3600, G1322+H1322/60+I1322/3600)</f>
        <v>-77.065725352047224</v>
      </c>
      <c r="L1322">
        <v>-56.841000000000001</v>
      </c>
      <c r="M1322">
        <v>-176.791</v>
      </c>
      <c r="N1322">
        <v>15.45</v>
      </c>
      <c r="O1322" t="s">
        <v>9341</v>
      </c>
      <c r="P1322">
        <v>6.0490000000000004</v>
      </c>
      <c r="Q1322">
        <v>4.7830000000000004</v>
      </c>
      <c r="R1322" t="s">
        <v>9341</v>
      </c>
      <c r="S1322">
        <v>4.367</v>
      </c>
      <c r="T1322" t="s">
        <v>9341</v>
      </c>
      <c r="U1322" t="s">
        <v>9389</v>
      </c>
      <c r="V1322" t="str">
        <f>LEFT($U1322,2)</f>
        <v>K3</v>
      </c>
      <c r="W1322" s="3">
        <f>_xlfn.XLOOKUP(V1322,$AC$2:$AC$43,$AD$2:$AD$43,"none")</f>
        <v>0.95</v>
      </c>
      <c r="X1322" s="3">
        <f>IF(ISNUMBER($W1322), 4600 * (1 / (0.92 * $W1322 + 1.7) + 1 / (0.92 * $W1322 + 0.62)),"none")</f>
        <v>4866.084384156673</v>
      </c>
      <c r="Y1322" s="8">
        <f>IF(ISNUMBER($X1322), _xlfn.XLOOKUP($X1322,Sheet3!$A$2:$A$392,Sheet3!$B$2:$B$392,"none", 1,1), $AF$2)</f>
        <v>1</v>
      </c>
      <c r="Z1322" s="8">
        <f>IF(ISNUMBER($X1322), _xlfn.XLOOKUP($X1322,Sheet3!$A$2:$A$392,Sheet3!$C$2:$C$392,"none", 1,1), $AF$2)</f>
        <v>0.78720000000000001</v>
      </c>
      <c r="AA1322" s="8">
        <f>IF(ISNUMBER($X1322), _xlfn.XLOOKUP($X1322,Sheet3!$A$2:$A$392,Sheet3!$D$2:$D$392,"none", 1,1), $AF$2)</f>
        <v>0.57969999999999999</v>
      </c>
    </row>
    <row r="1323" spans="1:27">
      <c r="A1323">
        <v>621</v>
      </c>
      <c r="B1323" t="s">
        <v>921</v>
      </c>
      <c r="C1323" t="s">
        <v>297</v>
      </c>
      <c r="D1323">
        <v>22</v>
      </c>
      <c r="E1323">
        <v>9</v>
      </c>
      <c r="F1323">
        <v>48.430662624</v>
      </c>
      <c r="G1323">
        <v>72</v>
      </c>
      <c r="H1323">
        <v>20</v>
      </c>
      <c r="I1323">
        <v>28.339730448000001</v>
      </c>
      <c r="J1323">
        <f>(D1323+E1323/60+F1323/3600)*15</f>
        <v>332.45179442759996</v>
      </c>
      <c r="K1323">
        <f>IF(G1323&lt;0, G1323-H1323/60-I1323/3600, G1323+H1323/60+I1323/3600)</f>
        <v>72.341205480679989</v>
      </c>
      <c r="L1323">
        <v>33.040999999999997</v>
      </c>
      <c r="M1323">
        <v>2.8090000000000002</v>
      </c>
      <c r="N1323">
        <v>8.2799999999999994</v>
      </c>
      <c r="O1323" t="s">
        <v>9341</v>
      </c>
      <c r="P1323">
        <v>5.7069999999999999</v>
      </c>
      <c r="Q1323">
        <v>4.7859999999999996</v>
      </c>
      <c r="R1323" t="s">
        <v>9341</v>
      </c>
      <c r="S1323">
        <v>4.5460000000000003</v>
      </c>
      <c r="T1323" t="s">
        <v>9341</v>
      </c>
      <c r="U1323" t="s">
        <v>9407</v>
      </c>
      <c r="V1323" t="str">
        <f>LEFT($U1323,2)</f>
        <v>G7</v>
      </c>
      <c r="W1323" s="3" t="str">
        <f>_xlfn.XLOOKUP(V1323,$AC$2:$AC$43,$AD$2:$AD$43,"none")</f>
        <v>none</v>
      </c>
      <c r="X1323" s="3" t="str">
        <f>IF(ISNUMBER($W1323), 4600 * (1 / (0.92 * $W1323 + 1.7) + 1 / (0.92 * $W1323 + 0.62)),"none")</f>
        <v>none</v>
      </c>
      <c r="Y1323" s="8">
        <f>IF(ISNUMBER($X1323), _xlfn.XLOOKUP($X1323,Sheet3!$A$2:$A$392,Sheet3!$B$2:$B$392,"none", 1,1), $AF$2)</f>
        <v>0.8</v>
      </c>
      <c r="Z1323" s="8">
        <f>IF(ISNUMBER($X1323), _xlfn.XLOOKUP($X1323,Sheet3!$A$2:$A$392,Sheet3!$C$2:$C$392,"none", 1,1), $AF$2)</f>
        <v>0.8</v>
      </c>
      <c r="AA1323" s="8">
        <f>IF(ISNUMBER($X1323), _xlfn.XLOOKUP($X1323,Sheet3!$A$2:$A$392,Sheet3!$D$2:$D$392,"none", 1,1), $AF$2)</f>
        <v>0.8</v>
      </c>
    </row>
    <row r="1324" spans="1:27">
      <c r="A1324">
        <v>7550</v>
      </c>
      <c r="B1324" t="s">
        <v>7853</v>
      </c>
      <c r="C1324" t="s">
        <v>297</v>
      </c>
      <c r="D1324">
        <v>10</v>
      </c>
      <c r="E1324">
        <v>44</v>
      </c>
      <c r="F1324">
        <v>6.9154919000000001</v>
      </c>
      <c r="G1324">
        <v>-63</v>
      </c>
      <c r="H1324">
        <v>57</v>
      </c>
      <c r="I1324">
        <v>39.853461000000003</v>
      </c>
      <c r="J1324">
        <f>(D1324+E1324/60+F1324/3600)*15</f>
        <v>161.0288145495833</v>
      </c>
      <c r="K1324">
        <f>IF(G1324&lt;0, G1324-H1324/60-I1324/3600, G1324+H1324/60+I1324/3600)</f>
        <v>-63.96107040583334</v>
      </c>
      <c r="L1324">
        <v>-16.309999999999999</v>
      </c>
      <c r="M1324">
        <v>12.44</v>
      </c>
      <c r="N1324">
        <v>6.63</v>
      </c>
      <c r="O1324">
        <v>4.03</v>
      </c>
      <c r="P1324">
        <v>4.649</v>
      </c>
      <c r="Q1324">
        <v>4.7889999999999997</v>
      </c>
      <c r="R1324" t="s">
        <v>9341</v>
      </c>
      <c r="S1324">
        <v>4.718</v>
      </c>
      <c r="T1324" t="s">
        <v>9341</v>
      </c>
      <c r="U1324" t="s">
        <v>11313</v>
      </c>
      <c r="V1324" t="str">
        <f>LEFT($U1324,2)</f>
        <v>B3</v>
      </c>
      <c r="W1324" s="3">
        <f>_xlfn.XLOOKUP(V1324,$AC$2:$AC$43,$AD$2:$AD$43,"none")</f>
        <v>-0.2</v>
      </c>
      <c r="X1324" s="3">
        <f>IF(ISNUMBER($W1324), 4600 * (1 / (0.92 * $W1324 + 1.7) + 1 / (0.92 * $W1324 + 0.62)),"none")</f>
        <v>13584.75950715306</v>
      </c>
      <c r="Y1324" s="8">
        <f>IF(ISNUMBER($X1324), _xlfn.XLOOKUP($X1324,Sheet3!$A$2:$A$392,Sheet3!$B$2:$B$392,"none", 1,1), $AF$2)</f>
        <v>0.50129999999999997</v>
      </c>
      <c r="Z1324" s="8">
        <f>IF(ISNUMBER($X1324), _xlfn.XLOOKUP($X1324,Sheet3!$A$2:$A$392,Sheet3!$C$2:$C$392,"none", 1,1), $AF$2)</f>
        <v>0.60470000000000002</v>
      </c>
      <c r="AA1324" s="8">
        <f>IF(ISNUMBER($X1324), _xlfn.XLOOKUP($X1324,Sheet3!$A$2:$A$392,Sheet3!$D$2:$D$392,"none", 1,1), $AF$2)</f>
        <v>1</v>
      </c>
    </row>
    <row r="1325" spans="1:27">
      <c r="A1325">
        <v>2017</v>
      </c>
      <c r="B1325" t="s">
        <v>2318</v>
      </c>
      <c r="C1325" t="s">
        <v>16</v>
      </c>
      <c r="D1325">
        <v>5</v>
      </c>
      <c r="E1325">
        <v>32</v>
      </c>
      <c r="F1325">
        <v>43.6731178</v>
      </c>
      <c r="G1325">
        <v>32</v>
      </c>
      <c r="H1325">
        <v>11</v>
      </c>
      <c r="I1325">
        <v>31.275310000000001</v>
      </c>
      <c r="J1325">
        <f>(D1325+E1325/60+F1325/3600)*15</f>
        <v>83.181971324166668</v>
      </c>
      <c r="K1325">
        <f>IF(G1325&lt;0, G1325-H1325/60-I1325/3600, G1325+H1325/60+I1325/3600)</f>
        <v>32.192020919444438</v>
      </c>
      <c r="L1325">
        <v>-1.52</v>
      </c>
      <c r="M1325">
        <v>-4.33</v>
      </c>
      <c r="N1325">
        <v>0.01</v>
      </c>
      <c r="O1325">
        <v>4.68</v>
      </c>
      <c r="P1325">
        <v>5.15</v>
      </c>
      <c r="Q1325">
        <v>4.79</v>
      </c>
      <c r="R1325">
        <v>4.42</v>
      </c>
      <c r="S1325">
        <v>4.5629999999999997</v>
      </c>
      <c r="T1325">
        <v>4.1500000000000004</v>
      </c>
      <c r="U1325" t="s">
        <v>10078</v>
      </c>
      <c r="V1325" t="str">
        <f>LEFT($U1325,2)</f>
        <v>B4</v>
      </c>
      <c r="W1325" s="3">
        <f>_xlfn.XLOOKUP(V1325,$AC$2:$AC$43,$AD$2:$AD$43,"none")</f>
        <v>-0.18</v>
      </c>
      <c r="X1325" s="3">
        <f>IF(ISNUMBER($W1325), 4600 * (1 / (0.92 * $W1325 + 1.7) + 1 / (0.92 * $W1325 + 0.62)),"none")</f>
        <v>13121.153930884579</v>
      </c>
      <c r="Y1325" s="8">
        <f>IF(ISNUMBER($X1325), _xlfn.XLOOKUP($X1325,Sheet3!$A$2:$A$392,Sheet3!$B$2:$B$392,"none", 1,1), $AF$2)</f>
        <v>0.51039999999999996</v>
      </c>
      <c r="Z1325" s="8">
        <f>IF(ISNUMBER($X1325), _xlfn.XLOOKUP($X1325,Sheet3!$A$2:$A$392,Sheet3!$C$2:$C$392,"none", 1,1), $AF$2)</f>
        <v>0.61219999999999997</v>
      </c>
      <c r="AA1325" s="8">
        <f>IF(ISNUMBER($X1325), _xlfn.XLOOKUP($X1325,Sheet3!$A$2:$A$392,Sheet3!$D$2:$D$392,"none", 1,1), $AF$2)</f>
        <v>1</v>
      </c>
    </row>
    <row r="1326" spans="1:27">
      <c r="A1326">
        <v>2682</v>
      </c>
      <c r="B1326" t="s">
        <v>2984</v>
      </c>
      <c r="C1326" t="s">
        <v>297</v>
      </c>
      <c r="D1326">
        <v>7</v>
      </c>
      <c r="E1326">
        <v>16</v>
      </c>
      <c r="F1326">
        <v>36.834557049600001</v>
      </c>
      <c r="G1326">
        <v>-23</v>
      </c>
      <c r="H1326">
        <v>18</v>
      </c>
      <c r="I1326">
        <v>56.138269860000001</v>
      </c>
      <c r="J1326">
        <f>(D1326+E1326/60+F1326/3600)*15</f>
        <v>109.15347732104</v>
      </c>
      <c r="K1326">
        <f>IF(G1326&lt;0, G1326-H1326/60-I1326/3600, G1326+H1326/60+I1326/3600)</f>
        <v>-23.315593963850002</v>
      </c>
      <c r="L1326">
        <v>-3.8159999999999998</v>
      </c>
      <c r="M1326">
        <v>3.8959999999999999</v>
      </c>
      <c r="N1326">
        <v>1.22</v>
      </c>
      <c r="O1326">
        <v>8.3699999999999992</v>
      </c>
      <c r="P1326">
        <v>6.5</v>
      </c>
      <c r="Q1326">
        <v>4.79</v>
      </c>
      <c r="R1326">
        <v>3.47</v>
      </c>
      <c r="S1326">
        <v>4.1070000000000002</v>
      </c>
      <c r="T1326">
        <v>2.5099999999999998</v>
      </c>
      <c r="U1326" t="s">
        <v>10291</v>
      </c>
      <c r="V1326" t="str">
        <f>LEFT($U1326,2)</f>
        <v>K3</v>
      </c>
      <c r="W1326" s="3">
        <f>_xlfn.XLOOKUP(V1326,$AC$2:$AC$43,$AD$2:$AD$43,"none")</f>
        <v>0.95</v>
      </c>
      <c r="X1326" s="3">
        <f>IF(ISNUMBER($W1326), 4600 * (1 / (0.92 * $W1326 + 1.7) + 1 / (0.92 * $W1326 + 0.62)),"none")</f>
        <v>4866.084384156673</v>
      </c>
      <c r="Y1326" s="8">
        <f>IF(ISNUMBER($X1326), _xlfn.XLOOKUP($X1326,Sheet3!$A$2:$A$392,Sheet3!$B$2:$B$392,"none", 1,1), $AF$2)</f>
        <v>1</v>
      </c>
      <c r="Z1326" s="8">
        <f>IF(ISNUMBER($X1326), _xlfn.XLOOKUP($X1326,Sheet3!$A$2:$A$392,Sheet3!$C$2:$C$392,"none", 1,1), $AF$2)</f>
        <v>0.78720000000000001</v>
      </c>
      <c r="AA1326" s="8">
        <f>IF(ISNUMBER($X1326), _xlfn.XLOOKUP($X1326,Sheet3!$A$2:$A$392,Sheet3!$D$2:$D$392,"none", 1,1), $AF$2)</f>
        <v>0.57969999999999999</v>
      </c>
    </row>
    <row r="1327" spans="1:27">
      <c r="A1327">
        <v>2957</v>
      </c>
      <c r="B1327" t="s">
        <v>3260</v>
      </c>
      <c r="C1327" t="s">
        <v>305</v>
      </c>
      <c r="D1327">
        <v>7</v>
      </c>
      <c r="E1327">
        <v>57</v>
      </c>
      <c r="F1327">
        <v>40.1062661136</v>
      </c>
      <c r="G1327">
        <v>-30</v>
      </c>
      <c r="H1327">
        <v>20</v>
      </c>
      <c r="I1327">
        <v>4.4564722080000001</v>
      </c>
      <c r="J1327">
        <f>(D1327+E1327/60+F1327/3600)*15</f>
        <v>119.41710944214</v>
      </c>
      <c r="K1327">
        <f>IF(G1327&lt;0, G1327-H1327/60-I1327/3600, G1327+H1327/60+I1327/3600)</f>
        <v>-30.334571242279999</v>
      </c>
      <c r="L1327">
        <v>-8.2200000000000006</v>
      </c>
      <c r="M1327">
        <v>6.5460000000000003</v>
      </c>
      <c r="N1327">
        <v>1.72</v>
      </c>
      <c r="O1327">
        <v>5.0999999999999996</v>
      </c>
      <c r="P1327">
        <v>4.9400000000000004</v>
      </c>
      <c r="Q1327">
        <v>4.79</v>
      </c>
      <c r="R1327">
        <v>4.59</v>
      </c>
      <c r="S1327">
        <v>4.7409999999999997</v>
      </c>
      <c r="T1327">
        <v>4.4400000000000004</v>
      </c>
      <c r="U1327" t="s">
        <v>9393</v>
      </c>
      <c r="V1327" t="str">
        <f>LEFT($U1327,2)</f>
        <v>A7</v>
      </c>
      <c r="W1327" s="3">
        <f>_xlfn.XLOOKUP(V1327,$AC$2:$AC$43,$AD$2:$AD$43,"none")</f>
        <v>0.2</v>
      </c>
      <c r="X1327" s="3">
        <f>IF(ISNUMBER($W1327), 4600 * (1 / (0.92 * $W1327 + 1.7) + 1 / (0.92 * $W1327 + 0.62)),"none")</f>
        <v>8163.0066229362728</v>
      </c>
      <c r="Y1327" s="8">
        <f>IF(ISNUMBER($X1327), _xlfn.XLOOKUP($X1327,Sheet3!$A$2:$A$392,Sheet3!$B$2:$B$392,"none", 1,1), $AF$2)</f>
        <v>0.76519999999999999</v>
      </c>
      <c r="Z1327" s="8">
        <f>IF(ISNUMBER($X1327), _xlfn.XLOOKUP($X1327,Sheet3!$A$2:$A$392,Sheet3!$C$2:$C$392,"none", 1,1), $AF$2)</f>
        <v>0.80349999999999999</v>
      </c>
      <c r="AA1327" s="8">
        <f>IF(ISNUMBER($X1327), _xlfn.XLOOKUP($X1327,Sheet3!$A$2:$A$392,Sheet3!$D$2:$D$392,"none", 1,1), $AF$2)</f>
        <v>1</v>
      </c>
    </row>
    <row r="1328" spans="1:27">
      <c r="A1328">
        <v>4063</v>
      </c>
      <c r="B1328" t="s">
        <v>4366</v>
      </c>
      <c r="C1328" t="s">
        <v>297</v>
      </c>
      <c r="D1328">
        <v>22</v>
      </c>
      <c r="E1328">
        <v>41</v>
      </c>
      <c r="F1328">
        <v>45.4041684504</v>
      </c>
      <c r="G1328">
        <v>29</v>
      </c>
      <c r="H1328">
        <v>18</v>
      </c>
      <c r="I1328">
        <v>27.631023335999998</v>
      </c>
      <c r="J1328">
        <f>(D1328+E1328/60+F1328/3600)*15</f>
        <v>340.43918403521002</v>
      </c>
      <c r="K1328">
        <f>IF(G1328&lt;0, G1328-H1328/60-I1328/3600, G1328+H1328/60+I1328/3600)</f>
        <v>29.30767528426</v>
      </c>
      <c r="L1328">
        <v>-4.5529999999999999</v>
      </c>
      <c r="M1328">
        <v>-36.588000000000001</v>
      </c>
      <c r="N1328">
        <v>11.65</v>
      </c>
      <c r="O1328">
        <v>4.7699999999999996</v>
      </c>
      <c r="P1328">
        <v>4.78</v>
      </c>
      <c r="Q1328">
        <v>4.79</v>
      </c>
      <c r="R1328">
        <v>4.75</v>
      </c>
      <c r="S1328">
        <v>4.8</v>
      </c>
      <c r="T1328">
        <v>4.7699999999999996</v>
      </c>
      <c r="U1328" t="s">
        <v>9887</v>
      </c>
      <c r="V1328" t="str">
        <f>LEFT($U1328,2)</f>
        <v>A1</v>
      </c>
      <c r="W1328" s="3">
        <f>_xlfn.XLOOKUP(V1328,$AC$2:$AC$43,$AD$2:$AD$43,"none")</f>
        <v>0.02</v>
      </c>
      <c r="X1328" s="3">
        <f>IF(ISNUMBER($W1328), 4600 * (1 / (0.92 * $W1328 + 1.7) + 1 / (0.92 * $W1328 + 0.62)),"none")</f>
        <v>9882.4225367888994</v>
      </c>
      <c r="Y1328" s="8">
        <f>IF(ISNUMBER($X1328), _xlfn.XLOOKUP($X1328,Sheet3!$A$2:$A$392,Sheet3!$B$2:$B$392,"none", 1,1), $AF$2)</f>
        <v>0.63239999999999996</v>
      </c>
      <c r="Z1328" s="8">
        <f>IF(ISNUMBER($X1328), _xlfn.XLOOKUP($X1328,Sheet3!$A$2:$A$392,Sheet3!$C$2:$C$392,"none", 1,1), $AF$2)</f>
        <v>0.70809999999999995</v>
      </c>
      <c r="AA1328" s="8">
        <f>IF(ISNUMBER($X1328), _xlfn.XLOOKUP($X1328,Sheet3!$A$2:$A$392,Sheet3!$D$2:$D$392,"none", 1,1), $AF$2)</f>
        <v>1</v>
      </c>
    </row>
    <row r="1329" spans="1:27">
      <c r="A1329">
        <v>4399</v>
      </c>
      <c r="B1329" t="s">
        <v>4702</v>
      </c>
      <c r="C1329" t="s">
        <v>313</v>
      </c>
      <c r="D1329">
        <v>9</v>
      </c>
      <c r="E1329">
        <v>44</v>
      </c>
      <c r="F1329">
        <v>12.0951165</v>
      </c>
      <c r="G1329">
        <v>-27</v>
      </c>
      <c r="H1329">
        <v>46</v>
      </c>
      <c r="I1329">
        <v>10.101055000000001</v>
      </c>
      <c r="J1329">
        <f>(D1329+E1329/60+F1329/3600)*15</f>
        <v>146.05039631874999</v>
      </c>
      <c r="K1329">
        <f>IF(G1329&lt;0, G1329-H1329/60-I1329/3600, G1329+H1329/60+I1329/3600)</f>
        <v>-27.769472515277776</v>
      </c>
      <c r="L1329">
        <v>-53.23</v>
      </c>
      <c r="M1329">
        <v>37.24</v>
      </c>
      <c r="N1329">
        <v>9.61</v>
      </c>
      <c r="O1329">
        <v>5.65</v>
      </c>
      <c r="P1329">
        <v>5.29</v>
      </c>
      <c r="Q1329">
        <v>4.79</v>
      </c>
      <c r="R1329">
        <v>4.32</v>
      </c>
      <c r="S1329">
        <v>4.5439999999999996</v>
      </c>
      <c r="T1329">
        <v>4</v>
      </c>
      <c r="U1329" t="s">
        <v>10672</v>
      </c>
      <c r="V1329" t="str">
        <f>LEFT($U1329,2)</f>
        <v>A7</v>
      </c>
      <c r="W1329" s="3">
        <f>_xlfn.XLOOKUP(V1329,$AC$2:$AC$43,$AD$2:$AD$43,"none")</f>
        <v>0.2</v>
      </c>
      <c r="X1329" s="3">
        <f>IF(ISNUMBER($W1329), 4600 * (1 / (0.92 * $W1329 + 1.7) + 1 / (0.92 * $W1329 + 0.62)),"none")</f>
        <v>8163.0066229362728</v>
      </c>
      <c r="Y1329" s="8">
        <f>IF(ISNUMBER($X1329), _xlfn.XLOOKUP($X1329,Sheet3!$A$2:$A$392,Sheet3!$B$2:$B$392,"none", 1,1), $AF$2)</f>
        <v>0.76519999999999999</v>
      </c>
      <c r="Z1329" s="8">
        <f>IF(ISNUMBER($X1329), _xlfn.XLOOKUP($X1329,Sheet3!$A$2:$A$392,Sheet3!$C$2:$C$392,"none", 1,1), $AF$2)</f>
        <v>0.80349999999999999</v>
      </c>
      <c r="AA1329" s="8">
        <f>IF(ISNUMBER($X1329), _xlfn.XLOOKUP($X1329,Sheet3!$A$2:$A$392,Sheet3!$D$2:$D$392,"none", 1,1), $AF$2)</f>
        <v>1</v>
      </c>
    </row>
    <row r="1330" spans="1:27">
      <c r="A1330">
        <v>5214</v>
      </c>
      <c r="B1330" t="s">
        <v>5517</v>
      </c>
      <c r="C1330" t="s">
        <v>19</v>
      </c>
      <c r="D1330">
        <v>14</v>
      </c>
      <c r="E1330">
        <v>43</v>
      </c>
      <c r="F1330">
        <v>25.3630456</v>
      </c>
      <c r="G1330">
        <v>26</v>
      </c>
      <c r="H1330">
        <v>31</v>
      </c>
      <c r="I1330">
        <v>40.266331000000001</v>
      </c>
      <c r="J1330">
        <f>(D1330+E1330/60+F1330/3600)*15</f>
        <v>220.85567935666668</v>
      </c>
      <c r="K1330">
        <f>IF(G1330&lt;0, G1330-H1330/60-I1330/3600, G1330+H1330/60+I1330/3600)</f>
        <v>26.52785175861111</v>
      </c>
      <c r="L1330">
        <v>-13.57</v>
      </c>
      <c r="M1330">
        <v>-16.079999999999998</v>
      </c>
      <c r="N1330">
        <v>4.63</v>
      </c>
      <c r="O1330">
        <v>8.44</v>
      </c>
      <c r="P1330">
        <v>6.46</v>
      </c>
      <c r="Q1330">
        <v>4.79</v>
      </c>
      <c r="R1330">
        <v>3.37</v>
      </c>
      <c r="S1330">
        <v>3.8159999999999998</v>
      </c>
      <c r="T1330">
        <v>2.11</v>
      </c>
      <c r="U1330" t="s">
        <v>9843</v>
      </c>
      <c r="V1330" t="str">
        <f>LEFT($U1330,2)</f>
        <v>M3</v>
      </c>
      <c r="W1330" s="3">
        <f>_xlfn.XLOOKUP(V1330,$AC$2:$AC$43,$AD$2:$AD$43,"none")</f>
        <v>1.5</v>
      </c>
      <c r="X1330" s="3">
        <f>IF(ISNUMBER($W1330), 4600 * (1 / (0.92 * $W1330 + 1.7) + 1 / (0.92 * $W1330 + 0.62)),"none")</f>
        <v>3793.5064935064934</v>
      </c>
      <c r="Y1330" s="8">
        <f>IF(ISNUMBER($X1330), _xlfn.XLOOKUP($X1330,Sheet3!$A$2:$A$392,Sheet3!$B$2:$B$392,"none", 1,1), $AF$2)</f>
        <v>1</v>
      </c>
      <c r="Z1330" s="8">
        <f>IF(ISNUMBER($X1330), _xlfn.XLOOKUP($X1330,Sheet3!$A$2:$A$392,Sheet3!$C$2:$C$392,"none", 1,1), $AF$2)</f>
        <v>0.63180000000000003</v>
      </c>
      <c r="AA1330" s="8">
        <f>IF(ISNUMBER($X1330), _xlfn.XLOOKUP($X1330,Sheet3!$A$2:$A$392,Sheet3!$D$2:$D$392,"none", 1,1), $AF$2)</f>
        <v>0.31119999999999998</v>
      </c>
    </row>
    <row r="1331" spans="1:27">
      <c r="A1331">
        <v>5305</v>
      </c>
      <c r="B1331" t="s">
        <v>5608</v>
      </c>
      <c r="C1331" t="s">
        <v>27</v>
      </c>
      <c r="D1331">
        <v>16</v>
      </c>
      <c r="E1331">
        <v>53</v>
      </c>
      <c r="F1331">
        <v>59.727131488799998</v>
      </c>
      <c r="G1331">
        <v>-42</v>
      </c>
      <c r="H1331">
        <v>21</v>
      </c>
      <c r="I1331">
        <v>43.307334468000001</v>
      </c>
      <c r="J1331">
        <f>(D1331+E1331/60+F1331/3600)*15</f>
        <v>253.49886304786997</v>
      </c>
      <c r="K1331">
        <f>IF(G1331&lt;0, G1331-H1331/60-I1331/3600, G1331+H1331/60+I1331/3600)</f>
        <v>-42.362029815130001</v>
      </c>
      <c r="L1331">
        <v>-9.4E-2</v>
      </c>
      <c r="M1331">
        <v>-3.3679999999999999</v>
      </c>
      <c r="N1331">
        <v>0.59</v>
      </c>
      <c r="O1331">
        <v>4.8</v>
      </c>
      <c r="P1331">
        <v>5.31</v>
      </c>
      <c r="Q1331">
        <v>4.79</v>
      </c>
      <c r="R1331">
        <v>4.32</v>
      </c>
      <c r="S1331">
        <v>4.5259999999999998</v>
      </c>
      <c r="T1331">
        <v>3.86</v>
      </c>
      <c r="U1331" t="s">
        <v>10858</v>
      </c>
      <c r="V1331" t="str">
        <f>LEFT($U1331,2)</f>
        <v>B1</v>
      </c>
      <c r="W1331" s="3">
        <f>_xlfn.XLOOKUP(V1331,$AC$2:$AC$43,$AD$2:$AD$43,"none")</f>
        <v>-0.26</v>
      </c>
      <c r="X1331" s="3">
        <f>IF(ISNUMBER($W1331), 4600 * (1 / (0.92 * $W1331 + 1.7) + 1 / (0.92 * $W1331 + 0.62)),"none")</f>
        <v>15228.791407033788</v>
      </c>
      <c r="Y1331" s="8">
        <f>IF(ISNUMBER($X1331), _xlfn.XLOOKUP($X1331,Sheet3!$A$2:$A$392,Sheet3!$B$2:$B$392,"none", 1,1), $AF$2)</f>
        <v>0.47010000000000002</v>
      </c>
      <c r="Z1331" s="8">
        <f>IF(ISNUMBER($X1331), _xlfn.XLOOKUP($X1331,Sheet3!$A$2:$A$392,Sheet3!$C$2:$C$392,"none", 1,1), $AF$2)</f>
        <v>0.57840000000000003</v>
      </c>
      <c r="AA1331" s="8">
        <f>IF(ISNUMBER($X1331), _xlfn.XLOOKUP($X1331,Sheet3!$A$2:$A$392,Sheet3!$D$2:$D$392,"none", 1,1), $AF$2)</f>
        <v>1</v>
      </c>
    </row>
    <row r="1332" spans="1:27">
      <c r="A1332">
        <v>5633</v>
      </c>
      <c r="B1332" t="s">
        <v>5936</v>
      </c>
      <c r="C1332" t="s">
        <v>297</v>
      </c>
      <c r="D1332">
        <v>16</v>
      </c>
      <c r="E1332">
        <v>30</v>
      </c>
      <c r="F1332">
        <v>12.4751393</v>
      </c>
      <c r="G1332">
        <v>-25</v>
      </c>
      <c r="H1332">
        <v>6</v>
      </c>
      <c r="I1332">
        <v>54.804270000000002</v>
      </c>
      <c r="J1332">
        <f>(D1332+E1332/60+F1332/3600)*15</f>
        <v>247.55197974708335</v>
      </c>
      <c r="K1332">
        <f>IF(G1332&lt;0, G1332-H1332/60-I1332/3600, G1332+H1332/60+I1332/3600)</f>
        <v>-25.115223408333335</v>
      </c>
      <c r="L1332">
        <v>-4.45</v>
      </c>
      <c r="M1332">
        <v>-26.33</v>
      </c>
      <c r="N1332">
        <v>7.89</v>
      </c>
      <c r="O1332">
        <v>3.93</v>
      </c>
      <c r="P1332">
        <v>4.72</v>
      </c>
      <c r="Q1332">
        <v>4.79</v>
      </c>
      <c r="R1332">
        <v>4.8499999999999996</v>
      </c>
      <c r="S1332">
        <v>4.702</v>
      </c>
      <c r="T1332">
        <v>4.99</v>
      </c>
      <c r="U1332" t="s">
        <v>9436</v>
      </c>
      <c r="V1332" t="str">
        <f>LEFT($U1332,2)</f>
        <v>B3</v>
      </c>
      <c r="W1332" s="3">
        <f>_xlfn.XLOOKUP(V1332,$AC$2:$AC$43,$AD$2:$AD$43,"none")</f>
        <v>-0.2</v>
      </c>
      <c r="X1332" s="3">
        <f>IF(ISNUMBER($W1332), 4600 * (1 / (0.92 * $W1332 + 1.7) + 1 / (0.92 * $W1332 + 0.62)),"none")</f>
        <v>13584.75950715306</v>
      </c>
      <c r="Y1332" s="8">
        <f>IF(ISNUMBER($X1332), _xlfn.XLOOKUP($X1332,Sheet3!$A$2:$A$392,Sheet3!$B$2:$B$392,"none", 1,1), $AF$2)</f>
        <v>0.50129999999999997</v>
      </c>
      <c r="Z1332" s="8">
        <f>IF(ISNUMBER($X1332), _xlfn.XLOOKUP($X1332,Sheet3!$A$2:$A$392,Sheet3!$C$2:$C$392,"none", 1,1), $AF$2)</f>
        <v>0.60470000000000002</v>
      </c>
      <c r="AA1332" s="8">
        <f>IF(ISNUMBER($X1332), _xlfn.XLOOKUP($X1332,Sheet3!$A$2:$A$392,Sheet3!$D$2:$D$392,"none", 1,1), $AF$2)</f>
        <v>1</v>
      </c>
    </row>
    <row r="1333" spans="1:27">
      <c r="A1333">
        <v>5957</v>
      </c>
      <c r="B1333" t="s">
        <v>6260</v>
      </c>
      <c r="C1333" t="s">
        <v>313</v>
      </c>
      <c r="D1333">
        <v>18</v>
      </c>
      <c r="E1333">
        <v>3</v>
      </c>
      <c r="F1333">
        <v>4.9199200000000003</v>
      </c>
      <c r="G1333">
        <v>-8</v>
      </c>
      <c r="H1333">
        <v>10</v>
      </c>
      <c r="I1333">
        <v>49.258600000000001</v>
      </c>
      <c r="J1333">
        <f>(D1333+E1333/60+F1333/3600)*15</f>
        <v>270.77049966666669</v>
      </c>
      <c r="K1333">
        <f>IF(G1333&lt;0, G1333-H1333/60-I1333/3600, G1333+H1333/60+I1333/3600)</f>
        <v>-8.1803496111111098</v>
      </c>
      <c r="L1333">
        <v>15.78</v>
      </c>
      <c r="M1333">
        <v>-37.79</v>
      </c>
      <c r="N1333">
        <v>19.48</v>
      </c>
      <c r="O1333">
        <v>5.22</v>
      </c>
      <c r="P1333">
        <v>5.17</v>
      </c>
      <c r="Q1333">
        <v>4.79</v>
      </c>
      <c r="R1333" t="s">
        <v>9341</v>
      </c>
      <c r="S1333" t="s">
        <v>9341</v>
      </c>
      <c r="T1333" t="s">
        <v>9341</v>
      </c>
      <c r="U1333" t="s">
        <v>9632</v>
      </c>
      <c r="V1333" t="str">
        <f>LEFT($U1333,2)</f>
        <v>F3</v>
      </c>
      <c r="W1333" s="3" t="str">
        <f>_xlfn.XLOOKUP(V1333,$AC$2:$AC$43,$AD$2:$AD$43,"none")</f>
        <v>none</v>
      </c>
      <c r="X1333" s="3" t="str">
        <f>IF(ISNUMBER($W1333), 4600 * (1 / (0.92 * $W1333 + 1.7) + 1 / (0.92 * $W1333 + 0.62)),"none")</f>
        <v>none</v>
      </c>
      <c r="Y1333" s="8">
        <f>IF(ISNUMBER($X1333), _xlfn.XLOOKUP($X1333,Sheet3!$A$2:$A$392,Sheet3!$B$2:$B$392,"none", 1,1), $AF$2)</f>
        <v>0.8</v>
      </c>
      <c r="Z1333" s="8">
        <f>IF(ISNUMBER($X1333), _xlfn.XLOOKUP($X1333,Sheet3!$A$2:$A$392,Sheet3!$C$2:$C$392,"none", 1,1), $AF$2)</f>
        <v>0.8</v>
      </c>
      <c r="AA1333" s="8">
        <f>IF(ISNUMBER($X1333), _xlfn.XLOOKUP($X1333,Sheet3!$A$2:$A$392,Sheet3!$D$2:$D$392,"none", 1,1), $AF$2)</f>
        <v>0.8</v>
      </c>
    </row>
    <row r="1334" spans="1:27">
      <c r="A1334">
        <v>8985</v>
      </c>
      <c r="B1334" t="s">
        <v>9290</v>
      </c>
      <c r="C1334" t="s">
        <v>12</v>
      </c>
      <c r="D1334">
        <v>17</v>
      </c>
      <c r="E1334">
        <v>16</v>
      </c>
      <c r="F1334">
        <v>36.687438</v>
      </c>
      <c r="G1334">
        <v>0</v>
      </c>
      <c r="H1334">
        <v>26</v>
      </c>
      <c r="I1334">
        <v>43.118650000000002</v>
      </c>
      <c r="J1334">
        <f>(D1334+E1334/60+F1334/3600)*15</f>
        <v>259.152864325</v>
      </c>
      <c r="K1334">
        <f>IF(G1334&lt;0, G1334-H1334/60-I1334/3600, G1334+H1334/60+I1334/3600)</f>
        <v>0.44531073611111111</v>
      </c>
      <c r="L1334">
        <v>-31</v>
      </c>
      <c r="M1334">
        <v>-73.099999999999994</v>
      </c>
      <c r="N1334" t="s">
        <v>9341</v>
      </c>
      <c r="O1334" t="s">
        <v>9341</v>
      </c>
      <c r="P1334">
        <v>5.98</v>
      </c>
      <c r="Q1334">
        <v>4.79</v>
      </c>
      <c r="R1334" t="s">
        <v>9341</v>
      </c>
      <c r="S1334" t="s">
        <v>9341</v>
      </c>
      <c r="T1334" t="s">
        <v>9341</v>
      </c>
      <c r="U1334" t="s">
        <v>9341</v>
      </c>
      <c r="V1334" t="str">
        <f>LEFT($U1334,2)</f>
        <v>~</v>
      </c>
      <c r="W1334" s="3" t="str">
        <f>_xlfn.XLOOKUP(V1334,$AC$2:$AC$43,$AD$2:$AD$43,"none")</f>
        <v>none</v>
      </c>
      <c r="X1334" s="3" t="str">
        <f>IF(ISNUMBER($W1334), 4600 * (1 / (0.92 * $W1334 + 1.7) + 1 / (0.92 * $W1334 + 0.62)),"none")</f>
        <v>none</v>
      </c>
      <c r="Y1334" s="8">
        <f>IF(ISNUMBER($X1334), _xlfn.XLOOKUP($X1334,Sheet3!$A$2:$A$392,Sheet3!$B$2:$B$392,"none", 1,1), $AF$2)</f>
        <v>0.8</v>
      </c>
      <c r="Z1334" s="8">
        <f>IF(ISNUMBER($X1334), _xlfn.XLOOKUP($X1334,Sheet3!$A$2:$A$392,Sheet3!$C$2:$C$392,"none", 1,1), $AF$2)</f>
        <v>0.8</v>
      </c>
      <c r="AA1334" s="8">
        <f>IF(ISNUMBER($X1334), _xlfn.XLOOKUP($X1334,Sheet3!$A$2:$A$392,Sheet3!$D$2:$D$392,"none", 1,1), $AF$2)</f>
        <v>0.8</v>
      </c>
    </row>
    <row r="1335" spans="1:27">
      <c r="A1335">
        <v>5156</v>
      </c>
      <c r="B1335" t="s">
        <v>5459</v>
      </c>
      <c r="C1335" t="s">
        <v>16</v>
      </c>
      <c r="D1335">
        <v>14</v>
      </c>
      <c r="E1335">
        <v>17</v>
      </c>
      <c r="F1335">
        <v>59.817324016800001</v>
      </c>
      <c r="G1335">
        <v>35</v>
      </c>
      <c r="H1335">
        <v>30</v>
      </c>
      <c r="I1335">
        <v>34.244293499999998</v>
      </c>
      <c r="J1335">
        <f>(D1335+E1335/60+F1335/3600)*15</f>
        <v>214.49923885006999</v>
      </c>
      <c r="K1335">
        <f>IF(G1335&lt;0, G1335-H1335/60-I1335/3600, G1335+H1335/60+I1335/3600)</f>
        <v>35.50951230375</v>
      </c>
      <c r="L1335">
        <v>5.7160000000000002</v>
      </c>
      <c r="M1335">
        <v>12.866</v>
      </c>
      <c r="N1335">
        <v>13.48</v>
      </c>
      <c r="O1335" t="s">
        <v>9341</v>
      </c>
      <c r="P1335">
        <v>5.8520000000000003</v>
      </c>
      <c r="Q1335">
        <v>4.7960000000000003</v>
      </c>
      <c r="R1335" t="s">
        <v>9341</v>
      </c>
      <c r="S1335">
        <v>4.5060000000000002</v>
      </c>
      <c r="T1335" t="s">
        <v>9341</v>
      </c>
      <c r="U1335" t="s">
        <v>9403</v>
      </c>
      <c r="V1335" t="str">
        <f>LEFT($U1335,2)</f>
        <v>K0</v>
      </c>
      <c r="W1335" s="3">
        <f>_xlfn.XLOOKUP(V1335,$AC$2:$AC$43,$AD$2:$AD$43,"none")</f>
        <v>0.81</v>
      </c>
      <c r="X1335" s="3">
        <f>IF(ISNUMBER($W1335), 4600 * (1 / (0.92 * $W1335 + 1.7) + 1 / (0.92 * $W1335 + 0.62)),"none")</f>
        <v>5250.7063834266155</v>
      </c>
      <c r="Y1335" s="8">
        <f>IF(ISNUMBER($X1335), _xlfn.XLOOKUP($X1335,Sheet3!$A$2:$A$392,Sheet3!$B$2:$B$392,"none", 1,1), $AF$2)</f>
        <v>1</v>
      </c>
      <c r="Z1335" s="8">
        <f>IF(ISNUMBER($X1335), _xlfn.XLOOKUP($X1335,Sheet3!$A$2:$A$392,Sheet3!$C$2:$C$392,"none", 1,1), $AF$2)</f>
        <v>0.83299999999999996</v>
      </c>
      <c r="AA1335" s="8">
        <f>IF(ISNUMBER($X1335), _xlfn.XLOOKUP($X1335,Sheet3!$A$2:$A$392,Sheet3!$D$2:$D$392,"none", 1,1), $AF$2)</f>
        <v>0.67869999999999997</v>
      </c>
    </row>
    <row r="1336" spans="1:27">
      <c r="A1336">
        <v>1204</v>
      </c>
      <c r="B1336" t="s">
        <v>1505</v>
      </c>
      <c r="C1336" t="s">
        <v>12</v>
      </c>
      <c r="D1336">
        <v>8</v>
      </c>
      <c r="E1336">
        <v>8</v>
      </c>
      <c r="F1336">
        <v>27.4463215</v>
      </c>
      <c r="G1336">
        <v>51</v>
      </c>
      <c r="H1336">
        <v>30</v>
      </c>
      <c r="I1336">
        <v>24.005466999999999</v>
      </c>
      <c r="J1336">
        <f>(D1336+E1336/60+F1336/3600)*15</f>
        <v>122.11435967291666</v>
      </c>
      <c r="K1336">
        <f>IF(G1336&lt;0, G1336-H1336/60-I1336/3600, G1336+H1336/60+I1336/3600)</f>
        <v>51.506668185277775</v>
      </c>
      <c r="L1336">
        <v>-60.95</v>
      </c>
      <c r="M1336">
        <v>-3.11</v>
      </c>
      <c r="N1336">
        <v>13.04</v>
      </c>
      <c r="O1336" t="s">
        <v>9341</v>
      </c>
      <c r="P1336">
        <v>4.819</v>
      </c>
      <c r="Q1336">
        <v>4.7969999999999997</v>
      </c>
      <c r="R1336" t="s">
        <v>9341</v>
      </c>
      <c r="S1336">
        <v>4.7460000000000004</v>
      </c>
      <c r="T1336">
        <v>4.71</v>
      </c>
      <c r="U1336" t="s">
        <v>9352</v>
      </c>
      <c r="V1336" t="str">
        <f>LEFT($U1336,2)</f>
        <v>A2</v>
      </c>
      <c r="W1336" s="3">
        <f>_xlfn.XLOOKUP(V1336,$AC$2:$AC$43,$AD$2:$AD$43,"none")</f>
        <v>0.05</v>
      </c>
      <c r="X1336" s="3">
        <f>IF(ISNUMBER($W1336), 4600 * (1 / (0.92 * $W1336 + 1.7) + 1 / (0.92 * $W1336 + 0.62)),"none")</f>
        <v>9541.5002631497482</v>
      </c>
      <c r="Y1336" s="8">
        <f>IF(ISNUMBER($X1336), _xlfn.XLOOKUP($X1336,Sheet3!$A$2:$A$392,Sheet3!$B$2:$B$392,"none", 1,1), $AF$2)</f>
        <v>0.65039999999999998</v>
      </c>
      <c r="Z1336" s="8">
        <f>IF(ISNUMBER($X1336), _xlfn.XLOOKUP($X1336,Sheet3!$A$2:$A$392,Sheet3!$C$2:$C$392,"none", 1,1), $AF$2)</f>
        <v>0.72150000000000003</v>
      </c>
      <c r="AA1336" s="8">
        <f>IF(ISNUMBER($X1336), _xlfn.XLOOKUP($X1336,Sheet3!$A$2:$A$392,Sheet3!$D$2:$D$392,"none", 1,1), $AF$2)</f>
        <v>1</v>
      </c>
    </row>
    <row r="1337" spans="1:27">
      <c r="A1337">
        <v>5552</v>
      </c>
      <c r="B1337" t="s">
        <v>5855</v>
      </c>
      <c r="C1337" t="s">
        <v>297</v>
      </c>
      <c r="D1337">
        <v>17</v>
      </c>
      <c r="E1337">
        <v>49</v>
      </c>
      <c r="F1337">
        <v>10.4771628</v>
      </c>
      <c r="G1337">
        <v>-31</v>
      </c>
      <c r="H1337">
        <v>42</v>
      </c>
      <c r="I1337">
        <v>11.543842</v>
      </c>
      <c r="J1337">
        <f>(D1337+E1337/60+F1337/3600)*15</f>
        <v>267.29365484499999</v>
      </c>
      <c r="K1337">
        <f>IF(G1337&lt;0, G1337-H1337/60-I1337/3600, G1337+H1337/60+I1337/3600)</f>
        <v>-31.703206622777778</v>
      </c>
      <c r="L1337">
        <v>5.55</v>
      </c>
      <c r="M1337">
        <v>-9.09</v>
      </c>
      <c r="N1337">
        <v>5.86</v>
      </c>
      <c r="O1337" t="s">
        <v>9341</v>
      </c>
      <c r="P1337">
        <v>4.7530000000000001</v>
      </c>
      <c r="Q1337">
        <v>4.7969999999999997</v>
      </c>
      <c r="R1337" t="s">
        <v>9341</v>
      </c>
      <c r="S1337">
        <v>4.7169999999999996</v>
      </c>
      <c r="T1337" t="s">
        <v>9341</v>
      </c>
      <c r="U1337" t="s">
        <v>10382</v>
      </c>
      <c r="V1337" t="str">
        <f>LEFT($U1337,2)</f>
        <v>B8</v>
      </c>
      <c r="W1337" s="3">
        <f>_xlfn.XLOOKUP(V1337,$AC$2:$AC$43,$AD$2:$AD$43,"none")</f>
        <v>-0.11</v>
      </c>
      <c r="X1337" s="3">
        <f>IF(ISNUMBER($W1337), 4600 * (1 / (0.92 * $W1337 + 1.7) + 1 / (0.92 * $W1337 + 0.62)),"none")</f>
        <v>11743.77313439976</v>
      </c>
      <c r="Y1337" s="8">
        <f>IF(ISNUMBER($X1337), _xlfn.XLOOKUP($X1337,Sheet3!$A$2:$A$392,Sheet3!$B$2:$B$392,"none", 1,1), $AF$2)</f>
        <v>0.54959999999999998</v>
      </c>
      <c r="Z1337" s="8">
        <f>IF(ISNUMBER($X1337), _xlfn.XLOOKUP($X1337,Sheet3!$A$2:$A$392,Sheet3!$C$2:$C$392,"none", 1,1), $AF$2)</f>
        <v>0.64410000000000001</v>
      </c>
      <c r="AA1337" s="8">
        <f>IF(ISNUMBER($X1337), _xlfn.XLOOKUP($X1337,Sheet3!$A$2:$A$392,Sheet3!$D$2:$D$392,"none", 1,1), $AF$2)</f>
        <v>1</v>
      </c>
    </row>
    <row r="1338" spans="1:27">
      <c r="A1338">
        <v>3186</v>
      </c>
      <c r="B1338" t="s">
        <v>3489</v>
      </c>
      <c r="C1338" t="s">
        <v>313</v>
      </c>
      <c r="D1338">
        <v>22</v>
      </c>
      <c r="E1338">
        <v>15</v>
      </c>
      <c r="F1338">
        <v>36.918824618400002</v>
      </c>
      <c r="G1338">
        <v>-41</v>
      </c>
      <c r="H1338">
        <v>20</v>
      </c>
      <c r="I1338">
        <v>48.345473292000001</v>
      </c>
      <c r="J1338">
        <f>(D1338+E1338/60+F1338/3600)*15</f>
        <v>333.90382843591004</v>
      </c>
      <c r="K1338">
        <f>IF(G1338&lt;0, G1338-H1338/60-I1338/3600, G1338+H1338/60+I1338/3600)</f>
        <v>-41.34676263147</v>
      </c>
      <c r="L1338">
        <v>41.606999999999999</v>
      </c>
      <c r="M1338">
        <v>41.819000000000003</v>
      </c>
      <c r="N1338">
        <v>9.33</v>
      </c>
      <c r="O1338" t="s">
        <v>9341</v>
      </c>
      <c r="P1338">
        <v>5.5949999999999998</v>
      </c>
      <c r="Q1338">
        <v>4.798</v>
      </c>
      <c r="R1338" t="s">
        <v>9341</v>
      </c>
      <c r="S1338">
        <v>4.5519999999999996</v>
      </c>
      <c r="T1338" t="s">
        <v>9341</v>
      </c>
      <c r="U1338" t="s">
        <v>10414</v>
      </c>
      <c r="V1338" t="str">
        <f>LEFT($U1338,2)</f>
        <v>G8</v>
      </c>
      <c r="W1338" s="3">
        <f>_xlfn.XLOOKUP(V1338,$AC$2:$AC$43,$AD$2:$AD$43,"none")</f>
        <v>0.74</v>
      </c>
      <c r="X1338" s="3">
        <f>IF(ISNUMBER($W1338), 4600 * (1 / (0.92 * $W1338 + 1.7) + 1 / (0.92 * $W1338 + 0.62)),"none")</f>
        <v>5468.4090187676065</v>
      </c>
      <c r="Y1338" s="8">
        <f>IF(ISNUMBER($X1338), _xlfn.XLOOKUP($X1338,Sheet3!$A$2:$A$392,Sheet3!$B$2:$B$392,"none", 1,1), $AF$2)</f>
        <v>1</v>
      </c>
      <c r="Z1338" s="8">
        <f>IF(ISNUMBER($X1338), _xlfn.XLOOKUP($X1338,Sheet3!$A$2:$A$392,Sheet3!$C$2:$C$392,"none", 1,1), $AF$2)</f>
        <v>0.85409999999999997</v>
      </c>
      <c r="AA1338" s="8">
        <f>IF(ISNUMBER($X1338), _xlfn.XLOOKUP($X1338,Sheet3!$A$2:$A$392,Sheet3!$D$2:$D$392,"none", 1,1), $AF$2)</f>
        <v>0.72770000000000001</v>
      </c>
    </row>
    <row r="1339" spans="1:27">
      <c r="A1339">
        <v>131</v>
      </c>
      <c r="B1339" t="s">
        <v>429</v>
      </c>
      <c r="C1339" t="s">
        <v>23</v>
      </c>
      <c r="D1339">
        <v>23</v>
      </c>
      <c r="E1339">
        <v>58</v>
      </c>
      <c r="F1339">
        <v>24.868278503999999</v>
      </c>
      <c r="G1339">
        <v>51</v>
      </c>
      <c r="H1339">
        <v>23</v>
      </c>
      <c r="I1339">
        <v>19.713029387999999</v>
      </c>
      <c r="J1339">
        <f>(D1339+E1339/60+F1339/3600)*15</f>
        <v>359.60361782709998</v>
      </c>
      <c r="K1339">
        <f>IF(G1339&lt;0, G1339-H1339/60-I1339/3600, G1339+H1339/60+I1339/3600)</f>
        <v>51.388809174830001</v>
      </c>
      <c r="L1339">
        <v>82.846999999999994</v>
      </c>
      <c r="M1339">
        <v>17.484999999999999</v>
      </c>
      <c r="N1339">
        <v>5.74</v>
      </c>
      <c r="O1339">
        <v>6.71</v>
      </c>
      <c r="P1339">
        <v>6.63</v>
      </c>
      <c r="Q1339">
        <v>4.8</v>
      </c>
      <c r="R1339" t="s">
        <v>9341</v>
      </c>
      <c r="S1339">
        <v>6.7439999999999998</v>
      </c>
      <c r="T1339" t="s">
        <v>9341</v>
      </c>
      <c r="U1339" t="s">
        <v>9441</v>
      </c>
      <c r="V1339" t="str">
        <f>LEFT($U1339,2)</f>
        <v>M6</v>
      </c>
      <c r="W1339" s="3" t="str">
        <f>_xlfn.XLOOKUP(V1339,$AC$2:$AC$43,$AD$2:$AD$43,"none")</f>
        <v>none</v>
      </c>
      <c r="X1339" s="3" t="str">
        <f>IF(ISNUMBER($W1339), 4600 * (1 / (0.92 * $W1339 + 1.7) + 1 / (0.92 * $W1339 + 0.62)),"none")</f>
        <v>none</v>
      </c>
      <c r="Y1339" s="8">
        <f>IF(ISNUMBER($X1339), _xlfn.XLOOKUP($X1339,Sheet3!$A$2:$A$392,Sheet3!$B$2:$B$392,"none", 1,1), $AF$2)</f>
        <v>0.8</v>
      </c>
      <c r="Z1339" s="8">
        <f>IF(ISNUMBER($X1339), _xlfn.XLOOKUP($X1339,Sheet3!$A$2:$A$392,Sheet3!$C$2:$C$392,"none", 1,1), $AF$2)</f>
        <v>0.8</v>
      </c>
      <c r="AA1339" s="8">
        <f>IF(ISNUMBER($X1339), _xlfn.XLOOKUP($X1339,Sheet3!$A$2:$A$392,Sheet3!$D$2:$D$392,"none", 1,1), $AF$2)</f>
        <v>0.8</v>
      </c>
    </row>
    <row r="1340" spans="1:27">
      <c r="A1340">
        <v>326</v>
      </c>
      <c r="B1340" t="s">
        <v>624</v>
      </c>
      <c r="C1340" t="s">
        <v>12</v>
      </c>
      <c r="D1340">
        <v>0</v>
      </c>
      <c r="E1340">
        <v>53</v>
      </c>
      <c r="F1340">
        <v>4.1964421920000001</v>
      </c>
      <c r="G1340">
        <v>61</v>
      </c>
      <c r="H1340">
        <v>7</v>
      </c>
      <c r="I1340">
        <v>26.299289856000001</v>
      </c>
      <c r="J1340">
        <f>(D1340+E1340/60+F1340/3600)*15</f>
        <v>13.267485175800001</v>
      </c>
      <c r="K1340">
        <f>IF(G1340&lt;0, G1340-H1340/60-I1340/3600, G1340+H1340/60+I1340/3600)</f>
        <v>61.123972024959997</v>
      </c>
      <c r="L1340">
        <v>-68.298000000000002</v>
      </c>
      <c r="M1340">
        <v>169.435</v>
      </c>
      <c r="N1340">
        <v>52.9</v>
      </c>
      <c r="O1340">
        <v>5.43</v>
      </c>
      <c r="P1340">
        <v>5.34</v>
      </c>
      <c r="Q1340">
        <v>4.8</v>
      </c>
      <c r="R1340">
        <v>4.32</v>
      </c>
      <c r="S1340">
        <v>4.6360000000000001</v>
      </c>
      <c r="T1340">
        <v>4.0199999999999996</v>
      </c>
      <c r="U1340" t="s">
        <v>9416</v>
      </c>
      <c r="V1340" t="str">
        <f>LEFT($U1340,2)</f>
        <v>F9</v>
      </c>
      <c r="W1340" s="3" t="str">
        <f>_xlfn.XLOOKUP(V1340,$AC$2:$AC$43,$AD$2:$AD$43,"none")</f>
        <v>none</v>
      </c>
      <c r="X1340" s="3" t="str">
        <f>IF(ISNUMBER($W1340), 4600 * (1 / (0.92 * $W1340 + 1.7) + 1 / (0.92 * $W1340 + 0.62)),"none")</f>
        <v>none</v>
      </c>
      <c r="Y1340" s="8">
        <f>IF(ISNUMBER($X1340), _xlfn.XLOOKUP($X1340,Sheet3!$A$2:$A$392,Sheet3!$B$2:$B$392,"none", 1,1), $AF$2)</f>
        <v>0.8</v>
      </c>
      <c r="Z1340" s="8">
        <f>IF(ISNUMBER($X1340), _xlfn.XLOOKUP($X1340,Sheet3!$A$2:$A$392,Sheet3!$C$2:$C$392,"none", 1,1), $AF$2)</f>
        <v>0.8</v>
      </c>
      <c r="AA1340" s="8">
        <f>IF(ISNUMBER($X1340), _xlfn.XLOOKUP($X1340,Sheet3!$A$2:$A$392,Sheet3!$D$2:$D$392,"none", 1,1), $AF$2)</f>
        <v>0.8</v>
      </c>
    </row>
    <row r="1341" spans="1:27">
      <c r="A1341">
        <v>1115</v>
      </c>
      <c r="B1341" t="s">
        <v>1416</v>
      </c>
      <c r="C1341" t="s">
        <v>313</v>
      </c>
      <c r="D1341">
        <v>9</v>
      </c>
      <c r="E1341">
        <v>10</v>
      </c>
      <c r="F1341">
        <v>23.545970000000001</v>
      </c>
      <c r="G1341">
        <v>67</v>
      </c>
      <c r="H1341">
        <v>8</v>
      </c>
      <c r="I1341">
        <v>2.4641999999999999</v>
      </c>
      <c r="J1341">
        <f>(D1341+E1341/60+F1341/3600)*15</f>
        <v>137.59810820833331</v>
      </c>
      <c r="K1341">
        <f>IF(G1341&lt;0, G1341-H1341/60-I1341/3600, G1341+H1341/60+I1341/3600)</f>
        <v>67.134017833333345</v>
      </c>
      <c r="L1341">
        <v>13.13</v>
      </c>
      <c r="M1341">
        <v>-90.93</v>
      </c>
      <c r="N1341">
        <v>49.07</v>
      </c>
      <c r="O1341" t="s">
        <v>9341</v>
      </c>
      <c r="P1341">
        <v>5.29</v>
      </c>
      <c r="Q1341">
        <v>4.8</v>
      </c>
      <c r="R1341" t="s">
        <v>9341</v>
      </c>
      <c r="S1341" t="s">
        <v>9341</v>
      </c>
      <c r="T1341" t="s">
        <v>9341</v>
      </c>
      <c r="U1341" t="s">
        <v>9377</v>
      </c>
      <c r="V1341" t="str">
        <f>LEFT($U1341,2)</f>
        <v>F7</v>
      </c>
      <c r="W1341" s="3" t="str">
        <f>_xlfn.XLOOKUP(V1341,$AC$2:$AC$43,$AD$2:$AD$43,"none")</f>
        <v>none</v>
      </c>
      <c r="X1341" s="3" t="str">
        <f>IF(ISNUMBER($W1341), 4600 * (1 / (0.92 * $W1341 + 1.7) + 1 / (0.92 * $W1341 + 0.62)),"none")</f>
        <v>none</v>
      </c>
      <c r="Y1341" s="8">
        <f>IF(ISNUMBER($X1341), _xlfn.XLOOKUP($X1341,Sheet3!$A$2:$A$392,Sheet3!$B$2:$B$392,"none", 1,1), $AF$2)</f>
        <v>0.8</v>
      </c>
      <c r="Z1341" s="8">
        <f>IF(ISNUMBER($X1341), _xlfn.XLOOKUP($X1341,Sheet3!$A$2:$A$392,Sheet3!$C$2:$C$392,"none", 1,1), $AF$2)</f>
        <v>0.8</v>
      </c>
      <c r="AA1341" s="8">
        <f>IF(ISNUMBER($X1341), _xlfn.XLOOKUP($X1341,Sheet3!$A$2:$A$392,Sheet3!$D$2:$D$392,"none", 1,1), $AF$2)</f>
        <v>0.8</v>
      </c>
    </row>
    <row r="1342" spans="1:27">
      <c r="A1342">
        <v>1405</v>
      </c>
      <c r="B1342" t="s">
        <v>1706</v>
      </c>
      <c r="C1342" t="s">
        <v>297</v>
      </c>
      <c r="D1342">
        <v>9</v>
      </c>
      <c r="E1342">
        <v>35</v>
      </c>
      <c r="F1342">
        <v>3.8297521151999998</v>
      </c>
      <c r="G1342">
        <v>39</v>
      </c>
      <c r="H1342">
        <v>37</v>
      </c>
      <c r="I1342">
        <v>17.373515520000002</v>
      </c>
      <c r="J1342">
        <f>(D1342+E1342/60+F1342/3600)*15</f>
        <v>143.76595730048001</v>
      </c>
      <c r="K1342">
        <f>IF(G1342&lt;0, G1342-H1342/60-I1342/3600, G1342+H1342/60+I1342/3600)</f>
        <v>39.6214926432</v>
      </c>
      <c r="L1342">
        <v>-29.916</v>
      </c>
      <c r="M1342">
        <v>20.216000000000001</v>
      </c>
      <c r="N1342">
        <v>14.91</v>
      </c>
      <c r="O1342" t="s">
        <v>9341</v>
      </c>
      <c r="P1342">
        <v>5.7880000000000003</v>
      </c>
      <c r="Q1342">
        <v>4.8</v>
      </c>
      <c r="R1342" t="s">
        <v>9341</v>
      </c>
      <c r="S1342">
        <v>4.5220000000000002</v>
      </c>
      <c r="T1342" t="s">
        <v>9341</v>
      </c>
      <c r="U1342" t="s">
        <v>9888</v>
      </c>
      <c r="V1342" t="str">
        <f>LEFT($U1342,2)</f>
        <v>G9</v>
      </c>
      <c r="W1342" s="3" t="str">
        <f>_xlfn.XLOOKUP(V1342,$AC$2:$AC$43,$AD$2:$AD$43,"none")</f>
        <v>none</v>
      </c>
      <c r="X1342" s="3" t="str">
        <f>IF(ISNUMBER($W1342), 4600 * (1 / (0.92 * $W1342 + 1.7) + 1 / (0.92 * $W1342 + 0.62)),"none")</f>
        <v>none</v>
      </c>
      <c r="Y1342" s="8">
        <f>IF(ISNUMBER($X1342), _xlfn.XLOOKUP($X1342,Sheet3!$A$2:$A$392,Sheet3!$B$2:$B$392,"none", 1,1), $AF$2)</f>
        <v>0.8</v>
      </c>
      <c r="Z1342" s="8">
        <f>IF(ISNUMBER($X1342), _xlfn.XLOOKUP($X1342,Sheet3!$A$2:$A$392,Sheet3!$C$2:$C$392,"none", 1,1), $AF$2)</f>
        <v>0.8</v>
      </c>
      <c r="AA1342" s="8">
        <f>IF(ISNUMBER($X1342), _xlfn.XLOOKUP($X1342,Sheet3!$A$2:$A$392,Sheet3!$D$2:$D$392,"none", 1,1), $AF$2)</f>
        <v>0.8</v>
      </c>
    </row>
    <row r="1343" spans="1:27">
      <c r="A1343">
        <v>1463</v>
      </c>
      <c r="B1343" t="s">
        <v>1764</v>
      </c>
      <c r="C1343" t="s">
        <v>16</v>
      </c>
      <c r="D1343">
        <v>3</v>
      </c>
      <c r="E1343">
        <v>15</v>
      </c>
      <c r="F1343">
        <v>50.025686140799998</v>
      </c>
      <c r="G1343">
        <v>-8</v>
      </c>
      <c r="H1343">
        <v>49</v>
      </c>
      <c r="I1343">
        <v>11.036581032000001</v>
      </c>
      <c r="J1343">
        <f>(D1343+E1343/60+F1343/3600)*15</f>
        <v>48.958440358920001</v>
      </c>
      <c r="K1343">
        <f>IF(G1343&lt;0, G1343-H1343/60-I1343/3600, G1343+H1343/60+I1343/3600)</f>
        <v>-8.8197323836199999</v>
      </c>
      <c r="L1343">
        <v>-2.8</v>
      </c>
      <c r="M1343">
        <v>46.883000000000003</v>
      </c>
      <c r="N1343">
        <v>27.4</v>
      </c>
      <c r="O1343">
        <v>5.1100000000000003</v>
      </c>
      <c r="P1343">
        <v>5.03</v>
      </c>
      <c r="Q1343">
        <v>4.8</v>
      </c>
      <c r="R1343">
        <v>4.59</v>
      </c>
      <c r="S1343">
        <v>4.734</v>
      </c>
      <c r="T1343">
        <v>4.47</v>
      </c>
      <c r="U1343" t="s">
        <v>9909</v>
      </c>
      <c r="V1343" t="str">
        <f>LEFT($U1343,2)</f>
        <v>kA</v>
      </c>
      <c r="W1343" s="3" t="str">
        <f>_xlfn.XLOOKUP(V1343,$AC$2:$AC$43,$AD$2:$AD$43,"none")</f>
        <v>none</v>
      </c>
      <c r="X1343" s="3" t="str">
        <f>IF(ISNUMBER($W1343), 4600 * (1 / (0.92 * $W1343 + 1.7) + 1 / (0.92 * $W1343 + 0.62)),"none")</f>
        <v>none</v>
      </c>
      <c r="Y1343" s="8">
        <f>IF(ISNUMBER($X1343), _xlfn.XLOOKUP($X1343,Sheet3!$A$2:$A$392,Sheet3!$B$2:$B$392,"none", 1,1), $AF$2)</f>
        <v>0.8</v>
      </c>
      <c r="Z1343" s="8">
        <f>IF(ISNUMBER($X1343), _xlfn.XLOOKUP($X1343,Sheet3!$A$2:$A$392,Sheet3!$C$2:$C$392,"none", 1,1), $AF$2)</f>
        <v>0.8</v>
      </c>
      <c r="AA1343" s="8">
        <f>IF(ISNUMBER($X1343), _xlfn.XLOOKUP($X1343,Sheet3!$A$2:$A$392,Sheet3!$D$2:$D$392,"none", 1,1), $AF$2)</f>
        <v>0.8</v>
      </c>
    </row>
    <row r="1344" spans="1:27">
      <c r="A1344">
        <v>1692</v>
      </c>
      <c r="B1344" t="s">
        <v>1993</v>
      </c>
      <c r="C1344" t="s">
        <v>12</v>
      </c>
      <c r="D1344">
        <v>4</v>
      </c>
      <c r="E1344">
        <v>24</v>
      </c>
      <c r="F1344">
        <v>5.7614531616000004</v>
      </c>
      <c r="G1344">
        <v>17</v>
      </c>
      <c r="H1344">
        <v>26</v>
      </c>
      <c r="I1344">
        <v>38.871301956000003</v>
      </c>
      <c r="J1344">
        <f>(D1344+E1344/60+F1344/3600)*15</f>
        <v>66.024006054840001</v>
      </c>
      <c r="K1344">
        <f>IF(G1344&lt;0, G1344-H1344/60-I1344/3600, G1344+H1344/60+I1344/3600)</f>
        <v>17.44413091721</v>
      </c>
      <c r="L1344">
        <v>110.58</v>
      </c>
      <c r="M1344">
        <v>-32.808999999999997</v>
      </c>
      <c r="N1344">
        <v>21.62</v>
      </c>
      <c r="O1344">
        <v>5.07</v>
      </c>
      <c r="P1344">
        <v>4.95</v>
      </c>
      <c r="Q1344">
        <v>4.8</v>
      </c>
      <c r="R1344">
        <v>4.6399999999999997</v>
      </c>
      <c r="S1344">
        <v>4.7560000000000002</v>
      </c>
      <c r="T1344">
        <v>4.57</v>
      </c>
      <c r="U1344" t="s">
        <v>9470</v>
      </c>
      <c r="V1344" t="str">
        <f>LEFT($U1344,2)</f>
        <v>A2</v>
      </c>
      <c r="W1344" s="3">
        <f>_xlfn.XLOOKUP(V1344,$AC$2:$AC$43,$AD$2:$AD$43,"none")</f>
        <v>0.05</v>
      </c>
      <c r="X1344" s="3">
        <f>IF(ISNUMBER($W1344), 4600 * (1 / (0.92 * $W1344 + 1.7) + 1 / (0.92 * $W1344 + 0.62)),"none")</f>
        <v>9541.5002631497482</v>
      </c>
      <c r="Y1344" s="8">
        <f>IF(ISNUMBER($X1344), _xlfn.XLOOKUP($X1344,Sheet3!$A$2:$A$392,Sheet3!$B$2:$B$392,"none", 1,1), $AF$2)</f>
        <v>0.65039999999999998</v>
      </c>
      <c r="Z1344" s="8">
        <f>IF(ISNUMBER($X1344), _xlfn.XLOOKUP($X1344,Sheet3!$A$2:$A$392,Sheet3!$C$2:$C$392,"none", 1,1), $AF$2)</f>
        <v>0.72150000000000003</v>
      </c>
      <c r="AA1344" s="8">
        <f>IF(ISNUMBER($X1344), _xlfn.XLOOKUP($X1344,Sheet3!$A$2:$A$392,Sheet3!$D$2:$D$392,"none", 1,1), $AF$2)</f>
        <v>1</v>
      </c>
    </row>
    <row r="1345" spans="1:27">
      <c r="A1345">
        <v>2144</v>
      </c>
      <c r="B1345" t="s">
        <v>2445</v>
      </c>
      <c r="C1345" t="s">
        <v>16</v>
      </c>
      <c r="D1345">
        <v>5</v>
      </c>
      <c r="E1345">
        <v>38</v>
      </c>
      <c r="F1345">
        <v>53.083184625599998</v>
      </c>
      <c r="G1345">
        <v>-7</v>
      </c>
      <c r="H1345">
        <v>12</v>
      </c>
      <c r="I1345">
        <v>46.187179739999998</v>
      </c>
      <c r="J1345">
        <f>(D1345+E1345/60+F1345/3600)*15</f>
        <v>84.721179935939986</v>
      </c>
      <c r="K1345">
        <f>IF(G1345&lt;0, G1345-H1345/60-I1345/3600, G1345+H1345/60+I1345/3600)</f>
        <v>-7.2128297721500001</v>
      </c>
      <c r="L1345">
        <v>-15.401999999999999</v>
      </c>
      <c r="M1345">
        <v>-49.302</v>
      </c>
      <c r="N1345">
        <v>22.96</v>
      </c>
      <c r="O1345">
        <v>5.04</v>
      </c>
      <c r="P1345">
        <v>4.93</v>
      </c>
      <c r="Q1345">
        <v>4.8</v>
      </c>
      <c r="R1345">
        <v>4.6500000000000004</v>
      </c>
      <c r="S1345">
        <v>4.74</v>
      </c>
      <c r="T1345">
        <v>4.59</v>
      </c>
      <c r="U1345" t="s">
        <v>9624</v>
      </c>
      <c r="V1345" t="str">
        <f>LEFT($U1345,2)</f>
        <v>A4</v>
      </c>
      <c r="W1345" s="3">
        <f>_xlfn.XLOOKUP(V1345,$AC$2:$AC$43,$AD$2:$AD$43,"none")</f>
        <v>0.12</v>
      </c>
      <c r="X1345" s="3">
        <f>IF(ISNUMBER($W1345), 4600 * (1 / (0.92 * $W1345 + 1.7) + 1 / (0.92 * $W1345 + 0.62)),"none")</f>
        <v>8838.7938932849465</v>
      </c>
      <c r="Y1345" s="8">
        <f>IF(ISNUMBER($X1345), _xlfn.XLOOKUP($X1345,Sheet3!$A$2:$A$392,Sheet3!$B$2:$B$392,"none", 1,1), $AF$2)</f>
        <v>0.70040000000000002</v>
      </c>
      <c r="Z1345" s="8">
        <f>IF(ISNUMBER($X1345), _xlfn.XLOOKUP($X1345,Sheet3!$A$2:$A$392,Sheet3!$C$2:$C$392,"none", 1,1), $AF$2)</f>
        <v>0.75790000000000002</v>
      </c>
      <c r="AA1345" s="8">
        <f>IF(ISNUMBER($X1345), _xlfn.XLOOKUP($X1345,Sheet3!$A$2:$A$392,Sheet3!$D$2:$D$392,"none", 1,1), $AF$2)</f>
        <v>1</v>
      </c>
    </row>
    <row r="1346" spans="1:27">
      <c r="A1346">
        <v>3045</v>
      </c>
      <c r="B1346" t="s">
        <v>3348</v>
      </c>
      <c r="C1346" t="s">
        <v>297</v>
      </c>
      <c r="D1346">
        <v>8</v>
      </c>
      <c r="E1346">
        <v>21</v>
      </c>
      <c r="F1346">
        <v>23.026029079200001</v>
      </c>
      <c r="G1346">
        <v>-33</v>
      </c>
      <c r="H1346">
        <v>3</v>
      </c>
      <c r="I1346">
        <v>15.714284652</v>
      </c>
      <c r="J1346">
        <f>(D1346+E1346/60+F1346/3600)*15</f>
        <v>125.34594178782999</v>
      </c>
      <c r="K1346">
        <f>IF(G1346&lt;0, G1346-H1346/60-I1346/3600, G1346+H1346/60+I1346/3600)</f>
        <v>-33.054365079069996</v>
      </c>
      <c r="L1346">
        <v>-11.721</v>
      </c>
      <c r="M1346">
        <v>3.3159999999999998</v>
      </c>
      <c r="N1346">
        <v>2.5</v>
      </c>
      <c r="O1346">
        <v>7.73</v>
      </c>
      <c r="P1346">
        <v>6.26</v>
      </c>
      <c r="Q1346">
        <v>4.8</v>
      </c>
      <c r="R1346">
        <v>3.83</v>
      </c>
      <c r="S1346">
        <v>4.3570000000000002</v>
      </c>
      <c r="T1346">
        <v>3.08</v>
      </c>
      <c r="U1346" t="s">
        <v>10381</v>
      </c>
      <c r="V1346" t="str">
        <f>LEFT($U1346,2)</f>
        <v>K2</v>
      </c>
      <c r="W1346" s="3">
        <f>_xlfn.XLOOKUP(V1346,$AC$2:$AC$43,$AD$2:$AD$43,"none")</f>
        <v>0.92</v>
      </c>
      <c r="X1346" s="3">
        <f>IF(ISNUMBER($W1346), 4600 * (1 / (0.92 * $W1346 + 1.7) + 1 / (0.92 * $W1346 + 0.62)),"none")</f>
        <v>4943.4058698702656</v>
      </c>
      <c r="Y1346" s="8">
        <f>IF(ISNUMBER($X1346), _xlfn.XLOOKUP($X1346,Sheet3!$A$2:$A$392,Sheet3!$B$2:$B$392,"none", 1,1), $AF$2)</f>
        <v>1</v>
      </c>
      <c r="Z1346" s="8">
        <f>IF(ISNUMBER($X1346), _xlfn.XLOOKUP($X1346,Sheet3!$A$2:$A$392,Sheet3!$C$2:$C$392,"none", 1,1), $AF$2)</f>
        <v>0.79920000000000002</v>
      </c>
      <c r="AA1346" s="8">
        <f>IF(ISNUMBER($X1346), _xlfn.XLOOKUP($X1346,Sheet3!$A$2:$A$392,Sheet3!$D$2:$D$392,"none", 1,1), $AF$2)</f>
        <v>0.60450000000000004</v>
      </c>
    </row>
    <row r="1347" spans="1:27">
      <c r="A1347">
        <v>3399</v>
      </c>
      <c r="B1347" t="s">
        <v>3702</v>
      </c>
      <c r="C1347" t="s">
        <v>313</v>
      </c>
      <c r="D1347">
        <v>23</v>
      </c>
      <c r="E1347">
        <v>9</v>
      </c>
      <c r="F1347">
        <v>54.897357900000003</v>
      </c>
      <c r="G1347">
        <v>-22</v>
      </c>
      <c r="H1347">
        <v>27</v>
      </c>
      <c r="I1347">
        <v>27.419184999999999</v>
      </c>
      <c r="J1347">
        <f>(D1347+E1347/60+F1347/3600)*15</f>
        <v>347.47873899125</v>
      </c>
      <c r="K1347">
        <f>IF(G1347&lt;0, G1347-H1347/60-I1347/3600, G1347+H1347/60+I1347/3600)</f>
        <v>-22.457616440277778</v>
      </c>
      <c r="L1347">
        <v>32.61</v>
      </c>
      <c r="M1347">
        <v>-9.76</v>
      </c>
      <c r="N1347">
        <v>6.47</v>
      </c>
      <c r="O1347" t="s">
        <v>9341</v>
      </c>
      <c r="P1347">
        <v>5.5</v>
      </c>
      <c r="Q1347">
        <v>4.8</v>
      </c>
      <c r="R1347" t="s">
        <v>9341</v>
      </c>
      <c r="S1347">
        <v>4.3369999999999997</v>
      </c>
      <c r="T1347" t="s">
        <v>9341</v>
      </c>
      <c r="U1347" t="s">
        <v>10460</v>
      </c>
      <c r="V1347" t="str">
        <f>LEFT($U1347,2)</f>
        <v>G2</v>
      </c>
      <c r="W1347" s="3">
        <f>_xlfn.XLOOKUP(V1347,$AC$2:$AC$43,$AD$2:$AD$43,"none")</f>
        <v>0.63</v>
      </c>
      <c r="X1347" s="3">
        <f>IF(ISNUMBER($W1347), 4600 * (1 / (0.92 * $W1347 + 1.7) + 1 / (0.92 * $W1347 + 0.62)),"none")</f>
        <v>5852.5094139995554</v>
      </c>
      <c r="Y1347" s="8">
        <f>IF(ISNUMBER($X1347), _xlfn.XLOOKUP($X1347,Sheet3!$A$2:$A$392,Sheet3!$B$2:$B$392,"none", 1,1), $AF$2)</f>
        <v>1</v>
      </c>
      <c r="Z1347" s="8">
        <f>IF(ISNUMBER($X1347), _xlfn.XLOOKUP($X1347,Sheet3!$A$2:$A$392,Sheet3!$C$2:$C$392,"none", 1,1), $AF$2)</f>
        <v>0.89290000000000003</v>
      </c>
      <c r="AA1347" s="8">
        <f>IF(ISNUMBER($X1347), _xlfn.XLOOKUP($X1347,Sheet3!$A$2:$A$392,Sheet3!$D$2:$D$392,"none", 1,1), $AF$2)</f>
        <v>0.82379999999999998</v>
      </c>
    </row>
    <row r="1348" spans="1:27">
      <c r="A1348">
        <v>3756</v>
      </c>
      <c r="B1348" t="s">
        <v>4059</v>
      </c>
      <c r="C1348" t="s">
        <v>12</v>
      </c>
      <c r="D1348">
        <v>22</v>
      </c>
      <c r="E1348">
        <v>27</v>
      </c>
      <c r="F1348">
        <v>51.523116263399999</v>
      </c>
      <c r="G1348">
        <v>4</v>
      </c>
      <c r="H1348">
        <v>41</v>
      </c>
      <c r="I1348">
        <v>44.404460456000002</v>
      </c>
      <c r="J1348">
        <f>(D1348+E1348/60+F1348/3600)*15</f>
        <v>336.96467965109747</v>
      </c>
      <c r="K1348">
        <f>IF(G1348&lt;0, G1348-H1348/60-I1348/3600, G1348+H1348/60+I1348/3600)</f>
        <v>4.6956679056822228</v>
      </c>
      <c r="L1348">
        <v>77.903000000000006</v>
      </c>
      <c r="M1348">
        <v>-306.24400000000003</v>
      </c>
      <c r="N1348">
        <v>21.07</v>
      </c>
      <c r="O1348">
        <v>6.74</v>
      </c>
      <c r="P1348">
        <v>5.86</v>
      </c>
      <c r="Q1348">
        <v>4.8</v>
      </c>
      <c r="R1348">
        <v>4.0199999999999996</v>
      </c>
      <c r="S1348">
        <v>4.4710000000000001</v>
      </c>
      <c r="T1348">
        <v>3.46</v>
      </c>
      <c r="U1348" t="s">
        <v>10531</v>
      </c>
      <c r="V1348" t="str">
        <f>LEFT($U1348,2)</f>
        <v>K1</v>
      </c>
      <c r="W1348" s="3">
        <f>_xlfn.XLOOKUP(V1348,$AC$2:$AC$43,$AD$2:$AD$43,"none")</f>
        <v>0.86</v>
      </c>
      <c r="X1348" s="3">
        <f>IF(ISNUMBER($W1348), 4600 * (1 / (0.92 * $W1348 + 1.7) + 1 / (0.92 * $W1348 + 0.62)),"none")</f>
        <v>5106.1368670782376</v>
      </c>
      <c r="Y1348" s="8">
        <f>IF(ISNUMBER($X1348), _xlfn.XLOOKUP($X1348,Sheet3!$A$2:$A$392,Sheet3!$B$2:$B$392,"none", 1,1), $AF$2)</f>
        <v>1</v>
      </c>
      <c r="Z1348" s="8">
        <f>IF(ISNUMBER($X1348), _xlfn.XLOOKUP($X1348,Sheet3!$A$2:$A$392,Sheet3!$C$2:$C$392,"none", 1,1), $AF$2)</f>
        <v>0.82210000000000005</v>
      </c>
      <c r="AA1348" s="8">
        <f>IF(ISNUMBER($X1348), _xlfn.XLOOKUP($X1348,Sheet3!$A$2:$A$392,Sheet3!$D$2:$D$392,"none", 1,1), $AF$2)</f>
        <v>0.65410000000000001</v>
      </c>
    </row>
    <row r="1349" spans="1:27">
      <c r="A1349">
        <v>3948</v>
      </c>
      <c r="B1349" t="s">
        <v>4251</v>
      </c>
      <c r="C1349" t="s">
        <v>12</v>
      </c>
      <c r="D1349">
        <v>0</v>
      </c>
      <c r="E1349">
        <v>14</v>
      </c>
      <c r="F1349">
        <v>36.164282500500001</v>
      </c>
      <c r="G1349">
        <v>20</v>
      </c>
      <c r="H1349">
        <v>12</v>
      </c>
      <c r="I1349">
        <v>24.130377664000001</v>
      </c>
      <c r="J1349">
        <f>(D1349+E1349/60+F1349/3600)*15</f>
        <v>3.65068451041875</v>
      </c>
      <c r="K1349">
        <f>IF(G1349&lt;0, G1349-H1349/60-I1349/3600, G1349+H1349/60+I1349/3600)</f>
        <v>20.206702882684443</v>
      </c>
      <c r="L1349">
        <v>91.831000000000003</v>
      </c>
      <c r="M1349">
        <v>1.1519999999999999</v>
      </c>
      <c r="N1349">
        <v>9.41</v>
      </c>
      <c r="O1349">
        <v>8.2799999999999994</v>
      </c>
      <c r="P1349">
        <v>6.38</v>
      </c>
      <c r="Q1349">
        <v>4.8</v>
      </c>
      <c r="R1349">
        <v>3.45</v>
      </c>
      <c r="S1349">
        <v>3.984</v>
      </c>
      <c r="T1349">
        <v>2.3199999999999998</v>
      </c>
      <c r="U1349" t="s">
        <v>10565</v>
      </c>
      <c r="V1349" t="str">
        <f>LEFT($U1349,2)</f>
        <v>M2</v>
      </c>
      <c r="W1349" s="3">
        <f>_xlfn.XLOOKUP(V1349,$AC$2:$AC$43,$AD$2:$AD$43,"none")</f>
        <v>1.47</v>
      </c>
      <c r="X1349" s="3">
        <f>IF(ISNUMBER($W1349), 4600 * (1 / (0.92 * $W1349 + 1.7) + 1 / (0.92 * $W1349 + 0.62)),"none")</f>
        <v>3839.1950178350371</v>
      </c>
      <c r="Y1349" s="8">
        <f>IF(ISNUMBER($X1349), _xlfn.XLOOKUP($X1349,Sheet3!$A$2:$A$392,Sheet3!$B$2:$B$392,"none", 1,1), $AF$2)</f>
        <v>1</v>
      </c>
      <c r="Z1349" s="8">
        <f>IF(ISNUMBER($X1349), _xlfn.XLOOKUP($X1349,Sheet3!$A$2:$A$392,Sheet3!$C$2:$C$392,"none", 1,1), $AF$2)</f>
        <v>0.64800000000000002</v>
      </c>
      <c r="AA1349" s="8">
        <f>IF(ISNUMBER($X1349), _xlfn.XLOOKUP($X1349,Sheet3!$A$2:$A$392,Sheet3!$D$2:$D$392,"none", 1,1), $AF$2)</f>
        <v>0.33460000000000001</v>
      </c>
    </row>
    <row r="1350" spans="1:27">
      <c r="A1350">
        <v>4652</v>
      </c>
      <c r="B1350" t="s">
        <v>4955</v>
      </c>
      <c r="C1350" t="s">
        <v>16</v>
      </c>
      <c r="D1350">
        <v>11</v>
      </c>
      <c r="E1350">
        <v>19</v>
      </c>
      <c r="F1350">
        <v>7.8861142631999996</v>
      </c>
      <c r="G1350">
        <v>38</v>
      </c>
      <c r="H1350">
        <v>11</v>
      </c>
      <c r="I1350">
        <v>8.1359353320000007</v>
      </c>
      <c r="J1350">
        <f>(D1350+E1350/60+F1350/3600)*15</f>
        <v>169.78285880943</v>
      </c>
      <c r="K1350">
        <f>IF(G1350&lt;0, G1350-H1350/60-I1350/3600, G1350+H1350/60+I1350/3600)</f>
        <v>38.185593315369999</v>
      </c>
      <c r="L1350">
        <v>-47.378</v>
      </c>
      <c r="M1350">
        <v>-75.707999999999998</v>
      </c>
      <c r="N1350">
        <v>16.05</v>
      </c>
      <c r="O1350" t="s">
        <v>9341</v>
      </c>
      <c r="P1350">
        <v>4.9000000000000004</v>
      </c>
      <c r="Q1350">
        <v>4.8</v>
      </c>
      <c r="R1350" t="s">
        <v>9341</v>
      </c>
      <c r="S1350">
        <v>4.6950000000000003</v>
      </c>
      <c r="T1350" t="s">
        <v>9341</v>
      </c>
      <c r="U1350" t="s">
        <v>9352</v>
      </c>
      <c r="V1350" t="str">
        <f>LEFT($U1350,2)</f>
        <v>A2</v>
      </c>
      <c r="W1350" s="3">
        <f>_xlfn.XLOOKUP(V1350,$AC$2:$AC$43,$AD$2:$AD$43,"none")</f>
        <v>0.05</v>
      </c>
      <c r="X1350" s="3">
        <f>IF(ISNUMBER($W1350), 4600 * (1 / (0.92 * $W1350 + 1.7) + 1 / (0.92 * $W1350 + 0.62)),"none")</f>
        <v>9541.5002631497482</v>
      </c>
      <c r="Y1350" s="8">
        <f>IF(ISNUMBER($X1350), _xlfn.XLOOKUP($X1350,Sheet3!$A$2:$A$392,Sheet3!$B$2:$B$392,"none", 1,1), $AF$2)</f>
        <v>0.65039999999999998</v>
      </c>
      <c r="Z1350" s="8">
        <f>IF(ISNUMBER($X1350), _xlfn.XLOOKUP($X1350,Sheet3!$A$2:$A$392,Sheet3!$C$2:$C$392,"none", 1,1), $AF$2)</f>
        <v>0.72150000000000003</v>
      </c>
      <c r="AA1350" s="8">
        <f>IF(ISNUMBER($X1350), _xlfn.XLOOKUP($X1350,Sheet3!$A$2:$A$392,Sheet3!$D$2:$D$392,"none", 1,1), $AF$2)</f>
        <v>1</v>
      </c>
    </row>
    <row r="1351" spans="1:27">
      <c r="A1351">
        <v>4939</v>
      </c>
      <c r="B1351" t="s">
        <v>5242</v>
      </c>
      <c r="C1351" t="s">
        <v>19</v>
      </c>
      <c r="D1351">
        <v>12</v>
      </c>
      <c r="E1351">
        <v>54</v>
      </c>
      <c r="F1351">
        <v>21.163417599999999</v>
      </c>
      <c r="G1351">
        <v>-9</v>
      </c>
      <c r="H1351">
        <v>32</v>
      </c>
      <c r="I1351">
        <v>20.378283</v>
      </c>
      <c r="J1351">
        <f>(D1351+E1351/60+F1351/3600)*15</f>
        <v>193.58818090666668</v>
      </c>
      <c r="K1351">
        <f>IF(G1351&lt;0, G1351-H1351/60-I1351/3600, G1351+H1351/60+I1351/3600)</f>
        <v>-9.5389939674999997</v>
      </c>
      <c r="L1351">
        <v>-18.079999999999998</v>
      </c>
      <c r="M1351">
        <v>-19.52</v>
      </c>
      <c r="N1351">
        <v>5.99</v>
      </c>
      <c r="O1351">
        <v>7.94</v>
      </c>
      <c r="P1351">
        <v>6.39</v>
      </c>
      <c r="Q1351">
        <v>4.8</v>
      </c>
      <c r="R1351">
        <v>3.23</v>
      </c>
      <c r="S1351">
        <v>3.6840000000000002</v>
      </c>
      <c r="T1351">
        <v>1.95</v>
      </c>
      <c r="U1351" t="s">
        <v>9843</v>
      </c>
      <c r="V1351" t="str">
        <f>LEFT($U1351,2)</f>
        <v>M3</v>
      </c>
      <c r="W1351" s="3">
        <f>_xlfn.XLOOKUP(V1351,$AC$2:$AC$43,$AD$2:$AD$43,"none")</f>
        <v>1.5</v>
      </c>
      <c r="X1351" s="3">
        <f>IF(ISNUMBER($W1351), 4600 * (1 / (0.92 * $W1351 + 1.7) + 1 / (0.92 * $W1351 + 0.62)),"none")</f>
        <v>3793.5064935064934</v>
      </c>
      <c r="Y1351" s="8">
        <f>IF(ISNUMBER($X1351), _xlfn.XLOOKUP($X1351,Sheet3!$A$2:$A$392,Sheet3!$B$2:$B$392,"none", 1,1), $AF$2)</f>
        <v>1</v>
      </c>
      <c r="Z1351" s="8">
        <f>IF(ISNUMBER($X1351), _xlfn.XLOOKUP($X1351,Sheet3!$A$2:$A$392,Sheet3!$C$2:$C$392,"none", 1,1), $AF$2)</f>
        <v>0.63180000000000003</v>
      </c>
      <c r="AA1351" s="8">
        <f>IF(ISNUMBER($X1351), _xlfn.XLOOKUP($X1351,Sheet3!$A$2:$A$392,Sheet3!$D$2:$D$392,"none", 1,1), $AF$2)</f>
        <v>0.31119999999999998</v>
      </c>
    </row>
    <row r="1352" spans="1:27">
      <c r="A1352">
        <v>4980</v>
      </c>
      <c r="B1352" t="s">
        <v>5283</v>
      </c>
      <c r="C1352" t="s">
        <v>12</v>
      </c>
      <c r="D1352">
        <v>13</v>
      </c>
      <c r="E1352">
        <v>9</v>
      </c>
      <c r="F1352">
        <v>59.285491999999998</v>
      </c>
      <c r="G1352">
        <v>17</v>
      </c>
      <c r="H1352">
        <v>31</v>
      </c>
      <c r="I1352">
        <v>45.856450000000002</v>
      </c>
      <c r="J1352">
        <f>(D1352+E1352/60+F1352/3600)*15</f>
        <v>197.49702288333333</v>
      </c>
      <c r="K1352">
        <f>IF(G1352&lt;0, G1352-H1352/60-I1352/3600, G1352+H1352/60+I1352/3600)</f>
        <v>17.529404569444445</v>
      </c>
      <c r="L1352">
        <v>-430.1</v>
      </c>
      <c r="M1352">
        <v>137.80000000000001</v>
      </c>
      <c r="N1352" t="s">
        <v>9341</v>
      </c>
      <c r="O1352" t="s">
        <v>9341</v>
      </c>
      <c r="P1352">
        <v>5.25</v>
      </c>
      <c r="Q1352">
        <v>4.8</v>
      </c>
      <c r="R1352" t="s">
        <v>9341</v>
      </c>
      <c r="S1352" t="s">
        <v>9341</v>
      </c>
      <c r="T1352" t="s">
        <v>9341</v>
      </c>
      <c r="U1352" t="s">
        <v>9639</v>
      </c>
      <c r="V1352" t="str">
        <f>LEFT($U1352,2)</f>
        <v>F5</v>
      </c>
      <c r="W1352" s="3">
        <f>_xlfn.XLOOKUP(V1352,$AC$2:$AC$43,$AD$2:$AD$43,"none")</f>
        <v>0.45</v>
      </c>
      <c r="X1352" s="3">
        <f>IF(ISNUMBER($W1352), 4600 * (1 / (0.92 * $W1352 + 1.7) + 1 / (0.92 * $W1352 + 0.62)),"none")</f>
        <v>6624.7124722536864</v>
      </c>
      <c r="Y1352" s="8">
        <f>IF(ISNUMBER($X1352), _xlfn.XLOOKUP($X1352,Sheet3!$A$2:$A$392,Sheet3!$B$2:$B$392,"none", 1,1), $AF$2)</f>
        <v>0.99370000000000003</v>
      </c>
      <c r="Z1352" s="8">
        <f>IF(ISNUMBER($X1352), _xlfn.XLOOKUP($X1352,Sheet3!$A$2:$A$392,Sheet3!$C$2:$C$392,"none", 1,1), $AF$2)</f>
        <v>0.9526</v>
      </c>
      <c r="AA1352" s="8">
        <f>IF(ISNUMBER($X1352), _xlfn.XLOOKUP($X1352,Sheet3!$A$2:$A$392,Sheet3!$D$2:$D$392,"none", 1,1), $AF$2)</f>
        <v>1</v>
      </c>
    </row>
    <row r="1353" spans="1:27">
      <c r="A1353">
        <v>4986</v>
      </c>
      <c r="B1353" t="s">
        <v>5289</v>
      </c>
      <c r="C1353" t="s">
        <v>305</v>
      </c>
      <c r="D1353">
        <v>13</v>
      </c>
      <c r="E1353">
        <v>17</v>
      </c>
      <c r="F1353">
        <v>36.283267199999997</v>
      </c>
      <c r="G1353">
        <v>5</v>
      </c>
      <c r="H1353">
        <v>28</v>
      </c>
      <c r="I1353">
        <v>11.522114</v>
      </c>
      <c r="J1353">
        <f>(D1353+E1353/60+F1353/3600)*15</f>
        <v>199.40118028000001</v>
      </c>
      <c r="K1353">
        <f>IF(G1353&lt;0, G1353-H1353/60-I1353/3600, G1353+H1353/60+I1353/3600)</f>
        <v>5.4698672538888893</v>
      </c>
      <c r="L1353">
        <v>-6.06</v>
      </c>
      <c r="M1353">
        <v>9.14</v>
      </c>
      <c r="N1353">
        <v>4.83</v>
      </c>
      <c r="O1353">
        <v>8.42</v>
      </c>
      <c r="P1353">
        <v>6.47</v>
      </c>
      <c r="Q1353">
        <v>4.8</v>
      </c>
      <c r="R1353" t="s">
        <v>9341</v>
      </c>
      <c r="S1353">
        <v>3.8639999999999999</v>
      </c>
      <c r="T1353" t="s">
        <v>9341</v>
      </c>
      <c r="U1353" t="s">
        <v>9376</v>
      </c>
      <c r="V1353" t="str">
        <f>LEFT($U1353,2)</f>
        <v>M1</v>
      </c>
      <c r="W1353" s="3">
        <f>_xlfn.XLOOKUP(V1353,$AC$2:$AC$43,$AD$2:$AD$43,"none")</f>
        <v>1.47</v>
      </c>
      <c r="X1353" s="3">
        <f>IF(ISNUMBER($W1353), 4600 * (1 / (0.92 * $W1353 + 1.7) + 1 / (0.92 * $W1353 + 0.62)),"none")</f>
        <v>3839.1950178350371</v>
      </c>
      <c r="Y1353" s="8">
        <f>IF(ISNUMBER($X1353), _xlfn.XLOOKUP($X1353,Sheet3!$A$2:$A$392,Sheet3!$B$2:$B$392,"none", 1,1), $AF$2)</f>
        <v>1</v>
      </c>
      <c r="Z1353" s="8">
        <f>IF(ISNUMBER($X1353), _xlfn.XLOOKUP($X1353,Sheet3!$A$2:$A$392,Sheet3!$C$2:$C$392,"none", 1,1), $AF$2)</f>
        <v>0.64800000000000002</v>
      </c>
      <c r="AA1353" s="8">
        <f>IF(ISNUMBER($X1353), _xlfn.XLOOKUP($X1353,Sheet3!$A$2:$A$392,Sheet3!$D$2:$D$392,"none", 1,1), $AF$2)</f>
        <v>0.33460000000000001</v>
      </c>
    </row>
    <row r="1354" spans="1:27">
      <c r="A1354">
        <v>6593</v>
      </c>
      <c r="B1354" t="s">
        <v>6896</v>
      </c>
      <c r="C1354" t="s">
        <v>24</v>
      </c>
      <c r="D1354">
        <v>17</v>
      </c>
      <c r="E1354">
        <v>17</v>
      </c>
      <c r="F1354">
        <v>19.567814894400001</v>
      </c>
      <c r="G1354">
        <v>33</v>
      </c>
      <c r="H1354">
        <v>6</v>
      </c>
      <c r="I1354">
        <v>0.36838004400000002</v>
      </c>
      <c r="J1354">
        <f>(D1354+E1354/60+F1354/3600)*15</f>
        <v>259.33153256206003</v>
      </c>
      <c r="K1354">
        <f>IF(G1354&lt;0, G1354-H1354/60-I1354/3600, G1354+H1354/60+I1354/3600)</f>
        <v>33.100102327790005</v>
      </c>
      <c r="L1354">
        <v>-4.298</v>
      </c>
      <c r="M1354">
        <v>-5.6210000000000004</v>
      </c>
      <c r="N1354">
        <v>3.44</v>
      </c>
      <c r="O1354">
        <v>3.87</v>
      </c>
      <c r="P1354">
        <v>4.63</v>
      </c>
      <c r="Q1354">
        <v>4.8</v>
      </c>
      <c r="R1354" t="s">
        <v>9341</v>
      </c>
      <c r="S1354">
        <v>4.8159999999999998</v>
      </c>
      <c r="T1354" t="s">
        <v>9341</v>
      </c>
      <c r="U1354" t="s">
        <v>9432</v>
      </c>
      <c r="V1354" t="str">
        <f>LEFT($U1354,2)</f>
        <v>B2</v>
      </c>
      <c r="W1354" s="3">
        <f>_xlfn.XLOOKUP(V1354,$AC$2:$AC$43,$AD$2:$AD$43,"none")</f>
        <v>-0.24</v>
      </c>
      <c r="X1354" s="3">
        <f>IF(ISNUMBER($W1354), 4600 * (1 / (0.92 * $W1354 + 1.7) + 1 / (0.92 * $W1354 + 0.62)),"none")</f>
        <v>14632.835167360139</v>
      </c>
      <c r="Y1354" s="8">
        <f>IF(ISNUMBER($X1354), _xlfn.XLOOKUP($X1354,Sheet3!$A$2:$A$392,Sheet3!$B$2:$B$392,"none", 1,1), $AF$2)</f>
        <v>0.47989999999999999</v>
      </c>
      <c r="Z1354" s="8">
        <f>IF(ISNUMBER($X1354), _xlfn.XLOOKUP($X1354,Sheet3!$A$2:$A$392,Sheet3!$C$2:$C$392,"none", 1,1), $AF$2)</f>
        <v>0.58679999999999999</v>
      </c>
      <c r="AA1354" s="8">
        <f>IF(ISNUMBER($X1354), _xlfn.XLOOKUP($X1354,Sheet3!$A$2:$A$392,Sheet3!$D$2:$D$392,"none", 1,1), $AF$2)</f>
        <v>1</v>
      </c>
    </row>
    <row r="1355" spans="1:27">
      <c r="A1355">
        <v>7370</v>
      </c>
      <c r="B1355" t="s">
        <v>7673</v>
      </c>
      <c r="C1355" t="s">
        <v>297</v>
      </c>
      <c r="D1355">
        <v>9</v>
      </c>
      <c r="E1355">
        <v>20</v>
      </c>
      <c r="F1355">
        <v>56.813070739200001</v>
      </c>
      <c r="G1355">
        <v>-62</v>
      </c>
      <c r="H1355">
        <v>24</v>
      </c>
      <c r="I1355">
        <v>16.681055508</v>
      </c>
      <c r="J1355">
        <f>(D1355+E1355/60+F1355/3600)*15</f>
        <v>140.23672112808001</v>
      </c>
      <c r="K1355">
        <f>IF(G1355&lt;0, G1355-H1355/60-I1355/3600, G1355+H1355/60+I1355/3600)</f>
        <v>-62.40463362653</v>
      </c>
      <c r="L1355">
        <v>-13.78</v>
      </c>
      <c r="M1355">
        <v>-0.18099999999999999</v>
      </c>
      <c r="N1355">
        <v>14.52</v>
      </c>
      <c r="O1355" t="s">
        <v>9341</v>
      </c>
      <c r="P1355">
        <v>5.7329999999999997</v>
      </c>
      <c r="Q1355">
        <v>4.8</v>
      </c>
      <c r="R1355" t="s">
        <v>9341</v>
      </c>
      <c r="S1355">
        <v>4.5389999999999997</v>
      </c>
      <c r="T1355" t="s">
        <v>9341</v>
      </c>
      <c r="U1355" t="s">
        <v>9568</v>
      </c>
      <c r="V1355" t="str">
        <f>LEFT($U1355,2)</f>
        <v>G6</v>
      </c>
      <c r="W1355" s="3" t="str">
        <f>_xlfn.XLOOKUP(V1355,$AC$2:$AC$43,$AD$2:$AD$43,"none")</f>
        <v>none</v>
      </c>
      <c r="X1355" s="3" t="str">
        <f>IF(ISNUMBER($W1355), 4600 * (1 / (0.92 * $W1355 + 1.7) + 1 / (0.92 * $W1355 + 0.62)),"none")</f>
        <v>none</v>
      </c>
      <c r="Y1355" s="8">
        <f>IF(ISNUMBER($X1355), _xlfn.XLOOKUP($X1355,Sheet3!$A$2:$A$392,Sheet3!$B$2:$B$392,"none", 1,1), $AF$2)</f>
        <v>0.8</v>
      </c>
      <c r="Z1355" s="8">
        <f>IF(ISNUMBER($X1355), _xlfn.XLOOKUP($X1355,Sheet3!$A$2:$A$392,Sheet3!$C$2:$C$392,"none", 1,1), $AF$2)</f>
        <v>0.8</v>
      </c>
      <c r="AA1355" s="8">
        <f>IF(ISNUMBER($X1355), _xlfn.XLOOKUP($X1355,Sheet3!$A$2:$A$392,Sheet3!$D$2:$D$392,"none", 1,1), $AF$2)</f>
        <v>0.8</v>
      </c>
    </row>
    <row r="1356" spans="1:27">
      <c r="A1356">
        <v>5211</v>
      </c>
      <c r="B1356" t="s">
        <v>5514</v>
      </c>
      <c r="C1356" t="s">
        <v>297</v>
      </c>
      <c r="D1356">
        <v>14</v>
      </c>
      <c r="E1356">
        <v>44</v>
      </c>
      <c r="F1356">
        <v>59.149767291300002</v>
      </c>
      <c r="G1356">
        <v>27</v>
      </c>
      <c r="H1356">
        <v>4</v>
      </c>
      <c r="I1356">
        <v>29.948119279</v>
      </c>
      <c r="J1356">
        <f>(D1356+E1356/60+F1356/3600)*15</f>
        <v>221.24645736371372</v>
      </c>
      <c r="K1356">
        <f>IF(G1356&lt;0, G1356-H1356/60-I1356/3600, G1356+H1356/60+I1356/3600)</f>
        <v>27.074985588688612</v>
      </c>
      <c r="L1356">
        <v>-43.524999999999999</v>
      </c>
      <c r="M1356">
        <v>22.498999999999999</v>
      </c>
      <c r="N1356">
        <v>14.88</v>
      </c>
      <c r="O1356">
        <v>6.81</v>
      </c>
      <c r="P1356">
        <v>4.8529999999999998</v>
      </c>
      <c r="Q1356">
        <v>4.8010000000000002</v>
      </c>
      <c r="R1356" t="s">
        <v>9341</v>
      </c>
      <c r="S1356">
        <v>4.9370000000000003</v>
      </c>
      <c r="T1356" t="s">
        <v>9341</v>
      </c>
      <c r="U1356" t="s">
        <v>9394</v>
      </c>
      <c r="V1356" t="str">
        <f>LEFT($U1356,2)</f>
        <v>A0</v>
      </c>
      <c r="W1356" s="3">
        <f>_xlfn.XLOOKUP(V1356,$AC$2:$AC$43,$AD$2:$AD$43,"none")</f>
        <v>-0.01</v>
      </c>
      <c r="X1356" s="3">
        <f>IF(ISNUMBER($W1356), 4600 * (1 / (0.92 * $W1356 + 1.7) + 1 / (0.92 * $W1356 + 0.62)),"none")</f>
        <v>10251.712375722911</v>
      </c>
      <c r="Y1356" s="8">
        <f>IF(ISNUMBER($X1356), _xlfn.XLOOKUP($X1356,Sheet3!$A$2:$A$392,Sheet3!$B$2:$B$392,"none", 1,1), $AF$2)</f>
        <v>0.6109</v>
      </c>
      <c r="Z1356" s="8">
        <f>IF(ISNUMBER($X1356), _xlfn.XLOOKUP($X1356,Sheet3!$A$2:$A$392,Sheet3!$C$2:$C$392,"none", 1,1), $AF$2)</f>
        <v>0.69189999999999996</v>
      </c>
      <c r="AA1356" s="8">
        <f>IF(ISNUMBER($X1356), _xlfn.XLOOKUP($X1356,Sheet3!$A$2:$A$392,Sheet3!$D$2:$D$392,"none", 1,1), $AF$2)</f>
        <v>1</v>
      </c>
    </row>
    <row r="1357" spans="1:27">
      <c r="A1357">
        <v>7334</v>
      </c>
      <c r="B1357" t="s">
        <v>7637</v>
      </c>
      <c r="C1357" t="s">
        <v>297</v>
      </c>
      <c r="D1357">
        <v>5</v>
      </c>
      <c r="E1357">
        <v>13</v>
      </c>
      <c r="F1357">
        <v>45.4557074664</v>
      </c>
      <c r="G1357">
        <v>-67</v>
      </c>
      <c r="H1357">
        <v>11</v>
      </c>
      <c r="I1357">
        <v>6.9297864000000002</v>
      </c>
      <c r="J1357">
        <f>(D1357+E1357/60+F1357/3600)*15</f>
        <v>78.43939878111</v>
      </c>
      <c r="K1357">
        <f>IF(G1357&lt;0, G1357-H1357/60-I1357/3600, G1357+H1357/60+I1357/3600)</f>
        <v>-67.185258274000006</v>
      </c>
      <c r="L1357">
        <v>18.484999999999999</v>
      </c>
      <c r="M1357">
        <v>38.122999999999998</v>
      </c>
      <c r="N1357">
        <v>6.02</v>
      </c>
      <c r="O1357">
        <v>7.48</v>
      </c>
      <c r="P1357">
        <v>6.0970000000000004</v>
      </c>
      <c r="Q1357">
        <v>4.8010000000000002</v>
      </c>
      <c r="R1357" t="s">
        <v>9341</v>
      </c>
      <c r="S1357">
        <v>4.4370000000000003</v>
      </c>
      <c r="T1357" t="s">
        <v>9341</v>
      </c>
      <c r="U1357" t="s">
        <v>10658</v>
      </c>
      <c r="V1357" t="str">
        <f>LEFT($U1357,2)</f>
        <v>K2</v>
      </c>
      <c r="W1357" s="3">
        <f>_xlfn.XLOOKUP(V1357,$AC$2:$AC$43,$AD$2:$AD$43,"none")</f>
        <v>0.92</v>
      </c>
      <c r="X1357" s="3">
        <f>IF(ISNUMBER($W1357), 4600 * (1 / (0.92 * $W1357 + 1.7) + 1 / (0.92 * $W1357 + 0.62)),"none")</f>
        <v>4943.4058698702656</v>
      </c>
      <c r="Y1357" s="8">
        <f>IF(ISNUMBER($X1357), _xlfn.XLOOKUP($X1357,Sheet3!$A$2:$A$392,Sheet3!$B$2:$B$392,"none", 1,1), $AF$2)</f>
        <v>1</v>
      </c>
      <c r="Z1357" s="8">
        <f>IF(ISNUMBER($X1357), _xlfn.XLOOKUP($X1357,Sheet3!$A$2:$A$392,Sheet3!$C$2:$C$392,"none", 1,1), $AF$2)</f>
        <v>0.79920000000000002</v>
      </c>
      <c r="AA1357" s="8">
        <f>IF(ISNUMBER($X1357), _xlfn.XLOOKUP($X1357,Sheet3!$A$2:$A$392,Sheet3!$D$2:$D$392,"none", 1,1), $AF$2)</f>
        <v>0.60450000000000004</v>
      </c>
    </row>
    <row r="1358" spans="1:27">
      <c r="A1358">
        <v>4670</v>
      </c>
      <c r="B1358" t="s">
        <v>4973</v>
      </c>
      <c r="C1358" t="s">
        <v>297</v>
      </c>
      <c r="D1358">
        <v>11</v>
      </c>
      <c r="E1358">
        <v>24</v>
      </c>
      <c r="F1358">
        <v>36.591212114400001</v>
      </c>
      <c r="G1358">
        <v>-10</v>
      </c>
      <c r="H1358">
        <v>51</v>
      </c>
      <c r="I1358">
        <v>33.575503752000003</v>
      </c>
      <c r="J1358">
        <f>(D1358+E1358/60+F1358/3600)*15</f>
        <v>171.15246338381002</v>
      </c>
      <c r="K1358">
        <f>IF(G1358&lt;0, G1358-H1358/60-I1358/3600, G1358+H1358/60+I1358/3600)</f>
        <v>-10.85932652882</v>
      </c>
      <c r="L1358">
        <v>-25.154</v>
      </c>
      <c r="M1358">
        <v>24.689</v>
      </c>
      <c r="N1358">
        <v>8.18</v>
      </c>
      <c r="O1358" t="s">
        <v>9341</v>
      </c>
      <c r="P1358">
        <v>6.3380000000000001</v>
      </c>
      <c r="Q1358">
        <v>4.8019999999999996</v>
      </c>
      <c r="R1358" t="s">
        <v>9341</v>
      </c>
      <c r="S1358">
        <v>4.1269999999999998</v>
      </c>
      <c r="T1358" t="s">
        <v>9341</v>
      </c>
      <c r="U1358" t="s">
        <v>9406</v>
      </c>
      <c r="V1358" t="str">
        <f>LEFT($U1358,2)</f>
        <v>K4</v>
      </c>
      <c r="W1358" s="3">
        <f>_xlfn.XLOOKUP(V1358,$AC$2:$AC$43,$AD$2:$AD$43,"none")</f>
        <v>1</v>
      </c>
      <c r="X1358" s="3">
        <f>IF(ISNUMBER($W1358), 4600 * (1 / (0.92 * $W1358 + 1.7) + 1 / (0.92 * $W1358 + 0.62)),"none")</f>
        <v>4742.7381778526815</v>
      </c>
      <c r="Y1358" s="8">
        <f>IF(ISNUMBER($X1358), _xlfn.XLOOKUP($X1358,Sheet3!$A$2:$A$392,Sheet3!$B$2:$B$392,"none", 1,1), $AF$2)</f>
        <v>1</v>
      </c>
      <c r="Z1358" s="8">
        <f>IF(ISNUMBER($X1358), _xlfn.XLOOKUP($X1358,Sheet3!$A$2:$A$392,Sheet3!$C$2:$C$392,"none", 1,1), $AF$2)</f>
        <v>0.77500000000000002</v>
      </c>
      <c r="AA1358" s="8">
        <f>IF(ISNUMBER($X1358), _xlfn.XLOOKUP($X1358,Sheet3!$A$2:$A$392,Sheet3!$D$2:$D$392,"none", 1,1), $AF$2)</f>
        <v>0.55479999999999996</v>
      </c>
    </row>
    <row r="1359" spans="1:27">
      <c r="A1359">
        <v>5373</v>
      </c>
      <c r="B1359" t="s">
        <v>5676</v>
      </c>
      <c r="C1359" t="s">
        <v>297</v>
      </c>
      <c r="D1359">
        <v>17</v>
      </c>
      <c r="E1359">
        <v>50</v>
      </c>
      <c r="F1359">
        <v>11.1117941496</v>
      </c>
      <c r="G1359">
        <v>-40</v>
      </c>
      <c r="H1359">
        <v>5</v>
      </c>
      <c r="I1359">
        <v>25.554554736</v>
      </c>
      <c r="J1359">
        <f>(D1359+E1359/60+F1359/3600)*15</f>
        <v>267.54629914228997</v>
      </c>
      <c r="K1359">
        <f>IF(G1359&lt;0, G1359-H1359/60-I1359/3600, G1359+H1359/60+I1359/3600)</f>
        <v>-40.090431820760003</v>
      </c>
      <c r="L1359">
        <v>2.6859999999999999</v>
      </c>
      <c r="M1359">
        <v>-2.117</v>
      </c>
      <c r="N1359">
        <v>0.81</v>
      </c>
      <c r="O1359">
        <v>5.26</v>
      </c>
      <c r="P1359">
        <v>5.0389999999999997</v>
      </c>
      <c r="Q1359">
        <v>4.8029999999999999</v>
      </c>
      <c r="R1359">
        <v>6.56</v>
      </c>
      <c r="S1359">
        <v>4.6859999999999999</v>
      </c>
      <c r="T1359" t="s">
        <v>9341</v>
      </c>
      <c r="U1359" t="s">
        <v>9350</v>
      </c>
      <c r="V1359" t="str">
        <f>LEFT($U1359,2)</f>
        <v>A2</v>
      </c>
      <c r="W1359" s="3">
        <f>_xlfn.XLOOKUP(V1359,$AC$2:$AC$43,$AD$2:$AD$43,"none")</f>
        <v>0.05</v>
      </c>
      <c r="X1359" s="3">
        <f>IF(ISNUMBER($W1359), 4600 * (1 / (0.92 * $W1359 + 1.7) + 1 / (0.92 * $W1359 + 0.62)),"none")</f>
        <v>9541.5002631497482</v>
      </c>
      <c r="Y1359" s="8">
        <f>IF(ISNUMBER($X1359), _xlfn.XLOOKUP($X1359,Sheet3!$A$2:$A$392,Sheet3!$B$2:$B$392,"none", 1,1), $AF$2)</f>
        <v>0.65039999999999998</v>
      </c>
      <c r="Z1359" s="8">
        <f>IF(ISNUMBER($X1359), _xlfn.XLOOKUP($X1359,Sheet3!$A$2:$A$392,Sheet3!$C$2:$C$392,"none", 1,1), $AF$2)</f>
        <v>0.72150000000000003</v>
      </c>
      <c r="AA1359" s="8">
        <f>IF(ISNUMBER($X1359), _xlfn.XLOOKUP($X1359,Sheet3!$A$2:$A$392,Sheet3!$D$2:$D$392,"none", 1,1), $AF$2)</f>
        <v>1</v>
      </c>
    </row>
    <row r="1360" spans="1:27">
      <c r="A1360">
        <v>1002</v>
      </c>
      <c r="B1360" t="s">
        <v>1303</v>
      </c>
      <c r="C1360" t="s">
        <v>16</v>
      </c>
      <c r="D1360">
        <v>14</v>
      </c>
      <c r="E1360">
        <v>8</v>
      </c>
      <c r="F1360">
        <v>50.926114718400001</v>
      </c>
      <c r="G1360">
        <v>77</v>
      </c>
      <c r="H1360">
        <v>32</v>
      </c>
      <c r="I1360">
        <v>51.035212788000003</v>
      </c>
      <c r="J1360">
        <f>(D1360+E1360/60+F1360/3600)*15</f>
        <v>212.21219214465998</v>
      </c>
      <c r="K1360">
        <f>IF(G1360&lt;0, G1360-H1360/60-I1360/3600, G1360+H1360/60+I1360/3600)</f>
        <v>77.547509781329993</v>
      </c>
      <c r="L1360">
        <v>-30.815000000000001</v>
      </c>
      <c r="M1360">
        <v>33.335000000000001</v>
      </c>
      <c r="N1360">
        <v>4.32</v>
      </c>
      <c r="O1360" t="s">
        <v>9341</v>
      </c>
      <c r="P1360">
        <v>6.1769999999999996</v>
      </c>
      <c r="Q1360">
        <v>4.8049999999999997</v>
      </c>
      <c r="R1360" t="s">
        <v>9341</v>
      </c>
      <c r="S1360">
        <v>4.3239999999999998</v>
      </c>
      <c r="T1360" t="s">
        <v>9341</v>
      </c>
      <c r="U1360" t="s">
        <v>9784</v>
      </c>
      <c r="V1360" t="str">
        <f>LEFT($U1360,2)</f>
        <v>K3</v>
      </c>
      <c r="W1360" s="3">
        <f>_xlfn.XLOOKUP(V1360,$AC$2:$AC$43,$AD$2:$AD$43,"none")</f>
        <v>0.95</v>
      </c>
      <c r="X1360" s="3">
        <f>IF(ISNUMBER($W1360), 4600 * (1 / (0.92 * $W1360 + 1.7) + 1 / (0.92 * $W1360 + 0.62)),"none")</f>
        <v>4866.084384156673</v>
      </c>
      <c r="Y1360" s="8">
        <f>IF(ISNUMBER($X1360), _xlfn.XLOOKUP($X1360,Sheet3!$A$2:$A$392,Sheet3!$B$2:$B$392,"none", 1,1), $AF$2)</f>
        <v>1</v>
      </c>
      <c r="Z1360" s="8">
        <f>IF(ISNUMBER($X1360), _xlfn.XLOOKUP($X1360,Sheet3!$A$2:$A$392,Sheet3!$C$2:$C$392,"none", 1,1), $AF$2)</f>
        <v>0.78720000000000001</v>
      </c>
      <c r="AA1360" s="8">
        <f>IF(ISNUMBER($X1360), _xlfn.XLOOKUP($X1360,Sheet3!$A$2:$A$392,Sheet3!$D$2:$D$392,"none", 1,1), $AF$2)</f>
        <v>0.57969999999999999</v>
      </c>
    </row>
    <row r="1361" spans="1:27">
      <c r="A1361">
        <v>1258</v>
      </c>
      <c r="B1361" t="s">
        <v>1559</v>
      </c>
      <c r="C1361" t="s">
        <v>11</v>
      </c>
      <c r="D1361">
        <v>9</v>
      </c>
      <c r="E1361">
        <v>16</v>
      </c>
      <c r="F1361">
        <v>11.3270161512</v>
      </c>
      <c r="G1361">
        <v>54</v>
      </c>
      <c r="H1361">
        <v>1</v>
      </c>
      <c r="I1361">
        <v>18.686385191999999</v>
      </c>
      <c r="J1361">
        <f>(D1361+E1361/60+F1361/3600)*15</f>
        <v>139.04719590063002</v>
      </c>
      <c r="K1361">
        <f>IF(G1361&lt;0, G1361-H1361/60-I1361/3600, G1361+H1361/60+I1361/3600)</f>
        <v>54.021857329219998</v>
      </c>
      <c r="L1361">
        <v>48.857999999999997</v>
      </c>
      <c r="M1361">
        <v>60.396000000000001</v>
      </c>
      <c r="N1361">
        <v>27.91</v>
      </c>
      <c r="O1361" t="s">
        <v>9341</v>
      </c>
      <c r="P1361">
        <v>4.9950000000000001</v>
      </c>
      <c r="Q1361">
        <v>4.8049999999999997</v>
      </c>
      <c r="R1361" t="s">
        <v>9341</v>
      </c>
      <c r="S1361">
        <v>4.7539999999999996</v>
      </c>
      <c r="T1361">
        <v>4.58</v>
      </c>
      <c r="U1361" t="s">
        <v>9723</v>
      </c>
      <c r="V1361" t="str">
        <f>LEFT($U1361,2)</f>
        <v>A6</v>
      </c>
      <c r="W1361" s="3">
        <f>_xlfn.XLOOKUP(V1361,$AC$2:$AC$43,$AD$2:$AD$43,"none")</f>
        <v>0.17</v>
      </c>
      <c r="X1361" s="3">
        <f>IF(ISNUMBER($W1361), 4600 * (1 / (0.92 * $W1361 + 1.7) + 1 / (0.92 * $W1361 + 0.62)),"none")</f>
        <v>8402.6952833207943</v>
      </c>
      <c r="Y1361" s="8">
        <f>IF(ISNUMBER($X1361), _xlfn.XLOOKUP($X1361,Sheet3!$A$2:$A$392,Sheet3!$B$2:$B$392,"none", 1,1), $AF$2)</f>
        <v>0.73529999999999995</v>
      </c>
      <c r="Z1361" s="8">
        <f>IF(ISNUMBER($X1361), _xlfn.XLOOKUP($X1361,Sheet3!$A$2:$A$392,Sheet3!$C$2:$C$392,"none", 1,1), $AF$2)</f>
        <v>0.78269999999999995</v>
      </c>
      <c r="AA1361" s="8">
        <f>IF(ISNUMBER($X1361), _xlfn.XLOOKUP($X1361,Sheet3!$A$2:$A$392,Sheet3!$D$2:$D$392,"none", 1,1), $AF$2)</f>
        <v>1</v>
      </c>
    </row>
    <row r="1362" spans="1:27">
      <c r="A1362">
        <v>7266</v>
      </c>
      <c r="B1362" t="s">
        <v>7569</v>
      </c>
      <c r="C1362" t="s">
        <v>297</v>
      </c>
      <c r="D1362">
        <v>8</v>
      </c>
      <c r="E1362">
        <v>0</v>
      </c>
      <c r="F1362">
        <v>19.966781099999999</v>
      </c>
      <c r="G1362">
        <v>-63</v>
      </c>
      <c r="H1362">
        <v>34</v>
      </c>
      <c r="I1362">
        <v>2.8420480000000001</v>
      </c>
      <c r="J1362">
        <f>(D1362+E1362/60+F1362/3600)*15</f>
        <v>120.08319492125</v>
      </c>
      <c r="K1362">
        <f>IF(G1362&lt;0, G1362-H1362/60-I1362/3600, G1362+H1362/60+I1362/3600)</f>
        <v>-63.567456124444448</v>
      </c>
      <c r="L1362">
        <v>-1.89</v>
      </c>
      <c r="M1362">
        <v>19.21</v>
      </c>
      <c r="N1362">
        <v>6.53</v>
      </c>
      <c r="O1362">
        <v>4.03</v>
      </c>
      <c r="P1362">
        <v>4.6390000000000002</v>
      </c>
      <c r="Q1362">
        <v>4.806</v>
      </c>
      <c r="R1362" t="s">
        <v>9341</v>
      </c>
      <c r="S1362">
        <v>4.7309999999999999</v>
      </c>
      <c r="T1362" t="s">
        <v>9341</v>
      </c>
      <c r="U1362" t="s">
        <v>10203</v>
      </c>
      <c r="V1362" t="str">
        <f>LEFT($U1362,2)</f>
        <v>B4</v>
      </c>
      <c r="W1362" s="3">
        <f>_xlfn.XLOOKUP(V1362,$AC$2:$AC$43,$AD$2:$AD$43,"none")</f>
        <v>-0.18</v>
      </c>
      <c r="X1362" s="3">
        <f>IF(ISNUMBER($W1362), 4600 * (1 / (0.92 * $W1362 + 1.7) + 1 / (0.92 * $W1362 + 0.62)),"none")</f>
        <v>13121.153930884579</v>
      </c>
      <c r="Y1362" s="8">
        <f>IF(ISNUMBER($X1362), _xlfn.XLOOKUP($X1362,Sheet3!$A$2:$A$392,Sheet3!$B$2:$B$392,"none", 1,1), $AF$2)</f>
        <v>0.51039999999999996</v>
      </c>
      <c r="Z1362" s="8">
        <f>IF(ISNUMBER($X1362), _xlfn.XLOOKUP($X1362,Sheet3!$A$2:$A$392,Sheet3!$C$2:$C$392,"none", 1,1), $AF$2)</f>
        <v>0.61219999999999997</v>
      </c>
      <c r="AA1362" s="8">
        <f>IF(ISNUMBER($X1362), _xlfn.XLOOKUP($X1362,Sheet3!$A$2:$A$392,Sheet3!$D$2:$D$392,"none", 1,1), $AF$2)</f>
        <v>1</v>
      </c>
    </row>
    <row r="1363" spans="1:27">
      <c r="A1363">
        <v>8457</v>
      </c>
      <c r="B1363" t="s">
        <v>8760</v>
      </c>
      <c r="C1363" t="s">
        <v>16</v>
      </c>
      <c r="D1363">
        <v>15</v>
      </c>
      <c r="E1363">
        <v>12</v>
      </c>
      <c r="F1363">
        <v>49.586823699999997</v>
      </c>
      <c r="G1363">
        <v>-44</v>
      </c>
      <c r="H1363">
        <v>30</v>
      </c>
      <c r="I1363">
        <v>1.485338</v>
      </c>
      <c r="J1363">
        <f>(D1363+E1363/60+F1363/3600)*15</f>
        <v>228.20661176541665</v>
      </c>
      <c r="K1363">
        <f>IF(G1363&lt;0, G1363-H1363/60-I1363/3600, G1363+H1363/60+I1363/3600)</f>
        <v>-44.500412593888889</v>
      </c>
      <c r="L1363">
        <v>-22.01</v>
      </c>
      <c r="M1363">
        <v>-21.75</v>
      </c>
      <c r="N1363">
        <v>6.47</v>
      </c>
      <c r="O1363">
        <v>3.98</v>
      </c>
      <c r="P1363">
        <v>4.6379999999999999</v>
      </c>
      <c r="Q1363">
        <v>4.806</v>
      </c>
      <c r="R1363" t="s">
        <v>9341</v>
      </c>
      <c r="S1363">
        <v>4.7549999999999999</v>
      </c>
      <c r="T1363" t="s">
        <v>9341</v>
      </c>
      <c r="U1363" t="s">
        <v>10213</v>
      </c>
      <c r="V1363" t="str">
        <f>LEFT($U1363,2)</f>
        <v>B3</v>
      </c>
      <c r="W1363" s="3">
        <f>_xlfn.XLOOKUP(V1363,$AC$2:$AC$43,$AD$2:$AD$43,"none")</f>
        <v>-0.2</v>
      </c>
      <c r="X1363" s="3">
        <f>IF(ISNUMBER($W1363), 4600 * (1 / (0.92 * $W1363 + 1.7) + 1 / (0.92 * $W1363 + 0.62)),"none")</f>
        <v>13584.75950715306</v>
      </c>
      <c r="Y1363" s="8">
        <f>IF(ISNUMBER($X1363), _xlfn.XLOOKUP($X1363,Sheet3!$A$2:$A$392,Sheet3!$B$2:$B$392,"none", 1,1), $AF$2)</f>
        <v>0.50129999999999997</v>
      </c>
      <c r="Z1363" s="8">
        <f>IF(ISNUMBER($X1363), _xlfn.XLOOKUP($X1363,Sheet3!$A$2:$A$392,Sheet3!$C$2:$C$392,"none", 1,1), $AF$2)</f>
        <v>0.60470000000000002</v>
      </c>
      <c r="AA1363" s="8">
        <f>IF(ISNUMBER($X1363), _xlfn.XLOOKUP($X1363,Sheet3!$A$2:$A$392,Sheet3!$D$2:$D$392,"none", 1,1), $AF$2)</f>
        <v>1</v>
      </c>
    </row>
    <row r="1364" spans="1:27">
      <c r="A1364">
        <v>7816</v>
      </c>
      <c r="B1364" t="s">
        <v>8119</v>
      </c>
      <c r="C1364" t="s">
        <v>297</v>
      </c>
      <c r="D1364">
        <v>12</v>
      </c>
      <c r="E1364">
        <v>26</v>
      </c>
      <c r="F1364">
        <v>31.759546100000001</v>
      </c>
      <c r="G1364">
        <v>-51</v>
      </c>
      <c r="H1364">
        <v>27</v>
      </c>
      <c r="I1364">
        <v>2.2899470000000002</v>
      </c>
      <c r="J1364">
        <f>(D1364+E1364/60+F1364/3600)*15</f>
        <v>186.63233144208334</v>
      </c>
      <c r="K1364">
        <f>IF(G1364&lt;0, G1364-H1364/60-I1364/3600, G1364+H1364/60+I1364/3600)</f>
        <v>-51.450636096388891</v>
      </c>
      <c r="L1364">
        <v>-30.66</v>
      </c>
      <c r="M1364">
        <v>-10.130000000000001</v>
      </c>
      <c r="N1364">
        <v>7.28</v>
      </c>
      <c r="O1364">
        <v>4.0199999999999996</v>
      </c>
      <c r="P1364">
        <v>4.6539999999999999</v>
      </c>
      <c r="Q1364">
        <v>4.8079999999999998</v>
      </c>
      <c r="R1364" t="s">
        <v>9341</v>
      </c>
      <c r="S1364">
        <v>4.7489999999999997</v>
      </c>
      <c r="T1364" t="s">
        <v>9341</v>
      </c>
      <c r="U1364" t="s">
        <v>11243</v>
      </c>
      <c r="V1364" t="str">
        <f>LEFT($U1364,2)</f>
        <v>B3</v>
      </c>
      <c r="W1364" s="3">
        <f>_xlfn.XLOOKUP(V1364,$AC$2:$AC$43,$AD$2:$AD$43,"none")</f>
        <v>-0.2</v>
      </c>
      <c r="X1364" s="3">
        <f>IF(ISNUMBER($W1364), 4600 * (1 / (0.92 * $W1364 + 1.7) + 1 / (0.92 * $W1364 + 0.62)),"none")</f>
        <v>13584.75950715306</v>
      </c>
      <c r="Y1364" s="8">
        <f>IF(ISNUMBER($X1364), _xlfn.XLOOKUP($X1364,Sheet3!$A$2:$A$392,Sheet3!$B$2:$B$392,"none", 1,1), $AF$2)</f>
        <v>0.50129999999999997</v>
      </c>
      <c r="Z1364" s="8">
        <f>IF(ISNUMBER($X1364), _xlfn.XLOOKUP($X1364,Sheet3!$A$2:$A$392,Sheet3!$C$2:$C$392,"none", 1,1), $AF$2)</f>
        <v>0.60470000000000002</v>
      </c>
      <c r="AA1364" s="8">
        <f>IF(ISNUMBER($X1364), _xlfn.XLOOKUP($X1364,Sheet3!$A$2:$A$392,Sheet3!$D$2:$D$392,"none", 1,1), $AF$2)</f>
        <v>1</v>
      </c>
    </row>
    <row r="1365" spans="1:27">
      <c r="A1365">
        <v>139</v>
      </c>
      <c r="B1365" t="s">
        <v>437</v>
      </c>
      <c r="C1365" t="s">
        <v>16</v>
      </c>
      <c r="D1365">
        <v>0</v>
      </c>
      <c r="E1365">
        <v>42</v>
      </c>
      <c r="F1365">
        <v>3.8922075864000001</v>
      </c>
      <c r="G1365">
        <v>50</v>
      </c>
      <c r="H1365">
        <v>30</v>
      </c>
      <c r="I1365">
        <v>45.120403944000003</v>
      </c>
      <c r="J1365">
        <f>(D1365+E1365/60+F1365/3600)*15</f>
        <v>10.51621753161</v>
      </c>
      <c r="K1365">
        <f>IF(G1365&lt;0, G1365-H1365/60-I1365/3600, G1365+H1365/60+I1365/3600)</f>
        <v>50.512533445540001</v>
      </c>
      <c r="L1365">
        <v>16.126000000000001</v>
      </c>
      <c r="M1365">
        <v>-6.05</v>
      </c>
      <c r="N1365">
        <v>2.9</v>
      </c>
      <c r="O1365">
        <v>4.05</v>
      </c>
      <c r="P1365">
        <v>4.71</v>
      </c>
      <c r="Q1365">
        <v>4.8099999999999996</v>
      </c>
      <c r="R1365">
        <v>4.82</v>
      </c>
      <c r="S1365">
        <v>4.7759999999999998</v>
      </c>
      <c r="T1365">
        <v>4.9400000000000004</v>
      </c>
      <c r="U1365" t="s">
        <v>9432</v>
      </c>
      <c r="V1365" t="str">
        <f>LEFT($U1365,2)</f>
        <v>B2</v>
      </c>
      <c r="W1365" s="3">
        <f>_xlfn.XLOOKUP(V1365,$AC$2:$AC$43,$AD$2:$AD$43,"none")</f>
        <v>-0.24</v>
      </c>
      <c r="X1365" s="3">
        <f>IF(ISNUMBER($W1365), 4600 * (1 / (0.92 * $W1365 + 1.7) + 1 / (0.92 * $W1365 + 0.62)),"none")</f>
        <v>14632.835167360139</v>
      </c>
      <c r="Y1365" s="8">
        <f>IF(ISNUMBER($X1365), _xlfn.XLOOKUP($X1365,Sheet3!$A$2:$A$392,Sheet3!$B$2:$B$392,"none", 1,1), $AF$2)</f>
        <v>0.47989999999999999</v>
      </c>
      <c r="Z1365" s="8">
        <f>IF(ISNUMBER($X1365), _xlfn.XLOOKUP($X1365,Sheet3!$A$2:$A$392,Sheet3!$C$2:$C$392,"none", 1,1), $AF$2)</f>
        <v>0.58679999999999999</v>
      </c>
      <c r="AA1365" s="8">
        <f>IF(ISNUMBER($X1365), _xlfn.XLOOKUP($X1365,Sheet3!$A$2:$A$392,Sheet3!$D$2:$D$392,"none", 1,1), $AF$2)</f>
        <v>1</v>
      </c>
    </row>
    <row r="1366" spans="1:27">
      <c r="A1366">
        <v>642</v>
      </c>
      <c r="B1366" t="s">
        <v>942</v>
      </c>
      <c r="C1366" t="s">
        <v>313</v>
      </c>
      <c r="D1366">
        <v>3</v>
      </c>
      <c r="E1366">
        <v>46</v>
      </c>
      <c r="F1366">
        <v>2.3314926383999999</v>
      </c>
      <c r="G1366">
        <v>63</v>
      </c>
      <c r="H1366">
        <v>20</v>
      </c>
      <c r="I1366">
        <v>42.211540464000002</v>
      </c>
      <c r="J1366">
        <f>(D1366+E1366/60+F1366/3600)*15</f>
        <v>56.50971455266</v>
      </c>
      <c r="K1366">
        <f>IF(G1366&lt;0, G1366-H1366/60-I1366/3600, G1366+H1366/60+I1366/3600)</f>
        <v>63.345058761240004</v>
      </c>
      <c r="L1366">
        <v>-2.15</v>
      </c>
      <c r="M1366">
        <v>-16.007000000000001</v>
      </c>
      <c r="N1366">
        <v>2.92</v>
      </c>
      <c r="O1366" t="s">
        <v>9341</v>
      </c>
      <c r="P1366">
        <v>5.5590000000000002</v>
      </c>
      <c r="Q1366">
        <v>4.8099999999999996</v>
      </c>
      <c r="R1366" t="s">
        <v>9341</v>
      </c>
      <c r="S1366">
        <v>4.4909999999999997</v>
      </c>
      <c r="T1366" t="s">
        <v>9341</v>
      </c>
      <c r="U1366" t="s">
        <v>9683</v>
      </c>
      <c r="V1366" t="str">
        <f>LEFT($U1366,2)</f>
        <v>G2</v>
      </c>
      <c r="W1366" s="3">
        <f>_xlfn.XLOOKUP(V1366,$AC$2:$AC$43,$AD$2:$AD$43,"none")</f>
        <v>0.63</v>
      </c>
      <c r="X1366" s="3">
        <f>IF(ISNUMBER($W1366), 4600 * (1 / (0.92 * $W1366 + 1.7) + 1 / (0.92 * $W1366 + 0.62)),"none")</f>
        <v>5852.5094139995554</v>
      </c>
      <c r="Y1366" s="8">
        <f>IF(ISNUMBER($X1366), _xlfn.XLOOKUP($X1366,Sheet3!$A$2:$A$392,Sheet3!$B$2:$B$392,"none", 1,1), $AF$2)</f>
        <v>1</v>
      </c>
      <c r="Z1366" s="8">
        <f>IF(ISNUMBER($X1366), _xlfn.XLOOKUP($X1366,Sheet3!$A$2:$A$392,Sheet3!$C$2:$C$392,"none", 1,1), $AF$2)</f>
        <v>0.89290000000000003</v>
      </c>
      <c r="AA1366" s="8">
        <f>IF(ISNUMBER($X1366), _xlfn.XLOOKUP($X1366,Sheet3!$A$2:$A$392,Sheet3!$D$2:$D$392,"none", 1,1), $AF$2)</f>
        <v>0.82379999999999998</v>
      </c>
    </row>
    <row r="1367" spans="1:27">
      <c r="A1367">
        <v>1868</v>
      </c>
      <c r="B1367" t="s">
        <v>2169</v>
      </c>
      <c r="C1367" t="s">
        <v>297</v>
      </c>
      <c r="D1367">
        <v>5</v>
      </c>
      <c r="E1367">
        <v>1</v>
      </c>
      <c r="F1367">
        <v>26.345995899999998</v>
      </c>
      <c r="G1367">
        <v>-7</v>
      </c>
      <c r="H1367">
        <v>10</v>
      </c>
      <c r="I1367">
        <v>26.266203000000001</v>
      </c>
      <c r="J1367">
        <f>(D1367+E1367/60+F1367/3600)*15</f>
        <v>75.359774982916662</v>
      </c>
      <c r="K1367">
        <f>IF(G1367&lt;0, G1367-H1367/60-I1367/3600, G1367+H1367/60+I1367/3600)</f>
        <v>-7.1739628341666668</v>
      </c>
      <c r="L1367">
        <v>1.71</v>
      </c>
      <c r="M1367">
        <v>6.29</v>
      </c>
      <c r="N1367">
        <v>4.41</v>
      </c>
      <c r="O1367">
        <v>3.87</v>
      </c>
      <c r="P1367">
        <v>4.62</v>
      </c>
      <c r="Q1367">
        <v>4.8099999999999996</v>
      </c>
      <c r="R1367" t="s">
        <v>9341</v>
      </c>
      <c r="S1367">
        <v>4.7249999999999996</v>
      </c>
      <c r="T1367" t="s">
        <v>9341</v>
      </c>
      <c r="U1367" t="s">
        <v>9364</v>
      </c>
      <c r="V1367" t="str">
        <f>LEFT($U1367,2)</f>
        <v>B3</v>
      </c>
      <c r="W1367" s="3">
        <f>_xlfn.XLOOKUP(V1367,$AC$2:$AC$43,$AD$2:$AD$43,"none")</f>
        <v>-0.2</v>
      </c>
      <c r="X1367" s="3">
        <f>IF(ISNUMBER($W1367), 4600 * (1 / (0.92 * $W1367 + 1.7) + 1 / (0.92 * $W1367 + 0.62)),"none")</f>
        <v>13584.75950715306</v>
      </c>
      <c r="Y1367" s="8">
        <f>IF(ISNUMBER($X1367), _xlfn.XLOOKUP($X1367,Sheet3!$A$2:$A$392,Sheet3!$B$2:$B$392,"none", 1,1), $AF$2)</f>
        <v>0.50129999999999997</v>
      </c>
      <c r="Z1367" s="8">
        <f>IF(ISNUMBER($X1367), _xlfn.XLOOKUP($X1367,Sheet3!$A$2:$A$392,Sheet3!$C$2:$C$392,"none", 1,1), $AF$2)</f>
        <v>0.60470000000000002</v>
      </c>
      <c r="AA1367" s="8">
        <f>IF(ISNUMBER($X1367), _xlfn.XLOOKUP($X1367,Sheet3!$A$2:$A$392,Sheet3!$D$2:$D$392,"none", 1,1), $AF$2)</f>
        <v>1</v>
      </c>
    </row>
    <row r="1368" spans="1:27">
      <c r="A1368">
        <v>3301</v>
      </c>
      <c r="B1368" t="s">
        <v>3604</v>
      </c>
      <c r="C1368" t="s">
        <v>19</v>
      </c>
      <c r="D1368">
        <v>0</v>
      </c>
      <c r="E1368">
        <v>27</v>
      </c>
      <c r="F1368">
        <v>55.6978213752</v>
      </c>
      <c r="G1368">
        <v>-33</v>
      </c>
      <c r="H1368">
        <v>0</v>
      </c>
      <c r="I1368">
        <v>25.797481668</v>
      </c>
      <c r="J1368">
        <f>(D1368+E1368/60+F1368/3600)*15</f>
        <v>6.9820742557300006</v>
      </c>
      <c r="K1368">
        <f>IF(G1368&lt;0, G1368-H1368/60-I1368/3600, G1368+H1368/60+I1368/3600)</f>
        <v>-33.00716596713</v>
      </c>
      <c r="L1368">
        <v>-20.07</v>
      </c>
      <c r="M1368">
        <v>-49.424999999999997</v>
      </c>
      <c r="N1368">
        <v>5.9</v>
      </c>
      <c r="O1368">
        <v>8.26</v>
      </c>
      <c r="P1368">
        <v>6.45</v>
      </c>
      <c r="Q1368">
        <v>4.8099999999999996</v>
      </c>
      <c r="R1368">
        <v>3.22</v>
      </c>
      <c r="S1368">
        <v>3.8039999999999998</v>
      </c>
      <c r="T1368">
        <v>1.84</v>
      </c>
      <c r="U1368" t="s">
        <v>10217</v>
      </c>
      <c r="V1368" t="str">
        <f>LEFT($U1368,2)</f>
        <v>M2</v>
      </c>
      <c r="W1368" s="3">
        <f>_xlfn.XLOOKUP(V1368,$AC$2:$AC$43,$AD$2:$AD$43,"none")</f>
        <v>1.47</v>
      </c>
      <c r="X1368" s="3">
        <f>IF(ISNUMBER($W1368), 4600 * (1 / (0.92 * $W1368 + 1.7) + 1 / (0.92 * $W1368 + 0.62)),"none")</f>
        <v>3839.1950178350371</v>
      </c>
      <c r="Y1368" s="8">
        <f>IF(ISNUMBER($X1368), _xlfn.XLOOKUP($X1368,Sheet3!$A$2:$A$392,Sheet3!$B$2:$B$392,"none", 1,1), $AF$2)</f>
        <v>1</v>
      </c>
      <c r="Z1368" s="8">
        <f>IF(ISNUMBER($X1368), _xlfn.XLOOKUP($X1368,Sheet3!$A$2:$A$392,Sheet3!$C$2:$C$392,"none", 1,1), $AF$2)</f>
        <v>0.64800000000000002</v>
      </c>
      <c r="AA1368" s="8">
        <f>IF(ISNUMBER($X1368), _xlfn.XLOOKUP($X1368,Sheet3!$A$2:$A$392,Sheet3!$D$2:$D$392,"none", 1,1), $AF$2)</f>
        <v>0.33460000000000001</v>
      </c>
    </row>
    <row r="1369" spans="1:27">
      <c r="A1369">
        <v>3540</v>
      </c>
      <c r="B1369" t="s">
        <v>3843</v>
      </c>
      <c r="C1369" t="s">
        <v>297</v>
      </c>
      <c r="D1369">
        <v>22</v>
      </c>
      <c r="E1369">
        <v>30</v>
      </c>
      <c r="F1369">
        <v>38.821403767200003</v>
      </c>
      <c r="G1369">
        <v>-10</v>
      </c>
      <c r="H1369">
        <v>40</v>
      </c>
      <c r="I1369">
        <v>40.505006280000003</v>
      </c>
      <c r="J1369">
        <f>(D1369+E1369/60+F1369/3600)*15</f>
        <v>337.66175584902999</v>
      </c>
      <c r="K1369">
        <f>IF(G1369&lt;0, G1369-H1369/60-I1369/3600, G1369+H1369/60+I1369/3600)</f>
        <v>-10.677918057299999</v>
      </c>
      <c r="L1369">
        <v>-4.0949999999999998</v>
      </c>
      <c r="M1369">
        <v>-38.018999999999998</v>
      </c>
      <c r="N1369">
        <v>15.82</v>
      </c>
      <c r="O1369">
        <v>4.59</v>
      </c>
      <c r="P1369">
        <v>4.7300000000000004</v>
      </c>
      <c r="Q1369">
        <v>4.8099999999999996</v>
      </c>
      <c r="R1369">
        <v>4.8099999999999996</v>
      </c>
      <c r="S1369">
        <v>4.8090000000000002</v>
      </c>
      <c r="T1369">
        <v>4.8499999999999996</v>
      </c>
      <c r="U1369" t="s">
        <v>10491</v>
      </c>
      <c r="V1369" t="str">
        <f>LEFT($U1369,2)</f>
        <v>A0</v>
      </c>
      <c r="W1369" s="3">
        <f>_xlfn.XLOOKUP(V1369,$AC$2:$AC$43,$AD$2:$AD$43,"none")</f>
        <v>-0.01</v>
      </c>
      <c r="X1369" s="3">
        <f>IF(ISNUMBER($W1369), 4600 * (1 / (0.92 * $W1369 + 1.7) + 1 / (0.92 * $W1369 + 0.62)),"none")</f>
        <v>10251.712375722911</v>
      </c>
      <c r="Y1369" s="8">
        <f>IF(ISNUMBER($X1369), _xlfn.XLOOKUP($X1369,Sheet3!$A$2:$A$392,Sheet3!$B$2:$B$392,"none", 1,1), $AF$2)</f>
        <v>0.6109</v>
      </c>
      <c r="Z1369" s="8">
        <f>IF(ISNUMBER($X1369), _xlfn.XLOOKUP($X1369,Sheet3!$A$2:$A$392,Sheet3!$C$2:$C$392,"none", 1,1), $AF$2)</f>
        <v>0.69189999999999996</v>
      </c>
      <c r="AA1369" s="8">
        <f>IF(ISNUMBER($X1369), _xlfn.XLOOKUP($X1369,Sheet3!$A$2:$A$392,Sheet3!$D$2:$D$392,"none", 1,1), $AF$2)</f>
        <v>1</v>
      </c>
    </row>
    <row r="1370" spans="1:27">
      <c r="A1370">
        <v>4060</v>
      </c>
      <c r="B1370" t="s">
        <v>4363</v>
      </c>
      <c r="C1370" t="s">
        <v>313</v>
      </c>
      <c r="D1370">
        <v>22</v>
      </c>
      <c r="E1370">
        <v>21</v>
      </c>
      <c r="F1370">
        <v>19.3389504648</v>
      </c>
      <c r="G1370">
        <v>28</v>
      </c>
      <c r="H1370">
        <v>19</v>
      </c>
      <c r="I1370">
        <v>49.906861392000003</v>
      </c>
      <c r="J1370">
        <f>(D1370+E1370/60+F1370/3600)*15</f>
        <v>335.33057896027003</v>
      </c>
      <c r="K1370">
        <f>IF(G1370&lt;0, G1370-H1370/60-I1370/3600, G1370+H1370/60+I1370/3600)</f>
        <v>28.330529683719998</v>
      </c>
      <c r="L1370">
        <v>17.504000000000001</v>
      </c>
      <c r="M1370">
        <v>5.298</v>
      </c>
      <c r="N1370">
        <v>4.5199999999999996</v>
      </c>
      <c r="O1370">
        <v>4.62</v>
      </c>
      <c r="P1370">
        <v>4.8099999999999996</v>
      </c>
      <c r="Q1370">
        <v>4.8099999999999996</v>
      </c>
      <c r="R1370">
        <v>4.72</v>
      </c>
      <c r="S1370">
        <v>4.7690000000000001</v>
      </c>
      <c r="T1370">
        <v>4.7300000000000004</v>
      </c>
      <c r="U1370" t="s">
        <v>9445</v>
      </c>
      <c r="V1370" t="str">
        <f>LEFT($U1370,2)</f>
        <v>B9</v>
      </c>
      <c r="W1370" s="3">
        <f>_xlfn.XLOOKUP(V1370,$AC$2:$AC$43,$AD$2:$AD$43,"none")</f>
        <v>-7.0000000000000007E-2</v>
      </c>
      <c r="X1370" s="3">
        <f>IF(ISNUMBER($W1370), 4600 * (1 / (0.92 * $W1370 + 1.7) + 1 / (0.92 * $W1370 + 0.62)),"none")</f>
        <v>11091.761228434079</v>
      </c>
      <c r="Y1370" s="8">
        <f>IF(ISNUMBER($X1370), _xlfn.XLOOKUP($X1370,Sheet3!$A$2:$A$392,Sheet3!$B$2:$B$392,"none", 1,1), $AF$2)</f>
        <v>0.57499999999999996</v>
      </c>
      <c r="Z1370" s="8">
        <f>IF(ISNUMBER($X1370), _xlfn.XLOOKUP($X1370,Sheet3!$A$2:$A$392,Sheet3!$C$2:$C$392,"none", 1,1), $AF$2)</f>
        <v>0.66420000000000001</v>
      </c>
      <c r="AA1370" s="8">
        <f>IF(ISNUMBER($X1370), _xlfn.XLOOKUP($X1370,Sheet3!$A$2:$A$392,Sheet3!$D$2:$D$392,"none", 1,1), $AF$2)</f>
        <v>1</v>
      </c>
    </row>
    <row r="1371" spans="1:27">
      <c r="A1371">
        <v>4841</v>
      </c>
      <c r="B1371" t="s">
        <v>5144</v>
      </c>
      <c r="C1371" t="s">
        <v>16</v>
      </c>
      <c r="D1371">
        <v>12</v>
      </c>
      <c r="E1371">
        <v>22</v>
      </c>
      <c r="F1371">
        <v>30.3113907816</v>
      </c>
      <c r="G1371">
        <v>25</v>
      </c>
      <c r="H1371">
        <v>50</v>
      </c>
      <c r="I1371">
        <v>46.167660347999998</v>
      </c>
      <c r="J1371">
        <f>(D1371+E1371/60+F1371/3600)*15</f>
        <v>185.62629746159001</v>
      </c>
      <c r="K1371">
        <f>IF(G1371&lt;0, G1371-H1371/60-I1371/3600, G1371+H1371/60+I1371/3600)</f>
        <v>25.84615768343</v>
      </c>
      <c r="L1371">
        <v>-11.426</v>
      </c>
      <c r="M1371">
        <v>-8.1120000000000001</v>
      </c>
      <c r="N1371">
        <v>11.49</v>
      </c>
      <c r="O1371">
        <v>5.56</v>
      </c>
      <c r="P1371">
        <v>5.3</v>
      </c>
      <c r="Q1371">
        <v>4.8099999999999996</v>
      </c>
      <c r="R1371">
        <v>4.34</v>
      </c>
      <c r="S1371">
        <v>4.625</v>
      </c>
      <c r="T1371">
        <v>4.01</v>
      </c>
      <c r="U1371" t="s">
        <v>10766</v>
      </c>
      <c r="V1371" t="str">
        <f>LEFT($U1371,2)</f>
        <v>F6</v>
      </c>
      <c r="W1371" s="3" t="str">
        <f>_xlfn.XLOOKUP(V1371,$AC$2:$AC$43,$AD$2:$AD$43,"none")</f>
        <v>none</v>
      </c>
      <c r="X1371" s="3" t="str">
        <f>IF(ISNUMBER($W1371), 4600 * (1 / (0.92 * $W1371 + 1.7) + 1 / (0.92 * $W1371 + 0.62)),"none")</f>
        <v>none</v>
      </c>
      <c r="Y1371" s="8">
        <f>IF(ISNUMBER($X1371), _xlfn.XLOOKUP($X1371,Sheet3!$A$2:$A$392,Sheet3!$B$2:$B$392,"none", 1,1), $AF$2)</f>
        <v>0.8</v>
      </c>
      <c r="Z1371" s="8">
        <f>IF(ISNUMBER($X1371), _xlfn.XLOOKUP($X1371,Sheet3!$A$2:$A$392,Sheet3!$C$2:$C$392,"none", 1,1), $AF$2)</f>
        <v>0.8</v>
      </c>
      <c r="AA1371" s="8">
        <f>IF(ISNUMBER($X1371), _xlfn.XLOOKUP($X1371,Sheet3!$A$2:$A$392,Sheet3!$D$2:$D$392,"none", 1,1), $AF$2)</f>
        <v>0.8</v>
      </c>
    </row>
    <row r="1372" spans="1:27">
      <c r="A1372">
        <v>5699</v>
      </c>
      <c r="B1372" t="s">
        <v>6002</v>
      </c>
      <c r="C1372" t="s">
        <v>22</v>
      </c>
      <c r="D1372">
        <v>17</v>
      </c>
      <c r="E1372">
        <v>31</v>
      </c>
      <c r="F1372">
        <v>24.954134</v>
      </c>
      <c r="G1372">
        <v>-23</v>
      </c>
      <c r="H1372">
        <v>57</v>
      </c>
      <c r="I1372">
        <v>45.513592000000003</v>
      </c>
      <c r="J1372">
        <f>(D1372+E1372/60+F1372/3600)*15</f>
        <v>262.85397555833333</v>
      </c>
      <c r="K1372">
        <f>IF(G1372&lt;0, G1372-H1372/60-I1372/3600, G1372+H1372/60+I1372/3600)</f>
        <v>-23.962642664444445</v>
      </c>
      <c r="L1372">
        <v>5.24</v>
      </c>
      <c r="M1372">
        <v>-25.72</v>
      </c>
      <c r="N1372">
        <v>8.0399999999999991</v>
      </c>
      <c r="O1372">
        <v>4.75</v>
      </c>
      <c r="P1372">
        <v>4.8099999999999996</v>
      </c>
      <c r="Q1372">
        <v>4.8099999999999996</v>
      </c>
      <c r="R1372">
        <v>4.74</v>
      </c>
      <c r="S1372">
        <v>4.7080000000000002</v>
      </c>
      <c r="T1372">
        <v>4.72</v>
      </c>
      <c r="U1372" t="s">
        <v>9394</v>
      </c>
      <c r="V1372" t="str">
        <f>LEFT($U1372,2)</f>
        <v>A0</v>
      </c>
      <c r="W1372" s="3">
        <f>_xlfn.XLOOKUP(V1372,$AC$2:$AC$43,$AD$2:$AD$43,"none")</f>
        <v>-0.01</v>
      </c>
      <c r="X1372" s="3">
        <f>IF(ISNUMBER($W1372), 4600 * (1 / (0.92 * $W1372 + 1.7) + 1 / (0.92 * $W1372 + 0.62)),"none")</f>
        <v>10251.712375722911</v>
      </c>
      <c r="Y1372" s="8">
        <f>IF(ISNUMBER($X1372), _xlfn.XLOOKUP($X1372,Sheet3!$A$2:$A$392,Sheet3!$B$2:$B$392,"none", 1,1), $AF$2)</f>
        <v>0.6109</v>
      </c>
      <c r="Z1372" s="8">
        <f>IF(ISNUMBER($X1372), _xlfn.XLOOKUP($X1372,Sheet3!$A$2:$A$392,Sheet3!$C$2:$C$392,"none", 1,1), $AF$2)</f>
        <v>0.69189999999999996</v>
      </c>
      <c r="AA1372" s="8">
        <f>IF(ISNUMBER($X1372), _xlfn.XLOOKUP($X1372,Sheet3!$A$2:$A$392,Sheet3!$D$2:$D$392,"none", 1,1), $AF$2)</f>
        <v>1</v>
      </c>
    </row>
    <row r="1373" spans="1:27">
      <c r="A1373">
        <v>6576</v>
      </c>
      <c r="B1373" t="s">
        <v>6879</v>
      </c>
      <c r="C1373" t="s">
        <v>297</v>
      </c>
      <c r="D1373">
        <v>15</v>
      </c>
      <c r="E1373">
        <v>2</v>
      </c>
      <c r="F1373">
        <v>6.5087958887999999</v>
      </c>
      <c r="G1373">
        <v>25</v>
      </c>
      <c r="H1373">
        <v>0</v>
      </c>
      <c r="I1373">
        <v>29.299673808000001</v>
      </c>
      <c r="J1373">
        <f>(D1373+E1373/60+F1373/3600)*15</f>
        <v>225.52711998287</v>
      </c>
      <c r="K1373">
        <f>IF(G1373&lt;0, G1373-H1373/60-I1373/3600, G1373+H1373/60+I1373/3600)</f>
        <v>25.008138798280001</v>
      </c>
      <c r="L1373">
        <v>-5.335</v>
      </c>
      <c r="M1373">
        <v>-49.18</v>
      </c>
      <c r="N1373">
        <v>8.5299999999999994</v>
      </c>
      <c r="O1373">
        <v>8.14</v>
      </c>
      <c r="P1373">
        <v>6.31</v>
      </c>
      <c r="Q1373">
        <v>4.8099999999999996</v>
      </c>
      <c r="R1373">
        <v>3.62</v>
      </c>
      <c r="S1373">
        <v>4.218</v>
      </c>
      <c r="T1373">
        <v>2.83</v>
      </c>
      <c r="U1373" t="s">
        <v>9406</v>
      </c>
      <c r="V1373" t="str">
        <f>LEFT($U1373,2)</f>
        <v>K4</v>
      </c>
      <c r="W1373" s="3">
        <f>_xlfn.XLOOKUP(V1373,$AC$2:$AC$43,$AD$2:$AD$43,"none")</f>
        <v>1</v>
      </c>
      <c r="X1373" s="3">
        <f>IF(ISNUMBER($W1373), 4600 * (1 / (0.92 * $W1373 + 1.7) + 1 / (0.92 * $W1373 + 0.62)),"none")</f>
        <v>4742.7381778526815</v>
      </c>
      <c r="Y1373" s="8">
        <f>IF(ISNUMBER($X1373), _xlfn.XLOOKUP($X1373,Sheet3!$A$2:$A$392,Sheet3!$B$2:$B$392,"none", 1,1), $AF$2)</f>
        <v>1</v>
      </c>
      <c r="Z1373" s="8">
        <f>IF(ISNUMBER($X1373), _xlfn.XLOOKUP($X1373,Sheet3!$A$2:$A$392,Sheet3!$C$2:$C$392,"none", 1,1), $AF$2)</f>
        <v>0.77500000000000002</v>
      </c>
      <c r="AA1373" s="8">
        <f>IF(ISNUMBER($X1373), _xlfn.XLOOKUP($X1373,Sheet3!$A$2:$A$392,Sheet3!$D$2:$D$392,"none", 1,1), $AF$2)</f>
        <v>0.55479999999999996</v>
      </c>
    </row>
    <row r="1374" spans="1:27">
      <c r="A1374">
        <v>7057</v>
      </c>
      <c r="B1374" t="s">
        <v>7360</v>
      </c>
      <c r="C1374" t="s">
        <v>24</v>
      </c>
      <c r="D1374">
        <v>6</v>
      </c>
      <c r="E1374">
        <v>10</v>
      </c>
      <c r="F1374">
        <v>17.908076699999999</v>
      </c>
      <c r="G1374">
        <v>-54</v>
      </c>
      <c r="H1374">
        <v>58</v>
      </c>
      <c r="I1374">
        <v>7.113429</v>
      </c>
      <c r="J1374">
        <f>(D1374+E1374/60+F1374/3600)*15</f>
        <v>92.574616986250007</v>
      </c>
      <c r="K1374">
        <f>IF(G1374&lt;0, G1374-H1374/60-I1374/3600, G1374+H1374/60+I1374/3600)</f>
        <v>-54.968642619166665</v>
      </c>
      <c r="L1374">
        <v>-4.9000000000000004</v>
      </c>
      <c r="M1374">
        <v>7.41</v>
      </c>
      <c r="N1374">
        <v>2.5099999999999998</v>
      </c>
      <c r="O1374">
        <v>3.55</v>
      </c>
      <c r="P1374">
        <v>4.58</v>
      </c>
      <c r="Q1374">
        <v>4.8099999999999996</v>
      </c>
      <c r="R1374" t="s">
        <v>9341</v>
      </c>
      <c r="S1374">
        <v>5.0750000000000002</v>
      </c>
      <c r="T1374" t="s">
        <v>9341</v>
      </c>
      <c r="U1374" t="s">
        <v>11219</v>
      </c>
      <c r="V1374" t="str">
        <f>LEFT($U1374,2)</f>
        <v>B1</v>
      </c>
      <c r="W1374" s="3">
        <f>_xlfn.XLOOKUP(V1374,$AC$2:$AC$43,$AD$2:$AD$43,"none")</f>
        <v>-0.26</v>
      </c>
      <c r="X1374" s="3">
        <f>IF(ISNUMBER($W1374), 4600 * (1 / (0.92 * $W1374 + 1.7) + 1 / (0.92 * $W1374 + 0.62)),"none")</f>
        <v>15228.791407033788</v>
      </c>
      <c r="Y1374" s="8">
        <f>IF(ISNUMBER($X1374), _xlfn.XLOOKUP($X1374,Sheet3!$A$2:$A$392,Sheet3!$B$2:$B$392,"none", 1,1), $AF$2)</f>
        <v>0.47010000000000002</v>
      </c>
      <c r="Z1374" s="8">
        <f>IF(ISNUMBER($X1374), _xlfn.XLOOKUP($X1374,Sheet3!$A$2:$A$392,Sheet3!$C$2:$C$392,"none", 1,1), $AF$2)</f>
        <v>0.57840000000000003</v>
      </c>
      <c r="AA1374" s="8">
        <f>IF(ISNUMBER($X1374), _xlfn.XLOOKUP($X1374,Sheet3!$A$2:$A$392,Sheet3!$D$2:$D$392,"none", 1,1), $AF$2)</f>
        <v>1</v>
      </c>
    </row>
    <row r="1375" spans="1:27">
      <c r="A1375">
        <v>7986</v>
      </c>
      <c r="B1375" t="s">
        <v>8289</v>
      </c>
      <c r="C1375" t="s">
        <v>35</v>
      </c>
      <c r="D1375">
        <v>22</v>
      </c>
      <c r="E1375">
        <v>33</v>
      </c>
      <c r="F1375">
        <v>6.2396600000000003E-2</v>
      </c>
      <c r="G1375">
        <v>-61</v>
      </c>
      <c r="H1375">
        <v>58</v>
      </c>
      <c r="I1375">
        <v>55.639006000000002</v>
      </c>
      <c r="J1375">
        <f>(D1375+E1375/60+F1375/3600)*15</f>
        <v>338.25025998583334</v>
      </c>
      <c r="K1375">
        <f>IF(G1375&lt;0, G1375-H1375/60-I1375/3600, G1375+H1375/60+I1375/3600)</f>
        <v>-61.982121946111114</v>
      </c>
      <c r="L1375">
        <v>40.07</v>
      </c>
      <c r="M1375">
        <v>-20.170000000000002</v>
      </c>
      <c r="N1375">
        <v>11.24</v>
      </c>
      <c r="O1375">
        <v>8.17</v>
      </c>
      <c r="P1375">
        <v>6.42</v>
      </c>
      <c r="Q1375">
        <v>4.8099999999999996</v>
      </c>
      <c r="R1375" t="s">
        <v>9341</v>
      </c>
      <c r="S1375">
        <v>3.6110000000000002</v>
      </c>
      <c r="T1375" t="s">
        <v>9341</v>
      </c>
      <c r="U1375" t="s">
        <v>9396</v>
      </c>
      <c r="V1375" t="str">
        <f>LEFT($U1375,2)</f>
        <v>M4</v>
      </c>
      <c r="W1375" s="3">
        <f>_xlfn.XLOOKUP(V1375,$AC$2:$AC$43,$AD$2:$AD$43,"none")</f>
        <v>1.52</v>
      </c>
      <c r="X1375" s="3">
        <f>IF(ISNUMBER($W1375), 4600 * (1 / (0.92 * $W1375 + 1.7) + 1 / (0.92 * $W1375 + 0.62)),"none")</f>
        <v>3763.6701294642344</v>
      </c>
      <c r="Y1375" s="8">
        <f>IF(ISNUMBER($X1375), _xlfn.XLOOKUP($X1375,Sheet3!$A$2:$A$392,Sheet3!$B$2:$B$392,"none", 1,1), $AF$2)</f>
        <v>1</v>
      </c>
      <c r="Z1375" s="8">
        <f>IF(ISNUMBER($X1375), _xlfn.XLOOKUP($X1375,Sheet3!$A$2:$A$392,Sheet3!$C$2:$C$392,"none", 1,1), $AF$2)</f>
        <v>0.63180000000000003</v>
      </c>
      <c r="AA1375" s="8">
        <f>IF(ISNUMBER($X1375), _xlfn.XLOOKUP($X1375,Sheet3!$A$2:$A$392,Sheet3!$D$2:$D$392,"none", 1,1), $AF$2)</f>
        <v>0.31119999999999998</v>
      </c>
    </row>
    <row r="1376" spans="1:27">
      <c r="A1376">
        <v>4320</v>
      </c>
      <c r="B1376" t="s">
        <v>4623</v>
      </c>
      <c r="C1376" t="s">
        <v>297</v>
      </c>
      <c r="D1376">
        <v>9</v>
      </c>
      <c r="E1376">
        <v>20</v>
      </c>
      <c r="F1376">
        <v>29.018565599999999</v>
      </c>
      <c r="G1376">
        <v>-9</v>
      </c>
      <c r="H1376">
        <v>33</v>
      </c>
      <c r="I1376">
        <v>20.505424000000001</v>
      </c>
      <c r="J1376">
        <f>(D1376+E1376/60+F1376/3600)*15</f>
        <v>140.12091069000002</v>
      </c>
      <c r="K1376">
        <f>IF(G1376&lt;0, G1376-H1376/60-I1376/3600, G1376+H1376/60+I1376/3600)</f>
        <v>-9.5556959511111117</v>
      </c>
      <c r="L1376">
        <v>-12.48</v>
      </c>
      <c r="M1376">
        <v>-27.37</v>
      </c>
      <c r="N1376">
        <v>14.66</v>
      </c>
      <c r="O1376" t="s">
        <v>9341</v>
      </c>
      <c r="P1376">
        <v>5.75</v>
      </c>
      <c r="Q1376">
        <v>4.8109999999999999</v>
      </c>
      <c r="R1376" t="s">
        <v>9341</v>
      </c>
      <c r="S1376">
        <v>4.51</v>
      </c>
      <c r="T1376" t="s">
        <v>9341</v>
      </c>
      <c r="U1376" t="s">
        <v>9403</v>
      </c>
      <c r="V1376" t="str">
        <f>LEFT($U1376,2)</f>
        <v>K0</v>
      </c>
      <c r="W1376" s="3">
        <f>_xlfn.XLOOKUP(V1376,$AC$2:$AC$43,$AD$2:$AD$43,"none")</f>
        <v>0.81</v>
      </c>
      <c r="X1376" s="3">
        <f>IF(ISNUMBER($W1376), 4600 * (1 / (0.92 * $W1376 + 1.7) + 1 / (0.92 * $W1376 + 0.62)),"none")</f>
        <v>5250.7063834266155</v>
      </c>
      <c r="Y1376" s="8">
        <f>IF(ISNUMBER($X1376), _xlfn.XLOOKUP($X1376,Sheet3!$A$2:$A$392,Sheet3!$B$2:$B$392,"none", 1,1), $AF$2)</f>
        <v>1</v>
      </c>
      <c r="Z1376" s="8">
        <f>IF(ISNUMBER($X1376), _xlfn.XLOOKUP($X1376,Sheet3!$A$2:$A$392,Sheet3!$C$2:$C$392,"none", 1,1), $AF$2)</f>
        <v>0.83299999999999996</v>
      </c>
      <c r="AA1376" s="8">
        <f>IF(ISNUMBER($X1376), _xlfn.XLOOKUP($X1376,Sheet3!$A$2:$A$392,Sheet3!$D$2:$D$392,"none", 1,1), $AF$2)</f>
        <v>0.67869999999999997</v>
      </c>
    </row>
    <row r="1377" spans="1:27">
      <c r="A1377">
        <v>543</v>
      </c>
      <c r="B1377" t="s">
        <v>842</v>
      </c>
      <c r="C1377" t="s">
        <v>28</v>
      </c>
      <c r="D1377">
        <v>4</v>
      </c>
      <c r="E1377">
        <v>21</v>
      </c>
      <c r="F1377">
        <v>33.166243799999997</v>
      </c>
      <c r="G1377">
        <v>46</v>
      </c>
      <c r="H1377">
        <v>29</v>
      </c>
      <c r="I1377">
        <v>55.964841935999999</v>
      </c>
      <c r="J1377">
        <f>(D1377+E1377/60+F1377/3600)*15</f>
        <v>65.388192682499991</v>
      </c>
      <c r="K1377">
        <f>IF(G1377&lt;0, G1377-H1377/60-I1377/3600, G1377+H1377/60+I1377/3600)</f>
        <v>46.498879122760002</v>
      </c>
      <c r="L1377">
        <v>21.658999999999999</v>
      </c>
      <c r="M1377">
        <v>-35.177</v>
      </c>
      <c r="N1377">
        <v>6.88</v>
      </c>
      <c r="O1377">
        <v>4.3099999999999996</v>
      </c>
      <c r="P1377">
        <v>4.7569999999999997</v>
      </c>
      <c r="Q1377">
        <v>4.8120000000000003</v>
      </c>
      <c r="R1377" t="s">
        <v>9341</v>
      </c>
      <c r="S1377">
        <v>4.7830000000000004</v>
      </c>
      <c r="T1377" t="s">
        <v>9341</v>
      </c>
      <c r="U1377" t="s">
        <v>9466</v>
      </c>
      <c r="V1377" t="str">
        <f>LEFT($U1377,2)</f>
        <v>B4</v>
      </c>
      <c r="W1377" s="3">
        <f>_xlfn.XLOOKUP(V1377,$AC$2:$AC$43,$AD$2:$AD$43,"none")</f>
        <v>-0.18</v>
      </c>
      <c r="X1377" s="3">
        <f>IF(ISNUMBER($W1377), 4600 * (1 / (0.92 * $W1377 + 1.7) + 1 / (0.92 * $W1377 + 0.62)),"none")</f>
        <v>13121.153930884579</v>
      </c>
      <c r="Y1377" s="8">
        <f>IF(ISNUMBER($X1377), _xlfn.XLOOKUP($X1377,Sheet3!$A$2:$A$392,Sheet3!$B$2:$B$392,"none", 1,1), $AF$2)</f>
        <v>0.51039999999999996</v>
      </c>
      <c r="Z1377" s="8">
        <f>IF(ISNUMBER($X1377), _xlfn.XLOOKUP($X1377,Sheet3!$A$2:$A$392,Sheet3!$C$2:$C$392,"none", 1,1), $AF$2)</f>
        <v>0.61219999999999997</v>
      </c>
      <c r="AA1377" s="8">
        <f>IF(ISNUMBER($X1377), _xlfn.XLOOKUP($X1377,Sheet3!$A$2:$A$392,Sheet3!$D$2:$D$392,"none", 1,1), $AF$2)</f>
        <v>1</v>
      </c>
    </row>
    <row r="1378" spans="1:27">
      <c r="A1378">
        <v>2489</v>
      </c>
      <c r="B1378" t="s">
        <v>2791</v>
      </c>
      <c r="C1378" t="s">
        <v>297</v>
      </c>
      <c r="D1378">
        <v>6</v>
      </c>
      <c r="E1378">
        <v>39</v>
      </c>
      <c r="F1378">
        <v>16.719433094399999</v>
      </c>
      <c r="G1378">
        <v>-14</v>
      </c>
      <c r="H1378">
        <v>8</v>
      </c>
      <c r="I1378">
        <v>44.742752699999997</v>
      </c>
      <c r="J1378">
        <f>(D1378+E1378/60+F1378/3600)*15</f>
        <v>99.819664304560007</v>
      </c>
      <c r="K1378">
        <f>IF(G1378&lt;0, G1378-H1378/60-I1378/3600, G1378+H1378/60+I1378/3600)</f>
        <v>-14.145761875749999</v>
      </c>
      <c r="L1378">
        <v>4.8639999999999999</v>
      </c>
      <c r="M1378">
        <v>-6.6559999999999997</v>
      </c>
      <c r="N1378">
        <v>3.11</v>
      </c>
      <c r="O1378" t="s">
        <v>9341</v>
      </c>
      <c r="P1378">
        <v>6.2889999999999997</v>
      </c>
      <c r="Q1378">
        <v>4.8120000000000003</v>
      </c>
      <c r="R1378" t="s">
        <v>9341</v>
      </c>
      <c r="S1378">
        <v>4.3159999999999998</v>
      </c>
      <c r="T1378" t="s">
        <v>9341</v>
      </c>
      <c r="U1378" t="s">
        <v>10236</v>
      </c>
      <c r="V1378" t="str">
        <f>LEFT($U1378,2)</f>
        <v>K2</v>
      </c>
      <c r="W1378" s="3">
        <f>_xlfn.XLOOKUP(V1378,$AC$2:$AC$43,$AD$2:$AD$43,"none")</f>
        <v>0.92</v>
      </c>
      <c r="X1378" s="3">
        <f>IF(ISNUMBER($W1378), 4600 * (1 / (0.92 * $W1378 + 1.7) + 1 / (0.92 * $W1378 + 0.62)),"none")</f>
        <v>4943.4058698702656</v>
      </c>
      <c r="Y1378" s="8">
        <f>IF(ISNUMBER($X1378), _xlfn.XLOOKUP($X1378,Sheet3!$A$2:$A$392,Sheet3!$B$2:$B$392,"none", 1,1), $AF$2)</f>
        <v>1</v>
      </c>
      <c r="Z1378" s="8">
        <f>IF(ISNUMBER($X1378), _xlfn.XLOOKUP($X1378,Sheet3!$A$2:$A$392,Sheet3!$C$2:$C$392,"none", 1,1), $AF$2)</f>
        <v>0.79920000000000002</v>
      </c>
      <c r="AA1378" s="8">
        <f>IF(ISNUMBER($X1378), _xlfn.XLOOKUP($X1378,Sheet3!$A$2:$A$392,Sheet3!$D$2:$D$392,"none", 1,1), $AF$2)</f>
        <v>0.60450000000000004</v>
      </c>
    </row>
    <row r="1379" spans="1:27">
      <c r="A1379">
        <v>5993</v>
      </c>
      <c r="B1379" t="s">
        <v>6296</v>
      </c>
      <c r="C1379" t="s">
        <v>12</v>
      </c>
      <c r="D1379">
        <v>17</v>
      </c>
      <c r="E1379">
        <v>1</v>
      </c>
      <c r="F1379">
        <v>3.6017776607999998</v>
      </c>
      <c r="G1379">
        <v>-4</v>
      </c>
      <c r="H1379">
        <v>13</v>
      </c>
      <c r="I1379">
        <v>21.517847868</v>
      </c>
      <c r="J1379">
        <f>(D1379+E1379/60+F1379/3600)*15</f>
        <v>255.26500740691998</v>
      </c>
      <c r="K1379">
        <f>IF(G1379&lt;0, G1379-H1379/60-I1379/3600, G1379+H1379/60+I1379/3600)</f>
        <v>-4.2226438466300005</v>
      </c>
      <c r="L1379">
        <v>-40.369999999999997</v>
      </c>
      <c r="M1379">
        <v>-78.454999999999998</v>
      </c>
      <c r="N1379">
        <v>8.93</v>
      </c>
      <c r="O1379" t="s">
        <v>9341</v>
      </c>
      <c r="P1379">
        <v>6.3019999999999996</v>
      </c>
      <c r="Q1379">
        <v>4.8120000000000003</v>
      </c>
      <c r="R1379" t="s">
        <v>9341</v>
      </c>
      <c r="S1379">
        <v>4.2679999999999998</v>
      </c>
      <c r="T1379" t="s">
        <v>9341</v>
      </c>
      <c r="U1379" t="s">
        <v>9406</v>
      </c>
      <c r="V1379" t="str">
        <f>LEFT($U1379,2)</f>
        <v>K4</v>
      </c>
      <c r="W1379" s="3">
        <f>_xlfn.XLOOKUP(V1379,$AC$2:$AC$43,$AD$2:$AD$43,"none")</f>
        <v>1</v>
      </c>
      <c r="X1379" s="3">
        <f>IF(ISNUMBER($W1379), 4600 * (1 / (0.92 * $W1379 + 1.7) + 1 / (0.92 * $W1379 + 0.62)),"none")</f>
        <v>4742.7381778526815</v>
      </c>
      <c r="Y1379" s="8">
        <f>IF(ISNUMBER($X1379), _xlfn.XLOOKUP($X1379,Sheet3!$A$2:$A$392,Sheet3!$B$2:$B$392,"none", 1,1), $AF$2)</f>
        <v>1</v>
      </c>
      <c r="Z1379" s="8">
        <f>IF(ISNUMBER($X1379), _xlfn.XLOOKUP($X1379,Sheet3!$A$2:$A$392,Sheet3!$C$2:$C$392,"none", 1,1), $AF$2)</f>
        <v>0.77500000000000002</v>
      </c>
      <c r="AA1379" s="8">
        <f>IF(ISNUMBER($X1379), _xlfn.XLOOKUP($X1379,Sheet3!$A$2:$A$392,Sheet3!$D$2:$D$392,"none", 1,1), $AF$2)</f>
        <v>0.55479999999999996</v>
      </c>
    </row>
    <row r="1380" spans="1:27">
      <c r="A1380">
        <v>1116</v>
      </c>
      <c r="B1380" t="s">
        <v>1417</v>
      </c>
      <c r="C1380" t="s">
        <v>12</v>
      </c>
      <c r="D1380">
        <v>9</v>
      </c>
      <c r="E1380">
        <v>10</v>
      </c>
      <c r="F1380">
        <v>23.546665548</v>
      </c>
      <c r="G1380">
        <v>67</v>
      </c>
      <c r="H1380">
        <v>8</v>
      </c>
      <c r="I1380">
        <v>2.461772436</v>
      </c>
      <c r="J1380">
        <f>(D1380+E1380/60+F1380/3600)*15</f>
        <v>137.59811110644998</v>
      </c>
      <c r="K1380">
        <f>IF(G1380&lt;0, G1380-H1380/60-I1380/3600, G1380+H1380/60+I1380/3600)</f>
        <v>67.13401715901</v>
      </c>
      <c r="L1380">
        <v>13.119</v>
      </c>
      <c r="M1380">
        <v>-87.881</v>
      </c>
      <c r="N1380">
        <v>48.74</v>
      </c>
      <c r="O1380" t="s">
        <v>9341</v>
      </c>
      <c r="P1380">
        <v>5.29</v>
      </c>
      <c r="Q1380">
        <v>4.8129999999999997</v>
      </c>
      <c r="R1380" t="s">
        <v>9341</v>
      </c>
      <c r="S1380">
        <v>4.68</v>
      </c>
      <c r="T1380" t="s">
        <v>9341</v>
      </c>
      <c r="U1380" t="s">
        <v>9817</v>
      </c>
      <c r="V1380" t="str">
        <f>LEFT($U1380,2)</f>
        <v>F6</v>
      </c>
      <c r="W1380" s="3" t="str">
        <f>_xlfn.XLOOKUP(V1380,$AC$2:$AC$43,$AD$2:$AD$43,"none")</f>
        <v>none</v>
      </c>
      <c r="X1380" s="3" t="str">
        <f>IF(ISNUMBER($W1380), 4600 * (1 / (0.92 * $W1380 + 1.7) + 1 / (0.92 * $W1380 + 0.62)),"none")</f>
        <v>none</v>
      </c>
      <c r="Y1380" s="8">
        <f>IF(ISNUMBER($X1380), _xlfn.XLOOKUP($X1380,Sheet3!$A$2:$A$392,Sheet3!$B$2:$B$392,"none", 1,1), $AF$2)</f>
        <v>0.8</v>
      </c>
      <c r="Z1380" s="8">
        <f>IF(ISNUMBER($X1380), _xlfn.XLOOKUP($X1380,Sheet3!$A$2:$A$392,Sheet3!$C$2:$C$392,"none", 1,1), $AF$2)</f>
        <v>0.8</v>
      </c>
      <c r="AA1380" s="8">
        <f>IF(ISNUMBER($X1380), _xlfn.XLOOKUP($X1380,Sheet3!$A$2:$A$392,Sheet3!$D$2:$D$392,"none", 1,1), $AF$2)</f>
        <v>0.8</v>
      </c>
    </row>
    <row r="1381" spans="1:27">
      <c r="A1381">
        <v>798</v>
      </c>
      <c r="B1381" t="s">
        <v>1098</v>
      </c>
      <c r="C1381" t="s">
        <v>16</v>
      </c>
      <c r="D1381">
        <v>18</v>
      </c>
      <c r="E1381">
        <v>54</v>
      </c>
      <c r="F1381">
        <v>23.8518781344</v>
      </c>
      <c r="G1381">
        <v>71</v>
      </c>
      <c r="H1381">
        <v>17</v>
      </c>
      <c r="I1381">
        <v>49.906555332000003</v>
      </c>
      <c r="J1381">
        <f>(D1381+E1381/60+F1381/3600)*15</f>
        <v>283.59938282555999</v>
      </c>
      <c r="K1381">
        <f>IF(G1381&lt;0, G1381-H1381/60-I1381/3600, G1381+H1381/60+I1381/3600)</f>
        <v>71.297196265370005</v>
      </c>
      <c r="L1381">
        <v>50.28</v>
      </c>
      <c r="M1381">
        <v>42.735999999999997</v>
      </c>
      <c r="N1381">
        <v>8.66</v>
      </c>
      <c r="O1381" t="s">
        <v>9341</v>
      </c>
      <c r="P1381">
        <v>5.9640000000000004</v>
      </c>
      <c r="Q1381">
        <v>4.8140000000000001</v>
      </c>
      <c r="R1381" t="s">
        <v>9341</v>
      </c>
      <c r="S1381">
        <v>4.49</v>
      </c>
      <c r="T1381" t="s">
        <v>9341</v>
      </c>
      <c r="U1381" t="s">
        <v>9732</v>
      </c>
      <c r="V1381" t="str">
        <f>LEFT($U1381,2)</f>
        <v>K0</v>
      </c>
      <c r="W1381" s="3">
        <f>_xlfn.XLOOKUP(V1381,$AC$2:$AC$43,$AD$2:$AD$43,"none")</f>
        <v>0.81</v>
      </c>
      <c r="X1381" s="3">
        <f>IF(ISNUMBER($W1381), 4600 * (1 / (0.92 * $W1381 + 1.7) + 1 / (0.92 * $W1381 + 0.62)),"none")</f>
        <v>5250.7063834266155</v>
      </c>
      <c r="Y1381" s="8">
        <f>IF(ISNUMBER($X1381), _xlfn.XLOOKUP($X1381,Sheet3!$A$2:$A$392,Sheet3!$B$2:$B$392,"none", 1,1), $AF$2)</f>
        <v>1</v>
      </c>
      <c r="Z1381" s="8">
        <f>IF(ISNUMBER($X1381), _xlfn.XLOOKUP($X1381,Sheet3!$A$2:$A$392,Sheet3!$C$2:$C$392,"none", 1,1), $AF$2)</f>
        <v>0.83299999999999996</v>
      </c>
      <c r="AA1381" s="8">
        <f>IF(ISNUMBER($X1381), _xlfn.XLOOKUP($X1381,Sheet3!$A$2:$A$392,Sheet3!$D$2:$D$392,"none", 1,1), $AF$2)</f>
        <v>0.67869999999999997</v>
      </c>
    </row>
    <row r="1382" spans="1:27">
      <c r="A1382">
        <v>7130</v>
      </c>
      <c r="B1382" t="s">
        <v>7433</v>
      </c>
      <c r="C1382" t="s">
        <v>16</v>
      </c>
      <c r="D1382">
        <v>8</v>
      </c>
      <c r="E1382">
        <v>42</v>
      </c>
      <c r="F1382">
        <v>25.3862731</v>
      </c>
      <c r="G1382">
        <v>-53</v>
      </c>
      <c r="H1382">
        <v>6</v>
      </c>
      <c r="I1382">
        <v>50.343091000000001</v>
      </c>
      <c r="J1382">
        <f>(D1382+E1382/60+F1382/3600)*15</f>
        <v>130.60577613791668</v>
      </c>
      <c r="K1382">
        <f>IF(G1382&lt;0, G1382-H1382/60-I1382/3600, G1382+H1382/60+I1382/3600)</f>
        <v>-53.113984191944446</v>
      </c>
      <c r="L1382">
        <v>-24.83</v>
      </c>
      <c r="M1382">
        <v>23.21</v>
      </c>
      <c r="N1382">
        <v>6.73</v>
      </c>
      <c r="O1382">
        <v>3.97</v>
      </c>
      <c r="P1382">
        <v>4.6550000000000002</v>
      </c>
      <c r="Q1382">
        <v>4.8150000000000004</v>
      </c>
      <c r="R1382" t="s">
        <v>9341</v>
      </c>
      <c r="S1382">
        <v>4.7789999999999999</v>
      </c>
      <c r="T1382" t="s">
        <v>9341</v>
      </c>
      <c r="U1382" t="s">
        <v>9364</v>
      </c>
      <c r="V1382" t="str">
        <f>LEFT($U1382,2)</f>
        <v>B3</v>
      </c>
      <c r="W1382" s="3">
        <f>_xlfn.XLOOKUP(V1382,$AC$2:$AC$43,$AD$2:$AD$43,"none")</f>
        <v>-0.2</v>
      </c>
      <c r="X1382" s="3">
        <f>IF(ISNUMBER($W1382), 4600 * (1 / (0.92 * $W1382 + 1.7) + 1 / (0.92 * $W1382 + 0.62)),"none")</f>
        <v>13584.75950715306</v>
      </c>
      <c r="Y1382" s="8">
        <f>IF(ISNUMBER($X1382), _xlfn.XLOOKUP($X1382,Sheet3!$A$2:$A$392,Sheet3!$B$2:$B$392,"none", 1,1), $AF$2)</f>
        <v>0.50129999999999997</v>
      </c>
      <c r="Z1382" s="8">
        <f>IF(ISNUMBER($X1382), _xlfn.XLOOKUP($X1382,Sheet3!$A$2:$A$392,Sheet3!$C$2:$C$392,"none", 1,1), $AF$2)</f>
        <v>0.60470000000000002</v>
      </c>
      <c r="AA1382" s="8">
        <f>IF(ISNUMBER($X1382), _xlfn.XLOOKUP($X1382,Sheet3!$A$2:$A$392,Sheet3!$D$2:$D$392,"none", 1,1), $AF$2)</f>
        <v>1</v>
      </c>
    </row>
    <row r="1383" spans="1:27">
      <c r="A1383">
        <v>6490</v>
      </c>
      <c r="B1383" t="s">
        <v>6793</v>
      </c>
      <c r="C1383" t="s">
        <v>297</v>
      </c>
      <c r="D1383">
        <v>16</v>
      </c>
      <c r="E1383">
        <v>2</v>
      </c>
      <c r="F1383">
        <v>17.691483895200001</v>
      </c>
      <c r="G1383">
        <v>22</v>
      </c>
      <c r="H1383">
        <v>48</v>
      </c>
      <c r="I1383">
        <v>16.029143783999999</v>
      </c>
      <c r="J1383">
        <f>(D1383+E1383/60+F1383/3600)*15</f>
        <v>240.57371451623001</v>
      </c>
      <c r="K1383">
        <f>IF(G1383&lt;0, G1383-H1383/60-I1383/3600, G1383+H1383/60+I1383/3600)</f>
        <v>22.804452539940002</v>
      </c>
      <c r="L1383">
        <v>4.5</v>
      </c>
      <c r="M1383">
        <v>23.359000000000002</v>
      </c>
      <c r="N1383">
        <v>18.7</v>
      </c>
      <c r="O1383" t="s">
        <v>9341</v>
      </c>
      <c r="P1383">
        <v>4.8869999999999996</v>
      </c>
      <c r="Q1383">
        <v>4.8170000000000002</v>
      </c>
      <c r="R1383" t="s">
        <v>9341</v>
      </c>
      <c r="S1383">
        <v>4.7939999999999996</v>
      </c>
      <c r="T1383" t="s">
        <v>9341</v>
      </c>
      <c r="U1383" t="s">
        <v>9359</v>
      </c>
      <c r="V1383" t="str">
        <f>LEFT($U1383,2)</f>
        <v>A3</v>
      </c>
      <c r="W1383" s="3">
        <f>_xlfn.XLOOKUP(V1383,$AC$2:$AC$43,$AD$2:$AD$43,"none")</f>
        <v>0.08</v>
      </c>
      <c r="X1383" s="3">
        <f>IF(ISNUMBER($W1383), 4600 * (1 / (0.92 * $W1383 + 1.7) + 1 / (0.92 * $W1383 + 0.62)),"none")</f>
        <v>9225.6595386701993</v>
      </c>
      <c r="Y1383" s="8">
        <f>IF(ISNUMBER($X1383), _xlfn.XLOOKUP($X1383,Sheet3!$A$2:$A$392,Sheet3!$B$2:$B$392,"none", 1,1), $AF$2)</f>
        <v>0.67030000000000001</v>
      </c>
      <c r="Z1383" s="8">
        <f>IF(ISNUMBER($X1383), _xlfn.XLOOKUP($X1383,Sheet3!$A$2:$A$392,Sheet3!$C$2:$C$392,"none", 1,1), $AF$2)</f>
        <v>0.73619999999999997</v>
      </c>
      <c r="AA1383" s="8">
        <f>IF(ISNUMBER($X1383), _xlfn.XLOOKUP($X1383,Sheet3!$A$2:$A$392,Sheet3!$D$2:$D$392,"none", 1,1), $AF$2)</f>
        <v>1</v>
      </c>
    </row>
    <row r="1384" spans="1:27">
      <c r="A1384">
        <v>5971</v>
      </c>
      <c r="B1384" t="s">
        <v>6274</v>
      </c>
      <c r="C1384" t="s">
        <v>12</v>
      </c>
      <c r="D1384">
        <v>18</v>
      </c>
      <c r="E1384">
        <v>57</v>
      </c>
      <c r="F1384">
        <v>3.6701923416</v>
      </c>
      <c r="G1384">
        <v>-5</v>
      </c>
      <c r="H1384">
        <v>50</v>
      </c>
      <c r="I1384">
        <v>46.734335231999999</v>
      </c>
      <c r="J1384">
        <f>(D1384+E1384/60+F1384/3600)*15</f>
        <v>284.26529246808997</v>
      </c>
      <c r="K1384">
        <f>IF(G1384&lt;0, G1384-H1384/60-I1384/3600, G1384+H1384/60+I1384/3600)</f>
        <v>-5.8463150931199994</v>
      </c>
      <c r="L1384">
        <v>61.567</v>
      </c>
      <c r="M1384">
        <v>-41.231999999999999</v>
      </c>
      <c r="N1384">
        <v>15.39</v>
      </c>
      <c r="O1384" t="s">
        <v>9341</v>
      </c>
      <c r="P1384">
        <v>5.9039999999999999</v>
      </c>
      <c r="Q1384">
        <v>4.8179999999999996</v>
      </c>
      <c r="R1384" t="s">
        <v>9341</v>
      </c>
      <c r="S1384">
        <v>4.5199999999999996</v>
      </c>
      <c r="T1384" t="s">
        <v>9341</v>
      </c>
      <c r="U1384" t="s">
        <v>10238</v>
      </c>
      <c r="V1384" t="str">
        <f>LEFT($U1384,2)</f>
        <v>K1</v>
      </c>
      <c r="W1384" s="3">
        <f>_xlfn.XLOOKUP(V1384,$AC$2:$AC$43,$AD$2:$AD$43,"none")</f>
        <v>0.86</v>
      </c>
      <c r="X1384" s="3">
        <f>IF(ISNUMBER($W1384), 4600 * (1 / (0.92 * $W1384 + 1.7) + 1 / (0.92 * $W1384 + 0.62)),"none")</f>
        <v>5106.1368670782376</v>
      </c>
      <c r="Y1384" s="8">
        <f>IF(ISNUMBER($X1384), _xlfn.XLOOKUP($X1384,Sheet3!$A$2:$A$392,Sheet3!$B$2:$B$392,"none", 1,1), $AF$2)</f>
        <v>1</v>
      </c>
      <c r="Z1384" s="8">
        <f>IF(ISNUMBER($X1384), _xlfn.XLOOKUP($X1384,Sheet3!$A$2:$A$392,Sheet3!$C$2:$C$392,"none", 1,1), $AF$2)</f>
        <v>0.82210000000000005</v>
      </c>
      <c r="AA1384" s="8">
        <f>IF(ISNUMBER($X1384), _xlfn.XLOOKUP($X1384,Sheet3!$A$2:$A$392,Sheet3!$D$2:$D$392,"none", 1,1), $AF$2)</f>
        <v>0.65410000000000001</v>
      </c>
    </row>
    <row r="1385" spans="1:27">
      <c r="A1385">
        <v>364</v>
      </c>
      <c r="B1385" t="s">
        <v>662</v>
      </c>
      <c r="C1385" t="s">
        <v>305</v>
      </c>
      <c r="D1385">
        <v>20</v>
      </c>
      <c r="E1385">
        <v>13</v>
      </c>
      <c r="F1385">
        <v>18.053863965600002</v>
      </c>
      <c r="G1385">
        <v>46</v>
      </c>
      <c r="H1385">
        <v>48</v>
      </c>
      <c r="I1385">
        <v>56.430951948000001</v>
      </c>
      <c r="J1385">
        <f>(D1385+E1385/60+F1385/3600)*15</f>
        <v>303.32522443318999</v>
      </c>
      <c r="K1385">
        <f>IF(G1385&lt;0, G1385-H1385/60-I1385/3600, G1385+H1385/60+I1385/3600)</f>
        <v>46.815675264429998</v>
      </c>
      <c r="L1385">
        <v>13.597</v>
      </c>
      <c r="M1385">
        <v>-1.3959999999999999</v>
      </c>
      <c r="N1385">
        <v>5.12</v>
      </c>
      <c r="O1385" t="s">
        <v>9341</v>
      </c>
      <c r="P1385">
        <v>4.9109999999999996</v>
      </c>
      <c r="Q1385">
        <v>4.819</v>
      </c>
      <c r="R1385" t="s">
        <v>9341</v>
      </c>
      <c r="S1385">
        <v>4.78</v>
      </c>
      <c r="T1385" t="s">
        <v>9341</v>
      </c>
      <c r="U1385" t="s">
        <v>9560</v>
      </c>
      <c r="V1385" t="str">
        <f>LEFT($U1385,2)</f>
        <v>A5</v>
      </c>
      <c r="W1385" s="3">
        <f>_xlfn.XLOOKUP(V1385,$AC$2:$AC$43,$AD$2:$AD$43,"none")</f>
        <v>0.15</v>
      </c>
      <c r="X1385" s="3">
        <f>IF(ISNUMBER($W1385), 4600 * (1 / (0.92 * $W1385 + 1.7) + 1 / (0.92 * $W1385 + 0.62)),"none")</f>
        <v>8571.3219313180252</v>
      </c>
      <c r="Y1385" s="8">
        <f>IF(ISNUMBER($X1385), _xlfn.XLOOKUP($X1385,Sheet3!$A$2:$A$392,Sheet3!$B$2:$B$392,"none", 1,1), $AF$2)</f>
        <v>0.72599999999999998</v>
      </c>
      <c r="Z1385" s="8">
        <f>IF(ISNUMBER($X1385), _xlfn.XLOOKUP($X1385,Sheet3!$A$2:$A$392,Sheet3!$C$2:$C$392,"none", 1,1), $AF$2)</f>
        <v>0.7762</v>
      </c>
      <c r="AA1385" s="8">
        <f>IF(ISNUMBER($X1385), _xlfn.XLOOKUP($X1385,Sheet3!$A$2:$A$392,Sheet3!$D$2:$D$392,"none", 1,1), $AF$2)</f>
        <v>1</v>
      </c>
    </row>
    <row r="1386" spans="1:27">
      <c r="A1386">
        <v>329</v>
      </c>
      <c r="B1386" t="s">
        <v>627</v>
      </c>
      <c r="C1386" t="s">
        <v>12</v>
      </c>
      <c r="D1386">
        <v>0</v>
      </c>
      <c r="E1386">
        <v>55</v>
      </c>
      <c r="F1386">
        <v>0.1557027792</v>
      </c>
      <c r="G1386">
        <v>58</v>
      </c>
      <c r="H1386">
        <v>58</v>
      </c>
      <c r="I1386">
        <v>21.717145956</v>
      </c>
      <c r="J1386">
        <f>(D1386+E1386/60+F1386/3600)*15</f>
        <v>13.750648761579999</v>
      </c>
      <c r="K1386">
        <f>IF(G1386&lt;0, G1386-H1386/60-I1386/3600, G1386+H1386/60+I1386/3600)</f>
        <v>58.972699207209999</v>
      </c>
      <c r="L1386">
        <v>-31.2</v>
      </c>
      <c r="M1386">
        <v>-44.985999999999997</v>
      </c>
      <c r="N1386">
        <v>9.06</v>
      </c>
      <c r="O1386" t="s">
        <v>9341</v>
      </c>
      <c r="P1386">
        <v>6.0419999999999998</v>
      </c>
      <c r="Q1386">
        <v>4.82</v>
      </c>
      <c r="R1386" t="s">
        <v>9341</v>
      </c>
      <c r="S1386">
        <v>4.4589999999999996</v>
      </c>
      <c r="T1386" t="s">
        <v>9341</v>
      </c>
      <c r="U1386" t="s">
        <v>9379</v>
      </c>
      <c r="V1386" t="str">
        <f>LEFT($U1386,2)</f>
        <v>G8</v>
      </c>
      <c r="W1386" s="3">
        <f>_xlfn.XLOOKUP(V1386,$AC$2:$AC$43,$AD$2:$AD$43,"none")</f>
        <v>0.74</v>
      </c>
      <c r="X1386" s="3">
        <f>IF(ISNUMBER($W1386), 4600 * (1 / (0.92 * $W1386 + 1.7) + 1 / (0.92 * $W1386 + 0.62)),"none")</f>
        <v>5468.4090187676065</v>
      </c>
      <c r="Y1386" s="8">
        <f>IF(ISNUMBER($X1386), _xlfn.XLOOKUP($X1386,Sheet3!$A$2:$A$392,Sheet3!$B$2:$B$392,"none", 1,1), $AF$2)</f>
        <v>1</v>
      </c>
      <c r="Z1386" s="8">
        <f>IF(ISNUMBER($X1386), _xlfn.XLOOKUP($X1386,Sheet3!$A$2:$A$392,Sheet3!$C$2:$C$392,"none", 1,1), $AF$2)</f>
        <v>0.85409999999999997</v>
      </c>
      <c r="AA1386" s="8">
        <f>IF(ISNUMBER($X1386), _xlfn.XLOOKUP($X1386,Sheet3!$A$2:$A$392,Sheet3!$D$2:$D$392,"none", 1,1), $AF$2)</f>
        <v>0.72770000000000001</v>
      </c>
    </row>
    <row r="1387" spans="1:27">
      <c r="A1387">
        <v>1442</v>
      </c>
      <c r="B1387" t="s">
        <v>1743</v>
      </c>
      <c r="C1387" t="s">
        <v>297</v>
      </c>
      <c r="D1387">
        <v>3</v>
      </c>
      <c r="E1387">
        <v>18</v>
      </c>
      <c r="F1387">
        <v>43.825834899999997</v>
      </c>
      <c r="G1387">
        <v>34</v>
      </c>
      <c r="H1387">
        <v>13</v>
      </c>
      <c r="I1387">
        <v>21.547357000000002</v>
      </c>
      <c r="J1387">
        <f>(D1387+E1387/60+F1387/3600)*15</f>
        <v>49.68260764541666</v>
      </c>
      <c r="K1387">
        <f>IF(G1387&lt;0, G1387-H1387/60-I1387/3600, G1387+H1387/60+I1387/3600)</f>
        <v>34.222652043611113</v>
      </c>
      <c r="L1387">
        <v>2.75</v>
      </c>
      <c r="M1387">
        <v>-8.8699999999999992</v>
      </c>
      <c r="N1387">
        <v>2.77</v>
      </c>
      <c r="O1387">
        <v>7.86</v>
      </c>
      <c r="P1387">
        <v>6.31</v>
      </c>
      <c r="Q1387">
        <v>4.82</v>
      </c>
      <c r="R1387">
        <v>3.75</v>
      </c>
      <c r="S1387">
        <v>4.2729999999999997</v>
      </c>
      <c r="T1387">
        <v>2.99</v>
      </c>
      <c r="U1387" t="s">
        <v>9901</v>
      </c>
      <c r="V1387" t="str">
        <f>LEFT($U1387,2)</f>
        <v>K2</v>
      </c>
      <c r="W1387" s="3">
        <f>_xlfn.XLOOKUP(V1387,$AC$2:$AC$43,$AD$2:$AD$43,"none")</f>
        <v>0.92</v>
      </c>
      <c r="X1387" s="3">
        <f>IF(ISNUMBER($W1387), 4600 * (1 / (0.92 * $W1387 + 1.7) + 1 / (0.92 * $W1387 + 0.62)),"none")</f>
        <v>4943.4058698702656</v>
      </c>
      <c r="Y1387" s="8">
        <f>IF(ISNUMBER($X1387), _xlfn.XLOOKUP($X1387,Sheet3!$A$2:$A$392,Sheet3!$B$2:$B$392,"none", 1,1), $AF$2)</f>
        <v>1</v>
      </c>
      <c r="Z1387" s="8">
        <f>IF(ISNUMBER($X1387), _xlfn.XLOOKUP($X1387,Sheet3!$A$2:$A$392,Sheet3!$C$2:$C$392,"none", 1,1), $AF$2)</f>
        <v>0.79920000000000002</v>
      </c>
      <c r="AA1387" s="8">
        <f>IF(ISNUMBER($X1387), _xlfn.XLOOKUP($X1387,Sheet3!$A$2:$A$392,Sheet3!$D$2:$D$392,"none", 1,1), $AF$2)</f>
        <v>0.60450000000000004</v>
      </c>
    </row>
    <row r="1388" spans="1:27">
      <c r="A1388">
        <v>1894</v>
      </c>
      <c r="B1388" t="s">
        <v>2195</v>
      </c>
      <c r="C1388" t="s">
        <v>313</v>
      </c>
      <c r="D1388">
        <v>5</v>
      </c>
      <c r="E1388">
        <v>9</v>
      </c>
      <c r="F1388">
        <v>41.957146029599997</v>
      </c>
      <c r="G1388">
        <v>15</v>
      </c>
      <c r="H1388">
        <v>35</v>
      </c>
      <c r="I1388">
        <v>49.966969919999997</v>
      </c>
      <c r="J1388">
        <f>(D1388+E1388/60+F1388/3600)*15</f>
        <v>77.424821441790002</v>
      </c>
      <c r="K1388">
        <f>IF(G1388&lt;0, G1388-H1388/60-I1388/3600, G1388+H1388/60+I1388/3600)</f>
        <v>15.5972130472</v>
      </c>
      <c r="L1388">
        <v>4.1849999999999996</v>
      </c>
      <c r="M1388">
        <v>-7.2629999999999999</v>
      </c>
      <c r="N1388">
        <v>9.84</v>
      </c>
      <c r="O1388">
        <v>5.33</v>
      </c>
      <c r="P1388">
        <v>5.14</v>
      </c>
      <c r="Q1388">
        <v>4.82</v>
      </c>
      <c r="R1388">
        <v>4.5</v>
      </c>
      <c r="S1388">
        <v>4.7130000000000001</v>
      </c>
      <c r="T1388">
        <v>4.3099999999999996</v>
      </c>
      <c r="U1388" t="s">
        <v>9344</v>
      </c>
      <c r="V1388" t="str">
        <f>LEFT($U1388,2)</f>
        <v>F2</v>
      </c>
      <c r="W1388" s="3">
        <f>_xlfn.XLOOKUP(V1388,$AC$2:$AC$43,$AD$2:$AD$43,"none")</f>
        <v>0.35</v>
      </c>
      <c r="X1388" s="3">
        <f>IF(ISNUMBER($W1388), 4600 * (1 / (0.92 * $W1388 + 1.7) + 1 / (0.92 * $W1388 + 0.62)),"none")</f>
        <v>7158.2024482287206</v>
      </c>
      <c r="Y1388" s="8">
        <f>IF(ISNUMBER($X1388), _xlfn.XLOOKUP($X1388,Sheet3!$A$2:$A$392,Sheet3!$B$2:$B$392,"none", 1,1), $AF$2)</f>
        <v>0.89859999999999995</v>
      </c>
      <c r="Z1388" s="8">
        <f>IF(ISNUMBER($X1388), _xlfn.XLOOKUP($X1388,Sheet3!$A$2:$A$392,Sheet3!$C$2:$C$392,"none", 1,1), $AF$2)</f>
        <v>0.89249999999999996</v>
      </c>
      <c r="AA1388" s="8">
        <f>IF(ISNUMBER($X1388), _xlfn.XLOOKUP($X1388,Sheet3!$A$2:$A$392,Sheet3!$D$2:$D$392,"none", 1,1), $AF$2)</f>
        <v>1</v>
      </c>
    </row>
    <row r="1389" spans="1:27">
      <c r="A1389">
        <v>2181</v>
      </c>
      <c r="B1389" t="s">
        <v>2482</v>
      </c>
      <c r="C1389" t="s">
        <v>26</v>
      </c>
      <c r="D1389">
        <v>5</v>
      </c>
      <c r="E1389">
        <v>57</v>
      </c>
      <c r="F1389">
        <v>59.656321200000001</v>
      </c>
      <c r="G1389">
        <v>25</v>
      </c>
      <c r="H1389">
        <v>57</v>
      </c>
      <c r="I1389">
        <v>14.079839</v>
      </c>
      <c r="J1389">
        <f>(D1389+E1389/60+F1389/3600)*15</f>
        <v>89.498568004999996</v>
      </c>
      <c r="K1389">
        <f>IF(G1389&lt;0, G1389-H1389/60-I1389/3600, G1389+H1389/60+I1389/3600)</f>
        <v>25.953911066388887</v>
      </c>
      <c r="L1389">
        <v>-2.06</v>
      </c>
      <c r="M1389">
        <v>-1.95</v>
      </c>
      <c r="N1389">
        <v>2.1</v>
      </c>
      <c r="O1389">
        <v>3.82</v>
      </c>
      <c r="P1389">
        <v>4.76</v>
      </c>
      <c r="Q1389">
        <v>4.82</v>
      </c>
      <c r="R1389">
        <v>4.76</v>
      </c>
      <c r="S1389">
        <v>4.7290000000000001</v>
      </c>
      <c r="T1389">
        <v>4.87</v>
      </c>
      <c r="U1389" t="s">
        <v>10140</v>
      </c>
      <c r="V1389" t="str">
        <f>LEFT($U1389,2)</f>
        <v>B0</v>
      </c>
      <c r="W1389" s="3">
        <f>_xlfn.XLOOKUP(V1389,$AC$2:$AC$43,$AD$2:$AD$43,"none")</f>
        <v>-0.3</v>
      </c>
      <c r="X1389" s="3">
        <f>IF(ISNUMBER($W1389), 4600 * (1 / (0.92 * $W1389 + 1.7) + 1 / (0.92 * $W1389 + 0.62)),"none")</f>
        <v>16602.430101907499</v>
      </c>
      <c r="Y1389" s="8">
        <f>IF(ISNUMBER($X1389), _xlfn.XLOOKUP($X1389,Sheet3!$A$2:$A$392,Sheet3!$B$2:$B$392,"none", 1,1), $AF$2)</f>
        <v>0.45090000000000002</v>
      </c>
      <c r="Z1389" s="8">
        <f>IF(ISNUMBER($X1389), _xlfn.XLOOKUP($X1389,Sheet3!$A$2:$A$392,Sheet3!$C$2:$C$392,"none", 1,1), $AF$2)</f>
        <v>0.56169999999999998</v>
      </c>
      <c r="AA1389" s="8">
        <f>IF(ISNUMBER($X1389), _xlfn.XLOOKUP($X1389,Sheet3!$A$2:$A$392,Sheet3!$D$2:$D$392,"none", 1,1), $AF$2)</f>
        <v>1</v>
      </c>
    </row>
    <row r="1390" spans="1:27">
      <c r="A1390">
        <v>2444</v>
      </c>
      <c r="B1390" t="s">
        <v>2746</v>
      </c>
      <c r="C1390" t="s">
        <v>12</v>
      </c>
      <c r="D1390">
        <v>6</v>
      </c>
      <c r="E1390">
        <v>39</v>
      </c>
      <c r="F1390">
        <v>19.827235739999999</v>
      </c>
      <c r="G1390">
        <v>42</v>
      </c>
      <c r="H1390">
        <v>29</v>
      </c>
      <c r="I1390">
        <v>19.955674680000001</v>
      </c>
      <c r="J1390">
        <f>(D1390+E1390/60+F1390/3600)*15</f>
        <v>99.832613482250011</v>
      </c>
      <c r="K1390">
        <f>IF(G1390&lt;0, G1390-H1390/60-I1390/3600, G1390+H1390/60+I1390/3600)</f>
        <v>42.488876576300001</v>
      </c>
      <c r="L1390">
        <v>-0.57599999999999996</v>
      </c>
      <c r="M1390">
        <v>-55.656999999999996</v>
      </c>
      <c r="N1390">
        <v>8.09</v>
      </c>
      <c r="O1390">
        <v>7.36</v>
      </c>
      <c r="P1390">
        <v>6.05</v>
      </c>
      <c r="Q1390">
        <v>4.82</v>
      </c>
      <c r="R1390">
        <v>3.92</v>
      </c>
      <c r="S1390">
        <v>4.431</v>
      </c>
      <c r="T1390">
        <v>3.31</v>
      </c>
      <c r="U1390" t="s">
        <v>10218</v>
      </c>
      <c r="V1390" t="str">
        <f>LEFT($U1390,2)</f>
        <v>K2</v>
      </c>
      <c r="W1390" s="3">
        <f>_xlfn.XLOOKUP(V1390,$AC$2:$AC$43,$AD$2:$AD$43,"none")</f>
        <v>0.92</v>
      </c>
      <c r="X1390" s="3">
        <f>IF(ISNUMBER($W1390), 4600 * (1 / (0.92 * $W1390 + 1.7) + 1 / (0.92 * $W1390 + 0.62)),"none")</f>
        <v>4943.4058698702656</v>
      </c>
      <c r="Y1390" s="8">
        <f>IF(ISNUMBER($X1390), _xlfn.XLOOKUP($X1390,Sheet3!$A$2:$A$392,Sheet3!$B$2:$B$392,"none", 1,1), $AF$2)</f>
        <v>1</v>
      </c>
      <c r="Z1390" s="8">
        <f>IF(ISNUMBER($X1390), _xlfn.XLOOKUP($X1390,Sheet3!$A$2:$A$392,Sheet3!$C$2:$C$392,"none", 1,1), $AF$2)</f>
        <v>0.79920000000000002</v>
      </c>
      <c r="AA1390" s="8">
        <f>IF(ISNUMBER($X1390), _xlfn.XLOOKUP($X1390,Sheet3!$A$2:$A$392,Sheet3!$D$2:$D$392,"none", 1,1), $AF$2)</f>
        <v>0.60450000000000004</v>
      </c>
    </row>
    <row r="1391" spans="1:27">
      <c r="A1391">
        <v>4271</v>
      </c>
      <c r="B1391" t="s">
        <v>4574</v>
      </c>
      <c r="C1391" t="s">
        <v>12</v>
      </c>
      <c r="D1391">
        <v>2</v>
      </c>
      <c r="E1391">
        <v>8</v>
      </c>
      <c r="F1391">
        <v>29.259986300000001</v>
      </c>
      <c r="G1391">
        <v>37</v>
      </c>
      <c r="H1391">
        <v>51</v>
      </c>
      <c r="I1391">
        <v>32.686118</v>
      </c>
      <c r="J1391">
        <f>(D1391+E1391/60+F1391/3600)*15</f>
        <v>32.121916609583337</v>
      </c>
      <c r="K1391">
        <f>IF(G1391&lt;0, G1391-H1391/60-I1391/3600, G1391+H1391/60+I1391/3600)</f>
        <v>37.859079477222224</v>
      </c>
      <c r="L1391">
        <v>154.36000000000001</v>
      </c>
      <c r="M1391">
        <v>-42.76</v>
      </c>
      <c r="N1391">
        <v>17.04</v>
      </c>
      <c r="O1391">
        <v>5.08</v>
      </c>
      <c r="P1391">
        <v>4.9400000000000004</v>
      </c>
      <c r="Q1391">
        <v>4.82</v>
      </c>
      <c r="R1391">
        <v>4.68</v>
      </c>
      <c r="S1391">
        <v>4.7220000000000004</v>
      </c>
      <c r="T1391">
        <v>4.6100000000000003</v>
      </c>
      <c r="U1391" t="s">
        <v>10643</v>
      </c>
      <c r="V1391" t="str">
        <f>LEFT($U1391,2)</f>
        <v>A5</v>
      </c>
      <c r="W1391" s="3">
        <f>_xlfn.XLOOKUP(V1391,$AC$2:$AC$43,$AD$2:$AD$43,"none")</f>
        <v>0.15</v>
      </c>
      <c r="X1391" s="3">
        <f>IF(ISNUMBER($W1391), 4600 * (1 / (0.92 * $W1391 + 1.7) + 1 / (0.92 * $W1391 + 0.62)),"none")</f>
        <v>8571.3219313180252</v>
      </c>
      <c r="Y1391" s="8">
        <f>IF(ISNUMBER($X1391), _xlfn.XLOOKUP($X1391,Sheet3!$A$2:$A$392,Sheet3!$B$2:$B$392,"none", 1,1), $AF$2)</f>
        <v>0.72599999999999998</v>
      </c>
      <c r="Z1391" s="8">
        <f>IF(ISNUMBER($X1391), _xlfn.XLOOKUP($X1391,Sheet3!$A$2:$A$392,Sheet3!$C$2:$C$392,"none", 1,1), $AF$2)</f>
        <v>0.7762</v>
      </c>
      <c r="AA1391" s="8">
        <f>IF(ISNUMBER($X1391), _xlfn.XLOOKUP($X1391,Sheet3!$A$2:$A$392,Sheet3!$D$2:$D$392,"none", 1,1), $AF$2)</f>
        <v>1</v>
      </c>
    </row>
    <row r="1392" spans="1:27">
      <c r="A1392">
        <v>4543</v>
      </c>
      <c r="B1392" t="s">
        <v>4846</v>
      </c>
      <c r="C1392" t="s">
        <v>668</v>
      </c>
      <c r="D1392">
        <v>10</v>
      </c>
      <c r="E1392">
        <v>37</v>
      </c>
      <c r="F1392">
        <v>33.2729535</v>
      </c>
      <c r="G1392">
        <v>-13</v>
      </c>
      <c r="H1392">
        <v>23</v>
      </c>
      <c r="I1392">
        <v>4.3529229999999997</v>
      </c>
      <c r="J1392">
        <f>(D1392+E1392/60+F1392/3600)*15</f>
        <v>159.38863730625002</v>
      </c>
      <c r="K1392">
        <f>IF(G1392&lt;0, G1392-H1392/60-I1392/3600, G1392+H1392/60+I1392/3600)</f>
        <v>-13.384542478611111</v>
      </c>
      <c r="L1392">
        <v>42.59</v>
      </c>
      <c r="M1392">
        <v>-37.72</v>
      </c>
      <c r="N1392">
        <v>4.8</v>
      </c>
      <c r="O1392">
        <v>13.29</v>
      </c>
      <c r="P1392">
        <v>7.51</v>
      </c>
      <c r="Q1392">
        <v>4.82</v>
      </c>
      <c r="R1392">
        <v>3.05</v>
      </c>
      <c r="S1392">
        <v>3.7679999999999998</v>
      </c>
      <c r="T1392">
        <v>1.78</v>
      </c>
      <c r="U1392" t="s">
        <v>9735</v>
      </c>
      <c r="V1392" t="str">
        <f>LEFT($U1392,2)</f>
        <v>C-</v>
      </c>
      <c r="W1392" s="3" t="str">
        <f>_xlfn.XLOOKUP(V1392,$AC$2:$AC$43,$AD$2:$AD$43,"none")</f>
        <v>none</v>
      </c>
      <c r="X1392" s="3" t="str">
        <f>IF(ISNUMBER($W1392), 4600 * (1 / (0.92 * $W1392 + 1.7) + 1 / (0.92 * $W1392 + 0.62)),"none")</f>
        <v>none</v>
      </c>
      <c r="Y1392" s="8">
        <f>IF(ISNUMBER($X1392), _xlfn.XLOOKUP($X1392,Sheet3!$A$2:$A$392,Sheet3!$B$2:$B$392,"none", 1,1), $AF$2)</f>
        <v>0.8</v>
      </c>
      <c r="Z1392" s="8">
        <f>IF(ISNUMBER($X1392), _xlfn.XLOOKUP($X1392,Sheet3!$A$2:$A$392,Sheet3!$C$2:$C$392,"none", 1,1), $AF$2)</f>
        <v>0.8</v>
      </c>
      <c r="AA1392" s="8">
        <f>IF(ISNUMBER($X1392), _xlfn.XLOOKUP($X1392,Sheet3!$A$2:$A$392,Sheet3!$D$2:$D$392,"none", 1,1), $AF$2)</f>
        <v>0.8</v>
      </c>
    </row>
    <row r="1393" spans="1:27">
      <c r="A1393">
        <v>5035</v>
      </c>
      <c r="B1393" t="s">
        <v>5338</v>
      </c>
      <c r="C1393" t="s">
        <v>313</v>
      </c>
      <c r="D1393">
        <v>13</v>
      </c>
      <c r="E1393">
        <v>37</v>
      </c>
      <c r="F1393">
        <v>27.62782</v>
      </c>
      <c r="G1393">
        <v>36</v>
      </c>
      <c r="H1393">
        <v>17</v>
      </c>
      <c r="I1393">
        <v>41.633699999999997</v>
      </c>
      <c r="J1393">
        <f>(D1393+E1393/60+F1393/3600)*15</f>
        <v>204.36511591666667</v>
      </c>
      <c r="K1393">
        <f>IF(G1393&lt;0, G1393-H1393/60-I1393/3600, G1393+H1393/60+I1393/3600)</f>
        <v>36.294898249999996</v>
      </c>
      <c r="L1393">
        <v>-95.54</v>
      </c>
      <c r="M1393">
        <v>23.75</v>
      </c>
      <c r="N1393">
        <v>16.420000000000002</v>
      </c>
      <c r="O1393" t="s">
        <v>9341</v>
      </c>
      <c r="P1393">
        <v>5.05</v>
      </c>
      <c r="Q1393">
        <v>4.82</v>
      </c>
      <c r="R1393" t="s">
        <v>9341</v>
      </c>
      <c r="S1393" t="s">
        <v>9341</v>
      </c>
      <c r="T1393" t="s">
        <v>9341</v>
      </c>
      <c r="U1393" t="s">
        <v>10807</v>
      </c>
      <c r="V1393" t="str">
        <f>LEFT($U1393,2)</f>
        <v>A7</v>
      </c>
      <c r="W1393" s="3">
        <f>_xlfn.XLOOKUP(V1393,$AC$2:$AC$43,$AD$2:$AD$43,"none")</f>
        <v>0.2</v>
      </c>
      <c r="X1393" s="3">
        <f>IF(ISNUMBER($W1393), 4600 * (1 / (0.92 * $W1393 + 1.7) + 1 / (0.92 * $W1393 + 0.62)),"none")</f>
        <v>8163.0066229362728</v>
      </c>
      <c r="Y1393" s="8">
        <f>IF(ISNUMBER($X1393), _xlfn.XLOOKUP($X1393,Sheet3!$A$2:$A$392,Sheet3!$B$2:$B$392,"none", 1,1), $AF$2)</f>
        <v>0.76519999999999999</v>
      </c>
      <c r="Z1393" s="8">
        <f>IF(ISNUMBER($X1393), _xlfn.XLOOKUP($X1393,Sheet3!$A$2:$A$392,Sheet3!$C$2:$C$392,"none", 1,1), $AF$2)</f>
        <v>0.80349999999999999</v>
      </c>
      <c r="AA1393" s="8">
        <f>IF(ISNUMBER($X1393), _xlfn.XLOOKUP($X1393,Sheet3!$A$2:$A$392,Sheet3!$D$2:$D$392,"none", 1,1), $AF$2)</f>
        <v>1</v>
      </c>
    </row>
    <row r="1394" spans="1:27">
      <c r="A1394">
        <v>6530</v>
      </c>
      <c r="B1394" t="s">
        <v>6833</v>
      </c>
      <c r="C1394" t="s">
        <v>12</v>
      </c>
      <c r="D1394">
        <v>20</v>
      </c>
      <c r="E1394">
        <v>38</v>
      </c>
      <c r="F1394">
        <v>31.3388452704</v>
      </c>
      <c r="G1394">
        <v>21</v>
      </c>
      <c r="H1394">
        <v>12</v>
      </c>
      <c r="I1394">
        <v>4.1852217239999998</v>
      </c>
      <c r="J1394">
        <f>(D1394+E1394/60+F1394/3600)*15</f>
        <v>309.63057852195999</v>
      </c>
      <c r="K1394">
        <f>IF(G1394&lt;0, G1394-H1394/60-I1394/3600, G1394+H1394/60+I1394/3600)</f>
        <v>21.201162561589999</v>
      </c>
      <c r="L1394">
        <v>69.968000000000004</v>
      </c>
      <c r="M1394">
        <v>7.444</v>
      </c>
      <c r="N1394">
        <v>18.239999999999998</v>
      </c>
      <c r="O1394">
        <v>4.7300000000000004</v>
      </c>
      <c r="P1394">
        <v>4.8</v>
      </c>
      <c r="Q1394">
        <v>4.82</v>
      </c>
      <c r="R1394">
        <v>4.79</v>
      </c>
      <c r="S1394">
        <v>4.8019999999999996</v>
      </c>
      <c r="T1394">
        <v>4.83</v>
      </c>
      <c r="U1394" t="s">
        <v>11123</v>
      </c>
      <c r="V1394" t="str">
        <f>LEFT($U1394,2)</f>
        <v>A0</v>
      </c>
      <c r="W1394" s="3">
        <f>_xlfn.XLOOKUP(V1394,$AC$2:$AC$43,$AD$2:$AD$43,"none")</f>
        <v>-0.01</v>
      </c>
      <c r="X1394" s="3">
        <f>IF(ISNUMBER($W1394), 4600 * (1 / (0.92 * $W1394 + 1.7) + 1 / (0.92 * $W1394 + 0.62)),"none")</f>
        <v>10251.712375722911</v>
      </c>
      <c r="Y1394" s="8">
        <f>IF(ISNUMBER($X1394), _xlfn.XLOOKUP($X1394,Sheet3!$A$2:$A$392,Sheet3!$B$2:$B$392,"none", 1,1), $AF$2)</f>
        <v>0.6109</v>
      </c>
      <c r="Z1394" s="8">
        <f>IF(ISNUMBER($X1394), _xlfn.XLOOKUP($X1394,Sheet3!$A$2:$A$392,Sheet3!$C$2:$C$392,"none", 1,1), $AF$2)</f>
        <v>0.69189999999999996</v>
      </c>
      <c r="AA1394" s="8">
        <f>IF(ISNUMBER($X1394), _xlfn.XLOOKUP($X1394,Sheet3!$A$2:$A$392,Sheet3!$D$2:$D$392,"none", 1,1), $AF$2)</f>
        <v>1</v>
      </c>
    </row>
    <row r="1395" spans="1:27">
      <c r="A1395">
        <v>6734</v>
      </c>
      <c r="B1395" t="s">
        <v>7037</v>
      </c>
      <c r="C1395" t="s">
        <v>12</v>
      </c>
      <c r="D1395">
        <v>15</v>
      </c>
      <c r="E1395">
        <v>51</v>
      </c>
      <c r="F1395">
        <v>13.931294363199999</v>
      </c>
      <c r="G1395">
        <v>35</v>
      </c>
      <c r="H1395">
        <v>39</v>
      </c>
      <c r="I1395">
        <v>26.573691157999999</v>
      </c>
      <c r="J1395">
        <f>(D1395+E1395/60+F1395/3600)*15</f>
        <v>237.80804705984667</v>
      </c>
      <c r="K1395">
        <f>IF(G1395&lt;0, G1395-H1395/60-I1395/3600, G1395+H1395/60+I1395/3600)</f>
        <v>35.657381580877221</v>
      </c>
      <c r="L1395">
        <v>-8.6690000000000005</v>
      </c>
      <c r="M1395">
        <v>-348.35</v>
      </c>
      <c r="N1395">
        <v>33.340000000000003</v>
      </c>
      <c r="O1395">
        <v>6.69</v>
      </c>
      <c r="P1395">
        <v>5.82</v>
      </c>
      <c r="Q1395">
        <v>4.82</v>
      </c>
      <c r="R1395">
        <v>4.0599999999999996</v>
      </c>
      <c r="S1395">
        <v>4.5110000000000001</v>
      </c>
      <c r="T1395">
        <v>3.57</v>
      </c>
      <c r="U1395" t="s">
        <v>11165</v>
      </c>
      <c r="V1395" t="str">
        <f>LEFT($U1395,2)</f>
        <v>K1</v>
      </c>
      <c r="W1395" s="3">
        <f>_xlfn.XLOOKUP(V1395,$AC$2:$AC$43,$AD$2:$AD$43,"none")</f>
        <v>0.86</v>
      </c>
      <c r="X1395" s="3">
        <f>IF(ISNUMBER($W1395), 4600 * (1 / (0.92 * $W1395 + 1.7) + 1 / (0.92 * $W1395 + 0.62)),"none")</f>
        <v>5106.1368670782376</v>
      </c>
      <c r="Y1395" s="8">
        <f>IF(ISNUMBER($X1395), _xlfn.XLOOKUP($X1395,Sheet3!$A$2:$A$392,Sheet3!$B$2:$B$392,"none", 1,1), $AF$2)</f>
        <v>1</v>
      </c>
      <c r="Z1395" s="8">
        <f>IF(ISNUMBER($X1395), _xlfn.XLOOKUP($X1395,Sheet3!$A$2:$A$392,Sheet3!$C$2:$C$392,"none", 1,1), $AF$2)</f>
        <v>0.82210000000000005</v>
      </c>
      <c r="AA1395" s="8">
        <f>IF(ISNUMBER($X1395), _xlfn.XLOOKUP($X1395,Sheet3!$A$2:$A$392,Sheet3!$D$2:$D$392,"none", 1,1), $AF$2)</f>
        <v>0.65410000000000001</v>
      </c>
    </row>
    <row r="1396" spans="1:27">
      <c r="A1396">
        <v>6828</v>
      </c>
      <c r="B1396" t="s">
        <v>7131</v>
      </c>
      <c r="C1396" t="s">
        <v>27</v>
      </c>
      <c r="D1396">
        <v>20</v>
      </c>
      <c r="E1396">
        <v>17</v>
      </c>
      <c r="F1396">
        <v>47.202084399999997</v>
      </c>
      <c r="G1396">
        <v>38</v>
      </c>
      <c r="H1396">
        <v>1</v>
      </c>
      <c r="I1396">
        <v>58.552723999999998</v>
      </c>
      <c r="J1396">
        <f>(D1396+E1396/60+F1396/3600)*15</f>
        <v>304.44667535166667</v>
      </c>
      <c r="K1396">
        <f>IF(G1396&lt;0, G1396-H1396/60-I1396/3600, G1396+H1396/60+I1396/3600)</f>
        <v>38.032931312222225</v>
      </c>
      <c r="L1396">
        <v>-3.18</v>
      </c>
      <c r="M1396">
        <v>-6.45</v>
      </c>
      <c r="N1396">
        <v>0.32</v>
      </c>
      <c r="O1396">
        <v>4.66</v>
      </c>
      <c r="P1396">
        <v>5.24</v>
      </c>
      <c r="Q1396">
        <v>4.82</v>
      </c>
      <c r="R1396">
        <v>4.28</v>
      </c>
      <c r="S1396">
        <v>4.5369999999999999</v>
      </c>
      <c r="T1396">
        <v>4.0199999999999996</v>
      </c>
      <c r="U1396" t="s">
        <v>11178</v>
      </c>
      <c r="V1396" t="str">
        <f>LEFT($U1396,2)</f>
        <v>B1</v>
      </c>
      <c r="W1396" s="3">
        <f>_xlfn.XLOOKUP(V1396,$AC$2:$AC$43,$AD$2:$AD$43,"none")</f>
        <v>-0.26</v>
      </c>
      <c r="X1396" s="3">
        <f>IF(ISNUMBER($W1396), 4600 * (1 / (0.92 * $W1396 + 1.7) + 1 / (0.92 * $W1396 + 0.62)),"none")</f>
        <v>15228.791407033788</v>
      </c>
      <c r="Y1396" s="8">
        <f>IF(ISNUMBER($X1396), _xlfn.XLOOKUP($X1396,Sheet3!$A$2:$A$392,Sheet3!$B$2:$B$392,"none", 1,1), $AF$2)</f>
        <v>0.47010000000000002</v>
      </c>
      <c r="Z1396" s="8">
        <f>IF(ISNUMBER($X1396), _xlfn.XLOOKUP($X1396,Sheet3!$A$2:$A$392,Sheet3!$C$2:$C$392,"none", 1,1), $AF$2)</f>
        <v>0.57840000000000003</v>
      </c>
      <c r="AA1396" s="8">
        <f>IF(ISNUMBER($X1396), _xlfn.XLOOKUP($X1396,Sheet3!$A$2:$A$392,Sheet3!$D$2:$D$392,"none", 1,1), $AF$2)</f>
        <v>1</v>
      </c>
    </row>
    <row r="1397" spans="1:27">
      <c r="A1397">
        <v>7035</v>
      </c>
      <c r="B1397" t="s">
        <v>7338</v>
      </c>
      <c r="C1397" t="s">
        <v>16</v>
      </c>
      <c r="D1397">
        <v>8</v>
      </c>
      <c r="E1397">
        <v>22</v>
      </c>
      <c r="F1397">
        <v>31.694109999999998</v>
      </c>
      <c r="G1397">
        <v>-48</v>
      </c>
      <c r="H1397">
        <v>29</v>
      </c>
      <c r="I1397">
        <v>25.363099999999999</v>
      </c>
      <c r="J1397">
        <f>(D1397+E1397/60+F1397/3600)*15</f>
        <v>125.63205879166668</v>
      </c>
      <c r="K1397">
        <f>IF(G1397&lt;0, G1397-H1397/60-I1397/3600, G1397+H1397/60+I1397/3600)</f>
        <v>-48.490378638888892</v>
      </c>
      <c r="L1397">
        <v>-5.0999999999999996</v>
      </c>
      <c r="M1397">
        <v>7.76</v>
      </c>
      <c r="N1397">
        <v>1.9</v>
      </c>
      <c r="O1397">
        <v>3.83</v>
      </c>
      <c r="P1397">
        <v>4.67</v>
      </c>
      <c r="Q1397">
        <v>4.82</v>
      </c>
      <c r="R1397">
        <v>4.8600000000000003</v>
      </c>
      <c r="S1397">
        <v>5.2389999999999999</v>
      </c>
      <c r="T1397">
        <v>4.99</v>
      </c>
      <c r="U1397" t="s">
        <v>9596</v>
      </c>
      <c r="V1397" t="str">
        <f>LEFT($U1397,2)</f>
        <v>B2</v>
      </c>
      <c r="W1397" s="3">
        <f>_xlfn.XLOOKUP(V1397,$AC$2:$AC$43,$AD$2:$AD$43,"none")</f>
        <v>-0.24</v>
      </c>
      <c r="X1397" s="3">
        <f>IF(ISNUMBER($W1397), 4600 * (1 / (0.92 * $W1397 + 1.7) + 1 / (0.92 * $W1397 + 0.62)),"none")</f>
        <v>14632.835167360139</v>
      </c>
      <c r="Y1397" s="8">
        <f>IF(ISNUMBER($X1397), _xlfn.XLOOKUP($X1397,Sheet3!$A$2:$A$392,Sheet3!$B$2:$B$392,"none", 1,1), $AF$2)</f>
        <v>0.47989999999999999</v>
      </c>
      <c r="Z1397" s="8">
        <f>IF(ISNUMBER($X1397), _xlfn.XLOOKUP($X1397,Sheet3!$A$2:$A$392,Sheet3!$C$2:$C$392,"none", 1,1), $AF$2)</f>
        <v>0.58679999999999999</v>
      </c>
      <c r="AA1397" s="8">
        <f>IF(ISNUMBER($X1397), _xlfn.XLOOKUP($X1397,Sheet3!$A$2:$A$392,Sheet3!$D$2:$D$392,"none", 1,1), $AF$2)</f>
        <v>1</v>
      </c>
    </row>
    <row r="1398" spans="1:27">
      <c r="A1398">
        <v>7450</v>
      </c>
      <c r="B1398" t="s">
        <v>7753</v>
      </c>
      <c r="C1398" t="s">
        <v>12</v>
      </c>
      <c r="D1398">
        <v>2</v>
      </c>
      <c r="E1398">
        <v>45</v>
      </c>
      <c r="F1398">
        <v>32.634370233600002</v>
      </c>
      <c r="G1398">
        <v>-67</v>
      </c>
      <c r="H1398">
        <v>36</v>
      </c>
      <c r="I1398">
        <v>59.820350687999998</v>
      </c>
      <c r="J1398">
        <f>(D1398+E1398/60+F1398/3600)*15</f>
        <v>41.385976542639995</v>
      </c>
      <c r="K1398">
        <f>IF(G1398&lt;0, G1398-H1398/60-I1398/3600, G1398+H1398/60+I1398/3600)</f>
        <v>-67.616616764079993</v>
      </c>
      <c r="L1398">
        <v>66.102000000000004</v>
      </c>
      <c r="M1398">
        <v>43.764000000000003</v>
      </c>
      <c r="N1398">
        <v>11.05</v>
      </c>
      <c r="O1398" t="s">
        <v>9341</v>
      </c>
      <c r="P1398">
        <v>4.8860000000000001</v>
      </c>
      <c r="Q1398">
        <v>4.82</v>
      </c>
      <c r="R1398" t="s">
        <v>9341</v>
      </c>
      <c r="S1398">
        <v>4.8070000000000004</v>
      </c>
      <c r="T1398" t="s">
        <v>9341</v>
      </c>
      <c r="U1398" t="s">
        <v>10706</v>
      </c>
      <c r="V1398" t="str">
        <f>LEFT($U1398,2)</f>
        <v>A2</v>
      </c>
      <c r="W1398" s="3">
        <f>_xlfn.XLOOKUP(V1398,$AC$2:$AC$43,$AD$2:$AD$43,"none")</f>
        <v>0.05</v>
      </c>
      <c r="X1398" s="3">
        <f>IF(ISNUMBER($W1398), 4600 * (1 / (0.92 * $W1398 + 1.7) + 1 / (0.92 * $W1398 + 0.62)),"none")</f>
        <v>9541.5002631497482</v>
      </c>
      <c r="Y1398" s="8">
        <f>IF(ISNUMBER($X1398), _xlfn.XLOOKUP($X1398,Sheet3!$A$2:$A$392,Sheet3!$B$2:$B$392,"none", 1,1), $AF$2)</f>
        <v>0.65039999999999998</v>
      </c>
      <c r="Z1398" s="8">
        <f>IF(ISNUMBER($X1398), _xlfn.XLOOKUP($X1398,Sheet3!$A$2:$A$392,Sheet3!$C$2:$C$392,"none", 1,1), $AF$2)</f>
        <v>0.72150000000000003</v>
      </c>
      <c r="AA1398" s="8">
        <f>IF(ISNUMBER($X1398), _xlfn.XLOOKUP($X1398,Sheet3!$A$2:$A$392,Sheet3!$D$2:$D$392,"none", 1,1), $AF$2)</f>
        <v>1</v>
      </c>
    </row>
    <row r="1399" spans="1:27">
      <c r="A1399">
        <v>7555</v>
      </c>
      <c r="B1399" t="s">
        <v>7858</v>
      </c>
      <c r="C1399" t="s">
        <v>22</v>
      </c>
      <c r="D1399">
        <v>10</v>
      </c>
      <c r="E1399">
        <v>42</v>
      </c>
      <c r="F1399">
        <v>14.1203992</v>
      </c>
      <c r="G1399">
        <v>-64</v>
      </c>
      <c r="H1399">
        <v>27</v>
      </c>
      <c r="I1399">
        <v>59.132292999999997</v>
      </c>
      <c r="J1399">
        <f>(D1399+E1399/60+F1399/3600)*15</f>
        <v>160.55883499666666</v>
      </c>
      <c r="K1399">
        <f>IF(G1399&lt;0, G1399-H1399/60-I1399/3600, G1399+H1399/60+I1399/3600)</f>
        <v>-64.46642563694445</v>
      </c>
      <c r="L1399">
        <v>-17.46</v>
      </c>
      <c r="M1399">
        <v>11.54</v>
      </c>
      <c r="N1399">
        <v>7.19</v>
      </c>
      <c r="O1399">
        <v>4.0999999999999996</v>
      </c>
      <c r="P1399">
        <v>4.68</v>
      </c>
      <c r="Q1399">
        <v>4.82</v>
      </c>
      <c r="R1399" t="s">
        <v>9341</v>
      </c>
      <c r="S1399">
        <v>4.7249999999999996</v>
      </c>
      <c r="T1399" t="s">
        <v>9341</v>
      </c>
      <c r="U1399" t="s">
        <v>9436</v>
      </c>
      <c r="V1399" t="str">
        <f>LEFT($U1399,2)</f>
        <v>B3</v>
      </c>
      <c r="W1399" s="3">
        <f>_xlfn.XLOOKUP(V1399,$AC$2:$AC$43,$AD$2:$AD$43,"none")</f>
        <v>-0.2</v>
      </c>
      <c r="X1399" s="3">
        <f>IF(ISNUMBER($W1399), 4600 * (1 / (0.92 * $W1399 + 1.7) + 1 / (0.92 * $W1399 + 0.62)),"none")</f>
        <v>13584.75950715306</v>
      </c>
      <c r="Y1399" s="8">
        <f>IF(ISNUMBER($X1399), _xlfn.XLOOKUP($X1399,Sheet3!$A$2:$A$392,Sheet3!$B$2:$B$392,"none", 1,1), $AF$2)</f>
        <v>0.50129999999999997</v>
      </c>
      <c r="Z1399" s="8">
        <f>IF(ISNUMBER($X1399), _xlfn.XLOOKUP($X1399,Sheet3!$A$2:$A$392,Sheet3!$C$2:$C$392,"none", 1,1), $AF$2)</f>
        <v>0.60470000000000002</v>
      </c>
      <c r="AA1399" s="8">
        <f>IF(ISNUMBER($X1399), _xlfn.XLOOKUP($X1399,Sheet3!$A$2:$A$392,Sheet3!$D$2:$D$392,"none", 1,1), $AF$2)</f>
        <v>1</v>
      </c>
    </row>
    <row r="1400" spans="1:27">
      <c r="A1400">
        <v>8445</v>
      </c>
      <c r="B1400" t="s">
        <v>8748</v>
      </c>
      <c r="C1400" t="s">
        <v>17</v>
      </c>
      <c r="D1400">
        <v>21</v>
      </c>
      <c r="E1400">
        <v>20</v>
      </c>
      <c r="F1400">
        <v>45.619436738399997</v>
      </c>
      <c r="G1400">
        <v>-40</v>
      </c>
      <c r="H1400">
        <v>48</v>
      </c>
      <c r="I1400">
        <v>34.620146136000002</v>
      </c>
      <c r="J1400">
        <f>(D1400+E1400/60+F1400/3600)*15</f>
        <v>320.19008098641001</v>
      </c>
      <c r="K1400">
        <f>IF(G1400&lt;0, G1400-H1400/60-I1400/3600, G1400+H1400/60+I1400/3600)</f>
        <v>-40.809616707259998</v>
      </c>
      <c r="L1400">
        <v>80.022000000000006</v>
      </c>
      <c r="M1400">
        <v>24.88</v>
      </c>
      <c r="N1400">
        <v>20.170000000000002</v>
      </c>
      <c r="O1400">
        <v>4.7699999999999996</v>
      </c>
      <c r="P1400">
        <v>4.84</v>
      </c>
      <c r="Q1400">
        <v>4.82</v>
      </c>
      <c r="R1400">
        <v>4.7300000000000004</v>
      </c>
      <c r="S1400">
        <v>4.7160000000000002</v>
      </c>
      <c r="T1400">
        <v>4.6900000000000004</v>
      </c>
      <c r="U1400" t="s">
        <v>11483</v>
      </c>
      <c r="V1400" t="str">
        <f>LEFT($U1400,2)</f>
        <v>Ap</v>
      </c>
      <c r="W1400" s="3" t="str">
        <f>_xlfn.XLOOKUP(V1400,$AC$2:$AC$43,$AD$2:$AD$43,"none")</f>
        <v>none</v>
      </c>
      <c r="X1400" s="3" t="str">
        <f>IF(ISNUMBER($W1400), 4600 * (1 / (0.92 * $W1400 + 1.7) + 1 / (0.92 * $W1400 + 0.62)),"none")</f>
        <v>none</v>
      </c>
      <c r="Y1400" s="8">
        <f>IF(ISNUMBER($X1400), _xlfn.XLOOKUP($X1400,Sheet3!$A$2:$A$392,Sheet3!$B$2:$B$392,"none", 1,1), $AF$2)</f>
        <v>0.8</v>
      </c>
      <c r="Z1400" s="8">
        <f>IF(ISNUMBER($X1400), _xlfn.XLOOKUP($X1400,Sheet3!$A$2:$A$392,Sheet3!$C$2:$C$392,"none", 1,1), $AF$2)</f>
        <v>0.8</v>
      </c>
      <c r="AA1400" s="8">
        <f>IF(ISNUMBER($X1400), _xlfn.XLOOKUP($X1400,Sheet3!$A$2:$A$392,Sheet3!$D$2:$D$392,"none", 1,1), $AF$2)</f>
        <v>0.8</v>
      </c>
    </row>
    <row r="1401" spans="1:27">
      <c r="A1401">
        <v>1883</v>
      </c>
      <c r="B1401" t="s">
        <v>2184</v>
      </c>
      <c r="C1401" t="s">
        <v>313</v>
      </c>
      <c r="D1401">
        <v>5</v>
      </c>
      <c r="E1401">
        <v>13</v>
      </c>
      <c r="F1401">
        <v>25.722023546399999</v>
      </c>
      <c r="G1401">
        <v>38</v>
      </c>
      <c r="H1401">
        <v>29</v>
      </c>
      <c r="I1401">
        <v>4.1956179000000002</v>
      </c>
      <c r="J1401">
        <f>(D1401+E1401/60+F1401/3600)*15</f>
        <v>78.357175098110005</v>
      </c>
      <c r="K1401">
        <f>IF(G1401&lt;0, G1401-H1401/60-I1401/3600, G1401+H1401/60+I1401/3600)</f>
        <v>38.484498782750002</v>
      </c>
      <c r="L1401">
        <v>-20.672999999999998</v>
      </c>
      <c r="M1401">
        <v>-75.488</v>
      </c>
      <c r="N1401">
        <v>20.100000000000001</v>
      </c>
      <c r="O1401" t="s">
        <v>9341</v>
      </c>
      <c r="P1401">
        <v>5.0170000000000003</v>
      </c>
      <c r="Q1401">
        <v>4.8209999999999997</v>
      </c>
      <c r="R1401" t="s">
        <v>9341</v>
      </c>
      <c r="S1401">
        <v>4.7320000000000002</v>
      </c>
      <c r="T1401" t="s">
        <v>9341</v>
      </c>
      <c r="U1401" t="s">
        <v>9737</v>
      </c>
      <c r="V1401" t="str">
        <f>LEFT($U1401,2)</f>
        <v>A4</v>
      </c>
      <c r="W1401" s="3">
        <f>_xlfn.XLOOKUP(V1401,$AC$2:$AC$43,$AD$2:$AD$43,"none")</f>
        <v>0.12</v>
      </c>
      <c r="X1401" s="3">
        <f>IF(ISNUMBER($W1401), 4600 * (1 / (0.92 * $W1401 + 1.7) + 1 / (0.92 * $W1401 + 0.62)),"none")</f>
        <v>8838.7938932849465</v>
      </c>
      <c r="Y1401" s="8">
        <f>IF(ISNUMBER($X1401), _xlfn.XLOOKUP($X1401,Sheet3!$A$2:$A$392,Sheet3!$B$2:$B$392,"none", 1,1), $AF$2)</f>
        <v>0.70040000000000002</v>
      </c>
      <c r="Z1401" s="8">
        <f>IF(ISNUMBER($X1401), _xlfn.XLOOKUP($X1401,Sheet3!$A$2:$A$392,Sheet3!$C$2:$C$392,"none", 1,1), $AF$2)</f>
        <v>0.75790000000000002</v>
      </c>
      <c r="AA1401" s="8">
        <f>IF(ISNUMBER($X1401), _xlfn.XLOOKUP($X1401,Sheet3!$A$2:$A$392,Sheet3!$D$2:$D$392,"none", 1,1), $AF$2)</f>
        <v>1</v>
      </c>
    </row>
    <row r="1402" spans="1:27">
      <c r="A1402">
        <v>7830</v>
      </c>
      <c r="B1402" t="s">
        <v>8133</v>
      </c>
      <c r="C1402" t="s">
        <v>297</v>
      </c>
      <c r="D1402">
        <v>12</v>
      </c>
      <c r="E1402">
        <v>26</v>
      </c>
      <c r="F1402">
        <v>30.882918806399999</v>
      </c>
      <c r="G1402">
        <v>-63</v>
      </c>
      <c r="H1402">
        <v>7</v>
      </c>
      <c r="I1402">
        <v>20.047147932000001</v>
      </c>
      <c r="J1402">
        <f>(D1402+E1402/60+F1402/3600)*15</f>
        <v>186.62867882835999</v>
      </c>
      <c r="K1402">
        <f>IF(G1402&lt;0, G1402-H1402/60-I1402/3600, G1402+H1402/60+I1402/3600)</f>
        <v>-63.122235318869997</v>
      </c>
      <c r="L1402">
        <v>-39.548000000000002</v>
      </c>
      <c r="M1402">
        <v>-13.76</v>
      </c>
      <c r="N1402">
        <v>9.4</v>
      </c>
      <c r="O1402">
        <v>4.1500000000000004</v>
      </c>
      <c r="P1402">
        <v>4.6790000000000003</v>
      </c>
      <c r="Q1402">
        <v>4.8220000000000001</v>
      </c>
      <c r="R1402" t="s">
        <v>9341</v>
      </c>
      <c r="S1402">
        <v>4.8070000000000004</v>
      </c>
      <c r="T1402" t="s">
        <v>9341</v>
      </c>
      <c r="U1402" t="s">
        <v>10322</v>
      </c>
      <c r="V1402" t="str">
        <f>LEFT($U1402,2)</f>
        <v>B3</v>
      </c>
      <c r="W1402" s="3">
        <f>_xlfn.XLOOKUP(V1402,$AC$2:$AC$43,$AD$2:$AD$43,"none")</f>
        <v>-0.2</v>
      </c>
      <c r="X1402" s="3">
        <f>IF(ISNUMBER($W1402), 4600 * (1 / (0.92 * $W1402 + 1.7) + 1 / (0.92 * $W1402 + 0.62)),"none")</f>
        <v>13584.75950715306</v>
      </c>
      <c r="Y1402" s="8">
        <f>IF(ISNUMBER($X1402), _xlfn.XLOOKUP($X1402,Sheet3!$A$2:$A$392,Sheet3!$B$2:$B$392,"none", 1,1), $AF$2)</f>
        <v>0.50129999999999997</v>
      </c>
      <c r="Z1402" s="8">
        <f>IF(ISNUMBER($X1402), _xlfn.XLOOKUP($X1402,Sheet3!$A$2:$A$392,Sheet3!$C$2:$C$392,"none", 1,1), $AF$2)</f>
        <v>0.60470000000000002</v>
      </c>
      <c r="AA1402" s="8">
        <f>IF(ISNUMBER($X1402), _xlfn.XLOOKUP($X1402,Sheet3!$A$2:$A$392,Sheet3!$D$2:$D$392,"none", 1,1), $AF$2)</f>
        <v>1</v>
      </c>
    </row>
    <row r="1403" spans="1:27">
      <c r="A1403">
        <v>795</v>
      </c>
      <c r="B1403" t="s">
        <v>1095</v>
      </c>
      <c r="C1403" t="s">
        <v>12</v>
      </c>
      <c r="D1403">
        <v>18</v>
      </c>
      <c r="E1403">
        <v>25</v>
      </c>
      <c r="F1403">
        <v>59.136960136799999</v>
      </c>
      <c r="G1403">
        <v>65</v>
      </c>
      <c r="H1403">
        <v>33</v>
      </c>
      <c r="I1403">
        <v>48.531343788000001</v>
      </c>
      <c r="J1403">
        <f>(D1403+E1403/60+F1403/3600)*15</f>
        <v>276.49640400057007</v>
      </c>
      <c r="K1403">
        <f>IF(G1403&lt;0, G1403-H1403/60-I1403/3600, G1403+H1403/60+I1403/3600)</f>
        <v>65.563480928830003</v>
      </c>
      <c r="L1403">
        <v>105.816</v>
      </c>
      <c r="M1403">
        <v>-26.846</v>
      </c>
      <c r="N1403">
        <v>11.06</v>
      </c>
      <c r="O1403" t="s">
        <v>9341</v>
      </c>
      <c r="P1403">
        <v>6.0049999999999999</v>
      </c>
      <c r="Q1403">
        <v>4.8230000000000004</v>
      </c>
      <c r="R1403" t="s">
        <v>9341</v>
      </c>
      <c r="S1403">
        <v>4.45</v>
      </c>
      <c r="T1403" t="s">
        <v>9341</v>
      </c>
      <c r="U1403" t="s">
        <v>9731</v>
      </c>
      <c r="V1403" t="str">
        <f>LEFT($U1403,2)</f>
        <v>K1</v>
      </c>
      <c r="W1403" s="3">
        <f>_xlfn.XLOOKUP(V1403,$AC$2:$AC$43,$AD$2:$AD$43,"none")</f>
        <v>0.86</v>
      </c>
      <c r="X1403" s="3">
        <f>IF(ISNUMBER($W1403), 4600 * (1 / (0.92 * $W1403 + 1.7) + 1 / (0.92 * $W1403 + 0.62)),"none")</f>
        <v>5106.1368670782376</v>
      </c>
      <c r="Y1403" s="8">
        <f>IF(ISNUMBER($X1403), _xlfn.XLOOKUP($X1403,Sheet3!$A$2:$A$392,Sheet3!$B$2:$B$392,"none", 1,1), $AF$2)</f>
        <v>1</v>
      </c>
      <c r="Z1403" s="8">
        <f>IF(ISNUMBER($X1403), _xlfn.XLOOKUP($X1403,Sheet3!$A$2:$A$392,Sheet3!$C$2:$C$392,"none", 1,1), $AF$2)</f>
        <v>0.82210000000000005</v>
      </c>
      <c r="AA1403" s="8">
        <f>IF(ISNUMBER($X1403), _xlfn.XLOOKUP($X1403,Sheet3!$A$2:$A$392,Sheet3!$D$2:$D$392,"none", 1,1), $AF$2)</f>
        <v>0.65410000000000001</v>
      </c>
    </row>
    <row r="1404" spans="1:27">
      <c r="A1404">
        <v>1056</v>
      </c>
      <c r="B1404" t="s">
        <v>1357</v>
      </c>
      <c r="C1404" t="s">
        <v>17</v>
      </c>
      <c r="D1404">
        <v>16</v>
      </c>
      <c r="E1404">
        <v>49</v>
      </c>
      <c r="F1404">
        <v>14.218209999999999</v>
      </c>
      <c r="G1404">
        <v>45</v>
      </c>
      <c r="H1404">
        <v>58</v>
      </c>
      <c r="I1404">
        <v>59.962000000000003</v>
      </c>
      <c r="J1404">
        <f>(D1404+E1404/60+F1404/3600)*15</f>
        <v>252.30924254166669</v>
      </c>
      <c r="K1404">
        <f>IF(G1404&lt;0, G1404-H1404/60-I1404/3600, G1404+H1404/60+I1404/3600)</f>
        <v>45.983322777777779</v>
      </c>
      <c r="L1404">
        <v>22.57</v>
      </c>
      <c r="M1404">
        <v>-51.35</v>
      </c>
      <c r="N1404">
        <v>18.100000000000001</v>
      </c>
      <c r="O1404" t="s">
        <v>9341</v>
      </c>
      <c r="P1404">
        <v>4.9139999999999997</v>
      </c>
      <c r="Q1404">
        <v>4.8230000000000004</v>
      </c>
      <c r="R1404" t="s">
        <v>9341</v>
      </c>
      <c r="S1404" t="s">
        <v>9341</v>
      </c>
      <c r="T1404" t="s">
        <v>9341</v>
      </c>
      <c r="U1404" t="s">
        <v>9802</v>
      </c>
      <c r="V1404" t="str">
        <f>LEFT($U1404,2)</f>
        <v>A1</v>
      </c>
      <c r="W1404" s="3">
        <f>_xlfn.XLOOKUP(V1404,$AC$2:$AC$43,$AD$2:$AD$43,"none")</f>
        <v>0.02</v>
      </c>
      <c r="X1404" s="3">
        <f>IF(ISNUMBER($W1404), 4600 * (1 / (0.92 * $W1404 + 1.7) + 1 / (0.92 * $W1404 + 0.62)),"none")</f>
        <v>9882.4225367888994</v>
      </c>
      <c r="Y1404" s="8">
        <f>IF(ISNUMBER($X1404), _xlfn.XLOOKUP($X1404,Sheet3!$A$2:$A$392,Sheet3!$B$2:$B$392,"none", 1,1), $AF$2)</f>
        <v>0.63239999999999996</v>
      </c>
      <c r="Z1404" s="8">
        <f>IF(ISNUMBER($X1404), _xlfn.XLOOKUP($X1404,Sheet3!$A$2:$A$392,Sheet3!$C$2:$C$392,"none", 1,1), $AF$2)</f>
        <v>0.70809999999999995</v>
      </c>
      <c r="AA1404" s="8">
        <f>IF(ISNUMBER($X1404), _xlfn.XLOOKUP($X1404,Sheet3!$A$2:$A$392,Sheet3!$D$2:$D$392,"none", 1,1), $AF$2)</f>
        <v>1</v>
      </c>
    </row>
    <row r="1405" spans="1:27">
      <c r="A1405">
        <v>95</v>
      </c>
      <c r="B1405" t="s">
        <v>393</v>
      </c>
      <c r="C1405" t="s">
        <v>16</v>
      </c>
      <c r="D1405">
        <v>2</v>
      </c>
      <c r="E1405">
        <v>13</v>
      </c>
      <c r="F1405">
        <v>13.322199234799999</v>
      </c>
      <c r="G1405">
        <v>44</v>
      </c>
      <c r="H1405">
        <v>13</v>
      </c>
      <c r="I1405">
        <v>53.927938132999998</v>
      </c>
      <c r="J1405">
        <f>(D1405+E1405/60+F1405/3600)*15</f>
        <v>33.305509163478334</v>
      </c>
      <c r="K1405">
        <f>IF(G1405&lt;0, G1405-H1405/60-I1405/3600, G1405+H1405/60+I1405/3600)</f>
        <v>44.231646649481391</v>
      </c>
      <c r="L1405">
        <v>-20.9</v>
      </c>
      <c r="M1405">
        <v>-14.46</v>
      </c>
      <c r="N1405">
        <v>5.26</v>
      </c>
      <c r="O1405" t="s">
        <v>9341</v>
      </c>
      <c r="P1405">
        <v>6.32</v>
      </c>
      <c r="Q1405">
        <v>4.8259999999999996</v>
      </c>
      <c r="R1405" t="s">
        <v>9341</v>
      </c>
      <c r="S1405">
        <v>4.2770000000000001</v>
      </c>
      <c r="T1405" t="s">
        <v>9341</v>
      </c>
      <c r="U1405" t="s">
        <v>9415</v>
      </c>
      <c r="V1405" t="str">
        <f>LEFT($U1405,2)</f>
        <v>K4</v>
      </c>
      <c r="W1405" s="3">
        <f>_xlfn.XLOOKUP(V1405,$AC$2:$AC$43,$AD$2:$AD$43,"none")</f>
        <v>1</v>
      </c>
      <c r="X1405" s="3">
        <f>IF(ISNUMBER($W1405), 4600 * (1 / (0.92 * $W1405 + 1.7) + 1 / (0.92 * $W1405 + 0.62)),"none")</f>
        <v>4742.7381778526815</v>
      </c>
      <c r="Y1405" s="8">
        <f>IF(ISNUMBER($X1405), _xlfn.XLOOKUP($X1405,Sheet3!$A$2:$A$392,Sheet3!$B$2:$B$392,"none", 1,1), $AF$2)</f>
        <v>1</v>
      </c>
      <c r="Z1405" s="8">
        <f>IF(ISNUMBER($X1405), _xlfn.XLOOKUP($X1405,Sheet3!$A$2:$A$392,Sheet3!$C$2:$C$392,"none", 1,1), $AF$2)</f>
        <v>0.77500000000000002</v>
      </c>
      <c r="AA1405" s="8">
        <f>IF(ISNUMBER($X1405), _xlfn.XLOOKUP($X1405,Sheet3!$A$2:$A$392,Sheet3!$D$2:$D$392,"none", 1,1), $AF$2)</f>
        <v>0.55479999999999996</v>
      </c>
    </row>
    <row r="1406" spans="1:27">
      <c r="A1406">
        <v>7995</v>
      </c>
      <c r="B1406" t="s">
        <v>8298</v>
      </c>
      <c r="C1406" t="s">
        <v>297</v>
      </c>
      <c r="D1406">
        <v>13</v>
      </c>
      <c r="E1406">
        <v>3</v>
      </c>
      <c r="F1406">
        <v>33.305110948799999</v>
      </c>
      <c r="G1406">
        <v>-49</v>
      </c>
      <c r="H1406">
        <v>31</v>
      </c>
      <c r="I1406">
        <v>38.148894300000002</v>
      </c>
      <c r="J1406">
        <f>(D1406+E1406/60+F1406/3600)*15</f>
        <v>195.88877129562002</v>
      </c>
      <c r="K1406">
        <f>IF(G1406&lt;0, G1406-H1406/60-I1406/3600, G1406+H1406/60+I1406/3600)</f>
        <v>-49.527263581749999</v>
      </c>
      <c r="L1406">
        <v>-47.857999999999997</v>
      </c>
      <c r="M1406">
        <v>-11.496</v>
      </c>
      <c r="N1406">
        <v>14.83</v>
      </c>
      <c r="O1406" t="s">
        <v>9341</v>
      </c>
      <c r="P1406">
        <v>4.8440000000000003</v>
      </c>
      <c r="Q1406">
        <v>4.8259999999999996</v>
      </c>
      <c r="R1406" t="s">
        <v>9341</v>
      </c>
      <c r="S1406">
        <v>4.8099999999999996</v>
      </c>
      <c r="T1406" t="s">
        <v>9341</v>
      </c>
      <c r="U1406" t="s">
        <v>9394</v>
      </c>
      <c r="V1406" t="str">
        <f>LEFT($U1406,2)</f>
        <v>A0</v>
      </c>
      <c r="W1406" s="3">
        <f>_xlfn.XLOOKUP(V1406,$AC$2:$AC$43,$AD$2:$AD$43,"none")</f>
        <v>-0.01</v>
      </c>
      <c r="X1406" s="3">
        <f>IF(ISNUMBER($W1406), 4600 * (1 / (0.92 * $W1406 + 1.7) + 1 / (0.92 * $W1406 + 0.62)),"none")</f>
        <v>10251.712375722911</v>
      </c>
      <c r="Y1406" s="8">
        <f>IF(ISNUMBER($X1406), _xlfn.XLOOKUP($X1406,Sheet3!$A$2:$A$392,Sheet3!$B$2:$B$392,"none", 1,1), $AF$2)</f>
        <v>0.6109</v>
      </c>
      <c r="Z1406" s="8">
        <f>IF(ISNUMBER($X1406), _xlfn.XLOOKUP($X1406,Sheet3!$A$2:$A$392,Sheet3!$C$2:$C$392,"none", 1,1), $AF$2)</f>
        <v>0.69189999999999996</v>
      </c>
      <c r="AA1406" s="8">
        <f>IF(ISNUMBER($X1406), _xlfn.XLOOKUP($X1406,Sheet3!$A$2:$A$392,Sheet3!$D$2:$D$392,"none", 1,1), $AF$2)</f>
        <v>1</v>
      </c>
    </row>
    <row r="1407" spans="1:27">
      <c r="A1407">
        <v>8743</v>
      </c>
      <c r="B1407" t="s">
        <v>9048</v>
      </c>
      <c r="C1407" t="s">
        <v>12</v>
      </c>
      <c r="D1407">
        <v>16</v>
      </c>
      <c r="E1407">
        <v>49</v>
      </c>
      <c r="F1407">
        <v>14.217097689599999</v>
      </c>
      <c r="G1407">
        <v>45</v>
      </c>
      <c r="H1407">
        <v>58</v>
      </c>
      <c r="I1407">
        <v>59.950140851999997</v>
      </c>
      <c r="J1407">
        <f>(D1407+E1407/60+F1407/3600)*15</f>
        <v>252.30923790703997</v>
      </c>
      <c r="K1407">
        <f>IF(G1407&lt;0, G1407-H1407/60-I1407/3600, G1407+H1407/60+I1407/3600)</f>
        <v>45.98331948357</v>
      </c>
      <c r="L1407">
        <v>23.068999999999999</v>
      </c>
      <c r="M1407">
        <v>-50.073</v>
      </c>
      <c r="N1407">
        <v>18.760000000000002</v>
      </c>
      <c r="O1407" t="s">
        <v>9341</v>
      </c>
      <c r="P1407">
        <v>4.907</v>
      </c>
      <c r="Q1407">
        <v>4.8259999999999996</v>
      </c>
      <c r="R1407" t="s">
        <v>9341</v>
      </c>
      <c r="S1407">
        <v>4.8330000000000002</v>
      </c>
      <c r="T1407" t="s">
        <v>9341</v>
      </c>
      <c r="U1407" t="s">
        <v>9341</v>
      </c>
      <c r="V1407" t="str">
        <f>LEFT($U1407,2)</f>
        <v>~</v>
      </c>
      <c r="W1407" s="3" t="str">
        <f>_xlfn.XLOOKUP(V1407,$AC$2:$AC$43,$AD$2:$AD$43,"none")</f>
        <v>none</v>
      </c>
      <c r="X1407" s="3" t="str">
        <f>IF(ISNUMBER($W1407), 4600 * (1 / (0.92 * $W1407 + 1.7) + 1 / (0.92 * $W1407 + 0.62)),"none")</f>
        <v>none</v>
      </c>
      <c r="Y1407" s="8">
        <f>IF(ISNUMBER($X1407), _xlfn.XLOOKUP($X1407,Sheet3!$A$2:$A$392,Sheet3!$B$2:$B$392,"none", 1,1), $AF$2)</f>
        <v>0.8</v>
      </c>
      <c r="Z1407" s="8">
        <f>IF(ISNUMBER($X1407), _xlfn.XLOOKUP($X1407,Sheet3!$A$2:$A$392,Sheet3!$C$2:$C$392,"none", 1,1), $AF$2)</f>
        <v>0.8</v>
      </c>
      <c r="AA1407" s="8">
        <f>IF(ISNUMBER($X1407), _xlfn.XLOOKUP($X1407,Sheet3!$A$2:$A$392,Sheet3!$D$2:$D$392,"none", 1,1), $AF$2)</f>
        <v>0.8</v>
      </c>
    </row>
    <row r="1408" spans="1:27">
      <c r="A1408">
        <v>41</v>
      </c>
      <c r="B1408" t="s">
        <v>339</v>
      </c>
      <c r="C1408" t="s">
        <v>313</v>
      </c>
      <c r="D1408">
        <v>1</v>
      </c>
      <c r="E1408">
        <v>27</v>
      </c>
      <c r="F1408">
        <v>39.380715519500001</v>
      </c>
      <c r="G1408">
        <v>45</v>
      </c>
      <c r="H1408">
        <v>24</v>
      </c>
      <c r="I1408">
        <v>24.065127426</v>
      </c>
      <c r="J1408">
        <f>(D1408+E1408/60+F1408/3600)*15</f>
        <v>21.914086314664583</v>
      </c>
      <c r="K1408">
        <f>IF(G1408&lt;0, G1408-H1408/60-I1408/3600, G1408+H1408/60+I1408/3600)</f>
        <v>45.406684757618329</v>
      </c>
      <c r="L1408">
        <v>357.56400000000002</v>
      </c>
      <c r="M1408">
        <v>-110.039</v>
      </c>
      <c r="N1408">
        <v>34.729999999999997</v>
      </c>
      <c r="O1408">
        <v>5.25</v>
      </c>
      <c r="P1408">
        <v>5.25</v>
      </c>
      <c r="Q1408">
        <v>4.83</v>
      </c>
      <c r="R1408">
        <v>4.42</v>
      </c>
      <c r="S1408">
        <v>4.694</v>
      </c>
      <c r="T1408">
        <v>4.1900000000000004</v>
      </c>
      <c r="U1408" t="s">
        <v>9378</v>
      </c>
      <c r="V1408" t="str">
        <f>LEFT($U1408,2)</f>
        <v>F4</v>
      </c>
      <c r="W1408" s="3" t="str">
        <f>_xlfn.XLOOKUP(V1408,$AC$2:$AC$43,$AD$2:$AD$43,"none")</f>
        <v>none</v>
      </c>
      <c r="X1408" s="3" t="str">
        <f>IF(ISNUMBER($W1408), 4600 * (1 / (0.92 * $W1408 + 1.7) + 1 / (0.92 * $W1408 + 0.62)),"none")</f>
        <v>none</v>
      </c>
      <c r="Y1408" s="8">
        <f>IF(ISNUMBER($X1408), _xlfn.XLOOKUP($X1408,Sheet3!$A$2:$A$392,Sheet3!$B$2:$B$392,"none", 1,1), $AF$2)</f>
        <v>0.8</v>
      </c>
      <c r="Z1408" s="8">
        <f>IF(ISNUMBER($X1408), _xlfn.XLOOKUP($X1408,Sheet3!$A$2:$A$392,Sheet3!$C$2:$C$392,"none", 1,1), $AF$2)</f>
        <v>0.8</v>
      </c>
      <c r="AA1408" s="8">
        <f>IF(ISNUMBER($X1408), _xlfn.XLOOKUP($X1408,Sheet3!$A$2:$A$392,Sheet3!$D$2:$D$392,"none", 1,1), $AF$2)</f>
        <v>0.8</v>
      </c>
    </row>
    <row r="1409" spans="1:27">
      <c r="A1409">
        <v>2003</v>
      </c>
      <c r="B1409" t="s">
        <v>2304</v>
      </c>
      <c r="C1409" t="s">
        <v>12</v>
      </c>
      <c r="D1409">
        <v>5</v>
      </c>
      <c r="E1409">
        <v>17</v>
      </c>
      <c r="F1409">
        <v>29.088738963699999</v>
      </c>
      <c r="G1409">
        <v>-34</v>
      </c>
      <c r="H1409">
        <v>53</v>
      </c>
      <c r="I1409">
        <v>42.722762056000001</v>
      </c>
      <c r="J1409">
        <f>(D1409+E1409/60+F1409/3600)*15</f>
        <v>79.371203079015402</v>
      </c>
      <c r="K1409">
        <f>IF(G1409&lt;0, G1409-H1409/60-I1409/3600, G1409+H1409/60+I1409/3600)</f>
        <v>-34.895200767237775</v>
      </c>
      <c r="L1409">
        <v>96.167000000000002</v>
      </c>
      <c r="M1409">
        <v>-339.56900000000002</v>
      </c>
      <c r="N1409">
        <v>30.79</v>
      </c>
      <c r="O1409">
        <v>6.62</v>
      </c>
      <c r="P1409">
        <v>5.83</v>
      </c>
      <c r="Q1409">
        <v>4.83</v>
      </c>
      <c r="R1409">
        <v>4.09</v>
      </c>
      <c r="S1409">
        <v>4.5389999999999997</v>
      </c>
      <c r="T1409">
        <v>3.54</v>
      </c>
      <c r="U1409" t="s">
        <v>9689</v>
      </c>
      <c r="V1409" t="str">
        <f>LEFT($U1409,2)</f>
        <v>K1</v>
      </c>
      <c r="W1409" s="3">
        <f>_xlfn.XLOOKUP(V1409,$AC$2:$AC$43,$AD$2:$AD$43,"none")</f>
        <v>0.86</v>
      </c>
      <c r="X1409" s="3">
        <f>IF(ISNUMBER($W1409), 4600 * (1 / (0.92 * $W1409 + 1.7) + 1 / (0.92 * $W1409 + 0.62)),"none")</f>
        <v>5106.1368670782376</v>
      </c>
      <c r="Y1409" s="8">
        <f>IF(ISNUMBER($X1409), _xlfn.XLOOKUP($X1409,Sheet3!$A$2:$A$392,Sheet3!$B$2:$B$392,"none", 1,1), $AF$2)</f>
        <v>1</v>
      </c>
      <c r="Z1409" s="8">
        <f>IF(ISNUMBER($X1409), _xlfn.XLOOKUP($X1409,Sheet3!$A$2:$A$392,Sheet3!$C$2:$C$392,"none", 1,1), $AF$2)</f>
        <v>0.82210000000000005</v>
      </c>
      <c r="AA1409" s="8">
        <f>IF(ISNUMBER($X1409), _xlfn.XLOOKUP($X1409,Sheet3!$A$2:$A$392,Sheet3!$D$2:$D$392,"none", 1,1), $AF$2)</f>
        <v>0.65410000000000001</v>
      </c>
    </row>
    <row r="1410" spans="1:27">
      <c r="A1410">
        <v>2562</v>
      </c>
      <c r="B1410" t="s">
        <v>2864</v>
      </c>
      <c r="C1410" t="s">
        <v>28</v>
      </c>
      <c r="D1410">
        <v>6</v>
      </c>
      <c r="E1410">
        <v>53</v>
      </c>
      <c r="F1410">
        <v>32.907187100000002</v>
      </c>
      <c r="G1410">
        <v>-20</v>
      </c>
      <c r="H1410">
        <v>13</v>
      </c>
      <c r="I1410">
        <v>27.317715</v>
      </c>
      <c r="J1410">
        <f>(D1410+E1410/60+F1410/3600)*15</f>
        <v>103.38711327958333</v>
      </c>
      <c r="K1410">
        <f>IF(G1410&lt;0, G1410-H1410/60-I1410/3600, G1410+H1410/60+I1410/3600)</f>
        <v>-20.224254920833332</v>
      </c>
      <c r="L1410">
        <v>-5.46</v>
      </c>
      <c r="M1410">
        <v>3.58</v>
      </c>
      <c r="N1410">
        <v>2.68</v>
      </c>
      <c r="O1410">
        <v>3.66</v>
      </c>
      <c r="P1410">
        <v>4.62</v>
      </c>
      <c r="Q1410">
        <v>4.83</v>
      </c>
      <c r="R1410">
        <v>4.95</v>
      </c>
      <c r="S1410">
        <v>4.7389999999999999</v>
      </c>
      <c r="T1410">
        <v>5.17</v>
      </c>
      <c r="U1410" t="s">
        <v>9604</v>
      </c>
      <c r="V1410" t="str">
        <f>LEFT($U1410,2)</f>
        <v>B1</v>
      </c>
      <c r="W1410" s="3">
        <f>_xlfn.XLOOKUP(V1410,$AC$2:$AC$43,$AD$2:$AD$43,"none")</f>
        <v>-0.26</v>
      </c>
      <c r="X1410" s="3">
        <f>IF(ISNUMBER($W1410), 4600 * (1 / (0.92 * $W1410 + 1.7) + 1 / (0.92 * $W1410 + 0.62)),"none")</f>
        <v>15228.791407033788</v>
      </c>
      <c r="Y1410" s="8">
        <f>IF(ISNUMBER($X1410), _xlfn.XLOOKUP($X1410,Sheet3!$A$2:$A$392,Sheet3!$B$2:$B$392,"none", 1,1), $AF$2)</f>
        <v>0.47010000000000002</v>
      </c>
      <c r="Z1410" s="8">
        <f>IF(ISNUMBER($X1410), _xlfn.XLOOKUP($X1410,Sheet3!$A$2:$A$392,Sheet3!$C$2:$C$392,"none", 1,1), $AF$2)</f>
        <v>0.57840000000000003</v>
      </c>
      <c r="AA1410" s="8">
        <f>IF(ISNUMBER($X1410), _xlfn.XLOOKUP($X1410,Sheet3!$A$2:$A$392,Sheet3!$D$2:$D$392,"none", 1,1), $AF$2)</f>
        <v>1</v>
      </c>
    </row>
    <row r="1411" spans="1:27">
      <c r="A1411">
        <v>2708</v>
      </c>
      <c r="B1411" t="s">
        <v>3011</v>
      </c>
      <c r="C1411" t="s">
        <v>29</v>
      </c>
      <c r="D1411">
        <v>7</v>
      </c>
      <c r="E1411">
        <v>8</v>
      </c>
      <c r="F1411">
        <v>51.068263799999997</v>
      </c>
      <c r="G1411">
        <v>-39</v>
      </c>
      <c r="H1411">
        <v>39</v>
      </c>
      <c r="I1411">
        <v>20.357948</v>
      </c>
      <c r="J1411">
        <f>(D1411+E1411/60+F1411/3600)*15</f>
        <v>107.2127844325</v>
      </c>
      <c r="K1411">
        <f>IF(G1411&lt;0, G1411-H1411/60-I1411/3600, G1411+H1411/60+I1411/3600)</f>
        <v>-39.655654985555557</v>
      </c>
      <c r="L1411">
        <v>-10.69</v>
      </c>
      <c r="M1411">
        <v>7.71</v>
      </c>
      <c r="N1411">
        <v>4.4800000000000004</v>
      </c>
      <c r="O1411">
        <v>3.96</v>
      </c>
      <c r="P1411">
        <v>4.6500000000000004</v>
      </c>
      <c r="Q1411">
        <v>4.83</v>
      </c>
      <c r="R1411">
        <v>4.9000000000000004</v>
      </c>
      <c r="S1411">
        <v>4.7629999999999999</v>
      </c>
      <c r="T1411">
        <v>5.05</v>
      </c>
      <c r="U1411" t="s">
        <v>10213</v>
      </c>
      <c r="V1411" t="str">
        <f>LEFT($U1411,2)</f>
        <v>B3</v>
      </c>
      <c r="W1411" s="3">
        <f>_xlfn.XLOOKUP(V1411,$AC$2:$AC$43,$AD$2:$AD$43,"none")</f>
        <v>-0.2</v>
      </c>
      <c r="X1411" s="3">
        <f>IF(ISNUMBER($W1411), 4600 * (1 / (0.92 * $W1411 + 1.7) + 1 / (0.92 * $W1411 + 0.62)),"none")</f>
        <v>13584.75950715306</v>
      </c>
      <c r="Y1411" s="8">
        <f>IF(ISNUMBER($X1411), _xlfn.XLOOKUP($X1411,Sheet3!$A$2:$A$392,Sheet3!$B$2:$B$392,"none", 1,1), $AF$2)</f>
        <v>0.50129999999999997</v>
      </c>
      <c r="Z1411" s="8">
        <f>IF(ISNUMBER($X1411), _xlfn.XLOOKUP($X1411,Sheet3!$A$2:$A$392,Sheet3!$C$2:$C$392,"none", 1,1), $AF$2)</f>
        <v>0.60470000000000002</v>
      </c>
      <c r="AA1411" s="8">
        <f>IF(ISNUMBER($X1411), _xlfn.XLOOKUP($X1411,Sheet3!$A$2:$A$392,Sheet3!$D$2:$D$392,"none", 1,1), $AF$2)</f>
        <v>1</v>
      </c>
    </row>
    <row r="1412" spans="1:27">
      <c r="A1412">
        <v>3472</v>
      </c>
      <c r="B1412" t="s">
        <v>3775</v>
      </c>
      <c r="C1412" t="s">
        <v>297</v>
      </c>
      <c r="D1412">
        <v>23</v>
      </c>
      <c r="E1412">
        <v>41</v>
      </c>
      <c r="F1412">
        <v>45.806376252</v>
      </c>
      <c r="G1412">
        <v>-17</v>
      </c>
      <c r="H1412">
        <v>48</v>
      </c>
      <c r="I1412">
        <v>59.515007076000003</v>
      </c>
      <c r="J1412">
        <f>(D1412+E1412/60+F1412/3600)*15</f>
        <v>355.44085990105003</v>
      </c>
      <c r="K1412">
        <f>IF(G1412&lt;0, G1412-H1412/60-I1412/3600, G1412+H1412/60+I1412/3600)</f>
        <v>-17.816531946410002</v>
      </c>
      <c r="L1412">
        <v>14.332000000000001</v>
      </c>
      <c r="M1412">
        <v>0.67900000000000005</v>
      </c>
      <c r="N1412">
        <v>4.57</v>
      </c>
      <c r="O1412">
        <v>6.14</v>
      </c>
      <c r="P1412">
        <v>5.65</v>
      </c>
      <c r="Q1412">
        <v>4.83</v>
      </c>
      <c r="R1412">
        <v>4.22</v>
      </c>
      <c r="S1412">
        <v>4.6050000000000004</v>
      </c>
      <c r="T1412">
        <v>3.8</v>
      </c>
      <c r="U1412" t="s">
        <v>10477</v>
      </c>
      <c r="V1412" t="str">
        <f>LEFT($U1412,2)</f>
        <v>G2</v>
      </c>
      <c r="W1412" s="3">
        <f>_xlfn.XLOOKUP(V1412,$AC$2:$AC$43,$AD$2:$AD$43,"none")</f>
        <v>0.63</v>
      </c>
      <c r="X1412" s="3">
        <f>IF(ISNUMBER($W1412), 4600 * (1 / (0.92 * $W1412 + 1.7) + 1 / (0.92 * $W1412 + 0.62)),"none")</f>
        <v>5852.5094139995554</v>
      </c>
      <c r="Y1412" s="8">
        <f>IF(ISNUMBER($X1412), _xlfn.XLOOKUP($X1412,Sheet3!$A$2:$A$392,Sheet3!$B$2:$B$392,"none", 1,1), $AF$2)</f>
        <v>1</v>
      </c>
      <c r="Z1412" s="8">
        <f>IF(ISNUMBER($X1412), _xlfn.XLOOKUP($X1412,Sheet3!$A$2:$A$392,Sheet3!$C$2:$C$392,"none", 1,1), $AF$2)</f>
        <v>0.89290000000000003</v>
      </c>
      <c r="AA1412" s="8">
        <f>IF(ISNUMBER($X1412), _xlfn.XLOOKUP($X1412,Sheet3!$A$2:$A$392,Sheet3!$D$2:$D$392,"none", 1,1), $AF$2)</f>
        <v>0.82379999999999998</v>
      </c>
    </row>
    <row r="1413" spans="1:27">
      <c r="A1413">
        <v>4524</v>
      </c>
      <c r="B1413" t="s">
        <v>4827</v>
      </c>
      <c r="C1413" t="s">
        <v>12</v>
      </c>
      <c r="D1413">
        <v>10</v>
      </c>
      <c r="E1413">
        <v>22</v>
      </c>
      <c r="F1413">
        <v>19.584846213599999</v>
      </c>
      <c r="G1413">
        <v>-41</v>
      </c>
      <c r="H1413">
        <v>38</v>
      </c>
      <c r="I1413">
        <v>59.863133687999998</v>
      </c>
      <c r="J1413">
        <f>(D1413+E1413/60+F1413/3600)*15</f>
        <v>155.58160352589002</v>
      </c>
      <c r="K1413">
        <f>IF(G1413&lt;0, G1413-H1413/60-I1413/3600, G1413+H1413/60+I1413/3600)</f>
        <v>-41.649961981579999</v>
      </c>
      <c r="L1413">
        <v>-27.72</v>
      </c>
      <c r="M1413">
        <v>60.366</v>
      </c>
      <c r="N1413">
        <v>15.73</v>
      </c>
      <c r="O1413">
        <v>7.04</v>
      </c>
      <c r="P1413">
        <v>5.95</v>
      </c>
      <c r="Q1413">
        <v>4.83</v>
      </c>
      <c r="R1413">
        <v>4.03</v>
      </c>
      <c r="S1413">
        <v>4.516</v>
      </c>
      <c r="T1413">
        <v>3.45</v>
      </c>
      <c r="U1413" t="s">
        <v>9500</v>
      </c>
      <c r="V1413" t="str">
        <f>LEFT($U1413,2)</f>
        <v>K1</v>
      </c>
      <c r="W1413" s="3">
        <f>_xlfn.XLOOKUP(V1413,$AC$2:$AC$43,$AD$2:$AD$43,"none")</f>
        <v>0.86</v>
      </c>
      <c r="X1413" s="3">
        <f>IF(ISNUMBER($W1413), 4600 * (1 / (0.92 * $W1413 + 1.7) + 1 / (0.92 * $W1413 + 0.62)),"none")</f>
        <v>5106.1368670782376</v>
      </c>
      <c r="Y1413" s="8">
        <f>IF(ISNUMBER($X1413), _xlfn.XLOOKUP($X1413,Sheet3!$A$2:$A$392,Sheet3!$B$2:$B$392,"none", 1,1), $AF$2)</f>
        <v>1</v>
      </c>
      <c r="Z1413" s="8">
        <f>IF(ISNUMBER($X1413), _xlfn.XLOOKUP($X1413,Sheet3!$A$2:$A$392,Sheet3!$C$2:$C$392,"none", 1,1), $AF$2)</f>
        <v>0.82210000000000005</v>
      </c>
      <c r="AA1413" s="8">
        <f>IF(ISNUMBER($X1413), _xlfn.XLOOKUP($X1413,Sheet3!$A$2:$A$392,Sheet3!$D$2:$D$392,"none", 1,1), $AF$2)</f>
        <v>0.65410000000000001</v>
      </c>
    </row>
    <row r="1414" spans="1:27">
      <c r="A1414">
        <v>5131</v>
      </c>
      <c r="B1414" t="s">
        <v>5434</v>
      </c>
      <c r="C1414" t="s">
        <v>16</v>
      </c>
      <c r="D1414">
        <v>14</v>
      </c>
      <c r="E1414">
        <v>10</v>
      </c>
      <c r="F1414">
        <v>23.933493266399999</v>
      </c>
      <c r="G1414">
        <v>25</v>
      </c>
      <c r="H1414">
        <v>5</v>
      </c>
      <c r="I1414">
        <v>30.037020972000001</v>
      </c>
      <c r="J1414">
        <f>(D1414+E1414/60+F1414/3600)*15</f>
        <v>212.59972288860999</v>
      </c>
      <c r="K1414">
        <f>IF(G1414&lt;0, G1414-H1414/60-I1414/3600, G1414+H1414/60+I1414/3600)</f>
        <v>25.091676950269999</v>
      </c>
      <c r="L1414">
        <v>-23.157</v>
      </c>
      <c r="M1414">
        <v>-59.831000000000003</v>
      </c>
      <c r="N1414">
        <v>27.48</v>
      </c>
      <c r="O1414">
        <v>5.44</v>
      </c>
      <c r="P1414">
        <v>5.37</v>
      </c>
      <c r="Q1414">
        <v>4.83</v>
      </c>
      <c r="R1414">
        <v>4.3899999999999997</v>
      </c>
      <c r="S1414">
        <v>4.6619999999999999</v>
      </c>
      <c r="T1414">
        <v>4.0999999999999996</v>
      </c>
      <c r="U1414" t="s">
        <v>9514</v>
      </c>
      <c r="V1414" t="str">
        <f>LEFT($U1414,2)</f>
        <v>F8</v>
      </c>
      <c r="W1414" s="3">
        <f>_xlfn.XLOOKUP(V1414,$AC$2:$AC$43,$AD$2:$AD$43,"none")</f>
        <v>0.53</v>
      </c>
      <c r="X1414" s="3">
        <f>IF(ISNUMBER($W1414), 4600 * (1 / (0.92 * $W1414 + 1.7) + 1 / (0.92 * $W1414 + 0.62)),"none")</f>
        <v>6255.8848880729693</v>
      </c>
      <c r="Y1414" s="8">
        <f>IF(ISNUMBER($X1414), _xlfn.XLOOKUP($X1414,Sheet3!$A$2:$A$392,Sheet3!$B$2:$B$392,"none", 1,1), $AF$2)</f>
        <v>1</v>
      </c>
      <c r="Z1414" s="8">
        <f>IF(ISNUMBER($X1414), _xlfn.XLOOKUP($X1414,Sheet3!$A$2:$A$392,Sheet3!$C$2:$C$392,"none", 1,1), $AF$2)</f>
        <v>0.92759999999999998</v>
      </c>
      <c r="AA1414" s="8">
        <f>IF(ISNUMBER($X1414), _xlfn.XLOOKUP($X1414,Sheet3!$A$2:$A$392,Sheet3!$D$2:$D$392,"none", 1,1), $AF$2)</f>
        <v>0.91679999999999995</v>
      </c>
    </row>
    <row r="1415" spans="1:27">
      <c r="A1415">
        <v>5449</v>
      </c>
      <c r="B1415" t="s">
        <v>5752</v>
      </c>
      <c r="C1415" t="s">
        <v>24</v>
      </c>
      <c r="D1415">
        <v>18</v>
      </c>
      <c r="E1415">
        <v>58</v>
      </c>
      <c r="F1415">
        <v>43.382714452800002</v>
      </c>
      <c r="G1415">
        <v>-37</v>
      </c>
      <c r="H1415">
        <v>6</v>
      </c>
      <c r="I1415">
        <v>26.380732536</v>
      </c>
      <c r="J1415">
        <f>(D1415+E1415/60+F1415/3600)*15</f>
        <v>284.68076131021996</v>
      </c>
      <c r="K1415">
        <f>IF(G1415&lt;0, G1415-H1415/60-I1415/3600, G1415+H1415/60+I1415/3600)</f>
        <v>-37.107327981259999</v>
      </c>
      <c r="L1415">
        <v>-131.23400000000001</v>
      </c>
      <c r="M1415">
        <v>-98.23</v>
      </c>
      <c r="N1415">
        <v>31.81</v>
      </c>
      <c r="O1415" t="s">
        <v>9341</v>
      </c>
      <c r="P1415">
        <v>5.19</v>
      </c>
      <c r="Q1415">
        <v>4.83</v>
      </c>
      <c r="R1415" t="s">
        <v>9341</v>
      </c>
      <c r="S1415">
        <v>4.7649999999999997</v>
      </c>
      <c r="T1415" t="s">
        <v>9341</v>
      </c>
      <c r="U1415" t="s">
        <v>10889</v>
      </c>
      <c r="V1415" t="str">
        <f>LEFT($U1415,2)</f>
        <v>F4</v>
      </c>
      <c r="W1415" s="3" t="str">
        <f>_xlfn.XLOOKUP(V1415,$AC$2:$AC$43,$AD$2:$AD$43,"none")</f>
        <v>none</v>
      </c>
      <c r="X1415" s="3" t="str">
        <f>IF(ISNUMBER($W1415), 4600 * (1 / (0.92 * $W1415 + 1.7) + 1 / (0.92 * $W1415 + 0.62)),"none")</f>
        <v>none</v>
      </c>
      <c r="Y1415" s="8">
        <f>IF(ISNUMBER($X1415), _xlfn.XLOOKUP($X1415,Sheet3!$A$2:$A$392,Sheet3!$B$2:$B$392,"none", 1,1), $AF$2)</f>
        <v>0.8</v>
      </c>
      <c r="Z1415" s="8">
        <f>IF(ISNUMBER($X1415), _xlfn.XLOOKUP($X1415,Sheet3!$A$2:$A$392,Sheet3!$C$2:$C$392,"none", 1,1), $AF$2)</f>
        <v>0.8</v>
      </c>
      <c r="AA1415" s="8">
        <f>IF(ISNUMBER($X1415), _xlfn.XLOOKUP($X1415,Sheet3!$A$2:$A$392,Sheet3!$D$2:$D$392,"none", 1,1), $AF$2)</f>
        <v>0.8</v>
      </c>
    </row>
    <row r="1416" spans="1:27">
      <c r="A1416">
        <v>8738</v>
      </c>
      <c r="B1416" t="s">
        <v>9043</v>
      </c>
      <c r="C1416" t="s">
        <v>313</v>
      </c>
      <c r="D1416">
        <v>7</v>
      </c>
      <c r="E1416">
        <v>37</v>
      </c>
      <c r="F1416">
        <v>22.106404000000001</v>
      </c>
      <c r="G1416">
        <v>-34</v>
      </c>
      <c r="H1416">
        <v>58</v>
      </c>
      <c r="I1416">
        <v>6.7354200000000004</v>
      </c>
      <c r="J1416">
        <f>(D1416+E1416/60+F1416/3600)*15</f>
        <v>114.34211001666668</v>
      </c>
      <c r="K1416">
        <f>IF(G1416&lt;0, G1416-H1416/60-I1416/3600, G1416+H1416/60+I1416/3600)</f>
        <v>-34.968537616666666</v>
      </c>
      <c r="L1416">
        <v>-19.8</v>
      </c>
      <c r="M1416">
        <v>12.5</v>
      </c>
      <c r="N1416" t="s">
        <v>9341</v>
      </c>
      <c r="O1416" t="s">
        <v>9341</v>
      </c>
      <c r="P1416">
        <v>4.7</v>
      </c>
      <c r="Q1416">
        <v>4.83</v>
      </c>
      <c r="R1416" t="s">
        <v>9341</v>
      </c>
      <c r="S1416" t="s">
        <v>9341</v>
      </c>
      <c r="T1416" t="s">
        <v>9341</v>
      </c>
      <c r="U1416" t="s">
        <v>9341</v>
      </c>
      <c r="V1416" t="str">
        <f>LEFT($U1416,2)</f>
        <v>~</v>
      </c>
      <c r="W1416" s="3" t="str">
        <f>_xlfn.XLOOKUP(V1416,$AC$2:$AC$43,$AD$2:$AD$43,"none")</f>
        <v>none</v>
      </c>
      <c r="X1416" s="3" t="str">
        <f>IF(ISNUMBER($W1416), 4600 * (1 / (0.92 * $W1416 + 1.7) + 1 / (0.92 * $W1416 + 0.62)),"none")</f>
        <v>none</v>
      </c>
      <c r="Y1416" s="8">
        <f>IF(ISNUMBER($X1416), _xlfn.XLOOKUP($X1416,Sheet3!$A$2:$A$392,Sheet3!$B$2:$B$392,"none", 1,1), $AF$2)</f>
        <v>0.8</v>
      </c>
      <c r="Z1416" s="8">
        <f>IF(ISNUMBER($X1416), _xlfn.XLOOKUP($X1416,Sheet3!$A$2:$A$392,Sheet3!$C$2:$C$392,"none", 1,1), $AF$2)</f>
        <v>0.8</v>
      </c>
      <c r="AA1416" s="8">
        <f>IF(ISNUMBER($X1416), _xlfn.XLOOKUP($X1416,Sheet3!$A$2:$A$392,Sheet3!$D$2:$D$392,"none", 1,1), $AF$2)</f>
        <v>0.8</v>
      </c>
    </row>
    <row r="1417" spans="1:27">
      <c r="A1417">
        <v>8957</v>
      </c>
      <c r="B1417" t="s">
        <v>9262</v>
      </c>
      <c r="C1417" t="s">
        <v>297</v>
      </c>
      <c r="D1417">
        <v>18</v>
      </c>
      <c r="E1417">
        <v>1</v>
      </c>
      <c r="F1417">
        <v>30.4086813696</v>
      </c>
      <c r="G1417">
        <v>21</v>
      </c>
      <c r="H1417">
        <v>35</v>
      </c>
      <c r="I1417">
        <v>44.812142375999997</v>
      </c>
      <c r="J1417">
        <f>(D1417+E1417/60+F1417/3600)*15</f>
        <v>270.37670283903998</v>
      </c>
      <c r="K1417">
        <f>IF(G1417&lt;0, G1417-H1417/60-I1417/3600, G1417+H1417/60+I1417/3600)</f>
        <v>21.595781150659999</v>
      </c>
      <c r="L1417">
        <v>9.1999999999999993</v>
      </c>
      <c r="M1417">
        <v>38.438000000000002</v>
      </c>
      <c r="N1417">
        <v>7.55</v>
      </c>
      <c r="O1417" t="s">
        <v>9341</v>
      </c>
      <c r="P1417">
        <v>4.9800000000000004</v>
      </c>
      <c r="Q1417">
        <v>4.83</v>
      </c>
      <c r="R1417" t="s">
        <v>9341</v>
      </c>
      <c r="S1417">
        <v>4.867</v>
      </c>
      <c r="T1417" t="s">
        <v>9341</v>
      </c>
      <c r="U1417" t="s">
        <v>9341</v>
      </c>
      <c r="V1417" t="str">
        <f>LEFT($U1417,2)</f>
        <v>~</v>
      </c>
      <c r="W1417" s="3" t="str">
        <f>_xlfn.XLOOKUP(V1417,$AC$2:$AC$43,$AD$2:$AD$43,"none")</f>
        <v>none</v>
      </c>
      <c r="X1417" s="3" t="str">
        <f>IF(ISNUMBER($W1417), 4600 * (1 / (0.92 * $W1417 + 1.7) + 1 / (0.92 * $W1417 + 0.62)),"none")</f>
        <v>none</v>
      </c>
      <c r="Y1417" s="8">
        <f>IF(ISNUMBER($X1417), _xlfn.XLOOKUP($X1417,Sheet3!$A$2:$A$392,Sheet3!$B$2:$B$392,"none", 1,1), $AF$2)</f>
        <v>0.8</v>
      </c>
      <c r="Z1417" s="8">
        <f>IF(ISNUMBER($X1417), _xlfn.XLOOKUP($X1417,Sheet3!$A$2:$A$392,Sheet3!$C$2:$C$392,"none", 1,1), $AF$2)</f>
        <v>0.8</v>
      </c>
      <c r="AA1417" s="8">
        <f>IF(ISNUMBER($X1417), _xlfn.XLOOKUP($X1417,Sheet3!$A$2:$A$392,Sheet3!$D$2:$D$392,"none", 1,1), $AF$2)</f>
        <v>0.8</v>
      </c>
    </row>
    <row r="1418" spans="1:27">
      <c r="A1418">
        <v>730</v>
      </c>
      <c r="B1418" t="s">
        <v>1030</v>
      </c>
      <c r="C1418" t="s">
        <v>12</v>
      </c>
      <c r="D1418">
        <v>3</v>
      </c>
      <c r="E1418">
        <v>11</v>
      </c>
      <c r="F1418">
        <v>56.269161681600004</v>
      </c>
      <c r="G1418">
        <v>74</v>
      </c>
      <c r="H1418">
        <v>23</v>
      </c>
      <c r="I1418">
        <v>37.169888028000003</v>
      </c>
      <c r="J1418">
        <f>(D1418+E1418/60+F1418/3600)*15</f>
        <v>47.984454840339993</v>
      </c>
      <c r="K1418">
        <f>IF(G1418&lt;0, G1418-H1418/60-I1418/3600, G1418+H1418/60+I1418/3600)</f>
        <v>74.393658302230008</v>
      </c>
      <c r="L1418">
        <v>14.157999999999999</v>
      </c>
      <c r="M1418">
        <v>-86.811000000000007</v>
      </c>
      <c r="N1418">
        <v>19.64</v>
      </c>
      <c r="O1418" t="s">
        <v>9341</v>
      </c>
      <c r="P1418">
        <v>4.8780000000000001</v>
      </c>
      <c r="Q1418">
        <v>4.8339999999999996</v>
      </c>
      <c r="R1418" t="s">
        <v>9341</v>
      </c>
      <c r="S1418">
        <v>4.8129999999999997</v>
      </c>
      <c r="T1418" t="s">
        <v>9341</v>
      </c>
      <c r="U1418" t="s">
        <v>9353</v>
      </c>
      <c r="V1418" t="str">
        <f>LEFT($U1418,2)</f>
        <v>A2</v>
      </c>
      <c r="W1418" s="3">
        <f>_xlfn.XLOOKUP(V1418,$AC$2:$AC$43,$AD$2:$AD$43,"none")</f>
        <v>0.05</v>
      </c>
      <c r="X1418" s="3">
        <f>IF(ISNUMBER($W1418), 4600 * (1 / (0.92 * $W1418 + 1.7) + 1 / (0.92 * $W1418 + 0.62)),"none")</f>
        <v>9541.5002631497482</v>
      </c>
      <c r="Y1418" s="8">
        <f>IF(ISNUMBER($X1418), _xlfn.XLOOKUP($X1418,Sheet3!$A$2:$A$392,Sheet3!$B$2:$B$392,"none", 1,1), $AF$2)</f>
        <v>0.65039999999999998</v>
      </c>
      <c r="Z1418" s="8">
        <f>IF(ISNUMBER($X1418), _xlfn.XLOOKUP($X1418,Sheet3!$A$2:$A$392,Sheet3!$C$2:$C$392,"none", 1,1), $AF$2)</f>
        <v>0.72150000000000003</v>
      </c>
      <c r="AA1418" s="8">
        <f>IF(ISNUMBER($X1418), _xlfn.XLOOKUP($X1418,Sheet3!$A$2:$A$392,Sheet3!$D$2:$D$392,"none", 1,1), $AF$2)</f>
        <v>1</v>
      </c>
    </row>
    <row r="1419" spans="1:27">
      <c r="A1419">
        <v>7288</v>
      </c>
      <c r="B1419" t="s">
        <v>7591</v>
      </c>
      <c r="C1419" t="s">
        <v>12</v>
      </c>
      <c r="D1419">
        <v>1</v>
      </c>
      <c r="E1419">
        <v>57</v>
      </c>
      <c r="F1419">
        <v>10.079614147199999</v>
      </c>
      <c r="G1419">
        <v>-47</v>
      </c>
      <c r="H1419">
        <v>23</v>
      </c>
      <c r="I1419">
        <v>7.0071333720000002</v>
      </c>
      <c r="J1419">
        <f>(D1419+E1419/60+F1419/3600)*15</f>
        <v>29.29199839228</v>
      </c>
      <c r="K1419">
        <f>IF(G1419&lt;0, G1419-H1419/60-I1419/3600, G1419+H1419/60+I1419/3600)</f>
        <v>-47.385279759269999</v>
      </c>
      <c r="L1419">
        <v>105.735</v>
      </c>
      <c r="M1419">
        <v>10.664999999999999</v>
      </c>
      <c r="N1419">
        <v>15.03</v>
      </c>
      <c r="O1419" t="s">
        <v>9341</v>
      </c>
      <c r="P1419">
        <v>5.6950000000000003</v>
      </c>
      <c r="Q1419">
        <v>4.8339999999999996</v>
      </c>
      <c r="R1419" t="s">
        <v>9341</v>
      </c>
      <c r="S1419">
        <v>4.5970000000000004</v>
      </c>
      <c r="T1419" t="s">
        <v>9341</v>
      </c>
      <c r="U1419" t="s">
        <v>11261</v>
      </c>
      <c r="V1419" t="str">
        <f>LEFT($U1419,2)</f>
        <v>G6</v>
      </c>
      <c r="W1419" s="3" t="str">
        <f>_xlfn.XLOOKUP(V1419,$AC$2:$AC$43,$AD$2:$AD$43,"none")</f>
        <v>none</v>
      </c>
      <c r="X1419" s="3" t="str">
        <f>IF(ISNUMBER($W1419), 4600 * (1 / (0.92 * $W1419 + 1.7) + 1 / (0.92 * $W1419 + 0.62)),"none")</f>
        <v>none</v>
      </c>
      <c r="Y1419" s="8">
        <f>IF(ISNUMBER($X1419), _xlfn.XLOOKUP($X1419,Sheet3!$A$2:$A$392,Sheet3!$B$2:$B$392,"none", 1,1), $AF$2)</f>
        <v>0.8</v>
      </c>
      <c r="Z1419" s="8">
        <f>IF(ISNUMBER($X1419), _xlfn.XLOOKUP($X1419,Sheet3!$A$2:$A$392,Sheet3!$C$2:$C$392,"none", 1,1), $AF$2)</f>
        <v>0.8</v>
      </c>
      <c r="AA1419" s="8">
        <f>IF(ISNUMBER($X1419), _xlfn.XLOOKUP($X1419,Sheet3!$A$2:$A$392,Sheet3!$D$2:$D$392,"none", 1,1), $AF$2)</f>
        <v>0.8</v>
      </c>
    </row>
    <row r="1420" spans="1:27">
      <c r="A1420">
        <v>3190</v>
      </c>
      <c r="B1420" t="s">
        <v>3493</v>
      </c>
      <c r="C1420" t="s">
        <v>12</v>
      </c>
      <c r="D1420">
        <v>22</v>
      </c>
      <c r="E1420">
        <v>43</v>
      </c>
      <c r="F1420">
        <v>29.976544199999999</v>
      </c>
      <c r="G1420">
        <v>-41</v>
      </c>
      <c r="H1420">
        <v>24</v>
      </c>
      <c r="I1420">
        <v>51.646698000000001</v>
      </c>
      <c r="J1420">
        <f>(D1420+E1420/60+F1420/3600)*15</f>
        <v>340.87490226749998</v>
      </c>
      <c r="K1420">
        <f>IF(G1420&lt;0, G1420-H1420/60-I1420/3600, G1420+H1420/60+I1420/3600)</f>
        <v>-41.414346304999995</v>
      </c>
      <c r="L1420">
        <v>10.11</v>
      </c>
      <c r="M1420">
        <v>-93.79</v>
      </c>
      <c r="N1420">
        <v>14.16</v>
      </c>
      <c r="O1420" t="s">
        <v>9341</v>
      </c>
      <c r="P1420">
        <v>5.8540000000000001</v>
      </c>
      <c r="Q1420">
        <v>4.835</v>
      </c>
      <c r="R1420" t="s">
        <v>9341</v>
      </c>
      <c r="S1420">
        <v>4.4950000000000001</v>
      </c>
      <c r="T1420" t="s">
        <v>9341</v>
      </c>
      <c r="U1420" t="s">
        <v>9403</v>
      </c>
      <c r="V1420" t="str">
        <f>LEFT($U1420,2)</f>
        <v>K0</v>
      </c>
      <c r="W1420" s="3">
        <f>_xlfn.XLOOKUP(V1420,$AC$2:$AC$43,$AD$2:$AD$43,"none")</f>
        <v>0.81</v>
      </c>
      <c r="X1420" s="3">
        <f>IF(ISNUMBER($W1420), 4600 * (1 / (0.92 * $W1420 + 1.7) + 1 / (0.92 * $W1420 + 0.62)),"none")</f>
        <v>5250.7063834266155</v>
      </c>
      <c r="Y1420" s="8">
        <f>IF(ISNUMBER($X1420), _xlfn.XLOOKUP($X1420,Sheet3!$A$2:$A$392,Sheet3!$B$2:$B$392,"none", 1,1), $AF$2)</f>
        <v>1</v>
      </c>
      <c r="Z1420" s="8">
        <f>IF(ISNUMBER($X1420), _xlfn.XLOOKUP($X1420,Sheet3!$A$2:$A$392,Sheet3!$C$2:$C$392,"none", 1,1), $AF$2)</f>
        <v>0.83299999999999996</v>
      </c>
      <c r="AA1420" s="8">
        <f>IF(ISNUMBER($X1420), _xlfn.XLOOKUP($X1420,Sheet3!$A$2:$A$392,Sheet3!$D$2:$D$392,"none", 1,1), $AF$2)</f>
        <v>0.67869999999999997</v>
      </c>
    </row>
    <row r="1421" spans="1:27">
      <c r="A1421">
        <v>2120</v>
      </c>
      <c r="B1421" t="s">
        <v>2421</v>
      </c>
      <c r="C1421" t="s">
        <v>313</v>
      </c>
      <c r="D1421">
        <v>5</v>
      </c>
      <c r="E1421">
        <v>41</v>
      </c>
      <c r="F1421">
        <v>17.7176759</v>
      </c>
      <c r="G1421">
        <v>16</v>
      </c>
      <c r="H1421">
        <v>32</v>
      </c>
      <c r="I1421">
        <v>2.9252989999999999</v>
      </c>
      <c r="J1421">
        <f>(D1421+E1421/60+F1421/3600)*15</f>
        <v>85.323823649583346</v>
      </c>
      <c r="K1421">
        <f>IF(G1421&lt;0, G1421-H1421/60-I1421/3600, G1421+H1421/60+I1421/3600)</f>
        <v>16.534145916388891</v>
      </c>
      <c r="L1421">
        <v>3.5</v>
      </c>
      <c r="M1421">
        <v>-15.47</v>
      </c>
      <c r="N1421">
        <v>5.13</v>
      </c>
      <c r="O1421">
        <v>4.0999999999999996</v>
      </c>
      <c r="P1421">
        <v>4.7089999999999996</v>
      </c>
      <c r="Q1421">
        <v>4.8360000000000003</v>
      </c>
      <c r="R1421" t="s">
        <v>9341</v>
      </c>
      <c r="S1421">
        <v>4.6909999999999998</v>
      </c>
      <c r="T1421" t="s">
        <v>9341</v>
      </c>
      <c r="U1421" t="s">
        <v>9364</v>
      </c>
      <c r="V1421" t="str">
        <f>LEFT($U1421,2)</f>
        <v>B3</v>
      </c>
      <c r="W1421" s="3">
        <f>_xlfn.XLOOKUP(V1421,$AC$2:$AC$43,$AD$2:$AD$43,"none")</f>
        <v>-0.2</v>
      </c>
      <c r="X1421" s="3">
        <f>IF(ISNUMBER($W1421), 4600 * (1 / (0.92 * $W1421 + 1.7) + 1 / (0.92 * $W1421 + 0.62)),"none")</f>
        <v>13584.75950715306</v>
      </c>
      <c r="Y1421" s="8">
        <f>IF(ISNUMBER($X1421), _xlfn.XLOOKUP($X1421,Sheet3!$A$2:$A$392,Sheet3!$B$2:$B$392,"none", 1,1), $AF$2)</f>
        <v>0.50129999999999997</v>
      </c>
      <c r="Z1421" s="8">
        <f>IF(ISNUMBER($X1421), _xlfn.XLOOKUP($X1421,Sheet3!$A$2:$A$392,Sheet3!$C$2:$C$392,"none", 1,1), $AF$2)</f>
        <v>0.60470000000000002</v>
      </c>
      <c r="AA1421" s="8">
        <f>IF(ISNUMBER($X1421), _xlfn.XLOOKUP($X1421,Sheet3!$A$2:$A$392,Sheet3!$D$2:$D$392,"none", 1,1), $AF$2)</f>
        <v>1</v>
      </c>
    </row>
    <row r="1422" spans="1:27">
      <c r="A1422">
        <v>1024</v>
      </c>
      <c r="B1422" t="s">
        <v>1325</v>
      </c>
      <c r="C1422" t="s">
        <v>16</v>
      </c>
      <c r="D1422">
        <v>16</v>
      </c>
      <c r="E1422">
        <v>45</v>
      </c>
      <c r="F1422">
        <v>17.861491641600001</v>
      </c>
      <c r="G1422">
        <v>56</v>
      </c>
      <c r="H1422">
        <v>46</v>
      </c>
      <c r="I1422">
        <v>54.839965655999997</v>
      </c>
      <c r="J1422">
        <f>(D1422+E1422/60+F1422/3600)*15</f>
        <v>251.32442288184001</v>
      </c>
      <c r="K1422">
        <f>IF(G1422&lt;0, G1422-H1422/60-I1422/3600, G1422+H1422/60+I1422/3600)</f>
        <v>56.781899990459998</v>
      </c>
      <c r="L1422">
        <v>-10.135</v>
      </c>
      <c r="M1422">
        <v>49.320999999999998</v>
      </c>
      <c r="N1422">
        <v>37.33</v>
      </c>
      <c r="O1422" t="s">
        <v>9341</v>
      </c>
      <c r="P1422">
        <v>5.1989999999999998</v>
      </c>
      <c r="Q1422">
        <v>4.8369999999999997</v>
      </c>
      <c r="R1422" t="s">
        <v>9341</v>
      </c>
      <c r="S1422">
        <v>4.7220000000000004</v>
      </c>
      <c r="T1422" t="s">
        <v>9341</v>
      </c>
      <c r="U1422" t="s">
        <v>9595</v>
      </c>
      <c r="V1422" t="str">
        <f>LEFT($U1422,2)</f>
        <v>F2</v>
      </c>
      <c r="W1422" s="3">
        <f>_xlfn.XLOOKUP(V1422,$AC$2:$AC$43,$AD$2:$AD$43,"none")</f>
        <v>0.35</v>
      </c>
      <c r="X1422" s="3">
        <f>IF(ISNUMBER($W1422), 4600 * (1 / (0.92 * $W1422 + 1.7) + 1 / (0.92 * $W1422 + 0.62)),"none")</f>
        <v>7158.2024482287206</v>
      </c>
      <c r="Y1422" s="8">
        <f>IF(ISNUMBER($X1422), _xlfn.XLOOKUP($X1422,Sheet3!$A$2:$A$392,Sheet3!$B$2:$B$392,"none", 1,1), $AF$2)</f>
        <v>0.89859999999999995</v>
      </c>
      <c r="Z1422" s="8">
        <f>IF(ISNUMBER($X1422), _xlfn.XLOOKUP($X1422,Sheet3!$A$2:$A$392,Sheet3!$C$2:$C$392,"none", 1,1), $AF$2)</f>
        <v>0.89249999999999996</v>
      </c>
      <c r="AA1422" s="8">
        <f>IF(ISNUMBER($X1422), _xlfn.XLOOKUP($X1422,Sheet3!$A$2:$A$392,Sheet3!$D$2:$D$392,"none", 1,1), $AF$2)</f>
        <v>1</v>
      </c>
    </row>
    <row r="1423" spans="1:27">
      <c r="A1423">
        <v>4595</v>
      </c>
      <c r="B1423" t="s">
        <v>4898</v>
      </c>
      <c r="C1423" t="s">
        <v>313</v>
      </c>
      <c r="D1423">
        <v>11</v>
      </c>
      <c r="E1423">
        <v>0</v>
      </c>
      <c r="F1423">
        <v>33.647143281600002</v>
      </c>
      <c r="G1423">
        <v>3</v>
      </c>
      <c r="H1423">
        <v>37</v>
      </c>
      <c r="I1423">
        <v>2.9923842</v>
      </c>
      <c r="J1423">
        <f>(D1423+E1423/60+F1423/3600)*15</f>
        <v>165.14019643034001</v>
      </c>
      <c r="K1423">
        <f>IF(G1423&lt;0, G1423-H1423/60-I1423/3600, G1423+H1423/60+I1423/3600)</f>
        <v>3.6174978845000001</v>
      </c>
      <c r="L1423">
        <v>13.868</v>
      </c>
      <c r="M1423">
        <v>-15.792</v>
      </c>
      <c r="N1423">
        <v>9.6300000000000008</v>
      </c>
      <c r="O1423" t="s">
        <v>9341</v>
      </c>
      <c r="P1423">
        <v>6.0069999999999997</v>
      </c>
      <c r="Q1423">
        <v>4.8380000000000001</v>
      </c>
      <c r="R1423" t="s">
        <v>9341</v>
      </c>
      <c r="S1423">
        <v>4.5019999999999998</v>
      </c>
      <c r="T1423" t="s">
        <v>9341</v>
      </c>
      <c r="U1423" t="s">
        <v>10714</v>
      </c>
      <c r="V1423" t="str">
        <f>LEFT($U1423,2)</f>
        <v>K0</v>
      </c>
      <c r="W1423" s="3">
        <f>_xlfn.XLOOKUP(V1423,$AC$2:$AC$43,$AD$2:$AD$43,"none")</f>
        <v>0.81</v>
      </c>
      <c r="X1423" s="3">
        <f>IF(ISNUMBER($W1423), 4600 * (1 / (0.92 * $W1423 + 1.7) + 1 / (0.92 * $W1423 + 0.62)),"none")</f>
        <v>5250.7063834266155</v>
      </c>
      <c r="Y1423" s="8">
        <f>IF(ISNUMBER($X1423), _xlfn.XLOOKUP($X1423,Sheet3!$A$2:$A$392,Sheet3!$B$2:$B$392,"none", 1,1), $AF$2)</f>
        <v>1</v>
      </c>
      <c r="Z1423" s="8">
        <f>IF(ISNUMBER($X1423), _xlfn.XLOOKUP($X1423,Sheet3!$A$2:$A$392,Sheet3!$C$2:$C$392,"none", 1,1), $AF$2)</f>
        <v>0.83299999999999996</v>
      </c>
      <c r="AA1423" s="8">
        <f>IF(ISNUMBER($X1423), _xlfn.XLOOKUP($X1423,Sheet3!$A$2:$A$392,Sheet3!$D$2:$D$392,"none", 1,1), $AF$2)</f>
        <v>0.67869999999999997</v>
      </c>
    </row>
    <row r="1424" spans="1:27">
      <c r="A1424">
        <v>8437</v>
      </c>
      <c r="B1424" t="s">
        <v>8740</v>
      </c>
      <c r="C1424" t="s">
        <v>297</v>
      </c>
      <c r="D1424">
        <v>18</v>
      </c>
      <c r="E1424">
        <v>58</v>
      </c>
      <c r="F1424">
        <v>27.767102999999999</v>
      </c>
      <c r="G1424">
        <v>-52</v>
      </c>
      <c r="H1424">
        <v>56</v>
      </c>
      <c r="I1424">
        <v>19.062207000000001</v>
      </c>
      <c r="J1424">
        <f>(D1424+E1424/60+F1424/3600)*15</f>
        <v>284.61569626249997</v>
      </c>
      <c r="K1424">
        <f>IF(G1424&lt;0, G1424-H1424/60-I1424/3600, G1424+H1424/60+I1424/3600)</f>
        <v>-52.93862839083333</v>
      </c>
      <c r="L1424">
        <v>12.18</v>
      </c>
      <c r="M1424">
        <v>-8.76</v>
      </c>
      <c r="N1424">
        <v>5.33</v>
      </c>
      <c r="O1424" t="s">
        <v>9341</v>
      </c>
      <c r="P1424">
        <v>4.7859999999999996</v>
      </c>
      <c r="Q1424">
        <v>4.8380000000000001</v>
      </c>
      <c r="R1424" t="s">
        <v>9341</v>
      </c>
      <c r="S1424">
        <v>4.79</v>
      </c>
      <c r="T1424" t="s">
        <v>9341</v>
      </c>
      <c r="U1424" t="s">
        <v>10171</v>
      </c>
      <c r="V1424" t="str">
        <f>LEFT($U1424,2)</f>
        <v>B9</v>
      </c>
      <c r="W1424" s="3">
        <f>_xlfn.XLOOKUP(V1424,$AC$2:$AC$43,$AD$2:$AD$43,"none")</f>
        <v>-7.0000000000000007E-2</v>
      </c>
      <c r="X1424" s="3">
        <f>IF(ISNUMBER($W1424), 4600 * (1 / (0.92 * $W1424 + 1.7) + 1 / (0.92 * $W1424 + 0.62)),"none")</f>
        <v>11091.761228434079</v>
      </c>
      <c r="Y1424" s="8">
        <f>IF(ISNUMBER($X1424), _xlfn.XLOOKUP($X1424,Sheet3!$A$2:$A$392,Sheet3!$B$2:$B$392,"none", 1,1), $AF$2)</f>
        <v>0.57499999999999996</v>
      </c>
      <c r="Z1424" s="8">
        <f>IF(ISNUMBER($X1424), _xlfn.XLOOKUP($X1424,Sheet3!$A$2:$A$392,Sheet3!$C$2:$C$392,"none", 1,1), $AF$2)</f>
        <v>0.66420000000000001</v>
      </c>
      <c r="AA1424" s="8">
        <f>IF(ISNUMBER($X1424), _xlfn.XLOOKUP($X1424,Sheet3!$A$2:$A$392,Sheet3!$D$2:$D$392,"none", 1,1), $AF$2)</f>
        <v>1</v>
      </c>
    </row>
    <row r="1425" spans="1:27">
      <c r="A1425">
        <v>310</v>
      </c>
      <c r="B1425" t="s">
        <v>608</v>
      </c>
      <c r="C1425" t="s">
        <v>297</v>
      </c>
      <c r="D1425">
        <v>23</v>
      </c>
      <c r="E1425">
        <v>6</v>
      </c>
      <c r="F1425">
        <v>36.817855700000003</v>
      </c>
      <c r="G1425">
        <v>59</v>
      </c>
      <c r="H1425">
        <v>25</v>
      </c>
      <c r="I1425">
        <v>11.135698</v>
      </c>
      <c r="J1425">
        <f>(D1425+E1425/60+F1425/3600)*15</f>
        <v>346.65340773208334</v>
      </c>
      <c r="K1425">
        <f>IF(G1425&lt;0, G1425-H1425/60-I1425/3600, G1425+H1425/60+I1425/3600)</f>
        <v>59.419759916111111</v>
      </c>
      <c r="L1425">
        <v>6.94</v>
      </c>
      <c r="M1425">
        <v>-1.95</v>
      </c>
      <c r="N1425">
        <v>2.89</v>
      </c>
      <c r="O1425">
        <v>3.93</v>
      </c>
      <c r="P1425">
        <v>4.7709999999999999</v>
      </c>
      <c r="Q1425">
        <v>4.84</v>
      </c>
      <c r="R1425" t="s">
        <v>9341</v>
      </c>
      <c r="S1425">
        <v>4.7560000000000002</v>
      </c>
      <c r="T1425" t="s">
        <v>9341</v>
      </c>
      <c r="U1425" t="s">
        <v>9535</v>
      </c>
      <c r="V1425" t="str">
        <f>LEFT($U1425,2)</f>
        <v>B0</v>
      </c>
      <c r="W1425" s="3">
        <f>_xlfn.XLOOKUP(V1425,$AC$2:$AC$43,$AD$2:$AD$43,"none")</f>
        <v>-0.3</v>
      </c>
      <c r="X1425" s="3">
        <f>IF(ISNUMBER($W1425), 4600 * (1 / (0.92 * $W1425 + 1.7) + 1 / (0.92 * $W1425 + 0.62)),"none")</f>
        <v>16602.430101907499</v>
      </c>
      <c r="Y1425" s="8">
        <f>IF(ISNUMBER($X1425), _xlfn.XLOOKUP($X1425,Sheet3!$A$2:$A$392,Sheet3!$B$2:$B$392,"none", 1,1), $AF$2)</f>
        <v>0.45090000000000002</v>
      </c>
      <c r="Z1425" s="8">
        <f>IF(ISNUMBER($X1425), _xlfn.XLOOKUP($X1425,Sheet3!$A$2:$A$392,Sheet3!$C$2:$C$392,"none", 1,1), $AF$2)</f>
        <v>0.56169999999999998</v>
      </c>
      <c r="AA1425" s="8">
        <f>IF(ISNUMBER($X1425), _xlfn.XLOOKUP($X1425,Sheet3!$A$2:$A$392,Sheet3!$D$2:$D$392,"none", 1,1), $AF$2)</f>
        <v>1</v>
      </c>
    </row>
    <row r="1426" spans="1:27">
      <c r="A1426">
        <v>2851</v>
      </c>
      <c r="B1426" t="s">
        <v>3154</v>
      </c>
      <c r="C1426" t="s">
        <v>297</v>
      </c>
      <c r="D1426">
        <v>7</v>
      </c>
      <c r="E1426">
        <v>39</v>
      </c>
      <c r="F1426">
        <v>27.338337500000002</v>
      </c>
      <c r="G1426">
        <v>-38</v>
      </c>
      <c r="H1426">
        <v>18</v>
      </c>
      <c r="I1426">
        <v>28.878558999999999</v>
      </c>
      <c r="J1426">
        <f>(D1426+E1426/60+F1426/3600)*15</f>
        <v>114.86390973958335</v>
      </c>
      <c r="K1426">
        <f>IF(G1426&lt;0, G1426-H1426/60-I1426/3600, G1426+H1426/60+I1426/3600)</f>
        <v>-38.308021821944443</v>
      </c>
      <c r="L1426">
        <v>-21.11</v>
      </c>
      <c r="M1426">
        <v>15.81</v>
      </c>
      <c r="N1426">
        <v>5.87</v>
      </c>
      <c r="O1426">
        <v>3.99</v>
      </c>
      <c r="P1426">
        <v>4.6500000000000004</v>
      </c>
      <c r="Q1426">
        <v>4.84</v>
      </c>
      <c r="R1426">
        <v>4.92</v>
      </c>
      <c r="S1426">
        <v>4.7720000000000002</v>
      </c>
      <c r="T1426">
        <v>5.08</v>
      </c>
      <c r="U1426" t="s">
        <v>9436</v>
      </c>
      <c r="V1426" t="str">
        <f>LEFT($U1426,2)</f>
        <v>B3</v>
      </c>
      <c r="W1426" s="3">
        <f>_xlfn.XLOOKUP(V1426,$AC$2:$AC$43,$AD$2:$AD$43,"none")</f>
        <v>-0.2</v>
      </c>
      <c r="X1426" s="3">
        <f>IF(ISNUMBER($W1426), 4600 * (1 / (0.92 * $W1426 + 1.7) + 1 / (0.92 * $W1426 + 0.62)),"none")</f>
        <v>13584.75950715306</v>
      </c>
      <c r="Y1426" s="8">
        <f>IF(ISNUMBER($X1426), _xlfn.XLOOKUP($X1426,Sheet3!$A$2:$A$392,Sheet3!$B$2:$B$392,"none", 1,1), $AF$2)</f>
        <v>0.50129999999999997</v>
      </c>
      <c r="Z1426" s="8">
        <f>IF(ISNUMBER($X1426), _xlfn.XLOOKUP($X1426,Sheet3!$A$2:$A$392,Sheet3!$C$2:$C$392,"none", 1,1), $AF$2)</f>
        <v>0.60470000000000002</v>
      </c>
      <c r="AA1426" s="8">
        <f>IF(ISNUMBER($X1426), _xlfn.XLOOKUP($X1426,Sheet3!$A$2:$A$392,Sheet3!$D$2:$D$392,"none", 1,1), $AF$2)</f>
        <v>1</v>
      </c>
    </row>
    <row r="1427" spans="1:27">
      <c r="A1427">
        <v>3349</v>
      </c>
      <c r="B1427" t="s">
        <v>3652</v>
      </c>
      <c r="C1427" t="s">
        <v>313</v>
      </c>
      <c r="D1427">
        <v>21</v>
      </c>
      <c r="E1427">
        <v>4</v>
      </c>
      <c r="F1427">
        <v>24.301324000000001</v>
      </c>
      <c r="G1427">
        <v>-19</v>
      </c>
      <c r="H1427">
        <v>51</v>
      </c>
      <c r="I1427">
        <v>17.971066</v>
      </c>
      <c r="J1427">
        <f>(D1427+E1427/60+F1427/3600)*15</f>
        <v>316.10125551666664</v>
      </c>
      <c r="K1427">
        <f>IF(G1427&lt;0, G1427-H1427/60-I1427/3600, G1427+H1427/60+I1427/3600)</f>
        <v>-19.854991962777778</v>
      </c>
      <c r="L1427">
        <v>-37.619999999999997</v>
      </c>
      <c r="M1427">
        <v>-24.95</v>
      </c>
      <c r="N1427">
        <v>20.2</v>
      </c>
      <c r="O1427">
        <v>5.07</v>
      </c>
      <c r="P1427">
        <v>5.0199999999999996</v>
      </c>
      <c r="Q1427">
        <v>4.84</v>
      </c>
      <c r="R1427">
        <v>4.68</v>
      </c>
      <c r="S1427">
        <v>4.6980000000000004</v>
      </c>
      <c r="T1427">
        <v>4.6100000000000003</v>
      </c>
      <c r="U1427" t="s">
        <v>9370</v>
      </c>
      <c r="V1427" t="str">
        <f>LEFT($U1427,2)</f>
        <v>A5</v>
      </c>
      <c r="W1427" s="3">
        <f>_xlfn.XLOOKUP(V1427,$AC$2:$AC$43,$AD$2:$AD$43,"none")</f>
        <v>0.15</v>
      </c>
      <c r="X1427" s="3">
        <f>IF(ISNUMBER($W1427), 4600 * (1 / (0.92 * $W1427 + 1.7) + 1 / (0.92 * $W1427 + 0.62)),"none")</f>
        <v>8571.3219313180252</v>
      </c>
      <c r="Y1427" s="8">
        <f>IF(ISNUMBER($X1427), _xlfn.XLOOKUP($X1427,Sheet3!$A$2:$A$392,Sheet3!$B$2:$B$392,"none", 1,1), $AF$2)</f>
        <v>0.72599999999999998</v>
      </c>
      <c r="Z1427" s="8">
        <f>IF(ISNUMBER($X1427), _xlfn.XLOOKUP($X1427,Sheet3!$A$2:$A$392,Sheet3!$C$2:$C$392,"none", 1,1), $AF$2)</f>
        <v>0.7762</v>
      </c>
      <c r="AA1427" s="8">
        <f>IF(ISNUMBER($X1427), _xlfn.XLOOKUP($X1427,Sheet3!$A$2:$A$392,Sheet3!$D$2:$D$392,"none", 1,1), $AF$2)</f>
        <v>1</v>
      </c>
    </row>
    <row r="1428" spans="1:27">
      <c r="A1428">
        <v>3785</v>
      </c>
      <c r="B1428" t="s">
        <v>4088</v>
      </c>
      <c r="C1428" t="s">
        <v>12</v>
      </c>
      <c r="D1428">
        <v>22</v>
      </c>
      <c r="E1428">
        <v>5</v>
      </c>
      <c r="F1428">
        <v>40.7509642224</v>
      </c>
      <c r="G1428">
        <v>5</v>
      </c>
      <c r="H1428">
        <v>3</v>
      </c>
      <c r="I1428">
        <v>30.708590795999999</v>
      </c>
      <c r="J1428">
        <f>(D1428+E1428/60+F1428/3600)*15</f>
        <v>331.41979568425995</v>
      </c>
      <c r="K1428">
        <f>IF(G1428&lt;0, G1428-H1428/60-I1428/3600, G1428+H1428/60+I1428/3600)</f>
        <v>5.0585301641099996</v>
      </c>
      <c r="L1428">
        <v>102.069</v>
      </c>
      <c r="M1428">
        <v>101.416</v>
      </c>
      <c r="N1428">
        <v>12.44</v>
      </c>
      <c r="O1428">
        <v>8.08</v>
      </c>
      <c r="P1428">
        <v>6.28</v>
      </c>
      <c r="Q1428">
        <v>4.84</v>
      </c>
      <c r="R1428">
        <v>3.77</v>
      </c>
      <c r="S1428">
        <v>4.335</v>
      </c>
      <c r="T1428">
        <v>3.01</v>
      </c>
      <c r="U1428" t="s">
        <v>9406</v>
      </c>
      <c r="V1428" t="str">
        <f>LEFT($U1428,2)</f>
        <v>K4</v>
      </c>
      <c r="W1428" s="3">
        <f>_xlfn.XLOOKUP(V1428,$AC$2:$AC$43,$AD$2:$AD$43,"none")</f>
        <v>1</v>
      </c>
      <c r="X1428" s="3">
        <f>IF(ISNUMBER($W1428), 4600 * (1 / (0.92 * $W1428 + 1.7) + 1 / (0.92 * $W1428 + 0.62)),"none")</f>
        <v>4742.7381778526815</v>
      </c>
      <c r="Y1428" s="8">
        <f>IF(ISNUMBER($X1428), _xlfn.XLOOKUP($X1428,Sheet3!$A$2:$A$392,Sheet3!$B$2:$B$392,"none", 1,1), $AF$2)</f>
        <v>1</v>
      </c>
      <c r="Z1428" s="8">
        <f>IF(ISNUMBER($X1428), _xlfn.XLOOKUP($X1428,Sheet3!$A$2:$A$392,Sheet3!$C$2:$C$392,"none", 1,1), $AF$2)</f>
        <v>0.77500000000000002</v>
      </c>
      <c r="AA1428" s="8">
        <f>IF(ISNUMBER($X1428), _xlfn.XLOOKUP($X1428,Sheet3!$A$2:$A$392,Sheet3!$D$2:$D$392,"none", 1,1), $AF$2)</f>
        <v>0.55479999999999996</v>
      </c>
    </row>
    <row r="1429" spans="1:27">
      <c r="A1429">
        <v>3808</v>
      </c>
      <c r="B1429" t="s">
        <v>4111</v>
      </c>
      <c r="C1429" t="s">
        <v>12</v>
      </c>
      <c r="D1429">
        <v>1</v>
      </c>
      <c r="E1429">
        <v>30</v>
      </c>
      <c r="F1429">
        <v>11.114436700000001</v>
      </c>
      <c r="G1429">
        <v>6</v>
      </c>
      <c r="H1429">
        <v>8</v>
      </c>
      <c r="I1429">
        <v>37.757689999999997</v>
      </c>
      <c r="J1429">
        <f>(D1429+E1429/60+F1429/3600)*15</f>
        <v>22.546310152916668</v>
      </c>
      <c r="K1429">
        <f>IF(G1429&lt;0, G1429-H1429/60-I1429/3600, G1429+H1429/60+I1429/3600)</f>
        <v>6.1438215805555556</v>
      </c>
      <c r="L1429">
        <v>292</v>
      </c>
      <c r="M1429">
        <v>-45.95</v>
      </c>
      <c r="N1429">
        <v>10.73</v>
      </c>
      <c r="O1429">
        <v>7.75</v>
      </c>
      <c r="P1429">
        <v>6.22</v>
      </c>
      <c r="Q1429">
        <v>4.84</v>
      </c>
      <c r="R1429">
        <v>3.78</v>
      </c>
      <c r="S1429">
        <v>4.2569999999999997</v>
      </c>
      <c r="T1429">
        <v>3.04</v>
      </c>
      <c r="U1429" t="s">
        <v>9389</v>
      </c>
      <c r="V1429" t="str">
        <f>LEFT($U1429,2)</f>
        <v>K3</v>
      </c>
      <c r="W1429" s="3">
        <f>_xlfn.XLOOKUP(V1429,$AC$2:$AC$43,$AD$2:$AD$43,"none")</f>
        <v>0.95</v>
      </c>
      <c r="X1429" s="3">
        <f>IF(ISNUMBER($W1429), 4600 * (1 / (0.92 * $W1429 + 1.7) + 1 / (0.92 * $W1429 + 0.62)),"none")</f>
        <v>4866.084384156673</v>
      </c>
      <c r="Y1429" s="8">
        <f>IF(ISNUMBER($X1429), _xlfn.XLOOKUP($X1429,Sheet3!$A$2:$A$392,Sheet3!$B$2:$B$392,"none", 1,1), $AF$2)</f>
        <v>1</v>
      </c>
      <c r="Z1429" s="8">
        <f>IF(ISNUMBER($X1429), _xlfn.XLOOKUP($X1429,Sheet3!$A$2:$A$392,Sheet3!$C$2:$C$392,"none", 1,1), $AF$2)</f>
        <v>0.78720000000000001</v>
      </c>
      <c r="AA1429" s="8">
        <f>IF(ISNUMBER($X1429), _xlfn.XLOOKUP($X1429,Sheet3!$A$2:$A$392,Sheet3!$D$2:$D$392,"none", 1,1), $AF$2)</f>
        <v>0.57969999999999999</v>
      </c>
    </row>
    <row r="1430" spans="1:27">
      <c r="A1430">
        <v>5203</v>
      </c>
      <c r="B1430" t="s">
        <v>5506</v>
      </c>
      <c r="C1430" t="s">
        <v>12</v>
      </c>
      <c r="D1430">
        <v>14</v>
      </c>
      <c r="E1430">
        <v>28</v>
      </c>
      <c r="F1430">
        <v>12.1389021744</v>
      </c>
      <c r="G1430">
        <v>-2</v>
      </c>
      <c r="H1430">
        <v>13</v>
      </c>
      <c r="I1430">
        <v>40.649015855999998</v>
      </c>
      <c r="J1430">
        <f>(D1430+E1430/60+F1430/3600)*15</f>
        <v>217.05057875905999</v>
      </c>
      <c r="K1430">
        <f>IF(G1430&lt;0, G1430-H1430/60-I1430/3600, G1430+H1430/60+I1430/3600)</f>
        <v>-2.2279580599600002</v>
      </c>
      <c r="L1430">
        <v>-138.727</v>
      </c>
      <c r="M1430">
        <v>-3.3380000000000001</v>
      </c>
      <c r="N1430">
        <v>26.88</v>
      </c>
      <c r="O1430" t="s">
        <v>9341</v>
      </c>
      <c r="P1430">
        <v>5.5220000000000002</v>
      </c>
      <c r="Q1430">
        <v>4.84</v>
      </c>
      <c r="R1430" t="s">
        <v>9341</v>
      </c>
      <c r="S1430">
        <v>4.6449999999999996</v>
      </c>
      <c r="T1430" t="s">
        <v>9341</v>
      </c>
      <c r="U1430" t="s">
        <v>10009</v>
      </c>
      <c r="V1430" t="str">
        <f>LEFT($U1430,2)</f>
        <v>G2</v>
      </c>
      <c r="W1430" s="3">
        <f>_xlfn.XLOOKUP(V1430,$AC$2:$AC$43,$AD$2:$AD$43,"none")</f>
        <v>0.63</v>
      </c>
      <c r="X1430" s="3">
        <f>IF(ISNUMBER($W1430), 4600 * (1 / (0.92 * $W1430 + 1.7) + 1 / (0.92 * $W1430 + 0.62)),"none")</f>
        <v>5852.5094139995554</v>
      </c>
      <c r="Y1430" s="8">
        <f>IF(ISNUMBER($X1430), _xlfn.XLOOKUP($X1430,Sheet3!$A$2:$A$392,Sheet3!$B$2:$B$392,"none", 1,1), $AF$2)</f>
        <v>1</v>
      </c>
      <c r="Z1430" s="8">
        <f>IF(ISNUMBER($X1430), _xlfn.XLOOKUP($X1430,Sheet3!$A$2:$A$392,Sheet3!$C$2:$C$392,"none", 1,1), $AF$2)</f>
        <v>0.89290000000000003</v>
      </c>
      <c r="AA1430" s="8">
        <f>IF(ISNUMBER($X1430), _xlfn.XLOOKUP($X1430,Sheet3!$A$2:$A$392,Sheet3!$D$2:$D$392,"none", 1,1), $AF$2)</f>
        <v>0.82379999999999998</v>
      </c>
    </row>
    <row r="1431" spans="1:27">
      <c r="A1431">
        <v>6508</v>
      </c>
      <c r="B1431" t="s">
        <v>6811</v>
      </c>
      <c r="C1431" t="s">
        <v>297</v>
      </c>
      <c r="D1431">
        <v>18</v>
      </c>
      <c r="E1431">
        <v>46</v>
      </c>
      <c r="F1431">
        <v>4.4794939944000003</v>
      </c>
      <c r="G1431">
        <v>26</v>
      </c>
      <c r="H1431">
        <v>39</v>
      </c>
      <c r="I1431">
        <v>43.664068548000003</v>
      </c>
      <c r="J1431">
        <f>(D1431+E1431/60+F1431/3600)*15</f>
        <v>281.51866455830998</v>
      </c>
      <c r="K1431">
        <f>IF(G1431&lt;0, G1431-H1431/60-I1431/3600, G1431+H1431/60+I1431/3600)</f>
        <v>26.662128907929997</v>
      </c>
      <c r="L1431">
        <v>17.445</v>
      </c>
      <c r="M1431">
        <v>23.832999999999998</v>
      </c>
      <c r="N1431">
        <v>13.39</v>
      </c>
      <c r="O1431">
        <v>7.26</v>
      </c>
      <c r="P1431">
        <v>6.04</v>
      </c>
      <c r="Q1431">
        <v>4.84</v>
      </c>
      <c r="R1431">
        <v>3.96</v>
      </c>
      <c r="S1431">
        <v>4.46</v>
      </c>
      <c r="T1431">
        <v>3.35</v>
      </c>
      <c r="U1431" t="s">
        <v>9371</v>
      </c>
      <c r="V1431" t="str">
        <f>LEFT($U1431,2)</f>
        <v>K2</v>
      </c>
      <c r="W1431" s="3">
        <f>_xlfn.XLOOKUP(V1431,$AC$2:$AC$43,$AD$2:$AD$43,"none")</f>
        <v>0.92</v>
      </c>
      <c r="X1431" s="3">
        <f>IF(ISNUMBER($W1431), 4600 * (1 / (0.92 * $W1431 + 1.7) + 1 / (0.92 * $W1431 + 0.62)),"none")</f>
        <v>4943.4058698702656</v>
      </c>
      <c r="Y1431" s="8">
        <f>IF(ISNUMBER($X1431), _xlfn.XLOOKUP($X1431,Sheet3!$A$2:$A$392,Sheet3!$B$2:$B$392,"none", 1,1), $AF$2)</f>
        <v>1</v>
      </c>
      <c r="Z1431" s="8">
        <f>IF(ISNUMBER($X1431), _xlfn.XLOOKUP($X1431,Sheet3!$A$2:$A$392,Sheet3!$C$2:$C$392,"none", 1,1), $AF$2)</f>
        <v>0.79920000000000002</v>
      </c>
      <c r="AA1431" s="8">
        <f>IF(ISNUMBER($X1431), _xlfn.XLOOKUP($X1431,Sheet3!$A$2:$A$392,Sheet3!$D$2:$D$392,"none", 1,1), $AF$2)</f>
        <v>0.60450000000000004</v>
      </c>
    </row>
    <row r="1432" spans="1:27">
      <c r="A1432">
        <v>996</v>
      </c>
      <c r="B1432" t="s">
        <v>1297</v>
      </c>
      <c r="C1432" t="s">
        <v>297</v>
      </c>
      <c r="D1432">
        <v>16</v>
      </c>
      <c r="E1432">
        <v>40</v>
      </c>
      <c r="F1432">
        <v>55.118926600000002</v>
      </c>
      <c r="G1432">
        <v>64</v>
      </c>
      <c r="H1432">
        <v>35</v>
      </c>
      <c r="I1432">
        <v>20.560562999999998</v>
      </c>
      <c r="J1432">
        <f>(D1432+E1432/60+F1432/3600)*15</f>
        <v>250.22966219416671</v>
      </c>
      <c r="K1432">
        <f>IF(G1432&lt;0, G1432-H1432/60-I1432/3600, G1432+H1432/60+I1432/3600)</f>
        <v>64.589044600833333</v>
      </c>
      <c r="L1432">
        <v>-0.3</v>
      </c>
      <c r="M1432">
        <v>-16.809999999999999</v>
      </c>
      <c r="N1432">
        <v>4.43</v>
      </c>
      <c r="O1432" t="s">
        <v>9341</v>
      </c>
      <c r="P1432">
        <v>6.0449999999999999</v>
      </c>
      <c r="Q1432">
        <v>4.8419999999999996</v>
      </c>
      <c r="R1432" t="s">
        <v>9341</v>
      </c>
      <c r="S1432">
        <v>4.4039999999999999</v>
      </c>
      <c r="T1432" t="s">
        <v>9341</v>
      </c>
      <c r="U1432" t="s">
        <v>9783</v>
      </c>
      <c r="V1432" t="str">
        <f>LEFT($U1432,2)</f>
        <v>K0</v>
      </c>
      <c r="W1432" s="3">
        <f>_xlfn.XLOOKUP(V1432,$AC$2:$AC$43,$AD$2:$AD$43,"none")</f>
        <v>0.81</v>
      </c>
      <c r="X1432" s="3">
        <f>IF(ISNUMBER($W1432), 4600 * (1 / (0.92 * $W1432 + 1.7) + 1 / (0.92 * $W1432 + 0.62)),"none")</f>
        <v>5250.7063834266155</v>
      </c>
      <c r="Y1432" s="8">
        <f>IF(ISNUMBER($X1432), _xlfn.XLOOKUP($X1432,Sheet3!$A$2:$A$392,Sheet3!$B$2:$B$392,"none", 1,1), $AF$2)</f>
        <v>1</v>
      </c>
      <c r="Z1432" s="8">
        <f>IF(ISNUMBER($X1432), _xlfn.XLOOKUP($X1432,Sheet3!$A$2:$A$392,Sheet3!$C$2:$C$392,"none", 1,1), $AF$2)</f>
        <v>0.83299999999999996</v>
      </c>
      <c r="AA1432" s="8">
        <f>IF(ISNUMBER($X1432), _xlfn.XLOOKUP($X1432,Sheet3!$A$2:$A$392,Sheet3!$D$2:$D$392,"none", 1,1), $AF$2)</f>
        <v>0.67869999999999997</v>
      </c>
    </row>
    <row r="1433" spans="1:27">
      <c r="A1433">
        <v>4722</v>
      </c>
      <c r="B1433" t="s">
        <v>5025</v>
      </c>
      <c r="C1433" t="s">
        <v>12</v>
      </c>
      <c r="D1433">
        <v>11</v>
      </c>
      <c r="E1433">
        <v>45</v>
      </c>
      <c r="F1433">
        <v>17.040271700000002</v>
      </c>
      <c r="G1433">
        <v>8</v>
      </c>
      <c r="H1433">
        <v>15</v>
      </c>
      <c r="I1433">
        <v>29.215015000000001</v>
      </c>
      <c r="J1433">
        <f>(D1433+E1433/60+F1433/3600)*15</f>
        <v>176.32100113208335</v>
      </c>
      <c r="K1433">
        <f>IF(G1433&lt;0, G1433-H1433/60-I1433/3600, G1433+H1433/60+I1433/3600)</f>
        <v>8.2581152819444448</v>
      </c>
      <c r="L1433">
        <v>60.08</v>
      </c>
      <c r="M1433">
        <v>-24.5</v>
      </c>
      <c r="N1433">
        <v>26.73</v>
      </c>
      <c r="O1433" t="s">
        <v>9341</v>
      </c>
      <c r="P1433">
        <v>5.0030000000000001</v>
      </c>
      <c r="Q1433">
        <v>4.8419999999999996</v>
      </c>
      <c r="R1433" t="s">
        <v>9341</v>
      </c>
      <c r="S1433">
        <v>4.7699999999999996</v>
      </c>
      <c r="T1433">
        <v>4.67</v>
      </c>
      <c r="U1433" t="s">
        <v>9405</v>
      </c>
      <c r="V1433" t="str">
        <f>LEFT($U1433,2)</f>
        <v>A4</v>
      </c>
      <c r="W1433" s="3">
        <f>_xlfn.XLOOKUP(V1433,$AC$2:$AC$43,$AD$2:$AD$43,"none")</f>
        <v>0.12</v>
      </c>
      <c r="X1433" s="3">
        <f>IF(ISNUMBER($W1433), 4600 * (1 / (0.92 * $W1433 + 1.7) + 1 / (0.92 * $W1433 + 0.62)),"none")</f>
        <v>8838.7938932849465</v>
      </c>
      <c r="Y1433" s="8">
        <f>IF(ISNUMBER($X1433), _xlfn.XLOOKUP($X1433,Sheet3!$A$2:$A$392,Sheet3!$B$2:$B$392,"none", 1,1), $AF$2)</f>
        <v>0.70040000000000002</v>
      </c>
      <c r="Z1433" s="8">
        <f>IF(ISNUMBER($X1433), _xlfn.XLOOKUP($X1433,Sheet3!$A$2:$A$392,Sheet3!$C$2:$C$392,"none", 1,1), $AF$2)</f>
        <v>0.75790000000000002</v>
      </c>
      <c r="AA1433" s="8">
        <f>IF(ISNUMBER($X1433), _xlfn.XLOOKUP($X1433,Sheet3!$A$2:$A$392,Sheet3!$D$2:$D$392,"none", 1,1), $AF$2)</f>
        <v>1</v>
      </c>
    </row>
    <row r="1434" spans="1:27">
      <c r="A1434">
        <v>5714</v>
      </c>
      <c r="B1434" t="s">
        <v>6017</v>
      </c>
      <c r="C1434" t="s">
        <v>297</v>
      </c>
      <c r="D1434">
        <v>18</v>
      </c>
      <c r="E1434">
        <v>54</v>
      </c>
      <c r="F1434">
        <v>10.1780830272</v>
      </c>
      <c r="G1434">
        <v>-22</v>
      </c>
      <c r="H1434">
        <v>44</v>
      </c>
      <c r="I1434">
        <v>41.422617131999999</v>
      </c>
      <c r="J1434">
        <f>(D1434+E1434/60+F1434/3600)*15</f>
        <v>283.54240867928002</v>
      </c>
      <c r="K1434">
        <f>IF(G1434&lt;0, G1434-H1434/60-I1434/3600, G1434+H1434/60+I1434/3600)</f>
        <v>-22.744839615869999</v>
      </c>
      <c r="L1434">
        <v>3.919</v>
      </c>
      <c r="M1434">
        <v>-8.0920000000000005</v>
      </c>
      <c r="N1434">
        <v>1.84</v>
      </c>
      <c r="O1434" t="s">
        <v>9341</v>
      </c>
      <c r="P1434">
        <v>6.2510000000000003</v>
      </c>
      <c r="Q1434">
        <v>4.8449999999999998</v>
      </c>
      <c r="R1434" t="s">
        <v>9341</v>
      </c>
      <c r="S1434">
        <v>4.3840000000000003</v>
      </c>
      <c r="T1434" t="s">
        <v>9341</v>
      </c>
      <c r="U1434" t="s">
        <v>9961</v>
      </c>
      <c r="V1434" t="str">
        <f>LEFT($U1434,2)</f>
        <v>K1</v>
      </c>
      <c r="W1434" s="3">
        <f>_xlfn.XLOOKUP(V1434,$AC$2:$AC$43,$AD$2:$AD$43,"none")</f>
        <v>0.86</v>
      </c>
      <c r="X1434" s="3">
        <f>IF(ISNUMBER($W1434), 4600 * (1 / (0.92 * $W1434 + 1.7) + 1 / (0.92 * $W1434 + 0.62)),"none")</f>
        <v>5106.1368670782376</v>
      </c>
      <c r="Y1434" s="8">
        <f>IF(ISNUMBER($X1434), _xlfn.XLOOKUP($X1434,Sheet3!$A$2:$A$392,Sheet3!$B$2:$B$392,"none", 1,1), $AF$2)</f>
        <v>1</v>
      </c>
      <c r="Z1434" s="8">
        <f>IF(ISNUMBER($X1434), _xlfn.XLOOKUP($X1434,Sheet3!$A$2:$A$392,Sheet3!$C$2:$C$392,"none", 1,1), $AF$2)</f>
        <v>0.82210000000000005</v>
      </c>
      <c r="AA1434" s="8">
        <f>IF(ISNUMBER($X1434), _xlfn.XLOOKUP($X1434,Sheet3!$A$2:$A$392,Sheet3!$D$2:$D$392,"none", 1,1), $AF$2)</f>
        <v>0.65410000000000001</v>
      </c>
    </row>
    <row r="1435" spans="1:27">
      <c r="A1435">
        <v>7298</v>
      </c>
      <c r="B1435" t="s">
        <v>7601</v>
      </c>
      <c r="C1435" t="s">
        <v>297</v>
      </c>
      <c r="D1435">
        <v>10</v>
      </c>
      <c r="E1435">
        <v>8</v>
      </c>
      <c r="F1435">
        <v>56.239514300000003</v>
      </c>
      <c r="G1435">
        <v>-51</v>
      </c>
      <c r="H1435">
        <v>48</v>
      </c>
      <c r="I1435">
        <v>40.538708</v>
      </c>
      <c r="J1435">
        <f>(D1435+E1435/60+F1435/3600)*15</f>
        <v>152.23433130958333</v>
      </c>
      <c r="K1435">
        <f>IF(G1435&lt;0, G1435-H1435/60-I1435/3600, G1435+H1435/60+I1435/3600)</f>
        <v>-51.811260752222218</v>
      </c>
      <c r="L1435">
        <v>-14.96</v>
      </c>
      <c r="M1435">
        <v>0.48</v>
      </c>
      <c r="N1435">
        <v>2.4500000000000002</v>
      </c>
      <c r="O1435">
        <v>3.99</v>
      </c>
      <c r="P1435">
        <v>4.7110000000000003</v>
      </c>
      <c r="Q1435">
        <v>4.8449999999999998</v>
      </c>
      <c r="R1435" t="s">
        <v>9341</v>
      </c>
      <c r="S1435">
        <v>4.76</v>
      </c>
      <c r="T1435" t="s">
        <v>9341</v>
      </c>
      <c r="U1435" t="s">
        <v>10651</v>
      </c>
      <c r="V1435" t="str">
        <f>LEFT($U1435,2)</f>
        <v>B3</v>
      </c>
      <c r="W1435" s="3">
        <f>_xlfn.XLOOKUP(V1435,$AC$2:$AC$43,$AD$2:$AD$43,"none")</f>
        <v>-0.2</v>
      </c>
      <c r="X1435" s="3">
        <f>IF(ISNUMBER($W1435), 4600 * (1 / (0.92 * $W1435 + 1.7) + 1 / (0.92 * $W1435 + 0.62)),"none")</f>
        <v>13584.75950715306</v>
      </c>
      <c r="Y1435" s="8">
        <f>IF(ISNUMBER($X1435), _xlfn.XLOOKUP($X1435,Sheet3!$A$2:$A$392,Sheet3!$B$2:$B$392,"none", 1,1), $AF$2)</f>
        <v>0.50129999999999997</v>
      </c>
      <c r="Z1435" s="8">
        <f>IF(ISNUMBER($X1435), _xlfn.XLOOKUP($X1435,Sheet3!$A$2:$A$392,Sheet3!$C$2:$C$392,"none", 1,1), $AF$2)</f>
        <v>0.60470000000000002</v>
      </c>
      <c r="AA1435" s="8">
        <f>IF(ISNUMBER($X1435), _xlfn.XLOOKUP($X1435,Sheet3!$A$2:$A$392,Sheet3!$D$2:$D$392,"none", 1,1), $AF$2)</f>
        <v>1</v>
      </c>
    </row>
    <row r="1436" spans="1:27">
      <c r="A1436">
        <v>5617</v>
      </c>
      <c r="B1436" t="s">
        <v>5920</v>
      </c>
      <c r="C1436" t="s">
        <v>297</v>
      </c>
      <c r="D1436">
        <v>19</v>
      </c>
      <c r="E1436">
        <v>58</v>
      </c>
      <c r="F1436">
        <v>57.202181839200001</v>
      </c>
      <c r="G1436">
        <v>-26</v>
      </c>
      <c r="H1436">
        <v>11</v>
      </c>
      <c r="I1436">
        <v>44.744911475999999</v>
      </c>
      <c r="J1436">
        <f>(D1436+E1436/60+F1436/3600)*15</f>
        <v>299.73834242432997</v>
      </c>
      <c r="K1436">
        <f>IF(G1436&lt;0, G1436-H1436/60-I1436/3600, G1436+H1436/60+I1436/3600)</f>
        <v>-26.19576247541</v>
      </c>
      <c r="L1436">
        <v>26.283000000000001</v>
      </c>
      <c r="M1436">
        <v>27.103999999999999</v>
      </c>
      <c r="N1436">
        <v>8.7899999999999991</v>
      </c>
      <c r="O1436" t="s">
        <v>9341</v>
      </c>
      <c r="P1436">
        <v>5.7350000000000003</v>
      </c>
      <c r="Q1436">
        <v>4.8460000000000001</v>
      </c>
      <c r="R1436" t="s">
        <v>9341</v>
      </c>
      <c r="S1436">
        <v>4.5960000000000001</v>
      </c>
      <c r="T1436" t="s">
        <v>9341</v>
      </c>
      <c r="U1436" t="s">
        <v>9568</v>
      </c>
      <c r="V1436" t="str">
        <f>LEFT($U1436,2)</f>
        <v>G6</v>
      </c>
      <c r="W1436" s="3" t="str">
        <f>_xlfn.XLOOKUP(V1436,$AC$2:$AC$43,$AD$2:$AD$43,"none")</f>
        <v>none</v>
      </c>
      <c r="X1436" s="3" t="str">
        <f>IF(ISNUMBER($W1436), 4600 * (1 / (0.92 * $W1436 + 1.7) + 1 / (0.92 * $W1436 + 0.62)),"none")</f>
        <v>none</v>
      </c>
      <c r="Y1436" s="8">
        <f>IF(ISNUMBER($X1436), _xlfn.XLOOKUP($X1436,Sheet3!$A$2:$A$392,Sheet3!$B$2:$B$392,"none", 1,1), $AF$2)</f>
        <v>0.8</v>
      </c>
      <c r="Z1436" s="8">
        <f>IF(ISNUMBER($X1436), _xlfn.XLOOKUP($X1436,Sheet3!$A$2:$A$392,Sheet3!$C$2:$C$392,"none", 1,1), $AF$2)</f>
        <v>0.8</v>
      </c>
      <c r="AA1436" s="8">
        <f>IF(ISNUMBER($X1436), _xlfn.XLOOKUP($X1436,Sheet3!$A$2:$A$392,Sheet3!$D$2:$D$392,"none", 1,1), $AF$2)</f>
        <v>0.8</v>
      </c>
    </row>
    <row r="1437" spans="1:27">
      <c r="A1437">
        <v>7897</v>
      </c>
      <c r="B1437" t="s">
        <v>8200</v>
      </c>
      <c r="C1437" t="s">
        <v>305</v>
      </c>
      <c r="D1437">
        <v>13</v>
      </c>
      <c r="E1437">
        <v>17</v>
      </c>
      <c r="F1437">
        <v>13.0129912632</v>
      </c>
      <c r="G1437">
        <v>-66</v>
      </c>
      <c r="H1437">
        <v>47</v>
      </c>
      <c r="I1437">
        <v>0.38049467999999997</v>
      </c>
      <c r="J1437">
        <f>(D1437+E1437/60+F1437/3600)*15</f>
        <v>199.30422079693</v>
      </c>
      <c r="K1437">
        <f>IF(G1437&lt;0, G1437-H1437/60-I1437/3600, G1437+H1437/60+I1437/3600)</f>
        <v>-66.783439026300002</v>
      </c>
      <c r="L1437">
        <v>-15.346</v>
      </c>
      <c r="M1437">
        <v>-6.77</v>
      </c>
      <c r="N1437">
        <v>2.52</v>
      </c>
      <c r="O1437" t="s">
        <v>9341</v>
      </c>
      <c r="P1437">
        <v>6.3259999999999996</v>
      </c>
      <c r="Q1437">
        <v>4.8460000000000001</v>
      </c>
      <c r="R1437" t="s">
        <v>9341</v>
      </c>
      <c r="S1437">
        <v>4.3659999999999997</v>
      </c>
      <c r="T1437" t="s">
        <v>9341</v>
      </c>
      <c r="U1437" t="s">
        <v>11378</v>
      </c>
      <c r="V1437" t="str">
        <f>LEFT($U1437,2)</f>
        <v>K2</v>
      </c>
      <c r="W1437" s="3">
        <f>_xlfn.XLOOKUP(V1437,$AC$2:$AC$43,$AD$2:$AD$43,"none")</f>
        <v>0.92</v>
      </c>
      <c r="X1437" s="3">
        <f>IF(ISNUMBER($W1437), 4600 * (1 / (0.92 * $W1437 + 1.7) + 1 / (0.92 * $W1437 + 0.62)),"none")</f>
        <v>4943.4058698702656</v>
      </c>
      <c r="Y1437" s="8">
        <f>IF(ISNUMBER($X1437), _xlfn.XLOOKUP($X1437,Sheet3!$A$2:$A$392,Sheet3!$B$2:$B$392,"none", 1,1), $AF$2)</f>
        <v>1</v>
      </c>
      <c r="Z1437" s="8">
        <f>IF(ISNUMBER($X1437), _xlfn.XLOOKUP($X1437,Sheet3!$A$2:$A$392,Sheet3!$C$2:$C$392,"none", 1,1), $AF$2)</f>
        <v>0.79920000000000002</v>
      </c>
      <c r="AA1437" s="8">
        <f>IF(ISNUMBER($X1437), _xlfn.XLOOKUP($X1437,Sheet3!$A$2:$A$392,Sheet3!$D$2:$D$392,"none", 1,1), $AF$2)</f>
        <v>0.60450000000000004</v>
      </c>
    </row>
    <row r="1438" spans="1:27">
      <c r="A1438">
        <v>8029</v>
      </c>
      <c r="B1438" t="s">
        <v>8332</v>
      </c>
      <c r="C1438" t="s">
        <v>297</v>
      </c>
      <c r="D1438">
        <v>22</v>
      </c>
      <c r="E1438">
        <v>45</v>
      </c>
      <c r="F1438">
        <v>37.881943564799997</v>
      </c>
      <c r="G1438">
        <v>-53</v>
      </c>
      <c r="H1438">
        <v>30</v>
      </c>
      <c r="I1438">
        <v>0.43153182000000001</v>
      </c>
      <c r="J1438">
        <f>(D1438+E1438/60+F1438/3600)*15</f>
        <v>341.40784143152001</v>
      </c>
      <c r="K1438">
        <f>IF(G1438&lt;0, G1438-H1438/60-I1438/3600, G1438+H1438/60+I1438/3600)</f>
        <v>-53.500119869949998</v>
      </c>
      <c r="L1438">
        <v>30.716999999999999</v>
      </c>
      <c r="M1438">
        <v>17.334</v>
      </c>
      <c r="N1438">
        <v>7.21</v>
      </c>
      <c r="O1438" t="s">
        <v>9341</v>
      </c>
      <c r="P1438">
        <v>6.0190000000000001</v>
      </c>
      <c r="Q1438">
        <v>4.8460000000000001</v>
      </c>
      <c r="R1438" t="s">
        <v>9341</v>
      </c>
      <c r="S1438">
        <v>4.4640000000000004</v>
      </c>
      <c r="T1438" t="s">
        <v>9341</v>
      </c>
      <c r="U1438" t="s">
        <v>11411</v>
      </c>
      <c r="V1438" t="str">
        <f>LEFT($U1438,2)</f>
        <v>K2</v>
      </c>
      <c r="W1438" s="3">
        <f>_xlfn.XLOOKUP(V1438,$AC$2:$AC$43,$AD$2:$AD$43,"none")</f>
        <v>0.92</v>
      </c>
      <c r="X1438" s="3">
        <f>IF(ISNUMBER($W1438), 4600 * (1 / (0.92 * $W1438 + 1.7) + 1 / (0.92 * $W1438 + 0.62)),"none")</f>
        <v>4943.4058698702656</v>
      </c>
      <c r="Y1438" s="8">
        <f>IF(ISNUMBER($X1438), _xlfn.XLOOKUP($X1438,Sheet3!$A$2:$A$392,Sheet3!$B$2:$B$392,"none", 1,1), $AF$2)</f>
        <v>1</v>
      </c>
      <c r="Z1438" s="8">
        <f>IF(ISNUMBER($X1438), _xlfn.XLOOKUP($X1438,Sheet3!$A$2:$A$392,Sheet3!$C$2:$C$392,"none", 1,1), $AF$2)</f>
        <v>0.79920000000000002</v>
      </c>
      <c r="AA1438" s="8">
        <f>IF(ISNUMBER($X1438), _xlfn.XLOOKUP($X1438,Sheet3!$A$2:$A$392,Sheet3!$D$2:$D$392,"none", 1,1), $AF$2)</f>
        <v>0.60450000000000004</v>
      </c>
    </row>
    <row r="1439" spans="1:27">
      <c r="A1439">
        <v>7193</v>
      </c>
      <c r="B1439" t="s">
        <v>7496</v>
      </c>
      <c r="C1439" t="s">
        <v>313</v>
      </c>
      <c r="D1439">
        <v>8</v>
      </c>
      <c r="E1439">
        <v>35</v>
      </c>
      <c r="F1439">
        <v>19.705117171200001</v>
      </c>
      <c r="G1439">
        <v>-58</v>
      </c>
      <c r="H1439">
        <v>0</v>
      </c>
      <c r="I1439">
        <v>33.252679512</v>
      </c>
      <c r="J1439">
        <f>(D1439+E1439/60+F1439/3600)*15</f>
        <v>128.83210465488</v>
      </c>
      <c r="K1439">
        <f>IF(G1439&lt;0, G1439-H1439/60-I1439/3600, G1439+H1439/60+I1439/3600)</f>
        <v>-58.009236855419999</v>
      </c>
      <c r="L1439">
        <v>54.774999999999999</v>
      </c>
      <c r="M1439">
        <v>27.012</v>
      </c>
      <c r="N1439">
        <v>14.91</v>
      </c>
      <c r="O1439" t="s">
        <v>9341</v>
      </c>
      <c r="P1439">
        <v>5.8449999999999998</v>
      </c>
      <c r="Q1439">
        <v>4.8470000000000004</v>
      </c>
      <c r="R1439" t="s">
        <v>9341</v>
      </c>
      <c r="S1439">
        <v>4.5609999999999999</v>
      </c>
      <c r="T1439" t="s">
        <v>9341</v>
      </c>
      <c r="U1439" t="s">
        <v>9403</v>
      </c>
      <c r="V1439" t="str">
        <f>LEFT($U1439,2)</f>
        <v>K0</v>
      </c>
      <c r="W1439" s="3">
        <f>_xlfn.XLOOKUP(V1439,$AC$2:$AC$43,$AD$2:$AD$43,"none")</f>
        <v>0.81</v>
      </c>
      <c r="X1439" s="3">
        <f>IF(ISNUMBER($W1439), 4600 * (1 / (0.92 * $W1439 + 1.7) + 1 / (0.92 * $W1439 + 0.62)),"none")</f>
        <v>5250.7063834266155</v>
      </c>
      <c r="Y1439" s="8">
        <f>IF(ISNUMBER($X1439), _xlfn.XLOOKUP($X1439,Sheet3!$A$2:$A$392,Sheet3!$B$2:$B$392,"none", 1,1), $AF$2)</f>
        <v>1</v>
      </c>
      <c r="Z1439" s="8">
        <f>IF(ISNUMBER($X1439), _xlfn.XLOOKUP($X1439,Sheet3!$A$2:$A$392,Sheet3!$C$2:$C$392,"none", 1,1), $AF$2)</f>
        <v>0.83299999999999996</v>
      </c>
      <c r="AA1439" s="8">
        <f>IF(ISNUMBER($X1439), _xlfn.XLOOKUP($X1439,Sheet3!$A$2:$A$392,Sheet3!$D$2:$D$392,"none", 1,1), $AF$2)</f>
        <v>0.67869999999999997</v>
      </c>
    </row>
    <row r="1440" spans="1:27">
      <c r="A1440">
        <v>5319</v>
      </c>
      <c r="B1440" t="s">
        <v>5622</v>
      </c>
      <c r="C1440" t="s">
        <v>297</v>
      </c>
      <c r="D1440">
        <v>17</v>
      </c>
      <c r="E1440">
        <v>56</v>
      </c>
      <c r="F1440">
        <v>47.416948068000004</v>
      </c>
      <c r="G1440">
        <v>-44</v>
      </c>
      <c r="H1440">
        <v>20</v>
      </c>
      <c r="I1440">
        <v>31.986560220000001</v>
      </c>
      <c r="J1440">
        <f>(D1440+E1440/60+F1440/3600)*15</f>
        <v>269.19757061694997</v>
      </c>
      <c r="K1440">
        <f>IF(G1440&lt;0, G1440-H1440/60-I1440/3600, G1440+H1440/60+I1440/3600)</f>
        <v>-44.342218488950003</v>
      </c>
      <c r="L1440">
        <v>-4.0579999999999998</v>
      </c>
      <c r="M1440">
        <v>-24.972999999999999</v>
      </c>
      <c r="N1440">
        <v>9.3699999999999992</v>
      </c>
      <c r="O1440" t="s">
        <v>9341</v>
      </c>
      <c r="P1440">
        <v>6.0410000000000004</v>
      </c>
      <c r="Q1440">
        <v>4.8490000000000002</v>
      </c>
      <c r="R1440" t="s">
        <v>9341</v>
      </c>
      <c r="S1440">
        <v>4.4729999999999999</v>
      </c>
      <c r="T1440" t="s">
        <v>9341</v>
      </c>
      <c r="U1440" t="s">
        <v>9371</v>
      </c>
      <c r="V1440" t="str">
        <f>LEFT($U1440,2)</f>
        <v>K2</v>
      </c>
      <c r="W1440" s="3">
        <f>_xlfn.XLOOKUP(V1440,$AC$2:$AC$43,$AD$2:$AD$43,"none")</f>
        <v>0.92</v>
      </c>
      <c r="X1440" s="3">
        <f>IF(ISNUMBER($W1440), 4600 * (1 / (0.92 * $W1440 + 1.7) + 1 / (0.92 * $W1440 + 0.62)),"none")</f>
        <v>4943.4058698702656</v>
      </c>
      <c r="Y1440" s="8">
        <f>IF(ISNUMBER($X1440), _xlfn.XLOOKUP($X1440,Sheet3!$A$2:$A$392,Sheet3!$B$2:$B$392,"none", 1,1), $AF$2)</f>
        <v>1</v>
      </c>
      <c r="Z1440" s="8">
        <f>IF(ISNUMBER($X1440), _xlfn.XLOOKUP($X1440,Sheet3!$A$2:$A$392,Sheet3!$C$2:$C$392,"none", 1,1), $AF$2)</f>
        <v>0.79920000000000002</v>
      </c>
      <c r="AA1440" s="8">
        <f>IF(ISNUMBER($X1440), _xlfn.XLOOKUP($X1440,Sheet3!$A$2:$A$392,Sheet3!$D$2:$D$392,"none", 1,1), $AF$2)</f>
        <v>0.60450000000000004</v>
      </c>
    </row>
    <row r="1441" spans="1:27">
      <c r="A1441">
        <v>6584</v>
      </c>
      <c r="B1441" t="s">
        <v>6887</v>
      </c>
      <c r="C1441" t="s">
        <v>313</v>
      </c>
      <c r="D1441">
        <v>16</v>
      </c>
      <c r="E1441">
        <v>22</v>
      </c>
      <c r="F1441">
        <v>5.8238662919999999</v>
      </c>
      <c r="G1441">
        <v>30</v>
      </c>
      <c r="H1441">
        <v>53</v>
      </c>
      <c r="I1441">
        <v>31.18544808</v>
      </c>
      <c r="J1441">
        <f>(D1441+E1441/60+F1441/3600)*15</f>
        <v>245.52426610955001</v>
      </c>
      <c r="K1441">
        <f>IF(G1441&lt;0, G1441-H1441/60-I1441/3600, G1441+H1441/60+I1441/3600)</f>
        <v>30.891995957799999</v>
      </c>
      <c r="L1441">
        <v>-97.373000000000005</v>
      </c>
      <c r="M1441">
        <v>107.313</v>
      </c>
      <c r="N1441">
        <v>17.190000000000001</v>
      </c>
      <c r="O1441" t="s">
        <v>9341</v>
      </c>
      <c r="P1441">
        <v>5.8330000000000002</v>
      </c>
      <c r="Q1441">
        <v>4.8490000000000002</v>
      </c>
      <c r="R1441" t="s">
        <v>9341</v>
      </c>
      <c r="S1441">
        <v>4.593</v>
      </c>
      <c r="T1441" t="s">
        <v>9341</v>
      </c>
      <c r="U1441" t="s">
        <v>9716</v>
      </c>
      <c r="V1441" t="str">
        <f>LEFT($U1441,2)</f>
        <v>G9</v>
      </c>
      <c r="W1441" s="3" t="str">
        <f>_xlfn.XLOOKUP(V1441,$AC$2:$AC$43,$AD$2:$AD$43,"none")</f>
        <v>none</v>
      </c>
      <c r="X1441" s="3" t="str">
        <f>IF(ISNUMBER($W1441), 4600 * (1 / (0.92 * $W1441 + 1.7) + 1 / (0.92 * $W1441 + 0.62)),"none")</f>
        <v>none</v>
      </c>
      <c r="Y1441" s="8">
        <f>IF(ISNUMBER($X1441), _xlfn.XLOOKUP($X1441,Sheet3!$A$2:$A$392,Sheet3!$B$2:$B$392,"none", 1,1), $AF$2)</f>
        <v>0.8</v>
      </c>
      <c r="Z1441" s="8">
        <f>IF(ISNUMBER($X1441), _xlfn.XLOOKUP($X1441,Sheet3!$A$2:$A$392,Sheet3!$C$2:$C$392,"none", 1,1), $AF$2)</f>
        <v>0.8</v>
      </c>
      <c r="AA1441" s="8">
        <f>IF(ISNUMBER($X1441), _xlfn.XLOOKUP($X1441,Sheet3!$A$2:$A$392,Sheet3!$D$2:$D$392,"none", 1,1), $AF$2)</f>
        <v>0.8</v>
      </c>
    </row>
    <row r="1442" spans="1:27">
      <c r="A1442">
        <v>8161</v>
      </c>
      <c r="B1442" t="s">
        <v>8464</v>
      </c>
      <c r="C1442" t="s">
        <v>297</v>
      </c>
      <c r="D1442">
        <v>15</v>
      </c>
      <c r="E1442">
        <v>17</v>
      </c>
      <c r="F1442">
        <v>38.893069137600001</v>
      </c>
      <c r="G1442">
        <v>-63</v>
      </c>
      <c r="H1442">
        <v>36</v>
      </c>
      <c r="I1442">
        <v>37.683132407999999</v>
      </c>
      <c r="J1442">
        <f>(D1442+E1442/60+F1442/3600)*15</f>
        <v>229.41205445474</v>
      </c>
      <c r="K1442">
        <f>IF(G1442&lt;0, G1442-H1442/60-I1442/3600, G1442+H1442/60+I1442/3600)</f>
        <v>-63.61046753678</v>
      </c>
      <c r="L1442">
        <v>3.2090000000000001</v>
      </c>
      <c r="M1442">
        <v>9.3439999999999994</v>
      </c>
      <c r="N1442">
        <v>7.58</v>
      </c>
      <c r="O1442" t="s">
        <v>9341</v>
      </c>
      <c r="P1442">
        <v>6.101</v>
      </c>
      <c r="Q1442">
        <v>4.8490000000000002</v>
      </c>
      <c r="R1442" t="s">
        <v>9341</v>
      </c>
      <c r="S1442">
        <v>4.4720000000000004</v>
      </c>
      <c r="T1442" t="s">
        <v>9341</v>
      </c>
      <c r="U1442" t="s">
        <v>9371</v>
      </c>
      <c r="V1442" t="str">
        <f>LEFT($U1442,2)</f>
        <v>K2</v>
      </c>
      <c r="W1442" s="3">
        <f>_xlfn.XLOOKUP(V1442,$AC$2:$AC$43,$AD$2:$AD$43,"none")</f>
        <v>0.92</v>
      </c>
      <c r="X1442" s="3">
        <f>IF(ISNUMBER($W1442), 4600 * (1 / (0.92 * $W1442 + 1.7) + 1 / (0.92 * $W1442 + 0.62)),"none")</f>
        <v>4943.4058698702656</v>
      </c>
      <c r="Y1442" s="8">
        <f>IF(ISNUMBER($X1442), _xlfn.XLOOKUP($X1442,Sheet3!$A$2:$A$392,Sheet3!$B$2:$B$392,"none", 1,1), $AF$2)</f>
        <v>1</v>
      </c>
      <c r="Z1442" s="8">
        <f>IF(ISNUMBER($X1442), _xlfn.XLOOKUP($X1442,Sheet3!$A$2:$A$392,Sheet3!$C$2:$C$392,"none", 1,1), $AF$2)</f>
        <v>0.79920000000000002</v>
      </c>
      <c r="AA1442" s="8">
        <f>IF(ISNUMBER($X1442), _xlfn.XLOOKUP($X1442,Sheet3!$A$2:$A$392,Sheet3!$D$2:$D$392,"none", 1,1), $AF$2)</f>
        <v>0.60450000000000004</v>
      </c>
    </row>
    <row r="1443" spans="1:27">
      <c r="A1443">
        <v>8241</v>
      </c>
      <c r="B1443" t="s">
        <v>8544</v>
      </c>
      <c r="C1443" t="s">
        <v>11</v>
      </c>
      <c r="D1443">
        <v>20</v>
      </c>
      <c r="E1443">
        <v>37</v>
      </c>
      <c r="F1443">
        <v>35.312748800000001</v>
      </c>
      <c r="G1443">
        <v>-61</v>
      </c>
      <c r="H1443">
        <v>31</v>
      </c>
      <c r="I1443">
        <v>47.714455000000001</v>
      </c>
      <c r="J1443">
        <f>(D1443+E1443/60+F1443/3600)*15</f>
        <v>309.39713645333336</v>
      </c>
      <c r="K1443">
        <f>IF(G1443&lt;0, G1443-H1443/60-I1443/3600, G1443+H1443/60+I1443/3600)</f>
        <v>-61.529920681944446</v>
      </c>
      <c r="L1443">
        <v>59.61</v>
      </c>
      <c r="M1443">
        <v>-72.69</v>
      </c>
      <c r="N1443">
        <v>17.2</v>
      </c>
      <c r="O1443" t="s">
        <v>9341</v>
      </c>
      <c r="P1443">
        <v>5.29</v>
      </c>
      <c r="Q1443">
        <v>4.8490000000000002</v>
      </c>
      <c r="R1443" t="s">
        <v>9341</v>
      </c>
      <c r="S1443">
        <v>4.7249999999999996</v>
      </c>
      <c r="T1443" t="s">
        <v>9341</v>
      </c>
      <c r="U1443" t="s">
        <v>10474</v>
      </c>
      <c r="V1443" t="str">
        <f>LEFT($U1443,2)</f>
        <v>Fm</v>
      </c>
      <c r="W1443" s="3" t="str">
        <f>_xlfn.XLOOKUP(V1443,$AC$2:$AC$43,$AD$2:$AD$43,"none")</f>
        <v>none</v>
      </c>
      <c r="X1443" s="3" t="str">
        <f>IF(ISNUMBER($W1443), 4600 * (1 / (0.92 * $W1443 + 1.7) + 1 / (0.92 * $W1443 + 0.62)),"none")</f>
        <v>none</v>
      </c>
      <c r="Y1443" s="8">
        <f>IF(ISNUMBER($X1443), _xlfn.XLOOKUP($X1443,Sheet3!$A$2:$A$392,Sheet3!$B$2:$B$392,"none", 1,1), $AF$2)</f>
        <v>0.8</v>
      </c>
      <c r="Z1443" s="8">
        <f>IF(ISNUMBER($X1443), _xlfn.XLOOKUP($X1443,Sheet3!$A$2:$A$392,Sheet3!$C$2:$C$392,"none", 1,1), $AF$2)</f>
        <v>0.8</v>
      </c>
      <c r="AA1443" s="8">
        <f>IF(ISNUMBER($X1443), _xlfn.XLOOKUP($X1443,Sheet3!$A$2:$A$392,Sheet3!$D$2:$D$392,"none", 1,1), $AF$2)</f>
        <v>0.8</v>
      </c>
    </row>
    <row r="1444" spans="1:27">
      <c r="A1444">
        <v>638</v>
      </c>
      <c r="B1444" t="s">
        <v>938</v>
      </c>
      <c r="C1444" t="s">
        <v>22</v>
      </c>
      <c r="D1444">
        <v>3</v>
      </c>
      <c r="E1444">
        <v>19</v>
      </c>
      <c r="F1444">
        <v>59.269339012800003</v>
      </c>
      <c r="G1444">
        <v>65</v>
      </c>
      <c r="H1444">
        <v>39</v>
      </c>
      <c r="I1444">
        <v>8.2856068199999999</v>
      </c>
      <c r="J1444">
        <f>(D1444+E1444/60+F1444/3600)*15</f>
        <v>49.996955579219993</v>
      </c>
      <c r="K1444">
        <f>IF(G1444&lt;0, G1444-H1444/60-I1444/3600, G1444+H1444/60+I1444/3600)</f>
        <v>65.652301557450002</v>
      </c>
      <c r="L1444">
        <v>11.632</v>
      </c>
      <c r="M1444">
        <v>-16.962</v>
      </c>
      <c r="N1444">
        <v>4.0599999999999996</v>
      </c>
      <c r="O1444">
        <v>3.93</v>
      </c>
      <c r="P1444">
        <v>4.7</v>
      </c>
      <c r="Q1444">
        <v>4.8499999999999996</v>
      </c>
      <c r="R1444">
        <v>4.88</v>
      </c>
      <c r="S1444">
        <v>4.6589999999999998</v>
      </c>
      <c r="T1444">
        <v>5.01</v>
      </c>
      <c r="U1444" t="s">
        <v>9680</v>
      </c>
      <c r="V1444" t="str">
        <f>LEFT($U1444,2)</f>
        <v>B2</v>
      </c>
      <c r="W1444" s="3">
        <f>_xlfn.XLOOKUP(V1444,$AC$2:$AC$43,$AD$2:$AD$43,"none")</f>
        <v>-0.24</v>
      </c>
      <c r="X1444" s="3">
        <f>IF(ISNUMBER($W1444), 4600 * (1 / (0.92 * $W1444 + 1.7) + 1 / (0.92 * $W1444 + 0.62)),"none")</f>
        <v>14632.835167360139</v>
      </c>
      <c r="Y1444" s="8">
        <f>IF(ISNUMBER($X1444), _xlfn.XLOOKUP($X1444,Sheet3!$A$2:$A$392,Sheet3!$B$2:$B$392,"none", 1,1), $AF$2)</f>
        <v>0.47989999999999999</v>
      </c>
      <c r="Z1444" s="8">
        <f>IF(ISNUMBER($X1444), _xlfn.XLOOKUP($X1444,Sheet3!$A$2:$A$392,Sheet3!$C$2:$C$392,"none", 1,1), $AF$2)</f>
        <v>0.58679999999999999</v>
      </c>
      <c r="AA1444" s="8">
        <f>IF(ISNUMBER($X1444), _xlfn.XLOOKUP($X1444,Sheet3!$A$2:$A$392,Sheet3!$D$2:$D$392,"none", 1,1), $AF$2)</f>
        <v>1</v>
      </c>
    </row>
    <row r="1445" spans="1:27">
      <c r="A1445">
        <v>1458</v>
      </c>
      <c r="B1445" t="s">
        <v>1759</v>
      </c>
      <c r="C1445" t="s">
        <v>13</v>
      </c>
      <c r="D1445">
        <v>3</v>
      </c>
      <c r="E1445">
        <v>19</v>
      </c>
      <c r="F1445">
        <v>21.696320499999999</v>
      </c>
      <c r="G1445">
        <v>3</v>
      </c>
      <c r="H1445">
        <v>22</v>
      </c>
      <c r="I1445">
        <v>12.715139000000001</v>
      </c>
      <c r="J1445">
        <f>(D1445+E1445/60+F1445/3600)*15</f>
        <v>49.840401335416665</v>
      </c>
      <c r="K1445">
        <f>IF(G1445&lt;0, G1445-H1445/60-I1445/3600, G1445+H1445/60+I1445/3600)</f>
        <v>3.3701986497222221</v>
      </c>
      <c r="L1445">
        <v>269.3</v>
      </c>
      <c r="M1445">
        <v>93.75</v>
      </c>
      <c r="N1445">
        <v>109.41</v>
      </c>
      <c r="O1445">
        <v>5.71</v>
      </c>
      <c r="P1445">
        <v>5.52</v>
      </c>
      <c r="Q1445">
        <v>4.8499999999999996</v>
      </c>
      <c r="R1445">
        <v>4.2699999999999996</v>
      </c>
      <c r="S1445">
        <v>4.5990000000000002</v>
      </c>
      <c r="T1445">
        <v>3.91</v>
      </c>
      <c r="U1445" t="s">
        <v>9775</v>
      </c>
      <c r="V1445" t="str">
        <f>LEFT($U1445,2)</f>
        <v>G5</v>
      </c>
      <c r="W1445" s="3">
        <f>_xlfn.XLOOKUP(V1445,$AC$2:$AC$43,$AD$2:$AD$43,"none")</f>
        <v>0.68</v>
      </c>
      <c r="X1445" s="3">
        <f>IF(ISNUMBER($W1445), 4600 * (1 / (0.92 * $W1445 + 1.7) + 1 / (0.92 * $W1445 + 0.62)),"none")</f>
        <v>5670.9835338658331</v>
      </c>
      <c r="Y1445" s="8">
        <f>IF(ISNUMBER($X1445), _xlfn.XLOOKUP($X1445,Sheet3!$A$2:$A$392,Sheet3!$B$2:$B$392,"none", 1,1), $AF$2)</f>
        <v>1</v>
      </c>
      <c r="Z1445" s="8">
        <f>IF(ISNUMBER($X1445), _xlfn.XLOOKUP($X1445,Sheet3!$A$2:$A$392,Sheet3!$C$2:$C$392,"none", 1,1), $AF$2)</f>
        <v>0.874</v>
      </c>
      <c r="AA1445" s="8">
        <f>IF(ISNUMBER($X1445), _xlfn.XLOOKUP($X1445,Sheet3!$A$2:$A$392,Sheet3!$D$2:$D$392,"none", 1,1), $AF$2)</f>
        <v>0.77600000000000002</v>
      </c>
    </row>
    <row r="1446" spans="1:27">
      <c r="A1446">
        <v>3383</v>
      </c>
      <c r="B1446" t="s">
        <v>3686</v>
      </c>
      <c r="C1446" t="s">
        <v>12</v>
      </c>
      <c r="D1446">
        <v>1</v>
      </c>
      <c r="E1446">
        <v>56</v>
      </c>
      <c r="F1446">
        <v>40.202620521599997</v>
      </c>
      <c r="G1446">
        <v>-22</v>
      </c>
      <c r="H1446">
        <v>31</v>
      </c>
      <c r="I1446">
        <v>36.424867800000001</v>
      </c>
      <c r="J1446">
        <f>(D1446+E1446/60+F1446/3600)*15</f>
        <v>29.167510918840001</v>
      </c>
      <c r="K1446">
        <f>IF(G1446&lt;0, G1446-H1446/60-I1446/3600, G1446+H1446/60+I1446/3600)</f>
        <v>-22.526784685499997</v>
      </c>
      <c r="L1446">
        <v>60.374000000000002</v>
      </c>
      <c r="M1446">
        <v>-24.635000000000002</v>
      </c>
      <c r="N1446">
        <v>7.33</v>
      </c>
      <c r="O1446" t="s">
        <v>9341</v>
      </c>
      <c r="P1446">
        <v>6.27</v>
      </c>
      <c r="Q1446">
        <v>4.8499999999999996</v>
      </c>
      <c r="R1446" t="s">
        <v>9341</v>
      </c>
      <c r="S1446">
        <v>4.407</v>
      </c>
      <c r="T1446" t="s">
        <v>9341</v>
      </c>
      <c r="U1446" t="s">
        <v>9389</v>
      </c>
      <c r="V1446" t="str">
        <f>LEFT($U1446,2)</f>
        <v>K3</v>
      </c>
      <c r="W1446" s="3">
        <f>_xlfn.XLOOKUP(V1446,$AC$2:$AC$43,$AD$2:$AD$43,"none")</f>
        <v>0.95</v>
      </c>
      <c r="X1446" s="3">
        <f>IF(ISNUMBER($W1446), 4600 * (1 / (0.92 * $W1446 + 1.7) + 1 / (0.92 * $W1446 + 0.62)),"none")</f>
        <v>4866.084384156673</v>
      </c>
      <c r="Y1446" s="8">
        <f>IF(ISNUMBER($X1446), _xlfn.XLOOKUP($X1446,Sheet3!$A$2:$A$392,Sheet3!$B$2:$B$392,"none", 1,1), $AF$2)</f>
        <v>1</v>
      </c>
      <c r="Z1446" s="8">
        <f>IF(ISNUMBER($X1446), _xlfn.XLOOKUP($X1446,Sheet3!$A$2:$A$392,Sheet3!$C$2:$C$392,"none", 1,1), $AF$2)</f>
        <v>0.78720000000000001</v>
      </c>
      <c r="AA1446" s="8">
        <f>IF(ISNUMBER($X1446), _xlfn.XLOOKUP($X1446,Sheet3!$A$2:$A$392,Sheet3!$D$2:$D$392,"none", 1,1), $AF$2)</f>
        <v>0.57969999999999999</v>
      </c>
    </row>
    <row r="1447" spans="1:27">
      <c r="A1447">
        <v>5000</v>
      </c>
      <c r="B1447" t="s">
        <v>5303</v>
      </c>
      <c r="C1447" t="s">
        <v>12</v>
      </c>
      <c r="D1447">
        <v>13</v>
      </c>
      <c r="E1447">
        <v>12</v>
      </c>
      <c r="F1447">
        <v>3.1842958709000002</v>
      </c>
      <c r="G1447">
        <v>-37</v>
      </c>
      <c r="H1447">
        <v>48</v>
      </c>
      <c r="I1447">
        <v>10.879928463000001</v>
      </c>
      <c r="J1447">
        <f>(D1447+E1447/60+F1447/3600)*15</f>
        <v>198.01326789946208</v>
      </c>
      <c r="K1447">
        <f>IF(G1447&lt;0, G1447-H1447/60-I1447/3600, G1447+H1447/60+I1447/3600)</f>
        <v>-37.803022202350832</v>
      </c>
      <c r="L1447">
        <v>-382.40899999999999</v>
      </c>
      <c r="M1447">
        <v>46.146999999999998</v>
      </c>
      <c r="N1447">
        <v>48.87</v>
      </c>
      <c r="O1447">
        <v>5.86</v>
      </c>
      <c r="P1447">
        <v>5.55</v>
      </c>
      <c r="Q1447">
        <v>4.8499999999999996</v>
      </c>
      <c r="R1447">
        <v>4.28</v>
      </c>
      <c r="S1447">
        <v>4.6619999999999999</v>
      </c>
      <c r="T1447">
        <v>3.92</v>
      </c>
      <c r="U1447" t="s">
        <v>9508</v>
      </c>
      <c r="V1447" t="str">
        <f>LEFT($U1447,2)</f>
        <v>G3</v>
      </c>
      <c r="W1447" s="3">
        <f>_xlfn.XLOOKUP(V1447,$AC$2:$AC$43,$AD$2:$AD$43,"none")</f>
        <v>0.65</v>
      </c>
      <c r="X1447" s="3">
        <f>IF(ISNUMBER($W1447), 4600 * (1 / (0.92 * $W1447 + 1.7) + 1 / (0.92 * $W1447 + 0.62)),"none")</f>
        <v>5778.4237310662083</v>
      </c>
      <c r="Y1447" s="8">
        <f>IF(ISNUMBER($X1447), _xlfn.XLOOKUP($X1447,Sheet3!$A$2:$A$392,Sheet3!$B$2:$B$392,"none", 1,1), $AF$2)</f>
        <v>1</v>
      </c>
      <c r="Z1447" s="8">
        <f>IF(ISNUMBER($X1447), _xlfn.XLOOKUP($X1447,Sheet3!$A$2:$A$392,Sheet3!$C$2:$C$392,"none", 1,1), $AF$2)</f>
        <v>0.88360000000000005</v>
      </c>
      <c r="AA1447" s="8">
        <f>IF(ISNUMBER($X1447), _xlfn.XLOOKUP($X1447,Sheet3!$A$2:$A$392,Sheet3!$D$2:$D$392,"none", 1,1), $AF$2)</f>
        <v>0.8</v>
      </c>
    </row>
    <row r="1448" spans="1:27">
      <c r="A1448">
        <v>6241</v>
      </c>
      <c r="B1448" t="s">
        <v>6544</v>
      </c>
      <c r="C1448" t="s">
        <v>12</v>
      </c>
      <c r="D1448">
        <v>16</v>
      </c>
      <c r="E1448">
        <v>32</v>
      </c>
      <c r="F1448">
        <v>36.291901500000002</v>
      </c>
      <c r="G1448">
        <v>11</v>
      </c>
      <c r="H1448">
        <v>29</v>
      </c>
      <c r="I1448">
        <v>16.947932000000002</v>
      </c>
      <c r="J1448">
        <f>(D1448+E1448/60+F1448/3600)*15</f>
        <v>248.15121625625</v>
      </c>
      <c r="K1448">
        <f>IF(G1448&lt;0, G1448-H1448/60-I1448/3600, G1448+H1448/60+I1448/3600)</f>
        <v>11.488041092222222</v>
      </c>
      <c r="L1448">
        <v>-178.84</v>
      </c>
      <c r="M1448">
        <v>-79.27</v>
      </c>
      <c r="N1448">
        <v>9.2899999999999991</v>
      </c>
      <c r="O1448">
        <v>8.16</v>
      </c>
      <c r="P1448">
        <v>6.34</v>
      </c>
      <c r="Q1448">
        <v>4.8499999999999996</v>
      </c>
      <c r="R1448">
        <v>3.65</v>
      </c>
      <c r="S1448">
        <v>4.1609999999999996</v>
      </c>
      <c r="T1448">
        <v>2.79</v>
      </c>
      <c r="U1448" t="s">
        <v>9476</v>
      </c>
      <c r="V1448" t="str">
        <f>LEFT($U1448,2)</f>
        <v>K4</v>
      </c>
      <c r="W1448" s="3">
        <f>_xlfn.XLOOKUP(V1448,$AC$2:$AC$43,$AD$2:$AD$43,"none")</f>
        <v>1</v>
      </c>
      <c r="X1448" s="3">
        <f>IF(ISNUMBER($W1448), 4600 * (1 / (0.92 * $W1448 + 1.7) + 1 / (0.92 * $W1448 + 0.62)),"none")</f>
        <v>4742.7381778526815</v>
      </c>
      <c r="Y1448" s="8">
        <f>IF(ISNUMBER($X1448), _xlfn.XLOOKUP($X1448,Sheet3!$A$2:$A$392,Sheet3!$B$2:$B$392,"none", 1,1), $AF$2)</f>
        <v>1</v>
      </c>
      <c r="Z1448" s="8">
        <f>IF(ISNUMBER($X1448), _xlfn.XLOOKUP($X1448,Sheet3!$A$2:$A$392,Sheet3!$C$2:$C$392,"none", 1,1), $AF$2)</f>
        <v>0.77500000000000002</v>
      </c>
      <c r="AA1448" s="8">
        <f>IF(ISNUMBER($X1448), _xlfn.XLOOKUP($X1448,Sheet3!$A$2:$A$392,Sheet3!$D$2:$D$392,"none", 1,1), $AF$2)</f>
        <v>0.55479999999999996</v>
      </c>
    </row>
    <row r="1449" spans="1:27">
      <c r="A1449">
        <v>7557</v>
      </c>
      <c r="B1449" t="s">
        <v>7860</v>
      </c>
      <c r="C1449" t="s">
        <v>297</v>
      </c>
      <c r="D1449">
        <v>10</v>
      </c>
      <c r="E1449">
        <v>46</v>
      </c>
      <c r="F1449">
        <v>51.219990500000002</v>
      </c>
      <c r="G1449">
        <v>-64</v>
      </c>
      <c r="H1449">
        <v>23</v>
      </c>
      <c r="I1449">
        <v>0.50430900000000001</v>
      </c>
      <c r="J1449">
        <f>(D1449+E1449/60+F1449/3600)*15</f>
        <v>161.71341662708335</v>
      </c>
      <c r="K1449">
        <f>IF(G1449&lt;0, G1449-H1449/60-I1449/3600, G1449+H1449/60+I1449/3600)</f>
        <v>-64.383473419166677</v>
      </c>
      <c r="L1449">
        <v>-17.96</v>
      </c>
      <c r="M1449">
        <v>9.65</v>
      </c>
      <c r="N1449">
        <v>6.79</v>
      </c>
      <c r="O1449">
        <v>4.0599999999999996</v>
      </c>
      <c r="P1449">
        <v>4.7</v>
      </c>
      <c r="Q1449">
        <v>4.8499999999999996</v>
      </c>
      <c r="R1449" t="s">
        <v>9341</v>
      </c>
      <c r="S1449">
        <v>4.7830000000000004</v>
      </c>
      <c r="T1449" t="s">
        <v>9341</v>
      </c>
      <c r="U1449" t="s">
        <v>10203</v>
      </c>
      <c r="V1449" t="str">
        <f>LEFT($U1449,2)</f>
        <v>B4</v>
      </c>
      <c r="W1449" s="3">
        <f>_xlfn.XLOOKUP(V1449,$AC$2:$AC$43,$AD$2:$AD$43,"none")</f>
        <v>-0.18</v>
      </c>
      <c r="X1449" s="3">
        <f>IF(ISNUMBER($W1449), 4600 * (1 / (0.92 * $W1449 + 1.7) + 1 / (0.92 * $W1449 + 0.62)),"none")</f>
        <v>13121.153930884579</v>
      </c>
      <c r="Y1449" s="8">
        <f>IF(ISNUMBER($X1449), _xlfn.XLOOKUP($X1449,Sheet3!$A$2:$A$392,Sheet3!$B$2:$B$392,"none", 1,1), $AF$2)</f>
        <v>0.51039999999999996</v>
      </c>
      <c r="Z1449" s="8">
        <f>IF(ISNUMBER($X1449), _xlfn.XLOOKUP($X1449,Sheet3!$A$2:$A$392,Sheet3!$C$2:$C$392,"none", 1,1), $AF$2)</f>
        <v>0.61219999999999997</v>
      </c>
      <c r="AA1449" s="8">
        <f>IF(ISNUMBER($X1449), _xlfn.XLOOKUP($X1449,Sheet3!$A$2:$A$392,Sheet3!$D$2:$D$392,"none", 1,1), $AF$2)</f>
        <v>1</v>
      </c>
    </row>
    <row r="1450" spans="1:27">
      <c r="A1450">
        <v>1039</v>
      </c>
      <c r="B1450" t="s">
        <v>1340</v>
      </c>
      <c r="C1450" t="s">
        <v>297</v>
      </c>
      <c r="D1450">
        <v>10</v>
      </c>
      <c r="E1450">
        <v>35</v>
      </c>
      <c r="F1450">
        <v>5.4903371088000004</v>
      </c>
      <c r="G1450">
        <v>75</v>
      </c>
      <c r="H1450">
        <v>42</v>
      </c>
      <c r="I1450">
        <v>46.446678396000003</v>
      </c>
      <c r="J1450">
        <f>(D1450+E1450/60+F1450/3600)*15</f>
        <v>158.77287640462001</v>
      </c>
      <c r="K1450">
        <f>IF(G1450&lt;0, G1450-H1450/60-I1450/3600, G1450+H1450/60+I1450/3600)</f>
        <v>75.712901855110005</v>
      </c>
      <c r="L1450">
        <v>-20.219000000000001</v>
      </c>
      <c r="M1450">
        <v>1.482</v>
      </c>
      <c r="N1450">
        <v>13.05</v>
      </c>
      <c r="O1450" t="s">
        <v>9341</v>
      </c>
      <c r="P1450">
        <v>5.8070000000000004</v>
      </c>
      <c r="Q1450">
        <v>4.8529999999999998</v>
      </c>
      <c r="R1450" t="s">
        <v>9341</v>
      </c>
      <c r="S1450">
        <v>4.5970000000000004</v>
      </c>
      <c r="T1450" t="s">
        <v>9341</v>
      </c>
      <c r="U1450" t="s">
        <v>9797</v>
      </c>
      <c r="V1450" t="str">
        <f>LEFT($U1450,2)</f>
        <v>G8</v>
      </c>
      <c r="W1450" s="3">
        <f>_xlfn.XLOOKUP(V1450,$AC$2:$AC$43,$AD$2:$AD$43,"none")</f>
        <v>0.74</v>
      </c>
      <c r="X1450" s="3">
        <f>IF(ISNUMBER($W1450), 4600 * (1 / (0.92 * $W1450 + 1.7) + 1 / (0.92 * $W1450 + 0.62)),"none")</f>
        <v>5468.4090187676065</v>
      </c>
      <c r="Y1450" s="8">
        <f>IF(ISNUMBER($X1450), _xlfn.XLOOKUP($X1450,Sheet3!$A$2:$A$392,Sheet3!$B$2:$B$392,"none", 1,1), $AF$2)</f>
        <v>1</v>
      </c>
      <c r="Z1450" s="8">
        <f>IF(ISNUMBER($X1450), _xlfn.XLOOKUP($X1450,Sheet3!$A$2:$A$392,Sheet3!$C$2:$C$392,"none", 1,1), $AF$2)</f>
        <v>0.85409999999999997</v>
      </c>
      <c r="AA1450" s="8">
        <f>IF(ISNUMBER($X1450), _xlfn.XLOOKUP($X1450,Sheet3!$A$2:$A$392,Sheet3!$D$2:$D$392,"none", 1,1), $AF$2)</f>
        <v>0.72770000000000001</v>
      </c>
    </row>
    <row r="1451" spans="1:27">
      <c r="A1451">
        <v>6140</v>
      </c>
      <c r="B1451" t="s">
        <v>6443</v>
      </c>
      <c r="C1451" t="s">
        <v>297</v>
      </c>
      <c r="D1451">
        <v>18</v>
      </c>
      <c r="E1451">
        <v>20</v>
      </c>
      <c r="F1451">
        <v>52.0636719528</v>
      </c>
      <c r="G1451">
        <v>3</v>
      </c>
      <c r="H1451">
        <v>22</v>
      </c>
      <c r="I1451">
        <v>37.790695739999997</v>
      </c>
      <c r="J1451">
        <f>(D1451+E1451/60+F1451/3600)*15</f>
        <v>275.21693196646999</v>
      </c>
      <c r="K1451">
        <f>IF(G1451&lt;0, G1451-H1451/60-I1451/3600, G1451+H1451/60+I1451/3600)</f>
        <v>3.3771640821500002</v>
      </c>
      <c r="L1451">
        <v>-6.9939999999999998</v>
      </c>
      <c r="M1451">
        <v>11.952</v>
      </c>
      <c r="N1451">
        <v>13.44</v>
      </c>
      <c r="O1451" t="s">
        <v>9341</v>
      </c>
      <c r="P1451">
        <v>5.7640000000000002</v>
      </c>
      <c r="Q1451">
        <v>4.8559999999999999</v>
      </c>
      <c r="R1451" t="s">
        <v>9341</v>
      </c>
      <c r="S1451">
        <v>4.6040000000000001</v>
      </c>
      <c r="T1451" t="s">
        <v>9341</v>
      </c>
      <c r="U1451" t="s">
        <v>9379</v>
      </c>
      <c r="V1451" t="str">
        <f>LEFT($U1451,2)</f>
        <v>G8</v>
      </c>
      <c r="W1451" s="3">
        <f>_xlfn.XLOOKUP(V1451,$AC$2:$AC$43,$AD$2:$AD$43,"none")</f>
        <v>0.74</v>
      </c>
      <c r="X1451" s="3">
        <f>IF(ISNUMBER($W1451), 4600 * (1 / (0.92 * $W1451 + 1.7) + 1 / (0.92 * $W1451 + 0.62)),"none")</f>
        <v>5468.4090187676065</v>
      </c>
      <c r="Y1451" s="8">
        <f>IF(ISNUMBER($X1451), _xlfn.XLOOKUP($X1451,Sheet3!$A$2:$A$392,Sheet3!$B$2:$B$392,"none", 1,1), $AF$2)</f>
        <v>1</v>
      </c>
      <c r="Z1451" s="8">
        <f>IF(ISNUMBER($X1451), _xlfn.XLOOKUP($X1451,Sheet3!$A$2:$A$392,Sheet3!$C$2:$C$392,"none", 1,1), $AF$2)</f>
        <v>0.85409999999999997</v>
      </c>
      <c r="AA1451" s="8">
        <f>IF(ISNUMBER($X1451), _xlfn.XLOOKUP($X1451,Sheet3!$A$2:$A$392,Sheet3!$D$2:$D$392,"none", 1,1), $AF$2)</f>
        <v>0.72770000000000001</v>
      </c>
    </row>
    <row r="1452" spans="1:27">
      <c r="A1452">
        <v>71</v>
      </c>
      <c r="B1452" t="s">
        <v>369</v>
      </c>
      <c r="C1452" t="s">
        <v>305</v>
      </c>
      <c r="D1452">
        <v>23</v>
      </c>
      <c r="E1452">
        <v>17</v>
      </c>
      <c r="F1452">
        <v>44.647265702399999</v>
      </c>
      <c r="G1452">
        <v>49</v>
      </c>
      <c r="H1452">
        <v>0</v>
      </c>
      <c r="I1452">
        <v>55.082930904000001</v>
      </c>
      <c r="J1452">
        <f>(D1452+E1452/60+F1452/3600)*15</f>
        <v>349.43603027376003</v>
      </c>
      <c r="K1452">
        <f>IF(G1452&lt;0, G1452-H1452/60-I1452/3600, G1452+H1452/60+I1452/3600)</f>
        <v>49.015300814139998</v>
      </c>
      <c r="L1452">
        <v>33.779000000000003</v>
      </c>
      <c r="M1452">
        <v>6.2130000000000001</v>
      </c>
      <c r="N1452">
        <v>5.7</v>
      </c>
      <c r="O1452">
        <v>8.5</v>
      </c>
      <c r="P1452">
        <v>6.53</v>
      </c>
      <c r="Q1452">
        <v>4.8600000000000003</v>
      </c>
      <c r="R1452">
        <v>3.4</v>
      </c>
      <c r="S1452">
        <v>3.9340000000000002</v>
      </c>
      <c r="T1452">
        <v>2.14</v>
      </c>
      <c r="U1452" t="s">
        <v>9402</v>
      </c>
      <c r="V1452" t="str">
        <f>LEFT($U1452,2)</f>
        <v>M2</v>
      </c>
      <c r="W1452" s="3">
        <f>_xlfn.XLOOKUP(V1452,$AC$2:$AC$43,$AD$2:$AD$43,"none")</f>
        <v>1.47</v>
      </c>
      <c r="X1452" s="3">
        <f>IF(ISNUMBER($W1452), 4600 * (1 / (0.92 * $W1452 + 1.7) + 1 / (0.92 * $W1452 + 0.62)),"none")</f>
        <v>3839.1950178350371</v>
      </c>
      <c r="Y1452" s="8">
        <f>IF(ISNUMBER($X1452), _xlfn.XLOOKUP($X1452,Sheet3!$A$2:$A$392,Sheet3!$B$2:$B$392,"none", 1,1), $AF$2)</f>
        <v>1</v>
      </c>
      <c r="Z1452" s="8">
        <f>IF(ISNUMBER($X1452), _xlfn.XLOOKUP($X1452,Sheet3!$A$2:$A$392,Sheet3!$C$2:$C$392,"none", 1,1), $AF$2)</f>
        <v>0.64800000000000002</v>
      </c>
      <c r="AA1452" s="8">
        <f>IF(ISNUMBER($X1452), _xlfn.XLOOKUP($X1452,Sheet3!$A$2:$A$392,Sheet3!$D$2:$D$392,"none", 1,1), $AF$2)</f>
        <v>0.33460000000000001</v>
      </c>
    </row>
    <row r="1453" spans="1:27">
      <c r="A1453">
        <v>225</v>
      </c>
      <c r="B1453" t="s">
        <v>523</v>
      </c>
      <c r="C1453" t="s">
        <v>27</v>
      </c>
      <c r="D1453">
        <v>20</v>
      </c>
      <c r="E1453">
        <v>48</v>
      </c>
      <c r="F1453">
        <v>56.291592143999999</v>
      </c>
      <c r="G1453">
        <v>46</v>
      </c>
      <c r="H1453">
        <v>6</v>
      </c>
      <c r="I1453">
        <v>50.883645024000003</v>
      </c>
      <c r="J1453">
        <f>(D1453+E1453/60+F1453/3600)*15</f>
        <v>312.23454830060001</v>
      </c>
      <c r="K1453">
        <f>IF(G1453&lt;0, G1453-H1453/60-I1453/3600, G1453+H1453/60+I1453/3600)</f>
        <v>46.11413434584</v>
      </c>
      <c r="L1453">
        <v>-2.2330000000000001</v>
      </c>
      <c r="M1453">
        <v>-2.516</v>
      </c>
      <c r="N1453">
        <v>0.54</v>
      </c>
      <c r="O1453">
        <v>4.83</v>
      </c>
      <c r="P1453">
        <v>5.28</v>
      </c>
      <c r="Q1453">
        <v>4.8600000000000003</v>
      </c>
      <c r="R1453">
        <v>4.41</v>
      </c>
      <c r="S1453">
        <v>4.673</v>
      </c>
      <c r="T1453">
        <v>4.0999999999999996</v>
      </c>
      <c r="U1453" t="s">
        <v>9489</v>
      </c>
      <c r="V1453" t="str">
        <f>LEFT($U1453,2)</f>
        <v>B4</v>
      </c>
      <c r="W1453" s="3">
        <f>_xlfn.XLOOKUP(V1453,$AC$2:$AC$43,$AD$2:$AD$43,"none")</f>
        <v>-0.18</v>
      </c>
      <c r="X1453" s="3">
        <f>IF(ISNUMBER($W1453), 4600 * (1 / (0.92 * $W1453 + 1.7) + 1 / (0.92 * $W1453 + 0.62)),"none")</f>
        <v>13121.153930884579</v>
      </c>
      <c r="Y1453" s="8">
        <f>IF(ISNUMBER($X1453), _xlfn.XLOOKUP($X1453,Sheet3!$A$2:$A$392,Sheet3!$B$2:$B$392,"none", 1,1), $AF$2)</f>
        <v>0.51039999999999996</v>
      </c>
      <c r="Z1453" s="8">
        <f>IF(ISNUMBER($X1453), _xlfn.XLOOKUP($X1453,Sheet3!$A$2:$A$392,Sheet3!$C$2:$C$392,"none", 1,1), $AF$2)</f>
        <v>0.61219999999999997</v>
      </c>
      <c r="AA1453" s="8">
        <f>IF(ISNUMBER($X1453), _xlfn.XLOOKUP($X1453,Sheet3!$A$2:$A$392,Sheet3!$D$2:$D$392,"none", 1,1), $AF$2)</f>
        <v>1</v>
      </c>
    </row>
    <row r="1454" spans="1:27">
      <c r="A1454">
        <v>1223</v>
      </c>
      <c r="B1454" t="s">
        <v>1524</v>
      </c>
      <c r="C1454" t="s">
        <v>12</v>
      </c>
      <c r="D1454">
        <v>11</v>
      </c>
      <c r="E1454">
        <v>3</v>
      </c>
      <c r="F1454">
        <v>43.598847999999997</v>
      </c>
      <c r="G1454">
        <v>61</v>
      </c>
      <c r="H1454">
        <v>45</v>
      </c>
      <c r="I1454">
        <v>3.1431100000000001</v>
      </c>
      <c r="J1454">
        <f>(D1454+E1454/60+F1454/3600)*15</f>
        <v>165.93166186666667</v>
      </c>
      <c r="K1454">
        <f>IF(G1454&lt;0, G1454-H1454/60-I1454/3600, G1454+H1454/60+I1454/3600)</f>
        <v>61.750873086111113</v>
      </c>
      <c r="L1454">
        <v>-116.3</v>
      </c>
      <c r="M1454">
        <v>-100.6</v>
      </c>
      <c r="N1454" t="s">
        <v>9341</v>
      </c>
      <c r="O1454" t="s">
        <v>9341</v>
      </c>
      <c r="P1454">
        <v>5.26</v>
      </c>
      <c r="Q1454">
        <v>4.8600000000000003</v>
      </c>
      <c r="R1454" t="s">
        <v>9341</v>
      </c>
      <c r="S1454" t="s">
        <v>9341</v>
      </c>
      <c r="T1454" t="s">
        <v>9341</v>
      </c>
      <c r="U1454" t="s">
        <v>9840</v>
      </c>
      <c r="V1454" t="str">
        <f>LEFT($U1454,2)</f>
        <v>A7</v>
      </c>
      <c r="W1454" s="3">
        <f>_xlfn.XLOOKUP(V1454,$AC$2:$AC$43,$AD$2:$AD$43,"none")</f>
        <v>0.2</v>
      </c>
      <c r="X1454" s="3">
        <f>IF(ISNUMBER($W1454), 4600 * (1 / (0.92 * $W1454 + 1.7) + 1 / (0.92 * $W1454 + 0.62)),"none")</f>
        <v>8163.0066229362728</v>
      </c>
      <c r="Y1454" s="8">
        <f>IF(ISNUMBER($X1454), _xlfn.XLOOKUP($X1454,Sheet3!$A$2:$A$392,Sheet3!$B$2:$B$392,"none", 1,1), $AF$2)</f>
        <v>0.76519999999999999</v>
      </c>
      <c r="Z1454" s="8">
        <f>IF(ISNUMBER($X1454), _xlfn.XLOOKUP($X1454,Sheet3!$A$2:$A$392,Sheet3!$C$2:$C$392,"none", 1,1), $AF$2)</f>
        <v>0.80349999999999999</v>
      </c>
      <c r="AA1454" s="8">
        <f>IF(ISNUMBER($X1454), _xlfn.XLOOKUP($X1454,Sheet3!$A$2:$A$392,Sheet3!$D$2:$D$392,"none", 1,1), $AF$2)</f>
        <v>1</v>
      </c>
    </row>
    <row r="1455" spans="1:27">
      <c r="A1455">
        <v>2763</v>
      </c>
      <c r="B1455" t="s">
        <v>3066</v>
      </c>
      <c r="C1455" t="s">
        <v>297</v>
      </c>
      <c r="D1455">
        <v>7</v>
      </c>
      <c r="E1455">
        <v>29</v>
      </c>
      <c r="F1455">
        <v>51.412298292000003</v>
      </c>
      <c r="G1455">
        <v>-23</v>
      </c>
      <c r="H1455">
        <v>1</v>
      </c>
      <c r="I1455">
        <v>27.444741491999999</v>
      </c>
      <c r="J1455">
        <f>(D1455+E1455/60+F1455/3600)*15</f>
        <v>112.46421790955</v>
      </c>
      <c r="K1455">
        <f>IF(G1455&lt;0, G1455-H1455/60-I1455/3600, G1455+H1455/60+I1455/3600)</f>
        <v>-23.024290205970001</v>
      </c>
      <c r="L1455">
        <v>-2.831</v>
      </c>
      <c r="M1455">
        <v>4.1719999999999997</v>
      </c>
      <c r="N1455">
        <v>0.75</v>
      </c>
      <c r="O1455">
        <v>5.27</v>
      </c>
      <c r="P1455">
        <v>5.0999999999999996</v>
      </c>
      <c r="Q1455">
        <v>4.8600000000000003</v>
      </c>
      <c r="R1455">
        <v>4.58</v>
      </c>
      <c r="S1455">
        <v>4.7649999999999997</v>
      </c>
      <c r="T1455">
        <v>4.38</v>
      </c>
      <c r="U1455" t="s">
        <v>10316</v>
      </c>
      <c r="V1455" t="str">
        <f>LEFT($U1455,2)</f>
        <v>A5</v>
      </c>
      <c r="W1455" s="3">
        <f>_xlfn.XLOOKUP(V1455,$AC$2:$AC$43,$AD$2:$AD$43,"none")</f>
        <v>0.15</v>
      </c>
      <c r="X1455" s="3">
        <f>IF(ISNUMBER($W1455), 4600 * (1 / (0.92 * $W1455 + 1.7) + 1 / (0.92 * $W1455 + 0.62)),"none")</f>
        <v>8571.3219313180252</v>
      </c>
      <c r="Y1455" s="8">
        <f>IF(ISNUMBER($X1455), _xlfn.XLOOKUP($X1455,Sheet3!$A$2:$A$392,Sheet3!$B$2:$B$392,"none", 1,1), $AF$2)</f>
        <v>0.72599999999999998</v>
      </c>
      <c r="Z1455" s="8">
        <f>IF(ISNUMBER($X1455), _xlfn.XLOOKUP($X1455,Sheet3!$A$2:$A$392,Sheet3!$C$2:$C$392,"none", 1,1), $AF$2)</f>
        <v>0.7762</v>
      </c>
      <c r="AA1455" s="8">
        <f>IF(ISNUMBER($X1455), _xlfn.XLOOKUP($X1455,Sheet3!$A$2:$A$392,Sheet3!$D$2:$D$392,"none", 1,1), $AF$2)</f>
        <v>1</v>
      </c>
    </row>
    <row r="1456" spans="1:27">
      <c r="A1456">
        <v>4806</v>
      </c>
      <c r="B1456" t="s">
        <v>5109</v>
      </c>
      <c r="C1456" t="s">
        <v>297</v>
      </c>
      <c r="D1456">
        <v>12</v>
      </c>
      <c r="E1456">
        <v>16</v>
      </c>
      <c r="F1456">
        <v>20.538309099999999</v>
      </c>
      <c r="G1456">
        <v>23</v>
      </c>
      <c r="H1456">
        <v>56</v>
      </c>
      <c r="I1456">
        <v>43.469997999999997</v>
      </c>
      <c r="J1456">
        <f>(D1456+E1456/60+F1456/3600)*15</f>
        <v>184.08557628791667</v>
      </c>
      <c r="K1456">
        <f>IF(G1456&lt;0, G1456-H1456/60-I1456/3600, G1456+H1456/60+I1456/3600)</f>
        <v>23.945408332777777</v>
      </c>
      <c r="L1456">
        <v>-26.55</v>
      </c>
      <c r="M1456">
        <v>-6.22</v>
      </c>
      <c r="N1456">
        <v>13.08</v>
      </c>
      <c r="O1456" t="s">
        <v>9341</v>
      </c>
      <c r="P1456">
        <v>5.81</v>
      </c>
      <c r="Q1456">
        <v>4.8600000000000003</v>
      </c>
      <c r="R1456" t="s">
        <v>9341</v>
      </c>
      <c r="S1456">
        <v>4.6210000000000004</v>
      </c>
      <c r="T1456" t="s">
        <v>9341</v>
      </c>
      <c r="U1456" t="s">
        <v>9797</v>
      </c>
      <c r="V1456" t="str">
        <f>LEFT($U1456,2)</f>
        <v>G8</v>
      </c>
      <c r="W1456" s="3">
        <f>_xlfn.XLOOKUP(V1456,$AC$2:$AC$43,$AD$2:$AD$43,"none")</f>
        <v>0.74</v>
      </c>
      <c r="X1456" s="3">
        <f>IF(ISNUMBER($W1456), 4600 * (1 / (0.92 * $W1456 + 1.7) + 1 / (0.92 * $W1456 + 0.62)),"none")</f>
        <v>5468.4090187676065</v>
      </c>
      <c r="Y1456" s="8">
        <f>IF(ISNUMBER($X1456), _xlfn.XLOOKUP($X1456,Sheet3!$A$2:$A$392,Sheet3!$B$2:$B$392,"none", 1,1), $AF$2)</f>
        <v>1</v>
      </c>
      <c r="Z1456" s="8">
        <f>IF(ISNUMBER($X1456), _xlfn.XLOOKUP($X1456,Sheet3!$A$2:$A$392,Sheet3!$C$2:$C$392,"none", 1,1), $AF$2)</f>
        <v>0.85409999999999997</v>
      </c>
      <c r="AA1456" s="8">
        <f>IF(ISNUMBER($X1456), _xlfn.XLOOKUP($X1456,Sheet3!$A$2:$A$392,Sheet3!$D$2:$D$392,"none", 1,1), $AF$2)</f>
        <v>0.72770000000000001</v>
      </c>
    </row>
    <row r="1457" spans="1:27">
      <c r="A1457">
        <v>5666</v>
      </c>
      <c r="B1457" t="s">
        <v>5969</v>
      </c>
      <c r="C1457" t="s">
        <v>16</v>
      </c>
      <c r="D1457">
        <v>19</v>
      </c>
      <c r="E1457">
        <v>15</v>
      </c>
      <c r="F1457">
        <v>32.426575900000003</v>
      </c>
      <c r="G1457">
        <v>-25</v>
      </c>
      <c r="H1457">
        <v>15</v>
      </c>
      <c r="I1457">
        <v>24.056854000000001</v>
      </c>
      <c r="J1457">
        <f>(D1457+E1457/60+F1457/3600)*15</f>
        <v>288.88511073291664</v>
      </c>
      <c r="K1457">
        <f>IF(G1457&lt;0, G1457-H1457/60-I1457/3600, G1457+H1457/60+I1457/3600)</f>
        <v>-25.256682459444445</v>
      </c>
      <c r="L1457">
        <v>45.5</v>
      </c>
      <c r="M1457">
        <v>-31.08</v>
      </c>
      <c r="N1457">
        <v>10.93</v>
      </c>
      <c r="O1457" t="s">
        <v>9341</v>
      </c>
      <c r="P1457">
        <v>5.41</v>
      </c>
      <c r="Q1457">
        <v>4.8600000000000003</v>
      </c>
      <c r="R1457" t="s">
        <v>9341</v>
      </c>
      <c r="S1457">
        <v>4.6509999999999998</v>
      </c>
      <c r="T1457" t="s">
        <v>9341</v>
      </c>
      <c r="U1457" t="s">
        <v>10940</v>
      </c>
      <c r="V1457" t="str">
        <f>LEFT($U1457,2)</f>
        <v>K0</v>
      </c>
      <c r="W1457" s="3">
        <f>_xlfn.XLOOKUP(V1457,$AC$2:$AC$43,$AD$2:$AD$43,"none")</f>
        <v>0.81</v>
      </c>
      <c r="X1457" s="3">
        <f>IF(ISNUMBER($W1457), 4600 * (1 / (0.92 * $W1457 + 1.7) + 1 / (0.92 * $W1457 + 0.62)),"none")</f>
        <v>5250.7063834266155</v>
      </c>
      <c r="Y1457" s="8">
        <f>IF(ISNUMBER($X1457), _xlfn.XLOOKUP($X1457,Sheet3!$A$2:$A$392,Sheet3!$B$2:$B$392,"none", 1,1), $AF$2)</f>
        <v>1</v>
      </c>
      <c r="Z1457" s="8">
        <f>IF(ISNUMBER($X1457), _xlfn.XLOOKUP($X1457,Sheet3!$A$2:$A$392,Sheet3!$C$2:$C$392,"none", 1,1), $AF$2)</f>
        <v>0.83299999999999996</v>
      </c>
      <c r="AA1457" s="8">
        <f>IF(ISNUMBER($X1457), _xlfn.XLOOKUP($X1457,Sheet3!$A$2:$A$392,Sheet3!$D$2:$D$392,"none", 1,1), $AF$2)</f>
        <v>0.67869999999999997</v>
      </c>
    </row>
    <row r="1458" spans="1:27">
      <c r="A1458">
        <v>5764</v>
      </c>
      <c r="B1458" t="s">
        <v>6067</v>
      </c>
      <c r="C1458" t="s">
        <v>297</v>
      </c>
      <c r="D1458">
        <v>18</v>
      </c>
      <c r="E1458">
        <v>25</v>
      </c>
      <c r="F1458">
        <v>21.039430214399999</v>
      </c>
      <c r="G1458">
        <v>-20</v>
      </c>
      <c r="H1458">
        <v>32</v>
      </c>
      <c r="I1458">
        <v>30.022206936</v>
      </c>
      <c r="J1458">
        <f>(D1458+E1458/60+F1458/3600)*15</f>
        <v>276.33766429256002</v>
      </c>
      <c r="K1458">
        <f>IF(G1458&lt;0, G1458-H1458/60-I1458/3600, G1458+H1458/60+I1458/3600)</f>
        <v>-20.541672835260002</v>
      </c>
      <c r="L1458">
        <v>6.1079999999999997</v>
      </c>
      <c r="M1458">
        <v>-26.699000000000002</v>
      </c>
      <c r="N1458">
        <v>6.78</v>
      </c>
      <c r="O1458" t="s">
        <v>9341</v>
      </c>
      <c r="P1458">
        <v>6.32</v>
      </c>
      <c r="Q1458">
        <v>4.8600000000000003</v>
      </c>
      <c r="R1458" t="s">
        <v>9341</v>
      </c>
      <c r="S1458">
        <v>4.3369999999999997</v>
      </c>
      <c r="T1458" t="s">
        <v>9341</v>
      </c>
      <c r="U1458" t="s">
        <v>10389</v>
      </c>
      <c r="V1458" t="str">
        <f>LEFT($U1458,2)</f>
        <v>K1</v>
      </c>
      <c r="W1458" s="3">
        <f>_xlfn.XLOOKUP(V1458,$AC$2:$AC$43,$AD$2:$AD$43,"none")</f>
        <v>0.86</v>
      </c>
      <c r="X1458" s="3">
        <f>IF(ISNUMBER($W1458), 4600 * (1 / (0.92 * $W1458 + 1.7) + 1 / (0.92 * $W1458 + 0.62)),"none")</f>
        <v>5106.1368670782376</v>
      </c>
      <c r="Y1458" s="8">
        <f>IF(ISNUMBER($X1458), _xlfn.XLOOKUP($X1458,Sheet3!$A$2:$A$392,Sheet3!$B$2:$B$392,"none", 1,1), $AF$2)</f>
        <v>1</v>
      </c>
      <c r="Z1458" s="8">
        <f>IF(ISNUMBER($X1458), _xlfn.XLOOKUP($X1458,Sheet3!$A$2:$A$392,Sheet3!$C$2:$C$392,"none", 1,1), $AF$2)</f>
        <v>0.82210000000000005</v>
      </c>
      <c r="AA1458" s="8">
        <f>IF(ISNUMBER($X1458), _xlfn.XLOOKUP($X1458,Sheet3!$A$2:$A$392,Sheet3!$D$2:$D$392,"none", 1,1), $AF$2)</f>
        <v>0.65410000000000001</v>
      </c>
    </row>
    <row r="1459" spans="1:27">
      <c r="A1459">
        <v>5757</v>
      </c>
      <c r="B1459" t="s">
        <v>6060</v>
      </c>
      <c r="C1459" t="s">
        <v>12</v>
      </c>
      <c r="D1459">
        <v>17</v>
      </c>
      <c r="E1459">
        <v>43</v>
      </c>
      <c r="F1459">
        <v>25.793701200000001</v>
      </c>
      <c r="G1459">
        <v>-21</v>
      </c>
      <c r="H1459">
        <v>40</v>
      </c>
      <c r="I1459">
        <v>59.497954</v>
      </c>
      <c r="J1459">
        <f>(D1459+E1459/60+F1459/3600)*15</f>
        <v>265.857473755</v>
      </c>
      <c r="K1459">
        <f>IF(G1459&lt;0, G1459-H1459/60-I1459/3600, G1459+H1459/60+I1459/3600)</f>
        <v>-21.683193876111112</v>
      </c>
      <c r="L1459">
        <v>-97.54</v>
      </c>
      <c r="M1459">
        <v>-44.56</v>
      </c>
      <c r="N1459">
        <v>56.65</v>
      </c>
      <c r="O1459" t="s">
        <v>9341</v>
      </c>
      <c r="P1459">
        <v>5.3129999999999997</v>
      </c>
      <c r="Q1459">
        <v>4.8609999999999998</v>
      </c>
      <c r="R1459" t="s">
        <v>9341</v>
      </c>
      <c r="S1459">
        <v>4.6929999999999996</v>
      </c>
      <c r="T1459" t="s">
        <v>9341</v>
      </c>
      <c r="U1459" t="s">
        <v>9639</v>
      </c>
      <c r="V1459" t="str">
        <f>LEFT($U1459,2)</f>
        <v>F5</v>
      </c>
      <c r="W1459" s="3">
        <f>_xlfn.XLOOKUP(V1459,$AC$2:$AC$43,$AD$2:$AD$43,"none")</f>
        <v>0.45</v>
      </c>
      <c r="X1459" s="3">
        <f>IF(ISNUMBER($W1459), 4600 * (1 / (0.92 * $W1459 + 1.7) + 1 / (0.92 * $W1459 + 0.62)),"none")</f>
        <v>6624.7124722536864</v>
      </c>
      <c r="Y1459" s="8">
        <f>IF(ISNUMBER($X1459), _xlfn.XLOOKUP($X1459,Sheet3!$A$2:$A$392,Sheet3!$B$2:$B$392,"none", 1,1), $AF$2)</f>
        <v>0.99370000000000003</v>
      </c>
      <c r="Z1459" s="8">
        <f>IF(ISNUMBER($X1459), _xlfn.XLOOKUP($X1459,Sheet3!$A$2:$A$392,Sheet3!$C$2:$C$392,"none", 1,1), $AF$2)</f>
        <v>0.9526</v>
      </c>
      <c r="AA1459" s="8">
        <f>IF(ISNUMBER($X1459), _xlfn.XLOOKUP($X1459,Sheet3!$A$2:$A$392,Sheet3!$D$2:$D$392,"none", 1,1), $AF$2)</f>
        <v>1</v>
      </c>
    </row>
    <row r="1460" spans="1:27">
      <c r="A1460">
        <v>5227</v>
      </c>
      <c r="B1460" t="s">
        <v>5530</v>
      </c>
      <c r="C1460" t="s">
        <v>305</v>
      </c>
      <c r="D1460">
        <v>14</v>
      </c>
      <c r="E1460">
        <v>41</v>
      </c>
      <c r="F1460">
        <v>38.751193826399998</v>
      </c>
      <c r="G1460">
        <v>8</v>
      </c>
      <c r="H1460">
        <v>9</v>
      </c>
      <c r="I1460">
        <v>42.352458552000002</v>
      </c>
      <c r="J1460">
        <f>(D1460+E1460/60+F1460/3600)*15</f>
        <v>220.41146330761001</v>
      </c>
      <c r="K1460">
        <f>IF(G1460&lt;0, G1460-H1460/60-I1460/3600, G1460+H1460/60+I1460/3600)</f>
        <v>8.1617645718200009</v>
      </c>
      <c r="L1460">
        <v>-10.265000000000001</v>
      </c>
      <c r="M1460">
        <v>3.1869999999999998</v>
      </c>
      <c r="N1460">
        <v>6.6</v>
      </c>
      <c r="O1460" t="s">
        <v>9341</v>
      </c>
      <c r="P1460">
        <v>5.8659999999999997</v>
      </c>
      <c r="Q1460">
        <v>4.8620000000000001</v>
      </c>
      <c r="R1460" t="s">
        <v>9341</v>
      </c>
      <c r="S1460">
        <v>4.5789999999999997</v>
      </c>
      <c r="T1460" t="s">
        <v>9341</v>
      </c>
      <c r="U1460" t="s">
        <v>9622</v>
      </c>
      <c r="V1460" t="str">
        <f>LEFT($U1460,2)</f>
        <v>G7</v>
      </c>
      <c r="W1460" s="3" t="str">
        <f>_xlfn.XLOOKUP(V1460,$AC$2:$AC$43,$AD$2:$AD$43,"none")</f>
        <v>none</v>
      </c>
      <c r="X1460" s="3" t="str">
        <f>IF(ISNUMBER($W1460), 4600 * (1 / (0.92 * $W1460 + 1.7) + 1 / (0.92 * $W1460 + 0.62)),"none")</f>
        <v>none</v>
      </c>
      <c r="Y1460" s="8">
        <f>IF(ISNUMBER($X1460), _xlfn.XLOOKUP($X1460,Sheet3!$A$2:$A$392,Sheet3!$B$2:$B$392,"none", 1,1), $AF$2)</f>
        <v>0.8</v>
      </c>
      <c r="Z1460" s="8">
        <f>IF(ISNUMBER($X1460), _xlfn.XLOOKUP($X1460,Sheet3!$A$2:$A$392,Sheet3!$C$2:$C$392,"none", 1,1), $AF$2)</f>
        <v>0.8</v>
      </c>
      <c r="AA1460" s="8">
        <f>IF(ISNUMBER($X1460), _xlfn.XLOOKUP($X1460,Sheet3!$A$2:$A$392,Sheet3!$D$2:$D$392,"none", 1,1), $AF$2)</f>
        <v>0.8</v>
      </c>
    </row>
    <row r="1461" spans="1:27">
      <c r="A1461">
        <v>5377</v>
      </c>
      <c r="B1461" t="s">
        <v>5680</v>
      </c>
      <c r="C1461" t="s">
        <v>305</v>
      </c>
      <c r="D1461">
        <v>17</v>
      </c>
      <c r="E1461">
        <v>57</v>
      </c>
      <c r="F1461">
        <v>47.8033772</v>
      </c>
      <c r="G1461">
        <v>-41</v>
      </c>
      <c r="H1461">
        <v>42</v>
      </c>
      <c r="I1461">
        <v>58.661212999999996</v>
      </c>
      <c r="J1461">
        <f>(D1461+E1461/60+F1461/3600)*15</f>
        <v>269.44918073833333</v>
      </c>
      <c r="K1461">
        <f>IF(G1461&lt;0, G1461-H1461/60-I1461/3600, G1461+H1461/60+I1461/3600)</f>
        <v>-41.716294781388889</v>
      </c>
      <c r="L1461">
        <v>-3.97</v>
      </c>
      <c r="M1461">
        <v>-15.02</v>
      </c>
      <c r="N1461">
        <v>7.22</v>
      </c>
      <c r="O1461" t="s">
        <v>9341</v>
      </c>
      <c r="P1461">
        <v>6.5030000000000001</v>
      </c>
      <c r="Q1461">
        <v>4.8630000000000004</v>
      </c>
      <c r="R1461" t="s">
        <v>9341</v>
      </c>
      <c r="S1461">
        <v>3.9980000000000002</v>
      </c>
      <c r="T1461" t="s">
        <v>9341</v>
      </c>
      <c r="U1461" t="s">
        <v>9625</v>
      </c>
      <c r="V1461" t="str">
        <f>LEFT($U1461,2)</f>
        <v>M0</v>
      </c>
      <c r="W1461" s="3">
        <f>_xlfn.XLOOKUP(V1461,$AC$2:$AC$43,$AD$2:$AD$43,"none")</f>
        <v>1.37</v>
      </c>
      <c r="X1461" s="3">
        <f>IF(ISNUMBER($W1461), 4600 * (1 / (0.92 * $W1461 + 1.7) + 1 / (0.92 * $W1461 + 0.62)),"none")</f>
        <v>4000.1320989497008</v>
      </c>
      <c r="Y1461" s="8">
        <f>IF(ISNUMBER($X1461), _xlfn.XLOOKUP($X1461,Sheet3!$A$2:$A$392,Sheet3!$B$2:$B$392,"none", 1,1), $AF$2)</f>
        <v>1</v>
      </c>
      <c r="Z1461" s="8">
        <f>IF(ISNUMBER($X1461), _xlfn.XLOOKUP($X1461,Sheet3!$A$2:$A$392,Sheet3!$C$2:$C$392,"none", 1,1), $AF$2)</f>
        <v>0.67889999999999995</v>
      </c>
      <c r="AA1461" s="8">
        <f>IF(ISNUMBER($X1461), _xlfn.XLOOKUP($X1461,Sheet3!$A$2:$A$392,Sheet3!$D$2:$D$392,"none", 1,1), $AF$2)</f>
        <v>0.38229999999999997</v>
      </c>
    </row>
    <row r="1462" spans="1:27">
      <c r="A1462">
        <v>3125</v>
      </c>
      <c r="B1462" t="s">
        <v>3428</v>
      </c>
      <c r="C1462" t="s">
        <v>12</v>
      </c>
      <c r="D1462">
        <v>8</v>
      </c>
      <c r="E1462">
        <v>41</v>
      </c>
      <c r="F1462">
        <v>43.336166743200003</v>
      </c>
      <c r="G1462">
        <v>-15</v>
      </c>
      <c r="H1462">
        <v>56</v>
      </c>
      <c r="I1462">
        <v>36.187276955999998</v>
      </c>
      <c r="J1462">
        <f>(D1462+E1462/60+F1462/3600)*15</f>
        <v>130.43056736143001</v>
      </c>
      <c r="K1462">
        <f>IF(G1462&lt;0, G1462-H1462/60-I1462/3600, G1462+H1462/60+I1462/3600)</f>
        <v>-15.943385354710001</v>
      </c>
      <c r="L1462">
        <v>3.4159999999999999</v>
      </c>
      <c r="M1462">
        <v>-96.804000000000002</v>
      </c>
      <c r="N1462">
        <v>15.71</v>
      </c>
      <c r="O1462" t="s">
        <v>9341</v>
      </c>
      <c r="P1462">
        <v>5.9180000000000001</v>
      </c>
      <c r="Q1462">
        <v>4.8659999999999997</v>
      </c>
      <c r="R1462" t="s">
        <v>9341</v>
      </c>
      <c r="S1462">
        <v>4.5709999999999997</v>
      </c>
      <c r="T1462" t="s">
        <v>9341</v>
      </c>
      <c r="U1462" t="s">
        <v>9751</v>
      </c>
      <c r="V1462" t="str">
        <f>LEFT($U1462,2)</f>
        <v>K0</v>
      </c>
      <c r="W1462" s="3">
        <f>_xlfn.XLOOKUP(V1462,$AC$2:$AC$43,$AD$2:$AD$43,"none")</f>
        <v>0.81</v>
      </c>
      <c r="X1462" s="3">
        <f>IF(ISNUMBER($W1462), 4600 * (1 / (0.92 * $W1462 + 1.7) + 1 / (0.92 * $W1462 + 0.62)),"none")</f>
        <v>5250.7063834266155</v>
      </c>
      <c r="Y1462" s="8">
        <f>IF(ISNUMBER($X1462), _xlfn.XLOOKUP($X1462,Sheet3!$A$2:$A$392,Sheet3!$B$2:$B$392,"none", 1,1), $AF$2)</f>
        <v>1</v>
      </c>
      <c r="Z1462" s="8">
        <f>IF(ISNUMBER($X1462), _xlfn.XLOOKUP($X1462,Sheet3!$A$2:$A$392,Sheet3!$C$2:$C$392,"none", 1,1), $AF$2)</f>
        <v>0.83299999999999996</v>
      </c>
      <c r="AA1462" s="8">
        <f>IF(ISNUMBER($X1462), _xlfn.XLOOKUP($X1462,Sheet3!$A$2:$A$392,Sheet3!$D$2:$D$392,"none", 1,1), $AF$2)</f>
        <v>0.67869999999999997</v>
      </c>
    </row>
    <row r="1463" spans="1:27">
      <c r="A1463">
        <v>3530</v>
      </c>
      <c r="B1463" t="s">
        <v>3833</v>
      </c>
      <c r="C1463" t="s">
        <v>297</v>
      </c>
      <c r="D1463">
        <v>2</v>
      </c>
      <c r="E1463">
        <v>25</v>
      </c>
      <c r="F1463">
        <v>57.005845430400001</v>
      </c>
      <c r="G1463">
        <v>-12</v>
      </c>
      <c r="H1463">
        <v>17</v>
      </c>
      <c r="I1463">
        <v>25.707504155999999</v>
      </c>
      <c r="J1463">
        <f>(D1463+E1463/60+F1463/3600)*15</f>
        <v>36.487524355959998</v>
      </c>
      <c r="K1463">
        <f>IF(G1463&lt;0, G1463-H1463/60-I1463/3600, G1463+H1463/60+I1463/3600)</f>
        <v>-12.290474306709999</v>
      </c>
      <c r="L1463">
        <v>-11.596</v>
      </c>
      <c r="M1463">
        <v>-9.7859999999999996</v>
      </c>
      <c r="N1463">
        <v>5.81</v>
      </c>
      <c r="O1463" t="s">
        <v>9341</v>
      </c>
      <c r="P1463">
        <v>4.8410000000000002</v>
      </c>
      <c r="Q1463">
        <v>4.8659999999999997</v>
      </c>
      <c r="R1463" t="s">
        <v>9341</v>
      </c>
      <c r="S1463">
        <v>4.851</v>
      </c>
      <c r="T1463" t="s">
        <v>9341</v>
      </c>
      <c r="U1463" t="s">
        <v>9394</v>
      </c>
      <c r="V1463" t="str">
        <f>LEFT($U1463,2)</f>
        <v>A0</v>
      </c>
      <c r="W1463" s="3">
        <f>_xlfn.XLOOKUP(V1463,$AC$2:$AC$43,$AD$2:$AD$43,"none")</f>
        <v>-0.01</v>
      </c>
      <c r="X1463" s="3">
        <f>IF(ISNUMBER($W1463), 4600 * (1 / (0.92 * $W1463 + 1.7) + 1 / (0.92 * $W1463 + 0.62)),"none")</f>
        <v>10251.712375722911</v>
      </c>
      <c r="Y1463" s="8">
        <f>IF(ISNUMBER($X1463), _xlfn.XLOOKUP($X1463,Sheet3!$A$2:$A$392,Sheet3!$B$2:$B$392,"none", 1,1), $AF$2)</f>
        <v>0.6109</v>
      </c>
      <c r="Z1463" s="8">
        <f>IF(ISNUMBER($X1463), _xlfn.XLOOKUP($X1463,Sheet3!$A$2:$A$392,Sheet3!$C$2:$C$392,"none", 1,1), $AF$2)</f>
        <v>0.69189999999999996</v>
      </c>
      <c r="AA1463" s="8">
        <f>IF(ISNUMBER($X1463), _xlfn.XLOOKUP($X1463,Sheet3!$A$2:$A$392,Sheet3!$D$2:$D$392,"none", 1,1), $AF$2)</f>
        <v>1</v>
      </c>
    </row>
    <row r="1464" spans="1:27">
      <c r="A1464">
        <v>1792</v>
      </c>
      <c r="B1464" t="s">
        <v>2093</v>
      </c>
      <c r="C1464" t="s">
        <v>12</v>
      </c>
      <c r="D1464">
        <v>4</v>
      </c>
      <c r="E1464">
        <v>49</v>
      </c>
      <c r="F1464">
        <v>54.639456500000001</v>
      </c>
      <c r="G1464">
        <v>37</v>
      </c>
      <c r="H1464">
        <v>29</v>
      </c>
      <c r="I1464">
        <v>17.793572000000001</v>
      </c>
      <c r="J1464">
        <f>(D1464+E1464/60+F1464/3600)*15</f>
        <v>72.477664402083334</v>
      </c>
      <c r="K1464">
        <f>IF(G1464&lt;0, G1464-H1464/60-I1464/3600, G1464+H1464/60+I1464/3600)</f>
        <v>37.488275992222221</v>
      </c>
      <c r="L1464">
        <v>-36.89</v>
      </c>
      <c r="M1464">
        <v>38.85</v>
      </c>
      <c r="N1464">
        <v>6.48</v>
      </c>
      <c r="O1464" t="s">
        <v>9341</v>
      </c>
      <c r="P1464">
        <v>6.3120000000000003</v>
      </c>
      <c r="Q1464">
        <v>4.867</v>
      </c>
      <c r="R1464" t="s">
        <v>9341</v>
      </c>
      <c r="S1464">
        <v>4.2489999999999997</v>
      </c>
      <c r="T1464" t="s">
        <v>9341</v>
      </c>
      <c r="U1464" t="s">
        <v>10007</v>
      </c>
      <c r="V1464" t="str">
        <f>LEFT($U1464,2)</f>
        <v>K3</v>
      </c>
      <c r="W1464" s="3">
        <f>_xlfn.XLOOKUP(V1464,$AC$2:$AC$43,$AD$2:$AD$43,"none")</f>
        <v>0.95</v>
      </c>
      <c r="X1464" s="3">
        <f>IF(ISNUMBER($W1464), 4600 * (1 / (0.92 * $W1464 + 1.7) + 1 / (0.92 * $W1464 + 0.62)),"none")</f>
        <v>4866.084384156673</v>
      </c>
      <c r="Y1464" s="8">
        <f>IF(ISNUMBER($X1464), _xlfn.XLOOKUP($X1464,Sheet3!$A$2:$A$392,Sheet3!$B$2:$B$392,"none", 1,1), $AF$2)</f>
        <v>1</v>
      </c>
      <c r="Z1464" s="8">
        <f>IF(ISNUMBER($X1464), _xlfn.XLOOKUP($X1464,Sheet3!$A$2:$A$392,Sheet3!$C$2:$C$392,"none", 1,1), $AF$2)</f>
        <v>0.78720000000000001</v>
      </c>
      <c r="AA1464" s="8">
        <f>IF(ISNUMBER($X1464), _xlfn.XLOOKUP($X1464,Sheet3!$A$2:$A$392,Sheet3!$D$2:$D$392,"none", 1,1), $AF$2)</f>
        <v>0.57969999999999999</v>
      </c>
    </row>
    <row r="1465" spans="1:27">
      <c r="A1465">
        <v>38</v>
      </c>
      <c r="B1465" t="s">
        <v>336</v>
      </c>
      <c r="C1465" t="s">
        <v>297</v>
      </c>
      <c r="D1465">
        <v>1</v>
      </c>
      <c r="E1465">
        <v>22</v>
      </c>
      <c r="F1465">
        <v>20.420075570400002</v>
      </c>
      <c r="G1465">
        <v>45</v>
      </c>
      <c r="H1465">
        <v>31</v>
      </c>
      <c r="I1465">
        <v>43.596248844000002</v>
      </c>
      <c r="J1465">
        <f>(D1465+E1465/60+F1465/3600)*15</f>
        <v>20.585083648209999</v>
      </c>
      <c r="K1465">
        <f>IF(G1465&lt;0, G1465-H1465/60-I1465/3600, G1465+H1465/60+I1465/3600)</f>
        <v>45.528776735789997</v>
      </c>
      <c r="L1465">
        <v>31.681000000000001</v>
      </c>
      <c r="M1465">
        <v>9.0239999999999991</v>
      </c>
      <c r="N1465">
        <v>14.6</v>
      </c>
      <c r="O1465" t="s">
        <v>9341</v>
      </c>
      <c r="P1465">
        <v>5.9509999999999996</v>
      </c>
      <c r="Q1465">
        <v>4.8680000000000003</v>
      </c>
      <c r="R1465" t="s">
        <v>9341</v>
      </c>
      <c r="S1465">
        <v>4.5739999999999998</v>
      </c>
      <c r="T1465" t="s">
        <v>9341</v>
      </c>
      <c r="U1465" t="s">
        <v>9375</v>
      </c>
      <c r="V1465" t="str">
        <f>LEFT($U1465,2)</f>
        <v>K0</v>
      </c>
      <c r="W1465" s="3">
        <f>_xlfn.XLOOKUP(V1465,$AC$2:$AC$43,$AD$2:$AD$43,"none")</f>
        <v>0.81</v>
      </c>
      <c r="X1465" s="3">
        <f>IF(ISNUMBER($W1465), 4600 * (1 / (0.92 * $W1465 + 1.7) + 1 / (0.92 * $W1465 + 0.62)),"none")</f>
        <v>5250.7063834266155</v>
      </c>
      <c r="Y1465" s="8">
        <f>IF(ISNUMBER($X1465), _xlfn.XLOOKUP($X1465,Sheet3!$A$2:$A$392,Sheet3!$B$2:$B$392,"none", 1,1), $AF$2)</f>
        <v>1</v>
      </c>
      <c r="Z1465" s="8">
        <f>IF(ISNUMBER($X1465), _xlfn.XLOOKUP($X1465,Sheet3!$A$2:$A$392,Sheet3!$C$2:$C$392,"none", 1,1), $AF$2)</f>
        <v>0.83299999999999996</v>
      </c>
      <c r="AA1465" s="8">
        <f>IF(ISNUMBER($X1465), _xlfn.XLOOKUP($X1465,Sheet3!$A$2:$A$392,Sheet3!$D$2:$D$392,"none", 1,1), $AF$2)</f>
        <v>0.67869999999999997</v>
      </c>
    </row>
    <row r="1466" spans="1:27">
      <c r="A1466">
        <v>2026</v>
      </c>
      <c r="B1466" t="s">
        <v>2327</v>
      </c>
      <c r="C1466" t="s">
        <v>297</v>
      </c>
      <c r="D1466">
        <v>5</v>
      </c>
      <c r="E1466">
        <v>27</v>
      </c>
      <c r="F1466">
        <v>38.084063899999997</v>
      </c>
      <c r="G1466">
        <v>21</v>
      </c>
      <c r="H1466">
        <v>56</v>
      </c>
      <c r="I1466">
        <v>13.073805999999999</v>
      </c>
      <c r="J1466">
        <f>(D1466+E1466/60+F1466/3600)*15</f>
        <v>81.908683599583341</v>
      </c>
      <c r="K1466">
        <f>IF(G1466&lt;0, G1466-H1466/60-I1466/3600, G1466+H1466/60+I1466/3600)</f>
        <v>21.936964946111111</v>
      </c>
      <c r="L1466">
        <v>0.05</v>
      </c>
      <c r="M1466">
        <v>-7.06</v>
      </c>
      <c r="N1466">
        <v>5.22</v>
      </c>
      <c r="O1466">
        <v>3.98</v>
      </c>
      <c r="P1466">
        <v>4.7190000000000003</v>
      </c>
      <c r="Q1466">
        <v>4.8680000000000003</v>
      </c>
      <c r="R1466" t="s">
        <v>9341</v>
      </c>
      <c r="S1466">
        <v>4.8029999999999999</v>
      </c>
      <c r="T1466" t="s">
        <v>9341</v>
      </c>
      <c r="U1466" t="s">
        <v>10080</v>
      </c>
      <c r="V1466" t="str">
        <f>LEFT($U1466,2)</f>
        <v>B2</v>
      </c>
      <c r="W1466" s="3">
        <f>_xlfn.XLOOKUP(V1466,$AC$2:$AC$43,$AD$2:$AD$43,"none")</f>
        <v>-0.24</v>
      </c>
      <c r="X1466" s="3">
        <f>IF(ISNUMBER($W1466), 4600 * (1 / (0.92 * $W1466 + 1.7) + 1 / (0.92 * $W1466 + 0.62)),"none")</f>
        <v>14632.835167360139</v>
      </c>
      <c r="Y1466" s="8">
        <f>IF(ISNUMBER($X1466), _xlfn.XLOOKUP($X1466,Sheet3!$A$2:$A$392,Sheet3!$B$2:$B$392,"none", 1,1), $AF$2)</f>
        <v>0.47989999999999999</v>
      </c>
      <c r="Z1466" s="8">
        <f>IF(ISNUMBER($X1466), _xlfn.XLOOKUP($X1466,Sheet3!$A$2:$A$392,Sheet3!$C$2:$C$392,"none", 1,1), $AF$2)</f>
        <v>0.58679999999999999</v>
      </c>
      <c r="AA1466" s="8">
        <f>IF(ISNUMBER($X1466), _xlfn.XLOOKUP($X1466,Sheet3!$A$2:$A$392,Sheet3!$D$2:$D$392,"none", 1,1), $AF$2)</f>
        <v>1</v>
      </c>
    </row>
    <row r="1467" spans="1:27">
      <c r="A1467">
        <v>1453</v>
      </c>
      <c r="B1467" t="s">
        <v>1754</v>
      </c>
      <c r="C1467" t="s">
        <v>12</v>
      </c>
      <c r="D1467">
        <v>3</v>
      </c>
      <c r="E1467">
        <v>14</v>
      </c>
      <c r="F1467">
        <v>54.098320031999997</v>
      </c>
      <c r="G1467">
        <v>21</v>
      </c>
      <c r="H1467">
        <v>2</v>
      </c>
      <c r="I1467">
        <v>40.009229304000002</v>
      </c>
      <c r="J1467">
        <f>(D1467+E1467/60+F1467/3600)*15</f>
        <v>48.725409666799997</v>
      </c>
      <c r="K1467">
        <f>IF(G1467&lt;0, G1467-H1467/60-I1467/3600, G1467+H1467/60+I1467/3600)</f>
        <v>21.044447008140001</v>
      </c>
      <c r="L1467">
        <v>-26.276</v>
      </c>
      <c r="M1467">
        <v>-73.781999999999996</v>
      </c>
      <c r="N1467">
        <v>11.89</v>
      </c>
      <c r="O1467" t="s">
        <v>9341</v>
      </c>
      <c r="P1467">
        <v>4.8579999999999997</v>
      </c>
      <c r="Q1467">
        <v>4.8689999999999998</v>
      </c>
      <c r="R1467" t="s">
        <v>9341</v>
      </c>
      <c r="S1467">
        <v>4.8650000000000002</v>
      </c>
      <c r="T1467" t="s">
        <v>9341</v>
      </c>
      <c r="U1467" t="s">
        <v>9433</v>
      </c>
      <c r="V1467" t="str">
        <f>LEFT($U1467,2)</f>
        <v>A1</v>
      </c>
      <c r="W1467" s="3">
        <f>_xlfn.XLOOKUP(V1467,$AC$2:$AC$43,$AD$2:$AD$43,"none")</f>
        <v>0.02</v>
      </c>
      <c r="X1467" s="3">
        <f>IF(ISNUMBER($W1467), 4600 * (1 / (0.92 * $W1467 + 1.7) + 1 / (0.92 * $W1467 + 0.62)),"none")</f>
        <v>9882.4225367888994</v>
      </c>
      <c r="Y1467" s="8">
        <f>IF(ISNUMBER($X1467), _xlfn.XLOOKUP($X1467,Sheet3!$A$2:$A$392,Sheet3!$B$2:$B$392,"none", 1,1), $AF$2)</f>
        <v>0.63239999999999996</v>
      </c>
      <c r="Z1467" s="8">
        <f>IF(ISNUMBER($X1467), _xlfn.XLOOKUP($X1467,Sheet3!$A$2:$A$392,Sheet3!$C$2:$C$392,"none", 1,1), $AF$2)</f>
        <v>0.70809999999999995</v>
      </c>
      <c r="AA1467" s="8">
        <f>IF(ISNUMBER($X1467), _xlfn.XLOOKUP($X1467,Sheet3!$A$2:$A$392,Sheet3!$D$2:$D$392,"none", 1,1), $AF$2)</f>
        <v>1</v>
      </c>
    </row>
    <row r="1468" spans="1:27">
      <c r="A1468">
        <v>1394</v>
      </c>
      <c r="B1468" t="s">
        <v>1695</v>
      </c>
      <c r="C1468" t="s">
        <v>668</v>
      </c>
      <c r="D1468">
        <v>12</v>
      </c>
      <c r="E1468">
        <v>45</v>
      </c>
      <c r="F1468">
        <v>7.8260815656</v>
      </c>
      <c r="G1468">
        <v>45</v>
      </c>
      <c r="H1468">
        <v>26</v>
      </c>
      <c r="I1468">
        <v>24.926308404</v>
      </c>
      <c r="J1468">
        <f>(D1468+E1468/60+F1468/3600)*15</f>
        <v>191.28260867319</v>
      </c>
      <c r="K1468">
        <f>IF(G1468&lt;0, G1468-H1468/60-I1468/3600, G1468+H1468/60+I1468/3600)</f>
        <v>45.440257307889993</v>
      </c>
      <c r="L1468">
        <v>-2.968</v>
      </c>
      <c r="M1468">
        <v>13.063000000000001</v>
      </c>
      <c r="N1468">
        <v>3.22</v>
      </c>
      <c r="O1468">
        <v>14.03</v>
      </c>
      <c r="P1468">
        <v>7.41</v>
      </c>
      <c r="Q1468">
        <v>4.87</v>
      </c>
      <c r="R1468">
        <v>3.12</v>
      </c>
      <c r="S1468">
        <v>3.9580000000000002</v>
      </c>
      <c r="T1468">
        <v>1.74</v>
      </c>
      <c r="U1468" t="s">
        <v>9735</v>
      </c>
      <c r="V1468" t="str">
        <f>LEFT($U1468,2)</f>
        <v>C-</v>
      </c>
      <c r="W1468" s="3" t="str">
        <f>_xlfn.XLOOKUP(V1468,$AC$2:$AC$43,$AD$2:$AD$43,"none")</f>
        <v>none</v>
      </c>
      <c r="X1468" s="3" t="str">
        <f>IF(ISNUMBER($W1468), 4600 * (1 / (0.92 * $W1468 + 1.7) + 1 / (0.92 * $W1468 + 0.62)),"none")</f>
        <v>none</v>
      </c>
      <c r="Y1468" s="8">
        <f>IF(ISNUMBER($X1468), _xlfn.XLOOKUP($X1468,Sheet3!$A$2:$A$392,Sheet3!$B$2:$B$392,"none", 1,1), $AF$2)</f>
        <v>0.8</v>
      </c>
      <c r="Z1468" s="8">
        <f>IF(ISNUMBER($X1468), _xlfn.XLOOKUP($X1468,Sheet3!$A$2:$A$392,Sheet3!$C$2:$C$392,"none", 1,1), $AF$2)</f>
        <v>0.8</v>
      </c>
      <c r="AA1468" s="8">
        <f>IF(ISNUMBER($X1468), _xlfn.XLOOKUP($X1468,Sheet3!$A$2:$A$392,Sheet3!$D$2:$D$392,"none", 1,1), $AF$2)</f>
        <v>0.8</v>
      </c>
    </row>
    <row r="1469" spans="1:27">
      <c r="A1469">
        <v>2224</v>
      </c>
      <c r="B1469" t="s">
        <v>2525</v>
      </c>
      <c r="C1469" t="s">
        <v>41</v>
      </c>
      <c r="D1469">
        <v>5</v>
      </c>
      <c r="E1469">
        <v>53</v>
      </c>
      <c r="F1469">
        <v>6.8816254656</v>
      </c>
      <c r="G1469">
        <v>-33</v>
      </c>
      <c r="H1469">
        <v>48</v>
      </c>
      <c r="I1469">
        <v>4.9075842959999996</v>
      </c>
      <c r="J1469">
        <f>(D1469+E1469/60+F1469/3600)*15</f>
        <v>88.278673439439984</v>
      </c>
      <c r="K1469">
        <f>IF(G1469&lt;0, G1469-H1469/60-I1469/3600, G1469+H1469/60+I1469/3600)</f>
        <v>-33.801363217860001</v>
      </c>
      <c r="L1469">
        <v>-4.0949999999999998</v>
      </c>
      <c r="M1469">
        <v>31.125</v>
      </c>
      <c r="N1469">
        <v>9.4700000000000006</v>
      </c>
      <c r="O1469">
        <v>4.16</v>
      </c>
      <c r="P1469">
        <v>4.72</v>
      </c>
      <c r="Q1469">
        <v>4.87</v>
      </c>
      <c r="R1469">
        <v>4.9400000000000004</v>
      </c>
      <c r="S1469">
        <v>4.8479999999999999</v>
      </c>
      <c r="T1469">
        <v>5.09</v>
      </c>
      <c r="U1469" t="s">
        <v>9410</v>
      </c>
      <c r="V1469" t="str">
        <f>LEFT($U1469,2)</f>
        <v>B5</v>
      </c>
      <c r="W1469" s="3">
        <f>_xlfn.XLOOKUP(V1469,$AC$2:$AC$43,$AD$2:$AD$43,"none")</f>
        <v>-0.16</v>
      </c>
      <c r="X1469" s="3">
        <f>IF(ISNUMBER($W1469), 4600 * (1 / (0.92 * $W1469 + 1.7) + 1 / (0.92 * $W1469 + 0.62)),"none")</f>
        <v>12691.662939978085</v>
      </c>
      <c r="Y1469" s="8">
        <f>IF(ISNUMBER($X1469), _xlfn.XLOOKUP($X1469,Sheet3!$A$2:$A$392,Sheet3!$B$2:$B$392,"none", 1,1), $AF$2)</f>
        <v>0.52290000000000003</v>
      </c>
      <c r="Z1469" s="8">
        <f>IF(ISNUMBER($X1469), _xlfn.XLOOKUP($X1469,Sheet3!$A$2:$A$392,Sheet3!$C$2:$C$392,"none", 1,1), $AF$2)</f>
        <v>0.62250000000000005</v>
      </c>
      <c r="AA1469" s="8">
        <f>IF(ISNUMBER($X1469), _xlfn.XLOOKUP($X1469,Sheet3!$A$2:$A$392,Sheet3!$D$2:$D$392,"none", 1,1), $AF$2)</f>
        <v>1</v>
      </c>
    </row>
    <row r="1470" spans="1:27">
      <c r="A1470">
        <v>2864</v>
      </c>
      <c r="B1470" t="s">
        <v>3167</v>
      </c>
      <c r="C1470" t="s">
        <v>16</v>
      </c>
      <c r="D1470">
        <v>7</v>
      </c>
      <c r="E1470">
        <v>46</v>
      </c>
      <c r="F1470">
        <v>7.4484186383999997</v>
      </c>
      <c r="G1470">
        <v>18</v>
      </c>
      <c r="H1470">
        <v>30</v>
      </c>
      <c r="I1470">
        <v>35.993172960000003</v>
      </c>
      <c r="J1470">
        <f>(D1470+E1470/60+F1470/3600)*15</f>
        <v>116.53103507766001</v>
      </c>
      <c r="K1470">
        <f>IF(G1470&lt;0, G1470-H1470/60-I1470/3600, G1470+H1470/60+I1470/3600)</f>
        <v>18.509998103600001</v>
      </c>
      <c r="L1470">
        <v>-77.971999999999994</v>
      </c>
      <c r="M1470">
        <v>-51.68</v>
      </c>
      <c r="N1470">
        <v>10.51</v>
      </c>
      <c r="O1470">
        <v>8.09</v>
      </c>
      <c r="P1470">
        <v>6.33</v>
      </c>
      <c r="Q1470">
        <v>4.87</v>
      </c>
      <c r="R1470">
        <v>3.72</v>
      </c>
      <c r="S1470">
        <v>4.2889999999999997</v>
      </c>
      <c r="T1470">
        <v>2.89</v>
      </c>
      <c r="U1470" t="s">
        <v>9406</v>
      </c>
      <c r="V1470" t="str">
        <f>LEFT($U1470,2)</f>
        <v>K4</v>
      </c>
      <c r="W1470" s="3">
        <f>_xlfn.XLOOKUP(V1470,$AC$2:$AC$43,$AD$2:$AD$43,"none")</f>
        <v>1</v>
      </c>
      <c r="X1470" s="3">
        <f>IF(ISNUMBER($W1470), 4600 * (1 / (0.92 * $W1470 + 1.7) + 1 / (0.92 * $W1470 + 0.62)),"none")</f>
        <v>4742.7381778526815</v>
      </c>
      <c r="Y1470" s="8">
        <f>IF(ISNUMBER($X1470), _xlfn.XLOOKUP($X1470,Sheet3!$A$2:$A$392,Sheet3!$B$2:$B$392,"none", 1,1), $AF$2)</f>
        <v>1</v>
      </c>
      <c r="Z1470" s="8">
        <f>IF(ISNUMBER($X1470), _xlfn.XLOOKUP($X1470,Sheet3!$A$2:$A$392,Sheet3!$C$2:$C$392,"none", 1,1), $AF$2)</f>
        <v>0.77500000000000002</v>
      </c>
      <c r="AA1470" s="8">
        <f>IF(ISNUMBER($X1470), _xlfn.XLOOKUP($X1470,Sheet3!$A$2:$A$392,Sheet3!$D$2:$D$392,"none", 1,1), $AF$2)</f>
        <v>0.55479999999999996</v>
      </c>
    </row>
    <row r="1471" spans="1:27">
      <c r="A1471">
        <v>3531</v>
      </c>
      <c r="B1471" t="s">
        <v>3834</v>
      </c>
      <c r="C1471" t="s">
        <v>16</v>
      </c>
      <c r="D1471">
        <v>2</v>
      </c>
      <c r="E1471">
        <v>39</v>
      </c>
      <c r="F1471">
        <v>33.797412840200003</v>
      </c>
      <c r="G1471">
        <v>-11</v>
      </c>
      <c r="H1471">
        <v>52</v>
      </c>
      <c r="I1471">
        <v>19.551632147999999</v>
      </c>
      <c r="J1471">
        <f>(D1471+E1471/60+F1471/3600)*15</f>
        <v>39.890822553500826</v>
      </c>
      <c r="K1471">
        <f>IF(G1471&lt;0, G1471-H1471/60-I1471/3600, G1471+H1471/60+I1471/3600)</f>
        <v>-11.872097675596667</v>
      </c>
      <c r="L1471">
        <v>161.62</v>
      </c>
      <c r="M1471">
        <v>-230.53</v>
      </c>
      <c r="N1471">
        <v>42.49</v>
      </c>
      <c r="O1471" t="s">
        <v>9341</v>
      </c>
      <c r="P1471">
        <v>5.33</v>
      </c>
      <c r="Q1471">
        <v>4.87</v>
      </c>
      <c r="R1471" t="s">
        <v>9341</v>
      </c>
      <c r="S1471">
        <v>4.5510000000000002</v>
      </c>
      <c r="T1471" t="s">
        <v>9341</v>
      </c>
      <c r="U1471" t="s">
        <v>9639</v>
      </c>
      <c r="V1471" t="str">
        <f>LEFT($U1471,2)</f>
        <v>F5</v>
      </c>
      <c r="W1471" s="3">
        <f>_xlfn.XLOOKUP(V1471,$AC$2:$AC$43,$AD$2:$AD$43,"none")</f>
        <v>0.45</v>
      </c>
      <c r="X1471" s="3">
        <f>IF(ISNUMBER($W1471), 4600 * (1 / (0.92 * $W1471 + 1.7) + 1 / (0.92 * $W1471 + 0.62)),"none")</f>
        <v>6624.7124722536864</v>
      </c>
      <c r="Y1471" s="8">
        <f>IF(ISNUMBER($X1471), _xlfn.XLOOKUP($X1471,Sheet3!$A$2:$A$392,Sheet3!$B$2:$B$392,"none", 1,1), $AF$2)</f>
        <v>0.99370000000000003</v>
      </c>
      <c r="Z1471" s="8">
        <f>IF(ISNUMBER($X1471), _xlfn.XLOOKUP($X1471,Sheet3!$A$2:$A$392,Sheet3!$C$2:$C$392,"none", 1,1), $AF$2)</f>
        <v>0.9526</v>
      </c>
      <c r="AA1471" s="8">
        <f>IF(ISNUMBER($X1471), _xlfn.XLOOKUP($X1471,Sheet3!$A$2:$A$392,Sheet3!$D$2:$D$392,"none", 1,1), $AF$2)</f>
        <v>1</v>
      </c>
    </row>
    <row r="1472" spans="1:27">
      <c r="A1472">
        <v>5163</v>
      </c>
      <c r="B1472" t="s">
        <v>5466</v>
      </c>
      <c r="C1472" t="s">
        <v>313</v>
      </c>
      <c r="D1472">
        <v>14</v>
      </c>
      <c r="E1472">
        <v>23</v>
      </c>
      <c r="F1472">
        <v>22.695260000000001</v>
      </c>
      <c r="G1472">
        <v>8</v>
      </c>
      <c r="H1472">
        <v>26</v>
      </c>
      <c r="I1472">
        <v>47.835099999999997</v>
      </c>
      <c r="J1472">
        <f>(D1472+E1472/60+F1472/3600)*15</f>
        <v>215.84456358333333</v>
      </c>
      <c r="K1472">
        <f>IF(G1472&lt;0, G1472-H1472/60-I1472/3600, G1472+H1472/60+I1472/3600)</f>
        <v>8.4466208611111107</v>
      </c>
      <c r="L1472">
        <v>-75.89</v>
      </c>
      <c r="M1472">
        <v>-8.1300000000000008</v>
      </c>
      <c r="N1472">
        <v>15.17</v>
      </c>
      <c r="O1472">
        <v>4.8899999999999997</v>
      </c>
      <c r="P1472">
        <v>4.92</v>
      </c>
      <c r="Q1472">
        <v>4.87</v>
      </c>
      <c r="R1472" t="s">
        <v>9341</v>
      </c>
      <c r="S1472" t="s">
        <v>9341</v>
      </c>
      <c r="T1472" t="s">
        <v>9341</v>
      </c>
      <c r="U1472" t="s">
        <v>9341</v>
      </c>
      <c r="V1472" t="str">
        <f>LEFT($U1472,2)</f>
        <v>~</v>
      </c>
      <c r="W1472" s="3" t="str">
        <f>_xlfn.XLOOKUP(V1472,$AC$2:$AC$43,$AD$2:$AD$43,"none")</f>
        <v>none</v>
      </c>
      <c r="X1472" s="3" t="str">
        <f>IF(ISNUMBER($W1472), 4600 * (1 / (0.92 * $W1472 + 1.7) + 1 / (0.92 * $W1472 + 0.62)),"none")</f>
        <v>none</v>
      </c>
      <c r="Y1472" s="8">
        <f>IF(ISNUMBER($X1472), _xlfn.XLOOKUP($X1472,Sheet3!$A$2:$A$392,Sheet3!$B$2:$B$392,"none", 1,1), $AF$2)</f>
        <v>0.8</v>
      </c>
      <c r="Z1472" s="8">
        <f>IF(ISNUMBER($X1472), _xlfn.XLOOKUP($X1472,Sheet3!$A$2:$A$392,Sheet3!$C$2:$C$392,"none", 1,1), $AF$2)</f>
        <v>0.8</v>
      </c>
      <c r="AA1472" s="8">
        <f>IF(ISNUMBER($X1472), _xlfn.XLOOKUP($X1472,Sheet3!$A$2:$A$392,Sheet3!$D$2:$D$392,"none", 1,1), $AF$2)</f>
        <v>0.8</v>
      </c>
    </row>
    <row r="1473" spans="1:27">
      <c r="A1473">
        <v>5477</v>
      </c>
      <c r="B1473" t="s">
        <v>5780</v>
      </c>
      <c r="C1473" t="s">
        <v>27</v>
      </c>
      <c r="D1473">
        <v>17</v>
      </c>
      <c r="E1473">
        <v>4</v>
      </c>
      <c r="F1473">
        <v>49.3516568736</v>
      </c>
      <c r="G1473">
        <v>-34</v>
      </c>
      <c r="H1473">
        <v>7</v>
      </c>
      <c r="I1473">
        <v>22.541680379999999</v>
      </c>
      <c r="J1473">
        <f>(D1473+E1473/60+F1473/3600)*15</f>
        <v>256.20563190363998</v>
      </c>
      <c r="K1473">
        <f>IF(G1473&lt;0, G1473-H1473/60-I1473/3600, G1473+H1473/60+I1473/3600)</f>
        <v>-34.122928244550003</v>
      </c>
      <c r="L1473">
        <v>1.272</v>
      </c>
      <c r="M1473">
        <v>-2.0489999999999999</v>
      </c>
      <c r="N1473">
        <v>0.92</v>
      </c>
      <c r="O1473">
        <v>4.4400000000000004</v>
      </c>
      <c r="P1473">
        <v>5.13</v>
      </c>
      <c r="Q1473">
        <v>4.87</v>
      </c>
      <c r="R1473">
        <v>4.59</v>
      </c>
      <c r="S1473">
        <v>4.7359999999999998</v>
      </c>
      <c r="T1473">
        <v>4.42</v>
      </c>
      <c r="U1473" t="s">
        <v>10895</v>
      </c>
      <c r="V1473" t="str">
        <f>LEFT($U1473,2)</f>
        <v>B2</v>
      </c>
      <c r="W1473" s="3">
        <f>_xlfn.XLOOKUP(V1473,$AC$2:$AC$43,$AD$2:$AD$43,"none")</f>
        <v>-0.24</v>
      </c>
      <c r="X1473" s="3">
        <f>IF(ISNUMBER($W1473), 4600 * (1 / (0.92 * $W1473 + 1.7) + 1 / (0.92 * $W1473 + 0.62)),"none")</f>
        <v>14632.835167360139</v>
      </c>
      <c r="Y1473" s="8">
        <f>IF(ISNUMBER($X1473), _xlfn.XLOOKUP($X1473,Sheet3!$A$2:$A$392,Sheet3!$B$2:$B$392,"none", 1,1), $AF$2)</f>
        <v>0.47989999999999999</v>
      </c>
      <c r="Z1473" s="8">
        <f>IF(ISNUMBER($X1473), _xlfn.XLOOKUP($X1473,Sheet3!$A$2:$A$392,Sheet3!$C$2:$C$392,"none", 1,1), $AF$2)</f>
        <v>0.58679999999999999</v>
      </c>
      <c r="AA1473" s="8">
        <f>IF(ISNUMBER($X1473), _xlfn.XLOOKUP($X1473,Sheet3!$A$2:$A$392,Sheet3!$D$2:$D$392,"none", 1,1), $AF$2)</f>
        <v>1</v>
      </c>
    </row>
    <row r="1474" spans="1:27">
      <c r="A1474">
        <v>5513</v>
      </c>
      <c r="B1474" t="s">
        <v>5816</v>
      </c>
      <c r="C1474" t="s">
        <v>25</v>
      </c>
      <c r="D1474">
        <v>18</v>
      </c>
      <c r="E1474">
        <v>44</v>
      </c>
      <c r="F1474">
        <v>19.3590068</v>
      </c>
      <c r="G1474">
        <v>-35</v>
      </c>
      <c r="H1474">
        <v>38</v>
      </c>
      <c r="I1474">
        <v>31.154592000000001</v>
      </c>
      <c r="J1474">
        <f>(D1474+E1474/60+F1474/3600)*15</f>
        <v>281.08066252833339</v>
      </c>
      <c r="K1474">
        <f>IF(G1474&lt;0, G1474-H1474/60-I1474/3600, G1474+H1474/60+I1474/3600)</f>
        <v>-35.641987386666663</v>
      </c>
      <c r="L1474">
        <v>-0.68</v>
      </c>
      <c r="M1474">
        <v>-27.24</v>
      </c>
      <c r="N1474">
        <v>6.99</v>
      </c>
      <c r="O1474">
        <v>3.97</v>
      </c>
      <c r="P1474">
        <v>4.6900000000000004</v>
      </c>
      <c r="Q1474">
        <v>4.87</v>
      </c>
      <c r="R1474">
        <v>5.0199999999999996</v>
      </c>
      <c r="S1474">
        <v>4.7859999999999996</v>
      </c>
      <c r="T1474">
        <v>5.18</v>
      </c>
      <c r="U1474" t="s">
        <v>9432</v>
      </c>
      <c r="V1474" t="str">
        <f>LEFT($U1474,2)</f>
        <v>B2</v>
      </c>
      <c r="W1474" s="3">
        <f>_xlfn.XLOOKUP(V1474,$AC$2:$AC$43,$AD$2:$AD$43,"none")</f>
        <v>-0.24</v>
      </c>
      <c r="X1474" s="3">
        <f>IF(ISNUMBER($W1474), 4600 * (1 / (0.92 * $W1474 + 1.7) + 1 / (0.92 * $W1474 + 0.62)),"none")</f>
        <v>14632.835167360139</v>
      </c>
      <c r="Y1474" s="8">
        <f>IF(ISNUMBER($X1474), _xlfn.XLOOKUP($X1474,Sheet3!$A$2:$A$392,Sheet3!$B$2:$B$392,"none", 1,1), $AF$2)</f>
        <v>0.47989999999999999</v>
      </c>
      <c r="Z1474" s="8">
        <f>IF(ISNUMBER($X1474), _xlfn.XLOOKUP($X1474,Sheet3!$A$2:$A$392,Sheet3!$C$2:$C$392,"none", 1,1), $AF$2)</f>
        <v>0.58679999999999999</v>
      </c>
      <c r="AA1474" s="8">
        <f>IF(ISNUMBER($X1474), _xlfn.XLOOKUP($X1474,Sheet3!$A$2:$A$392,Sheet3!$D$2:$D$392,"none", 1,1), $AF$2)</f>
        <v>1</v>
      </c>
    </row>
    <row r="1475" spans="1:27">
      <c r="A1475">
        <v>5831</v>
      </c>
      <c r="B1475" t="s">
        <v>6134</v>
      </c>
      <c r="C1475" t="s">
        <v>22</v>
      </c>
      <c r="D1475">
        <v>15</v>
      </c>
      <c r="E1475">
        <v>58</v>
      </c>
      <c r="F1475">
        <v>11.368695000000001</v>
      </c>
      <c r="G1475">
        <v>-14</v>
      </c>
      <c r="H1475">
        <v>16</v>
      </c>
      <c r="I1475">
        <v>45.689425999999997</v>
      </c>
      <c r="J1475">
        <f>(D1475+E1475/60+F1475/3600)*15</f>
        <v>239.54736956249999</v>
      </c>
      <c r="K1475">
        <f>IF(G1475&lt;0, G1475-H1475/60-I1475/3600, G1475+H1475/60+I1475/3600)</f>
        <v>-14.279358173888889</v>
      </c>
      <c r="L1475">
        <v>-12.44</v>
      </c>
      <c r="M1475">
        <v>-16.73</v>
      </c>
      <c r="N1475">
        <v>6.97</v>
      </c>
      <c r="O1475">
        <v>4.6100000000000003</v>
      </c>
      <c r="P1475">
        <v>4.7699999999999996</v>
      </c>
      <c r="Q1475">
        <v>4.87</v>
      </c>
      <c r="R1475">
        <v>4.91</v>
      </c>
      <c r="S1475">
        <v>4.7169999999999996</v>
      </c>
      <c r="T1475">
        <v>4.96</v>
      </c>
      <c r="U1475" t="s">
        <v>10978</v>
      </c>
      <c r="V1475" t="str">
        <f>LEFT($U1475,2)</f>
        <v>B5</v>
      </c>
      <c r="W1475" s="3">
        <f>_xlfn.XLOOKUP(V1475,$AC$2:$AC$43,$AD$2:$AD$43,"none")</f>
        <v>-0.16</v>
      </c>
      <c r="X1475" s="3">
        <f>IF(ISNUMBER($W1475), 4600 * (1 / (0.92 * $W1475 + 1.7) + 1 / (0.92 * $W1475 + 0.62)),"none")</f>
        <v>12691.662939978085</v>
      </c>
      <c r="Y1475" s="8">
        <f>IF(ISNUMBER($X1475), _xlfn.XLOOKUP($X1475,Sheet3!$A$2:$A$392,Sheet3!$B$2:$B$392,"none", 1,1), $AF$2)</f>
        <v>0.52290000000000003</v>
      </c>
      <c r="Z1475" s="8">
        <f>IF(ISNUMBER($X1475), _xlfn.XLOOKUP($X1475,Sheet3!$A$2:$A$392,Sheet3!$C$2:$C$392,"none", 1,1), $AF$2)</f>
        <v>0.62250000000000005</v>
      </c>
      <c r="AA1475" s="8">
        <f>IF(ISNUMBER($X1475), _xlfn.XLOOKUP($X1475,Sheet3!$A$2:$A$392,Sheet3!$D$2:$D$392,"none", 1,1), $AF$2)</f>
        <v>1</v>
      </c>
    </row>
    <row r="1476" spans="1:27">
      <c r="A1476">
        <v>5882</v>
      </c>
      <c r="B1476" t="s">
        <v>6185</v>
      </c>
      <c r="C1476" t="s">
        <v>12</v>
      </c>
      <c r="D1476">
        <v>16</v>
      </c>
      <c r="E1476">
        <v>4</v>
      </c>
      <c r="F1476">
        <v>22.1287658832</v>
      </c>
      <c r="G1476">
        <v>-11</v>
      </c>
      <c r="H1476">
        <v>22</v>
      </c>
      <c r="I1476">
        <v>22.672411248</v>
      </c>
      <c r="J1476">
        <f>(D1476+E1476/60+F1476/3600)*15</f>
        <v>241.09220319118</v>
      </c>
      <c r="K1476">
        <f>IF(G1476&lt;0, G1476-H1476/60-I1476/3600, G1476+H1476/60+I1476/3600)</f>
        <v>-11.37296455868</v>
      </c>
      <c r="L1476">
        <v>-43.268999999999998</v>
      </c>
      <c r="M1476">
        <v>-18.584</v>
      </c>
      <c r="N1476">
        <v>36.119999999999997</v>
      </c>
      <c r="O1476" t="s">
        <v>9341</v>
      </c>
      <c r="P1476">
        <v>5.35</v>
      </c>
      <c r="Q1476">
        <v>4.87</v>
      </c>
      <c r="R1476" t="s">
        <v>9341</v>
      </c>
      <c r="S1476">
        <v>4.8719999999999999</v>
      </c>
      <c r="T1476" t="s">
        <v>9341</v>
      </c>
      <c r="U1476" t="s">
        <v>9639</v>
      </c>
      <c r="V1476" t="str">
        <f>LEFT($U1476,2)</f>
        <v>F5</v>
      </c>
      <c r="W1476" s="3">
        <f>_xlfn.XLOOKUP(V1476,$AC$2:$AC$43,$AD$2:$AD$43,"none")</f>
        <v>0.45</v>
      </c>
      <c r="X1476" s="3">
        <f>IF(ISNUMBER($W1476), 4600 * (1 / (0.92 * $W1476 + 1.7) + 1 / (0.92 * $W1476 + 0.62)),"none")</f>
        <v>6624.7124722536864</v>
      </c>
      <c r="Y1476" s="8">
        <f>IF(ISNUMBER($X1476), _xlfn.XLOOKUP($X1476,Sheet3!$A$2:$A$392,Sheet3!$B$2:$B$392,"none", 1,1), $AF$2)</f>
        <v>0.99370000000000003</v>
      </c>
      <c r="Z1476" s="8">
        <f>IF(ISNUMBER($X1476), _xlfn.XLOOKUP($X1476,Sheet3!$A$2:$A$392,Sheet3!$C$2:$C$392,"none", 1,1), $AF$2)</f>
        <v>0.9526</v>
      </c>
      <c r="AA1476" s="8">
        <f>IF(ISNUMBER($X1476), _xlfn.XLOOKUP($X1476,Sheet3!$A$2:$A$392,Sheet3!$D$2:$D$392,"none", 1,1), $AF$2)</f>
        <v>1</v>
      </c>
    </row>
    <row r="1477" spans="1:27">
      <c r="A1477">
        <v>7475</v>
      </c>
      <c r="B1477" t="s">
        <v>7778</v>
      </c>
      <c r="C1477" t="s">
        <v>297</v>
      </c>
      <c r="D1477">
        <v>10</v>
      </c>
      <c r="E1477">
        <v>38</v>
      </c>
      <c r="F1477">
        <v>44.996250758400002</v>
      </c>
      <c r="G1477">
        <v>-59</v>
      </c>
      <c r="H1477">
        <v>10</v>
      </c>
      <c r="I1477">
        <v>58.784700504</v>
      </c>
      <c r="J1477">
        <f>(D1477+E1477/60+F1477/3600)*15</f>
        <v>159.68748437816001</v>
      </c>
      <c r="K1477">
        <f>IF(G1477&lt;0, G1477-H1477/60-I1477/3600, G1477+H1477/60+I1477/3600)</f>
        <v>-59.182995750139995</v>
      </c>
      <c r="L1477">
        <v>-14.798999999999999</v>
      </c>
      <c r="M1477">
        <v>0.626</v>
      </c>
      <c r="N1477">
        <v>2.2999999999999998</v>
      </c>
      <c r="O1477" t="s">
        <v>9341</v>
      </c>
      <c r="P1477">
        <v>6.51</v>
      </c>
      <c r="Q1477">
        <v>4.87</v>
      </c>
      <c r="R1477" t="s">
        <v>9341</v>
      </c>
      <c r="S1477">
        <v>4.0570000000000004</v>
      </c>
      <c r="T1477" t="s">
        <v>9341</v>
      </c>
      <c r="U1477" t="s">
        <v>11297</v>
      </c>
      <c r="V1477" t="str">
        <f>LEFT($U1477,2)</f>
        <v>K4</v>
      </c>
      <c r="W1477" s="3">
        <f>_xlfn.XLOOKUP(V1477,$AC$2:$AC$43,$AD$2:$AD$43,"none")</f>
        <v>1</v>
      </c>
      <c r="X1477" s="3">
        <f>IF(ISNUMBER($W1477), 4600 * (1 / (0.92 * $W1477 + 1.7) + 1 / (0.92 * $W1477 + 0.62)),"none")</f>
        <v>4742.7381778526815</v>
      </c>
      <c r="Y1477" s="8">
        <f>IF(ISNUMBER($X1477), _xlfn.XLOOKUP($X1477,Sheet3!$A$2:$A$392,Sheet3!$B$2:$B$392,"none", 1,1), $AF$2)</f>
        <v>1</v>
      </c>
      <c r="Z1477" s="8">
        <f>IF(ISNUMBER($X1477), _xlfn.XLOOKUP($X1477,Sheet3!$A$2:$A$392,Sheet3!$C$2:$C$392,"none", 1,1), $AF$2)</f>
        <v>0.77500000000000002</v>
      </c>
      <c r="AA1477" s="8">
        <f>IF(ISNUMBER($X1477), _xlfn.XLOOKUP($X1477,Sheet3!$A$2:$A$392,Sheet3!$D$2:$D$392,"none", 1,1), $AF$2)</f>
        <v>0.55479999999999996</v>
      </c>
    </row>
    <row r="1478" spans="1:27">
      <c r="A1478">
        <v>8816</v>
      </c>
      <c r="B1478" t="s">
        <v>9121</v>
      </c>
      <c r="C1478" t="s">
        <v>12</v>
      </c>
      <c r="D1478">
        <v>23</v>
      </c>
      <c r="E1478">
        <v>18</v>
      </c>
      <c r="F1478">
        <v>37.492545667199998</v>
      </c>
      <c r="G1478">
        <v>68</v>
      </c>
      <c r="H1478">
        <v>6</v>
      </c>
      <c r="I1478">
        <v>41.197091436000001</v>
      </c>
      <c r="J1478">
        <f>(D1478+E1478/60+F1478/3600)*15</f>
        <v>349.65621894027998</v>
      </c>
      <c r="K1478">
        <f>IF(G1478&lt;0, G1478-H1478/60-I1478/3600, G1478+H1478/60+I1478/3600)</f>
        <v>68.111443636509989</v>
      </c>
      <c r="L1478">
        <v>54.277000000000001</v>
      </c>
      <c r="M1478">
        <v>9.9019999999999992</v>
      </c>
      <c r="N1478">
        <v>16.329999999999998</v>
      </c>
      <c r="O1478" t="s">
        <v>9341</v>
      </c>
      <c r="P1478">
        <v>5.77</v>
      </c>
      <c r="Q1478">
        <v>4.87</v>
      </c>
      <c r="R1478" t="s">
        <v>9341</v>
      </c>
      <c r="S1478">
        <v>4.6289999999999996</v>
      </c>
      <c r="T1478" t="s">
        <v>9341</v>
      </c>
      <c r="U1478" t="s">
        <v>9341</v>
      </c>
      <c r="V1478" t="str">
        <f>LEFT($U1478,2)</f>
        <v>~</v>
      </c>
      <c r="W1478" s="3" t="str">
        <f>_xlfn.XLOOKUP(V1478,$AC$2:$AC$43,$AD$2:$AD$43,"none")</f>
        <v>none</v>
      </c>
      <c r="X1478" s="3" t="str">
        <f>IF(ISNUMBER($W1478), 4600 * (1 / (0.92 * $W1478 + 1.7) + 1 / (0.92 * $W1478 + 0.62)),"none")</f>
        <v>none</v>
      </c>
      <c r="Y1478" s="8">
        <f>IF(ISNUMBER($X1478), _xlfn.XLOOKUP($X1478,Sheet3!$A$2:$A$392,Sheet3!$B$2:$B$392,"none", 1,1), $AF$2)</f>
        <v>0.8</v>
      </c>
      <c r="Z1478" s="8">
        <f>IF(ISNUMBER($X1478), _xlfn.XLOOKUP($X1478,Sheet3!$A$2:$A$392,Sheet3!$C$2:$C$392,"none", 1,1), $AF$2)</f>
        <v>0.8</v>
      </c>
      <c r="AA1478" s="8">
        <f>IF(ISNUMBER($X1478), _xlfn.XLOOKUP($X1478,Sheet3!$A$2:$A$392,Sheet3!$D$2:$D$392,"none", 1,1), $AF$2)</f>
        <v>0.8</v>
      </c>
    </row>
    <row r="1479" spans="1:27">
      <c r="A1479">
        <v>3810</v>
      </c>
      <c r="B1479" t="s">
        <v>4113</v>
      </c>
      <c r="C1479" t="s">
        <v>297</v>
      </c>
      <c r="D1479">
        <v>2</v>
      </c>
      <c r="E1479">
        <v>35</v>
      </c>
      <c r="F1479">
        <v>52.473389699999998</v>
      </c>
      <c r="G1479">
        <v>5</v>
      </c>
      <c r="H1479">
        <v>35</v>
      </c>
      <c r="I1479">
        <v>35.689846000000003</v>
      </c>
      <c r="J1479">
        <f>(D1479+E1479/60+F1479/3600)*15</f>
        <v>38.968639123750002</v>
      </c>
      <c r="K1479">
        <f>IF(G1479&lt;0, G1479-H1479/60-I1479/3600, G1479+H1479/60+I1479/3600)</f>
        <v>5.5932471794444441</v>
      </c>
      <c r="L1479">
        <v>-26.51</v>
      </c>
      <c r="M1479">
        <v>-22.32</v>
      </c>
      <c r="N1479">
        <v>9.59</v>
      </c>
      <c r="O1479" t="s">
        <v>9341</v>
      </c>
      <c r="P1479">
        <v>5.742</v>
      </c>
      <c r="Q1479">
        <v>4.8710000000000004</v>
      </c>
      <c r="R1479" t="s">
        <v>9341</v>
      </c>
      <c r="S1479">
        <v>4.5810000000000004</v>
      </c>
      <c r="T1479" t="s">
        <v>9341</v>
      </c>
      <c r="U1479" t="s">
        <v>9379</v>
      </c>
      <c r="V1479" t="str">
        <f>LEFT($U1479,2)</f>
        <v>G8</v>
      </c>
      <c r="W1479" s="3">
        <f>_xlfn.XLOOKUP(V1479,$AC$2:$AC$43,$AD$2:$AD$43,"none")</f>
        <v>0.74</v>
      </c>
      <c r="X1479" s="3">
        <f>IF(ISNUMBER($W1479), 4600 * (1 / (0.92 * $W1479 + 1.7) + 1 / (0.92 * $W1479 + 0.62)),"none")</f>
        <v>5468.4090187676065</v>
      </c>
      <c r="Y1479" s="8">
        <f>IF(ISNUMBER($X1479), _xlfn.XLOOKUP($X1479,Sheet3!$A$2:$A$392,Sheet3!$B$2:$B$392,"none", 1,1), $AF$2)</f>
        <v>1</v>
      </c>
      <c r="Z1479" s="8">
        <f>IF(ISNUMBER($X1479), _xlfn.XLOOKUP($X1479,Sheet3!$A$2:$A$392,Sheet3!$C$2:$C$392,"none", 1,1), $AF$2)</f>
        <v>0.85409999999999997</v>
      </c>
      <c r="AA1479" s="8">
        <f>IF(ISNUMBER($X1479), _xlfn.XLOOKUP($X1479,Sheet3!$A$2:$A$392,Sheet3!$D$2:$D$392,"none", 1,1), $AF$2)</f>
        <v>0.72770000000000001</v>
      </c>
    </row>
    <row r="1480" spans="1:27">
      <c r="A1480">
        <v>6245</v>
      </c>
      <c r="B1480" t="s">
        <v>6548</v>
      </c>
      <c r="C1480" t="s">
        <v>12</v>
      </c>
      <c r="D1480">
        <v>17</v>
      </c>
      <c r="E1480">
        <v>5</v>
      </c>
      <c r="F1480">
        <v>22.690423216799999</v>
      </c>
      <c r="G1480">
        <v>12</v>
      </c>
      <c r="H1480">
        <v>44</v>
      </c>
      <c r="I1480">
        <v>26.975378148000001</v>
      </c>
      <c r="J1480">
        <f>(D1480+E1480/60+F1480/3600)*15</f>
        <v>256.34454343006996</v>
      </c>
      <c r="K1480">
        <f>IF(G1480&lt;0, G1480-H1480/60-I1480/3600, G1480+H1480/60+I1480/3600)</f>
        <v>12.740826493929999</v>
      </c>
      <c r="L1480">
        <v>49.981999999999999</v>
      </c>
      <c r="M1480">
        <v>-11.622</v>
      </c>
      <c r="N1480">
        <v>23.68</v>
      </c>
      <c r="O1480" t="s">
        <v>9341</v>
      </c>
      <c r="P1480">
        <v>5.0010000000000003</v>
      </c>
      <c r="Q1480">
        <v>4.8710000000000004</v>
      </c>
      <c r="R1480" t="s">
        <v>9341</v>
      </c>
      <c r="S1480">
        <v>4.8490000000000002</v>
      </c>
      <c r="T1480" t="s">
        <v>9341</v>
      </c>
      <c r="U1480" t="s">
        <v>9359</v>
      </c>
      <c r="V1480" t="str">
        <f>LEFT($U1480,2)</f>
        <v>A3</v>
      </c>
      <c r="W1480" s="3">
        <f>_xlfn.XLOOKUP(V1480,$AC$2:$AC$43,$AD$2:$AD$43,"none")</f>
        <v>0.08</v>
      </c>
      <c r="X1480" s="3">
        <f>IF(ISNUMBER($W1480), 4600 * (1 / (0.92 * $W1480 + 1.7) + 1 / (0.92 * $W1480 + 0.62)),"none")</f>
        <v>9225.6595386701993</v>
      </c>
      <c r="Y1480" s="8">
        <f>IF(ISNUMBER($X1480), _xlfn.XLOOKUP($X1480,Sheet3!$A$2:$A$392,Sheet3!$B$2:$B$392,"none", 1,1), $AF$2)</f>
        <v>0.67030000000000001</v>
      </c>
      <c r="Z1480" s="8">
        <f>IF(ISNUMBER($X1480), _xlfn.XLOOKUP($X1480,Sheet3!$A$2:$A$392,Sheet3!$C$2:$C$392,"none", 1,1), $AF$2)</f>
        <v>0.73619999999999997</v>
      </c>
      <c r="AA1480" s="8">
        <f>IF(ISNUMBER($X1480), _xlfn.XLOOKUP($X1480,Sheet3!$A$2:$A$392,Sheet3!$D$2:$D$392,"none", 1,1), $AF$2)</f>
        <v>1</v>
      </c>
    </row>
    <row r="1481" spans="1:27">
      <c r="A1481">
        <v>3133</v>
      </c>
      <c r="B1481" t="s">
        <v>3436</v>
      </c>
      <c r="C1481" t="s">
        <v>12</v>
      </c>
      <c r="D1481">
        <v>8</v>
      </c>
      <c r="E1481">
        <v>39</v>
      </c>
      <c r="F1481">
        <v>42.4740344784</v>
      </c>
      <c r="G1481">
        <v>-29</v>
      </c>
      <c r="H1481">
        <v>33</v>
      </c>
      <c r="I1481">
        <v>39.904538471999999</v>
      </c>
      <c r="J1481">
        <f>(D1481+E1481/60+F1481/3600)*15</f>
        <v>129.92697514366</v>
      </c>
      <c r="K1481">
        <f>IF(G1481&lt;0, G1481-H1481/60-I1481/3600, G1481+H1481/60+I1481/3600)</f>
        <v>-29.561084594020002</v>
      </c>
      <c r="L1481">
        <v>-24.751000000000001</v>
      </c>
      <c r="M1481">
        <v>-91.427000000000007</v>
      </c>
      <c r="N1481">
        <v>13.86</v>
      </c>
      <c r="O1481" t="s">
        <v>9341</v>
      </c>
      <c r="P1481">
        <v>5.7770000000000001</v>
      </c>
      <c r="Q1481">
        <v>4.8719999999999999</v>
      </c>
      <c r="R1481" t="s">
        <v>9341</v>
      </c>
      <c r="S1481">
        <v>4.6239999999999997</v>
      </c>
      <c r="T1481" t="s">
        <v>9341</v>
      </c>
      <c r="U1481" t="s">
        <v>10403</v>
      </c>
      <c r="V1481" t="str">
        <f>LEFT($U1481,2)</f>
        <v>G6</v>
      </c>
      <c r="W1481" s="3" t="str">
        <f>_xlfn.XLOOKUP(V1481,$AC$2:$AC$43,$AD$2:$AD$43,"none")</f>
        <v>none</v>
      </c>
      <c r="X1481" s="3" t="str">
        <f>IF(ISNUMBER($W1481), 4600 * (1 / (0.92 * $W1481 + 1.7) + 1 / (0.92 * $W1481 + 0.62)),"none")</f>
        <v>none</v>
      </c>
      <c r="Y1481" s="8">
        <f>IF(ISNUMBER($X1481), _xlfn.XLOOKUP($X1481,Sheet3!$A$2:$A$392,Sheet3!$B$2:$B$392,"none", 1,1), $AF$2)</f>
        <v>0.8</v>
      </c>
      <c r="Z1481" s="8">
        <f>IF(ISNUMBER($X1481), _xlfn.XLOOKUP($X1481,Sheet3!$A$2:$A$392,Sheet3!$C$2:$C$392,"none", 1,1), $AF$2)</f>
        <v>0.8</v>
      </c>
      <c r="AA1481" s="8">
        <f>IF(ISNUMBER($X1481), _xlfn.XLOOKUP($X1481,Sheet3!$A$2:$A$392,Sheet3!$D$2:$D$392,"none", 1,1), $AF$2)</f>
        <v>0.8</v>
      </c>
    </row>
    <row r="1482" spans="1:27">
      <c r="A1482">
        <v>249</v>
      </c>
      <c r="B1482" t="s">
        <v>547</v>
      </c>
      <c r="C1482" t="s">
        <v>12</v>
      </c>
      <c r="D1482">
        <v>23</v>
      </c>
      <c r="E1482">
        <v>47</v>
      </c>
      <c r="F1482">
        <v>3.4543856136</v>
      </c>
      <c r="G1482">
        <v>58</v>
      </c>
      <c r="H1482">
        <v>39</v>
      </c>
      <c r="I1482">
        <v>7.1677286279999999</v>
      </c>
      <c r="J1482">
        <f>(D1482+E1482/60+F1482/3600)*15</f>
        <v>356.76439327339</v>
      </c>
      <c r="K1482">
        <f>IF(G1482&lt;0, G1482-H1482/60-I1482/3600, G1482+H1482/60+I1482/3600)</f>
        <v>58.651991035729999</v>
      </c>
      <c r="L1482">
        <v>60.378999999999998</v>
      </c>
      <c r="M1482">
        <v>56.828000000000003</v>
      </c>
      <c r="N1482">
        <v>18.78</v>
      </c>
      <c r="O1482" t="s">
        <v>9341</v>
      </c>
      <c r="P1482">
        <v>5.9930000000000003</v>
      </c>
      <c r="Q1482">
        <v>4.8730000000000002</v>
      </c>
      <c r="R1482" t="s">
        <v>9341</v>
      </c>
      <c r="S1482">
        <v>4.569</v>
      </c>
      <c r="T1482" t="s">
        <v>9341</v>
      </c>
      <c r="U1482" t="s">
        <v>9504</v>
      </c>
      <c r="V1482" t="str">
        <f>LEFT($U1482,2)</f>
        <v>K1</v>
      </c>
      <c r="W1482" s="3">
        <f>_xlfn.XLOOKUP(V1482,$AC$2:$AC$43,$AD$2:$AD$43,"none")</f>
        <v>0.86</v>
      </c>
      <c r="X1482" s="3">
        <f>IF(ISNUMBER($W1482), 4600 * (1 / (0.92 * $W1482 + 1.7) + 1 / (0.92 * $W1482 + 0.62)),"none")</f>
        <v>5106.1368670782376</v>
      </c>
      <c r="Y1482" s="8">
        <f>IF(ISNUMBER($X1482), _xlfn.XLOOKUP($X1482,Sheet3!$A$2:$A$392,Sheet3!$B$2:$B$392,"none", 1,1), $AF$2)</f>
        <v>1</v>
      </c>
      <c r="Z1482" s="8">
        <f>IF(ISNUMBER($X1482), _xlfn.XLOOKUP($X1482,Sheet3!$A$2:$A$392,Sheet3!$C$2:$C$392,"none", 1,1), $AF$2)</f>
        <v>0.82210000000000005</v>
      </c>
      <c r="AA1482" s="8">
        <f>IF(ISNUMBER($X1482), _xlfn.XLOOKUP($X1482,Sheet3!$A$2:$A$392,Sheet3!$D$2:$D$392,"none", 1,1), $AF$2)</f>
        <v>0.65410000000000001</v>
      </c>
    </row>
    <row r="1483" spans="1:27">
      <c r="A1483">
        <v>2182</v>
      </c>
      <c r="B1483" t="s">
        <v>2483</v>
      </c>
      <c r="C1483" t="s">
        <v>313</v>
      </c>
      <c r="D1483">
        <v>5</v>
      </c>
      <c r="E1483">
        <v>49</v>
      </c>
      <c r="F1483">
        <v>0.97094985119999999</v>
      </c>
      <c r="G1483">
        <v>24</v>
      </c>
      <c r="H1483">
        <v>34</v>
      </c>
      <c r="I1483">
        <v>2.8587042839999999</v>
      </c>
      <c r="J1483">
        <f>(D1483+E1483/60+F1483/3600)*15</f>
        <v>87.254045624379984</v>
      </c>
      <c r="K1483">
        <f>IF(G1483&lt;0, G1483-H1483/60-I1483/3600, G1483+H1483/60+I1483/3600)</f>
        <v>24.567460751190001</v>
      </c>
      <c r="L1483">
        <v>-13.211</v>
      </c>
      <c r="M1483">
        <v>-13.715999999999999</v>
      </c>
      <c r="N1483">
        <v>6.35</v>
      </c>
      <c r="O1483" t="s">
        <v>9341</v>
      </c>
      <c r="P1483">
        <v>5.8970000000000002</v>
      </c>
      <c r="Q1483">
        <v>4.8730000000000002</v>
      </c>
      <c r="R1483" t="s">
        <v>9341</v>
      </c>
      <c r="S1483">
        <v>4.5759999999999996</v>
      </c>
      <c r="T1483" t="s">
        <v>9341</v>
      </c>
      <c r="U1483" t="s">
        <v>9411</v>
      </c>
      <c r="V1483" t="str">
        <f>LEFT($U1483,2)</f>
        <v>G9</v>
      </c>
      <c r="W1483" s="3" t="str">
        <f>_xlfn.XLOOKUP(V1483,$AC$2:$AC$43,$AD$2:$AD$43,"none")</f>
        <v>none</v>
      </c>
      <c r="X1483" s="3" t="str">
        <f>IF(ISNUMBER($W1483), 4600 * (1 / (0.92 * $W1483 + 1.7) + 1 / (0.92 * $W1483 + 0.62)),"none")</f>
        <v>none</v>
      </c>
      <c r="Y1483" s="8">
        <f>IF(ISNUMBER($X1483), _xlfn.XLOOKUP($X1483,Sheet3!$A$2:$A$392,Sheet3!$B$2:$B$392,"none", 1,1), $AF$2)</f>
        <v>0.8</v>
      </c>
      <c r="Z1483" s="8">
        <f>IF(ISNUMBER($X1483), _xlfn.XLOOKUP($X1483,Sheet3!$A$2:$A$392,Sheet3!$C$2:$C$392,"none", 1,1), $AF$2)</f>
        <v>0.8</v>
      </c>
      <c r="AA1483" s="8">
        <f>IF(ISNUMBER($X1483), _xlfn.XLOOKUP($X1483,Sheet3!$A$2:$A$392,Sheet3!$D$2:$D$392,"none", 1,1), $AF$2)</f>
        <v>0.8</v>
      </c>
    </row>
    <row r="1484" spans="1:27">
      <c r="A1484">
        <v>5785</v>
      </c>
      <c r="B1484" t="s">
        <v>6088</v>
      </c>
      <c r="C1484" t="s">
        <v>12</v>
      </c>
      <c r="D1484">
        <v>19</v>
      </c>
      <c r="E1484">
        <v>46</v>
      </c>
      <c r="F1484">
        <v>21.739513390199999</v>
      </c>
      <c r="G1484">
        <v>-19</v>
      </c>
      <c r="H1484">
        <v>45</v>
      </c>
      <c r="I1484">
        <v>40.012615240000002</v>
      </c>
      <c r="J1484">
        <f>(D1484+E1484/60+F1484/3600)*15</f>
        <v>296.59058130579251</v>
      </c>
      <c r="K1484">
        <f>IF(G1484&lt;0, G1484-H1484/60-I1484/3600, G1484+H1484/60+I1484/3600)</f>
        <v>-19.761114615344443</v>
      </c>
      <c r="L1484">
        <v>-129.803</v>
      </c>
      <c r="M1484">
        <v>-90.543000000000006</v>
      </c>
      <c r="N1484">
        <v>15.19</v>
      </c>
      <c r="O1484" t="s">
        <v>9341</v>
      </c>
      <c r="P1484">
        <v>5.93</v>
      </c>
      <c r="Q1484">
        <v>4.8730000000000002</v>
      </c>
      <c r="R1484" t="s">
        <v>9341</v>
      </c>
      <c r="S1484">
        <v>4.5739999999999998</v>
      </c>
      <c r="T1484" t="s">
        <v>9341</v>
      </c>
      <c r="U1484" t="s">
        <v>10248</v>
      </c>
      <c r="V1484" t="str">
        <f>LEFT($U1484,2)</f>
        <v>K0</v>
      </c>
      <c r="W1484" s="3">
        <f>_xlfn.XLOOKUP(V1484,$AC$2:$AC$43,$AD$2:$AD$43,"none")</f>
        <v>0.81</v>
      </c>
      <c r="X1484" s="3">
        <f>IF(ISNUMBER($W1484), 4600 * (1 / (0.92 * $W1484 + 1.7) + 1 / (0.92 * $W1484 + 0.62)),"none")</f>
        <v>5250.7063834266155</v>
      </c>
      <c r="Y1484" s="8">
        <f>IF(ISNUMBER($X1484), _xlfn.XLOOKUP($X1484,Sheet3!$A$2:$A$392,Sheet3!$B$2:$B$392,"none", 1,1), $AF$2)</f>
        <v>1</v>
      </c>
      <c r="Z1484" s="8">
        <f>IF(ISNUMBER($X1484), _xlfn.XLOOKUP($X1484,Sheet3!$A$2:$A$392,Sheet3!$C$2:$C$392,"none", 1,1), $AF$2)</f>
        <v>0.83299999999999996</v>
      </c>
      <c r="AA1484" s="8">
        <f>IF(ISNUMBER($X1484), _xlfn.XLOOKUP($X1484,Sheet3!$A$2:$A$392,Sheet3!$D$2:$D$392,"none", 1,1), $AF$2)</f>
        <v>0.67869999999999997</v>
      </c>
    </row>
    <row r="1485" spans="1:27">
      <c r="A1485">
        <v>6858</v>
      </c>
      <c r="B1485" t="s">
        <v>7161</v>
      </c>
      <c r="C1485" t="s">
        <v>17</v>
      </c>
      <c r="D1485">
        <v>7</v>
      </c>
      <c r="E1485">
        <v>13</v>
      </c>
      <c r="F1485">
        <v>13.350600547199999</v>
      </c>
      <c r="G1485">
        <v>-45</v>
      </c>
      <c r="H1485">
        <v>10</v>
      </c>
      <c r="I1485">
        <v>57.855357732000002</v>
      </c>
      <c r="J1485">
        <f>(D1485+E1485/60+F1485/3600)*15</f>
        <v>108.30562750228</v>
      </c>
      <c r="K1485">
        <f>IF(G1485&lt;0, G1485-H1485/60-I1485/3600, G1485+H1485/60+I1485/3600)</f>
        <v>-45.18273759937</v>
      </c>
      <c r="L1485">
        <v>-25.166</v>
      </c>
      <c r="M1485">
        <v>-87.38</v>
      </c>
      <c r="N1485">
        <v>17.36</v>
      </c>
      <c r="O1485" t="s">
        <v>9341</v>
      </c>
      <c r="P1485">
        <v>4.8550000000000004</v>
      </c>
      <c r="Q1485">
        <v>4.8739999999999997</v>
      </c>
      <c r="R1485" t="s">
        <v>9341</v>
      </c>
      <c r="S1485">
        <v>4.8550000000000004</v>
      </c>
      <c r="T1485" t="s">
        <v>9341</v>
      </c>
      <c r="U1485" t="s">
        <v>9538</v>
      </c>
      <c r="V1485" t="str">
        <f>LEFT($U1485,2)</f>
        <v>B9</v>
      </c>
      <c r="W1485" s="3">
        <f>_xlfn.XLOOKUP(V1485,$AC$2:$AC$43,$AD$2:$AD$43,"none")</f>
        <v>-7.0000000000000007E-2</v>
      </c>
      <c r="X1485" s="3">
        <f>IF(ISNUMBER($W1485), 4600 * (1 / (0.92 * $W1485 + 1.7) + 1 / (0.92 * $W1485 + 0.62)),"none")</f>
        <v>11091.761228434079</v>
      </c>
      <c r="Y1485" s="8">
        <f>IF(ISNUMBER($X1485), _xlfn.XLOOKUP($X1485,Sheet3!$A$2:$A$392,Sheet3!$B$2:$B$392,"none", 1,1), $AF$2)</f>
        <v>0.57499999999999996</v>
      </c>
      <c r="Z1485" s="8">
        <f>IF(ISNUMBER($X1485), _xlfn.XLOOKUP($X1485,Sheet3!$A$2:$A$392,Sheet3!$C$2:$C$392,"none", 1,1), $AF$2)</f>
        <v>0.66420000000000001</v>
      </c>
      <c r="AA1485" s="8">
        <f>IF(ISNUMBER($X1485), _xlfn.XLOOKUP($X1485,Sheet3!$A$2:$A$392,Sheet3!$D$2:$D$392,"none", 1,1), $AF$2)</f>
        <v>1</v>
      </c>
    </row>
    <row r="1486" spans="1:27">
      <c r="A1486">
        <v>1467</v>
      </c>
      <c r="B1486" t="s">
        <v>1768</v>
      </c>
      <c r="C1486" t="s">
        <v>313</v>
      </c>
      <c r="D1486">
        <v>3</v>
      </c>
      <c r="E1486">
        <v>18</v>
      </c>
      <c r="F1486">
        <v>22.105040299999999</v>
      </c>
      <c r="G1486">
        <v>-22</v>
      </c>
      <c r="H1486">
        <v>30</v>
      </c>
      <c r="I1486">
        <v>40.019069999999999</v>
      </c>
      <c r="J1486">
        <f>(D1486+E1486/60+F1486/3600)*15</f>
        <v>49.592104334583333</v>
      </c>
      <c r="K1486">
        <f>IF(G1486&lt;0, G1486-H1486/60-I1486/3600, G1486+H1486/60+I1486/3600)</f>
        <v>-22.511116408333333</v>
      </c>
      <c r="L1486">
        <v>13.08</v>
      </c>
      <c r="M1486">
        <v>13.33</v>
      </c>
      <c r="N1486">
        <v>12.77</v>
      </c>
      <c r="O1486" t="s">
        <v>9341</v>
      </c>
      <c r="P1486">
        <v>5.7830000000000004</v>
      </c>
      <c r="Q1486">
        <v>4.875</v>
      </c>
      <c r="R1486" t="s">
        <v>9341</v>
      </c>
      <c r="S1486">
        <v>4.4749999999999996</v>
      </c>
      <c r="T1486" t="s">
        <v>9341</v>
      </c>
      <c r="U1486" t="s">
        <v>9403</v>
      </c>
      <c r="V1486" t="str">
        <f>LEFT($U1486,2)</f>
        <v>K0</v>
      </c>
      <c r="W1486" s="3">
        <f>_xlfn.XLOOKUP(V1486,$AC$2:$AC$43,$AD$2:$AD$43,"none")</f>
        <v>0.81</v>
      </c>
      <c r="X1486" s="3">
        <f>IF(ISNUMBER($W1486), 4600 * (1 / (0.92 * $W1486 + 1.7) + 1 / (0.92 * $W1486 + 0.62)),"none")</f>
        <v>5250.7063834266155</v>
      </c>
      <c r="Y1486" s="8">
        <f>IF(ISNUMBER($X1486), _xlfn.XLOOKUP($X1486,Sheet3!$A$2:$A$392,Sheet3!$B$2:$B$392,"none", 1,1), $AF$2)</f>
        <v>1</v>
      </c>
      <c r="Z1486" s="8">
        <f>IF(ISNUMBER($X1486), _xlfn.XLOOKUP($X1486,Sheet3!$A$2:$A$392,Sheet3!$C$2:$C$392,"none", 1,1), $AF$2)</f>
        <v>0.83299999999999996</v>
      </c>
      <c r="AA1486" s="8">
        <f>IF(ISNUMBER($X1486), _xlfn.XLOOKUP($X1486,Sheet3!$A$2:$A$392,Sheet3!$D$2:$D$392,"none", 1,1), $AF$2)</f>
        <v>0.67869999999999997</v>
      </c>
    </row>
    <row r="1487" spans="1:27">
      <c r="A1487">
        <v>2190</v>
      </c>
      <c r="B1487" t="s">
        <v>2491</v>
      </c>
      <c r="C1487" t="s">
        <v>297</v>
      </c>
      <c r="D1487">
        <v>5</v>
      </c>
      <c r="E1487">
        <v>49</v>
      </c>
      <c r="F1487">
        <v>32.929742300000001</v>
      </c>
      <c r="G1487">
        <v>12</v>
      </c>
      <c r="H1487">
        <v>39</v>
      </c>
      <c r="I1487">
        <v>4.7582209999999998</v>
      </c>
      <c r="J1487">
        <f>(D1487+E1487/60+F1487/3600)*15</f>
        <v>87.38720725958332</v>
      </c>
      <c r="K1487">
        <f>IF(G1487&lt;0, G1487-H1487/60-I1487/3600, G1487+H1487/60+I1487/3600)</f>
        <v>12.651321728055557</v>
      </c>
      <c r="L1487">
        <v>-22.98</v>
      </c>
      <c r="M1487">
        <v>-18.22</v>
      </c>
      <c r="N1487">
        <v>13.11</v>
      </c>
      <c r="O1487">
        <v>4.68</v>
      </c>
      <c r="P1487">
        <v>4.8109999999999999</v>
      </c>
      <c r="Q1487">
        <v>4.875</v>
      </c>
      <c r="R1487" t="s">
        <v>9341</v>
      </c>
      <c r="S1487">
        <v>4.8419999999999996</v>
      </c>
      <c r="T1487" t="s">
        <v>9341</v>
      </c>
      <c r="U1487" t="s">
        <v>9442</v>
      </c>
      <c r="V1487" t="str">
        <f>LEFT($U1487,2)</f>
        <v>B9</v>
      </c>
      <c r="W1487" s="3">
        <f>_xlfn.XLOOKUP(V1487,$AC$2:$AC$43,$AD$2:$AD$43,"none")</f>
        <v>-7.0000000000000007E-2</v>
      </c>
      <c r="X1487" s="3">
        <f>IF(ISNUMBER($W1487), 4600 * (1 / (0.92 * $W1487 + 1.7) + 1 / (0.92 * $W1487 + 0.62)),"none")</f>
        <v>11091.761228434079</v>
      </c>
      <c r="Y1487" s="8">
        <f>IF(ISNUMBER($X1487), _xlfn.XLOOKUP($X1487,Sheet3!$A$2:$A$392,Sheet3!$B$2:$B$392,"none", 1,1), $AF$2)</f>
        <v>0.57499999999999996</v>
      </c>
      <c r="Z1487" s="8">
        <f>IF(ISNUMBER($X1487), _xlfn.XLOOKUP($X1487,Sheet3!$A$2:$A$392,Sheet3!$C$2:$C$392,"none", 1,1), $AF$2)</f>
        <v>0.66420000000000001</v>
      </c>
      <c r="AA1487" s="8">
        <f>IF(ISNUMBER($X1487), _xlfn.XLOOKUP($X1487,Sheet3!$A$2:$A$392,Sheet3!$D$2:$D$392,"none", 1,1), $AF$2)</f>
        <v>1</v>
      </c>
    </row>
    <row r="1488" spans="1:27">
      <c r="A1488">
        <v>5780</v>
      </c>
      <c r="B1488" t="s">
        <v>6083</v>
      </c>
      <c r="C1488" t="s">
        <v>297</v>
      </c>
      <c r="D1488">
        <v>19</v>
      </c>
      <c r="E1488">
        <v>17</v>
      </c>
      <c r="F1488">
        <v>38.079135479999998</v>
      </c>
      <c r="G1488">
        <v>-18</v>
      </c>
      <c r="H1488">
        <v>57</v>
      </c>
      <c r="I1488">
        <v>10.46248452</v>
      </c>
      <c r="J1488">
        <f>(D1488+E1488/60+F1488/3600)*15</f>
        <v>289.40866306450005</v>
      </c>
      <c r="K1488">
        <f>IF(G1488&lt;0, G1488-H1488/60-I1488/3600, G1488+H1488/60+I1488/3600)</f>
        <v>-18.952906245699999</v>
      </c>
      <c r="L1488">
        <v>-10.417</v>
      </c>
      <c r="M1488">
        <v>-10.913</v>
      </c>
      <c r="N1488">
        <v>6.78</v>
      </c>
      <c r="O1488" t="s">
        <v>9341</v>
      </c>
      <c r="P1488">
        <v>5.8949999999999996</v>
      </c>
      <c r="Q1488">
        <v>4.8780000000000001</v>
      </c>
      <c r="R1488" t="s">
        <v>9341</v>
      </c>
      <c r="S1488">
        <v>4.6100000000000003</v>
      </c>
      <c r="T1488" t="s">
        <v>9341</v>
      </c>
      <c r="U1488" t="s">
        <v>9490</v>
      </c>
      <c r="V1488" t="str">
        <f>LEFT($U1488,2)</f>
        <v>G8</v>
      </c>
      <c r="W1488" s="3">
        <f>_xlfn.XLOOKUP(V1488,$AC$2:$AC$43,$AD$2:$AD$43,"none")</f>
        <v>0.74</v>
      </c>
      <c r="X1488" s="3">
        <f>IF(ISNUMBER($W1488), 4600 * (1 / (0.92 * $W1488 + 1.7) + 1 / (0.92 * $W1488 + 0.62)),"none")</f>
        <v>5468.4090187676065</v>
      </c>
      <c r="Y1488" s="8">
        <f>IF(ISNUMBER($X1488), _xlfn.XLOOKUP($X1488,Sheet3!$A$2:$A$392,Sheet3!$B$2:$B$392,"none", 1,1), $AF$2)</f>
        <v>1</v>
      </c>
      <c r="Z1488" s="8">
        <f>IF(ISNUMBER($X1488), _xlfn.XLOOKUP($X1488,Sheet3!$A$2:$A$392,Sheet3!$C$2:$C$392,"none", 1,1), $AF$2)</f>
        <v>0.85409999999999997</v>
      </c>
      <c r="AA1488" s="8">
        <f>IF(ISNUMBER($X1488), _xlfn.XLOOKUP($X1488,Sheet3!$A$2:$A$392,Sheet3!$D$2:$D$392,"none", 1,1), $AF$2)</f>
        <v>0.72770000000000001</v>
      </c>
    </row>
    <row r="1489" spans="1:27">
      <c r="A1489">
        <v>8546</v>
      </c>
      <c r="B1489" t="s">
        <v>8849</v>
      </c>
      <c r="C1489" t="s">
        <v>297</v>
      </c>
      <c r="D1489">
        <v>19</v>
      </c>
      <c r="E1489">
        <v>35</v>
      </c>
      <c r="F1489">
        <v>12.986342625600001</v>
      </c>
      <c r="G1489">
        <v>-48</v>
      </c>
      <c r="H1489">
        <v>5</v>
      </c>
      <c r="I1489">
        <v>57.116564519999997</v>
      </c>
      <c r="J1489">
        <f>(D1489+E1489/60+F1489/3600)*15</f>
        <v>293.80410976093998</v>
      </c>
      <c r="K1489">
        <f>IF(G1489&lt;0, G1489-H1489/60-I1489/3600, G1489+H1489/60+I1489/3600)</f>
        <v>-48.099199045700004</v>
      </c>
      <c r="L1489">
        <v>-8.19</v>
      </c>
      <c r="M1489">
        <v>-36.976999999999997</v>
      </c>
      <c r="N1489">
        <v>8.65</v>
      </c>
      <c r="O1489" t="s">
        <v>9341</v>
      </c>
      <c r="P1489">
        <v>5.9770000000000003</v>
      </c>
      <c r="Q1489">
        <v>4.8789999999999996</v>
      </c>
      <c r="R1489" t="s">
        <v>9341</v>
      </c>
      <c r="S1489">
        <v>4.5780000000000003</v>
      </c>
      <c r="T1489" t="s">
        <v>9341</v>
      </c>
      <c r="U1489" t="s">
        <v>9403</v>
      </c>
      <c r="V1489" t="str">
        <f>LEFT($U1489,2)</f>
        <v>K0</v>
      </c>
      <c r="W1489" s="3">
        <f>_xlfn.XLOOKUP(V1489,$AC$2:$AC$43,$AD$2:$AD$43,"none")</f>
        <v>0.81</v>
      </c>
      <c r="X1489" s="3">
        <f>IF(ISNUMBER($W1489), 4600 * (1 / (0.92 * $W1489 + 1.7) + 1 / (0.92 * $W1489 + 0.62)),"none")</f>
        <v>5250.7063834266155</v>
      </c>
      <c r="Y1489" s="8">
        <f>IF(ISNUMBER($X1489), _xlfn.XLOOKUP($X1489,Sheet3!$A$2:$A$392,Sheet3!$B$2:$B$392,"none", 1,1), $AF$2)</f>
        <v>1</v>
      </c>
      <c r="Z1489" s="8">
        <f>IF(ISNUMBER($X1489), _xlfn.XLOOKUP($X1489,Sheet3!$A$2:$A$392,Sheet3!$C$2:$C$392,"none", 1,1), $AF$2)</f>
        <v>0.83299999999999996</v>
      </c>
      <c r="AA1489" s="8">
        <f>IF(ISNUMBER($X1489), _xlfn.XLOOKUP($X1489,Sheet3!$A$2:$A$392,Sheet3!$D$2:$D$392,"none", 1,1), $AF$2)</f>
        <v>0.67869999999999997</v>
      </c>
    </row>
    <row r="1490" spans="1:27">
      <c r="A1490">
        <v>4205</v>
      </c>
      <c r="B1490" t="s">
        <v>4508</v>
      </c>
      <c r="C1490" t="s">
        <v>313</v>
      </c>
      <c r="D1490">
        <v>22</v>
      </c>
      <c r="E1490">
        <v>39</v>
      </c>
      <c r="F1490">
        <v>15.678637200000001</v>
      </c>
      <c r="G1490">
        <v>39</v>
      </c>
      <c r="H1490">
        <v>3</v>
      </c>
      <c r="I1490">
        <v>0.97115200000000002</v>
      </c>
      <c r="J1490">
        <f>(D1490+E1490/60+F1490/3600)*15</f>
        <v>339.81532765499998</v>
      </c>
      <c r="K1490">
        <f>IF(G1490&lt;0, G1490-H1490/60-I1490/3600, G1490+H1490/60+I1490/3600)</f>
        <v>39.050269764444444</v>
      </c>
      <c r="L1490">
        <v>-0.32</v>
      </c>
      <c r="M1490">
        <v>-5.46</v>
      </c>
      <c r="N1490">
        <v>1.89</v>
      </c>
      <c r="O1490">
        <v>3.65</v>
      </c>
      <c r="P1490">
        <v>4.67</v>
      </c>
      <c r="Q1490">
        <v>4.88</v>
      </c>
      <c r="R1490">
        <v>4.9800000000000004</v>
      </c>
      <c r="S1490">
        <v>4.7939999999999996</v>
      </c>
      <c r="T1490">
        <v>5.19</v>
      </c>
      <c r="U1490" t="s">
        <v>10632</v>
      </c>
      <c r="V1490" t="str">
        <f>LEFT($U1490,2)</f>
        <v>O9</v>
      </c>
      <c r="W1490" s="3" t="str">
        <f>_xlfn.XLOOKUP(V1490,$AC$2:$AC$43,$AD$2:$AD$43,"none")</f>
        <v>none</v>
      </c>
      <c r="X1490" s="3" t="str">
        <f>IF(ISNUMBER($W1490), 4600 * (1 / (0.92 * $W1490 + 1.7) + 1 / (0.92 * $W1490 + 0.62)),"none")</f>
        <v>none</v>
      </c>
      <c r="Y1490" s="8">
        <f>IF(ISNUMBER($X1490), _xlfn.XLOOKUP($X1490,Sheet3!$A$2:$A$392,Sheet3!$B$2:$B$392,"none", 1,1), $AF$2)</f>
        <v>0.8</v>
      </c>
      <c r="Z1490" s="8">
        <f>IF(ISNUMBER($X1490), _xlfn.XLOOKUP($X1490,Sheet3!$A$2:$A$392,Sheet3!$C$2:$C$392,"none", 1,1), $AF$2)</f>
        <v>0.8</v>
      </c>
      <c r="AA1490" s="8">
        <f>IF(ISNUMBER($X1490), _xlfn.XLOOKUP($X1490,Sheet3!$A$2:$A$392,Sheet3!$D$2:$D$392,"none", 1,1), $AF$2)</f>
        <v>0.8</v>
      </c>
    </row>
    <row r="1491" spans="1:27">
      <c r="A1491">
        <v>4421</v>
      </c>
      <c r="B1491" t="s">
        <v>4724</v>
      </c>
      <c r="C1491" t="s">
        <v>12</v>
      </c>
      <c r="D1491">
        <v>9</v>
      </c>
      <c r="E1491">
        <v>54</v>
      </c>
      <c r="F1491">
        <v>12.3168100872</v>
      </c>
      <c r="G1491">
        <v>-25</v>
      </c>
      <c r="H1491">
        <v>55</v>
      </c>
      <c r="I1491">
        <v>56.388156312</v>
      </c>
      <c r="J1491">
        <f>(D1491+E1491/60+F1491/3600)*15</f>
        <v>148.55132004203003</v>
      </c>
      <c r="K1491">
        <f>IF(G1491&lt;0, G1491-H1491/60-I1491/3600, G1491+H1491/60+I1491/3600)</f>
        <v>-25.932330043420002</v>
      </c>
      <c r="L1491">
        <v>-179.86699999999999</v>
      </c>
      <c r="M1491">
        <v>54.676000000000002</v>
      </c>
      <c r="N1491">
        <v>13.92</v>
      </c>
      <c r="O1491" t="s">
        <v>9341</v>
      </c>
      <c r="P1491">
        <v>6.11</v>
      </c>
      <c r="Q1491">
        <v>4.88</v>
      </c>
      <c r="R1491" t="s">
        <v>9341</v>
      </c>
      <c r="S1491">
        <v>4.5</v>
      </c>
      <c r="T1491" t="s">
        <v>9341</v>
      </c>
      <c r="U1491" t="s">
        <v>10678</v>
      </c>
      <c r="V1491" t="str">
        <f>LEFT($U1491,2)</f>
        <v>K2</v>
      </c>
      <c r="W1491" s="3">
        <f>_xlfn.XLOOKUP(V1491,$AC$2:$AC$43,$AD$2:$AD$43,"none")</f>
        <v>0.92</v>
      </c>
      <c r="X1491" s="3">
        <f>IF(ISNUMBER($W1491), 4600 * (1 / (0.92 * $W1491 + 1.7) + 1 / (0.92 * $W1491 + 0.62)),"none")</f>
        <v>4943.4058698702656</v>
      </c>
      <c r="Y1491" s="8">
        <f>IF(ISNUMBER($X1491), _xlfn.XLOOKUP($X1491,Sheet3!$A$2:$A$392,Sheet3!$B$2:$B$392,"none", 1,1), $AF$2)</f>
        <v>1</v>
      </c>
      <c r="Z1491" s="8">
        <f>IF(ISNUMBER($X1491), _xlfn.XLOOKUP($X1491,Sheet3!$A$2:$A$392,Sheet3!$C$2:$C$392,"none", 1,1), $AF$2)</f>
        <v>0.79920000000000002</v>
      </c>
      <c r="AA1491" s="8">
        <f>IF(ISNUMBER($X1491), _xlfn.XLOOKUP($X1491,Sheet3!$A$2:$A$392,Sheet3!$D$2:$D$392,"none", 1,1), $AF$2)</f>
        <v>0.60450000000000004</v>
      </c>
    </row>
    <row r="1492" spans="1:27">
      <c r="A1492">
        <v>4740</v>
      </c>
      <c r="B1492" t="s">
        <v>5043</v>
      </c>
      <c r="C1492" t="s">
        <v>12</v>
      </c>
      <c r="D1492">
        <v>11</v>
      </c>
      <c r="E1492">
        <v>46</v>
      </c>
      <c r="F1492">
        <v>31.072533131699998</v>
      </c>
      <c r="G1492">
        <v>-40</v>
      </c>
      <c r="H1492">
        <v>30</v>
      </c>
      <c r="I1492">
        <v>1.2858671740000001</v>
      </c>
      <c r="J1492">
        <f>(D1492+E1492/60+F1492/3600)*15</f>
        <v>176.62946888804876</v>
      </c>
      <c r="K1492">
        <f>IF(G1492&lt;0, G1492-H1492/60-I1492/3600, G1492+H1492/60+I1492/3600)</f>
        <v>-40.500357185326109</v>
      </c>
      <c r="L1492">
        <v>-1530.971</v>
      </c>
      <c r="M1492">
        <v>403.28699999999998</v>
      </c>
      <c r="N1492">
        <v>107.3</v>
      </c>
      <c r="O1492">
        <v>5.65</v>
      </c>
      <c r="P1492">
        <v>5.55</v>
      </c>
      <c r="Q1492">
        <v>4.88</v>
      </c>
      <c r="R1492">
        <v>4.3499999999999996</v>
      </c>
      <c r="S1492">
        <v>4.702</v>
      </c>
      <c r="T1492">
        <v>3.97</v>
      </c>
      <c r="U1492" t="s">
        <v>10129</v>
      </c>
      <c r="V1492" t="str">
        <f>LEFT($U1492,2)</f>
        <v>G2</v>
      </c>
      <c r="W1492" s="3">
        <f>_xlfn.XLOOKUP(V1492,$AC$2:$AC$43,$AD$2:$AD$43,"none")</f>
        <v>0.63</v>
      </c>
      <c r="X1492" s="3">
        <f>IF(ISNUMBER($W1492), 4600 * (1 / (0.92 * $W1492 + 1.7) + 1 / (0.92 * $W1492 + 0.62)),"none")</f>
        <v>5852.5094139995554</v>
      </c>
      <c r="Y1492" s="8">
        <f>IF(ISNUMBER($X1492), _xlfn.XLOOKUP($X1492,Sheet3!$A$2:$A$392,Sheet3!$B$2:$B$392,"none", 1,1), $AF$2)</f>
        <v>1</v>
      </c>
      <c r="Z1492" s="8">
        <f>IF(ISNUMBER($X1492), _xlfn.XLOOKUP($X1492,Sheet3!$A$2:$A$392,Sheet3!$C$2:$C$392,"none", 1,1), $AF$2)</f>
        <v>0.89290000000000003</v>
      </c>
      <c r="AA1492" s="8">
        <f>IF(ISNUMBER($X1492), _xlfn.XLOOKUP($X1492,Sheet3!$A$2:$A$392,Sheet3!$D$2:$D$392,"none", 1,1), $AF$2)</f>
        <v>0.82379999999999998</v>
      </c>
    </row>
    <row r="1493" spans="1:27">
      <c r="A1493">
        <v>4891</v>
      </c>
      <c r="B1493" t="s">
        <v>5194</v>
      </c>
      <c r="C1493" t="s">
        <v>11</v>
      </c>
      <c r="D1493">
        <v>12</v>
      </c>
      <c r="E1493">
        <v>41</v>
      </c>
      <c r="F1493">
        <v>53.0569475088</v>
      </c>
      <c r="G1493">
        <v>10</v>
      </c>
      <c r="H1493">
        <v>14</v>
      </c>
      <c r="I1493">
        <v>8.2525693199999992</v>
      </c>
      <c r="J1493">
        <f>(D1493+E1493/60+F1493/3600)*15</f>
        <v>190.47107061462</v>
      </c>
      <c r="K1493">
        <f>IF(G1493&lt;0, G1493-H1493/60-I1493/3600, G1493+H1493/60+I1493/3600)</f>
        <v>10.235625713699999</v>
      </c>
      <c r="L1493">
        <v>81.912000000000006</v>
      </c>
      <c r="M1493">
        <v>-90.322999999999993</v>
      </c>
      <c r="N1493">
        <v>25.69</v>
      </c>
      <c r="O1493">
        <v>5</v>
      </c>
      <c r="P1493">
        <v>4.97</v>
      </c>
      <c r="Q1493">
        <v>4.88</v>
      </c>
      <c r="R1493">
        <v>4.8</v>
      </c>
      <c r="S1493">
        <v>4.8499999999999996</v>
      </c>
      <c r="T1493">
        <v>4.78</v>
      </c>
      <c r="U1493" t="s">
        <v>9871</v>
      </c>
      <c r="V1493" t="str">
        <f>LEFT($U1493,2)</f>
        <v>A0</v>
      </c>
      <c r="W1493" s="3">
        <f>_xlfn.XLOOKUP(V1493,$AC$2:$AC$43,$AD$2:$AD$43,"none")</f>
        <v>-0.01</v>
      </c>
      <c r="X1493" s="3">
        <f>IF(ISNUMBER($W1493), 4600 * (1 / (0.92 * $W1493 + 1.7) + 1 / (0.92 * $W1493 + 0.62)),"none")</f>
        <v>10251.712375722911</v>
      </c>
      <c r="Y1493" s="8">
        <f>IF(ISNUMBER($X1493), _xlfn.XLOOKUP($X1493,Sheet3!$A$2:$A$392,Sheet3!$B$2:$B$392,"none", 1,1), $AF$2)</f>
        <v>0.6109</v>
      </c>
      <c r="Z1493" s="8">
        <f>IF(ISNUMBER($X1493), _xlfn.XLOOKUP($X1493,Sheet3!$A$2:$A$392,Sheet3!$C$2:$C$392,"none", 1,1), $AF$2)</f>
        <v>0.69189999999999996</v>
      </c>
      <c r="AA1493" s="8">
        <f>IF(ISNUMBER($X1493), _xlfn.XLOOKUP($X1493,Sheet3!$A$2:$A$392,Sheet3!$D$2:$D$392,"none", 1,1), $AF$2)</f>
        <v>1</v>
      </c>
    </row>
    <row r="1494" spans="1:27">
      <c r="A1494">
        <v>4952</v>
      </c>
      <c r="B1494" t="s">
        <v>5255</v>
      </c>
      <c r="C1494" t="s">
        <v>18</v>
      </c>
      <c r="D1494">
        <v>13</v>
      </c>
      <c r="E1494">
        <v>0</v>
      </c>
      <c r="F1494">
        <v>16.469438323199999</v>
      </c>
      <c r="G1494">
        <v>30</v>
      </c>
      <c r="H1494">
        <v>47</v>
      </c>
      <c r="I1494">
        <v>6.0794569320000003</v>
      </c>
      <c r="J1494">
        <f>(D1494+E1494/60+F1494/3600)*15</f>
        <v>195.06862265967999</v>
      </c>
      <c r="K1494">
        <f>IF(G1494&lt;0, G1494-H1494/60-I1494/3600, G1494+H1494/60+I1494/3600)</f>
        <v>30.785022071370001</v>
      </c>
      <c r="L1494">
        <v>-20.75</v>
      </c>
      <c r="M1494">
        <v>-6.7119999999999997</v>
      </c>
      <c r="N1494">
        <v>5.29</v>
      </c>
      <c r="O1494" t="s">
        <v>9341</v>
      </c>
      <c r="P1494">
        <v>6.02</v>
      </c>
      <c r="Q1494">
        <v>4.88</v>
      </c>
      <c r="R1494" t="s">
        <v>9341</v>
      </c>
      <c r="S1494">
        <v>4.49</v>
      </c>
      <c r="T1494" t="s">
        <v>9341</v>
      </c>
      <c r="U1494" t="s">
        <v>10790</v>
      </c>
      <c r="V1494" t="str">
        <f>LEFT($U1494,2)</f>
        <v>G9</v>
      </c>
      <c r="W1494" s="3" t="str">
        <f>_xlfn.XLOOKUP(V1494,$AC$2:$AC$43,$AD$2:$AD$43,"none")</f>
        <v>none</v>
      </c>
      <c r="X1494" s="3" t="str">
        <f>IF(ISNUMBER($W1494), 4600 * (1 / (0.92 * $W1494 + 1.7) + 1 / (0.92 * $W1494 + 0.62)),"none")</f>
        <v>none</v>
      </c>
      <c r="Y1494" s="8">
        <f>IF(ISNUMBER($X1494), _xlfn.XLOOKUP($X1494,Sheet3!$A$2:$A$392,Sheet3!$B$2:$B$392,"none", 1,1), $AF$2)</f>
        <v>0.8</v>
      </c>
      <c r="Z1494" s="8">
        <f>IF(ISNUMBER($X1494), _xlfn.XLOOKUP($X1494,Sheet3!$A$2:$A$392,Sheet3!$C$2:$C$392,"none", 1,1), $AF$2)</f>
        <v>0.8</v>
      </c>
      <c r="AA1494" s="8">
        <f>IF(ISNUMBER($X1494), _xlfn.XLOOKUP($X1494,Sheet3!$A$2:$A$392,Sheet3!$D$2:$D$392,"none", 1,1), $AF$2)</f>
        <v>0.8</v>
      </c>
    </row>
    <row r="1495" spans="1:27">
      <c r="A1495">
        <v>6020</v>
      </c>
      <c r="B1495" t="s">
        <v>6323</v>
      </c>
      <c r="C1495" t="s">
        <v>297</v>
      </c>
      <c r="D1495">
        <v>20</v>
      </c>
      <c r="E1495">
        <v>36</v>
      </c>
      <c r="F1495">
        <v>43.633194835200001</v>
      </c>
      <c r="G1495">
        <v>-2</v>
      </c>
      <c r="H1495">
        <v>32</v>
      </c>
      <c r="I1495">
        <v>59.836714368000003</v>
      </c>
      <c r="J1495">
        <f>(D1495+E1495/60+F1495/3600)*15</f>
        <v>309.18180497848005</v>
      </c>
      <c r="K1495">
        <f>IF(G1495&lt;0, G1495-H1495/60-I1495/3600, G1495+H1495/60+I1495/3600)</f>
        <v>-2.54995464288</v>
      </c>
      <c r="L1495">
        <v>10.862</v>
      </c>
      <c r="M1495">
        <v>-15.416</v>
      </c>
      <c r="N1495">
        <v>4.08</v>
      </c>
      <c r="O1495" t="s">
        <v>9341</v>
      </c>
      <c r="P1495">
        <v>6.4749999999999996</v>
      </c>
      <c r="Q1495">
        <v>4.88</v>
      </c>
      <c r="R1495" t="s">
        <v>9341</v>
      </c>
      <c r="S1495">
        <v>4.2560000000000002</v>
      </c>
      <c r="T1495" t="s">
        <v>9341</v>
      </c>
      <c r="U1495" t="s">
        <v>11021</v>
      </c>
      <c r="V1495" t="str">
        <f>LEFT($U1495,2)</f>
        <v>K4</v>
      </c>
      <c r="W1495" s="3">
        <f>_xlfn.XLOOKUP(V1495,$AC$2:$AC$43,$AD$2:$AD$43,"none")</f>
        <v>1</v>
      </c>
      <c r="X1495" s="3">
        <f>IF(ISNUMBER($W1495), 4600 * (1 / (0.92 * $W1495 + 1.7) + 1 / (0.92 * $W1495 + 0.62)),"none")</f>
        <v>4742.7381778526815</v>
      </c>
      <c r="Y1495" s="8">
        <f>IF(ISNUMBER($X1495), _xlfn.XLOOKUP($X1495,Sheet3!$A$2:$A$392,Sheet3!$B$2:$B$392,"none", 1,1), $AF$2)</f>
        <v>1</v>
      </c>
      <c r="Z1495" s="8">
        <f>IF(ISNUMBER($X1495), _xlfn.XLOOKUP($X1495,Sheet3!$A$2:$A$392,Sheet3!$C$2:$C$392,"none", 1,1), $AF$2)</f>
        <v>0.77500000000000002</v>
      </c>
      <c r="AA1495" s="8">
        <f>IF(ISNUMBER($X1495), _xlfn.XLOOKUP($X1495,Sheet3!$A$2:$A$392,Sheet3!$D$2:$D$392,"none", 1,1), $AF$2)</f>
        <v>0.55479999999999996</v>
      </c>
    </row>
    <row r="1496" spans="1:27">
      <c r="A1496">
        <v>8444</v>
      </c>
      <c r="B1496" t="s">
        <v>8747</v>
      </c>
      <c r="C1496" t="s">
        <v>297</v>
      </c>
      <c r="D1496">
        <v>20</v>
      </c>
      <c r="E1496">
        <v>49</v>
      </c>
      <c r="F1496">
        <v>28.962567206399999</v>
      </c>
      <c r="G1496">
        <v>-46</v>
      </c>
      <c r="H1496">
        <v>13</v>
      </c>
      <c r="I1496">
        <v>36.577128719999997</v>
      </c>
      <c r="J1496">
        <f>(D1496+E1496/60+F1496/3600)*15</f>
        <v>312.37067736336002</v>
      </c>
      <c r="K1496">
        <f>IF(G1496&lt;0, G1496-H1496/60-I1496/3600, G1496+H1496/60+I1496/3600)</f>
        <v>-46.226826980200002</v>
      </c>
      <c r="L1496">
        <v>39.432000000000002</v>
      </c>
      <c r="M1496">
        <v>26.204000000000001</v>
      </c>
      <c r="N1496">
        <v>7.25</v>
      </c>
      <c r="O1496" t="s">
        <v>9341</v>
      </c>
      <c r="P1496">
        <v>6.39</v>
      </c>
      <c r="Q1496">
        <v>4.8819999999999997</v>
      </c>
      <c r="R1496" t="s">
        <v>9341</v>
      </c>
      <c r="S1496">
        <v>4.3029999999999999</v>
      </c>
      <c r="T1496" t="s">
        <v>9341</v>
      </c>
      <c r="U1496" t="s">
        <v>9360</v>
      </c>
      <c r="V1496" t="str">
        <f>LEFT($U1496,2)</f>
        <v>K5</v>
      </c>
      <c r="W1496" s="3">
        <f>_xlfn.XLOOKUP(V1496,$AC$2:$AC$43,$AD$2:$AD$43,"none")</f>
        <v>1.1499999999999999</v>
      </c>
      <c r="X1496" s="3">
        <f>IF(ISNUMBER($W1496), 4600 * (1 / (0.92 * $W1496 + 1.7) + 1 / (0.92 * $W1496 + 0.62)),"none")</f>
        <v>4409.2340323652679</v>
      </c>
      <c r="Y1496" s="8">
        <f>IF(ISNUMBER($X1496), _xlfn.XLOOKUP($X1496,Sheet3!$A$2:$A$392,Sheet3!$B$2:$B$392,"none", 1,1), $AF$2)</f>
        <v>1</v>
      </c>
      <c r="Z1496" s="8">
        <f>IF(ISNUMBER($X1496), _xlfn.XLOOKUP($X1496,Sheet3!$A$2:$A$392,Sheet3!$C$2:$C$392,"none", 1,1), $AF$2)</f>
        <v>0.73599999999999999</v>
      </c>
      <c r="AA1496" s="8">
        <f>IF(ISNUMBER($X1496), _xlfn.XLOOKUP($X1496,Sheet3!$A$2:$A$392,Sheet3!$D$2:$D$392,"none", 1,1), $AF$2)</f>
        <v>0.4803</v>
      </c>
    </row>
    <row r="1497" spans="1:27">
      <c r="A1497">
        <v>1875</v>
      </c>
      <c r="B1497" t="s">
        <v>2176</v>
      </c>
      <c r="C1497" t="s">
        <v>297</v>
      </c>
      <c r="D1497">
        <v>5</v>
      </c>
      <c r="E1497">
        <v>1</v>
      </c>
      <c r="F1497">
        <v>25.580552560800001</v>
      </c>
      <c r="G1497">
        <v>-20</v>
      </c>
      <c r="H1497">
        <v>3</v>
      </c>
      <c r="I1497">
        <v>6.9082780680000004</v>
      </c>
      <c r="J1497">
        <f>(D1497+E1497/60+F1497/3600)*15</f>
        <v>75.356585635670001</v>
      </c>
      <c r="K1497">
        <f>IF(G1497&lt;0, G1497-H1497/60-I1497/3600, G1497+H1497/60+I1497/3600)</f>
        <v>-20.05191896613</v>
      </c>
      <c r="L1497">
        <v>36.927999999999997</v>
      </c>
      <c r="M1497">
        <v>-15.404</v>
      </c>
      <c r="N1497">
        <v>16.57</v>
      </c>
      <c r="O1497" t="s">
        <v>9341</v>
      </c>
      <c r="P1497">
        <v>4.8380000000000001</v>
      </c>
      <c r="Q1497">
        <v>4.8849999999999998</v>
      </c>
      <c r="R1497" t="s">
        <v>9341</v>
      </c>
      <c r="S1497">
        <v>4.8710000000000004</v>
      </c>
      <c r="T1497" t="s">
        <v>9341</v>
      </c>
      <c r="U1497" t="s">
        <v>9538</v>
      </c>
      <c r="V1497" t="str">
        <f>LEFT($U1497,2)</f>
        <v>B9</v>
      </c>
      <c r="W1497" s="3">
        <f>_xlfn.XLOOKUP(V1497,$AC$2:$AC$43,$AD$2:$AD$43,"none")</f>
        <v>-7.0000000000000007E-2</v>
      </c>
      <c r="X1497" s="3">
        <f>IF(ISNUMBER($W1497), 4600 * (1 / (0.92 * $W1497 + 1.7) + 1 / (0.92 * $W1497 + 0.62)),"none")</f>
        <v>11091.761228434079</v>
      </c>
      <c r="Y1497" s="8">
        <f>IF(ISNUMBER($X1497), _xlfn.XLOOKUP($X1497,Sheet3!$A$2:$A$392,Sheet3!$B$2:$B$392,"none", 1,1), $AF$2)</f>
        <v>0.57499999999999996</v>
      </c>
      <c r="Z1497" s="8">
        <f>IF(ISNUMBER($X1497), _xlfn.XLOOKUP($X1497,Sheet3!$A$2:$A$392,Sheet3!$C$2:$C$392,"none", 1,1), $AF$2)</f>
        <v>0.66420000000000001</v>
      </c>
      <c r="AA1497" s="8">
        <f>IF(ISNUMBER($X1497), _xlfn.XLOOKUP($X1497,Sheet3!$A$2:$A$392,Sheet3!$D$2:$D$392,"none", 1,1), $AF$2)</f>
        <v>1</v>
      </c>
    </row>
    <row r="1498" spans="1:27">
      <c r="A1498">
        <v>246</v>
      </c>
      <c r="B1498" t="s">
        <v>544</v>
      </c>
      <c r="C1498" t="s">
        <v>24</v>
      </c>
      <c r="D1498">
        <v>23</v>
      </c>
      <c r="E1498">
        <v>30</v>
      </c>
      <c r="F1498">
        <v>1.9406369832000001</v>
      </c>
      <c r="G1498">
        <v>58</v>
      </c>
      <c r="H1498">
        <v>32</v>
      </c>
      <c r="I1498">
        <v>56.112185111999999</v>
      </c>
      <c r="J1498">
        <f>(D1498+E1498/60+F1498/3600)*15</f>
        <v>352.50808598742998</v>
      </c>
      <c r="K1498">
        <f>IF(G1498&lt;0, G1498-H1498/60-I1498/3600, G1498+H1498/60+I1498/3600)</f>
        <v>58.548920051419998</v>
      </c>
      <c r="L1498">
        <v>17.957000000000001</v>
      </c>
      <c r="M1498">
        <v>4.4409999999999998</v>
      </c>
      <c r="N1498">
        <v>4.8899999999999997</v>
      </c>
      <c r="O1498">
        <v>4.18</v>
      </c>
      <c r="P1498">
        <v>4.76</v>
      </c>
      <c r="Q1498">
        <v>4.8860000000000001</v>
      </c>
      <c r="R1498" t="s">
        <v>9341</v>
      </c>
      <c r="S1498">
        <v>4.8579999999999997</v>
      </c>
      <c r="T1498" t="s">
        <v>9341</v>
      </c>
      <c r="U1498" t="s">
        <v>9436</v>
      </c>
      <c r="V1498" t="str">
        <f>LEFT($U1498,2)</f>
        <v>B3</v>
      </c>
      <c r="W1498" s="3">
        <f>_xlfn.XLOOKUP(V1498,$AC$2:$AC$43,$AD$2:$AD$43,"none")</f>
        <v>-0.2</v>
      </c>
      <c r="X1498" s="3">
        <f>IF(ISNUMBER($W1498), 4600 * (1 / (0.92 * $W1498 + 1.7) + 1 / (0.92 * $W1498 + 0.62)),"none")</f>
        <v>13584.75950715306</v>
      </c>
      <c r="Y1498" s="8">
        <f>IF(ISNUMBER($X1498), _xlfn.XLOOKUP($X1498,Sheet3!$A$2:$A$392,Sheet3!$B$2:$B$392,"none", 1,1), $AF$2)</f>
        <v>0.50129999999999997</v>
      </c>
      <c r="Z1498" s="8">
        <f>IF(ISNUMBER($X1498), _xlfn.XLOOKUP($X1498,Sheet3!$A$2:$A$392,Sheet3!$C$2:$C$392,"none", 1,1), $AF$2)</f>
        <v>0.60470000000000002</v>
      </c>
      <c r="AA1498" s="8">
        <f>IF(ISNUMBER($X1498), _xlfn.XLOOKUP($X1498,Sheet3!$A$2:$A$392,Sheet3!$D$2:$D$392,"none", 1,1), $AF$2)</f>
        <v>1</v>
      </c>
    </row>
    <row r="1499" spans="1:27">
      <c r="A1499">
        <v>2644</v>
      </c>
      <c r="B1499" t="s">
        <v>2946</v>
      </c>
      <c r="C1499" t="s">
        <v>297</v>
      </c>
      <c r="D1499">
        <v>7</v>
      </c>
      <c r="E1499">
        <v>11</v>
      </c>
      <c r="F1499">
        <v>39.326525995200001</v>
      </c>
      <c r="G1499">
        <v>39</v>
      </c>
      <c r="H1499">
        <v>19</v>
      </c>
      <c r="I1499">
        <v>13.981218527999999</v>
      </c>
      <c r="J1499">
        <f>(D1499+E1499/60+F1499/3600)*15</f>
        <v>107.91386052498</v>
      </c>
      <c r="K1499">
        <f>IF(G1499&lt;0, G1499-H1499/60-I1499/3600, G1499+H1499/60+I1499/3600)</f>
        <v>39.320550338480004</v>
      </c>
      <c r="L1499">
        <v>45.314</v>
      </c>
      <c r="M1499">
        <v>2.9860000000000002</v>
      </c>
      <c r="N1499">
        <v>7.61</v>
      </c>
      <c r="O1499" t="s">
        <v>9341</v>
      </c>
      <c r="P1499">
        <v>6.3529999999999998</v>
      </c>
      <c r="Q1499">
        <v>4.8860000000000001</v>
      </c>
      <c r="R1499" t="s">
        <v>9341</v>
      </c>
      <c r="S1499">
        <v>4.3520000000000003</v>
      </c>
      <c r="T1499" t="s">
        <v>9341</v>
      </c>
      <c r="U1499" t="s">
        <v>9406</v>
      </c>
      <c r="V1499" t="str">
        <f>LEFT($U1499,2)</f>
        <v>K4</v>
      </c>
      <c r="W1499" s="3">
        <f>_xlfn.XLOOKUP(V1499,$AC$2:$AC$43,$AD$2:$AD$43,"none")</f>
        <v>1</v>
      </c>
      <c r="X1499" s="3">
        <f>IF(ISNUMBER($W1499), 4600 * (1 / (0.92 * $W1499 + 1.7) + 1 / (0.92 * $W1499 + 0.62)),"none")</f>
        <v>4742.7381778526815</v>
      </c>
      <c r="Y1499" s="8">
        <f>IF(ISNUMBER($X1499), _xlfn.XLOOKUP($X1499,Sheet3!$A$2:$A$392,Sheet3!$B$2:$B$392,"none", 1,1), $AF$2)</f>
        <v>1</v>
      </c>
      <c r="Z1499" s="8">
        <f>IF(ISNUMBER($X1499), _xlfn.XLOOKUP($X1499,Sheet3!$A$2:$A$392,Sheet3!$C$2:$C$392,"none", 1,1), $AF$2)</f>
        <v>0.77500000000000002</v>
      </c>
      <c r="AA1499" s="8">
        <f>IF(ISNUMBER($X1499), _xlfn.XLOOKUP($X1499,Sheet3!$A$2:$A$392,Sheet3!$D$2:$D$392,"none", 1,1), $AF$2)</f>
        <v>0.55479999999999996</v>
      </c>
    </row>
    <row r="1500" spans="1:27">
      <c r="A1500">
        <v>3658</v>
      </c>
      <c r="B1500" t="s">
        <v>3961</v>
      </c>
      <c r="C1500" t="s">
        <v>313</v>
      </c>
      <c r="D1500">
        <v>23</v>
      </c>
      <c r="E1500">
        <v>58</v>
      </c>
      <c r="F1500">
        <v>40.377076799999998</v>
      </c>
      <c r="G1500">
        <v>-3</v>
      </c>
      <c r="H1500">
        <v>33</v>
      </c>
      <c r="I1500">
        <v>21.537918000000001</v>
      </c>
      <c r="J1500">
        <f>(D1500+E1500/60+F1500/3600)*15</f>
        <v>359.66823781999994</v>
      </c>
      <c r="K1500">
        <f>IF(G1500&lt;0, G1500-H1500/60-I1500/3600, G1500+H1500/60+I1500/3600)</f>
        <v>-3.5559827549999996</v>
      </c>
      <c r="L1500">
        <v>-57.13</v>
      </c>
      <c r="M1500">
        <v>-72.08</v>
      </c>
      <c r="N1500">
        <v>13.91</v>
      </c>
      <c r="O1500" t="s">
        <v>9341</v>
      </c>
      <c r="P1500">
        <v>5.8140000000000001</v>
      </c>
      <c r="Q1500">
        <v>4.8860000000000001</v>
      </c>
      <c r="R1500" t="s">
        <v>9341</v>
      </c>
      <c r="S1500">
        <v>4.5359999999999996</v>
      </c>
      <c r="T1500" t="s">
        <v>9341</v>
      </c>
      <c r="U1500" t="s">
        <v>9379</v>
      </c>
      <c r="V1500" t="str">
        <f>LEFT($U1500,2)</f>
        <v>G8</v>
      </c>
      <c r="W1500" s="3">
        <f>_xlfn.XLOOKUP(V1500,$AC$2:$AC$43,$AD$2:$AD$43,"none")</f>
        <v>0.74</v>
      </c>
      <c r="X1500" s="3">
        <f>IF(ISNUMBER($W1500), 4600 * (1 / (0.92 * $W1500 + 1.7) + 1 / (0.92 * $W1500 + 0.62)),"none")</f>
        <v>5468.4090187676065</v>
      </c>
      <c r="Y1500" s="8">
        <f>IF(ISNUMBER($X1500), _xlfn.XLOOKUP($X1500,Sheet3!$A$2:$A$392,Sheet3!$B$2:$B$392,"none", 1,1), $AF$2)</f>
        <v>1</v>
      </c>
      <c r="Z1500" s="8">
        <f>IF(ISNUMBER($X1500), _xlfn.XLOOKUP($X1500,Sheet3!$A$2:$A$392,Sheet3!$C$2:$C$392,"none", 1,1), $AF$2)</f>
        <v>0.85409999999999997</v>
      </c>
      <c r="AA1500" s="8">
        <f>IF(ISNUMBER($X1500), _xlfn.XLOOKUP($X1500,Sheet3!$A$2:$A$392,Sheet3!$D$2:$D$392,"none", 1,1), $AF$2)</f>
        <v>0.72770000000000001</v>
      </c>
    </row>
    <row r="1501" spans="1:27">
      <c r="A1501">
        <v>6774</v>
      </c>
      <c r="B1501" t="s">
        <v>7077</v>
      </c>
      <c r="C1501" t="s">
        <v>12</v>
      </c>
      <c r="D1501">
        <v>19</v>
      </c>
      <c r="E1501">
        <v>44</v>
      </c>
      <c r="F1501">
        <v>16.6052015928</v>
      </c>
      <c r="G1501">
        <v>37</v>
      </c>
      <c r="H1501">
        <v>21</v>
      </c>
      <c r="I1501">
        <v>15.682143024</v>
      </c>
      <c r="J1501">
        <f>(D1501+E1501/60+F1501/3600)*15</f>
        <v>296.06918833997003</v>
      </c>
      <c r="K1501">
        <f>IF(G1501&lt;0, G1501-H1501/60-I1501/3600, G1501+H1501/60+I1501/3600)</f>
        <v>37.354356150840005</v>
      </c>
      <c r="L1501">
        <v>72.665000000000006</v>
      </c>
      <c r="M1501">
        <v>35.378999999999998</v>
      </c>
      <c r="N1501">
        <v>11.05</v>
      </c>
      <c r="O1501" t="s">
        <v>9341</v>
      </c>
      <c r="P1501">
        <v>5.83</v>
      </c>
      <c r="Q1501">
        <v>4.8869999999999996</v>
      </c>
      <c r="R1501" t="s">
        <v>9341</v>
      </c>
      <c r="S1501">
        <v>4.6340000000000003</v>
      </c>
      <c r="T1501" t="s">
        <v>9341</v>
      </c>
      <c r="U1501" t="s">
        <v>9379</v>
      </c>
      <c r="V1501" t="str">
        <f>LEFT($U1501,2)</f>
        <v>G8</v>
      </c>
      <c r="W1501" s="3">
        <f>_xlfn.XLOOKUP(V1501,$AC$2:$AC$43,$AD$2:$AD$43,"none")</f>
        <v>0.74</v>
      </c>
      <c r="X1501" s="3">
        <f>IF(ISNUMBER($W1501), 4600 * (1 / (0.92 * $W1501 + 1.7) + 1 / (0.92 * $W1501 + 0.62)),"none")</f>
        <v>5468.4090187676065</v>
      </c>
      <c r="Y1501" s="8">
        <f>IF(ISNUMBER($X1501), _xlfn.XLOOKUP($X1501,Sheet3!$A$2:$A$392,Sheet3!$B$2:$B$392,"none", 1,1), $AF$2)</f>
        <v>1</v>
      </c>
      <c r="Z1501" s="8">
        <f>IF(ISNUMBER($X1501), _xlfn.XLOOKUP($X1501,Sheet3!$A$2:$A$392,Sheet3!$C$2:$C$392,"none", 1,1), $AF$2)</f>
        <v>0.85409999999999997</v>
      </c>
      <c r="AA1501" s="8">
        <f>IF(ISNUMBER($X1501), _xlfn.XLOOKUP($X1501,Sheet3!$A$2:$A$392,Sheet3!$D$2:$D$392,"none", 1,1), $AF$2)</f>
        <v>0.72770000000000001</v>
      </c>
    </row>
    <row r="1502" spans="1:27">
      <c r="A1502">
        <v>5966</v>
      </c>
      <c r="B1502" t="s">
        <v>6269</v>
      </c>
      <c r="C1502" t="s">
        <v>297</v>
      </c>
      <c r="D1502">
        <v>18</v>
      </c>
      <c r="E1502">
        <v>43</v>
      </c>
      <c r="F1502">
        <v>31.250902022399998</v>
      </c>
      <c r="G1502">
        <v>-8</v>
      </c>
      <c r="H1502">
        <v>16</v>
      </c>
      <c r="I1502">
        <v>30.765630720000001</v>
      </c>
      <c r="J1502">
        <f>(D1502+E1502/60+F1502/3600)*15</f>
        <v>280.88021209175997</v>
      </c>
      <c r="K1502">
        <f>IF(G1502&lt;0, G1502-H1502/60-I1502/3600, G1502+H1502/60+I1502/3600)</f>
        <v>-8.2752126752000006</v>
      </c>
      <c r="L1502">
        <v>21.780999999999999</v>
      </c>
      <c r="M1502">
        <v>4.5910000000000002</v>
      </c>
      <c r="N1502">
        <v>5.71</v>
      </c>
      <c r="O1502" t="s">
        <v>9341</v>
      </c>
      <c r="P1502">
        <v>5.9980000000000002</v>
      </c>
      <c r="Q1502">
        <v>4.8890000000000002</v>
      </c>
      <c r="R1502" t="s">
        <v>9341</v>
      </c>
      <c r="S1502">
        <v>4.5259999999999998</v>
      </c>
      <c r="T1502" t="s">
        <v>9341</v>
      </c>
      <c r="U1502" t="s">
        <v>11009</v>
      </c>
      <c r="V1502" t="str">
        <f>LEFT($U1502,2)</f>
        <v>G8</v>
      </c>
      <c r="W1502" s="3">
        <f>_xlfn.XLOOKUP(V1502,$AC$2:$AC$43,$AD$2:$AD$43,"none")</f>
        <v>0.74</v>
      </c>
      <c r="X1502" s="3">
        <f>IF(ISNUMBER($W1502), 4600 * (1 / (0.92 * $W1502 + 1.7) + 1 / (0.92 * $W1502 + 0.62)),"none")</f>
        <v>5468.4090187676065</v>
      </c>
      <c r="Y1502" s="8">
        <f>IF(ISNUMBER($X1502), _xlfn.XLOOKUP($X1502,Sheet3!$A$2:$A$392,Sheet3!$B$2:$B$392,"none", 1,1), $AF$2)</f>
        <v>1</v>
      </c>
      <c r="Z1502" s="8">
        <f>IF(ISNUMBER($X1502), _xlfn.XLOOKUP($X1502,Sheet3!$A$2:$A$392,Sheet3!$C$2:$C$392,"none", 1,1), $AF$2)</f>
        <v>0.85409999999999997</v>
      </c>
      <c r="AA1502" s="8">
        <f>IF(ISNUMBER($X1502), _xlfn.XLOOKUP($X1502,Sheet3!$A$2:$A$392,Sheet3!$D$2:$D$392,"none", 1,1), $AF$2)</f>
        <v>0.72770000000000001</v>
      </c>
    </row>
    <row r="1503" spans="1:27">
      <c r="A1503">
        <v>7850</v>
      </c>
      <c r="B1503" t="s">
        <v>8153</v>
      </c>
      <c r="C1503" t="s">
        <v>12</v>
      </c>
      <c r="D1503">
        <v>14</v>
      </c>
      <c r="E1503">
        <v>18</v>
      </c>
      <c r="F1503">
        <v>13.8958998144</v>
      </c>
      <c r="G1503">
        <v>-81</v>
      </c>
      <c r="H1503">
        <v>0</v>
      </c>
      <c r="I1503">
        <v>27.930594203999998</v>
      </c>
      <c r="J1503">
        <f>(D1503+E1503/60+F1503/3600)*15</f>
        <v>214.55789958256</v>
      </c>
      <c r="K1503">
        <f>IF(G1503&lt;0, G1503-H1503/60-I1503/3600, G1503+H1503/60+I1503/3600)</f>
        <v>-81.007758498390004</v>
      </c>
      <c r="L1503">
        <v>-19.981000000000002</v>
      </c>
      <c r="M1503">
        <v>-65.221999999999994</v>
      </c>
      <c r="N1503">
        <v>22.92</v>
      </c>
      <c r="O1503" t="s">
        <v>9341</v>
      </c>
      <c r="P1503">
        <v>5.13</v>
      </c>
      <c r="Q1503">
        <v>4.8890000000000002</v>
      </c>
      <c r="R1503" t="s">
        <v>9341</v>
      </c>
      <c r="S1503">
        <v>4.835</v>
      </c>
      <c r="T1503" t="s">
        <v>9341</v>
      </c>
      <c r="U1503" t="s">
        <v>11362</v>
      </c>
      <c r="V1503" t="str">
        <f>LEFT($U1503,2)</f>
        <v>A2</v>
      </c>
      <c r="W1503" s="3">
        <f>_xlfn.XLOOKUP(V1503,$AC$2:$AC$43,$AD$2:$AD$43,"none")</f>
        <v>0.05</v>
      </c>
      <c r="X1503" s="3">
        <f>IF(ISNUMBER($W1503), 4600 * (1 / (0.92 * $W1503 + 1.7) + 1 / (0.92 * $W1503 + 0.62)),"none")</f>
        <v>9541.5002631497482</v>
      </c>
      <c r="Y1503" s="8">
        <f>IF(ISNUMBER($X1503), _xlfn.XLOOKUP($X1503,Sheet3!$A$2:$A$392,Sheet3!$B$2:$B$392,"none", 1,1), $AF$2)</f>
        <v>0.65039999999999998</v>
      </c>
      <c r="Z1503" s="8">
        <f>IF(ISNUMBER($X1503), _xlfn.XLOOKUP($X1503,Sheet3!$A$2:$A$392,Sheet3!$C$2:$C$392,"none", 1,1), $AF$2)</f>
        <v>0.72150000000000003</v>
      </c>
      <c r="AA1503" s="8">
        <f>IF(ISNUMBER($X1503), _xlfn.XLOOKUP($X1503,Sheet3!$A$2:$A$392,Sheet3!$D$2:$D$392,"none", 1,1), $AF$2)</f>
        <v>1</v>
      </c>
    </row>
    <row r="1504" spans="1:27">
      <c r="A1504">
        <v>924</v>
      </c>
      <c r="B1504" t="s">
        <v>1224</v>
      </c>
      <c r="C1504" t="s">
        <v>1225</v>
      </c>
      <c r="D1504">
        <v>17</v>
      </c>
      <c r="E1504">
        <v>24</v>
      </c>
      <c r="F1504">
        <v>17.12</v>
      </c>
      <c r="G1504">
        <v>69</v>
      </c>
      <c r="H1504">
        <v>56</v>
      </c>
      <c r="I1504">
        <v>47.5</v>
      </c>
      <c r="J1504">
        <f>(D1504+E1504/60+F1504/3600)*15</f>
        <v>261.07133333333331</v>
      </c>
      <c r="K1504">
        <f>IF(G1504&lt;0, G1504-H1504/60-I1504/3600, G1504+H1504/60+I1504/3600)</f>
        <v>69.946527777777789</v>
      </c>
      <c r="L1504" t="s">
        <v>9341</v>
      </c>
      <c r="M1504" t="s">
        <v>9341</v>
      </c>
      <c r="N1504" t="s">
        <v>9341</v>
      </c>
      <c r="O1504" t="s">
        <v>9341</v>
      </c>
      <c r="P1504">
        <v>5.37</v>
      </c>
      <c r="Q1504">
        <v>4.8899999999999997</v>
      </c>
      <c r="R1504" t="s">
        <v>9341</v>
      </c>
      <c r="S1504" t="s">
        <v>9341</v>
      </c>
      <c r="T1504" t="s">
        <v>9341</v>
      </c>
      <c r="U1504" t="s">
        <v>9341</v>
      </c>
      <c r="V1504" t="str">
        <f>LEFT($U1504,2)</f>
        <v>~</v>
      </c>
      <c r="W1504" s="3" t="str">
        <f>_xlfn.XLOOKUP(V1504,$AC$2:$AC$43,$AD$2:$AD$43,"none")</f>
        <v>none</v>
      </c>
      <c r="X1504" s="3" t="str">
        <f>IF(ISNUMBER($W1504), 4600 * (1 / (0.92 * $W1504 + 1.7) + 1 / (0.92 * $W1504 + 0.62)),"none")</f>
        <v>none</v>
      </c>
      <c r="Y1504" s="8">
        <f>IF(ISNUMBER($X1504), _xlfn.XLOOKUP($X1504,Sheet3!$A$2:$A$392,Sheet3!$B$2:$B$392,"none", 1,1), $AF$2)</f>
        <v>0.8</v>
      </c>
      <c r="Z1504" s="8">
        <f>IF(ISNUMBER($X1504), _xlfn.XLOOKUP($X1504,Sheet3!$A$2:$A$392,Sheet3!$C$2:$C$392,"none", 1,1), $AF$2)</f>
        <v>0.8</v>
      </c>
      <c r="AA1504" s="8">
        <f>IF(ISNUMBER($X1504), _xlfn.XLOOKUP($X1504,Sheet3!$A$2:$A$392,Sheet3!$D$2:$D$392,"none", 1,1), $AF$2)</f>
        <v>0.8</v>
      </c>
    </row>
    <row r="1505" spans="1:27">
      <c r="A1505">
        <v>3174</v>
      </c>
      <c r="B1505" t="s">
        <v>3477</v>
      </c>
      <c r="C1505" t="s">
        <v>12</v>
      </c>
      <c r="D1505">
        <v>8</v>
      </c>
      <c r="E1505">
        <v>55</v>
      </c>
      <c r="F1505">
        <v>31.5672169176</v>
      </c>
      <c r="G1505">
        <v>-27</v>
      </c>
      <c r="H1505">
        <v>40</v>
      </c>
      <c r="I1505">
        <v>54.653564604000003</v>
      </c>
      <c r="J1505">
        <f>(D1505+E1505/60+F1505/3600)*15</f>
        <v>133.88153007048999</v>
      </c>
      <c r="K1505">
        <f>IF(G1505&lt;0, G1505-H1505/60-I1505/3600, G1505+H1505/60+I1505/3600)</f>
        <v>-27.681848212390001</v>
      </c>
      <c r="L1505">
        <v>82.730999999999995</v>
      </c>
      <c r="M1505">
        <v>-101.976</v>
      </c>
      <c r="N1505">
        <v>14.08</v>
      </c>
      <c r="O1505" t="s">
        <v>9341</v>
      </c>
      <c r="P1505">
        <v>5</v>
      </c>
      <c r="Q1505">
        <v>4.8899999999999997</v>
      </c>
      <c r="R1505" t="s">
        <v>9341</v>
      </c>
      <c r="S1505">
        <v>4.8419999999999996</v>
      </c>
      <c r="T1505" t="s">
        <v>9341</v>
      </c>
      <c r="U1505" t="s">
        <v>9717</v>
      </c>
      <c r="V1505" t="str">
        <f>LEFT($U1505,2)</f>
        <v>A3</v>
      </c>
      <c r="W1505" s="3">
        <f>_xlfn.XLOOKUP(V1505,$AC$2:$AC$43,$AD$2:$AD$43,"none")</f>
        <v>0.08</v>
      </c>
      <c r="X1505" s="3">
        <f>IF(ISNUMBER($W1505), 4600 * (1 / (0.92 * $W1505 + 1.7) + 1 / (0.92 * $W1505 + 0.62)),"none")</f>
        <v>9225.6595386701993</v>
      </c>
      <c r="Y1505" s="8">
        <f>IF(ISNUMBER($X1505), _xlfn.XLOOKUP($X1505,Sheet3!$A$2:$A$392,Sheet3!$B$2:$B$392,"none", 1,1), $AF$2)</f>
        <v>0.67030000000000001</v>
      </c>
      <c r="Z1505" s="8">
        <f>IF(ISNUMBER($X1505), _xlfn.XLOOKUP($X1505,Sheet3!$A$2:$A$392,Sheet3!$C$2:$C$392,"none", 1,1), $AF$2)</f>
        <v>0.73619999999999997</v>
      </c>
      <c r="AA1505" s="8">
        <f>IF(ISNUMBER($X1505), _xlfn.XLOOKUP($X1505,Sheet3!$A$2:$A$392,Sheet3!$D$2:$D$392,"none", 1,1), $AF$2)</f>
        <v>1</v>
      </c>
    </row>
    <row r="1506" spans="1:27">
      <c r="A1506">
        <v>3520</v>
      </c>
      <c r="B1506" t="s">
        <v>3823</v>
      </c>
      <c r="C1506" t="s">
        <v>12</v>
      </c>
      <c r="D1506">
        <v>0</v>
      </c>
      <c r="E1506">
        <v>11</v>
      </c>
      <c r="F1506">
        <v>15.858039547200001</v>
      </c>
      <c r="G1506">
        <v>-15</v>
      </c>
      <c r="H1506">
        <v>28</v>
      </c>
      <c r="I1506">
        <v>4.720468404</v>
      </c>
      <c r="J1506">
        <f>(D1506+E1506/60+F1506/3600)*15</f>
        <v>2.81607516478</v>
      </c>
      <c r="K1506">
        <f>IF(G1506&lt;0, G1506-H1506/60-I1506/3600, G1506+H1506/60+I1506/3600)</f>
        <v>-15.467977907890001</v>
      </c>
      <c r="L1506">
        <v>-82.828000000000003</v>
      </c>
      <c r="M1506">
        <v>-269.54899999999998</v>
      </c>
      <c r="N1506">
        <v>52.95</v>
      </c>
      <c r="O1506">
        <v>5.35</v>
      </c>
      <c r="P1506">
        <v>5.38</v>
      </c>
      <c r="Q1506">
        <v>4.8899999999999997</v>
      </c>
      <c r="R1506" t="s">
        <v>9341</v>
      </c>
      <c r="S1506">
        <v>4.7640000000000002</v>
      </c>
      <c r="T1506" t="s">
        <v>9341</v>
      </c>
      <c r="U1506" t="s">
        <v>10488</v>
      </c>
      <c r="V1506" t="str">
        <f>LEFT($U1506,2)</f>
        <v>F8</v>
      </c>
      <c r="W1506" s="3">
        <f>_xlfn.XLOOKUP(V1506,$AC$2:$AC$43,$AD$2:$AD$43,"none")</f>
        <v>0.53</v>
      </c>
      <c r="X1506" s="3">
        <f>IF(ISNUMBER($W1506), 4600 * (1 / (0.92 * $W1506 + 1.7) + 1 / (0.92 * $W1506 + 0.62)),"none")</f>
        <v>6255.8848880729693</v>
      </c>
      <c r="Y1506" s="8">
        <f>IF(ISNUMBER($X1506), _xlfn.XLOOKUP($X1506,Sheet3!$A$2:$A$392,Sheet3!$B$2:$B$392,"none", 1,1), $AF$2)</f>
        <v>1</v>
      </c>
      <c r="Z1506" s="8">
        <f>IF(ISNUMBER($X1506), _xlfn.XLOOKUP($X1506,Sheet3!$A$2:$A$392,Sheet3!$C$2:$C$392,"none", 1,1), $AF$2)</f>
        <v>0.92759999999999998</v>
      </c>
      <c r="AA1506" s="8">
        <f>IF(ISNUMBER($X1506), _xlfn.XLOOKUP($X1506,Sheet3!$A$2:$A$392,Sheet3!$D$2:$D$392,"none", 1,1), $AF$2)</f>
        <v>0.91679999999999995</v>
      </c>
    </row>
    <row r="1507" spans="1:27">
      <c r="A1507">
        <v>4550</v>
      </c>
      <c r="B1507" t="s">
        <v>4853</v>
      </c>
      <c r="C1507" t="s">
        <v>12</v>
      </c>
      <c r="D1507">
        <v>10</v>
      </c>
      <c r="E1507">
        <v>37</v>
      </c>
      <c r="F1507">
        <v>13.724651747999999</v>
      </c>
      <c r="G1507">
        <v>-27</v>
      </c>
      <c r="H1507">
        <v>24</v>
      </c>
      <c r="I1507">
        <v>45.487918116000003</v>
      </c>
      <c r="J1507">
        <f>(D1507+E1507/60+F1507/3600)*15</f>
        <v>159.30718604895</v>
      </c>
      <c r="K1507">
        <f>IF(G1507&lt;0, G1507-H1507/60-I1507/3600, G1507+H1507/60+I1507/3600)</f>
        <v>-27.412635532809997</v>
      </c>
      <c r="L1507">
        <v>-113.749</v>
      </c>
      <c r="M1507">
        <v>20.812000000000001</v>
      </c>
      <c r="N1507">
        <v>6.89</v>
      </c>
      <c r="O1507">
        <v>8.4600000000000009</v>
      </c>
      <c r="P1507">
        <v>6.51</v>
      </c>
      <c r="Q1507">
        <v>4.8899999999999997</v>
      </c>
      <c r="R1507" t="s">
        <v>9341</v>
      </c>
      <c r="S1507">
        <v>4.0739999999999998</v>
      </c>
      <c r="T1507" t="s">
        <v>9341</v>
      </c>
      <c r="U1507" t="s">
        <v>10702</v>
      </c>
      <c r="V1507" t="str">
        <f>LEFT($U1507,2)</f>
        <v>M1</v>
      </c>
      <c r="W1507" s="3">
        <f>_xlfn.XLOOKUP(V1507,$AC$2:$AC$43,$AD$2:$AD$43,"none")</f>
        <v>1.47</v>
      </c>
      <c r="X1507" s="3">
        <f>IF(ISNUMBER($W1507), 4600 * (1 / (0.92 * $W1507 + 1.7) + 1 / (0.92 * $W1507 + 0.62)),"none")</f>
        <v>3839.1950178350371</v>
      </c>
      <c r="Y1507" s="8">
        <f>IF(ISNUMBER($X1507), _xlfn.XLOOKUP($X1507,Sheet3!$A$2:$A$392,Sheet3!$B$2:$B$392,"none", 1,1), $AF$2)</f>
        <v>1</v>
      </c>
      <c r="Z1507" s="8">
        <f>IF(ISNUMBER($X1507), _xlfn.XLOOKUP($X1507,Sheet3!$A$2:$A$392,Sheet3!$C$2:$C$392,"none", 1,1), $AF$2)</f>
        <v>0.64800000000000002</v>
      </c>
      <c r="AA1507" s="8">
        <f>IF(ISNUMBER($X1507), _xlfn.XLOOKUP($X1507,Sheet3!$A$2:$A$392,Sheet3!$D$2:$D$392,"none", 1,1), $AF$2)</f>
        <v>0.33460000000000001</v>
      </c>
    </row>
    <row r="1508" spans="1:27">
      <c r="A1508">
        <v>5286</v>
      </c>
      <c r="B1508" t="s">
        <v>5589</v>
      </c>
      <c r="C1508" t="s">
        <v>297</v>
      </c>
      <c r="D1508">
        <v>16</v>
      </c>
      <c r="E1508">
        <v>3</v>
      </c>
      <c r="F1508">
        <v>24.1894502</v>
      </c>
      <c r="G1508">
        <v>-38</v>
      </c>
      <c r="H1508">
        <v>36</v>
      </c>
      <c r="I1508">
        <v>9.1527510000000003</v>
      </c>
      <c r="J1508">
        <f>(D1508+E1508/60+F1508/3600)*15</f>
        <v>240.85078937583336</v>
      </c>
      <c r="K1508">
        <f>IF(G1508&lt;0, G1508-H1508/60-I1508/3600, G1508+H1508/60+I1508/3600)</f>
        <v>-38.602542430833331</v>
      </c>
      <c r="L1508">
        <v>-17.600000000000001</v>
      </c>
      <c r="M1508">
        <v>-29.1</v>
      </c>
      <c r="N1508">
        <v>8.16</v>
      </c>
      <c r="O1508">
        <v>4.18</v>
      </c>
      <c r="P1508">
        <v>4.75</v>
      </c>
      <c r="Q1508">
        <v>4.8899999999999997</v>
      </c>
      <c r="R1508">
        <v>4.96</v>
      </c>
      <c r="S1508">
        <v>4.8239999999999998</v>
      </c>
      <c r="T1508">
        <v>5.0999999999999996</v>
      </c>
      <c r="U1508" t="s">
        <v>10850</v>
      </c>
      <c r="V1508" t="str">
        <f>LEFT($U1508,2)</f>
        <v>B5</v>
      </c>
      <c r="W1508" s="3">
        <f>_xlfn.XLOOKUP(V1508,$AC$2:$AC$43,$AD$2:$AD$43,"none")</f>
        <v>-0.16</v>
      </c>
      <c r="X1508" s="3">
        <f>IF(ISNUMBER($W1508), 4600 * (1 / (0.92 * $W1508 + 1.7) + 1 / (0.92 * $W1508 + 0.62)),"none")</f>
        <v>12691.662939978085</v>
      </c>
      <c r="Y1508" s="8">
        <f>IF(ISNUMBER($X1508), _xlfn.XLOOKUP($X1508,Sheet3!$A$2:$A$392,Sheet3!$B$2:$B$392,"none", 1,1), $AF$2)</f>
        <v>0.52290000000000003</v>
      </c>
      <c r="Z1508" s="8">
        <f>IF(ISNUMBER($X1508), _xlfn.XLOOKUP($X1508,Sheet3!$A$2:$A$392,Sheet3!$C$2:$C$392,"none", 1,1), $AF$2)</f>
        <v>0.62250000000000005</v>
      </c>
      <c r="AA1508" s="8">
        <f>IF(ISNUMBER($X1508), _xlfn.XLOOKUP($X1508,Sheet3!$A$2:$A$392,Sheet3!$D$2:$D$392,"none", 1,1), $AF$2)</f>
        <v>1</v>
      </c>
    </row>
    <row r="1509" spans="1:27">
      <c r="A1509">
        <v>5344</v>
      </c>
      <c r="B1509" t="s">
        <v>5647</v>
      </c>
      <c r="C1509" t="s">
        <v>297</v>
      </c>
      <c r="D1509">
        <v>20</v>
      </c>
      <c r="E1509">
        <v>49</v>
      </c>
      <c r="F1509">
        <v>58.081045161600002</v>
      </c>
      <c r="G1509">
        <v>-33</v>
      </c>
      <c r="H1509">
        <v>46</v>
      </c>
      <c r="I1509">
        <v>46.9343784</v>
      </c>
      <c r="J1509">
        <f>(D1509+E1509/60+F1509/3600)*15</f>
        <v>312.49200435483999</v>
      </c>
      <c r="K1509">
        <f>IF(G1509&lt;0, G1509-H1509/60-I1509/3600, G1509+H1509/60+I1509/3600)</f>
        <v>-33.779703994000002</v>
      </c>
      <c r="L1509">
        <v>15.057</v>
      </c>
      <c r="M1509">
        <v>-23.524000000000001</v>
      </c>
      <c r="N1509">
        <v>8.25</v>
      </c>
      <c r="O1509" t="s">
        <v>9341</v>
      </c>
      <c r="P1509">
        <v>5.8789999999999996</v>
      </c>
      <c r="Q1509">
        <v>4.8899999999999997</v>
      </c>
      <c r="R1509" t="s">
        <v>9341</v>
      </c>
      <c r="S1509">
        <v>4.6340000000000003</v>
      </c>
      <c r="T1509" t="s">
        <v>9341</v>
      </c>
      <c r="U1509" t="s">
        <v>9379</v>
      </c>
      <c r="V1509" t="str">
        <f>LEFT($U1509,2)</f>
        <v>G8</v>
      </c>
      <c r="W1509" s="3">
        <f>_xlfn.XLOOKUP(V1509,$AC$2:$AC$43,$AD$2:$AD$43,"none")</f>
        <v>0.74</v>
      </c>
      <c r="X1509" s="3">
        <f>IF(ISNUMBER($W1509), 4600 * (1 / (0.92 * $W1509 + 1.7) + 1 / (0.92 * $W1509 + 0.62)),"none")</f>
        <v>5468.4090187676065</v>
      </c>
      <c r="Y1509" s="8">
        <f>IF(ISNUMBER($X1509), _xlfn.XLOOKUP($X1509,Sheet3!$A$2:$A$392,Sheet3!$B$2:$B$392,"none", 1,1), $AF$2)</f>
        <v>1</v>
      </c>
      <c r="Z1509" s="8">
        <f>IF(ISNUMBER($X1509), _xlfn.XLOOKUP($X1509,Sheet3!$A$2:$A$392,Sheet3!$C$2:$C$392,"none", 1,1), $AF$2)</f>
        <v>0.85409999999999997</v>
      </c>
      <c r="AA1509" s="8">
        <f>IF(ISNUMBER($X1509), _xlfn.XLOOKUP($X1509,Sheet3!$A$2:$A$392,Sheet3!$D$2:$D$392,"none", 1,1), $AF$2)</f>
        <v>0.72770000000000001</v>
      </c>
    </row>
    <row r="1510" spans="1:27">
      <c r="A1510">
        <v>5499</v>
      </c>
      <c r="B1510" t="s">
        <v>5802</v>
      </c>
      <c r="C1510" t="s">
        <v>297</v>
      </c>
      <c r="D1510">
        <v>17</v>
      </c>
      <c r="E1510">
        <v>53</v>
      </c>
      <c r="F1510">
        <v>42</v>
      </c>
      <c r="G1510">
        <v>-34</v>
      </c>
      <c r="H1510">
        <v>45</v>
      </c>
      <c r="I1510">
        <v>0</v>
      </c>
      <c r="J1510">
        <f>(D1510+E1510/60+F1510/3600)*15</f>
        <v>268.42500000000001</v>
      </c>
      <c r="K1510">
        <f>IF(G1510&lt;0, G1510-H1510/60-I1510/3600, G1510+H1510/60+I1510/3600)</f>
        <v>-34.75</v>
      </c>
      <c r="L1510" t="s">
        <v>9341</v>
      </c>
      <c r="M1510" t="s">
        <v>9341</v>
      </c>
      <c r="N1510" t="s">
        <v>9341</v>
      </c>
      <c r="O1510" t="s">
        <v>9341</v>
      </c>
      <c r="P1510" t="s">
        <v>9341</v>
      </c>
      <c r="Q1510">
        <v>4.8899999999999997</v>
      </c>
      <c r="R1510" t="s">
        <v>9341</v>
      </c>
      <c r="S1510" t="s">
        <v>9341</v>
      </c>
      <c r="T1510" t="s">
        <v>9341</v>
      </c>
      <c r="U1510" t="s">
        <v>9341</v>
      </c>
      <c r="V1510" t="str">
        <f>LEFT($U1510,2)</f>
        <v>~</v>
      </c>
      <c r="W1510" s="3" t="str">
        <f>_xlfn.XLOOKUP(V1510,$AC$2:$AC$43,$AD$2:$AD$43,"none")</f>
        <v>none</v>
      </c>
      <c r="X1510" s="3" t="str">
        <f>IF(ISNUMBER($W1510), 4600 * (1 / (0.92 * $W1510 + 1.7) + 1 / (0.92 * $W1510 + 0.62)),"none")</f>
        <v>none</v>
      </c>
      <c r="Y1510" s="8">
        <f>IF(ISNUMBER($X1510), _xlfn.XLOOKUP($X1510,Sheet3!$A$2:$A$392,Sheet3!$B$2:$B$392,"none", 1,1), $AF$2)</f>
        <v>0.8</v>
      </c>
      <c r="Z1510" s="8">
        <f>IF(ISNUMBER($X1510), _xlfn.XLOOKUP($X1510,Sheet3!$A$2:$A$392,Sheet3!$C$2:$C$392,"none", 1,1), $AF$2)</f>
        <v>0.8</v>
      </c>
      <c r="AA1510" s="8">
        <f>IF(ISNUMBER($X1510), _xlfn.XLOOKUP($X1510,Sheet3!$A$2:$A$392,Sheet3!$D$2:$D$392,"none", 1,1), $AF$2)</f>
        <v>0.8</v>
      </c>
    </row>
    <row r="1511" spans="1:27">
      <c r="A1511">
        <v>5737</v>
      </c>
      <c r="B1511" t="s">
        <v>6040</v>
      </c>
      <c r="C1511" t="s">
        <v>16</v>
      </c>
      <c r="D1511">
        <v>16</v>
      </c>
      <c r="E1511">
        <v>5</v>
      </c>
      <c r="F1511">
        <v>26.568616968000001</v>
      </c>
      <c r="G1511">
        <v>-19</v>
      </c>
      <c r="H1511">
        <v>48</v>
      </c>
      <c r="I1511">
        <v>6.8454248399999997</v>
      </c>
      <c r="J1511">
        <f>(D1511+E1511/60+F1511/3600)*15</f>
        <v>241.36070257069997</v>
      </c>
      <c r="K1511">
        <f>IF(G1511&lt;0, G1511-H1511/60-I1511/3600, G1511+H1511/60+I1511/3600)</f>
        <v>-19.801901506900002</v>
      </c>
      <c r="L1511">
        <v>-18.472000000000001</v>
      </c>
      <c r="M1511">
        <v>-15.593999999999999</v>
      </c>
      <c r="N1511">
        <v>8.24</v>
      </c>
      <c r="O1511">
        <v>4.1900000000000004</v>
      </c>
      <c r="P1511">
        <v>4.87</v>
      </c>
      <c r="Q1511">
        <v>4.8899999999999997</v>
      </c>
      <c r="R1511">
        <v>5.58</v>
      </c>
      <c r="S1511">
        <v>4.8049999999999997</v>
      </c>
      <c r="T1511" t="s">
        <v>9341</v>
      </c>
      <c r="U1511" t="s">
        <v>9432</v>
      </c>
      <c r="V1511" t="str">
        <f>LEFT($U1511,2)</f>
        <v>B2</v>
      </c>
      <c r="W1511" s="3">
        <f>_xlfn.XLOOKUP(V1511,$AC$2:$AC$43,$AD$2:$AD$43,"none")</f>
        <v>-0.24</v>
      </c>
      <c r="X1511" s="3">
        <f>IF(ISNUMBER($W1511), 4600 * (1 / (0.92 * $W1511 + 1.7) + 1 / (0.92 * $W1511 + 0.62)),"none")</f>
        <v>14632.835167360139</v>
      </c>
      <c r="Y1511" s="8">
        <f>IF(ISNUMBER($X1511), _xlfn.XLOOKUP($X1511,Sheet3!$A$2:$A$392,Sheet3!$B$2:$B$392,"none", 1,1), $AF$2)</f>
        <v>0.47989999999999999</v>
      </c>
      <c r="Z1511" s="8">
        <f>IF(ISNUMBER($X1511), _xlfn.XLOOKUP($X1511,Sheet3!$A$2:$A$392,Sheet3!$C$2:$C$392,"none", 1,1), $AF$2)</f>
        <v>0.58679999999999999</v>
      </c>
      <c r="AA1511" s="8">
        <f>IF(ISNUMBER($X1511), _xlfn.XLOOKUP($X1511,Sheet3!$A$2:$A$392,Sheet3!$D$2:$D$392,"none", 1,1), $AF$2)</f>
        <v>1</v>
      </c>
    </row>
    <row r="1512" spans="1:27">
      <c r="A1512">
        <v>7404</v>
      </c>
      <c r="B1512" t="s">
        <v>7707</v>
      </c>
      <c r="C1512" t="s">
        <v>12</v>
      </c>
      <c r="D1512">
        <v>10</v>
      </c>
      <c r="E1512">
        <v>31</v>
      </c>
      <c r="F1512">
        <v>21.820871320599998</v>
      </c>
      <c r="G1512">
        <v>-53</v>
      </c>
      <c r="H1512">
        <v>42</v>
      </c>
      <c r="I1512">
        <v>55.740987419</v>
      </c>
      <c r="J1512">
        <f>(D1512+E1512/60+F1512/3600)*15</f>
        <v>157.84092029716919</v>
      </c>
      <c r="K1512">
        <f>IF(G1512&lt;0, G1512-H1512/60-I1512/3600, G1512+H1512/60+I1512/3600)</f>
        <v>-53.715483607616392</v>
      </c>
      <c r="L1512">
        <v>-419.935</v>
      </c>
      <c r="M1512">
        <v>209.67099999999999</v>
      </c>
      <c r="N1512">
        <v>45.33</v>
      </c>
      <c r="O1512" t="s">
        <v>9341</v>
      </c>
      <c r="P1512">
        <v>5.39</v>
      </c>
      <c r="Q1512">
        <v>4.8899999999999997</v>
      </c>
      <c r="R1512" t="s">
        <v>9341</v>
      </c>
      <c r="S1512">
        <v>4.7569999999999997</v>
      </c>
      <c r="T1512" t="s">
        <v>9341</v>
      </c>
      <c r="U1512" t="s">
        <v>11281</v>
      </c>
      <c r="V1512" t="str">
        <f>LEFT($U1512,2)</f>
        <v>F9</v>
      </c>
      <c r="W1512" s="3" t="str">
        <f>_xlfn.XLOOKUP(V1512,$AC$2:$AC$43,$AD$2:$AD$43,"none")</f>
        <v>none</v>
      </c>
      <c r="X1512" s="3" t="str">
        <f>IF(ISNUMBER($W1512), 4600 * (1 / (0.92 * $W1512 + 1.7) + 1 / (0.92 * $W1512 + 0.62)),"none")</f>
        <v>none</v>
      </c>
      <c r="Y1512" s="8">
        <f>IF(ISNUMBER($X1512), _xlfn.XLOOKUP($X1512,Sheet3!$A$2:$A$392,Sheet3!$B$2:$B$392,"none", 1,1), $AF$2)</f>
        <v>0.8</v>
      </c>
      <c r="Z1512" s="8">
        <f>IF(ISNUMBER($X1512), _xlfn.XLOOKUP($X1512,Sheet3!$A$2:$A$392,Sheet3!$C$2:$C$392,"none", 1,1), $AF$2)</f>
        <v>0.8</v>
      </c>
      <c r="AA1512" s="8">
        <f>IF(ISNUMBER($X1512), _xlfn.XLOOKUP($X1512,Sheet3!$A$2:$A$392,Sheet3!$D$2:$D$392,"none", 1,1), $AF$2)</f>
        <v>0.8</v>
      </c>
    </row>
    <row r="1513" spans="1:27">
      <c r="A1513">
        <v>136</v>
      </c>
      <c r="B1513" t="s">
        <v>434</v>
      </c>
      <c r="C1513" t="s">
        <v>305</v>
      </c>
      <c r="D1513">
        <v>0</v>
      </c>
      <c r="E1513">
        <v>48</v>
      </c>
      <c r="F1513">
        <v>50.021494953599998</v>
      </c>
      <c r="G1513">
        <v>50</v>
      </c>
      <c r="H1513">
        <v>58</v>
      </c>
      <c r="I1513">
        <v>5.3944579560000001</v>
      </c>
      <c r="J1513">
        <f>(D1513+E1513/60+F1513/3600)*15</f>
        <v>12.208422895640002</v>
      </c>
      <c r="K1513">
        <f>IF(G1513&lt;0, G1513-H1513/60-I1513/3600, G1513+H1513/60+I1513/3600)</f>
        <v>50.96816512721</v>
      </c>
      <c r="L1513">
        <v>29.452999999999999</v>
      </c>
      <c r="M1513">
        <v>-8.1519999999999992</v>
      </c>
      <c r="N1513">
        <v>9.15</v>
      </c>
      <c r="O1513" t="s">
        <v>9341</v>
      </c>
      <c r="P1513">
        <v>4.7889999999999997</v>
      </c>
      <c r="Q1513">
        <v>4.891</v>
      </c>
      <c r="R1513" t="s">
        <v>9341</v>
      </c>
      <c r="S1513">
        <v>4.867</v>
      </c>
      <c r="T1513" t="s">
        <v>9341</v>
      </c>
      <c r="U1513" t="s">
        <v>9445</v>
      </c>
      <c r="V1513" t="str">
        <f>LEFT($U1513,2)</f>
        <v>B9</v>
      </c>
      <c r="W1513" s="3">
        <f>_xlfn.XLOOKUP(V1513,$AC$2:$AC$43,$AD$2:$AD$43,"none")</f>
        <v>-7.0000000000000007E-2</v>
      </c>
      <c r="X1513" s="3">
        <f>IF(ISNUMBER($W1513), 4600 * (1 / (0.92 * $W1513 + 1.7) + 1 / (0.92 * $W1513 + 0.62)),"none")</f>
        <v>11091.761228434079</v>
      </c>
      <c r="Y1513" s="8">
        <f>IF(ISNUMBER($X1513), _xlfn.XLOOKUP($X1513,Sheet3!$A$2:$A$392,Sheet3!$B$2:$B$392,"none", 1,1), $AF$2)</f>
        <v>0.57499999999999996</v>
      </c>
      <c r="Z1513" s="8">
        <f>IF(ISNUMBER($X1513), _xlfn.XLOOKUP($X1513,Sheet3!$A$2:$A$392,Sheet3!$C$2:$C$392,"none", 1,1), $AF$2)</f>
        <v>0.66420000000000001</v>
      </c>
      <c r="AA1513" s="8">
        <f>IF(ISNUMBER($X1513), _xlfn.XLOOKUP($X1513,Sheet3!$A$2:$A$392,Sheet3!$D$2:$D$392,"none", 1,1), $AF$2)</f>
        <v>1</v>
      </c>
    </row>
    <row r="1514" spans="1:27">
      <c r="A1514">
        <v>1055</v>
      </c>
      <c r="B1514" t="s">
        <v>1356</v>
      </c>
      <c r="C1514" t="s">
        <v>305</v>
      </c>
      <c r="D1514">
        <v>6</v>
      </c>
      <c r="E1514">
        <v>57</v>
      </c>
      <c r="F1514">
        <v>37.107088500000003</v>
      </c>
      <c r="G1514">
        <v>45</v>
      </c>
      <c r="H1514">
        <v>5</v>
      </c>
      <c r="I1514">
        <v>38.740409</v>
      </c>
      <c r="J1514">
        <f>(D1514+E1514/60+F1514/3600)*15</f>
        <v>104.40461286875001</v>
      </c>
      <c r="K1514">
        <f>IF(G1514&lt;0, G1514-H1514/60-I1514/3600, G1514+H1514/60+I1514/3600)</f>
        <v>45.094094558055559</v>
      </c>
      <c r="L1514">
        <v>-21.52</v>
      </c>
      <c r="M1514">
        <v>-3.12</v>
      </c>
      <c r="N1514">
        <v>13.54</v>
      </c>
      <c r="O1514" t="s">
        <v>9341</v>
      </c>
      <c r="P1514">
        <v>4.9189999999999996</v>
      </c>
      <c r="Q1514">
        <v>4.8929999999999998</v>
      </c>
      <c r="R1514" t="s">
        <v>9341</v>
      </c>
      <c r="S1514">
        <v>4.8559999999999999</v>
      </c>
      <c r="T1514" t="s">
        <v>9341</v>
      </c>
      <c r="U1514" t="s">
        <v>9418</v>
      </c>
      <c r="V1514" t="str">
        <f>LEFT($U1514,2)</f>
        <v>A2</v>
      </c>
      <c r="W1514" s="3">
        <f>_xlfn.XLOOKUP(V1514,$AC$2:$AC$43,$AD$2:$AD$43,"none")</f>
        <v>0.05</v>
      </c>
      <c r="X1514" s="3">
        <f>IF(ISNUMBER($W1514), 4600 * (1 / (0.92 * $W1514 + 1.7) + 1 / (0.92 * $W1514 + 0.62)),"none")</f>
        <v>9541.5002631497482</v>
      </c>
      <c r="Y1514" s="8">
        <f>IF(ISNUMBER($X1514), _xlfn.XLOOKUP($X1514,Sheet3!$A$2:$A$392,Sheet3!$B$2:$B$392,"none", 1,1), $AF$2)</f>
        <v>0.65039999999999998</v>
      </c>
      <c r="Z1514" s="8">
        <f>IF(ISNUMBER($X1514), _xlfn.XLOOKUP($X1514,Sheet3!$A$2:$A$392,Sheet3!$C$2:$C$392,"none", 1,1), $AF$2)</f>
        <v>0.72150000000000003</v>
      </c>
      <c r="AA1514" s="8">
        <f>IF(ISNUMBER($X1514), _xlfn.XLOOKUP($X1514,Sheet3!$A$2:$A$392,Sheet3!$D$2:$D$392,"none", 1,1), $AF$2)</f>
        <v>1</v>
      </c>
    </row>
    <row r="1515" spans="1:27">
      <c r="A1515">
        <v>5219</v>
      </c>
      <c r="B1515" t="s">
        <v>5522</v>
      </c>
      <c r="C1515" t="s">
        <v>297</v>
      </c>
      <c r="D1515">
        <v>14</v>
      </c>
      <c r="E1515">
        <v>40</v>
      </c>
      <c r="F1515">
        <v>43.5589117488</v>
      </c>
      <c r="G1515">
        <v>16</v>
      </c>
      <c r="H1515">
        <v>25</v>
      </c>
      <c r="I1515">
        <v>5.9759610959999998</v>
      </c>
      <c r="J1515">
        <f>(D1515+E1515/60+F1515/3600)*15</f>
        <v>220.18149546562</v>
      </c>
      <c r="K1515">
        <f>IF(G1515&lt;0, G1515-H1515/60-I1515/3600, G1515+H1515/60+I1515/3600)</f>
        <v>16.41832665586</v>
      </c>
      <c r="L1515">
        <v>13.922000000000001</v>
      </c>
      <c r="M1515">
        <v>15.566000000000001</v>
      </c>
      <c r="N1515">
        <v>10.34</v>
      </c>
      <c r="O1515">
        <v>4.18</v>
      </c>
      <c r="P1515">
        <v>4.7919999999999998</v>
      </c>
      <c r="Q1515">
        <v>4.8929999999999998</v>
      </c>
      <c r="R1515">
        <v>4.47</v>
      </c>
      <c r="S1515">
        <v>4.8550000000000004</v>
      </c>
      <c r="T1515">
        <v>4.49</v>
      </c>
      <c r="U1515" t="s">
        <v>10834</v>
      </c>
      <c r="V1515" t="str">
        <f>LEFT($U1515,2)</f>
        <v>B9</v>
      </c>
      <c r="W1515" s="3">
        <f>_xlfn.XLOOKUP(V1515,$AC$2:$AC$43,$AD$2:$AD$43,"none")</f>
        <v>-7.0000000000000007E-2</v>
      </c>
      <c r="X1515" s="3">
        <f>IF(ISNUMBER($W1515), 4600 * (1 / (0.92 * $W1515 + 1.7) + 1 / (0.92 * $W1515 + 0.62)),"none")</f>
        <v>11091.761228434079</v>
      </c>
      <c r="Y1515" s="8">
        <f>IF(ISNUMBER($X1515), _xlfn.XLOOKUP($X1515,Sheet3!$A$2:$A$392,Sheet3!$B$2:$B$392,"none", 1,1), $AF$2)</f>
        <v>0.57499999999999996</v>
      </c>
      <c r="Z1515" s="8">
        <f>IF(ISNUMBER($X1515), _xlfn.XLOOKUP($X1515,Sheet3!$A$2:$A$392,Sheet3!$C$2:$C$392,"none", 1,1), $AF$2)</f>
        <v>0.66420000000000001</v>
      </c>
      <c r="AA1515" s="8">
        <f>IF(ISNUMBER($X1515), _xlfn.XLOOKUP($X1515,Sheet3!$A$2:$A$392,Sheet3!$D$2:$D$392,"none", 1,1), $AF$2)</f>
        <v>1</v>
      </c>
    </row>
    <row r="1516" spans="1:27">
      <c r="A1516">
        <v>4946</v>
      </c>
      <c r="B1516" t="s">
        <v>5249</v>
      </c>
      <c r="C1516" t="s">
        <v>297</v>
      </c>
      <c r="D1516">
        <v>12</v>
      </c>
      <c r="E1516">
        <v>50</v>
      </c>
      <c r="F1516">
        <v>41.163388576800003</v>
      </c>
      <c r="G1516">
        <v>-33</v>
      </c>
      <c r="H1516">
        <v>59</v>
      </c>
      <c r="I1516">
        <v>57.652650456000003</v>
      </c>
      <c r="J1516">
        <f>(D1516+E1516/60+F1516/3600)*15</f>
        <v>192.67151411907003</v>
      </c>
      <c r="K1516">
        <f>IF(G1516&lt;0, G1516-H1516/60-I1516/3600, G1516+H1516/60+I1516/3600)</f>
        <v>-33.99934795846</v>
      </c>
      <c r="L1516">
        <v>-29.71</v>
      </c>
      <c r="M1516">
        <v>-13.778</v>
      </c>
      <c r="N1516">
        <v>7.97</v>
      </c>
      <c r="O1516" t="s">
        <v>9341</v>
      </c>
      <c r="P1516">
        <v>4.8630000000000004</v>
      </c>
      <c r="Q1516">
        <v>4.8940000000000001</v>
      </c>
      <c r="R1516" t="s">
        <v>9341</v>
      </c>
      <c r="S1516">
        <v>4.8440000000000003</v>
      </c>
      <c r="T1516" t="s">
        <v>9341</v>
      </c>
      <c r="U1516" t="s">
        <v>9538</v>
      </c>
      <c r="V1516" t="str">
        <f>LEFT($U1516,2)</f>
        <v>B9</v>
      </c>
      <c r="W1516" s="3">
        <f>_xlfn.XLOOKUP(V1516,$AC$2:$AC$43,$AD$2:$AD$43,"none")</f>
        <v>-7.0000000000000007E-2</v>
      </c>
      <c r="X1516" s="3">
        <f>IF(ISNUMBER($W1516), 4600 * (1 / (0.92 * $W1516 + 1.7) + 1 / (0.92 * $W1516 + 0.62)),"none")</f>
        <v>11091.761228434079</v>
      </c>
      <c r="Y1516" s="8">
        <f>IF(ISNUMBER($X1516), _xlfn.XLOOKUP($X1516,Sheet3!$A$2:$A$392,Sheet3!$B$2:$B$392,"none", 1,1), $AF$2)</f>
        <v>0.57499999999999996</v>
      </c>
      <c r="Z1516" s="8">
        <f>IF(ISNUMBER($X1516), _xlfn.XLOOKUP($X1516,Sheet3!$A$2:$A$392,Sheet3!$C$2:$C$392,"none", 1,1), $AF$2)</f>
        <v>0.66420000000000001</v>
      </c>
      <c r="AA1516" s="8">
        <f>IF(ISNUMBER($X1516), _xlfn.XLOOKUP($X1516,Sheet3!$A$2:$A$392,Sheet3!$D$2:$D$392,"none", 1,1), $AF$2)</f>
        <v>1</v>
      </c>
    </row>
    <row r="1517" spans="1:27">
      <c r="A1517">
        <v>7257</v>
      </c>
      <c r="B1517" t="s">
        <v>7560</v>
      </c>
      <c r="C1517" t="s">
        <v>28</v>
      </c>
      <c r="D1517">
        <v>8</v>
      </c>
      <c r="E1517">
        <v>56</v>
      </c>
      <c r="F1517">
        <v>58.417181709600001</v>
      </c>
      <c r="G1517">
        <v>-59</v>
      </c>
      <c r="H1517">
        <v>13</v>
      </c>
      <c r="I1517">
        <v>45.615428399999999</v>
      </c>
      <c r="J1517">
        <f>(D1517+E1517/60+F1517/3600)*15</f>
        <v>134.24340492379002</v>
      </c>
      <c r="K1517">
        <f>IF(G1517&lt;0, G1517-H1517/60-I1517/3600, G1517+H1517/60+I1517/3600)</f>
        <v>-59.229337618999999</v>
      </c>
      <c r="L1517">
        <v>-8.6509999999999998</v>
      </c>
      <c r="M1517">
        <v>9.2240000000000002</v>
      </c>
      <c r="N1517">
        <v>5.17</v>
      </c>
      <c r="O1517">
        <v>3.97</v>
      </c>
      <c r="P1517">
        <v>4.7210000000000001</v>
      </c>
      <c r="Q1517">
        <v>4.8949999999999996</v>
      </c>
      <c r="R1517" t="s">
        <v>9341</v>
      </c>
      <c r="S1517">
        <v>4.8719999999999999</v>
      </c>
      <c r="T1517" t="s">
        <v>9341</v>
      </c>
      <c r="U1517" t="s">
        <v>9432</v>
      </c>
      <c r="V1517" t="str">
        <f>LEFT($U1517,2)</f>
        <v>B2</v>
      </c>
      <c r="W1517" s="3">
        <f>_xlfn.XLOOKUP(V1517,$AC$2:$AC$43,$AD$2:$AD$43,"none")</f>
        <v>-0.24</v>
      </c>
      <c r="X1517" s="3">
        <f>IF(ISNUMBER($W1517), 4600 * (1 / (0.92 * $W1517 + 1.7) + 1 / (0.92 * $W1517 + 0.62)),"none")</f>
        <v>14632.835167360139</v>
      </c>
      <c r="Y1517" s="8">
        <f>IF(ISNUMBER($X1517), _xlfn.XLOOKUP($X1517,Sheet3!$A$2:$A$392,Sheet3!$B$2:$B$392,"none", 1,1), $AF$2)</f>
        <v>0.47989999999999999</v>
      </c>
      <c r="Z1517" s="8">
        <f>IF(ISNUMBER($X1517), _xlfn.XLOOKUP($X1517,Sheet3!$A$2:$A$392,Sheet3!$C$2:$C$392,"none", 1,1), $AF$2)</f>
        <v>0.58679999999999999</v>
      </c>
      <c r="AA1517" s="8">
        <f>IF(ISNUMBER($X1517), _xlfn.XLOOKUP($X1517,Sheet3!$A$2:$A$392,Sheet3!$D$2:$D$392,"none", 1,1), $AF$2)</f>
        <v>1</v>
      </c>
    </row>
    <row r="1518" spans="1:27">
      <c r="A1518">
        <v>1762</v>
      </c>
      <c r="B1518" t="s">
        <v>2063</v>
      </c>
      <c r="C1518" t="s">
        <v>297</v>
      </c>
      <c r="D1518">
        <v>4</v>
      </c>
      <c r="E1518">
        <v>31</v>
      </c>
      <c r="F1518">
        <v>52.668629256000003</v>
      </c>
      <c r="G1518">
        <v>0</v>
      </c>
      <c r="H1518">
        <v>2</v>
      </c>
      <c r="I1518">
        <v>38.439836663999998</v>
      </c>
      <c r="J1518">
        <f>(D1518+E1518/60+F1518/3600)*15</f>
        <v>67.96945262189999</v>
      </c>
      <c r="K1518">
        <f>IF(G1518&lt;0, G1518-H1518/60-I1518/3600, G1518+H1518/60+I1518/3600)</f>
        <v>4.4011065740000001E-2</v>
      </c>
      <c r="L1518">
        <v>-1.4690000000000001</v>
      </c>
      <c r="M1518">
        <v>-7.681</v>
      </c>
      <c r="N1518">
        <v>3.74</v>
      </c>
      <c r="O1518" t="s">
        <v>9341</v>
      </c>
      <c r="P1518">
        <v>6.2190000000000003</v>
      </c>
      <c r="Q1518">
        <v>4.8959999999999999</v>
      </c>
      <c r="R1518" t="s">
        <v>9341</v>
      </c>
      <c r="S1518">
        <v>4.5110000000000001</v>
      </c>
      <c r="T1518" t="s">
        <v>9341</v>
      </c>
      <c r="U1518" t="s">
        <v>9958</v>
      </c>
      <c r="V1518" t="str">
        <f>LEFT($U1518,2)</f>
        <v>K0</v>
      </c>
      <c r="W1518" s="3">
        <f>_xlfn.XLOOKUP(V1518,$AC$2:$AC$43,$AD$2:$AD$43,"none")</f>
        <v>0.81</v>
      </c>
      <c r="X1518" s="3">
        <f>IF(ISNUMBER($W1518), 4600 * (1 / (0.92 * $W1518 + 1.7) + 1 / (0.92 * $W1518 + 0.62)),"none")</f>
        <v>5250.7063834266155</v>
      </c>
      <c r="Y1518" s="8">
        <f>IF(ISNUMBER($X1518), _xlfn.XLOOKUP($X1518,Sheet3!$A$2:$A$392,Sheet3!$B$2:$B$392,"none", 1,1), $AF$2)</f>
        <v>1</v>
      </c>
      <c r="Z1518" s="8">
        <f>IF(ISNUMBER($X1518), _xlfn.XLOOKUP($X1518,Sheet3!$A$2:$A$392,Sheet3!$C$2:$C$392,"none", 1,1), $AF$2)</f>
        <v>0.83299999999999996</v>
      </c>
      <c r="AA1518" s="8">
        <f>IF(ISNUMBER($X1518), _xlfn.XLOOKUP($X1518,Sheet3!$A$2:$A$392,Sheet3!$D$2:$D$392,"none", 1,1), $AF$2)</f>
        <v>0.67869999999999997</v>
      </c>
    </row>
    <row r="1519" spans="1:27">
      <c r="A1519">
        <v>2329</v>
      </c>
      <c r="B1519" t="s">
        <v>2630</v>
      </c>
      <c r="C1519" t="s">
        <v>305</v>
      </c>
      <c r="D1519">
        <v>6</v>
      </c>
      <c r="E1519">
        <v>19</v>
      </c>
      <c r="F1519">
        <v>59.600593000000003</v>
      </c>
      <c r="G1519">
        <v>-2</v>
      </c>
      <c r="H1519">
        <v>56</v>
      </c>
      <c r="I1519">
        <v>40.176552999999998</v>
      </c>
      <c r="J1519">
        <f>(D1519+E1519/60+F1519/3600)*15</f>
        <v>94.998335804166672</v>
      </c>
      <c r="K1519">
        <f>IF(G1519&lt;0, G1519-H1519/60-I1519/3600, G1519+H1519/60+I1519/3600)</f>
        <v>-2.9444934869444448</v>
      </c>
      <c r="L1519">
        <v>-6.42</v>
      </c>
      <c r="M1519">
        <v>-1.26</v>
      </c>
      <c r="N1519">
        <v>7.02</v>
      </c>
      <c r="O1519" t="s">
        <v>9341</v>
      </c>
      <c r="P1519">
        <v>6.5</v>
      </c>
      <c r="Q1519">
        <v>4.899</v>
      </c>
      <c r="R1519" t="s">
        <v>9341</v>
      </c>
      <c r="S1519">
        <v>4.05</v>
      </c>
      <c r="T1519" t="s">
        <v>9341</v>
      </c>
      <c r="U1519" t="s">
        <v>9360</v>
      </c>
      <c r="V1519" t="str">
        <f>LEFT($U1519,2)</f>
        <v>K5</v>
      </c>
      <c r="W1519" s="3">
        <f>_xlfn.XLOOKUP(V1519,$AC$2:$AC$43,$AD$2:$AD$43,"none")</f>
        <v>1.1499999999999999</v>
      </c>
      <c r="X1519" s="3">
        <f>IF(ISNUMBER($W1519), 4600 * (1 / (0.92 * $W1519 + 1.7) + 1 / (0.92 * $W1519 + 0.62)),"none")</f>
        <v>4409.2340323652679</v>
      </c>
      <c r="Y1519" s="8">
        <f>IF(ISNUMBER($X1519), _xlfn.XLOOKUP($X1519,Sheet3!$A$2:$A$392,Sheet3!$B$2:$B$392,"none", 1,1), $AF$2)</f>
        <v>1</v>
      </c>
      <c r="Z1519" s="8">
        <f>IF(ISNUMBER($X1519), _xlfn.XLOOKUP($X1519,Sheet3!$A$2:$A$392,Sheet3!$C$2:$C$392,"none", 1,1), $AF$2)</f>
        <v>0.73599999999999999</v>
      </c>
      <c r="AA1519" s="8">
        <f>IF(ISNUMBER($X1519), _xlfn.XLOOKUP($X1519,Sheet3!$A$2:$A$392,Sheet3!$D$2:$D$392,"none", 1,1), $AF$2)</f>
        <v>0.4803</v>
      </c>
    </row>
    <row r="1520" spans="1:27">
      <c r="A1520">
        <v>8112</v>
      </c>
      <c r="B1520" t="s">
        <v>8415</v>
      </c>
      <c r="C1520" t="s">
        <v>16</v>
      </c>
      <c r="D1520">
        <v>16</v>
      </c>
      <c r="E1520">
        <v>28</v>
      </c>
      <c r="F1520">
        <v>28.142265304799999</v>
      </c>
      <c r="G1520">
        <v>-70</v>
      </c>
      <c r="H1520">
        <v>5</v>
      </c>
      <c r="I1520">
        <v>3.8249099160000002</v>
      </c>
      <c r="J1520">
        <f>(D1520+E1520/60+F1520/3600)*15</f>
        <v>247.11725943876996</v>
      </c>
      <c r="K1520">
        <f>IF(G1520&lt;0, G1520-H1520/60-I1520/3600, G1520+H1520/60+I1520/3600)</f>
        <v>-70.084395808309992</v>
      </c>
      <c r="L1520">
        <v>200.74199999999999</v>
      </c>
      <c r="M1520">
        <v>109.34099999999999</v>
      </c>
      <c r="N1520">
        <v>82.87</v>
      </c>
      <c r="O1520" t="s">
        <v>9341</v>
      </c>
      <c r="P1520">
        <v>5.4459999999999997</v>
      </c>
      <c r="Q1520">
        <v>4.899</v>
      </c>
      <c r="R1520" t="s">
        <v>9341</v>
      </c>
      <c r="S1520">
        <v>4.7439999999999998</v>
      </c>
      <c r="T1520" t="s">
        <v>9341</v>
      </c>
      <c r="U1520" t="s">
        <v>9416</v>
      </c>
      <c r="V1520" t="str">
        <f>LEFT($U1520,2)</f>
        <v>F9</v>
      </c>
      <c r="W1520" s="3" t="str">
        <f>_xlfn.XLOOKUP(V1520,$AC$2:$AC$43,$AD$2:$AD$43,"none")</f>
        <v>none</v>
      </c>
      <c r="X1520" s="3" t="str">
        <f>IF(ISNUMBER($W1520), 4600 * (1 / (0.92 * $W1520 + 1.7) + 1 / (0.92 * $W1520 + 0.62)),"none")</f>
        <v>none</v>
      </c>
      <c r="Y1520" s="8">
        <f>IF(ISNUMBER($X1520), _xlfn.XLOOKUP($X1520,Sheet3!$A$2:$A$392,Sheet3!$B$2:$B$392,"none", 1,1), $AF$2)</f>
        <v>0.8</v>
      </c>
      <c r="Z1520" s="8">
        <f>IF(ISNUMBER($X1520), _xlfn.XLOOKUP($X1520,Sheet3!$A$2:$A$392,Sheet3!$C$2:$C$392,"none", 1,1), $AF$2)</f>
        <v>0.8</v>
      </c>
      <c r="AA1520" s="8">
        <f>IF(ISNUMBER($X1520), _xlfn.XLOOKUP($X1520,Sheet3!$A$2:$A$392,Sheet3!$D$2:$D$392,"none", 1,1), $AF$2)</f>
        <v>0.8</v>
      </c>
    </row>
    <row r="1521" spans="1:27">
      <c r="A1521">
        <v>460</v>
      </c>
      <c r="B1521" t="s">
        <v>759</v>
      </c>
      <c r="C1521" t="s">
        <v>24</v>
      </c>
      <c r="D1521">
        <v>21</v>
      </c>
      <c r="E1521">
        <v>56</v>
      </c>
      <c r="F1521">
        <v>39.143849500000002</v>
      </c>
      <c r="G1521">
        <v>63</v>
      </c>
      <c r="H1521">
        <v>37</v>
      </c>
      <c r="I1521">
        <v>32.017439000000003</v>
      </c>
      <c r="J1521">
        <f>(D1521+E1521/60+F1521/3600)*15</f>
        <v>329.16309937291663</v>
      </c>
      <c r="K1521">
        <f>IF(G1521&lt;0, G1521-H1521/60-I1521/3600, G1521+H1521/60+I1521/3600)</f>
        <v>63.625560399722225</v>
      </c>
      <c r="L1521">
        <v>-0.25</v>
      </c>
      <c r="M1521">
        <v>-2.56</v>
      </c>
      <c r="N1521">
        <v>1.33</v>
      </c>
      <c r="O1521">
        <v>7.03</v>
      </c>
      <c r="P1521">
        <v>6.65</v>
      </c>
      <c r="Q1521">
        <v>4.9000000000000004</v>
      </c>
      <c r="R1521">
        <v>3.19</v>
      </c>
      <c r="S1521">
        <v>3.8769999999999998</v>
      </c>
      <c r="T1521">
        <v>1.85</v>
      </c>
      <c r="U1521" t="s">
        <v>9609</v>
      </c>
      <c r="V1521" t="str">
        <f>LEFT($U1521,2)</f>
        <v>M2</v>
      </c>
      <c r="W1521" s="3">
        <f>_xlfn.XLOOKUP(V1521,$AC$2:$AC$43,$AD$2:$AD$43,"none")</f>
        <v>1.47</v>
      </c>
      <c r="X1521" s="3">
        <f>IF(ISNUMBER($W1521), 4600 * (1 / (0.92 * $W1521 + 1.7) + 1 / (0.92 * $W1521 + 0.62)),"none")</f>
        <v>3839.1950178350371</v>
      </c>
      <c r="Y1521" s="8">
        <f>IF(ISNUMBER($X1521), _xlfn.XLOOKUP($X1521,Sheet3!$A$2:$A$392,Sheet3!$B$2:$B$392,"none", 1,1), $AF$2)</f>
        <v>1</v>
      </c>
      <c r="Z1521" s="8">
        <f>IF(ISNUMBER($X1521), _xlfn.XLOOKUP($X1521,Sheet3!$A$2:$A$392,Sheet3!$C$2:$C$392,"none", 1,1), $AF$2)</f>
        <v>0.64800000000000002</v>
      </c>
      <c r="AA1521" s="8">
        <f>IF(ISNUMBER($X1521), _xlfn.XLOOKUP($X1521,Sheet3!$A$2:$A$392,Sheet3!$D$2:$D$392,"none", 1,1), $AF$2)</f>
        <v>0.33460000000000001</v>
      </c>
    </row>
    <row r="1522" spans="1:27">
      <c r="A1522">
        <v>1058</v>
      </c>
      <c r="B1522" t="s">
        <v>1359</v>
      </c>
      <c r="C1522" t="s">
        <v>12</v>
      </c>
      <c r="D1522">
        <v>16</v>
      </c>
      <c r="E1522">
        <v>38</v>
      </c>
      <c r="F1522">
        <v>44.845009264799998</v>
      </c>
      <c r="G1522">
        <v>48</v>
      </c>
      <c r="H1522">
        <v>55</v>
      </c>
      <c r="I1522">
        <v>42.032370215999997</v>
      </c>
      <c r="J1522">
        <f>(D1522+E1522/60+F1522/3600)*15</f>
        <v>249.68685420526998</v>
      </c>
      <c r="K1522">
        <f>IF(G1522&lt;0, G1522-H1522/60-I1522/3600, G1522+H1522/60+I1522/3600)</f>
        <v>48.928342325060001</v>
      </c>
      <c r="L1522">
        <v>-48.048999999999999</v>
      </c>
      <c r="M1522">
        <v>26.315000000000001</v>
      </c>
      <c r="N1522">
        <v>7.73</v>
      </c>
      <c r="O1522">
        <v>8.2100000000000009</v>
      </c>
      <c r="P1522">
        <v>6.45</v>
      </c>
      <c r="Q1522">
        <v>4.9000000000000004</v>
      </c>
      <c r="R1522" t="s">
        <v>9341</v>
      </c>
      <c r="S1522">
        <v>4.0149999999999997</v>
      </c>
      <c r="T1522" t="s">
        <v>9341</v>
      </c>
      <c r="U1522" t="s">
        <v>9722</v>
      </c>
      <c r="V1522" t="str">
        <f>LEFT($U1522,2)</f>
        <v>M2</v>
      </c>
      <c r="W1522" s="3">
        <f>_xlfn.XLOOKUP(V1522,$AC$2:$AC$43,$AD$2:$AD$43,"none")</f>
        <v>1.47</v>
      </c>
      <c r="X1522" s="3">
        <f>IF(ISNUMBER($W1522), 4600 * (1 / (0.92 * $W1522 + 1.7) + 1 / (0.92 * $W1522 + 0.62)),"none")</f>
        <v>3839.1950178350371</v>
      </c>
      <c r="Y1522" s="8">
        <f>IF(ISNUMBER($X1522), _xlfn.XLOOKUP($X1522,Sheet3!$A$2:$A$392,Sheet3!$B$2:$B$392,"none", 1,1), $AF$2)</f>
        <v>1</v>
      </c>
      <c r="Z1522" s="8">
        <f>IF(ISNUMBER($X1522), _xlfn.XLOOKUP($X1522,Sheet3!$A$2:$A$392,Sheet3!$C$2:$C$392,"none", 1,1), $AF$2)</f>
        <v>0.64800000000000002</v>
      </c>
      <c r="AA1522" s="8">
        <f>IF(ISNUMBER($X1522), _xlfn.XLOOKUP($X1522,Sheet3!$A$2:$A$392,Sheet3!$D$2:$D$392,"none", 1,1), $AF$2)</f>
        <v>0.33460000000000001</v>
      </c>
    </row>
    <row r="1523" spans="1:27">
      <c r="A1523">
        <v>1659</v>
      </c>
      <c r="B1523" t="s">
        <v>1960</v>
      </c>
      <c r="C1523" t="s">
        <v>12</v>
      </c>
      <c r="D1523">
        <v>4</v>
      </c>
      <c r="E1523">
        <v>14</v>
      </c>
      <c r="F1523">
        <v>23.687898055200002</v>
      </c>
      <c r="G1523">
        <v>-10</v>
      </c>
      <c r="H1523">
        <v>15</v>
      </c>
      <c r="I1523">
        <v>22.620462155999999</v>
      </c>
      <c r="J1523">
        <f>(D1523+E1523/60+F1523/3600)*15</f>
        <v>63.59869957523</v>
      </c>
      <c r="K1523">
        <f>IF(G1523&lt;0, G1523-H1523/60-I1523/3600, G1523+H1523/60+I1523/3600)</f>
        <v>-10.25628346171</v>
      </c>
      <c r="L1523">
        <v>-8.0470000000000006</v>
      </c>
      <c r="M1523">
        <v>-162.274</v>
      </c>
      <c r="N1523">
        <v>14.17</v>
      </c>
      <c r="O1523">
        <v>7.18</v>
      </c>
      <c r="P1523">
        <v>6.07</v>
      </c>
      <c r="Q1523">
        <v>4.9000000000000004</v>
      </c>
      <c r="R1523">
        <v>4.01</v>
      </c>
      <c r="S1523">
        <v>4.5519999999999996</v>
      </c>
      <c r="T1523">
        <v>3.44</v>
      </c>
      <c r="U1523" t="s">
        <v>9371</v>
      </c>
      <c r="V1523" t="str">
        <f>LEFT($U1523,2)</f>
        <v>K2</v>
      </c>
      <c r="W1523" s="3">
        <f>_xlfn.XLOOKUP(V1523,$AC$2:$AC$43,$AD$2:$AD$43,"none")</f>
        <v>0.92</v>
      </c>
      <c r="X1523" s="3">
        <f>IF(ISNUMBER($W1523), 4600 * (1 / (0.92 * $W1523 + 1.7) + 1 / (0.92 * $W1523 + 0.62)),"none")</f>
        <v>4943.4058698702656</v>
      </c>
      <c r="Y1523" s="8">
        <f>IF(ISNUMBER($X1523), _xlfn.XLOOKUP($X1523,Sheet3!$A$2:$A$392,Sheet3!$B$2:$B$392,"none", 1,1), $AF$2)</f>
        <v>1</v>
      </c>
      <c r="Z1523" s="8">
        <f>IF(ISNUMBER($X1523), _xlfn.XLOOKUP($X1523,Sheet3!$A$2:$A$392,Sheet3!$C$2:$C$392,"none", 1,1), $AF$2)</f>
        <v>0.79920000000000002</v>
      </c>
      <c r="AA1523" s="8">
        <f>IF(ISNUMBER($X1523), _xlfn.XLOOKUP($X1523,Sheet3!$A$2:$A$392,Sheet3!$D$2:$D$392,"none", 1,1), $AF$2)</f>
        <v>0.60450000000000004</v>
      </c>
    </row>
    <row r="1524" spans="1:27">
      <c r="A1524">
        <v>2129</v>
      </c>
      <c r="B1524" t="s">
        <v>2430</v>
      </c>
      <c r="C1524" t="s">
        <v>12</v>
      </c>
      <c r="D1524">
        <v>5</v>
      </c>
      <c r="E1524">
        <v>42</v>
      </c>
      <c r="F1524">
        <v>28.632229665600001</v>
      </c>
      <c r="G1524">
        <v>1</v>
      </c>
      <c r="H1524">
        <v>28</v>
      </c>
      <c r="I1524">
        <v>28.665837803999999</v>
      </c>
      <c r="J1524">
        <f>(D1524+E1524/60+F1524/3600)*15</f>
        <v>85.619300956940009</v>
      </c>
      <c r="K1524">
        <f>IF(G1524&lt;0, G1524-H1524/60-I1524/3600, G1524+H1524/60+I1524/3600)</f>
        <v>1.4746293993900002</v>
      </c>
      <c r="L1524">
        <v>-54.59</v>
      </c>
      <c r="M1524">
        <v>-14.371</v>
      </c>
      <c r="N1524">
        <v>10.67</v>
      </c>
      <c r="O1524">
        <v>7.13</v>
      </c>
      <c r="P1524">
        <v>6.07</v>
      </c>
      <c r="Q1524">
        <v>4.9000000000000004</v>
      </c>
      <c r="R1524">
        <v>4.0199999999999996</v>
      </c>
      <c r="S1524">
        <v>4.5350000000000001</v>
      </c>
      <c r="T1524">
        <v>3.41</v>
      </c>
      <c r="U1524" t="s">
        <v>9500</v>
      </c>
      <c r="V1524" t="str">
        <f>LEFT($U1524,2)</f>
        <v>K1</v>
      </c>
      <c r="W1524" s="3">
        <f>_xlfn.XLOOKUP(V1524,$AC$2:$AC$43,$AD$2:$AD$43,"none")</f>
        <v>0.86</v>
      </c>
      <c r="X1524" s="3">
        <f>IF(ISNUMBER($W1524), 4600 * (1 / (0.92 * $W1524 + 1.7) + 1 / (0.92 * $W1524 + 0.62)),"none")</f>
        <v>5106.1368670782376</v>
      </c>
      <c r="Y1524" s="8">
        <f>IF(ISNUMBER($X1524), _xlfn.XLOOKUP($X1524,Sheet3!$A$2:$A$392,Sheet3!$B$2:$B$392,"none", 1,1), $AF$2)</f>
        <v>1</v>
      </c>
      <c r="Z1524" s="8">
        <f>IF(ISNUMBER($X1524), _xlfn.XLOOKUP($X1524,Sheet3!$A$2:$A$392,Sheet3!$C$2:$C$392,"none", 1,1), $AF$2)</f>
        <v>0.82210000000000005</v>
      </c>
      <c r="AA1524" s="8">
        <f>IF(ISNUMBER($X1524), _xlfn.XLOOKUP($X1524,Sheet3!$A$2:$A$392,Sheet3!$D$2:$D$392,"none", 1,1), $AF$2)</f>
        <v>0.65410000000000001</v>
      </c>
    </row>
    <row r="1525" spans="1:27">
      <c r="A1525">
        <v>2788</v>
      </c>
      <c r="B1525" t="s">
        <v>3091</v>
      </c>
      <c r="C1525" t="s">
        <v>12</v>
      </c>
      <c r="D1525">
        <v>7</v>
      </c>
      <c r="E1525">
        <v>39</v>
      </c>
      <c r="F1525">
        <v>9.9346623336000004</v>
      </c>
      <c r="G1525">
        <v>34</v>
      </c>
      <c r="H1525">
        <v>35</v>
      </c>
      <c r="I1525">
        <v>3.5027910960000002</v>
      </c>
      <c r="J1525">
        <f>(D1525+E1525/60+F1525/3600)*15</f>
        <v>114.79139442639001</v>
      </c>
      <c r="K1525">
        <f>IF(G1525&lt;0, G1525-H1525/60-I1525/3600, G1525+H1525/60+I1525/3600)</f>
        <v>34.584306330860002</v>
      </c>
      <c r="L1525">
        <v>-37.975000000000001</v>
      </c>
      <c r="M1525">
        <v>-105.13200000000001</v>
      </c>
      <c r="N1525">
        <v>19.329999999999998</v>
      </c>
      <c r="O1525">
        <v>5.41</v>
      </c>
      <c r="P1525">
        <v>5.3</v>
      </c>
      <c r="Q1525">
        <v>4.9000000000000004</v>
      </c>
      <c r="R1525">
        <v>4.51</v>
      </c>
      <c r="S1525">
        <v>4.7709999999999999</v>
      </c>
      <c r="T1525">
        <v>4.29</v>
      </c>
      <c r="U1525" t="s">
        <v>9688</v>
      </c>
      <c r="V1525" t="str">
        <f>LEFT($U1525,2)</f>
        <v>F3</v>
      </c>
      <c r="W1525" s="3" t="str">
        <f>_xlfn.XLOOKUP(V1525,$AC$2:$AC$43,$AD$2:$AD$43,"none")</f>
        <v>none</v>
      </c>
      <c r="X1525" s="3" t="str">
        <f>IF(ISNUMBER($W1525), 4600 * (1 / (0.92 * $W1525 + 1.7) + 1 / (0.92 * $W1525 + 0.62)),"none")</f>
        <v>none</v>
      </c>
      <c r="Y1525" s="8">
        <f>IF(ISNUMBER($X1525), _xlfn.XLOOKUP($X1525,Sheet3!$A$2:$A$392,Sheet3!$B$2:$B$392,"none", 1,1), $AF$2)</f>
        <v>0.8</v>
      </c>
      <c r="Z1525" s="8">
        <f>IF(ISNUMBER($X1525), _xlfn.XLOOKUP($X1525,Sheet3!$A$2:$A$392,Sheet3!$C$2:$C$392,"none", 1,1), $AF$2)</f>
        <v>0.8</v>
      </c>
      <c r="AA1525" s="8">
        <f>IF(ISNUMBER($X1525), _xlfn.XLOOKUP($X1525,Sheet3!$A$2:$A$392,Sheet3!$D$2:$D$392,"none", 1,1), $AF$2)</f>
        <v>0.8</v>
      </c>
    </row>
    <row r="1526" spans="1:27">
      <c r="A1526">
        <v>3824</v>
      </c>
      <c r="B1526" t="s">
        <v>4127</v>
      </c>
      <c r="C1526" t="s">
        <v>12</v>
      </c>
      <c r="D1526">
        <v>22</v>
      </c>
      <c r="E1526">
        <v>55</v>
      </c>
      <c r="F1526">
        <v>13.6688813304</v>
      </c>
      <c r="G1526">
        <v>8</v>
      </c>
      <c r="H1526">
        <v>48</v>
      </c>
      <c r="I1526">
        <v>58.253256467999996</v>
      </c>
      <c r="J1526">
        <f>(D1526+E1526/60+F1526/3600)*15</f>
        <v>343.80695367221</v>
      </c>
      <c r="K1526">
        <f>IF(G1526&lt;0, G1526-H1526/60-I1526/3600, G1526+H1526/60+I1526/3600)</f>
        <v>8.8161814601300001</v>
      </c>
      <c r="L1526">
        <v>78.625</v>
      </c>
      <c r="M1526">
        <v>12.398</v>
      </c>
      <c r="N1526">
        <v>11.17</v>
      </c>
      <c r="O1526">
        <v>4.9000000000000004</v>
      </c>
      <c r="P1526">
        <v>4.9000000000000004</v>
      </c>
      <c r="Q1526">
        <v>4.9000000000000004</v>
      </c>
      <c r="R1526">
        <v>4.8600000000000003</v>
      </c>
      <c r="S1526">
        <v>4.8879999999999999</v>
      </c>
      <c r="T1526">
        <v>4.88</v>
      </c>
      <c r="U1526" t="s">
        <v>9433</v>
      </c>
      <c r="V1526" t="str">
        <f>LEFT($U1526,2)</f>
        <v>A1</v>
      </c>
      <c r="W1526" s="3">
        <f>_xlfn.XLOOKUP(V1526,$AC$2:$AC$43,$AD$2:$AD$43,"none")</f>
        <v>0.02</v>
      </c>
      <c r="X1526" s="3">
        <f>IF(ISNUMBER($W1526), 4600 * (1 / (0.92 * $W1526 + 1.7) + 1 / (0.92 * $W1526 + 0.62)),"none")</f>
        <v>9882.4225367888994</v>
      </c>
      <c r="Y1526" s="8">
        <f>IF(ISNUMBER($X1526), _xlfn.XLOOKUP($X1526,Sheet3!$A$2:$A$392,Sheet3!$B$2:$B$392,"none", 1,1), $AF$2)</f>
        <v>0.63239999999999996</v>
      </c>
      <c r="Z1526" s="8">
        <f>IF(ISNUMBER($X1526), _xlfn.XLOOKUP($X1526,Sheet3!$A$2:$A$392,Sheet3!$C$2:$C$392,"none", 1,1), $AF$2)</f>
        <v>0.70809999999999995</v>
      </c>
      <c r="AA1526" s="8">
        <f>IF(ISNUMBER($X1526), _xlfn.XLOOKUP($X1526,Sheet3!$A$2:$A$392,Sheet3!$D$2:$D$392,"none", 1,1), $AF$2)</f>
        <v>1</v>
      </c>
    </row>
    <row r="1527" spans="1:27">
      <c r="A1527">
        <v>6019</v>
      </c>
      <c r="B1527" t="s">
        <v>6322</v>
      </c>
      <c r="C1527" t="s">
        <v>12</v>
      </c>
      <c r="D1527">
        <v>20</v>
      </c>
      <c r="E1527">
        <v>29</v>
      </c>
      <c r="F1527">
        <v>39.000039100800002</v>
      </c>
      <c r="G1527">
        <v>-2</v>
      </c>
      <c r="H1527">
        <v>53</v>
      </c>
      <c r="I1527">
        <v>7.9013639400000004</v>
      </c>
      <c r="J1527">
        <f>(D1527+E1527/60+F1527/3600)*15</f>
        <v>307.41250016291997</v>
      </c>
      <c r="K1527">
        <f>IF(G1527&lt;0, G1527-H1527/60-I1527/3600, G1527+H1527/60+I1527/3600)</f>
        <v>-2.88552815665</v>
      </c>
      <c r="L1527">
        <v>70.287000000000006</v>
      </c>
      <c r="M1527">
        <v>-22.559000000000001</v>
      </c>
      <c r="N1527">
        <v>16.88</v>
      </c>
      <c r="O1527" t="s">
        <v>9341</v>
      </c>
      <c r="P1527">
        <v>6.0650000000000004</v>
      </c>
      <c r="Q1527">
        <v>4.9000000000000004</v>
      </c>
      <c r="R1527" t="s">
        <v>9341</v>
      </c>
      <c r="S1527">
        <v>4.58</v>
      </c>
      <c r="T1527" t="s">
        <v>9341</v>
      </c>
      <c r="U1527" t="s">
        <v>10389</v>
      </c>
      <c r="V1527" t="str">
        <f>LEFT($U1527,2)</f>
        <v>K1</v>
      </c>
      <c r="W1527" s="3">
        <f>_xlfn.XLOOKUP(V1527,$AC$2:$AC$43,$AD$2:$AD$43,"none")</f>
        <v>0.86</v>
      </c>
      <c r="X1527" s="3">
        <f>IF(ISNUMBER($W1527), 4600 * (1 / (0.92 * $W1527 + 1.7) + 1 / (0.92 * $W1527 + 0.62)),"none")</f>
        <v>5106.1368670782376</v>
      </c>
      <c r="Y1527" s="8">
        <f>IF(ISNUMBER($X1527), _xlfn.XLOOKUP($X1527,Sheet3!$A$2:$A$392,Sheet3!$B$2:$B$392,"none", 1,1), $AF$2)</f>
        <v>1</v>
      </c>
      <c r="Z1527" s="8">
        <f>IF(ISNUMBER($X1527), _xlfn.XLOOKUP($X1527,Sheet3!$A$2:$A$392,Sheet3!$C$2:$C$392,"none", 1,1), $AF$2)</f>
        <v>0.82210000000000005</v>
      </c>
      <c r="AA1527" s="8">
        <f>IF(ISNUMBER($X1527), _xlfn.XLOOKUP($X1527,Sheet3!$A$2:$A$392,Sheet3!$D$2:$D$392,"none", 1,1), $AF$2)</f>
        <v>0.65410000000000001</v>
      </c>
    </row>
    <row r="1528" spans="1:27">
      <c r="A1528">
        <v>4545</v>
      </c>
      <c r="B1528" t="s">
        <v>4848</v>
      </c>
      <c r="C1528" t="s">
        <v>16</v>
      </c>
      <c r="D1528">
        <v>10</v>
      </c>
      <c r="E1528">
        <v>38</v>
      </c>
      <c r="F1528">
        <v>34.947673648799999</v>
      </c>
      <c r="G1528">
        <v>-16</v>
      </c>
      <c r="H1528">
        <v>52</v>
      </c>
      <c r="I1528">
        <v>35.634671148000002</v>
      </c>
      <c r="J1528">
        <f>(D1528+E1528/60+F1528/3600)*15</f>
        <v>159.64561530687001</v>
      </c>
      <c r="K1528">
        <f>IF(G1528&lt;0, G1528-H1528/60-I1528/3600, G1528+H1528/60+I1528/3600)</f>
        <v>-16.87656518643</v>
      </c>
      <c r="L1528">
        <v>-95.498999999999995</v>
      </c>
      <c r="M1528">
        <v>25.027000000000001</v>
      </c>
      <c r="N1528">
        <v>12.43</v>
      </c>
      <c r="O1528" t="s">
        <v>9341</v>
      </c>
      <c r="P1528">
        <v>5.8239999999999998</v>
      </c>
      <c r="Q1528">
        <v>4.9029999999999996</v>
      </c>
      <c r="R1528" t="s">
        <v>9341</v>
      </c>
      <c r="S1528">
        <v>4.649</v>
      </c>
      <c r="T1528" t="s">
        <v>9341</v>
      </c>
      <c r="U1528" t="s">
        <v>10701</v>
      </c>
      <c r="V1528" t="str">
        <f>LEFT($U1528,2)</f>
        <v>G8</v>
      </c>
      <c r="W1528" s="3">
        <f>_xlfn.XLOOKUP(V1528,$AC$2:$AC$43,$AD$2:$AD$43,"none")</f>
        <v>0.74</v>
      </c>
      <c r="X1528" s="3">
        <f>IF(ISNUMBER($W1528), 4600 * (1 / (0.92 * $W1528 + 1.7) + 1 / (0.92 * $W1528 + 0.62)),"none")</f>
        <v>5468.4090187676065</v>
      </c>
      <c r="Y1528" s="8">
        <f>IF(ISNUMBER($X1528), _xlfn.XLOOKUP($X1528,Sheet3!$A$2:$A$392,Sheet3!$B$2:$B$392,"none", 1,1), $AF$2)</f>
        <v>1</v>
      </c>
      <c r="Z1528" s="8">
        <f>IF(ISNUMBER($X1528), _xlfn.XLOOKUP($X1528,Sheet3!$A$2:$A$392,Sheet3!$C$2:$C$392,"none", 1,1), $AF$2)</f>
        <v>0.85409999999999997</v>
      </c>
      <c r="AA1528" s="8">
        <f>IF(ISNUMBER($X1528), _xlfn.XLOOKUP($X1528,Sheet3!$A$2:$A$392,Sheet3!$D$2:$D$392,"none", 1,1), $AF$2)</f>
        <v>0.72770000000000001</v>
      </c>
    </row>
    <row r="1529" spans="1:27">
      <c r="A1529">
        <v>3528</v>
      </c>
      <c r="B1529" t="s">
        <v>3831</v>
      </c>
      <c r="C1529" t="s">
        <v>297</v>
      </c>
      <c r="D1529">
        <v>1</v>
      </c>
      <c r="E1529">
        <v>25</v>
      </c>
      <c r="F1529">
        <v>37.239443639999998</v>
      </c>
      <c r="G1529">
        <v>-14</v>
      </c>
      <c r="H1529">
        <v>35</v>
      </c>
      <c r="I1529">
        <v>55.626569447999998</v>
      </c>
      <c r="J1529">
        <f>(D1529+E1529/60+F1529/3600)*15</f>
        <v>21.405164348500001</v>
      </c>
      <c r="K1529">
        <f>IF(G1529&lt;0, G1529-H1529/60-I1529/3600, G1529+H1529/60+I1529/3600)</f>
        <v>-14.59878515818</v>
      </c>
      <c r="L1529">
        <v>38.356999999999999</v>
      </c>
      <c r="M1529">
        <v>-18.187999999999999</v>
      </c>
      <c r="N1529">
        <v>11.37</v>
      </c>
      <c r="O1529" t="s">
        <v>9341</v>
      </c>
      <c r="P1529">
        <v>6.1379999999999999</v>
      </c>
      <c r="Q1529">
        <v>4.907</v>
      </c>
      <c r="R1529" t="s">
        <v>9341</v>
      </c>
      <c r="S1529">
        <v>4.5119999999999996</v>
      </c>
      <c r="T1529" t="s">
        <v>9341</v>
      </c>
      <c r="U1529" t="s">
        <v>10489</v>
      </c>
      <c r="V1529" t="str">
        <f>LEFT($U1529,2)</f>
        <v>K2</v>
      </c>
      <c r="W1529" s="3">
        <f>_xlfn.XLOOKUP(V1529,$AC$2:$AC$43,$AD$2:$AD$43,"none")</f>
        <v>0.92</v>
      </c>
      <c r="X1529" s="3">
        <f>IF(ISNUMBER($W1529), 4600 * (1 / (0.92 * $W1529 + 1.7) + 1 / (0.92 * $W1529 + 0.62)),"none")</f>
        <v>4943.4058698702656</v>
      </c>
      <c r="Y1529" s="8">
        <f>IF(ISNUMBER($X1529), _xlfn.XLOOKUP($X1529,Sheet3!$A$2:$A$392,Sheet3!$B$2:$B$392,"none", 1,1), $AF$2)</f>
        <v>1</v>
      </c>
      <c r="Z1529" s="8">
        <f>IF(ISNUMBER($X1529), _xlfn.XLOOKUP($X1529,Sheet3!$A$2:$A$392,Sheet3!$C$2:$C$392,"none", 1,1), $AF$2)</f>
        <v>0.79920000000000002</v>
      </c>
      <c r="AA1529" s="8">
        <f>IF(ISNUMBER($X1529), _xlfn.XLOOKUP($X1529,Sheet3!$A$2:$A$392,Sheet3!$D$2:$D$392,"none", 1,1), $AF$2)</f>
        <v>0.60450000000000004</v>
      </c>
    </row>
    <row r="1530" spans="1:27">
      <c r="A1530">
        <v>4237</v>
      </c>
      <c r="B1530" t="s">
        <v>4540</v>
      </c>
      <c r="C1530" t="s">
        <v>12</v>
      </c>
      <c r="D1530">
        <v>21</v>
      </c>
      <c r="E1530">
        <v>34</v>
      </c>
      <c r="F1530">
        <v>46.586865381599999</v>
      </c>
      <c r="G1530">
        <v>38</v>
      </c>
      <c r="H1530">
        <v>32</v>
      </c>
      <c r="I1530">
        <v>2.6404399679999999</v>
      </c>
      <c r="J1530">
        <f>(D1530+E1530/60+F1530/3600)*15</f>
        <v>323.69411193908996</v>
      </c>
      <c r="K1530">
        <f>IF(G1530&lt;0, G1530-H1530/60-I1530/3600, G1530+H1530/60+I1530/3600)</f>
        <v>38.534066788879997</v>
      </c>
      <c r="L1530">
        <v>112.80800000000001</v>
      </c>
      <c r="M1530">
        <v>99.498999999999995</v>
      </c>
      <c r="N1530">
        <v>14.01</v>
      </c>
      <c r="O1530">
        <v>6.99</v>
      </c>
      <c r="P1530">
        <v>5.99</v>
      </c>
      <c r="Q1530">
        <v>4.91</v>
      </c>
      <c r="R1530">
        <v>4.09</v>
      </c>
      <c r="S1530">
        <v>4.57</v>
      </c>
      <c r="T1530">
        <v>3.55</v>
      </c>
      <c r="U1530" t="s">
        <v>10636</v>
      </c>
      <c r="V1530" t="str">
        <f>LEFT($U1530,2)</f>
        <v>K0</v>
      </c>
      <c r="W1530" s="3">
        <f>_xlfn.XLOOKUP(V1530,$AC$2:$AC$43,$AD$2:$AD$43,"none")</f>
        <v>0.81</v>
      </c>
      <c r="X1530" s="3">
        <f>IF(ISNUMBER($W1530), 4600 * (1 / (0.92 * $W1530 + 1.7) + 1 / (0.92 * $W1530 + 0.62)),"none")</f>
        <v>5250.7063834266155</v>
      </c>
      <c r="Y1530" s="8">
        <f>IF(ISNUMBER($X1530), _xlfn.XLOOKUP($X1530,Sheet3!$A$2:$A$392,Sheet3!$B$2:$B$392,"none", 1,1), $AF$2)</f>
        <v>1</v>
      </c>
      <c r="Z1530" s="8">
        <f>IF(ISNUMBER($X1530), _xlfn.XLOOKUP($X1530,Sheet3!$A$2:$A$392,Sheet3!$C$2:$C$392,"none", 1,1), $AF$2)</f>
        <v>0.83299999999999996</v>
      </c>
      <c r="AA1530" s="8">
        <f>IF(ISNUMBER($X1530), _xlfn.XLOOKUP($X1530,Sheet3!$A$2:$A$392,Sheet3!$D$2:$D$392,"none", 1,1), $AF$2)</f>
        <v>0.67869999999999997</v>
      </c>
    </row>
    <row r="1531" spans="1:27">
      <c r="A1531">
        <v>4922</v>
      </c>
      <c r="B1531" t="s">
        <v>5225</v>
      </c>
      <c r="C1531" t="s">
        <v>16</v>
      </c>
      <c r="D1531">
        <v>12</v>
      </c>
      <c r="E1531">
        <v>53</v>
      </c>
      <c r="F1531">
        <v>17.747029999999999</v>
      </c>
      <c r="G1531">
        <v>21</v>
      </c>
      <c r="H1531">
        <v>14</v>
      </c>
      <c r="I1531">
        <v>41.809199999999997</v>
      </c>
      <c r="J1531">
        <f>(D1531+E1531/60+F1531/3600)*15</f>
        <v>193.32394595833333</v>
      </c>
      <c r="K1531">
        <f>IF(G1531&lt;0, G1531-H1531/60-I1531/3600, G1531+H1531/60+I1531/3600)</f>
        <v>21.244947</v>
      </c>
      <c r="L1531">
        <v>-37.659999999999997</v>
      </c>
      <c r="M1531">
        <v>-30.14</v>
      </c>
      <c r="N1531">
        <v>11.52</v>
      </c>
      <c r="O1531" t="s">
        <v>9341</v>
      </c>
      <c r="P1531">
        <v>5.8</v>
      </c>
      <c r="Q1531">
        <v>4.91</v>
      </c>
      <c r="R1531" t="s">
        <v>9341</v>
      </c>
      <c r="S1531" t="s">
        <v>9341</v>
      </c>
      <c r="T1531" t="s">
        <v>9341</v>
      </c>
      <c r="U1531" t="s">
        <v>10783</v>
      </c>
      <c r="V1531" t="str">
        <f>LEFT($U1531,2)</f>
        <v>G7</v>
      </c>
      <c r="W1531" s="3" t="str">
        <f>_xlfn.XLOOKUP(V1531,$AC$2:$AC$43,$AD$2:$AD$43,"none")</f>
        <v>none</v>
      </c>
      <c r="X1531" s="3" t="str">
        <f>IF(ISNUMBER($W1531), 4600 * (1 / (0.92 * $W1531 + 1.7) + 1 / (0.92 * $W1531 + 0.62)),"none")</f>
        <v>none</v>
      </c>
      <c r="Y1531" s="8">
        <f>IF(ISNUMBER($X1531), _xlfn.XLOOKUP($X1531,Sheet3!$A$2:$A$392,Sheet3!$B$2:$B$392,"none", 1,1), $AF$2)</f>
        <v>0.8</v>
      </c>
      <c r="Z1531" s="8">
        <f>IF(ISNUMBER($X1531), _xlfn.XLOOKUP($X1531,Sheet3!$A$2:$A$392,Sheet3!$C$2:$C$392,"none", 1,1), $AF$2)</f>
        <v>0.8</v>
      </c>
      <c r="AA1531" s="8">
        <f>IF(ISNUMBER($X1531), _xlfn.XLOOKUP($X1531,Sheet3!$A$2:$A$392,Sheet3!$D$2:$D$392,"none", 1,1), $AF$2)</f>
        <v>0.8</v>
      </c>
    </row>
    <row r="1532" spans="1:27">
      <c r="A1532">
        <v>5080</v>
      </c>
      <c r="B1532" t="s">
        <v>5383</v>
      </c>
      <c r="C1532" t="s">
        <v>16</v>
      </c>
      <c r="D1532">
        <v>13</v>
      </c>
      <c r="E1532">
        <v>49</v>
      </c>
      <c r="F1532">
        <v>42.824769057600001</v>
      </c>
      <c r="G1532">
        <v>21</v>
      </c>
      <c r="H1532">
        <v>15</v>
      </c>
      <c r="I1532">
        <v>50.764729320000001</v>
      </c>
      <c r="J1532">
        <f>(D1532+E1532/60+F1532/3600)*15</f>
        <v>207.42843653774</v>
      </c>
      <c r="K1532">
        <f>IF(G1532&lt;0, G1532-H1532/60-I1532/3600, G1532+H1532/60+I1532/3600)</f>
        <v>21.264101313699999</v>
      </c>
      <c r="L1532">
        <v>31.23</v>
      </c>
      <c r="M1532">
        <v>17.196000000000002</v>
      </c>
      <c r="N1532">
        <v>4.75</v>
      </c>
      <c r="O1532" t="s">
        <v>9341</v>
      </c>
      <c r="P1532">
        <v>6.33</v>
      </c>
      <c r="Q1532">
        <v>4.91</v>
      </c>
      <c r="R1532" t="s">
        <v>9341</v>
      </c>
      <c r="S1532">
        <v>4.415</v>
      </c>
      <c r="T1532" t="s">
        <v>9341</v>
      </c>
      <c r="U1532" t="s">
        <v>9406</v>
      </c>
      <c r="V1532" t="str">
        <f>LEFT($U1532,2)</f>
        <v>K4</v>
      </c>
      <c r="W1532" s="3">
        <f>_xlfn.XLOOKUP(V1532,$AC$2:$AC$43,$AD$2:$AD$43,"none")</f>
        <v>1</v>
      </c>
      <c r="X1532" s="3">
        <f>IF(ISNUMBER($W1532), 4600 * (1 / (0.92 * $W1532 + 1.7) + 1 / (0.92 * $W1532 + 0.62)),"none")</f>
        <v>4742.7381778526815</v>
      </c>
      <c r="Y1532" s="8">
        <f>IF(ISNUMBER($X1532), _xlfn.XLOOKUP($X1532,Sheet3!$A$2:$A$392,Sheet3!$B$2:$B$392,"none", 1,1), $AF$2)</f>
        <v>1</v>
      </c>
      <c r="Z1532" s="8">
        <f>IF(ISNUMBER($X1532), _xlfn.XLOOKUP($X1532,Sheet3!$A$2:$A$392,Sheet3!$C$2:$C$392,"none", 1,1), $AF$2)</f>
        <v>0.77500000000000002</v>
      </c>
      <c r="AA1532" s="8">
        <f>IF(ISNUMBER($X1532), _xlfn.XLOOKUP($X1532,Sheet3!$A$2:$A$392,Sheet3!$D$2:$D$392,"none", 1,1), $AF$2)</f>
        <v>0.55479999999999996</v>
      </c>
    </row>
    <row r="1533" spans="1:27">
      <c r="A1533">
        <v>5147</v>
      </c>
      <c r="B1533" t="s">
        <v>5450</v>
      </c>
      <c r="C1533" t="s">
        <v>19</v>
      </c>
      <c r="D1533">
        <v>14</v>
      </c>
      <c r="E1533">
        <v>10</v>
      </c>
      <c r="F1533">
        <v>50.487057424600003</v>
      </c>
      <c r="G1533">
        <v>-16</v>
      </c>
      <c r="H1533">
        <v>18</v>
      </c>
      <c r="I1533">
        <v>7.3105352669999997</v>
      </c>
      <c r="J1533">
        <f>(D1533+E1533/60+F1533/3600)*15</f>
        <v>212.71036273926916</v>
      </c>
      <c r="K1533">
        <f>IF(G1533&lt;0, G1533-H1533/60-I1533/3600, G1533+H1533/60+I1533/3600)</f>
        <v>-16.302030704240835</v>
      </c>
      <c r="L1533">
        <v>3.2770000000000001</v>
      </c>
      <c r="M1533">
        <v>-10.804</v>
      </c>
      <c r="N1533">
        <v>5.87</v>
      </c>
      <c r="O1533">
        <v>8.76</v>
      </c>
      <c r="P1533">
        <v>6.63</v>
      </c>
      <c r="Q1533">
        <v>4.91</v>
      </c>
      <c r="R1533" t="s">
        <v>9341</v>
      </c>
      <c r="S1533">
        <v>4.0830000000000002</v>
      </c>
      <c r="T1533" t="s">
        <v>9341</v>
      </c>
      <c r="U1533" t="s">
        <v>10175</v>
      </c>
      <c r="V1533" t="str">
        <f>LEFT($U1533,2)</f>
        <v>M2</v>
      </c>
      <c r="W1533" s="3">
        <f>_xlfn.XLOOKUP(V1533,$AC$2:$AC$43,$AD$2:$AD$43,"none")</f>
        <v>1.47</v>
      </c>
      <c r="X1533" s="3">
        <f>IF(ISNUMBER($W1533), 4600 * (1 / (0.92 * $W1533 + 1.7) + 1 / (0.92 * $W1533 + 0.62)),"none")</f>
        <v>3839.1950178350371</v>
      </c>
      <c r="Y1533" s="8">
        <f>IF(ISNUMBER($X1533), _xlfn.XLOOKUP($X1533,Sheet3!$A$2:$A$392,Sheet3!$B$2:$B$392,"none", 1,1), $AF$2)</f>
        <v>1</v>
      </c>
      <c r="Z1533" s="8">
        <f>IF(ISNUMBER($X1533), _xlfn.XLOOKUP($X1533,Sheet3!$A$2:$A$392,Sheet3!$C$2:$C$392,"none", 1,1), $AF$2)</f>
        <v>0.64800000000000002</v>
      </c>
      <c r="AA1533" s="8">
        <f>IF(ISNUMBER($X1533), _xlfn.XLOOKUP($X1533,Sheet3!$A$2:$A$392,Sheet3!$D$2:$D$392,"none", 1,1), $AF$2)</f>
        <v>0.33460000000000001</v>
      </c>
    </row>
    <row r="1534" spans="1:27">
      <c r="A1534">
        <v>6633</v>
      </c>
      <c r="B1534" t="s">
        <v>6936</v>
      </c>
      <c r="C1534" t="s">
        <v>16</v>
      </c>
      <c r="D1534">
        <v>20</v>
      </c>
      <c r="E1534">
        <v>44</v>
      </c>
      <c r="F1534">
        <v>52.5127511544</v>
      </c>
      <c r="G1534">
        <v>25</v>
      </c>
      <c r="H1534">
        <v>16</v>
      </c>
      <c r="I1534">
        <v>14.267543448</v>
      </c>
      <c r="J1534">
        <f>(D1534+E1534/60+F1534/3600)*15</f>
        <v>311.21880312981</v>
      </c>
      <c r="K1534">
        <f>IF(G1534&lt;0, G1534-H1534/60-I1534/3600, G1534+H1534/60+I1534/3600)</f>
        <v>25.270629873179999</v>
      </c>
      <c r="L1534">
        <v>-38.328000000000003</v>
      </c>
      <c r="M1534">
        <v>-185.535</v>
      </c>
      <c r="N1534">
        <v>8.6300000000000008</v>
      </c>
      <c r="O1534">
        <v>7.28</v>
      </c>
      <c r="P1534">
        <v>6.1</v>
      </c>
      <c r="Q1534">
        <v>4.91</v>
      </c>
      <c r="R1534">
        <v>4.0599999999999996</v>
      </c>
      <c r="S1534">
        <v>4.57</v>
      </c>
      <c r="T1534">
        <v>3.48</v>
      </c>
      <c r="U1534" t="s">
        <v>9500</v>
      </c>
      <c r="V1534" t="str">
        <f>LEFT($U1534,2)</f>
        <v>K1</v>
      </c>
      <c r="W1534" s="3">
        <f>_xlfn.XLOOKUP(V1534,$AC$2:$AC$43,$AD$2:$AD$43,"none")</f>
        <v>0.86</v>
      </c>
      <c r="X1534" s="3">
        <f>IF(ISNUMBER($W1534), 4600 * (1 / (0.92 * $W1534 + 1.7) + 1 / (0.92 * $W1534 + 0.62)),"none")</f>
        <v>5106.1368670782376</v>
      </c>
      <c r="Y1534" s="8">
        <f>IF(ISNUMBER($X1534), _xlfn.XLOOKUP($X1534,Sheet3!$A$2:$A$392,Sheet3!$B$2:$B$392,"none", 1,1), $AF$2)</f>
        <v>1</v>
      </c>
      <c r="Z1534" s="8">
        <f>IF(ISNUMBER($X1534), _xlfn.XLOOKUP($X1534,Sheet3!$A$2:$A$392,Sheet3!$C$2:$C$392,"none", 1,1), $AF$2)</f>
        <v>0.82210000000000005</v>
      </c>
      <c r="AA1534" s="8">
        <f>IF(ISNUMBER($X1534), _xlfn.XLOOKUP($X1534,Sheet3!$A$2:$A$392,Sheet3!$D$2:$D$392,"none", 1,1), $AF$2)</f>
        <v>0.65410000000000001</v>
      </c>
    </row>
    <row r="1535" spans="1:27">
      <c r="A1535">
        <v>4640</v>
      </c>
      <c r="B1535" t="s">
        <v>4943</v>
      </c>
      <c r="C1535" t="s">
        <v>313</v>
      </c>
      <c r="D1535">
        <v>11</v>
      </c>
      <c r="E1535">
        <v>5</v>
      </c>
      <c r="F1535">
        <v>19.902548841600002</v>
      </c>
      <c r="G1535">
        <v>-27</v>
      </c>
      <c r="H1535">
        <v>17</v>
      </c>
      <c r="I1535">
        <v>37.046751540000002</v>
      </c>
      <c r="J1535">
        <f>(D1535+E1535/60+F1535/3600)*15</f>
        <v>166.33292728684003</v>
      </c>
      <c r="K1535">
        <f>IF(G1535&lt;0, G1535-H1535/60-I1535/3600, G1535+H1535/60+I1535/3600)</f>
        <v>-27.293624097650003</v>
      </c>
      <c r="L1535">
        <v>-187.524</v>
      </c>
      <c r="M1535">
        <v>-3.0990000000000002</v>
      </c>
      <c r="N1535">
        <v>22.53</v>
      </c>
      <c r="O1535" t="s">
        <v>9341</v>
      </c>
      <c r="P1535">
        <v>5.2809999999999997</v>
      </c>
      <c r="Q1535">
        <v>4.9119999999999999</v>
      </c>
      <c r="R1535">
        <v>6.5</v>
      </c>
      <c r="S1535">
        <v>4.7679999999999998</v>
      </c>
      <c r="T1535" t="s">
        <v>9341</v>
      </c>
      <c r="U1535" t="s">
        <v>10457</v>
      </c>
      <c r="V1535" t="str">
        <f>LEFT($U1535,2)</f>
        <v>F3</v>
      </c>
      <c r="W1535" s="3" t="str">
        <f>_xlfn.XLOOKUP(V1535,$AC$2:$AC$43,$AD$2:$AD$43,"none")</f>
        <v>none</v>
      </c>
      <c r="X1535" s="3" t="str">
        <f>IF(ISNUMBER($W1535), 4600 * (1 / (0.92 * $W1535 + 1.7) + 1 / (0.92 * $W1535 + 0.62)),"none")</f>
        <v>none</v>
      </c>
      <c r="Y1535" s="8">
        <f>IF(ISNUMBER($X1535), _xlfn.XLOOKUP($X1535,Sheet3!$A$2:$A$392,Sheet3!$B$2:$B$392,"none", 1,1), $AF$2)</f>
        <v>0.8</v>
      </c>
      <c r="Z1535" s="8">
        <f>IF(ISNUMBER($X1535), _xlfn.XLOOKUP($X1535,Sheet3!$A$2:$A$392,Sheet3!$C$2:$C$392,"none", 1,1), $AF$2)</f>
        <v>0.8</v>
      </c>
      <c r="AA1535" s="8">
        <f>IF(ISNUMBER($X1535), _xlfn.XLOOKUP($X1535,Sheet3!$A$2:$A$392,Sheet3!$D$2:$D$392,"none", 1,1), $AF$2)</f>
        <v>0.8</v>
      </c>
    </row>
    <row r="1536" spans="1:27">
      <c r="A1536">
        <v>1638</v>
      </c>
      <c r="B1536" t="s">
        <v>1939</v>
      </c>
      <c r="C1536" t="s">
        <v>12</v>
      </c>
      <c r="D1536">
        <v>4</v>
      </c>
      <c r="E1536">
        <v>17</v>
      </c>
      <c r="F1536">
        <v>15.6611264832</v>
      </c>
      <c r="G1536">
        <v>20</v>
      </c>
      <c r="H1536">
        <v>34</v>
      </c>
      <c r="I1536">
        <v>42.950566164000001</v>
      </c>
      <c r="J1536">
        <f>(D1536+E1536/60+F1536/3600)*15</f>
        <v>64.315254693680004</v>
      </c>
      <c r="K1536">
        <f>IF(G1536&lt;0, G1536-H1536/60-I1536/3600, G1536+H1536/60+I1536/3600)</f>
        <v>20.578597379489999</v>
      </c>
      <c r="L1536">
        <v>-40.375</v>
      </c>
      <c r="M1536">
        <v>-59.485999999999997</v>
      </c>
      <c r="N1536">
        <v>35.08</v>
      </c>
      <c r="O1536" t="s">
        <v>9341</v>
      </c>
      <c r="P1536">
        <v>5.17</v>
      </c>
      <c r="Q1536">
        <v>4.9139999999999997</v>
      </c>
      <c r="R1536" t="s">
        <v>9341</v>
      </c>
      <c r="S1536">
        <v>4.8639999999999999</v>
      </c>
      <c r="T1536" t="s">
        <v>9341</v>
      </c>
      <c r="U1536" t="s">
        <v>9698</v>
      </c>
      <c r="V1536" t="str">
        <f>LEFT($U1536,2)</f>
        <v>A3</v>
      </c>
      <c r="W1536" s="3">
        <f>_xlfn.XLOOKUP(V1536,$AC$2:$AC$43,$AD$2:$AD$43,"none")</f>
        <v>0.08</v>
      </c>
      <c r="X1536" s="3">
        <f>IF(ISNUMBER($W1536), 4600 * (1 / (0.92 * $W1536 + 1.7) + 1 / (0.92 * $W1536 + 0.62)),"none")</f>
        <v>9225.6595386701993</v>
      </c>
      <c r="Y1536" s="8">
        <f>IF(ISNUMBER($X1536), _xlfn.XLOOKUP($X1536,Sheet3!$A$2:$A$392,Sheet3!$B$2:$B$392,"none", 1,1), $AF$2)</f>
        <v>0.67030000000000001</v>
      </c>
      <c r="Z1536" s="8">
        <f>IF(ISNUMBER($X1536), _xlfn.XLOOKUP($X1536,Sheet3!$A$2:$A$392,Sheet3!$C$2:$C$392,"none", 1,1), $AF$2)</f>
        <v>0.73619999999999997</v>
      </c>
      <c r="AA1536" s="8">
        <f>IF(ISNUMBER($X1536), _xlfn.XLOOKUP($X1536,Sheet3!$A$2:$A$392,Sheet3!$D$2:$D$392,"none", 1,1), $AF$2)</f>
        <v>1</v>
      </c>
    </row>
    <row r="1537" spans="1:27">
      <c r="A1537">
        <v>5402</v>
      </c>
      <c r="B1537" t="s">
        <v>5705</v>
      </c>
      <c r="C1537" t="s">
        <v>297</v>
      </c>
      <c r="D1537">
        <v>15</v>
      </c>
      <c r="E1537">
        <v>14</v>
      </c>
      <c r="F1537">
        <v>37.319841744000001</v>
      </c>
      <c r="G1537">
        <v>-31</v>
      </c>
      <c r="H1537">
        <v>31</v>
      </c>
      <c r="I1537">
        <v>8.8458408120000005</v>
      </c>
      <c r="J1537">
        <f>(D1537+E1537/60+F1537/3600)*15</f>
        <v>228.65549934059999</v>
      </c>
      <c r="K1537">
        <f>IF(G1537&lt;0, G1537-H1537/60-I1537/3600, G1537+H1537/60+I1537/3600)</f>
        <v>-31.519123844669998</v>
      </c>
      <c r="L1537">
        <v>-8.9350000000000005</v>
      </c>
      <c r="M1537">
        <v>1.036</v>
      </c>
      <c r="N1537">
        <v>1.52</v>
      </c>
      <c r="O1537" t="s">
        <v>9341</v>
      </c>
      <c r="P1537">
        <v>5.2729999999999997</v>
      </c>
      <c r="Q1537">
        <v>4.9180000000000001</v>
      </c>
      <c r="R1537" t="s">
        <v>9341</v>
      </c>
      <c r="S1537">
        <v>4.7960000000000003</v>
      </c>
      <c r="T1537" t="s">
        <v>9341</v>
      </c>
      <c r="U1537" t="s">
        <v>9688</v>
      </c>
      <c r="V1537" t="str">
        <f>LEFT($U1537,2)</f>
        <v>F3</v>
      </c>
      <c r="W1537" s="3" t="str">
        <f>_xlfn.XLOOKUP(V1537,$AC$2:$AC$43,$AD$2:$AD$43,"none")</f>
        <v>none</v>
      </c>
      <c r="X1537" s="3" t="str">
        <f>IF(ISNUMBER($W1537), 4600 * (1 / (0.92 * $W1537 + 1.7) + 1 / (0.92 * $W1537 + 0.62)),"none")</f>
        <v>none</v>
      </c>
      <c r="Y1537" s="8">
        <f>IF(ISNUMBER($X1537), _xlfn.XLOOKUP($X1537,Sheet3!$A$2:$A$392,Sheet3!$B$2:$B$392,"none", 1,1), $AF$2)</f>
        <v>0.8</v>
      </c>
      <c r="Z1537" s="8">
        <f>IF(ISNUMBER($X1537), _xlfn.XLOOKUP($X1537,Sheet3!$A$2:$A$392,Sheet3!$C$2:$C$392,"none", 1,1), $AF$2)</f>
        <v>0.8</v>
      </c>
      <c r="AA1537" s="8">
        <f>IF(ISNUMBER($X1537), _xlfn.XLOOKUP($X1537,Sheet3!$A$2:$A$392,Sheet3!$D$2:$D$392,"none", 1,1), $AF$2)</f>
        <v>0.8</v>
      </c>
    </row>
    <row r="1538" spans="1:27">
      <c r="A1538">
        <v>96</v>
      </c>
      <c r="B1538" t="s">
        <v>394</v>
      </c>
      <c r="C1538" t="s">
        <v>16</v>
      </c>
      <c r="D1538">
        <v>2</v>
      </c>
      <c r="E1538">
        <v>42</v>
      </c>
      <c r="F1538">
        <v>14.9145674304</v>
      </c>
      <c r="G1538">
        <v>40</v>
      </c>
      <c r="H1538">
        <v>11</v>
      </c>
      <c r="I1538">
        <v>38.221732500000002</v>
      </c>
      <c r="J1538">
        <f>(D1538+E1538/60+F1538/3600)*15</f>
        <v>40.562144030959999</v>
      </c>
      <c r="K1538">
        <f>IF(G1538&lt;0, G1538-H1538/60-I1538/3600, G1538+H1538/60+I1538/3600)</f>
        <v>40.193950481249999</v>
      </c>
      <c r="L1538">
        <v>-18.669</v>
      </c>
      <c r="M1538">
        <v>-186.19</v>
      </c>
      <c r="N1538">
        <v>41.8</v>
      </c>
      <c r="O1538">
        <v>5.65</v>
      </c>
      <c r="P1538">
        <v>5.51</v>
      </c>
      <c r="Q1538">
        <v>4.92</v>
      </c>
      <c r="R1538">
        <v>4.42</v>
      </c>
      <c r="S1538">
        <v>4.7220000000000004</v>
      </c>
      <c r="T1538">
        <v>4.12</v>
      </c>
      <c r="U1538" t="s">
        <v>9416</v>
      </c>
      <c r="V1538" t="str">
        <f>LEFT($U1538,2)</f>
        <v>F9</v>
      </c>
      <c r="W1538" s="3" t="str">
        <f>_xlfn.XLOOKUP(V1538,$AC$2:$AC$43,$AD$2:$AD$43,"none")</f>
        <v>none</v>
      </c>
      <c r="X1538" s="3" t="str">
        <f>IF(ISNUMBER($W1538), 4600 * (1 / (0.92 * $W1538 + 1.7) + 1 / (0.92 * $W1538 + 0.62)),"none")</f>
        <v>none</v>
      </c>
      <c r="Y1538" s="8">
        <f>IF(ISNUMBER($X1538), _xlfn.XLOOKUP($X1538,Sheet3!$A$2:$A$392,Sheet3!$B$2:$B$392,"none", 1,1), $AF$2)</f>
        <v>0.8</v>
      </c>
      <c r="Z1538" s="8">
        <f>IF(ISNUMBER($X1538), _xlfn.XLOOKUP($X1538,Sheet3!$A$2:$A$392,Sheet3!$C$2:$C$392,"none", 1,1), $AF$2)</f>
        <v>0.8</v>
      </c>
      <c r="AA1538" s="8">
        <f>IF(ISNUMBER($X1538), _xlfn.XLOOKUP($X1538,Sheet3!$A$2:$A$392,Sheet3!$D$2:$D$392,"none", 1,1), $AF$2)</f>
        <v>0.8</v>
      </c>
    </row>
    <row r="1539" spans="1:27">
      <c r="A1539">
        <v>704</v>
      </c>
      <c r="B1539" t="s">
        <v>1004</v>
      </c>
      <c r="C1539" t="s">
        <v>16</v>
      </c>
      <c r="D1539">
        <v>18</v>
      </c>
      <c r="E1539">
        <v>53</v>
      </c>
      <c r="F1539">
        <v>13.5509916072</v>
      </c>
      <c r="G1539">
        <v>50</v>
      </c>
      <c r="H1539">
        <v>42</v>
      </c>
      <c r="I1539">
        <v>29.594035404</v>
      </c>
      <c r="J1539">
        <f>(D1539+E1539/60+F1539/3600)*15</f>
        <v>283.30646246502999</v>
      </c>
      <c r="K1539">
        <f>IF(G1539&lt;0, G1539-H1539/60-I1539/3600, G1539+H1539/60+I1539/3600)</f>
        <v>50.70822056539</v>
      </c>
      <c r="L1539">
        <v>-4.4420000000000002</v>
      </c>
      <c r="M1539">
        <v>-21.984999999999999</v>
      </c>
      <c r="N1539">
        <v>11.2</v>
      </c>
      <c r="O1539" t="s">
        <v>9341</v>
      </c>
      <c r="P1539">
        <v>5.82</v>
      </c>
      <c r="Q1539">
        <v>4.92</v>
      </c>
      <c r="R1539" t="s">
        <v>9341</v>
      </c>
      <c r="S1539">
        <v>4.6689999999999996</v>
      </c>
      <c r="T1539" t="s">
        <v>9341</v>
      </c>
      <c r="U1539" t="s">
        <v>9699</v>
      </c>
      <c r="V1539" t="str">
        <f>LEFT($U1539,2)</f>
        <v>G7</v>
      </c>
      <c r="W1539" s="3" t="str">
        <f>_xlfn.XLOOKUP(V1539,$AC$2:$AC$43,$AD$2:$AD$43,"none")</f>
        <v>none</v>
      </c>
      <c r="X1539" s="3" t="str">
        <f>IF(ISNUMBER($W1539), 4600 * (1 / (0.92 * $W1539 + 1.7) + 1 / (0.92 * $W1539 + 0.62)),"none")</f>
        <v>none</v>
      </c>
      <c r="Y1539" s="8">
        <f>IF(ISNUMBER($X1539), _xlfn.XLOOKUP($X1539,Sheet3!$A$2:$A$392,Sheet3!$B$2:$B$392,"none", 1,1), $AF$2)</f>
        <v>0.8</v>
      </c>
      <c r="Z1539" s="8">
        <f>IF(ISNUMBER($X1539), _xlfn.XLOOKUP($X1539,Sheet3!$A$2:$A$392,Sheet3!$C$2:$C$392,"none", 1,1), $AF$2)</f>
        <v>0.8</v>
      </c>
      <c r="AA1539" s="8">
        <f>IF(ISNUMBER($X1539), _xlfn.XLOOKUP($X1539,Sheet3!$A$2:$A$392,Sheet3!$D$2:$D$392,"none", 1,1), $AF$2)</f>
        <v>0.8</v>
      </c>
    </row>
    <row r="1540" spans="1:27">
      <c r="A1540">
        <v>993</v>
      </c>
      <c r="B1540" t="s">
        <v>1294</v>
      </c>
      <c r="C1540" t="s">
        <v>313</v>
      </c>
      <c r="D1540">
        <v>17</v>
      </c>
      <c r="E1540">
        <v>5</v>
      </c>
      <c r="F1540">
        <v>20.124030000000001</v>
      </c>
      <c r="G1540">
        <v>54</v>
      </c>
      <c r="H1540">
        <v>28</v>
      </c>
      <c r="I1540">
        <v>12.099399999999999</v>
      </c>
      <c r="J1540">
        <f>(D1540+E1540/60+F1540/3600)*15</f>
        <v>256.33385012499997</v>
      </c>
      <c r="K1540">
        <f>IF(G1540&lt;0, G1540-H1540/60-I1540/3600, G1540+H1540/60+I1540/3600)</f>
        <v>54.470027611111114</v>
      </c>
      <c r="L1540">
        <v>-58.16</v>
      </c>
      <c r="M1540">
        <v>67.87</v>
      </c>
      <c r="N1540">
        <v>36.450000000000003</v>
      </c>
      <c r="O1540" t="s">
        <v>9341</v>
      </c>
      <c r="P1540">
        <v>5.4</v>
      </c>
      <c r="Q1540">
        <v>4.92</v>
      </c>
      <c r="R1540" t="s">
        <v>9341</v>
      </c>
      <c r="S1540" t="s">
        <v>9341</v>
      </c>
      <c r="T1540" t="s">
        <v>9341</v>
      </c>
      <c r="U1540" t="s">
        <v>9782</v>
      </c>
      <c r="V1540" t="str">
        <f>LEFT($U1540,2)</f>
        <v>F6</v>
      </c>
      <c r="W1540" s="3" t="str">
        <f>_xlfn.XLOOKUP(V1540,$AC$2:$AC$43,$AD$2:$AD$43,"none")</f>
        <v>none</v>
      </c>
      <c r="X1540" s="3" t="str">
        <f>IF(ISNUMBER($W1540), 4600 * (1 / (0.92 * $W1540 + 1.7) + 1 / (0.92 * $W1540 + 0.62)),"none")</f>
        <v>none</v>
      </c>
      <c r="Y1540" s="8">
        <f>IF(ISNUMBER($X1540), _xlfn.XLOOKUP($X1540,Sheet3!$A$2:$A$392,Sheet3!$B$2:$B$392,"none", 1,1), $AF$2)</f>
        <v>0.8</v>
      </c>
      <c r="Z1540" s="8">
        <f>IF(ISNUMBER($X1540), _xlfn.XLOOKUP($X1540,Sheet3!$A$2:$A$392,Sheet3!$C$2:$C$392,"none", 1,1), $AF$2)</f>
        <v>0.8</v>
      </c>
      <c r="AA1540" s="8">
        <f>IF(ISNUMBER($X1540), _xlfn.XLOOKUP($X1540,Sheet3!$A$2:$A$392,Sheet3!$D$2:$D$392,"none", 1,1), $AF$2)</f>
        <v>0.8</v>
      </c>
    </row>
    <row r="1541" spans="1:27">
      <c r="A1541">
        <v>2308</v>
      </c>
      <c r="B1541" t="s">
        <v>2609</v>
      </c>
      <c r="C1541" t="s">
        <v>22</v>
      </c>
      <c r="D1541">
        <v>6</v>
      </c>
      <c r="E1541">
        <v>12</v>
      </c>
      <c r="F1541">
        <v>3.2795497</v>
      </c>
      <c r="G1541">
        <v>16</v>
      </c>
      <c r="H1541">
        <v>7</v>
      </c>
      <c r="I1541">
        <v>49.461443000000003</v>
      </c>
      <c r="J1541">
        <f>(D1541+E1541/60+F1541/3600)*15</f>
        <v>93.013664790416669</v>
      </c>
      <c r="K1541">
        <f>IF(G1541&lt;0, G1541-H1541/60-I1541/3600, G1541+H1541/60+I1541/3600)</f>
        <v>16.130405956388888</v>
      </c>
      <c r="L1541">
        <v>5.49</v>
      </c>
      <c r="M1541">
        <v>-16.8</v>
      </c>
      <c r="N1541">
        <v>6.17</v>
      </c>
      <c r="O1541">
        <v>4.21</v>
      </c>
      <c r="P1541">
        <v>4.8</v>
      </c>
      <c r="Q1541">
        <v>4.92</v>
      </c>
      <c r="R1541">
        <v>4.9400000000000004</v>
      </c>
      <c r="S1541">
        <v>4.8819999999999997</v>
      </c>
      <c r="T1541">
        <v>5.08</v>
      </c>
      <c r="U1541" t="s">
        <v>10178</v>
      </c>
      <c r="V1541" t="str">
        <f>LEFT($U1541,2)</f>
        <v>B5</v>
      </c>
      <c r="W1541" s="3">
        <f>_xlfn.XLOOKUP(V1541,$AC$2:$AC$43,$AD$2:$AD$43,"none")</f>
        <v>-0.16</v>
      </c>
      <c r="X1541" s="3">
        <f>IF(ISNUMBER($W1541), 4600 * (1 / (0.92 * $W1541 + 1.7) + 1 / (0.92 * $W1541 + 0.62)),"none")</f>
        <v>12691.662939978085</v>
      </c>
      <c r="Y1541" s="8">
        <f>IF(ISNUMBER($X1541), _xlfn.XLOOKUP($X1541,Sheet3!$A$2:$A$392,Sheet3!$B$2:$B$392,"none", 1,1), $AF$2)</f>
        <v>0.52290000000000003</v>
      </c>
      <c r="Z1541" s="8">
        <f>IF(ISNUMBER($X1541), _xlfn.XLOOKUP($X1541,Sheet3!$A$2:$A$392,Sheet3!$C$2:$C$392,"none", 1,1), $AF$2)</f>
        <v>0.62250000000000005</v>
      </c>
      <c r="AA1541" s="8">
        <f>IF(ISNUMBER($X1541), _xlfn.XLOOKUP($X1541,Sheet3!$A$2:$A$392,Sheet3!$D$2:$D$392,"none", 1,1), $AF$2)</f>
        <v>1</v>
      </c>
    </row>
    <row r="1542" spans="1:27">
      <c r="A1542">
        <v>2668</v>
      </c>
      <c r="B1542" t="s">
        <v>2970</v>
      </c>
      <c r="C1542" t="s">
        <v>12</v>
      </c>
      <c r="D1542">
        <v>7</v>
      </c>
      <c r="E1542">
        <v>10</v>
      </c>
      <c r="F1542">
        <v>13.6815026472</v>
      </c>
      <c r="G1542">
        <v>-4</v>
      </c>
      <c r="H1542">
        <v>14</v>
      </c>
      <c r="I1542">
        <v>13.585055243999999</v>
      </c>
      <c r="J1542">
        <f>(D1542+E1542/60+F1542/3600)*15</f>
        <v>107.55700626103001</v>
      </c>
      <c r="K1542">
        <f>IF(G1542&lt;0, G1542-H1542/60-I1542/3600, G1542+H1542/60+I1542/3600)</f>
        <v>-4.2371069597900002</v>
      </c>
      <c r="L1542">
        <v>-0.46</v>
      </c>
      <c r="M1542">
        <v>217.452</v>
      </c>
      <c r="N1542">
        <v>16.809999999999999</v>
      </c>
      <c r="O1542">
        <v>6.73</v>
      </c>
      <c r="P1542">
        <v>5.95</v>
      </c>
      <c r="Q1542">
        <v>4.92</v>
      </c>
      <c r="R1542">
        <v>4.13</v>
      </c>
      <c r="S1542">
        <v>4.6319999999999997</v>
      </c>
      <c r="T1542">
        <v>3.61</v>
      </c>
      <c r="U1542" t="s">
        <v>9403</v>
      </c>
      <c r="V1542" t="str">
        <f>LEFT($U1542,2)</f>
        <v>K0</v>
      </c>
      <c r="W1542" s="3">
        <f>_xlfn.XLOOKUP(V1542,$AC$2:$AC$43,$AD$2:$AD$43,"none")</f>
        <v>0.81</v>
      </c>
      <c r="X1542" s="3">
        <f>IF(ISNUMBER($W1542), 4600 * (1 / (0.92 * $W1542 + 1.7) + 1 / (0.92 * $W1542 + 0.62)),"none")</f>
        <v>5250.7063834266155</v>
      </c>
      <c r="Y1542" s="8">
        <f>IF(ISNUMBER($X1542), _xlfn.XLOOKUP($X1542,Sheet3!$A$2:$A$392,Sheet3!$B$2:$B$392,"none", 1,1), $AF$2)</f>
        <v>1</v>
      </c>
      <c r="Z1542" s="8">
        <f>IF(ISNUMBER($X1542), _xlfn.XLOOKUP($X1542,Sheet3!$A$2:$A$392,Sheet3!$C$2:$C$392,"none", 1,1), $AF$2)</f>
        <v>0.83299999999999996</v>
      </c>
      <c r="AA1542" s="8">
        <f>IF(ISNUMBER($X1542), _xlfn.XLOOKUP($X1542,Sheet3!$A$2:$A$392,Sheet3!$D$2:$D$392,"none", 1,1), $AF$2)</f>
        <v>0.67869999999999997</v>
      </c>
    </row>
    <row r="1543" spans="1:27">
      <c r="A1543">
        <v>3262</v>
      </c>
      <c r="B1543" t="s">
        <v>3565</v>
      </c>
      <c r="C1543" t="s">
        <v>12</v>
      </c>
      <c r="D1543">
        <v>22</v>
      </c>
      <c r="E1543">
        <v>10</v>
      </c>
      <c r="F1543">
        <v>8.7801946925000003</v>
      </c>
      <c r="G1543">
        <v>-32</v>
      </c>
      <c r="H1543">
        <v>32</v>
      </c>
      <c r="I1543">
        <v>54.270294309999997</v>
      </c>
      <c r="J1543">
        <f>(D1543+E1543/60+F1543/3600)*15</f>
        <v>332.53658414455208</v>
      </c>
      <c r="K1543">
        <f>IF(G1543&lt;0, G1543-H1543/60-I1543/3600, G1543+H1543/60+I1543/3600)</f>
        <v>-32.548408415086108</v>
      </c>
      <c r="L1543">
        <v>428.83199999999999</v>
      </c>
      <c r="M1543">
        <v>13.475</v>
      </c>
      <c r="N1543">
        <v>54.18</v>
      </c>
      <c r="O1543" t="s">
        <v>9341</v>
      </c>
      <c r="P1543">
        <v>5.4</v>
      </c>
      <c r="Q1543">
        <v>4.92</v>
      </c>
      <c r="R1543" t="s">
        <v>9341</v>
      </c>
      <c r="S1543">
        <v>4.8040000000000003</v>
      </c>
      <c r="T1543" t="s">
        <v>9341</v>
      </c>
      <c r="U1543" t="s">
        <v>9386</v>
      </c>
      <c r="V1543" t="str">
        <f>LEFT($U1543,2)</f>
        <v>F6</v>
      </c>
      <c r="W1543" s="3" t="str">
        <f>_xlfn.XLOOKUP(V1543,$AC$2:$AC$43,$AD$2:$AD$43,"none")</f>
        <v>none</v>
      </c>
      <c r="X1543" s="3" t="str">
        <f>IF(ISNUMBER($W1543), 4600 * (1 / (0.92 * $W1543 + 1.7) + 1 / (0.92 * $W1543 + 0.62)),"none")</f>
        <v>none</v>
      </c>
      <c r="Y1543" s="8">
        <f>IF(ISNUMBER($X1543), _xlfn.XLOOKUP($X1543,Sheet3!$A$2:$A$392,Sheet3!$B$2:$B$392,"none", 1,1), $AF$2)</f>
        <v>0.8</v>
      </c>
      <c r="Z1543" s="8">
        <f>IF(ISNUMBER($X1543), _xlfn.XLOOKUP($X1543,Sheet3!$A$2:$A$392,Sheet3!$C$2:$C$392,"none", 1,1), $AF$2)</f>
        <v>0.8</v>
      </c>
      <c r="AA1543" s="8">
        <f>IF(ISNUMBER($X1543), _xlfn.XLOOKUP($X1543,Sheet3!$A$2:$A$392,Sheet3!$D$2:$D$392,"none", 1,1), $AF$2)</f>
        <v>0.8</v>
      </c>
    </row>
    <row r="1544" spans="1:27">
      <c r="A1544">
        <v>5878</v>
      </c>
      <c r="B1544" t="s">
        <v>6181</v>
      </c>
      <c r="C1544" t="s">
        <v>16</v>
      </c>
      <c r="D1544">
        <v>15</v>
      </c>
      <c r="E1544">
        <v>24</v>
      </c>
      <c r="F1544">
        <v>11.8837924176</v>
      </c>
      <c r="G1544">
        <v>-10</v>
      </c>
      <c r="H1544">
        <v>19</v>
      </c>
      <c r="I1544">
        <v>20.2038744</v>
      </c>
      <c r="J1544">
        <f>(D1544+E1544/60+F1544/3600)*15</f>
        <v>231.04951580174</v>
      </c>
      <c r="K1544">
        <f>IF(G1544&lt;0, G1544-H1544/60-I1544/3600, G1544+H1544/60+I1544/3600)</f>
        <v>-10.322278854</v>
      </c>
      <c r="L1544">
        <v>-66.816000000000003</v>
      </c>
      <c r="M1544">
        <v>-152.29599999999999</v>
      </c>
      <c r="N1544">
        <v>34.619999999999997</v>
      </c>
      <c r="O1544" t="s">
        <v>9341</v>
      </c>
      <c r="P1544">
        <v>5.3579999999999997</v>
      </c>
      <c r="Q1544">
        <v>4.92</v>
      </c>
      <c r="R1544" t="s">
        <v>9341</v>
      </c>
      <c r="S1544">
        <v>4.7830000000000004</v>
      </c>
      <c r="T1544" t="s">
        <v>9341</v>
      </c>
      <c r="U1544" t="s">
        <v>9478</v>
      </c>
      <c r="V1544" t="str">
        <f>LEFT($U1544,2)</f>
        <v>F4</v>
      </c>
      <c r="W1544" s="3" t="str">
        <f>_xlfn.XLOOKUP(V1544,$AC$2:$AC$43,$AD$2:$AD$43,"none")</f>
        <v>none</v>
      </c>
      <c r="X1544" s="3" t="str">
        <f>IF(ISNUMBER($W1544), 4600 * (1 / (0.92 * $W1544 + 1.7) + 1 / (0.92 * $W1544 + 0.62)),"none")</f>
        <v>none</v>
      </c>
      <c r="Y1544" s="8">
        <f>IF(ISNUMBER($X1544), _xlfn.XLOOKUP($X1544,Sheet3!$A$2:$A$392,Sheet3!$B$2:$B$392,"none", 1,1), $AF$2)</f>
        <v>0.8</v>
      </c>
      <c r="Z1544" s="8">
        <f>IF(ISNUMBER($X1544), _xlfn.XLOOKUP($X1544,Sheet3!$A$2:$A$392,Sheet3!$C$2:$C$392,"none", 1,1), $AF$2)</f>
        <v>0.8</v>
      </c>
      <c r="AA1544" s="8">
        <f>IF(ISNUMBER($X1544), _xlfn.XLOOKUP($X1544,Sheet3!$A$2:$A$392,Sheet3!$D$2:$D$392,"none", 1,1), $AF$2)</f>
        <v>0.8</v>
      </c>
    </row>
    <row r="1545" spans="1:27">
      <c r="A1545">
        <v>7047</v>
      </c>
      <c r="B1545" t="s">
        <v>7350</v>
      </c>
      <c r="C1545" t="s">
        <v>305</v>
      </c>
      <c r="D1545">
        <v>7</v>
      </c>
      <c r="E1545">
        <v>35</v>
      </c>
      <c r="F1545">
        <v>39.722303140800001</v>
      </c>
      <c r="G1545">
        <v>-52</v>
      </c>
      <c r="H1545">
        <v>32</v>
      </c>
      <c r="I1545">
        <v>1.809116484</v>
      </c>
      <c r="J1545">
        <f>(D1545+E1545/60+F1545/3600)*15</f>
        <v>113.91550959641999</v>
      </c>
      <c r="K1545">
        <f>IF(G1545&lt;0, G1545-H1545/60-I1545/3600, G1545+H1545/60+I1545/3600)</f>
        <v>-52.533835865690001</v>
      </c>
      <c r="L1545">
        <v>22.335000000000001</v>
      </c>
      <c r="M1545">
        <v>-11.593</v>
      </c>
      <c r="N1545">
        <v>7.81</v>
      </c>
      <c r="O1545" t="s">
        <v>9341</v>
      </c>
      <c r="P1545">
        <v>6.3179999999999996</v>
      </c>
      <c r="Q1545">
        <v>4.92</v>
      </c>
      <c r="R1545" t="s">
        <v>9341</v>
      </c>
      <c r="S1545">
        <v>4.444</v>
      </c>
      <c r="T1545" t="s">
        <v>9341</v>
      </c>
      <c r="U1545" t="s">
        <v>9389</v>
      </c>
      <c r="V1545" t="str">
        <f>LEFT($U1545,2)</f>
        <v>K3</v>
      </c>
      <c r="W1545" s="3">
        <f>_xlfn.XLOOKUP(V1545,$AC$2:$AC$43,$AD$2:$AD$43,"none")</f>
        <v>0.95</v>
      </c>
      <c r="X1545" s="3">
        <f>IF(ISNUMBER($W1545), 4600 * (1 / (0.92 * $W1545 + 1.7) + 1 / (0.92 * $W1545 + 0.62)),"none")</f>
        <v>4866.084384156673</v>
      </c>
      <c r="Y1545" s="8">
        <f>IF(ISNUMBER($X1545), _xlfn.XLOOKUP($X1545,Sheet3!$A$2:$A$392,Sheet3!$B$2:$B$392,"none", 1,1), $AF$2)</f>
        <v>1</v>
      </c>
      <c r="Z1545" s="8">
        <f>IF(ISNUMBER($X1545), _xlfn.XLOOKUP($X1545,Sheet3!$A$2:$A$392,Sheet3!$C$2:$C$392,"none", 1,1), $AF$2)</f>
        <v>0.78720000000000001</v>
      </c>
      <c r="AA1545" s="8">
        <f>IF(ISNUMBER($X1545), _xlfn.XLOOKUP($X1545,Sheet3!$A$2:$A$392,Sheet3!$D$2:$D$392,"none", 1,1), $AF$2)</f>
        <v>0.57969999999999999</v>
      </c>
    </row>
    <row r="1546" spans="1:27">
      <c r="A1546">
        <v>7622</v>
      </c>
      <c r="B1546" t="s">
        <v>7925</v>
      </c>
      <c r="C1546" t="s">
        <v>305</v>
      </c>
      <c r="D1546">
        <v>10</v>
      </c>
      <c r="E1546">
        <v>31</v>
      </c>
      <c r="F1546">
        <v>2.0605182599999998</v>
      </c>
      <c r="G1546">
        <v>-73</v>
      </c>
      <c r="H1546">
        <v>13</v>
      </c>
      <c r="I1546">
        <v>17.373416232</v>
      </c>
      <c r="J1546">
        <f>(D1546+E1546/60+F1546/3600)*15</f>
        <v>157.75858549275</v>
      </c>
      <c r="K1546">
        <f>IF(G1546&lt;0, G1546-H1546/60-I1546/3600, G1546+H1546/60+I1546/3600)</f>
        <v>-73.221492615620008</v>
      </c>
      <c r="L1546">
        <v>-7.6050000000000004</v>
      </c>
      <c r="M1546">
        <v>7.7539999999999996</v>
      </c>
      <c r="N1546">
        <v>2.59</v>
      </c>
      <c r="O1546" t="s">
        <v>9341</v>
      </c>
      <c r="P1546">
        <v>6.5880000000000001</v>
      </c>
      <c r="Q1546">
        <v>4.92</v>
      </c>
      <c r="R1546" t="s">
        <v>9341</v>
      </c>
      <c r="S1546">
        <v>4.2720000000000002</v>
      </c>
      <c r="T1546" t="s">
        <v>9341</v>
      </c>
      <c r="U1546" t="s">
        <v>10235</v>
      </c>
      <c r="V1546" t="str">
        <f>LEFT($U1546,2)</f>
        <v>K4</v>
      </c>
      <c r="W1546" s="3">
        <f>_xlfn.XLOOKUP(V1546,$AC$2:$AC$43,$AD$2:$AD$43,"none")</f>
        <v>1</v>
      </c>
      <c r="X1546" s="3">
        <f>IF(ISNUMBER($W1546), 4600 * (1 / (0.92 * $W1546 + 1.7) + 1 / (0.92 * $W1546 + 0.62)),"none")</f>
        <v>4742.7381778526815</v>
      </c>
      <c r="Y1546" s="8">
        <f>IF(ISNUMBER($X1546), _xlfn.XLOOKUP($X1546,Sheet3!$A$2:$A$392,Sheet3!$B$2:$B$392,"none", 1,1), $AF$2)</f>
        <v>1</v>
      </c>
      <c r="Z1546" s="8">
        <f>IF(ISNUMBER($X1546), _xlfn.XLOOKUP($X1546,Sheet3!$A$2:$A$392,Sheet3!$C$2:$C$392,"none", 1,1), $AF$2)</f>
        <v>0.77500000000000002</v>
      </c>
      <c r="AA1546" s="8">
        <f>IF(ISNUMBER($X1546), _xlfn.XLOOKUP($X1546,Sheet3!$A$2:$A$392,Sheet3!$D$2:$D$392,"none", 1,1), $AF$2)</f>
        <v>0.55479999999999996</v>
      </c>
    </row>
    <row r="1547" spans="1:27">
      <c r="A1547">
        <v>7722</v>
      </c>
      <c r="B1547" t="s">
        <v>8025</v>
      </c>
      <c r="C1547" t="s">
        <v>297</v>
      </c>
      <c r="D1547">
        <v>11</v>
      </c>
      <c r="E1547">
        <v>40</v>
      </c>
      <c r="F1547">
        <v>53.633788425600002</v>
      </c>
      <c r="G1547">
        <v>-62</v>
      </c>
      <c r="H1547">
        <v>5</v>
      </c>
      <c r="I1547">
        <v>24.365478083999999</v>
      </c>
      <c r="J1547">
        <f>(D1547+E1547/60+F1547/3600)*15</f>
        <v>175.22347411843998</v>
      </c>
      <c r="K1547">
        <f>IF(G1547&lt;0, G1547-H1547/60-I1547/3600, G1547+H1547/60+I1547/3600)</f>
        <v>-62.090101521690002</v>
      </c>
      <c r="L1547">
        <v>-15.493</v>
      </c>
      <c r="M1547">
        <v>0.98099999999999998</v>
      </c>
      <c r="N1547">
        <v>3.02</v>
      </c>
      <c r="O1547">
        <v>6.79</v>
      </c>
      <c r="P1547">
        <v>6</v>
      </c>
      <c r="Q1547">
        <v>4.92</v>
      </c>
      <c r="R1547" t="s">
        <v>9341</v>
      </c>
      <c r="S1547">
        <v>4.5890000000000004</v>
      </c>
      <c r="T1547" t="s">
        <v>9341</v>
      </c>
      <c r="U1547" t="s">
        <v>10075</v>
      </c>
      <c r="V1547" t="str">
        <f>LEFT($U1547,2)</f>
        <v>G3</v>
      </c>
      <c r="W1547" s="3">
        <f>_xlfn.XLOOKUP(V1547,$AC$2:$AC$43,$AD$2:$AD$43,"none")</f>
        <v>0.65</v>
      </c>
      <c r="X1547" s="3">
        <f>IF(ISNUMBER($W1547), 4600 * (1 / (0.92 * $W1547 + 1.7) + 1 / (0.92 * $W1547 + 0.62)),"none")</f>
        <v>5778.4237310662083</v>
      </c>
      <c r="Y1547" s="8">
        <f>IF(ISNUMBER($X1547), _xlfn.XLOOKUP($X1547,Sheet3!$A$2:$A$392,Sheet3!$B$2:$B$392,"none", 1,1), $AF$2)</f>
        <v>1</v>
      </c>
      <c r="Z1547" s="8">
        <f>IF(ISNUMBER($X1547), _xlfn.XLOOKUP($X1547,Sheet3!$A$2:$A$392,Sheet3!$C$2:$C$392,"none", 1,1), $AF$2)</f>
        <v>0.88360000000000005</v>
      </c>
      <c r="AA1547" s="8">
        <f>IF(ISNUMBER($X1547), _xlfn.XLOOKUP($X1547,Sheet3!$A$2:$A$392,Sheet3!$D$2:$D$392,"none", 1,1), $AF$2)</f>
        <v>0.8</v>
      </c>
    </row>
    <row r="1548" spans="1:27">
      <c r="A1548">
        <v>8595</v>
      </c>
      <c r="B1548" t="s">
        <v>8898</v>
      </c>
      <c r="C1548" t="s">
        <v>16</v>
      </c>
      <c r="D1548">
        <v>18</v>
      </c>
      <c r="E1548">
        <v>31</v>
      </c>
      <c r="F1548">
        <v>45.432882300000003</v>
      </c>
      <c r="G1548">
        <v>-45</v>
      </c>
      <c r="H1548">
        <v>54</v>
      </c>
      <c r="I1548">
        <v>53.316636000000003</v>
      </c>
      <c r="J1548">
        <f>(D1548+E1548/60+F1548/3600)*15</f>
        <v>277.93930367625001</v>
      </c>
      <c r="K1548">
        <f>IF(G1548&lt;0, G1548-H1548/60-I1548/3600, G1548+H1548/60+I1548/3600)</f>
        <v>-45.914810176666663</v>
      </c>
      <c r="L1548">
        <v>-3.75</v>
      </c>
      <c r="M1548">
        <v>-27.43</v>
      </c>
      <c r="N1548">
        <v>4.6100000000000003</v>
      </c>
      <c r="O1548">
        <v>4.38</v>
      </c>
      <c r="P1548">
        <v>4.8040000000000003</v>
      </c>
      <c r="Q1548">
        <v>4.92</v>
      </c>
      <c r="R1548" t="s">
        <v>9341</v>
      </c>
      <c r="S1548">
        <v>4.8620000000000001</v>
      </c>
      <c r="T1548" t="s">
        <v>9341</v>
      </c>
      <c r="U1548" t="s">
        <v>11503</v>
      </c>
      <c r="V1548" t="str">
        <f>LEFT($U1548,2)</f>
        <v>B5</v>
      </c>
      <c r="W1548" s="3">
        <f>_xlfn.XLOOKUP(V1548,$AC$2:$AC$43,$AD$2:$AD$43,"none")</f>
        <v>-0.16</v>
      </c>
      <c r="X1548" s="3">
        <f>IF(ISNUMBER($W1548), 4600 * (1 / (0.92 * $W1548 + 1.7) + 1 / (0.92 * $W1548 + 0.62)),"none")</f>
        <v>12691.662939978085</v>
      </c>
      <c r="Y1548" s="8">
        <f>IF(ISNUMBER($X1548), _xlfn.XLOOKUP($X1548,Sheet3!$A$2:$A$392,Sheet3!$B$2:$B$392,"none", 1,1), $AF$2)</f>
        <v>0.52290000000000003</v>
      </c>
      <c r="Z1548" s="8">
        <f>IF(ISNUMBER($X1548), _xlfn.XLOOKUP($X1548,Sheet3!$A$2:$A$392,Sheet3!$C$2:$C$392,"none", 1,1), $AF$2)</f>
        <v>0.62250000000000005</v>
      </c>
      <c r="AA1548" s="8">
        <f>IF(ISNUMBER($X1548), _xlfn.XLOOKUP($X1548,Sheet3!$A$2:$A$392,Sheet3!$D$2:$D$392,"none", 1,1), $AF$2)</f>
        <v>1</v>
      </c>
    </row>
    <row r="1549" spans="1:27">
      <c r="A1549">
        <v>5797</v>
      </c>
      <c r="B1549" t="s">
        <v>6100</v>
      </c>
      <c r="C1549" t="s">
        <v>297</v>
      </c>
      <c r="D1549">
        <v>16</v>
      </c>
      <c r="E1549">
        <v>41</v>
      </c>
      <c r="F1549">
        <v>34.3835094696</v>
      </c>
      <c r="G1549">
        <v>-17</v>
      </c>
      <c r="H1549">
        <v>44</v>
      </c>
      <c r="I1549">
        <v>31.799582195999999</v>
      </c>
      <c r="J1549">
        <f>(D1549+E1549/60+F1549/3600)*15</f>
        <v>250.39326462278999</v>
      </c>
      <c r="K1549">
        <f>IF(G1549&lt;0, G1549-H1549/60-I1549/3600, G1549+H1549/60+I1549/3600)</f>
        <v>-17.742166550610001</v>
      </c>
      <c r="L1549">
        <v>-21.145</v>
      </c>
      <c r="M1549">
        <v>-1.5720000000000001</v>
      </c>
      <c r="N1549">
        <v>8.48</v>
      </c>
      <c r="O1549" t="s">
        <v>9341</v>
      </c>
      <c r="P1549">
        <v>5.9939999999999998</v>
      </c>
      <c r="Q1549">
        <v>4.923</v>
      </c>
      <c r="R1549" t="s">
        <v>9341</v>
      </c>
      <c r="S1549">
        <v>4.5730000000000004</v>
      </c>
      <c r="T1549" t="s">
        <v>9341</v>
      </c>
      <c r="U1549" t="s">
        <v>10969</v>
      </c>
      <c r="V1549" t="str">
        <f>LEFT($U1549,2)</f>
        <v>G7</v>
      </c>
      <c r="W1549" s="3" t="str">
        <f>_xlfn.XLOOKUP(V1549,$AC$2:$AC$43,$AD$2:$AD$43,"none")</f>
        <v>none</v>
      </c>
      <c r="X1549" s="3" t="str">
        <f>IF(ISNUMBER($W1549), 4600 * (1 / (0.92 * $W1549 + 1.7) + 1 / (0.92 * $W1549 + 0.62)),"none")</f>
        <v>none</v>
      </c>
      <c r="Y1549" s="8">
        <f>IF(ISNUMBER($X1549), _xlfn.XLOOKUP($X1549,Sheet3!$A$2:$A$392,Sheet3!$B$2:$B$392,"none", 1,1), $AF$2)</f>
        <v>0.8</v>
      </c>
      <c r="Z1549" s="8">
        <f>IF(ISNUMBER($X1549), _xlfn.XLOOKUP($X1549,Sheet3!$A$2:$A$392,Sheet3!$C$2:$C$392,"none", 1,1), $AF$2)</f>
        <v>0.8</v>
      </c>
      <c r="AA1549" s="8">
        <f>IF(ISNUMBER($X1549), _xlfn.XLOOKUP($X1549,Sheet3!$A$2:$A$392,Sheet3!$D$2:$D$392,"none", 1,1), $AF$2)</f>
        <v>0.8</v>
      </c>
    </row>
    <row r="1550" spans="1:27">
      <c r="A1550">
        <v>3586</v>
      </c>
      <c r="B1550" t="s">
        <v>3889</v>
      </c>
      <c r="C1550" t="s">
        <v>305</v>
      </c>
      <c r="D1550">
        <v>0</v>
      </c>
      <c r="E1550">
        <v>4</v>
      </c>
      <c r="F1550">
        <v>30.118273200000001</v>
      </c>
      <c r="G1550">
        <v>-10</v>
      </c>
      <c r="H1550">
        <v>30</v>
      </c>
      <c r="I1550">
        <v>34.284891000000002</v>
      </c>
      <c r="J1550">
        <f>(D1550+E1550/60+F1550/3600)*15</f>
        <v>1.1254928049999999</v>
      </c>
      <c r="K1550">
        <f>IF(G1550&lt;0, G1550-H1550/60-I1550/3600, G1550+H1550/60+I1550/3600)</f>
        <v>-10.509523580833333</v>
      </c>
      <c r="L1550">
        <v>-6.85</v>
      </c>
      <c r="M1550">
        <v>-12.02</v>
      </c>
      <c r="N1550">
        <v>1.56</v>
      </c>
      <c r="O1550" t="s">
        <v>9341</v>
      </c>
      <c r="P1550">
        <v>6.5410000000000004</v>
      </c>
      <c r="Q1550">
        <v>4.9240000000000004</v>
      </c>
      <c r="R1550" t="s">
        <v>9341</v>
      </c>
      <c r="S1550">
        <v>4.3540000000000001</v>
      </c>
      <c r="T1550" t="s">
        <v>9341</v>
      </c>
      <c r="U1550" t="s">
        <v>9658</v>
      </c>
      <c r="V1550" t="str">
        <f>LEFT($U1550,2)</f>
        <v>K3</v>
      </c>
      <c r="W1550" s="3">
        <f>_xlfn.XLOOKUP(V1550,$AC$2:$AC$43,$AD$2:$AD$43,"none")</f>
        <v>0.95</v>
      </c>
      <c r="X1550" s="3">
        <f>IF(ISNUMBER($W1550), 4600 * (1 / (0.92 * $W1550 + 1.7) + 1 / (0.92 * $W1550 + 0.62)),"none")</f>
        <v>4866.084384156673</v>
      </c>
      <c r="Y1550" s="8">
        <f>IF(ISNUMBER($X1550), _xlfn.XLOOKUP($X1550,Sheet3!$A$2:$A$392,Sheet3!$B$2:$B$392,"none", 1,1), $AF$2)</f>
        <v>1</v>
      </c>
      <c r="Z1550" s="8">
        <f>IF(ISNUMBER($X1550), _xlfn.XLOOKUP($X1550,Sheet3!$A$2:$A$392,Sheet3!$C$2:$C$392,"none", 1,1), $AF$2)</f>
        <v>0.78720000000000001</v>
      </c>
      <c r="AA1550" s="8">
        <f>IF(ISNUMBER($X1550), _xlfn.XLOOKUP($X1550,Sheet3!$A$2:$A$392,Sheet3!$D$2:$D$392,"none", 1,1), $AF$2)</f>
        <v>0.57969999999999999</v>
      </c>
    </row>
    <row r="1551" spans="1:27">
      <c r="A1551">
        <v>5242</v>
      </c>
      <c r="B1551" t="s">
        <v>5545</v>
      </c>
      <c r="C1551" t="s">
        <v>297</v>
      </c>
      <c r="D1551">
        <v>14</v>
      </c>
      <c r="E1551">
        <v>44</v>
      </c>
      <c r="F1551">
        <v>59.201639188800002</v>
      </c>
      <c r="G1551">
        <v>-35</v>
      </c>
      <c r="H1551">
        <v>11</v>
      </c>
      <c r="I1551">
        <v>30.583305635999999</v>
      </c>
      <c r="J1551">
        <f>(D1551+E1551/60+F1551/3600)*15</f>
        <v>221.24667349661999</v>
      </c>
      <c r="K1551">
        <f>IF(G1551&lt;0, G1551-H1551/60-I1551/3600, G1551+H1551/60+I1551/3600)</f>
        <v>-35.191828696009999</v>
      </c>
      <c r="L1551">
        <v>9.3109999999999999</v>
      </c>
      <c r="M1551">
        <v>-3.4260000000000002</v>
      </c>
      <c r="N1551">
        <v>14.28</v>
      </c>
      <c r="O1551" t="s">
        <v>9341</v>
      </c>
      <c r="P1551">
        <v>4.9269999999999996</v>
      </c>
      <c r="Q1551">
        <v>4.9240000000000004</v>
      </c>
      <c r="R1551" t="s">
        <v>9341</v>
      </c>
      <c r="S1551">
        <v>4.8949999999999996</v>
      </c>
      <c r="T1551" t="s">
        <v>9341</v>
      </c>
      <c r="U1551" t="s">
        <v>10837</v>
      </c>
      <c r="V1551" t="str">
        <f>LEFT($U1551,2)</f>
        <v>A0</v>
      </c>
      <c r="W1551" s="3">
        <f>_xlfn.XLOOKUP(V1551,$AC$2:$AC$43,$AD$2:$AD$43,"none")</f>
        <v>-0.01</v>
      </c>
      <c r="X1551" s="3">
        <f>IF(ISNUMBER($W1551), 4600 * (1 / (0.92 * $W1551 + 1.7) + 1 / (0.92 * $W1551 + 0.62)),"none")</f>
        <v>10251.712375722911</v>
      </c>
      <c r="Y1551" s="8">
        <f>IF(ISNUMBER($X1551), _xlfn.XLOOKUP($X1551,Sheet3!$A$2:$A$392,Sheet3!$B$2:$B$392,"none", 1,1), $AF$2)</f>
        <v>0.6109</v>
      </c>
      <c r="Z1551" s="8">
        <f>IF(ISNUMBER($X1551), _xlfn.XLOOKUP($X1551,Sheet3!$A$2:$A$392,Sheet3!$C$2:$C$392,"none", 1,1), $AF$2)</f>
        <v>0.69189999999999996</v>
      </c>
      <c r="AA1551" s="8">
        <f>IF(ISNUMBER($X1551), _xlfn.XLOOKUP($X1551,Sheet3!$A$2:$A$392,Sheet3!$D$2:$D$392,"none", 1,1), $AF$2)</f>
        <v>1</v>
      </c>
    </row>
    <row r="1552" spans="1:27">
      <c r="A1552">
        <v>6972</v>
      </c>
      <c r="B1552" t="s">
        <v>7275</v>
      </c>
      <c r="C1552" t="s">
        <v>12</v>
      </c>
      <c r="D1552">
        <v>7</v>
      </c>
      <c r="E1552">
        <v>3</v>
      </c>
      <c r="F1552">
        <v>53.602124803199999</v>
      </c>
      <c r="G1552">
        <v>-49</v>
      </c>
      <c r="H1552">
        <v>35</v>
      </c>
      <c r="I1552">
        <v>2.179401108</v>
      </c>
      <c r="J1552">
        <f>(D1552+E1552/60+F1552/3600)*15</f>
        <v>105.97334218668</v>
      </c>
      <c r="K1552">
        <f>IF(G1552&lt;0, G1552-H1552/60-I1552/3600, G1552+H1552/60+I1552/3600)</f>
        <v>-49.58393872253</v>
      </c>
      <c r="L1552">
        <v>-56.878</v>
      </c>
      <c r="M1552">
        <v>149.108</v>
      </c>
      <c r="N1552">
        <v>16.21</v>
      </c>
      <c r="O1552" t="s">
        <v>9341</v>
      </c>
      <c r="P1552">
        <v>5.0449999999999999</v>
      </c>
      <c r="Q1552">
        <v>4.9249999999999998</v>
      </c>
      <c r="R1552" t="s">
        <v>9341</v>
      </c>
      <c r="S1552">
        <v>4.8940000000000001</v>
      </c>
      <c r="T1552" t="s">
        <v>9341</v>
      </c>
      <c r="U1552" t="s">
        <v>9656</v>
      </c>
      <c r="V1552" t="str">
        <f>LEFT($U1552,2)</f>
        <v>A4</v>
      </c>
      <c r="W1552" s="3">
        <f>_xlfn.XLOOKUP(V1552,$AC$2:$AC$43,$AD$2:$AD$43,"none")</f>
        <v>0.12</v>
      </c>
      <c r="X1552" s="3">
        <f>IF(ISNUMBER($W1552), 4600 * (1 / (0.92 * $W1552 + 1.7) + 1 / (0.92 * $W1552 + 0.62)),"none")</f>
        <v>8838.7938932849465</v>
      </c>
      <c r="Y1552" s="8">
        <f>IF(ISNUMBER($X1552), _xlfn.XLOOKUP($X1552,Sheet3!$A$2:$A$392,Sheet3!$B$2:$B$392,"none", 1,1), $AF$2)</f>
        <v>0.70040000000000002</v>
      </c>
      <c r="Z1552" s="8">
        <f>IF(ISNUMBER($X1552), _xlfn.XLOOKUP($X1552,Sheet3!$A$2:$A$392,Sheet3!$C$2:$C$392,"none", 1,1), $AF$2)</f>
        <v>0.75790000000000002</v>
      </c>
      <c r="AA1552" s="8">
        <f>IF(ISNUMBER($X1552), _xlfn.XLOOKUP($X1552,Sheet3!$A$2:$A$392,Sheet3!$D$2:$D$392,"none", 1,1), $AF$2)</f>
        <v>1</v>
      </c>
    </row>
    <row r="1553" spans="1:27">
      <c r="A1553">
        <v>5883</v>
      </c>
      <c r="B1553" t="s">
        <v>6186</v>
      </c>
      <c r="C1553" t="s">
        <v>297</v>
      </c>
      <c r="D1553">
        <v>16</v>
      </c>
      <c r="E1553">
        <v>11</v>
      </c>
      <c r="F1553">
        <v>59.993124127199998</v>
      </c>
      <c r="G1553">
        <v>-10</v>
      </c>
      <c r="H1553">
        <v>3</v>
      </c>
      <c r="I1553">
        <v>50.910154632000001</v>
      </c>
      <c r="J1553">
        <f>(D1553+E1553/60+F1553/3600)*15</f>
        <v>242.99997135052999</v>
      </c>
      <c r="K1553">
        <f>IF(G1553&lt;0, G1553-H1553/60-I1553/3600, G1553+H1553/60+I1553/3600)</f>
        <v>-10.064141709620001</v>
      </c>
      <c r="L1553">
        <v>-1.4830000000000001</v>
      </c>
      <c r="M1553">
        <v>-31.350999999999999</v>
      </c>
      <c r="N1553">
        <v>22.64</v>
      </c>
      <c r="O1553" t="s">
        <v>9341</v>
      </c>
      <c r="P1553">
        <v>5.0289999999999999</v>
      </c>
      <c r="Q1553">
        <v>4.9279999999999999</v>
      </c>
      <c r="R1553" t="s">
        <v>9341</v>
      </c>
      <c r="S1553">
        <v>4.9020000000000001</v>
      </c>
      <c r="T1553" t="s">
        <v>9341</v>
      </c>
      <c r="U1553" t="s">
        <v>9433</v>
      </c>
      <c r="V1553" t="str">
        <f>LEFT($U1553,2)</f>
        <v>A1</v>
      </c>
      <c r="W1553" s="3">
        <f>_xlfn.XLOOKUP(V1553,$AC$2:$AC$43,$AD$2:$AD$43,"none")</f>
        <v>0.02</v>
      </c>
      <c r="X1553" s="3">
        <f>IF(ISNUMBER($W1553), 4600 * (1 / (0.92 * $W1553 + 1.7) + 1 / (0.92 * $W1553 + 0.62)),"none")</f>
        <v>9882.4225367888994</v>
      </c>
      <c r="Y1553" s="8">
        <f>IF(ISNUMBER($X1553), _xlfn.XLOOKUP($X1553,Sheet3!$A$2:$A$392,Sheet3!$B$2:$B$392,"none", 1,1), $AF$2)</f>
        <v>0.63239999999999996</v>
      </c>
      <c r="Z1553" s="8">
        <f>IF(ISNUMBER($X1553), _xlfn.XLOOKUP($X1553,Sheet3!$A$2:$A$392,Sheet3!$C$2:$C$392,"none", 1,1), $AF$2)</f>
        <v>0.70809999999999995</v>
      </c>
      <c r="AA1553" s="8">
        <f>IF(ISNUMBER($X1553), _xlfn.XLOOKUP($X1553,Sheet3!$A$2:$A$392,Sheet3!$D$2:$D$392,"none", 1,1), $AF$2)</f>
        <v>1</v>
      </c>
    </row>
    <row r="1554" spans="1:27">
      <c r="A1554">
        <v>1669</v>
      </c>
      <c r="B1554" t="s">
        <v>1970</v>
      </c>
      <c r="C1554" t="s">
        <v>297</v>
      </c>
      <c r="D1554">
        <v>4</v>
      </c>
      <c r="E1554">
        <v>20</v>
      </c>
      <c r="F1554">
        <v>24.637907392799999</v>
      </c>
      <c r="G1554">
        <v>34</v>
      </c>
      <c r="H1554">
        <v>34</v>
      </c>
      <c r="I1554">
        <v>0.21339749999999999</v>
      </c>
      <c r="J1554">
        <f>(D1554+E1554/60+F1554/3600)*15</f>
        <v>65.102657947469993</v>
      </c>
      <c r="K1554">
        <f>IF(G1554&lt;0, G1554-H1554/60-I1554/3600, G1554+H1554/60+I1554/3600)</f>
        <v>34.566725943750001</v>
      </c>
      <c r="L1554">
        <v>-24.314</v>
      </c>
      <c r="M1554">
        <v>-7.0529999999999999</v>
      </c>
      <c r="N1554">
        <v>14.03</v>
      </c>
      <c r="O1554" t="s">
        <v>9341</v>
      </c>
      <c r="P1554">
        <v>5.867</v>
      </c>
      <c r="Q1554">
        <v>4.9290000000000003</v>
      </c>
      <c r="R1554" t="s">
        <v>9341</v>
      </c>
      <c r="S1554">
        <v>4.681</v>
      </c>
      <c r="T1554" t="s">
        <v>9341</v>
      </c>
      <c r="U1554" t="s">
        <v>9970</v>
      </c>
      <c r="V1554" t="str">
        <f>LEFT($U1554,2)</f>
        <v>G8</v>
      </c>
      <c r="W1554" s="3">
        <f>_xlfn.XLOOKUP(V1554,$AC$2:$AC$43,$AD$2:$AD$43,"none")</f>
        <v>0.74</v>
      </c>
      <c r="X1554" s="3">
        <f>IF(ISNUMBER($W1554), 4600 * (1 / (0.92 * $W1554 + 1.7) + 1 / (0.92 * $W1554 + 0.62)),"none")</f>
        <v>5468.4090187676065</v>
      </c>
      <c r="Y1554" s="8">
        <f>IF(ISNUMBER($X1554), _xlfn.XLOOKUP($X1554,Sheet3!$A$2:$A$392,Sheet3!$B$2:$B$392,"none", 1,1), $AF$2)</f>
        <v>1</v>
      </c>
      <c r="Z1554" s="8">
        <f>IF(ISNUMBER($X1554), _xlfn.XLOOKUP($X1554,Sheet3!$A$2:$A$392,Sheet3!$C$2:$C$392,"none", 1,1), $AF$2)</f>
        <v>0.85409999999999997</v>
      </c>
      <c r="AA1554" s="8">
        <f>IF(ISNUMBER($X1554), _xlfn.XLOOKUP($X1554,Sheet3!$A$2:$A$392,Sheet3!$D$2:$D$392,"none", 1,1), $AF$2)</f>
        <v>0.72770000000000001</v>
      </c>
    </row>
    <row r="1555" spans="1:27">
      <c r="A1555">
        <v>1195</v>
      </c>
      <c r="B1555" t="s">
        <v>1496</v>
      </c>
      <c r="C1555" t="s">
        <v>17</v>
      </c>
      <c r="D1555">
        <v>10</v>
      </c>
      <c r="E1555">
        <v>24</v>
      </c>
      <c r="F1555">
        <v>7.8468791759999998</v>
      </c>
      <c r="G1555">
        <v>65</v>
      </c>
      <c r="H1555">
        <v>33</v>
      </c>
      <c r="I1555">
        <v>59.121373140000003</v>
      </c>
      <c r="J1555">
        <f>(D1555+E1555/60+F1555/3600)*15</f>
        <v>156.03269532990001</v>
      </c>
      <c r="K1555">
        <f>IF(G1555&lt;0, G1555-H1555/60-I1555/3600, G1555+H1555/60+I1555/3600)</f>
        <v>65.566422603649997</v>
      </c>
      <c r="L1555">
        <v>-8.9649999999999999</v>
      </c>
      <c r="M1555">
        <v>-21.009</v>
      </c>
      <c r="N1555">
        <v>9.6300000000000008</v>
      </c>
      <c r="O1555" t="s">
        <v>9341</v>
      </c>
      <c r="P1555">
        <v>4.8890000000000002</v>
      </c>
      <c r="Q1555">
        <v>4.93</v>
      </c>
      <c r="R1555" t="s">
        <v>9341</v>
      </c>
      <c r="S1555">
        <v>4.9109999999999996</v>
      </c>
      <c r="T1555" t="s">
        <v>9341</v>
      </c>
      <c r="U1555" t="s">
        <v>9837</v>
      </c>
      <c r="V1555" t="str">
        <f>LEFT($U1555,2)</f>
        <v>A1</v>
      </c>
      <c r="W1555" s="3">
        <f>_xlfn.XLOOKUP(V1555,$AC$2:$AC$43,$AD$2:$AD$43,"none")</f>
        <v>0.02</v>
      </c>
      <c r="X1555" s="3">
        <f>IF(ISNUMBER($W1555), 4600 * (1 / (0.92 * $W1555 + 1.7) + 1 / (0.92 * $W1555 + 0.62)),"none")</f>
        <v>9882.4225367888994</v>
      </c>
      <c r="Y1555" s="8">
        <f>IF(ISNUMBER($X1555), _xlfn.XLOOKUP($X1555,Sheet3!$A$2:$A$392,Sheet3!$B$2:$B$392,"none", 1,1), $AF$2)</f>
        <v>0.63239999999999996</v>
      </c>
      <c r="Z1555" s="8">
        <f>IF(ISNUMBER($X1555), _xlfn.XLOOKUP($X1555,Sheet3!$A$2:$A$392,Sheet3!$C$2:$C$392,"none", 1,1), $AF$2)</f>
        <v>0.70809999999999995</v>
      </c>
      <c r="AA1555" s="8">
        <f>IF(ISNUMBER($X1555), _xlfn.XLOOKUP($X1555,Sheet3!$A$2:$A$392,Sheet3!$D$2:$D$392,"none", 1,1), $AF$2)</f>
        <v>1</v>
      </c>
    </row>
    <row r="1556" spans="1:27">
      <c r="A1556">
        <v>1280</v>
      </c>
      <c r="B1556" t="s">
        <v>1581</v>
      </c>
      <c r="C1556" t="s">
        <v>313</v>
      </c>
      <c r="D1556">
        <v>13</v>
      </c>
      <c r="E1556">
        <v>0</v>
      </c>
      <c r="F1556">
        <v>43.699489999999997</v>
      </c>
      <c r="G1556">
        <v>56</v>
      </c>
      <c r="H1556">
        <v>21</v>
      </c>
      <c r="I1556">
        <v>58.810200000000002</v>
      </c>
      <c r="J1556">
        <f>(D1556+E1556/60+F1556/3600)*15</f>
        <v>195.18208120833333</v>
      </c>
      <c r="K1556">
        <f>IF(G1556&lt;0, G1556-H1556/60-I1556/3600, G1556+H1556/60+I1556/3600)</f>
        <v>56.36633616666667</v>
      </c>
      <c r="L1556">
        <v>107.94</v>
      </c>
      <c r="M1556">
        <v>2.0499999999999998</v>
      </c>
      <c r="N1556">
        <v>39.299999999999997</v>
      </c>
      <c r="O1556" t="s">
        <v>9341</v>
      </c>
      <c r="P1556">
        <v>5.29</v>
      </c>
      <c r="Q1556">
        <v>4.93</v>
      </c>
      <c r="R1556" t="s">
        <v>9341</v>
      </c>
      <c r="S1556" t="s">
        <v>9341</v>
      </c>
      <c r="T1556" t="s">
        <v>9341</v>
      </c>
      <c r="U1556" t="s">
        <v>9595</v>
      </c>
      <c r="V1556" t="str">
        <f>LEFT($U1556,2)</f>
        <v>F2</v>
      </c>
      <c r="W1556" s="3">
        <f>_xlfn.XLOOKUP(V1556,$AC$2:$AC$43,$AD$2:$AD$43,"none")</f>
        <v>0.35</v>
      </c>
      <c r="X1556" s="3">
        <f>IF(ISNUMBER($W1556), 4600 * (1 / (0.92 * $W1556 + 1.7) + 1 / (0.92 * $W1556 + 0.62)),"none")</f>
        <v>7158.2024482287206</v>
      </c>
      <c r="Y1556" s="8">
        <f>IF(ISNUMBER($X1556), _xlfn.XLOOKUP($X1556,Sheet3!$A$2:$A$392,Sheet3!$B$2:$B$392,"none", 1,1), $AF$2)</f>
        <v>0.89859999999999995</v>
      </c>
      <c r="Z1556" s="8">
        <f>IF(ISNUMBER($X1556), _xlfn.XLOOKUP($X1556,Sheet3!$A$2:$A$392,Sheet3!$C$2:$C$392,"none", 1,1), $AF$2)</f>
        <v>0.89249999999999996</v>
      </c>
      <c r="AA1556" s="8">
        <f>IF(ISNUMBER($X1556), _xlfn.XLOOKUP($X1556,Sheet3!$A$2:$A$392,Sheet3!$D$2:$D$392,"none", 1,1), $AF$2)</f>
        <v>1</v>
      </c>
    </row>
    <row r="1557" spans="1:27">
      <c r="A1557">
        <v>2273</v>
      </c>
      <c r="B1557" t="s">
        <v>2574</v>
      </c>
      <c r="C1557" t="s">
        <v>37</v>
      </c>
      <c r="D1557">
        <v>6</v>
      </c>
      <c r="E1557">
        <v>4</v>
      </c>
      <c r="F1557">
        <v>59.129452132799997</v>
      </c>
      <c r="G1557">
        <v>-16</v>
      </c>
      <c r="H1557">
        <v>29</v>
      </c>
      <c r="I1557">
        <v>3.9692386320000002</v>
      </c>
      <c r="J1557">
        <f>(D1557+E1557/60+F1557/3600)*15</f>
        <v>91.246372717219984</v>
      </c>
      <c r="K1557">
        <f>IF(G1557&lt;0, G1557-H1557/60-I1557/3600, G1557+H1557/60+I1557/3600)</f>
        <v>-16.484435899619999</v>
      </c>
      <c r="L1557">
        <v>-5.9550000000000001</v>
      </c>
      <c r="M1557">
        <v>-3.68</v>
      </c>
      <c r="N1557">
        <v>3.57</v>
      </c>
      <c r="O1557">
        <v>5.29</v>
      </c>
      <c r="P1557">
        <v>5.17</v>
      </c>
      <c r="Q1557">
        <v>4.93</v>
      </c>
      <c r="R1557" t="s">
        <v>9341</v>
      </c>
      <c r="S1557">
        <v>4.6580000000000004</v>
      </c>
      <c r="T1557" t="s">
        <v>9341</v>
      </c>
      <c r="U1557" t="s">
        <v>10168</v>
      </c>
      <c r="V1557" t="str">
        <f>LEFT($U1557,2)</f>
        <v>A3</v>
      </c>
      <c r="W1557" s="3">
        <f>_xlfn.XLOOKUP(V1557,$AC$2:$AC$43,$AD$2:$AD$43,"none")</f>
        <v>0.08</v>
      </c>
      <c r="X1557" s="3">
        <f>IF(ISNUMBER($W1557), 4600 * (1 / (0.92 * $W1557 + 1.7) + 1 / (0.92 * $W1557 + 0.62)),"none")</f>
        <v>9225.6595386701993</v>
      </c>
      <c r="Y1557" s="8">
        <f>IF(ISNUMBER($X1557), _xlfn.XLOOKUP($X1557,Sheet3!$A$2:$A$392,Sheet3!$B$2:$B$392,"none", 1,1), $AF$2)</f>
        <v>0.67030000000000001</v>
      </c>
      <c r="Z1557" s="8">
        <f>IF(ISNUMBER($X1557), _xlfn.XLOOKUP($X1557,Sheet3!$A$2:$A$392,Sheet3!$C$2:$C$392,"none", 1,1), $AF$2)</f>
        <v>0.73619999999999997</v>
      </c>
      <c r="AA1557" s="8">
        <f>IF(ISNUMBER($X1557), _xlfn.XLOOKUP($X1557,Sheet3!$A$2:$A$392,Sheet3!$D$2:$D$392,"none", 1,1), $AF$2)</f>
        <v>1</v>
      </c>
    </row>
    <row r="1558" spans="1:27">
      <c r="A1558">
        <v>4280</v>
      </c>
      <c r="B1558" t="s">
        <v>4583</v>
      </c>
      <c r="C1558" t="s">
        <v>297</v>
      </c>
      <c r="D1558">
        <v>2</v>
      </c>
      <c r="E1558">
        <v>59</v>
      </c>
      <c r="F1558">
        <v>3.6768425424000002</v>
      </c>
      <c r="G1558">
        <v>35</v>
      </c>
      <c r="H1558">
        <v>10</v>
      </c>
      <c r="I1558">
        <v>59.271233123999998</v>
      </c>
      <c r="J1558">
        <f>(D1558+E1558/60+F1558/3600)*15</f>
        <v>44.765320177260001</v>
      </c>
      <c r="K1558">
        <f>IF(G1558&lt;0, G1558-H1558/60-I1558/3600, G1558+H1558/60+I1558/3600)</f>
        <v>35.183130898089999</v>
      </c>
      <c r="L1558">
        <v>-46.308</v>
      </c>
      <c r="M1558">
        <v>6.6139999999999999</v>
      </c>
      <c r="N1558">
        <v>9.0500000000000007</v>
      </c>
      <c r="O1558">
        <v>7.46</v>
      </c>
      <c r="P1558">
        <v>6.17</v>
      </c>
      <c r="Q1558">
        <v>4.93</v>
      </c>
      <c r="R1558" t="s">
        <v>9341</v>
      </c>
      <c r="S1558">
        <v>4.5609999999999999</v>
      </c>
      <c r="T1558" t="s">
        <v>9341</v>
      </c>
      <c r="U1558" t="s">
        <v>9371</v>
      </c>
      <c r="V1558" t="str">
        <f>LEFT($U1558,2)</f>
        <v>K2</v>
      </c>
      <c r="W1558" s="3">
        <f>_xlfn.XLOOKUP(V1558,$AC$2:$AC$43,$AD$2:$AD$43,"none")</f>
        <v>0.92</v>
      </c>
      <c r="X1558" s="3">
        <f>IF(ISNUMBER($W1558), 4600 * (1 / (0.92 * $W1558 + 1.7) + 1 / (0.92 * $W1558 + 0.62)),"none")</f>
        <v>4943.4058698702656</v>
      </c>
      <c r="Y1558" s="8">
        <f>IF(ISNUMBER($X1558), _xlfn.XLOOKUP($X1558,Sheet3!$A$2:$A$392,Sheet3!$B$2:$B$392,"none", 1,1), $AF$2)</f>
        <v>1</v>
      </c>
      <c r="Z1558" s="8">
        <f>IF(ISNUMBER($X1558), _xlfn.XLOOKUP($X1558,Sheet3!$A$2:$A$392,Sheet3!$C$2:$C$392,"none", 1,1), $AF$2)</f>
        <v>0.79920000000000002</v>
      </c>
      <c r="AA1558" s="8">
        <f>IF(ISNUMBER($X1558), _xlfn.XLOOKUP($X1558,Sheet3!$A$2:$A$392,Sheet3!$D$2:$D$392,"none", 1,1), $AF$2)</f>
        <v>0.60450000000000004</v>
      </c>
    </row>
    <row r="1559" spans="1:27">
      <c r="A1559">
        <v>5876</v>
      </c>
      <c r="B1559" t="s">
        <v>6179</v>
      </c>
      <c r="C1559" t="s">
        <v>24</v>
      </c>
      <c r="D1559">
        <v>15</v>
      </c>
      <c r="E1559">
        <v>0</v>
      </c>
      <c r="F1559">
        <v>58.348301887200002</v>
      </c>
      <c r="G1559">
        <v>-8</v>
      </c>
      <c r="H1559">
        <v>31</v>
      </c>
      <c r="I1559">
        <v>8.2104087719999992</v>
      </c>
      <c r="J1559">
        <f>(D1559+E1559/60+F1559/3600)*15</f>
        <v>225.24311792453</v>
      </c>
      <c r="K1559">
        <f>IF(G1559&lt;0, G1559-H1559/60-I1559/3600, G1559+H1559/60+I1559/3600)</f>
        <v>-8.518947335770001</v>
      </c>
      <c r="L1559">
        <v>-63.051000000000002</v>
      </c>
      <c r="M1559">
        <v>-6.024</v>
      </c>
      <c r="N1559">
        <v>9.2799999999999994</v>
      </c>
      <c r="O1559">
        <v>4.82</v>
      </c>
      <c r="P1559">
        <v>4.93</v>
      </c>
      <c r="Q1559">
        <v>4.93</v>
      </c>
      <c r="R1559">
        <v>4.8499999999999996</v>
      </c>
      <c r="S1559">
        <v>4.8769999999999998</v>
      </c>
      <c r="T1559">
        <v>4.84</v>
      </c>
      <c r="U1559" t="s">
        <v>9394</v>
      </c>
      <c r="V1559" t="str">
        <f>LEFT($U1559,2)</f>
        <v>A0</v>
      </c>
      <c r="W1559" s="3">
        <f>_xlfn.XLOOKUP(V1559,$AC$2:$AC$43,$AD$2:$AD$43,"none")</f>
        <v>-0.01</v>
      </c>
      <c r="X1559" s="3">
        <f>IF(ISNUMBER($W1559), 4600 * (1 / (0.92 * $W1559 + 1.7) + 1 / (0.92 * $W1559 + 0.62)),"none")</f>
        <v>10251.712375722911</v>
      </c>
      <c r="Y1559" s="8">
        <f>IF(ISNUMBER($X1559), _xlfn.XLOOKUP($X1559,Sheet3!$A$2:$A$392,Sheet3!$B$2:$B$392,"none", 1,1), $AF$2)</f>
        <v>0.6109</v>
      </c>
      <c r="Z1559" s="8">
        <f>IF(ISNUMBER($X1559), _xlfn.XLOOKUP($X1559,Sheet3!$A$2:$A$392,Sheet3!$C$2:$C$392,"none", 1,1), $AF$2)</f>
        <v>0.69189999999999996</v>
      </c>
      <c r="AA1559" s="8">
        <f>IF(ISNUMBER($X1559), _xlfn.XLOOKUP($X1559,Sheet3!$A$2:$A$392,Sheet3!$D$2:$D$392,"none", 1,1), $AF$2)</f>
        <v>1</v>
      </c>
    </row>
    <row r="1560" spans="1:27">
      <c r="A1560">
        <v>6577</v>
      </c>
      <c r="B1560" t="s">
        <v>6880</v>
      </c>
      <c r="C1560" t="s">
        <v>12</v>
      </c>
      <c r="D1560">
        <v>15</v>
      </c>
      <c r="E1560">
        <v>7</v>
      </c>
      <c r="F1560">
        <v>18.0659348352</v>
      </c>
      <c r="G1560">
        <v>24</v>
      </c>
      <c r="H1560">
        <v>52</v>
      </c>
      <c r="I1560">
        <v>9.0994063799999996</v>
      </c>
      <c r="J1560">
        <f>(D1560+E1560/60+F1560/3600)*15</f>
        <v>226.82527472848</v>
      </c>
      <c r="K1560">
        <f>IF(G1560&lt;0, G1560-H1560/60-I1560/3600, G1560+H1560/60+I1560/3600)</f>
        <v>24.869194279550001</v>
      </c>
      <c r="L1560">
        <v>184.714</v>
      </c>
      <c r="M1560">
        <v>-164.279</v>
      </c>
      <c r="N1560">
        <v>51.19</v>
      </c>
      <c r="O1560">
        <v>5.34</v>
      </c>
      <c r="P1560">
        <v>5.36</v>
      </c>
      <c r="Q1560">
        <v>4.93</v>
      </c>
      <c r="R1560">
        <v>4.53</v>
      </c>
      <c r="S1560">
        <v>4.8019999999999996</v>
      </c>
      <c r="T1560">
        <v>4.32</v>
      </c>
      <c r="U1560" t="s">
        <v>9639</v>
      </c>
      <c r="V1560" t="str">
        <f>LEFT($U1560,2)</f>
        <v>F5</v>
      </c>
      <c r="W1560" s="3">
        <f>_xlfn.XLOOKUP(V1560,$AC$2:$AC$43,$AD$2:$AD$43,"none")</f>
        <v>0.45</v>
      </c>
      <c r="X1560" s="3">
        <f>IF(ISNUMBER($W1560), 4600 * (1 / (0.92 * $W1560 + 1.7) + 1 / (0.92 * $W1560 + 0.62)),"none")</f>
        <v>6624.7124722536864</v>
      </c>
      <c r="Y1560" s="8">
        <f>IF(ISNUMBER($X1560), _xlfn.XLOOKUP($X1560,Sheet3!$A$2:$A$392,Sheet3!$B$2:$B$392,"none", 1,1), $AF$2)</f>
        <v>0.99370000000000003</v>
      </c>
      <c r="Z1560" s="8">
        <f>IF(ISNUMBER($X1560), _xlfn.XLOOKUP($X1560,Sheet3!$A$2:$A$392,Sheet3!$C$2:$C$392,"none", 1,1), $AF$2)</f>
        <v>0.9526</v>
      </c>
      <c r="AA1560" s="8">
        <f>IF(ISNUMBER($X1560), _xlfn.XLOOKUP($X1560,Sheet3!$A$2:$A$392,Sheet3!$D$2:$D$392,"none", 1,1), $AF$2)</f>
        <v>1</v>
      </c>
    </row>
    <row r="1561" spans="1:27">
      <c r="A1561">
        <v>6612</v>
      </c>
      <c r="B1561" t="s">
        <v>6915</v>
      </c>
      <c r="C1561" t="s">
        <v>305</v>
      </c>
      <c r="D1561">
        <v>19</v>
      </c>
      <c r="E1561">
        <v>0</v>
      </c>
      <c r="F1561">
        <v>0.82566305520000005</v>
      </c>
      <c r="G1561">
        <v>32</v>
      </c>
      <c r="H1561">
        <v>8</v>
      </c>
      <c r="I1561">
        <v>43.847562840000002</v>
      </c>
      <c r="J1561">
        <f>(D1561+E1561/60+F1561/3600)*15</f>
        <v>285.00344026273001</v>
      </c>
      <c r="K1561">
        <f>IF(G1561&lt;0, G1561-H1561/60-I1561/3600, G1561+H1561/60+I1561/3600)</f>
        <v>32.145513211900003</v>
      </c>
      <c r="L1561">
        <v>6.2320000000000002</v>
      </c>
      <c r="M1561">
        <v>9.4</v>
      </c>
      <c r="N1561">
        <v>2.63</v>
      </c>
      <c r="O1561" t="s">
        <v>9341</v>
      </c>
      <c r="P1561">
        <v>6.4009999999999998</v>
      </c>
      <c r="Q1561">
        <v>4.93</v>
      </c>
      <c r="R1561" t="s">
        <v>9341</v>
      </c>
      <c r="S1561">
        <v>4.4710000000000001</v>
      </c>
      <c r="T1561" t="s">
        <v>9341</v>
      </c>
      <c r="U1561" t="s">
        <v>11135</v>
      </c>
      <c r="V1561" t="str">
        <f>LEFT($U1561,2)</f>
        <v>K2</v>
      </c>
      <c r="W1561" s="3">
        <f>_xlfn.XLOOKUP(V1561,$AC$2:$AC$43,$AD$2:$AD$43,"none")</f>
        <v>0.92</v>
      </c>
      <c r="X1561" s="3">
        <f>IF(ISNUMBER($W1561), 4600 * (1 / (0.92 * $W1561 + 1.7) + 1 / (0.92 * $W1561 + 0.62)),"none")</f>
        <v>4943.4058698702656</v>
      </c>
      <c r="Y1561" s="8">
        <f>IF(ISNUMBER($X1561), _xlfn.XLOOKUP($X1561,Sheet3!$A$2:$A$392,Sheet3!$B$2:$B$392,"none", 1,1), $AF$2)</f>
        <v>1</v>
      </c>
      <c r="Z1561" s="8">
        <f>IF(ISNUMBER($X1561), _xlfn.XLOOKUP($X1561,Sheet3!$A$2:$A$392,Sheet3!$C$2:$C$392,"none", 1,1), $AF$2)</f>
        <v>0.79920000000000002</v>
      </c>
      <c r="AA1561" s="8">
        <f>IF(ISNUMBER($X1561), _xlfn.XLOOKUP($X1561,Sheet3!$A$2:$A$392,Sheet3!$D$2:$D$392,"none", 1,1), $AF$2)</f>
        <v>0.60450000000000004</v>
      </c>
    </row>
    <row r="1562" spans="1:27">
      <c r="A1562">
        <v>6785</v>
      </c>
      <c r="B1562" t="s">
        <v>7088</v>
      </c>
      <c r="C1562" t="s">
        <v>22</v>
      </c>
      <c r="D1562">
        <v>20</v>
      </c>
      <c r="E1562">
        <v>9</v>
      </c>
      <c r="F1562">
        <v>25.619061112800001</v>
      </c>
      <c r="G1562">
        <v>36</v>
      </c>
      <c r="H1562">
        <v>50</v>
      </c>
      <c r="I1562">
        <v>22.633958400000001</v>
      </c>
      <c r="J1562">
        <f>(D1562+E1562/60+F1562/3600)*15</f>
        <v>302.35674608797001</v>
      </c>
      <c r="K1562">
        <f>IF(G1562&lt;0, G1562-H1562/60-I1562/3600, G1562+H1562/60+I1562/3600)</f>
        <v>36.839620543999999</v>
      </c>
      <c r="L1562">
        <v>2.7389999999999999</v>
      </c>
      <c r="M1562">
        <v>13.167999999999999</v>
      </c>
      <c r="N1562">
        <v>3.89</v>
      </c>
      <c r="O1562">
        <v>4.03</v>
      </c>
      <c r="P1562">
        <v>4.8</v>
      </c>
      <c r="Q1562">
        <v>4.93</v>
      </c>
      <c r="R1562" t="s">
        <v>9341</v>
      </c>
      <c r="S1562">
        <v>4.9109999999999996</v>
      </c>
      <c r="T1562" t="s">
        <v>9341</v>
      </c>
      <c r="U1562" t="s">
        <v>10122</v>
      </c>
      <c r="V1562" t="str">
        <f>LEFT($U1562,2)</f>
        <v>B2</v>
      </c>
      <c r="W1562" s="3">
        <f>_xlfn.XLOOKUP(V1562,$AC$2:$AC$43,$AD$2:$AD$43,"none")</f>
        <v>-0.24</v>
      </c>
      <c r="X1562" s="3">
        <f>IF(ISNUMBER($W1562), 4600 * (1 / (0.92 * $W1562 + 1.7) + 1 / (0.92 * $W1562 + 0.62)),"none")</f>
        <v>14632.835167360139</v>
      </c>
      <c r="Y1562" s="8">
        <f>IF(ISNUMBER($X1562), _xlfn.XLOOKUP($X1562,Sheet3!$A$2:$A$392,Sheet3!$B$2:$B$392,"none", 1,1), $AF$2)</f>
        <v>0.47989999999999999</v>
      </c>
      <c r="Z1562" s="8">
        <f>IF(ISNUMBER($X1562), _xlfn.XLOOKUP($X1562,Sheet3!$A$2:$A$392,Sheet3!$C$2:$C$392,"none", 1,1), $AF$2)</f>
        <v>0.58679999999999999</v>
      </c>
      <c r="AA1562" s="8">
        <f>IF(ISNUMBER($X1562), _xlfn.XLOOKUP($X1562,Sheet3!$A$2:$A$392,Sheet3!$D$2:$D$392,"none", 1,1), $AF$2)</f>
        <v>1</v>
      </c>
    </row>
    <row r="1563" spans="1:27">
      <c r="A1563">
        <v>6836</v>
      </c>
      <c r="B1563" t="s">
        <v>7139</v>
      </c>
      <c r="C1563" t="s">
        <v>35</v>
      </c>
      <c r="D1563">
        <v>20</v>
      </c>
      <c r="E1563">
        <v>47</v>
      </c>
      <c r="F1563">
        <v>10.7523451296</v>
      </c>
      <c r="G1563">
        <v>34</v>
      </c>
      <c r="H1563">
        <v>22</v>
      </c>
      <c r="I1563">
        <v>26.841017099999998</v>
      </c>
      <c r="J1563">
        <f>(D1563+E1563/60+F1563/3600)*15</f>
        <v>311.79480143804005</v>
      </c>
      <c r="K1563">
        <f>IF(G1563&lt;0, G1563-H1563/60-I1563/3600, G1563+H1563/60+I1563/3600)</f>
        <v>34.374122504749998</v>
      </c>
      <c r="L1563">
        <v>39.64</v>
      </c>
      <c r="M1563">
        <v>7.8259999999999996</v>
      </c>
      <c r="N1563">
        <v>7.78</v>
      </c>
      <c r="O1563" t="s">
        <v>9341</v>
      </c>
      <c r="P1563">
        <v>6.2240000000000002</v>
      </c>
      <c r="Q1563">
        <v>4.93</v>
      </c>
      <c r="R1563">
        <v>5.33</v>
      </c>
      <c r="S1563">
        <v>4.5140000000000002</v>
      </c>
      <c r="T1563" t="s">
        <v>9341</v>
      </c>
      <c r="U1563" t="s">
        <v>9389</v>
      </c>
      <c r="V1563" t="str">
        <f>LEFT($U1563,2)</f>
        <v>K3</v>
      </c>
      <c r="W1563" s="3">
        <f>_xlfn.XLOOKUP(V1563,$AC$2:$AC$43,$AD$2:$AD$43,"none")</f>
        <v>0.95</v>
      </c>
      <c r="X1563" s="3">
        <f>IF(ISNUMBER($W1563), 4600 * (1 / (0.92 * $W1563 + 1.7) + 1 / (0.92 * $W1563 + 0.62)),"none")</f>
        <v>4866.084384156673</v>
      </c>
      <c r="Y1563" s="8">
        <f>IF(ISNUMBER($X1563), _xlfn.XLOOKUP($X1563,Sheet3!$A$2:$A$392,Sheet3!$B$2:$B$392,"none", 1,1), $AF$2)</f>
        <v>1</v>
      </c>
      <c r="Z1563" s="8">
        <f>IF(ISNUMBER($X1563), _xlfn.XLOOKUP($X1563,Sheet3!$A$2:$A$392,Sheet3!$C$2:$C$392,"none", 1,1), $AF$2)</f>
        <v>0.78720000000000001</v>
      </c>
      <c r="AA1563" s="8">
        <f>IF(ISNUMBER($X1563), _xlfn.XLOOKUP($X1563,Sheet3!$A$2:$A$392,Sheet3!$D$2:$D$392,"none", 1,1), $AF$2)</f>
        <v>0.57969999999999999</v>
      </c>
    </row>
    <row r="1564" spans="1:27">
      <c r="A1564">
        <v>6874</v>
      </c>
      <c r="B1564" t="s">
        <v>7177</v>
      </c>
      <c r="C1564" t="s">
        <v>313</v>
      </c>
      <c r="D1564">
        <v>4</v>
      </c>
      <c r="E1564">
        <v>10</v>
      </c>
      <c r="F1564">
        <v>50.589273800000001</v>
      </c>
      <c r="G1564">
        <v>-41</v>
      </c>
      <c r="H1564">
        <v>59</v>
      </c>
      <c r="I1564">
        <v>36.853749000000001</v>
      </c>
      <c r="J1564">
        <f>(D1564+E1564/60+F1564/3600)*15</f>
        <v>62.710788640833343</v>
      </c>
      <c r="K1564">
        <f>IF(G1564&lt;0, G1564-H1564/60-I1564/3600, G1564+H1564/60+I1564/3600)</f>
        <v>-41.993570485833331</v>
      </c>
      <c r="L1564">
        <v>199.08</v>
      </c>
      <c r="M1564">
        <v>70.180000000000007</v>
      </c>
      <c r="N1564">
        <v>18.239999999999998</v>
      </c>
      <c r="O1564">
        <v>5.33</v>
      </c>
      <c r="P1564">
        <v>5.26</v>
      </c>
      <c r="Q1564">
        <v>4.93</v>
      </c>
      <c r="R1564">
        <v>4.58</v>
      </c>
      <c r="S1564">
        <v>4.7119999999999997</v>
      </c>
      <c r="T1564">
        <v>4.37</v>
      </c>
      <c r="U1564" t="s">
        <v>10048</v>
      </c>
      <c r="V1564" t="str">
        <f>LEFT($U1564,2)</f>
        <v>F2</v>
      </c>
      <c r="W1564" s="3">
        <f>_xlfn.XLOOKUP(V1564,$AC$2:$AC$43,$AD$2:$AD$43,"none")</f>
        <v>0.35</v>
      </c>
      <c r="X1564" s="3">
        <f>IF(ISNUMBER($W1564), 4600 * (1 / (0.92 * $W1564 + 1.7) + 1 / (0.92 * $W1564 + 0.62)),"none")</f>
        <v>7158.2024482287206</v>
      </c>
      <c r="Y1564" s="8">
        <f>IF(ISNUMBER($X1564), _xlfn.XLOOKUP($X1564,Sheet3!$A$2:$A$392,Sheet3!$B$2:$B$392,"none", 1,1), $AF$2)</f>
        <v>0.89859999999999995</v>
      </c>
      <c r="Z1564" s="8">
        <f>IF(ISNUMBER($X1564), _xlfn.XLOOKUP($X1564,Sheet3!$A$2:$A$392,Sheet3!$C$2:$C$392,"none", 1,1), $AF$2)</f>
        <v>0.89249999999999996</v>
      </c>
      <c r="AA1564" s="8">
        <f>IF(ISNUMBER($X1564), _xlfn.XLOOKUP($X1564,Sheet3!$A$2:$A$392,Sheet3!$D$2:$D$392,"none", 1,1), $AF$2)</f>
        <v>1</v>
      </c>
    </row>
    <row r="1565" spans="1:27">
      <c r="A1565">
        <v>7956</v>
      </c>
      <c r="B1565" t="s">
        <v>8259</v>
      </c>
      <c r="C1565" t="s">
        <v>12</v>
      </c>
      <c r="D1565">
        <v>13</v>
      </c>
      <c r="E1565">
        <v>14</v>
      </c>
      <c r="F1565">
        <v>15.144737990399999</v>
      </c>
      <c r="G1565">
        <v>-59</v>
      </c>
      <c r="H1565">
        <v>6</v>
      </c>
      <c r="I1565">
        <v>11.654027964000001</v>
      </c>
      <c r="J1565">
        <f>(D1565+E1565/60+F1565/3600)*15</f>
        <v>198.56310307495997</v>
      </c>
      <c r="K1565">
        <f>IF(G1565&lt;0, G1565-H1565/60-I1565/3600, G1565+H1565/60+I1565/3600)</f>
        <v>-59.10323722999</v>
      </c>
      <c r="L1565">
        <v>-248.678</v>
      </c>
      <c r="M1565">
        <v>-153.17599999999999</v>
      </c>
      <c r="N1565">
        <v>54.82</v>
      </c>
      <c r="O1565">
        <v>5.35</v>
      </c>
      <c r="P1565">
        <v>5.41</v>
      </c>
      <c r="Q1565">
        <v>4.93</v>
      </c>
      <c r="R1565">
        <v>4.4800000000000004</v>
      </c>
      <c r="S1565">
        <v>4.7880000000000003</v>
      </c>
      <c r="T1565">
        <v>8.83</v>
      </c>
      <c r="U1565" t="s">
        <v>11394</v>
      </c>
      <c r="V1565" t="str">
        <f>LEFT($U1565,2)</f>
        <v>F6</v>
      </c>
      <c r="W1565" s="3" t="str">
        <f>_xlfn.XLOOKUP(V1565,$AC$2:$AC$43,$AD$2:$AD$43,"none")</f>
        <v>none</v>
      </c>
      <c r="X1565" s="3" t="str">
        <f>IF(ISNUMBER($W1565), 4600 * (1 / (0.92 * $W1565 + 1.7) + 1 / (0.92 * $W1565 + 0.62)),"none")</f>
        <v>none</v>
      </c>
      <c r="Y1565" s="8">
        <f>IF(ISNUMBER($X1565), _xlfn.XLOOKUP($X1565,Sheet3!$A$2:$A$392,Sheet3!$B$2:$B$392,"none", 1,1), $AF$2)</f>
        <v>0.8</v>
      </c>
      <c r="Z1565" s="8">
        <f>IF(ISNUMBER($X1565), _xlfn.XLOOKUP($X1565,Sheet3!$A$2:$A$392,Sheet3!$C$2:$C$392,"none", 1,1), $AF$2)</f>
        <v>0.8</v>
      </c>
      <c r="AA1565" s="8">
        <f>IF(ISNUMBER($X1565), _xlfn.XLOOKUP($X1565,Sheet3!$A$2:$A$392,Sheet3!$D$2:$D$392,"none", 1,1), $AF$2)</f>
        <v>0.8</v>
      </c>
    </row>
    <row r="1566" spans="1:27">
      <c r="A1566">
        <v>8667</v>
      </c>
      <c r="B1566" t="s">
        <v>8972</v>
      </c>
      <c r="C1566" t="s">
        <v>297</v>
      </c>
      <c r="D1566">
        <v>14</v>
      </c>
      <c r="E1566">
        <v>22</v>
      </c>
      <c r="F1566">
        <v>37.076999999999998</v>
      </c>
      <c r="G1566">
        <v>-58</v>
      </c>
      <c r="H1566">
        <v>27</v>
      </c>
      <c r="I1566">
        <v>32.799999999999997</v>
      </c>
      <c r="J1566">
        <f>(D1566+E1566/60+F1566/3600)*15</f>
        <v>215.65448749999999</v>
      </c>
      <c r="K1566">
        <f>IF(G1566&lt;0, G1566-H1566/60-I1566/3600, G1566+H1566/60+I1566/3600)</f>
        <v>-58.459111111111113</v>
      </c>
      <c r="L1566">
        <v>-39.4</v>
      </c>
      <c r="M1566">
        <v>19.399999999999999</v>
      </c>
      <c r="N1566" t="s">
        <v>9341</v>
      </c>
      <c r="O1566" t="s">
        <v>9341</v>
      </c>
      <c r="P1566">
        <v>5.79</v>
      </c>
      <c r="Q1566">
        <v>4.93</v>
      </c>
      <c r="R1566" t="s">
        <v>9341</v>
      </c>
      <c r="S1566" t="s">
        <v>9341</v>
      </c>
      <c r="T1566" t="s">
        <v>9341</v>
      </c>
      <c r="U1566" t="s">
        <v>9341</v>
      </c>
      <c r="V1566" t="str">
        <f>LEFT($U1566,2)</f>
        <v>~</v>
      </c>
      <c r="W1566" s="3" t="str">
        <f>_xlfn.XLOOKUP(V1566,$AC$2:$AC$43,$AD$2:$AD$43,"none")</f>
        <v>none</v>
      </c>
      <c r="X1566" s="3" t="str">
        <f>IF(ISNUMBER($W1566), 4600 * (1 / (0.92 * $W1566 + 1.7) + 1 / (0.92 * $W1566 + 0.62)),"none")</f>
        <v>none</v>
      </c>
      <c r="Y1566" s="8">
        <f>IF(ISNUMBER($X1566), _xlfn.XLOOKUP($X1566,Sheet3!$A$2:$A$392,Sheet3!$B$2:$B$392,"none", 1,1), $AF$2)</f>
        <v>0.8</v>
      </c>
      <c r="Z1566" s="8">
        <f>IF(ISNUMBER($X1566), _xlfn.XLOOKUP($X1566,Sheet3!$A$2:$A$392,Sheet3!$C$2:$C$392,"none", 1,1), $AF$2)</f>
        <v>0.8</v>
      </c>
      <c r="AA1566" s="8">
        <f>IF(ISNUMBER($X1566), _xlfn.XLOOKUP($X1566,Sheet3!$A$2:$A$392,Sheet3!$D$2:$D$392,"none", 1,1), $AF$2)</f>
        <v>0.8</v>
      </c>
    </row>
    <row r="1567" spans="1:27">
      <c r="A1567">
        <v>8679</v>
      </c>
      <c r="B1567" t="s">
        <v>8984</v>
      </c>
      <c r="C1567" t="s">
        <v>297</v>
      </c>
      <c r="D1567">
        <v>20</v>
      </c>
      <c r="E1567">
        <v>28</v>
      </c>
      <c r="F1567">
        <v>51.614787960000001</v>
      </c>
      <c r="G1567">
        <v>-17</v>
      </c>
      <c r="H1567">
        <v>48</v>
      </c>
      <c r="I1567">
        <v>49.259083644</v>
      </c>
      <c r="J1567">
        <f>(D1567+E1567/60+F1567/3600)*15</f>
        <v>307.21506161649995</v>
      </c>
      <c r="K1567">
        <f>IF(G1567&lt;0, G1567-H1567/60-I1567/3600, G1567+H1567/60+I1567/3600)</f>
        <v>-17.81368307879</v>
      </c>
      <c r="L1567">
        <v>-16.888999999999999</v>
      </c>
      <c r="M1567">
        <v>-10.579000000000001</v>
      </c>
      <c r="N1567">
        <v>33.229999999999997</v>
      </c>
      <c r="O1567" t="s">
        <v>9341</v>
      </c>
      <c r="P1567">
        <v>5.26</v>
      </c>
      <c r="Q1567">
        <v>4.93</v>
      </c>
      <c r="R1567" t="s">
        <v>9341</v>
      </c>
      <c r="S1567">
        <v>4.83</v>
      </c>
      <c r="T1567" t="s">
        <v>9341</v>
      </c>
      <c r="U1567" t="s">
        <v>9341</v>
      </c>
      <c r="V1567" t="str">
        <f>LEFT($U1567,2)</f>
        <v>~</v>
      </c>
      <c r="W1567" s="3" t="str">
        <f>_xlfn.XLOOKUP(V1567,$AC$2:$AC$43,$AD$2:$AD$43,"none")</f>
        <v>none</v>
      </c>
      <c r="X1567" s="3" t="str">
        <f>IF(ISNUMBER($W1567), 4600 * (1 / (0.92 * $W1567 + 1.7) + 1 / (0.92 * $W1567 + 0.62)),"none")</f>
        <v>none</v>
      </c>
      <c r="Y1567" s="8">
        <f>IF(ISNUMBER($X1567), _xlfn.XLOOKUP($X1567,Sheet3!$A$2:$A$392,Sheet3!$B$2:$B$392,"none", 1,1), $AF$2)</f>
        <v>0.8</v>
      </c>
      <c r="Z1567" s="8">
        <f>IF(ISNUMBER($X1567), _xlfn.XLOOKUP($X1567,Sheet3!$A$2:$A$392,Sheet3!$C$2:$C$392,"none", 1,1), $AF$2)</f>
        <v>0.8</v>
      </c>
      <c r="AA1567" s="8">
        <f>IF(ISNUMBER($X1567), _xlfn.XLOOKUP($X1567,Sheet3!$A$2:$A$392,Sheet3!$D$2:$D$392,"none", 1,1), $AF$2)</f>
        <v>0.8</v>
      </c>
    </row>
    <row r="1568" spans="1:27">
      <c r="A1568">
        <v>2947</v>
      </c>
      <c r="B1568" t="s">
        <v>3250</v>
      </c>
      <c r="C1568" t="s">
        <v>12</v>
      </c>
      <c r="D1568">
        <v>7</v>
      </c>
      <c r="E1568">
        <v>59</v>
      </c>
      <c r="F1568">
        <v>44.1530631384</v>
      </c>
      <c r="G1568">
        <v>-3</v>
      </c>
      <c r="H1568">
        <v>40</v>
      </c>
      <c r="I1568">
        <v>46.508411135999999</v>
      </c>
      <c r="J1568">
        <f>(D1568+E1568/60+F1568/3600)*15</f>
        <v>119.93397109641</v>
      </c>
      <c r="K1568">
        <f>IF(G1568&lt;0, G1568-H1568/60-I1568/3600, G1568+H1568/60+I1568/3600)</f>
        <v>-3.6795856697599998</v>
      </c>
      <c r="L1568">
        <v>-53.771999999999998</v>
      </c>
      <c r="M1568">
        <v>-2.6869999999999998</v>
      </c>
      <c r="N1568">
        <v>10.36</v>
      </c>
      <c r="O1568" t="s">
        <v>9341</v>
      </c>
      <c r="P1568">
        <v>6.1369999999999996</v>
      </c>
      <c r="Q1568">
        <v>4.9340000000000002</v>
      </c>
      <c r="R1568" t="s">
        <v>9341</v>
      </c>
      <c r="S1568">
        <v>4.5599999999999996</v>
      </c>
      <c r="T1568" t="s">
        <v>9341</v>
      </c>
      <c r="U1568" t="s">
        <v>9500</v>
      </c>
      <c r="V1568" t="str">
        <f>LEFT($U1568,2)</f>
        <v>K1</v>
      </c>
      <c r="W1568" s="3">
        <f>_xlfn.XLOOKUP(V1568,$AC$2:$AC$43,$AD$2:$AD$43,"none")</f>
        <v>0.86</v>
      </c>
      <c r="X1568" s="3">
        <f>IF(ISNUMBER($W1568), 4600 * (1 / (0.92 * $W1568 + 1.7) + 1 / (0.92 * $W1568 + 0.62)),"none")</f>
        <v>5106.1368670782376</v>
      </c>
      <c r="Y1568" s="8">
        <f>IF(ISNUMBER($X1568), _xlfn.XLOOKUP($X1568,Sheet3!$A$2:$A$392,Sheet3!$B$2:$B$392,"none", 1,1), $AF$2)</f>
        <v>1</v>
      </c>
      <c r="Z1568" s="8">
        <f>IF(ISNUMBER($X1568), _xlfn.XLOOKUP($X1568,Sheet3!$A$2:$A$392,Sheet3!$C$2:$C$392,"none", 1,1), $AF$2)</f>
        <v>0.82210000000000005</v>
      </c>
      <c r="AA1568" s="8">
        <f>IF(ISNUMBER($X1568), _xlfn.XLOOKUP($X1568,Sheet3!$A$2:$A$392,Sheet3!$D$2:$D$392,"none", 1,1), $AF$2)</f>
        <v>0.65410000000000001</v>
      </c>
    </row>
    <row r="1569" spans="1:27">
      <c r="A1569">
        <v>4997</v>
      </c>
      <c r="B1569" t="s">
        <v>5300</v>
      </c>
      <c r="C1569" t="s">
        <v>297</v>
      </c>
      <c r="D1569">
        <v>13</v>
      </c>
      <c r="E1569">
        <v>9</v>
      </c>
      <c r="F1569">
        <v>3.2659754016</v>
      </c>
      <c r="G1569">
        <v>-23</v>
      </c>
      <c r="H1569">
        <v>7</v>
      </c>
      <c r="I1569">
        <v>4.9579192560000003</v>
      </c>
      <c r="J1569">
        <f>(D1569+E1569/60+F1569/3600)*15</f>
        <v>197.26360823083999</v>
      </c>
      <c r="K1569">
        <f>IF(G1569&lt;0, G1569-H1569/60-I1569/3600, G1569+H1569/60+I1569/3600)</f>
        <v>-23.118043866459999</v>
      </c>
      <c r="L1569">
        <v>-20.533000000000001</v>
      </c>
      <c r="M1569">
        <v>-46.131</v>
      </c>
      <c r="N1569">
        <v>14.03</v>
      </c>
      <c r="O1569" t="s">
        <v>9341</v>
      </c>
      <c r="P1569">
        <v>5.98</v>
      </c>
      <c r="Q1569">
        <v>4.9340000000000002</v>
      </c>
      <c r="R1569" t="s">
        <v>9341</v>
      </c>
      <c r="S1569">
        <v>4.6529999999999996</v>
      </c>
      <c r="T1569" t="s">
        <v>9341</v>
      </c>
      <c r="U1569" t="s">
        <v>9403</v>
      </c>
      <c r="V1569" t="str">
        <f>LEFT($U1569,2)</f>
        <v>K0</v>
      </c>
      <c r="W1569" s="3">
        <f>_xlfn.XLOOKUP(V1569,$AC$2:$AC$43,$AD$2:$AD$43,"none")</f>
        <v>0.81</v>
      </c>
      <c r="X1569" s="3">
        <f>IF(ISNUMBER($W1569), 4600 * (1 / (0.92 * $W1569 + 1.7) + 1 / (0.92 * $W1569 + 0.62)),"none")</f>
        <v>5250.7063834266155</v>
      </c>
      <c r="Y1569" s="8">
        <f>IF(ISNUMBER($X1569), _xlfn.XLOOKUP($X1569,Sheet3!$A$2:$A$392,Sheet3!$B$2:$B$392,"none", 1,1), $AF$2)</f>
        <v>1</v>
      </c>
      <c r="Z1569" s="8">
        <f>IF(ISNUMBER($X1569), _xlfn.XLOOKUP($X1569,Sheet3!$A$2:$A$392,Sheet3!$C$2:$C$392,"none", 1,1), $AF$2)</f>
        <v>0.83299999999999996</v>
      </c>
      <c r="AA1569" s="8">
        <f>IF(ISNUMBER($X1569), _xlfn.XLOOKUP($X1569,Sheet3!$A$2:$A$392,Sheet3!$D$2:$D$392,"none", 1,1), $AF$2)</f>
        <v>0.67869999999999997</v>
      </c>
    </row>
    <row r="1570" spans="1:27">
      <c r="A1570">
        <v>7023</v>
      </c>
      <c r="B1570" t="s">
        <v>7326</v>
      </c>
      <c r="C1570" t="s">
        <v>297</v>
      </c>
      <c r="D1570">
        <v>8</v>
      </c>
      <c r="E1570">
        <v>49</v>
      </c>
      <c r="F1570">
        <v>47.638277975999998</v>
      </c>
      <c r="G1570">
        <v>-45</v>
      </c>
      <c r="H1570">
        <v>18</v>
      </c>
      <c r="I1570">
        <v>28.346215644000001</v>
      </c>
      <c r="J1570">
        <f>(D1570+E1570/60+F1570/3600)*15</f>
        <v>132.4484928249</v>
      </c>
      <c r="K1570">
        <f>IF(G1570&lt;0, G1570-H1570/60-I1570/3600, G1570+H1570/60+I1570/3600)</f>
        <v>-45.307873948789997</v>
      </c>
      <c r="L1570">
        <v>-12.052</v>
      </c>
      <c r="M1570">
        <v>14.247</v>
      </c>
      <c r="N1570">
        <v>2.59</v>
      </c>
      <c r="O1570" t="s">
        <v>9341</v>
      </c>
      <c r="P1570">
        <v>4.9720000000000004</v>
      </c>
      <c r="Q1570">
        <v>4.9349999999999996</v>
      </c>
      <c r="R1570" t="s">
        <v>9341</v>
      </c>
      <c r="S1570">
        <v>4.899</v>
      </c>
      <c r="T1570" t="s">
        <v>9341</v>
      </c>
      <c r="U1570" t="s">
        <v>9702</v>
      </c>
      <c r="V1570" t="str">
        <f>LEFT($U1570,2)</f>
        <v>A2</v>
      </c>
      <c r="W1570" s="3">
        <f>_xlfn.XLOOKUP(V1570,$AC$2:$AC$43,$AD$2:$AD$43,"none")</f>
        <v>0.05</v>
      </c>
      <c r="X1570" s="3">
        <f>IF(ISNUMBER($W1570), 4600 * (1 / (0.92 * $W1570 + 1.7) + 1 / (0.92 * $W1570 + 0.62)),"none")</f>
        <v>9541.5002631497482</v>
      </c>
      <c r="Y1570" s="8">
        <f>IF(ISNUMBER($X1570), _xlfn.XLOOKUP($X1570,Sheet3!$A$2:$A$392,Sheet3!$B$2:$B$392,"none", 1,1), $AF$2)</f>
        <v>0.65039999999999998</v>
      </c>
      <c r="Z1570" s="8">
        <f>IF(ISNUMBER($X1570), _xlfn.XLOOKUP($X1570,Sheet3!$A$2:$A$392,Sheet3!$C$2:$C$392,"none", 1,1), $AF$2)</f>
        <v>0.72150000000000003</v>
      </c>
      <c r="AA1570" s="8">
        <f>IF(ISNUMBER($X1570), _xlfn.XLOOKUP($X1570,Sheet3!$A$2:$A$392,Sheet3!$D$2:$D$392,"none", 1,1), $AF$2)</f>
        <v>1</v>
      </c>
    </row>
    <row r="1571" spans="1:27">
      <c r="A1571">
        <v>367</v>
      </c>
      <c r="B1571" t="s">
        <v>665</v>
      </c>
      <c r="C1571" t="s">
        <v>25</v>
      </c>
      <c r="D1571">
        <v>20</v>
      </c>
      <c r="E1571">
        <v>30</v>
      </c>
      <c r="F1571">
        <v>3.5409459287999998</v>
      </c>
      <c r="G1571">
        <v>48</v>
      </c>
      <c r="H1571">
        <v>57</v>
      </c>
      <c r="I1571">
        <v>5.6405692079999996</v>
      </c>
      <c r="J1571">
        <f>(D1571+E1571/60+F1571/3600)*15</f>
        <v>307.51475394137003</v>
      </c>
      <c r="K1571">
        <f>IF(G1571&lt;0, G1571-H1571/60-I1571/3600, G1571+H1571/60+I1571/3600)</f>
        <v>48.951566824780002</v>
      </c>
      <c r="L1571">
        <v>10.058</v>
      </c>
      <c r="M1571">
        <v>6.8730000000000002</v>
      </c>
      <c r="N1571">
        <v>2.5499999999999998</v>
      </c>
      <c r="O1571">
        <v>4.2300000000000004</v>
      </c>
      <c r="P1571">
        <v>4.835</v>
      </c>
      <c r="Q1571">
        <v>4.9359999999999999</v>
      </c>
      <c r="R1571" t="s">
        <v>9341</v>
      </c>
      <c r="S1571">
        <v>4.8949999999999996</v>
      </c>
      <c r="T1571" t="s">
        <v>9341</v>
      </c>
      <c r="U1571" t="s">
        <v>9563</v>
      </c>
      <c r="V1571" t="str">
        <f>LEFT($U1571,2)</f>
        <v>B2</v>
      </c>
      <c r="W1571" s="3">
        <f>_xlfn.XLOOKUP(V1571,$AC$2:$AC$43,$AD$2:$AD$43,"none")</f>
        <v>-0.24</v>
      </c>
      <c r="X1571" s="3">
        <f>IF(ISNUMBER($W1571), 4600 * (1 / (0.92 * $W1571 + 1.7) + 1 / (0.92 * $W1571 + 0.62)),"none")</f>
        <v>14632.835167360139</v>
      </c>
      <c r="Y1571" s="8">
        <f>IF(ISNUMBER($X1571), _xlfn.XLOOKUP($X1571,Sheet3!$A$2:$A$392,Sheet3!$B$2:$B$392,"none", 1,1), $AF$2)</f>
        <v>0.47989999999999999</v>
      </c>
      <c r="Z1571" s="8">
        <f>IF(ISNUMBER($X1571), _xlfn.XLOOKUP($X1571,Sheet3!$A$2:$A$392,Sheet3!$C$2:$C$392,"none", 1,1), $AF$2)</f>
        <v>0.58679999999999999</v>
      </c>
      <c r="AA1571" s="8">
        <f>IF(ISNUMBER($X1571), _xlfn.XLOOKUP($X1571,Sheet3!$A$2:$A$392,Sheet3!$D$2:$D$392,"none", 1,1), $AF$2)</f>
        <v>1</v>
      </c>
    </row>
    <row r="1572" spans="1:27">
      <c r="A1572">
        <v>2927</v>
      </c>
      <c r="B1572" t="s">
        <v>3230</v>
      </c>
      <c r="C1572" t="s">
        <v>16</v>
      </c>
      <c r="D1572">
        <v>8</v>
      </c>
      <c r="E1572">
        <v>3</v>
      </c>
      <c r="F1572">
        <v>31.099695316799998</v>
      </c>
      <c r="G1572">
        <v>27</v>
      </c>
      <c r="H1572">
        <v>47</v>
      </c>
      <c r="I1572">
        <v>39.662925504</v>
      </c>
      <c r="J1572">
        <f>(D1572+E1572/60+F1572/3600)*15</f>
        <v>120.87958206382</v>
      </c>
      <c r="K1572">
        <f>IF(G1572&lt;0, G1572-H1572/60-I1572/3600, G1572+H1572/60+I1572/3600)</f>
        <v>27.794350812640001</v>
      </c>
      <c r="L1572">
        <v>-32.314999999999998</v>
      </c>
      <c r="M1572">
        <v>-46.220999999999997</v>
      </c>
      <c r="N1572">
        <v>12.75</v>
      </c>
      <c r="O1572" t="s">
        <v>9341</v>
      </c>
      <c r="P1572">
        <v>6.0750000000000002</v>
      </c>
      <c r="Q1572">
        <v>4.9370000000000003</v>
      </c>
      <c r="R1572" t="s">
        <v>9341</v>
      </c>
      <c r="S1572">
        <v>4.6109999999999998</v>
      </c>
      <c r="T1572" t="s">
        <v>9341</v>
      </c>
      <c r="U1572" t="s">
        <v>10355</v>
      </c>
      <c r="V1572" t="str">
        <f>LEFT($U1572,2)</f>
        <v>K1</v>
      </c>
      <c r="W1572" s="3">
        <f>_xlfn.XLOOKUP(V1572,$AC$2:$AC$43,$AD$2:$AD$43,"none")</f>
        <v>0.86</v>
      </c>
      <c r="X1572" s="3">
        <f>IF(ISNUMBER($W1572), 4600 * (1 / (0.92 * $W1572 + 1.7) + 1 / (0.92 * $W1572 + 0.62)),"none")</f>
        <v>5106.1368670782376</v>
      </c>
      <c r="Y1572" s="8">
        <f>IF(ISNUMBER($X1572), _xlfn.XLOOKUP($X1572,Sheet3!$A$2:$A$392,Sheet3!$B$2:$B$392,"none", 1,1), $AF$2)</f>
        <v>1</v>
      </c>
      <c r="Z1572" s="8">
        <f>IF(ISNUMBER($X1572), _xlfn.XLOOKUP($X1572,Sheet3!$A$2:$A$392,Sheet3!$C$2:$C$392,"none", 1,1), $AF$2)</f>
        <v>0.82210000000000005</v>
      </c>
      <c r="AA1572" s="8">
        <f>IF(ISNUMBER($X1572), _xlfn.XLOOKUP($X1572,Sheet3!$A$2:$A$392,Sheet3!$D$2:$D$392,"none", 1,1), $AF$2)</f>
        <v>0.65410000000000001</v>
      </c>
    </row>
    <row r="1573" spans="1:27">
      <c r="A1573">
        <v>4244</v>
      </c>
      <c r="B1573" t="s">
        <v>4547</v>
      </c>
      <c r="C1573" t="s">
        <v>12</v>
      </c>
      <c r="D1573">
        <v>22</v>
      </c>
      <c r="E1573">
        <v>52</v>
      </c>
      <c r="F1573">
        <v>2.0338554335999999</v>
      </c>
      <c r="G1573">
        <v>43</v>
      </c>
      <c r="H1573">
        <v>18</v>
      </c>
      <c r="I1573">
        <v>44.701857216000001</v>
      </c>
      <c r="J1573">
        <f>(D1573+E1573/60+F1573/3600)*15</f>
        <v>343.00847439763999</v>
      </c>
      <c r="K1573">
        <f>IF(G1573&lt;0, G1573-H1573/60-I1573/3600, G1573+H1573/60+I1573/3600)</f>
        <v>43.312417182559997</v>
      </c>
      <c r="L1573">
        <v>109.428</v>
      </c>
      <c r="M1573">
        <v>23.678000000000001</v>
      </c>
      <c r="N1573">
        <v>9.3000000000000007</v>
      </c>
      <c r="O1573" t="s">
        <v>9341</v>
      </c>
      <c r="P1573">
        <v>6.4969999999999999</v>
      </c>
      <c r="Q1573">
        <v>4.9379999999999997</v>
      </c>
      <c r="R1573" t="s">
        <v>9341</v>
      </c>
      <c r="S1573">
        <v>4.2720000000000002</v>
      </c>
      <c r="T1573" t="s">
        <v>9341</v>
      </c>
      <c r="U1573" t="s">
        <v>9625</v>
      </c>
      <c r="V1573" t="str">
        <f>LEFT($U1573,2)</f>
        <v>M0</v>
      </c>
      <c r="W1573" s="3">
        <f>_xlfn.XLOOKUP(V1573,$AC$2:$AC$43,$AD$2:$AD$43,"none")</f>
        <v>1.37</v>
      </c>
      <c r="X1573" s="3">
        <f>IF(ISNUMBER($W1573), 4600 * (1 / (0.92 * $W1573 + 1.7) + 1 / (0.92 * $W1573 + 0.62)),"none")</f>
        <v>4000.1320989497008</v>
      </c>
      <c r="Y1573" s="8">
        <f>IF(ISNUMBER($X1573), _xlfn.XLOOKUP($X1573,Sheet3!$A$2:$A$392,Sheet3!$B$2:$B$392,"none", 1,1), $AF$2)</f>
        <v>1</v>
      </c>
      <c r="Z1573" s="8">
        <f>IF(ISNUMBER($X1573), _xlfn.XLOOKUP($X1573,Sheet3!$A$2:$A$392,Sheet3!$C$2:$C$392,"none", 1,1), $AF$2)</f>
        <v>0.67889999999999995</v>
      </c>
      <c r="AA1573" s="8">
        <f>IF(ISNUMBER($X1573), _xlfn.XLOOKUP($X1573,Sheet3!$A$2:$A$392,Sheet3!$D$2:$D$392,"none", 1,1), $AF$2)</f>
        <v>0.38229999999999997</v>
      </c>
    </row>
    <row r="1574" spans="1:27">
      <c r="A1574">
        <v>126</v>
      </c>
      <c r="B1574" t="s">
        <v>424</v>
      </c>
      <c r="C1574" t="s">
        <v>19</v>
      </c>
      <c r="D1574">
        <v>22</v>
      </c>
      <c r="E1574">
        <v>56</v>
      </c>
      <c r="F1574">
        <v>25.998390100799998</v>
      </c>
      <c r="G1574">
        <v>49</v>
      </c>
      <c r="H1574">
        <v>44</v>
      </c>
      <c r="I1574">
        <v>0.75868832399999997</v>
      </c>
      <c r="J1574">
        <f>(D1574+E1574/60+F1574/3600)*15</f>
        <v>344.10832662542003</v>
      </c>
      <c r="K1574">
        <f>IF(G1574&lt;0, G1574-H1574/60-I1574/3600, G1574+H1574/60+I1574/3600)</f>
        <v>49.733544080089999</v>
      </c>
      <c r="L1574">
        <v>-0.64900000000000002</v>
      </c>
      <c r="M1574">
        <v>-2.7679999999999998</v>
      </c>
      <c r="N1574">
        <v>1.4</v>
      </c>
      <c r="O1574">
        <v>8.66</v>
      </c>
      <c r="P1574">
        <v>6.71</v>
      </c>
      <c r="Q1574">
        <v>4.9400000000000004</v>
      </c>
      <c r="R1574">
        <v>3.59</v>
      </c>
      <c r="S1574">
        <v>4.2160000000000002</v>
      </c>
      <c r="T1574">
        <v>2.54</v>
      </c>
      <c r="U1574" t="s">
        <v>9438</v>
      </c>
      <c r="V1574" t="str">
        <f>LEFT($U1574,2)</f>
        <v>K5</v>
      </c>
      <c r="W1574" s="3">
        <f>_xlfn.XLOOKUP(V1574,$AC$2:$AC$43,$AD$2:$AD$43,"none")</f>
        <v>1.1499999999999999</v>
      </c>
      <c r="X1574" s="3">
        <f>IF(ISNUMBER($W1574), 4600 * (1 / (0.92 * $W1574 + 1.7) + 1 / (0.92 * $W1574 + 0.62)),"none")</f>
        <v>4409.2340323652679</v>
      </c>
      <c r="Y1574" s="8">
        <f>IF(ISNUMBER($X1574), _xlfn.XLOOKUP($X1574,Sheet3!$A$2:$A$392,Sheet3!$B$2:$B$392,"none", 1,1), $AF$2)</f>
        <v>1</v>
      </c>
      <c r="Z1574" s="8">
        <f>IF(ISNUMBER($X1574), _xlfn.XLOOKUP($X1574,Sheet3!$A$2:$A$392,Sheet3!$C$2:$C$392,"none", 1,1), $AF$2)</f>
        <v>0.73599999999999999</v>
      </c>
      <c r="AA1574" s="8">
        <f>IF(ISNUMBER($X1574), _xlfn.XLOOKUP($X1574,Sheet3!$A$2:$A$392,Sheet3!$D$2:$D$392,"none", 1,1), $AF$2)</f>
        <v>0.4803</v>
      </c>
    </row>
    <row r="1575" spans="1:27">
      <c r="A1575">
        <v>3732</v>
      </c>
      <c r="B1575" t="s">
        <v>4035</v>
      </c>
      <c r="C1575" t="s">
        <v>17</v>
      </c>
      <c r="D1575">
        <v>23</v>
      </c>
      <c r="E1575">
        <v>26</v>
      </c>
      <c r="F1575">
        <v>55.955872185600001</v>
      </c>
      <c r="G1575">
        <v>1</v>
      </c>
      <c r="H1575">
        <v>15</v>
      </c>
      <c r="I1575">
        <v>20.177913203999999</v>
      </c>
      <c r="J1575">
        <f>(D1575+E1575/60+F1575/3600)*15</f>
        <v>351.73314946744</v>
      </c>
      <c r="K1575">
        <f>IF(G1575&lt;0, G1575-H1575/60-I1575/3600, G1575+H1575/60+I1575/3600)</f>
        <v>1.2556049758900001</v>
      </c>
      <c r="L1575">
        <v>87.004999999999995</v>
      </c>
      <c r="M1575">
        <v>-95.944999999999993</v>
      </c>
      <c r="N1575">
        <v>20.32</v>
      </c>
      <c r="O1575">
        <v>4.9400000000000004</v>
      </c>
      <c r="P1575">
        <v>4.9800000000000004</v>
      </c>
      <c r="Q1575">
        <v>4.9400000000000004</v>
      </c>
      <c r="R1575">
        <v>4.87</v>
      </c>
      <c r="S1575">
        <v>4.9160000000000004</v>
      </c>
      <c r="T1575">
        <v>4.9000000000000004</v>
      </c>
      <c r="U1575" t="s">
        <v>10529</v>
      </c>
      <c r="V1575" t="str">
        <f>LEFT($U1575,2)</f>
        <v>A2</v>
      </c>
      <c r="W1575" s="3">
        <f>_xlfn.XLOOKUP(V1575,$AC$2:$AC$43,$AD$2:$AD$43,"none")</f>
        <v>0.05</v>
      </c>
      <c r="X1575" s="3">
        <f>IF(ISNUMBER($W1575), 4600 * (1 / (0.92 * $W1575 + 1.7) + 1 / (0.92 * $W1575 + 0.62)),"none")</f>
        <v>9541.5002631497482</v>
      </c>
      <c r="Y1575" s="8">
        <f>IF(ISNUMBER($X1575), _xlfn.XLOOKUP($X1575,Sheet3!$A$2:$A$392,Sheet3!$B$2:$B$392,"none", 1,1), $AF$2)</f>
        <v>0.65039999999999998</v>
      </c>
      <c r="Z1575" s="8">
        <f>IF(ISNUMBER($X1575), _xlfn.XLOOKUP($X1575,Sheet3!$A$2:$A$392,Sheet3!$C$2:$C$392,"none", 1,1), $AF$2)</f>
        <v>0.72150000000000003</v>
      </c>
      <c r="AA1575" s="8">
        <f>IF(ISNUMBER($X1575), _xlfn.XLOOKUP($X1575,Sheet3!$A$2:$A$392,Sheet3!$D$2:$D$392,"none", 1,1), $AF$2)</f>
        <v>1</v>
      </c>
    </row>
    <row r="1576" spans="1:27">
      <c r="A1576">
        <v>4267</v>
      </c>
      <c r="B1576" t="s">
        <v>4570</v>
      </c>
      <c r="C1576" t="s">
        <v>305</v>
      </c>
      <c r="D1576">
        <v>1</v>
      </c>
      <c r="E1576">
        <v>40</v>
      </c>
      <c r="F1576">
        <v>34.816451100000002</v>
      </c>
      <c r="G1576">
        <v>40</v>
      </c>
      <c r="H1576">
        <v>34</v>
      </c>
      <c r="I1576">
        <v>37.374229999999997</v>
      </c>
      <c r="J1576">
        <f>(D1576+E1576/60+F1576/3600)*15</f>
        <v>25.145068546249998</v>
      </c>
      <c r="K1576">
        <f>IF(G1576&lt;0, G1576-H1576/60-I1576/3600, G1576+H1576/60+I1576/3600)</f>
        <v>40.577048397222228</v>
      </c>
      <c r="L1576">
        <v>15.99</v>
      </c>
      <c r="M1576">
        <v>-23.76</v>
      </c>
      <c r="N1576">
        <v>4.58</v>
      </c>
      <c r="O1576">
        <v>4.4400000000000004</v>
      </c>
      <c r="P1576">
        <v>4.8499999999999996</v>
      </c>
      <c r="Q1576">
        <v>4.9400000000000004</v>
      </c>
      <c r="R1576">
        <v>4.95</v>
      </c>
      <c r="S1576">
        <v>4.9020000000000001</v>
      </c>
      <c r="T1576">
        <v>5.0199999999999996</v>
      </c>
      <c r="U1576" t="s">
        <v>9497</v>
      </c>
      <c r="V1576" t="str">
        <f>LEFT($U1576,2)</f>
        <v>B5</v>
      </c>
      <c r="W1576" s="3">
        <f>_xlfn.XLOOKUP(V1576,$AC$2:$AC$43,$AD$2:$AD$43,"none")</f>
        <v>-0.16</v>
      </c>
      <c r="X1576" s="3">
        <f>IF(ISNUMBER($W1576), 4600 * (1 / (0.92 * $W1576 + 1.7) + 1 / (0.92 * $W1576 + 0.62)),"none")</f>
        <v>12691.662939978085</v>
      </c>
      <c r="Y1576" s="8">
        <f>IF(ISNUMBER($X1576), _xlfn.XLOOKUP($X1576,Sheet3!$A$2:$A$392,Sheet3!$B$2:$B$392,"none", 1,1), $AF$2)</f>
        <v>0.52290000000000003</v>
      </c>
      <c r="Z1576" s="8">
        <f>IF(ISNUMBER($X1576), _xlfn.XLOOKUP($X1576,Sheet3!$A$2:$A$392,Sheet3!$C$2:$C$392,"none", 1,1), $AF$2)</f>
        <v>0.62250000000000005</v>
      </c>
      <c r="AA1576" s="8">
        <f>IF(ISNUMBER($X1576), _xlfn.XLOOKUP($X1576,Sheet3!$A$2:$A$392,Sheet3!$D$2:$D$392,"none", 1,1), $AF$2)</f>
        <v>1</v>
      </c>
    </row>
    <row r="1577" spans="1:27">
      <c r="A1577">
        <v>4398</v>
      </c>
      <c r="B1577" t="s">
        <v>4701</v>
      </c>
      <c r="C1577" t="s">
        <v>12</v>
      </c>
      <c r="D1577">
        <v>9</v>
      </c>
      <c r="E1577">
        <v>42</v>
      </c>
      <c r="F1577">
        <v>14.416202929800001</v>
      </c>
      <c r="G1577">
        <v>-23</v>
      </c>
      <c r="H1577">
        <v>54</v>
      </c>
      <c r="I1577">
        <v>56.042043626000002</v>
      </c>
      <c r="J1577">
        <f>(D1577+E1577/60+F1577/3600)*15</f>
        <v>145.5600675122075</v>
      </c>
      <c r="K1577">
        <f>IF(G1577&lt;0, G1577-H1577/60-I1577/3600, G1577+H1577/60+I1577/3600)</f>
        <v>-23.915567234340553</v>
      </c>
      <c r="L1577">
        <v>-399.49700000000001</v>
      </c>
      <c r="M1577">
        <v>262.31900000000002</v>
      </c>
      <c r="N1577">
        <v>66.88</v>
      </c>
      <c r="O1577" t="s">
        <v>9341</v>
      </c>
      <c r="P1577">
        <v>5.47</v>
      </c>
      <c r="Q1577">
        <v>4.9400000000000004</v>
      </c>
      <c r="R1577" t="s">
        <v>9341</v>
      </c>
      <c r="S1577">
        <v>4.7720000000000002</v>
      </c>
      <c r="T1577" t="s">
        <v>9341</v>
      </c>
      <c r="U1577" t="s">
        <v>9416</v>
      </c>
      <c r="V1577" t="str">
        <f>LEFT($U1577,2)</f>
        <v>F9</v>
      </c>
      <c r="W1577" s="3" t="str">
        <f>_xlfn.XLOOKUP(V1577,$AC$2:$AC$43,$AD$2:$AD$43,"none")</f>
        <v>none</v>
      </c>
      <c r="X1577" s="3" t="str">
        <f>IF(ISNUMBER($W1577), 4600 * (1 / (0.92 * $W1577 + 1.7) + 1 / (0.92 * $W1577 + 0.62)),"none")</f>
        <v>none</v>
      </c>
      <c r="Y1577" s="8">
        <f>IF(ISNUMBER($X1577), _xlfn.XLOOKUP($X1577,Sheet3!$A$2:$A$392,Sheet3!$B$2:$B$392,"none", 1,1), $AF$2)</f>
        <v>0.8</v>
      </c>
      <c r="Z1577" s="8">
        <f>IF(ISNUMBER($X1577), _xlfn.XLOOKUP($X1577,Sheet3!$A$2:$A$392,Sheet3!$C$2:$C$392,"none", 1,1), $AF$2)</f>
        <v>0.8</v>
      </c>
      <c r="AA1577" s="8">
        <f>IF(ISNUMBER($X1577), _xlfn.XLOOKUP($X1577,Sheet3!$A$2:$A$392,Sheet3!$D$2:$D$392,"none", 1,1), $AF$2)</f>
        <v>0.8</v>
      </c>
    </row>
    <row r="1578" spans="1:27">
      <c r="A1578">
        <v>4419</v>
      </c>
      <c r="B1578" t="s">
        <v>4722</v>
      </c>
      <c r="C1578" t="s">
        <v>12</v>
      </c>
      <c r="D1578">
        <v>9</v>
      </c>
      <c r="E1578">
        <v>54</v>
      </c>
      <c r="F1578">
        <v>52.204499517599999</v>
      </c>
      <c r="G1578">
        <v>-19</v>
      </c>
      <c r="H1578">
        <v>0</v>
      </c>
      <c r="I1578">
        <v>33.619888656000001</v>
      </c>
      <c r="J1578">
        <f>(D1578+E1578/60+F1578/3600)*15</f>
        <v>148.71751874799003</v>
      </c>
      <c r="K1578">
        <f>IF(G1578&lt;0, G1578-H1578/60-I1578/3600, G1578+H1578/60+I1578/3600)</f>
        <v>-19.00933885796</v>
      </c>
      <c r="L1578">
        <v>-45.386000000000003</v>
      </c>
      <c r="M1578">
        <v>-40.456000000000003</v>
      </c>
      <c r="N1578">
        <v>5.68</v>
      </c>
      <c r="O1578">
        <v>8.44</v>
      </c>
      <c r="P1578">
        <v>6.51</v>
      </c>
      <c r="Q1578">
        <v>4.9400000000000004</v>
      </c>
      <c r="R1578" t="s">
        <v>9341</v>
      </c>
      <c r="S1578">
        <v>4.2290000000000001</v>
      </c>
      <c r="T1578" t="s">
        <v>9341</v>
      </c>
      <c r="U1578" t="s">
        <v>9360</v>
      </c>
      <c r="V1578" t="str">
        <f>LEFT($U1578,2)</f>
        <v>K5</v>
      </c>
      <c r="W1578" s="3">
        <f>_xlfn.XLOOKUP(V1578,$AC$2:$AC$43,$AD$2:$AD$43,"none")</f>
        <v>1.1499999999999999</v>
      </c>
      <c r="X1578" s="3">
        <f>IF(ISNUMBER($W1578), 4600 * (1 / (0.92 * $W1578 + 1.7) + 1 / (0.92 * $W1578 + 0.62)),"none")</f>
        <v>4409.2340323652679</v>
      </c>
      <c r="Y1578" s="8">
        <f>IF(ISNUMBER($X1578), _xlfn.XLOOKUP($X1578,Sheet3!$A$2:$A$392,Sheet3!$B$2:$B$392,"none", 1,1), $AF$2)</f>
        <v>1</v>
      </c>
      <c r="Z1578" s="8">
        <f>IF(ISNUMBER($X1578), _xlfn.XLOOKUP($X1578,Sheet3!$A$2:$A$392,Sheet3!$C$2:$C$392,"none", 1,1), $AF$2)</f>
        <v>0.73599999999999999</v>
      </c>
      <c r="AA1578" s="8">
        <f>IF(ISNUMBER($X1578), _xlfn.XLOOKUP($X1578,Sheet3!$A$2:$A$392,Sheet3!$D$2:$D$392,"none", 1,1), $AF$2)</f>
        <v>0.4803</v>
      </c>
    </row>
    <row r="1579" spans="1:27">
      <c r="A1579">
        <v>4797</v>
      </c>
      <c r="B1579" t="s">
        <v>5100</v>
      </c>
      <c r="C1579" t="s">
        <v>16</v>
      </c>
      <c r="D1579">
        <v>12</v>
      </c>
      <c r="E1579">
        <v>16</v>
      </c>
      <c r="F1579">
        <v>30.133744111199999</v>
      </c>
      <c r="G1579">
        <v>33</v>
      </c>
      <c r="H1579">
        <v>3</v>
      </c>
      <c r="I1579">
        <v>41.428822680000003</v>
      </c>
      <c r="J1579">
        <f>(D1579+E1579/60+F1579/3600)*15</f>
        <v>184.12555726713003</v>
      </c>
      <c r="K1579">
        <f>IF(G1579&lt;0, G1579-H1579/60-I1579/3600, G1579+H1579/60+I1579/3600)</f>
        <v>33.061508006299995</v>
      </c>
      <c r="L1579">
        <v>-50.588999999999999</v>
      </c>
      <c r="M1579">
        <v>-105.739</v>
      </c>
      <c r="N1579">
        <v>9.39</v>
      </c>
      <c r="O1579" t="s">
        <v>9341</v>
      </c>
      <c r="P1579">
        <v>6.08</v>
      </c>
      <c r="Q1579">
        <v>4.9400000000000004</v>
      </c>
      <c r="R1579" t="s">
        <v>9341</v>
      </c>
      <c r="S1579">
        <v>4.6550000000000002</v>
      </c>
      <c r="T1579" t="s">
        <v>9341</v>
      </c>
      <c r="U1579" t="s">
        <v>10750</v>
      </c>
      <c r="V1579" t="str">
        <f>LEFT($U1579,2)</f>
        <v>K0</v>
      </c>
      <c r="W1579" s="3">
        <f>_xlfn.XLOOKUP(V1579,$AC$2:$AC$43,$AD$2:$AD$43,"none")</f>
        <v>0.81</v>
      </c>
      <c r="X1579" s="3">
        <f>IF(ISNUMBER($W1579), 4600 * (1 / (0.92 * $W1579 + 1.7) + 1 / (0.92 * $W1579 + 0.62)),"none")</f>
        <v>5250.7063834266155</v>
      </c>
      <c r="Y1579" s="8">
        <f>IF(ISNUMBER($X1579), _xlfn.XLOOKUP($X1579,Sheet3!$A$2:$A$392,Sheet3!$B$2:$B$392,"none", 1,1), $AF$2)</f>
        <v>1</v>
      </c>
      <c r="Z1579" s="8">
        <f>IF(ISNUMBER($X1579), _xlfn.XLOOKUP($X1579,Sheet3!$A$2:$A$392,Sheet3!$C$2:$C$392,"none", 1,1), $AF$2)</f>
        <v>0.83299999999999996</v>
      </c>
      <c r="AA1579" s="8">
        <f>IF(ISNUMBER($X1579), _xlfn.XLOOKUP($X1579,Sheet3!$A$2:$A$392,Sheet3!$D$2:$D$392,"none", 1,1), $AF$2)</f>
        <v>0.67869999999999997</v>
      </c>
    </row>
    <row r="1580" spans="1:27">
      <c r="A1580">
        <v>4919</v>
      </c>
      <c r="B1580" t="s">
        <v>5222</v>
      </c>
      <c r="C1580" t="s">
        <v>33</v>
      </c>
      <c r="D1580">
        <v>12</v>
      </c>
      <c r="E1580">
        <v>51</v>
      </c>
      <c r="F1580">
        <v>41.920169663999999</v>
      </c>
      <c r="G1580">
        <v>27</v>
      </c>
      <c r="H1580">
        <v>32</v>
      </c>
      <c r="I1580">
        <v>26.565016812</v>
      </c>
      <c r="J1580">
        <f>(D1580+E1580/60+F1580/3600)*15</f>
        <v>192.92466737359999</v>
      </c>
      <c r="K1580">
        <f>IF(G1580&lt;0, G1580-H1580/60-I1580/3600, G1580+H1580/60+I1580/3600)</f>
        <v>27.540712504670001</v>
      </c>
      <c r="L1580">
        <v>-12.025</v>
      </c>
      <c r="M1580">
        <v>-8.1189999999999998</v>
      </c>
      <c r="N1580">
        <v>11.85</v>
      </c>
      <c r="O1580">
        <v>5.81</v>
      </c>
      <c r="P1580">
        <v>5.61</v>
      </c>
      <c r="Q1580">
        <v>4.9400000000000004</v>
      </c>
      <c r="R1580">
        <v>4.3899999999999997</v>
      </c>
      <c r="S1580">
        <v>4.7359999999999998</v>
      </c>
      <c r="T1580">
        <v>4.04</v>
      </c>
      <c r="U1580" t="s">
        <v>10782</v>
      </c>
      <c r="V1580" t="str">
        <f>LEFT($U1580,2)</f>
        <v>G0</v>
      </c>
      <c r="W1580" s="3">
        <f>_xlfn.XLOOKUP(V1580,$AC$2:$AC$43,$AD$2:$AD$43,"none")</f>
        <v>0.6</v>
      </c>
      <c r="X1580" s="3">
        <f>IF(ISNUMBER($W1580), 4600 * (1 / (0.92 * $W1580 + 1.7) + 1 / (0.92 * $W1580 + 0.62)),"none")</f>
        <v>5967.5434501906539</v>
      </c>
      <c r="Y1580" s="8">
        <f>IF(ISNUMBER($X1580), _xlfn.XLOOKUP($X1580,Sheet3!$A$2:$A$392,Sheet3!$B$2:$B$392,"none", 1,1), $AF$2)</f>
        <v>1</v>
      </c>
      <c r="Z1580" s="8">
        <f>IF(ISNUMBER($X1580), _xlfn.XLOOKUP($X1580,Sheet3!$A$2:$A$392,Sheet3!$C$2:$C$392,"none", 1,1), $AF$2)</f>
        <v>0.90190000000000003</v>
      </c>
      <c r="AA1580" s="8">
        <f>IF(ISNUMBER($X1580), _xlfn.XLOOKUP($X1580,Sheet3!$A$2:$A$392,Sheet3!$D$2:$D$392,"none", 1,1), $AF$2)</f>
        <v>0.84730000000000005</v>
      </c>
    </row>
    <row r="1581" spans="1:27">
      <c r="A1581">
        <v>4968</v>
      </c>
      <c r="B1581" t="s">
        <v>5271</v>
      </c>
      <c r="C1581" t="s">
        <v>12</v>
      </c>
      <c r="D1581">
        <v>13</v>
      </c>
      <c r="E1581">
        <v>13</v>
      </c>
      <c r="F1581">
        <v>42.941693702400002</v>
      </c>
      <c r="G1581">
        <v>40</v>
      </c>
      <c r="H1581">
        <v>9</v>
      </c>
      <c r="I1581">
        <v>10.386106163999999</v>
      </c>
      <c r="J1581">
        <f>(D1581+E1581/60+F1581/3600)*15</f>
        <v>198.42892372376002</v>
      </c>
      <c r="K1581">
        <f>IF(G1581&lt;0, G1581-H1581/60-I1581/3600, G1581+H1581/60+I1581/3600)</f>
        <v>40.152885029490001</v>
      </c>
      <c r="L1581">
        <v>-51.497999999999998</v>
      </c>
      <c r="M1581">
        <v>15.109</v>
      </c>
      <c r="N1581">
        <v>6.9</v>
      </c>
      <c r="O1581" t="s">
        <v>9341</v>
      </c>
      <c r="P1581">
        <v>5.99</v>
      </c>
      <c r="Q1581">
        <v>4.9400000000000004</v>
      </c>
      <c r="R1581" t="s">
        <v>9341</v>
      </c>
      <c r="S1581">
        <v>4.6619999999999999</v>
      </c>
      <c r="T1581" t="s">
        <v>9341</v>
      </c>
      <c r="U1581" t="s">
        <v>10412</v>
      </c>
      <c r="V1581" t="str">
        <f>LEFT($U1581,2)</f>
        <v>G8</v>
      </c>
      <c r="W1581" s="3">
        <f>_xlfn.XLOOKUP(V1581,$AC$2:$AC$43,$AD$2:$AD$43,"none")</f>
        <v>0.74</v>
      </c>
      <c r="X1581" s="3">
        <f>IF(ISNUMBER($W1581), 4600 * (1 / (0.92 * $W1581 + 1.7) + 1 / (0.92 * $W1581 + 0.62)),"none")</f>
        <v>5468.4090187676065</v>
      </c>
      <c r="Y1581" s="8">
        <f>IF(ISNUMBER($X1581), _xlfn.XLOOKUP($X1581,Sheet3!$A$2:$A$392,Sheet3!$B$2:$B$392,"none", 1,1), $AF$2)</f>
        <v>1</v>
      </c>
      <c r="Z1581" s="8">
        <f>IF(ISNUMBER($X1581), _xlfn.XLOOKUP($X1581,Sheet3!$A$2:$A$392,Sheet3!$C$2:$C$392,"none", 1,1), $AF$2)</f>
        <v>0.85409999999999997</v>
      </c>
      <c r="AA1581" s="8">
        <f>IF(ISNUMBER($X1581), _xlfn.XLOOKUP($X1581,Sheet3!$A$2:$A$392,Sheet3!$D$2:$D$392,"none", 1,1), $AF$2)</f>
        <v>0.72770000000000001</v>
      </c>
    </row>
    <row r="1582" spans="1:27">
      <c r="A1582">
        <v>5048</v>
      </c>
      <c r="B1582" t="s">
        <v>5351</v>
      </c>
      <c r="C1582" t="s">
        <v>17</v>
      </c>
      <c r="D1582">
        <v>13</v>
      </c>
      <c r="E1582">
        <v>34</v>
      </c>
      <c r="F1582">
        <v>7.9318556999999998</v>
      </c>
      <c r="G1582">
        <v>3</v>
      </c>
      <c r="H1582">
        <v>39</v>
      </c>
      <c r="I1582">
        <v>32.273820999999998</v>
      </c>
      <c r="J1582">
        <f>(D1582+E1582/60+F1582/3600)*15</f>
        <v>203.53304939874999</v>
      </c>
      <c r="K1582">
        <f>IF(G1582&lt;0, G1582-H1582/60-I1582/3600, G1582+H1582/60+I1582/3600)</f>
        <v>3.6589649502777779</v>
      </c>
      <c r="L1582">
        <v>45.51</v>
      </c>
      <c r="M1582">
        <v>-24.7</v>
      </c>
      <c r="N1582">
        <v>17.649999999999999</v>
      </c>
      <c r="O1582">
        <v>4.96</v>
      </c>
      <c r="P1582">
        <v>4.96</v>
      </c>
      <c r="Q1582">
        <v>4.9400000000000004</v>
      </c>
      <c r="R1582">
        <v>4.8600000000000003</v>
      </c>
      <c r="S1582">
        <v>4.8540000000000001</v>
      </c>
      <c r="T1582">
        <v>4.8899999999999997</v>
      </c>
      <c r="U1582" t="s">
        <v>10809</v>
      </c>
      <c r="V1582" t="str">
        <f>LEFT($U1582,2)</f>
        <v>Ap</v>
      </c>
      <c r="W1582" s="3" t="str">
        <f>_xlfn.XLOOKUP(V1582,$AC$2:$AC$43,$AD$2:$AD$43,"none")</f>
        <v>none</v>
      </c>
      <c r="X1582" s="3" t="str">
        <f>IF(ISNUMBER($W1582), 4600 * (1 / (0.92 * $W1582 + 1.7) + 1 / (0.92 * $W1582 + 0.62)),"none")</f>
        <v>none</v>
      </c>
      <c r="Y1582" s="8">
        <f>IF(ISNUMBER($X1582), _xlfn.XLOOKUP($X1582,Sheet3!$A$2:$A$392,Sheet3!$B$2:$B$392,"none", 1,1), $AF$2)</f>
        <v>0.8</v>
      </c>
      <c r="Z1582" s="8">
        <f>IF(ISNUMBER($X1582), _xlfn.XLOOKUP($X1582,Sheet3!$A$2:$A$392,Sheet3!$C$2:$C$392,"none", 1,1), $AF$2)</f>
        <v>0.8</v>
      </c>
      <c r="AA1582" s="8">
        <f>IF(ISNUMBER($X1582), _xlfn.XLOOKUP($X1582,Sheet3!$A$2:$A$392,Sheet3!$D$2:$D$392,"none", 1,1), $AF$2)</f>
        <v>0.8</v>
      </c>
    </row>
    <row r="1583" spans="1:27">
      <c r="A1583">
        <v>5255</v>
      </c>
      <c r="B1583" t="s">
        <v>5558</v>
      </c>
      <c r="C1583" t="s">
        <v>12</v>
      </c>
      <c r="D1583">
        <v>14</v>
      </c>
      <c r="E1583">
        <v>51</v>
      </c>
      <c r="F1583">
        <v>1.0720205236</v>
      </c>
      <c r="G1583">
        <v>-2</v>
      </c>
      <c r="H1583">
        <v>17</v>
      </c>
      <c r="I1583">
        <v>56.941059803999998</v>
      </c>
      <c r="J1583">
        <f>(D1583+E1583/60+F1583/3600)*15</f>
        <v>222.75446675218168</v>
      </c>
      <c r="K1583">
        <f>IF(G1583&lt;0, G1583-H1583/60-I1583/3600, G1583+H1583/60+I1583/3600)</f>
        <v>-2.29915029439</v>
      </c>
      <c r="L1583">
        <v>89.935000000000002</v>
      </c>
      <c r="M1583">
        <v>-124.303</v>
      </c>
      <c r="N1583">
        <v>15.14</v>
      </c>
      <c r="O1583">
        <v>6.64</v>
      </c>
      <c r="P1583">
        <v>5.92</v>
      </c>
      <c r="Q1583">
        <v>4.9400000000000004</v>
      </c>
      <c r="R1583" t="s">
        <v>9341</v>
      </c>
      <c r="S1583">
        <v>4.641</v>
      </c>
      <c r="T1583" t="s">
        <v>9341</v>
      </c>
      <c r="U1583" t="s">
        <v>10787</v>
      </c>
      <c r="V1583" t="str">
        <f>LEFT($U1583,2)</f>
        <v>K0</v>
      </c>
      <c r="W1583" s="3">
        <f>_xlfn.XLOOKUP(V1583,$AC$2:$AC$43,$AD$2:$AD$43,"none")</f>
        <v>0.81</v>
      </c>
      <c r="X1583" s="3">
        <f>IF(ISNUMBER($W1583), 4600 * (1 / (0.92 * $W1583 + 1.7) + 1 / (0.92 * $W1583 + 0.62)),"none")</f>
        <v>5250.7063834266155</v>
      </c>
      <c r="Y1583" s="8">
        <f>IF(ISNUMBER($X1583), _xlfn.XLOOKUP($X1583,Sheet3!$A$2:$A$392,Sheet3!$B$2:$B$392,"none", 1,1), $AF$2)</f>
        <v>1</v>
      </c>
      <c r="Z1583" s="8">
        <f>IF(ISNUMBER($X1583), _xlfn.XLOOKUP($X1583,Sheet3!$A$2:$A$392,Sheet3!$C$2:$C$392,"none", 1,1), $AF$2)</f>
        <v>0.83299999999999996</v>
      </c>
      <c r="AA1583" s="8">
        <f>IF(ISNUMBER($X1583), _xlfn.XLOOKUP($X1583,Sheet3!$A$2:$A$392,Sheet3!$D$2:$D$392,"none", 1,1), $AF$2)</f>
        <v>0.67869999999999997</v>
      </c>
    </row>
    <row r="1584" spans="1:27">
      <c r="A1584">
        <v>6880</v>
      </c>
      <c r="B1584" t="s">
        <v>7183</v>
      </c>
      <c r="C1584" t="s">
        <v>12</v>
      </c>
      <c r="D1584">
        <v>9</v>
      </c>
      <c r="E1584">
        <v>15</v>
      </c>
      <c r="F1584">
        <v>36.708138256799998</v>
      </c>
      <c r="G1584">
        <v>-38</v>
      </c>
      <c r="H1584">
        <v>34</v>
      </c>
      <c r="I1584">
        <v>11.794659636</v>
      </c>
      <c r="J1584">
        <f>(D1584+E1584/60+F1584/3600)*15</f>
        <v>138.90295057607</v>
      </c>
      <c r="K1584">
        <f>IF(G1584&lt;0, G1584-H1584/60-I1584/3600, G1584+H1584/60+I1584/3600)</f>
        <v>-38.569942961010007</v>
      </c>
      <c r="L1584">
        <v>-71.037999999999997</v>
      </c>
      <c r="M1584">
        <v>-10.227</v>
      </c>
      <c r="N1584">
        <v>14.14</v>
      </c>
      <c r="O1584">
        <v>7.11</v>
      </c>
      <c r="P1584">
        <v>6.05</v>
      </c>
      <c r="Q1584">
        <v>4.9400000000000004</v>
      </c>
      <c r="R1584">
        <v>4.1500000000000004</v>
      </c>
      <c r="S1584">
        <v>4.6100000000000003</v>
      </c>
      <c r="T1584">
        <v>3.58</v>
      </c>
      <c r="U1584" t="s">
        <v>9500</v>
      </c>
      <c r="V1584" t="str">
        <f>LEFT($U1584,2)</f>
        <v>K1</v>
      </c>
      <c r="W1584" s="3">
        <f>_xlfn.XLOOKUP(V1584,$AC$2:$AC$43,$AD$2:$AD$43,"none")</f>
        <v>0.86</v>
      </c>
      <c r="X1584" s="3">
        <f>IF(ISNUMBER($W1584), 4600 * (1 / (0.92 * $W1584 + 1.7) + 1 / (0.92 * $W1584 + 0.62)),"none")</f>
        <v>5106.1368670782376</v>
      </c>
      <c r="Y1584" s="8">
        <f>IF(ISNUMBER($X1584), _xlfn.XLOOKUP($X1584,Sheet3!$A$2:$A$392,Sheet3!$B$2:$B$392,"none", 1,1), $AF$2)</f>
        <v>1</v>
      </c>
      <c r="Z1584" s="8">
        <f>IF(ISNUMBER($X1584), _xlfn.XLOOKUP($X1584,Sheet3!$A$2:$A$392,Sheet3!$C$2:$C$392,"none", 1,1), $AF$2)</f>
        <v>0.82210000000000005</v>
      </c>
      <c r="AA1584" s="8">
        <f>IF(ISNUMBER($X1584), _xlfn.XLOOKUP($X1584,Sheet3!$A$2:$A$392,Sheet3!$D$2:$D$392,"none", 1,1), $AF$2)</f>
        <v>0.65410000000000001</v>
      </c>
    </row>
    <row r="1585" spans="1:27">
      <c r="A1585">
        <v>7892</v>
      </c>
      <c r="B1585" t="s">
        <v>8195</v>
      </c>
      <c r="C1585" t="s">
        <v>22</v>
      </c>
      <c r="D1585">
        <v>12</v>
      </c>
      <c r="E1585">
        <v>41</v>
      </c>
      <c r="F1585">
        <v>56.569182352799999</v>
      </c>
      <c r="G1585">
        <v>-59</v>
      </c>
      <c r="H1585">
        <v>41</v>
      </c>
      <c r="I1585">
        <v>8.9544445079999999</v>
      </c>
      <c r="J1585">
        <f>(D1585+E1585/60+F1585/3600)*15</f>
        <v>190.48570492646999</v>
      </c>
      <c r="K1585">
        <f>IF(G1585&lt;0, G1585-H1585/60-I1585/3600, G1585+H1585/60+I1585/3600)</f>
        <v>-59.685820679029995</v>
      </c>
      <c r="L1585">
        <v>-24.463999999999999</v>
      </c>
      <c r="M1585">
        <v>-4.226</v>
      </c>
      <c r="N1585">
        <v>3.86</v>
      </c>
      <c r="O1585">
        <v>4.55</v>
      </c>
      <c r="P1585">
        <v>4.91</v>
      </c>
      <c r="Q1585">
        <v>4.9400000000000004</v>
      </c>
      <c r="R1585" t="s">
        <v>9341</v>
      </c>
      <c r="S1585">
        <v>4.8600000000000003</v>
      </c>
      <c r="T1585" t="s">
        <v>9341</v>
      </c>
      <c r="U1585" t="s">
        <v>9497</v>
      </c>
      <c r="V1585" t="str">
        <f>LEFT($U1585,2)</f>
        <v>B5</v>
      </c>
      <c r="W1585" s="3">
        <f>_xlfn.XLOOKUP(V1585,$AC$2:$AC$43,$AD$2:$AD$43,"none")</f>
        <v>-0.16</v>
      </c>
      <c r="X1585" s="3">
        <f>IF(ISNUMBER($W1585), 4600 * (1 / (0.92 * $W1585 + 1.7) + 1 / (0.92 * $W1585 + 0.62)),"none")</f>
        <v>12691.662939978085</v>
      </c>
      <c r="Y1585" s="8">
        <f>IF(ISNUMBER($X1585), _xlfn.XLOOKUP($X1585,Sheet3!$A$2:$A$392,Sheet3!$B$2:$B$392,"none", 1,1), $AF$2)</f>
        <v>0.52290000000000003</v>
      </c>
      <c r="Z1585" s="8">
        <f>IF(ISNUMBER($X1585), _xlfn.XLOOKUP($X1585,Sheet3!$A$2:$A$392,Sheet3!$C$2:$C$392,"none", 1,1), $AF$2)</f>
        <v>0.62250000000000005</v>
      </c>
      <c r="AA1585" s="8">
        <f>IF(ISNUMBER($X1585), _xlfn.XLOOKUP($X1585,Sheet3!$A$2:$A$392,Sheet3!$D$2:$D$392,"none", 1,1), $AF$2)</f>
        <v>1</v>
      </c>
    </row>
    <row r="1586" spans="1:27">
      <c r="A1586">
        <v>8376</v>
      </c>
      <c r="B1586" t="s">
        <v>8679</v>
      </c>
      <c r="C1586" t="s">
        <v>297</v>
      </c>
      <c r="D1586">
        <v>16</v>
      </c>
      <c r="E1586">
        <v>13</v>
      </c>
      <c r="F1586">
        <v>28.730072625599998</v>
      </c>
      <c r="G1586">
        <v>-54</v>
      </c>
      <c r="H1586">
        <v>37</v>
      </c>
      <c r="I1586">
        <v>49.683051444</v>
      </c>
      <c r="J1586">
        <f>(D1586+E1586/60+F1586/3600)*15</f>
        <v>243.36970863593999</v>
      </c>
      <c r="K1586">
        <f>IF(G1586&lt;0, G1586-H1586/60-I1586/3600, G1586+H1586/60+I1586/3600)</f>
        <v>-54.630467514290004</v>
      </c>
      <c r="L1586">
        <v>-4.59</v>
      </c>
      <c r="M1586">
        <v>-22.568000000000001</v>
      </c>
      <c r="N1586">
        <v>6.96</v>
      </c>
      <c r="O1586">
        <v>6.79</v>
      </c>
      <c r="P1586">
        <v>5.98</v>
      </c>
      <c r="Q1586">
        <v>4.9400000000000004</v>
      </c>
      <c r="R1586" t="s">
        <v>9341</v>
      </c>
      <c r="S1586">
        <v>4.6710000000000003</v>
      </c>
      <c r="T1586" t="s">
        <v>9341</v>
      </c>
      <c r="U1586" t="s">
        <v>9379</v>
      </c>
      <c r="V1586" t="str">
        <f>LEFT($U1586,2)</f>
        <v>G8</v>
      </c>
      <c r="W1586" s="3">
        <f>_xlfn.XLOOKUP(V1586,$AC$2:$AC$43,$AD$2:$AD$43,"none")</f>
        <v>0.74</v>
      </c>
      <c r="X1586" s="3">
        <f>IF(ISNUMBER($W1586), 4600 * (1 / (0.92 * $W1586 + 1.7) + 1 / (0.92 * $W1586 + 0.62)),"none")</f>
        <v>5468.4090187676065</v>
      </c>
      <c r="Y1586" s="8">
        <f>IF(ISNUMBER($X1586), _xlfn.XLOOKUP($X1586,Sheet3!$A$2:$A$392,Sheet3!$B$2:$B$392,"none", 1,1), $AF$2)</f>
        <v>1</v>
      </c>
      <c r="Z1586" s="8">
        <f>IF(ISNUMBER($X1586), _xlfn.XLOOKUP($X1586,Sheet3!$A$2:$A$392,Sheet3!$C$2:$C$392,"none", 1,1), $AF$2)</f>
        <v>0.85409999999999997</v>
      </c>
      <c r="AA1586" s="8">
        <f>IF(ISNUMBER($X1586), _xlfn.XLOOKUP($X1586,Sheet3!$A$2:$A$392,Sheet3!$D$2:$D$392,"none", 1,1), $AF$2)</f>
        <v>0.72770000000000001</v>
      </c>
    </row>
    <row r="1587" spans="1:27">
      <c r="A1587">
        <v>8401</v>
      </c>
      <c r="B1587" t="s">
        <v>8704</v>
      </c>
      <c r="C1587" t="s">
        <v>305</v>
      </c>
      <c r="D1587">
        <v>20</v>
      </c>
      <c r="E1587">
        <v>7</v>
      </c>
      <c r="F1587">
        <v>23.157467613600001</v>
      </c>
      <c r="G1587">
        <v>-52</v>
      </c>
      <c r="H1587">
        <v>52</v>
      </c>
      <c r="I1587">
        <v>50.85402294</v>
      </c>
      <c r="J1587">
        <f>(D1587+E1587/60+F1587/3600)*15</f>
        <v>301.84648944839</v>
      </c>
      <c r="K1587">
        <f>IF(G1587&lt;0, G1587-H1587/60-I1587/3600, G1587+H1587/60+I1587/3600)</f>
        <v>-52.880792784150003</v>
      </c>
      <c r="L1587">
        <v>-15.034000000000001</v>
      </c>
      <c r="M1587">
        <v>11.334</v>
      </c>
      <c r="N1587">
        <v>4.3600000000000003</v>
      </c>
      <c r="O1587">
        <v>8.4</v>
      </c>
      <c r="P1587">
        <v>6.56</v>
      </c>
      <c r="Q1587">
        <v>4.9400000000000004</v>
      </c>
      <c r="R1587" t="s">
        <v>9341</v>
      </c>
      <c r="S1587">
        <v>4.1920000000000002</v>
      </c>
      <c r="T1587" t="s">
        <v>9341</v>
      </c>
      <c r="U1587" t="s">
        <v>9360</v>
      </c>
      <c r="V1587" t="str">
        <f>LEFT($U1587,2)</f>
        <v>K5</v>
      </c>
      <c r="W1587" s="3">
        <f>_xlfn.XLOOKUP(V1587,$AC$2:$AC$43,$AD$2:$AD$43,"none")</f>
        <v>1.1499999999999999</v>
      </c>
      <c r="X1587" s="3">
        <f>IF(ISNUMBER($W1587), 4600 * (1 / (0.92 * $W1587 + 1.7) + 1 / (0.92 * $W1587 + 0.62)),"none")</f>
        <v>4409.2340323652679</v>
      </c>
      <c r="Y1587" s="8">
        <f>IF(ISNUMBER($X1587), _xlfn.XLOOKUP($X1587,Sheet3!$A$2:$A$392,Sheet3!$B$2:$B$392,"none", 1,1), $AF$2)</f>
        <v>1</v>
      </c>
      <c r="Z1587" s="8">
        <f>IF(ISNUMBER($X1587), _xlfn.XLOOKUP($X1587,Sheet3!$A$2:$A$392,Sheet3!$C$2:$C$392,"none", 1,1), $AF$2)</f>
        <v>0.73599999999999999</v>
      </c>
      <c r="AA1587" s="8">
        <f>IF(ISNUMBER($X1587), _xlfn.XLOOKUP($X1587,Sheet3!$A$2:$A$392,Sheet3!$D$2:$D$392,"none", 1,1), $AF$2)</f>
        <v>0.4803</v>
      </c>
    </row>
    <row r="1588" spans="1:27">
      <c r="A1588">
        <v>8576</v>
      </c>
      <c r="B1588" t="s">
        <v>8879</v>
      </c>
      <c r="C1588" t="s">
        <v>27</v>
      </c>
      <c r="D1588">
        <v>16</v>
      </c>
      <c r="E1588">
        <v>34</v>
      </c>
      <c r="F1588">
        <v>5.0202815000000003</v>
      </c>
      <c r="G1588">
        <v>-44</v>
      </c>
      <c r="H1588">
        <v>2</v>
      </c>
      <c r="I1588">
        <v>43.128155999999997</v>
      </c>
      <c r="J1588">
        <f>(D1588+E1588/60+F1588/3600)*15</f>
        <v>248.52091783958335</v>
      </c>
      <c r="K1588">
        <f>IF(G1588&lt;0, G1588-H1588/60-I1588/3600, G1588+H1588/60+I1588/3600)</f>
        <v>-44.045313376666662</v>
      </c>
      <c r="L1588">
        <v>0.02</v>
      </c>
      <c r="M1588">
        <v>-1.98</v>
      </c>
      <c r="N1588">
        <v>0.78</v>
      </c>
      <c r="O1588">
        <v>4.05</v>
      </c>
      <c r="P1588">
        <v>4.99</v>
      </c>
      <c r="Q1588">
        <v>4.9400000000000004</v>
      </c>
      <c r="R1588">
        <v>6.36</v>
      </c>
      <c r="S1588">
        <v>4.7809999999999997</v>
      </c>
      <c r="T1588" t="s">
        <v>9341</v>
      </c>
      <c r="U1588" t="s">
        <v>10964</v>
      </c>
      <c r="V1588" t="str">
        <f>LEFT($U1588,2)</f>
        <v>O9</v>
      </c>
      <c r="W1588" s="3" t="str">
        <f>_xlfn.XLOOKUP(V1588,$AC$2:$AC$43,$AD$2:$AD$43,"none")</f>
        <v>none</v>
      </c>
      <c r="X1588" s="3" t="str">
        <f>IF(ISNUMBER($W1588), 4600 * (1 / (0.92 * $W1588 + 1.7) + 1 / (0.92 * $W1588 + 0.62)),"none")</f>
        <v>none</v>
      </c>
      <c r="Y1588" s="8">
        <f>IF(ISNUMBER($X1588), _xlfn.XLOOKUP($X1588,Sheet3!$A$2:$A$392,Sheet3!$B$2:$B$392,"none", 1,1), $AF$2)</f>
        <v>0.8</v>
      </c>
      <c r="Z1588" s="8">
        <f>IF(ISNUMBER($X1588), _xlfn.XLOOKUP($X1588,Sheet3!$A$2:$A$392,Sheet3!$C$2:$C$392,"none", 1,1), $AF$2)</f>
        <v>0.8</v>
      </c>
      <c r="AA1588" s="8">
        <f>IF(ISNUMBER($X1588), _xlfn.XLOOKUP($X1588,Sheet3!$A$2:$A$392,Sheet3!$D$2:$D$392,"none", 1,1), $AF$2)</f>
        <v>0.8</v>
      </c>
    </row>
    <row r="1589" spans="1:27">
      <c r="A1589">
        <v>4692</v>
      </c>
      <c r="B1589" t="s">
        <v>4995</v>
      </c>
      <c r="C1589" t="s">
        <v>297</v>
      </c>
      <c r="D1589">
        <v>11</v>
      </c>
      <c r="E1589">
        <v>27</v>
      </c>
      <c r="F1589">
        <v>56.2395231024</v>
      </c>
      <c r="G1589">
        <v>2</v>
      </c>
      <c r="H1589">
        <v>51</v>
      </c>
      <c r="I1589">
        <v>22.554108899999999</v>
      </c>
      <c r="J1589">
        <f>(D1589+E1589/60+F1589/3600)*15</f>
        <v>171.98433134625998</v>
      </c>
      <c r="K1589">
        <f>IF(G1589&lt;0, G1589-H1589/60-I1589/3600, G1589+H1589/60+I1589/3600)</f>
        <v>2.8562650302499999</v>
      </c>
      <c r="L1589">
        <v>16.850999999999999</v>
      </c>
      <c r="M1589">
        <v>-10.756</v>
      </c>
      <c r="N1589">
        <v>6.11</v>
      </c>
      <c r="O1589" t="s">
        <v>9341</v>
      </c>
      <c r="P1589">
        <v>5.94</v>
      </c>
      <c r="Q1589">
        <v>4.9429999999999996</v>
      </c>
      <c r="R1589" t="s">
        <v>9341</v>
      </c>
      <c r="S1589">
        <v>4.6790000000000003</v>
      </c>
      <c r="T1589" t="s">
        <v>9341</v>
      </c>
      <c r="U1589" t="s">
        <v>10733</v>
      </c>
      <c r="V1589" t="str">
        <f>LEFT($U1589,2)</f>
        <v>G8</v>
      </c>
      <c r="W1589" s="3">
        <f>_xlfn.XLOOKUP(V1589,$AC$2:$AC$43,$AD$2:$AD$43,"none")</f>
        <v>0.74</v>
      </c>
      <c r="X1589" s="3">
        <f>IF(ISNUMBER($W1589), 4600 * (1 / (0.92 * $W1589 + 1.7) + 1 / (0.92 * $W1589 + 0.62)),"none")</f>
        <v>5468.4090187676065</v>
      </c>
      <c r="Y1589" s="8">
        <f>IF(ISNUMBER($X1589), _xlfn.XLOOKUP($X1589,Sheet3!$A$2:$A$392,Sheet3!$B$2:$B$392,"none", 1,1), $AF$2)</f>
        <v>1</v>
      </c>
      <c r="Z1589" s="8">
        <f>IF(ISNUMBER($X1589), _xlfn.XLOOKUP($X1589,Sheet3!$A$2:$A$392,Sheet3!$C$2:$C$392,"none", 1,1), $AF$2)</f>
        <v>0.85409999999999997</v>
      </c>
      <c r="AA1589" s="8">
        <f>IF(ISNUMBER($X1589), _xlfn.XLOOKUP($X1589,Sheet3!$A$2:$A$392,Sheet3!$D$2:$D$392,"none", 1,1), $AF$2)</f>
        <v>0.72770000000000001</v>
      </c>
    </row>
    <row r="1590" spans="1:27">
      <c r="A1590">
        <v>8755</v>
      </c>
      <c r="B1590" t="s">
        <v>9060</v>
      </c>
      <c r="C1590" t="s">
        <v>297</v>
      </c>
      <c r="D1590">
        <v>15</v>
      </c>
      <c r="E1590">
        <v>18</v>
      </c>
      <c r="F1590">
        <v>32.028033999999998</v>
      </c>
      <c r="G1590">
        <v>-47</v>
      </c>
      <c r="H1590">
        <v>52</v>
      </c>
      <c r="I1590">
        <v>31.05151</v>
      </c>
      <c r="J1590">
        <f>(D1590+E1590/60+F1590/3600)*15</f>
        <v>229.63345014166666</v>
      </c>
      <c r="K1590">
        <f>IF(G1590&lt;0, G1590-H1590/60-I1590/3600, G1590+H1590/60+I1590/3600)</f>
        <v>-47.875292086111109</v>
      </c>
      <c r="L1590">
        <v>-23.3</v>
      </c>
      <c r="M1590">
        <v>-41.4</v>
      </c>
      <c r="N1590" t="s">
        <v>9341</v>
      </c>
      <c r="O1590" t="s">
        <v>9341</v>
      </c>
      <c r="P1590">
        <v>4.8369999999999997</v>
      </c>
      <c r="Q1590">
        <v>4.9450000000000003</v>
      </c>
      <c r="R1590" t="s">
        <v>9341</v>
      </c>
      <c r="S1590" t="s">
        <v>9341</v>
      </c>
      <c r="T1590" t="s">
        <v>9341</v>
      </c>
      <c r="U1590" t="s">
        <v>9391</v>
      </c>
      <c r="V1590" t="str">
        <f>LEFT($U1590,2)</f>
        <v>B7</v>
      </c>
      <c r="W1590" s="3">
        <f>_xlfn.XLOOKUP(V1590,$AC$2:$AC$43,$AD$2:$AD$43,"none")</f>
        <v>-0.13</v>
      </c>
      <c r="X1590" s="3">
        <f>IF(ISNUMBER($W1590), 4600 * (1 / (0.92 * $W1590 + 1.7) + 1 / (0.92 * $W1590 + 0.62)),"none")</f>
        <v>12103.301413538873</v>
      </c>
      <c r="Y1590" s="8">
        <f>IF(ISNUMBER($X1590), _xlfn.XLOOKUP($X1590,Sheet3!$A$2:$A$392,Sheet3!$B$2:$B$392,"none", 1,1), $AF$2)</f>
        <v>0.53700000000000003</v>
      </c>
      <c r="Z1590" s="8">
        <f>IF(ISNUMBER($X1590), _xlfn.XLOOKUP($X1590,Sheet3!$A$2:$A$392,Sheet3!$C$2:$C$392,"none", 1,1), $AF$2)</f>
        <v>0.63400000000000001</v>
      </c>
      <c r="AA1590" s="8">
        <f>IF(ISNUMBER($X1590), _xlfn.XLOOKUP($X1590,Sheet3!$A$2:$A$392,Sheet3!$D$2:$D$392,"none", 1,1), $AF$2)</f>
        <v>1</v>
      </c>
    </row>
    <row r="1591" spans="1:27">
      <c r="A1591">
        <v>211</v>
      </c>
      <c r="B1591" t="s">
        <v>509</v>
      </c>
      <c r="C1591" t="s">
        <v>12</v>
      </c>
      <c r="D1591">
        <v>3</v>
      </c>
      <c r="E1591">
        <v>21</v>
      </c>
      <c r="F1591">
        <v>26.558760119999999</v>
      </c>
      <c r="G1591">
        <v>43</v>
      </c>
      <c r="H1591">
        <v>19</v>
      </c>
      <c r="I1591">
        <v>46.743124584</v>
      </c>
      <c r="J1591">
        <f>(D1591+E1591/60+F1591/3600)*15</f>
        <v>50.360661500500001</v>
      </c>
      <c r="K1591">
        <f>IF(G1591&lt;0, G1591-H1591/60-I1591/3600, G1591+H1591/60+I1591/3600)</f>
        <v>43.329650867940003</v>
      </c>
      <c r="L1591">
        <v>-61.008000000000003</v>
      </c>
      <c r="M1591">
        <v>-0.96399999999999997</v>
      </c>
      <c r="N1591">
        <v>20.95</v>
      </c>
      <c r="O1591" t="s">
        <v>9341</v>
      </c>
      <c r="P1591">
        <v>5.0060000000000002</v>
      </c>
      <c r="Q1591">
        <v>4.9459999999999997</v>
      </c>
      <c r="R1591" t="s">
        <v>9341</v>
      </c>
      <c r="S1591">
        <v>4.93</v>
      </c>
      <c r="T1591" t="s">
        <v>9341</v>
      </c>
      <c r="U1591" t="s">
        <v>9359</v>
      </c>
      <c r="V1591" t="str">
        <f>LEFT($U1591,2)</f>
        <v>A3</v>
      </c>
      <c r="W1591" s="3">
        <f>_xlfn.XLOOKUP(V1591,$AC$2:$AC$43,$AD$2:$AD$43,"none")</f>
        <v>0.08</v>
      </c>
      <c r="X1591" s="3">
        <f>IF(ISNUMBER($W1591), 4600 * (1 / (0.92 * $W1591 + 1.7) + 1 / (0.92 * $W1591 + 0.62)),"none")</f>
        <v>9225.6595386701993</v>
      </c>
      <c r="Y1591" s="8">
        <f>IF(ISNUMBER($X1591), _xlfn.XLOOKUP($X1591,Sheet3!$A$2:$A$392,Sheet3!$B$2:$B$392,"none", 1,1), $AF$2)</f>
        <v>0.67030000000000001</v>
      </c>
      <c r="Z1591" s="8">
        <f>IF(ISNUMBER($X1591), _xlfn.XLOOKUP($X1591,Sheet3!$A$2:$A$392,Sheet3!$C$2:$C$392,"none", 1,1), $AF$2)</f>
        <v>0.73619999999999997</v>
      </c>
      <c r="AA1591" s="8">
        <f>IF(ISNUMBER($X1591), _xlfn.XLOOKUP($X1591,Sheet3!$A$2:$A$392,Sheet3!$D$2:$D$392,"none", 1,1), $AF$2)</f>
        <v>1</v>
      </c>
    </row>
    <row r="1592" spans="1:27">
      <c r="A1592">
        <v>1146</v>
      </c>
      <c r="B1592" t="s">
        <v>1447</v>
      </c>
      <c r="C1592" t="s">
        <v>16</v>
      </c>
      <c r="D1592">
        <v>12</v>
      </c>
      <c r="E1592">
        <v>34</v>
      </c>
      <c r="F1592">
        <v>44.019287551200001</v>
      </c>
      <c r="G1592">
        <v>70</v>
      </c>
      <c r="H1592">
        <v>1</v>
      </c>
      <c r="I1592">
        <v>18.405292547999998</v>
      </c>
      <c r="J1592">
        <f>(D1592+E1592/60+F1592/3600)*15</f>
        <v>188.68341369812998</v>
      </c>
      <c r="K1592">
        <f>IF(G1592&lt;0, G1592-H1592/60-I1592/3600, G1592+H1592/60+I1592/3600)</f>
        <v>70.021779247929999</v>
      </c>
      <c r="L1592">
        <v>-32.393000000000001</v>
      </c>
      <c r="M1592">
        <v>-4.4489999999999998</v>
      </c>
      <c r="N1592">
        <v>6.62</v>
      </c>
      <c r="O1592" t="s">
        <v>9341</v>
      </c>
      <c r="P1592">
        <v>6.2549999999999999</v>
      </c>
      <c r="Q1592">
        <v>4.9459999999999997</v>
      </c>
      <c r="R1592" t="s">
        <v>9341</v>
      </c>
      <c r="S1592">
        <v>4.4450000000000003</v>
      </c>
      <c r="T1592" t="s">
        <v>9341</v>
      </c>
      <c r="U1592" t="s">
        <v>9826</v>
      </c>
      <c r="V1592" t="str">
        <f>LEFT($U1592,2)</f>
        <v>K2</v>
      </c>
      <c r="W1592" s="3">
        <f>_xlfn.XLOOKUP(V1592,$AC$2:$AC$43,$AD$2:$AD$43,"none")</f>
        <v>0.92</v>
      </c>
      <c r="X1592" s="3">
        <f>IF(ISNUMBER($W1592), 4600 * (1 / (0.92 * $W1592 + 1.7) + 1 / (0.92 * $W1592 + 0.62)),"none")</f>
        <v>4943.4058698702656</v>
      </c>
      <c r="Y1592" s="8">
        <f>IF(ISNUMBER($X1592), _xlfn.XLOOKUP($X1592,Sheet3!$A$2:$A$392,Sheet3!$B$2:$B$392,"none", 1,1), $AF$2)</f>
        <v>1</v>
      </c>
      <c r="Z1592" s="8">
        <f>IF(ISNUMBER($X1592), _xlfn.XLOOKUP($X1592,Sheet3!$A$2:$A$392,Sheet3!$C$2:$C$392,"none", 1,1), $AF$2)</f>
        <v>0.79920000000000002</v>
      </c>
      <c r="AA1592" s="8">
        <f>IF(ISNUMBER($X1592), _xlfn.XLOOKUP($X1592,Sheet3!$A$2:$A$392,Sheet3!$D$2:$D$392,"none", 1,1), $AF$2)</f>
        <v>0.60450000000000004</v>
      </c>
    </row>
    <row r="1593" spans="1:27">
      <c r="A1593">
        <v>6365</v>
      </c>
      <c r="B1593" t="s">
        <v>6668</v>
      </c>
      <c r="C1593" t="s">
        <v>12</v>
      </c>
      <c r="D1593">
        <v>20</v>
      </c>
      <c r="E1593">
        <v>14</v>
      </c>
      <c r="F1593">
        <v>16.618682623200002</v>
      </c>
      <c r="G1593">
        <v>15</v>
      </c>
      <c r="H1593">
        <v>11</v>
      </c>
      <c r="I1593">
        <v>51.386417088000002</v>
      </c>
      <c r="J1593">
        <f>(D1593+E1593/60+F1593/3600)*15</f>
        <v>303.56924451093005</v>
      </c>
      <c r="K1593">
        <f>IF(G1593&lt;0, G1593-H1593/60-I1593/3600, G1593+H1593/60+I1593/3600)</f>
        <v>15.197607338080001</v>
      </c>
      <c r="L1593">
        <v>55.445999999999998</v>
      </c>
      <c r="M1593">
        <v>57.338999999999999</v>
      </c>
      <c r="N1593">
        <v>20.91</v>
      </c>
      <c r="O1593" t="s">
        <v>9341</v>
      </c>
      <c r="P1593">
        <v>5.0060000000000002</v>
      </c>
      <c r="Q1593">
        <v>4.9459999999999997</v>
      </c>
      <c r="R1593" t="s">
        <v>9341</v>
      </c>
      <c r="S1593">
        <v>4.9240000000000004</v>
      </c>
      <c r="T1593" t="s">
        <v>9341</v>
      </c>
      <c r="U1593" t="s">
        <v>9620</v>
      </c>
      <c r="V1593" t="str">
        <f>LEFT($U1593,2)</f>
        <v>A1</v>
      </c>
      <c r="W1593" s="3">
        <f>_xlfn.XLOOKUP(V1593,$AC$2:$AC$43,$AD$2:$AD$43,"none")</f>
        <v>0.02</v>
      </c>
      <c r="X1593" s="3">
        <f>IF(ISNUMBER($W1593), 4600 * (1 / (0.92 * $W1593 + 1.7) + 1 / (0.92 * $W1593 + 0.62)),"none")</f>
        <v>9882.4225367888994</v>
      </c>
      <c r="Y1593" s="8">
        <f>IF(ISNUMBER($X1593), _xlfn.XLOOKUP($X1593,Sheet3!$A$2:$A$392,Sheet3!$B$2:$B$392,"none", 1,1), $AF$2)</f>
        <v>0.63239999999999996</v>
      </c>
      <c r="Z1593" s="8">
        <f>IF(ISNUMBER($X1593), _xlfn.XLOOKUP($X1593,Sheet3!$A$2:$A$392,Sheet3!$C$2:$C$392,"none", 1,1), $AF$2)</f>
        <v>0.70809999999999995</v>
      </c>
      <c r="AA1593" s="8">
        <f>IF(ISNUMBER($X1593), _xlfn.XLOOKUP($X1593,Sheet3!$A$2:$A$392,Sheet3!$D$2:$D$392,"none", 1,1), $AF$2)</f>
        <v>1</v>
      </c>
    </row>
    <row r="1594" spans="1:27">
      <c r="A1594">
        <v>6823</v>
      </c>
      <c r="B1594" t="s">
        <v>7126</v>
      </c>
      <c r="C1594" t="s">
        <v>16</v>
      </c>
      <c r="D1594">
        <v>19</v>
      </c>
      <c r="E1594">
        <v>55</v>
      </c>
      <c r="F1594">
        <v>51.760913181600003</v>
      </c>
      <c r="G1594">
        <v>38</v>
      </c>
      <c r="H1594">
        <v>29</v>
      </c>
      <c r="I1594">
        <v>12.188844204</v>
      </c>
      <c r="J1594">
        <f>(D1594+E1594/60+F1594/3600)*15</f>
        <v>298.96567047158999</v>
      </c>
      <c r="K1594">
        <f>IF(G1594&lt;0, G1594-H1594/60-I1594/3600, G1594+H1594/60+I1594/3600)</f>
        <v>38.486719123390003</v>
      </c>
      <c r="L1594">
        <v>3.6760000000000002</v>
      </c>
      <c r="M1594">
        <v>-2.6949999999999998</v>
      </c>
      <c r="N1594">
        <v>2.56</v>
      </c>
      <c r="O1594">
        <v>4.34</v>
      </c>
      <c r="P1594">
        <v>4.8460000000000001</v>
      </c>
      <c r="Q1594">
        <v>4.9459999999999997</v>
      </c>
      <c r="R1594" t="s">
        <v>9341</v>
      </c>
      <c r="S1594">
        <v>4.91</v>
      </c>
      <c r="T1594" t="s">
        <v>9341</v>
      </c>
      <c r="U1594" t="s">
        <v>9443</v>
      </c>
      <c r="V1594" t="str">
        <f>LEFT($U1594,2)</f>
        <v>B5</v>
      </c>
      <c r="W1594" s="3">
        <f>_xlfn.XLOOKUP(V1594,$AC$2:$AC$43,$AD$2:$AD$43,"none")</f>
        <v>-0.16</v>
      </c>
      <c r="X1594" s="3">
        <f>IF(ISNUMBER($W1594), 4600 * (1 / (0.92 * $W1594 + 1.7) + 1 / (0.92 * $W1594 + 0.62)),"none")</f>
        <v>12691.662939978085</v>
      </c>
      <c r="Y1594" s="8">
        <f>IF(ISNUMBER($X1594), _xlfn.XLOOKUP($X1594,Sheet3!$A$2:$A$392,Sheet3!$B$2:$B$392,"none", 1,1), $AF$2)</f>
        <v>0.52290000000000003</v>
      </c>
      <c r="Z1594" s="8">
        <f>IF(ISNUMBER($X1594), _xlfn.XLOOKUP($X1594,Sheet3!$A$2:$A$392,Sheet3!$C$2:$C$392,"none", 1,1), $AF$2)</f>
        <v>0.62250000000000005</v>
      </c>
      <c r="AA1594" s="8">
        <f>IF(ISNUMBER($X1594), _xlfn.XLOOKUP($X1594,Sheet3!$A$2:$A$392,Sheet3!$D$2:$D$392,"none", 1,1), $AF$2)</f>
        <v>1</v>
      </c>
    </row>
    <row r="1595" spans="1:27">
      <c r="A1595">
        <v>1088</v>
      </c>
      <c r="B1595" t="s">
        <v>1389</v>
      </c>
      <c r="C1595" t="s">
        <v>12</v>
      </c>
      <c r="D1595">
        <v>7</v>
      </c>
      <c r="E1595">
        <v>43</v>
      </c>
      <c r="F1595">
        <v>0.41550609999999999</v>
      </c>
      <c r="G1595">
        <v>58</v>
      </c>
      <c r="H1595">
        <v>42</v>
      </c>
      <c r="I1595">
        <v>37.295001999999997</v>
      </c>
      <c r="J1595">
        <f>(D1595+E1595/60+F1595/3600)*15</f>
        <v>115.75173127541667</v>
      </c>
      <c r="K1595">
        <f>IF(G1595&lt;0, G1595-H1595/60-I1595/3600, G1595+H1595/60+I1595/3600)</f>
        <v>58.710359722777781</v>
      </c>
      <c r="L1595">
        <v>-37.5</v>
      </c>
      <c r="M1595">
        <v>-52.29</v>
      </c>
      <c r="N1595">
        <v>12.22</v>
      </c>
      <c r="O1595" t="s">
        <v>9341</v>
      </c>
      <c r="P1595">
        <v>5.024</v>
      </c>
      <c r="Q1595">
        <v>4.9470000000000001</v>
      </c>
      <c r="R1595" t="s">
        <v>9341</v>
      </c>
      <c r="S1595">
        <v>4.8849999999999998</v>
      </c>
      <c r="T1595" t="s">
        <v>9341</v>
      </c>
      <c r="U1595" t="s">
        <v>9812</v>
      </c>
      <c r="V1595" t="str">
        <f>LEFT($U1595,2)</f>
        <v>A3</v>
      </c>
      <c r="W1595" s="3">
        <f>_xlfn.XLOOKUP(V1595,$AC$2:$AC$43,$AD$2:$AD$43,"none")</f>
        <v>0.08</v>
      </c>
      <c r="X1595" s="3">
        <f>IF(ISNUMBER($W1595), 4600 * (1 / (0.92 * $W1595 + 1.7) + 1 / (0.92 * $W1595 + 0.62)),"none")</f>
        <v>9225.6595386701993</v>
      </c>
      <c r="Y1595" s="8">
        <f>IF(ISNUMBER($X1595), _xlfn.XLOOKUP($X1595,Sheet3!$A$2:$A$392,Sheet3!$B$2:$B$392,"none", 1,1), $AF$2)</f>
        <v>0.67030000000000001</v>
      </c>
      <c r="Z1595" s="8">
        <f>IF(ISNUMBER($X1595), _xlfn.XLOOKUP($X1595,Sheet3!$A$2:$A$392,Sheet3!$C$2:$C$392,"none", 1,1), $AF$2)</f>
        <v>0.73619999999999997</v>
      </c>
      <c r="AA1595" s="8">
        <f>IF(ISNUMBER($X1595), _xlfn.XLOOKUP($X1595,Sheet3!$A$2:$A$392,Sheet3!$D$2:$D$392,"none", 1,1), $AF$2)</f>
        <v>1</v>
      </c>
    </row>
    <row r="1596" spans="1:27">
      <c r="A1596">
        <v>1956</v>
      </c>
      <c r="B1596" t="s">
        <v>2257</v>
      </c>
      <c r="C1596" t="s">
        <v>12</v>
      </c>
      <c r="D1596">
        <v>5</v>
      </c>
      <c r="E1596">
        <v>19</v>
      </c>
      <c r="F1596">
        <v>16.606176924</v>
      </c>
      <c r="G1596">
        <v>22</v>
      </c>
      <c r="H1596">
        <v>5</v>
      </c>
      <c r="I1596">
        <v>47.421418379999999</v>
      </c>
      <c r="J1596">
        <f>(D1596+E1596/60+F1596/3600)*15</f>
        <v>79.819192403849996</v>
      </c>
      <c r="K1596">
        <f>IF(G1596&lt;0, G1596-H1596/60-I1596/3600, G1596+H1596/60+I1596/3600)</f>
        <v>22.09650594955</v>
      </c>
      <c r="L1596">
        <v>11.173</v>
      </c>
      <c r="M1596">
        <v>-75.076999999999998</v>
      </c>
      <c r="N1596">
        <v>14.01</v>
      </c>
      <c r="O1596" t="s">
        <v>9341</v>
      </c>
      <c r="P1596">
        <v>5.8940000000000001</v>
      </c>
      <c r="Q1596">
        <v>4.9480000000000004</v>
      </c>
      <c r="R1596" t="s">
        <v>9341</v>
      </c>
      <c r="S1596">
        <v>4.702</v>
      </c>
      <c r="T1596" t="s">
        <v>9341</v>
      </c>
      <c r="U1596" t="s">
        <v>9379</v>
      </c>
      <c r="V1596" t="str">
        <f>LEFT($U1596,2)</f>
        <v>G8</v>
      </c>
      <c r="W1596" s="3">
        <f>_xlfn.XLOOKUP(V1596,$AC$2:$AC$43,$AD$2:$AD$43,"none")</f>
        <v>0.74</v>
      </c>
      <c r="X1596" s="3">
        <f>IF(ISNUMBER($W1596), 4600 * (1 / (0.92 * $W1596 + 1.7) + 1 / (0.92 * $W1596 + 0.62)),"none")</f>
        <v>5468.4090187676065</v>
      </c>
      <c r="Y1596" s="8">
        <f>IF(ISNUMBER($X1596), _xlfn.XLOOKUP($X1596,Sheet3!$A$2:$A$392,Sheet3!$B$2:$B$392,"none", 1,1), $AF$2)</f>
        <v>1</v>
      </c>
      <c r="Z1596" s="8">
        <f>IF(ISNUMBER($X1596), _xlfn.XLOOKUP($X1596,Sheet3!$A$2:$A$392,Sheet3!$C$2:$C$392,"none", 1,1), $AF$2)</f>
        <v>0.85409999999999997</v>
      </c>
      <c r="AA1596" s="8">
        <f>IF(ISNUMBER($X1596), _xlfn.XLOOKUP($X1596,Sheet3!$A$2:$A$392,Sheet3!$D$2:$D$392,"none", 1,1), $AF$2)</f>
        <v>0.72770000000000001</v>
      </c>
    </row>
    <row r="1597" spans="1:27">
      <c r="A1597">
        <v>32</v>
      </c>
      <c r="B1597" t="s">
        <v>330</v>
      </c>
      <c r="C1597" t="s">
        <v>16</v>
      </c>
      <c r="D1597">
        <v>0</v>
      </c>
      <c r="E1597">
        <v>43</v>
      </c>
      <c r="F1597">
        <v>28.069682702400002</v>
      </c>
      <c r="G1597">
        <v>47</v>
      </c>
      <c r="H1597">
        <v>1</v>
      </c>
      <c r="I1597">
        <v>28.364798856</v>
      </c>
      <c r="J1597">
        <f>(D1597+E1597/60+F1597/3600)*15</f>
        <v>10.86695701126</v>
      </c>
      <c r="K1597">
        <f>IF(G1597&lt;0, G1597-H1597/60-I1597/3600, G1597+H1597/60+I1597/3600)</f>
        <v>47.024545777459998</v>
      </c>
      <c r="L1597">
        <v>-24.57</v>
      </c>
      <c r="M1597">
        <v>-36.886000000000003</v>
      </c>
      <c r="N1597">
        <v>18.63</v>
      </c>
      <c r="O1597" t="s">
        <v>9341</v>
      </c>
      <c r="P1597">
        <v>5.12</v>
      </c>
      <c r="Q1597">
        <v>4.9489999999999998</v>
      </c>
      <c r="R1597" t="s">
        <v>9341</v>
      </c>
      <c r="S1597">
        <v>4.9180000000000001</v>
      </c>
      <c r="T1597">
        <v>4.79</v>
      </c>
      <c r="U1597" t="s">
        <v>9370</v>
      </c>
      <c r="V1597" t="str">
        <f>LEFT($U1597,2)</f>
        <v>A5</v>
      </c>
      <c r="W1597" s="3">
        <f>_xlfn.XLOOKUP(V1597,$AC$2:$AC$43,$AD$2:$AD$43,"none")</f>
        <v>0.15</v>
      </c>
      <c r="X1597" s="3">
        <f>IF(ISNUMBER($W1597), 4600 * (1 / (0.92 * $W1597 + 1.7) + 1 / (0.92 * $W1597 + 0.62)),"none")</f>
        <v>8571.3219313180252</v>
      </c>
      <c r="Y1597" s="8">
        <f>IF(ISNUMBER($X1597), _xlfn.XLOOKUP($X1597,Sheet3!$A$2:$A$392,Sheet3!$B$2:$B$392,"none", 1,1), $AF$2)</f>
        <v>0.72599999999999998</v>
      </c>
      <c r="Z1597" s="8">
        <f>IF(ISNUMBER($X1597), _xlfn.XLOOKUP($X1597,Sheet3!$A$2:$A$392,Sheet3!$C$2:$C$392,"none", 1,1), $AF$2)</f>
        <v>0.7762</v>
      </c>
      <c r="AA1597" s="8">
        <f>IF(ISNUMBER($X1597), _xlfn.XLOOKUP($X1597,Sheet3!$A$2:$A$392,Sheet3!$D$2:$D$392,"none", 1,1), $AF$2)</f>
        <v>1</v>
      </c>
    </row>
    <row r="1598" spans="1:27">
      <c r="A1598">
        <v>1000</v>
      </c>
      <c r="B1598" t="s">
        <v>1301</v>
      </c>
      <c r="C1598" t="s">
        <v>297</v>
      </c>
      <c r="D1598">
        <v>16</v>
      </c>
      <c r="E1598">
        <v>27</v>
      </c>
      <c r="F1598">
        <v>59.014565066400003</v>
      </c>
      <c r="G1598">
        <v>68</v>
      </c>
      <c r="H1598">
        <v>46</v>
      </c>
      <c r="I1598">
        <v>5.2935105719999997</v>
      </c>
      <c r="J1598">
        <f>(D1598+E1598/60+F1598/3600)*15</f>
        <v>246.99589402110996</v>
      </c>
      <c r="K1598">
        <f>IF(G1598&lt;0, G1598-H1598/60-I1598/3600, G1598+H1598/60+I1598/3600)</f>
        <v>68.768137086270002</v>
      </c>
      <c r="L1598">
        <v>-24.298999999999999</v>
      </c>
      <c r="M1598">
        <v>34.348999999999997</v>
      </c>
      <c r="N1598">
        <v>6.79</v>
      </c>
      <c r="O1598">
        <v>4.84</v>
      </c>
      <c r="P1598">
        <v>4.9059999999999997</v>
      </c>
      <c r="Q1598">
        <v>4.9489999999999998</v>
      </c>
      <c r="R1598" t="s">
        <v>9341</v>
      </c>
      <c r="S1598">
        <v>4.9260000000000002</v>
      </c>
      <c r="T1598" t="s">
        <v>9341</v>
      </c>
      <c r="U1598" t="s">
        <v>9533</v>
      </c>
      <c r="V1598" t="str">
        <f>LEFT($U1598,2)</f>
        <v>B9</v>
      </c>
      <c r="W1598" s="3">
        <f>_xlfn.XLOOKUP(V1598,$AC$2:$AC$43,$AD$2:$AD$43,"none")</f>
        <v>-7.0000000000000007E-2</v>
      </c>
      <c r="X1598" s="3">
        <f>IF(ISNUMBER($W1598), 4600 * (1 / (0.92 * $W1598 + 1.7) + 1 / (0.92 * $W1598 + 0.62)),"none")</f>
        <v>11091.761228434079</v>
      </c>
      <c r="Y1598" s="8">
        <f>IF(ISNUMBER($X1598), _xlfn.XLOOKUP($X1598,Sheet3!$A$2:$A$392,Sheet3!$B$2:$B$392,"none", 1,1), $AF$2)</f>
        <v>0.57499999999999996</v>
      </c>
      <c r="Z1598" s="8">
        <f>IF(ISNUMBER($X1598), _xlfn.XLOOKUP($X1598,Sheet3!$A$2:$A$392,Sheet3!$C$2:$C$392,"none", 1,1), $AF$2)</f>
        <v>0.66420000000000001</v>
      </c>
      <c r="AA1598" s="8">
        <f>IF(ISNUMBER($X1598), _xlfn.XLOOKUP($X1598,Sheet3!$A$2:$A$392,Sheet3!$D$2:$D$392,"none", 1,1), $AF$2)</f>
        <v>1</v>
      </c>
    </row>
    <row r="1599" spans="1:27">
      <c r="A1599">
        <v>1145</v>
      </c>
      <c r="B1599" t="s">
        <v>1446</v>
      </c>
      <c r="C1599" t="s">
        <v>16</v>
      </c>
      <c r="D1599">
        <v>12</v>
      </c>
      <c r="E1599">
        <v>30</v>
      </c>
      <c r="F1599">
        <v>6.6619965863999999</v>
      </c>
      <c r="G1599">
        <v>69</v>
      </c>
      <c r="H1599">
        <v>12</v>
      </c>
      <c r="I1599">
        <v>3.9742369200000001</v>
      </c>
      <c r="J1599">
        <f>(D1599+E1599/60+F1599/3600)*15</f>
        <v>187.52775831911001</v>
      </c>
      <c r="K1599">
        <f>IF(G1599&lt;0, G1599-H1599/60-I1599/3600, G1599+H1599/60+I1599/3600)</f>
        <v>69.201103954700002</v>
      </c>
      <c r="L1599">
        <v>-57.311</v>
      </c>
      <c r="M1599">
        <v>-50.365000000000002</v>
      </c>
      <c r="N1599">
        <v>5.72</v>
      </c>
      <c r="O1599">
        <v>8.3800000000000008</v>
      </c>
      <c r="P1599">
        <v>6.57</v>
      </c>
      <c r="Q1599">
        <v>4.95</v>
      </c>
      <c r="R1599" t="s">
        <v>9341</v>
      </c>
      <c r="S1599">
        <v>4.0350000000000001</v>
      </c>
      <c r="T1599" t="s">
        <v>9341</v>
      </c>
      <c r="U1599" t="s">
        <v>9600</v>
      </c>
      <c r="V1599" t="str">
        <f>LEFT($U1599,2)</f>
        <v>M3</v>
      </c>
      <c r="W1599" s="3">
        <f>_xlfn.XLOOKUP(V1599,$AC$2:$AC$43,$AD$2:$AD$43,"none")</f>
        <v>1.5</v>
      </c>
      <c r="X1599" s="3">
        <f>IF(ISNUMBER($W1599), 4600 * (1 / (0.92 * $W1599 + 1.7) + 1 / (0.92 * $W1599 + 0.62)),"none")</f>
        <v>3793.5064935064934</v>
      </c>
      <c r="Y1599" s="8">
        <f>IF(ISNUMBER($X1599), _xlfn.XLOOKUP($X1599,Sheet3!$A$2:$A$392,Sheet3!$B$2:$B$392,"none", 1,1), $AF$2)</f>
        <v>1</v>
      </c>
      <c r="Z1599" s="8">
        <f>IF(ISNUMBER($X1599), _xlfn.XLOOKUP($X1599,Sheet3!$A$2:$A$392,Sheet3!$C$2:$C$392,"none", 1,1), $AF$2)</f>
        <v>0.63180000000000003</v>
      </c>
      <c r="AA1599" s="8">
        <f>IF(ISNUMBER($X1599), _xlfn.XLOOKUP($X1599,Sheet3!$A$2:$A$392,Sheet3!$D$2:$D$392,"none", 1,1), $AF$2)</f>
        <v>0.31119999999999998</v>
      </c>
    </row>
    <row r="1600" spans="1:27">
      <c r="A1600">
        <v>2133</v>
      </c>
      <c r="B1600" t="s">
        <v>2434</v>
      </c>
      <c r="C1600" t="s">
        <v>16</v>
      </c>
      <c r="D1600">
        <v>5</v>
      </c>
      <c r="E1600">
        <v>40</v>
      </c>
      <c r="F1600">
        <v>50.7149778</v>
      </c>
      <c r="G1600">
        <v>-1</v>
      </c>
      <c r="H1600">
        <v>7</v>
      </c>
      <c r="I1600">
        <v>43.636547999999998</v>
      </c>
      <c r="J1600">
        <f>(D1600+E1600/60+F1600/3600)*15</f>
        <v>85.211312407500003</v>
      </c>
      <c r="K1600">
        <f>IF(G1600&lt;0, G1600-H1600/60-I1600/3600, G1600+H1600/60+I1600/3600)</f>
        <v>-1.1287879300000001</v>
      </c>
      <c r="L1600">
        <v>-1.5</v>
      </c>
      <c r="M1600">
        <v>-0.84</v>
      </c>
      <c r="N1600">
        <v>3.63</v>
      </c>
      <c r="O1600">
        <v>3.91</v>
      </c>
      <c r="P1600">
        <v>4.74</v>
      </c>
      <c r="Q1600">
        <v>4.95</v>
      </c>
      <c r="R1600" t="s">
        <v>9341</v>
      </c>
      <c r="S1600">
        <v>4.8869999999999996</v>
      </c>
      <c r="T1600" t="s">
        <v>9341</v>
      </c>
      <c r="U1600" t="s">
        <v>9436</v>
      </c>
      <c r="V1600" t="str">
        <f>LEFT($U1600,2)</f>
        <v>B3</v>
      </c>
      <c r="W1600" s="3">
        <f>_xlfn.XLOOKUP(V1600,$AC$2:$AC$43,$AD$2:$AD$43,"none")</f>
        <v>-0.2</v>
      </c>
      <c r="X1600" s="3">
        <f>IF(ISNUMBER($W1600), 4600 * (1 / (0.92 * $W1600 + 1.7) + 1 / (0.92 * $W1600 + 0.62)),"none")</f>
        <v>13584.75950715306</v>
      </c>
      <c r="Y1600" s="8">
        <f>IF(ISNUMBER($X1600), _xlfn.XLOOKUP($X1600,Sheet3!$A$2:$A$392,Sheet3!$B$2:$B$392,"none", 1,1), $AF$2)</f>
        <v>0.50129999999999997</v>
      </c>
      <c r="Z1600" s="8">
        <f>IF(ISNUMBER($X1600), _xlfn.XLOOKUP($X1600,Sheet3!$A$2:$A$392,Sheet3!$C$2:$C$392,"none", 1,1), $AF$2)</f>
        <v>0.60470000000000002</v>
      </c>
      <c r="AA1600" s="8">
        <f>IF(ISNUMBER($X1600), _xlfn.XLOOKUP($X1600,Sheet3!$A$2:$A$392,Sheet3!$D$2:$D$392,"none", 1,1), $AF$2)</f>
        <v>1</v>
      </c>
    </row>
    <row r="1601" spans="1:27">
      <c r="A1601">
        <v>2688</v>
      </c>
      <c r="B1601" t="s">
        <v>2990</v>
      </c>
      <c r="C1601" t="s">
        <v>24</v>
      </c>
      <c r="D1601">
        <v>7</v>
      </c>
      <c r="E1601">
        <v>18</v>
      </c>
      <c r="F1601">
        <v>40.378935369600001</v>
      </c>
      <c r="G1601">
        <v>-24</v>
      </c>
      <c r="H1601">
        <v>33</v>
      </c>
      <c r="I1601">
        <v>31.318248528000002</v>
      </c>
      <c r="J1601">
        <f>(D1601+E1601/60+F1601/3600)*15</f>
        <v>109.66824556404001</v>
      </c>
      <c r="K1601">
        <f>IF(G1601&lt;0, G1601-H1601/60-I1601/3600, G1601+H1601/60+I1601/3600)</f>
        <v>-24.558699513480001</v>
      </c>
      <c r="L1601">
        <v>-2.8650000000000002</v>
      </c>
      <c r="M1601">
        <v>3.6779999999999999</v>
      </c>
      <c r="N1601">
        <v>0.85</v>
      </c>
      <c r="O1601">
        <v>3.8</v>
      </c>
      <c r="P1601">
        <v>4.8</v>
      </c>
      <c r="Q1601">
        <v>4.95</v>
      </c>
      <c r="R1601">
        <v>4.95</v>
      </c>
      <c r="S1601">
        <v>4.9880000000000004</v>
      </c>
      <c r="T1601">
        <v>5.08</v>
      </c>
      <c r="U1601" t="s">
        <v>10294</v>
      </c>
      <c r="V1601" t="str">
        <f>LEFT($U1601,2)</f>
        <v>O7</v>
      </c>
      <c r="W1601" s="3" t="str">
        <f>_xlfn.XLOOKUP(V1601,$AC$2:$AC$43,$AD$2:$AD$43,"none")</f>
        <v>none</v>
      </c>
      <c r="X1601" s="3" t="str">
        <f>IF(ISNUMBER($W1601), 4600 * (1 / (0.92 * $W1601 + 1.7) + 1 / (0.92 * $W1601 + 0.62)),"none")</f>
        <v>none</v>
      </c>
      <c r="Y1601" s="8">
        <f>IF(ISNUMBER($X1601), _xlfn.XLOOKUP($X1601,Sheet3!$A$2:$A$392,Sheet3!$B$2:$B$392,"none", 1,1), $AF$2)</f>
        <v>0.8</v>
      </c>
      <c r="Z1601" s="8">
        <f>IF(ISNUMBER($X1601), _xlfn.XLOOKUP($X1601,Sheet3!$A$2:$A$392,Sheet3!$C$2:$C$392,"none", 1,1), $AF$2)</f>
        <v>0.8</v>
      </c>
      <c r="AA1601" s="8">
        <f>IF(ISNUMBER($X1601), _xlfn.XLOOKUP($X1601,Sheet3!$A$2:$A$392,Sheet3!$D$2:$D$392,"none", 1,1), $AF$2)</f>
        <v>0.8</v>
      </c>
    </row>
    <row r="1602" spans="1:27">
      <c r="A1602">
        <v>2758</v>
      </c>
      <c r="B1602" t="s">
        <v>3061</v>
      </c>
      <c r="C1602" t="s">
        <v>297</v>
      </c>
      <c r="D1602">
        <v>7</v>
      </c>
      <c r="E1602">
        <v>22</v>
      </c>
      <c r="F1602">
        <v>13.529010599999999</v>
      </c>
      <c r="G1602">
        <v>-19</v>
      </c>
      <c r="H1602">
        <v>0</v>
      </c>
      <c r="I1602">
        <v>59.764598999999997</v>
      </c>
      <c r="J1602">
        <f>(D1602+E1602/60+F1602/3600)*15</f>
        <v>110.55637087749999</v>
      </c>
      <c r="K1602">
        <f>IF(G1602&lt;0, G1602-H1602/60-I1602/3600, G1602+H1602/60+I1602/3600)</f>
        <v>-19.016601277500001</v>
      </c>
      <c r="L1602">
        <v>-1.69</v>
      </c>
      <c r="M1602">
        <v>-6.91</v>
      </c>
      <c r="N1602">
        <v>6.78</v>
      </c>
      <c r="O1602">
        <v>4.53</v>
      </c>
      <c r="P1602">
        <v>4.8929999999999998</v>
      </c>
      <c r="Q1602">
        <v>4.95</v>
      </c>
      <c r="R1602" t="s">
        <v>9341</v>
      </c>
      <c r="S1602">
        <v>4.8959999999999999</v>
      </c>
      <c r="T1602" t="s">
        <v>9341</v>
      </c>
      <c r="U1602" t="s">
        <v>10062</v>
      </c>
      <c r="V1602" t="str">
        <f>LEFT($U1602,2)</f>
        <v>B5</v>
      </c>
      <c r="W1602" s="3">
        <f>_xlfn.XLOOKUP(V1602,$AC$2:$AC$43,$AD$2:$AD$43,"none")</f>
        <v>-0.16</v>
      </c>
      <c r="X1602" s="3">
        <f>IF(ISNUMBER($W1602), 4600 * (1 / (0.92 * $W1602 + 1.7) + 1 / (0.92 * $W1602 + 0.62)),"none")</f>
        <v>12691.662939978085</v>
      </c>
      <c r="Y1602" s="8">
        <f>IF(ISNUMBER($X1602), _xlfn.XLOOKUP($X1602,Sheet3!$A$2:$A$392,Sheet3!$B$2:$B$392,"none", 1,1), $AF$2)</f>
        <v>0.52290000000000003</v>
      </c>
      <c r="Z1602" s="8">
        <f>IF(ISNUMBER($X1602), _xlfn.XLOOKUP($X1602,Sheet3!$A$2:$A$392,Sheet3!$C$2:$C$392,"none", 1,1), $AF$2)</f>
        <v>0.62250000000000005</v>
      </c>
      <c r="AA1602" s="8">
        <f>IF(ISNUMBER($X1602), _xlfn.XLOOKUP($X1602,Sheet3!$A$2:$A$392,Sheet3!$D$2:$D$392,"none", 1,1), $AF$2)</f>
        <v>1</v>
      </c>
    </row>
    <row r="1603" spans="1:27">
      <c r="A1603">
        <v>4838</v>
      </c>
      <c r="B1603" t="s">
        <v>5141</v>
      </c>
      <c r="C1603" t="s">
        <v>297</v>
      </c>
      <c r="D1603">
        <v>12</v>
      </c>
      <c r="E1603">
        <v>26</v>
      </c>
      <c r="F1603">
        <v>24.064422693600001</v>
      </c>
      <c r="G1603">
        <v>27</v>
      </c>
      <c r="H1603">
        <v>16</v>
      </c>
      <c r="I1603">
        <v>5.659806648</v>
      </c>
      <c r="J1603">
        <f>(D1603+E1603/60+F1603/3600)*15</f>
        <v>186.60026842789</v>
      </c>
      <c r="K1603">
        <f>IF(G1603&lt;0, G1603-H1603/60-I1603/3600, G1603+H1603/60+I1603/3600)</f>
        <v>27.26823883518</v>
      </c>
      <c r="L1603">
        <v>-15.874000000000001</v>
      </c>
      <c r="M1603">
        <v>-11.784000000000001</v>
      </c>
      <c r="N1603">
        <v>11.28</v>
      </c>
      <c r="O1603">
        <v>5.4</v>
      </c>
      <c r="P1603">
        <v>5.22</v>
      </c>
      <c r="Q1603">
        <v>4.95</v>
      </c>
      <c r="R1603">
        <v>4.7</v>
      </c>
      <c r="S1603">
        <v>4.8419999999999996</v>
      </c>
      <c r="T1603">
        <v>4.55</v>
      </c>
      <c r="U1603" t="s">
        <v>10765</v>
      </c>
      <c r="V1603" t="str">
        <f>LEFT($U1603,2)</f>
        <v>F1</v>
      </c>
      <c r="W1603" s="3">
        <f>_xlfn.XLOOKUP(V1603,$AC$2:$AC$43,$AD$2:$AD$43,"none")</f>
        <v>0.34</v>
      </c>
      <c r="X1603" s="3">
        <f>IF(ISNUMBER($W1603), 4600 * (1 / (0.92 * $W1603 + 1.7) + 1 / (0.92 * $W1603 + 0.62)),"none")</f>
        <v>7216.7629742546496</v>
      </c>
      <c r="Y1603" s="8">
        <f>IF(ISNUMBER($X1603), _xlfn.XLOOKUP($X1603,Sheet3!$A$2:$A$392,Sheet3!$B$2:$B$392,"none", 1,1), $AF$2)</f>
        <v>0.88229999999999997</v>
      </c>
      <c r="Z1603" s="8">
        <f>IF(ISNUMBER($X1603), _xlfn.XLOOKUP($X1603,Sheet3!$A$2:$A$392,Sheet3!$C$2:$C$392,"none", 1,1), $AF$2)</f>
        <v>0.88190000000000002</v>
      </c>
      <c r="AA1603" s="8">
        <f>IF(ISNUMBER($X1603), _xlfn.XLOOKUP($X1603,Sheet3!$A$2:$A$392,Sheet3!$D$2:$D$392,"none", 1,1), $AF$2)</f>
        <v>1</v>
      </c>
    </row>
    <row r="1604" spans="1:27">
      <c r="A1604">
        <v>5320</v>
      </c>
      <c r="B1604" t="s">
        <v>5623</v>
      </c>
      <c r="C1604" t="s">
        <v>313</v>
      </c>
      <c r="D1604">
        <v>18</v>
      </c>
      <c r="E1604">
        <v>6</v>
      </c>
      <c r="F1604">
        <v>49.893120000000003</v>
      </c>
      <c r="G1604">
        <v>-43</v>
      </c>
      <c r="H1604">
        <v>25</v>
      </c>
      <c r="I1604">
        <v>30.796399999999998</v>
      </c>
      <c r="J1604">
        <f>(D1604+E1604/60+F1604/3600)*15</f>
        <v>271.70788800000003</v>
      </c>
      <c r="K1604">
        <f>IF(G1604&lt;0, G1604-H1604/60-I1604/3600, G1604+H1604/60+I1604/3600)</f>
        <v>-43.42522122222222</v>
      </c>
      <c r="L1604">
        <v>10.73</v>
      </c>
      <c r="M1604">
        <v>-106.59</v>
      </c>
      <c r="N1604">
        <v>23.9</v>
      </c>
      <c r="O1604" t="s">
        <v>9341</v>
      </c>
      <c r="P1604">
        <v>5.17</v>
      </c>
      <c r="Q1604">
        <v>4.95</v>
      </c>
      <c r="R1604" t="s">
        <v>9341</v>
      </c>
      <c r="S1604" t="s">
        <v>9341</v>
      </c>
      <c r="T1604" t="s">
        <v>9341</v>
      </c>
      <c r="U1604" t="s">
        <v>10864</v>
      </c>
      <c r="V1604" t="str">
        <f>LEFT($U1604,2)</f>
        <v>A6</v>
      </c>
      <c r="W1604" s="3">
        <f>_xlfn.XLOOKUP(V1604,$AC$2:$AC$43,$AD$2:$AD$43,"none")</f>
        <v>0.17</v>
      </c>
      <c r="X1604" s="3">
        <f>IF(ISNUMBER($W1604), 4600 * (1 / (0.92 * $W1604 + 1.7) + 1 / (0.92 * $W1604 + 0.62)),"none")</f>
        <v>8402.6952833207943</v>
      </c>
      <c r="Y1604" s="8">
        <f>IF(ISNUMBER($X1604), _xlfn.XLOOKUP($X1604,Sheet3!$A$2:$A$392,Sheet3!$B$2:$B$392,"none", 1,1), $AF$2)</f>
        <v>0.73529999999999995</v>
      </c>
      <c r="Z1604" s="8">
        <f>IF(ISNUMBER($X1604), _xlfn.XLOOKUP($X1604,Sheet3!$A$2:$A$392,Sheet3!$C$2:$C$392,"none", 1,1), $AF$2)</f>
        <v>0.78269999999999995</v>
      </c>
      <c r="AA1604" s="8">
        <f>IF(ISNUMBER($X1604), _xlfn.XLOOKUP($X1604,Sheet3!$A$2:$A$392,Sheet3!$D$2:$D$392,"none", 1,1), $AF$2)</f>
        <v>1</v>
      </c>
    </row>
    <row r="1605" spans="1:27">
      <c r="A1605">
        <v>6912</v>
      </c>
      <c r="B1605" t="s">
        <v>7215</v>
      </c>
      <c r="C1605" t="s">
        <v>305</v>
      </c>
      <c r="D1605">
        <v>6</v>
      </c>
      <c r="E1605">
        <v>56</v>
      </c>
      <c r="F1605">
        <v>15.9899939</v>
      </c>
      <c r="G1605">
        <v>-48</v>
      </c>
      <c r="H1605">
        <v>43</v>
      </c>
      <c r="I1605">
        <v>16.12575</v>
      </c>
      <c r="J1605">
        <f>(D1605+E1605/60+F1605/3600)*15</f>
        <v>104.06662497458333</v>
      </c>
      <c r="K1605">
        <f>IF(G1605&lt;0, G1605-H1605/60-I1605/3600, G1605+H1605/60+I1605/3600)</f>
        <v>-48.721146041666671</v>
      </c>
      <c r="L1605">
        <v>1.01</v>
      </c>
      <c r="M1605">
        <v>7.57</v>
      </c>
      <c r="N1605">
        <v>3.79</v>
      </c>
      <c r="O1605">
        <v>8.56</v>
      </c>
      <c r="P1605">
        <v>6.64</v>
      </c>
      <c r="Q1605">
        <v>4.95</v>
      </c>
      <c r="R1605">
        <v>3.47</v>
      </c>
      <c r="S1605">
        <v>4.0259999999999998</v>
      </c>
      <c r="T1605">
        <v>2.29</v>
      </c>
      <c r="U1605" t="s">
        <v>9376</v>
      </c>
      <c r="V1605" t="str">
        <f>LEFT($U1605,2)</f>
        <v>M1</v>
      </c>
      <c r="W1605" s="3">
        <f>_xlfn.XLOOKUP(V1605,$AC$2:$AC$43,$AD$2:$AD$43,"none")</f>
        <v>1.47</v>
      </c>
      <c r="X1605" s="3">
        <f>IF(ISNUMBER($W1605), 4600 * (1 / (0.92 * $W1605 + 1.7) + 1 / (0.92 * $W1605 + 0.62)),"none")</f>
        <v>3839.1950178350371</v>
      </c>
      <c r="Y1605" s="8">
        <f>IF(ISNUMBER($X1605), _xlfn.XLOOKUP($X1605,Sheet3!$A$2:$A$392,Sheet3!$B$2:$B$392,"none", 1,1), $AF$2)</f>
        <v>1</v>
      </c>
      <c r="Z1605" s="8">
        <f>IF(ISNUMBER($X1605), _xlfn.XLOOKUP($X1605,Sheet3!$A$2:$A$392,Sheet3!$C$2:$C$392,"none", 1,1), $AF$2)</f>
        <v>0.64800000000000002</v>
      </c>
      <c r="AA1605" s="8">
        <f>IF(ISNUMBER($X1605), _xlfn.XLOOKUP($X1605,Sheet3!$A$2:$A$392,Sheet3!$D$2:$D$392,"none", 1,1), $AF$2)</f>
        <v>0.33460000000000001</v>
      </c>
    </row>
    <row r="1606" spans="1:27">
      <c r="A1606">
        <v>8636</v>
      </c>
      <c r="B1606" t="s">
        <v>8941</v>
      </c>
      <c r="C1606" t="s">
        <v>12</v>
      </c>
      <c r="D1606">
        <v>1</v>
      </c>
      <c r="E1606">
        <v>15</v>
      </c>
      <c r="F1606">
        <v>46.089103103100001</v>
      </c>
      <c r="G1606">
        <v>-68</v>
      </c>
      <c r="H1606">
        <v>52</v>
      </c>
      <c r="I1606">
        <v>33.401317053</v>
      </c>
      <c r="J1606">
        <f>(D1606+E1606/60+F1606/3600)*15</f>
        <v>18.94203792959625</v>
      </c>
      <c r="K1606">
        <f>IF(G1606&lt;0, G1606-H1606/60-I1606/3600, G1606+H1606/60+I1606/3600)</f>
        <v>-68.875944810292495</v>
      </c>
      <c r="L1606">
        <v>413.48</v>
      </c>
      <c r="M1606">
        <v>116.03700000000001</v>
      </c>
      <c r="N1606">
        <v>42.99</v>
      </c>
      <c r="O1606" t="s">
        <v>9341</v>
      </c>
      <c r="P1606">
        <v>5.39</v>
      </c>
      <c r="Q1606">
        <v>4.95</v>
      </c>
      <c r="R1606" t="s">
        <v>9341</v>
      </c>
      <c r="S1606">
        <v>4.83</v>
      </c>
      <c r="T1606" t="s">
        <v>9341</v>
      </c>
      <c r="U1606" t="s">
        <v>9386</v>
      </c>
      <c r="V1606" t="str">
        <f>LEFT($U1606,2)</f>
        <v>F6</v>
      </c>
      <c r="W1606" s="3" t="str">
        <f>_xlfn.XLOOKUP(V1606,$AC$2:$AC$43,$AD$2:$AD$43,"none")</f>
        <v>none</v>
      </c>
      <c r="X1606" s="3" t="str">
        <f>IF(ISNUMBER($W1606), 4600 * (1 / (0.92 * $W1606 + 1.7) + 1 / (0.92 * $W1606 + 0.62)),"none")</f>
        <v>none</v>
      </c>
      <c r="Y1606" s="8">
        <f>IF(ISNUMBER($X1606), _xlfn.XLOOKUP($X1606,Sheet3!$A$2:$A$392,Sheet3!$B$2:$B$392,"none", 1,1), $AF$2)</f>
        <v>0.8</v>
      </c>
      <c r="Z1606" s="8">
        <f>IF(ISNUMBER($X1606), _xlfn.XLOOKUP($X1606,Sheet3!$A$2:$A$392,Sheet3!$C$2:$C$392,"none", 1,1), $AF$2)</f>
        <v>0.8</v>
      </c>
      <c r="AA1606" s="8">
        <f>IF(ISNUMBER($X1606), _xlfn.XLOOKUP($X1606,Sheet3!$A$2:$A$392,Sheet3!$D$2:$D$392,"none", 1,1), $AF$2)</f>
        <v>0.8</v>
      </c>
    </row>
    <row r="1607" spans="1:27">
      <c r="A1607">
        <v>8793</v>
      </c>
      <c r="B1607" t="s">
        <v>9098</v>
      </c>
      <c r="C1607" t="s">
        <v>297</v>
      </c>
      <c r="D1607">
        <v>4</v>
      </c>
      <c r="E1607">
        <v>13</v>
      </c>
      <c r="F1607">
        <v>56.385445060800002</v>
      </c>
      <c r="G1607">
        <v>9</v>
      </c>
      <c r="H1607">
        <v>15</v>
      </c>
      <c r="I1607">
        <v>49.767350436000001</v>
      </c>
      <c r="J1607">
        <f>(D1607+E1607/60+F1607/3600)*15</f>
        <v>63.48493935442</v>
      </c>
      <c r="K1607">
        <f>IF(G1607&lt;0, G1607-H1607/60-I1607/3600, G1607+H1607/60+I1607/3600)</f>
        <v>9.2638242640099993</v>
      </c>
      <c r="L1607">
        <v>-9.8230000000000004</v>
      </c>
      <c r="M1607">
        <v>-30.085000000000001</v>
      </c>
      <c r="N1607">
        <v>7.96</v>
      </c>
      <c r="O1607" t="s">
        <v>9341</v>
      </c>
      <c r="P1607">
        <v>5.84</v>
      </c>
      <c r="Q1607">
        <v>4.95</v>
      </c>
      <c r="R1607" t="s">
        <v>9341</v>
      </c>
      <c r="S1607">
        <v>4.7039999999999997</v>
      </c>
      <c r="T1607" t="s">
        <v>9341</v>
      </c>
      <c r="U1607" t="s">
        <v>11532</v>
      </c>
      <c r="V1607" t="str">
        <f>LEFT($U1607,2)</f>
        <v>G3</v>
      </c>
      <c r="W1607" s="3">
        <f>_xlfn.XLOOKUP(V1607,$AC$2:$AC$43,$AD$2:$AD$43,"none")</f>
        <v>0.65</v>
      </c>
      <c r="X1607" s="3">
        <f>IF(ISNUMBER($W1607), 4600 * (1 / (0.92 * $W1607 + 1.7) + 1 / (0.92 * $W1607 + 0.62)),"none")</f>
        <v>5778.4237310662083</v>
      </c>
      <c r="Y1607" s="8">
        <f>IF(ISNUMBER($X1607), _xlfn.XLOOKUP($X1607,Sheet3!$A$2:$A$392,Sheet3!$B$2:$B$392,"none", 1,1), $AF$2)</f>
        <v>1</v>
      </c>
      <c r="Z1607" s="8">
        <f>IF(ISNUMBER($X1607), _xlfn.XLOOKUP($X1607,Sheet3!$A$2:$A$392,Sheet3!$C$2:$C$392,"none", 1,1), $AF$2)</f>
        <v>0.88360000000000005</v>
      </c>
      <c r="AA1607" s="8">
        <f>IF(ISNUMBER($X1607), _xlfn.XLOOKUP($X1607,Sheet3!$A$2:$A$392,Sheet3!$D$2:$D$392,"none", 1,1), $AF$2)</f>
        <v>0.8</v>
      </c>
    </row>
    <row r="1608" spans="1:27">
      <c r="A1608">
        <v>1675</v>
      </c>
      <c r="B1608" t="s">
        <v>1976</v>
      </c>
      <c r="C1608" t="s">
        <v>12</v>
      </c>
      <c r="D1608">
        <v>4</v>
      </c>
      <c r="E1608">
        <v>20</v>
      </c>
      <c r="F1608">
        <v>21.216097252800001</v>
      </c>
      <c r="G1608">
        <v>27</v>
      </c>
      <c r="H1608">
        <v>21</v>
      </c>
      <c r="I1608">
        <v>2.7082985759999998</v>
      </c>
      <c r="J1608">
        <f>(D1608+E1608/60+F1608/3600)*15</f>
        <v>65.08840040522</v>
      </c>
      <c r="K1608">
        <f>IF(G1608&lt;0, G1608-H1608/60-I1608/3600, G1608+H1608/60+I1608/3600)</f>
        <v>27.35075230516</v>
      </c>
      <c r="L1608">
        <v>-27.922999999999998</v>
      </c>
      <c r="M1608">
        <v>-77.134</v>
      </c>
      <c r="N1608">
        <v>11.45</v>
      </c>
      <c r="O1608" t="s">
        <v>9341</v>
      </c>
      <c r="P1608">
        <v>6.0979999999999999</v>
      </c>
      <c r="Q1608">
        <v>4.9509999999999996</v>
      </c>
      <c r="R1608" t="s">
        <v>9341</v>
      </c>
      <c r="S1608">
        <v>4.5990000000000002</v>
      </c>
      <c r="T1608" t="s">
        <v>9341</v>
      </c>
      <c r="U1608" t="s">
        <v>9403</v>
      </c>
      <c r="V1608" t="str">
        <f>LEFT($U1608,2)</f>
        <v>K0</v>
      </c>
      <c r="W1608" s="3">
        <f>_xlfn.XLOOKUP(V1608,$AC$2:$AC$43,$AD$2:$AD$43,"none")</f>
        <v>0.81</v>
      </c>
      <c r="X1608" s="3">
        <f>IF(ISNUMBER($W1608), 4600 * (1 / (0.92 * $W1608 + 1.7) + 1 / (0.92 * $W1608 + 0.62)),"none")</f>
        <v>5250.7063834266155</v>
      </c>
      <c r="Y1608" s="8">
        <f>IF(ISNUMBER($X1608), _xlfn.XLOOKUP($X1608,Sheet3!$A$2:$A$392,Sheet3!$B$2:$B$392,"none", 1,1), $AF$2)</f>
        <v>1</v>
      </c>
      <c r="Z1608" s="8">
        <f>IF(ISNUMBER($X1608), _xlfn.XLOOKUP($X1608,Sheet3!$A$2:$A$392,Sheet3!$C$2:$C$392,"none", 1,1), $AF$2)</f>
        <v>0.83299999999999996</v>
      </c>
      <c r="AA1608" s="8">
        <f>IF(ISNUMBER($X1608), _xlfn.XLOOKUP($X1608,Sheet3!$A$2:$A$392,Sheet3!$D$2:$D$392,"none", 1,1), $AF$2)</f>
        <v>0.67869999999999997</v>
      </c>
    </row>
    <row r="1609" spans="1:27">
      <c r="A1609">
        <v>2819</v>
      </c>
      <c r="B1609" t="s">
        <v>3122</v>
      </c>
      <c r="C1609" t="s">
        <v>297</v>
      </c>
      <c r="D1609">
        <v>7</v>
      </c>
      <c r="E1609">
        <v>40</v>
      </c>
      <c r="F1609">
        <v>23.210442825600001</v>
      </c>
      <c r="G1609">
        <v>-15</v>
      </c>
      <c r="H1609">
        <v>15</v>
      </c>
      <c r="I1609">
        <v>50.110710443999999</v>
      </c>
      <c r="J1609">
        <f>(D1609+E1609/60+F1609/3600)*15</f>
        <v>115.09671017844001</v>
      </c>
      <c r="K1609">
        <f>IF(G1609&lt;0, G1609-H1609/60-I1609/3600, G1609+H1609/60+I1609/3600)</f>
        <v>-15.26391964179</v>
      </c>
      <c r="L1609">
        <v>-2.1709999999999998</v>
      </c>
      <c r="M1609">
        <v>-27.678000000000001</v>
      </c>
      <c r="N1609">
        <v>4.6900000000000004</v>
      </c>
      <c r="O1609" t="s">
        <v>9341</v>
      </c>
      <c r="P1609">
        <v>6.5030000000000001</v>
      </c>
      <c r="Q1609">
        <v>4.9509999999999996</v>
      </c>
      <c r="R1609" t="s">
        <v>9341</v>
      </c>
      <c r="S1609">
        <v>4.3860000000000001</v>
      </c>
      <c r="T1609" t="s">
        <v>9341</v>
      </c>
      <c r="U1609" t="s">
        <v>9389</v>
      </c>
      <c r="V1609" t="str">
        <f>LEFT($U1609,2)</f>
        <v>K3</v>
      </c>
      <c r="W1609" s="3">
        <f>_xlfn.XLOOKUP(V1609,$AC$2:$AC$43,$AD$2:$AD$43,"none")</f>
        <v>0.95</v>
      </c>
      <c r="X1609" s="3">
        <f>IF(ISNUMBER($W1609), 4600 * (1 / (0.92 * $W1609 + 1.7) + 1 / (0.92 * $W1609 + 0.62)),"none")</f>
        <v>4866.084384156673</v>
      </c>
      <c r="Y1609" s="8">
        <f>IF(ISNUMBER($X1609), _xlfn.XLOOKUP($X1609,Sheet3!$A$2:$A$392,Sheet3!$B$2:$B$392,"none", 1,1), $AF$2)</f>
        <v>1</v>
      </c>
      <c r="Z1609" s="8">
        <f>IF(ISNUMBER($X1609), _xlfn.XLOOKUP($X1609,Sheet3!$A$2:$A$392,Sheet3!$C$2:$C$392,"none", 1,1), $AF$2)</f>
        <v>0.78720000000000001</v>
      </c>
      <c r="AA1609" s="8">
        <f>IF(ISNUMBER($X1609), _xlfn.XLOOKUP($X1609,Sheet3!$A$2:$A$392,Sheet3!$D$2:$D$392,"none", 1,1), $AF$2)</f>
        <v>0.57969999999999999</v>
      </c>
    </row>
    <row r="1610" spans="1:27">
      <c r="A1610">
        <v>4155</v>
      </c>
      <c r="B1610" t="s">
        <v>4458</v>
      </c>
      <c r="C1610" t="s">
        <v>313</v>
      </c>
      <c r="D1610">
        <v>2</v>
      </c>
      <c r="E1610">
        <v>12</v>
      </c>
      <c r="F1610">
        <v>22.28003</v>
      </c>
      <c r="G1610">
        <v>30</v>
      </c>
      <c r="H1610">
        <v>18</v>
      </c>
      <c r="I1610">
        <v>11.042999999999999</v>
      </c>
      <c r="J1610">
        <f>(D1610+E1610/60+F1610/3600)*15</f>
        <v>33.092833458333338</v>
      </c>
      <c r="K1610">
        <f>IF(G1610&lt;0, G1610-H1610/60-I1610/3600, G1610+H1610/60+I1610/3600)</f>
        <v>30.303067500000001</v>
      </c>
      <c r="L1610">
        <v>-65.05</v>
      </c>
      <c r="M1610">
        <v>-60.5</v>
      </c>
      <c r="N1610">
        <v>11.22</v>
      </c>
      <c r="O1610">
        <v>6.048</v>
      </c>
      <c r="P1610">
        <v>5.7409999999999997</v>
      </c>
      <c r="Q1610">
        <v>4.952</v>
      </c>
      <c r="R1610" t="s">
        <v>9341</v>
      </c>
      <c r="S1610" t="s">
        <v>9341</v>
      </c>
      <c r="T1610" t="s">
        <v>9341</v>
      </c>
      <c r="U1610" t="s">
        <v>10620</v>
      </c>
      <c r="V1610" t="str">
        <f>LEFT($U1610,2)</f>
        <v>G0</v>
      </c>
      <c r="W1610" s="3">
        <f>_xlfn.XLOOKUP(V1610,$AC$2:$AC$43,$AD$2:$AD$43,"none")</f>
        <v>0.6</v>
      </c>
      <c r="X1610" s="3">
        <f>IF(ISNUMBER($W1610), 4600 * (1 / (0.92 * $W1610 + 1.7) + 1 / (0.92 * $W1610 + 0.62)),"none")</f>
        <v>5967.5434501906539</v>
      </c>
      <c r="Y1610" s="8">
        <f>IF(ISNUMBER($X1610), _xlfn.XLOOKUP($X1610,Sheet3!$A$2:$A$392,Sheet3!$B$2:$B$392,"none", 1,1), $AF$2)</f>
        <v>1</v>
      </c>
      <c r="Z1610" s="8">
        <f>IF(ISNUMBER($X1610), _xlfn.XLOOKUP($X1610,Sheet3!$A$2:$A$392,Sheet3!$C$2:$C$392,"none", 1,1), $AF$2)</f>
        <v>0.90190000000000003</v>
      </c>
      <c r="AA1610" s="8">
        <f>IF(ISNUMBER($X1610), _xlfn.XLOOKUP($X1610,Sheet3!$A$2:$A$392,Sheet3!$D$2:$D$392,"none", 1,1), $AF$2)</f>
        <v>0.84730000000000005</v>
      </c>
    </row>
    <row r="1611" spans="1:27">
      <c r="A1611">
        <v>5036</v>
      </c>
      <c r="B1611" t="s">
        <v>5339</v>
      </c>
      <c r="C1611" t="s">
        <v>12</v>
      </c>
      <c r="D1611">
        <v>13</v>
      </c>
      <c r="E1611">
        <v>37</v>
      </c>
      <c r="F1611">
        <v>27.626860799999999</v>
      </c>
      <c r="G1611">
        <v>36</v>
      </c>
      <c r="H1611">
        <v>17</v>
      </c>
      <c r="I1611">
        <v>41.632615356000002</v>
      </c>
      <c r="J1611">
        <f>(D1611+E1611/60+F1611/3600)*15</f>
        <v>204.36511192</v>
      </c>
      <c r="K1611">
        <f>IF(G1611&lt;0, G1611-H1611/60-I1611/3600, G1611+H1611/60+I1611/3600)</f>
        <v>36.294897948709995</v>
      </c>
      <c r="L1611">
        <v>-93.584000000000003</v>
      </c>
      <c r="M1611">
        <v>23.459</v>
      </c>
      <c r="N1611">
        <v>17.72</v>
      </c>
      <c r="O1611" t="s">
        <v>9341</v>
      </c>
      <c r="P1611">
        <v>5.165</v>
      </c>
      <c r="Q1611">
        <v>4.9530000000000003</v>
      </c>
      <c r="R1611" t="s">
        <v>9341</v>
      </c>
      <c r="S1611">
        <v>4.8970000000000002</v>
      </c>
      <c r="T1611" t="s">
        <v>9341</v>
      </c>
      <c r="U1611" t="s">
        <v>9393</v>
      </c>
      <c r="V1611" t="str">
        <f>LEFT($U1611,2)</f>
        <v>A7</v>
      </c>
      <c r="W1611" s="3">
        <f>_xlfn.XLOOKUP(V1611,$AC$2:$AC$43,$AD$2:$AD$43,"none")</f>
        <v>0.2</v>
      </c>
      <c r="X1611" s="3">
        <f>IF(ISNUMBER($W1611), 4600 * (1 / (0.92 * $W1611 + 1.7) + 1 / (0.92 * $W1611 + 0.62)),"none")</f>
        <v>8163.0066229362728</v>
      </c>
      <c r="Y1611" s="8">
        <f>IF(ISNUMBER($X1611), _xlfn.XLOOKUP($X1611,Sheet3!$A$2:$A$392,Sheet3!$B$2:$B$392,"none", 1,1), $AF$2)</f>
        <v>0.76519999999999999</v>
      </c>
      <c r="Z1611" s="8">
        <f>IF(ISNUMBER($X1611), _xlfn.XLOOKUP($X1611,Sheet3!$A$2:$A$392,Sheet3!$C$2:$C$392,"none", 1,1), $AF$2)</f>
        <v>0.80349999999999999</v>
      </c>
      <c r="AA1611" s="8">
        <f>IF(ISNUMBER($X1611), _xlfn.XLOOKUP($X1611,Sheet3!$A$2:$A$392,Sheet3!$D$2:$D$392,"none", 1,1), $AF$2)</f>
        <v>1</v>
      </c>
    </row>
    <row r="1612" spans="1:27">
      <c r="A1612">
        <v>386</v>
      </c>
      <c r="B1612" t="s">
        <v>685</v>
      </c>
      <c r="C1612" t="s">
        <v>305</v>
      </c>
      <c r="D1612">
        <v>23</v>
      </c>
      <c r="E1612">
        <v>24</v>
      </c>
      <c r="F1612">
        <v>50.262374700000002</v>
      </c>
      <c r="G1612">
        <v>62</v>
      </c>
      <c r="H1612">
        <v>16</v>
      </c>
      <c r="I1612">
        <v>58.109355000000001</v>
      </c>
      <c r="J1612">
        <f>(D1612+E1612/60+F1612/3600)*15</f>
        <v>351.20942656124998</v>
      </c>
      <c r="K1612">
        <f>IF(G1612&lt;0, G1612-H1612/60-I1612/3600, G1612+H1612/60+I1612/3600)</f>
        <v>62.282808154166666</v>
      </c>
      <c r="L1612">
        <v>12.29</v>
      </c>
      <c r="M1612">
        <v>-12.44</v>
      </c>
      <c r="N1612">
        <v>4.1500000000000004</v>
      </c>
      <c r="O1612" t="s">
        <v>9341</v>
      </c>
      <c r="P1612">
        <v>6.5919999999999996</v>
      </c>
      <c r="Q1612">
        <v>4.9550000000000001</v>
      </c>
      <c r="R1612" t="s">
        <v>9341</v>
      </c>
      <c r="S1612">
        <v>4.0869999999999997</v>
      </c>
      <c r="T1612" t="s">
        <v>9341</v>
      </c>
      <c r="U1612" t="s">
        <v>9376</v>
      </c>
      <c r="V1612" t="str">
        <f>LEFT($U1612,2)</f>
        <v>M1</v>
      </c>
      <c r="W1612" s="3">
        <f>_xlfn.XLOOKUP(V1612,$AC$2:$AC$43,$AD$2:$AD$43,"none")</f>
        <v>1.47</v>
      </c>
      <c r="X1612" s="3">
        <f>IF(ISNUMBER($W1612), 4600 * (1 / (0.92 * $W1612 + 1.7) + 1 / (0.92 * $W1612 + 0.62)),"none")</f>
        <v>3839.1950178350371</v>
      </c>
      <c r="Y1612" s="8">
        <f>IF(ISNUMBER($X1612), _xlfn.XLOOKUP($X1612,Sheet3!$A$2:$A$392,Sheet3!$B$2:$B$392,"none", 1,1), $AF$2)</f>
        <v>1</v>
      </c>
      <c r="Z1612" s="8">
        <f>IF(ISNUMBER($X1612), _xlfn.XLOOKUP($X1612,Sheet3!$A$2:$A$392,Sheet3!$C$2:$C$392,"none", 1,1), $AF$2)</f>
        <v>0.64800000000000002</v>
      </c>
      <c r="AA1612" s="8">
        <f>IF(ISNUMBER($X1612), _xlfn.XLOOKUP($X1612,Sheet3!$A$2:$A$392,Sheet3!$D$2:$D$392,"none", 1,1), $AF$2)</f>
        <v>0.33460000000000001</v>
      </c>
    </row>
    <row r="1613" spans="1:27">
      <c r="A1613">
        <v>7224</v>
      </c>
      <c r="B1613" t="s">
        <v>7527</v>
      </c>
      <c r="C1613" t="s">
        <v>12</v>
      </c>
      <c r="D1613">
        <v>4</v>
      </c>
      <c r="E1613">
        <v>1</v>
      </c>
      <c r="F1613">
        <v>18.151007477</v>
      </c>
      <c r="G1613">
        <v>-61</v>
      </c>
      <c r="H1613">
        <v>4</v>
      </c>
      <c r="I1613">
        <v>43.762525701999998</v>
      </c>
      <c r="J1613">
        <f>(D1613+E1613/60+F1613/3600)*15</f>
        <v>60.325629197820831</v>
      </c>
      <c r="K1613">
        <f>IF(G1613&lt;0, G1613-H1613/60-I1613/3600, G1613+H1613/60+I1613/3600)</f>
        <v>-61.078822923806115</v>
      </c>
      <c r="L1613">
        <v>66.671999999999997</v>
      </c>
      <c r="M1613">
        <v>94.674999999999997</v>
      </c>
      <c r="N1613">
        <v>9.98</v>
      </c>
      <c r="O1613" t="s">
        <v>9341</v>
      </c>
      <c r="P1613">
        <v>6.37</v>
      </c>
      <c r="Q1613">
        <v>4.9560000000000004</v>
      </c>
      <c r="R1613" t="s">
        <v>9341</v>
      </c>
      <c r="S1613">
        <v>4.4729999999999999</v>
      </c>
      <c r="T1613" t="s">
        <v>9341</v>
      </c>
      <c r="U1613" t="s">
        <v>9406</v>
      </c>
      <c r="V1613" t="str">
        <f>LEFT($U1613,2)</f>
        <v>K4</v>
      </c>
      <c r="W1613" s="3">
        <f>_xlfn.XLOOKUP(V1613,$AC$2:$AC$43,$AD$2:$AD$43,"none")</f>
        <v>1</v>
      </c>
      <c r="X1613" s="3">
        <f>IF(ISNUMBER($W1613), 4600 * (1 / (0.92 * $W1613 + 1.7) + 1 / (0.92 * $W1613 + 0.62)),"none")</f>
        <v>4742.7381778526815</v>
      </c>
      <c r="Y1613" s="8">
        <f>IF(ISNUMBER($X1613), _xlfn.XLOOKUP($X1613,Sheet3!$A$2:$A$392,Sheet3!$B$2:$B$392,"none", 1,1), $AF$2)</f>
        <v>1</v>
      </c>
      <c r="Z1613" s="8">
        <f>IF(ISNUMBER($X1613), _xlfn.XLOOKUP($X1613,Sheet3!$A$2:$A$392,Sheet3!$C$2:$C$392,"none", 1,1), $AF$2)</f>
        <v>0.77500000000000002</v>
      </c>
      <c r="AA1613" s="8">
        <f>IF(ISNUMBER($X1613), _xlfn.XLOOKUP($X1613,Sheet3!$A$2:$A$392,Sheet3!$D$2:$D$392,"none", 1,1), $AF$2)</f>
        <v>0.55479999999999996</v>
      </c>
    </row>
    <row r="1614" spans="1:27">
      <c r="A1614">
        <v>4839</v>
      </c>
      <c r="B1614" t="s">
        <v>5142</v>
      </c>
      <c r="C1614" t="s">
        <v>297</v>
      </c>
      <c r="D1614">
        <v>12</v>
      </c>
      <c r="E1614">
        <v>26</v>
      </c>
      <c r="F1614">
        <v>59.296294790399998</v>
      </c>
      <c r="G1614">
        <v>26</v>
      </c>
      <c r="H1614">
        <v>49</v>
      </c>
      <c r="I1614">
        <v>32.526134544000001</v>
      </c>
      <c r="J1614">
        <f>(D1614+E1614/60+F1614/3600)*15</f>
        <v>186.74706789496</v>
      </c>
      <c r="K1614">
        <f>IF(G1614&lt;0, G1614-H1614/60-I1614/3600, G1614+H1614/60+I1614/3600)</f>
        <v>26.82570170404</v>
      </c>
      <c r="L1614">
        <v>-11.589</v>
      </c>
      <c r="M1614">
        <v>-9.1379999999999999</v>
      </c>
      <c r="N1614">
        <v>11.94</v>
      </c>
      <c r="O1614" t="s">
        <v>9341</v>
      </c>
      <c r="P1614">
        <v>5.0449999999999999</v>
      </c>
      <c r="Q1614">
        <v>4.9589999999999996</v>
      </c>
      <c r="R1614" t="s">
        <v>9341</v>
      </c>
      <c r="S1614">
        <v>4.931</v>
      </c>
      <c r="T1614">
        <v>4.93</v>
      </c>
      <c r="U1614" t="s">
        <v>9405</v>
      </c>
      <c r="V1614" t="str">
        <f>LEFT($U1614,2)</f>
        <v>A4</v>
      </c>
      <c r="W1614" s="3">
        <f>_xlfn.XLOOKUP(V1614,$AC$2:$AC$43,$AD$2:$AD$43,"none")</f>
        <v>0.12</v>
      </c>
      <c r="X1614" s="3">
        <f>IF(ISNUMBER($W1614), 4600 * (1 / (0.92 * $W1614 + 1.7) + 1 / (0.92 * $W1614 + 0.62)),"none")</f>
        <v>8838.7938932849465</v>
      </c>
      <c r="Y1614" s="8">
        <f>IF(ISNUMBER($X1614), _xlfn.XLOOKUP($X1614,Sheet3!$A$2:$A$392,Sheet3!$B$2:$B$392,"none", 1,1), $AF$2)</f>
        <v>0.70040000000000002</v>
      </c>
      <c r="Z1614" s="8">
        <f>IF(ISNUMBER($X1614), _xlfn.XLOOKUP($X1614,Sheet3!$A$2:$A$392,Sheet3!$C$2:$C$392,"none", 1,1), $AF$2)</f>
        <v>0.75790000000000002</v>
      </c>
      <c r="AA1614" s="8">
        <f>IF(ISNUMBER($X1614), _xlfn.XLOOKUP($X1614,Sheet3!$A$2:$A$392,Sheet3!$D$2:$D$392,"none", 1,1), $AF$2)</f>
        <v>1</v>
      </c>
    </row>
    <row r="1615" spans="1:27">
      <c r="A1615">
        <v>5092</v>
      </c>
      <c r="B1615" t="s">
        <v>5395</v>
      </c>
      <c r="C1615" t="s">
        <v>12</v>
      </c>
      <c r="D1615">
        <v>13</v>
      </c>
      <c r="E1615">
        <v>49</v>
      </c>
      <c r="F1615">
        <v>52.282895102399998</v>
      </c>
      <c r="G1615">
        <v>-18</v>
      </c>
      <c r="H1615">
        <v>8</v>
      </c>
      <c r="I1615">
        <v>3.0093097559999999</v>
      </c>
      <c r="J1615">
        <f>(D1615+E1615/60+F1615/3600)*15</f>
        <v>207.46784539625997</v>
      </c>
      <c r="K1615">
        <f>IF(G1615&lt;0, G1615-H1615/60-I1615/3600, G1615+H1615/60+I1615/3600)</f>
        <v>-18.134169252709999</v>
      </c>
      <c r="L1615">
        <v>-100.681</v>
      </c>
      <c r="M1615">
        <v>-38.243000000000002</v>
      </c>
      <c r="N1615">
        <v>14.13</v>
      </c>
      <c r="O1615" t="s">
        <v>9341</v>
      </c>
      <c r="P1615">
        <v>6.0179999999999998</v>
      </c>
      <c r="Q1615">
        <v>4.9589999999999996</v>
      </c>
      <c r="R1615" t="s">
        <v>9341</v>
      </c>
      <c r="S1615">
        <v>4.6749999999999998</v>
      </c>
      <c r="T1615" t="s">
        <v>9341</v>
      </c>
      <c r="U1615" t="s">
        <v>10396</v>
      </c>
      <c r="V1615" t="str">
        <f>LEFT($U1615,2)</f>
        <v>K0</v>
      </c>
      <c r="W1615" s="3">
        <f>_xlfn.XLOOKUP(V1615,$AC$2:$AC$43,$AD$2:$AD$43,"none")</f>
        <v>0.81</v>
      </c>
      <c r="X1615" s="3">
        <f>IF(ISNUMBER($W1615), 4600 * (1 / (0.92 * $W1615 + 1.7) + 1 / (0.92 * $W1615 + 0.62)),"none")</f>
        <v>5250.7063834266155</v>
      </c>
      <c r="Y1615" s="8">
        <f>IF(ISNUMBER($X1615), _xlfn.XLOOKUP($X1615,Sheet3!$A$2:$A$392,Sheet3!$B$2:$B$392,"none", 1,1), $AF$2)</f>
        <v>1</v>
      </c>
      <c r="Z1615" s="8">
        <f>IF(ISNUMBER($X1615), _xlfn.XLOOKUP($X1615,Sheet3!$A$2:$A$392,Sheet3!$C$2:$C$392,"none", 1,1), $AF$2)</f>
        <v>0.83299999999999996</v>
      </c>
      <c r="AA1615" s="8">
        <f>IF(ISNUMBER($X1615), _xlfn.XLOOKUP($X1615,Sheet3!$A$2:$A$392,Sheet3!$D$2:$D$392,"none", 1,1), $AF$2)</f>
        <v>0.67869999999999997</v>
      </c>
    </row>
    <row r="1616" spans="1:27">
      <c r="A1616">
        <v>44</v>
      </c>
      <c r="B1616" t="s">
        <v>342</v>
      </c>
      <c r="C1616" t="s">
        <v>16</v>
      </c>
      <c r="D1616">
        <v>1</v>
      </c>
      <c r="E1616">
        <v>41</v>
      </c>
      <c r="F1616">
        <v>47.126854109900002</v>
      </c>
      <c r="G1616">
        <v>42</v>
      </c>
      <c r="H1616">
        <v>36</v>
      </c>
      <c r="I1616">
        <v>48.221567817999997</v>
      </c>
      <c r="J1616">
        <f>(D1616+E1616/60+F1616/3600)*15</f>
        <v>25.446361892124582</v>
      </c>
      <c r="K1616">
        <f>IF(G1616&lt;0, G1616-H1616/60-I1616/3600, G1616+H1616/60+I1616/3600)</f>
        <v>42.613394879949446</v>
      </c>
      <c r="L1616">
        <v>824.76099999999997</v>
      </c>
      <c r="M1616">
        <v>-156.423</v>
      </c>
      <c r="N1616">
        <v>68.02</v>
      </c>
      <c r="O1616">
        <v>5.69</v>
      </c>
      <c r="P1616">
        <v>5.58</v>
      </c>
      <c r="Q1616">
        <v>4.96</v>
      </c>
      <c r="R1616">
        <v>4.43</v>
      </c>
      <c r="S1616">
        <v>4.8</v>
      </c>
      <c r="T1616">
        <v>4.0999999999999996</v>
      </c>
      <c r="U1616" t="s">
        <v>9381</v>
      </c>
      <c r="V1616" t="str">
        <f>LEFT($U1616,2)</f>
        <v>G1</v>
      </c>
      <c r="W1616" s="3" t="str">
        <f>_xlfn.XLOOKUP(V1616,$AC$2:$AC$43,$AD$2:$AD$43,"none")</f>
        <v>none</v>
      </c>
      <c r="X1616" s="3" t="str">
        <f>IF(ISNUMBER($W1616), 4600 * (1 / (0.92 * $W1616 + 1.7) + 1 / (0.92 * $W1616 + 0.62)),"none")</f>
        <v>none</v>
      </c>
      <c r="Y1616" s="8">
        <f>IF(ISNUMBER($X1616), _xlfn.XLOOKUP($X1616,Sheet3!$A$2:$A$392,Sheet3!$B$2:$B$392,"none", 1,1), $AF$2)</f>
        <v>0.8</v>
      </c>
      <c r="Z1616" s="8">
        <f>IF(ISNUMBER($X1616), _xlfn.XLOOKUP($X1616,Sheet3!$A$2:$A$392,Sheet3!$C$2:$C$392,"none", 1,1), $AF$2)</f>
        <v>0.8</v>
      </c>
      <c r="AA1616" s="8">
        <f>IF(ISNUMBER($X1616), _xlfn.XLOOKUP($X1616,Sheet3!$A$2:$A$392,Sheet3!$D$2:$D$392,"none", 1,1), $AF$2)</f>
        <v>0.8</v>
      </c>
    </row>
    <row r="1617" spans="1:27">
      <c r="A1617">
        <v>609</v>
      </c>
      <c r="B1617" t="s">
        <v>909</v>
      </c>
      <c r="C1617" t="s">
        <v>297</v>
      </c>
      <c r="D1617">
        <v>19</v>
      </c>
      <c r="E1617">
        <v>55</v>
      </c>
      <c r="F1617">
        <v>55.378691111999998</v>
      </c>
      <c r="G1617">
        <v>58</v>
      </c>
      <c r="H1617">
        <v>50</v>
      </c>
      <c r="I1617">
        <v>45.487067279999998</v>
      </c>
      <c r="J1617">
        <f>(D1617+E1617/60+F1617/3600)*15</f>
        <v>298.9807445463</v>
      </c>
      <c r="K1617">
        <f>IF(G1617&lt;0, G1617-H1617/60-I1617/3600, G1617+H1617/60+I1617/3600)</f>
        <v>58.845968629800005</v>
      </c>
      <c r="L1617">
        <v>-8.7249999999999996</v>
      </c>
      <c r="M1617">
        <v>-20.992999999999999</v>
      </c>
      <c r="N1617">
        <v>3.67</v>
      </c>
      <c r="O1617">
        <v>8.4700000000000006</v>
      </c>
      <c r="P1617">
        <v>6.51</v>
      </c>
      <c r="Q1617">
        <v>4.96</v>
      </c>
      <c r="R1617">
        <v>3.56</v>
      </c>
      <c r="S1617">
        <v>4.3609999999999998</v>
      </c>
      <c r="T1617">
        <v>2.92</v>
      </c>
      <c r="U1617" t="s">
        <v>9669</v>
      </c>
      <c r="V1617" t="str">
        <f>LEFT($U1617,2)</f>
        <v>K4</v>
      </c>
      <c r="W1617" s="3">
        <f>_xlfn.XLOOKUP(V1617,$AC$2:$AC$43,$AD$2:$AD$43,"none")</f>
        <v>1</v>
      </c>
      <c r="X1617" s="3">
        <f>IF(ISNUMBER($W1617), 4600 * (1 / (0.92 * $W1617 + 1.7) + 1 / (0.92 * $W1617 + 0.62)),"none")</f>
        <v>4742.7381778526815</v>
      </c>
      <c r="Y1617" s="8">
        <f>IF(ISNUMBER($X1617), _xlfn.XLOOKUP($X1617,Sheet3!$A$2:$A$392,Sheet3!$B$2:$B$392,"none", 1,1), $AF$2)</f>
        <v>1</v>
      </c>
      <c r="Z1617" s="8">
        <f>IF(ISNUMBER($X1617), _xlfn.XLOOKUP($X1617,Sheet3!$A$2:$A$392,Sheet3!$C$2:$C$392,"none", 1,1), $AF$2)</f>
        <v>0.77500000000000002</v>
      </c>
      <c r="AA1617" s="8">
        <f>IF(ISNUMBER($X1617), _xlfn.XLOOKUP($X1617,Sheet3!$A$2:$A$392,Sheet3!$D$2:$D$392,"none", 1,1), $AF$2)</f>
        <v>0.55479999999999996</v>
      </c>
    </row>
    <row r="1618" spans="1:27">
      <c r="A1618">
        <v>866</v>
      </c>
      <c r="B1618" t="s">
        <v>1166</v>
      </c>
      <c r="C1618" t="s">
        <v>297</v>
      </c>
      <c r="D1618">
        <v>5</v>
      </c>
      <c r="E1618">
        <v>54</v>
      </c>
      <c r="F1618">
        <v>50.7669372792</v>
      </c>
      <c r="G1618">
        <v>55</v>
      </c>
      <c r="H1618">
        <v>42</v>
      </c>
      <c r="I1618">
        <v>25.080150455999998</v>
      </c>
      <c r="J1618">
        <f>(D1618+E1618/60+F1618/3600)*15</f>
        <v>88.711528905329999</v>
      </c>
      <c r="K1618">
        <f>IF(G1618&lt;0, G1618-H1618/60-I1618/3600, G1618+H1618/60+I1618/3600)</f>
        <v>55.706966708460001</v>
      </c>
      <c r="L1618">
        <v>-7.0490000000000004</v>
      </c>
      <c r="M1618">
        <v>12.959</v>
      </c>
      <c r="N1618">
        <v>13.37</v>
      </c>
      <c r="O1618" t="s">
        <v>9341</v>
      </c>
      <c r="P1618">
        <v>5.0049999999999999</v>
      </c>
      <c r="Q1618">
        <v>4.96</v>
      </c>
      <c r="R1618" t="s">
        <v>9341</v>
      </c>
      <c r="S1618">
        <v>4.9370000000000003</v>
      </c>
      <c r="T1618" t="s">
        <v>9341</v>
      </c>
      <c r="U1618" t="s">
        <v>9352</v>
      </c>
      <c r="V1618" t="str">
        <f>LEFT($U1618,2)</f>
        <v>A2</v>
      </c>
      <c r="W1618" s="3">
        <f>_xlfn.XLOOKUP(V1618,$AC$2:$AC$43,$AD$2:$AD$43,"none")</f>
        <v>0.05</v>
      </c>
      <c r="X1618" s="3">
        <f>IF(ISNUMBER($W1618), 4600 * (1 / (0.92 * $W1618 + 1.7) + 1 / (0.92 * $W1618 + 0.62)),"none")</f>
        <v>9541.5002631497482</v>
      </c>
      <c r="Y1618" s="8">
        <f>IF(ISNUMBER($X1618), _xlfn.XLOOKUP($X1618,Sheet3!$A$2:$A$392,Sheet3!$B$2:$B$392,"none", 1,1), $AF$2)</f>
        <v>0.65039999999999998</v>
      </c>
      <c r="Z1618" s="8">
        <f>IF(ISNUMBER($X1618), _xlfn.XLOOKUP($X1618,Sheet3!$A$2:$A$392,Sheet3!$C$2:$C$392,"none", 1,1), $AF$2)</f>
        <v>0.72150000000000003</v>
      </c>
      <c r="AA1618" s="8">
        <f>IF(ISNUMBER($X1618), _xlfn.XLOOKUP($X1618,Sheet3!$A$2:$A$392,Sheet3!$D$2:$D$392,"none", 1,1), $AF$2)</f>
        <v>1</v>
      </c>
    </row>
    <row r="1619" spans="1:27">
      <c r="A1619">
        <v>933</v>
      </c>
      <c r="B1619" t="s">
        <v>1234</v>
      </c>
      <c r="C1619" t="s">
        <v>19</v>
      </c>
      <c r="D1619">
        <v>7</v>
      </c>
      <c r="E1619">
        <v>31</v>
      </c>
      <c r="F1619">
        <v>4.4677275983999998</v>
      </c>
      <c r="G1619">
        <v>82</v>
      </c>
      <c r="H1619">
        <v>24</v>
      </c>
      <c r="I1619">
        <v>41.281519392</v>
      </c>
      <c r="J1619">
        <f>(D1619+E1619/60+F1619/3600)*15</f>
        <v>112.76861553166</v>
      </c>
      <c r="K1619">
        <f>IF(G1619&lt;0, G1619-H1619/60-I1619/3600, G1619+H1619/60+I1619/3600)</f>
        <v>82.411467088720002</v>
      </c>
      <c r="L1619">
        <v>-3.633</v>
      </c>
      <c r="M1619">
        <v>-41.622999999999998</v>
      </c>
      <c r="N1619">
        <v>6.55</v>
      </c>
      <c r="O1619">
        <v>8.42</v>
      </c>
      <c r="P1619">
        <v>6.62</v>
      </c>
      <c r="Q1619">
        <v>4.96</v>
      </c>
      <c r="R1619" t="s">
        <v>9341</v>
      </c>
      <c r="S1619">
        <v>3.78</v>
      </c>
      <c r="T1619" t="s">
        <v>9341</v>
      </c>
      <c r="U1619" t="s">
        <v>9766</v>
      </c>
      <c r="V1619" t="str">
        <f>LEFT($U1619,2)</f>
        <v>M4</v>
      </c>
      <c r="W1619" s="3">
        <f>_xlfn.XLOOKUP(V1619,$AC$2:$AC$43,$AD$2:$AD$43,"none")</f>
        <v>1.52</v>
      </c>
      <c r="X1619" s="3">
        <f>IF(ISNUMBER($W1619), 4600 * (1 / (0.92 * $W1619 + 1.7) + 1 / (0.92 * $W1619 + 0.62)),"none")</f>
        <v>3763.6701294642344</v>
      </c>
      <c r="Y1619" s="8">
        <f>IF(ISNUMBER($X1619), _xlfn.XLOOKUP($X1619,Sheet3!$A$2:$A$392,Sheet3!$B$2:$B$392,"none", 1,1), $AF$2)</f>
        <v>1</v>
      </c>
      <c r="Z1619" s="8">
        <f>IF(ISNUMBER($X1619), _xlfn.XLOOKUP($X1619,Sheet3!$A$2:$A$392,Sheet3!$C$2:$C$392,"none", 1,1), $AF$2)</f>
        <v>0.63180000000000003</v>
      </c>
      <c r="AA1619" s="8">
        <f>IF(ISNUMBER($X1619), _xlfn.XLOOKUP($X1619,Sheet3!$A$2:$A$392,Sheet3!$D$2:$D$392,"none", 1,1), $AF$2)</f>
        <v>0.31119999999999998</v>
      </c>
    </row>
    <row r="1620" spans="1:27">
      <c r="A1620">
        <v>1971</v>
      </c>
      <c r="B1620" t="s">
        <v>2272</v>
      </c>
      <c r="C1620" t="s">
        <v>22</v>
      </c>
      <c r="D1620">
        <v>5</v>
      </c>
      <c r="E1620">
        <v>24</v>
      </c>
      <c r="F1620">
        <v>44.8273848312</v>
      </c>
      <c r="G1620">
        <v>1</v>
      </c>
      <c r="H1620">
        <v>50</v>
      </c>
      <c r="I1620">
        <v>47.201915688</v>
      </c>
      <c r="J1620">
        <f>(D1620+E1620/60+F1620/3600)*15</f>
        <v>81.186780770129999</v>
      </c>
      <c r="K1620">
        <f>IF(G1620&lt;0, G1620-H1620/60-I1620/3600, G1620+H1620/60+I1620/3600)</f>
        <v>1.8464449765800002</v>
      </c>
      <c r="L1620">
        <v>1.0469999999999999</v>
      </c>
      <c r="M1620">
        <v>0.433</v>
      </c>
      <c r="N1620">
        <v>2.93</v>
      </c>
      <c r="O1620">
        <v>3.83</v>
      </c>
      <c r="P1620">
        <v>4.76</v>
      </c>
      <c r="Q1620">
        <v>4.96</v>
      </c>
      <c r="R1620">
        <v>5.04</v>
      </c>
      <c r="S1620">
        <v>4.641</v>
      </c>
      <c r="T1620">
        <v>5.26</v>
      </c>
      <c r="U1620" t="s">
        <v>10061</v>
      </c>
      <c r="V1620" t="str">
        <f>LEFT($U1620,2)</f>
        <v>B1</v>
      </c>
      <c r="W1620" s="3">
        <f>_xlfn.XLOOKUP(V1620,$AC$2:$AC$43,$AD$2:$AD$43,"none")</f>
        <v>-0.26</v>
      </c>
      <c r="X1620" s="3">
        <f>IF(ISNUMBER($W1620), 4600 * (1 / (0.92 * $W1620 + 1.7) + 1 / (0.92 * $W1620 + 0.62)),"none")</f>
        <v>15228.791407033788</v>
      </c>
      <c r="Y1620" s="8">
        <f>IF(ISNUMBER($X1620), _xlfn.XLOOKUP($X1620,Sheet3!$A$2:$A$392,Sheet3!$B$2:$B$392,"none", 1,1), $AF$2)</f>
        <v>0.47010000000000002</v>
      </c>
      <c r="Z1620" s="8">
        <f>IF(ISNUMBER($X1620), _xlfn.XLOOKUP($X1620,Sheet3!$A$2:$A$392,Sheet3!$C$2:$C$392,"none", 1,1), $AF$2)</f>
        <v>0.57840000000000003</v>
      </c>
      <c r="AA1620" s="8">
        <f>IF(ISNUMBER($X1620), _xlfn.XLOOKUP($X1620,Sheet3!$A$2:$A$392,Sheet3!$D$2:$D$392,"none", 1,1), $AF$2)</f>
        <v>1</v>
      </c>
    </row>
    <row r="1621" spans="1:27">
      <c r="A1621">
        <v>3283</v>
      </c>
      <c r="B1621" t="s">
        <v>3586</v>
      </c>
      <c r="C1621" t="s">
        <v>297</v>
      </c>
      <c r="D1621">
        <v>2</v>
      </c>
      <c r="E1621">
        <v>33</v>
      </c>
      <c r="F1621">
        <v>50.701497887999999</v>
      </c>
      <c r="G1621">
        <v>-28</v>
      </c>
      <c r="H1621">
        <v>13</v>
      </c>
      <c r="I1621">
        <v>56.415570096000003</v>
      </c>
      <c r="J1621">
        <f>(D1621+E1621/60+F1621/3600)*15</f>
        <v>38.461256241199997</v>
      </c>
      <c r="K1621">
        <f>IF(G1621&lt;0, G1621-H1621/60-I1621/3600, G1621+H1621/60+I1621/3600)</f>
        <v>-28.232337658359999</v>
      </c>
      <c r="L1621">
        <v>-13.843</v>
      </c>
      <c r="M1621">
        <v>-3.79</v>
      </c>
      <c r="N1621">
        <v>6.71</v>
      </c>
      <c r="O1621">
        <v>4.7</v>
      </c>
      <c r="P1621">
        <v>4.9000000000000004</v>
      </c>
      <c r="Q1621">
        <v>4.96</v>
      </c>
      <c r="R1621" t="s">
        <v>9341</v>
      </c>
      <c r="S1621">
        <v>4.9249999999999998</v>
      </c>
      <c r="T1621" t="s">
        <v>9341</v>
      </c>
      <c r="U1621" t="s">
        <v>10435</v>
      </c>
      <c r="V1621" t="str">
        <f>LEFT($U1621,2)</f>
        <v>B9</v>
      </c>
      <c r="W1621" s="3">
        <f>_xlfn.XLOOKUP(V1621,$AC$2:$AC$43,$AD$2:$AD$43,"none")</f>
        <v>-7.0000000000000007E-2</v>
      </c>
      <c r="X1621" s="3">
        <f>IF(ISNUMBER($W1621), 4600 * (1 / (0.92 * $W1621 + 1.7) + 1 / (0.92 * $W1621 + 0.62)),"none")</f>
        <v>11091.761228434079</v>
      </c>
      <c r="Y1621" s="8">
        <f>IF(ISNUMBER($X1621), _xlfn.XLOOKUP($X1621,Sheet3!$A$2:$A$392,Sheet3!$B$2:$B$392,"none", 1,1), $AF$2)</f>
        <v>0.57499999999999996</v>
      </c>
      <c r="Z1621" s="8">
        <f>IF(ISNUMBER($X1621), _xlfn.XLOOKUP($X1621,Sheet3!$A$2:$A$392,Sheet3!$C$2:$C$392,"none", 1,1), $AF$2)</f>
        <v>0.66420000000000001</v>
      </c>
      <c r="AA1621" s="8">
        <f>IF(ISNUMBER($X1621), _xlfn.XLOOKUP($X1621,Sheet3!$A$2:$A$392,Sheet3!$D$2:$D$392,"none", 1,1), $AF$2)</f>
        <v>1</v>
      </c>
    </row>
    <row r="1622" spans="1:27">
      <c r="A1622">
        <v>4815</v>
      </c>
      <c r="B1622" t="s">
        <v>5118</v>
      </c>
      <c r="C1622" t="s">
        <v>39</v>
      </c>
      <c r="D1622">
        <v>12</v>
      </c>
      <c r="E1622">
        <v>20</v>
      </c>
      <c r="F1622">
        <v>20.981392219699998</v>
      </c>
      <c r="G1622">
        <v>3</v>
      </c>
      <c r="H1622">
        <v>18</v>
      </c>
      <c r="I1622">
        <v>45.255217000999998</v>
      </c>
      <c r="J1622">
        <f>(D1622+E1622/60+F1622/3600)*15</f>
        <v>185.08742246758209</v>
      </c>
      <c r="K1622">
        <f>IF(G1622&lt;0, G1622-H1622/60-I1622/3600, G1622+H1622/60+I1622/3600)</f>
        <v>3.3125708936113889</v>
      </c>
      <c r="L1622">
        <v>-293.28100000000001</v>
      </c>
      <c r="M1622">
        <v>-63.567999999999998</v>
      </c>
      <c r="N1622">
        <v>9.67</v>
      </c>
      <c r="O1622">
        <v>7.27</v>
      </c>
      <c r="P1622">
        <v>6.12</v>
      </c>
      <c r="Q1622">
        <v>4.96</v>
      </c>
      <c r="R1622">
        <v>4.07</v>
      </c>
      <c r="S1622">
        <v>4.5999999999999996</v>
      </c>
      <c r="T1622">
        <v>3.46</v>
      </c>
      <c r="U1622" t="s">
        <v>10759</v>
      </c>
      <c r="V1622" t="str">
        <f>LEFT($U1622,2)</f>
        <v>K0</v>
      </c>
      <c r="W1622" s="3">
        <f>_xlfn.XLOOKUP(V1622,$AC$2:$AC$43,$AD$2:$AD$43,"none")</f>
        <v>0.81</v>
      </c>
      <c r="X1622" s="3">
        <f>IF(ISNUMBER($W1622), 4600 * (1 / (0.92 * $W1622 + 1.7) + 1 / (0.92 * $W1622 + 0.62)),"none")</f>
        <v>5250.7063834266155</v>
      </c>
      <c r="Y1622" s="8">
        <f>IF(ISNUMBER($X1622), _xlfn.XLOOKUP($X1622,Sheet3!$A$2:$A$392,Sheet3!$B$2:$B$392,"none", 1,1), $AF$2)</f>
        <v>1</v>
      </c>
      <c r="Z1622" s="8">
        <f>IF(ISNUMBER($X1622), _xlfn.XLOOKUP($X1622,Sheet3!$A$2:$A$392,Sheet3!$C$2:$C$392,"none", 1,1), $AF$2)</f>
        <v>0.83299999999999996</v>
      </c>
      <c r="AA1622" s="8">
        <f>IF(ISNUMBER($X1622), _xlfn.XLOOKUP($X1622,Sheet3!$A$2:$A$392,Sheet3!$D$2:$D$392,"none", 1,1), $AF$2)</f>
        <v>0.67869999999999997</v>
      </c>
    </row>
    <row r="1623" spans="1:27">
      <c r="A1623">
        <v>5573</v>
      </c>
      <c r="B1623" t="s">
        <v>5876</v>
      </c>
      <c r="C1623" t="s">
        <v>297</v>
      </c>
      <c r="D1623">
        <v>15</v>
      </c>
      <c r="E1623">
        <v>40</v>
      </c>
      <c r="F1623">
        <v>16.897322616</v>
      </c>
      <c r="G1623">
        <v>-23</v>
      </c>
      <c r="H1623">
        <v>49</v>
      </c>
      <c r="I1623">
        <v>5.1011361480000001</v>
      </c>
      <c r="J1623">
        <f>(D1623+E1623/60+F1623/3600)*15</f>
        <v>235.0704055109</v>
      </c>
      <c r="K1623">
        <f>IF(G1623&lt;0, G1623-H1623/60-I1623/3600, G1623+H1623/60+I1623/3600)</f>
        <v>-23.818083648929999</v>
      </c>
      <c r="L1623">
        <v>-16.044</v>
      </c>
      <c r="M1623">
        <v>-16.111000000000001</v>
      </c>
      <c r="N1623">
        <v>8.2100000000000009</v>
      </c>
      <c r="O1623">
        <v>7.8</v>
      </c>
      <c r="P1623">
        <v>6.29</v>
      </c>
      <c r="Q1623">
        <v>4.96</v>
      </c>
      <c r="R1623">
        <v>4</v>
      </c>
      <c r="S1623">
        <v>4.5449999999999999</v>
      </c>
      <c r="T1623">
        <v>3.32</v>
      </c>
      <c r="U1623" t="s">
        <v>10841</v>
      </c>
      <c r="V1623" t="str">
        <f>LEFT($U1623,2)</f>
        <v>K3</v>
      </c>
      <c r="W1623" s="3">
        <f>_xlfn.XLOOKUP(V1623,$AC$2:$AC$43,$AD$2:$AD$43,"none")</f>
        <v>0.95</v>
      </c>
      <c r="X1623" s="3">
        <f>IF(ISNUMBER($W1623), 4600 * (1 / (0.92 * $W1623 + 1.7) + 1 / (0.92 * $W1623 + 0.62)),"none")</f>
        <v>4866.084384156673</v>
      </c>
      <c r="Y1623" s="8">
        <f>IF(ISNUMBER($X1623), _xlfn.XLOOKUP($X1623,Sheet3!$A$2:$A$392,Sheet3!$B$2:$B$392,"none", 1,1), $AF$2)</f>
        <v>1</v>
      </c>
      <c r="Z1623" s="8">
        <f>IF(ISNUMBER($X1623), _xlfn.XLOOKUP($X1623,Sheet3!$A$2:$A$392,Sheet3!$C$2:$C$392,"none", 1,1), $AF$2)</f>
        <v>0.78720000000000001</v>
      </c>
      <c r="AA1623" s="8">
        <f>IF(ISNUMBER($X1623), _xlfn.XLOOKUP($X1623,Sheet3!$A$2:$A$392,Sheet3!$D$2:$D$392,"none", 1,1), $AF$2)</f>
        <v>0.57969999999999999</v>
      </c>
    </row>
    <row r="1624" spans="1:27">
      <c r="A1624">
        <v>5977</v>
      </c>
      <c r="B1624" t="s">
        <v>6280</v>
      </c>
      <c r="C1624" t="s">
        <v>297</v>
      </c>
      <c r="D1624">
        <v>19</v>
      </c>
      <c r="E1624">
        <v>36</v>
      </c>
      <c r="F1624">
        <v>53.449516199999998</v>
      </c>
      <c r="G1624">
        <v>-7</v>
      </c>
      <c r="H1624">
        <v>1</v>
      </c>
      <c r="I1624">
        <v>38.917563000000001</v>
      </c>
      <c r="J1624">
        <f>(D1624+E1624/60+F1624/3600)*15</f>
        <v>294.22270631750007</v>
      </c>
      <c r="K1624">
        <f>IF(G1624&lt;0, G1624-H1624/60-I1624/3600, G1624+H1624/60+I1624/3600)</f>
        <v>-7.027477100833333</v>
      </c>
      <c r="L1624">
        <v>1.63</v>
      </c>
      <c r="M1624">
        <v>-2.65</v>
      </c>
      <c r="N1624">
        <v>1.94</v>
      </c>
      <c r="O1624">
        <v>4.05</v>
      </c>
      <c r="P1624">
        <v>4.93</v>
      </c>
      <c r="Q1624">
        <v>4.96</v>
      </c>
      <c r="R1624">
        <v>4.9000000000000004</v>
      </c>
      <c r="S1624">
        <v>4.8650000000000002</v>
      </c>
      <c r="T1624">
        <v>4.9400000000000004</v>
      </c>
      <c r="U1624" t="s">
        <v>9597</v>
      </c>
      <c r="V1624" t="str">
        <f>LEFT($U1624,2)</f>
        <v>B0</v>
      </c>
      <c r="W1624" s="3">
        <f>_xlfn.XLOOKUP(V1624,$AC$2:$AC$43,$AD$2:$AD$43,"none")</f>
        <v>-0.3</v>
      </c>
      <c r="X1624" s="3">
        <f>IF(ISNUMBER($W1624), 4600 * (1 / (0.92 * $W1624 + 1.7) + 1 / (0.92 * $W1624 + 0.62)),"none")</f>
        <v>16602.430101907499</v>
      </c>
      <c r="Y1624" s="8">
        <f>IF(ISNUMBER($X1624), _xlfn.XLOOKUP($X1624,Sheet3!$A$2:$A$392,Sheet3!$B$2:$B$392,"none", 1,1), $AF$2)</f>
        <v>0.45090000000000002</v>
      </c>
      <c r="Z1624" s="8">
        <f>IF(ISNUMBER($X1624), _xlfn.XLOOKUP($X1624,Sheet3!$A$2:$A$392,Sheet3!$C$2:$C$392,"none", 1,1), $AF$2)</f>
        <v>0.56169999999999998</v>
      </c>
      <c r="AA1624" s="8">
        <f>IF(ISNUMBER($X1624), _xlfn.XLOOKUP($X1624,Sheet3!$A$2:$A$392,Sheet3!$D$2:$D$392,"none", 1,1), $AF$2)</f>
        <v>1</v>
      </c>
    </row>
    <row r="1625" spans="1:27">
      <c r="A1625">
        <v>6402</v>
      </c>
      <c r="B1625" t="s">
        <v>6705</v>
      </c>
      <c r="C1625" t="s">
        <v>12</v>
      </c>
      <c r="D1625">
        <v>18</v>
      </c>
      <c r="E1625">
        <v>20</v>
      </c>
      <c r="F1625">
        <v>17.914936610400002</v>
      </c>
      <c r="G1625">
        <v>21</v>
      </c>
      <c r="H1625">
        <v>57</v>
      </c>
      <c r="I1625">
        <v>40.667073803999997</v>
      </c>
      <c r="J1625">
        <f>(D1625+E1625/60+F1625/3600)*15</f>
        <v>275.07464556920996</v>
      </c>
      <c r="K1625">
        <f>IF(G1625&lt;0, G1625-H1625/60-I1625/3600, G1625+H1625/60+I1625/3600)</f>
        <v>21.961296409389998</v>
      </c>
      <c r="L1625">
        <v>17.962</v>
      </c>
      <c r="M1625">
        <v>-59.923000000000002</v>
      </c>
      <c r="N1625">
        <v>8.34</v>
      </c>
      <c r="O1625">
        <v>8.5399999999999991</v>
      </c>
      <c r="P1625">
        <v>6.54</v>
      </c>
      <c r="Q1625">
        <v>4.96</v>
      </c>
      <c r="R1625">
        <v>3.62</v>
      </c>
      <c r="S1625">
        <v>4.1879999999999997</v>
      </c>
      <c r="T1625">
        <v>2.62</v>
      </c>
      <c r="U1625" t="s">
        <v>9376</v>
      </c>
      <c r="V1625" t="str">
        <f>LEFT($U1625,2)</f>
        <v>M1</v>
      </c>
      <c r="W1625" s="3">
        <f>_xlfn.XLOOKUP(V1625,$AC$2:$AC$43,$AD$2:$AD$43,"none")</f>
        <v>1.47</v>
      </c>
      <c r="X1625" s="3">
        <f>IF(ISNUMBER($W1625), 4600 * (1 / (0.92 * $W1625 + 1.7) + 1 / (0.92 * $W1625 + 0.62)),"none")</f>
        <v>3839.1950178350371</v>
      </c>
      <c r="Y1625" s="8">
        <f>IF(ISNUMBER($X1625), _xlfn.XLOOKUP($X1625,Sheet3!$A$2:$A$392,Sheet3!$B$2:$B$392,"none", 1,1), $AF$2)</f>
        <v>1</v>
      </c>
      <c r="Z1625" s="8">
        <f>IF(ISNUMBER($X1625), _xlfn.XLOOKUP($X1625,Sheet3!$A$2:$A$392,Sheet3!$C$2:$C$392,"none", 1,1), $AF$2)</f>
        <v>0.64800000000000002</v>
      </c>
      <c r="AA1625" s="8">
        <f>IF(ISNUMBER($X1625), _xlfn.XLOOKUP($X1625,Sheet3!$A$2:$A$392,Sheet3!$D$2:$D$392,"none", 1,1), $AF$2)</f>
        <v>0.33460000000000001</v>
      </c>
    </row>
    <row r="1626" spans="1:27">
      <c r="A1626">
        <v>6434</v>
      </c>
      <c r="B1626" t="s">
        <v>6737</v>
      </c>
      <c r="C1626" t="s">
        <v>12</v>
      </c>
      <c r="D1626">
        <v>20</v>
      </c>
      <c r="E1626">
        <v>46</v>
      </c>
      <c r="F1626">
        <v>38.861046043199998</v>
      </c>
      <c r="G1626">
        <v>16</v>
      </c>
      <c r="H1626">
        <v>7</v>
      </c>
      <c r="I1626">
        <v>26.861778659999999</v>
      </c>
      <c r="J1626">
        <f>(D1626+E1626/60+F1626/3600)*15</f>
        <v>311.66192102517994</v>
      </c>
      <c r="K1626">
        <f>IF(G1626&lt;0, G1626-H1626/60-I1626/3600, G1626+H1626/60+I1626/3600)</f>
        <v>16.124128271850001</v>
      </c>
      <c r="L1626">
        <v>-11.702</v>
      </c>
      <c r="M1626">
        <v>-203.994</v>
      </c>
      <c r="N1626">
        <v>27.89</v>
      </c>
      <c r="O1626" t="s">
        <v>9341</v>
      </c>
      <c r="P1626">
        <v>5.53</v>
      </c>
      <c r="Q1626">
        <v>4.96</v>
      </c>
      <c r="R1626">
        <v>3.6</v>
      </c>
      <c r="S1626">
        <v>5.0170000000000003</v>
      </c>
      <c r="T1626" t="s">
        <v>9341</v>
      </c>
      <c r="U1626" t="s">
        <v>9514</v>
      </c>
      <c r="V1626" t="str">
        <f>LEFT($U1626,2)</f>
        <v>F8</v>
      </c>
      <c r="W1626" s="3">
        <f>_xlfn.XLOOKUP(V1626,$AC$2:$AC$43,$AD$2:$AD$43,"none")</f>
        <v>0.53</v>
      </c>
      <c r="X1626" s="3">
        <f>IF(ISNUMBER($W1626), 4600 * (1 / (0.92 * $W1626 + 1.7) + 1 / (0.92 * $W1626 + 0.62)),"none")</f>
        <v>6255.8848880729693</v>
      </c>
      <c r="Y1626" s="8">
        <f>IF(ISNUMBER($X1626), _xlfn.XLOOKUP($X1626,Sheet3!$A$2:$A$392,Sheet3!$B$2:$B$392,"none", 1,1), $AF$2)</f>
        <v>1</v>
      </c>
      <c r="Z1626" s="8">
        <f>IF(ISNUMBER($X1626), _xlfn.XLOOKUP($X1626,Sheet3!$A$2:$A$392,Sheet3!$C$2:$C$392,"none", 1,1), $AF$2)</f>
        <v>0.92759999999999998</v>
      </c>
      <c r="AA1626" s="8">
        <f>IF(ISNUMBER($X1626), _xlfn.XLOOKUP($X1626,Sheet3!$A$2:$A$392,Sheet3!$D$2:$D$392,"none", 1,1), $AF$2)</f>
        <v>0.91679999999999995</v>
      </c>
    </row>
    <row r="1627" spans="1:27">
      <c r="A1627">
        <v>6481</v>
      </c>
      <c r="B1627" t="s">
        <v>6784</v>
      </c>
      <c r="C1627" t="s">
        <v>22</v>
      </c>
      <c r="D1627">
        <v>19</v>
      </c>
      <c r="E1627">
        <v>51</v>
      </c>
      <c r="F1627">
        <v>4.1083085616000004</v>
      </c>
      <c r="G1627">
        <v>22</v>
      </c>
      <c r="H1627">
        <v>36</v>
      </c>
      <c r="I1627">
        <v>36.172997963999997</v>
      </c>
      <c r="J1627">
        <f>(D1627+E1627/60+F1627/3600)*15</f>
        <v>297.76711795234002</v>
      </c>
      <c r="K1627">
        <f>IF(G1627&lt;0, G1627-H1627/60-I1627/3600, G1627+H1627/60+I1627/3600)</f>
        <v>22.610048054990003</v>
      </c>
      <c r="L1627">
        <v>23.404</v>
      </c>
      <c r="M1627">
        <v>-15.797000000000001</v>
      </c>
      <c r="N1627">
        <v>5.17</v>
      </c>
      <c r="O1627">
        <v>4.1500000000000004</v>
      </c>
      <c r="P1627">
        <v>4.84</v>
      </c>
      <c r="Q1627">
        <v>4.96</v>
      </c>
      <c r="R1627">
        <v>4.9800000000000004</v>
      </c>
      <c r="S1627">
        <v>4.8879999999999999</v>
      </c>
      <c r="T1627">
        <v>5.12</v>
      </c>
      <c r="U1627" t="s">
        <v>10122</v>
      </c>
      <c r="V1627" t="str">
        <f>LEFT($U1627,2)</f>
        <v>B2</v>
      </c>
      <c r="W1627" s="3">
        <f>_xlfn.XLOOKUP(V1627,$AC$2:$AC$43,$AD$2:$AD$43,"none")</f>
        <v>-0.24</v>
      </c>
      <c r="X1627" s="3">
        <f>IF(ISNUMBER($W1627), 4600 * (1 / (0.92 * $W1627 + 1.7) + 1 / (0.92 * $W1627 + 0.62)),"none")</f>
        <v>14632.835167360139</v>
      </c>
      <c r="Y1627" s="8">
        <f>IF(ISNUMBER($X1627), _xlfn.XLOOKUP($X1627,Sheet3!$A$2:$A$392,Sheet3!$B$2:$B$392,"none", 1,1), $AF$2)</f>
        <v>0.47989999999999999</v>
      </c>
      <c r="Z1627" s="8">
        <f>IF(ISNUMBER($X1627), _xlfn.XLOOKUP($X1627,Sheet3!$A$2:$A$392,Sheet3!$C$2:$C$392,"none", 1,1), $AF$2)</f>
        <v>0.58679999999999999</v>
      </c>
      <c r="AA1627" s="8">
        <f>IF(ISNUMBER($X1627), _xlfn.XLOOKUP($X1627,Sheet3!$A$2:$A$392,Sheet3!$D$2:$D$392,"none", 1,1), $AF$2)</f>
        <v>1</v>
      </c>
    </row>
    <row r="1628" spans="1:27">
      <c r="A1628">
        <v>7400</v>
      </c>
      <c r="B1628" t="s">
        <v>7703</v>
      </c>
      <c r="C1628" t="s">
        <v>12</v>
      </c>
      <c r="D1628">
        <v>1</v>
      </c>
      <c r="E1628">
        <v>15</v>
      </c>
      <c r="F1628">
        <v>11.1214282378</v>
      </c>
      <c r="G1628">
        <v>-45</v>
      </c>
      <c r="H1628">
        <v>31</v>
      </c>
      <c r="I1628">
        <v>53.992580679</v>
      </c>
      <c r="J1628">
        <f>(D1628+E1628/60+F1628/3600)*15</f>
        <v>18.796339284324166</v>
      </c>
      <c r="K1628">
        <f>IF(G1628&lt;0, G1628-H1628/60-I1628/3600, G1628+H1628/60+I1628/3600)</f>
        <v>-45.531664605744169</v>
      </c>
      <c r="L1628">
        <v>665.08600000000001</v>
      </c>
      <c r="M1628">
        <v>178.07</v>
      </c>
      <c r="N1628">
        <v>65.53</v>
      </c>
      <c r="O1628">
        <v>5.65</v>
      </c>
      <c r="P1628">
        <v>5.54</v>
      </c>
      <c r="Q1628">
        <v>4.96</v>
      </c>
      <c r="R1628">
        <v>4.47</v>
      </c>
      <c r="S1628">
        <v>4.8280000000000003</v>
      </c>
      <c r="T1628">
        <v>4.1100000000000003</v>
      </c>
      <c r="U1628" t="s">
        <v>11280</v>
      </c>
      <c r="V1628" t="str">
        <f>LEFT($U1628,2)</f>
        <v>F9</v>
      </c>
      <c r="W1628" s="3" t="str">
        <f>_xlfn.XLOOKUP(V1628,$AC$2:$AC$43,$AD$2:$AD$43,"none")</f>
        <v>none</v>
      </c>
      <c r="X1628" s="3" t="str">
        <f>IF(ISNUMBER($W1628), 4600 * (1 / (0.92 * $W1628 + 1.7) + 1 / (0.92 * $W1628 + 0.62)),"none")</f>
        <v>none</v>
      </c>
      <c r="Y1628" s="8">
        <f>IF(ISNUMBER($X1628), _xlfn.XLOOKUP($X1628,Sheet3!$A$2:$A$392,Sheet3!$B$2:$B$392,"none", 1,1), $AF$2)</f>
        <v>0.8</v>
      </c>
      <c r="Z1628" s="8">
        <f>IF(ISNUMBER($X1628), _xlfn.XLOOKUP($X1628,Sheet3!$A$2:$A$392,Sheet3!$C$2:$C$392,"none", 1,1), $AF$2)</f>
        <v>0.8</v>
      </c>
      <c r="AA1628" s="8">
        <f>IF(ISNUMBER($X1628), _xlfn.XLOOKUP($X1628,Sheet3!$A$2:$A$392,Sheet3!$D$2:$D$392,"none", 1,1), $AF$2)</f>
        <v>0.8</v>
      </c>
    </row>
    <row r="1629" spans="1:27">
      <c r="A1629">
        <v>8214</v>
      </c>
      <c r="B1629" t="s">
        <v>8517</v>
      </c>
      <c r="C1629" t="s">
        <v>297</v>
      </c>
      <c r="D1629">
        <v>15</v>
      </c>
      <c r="E1629">
        <v>23</v>
      </c>
      <c r="F1629">
        <v>22.656791999999999</v>
      </c>
      <c r="G1629">
        <v>-59</v>
      </c>
      <c r="H1629">
        <v>19</v>
      </c>
      <c r="I1629">
        <v>14.52792</v>
      </c>
      <c r="J1629">
        <f>(D1629+E1629/60+F1629/3600)*15</f>
        <v>230.84440330000001</v>
      </c>
      <c r="K1629">
        <f>IF(G1629&lt;0, G1629-H1629/60-I1629/3600, G1629+H1629/60+I1629/3600)</f>
        <v>-59.320702200000007</v>
      </c>
      <c r="L1629" t="s">
        <v>9341</v>
      </c>
      <c r="M1629" t="s">
        <v>9341</v>
      </c>
      <c r="N1629" t="s">
        <v>9341</v>
      </c>
      <c r="O1629" t="s">
        <v>9341</v>
      </c>
      <c r="P1629">
        <v>4.8499999999999996</v>
      </c>
      <c r="Q1629">
        <v>4.96</v>
      </c>
      <c r="R1629" t="s">
        <v>9341</v>
      </c>
      <c r="S1629" t="s">
        <v>9341</v>
      </c>
      <c r="T1629" t="s">
        <v>9341</v>
      </c>
      <c r="U1629" t="s">
        <v>11200</v>
      </c>
      <c r="V1629" t="str">
        <f>LEFT($U1629,2)</f>
        <v>B3</v>
      </c>
      <c r="W1629" s="3">
        <f>_xlfn.XLOOKUP(V1629,$AC$2:$AC$43,$AD$2:$AD$43,"none")</f>
        <v>-0.2</v>
      </c>
      <c r="X1629" s="3">
        <f>IF(ISNUMBER($W1629), 4600 * (1 / (0.92 * $W1629 + 1.7) + 1 / (0.92 * $W1629 + 0.62)),"none")</f>
        <v>13584.75950715306</v>
      </c>
      <c r="Y1629" s="8">
        <f>IF(ISNUMBER($X1629), _xlfn.XLOOKUP($X1629,Sheet3!$A$2:$A$392,Sheet3!$B$2:$B$392,"none", 1,1), $AF$2)</f>
        <v>0.50129999999999997</v>
      </c>
      <c r="Z1629" s="8">
        <f>IF(ISNUMBER($X1629), _xlfn.XLOOKUP($X1629,Sheet3!$A$2:$A$392,Sheet3!$C$2:$C$392,"none", 1,1), $AF$2)</f>
        <v>0.60470000000000002</v>
      </c>
      <c r="AA1629" s="8">
        <f>IF(ISNUMBER($X1629), _xlfn.XLOOKUP($X1629,Sheet3!$A$2:$A$392,Sheet3!$D$2:$D$392,"none", 1,1), $AF$2)</f>
        <v>1</v>
      </c>
    </row>
    <row r="1630" spans="1:27">
      <c r="A1630">
        <v>8991</v>
      </c>
      <c r="B1630" t="s">
        <v>9296</v>
      </c>
      <c r="C1630" t="s">
        <v>12</v>
      </c>
      <c r="D1630">
        <v>23</v>
      </c>
      <c r="E1630">
        <v>43</v>
      </c>
      <c r="F1630">
        <v>59.485277916000001</v>
      </c>
      <c r="G1630">
        <v>29</v>
      </c>
      <c r="H1630">
        <v>21</v>
      </c>
      <c r="I1630">
        <v>41.240147039999997</v>
      </c>
      <c r="J1630">
        <f>(D1630+E1630/60+F1630/3600)*15</f>
        <v>355.99785532464995</v>
      </c>
      <c r="K1630">
        <f>IF(G1630&lt;0, G1630-H1630/60-I1630/3600, G1630+H1630/60+I1630/3600)</f>
        <v>29.361455596400003</v>
      </c>
      <c r="L1630">
        <v>70.44</v>
      </c>
      <c r="M1630">
        <v>-41.07</v>
      </c>
      <c r="N1630">
        <v>14.29</v>
      </c>
      <c r="O1630" t="s">
        <v>9341</v>
      </c>
      <c r="P1630">
        <v>5.94</v>
      </c>
      <c r="Q1630">
        <v>4.96</v>
      </c>
      <c r="R1630" t="s">
        <v>9341</v>
      </c>
      <c r="S1630">
        <v>4.7240000000000002</v>
      </c>
      <c r="T1630" t="s">
        <v>9341</v>
      </c>
      <c r="U1630" t="s">
        <v>9341</v>
      </c>
      <c r="V1630" t="str">
        <f>LEFT($U1630,2)</f>
        <v>~</v>
      </c>
      <c r="W1630" s="3" t="str">
        <f>_xlfn.XLOOKUP(V1630,$AC$2:$AC$43,$AD$2:$AD$43,"none")</f>
        <v>none</v>
      </c>
      <c r="X1630" s="3" t="str">
        <f>IF(ISNUMBER($W1630), 4600 * (1 / (0.92 * $W1630 + 1.7) + 1 / (0.92 * $W1630 + 0.62)),"none")</f>
        <v>none</v>
      </c>
      <c r="Y1630" s="8">
        <f>IF(ISNUMBER($X1630), _xlfn.XLOOKUP($X1630,Sheet3!$A$2:$A$392,Sheet3!$B$2:$B$392,"none", 1,1), $AF$2)</f>
        <v>0.8</v>
      </c>
      <c r="Z1630" s="8">
        <f>IF(ISNUMBER($X1630), _xlfn.XLOOKUP($X1630,Sheet3!$A$2:$A$392,Sheet3!$C$2:$C$392,"none", 1,1), $AF$2)</f>
        <v>0.8</v>
      </c>
      <c r="AA1630" s="8">
        <f>IF(ISNUMBER($X1630), _xlfn.XLOOKUP($X1630,Sheet3!$A$2:$A$392,Sheet3!$D$2:$D$392,"none", 1,1), $AF$2)</f>
        <v>0.8</v>
      </c>
    </row>
    <row r="1631" spans="1:27">
      <c r="A1631">
        <v>2228</v>
      </c>
      <c r="B1631" t="s">
        <v>2529</v>
      </c>
      <c r="C1631" t="s">
        <v>297</v>
      </c>
      <c r="D1631">
        <v>5</v>
      </c>
      <c r="E1631">
        <v>55</v>
      </c>
      <c r="F1631">
        <v>29.914820889600001</v>
      </c>
      <c r="G1631">
        <v>-37</v>
      </c>
      <c r="H1631">
        <v>7</v>
      </c>
      <c r="I1631">
        <v>14.459369592</v>
      </c>
      <c r="J1631">
        <f>(D1631+E1631/60+F1631/3600)*15</f>
        <v>88.874645087040008</v>
      </c>
      <c r="K1631">
        <f>IF(G1631&lt;0, G1631-H1631/60-I1631/3600, G1631+H1631/60+I1631/3600)</f>
        <v>-37.120683158220004</v>
      </c>
      <c r="L1631">
        <v>34.590000000000003</v>
      </c>
      <c r="M1631">
        <v>-14.688000000000001</v>
      </c>
      <c r="N1631">
        <v>10.14</v>
      </c>
      <c r="O1631" t="s">
        <v>9341</v>
      </c>
      <c r="P1631">
        <v>6.0579999999999998</v>
      </c>
      <c r="Q1631">
        <v>4.9610000000000003</v>
      </c>
      <c r="R1631" t="s">
        <v>9341</v>
      </c>
      <c r="S1631">
        <v>4.6829999999999998</v>
      </c>
      <c r="T1631" t="s">
        <v>9341</v>
      </c>
      <c r="U1631" t="s">
        <v>10152</v>
      </c>
      <c r="V1631" t="str">
        <f>LEFT($U1631,2)</f>
        <v>K1</v>
      </c>
      <c r="W1631" s="3">
        <f>_xlfn.XLOOKUP(V1631,$AC$2:$AC$43,$AD$2:$AD$43,"none")</f>
        <v>0.86</v>
      </c>
      <c r="X1631" s="3">
        <f>IF(ISNUMBER($W1631), 4600 * (1 / (0.92 * $W1631 + 1.7) + 1 / (0.92 * $W1631 + 0.62)),"none")</f>
        <v>5106.1368670782376</v>
      </c>
      <c r="Y1631" s="8">
        <f>IF(ISNUMBER($X1631), _xlfn.XLOOKUP($X1631,Sheet3!$A$2:$A$392,Sheet3!$B$2:$B$392,"none", 1,1), $AF$2)</f>
        <v>1</v>
      </c>
      <c r="Z1631" s="8">
        <f>IF(ISNUMBER($X1631), _xlfn.XLOOKUP($X1631,Sheet3!$A$2:$A$392,Sheet3!$C$2:$C$392,"none", 1,1), $AF$2)</f>
        <v>0.82210000000000005</v>
      </c>
      <c r="AA1631" s="8">
        <f>IF(ISNUMBER($X1631), _xlfn.XLOOKUP($X1631,Sheet3!$A$2:$A$392,Sheet3!$D$2:$D$392,"none", 1,1), $AF$2)</f>
        <v>0.65410000000000001</v>
      </c>
    </row>
    <row r="1632" spans="1:27">
      <c r="A1632">
        <v>2928</v>
      </c>
      <c r="B1632" t="s">
        <v>3231</v>
      </c>
      <c r="C1632" t="s">
        <v>297</v>
      </c>
      <c r="D1632">
        <v>7</v>
      </c>
      <c r="E1632">
        <v>53</v>
      </c>
      <c r="F1632">
        <v>29.8081586208</v>
      </c>
      <c r="G1632">
        <v>26</v>
      </c>
      <c r="H1632">
        <v>45</v>
      </c>
      <c r="I1632">
        <v>56.813063004</v>
      </c>
      <c r="J1632">
        <f>(D1632+E1632/60+F1632/3600)*15</f>
        <v>118.37420066092</v>
      </c>
      <c r="K1632">
        <f>IF(G1632&lt;0, G1632-H1632/60-I1632/3600, G1632+H1632/60+I1632/3600)</f>
        <v>26.765781406390001</v>
      </c>
      <c r="L1632">
        <v>-27.843</v>
      </c>
      <c r="M1632">
        <v>-30.555</v>
      </c>
      <c r="N1632">
        <v>18.04</v>
      </c>
      <c r="O1632" t="s">
        <v>9341</v>
      </c>
      <c r="P1632">
        <v>5.0599999999999996</v>
      </c>
      <c r="Q1632">
        <v>4.9630000000000001</v>
      </c>
      <c r="R1632" t="s">
        <v>9341</v>
      </c>
      <c r="S1632">
        <v>4.9290000000000003</v>
      </c>
      <c r="T1632" t="s">
        <v>9341</v>
      </c>
      <c r="U1632" t="s">
        <v>9390</v>
      </c>
      <c r="V1632" t="str">
        <f>LEFT($U1632,2)</f>
        <v>A5</v>
      </c>
      <c r="W1632" s="3">
        <f>_xlfn.XLOOKUP(V1632,$AC$2:$AC$43,$AD$2:$AD$43,"none")</f>
        <v>0.15</v>
      </c>
      <c r="X1632" s="3">
        <f>IF(ISNUMBER($W1632), 4600 * (1 / (0.92 * $W1632 + 1.7) + 1 / (0.92 * $W1632 + 0.62)),"none")</f>
        <v>8571.3219313180252</v>
      </c>
      <c r="Y1632" s="8">
        <f>IF(ISNUMBER($X1632), _xlfn.XLOOKUP($X1632,Sheet3!$A$2:$A$392,Sheet3!$B$2:$B$392,"none", 1,1), $AF$2)</f>
        <v>0.72599999999999998</v>
      </c>
      <c r="Z1632" s="8">
        <f>IF(ISNUMBER($X1632), _xlfn.XLOOKUP($X1632,Sheet3!$A$2:$A$392,Sheet3!$C$2:$C$392,"none", 1,1), $AF$2)</f>
        <v>0.7762</v>
      </c>
      <c r="AA1632" s="8">
        <f>IF(ISNUMBER($X1632), _xlfn.XLOOKUP($X1632,Sheet3!$A$2:$A$392,Sheet3!$D$2:$D$392,"none", 1,1), $AF$2)</f>
        <v>1</v>
      </c>
    </row>
    <row r="1633" spans="1:27">
      <c r="A1633">
        <v>4339</v>
      </c>
      <c r="B1633" t="s">
        <v>4642</v>
      </c>
      <c r="C1633" t="s">
        <v>12</v>
      </c>
      <c r="D1633">
        <v>9</v>
      </c>
      <c r="E1633">
        <v>31</v>
      </c>
      <c r="F1633">
        <v>56.740973603999997</v>
      </c>
      <c r="G1633">
        <v>11</v>
      </c>
      <c r="H1633">
        <v>17</v>
      </c>
      <c r="I1633">
        <v>59.358476975999999</v>
      </c>
      <c r="J1633">
        <f>(D1633+E1633/60+F1633/3600)*15</f>
        <v>142.98642072335002</v>
      </c>
      <c r="K1633">
        <f>IF(G1633&lt;0, G1633-H1633/60-I1633/3600, G1633+H1633/60+I1633/3600)</f>
        <v>11.29982179916</v>
      </c>
      <c r="L1633">
        <v>-101.446</v>
      </c>
      <c r="M1633">
        <v>-82.543000000000006</v>
      </c>
      <c r="N1633">
        <v>14.26</v>
      </c>
      <c r="O1633" t="s">
        <v>9341</v>
      </c>
      <c r="P1633">
        <v>6.0149999999999997</v>
      </c>
      <c r="Q1633">
        <v>4.9630000000000001</v>
      </c>
      <c r="R1633" t="s">
        <v>9341</v>
      </c>
      <c r="S1633">
        <v>4.6829999999999998</v>
      </c>
      <c r="T1633" t="s">
        <v>9341</v>
      </c>
      <c r="U1633" t="s">
        <v>10655</v>
      </c>
      <c r="V1633" t="str">
        <f>LEFT($U1633,2)</f>
        <v>G9</v>
      </c>
      <c r="W1633" s="3" t="str">
        <f>_xlfn.XLOOKUP(V1633,$AC$2:$AC$43,$AD$2:$AD$43,"none")</f>
        <v>none</v>
      </c>
      <c r="X1633" s="3" t="str">
        <f>IF(ISNUMBER($W1633), 4600 * (1 / (0.92 * $W1633 + 1.7) + 1 / (0.92 * $W1633 + 0.62)),"none")</f>
        <v>none</v>
      </c>
      <c r="Y1633" s="8">
        <f>IF(ISNUMBER($X1633), _xlfn.XLOOKUP($X1633,Sheet3!$A$2:$A$392,Sheet3!$B$2:$B$392,"none", 1,1), $AF$2)</f>
        <v>0.8</v>
      </c>
      <c r="Z1633" s="8">
        <f>IF(ISNUMBER($X1633), _xlfn.XLOOKUP($X1633,Sheet3!$A$2:$A$392,Sheet3!$C$2:$C$392,"none", 1,1), $AF$2)</f>
        <v>0.8</v>
      </c>
      <c r="AA1633" s="8">
        <f>IF(ISNUMBER($X1633), _xlfn.XLOOKUP($X1633,Sheet3!$A$2:$A$392,Sheet3!$D$2:$D$392,"none", 1,1), $AF$2)</f>
        <v>0.8</v>
      </c>
    </row>
    <row r="1634" spans="1:27">
      <c r="A1634">
        <v>7729</v>
      </c>
      <c r="B1634" t="s">
        <v>8032</v>
      </c>
      <c r="C1634" t="s">
        <v>297</v>
      </c>
      <c r="D1634">
        <v>11</v>
      </c>
      <c r="E1634">
        <v>49</v>
      </c>
      <c r="F1634">
        <v>56.615414282400003</v>
      </c>
      <c r="G1634">
        <v>-70</v>
      </c>
      <c r="H1634">
        <v>13</v>
      </c>
      <c r="I1634">
        <v>32.840828760000001</v>
      </c>
      <c r="J1634">
        <f>(D1634+E1634/60+F1634/3600)*15</f>
        <v>177.48589755950999</v>
      </c>
      <c r="K1634">
        <f>IF(G1634&lt;0, G1634-H1634/60-I1634/3600, G1634+H1634/60+I1634/3600)</f>
        <v>-70.2257891191</v>
      </c>
      <c r="L1634">
        <v>-8.1129999999999995</v>
      </c>
      <c r="M1634">
        <v>-0.83399999999999996</v>
      </c>
      <c r="N1634">
        <v>2.11</v>
      </c>
      <c r="O1634" t="s">
        <v>9341</v>
      </c>
      <c r="P1634">
        <v>6.3330000000000002</v>
      </c>
      <c r="Q1634">
        <v>4.9640000000000004</v>
      </c>
      <c r="R1634" t="s">
        <v>9341</v>
      </c>
      <c r="S1634">
        <v>4.5199999999999996</v>
      </c>
      <c r="T1634" t="s">
        <v>9341</v>
      </c>
      <c r="U1634" t="s">
        <v>10350</v>
      </c>
      <c r="V1634" t="str">
        <f>LEFT($U1634,2)</f>
        <v>G6</v>
      </c>
      <c r="W1634" s="3" t="str">
        <f>_xlfn.XLOOKUP(V1634,$AC$2:$AC$43,$AD$2:$AD$43,"none")</f>
        <v>none</v>
      </c>
      <c r="X1634" s="3" t="str">
        <f>IF(ISNUMBER($W1634), 4600 * (1 / (0.92 * $W1634 + 1.7) + 1 / (0.92 * $W1634 + 0.62)),"none")</f>
        <v>none</v>
      </c>
      <c r="Y1634" s="8">
        <f>IF(ISNUMBER($X1634), _xlfn.XLOOKUP($X1634,Sheet3!$A$2:$A$392,Sheet3!$B$2:$B$392,"none", 1,1), $AF$2)</f>
        <v>0.8</v>
      </c>
      <c r="Z1634" s="8">
        <f>IF(ISNUMBER($X1634), _xlfn.XLOOKUP($X1634,Sheet3!$A$2:$A$392,Sheet3!$C$2:$C$392,"none", 1,1), $AF$2)</f>
        <v>0.8</v>
      </c>
      <c r="AA1634" s="8">
        <f>IF(ISNUMBER($X1634), _xlfn.XLOOKUP($X1634,Sheet3!$A$2:$A$392,Sheet3!$D$2:$D$392,"none", 1,1), $AF$2)</f>
        <v>0.8</v>
      </c>
    </row>
    <row r="1635" spans="1:27">
      <c r="A1635">
        <v>26</v>
      </c>
      <c r="B1635" t="s">
        <v>324</v>
      </c>
      <c r="C1635" t="s">
        <v>313</v>
      </c>
      <c r="D1635">
        <v>23</v>
      </c>
      <c r="E1635">
        <v>46</v>
      </c>
      <c r="F1635">
        <v>2.0470343064000001</v>
      </c>
      <c r="G1635">
        <v>46</v>
      </c>
      <c r="H1635">
        <v>25</v>
      </c>
      <c r="I1635">
        <v>12.986458896</v>
      </c>
      <c r="J1635">
        <f>(D1635+E1635/60+F1635/3600)*15</f>
        <v>356.50852930960997</v>
      </c>
      <c r="K1635">
        <f>IF(G1635&lt;0, G1635-H1635/60-I1635/3600, G1635+H1635/60+I1635/3600)</f>
        <v>46.420274016359997</v>
      </c>
      <c r="L1635">
        <v>8.4459999999999997</v>
      </c>
      <c r="M1635">
        <v>-7.1429999999999998</v>
      </c>
      <c r="N1635">
        <v>1.64</v>
      </c>
      <c r="O1635" t="s">
        <v>9341</v>
      </c>
      <c r="P1635">
        <v>6.0640000000000001</v>
      </c>
      <c r="Q1635">
        <v>4.9660000000000002</v>
      </c>
      <c r="R1635" t="s">
        <v>9341</v>
      </c>
      <c r="S1635">
        <v>4.6509999999999998</v>
      </c>
      <c r="T1635" t="s">
        <v>9341</v>
      </c>
      <c r="U1635" t="s">
        <v>9365</v>
      </c>
      <c r="V1635" t="str">
        <f>LEFT($U1635,2)</f>
        <v>G3</v>
      </c>
      <c r="W1635" s="3">
        <f>_xlfn.XLOOKUP(V1635,$AC$2:$AC$43,$AD$2:$AD$43,"none")</f>
        <v>0.65</v>
      </c>
      <c r="X1635" s="3">
        <f>IF(ISNUMBER($W1635), 4600 * (1 / (0.92 * $W1635 + 1.7) + 1 / (0.92 * $W1635 + 0.62)),"none")</f>
        <v>5778.4237310662083</v>
      </c>
      <c r="Y1635" s="8">
        <f>IF(ISNUMBER($X1635), _xlfn.XLOOKUP($X1635,Sheet3!$A$2:$A$392,Sheet3!$B$2:$B$392,"none", 1,1), $AF$2)</f>
        <v>1</v>
      </c>
      <c r="Z1635" s="8">
        <f>IF(ISNUMBER($X1635), _xlfn.XLOOKUP($X1635,Sheet3!$A$2:$A$392,Sheet3!$C$2:$C$392,"none", 1,1), $AF$2)</f>
        <v>0.88360000000000005</v>
      </c>
      <c r="AA1635" s="8">
        <f>IF(ISNUMBER($X1635), _xlfn.XLOOKUP($X1635,Sheet3!$A$2:$A$392,Sheet3!$D$2:$D$392,"none", 1,1), $AF$2)</f>
        <v>0.8</v>
      </c>
    </row>
    <row r="1636" spans="1:27">
      <c r="A1636">
        <v>5581</v>
      </c>
      <c r="B1636" t="s">
        <v>5884</v>
      </c>
      <c r="C1636" t="s">
        <v>12</v>
      </c>
      <c r="D1636">
        <v>16</v>
      </c>
      <c r="E1636">
        <v>3</v>
      </c>
      <c r="F1636">
        <v>20.623144876800001</v>
      </c>
      <c r="G1636">
        <v>-25</v>
      </c>
      <c r="H1636">
        <v>51</v>
      </c>
      <c r="I1636">
        <v>54.873258444000001</v>
      </c>
      <c r="J1636">
        <f>(D1636+E1636/60+F1636/3600)*15</f>
        <v>240.83592977032001</v>
      </c>
      <c r="K1636">
        <f>IF(G1636&lt;0, G1636-H1636/60-I1636/3600, G1636+H1636/60+I1636/3600)</f>
        <v>-25.865242571790002</v>
      </c>
      <c r="L1636">
        <v>-67.838999999999999</v>
      </c>
      <c r="M1636">
        <v>-38.154000000000003</v>
      </c>
      <c r="N1636">
        <v>14.95</v>
      </c>
      <c r="O1636" t="s">
        <v>9341</v>
      </c>
      <c r="P1636">
        <v>6.202</v>
      </c>
      <c r="Q1636">
        <v>4.9660000000000002</v>
      </c>
      <c r="R1636" t="s">
        <v>9341</v>
      </c>
      <c r="S1636">
        <v>4.57</v>
      </c>
      <c r="T1636" t="s">
        <v>9341</v>
      </c>
      <c r="U1636" t="s">
        <v>9389</v>
      </c>
      <c r="V1636" t="str">
        <f>LEFT($U1636,2)</f>
        <v>K3</v>
      </c>
      <c r="W1636" s="3">
        <f>_xlfn.XLOOKUP(V1636,$AC$2:$AC$43,$AD$2:$AD$43,"none")</f>
        <v>0.95</v>
      </c>
      <c r="X1636" s="3">
        <f>IF(ISNUMBER($W1636), 4600 * (1 / (0.92 * $W1636 + 1.7) + 1 / (0.92 * $W1636 + 0.62)),"none")</f>
        <v>4866.084384156673</v>
      </c>
      <c r="Y1636" s="8">
        <f>IF(ISNUMBER($X1636), _xlfn.XLOOKUP($X1636,Sheet3!$A$2:$A$392,Sheet3!$B$2:$B$392,"none", 1,1), $AF$2)</f>
        <v>1</v>
      </c>
      <c r="Z1636" s="8">
        <f>IF(ISNUMBER($X1636), _xlfn.XLOOKUP($X1636,Sheet3!$A$2:$A$392,Sheet3!$C$2:$C$392,"none", 1,1), $AF$2)</f>
        <v>0.78720000000000001</v>
      </c>
      <c r="AA1636" s="8">
        <f>IF(ISNUMBER($X1636), _xlfn.XLOOKUP($X1636,Sheet3!$A$2:$A$392,Sheet3!$D$2:$D$392,"none", 1,1), $AF$2)</f>
        <v>0.57969999999999999</v>
      </c>
    </row>
    <row r="1637" spans="1:27">
      <c r="A1637">
        <v>575</v>
      </c>
      <c r="B1637" t="s">
        <v>875</v>
      </c>
      <c r="C1637" t="s">
        <v>16</v>
      </c>
      <c r="D1637">
        <v>1</v>
      </c>
      <c r="E1637">
        <v>56</v>
      </c>
      <c r="F1637">
        <v>2.8300668000000001E-2</v>
      </c>
      <c r="G1637">
        <v>68</v>
      </c>
      <c r="H1637">
        <v>41</v>
      </c>
      <c r="I1637">
        <v>6.8639138519999996</v>
      </c>
      <c r="J1637">
        <f>(D1637+E1637/60+F1637/3600)*15</f>
        <v>29.000117919450002</v>
      </c>
      <c r="K1637">
        <f>IF(G1637&lt;0, G1637-H1637/60-I1637/3600, G1637+H1637/60+I1637/3600)</f>
        <v>68.685239976070008</v>
      </c>
      <c r="L1637">
        <v>15.067</v>
      </c>
      <c r="M1637">
        <v>-10.313000000000001</v>
      </c>
      <c r="N1637">
        <v>4.4800000000000004</v>
      </c>
      <c r="O1637" t="s">
        <v>9341</v>
      </c>
      <c r="P1637">
        <v>4.8739999999999997</v>
      </c>
      <c r="Q1637">
        <v>4.968</v>
      </c>
      <c r="R1637" t="s">
        <v>9341</v>
      </c>
      <c r="S1637">
        <v>4.9390000000000001</v>
      </c>
      <c r="T1637" t="s">
        <v>9341</v>
      </c>
      <c r="U1637" t="s">
        <v>9497</v>
      </c>
      <c r="V1637" t="str">
        <f>LEFT($U1637,2)</f>
        <v>B5</v>
      </c>
      <c r="W1637" s="3">
        <f>_xlfn.XLOOKUP(V1637,$AC$2:$AC$43,$AD$2:$AD$43,"none")</f>
        <v>-0.16</v>
      </c>
      <c r="X1637" s="3">
        <f>IF(ISNUMBER($W1637), 4600 * (1 / (0.92 * $W1637 + 1.7) + 1 / (0.92 * $W1637 + 0.62)),"none")</f>
        <v>12691.662939978085</v>
      </c>
      <c r="Y1637" s="8">
        <f>IF(ISNUMBER($X1637), _xlfn.XLOOKUP($X1637,Sheet3!$A$2:$A$392,Sheet3!$B$2:$B$392,"none", 1,1), $AF$2)</f>
        <v>0.52290000000000003</v>
      </c>
      <c r="Z1637" s="8">
        <f>IF(ISNUMBER($X1637), _xlfn.XLOOKUP($X1637,Sheet3!$A$2:$A$392,Sheet3!$C$2:$C$392,"none", 1,1), $AF$2)</f>
        <v>0.62250000000000005</v>
      </c>
      <c r="AA1637" s="8">
        <f>IF(ISNUMBER($X1637), _xlfn.XLOOKUP($X1637,Sheet3!$A$2:$A$392,Sheet3!$D$2:$D$392,"none", 1,1), $AF$2)</f>
        <v>1</v>
      </c>
    </row>
    <row r="1638" spans="1:27">
      <c r="A1638">
        <v>1699</v>
      </c>
      <c r="B1638" t="s">
        <v>2000</v>
      </c>
      <c r="C1638" t="s">
        <v>313</v>
      </c>
      <c r="D1638">
        <v>4</v>
      </c>
      <c r="E1638">
        <v>28</v>
      </c>
      <c r="F1638">
        <v>26.369907911999999</v>
      </c>
      <c r="G1638">
        <v>16</v>
      </c>
      <c r="H1638">
        <v>21</v>
      </c>
      <c r="I1638">
        <v>34.829804916000001</v>
      </c>
      <c r="J1638">
        <f>(D1638+E1638/60+F1638/3600)*15</f>
        <v>67.109874616300004</v>
      </c>
      <c r="K1638">
        <f>IF(G1638&lt;0, G1638-H1638/60-I1638/3600, G1638+H1638/60+I1638/3600)</f>
        <v>16.359674945810003</v>
      </c>
      <c r="L1638">
        <v>9.5039999999999996</v>
      </c>
      <c r="M1638">
        <v>18.501000000000001</v>
      </c>
      <c r="N1638">
        <v>16.8</v>
      </c>
      <c r="O1638" t="s">
        <v>9341</v>
      </c>
      <c r="P1638">
        <v>6.1040000000000001</v>
      </c>
      <c r="Q1638">
        <v>4.9690000000000003</v>
      </c>
      <c r="R1638" t="s">
        <v>9341</v>
      </c>
      <c r="S1638">
        <v>4.6230000000000002</v>
      </c>
      <c r="T1638" t="s">
        <v>9341</v>
      </c>
      <c r="U1638" t="s">
        <v>9981</v>
      </c>
      <c r="V1638" t="str">
        <f>LEFT($U1638,2)</f>
        <v>K1</v>
      </c>
      <c r="W1638" s="3">
        <f>_xlfn.XLOOKUP(V1638,$AC$2:$AC$43,$AD$2:$AD$43,"none")</f>
        <v>0.86</v>
      </c>
      <c r="X1638" s="3">
        <f>IF(ISNUMBER($W1638), 4600 * (1 / (0.92 * $W1638 + 1.7) + 1 / (0.92 * $W1638 + 0.62)),"none")</f>
        <v>5106.1368670782376</v>
      </c>
      <c r="Y1638" s="8">
        <f>IF(ISNUMBER($X1638), _xlfn.XLOOKUP($X1638,Sheet3!$A$2:$A$392,Sheet3!$B$2:$B$392,"none", 1,1), $AF$2)</f>
        <v>1</v>
      </c>
      <c r="Z1638" s="8">
        <f>IF(ISNUMBER($X1638), _xlfn.XLOOKUP($X1638,Sheet3!$A$2:$A$392,Sheet3!$C$2:$C$392,"none", 1,1), $AF$2)</f>
        <v>0.82210000000000005</v>
      </c>
      <c r="AA1638" s="8">
        <f>IF(ISNUMBER($X1638), _xlfn.XLOOKUP($X1638,Sheet3!$A$2:$A$392,Sheet3!$D$2:$D$392,"none", 1,1), $AF$2)</f>
        <v>0.65410000000000001</v>
      </c>
    </row>
    <row r="1639" spans="1:27">
      <c r="A1639">
        <v>3123</v>
      </c>
      <c r="B1639" t="s">
        <v>3426</v>
      </c>
      <c r="C1639" t="s">
        <v>12</v>
      </c>
      <c r="D1639">
        <v>8</v>
      </c>
      <c r="E1639">
        <v>40</v>
      </c>
      <c r="F1639">
        <v>1.4714407944000001</v>
      </c>
      <c r="G1639">
        <v>-12</v>
      </c>
      <c r="H1639">
        <v>28</v>
      </c>
      <c r="I1639">
        <v>31.349024832000001</v>
      </c>
      <c r="J1639">
        <f>(D1639+E1639/60+F1639/3600)*15</f>
        <v>130.00613100331</v>
      </c>
      <c r="K1639">
        <f>IF(G1639&lt;0, G1639-H1639/60-I1639/3600, G1639+H1639/60+I1639/3600)</f>
        <v>-12.47537472912</v>
      </c>
      <c r="L1639">
        <v>-81.269000000000005</v>
      </c>
      <c r="M1639">
        <v>2.0299999999999998</v>
      </c>
      <c r="N1639">
        <v>7.75</v>
      </c>
      <c r="O1639" t="s">
        <v>9341</v>
      </c>
      <c r="P1639">
        <v>6.3970000000000002</v>
      </c>
      <c r="Q1639">
        <v>4.9690000000000003</v>
      </c>
      <c r="R1639" t="s">
        <v>9341</v>
      </c>
      <c r="S1639">
        <v>4.476</v>
      </c>
      <c r="T1639" t="s">
        <v>9341</v>
      </c>
      <c r="U1639" t="s">
        <v>9389</v>
      </c>
      <c r="V1639" t="str">
        <f>LEFT($U1639,2)</f>
        <v>K3</v>
      </c>
      <c r="W1639" s="3">
        <f>_xlfn.XLOOKUP(V1639,$AC$2:$AC$43,$AD$2:$AD$43,"none")</f>
        <v>0.95</v>
      </c>
      <c r="X1639" s="3">
        <f>IF(ISNUMBER($W1639), 4600 * (1 / (0.92 * $W1639 + 1.7) + 1 / (0.92 * $W1639 + 0.62)),"none")</f>
        <v>4866.084384156673</v>
      </c>
      <c r="Y1639" s="8">
        <f>IF(ISNUMBER($X1639), _xlfn.XLOOKUP($X1639,Sheet3!$A$2:$A$392,Sheet3!$B$2:$B$392,"none", 1,1), $AF$2)</f>
        <v>1</v>
      </c>
      <c r="Z1639" s="8">
        <f>IF(ISNUMBER($X1639), _xlfn.XLOOKUP($X1639,Sheet3!$A$2:$A$392,Sheet3!$C$2:$C$392,"none", 1,1), $AF$2)</f>
        <v>0.78720000000000001</v>
      </c>
      <c r="AA1639" s="8">
        <f>IF(ISNUMBER($X1639), _xlfn.XLOOKUP($X1639,Sheet3!$A$2:$A$392,Sheet3!$D$2:$D$392,"none", 1,1), $AF$2)</f>
        <v>0.57969999999999999</v>
      </c>
    </row>
    <row r="1640" spans="1:27">
      <c r="A1640">
        <v>7390</v>
      </c>
      <c r="B1640" t="s">
        <v>7693</v>
      </c>
      <c r="C1640" t="s">
        <v>297</v>
      </c>
      <c r="D1640">
        <v>2</v>
      </c>
      <c r="E1640">
        <v>58</v>
      </c>
      <c r="F1640">
        <v>47.796383925599997</v>
      </c>
      <c r="G1640">
        <v>-64</v>
      </c>
      <c r="H1640">
        <v>4</v>
      </c>
      <c r="I1640">
        <v>16.633804403999999</v>
      </c>
      <c r="J1640">
        <f>(D1640+E1640/60+F1640/3600)*15</f>
        <v>44.699151599689998</v>
      </c>
      <c r="K1640">
        <f>IF(G1640&lt;0, G1640-H1640/60-I1640/3600, G1640+H1640/60+I1640/3600)</f>
        <v>-64.071287167889992</v>
      </c>
      <c r="L1640">
        <v>23.141999999999999</v>
      </c>
      <c r="M1640">
        <v>4.9429999999999996</v>
      </c>
      <c r="N1640">
        <v>10.16</v>
      </c>
      <c r="O1640" t="s">
        <v>9341</v>
      </c>
      <c r="P1640">
        <v>5.0940000000000003</v>
      </c>
      <c r="Q1640">
        <v>4.9690000000000003</v>
      </c>
      <c r="R1640" t="s">
        <v>9341</v>
      </c>
      <c r="S1640">
        <v>4.9400000000000004</v>
      </c>
      <c r="T1640" t="s">
        <v>9341</v>
      </c>
      <c r="U1640" t="s">
        <v>11226</v>
      </c>
      <c r="V1640" t="str">
        <f>LEFT($U1640,2)</f>
        <v>A3</v>
      </c>
      <c r="W1640" s="3">
        <f>_xlfn.XLOOKUP(V1640,$AC$2:$AC$43,$AD$2:$AD$43,"none")</f>
        <v>0.08</v>
      </c>
      <c r="X1640" s="3">
        <f>IF(ISNUMBER($W1640), 4600 * (1 / (0.92 * $W1640 + 1.7) + 1 / (0.92 * $W1640 + 0.62)),"none")</f>
        <v>9225.6595386701993</v>
      </c>
      <c r="Y1640" s="8">
        <f>IF(ISNUMBER($X1640), _xlfn.XLOOKUP($X1640,Sheet3!$A$2:$A$392,Sheet3!$B$2:$B$392,"none", 1,1), $AF$2)</f>
        <v>0.67030000000000001</v>
      </c>
      <c r="Z1640" s="8">
        <f>IF(ISNUMBER($X1640), _xlfn.XLOOKUP($X1640,Sheet3!$A$2:$A$392,Sheet3!$C$2:$C$392,"none", 1,1), $AF$2)</f>
        <v>0.73619999999999997</v>
      </c>
      <c r="AA1640" s="8">
        <f>IF(ISNUMBER($X1640), _xlfn.XLOOKUP($X1640,Sheet3!$A$2:$A$392,Sheet3!$D$2:$D$392,"none", 1,1), $AF$2)</f>
        <v>1</v>
      </c>
    </row>
    <row r="1641" spans="1:27">
      <c r="A1641">
        <v>418</v>
      </c>
      <c r="B1641" t="s">
        <v>717</v>
      </c>
      <c r="C1641" t="s">
        <v>16</v>
      </c>
      <c r="D1641">
        <v>3</v>
      </c>
      <c r="E1641">
        <v>28</v>
      </c>
      <c r="F1641">
        <v>3.0707602272000001</v>
      </c>
      <c r="G1641">
        <v>49</v>
      </c>
      <c r="H1641">
        <v>3</v>
      </c>
      <c r="I1641">
        <v>46.325803895999996</v>
      </c>
      <c r="J1641">
        <f>(D1641+E1641/60+F1641/3600)*15</f>
        <v>52.012794834280001</v>
      </c>
      <c r="K1641">
        <f>IF(G1641&lt;0, G1641-H1641/60-I1641/3600, G1641+H1641/60+I1641/3600)</f>
        <v>49.062868278859995</v>
      </c>
      <c r="L1641">
        <v>22.754000000000001</v>
      </c>
      <c r="M1641">
        <v>-25.649000000000001</v>
      </c>
      <c r="N1641">
        <v>5.68</v>
      </c>
      <c r="O1641" t="s">
        <v>9341</v>
      </c>
      <c r="P1641">
        <v>4.8899999999999997</v>
      </c>
      <c r="Q1641">
        <v>4.97</v>
      </c>
      <c r="R1641" t="s">
        <v>9341</v>
      </c>
      <c r="S1641">
        <v>4.9539999999999997</v>
      </c>
      <c r="T1641" t="s">
        <v>9341</v>
      </c>
      <c r="U1641" t="s">
        <v>9410</v>
      </c>
      <c r="V1641" t="str">
        <f>LEFT($U1641,2)</f>
        <v>B5</v>
      </c>
      <c r="W1641" s="3">
        <f>_xlfn.XLOOKUP(V1641,$AC$2:$AC$43,$AD$2:$AD$43,"none")</f>
        <v>-0.16</v>
      </c>
      <c r="X1641" s="3">
        <f>IF(ISNUMBER($W1641), 4600 * (1 / (0.92 * $W1641 + 1.7) + 1 / (0.92 * $W1641 + 0.62)),"none")</f>
        <v>12691.662939978085</v>
      </c>
      <c r="Y1641" s="8">
        <f>IF(ISNUMBER($X1641), _xlfn.XLOOKUP($X1641,Sheet3!$A$2:$A$392,Sheet3!$B$2:$B$392,"none", 1,1), $AF$2)</f>
        <v>0.52290000000000003</v>
      </c>
      <c r="Z1641" s="8">
        <f>IF(ISNUMBER($X1641), _xlfn.XLOOKUP($X1641,Sheet3!$A$2:$A$392,Sheet3!$C$2:$C$392,"none", 1,1), $AF$2)</f>
        <v>0.62250000000000005</v>
      </c>
      <c r="AA1641" s="8">
        <f>IF(ISNUMBER($X1641), _xlfn.XLOOKUP($X1641,Sheet3!$A$2:$A$392,Sheet3!$D$2:$D$392,"none", 1,1), $AF$2)</f>
        <v>1</v>
      </c>
    </row>
    <row r="1642" spans="1:27">
      <c r="A1642">
        <v>2820</v>
      </c>
      <c r="B1642" t="s">
        <v>3123</v>
      </c>
      <c r="C1642" t="s">
        <v>20</v>
      </c>
      <c r="D1642">
        <v>7</v>
      </c>
      <c r="E1642">
        <v>33</v>
      </c>
      <c r="F1642">
        <v>47.966784424799997</v>
      </c>
      <c r="G1642">
        <v>-14</v>
      </c>
      <c r="H1642">
        <v>31</v>
      </c>
      <c r="I1642">
        <v>26.054356259999999</v>
      </c>
      <c r="J1642">
        <f>(D1642+E1642/60+F1642/3600)*15</f>
        <v>113.44986160177</v>
      </c>
      <c r="K1642">
        <f>IF(G1642&lt;0, G1642-H1642/60-I1642/3600, G1642+H1642/60+I1642/3600)</f>
        <v>-14.523903987850002</v>
      </c>
      <c r="L1642">
        <v>-6.9969999999999999</v>
      </c>
      <c r="M1642">
        <v>3.9980000000000002</v>
      </c>
      <c r="N1642">
        <v>1.35</v>
      </c>
      <c r="O1642">
        <v>6.67</v>
      </c>
      <c r="P1642">
        <v>6.38</v>
      </c>
      <c r="Q1642">
        <v>4.97</v>
      </c>
      <c r="R1642">
        <v>3.41</v>
      </c>
      <c r="S1642">
        <v>3.8959999999999999</v>
      </c>
      <c r="T1642">
        <v>2.08</v>
      </c>
      <c r="U1642" t="s">
        <v>10333</v>
      </c>
      <c r="V1642" t="str">
        <f>LEFT($U1642,2)</f>
        <v>M1</v>
      </c>
      <c r="W1642" s="3">
        <f>_xlfn.XLOOKUP(V1642,$AC$2:$AC$43,$AD$2:$AD$43,"none")</f>
        <v>1.47</v>
      </c>
      <c r="X1642" s="3">
        <f>IF(ISNUMBER($W1642), 4600 * (1 / (0.92 * $W1642 + 1.7) + 1 / (0.92 * $W1642 + 0.62)),"none")</f>
        <v>3839.1950178350371</v>
      </c>
      <c r="Y1642" s="8">
        <f>IF(ISNUMBER($X1642), _xlfn.XLOOKUP($X1642,Sheet3!$A$2:$A$392,Sheet3!$B$2:$B$392,"none", 1,1), $AF$2)</f>
        <v>1</v>
      </c>
      <c r="Z1642" s="8">
        <f>IF(ISNUMBER($X1642), _xlfn.XLOOKUP($X1642,Sheet3!$A$2:$A$392,Sheet3!$C$2:$C$392,"none", 1,1), $AF$2)</f>
        <v>0.64800000000000002</v>
      </c>
      <c r="AA1642" s="8">
        <f>IF(ISNUMBER($X1642), _xlfn.XLOOKUP($X1642,Sheet3!$A$2:$A$392,Sheet3!$D$2:$D$392,"none", 1,1), $AF$2)</f>
        <v>0.33460000000000001</v>
      </c>
    </row>
    <row r="1643" spans="1:27">
      <c r="A1643">
        <v>5008</v>
      </c>
      <c r="B1643" t="s">
        <v>5311</v>
      </c>
      <c r="C1643" t="s">
        <v>12</v>
      </c>
      <c r="D1643">
        <v>13</v>
      </c>
      <c r="E1643">
        <v>28</v>
      </c>
      <c r="F1643">
        <v>25.808590888099999</v>
      </c>
      <c r="G1643">
        <v>13</v>
      </c>
      <c r="H1643">
        <v>46</v>
      </c>
      <c r="I1643">
        <v>43.638308807000001</v>
      </c>
      <c r="J1643">
        <f>(D1643+E1643/60+F1643/3600)*15</f>
        <v>202.10753579536708</v>
      </c>
      <c r="K1643">
        <f>IF(G1643&lt;0, G1643-H1643/60-I1643/3600, G1643+H1643/60+I1643/3600)</f>
        <v>13.778788419113056</v>
      </c>
      <c r="L1643">
        <v>-235.95099999999999</v>
      </c>
      <c r="M1643">
        <v>-575.96900000000005</v>
      </c>
      <c r="N1643">
        <v>55.25</v>
      </c>
      <c r="O1643">
        <v>5.93</v>
      </c>
      <c r="P1643">
        <v>5.68</v>
      </c>
      <c r="Q1643">
        <v>4.97</v>
      </c>
      <c r="R1643">
        <v>4.37</v>
      </c>
      <c r="S1643">
        <v>4.7789999999999999</v>
      </c>
      <c r="T1643">
        <v>3.98</v>
      </c>
      <c r="U1643" t="s">
        <v>10799</v>
      </c>
      <c r="V1643" t="str">
        <f>LEFT($U1643,2)</f>
        <v>G4</v>
      </c>
      <c r="W1643" s="3" t="str">
        <f>_xlfn.XLOOKUP(V1643,$AC$2:$AC$43,$AD$2:$AD$43,"none")</f>
        <v>none</v>
      </c>
      <c r="X1643" s="3" t="str">
        <f>IF(ISNUMBER($W1643), 4600 * (1 / (0.92 * $W1643 + 1.7) + 1 / (0.92 * $W1643 + 0.62)),"none")</f>
        <v>none</v>
      </c>
      <c r="Y1643" s="8">
        <f>IF(ISNUMBER($X1643), _xlfn.XLOOKUP($X1643,Sheet3!$A$2:$A$392,Sheet3!$B$2:$B$392,"none", 1,1), $AF$2)</f>
        <v>0.8</v>
      </c>
      <c r="Z1643" s="8">
        <f>IF(ISNUMBER($X1643), _xlfn.XLOOKUP($X1643,Sheet3!$A$2:$A$392,Sheet3!$C$2:$C$392,"none", 1,1), $AF$2)</f>
        <v>0.8</v>
      </c>
      <c r="AA1643" s="8">
        <f>IF(ISNUMBER($X1643), _xlfn.XLOOKUP($X1643,Sheet3!$A$2:$A$392,Sheet3!$D$2:$D$392,"none", 1,1), $AF$2)</f>
        <v>0.8</v>
      </c>
    </row>
    <row r="1644" spans="1:27">
      <c r="A1644">
        <v>5025</v>
      </c>
      <c r="B1644" t="s">
        <v>5328</v>
      </c>
      <c r="C1644" t="s">
        <v>23</v>
      </c>
      <c r="D1644">
        <v>13</v>
      </c>
      <c r="E1644">
        <v>29</v>
      </c>
      <c r="F1644">
        <v>42.781867400000003</v>
      </c>
      <c r="G1644">
        <v>-23</v>
      </c>
      <c r="H1644">
        <v>16</v>
      </c>
      <c r="I1644">
        <v>52.774678999999999</v>
      </c>
      <c r="J1644">
        <f>(D1644+E1644/60+F1644/3600)*15</f>
        <v>202.42825778083332</v>
      </c>
      <c r="K1644">
        <f>IF(G1644&lt;0, G1644-H1644/60-I1644/3600, G1644+H1644/60+I1644/3600)</f>
        <v>-23.28132629972222</v>
      </c>
      <c r="L1644">
        <v>-57.68</v>
      </c>
      <c r="M1644">
        <v>12.86</v>
      </c>
      <c r="N1644">
        <v>8.0500000000000007</v>
      </c>
      <c r="O1644">
        <v>7.26</v>
      </c>
      <c r="P1644">
        <v>6.58</v>
      </c>
      <c r="Q1644">
        <v>4.97</v>
      </c>
      <c r="R1644">
        <v>2.27</v>
      </c>
      <c r="S1644">
        <v>6.1790000000000003</v>
      </c>
      <c r="T1644">
        <v>-0.15</v>
      </c>
      <c r="U1644" t="s">
        <v>10803</v>
      </c>
      <c r="V1644" t="str">
        <f>LEFT($U1644,2)</f>
        <v>M6</v>
      </c>
      <c r="W1644" s="3" t="str">
        <f>_xlfn.XLOOKUP(V1644,$AC$2:$AC$43,$AD$2:$AD$43,"none")</f>
        <v>none</v>
      </c>
      <c r="X1644" s="3" t="str">
        <f>IF(ISNUMBER($W1644), 4600 * (1 / (0.92 * $W1644 + 1.7) + 1 / (0.92 * $W1644 + 0.62)),"none")</f>
        <v>none</v>
      </c>
      <c r="Y1644" s="8">
        <f>IF(ISNUMBER($X1644), _xlfn.XLOOKUP($X1644,Sheet3!$A$2:$A$392,Sheet3!$B$2:$B$392,"none", 1,1), $AF$2)</f>
        <v>0.8</v>
      </c>
      <c r="Z1644" s="8">
        <f>IF(ISNUMBER($X1644), _xlfn.XLOOKUP($X1644,Sheet3!$A$2:$A$392,Sheet3!$C$2:$C$392,"none", 1,1), $AF$2)</f>
        <v>0.8</v>
      </c>
      <c r="AA1644" s="8">
        <f>IF(ISNUMBER($X1644), _xlfn.XLOOKUP($X1644,Sheet3!$A$2:$A$392,Sheet3!$D$2:$D$392,"none", 1,1), $AF$2)</f>
        <v>0.8</v>
      </c>
    </row>
    <row r="1645" spans="1:27">
      <c r="A1645">
        <v>5208</v>
      </c>
      <c r="B1645" t="s">
        <v>5511</v>
      </c>
      <c r="C1645" t="s">
        <v>313</v>
      </c>
      <c r="D1645">
        <v>14</v>
      </c>
      <c r="E1645">
        <v>28</v>
      </c>
      <c r="F1645">
        <v>10.42638</v>
      </c>
      <c r="G1645">
        <v>-29</v>
      </c>
      <c r="H1645">
        <v>29</v>
      </c>
      <c r="I1645">
        <v>29.888400000000001</v>
      </c>
      <c r="J1645">
        <f>(D1645+E1645/60+F1645/3600)*15</f>
        <v>217.04344325</v>
      </c>
      <c r="K1645">
        <f>IF(G1645&lt;0, G1645-H1645/60-I1645/3600, G1645+H1645/60+I1645/3600)</f>
        <v>-29.491635666666667</v>
      </c>
      <c r="L1645">
        <v>-25.23</v>
      </c>
      <c r="M1645">
        <v>-23.03</v>
      </c>
      <c r="N1645">
        <v>8.2899999999999991</v>
      </c>
      <c r="O1645">
        <v>4.49</v>
      </c>
      <c r="P1645">
        <v>4.9000000000000004</v>
      </c>
      <c r="Q1645">
        <v>4.97</v>
      </c>
      <c r="R1645" t="s">
        <v>9341</v>
      </c>
      <c r="S1645">
        <v>4.91</v>
      </c>
      <c r="T1645" t="s">
        <v>9341</v>
      </c>
      <c r="U1645" t="s">
        <v>10069</v>
      </c>
      <c r="V1645" t="str">
        <f>LEFT($U1645,2)</f>
        <v>B7</v>
      </c>
      <c r="W1645" s="3">
        <f>_xlfn.XLOOKUP(V1645,$AC$2:$AC$43,$AD$2:$AD$43,"none")</f>
        <v>-0.13</v>
      </c>
      <c r="X1645" s="3">
        <f>IF(ISNUMBER($W1645), 4600 * (1 / (0.92 * $W1645 + 1.7) + 1 / (0.92 * $W1645 + 0.62)),"none")</f>
        <v>12103.301413538873</v>
      </c>
      <c r="Y1645" s="8">
        <f>IF(ISNUMBER($X1645), _xlfn.XLOOKUP($X1645,Sheet3!$A$2:$A$392,Sheet3!$B$2:$B$392,"none", 1,1), $AF$2)</f>
        <v>0.53700000000000003</v>
      </c>
      <c r="Z1645" s="8">
        <f>IF(ISNUMBER($X1645), _xlfn.XLOOKUP($X1645,Sheet3!$A$2:$A$392,Sheet3!$C$2:$C$392,"none", 1,1), $AF$2)</f>
        <v>0.63400000000000001</v>
      </c>
      <c r="AA1645" s="8">
        <f>IF(ISNUMBER($X1645), _xlfn.XLOOKUP($X1645,Sheet3!$A$2:$A$392,Sheet3!$D$2:$D$392,"none", 1,1), $AF$2)</f>
        <v>1</v>
      </c>
    </row>
    <row r="1646" spans="1:27">
      <c r="A1646">
        <v>6602</v>
      </c>
      <c r="B1646" t="s">
        <v>6905</v>
      </c>
      <c r="C1646" t="s">
        <v>305</v>
      </c>
      <c r="D1646">
        <v>18</v>
      </c>
      <c r="E1646">
        <v>11</v>
      </c>
      <c r="F1646">
        <v>54.1566238248</v>
      </c>
      <c r="G1646">
        <v>31</v>
      </c>
      <c r="H1646">
        <v>24</v>
      </c>
      <c r="I1646">
        <v>19.256317416000002</v>
      </c>
      <c r="J1646">
        <f>(D1646+E1646/60+F1646/3600)*15</f>
        <v>272.97565259927001</v>
      </c>
      <c r="K1646">
        <f>IF(G1646&lt;0, G1646-H1646/60-I1646/3600, G1646+H1646/60+I1646/3600)</f>
        <v>31.405348977059997</v>
      </c>
      <c r="L1646">
        <v>-15.295</v>
      </c>
      <c r="M1646">
        <v>24.486999999999998</v>
      </c>
      <c r="N1646">
        <v>6.25</v>
      </c>
      <c r="O1646">
        <v>8.56</v>
      </c>
      <c r="P1646">
        <v>6.62</v>
      </c>
      <c r="Q1646">
        <v>4.97</v>
      </c>
      <c r="R1646" t="s">
        <v>9341</v>
      </c>
      <c r="S1646">
        <v>4.024</v>
      </c>
      <c r="T1646" t="s">
        <v>9341</v>
      </c>
      <c r="U1646" t="s">
        <v>9592</v>
      </c>
      <c r="V1646" t="str">
        <f>LEFT($U1646,2)</f>
        <v>M3</v>
      </c>
      <c r="W1646" s="3">
        <f>_xlfn.XLOOKUP(V1646,$AC$2:$AC$43,$AD$2:$AD$43,"none")</f>
        <v>1.5</v>
      </c>
      <c r="X1646" s="3">
        <f>IF(ISNUMBER($W1646), 4600 * (1 / (0.92 * $W1646 + 1.7) + 1 / (0.92 * $W1646 + 0.62)),"none")</f>
        <v>3793.5064935064934</v>
      </c>
      <c r="Y1646" s="8">
        <f>IF(ISNUMBER($X1646), _xlfn.XLOOKUP($X1646,Sheet3!$A$2:$A$392,Sheet3!$B$2:$B$392,"none", 1,1), $AF$2)</f>
        <v>1</v>
      </c>
      <c r="Z1646" s="8">
        <f>IF(ISNUMBER($X1646), _xlfn.XLOOKUP($X1646,Sheet3!$A$2:$A$392,Sheet3!$C$2:$C$392,"none", 1,1), $AF$2)</f>
        <v>0.63180000000000003</v>
      </c>
      <c r="AA1646" s="8">
        <f>IF(ISNUMBER($X1646), _xlfn.XLOOKUP($X1646,Sheet3!$A$2:$A$392,Sheet3!$D$2:$D$392,"none", 1,1), $AF$2)</f>
        <v>0.31119999999999998</v>
      </c>
    </row>
    <row r="1647" spans="1:27">
      <c r="A1647">
        <v>6582</v>
      </c>
      <c r="B1647" t="s">
        <v>6885</v>
      </c>
      <c r="C1647" t="s">
        <v>16</v>
      </c>
      <c r="D1647">
        <v>16</v>
      </c>
      <c r="E1647">
        <v>1</v>
      </c>
      <c r="F1647">
        <v>26.564919249599999</v>
      </c>
      <c r="G1647">
        <v>29</v>
      </c>
      <c r="H1647">
        <v>51</v>
      </c>
      <c r="I1647">
        <v>3.819408336</v>
      </c>
      <c r="J1647">
        <f>(D1647+E1647/60+F1647/3600)*15</f>
        <v>240.36068716354001</v>
      </c>
      <c r="K1647">
        <f>IF(G1647&lt;0, G1647-H1647/60-I1647/3600, G1647+H1647/60+I1647/3600)</f>
        <v>29.851060946760001</v>
      </c>
      <c r="L1647">
        <v>-37.817</v>
      </c>
      <c r="M1647">
        <v>-7.016</v>
      </c>
      <c r="N1647">
        <v>8.77</v>
      </c>
      <c r="O1647" t="s">
        <v>9341</v>
      </c>
      <c r="P1647">
        <v>4.9210000000000003</v>
      </c>
      <c r="Q1647">
        <v>4.9710000000000001</v>
      </c>
      <c r="R1647" t="s">
        <v>9341</v>
      </c>
      <c r="S1647">
        <v>4.9539999999999997</v>
      </c>
      <c r="T1647" t="s">
        <v>9341</v>
      </c>
      <c r="U1647" t="s">
        <v>11133</v>
      </c>
      <c r="V1647" t="str">
        <f>LEFT($U1647,2)</f>
        <v>A0</v>
      </c>
      <c r="W1647" s="3">
        <f>_xlfn.XLOOKUP(V1647,$AC$2:$AC$43,$AD$2:$AD$43,"none")</f>
        <v>-0.01</v>
      </c>
      <c r="X1647" s="3">
        <f>IF(ISNUMBER($W1647), 4600 * (1 / (0.92 * $W1647 + 1.7) + 1 / (0.92 * $W1647 + 0.62)),"none")</f>
        <v>10251.712375722911</v>
      </c>
      <c r="Y1647" s="8">
        <f>IF(ISNUMBER($X1647), _xlfn.XLOOKUP($X1647,Sheet3!$A$2:$A$392,Sheet3!$B$2:$B$392,"none", 1,1), $AF$2)</f>
        <v>0.6109</v>
      </c>
      <c r="Z1647" s="8">
        <f>IF(ISNUMBER($X1647), _xlfn.XLOOKUP($X1647,Sheet3!$A$2:$A$392,Sheet3!$C$2:$C$392,"none", 1,1), $AF$2)</f>
        <v>0.69189999999999996</v>
      </c>
      <c r="AA1647" s="8">
        <f>IF(ISNUMBER($X1647), _xlfn.XLOOKUP($X1647,Sheet3!$A$2:$A$392,Sheet3!$D$2:$D$392,"none", 1,1), $AF$2)</f>
        <v>1</v>
      </c>
    </row>
    <row r="1648" spans="1:27">
      <c r="A1648">
        <v>1508</v>
      </c>
      <c r="B1648" t="s">
        <v>1809</v>
      </c>
      <c r="C1648" t="s">
        <v>297</v>
      </c>
      <c r="D1648">
        <v>3</v>
      </c>
      <c r="E1648">
        <v>42</v>
      </c>
      <c r="F1648">
        <v>22.645552599999998</v>
      </c>
      <c r="G1648">
        <v>33</v>
      </c>
      <c r="H1648">
        <v>57</v>
      </c>
      <c r="I1648">
        <v>54.089323</v>
      </c>
      <c r="J1648">
        <f>(D1648+E1648/60+F1648/3600)*15</f>
        <v>55.594356469166669</v>
      </c>
      <c r="K1648">
        <f>IF(G1648&lt;0, G1648-H1648/60-I1648/3600, G1648+H1648/60+I1648/3600)</f>
        <v>33.965024811944446</v>
      </c>
      <c r="L1648">
        <v>2.71</v>
      </c>
      <c r="M1648">
        <v>-5.91</v>
      </c>
      <c r="N1648">
        <v>3.09</v>
      </c>
      <c r="O1648">
        <v>4.13</v>
      </c>
      <c r="P1648">
        <v>4.9119999999999999</v>
      </c>
      <c r="Q1648">
        <v>4.9720000000000004</v>
      </c>
      <c r="R1648" t="s">
        <v>9341</v>
      </c>
      <c r="S1648">
        <v>4.9160000000000004</v>
      </c>
      <c r="T1648" t="s">
        <v>9341</v>
      </c>
      <c r="U1648" t="s">
        <v>9651</v>
      </c>
      <c r="V1648" t="str">
        <f>LEFT($U1648,2)</f>
        <v>B0</v>
      </c>
      <c r="W1648" s="3">
        <f>_xlfn.XLOOKUP(V1648,$AC$2:$AC$43,$AD$2:$AD$43,"none")</f>
        <v>-0.3</v>
      </c>
      <c r="X1648" s="3">
        <f>IF(ISNUMBER($W1648), 4600 * (1 / (0.92 * $W1648 + 1.7) + 1 / (0.92 * $W1648 + 0.62)),"none")</f>
        <v>16602.430101907499</v>
      </c>
      <c r="Y1648" s="8">
        <f>IF(ISNUMBER($X1648), _xlfn.XLOOKUP($X1648,Sheet3!$A$2:$A$392,Sheet3!$B$2:$B$392,"none", 1,1), $AF$2)</f>
        <v>0.45090000000000002</v>
      </c>
      <c r="Z1648" s="8">
        <f>IF(ISNUMBER($X1648), _xlfn.XLOOKUP($X1648,Sheet3!$A$2:$A$392,Sheet3!$C$2:$C$392,"none", 1,1), $AF$2)</f>
        <v>0.56169999999999998</v>
      </c>
      <c r="AA1648" s="8">
        <f>IF(ISNUMBER($X1648), _xlfn.XLOOKUP($X1648,Sheet3!$A$2:$A$392,Sheet3!$D$2:$D$392,"none", 1,1), $AF$2)</f>
        <v>1</v>
      </c>
    </row>
    <row r="1649" spans="1:27">
      <c r="A1649">
        <v>1545</v>
      </c>
      <c r="B1649" t="s">
        <v>1846</v>
      </c>
      <c r="C1649" t="s">
        <v>297</v>
      </c>
      <c r="D1649">
        <v>3</v>
      </c>
      <c r="E1649">
        <v>42</v>
      </c>
      <c r="F1649">
        <v>14.902540031999999</v>
      </c>
      <c r="G1649">
        <v>-31</v>
      </c>
      <c r="H1649">
        <v>56</v>
      </c>
      <c r="I1649">
        <v>18.104191008000001</v>
      </c>
      <c r="J1649">
        <f>(D1649+E1649/60+F1649/3600)*15</f>
        <v>55.562093916800002</v>
      </c>
      <c r="K1649">
        <f>IF(G1649&lt;0, G1649-H1649/60-I1649/3600, G1649+H1649/60+I1649/3600)</f>
        <v>-31.938362275279999</v>
      </c>
      <c r="L1649">
        <v>4.8150000000000004</v>
      </c>
      <c r="M1649">
        <v>13.836</v>
      </c>
      <c r="N1649">
        <v>3.85</v>
      </c>
      <c r="O1649">
        <v>4.24</v>
      </c>
      <c r="P1649">
        <v>4.8140000000000001</v>
      </c>
      <c r="Q1649">
        <v>4.9729999999999999</v>
      </c>
      <c r="R1649" t="s">
        <v>9341</v>
      </c>
      <c r="S1649">
        <v>4.9429999999999996</v>
      </c>
      <c r="T1649" t="s">
        <v>9341</v>
      </c>
      <c r="U1649" t="s">
        <v>9497</v>
      </c>
      <c r="V1649" t="str">
        <f>LEFT($U1649,2)</f>
        <v>B5</v>
      </c>
      <c r="W1649" s="3">
        <f>_xlfn.XLOOKUP(V1649,$AC$2:$AC$43,$AD$2:$AD$43,"none")</f>
        <v>-0.16</v>
      </c>
      <c r="X1649" s="3">
        <f>IF(ISNUMBER($W1649), 4600 * (1 / (0.92 * $W1649 + 1.7) + 1 / (0.92 * $W1649 + 0.62)),"none")</f>
        <v>12691.662939978085</v>
      </c>
      <c r="Y1649" s="8">
        <f>IF(ISNUMBER($X1649), _xlfn.XLOOKUP($X1649,Sheet3!$A$2:$A$392,Sheet3!$B$2:$B$392,"none", 1,1), $AF$2)</f>
        <v>0.52290000000000003</v>
      </c>
      <c r="Z1649" s="8">
        <f>IF(ISNUMBER($X1649), _xlfn.XLOOKUP($X1649,Sheet3!$A$2:$A$392,Sheet3!$C$2:$C$392,"none", 1,1), $AF$2)</f>
        <v>0.62250000000000005</v>
      </c>
      <c r="AA1649" s="8">
        <f>IF(ISNUMBER($X1649), _xlfn.XLOOKUP($X1649,Sheet3!$A$2:$A$392,Sheet3!$D$2:$D$392,"none", 1,1), $AF$2)</f>
        <v>1</v>
      </c>
    </row>
    <row r="1650" spans="1:27">
      <c r="A1650">
        <v>2513</v>
      </c>
      <c r="B1650" t="s">
        <v>2815</v>
      </c>
      <c r="C1650" t="s">
        <v>12</v>
      </c>
      <c r="D1650">
        <v>6</v>
      </c>
      <c r="E1650">
        <v>50</v>
      </c>
      <c r="F1650">
        <v>45.943281496799997</v>
      </c>
      <c r="G1650">
        <v>41</v>
      </c>
      <c r="H1650">
        <v>46</v>
      </c>
      <c r="I1650">
        <v>52.429971899999998</v>
      </c>
      <c r="J1650">
        <f>(D1650+E1650/60+F1650/3600)*15</f>
        <v>102.69143033957</v>
      </c>
      <c r="K1650">
        <f>IF(G1650&lt;0, G1650-H1650/60-I1650/3600, G1650+H1650/60+I1650/3600)</f>
        <v>41.781230547749999</v>
      </c>
      <c r="L1650">
        <v>-25.542000000000002</v>
      </c>
      <c r="M1650">
        <v>-137.25299999999999</v>
      </c>
      <c r="N1650">
        <v>9.61</v>
      </c>
      <c r="O1650" t="s">
        <v>9341</v>
      </c>
      <c r="P1650">
        <v>6.2439999999999998</v>
      </c>
      <c r="Q1650">
        <v>4.9749999999999996</v>
      </c>
      <c r="R1650" t="s">
        <v>9341</v>
      </c>
      <c r="S1650">
        <v>4.6040000000000001</v>
      </c>
      <c r="T1650" t="s">
        <v>9341</v>
      </c>
      <c r="U1650" t="s">
        <v>9389</v>
      </c>
      <c r="V1650" t="str">
        <f>LEFT($U1650,2)</f>
        <v>K3</v>
      </c>
      <c r="W1650" s="3">
        <f>_xlfn.XLOOKUP(V1650,$AC$2:$AC$43,$AD$2:$AD$43,"none")</f>
        <v>0.95</v>
      </c>
      <c r="X1650" s="3">
        <f>IF(ISNUMBER($W1650), 4600 * (1 / (0.92 * $W1650 + 1.7) + 1 / (0.92 * $W1650 + 0.62)),"none")</f>
        <v>4866.084384156673</v>
      </c>
      <c r="Y1650" s="8">
        <f>IF(ISNUMBER($X1650), _xlfn.XLOOKUP($X1650,Sheet3!$A$2:$A$392,Sheet3!$B$2:$B$392,"none", 1,1), $AF$2)</f>
        <v>1</v>
      </c>
      <c r="Z1650" s="8">
        <f>IF(ISNUMBER($X1650), _xlfn.XLOOKUP($X1650,Sheet3!$A$2:$A$392,Sheet3!$C$2:$C$392,"none", 1,1), $AF$2)</f>
        <v>0.78720000000000001</v>
      </c>
      <c r="AA1650" s="8">
        <f>IF(ISNUMBER($X1650), _xlfn.XLOOKUP($X1650,Sheet3!$A$2:$A$392,Sheet3!$D$2:$D$392,"none", 1,1), $AF$2)</f>
        <v>0.57969999999999999</v>
      </c>
    </row>
    <row r="1651" spans="1:27">
      <c r="A1651">
        <v>3512</v>
      </c>
      <c r="B1651" t="s">
        <v>3815</v>
      </c>
      <c r="C1651" t="s">
        <v>12</v>
      </c>
      <c r="D1651">
        <v>23</v>
      </c>
      <c r="E1651">
        <v>39</v>
      </c>
      <c r="F1651">
        <v>47.0693895048</v>
      </c>
      <c r="G1651">
        <v>-14</v>
      </c>
      <c r="H1651">
        <v>13</v>
      </c>
      <c r="I1651">
        <v>19.753147127999998</v>
      </c>
      <c r="J1651">
        <f>(D1651+E1651/60+F1651/3600)*15</f>
        <v>354.94612245626996</v>
      </c>
      <c r="K1651">
        <f>IF(G1651&lt;0, G1651-H1651/60-I1651/3600, G1651+H1651/60+I1651/3600)</f>
        <v>-14.222153651979999</v>
      </c>
      <c r="L1651">
        <v>50.433999999999997</v>
      </c>
      <c r="M1651">
        <v>-49.097000000000001</v>
      </c>
      <c r="N1651">
        <v>24.9</v>
      </c>
      <c r="O1651" t="s">
        <v>9341</v>
      </c>
      <c r="P1651">
        <v>5.2210000000000001</v>
      </c>
      <c r="Q1651">
        <v>4.9770000000000003</v>
      </c>
      <c r="R1651" t="s">
        <v>9341</v>
      </c>
      <c r="S1651">
        <v>4.91</v>
      </c>
      <c r="T1651" t="s">
        <v>9341</v>
      </c>
      <c r="U1651" t="s">
        <v>9556</v>
      </c>
      <c r="V1651" t="str">
        <f>LEFT($U1651,2)</f>
        <v>A7</v>
      </c>
      <c r="W1651" s="3">
        <f>_xlfn.XLOOKUP(V1651,$AC$2:$AC$43,$AD$2:$AD$43,"none")</f>
        <v>0.2</v>
      </c>
      <c r="X1651" s="3">
        <f>IF(ISNUMBER($W1651), 4600 * (1 / (0.92 * $W1651 + 1.7) + 1 / (0.92 * $W1651 + 0.62)),"none")</f>
        <v>8163.0066229362728</v>
      </c>
      <c r="Y1651" s="8">
        <f>IF(ISNUMBER($X1651), _xlfn.XLOOKUP($X1651,Sheet3!$A$2:$A$392,Sheet3!$B$2:$B$392,"none", 1,1), $AF$2)</f>
        <v>0.76519999999999999</v>
      </c>
      <c r="Z1651" s="8">
        <f>IF(ISNUMBER($X1651), _xlfn.XLOOKUP($X1651,Sheet3!$A$2:$A$392,Sheet3!$C$2:$C$392,"none", 1,1), $AF$2)</f>
        <v>0.80349999999999999</v>
      </c>
      <c r="AA1651" s="8">
        <f>IF(ISNUMBER($X1651), _xlfn.XLOOKUP($X1651,Sheet3!$A$2:$A$392,Sheet3!$D$2:$D$392,"none", 1,1), $AF$2)</f>
        <v>1</v>
      </c>
    </row>
    <row r="1652" spans="1:27">
      <c r="A1652">
        <v>4088</v>
      </c>
      <c r="B1652" t="s">
        <v>4391</v>
      </c>
      <c r="C1652" t="s">
        <v>12</v>
      </c>
      <c r="D1652">
        <v>2</v>
      </c>
      <c r="E1652">
        <v>9</v>
      </c>
      <c r="F1652">
        <v>25.324984524200001</v>
      </c>
      <c r="G1652">
        <v>25</v>
      </c>
      <c r="H1652">
        <v>56</v>
      </c>
      <c r="I1652">
        <v>23.416316591000001</v>
      </c>
      <c r="J1652">
        <f>(D1652+E1652/60+F1652/3600)*15</f>
        <v>32.35552076885083</v>
      </c>
      <c r="K1652">
        <f>IF(G1652&lt;0, G1652-H1652/60-I1652/3600, G1652+H1652/60+I1652/3600)</f>
        <v>25.939837865719724</v>
      </c>
      <c r="L1652">
        <v>81.194000000000003</v>
      </c>
      <c r="M1652">
        <v>-24.266999999999999</v>
      </c>
      <c r="N1652">
        <v>18.97</v>
      </c>
      <c r="O1652" t="s">
        <v>9341</v>
      </c>
      <c r="P1652">
        <v>5.3179999999999996</v>
      </c>
      <c r="Q1652">
        <v>4.9770000000000003</v>
      </c>
      <c r="R1652" t="s">
        <v>9341</v>
      </c>
      <c r="S1652">
        <v>4.883</v>
      </c>
      <c r="T1652" t="s">
        <v>9341</v>
      </c>
      <c r="U1652" t="s">
        <v>9422</v>
      </c>
      <c r="V1652" t="str">
        <f>LEFT($U1652,2)</f>
        <v>F2</v>
      </c>
      <c r="W1652" s="3">
        <f>_xlfn.XLOOKUP(V1652,$AC$2:$AC$43,$AD$2:$AD$43,"none")</f>
        <v>0.35</v>
      </c>
      <c r="X1652" s="3">
        <f>IF(ISNUMBER($W1652), 4600 * (1 / (0.92 * $W1652 + 1.7) + 1 / (0.92 * $W1652 + 0.62)),"none")</f>
        <v>7158.2024482287206</v>
      </c>
      <c r="Y1652" s="8">
        <f>IF(ISNUMBER($X1652), _xlfn.XLOOKUP($X1652,Sheet3!$A$2:$A$392,Sheet3!$B$2:$B$392,"none", 1,1), $AF$2)</f>
        <v>0.89859999999999995</v>
      </c>
      <c r="Z1652" s="8">
        <f>IF(ISNUMBER($X1652), _xlfn.XLOOKUP($X1652,Sheet3!$A$2:$A$392,Sheet3!$C$2:$C$392,"none", 1,1), $AF$2)</f>
        <v>0.89249999999999996</v>
      </c>
      <c r="AA1652" s="8">
        <f>IF(ISNUMBER($X1652), _xlfn.XLOOKUP($X1652,Sheet3!$A$2:$A$392,Sheet3!$D$2:$D$392,"none", 1,1), $AF$2)</f>
        <v>1</v>
      </c>
    </row>
    <row r="1653" spans="1:27">
      <c r="A1653">
        <v>4593</v>
      </c>
      <c r="B1653" t="s">
        <v>4896</v>
      </c>
      <c r="C1653" t="s">
        <v>12</v>
      </c>
      <c r="D1653">
        <v>11</v>
      </c>
      <c r="E1653">
        <v>0</v>
      </c>
      <c r="F1653">
        <v>44.8020233616</v>
      </c>
      <c r="G1653">
        <v>6</v>
      </c>
      <c r="H1653">
        <v>6</v>
      </c>
      <c r="I1653">
        <v>5.2027930800000002</v>
      </c>
      <c r="J1653">
        <f>(D1653+E1653/60+F1653/3600)*15</f>
        <v>165.18667509733999</v>
      </c>
      <c r="K1653">
        <f>IF(G1653&lt;0, G1653-H1653/60-I1653/3600, G1653+H1653/60+I1653/3600)</f>
        <v>6.1014452202999996</v>
      </c>
      <c r="L1653">
        <v>-52.012999999999998</v>
      </c>
      <c r="M1653">
        <v>-23.524000000000001</v>
      </c>
      <c r="N1653">
        <v>21.45</v>
      </c>
      <c r="O1653" t="s">
        <v>9341</v>
      </c>
      <c r="P1653">
        <v>5.133</v>
      </c>
      <c r="Q1653">
        <v>4.9770000000000003</v>
      </c>
      <c r="R1653" t="s">
        <v>9341</v>
      </c>
      <c r="S1653">
        <v>4.95</v>
      </c>
      <c r="T1653">
        <v>4.8</v>
      </c>
      <c r="U1653" t="s">
        <v>9559</v>
      </c>
      <c r="V1653" t="str">
        <f>LEFT($U1653,2)</f>
        <v>A5</v>
      </c>
      <c r="W1653" s="3">
        <f>_xlfn.XLOOKUP(V1653,$AC$2:$AC$43,$AD$2:$AD$43,"none")</f>
        <v>0.15</v>
      </c>
      <c r="X1653" s="3">
        <f>IF(ISNUMBER($W1653), 4600 * (1 / (0.92 * $W1653 + 1.7) + 1 / (0.92 * $W1653 + 0.62)),"none")</f>
        <v>8571.3219313180252</v>
      </c>
      <c r="Y1653" s="8">
        <f>IF(ISNUMBER($X1653), _xlfn.XLOOKUP($X1653,Sheet3!$A$2:$A$392,Sheet3!$B$2:$B$392,"none", 1,1), $AF$2)</f>
        <v>0.72599999999999998</v>
      </c>
      <c r="Z1653" s="8">
        <f>IF(ISNUMBER($X1653), _xlfn.XLOOKUP($X1653,Sheet3!$A$2:$A$392,Sheet3!$C$2:$C$392,"none", 1,1), $AF$2)</f>
        <v>0.7762</v>
      </c>
      <c r="AA1653" s="8">
        <f>IF(ISNUMBER($X1653), _xlfn.XLOOKUP($X1653,Sheet3!$A$2:$A$392,Sheet3!$D$2:$D$392,"none", 1,1), $AF$2)</f>
        <v>1</v>
      </c>
    </row>
    <row r="1654" spans="1:27">
      <c r="A1654">
        <v>6618</v>
      </c>
      <c r="B1654" t="s">
        <v>6921</v>
      </c>
      <c r="C1654" t="s">
        <v>297</v>
      </c>
      <c r="D1654">
        <v>19</v>
      </c>
      <c r="E1654">
        <v>24</v>
      </c>
      <c r="F1654">
        <v>7.5783613224000002</v>
      </c>
      <c r="G1654">
        <v>29</v>
      </c>
      <c r="H1654">
        <v>37</v>
      </c>
      <c r="I1654">
        <v>16.808049155999999</v>
      </c>
      <c r="J1654">
        <f>(D1654+E1654/60+F1654/3600)*15</f>
        <v>291.03157650550997</v>
      </c>
      <c r="K1654">
        <f>IF(G1654&lt;0, G1654-H1654/60-I1654/3600, G1654+H1654/60+I1654/3600)</f>
        <v>29.62133556921</v>
      </c>
      <c r="L1654">
        <v>12.234999999999999</v>
      </c>
      <c r="M1654">
        <v>11.228999999999999</v>
      </c>
      <c r="N1654">
        <v>3.62</v>
      </c>
      <c r="O1654">
        <v>4.16</v>
      </c>
      <c r="P1654">
        <v>4.851</v>
      </c>
      <c r="Q1654">
        <v>4.9770000000000003</v>
      </c>
      <c r="R1654" t="s">
        <v>9341</v>
      </c>
      <c r="S1654">
        <v>4.9320000000000004</v>
      </c>
      <c r="T1654" t="s">
        <v>9341</v>
      </c>
      <c r="U1654" t="s">
        <v>9364</v>
      </c>
      <c r="V1654" t="str">
        <f>LEFT($U1654,2)</f>
        <v>B3</v>
      </c>
      <c r="W1654" s="3">
        <f>_xlfn.XLOOKUP(V1654,$AC$2:$AC$43,$AD$2:$AD$43,"none")</f>
        <v>-0.2</v>
      </c>
      <c r="X1654" s="3">
        <f>IF(ISNUMBER($W1654), 4600 * (1 / (0.92 * $W1654 + 1.7) + 1 / (0.92 * $W1654 + 0.62)),"none")</f>
        <v>13584.75950715306</v>
      </c>
      <c r="Y1654" s="8">
        <f>IF(ISNUMBER($X1654), _xlfn.XLOOKUP($X1654,Sheet3!$A$2:$A$392,Sheet3!$B$2:$B$392,"none", 1,1), $AF$2)</f>
        <v>0.50129999999999997</v>
      </c>
      <c r="Z1654" s="8">
        <f>IF(ISNUMBER($X1654), _xlfn.XLOOKUP($X1654,Sheet3!$A$2:$A$392,Sheet3!$C$2:$C$392,"none", 1,1), $AF$2)</f>
        <v>0.60470000000000002</v>
      </c>
      <c r="AA1654" s="8">
        <f>IF(ISNUMBER($X1654), _xlfn.XLOOKUP($X1654,Sheet3!$A$2:$A$392,Sheet3!$D$2:$D$392,"none", 1,1), $AF$2)</f>
        <v>1</v>
      </c>
    </row>
    <row r="1655" spans="1:27">
      <c r="A1655">
        <v>1315</v>
      </c>
      <c r="B1655" t="s">
        <v>1616</v>
      </c>
      <c r="C1655" t="s">
        <v>313</v>
      </c>
      <c r="D1655">
        <v>15</v>
      </c>
      <c r="E1655">
        <v>31</v>
      </c>
      <c r="F1655">
        <v>46.983045645600001</v>
      </c>
      <c r="G1655">
        <v>40</v>
      </c>
      <c r="H1655">
        <v>53</v>
      </c>
      <c r="I1655">
        <v>57.605506908000002</v>
      </c>
      <c r="J1655">
        <f>(D1655+E1655/60+F1655/3600)*15</f>
        <v>232.94576269019001</v>
      </c>
      <c r="K1655">
        <f>IF(G1655&lt;0, G1655-H1655/60-I1655/3600, G1655+H1655/60+I1655/3600)</f>
        <v>40.899334863029999</v>
      </c>
      <c r="L1655">
        <v>-22.887</v>
      </c>
      <c r="M1655">
        <v>-12.041</v>
      </c>
      <c r="N1655">
        <v>7.39</v>
      </c>
      <c r="O1655" t="s">
        <v>9341</v>
      </c>
      <c r="P1655">
        <v>5.0739999999999998</v>
      </c>
      <c r="Q1655">
        <v>4.9779999999999998</v>
      </c>
      <c r="R1655" t="s">
        <v>9341</v>
      </c>
      <c r="S1655">
        <v>4.9359999999999999</v>
      </c>
      <c r="T1655" t="s">
        <v>9341</v>
      </c>
      <c r="U1655" t="s">
        <v>9352</v>
      </c>
      <c r="V1655" t="str">
        <f>LEFT($U1655,2)</f>
        <v>A2</v>
      </c>
      <c r="W1655" s="3">
        <f>_xlfn.XLOOKUP(V1655,$AC$2:$AC$43,$AD$2:$AD$43,"none")</f>
        <v>0.05</v>
      </c>
      <c r="X1655" s="3">
        <f>IF(ISNUMBER($W1655), 4600 * (1 / (0.92 * $W1655 + 1.7) + 1 / (0.92 * $W1655 + 0.62)),"none")</f>
        <v>9541.5002631497482</v>
      </c>
      <c r="Y1655" s="8">
        <f>IF(ISNUMBER($X1655), _xlfn.XLOOKUP($X1655,Sheet3!$A$2:$A$392,Sheet3!$B$2:$B$392,"none", 1,1), $AF$2)</f>
        <v>0.65039999999999998</v>
      </c>
      <c r="Z1655" s="8">
        <f>IF(ISNUMBER($X1655), _xlfn.XLOOKUP($X1655,Sheet3!$A$2:$A$392,Sheet3!$C$2:$C$392,"none", 1,1), $AF$2)</f>
        <v>0.72150000000000003</v>
      </c>
      <c r="AA1655" s="8">
        <f>IF(ISNUMBER($X1655), _xlfn.XLOOKUP($X1655,Sheet3!$A$2:$A$392,Sheet3!$D$2:$D$392,"none", 1,1), $AF$2)</f>
        <v>1</v>
      </c>
    </row>
    <row r="1656" spans="1:27">
      <c r="A1656">
        <v>6796</v>
      </c>
      <c r="B1656" t="s">
        <v>7099</v>
      </c>
      <c r="C1656" t="s">
        <v>16</v>
      </c>
      <c r="D1656">
        <v>15</v>
      </c>
      <c r="E1656">
        <v>39</v>
      </c>
      <c r="F1656">
        <v>22.672843089600001</v>
      </c>
      <c r="G1656">
        <v>36</v>
      </c>
      <c r="H1656">
        <v>38</v>
      </c>
      <c r="I1656">
        <v>8.9198155680000006</v>
      </c>
      <c r="J1656">
        <f>(D1656+E1656/60+F1656/3600)*15</f>
        <v>234.84447017954</v>
      </c>
      <c r="K1656">
        <f>IF(G1656&lt;0, G1656-H1656/60-I1656/3600, G1656+H1656/60+I1656/3600)</f>
        <v>36.635811059879998</v>
      </c>
      <c r="L1656">
        <v>-15.51</v>
      </c>
      <c r="M1656">
        <v>-7.4649999999999999</v>
      </c>
      <c r="N1656">
        <v>6.43</v>
      </c>
      <c r="O1656" t="s">
        <v>9341</v>
      </c>
      <c r="P1656">
        <v>4.8710000000000004</v>
      </c>
      <c r="Q1656">
        <v>4.9790000000000001</v>
      </c>
      <c r="R1656" t="s">
        <v>9341</v>
      </c>
      <c r="S1656">
        <v>4.9850000000000003</v>
      </c>
      <c r="T1656" t="s">
        <v>9341</v>
      </c>
      <c r="U1656" t="s">
        <v>9391</v>
      </c>
      <c r="V1656" t="str">
        <f>LEFT($U1656,2)</f>
        <v>B7</v>
      </c>
      <c r="W1656" s="3">
        <f>_xlfn.XLOOKUP(V1656,$AC$2:$AC$43,$AD$2:$AD$43,"none")</f>
        <v>-0.13</v>
      </c>
      <c r="X1656" s="3">
        <f>IF(ISNUMBER($W1656), 4600 * (1 / (0.92 * $W1656 + 1.7) + 1 / (0.92 * $W1656 + 0.62)),"none")</f>
        <v>12103.301413538873</v>
      </c>
      <c r="Y1656" s="8">
        <f>IF(ISNUMBER($X1656), _xlfn.XLOOKUP($X1656,Sheet3!$A$2:$A$392,Sheet3!$B$2:$B$392,"none", 1,1), $AF$2)</f>
        <v>0.53700000000000003</v>
      </c>
      <c r="Z1656" s="8">
        <f>IF(ISNUMBER($X1656), _xlfn.XLOOKUP($X1656,Sheet3!$A$2:$A$392,Sheet3!$C$2:$C$392,"none", 1,1), $AF$2)</f>
        <v>0.63400000000000001</v>
      </c>
      <c r="AA1656" s="8">
        <f>IF(ISNUMBER($X1656), _xlfn.XLOOKUP($X1656,Sheet3!$A$2:$A$392,Sheet3!$D$2:$D$392,"none", 1,1), $AF$2)</f>
        <v>1</v>
      </c>
    </row>
    <row r="1657" spans="1:27">
      <c r="A1657">
        <v>336</v>
      </c>
      <c r="B1657" t="s">
        <v>634</v>
      </c>
      <c r="C1657" t="s">
        <v>32</v>
      </c>
      <c r="D1657">
        <v>1</v>
      </c>
      <c r="E1657">
        <v>20</v>
      </c>
      <c r="F1657">
        <v>4.9164665856000003</v>
      </c>
      <c r="G1657">
        <v>58</v>
      </c>
      <c r="H1657">
        <v>13</v>
      </c>
      <c r="I1657">
        <v>53.807643876</v>
      </c>
      <c r="J1657">
        <f>(D1657+E1657/60+F1657/3600)*15</f>
        <v>20.020485277439999</v>
      </c>
      <c r="K1657">
        <f>IF(G1657&lt;0, G1657-H1657/60-I1657/3600, G1657+H1657/60+I1657/3600)</f>
        <v>58.231613234409998</v>
      </c>
      <c r="L1657">
        <v>-1.4790000000000001</v>
      </c>
      <c r="M1657">
        <v>-1.2310000000000001</v>
      </c>
      <c r="N1657">
        <v>0.21</v>
      </c>
      <c r="O1657">
        <v>6.15</v>
      </c>
      <c r="P1657">
        <v>5.66</v>
      </c>
      <c r="Q1657">
        <v>4.9800000000000004</v>
      </c>
      <c r="R1657">
        <v>4.34</v>
      </c>
      <c r="S1657">
        <v>4.7359999999999998</v>
      </c>
      <c r="T1657">
        <v>3.78</v>
      </c>
      <c r="U1657" t="s">
        <v>9547</v>
      </c>
      <c r="V1657" t="str">
        <f>LEFT($U1657,2)</f>
        <v>F0</v>
      </c>
      <c r="W1657" s="3">
        <f>_xlfn.XLOOKUP(V1657,$AC$2:$AC$43,$AD$2:$AD$43,"none")</f>
        <v>0.32</v>
      </c>
      <c r="X1657" s="3">
        <f>IF(ISNUMBER($W1657), 4600 * (1 / (0.92 * $W1657 + 1.7) + 1 / (0.92 * $W1657 + 0.62)),"none")</f>
        <v>7337.0792549848238</v>
      </c>
      <c r="Y1657" s="8">
        <f>IF(ISNUMBER($X1657), _xlfn.XLOOKUP($X1657,Sheet3!$A$2:$A$392,Sheet3!$B$2:$B$392,"none", 1,1), $AF$2)</f>
        <v>0.86680000000000001</v>
      </c>
      <c r="Z1657" s="8">
        <f>IF(ISNUMBER($X1657), _xlfn.XLOOKUP($X1657,Sheet3!$A$2:$A$392,Sheet3!$C$2:$C$392,"none", 1,1), $AF$2)</f>
        <v>0.87180000000000002</v>
      </c>
      <c r="AA1657" s="8">
        <f>IF(ISNUMBER($X1657), _xlfn.XLOOKUP($X1657,Sheet3!$A$2:$A$392,Sheet3!$D$2:$D$392,"none", 1,1), $AF$2)</f>
        <v>1</v>
      </c>
    </row>
    <row r="1658" spans="1:27">
      <c r="A1658">
        <v>5034</v>
      </c>
      <c r="B1658" t="s">
        <v>5337</v>
      </c>
      <c r="C1658" t="s">
        <v>18</v>
      </c>
      <c r="D1658">
        <v>13</v>
      </c>
      <c r="E1658">
        <v>34</v>
      </c>
      <c r="F1658">
        <v>47.808766010399999</v>
      </c>
      <c r="G1658">
        <v>37</v>
      </c>
      <c r="H1658">
        <v>10</v>
      </c>
      <c r="I1658">
        <v>56.691826859999999</v>
      </c>
      <c r="J1658">
        <f>(D1658+E1658/60+F1658/3600)*15</f>
        <v>203.69920319170998</v>
      </c>
      <c r="K1658">
        <f>IF(G1658&lt;0, G1658-H1658/60-I1658/3600, G1658+H1658/60+I1658/3600)</f>
        <v>37.182414396349998</v>
      </c>
      <c r="L1658">
        <v>85.608999999999995</v>
      </c>
      <c r="M1658">
        <v>-9.5489999999999995</v>
      </c>
      <c r="N1658">
        <v>21.33</v>
      </c>
      <c r="O1658">
        <v>5.43</v>
      </c>
      <c r="P1658">
        <v>5.38</v>
      </c>
      <c r="Q1658">
        <v>4.9800000000000004</v>
      </c>
      <c r="R1658">
        <v>4.57</v>
      </c>
      <c r="S1658">
        <v>4.7809999999999997</v>
      </c>
      <c r="T1658">
        <v>4.2699999999999996</v>
      </c>
      <c r="U1658" t="s">
        <v>10806</v>
      </c>
      <c r="V1658" t="str">
        <f>LEFT($U1658,2)</f>
        <v>A6</v>
      </c>
      <c r="W1658" s="3">
        <f>_xlfn.XLOOKUP(V1658,$AC$2:$AC$43,$AD$2:$AD$43,"none")</f>
        <v>0.17</v>
      </c>
      <c r="X1658" s="3">
        <f>IF(ISNUMBER($W1658), 4600 * (1 / (0.92 * $W1658 + 1.7) + 1 / (0.92 * $W1658 + 0.62)),"none")</f>
        <v>8402.6952833207943</v>
      </c>
      <c r="Y1658" s="8">
        <f>IF(ISNUMBER($X1658), _xlfn.XLOOKUP($X1658,Sheet3!$A$2:$A$392,Sheet3!$B$2:$B$392,"none", 1,1), $AF$2)</f>
        <v>0.73529999999999995</v>
      </c>
      <c r="Z1658" s="8">
        <f>IF(ISNUMBER($X1658), _xlfn.XLOOKUP($X1658,Sheet3!$A$2:$A$392,Sheet3!$C$2:$C$392,"none", 1,1), $AF$2)</f>
        <v>0.78269999999999995</v>
      </c>
      <c r="AA1658" s="8">
        <f>IF(ISNUMBER($X1658), _xlfn.XLOOKUP($X1658,Sheet3!$A$2:$A$392,Sheet3!$D$2:$D$392,"none", 1,1), $AF$2)</f>
        <v>1</v>
      </c>
    </row>
    <row r="1659" spans="1:27">
      <c r="A1659">
        <v>5707</v>
      </c>
      <c r="B1659" t="s">
        <v>6010</v>
      </c>
      <c r="C1659" t="s">
        <v>297</v>
      </c>
      <c r="D1659">
        <v>18</v>
      </c>
      <c r="E1659">
        <v>11</v>
      </c>
      <c r="F1659">
        <v>43.332758836799997</v>
      </c>
      <c r="G1659">
        <v>-23</v>
      </c>
      <c r="H1659">
        <v>42</v>
      </c>
      <c r="I1659">
        <v>4.4337543840000002</v>
      </c>
      <c r="J1659">
        <f>(D1659+E1659/60+F1659/3600)*15</f>
        <v>272.93055316182</v>
      </c>
      <c r="K1659">
        <f>IF(G1659&lt;0, G1659-H1659/60-I1659/3600, G1659+H1659/60+I1659/3600)</f>
        <v>-23.70123159844</v>
      </c>
      <c r="L1659">
        <v>9.9049999999999994</v>
      </c>
      <c r="M1659">
        <v>-32.048000000000002</v>
      </c>
      <c r="N1659">
        <v>12.26</v>
      </c>
      <c r="O1659" t="s">
        <v>9341</v>
      </c>
      <c r="P1659">
        <v>6.03</v>
      </c>
      <c r="Q1659">
        <v>4.9800000000000004</v>
      </c>
      <c r="R1659" t="s">
        <v>9341</v>
      </c>
      <c r="S1659">
        <v>4.6710000000000003</v>
      </c>
      <c r="T1659" t="s">
        <v>9341</v>
      </c>
      <c r="U1659" t="s">
        <v>9403</v>
      </c>
      <c r="V1659" t="str">
        <f>LEFT($U1659,2)</f>
        <v>K0</v>
      </c>
      <c r="W1659" s="3">
        <f>_xlfn.XLOOKUP(V1659,$AC$2:$AC$43,$AD$2:$AD$43,"none")</f>
        <v>0.81</v>
      </c>
      <c r="X1659" s="3">
        <f>IF(ISNUMBER($W1659), 4600 * (1 / (0.92 * $W1659 + 1.7) + 1 / (0.92 * $W1659 + 0.62)),"none")</f>
        <v>5250.7063834266155</v>
      </c>
      <c r="Y1659" s="8">
        <f>IF(ISNUMBER($X1659), _xlfn.XLOOKUP($X1659,Sheet3!$A$2:$A$392,Sheet3!$B$2:$B$392,"none", 1,1), $AF$2)</f>
        <v>1</v>
      </c>
      <c r="Z1659" s="8">
        <f>IF(ISNUMBER($X1659), _xlfn.XLOOKUP($X1659,Sheet3!$A$2:$A$392,Sheet3!$C$2:$C$392,"none", 1,1), $AF$2)</f>
        <v>0.83299999999999996</v>
      </c>
      <c r="AA1659" s="8">
        <f>IF(ISNUMBER($X1659), _xlfn.XLOOKUP($X1659,Sheet3!$A$2:$A$392,Sheet3!$D$2:$D$392,"none", 1,1), $AF$2)</f>
        <v>0.67869999999999997</v>
      </c>
    </row>
    <row r="1660" spans="1:27">
      <c r="A1660">
        <v>5715</v>
      </c>
      <c r="B1660" t="s">
        <v>6018</v>
      </c>
      <c r="C1660" t="s">
        <v>12</v>
      </c>
      <c r="D1660">
        <v>18</v>
      </c>
      <c r="E1660">
        <v>55</v>
      </c>
      <c r="F1660">
        <v>7.1374621535999996</v>
      </c>
      <c r="G1660">
        <v>-22</v>
      </c>
      <c r="H1660">
        <v>40</v>
      </c>
      <c r="I1660">
        <v>16.621635288</v>
      </c>
      <c r="J1660">
        <f>(D1660+E1660/60+F1660/3600)*15</f>
        <v>283.77973942564</v>
      </c>
      <c r="K1660">
        <f>IF(G1660&lt;0, G1660-H1660/60-I1660/3600, G1660+H1660/60+I1660/3600)</f>
        <v>-22.671283787580002</v>
      </c>
      <c r="L1660">
        <v>104.663</v>
      </c>
      <c r="M1660">
        <v>-28.501000000000001</v>
      </c>
      <c r="N1660">
        <v>11.41</v>
      </c>
      <c r="O1660">
        <v>7.8</v>
      </c>
      <c r="P1660">
        <v>6.3</v>
      </c>
      <c r="Q1660">
        <v>4.9800000000000004</v>
      </c>
      <c r="R1660">
        <v>4.04</v>
      </c>
      <c r="S1660">
        <v>4.5910000000000002</v>
      </c>
      <c r="T1660">
        <v>3.38</v>
      </c>
      <c r="U1660" t="s">
        <v>10955</v>
      </c>
      <c r="V1660" t="str">
        <f>LEFT($U1660,2)</f>
        <v>K3</v>
      </c>
      <c r="W1660" s="3">
        <f>_xlfn.XLOOKUP(V1660,$AC$2:$AC$43,$AD$2:$AD$43,"none")</f>
        <v>0.95</v>
      </c>
      <c r="X1660" s="3">
        <f>IF(ISNUMBER($W1660), 4600 * (1 / (0.92 * $W1660 + 1.7) + 1 / (0.92 * $W1660 + 0.62)),"none")</f>
        <v>4866.084384156673</v>
      </c>
      <c r="Y1660" s="8">
        <f>IF(ISNUMBER($X1660), _xlfn.XLOOKUP($X1660,Sheet3!$A$2:$A$392,Sheet3!$B$2:$B$392,"none", 1,1), $AF$2)</f>
        <v>1</v>
      </c>
      <c r="Z1660" s="8">
        <f>IF(ISNUMBER($X1660), _xlfn.XLOOKUP($X1660,Sheet3!$A$2:$A$392,Sheet3!$C$2:$C$392,"none", 1,1), $AF$2)</f>
        <v>0.78720000000000001</v>
      </c>
      <c r="AA1660" s="8">
        <f>IF(ISNUMBER($X1660), _xlfn.XLOOKUP($X1660,Sheet3!$A$2:$A$392,Sheet3!$D$2:$D$392,"none", 1,1), $AF$2)</f>
        <v>0.57969999999999999</v>
      </c>
    </row>
    <row r="1661" spans="1:27">
      <c r="A1661">
        <v>5994</v>
      </c>
      <c r="B1661" t="s">
        <v>6297</v>
      </c>
      <c r="C1661" t="s">
        <v>50</v>
      </c>
      <c r="D1661">
        <v>16</v>
      </c>
      <c r="E1661">
        <v>57</v>
      </c>
      <c r="F1661">
        <v>9.0500000000000007</v>
      </c>
      <c r="G1661">
        <v>-4</v>
      </c>
      <c r="H1661">
        <v>6</v>
      </c>
      <c r="I1661">
        <v>1.1000000000000001</v>
      </c>
      <c r="J1661">
        <f>(D1661+E1661/60+F1661/3600)*15</f>
        <v>254.28770833333331</v>
      </c>
      <c r="K1661">
        <f>IF(G1661&lt;0, G1661-H1661/60-I1661/3600, G1661+H1661/60+I1661/3600)</f>
        <v>-4.100305555555555</v>
      </c>
      <c r="L1661">
        <v>-4.72</v>
      </c>
      <c r="M1661">
        <v>-6.54</v>
      </c>
      <c r="N1661">
        <v>0.15</v>
      </c>
      <c r="O1661" t="s">
        <v>9341</v>
      </c>
      <c r="P1661" t="s">
        <v>9341</v>
      </c>
      <c r="Q1661">
        <v>4.9800000000000004</v>
      </c>
      <c r="R1661" t="s">
        <v>9341</v>
      </c>
      <c r="S1661" t="s">
        <v>9341</v>
      </c>
      <c r="T1661" t="s">
        <v>9341</v>
      </c>
      <c r="U1661" t="s">
        <v>9341</v>
      </c>
      <c r="V1661" t="str">
        <f>LEFT($U1661,2)</f>
        <v>~</v>
      </c>
      <c r="W1661" s="3" t="str">
        <f>_xlfn.XLOOKUP(V1661,$AC$2:$AC$43,$AD$2:$AD$43,"none")</f>
        <v>none</v>
      </c>
      <c r="X1661" s="3" t="str">
        <f>IF(ISNUMBER($W1661), 4600 * (1 / (0.92 * $W1661 + 1.7) + 1 / (0.92 * $W1661 + 0.62)),"none")</f>
        <v>none</v>
      </c>
      <c r="Y1661" s="8">
        <f>IF(ISNUMBER($X1661), _xlfn.XLOOKUP($X1661,Sheet3!$A$2:$A$392,Sheet3!$B$2:$B$392,"none", 1,1), $AF$2)</f>
        <v>0.8</v>
      </c>
      <c r="Z1661" s="8">
        <f>IF(ISNUMBER($X1661), _xlfn.XLOOKUP($X1661,Sheet3!$A$2:$A$392,Sheet3!$C$2:$C$392,"none", 1,1), $AF$2)</f>
        <v>0.8</v>
      </c>
      <c r="AA1661" s="8">
        <f>IF(ISNUMBER($X1661), _xlfn.XLOOKUP($X1661,Sheet3!$A$2:$A$392,Sheet3!$D$2:$D$392,"none", 1,1), $AF$2)</f>
        <v>0.8</v>
      </c>
    </row>
    <row r="1662" spans="1:27">
      <c r="A1662">
        <v>6148</v>
      </c>
      <c r="B1662" t="s">
        <v>6451</v>
      </c>
      <c r="C1662" t="s">
        <v>12</v>
      </c>
      <c r="D1662">
        <v>18</v>
      </c>
      <c r="E1662">
        <v>56</v>
      </c>
      <c r="F1662">
        <v>14.6410220472</v>
      </c>
      <c r="G1662">
        <v>4</v>
      </c>
      <c r="H1662">
        <v>12</v>
      </c>
      <c r="I1662">
        <v>7.6594336199999997</v>
      </c>
      <c r="J1662">
        <f>(D1662+E1662/60+F1662/3600)*15</f>
        <v>284.06100425853003</v>
      </c>
      <c r="K1662">
        <f>IF(G1662&lt;0, G1662-H1662/60-I1662/3600, G1662+H1662/60+I1662/3600)</f>
        <v>4.2021276204499998</v>
      </c>
      <c r="L1662">
        <v>50.043999999999997</v>
      </c>
      <c r="M1662">
        <v>28.363</v>
      </c>
      <c r="N1662">
        <v>24.53</v>
      </c>
      <c r="O1662" t="s">
        <v>9341</v>
      </c>
      <c r="P1662">
        <v>5.18</v>
      </c>
      <c r="Q1662">
        <v>4.9800000000000004</v>
      </c>
      <c r="R1662" t="s">
        <v>9341</v>
      </c>
      <c r="S1662">
        <v>4.9260000000000002</v>
      </c>
      <c r="T1662" t="s">
        <v>9341</v>
      </c>
      <c r="U1662" t="s">
        <v>9682</v>
      </c>
      <c r="V1662" t="str">
        <f>LEFT($U1662,2)</f>
        <v>A5</v>
      </c>
      <c r="W1662" s="3">
        <f>_xlfn.XLOOKUP(V1662,$AC$2:$AC$43,$AD$2:$AD$43,"none")</f>
        <v>0.15</v>
      </c>
      <c r="X1662" s="3">
        <f>IF(ISNUMBER($W1662), 4600 * (1 / (0.92 * $W1662 + 1.7) + 1 / (0.92 * $W1662 + 0.62)),"none")</f>
        <v>8571.3219313180252</v>
      </c>
      <c r="Y1662" s="8">
        <f>IF(ISNUMBER($X1662), _xlfn.XLOOKUP($X1662,Sheet3!$A$2:$A$392,Sheet3!$B$2:$B$392,"none", 1,1), $AF$2)</f>
        <v>0.72599999999999998</v>
      </c>
      <c r="Z1662" s="8">
        <f>IF(ISNUMBER($X1662), _xlfn.XLOOKUP($X1662,Sheet3!$A$2:$A$392,Sheet3!$C$2:$C$392,"none", 1,1), $AF$2)</f>
        <v>0.7762</v>
      </c>
      <c r="AA1662" s="8">
        <f>IF(ISNUMBER($X1662), _xlfn.XLOOKUP($X1662,Sheet3!$A$2:$A$392,Sheet3!$D$2:$D$392,"none", 1,1), $AF$2)</f>
        <v>1</v>
      </c>
    </row>
    <row r="1663" spans="1:27">
      <c r="A1663">
        <v>6282</v>
      </c>
      <c r="B1663" t="s">
        <v>6585</v>
      </c>
      <c r="C1663" t="s">
        <v>12</v>
      </c>
      <c r="D1663">
        <v>17</v>
      </c>
      <c r="E1663">
        <v>3</v>
      </c>
      <c r="F1663">
        <v>7.8711020736000004</v>
      </c>
      <c r="G1663">
        <v>14</v>
      </c>
      <c r="H1663">
        <v>5</v>
      </c>
      <c r="I1663">
        <v>31.013994084</v>
      </c>
      <c r="J1663">
        <f>(D1663+E1663/60+F1663/3600)*15</f>
        <v>255.78279625863999</v>
      </c>
      <c r="K1663">
        <f>IF(G1663&lt;0, G1663-H1663/60-I1663/3600, G1663+H1663/60+I1663/3600)</f>
        <v>14.09194833169</v>
      </c>
      <c r="L1663">
        <v>25.225999999999999</v>
      </c>
      <c r="M1663">
        <v>-62.651000000000003</v>
      </c>
      <c r="N1663">
        <v>8.02</v>
      </c>
      <c r="O1663">
        <v>8.51</v>
      </c>
      <c r="P1663">
        <v>6.58</v>
      </c>
      <c r="Q1663">
        <v>4.9800000000000004</v>
      </c>
      <c r="R1663">
        <v>3.54</v>
      </c>
      <c r="S1663">
        <v>4.0590000000000002</v>
      </c>
      <c r="T1663">
        <v>2.33</v>
      </c>
      <c r="U1663" t="s">
        <v>9843</v>
      </c>
      <c r="V1663" t="str">
        <f>LEFT($U1663,2)</f>
        <v>M3</v>
      </c>
      <c r="W1663" s="3">
        <f>_xlfn.XLOOKUP(V1663,$AC$2:$AC$43,$AD$2:$AD$43,"none")</f>
        <v>1.5</v>
      </c>
      <c r="X1663" s="3">
        <f>IF(ISNUMBER($W1663), 4600 * (1 / (0.92 * $W1663 + 1.7) + 1 / (0.92 * $W1663 + 0.62)),"none")</f>
        <v>3793.5064935064934</v>
      </c>
      <c r="Y1663" s="8">
        <f>IF(ISNUMBER($X1663), _xlfn.XLOOKUP($X1663,Sheet3!$A$2:$A$392,Sheet3!$B$2:$B$392,"none", 1,1), $AF$2)</f>
        <v>1</v>
      </c>
      <c r="Z1663" s="8">
        <f>IF(ISNUMBER($X1663), _xlfn.XLOOKUP($X1663,Sheet3!$A$2:$A$392,Sheet3!$C$2:$C$392,"none", 1,1), $AF$2)</f>
        <v>0.63180000000000003</v>
      </c>
      <c r="AA1663" s="8">
        <f>IF(ISNUMBER($X1663), _xlfn.XLOOKUP($X1663,Sheet3!$A$2:$A$392,Sheet3!$D$2:$D$392,"none", 1,1), $AF$2)</f>
        <v>0.31119999999999998</v>
      </c>
    </row>
    <row r="1664" spans="1:27">
      <c r="A1664">
        <v>6673</v>
      </c>
      <c r="B1664" t="s">
        <v>6976</v>
      </c>
      <c r="C1664" t="s">
        <v>16</v>
      </c>
      <c r="D1664">
        <v>15</v>
      </c>
      <c r="E1664">
        <v>23</v>
      </c>
      <c r="F1664">
        <v>12.305350000000001</v>
      </c>
      <c r="G1664">
        <v>30</v>
      </c>
      <c r="H1664">
        <v>17</v>
      </c>
      <c r="I1664">
        <v>16.170100000000001</v>
      </c>
      <c r="J1664">
        <f>(D1664+E1664/60+F1664/3600)*15</f>
        <v>230.80127229166666</v>
      </c>
      <c r="K1664">
        <f>IF(G1664&lt;0, G1664-H1664/60-I1664/3600, G1664+H1664/60+I1664/3600)</f>
        <v>30.287825027777778</v>
      </c>
      <c r="L1664">
        <v>116.83</v>
      </c>
      <c r="M1664">
        <v>-171.37</v>
      </c>
      <c r="N1664">
        <v>55.98</v>
      </c>
      <c r="O1664">
        <v>5.6</v>
      </c>
      <c r="P1664">
        <v>5.56</v>
      </c>
      <c r="Q1664">
        <v>4.9800000000000004</v>
      </c>
      <c r="R1664">
        <v>4.5</v>
      </c>
      <c r="S1664" t="s">
        <v>9341</v>
      </c>
      <c r="T1664">
        <v>4.22</v>
      </c>
      <c r="U1664" t="s">
        <v>11153</v>
      </c>
      <c r="V1664" t="str">
        <f>LEFT($U1664,2)</f>
        <v>G2</v>
      </c>
      <c r="W1664" s="3">
        <f>_xlfn.XLOOKUP(V1664,$AC$2:$AC$43,$AD$2:$AD$43,"none")</f>
        <v>0.63</v>
      </c>
      <c r="X1664" s="3">
        <f>IF(ISNUMBER($W1664), 4600 * (1 / (0.92 * $W1664 + 1.7) + 1 / (0.92 * $W1664 + 0.62)),"none")</f>
        <v>5852.5094139995554</v>
      </c>
      <c r="Y1664" s="8">
        <f>IF(ISNUMBER($X1664), _xlfn.XLOOKUP($X1664,Sheet3!$A$2:$A$392,Sheet3!$B$2:$B$392,"none", 1,1), $AF$2)</f>
        <v>1</v>
      </c>
      <c r="Z1664" s="8">
        <f>IF(ISNUMBER($X1664), _xlfn.XLOOKUP($X1664,Sheet3!$A$2:$A$392,Sheet3!$C$2:$C$392,"none", 1,1), $AF$2)</f>
        <v>0.89290000000000003</v>
      </c>
      <c r="AA1664" s="8">
        <f>IF(ISNUMBER($X1664), _xlfn.XLOOKUP($X1664,Sheet3!$A$2:$A$392,Sheet3!$D$2:$D$392,"none", 1,1), $AF$2)</f>
        <v>0.82379999999999998</v>
      </c>
    </row>
    <row r="1665" spans="1:27">
      <c r="A1665">
        <v>4295</v>
      </c>
      <c r="B1665" t="s">
        <v>4598</v>
      </c>
      <c r="C1665" t="s">
        <v>297</v>
      </c>
      <c r="D1665">
        <v>9</v>
      </c>
      <c r="E1665">
        <v>5</v>
      </c>
      <c r="F1665">
        <v>58.369784560799999</v>
      </c>
      <c r="G1665">
        <v>5</v>
      </c>
      <c r="H1665">
        <v>5</v>
      </c>
      <c r="I1665">
        <v>32.373707963999998</v>
      </c>
      <c r="J1665">
        <f>(D1665+E1665/60+F1665/3600)*15</f>
        <v>136.49320743567</v>
      </c>
      <c r="K1665">
        <f>IF(G1665&lt;0, G1665-H1665/60-I1665/3600, G1665+H1665/60+I1665/3600)</f>
        <v>5.0923260299899997</v>
      </c>
      <c r="L1665">
        <v>-21.393000000000001</v>
      </c>
      <c r="M1665">
        <v>-9.59</v>
      </c>
      <c r="N1665">
        <v>5.36</v>
      </c>
      <c r="O1665" t="s">
        <v>9341</v>
      </c>
      <c r="P1665">
        <v>6.2190000000000003</v>
      </c>
      <c r="Q1665">
        <v>4.9809999999999999</v>
      </c>
      <c r="R1665" t="s">
        <v>9341</v>
      </c>
      <c r="S1665">
        <v>4.6349999999999998</v>
      </c>
      <c r="T1665" t="s">
        <v>9341</v>
      </c>
      <c r="U1665" t="s">
        <v>10649</v>
      </c>
      <c r="V1665" t="str">
        <f>LEFT($U1665,2)</f>
        <v>K2</v>
      </c>
      <c r="W1665" s="3">
        <f>_xlfn.XLOOKUP(V1665,$AC$2:$AC$43,$AD$2:$AD$43,"none")</f>
        <v>0.92</v>
      </c>
      <c r="X1665" s="3">
        <f>IF(ISNUMBER($W1665), 4600 * (1 / (0.92 * $W1665 + 1.7) + 1 / (0.92 * $W1665 + 0.62)),"none")</f>
        <v>4943.4058698702656</v>
      </c>
      <c r="Y1665" s="8">
        <f>IF(ISNUMBER($X1665), _xlfn.XLOOKUP($X1665,Sheet3!$A$2:$A$392,Sheet3!$B$2:$B$392,"none", 1,1), $AF$2)</f>
        <v>1</v>
      </c>
      <c r="Z1665" s="8">
        <f>IF(ISNUMBER($X1665), _xlfn.XLOOKUP($X1665,Sheet3!$A$2:$A$392,Sheet3!$C$2:$C$392,"none", 1,1), $AF$2)</f>
        <v>0.79920000000000002</v>
      </c>
      <c r="AA1665" s="8">
        <f>IF(ISNUMBER($X1665), _xlfn.XLOOKUP($X1665,Sheet3!$A$2:$A$392,Sheet3!$D$2:$D$392,"none", 1,1), $AF$2)</f>
        <v>0.60450000000000004</v>
      </c>
    </row>
    <row r="1666" spans="1:27">
      <c r="A1666">
        <v>969</v>
      </c>
      <c r="B1666" t="s">
        <v>1270</v>
      </c>
      <c r="C1666" t="s">
        <v>305</v>
      </c>
      <c r="D1666">
        <v>15</v>
      </c>
      <c r="E1666">
        <v>31</v>
      </c>
      <c r="F1666">
        <v>24.913610332800001</v>
      </c>
      <c r="G1666">
        <v>77</v>
      </c>
      <c r="H1666">
        <v>20</v>
      </c>
      <c r="I1666">
        <v>57.695859923999997</v>
      </c>
      <c r="J1666">
        <f>(D1666+E1666/60+F1666/3600)*15</f>
        <v>232.85380670972</v>
      </c>
      <c r="K1666">
        <f>IF(G1666&lt;0, G1666-H1666/60-I1666/3600, G1666+H1666/60+I1666/3600)</f>
        <v>77.349359961090002</v>
      </c>
      <c r="L1666">
        <v>-44.146000000000001</v>
      </c>
      <c r="M1666">
        <v>8.0510000000000002</v>
      </c>
      <c r="N1666">
        <v>4.08</v>
      </c>
      <c r="O1666" t="s">
        <v>9341</v>
      </c>
      <c r="P1666">
        <v>6.5350000000000001</v>
      </c>
      <c r="Q1666">
        <v>4.9820000000000002</v>
      </c>
      <c r="R1666" t="s">
        <v>9341</v>
      </c>
      <c r="S1666">
        <v>4.375</v>
      </c>
      <c r="T1666" t="s">
        <v>9341</v>
      </c>
      <c r="U1666" t="s">
        <v>9777</v>
      </c>
      <c r="V1666" t="str">
        <f>LEFT($U1666,2)</f>
        <v>K5</v>
      </c>
      <c r="W1666" s="3">
        <f>_xlfn.XLOOKUP(V1666,$AC$2:$AC$43,$AD$2:$AD$43,"none")</f>
        <v>1.1499999999999999</v>
      </c>
      <c r="X1666" s="3">
        <f>IF(ISNUMBER($W1666), 4600 * (1 / (0.92 * $W1666 + 1.7) + 1 / (0.92 * $W1666 + 0.62)),"none")</f>
        <v>4409.2340323652679</v>
      </c>
      <c r="Y1666" s="8">
        <f>IF(ISNUMBER($X1666), _xlfn.XLOOKUP($X1666,Sheet3!$A$2:$A$392,Sheet3!$B$2:$B$392,"none", 1,1), $AF$2)</f>
        <v>1</v>
      </c>
      <c r="Z1666" s="8">
        <f>IF(ISNUMBER($X1666), _xlfn.XLOOKUP($X1666,Sheet3!$A$2:$A$392,Sheet3!$C$2:$C$392,"none", 1,1), $AF$2)</f>
        <v>0.73599999999999999</v>
      </c>
      <c r="AA1666" s="8">
        <f>IF(ISNUMBER($X1666), _xlfn.XLOOKUP($X1666,Sheet3!$A$2:$A$392,Sheet3!$D$2:$D$392,"none", 1,1), $AF$2)</f>
        <v>0.4803</v>
      </c>
    </row>
    <row r="1667" spans="1:27">
      <c r="A1667">
        <v>3670</v>
      </c>
      <c r="B1667" t="s">
        <v>3973</v>
      </c>
      <c r="C1667" t="s">
        <v>305</v>
      </c>
      <c r="D1667">
        <v>1</v>
      </c>
      <c r="E1667">
        <v>42</v>
      </c>
      <c r="F1667">
        <v>43.5115527552</v>
      </c>
      <c r="G1667">
        <v>-3</v>
      </c>
      <c r="H1667">
        <v>41</v>
      </c>
      <c r="I1667">
        <v>24.718341767999998</v>
      </c>
      <c r="J1667">
        <f>(D1667+E1667/60+F1667/3600)*15</f>
        <v>25.681298136479999</v>
      </c>
      <c r="K1667">
        <f>IF(G1667&lt;0, G1667-H1667/60-I1667/3600, G1667+H1667/60+I1667/3600)</f>
        <v>-3.6901995393800004</v>
      </c>
      <c r="L1667">
        <v>-9.7449999999999992</v>
      </c>
      <c r="M1667">
        <v>-33.429000000000002</v>
      </c>
      <c r="N1667">
        <v>3.1</v>
      </c>
      <c r="O1667" t="s">
        <v>9341</v>
      </c>
      <c r="P1667">
        <v>6.3659999999999997</v>
      </c>
      <c r="Q1667">
        <v>4.9820000000000002</v>
      </c>
      <c r="R1667" t="s">
        <v>9341</v>
      </c>
      <c r="S1667">
        <v>4.5830000000000002</v>
      </c>
      <c r="T1667" t="s">
        <v>9341</v>
      </c>
      <c r="U1667" t="s">
        <v>10514</v>
      </c>
      <c r="V1667" t="str">
        <f>LEFT($U1667,2)</f>
        <v>K2</v>
      </c>
      <c r="W1667" s="3">
        <f>_xlfn.XLOOKUP(V1667,$AC$2:$AC$43,$AD$2:$AD$43,"none")</f>
        <v>0.92</v>
      </c>
      <c r="X1667" s="3">
        <f>IF(ISNUMBER($W1667), 4600 * (1 / (0.92 * $W1667 + 1.7) + 1 / (0.92 * $W1667 + 0.62)),"none")</f>
        <v>4943.4058698702656</v>
      </c>
      <c r="Y1667" s="8">
        <f>IF(ISNUMBER($X1667), _xlfn.XLOOKUP($X1667,Sheet3!$A$2:$A$392,Sheet3!$B$2:$B$392,"none", 1,1), $AF$2)</f>
        <v>1</v>
      </c>
      <c r="Z1667" s="8">
        <f>IF(ISNUMBER($X1667), _xlfn.XLOOKUP($X1667,Sheet3!$A$2:$A$392,Sheet3!$C$2:$C$392,"none", 1,1), $AF$2)</f>
        <v>0.79920000000000002</v>
      </c>
      <c r="AA1667" s="8">
        <f>IF(ISNUMBER($X1667), _xlfn.XLOOKUP($X1667,Sheet3!$A$2:$A$392,Sheet3!$D$2:$D$392,"none", 1,1), $AF$2)</f>
        <v>0.60450000000000004</v>
      </c>
    </row>
    <row r="1668" spans="1:27">
      <c r="A1668">
        <v>8570</v>
      </c>
      <c r="B1668" t="s">
        <v>8873</v>
      </c>
      <c r="C1668" t="s">
        <v>297</v>
      </c>
      <c r="D1668">
        <v>15</v>
      </c>
      <c r="E1668">
        <v>59</v>
      </c>
      <c r="F1668">
        <v>30.2663692</v>
      </c>
      <c r="G1668">
        <v>-41</v>
      </c>
      <c r="H1668">
        <v>44</v>
      </c>
      <c r="I1668">
        <v>39.969828999999997</v>
      </c>
      <c r="J1668">
        <f>(D1668+E1668/60+F1668/3600)*15</f>
        <v>239.87610987166667</v>
      </c>
      <c r="K1668">
        <f>IF(G1668&lt;0, G1668-H1668/60-I1668/3600, G1668+H1668/60+I1668/3600)</f>
        <v>-41.744436063611111</v>
      </c>
      <c r="L1668">
        <v>-37.76</v>
      </c>
      <c r="M1668">
        <v>-16.48</v>
      </c>
      <c r="N1668">
        <v>7.48</v>
      </c>
      <c r="O1668" t="s">
        <v>9341</v>
      </c>
      <c r="P1668">
        <v>5.9619999999999997</v>
      </c>
      <c r="Q1668">
        <v>4.984</v>
      </c>
      <c r="R1668" t="s">
        <v>9341</v>
      </c>
      <c r="S1668">
        <v>4.6749999999999998</v>
      </c>
      <c r="T1668" t="s">
        <v>9341</v>
      </c>
      <c r="U1668" t="s">
        <v>9996</v>
      </c>
      <c r="V1668" t="str">
        <f>LEFT($U1668,2)</f>
        <v>K0</v>
      </c>
      <c r="W1668" s="3">
        <f>_xlfn.XLOOKUP(V1668,$AC$2:$AC$43,$AD$2:$AD$43,"none")</f>
        <v>0.81</v>
      </c>
      <c r="X1668" s="3">
        <f>IF(ISNUMBER($W1668), 4600 * (1 / (0.92 * $W1668 + 1.7) + 1 / (0.92 * $W1668 + 0.62)),"none")</f>
        <v>5250.7063834266155</v>
      </c>
      <c r="Y1668" s="8">
        <f>IF(ISNUMBER($X1668), _xlfn.XLOOKUP($X1668,Sheet3!$A$2:$A$392,Sheet3!$B$2:$B$392,"none", 1,1), $AF$2)</f>
        <v>1</v>
      </c>
      <c r="Z1668" s="8">
        <f>IF(ISNUMBER($X1668), _xlfn.XLOOKUP($X1668,Sheet3!$A$2:$A$392,Sheet3!$C$2:$C$392,"none", 1,1), $AF$2)</f>
        <v>0.83299999999999996</v>
      </c>
      <c r="AA1668" s="8">
        <f>IF(ISNUMBER($X1668), _xlfn.XLOOKUP($X1668,Sheet3!$A$2:$A$392,Sheet3!$D$2:$D$392,"none", 1,1), $AF$2)</f>
        <v>0.67869999999999997</v>
      </c>
    </row>
    <row r="1669" spans="1:27">
      <c r="A1669">
        <v>2736</v>
      </c>
      <c r="B1669" t="s">
        <v>3039</v>
      </c>
      <c r="C1669" t="s">
        <v>297</v>
      </c>
      <c r="D1669">
        <v>7</v>
      </c>
      <c r="E1669">
        <v>25</v>
      </c>
      <c r="F1669">
        <v>38.899683983999999</v>
      </c>
      <c r="G1669">
        <v>9</v>
      </c>
      <c r="H1669">
        <v>16</v>
      </c>
      <c r="I1669">
        <v>33.925520603999999</v>
      </c>
      <c r="J1669">
        <f>(D1669+E1669/60+F1669/3600)*15</f>
        <v>111.41208201660001</v>
      </c>
      <c r="K1669">
        <f>IF(G1669&lt;0, G1669-H1669/60-I1669/3600, G1669+H1669/60+I1669/3600)</f>
        <v>9.2760904223900003</v>
      </c>
      <c r="L1669">
        <v>-4.5830000000000002</v>
      </c>
      <c r="M1669">
        <v>-8.4139999999999997</v>
      </c>
      <c r="N1669">
        <v>3.99</v>
      </c>
      <c r="O1669" t="s">
        <v>9341</v>
      </c>
      <c r="P1669">
        <v>5.99</v>
      </c>
      <c r="Q1669">
        <v>4.9859999999999998</v>
      </c>
      <c r="R1669" t="s">
        <v>9341</v>
      </c>
      <c r="S1669">
        <v>4.7229999999999999</v>
      </c>
      <c r="T1669" t="s">
        <v>9341</v>
      </c>
      <c r="U1669" t="s">
        <v>10304</v>
      </c>
      <c r="V1669" t="str">
        <f>LEFT($U1669,2)</f>
        <v>G6</v>
      </c>
      <c r="W1669" s="3" t="str">
        <f>_xlfn.XLOOKUP(V1669,$AC$2:$AC$43,$AD$2:$AD$43,"none")</f>
        <v>none</v>
      </c>
      <c r="X1669" s="3" t="str">
        <f>IF(ISNUMBER($W1669), 4600 * (1 / (0.92 * $W1669 + 1.7) + 1 / (0.92 * $W1669 + 0.62)),"none")</f>
        <v>none</v>
      </c>
      <c r="Y1669" s="8">
        <f>IF(ISNUMBER($X1669), _xlfn.XLOOKUP($X1669,Sheet3!$A$2:$A$392,Sheet3!$B$2:$B$392,"none", 1,1), $AF$2)</f>
        <v>0.8</v>
      </c>
      <c r="Z1669" s="8">
        <f>IF(ISNUMBER($X1669), _xlfn.XLOOKUP($X1669,Sheet3!$A$2:$A$392,Sheet3!$C$2:$C$392,"none", 1,1), $AF$2)</f>
        <v>0.8</v>
      </c>
      <c r="AA1669" s="8">
        <f>IF(ISNUMBER($X1669), _xlfn.XLOOKUP($X1669,Sheet3!$A$2:$A$392,Sheet3!$D$2:$D$392,"none", 1,1), $AF$2)</f>
        <v>0.8</v>
      </c>
    </row>
    <row r="1670" spans="1:27">
      <c r="A1670">
        <v>834</v>
      </c>
      <c r="B1670" t="s">
        <v>1134</v>
      </c>
      <c r="C1670" t="s">
        <v>12</v>
      </c>
      <c r="D1670">
        <v>18</v>
      </c>
      <c r="E1670">
        <v>13</v>
      </c>
      <c r="F1670">
        <v>53.832806573799999</v>
      </c>
      <c r="G1670">
        <v>64</v>
      </c>
      <c r="H1670">
        <v>23</v>
      </c>
      <c r="I1670">
        <v>50.225760192000003</v>
      </c>
      <c r="J1670">
        <f>(D1670+E1670/60+F1670/3600)*15</f>
        <v>273.47430336072409</v>
      </c>
      <c r="K1670">
        <f>IF(G1670&lt;0, G1670-H1670/60-I1670/3600, G1670+H1670/60+I1670/3600)</f>
        <v>64.397284933386672</v>
      </c>
      <c r="L1670">
        <v>352.91800000000001</v>
      </c>
      <c r="M1670">
        <v>35.572000000000003</v>
      </c>
      <c r="N1670">
        <v>43.18</v>
      </c>
      <c r="O1670" t="s">
        <v>9341</v>
      </c>
      <c r="P1670">
        <v>5.407</v>
      </c>
      <c r="Q1670">
        <v>4.9870000000000001</v>
      </c>
      <c r="R1670">
        <v>4.8</v>
      </c>
      <c r="S1670">
        <v>4.8620000000000001</v>
      </c>
      <c r="T1670" t="s">
        <v>9341</v>
      </c>
      <c r="U1670" t="s">
        <v>9639</v>
      </c>
      <c r="V1670" t="str">
        <f>LEFT($U1670,2)</f>
        <v>F5</v>
      </c>
      <c r="W1670" s="3">
        <f>_xlfn.XLOOKUP(V1670,$AC$2:$AC$43,$AD$2:$AD$43,"none")</f>
        <v>0.45</v>
      </c>
      <c r="X1670" s="3">
        <f>IF(ISNUMBER($W1670), 4600 * (1 / (0.92 * $W1670 + 1.7) + 1 / (0.92 * $W1670 + 0.62)),"none")</f>
        <v>6624.7124722536864</v>
      </c>
      <c r="Y1670" s="8">
        <f>IF(ISNUMBER($X1670), _xlfn.XLOOKUP($X1670,Sheet3!$A$2:$A$392,Sheet3!$B$2:$B$392,"none", 1,1), $AF$2)</f>
        <v>0.99370000000000003</v>
      </c>
      <c r="Z1670" s="8">
        <f>IF(ISNUMBER($X1670), _xlfn.XLOOKUP($X1670,Sheet3!$A$2:$A$392,Sheet3!$C$2:$C$392,"none", 1,1), $AF$2)</f>
        <v>0.9526</v>
      </c>
      <c r="AA1670" s="8">
        <f>IF(ISNUMBER($X1670), _xlfn.XLOOKUP($X1670,Sheet3!$A$2:$A$392,Sheet3!$D$2:$D$392,"none", 1,1), $AF$2)</f>
        <v>1</v>
      </c>
    </row>
    <row r="1671" spans="1:27">
      <c r="A1671">
        <v>357</v>
      </c>
      <c r="B1671" t="s">
        <v>655</v>
      </c>
      <c r="C1671" t="s">
        <v>297</v>
      </c>
      <c r="D1671">
        <v>3</v>
      </c>
      <c r="E1671">
        <v>27</v>
      </c>
      <c r="F1671">
        <v>58.9118912976</v>
      </c>
      <c r="G1671">
        <v>49</v>
      </c>
      <c r="H1671">
        <v>1</v>
      </c>
      <c r="I1671">
        <v>10.301866968000001</v>
      </c>
      <c r="J1671">
        <f>(D1671+E1671/60+F1671/3600)*15</f>
        <v>51.995466213740002</v>
      </c>
      <c r="K1671">
        <f>IF(G1671&lt;0, G1671-H1671/60-I1671/3600, G1671+H1671/60+I1671/3600)</f>
        <v>49.019528296380003</v>
      </c>
      <c r="L1671">
        <v>0.24</v>
      </c>
      <c r="M1671">
        <v>-1.956</v>
      </c>
      <c r="N1671">
        <v>0.46</v>
      </c>
      <c r="O1671" t="s">
        <v>9341</v>
      </c>
      <c r="P1671" t="s">
        <v>9341</v>
      </c>
      <c r="Q1671">
        <v>4.9889999999999999</v>
      </c>
      <c r="R1671" t="s">
        <v>9341</v>
      </c>
      <c r="S1671">
        <v>11.468999999999999</v>
      </c>
      <c r="T1671" t="s">
        <v>9341</v>
      </c>
      <c r="U1671" t="s">
        <v>9341</v>
      </c>
      <c r="V1671" t="str">
        <f>LEFT($U1671,2)</f>
        <v>~</v>
      </c>
      <c r="W1671" s="3" t="str">
        <f>_xlfn.XLOOKUP(V1671,$AC$2:$AC$43,$AD$2:$AD$43,"none")</f>
        <v>none</v>
      </c>
      <c r="X1671" s="3" t="str">
        <f>IF(ISNUMBER($W1671), 4600 * (1 / (0.92 * $W1671 + 1.7) + 1 / (0.92 * $W1671 + 0.62)),"none")</f>
        <v>none</v>
      </c>
      <c r="Y1671" s="8">
        <f>IF(ISNUMBER($X1671), _xlfn.XLOOKUP($X1671,Sheet3!$A$2:$A$392,Sheet3!$B$2:$B$392,"none", 1,1), $AF$2)</f>
        <v>0.8</v>
      </c>
      <c r="Z1671" s="8">
        <f>IF(ISNUMBER($X1671), _xlfn.XLOOKUP($X1671,Sheet3!$A$2:$A$392,Sheet3!$C$2:$C$392,"none", 1,1), $AF$2)</f>
        <v>0.8</v>
      </c>
      <c r="AA1671" s="8">
        <f>IF(ISNUMBER($X1671), _xlfn.XLOOKUP($X1671,Sheet3!$A$2:$A$392,Sheet3!$D$2:$D$392,"none", 1,1), $AF$2)</f>
        <v>0.8</v>
      </c>
    </row>
    <row r="1672" spans="1:27">
      <c r="A1672">
        <v>2577</v>
      </c>
      <c r="B1672" t="s">
        <v>2879</v>
      </c>
      <c r="C1672" t="s">
        <v>297</v>
      </c>
      <c r="D1672">
        <v>6</v>
      </c>
      <c r="E1672">
        <v>50</v>
      </c>
      <c r="F1672">
        <v>52.3516239</v>
      </c>
      <c r="G1672">
        <v>-34</v>
      </c>
      <c r="H1672">
        <v>22</v>
      </c>
      <c r="I1672">
        <v>2.3460725999999998</v>
      </c>
      <c r="J1672">
        <f>(D1672+E1672/60+F1672/3600)*15</f>
        <v>102.71813176625</v>
      </c>
      <c r="K1672">
        <f>IF(G1672&lt;0, G1672-H1672/60-I1672/3600, G1672+H1672/60+I1672/3600)</f>
        <v>-34.367318353500004</v>
      </c>
      <c r="L1672">
        <v>3.452</v>
      </c>
      <c r="M1672">
        <v>1.129</v>
      </c>
      <c r="N1672">
        <v>3.64</v>
      </c>
      <c r="O1672" t="s">
        <v>9341</v>
      </c>
      <c r="P1672">
        <v>6.37</v>
      </c>
      <c r="Q1672">
        <v>4.9889999999999999</v>
      </c>
      <c r="R1672" t="s">
        <v>9341</v>
      </c>
      <c r="S1672">
        <v>4.5750000000000002</v>
      </c>
      <c r="T1672" t="s">
        <v>9341</v>
      </c>
      <c r="U1672" t="s">
        <v>10091</v>
      </c>
      <c r="V1672" t="str">
        <f>LEFT($U1672,2)</f>
        <v>K2</v>
      </c>
      <c r="W1672" s="3">
        <f>_xlfn.XLOOKUP(V1672,$AC$2:$AC$43,$AD$2:$AD$43,"none")</f>
        <v>0.92</v>
      </c>
      <c r="X1672" s="3">
        <f>IF(ISNUMBER($W1672), 4600 * (1 / (0.92 * $W1672 + 1.7) + 1 / (0.92 * $W1672 + 0.62)),"none")</f>
        <v>4943.4058698702656</v>
      </c>
      <c r="Y1672" s="8">
        <f>IF(ISNUMBER($X1672), _xlfn.XLOOKUP($X1672,Sheet3!$A$2:$A$392,Sheet3!$B$2:$B$392,"none", 1,1), $AF$2)</f>
        <v>1</v>
      </c>
      <c r="Z1672" s="8">
        <f>IF(ISNUMBER($X1672), _xlfn.XLOOKUP($X1672,Sheet3!$A$2:$A$392,Sheet3!$C$2:$C$392,"none", 1,1), $AF$2)</f>
        <v>0.79920000000000002</v>
      </c>
      <c r="AA1672" s="8">
        <f>IF(ISNUMBER($X1672), _xlfn.XLOOKUP($X1672,Sheet3!$A$2:$A$392,Sheet3!$D$2:$D$392,"none", 1,1), $AF$2)</f>
        <v>0.60450000000000004</v>
      </c>
    </row>
    <row r="1673" spans="1:27">
      <c r="A1673">
        <v>7811</v>
      </c>
      <c r="B1673" t="s">
        <v>8114</v>
      </c>
      <c r="C1673" t="s">
        <v>313</v>
      </c>
      <c r="D1673">
        <v>23</v>
      </c>
      <c r="E1673">
        <v>57</v>
      </c>
      <c r="F1673">
        <v>35.078648704800003</v>
      </c>
      <c r="G1673">
        <v>-64</v>
      </c>
      <c r="H1673">
        <v>17</v>
      </c>
      <c r="I1673">
        <v>53.627347464000003</v>
      </c>
      <c r="J1673">
        <f>(D1673+E1673/60+F1673/3600)*15</f>
        <v>359.39616103627003</v>
      </c>
      <c r="K1673">
        <f>IF(G1673&lt;0, G1673-H1673/60-I1673/3600, G1673+H1673/60+I1673/3600)</f>
        <v>-64.298229818739998</v>
      </c>
      <c r="L1673">
        <v>78.849000000000004</v>
      </c>
      <c r="M1673">
        <v>-61.755000000000003</v>
      </c>
      <c r="N1673">
        <v>20.420000000000002</v>
      </c>
      <c r="O1673" t="s">
        <v>9341</v>
      </c>
      <c r="P1673">
        <v>5.0460000000000003</v>
      </c>
      <c r="Q1673">
        <v>4.9889999999999999</v>
      </c>
      <c r="R1673" t="s">
        <v>9341</v>
      </c>
      <c r="S1673">
        <v>4.9779999999999998</v>
      </c>
      <c r="T1673" t="s">
        <v>9341</v>
      </c>
      <c r="U1673" t="s">
        <v>9433</v>
      </c>
      <c r="V1673" t="str">
        <f>LEFT($U1673,2)</f>
        <v>A1</v>
      </c>
      <c r="W1673" s="3">
        <f>_xlfn.XLOOKUP(V1673,$AC$2:$AC$43,$AD$2:$AD$43,"none")</f>
        <v>0.02</v>
      </c>
      <c r="X1673" s="3">
        <f>IF(ISNUMBER($W1673), 4600 * (1 / (0.92 * $W1673 + 1.7) + 1 / (0.92 * $W1673 + 0.62)),"none")</f>
        <v>9882.4225367888994</v>
      </c>
      <c r="Y1673" s="8">
        <f>IF(ISNUMBER($X1673), _xlfn.XLOOKUP($X1673,Sheet3!$A$2:$A$392,Sheet3!$B$2:$B$392,"none", 1,1), $AF$2)</f>
        <v>0.63239999999999996</v>
      </c>
      <c r="Z1673" s="8">
        <f>IF(ISNUMBER($X1673), _xlfn.XLOOKUP($X1673,Sheet3!$A$2:$A$392,Sheet3!$C$2:$C$392,"none", 1,1), $AF$2)</f>
        <v>0.70809999999999995</v>
      </c>
      <c r="AA1673" s="8">
        <f>IF(ISNUMBER($X1673), _xlfn.XLOOKUP($X1673,Sheet3!$A$2:$A$392,Sheet3!$D$2:$D$392,"none", 1,1), $AF$2)</f>
        <v>1</v>
      </c>
    </row>
    <row r="1674" spans="1:27">
      <c r="A1674">
        <v>2991</v>
      </c>
      <c r="B1674" t="s">
        <v>3294</v>
      </c>
      <c r="C1674" t="s">
        <v>297</v>
      </c>
      <c r="D1674">
        <v>8</v>
      </c>
      <c r="E1674">
        <v>13</v>
      </c>
      <c r="F1674">
        <v>19.967157196799999</v>
      </c>
      <c r="G1674">
        <v>-15</v>
      </c>
      <c r="H1674">
        <v>47</v>
      </c>
      <c r="I1674">
        <v>17.608829604</v>
      </c>
      <c r="J1674">
        <f>(D1674+E1674/60+F1674/3600)*15</f>
        <v>123.33319648832</v>
      </c>
      <c r="K1674">
        <f>IF(G1674&lt;0, G1674-H1674/60-I1674/3600, G1674+H1674/60+I1674/3600)</f>
        <v>-15.788224674889999</v>
      </c>
      <c r="L1674">
        <v>-12.795999999999999</v>
      </c>
      <c r="M1674">
        <v>-3.7490000000000001</v>
      </c>
      <c r="N1674">
        <v>3.17</v>
      </c>
      <c r="O1674">
        <v>6.84</v>
      </c>
      <c r="P1674">
        <v>6.06</v>
      </c>
      <c r="Q1674">
        <v>4.99</v>
      </c>
      <c r="R1674" t="s">
        <v>9341</v>
      </c>
      <c r="S1674">
        <v>4.7060000000000004</v>
      </c>
      <c r="T1674" t="s">
        <v>9341</v>
      </c>
      <c r="U1674" t="s">
        <v>10366</v>
      </c>
      <c r="V1674" t="str">
        <f>LEFT($U1674,2)</f>
        <v>G4</v>
      </c>
      <c r="W1674" s="3" t="str">
        <f>_xlfn.XLOOKUP(V1674,$AC$2:$AC$43,$AD$2:$AD$43,"none")</f>
        <v>none</v>
      </c>
      <c r="X1674" s="3" t="str">
        <f>IF(ISNUMBER($W1674), 4600 * (1 / (0.92 * $W1674 + 1.7) + 1 / (0.92 * $W1674 + 0.62)),"none")</f>
        <v>none</v>
      </c>
      <c r="Y1674" s="8">
        <f>IF(ISNUMBER($X1674), _xlfn.XLOOKUP($X1674,Sheet3!$A$2:$A$392,Sheet3!$B$2:$B$392,"none", 1,1), $AF$2)</f>
        <v>0.8</v>
      </c>
      <c r="Z1674" s="8">
        <f>IF(ISNUMBER($X1674), _xlfn.XLOOKUP($X1674,Sheet3!$A$2:$A$392,Sheet3!$C$2:$C$392,"none", 1,1), $AF$2)</f>
        <v>0.8</v>
      </c>
      <c r="AA1674" s="8">
        <f>IF(ISNUMBER($X1674), _xlfn.XLOOKUP($X1674,Sheet3!$A$2:$A$392,Sheet3!$D$2:$D$392,"none", 1,1), $AF$2)</f>
        <v>0.8</v>
      </c>
    </row>
    <row r="1675" spans="1:27">
      <c r="A1675">
        <v>3239</v>
      </c>
      <c r="B1675" t="s">
        <v>3542</v>
      </c>
      <c r="C1675" t="s">
        <v>297</v>
      </c>
      <c r="D1675">
        <v>22</v>
      </c>
      <c r="E1675">
        <v>8</v>
      </c>
      <c r="F1675">
        <v>25.931320199999998</v>
      </c>
      <c r="G1675">
        <v>-34</v>
      </c>
      <c r="H1675">
        <v>2</v>
      </c>
      <c r="I1675">
        <v>37.824776999999997</v>
      </c>
      <c r="J1675">
        <f>(D1675+E1675/60+F1675/3600)*15</f>
        <v>332.10804716749999</v>
      </c>
      <c r="K1675">
        <f>IF(G1675&lt;0, G1675-H1675/60-I1675/3600, G1675+H1675/60+I1675/3600)</f>
        <v>-34.043840215833335</v>
      </c>
      <c r="L1675">
        <v>4.55</v>
      </c>
      <c r="M1675">
        <v>-49.02</v>
      </c>
      <c r="N1675">
        <v>7.69</v>
      </c>
      <c r="O1675">
        <v>8.2799999999999994</v>
      </c>
      <c r="P1675">
        <v>6.47</v>
      </c>
      <c r="Q1675">
        <v>4.99</v>
      </c>
      <c r="R1675" t="s">
        <v>9341</v>
      </c>
      <c r="S1675">
        <v>4.3780000000000001</v>
      </c>
      <c r="T1675" t="s">
        <v>9341</v>
      </c>
      <c r="U1675" t="s">
        <v>9406</v>
      </c>
      <c r="V1675" t="str">
        <f>LEFT($U1675,2)</f>
        <v>K4</v>
      </c>
      <c r="W1675" s="3">
        <f>_xlfn.XLOOKUP(V1675,$AC$2:$AC$43,$AD$2:$AD$43,"none")</f>
        <v>1</v>
      </c>
      <c r="X1675" s="3">
        <f>IF(ISNUMBER($W1675), 4600 * (1 / (0.92 * $W1675 + 1.7) + 1 / (0.92 * $W1675 + 0.62)),"none")</f>
        <v>4742.7381778526815</v>
      </c>
      <c r="Y1675" s="8">
        <f>IF(ISNUMBER($X1675), _xlfn.XLOOKUP($X1675,Sheet3!$A$2:$A$392,Sheet3!$B$2:$B$392,"none", 1,1), $AF$2)</f>
        <v>1</v>
      </c>
      <c r="Z1675" s="8">
        <f>IF(ISNUMBER($X1675), _xlfn.XLOOKUP($X1675,Sheet3!$A$2:$A$392,Sheet3!$C$2:$C$392,"none", 1,1), $AF$2)</f>
        <v>0.77500000000000002</v>
      </c>
      <c r="AA1675" s="8">
        <f>IF(ISNUMBER($X1675), _xlfn.XLOOKUP($X1675,Sheet3!$A$2:$A$392,Sheet3!$D$2:$D$392,"none", 1,1), $AF$2)</f>
        <v>0.55479999999999996</v>
      </c>
    </row>
    <row r="1676" spans="1:27">
      <c r="A1676">
        <v>3864</v>
      </c>
      <c r="B1676" t="s">
        <v>4167</v>
      </c>
      <c r="C1676" t="s">
        <v>22</v>
      </c>
      <c r="D1676">
        <v>22</v>
      </c>
      <c r="E1676">
        <v>21</v>
      </c>
      <c r="F1676">
        <v>31.075104799999998</v>
      </c>
      <c r="G1676">
        <v>12</v>
      </c>
      <c r="H1676">
        <v>12</v>
      </c>
      <c r="I1676">
        <v>18.662814999999998</v>
      </c>
      <c r="J1676">
        <f>(D1676+E1676/60+F1676/3600)*15</f>
        <v>335.37947960333338</v>
      </c>
      <c r="K1676">
        <f>IF(G1676&lt;0, G1676-H1676/60-I1676/3600, G1676+H1676/60+I1676/3600)</f>
        <v>12.205184115277778</v>
      </c>
      <c r="L1676">
        <v>6.32</v>
      </c>
      <c r="M1676">
        <v>4.8</v>
      </c>
      <c r="N1676">
        <v>2.0099999999999998</v>
      </c>
      <c r="O1676">
        <v>4.08</v>
      </c>
      <c r="P1676">
        <v>4.8899999999999997</v>
      </c>
      <c r="Q1676">
        <v>4.99</v>
      </c>
      <c r="R1676">
        <v>5.0599999999999996</v>
      </c>
      <c r="S1676">
        <v>5.0780000000000003</v>
      </c>
      <c r="T1676">
        <v>5.2</v>
      </c>
      <c r="U1676" t="s">
        <v>9467</v>
      </c>
      <c r="V1676" t="str">
        <f>LEFT($U1676,2)</f>
        <v>B3</v>
      </c>
      <c r="W1676" s="3">
        <f>_xlfn.XLOOKUP(V1676,$AC$2:$AC$43,$AD$2:$AD$43,"none")</f>
        <v>-0.2</v>
      </c>
      <c r="X1676" s="3">
        <f>IF(ISNUMBER($W1676), 4600 * (1 / (0.92 * $W1676 + 1.7) + 1 / (0.92 * $W1676 + 0.62)),"none")</f>
        <v>13584.75950715306</v>
      </c>
      <c r="Y1676" s="8">
        <f>IF(ISNUMBER($X1676), _xlfn.XLOOKUP($X1676,Sheet3!$A$2:$A$392,Sheet3!$B$2:$B$392,"none", 1,1), $AF$2)</f>
        <v>0.50129999999999997</v>
      </c>
      <c r="Z1676" s="8">
        <f>IF(ISNUMBER($X1676), _xlfn.XLOOKUP($X1676,Sheet3!$A$2:$A$392,Sheet3!$C$2:$C$392,"none", 1,1), $AF$2)</f>
        <v>0.60470000000000002</v>
      </c>
      <c r="AA1676" s="8">
        <f>IF(ISNUMBER($X1676), _xlfn.XLOOKUP($X1676,Sheet3!$A$2:$A$392,Sheet3!$D$2:$D$392,"none", 1,1), $AF$2)</f>
        <v>1</v>
      </c>
    </row>
    <row r="1677" spans="1:27">
      <c r="A1677">
        <v>5517</v>
      </c>
      <c r="B1677" t="s">
        <v>5820</v>
      </c>
      <c r="C1677" t="s">
        <v>305</v>
      </c>
      <c r="D1677">
        <v>20</v>
      </c>
      <c r="E1677">
        <v>4</v>
      </c>
      <c r="F1677">
        <v>19.593010756799998</v>
      </c>
      <c r="G1677">
        <v>-32</v>
      </c>
      <c r="H1677">
        <v>3</v>
      </c>
      <c r="I1677">
        <v>22.666720391999998</v>
      </c>
      <c r="J1677">
        <f>(D1677+E1677/60+F1677/3600)*15</f>
        <v>301.08163754482001</v>
      </c>
      <c r="K1677">
        <f>IF(G1677&lt;0, G1677-H1677/60-I1677/3600, G1677+H1677/60+I1677/3600)</f>
        <v>-32.056296311219995</v>
      </c>
      <c r="L1677">
        <v>47.014000000000003</v>
      </c>
      <c r="M1677">
        <v>-14.643000000000001</v>
      </c>
      <c r="N1677">
        <v>9.3800000000000008</v>
      </c>
      <c r="O1677" t="s">
        <v>9341</v>
      </c>
      <c r="P1677">
        <v>6.2</v>
      </c>
      <c r="Q1677">
        <v>4.99</v>
      </c>
      <c r="R1677" t="s">
        <v>9341</v>
      </c>
      <c r="S1677">
        <v>4.5720000000000001</v>
      </c>
      <c r="T1677" t="s">
        <v>9341</v>
      </c>
      <c r="U1677" t="s">
        <v>10047</v>
      </c>
      <c r="V1677" t="str">
        <f>LEFT($U1677,2)</f>
        <v>K1</v>
      </c>
      <c r="W1677" s="3">
        <f>_xlfn.XLOOKUP(V1677,$AC$2:$AC$43,$AD$2:$AD$43,"none")</f>
        <v>0.86</v>
      </c>
      <c r="X1677" s="3">
        <f>IF(ISNUMBER($W1677), 4600 * (1 / (0.92 * $W1677 + 1.7) + 1 / (0.92 * $W1677 + 0.62)),"none")</f>
        <v>5106.1368670782376</v>
      </c>
      <c r="Y1677" s="8">
        <f>IF(ISNUMBER($X1677), _xlfn.XLOOKUP($X1677,Sheet3!$A$2:$A$392,Sheet3!$B$2:$B$392,"none", 1,1), $AF$2)</f>
        <v>1</v>
      </c>
      <c r="Z1677" s="8">
        <f>IF(ISNUMBER($X1677), _xlfn.XLOOKUP($X1677,Sheet3!$A$2:$A$392,Sheet3!$C$2:$C$392,"none", 1,1), $AF$2)</f>
        <v>0.82210000000000005</v>
      </c>
      <c r="AA1677" s="8">
        <f>IF(ISNUMBER($X1677), _xlfn.XLOOKUP($X1677,Sheet3!$A$2:$A$392,Sheet3!$D$2:$D$392,"none", 1,1), $AF$2)</f>
        <v>0.65410000000000001</v>
      </c>
    </row>
    <row r="1678" spans="1:27">
      <c r="A1678">
        <v>5974</v>
      </c>
      <c r="B1678" t="s">
        <v>6277</v>
      </c>
      <c r="C1678" t="s">
        <v>16</v>
      </c>
      <c r="D1678">
        <v>19</v>
      </c>
      <c r="E1678">
        <v>20</v>
      </c>
      <c r="F1678">
        <v>32.906201484</v>
      </c>
      <c r="G1678">
        <v>-5</v>
      </c>
      <c r="H1678">
        <v>24</v>
      </c>
      <c r="I1678">
        <v>56.764910088000001</v>
      </c>
      <c r="J1678">
        <f>(D1678+E1678/60+F1678/3600)*15</f>
        <v>290.13710917284993</v>
      </c>
      <c r="K1678">
        <f>IF(G1678&lt;0, G1678-H1678/60-I1678/3600, G1678+H1678/60+I1678/3600)</f>
        <v>-5.4157680305800007</v>
      </c>
      <c r="L1678">
        <v>112.51600000000001</v>
      </c>
      <c r="M1678">
        <v>46.738</v>
      </c>
      <c r="N1678">
        <v>22.69</v>
      </c>
      <c r="O1678" t="s">
        <v>9341</v>
      </c>
      <c r="P1678">
        <v>5.9269999999999996</v>
      </c>
      <c r="Q1678">
        <v>4.99</v>
      </c>
      <c r="R1678" t="s">
        <v>9341</v>
      </c>
      <c r="S1678">
        <v>4.7069999999999999</v>
      </c>
      <c r="T1678" t="s">
        <v>9341</v>
      </c>
      <c r="U1678" t="s">
        <v>11012</v>
      </c>
      <c r="V1678" t="str">
        <f>LEFT($U1678,2)</f>
        <v>G8</v>
      </c>
      <c r="W1678" s="3">
        <f>_xlfn.XLOOKUP(V1678,$AC$2:$AC$43,$AD$2:$AD$43,"none")</f>
        <v>0.74</v>
      </c>
      <c r="X1678" s="3">
        <f>IF(ISNUMBER($W1678), 4600 * (1 / (0.92 * $W1678 + 1.7) + 1 / (0.92 * $W1678 + 0.62)),"none")</f>
        <v>5468.4090187676065</v>
      </c>
      <c r="Y1678" s="8">
        <f>IF(ISNUMBER($X1678), _xlfn.XLOOKUP($X1678,Sheet3!$A$2:$A$392,Sheet3!$B$2:$B$392,"none", 1,1), $AF$2)</f>
        <v>1</v>
      </c>
      <c r="Z1678" s="8">
        <f>IF(ISNUMBER($X1678), _xlfn.XLOOKUP($X1678,Sheet3!$A$2:$A$392,Sheet3!$C$2:$C$392,"none", 1,1), $AF$2)</f>
        <v>0.85409999999999997</v>
      </c>
      <c r="AA1678" s="8">
        <f>IF(ISNUMBER($X1678), _xlfn.XLOOKUP($X1678,Sheet3!$A$2:$A$392,Sheet3!$D$2:$D$392,"none", 1,1), $AF$2)</f>
        <v>0.72770000000000001</v>
      </c>
    </row>
    <row r="1679" spans="1:27">
      <c r="A1679">
        <v>6783</v>
      </c>
      <c r="B1679" t="s">
        <v>7086</v>
      </c>
      <c r="C1679" t="s">
        <v>11</v>
      </c>
      <c r="D1679">
        <v>20</v>
      </c>
      <c r="E1679">
        <v>14</v>
      </c>
      <c r="F1679">
        <v>32.032354082399998</v>
      </c>
      <c r="G1679">
        <v>36</v>
      </c>
      <c r="H1679">
        <v>48</v>
      </c>
      <c r="I1679">
        <v>22.700909123999999</v>
      </c>
      <c r="J1679">
        <f>(D1679+E1679/60+F1679/3600)*15</f>
        <v>303.63346814201003</v>
      </c>
      <c r="K1679">
        <f>IF(G1679&lt;0, G1679-H1679/60-I1679/3600, G1679+H1679/60+I1679/3600)</f>
        <v>36.806305808089995</v>
      </c>
      <c r="L1679">
        <v>68.09</v>
      </c>
      <c r="M1679">
        <v>69.403999999999996</v>
      </c>
      <c r="N1679">
        <v>24.55</v>
      </c>
      <c r="O1679">
        <v>5.0999999999999996</v>
      </c>
      <c r="P1679">
        <v>5.1100000000000003</v>
      </c>
      <c r="Q1679">
        <v>4.99</v>
      </c>
      <c r="R1679">
        <v>4.79</v>
      </c>
      <c r="S1679">
        <v>4.8899999999999997</v>
      </c>
      <c r="T1679">
        <v>4.72</v>
      </c>
      <c r="U1679" t="s">
        <v>9352</v>
      </c>
      <c r="V1679" t="str">
        <f>LEFT($U1679,2)</f>
        <v>A2</v>
      </c>
      <c r="W1679" s="3">
        <f>_xlfn.XLOOKUP(V1679,$AC$2:$AC$43,$AD$2:$AD$43,"none")</f>
        <v>0.05</v>
      </c>
      <c r="X1679" s="3">
        <f>IF(ISNUMBER($W1679), 4600 * (1 / (0.92 * $W1679 + 1.7) + 1 / (0.92 * $W1679 + 0.62)),"none")</f>
        <v>9541.5002631497482</v>
      </c>
      <c r="Y1679" s="8">
        <f>IF(ISNUMBER($X1679), _xlfn.XLOOKUP($X1679,Sheet3!$A$2:$A$392,Sheet3!$B$2:$B$392,"none", 1,1), $AF$2)</f>
        <v>0.65039999999999998</v>
      </c>
      <c r="Z1679" s="8">
        <f>IF(ISNUMBER($X1679), _xlfn.XLOOKUP($X1679,Sheet3!$A$2:$A$392,Sheet3!$C$2:$C$392,"none", 1,1), $AF$2)</f>
        <v>0.72150000000000003</v>
      </c>
      <c r="AA1679" s="8">
        <f>IF(ISNUMBER($X1679), _xlfn.XLOOKUP($X1679,Sheet3!$A$2:$A$392,Sheet3!$D$2:$D$392,"none", 1,1), $AF$2)</f>
        <v>1</v>
      </c>
    </row>
    <row r="1680" spans="1:27">
      <c r="A1680">
        <v>7563</v>
      </c>
      <c r="B1680" t="s">
        <v>7866</v>
      </c>
      <c r="C1680" t="s">
        <v>297</v>
      </c>
      <c r="D1680">
        <v>10</v>
      </c>
      <c r="E1680">
        <v>22</v>
      </c>
      <c r="F1680">
        <v>58.146061199999998</v>
      </c>
      <c r="G1680">
        <v>-66</v>
      </c>
      <c r="H1680">
        <v>54</v>
      </c>
      <c r="I1680">
        <v>5.3903020000000001</v>
      </c>
      <c r="J1680">
        <f>(D1680+E1680/60+F1680/3600)*15</f>
        <v>155.74227525500001</v>
      </c>
      <c r="K1680">
        <f>IF(G1680&lt;0, G1680-H1680/60-I1680/3600, G1680+H1680/60+I1680/3600)</f>
        <v>-66.901497306111111</v>
      </c>
      <c r="L1680">
        <v>-22.39</v>
      </c>
      <c r="M1680">
        <v>11.48</v>
      </c>
      <c r="N1680">
        <v>8.1199999999999992</v>
      </c>
      <c r="O1680">
        <v>4.3499999999999996</v>
      </c>
      <c r="P1680">
        <v>4.8600000000000003</v>
      </c>
      <c r="Q1680">
        <v>4.99</v>
      </c>
      <c r="R1680" t="s">
        <v>9341</v>
      </c>
      <c r="S1680">
        <v>4.9109999999999996</v>
      </c>
      <c r="T1680" t="s">
        <v>9341</v>
      </c>
      <c r="U1680" t="s">
        <v>9437</v>
      </c>
      <c r="V1680" t="str">
        <f>LEFT($U1680,2)</f>
        <v>B8</v>
      </c>
      <c r="W1680" s="3">
        <f>_xlfn.XLOOKUP(V1680,$AC$2:$AC$43,$AD$2:$AD$43,"none")</f>
        <v>-0.11</v>
      </c>
      <c r="X1680" s="3">
        <f>IF(ISNUMBER($W1680), 4600 * (1 / (0.92 * $W1680 + 1.7) + 1 / (0.92 * $W1680 + 0.62)),"none")</f>
        <v>11743.77313439976</v>
      </c>
      <c r="Y1680" s="8">
        <f>IF(ISNUMBER($X1680), _xlfn.XLOOKUP($X1680,Sheet3!$A$2:$A$392,Sheet3!$B$2:$B$392,"none", 1,1), $AF$2)</f>
        <v>0.54959999999999998</v>
      </c>
      <c r="Z1680" s="8">
        <f>IF(ISNUMBER($X1680), _xlfn.XLOOKUP($X1680,Sheet3!$A$2:$A$392,Sheet3!$C$2:$C$392,"none", 1,1), $AF$2)</f>
        <v>0.64410000000000001</v>
      </c>
      <c r="AA1680" s="8">
        <f>IF(ISNUMBER($X1680), _xlfn.XLOOKUP($X1680,Sheet3!$A$2:$A$392,Sheet3!$D$2:$D$392,"none", 1,1), $AF$2)</f>
        <v>1</v>
      </c>
    </row>
    <row r="1681" spans="1:27">
      <c r="A1681">
        <v>9034</v>
      </c>
      <c r="B1681" t="s">
        <v>9339</v>
      </c>
      <c r="C1681" t="s">
        <v>297</v>
      </c>
      <c r="D1681">
        <v>11</v>
      </c>
      <c r="E1681">
        <v>51</v>
      </c>
      <c r="F1681">
        <v>51.224240803199997</v>
      </c>
      <c r="G1681">
        <v>-65</v>
      </c>
      <c r="H1681">
        <v>12</v>
      </c>
      <c r="I1681">
        <v>21.276443520000001</v>
      </c>
      <c r="J1681">
        <f>(D1681+E1681/60+F1681/3600)*15</f>
        <v>177.96343433668</v>
      </c>
      <c r="K1681">
        <f>IF(G1681&lt;0, G1681-H1681/60-I1681/3600, G1681+H1681/60+I1681/3600)</f>
        <v>-65.205910123199999</v>
      </c>
      <c r="L1681">
        <v>-34.878999999999998</v>
      </c>
      <c r="M1681">
        <v>-6.5380000000000003</v>
      </c>
      <c r="N1681">
        <v>8.68</v>
      </c>
      <c r="O1681" t="s">
        <v>9341</v>
      </c>
      <c r="P1681">
        <v>4.8499999999999996</v>
      </c>
      <c r="Q1681">
        <v>4.99</v>
      </c>
      <c r="R1681" t="s">
        <v>9341</v>
      </c>
      <c r="S1681">
        <v>4.99</v>
      </c>
      <c r="T1681" t="s">
        <v>9341</v>
      </c>
      <c r="U1681" t="s">
        <v>9341</v>
      </c>
      <c r="V1681" t="str">
        <f>LEFT($U1681,2)</f>
        <v>~</v>
      </c>
      <c r="W1681" s="3" t="str">
        <f>_xlfn.XLOOKUP(V1681,$AC$2:$AC$43,$AD$2:$AD$43,"none")</f>
        <v>none</v>
      </c>
      <c r="X1681" s="3" t="str">
        <f>IF(ISNUMBER($W1681), 4600 * (1 / (0.92 * $W1681 + 1.7) + 1 / (0.92 * $W1681 + 0.62)),"none")</f>
        <v>none</v>
      </c>
      <c r="Y1681" s="8">
        <f>IF(ISNUMBER($X1681), _xlfn.XLOOKUP($X1681,Sheet3!$A$2:$A$392,Sheet3!$B$2:$B$392,"none", 1,1), $AF$2)</f>
        <v>0.8</v>
      </c>
      <c r="Z1681" s="8">
        <f>IF(ISNUMBER($X1681), _xlfn.XLOOKUP($X1681,Sheet3!$A$2:$A$392,Sheet3!$C$2:$C$392,"none", 1,1), $AF$2)</f>
        <v>0.8</v>
      </c>
      <c r="AA1681" s="8">
        <f>IF(ISNUMBER($X1681), _xlfn.XLOOKUP($X1681,Sheet3!$A$2:$A$392,Sheet3!$D$2:$D$392,"none", 1,1), $AF$2)</f>
        <v>0.8</v>
      </c>
    </row>
    <row r="1682" spans="1:27">
      <c r="A1682">
        <v>4675</v>
      </c>
      <c r="B1682" t="s">
        <v>4978</v>
      </c>
      <c r="C1682" t="s">
        <v>297</v>
      </c>
      <c r="D1682">
        <v>11</v>
      </c>
      <c r="E1682">
        <v>23</v>
      </c>
      <c r="F1682">
        <v>12.6876726096</v>
      </c>
      <c r="G1682">
        <v>-36</v>
      </c>
      <c r="H1682">
        <v>9</v>
      </c>
      <c r="I1682">
        <v>53.176171463999999</v>
      </c>
      <c r="J1682">
        <f>(D1682+E1682/60+F1682/3600)*15</f>
        <v>170.80286530253997</v>
      </c>
      <c r="K1682">
        <f>IF(G1682&lt;0, G1682-H1682/60-I1682/3600, G1682+H1682/60+I1682/3600)</f>
        <v>-36.164771158739995</v>
      </c>
      <c r="L1682">
        <v>-25.667000000000002</v>
      </c>
      <c r="M1682">
        <v>-0.78300000000000003</v>
      </c>
      <c r="N1682">
        <v>6.1</v>
      </c>
      <c r="O1682" t="s">
        <v>9341</v>
      </c>
      <c r="P1682">
        <v>6.4409999999999998</v>
      </c>
      <c r="Q1682">
        <v>4.9909999999999997</v>
      </c>
      <c r="R1682" t="s">
        <v>9341</v>
      </c>
      <c r="S1682">
        <v>4.4400000000000004</v>
      </c>
      <c r="T1682" t="s">
        <v>9341</v>
      </c>
      <c r="U1682" t="s">
        <v>9406</v>
      </c>
      <c r="V1682" t="str">
        <f>LEFT($U1682,2)</f>
        <v>K4</v>
      </c>
      <c r="W1682" s="3">
        <f>_xlfn.XLOOKUP(V1682,$AC$2:$AC$43,$AD$2:$AD$43,"none")</f>
        <v>1</v>
      </c>
      <c r="X1682" s="3">
        <f>IF(ISNUMBER($W1682), 4600 * (1 / (0.92 * $W1682 + 1.7) + 1 / (0.92 * $W1682 + 0.62)),"none")</f>
        <v>4742.7381778526815</v>
      </c>
      <c r="Y1682" s="8">
        <f>IF(ISNUMBER($X1682), _xlfn.XLOOKUP($X1682,Sheet3!$A$2:$A$392,Sheet3!$B$2:$B$392,"none", 1,1), $AF$2)</f>
        <v>1</v>
      </c>
      <c r="Z1682" s="8">
        <f>IF(ISNUMBER($X1682), _xlfn.XLOOKUP($X1682,Sheet3!$A$2:$A$392,Sheet3!$C$2:$C$392,"none", 1,1), $AF$2)</f>
        <v>0.77500000000000002</v>
      </c>
      <c r="AA1682" s="8">
        <f>IF(ISNUMBER($X1682), _xlfn.XLOOKUP($X1682,Sheet3!$A$2:$A$392,Sheet3!$D$2:$D$392,"none", 1,1), $AF$2)</f>
        <v>0.55479999999999996</v>
      </c>
    </row>
    <row r="1683" spans="1:27">
      <c r="A1683">
        <v>6755</v>
      </c>
      <c r="B1683" t="s">
        <v>7058</v>
      </c>
      <c r="C1683" t="s">
        <v>12</v>
      </c>
      <c r="D1683">
        <v>18</v>
      </c>
      <c r="E1683">
        <v>44</v>
      </c>
      <c r="F1683">
        <v>20.343746236800001</v>
      </c>
      <c r="G1683">
        <v>39</v>
      </c>
      <c r="H1683">
        <v>40</v>
      </c>
      <c r="I1683">
        <v>12.465005484000001</v>
      </c>
      <c r="J1683">
        <f>(D1683+E1683/60+F1683/3600)*15</f>
        <v>281.08476560932002</v>
      </c>
      <c r="K1683">
        <f>IF(G1683&lt;0, G1683-H1683/60-I1683/3600, G1683+H1683/60+I1683/3600)</f>
        <v>39.670129168189995</v>
      </c>
      <c r="L1683">
        <v>13.9</v>
      </c>
      <c r="M1683">
        <v>62.390999999999998</v>
      </c>
      <c r="N1683">
        <v>20.69</v>
      </c>
      <c r="O1683" t="s">
        <v>9341</v>
      </c>
      <c r="P1683">
        <v>5.1109999999999998</v>
      </c>
      <c r="Q1683">
        <v>4.9909999999999997</v>
      </c>
      <c r="R1683" t="s">
        <v>9341</v>
      </c>
      <c r="S1683">
        <v>5</v>
      </c>
      <c r="T1683" t="s">
        <v>9341</v>
      </c>
      <c r="U1683" t="s">
        <v>9359</v>
      </c>
      <c r="V1683" t="str">
        <f>LEFT($U1683,2)</f>
        <v>A3</v>
      </c>
      <c r="W1683" s="3">
        <f>_xlfn.XLOOKUP(V1683,$AC$2:$AC$43,$AD$2:$AD$43,"none")</f>
        <v>0.08</v>
      </c>
      <c r="X1683" s="3">
        <f>IF(ISNUMBER($W1683), 4600 * (1 / (0.92 * $W1683 + 1.7) + 1 / (0.92 * $W1683 + 0.62)),"none")</f>
        <v>9225.6595386701993</v>
      </c>
      <c r="Y1683" s="8">
        <f>IF(ISNUMBER($X1683), _xlfn.XLOOKUP($X1683,Sheet3!$A$2:$A$392,Sheet3!$B$2:$B$392,"none", 1,1), $AF$2)</f>
        <v>0.67030000000000001</v>
      </c>
      <c r="Z1683" s="8">
        <f>IF(ISNUMBER($X1683), _xlfn.XLOOKUP($X1683,Sheet3!$A$2:$A$392,Sheet3!$C$2:$C$392,"none", 1,1), $AF$2)</f>
        <v>0.73619999999999997</v>
      </c>
      <c r="AA1683" s="8">
        <f>IF(ISNUMBER($X1683), _xlfn.XLOOKUP($X1683,Sheet3!$A$2:$A$392,Sheet3!$D$2:$D$392,"none", 1,1), $AF$2)</f>
        <v>1</v>
      </c>
    </row>
    <row r="1684" spans="1:27">
      <c r="A1684">
        <v>1152</v>
      </c>
      <c r="B1684" t="s">
        <v>1453</v>
      </c>
      <c r="C1684" t="s">
        <v>297</v>
      </c>
      <c r="D1684">
        <v>10</v>
      </c>
      <c r="E1684">
        <v>43</v>
      </c>
      <c r="F1684">
        <v>4.0407163176000003</v>
      </c>
      <c r="G1684">
        <v>69</v>
      </c>
      <c r="H1684">
        <v>4</v>
      </c>
      <c r="I1684">
        <v>34.369772376</v>
      </c>
      <c r="J1684">
        <f>(D1684+E1684/60+F1684/3600)*15</f>
        <v>160.76683631799</v>
      </c>
      <c r="K1684">
        <f>IF(G1684&lt;0, G1684-H1684/60-I1684/3600, G1684+H1684/60+I1684/3600)</f>
        <v>69.076213825659991</v>
      </c>
      <c r="L1684">
        <v>0.67900000000000005</v>
      </c>
      <c r="M1684">
        <v>-12.936</v>
      </c>
      <c r="N1684">
        <v>6.94</v>
      </c>
      <c r="O1684" t="s">
        <v>9341</v>
      </c>
      <c r="P1684">
        <v>6.3970000000000002</v>
      </c>
      <c r="Q1684">
        <v>4.992</v>
      </c>
      <c r="R1684" t="s">
        <v>9341</v>
      </c>
      <c r="S1684">
        <v>4.5110000000000001</v>
      </c>
      <c r="T1684" t="s">
        <v>9341</v>
      </c>
      <c r="U1684" t="s">
        <v>9389</v>
      </c>
      <c r="V1684" t="str">
        <f>LEFT($U1684,2)</f>
        <v>K3</v>
      </c>
      <c r="W1684" s="3">
        <f>_xlfn.XLOOKUP(V1684,$AC$2:$AC$43,$AD$2:$AD$43,"none")</f>
        <v>0.95</v>
      </c>
      <c r="X1684" s="3">
        <f>IF(ISNUMBER($W1684), 4600 * (1 / (0.92 * $W1684 + 1.7) + 1 / (0.92 * $W1684 + 0.62)),"none")</f>
        <v>4866.084384156673</v>
      </c>
      <c r="Y1684" s="8">
        <f>IF(ISNUMBER($X1684), _xlfn.XLOOKUP($X1684,Sheet3!$A$2:$A$392,Sheet3!$B$2:$B$392,"none", 1,1), $AF$2)</f>
        <v>1</v>
      </c>
      <c r="Z1684" s="8">
        <f>IF(ISNUMBER($X1684), _xlfn.XLOOKUP($X1684,Sheet3!$A$2:$A$392,Sheet3!$C$2:$C$392,"none", 1,1), $AF$2)</f>
        <v>0.78720000000000001</v>
      </c>
      <c r="AA1684" s="8">
        <f>IF(ISNUMBER($X1684), _xlfn.XLOOKUP($X1684,Sheet3!$A$2:$A$392,Sheet3!$D$2:$D$392,"none", 1,1), $AF$2)</f>
        <v>0.57969999999999999</v>
      </c>
    </row>
    <row r="1685" spans="1:27">
      <c r="A1685">
        <v>2290</v>
      </c>
      <c r="B1685" t="s">
        <v>2591</v>
      </c>
      <c r="C1685" t="s">
        <v>297</v>
      </c>
      <c r="D1685">
        <v>6</v>
      </c>
      <c r="E1685">
        <v>7</v>
      </c>
      <c r="F1685">
        <v>31.6328242248</v>
      </c>
      <c r="G1685">
        <v>-37</v>
      </c>
      <c r="H1685">
        <v>15</v>
      </c>
      <c r="I1685">
        <v>10.5092298</v>
      </c>
      <c r="J1685">
        <f>(D1685+E1685/60+F1685/3600)*15</f>
        <v>91.881803434269997</v>
      </c>
      <c r="K1685">
        <f>IF(G1685&lt;0, G1685-H1685/60-I1685/3600, G1685+H1685/60+I1685/3600)</f>
        <v>-37.252919230499998</v>
      </c>
      <c r="L1685">
        <v>0.39100000000000001</v>
      </c>
      <c r="M1685">
        <v>0.121</v>
      </c>
      <c r="N1685">
        <v>4.17</v>
      </c>
      <c r="O1685" t="s">
        <v>9341</v>
      </c>
      <c r="P1685">
        <v>4.8879999999999999</v>
      </c>
      <c r="Q1685">
        <v>4.9939999999999998</v>
      </c>
      <c r="R1685" t="s">
        <v>9341</v>
      </c>
      <c r="S1685">
        <v>4.9640000000000004</v>
      </c>
      <c r="T1685" t="s">
        <v>9341</v>
      </c>
      <c r="U1685" t="s">
        <v>9471</v>
      </c>
      <c r="V1685" t="str">
        <f>LEFT($U1685,2)</f>
        <v>B7</v>
      </c>
      <c r="W1685" s="3">
        <f>_xlfn.XLOOKUP(V1685,$AC$2:$AC$43,$AD$2:$AD$43,"none")</f>
        <v>-0.13</v>
      </c>
      <c r="X1685" s="3">
        <f>IF(ISNUMBER($W1685), 4600 * (1 / (0.92 * $W1685 + 1.7) + 1 / (0.92 * $W1685 + 0.62)),"none")</f>
        <v>12103.301413538873</v>
      </c>
      <c r="Y1685" s="8">
        <f>IF(ISNUMBER($X1685), _xlfn.XLOOKUP($X1685,Sheet3!$A$2:$A$392,Sheet3!$B$2:$B$392,"none", 1,1), $AF$2)</f>
        <v>0.53700000000000003</v>
      </c>
      <c r="Z1685" s="8">
        <f>IF(ISNUMBER($X1685), _xlfn.XLOOKUP($X1685,Sheet3!$A$2:$A$392,Sheet3!$C$2:$C$392,"none", 1,1), $AF$2)</f>
        <v>0.63400000000000001</v>
      </c>
      <c r="AA1685" s="8">
        <f>IF(ISNUMBER($X1685), _xlfn.XLOOKUP($X1685,Sheet3!$A$2:$A$392,Sheet3!$D$2:$D$392,"none", 1,1), $AF$2)</f>
        <v>1</v>
      </c>
    </row>
    <row r="1686" spans="1:27">
      <c r="A1686">
        <v>6333</v>
      </c>
      <c r="B1686" t="s">
        <v>6636</v>
      </c>
      <c r="C1686" t="s">
        <v>297</v>
      </c>
      <c r="D1686">
        <v>16</v>
      </c>
      <c r="E1686">
        <v>8</v>
      </c>
      <c r="F1686">
        <v>4.5256427567999999</v>
      </c>
      <c r="G1686">
        <v>17</v>
      </c>
      <c r="H1686">
        <v>2</v>
      </c>
      <c r="I1686">
        <v>49.119104724000003</v>
      </c>
      <c r="J1686">
        <f>(D1686+E1686/60+F1686/3600)*15</f>
        <v>242.01885684481999</v>
      </c>
      <c r="K1686">
        <f>IF(G1686&lt;0, G1686-H1686/60-I1686/3600, G1686+H1686/60+I1686/3600)</f>
        <v>17.04697752909</v>
      </c>
      <c r="L1686">
        <v>-34.067</v>
      </c>
      <c r="M1686">
        <v>-6.7</v>
      </c>
      <c r="N1686">
        <v>8.2799999999999994</v>
      </c>
      <c r="O1686" t="s">
        <v>9341</v>
      </c>
      <c r="P1686">
        <v>5.9269999999999996</v>
      </c>
      <c r="Q1686">
        <v>4.9939999999999998</v>
      </c>
      <c r="R1686" t="s">
        <v>9341</v>
      </c>
      <c r="S1686">
        <v>4.7450000000000001</v>
      </c>
      <c r="T1686" t="s">
        <v>9341</v>
      </c>
      <c r="U1686" t="s">
        <v>9787</v>
      </c>
      <c r="V1686" t="str">
        <f>LEFT($U1686,2)</f>
        <v>G7</v>
      </c>
      <c r="W1686" s="3" t="str">
        <f>_xlfn.XLOOKUP(V1686,$AC$2:$AC$43,$AD$2:$AD$43,"none")</f>
        <v>none</v>
      </c>
      <c r="X1686" s="3" t="str">
        <f>IF(ISNUMBER($W1686), 4600 * (1 / (0.92 * $W1686 + 1.7) + 1 / (0.92 * $W1686 + 0.62)),"none")</f>
        <v>none</v>
      </c>
      <c r="Y1686" s="8">
        <f>IF(ISNUMBER($X1686), _xlfn.XLOOKUP($X1686,Sheet3!$A$2:$A$392,Sheet3!$B$2:$B$392,"none", 1,1), $AF$2)</f>
        <v>0.8</v>
      </c>
      <c r="Z1686" s="8">
        <f>IF(ISNUMBER($X1686), _xlfn.XLOOKUP($X1686,Sheet3!$A$2:$A$392,Sheet3!$C$2:$C$392,"none", 1,1), $AF$2)</f>
        <v>0.8</v>
      </c>
      <c r="AA1686" s="8">
        <f>IF(ISNUMBER($X1686), _xlfn.XLOOKUP($X1686,Sheet3!$A$2:$A$392,Sheet3!$D$2:$D$392,"none", 1,1), $AF$2)</f>
        <v>0.8</v>
      </c>
    </row>
    <row r="1687" spans="1:27">
      <c r="A1687">
        <v>1942</v>
      </c>
      <c r="B1687" t="s">
        <v>2243</v>
      </c>
      <c r="C1687" t="s">
        <v>297</v>
      </c>
      <c r="D1687">
        <v>5</v>
      </c>
      <c r="E1687">
        <v>24</v>
      </c>
      <c r="F1687">
        <v>39.141478975200002</v>
      </c>
      <c r="G1687">
        <v>37</v>
      </c>
      <c r="H1687">
        <v>23</v>
      </c>
      <c r="I1687">
        <v>7.2567610440000001</v>
      </c>
      <c r="J1687">
        <f>(D1687+E1687/60+F1687/3600)*15</f>
        <v>81.163089495730006</v>
      </c>
      <c r="K1687">
        <f>IF(G1687&lt;0, G1687-H1687/60-I1687/3600, G1687+H1687/60+I1687/3600)</f>
        <v>37.38534910029</v>
      </c>
      <c r="L1687">
        <v>-0.56399999999999995</v>
      </c>
      <c r="M1687">
        <v>-10.952999999999999</v>
      </c>
      <c r="N1687">
        <v>6.35</v>
      </c>
      <c r="O1687" t="s">
        <v>9341</v>
      </c>
      <c r="P1687">
        <v>6.4349999999999996</v>
      </c>
      <c r="Q1687">
        <v>4.9960000000000004</v>
      </c>
      <c r="R1687" t="s">
        <v>9341</v>
      </c>
      <c r="S1687">
        <v>4.516</v>
      </c>
      <c r="T1687" t="s">
        <v>9341</v>
      </c>
      <c r="U1687" t="s">
        <v>10051</v>
      </c>
      <c r="V1687" t="str">
        <f>LEFT($U1687,2)</f>
        <v>K3</v>
      </c>
      <c r="W1687" s="3">
        <f>_xlfn.XLOOKUP(V1687,$AC$2:$AC$43,$AD$2:$AD$43,"none")</f>
        <v>0.95</v>
      </c>
      <c r="X1687" s="3">
        <f>IF(ISNUMBER($W1687), 4600 * (1 / (0.92 * $W1687 + 1.7) + 1 / (0.92 * $W1687 + 0.62)),"none")</f>
        <v>4866.084384156673</v>
      </c>
      <c r="Y1687" s="8">
        <f>IF(ISNUMBER($X1687), _xlfn.XLOOKUP($X1687,Sheet3!$A$2:$A$392,Sheet3!$B$2:$B$392,"none", 1,1), $AF$2)</f>
        <v>1</v>
      </c>
      <c r="Z1687" s="8">
        <f>IF(ISNUMBER($X1687), _xlfn.XLOOKUP($X1687,Sheet3!$A$2:$A$392,Sheet3!$C$2:$C$392,"none", 1,1), $AF$2)</f>
        <v>0.78720000000000001</v>
      </c>
      <c r="AA1687" s="8">
        <f>IF(ISNUMBER($X1687), _xlfn.XLOOKUP($X1687,Sheet3!$A$2:$A$392,Sheet3!$D$2:$D$392,"none", 1,1), $AF$2)</f>
        <v>0.57969999999999999</v>
      </c>
    </row>
    <row r="1688" spans="1:27">
      <c r="A1688">
        <v>6811</v>
      </c>
      <c r="B1688" t="s">
        <v>7114</v>
      </c>
      <c r="C1688" t="s">
        <v>16</v>
      </c>
      <c r="D1688">
        <v>18</v>
      </c>
      <c r="E1688">
        <v>7</v>
      </c>
      <c r="F1688">
        <v>28.744248544800001</v>
      </c>
      <c r="G1688">
        <v>43</v>
      </c>
      <c r="H1688">
        <v>27</v>
      </c>
      <c r="I1688">
        <v>42.802503948000002</v>
      </c>
      <c r="J1688">
        <f>(D1688+E1688/60+F1688/3600)*15</f>
        <v>271.86976770227</v>
      </c>
      <c r="K1688">
        <f>IF(G1688&lt;0, G1688-H1688/60-I1688/3600, G1688+H1688/60+I1688/3600)</f>
        <v>43.461889584430004</v>
      </c>
      <c r="L1688">
        <v>-11.831</v>
      </c>
      <c r="M1688">
        <v>-56.944000000000003</v>
      </c>
      <c r="N1688">
        <v>9.2799999999999994</v>
      </c>
      <c r="O1688" t="s">
        <v>9341</v>
      </c>
      <c r="P1688">
        <v>5.915</v>
      </c>
      <c r="Q1688">
        <v>4.9969999999999999</v>
      </c>
      <c r="R1688" t="s">
        <v>9341</v>
      </c>
      <c r="S1688">
        <v>4.7430000000000003</v>
      </c>
      <c r="T1688" t="s">
        <v>9341</v>
      </c>
      <c r="U1688" t="s">
        <v>11176</v>
      </c>
      <c r="V1688" t="str">
        <f>LEFT($U1688,2)</f>
        <v>G8</v>
      </c>
      <c r="W1688" s="3">
        <f>_xlfn.XLOOKUP(V1688,$AC$2:$AC$43,$AD$2:$AD$43,"none")</f>
        <v>0.74</v>
      </c>
      <c r="X1688" s="3">
        <f>IF(ISNUMBER($W1688), 4600 * (1 / (0.92 * $W1688 + 1.7) + 1 / (0.92 * $W1688 + 0.62)),"none")</f>
        <v>5468.4090187676065</v>
      </c>
      <c r="Y1688" s="8">
        <f>IF(ISNUMBER($X1688), _xlfn.XLOOKUP($X1688,Sheet3!$A$2:$A$392,Sheet3!$B$2:$B$392,"none", 1,1), $AF$2)</f>
        <v>1</v>
      </c>
      <c r="Z1688" s="8">
        <f>IF(ISNUMBER($X1688), _xlfn.XLOOKUP($X1688,Sheet3!$A$2:$A$392,Sheet3!$C$2:$C$392,"none", 1,1), $AF$2)</f>
        <v>0.85409999999999997</v>
      </c>
      <c r="AA1688" s="8">
        <f>IF(ISNUMBER($X1688), _xlfn.XLOOKUP($X1688,Sheet3!$A$2:$A$392,Sheet3!$D$2:$D$392,"none", 1,1), $AF$2)</f>
        <v>0.72770000000000001</v>
      </c>
    </row>
    <row r="1689" spans="1:27">
      <c r="A1689">
        <v>5822</v>
      </c>
      <c r="B1689" t="s">
        <v>6125</v>
      </c>
      <c r="C1689" t="s">
        <v>12</v>
      </c>
      <c r="D1689">
        <v>19</v>
      </c>
      <c r="E1689">
        <v>57</v>
      </c>
      <c r="F1689">
        <v>57.029458387200002</v>
      </c>
      <c r="G1689">
        <v>-15</v>
      </c>
      <c r="H1689">
        <v>29</v>
      </c>
      <c r="I1689">
        <v>29.285348568</v>
      </c>
      <c r="J1689">
        <f>(D1689+E1689/60+F1689/3600)*15</f>
        <v>299.48762274327999</v>
      </c>
      <c r="K1689">
        <f>IF(G1689&lt;0, G1689-H1689/60-I1689/3600, G1689+H1689/60+I1689/3600)</f>
        <v>-15.49146815238</v>
      </c>
      <c r="L1689">
        <v>17.266999999999999</v>
      </c>
      <c r="M1689">
        <v>-110.70699999999999</v>
      </c>
      <c r="N1689">
        <v>15.48</v>
      </c>
      <c r="O1689" t="s">
        <v>9341</v>
      </c>
      <c r="P1689">
        <v>5.0579999999999998</v>
      </c>
      <c r="Q1689">
        <v>4.9980000000000002</v>
      </c>
      <c r="R1689" t="s">
        <v>9341</v>
      </c>
      <c r="S1689">
        <v>4.9820000000000002</v>
      </c>
      <c r="T1689" t="s">
        <v>9341</v>
      </c>
      <c r="U1689" t="s">
        <v>9352</v>
      </c>
      <c r="V1689" t="str">
        <f>LEFT($U1689,2)</f>
        <v>A2</v>
      </c>
      <c r="W1689" s="3">
        <f>_xlfn.XLOOKUP(V1689,$AC$2:$AC$43,$AD$2:$AD$43,"none")</f>
        <v>0.05</v>
      </c>
      <c r="X1689" s="3">
        <f>IF(ISNUMBER($W1689), 4600 * (1 / (0.92 * $W1689 + 1.7) + 1 / (0.92 * $W1689 + 0.62)),"none")</f>
        <v>9541.5002631497482</v>
      </c>
      <c r="Y1689" s="8">
        <f>IF(ISNUMBER($X1689), _xlfn.XLOOKUP($X1689,Sheet3!$A$2:$A$392,Sheet3!$B$2:$B$392,"none", 1,1), $AF$2)</f>
        <v>0.65039999999999998</v>
      </c>
      <c r="Z1689" s="8">
        <f>IF(ISNUMBER($X1689), _xlfn.XLOOKUP($X1689,Sheet3!$A$2:$A$392,Sheet3!$C$2:$C$392,"none", 1,1), $AF$2)</f>
        <v>0.72150000000000003</v>
      </c>
      <c r="AA1689" s="8">
        <f>IF(ISNUMBER($X1689), _xlfn.XLOOKUP($X1689,Sheet3!$A$2:$A$392,Sheet3!$D$2:$D$392,"none", 1,1), $AF$2)</f>
        <v>1</v>
      </c>
    </row>
    <row r="1690" spans="1:27">
      <c r="A1690">
        <v>110</v>
      </c>
      <c r="B1690" t="s">
        <v>408</v>
      </c>
      <c r="C1690" t="s">
        <v>16</v>
      </c>
      <c r="D1690">
        <v>21</v>
      </c>
      <c r="E1690">
        <v>18</v>
      </c>
      <c r="F1690">
        <v>27.186221925600002</v>
      </c>
      <c r="G1690">
        <v>43</v>
      </c>
      <c r="H1690">
        <v>56</v>
      </c>
      <c r="I1690">
        <v>45.399147864</v>
      </c>
      <c r="J1690">
        <f>(D1690+E1690/60+F1690/3600)*15</f>
        <v>319.61327592469002</v>
      </c>
      <c r="K1690">
        <f>IF(G1690&lt;0, G1690-H1690/60-I1690/3600, G1690+H1690/60+I1690/3600)</f>
        <v>43.945944207739998</v>
      </c>
      <c r="L1690">
        <v>4.6319999999999997</v>
      </c>
      <c r="M1690">
        <v>-8.4870000000000001</v>
      </c>
      <c r="N1690">
        <v>1.45</v>
      </c>
      <c r="O1690">
        <v>4.05</v>
      </c>
      <c r="P1690">
        <v>4.99</v>
      </c>
      <c r="Q1690">
        <v>5</v>
      </c>
      <c r="R1690" t="s">
        <v>9341</v>
      </c>
      <c r="S1690">
        <v>4.992</v>
      </c>
      <c r="T1690" t="s">
        <v>9341</v>
      </c>
      <c r="U1690" t="s">
        <v>9426</v>
      </c>
      <c r="V1690" t="str">
        <f>LEFT($U1690,2)</f>
        <v>O7</v>
      </c>
      <c r="W1690" s="3" t="str">
        <f>_xlfn.XLOOKUP(V1690,$AC$2:$AC$43,$AD$2:$AD$43,"none")</f>
        <v>none</v>
      </c>
      <c r="X1690" s="3" t="str">
        <f>IF(ISNUMBER($W1690), 4600 * (1 / (0.92 * $W1690 + 1.7) + 1 / (0.92 * $W1690 + 0.62)),"none")</f>
        <v>none</v>
      </c>
      <c r="Y1690" s="8">
        <f>IF(ISNUMBER($X1690), _xlfn.XLOOKUP($X1690,Sheet3!$A$2:$A$392,Sheet3!$B$2:$B$392,"none", 1,1), $AF$2)</f>
        <v>0.8</v>
      </c>
      <c r="Z1690" s="8">
        <f>IF(ISNUMBER($X1690), _xlfn.XLOOKUP($X1690,Sheet3!$A$2:$A$392,Sheet3!$C$2:$C$392,"none", 1,1), $AF$2)</f>
        <v>0.8</v>
      </c>
      <c r="AA1690" s="8">
        <f>IF(ISNUMBER($X1690), _xlfn.XLOOKUP($X1690,Sheet3!$A$2:$A$392,Sheet3!$D$2:$D$392,"none", 1,1), $AF$2)</f>
        <v>0.8</v>
      </c>
    </row>
    <row r="1691" spans="1:27">
      <c r="A1691">
        <v>1949</v>
      </c>
      <c r="B1691" t="s">
        <v>2250</v>
      </c>
      <c r="C1691" t="s">
        <v>11</v>
      </c>
      <c r="D1691">
        <v>5</v>
      </c>
      <c r="E1691">
        <v>15</v>
      </c>
      <c r="F1691">
        <v>24.394196536799999</v>
      </c>
      <c r="G1691">
        <v>32</v>
      </c>
      <c r="H1691">
        <v>41</v>
      </c>
      <c r="I1691">
        <v>15.35967978</v>
      </c>
      <c r="J1691">
        <f>(D1691+E1691/60+F1691/3600)*15</f>
        <v>78.851642485569997</v>
      </c>
      <c r="K1691">
        <f>IF(G1691&lt;0, G1691-H1691/60-I1691/3600, G1691+H1691/60+I1691/3600)</f>
        <v>32.687599911049993</v>
      </c>
      <c r="L1691">
        <v>-25.256</v>
      </c>
      <c r="M1691">
        <v>12.339</v>
      </c>
      <c r="N1691">
        <v>12.01</v>
      </c>
      <c r="O1691" t="s">
        <v>9341</v>
      </c>
      <c r="P1691">
        <v>5.2169999999999996</v>
      </c>
      <c r="Q1691">
        <v>5</v>
      </c>
      <c r="R1691">
        <v>6.45</v>
      </c>
      <c r="S1691">
        <v>4.9459999999999997</v>
      </c>
      <c r="T1691" t="s">
        <v>9341</v>
      </c>
      <c r="U1691" t="s">
        <v>9687</v>
      </c>
      <c r="V1691" t="str">
        <f>LEFT($U1691,2)</f>
        <v>A9</v>
      </c>
      <c r="W1691" s="3">
        <f>_xlfn.XLOOKUP(V1691,$AC$2:$AC$43,$AD$2:$AD$43,"none")</f>
        <v>0.3</v>
      </c>
      <c r="X1691" s="3">
        <f>IF(ISNUMBER($W1691), 4600 * (1 / (0.92 * $W1691 + 1.7) + 1 / (0.92 * $W1691 + 0.62)),"none")</f>
        <v>7461.8637941006364</v>
      </c>
      <c r="Y1691" s="8">
        <f>IF(ISNUMBER($X1691), _xlfn.XLOOKUP($X1691,Sheet3!$A$2:$A$392,Sheet3!$B$2:$B$392,"none", 1,1), $AF$2)</f>
        <v>0.85199999999999998</v>
      </c>
      <c r="Z1691" s="8">
        <f>IF(ISNUMBER($X1691), _xlfn.XLOOKUP($X1691,Sheet3!$A$2:$A$392,Sheet3!$C$2:$C$392,"none", 1,1), $AF$2)</f>
        <v>0.86209999999999998</v>
      </c>
      <c r="AA1691" s="8">
        <f>IF(ISNUMBER($X1691), _xlfn.XLOOKUP($X1691,Sheet3!$A$2:$A$392,Sheet3!$D$2:$D$392,"none", 1,1), $AF$2)</f>
        <v>1</v>
      </c>
    </row>
    <row r="1692" spans="1:27">
      <c r="A1692">
        <v>1965</v>
      </c>
      <c r="B1692" t="s">
        <v>2266</v>
      </c>
      <c r="C1692" t="s">
        <v>16</v>
      </c>
      <c r="D1692">
        <v>5</v>
      </c>
      <c r="E1692">
        <v>22</v>
      </c>
      <c r="F1692">
        <v>50.0039865384</v>
      </c>
      <c r="G1692">
        <v>3</v>
      </c>
      <c r="H1692">
        <v>32</v>
      </c>
      <c r="I1692">
        <v>40.051458203999999</v>
      </c>
      <c r="J1692">
        <f>(D1692+E1692/60+F1692/3600)*15</f>
        <v>80.708349943909994</v>
      </c>
      <c r="K1692">
        <f>IF(G1692&lt;0, G1692-H1692/60-I1692/3600, G1692+H1692/60+I1692/3600)</f>
        <v>3.5444587383899999</v>
      </c>
      <c r="L1692">
        <v>-1.802</v>
      </c>
      <c r="M1692">
        <v>-3.476</v>
      </c>
      <c r="N1692">
        <v>1.84</v>
      </c>
      <c r="O1692">
        <v>3.99</v>
      </c>
      <c r="P1692">
        <v>4.8600000000000003</v>
      </c>
      <c r="Q1692">
        <v>5</v>
      </c>
      <c r="R1692">
        <v>5.05</v>
      </c>
      <c r="S1692">
        <v>4.9379999999999997</v>
      </c>
      <c r="T1692">
        <v>5.23</v>
      </c>
      <c r="U1692" t="s">
        <v>10059</v>
      </c>
      <c r="V1692" t="str">
        <f>LEFT($U1692,2)</f>
        <v>B2</v>
      </c>
      <c r="W1692" s="3">
        <f>_xlfn.XLOOKUP(V1692,$AC$2:$AC$43,$AD$2:$AD$43,"none")</f>
        <v>-0.24</v>
      </c>
      <c r="X1692" s="3">
        <f>IF(ISNUMBER($W1692), 4600 * (1 / (0.92 * $W1692 + 1.7) + 1 / (0.92 * $W1692 + 0.62)),"none")</f>
        <v>14632.835167360139</v>
      </c>
      <c r="Y1692" s="8">
        <f>IF(ISNUMBER($X1692), _xlfn.XLOOKUP($X1692,Sheet3!$A$2:$A$392,Sheet3!$B$2:$B$392,"none", 1,1), $AF$2)</f>
        <v>0.47989999999999999</v>
      </c>
      <c r="Z1692" s="8">
        <f>IF(ISNUMBER($X1692), _xlfn.XLOOKUP($X1692,Sheet3!$A$2:$A$392,Sheet3!$C$2:$C$392,"none", 1,1), $AF$2)</f>
        <v>0.58679999999999999</v>
      </c>
      <c r="AA1692" s="8">
        <f>IF(ISNUMBER($X1692), _xlfn.XLOOKUP($X1692,Sheet3!$A$2:$A$392,Sheet3!$D$2:$D$392,"none", 1,1), $AF$2)</f>
        <v>1</v>
      </c>
    </row>
    <row r="1693" spans="1:27">
      <c r="A1693">
        <v>2406</v>
      </c>
      <c r="B1693" t="s">
        <v>2708</v>
      </c>
      <c r="C1693" t="s">
        <v>297</v>
      </c>
      <c r="D1693">
        <v>6</v>
      </c>
      <c r="E1693">
        <v>28</v>
      </c>
      <c r="F1693">
        <v>49.422603908900001</v>
      </c>
      <c r="G1693">
        <v>-7</v>
      </c>
      <c r="H1693">
        <v>2</v>
      </c>
      <c r="I1693">
        <v>3.840805418</v>
      </c>
      <c r="J1693">
        <f>(D1693+E1693/60+F1693/3600)*15</f>
        <v>97.205927516287076</v>
      </c>
      <c r="K1693">
        <f>IF(G1693&lt;0, G1693-H1693/60-I1693/3600, G1693+H1693/60+I1693/3600)</f>
        <v>-7.0344002237272223</v>
      </c>
      <c r="L1693">
        <v>-7.7610000000000001</v>
      </c>
      <c r="M1693">
        <v>-2.2669999999999999</v>
      </c>
      <c r="N1693">
        <v>4.8899999999999997</v>
      </c>
      <c r="O1693" t="s">
        <v>9341</v>
      </c>
      <c r="P1693">
        <v>4.8099999999999996</v>
      </c>
      <c r="Q1693">
        <v>5</v>
      </c>
      <c r="R1693" t="s">
        <v>9341</v>
      </c>
      <c r="S1693">
        <v>5.05</v>
      </c>
      <c r="T1693" t="s">
        <v>9341</v>
      </c>
      <c r="U1693" t="s">
        <v>10207</v>
      </c>
      <c r="V1693" t="str">
        <f>LEFT($U1693,2)</f>
        <v>B2</v>
      </c>
      <c r="W1693" s="3">
        <f>_xlfn.XLOOKUP(V1693,$AC$2:$AC$43,$AD$2:$AD$43,"none")</f>
        <v>-0.24</v>
      </c>
      <c r="X1693" s="3">
        <f>IF(ISNUMBER($W1693), 4600 * (1 / (0.92 * $W1693 + 1.7) + 1 / (0.92 * $W1693 + 0.62)),"none")</f>
        <v>14632.835167360139</v>
      </c>
      <c r="Y1693" s="8">
        <f>IF(ISNUMBER($X1693), _xlfn.XLOOKUP($X1693,Sheet3!$A$2:$A$392,Sheet3!$B$2:$B$392,"none", 1,1), $AF$2)</f>
        <v>0.47989999999999999</v>
      </c>
      <c r="Z1693" s="8">
        <f>IF(ISNUMBER($X1693), _xlfn.XLOOKUP($X1693,Sheet3!$A$2:$A$392,Sheet3!$C$2:$C$392,"none", 1,1), $AF$2)</f>
        <v>0.58679999999999999</v>
      </c>
      <c r="AA1693" s="8">
        <f>IF(ISNUMBER($X1693), _xlfn.XLOOKUP($X1693,Sheet3!$A$2:$A$392,Sheet3!$D$2:$D$392,"none", 1,1), $AF$2)</f>
        <v>1</v>
      </c>
    </row>
    <row r="1694" spans="1:27">
      <c r="A1694">
        <v>2609</v>
      </c>
      <c r="B1694" t="s">
        <v>2911</v>
      </c>
      <c r="C1694" t="s">
        <v>28</v>
      </c>
      <c r="D1694">
        <v>7</v>
      </c>
      <c r="E1694">
        <v>2</v>
      </c>
      <c r="F1694">
        <v>54.776672400000002</v>
      </c>
      <c r="G1694">
        <v>-4</v>
      </c>
      <c r="H1694">
        <v>14</v>
      </c>
      <c r="I1694">
        <v>21.237679</v>
      </c>
      <c r="J1694">
        <f>(D1694+E1694/60+F1694/3600)*15</f>
        <v>105.72823613499999</v>
      </c>
      <c r="K1694">
        <f>IF(G1694&lt;0, G1694-H1694/60-I1694/3600, G1694+H1694/60+I1694/3600)</f>
        <v>-4.2392326886111116</v>
      </c>
      <c r="L1694">
        <v>-5.05</v>
      </c>
      <c r="M1694">
        <v>2.2400000000000002</v>
      </c>
      <c r="N1694">
        <v>2.68</v>
      </c>
      <c r="O1694">
        <v>3.87</v>
      </c>
      <c r="P1694">
        <v>4.8</v>
      </c>
      <c r="Q1694">
        <v>5</v>
      </c>
      <c r="R1694">
        <v>5.0599999999999996</v>
      </c>
      <c r="S1694">
        <v>4.9109999999999996</v>
      </c>
      <c r="T1694">
        <v>5.25</v>
      </c>
      <c r="U1694" t="s">
        <v>10207</v>
      </c>
      <c r="V1694" t="str">
        <f>LEFT($U1694,2)</f>
        <v>B2</v>
      </c>
      <c r="W1694" s="3">
        <f>_xlfn.XLOOKUP(V1694,$AC$2:$AC$43,$AD$2:$AD$43,"none")</f>
        <v>-0.24</v>
      </c>
      <c r="X1694" s="3">
        <f>IF(ISNUMBER($W1694), 4600 * (1 / (0.92 * $W1694 + 1.7) + 1 / (0.92 * $W1694 + 0.62)),"none")</f>
        <v>14632.835167360139</v>
      </c>
      <c r="Y1694" s="8">
        <f>IF(ISNUMBER($X1694), _xlfn.XLOOKUP($X1694,Sheet3!$A$2:$A$392,Sheet3!$B$2:$B$392,"none", 1,1), $AF$2)</f>
        <v>0.47989999999999999</v>
      </c>
      <c r="Z1694" s="8">
        <f>IF(ISNUMBER($X1694), _xlfn.XLOOKUP($X1694,Sheet3!$A$2:$A$392,Sheet3!$C$2:$C$392,"none", 1,1), $AF$2)</f>
        <v>0.58679999999999999</v>
      </c>
      <c r="AA1694" s="8">
        <f>IF(ISNUMBER($X1694), _xlfn.XLOOKUP($X1694,Sheet3!$A$2:$A$392,Sheet3!$D$2:$D$392,"none", 1,1), $AF$2)</f>
        <v>1</v>
      </c>
    </row>
    <row r="1695" spans="1:27">
      <c r="A1695">
        <v>2656</v>
      </c>
      <c r="B1695" t="s">
        <v>2958</v>
      </c>
      <c r="C1695" t="s">
        <v>19</v>
      </c>
      <c r="D1695">
        <v>7</v>
      </c>
      <c r="E1695">
        <v>13</v>
      </c>
      <c r="F1695">
        <v>22.275835055999998</v>
      </c>
      <c r="G1695">
        <v>16</v>
      </c>
      <c r="H1695">
        <v>9</v>
      </c>
      <c r="I1695">
        <v>32.271188148</v>
      </c>
      <c r="J1695">
        <f>(D1695+E1695/60+F1695/3600)*15</f>
        <v>108.3428159794</v>
      </c>
      <c r="K1695">
        <f>IF(G1695&lt;0, G1695-H1695/60-I1695/3600, G1695+H1695/60+I1695/3600)</f>
        <v>16.158964218929999</v>
      </c>
      <c r="L1695">
        <v>12.727</v>
      </c>
      <c r="M1695">
        <v>-41.447000000000003</v>
      </c>
      <c r="N1695">
        <v>5.03</v>
      </c>
      <c r="O1695">
        <v>8.48</v>
      </c>
      <c r="P1695">
        <v>6.66</v>
      </c>
      <c r="Q1695">
        <v>5</v>
      </c>
      <c r="R1695" t="s">
        <v>9341</v>
      </c>
      <c r="S1695">
        <v>3.8029999999999999</v>
      </c>
      <c r="T1695" t="s">
        <v>9341</v>
      </c>
      <c r="U1695" t="s">
        <v>9396</v>
      </c>
      <c r="V1695" t="str">
        <f>LEFT($U1695,2)</f>
        <v>M4</v>
      </c>
      <c r="W1695" s="3">
        <f>_xlfn.XLOOKUP(V1695,$AC$2:$AC$43,$AD$2:$AD$43,"none")</f>
        <v>1.52</v>
      </c>
      <c r="X1695" s="3">
        <f>IF(ISNUMBER($W1695), 4600 * (1 / (0.92 * $W1695 + 1.7) + 1 / (0.92 * $W1695 + 0.62)),"none")</f>
        <v>3763.6701294642344</v>
      </c>
      <c r="Y1695" s="8">
        <f>IF(ISNUMBER($X1695), _xlfn.XLOOKUP($X1695,Sheet3!$A$2:$A$392,Sheet3!$B$2:$B$392,"none", 1,1), $AF$2)</f>
        <v>1</v>
      </c>
      <c r="Z1695" s="8">
        <f>IF(ISNUMBER($X1695), _xlfn.XLOOKUP($X1695,Sheet3!$A$2:$A$392,Sheet3!$C$2:$C$392,"none", 1,1), $AF$2)</f>
        <v>0.63180000000000003</v>
      </c>
      <c r="AA1695" s="8">
        <f>IF(ISNUMBER($X1695), _xlfn.XLOOKUP($X1695,Sheet3!$A$2:$A$392,Sheet3!$D$2:$D$392,"none", 1,1), $AF$2)</f>
        <v>0.31119999999999998</v>
      </c>
    </row>
    <row r="1696" spans="1:27">
      <c r="A1696">
        <v>4956</v>
      </c>
      <c r="B1696" t="s">
        <v>5259</v>
      </c>
      <c r="C1696" t="s">
        <v>12</v>
      </c>
      <c r="D1696">
        <v>12</v>
      </c>
      <c r="E1696">
        <v>58</v>
      </c>
      <c r="F1696">
        <v>55.442970777600003</v>
      </c>
      <c r="G1696">
        <v>17</v>
      </c>
      <c r="H1696">
        <v>24</v>
      </c>
      <c r="I1696">
        <v>33.994292651999999</v>
      </c>
      <c r="J1696">
        <f>(D1696+E1696/60+F1696/3600)*15</f>
        <v>194.73101237824</v>
      </c>
      <c r="K1696">
        <f>IF(G1696&lt;0, G1696-H1696/60-I1696/3600, G1696+H1696/60+I1696/3600)</f>
        <v>17.409442859069998</v>
      </c>
      <c r="L1696">
        <v>-37.704999999999998</v>
      </c>
      <c r="M1696">
        <v>33.722999999999999</v>
      </c>
      <c r="N1696">
        <v>9.39</v>
      </c>
      <c r="O1696">
        <v>8.31</v>
      </c>
      <c r="P1696">
        <v>6.35</v>
      </c>
      <c r="Q1696">
        <v>5</v>
      </c>
      <c r="R1696">
        <v>3.44</v>
      </c>
      <c r="S1696">
        <v>4.0490000000000004</v>
      </c>
      <c r="T1696">
        <v>2.4900000000000002</v>
      </c>
      <c r="U1696" t="s">
        <v>10749</v>
      </c>
      <c r="V1696" t="str">
        <f>LEFT($U1696,2)</f>
        <v>M0</v>
      </c>
      <c r="W1696" s="3">
        <f>_xlfn.XLOOKUP(V1696,$AC$2:$AC$43,$AD$2:$AD$43,"none")</f>
        <v>1.37</v>
      </c>
      <c r="X1696" s="3">
        <f>IF(ISNUMBER($W1696), 4600 * (1 / (0.92 * $W1696 + 1.7) + 1 / (0.92 * $W1696 + 0.62)),"none")</f>
        <v>4000.1320989497008</v>
      </c>
      <c r="Y1696" s="8">
        <f>IF(ISNUMBER($X1696), _xlfn.XLOOKUP($X1696,Sheet3!$A$2:$A$392,Sheet3!$B$2:$B$392,"none", 1,1), $AF$2)</f>
        <v>1</v>
      </c>
      <c r="Z1696" s="8">
        <f>IF(ISNUMBER($X1696), _xlfn.XLOOKUP($X1696,Sheet3!$A$2:$A$392,Sheet3!$C$2:$C$392,"none", 1,1), $AF$2)</f>
        <v>0.67889999999999995</v>
      </c>
      <c r="AA1696" s="8">
        <f>IF(ISNUMBER($X1696), _xlfn.XLOOKUP($X1696,Sheet3!$A$2:$A$392,Sheet3!$D$2:$D$392,"none", 1,1), $AF$2)</f>
        <v>0.38229999999999997</v>
      </c>
    </row>
    <row r="1697" spans="1:27">
      <c r="A1697">
        <v>5106</v>
      </c>
      <c r="B1697" t="s">
        <v>5409</v>
      </c>
      <c r="C1697" t="s">
        <v>12</v>
      </c>
      <c r="D1697">
        <v>13</v>
      </c>
      <c r="E1697">
        <v>56</v>
      </c>
      <c r="F1697">
        <v>34.181027275200002</v>
      </c>
      <c r="G1697">
        <v>27</v>
      </c>
      <c r="H1697">
        <v>29</v>
      </c>
      <c r="I1697">
        <v>31.493189040000001</v>
      </c>
      <c r="J1697">
        <f>(D1697+E1697/60+F1697/3600)*15</f>
        <v>209.14242094698</v>
      </c>
      <c r="K1697">
        <f>IF(G1697&lt;0, G1697-H1697/60-I1697/3600, G1697+H1697/60+I1697/3600)</f>
        <v>27.4920814414</v>
      </c>
      <c r="L1697">
        <v>28.154</v>
      </c>
      <c r="M1697">
        <v>-48.279000000000003</v>
      </c>
      <c r="N1697">
        <v>5.21</v>
      </c>
      <c r="O1697">
        <v>8.16</v>
      </c>
      <c r="P1697">
        <v>6.44</v>
      </c>
      <c r="Q1697">
        <v>5</v>
      </c>
      <c r="R1697" t="s">
        <v>9341</v>
      </c>
      <c r="S1697">
        <v>4.5039999999999996</v>
      </c>
      <c r="T1697" t="s">
        <v>9341</v>
      </c>
      <c r="U1697" t="s">
        <v>9389</v>
      </c>
      <c r="V1697" t="str">
        <f>LEFT($U1697,2)</f>
        <v>K3</v>
      </c>
      <c r="W1697" s="3">
        <f>_xlfn.XLOOKUP(V1697,$AC$2:$AC$43,$AD$2:$AD$43,"none")</f>
        <v>0.95</v>
      </c>
      <c r="X1697" s="3">
        <f>IF(ISNUMBER($W1697), 4600 * (1 / (0.92 * $W1697 + 1.7) + 1 / (0.92 * $W1697 + 0.62)),"none")</f>
        <v>4866.084384156673</v>
      </c>
      <c r="Y1697" s="8">
        <f>IF(ISNUMBER($X1697), _xlfn.XLOOKUP($X1697,Sheet3!$A$2:$A$392,Sheet3!$B$2:$B$392,"none", 1,1), $AF$2)</f>
        <v>1</v>
      </c>
      <c r="Z1697" s="8">
        <f>IF(ISNUMBER($X1697), _xlfn.XLOOKUP($X1697,Sheet3!$A$2:$A$392,Sheet3!$C$2:$C$392,"none", 1,1), $AF$2)</f>
        <v>0.78720000000000001</v>
      </c>
      <c r="AA1697" s="8">
        <f>IF(ISNUMBER($X1697), _xlfn.XLOOKUP($X1697,Sheet3!$A$2:$A$392,Sheet3!$D$2:$D$392,"none", 1,1), $AF$2)</f>
        <v>0.57969999999999999</v>
      </c>
    </row>
    <row r="1698" spans="1:27">
      <c r="A1698">
        <v>6339</v>
      </c>
      <c r="B1698" t="s">
        <v>6642</v>
      </c>
      <c r="C1698" t="s">
        <v>35</v>
      </c>
      <c r="D1698">
        <v>17</v>
      </c>
      <c r="E1698">
        <v>20</v>
      </c>
      <c r="F1698">
        <v>18.870941474399999</v>
      </c>
      <c r="G1698">
        <v>18</v>
      </c>
      <c r="H1698">
        <v>3</v>
      </c>
      <c r="I1698">
        <v>25.485461172000001</v>
      </c>
      <c r="J1698">
        <f>(D1698+E1698/60+F1698/3600)*15</f>
        <v>260.07862892281003</v>
      </c>
      <c r="K1698">
        <f>IF(G1698&lt;0, G1698-H1698/60-I1698/3600, G1698+H1698/60+I1698/3600)</f>
        <v>18.057079294770002</v>
      </c>
      <c r="L1698">
        <v>7.9340000000000002</v>
      </c>
      <c r="M1698">
        <v>-56.648000000000003</v>
      </c>
      <c r="N1698">
        <v>7.1</v>
      </c>
      <c r="O1698">
        <v>8.68</v>
      </c>
      <c r="P1698">
        <v>6.62</v>
      </c>
      <c r="Q1698">
        <v>5</v>
      </c>
      <c r="R1698" t="s">
        <v>9341</v>
      </c>
      <c r="S1698">
        <v>4.2450000000000001</v>
      </c>
      <c r="T1698" t="s">
        <v>9341</v>
      </c>
      <c r="U1698" t="s">
        <v>9517</v>
      </c>
      <c r="V1698" t="str">
        <f>LEFT($U1698,2)</f>
        <v>M2</v>
      </c>
      <c r="W1698" s="3">
        <f>_xlfn.XLOOKUP(V1698,$AC$2:$AC$43,$AD$2:$AD$43,"none")</f>
        <v>1.47</v>
      </c>
      <c r="X1698" s="3">
        <f>IF(ISNUMBER($W1698), 4600 * (1 / (0.92 * $W1698 + 1.7) + 1 / (0.92 * $W1698 + 0.62)),"none")</f>
        <v>3839.1950178350371</v>
      </c>
      <c r="Y1698" s="8">
        <f>IF(ISNUMBER($X1698), _xlfn.XLOOKUP($X1698,Sheet3!$A$2:$A$392,Sheet3!$B$2:$B$392,"none", 1,1), $AF$2)</f>
        <v>1</v>
      </c>
      <c r="Z1698" s="8">
        <f>IF(ISNUMBER($X1698), _xlfn.XLOOKUP($X1698,Sheet3!$A$2:$A$392,Sheet3!$C$2:$C$392,"none", 1,1), $AF$2)</f>
        <v>0.64800000000000002</v>
      </c>
      <c r="AA1698" s="8">
        <f>IF(ISNUMBER($X1698), _xlfn.XLOOKUP($X1698,Sheet3!$A$2:$A$392,Sheet3!$D$2:$D$392,"none", 1,1), $AF$2)</f>
        <v>0.33460000000000001</v>
      </c>
    </row>
    <row r="1699" spans="1:27">
      <c r="A1699">
        <v>6420</v>
      </c>
      <c r="B1699" t="s">
        <v>6723</v>
      </c>
      <c r="C1699" t="s">
        <v>305</v>
      </c>
      <c r="D1699">
        <v>19</v>
      </c>
      <c r="E1699">
        <v>34</v>
      </c>
      <c r="F1699">
        <v>34.897050696000001</v>
      </c>
      <c r="G1699">
        <v>19</v>
      </c>
      <c r="H1699">
        <v>46</v>
      </c>
      <c r="I1699">
        <v>24.242282112000002</v>
      </c>
      <c r="J1699">
        <f>(D1699+E1699/60+F1699/3600)*15</f>
        <v>293.64540437789998</v>
      </c>
      <c r="K1699">
        <f>IF(G1699&lt;0, G1699-H1699/60-I1699/3600, G1699+H1699/60+I1699/3600)</f>
        <v>19.773400633919998</v>
      </c>
      <c r="L1699">
        <v>12.1</v>
      </c>
      <c r="M1699">
        <v>5.1420000000000003</v>
      </c>
      <c r="N1699">
        <v>5.83</v>
      </c>
      <c r="O1699">
        <v>4.4800000000000004</v>
      </c>
      <c r="P1699">
        <v>4.91</v>
      </c>
      <c r="Q1699">
        <v>5</v>
      </c>
      <c r="R1699">
        <v>5.01</v>
      </c>
      <c r="S1699">
        <v>4.9530000000000003</v>
      </c>
      <c r="T1699">
        <v>5.0999999999999996</v>
      </c>
      <c r="U1699" t="s">
        <v>9577</v>
      </c>
      <c r="V1699" t="str">
        <f>LEFT($U1699,2)</f>
        <v>B8</v>
      </c>
      <c r="W1699" s="3">
        <f>_xlfn.XLOOKUP(V1699,$AC$2:$AC$43,$AD$2:$AD$43,"none")</f>
        <v>-0.11</v>
      </c>
      <c r="X1699" s="3">
        <f>IF(ISNUMBER($W1699), 4600 * (1 / (0.92 * $W1699 + 1.7) + 1 / (0.92 * $W1699 + 0.62)),"none")</f>
        <v>11743.77313439976</v>
      </c>
      <c r="Y1699" s="8">
        <f>IF(ISNUMBER($X1699), _xlfn.XLOOKUP($X1699,Sheet3!$A$2:$A$392,Sheet3!$B$2:$B$392,"none", 1,1), $AF$2)</f>
        <v>0.54959999999999998</v>
      </c>
      <c r="Z1699" s="8">
        <f>IF(ISNUMBER($X1699), _xlfn.XLOOKUP($X1699,Sheet3!$A$2:$A$392,Sheet3!$C$2:$C$392,"none", 1,1), $AF$2)</f>
        <v>0.64410000000000001</v>
      </c>
      <c r="AA1699" s="8">
        <f>IF(ISNUMBER($X1699), _xlfn.XLOOKUP($X1699,Sheet3!$A$2:$A$392,Sheet3!$D$2:$D$392,"none", 1,1), $AF$2)</f>
        <v>1</v>
      </c>
    </row>
    <row r="1700" spans="1:27">
      <c r="A1700">
        <v>7021</v>
      </c>
      <c r="B1700" t="s">
        <v>7324</v>
      </c>
      <c r="C1700" t="s">
        <v>27</v>
      </c>
      <c r="D1700">
        <v>9</v>
      </c>
      <c r="E1700">
        <v>11</v>
      </c>
      <c r="F1700">
        <v>4.3980934535999996</v>
      </c>
      <c r="G1700">
        <v>-44</v>
      </c>
      <c r="H1700">
        <v>52</v>
      </c>
      <c r="I1700">
        <v>4.448548776</v>
      </c>
      <c r="J1700">
        <f>(D1700+E1700/60+F1700/3600)*15</f>
        <v>137.76832538939001</v>
      </c>
      <c r="K1700">
        <f>IF(G1700&lt;0, G1700-H1700/60-I1700/3600, G1700+H1700/60+I1700/3600)</f>
        <v>-44.867902374659998</v>
      </c>
      <c r="L1700">
        <v>-5.665</v>
      </c>
      <c r="M1700">
        <v>4.3479999999999999</v>
      </c>
      <c r="N1700">
        <v>0.59</v>
      </c>
      <c r="O1700">
        <v>4.6500000000000004</v>
      </c>
      <c r="P1700">
        <v>5.22</v>
      </c>
      <c r="Q1700">
        <v>5</v>
      </c>
      <c r="R1700">
        <v>4.71</v>
      </c>
      <c r="S1700">
        <v>4.8760000000000003</v>
      </c>
      <c r="T1700">
        <v>4.49</v>
      </c>
      <c r="U1700" t="s">
        <v>9578</v>
      </c>
      <c r="V1700" t="str">
        <f>LEFT($U1700,2)</f>
        <v>B5</v>
      </c>
      <c r="W1700" s="3">
        <f>_xlfn.XLOOKUP(V1700,$AC$2:$AC$43,$AD$2:$AD$43,"none")</f>
        <v>-0.16</v>
      </c>
      <c r="X1700" s="3">
        <f>IF(ISNUMBER($W1700), 4600 * (1 / (0.92 * $W1700 + 1.7) + 1 / (0.92 * $W1700 + 0.62)),"none")</f>
        <v>12691.662939978085</v>
      </c>
      <c r="Y1700" s="8">
        <f>IF(ISNUMBER($X1700), _xlfn.XLOOKUP($X1700,Sheet3!$A$2:$A$392,Sheet3!$B$2:$B$392,"none", 1,1), $AF$2)</f>
        <v>0.52290000000000003</v>
      </c>
      <c r="Z1700" s="8">
        <f>IF(ISNUMBER($X1700), _xlfn.XLOOKUP($X1700,Sheet3!$A$2:$A$392,Sheet3!$C$2:$C$392,"none", 1,1), $AF$2)</f>
        <v>0.62250000000000005</v>
      </c>
      <c r="AA1700" s="8">
        <f>IF(ISNUMBER($X1700), _xlfn.XLOOKUP($X1700,Sheet3!$A$2:$A$392,Sheet3!$D$2:$D$392,"none", 1,1), $AF$2)</f>
        <v>1</v>
      </c>
    </row>
    <row r="1701" spans="1:27">
      <c r="A1701">
        <v>7545</v>
      </c>
      <c r="B1701" t="s">
        <v>7848</v>
      </c>
      <c r="C1701" t="s">
        <v>21</v>
      </c>
      <c r="D1701">
        <v>10</v>
      </c>
      <c r="E1701">
        <v>45</v>
      </c>
      <c r="F1701">
        <v>0.7</v>
      </c>
      <c r="G1701">
        <v>-59</v>
      </c>
      <c r="H1701">
        <v>42</v>
      </c>
      <c r="I1701">
        <v>0</v>
      </c>
      <c r="J1701">
        <f>(D1701+E1701/60+F1701/3600)*15</f>
        <v>161.25291666666666</v>
      </c>
      <c r="K1701">
        <f>IF(G1701&lt;0, G1701-H1701/60-I1701/3600, G1701+H1701/60+I1701/3600)</f>
        <v>-59.7</v>
      </c>
      <c r="L1701">
        <v>-6.8639999999999999</v>
      </c>
      <c r="M1701">
        <v>2.5089999999999999</v>
      </c>
      <c r="N1701">
        <v>0.39</v>
      </c>
      <c r="O1701" t="s">
        <v>9341</v>
      </c>
      <c r="P1701">
        <v>5.35</v>
      </c>
      <c r="Q1701">
        <v>5</v>
      </c>
      <c r="R1701" t="s">
        <v>9341</v>
      </c>
      <c r="S1701" t="s">
        <v>9341</v>
      </c>
      <c r="T1701" t="s">
        <v>9341</v>
      </c>
      <c r="U1701" t="s">
        <v>9341</v>
      </c>
      <c r="V1701" t="str">
        <f>LEFT($U1701,2)</f>
        <v>~</v>
      </c>
      <c r="W1701" s="3" t="str">
        <f>_xlfn.XLOOKUP(V1701,$AC$2:$AC$43,$AD$2:$AD$43,"none")</f>
        <v>none</v>
      </c>
      <c r="X1701" s="3" t="str">
        <f>IF(ISNUMBER($W1701), 4600 * (1 / (0.92 * $W1701 + 1.7) + 1 / (0.92 * $W1701 + 0.62)),"none")</f>
        <v>none</v>
      </c>
      <c r="Y1701" s="8">
        <f>IF(ISNUMBER($X1701), _xlfn.XLOOKUP($X1701,Sheet3!$A$2:$A$392,Sheet3!$B$2:$B$392,"none", 1,1), $AF$2)</f>
        <v>0.8</v>
      </c>
      <c r="Z1701" s="8">
        <f>IF(ISNUMBER($X1701), _xlfn.XLOOKUP($X1701,Sheet3!$A$2:$A$392,Sheet3!$C$2:$C$392,"none", 1,1), $AF$2)</f>
        <v>0.8</v>
      </c>
      <c r="AA1701" s="8">
        <f>IF(ISNUMBER($X1701), _xlfn.XLOOKUP($X1701,Sheet3!$A$2:$A$392,Sheet3!$D$2:$D$392,"none", 1,1), $AF$2)</f>
        <v>0.8</v>
      </c>
    </row>
    <row r="1702" spans="1:27">
      <c r="A1702">
        <v>8420</v>
      </c>
      <c r="B1702" t="s">
        <v>8723</v>
      </c>
      <c r="C1702" t="s">
        <v>12</v>
      </c>
      <c r="D1702">
        <v>15</v>
      </c>
      <c r="E1702">
        <v>22</v>
      </c>
      <c r="F1702">
        <v>8.2706803440000005</v>
      </c>
      <c r="G1702">
        <v>-47</v>
      </c>
      <c r="H1702">
        <v>55</v>
      </c>
      <c r="I1702">
        <v>40.053168839999998</v>
      </c>
      <c r="J1702">
        <f>(D1702+E1702/60+F1702/3600)*15</f>
        <v>230.53446116810002</v>
      </c>
      <c r="K1702">
        <f>IF(G1702&lt;0, G1702-H1702/60-I1702/3600, G1702+H1702/60+I1702/3600)</f>
        <v>-47.927792546900001</v>
      </c>
      <c r="L1702">
        <v>-141.535</v>
      </c>
      <c r="M1702">
        <v>-133.142</v>
      </c>
      <c r="N1702">
        <v>28.55</v>
      </c>
      <c r="O1702" t="s">
        <v>9341</v>
      </c>
      <c r="P1702">
        <v>5.5</v>
      </c>
      <c r="Q1702">
        <v>5</v>
      </c>
      <c r="R1702" t="s">
        <v>9341</v>
      </c>
      <c r="S1702">
        <v>4.8570000000000002</v>
      </c>
      <c r="T1702" t="s">
        <v>9341</v>
      </c>
      <c r="U1702" t="s">
        <v>9387</v>
      </c>
      <c r="V1702" t="str">
        <f>LEFT($U1702,2)</f>
        <v>F6</v>
      </c>
      <c r="W1702" s="3" t="str">
        <f>_xlfn.XLOOKUP(V1702,$AC$2:$AC$43,$AD$2:$AD$43,"none")</f>
        <v>none</v>
      </c>
      <c r="X1702" s="3" t="str">
        <f>IF(ISNUMBER($W1702), 4600 * (1 / (0.92 * $W1702 + 1.7) + 1 / (0.92 * $W1702 + 0.62)),"none")</f>
        <v>none</v>
      </c>
      <c r="Y1702" s="8">
        <f>IF(ISNUMBER($X1702), _xlfn.XLOOKUP($X1702,Sheet3!$A$2:$A$392,Sheet3!$B$2:$B$392,"none", 1,1), $AF$2)</f>
        <v>0.8</v>
      </c>
      <c r="Z1702" s="8">
        <f>IF(ISNUMBER($X1702), _xlfn.XLOOKUP($X1702,Sheet3!$A$2:$A$392,Sheet3!$C$2:$C$392,"none", 1,1), $AF$2)</f>
        <v>0.8</v>
      </c>
      <c r="AA1702" s="8">
        <f>IF(ISNUMBER($X1702), _xlfn.XLOOKUP($X1702,Sheet3!$A$2:$A$392,Sheet3!$D$2:$D$392,"none", 1,1), $AF$2)</f>
        <v>0.8</v>
      </c>
    </row>
    <row r="1703" spans="1:27">
      <c r="A1703">
        <v>8664</v>
      </c>
      <c r="B1703" t="s">
        <v>8969</v>
      </c>
      <c r="C1703" t="s">
        <v>12</v>
      </c>
      <c r="D1703">
        <v>4</v>
      </c>
      <c r="E1703">
        <v>59</v>
      </c>
      <c r="F1703">
        <v>15.409363043999999</v>
      </c>
      <c r="G1703">
        <v>37</v>
      </c>
      <c r="H1703">
        <v>53</v>
      </c>
      <c r="I1703">
        <v>24.881188775999998</v>
      </c>
      <c r="J1703">
        <f>(D1703+E1703/60+F1703/3600)*15</f>
        <v>74.814205679349996</v>
      </c>
      <c r="K1703">
        <f>IF(G1703&lt;0, G1703-H1703/60-I1703/3600, G1703+H1703/60+I1703/3600)</f>
        <v>37.890244774659998</v>
      </c>
      <c r="L1703">
        <v>45.34</v>
      </c>
      <c r="M1703">
        <v>-97.647000000000006</v>
      </c>
      <c r="N1703">
        <v>20.239999999999998</v>
      </c>
      <c r="O1703" t="s">
        <v>9341</v>
      </c>
      <c r="P1703">
        <v>5.01</v>
      </c>
      <c r="Q1703">
        <v>5</v>
      </c>
      <c r="R1703" t="s">
        <v>9341</v>
      </c>
      <c r="S1703">
        <v>4.9800000000000004</v>
      </c>
      <c r="T1703" t="s">
        <v>9341</v>
      </c>
      <c r="U1703" t="s">
        <v>9433</v>
      </c>
      <c r="V1703" t="str">
        <f>LEFT($U1703,2)</f>
        <v>A1</v>
      </c>
      <c r="W1703" s="3">
        <f>_xlfn.XLOOKUP(V1703,$AC$2:$AC$43,$AD$2:$AD$43,"none")</f>
        <v>0.02</v>
      </c>
      <c r="X1703" s="3">
        <f>IF(ISNUMBER($W1703), 4600 * (1 / (0.92 * $W1703 + 1.7) + 1 / (0.92 * $W1703 + 0.62)),"none")</f>
        <v>9882.4225367888994</v>
      </c>
      <c r="Y1703" s="8">
        <f>IF(ISNUMBER($X1703), _xlfn.XLOOKUP($X1703,Sheet3!$A$2:$A$392,Sheet3!$B$2:$B$392,"none", 1,1), $AF$2)</f>
        <v>0.63239999999999996</v>
      </c>
      <c r="Z1703" s="8">
        <f>IF(ISNUMBER($X1703), _xlfn.XLOOKUP($X1703,Sheet3!$A$2:$A$392,Sheet3!$C$2:$C$392,"none", 1,1), $AF$2)</f>
        <v>0.70809999999999995</v>
      </c>
      <c r="AA1703" s="8">
        <f>IF(ISNUMBER($X1703), _xlfn.XLOOKUP($X1703,Sheet3!$A$2:$A$392,Sheet3!$D$2:$D$392,"none", 1,1), $AF$2)</f>
        <v>1</v>
      </c>
    </row>
    <row r="1704" spans="1:27">
      <c r="A1704">
        <v>2341</v>
      </c>
      <c r="B1704" t="s">
        <v>2642</v>
      </c>
      <c r="C1704" t="s">
        <v>297</v>
      </c>
      <c r="D1704">
        <v>6</v>
      </c>
      <c r="E1704">
        <v>15</v>
      </c>
      <c r="F1704">
        <v>44.886284942400003</v>
      </c>
      <c r="G1704">
        <v>-13</v>
      </c>
      <c r="H1704">
        <v>43</v>
      </c>
      <c r="I1704">
        <v>6.2906441879999999</v>
      </c>
      <c r="J1704">
        <f>(D1704+E1704/60+F1704/3600)*15</f>
        <v>93.937026187260003</v>
      </c>
      <c r="K1704">
        <f>IF(G1704&lt;0, G1704-H1704/60-I1704/3600, G1704+H1704/60+I1704/3600)</f>
        <v>-13.71841406783</v>
      </c>
      <c r="L1704">
        <v>12.12</v>
      </c>
      <c r="M1704">
        <v>-10.848000000000001</v>
      </c>
      <c r="N1704">
        <v>8.16</v>
      </c>
      <c r="O1704" t="s">
        <v>9341</v>
      </c>
      <c r="P1704">
        <v>4.915</v>
      </c>
      <c r="Q1704">
        <v>5.0010000000000003</v>
      </c>
      <c r="R1704" t="s">
        <v>9341</v>
      </c>
      <c r="S1704">
        <v>4.9669999999999996</v>
      </c>
      <c r="T1704" t="s">
        <v>9341</v>
      </c>
      <c r="U1704" t="s">
        <v>9538</v>
      </c>
      <c r="V1704" t="str">
        <f>LEFT($U1704,2)</f>
        <v>B9</v>
      </c>
      <c r="W1704" s="3">
        <f>_xlfn.XLOOKUP(V1704,$AC$2:$AC$43,$AD$2:$AD$43,"none")</f>
        <v>-7.0000000000000007E-2</v>
      </c>
      <c r="X1704" s="3">
        <f>IF(ISNUMBER($W1704), 4600 * (1 / (0.92 * $W1704 + 1.7) + 1 / (0.92 * $W1704 + 0.62)),"none")</f>
        <v>11091.761228434079</v>
      </c>
      <c r="Y1704" s="8">
        <f>IF(ISNUMBER($X1704), _xlfn.XLOOKUP($X1704,Sheet3!$A$2:$A$392,Sheet3!$B$2:$B$392,"none", 1,1), $AF$2)</f>
        <v>0.57499999999999996</v>
      </c>
      <c r="Z1704" s="8">
        <f>IF(ISNUMBER($X1704), _xlfn.XLOOKUP($X1704,Sheet3!$A$2:$A$392,Sheet3!$C$2:$C$392,"none", 1,1), $AF$2)</f>
        <v>0.66420000000000001</v>
      </c>
      <c r="AA1704" s="8">
        <f>IF(ISNUMBER($X1704), _xlfn.XLOOKUP($X1704,Sheet3!$A$2:$A$392,Sheet3!$D$2:$D$392,"none", 1,1), $AF$2)</f>
        <v>1</v>
      </c>
    </row>
    <row r="1705" spans="1:27">
      <c r="A1705">
        <v>1774</v>
      </c>
      <c r="B1705" t="s">
        <v>2075</v>
      </c>
      <c r="C1705" t="s">
        <v>313</v>
      </c>
      <c r="D1705">
        <v>4</v>
      </c>
      <c r="E1705">
        <v>38</v>
      </c>
      <c r="F1705">
        <v>53.5501496352</v>
      </c>
      <c r="G1705">
        <v>-12</v>
      </c>
      <c r="H1705">
        <v>7</v>
      </c>
      <c r="I1705">
        <v>23.068127568000001</v>
      </c>
      <c r="J1705">
        <f>(D1705+E1705/60+F1705/3600)*15</f>
        <v>69.723125623479987</v>
      </c>
      <c r="K1705">
        <f>IF(G1705&lt;0, G1705-H1705/60-I1705/3600, G1705+H1705/60+I1705/3600)</f>
        <v>-12.12307447988</v>
      </c>
      <c r="L1705">
        <v>-60.613999999999997</v>
      </c>
      <c r="M1705">
        <v>-16.417000000000002</v>
      </c>
      <c r="N1705">
        <v>14.23</v>
      </c>
      <c r="O1705" t="s">
        <v>9341</v>
      </c>
      <c r="P1705">
        <v>5.0650000000000004</v>
      </c>
      <c r="Q1705">
        <v>5.0019999999999998</v>
      </c>
      <c r="R1705" t="s">
        <v>9341</v>
      </c>
      <c r="S1705">
        <v>4.91</v>
      </c>
      <c r="T1705" t="s">
        <v>9341</v>
      </c>
      <c r="U1705" t="s">
        <v>9394</v>
      </c>
      <c r="V1705" t="str">
        <f>LEFT($U1705,2)</f>
        <v>A0</v>
      </c>
      <c r="W1705" s="3">
        <f>_xlfn.XLOOKUP(V1705,$AC$2:$AC$43,$AD$2:$AD$43,"none")</f>
        <v>-0.01</v>
      </c>
      <c r="X1705" s="3">
        <f>IF(ISNUMBER($W1705), 4600 * (1 / (0.92 * $W1705 + 1.7) + 1 / (0.92 * $W1705 + 0.62)),"none")</f>
        <v>10251.712375722911</v>
      </c>
      <c r="Y1705" s="8">
        <f>IF(ISNUMBER($X1705), _xlfn.XLOOKUP($X1705,Sheet3!$A$2:$A$392,Sheet3!$B$2:$B$392,"none", 1,1), $AF$2)</f>
        <v>0.6109</v>
      </c>
      <c r="Z1705" s="8">
        <f>IF(ISNUMBER($X1705), _xlfn.XLOOKUP($X1705,Sheet3!$A$2:$A$392,Sheet3!$C$2:$C$392,"none", 1,1), $AF$2)</f>
        <v>0.69189999999999996</v>
      </c>
      <c r="AA1705" s="8">
        <f>IF(ISNUMBER($X1705), _xlfn.XLOOKUP($X1705,Sheet3!$A$2:$A$392,Sheet3!$D$2:$D$392,"none", 1,1), $AF$2)</f>
        <v>1</v>
      </c>
    </row>
    <row r="1706" spans="1:27">
      <c r="A1706">
        <v>1877</v>
      </c>
      <c r="B1706" t="s">
        <v>2178</v>
      </c>
      <c r="C1706" t="s">
        <v>12</v>
      </c>
      <c r="D1706">
        <v>5</v>
      </c>
      <c r="E1706">
        <v>2</v>
      </c>
      <c r="F1706">
        <v>9.8215314815999992</v>
      </c>
      <c r="G1706">
        <v>-26</v>
      </c>
      <c r="H1706">
        <v>16</v>
      </c>
      <c r="I1706">
        <v>30.100584216000001</v>
      </c>
      <c r="J1706">
        <f>(D1706+E1706/60+F1706/3600)*15</f>
        <v>75.540923047839996</v>
      </c>
      <c r="K1706">
        <f>IF(G1706&lt;0, G1706-H1706/60-I1706/3600, G1706+H1706/60+I1706/3600)</f>
        <v>-26.275027940059999</v>
      </c>
      <c r="L1706">
        <v>85.272999999999996</v>
      </c>
      <c r="M1706">
        <v>-75.730999999999995</v>
      </c>
      <c r="N1706">
        <v>14.14</v>
      </c>
      <c r="O1706" t="s">
        <v>9341</v>
      </c>
      <c r="P1706">
        <v>6.0679999999999996</v>
      </c>
      <c r="Q1706">
        <v>5.0019999999999998</v>
      </c>
      <c r="R1706" t="s">
        <v>9341</v>
      </c>
      <c r="S1706">
        <v>4.7169999999999996</v>
      </c>
      <c r="T1706" t="s">
        <v>9341</v>
      </c>
      <c r="U1706" t="s">
        <v>9500</v>
      </c>
      <c r="V1706" t="str">
        <f>LEFT($U1706,2)</f>
        <v>K1</v>
      </c>
      <c r="W1706" s="3">
        <f>_xlfn.XLOOKUP(V1706,$AC$2:$AC$43,$AD$2:$AD$43,"none")</f>
        <v>0.86</v>
      </c>
      <c r="X1706" s="3">
        <f>IF(ISNUMBER($W1706), 4600 * (1 / (0.92 * $W1706 + 1.7) + 1 / (0.92 * $W1706 + 0.62)),"none")</f>
        <v>5106.1368670782376</v>
      </c>
      <c r="Y1706" s="8">
        <f>IF(ISNUMBER($X1706), _xlfn.XLOOKUP($X1706,Sheet3!$A$2:$A$392,Sheet3!$B$2:$B$392,"none", 1,1), $AF$2)</f>
        <v>1</v>
      </c>
      <c r="Z1706" s="8">
        <f>IF(ISNUMBER($X1706), _xlfn.XLOOKUP($X1706,Sheet3!$A$2:$A$392,Sheet3!$C$2:$C$392,"none", 1,1), $AF$2)</f>
        <v>0.82210000000000005</v>
      </c>
      <c r="AA1706" s="8">
        <f>IF(ISNUMBER($X1706), _xlfn.XLOOKUP($X1706,Sheet3!$A$2:$A$392,Sheet3!$D$2:$D$392,"none", 1,1), $AF$2)</f>
        <v>0.65410000000000001</v>
      </c>
    </row>
    <row r="1707" spans="1:27">
      <c r="A1707">
        <v>669</v>
      </c>
      <c r="B1707" t="s">
        <v>969</v>
      </c>
      <c r="C1707" t="s">
        <v>12</v>
      </c>
      <c r="D1707">
        <v>19</v>
      </c>
      <c r="E1707">
        <v>13</v>
      </c>
      <c r="F1707">
        <v>55.114828524000004</v>
      </c>
      <c r="G1707">
        <v>57</v>
      </c>
      <c r="H1707">
        <v>42</v>
      </c>
      <c r="I1707">
        <v>18.286411716</v>
      </c>
      <c r="J1707">
        <f>(D1707+E1707/60+F1707/3600)*15</f>
        <v>288.47964511884999</v>
      </c>
      <c r="K1707">
        <f>IF(G1707&lt;0, G1707-H1707/60-I1707/3600, G1707+H1707/60+I1707/3600)</f>
        <v>57.705079558810006</v>
      </c>
      <c r="L1707">
        <v>-7.2939999999999996</v>
      </c>
      <c r="M1707">
        <v>-73.352999999999994</v>
      </c>
      <c r="N1707">
        <v>19.37</v>
      </c>
      <c r="O1707" t="s">
        <v>9341</v>
      </c>
      <c r="P1707">
        <v>6.1539999999999999</v>
      </c>
      <c r="Q1707">
        <v>5.0030000000000001</v>
      </c>
      <c r="R1707" t="s">
        <v>9341</v>
      </c>
      <c r="S1707">
        <v>4.6550000000000002</v>
      </c>
      <c r="T1707" t="s">
        <v>9341</v>
      </c>
      <c r="U1707" t="s">
        <v>9371</v>
      </c>
      <c r="V1707" t="str">
        <f>LEFT($U1707,2)</f>
        <v>K2</v>
      </c>
      <c r="W1707" s="3">
        <f>_xlfn.XLOOKUP(V1707,$AC$2:$AC$43,$AD$2:$AD$43,"none")</f>
        <v>0.92</v>
      </c>
      <c r="X1707" s="3">
        <f>IF(ISNUMBER($W1707), 4600 * (1 / (0.92 * $W1707 + 1.7) + 1 / (0.92 * $W1707 + 0.62)),"none")</f>
        <v>4943.4058698702656</v>
      </c>
      <c r="Y1707" s="8">
        <f>IF(ISNUMBER($X1707), _xlfn.XLOOKUP($X1707,Sheet3!$A$2:$A$392,Sheet3!$B$2:$B$392,"none", 1,1), $AF$2)</f>
        <v>1</v>
      </c>
      <c r="Z1707" s="8">
        <f>IF(ISNUMBER($X1707), _xlfn.XLOOKUP($X1707,Sheet3!$A$2:$A$392,Sheet3!$C$2:$C$392,"none", 1,1), $AF$2)</f>
        <v>0.79920000000000002</v>
      </c>
      <c r="AA1707" s="8">
        <f>IF(ISNUMBER($X1707), _xlfn.XLOOKUP($X1707,Sheet3!$A$2:$A$392,Sheet3!$D$2:$D$392,"none", 1,1), $AF$2)</f>
        <v>0.60450000000000004</v>
      </c>
    </row>
    <row r="1708" spans="1:27">
      <c r="A1708">
        <v>3581</v>
      </c>
      <c r="B1708" t="s">
        <v>3884</v>
      </c>
      <c r="C1708" t="s">
        <v>297</v>
      </c>
      <c r="D1708">
        <v>23</v>
      </c>
      <c r="E1708">
        <v>18</v>
      </c>
      <c r="F1708">
        <v>57.676661335200002</v>
      </c>
      <c r="G1708">
        <v>-9</v>
      </c>
      <c r="H1708">
        <v>36</v>
      </c>
      <c r="I1708">
        <v>38.695365432000003</v>
      </c>
      <c r="J1708">
        <f>(D1708+E1708/60+F1708/3600)*15</f>
        <v>349.74031942223002</v>
      </c>
      <c r="K1708">
        <f>IF(G1708&lt;0, G1708-H1708/60-I1708/3600, G1708+H1708/60+I1708/3600)</f>
        <v>-9.6107487126199995</v>
      </c>
      <c r="L1708">
        <v>44.345999999999997</v>
      </c>
      <c r="M1708">
        <v>-7.9509999999999996</v>
      </c>
      <c r="N1708">
        <v>14.11</v>
      </c>
      <c r="O1708" t="s">
        <v>9341</v>
      </c>
      <c r="P1708">
        <v>4.9770000000000003</v>
      </c>
      <c r="Q1708">
        <v>5.0030000000000001</v>
      </c>
      <c r="R1708" t="s">
        <v>9341</v>
      </c>
      <c r="S1708">
        <v>4.9930000000000003</v>
      </c>
      <c r="T1708" t="s">
        <v>9341</v>
      </c>
      <c r="U1708" t="s">
        <v>9538</v>
      </c>
      <c r="V1708" t="str">
        <f>LEFT($U1708,2)</f>
        <v>B9</v>
      </c>
      <c r="W1708" s="3">
        <f>_xlfn.XLOOKUP(V1708,$AC$2:$AC$43,$AD$2:$AD$43,"none")</f>
        <v>-7.0000000000000007E-2</v>
      </c>
      <c r="X1708" s="3">
        <f>IF(ISNUMBER($W1708), 4600 * (1 / (0.92 * $W1708 + 1.7) + 1 / (0.92 * $W1708 + 0.62)),"none")</f>
        <v>11091.761228434079</v>
      </c>
      <c r="Y1708" s="8">
        <f>IF(ISNUMBER($X1708), _xlfn.XLOOKUP($X1708,Sheet3!$A$2:$A$392,Sheet3!$B$2:$B$392,"none", 1,1), $AF$2)</f>
        <v>0.57499999999999996</v>
      </c>
      <c r="Z1708" s="8">
        <f>IF(ISNUMBER($X1708), _xlfn.XLOOKUP($X1708,Sheet3!$A$2:$A$392,Sheet3!$C$2:$C$392,"none", 1,1), $AF$2)</f>
        <v>0.66420000000000001</v>
      </c>
      <c r="AA1708" s="8">
        <f>IF(ISNUMBER($X1708), _xlfn.XLOOKUP($X1708,Sheet3!$A$2:$A$392,Sheet3!$D$2:$D$392,"none", 1,1), $AF$2)</f>
        <v>1</v>
      </c>
    </row>
    <row r="1709" spans="1:27">
      <c r="A1709">
        <v>4360</v>
      </c>
      <c r="B1709" t="s">
        <v>4663</v>
      </c>
      <c r="C1709" t="s">
        <v>297</v>
      </c>
      <c r="D1709">
        <v>9</v>
      </c>
      <c r="E1709">
        <v>33</v>
      </c>
      <c r="F1709">
        <v>12.459860949599999</v>
      </c>
      <c r="G1709">
        <v>-21</v>
      </c>
      <c r="H1709">
        <v>6</v>
      </c>
      <c r="I1709">
        <v>56.603996244000001</v>
      </c>
      <c r="J1709">
        <f>(D1709+E1709/60+F1709/3600)*15</f>
        <v>143.30191608729001</v>
      </c>
      <c r="K1709">
        <f>IF(G1709&lt;0, G1709-H1709/60-I1709/3600, G1709+H1709/60+I1709/3600)</f>
        <v>-21.115723332290003</v>
      </c>
      <c r="L1709">
        <v>-20.457999999999998</v>
      </c>
      <c r="M1709">
        <v>15.365</v>
      </c>
      <c r="N1709">
        <v>8.81</v>
      </c>
      <c r="O1709" t="s">
        <v>9341</v>
      </c>
      <c r="P1709">
        <v>6.0270000000000001</v>
      </c>
      <c r="Q1709">
        <v>5.0030000000000001</v>
      </c>
      <c r="R1709" t="s">
        <v>9341</v>
      </c>
      <c r="S1709">
        <v>4.7530000000000001</v>
      </c>
      <c r="T1709" t="s">
        <v>9341</v>
      </c>
      <c r="U1709" t="s">
        <v>9403</v>
      </c>
      <c r="V1709" t="str">
        <f>LEFT($U1709,2)</f>
        <v>K0</v>
      </c>
      <c r="W1709" s="3">
        <f>_xlfn.XLOOKUP(V1709,$AC$2:$AC$43,$AD$2:$AD$43,"none")</f>
        <v>0.81</v>
      </c>
      <c r="X1709" s="3">
        <f>IF(ISNUMBER($W1709), 4600 * (1 / (0.92 * $W1709 + 1.7) + 1 / (0.92 * $W1709 + 0.62)),"none")</f>
        <v>5250.7063834266155</v>
      </c>
      <c r="Y1709" s="8">
        <f>IF(ISNUMBER($X1709), _xlfn.XLOOKUP($X1709,Sheet3!$A$2:$A$392,Sheet3!$B$2:$B$392,"none", 1,1), $AF$2)</f>
        <v>1</v>
      </c>
      <c r="Z1709" s="8">
        <f>IF(ISNUMBER($X1709), _xlfn.XLOOKUP($X1709,Sheet3!$A$2:$A$392,Sheet3!$C$2:$C$392,"none", 1,1), $AF$2)</f>
        <v>0.83299999999999996</v>
      </c>
      <c r="AA1709" s="8">
        <f>IF(ISNUMBER($X1709), _xlfn.XLOOKUP($X1709,Sheet3!$A$2:$A$392,Sheet3!$D$2:$D$392,"none", 1,1), $AF$2)</f>
        <v>0.67869999999999997</v>
      </c>
    </row>
    <row r="1710" spans="1:27">
      <c r="A1710">
        <v>6102</v>
      </c>
      <c r="B1710" t="s">
        <v>6405</v>
      </c>
      <c r="C1710" t="s">
        <v>22</v>
      </c>
      <c r="D1710">
        <v>18</v>
      </c>
      <c r="E1710">
        <v>44</v>
      </c>
      <c r="F1710">
        <v>49.938198</v>
      </c>
      <c r="G1710">
        <v>2</v>
      </c>
      <c r="H1710">
        <v>3</v>
      </c>
      <c r="I1710">
        <v>36.136038999999997</v>
      </c>
      <c r="J1710">
        <f>(D1710+E1710/60+F1710/3600)*15</f>
        <v>281.20807582500004</v>
      </c>
      <c r="K1710">
        <f>IF(G1710&lt;0, G1710-H1710/60-I1710/3600, G1710+H1710/60+I1710/3600)</f>
        <v>2.060037788611111</v>
      </c>
      <c r="L1710">
        <v>8.8800000000000008</v>
      </c>
      <c r="M1710">
        <v>-15.27</v>
      </c>
      <c r="N1710">
        <v>7.01</v>
      </c>
      <c r="O1710" t="s">
        <v>9341</v>
      </c>
      <c r="P1710">
        <v>4.9480000000000004</v>
      </c>
      <c r="Q1710">
        <v>5.0049999999999999</v>
      </c>
      <c r="R1710" t="s">
        <v>9341</v>
      </c>
      <c r="S1710">
        <v>4.9550000000000001</v>
      </c>
      <c r="T1710" t="s">
        <v>9341</v>
      </c>
      <c r="U1710" t="s">
        <v>9538</v>
      </c>
      <c r="V1710" t="str">
        <f>LEFT($U1710,2)</f>
        <v>B9</v>
      </c>
      <c r="W1710" s="3">
        <f>_xlfn.XLOOKUP(V1710,$AC$2:$AC$43,$AD$2:$AD$43,"none")</f>
        <v>-7.0000000000000007E-2</v>
      </c>
      <c r="X1710" s="3">
        <f>IF(ISNUMBER($W1710), 4600 * (1 / (0.92 * $W1710 + 1.7) + 1 / (0.92 * $W1710 + 0.62)),"none")</f>
        <v>11091.761228434079</v>
      </c>
      <c r="Y1710" s="8">
        <f>IF(ISNUMBER($X1710), _xlfn.XLOOKUP($X1710,Sheet3!$A$2:$A$392,Sheet3!$B$2:$B$392,"none", 1,1), $AF$2)</f>
        <v>0.57499999999999996</v>
      </c>
      <c r="Z1710" s="8">
        <f>IF(ISNUMBER($X1710), _xlfn.XLOOKUP($X1710,Sheet3!$A$2:$A$392,Sheet3!$C$2:$C$392,"none", 1,1), $AF$2)</f>
        <v>0.66420000000000001</v>
      </c>
      <c r="AA1710" s="8">
        <f>IF(ISNUMBER($X1710), _xlfn.XLOOKUP($X1710,Sheet3!$A$2:$A$392,Sheet3!$D$2:$D$392,"none", 1,1), $AF$2)</f>
        <v>1</v>
      </c>
    </row>
    <row r="1711" spans="1:27">
      <c r="A1711">
        <v>659</v>
      </c>
      <c r="B1711" t="s">
        <v>959</v>
      </c>
      <c r="C1711" t="s">
        <v>12</v>
      </c>
      <c r="D1711">
        <v>19</v>
      </c>
      <c r="E1711">
        <v>1</v>
      </c>
      <c r="F1711">
        <v>26.382617488800001</v>
      </c>
      <c r="G1711">
        <v>46</v>
      </c>
      <c r="H1711">
        <v>56</v>
      </c>
      <c r="I1711">
        <v>5.1474821640000004</v>
      </c>
      <c r="J1711">
        <f>(D1711+E1711/60+F1711/3600)*15</f>
        <v>285.35992757286994</v>
      </c>
      <c r="K1711">
        <f>IF(G1711&lt;0, G1711-H1711/60-I1711/3600, G1711+H1711/60+I1711/3600)</f>
        <v>46.934763189489999</v>
      </c>
      <c r="L1711">
        <v>22.004000000000001</v>
      </c>
      <c r="M1711">
        <v>-80.894000000000005</v>
      </c>
      <c r="N1711">
        <v>25.78</v>
      </c>
      <c r="O1711" t="s">
        <v>9341</v>
      </c>
      <c r="P1711">
        <v>5.1890000000000001</v>
      </c>
      <c r="Q1711">
        <v>5.0060000000000002</v>
      </c>
      <c r="R1711" t="s">
        <v>9341</v>
      </c>
      <c r="S1711">
        <v>4.9649999999999999</v>
      </c>
      <c r="T1711" t="s">
        <v>9341</v>
      </c>
      <c r="U1711" t="s">
        <v>9653</v>
      </c>
      <c r="V1711" t="str">
        <f>LEFT($U1711,2)</f>
        <v>A6</v>
      </c>
      <c r="W1711" s="3">
        <f>_xlfn.XLOOKUP(V1711,$AC$2:$AC$43,$AD$2:$AD$43,"none")</f>
        <v>0.17</v>
      </c>
      <c r="X1711" s="3">
        <f>IF(ISNUMBER($W1711), 4600 * (1 / (0.92 * $W1711 + 1.7) + 1 / (0.92 * $W1711 + 0.62)),"none")</f>
        <v>8402.6952833207943</v>
      </c>
      <c r="Y1711" s="8">
        <f>IF(ISNUMBER($X1711), _xlfn.XLOOKUP($X1711,Sheet3!$A$2:$A$392,Sheet3!$B$2:$B$392,"none", 1,1), $AF$2)</f>
        <v>0.73529999999999995</v>
      </c>
      <c r="Z1711" s="8">
        <f>IF(ISNUMBER($X1711), _xlfn.XLOOKUP($X1711,Sheet3!$A$2:$A$392,Sheet3!$C$2:$C$392,"none", 1,1), $AF$2)</f>
        <v>0.78269999999999995</v>
      </c>
      <c r="AA1711" s="8">
        <f>IF(ISNUMBER($X1711), _xlfn.XLOOKUP($X1711,Sheet3!$A$2:$A$392,Sheet3!$D$2:$D$392,"none", 1,1), $AF$2)</f>
        <v>1</v>
      </c>
    </row>
    <row r="1712" spans="1:27">
      <c r="A1712">
        <v>42</v>
      </c>
      <c r="B1712" t="s">
        <v>340</v>
      </c>
      <c r="C1712" t="s">
        <v>16</v>
      </c>
      <c r="D1712">
        <v>1</v>
      </c>
      <c r="E1712">
        <v>39</v>
      </c>
      <c r="F1712">
        <v>20.988573208799998</v>
      </c>
      <c r="G1712">
        <v>44</v>
      </c>
      <c r="H1712">
        <v>23</v>
      </c>
      <c r="I1712">
        <v>10.229915472</v>
      </c>
      <c r="J1712">
        <f>(D1712+E1712/60+F1712/3600)*15</f>
        <v>24.837452388369996</v>
      </c>
      <c r="K1712">
        <f>IF(G1712&lt;0, G1712-H1712/60-I1712/3600, G1712+H1712/60+I1712/3600)</f>
        <v>44.386174976519996</v>
      </c>
      <c r="L1712">
        <v>-13.395</v>
      </c>
      <c r="M1712">
        <v>8.6349999999999998</v>
      </c>
      <c r="N1712">
        <v>12.36</v>
      </c>
      <c r="O1712" t="s">
        <v>9341</v>
      </c>
      <c r="P1712">
        <v>5.8860000000000001</v>
      </c>
      <c r="Q1712">
        <v>5.008</v>
      </c>
      <c r="R1712" t="s">
        <v>9341</v>
      </c>
      <c r="S1712">
        <v>4.7720000000000002</v>
      </c>
      <c r="T1712" t="s">
        <v>9341</v>
      </c>
      <c r="U1712" t="s">
        <v>9379</v>
      </c>
      <c r="V1712" t="str">
        <f>LEFT($U1712,2)</f>
        <v>G8</v>
      </c>
      <c r="W1712" s="3">
        <f>_xlfn.XLOOKUP(V1712,$AC$2:$AC$43,$AD$2:$AD$43,"none")</f>
        <v>0.74</v>
      </c>
      <c r="X1712" s="3">
        <f>IF(ISNUMBER($W1712), 4600 * (1 / (0.92 * $W1712 + 1.7) + 1 / (0.92 * $W1712 + 0.62)),"none")</f>
        <v>5468.4090187676065</v>
      </c>
      <c r="Y1712" s="8">
        <f>IF(ISNUMBER($X1712), _xlfn.XLOOKUP($X1712,Sheet3!$A$2:$A$392,Sheet3!$B$2:$B$392,"none", 1,1), $AF$2)</f>
        <v>1</v>
      </c>
      <c r="Z1712" s="8">
        <f>IF(ISNUMBER($X1712), _xlfn.XLOOKUP($X1712,Sheet3!$A$2:$A$392,Sheet3!$C$2:$C$392,"none", 1,1), $AF$2)</f>
        <v>0.85409999999999997</v>
      </c>
      <c r="AA1712" s="8">
        <f>IF(ISNUMBER($X1712), _xlfn.XLOOKUP($X1712,Sheet3!$A$2:$A$392,Sheet3!$D$2:$D$392,"none", 1,1), $AF$2)</f>
        <v>0.72770000000000001</v>
      </c>
    </row>
    <row r="1713" spans="1:27">
      <c r="A1713">
        <v>4116</v>
      </c>
      <c r="B1713" t="s">
        <v>4419</v>
      </c>
      <c r="C1713" t="s">
        <v>313</v>
      </c>
      <c r="D1713">
        <v>23</v>
      </c>
      <c r="E1713">
        <v>33</v>
      </c>
      <c r="F1713">
        <v>57.187910000000002</v>
      </c>
      <c r="G1713">
        <v>31</v>
      </c>
      <c r="H1713">
        <v>19</v>
      </c>
      <c r="I1713">
        <v>31.005800000000001</v>
      </c>
      <c r="J1713">
        <f>(D1713+E1713/60+F1713/3600)*15</f>
        <v>353.48828295833334</v>
      </c>
      <c r="K1713">
        <f>IF(G1713&lt;0, G1713-H1713/60-I1713/3600, G1713+H1713/60+I1713/3600)</f>
        <v>31.325279388888887</v>
      </c>
      <c r="L1713">
        <v>50.81</v>
      </c>
      <c r="M1713">
        <v>-17.46</v>
      </c>
      <c r="N1713">
        <v>5.94</v>
      </c>
      <c r="O1713" t="s">
        <v>9341</v>
      </c>
      <c r="P1713">
        <v>6.3860000000000001</v>
      </c>
      <c r="Q1713">
        <v>5.008</v>
      </c>
      <c r="R1713" t="s">
        <v>9341</v>
      </c>
      <c r="S1713" t="s">
        <v>9341</v>
      </c>
      <c r="T1713" t="s">
        <v>9341</v>
      </c>
      <c r="U1713" t="s">
        <v>9406</v>
      </c>
      <c r="V1713" t="str">
        <f>LEFT($U1713,2)</f>
        <v>K4</v>
      </c>
      <c r="W1713" s="3">
        <f>_xlfn.XLOOKUP(V1713,$AC$2:$AC$43,$AD$2:$AD$43,"none")</f>
        <v>1</v>
      </c>
      <c r="X1713" s="3">
        <f>IF(ISNUMBER($W1713), 4600 * (1 / (0.92 * $W1713 + 1.7) + 1 / (0.92 * $W1713 + 0.62)),"none")</f>
        <v>4742.7381778526815</v>
      </c>
      <c r="Y1713" s="8">
        <f>IF(ISNUMBER($X1713), _xlfn.XLOOKUP($X1713,Sheet3!$A$2:$A$392,Sheet3!$B$2:$B$392,"none", 1,1), $AF$2)</f>
        <v>1</v>
      </c>
      <c r="Z1713" s="8">
        <f>IF(ISNUMBER($X1713), _xlfn.XLOOKUP($X1713,Sheet3!$A$2:$A$392,Sheet3!$C$2:$C$392,"none", 1,1), $AF$2)</f>
        <v>0.77500000000000002</v>
      </c>
      <c r="AA1713" s="8">
        <f>IF(ISNUMBER($X1713), _xlfn.XLOOKUP($X1713,Sheet3!$A$2:$A$392,Sheet3!$D$2:$D$392,"none", 1,1), $AF$2)</f>
        <v>0.55479999999999996</v>
      </c>
    </row>
    <row r="1714" spans="1:27">
      <c r="A1714">
        <v>2703</v>
      </c>
      <c r="B1714" t="s">
        <v>3006</v>
      </c>
      <c r="C1714" t="s">
        <v>297</v>
      </c>
      <c r="D1714">
        <v>7</v>
      </c>
      <c r="E1714">
        <v>16</v>
      </c>
      <c r="F1714">
        <v>49.408224153600003</v>
      </c>
      <c r="G1714">
        <v>-36</v>
      </c>
      <c r="H1714">
        <v>35</v>
      </c>
      <c r="I1714">
        <v>33.478464731999999</v>
      </c>
      <c r="J1714">
        <f>(D1714+E1714/60+F1714/3600)*15</f>
        <v>109.20586760063999</v>
      </c>
      <c r="K1714">
        <f>IF(G1714&lt;0, G1714-H1714/60-I1714/3600, G1714+H1714/60+I1714/3600)</f>
        <v>-36.592632906870001</v>
      </c>
      <c r="L1714">
        <v>-9.9009999999999998</v>
      </c>
      <c r="M1714">
        <v>6.4180000000000001</v>
      </c>
      <c r="N1714">
        <v>3.53</v>
      </c>
      <c r="O1714">
        <v>4.17</v>
      </c>
      <c r="P1714">
        <v>4.8490000000000002</v>
      </c>
      <c r="Q1714">
        <v>5.0090000000000003</v>
      </c>
      <c r="R1714" t="s">
        <v>9341</v>
      </c>
      <c r="S1714">
        <v>4.9870000000000001</v>
      </c>
      <c r="T1714" t="s">
        <v>9341</v>
      </c>
      <c r="U1714" t="s">
        <v>9436</v>
      </c>
      <c r="V1714" t="str">
        <f>LEFT($U1714,2)</f>
        <v>B3</v>
      </c>
      <c r="W1714" s="3">
        <f>_xlfn.XLOOKUP(V1714,$AC$2:$AC$43,$AD$2:$AD$43,"none")</f>
        <v>-0.2</v>
      </c>
      <c r="X1714" s="3">
        <f>IF(ISNUMBER($W1714), 4600 * (1 / (0.92 * $W1714 + 1.7) + 1 / (0.92 * $W1714 + 0.62)),"none")</f>
        <v>13584.75950715306</v>
      </c>
      <c r="Y1714" s="8">
        <f>IF(ISNUMBER($X1714), _xlfn.XLOOKUP($X1714,Sheet3!$A$2:$A$392,Sheet3!$B$2:$B$392,"none", 1,1), $AF$2)</f>
        <v>0.50129999999999997</v>
      </c>
      <c r="Z1714" s="8">
        <f>IF(ISNUMBER($X1714), _xlfn.XLOOKUP($X1714,Sheet3!$A$2:$A$392,Sheet3!$C$2:$C$392,"none", 1,1), $AF$2)</f>
        <v>0.60470000000000002</v>
      </c>
      <c r="AA1714" s="8">
        <f>IF(ISNUMBER($X1714), _xlfn.XLOOKUP($X1714,Sheet3!$A$2:$A$392,Sheet3!$D$2:$D$392,"none", 1,1), $AF$2)</f>
        <v>1</v>
      </c>
    </row>
    <row r="1715" spans="1:27">
      <c r="A1715">
        <v>4386</v>
      </c>
      <c r="B1715" t="s">
        <v>4689</v>
      </c>
      <c r="C1715" t="s">
        <v>16</v>
      </c>
      <c r="D1715">
        <v>9</v>
      </c>
      <c r="E1715">
        <v>37</v>
      </c>
      <c r="F1715">
        <v>12.679342183199999</v>
      </c>
      <c r="G1715">
        <v>6</v>
      </c>
      <c r="H1715">
        <v>50</v>
      </c>
      <c r="I1715">
        <v>8.9608331759999995</v>
      </c>
      <c r="J1715">
        <f>(D1715+E1715/60+F1715/3600)*15</f>
        <v>144.30283059243001</v>
      </c>
      <c r="K1715">
        <f>IF(G1715&lt;0, G1715-H1715/60-I1715/3600, G1715+H1715/60+I1715/3600)</f>
        <v>6.8358224536599996</v>
      </c>
      <c r="L1715">
        <v>-67.135000000000005</v>
      </c>
      <c r="M1715">
        <v>-8.8989999999999991</v>
      </c>
      <c r="N1715">
        <v>12.94</v>
      </c>
      <c r="O1715" t="s">
        <v>9341</v>
      </c>
      <c r="P1715">
        <v>6.05</v>
      </c>
      <c r="Q1715">
        <v>5.0090000000000003</v>
      </c>
      <c r="R1715" t="s">
        <v>9341</v>
      </c>
      <c r="S1715">
        <v>4.694</v>
      </c>
      <c r="T1715" t="s">
        <v>9341</v>
      </c>
      <c r="U1715" t="s">
        <v>9500</v>
      </c>
      <c r="V1715" t="str">
        <f>LEFT($U1715,2)</f>
        <v>K1</v>
      </c>
      <c r="W1715" s="3">
        <f>_xlfn.XLOOKUP(V1715,$AC$2:$AC$43,$AD$2:$AD$43,"none")</f>
        <v>0.86</v>
      </c>
      <c r="X1715" s="3">
        <f>IF(ISNUMBER($W1715), 4600 * (1 / (0.92 * $W1715 + 1.7) + 1 / (0.92 * $W1715 + 0.62)),"none")</f>
        <v>5106.1368670782376</v>
      </c>
      <c r="Y1715" s="8">
        <f>IF(ISNUMBER($X1715), _xlfn.XLOOKUP($X1715,Sheet3!$A$2:$A$392,Sheet3!$B$2:$B$392,"none", 1,1), $AF$2)</f>
        <v>1</v>
      </c>
      <c r="Z1715" s="8">
        <f>IF(ISNUMBER($X1715), _xlfn.XLOOKUP($X1715,Sheet3!$A$2:$A$392,Sheet3!$C$2:$C$392,"none", 1,1), $AF$2)</f>
        <v>0.82210000000000005</v>
      </c>
      <c r="AA1715" s="8">
        <f>IF(ISNUMBER($X1715), _xlfn.XLOOKUP($X1715,Sheet3!$A$2:$A$392,Sheet3!$D$2:$D$392,"none", 1,1), $AF$2)</f>
        <v>0.65410000000000001</v>
      </c>
    </row>
    <row r="1716" spans="1:27">
      <c r="A1716">
        <v>5668</v>
      </c>
      <c r="B1716" t="s">
        <v>5971</v>
      </c>
      <c r="C1716" t="s">
        <v>313</v>
      </c>
      <c r="D1716">
        <v>19</v>
      </c>
      <c r="E1716">
        <v>25</v>
      </c>
      <c r="F1716">
        <v>16.490128299999999</v>
      </c>
      <c r="G1716">
        <v>-24</v>
      </c>
      <c r="H1716">
        <v>30</v>
      </c>
      <c r="I1716">
        <v>30.859921</v>
      </c>
      <c r="J1716">
        <f>(D1716+E1716/60+F1716/3600)*15</f>
        <v>291.31870886791665</v>
      </c>
      <c r="K1716">
        <f>IF(G1716&lt;0, G1716-H1716/60-I1716/3600, G1716+H1716/60+I1716/3600)</f>
        <v>-24.508572200277779</v>
      </c>
      <c r="L1716">
        <v>61.63</v>
      </c>
      <c r="M1716">
        <v>-50.66</v>
      </c>
      <c r="N1716">
        <v>12.95</v>
      </c>
      <c r="O1716" t="s">
        <v>9341</v>
      </c>
      <c r="P1716">
        <v>5.2380000000000004</v>
      </c>
      <c r="Q1716">
        <v>5.0090000000000003</v>
      </c>
      <c r="R1716">
        <v>6.67</v>
      </c>
      <c r="S1716">
        <v>4.8319999999999999</v>
      </c>
      <c r="T1716" t="s">
        <v>9341</v>
      </c>
      <c r="U1716" t="s">
        <v>10941</v>
      </c>
      <c r="V1716" t="str">
        <f>LEFT($U1716,2)</f>
        <v>A3</v>
      </c>
      <c r="W1716" s="3">
        <f>_xlfn.XLOOKUP(V1716,$AC$2:$AC$43,$AD$2:$AD$43,"none")</f>
        <v>0.08</v>
      </c>
      <c r="X1716" s="3">
        <f>IF(ISNUMBER($W1716), 4600 * (1 / (0.92 * $W1716 + 1.7) + 1 / (0.92 * $W1716 + 0.62)),"none")</f>
        <v>9225.6595386701993</v>
      </c>
      <c r="Y1716" s="8">
        <f>IF(ISNUMBER($X1716), _xlfn.XLOOKUP($X1716,Sheet3!$A$2:$A$392,Sheet3!$B$2:$B$392,"none", 1,1), $AF$2)</f>
        <v>0.67030000000000001</v>
      </c>
      <c r="Z1716" s="8">
        <f>IF(ISNUMBER($X1716), _xlfn.XLOOKUP($X1716,Sheet3!$A$2:$A$392,Sheet3!$C$2:$C$392,"none", 1,1), $AF$2)</f>
        <v>0.73619999999999997</v>
      </c>
      <c r="AA1716" s="8">
        <f>IF(ISNUMBER($X1716), _xlfn.XLOOKUP($X1716,Sheet3!$A$2:$A$392,Sheet3!$D$2:$D$392,"none", 1,1), $AF$2)</f>
        <v>1</v>
      </c>
    </row>
    <row r="1717" spans="1:27">
      <c r="A1717">
        <v>2267</v>
      </c>
      <c r="B1717" t="s">
        <v>2568</v>
      </c>
      <c r="C1717" t="s">
        <v>297</v>
      </c>
      <c r="D1717">
        <v>6</v>
      </c>
      <c r="E1717">
        <v>1</v>
      </c>
      <c r="F1717">
        <v>50.421922444800003</v>
      </c>
      <c r="G1717">
        <v>-10</v>
      </c>
      <c r="H1717">
        <v>35</v>
      </c>
      <c r="I1717">
        <v>52.551122495999998</v>
      </c>
      <c r="J1717">
        <f>(D1717+E1717/60+F1717/3600)*15</f>
        <v>90.460091343520006</v>
      </c>
      <c r="K1717">
        <f>IF(G1717&lt;0, G1717-H1717/60-I1717/3600, G1717+H1717/60+I1717/3600)</f>
        <v>-10.597930867360001</v>
      </c>
      <c r="L1717">
        <v>-6.2779999999999996</v>
      </c>
      <c r="M1717">
        <v>4.016</v>
      </c>
      <c r="N1717">
        <v>3.49</v>
      </c>
      <c r="O1717">
        <v>4.24</v>
      </c>
      <c r="P1717">
        <v>4.88</v>
      </c>
      <c r="Q1717">
        <v>5.01</v>
      </c>
      <c r="R1717" t="s">
        <v>9341</v>
      </c>
      <c r="S1717">
        <v>4.9610000000000003</v>
      </c>
      <c r="T1717" t="s">
        <v>9341</v>
      </c>
      <c r="U1717" t="s">
        <v>10167</v>
      </c>
      <c r="V1717" t="str">
        <f>LEFT($U1717,2)</f>
        <v>B5</v>
      </c>
      <c r="W1717" s="3">
        <f>_xlfn.XLOOKUP(V1717,$AC$2:$AC$43,$AD$2:$AD$43,"none")</f>
        <v>-0.16</v>
      </c>
      <c r="X1717" s="3">
        <f>IF(ISNUMBER($W1717), 4600 * (1 / (0.92 * $W1717 + 1.7) + 1 / (0.92 * $W1717 + 0.62)),"none")</f>
        <v>12691.662939978085</v>
      </c>
      <c r="Y1717" s="8">
        <f>IF(ISNUMBER($X1717), _xlfn.XLOOKUP($X1717,Sheet3!$A$2:$A$392,Sheet3!$B$2:$B$392,"none", 1,1), $AF$2)</f>
        <v>0.52290000000000003</v>
      </c>
      <c r="Z1717" s="8">
        <f>IF(ISNUMBER($X1717), _xlfn.XLOOKUP($X1717,Sheet3!$A$2:$A$392,Sheet3!$C$2:$C$392,"none", 1,1), $AF$2)</f>
        <v>0.62250000000000005</v>
      </c>
      <c r="AA1717" s="8">
        <f>IF(ISNUMBER($X1717), _xlfn.XLOOKUP($X1717,Sheet3!$A$2:$A$392,Sheet3!$D$2:$D$392,"none", 1,1), $AF$2)</f>
        <v>1</v>
      </c>
    </row>
    <row r="1718" spans="1:27">
      <c r="A1718">
        <v>2719</v>
      </c>
      <c r="B1718" t="s">
        <v>3022</v>
      </c>
      <c r="C1718" t="s">
        <v>16</v>
      </c>
      <c r="D1718">
        <v>7</v>
      </c>
      <c r="E1718">
        <v>29</v>
      </c>
      <c r="F1718">
        <v>48.761900447999999</v>
      </c>
      <c r="G1718">
        <v>27</v>
      </c>
      <c r="H1718">
        <v>54</v>
      </c>
      <c r="I1718">
        <v>58.03330338</v>
      </c>
      <c r="J1718">
        <f>(D1718+E1718/60+F1718/3600)*15</f>
        <v>112.4531745852</v>
      </c>
      <c r="K1718">
        <f>IF(G1718&lt;0, G1718-H1718/60-I1718/3600, G1718+H1718/60+I1718/3600)</f>
        <v>27.916120362049998</v>
      </c>
      <c r="L1718">
        <v>-29.312000000000001</v>
      </c>
      <c r="M1718">
        <v>-21.779</v>
      </c>
      <c r="N1718">
        <v>7.72</v>
      </c>
      <c r="O1718" t="s">
        <v>9341</v>
      </c>
      <c r="P1718">
        <v>6.1230000000000002</v>
      </c>
      <c r="Q1718">
        <v>5.01</v>
      </c>
      <c r="R1718" t="s">
        <v>9341</v>
      </c>
      <c r="S1718">
        <v>4.6929999999999996</v>
      </c>
      <c r="T1718" t="s">
        <v>9341</v>
      </c>
      <c r="U1718" t="s">
        <v>9371</v>
      </c>
      <c r="V1718" t="str">
        <f>LEFT($U1718,2)</f>
        <v>K2</v>
      </c>
      <c r="W1718" s="3">
        <f>_xlfn.XLOOKUP(V1718,$AC$2:$AC$43,$AD$2:$AD$43,"none")</f>
        <v>0.92</v>
      </c>
      <c r="X1718" s="3">
        <f>IF(ISNUMBER($W1718), 4600 * (1 / (0.92 * $W1718 + 1.7) + 1 / (0.92 * $W1718 + 0.62)),"none")</f>
        <v>4943.4058698702656</v>
      </c>
      <c r="Y1718" s="8">
        <f>IF(ISNUMBER($X1718), _xlfn.XLOOKUP($X1718,Sheet3!$A$2:$A$392,Sheet3!$B$2:$B$392,"none", 1,1), $AF$2)</f>
        <v>1</v>
      </c>
      <c r="Z1718" s="8">
        <f>IF(ISNUMBER($X1718), _xlfn.XLOOKUP($X1718,Sheet3!$A$2:$A$392,Sheet3!$C$2:$C$392,"none", 1,1), $AF$2)</f>
        <v>0.79920000000000002</v>
      </c>
      <c r="AA1718" s="8">
        <f>IF(ISNUMBER($X1718), _xlfn.XLOOKUP($X1718,Sheet3!$A$2:$A$392,Sheet3!$D$2:$D$392,"none", 1,1), $AF$2)</f>
        <v>0.60450000000000004</v>
      </c>
    </row>
    <row r="1719" spans="1:27">
      <c r="A1719">
        <v>4833</v>
      </c>
      <c r="B1719" t="s">
        <v>5136</v>
      </c>
      <c r="C1719" t="s">
        <v>12</v>
      </c>
      <c r="D1719">
        <v>12</v>
      </c>
      <c r="E1719">
        <v>25</v>
      </c>
      <c r="F1719">
        <v>50.938558444800002</v>
      </c>
      <c r="G1719">
        <v>39</v>
      </c>
      <c r="H1719">
        <v>1</v>
      </c>
      <c r="I1719">
        <v>7.0163311799999999</v>
      </c>
      <c r="J1719">
        <f>(D1719+E1719/60+F1719/3600)*15</f>
        <v>186.46224399351999</v>
      </c>
      <c r="K1719">
        <f>IF(G1719&lt;0, G1719-H1719/60-I1719/3600, G1719+H1719/60+I1719/3600)</f>
        <v>39.01861564755</v>
      </c>
      <c r="L1719">
        <v>-77.864000000000004</v>
      </c>
      <c r="M1719">
        <v>-33.598999999999997</v>
      </c>
      <c r="N1719">
        <v>13.27</v>
      </c>
      <c r="O1719" t="s">
        <v>9341</v>
      </c>
      <c r="P1719">
        <v>5.95</v>
      </c>
      <c r="Q1719">
        <v>5.01</v>
      </c>
      <c r="R1719" t="s">
        <v>9341</v>
      </c>
      <c r="S1719">
        <v>4.7690000000000001</v>
      </c>
      <c r="T1719" t="s">
        <v>9341</v>
      </c>
      <c r="U1719" t="s">
        <v>9411</v>
      </c>
      <c r="V1719" t="str">
        <f>LEFT($U1719,2)</f>
        <v>G9</v>
      </c>
      <c r="W1719" s="3" t="str">
        <f>_xlfn.XLOOKUP(V1719,$AC$2:$AC$43,$AD$2:$AD$43,"none")</f>
        <v>none</v>
      </c>
      <c r="X1719" s="3" t="str">
        <f>IF(ISNUMBER($W1719), 4600 * (1 / (0.92 * $W1719 + 1.7) + 1 / (0.92 * $W1719 + 0.62)),"none")</f>
        <v>none</v>
      </c>
      <c r="Y1719" s="8">
        <f>IF(ISNUMBER($X1719), _xlfn.XLOOKUP($X1719,Sheet3!$A$2:$A$392,Sheet3!$B$2:$B$392,"none", 1,1), $AF$2)</f>
        <v>0.8</v>
      </c>
      <c r="Z1719" s="8">
        <f>IF(ISNUMBER($X1719), _xlfn.XLOOKUP($X1719,Sheet3!$A$2:$A$392,Sheet3!$C$2:$C$392,"none", 1,1), $AF$2)</f>
        <v>0.8</v>
      </c>
      <c r="AA1719" s="8">
        <f>IF(ISNUMBER($X1719), _xlfn.XLOOKUP($X1719,Sheet3!$A$2:$A$392,Sheet3!$D$2:$D$392,"none", 1,1), $AF$2)</f>
        <v>0.8</v>
      </c>
    </row>
    <row r="1720" spans="1:27">
      <c r="A1720">
        <v>5087</v>
      </c>
      <c r="B1720" t="s">
        <v>5390</v>
      </c>
      <c r="C1720" t="s">
        <v>12</v>
      </c>
      <c r="D1720">
        <v>13</v>
      </c>
      <c r="E1720">
        <v>41</v>
      </c>
      <c r="F1720">
        <v>36.770084481600001</v>
      </c>
      <c r="G1720">
        <v>-8</v>
      </c>
      <c r="H1720">
        <v>42</v>
      </c>
      <c r="I1720">
        <v>10.729027692000001</v>
      </c>
      <c r="J1720">
        <f>(D1720+E1720/60+F1720/3600)*15</f>
        <v>205.40320868534002</v>
      </c>
      <c r="K1720">
        <f>IF(G1720&lt;0, G1720-H1720/60-I1720/3600, G1720+H1720/60+I1720/3600)</f>
        <v>-8.7029802854699998</v>
      </c>
      <c r="L1720">
        <v>-91.257999999999996</v>
      </c>
      <c r="M1720">
        <v>38.786000000000001</v>
      </c>
      <c r="N1720">
        <v>5.44</v>
      </c>
      <c r="O1720">
        <v>8.59</v>
      </c>
      <c r="P1720">
        <v>6.64</v>
      </c>
      <c r="Q1720">
        <v>5.01</v>
      </c>
      <c r="R1720" t="s">
        <v>9341</v>
      </c>
      <c r="S1720">
        <v>4.149</v>
      </c>
      <c r="T1720" t="s">
        <v>9341</v>
      </c>
      <c r="U1720" t="s">
        <v>10599</v>
      </c>
      <c r="V1720" t="str">
        <f>LEFT($U1720,2)</f>
        <v>M1</v>
      </c>
      <c r="W1720" s="3">
        <f>_xlfn.XLOOKUP(V1720,$AC$2:$AC$43,$AD$2:$AD$43,"none")</f>
        <v>1.47</v>
      </c>
      <c r="X1720" s="3">
        <f>IF(ISNUMBER($W1720), 4600 * (1 / (0.92 * $W1720 + 1.7) + 1 / (0.92 * $W1720 + 0.62)),"none")</f>
        <v>3839.1950178350371</v>
      </c>
      <c r="Y1720" s="8">
        <f>IF(ISNUMBER($X1720), _xlfn.XLOOKUP($X1720,Sheet3!$A$2:$A$392,Sheet3!$B$2:$B$392,"none", 1,1), $AF$2)</f>
        <v>1</v>
      </c>
      <c r="Z1720" s="8">
        <f>IF(ISNUMBER($X1720), _xlfn.XLOOKUP($X1720,Sheet3!$A$2:$A$392,Sheet3!$C$2:$C$392,"none", 1,1), $AF$2)</f>
        <v>0.64800000000000002</v>
      </c>
      <c r="AA1720" s="8">
        <f>IF(ISNUMBER($X1720), _xlfn.XLOOKUP($X1720,Sheet3!$A$2:$A$392,Sheet3!$D$2:$D$392,"none", 1,1), $AF$2)</f>
        <v>0.33460000000000001</v>
      </c>
    </row>
    <row r="1721" spans="1:27">
      <c r="A1721">
        <v>5543</v>
      </c>
      <c r="B1721" t="s">
        <v>5846</v>
      </c>
      <c r="C1721" t="s">
        <v>12</v>
      </c>
      <c r="D1721">
        <v>17</v>
      </c>
      <c r="E1721">
        <v>1</v>
      </c>
      <c r="F1721">
        <v>52.641897292800003</v>
      </c>
      <c r="G1721">
        <v>-32</v>
      </c>
      <c r="H1721">
        <v>8</v>
      </c>
      <c r="I1721">
        <v>36.680544996000002</v>
      </c>
      <c r="J1721">
        <f>(D1721+E1721/60+F1721/3600)*15</f>
        <v>255.46934123872001</v>
      </c>
      <c r="K1721">
        <f>IF(G1721&lt;0, G1721-H1721/60-I1721/3600, G1721+H1721/60+I1721/3600)</f>
        <v>-32.143522373609997</v>
      </c>
      <c r="L1721">
        <v>-9.3360000000000003</v>
      </c>
      <c r="M1721">
        <v>-50.247</v>
      </c>
      <c r="N1721">
        <v>7.66</v>
      </c>
      <c r="O1721" t="s">
        <v>9341</v>
      </c>
      <c r="P1721">
        <v>4.9139999999999997</v>
      </c>
      <c r="Q1721">
        <v>5.01</v>
      </c>
      <c r="R1721" t="s">
        <v>9341</v>
      </c>
      <c r="S1721">
        <v>5.0140000000000002</v>
      </c>
      <c r="T1721" t="s">
        <v>9341</v>
      </c>
      <c r="U1721" t="s">
        <v>9437</v>
      </c>
      <c r="V1721" t="str">
        <f>LEFT($U1721,2)</f>
        <v>B8</v>
      </c>
      <c r="W1721" s="3">
        <f>_xlfn.XLOOKUP(V1721,$AC$2:$AC$43,$AD$2:$AD$43,"none")</f>
        <v>-0.11</v>
      </c>
      <c r="X1721" s="3">
        <f>IF(ISNUMBER($W1721), 4600 * (1 / (0.92 * $W1721 + 1.7) + 1 / (0.92 * $W1721 + 0.62)),"none")</f>
        <v>11743.77313439976</v>
      </c>
      <c r="Y1721" s="8">
        <f>IF(ISNUMBER($X1721), _xlfn.XLOOKUP($X1721,Sheet3!$A$2:$A$392,Sheet3!$B$2:$B$392,"none", 1,1), $AF$2)</f>
        <v>0.54959999999999998</v>
      </c>
      <c r="Z1721" s="8">
        <f>IF(ISNUMBER($X1721), _xlfn.XLOOKUP($X1721,Sheet3!$A$2:$A$392,Sheet3!$C$2:$C$392,"none", 1,1), $AF$2)</f>
        <v>0.64410000000000001</v>
      </c>
      <c r="AA1721" s="8">
        <f>IF(ISNUMBER($X1721), _xlfn.XLOOKUP($X1721,Sheet3!$A$2:$A$392,Sheet3!$D$2:$D$392,"none", 1,1), $AF$2)</f>
        <v>1</v>
      </c>
    </row>
    <row r="1722" spans="1:27">
      <c r="A1722">
        <v>6668</v>
      </c>
      <c r="B1722" t="s">
        <v>6971</v>
      </c>
      <c r="C1722" t="s">
        <v>305</v>
      </c>
      <c r="D1722">
        <v>20</v>
      </c>
      <c r="E1722">
        <v>54</v>
      </c>
      <c r="F1722">
        <v>33.639175255200001</v>
      </c>
      <c r="G1722">
        <v>28</v>
      </c>
      <c r="H1722">
        <v>3</v>
      </c>
      <c r="I1722">
        <v>27.445294476000001</v>
      </c>
      <c r="J1722">
        <f>(D1722+E1722/60+F1722/3600)*15</f>
        <v>313.64016323022997</v>
      </c>
      <c r="K1722">
        <f>IF(G1722&lt;0, G1722-H1722/60-I1722/3600, G1722+H1722/60+I1722/3600)</f>
        <v>28.057623692909999</v>
      </c>
      <c r="L1722">
        <v>-3.665</v>
      </c>
      <c r="M1722">
        <v>-1.1539999999999999</v>
      </c>
      <c r="N1722">
        <v>5.32</v>
      </c>
      <c r="O1722">
        <v>8.2799999999999994</v>
      </c>
      <c r="P1722">
        <v>6.49</v>
      </c>
      <c r="Q1722">
        <v>5.01</v>
      </c>
      <c r="R1722" t="s">
        <v>9341</v>
      </c>
      <c r="S1722">
        <v>4.4870000000000001</v>
      </c>
      <c r="T1722" t="s">
        <v>9341</v>
      </c>
      <c r="U1722" t="s">
        <v>9406</v>
      </c>
      <c r="V1722" t="str">
        <f>LEFT($U1722,2)</f>
        <v>K4</v>
      </c>
      <c r="W1722" s="3">
        <f>_xlfn.XLOOKUP(V1722,$AC$2:$AC$43,$AD$2:$AD$43,"none")</f>
        <v>1</v>
      </c>
      <c r="X1722" s="3">
        <f>IF(ISNUMBER($W1722), 4600 * (1 / (0.92 * $W1722 + 1.7) + 1 / (0.92 * $W1722 + 0.62)),"none")</f>
        <v>4742.7381778526815</v>
      </c>
      <c r="Y1722" s="8">
        <f>IF(ISNUMBER($X1722), _xlfn.XLOOKUP($X1722,Sheet3!$A$2:$A$392,Sheet3!$B$2:$B$392,"none", 1,1), $AF$2)</f>
        <v>1</v>
      </c>
      <c r="Z1722" s="8">
        <f>IF(ISNUMBER($X1722), _xlfn.XLOOKUP($X1722,Sheet3!$A$2:$A$392,Sheet3!$C$2:$C$392,"none", 1,1), $AF$2)</f>
        <v>0.77500000000000002</v>
      </c>
      <c r="AA1722" s="8">
        <f>IF(ISNUMBER($X1722), _xlfn.XLOOKUP($X1722,Sheet3!$A$2:$A$392,Sheet3!$D$2:$D$392,"none", 1,1), $AF$2)</f>
        <v>0.55479999999999996</v>
      </c>
    </row>
    <row r="1723" spans="1:27">
      <c r="A1723">
        <v>6801</v>
      </c>
      <c r="B1723" t="s">
        <v>7104</v>
      </c>
      <c r="C1723" t="s">
        <v>43</v>
      </c>
      <c r="D1723">
        <v>16</v>
      </c>
      <c r="E1723">
        <v>28</v>
      </c>
      <c r="F1723">
        <v>38.548585099999997</v>
      </c>
      <c r="G1723">
        <v>41</v>
      </c>
      <c r="H1723">
        <v>52</v>
      </c>
      <c r="I1723">
        <v>54.040593000000001</v>
      </c>
      <c r="J1723">
        <f>(D1723+E1723/60+F1723/3600)*15</f>
        <v>247.1606191045833</v>
      </c>
      <c r="K1723">
        <f>IF(G1723&lt;0, G1723-H1723/60-I1723/3600, G1723+H1723/60+I1723/3600)</f>
        <v>41.881677942499998</v>
      </c>
      <c r="L1723">
        <v>30.16</v>
      </c>
      <c r="M1723">
        <v>-5.14</v>
      </c>
      <c r="N1723">
        <v>9.2100000000000009</v>
      </c>
      <c r="O1723">
        <v>7.7</v>
      </c>
      <c r="P1723">
        <v>6.53</v>
      </c>
      <c r="Q1723">
        <v>5.01</v>
      </c>
      <c r="R1723">
        <v>2.4900000000000002</v>
      </c>
      <c r="S1723">
        <v>2.65</v>
      </c>
      <c r="T1723">
        <v>0.26</v>
      </c>
      <c r="U1723" t="s">
        <v>11175</v>
      </c>
      <c r="V1723" t="str">
        <f>LEFT($U1723,2)</f>
        <v>M6</v>
      </c>
      <c r="W1723" s="3" t="str">
        <f>_xlfn.XLOOKUP(V1723,$AC$2:$AC$43,$AD$2:$AD$43,"none")</f>
        <v>none</v>
      </c>
      <c r="X1723" s="3" t="str">
        <f>IF(ISNUMBER($W1723), 4600 * (1 / (0.92 * $W1723 + 1.7) + 1 / (0.92 * $W1723 + 0.62)),"none")</f>
        <v>none</v>
      </c>
      <c r="Y1723" s="8">
        <f>IF(ISNUMBER($X1723), _xlfn.XLOOKUP($X1723,Sheet3!$A$2:$A$392,Sheet3!$B$2:$B$392,"none", 1,1), $AF$2)</f>
        <v>0.8</v>
      </c>
      <c r="Z1723" s="8">
        <f>IF(ISNUMBER($X1723), _xlfn.XLOOKUP($X1723,Sheet3!$A$2:$A$392,Sheet3!$C$2:$C$392,"none", 1,1), $AF$2)</f>
        <v>0.8</v>
      </c>
      <c r="AA1723" s="8">
        <f>IF(ISNUMBER($X1723), _xlfn.XLOOKUP($X1723,Sheet3!$A$2:$A$392,Sheet3!$D$2:$D$392,"none", 1,1), $AF$2)</f>
        <v>0.8</v>
      </c>
    </row>
    <row r="1724" spans="1:27">
      <c r="A1724">
        <v>6920</v>
      </c>
      <c r="B1724" t="s">
        <v>7223</v>
      </c>
      <c r="C1724" t="s">
        <v>12</v>
      </c>
      <c r="D1724">
        <v>5</v>
      </c>
      <c r="E1724">
        <v>4</v>
      </c>
      <c r="F1724">
        <v>58.014201489599998</v>
      </c>
      <c r="G1724">
        <v>-49</v>
      </c>
      <c r="H1724">
        <v>34</v>
      </c>
      <c r="I1724">
        <v>40.202725008000002</v>
      </c>
      <c r="J1724">
        <f>(D1724+E1724/60+F1724/3600)*15</f>
        <v>76.241725839539995</v>
      </c>
      <c r="K1724">
        <f>IF(G1724&lt;0, G1724-H1724/60-I1724/3600, G1724+H1724/60+I1724/3600)</f>
        <v>-49.577834090280007</v>
      </c>
      <c r="L1724">
        <v>68.620999999999995</v>
      </c>
      <c r="M1724">
        <v>-2.21</v>
      </c>
      <c r="N1724">
        <v>7.33</v>
      </c>
      <c r="O1724">
        <v>8.35</v>
      </c>
      <c r="P1724">
        <v>6.47</v>
      </c>
      <c r="Q1724">
        <v>5.01</v>
      </c>
      <c r="R1724">
        <v>3.81</v>
      </c>
      <c r="S1724">
        <v>4.4539999999999997</v>
      </c>
      <c r="T1724">
        <v>2.9</v>
      </c>
      <c r="U1724" t="s">
        <v>9360</v>
      </c>
      <c r="V1724" t="str">
        <f>LEFT($U1724,2)</f>
        <v>K5</v>
      </c>
      <c r="W1724" s="3">
        <f>_xlfn.XLOOKUP(V1724,$AC$2:$AC$43,$AD$2:$AD$43,"none")</f>
        <v>1.1499999999999999</v>
      </c>
      <c r="X1724" s="3">
        <f>IF(ISNUMBER($W1724), 4600 * (1 / (0.92 * $W1724 + 1.7) + 1 / (0.92 * $W1724 + 0.62)),"none")</f>
        <v>4409.2340323652679</v>
      </c>
      <c r="Y1724" s="8">
        <f>IF(ISNUMBER($X1724), _xlfn.XLOOKUP($X1724,Sheet3!$A$2:$A$392,Sheet3!$B$2:$B$392,"none", 1,1), $AF$2)</f>
        <v>1</v>
      </c>
      <c r="Z1724" s="8">
        <f>IF(ISNUMBER($X1724), _xlfn.XLOOKUP($X1724,Sheet3!$A$2:$A$392,Sheet3!$C$2:$C$392,"none", 1,1), $AF$2)</f>
        <v>0.73599999999999999</v>
      </c>
      <c r="AA1724" s="8">
        <f>IF(ISNUMBER($X1724), _xlfn.XLOOKUP($X1724,Sheet3!$A$2:$A$392,Sheet3!$D$2:$D$392,"none", 1,1), $AF$2)</f>
        <v>0.4803</v>
      </c>
    </row>
    <row r="1725" spans="1:27">
      <c r="A1725">
        <v>7086</v>
      </c>
      <c r="B1725" t="s">
        <v>7389</v>
      </c>
      <c r="C1725" t="s">
        <v>297</v>
      </c>
      <c r="D1725">
        <v>8</v>
      </c>
      <c r="E1725">
        <v>34</v>
      </c>
      <c r="F1725">
        <v>43.596515875199998</v>
      </c>
      <c r="G1725">
        <v>-49</v>
      </c>
      <c r="H1725">
        <v>56</v>
      </c>
      <c r="I1725">
        <v>39.127662239999999</v>
      </c>
      <c r="J1725">
        <f>(D1725+E1725/60+F1725/3600)*15</f>
        <v>128.68165214947999</v>
      </c>
      <c r="K1725">
        <f>IF(G1725&lt;0, G1725-H1725/60-I1725/3600, G1725+H1725/60+I1725/3600)</f>
        <v>-49.944202128399994</v>
      </c>
      <c r="L1725">
        <v>-13.919</v>
      </c>
      <c r="M1725">
        <v>18.036000000000001</v>
      </c>
      <c r="N1725">
        <v>2.69</v>
      </c>
      <c r="O1725">
        <v>7.72</v>
      </c>
      <c r="P1725">
        <v>6.34</v>
      </c>
      <c r="Q1725">
        <v>5.01</v>
      </c>
      <c r="R1725">
        <v>4.04</v>
      </c>
      <c r="S1725">
        <v>4.5789999999999997</v>
      </c>
      <c r="T1725">
        <v>3.36</v>
      </c>
      <c r="U1725" t="s">
        <v>9529</v>
      </c>
      <c r="V1725" t="str">
        <f>LEFT($U1725,2)</f>
        <v>K1</v>
      </c>
      <c r="W1725" s="3">
        <f>_xlfn.XLOOKUP(V1725,$AC$2:$AC$43,$AD$2:$AD$43,"none")</f>
        <v>0.86</v>
      </c>
      <c r="X1725" s="3">
        <f>IF(ISNUMBER($W1725), 4600 * (1 / (0.92 * $W1725 + 1.7) + 1 / (0.92 * $W1725 + 0.62)),"none")</f>
        <v>5106.1368670782376</v>
      </c>
      <c r="Y1725" s="8">
        <f>IF(ISNUMBER($X1725), _xlfn.XLOOKUP($X1725,Sheet3!$A$2:$A$392,Sheet3!$B$2:$B$392,"none", 1,1), $AF$2)</f>
        <v>1</v>
      </c>
      <c r="Z1725" s="8">
        <f>IF(ISNUMBER($X1725), _xlfn.XLOOKUP($X1725,Sheet3!$A$2:$A$392,Sheet3!$C$2:$C$392,"none", 1,1), $AF$2)</f>
        <v>0.82210000000000005</v>
      </c>
      <c r="AA1725" s="8">
        <f>IF(ISNUMBER($X1725), _xlfn.XLOOKUP($X1725,Sheet3!$A$2:$A$392,Sheet3!$D$2:$D$392,"none", 1,1), $AF$2)</f>
        <v>0.65410000000000001</v>
      </c>
    </row>
    <row r="1726" spans="1:27">
      <c r="A1726">
        <v>7269</v>
      </c>
      <c r="B1726" t="s">
        <v>7572</v>
      </c>
      <c r="C1726" t="s">
        <v>12</v>
      </c>
      <c r="D1726">
        <v>6</v>
      </c>
      <c r="E1726">
        <v>11</v>
      </c>
      <c r="F1726">
        <v>14.981648978400001</v>
      </c>
      <c r="G1726">
        <v>-65</v>
      </c>
      <c r="H1726">
        <v>35</v>
      </c>
      <c r="I1726">
        <v>21.90488118</v>
      </c>
      <c r="J1726">
        <f>(D1726+E1726/60+F1726/3600)*15</f>
        <v>92.812423537410012</v>
      </c>
      <c r="K1726">
        <f>IF(G1726&lt;0, G1726-H1726/60-I1726/3600, G1726+H1726/60+I1726/3600)</f>
        <v>-65.589418022549992</v>
      </c>
      <c r="L1726">
        <v>-23.254999999999999</v>
      </c>
      <c r="M1726">
        <v>119.249</v>
      </c>
      <c r="N1726">
        <v>4.53</v>
      </c>
      <c r="O1726">
        <v>8.49</v>
      </c>
      <c r="P1726">
        <v>6.63</v>
      </c>
      <c r="Q1726">
        <v>5.01</v>
      </c>
      <c r="R1726">
        <v>3.51</v>
      </c>
      <c r="S1726">
        <v>4.0810000000000004</v>
      </c>
      <c r="T1726">
        <v>2.27</v>
      </c>
      <c r="U1726" t="s">
        <v>9722</v>
      </c>
      <c r="V1726" t="str">
        <f>LEFT($U1726,2)</f>
        <v>M2</v>
      </c>
      <c r="W1726" s="3">
        <f>_xlfn.XLOOKUP(V1726,$AC$2:$AC$43,$AD$2:$AD$43,"none")</f>
        <v>1.47</v>
      </c>
      <c r="X1726" s="3">
        <f>IF(ISNUMBER($W1726), 4600 * (1 / (0.92 * $W1726 + 1.7) + 1 / (0.92 * $W1726 + 0.62)),"none")</f>
        <v>3839.1950178350371</v>
      </c>
      <c r="Y1726" s="8">
        <f>IF(ISNUMBER($X1726), _xlfn.XLOOKUP($X1726,Sheet3!$A$2:$A$392,Sheet3!$B$2:$B$392,"none", 1,1), $AF$2)</f>
        <v>1</v>
      </c>
      <c r="Z1726" s="8">
        <f>IF(ISNUMBER($X1726), _xlfn.XLOOKUP($X1726,Sheet3!$A$2:$A$392,Sheet3!$C$2:$C$392,"none", 1,1), $AF$2)</f>
        <v>0.64800000000000002</v>
      </c>
      <c r="AA1726" s="8">
        <f>IF(ISNUMBER($X1726), _xlfn.XLOOKUP($X1726,Sheet3!$A$2:$A$392,Sheet3!$D$2:$D$392,"none", 1,1), $AF$2)</f>
        <v>0.33460000000000001</v>
      </c>
    </row>
    <row r="1727" spans="1:27">
      <c r="A1727">
        <v>7817</v>
      </c>
      <c r="B1727" t="s">
        <v>8120</v>
      </c>
      <c r="C1727" t="s">
        <v>12</v>
      </c>
      <c r="D1727">
        <v>12</v>
      </c>
      <c r="E1727">
        <v>18</v>
      </c>
      <c r="F1727">
        <v>59.761679042399997</v>
      </c>
      <c r="G1727">
        <v>-55</v>
      </c>
      <c r="H1727">
        <v>8</v>
      </c>
      <c r="I1727">
        <v>34.729599227999998</v>
      </c>
      <c r="J1727">
        <f>(D1727+E1727/60+F1727/3600)*15</f>
        <v>184.74900699601</v>
      </c>
      <c r="K1727">
        <f>IF(G1727&lt;0, G1727-H1727/60-I1727/3600, G1727+H1727/60+I1727/3600)</f>
        <v>-55.142980444229998</v>
      </c>
      <c r="L1727">
        <v>-76.733999999999995</v>
      </c>
      <c r="M1727">
        <v>-15.551</v>
      </c>
      <c r="N1727">
        <v>6.89</v>
      </c>
      <c r="O1727">
        <v>8.5500000000000007</v>
      </c>
      <c r="P1727">
        <v>6.6</v>
      </c>
      <c r="Q1727">
        <v>5.01</v>
      </c>
      <c r="R1727">
        <v>3.72</v>
      </c>
      <c r="S1727">
        <v>4.2729999999999997</v>
      </c>
      <c r="T1727">
        <v>2.65</v>
      </c>
      <c r="U1727" t="s">
        <v>9376</v>
      </c>
      <c r="V1727" t="str">
        <f>LEFT($U1727,2)</f>
        <v>M1</v>
      </c>
      <c r="W1727" s="3">
        <f>_xlfn.XLOOKUP(V1727,$AC$2:$AC$43,$AD$2:$AD$43,"none")</f>
        <v>1.47</v>
      </c>
      <c r="X1727" s="3">
        <f>IF(ISNUMBER($W1727), 4600 * (1 / (0.92 * $W1727 + 1.7) + 1 / (0.92 * $W1727 + 0.62)),"none")</f>
        <v>3839.1950178350371</v>
      </c>
      <c r="Y1727" s="8">
        <f>IF(ISNUMBER($X1727), _xlfn.XLOOKUP($X1727,Sheet3!$A$2:$A$392,Sheet3!$B$2:$B$392,"none", 1,1), $AF$2)</f>
        <v>1</v>
      </c>
      <c r="Z1727" s="8">
        <f>IF(ISNUMBER($X1727), _xlfn.XLOOKUP($X1727,Sheet3!$A$2:$A$392,Sheet3!$C$2:$C$392,"none", 1,1), $AF$2)</f>
        <v>0.64800000000000002</v>
      </c>
      <c r="AA1727" s="8">
        <f>IF(ISNUMBER($X1727), _xlfn.XLOOKUP($X1727,Sheet3!$A$2:$A$392,Sheet3!$D$2:$D$392,"none", 1,1), $AF$2)</f>
        <v>0.33460000000000001</v>
      </c>
    </row>
    <row r="1728" spans="1:27">
      <c r="A1728">
        <v>8419</v>
      </c>
      <c r="B1728" t="s">
        <v>8722</v>
      </c>
      <c r="C1728" t="s">
        <v>297</v>
      </c>
      <c r="D1728">
        <v>15</v>
      </c>
      <c r="E1728">
        <v>18</v>
      </c>
      <c r="F1728">
        <v>31.945136999999999</v>
      </c>
      <c r="G1728">
        <v>-47</v>
      </c>
      <c r="H1728">
        <v>52</v>
      </c>
      <c r="I1728">
        <v>30.317049999999998</v>
      </c>
      <c r="J1728">
        <f>(D1728+E1728/60+F1728/3600)*15</f>
        <v>229.63310473750002</v>
      </c>
      <c r="K1728">
        <f>IF(G1728&lt;0, G1728-H1728/60-I1728/3600, G1728+H1728/60+I1728/3600)</f>
        <v>-47.875088069444445</v>
      </c>
      <c r="L1728">
        <v>-23.3</v>
      </c>
      <c r="M1728">
        <v>-41.4</v>
      </c>
      <c r="N1728" t="s">
        <v>9341</v>
      </c>
      <c r="O1728" t="s">
        <v>9341</v>
      </c>
      <c r="P1728">
        <v>4.92</v>
      </c>
      <c r="Q1728">
        <v>5.01</v>
      </c>
      <c r="R1728" t="s">
        <v>9341</v>
      </c>
      <c r="S1728" t="s">
        <v>9341</v>
      </c>
      <c r="T1728" t="s">
        <v>9341</v>
      </c>
      <c r="U1728" t="s">
        <v>9391</v>
      </c>
      <c r="V1728" t="str">
        <f>LEFT($U1728,2)</f>
        <v>B7</v>
      </c>
      <c r="W1728" s="3">
        <f>_xlfn.XLOOKUP(V1728,$AC$2:$AC$43,$AD$2:$AD$43,"none")</f>
        <v>-0.13</v>
      </c>
      <c r="X1728" s="3">
        <f>IF(ISNUMBER($W1728), 4600 * (1 / (0.92 * $W1728 + 1.7) + 1 / (0.92 * $W1728 + 0.62)),"none")</f>
        <v>12103.301413538873</v>
      </c>
      <c r="Y1728" s="8">
        <f>IF(ISNUMBER($X1728), _xlfn.XLOOKUP($X1728,Sheet3!$A$2:$A$392,Sheet3!$B$2:$B$392,"none", 1,1), $AF$2)</f>
        <v>0.53700000000000003</v>
      </c>
      <c r="Z1728" s="8">
        <f>IF(ISNUMBER($X1728), _xlfn.XLOOKUP($X1728,Sheet3!$A$2:$A$392,Sheet3!$C$2:$C$392,"none", 1,1), $AF$2)</f>
        <v>0.63400000000000001</v>
      </c>
      <c r="AA1728" s="8">
        <f>IF(ISNUMBER($X1728), _xlfn.XLOOKUP($X1728,Sheet3!$A$2:$A$392,Sheet3!$D$2:$D$392,"none", 1,1), $AF$2)</f>
        <v>1</v>
      </c>
    </row>
    <row r="1729" spans="1:27">
      <c r="A1729">
        <v>8681</v>
      </c>
      <c r="B1729" t="s">
        <v>8986</v>
      </c>
      <c r="C1729" t="s">
        <v>297</v>
      </c>
      <c r="D1729">
        <v>23</v>
      </c>
      <c r="E1729">
        <v>59</v>
      </c>
      <c r="F1729">
        <v>0.53829113520000005</v>
      </c>
      <c r="G1729">
        <v>55</v>
      </c>
      <c r="H1729">
        <v>45</v>
      </c>
      <c r="I1729">
        <v>17.746153199999998</v>
      </c>
      <c r="J1729">
        <f>(D1729+E1729/60+F1729/3600)*15</f>
        <v>359.75224287973003</v>
      </c>
      <c r="K1729">
        <f>IF(G1729&lt;0, G1729-H1729/60-I1729/3600, G1729+H1729/60+I1729/3600)</f>
        <v>55.754929486999998</v>
      </c>
      <c r="L1729">
        <v>8.8849999999999998</v>
      </c>
      <c r="M1729">
        <v>-4.492</v>
      </c>
      <c r="N1729">
        <v>2.74</v>
      </c>
      <c r="O1729" t="s">
        <v>9341</v>
      </c>
      <c r="P1729">
        <v>4.9000000000000004</v>
      </c>
      <c r="Q1729">
        <v>5.01</v>
      </c>
      <c r="R1729" t="s">
        <v>9341</v>
      </c>
      <c r="S1729">
        <v>4.9829999999999997</v>
      </c>
      <c r="T1729" t="s">
        <v>9341</v>
      </c>
      <c r="U1729" t="s">
        <v>9341</v>
      </c>
      <c r="V1729" t="str">
        <f>LEFT($U1729,2)</f>
        <v>~</v>
      </c>
      <c r="W1729" s="3" t="str">
        <f>_xlfn.XLOOKUP(V1729,$AC$2:$AC$43,$AD$2:$AD$43,"none")</f>
        <v>none</v>
      </c>
      <c r="X1729" s="3" t="str">
        <f>IF(ISNUMBER($W1729), 4600 * (1 / (0.92 * $W1729 + 1.7) + 1 / (0.92 * $W1729 + 0.62)),"none")</f>
        <v>none</v>
      </c>
      <c r="Y1729" s="8">
        <f>IF(ISNUMBER($X1729), _xlfn.XLOOKUP($X1729,Sheet3!$A$2:$A$392,Sheet3!$B$2:$B$392,"none", 1,1), $AF$2)</f>
        <v>0.8</v>
      </c>
      <c r="Z1729" s="8">
        <f>IF(ISNUMBER($X1729), _xlfn.XLOOKUP($X1729,Sheet3!$A$2:$A$392,Sheet3!$C$2:$C$392,"none", 1,1), $AF$2)</f>
        <v>0.8</v>
      </c>
      <c r="AA1729" s="8">
        <f>IF(ISNUMBER($X1729), _xlfn.XLOOKUP($X1729,Sheet3!$A$2:$A$392,Sheet3!$D$2:$D$392,"none", 1,1), $AF$2)</f>
        <v>0.8</v>
      </c>
    </row>
    <row r="1730" spans="1:27">
      <c r="A1730">
        <v>1706</v>
      </c>
      <c r="B1730" t="s">
        <v>2007</v>
      </c>
      <c r="C1730" t="s">
        <v>12</v>
      </c>
      <c r="D1730">
        <v>4</v>
      </c>
      <c r="E1730">
        <v>28</v>
      </c>
      <c r="F1730">
        <v>50.163621297600002</v>
      </c>
      <c r="G1730">
        <v>13</v>
      </c>
      <c r="H1730">
        <v>2</v>
      </c>
      <c r="I1730">
        <v>51.367198596000001</v>
      </c>
      <c r="J1730">
        <f>(D1730+E1730/60+F1730/3600)*15</f>
        <v>67.209015088740003</v>
      </c>
      <c r="K1730">
        <f>IF(G1730&lt;0, G1730-H1730/60-I1730/3600, G1730+H1730/60+I1730/3600)</f>
        <v>13.04760199961</v>
      </c>
      <c r="L1730">
        <v>104.066</v>
      </c>
      <c r="M1730">
        <v>-14.9</v>
      </c>
      <c r="N1730">
        <v>20.72</v>
      </c>
      <c r="O1730" t="s">
        <v>9341</v>
      </c>
      <c r="P1730">
        <v>5.226</v>
      </c>
      <c r="Q1730">
        <v>5.0140000000000002</v>
      </c>
      <c r="R1730">
        <v>4.907</v>
      </c>
      <c r="S1730">
        <v>4.9749999999999996</v>
      </c>
      <c r="T1730">
        <v>4.7949999999999999</v>
      </c>
      <c r="U1730" t="s">
        <v>9985</v>
      </c>
      <c r="V1730" t="str">
        <f>LEFT($U1730,2)</f>
        <v>kA</v>
      </c>
      <c r="W1730" s="3" t="str">
        <f>_xlfn.XLOOKUP(V1730,$AC$2:$AC$43,$AD$2:$AD$43,"none")</f>
        <v>none</v>
      </c>
      <c r="X1730" s="3" t="str">
        <f>IF(ISNUMBER($W1730), 4600 * (1 / (0.92 * $W1730 + 1.7) + 1 / (0.92 * $W1730 + 0.62)),"none")</f>
        <v>none</v>
      </c>
      <c r="Y1730" s="8">
        <f>IF(ISNUMBER($X1730), _xlfn.XLOOKUP($X1730,Sheet3!$A$2:$A$392,Sheet3!$B$2:$B$392,"none", 1,1), $AF$2)</f>
        <v>0.8</v>
      </c>
      <c r="Z1730" s="8">
        <f>IF(ISNUMBER($X1730), _xlfn.XLOOKUP($X1730,Sheet3!$A$2:$A$392,Sheet3!$C$2:$C$392,"none", 1,1), $AF$2)</f>
        <v>0.8</v>
      </c>
      <c r="AA1730" s="8">
        <f>IF(ISNUMBER($X1730), _xlfn.XLOOKUP($X1730,Sheet3!$A$2:$A$392,Sheet3!$D$2:$D$392,"none", 1,1), $AF$2)</f>
        <v>0.8</v>
      </c>
    </row>
    <row r="1731" spans="1:27">
      <c r="A1731">
        <v>1031</v>
      </c>
      <c r="B1731" t="s">
        <v>1332</v>
      </c>
      <c r="C1731" t="s">
        <v>297</v>
      </c>
      <c r="D1731">
        <v>15</v>
      </c>
      <c r="E1731">
        <v>17</v>
      </c>
      <c r="F1731">
        <v>5.8894632720000004</v>
      </c>
      <c r="G1731">
        <v>71</v>
      </c>
      <c r="H1731">
        <v>49</v>
      </c>
      <c r="I1731">
        <v>26.047336871999999</v>
      </c>
      <c r="J1731">
        <f>(D1731+E1731/60+F1731/3600)*15</f>
        <v>229.2745394303</v>
      </c>
      <c r="K1731">
        <f>IF(G1731&lt;0, G1731-H1731/60-I1731/3600, G1731+H1731/60+I1731/3600)</f>
        <v>71.823902038019995</v>
      </c>
      <c r="L1731">
        <v>4.0730000000000004</v>
      </c>
      <c r="M1731">
        <v>9.4770000000000003</v>
      </c>
      <c r="N1731">
        <v>7.93</v>
      </c>
      <c r="O1731" t="s">
        <v>9341</v>
      </c>
      <c r="P1731">
        <v>6.3840000000000003</v>
      </c>
      <c r="Q1731">
        <v>5.0149999999999997</v>
      </c>
      <c r="R1731" t="s">
        <v>9341</v>
      </c>
      <c r="S1731">
        <v>4.5570000000000004</v>
      </c>
      <c r="T1731" t="s">
        <v>9341</v>
      </c>
      <c r="U1731" t="s">
        <v>9406</v>
      </c>
      <c r="V1731" t="str">
        <f>LEFT($U1731,2)</f>
        <v>K4</v>
      </c>
      <c r="W1731" s="3">
        <f>_xlfn.XLOOKUP(V1731,$AC$2:$AC$43,$AD$2:$AD$43,"none")</f>
        <v>1</v>
      </c>
      <c r="X1731" s="3">
        <f>IF(ISNUMBER($W1731), 4600 * (1 / (0.92 * $W1731 + 1.7) + 1 / (0.92 * $W1731 + 0.62)),"none")</f>
        <v>4742.7381778526815</v>
      </c>
      <c r="Y1731" s="8">
        <f>IF(ISNUMBER($X1731), _xlfn.XLOOKUP($X1731,Sheet3!$A$2:$A$392,Sheet3!$B$2:$B$392,"none", 1,1), $AF$2)</f>
        <v>1</v>
      </c>
      <c r="Z1731" s="8">
        <f>IF(ISNUMBER($X1731), _xlfn.XLOOKUP($X1731,Sheet3!$A$2:$A$392,Sheet3!$C$2:$C$392,"none", 1,1), $AF$2)</f>
        <v>0.77500000000000002</v>
      </c>
      <c r="AA1731" s="8">
        <f>IF(ISNUMBER($X1731), _xlfn.XLOOKUP($X1731,Sheet3!$A$2:$A$392,Sheet3!$D$2:$D$392,"none", 1,1), $AF$2)</f>
        <v>0.55479999999999996</v>
      </c>
    </row>
    <row r="1732" spans="1:27">
      <c r="A1732">
        <v>8506</v>
      </c>
      <c r="B1732" t="s">
        <v>8809</v>
      </c>
      <c r="C1732" t="s">
        <v>313</v>
      </c>
      <c r="D1732">
        <v>14</v>
      </c>
      <c r="E1732">
        <v>52</v>
      </c>
      <c r="F1732">
        <v>51.073748399999999</v>
      </c>
      <c r="G1732">
        <v>-37</v>
      </c>
      <c r="H1732">
        <v>48</v>
      </c>
      <c r="I1732">
        <v>11.386958999999999</v>
      </c>
      <c r="J1732">
        <f>(D1732+E1732/60+F1732/3600)*15</f>
        <v>223.212807285</v>
      </c>
      <c r="K1732">
        <f>IF(G1732&lt;0, G1732-H1732/60-I1732/3600, G1732+H1732/60+I1732/3600)</f>
        <v>-37.803163044166666</v>
      </c>
      <c r="L1732">
        <v>-20.48</v>
      </c>
      <c r="M1732">
        <v>-19.2</v>
      </c>
      <c r="N1732">
        <v>6.63</v>
      </c>
      <c r="O1732">
        <v>4.1100000000000003</v>
      </c>
      <c r="P1732">
        <v>4.8550000000000004</v>
      </c>
      <c r="Q1732">
        <v>5.0149999999999997</v>
      </c>
      <c r="R1732" t="s">
        <v>9341</v>
      </c>
      <c r="S1732">
        <v>4.9560000000000004</v>
      </c>
      <c r="T1732" t="s">
        <v>9341</v>
      </c>
      <c r="U1732" t="s">
        <v>10446</v>
      </c>
      <c r="V1732" t="str">
        <f>LEFT($U1732,2)</f>
        <v>B7</v>
      </c>
      <c r="W1732" s="3">
        <f>_xlfn.XLOOKUP(V1732,$AC$2:$AC$43,$AD$2:$AD$43,"none")</f>
        <v>-0.13</v>
      </c>
      <c r="X1732" s="3">
        <f>IF(ISNUMBER($W1732), 4600 * (1 / (0.92 * $W1732 + 1.7) + 1 / (0.92 * $W1732 + 0.62)),"none")</f>
        <v>12103.301413538873</v>
      </c>
      <c r="Y1732" s="8">
        <f>IF(ISNUMBER($X1732), _xlfn.XLOOKUP($X1732,Sheet3!$A$2:$A$392,Sheet3!$B$2:$B$392,"none", 1,1), $AF$2)</f>
        <v>0.53700000000000003</v>
      </c>
      <c r="Z1732" s="8">
        <f>IF(ISNUMBER($X1732), _xlfn.XLOOKUP($X1732,Sheet3!$A$2:$A$392,Sheet3!$C$2:$C$392,"none", 1,1), $AF$2)</f>
        <v>0.63400000000000001</v>
      </c>
      <c r="AA1732" s="8">
        <f>IF(ISNUMBER($X1732), _xlfn.XLOOKUP($X1732,Sheet3!$A$2:$A$392,Sheet3!$D$2:$D$392,"none", 1,1), $AF$2)</f>
        <v>1</v>
      </c>
    </row>
    <row r="1733" spans="1:27">
      <c r="A1733">
        <v>3258</v>
      </c>
      <c r="B1733" t="s">
        <v>3561</v>
      </c>
      <c r="C1733" t="s">
        <v>313</v>
      </c>
      <c r="D1733">
        <v>21</v>
      </c>
      <c r="E1733">
        <v>47</v>
      </c>
      <c r="F1733">
        <v>44.149930699999999</v>
      </c>
      <c r="G1733">
        <v>-30</v>
      </c>
      <c r="H1733">
        <v>53</v>
      </c>
      <c r="I1733">
        <v>53.902653000000001</v>
      </c>
      <c r="J1733">
        <f>(D1733+E1733/60+F1733/3600)*15</f>
        <v>326.93395804458339</v>
      </c>
      <c r="K1733">
        <f>IF(G1733&lt;0, G1733-H1733/60-I1733/3600, G1733+H1733/60+I1733/3600)</f>
        <v>-30.898306292499999</v>
      </c>
      <c r="L1733">
        <v>-34.4</v>
      </c>
      <c r="M1733">
        <v>-0.08</v>
      </c>
      <c r="N1733">
        <v>10.16</v>
      </c>
      <c r="O1733" t="s">
        <v>9341</v>
      </c>
      <c r="P1733">
        <v>5.0579999999999998</v>
      </c>
      <c r="Q1733">
        <v>5.0170000000000003</v>
      </c>
      <c r="R1733" t="s">
        <v>9341</v>
      </c>
      <c r="S1733">
        <v>4.9749999999999996</v>
      </c>
      <c r="T1733" t="s">
        <v>9341</v>
      </c>
      <c r="U1733" t="s">
        <v>9433</v>
      </c>
      <c r="V1733" t="str">
        <f>LEFT($U1733,2)</f>
        <v>A1</v>
      </c>
      <c r="W1733" s="3">
        <f>_xlfn.XLOOKUP(V1733,$AC$2:$AC$43,$AD$2:$AD$43,"none")</f>
        <v>0.02</v>
      </c>
      <c r="X1733" s="3">
        <f>IF(ISNUMBER($W1733), 4600 * (1 / (0.92 * $W1733 + 1.7) + 1 / (0.92 * $W1733 + 0.62)),"none")</f>
        <v>9882.4225367888994</v>
      </c>
      <c r="Y1733" s="8">
        <f>IF(ISNUMBER($X1733), _xlfn.XLOOKUP($X1733,Sheet3!$A$2:$A$392,Sheet3!$B$2:$B$392,"none", 1,1), $AF$2)</f>
        <v>0.63239999999999996</v>
      </c>
      <c r="Z1733" s="8">
        <f>IF(ISNUMBER($X1733), _xlfn.XLOOKUP($X1733,Sheet3!$A$2:$A$392,Sheet3!$C$2:$C$392,"none", 1,1), $AF$2)</f>
        <v>0.70809999999999995</v>
      </c>
      <c r="AA1733" s="8">
        <f>IF(ISNUMBER($X1733), _xlfn.XLOOKUP($X1733,Sheet3!$A$2:$A$392,Sheet3!$D$2:$D$392,"none", 1,1), $AF$2)</f>
        <v>1</v>
      </c>
    </row>
    <row r="1734" spans="1:27">
      <c r="A1734">
        <v>4043</v>
      </c>
      <c r="B1734" t="s">
        <v>4346</v>
      </c>
      <c r="C1734" t="s">
        <v>16</v>
      </c>
      <c r="D1734">
        <v>2</v>
      </c>
      <c r="E1734">
        <v>6</v>
      </c>
      <c r="F1734">
        <v>33.924972348399997</v>
      </c>
      <c r="G1734">
        <v>22</v>
      </c>
      <c r="H1734">
        <v>38</v>
      </c>
      <c r="I1734">
        <v>53.947593963000003</v>
      </c>
      <c r="J1734">
        <f>(D1734+E1734/60+F1734/3600)*15</f>
        <v>31.641354051451668</v>
      </c>
      <c r="K1734">
        <f>IF(G1734&lt;0, G1734-H1734/60-I1734/3600, G1734+H1734/60+I1734/3600)</f>
        <v>22.648318776100833</v>
      </c>
      <c r="L1734">
        <v>20.347999999999999</v>
      </c>
      <c r="M1734">
        <v>-35.670999999999999</v>
      </c>
      <c r="N1734">
        <v>18.03</v>
      </c>
      <c r="O1734" t="s">
        <v>9341</v>
      </c>
      <c r="P1734">
        <v>5.1539999999999999</v>
      </c>
      <c r="Q1734">
        <v>5.0190000000000001</v>
      </c>
      <c r="R1734" t="s">
        <v>9341</v>
      </c>
      <c r="S1734">
        <v>5.008</v>
      </c>
      <c r="T1734" t="s">
        <v>9341</v>
      </c>
      <c r="U1734" t="s">
        <v>9789</v>
      </c>
      <c r="V1734" t="str">
        <f>LEFT($U1734,2)</f>
        <v>A2</v>
      </c>
      <c r="W1734" s="3">
        <f>_xlfn.XLOOKUP(V1734,$AC$2:$AC$43,$AD$2:$AD$43,"none")</f>
        <v>0.05</v>
      </c>
      <c r="X1734" s="3">
        <f>IF(ISNUMBER($W1734), 4600 * (1 / (0.92 * $W1734 + 1.7) + 1 / (0.92 * $W1734 + 0.62)),"none")</f>
        <v>9541.5002631497482</v>
      </c>
      <c r="Y1734" s="8">
        <f>IF(ISNUMBER($X1734), _xlfn.XLOOKUP($X1734,Sheet3!$A$2:$A$392,Sheet3!$B$2:$B$392,"none", 1,1), $AF$2)</f>
        <v>0.65039999999999998</v>
      </c>
      <c r="Z1734" s="8">
        <f>IF(ISNUMBER($X1734), _xlfn.XLOOKUP($X1734,Sheet3!$A$2:$A$392,Sheet3!$C$2:$C$392,"none", 1,1), $AF$2)</f>
        <v>0.72150000000000003</v>
      </c>
      <c r="AA1734" s="8">
        <f>IF(ISNUMBER($X1734), _xlfn.XLOOKUP($X1734,Sheet3!$A$2:$A$392,Sheet3!$D$2:$D$392,"none", 1,1), $AF$2)</f>
        <v>1</v>
      </c>
    </row>
    <row r="1735" spans="1:27">
      <c r="A1735">
        <v>504</v>
      </c>
      <c r="B1735" t="s">
        <v>803</v>
      </c>
      <c r="C1735" t="s">
        <v>16</v>
      </c>
      <c r="D1735">
        <v>19</v>
      </c>
      <c r="E1735">
        <v>55</v>
      </c>
      <c r="F1735">
        <v>37.788579928799997</v>
      </c>
      <c r="G1735">
        <v>52</v>
      </c>
      <c r="H1735">
        <v>26</v>
      </c>
      <c r="I1735">
        <v>20.180456736</v>
      </c>
      <c r="J1735">
        <f>(D1735+E1735/60+F1735/3600)*15</f>
        <v>298.90745241637001</v>
      </c>
      <c r="K1735">
        <f>IF(G1735&lt;0, G1735-H1735/60-I1735/3600, G1735+H1735/60+I1735/3600)</f>
        <v>52.438939015759999</v>
      </c>
      <c r="L1735">
        <v>-37.043999999999997</v>
      </c>
      <c r="M1735">
        <v>-27.97</v>
      </c>
      <c r="N1735">
        <v>11.55</v>
      </c>
      <c r="O1735" t="s">
        <v>9341</v>
      </c>
      <c r="P1735">
        <v>5.12</v>
      </c>
      <c r="Q1735">
        <v>5.0199999999999996</v>
      </c>
      <c r="R1735" t="s">
        <v>9341</v>
      </c>
      <c r="S1735">
        <v>4.9329999999999998</v>
      </c>
      <c r="T1735" t="s">
        <v>9341</v>
      </c>
      <c r="U1735" t="s">
        <v>9624</v>
      </c>
      <c r="V1735" t="str">
        <f>LEFT($U1735,2)</f>
        <v>A4</v>
      </c>
      <c r="W1735" s="3">
        <f>_xlfn.XLOOKUP(V1735,$AC$2:$AC$43,$AD$2:$AD$43,"none")</f>
        <v>0.12</v>
      </c>
      <c r="X1735" s="3">
        <f>IF(ISNUMBER($W1735), 4600 * (1 / (0.92 * $W1735 + 1.7) + 1 / (0.92 * $W1735 + 0.62)),"none")</f>
        <v>8838.7938932849465</v>
      </c>
      <c r="Y1735" s="8">
        <f>IF(ISNUMBER($X1735), _xlfn.XLOOKUP($X1735,Sheet3!$A$2:$A$392,Sheet3!$B$2:$B$392,"none", 1,1), $AF$2)</f>
        <v>0.70040000000000002</v>
      </c>
      <c r="Z1735" s="8">
        <f>IF(ISNUMBER($X1735), _xlfn.XLOOKUP($X1735,Sheet3!$A$2:$A$392,Sheet3!$C$2:$C$392,"none", 1,1), $AF$2)</f>
        <v>0.75790000000000002</v>
      </c>
      <c r="AA1735" s="8">
        <f>IF(ISNUMBER($X1735), _xlfn.XLOOKUP($X1735,Sheet3!$A$2:$A$392,Sheet3!$D$2:$D$392,"none", 1,1), $AF$2)</f>
        <v>1</v>
      </c>
    </row>
    <row r="1736" spans="1:27">
      <c r="A1736">
        <v>1022</v>
      </c>
      <c r="B1736" t="s">
        <v>1323</v>
      </c>
      <c r="C1736" t="s">
        <v>12</v>
      </c>
      <c r="D1736">
        <v>6</v>
      </c>
      <c r="E1736">
        <v>43</v>
      </c>
      <c r="F1736">
        <v>4.9720763015999996</v>
      </c>
      <c r="G1736">
        <v>44</v>
      </c>
      <c r="H1736">
        <v>31</v>
      </c>
      <c r="I1736">
        <v>28.018081668000001</v>
      </c>
      <c r="J1736">
        <f>(D1736+E1736/60+F1736/3600)*15</f>
        <v>100.77071698459001</v>
      </c>
      <c r="K1736">
        <f>IF(G1736&lt;0, G1736-H1736/60-I1736/3600, G1736+H1736/60+I1736/3600)</f>
        <v>44.524449467129998</v>
      </c>
      <c r="L1736">
        <v>-44.112000000000002</v>
      </c>
      <c r="M1736">
        <v>-30.065999999999999</v>
      </c>
      <c r="N1736">
        <v>10.11</v>
      </c>
      <c r="O1736">
        <v>8.33</v>
      </c>
      <c r="P1736">
        <v>6.5</v>
      </c>
      <c r="Q1736">
        <v>5.0199999999999996</v>
      </c>
      <c r="R1736" t="s">
        <v>9341</v>
      </c>
      <c r="S1736">
        <v>4.4619999999999997</v>
      </c>
      <c r="T1736" t="s">
        <v>9341</v>
      </c>
      <c r="U1736" t="s">
        <v>9360</v>
      </c>
      <c r="V1736" t="str">
        <f>LEFT($U1736,2)</f>
        <v>K5</v>
      </c>
      <c r="W1736" s="3">
        <f>_xlfn.XLOOKUP(V1736,$AC$2:$AC$43,$AD$2:$AD$43,"none")</f>
        <v>1.1499999999999999</v>
      </c>
      <c r="X1736" s="3">
        <f>IF(ISNUMBER($W1736), 4600 * (1 / (0.92 * $W1736 + 1.7) + 1 / (0.92 * $W1736 + 0.62)),"none")</f>
        <v>4409.2340323652679</v>
      </c>
      <c r="Y1736" s="8">
        <f>IF(ISNUMBER($X1736), _xlfn.XLOOKUP($X1736,Sheet3!$A$2:$A$392,Sheet3!$B$2:$B$392,"none", 1,1), $AF$2)</f>
        <v>1</v>
      </c>
      <c r="Z1736" s="8">
        <f>IF(ISNUMBER($X1736), _xlfn.XLOOKUP($X1736,Sheet3!$A$2:$A$392,Sheet3!$C$2:$C$392,"none", 1,1), $AF$2)</f>
        <v>0.73599999999999999</v>
      </c>
      <c r="AA1736" s="8">
        <f>IF(ISNUMBER($X1736), _xlfn.XLOOKUP($X1736,Sheet3!$A$2:$A$392,Sheet3!$D$2:$D$392,"none", 1,1), $AF$2)</f>
        <v>0.4803</v>
      </c>
    </row>
    <row r="1737" spans="1:27">
      <c r="A1737">
        <v>1281</v>
      </c>
      <c r="B1737" t="s">
        <v>1582</v>
      </c>
      <c r="C1737" t="s">
        <v>12</v>
      </c>
      <c r="D1737">
        <v>13</v>
      </c>
      <c r="E1737">
        <v>0</v>
      </c>
      <c r="F1737">
        <v>43.677802483199997</v>
      </c>
      <c r="G1737">
        <v>56</v>
      </c>
      <c r="H1737">
        <v>21</v>
      </c>
      <c r="I1737">
        <v>58.87445202</v>
      </c>
      <c r="J1737">
        <f>(D1737+E1737/60+F1737/3600)*15</f>
        <v>195.18199084368001</v>
      </c>
      <c r="K1737">
        <f>IF(G1737&lt;0, G1737-H1737/60-I1737/3600, G1737+H1737/60+I1737/3600)</f>
        <v>56.366354014450003</v>
      </c>
      <c r="L1737">
        <v>140.08199999999999</v>
      </c>
      <c r="M1737">
        <v>-5.8999999999999997E-2</v>
      </c>
      <c r="N1737">
        <v>39.46</v>
      </c>
      <c r="O1737" t="s">
        <v>9341</v>
      </c>
      <c r="P1737">
        <v>5.39</v>
      </c>
      <c r="Q1737">
        <v>5.0199999999999996</v>
      </c>
      <c r="R1737" t="s">
        <v>9341</v>
      </c>
      <c r="S1737">
        <v>4.8860000000000001</v>
      </c>
      <c r="T1737" t="s">
        <v>9341</v>
      </c>
      <c r="U1737" t="s">
        <v>9341</v>
      </c>
      <c r="V1737" t="str">
        <f>LEFT($U1737,2)</f>
        <v>~</v>
      </c>
      <c r="W1737" s="3" t="str">
        <f>_xlfn.XLOOKUP(V1737,$AC$2:$AC$43,$AD$2:$AD$43,"none")</f>
        <v>none</v>
      </c>
      <c r="X1737" s="3" t="str">
        <f>IF(ISNUMBER($W1737), 4600 * (1 / (0.92 * $W1737 + 1.7) + 1 / (0.92 * $W1737 + 0.62)),"none")</f>
        <v>none</v>
      </c>
      <c r="Y1737" s="8">
        <f>IF(ISNUMBER($X1737), _xlfn.XLOOKUP($X1737,Sheet3!$A$2:$A$392,Sheet3!$B$2:$B$392,"none", 1,1), $AF$2)</f>
        <v>0.8</v>
      </c>
      <c r="Z1737" s="8">
        <f>IF(ISNUMBER($X1737), _xlfn.XLOOKUP($X1737,Sheet3!$A$2:$A$392,Sheet3!$C$2:$C$392,"none", 1,1), $AF$2)</f>
        <v>0.8</v>
      </c>
      <c r="AA1737" s="8">
        <f>IF(ISNUMBER($X1737), _xlfn.XLOOKUP($X1737,Sheet3!$A$2:$A$392,Sheet3!$D$2:$D$392,"none", 1,1), $AF$2)</f>
        <v>0.8</v>
      </c>
    </row>
    <row r="1738" spans="1:27">
      <c r="A1738">
        <v>3764</v>
      </c>
      <c r="B1738" t="s">
        <v>4067</v>
      </c>
      <c r="C1738" t="s">
        <v>668</v>
      </c>
      <c r="D1738">
        <v>23</v>
      </c>
      <c r="E1738">
        <v>46</v>
      </c>
      <c r="F1738">
        <v>23.516447337599999</v>
      </c>
      <c r="G1738">
        <v>3</v>
      </c>
      <c r="H1738">
        <v>29</v>
      </c>
      <c r="I1738">
        <v>12.519049272</v>
      </c>
      <c r="J1738">
        <f>(D1738+E1738/60+F1738/3600)*15</f>
        <v>356.59798519724001</v>
      </c>
      <c r="K1738">
        <f>IF(G1738&lt;0, G1738-H1738/60-I1738/3600, G1738+H1738/60+I1738/3600)</f>
        <v>3.4868108470200001</v>
      </c>
      <c r="L1738">
        <v>-32.085999999999999</v>
      </c>
      <c r="M1738">
        <v>-24.545000000000002</v>
      </c>
      <c r="N1738">
        <v>4.09</v>
      </c>
      <c r="O1738">
        <v>10.95</v>
      </c>
      <c r="P1738">
        <v>7.62</v>
      </c>
      <c r="Q1738">
        <v>5.0199999999999996</v>
      </c>
      <c r="R1738">
        <v>3.19</v>
      </c>
      <c r="S1738">
        <v>3.8610000000000002</v>
      </c>
      <c r="T1738">
        <v>1.82</v>
      </c>
      <c r="U1738" t="s">
        <v>10534</v>
      </c>
      <c r="V1738" t="str">
        <f>LEFT($U1738,2)</f>
        <v>C-</v>
      </c>
      <c r="W1738" s="3" t="str">
        <f>_xlfn.XLOOKUP(V1738,$AC$2:$AC$43,$AD$2:$AD$43,"none")</f>
        <v>none</v>
      </c>
      <c r="X1738" s="3" t="str">
        <f>IF(ISNUMBER($W1738), 4600 * (1 / (0.92 * $W1738 + 1.7) + 1 / (0.92 * $W1738 + 0.62)),"none")</f>
        <v>none</v>
      </c>
      <c r="Y1738" s="8">
        <f>IF(ISNUMBER($X1738), _xlfn.XLOOKUP($X1738,Sheet3!$A$2:$A$392,Sheet3!$B$2:$B$392,"none", 1,1), $AF$2)</f>
        <v>0.8</v>
      </c>
      <c r="Z1738" s="8">
        <f>IF(ISNUMBER($X1738), _xlfn.XLOOKUP($X1738,Sheet3!$A$2:$A$392,Sheet3!$C$2:$C$392,"none", 1,1), $AF$2)</f>
        <v>0.8</v>
      </c>
      <c r="AA1738" s="8">
        <f>IF(ISNUMBER($X1738), _xlfn.XLOOKUP($X1738,Sheet3!$A$2:$A$392,Sheet3!$D$2:$D$392,"none", 1,1), $AF$2)</f>
        <v>0.8</v>
      </c>
    </row>
    <row r="1739" spans="1:27">
      <c r="A1739">
        <v>4888</v>
      </c>
      <c r="B1739" t="s">
        <v>5191</v>
      </c>
      <c r="C1739" t="s">
        <v>305</v>
      </c>
      <c r="D1739">
        <v>12</v>
      </c>
      <c r="E1739">
        <v>35</v>
      </c>
      <c r="F1739">
        <v>7.7605456775999997</v>
      </c>
      <c r="G1739">
        <v>18</v>
      </c>
      <c r="H1739">
        <v>22</v>
      </c>
      <c r="I1739">
        <v>37.410763584000001</v>
      </c>
      <c r="J1739">
        <f>(D1739+E1739/60+F1739/3600)*15</f>
        <v>188.78233560699002</v>
      </c>
      <c r="K1739">
        <f>IF(G1739&lt;0, G1739-H1739/60-I1739/3600, G1739+H1739/60+I1739/3600)</f>
        <v>18.377058545440001</v>
      </c>
      <c r="L1739">
        <v>-3.03</v>
      </c>
      <c r="M1739">
        <v>23.285</v>
      </c>
      <c r="N1739">
        <v>8.92</v>
      </c>
      <c r="O1739" t="s">
        <v>9341</v>
      </c>
      <c r="P1739">
        <v>6.17</v>
      </c>
      <c r="Q1739">
        <v>5.0199999999999996</v>
      </c>
      <c r="R1739" t="s">
        <v>9341</v>
      </c>
      <c r="S1739">
        <v>4.6900000000000004</v>
      </c>
      <c r="T1739" t="s">
        <v>9341</v>
      </c>
      <c r="U1739" t="s">
        <v>9734</v>
      </c>
      <c r="V1739" t="str">
        <f>LEFT($U1739,2)</f>
        <v>K0</v>
      </c>
      <c r="W1739" s="3">
        <f>_xlfn.XLOOKUP(V1739,$AC$2:$AC$43,$AD$2:$AD$43,"none")</f>
        <v>0.81</v>
      </c>
      <c r="X1739" s="3">
        <f>IF(ISNUMBER($W1739), 4600 * (1 / (0.92 * $W1739 + 1.7) + 1 / (0.92 * $W1739 + 0.62)),"none")</f>
        <v>5250.7063834266155</v>
      </c>
      <c r="Y1739" s="8">
        <f>IF(ISNUMBER($X1739), _xlfn.XLOOKUP($X1739,Sheet3!$A$2:$A$392,Sheet3!$B$2:$B$392,"none", 1,1), $AF$2)</f>
        <v>1</v>
      </c>
      <c r="Z1739" s="8">
        <f>IF(ISNUMBER($X1739), _xlfn.XLOOKUP($X1739,Sheet3!$A$2:$A$392,Sheet3!$C$2:$C$392,"none", 1,1), $AF$2)</f>
        <v>0.83299999999999996</v>
      </c>
      <c r="AA1739" s="8">
        <f>IF(ISNUMBER($X1739), _xlfn.XLOOKUP($X1739,Sheet3!$A$2:$A$392,Sheet3!$D$2:$D$392,"none", 1,1), $AF$2)</f>
        <v>0.67869999999999997</v>
      </c>
    </row>
    <row r="1740" spans="1:27">
      <c r="A1740">
        <v>5137</v>
      </c>
      <c r="B1740" t="s">
        <v>5440</v>
      </c>
      <c r="C1740" t="s">
        <v>17</v>
      </c>
      <c r="D1740">
        <v>14</v>
      </c>
      <c r="E1740">
        <v>12</v>
      </c>
      <c r="F1740">
        <v>15.8054758</v>
      </c>
      <c r="G1740">
        <v>2</v>
      </c>
      <c r="H1740">
        <v>24</v>
      </c>
      <c r="I1740">
        <v>33.953395</v>
      </c>
      <c r="J1740">
        <f>(D1740+E1740/60+F1740/3600)*15</f>
        <v>213.06585614916665</v>
      </c>
      <c r="K1740">
        <f>IF(G1740&lt;0, G1740-H1740/60-I1740/3600, G1740+H1740/60+I1740/3600)</f>
        <v>2.4094314986111112</v>
      </c>
      <c r="L1740">
        <v>-42.59</v>
      </c>
      <c r="M1740">
        <v>-26.7</v>
      </c>
      <c r="N1740">
        <v>12.63</v>
      </c>
      <c r="O1740">
        <v>4.46</v>
      </c>
      <c r="P1740">
        <v>4.9000000000000004</v>
      </c>
      <c r="Q1740">
        <v>5.0199999999999996</v>
      </c>
      <c r="R1740">
        <v>5.0999999999999996</v>
      </c>
      <c r="S1740">
        <v>4.95</v>
      </c>
      <c r="T1740">
        <v>5.23</v>
      </c>
      <c r="U1740" t="s">
        <v>9962</v>
      </c>
      <c r="V1740" t="str">
        <f>LEFT($U1740,2)</f>
        <v>Ap</v>
      </c>
      <c r="W1740" s="3" t="str">
        <f>_xlfn.XLOOKUP(V1740,$AC$2:$AC$43,$AD$2:$AD$43,"none")</f>
        <v>none</v>
      </c>
      <c r="X1740" s="3" t="str">
        <f>IF(ISNUMBER($W1740), 4600 * (1 / (0.92 * $W1740 + 1.7) + 1 / (0.92 * $W1740 + 0.62)),"none")</f>
        <v>none</v>
      </c>
      <c r="Y1740" s="8">
        <f>IF(ISNUMBER($X1740), _xlfn.XLOOKUP($X1740,Sheet3!$A$2:$A$392,Sheet3!$B$2:$B$392,"none", 1,1), $AF$2)</f>
        <v>0.8</v>
      </c>
      <c r="Z1740" s="8">
        <f>IF(ISNUMBER($X1740), _xlfn.XLOOKUP($X1740,Sheet3!$A$2:$A$392,Sheet3!$C$2:$C$392,"none", 1,1), $AF$2)</f>
        <v>0.8</v>
      </c>
      <c r="AA1740" s="8">
        <f>IF(ISNUMBER($X1740), _xlfn.XLOOKUP($X1740,Sheet3!$A$2:$A$392,Sheet3!$D$2:$D$392,"none", 1,1), $AF$2)</f>
        <v>0.8</v>
      </c>
    </row>
    <row r="1741" spans="1:27">
      <c r="A1741">
        <v>6211</v>
      </c>
      <c r="B1741" t="s">
        <v>6514</v>
      </c>
      <c r="C1741" t="s">
        <v>12</v>
      </c>
      <c r="D1741">
        <v>17</v>
      </c>
      <c r="E1741">
        <v>18</v>
      </c>
      <c r="F1741">
        <v>36.990227678399997</v>
      </c>
      <c r="G1741">
        <v>10</v>
      </c>
      <c r="H1741">
        <v>51</v>
      </c>
      <c r="I1741">
        <v>52.111241855999999</v>
      </c>
      <c r="J1741">
        <f>(D1741+E1741/60+F1741/3600)*15</f>
        <v>259.65412594866001</v>
      </c>
      <c r="K1741">
        <f>IF(G1741&lt;0, G1741-H1741/60-I1741/3600, G1741+H1741/60+I1741/3600)</f>
        <v>10.864475344959999</v>
      </c>
      <c r="L1741">
        <v>7.6760000000000002</v>
      </c>
      <c r="M1741">
        <v>-97.83</v>
      </c>
      <c r="N1741">
        <v>6.38</v>
      </c>
      <c r="O1741" t="s">
        <v>9341</v>
      </c>
      <c r="P1741">
        <v>6.55</v>
      </c>
      <c r="Q1741">
        <v>5.0199999999999996</v>
      </c>
      <c r="R1741" t="s">
        <v>9341</v>
      </c>
      <c r="S1741">
        <v>4.4390000000000001</v>
      </c>
      <c r="T1741" t="s">
        <v>9341</v>
      </c>
      <c r="U1741" t="s">
        <v>11062</v>
      </c>
      <c r="V1741" t="str">
        <f>LEFT($U1741,2)</f>
        <v>K4</v>
      </c>
      <c r="W1741" s="3">
        <f>_xlfn.XLOOKUP(V1741,$AC$2:$AC$43,$AD$2:$AD$43,"none")</f>
        <v>1</v>
      </c>
      <c r="X1741" s="3">
        <f>IF(ISNUMBER($W1741), 4600 * (1 / (0.92 * $W1741 + 1.7) + 1 / (0.92 * $W1741 + 0.62)),"none")</f>
        <v>4742.7381778526815</v>
      </c>
      <c r="Y1741" s="8">
        <f>IF(ISNUMBER($X1741), _xlfn.XLOOKUP($X1741,Sheet3!$A$2:$A$392,Sheet3!$B$2:$B$392,"none", 1,1), $AF$2)</f>
        <v>1</v>
      </c>
      <c r="Z1741" s="8">
        <f>IF(ISNUMBER($X1741), _xlfn.XLOOKUP($X1741,Sheet3!$A$2:$A$392,Sheet3!$C$2:$C$392,"none", 1,1), $AF$2)</f>
        <v>0.77500000000000002</v>
      </c>
      <c r="AA1741" s="8">
        <f>IF(ISNUMBER($X1741), _xlfn.XLOOKUP($X1741,Sheet3!$A$2:$A$392,Sheet3!$D$2:$D$392,"none", 1,1), $AF$2)</f>
        <v>0.55479999999999996</v>
      </c>
    </row>
    <row r="1742" spans="1:27">
      <c r="A1742">
        <v>8440</v>
      </c>
      <c r="B1742" t="s">
        <v>8743</v>
      </c>
      <c r="C1742" t="s">
        <v>12</v>
      </c>
      <c r="D1742">
        <v>19</v>
      </c>
      <c r="E1742">
        <v>22</v>
      </c>
      <c r="F1742">
        <v>51.206077461600003</v>
      </c>
      <c r="G1742">
        <v>-54</v>
      </c>
      <c r="H1742">
        <v>25</v>
      </c>
      <c r="I1742">
        <v>26.145617376000001</v>
      </c>
      <c r="J1742">
        <f>(D1742+E1742/60+F1742/3600)*15</f>
        <v>290.71335865609001</v>
      </c>
      <c r="K1742">
        <f>IF(G1742&lt;0, G1742-H1742/60-I1742/3600, G1742+H1742/60+I1742/3600)</f>
        <v>-54.423929338160001</v>
      </c>
      <c r="L1742">
        <v>25.824000000000002</v>
      </c>
      <c r="M1742">
        <v>-82.965000000000003</v>
      </c>
      <c r="N1742">
        <v>20.6</v>
      </c>
      <c r="O1742" t="s">
        <v>9341</v>
      </c>
      <c r="P1742">
        <v>5.0350000000000001</v>
      </c>
      <c r="Q1742">
        <v>5.0199999999999996</v>
      </c>
      <c r="R1742" t="s">
        <v>9341</v>
      </c>
      <c r="S1742">
        <v>5.0119999999999996</v>
      </c>
      <c r="T1742">
        <v>4.99</v>
      </c>
      <c r="U1742" t="s">
        <v>11482</v>
      </c>
      <c r="V1742" t="str">
        <f>LEFT($U1742,2)</f>
        <v>A0</v>
      </c>
      <c r="W1742" s="3">
        <f>_xlfn.XLOOKUP(V1742,$AC$2:$AC$43,$AD$2:$AD$43,"none")</f>
        <v>-0.01</v>
      </c>
      <c r="X1742" s="3">
        <f>IF(ISNUMBER($W1742), 4600 * (1 / (0.92 * $W1742 + 1.7) + 1 / (0.92 * $W1742 + 0.62)),"none")</f>
        <v>10251.712375722911</v>
      </c>
      <c r="Y1742" s="8">
        <f>IF(ISNUMBER($X1742), _xlfn.XLOOKUP($X1742,Sheet3!$A$2:$A$392,Sheet3!$B$2:$B$392,"none", 1,1), $AF$2)</f>
        <v>0.6109</v>
      </c>
      <c r="Z1742" s="8">
        <f>IF(ISNUMBER($X1742), _xlfn.XLOOKUP($X1742,Sheet3!$A$2:$A$392,Sheet3!$C$2:$C$392,"none", 1,1), $AF$2)</f>
        <v>0.69189999999999996</v>
      </c>
      <c r="AA1742" s="8">
        <f>IF(ISNUMBER($X1742), _xlfn.XLOOKUP($X1742,Sheet3!$A$2:$A$392,Sheet3!$D$2:$D$392,"none", 1,1), $AF$2)</f>
        <v>1</v>
      </c>
    </row>
    <row r="1743" spans="1:27">
      <c r="A1743">
        <v>6896</v>
      </c>
      <c r="B1743" t="s">
        <v>7199</v>
      </c>
      <c r="C1743" t="s">
        <v>305</v>
      </c>
      <c r="D1743">
        <v>8</v>
      </c>
      <c r="E1743">
        <v>6</v>
      </c>
      <c r="F1743">
        <v>40.339341345599998</v>
      </c>
      <c r="G1743">
        <v>-45</v>
      </c>
      <c r="H1743">
        <v>15</v>
      </c>
      <c r="I1743">
        <v>57.653677008000003</v>
      </c>
      <c r="J1743">
        <f>(D1743+E1743/60+F1743/3600)*15</f>
        <v>121.66808058894</v>
      </c>
      <c r="K1743">
        <f>IF(G1743&lt;0, G1743-H1743/60-I1743/3600, G1743+H1743/60+I1743/3600)</f>
        <v>-45.266014910279999</v>
      </c>
      <c r="L1743">
        <v>-5.77</v>
      </c>
      <c r="M1743">
        <v>11.45</v>
      </c>
      <c r="N1743">
        <v>1.96</v>
      </c>
      <c r="O1743" t="s">
        <v>9341</v>
      </c>
      <c r="P1743">
        <v>6.5019999999999998</v>
      </c>
      <c r="Q1743">
        <v>5.0209999999999999</v>
      </c>
      <c r="R1743" t="s">
        <v>9341</v>
      </c>
      <c r="S1743">
        <v>4.5510000000000002</v>
      </c>
      <c r="T1743" t="s">
        <v>9341</v>
      </c>
      <c r="U1743" t="s">
        <v>9389</v>
      </c>
      <c r="V1743" t="str">
        <f>LEFT($U1743,2)</f>
        <v>K3</v>
      </c>
      <c r="W1743" s="3">
        <f>_xlfn.XLOOKUP(V1743,$AC$2:$AC$43,$AD$2:$AD$43,"none")</f>
        <v>0.95</v>
      </c>
      <c r="X1743" s="3">
        <f>IF(ISNUMBER($W1743), 4600 * (1 / (0.92 * $W1743 + 1.7) + 1 / (0.92 * $W1743 + 0.62)),"none")</f>
        <v>4866.084384156673</v>
      </c>
      <c r="Y1743" s="8">
        <f>IF(ISNUMBER($X1743), _xlfn.XLOOKUP($X1743,Sheet3!$A$2:$A$392,Sheet3!$B$2:$B$392,"none", 1,1), $AF$2)</f>
        <v>1</v>
      </c>
      <c r="Z1743" s="8">
        <f>IF(ISNUMBER($X1743), _xlfn.XLOOKUP($X1743,Sheet3!$A$2:$A$392,Sheet3!$C$2:$C$392,"none", 1,1), $AF$2)</f>
        <v>0.78720000000000001</v>
      </c>
      <c r="AA1743" s="8">
        <f>IF(ISNUMBER($X1743), _xlfn.XLOOKUP($X1743,Sheet3!$A$2:$A$392,Sheet3!$D$2:$D$392,"none", 1,1), $AF$2)</f>
        <v>0.57969999999999999</v>
      </c>
    </row>
    <row r="1744" spans="1:27">
      <c r="A1744">
        <v>2723</v>
      </c>
      <c r="B1744" t="s">
        <v>3026</v>
      </c>
      <c r="C1744" t="s">
        <v>12</v>
      </c>
      <c r="D1744">
        <v>7</v>
      </c>
      <c r="E1744">
        <v>23</v>
      </c>
      <c r="F1744">
        <v>28.511298276000002</v>
      </c>
      <c r="G1744">
        <v>25</v>
      </c>
      <c r="H1744">
        <v>3</v>
      </c>
      <c r="I1744">
        <v>1.912620384</v>
      </c>
      <c r="J1744">
        <f>(D1744+E1744/60+F1744/3600)*15</f>
        <v>110.86879707615</v>
      </c>
      <c r="K1744">
        <f>IF(G1744&lt;0, G1744-H1744/60-I1744/3600, G1744+H1744/60+I1744/3600)</f>
        <v>25.050531283440002</v>
      </c>
      <c r="L1744">
        <v>-66.676000000000002</v>
      </c>
      <c r="M1744">
        <v>-29.082000000000001</v>
      </c>
      <c r="N1744">
        <v>18.18</v>
      </c>
      <c r="O1744" t="s">
        <v>9341</v>
      </c>
      <c r="P1744">
        <v>5.9329999999999998</v>
      </c>
      <c r="Q1744">
        <v>5.0220000000000002</v>
      </c>
      <c r="R1744" t="s">
        <v>9341</v>
      </c>
      <c r="S1744">
        <v>4.7809999999999997</v>
      </c>
      <c r="T1744" t="s">
        <v>9341</v>
      </c>
      <c r="U1744" t="s">
        <v>9379</v>
      </c>
      <c r="V1744" t="str">
        <f>LEFT($U1744,2)</f>
        <v>G8</v>
      </c>
      <c r="W1744" s="3">
        <f>_xlfn.XLOOKUP(V1744,$AC$2:$AC$43,$AD$2:$AD$43,"none")</f>
        <v>0.74</v>
      </c>
      <c r="X1744" s="3">
        <f>IF(ISNUMBER($W1744), 4600 * (1 / (0.92 * $W1744 + 1.7) + 1 / (0.92 * $W1744 + 0.62)),"none")</f>
        <v>5468.4090187676065</v>
      </c>
      <c r="Y1744" s="8">
        <f>IF(ISNUMBER($X1744), _xlfn.XLOOKUP($X1744,Sheet3!$A$2:$A$392,Sheet3!$B$2:$B$392,"none", 1,1), $AF$2)</f>
        <v>1</v>
      </c>
      <c r="Z1744" s="8">
        <f>IF(ISNUMBER($X1744), _xlfn.XLOOKUP($X1744,Sheet3!$A$2:$A$392,Sheet3!$C$2:$C$392,"none", 1,1), $AF$2)</f>
        <v>0.85409999999999997</v>
      </c>
      <c r="AA1744" s="8">
        <f>IF(ISNUMBER($X1744), _xlfn.XLOOKUP($X1744,Sheet3!$A$2:$A$392,Sheet3!$D$2:$D$392,"none", 1,1), $AF$2)</f>
        <v>0.72770000000000001</v>
      </c>
    </row>
    <row r="1745" spans="1:27">
      <c r="A1745">
        <v>3335</v>
      </c>
      <c r="B1745" t="s">
        <v>3638</v>
      </c>
      <c r="C1745" t="s">
        <v>16</v>
      </c>
      <c r="D1745">
        <v>0</v>
      </c>
      <c r="E1745">
        <v>2</v>
      </c>
      <c r="F1745">
        <v>19.9270625208</v>
      </c>
      <c r="G1745">
        <v>-29</v>
      </c>
      <c r="H1745">
        <v>43</v>
      </c>
      <c r="I1745">
        <v>13.588516668</v>
      </c>
      <c r="J1745">
        <f>(D1745+E1745/60+F1745/3600)*15</f>
        <v>0.58302942717000006</v>
      </c>
      <c r="K1745">
        <f>IF(G1745&lt;0, G1745-H1745/60-I1745/3600, G1745+H1745/60+I1745/3600)</f>
        <v>-29.72044125463</v>
      </c>
      <c r="L1745">
        <v>9.1809999999999992</v>
      </c>
      <c r="M1745">
        <v>15.079000000000001</v>
      </c>
      <c r="N1745">
        <v>4.82</v>
      </c>
      <c r="O1745">
        <v>4.29</v>
      </c>
      <c r="P1745">
        <v>4.8789999999999996</v>
      </c>
      <c r="Q1745">
        <v>5.0220000000000002</v>
      </c>
      <c r="R1745" t="s">
        <v>9341</v>
      </c>
      <c r="S1745">
        <v>4.9950000000000001</v>
      </c>
      <c r="T1745" t="s">
        <v>9341</v>
      </c>
      <c r="U1745" t="s">
        <v>10322</v>
      </c>
      <c r="V1745" t="str">
        <f>LEFT($U1745,2)</f>
        <v>B3</v>
      </c>
      <c r="W1745" s="3">
        <f>_xlfn.XLOOKUP(V1745,$AC$2:$AC$43,$AD$2:$AD$43,"none")</f>
        <v>-0.2</v>
      </c>
      <c r="X1745" s="3">
        <f>IF(ISNUMBER($W1745), 4600 * (1 / (0.92 * $W1745 + 1.7) + 1 / (0.92 * $W1745 + 0.62)),"none")</f>
        <v>13584.75950715306</v>
      </c>
      <c r="Y1745" s="8">
        <f>IF(ISNUMBER($X1745), _xlfn.XLOOKUP($X1745,Sheet3!$A$2:$A$392,Sheet3!$B$2:$B$392,"none", 1,1), $AF$2)</f>
        <v>0.50129999999999997</v>
      </c>
      <c r="Z1745" s="8">
        <f>IF(ISNUMBER($X1745), _xlfn.XLOOKUP($X1745,Sheet3!$A$2:$A$392,Sheet3!$C$2:$C$392,"none", 1,1), $AF$2)</f>
        <v>0.60470000000000002</v>
      </c>
      <c r="AA1745" s="8">
        <f>IF(ISNUMBER($X1745), _xlfn.XLOOKUP($X1745,Sheet3!$A$2:$A$392,Sheet3!$D$2:$D$392,"none", 1,1), $AF$2)</f>
        <v>1</v>
      </c>
    </row>
    <row r="1746" spans="1:27">
      <c r="A1746">
        <v>3269</v>
      </c>
      <c r="B1746" t="s">
        <v>3572</v>
      </c>
      <c r="C1746" t="s">
        <v>297</v>
      </c>
      <c r="D1746">
        <v>22</v>
      </c>
      <c r="E1746">
        <v>52</v>
      </c>
      <c r="F1746">
        <v>31.217095238399999</v>
      </c>
      <c r="G1746">
        <v>-32</v>
      </c>
      <c r="H1746">
        <v>52</v>
      </c>
      <c r="I1746">
        <v>32.731665708000001</v>
      </c>
      <c r="J1746">
        <f>(D1746+E1746/60+F1746/3600)*15</f>
        <v>343.13007123016001</v>
      </c>
      <c r="K1746">
        <f>IF(G1746&lt;0, G1746-H1746/60-I1746/3600, G1746+H1746/60+I1746/3600)</f>
        <v>-32.875758796029999</v>
      </c>
      <c r="L1746">
        <v>-30.131</v>
      </c>
      <c r="M1746">
        <v>-30.86</v>
      </c>
      <c r="N1746">
        <v>14.42</v>
      </c>
      <c r="O1746" t="s">
        <v>9341</v>
      </c>
      <c r="P1746">
        <v>5.0490000000000004</v>
      </c>
      <c r="Q1746">
        <v>5.0229999999999997</v>
      </c>
      <c r="R1746" t="s">
        <v>9341</v>
      </c>
      <c r="S1746">
        <v>7.9989999999999997</v>
      </c>
      <c r="T1746" t="s">
        <v>9341</v>
      </c>
      <c r="U1746" t="s">
        <v>9639</v>
      </c>
      <c r="V1746" t="str">
        <f>LEFT($U1746,2)</f>
        <v>F5</v>
      </c>
      <c r="W1746" s="3">
        <f>_xlfn.XLOOKUP(V1746,$AC$2:$AC$43,$AD$2:$AD$43,"none")</f>
        <v>0.45</v>
      </c>
      <c r="X1746" s="3">
        <f>IF(ISNUMBER($W1746), 4600 * (1 / (0.92 * $W1746 + 1.7) + 1 / (0.92 * $W1746 + 0.62)),"none")</f>
        <v>6624.7124722536864</v>
      </c>
      <c r="Y1746" s="8">
        <f>IF(ISNUMBER($X1746), _xlfn.XLOOKUP($X1746,Sheet3!$A$2:$A$392,Sheet3!$B$2:$B$392,"none", 1,1), $AF$2)</f>
        <v>0.99370000000000003</v>
      </c>
      <c r="Z1746" s="8">
        <f>IF(ISNUMBER($X1746), _xlfn.XLOOKUP($X1746,Sheet3!$A$2:$A$392,Sheet3!$C$2:$C$392,"none", 1,1), $AF$2)</f>
        <v>0.9526</v>
      </c>
      <c r="AA1746" s="8">
        <f>IF(ISNUMBER($X1746), _xlfn.XLOOKUP($X1746,Sheet3!$A$2:$A$392,Sheet3!$D$2:$D$392,"none", 1,1), $AF$2)</f>
        <v>1</v>
      </c>
    </row>
    <row r="1747" spans="1:27">
      <c r="A1747">
        <v>7789</v>
      </c>
      <c r="B1747" t="s">
        <v>8092</v>
      </c>
      <c r="C1747" t="s">
        <v>12</v>
      </c>
      <c r="D1747">
        <v>12</v>
      </c>
      <c r="E1747">
        <v>4</v>
      </c>
      <c r="F1747">
        <v>46.470832459199997</v>
      </c>
      <c r="G1747">
        <v>-76</v>
      </c>
      <c r="H1747">
        <v>31</v>
      </c>
      <c r="I1747">
        <v>8.6249315640000006</v>
      </c>
      <c r="J1747">
        <f>(D1747+E1747/60+F1747/3600)*15</f>
        <v>181.19362846857999</v>
      </c>
      <c r="K1747">
        <f>IF(G1747&lt;0, G1747-H1747/60-I1747/3600, G1747+H1747/60+I1747/3600)</f>
        <v>-76.519062480990002</v>
      </c>
      <c r="L1747">
        <v>-77.817999999999998</v>
      </c>
      <c r="M1747">
        <v>45.738</v>
      </c>
      <c r="N1747">
        <v>6.49</v>
      </c>
      <c r="O1747" t="s">
        <v>9341</v>
      </c>
      <c r="P1747">
        <v>6.5170000000000003</v>
      </c>
      <c r="Q1747">
        <v>5.024</v>
      </c>
      <c r="R1747" t="s">
        <v>9341</v>
      </c>
      <c r="S1747">
        <v>4.4669999999999996</v>
      </c>
      <c r="T1747" t="s">
        <v>9341</v>
      </c>
      <c r="U1747" t="s">
        <v>9406</v>
      </c>
      <c r="V1747" t="str">
        <f>LEFT($U1747,2)</f>
        <v>K4</v>
      </c>
      <c r="W1747" s="3">
        <f>_xlfn.XLOOKUP(V1747,$AC$2:$AC$43,$AD$2:$AD$43,"none")</f>
        <v>1</v>
      </c>
      <c r="X1747" s="3">
        <f>IF(ISNUMBER($W1747), 4600 * (1 / (0.92 * $W1747 + 1.7) + 1 / (0.92 * $W1747 + 0.62)),"none")</f>
        <v>4742.7381778526815</v>
      </c>
      <c r="Y1747" s="8">
        <f>IF(ISNUMBER($X1747), _xlfn.XLOOKUP($X1747,Sheet3!$A$2:$A$392,Sheet3!$B$2:$B$392,"none", 1,1), $AF$2)</f>
        <v>1</v>
      </c>
      <c r="Z1747" s="8">
        <f>IF(ISNUMBER($X1747), _xlfn.XLOOKUP($X1747,Sheet3!$A$2:$A$392,Sheet3!$C$2:$C$392,"none", 1,1), $AF$2)</f>
        <v>0.77500000000000002</v>
      </c>
      <c r="AA1747" s="8">
        <f>IF(ISNUMBER($X1747), _xlfn.XLOOKUP($X1747,Sheet3!$A$2:$A$392,Sheet3!$D$2:$D$392,"none", 1,1), $AF$2)</f>
        <v>0.55479999999999996</v>
      </c>
    </row>
    <row r="1748" spans="1:27">
      <c r="A1748">
        <v>744</v>
      </c>
      <c r="B1748" t="s">
        <v>1044</v>
      </c>
      <c r="C1748" t="s">
        <v>16</v>
      </c>
      <c r="D1748">
        <v>18</v>
      </c>
      <c r="E1748">
        <v>42</v>
      </c>
      <c r="F1748">
        <v>37.953099700000003</v>
      </c>
      <c r="G1748">
        <v>55</v>
      </c>
      <c r="H1748">
        <v>32</v>
      </c>
      <c r="I1748">
        <v>22.043388</v>
      </c>
      <c r="J1748">
        <f>(D1748+E1748/60+F1748/3600)*15</f>
        <v>280.65813791541666</v>
      </c>
      <c r="K1748">
        <f>IF(G1748&lt;0, G1748-H1748/60-I1748/3600, G1748+H1748/60+I1748/3600)</f>
        <v>55.539456496666666</v>
      </c>
      <c r="L1748">
        <v>-3.01</v>
      </c>
      <c r="M1748">
        <v>23.02</v>
      </c>
      <c r="N1748">
        <v>9.58</v>
      </c>
      <c r="O1748" t="s">
        <v>9341</v>
      </c>
      <c r="P1748">
        <v>4.9429999999999996</v>
      </c>
      <c r="Q1748">
        <v>5.0259999999999998</v>
      </c>
      <c r="R1748" t="s">
        <v>9341</v>
      </c>
      <c r="S1748">
        <v>4.984</v>
      </c>
      <c r="T1748" t="s">
        <v>9341</v>
      </c>
      <c r="U1748" t="s">
        <v>9713</v>
      </c>
      <c r="V1748" t="str">
        <f>LEFT($U1748,2)</f>
        <v>A0</v>
      </c>
      <c r="W1748" s="3">
        <f>_xlfn.XLOOKUP(V1748,$AC$2:$AC$43,$AD$2:$AD$43,"none")</f>
        <v>-0.01</v>
      </c>
      <c r="X1748" s="3">
        <f>IF(ISNUMBER($W1748), 4600 * (1 / (0.92 * $W1748 + 1.7) + 1 / (0.92 * $W1748 + 0.62)),"none")</f>
        <v>10251.712375722911</v>
      </c>
      <c r="Y1748" s="8">
        <f>IF(ISNUMBER($X1748), _xlfn.XLOOKUP($X1748,Sheet3!$A$2:$A$392,Sheet3!$B$2:$B$392,"none", 1,1), $AF$2)</f>
        <v>0.6109</v>
      </c>
      <c r="Z1748" s="8">
        <f>IF(ISNUMBER($X1748), _xlfn.XLOOKUP($X1748,Sheet3!$A$2:$A$392,Sheet3!$C$2:$C$392,"none", 1,1), $AF$2)</f>
        <v>0.69189999999999996</v>
      </c>
      <c r="AA1748" s="8">
        <f>IF(ISNUMBER($X1748), _xlfn.XLOOKUP($X1748,Sheet3!$A$2:$A$392,Sheet3!$D$2:$D$392,"none", 1,1), $AF$2)</f>
        <v>1</v>
      </c>
    </row>
    <row r="1749" spans="1:27">
      <c r="A1749">
        <v>1314</v>
      </c>
      <c r="B1749" t="s">
        <v>1615</v>
      </c>
      <c r="C1749" t="s">
        <v>297</v>
      </c>
      <c r="D1749">
        <v>15</v>
      </c>
      <c r="E1749">
        <v>30</v>
      </c>
      <c r="F1749">
        <v>55.759599292799997</v>
      </c>
      <c r="G1749">
        <v>40</v>
      </c>
      <c r="H1749">
        <v>49</v>
      </c>
      <c r="I1749">
        <v>58.974269339999999</v>
      </c>
      <c r="J1749">
        <f>(D1749+E1749/60+F1749/3600)*15</f>
        <v>232.73233166372</v>
      </c>
      <c r="K1749">
        <f>IF(G1749&lt;0, G1749-H1749/60-I1749/3600, G1749+H1749/60+I1749/3600)</f>
        <v>40.833048408150006</v>
      </c>
      <c r="L1749">
        <v>10.563000000000001</v>
      </c>
      <c r="M1749">
        <v>-8.3849999999999998</v>
      </c>
      <c r="N1749">
        <v>3.35</v>
      </c>
      <c r="O1749" t="s">
        <v>9341</v>
      </c>
      <c r="P1749">
        <v>6.617</v>
      </c>
      <c r="Q1749">
        <v>5.0259999999999998</v>
      </c>
      <c r="R1749" t="s">
        <v>9341</v>
      </c>
      <c r="S1749">
        <v>4.3609999999999998</v>
      </c>
      <c r="T1749" t="s">
        <v>9341</v>
      </c>
      <c r="U1749" t="s">
        <v>9863</v>
      </c>
      <c r="V1749" t="str">
        <f>LEFT($U1749,2)</f>
        <v>K4</v>
      </c>
      <c r="W1749" s="3">
        <f>_xlfn.XLOOKUP(V1749,$AC$2:$AC$43,$AD$2:$AD$43,"none")</f>
        <v>1</v>
      </c>
      <c r="X1749" s="3">
        <f>IF(ISNUMBER($W1749), 4600 * (1 / (0.92 * $W1749 + 1.7) + 1 / (0.92 * $W1749 + 0.62)),"none")</f>
        <v>4742.7381778526815</v>
      </c>
      <c r="Y1749" s="8">
        <f>IF(ISNUMBER($X1749), _xlfn.XLOOKUP($X1749,Sheet3!$A$2:$A$392,Sheet3!$B$2:$B$392,"none", 1,1), $AF$2)</f>
        <v>1</v>
      </c>
      <c r="Z1749" s="8">
        <f>IF(ISNUMBER($X1749), _xlfn.XLOOKUP($X1749,Sheet3!$A$2:$A$392,Sheet3!$C$2:$C$392,"none", 1,1), $AF$2)</f>
        <v>0.77500000000000002</v>
      </c>
      <c r="AA1749" s="8">
        <f>IF(ISNUMBER($X1749), _xlfn.XLOOKUP($X1749,Sheet3!$A$2:$A$392,Sheet3!$D$2:$D$392,"none", 1,1), $AF$2)</f>
        <v>0.55479999999999996</v>
      </c>
    </row>
    <row r="1750" spans="1:27">
      <c r="A1750">
        <v>2889</v>
      </c>
      <c r="B1750" t="s">
        <v>3192</v>
      </c>
      <c r="C1750" t="s">
        <v>297</v>
      </c>
      <c r="D1750">
        <v>7</v>
      </c>
      <c r="E1750">
        <v>45</v>
      </c>
      <c r="F1750">
        <v>56.869564574400002</v>
      </c>
      <c r="G1750">
        <v>-14</v>
      </c>
      <c r="H1750">
        <v>33</v>
      </c>
      <c r="I1750">
        <v>49.698704304000003</v>
      </c>
      <c r="J1750">
        <f>(D1750+E1750/60+F1750/3600)*15</f>
        <v>116.48695651906</v>
      </c>
      <c r="K1750">
        <f>IF(G1750&lt;0, G1750-H1750/60-I1750/3600, G1750+H1750/60+I1750/3600)</f>
        <v>-14.563805195640001</v>
      </c>
      <c r="L1750">
        <v>-10.782</v>
      </c>
      <c r="M1750">
        <v>5.9909999999999997</v>
      </c>
      <c r="N1750">
        <v>14.76</v>
      </c>
      <c r="O1750" t="s">
        <v>9341</v>
      </c>
      <c r="P1750">
        <v>5.3419999999999996</v>
      </c>
      <c r="Q1750">
        <v>5.0259999999999998</v>
      </c>
      <c r="R1750" t="s">
        <v>9341</v>
      </c>
      <c r="S1750">
        <v>4.9349999999999996</v>
      </c>
      <c r="T1750" t="s">
        <v>9341</v>
      </c>
      <c r="U1750" t="s">
        <v>9595</v>
      </c>
      <c r="V1750" t="str">
        <f>LEFT($U1750,2)</f>
        <v>F2</v>
      </c>
      <c r="W1750" s="3">
        <f>_xlfn.XLOOKUP(V1750,$AC$2:$AC$43,$AD$2:$AD$43,"none")</f>
        <v>0.35</v>
      </c>
      <c r="X1750" s="3">
        <f>IF(ISNUMBER($W1750), 4600 * (1 / (0.92 * $W1750 + 1.7) + 1 / (0.92 * $W1750 + 0.62)),"none")</f>
        <v>7158.2024482287206</v>
      </c>
      <c r="Y1750" s="8">
        <f>IF(ISNUMBER($X1750), _xlfn.XLOOKUP($X1750,Sheet3!$A$2:$A$392,Sheet3!$B$2:$B$392,"none", 1,1), $AF$2)</f>
        <v>0.89859999999999995</v>
      </c>
      <c r="Z1750" s="8">
        <f>IF(ISNUMBER($X1750), _xlfn.XLOOKUP($X1750,Sheet3!$A$2:$A$392,Sheet3!$C$2:$C$392,"none", 1,1), $AF$2)</f>
        <v>0.89249999999999996</v>
      </c>
      <c r="AA1750" s="8">
        <f>IF(ISNUMBER($X1750), _xlfn.XLOOKUP($X1750,Sheet3!$A$2:$A$392,Sheet3!$D$2:$D$392,"none", 1,1), $AF$2)</f>
        <v>1</v>
      </c>
    </row>
    <row r="1751" spans="1:27">
      <c r="A1751">
        <v>5689</v>
      </c>
      <c r="B1751" t="s">
        <v>5992</v>
      </c>
      <c r="C1751" t="s">
        <v>16</v>
      </c>
      <c r="D1751">
        <v>15</v>
      </c>
      <c r="E1751">
        <v>53</v>
      </c>
      <c r="F1751">
        <v>20.053896823199999</v>
      </c>
      <c r="G1751">
        <v>-20</v>
      </c>
      <c r="H1751">
        <v>10</v>
      </c>
      <c r="I1751">
        <v>1.471003716</v>
      </c>
      <c r="J1751">
        <f>(D1751+E1751/60+F1751/3600)*15</f>
        <v>238.33355790343001</v>
      </c>
      <c r="K1751">
        <f>IF(G1751&lt;0, G1751-H1751/60-I1751/3600, G1751+H1751/60+I1751/3600)</f>
        <v>-20.16707527881</v>
      </c>
      <c r="L1751">
        <v>-12.977</v>
      </c>
      <c r="M1751">
        <v>-17.736000000000001</v>
      </c>
      <c r="N1751">
        <v>7.39</v>
      </c>
      <c r="O1751">
        <v>4.43</v>
      </c>
      <c r="P1751">
        <v>4.9969999999999999</v>
      </c>
      <c r="Q1751">
        <v>5.0270000000000001</v>
      </c>
      <c r="R1751" t="s">
        <v>9341</v>
      </c>
      <c r="S1751">
        <v>4.976</v>
      </c>
      <c r="T1751" t="s">
        <v>9341</v>
      </c>
      <c r="U1751" t="s">
        <v>9436</v>
      </c>
      <c r="V1751" t="str">
        <f>LEFT($U1751,2)</f>
        <v>B3</v>
      </c>
      <c r="W1751" s="3">
        <f>_xlfn.XLOOKUP(V1751,$AC$2:$AC$43,$AD$2:$AD$43,"none")</f>
        <v>-0.2</v>
      </c>
      <c r="X1751" s="3">
        <f>IF(ISNUMBER($W1751), 4600 * (1 / (0.92 * $W1751 + 1.7) + 1 / (0.92 * $W1751 + 0.62)),"none")</f>
        <v>13584.75950715306</v>
      </c>
      <c r="Y1751" s="8">
        <f>IF(ISNUMBER($X1751), _xlfn.XLOOKUP($X1751,Sheet3!$A$2:$A$392,Sheet3!$B$2:$B$392,"none", 1,1), $AF$2)</f>
        <v>0.50129999999999997</v>
      </c>
      <c r="Z1751" s="8">
        <f>IF(ISNUMBER($X1751), _xlfn.XLOOKUP($X1751,Sheet3!$A$2:$A$392,Sheet3!$C$2:$C$392,"none", 1,1), $AF$2)</f>
        <v>0.60470000000000002</v>
      </c>
      <c r="AA1751" s="8">
        <f>IF(ISNUMBER($X1751), _xlfn.XLOOKUP($X1751,Sheet3!$A$2:$A$392,Sheet3!$D$2:$D$392,"none", 1,1), $AF$2)</f>
        <v>1</v>
      </c>
    </row>
    <row r="1752" spans="1:27">
      <c r="A1752">
        <v>7352</v>
      </c>
      <c r="B1752" t="s">
        <v>7655</v>
      </c>
      <c r="C1752" t="s">
        <v>313</v>
      </c>
      <c r="D1752">
        <v>10</v>
      </c>
      <c r="E1752">
        <v>32</v>
      </c>
      <c r="F1752">
        <v>56.8607943672</v>
      </c>
      <c r="G1752">
        <v>-47</v>
      </c>
      <c r="H1752">
        <v>0</v>
      </c>
      <c r="I1752">
        <v>12.064355927999999</v>
      </c>
      <c r="J1752">
        <f>(D1752+E1752/60+F1752/3600)*15</f>
        <v>158.23691997653</v>
      </c>
      <c r="K1752">
        <f>IF(G1752&lt;0, G1752-H1752/60-I1752/3600, G1752+H1752/60+I1752/3600)</f>
        <v>-47.003351209980003</v>
      </c>
      <c r="L1752">
        <v>-23.88</v>
      </c>
      <c r="M1752">
        <v>5.48</v>
      </c>
      <c r="N1752">
        <v>2.97</v>
      </c>
      <c r="O1752" t="s">
        <v>9341</v>
      </c>
      <c r="P1752">
        <v>6.1159999999999997</v>
      </c>
      <c r="Q1752">
        <v>5.0270000000000001</v>
      </c>
      <c r="R1752" t="s">
        <v>9341</v>
      </c>
      <c r="S1752">
        <v>4.7130000000000001</v>
      </c>
      <c r="T1752" t="s">
        <v>9341</v>
      </c>
      <c r="U1752" t="s">
        <v>10389</v>
      </c>
      <c r="V1752" t="str">
        <f>LEFT($U1752,2)</f>
        <v>K1</v>
      </c>
      <c r="W1752" s="3">
        <f>_xlfn.XLOOKUP(V1752,$AC$2:$AC$43,$AD$2:$AD$43,"none")</f>
        <v>0.86</v>
      </c>
      <c r="X1752" s="3">
        <f>IF(ISNUMBER($W1752), 4600 * (1 / (0.92 * $W1752 + 1.7) + 1 / (0.92 * $W1752 + 0.62)),"none")</f>
        <v>5106.1368670782376</v>
      </c>
      <c r="Y1752" s="8">
        <f>IF(ISNUMBER($X1752), _xlfn.XLOOKUP($X1752,Sheet3!$A$2:$A$392,Sheet3!$B$2:$B$392,"none", 1,1), $AF$2)</f>
        <v>1</v>
      </c>
      <c r="Z1752" s="8">
        <f>IF(ISNUMBER($X1752), _xlfn.XLOOKUP($X1752,Sheet3!$A$2:$A$392,Sheet3!$C$2:$C$392,"none", 1,1), $AF$2)</f>
        <v>0.82210000000000005</v>
      </c>
      <c r="AA1752" s="8">
        <f>IF(ISNUMBER($X1752), _xlfn.XLOOKUP($X1752,Sheet3!$A$2:$A$392,Sheet3!$D$2:$D$392,"none", 1,1), $AF$2)</f>
        <v>0.65410000000000001</v>
      </c>
    </row>
    <row r="1753" spans="1:27">
      <c r="A1753">
        <v>1820</v>
      </c>
      <c r="B1753" t="s">
        <v>2121</v>
      </c>
      <c r="C1753" t="s">
        <v>39</v>
      </c>
      <c r="D1753">
        <v>4</v>
      </c>
      <c r="E1753">
        <v>50</v>
      </c>
      <c r="F1753">
        <v>11.616155836800001</v>
      </c>
      <c r="G1753">
        <v>-16</v>
      </c>
      <c r="H1753">
        <v>13</v>
      </c>
      <c r="I1753">
        <v>1.77567762</v>
      </c>
      <c r="J1753">
        <f>(D1753+E1753/60+F1753/3600)*15</f>
        <v>72.548400649319987</v>
      </c>
      <c r="K1753">
        <f>IF(G1753&lt;0, G1753-H1753/60-I1753/3600, G1753+H1753/60+I1753/3600)</f>
        <v>-16.217159910449997</v>
      </c>
      <c r="L1753">
        <v>45.850999999999999</v>
      </c>
      <c r="M1753">
        <v>52.384999999999998</v>
      </c>
      <c r="N1753">
        <v>13.64</v>
      </c>
      <c r="O1753" t="s">
        <v>9341</v>
      </c>
      <c r="P1753">
        <v>6.032</v>
      </c>
      <c r="Q1753">
        <v>5.0279999999999996</v>
      </c>
      <c r="R1753" t="s">
        <v>9341</v>
      </c>
      <c r="S1753">
        <v>4.7699999999999996</v>
      </c>
      <c r="T1753" t="s">
        <v>9341</v>
      </c>
      <c r="U1753" t="s">
        <v>9403</v>
      </c>
      <c r="V1753" t="str">
        <f>LEFT($U1753,2)</f>
        <v>K0</v>
      </c>
      <c r="W1753" s="3">
        <f>_xlfn.XLOOKUP(V1753,$AC$2:$AC$43,$AD$2:$AD$43,"none")</f>
        <v>0.81</v>
      </c>
      <c r="X1753" s="3">
        <f>IF(ISNUMBER($W1753), 4600 * (1 / (0.92 * $W1753 + 1.7) + 1 / (0.92 * $W1753 + 0.62)),"none")</f>
        <v>5250.7063834266155</v>
      </c>
      <c r="Y1753" s="8">
        <f>IF(ISNUMBER($X1753), _xlfn.XLOOKUP($X1753,Sheet3!$A$2:$A$392,Sheet3!$B$2:$B$392,"none", 1,1), $AF$2)</f>
        <v>1</v>
      </c>
      <c r="Z1753" s="8">
        <f>IF(ISNUMBER($X1753), _xlfn.XLOOKUP($X1753,Sheet3!$A$2:$A$392,Sheet3!$C$2:$C$392,"none", 1,1), $AF$2)</f>
        <v>0.83299999999999996</v>
      </c>
      <c r="AA1753" s="8">
        <f>IF(ISNUMBER($X1753), _xlfn.XLOOKUP($X1753,Sheet3!$A$2:$A$392,Sheet3!$D$2:$D$392,"none", 1,1), $AF$2)</f>
        <v>0.67869999999999997</v>
      </c>
    </row>
    <row r="1754" spans="1:27">
      <c r="A1754">
        <v>2210</v>
      </c>
      <c r="B1754" t="s">
        <v>2511</v>
      </c>
      <c r="C1754" t="s">
        <v>16</v>
      </c>
      <c r="D1754">
        <v>5</v>
      </c>
      <c r="E1754">
        <v>59</v>
      </c>
      <c r="F1754">
        <v>4.3133286287999999</v>
      </c>
      <c r="G1754">
        <v>-9</v>
      </c>
      <c r="H1754">
        <v>33</v>
      </c>
      <c r="I1754">
        <v>29.710004544</v>
      </c>
      <c r="J1754">
        <f>(D1754+E1754/60+F1754/3600)*15</f>
        <v>89.767972202620001</v>
      </c>
      <c r="K1754">
        <f>IF(G1754&lt;0, G1754-H1754/60-I1754/3600, G1754+H1754/60+I1754/3600)</f>
        <v>-9.55825277904</v>
      </c>
      <c r="L1754">
        <v>9.5749999999999993</v>
      </c>
      <c r="M1754">
        <v>-46.12</v>
      </c>
      <c r="N1754">
        <v>11.3</v>
      </c>
      <c r="O1754" t="s">
        <v>9341</v>
      </c>
      <c r="P1754">
        <v>5.2069999999999999</v>
      </c>
      <c r="Q1754">
        <v>5.0289999999999999</v>
      </c>
      <c r="R1754" t="s">
        <v>9341</v>
      </c>
      <c r="S1754">
        <v>4.9989999999999997</v>
      </c>
      <c r="T1754" t="s">
        <v>9341</v>
      </c>
      <c r="U1754" t="s">
        <v>9513</v>
      </c>
      <c r="V1754" t="str">
        <f>LEFT($U1754,2)</f>
        <v>A3</v>
      </c>
      <c r="W1754" s="3">
        <f>_xlfn.XLOOKUP(V1754,$AC$2:$AC$43,$AD$2:$AD$43,"none")</f>
        <v>0.08</v>
      </c>
      <c r="X1754" s="3">
        <f>IF(ISNUMBER($W1754), 4600 * (1 / (0.92 * $W1754 + 1.7) + 1 / (0.92 * $W1754 + 0.62)),"none")</f>
        <v>9225.6595386701993</v>
      </c>
      <c r="Y1754" s="8">
        <f>IF(ISNUMBER($X1754), _xlfn.XLOOKUP($X1754,Sheet3!$A$2:$A$392,Sheet3!$B$2:$B$392,"none", 1,1), $AF$2)</f>
        <v>0.67030000000000001</v>
      </c>
      <c r="Z1754" s="8">
        <f>IF(ISNUMBER($X1754), _xlfn.XLOOKUP($X1754,Sheet3!$A$2:$A$392,Sheet3!$C$2:$C$392,"none", 1,1), $AF$2)</f>
        <v>0.73619999999999997</v>
      </c>
      <c r="AA1754" s="8">
        <f>IF(ISNUMBER($X1754), _xlfn.XLOOKUP($X1754,Sheet3!$A$2:$A$392,Sheet3!$D$2:$D$392,"none", 1,1), $AF$2)</f>
        <v>1</v>
      </c>
    </row>
    <row r="1755" spans="1:27">
      <c r="A1755">
        <v>6493</v>
      </c>
      <c r="B1755" t="s">
        <v>6796</v>
      </c>
      <c r="C1755" t="s">
        <v>297</v>
      </c>
      <c r="D1755">
        <v>16</v>
      </c>
      <c r="E1755">
        <v>51</v>
      </c>
      <c r="F1755">
        <v>45.261548892</v>
      </c>
      <c r="G1755">
        <v>24</v>
      </c>
      <c r="H1755">
        <v>39</v>
      </c>
      <c r="I1755">
        <v>23.158142640000001</v>
      </c>
      <c r="J1755">
        <f>(D1755+E1755/60+F1755/3600)*15</f>
        <v>252.93858978705001</v>
      </c>
      <c r="K1755">
        <f>IF(G1755&lt;0, G1755-H1755/60-I1755/3600, G1755+H1755/60+I1755/3600)</f>
        <v>24.656432817399999</v>
      </c>
      <c r="L1755">
        <v>9.4339999999999993</v>
      </c>
      <c r="M1755">
        <v>5.5410000000000004</v>
      </c>
      <c r="N1755">
        <v>4.3</v>
      </c>
      <c r="O1755" t="s">
        <v>9341</v>
      </c>
      <c r="P1755">
        <v>6.282</v>
      </c>
      <c r="Q1755">
        <v>5.0289999999999999</v>
      </c>
      <c r="R1755" t="s">
        <v>9341</v>
      </c>
      <c r="S1755">
        <v>4.6790000000000003</v>
      </c>
      <c r="T1755" t="s">
        <v>9341</v>
      </c>
      <c r="U1755" t="s">
        <v>11119</v>
      </c>
      <c r="V1755" t="str">
        <f>LEFT($U1755,2)</f>
        <v>K0</v>
      </c>
      <c r="W1755" s="3">
        <f>_xlfn.XLOOKUP(V1755,$AC$2:$AC$43,$AD$2:$AD$43,"none")</f>
        <v>0.81</v>
      </c>
      <c r="X1755" s="3">
        <f>IF(ISNUMBER($W1755), 4600 * (1 / (0.92 * $W1755 + 1.7) + 1 / (0.92 * $W1755 + 0.62)),"none")</f>
        <v>5250.7063834266155</v>
      </c>
      <c r="Y1755" s="8">
        <f>IF(ISNUMBER($X1755), _xlfn.XLOOKUP($X1755,Sheet3!$A$2:$A$392,Sheet3!$B$2:$B$392,"none", 1,1), $AF$2)</f>
        <v>1</v>
      </c>
      <c r="Z1755" s="8">
        <f>IF(ISNUMBER($X1755), _xlfn.XLOOKUP($X1755,Sheet3!$A$2:$A$392,Sheet3!$C$2:$C$392,"none", 1,1), $AF$2)</f>
        <v>0.83299999999999996</v>
      </c>
      <c r="AA1755" s="8">
        <f>IF(ISNUMBER($X1755), _xlfn.XLOOKUP($X1755,Sheet3!$A$2:$A$392,Sheet3!$D$2:$D$392,"none", 1,1), $AF$2)</f>
        <v>0.67869999999999997</v>
      </c>
    </row>
    <row r="1756" spans="1:27">
      <c r="A1756">
        <v>414</v>
      </c>
      <c r="B1756" t="s">
        <v>713</v>
      </c>
      <c r="C1756" t="s">
        <v>297</v>
      </c>
      <c r="D1756">
        <v>3</v>
      </c>
      <c r="E1756">
        <v>16</v>
      </c>
      <c r="F1756">
        <v>12.202810701600001</v>
      </c>
      <c r="G1756">
        <v>50</v>
      </c>
      <c r="H1756">
        <v>56</v>
      </c>
      <c r="I1756">
        <v>15.605186388</v>
      </c>
      <c r="J1756">
        <f>(D1756+E1756/60+F1756/3600)*15</f>
        <v>49.050845044589998</v>
      </c>
      <c r="K1756">
        <f>IF(G1756&lt;0, G1756-H1756/60-I1756/3600, G1756+H1756/60+I1756/3600)</f>
        <v>50.937668107329998</v>
      </c>
      <c r="L1756">
        <v>-1.9159999999999999</v>
      </c>
      <c r="M1756">
        <v>-18.315000000000001</v>
      </c>
      <c r="N1756">
        <v>4.2</v>
      </c>
      <c r="O1756">
        <v>7.01</v>
      </c>
      <c r="P1756">
        <v>6.18</v>
      </c>
      <c r="Q1756">
        <v>5.03</v>
      </c>
      <c r="R1756" t="s">
        <v>9341</v>
      </c>
      <c r="S1756">
        <v>4.6790000000000003</v>
      </c>
      <c r="T1756" t="s">
        <v>9341</v>
      </c>
      <c r="U1756" t="s">
        <v>9586</v>
      </c>
      <c r="V1756" t="str">
        <f>LEFT($U1756,2)</f>
        <v>G5</v>
      </c>
      <c r="W1756" s="3">
        <f>_xlfn.XLOOKUP(V1756,$AC$2:$AC$43,$AD$2:$AD$43,"none")</f>
        <v>0.68</v>
      </c>
      <c r="X1756" s="3">
        <f>IF(ISNUMBER($W1756), 4600 * (1 / (0.92 * $W1756 + 1.7) + 1 / (0.92 * $W1756 + 0.62)),"none")</f>
        <v>5670.9835338658331</v>
      </c>
      <c r="Y1756" s="8">
        <f>IF(ISNUMBER($X1756), _xlfn.XLOOKUP($X1756,Sheet3!$A$2:$A$392,Sheet3!$B$2:$B$392,"none", 1,1), $AF$2)</f>
        <v>1</v>
      </c>
      <c r="Z1756" s="8">
        <f>IF(ISNUMBER($X1756), _xlfn.XLOOKUP($X1756,Sheet3!$A$2:$A$392,Sheet3!$C$2:$C$392,"none", 1,1), $AF$2)</f>
        <v>0.874</v>
      </c>
      <c r="AA1756" s="8">
        <f>IF(ISNUMBER($X1756), _xlfn.XLOOKUP($X1756,Sheet3!$A$2:$A$392,Sheet3!$D$2:$D$392,"none", 1,1), $AF$2)</f>
        <v>0.77600000000000002</v>
      </c>
    </row>
    <row r="1757" spans="1:27">
      <c r="A1757">
        <v>554</v>
      </c>
      <c r="B1757" t="s">
        <v>854</v>
      </c>
      <c r="C1757" t="s">
        <v>12</v>
      </c>
      <c r="D1757">
        <v>19</v>
      </c>
      <c r="E1757">
        <v>50</v>
      </c>
      <c r="F1757">
        <v>37.723528722099999</v>
      </c>
      <c r="G1757">
        <v>52</v>
      </c>
      <c r="H1757">
        <v>59</v>
      </c>
      <c r="I1757">
        <v>16.790345303999999</v>
      </c>
      <c r="J1757">
        <f>(D1757+E1757/60+F1757/3600)*15</f>
        <v>297.65718136967541</v>
      </c>
      <c r="K1757">
        <f>IF(G1757&lt;0, G1757-H1757/60-I1757/3600, G1757+H1757/60+I1757/3600)</f>
        <v>52.987997318140003</v>
      </c>
      <c r="L1757">
        <v>-10.837999999999999</v>
      </c>
      <c r="M1757">
        <v>-69.524000000000001</v>
      </c>
      <c r="N1757">
        <v>16.23</v>
      </c>
      <c r="O1757">
        <v>7.84</v>
      </c>
      <c r="P1757">
        <v>6.31</v>
      </c>
      <c r="Q1757">
        <v>5.03</v>
      </c>
      <c r="R1757" t="s">
        <v>9341</v>
      </c>
      <c r="S1757">
        <v>4.6319999999999997</v>
      </c>
      <c r="T1757" t="s">
        <v>9341</v>
      </c>
      <c r="U1757" t="s">
        <v>9649</v>
      </c>
      <c r="V1757" t="str">
        <f>LEFT($U1757,2)</f>
        <v>K3</v>
      </c>
      <c r="W1757" s="3">
        <f>_xlfn.XLOOKUP(V1757,$AC$2:$AC$43,$AD$2:$AD$43,"none")</f>
        <v>0.95</v>
      </c>
      <c r="X1757" s="3">
        <f>IF(ISNUMBER($W1757), 4600 * (1 / (0.92 * $W1757 + 1.7) + 1 / (0.92 * $W1757 + 0.62)),"none")</f>
        <v>4866.084384156673</v>
      </c>
      <c r="Y1757" s="8">
        <f>IF(ISNUMBER($X1757), _xlfn.XLOOKUP($X1757,Sheet3!$A$2:$A$392,Sheet3!$B$2:$B$392,"none", 1,1), $AF$2)</f>
        <v>1</v>
      </c>
      <c r="Z1757" s="8">
        <f>IF(ISNUMBER($X1757), _xlfn.XLOOKUP($X1757,Sheet3!$A$2:$A$392,Sheet3!$C$2:$C$392,"none", 1,1), $AF$2)</f>
        <v>0.78720000000000001</v>
      </c>
      <c r="AA1757" s="8">
        <f>IF(ISNUMBER($X1757), _xlfn.XLOOKUP($X1757,Sheet3!$A$2:$A$392,Sheet3!$D$2:$D$392,"none", 1,1), $AF$2)</f>
        <v>0.57969999999999999</v>
      </c>
    </row>
    <row r="1758" spans="1:27">
      <c r="A1758">
        <v>1946</v>
      </c>
      <c r="B1758" t="s">
        <v>2247</v>
      </c>
      <c r="C1758" t="s">
        <v>305</v>
      </c>
      <c r="D1758">
        <v>5</v>
      </c>
      <c r="E1758">
        <v>20</v>
      </c>
      <c r="F1758">
        <v>0.92109922079999995</v>
      </c>
      <c r="G1758">
        <v>33</v>
      </c>
      <c r="H1758">
        <v>57</v>
      </c>
      <c r="I1758">
        <v>28.994858279999999</v>
      </c>
      <c r="J1758">
        <f>(D1758+E1758/60+F1758/3600)*15</f>
        <v>80.00383791342</v>
      </c>
      <c r="K1758">
        <f>IF(G1758&lt;0, G1758-H1758/60-I1758/3600, G1758+H1758/60+I1758/3600)</f>
        <v>33.958054127300002</v>
      </c>
      <c r="L1758">
        <v>-0.26400000000000001</v>
      </c>
      <c r="M1758">
        <v>-3.415</v>
      </c>
      <c r="N1758">
        <v>0.86</v>
      </c>
      <c r="O1758">
        <v>5.72</v>
      </c>
      <c r="P1758">
        <v>5.3</v>
      </c>
      <c r="Q1758">
        <v>5.03</v>
      </c>
      <c r="R1758" t="s">
        <v>9341</v>
      </c>
      <c r="S1758">
        <v>4.9329999999999998</v>
      </c>
      <c r="T1758" t="s">
        <v>9341</v>
      </c>
      <c r="U1758" t="s">
        <v>10053</v>
      </c>
      <c r="V1758" t="str">
        <f>LEFT($U1758,2)</f>
        <v>A5</v>
      </c>
      <c r="W1758" s="3">
        <f>_xlfn.XLOOKUP(V1758,$AC$2:$AC$43,$AD$2:$AD$43,"none")</f>
        <v>0.15</v>
      </c>
      <c r="X1758" s="3">
        <f>IF(ISNUMBER($W1758), 4600 * (1 / (0.92 * $W1758 + 1.7) + 1 / (0.92 * $W1758 + 0.62)),"none")</f>
        <v>8571.3219313180252</v>
      </c>
      <c r="Y1758" s="8">
        <f>IF(ISNUMBER($X1758), _xlfn.XLOOKUP($X1758,Sheet3!$A$2:$A$392,Sheet3!$B$2:$B$392,"none", 1,1), $AF$2)</f>
        <v>0.72599999999999998</v>
      </c>
      <c r="Z1758" s="8">
        <f>IF(ISNUMBER($X1758), _xlfn.XLOOKUP($X1758,Sheet3!$A$2:$A$392,Sheet3!$C$2:$C$392,"none", 1,1), $AF$2)</f>
        <v>0.7762</v>
      </c>
      <c r="AA1758" s="8">
        <f>IF(ISNUMBER($X1758), _xlfn.XLOOKUP($X1758,Sheet3!$A$2:$A$392,Sheet3!$D$2:$D$392,"none", 1,1), $AF$2)</f>
        <v>1</v>
      </c>
    </row>
    <row r="1759" spans="1:27">
      <c r="A1759">
        <v>3650</v>
      </c>
      <c r="B1759" t="s">
        <v>3953</v>
      </c>
      <c r="C1759" t="s">
        <v>12</v>
      </c>
      <c r="D1759">
        <v>22</v>
      </c>
      <c r="E1759">
        <v>37</v>
      </c>
      <c r="F1759">
        <v>45.380491599999999</v>
      </c>
      <c r="G1759">
        <v>-4</v>
      </c>
      <c r="H1759">
        <v>13</v>
      </c>
      <c r="I1759">
        <v>40.993882999999997</v>
      </c>
      <c r="J1759">
        <f>(D1759+E1759/60+F1759/3600)*15</f>
        <v>339.4390853816667</v>
      </c>
      <c r="K1759">
        <f>IF(G1759&lt;0, G1759-H1759/60-I1759/3600, G1759+H1759/60+I1759/3600)</f>
        <v>-4.2280538563888888</v>
      </c>
      <c r="L1759">
        <v>-69.23</v>
      </c>
      <c r="M1759">
        <v>-119.67</v>
      </c>
      <c r="N1759">
        <v>15.25</v>
      </c>
      <c r="O1759" t="s">
        <v>9341</v>
      </c>
      <c r="P1759">
        <v>6.1740000000000004</v>
      </c>
      <c r="Q1759">
        <v>5.03</v>
      </c>
      <c r="R1759" t="s">
        <v>9341</v>
      </c>
      <c r="S1759">
        <v>4.6829999999999998</v>
      </c>
      <c r="T1759" t="s">
        <v>9341</v>
      </c>
      <c r="U1759" t="s">
        <v>9938</v>
      </c>
      <c r="V1759" t="str">
        <f>LEFT($U1759,2)</f>
        <v>K1</v>
      </c>
      <c r="W1759" s="3">
        <f>_xlfn.XLOOKUP(V1759,$AC$2:$AC$43,$AD$2:$AD$43,"none")</f>
        <v>0.86</v>
      </c>
      <c r="X1759" s="3">
        <f>IF(ISNUMBER($W1759), 4600 * (1 / (0.92 * $W1759 + 1.7) + 1 / (0.92 * $W1759 + 0.62)),"none")</f>
        <v>5106.1368670782376</v>
      </c>
      <c r="Y1759" s="8">
        <f>IF(ISNUMBER($X1759), _xlfn.XLOOKUP($X1759,Sheet3!$A$2:$A$392,Sheet3!$B$2:$B$392,"none", 1,1), $AF$2)</f>
        <v>1</v>
      </c>
      <c r="Z1759" s="8">
        <f>IF(ISNUMBER($X1759), _xlfn.XLOOKUP($X1759,Sheet3!$A$2:$A$392,Sheet3!$C$2:$C$392,"none", 1,1), $AF$2)</f>
        <v>0.82210000000000005</v>
      </c>
      <c r="AA1759" s="8">
        <f>IF(ISNUMBER($X1759), _xlfn.XLOOKUP($X1759,Sheet3!$A$2:$A$392,Sheet3!$D$2:$D$392,"none", 1,1), $AF$2)</f>
        <v>0.65410000000000001</v>
      </c>
    </row>
    <row r="1760" spans="1:27">
      <c r="A1760">
        <v>4651</v>
      </c>
      <c r="B1760" t="s">
        <v>4954</v>
      </c>
      <c r="C1760" t="s">
        <v>16</v>
      </c>
      <c r="D1760">
        <v>11</v>
      </c>
      <c r="E1760">
        <v>22</v>
      </c>
      <c r="F1760">
        <v>49.577987992799997</v>
      </c>
      <c r="G1760">
        <v>43</v>
      </c>
      <c r="H1760">
        <v>28</v>
      </c>
      <c r="I1760">
        <v>57.714470867999999</v>
      </c>
      <c r="J1760">
        <f>(D1760+E1760/60+F1760/3600)*15</f>
        <v>170.70657494996999</v>
      </c>
      <c r="K1760">
        <f>IF(G1760&lt;0, G1760-H1760/60-I1760/3600, G1760+H1760/60+I1760/3600)</f>
        <v>43.482698464130003</v>
      </c>
      <c r="L1760">
        <v>-35.561</v>
      </c>
      <c r="M1760">
        <v>-10.651</v>
      </c>
      <c r="N1760">
        <v>5.88</v>
      </c>
      <c r="O1760">
        <v>6.86</v>
      </c>
      <c r="P1760">
        <v>6.04</v>
      </c>
      <c r="Q1760">
        <v>5.03</v>
      </c>
      <c r="R1760">
        <v>4.3</v>
      </c>
      <c r="S1760">
        <v>4.726</v>
      </c>
      <c r="T1760">
        <v>3.81</v>
      </c>
      <c r="U1760" t="s">
        <v>10556</v>
      </c>
      <c r="V1760" t="str">
        <f>LEFT($U1760,2)</f>
        <v>G8</v>
      </c>
      <c r="W1760" s="3">
        <f>_xlfn.XLOOKUP(V1760,$AC$2:$AC$43,$AD$2:$AD$43,"none")</f>
        <v>0.74</v>
      </c>
      <c r="X1760" s="3">
        <f>IF(ISNUMBER($W1760), 4600 * (1 / (0.92 * $W1760 + 1.7) + 1 / (0.92 * $W1760 + 0.62)),"none")</f>
        <v>5468.4090187676065</v>
      </c>
      <c r="Y1760" s="8">
        <f>IF(ISNUMBER($X1760), _xlfn.XLOOKUP($X1760,Sheet3!$A$2:$A$392,Sheet3!$B$2:$B$392,"none", 1,1), $AF$2)</f>
        <v>1</v>
      </c>
      <c r="Z1760" s="8">
        <f>IF(ISNUMBER($X1760), _xlfn.XLOOKUP($X1760,Sheet3!$A$2:$A$392,Sheet3!$C$2:$C$392,"none", 1,1), $AF$2)</f>
        <v>0.85409999999999997</v>
      </c>
      <c r="AA1760" s="8">
        <f>IF(ISNUMBER($X1760), _xlfn.XLOOKUP($X1760,Sheet3!$A$2:$A$392,Sheet3!$D$2:$D$392,"none", 1,1), $AF$2)</f>
        <v>0.72770000000000001</v>
      </c>
    </row>
    <row r="1761" spans="1:27">
      <c r="A1761">
        <v>5641</v>
      </c>
      <c r="B1761" t="s">
        <v>5944</v>
      </c>
      <c r="C1761" t="s">
        <v>12</v>
      </c>
      <c r="D1761">
        <v>17</v>
      </c>
      <c r="E1761">
        <v>15</v>
      </c>
      <c r="F1761">
        <v>20.983826215200001</v>
      </c>
      <c r="G1761">
        <v>-26</v>
      </c>
      <c r="H1761">
        <v>36</v>
      </c>
      <c r="I1761">
        <v>10.17344486</v>
      </c>
      <c r="J1761">
        <f>(D1761+E1761/60+F1761/3600)*15</f>
        <v>258.83743260923001</v>
      </c>
      <c r="K1761">
        <f>IF(G1761&lt;0, G1761-H1761/60-I1761/3600, G1761+H1761/60+I1761/3600)</f>
        <v>-26.602825956905559</v>
      </c>
      <c r="L1761">
        <v>-465.86099999999999</v>
      </c>
      <c r="M1761">
        <v>-1141.1679999999999</v>
      </c>
      <c r="N1761">
        <v>168.13</v>
      </c>
      <c r="O1761" t="s">
        <v>9341</v>
      </c>
      <c r="P1761">
        <v>5.88</v>
      </c>
      <c r="Q1761">
        <v>5.03</v>
      </c>
      <c r="R1761" t="s">
        <v>9341</v>
      </c>
      <c r="S1761">
        <v>4.8289999999999997</v>
      </c>
      <c r="T1761" t="s">
        <v>9341</v>
      </c>
      <c r="U1761" t="s">
        <v>10393</v>
      </c>
      <c r="V1761" t="str">
        <f>LEFT($U1761,2)</f>
        <v>K1</v>
      </c>
      <c r="W1761" s="3">
        <f>_xlfn.XLOOKUP(V1761,$AC$2:$AC$43,$AD$2:$AD$43,"none")</f>
        <v>0.86</v>
      </c>
      <c r="X1761" s="3">
        <f>IF(ISNUMBER($W1761), 4600 * (1 / (0.92 * $W1761 + 1.7) + 1 / (0.92 * $W1761 + 0.62)),"none")</f>
        <v>5106.1368670782376</v>
      </c>
      <c r="Y1761" s="8">
        <f>IF(ISNUMBER($X1761), _xlfn.XLOOKUP($X1761,Sheet3!$A$2:$A$392,Sheet3!$B$2:$B$392,"none", 1,1), $AF$2)</f>
        <v>1</v>
      </c>
      <c r="Z1761" s="8">
        <f>IF(ISNUMBER($X1761), _xlfn.XLOOKUP($X1761,Sheet3!$A$2:$A$392,Sheet3!$C$2:$C$392,"none", 1,1), $AF$2)</f>
        <v>0.82210000000000005</v>
      </c>
      <c r="AA1761" s="8">
        <f>IF(ISNUMBER($X1761), _xlfn.XLOOKUP($X1761,Sheet3!$A$2:$A$392,Sheet3!$D$2:$D$392,"none", 1,1), $AF$2)</f>
        <v>0.65410000000000001</v>
      </c>
    </row>
    <row r="1762" spans="1:27">
      <c r="A1762">
        <v>6012</v>
      </c>
      <c r="B1762" t="s">
        <v>6315</v>
      </c>
      <c r="C1762" t="s">
        <v>305</v>
      </c>
      <c r="D1762">
        <v>19</v>
      </c>
      <c r="E1762">
        <v>30</v>
      </c>
      <c r="F1762">
        <v>39.836057199999999</v>
      </c>
      <c r="G1762">
        <v>-2</v>
      </c>
      <c r="H1762">
        <v>47</v>
      </c>
      <c r="I1762">
        <v>19.99438</v>
      </c>
      <c r="J1762">
        <f>(D1762+E1762/60+F1762/3600)*15</f>
        <v>292.66598357166669</v>
      </c>
      <c r="K1762">
        <f>IF(G1762&lt;0, G1762-H1762/60-I1762/3600, G1762+H1762/60+I1762/3600)</f>
        <v>-2.7888873277777777</v>
      </c>
      <c r="L1762">
        <v>20.64</v>
      </c>
      <c r="M1762">
        <v>-10.63</v>
      </c>
      <c r="N1762">
        <v>6.17</v>
      </c>
      <c r="O1762">
        <v>8.83</v>
      </c>
      <c r="P1762">
        <v>6.78</v>
      </c>
      <c r="Q1762">
        <v>5.03</v>
      </c>
      <c r="R1762" t="s">
        <v>9341</v>
      </c>
      <c r="S1762">
        <v>4.0309999999999997</v>
      </c>
      <c r="T1762" t="s">
        <v>9341</v>
      </c>
      <c r="U1762" t="s">
        <v>9360</v>
      </c>
      <c r="V1762" t="str">
        <f>LEFT($U1762,2)</f>
        <v>K5</v>
      </c>
      <c r="W1762" s="3">
        <f>_xlfn.XLOOKUP(V1762,$AC$2:$AC$43,$AD$2:$AD$43,"none")</f>
        <v>1.1499999999999999</v>
      </c>
      <c r="X1762" s="3">
        <f>IF(ISNUMBER($W1762), 4600 * (1 / (0.92 * $W1762 + 1.7) + 1 / (0.92 * $W1762 + 0.62)),"none")</f>
        <v>4409.2340323652679</v>
      </c>
      <c r="Y1762" s="8">
        <f>IF(ISNUMBER($X1762), _xlfn.XLOOKUP($X1762,Sheet3!$A$2:$A$392,Sheet3!$B$2:$B$392,"none", 1,1), $AF$2)</f>
        <v>1</v>
      </c>
      <c r="Z1762" s="8">
        <f>IF(ISNUMBER($X1762), _xlfn.XLOOKUP($X1762,Sheet3!$A$2:$A$392,Sheet3!$C$2:$C$392,"none", 1,1), $AF$2)</f>
        <v>0.73599999999999999</v>
      </c>
      <c r="AA1762" s="8">
        <f>IF(ISNUMBER($X1762), _xlfn.XLOOKUP($X1762,Sheet3!$A$2:$A$392,Sheet3!$D$2:$D$392,"none", 1,1), $AF$2)</f>
        <v>0.4803</v>
      </c>
    </row>
    <row r="1763" spans="1:27">
      <c r="A1763">
        <v>6914</v>
      </c>
      <c r="B1763" t="s">
        <v>7217</v>
      </c>
      <c r="C1763" t="s">
        <v>305</v>
      </c>
      <c r="D1763">
        <v>6</v>
      </c>
      <c r="E1763">
        <v>38</v>
      </c>
      <c r="F1763">
        <v>37.635734411999998</v>
      </c>
      <c r="G1763">
        <v>-48</v>
      </c>
      <c r="H1763">
        <v>13</v>
      </c>
      <c r="I1763">
        <v>12.661228668</v>
      </c>
      <c r="J1763">
        <f>(D1763+E1763/60+F1763/3600)*15</f>
        <v>99.656815560049992</v>
      </c>
      <c r="K1763">
        <f>IF(G1763&lt;0, G1763-H1763/60-I1763/3600, G1763+H1763/60+I1763/3600)</f>
        <v>-48.22018367463</v>
      </c>
      <c r="L1763">
        <v>4.0030000000000001</v>
      </c>
      <c r="M1763">
        <v>19.658000000000001</v>
      </c>
      <c r="N1763">
        <v>6.65</v>
      </c>
      <c r="O1763" t="s">
        <v>9341</v>
      </c>
      <c r="P1763">
        <v>6.02</v>
      </c>
      <c r="Q1763">
        <v>5.03</v>
      </c>
      <c r="R1763" t="s">
        <v>9341</v>
      </c>
      <c r="S1763">
        <v>4.7750000000000004</v>
      </c>
      <c r="T1763" t="s">
        <v>9341</v>
      </c>
      <c r="U1763" t="s">
        <v>9379</v>
      </c>
      <c r="V1763" t="str">
        <f>LEFT($U1763,2)</f>
        <v>G8</v>
      </c>
      <c r="W1763" s="3">
        <f>_xlfn.XLOOKUP(V1763,$AC$2:$AC$43,$AD$2:$AD$43,"none")</f>
        <v>0.74</v>
      </c>
      <c r="X1763" s="3">
        <f>IF(ISNUMBER($W1763), 4600 * (1 / (0.92 * $W1763 + 1.7) + 1 / (0.92 * $W1763 + 0.62)),"none")</f>
        <v>5468.4090187676065</v>
      </c>
      <c r="Y1763" s="8">
        <f>IF(ISNUMBER($X1763), _xlfn.XLOOKUP($X1763,Sheet3!$A$2:$A$392,Sheet3!$B$2:$B$392,"none", 1,1), $AF$2)</f>
        <v>1</v>
      </c>
      <c r="Z1763" s="8">
        <f>IF(ISNUMBER($X1763), _xlfn.XLOOKUP($X1763,Sheet3!$A$2:$A$392,Sheet3!$C$2:$C$392,"none", 1,1), $AF$2)</f>
        <v>0.85409999999999997</v>
      </c>
      <c r="AA1763" s="8">
        <f>IF(ISNUMBER($X1763), _xlfn.XLOOKUP($X1763,Sheet3!$A$2:$A$392,Sheet3!$D$2:$D$392,"none", 1,1), $AF$2)</f>
        <v>0.72770000000000001</v>
      </c>
    </row>
    <row r="1764" spans="1:27">
      <c r="A1764">
        <v>7184</v>
      </c>
      <c r="B1764" t="s">
        <v>7487</v>
      </c>
      <c r="C1764" t="s">
        <v>297</v>
      </c>
      <c r="D1764">
        <v>9</v>
      </c>
      <c r="E1764">
        <v>34</v>
      </c>
      <c r="F1764">
        <v>8.7932661000000003</v>
      </c>
      <c r="G1764">
        <v>-51</v>
      </c>
      <c r="H1764">
        <v>15</v>
      </c>
      <c r="I1764">
        <v>18.953593000000001</v>
      </c>
      <c r="J1764">
        <f>(D1764+E1764/60+F1764/3600)*15</f>
        <v>143.53663860875</v>
      </c>
      <c r="K1764">
        <f>IF(G1764&lt;0, G1764-H1764/60-I1764/3600, G1764+H1764/60+I1764/3600)</f>
        <v>-51.255264886944445</v>
      </c>
      <c r="L1764">
        <v>-8.5500000000000007</v>
      </c>
      <c r="M1764">
        <v>7.08</v>
      </c>
      <c r="N1764">
        <v>3.61</v>
      </c>
      <c r="O1764">
        <v>4.04</v>
      </c>
      <c r="P1764">
        <v>5.01</v>
      </c>
      <c r="Q1764">
        <v>5.03</v>
      </c>
      <c r="R1764" t="s">
        <v>9341</v>
      </c>
      <c r="S1764">
        <v>4.9509999999999996</v>
      </c>
      <c r="T1764" t="s">
        <v>9341</v>
      </c>
      <c r="U1764" t="s">
        <v>9354</v>
      </c>
      <c r="V1764" t="str">
        <f>LEFT($U1764,2)</f>
        <v>B2</v>
      </c>
      <c r="W1764" s="3">
        <f>_xlfn.XLOOKUP(V1764,$AC$2:$AC$43,$AD$2:$AD$43,"none")</f>
        <v>-0.24</v>
      </c>
      <c r="X1764" s="3">
        <f>IF(ISNUMBER($W1764), 4600 * (1 / (0.92 * $W1764 + 1.7) + 1 / (0.92 * $W1764 + 0.62)),"none")</f>
        <v>14632.835167360139</v>
      </c>
      <c r="Y1764" s="8">
        <f>IF(ISNUMBER($X1764), _xlfn.XLOOKUP($X1764,Sheet3!$A$2:$A$392,Sheet3!$B$2:$B$392,"none", 1,1), $AF$2)</f>
        <v>0.47989999999999999</v>
      </c>
      <c r="Z1764" s="8">
        <f>IF(ISNUMBER($X1764), _xlfn.XLOOKUP($X1764,Sheet3!$A$2:$A$392,Sheet3!$C$2:$C$392,"none", 1,1), $AF$2)</f>
        <v>0.58679999999999999</v>
      </c>
      <c r="AA1764" s="8">
        <f>IF(ISNUMBER($X1764), _xlfn.XLOOKUP($X1764,Sheet3!$A$2:$A$392,Sheet3!$D$2:$D$392,"none", 1,1), $AF$2)</f>
        <v>1</v>
      </c>
    </row>
    <row r="1765" spans="1:27">
      <c r="A1765">
        <v>7721</v>
      </c>
      <c r="B1765" t="s">
        <v>8024</v>
      </c>
      <c r="C1765" t="s">
        <v>19</v>
      </c>
      <c r="D1765">
        <v>11</v>
      </c>
      <c r="E1765">
        <v>43</v>
      </c>
      <c r="F1765">
        <v>31.1923164072</v>
      </c>
      <c r="G1765">
        <v>-62</v>
      </c>
      <c r="H1765">
        <v>29</v>
      </c>
      <c r="I1765">
        <v>21.827165856000001</v>
      </c>
      <c r="J1765">
        <f>(D1765+E1765/60+F1765/3600)*15</f>
        <v>175.87996798502999</v>
      </c>
      <c r="K1765">
        <f>IF(G1765&lt;0, G1765-H1765/60-I1765/3600, G1765+H1765/60+I1765/3600)</f>
        <v>-62.48939643496</v>
      </c>
      <c r="L1765">
        <v>-5.9989999999999997</v>
      </c>
      <c r="M1765">
        <v>1.3320000000000001</v>
      </c>
      <c r="N1765">
        <v>0.15</v>
      </c>
      <c r="O1765">
        <v>6.18</v>
      </c>
      <c r="P1765">
        <v>5.83</v>
      </c>
      <c r="Q1765">
        <v>5.03</v>
      </c>
      <c r="R1765">
        <v>4.2699999999999996</v>
      </c>
      <c r="S1765">
        <v>4.7919999999999998</v>
      </c>
      <c r="T1765">
        <v>3.91</v>
      </c>
      <c r="U1765" t="s">
        <v>11350</v>
      </c>
      <c r="V1765" t="str">
        <f>LEFT($U1765,2)</f>
        <v>G0</v>
      </c>
      <c r="W1765" s="3">
        <f>_xlfn.XLOOKUP(V1765,$AC$2:$AC$43,$AD$2:$AD$43,"none")</f>
        <v>0.6</v>
      </c>
      <c r="X1765" s="3">
        <f>IF(ISNUMBER($W1765), 4600 * (1 / (0.92 * $W1765 + 1.7) + 1 / (0.92 * $W1765 + 0.62)),"none")</f>
        <v>5967.5434501906539</v>
      </c>
      <c r="Y1765" s="8">
        <f>IF(ISNUMBER($X1765), _xlfn.XLOOKUP($X1765,Sheet3!$A$2:$A$392,Sheet3!$B$2:$B$392,"none", 1,1), $AF$2)</f>
        <v>1</v>
      </c>
      <c r="Z1765" s="8">
        <f>IF(ISNUMBER($X1765), _xlfn.XLOOKUP($X1765,Sheet3!$A$2:$A$392,Sheet3!$C$2:$C$392,"none", 1,1), $AF$2)</f>
        <v>0.90190000000000003</v>
      </c>
      <c r="AA1765" s="8">
        <f>IF(ISNUMBER($X1765), _xlfn.XLOOKUP($X1765,Sheet3!$A$2:$A$392,Sheet3!$D$2:$D$392,"none", 1,1), $AF$2)</f>
        <v>0.84730000000000005</v>
      </c>
    </row>
    <row r="1766" spans="1:27">
      <c r="A1766">
        <v>8087</v>
      </c>
      <c r="B1766" t="s">
        <v>8390</v>
      </c>
      <c r="C1766" t="s">
        <v>297</v>
      </c>
      <c r="D1766">
        <v>13</v>
      </c>
      <c r="E1766">
        <v>29</v>
      </c>
      <c r="F1766">
        <v>25.2542678376</v>
      </c>
      <c r="G1766">
        <v>-51</v>
      </c>
      <c r="H1766">
        <v>9</v>
      </c>
      <c r="I1766">
        <v>54.473494356000003</v>
      </c>
      <c r="J1766">
        <f>(D1766+E1766/60+F1766/3600)*15</f>
        <v>202.35522611599001</v>
      </c>
      <c r="K1766">
        <f>IF(G1766&lt;0, G1766-H1766/60-I1766/3600, G1766+H1766/60+I1766/3600)</f>
        <v>-51.165131526209997</v>
      </c>
      <c r="L1766">
        <v>-1.823</v>
      </c>
      <c r="M1766">
        <v>-7.5170000000000003</v>
      </c>
      <c r="N1766">
        <v>7.12</v>
      </c>
      <c r="O1766" t="s">
        <v>9341</v>
      </c>
      <c r="P1766">
        <v>5.0810000000000004</v>
      </c>
      <c r="Q1766">
        <v>5.03</v>
      </c>
      <c r="R1766" t="s">
        <v>9341</v>
      </c>
      <c r="S1766">
        <v>5.0119999999999996</v>
      </c>
      <c r="T1766" t="s">
        <v>9341</v>
      </c>
      <c r="U1766" t="s">
        <v>9433</v>
      </c>
      <c r="V1766" t="str">
        <f>LEFT($U1766,2)</f>
        <v>A1</v>
      </c>
      <c r="W1766" s="3">
        <f>_xlfn.XLOOKUP(V1766,$AC$2:$AC$43,$AD$2:$AD$43,"none")</f>
        <v>0.02</v>
      </c>
      <c r="X1766" s="3">
        <f>IF(ISNUMBER($W1766), 4600 * (1 / (0.92 * $W1766 + 1.7) + 1 / (0.92 * $W1766 + 0.62)),"none")</f>
        <v>9882.4225367888994</v>
      </c>
      <c r="Y1766" s="8">
        <f>IF(ISNUMBER($X1766), _xlfn.XLOOKUP($X1766,Sheet3!$A$2:$A$392,Sheet3!$B$2:$B$392,"none", 1,1), $AF$2)</f>
        <v>0.63239999999999996</v>
      </c>
      <c r="Z1766" s="8">
        <f>IF(ISNUMBER($X1766), _xlfn.XLOOKUP($X1766,Sheet3!$A$2:$A$392,Sheet3!$C$2:$C$392,"none", 1,1), $AF$2)</f>
        <v>0.70809999999999995</v>
      </c>
      <c r="AA1766" s="8">
        <f>IF(ISNUMBER($X1766), _xlfn.XLOOKUP($X1766,Sheet3!$A$2:$A$392,Sheet3!$D$2:$D$392,"none", 1,1), $AF$2)</f>
        <v>1</v>
      </c>
    </row>
    <row r="1767" spans="1:27">
      <c r="A1767">
        <v>349</v>
      </c>
      <c r="B1767" t="s">
        <v>647</v>
      </c>
      <c r="C1767" t="s">
        <v>297</v>
      </c>
      <c r="D1767">
        <v>3</v>
      </c>
      <c r="E1767">
        <v>19</v>
      </c>
      <c r="F1767">
        <v>7.6392847536000001</v>
      </c>
      <c r="G1767">
        <v>50</v>
      </c>
      <c r="H1767">
        <v>5</v>
      </c>
      <c r="I1767">
        <v>41.889763428000002</v>
      </c>
      <c r="J1767">
        <f>(D1767+E1767/60+F1767/3600)*15</f>
        <v>49.781830353140002</v>
      </c>
      <c r="K1767">
        <f>IF(G1767&lt;0, G1767-H1767/60-I1767/3600, G1767+H1767/60+I1767/3600)</f>
        <v>50.094969378729999</v>
      </c>
      <c r="L1767">
        <v>22.756</v>
      </c>
      <c r="M1767">
        <v>-24.446000000000002</v>
      </c>
      <c r="N1767">
        <v>5.77</v>
      </c>
      <c r="O1767">
        <v>4.4400000000000004</v>
      </c>
      <c r="P1767">
        <v>4.9619999999999997</v>
      </c>
      <c r="Q1767">
        <v>5.032</v>
      </c>
      <c r="R1767" t="s">
        <v>9341</v>
      </c>
      <c r="S1767">
        <v>5.0090000000000003</v>
      </c>
      <c r="T1767" t="s">
        <v>9341</v>
      </c>
      <c r="U1767" t="s">
        <v>9410</v>
      </c>
      <c r="V1767" t="str">
        <f>LEFT($U1767,2)</f>
        <v>B5</v>
      </c>
      <c r="W1767" s="3">
        <f>_xlfn.XLOOKUP(V1767,$AC$2:$AC$43,$AD$2:$AD$43,"none")</f>
        <v>-0.16</v>
      </c>
      <c r="X1767" s="3">
        <f>IF(ISNUMBER($W1767), 4600 * (1 / (0.92 * $W1767 + 1.7) + 1 / (0.92 * $W1767 + 0.62)),"none")</f>
        <v>12691.662939978085</v>
      </c>
      <c r="Y1767" s="8">
        <f>IF(ISNUMBER($X1767), _xlfn.XLOOKUP($X1767,Sheet3!$A$2:$A$392,Sheet3!$B$2:$B$392,"none", 1,1), $AF$2)</f>
        <v>0.52290000000000003</v>
      </c>
      <c r="Z1767" s="8">
        <f>IF(ISNUMBER($X1767), _xlfn.XLOOKUP($X1767,Sheet3!$A$2:$A$392,Sheet3!$C$2:$C$392,"none", 1,1), $AF$2)</f>
        <v>0.62250000000000005</v>
      </c>
      <c r="AA1767" s="8">
        <f>IF(ISNUMBER($X1767), _xlfn.XLOOKUP($X1767,Sheet3!$A$2:$A$392,Sheet3!$D$2:$D$392,"none", 1,1), $AF$2)</f>
        <v>1</v>
      </c>
    </row>
    <row r="1768" spans="1:27">
      <c r="A1768">
        <v>7397</v>
      </c>
      <c r="B1768" t="s">
        <v>7700</v>
      </c>
      <c r="C1768" t="s">
        <v>12</v>
      </c>
      <c r="D1768">
        <v>1</v>
      </c>
      <c r="E1768">
        <v>46</v>
      </c>
      <c r="F1768">
        <v>6.2629998768000004</v>
      </c>
      <c r="G1768">
        <v>-53</v>
      </c>
      <c r="H1768">
        <v>31</v>
      </c>
      <c r="I1768">
        <v>19.328527487999999</v>
      </c>
      <c r="J1768">
        <f>(D1768+E1768/60+F1768/3600)*15</f>
        <v>26.526095832819998</v>
      </c>
      <c r="K1768">
        <f>IF(G1768&lt;0, G1768-H1768/60-I1768/3600, G1768+H1768/60+I1768/3600)</f>
        <v>-53.522035702079997</v>
      </c>
      <c r="L1768">
        <v>126.53400000000001</v>
      </c>
      <c r="M1768">
        <v>59.908999999999999</v>
      </c>
      <c r="N1768">
        <v>16.059999999999999</v>
      </c>
      <c r="O1768" t="s">
        <v>9341</v>
      </c>
      <c r="P1768">
        <v>5.0640000000000001</v>
      </c>
      <c r="Q1768">
        <v>5.0330000000000004</v>
      </c>
      <c r="R1768" t="s">
        <v>9341</v>
      </c>
      <c r="S1768">
        <v>5.0229999999999997</v>
      </c>
      <c r="T1768" t="s">
        <v>9341</v>
      </c>
      <c r="U1768" t="s">
        <v>9433</v>
      </c>
      <c r="V1768" t="str">
        <f>LEFT($U1768,2)</f>
        <v>A1</v>
      </c>
      <c r="W1768" s="3">
        <f>_xlfn.XLOOKUP(V1768,$AC$2:$AC$43,$AD$2:$AD$43,"none")</f>
        <v>0.02</v>
      </c>
      <c r="X1768" s="3">
        <f>IF(ISNUMBER($W1768), 4600 * (1 / (0.92 * $W1768 + 1.7) + 1 / (0.92 * $W1768 + 0.62)),"none")</f>
        <v>9882.4225367888994</v>
      </c>
      <c r="Y1768" s="8">
        <f>IF(ISNUMBER($X1768), _xlfn.XLOOKUP($X1768,Sheet3!$A$2:$A$392,Sheet3!$B$2:$B$392,"none", 1,1), $AF$2)</f>
        <v>0.63239999999999996</v>
      </c>
      <c r="Z1768" s="8">
        <f>IF(ISNUMBER($X1768), _xlfn.XLOOKUP($X1768,Sheet3!$A$2:$A$392,Sheet3!$C$2:$C$392,"none", 1,1), $AF$2)</f>
        <v>0.70809999999999995</v>
      </c>
      <c r="AA1768" s="8">
        <f>IF(ISNUMBER($X1768), _xlfn.XLOOKUP($X1768,Sheet3!$A$2:$A$392,Sheet3!$D$2:$D$392,"none", 1,1), $AF$2)</f>
        <v>1</v>
      </c>
    </row>
    <row r="1769" spans="1:27">
      <c r="A1769">
        <v>4586</v>
      </c>
      <c r="B1769" t="s">
        <v>4889</v>
      </c>
      <c r="C1769" t="s">
        <v>12</v>
      </c>
      <c r="D1769">
        <v>10</v>
      </c>
      <c r="E1769">
        <v>55</v>
      </c>
      <c r="F1769">
        <v>44.384283957599997</v>
      </c>
      <c r="G1769">
        <v>33</v>
      </c>
      <c r="H1769">
        <v>30</v>
      </c>
      <c r="I1769">
        <v>24.944247000000001</v>
      </c>
      <c r="J1769">
        <f>(D1769+E1769/60+F1769/3600)*15</f>
        <v>163.93493451648999</v>
      </c>
      <c r="K1769">
        <f>IF(G1769&lt;0, G1769-H1769/60-I1769/3600, G1769+H1769/60+I1769/3600)</f>
        <v>33.506928957500001</v>
      </c>
      <c r="L1769">
        <v>-111.77200000000001</v>
      </c>
      <c r="M1769">
        <v>-27.303000000000001</v>
      </c>
      <c r="N1769">
        <v>13.57</v>
      </c>
      <c r="O1769" t="s">
        <v>9341</v>
      </c>
      <c r="P1769">
        <v>6.1230000000000002</v>
      </c>
      <c r="Q1769">
        <v>5.0339999999999998</v>
      </c>
      <c r="R1769">
        <v>9.6999999999999993</v>
      </c>
      <c r="S1769">
        <v>4.7069999999999999</v>
      </c>
      <c r="T1769" t="s">
        <v>9341</v>
      </c>
      <c r="U1769" t="s">
        <v>9500</v>
      </c>
      <c r="V1769" t="str">
        <f>LEFT($U1769,2)</f>
        <v>K1</v>
      </c>
      <c r="W1769" s="3">
        <f>_xlfn.XLOOKUP(V1769,$AC$2:$AC$43,$AD$2:$AD$43,"none")</f>
        <v>0.86</v>
      </c>
      <c r="X1769" s="3">
        <f>IF(ISNUMBER($W1769), 4600 * (1 / (0.92 * $W1769 + 1.7) + 1 / (0.92 * $W1769 + 0.62)),"none")</f>
        <v>5106.1368670782376</v>
      </c>
      <c r="Y1769" s="8">
        <f>IF(ISNUMBER($X1769), _xlfn.XLOOKUP($X1769,Sheet3!$A$2:$A$392,Sheet3!$B$2:$B$392,"none", 1,1), $AF$2)</f>
        <v>1</v>
      </c>
      <c r="Z1769" s="8">
        <f>IF(ISNUMBER($X1769), _xlfn.XLOOKUP($X1769,Sheet3!$A$2:$A$392,Sheet3!$C$2:$C$392,"none", 1,1), $AF$2)</f>
        <v>0.82210000000000005</v>
      </c>
      <c r="AA1769" s="8">
        <f>IF(ISNUMBER($X1769), _xlfn.XLOOKUP($X1769,Sheet3!$A$2:$A$392,Sheet3!$D$2:$D$392,"none", 1,1), $AF$2)</f>
        <v>0.65410000000000001</v>
      </c>
    </row>
    <row r="1770" spans="1:27">
      <c r="A1770">
        <v>6423</v>
      </c>
      <c r="B1770" t="s">
        <v>6726</v>
      </c>
      <c r="C1770" t="s">
        <v>313</v>
      </c>
      <c r="D1770">
        <v>19</v>
      </c>
      <c r="E1770">
        <v>48</v>
      </c>
      <c r="F1770">
        <v>58.66</v>
      </c>
      <c r="G1770">
        <v>19</v>
      </c>
      <c r="H1770">
        <v>8</v>
      </c>
      <c r="I1770">
        <v>31.35</v>
      </c>
      <c r="J1770">
        <f>(D1770+E1770/60+F1770/3600)*15</f>
        <v>297.24441666666667</v>
      </c>
      <c r="K1770">
        <f>IF(G1770&lt;0, G1770-H1770/60-I1770/3600, G1770+H1770/60+I1770/3600)</f>
        <v>19.142041666666668</v>
      </c>
      <c r="L1770">
        <v>18.7</v>
      </c>
      <c r="M1770">
        <v>26.5</v>
      </c>
      <c r="N1770">
        <v>12.79</v>
      </c>
      <c r="O1770" t="s">
        <v>9341</v>
      </c>
      <c r="P1770">
        <v>5.1050000000000004</v>
      </c>
      <c r="Q1770">
        <v>5.0339999999999998</v>
      </c>
      <c r="R1770">
        <v>6.62</v>
      </c>
      <c r="S1770" t="s">
        <v>9341</v>
      </c>
      <c r="T1770" t="s">
        <v>9341</v>
      </c>
      <c r="U1770" t="s">
        <v>9359</v>
      </c>
      <c r="V1770" t="str">
        <f>LEFT($U1770,2)</f>
        <v>A3</v>
      </c>
      <c r="W1770" s="3">
        <f>_xlfn.XLOOKUP(V1770,$AC$2:$AC$43,$AD$2:$AD$43,"none")</f>
        <v>0.08</v>
      </c>
      <c r="X1770" s="3">
        <f>IF(ISNUMBER($W1770), 4600 * (1 / (0.92 * $W1770 + 1.7) + 1 / (0.92 * $W1770 + 0.62)),"none")</f>
        <v>9225.6595386701993</v>
      </c>
      <c r="Y1770" s="8">
        <f>IF(ISNUMBER($X1770), _xlfn.XLOOKUP($X1770,Sheet3!$A$2:$A$392,Sheet3!$B$2:$B$392,"none", 1,1), $AF$2)</f>
        <v>0.67030000000000001</v>
      </c>
      <c r="Z1770" s="8">
        <f>IF(ISNUMBER($X1770), _xlfn.XLOOKUP($X1770,Sheet3!$A$2:$A$392,Sheet3!$C$2:$C$392,"none", 1,1), $AF$2)</f>
        <v>0.73619999999999997</v>
      </c>
      <c r="AA1770" s="8">
        <f>IF(ISNUMBER($X1770), _xlfn.XLOOKUP($X1770,Sheet3!$A$2:$A$392,Sheet3!$D$2:$D$392,"none", 1,1), $AF$2)</f>
        <v>1</v>
      </c>
    </row>
    <row r="1771" spans="1:27">
      <c r="A1771">
        <v>7</v>
      </c>
      <c r="B1771" t="s">
        <v>303</v>
      </c>
      <c r="C1771" t="s">
        <v>297</v>
      </c>
      <c r="D1771">
        <v>21</v>
      </c>
      <c r="E1771">
        <v>36</v>
      </c>
      <c r="F1771">
        <v>56.975212008</v>
      </c>
      <c r="G1771">
        <v>40</v>
      </c>
      <c r="H1771">
        <v>24</v>
      </c>
      <c r="I1771">
        <v>48.692268179999999</v>
      </c>
      <c r="J1771">
        <f>(D1771+E1771/60+F1771/3600)*15</f>
        <v>324.2373967167</v>
      </c>
      <c r="K1771">
        <f>IF(G1771&lt;0, G1771-H1771/60-I1771/3600, G1771+H1771/60+I1771/3600)</f>
        <v>40.413525630049996</v>
      </c>
      <c r="L1771">
        <v>-1.228</v>
      </c>
      <c r="M1771">
        <v>11.238</v>
      </c>
      <c r="N1771">
        <v>15.29</v>
      </c>
      <c r="O1771" t="s">
        <v>9341</v>
      </c>
      <c r="P1771">
        <v>5.22</v>
      </c>
      <c r="Q1771">
        <v>5.0350000000000001</v>
      </c>
      <c r="R1771" t="s">
        <v>9341</v>
      </c>
      <c r="S1771">
        <v>4.9800000000000004</v>
      </c>
      <c r="T1771" t="s">
        <v>9341</v>
      </c>
      <c r="U1771" t="s">
        <v>9348</v>
      </c>
      <c r="V1771" t="str">
        <f>LEFT($U1771,2)</f>
        <v>A3</v>
      </c>
      <c r="W1771" s="3">
        <f>_xlfn.XLOOKUP(V1771,$AC$2:$AC$43,$AD$2:$AD$43,"none")</f>
        <v>0.08</v>
      </c>
      <c r="X1771" s="3">
        <f>IF(ISNUMBER($W1771), 4600 * (1 / (0.92 * $W1771 + 1.7) + 1 / (0.92 * $W1771 + 0.62)),"none")</f>
        <v>9225.6595386701993</v>
      </c>
      <c r="Y1771" s="8">
        <f>IF(ISNUMBER($X1771), _xlfn.XLOOKUP($X1771,Sheet3!$A$2:$A$392,Sheet3!$B$2:$B$392,"none", 1,1), $AF$2)</f>
        <v>0.67030000000000001</v>
      </c>
      <c r="Z1771" s="8">
        <f>IF(ISNUMBER($X1771), _xlfn.XLOOKUP($X1771,Sheet3!$A$2:$A$392,Sheet3!$C$2:$C$392,"none", 1,1), $AF$2)</f>
        <v>0.73619999999999997</v>
      </c>
      <c r="AA1771" s="8">
        <f>IF(ISNUMBER($X1771), _xlfn.XLOOKUP($X1771,Sheet3!$A$2:$A$392,Sheet3!$D$2:$D$392,"none", 1,1), $AF$2)</f>
        <v>1</v>
      </c>
    </row>
    <row r="1772" spans="1:27">
      <c r="A1772">
        <v>8646</v>
      </c>
      <c r="B1772" t="s">
        <v>8951</v>
      </c>
      <c r="C1772" t="s">
        <v>12</v>
      </c>
      <c r="D1772">
        <v>14</v>
      </c>
      <c r="E1772">
        <v>23</v>
      </c>
      <c r="F1772">
        <v>22.695478260000002</v>
      </c>
      <c r="G1772">
        <v>8</v>
      </c>
      <c r="H1772">
        <v>26</v>
      </c>
      <c r="I1772">
        <v>47.826605184000002</v>
      </c>
      <c r="J1772">
        <f>(D1772+E1772/60+F1772/3600)*15</f>
        <v>215.84456449275001</v>
      </c>
      <c r="K1772">
        <f>IF(G1772&lt;0, G1772-H1772/60-I1772/3600, G1772+H1772/60+I1772/3600)</f>
        <v>8.4466185014399997</v>
      </c>
      <c r="L1772">
        <v>-75.188000000000002</v>
      </c>
      <c r="M1772">
        <v>-9.2650000000000006</v>
      </c>
      <c r="N1772">
        <v>14.32</v>
      </c>
      <c r="O1772" t="s">
        <v>9341</v>
      </c>
      <c r="P1772">
        <v>5.0270000000000001</v>
      </c>
      <c r="Q1772">
        <v>5.0369999999999999</v>
      </c>
      <c r="R1772" t="s">
        <v>9341</v>
      </c>
      <c r="S1772">
        <v>5.0449999999999999</v>
      </c>
      <c r="T1772" t="s">
        <v>9341</v>
      </c>
      <c r="U1772" t="s">
        <v>9394</v>
      </c>
      <c r="V1772" t="str">
        <f>LEFT($U1772,2)</f>
        <v>A0</v>
      </c>
      <c r="W1772" s="3">
        <f>_xlfn.XLOOKUP(V1772,$AC$2:$AC$43,$AD$2:$AD$43,"none")</f>
        <v>-0.01</v>
      </c>
      <c r="X1772" s="3">
        <f>IF(ISNUMBER($W1772), 4600 * (1 / (0.92 * $W1772 + 1.7) + 1 / (0.92 * $W1772 + 0.62)),"none")</f>
        <v>10251.712375722911</v>
      </c>
      <c r="Y1772" s="8">
        <f>IF(ISNUMBER($X1772), _xlfn.XLOOKUP($X1772,Sheet3!$A$2:$A$392,Sheet3!$B$2:$B$392,"none", 1,1), $AF$2)</f>
        <v>0.6109</v>
      </c>
      <c r="Z1772" s="8">
        <f>IF(ISNUMBER($X1772), _xlfn.XLOOKUP($X1772,Sheet3!$A$2:$A$392,Sheet3!$C$2:$C$392,"none", 1,1), $AF$2)</f>
        <v>0.69189999999999996</v>
      </c>
      <c r="AA1772" s="8">
        <f>IF(ISNUMBER($X1772), _xlfn.XLOOKUP($X1772,Sheet3!$A$2:$A$392,Sheet3!$D$2:$D$392,"none", 1,1), $AF$2)</f>
        <v>1</v>
      </c>
    </row>
    <row r="1773" spans="1:27">
      <c r="A1773">
        <v>7330</v>
      </c>
      <c r="B1773" t="s">
        <v>7633</v>
      </c>
      <c r="C1773" t="s">
        <v>12</v>
      </c>
      <c r="D1773">
        <v>6</v>
      </c>
      <c r="E1773">
        <v>8</v>
      </c>
      <c r="F1773">
        <v>44.2619933</v>
      </c>
      <c r="G1773">
        <v>-68</v>
      </c>
      <c r="H1773">
        <v>50</v>
      </c>
      <c r="I1773">
        <v>36.279685000000001</v>
      </c>
      <c r="J1773">
        <f>(D1773+E1773/60+F1773/3600)*15</f>
        <v>92.184424972083335</v>
      </c>
      <c r="K1773">
        <f>IF(G1773&lt;0, G1773-H1773/60-I1773/3600, G1773+H1773/60+I1773/3600)</f>
        <v>-68.843411023611111</v>
      </c>
      <c r="L1773">
        <v>-50.84</v>
      </c>
      <c r="M1773">
        <v>19.010000000000002</v>
      </c>
      <c r="N1773">
        <v>10.88</v>
      </c>
      <c r="O1773" t="s">
        <v>9341</v>
      </c>
      <c r="P1773">
        <v>4.9749999999999996</v>
      </c>
      <c r="Q1773">
        <v>5.0380000000000003</v>
      </c>
      <c r="R1773" t="s">
        <v>9341</v>
      </c>
      <c r="S1773">
        <v>5.0030000000000001</v>
      </c>
      <c r="T1773" t="s">
        <v>9341</v>
      </c>
      <c r="U1773" t="s">
        <v>9437</v>
      </c>
      <c r="V1773" t="str">
        <f>LEFT($U1773,2)</f>
        <v>B8</v>
      </c>
      <c r="W1773" s="3">
        <f>_xlfn.XLOOKUP(V1773,$AC$2:$AC$43,$AD$2:$AD$43,"none")</f>
        <v>-0.11</v>
      </c>
      <c r="X1773" s="3">
        <f>IF(ISNUMBER($W1773), 4600 * (1 / (0.92 * $W1773 + 1.7) + 1 / (0.92 * $W1773 + 0.62)),"none")</f>
        <v>11743.77313439976</v>
      </c>
      <c r="Y1773" s="8">
        <f>IF(ISNUMBER($X1773), _xlfn.XLOOKUP($X1773,Sheet3!$A$2:$A$392,Sheet3!$B$2:$B$392,"none", 1,1), $AF$2)</f>
        <v>0.54959999999999998</v>
      </c>
      <c r="Z1773" s="8">
        <f>IF(ISNUMBER($X1773), _xlfn.XLOOKUP($X1773,Sheet3!$A$2:$A$392,Sheet3!$C$2:$C$392,"none", 1,1), $AF$2)</f>
        <v>0.64410000000000001</v>
      </c>
      <c r="AA1773" s="8">
        <f>IF(ISNUMBER($X1773), _xlfn.XLOOKUP($X1773,Sheet3!$A$2:$A$392,Sheet3!$D$2:$D$392,"none", 1,1), $AF$2)</f>
        <v>1</v>
      </c>
    </row>
    <row r="1774" spans="1:27">
      <c r="A1774">
        <v>30</v>
      </c>
      <c r="B1774" t="s">
        <v>328</v>
      </c>
      <c r="C1774" t="s">
        <v>297</v>
      </c>
      <c r="D1774">
        <v>0</v>
      </c>
      <c r="E1774">
        <v>10</v>
      </c>
      <c r="F1774">
        <v>19.246593799999999</v>
      </c>
      <c r="G1774">
        <v>46</v>
      </c>
      <c r="H1774">
        <v>4</v>
      </c>
      <c r="I1774">
        <v>20.180005000000001</v>
      </c>
      <c r="J1774">
        <f>(D1774+E1774/60+F1774/3600)*15</f>
        <v>2.5801941408333331</v>
      </c>
      <c r="K1774">
        <f>IF(G1774&lt;0, G1774-H1774/60-I1774/3600, G1774+H1774/60+I1774/3600)</f>
        <v>46.072272223611115</v>
      </c>
      <c r="L1774">
        <v>5.49</v>
      </c>
      <c r="M1774">
        <v>0.28000000000000003</v>
      </c>
      <c r="N1774">
        <v>2.65</v>
      </c>
      <c r="O1774">
        <v>5.69</v>
      </c>
      <c r="P1774">
        <v>5.44</v>
      </c>
      <c r="Q1774">
        <v>5.04</v>
      </c>
      <c r="R1774">
        <v>4.62</v>
      </c>
      <c r="S1774">
        <v>4.859</v>
      </c>
      <c r="T1774">
        <v>4.33</v>
      </c>
      <c r="U1774" t="s">
        <v>9368</v>
      </c>
      <c r="V1774" t="str">
        <f>LEFT($U1774,2)</f>
        <v>F5</v>
      </c>
      <c r="W1774" s="3">
        <f>_xlfn.XLOOKUP(V1774,$AC$2:$AC$43,$AD$2:$AD$43,"none")</f>
        <v>0.45</v>
      </c>
      <c r="X1774" s="3">
        <f>IF(ISNUMBER($W1774), 4600 * (1 / (0.92 * $W1774 + 1.7) + 1 / (0.92 * $W1774 + 0.62)),"none")</f>
        <v>6624.7124722536864</v>
      </c>
      <c r="Y1774" s="8">
        <f>IF(ISNUMBER($X1774), _xlfn.XLOOKUP($X1774,Sheet3!$A$2:$A$392,Sheet3!$B$2:$B$392,"none", 1,1), $AF$2)</f>
        <v>0.99370000000000003</v>
      </c>
      <c r="Z1774" s="8">
        <f>IF(ISNUMBER($X1774), _xlfn.XLOOKUP($X1774,Sheet3!$A$2:$A$392,Sheet3!$C$2:$C$392,"none", 1,1), $AF$2)</f>
        <v>0.9526</v>
      </c>
      <c r="AA1774" s="8">
        <f>IF(ISNUMBER($X1774), _xlfn.XLOOKUP($X1774,Sheet3!$A$2:$A$392,Sheet3!$D$2:$D$392,"none", 1,1), $AF$2)</f>
        <v>1</v>
      </c>
    </row>
    <row r="1775" spans="1:27">
      <c r="A1775">
        <v>264</v>
      </c>
      <c r="B1775" t="s">
        <v>562</v>
      </c>
      <c r="C1775" t="s">
        <v>297</v>
      </c>
      <c r="D1775">
        <v>2</v>
      </c>
      <c r="E1775">
        <v>2</v>
      </c>
      <c r="F1775">
        <v>18.108405729600001</v>
      </c>
      <c r="G1775">
        <v>54</v>
      </c>
      <c r="H1775">
        <v>29</v>
      </c>
      <c r="I1775">
        <v>15.145135979999999</v>
      </c>
      <c r="J1775">
        <f>(D1775+E1775/60+F1775/3600)*15</f>
        <v>30.57545169054</v>
      </c>
      <c r="K1775">
        <f>IF(G1775&lt;0, G1775-H1775/60-I1775/3600, G1775+H1775/60+I1775/3600)</f>
        <v>54.48754031555</v>
      </c>
      <c r="L1775">
        <v>34.244999999999997</v>
      </c>
      <c r="M1775">
        <v>-2.9239999999999999</v>
      </c>
      <c r="N1775">
        <v>4.08</v>
      </c>
      <c r="O1775">
        <v>4.6399999999999997</v>
      </c>
      <c r="P1775">
        <v>4.96</v>
      </c>
      <c r="Q1775">
        <v>5.04</v>
      </c>
      <c r="R1775">
        <v>5.01</v>
      </c>
      <c r="S1775">
        <v>4.9630000000000001</v>
      </c>
      <c r="T1775">
        <v>5.0599999999999996</v>
      </c>
      <c r="U1775" t="s">
        <v>9408</v>
      </c>
      <c r="V1775" t="str">
        <f>LEFT($U1775,2)</f>
        <v>B8</v>
      </c>
      <c r="W1775" s="3">
        <f>_xlfn.XLOOKUP(V1775,$AC$2:$AC$43,$AD$2:$AD$43,"none")</f>
        <v>-0.11</v>
      </c>
      <c r="X1775" s="3">
        <f>IF(ISNUMBER($W1775), 4600 * (1 / (0.92 * $W1775 + 1.7) + 1 / (0.92 * $W1775 + 0.62)),"none")</f>
        <v>11743.77313439976</v>
      </c>
      <c r="Y1775" s="8">
        <f>IF(ISNUMBER($X1775), _xlfn.XLOOKUP($X1775,Sheet3!$A$2:$A$392,Sheet3!$B$2:$B$392,"none", 1,1), $AF$2)</f>
        <v>0.54959999999999998</v>
      </c>
      <c r="Z1775" s="8">
        <f>IF(ISNUMBER($X1775), _xlfn.XLOOKUP($X1775,Sheet3!$A$2:$A$392,Sheet3!$C$2:$C$392,"none", 1,1), $AF$2)</f>
        <v>0.64410000000000001</v>
      </c>
      <c r="AA1775" s="8">
        <f>IF(ISNUMBER($X1775), _xlfn.XLOOKUP($X1775,Sheet3!$A$2:$A$392,Sheet3!$D$2:$D$392,"none", 1,1), $AF$2)</f>
        <v>1</v>
      </c>
    </row>
    <row r="1776" spans="1:27">
      <c r="A1776">
        <v>641</v>
      </c>
      <c r="B1776" t="s">
        <v>941</v>
      </c>
      <c r="C1776" t="s">
        <v>22</v>
      </c>
      <c r="D1776">
        <v>3</v>
      </c>
      <c r="E1776">
        <v>57</v>
      </c>
      <c r="F1776">
        <v>25.4445994728</v>
      </c>
      <c r="G1776">
        <v>63</v>
      </c>
      <c r="H1776">
        <v>4</v>
      </c>
      <c r="I1776">
        <v>20.14975596</v>
      </c>
      <c r="J1776">
        <f>(D1776+E1776/60+F1776/3600)*15</f>
        <v>59.356019164469998</v>
      </c>
      <c r="K1776">
        <f>IF(G1776&lt;0, G1776-H1776/60-I1776/3600, G1776+H1776/60+I1776/3600)</f>
        <v>63.072263821100002</v>
      </c>
      <c r="L1776">
        <v>7.1459999999999999</v>
      </c>
      <c r="M1776">
        <v>6.42</v>
      </c>
      <c r="N1776">
        <v>8.4600000000000009</v>
      </c>
      <c r="O1776">
        <v>4.78</v>
      </c>
      <c r="P1776">
        <v>4.9400000000000004</v>
      </c>
      <c r="Q1776">
        <v>5.04</v>
      </c>
      <c r="R1776">
        <v>4.97</v>
      </c>
      <c r="S1776">
        <v>4.9329999999999998</v>
      </c>
      <c r="T1776">
        <v>5.05</v>
      </c>
      <c r="U1776" t="s">
        <v>9442</v>
      </c>
      <c r="V1776" t="str">
        <f>LEFT($U1776,2)</f>
        <v>B9</v>
      </c>
      <c r="W1776" s="3">
        <f>_xlfn.XLOOKUP(V1776,$AC$2:$AC$43,$AD$2:$AD$43,"none")</f>
        <v>-7.0000000000000007E-2</v>
      </c>
      <c r="X1776" s="3">
        <f>IF(ISNUMBER($W1776), 4600 * (1 / (0.92 * $W1776 + 1.7) + 1 / (0.92 * $W1776 + 0.62)),"none")</f>
        <v>11091.761228434079</v>
      </c>
      <c r="Y1776" s="8">
        <f>IF(ISNUMBER($X1776), _xlfn.XLOOKUP($X1776,Sheet3!$A$2:$A$392,Sheet3!$B$2:$B$392,"none", 1,1), $AF$2)</f>
        <v>0.57499999999999996</v>
      </c>
      <c r="Z1776" s="8">
        <f>IF(ISNUMBER($X1776), _xlfn.XLOOKUP($X1776,Sheet3!$A$2:$A$392,Sheet3!$C$2:$C$392,"none", 1,1), $AF$2)</f>
        <v>0.66420000000000001</v>
      </c>
      <c r="AA1776" s="8">
        <f>IF(ISNUMBER($X1776), _xlfn.XLOOKUP($X1776,Sheet3!$A$2:$A$392,Sheet3!$D$2:$D$392,"none", 1,1), $AF$2)</f>
        <v>1</v>
      </c>
    </row>
    <row r="1777" spans="1:27">
      <c r="A1777">
        <v>1998</v>
      </c>
      <c r="B1777" t="s">
        <v>2299</v>
      </c>
      <c r="C1777" t="s">
        <v>297</v>
      </c>
      <c r="D1777">
        <v>5</v>
      </c>
      <c r="E1777">
        <v>15</v>
      </c>
      <c r="F1777">
        <v>24.372217459200002</v>
      </c>
      <c r="G1777">
        <v>-26</v>
      </c>
      <c r="H1777">
        <v>56</v>
      </c>
      <c r="I1777">
        <v>36.629251584000002</v>
      </c>
      <c r="J1777">
        <f>(D1777+E1777/60+F1777/3600)*15</f>
        <v>78.851550906080007</v>
      </c>
      <c r="K1777">
        <f>IF(G1777&lt;0, G1777-H1777/60-I1777/3600, G1777+H1777/60+I1777/3600)</f>
        <v>-26.943508125440001</v>
      </c>
      <c r="L1777">
        <v>10.579000000000001</v>
      </c>
      <c r="M1777">
        <v>-29.169</v>
      </c>
      <c r="N1777">
        <v>11.92</v>
      </c>
      <c r="O1777" t="s">
        <v>9341</v>
      </c>
      <c r="P1777">
        <v>4.97</v>
      </c>
      <c r="Q1777">
        <v>5.04</v>
      </c>
      <c r="R1777" t="s">
        <v>9341</v>
      </c>
      <c r="S1777">
        <v>5.0410000000000004</v>
      </c>
      <c r="T1777" t="s">
        <v>9341</v>
      </c>
      <c r="U1777" t="s">
        <v>9538</v>
      </c>
      <c r="V1777" t="str">
        <f>LEFT($U1777,2)</f>
        <v>B9</v>
      </c>
      <c r="W1777" s="3">
        <f>_xlfn.XLOOKUP(V1777,$AC$2:$AC$43,$AD$2:$AD$43,"none")</f>
        <v>-7.0000000000000007E-2</v>
      </c>
      <c r="X1777" s="3">
        <f>IF(ISNUMBER($W1777), 4600 * (1 / (0.92 * $W1777 + 1.7) + 1 / (0.92 * $W1777 + 0.62)),"none")</f>
        <v>11091.761228434079</v>
      </c>
      <c r="Y1777" s="8">
        <f>IF(ISNUMBER($X1777), _xlfn.XLOOKUP($X1777,Sheet3!$A$2:$A$392,Sheet3!$B$2:$B$392,"none", 1,1), $AF$2)</f>
        <v>0.57499999999999996</v>
      </c>
      <c r="Z1777" s="8">
        <f>IF(ISNUMBER($X1777), _xlfn.XLOOKUP($X1777,Sheet3!$A$2:$A$392,Sheet3!$C$2:$C$392,"none", 1,1), $AF$2)</f>
        <v>0.66420000000000001</v>
      </c>
      <c r="AA1777" s="8">
        <f>IF(ISNUMBER($X1777), _xlfn.XLOOKUP($X1777,Sheet3!$A$2:$A$392,Sheet3!$D$2:$D$392,"none", 1,1), $AF$2)</f>
        <v>1</v>
      </c>
    </row>
    <row r="1778" spans="1:27">
      <c r="A1778">
        <v>2281</v>
      </c>
      <c r="B1778" t="s">
        <v>2582</v>
      </c>
      <c r="C1778" t="s">
        <v>313</v>
      </c>
      <c r="D1778">
        <v>6</v>
      </c>
      <c r="E1778">
        <v>3</v>
      </c>
      <c r="F1778">
        <v>15.603667142400001</v>
      </c>
      <c r="G1778">
        <v>-26</v>
      </c>
      <c r="H1778">
        <v>17</v>
      </c>
      <c r="I1778">
        <v>4.3540699920000003</v>
      </c>
      <c r="J1778">
        <f>(D1778+E1778/60+F1778/3600)*15</f>
        <v>90.815015279760004</v>
      </c>
      <c r="K1778">
        <f>IF(G1778&lt;0, G1778-H1778/60-I1778/3600, G1778+H1778/60+I1778/3600)</f>
        <v>-26.284542797220002</v>
      </c>
      <c r="L1778">
        <v>65.320999999999998</v>
      </c>
      <c r="M1778">
        <v>85.599000000000004</v>
      </c>
      <c r="N1778">
        <v>7.78</v>
      </c>
      <c r="O1778">
        <v>7.82</v>
      </c>
      <c r="P1778">
        <v>6.38</v>
      </c>
      <c r="Q1778">
        <v>5.04</v>
      </c>
      <c r="R1778" t="s">
        <v>9341</v>
      </c>
      <c r="S1778">
        <v>4.5430000000000001</v>
      </c>
      <c r="T1778" t="s">
        <v>9341</v>
      </c>
      <c r="U1778" t="s">
        <v>9826</v>
      </c>
      <c r="V1778" t="str">
        <f>LEFT($U1778,2)</f>
        <v>K2</v>
      </c>
      <c r="W1778" s="3">
        <f>_xlfn.XLOOKUP(V1778,$AC$2:$AC$43,$AD$2:$AD$43,"none")</f>
        <v>0.92</v>
      </c>
      <c r="X1778" s="3">
        <f>IF(ISNUMBER($W1778), 4600 * (1 / (0.92 * $W1778 + 1.7) + 1 / (0.92 * $W1778 + 0.62)),"none")</f>
        <v>4943.4058698702656</v>
      </c>
      <c r="Y1778" s="8">
        <f>IF(ISNUMBER($X1778), _xlfn.XLOOKUP($X1778,Sheet3!$A$2:$A$392,Sheet3!$B$2:$B$392,"none", 1,1), $AF$2)</f>
        <v>1</v>
      </c>
      <c r="Z1778" s="8">
        <f>IF(ISNUMBER($X1778), _xlfn.XLOOKUP($X1778,Sheet3!$A$2:$A$392,Sheet3!$C$2:$C$392,"none", 1,1), $AF$2)</f>
        <v>0.79920000000000002</v>
      </c>
      <c r="AA1778" s="8">
        <f>IF(ISNUMBER($X1778), _xlfn.XLOOKUP($X1778,Sheet3!$A$2:$A$392,Sheet3!$D$2:$D$392,"none", 1,1), $AF$2)</f>
        <v>0.60450000000000004</v>
      </c>
    </row>
    <row r="1779" spans="1:27">
      <c r="A1779">
        <v>2333</v>
      </c>
      <c r="B1779" t="s">
        <v>2634</v>
      </c>
      <c r="C1779" t="s">
        <v>297</v>
      </c>
      <c r="D1779">
        <v>6</v>
      </c>
      <c r="E1779">
        <v>11</v>
      </c>
      <c r="F1779">
        <v>51.814336526399998</v>
      </c>
      <c r="G1779">
        <v>-6</v>
      </c>
      <c r="H1779">
        <v>33</v>
      </c>
      <c r="I1779">
        <v>1.0203147720000001</v>
      </c>
      <c r="J1779">
        <f>(D1779+E1779/60+F1779/3600)*15</f>
        <v>92.965893068859998</v>
      </c>
      <c r="K1779">
        <f>IF(G1779&lt;0, G1779-H1779/60-I1779/3600, G1779+H1779/60+I1779/3600)</f>
        <v>-6.5502834207699996</v>
      </c>
      <c r="L1779">
        <v>-3.2309999999999999</v>
      </c>
      <c r="M1779">
        <v>-0.86599999999999999</v>
      </c>
      <c r="N1779">
        <v>3.07</v>
      </c>
      <c r="O1779">
        <v>4.07</v>
      </c>
      <c r="P1779">
        <v>4.8479999999999999</v>
      </c>
      <c r="Q1779">
        <v>5.04</v>
      </c>
      <c r="R1779" t="s">
        <v>9341</v>
      </c>
      <c r="S1779">
        <v>5.0090000000000003</v>
      </c>
      <c r="T1779" t="s">
        <v>9341</v>
      </c>
      <c r="U1779" t="s">
        <v>10184</v>
      </c>
      <c r="V1779" t="str">
        <f>LEFT($U1779,2)</f>
        <v>B2</v>
      </c>
      <c r="W1779" s="3">
        <f>_xlfn.XLOOKUP(V1779,$AC$2:$AC$43,$AD$2:$AD$43,"none")</f>
        <v>-0.24</v>
      </c>
      <c r="X1779" s="3">
        <f>IF(ISNUMBER($W1779), 4600 * (1 / (0.92 * $W1779 + 1.7) + 1 / (0.92 * $W1779 + 0.62)),"none")</f>
        <v>14632.835167360139</v>
      </c>
      <c r="Y1779" s="8">
        <f>IF(ISNUMBER($X1779), _xlfn.XLOOKUP($X1779,Sheet3!$A$2:$A$392,Sheet3!$B$2:$B$392,"none", 1,1), $AF$2)</f>
        <v>0.47989999999999999</v>
      </c>
      <c r="Z1779" s="8">
        <f>IF(ISNUMBER($X1779), _xlfn.XLOOKUP($X1779,Sheet3!$A$2:$A$392,Sheet3!$C$2:$C$392,"none", 1,1), $AF$2)</f>
        <v>0.58679999999999999</v>
      </c>
      <c r="AA1779" s="8">
        <f>IF(ISNUMBER($X1779), _xlfn.XLOOKUP($X1779,Sheet3!$A$2:$A$392,Sheet3!$D$2:$D$392,"none", 1,1), $AF$2)</f>
        <v>1</v>
      </c>
    </row>
    <row r="1780" spans="1:27">
      <c r="A1780">
        <v>4993</v>
      </c>
      <c r="B1780" t="s">
        <v>5296</v>
      </c>
      <c r="C1780" t="s">
        <v>12</v>
      </c>
      <c r="D1780">
        <v>13</v>
      </c>
      <c r="E1780">
        <v>12</v>
      </c>
      <c r="F1780">
        <v>3.5431874542999999</v>
      </c>
      <c r="G1780">
        <v>-16</v>
      </c>
      <c r="H1780">
        <v>11</v>
      </c>
      <c r="I1780">
        <v>54.970689063000002</v>
      </c>
      <c r="J1780">
        <f>(D1780+E1780/60+F1780/3600)*15</f>
        <v>198.01476328105957</v>
      </c>
      <c r="K1780">
        <f>IF(G1780&lt;0, G1780-H1780/60-I1780/3600, G1780+H1780/60+I1780/3600)</f>
        <v>-16.198602969184169</v>
      </c>
      <c r="L1780">
        <v>97.167000000000002</v>
      </c>
      <c r="M1780">
        <v>-288.06599999999997</v>
      </c>
      <c r="N1780">
        <v>29.9</v>
      </c>
      <c r="O1780" t="s">
        <v>9341</v>
      </c>
      <c r="P1780">
        <v>5.5</v>
      </c>
      <c r="Q1780">
        <v>5.04</v>
      </c>
      <c r="R1780" t="s">
        <v>9341</v>
      </c>
      <c r="S1780">
        <v>4.8959999999999999</v>
      </c>
      <c r="T1780" t="s">
        <v>9341</v>
      </c>
      <c r="U1780" t="s">
        <v>10796</v>
      </c>
      <c r="V1780" t="str">
        <f>LEFT($U1780,2)</f>
        <v>F5</v>
      </c>
      <c r="W1780" s="3">
        <f>_xlfn.XLOOKUP(V1780,$AC$2:$AC$43,$AD$2:$AD$43,"none")</f>
        <v>0.45</v>
      </c>
      <c r="X1780" s="3">
        <f>IF(ISNUMBER($W1780), 4600 * (1 / (0.92 * $W1780 + 1.7) + 1 / (0.92 * $W1780 + 0.62)),"none")</f>
        <v>6624.7124722536864</v>
      </c>
      <c r="Y1780" s="8">
        <f>IF(ISNUMBER($X1780), _xlfn.XLOOKUP($X1780,Sheet3!$A$2:$A$392,Sheet3!$B$2:$B$392,"none", 1,1), $AF$2)</f>
        <v>0.99370000000000003</v>
      </c>
      <c r="Z1780" s="8">
        <f>IF(ISNUMBER($X1780), _xlfn.XLOOKUP($X1780,Sheet3!$A$2:$A$392,Sheet3!$C$2:$C$392,"none", 1,1), $AF$2)</f>
        <v>0.9526</v>
      </c>
      <c r="AA1780" s="8">
        <f>IF(ISNUMBER($X1780), _xlfn.XLOOKUP($X1780,Sheet3!$A$2:$A$392,Sheet3!$D$2:$D$392,"none", 1,1), $AF$2)</f>
        <v>1</v>
      </c>
    </row>
    <row r="1781" spans="1:27">
      <c r="A1781">
        <v>6900</v>
      </c>
      <c r="B1781" t="s">
        <v>7203</v>
      </c>
      <c r="C1781" t="s">
        <v>313</v>
      </c>
      <c r="D1781">
        <v>7</v>
      </c>
      <c r="E1781">
        <v>42</v>
      </c>
      <c r="F1781">
        <v>57.095603329100001</v>
      </c>
      <c r="G1781">
        <v>-45</v>
      </c>
      <c r="H1781">
        <v>10</v>
      </c>
      <c r="I1781">
        <v>23.215489084000001</v>
      </c>
      <c r="J1781">
        <f>(D1781+E1781/60+F1781/3600)*15</f>
        <v>115.73789834720458</v>
      </c>
      <c r="K1781">
        <f>IF(G1781&lt;0, G1781-H1781/60-I1781/3600, G1781+H1781/60+I1781/3600)</f>
        <v>-45.173115413634441</v>
      </c>
      <c r="L1781">
        <v>-79.012</v>
      </c>
      <c r="M1781">
        <v>-554.005</v>
      </c>
      <c r="N1781">
        <v>42.82</v>
      </c>
      <c r="O1781" t="s">
        <v>9341</v>
      </c>
      <c r="P1781">
        <v>5.84</v>
      </c>
      <c r="Q1781">
        <v>5.04</v>
      </c>
      <c r="R1781" t="s">
        <v>9341</v>
      </c>
      <c r="S1781">
        <v>4.835</v>
      </c>
      <c r="T1781" t="s">
        <v>9341</v>
      </c>
      <c r="U1781" t="s">
        <v>11192</v>
      </c>
      <c r="V1781" t="str">
        <f>LEFT($U1781,2)</f>
        <v>G8</v>
      </c>
      <c r="W1781" s="3">
        <f>_xlfn.XLOOKUP(V1781,$AC$2:$AC$43,$AD$2:$AD$43,"none")</f>
        <v>0.74</v>
      </c>
      <c r="X1781" s="3">
        <f>IF(ISNUMBER($W1781), 4600 * (1 / (0.92 * $W1781 + 1.7) + 1 / (0.92 * $W1781 + 0.62)),"none")</f>
        <v>5468.4090187676065</v>
      </c>
      <c r="Y1781" s="8">
        <f>IF(ISNUMBER($X1781), _xlfn.XLOOKUP($X1781,Sheet3!$A$2:$A$392,Sheet3!$B$2:$B$392,"none", 1,1), $AF$2)</f>
        <v>1</v>
      </c>
      <c r="Z1781" s="8">
        <f>IF(ISNUMBER($X1781), _xlfn.XLOOKUP($X1781,Sheet3!$A$2:$A$392,Sheet3!$C$2:$C$392,"none", 1,1), $AF$2)</f>
        <v>0.85409999999999997</v>
      </c>
      <c r="AA1781" s="8">
        <f>IF(ISNUMBER($X1781), _xlfn.XLOOKUP($X1781,Sheet3!$A$2:$A$392,Sheet3!$D$2:$D$392,"none", 1,1), $AF$2)</f>
        <v>0.72770000000000001</v>
      </c>
    </row>
    <row r="1782" spans="1:27">
      <c r="A1782">
        <v>7846</v>
      </c>
      <c r="B1782" t="s">
        <v>8149</v>
      </c>
      <c r="C1782" t="s">
        <v>12</v>
      </c>
      <c r="D1782">
        <v>13</v>
      </c>
      <c r="E1782">
        <v>25</v>
      </c>
      <c r="F1782">
        <v>7.1188965432</v>
      </c>
      <c r="G1782">
        <v>-74</v>
      </c>
      <c r="H1782">
        <v>53</v>
      </c>
      <c r="I1782">
        <v>16.150139880000001</v>
      </c>
      <c r="J1782">
        <f>(D1782+E1782/60+F1782/3600)*15</f>
        <v>201.27966206893001</v>
      </c>
      <c r="K1782">
        <f>IF(G1782&lt;0, G1782-H1782/60-I1782/3600, G1782+H1782/60+I1782/3600)</f>
        <v>-74.887819483300007</v>
      </c>
      <c r="L1782">
        <v>-108.236</v>
      </c>
      <c r="M1782">
        <v>-132.71799999999999</v>
      </c>
      <c r="N1782">
        <v>14.5</v>
      </c>
      <c r="O1782" t="s">
        <v>9341</v>
      </c>
      <c r="P1782">
        <v>6.1470000000000002</v>
      </c>
      <c r="Q1782">
        <v>5.04</v>
      </c>
      <c r="R1782" t="s">
        <v>9341</v>
      </c>
      <c r="S1782">
        <v>4.7309999999999999</v>
      </c>
      <c r="T1782" t="s">
        <v>9341</v>
      </c>
      <c r="U1782" t="s">
        <v>9403</v>
      </c>
      <c r="V1782" t="str">
        <f>LEFT($U1782,2)</f>
        <v>K0</v>
      </c>
      <c r="W1782" s="3">
        <f>_xlfn.XLOOKUP(V1782,$AC$2:$AC$43,$AD$2:$AD$43,"none")</f>
        <v>0.81</v>
      </c>
      <c r="X1782" s="3">
        <f>IF(ISNUMBER($W1782), 4600 * (1 / (0.92 * $W1782 + 1.7) + 1 / (0.92 * $W1782 + 0.62)),"none")</f>
        <v>5250.7063834266155</v>
      </c>
      <c r="Y1782" s="8">
        <f>IF(ISNUMBER($X1782), _xlfn.XLOOKUP($X1782,Sheet3!$A$2:$A$392,Sheet3!$B$2:$B$392,"none", 1,1), $AF$2)</f>
        <v>1</v>
      </c>
      <c r="Z1782" s="8">
        <f>IF(ISNUMBER($X1782), _xlfn.XLOOKUP($X1782,Sheet3!$A$2:$A$392,Sheet3!$C$2:$C$392,"none", 1,1), $AF$2)</f>
        <v>0.83299999999999996</v>
      </c>
      <c r="AA1782" s="8">
        <f>IF(ISNUMBER($X1782), _xlfn.XLOOKUP($X1782,Sheet3!$A$2:$A$392,Sheet3!$D$2:$D$392,"none", 1,1), $AF$2)</f>
        <v>0.67869999999999997</v>
      </c>
    </row>
    <row r="1783" spans="1:27">
      <c r="A1783">
        <v>2402</v>
      </c>
      <c r="B1783" t="s">
        <v>2704</v>
      </c>
      <c r="C1783" t="s">
        <v>28</v>
      </c>
      <c r="D1783">
        <v>6</v>
      </c>
      <c r="E1783">
        <v>27</v>
      </c>
      <c r="F1783">
        <v>57.568651099999997</v>
      </c>
      <c r="G1783">
        <v>-4</v>
      </c>
      <c r="H1783">
        <v>45</v>
      </c>
      <c r="I1783">
        <v>43.752881000000002</v>
      </c>
      <c r="J1783">
        <f>(D1783+E1783/60+F1783/3600)*15</f>
        <v>96.98986937958334</v>
      </c>
      <c r="K1783">
        <f>IF(G1783&lt;0, G1783-H1783/60-I1783/3600, G1783+H1783/60+I1783/3600)</f>
        <v>-4.7621535780555559</v>
      </c>
      <c r="L1783">
        <v>-5.78</v>
      </c>
      <c r="M1783">
        <v>-2.86</v>
      </c>
      <c r="N1783">
        <v>3</v>
      </c>
      <c r="O1783">
        <v>4.1100000000000003</v>
      </c>
      <c r="P1783">
        <v>4.8609999999999998</v>
      </c>
      <c r="Q1783">
        <v>5.0410000000000004</v>
      </c>
      <c r="R1783" t="s">
        <v>9341</v>
      </c>
      <c r="S1783">
        <v>4.9939999999999998</v>
      </c>
      <c r="T1783" t="s">
        <v>9341</v>
      </c>
      <c r="U1783" t="s">
        <v>9432</v>
      </c>
      <c r="V1783" t="str">
        <f>LEFT($U1783,2)</f>
        <v>B2</v>
      </c>
      <c r="W1783" s="3">
        <f>_xlfn.XLOOKUP(V1783,$AC$2:$AC$43,$AD$2:$AD$43,"none")</f>
        <v>-0.24</v>
      </c>
      <c r="X1783" s="3">
        <f>IF(ISNUMBER($W1783), 4600 * (1 / (0.92 * $W1783 + 1.7) + 1 / (0.92 * $W1783 + 0.62)),"none")</f>
        <v>14632.835167360139</v>
      </c>
      <c r="Y1783" s="8">
        <f>IF(ISNUMBER($X1783), _xlfn.XLOOKUP($X1783,Sheet3!$A$2:$A$392,Sheet3!$B$2:$B$392,"none", 1,1), $AF$2)</f>
        <v>0.47989999999999999</v>
      </c>
      <c r="Z1783" s="8">
        <f>IF(ISNUMBER($X1783), _xlfn.XLOOKUP($X1783,Sheet3!$A$2:$A$392,Sheet3!$C$2:$C$392,"none", 1,1), $AF$2)</f>
        <v>0.58679999999999999</v>
      </c>
      <c r="AA1783" s="8">
        <f>IF(ISNUMBER($X1783), _xlfn.XLOOKUP($X1783,Sheet3!$A$2:$A$392,Sheet3!$D$2:$D$392,"none", 1,1), $AF$2)</f>
        <v>1</v>
      </c>
    </row>
    <row r="1784" spans="1:27">
      <c r="A1784">
        <v>7211</v>
      </c>
      <c r="B1784" t="s">
        <v>7514</v>
      </c>
      <c r="C1784" t="s">
        <v>12</v>
      </c>
      <c r="D1784">
        <v>6</v>
      </c>
      <c r="E1784">
        <v>7</v>
      </c>
      <c r="F1784">
        <v>3.4067093808000002</v>
      </c>
      <c r="G1784">
        <v>-62</v>
      </c>
      <c r="H1784">
        <v>9</v>
      </c>
      <c r="I1784">
        <v>16.449639407999999</v>
      </c>
      <c r="J1784">
        <f>(D1784+E1784/60+F1784/3600)*15</f>
        <v>91.764194622419993</v>
      </c>
      <c r="K1784">
        <f>IF(G1784&lt;0, G1784-H1784/60-I1784/3600, G1784+H1784/60+I1784/3600)</f>
        <v>-62.154569344279999</v>
      </c>
      <c r="L1784">
        <v>15.513</v>
      </c>
      <c r="M1784">
        <v>-70.013000000000005</v>
      </c>
      <c r="N1784">
        <v>8.3800000000000008</v>
      </c>
      <c r="O1784" t="s">
        <v>9341</v>
      </c>
      <c r="P1784">
        <v>6.2939999999999996</v>
      </c>
      <c r="Q1784">
        <v>5.0410000000000004</v>
      </c>
      <c r="R1784" t="s">
        <v>9341</v>
      </c>
      <c r="S1784">
        <v>4.6459999999999999</v>
      </c>
      <c r="T1784" t="s">
        <v>9341</v>
      </c>
      <c r="U1784" t="s">
        <v>10091</v>
      </c>
      <c r="V1784" t="str">
        <f>LEFT($U1784,2)</f>
        <v>K2</v>
      </c>
      <c r="W1784" s="3">
        <f>_xlfn.XLOOKUP(V1784,$AC$2:$AC$43,$AD$2:$AD$43,"none")</f>
        <v>0.92</v>
      </c>
      <c r="X1784" s="3">
        <f>IF(ISNUMBER($W1784), 4600 * (1 / (0.92 * $W1784 + 1.7) + 1 / (0.92 * $W1784 + 0.62)),"none")</f>
        <v>4943.4058698702656</v>
      </c>
      <c r="Y1784" s="8">
        <f>IF(ISNUMBER($X1784), _xlfn.XLOOKUP($X1784,Sheet3!$A$2:$A$392,Sheet3!$B$2:$B$392,"none", 1,1), $AF$2)</f>
        <v>1</v>
      </c>
      <c r="Z1784" s="8">
        <f>IF(ISNUMBER($X1784), _xlfn.XLOOKUP($X1784,Sheet3!$A$2:$A$392,Sheet3!$C$2:$C$392,"none", 1,1), $AF$2)</f>
        <v>0.79920000000000002</v>
      </c>
      <c r="AA1784" s="8">
        <f>IF(ISNUMBER($X1784), _xlfn.XLOOKUP($X1784,Sheet3!$A$2:$A$392,Sheet3!$D$2:$D$392,"none", 1,1), $AF$2)</f>
        <v>0.60450000000000004</v>
      </c>
    </row>
    <row r="1785" spans="1:27">
      <c r="A1785">
        <v>524</v>
      </c>
      <c r="B1785" t="s">
        <v>823</v>
      </c>
      <c r="C1785" t="s">
        <v>297</v>
      </c>
      <c r="D1785">
        <v>23</v>
      </c>
      <c r="E1785">
        <v>47</v>
      </c>
      <c r="F1785">
        <v>54.770875168800004</v>
      </c>
      <c r="G1785">
        <v>67</v>
      </c>
      <c r="H1785">
        <v>48</v>
      </c>
      <c r="I1785">
        <v>24.512513328000001</v>
      </c>
      <c r="J1785">
        <f>(D1785+E1785/60+F1785/3600)*15</f>
        <v>356.97821197987003</v>
      </c>
      <c r="K1785">
        <f>IF(G1785&lt;0, G1785-H1785/60-I1785/3600, G1785+H1785/60+I1785/3600)</f>
        <v>67.80680903148</v>
      </c>
      <c r="L1785">
        <v>15.212999999999999</v>
      </c>
      <c r="M1785">
        <v>-1.585</v>
      </c>
      <c r="N1785">
        <v>10.46</v>
      </c>
      <c r="O1785" t="s">
        <v>9341</v>
      </c>
      <c r="P1785">
        <v>5.0410000000000004</v>
      </c>
      <c r="Q1785">
        <v>5.0439999999999996</v>
      </c>
      <c r="R1785" t="s">
        <v>9341</v>
      </c>
      <c r="S1785">
        <v>5.032</v>
      </c>
      <c r="T1785" t="s">
        <v>9341</v>
      </c>
      <c r="U1785" t="s">
        <v>9634</v>
      </c>
      <c r="V1785" t="str">
        <f>LEFT($U1785,2)</f>
        <v>A1</v>
      </c>
      <c r="W1785" s="3">
        <f>_xlfn.XLOOKUP(V1785,$AC$2:$AC$43,$AD$2:$AD$43,"none")</f>
        <v>0.02</v>
      </c>
      <c r="X1785" s="3">
        <f>IF(ISNUMBER($W1785), 4600 * (1 / (0.92 * $W1785 + 1.7) + 1 / (0.92 * $W1785 + 0.62)),"none")</f>
        <v>9882.4225367888994</v>
      </c>
      <c r="Y1785" s="8">
        <f>IF(ISNUMBER($X1785), _xlfn.XLOOKUP($X1785,Sheet3!$A$2:$A$392,Sheet3!$B$2:$B$392,"none", 1,1), $AF$2)</f>
        <v>0.63239999999999996</v>
      </c>
      <c r="Z1785" s="8">
        <f>IF(ISNUMBER($X1785), _xlfn.XLOOKUP($X1785,Sheet3!$A$2:$A$392,Sheet3!$C$2:$C$392,"none", 1,1), $AF$2)</f>
        <v>0.70809999999999995</v>
      </c>
      <c r="AA1785" s="8">
        <f>IF(ISNUMBER($X1785), _xlfn.XLOOKUP($X1785,Sheet3!$A$2:$A$392,Sheet3!$D$2:$D$392,"none", 1,1), $AF$2)</f>
        <v>1</v>
      </c>
    </row>
    <row r="1786" spans="1:27">
      <c r="A1786">
        <v>8347</v>
      </c>
      <c r="B1786" t="s">
        <v>8650</v>
      </c>
      <c r="C1786" t="s">
        <v>297</v>
      </c>
      <c r="D1786">
        <v>20</v>
      </c>
      <c r="E1786">
        <v>51</v>
      </c>
      <c r="F1786">
        <v>30.050980257599999</v>
      </c>
      <c r="G1786">
        <v>-51</v>
      </c>
      <c r="H1786">
        <v>36</v>
      </c>
      <c r="I1786">
        <v>29.442873312</v>
      </c>
      <c r="J1786">
        <f>(D1786+E1786/60+F1786/3600)*15</f>
        <v>312.87521241773999</v>
      </c>
      <c r="K1786">
        <f>IF(G1786&lt;0, G1786-H1786/60-I1786/3600, G1786+H1786/60+I1786/3600)</f>
        <v>-51.60817857592</v>
      </c>
      <c r="L1786">
        <v>0.87</v>
      </c>
      <c r="M1786">
        <v>-5.1769999999999996</v>
      </c>
      <c r="N1786">
        <v>6.54</v>
      </c>
      <c r="O1786" t="s">
        <v>9341</v>
      </c>
      <c r="P1786">
        <v>6.1529999999999996</v>
      </c>
      <c r="Q1786">
        <v>5.0439999999999996</v>
      </c>
      <c r="R1786" t="s">
        <v>9341</v>
      </c>
      <c r="S1786">
        <v>4.7329999999999997</v>
      </c>
      <c r="T1786" t="s">
        <v>9341</v>
      </c>
      <c r="U1786" t="s">
        <v>10117</v>
      </c>
      <c r="V1786" t="str">
        <f>LEFT($U1786,2)</f>
        <v>K1</v>
      </c>
      <c r="W1786" s="3">
        <f>_xlfn.XLOOKUP(V1786,$AC$2:$AC$43,$AD$2:$AD$43,"none")</f>
        <v>0.86</v>
      </c>
      <c r="X1786" s="3">
        <f>IF(ISNUMBER($W1786), 4600 * (1 / (0.92 * $W1786 + 1.7) + 1 / (0.92 * $W1786 + 0.62)),"none")</f>
        <v>5106.1368670782376</v>
      </c>
      <c r="Y1786" s="8">
        <f>IF(ISNUMBER($X1786), _xlfn.XLOOKUP($X1786,Sheet3!$A$2:$A$392,Sheet3!$B$2:$B$392,"none", 1,1), $AF$2)</f>
        <v>1</v>
      </c>
      <c r="Z1786" s="8">
        <f>IF(ISNUMBER($X1786), _xlfn.XLOOKUP($X1786,Sheet3!$A$2:$A$392,Sheet3!$C$2:$C$392,"none", 1,1), $AF$2)</f>
        <v>0.82210000000000005</v>
      </c>
      <c r="AA1786" s="8">
        <f>IF(ISNUMBER($X1786), _xlfn.XLOOKUP($X1786,Sheet3!$A$2:$A$392,Sheet3!$D$2:$D$392,"none", 1,1), $AF$2)</f>
        <v>0.65410000000000001</v>
      </c>
    </row>
    <row r="1787" spans="1:27">
      <c r="A1787">
        <v>5821</v>
      </c>
      <c r="B1787" t="s">
        <v>6124</v>
      </c>
      <c r="C1787" t="s">
        <v>313</v>
      </c>
      <c r="D1787">
        <v>19</v>
      </c>
      <c r="E1787">
        <v>42</v>
      </c>
      <c r="F1787">
        <v>31.132990163999999</v>
      </c>
      <c r="G1787">
        <v>-16</v>
      </c>
      <c r="H1787">
        <v>7</v>
      </c>
      <c r="I1787">
        <v>26.392911168000001</v>
      </c>
      <c r="J1787">
        <f>(D1787+E1787/60+F1787/3600)*15</f>
        <v>295.62972079234999</v>
      </c>
      <c r="K1787">
        <f>IF(G1787&lt;0, G1787-H1787/60-I1787/3600, G1787+H1787/60+I1787/3600)</f>
        <v>-16.123998030879999</v>
      </c>
      <c r="L1787">
        <v>66.501999999999995</v>
      </c>
      <c r="M1787">
        <v>-9.8140000000000001</v>
      </c>
      <c r="N1787">
        <v>18.53</v>
      </c>
      <c r="O1787" t="s">
        <v>9341</v>
      </c>
      <c r="P1787">
        <v>5.3620000000000001</v>
      </c>
      <c r="Q1787">
        <v>5.0449999999999999</v>
      </c>
      <c r="R1787" t="s">
        <v>9341</v>
      </c>
      <c r="S1787">
        <v>4.9660000000000002</v>
      </c>
      <c r="T1787" t="s">
        <v>9341</v>
      </c>
      <c r="U1787" t="s">
        <v>10457</v>
      </c>
      <c r="V1787" t="str">
        <f>LEFT($U1787,2)</f>
        <v>F3</v>
      </c>
      <c r="W1787" s="3" t="str">
        <f>_xlfn.XLOOKUP(V1787,$AC$2:$AC$43,$AD$2:$AD$43,"none")</f>
        <v>none</v>
      </c>
      <c r="X1787" s="3" t="str">
        <f>IF(ISNUMBER($W1787), 4600 * (1 / (0.92 * $W1787 + 1.7) + 1 / (0.92 * $W1787 + 0.62)),"none")</f>
        <v>none</v>
      </c>
      <c r="Y1787" s="8">
        <f>IF(ISNUMBER($X1787), _xlfn.XLOOKUP($X1787,Sheet3!$A$2:$A$392,Sheet3!$B$2:$B$392,"none", 1,1), $AF$2)</f>
        <v>0.8</v>
      </c>
      <c r="Z1787" s="8">
        <f>IF(ISNUMBER($X1787), _xlfn.XLOOKUP($X1787,Sheet3!$A$2:$A$392,Sheet3!$C$2:$C$392,"none", 1,1), $AF$2)</f>
        <v>0.8</v>
      </c>
      <c r="AA1787" s="8">
        <f>IF(ISNUMBER($X1787), _xlfn.XLOOKUP($X1787,Sheet3!$A$2:$A$392,Sheet3!$D$2:$D$392,"none", 1,1), $AF$2)</f>
        <v>0.8</v>
      </c>
    </row>
    <row r="1788" spans="1:27">
      <c r="A1788">
        <v>435</v>
      </c>
      <c r="B1788" t="s">
        <v>734</v>
      </c>
      <c r="C1788" t="s">
        <v>297</v>
      </c>
      <c r="D1788">
        <v>20</v>
      </c>
      <c r="E1788">
        <v>1</v>
      </c>
      <c r="F1788">
        <v>21.5633865408</v>
      </c>
      <c r="G1788">
        <v>50</v>
      </c>
      <c r="H1788">
        <v>6</v>
      </c>
      <c r="I1788">
        <v>16.895812679999999</v>
      </c>
      <c r="J1788">
        <f>(D1788+E1788/60+F1788/3600)*15</f>
        <v>300.33984744392001</v>
      </c>
      <c r="K1788">
        <f>IF(G1788&lt;0, G1788-H1788/60-I1788/3600, G1788+H1788/60+I1788/3600)</f>
        <v>50.104693281300001</v>
      </c>
      <c r="L1788">
        <v>16.399999999999999</v>
      </c>
      <c r="M1788">
        <v>5.49</v>
      </c>
      <c r="N1788">
        <v>7.21</v>
      </c>
      <c r="O1788" t="s">
        <v>9341</v>
      </c>
      <c r="P1788">
        <v>6.17</v>
      </c>
      <c r="Q1788">
        <v>5.048</v>
      </c>
      <c r="R1788" t="s">
        <v>9341</v>
      </c>
      <c r="S1788">
        <v>4.7460000000000004</v>
      </c>
      <c r="T1788" t="s">
        <v>9341</v>
      </c>
      <c r="U1788" t="s">
        <v>9379</v>
      </c>
      <c r="V1788" t="str">
        <f>LEFT($U1788,2)</f>
        <v>G8</v>
      </c>
      <c r="W1788" s="3">
        <f>_xlfn.XLOOKUP(V1788,$AC$2:$AC$43,$AD$2:$AD$43,"none")</f>
        <v>0.74</v>
      </c>
      <c r="X1788" s="3">
        <f>IF(ISNUMBER($W1788), 4600 * (1 / (0.92 * $W1788 + 1.7) + 1 / (0.92 * $W1788 + 0.62)),"none")</f>
        <v>5468.4090187676065</v>
      </c>
      <c r="Y1788" s="8">
        <f>IF(ISNUMBER($X1788), _xlfn.XLOOKUP($X1788,Sheet3!$A$2:$A$392,Sheet3!$B$2:$B$392,"none", 1,1), $AF$2)</f>
        <v>1</v>
      </c>
      <c r="Z1788" s="8">
        <f>IF(ISNUMBER($X1788), _xlfn.XLOOKUP($X1788,Sheet3!$A$2:$A$392,Sheet3!$C$2:$C$392,"none", 1,1), $AF$2)</f>
        <v>0.85409999999999997</v>
      </c>
      <c r="AA1788" s="8">
        <f>IF(ISNUMBER($X1788), _xlfn.XLOOKUP($X1788,Sheet3!$A$2:$A$392,Sheet3!$D$2:$D$392,"none", 1,1), $AF$2)</f>
        <v>0.72770000000000001</v>
      </c>
    </row>
    <row r="1789" spans="1:27">
      <c r="A1789">
        <v>6573</v>
      </c>
      <c r="B1789" t="s">
        <v>6876</v>
      </c>
      <c r="C1789" t="s">
        <v>297</v>
      </c>
      <c r="D1789">
        <v>20</v>
      </c>
      <c r="E1789">
        <v>38</v>
      </c>
      <c r="F1789">
        <v>31.914481104</v>
      </c>
      <c r="G1789">
        <v>24</v>
      </c>
      <c r="H1789">
        <v>6</v>
      </c>
      <c r="I1789">
        <v>57.452834412000001</v>
      </c>
      <c r="J1789">
        <f>(D1789+E1789/60+F1789/3600)*15</f>
        <v>309.63297700459998</v>
      </c>
      <c r="K1789">
        <f>IF(G1789&lt;0, G1789-H1789/60-I1789/3600, G1789+H1789/60+I1789/3600)</f>
        <v>24.115959120670002</v>
      </c>
      <c r="L1789">
        <v>9.8070000000000004</v>
      </c>
      <c r="M1789">
        <v>-7.5350000000000001</v>
      </c>
      <c r="N1789">
        <v>6</v>
      </c>
      <c r="O1789">
        <v>4.3499999999999996</v>
      </c>
      <c r="P1789">
        <v>4.915</v>
      </c>
      <c r="Q1789">
        <v>5.0490000000000004</v>
      </c>
      <c r="R1789" t="s">
        <v>9341</v>
      </c>
      <c r="S1789">
        <v>5.0209999999999999</v>
      </c>
      <c r="T1789" t="s">
        <v>9341</v>
      </c>
      <c r="U1789" t="s">
        <v>9443</v>
      </c>
      <c r="V1789" t="str">
        <f>LEFT($U1789,2)</f>
        <v>B5</v>
      </c>
      <c r="W1789" s="3">
        <f>_xlfn.XLOOKUP(V1789,$AC$2:$AC$43,$AD$2:$AD$43,"none")</f>
        <v>-0.16</v>
      </c>
      <c r="X1789" s="3">
        <f>IF(ISNUMBER($W1789), 4600 * (1 / (0.92 * $W1789 + 1.7) + 1 / (0.92 * $W1789 + 0.62)),"none")</f>
        <v>12691.662939978085</v>
      </c>
      <c r="Y1789" s="8">
        <f>IF(ISNUMBER($X1789), _xlfn.XLOOKUP($X1789,Sheet3!$A$2:$A$392,Sheet3!$B$2:$B$392,"none", 1,1), $AF$2)</f>
        <v>0.52290000000000003</v>
      </c>
      <c r="Z1789" s="8">
        <f>IF(ISNUMBER($X1789), _xlfn.XLOOKUP($X1789,Sheet3!$A$2:$A$392,Sheet3!$C$2:$C$392,"none", 1,1), $AF$2)</f>
        <v>0.62250000000000005</v>
      </c>
      <c r="AA1789" s="8">
        <f>IF(ISNUMBER($X1789), _xlfn.XLOOKUP($X1789,Sheet3!$A$2:$A$392,Sheet3!$D$2:$D$392,"none", 1,1), $AF$2)</f>
        <v>1</v>
      </c>
    </row>
    <row r="1790" spans="1:27">
      <c r="A1790">
        <v>381</v>
      </c>
      <c r="B1790" t="s">
        <v>680</v>
      </c>
      <c r="C1790" t="s">
        <v>27</v>
      </c>
      <c r="D1790">
        <v>22</v>
      </c>
      <c r="E1790">
        <v>11</v>
      </c>
      <c r="F1790">
        <v>30.576511104000001</v>
      </c>
      <c r="G1790">
        <v>59</v>
      </c>
      <c r="H1790">
        <v>24</v>
      </c>
      <c r="I1790">
        <v>52.154264879999999</v>
      </c>
      <c r="J1790">
        <f>(D1790+E1790/60+F1790/3600)*15</f>
        <v>332.8774021296</v>
      </c>
      <c r="K1790">
        <f>IF(G1790&lt;0, G1790-H1790/60-I1790/3600, G1790+H1790/60+I1790/3600)</f>
        <v>59.414487295800001</v>
      </c>
      <c r="L1790">
        <v>-7.02</v>
      </c>
      <c r="M1790">
        <v>-10.811999999999999</v>
      </c>
      <c r="N1790">
        <v>1.18</v>
      </c>
      <c r="O1790">
        <v>4.55</v>
      </c>
      <c r="P1790">
        <v>5.29</v>
      </c>
      <c r="Q1790">
        <v>5.05</v>
      </c>
      <c r="R1790">
        <v>4.7699999999999996</v>
      </c>
      <c r="S1790">
        <v>4.9569999999999999</v>
      </c>
      <c r="T1790">
        <v>4.62</v>
      </c>
      <c r="U1790" t="s">
        <v>9569</v>
      </c>
      <c r="V1790" t="str">
        <f>LEFT($U1790,2)</f>
        <v>O6</v>
      </c>
      <c r="W1790" s="3" t="str">
        <f>_xlfn.XLOOKUP(V1790,$AC$2:$AC$43,$AD$2:$AD$43,"none")</f>
        <v>none</v>
      </c>
      <c r="X1790" s="3" t="str">
        <f>IF(ISNUMBER($W1790), 4600 * (1 / (0.92 * $W1790 + 1.7) + 1 / (0.92 * $W1790 + 0.62)),"none")</f>
        <v>none</v>
      </c>
      <c r="Y1790" s="8">
        <f>IF(ISNUMBER($X1790), _xlfn.XLOOKUP($X1790,Sheet3!$A$2:$A$392,Sheet3!$B$2:$B$392,"none", 1,1), $AF$2)</f>
        <v>0.8</v>
      </c>
      <c r="Z1790" s="8">
        <f>IF(ISNUMBER($X1790), _xlfn.XLOOKUP($X1790,Sheet3!$A$2:$A$392,Sheet3!$C$2:$C$392,"none", 1,1), $AF$2)</f>
        <v>0.8</v>
      </c>
      <c r="AA1790" s="8">
        <f>IF(ISNUMBER($X1790), _xlfn.XLOOKUP($X1790,Sheet3!$A$2:$A$392,Sheet3!$D$2:$D$392,"none", 1,1), $AF$2)</f>
        <v>0.8</v>
      </c>
    </row>
    <row r="1791" spans="1:27">
      <c r="A1791">
        <v>646</v>
      </c>
      <c r="B1791" t="s">
        <v>946</v>
      </c>
      <c r="C1791" t="s">
        <v>297</v>
      </c>
      <c r="D1791">
        <v>3</v>
      </c>
      <c r="E1791">
        <v>57</v>
      </c>
      <c r="F1791">
        <v>8.2895322359999994</v>
      </c>
      <c r="G1791">
        <v>61</v>
      </c>
      <c r="H1791">
        <v>6</v>
      </c>
      <c r="I1791">
        <v>31.986146592000001</v>
      </c>
      <c r="J1791">
        <f>(D1791+E1791/60+F1791/3600)*15</f>
        <v>59.284539717650006</v>
      </c>
      <c r="K1791">
        <f>IF(G1791&lt;0, G1791-H1791/60-I1791/3600, G1791+H1791/60+I1791/3600)</f>
        <v>61.108885040720004</v>
      </c>
      <c r="L1791">
        <v>-2.117</v>
      </c>
      <c r="M1791">
        <v>-12.858000000000001</v>
      </c>
      <c r="N1791">
        <v>3.17</v>
      </c>
      <c r="O1791" t="s">
        <v>9341</v>
      </c>
      <c r="P1791">
        <v>6.68</v>
      </c>
      <c r="Q1791">
        <v>5.05</v>
      </c>
      <c r="R1791">
        <v>6.37</v>
      </c>
      <c r="S1791">
        <v>4.4589999999999996</v>
      </c>
      <c r="T1791" t="s">
        <v>9341</v>
      </c>
      <c r="U1791" t="s">
        <v>9406</v>
      </c>
      <c r="V1791" t="str">
        <f>LEFT($U1791,2)</f>
        <v>K4</v>
      </c>
      <c r="W1791" s="3">
        <f>_xlfn.XLOOKUP(V1791,$AC$2:$AC$43,$AD$2:$AD$43,"none")</f>
        <v>1</v>
      </c>
      <c r="X1791" s="3">
        <f>IF(ISNUMBER($W1791), 4600 * (1 / (0.92 * $W1791 + 1.7) + 1 / (0.92 * $W1791 + 0.62)),"none")</f>
        <v>4742.7381778526815</v>
      </c>
      <c r="Y1791" s="8">
        <f>IF(ISNUMBER($X1791), _xlfn.XLOOKUP($X1791,Sheet3!$A$2:$A$392,Sheet3!$B$2:$B$392,"none", 1,1), $AF$2)</f>
        <v>1</v>
      </c>
      <c r="Z1791" s="8">
        <f>IF(ISNUMBER($X1791), _xlfn.XLOOKUP($X1791,Sheet3!$A$2:$A$392,Sheet3!$C$2:$C$392,"none", 1,1), $AF$2)</f>
        <v>0.77500000000000002</v>
      </c>
      <c r="AA1791" s="8">
        <f>IF(ISNUMBER($X1791), _xlfn.XLOOKUP($X1791,Sheet3!$A$2:$A$392,Sheet3!$D$2:$D$392,"none", 1,1), $AF$2)</f>
        <v>0.55479999999999996</v>
      </c>
    </row>
    <row r="1792" spans="1:27">
      <c r="A1792">
        <v>788</v>
      </c>
      <c r="B1792" t="s">
        <v>1088</v>
      </c>
      <c r="C1792" t="s">
        <v>12</v>
      </c>
      <c r="D1792">
        <v>18</v>
      </c>
      <c r="E1792">
        <v>21</v>
      </c>
      <c r="F1792">
        <v>32.663544743899998</v>
      </c>
      <c r="G1792">
        <v>49</v>
      </c>
      <c r="H1792">
        <v>7</v>
      </c>
      <c r="I1792">
        <v>17.733625096000001</v>
      </c>
      <c r="J1792">
        <f>(D1792+E1792/60+F1792/3600)*15</f>
        <v>275.38609810309964</v>
      </c>
      <c r="K1792">
        <f>IF(G1792&lt;0, G1792-H1792/60-I1792/3600, G1792+H1792/60+I1792/3600)</f>
        <v>49.121592673637778</v>
      </c>
      <c r="L1792">
        <v>-24.266999999999999</v>
      </c>
      <c r="M1792">
        <v>50.93</v>
      </c>
      <c r="N1792">
        <v>4.91</v>
      </c>
      <c r="O1792">
        <v>8.65</v>
      </c>
      <c r="P1792">
        <v>6.71</v>
      </c>
      <c r="Q1792">
        <v>5.05</v>
      </c>
      <c r="R1792" t="s">
        <v>9341</v>
      </c>
      <c r="S1792">
        <v>4.165</v>
      </c>
      <c r="T1792" t="s">
        <v>9341</v>
      </c>
      <c r="U1792" t="s">
        <v>9517</v>
      </c>
      <c r="V1792" t="str">
        <f>LEFT($U1792,2)</f>
        <v>M2</v>
      </c>
      <c r="W1792" s="3">
        <f>_xlfn.XLOOKUP(V1792,$AC$2:$AC$43,$AD$2:$AD$43,"none")</f>
        <v>1.47</v>
      </c>
      <c r="X1792" s="3">
        <f>IF(ISNUMBER($W1792), 4600 * (1 / (0.92 * $W1792 + 1.7) + 1 / (0.92 * $W1792 + 0.62)),"none")</f>
        <v>3839.1950178350371</v>
      </c>
      <c r="Y1792" s="8">
        <f>IF(ISNUMBER($X1792), _xlfn.XLOOKUP($X1792,Sheet3!$A$2:$A$392,Sheet3!$B$2:$B$392,"none", 1,1), $AF$2)</f>
        <v>1</v>
      </c>
      <c r="Z1792" s="8">
        <f>IF(ISNUMBER($X1792), _xlfn.XLOOKUP($X1792,Sheet3!$A$2:$A$392,Sheet3!$C$2:$C$392,"none", 1,1), $AF$2)</f>
        <v>0.64800000000000002</v>
      </c>
      <c r="AA1792" s="8">
        <f>IF(ISNUMBER($X1792), _xlfn.XLOOKUP($X1792,Sheet3!$A$2:$A$392,Sheet3!$D$2:$D$392,"none", 1,1), $AF$2)</f>
        <v>0.33460000000000001</v>
      </c>
    </row>
    <row r="1793" spans="1:27">
      <c r="A1793">
        <v>902</v>
      </c>
      <c r="B1793" t="s">
        <v>1202</v>
      </c>
      <c r="C1793" t="s">
        <v>35</v>
      </c>
      <c r="D1793">
        <v>6</v>
      </c>
      <c r="E1793">
        <v>17</v>
      </c>
      <c r="F1793">
        <v>54.819072400000003</v>
      </c>
      <c r="G1793">
        <v>61</v>
      </c>
      <c r="H1793">
        <v>30</v>
      </c>
      <c r="I1793">
        <v>55.025075000000001</v>
      </c>
      <c r="J1793">
        <f>(D1793+E1793/60+F1793/3600)*15</f>
        <v>94.478412801666664</v>
      </c>
      <c r="K1793">
        <f>IF(G1793&lt;0, G1793-H1793/60-I1793/3600, G1793+H1793/60+I1793/3600)</f>
        <v>61.515284743055552</v>
      </c>
      <c r="L1793">
        <v>-10.59</v>
      </c>
      <c r="M1793">
        <v>-3.11</v>
      </c>
      <c r="N1793">
        <v>5.1100000000000003</v>
      </c>
      <c r="O1793" t="s">
        <v>9341</v>
      </c>
      <c r="P1793">
        <v>6.89</v>
      </c>
      <c r="Q1793">
        <v>5.05</v>
      </c>
      <c r="R1793" t="s">
        <v>9341</v>
      </c>
      <c r="S1793">
        <v>3.6960000000000002</v>
      </c>
      <c r="T1793" t="s">
        <v>9341</v>
      </c>
      <c r="U1793" t="s">
        <v>9592</v>
      </c>
      <c r="V1793" t="str">
        <f>LEFT($U1793,2)</f>
        <v>M3</v>
      </c>
      <c r="W1793" s="3">
        <f>_xlfn.XLOOKUP(V1793,$AC$2:$AC$43,$AD$2:$AD$43,"none")</f>
        <v>1.5</v>
      </c>
      <c r="X1793" s="3">
        <f>IF(ISNUMBER($W1793), 4600 * (1 / (0.92 * $W1793 + 1.7) + 1 / (0.92 * $W1793 + 0.62)),"none")</f>
        <v>3793.5064935064934</v>
      </c>
      <c r="Y1793" s="8">
        <f>IF(ISNUMBER($X1793), _xlfn.XLOOKUP($X1793,Sheet3!$A$2:$A$392,Sheet3!$B$2:$B$392,"none", 1,1), $AF$2)</f>
        <v>1</v>
      </c>
      <c r="Z1793" s="8">
        <f>IF(ISNUMBER($X1793), _xlfn.XLOOKUP($X1793,Sheet3!$A$2:$A$392,Sheet3!$C$2:$C$392,"none", 1,1), $AF$2)</f>
        <v>0.63180000000000003</v>
      </c>
      <c r="AA1793" s="8">
        <f>IF(ISNUMBER($X1793), _xlfn.XLOOKUP($X1793,Sheet3!$A$2:$A$392,Sheet3!$D$2:$D$392,"none", 1,1), $AF$2)</f>
        <v>0.31119999999999998</v>
      </c>
    </row>
    <row r="1794" spans="1:27">
      <c r="A1794">
        <v>1094</v>
      </c>
      <c r="B1794" t="s">
        <v>1395</v>
      </c>
      <c r="C1794" t="s">
        <v>297</v>
      </c>
      <c r="D1794">
        <v>7</v>
      </c>
      <c r="E1794">
        <v>18</v>
      </c>
      <c r="F1794">
        <v>31.977285424800002</v>
      </c>
      <c r="G1794">
        <v>49</v>
      </c>
      <c r="H1794">
        <v>27</v>
      </c>
      <c r="I1794">
        <v>53.120846159999999</v>
      </c>
      <c r="J1794">
        <f>(D1794+E1794/60+F1794/3600)*15</f>
        <v>109.63323868926999</v>
      </c>
      <c r="K1794">
        <f>IF(G1794&lt;0, G1794-H1794/60-I1794/3600, G1794+H1794/60+I1794/3600)</f>
        <v>49.464755790600002</v>
      </c>
      <c r="L1794">
        <v>-1.089</v>
      </c>
      <c r="M1794">
        <v>3.98</v>
      </c>
      <c r="N1794">
        <v>8.4600000000000009</v>
      </c>
      <c r="O1794">
        <v>5.22</v>
      </c>
      <c r="P1794">
        <v>5.13</v>
      </c>
      <c r="Q1794">
        <v>5.05</v>
      </c>
      <c r="R1794">
        <v>4.9000000000000004</v>
      </c>
      <c r="S1794">
        <v>4.9749999999999996</v>
      </c>
      <c r="T1794">
        <v>4.84</v>
      </c>
      <c r="U1794" t="s">
        <v>9813</v>
      </c>
      <c r="V1794" t="str">
        <f>LEFT($U1794,2)</f>
        <v>A4</v>
      </c>
      <c r="W1794" s="3">
        <f>_xlfn.XLOOKUP(V1794,$AC$2:$AC$43,$AD$2:$AD$43,"none")</f>
        <v>0.12</v>
      </c>
      <c r="X1794" s="3">
        <f>IF(ISNUMBER($W1794), 4600 * (1 / (0.92 * $W1794 + 1.7) + 1 / (0.92 * $W1794 + 0.62)),"none")</f>
        <v>8838.7938932849465</v>
      </c>
      <c r="Y1794" s="8">
        <f>IF(ISNUMBER($X1794), _xlfn.XLOOKUP($X1794,Sheet3!$A$2:$A$392,Sheet3!$B$2:$B$392,"none", 1,1), $AF$2)</f>
        <v>0.70040000000000002</v>
      </c>
      <c r="Z1794" s="8">
        <f>IF(ISNUMBER($X1794), _xlfn.XLOOKUP($X1794,Sheet3!$A$2:$A$392,Sheet3!$C$2:$C$392,"none", 1,1), $AF$2)</f>
        <v>0.75790000000000002</v>
      </c>
      <c r="AA1794" s="8">
        <f>IF(ISNUMBER($X1794), _xlfn.XLOOKUP($X1794,Sheet3!$A$2:$A$392,Sheet3!$D$2:$D$392,"none", 1,1), $AF$2)</f>
        <v>1</v>
      </c>
    </row>
    <row r="1795" spans="1:27">
      <c r="A1795">
        <v>1827</v>
      </c>
      <c r="B1795" t="s">
        <v>2128</v>
      </c>
      <c r="C1795" t="s">
        <v>12</v>
      </c>
      <c r="D1795">
        <v>4</v>
      </c>
      <c r="E1795">
        <v>42</v>
      </c>
      <c r="F1795">
        <v>3.4822983552000002</v>
      </c>
      <c r="G1795">
        <v>-37</v>
      </c>
      <c r="H1795">
        <v>8</v>
      </c>
      <c r="I1795">
        <v>39.588865224000003</v>
      </c>
      <c r="J1795">
        <f>(D1795+E1795/60+F1795/3600)*15</f>
        <v>70.514509576479995</v>
      </c>
      <c r="K1795">
        <f>IF(G1795&lt;0, G1795-H1795/60-I1795/3600, G1795+H1795/60+I1795/3600)</f>
        <v>-37.144330240339997</v>
      </c>
      <c r="L1795">
        <v>42.561</v>
      </c>
      <c r="M1795">
        <v>212.70500000000001</v>
      </c>
      <c r="N1795">
        <v>34.61</v>
      </c>
      <c r="O1795" t="s">
        <v>9341</v>
      </c>
      <c r="P1795">
        <v>5.42</v>
      </c>
      <c r="Q1795">
        <v>5.05</v>
      </c>
      <c r="R1795" t="s">
        <v>9341</v>
      </c>
      <c r="S1795">
        <v>4.9329999999999998</v>
      </c>
      <c r="T1795" t="s">
        <v>9341</v>
      </c>
      <c r="U1795" t="s">
        <v>9632</v>
      </c>
      <c r="V1795" t="str">
        <f>LEFT($U1795,2)</f>
        <v>F3</v>
      </c>
      <c r="W1795" s="3" t="str">
        <f>_xlfn.XLOOKUP(V1795,$AC$2:$AC$43,$AD$2:$AD$43,"none")</f>
        <v>none</v>
      </c>
      <c r="X1795" s="3" t="str">
        <f>IF(ISNUMBER($W1795), 4600 * (1 / (0.92 * $W1795 + 1.7) + 1 / (0.92 * $W1795 + 0.62)),"none")</f>
        <v>none</v>
      </c>
      <c r="Y1795" s="8">
        <f>IF(ISNUMBER($X1795), _xlfn.XLOOKUP($X1795,Sheet3!$A$2:$A$392,Sheet3!$B$2:$B$392,"none", 1,1), $AF$2)</f>
        <v>0.8</v>
      </c>
      <c r="Z1795" s="8">
        <f>IF(ISNUMBER($X1795), _xlfn.XLOOKUP($X1795,Sheet3!$A$2:$A$392,Sheet3!$C$2:$C$392,"none", 1,1), $AF$2)</f>
        <v>0.8</v>
      </c>
      <c r="AA1795" s="8">
        <f>IF(ISNUMBER($X1795), _xlfn.XLOOKUP($X1795,Sheet3!$A$2:$A$392,Sheet3!$D$2:$D$392,"none", 1,1), $AF$2)</f>
        <v>0.8</v>
      </c>
    </row>
    <row r="1796" spans="1:27">
      <c r="A1796">
        <v>2799</v>
      </c>
      <c r="B1796" t="s">
        <v>3102</v>
      </c>
      <c r="C1796" t="s">
        <v>313</v>
      </c>
      <c r="D1796">
        <v>7</v>
      </c>
      <c r="E1796">
        <v>39</v>
      </c>
      <c r="F1796">
        <v>28.593368028</v>
      </c>
      <c r="G1796">
        <v>17</v>
      </c>
      <c r="H1796">
        <v>40</v>
      </c>
      <c r="I1796">
        <v>28.278616584000002</v>
      </c>
      <c r="J1796">
        <f>(D1796+E1796/60+F1796/3600)*15</f>
        <v>114.86913903345001</v>
      </c>
      <c r="K1796">
        <f>IF(G1796&lt;0, G1796-H1796/60-I1796/3600, G1796+H1796/60+I1796/3600)</f>
        <v>17.674521837940002</v>
      </c>
      <c r="L1796">
        <v>5.3739999999999997</v>
      </c>
      <c r="M1796">
        <v>-1.1990000000000001</v>
      </c>
      <c r="N1796">
        <v>5.1100000000000003</v>
      </c>
      <c r="O1796">
        <v>8.5299999999999994</v>
      </c>
      <c r="P1796">
        <v>6.61</v>
      </c>
      <c r="Q1796">
        <v>5.05</v>
      </c>
      <c r="R1796" t="s">
        <v>9341</v>
      </c>
      <c r="S1796">
        <v>4.3479999999999999</v>
      </c>
      <c r="T1796" t="s">
        <v>9341</v>
      </c>
      <c r="U1796" t="s">
        <v>10325</v>
      </c>
      <c r="V1796" t="str">
        <f>LEFT($U1796,2)</f>
        <v>K5</v>
      </c>
      <c r="W1796" s="3">
        <f>_xlfn.XLOOKUP(V1796,$AC$2:$AC$43,$AD$2:$AD$43,"none")</f>
        <v>1.1499999999999999</v>
      </c>
      <c r="X1796" s="3">
        <f>IF(ISNUMBER($W1796), 4600 * (1 / (0.92 * $W1796 + 1.7) + 1 / (0.92 * $W1796 + 0.62)),"none")</f>
        <v>4409.2340323652679</v>
      </c>
      <c r="Y1796" s="8">
        <f>IF(ISNUMBER($X1796), _xlfn.XLOOKUP($X1796,Sheet3!$A$2:$A$392,Sheet3!$B$2:$B$392,"none", 1,1), $AF$2)</f>
        <v>1</v>
      </c>
      <c r="Z1796" s="8">
        <f>IF(ISNUMBER($X1796), _xlfn.XLOOKUP($X1796,Sheet3!$A$2:$A$392,Sheet3!$C$2:$C$392,"none", 1,1), $AF$2)</f>
        <v>0.73599999999999999</v>
      </c>
      <c r="AA1796" s="8">
        <f>IF(ISNUMBER($X1796), _xlfn.XLOOKUP($X1796,Sheet3!$A$2:$A$392,Sheet3!$D$2:$D$392,"none", 1,1), $AF$2)</f>
        <v>0.4803</v>
      </c>
    </row>
    <row r="1797" spans="1:27">
      <c r="A1797">
        <v>8678</v>
      </c>
      <c r="B1797" t="s">
        <v>8983</v>
      </c>
      <c r="C1797" t="s">
        <v>12</v>
      </c>
      <c r="D1797">
        <v>18</v>
      </c>
      <c r="E1797">
        <v>23</v>
      </c>
      <c r="F1797">
        <v>54.606886972799998</v>
      </c>
      <c r="G1797">
        <v>58</v>
      </c>
      <c r="H1797">
        <v>48</v>
      </c>
      <c r="I1797">
        <v>2.6555949719999998</v>
      </c>
      <c r="J1797">
        <f>(D1797+E1797/60+F1797/3600)*15</f>
        <v>275.97752869572003</v>
      </c>
      <c r="K1797">
        <f>IF(G1797&lt;0, G1797-H1797/60-I1797/3600, G1797+H1797/60+I1797/3600)</f>
        <v>58.800737665269999</v>
      </c>
      <c r="L1797">
        <v>-37.322000000000003</v>
      </c>
      <c r="M1797">
        <v>62.892000000000003</v>
      </c>
      <c r="N1797">
        <v>17.16</v>
      </c>
      <c r="O1797" t="s">
        <v>9341</v>
      </c>
      <c r="P1797">
        <v>5.1100000000000003</v>
      </c>
      <c r="Q1797">
        <v>5.05</v>
      </c>
      <c r="R1797">
        <v>6.61</v>
      </c>
      <c r="S1797">
        <v>5.0289999999999999</v>
      </c>
      <c r="T1797" t="s">
        <v>9341</v>
      </c>
      <c r="U1797" t="s">
        <v>9433</v>
      </c>
      <c r="V1797" t="str">
        <f>LEFT($U1797,2)</f>
        <v>A1</v>
      </c>
      <c r="W1797" s="3">
        <f>_xlfn.XLOOKUP(V1797,$AC$2:$AC$43,$AD$2:$AD$43,"none")</f>
        <v>0.02</v>
      </c>
      <c r="X1797" s="3">
        <f>IF(ISNUMBER($W1797), 4600 * (1 / (0.92 * $W1797 + 1.7) + 1 / (0.92 * $W1797 + 0.62)),"none")</f>
        <v>9882.4225367888994</v>
      </c>
      <c r="Y1797" s="8">
        <f>IF(ISNUMBER($X1797), _xlfn.XLOOKUP($X1797,Sheet3!$A$2:$A$392,Sheet3!$B$2:$B$392,"none", 1,1), $AF$2)</f>
        <v>0.63239999999999996</v>
      </c>
      <c r="Z1797" s="8">
        <f>IF(ISNUMBER($X1797), _xlfn.XLOOKUP($X1797,Sheet3!$A$2:$A$392,Sheet3!$C$2:$C$392,"none", 1,1), $AF$2)</f>
        <v>0.70809999999999995</v>
      </c>
      <c r="AA1797" s="8">
        <f>IF(ISNUMBER($X1797), _xlfn.XLOOKUP($X1797,Sheet3!$A$2:$A$392,Sheet3!$D$2:$D$392,"none", 1,1), $AF$2)</f>
        <v>1</v>
      </c>
    </row>
    <row r="1798" spans="1:27">
      <c r="A1798">
        <v>8956</v>
      </c>
      <c r="B1798" t="s">
        <v>9261</v>
      </c>
      <c r="C1798" t="s">
        <v>297</v>
      </c>
      <c r="D1798">
        <v>16</v>
      </c>
      <c r="E1798">
        <v>25</v>
      </c>
      <c r="F1798">
        <v>35.118571127999999</v>
      </c>
      <c r="G1798">
        <v>-23</v>
      </c>
      <c r="H1798">
        <v>26</v>
      </c>
      <c r="I1798">
        <v>49.831640735999997</v>
      </c>
      <c r="J1798">
        <f>(D1798+E1798/60+F1798/3600)*15</f>
        <v>246.39632737970001</v>
      </c>
      <c r="K1798">
        <f>IF(G1798&lt;0, G1798-H1798/60-I1798/3600, G1798+H1798/60+I1798/3600)</f>
        <v>-23.44717545576</v>
      </c>
      <c r="L1798">
        <v>-4.3849999999999998</v>
      </c>
      <c r="M1798">
        <v>-23.297000000000001</v>
      </c>
      <c r="N1798">
        <v>7.26</v>
      </c>
      <c r="O1798">
        <v>4.3</v>
      </c>
      <c r="P1798">
        <v>5.22</v>
      </c>
      <c r="Q1798">
        <v>5.05</v>
      </c>
      <c r="R1798" t="s">
        <v>9341</v>
      </c>
      <c r="S1798">
        <v>4.9119999999999999</v>
      </c>
      <c r="T1798" t="s">
        <v>9341</v>
      </c>
      <c r="U1798" t="s">
        <v>10093</v>
      </c>
      <c r="V1798" t="str">
        <f>LEFT($U1798,2)</f>
        <v>B2</v>
      </c>
      <c r="W1798" s="3">
        <f>_xlfn.XLOOKUP(V1798,$AC$2:$AC$43,$AD$2:$AD$43,"none")</f>
        <v>-0.24</v>
      </c>
      <c r="X1798" s="3">
        <f>IF(ISNUMBER($W1798), 4600 * (1 / (0.92 * $W1798 + 1.7) + 1 / (0.92 * $W1798 + 0.62)),"none")</f>
        <v>14632.835167360139</v>
      </c>
      <c r="Y1798" s="8">
        <f>IF(ISNUMBER($X1798), _xlfn.XLOOKUP($X1798,Sheet3!$A$2:$A$392,Sheet3!$B$2:$B$392,"none", 1,1), $AF$2)</f>
        <v>0.47989999999999999</v>
      </c>
      <c r="Z1798" s="8">
        <f>IF(ISNUMBER($X1798), _xlfn.XLOOKUP($X1798,Sheet3!$A$2:$A$392,Sheet3!$C$2:$C$392,"none", 1,1), $AF$2)</f>
        <v>0.58679999999999999</v>
      </c>
      <c r="AA1798" s="8">
        <f>IF(ISNUMBER($X1798), _xlfn.XLOOKUP($X1798,Sheet3!$A$2:$A$392,Sheet3!$D$2:$D$392,"none", 1,1), $AF$2)</f>
        <v>1</v>
      </c>
    </row>
    <row r="1799" spans="1:27">
      <c r="A1799">
        <v>4394</v>
      </c>
      <c r="B1799" t="s">
        <v>4697</v>
      </c>
      <c r="C1799" t="s">
        <v>305</v>
      </c>
      <c r="D1799">
        <v>9</v>
      </c>
      <c r="E1799">
        <v>40</v>
      </c>
      <c r="F1799">
        <v>18.364959299999999</v>
      </c>
      <c r="G1799">
        <v>-14</v>
      </c>
      <c r="H1799">
        <v>19</v>
      </c>
      <c r="I1799">
        <v>56.267439000000003</v>
      </c>
      <c r="J1799">
        <f>(D1799+E1799/60+F1799/3600)*15</f>
        <v>145.07652066374999</v>
      </c>
      <c r="K1799">
        <f>IF(G1799&lt;0, G1799-H1799/60-I1799/3600, G1799+H1799/60+I1799/3600)</f>
        <v>-14.332296510833332</v>
      </c>
      <c r="L1799">
        <v>-23.41</v>
      </c>
      <c r="M1799">
        <v>-21.1</v>
      </c>
      <c r="N1799">
        <v>7.48</v>
      </c>
      <c r="O1799" t="s">
        <v>9341</v>
      </c>
      <c r="P1799">
        <v>4.9089999999999998</v>
      </c>
      <c r="Q1799">
        <v>5.0519999999999996</v>
      </c>
      <c r="R1799" t="s">
        <v>9341</v>
      </c>
      <c r="S1799">
        <v>5.0129999999999999</v>
      </c>
      <c r="T1799" t="s">
        <v>9341</v>
      </c>
      <c r="U1799" t="s">
        <v>10671</v>
      </c>
      <c r="V1799" t="str">
        <f>LEFT($U1799,2)</f>
        <v>B3</v>
      </c>
      <c r="W1799" s="3">
        <f>_xlfn.XLOOKUP(V1799,$AC$2:$AC$43,$AD$2:$AD$43,"none")</f>
        <v>-0.2</v>
      </c>
      <c r="X1799" s="3">
        <f>IF(ISNUMBER($W1799), 4600 * (1 / (0.92 * $W1799 + 1.7) + 1 / (0.92 * $W1799 + 0.62)),"none")</f>
        <v>13584.75950715306</v>
      </c>
      <c r="Y1799" s="8">
        <f>IF(ISNUMBER($X1799), _xlfn.XLOOKUP($X1799,Sheet3!$A$2:$A$392,Sheet3!$B$2:$B$392,"none", 1,1), $AF$2)</f>
        <v>0.50129999999999997</v>
      </c>
      <c r="Z1799" s="8">
        <f>IF(ISNUMBER($X1799), _xlfn.XLOOKUP($X1799,Sheet3!$A$2:$A$392,Sheet3!$C$2:$C$392,"none", 1,1), $AF$2)</f>
        <v>0.60470000000000002</v>
      </c>
      <c r="AA1799" s="8">
        <f>IF(ISNUMBER($X1799), _xlfn.XLOOKUP($X1799,Sheet3!$A$2:$A$392,Sheet3!$D$2:$D$392,"none", 1,1), $AF$2)</f>
        <v>1</v>
      </c>
    </row>
    <row r="1800" spans="1:27">
      <c r="A1800">
        <v>7913</v>
      </c>
      <c r="B1800" t="s">
        <v>8216</v>
      </c>
      <c r="C1800" t="s">
        <v>22</v>
      </c>
      <c r="D1800">
        <v>14</v>
      </c>
      <c r="E1800">
        <v>22</v>
      </c>
      <c r="F1800">
        <v>23.1646693</v>
      </c>
      <c r="G1800">
        <v>-80</v>
      </c>
      <c r="H1800">
        <v>6</v>
      </c>
      <c r="I1800">
        <v>32.205274000000003</v>
      </c>
      <c r="J1800">
        <f>(D1800+E1800/60+F1800/3600)*15</f>
        <v>215.59651945541668</v>
      </c>
      <c r="K1800">
        <f>IF(G1800&lt;0, G1800-H1800/60-I1800/3600, G1800+H1800/60+I1800/3600)</f>
        <v>-80.108945909444444</v>
      </c>
      <c r="L1800">
        <v>-9.51</v>
      </c>
      <c r="M1800">
        <v>-14.34</v>
      </c>
      <c r="N1800">
        <v>5.0599999999999996</v>
      </c>
      <c r="O1800">
        <v>4.4000000000000004</v>
      </c>
      <c r="P1800">
        <v>4.9349999999999996</v>
      </c>
      <c r="Q1800">
        <v>5.0519999999999996</v>
      </c>
      <c r="R1800" t="s">
        <v>9341</v>
      </c>
      <c r="S1800">
        <v>4.9489999999999998</v>
      </c>
      <c r="T1800" t="s">
        <v>9341</v>
      </c>
      <c r="U1800" t="s">
        <v>9436</v>
      </c>
      <c r="V1800" t="str">
        <f>LEFT($U1800,2)</f>
        <v>B3</v>
      </c>
      <c r="W1800" s="3">
        <f>_xlfn.XLOOKUP(V1800,$AC$2:$AC$43,$AD$2:$AD$43,"none")</f>
        <v>-0.2</v>
      </c>
      <c r="X1800" s="3">
        <f>IF(ISNUMBER($W1800), 4600 * (1 / (0.92 * $W1800 + 1.7) + 1 / (0.92 * $W1800 + 0.62)),"none")</f>
        <v>13584.75950715306</v>
      </c>
      <c r="Y1800" s="8">
        <f>IF(ISNUMBER($X1800), _xlfn.XLOOKUP($X1800,Sheet3!$A$2:$A$392,Sheet3!$B$2:$B$392,"none", 1,1), $AF$2)</f>
        <v>0.50129999999999997</v>
      </c>
      <c r="Z1800" s="8">
        <f>IF(ISNUMBER($X1800), _xlfn.XLOOKUP($X1800,Sheet3!$A$2:$A$392,Sheet3!$C$2:$C$392,"none", 1,1), $AF$2)</f>
        <v>0.60470000000000002</v>
      </c>
      <c r="AA1800" s="8">
        <f>IF(ISNUMBER($X1800), _xlfn.XLOOKUP($X1800,Sheet3!$A$2:$A$392,Sheet3!$D$2:$D$392,"none", 1,1), $AF$2)</f>
        <v>1</v>
      </c>
    </row>
    <row r="1801" spans="1:27">
      <c r="A1801">
        <v>5773</v>
      </c>
      <c r="B1801" t="s">
        <v>6076</v>
      </c>
      <c r="C1801" t="s">
        <v>297</v>
      </c>
      <c r="D1801">
        <v>18</v>
      </c>
      <c r="E1801">
        <v>57</v>
      </c>
      <c r="F1801">
        <v>20.476892630399998</v>
      </c>
      <c r="G1801">
        <v>-20</v>
      </c>
      <c r="H1801">
        <v>39</v>
      </c>
      <c r="I1801">
        <v>22.852334844000001</v>
      </c>
      <c r="J1801">
        <f>(D1801+E1801/60+F1801/3600)*15</f>
        <v>284.33532038596002</v>
      </c>
      <c r="K1801">
        <f>IF(G1801&lt;0, G1801-H1801/60-I1801/3600, G1801+H1801/60+I1801/3600)</f>
        <v>-20.65634787079</v>
      </c>
      <c r="L1801">
        <v>-1.1160000000000001</v>
      </c>
      <c r="M1801">
        <v>-6.0659999999999998</v>
      </c>
      <c r="N1801">
        <v>1.47</v>
      </c>
      <c r="O1801" t="s">
        <v>9341</v>
      </c>
      <c r="P1801">
        <v>5.14</v>
      </c>
      <c r="Q1801">
        <v>5.0540000000000003</v>
      </c>
      <c r="R1801" t="s">
        <v>9341</v>
      </c>
      <c r="S1801">
        <v>4.9829999999999997</v>
      </c>
      <c r="T1801" t="s">
        <v>9341</v>
      </c>
      <c r="U1801" t="s">
        <v>10966</v>
      </c>
      <c r="V1801" t="str">
        <f>LEFT($U1801,2)</f>
        <v>B9</v>
      </c>
      <c r="W1801" s="3">
        <f>_xlfn.XLOOKUP(V1801,$AC$2:$AC$43,$AD$2:$AD$43,"none")</f>
        <v>-7.0000000000000007E-2</v>
      </c>
      <c r="X1801" s="3">
        <f>IF(ISNUMBER($W1801), 4600 * (1 / (0.92 * $W1801 + 1.7) + 1 / (0.92 * $W1801 + 0.62)),"none")</f>
        <v>11091.761228434079</v>
      </c>
      <c r="Y1801" s="8">
        <f>IF(ISNUMBER($X1801), _xlfn.XLOOKUP($X1801,Sheet3!$A$2:$A$392,Sheet3!$B$2:$B$392,"none", 1,1), $AF$2)</f>
        <v>0.57499999999999996</v>
      </c>
      <c r="Z1801" s="8">
        <f>IF(ISNUMBER($X1801), _xlfn.XLOOKUP($X1801,Sheet3!$A$2:$A$392,Sheet3!$C$2:$C$392,"none", 1,1), $AF$2)</f>
        <v>0.66420000000000001</v>
      </c>
      <c r="AA1801" s="8">
        <f>IF(ISNUMBER($X1801), _xlfn.XLOOKUP($X1801,Sheet3!$A$2:$A$392,Sheet3!$D$2:$D$392,"none", 1,1), $AF$2)</f>
        <v>1</v>
      </c>
    </row>
    <row r="1802" spans="1:27">
      <c r="A1802">
        <v>429</v>
      </c>
      <c r="B1802" t="s">
        <v>728</v>
      </c>
      <c r="C1802" t="s">
        <v>12</v>
      </c>
      <c r="D1802">
        <v>19</v>
      </c>
      <c r="E1802">
        <v>40</v>
      </c>
      <c r="F1802">
        <v>50.184123900000003</v>
      </c>
      <c r="G1802">
        <v>45</v>
      </c>
      <c r="H1802">
        <v>31</v>
      </c>
      <c r="I1802">
        <v>29.787129</v>
      </c>
      <c r="J1802">
        <f>(D1802+E1802/60+F1802/3600)*15</f>
        <v>295.20910051625003</v>
      </c>
      <c r="K1802">
        <f>IF(G1802&lt;0, G1802-H1802/60-I1802/3600, G1802+H1802/60+I1802/3600)</f>
        <v>45.524940869166663</v>
      </c>
      <c r="L1802">
        <v>84.85</v>
      </c>
      <c r="M1802">
        <v>119.92</v>
      </c>
      <c r="N1802">
        <v>20.149999999999999</v>
      </c>
      <c r="O1802" t="s">
        <v>9341</v>
      </c>
      <c r="P1802">
        <v>5.468</v>
      </c>
      <c r="Q1802">
        <v>5.056</v>
      </c>
      <c r="R1802" t="s">
        <v>9341</v>
      </c>
      <c r="S1802">
        <v>4.923</v>
      </c>
      <c r="T1802" t="s">
        <v>9341</v>
      </c>
      <c r="U1802" t="s">
        <v>9594</v>
      </c>
      <c r="V1802" t="str">
        <f>LEFT($U1802,2)</f>
        <v>F5</v>
      </c>
      <c r="W1802" s="3">
        <f>_xlfn.XLOOKUP(V1802,$AC$2:$AC$43,$AD$2:$AD$43,"none")</f>
        <v>0.45</v>
      </c>
      <c r="X1802" s="3">
        <f>IF(ISNUMBER($W1802), 4600 * (1 / (0.92 * $W1802 + 1.7) + 1 / (0.92 * $W1802 + 0.62)),"none")</f>
        <v>6624.7124722536864</v>
      </c>
      <c r="Y1802" s="8">
        <f>IF(ISNUMBER($X1802), _xlfn.XLOOKUP($X1802,Sheet3!$A$2:$A$392,Sheet3!$B$2:$B$392,"none", 1,1), $AF$2)</f>
        <v>0.99370000000000003</v>
      </c>
      <c r="Z1802" s="8">
        <f>IF(ISNUMBER($X1802), _xlfn.XLOOKUP($X1802,Sheet3!$A$2:$A$392,Sheet3!$C$2:$C$392,"none", 1,1), $AF$2)</f>
        <v>0.9526</v>
      </c>
      <c r="AA1802" s="8">
        <f>IF(ISNUMBER($X1802), _xlfn.XLOOKUP($X1802,Sheet3!$A$2:$A$392,Sheet3!$D$2:$D$392,"none", 1,1), $AF$2)</f>
        <v>1</v>
      </c>
    </row>
    <row r="1803" spans="1:27">
      <c r="A1803">
        <v>6522</v>
      </c>
      <c r="B1803" t="s">
        <v>6825</v>
      </c>
      <c r="C1803" t="s">
        <v>297</v>
      </c>
      <c r="D1803">
        <v>20</v>
      </c>
      <c r="E1803">
        <v>6</v>
      </c>
      <c r="F1803">
        <v>53.407682184000002</v>
      </c>
      <c r="G1803">
        <v>23</v>
      </c>
      <c r="H1803">
        <v>36</v>
      </c>
      <c r="I1803">
        <v>51.929192483999998</v>
      </c>
      <c r="J1803">
        <f>(D1803+E1803/60+F1803/3600)*15</f>
        <v>301.72253200910001</v>
      </c>
      <c r="K1803">
        <f>IF(G1803&lt;0, G1803-H1803/60-I1803/3600, G1803+H1803/60+I1803/3600)</f>
        <v>23.614424775690001</v>
      </c>
      <c r="L1803">
        <v>15.246</v>
      </c>
      <c r="M1803">
        <v>0.316</v>
      </c>
      <c r="N1803">
        <v>6.82</v>
      </c>
      <c r="O1803" t="s">
        <v>9341</v>
      </c>
      <c r="P1803">
        <v>4.891</v>
      </c>
      <c r="Q1803">
        <v>5.056</v>
      </c>
      <c r="R1803" t="s">
        <v>9341</v>
      </c>
      <c r="S1803">
        <v>5.0570000000000004</v>
      </c>
      <c r="T1803" t="s">
        <v>9341</v>
      </c>
      <c r="U1803" t="s">
        <v>9436</v>
      </c>
      <c r="V1803" t="str">
        <f>LEFT($U1803,2)</f>
        <v>B3</v>
      </c>
      <c r="W1803" s="3">
        <f>_xlfn.XLOOKUP(V1803,$AC$2:$AC$43,$AD$2:$AD$43,"none")</f>
        <v>-0.2</v>
      </c>
      <c r="X1803" s="3">
        <f>IF(ISNUMBER($W1803), 4600 * (1 / (0.92 * $W1803 + 1.7) + 1 / (0.92 * $W1803 + 0.62)),"none")</f>
        <v>13584.75950715306</v>
      </c>
      <c r="Y1803" s="8">
        <f>IF(ISNUMBER($X1803), _xlfn.XLOOKUP($X1803,Sheet3!$A$2:$A$392,Sheet3!$B$2:$B$392,"none", 1,1), $AF$2)</f>
        <v>0.50129999999999997</v>
      </c>
      <c r="Z1803" s="8">
        <f>IF(ISNUMBER($X1803), _xlfn.XLOOKUP($X1803,Sheet3!$A$2:$A$392,Sheet3!$C$2:$C$392,"none", 1,1), $AF$2)</f>
        <v>0.60470000000000002</v>
      </c>
      <c r="AA1803" s="8">
        <f>IF(ISNUMBER($X1803), _xlfn.XLOOKUP($X1803,Sheet3!$A$2:$A$392,Sheet3!$D$2:$D$392,"none", 1,1), $AF$2)</f>
        <v>1</v>
      </c>
    </row>
    <row r="1804" spans="1:27">
      <c r="A1804">
        <v>7324</v>
      </c>
      <c r="B1804" t="s">
        <v>7627</v>
      </c>
      <c r="C1804" t="s">
        <v>297</v>
      </c>
      <c r="D1804">
        <v>8</v>
      </c>
      <c r="E1804">
        <v>18</v>
      </c>
      <c r="F1804">
        <v>18.806868086400002</v>
      </c>
      <c r="G1804">
        <v>-65</v>
      </c>
      <c r="H1804">
        <v>36</v>
      </c>
      <c r="I1804">
        <v>47.491954415999999</v>
      </c>
      <c r="J1804">
        <f>(D1804+E1804/60+F1804/3600)*15</f>
        <v>124.57836195036002</v>
      </c>
      <c r="K1804">
        <f>IF(G1804&lt;0, G1804-H1804/60-I1804/3600, G1804+H1804/60+I1804/3600)</f>
        <v>-65.613192209559998</v>
      </c>
      <c r="L1804">
        <v>21.053999999999998</v>
      </c>
      <c r="M1804">
        <v>21.798999999999999</v>
      </c>
      <c r="N1804">
        <v>10.93</v>
      </c>
      <c r="O1804" t="s">
        <v>9341</v>
      </c>
      <c r="P1804">
        <v>6.21</v>
      </c>
      <c r="Q1804">
        <v>5.056</v>
      </c>
      <c r="R1804" t="s">
        <v>9341</v>
      </c>
      <c r="S1804">
        <v>4.7430000000000003</v>
      </c>
      <c r="T1804" t="s">
        <v>9341</v>
      </c>
      <c r="U1804" t="s">
        <v>9500</v>
      </c>
      <c r="V1804" t="str">
        <f>LEFT($U1804,2)</f>
        <v>K1</v>
      </c>
      <c r="W1804" s="3">
        <f>_xlfn.XLOOKUP(V1804,$AC$2:$AC$43,$AD$2:$AD$43,"none")</f>
        <v>0.86</v>
      </c>
      <c r="X1804" s="3">
        <f>IF(ISNUMBER($W1804), 4600 * (1 / (0.92 * $W1804 + 1.7) + 1 / (0.92 * $W1804 + 0.62)),"none")</f>
        <v>5106.1368670782376</v>
      </c>
      <c r="Y1804" s="8">
        <f>IF(ISNUMBER($X1804), _xlfn.XLOOKUP($X1804,Sheet3!$A$2:$A$392,Sheet3!$B$2:$B$392,"none", 1,1), $AF$2)</f>
        <v>1</v>
      </c>
      <c r="Z1804" s="8">
        <f>IF(ISNUMBER($X1804), _xlfn.XLOOKUP($X1804,Sheet3!$A$2:$A$392,Sheet3!$C$2:$C$392,"none", 1,1), $AF$2)</f>
        <v>0.82210000000000005</v>
      </c>
      <c r="AA1804" s="8">
        <f>IF(ISNUMBER($X1804), _xlfn.XLOOKUP($X1804,Sheet3!$A$2:$A$392,Sheet3!$D$2:$D$392,"none", 1,1), $AF$2)</f>
        <v>0.65410000000000001</v>
      </c>
    </row>
    <row r="1805" spans="1:27">
      <c r="A1805">
        <v>2011</v>
      </c>
      <c r="B1805" t="s">
        <v>2312</v>
      </c>
      <c r="C1805" t="s">
        <v>297</v>
      </c>
      <c r="D1805">
        <v>5</v>
      </c>
      <c r="E1805">
        <v>27</v>
      </c>
      <c r="F1805">
        <v>38.883820783200001</v>
      </c>
      <c r="G1805">
        <v>34</v>
      </c>
      <c r="H1805">
        <v>28</v>
      </c>
      <c r="I1805">
        <v>33.166942464000002</v>
      </c>
      <c r="J1805">
        <f>(D1805+E1805/60+F1805/3600)*15</f>
        <v>81.912015919929999</v>
      </c>
      <c r="K1805">
        <f>IF(G1805&lt;0, G1805-H1805/60-I1805/3600, G1805+H1805/60+I1805/3600)</f>
        <v>34.475879706240001</v>
      </c>
      <c r="L1805">
        <v>-1.05</v>
      </c>
      <c r="M1805">
        <v>-38.933999999999997</v>
      </c>
      <c r="N1805">
        <v>6.44</v>
      </c>
      <c r="O1805" t="s">
        <v>9341</v>
      </c>
      <c r="P1805">
        <v>6.4669999999999996</v>
      </c>
      <c r="Q1805">
        <v>5.0590000000000002</v>
      </c>
      <c r="R1805" t="s">
        <v>9341</v>
      </c>
      <c r="S1805">
        <v>4.63</v>
      </c>
      <c r="T1805" t="s">
        <v>9341</v>
      </c>
      <c r="U1805" t="s">
        <v>10077</v>
      </c>
      <c r="V1805" t="str">
        <f>LEFT($U1805,2)</f>
        <v>K3</v>
      </c>
      <c r="W1805" s="3">
        <f>_xlfn.XLOOKUP(V1805,$AC$2:$AC$43,$AD$2:$AD$43,"none")</f>
        <v>0.95</v>
      </c>
      <c r="X1805" s="3">
        <f>IF(ISNUMBER($W1805), 4600 * (1 / (0.92 * $W1805 + 1.7) + 1 / (0.92 * $W1805 + 0.62)),"none")</f>
        <v>4866.084384156673</v>
      </c>
      <c r="Y1805" s="8">
        <f>IF(ISNUMBER($X1805), _xlfn.XLOOKUP($X1805,Sheet3!$A$2:$A$392,Sheet3!$B$2:$B$392,"none", 1,1), $AF$2)</f>
        <v>1</v>
      </c>
      <c r="Z1805" s="8">
        <f>IF(ISNUMBER($X1805), _xlfn.XLOOKUP($X1805,Sheet3!$A$2:$A$392,Sheet3!$C$2:$C$392,"none", 1,1), $AF$2)</f>
        <v>0.78720000000000001</v>
      </c>
      <c r="AA1805" s="8">
        <f>IF(ISNUMBER($X1805), _xlfn.XLOOKUP($X1805,Sheet3!$A$2:$A$392,Sheet3!$D$2:$D$392,"none", 1,1), $AF$2)</f>
        <v>0.57969999999999999</v>
      </c>
    </row>
    <row r="1806" spans="1:27">
      <c r="A1806">
        <v>6871</v>
      </c>
      <c r="B1806" t="s">
        <v>7174</v>
      </c>
      <c r="C1806" t="s">
        <v>297</v>
      </c>
      <c r="D1806">
        <v>4</v>
      </c>
      <c r="E1806">
        <v>30</v>
      </c>
      <c r="F1806">
        <v>50.0997379776</v>
      </c>
      <c r="G1806">
        <v>-44</v>
      </c>
      <c r="H1806">
        <v>57</v>
      </c>
      <c r="I1806">
        <v>13.499643852</v>
      </c>
      <c r="J1806">
        <f>(D1806+E1806/60+F1806/3600)*15</f>
        <v>67.708748908239997</v>
      </c>
      <c r="K1806">
        <f>IF(G1806&lt;0, G1806-H1806/60-I1806/3600, G1806+H1806/60+I1806/3600)</f>
        <v>-44.953749901070005</v>
      </c>
      <c r="L1806">
        <v>1.6830000000000001</v>
      </c>
      <c r="M1806">
        <v>-3.1389999999999998</v>
      </c>
      <c r="N1806">
        <v>4.78</v>
      </c>
      <c r="O1806" t="s">
        <v>9341</v>
      </c>
      <c r="P1806">
        <v>4.8639999999999999</v>
      </c>
      <c r="Q1806">
        <v>5.0590000000000002</v>
      </c>
      <c r="R1806" t="s">
        <v>9341</v>
      </c>
      <c r="S1806">
        <v>5.0270000000000001</v>
      </c>
      <c r="T1806" t="s">
        <v>9341</v>
      </c>
      <c r="U1806" t="s">
        <v>10059</v>
      </c>
      <c r="V1806" t="str">
        <f>LEFT($U1806,2)</f>
        <v>B2</v>
      </c>
      <c r="W1806" s="3">
        <f>_xlfn.XLOOKUP(V1806,$AC$2:$AC$43,$AD$2:$AD$43,"none")</f>
        <v>-0.24</v>
      </c>
      <c r="X1806" s="3">
        <f>IF(ISNUMBER($W1806), 4600 * (1 / (0.92 * $W1806 + 1.7) + 1 / (0.92 * $W1806 + 0.62)),"none")</f>
        <v>14632.835167360139</v>
      </c>
      <c r="Y1806" s="8">
        <f>IF(ISNUMBER($X1806), _xlfn.XLOOKUP($X1806,Sheet3!$A$2:$A$392,Sheet3!$B$2:$B$392,"none", 1,1), $AF$2)</f>
        <v>0.47989999999999999</v>
      </c>
      <c r="Z1806" s="8">
        <f>IF(ISNUMBER($X1806), _xlfn.XLOOKUP($X1806,Sheet3!$A$2:$A$392,Sheet3!$C$2:$C$392,"none", 1,1), $AF$2)</f>
        <v>0.58679999999999999</v>
      </c>
      <c r="AA1806" s="8">
        <f>IF(ISNUMBER($X1806), _xlfn.XLOOKUP($X1806,Sheet3!$A$2:$A$392,Sheet3!$D$2:$D$392,"none", 1,1), $AF$2)</f>
        <v>1</v>
      </c>
    </row>
    <row r="1807" spans="1:27">
      <c r="A1807">
        <v>7686</v>
      </c>
      <c r="B1807" t="s">
        <v>7989</v>
      </c>
      <c r="C1807" t="s">
        <v>305</v>
      </c>
      <c r="D1807">
        <v>9</v>
      </c>
      <c r="E1807">
        <v>33</v>
      </c>
      <c r="F1807">
        <v>53.376087300000002</v>
      </c>
      <c r="G1807">
        <v>-80</v>
      </c>
      <c r="H1807">
        <v>56</v>
      </c>
      <c r="I1807">
        <v>28.5337</v>
      </c>
      <c r="J1807">
        <f>(D1807+E1807/60+F1807/3600)*15</f>
        <v>143.47240036375001</v>
      </c>
      <c r="K1807">
        <f>IF(G1807&lt;0, G1807-H1807/60-I1807/3600, G1807+H1807/60+I1807/3600)</f>
        <v>-80.941259361111122</v>
      </c>
      <c r="L1807">
        <v>-34.81</v>
      </c>
      <c r="M1807">
        <v>14.18</v>
      </c>
      <c r="N1807">
        <v>5.7</v>
      </c>
      <c r="O1807">
        <v>4.4000000000000004</v>
      </c>
      <c r="P1807">
        <v>4.9189999999999996</v>
      </c>
      <c r="Q1807">
        <v>5.0590000000000002</v>
      </c>
      <c r="R1807" t="s">
        <v>9341</v>
      </c>
      <c r="S1807">
        <v>5.0389999999999997</v>
      </c>
      <c r="T1807" t="s">
        <v>9341</v>
      </c>
      <c r="U1807" t="s">
        <v>9466</v>
      </c>
      <c r="V1807" t="str">
        <f>LEFT($U1807,2)</f>
        <v>B4</v>
      </c>
      <c r="W1807" s="3">
        <f>_xlfn.XLOOKUP(V1807,$AC$2:$AC$43,$AD$2:$AD$43,"none")</f>
        <v>-0.18</v>
      </c>
      <c r="X1807" s="3">
        <f>IF(ISNUMBER($W1807), 4600 * (1 / (0.92 * $W1807 + 1.7) + 1 / (0.92 * $W1807 + 0.62)),"none")</f>
        <v>13121.153930884579</v>
      </c>
      <c r="Y1807" s="8">
        <f>IF(ISNUMBER($X1807), _xlfn.XLOOKUP($X1807,Sheet3!$A$2:$A$392,Sheet3!$B$2:$B$392,"none", 1,1), $AF$2)</f>
        <v>0.51039999999999996</v>
      </c>
      <c r="Z1807" s="8">
        <f>IF(ISNUMBER($X1807), _xlfn.XLOOKUP($X1807,Sheet3!$A$2:$A$392,Sheet3!$C$2:$C$392,"none", 1,1), $AF$2)</f>
        <v>0.61219999999999997</v>
      </c>
      <c r="AA1807" s="8">
        <f>IF(ISNUMBER($X1807), _xlfn.XLOOKUP($X1807,Sheet3!$A$2:$A$392,Sheet3!$D$2:$D$392,"none", 1,1), $AF$2)</f>
        <v>1</v>
      </c>
    </row>
    <row r="1808" spans="1:27">
      <c r="A1808">
        <v>1997</v>
      </c>
      <c r="B1808" t="s">
        <v>2298</v>
      </c>
      <c r="C1808" t="s">
        <v>313</v>
      </c>
      <c r="D1808">
        <v>5</v>
      </c>
      <c r="E1808">
        <v>21</v>
      </c>
      <c r="F1808">
        <v>46.254519999999999</v>
      </c>
      <c r="G1808">
        <v>-24</v>
      </c>
      <c r="H1808">
        <v>46</v>
      </c>
      <c r="I1808">
        <v>22.741700000000002</v>
      </c>
      <c r="J1808">
        <f>(D1808+E1808/60+F1808/3600)*15</f>
        <v>80.442727166666671</v>
      </c>
      <c r="K1808">
        <f>IF(G1808&lt;0, G1808-H1808/60-I1808/3600, G1808+H1808/60+I1808/3600)</f>
        <v>-24.772983805555555</v>
      </c>
      <c r="L1808">
        <v>-20.420000000000002</v>
      </c>
      <c r="M1808">
        <v>-13.99</v>
      </c>
      <c r="N1808">
        <v>9.27</v>
      </c>
      <c r="O1808" t="s">
        <v>9341</v>
      </c>
      <c r="P1808">
        <v>5.73</v>
      </c>
      <c r="Q1808">
        <v>5.0599999999999996</v>
      </c>
      <c r="R1808" t="s">
        <v>9341</v>
      </c>
      <c r="S1808" t="s">
        <v>9341</v>
      </c>
      <c r="T1808" t="s">
        <v>9341</v>
      </c>
      <c r="U1808" t="s">
        <v>10071</v>
      </c>
      <c r="V1808" t="str">
        <f>LEFT($U1808,2)</f>
        <v>G8</v>
      </c>
      <c r="W1808" s="3">
        <f>_xlfn.XLOOKUP(V1808,$AC$2:$AC$43,$AD$2:$AD$43,"none")</f>
        <v>0.74</v>
      </c>
      <c r="X1808" s="3">
        <f>IF(ISNUMBER($W1808), 4600 * (1 / (0.92 * $W1808 + 1.7) + 1 / (0.92 * $W1808 + 0.62)),"none")</f>
        <v>5468.4090187676065</v>
      </c>
      <c r="Y1808" s="8">
        <f>IF(ISNUMBER($X1808), _xlfn.XLOOKUP($X1808,Sheet3!$A$2:$A$392,Sheet3!$B$2:$B$392,"none", 1,1), $AF$2)</f>
        <v>1</v>
      </c>
      <c r="Z1808" s="8">
        <f>IF(ISNUMBER($X1808), _xlfn.XLOOKUP($X1808,Sheet3!$A$2:$A$392,Sheet3!$C$2:$C$392,"none", 1,1), $AF$2)</f>
        <v>0.85409999999999997</v>
      </c>
      <c r="AA1808" s="8">
        <f>IF(ISNUMBER($X1808), _xlfn.XLOOKUP($X1808,Sheet3!$A$2:$A$392,Sheet3!$D$2:$D$392,"none", 1,1), $AF$2)</f>
        <v>0.72770000000000001</v>
      </c>
    </row>
    <row r="1809" spans="1:27">
      <c r="A1809">
        <v>3622</v>
      </c>
      <c r="B1809" t="s">
        <v>3925</v>
      </c>
      <c r="C1809" t="s">
        <v>19</v>
      </c>
      <c r="D1809">
        <v>23</v>
      </c>
      <c r="E1809">
        <v>16</v>
      </c>
      <c r="F1809">
        <v>50.939161300000002</v>
      </c>
      <c r="G1809">
        <v>-7</v>
      </c>
      <c r="H1809">
        <v>43</v>
      </c>
      <c r="I1809">
        <v>35.402265999999997</v>
      </c>
      <c r="J1809">
        <f>(D1809+E1809/60+F1809/3600)*15</f>
        <v>349.21224650541666</v>
      </c>
      <c r="K1809">
        <f>IF(G1809&lt;0, G1809-H1809/60-I1809/3600, G1809+H1809/60+I1809/3600)</f>
        <v>-7.7265006294444447</v>
      </c>
      <c r="L1809">
        <v>-19.18</v>
      </c>
      <c r="M1809">
        <v>-14.1</v>
      </c>
      <c r="N1809">
        <v>5.32</v>
      </c>
      <c r="O1809">
        <v>8.26</v>
      </c>
      <c r="P1809">
        <v>6.66</v>
      </c>
      <c r="Q1809">
        <v>5.0599999999999996</v>
      </c>
      <c r="R1809" t="s">
        <v>9341</v>
      </c>
      <c r="S1809">
        <v>3.6269999999999998</v>
      </c>
      <c r="T1809" t="s">
        <v>9341</v>
      </c>
      <c r="U1809" t="s">
        <v>9592</v>
      </c>
      <c r="V1809" t="str">
        <f>LEFT($U1809,2)</f>
        <v>M3</v>
      </c>
      <c r="W1809" s="3">
        <f>_xlfn.XLOOKUP(V1809,$AC$2:$AC$43,$AD$2:$AD$43,"none")</f>
        <v>1.5</v>
      </c>
      <c r="X1809" s="3">
        <f>IF(ISNUMBER($W1809), 4600 * (1 / (0.92 * $W1809 + 1.7) + 1 / (0.92 * $W1809 + 0.62)),"none")</f>
        <v>3793.5064935064934</v>
      </c>
      <c r="Y1809" s="8">
        <f>IF(ISNUMBER($X1809), _xlfn.XLOOKUP($X1809,Sheet3!$A$2:$A$392,Sheet3!$B$2:$B$392,"none", 1,1), $AF$2)</f>
        <v>1</v>
      </c>
      <c r="Z1809" s="8">
        <f>IF(ISNUMBER($X1809), _xlfn.XLOOKUP($X1809,Sheet3!$A$2:$A$392,Sheet3!$C$2:$C$392,"none", 1,1), $AF$2)</f>
        <v>0.63180000000000003</v>
      </c>
      <c r="AA1809" s="8">
        <f>IF(ISNUMBER($X1809), _xlfn.XLOOKUP($X1809,Sheet3!$A$2:$A$392,Sheet3!$D$2:$D$392,"none", 1,1), $AF$2)</f>
        <v>0.31119999999999998</v>
      </c>
    </row>
    <row r="1810" spans="1:27">
      <c r="A1810">
        <v>3918</v>
      </c>
      <c r="B1810" t="s">
        <v>4221</v>
      </c>
      <c r="C1810" t="s">
        <v>19</v>
      </c>
      <c r="D1810">
        <v>0</v>
      </c>
      <c r="E1810">
        <v>28</v>
      </c>
      <c r="F1810">
        <v>2.9147612951999999</v>
      </c>
      <c r="G1810">
        <v>17</v>
      </c>
      <c r="H1810">
        <v>53</v>
      </c>
      <c r="I1810">
        <v>35.257375248000002</v>
      </c>
      <c r="J1810">
        <f>(D1810+E1810/60+F1810/3600)*15</f>
        <v>7.0121448387300003</v>
      </c>
      <c r="K1810">
        <f>IF(G1810&lt;0, G1810-H1810/60-I1810/3600, G1810+H1810/60+I1810/3600)</f>
        <v>17.89312704868</v>
      </c>
      <c r="L1810">
        <v>114.648</v>
      </c>
      <c r="M1810">
        <v>20.338000000000001</v>
      </c>
      <c r="N1810">
        <v>6</v>
      </c>
      <c r="O1810">
        <v>8.5299999999999994</v>
      </c>
      <c r="P1810">
        <v>6.71</v>
      </c>
      <c r="Q1810">
        <v>5.0599999999999996</v>
      </c>
      <c r="R1810">
        <v>3.32</v>
      </c>
      <c r="S1810">
        <v>3.8250000000000002</v>
      </c>
      <c r="T1810">
        <v>1.78</v>
      </c>
      <c r="U1810" t="s">
        <v>9592</v>
      </c>
      <c r="V1810" t="str">
        <f>LEFT($U1810,2)</f>
        <v>M3</v>
      </c>
      <c r="W1810" s="3">
        <f>_xlfn.XLOOKUP(V1810,$AC$2:$AC$43,$AD$2:$AD$43,"none")</f>
        <v>1.5</v>
      </c>
      <c r="X1810" s="3">
        <f>IF(ISNUMBER($W1810), 4600 * (1 / (0.92 * $W1810 + 1.7) + 1 / (0.92 * $W1810 + 0.62)),"none")</f>
        <v>3793.5064935064934</v>
      </c>
      <c r="Y1810" s="8">
        <f>IF(ISNUMBER($X1810), _xlfn.XLOOKUP($X1810,Sheet3!$A$2:$A$392,Sheet3!$B$2:$B$392,"none", 1,1), $AF$2)</f>
        <v>1</v>
      </c>
      <c r="Z1810" s="8">
        <f>IF(ISNUMBER($X1810), _xlfn.XLOOKUP($X1810,Sheet3!$A$2:$A$392,Sheet3!$C$2:$C$392,"none", 1,1), $AF$2)</f>
        <v>0.63180000000000003</v>
      </c>
      <c r="AA1810" s="8">
        <f>IF(ISNUMBER($X1810), _xlfn.XLOOKUP($X1810,Sheet3!$A$2:$A$392,Sheet3!$D$2:$D$392,"none", 1,1), $AF$2)</f>
        <v>0.31119999999999998</v>
      </c>
    </row>
    <row r="1811" spans="1:27">
      <c r="A1811">
        <v>4547</v>
      </c>
      <c r="B1811" t="s">
        <v>4850</v>
      </c>
      <c r="C1811" t="s">
        <v>297</v>
      </c>
      <c r="D1811">
        <v>10</v>
      </c>
      <c r="E1811">
        <v>34</v>
      </c>
      <c r="F1811">
        <v>0.88455792479999995</v>
      </c>
      <c r="G1811">
        <v>-23</v>
      </c>
      <c r="H1811">
        <v>44</v>
      </c>
      <c r="I1811">
        <v>42.609007644000002</v>
      </c>
      <c r="J1811">
        <f>(D1811+E1811/60+F1811/3600)*15</f>
        <v>158.50368565802</v>
      </c>
      <c r="K1811">
        <f>IF(G1811&lt;0, G1811-H1811/60-I1811/3600, G1811+H1811/60+I1811/3600)</f>
        <v>-23.74516916879</v>
      </c>
      <c r="L1811">
        <v>-11.135</v>
      </c>
      <c r="M1811">
        <v>21.596</v>
      </c>
      <c r="N1811">
        <v>3.72</v>
      </c>
      <c r="O1811" t="s">
        <v>9341</v>
      </c>
      <c r="P1811">
        <v>6.6440000000000001</v>
      </c>
      <c r="Q1811">
        <v>5.0599999999999996</v>
      </c>
      <c r="R1811" t="s">
        <v>9341</v>
      </c>
      <c r="S1811">
        <v>4.4130000000000003</v>
      </c>
      <c r="T1811" t="s">
        <v>9341</v>
      </c>
      <c r="U1811" t="s">
        <v>9360</v>
      </c>
      <c r="V1811" t="str">
        <f>LEFT($U1811,2)</f>
        <v>K5</v>
      </c>
      <c r="W1811" s="3">
        <f>_xlfn.XLOOKUP(V1811,$AC$2:$AC$43,$AD$2:$AD$43,"none")</f>
        <v>1.1499999999999999</v>
      </c>
      <c r="X1811" s="3">
        <f>IF(ISNUMBER($W1811), 4600 * (1 / (0.92 * $W1811 + 1.7) + 1 / (0.92 * $W1811 + 0.62)),"none")</f>
        <v>4409.2340323652679</v>
      </c>
      <c r="Y1811" s="8">
        <f>IF(ISNUMBER($X1811), _xlfn.XLOOKUP($X1811,Sheet3!$A$2:$A$392,Sheet3!$B$2:$B$392,"none", 1,1), $AF$2)</f>
        <v>1</v>
      </c>
      <c r="Z1811" s="8">
        <f>IF(ISNUMBER($X1811), _xlfn.XLOOKUP($X1811,Sheet3!$A$2:$A$392,Sheet3!$C$2:$C$392,"none", 1,1), $AF$2)</f>
        <v>0.73599999999999999</v>
      </c>
      <c r="AA1811" s="8">
        <f>IF(ISNUMBER($X1811), _xlfn.XLOOKUP($X1811,Sheet3!$A$2:$A$392,Sheet3!$D$2:$D$392,"none", 1,1), $AF$2)</f>
        <v>0.4803</v>
      </c>
    </row>
    <row r="1812" spans="1:27">
      <c r="A1812">
        <v>6396</v>
      </c>
      <c r="B1812" t="s">
        <v>6699</v>
      </c>
      <c r="C1812" t="s">
        <v>305</v>
      </c>
      <c r="D1812">
        <v>18</v>
      </c>
      <c r="E1812">
        <v>6</v>
      </c>
      <c r="F1812">
        <v>1.9005583464</v>
      </c>
      <c r="G1812">
        <v>22</v>
      </c>
      <c r="H1812">
        <v>13</v>
      </c>
      <c r="I1812">
        <v>7.9525840079999996</v>
      </c>
      <c r="J1812">
        <f>(D1812+E1812/60+F1812/3600)*15</f>
        <v>271.50791899311002</v>
      </c>
      <c r="K1812">
        <f>IF(G1812&lt;0, G1812-H1812/60-I1812/3600, G1812+H1812/60+I1812/3600)</f>
        <v>22.218875717779998</v>
      </c>
      <c r="L1812">
        <v>-12.557</v>
      </c>
      <c r="M1812">
        <v>-6.89</v>
      </c>
      <c r="N1812">
        <v>5.55</v>
      </c>
      <c r="O1812">
        <v>8.57</v>
      </c>
      <c r="P1812">
        <v>6.64</v>
      </c>
      <c r="Q1812">
        <v>5.0599999999999996</v>
      </c>
      <c r="R1812" t="s">
        <v>9341</v>
      </c>
      <c r="S1812">
        <v>3.9550000000000001</v>
      </c>
      <c r="T1812" t="s">
        <v>9341</v>
      </c>
      <c r="U1812" t="s">
        <v>11102</v>
      </c>
      <c r="V1812" t="str">
        <f>LEFT($U1812,2)</f>
        <v>M3</v>
      </c>
      <c r="W1812" s="3">
        <f>_xlfn.XLOOKUP(V1812,$AC$2:$AC$43,$AD$2:$AD$43,"none")</f>
        <v>1.5</v>
      </c>
      <c r="X1812" s="3">
        <f>IF(ISNUMBER($W1812), 4600 * (1 / (0.92 * $W1812 + 1.7) + 1 / (0.92 * $W1812 + 0.62)),"none")</f>
        <v>3793.5064935064934</v>
      </c>
      <c r="Y1812" s="8">
        <f>IF(ISNUMBER($X1812), _xlfn.XLOOKUP($X1812,Sheet3!$A$2:$A$392,Sheet3!$B$2:$B$392,"none", 1,1), $AF$2)</f>
        <v>1</v>
      </c>
      <c r="Z1812" s="8">
        <f>IF(ISNUMBER($X1812), _xlfn.XLOOKUP($X1812,Sheet3!$A$2:$A$392,Sheet3!$C$2:$C$392,"none", 1,1), $AF$2)</f>
        <v>0.63180000000000003</v>
      </c>
      <c r="AA1812" s="8">
        <f>IF(ISNUMBER($X1812), _xlfn.XLOOKUP($X1812,Sheet3!$A$2:$A$392,Sheet3!$D$2:$D$392,"none", 1,1), $AF$2)</f>
        <v>0.31119999999999998</v>
      </c>
    </row>
    <row r="1813" spans="1:27">
      <c r="A1813">
        <v>2550</v>
      </c>
      <c r="B1813" t="s">
        <v>2852</v>
      </c>
      <c r="C1813" t="s">
        <v>43</v>
      </c>
      <c r="D1813">
        <v>6</v>
      </c>
      <c r="E1813">
        <v>47</v>
      </c>
      <c r="F1813">
        <v>37.220978179200003</v>
      </c>
      <c r="G1813">
        <v>-8</v>
      </c>
      <c r="H1813">
        <v>59</v>
      </c>
      <c r="I1813">
        <v>54.609791027999997</v>
      </c>
      <c r="J1813">
        <f>(D1813+E1813/60+F1813/3600)*15</f>
        <v>101.90508740908</v>
      </c>
      <c r="K1813">
        <f>IF(G1813&lt;0, G1813-H1813/60-I1813/3600, G1813+H1813/60+I1813/3600)</f>
        <v>-8.9985027197299985</v>
      </c>
      <c r="L1813">
        <v>-4.843</v>
      </c>
      <c r="M1813">
        <v>1.222</v>
      </c>
      <c r="N1813">
        <v>1.1000000000000001</v>
      </c>
      <c r="O1813" t="s">
        <v>9341</v>
      </c>
      <c r="P1813">
        <v>6.86</v>
      </c>
      <c r="Q1813">
        <v>5.0620000000000003</v>
      </c>
      <c r="R1813" t="s">
        <v>9341</v>
      </c>
      <c r="S1813">
        <v>4.173</v>
      </c>
      <c r="T1813" t="s">
        <v>9341</v>
      </c>
      <c r="U1813" t="s">
        <v>10252</v>
      </c>
      <c r="V1813" t="str">
        <f>LEFT($U1813,2)</f>
        <v>M1</v>
      </c>
      <c r="W1813" s="3">
        <f>_xlfn.XLOOKUP(V1813,$AC$2:$AC$43,$AD$2:$AD$43,"none")</f>
        <v>1.47</v>
      </c>
      <c r="X1813" s="3">
        <f>IF(ISNUMBER($W1813), 4600 * (1 / (0.92 * $W1813 + 1.7) + 1 / (0.92 * $W1813 + 0.62)),"none")</f>
        <v>3839.1950178350371</v>
      </c>
      <c r="Y1813" s="8">
        <f>IF(ISNUMBER($X1813), _xlfn.XLOOKUP($X1813,Sheet3!$A$2:$A$392,Sheet3!$B$2:$B$392,"none", 1,1), $AF$2)</f>
        <v>1</v>
      </c>
      <c r="Z1813" s="8">
        <f>IF(ISNUMBER($X1813), _xlfn.XLOOKUP($X1813,Sheet3!$A$2:$A$392,Sheet3!$C$2:$C$392,"none", 1,1), $AF$2)</f>
        <v>0.64800000000000002</v>
      </c>
      <c r="AA1813" s="8">
        <f>IF(ISNUMBER($X1813), _xlfn.XLOOKUP($X1813,Sheet3!$A$2:$A$392,Sheet3!$D$2:$D$392,"none", 1,1), $AF$2)</f>
        <v>0.33460000000000001</v>
      </c>
    </row>
    <row r="1814" spans="1:27">
      <c r="A1814">
        <v>4582</v>
      </c>
      <c r="B1814" t="s">
        <v>4885</v>
      </c>
      <c r="C1814" t="s">
        <v>12</v>
      </c>
      <c r="D1814">
        <v>11</v>
      </c>
      <c r="E1814">
        <v>0</v>
      </c>
      <c r="F1814">
        <v>50.417180123999998</v>
      </c>
      <c r="G1814">
        <v>39</v>
      </c>
      <c r="H1814">
        <v>12</v>
      </c>
      <c r="I1814">
        <v>43.474839336000002</v>
      </c>
      <c r="J1814">
        <f>(D1814+E1814/60+F1814/3600)*15</f>
        <v>165.21007158385001</v>
      </c>
      <c r="K1814">
        <f>IF(G1814&lt;0, G1814-H1814/60-I1814/3600, G1814+H1814/60+I1814/3600)</f>
        <v>39.212076344260005</v>
      </c>
      <c r="L1814">
        <v>-72.984999999999999</v>
      </c>
      <c r="M1814">
        <v>-27.041</v>
      </c>
      <c r="N1814">
        <v>9.3800000000000008</v>
      </c>
      <c r="O1814" t="s">
        <v>9341</v>
      </c>
      <c r="P1814">
        <v>5.306</v>
      </c>
      <c r="Q1814">
        <v>5.0620000000000003</v>
      </c>
      <c r="R1814" t="s">
        <v>9341</v>
      </c>
      <c r="S1814">
        <v>5.0119999999999996</v>
      </c>
      <c r="T1814" t="s">
        <v>9341</v>
      </c>
      <c r="U1814" t="s">
        <v>10557</v>
      </c>
      <c r="V1814" t="str">
        <f>LEFT($U1814,2)</f>
        <v>F0</v>
      </c>
      <c r="W1814" s="3">
        <f>_xlfn.XLOOKUP(V1814,$AC$2:$AC$43,$AD$2:$AD$43,"none")</f>
        <v>0.32</v>
      </c>
      <c r="X1814" s="3">
        <f>IF(ISNUMBER($W1814), 4600 * (1 / (0.92 * $W1814 + 1.7) + 1 / (0.92 * $W1814 + 0.62)),"none")</f>
        <v>7337.0792549848238</v>
      </c>
      <c r="Y1814" s="8">
        <f>IF(ISNUMBER($X1814), _xlfn.XLOOKUP($X1814,Sheet3!$A$2:$A$392,Sheet3!$B$2:$B$392,"none", 1,1), $AF$2)</f>
        <v>0.86680000000000001</v>
      </c>
      <c r="Z1814" s="8">
        <f>IF(ISNUMBER($X1814), _xlfn.XLOOKUP($X1814,Sheet3!$A$2:$A$392,Sheet3!$C$2:$C$392,"none", 1,1), $AF$2)</f>
        <v>0.87180000000000002</v>
      </c>
      <c r="AA1814" s="8">
        <f>IF(ISNUMBER($X1814), _xlfn.XLOOKUP($X1814,Sheet3!$A$2:$A$392,Sheet3!$D$2:$D$392,"none", 1,1), $AF$2)</f>
        <v>1</v>
      </c>
    </row>
    <row r="1815" spans="1:27">
      <c r="A1815">
        <v>2718</v>
      </c>
      <c r="B1815" t="s">
        <v>3021</v>
      </c>
      <c r="C1815" t="s">
        <v>12</v>
      </c>
      <c r="D1815">
        <v>7</v>
      </c>
      <c r="E1815">
        <v>29</v>
      </c>
      <c r="F1815">
        <v>20.440841668800001</v>
      </c>
      <c r="G1815">
        <v>28</v>
      </c>
      <c r="H1815">
        <v>7</v>
      </c>
      <c r="I1815">
        <v>5.7946782360000002</v>
      </c>
      <c r="J1815">
        <f>(D1815+E1815/60+F1815/3600)*15</f>
        <v>112.33517017362001</v>
      </c>
      <c r="K1815">
        <f>IF(G1815&lt;0, G1815-H1815/60-I1815/3600, G1815+H1815/60+I1815/3600)</f>
        <v>28.118276299510001</v>
      </c>
      <c r="L1815">
        <v>-33.930999999999997</v>
      </c>
      <c r="M1815">
        <v>-52.781999999999996</v>
      </c>
      <c r="N1815">
        <v>18.5</v>
      </c>
      <c r="O1815" t="s">
        <v>9341</v>
      </c>
      <c r="P1815">
        <v>5.181</v>
      </c>
      <c r="Q1815">
        <v>5.0640000000000001</v>
      </c>
      <c r="R1815" t="s">
        <v>9341</v>
      </c>
      <c r="S1815">
        <v>5.0389999999999997</v>
      </c>
      <c r="T1815" t="s">
        <v>9341</v>
      </c>
      <c r="U1815" t="s">
        <v>9405</v>
      </c>
      <c r="V1815" t="str">
        <f>LEFT($U1815,2)</f>
        <v>A4</v>
      </c>
      <c r="W1815" s="3">
        <f>_xlfn.XLOOKUP(V1815,$AC$2:$AC$43,$AD$2:$AD$43,"none")</f>
        <v>0.12</v>
      </c>
      <c r="X1815" s="3">
        <f>IF(ISNUMBER($W1815), 4600 * (1 / (0.92 * $W1815 + 1.7) + 1 / (0.92 * $W1815 + 0.62)),"none")</f>
        <v>8838.7938932849465</v>
      </c>
      <c r="Y1815" s="8">
        <f>IF(ISNUMBER($X1815), _xlfn.XLOOKUP($X1815,Sheet3!$A$2:$A$392,Sheet3!$B$2:$B$392,"none", 1,1), $AF$2)</f>
        <v>0.70040000000000002</v>
      </c>
      <c r="Z1815" s="8">
        <f>IF(ISNUMBER($X1815), _xlfn.XLOOKUP($X1815,Sheet3!$A$2:$A$392,Sheet3!$C$2:$C$392,"none", 1,1), $AF$2)</f>
        <v>0.75790000000000002</v>
      </c>
      <c r="AA1815" s="8">
        <f>IF(ISNUMBER($X1815), _xlfn.XLOOKUP($X1815,Sheet3!$A$2:$A$392,Sheet3!$D$2:$D$392,"none", 1,1), $AF$2)</f>
        <v>1</v>
      </c>
    </row>
    <row r="1816" spans="1:27">
      <c r="A1816">
        <v>3006</v>
      </c>
      <c r="B1816" t="s">
        <v>3309</v>
      </c>
      <c r="C1816" t="s">
        <v>22</v>
      </c>
      <c r="D1816">
        <v>8</v>
      </c>
      <c r="E1816">
        <v>13</v>
      </c>
      <c r="F1816">
        <v>58.312226150400001</v>
      </c>
      <c r="G1816">
        <v>-36</v>
      </c>
      <c r="H1816">
        <v>19</v>
      </c>
      <c r="I1816">
        <v>20.206636752000001</v>
      </c>
      <c r="J1816">
        <f>(D1816+E1816/60+F1816/3600)*15</f>
        <v>123.49296760896002</v>
      </c>
      <c r="K1816">
        <f>IF(G1816&lt;0, G1816-H1816/60-I1816/3600, G1816+H1816/60+I1816/3600)</f>
        <v>-36.32227962132</v>
      </c>
      <c r="L1816">
        <v>-8.3620000000000001</v>
      </c>
      <c r="M1816">
        <v>7.5880000000000001</v>
      </c>
      <c r="N1816">
        <v>2.35</v>
      </c>
      <c r="O1816">
        <v>4.03</v>
      </c>
      <c r="P1816">
        <v>4.875</v>
      </c>
      <c r="Q1816">
        <v>5.0640000000000001</v>
      </c>
      <c r="R1816" t="s">
        <v>9341</v>
      </c>
      <c r="S1816">
        <v>5.0270000000000001</v>
      </c>
      <c r="T1816" t="s">
        <v>9341</v>
      </c>
      <c r="U1816" t="s">
        <v>10370</v>
      </c>
      <c r="V1816" t="str">
        <f>LEFT($U1816,2)</f>
        <v>B2</v>
      </c>
      <c r="W1816" s="3">
        <f>_xlfn.XLOOKUP(V1816,$AC$2:$AC$43,$AD$2:$AD$43,"none")</f>
        <v>-0.24</v>
      </c>
      <c r="X1816" s="3">
        <f>IF(ISNUMBER($W1816), 4600 * (1 / (0.92 * $W1816 + 1.7) + 1 / (0.92 * $W1816 + 0.62)),"none")</f>
        <v>14632.835167360139</v>
      </c>
      <c r="Y1816" s="8">
        <f>IF(ISNUMBER($X1816), _xlfn.XLOOKUP($X1816,Sheet3!$A$2:$A$392,Sheet3!$B$2:$B$392,"none", 1,1), $AF$2)</f>
        <v>0.47989999999999999</v>
      </c>
      <c r="Z1816" s="8">
        <f>IF(ISNUMBER($X1816), _xlfn.XLOOKUP($X1816,Sheet3!$A$2:$A$392,Sheet3!$C$2:$C$392,"none", 1,1), $AF$2)</f>
        <v>0.58679999999999999</v>
      </c>
      <c r="AA1816" s="8">
        <f>IF(ISNUMBER($X1816), _xlfn.XLOOKUP($X1816,Sheet3!$A$2:$A$392,Sheet3!$D$2:$D$392,"none", 1,1), $AF$2)</f>
        <v>1</v>
      </c>
    </row>
    <row r="1817" spans="1:27">
      <c r="A1817">
        <v>6899</v>
      </c>
      <c r="B1817" t="s">
        <v>7202</v>
      </c>
      <c r="C1817" t="s">
        <v>297</v>
      </c>
      <c r="D1817">
        <v>7</v>
      </c>
      <c r="E1817">
        <v>57</v>
      </c>
      <c r="F1817">
        <v>18.421606700000002</v>
      </c>
      <c r="G1817">
        <v>-44</v>
      </c>
      <c r="H1817">
        <v>6</v>
      </c>
      <c r="I1817">
        <v>35.493161000000001</v>
      </c>
      <c r="J1817">
        <f>(D1817+E1817/60+F1817/3600)*15</f>
        <v>119.32675669458334</v>
      </c>
      <c r="K1817">
        <f>IF(G1817&lt;0, G1817-H1817/60-I1817/3600, G1817+H1817/60+I1817/3600)</f>
        <v>-44.109859211388887</v>
      </c>
      <c r="L1817">
        <v>-11.05</v>
      </c>
      <c r="M1817">
        <v>6.72</v>
      </c>
      <c r="N1817">
        <v>2.98</v>
      </c>
      <c r="O1817" t="s">
        <v>9341</v>
      </c>
      <c r="P1817">
        <v>4.899</v>
      </c>
      <c r="Q1817">
        <v>5.0640000000000001</v>
      </c>
      <c r="R1817" t="s">
        <v>9341</v>
      </c>
      <c r="S1817">
        <v>5.0110000000000001</v>
      </c>
      <c r="T1817" t="s">
        <v>9341</v>
      </c>
      <c r="U1817" t="s">
        <v>10260</v>
      </c>
      <c r="V1817" t="str">
        <f>LEFT($U1817,2)</f>
        <v>B2</v>
      </c>
      <c r="W1817" s="3">
        <f>_xlfn.XLOOKUP(V1817,$AC$2:$AC$43,$AD$2:$AD$43,"none")</f>
        <v>-0.24</v>
      </c>
      <c r="X1817" s="3">
        <f>IF(ISNUMBER($W1817), 4600 * (1 / (0.92 * $W1817 + 1.7) + 1 / (0.92 * $W1817 + 0.62)),"none")</f>
        <v>14632.835167360139</v>
      </c>
      <c r="Y1817" s="8">
        <f>IF(ISNUMBER($X1817), _xlfn.XLOOKUP($X1817,Sheet3!$A$2:$A$392,Sheet3!$B$2:$B$392,"none", 1,1), $AF$2)</f>
        <v>0.47989999999999999</v>
      </c>
      <c r="Z1817" s="8">
        <f>IF(ISNUMBER($X1817), _xlfn.XLOOKUP($X1817,Sheet3!$A$2:$A$392,Sheet3!$C$2:$C$392,"none", 1,1), $AF$2)</f>
        <v>0.58679999999999999</v>
      </c>
      <c r="AA1817" s="8">
        <f>IF(ISNUMBER($X1817), _xlfn.XLOOKUP($X1817,Sheet3!$A$2:$A$392,Sheet3!$D$2:$D$392,"none", 1,1), $AF$2)</f>
        <v>1</v>
      </c>
    </row>
    <row r="1818" spans="1:27">
      <c r="A1818">
        <v>6744</v>
      </c>
      <c r="B1818" t="s">
        <v>7047</v>
      </c>
      <c r="C1818" t="s">
        <v>16</v>
      </c>
      <c r="D1818">
        <v>17</v>
      </c>
      <c r="E1818">
        <v>9</v>
      </c>
      <c r="F1818">
        <v>33.246665822399997</v>
      </c>
      <c r="G1818">
        <v>40</v>
      </c>
      <c r="H1818">
        <v>46</v>
      </c>
      <c r="I1818">
        <v>37.337081771999998</v>
      </c>
      <c r="J1818">
        <f>(D1818+E1818/60+F1818/3600)*15</f>
        <v>257.38852777426001</v>
      </c>
      <c r="K1818">
        <f>IF(G1818&lt;0, G1818-H1818/60-I1818/3600, G1818+H1818/60+I1818/3600)</f>
        <v>40.777038078269996</v>
      </c>
      <c r="L1818">
        <v>-43.174999999999997</v>
      </c>
      <c r="M1818">
        <v>5.7380000000000004</v>
      </c>
      <c r="N1818">
        <v>12.19</v>
      </c>
      <c r="O1818" t="s">
        <v>9341</v>
      </c>
      <c r="P1818">
        <v>6.3390000000000004</v>
      </c>
      <c r="Q1818">
        <v>5.0650000000000004</v>
      </c>
      <c r="R1818" t="s">
        <v>9341</v>
      </c>
      <c r="S1818">
        <v>4.66</v>
      </c>
      <c r="T1818" t="s">
        <v>9341</v>
      </c>
      <c r="U1818" t="s">
        <v>9389</v>
      </c>
      <c r="V1818" t="str">
        <f>LEFT($U1818,2)</f>
        <v>K3</v>
      </c>
      <c r="W1818" s="3">
        <f>_xlfn.XLOOKUP(V1818,$AC$2:$AC$43,$AD$2:$AD$43,"none")</f>
        <v>0.95</v>
      </c>
      <c r="X1818" s="3">
        <f>IF(ISNUMBER($W1818), 4600 * (1 / (0.92 * $W1818 + 1.7) + 1 / (0.92 * $W1818 + 0.62)),"none")</f>
        <v>4866.084384156673</v>
      </c>
      <c r="Y1818" s="8">
        <f>IF(ISNUMBER($X1818), _xlfn.XLOOKUP($X1818,Sheet3!$A$2:$A$392,Sheet3!$B$2:$B$392,"none", 1,1), $AF$2)</f>
        <v>1</v>
      </c>
      <c r="Z1818" s="8">
        <f>IF(ISNUMBER($X1818), _xlfn.XLOOKUP($X1818,Sheet3!$A$2:$A$392,Sheet3!$C$2:$C$392,"none", 1,1), $AF$2)</f>
        <v>0.78720000000000001</v>
      </c>
      <c r="AA1818" s="8">
        <f>IF(ISNUMBER($X1818), _xlfn.XLOOKUP($X1818,Sheet3!$A$2:$A$392,Sheet3!$D$2:$D$392,"none", 1,1), $AF$2)</f>
        <v>0.57969999999999999</v>
      </c>
    </row>
    <row r="1819" spans="1:27">
      <c r="A1819">
        <v>2637</v>
      </c>
      <c r="B1819" t="s">
        <v>2939</v>
      </c>
      <c r="C1819" t="s">
        <v>313</v>
      </c>
      <c r="D1819">
        <v>6</v>
      </c>
      <c r="E1819">
        <v>58</v>
      </c>
      <c r="F1819">
        <v>25.088873980799999</v>
      </c>
      <c r="G1819">
        <v>-34</v>
      </c>
      <c r="H1819">
        <v>6</v>
      </c>
      <c r="I1819">
        <v>42.084423864000001</v>
      </c>
      <c r="J1819">
        <f>(D1819+E1819/60+F1819/3600)*15</f>
        <v>104.60453697491999</v>
      </c>
      <c r="K1819">
        <f>IF(G1819&lt;0, G1819-H1819/60-I1819/3600, G1819+H1819/60+I1819/3600)</f>
        <v>-34.111690117740004</v>
      </c>
      <c r="L1819">
        <v>-10.659000000000001</v>
      </c>
      <c r="M1819">
        <v>0.71</v>
      </c>
      <c r="N1819">
        <v>5.54</v>
      </c>
      <c r="O1819" t="s">
        <v>9341</v>
      </c>
      <c r="P1819">
        <v>4.9080000000000004</v>
      </c>
      <c r="Q1819">
        <v>5.0679999999999996</v>
      </c>
      <c r="R1819" t="s">
        <v>9341</v>
      </c>
      <c r="S1819">
        <v>5.0140000000000002</v>
      </c>
      <c r="T1819" t="s">
        <v>9341</v>
      </c>
      <c r="U1819" t="s">
        <v>10282</v>
      </c>
      <c r="V1819" t="str">
        <f>LEFT($U1819,2)</f>
        <v>B4</v>
      </c>
      <c r="W1819" s="3">
        <f>_xlfn.XLOOKUP(V1819,$AC$2:$AC$43,$AD$2:$AD$43,"none")</f>
        <v>-0.18</v>
      </c>
      <c r="X1819" s="3">
        <f>IF(ISNUMBER($W1819), 4600 * (1 / (0.92 * $W1819 + 1.7) + 1 / (0.92 * $W1819 + 0.62)),"none")</f>
        <v>13121.153930884579</v>
      </c>
      <c r="Y1819" s="8">
        <f>IF(ISNUMBER($X1819), _xlfn.XLOOKUP($X1819,Sheet3!$A$2:$A$392,Sheet3!$B$2:$B$392,"none", 1,1), $AF$2)</f>
        <v>0.51039999999999996</v>
      </c>
      <c r="Z1819" s="8">
        <f>IF(ISNUMBER($X1819), _xlfn.XLOOKUP($X1819,Sheet3!$A$2:$A$392,Sheet3!$C$2:$C$392,"none", 1,1), $AF$2)</f>
        <v>0.61219999999999997</v>
      </c>
      <c r="AA1819" s="8">
        <f>IF(ISNUMBER($X1819), _xlfn.XLOOKUP($X1819,Sheet3!$A$2:$A$392,Sheet3!$D$2:$D$392,"none", 1,1), $AF$2)</f>
        <v>1</v>
      </c>
    </row>
    <row r="1820" spans="1:27">
      <c r="A1820">
        <v>2918</v>
      </c>
      <c r="B1820" t="s">
        <v>3221</v>
      </c>
      <c r="C1820" t="s">
        <v>297</v>
      </c>
      <c r="D1820">
        <v>7</v>
      </c>
      <c r="E1820">
        <v>47</v>
      </c>
      <c r="F1820">
        <v>24.992559223200001</v>
      </c>
      <c r="G1820">
        <v>-38</v>
      </c>
      <c r="H1820">
        <v>30</v>
      </c>
      <c r="I1820">
        <v>40.110462576000003</v>
      </c>
      <c r="J1820">
        <f>(D1820+E1820/60+F1820/3600)*15</f>
        <v>116.85413566343</v>
      </c>
      <c r="K1820">
        <f>IF(G1820&lt;0, G1820-H1820/60-I1820/3600, G1820+H1820/60+I1820/3600)</f>
        <v>-38.51114179516</v>
      </c>
      <c r="L1820">
        <v>-9.4329999999999998</v>
      </c>
      <c r="M1820">
        <v>4.8650000000000002</v>
      </c>
      <c r="N1820">
        <v>2.71</v>
      </c>
      <c r="O1820">
        <v>4.32</v>
      </c>
      <c r="P1820">
        <v>4.952</v>
      </c>
      <c r="Q1820">
        <v>5.0679999999999996</v>
      </c>
      <c r="R1820" t="s">
        <v>9341</v>
      </c>
      <c r="S1820">
        <v>5.0259999999999998</v>
      </c>
      <c r="T1820" t="s">
        <v>9341</v>
      </c>
      <c r="U1820" t="s">
        <v>10059</v>
      </c>
      <c r="V1820" t="str">
        <f>LEFT($U1820,2)</f>
        <v>B2</v>
      </c>
      <c r="W1820" s="3">
        <f>_xlfn.XLOOKUP(V1820,$AC$2:$AC$43,$AD$2:$AD$43,"none")</f>
        <v>-0.24</v>
      </c>
      <c r="X1820" s="3">
        <f>IF(ISNUMBER($W1820), 4600 * (1 / (0.92 * $W1820 + 1.7) + 1 / (0.92 * $W1820 + 0.62)),"none")</f>
        <v>14632.835167360139</v>
      </c>
      <c r="Y1820" s="8">
        <f>IF(ISNUMBER($X1820), _xlfn.XLOOKUP($X1820,Sheet3!$A$2:$A$392,Sheet3!$B$2:$B$392,"none", 1,1), $AF$2)</f>
        <v>0.47989999999999999</v>
      </c>
      <c r="Z1820" s="8">
        <f>IF(ISNUMBER($X1820), _xlfn.XLOOKUP($X1820,Sheet3!$A$2:$A$392,Sheet3!$C$2:$C$392,"none", 1,1), $AF$2)</f>
        <v>0.58679999999999999</v>
      </c>
      <c r="AA1820" s="8">
        <f>IF(ISNUMBER($X1820), _xlfn.XLOOKUP($X1820,Sheet3!$A$2:$A$392,Sheet3!$D$2:$D$392,"none", 1,1), $AF$2)</f>
        <v>1</v>
      </c>
    </row>
    <row r="1821" spans="1:27">
      <c r="A1821">
        <v>3763</v>
      </c>
      <c r="B1821" t="s">
        <v>4066</v>
      </c>
      <c r="C1821" t="s">
        <v>12</v>
      </c>
      <c r="D1821">
        <v>23</v>
      </c>
      <c r="E1821">
        <v>20</v>
      </c>
      <c r="F1821">
        <v>20.583046511999999</v>
      </c>
      <c r="G1821">
        <v>5</v>
      </c>
      <c r="H1821">
        <v>22</v>
      </c>
      <c r="I1821">
        <v>52.708387620000003</v>
      </c>
      <c r="J1821">
        <f>(D1821+E1821/60+F1821/3600)*15</f>
        <v>350.08576269380001</v>
      </c>
      <c r="K1821">
        <f>IF(G1821&lt;0, G1821-H1821/60-I1821/3600, G1821+H1821/60+I1821/3600)</f>
        <v>5.3813078854499992</v>
      </c>
      <c r="L1821">
        <v>78.811000000000007</v>
      </c>
      <c r="M1821">
        <v>-59.761000000000003</v>
      </c>
      <c r="N1821">
        <v>9.09</v>
      </c>
      <c r="O1821" t="s">
        <v>9341</v>
      </c>
      <c r="P1821">
        <v>6.2619999999999996</v>
      </c>
      <c r="Q1821">
        <v>5.069</v>
      </c>
      <c r="R1821" t="s">
        <v>9341</v>
      </c>
      <c r="S1821">
        <v>4.6479999999999997</v>
      </c>
      <c r="T1821" t="s">
        <v>9341</v>
      </c>
      <c r="U1821" t="s">
        <v>9689</v>
      </c>
      <c r="V1821" t="str">
        <f>LEFT($U1821,2)</f>
        <v>K1</v>
      </c>
      <c r="W1821" s="3">
        <f>_xlfn.XLOOKUP(V1821,$AC$2:$AC$43,$AD$2:$AD$43,"none")</f>
        <v>0.86</v>
      </c>
      <c r="X1821" s="3">
        <f>IF(ISNUMBER($W1821), 4600 * (1 / (0.92 * $W1821 + 1.7) + 1 / (0.92 * $W1821 + 0.62)),"none")</f>
        <v>5106.1368670782376</v>
      </c>
      <c r="Y1821" s="8">
        <f>IF(ISNUMBER($X1821), _xlfn.XLOOKUP($X1821,Sheet3!$A$2:$A$392,Sheet3!$B$2:$B$392,"none", 1,1), $AF$2)</f>
        <v>1</v>
      </c>
      <c r="Z1821" s="8">
        <f>IF(ISNUMBER($X1821), _xlfn.XLOOKUP($X1821,Sheet3!$A$2:$A$392,Sheet3!$C$2:$C$392,"none", 1,1), $AF$2)</f>
        <v>0.82210000000000005</v>
      </c>
      <c r="AA1821" s="8">
        <f>IF(ISNUMBER($X1821), _xlfn.XLOOKUP($X1821,Sheet3!$A$2:$A$392,Sheet3!$D$2:$D$392,"none", 1,1), $AF$2)</f>
        <v>0.65410000000000001</v>
      </c>
    </row>
    <row r="1822" spans="1:27">
      <c r="A1822">
        <v>4138</v>
      </c>
      <c r="B1822" t="s">
        <v>4441</v>
      </c>
      <c r="C1822" t="s">
        <v>16</v>
      </c>
      <c r="D1822">
        <v>21</v>
      </c>
      <c r="E1822">
        <v>49</v>
      </c>
      <c r="F1822">
        <v>50.694367728000003</v>
      </c>
      <c r="G1822">
        <v>30</v>
      </c>
      <c r="H1822">
        <v>10</v>
      </c>
      <c r="I1822">
        <v>27.164754840000001</v>
      </c>
      <c r="J1822">
        <f>(D1822+E1822/60+F1822/3600)*15</f>
        <v>327.46122653219999</v>
      </c>
      <c r="K1822">
        <f>IF(G1822&lt;0, G1822-H1822/60-I1822/3600, G1822+H1822/60+I1822/3600)</f>
        <v>30.174212431900003</v>
      </c>
      <c r="L1822">
        <v>18.338999999999999</v>
      </c>
      <c r="M1822">
        <v>-26.378</v>
      </c>
      <c r="N1822">
        <v>12.36</v>
      </c>
      <c r="O1822" t="s">
        <v>9341</v>
      </c>
      <c r="P1822">
        <v>5.07</v>
      </c>
      <c r="Q1822">
        <v>5.069</v>
      </c>
      <c r="R1822" t="s">
        <v>9341</v>
      </c>
      <c r="S1822">
        <v>5.0609999999999999</v>
      </c>
      <c r="T1822" t="s">
        <v>9341</v>
      </c>
      <c r="U1822" t="s">
        <v>9903</v>
      </c>
      <c r="V1822" t="str">
        <f>LEFT($U1822,2)</f>
        <v>A1</v>
      </c>
      <c r="W1822" s="3">
        <f>_xlfn.XLOOKUP(V1822,$AC$2:$AC$43,$AD$2:$AD$43,"none")</f>
        <v>0.02</v>
      </c>
      <c r="X1822" s="3">
        <f>IF(ISNUMBER($W1822), 4600 * (1 / (0.92 * $W1822 + 1.7) + 1 / (0.92 * $W1822 + 0.62)),"none")</f>
        <v>9882.4225367888994</v>
      </c>
      <c r="Y1822" s="8">
        <f>IF(ISNUMBER($X1822), _xlfn.XLOOKUP($X1822,Sheet3!$A$2:$A$392,Sheet3!$B$2:$B$392,"none", 1,1), $AF$2)</f>
        <v>0.63239999999999996</v>
      </c>
      <c r="Z1822" s="8">
        <f>IF(ISNUMBER($X1822), _xlfn.XLOOKUP($X1822,Sheet3!$A$2:$A$392,Sheet3!$C$2:$C$392,"none", 1,1), $AF$2)</f>
        <v>0.70809999999999995</v>
      </c>
      <c r="AA1822" s="8">
        <f>IF(ISNUMBER($X1822), _xlfn.XLOOKUP($X1822,Sheet3!$A$2:$A$392,Sheet3!$D$2:$D$392,"none", 1,1), $AF$2)</f>
        <v>1</v>
      </c>
    </row>
    <row r="1823" spans="1:27">
      <c r="A1823">
        <v>7441</v>
      </c>
      <c r="B1823" t="s">
        <v>7744</v>
      </c>
      <c r="C1823" t="s">
        <v>12</v>
      </c>
      <c r="D1823">
        <v>6</v>
      </c>
      <c r="E1823">
        <v>10</v>
      </c>
      <c r="F1823">
        <v>14.472582367199999</v>
      </c>
      <c r="G1823">
        <v>-74</v>
      </c>
      <c r="H1823">
        <v>45</v>
      </c>
      <c r="I1823">
        <v>10.958331815999999</v>
      </c>
      <c r="J1823">
        <f>(D1823+E1823/60+F1823/3600)*15</f>
        <v>92.560302426530001</v>
      </c>
      <c r="K1823">
        <f>IF(G1823&lt;0, G1823-H1823/60-I1823/3600, G1823+H1823/60+I1823/3600)</f>
        <v>-74.753043981060003</v>
      </c>
      <c r="L1823">
        <v>121.596</v>
      </c>
      <c r="M1823">
        <v>-212.411</v>
      </c>
      <c r="N1823">
        <v>97.92</v>
      </c>
      <c r="O1823" t="s">
        <v>9341</v>
      </c>
      <c r="P1823">
        <v>5.798</v>
      </c>
      <c r="Q1823">
        <v>5.069</v>
      </c>
      <c r="R1823" t="s">
        <v>9341</v>
      </c>
      <c r="S1823">
        <v>4.9000000000000004</v>
      </c>
      <c r="T1823" t="s">
        <v>9341</v>
      </c>
      <c r="U1823" t="s">
        <v>11292</v>
      </c>
      <c r="V1823" t="str">
        <f>LEFT($U1823,2)</f>
        <v>G7</v>
      </c>
      <c r="W1823" s="3" t="str">
        <f>_xlfn.XLOOKUP(V1823,$AC$2:$AC$43,$AD$2:$AD$43,"none")</f>
        <v>none</v>
      </c>
      <c r="X1823" s="3" t="str">
        <f>IF(ISNUMBER($W1823), 4600 * (1 / (0.92 * $W1823 + 1.7) + 1 / (0.92 * $W1823 + 0.62)),"none")</f>
        <v>none</v>
      </c>
      <c r="Y1823" s="8">
        <f>IF(ISNUMBER($X1823), _xlfn.XLOOKUP($X1823,Sheet3!$A$2:$A$392,Sheet3!$B$2:$B$392,"none", 1,1), $AF$2)</f>
        <v>0.8</v>
      </c>
      <c r="Z1823" s="8">
        <f>IF(ISNUMBER($X1823), _xlfn.XLOOKUP($X1823,Sheet3!$A$2:$A$392,Sheet3!$C$2:$C$392,"none", 1,1), $AF$2)</f>
        <v>0.8</v>
      </c>
      <c r="AA1823" s="8">
        <f>IF(ISNUMBER($X1823), _xlfn.XLOOKUP($X1823,Sheet3!$A$2:$A$392,Sheet3!$D$2:$D$392,"none", 1,1), $AF$2)</f>
        <v>0.8</v>
      </c>
    </row>
    <row r="1824" spans="1:27">
      <c r="A1824">
        <v>62</v>
      </c>
      <c r="B1824" t="s">
        <v>360</v>
      </c>
      <c r="C1824" t="s">
        <v>305</v>
      </c>
      <c r="D1824">
        <v>22</v>
      </c>
      <c r="E1824">
        <v>6</v>
      </c>
      <c r="F1824">
        <v>1.9526899391999999</v>
      </c>
      <c r="G1824">
        <v>45</v>
      </c>
      <c r="H1824">
        <v>0</v>
      </c>
      <c r="I1824">
        <v>51.650286983999997</v>
      </c>
      <c r="J1824">
        <f>(D1824+E1824/60+F1824/3600)*15</f>
        <v>331.50813620808003</v>
      </c>
      <c r="K1824">
        <f>IF(G1824&lt;0, G1824-H1824/60-I1824/3600, G1824+H1824/60+I1824/3600)</f>
        <v>45.014347301939999</v>
      </c>
      <c r="L1824">
        <v>-8.8260000000000005</v>
      </c>
      <c r="M1824">
        <v>-16.09</v>
      </c>
      <c r="N1824">
        <v>4.75</v>
      </c>
      <c r="O1824" t="s">
        <v>9341</v>
      </c>
      <c r="P1824">
        <v>6.649</v>
      </c>
      <c r="Q1824">
        <v>5.07</v>
      </c>
      <c r="R1824" t="s">
        <v>9341</v>
      </c>
      <c r="S1824">
        <v>4.4420000000000002</v>
      </c>
      <c r="T1824" t="s">
        <v>9341</v>
      </c>
      <c r="U1824" t="s">
        <v>9360</v>
      </c>
      <c r="V1824" t="str">
        <f>LEFT($U1824,2)</f>
        <v>K5</v>
      </c>
      <c r="W1824" s="3">
        <f>_xlfn.XLOOKUP(V1824,$AC$2:$AC$43,$AD$2:$AD$43,"none")</f>
        <v>1.1499999999999999</v>
      </c>
      <c r="X1824" s="3">
        <f>IF(ISNUMBER($W1824), 4600 * (1 / (0.92 * $W1824 + 1.7) + 1 / (0.92 * $W1824 + 0.62)),"none")</f>
        <v>4409.2340323652679</v>
      </c>
      <c r="Y1824" s="8">
        <f>IF(ISNUMBER($X1824), _xlfn.XLOOKUP($X1824,Sheet3!$A$2:$A$392,Sheet3!$B$2:$B$392,"none", 1,1), $AF$2)</f>
        <v>1</v>
      </c>
      <c r="Z1824" s="8">
        <f>IF(ISNUMBER($X1824), _xlfn.XLOOKUP($X1824,Sheet3!$A$2:$A$392,Sheet3!$C$2:$C$392,"none", 1,1), $AF$2)</f>
        <v>0.73599999999999999</v>
      </c>
      <c r="AA1824" s="8">
        <f>IF(ISNUMBER($X1824), _xlfn.XLOOKUP($X1824,Sheet3!$A$2:$A$392,Sheet3!$D$2:$D$392,"none", 1,1), $AF$2)</f>
        <v>0.4803</v>
      </c>
    </row>
    <row r="1825" spans="1:27">
      <c r="A1825">
        <v>894</v>
      </c>
      <c r="B1825" t="s">
        <v>1194</v>
      </c>
      <c r="C1825" t="s">
        <v>19</v>
      </c>
      <c r="D1825">
        <v>7</v>
      </c>
      <c r="E1825">
        <v>40</v>
      </c>
      <c r="F1825">
        <v>30.4903485456</v>
      </c>
      <c r="G1825">
        <v>87</v>
      </c>
      <c r="H1825">
        <v>1</v>
      </c>
      <c r="I1825">
        <v>12.378059472</v>
      </c>
      <c r="J1825">
        <f>(D1825+E1825/60+F1825/3600)*15</f>
        <v>115.12704311894001</v>
      </c>
      <c r="K1825">
        <f>IF(G1825&lt;0, G1825-H1825/60-I1825/3600, G1825+H1825/60+I1825/3600)</f>
        <v>87.020105016520006</v>
      </c>
      <c r="L1825">
        <v>-37.838000000000001</v>
      </c>
      <c r="M1825">
        <v>-32.969000000000001</v>
      </c>
      <c r="N1825">
        <v>6.15</v>
      </c>
      <c r="O1825">
        <v>8.67</v>
      </c>
      <c r="P1825">
        <v>6.7</v>
      </c>
      <c r="Q1825">
        <v>5.07</v>
      </c>
      <c r="R1825" t="s">
        <v>9341</v>
      </c>
      <c r="S1825">
        <v>4.2750000000000004</v>
      </c>
      <c r="T1825" t="s">
        <v>9341</v>
      </c>
      <c r="U1825" t="s">
        <v>9517</v>
      </c>
      <c r="V1825" t="str">
        <f>LEFT($U1825,2)</f>
        <v>M2</v>
      </c>
      <c r="W1825" s="3">
        <f>_xlfn.XLOOKUP(V1825,$AC$2:$AC$43,$AD$2:$AD$43,"none")</f>
        <v>1.47</v>
      </c>
      <c r="X1825" s="3">
        <f>IF(ISNUMBER($W1825), 4600 * (1 / (0.92 * $W1825 + 1.7) + 1 / (0.92 * $W1825 + 0.62)),"none")</f>
        <v>3839.1950178350371</v>
      </c>
      <c r="Y1825" s="8">
        <f>IF(ISNUMBER($X1825), _xlfn.XLOOKUP($X1825,Sheet3!$A$2:$A$392,Sheet3!$B$2:$B$392,"none", 1,1), $AF$2)</f>
        <v>1</v>
      </c>
      <c r="Z1825" s="8">
        <f>IF(ISNUMBER($X1825), _xlfn.XLOOKUP($X1825,Sheet3!$A$2:$A$392,Sheet3!$C$2:$C$392,"none", 1,1), $AF$2)</f>
        <v>0.64800000000000002</v>
      </c>
      <c r="AA1825" s="8">
        <f>IF(ISNUMBER($X1825), _xlfn.XLOOKUP($X1825,Sheet3!$A$2:$A$392,Sheet3!$D$2:$D$392,"none", 1,1), $AF$2)</f>
        <v>0.33460000000000001</v>
      </c>
    </row>
    <row r="1826" spans="1:27">
      <c r="A1826">
        <v>1459</v>
      </c>
      <c r="B1826" t="s">
        <v>1760</v>
      </c>
      <c r="C1826" t="s">
        <v>12</v>
      </c>
      <c r="D1826">
        <v>3</v>
      </c>
      <c r="E1826">
        <v>12</v>
      </c>
      <c r="F1826">
        <v>46.436567707199998</v>
      </c>
      <c r="G1826">
        <v>-1</v>
      </c>
      <c r="H1826">
        <v>11</v>
      </c>
      <c r="I1826">
        <v>45.955808988000001</v>
      </c>
      <c r="J1826">
        <f>(D1826+E1826/60+F1826/3600)*15</f>
        <v>48.193485698780002</v>
      </c>
      <c r="K1826">
        <f>IF(G1826&lt;0, G1826-H1826/60-I1826/3600, G1826+H1826/60+I1826/3600)</f>
        <v>-1.19609883583</v>
      </c>
      <c r="L1826">
        <v>193.54900000000001</v>
      </c>
      <c r="M1826">
        <v>-68.888000000000005</v>
      </c>
      <c r="N1826">
        <v>43.7</v>
      </c>
      <c r="O1826" t="s">
        <v>9341</v>
      </c>
      <c r="P1826">
        <v>5.6310000000000002</v>
      </c>
      <c r="Q1826">
        <v>5.07</v>
      </c>
      <c r="R1826" t="s">
        <v>9341</v>
      </c>
      <c r="S1826">
        <v>4.9219999999999997</v>
      </c>
      <c r="T1826" t="s">
        <v>9341</v>
      </c>
      <c r="U1826" t="s">
        <v>9908</v>
      </c>
      <c r="V1826" t="str">
        <f>LEFT($U1826,2)</f>
        <v>F8</v>
      </c>
      <c r="W1826" s="3">
        <f>_xlfn.XLOOKUP(V1826,$AC$2:$AC$43,$AD$2:$AD$43,"none")</f>
        <v>0.53</v>
      </c>
      <c r="X1826" s="3">
        <f>IF(ISNUMBER($W1826), 4600 * (1 / (0.92 * $W1826 + 1.7) + 1 / (0.92 * $W1826 + 0.62)),"none")</f>
        <v>6255.8848880729693</v>
      </c>
      <c r="Y1826" s="8">
        <f>IF(ISNUMBER($X1826), _xlfn.XLOOKUP($X1826,Sheet3!$A$2:$A$392,Sheet3!$B$2:$B$392,"none", 1,1), $AF$2)</f>
        <v>1</v>
      </c>
      <c r="Z1826" s="8">
        <f>IF(ISNUMBER($X1826), _xlfn.XLOOKUP($X1826,Sheet3!$A$2:$A$392,Sheet3!$C$2:$C$392,"none", 1,1), $AF$2)</f>
        <v>0.92759999999999998</v>
      </c>
      <c r="AA1826" s="8">
        <f>IF(ISNUMBER($X1826), _xlfn.XLOOKUP($X1826,Sheet3!$A$2:$A$392,Sheet3!$D$2:$D$392,"none", 1,1), $AF$2)</f>
        <v>0.91679999999999995</v>
      </c>
    </row>
    <row r="1827" spans="1:27">
      <c r="A1827">
        <v>1572</v>
      </c>
      <c r="B1827" t="s">
        <v>1873</v>
      </c>
      <c r="C1827" t="s">
        <v>305</v>
      </c>
      <c r="D1827">
        <v>3</v>
      </c>
      <c r="E1827">
        <v>48</v>
      </c>
      <c r="F1827">
        <v>16.2667734168</v>
      </c>
      <c r="G1827">
        <v>11</v>
      </c>
      <c r="H1827">
        <v>8</v>
      </c>
      <c r="I1827">
        <v>35.876140620000001</v>
      </c>
      <c r="J1827">
        <f>(D1827+E1827/60+F1827/3600)*15</f>
        <v>57.067778222569999</v>
      </c>
      <c r="K1827">
        <f>IF(G1827&lt;0, G1827-H1827/60-I1827/3600, G1827+H1827/60+I1827/3600)</f>
        <v>11.143298927949999</v>
      </c>
      <c r="L1827">
        <v>23.847999999999999</v>
      </c>
      <c r="M1827">
        <v>-23.09</v>
      </c>
      <c r="N1827">
        <v>7.31</v>
      </c>
      <c r="O1827">
        <v>4.34</v>
      </c>
      <c r="P1827">
        <v>4.9400000000000004</v>
      </c>
      <c r="Q1827">
        <v>5.07</v>
      </c>
      <c r="R1827" t="s">
        <v>9341</v>
      </c>
      <c r="S1827">
        <v>5.0540000000000003</v>
      </c>
      <c r="T1827" t="s">
        <v>9341</v>
      </c>
      <c r="U1827" t="s">
        <v>9436</v>
      </c>
      <c r="V1827" t="str">
        <f>LEFT($U1827,2)</f>
        <v>B3</v>
      </c>
      <c r="W1827" s="3">
        <f>_xlfn.XLOOKUP(V1827,$AC$2:$AC$43,$AD$2:$AD$43,"none")</f>
        <v>-0.2</v>
      </c>
      <c r="X1827" s="3">
        <f>IF(ISNUMBER($W1827), 4600 * (1 / (0.92 * $W1827 + 1.7) + 1 / (0.92 * $W1827 + 0.62)),"none")</f>
        <v>13584.75950715306</v>
      </c>
      <c r="Y1827" s="8">
        <f>IF(ISNUMBER($X1827), _xlfn.XLOOKUP($X1827,Sheet3!$A$2:$A$392,Sheet3!$B$2:$B$392,"none", 1,1), $AF$2)</f>
        <v>0.50129999999999997</v>
      </c>
      <c r="Z1827" s="8">
        <f>IF(ISNUMBER($X1827), _xlfn.XLOOKUP($X1827,Sheet3!$A$2:$A$392,Sheet3!$C$2:$C$392,"none", 1,1), $AF$2)</f>
        <v>0.60470000000000002</v>
      </c>
      <c r="AA1827" s="8">
        <f>IF(ISNUMBER($X1827), _xlfn.XLOOKUP($X1827,Sheet3!$A$2:$A$392,Sheet3!$D$2:$D$392,"none", 1,1), $AF$2)</f>
        <v>1</v>
      </c>
    </row>
    <row r="1828" spans="1:27">
      <c r="A1828">
        <v>4340</v>
      </c>
      <c r="B1828" t="s">
        <v>4643</v>
      </c>
      <c r="C1828" t="s">
        <v>297</v>
      </c>
      <c r="D1828">
        <v>9</v>
      </c>
      <c r="E1828">
        <v>31</v>
      </c>
      <c r="F1828">
        <v>57.577004445599997</v>
      </c>
      <c r="G1828">
        <v>9</v>
      </c>
      <c r="H1828">
        <v>42</v>
      </c>
      <c r="I1828">
        <v>56.755133244</v>
      </c>
      <c r="J1828">
        <f>(D1828+E1828/60+F1828/3600)*15</f>
        <v>142.98990418519</v>
      </c>
      <c r="K1828">
        <f>IF(G1828&lt;0, G1828-H1828/60-I1828/3600, G1828+H1828/60+I1828/3600)</f>
        <v>9.7157653147899996</v>
      </c>
      <c r="L1828">
        <v>-8.9740000000000002</v>
      </c>
      <c r="M1828">
        <v>-12.737</v>
      </c>
      <c r="N1828">
        <v>5.28</v>
      </c>
      <c r="O1828">
        <v>7.97</v>
      </c>
      <c r="P1828">
        <v>6.44</v>
      </c>
      <c r="Q1828">
        <v>5.07</v>
      </c>
      <c r="R1828" t="s">
        <v>9341</v>
      </c>
      <c r="S1828">
        <v>4.5960000000000001</v>
      </c>
      <c r="T1828" t="s">
        <v>9341</v>
      </c>
      <c r="U1828" t="s">
        <v>10656</v>
      </c>
      <c r="V1828" t="str">
        <f>LEFT($U1828,2)</f>
        <v>K2</v>
      </c>
      <c r="W1828" s="3">
        <f>_xlfn.XLOOKUP(V1828,$AC$2:$AC$43,$AD$2:$AD$43,"none")</f>
        <v>0.92</v>
      </c>
      <c r="X1828" s="3">
        <f>IF(ISNUMBER($W1828), 4600 * (1 / (0.92 * $W1828 + 1.7) + 1 / (0.92 * $W1828 + 0.62)),"none")</f>
        <v>4943.4058698702656</v>
      </c>
      <c r="Y1828" s="8">
        <f>IF(ISNUMBER($X1828), _xlfn.XLOOKUP($X1828,Sheet3!$A$2:$A$392,Sheet3!$B$2:$B$392,"none", 1,1), $AF$2)</f>
        <v>1</v>
      </c>
      <c r="Z1828" s="8">
        <f>IF(ISNUMBER($X1828), _xlfn.XLOOKUP($X1828,Sheet3!$A$2:$A$392,Sheet3!$C$2:$C$392,"none", 1,1), $AF$2)</f>
        <v>0.79920000000000002</v>
      </c>
      <c r="AA1828" s="8">
        <f>IF(ISNUMBER($X1828), _xlfn.XLOOKUP($X1828,Sheet3!$A$2:$A$392,Sheet3!$D$2:$D$392,"none", 1,1), $AF$2)</f>
        <v>0.60450000000000004</v>
      </c>
    </row>
    <row r="1829" spans="1:27">
      <c r="A1829">
        <v>4537</v>
      </c>
      <c r="B1829" t="s">
        <v>4840</v>
      </c>
      <c r="C1829" t="s">
        <v>12</v>
      </c>
      <c r="D1829">
        <v>10</v>
      </c>
      <c r="E1829">
        <v>34</v>
      </c>
      <c r="F1829">
        <v>48.013521751200003</v>
      </c>
      <c r="G1829">
        <v>6</v>
      </c>
      <c r="H1829">
        <v>57</v>
      </c>
      <c r="I1829">
        <v>13.501002096000001</v>
      </c>
      <c r="J1829">
        <f>(D1829+E1829/60+F1829/3600)*15</f>
        <v>158.70005634063</v>
      </c>
      <c r="K1829">
        <f>IF(G1829&lt;0, G1829-H1829/60-I1829/3600, G1829+H1829/60+I1829/3600)</f>
        <v>6.9537502783600003</v>
      </c>
      <c r="L1829">
        <v>-102.355</v>
      </c>
      <c r="M1829">
        <v>56.865000000000002</v>
      </c>
      <c r="N1829">
        <v>11.98</v>
      </c>
      <c r="O1829" t="s">
        <v>9341</v>
      </c>
      <c r="P1829">
        <v>6.008</v>
      </c>
      <c r="Q1829">
        <v>5.07</v>
      </c>
      <c r="R1829" t="s">
        <v>9341</v>
      </c>
      <c r="S1829">
        <v>4.8209999999999997</v>
      </c>
      <c r="T1829" t="s">
        <v>9341</v>
      </c>
      <c r="U1829" t="s">
        <v>10699</v>
      </c>
      <c r="V1829" t="str">
        <f>LEFT($U1829,2)</f>
        <v>G8</v>
      </c>
      <c r="W1829" s="3">
        <f>_xlfn.XLOOKUP(V1829,$AC$2:$AC$43,$AD$2:$AD$43,"none")</f>
        <v>0.74</v>
      </c>
      <c r="X1829" s="3">
        <f>IF(ISNUMBER($W1829), 4600 * (1 / (0.92 * $W1829 + 1.7) + 1 / (0.92 * $W1829 + 0.62)),"none")</f>
        <v>5468.4090187676065</v>
      </c>
      <c r="Y1829" s="8">
        <f>IF(ISNUMBER($X1829), _xlfn.XLOOKUP($X1829,Sheet3!$A$2:$A$392,Sheet3!$B$2:$B$392,"none", 1,1), $AF$2)</f>
        <v>1</v>
      </c>
      <c r="Z1829" s="8">
        <f>IF(ISNUMBER($X1829), _xlfn.XLOOKUP($X1829,Sheet3!$A$2:$A$392,Sheet3!$C$2:$C$392,"none", 1,1), $AF$2)</f>
        <v>0.85409999999999997</v>
      </c>
      <c r="AA1829" s="8">
        <f>IF(ISNUMBER($X1829), _xlfn.XLOOKUP($X1829,Sheet3!$A$2:$A$392,Sheet3!$D$2:$D$392,"none", 1,1), $AF$2)</f>
        <v>0.72770000000000001</v>
      </c>
    </row>
    <row r="1830" spans="1:27">
      <c r="A1830">
        <v>4559</v>
      </c>
      <c r="B1830" t="s">
        <v>4862</v>
      </c>
      <c r="C1830" t="s">
        <v>12</v>
      </c>
      <c r="D1830">
        <v>10</v>
      </c>
      <c r="E1830">
        <v>43</v>
      </c>
      <c r="F1830">
        <v>24.9567145</v>
      </c>
      <c r="G1830">
        <v>23</v>
      </c>
      <c r="H1830">
        <v>11</v>
      </c>
      <c r="I1830">
        <v>18.249874999999999</v>
      </c>
      <c r="J1830">
        <f>(D1830+E1830/60+F1830/3600)*15</f>
        <v>160.85398631041664</v>
      </c>
      <c r="K1830">
        <f>IF(G1830&lt;0, G1830-H1830/60-I1830/3600, G1830+H1830/60+I1830/3600)</f>
        <v>23.188402743055555</v>
      </c>
      <c r="L1830">
        <v>-115.3</v>
      </c>
      <c r="M1830">
        <v>7.62</v>
      </c>
      <c r="N1830">
        <v>14.23</v>
      </c>
      <c r="O1830" t="s">
        <v>9341</v>
      </c>
      <c r="P1830">
        <v>5.1079999999999997</v>
      </c>
      <c r="Q1830">
        <v>5.07</v>
      </c>
      <c r="R1830" t="s">
        <v>9341</v>
      </c>
      <c r="S1830">
        <v>5.0250000000000004</v>
      </c>
      <c r="T1830" t="s">
        <v>9341</v>
      </c>
      <c r="U1830" t="s">
        <v>9348</v>
      </c>
      <c r="V1830" t="str">
        <f>LEFT($U1830,2)</f>
        <v>A3</v>
      </c>
      <c r="W1830" s="3">
        <f>_xlfn.XLOOKUP(V1830,$AC$2:$AC$43,$AD$2:$AD$43,"none")</f>
        <v>0.08</v>
      </c>
      <c r="X1830" s="3">
        <f>IF(ISNUMBER($W1830), 4600 * (1 / (0.92 * $W1830 + 1.7) + 1 / (0.92 * $W1830 + 0.62)),"none")</f>
        <v>9225.6595386701993</v>
      </c>
      <c r="Y1830" s="8">
        <f>IF(ISNUMBER($X1830), _xlfn.XLOOKUP($X1830,Sheet3!$A$2:$A$392,Sheet3!$B$2:$B$392,"none", 1,1), $AF$2)</f>
        <v>0.67030000000000001</v>
      </c>
      <c r="Z1830" s="8">
        <f>IF(ISNUMBER($X1830), _xlfn.XLOOKUP($X1830,Sheet3!$A$2:$A$392,Sheet3!$C$2:$C$392,"none", 1,1), $AF$2)</f>
        <v>0.73619999999999997</v>
      </c>
      <c r="AA1830" s="8">
        <f>IF(ISNUMBER($X1830), _xlfn.XLOOKUP($X1830,Sheet3!$A$2:$A$392,Sheet3!$D$2:$D$392,"none", 1,1), $AF$2)</f>
        <v>1</v>
      </c>
    </row>
    <row r="1831" spans="1:27">
      <c r="A1831">
        <v>6549</v>
      </c>
      <c r="B1831" t="s">
        <v>6852</v>
      </c>
      <c r="C1831" t="s">
        <v>16</v>
      </c>
      <c r="D1831">
        <v>18</v>
      </c>
      <c r="E1831">
        <v>7</v>
      </c>
      <c r="F1831">
        <v>1.5397099999999999</v>
      </c>
      <c r="G1831">
        <v>30</v>
      </c>
      <c r="H1831">
        <v>33</v>
      </c>
      <c r="I1831">
        <v>43.689599999999999</v>
      </c>
      <c r="J1831">
        <f>(D1831+E1831/60+F1831/3600)*15</f>
        <v>271.75641545833332</v>
      </c>
      <c r="K1831">
        <f>IF(G1831&lt;0, G1831-H1831/60-I1831/3600, G1831+H1831/60+I1831/3600)</f>
        <v>30.562136000000002</v>
      </c>
      <c r="L1831">
        <v>-100.32</v>
      </c>
      <c r="M1831">
        <v>110.08</v>
      </c>
      <c r="N1831">
        <v>63.93</v>
      </c>
      <c r="O1831">
        <v>5.52</v>
      </c>
      <c r="P1831">
        <v>5.59</v>
      </c>
      <c r="Q1831">
        <v>5.07</v>
      </c>
      <c r="R1831">
        <v>4.6100000000000003</v>
      </c>
      <c r="S1831" t="s">
        <v>9341</v>
      </c>
      <c r="T1831">
        <v>4.28</v>
      </c>
      <c r="U1831" t="s">
        <v>11127</v>
      </c>
      <c r="V1831" t="str">
        <f>LEFT($U1831,2)</f>
        <v>F7</v>
      </c>
      <c r="W1831" s="3" t="str">
        <f>_xlfn.XLOOKUP(V1831,$AC$2:$AC$43,$AD$2:$AD$43,"none")</f>
        <v>none</v>
      </c>
      <c r="X1831" s="3" t="str">
        <f>IF(ISNUMBER($W1831), 4600 * (1 / (0.92 * $W1831 + 1.7) + 1 / (0.92 * $W1831 + 0.62)),"none")</f>
        <v>none</v>
      </c>
      <c r="Y1831" s="8">
        <f>IF(ISNUMBER($X1831), _xlfn.XLOOKUP($X1831,Sheet3!$A$2:$A$392,Sheet3!$B$2:$B$392,"none", 1,1), $AF$2)</f>
        <v>0.8</v>
      </c>
      <c r="Z1831" s="8">
        <f>IF(ISNUMBER($X1831), _xlfn.XLOOKUP($X1831,Sheet3!$A$2:$A$392,Sheet3!$C$2:$C$392,"none", 1,1), $AF$2)</f>
        <v>0.8</v>
      </c>
      <c r="AA1831" s="8">
        <f>IF(ISNUMBER($X1831), _xlfn.XLOOKUP($X1831,Sheet3!$A$2:$A$392,Sheet3!$D$2:$D$392,"none", 1,1), $AF$2)</f>
        <v>0.8</v>
      </c>
    </row>
    <row r="1832" spans="1:27">
      <c r="A1832">
        <v>8146</v>
      </c>
      <c r="B1832" t="s">
        <v>8449</v>
      </c>
      <c r="C1832" t="s">
        <v>22</v>
      </c>
      <c r="D1832">
        <v>14</v>
      </c>
      <c r="E1832">
        <v>14</v>
      </c>
      <c r="F1832">
        <v>57.1383087504</v>
      </c>
      <c r="G1832">
        <v>-57</v>
      </c>
      <c r="H1832">
        <v>5</v>
      </c>
      <c r="I1832">
        <v>10.049405532</v>
      </c>
      <c r="J1832">
        <f>(D1832+E1832/60+F1832/3600)*15</f>
        <v>213.73807628645997</v>
      </c>
      <c r="K1832">
        <f>IF(G1832&lt;0, G1832-H1832/60-I1832/3600, G1832+H1832/60+I1832/3600)</f>
        <v>-57.086124834870006</v>
      </c>
      <c r="L1832">
        <v>-24.007000000000001</v>
      </c>
      <c r="M1832">
        <v>-20.736000000000001</v>
      </c>
      <c r="N1832">
        <v>7.6</v>
      </c>
      <c r="O1832">
        <v>4.3600000000000003</v>
      </c>
      <c r="P1832">
        <v>4.99</v>
      </c>
      <c r="Q1832">
        <v>5.07</v>
      </c>
      <c r="R1832" t="s">
        <v>9341</v>
      </c>
      <c r="S1832">
        <v>5.0110000000000001</v>
      </c>
      <c r="T1832" t="s">
        <v>9341</v>
      </c>
      <c r="U1832" t="s">
        <v>11300</v>
      </c>
      <c r="V1832" t="str">
        <f>LEFT($U1832,2)</f>
        <v>B4</v>
      </c>
      <c r="W1832" s="3">
        <f>_xlfn.XLOOKUP(V1832,$AC$2:$AC$43,$AD$2:$AD$43,"none")</f>
        <v>-0.18</v>
      </c>
      <c r="X1832" s="3">
        <f>IF(ISNUMBER($W1832), 4600 * (1 / (0.92 * $W1832 + 1.7) + 1 / (0.92 * $W1832 + 0.62)),"none")</f>
        <v>13121.153930884579</v>
      </c>
      <c r="Y1832" s="8">
        <f>IF(ISNUMBER($X1832), _xlfn.XLOOKUP($X1832,Sheet3!$A$2:$A$392,Sheet3!$B$2:$B$392,"none", 1,1), $AF$2)</f>
        <v>0.51039999999999996</v>
      </c>
      <c r="Z1832" s="8">
        <f>IF(ISNUMBER($X1832), _xlfn.XLOOKUP($X1832,Sheet3!$A$2:$A$392,Sheet3!$C$2:$C$392,"none", 1,1), $AF$2)</f>
        <v>0.61219999999999997</v>
      </c>
      <c r="AA1832" s="8">
        <f>IF(ISNUMBER($X1832), _xlfn.XLOOKUP($X1832,Sheet3!$A$2:$A$392,Sheet3!$D$2:$D$392,"none", 1,1), $AF$2)</f>
        <v>1</v>
      </c>
    </row>
    <row r="1833" spans="1:27">
      <c r="A1833">
        <v>8596</v>
      </c>
      <c r="B1833" t="s">
        <v>8899</v>
      </c>
      <c r="C1833" t="s">
        <v>16</v>
      </c>
      <c r="D1833">
        <v>18</v>
      </c>
      <c r="E1833">
        <v>32</v>
      </c>
      <c r="F1833">
        <v>1.9444190232</v>
      </c>
      <c r="G1833">
        <v>-45</v>
      </c>
      <c r="H1833">
        <v>45</v>
      </c>
      <c r="I1833">
        <v>26.565048539999999</v>
      </c>
      <c r="J1833">
        <f>(D1833+E1833/60+F1833/3600)*15</f>
        <v>278.00810174592999</v>
      </c>
      <c r="K1833">
        <f>IF(G1833&lt;0, G1833-H1833/60-I1833/3600, G1833+H1833/60+I1833/3600)</f>
        <v>-45.757379180149997</v>
      </c>
      <c r="L1833">
        <v>1.4710000000000001</v>
      </c>
      <c r="M1833">
        <v>-10.798</v>
      </c>
      <c r="N1833">
        <v>2.89</v>
      </c>
      <c r="O1833">
        <v>4.41</v>
      </c>
      <c r="P1833">
        <v>4.9320000000000004</v>
      </c>
      <c r="Q1833">
        <v>5.07</v>
      </c>
      <c r="R1833" t="s">
        <v>9341</v>
      </c>
      <c r="S1833">
        <v>5.0350000000000001</v>
      </c>
      <c r="T1833" t="s">
        <v>9341</v>
      </c>
      <c r="U1833" t="s">
        <v>10213</v>
      </c>
      <c r="V1833" t="str">
        <f>LEFT($U1833,2)</f>
        <v>B3</v>
      </c>
      <c r="W1833" s="3">
        <f>_xlfn.XLOOKUP(V1833,$AC$2:$AC$43,$AD$2:$AD$43,"none")</f>
        <v>-0.2</v>
      </c>
      <c r="X1833" s="3">
        <f>IF(ISNUMBER($W1833), 4600 * (1 / (0.92 * $W1833 + 1.7) + 1 / (0.92 * $W1833 + 0.62)),"none")</f>
        <v>13584.75950715306</v>
      </c>
      <c r="Y1833" s="8">
        <f>IF(ISNUMBER($X1833), _xlfn.XLOOKUP($X1833,Sheet3!$A$2:$A$392,Sheet3!$B$2:$B$392,"none", 1,1), $AF$2)</f>
        <v>0.50129999999999997</v>
      </c>
      <c r="Z1833" s="8">
        <f>IF(ISNUMBER($X1833), _xlfn.XLOOKUP($X1833,Sheet3!$A$2:$A$392,Sheet3!$C$2:$C$392,"none", 1,1), $AF$2)</f>
        <v>0.60470000000000002</v>
      </c>
      <c r="AA1833" s="8">
        <f>IF(ISNUMBER($X1833), _xlfn.XLOOKUP($X1833,Sheet3!$A$2:$A$392,Sheet3!$D$2:$D$392,"none", 1,1), $AF$2)</f>
        <v>1</v>
      </c>
    </row>
    <row r="1834" spans="1:27">
      <c r="A1834">
        <v>3830</v>
      </c>
      <c r="B1834" t="s">
        <v>4133</v>
      </c>
      <c r="C1834" t="s">
        <v>305</v>
      </c>
      <c r="D1834">
        <v>23</v>
      </c>
      <c r="E1834">
        <v>43</v>
      </c>
      <c r="F1834">
        <v>22.358766667200001</v>
      </c>
      <c r="G1834">
        <v>10</v>
      </c>
      <c r="H1834">
        <v>19</v>
      </c>
      <c r="I1834">
        <v>53.536874160000004</v>
      </c>
      <c r="J1834">
        <f>(D1834+E1834/60+F1834/3600)*15</f>
        <v>355.84316152777996</v>
      </c>
      <c r="K1834">
        <f>IF(G1834&lt;0, G1834-H1834/60-I1834/3600, G1834+H1834/60+I1834/3600)</f>
        <v>10.3315380206</v>
      </c>
      <c r="L1834">
        <v>4.8079999999999998</v>
      </c>
      <c r="M1834">
        <v>11.391</v>
      </c>
      <c r="N1834">
        <v>5.09</v>
      </c>
      <c r="O1834" t="s">
        <v>9341</v>
      </c>
      <c r="P1834">
        <v>6.7240000000000002</v>
      </c>
      <c r="Q1834">
        <v>5.0709999999999997</v>
      </c>
      <c r="R1834" t="s">
        <v>9341</v>
      </c>
      <c r="S1834">
        <v>4.2830000000000004</v>
      </c>
      <c r="T1834" t="s">
        <v>9341</v>
      </c>
      <c r="U1834" t="s">
        <v>9517</v>
      </c>
      <c r="V1834" t="str">
        <f>LEFT($U1834,2)</f>
        <v>M2</v>
      </c>
      <c r="W1834" s="3">
        <f>_xlfn.XLOOKUP(V1834,$AC$2:$AC$43,$AD$2:$AD$43,"none")</f>
        <v>1.47</v>
      </c>
      <c r="X1834" s="3">
        <f>IF(ISNUMBER($W1834), 4600 * (1 / (0.92 * $W1834 + 1.7) + 1 / (0.92 * $W1834 + 0.62)),"none")</f>
        <v>3839.1950178350371</v>
      </c>
      <c r="Y1834" s="8">
        <f>IF(ISNUMBER($X1834), _xlfn.XLOOKUP($X1834,Sheet3!$A$2:$A$392,Sheet3!$B$2:$B$392,"none", 1,1), $AF$2)</f>
        <v>1</v>
      </c>
      <c r="Z1834" s="8">
        <f>IF(ISNUMBER($X1834), _xlfn.XLOOKUP($X1834,Sheet3!$A$2:$A$392,Sheet3!$C$2:$C$392,"none", 1,1), $AF$2)</f>
        <v>0.64800000000000002</v>
      </c>
      <c r="AA1834" s="8">
        <f>IF(ISNUMBER($X1834), _xlfn.XLOOKUP($X1834,Sheet3!$A$2:$A$392,Sheet3!$D$2:$D$392,"none", 1,1), $AF$2)</f>
        <v>0.33460000000000001</v>
      </c>
    </row>
    <row r="1835" spans="1:27">
      <c r="A1835">
        <v>8025</v>
      </c>
      <c r="B1835" t="s">
        <v>8328</v>
      </c>
      <c r="C1835" t="s">
        <v>305</v>
      </c>
      <c r="D1835">
        <v>21</v>
      </c>
      <c r="E1835">
        <v>13</v>
      </c>
      <c r="F1835">
        <v>20.5042060488</v>
      </c>
      <c r="G1835">
        <v>-70</v>
      </c>
      <c r="H1835">
        <v>7</v>
      </c>
      <c r="I1835">
        <v>34.516955676000002</v>
      </c>
      <c r="J1835">
        <f>(D1835+E1835/60+F1835/3600)*15</f>
        <v>318.33543419186992</v>
      </c>
      <c r="K1835">
        <f>IF(G1835&lt;0, G1835-H1835/60-I1835/3600, G1835+H1835/60+I1835/3600)</f>
        <v>-70.12625470991</v>
      </c>
      <c r="L1835">
        <v>42.561</v>
      </c>
      <c r="M1835">
        <v>-21.617000000000001</v>
      </c>
      <c r="N1835">
        <v>2.4900000000000002</v>
      </c>
      <c r="O1835" t="s">
        <v>9341</v>
      </c>
      <c r="P1835">
        <v>6.6130000000000004</v>
      </c>
      <c r="Q1835">
        <v>5.0709999999999997</v>
      </c>
      <c r="R1835" t="s">
        <v>9341</v>
      </c>
      <c r="S1835">
        <v>4.2039999999999997</v>
      </c>
      <c r="T1835" t="s">
        <v>9341</v>
      </c>
      <c r="U1835" t="s">
        <v>10444</v>
      </c>
      <c r="V1835" t="str">
        <f>LEFT($U1835,2)</f>
        <v>M1</v>
      </c>
      <c r="W1835" s="3">
        <f>_xlfn.XLOOKUP(V1835,$AC$2:$AC$43,$AD$2:$AD$43,"none")</f>
        <v>1.47</v>
      </c>
      <c r="X1835" s="3">
        <f>IF(ISNUMBER($W1835), 4600 * (1 / (0.92 * $W1835 + 1.7) + 1 / (0.92 * $W1835 + 0.62)),"none")</f>
        <v>3839.1950178350371</v>
      </c>
      <c r="Y1835" s="8">
        <f>IF(ISNUMBER($X1835), _xlfn.XLOOKUP($X1835,Sheet3!$A$2:$A$392,Sheet3!$B$2:$B$392,"none", 1,1), $AF$2)</f>
        <v>1</v>
      </c>
      <c r="Z1835" s="8">
        <f>IF(ISNUMBER($X1835), _xlfn.XLOOKUP($X1835,Sheet3!$A$2:$A$392,Sheet3!$C$2:$C$392,"none", 1,1), $AF$2)</f>
        <v>0.64800000000000002</v>
      </c>
      <c r="AA1835" s="8">
        <f>IF(ISNUMBER($X1835), _xlfn.XLOOKUP($X1835,Sheet3!$A$2:$A$392,Sheet3!$D$2:$D$392,"none", 1,1), $AF$2)</f>
        <v>0.33460000000000001</v>
      </c>
    </row>
    <row r="1836" spans="1:27">
      <c r="A1836">
        <v>1978</v>
      </c>
      <c r="B1836" t="s">
        <v>2279</v>
      </c>
      <c r="C1836" t="s">
        <v>16</v>
      </c>
      <c r="D1836">
        <v>5</v>
      </c>
      <c r="E1836">
        <v>24</v>
      </c>
      <c r="F1836">
        <v>28.896978045600001</v>
      </c>
      <c r="G1836">
        <v>0</v>
      </c>
      <c r="H1836">
        <v>53</v>
      </c>
      <c r="I1836">
        <v>28.805349264</v>
      </c>
      <c r="J1836">
        <f>(D1836+E1836/60+F1836/3600)*15</f>
        <v>81.12040407519001</v>
      </c>
      <c r="K1836">
        <f>IF(G1836&lt;0, G1836-H1836/60-I1836/3600, G1836+H1836/60+I1836/3600)</f>
        <v>0.89133481924000002</v>
      </c>
      <c r="L1836">
        <v>-3.552</v>
      </c>
      <c r="M1836">
        <v>135.626</v>
      </c>
      <c r="N1836">
        <v>17.39</v>
      </c>
      <c r="O1836" t="s">
        <v>9341</v>
      </c>
      <c r="P1836">
        <v>6.032</v>
      </c>
      <c r="Q1836">
        <v>5.0720000000000001</v>
      </c>
      <c r="R1836" t="s">
        <v>9341</v>
      </c>
      <c r="S1836">
        <v>4.7949999999999999</v>
      </c>
      <c r="T1836" t="s">
        <v>9341</v>
      </c>
      <c r="U1836" t="s">
        <v>10064</v>
      </c>
      <c r="V1836" t="str">
        <f>LEFT($U1836,2)</f>
        <v>G9</v>
      </c>
      <c r="W1836" s="3" t="str">
        <f>_xlfn.XLOOKUP(V1836,$AC$2:$AC$43,$AD$2:$AD$43,"none")</f>
        <v>none</v>
      </c>
      <c r="X1836" s="3" t="str">
        <f>IF(ISNUMBER($W1836), 4600 * (1 / (0.92 * $W1836 + 1.7) + 1 / (0.92 * $W1836 + 0.62)),"none")</f>
        <v>none</v>
      </c>
      <c r="Y1836" s="8">
        <f>IF(ISNUMBER($X1836), _xlfn.XLOOKUP($X1836,Sheet3!$A$2:$A$392,Sheet3!$B$2:$B$392,"none", 1,1), $AF$2)</f>
        <v>0.8</v>
      </c>
      <c r="Z1836" s="8">
        <f>IF(ISNUMBER($X1836), _xlfn.XLOOKUP($X1836,Sheet3!$A$2:$A$392,Sheet3!$C$2:$C$392,"none", 1,1), $AF$2)</f>
        <v>0.8</v>
      </c>
      <c r="AA1836" s="8">
        <f>IF(ISNUMBER($X1836), _xlfn.XLOOKUP($X1836,Sheet3!$A$2:$A$392,Sheet3!$D$2:$D$392,"none", 1,1), $AF$2)</f>
        <v>0.8</v>
      </c>
    </row>
    <row r="1837" spans="1:27">
      <c r="A1837">
        <v>653</v>
      </c>
      <c r="B1837" t="s">
        <v>953</v>
      </c>
      <c r="C1837" t="s">
        <v>16</v>
      </c>
      <c r="D1837">
        <v>4</v>
      </c>
      <c r="E1837">
        <v>39</v>
      </c>
      <c r="F1837">
        <v>54.681044889600003</v>
      </c>
      <c r="G1837">
        <v>53</v>
      </c>
      <c r="H1837">
        <v>4</v>
      </c>
      <c r="I1837">
        <v>46.327454940000003</v>
      </c>
      <c r="J1837">
        <f>(D1837+E1837/60+F1837/3600)*15</f>
        <v>69.977837687039994</v>
      </c>
      <c r="K1837">
        <f>IF(G1837&lt;0, G1837-H1837/60-I1837/3600, G1837+H1837/60+I1837/3600)</f>
        <v>53.07953540415</v>
      </c>
      <c r="L1837">
        <v>-5.1970000000000001</v>
      </c>
      <c r="M1837">
        <v>-16.099</v>
      </c>
      <c r="N1837">
        <v>7.78</v>
      </c>
      <c r="O1837" t="s">
        <v>9341</v>
      </c>
      <c r="P1837">
        <v>6.1580000000000004</v>
      </c>
      <c r="Q1837">
        <v>5.0730000000000004</v>
      </c>
      <c r="R1837" t="s">
        <v>9341</v>
      </c>
      <c r="S1837">
        <v>4.7510000000000003</v>
      </c>
      <c r="T1837" t="s">
        <v>9341</v>
      </c>
      <c r="U1837" t="s">
        <v>9411</v>
      </c>
      <c r="V1837" t="str">
        <f>LEFT($U1837,2)</f>
        <v>G9</v>
      </c>
      <c r="W1837" s="3" t="str">
        <f>_xlfn.XLOOKUP(V1837,$AC$2:$AC$43,$AD$2:$AD$43,"none")</f>
        <v>none</v>
      </c>
      <c r="X1837" s="3" t="str">
        <f>IF(ISNUMBER($W1837), 4600 * (1 / (0.92 * $W1837 + 1.7) + 1 / (0.92 * $W1837 + 0.62)),"none")</f>
        <v>none</v>
      </c>
      <c r="Y1837" s="8">
        <f>IF(ISNUMBER($X1837), _xlfn.XLOOKUP($X1837,Sheet3!$A$2:$A$392,Sheet3!$B$2:$B$392,"none", 1,1), $AF$2)</f>
        <v>0.8</v>
      </c>
      <c r="Z1837" s="8">
        <f>IF(ISNUMBER($X1837), _xlfn.XLOOKUP($X1837,Sheet3!$A$2:$A$392,Sheet3!$C$2:$C$392,"none", 1,1), $AF$2)</f>
        <v>0.8</v>
      </c>
      <c r="AA1837" s="8">
        <f>IF(ISNUMBER($X1837), _xlfn.XLOOKUP($X1837,Sheet3!$A$2:$A$392,Sheet3!$D$2:$D$392,"none", 1,1), $AF$2)</f>
        <v>0.8</v>
      </c>
    </row>
    <row r="1838" spans="1:27">
      <c r="A1838">
        <v>5442</v>
      </c>
      <c r="B1838" t="s">
        <v>5745</v>
      </c>
      <c r="C1838" t="s">
        <v>12</v>
      </c>
      <c r="D1838">
        <v>18</v>
      </c>
      <c r="E1838">
        <v>22</v>
      </c>
      <c r="F1838">
        <v>18.573398352000002</v>
      </c>
      <c r="G1838">
        <v>-38</v>
      </c>
      <c r="H1838">
        <v>39</v>
      </c>
      <c r="I1838">
        <v>24.826092840000001</v>
      </c>
      <c r="J1838">
        <f>(D1838+E1838/60+F1838/3600)*15</f>
        <v>275.57738915980002</v>
      </c>
      <c r="K1838">
        <f>IF(G1838&lt;0, G1838-H1838/60-I1838/3600, G1838+H1838/60+I1838/3600)</f>
        <v>-38.656896136899995</v>
      </c>
      <c r="L1838">
        <v>-41.57</v>
      </c>
      <c r="M1838">
        <v>-29.379000000000001</v>
      </c>
      <c r="N1838">
        <v>6.72</v>
      </c>
      <c r="O1838" t="s">
        <v>9341</v>
      </c>
      <c r="P1838">
        <v>6.5789999999999997</v>
      </c>
      <c r="Q1838">
        <v>5.0730000000000004</v>
      </c>
      <c r="R1838" t="s">
        <v>9341</v>
      </c>
      <c r="S1838">
        <v>4.532</v>
      </c>
      <c r="T1838" t="s">
        <v>9341</v>
      </c>
      <c r="U1838" t="s">
        <v>10235</v>
      </c>
      <c r="V1838" t="str">
        <f>LEFT($U1838,2)</f>
        <v>K4</v>
      </c>
      <c r="W1838" s="3">
        <f>_xlfn.XLOOKUP(V1838,$AC$2:$AC$43,$AD$2:$AD$43,"none")</f>
        <v>1</v>
      </c>
      <c r="X1838" s="3">
        <f>IF(ISNUMBER($W1838), 4600 * (1 / (0.92 * $W1838 + 1.7) + 1 / (0.92 * $W1838 + 0.62)),"none")</f>
        <v>4742.7381778526815</v>
      </c>
      <c r="Y1838" s="8">
        <f>IF(ISNUMBER($X1838), _xlfn.XLOOKUP($X1838,Sheet3!$A$2:$A$392,Sheet3!$B$2:$B$392,"none", 1,1), $AF$2)</f>
        <v>1</v>
      </c>
      <c r="Z1838" s="8">
        <f>IF(ISNUMBER($X1838), _xlfn.XLOOKUP($X1838,Sheet3!$A$2:$A$392,Sheet3!$C$2:$C$392,"none", 1,1), $AF$2)</f>
        <v>0.77500000000000002</v>
      </c>
      <c r="AA1838" s="8">
        <f>IF(ISNUMBER($X1838), _xlfn.XLOOKUP($X1838,Sheet3!$A$2:$A$392,Sheet3!$D$2:$D$392,"none", 1,1), $AF$2)</f>
        <v>0.55479999999999996</v>
      </c>
    </row>
    <row r="1839" spans="1:27">
      <c r="A1839">
        <v>7092</v>
      </c>
      <c r="B1839" t="s">
        <v>7395</v>
      </c>
      <c r="C1839" t="s">
        <v>11</v>
      </c>
      <c r="D1839">
        <v>8</v>
      </c>
      <c r="E1839">
        <v>27</v>
      </c>
      <c r="F1839">
        <v>36.585957746399998</v>
      </c>
      <c r="G1839">
        <v>-53</v>
      </c>
      <c r="H1839">
        <v>5</v>
      </c>
      <c r="I1839">
        <v>18.523521528</v>
      </c>
      <c r="J1839">
        <f>(D1839+E1839/60+F1839/3600)*15</f>
        <v>126.90244149060999</v>
      </c>
      <c r="K1839">
        <f>IF(G1839&lt;0, G1839-H1839/60-I1839/3600, G1839+H1839/60+I1839/3600)</f>
        <v>-53.088478755979999</v>
      </c>
      <c r="L1839">
        <v>-67.14</v>
      </c>
      <c r="M1839">
        <v>25.445</v>
      </c>
      <c r="N1839">
        <v>16.489999999999998</v>
      </c>
      <c r="O1839" t="s">
        <v>9341</v>
      </c>
      <c r="P1839">
        <v>5.327</v>
      </c>
      <c r="Q1839">
        <v>5.0730000000000004</v>
      </c>
      <c r="R1839" t="s">
        <v>9341</v>
      </c>
      <c r="S1839">
        <v>5.0179999999999998</v>
      </c>
      <c r="T1839" t="s">
        <v>9341</v>
      </c>
      <c r="U1839" t="s">
        <v>11223</v>
      </c>
      <c r="V1839" t="str">
        <f>LEFT($U1839,2)</f>
        <v>A9</v>
      </c>
      <c r="W1839" s="3">
        <f>_xlfn.XLOOKUP(V1839,$AC$2:$AC$43,$AD$2:$AD$43,"none")</f>
        <v>0.3</v>
      </c>
      <c r="X1839" s="3">
        <f>IF(ISNUMBER($W1839), 4600 * (1 / (0.92 * $W1839 + 1.7) + 1 / (0.92 * $W1839 + 0.62)),"none")</f>
        <v>7461.8637941006364</v>
      </c>
      <c r="Y1839" s="8">
        <f>IF(ISNUMBER($X1839), _xlfn.XLOOKUP($X1839,Sheet3!$A$2:$A$392,Sheet3!$B$2:$B$392,"none", 1,1), $AF$2)</f>
        <v>0.85199999999999998</v>
      </c>
      <c r="Z1839" s="8">
        <f>IF(ISNUMBER($X1839), _xlfn.XLOOKUP($X1839,Sheet3!$A$2:$A$392,Sheet3!$C$2:$C$392,"none", 1,1), $AF$2)</f>
        <v>0.86209999999999998</v>
      </c>
      <c r="AA1839" s="8">
        <f>IF(ISNUMBER($X1839), _xlfn.XLOOKUP($X1839,Sheet3!$A$2:$A$392,Sheet3!$D$2:$D$392,"none", 1,1), $AF$2)</f>
        <v>1</v>
      </c>
    </row>
    <row r="1840" spans="1:27">
      <c r="A1840">
        <v>880</v>
      </c>
      <c r="B1840" t="s">
        <v>1180</v>
      </c>
      <c r="C1840" t="s">
        <v>12</v>
      </c>
      <c r="D1840">
        <v>17</v>
      </c>
      <c r="E1840">
        <v>31</v>
      </c>
      <c r="F1840">
        <v>57.871159305600003</v>
      </c>
      <c r="G1840">
        <v>68</v>
      </c>
      <c r="H1840">
        <v>8</v>
      </c>
      <c r="I1840">
        <v>6.0907973279999998</v>
      </c>
      <c r="J1840">
        <f>(D1840+E1840/60+F1840/3600)*15</f>
        <v>262.99112983044</v>
      </c>
      <c r="K1840">
        <f>IF(G1840&lt;0, G1840-H1840/60-I1840/3600, G1840+H1840/60+I1840/3600)</f>
        <v>68.135025221480007</v>
      </c>
      <c r="L1840">
        <v>-12.689</v>
      </c>
      <c r="M1840">
        <v>132.6</v>
      </c>
      <c r="N1840">
        <v>14.67</v>
      </c>
      <c r="O1840" t="s">
        <v>9341</v>
      </c>
      <c r="P1840">
        <v>6.1349999999999998</v>
      </c>
      <c r="Q1840">
        <v>5.0739999999999998</v>
      </c>
      <c r="R1840" t="s">
        <v>9341</v>
      </c>
      <c r="S1840">
        <v>4.7690000000000001</v>
      </c>
      <c r="T1840" t="s">
        <v>9341</v>
      </c>
      <c r="U1840" t="s">
        <v>9545</v>
      </c>
      <c r="V1840" t="str">
        <f>LEFT($U1840,2)</f>
        <v>G9</v>
      </c>
      <c r="W1840" s="3" t="str">
        <f>_xlfn.XLOOKUP(V1840,$AC$2:$AC$43,$AD$2:$AD$43,"none")</f>
        <v>none</v>
      </c>
      <c r="X1840" s="3" t="str">
        <f>IF(ISNUMBER($W1840), 4600 * (1 / (0.92 * $W1840 + 1.7) + 1 / (0.92 * $W1840 + 0.62)),"none")</f>
        <v>none</v>
      </c>
      <c r="Y1840" s="8">
        <f>IF(ISNUMBER($X1840), _xlfn.XLOOKUP($X1840,Sheet3!$A$2:$A$392,Sheet3!$B$2:$B$392,"none", 1,1), $AF$2)</f>
        <v>0.8</v>
      </c>
      <c r="Z1840" s="8">
        <f>IF(ISNUMBER($X1840), _xlfn.XLOOKUP($X1840,Sheet3!$A$2:$A$392,Sheet3!$C$2:$C$392,"none", 1,1), $AF$2)</f>
        <v>0.8</v>
      </c>
      <c r="AA1840" s="8">
        <f>IF(ISNUMBER($X1840), _xlfn.XLOOKUP($X1840,Sheet3!$A$2:$A$392,Sheet3!$D$2:$D$392,"none", 1,1), $AF$2)</f>
        <v>0.8</v>
      </c>
    </row>
    <row r="1841" spans="1:27">
      <c r="A1841">
        <v>191</v>
      </c>
      <c r="B1841" t="s">
        <v>489</v>
      </c>
      <c r="C1841" t="s">
        <v>297</v>
      </c>
      <c r="D1841">
        <v>0</v>
      </c>
      <c r="E1841">
        <v>36</v>
      </c>
      <c r="F1841">
        <v>8.3101957104000004</v>
      </c>
      <c r="G1841">
        <v>54</v>
      </c>
      <c r="H1841">
        <v>10</v>
      </c>
      <c r="I1841">
        <v>6.4196756759999998</v>
      </c>
      <c r="J1841">
        <f>(D1841+E1841/60+F1841/3600)*15</f>
        <v>9.0346258154600001</v>
      </c>
      <c r="K1841">
        <f>IF(G1841&lt;0, G1841-H1841/60-I1841/3600, G1841+H1841/60+I1841/3600)</f>
        <v>54.168449909909995</v>
      </c>
      <c r="L1841">
        <v>22.954000000000001</v>
      </c>
      <c r="M1841">
        <v>-1.905</v>
      </c>
      <c r="N1841">
        <v>6.64</v>
      </c>
      <c r="O1841">
        <v>4.58</v>
      </c>
      <c r="P1841">
        <v>4.9669999999999996</v>
      </c>
      <c r="Q1841">
        <v>5.0759999999999996</v>
      </c>
      <c r="R1841" t="s">
        <v>9341</v>
      </c>
      <c r="S1841">
        <v>5.0549999999999997</v>
      </c>
      <c r="T1841" t="s">
        <v>9341</v>
      </c>
      <c r="U1841" t="s">
        <v>9471</v>
      </c>
      <c r="V1841" t="str">
        <f>LEFT($U1841,2)</f>
        <v>B7</v>
      </c>
      <c r="W1841" s="3">
        <f>_xlfn.XLOOKUP(V1841,$AC$2:$AC$43,$AD$2:$AD$43,"none")</f>
        <v>-0.13</v>
      </c>
      <c r="X1841" s="3">
        <f>IF(ISNUMBER($W1841), 4600 * (1 / (0.92 * $W1841 + 1.7) + 1 / (0.92 * $W1841 + 0.62)),"none")</f>
        <v>12103.301413538873</v>
      </c>
      <c r="Y1841" s="8">
        <f>IF(ISNUMBER($X1841), _xlfn.XLOOKUP($X1841,Sheet3!$A$2:$A$392,Sheet3!$B$2:$B$392,"none", 1,1), $AF$2)</f>
        <v>0.53700000000000003</v>
      </c>
      <c r="Z1841" s="8">
        <f>IF(ISNUMBER($X1841), _xlfn.XLOOKUP($X1841,Sheet3!$A$2:$A$392,Sheet3!$C$2:$C$392,"none", 1,1), $AF$2)</f>
        <v>0.63400000000000001</v>
      </c>
      <c r="AA1841" s="8">
        <f>IF(ISNUMBER($X1841), _xlfn.XLOOKUP($X1841,Sheet3!$A$2:$A$392,Sheet3!$D$2:$D$392,"none", 1,1), $AF$2)</f>
        <v>1</v>
      </c>
    </row>
    <row r="1842" spans="1:27">
      <c r="A1842">
        <v>1751</v>
      </c>
      <c r="B1842" t="s">
        <v>2052</v>
      </c>
      <c r="C1842" t="s">
        <v>16</v>
      </c>
      <c r="D1842">
        <v>4</v>
      </c>
      <c r="E1842">
        <v>39</v>
      </c>
      <c r="F1842">
        <v>9.2232260856000003</v>
      </c>
      <c r="G1842">
        <v>15</v>
      </c>
      <c r="H1842">
        <v>47</v>
      </c>
      <c r="I1842">
        <v>59.411241672000003</v>
      </c>
      <c r="J1842">
        <f>(D1842+E1842/60+F1842/3600)*15</f>
        <v>69.788430108690008</v>
      </c>
      <c r="K1842">
        <f>IF(G1842&lt;0, G1842-H1842/60-I1842/3600, G1842+H1842/60+I1842/3600)</f>
        <v>15.79983645602</v>
      </c>
      <c r="L1842">
        <v>35.476999999999997</v>
      </c>
      <c r="M1842">
        <v>-63.674999999999997</v>
      </c>
      <c r="N1842">
        <v>17.04</v>
      </c>
      <c r="O1842" t="s">
        <v>9341</v>
      </c>
      <c r="P1842">
        <v>5.2009999999999996</v>
      </c>
      <c r="Q1842">
        <v>5.0759999999999996</v>
      </c>
      <c r="R1842" t="s">
        <v>9341</v>
      </c>
      <c r="S1842">
        <v>5.0549999999999997</v>
      </c>
      <c r="T1842" t="s">
        <v>9341</v>
      </c>
      <c r="U1842" t="s">
        <v>9737</v>
      </c>
      <c r="V1842" t="str">
        <f>LEFT($U1842,2)</f>
        <v>A4</v>
      </c>
      <c r="W1842" s="3">
        <f>_xlfn.XLOOKUP(V1842,$AC$2:$AC$43,$AD$2:$AD$43,"none")</f>
        <v>0.12</v>
      </c>
      <c r="X1842" s="3">
        <f>IF(ISNUMBER($W1842), 4600 * (1 / (0.92 * $W1842 + 1.7) + 1 / (0.92 * $W1842 + 0.62)),"none")</f>
        <v>8838.7938932849465</v>
      </c>
      <c r="Y1842" s="8">
        <f>IF(ISNUMBER($X1842), _xlfn.XLOOKUP($X1842,Sheet3!$A$2:$A$392,Sheet3!$B$2:$B$392,"none", 1,1), $AF$2)</f>
        <v>0.70040000000000002</v>
      </c>
      <c r="Z1842" s="8">
        <f>IF(ISNUMBER($X1842), _xlfn.XLOOKUP($X1842,Sheet3!$A$2:$A$392,Sheet3!$C$2:$C$392,"none", 1,1), $AF$2)</f>
        <v>0.75790000000000002</v>
      </c>
      <c r="AA1842" s="8">
        <f>IF(ISNUMBER($X1842), _xlfn.XLOOKUP($X1842,Sheet3!$A$2:$A$392,Sheet3!$D$2:$D$392,"none", 1,1), $AF$2)</f>
        <v>1</v>
      </c>
    </row>
    <row r="1843" spans="1:27">
      <c r="A1843">
        <v>1482</v>
      </c>
      <c r="B1843" t="s">
        <v>1783</v>
      </c>
      <c r="C1843" t="s">
        <v>313</v>
      </c>
      <c r="D1843">
        <v>3</v>
      </c>
      <c r="E1843">
        <v>22</v>
      </c>
      <c r="F1843">
        <v>45.24006</v>
      </c>
      <c r="G1843">
        <v>20</v>
      </c>
      <c r="H1843">
        <v>44</v>
      </c>
      <c r="I1843">
        <v>31.438199999999998</v>
      </c>
      <c r="J1843">
        <f>(D1843+E1843/60+F1843/3600)*15</f>
        <v>50.688500250000004</v>
      </c>
      <c r="K1843">
        <f>IF(G1843&lt;0, G1843-H1843/60-I1843/3600, G1843+H1843/60+I1843/3600)</f>
        <v>20.742066166666667</v>
      </c>
      <c r="L1843">
        <v>-51.59</v>
      </c>
      <c r="M1843">
        <v>-16.059999999999999</v>
      </c>
      <c r="N1843">
        <v>10.27</v>
      </c>
      <c r="O1843" t="s">
        <v>9341</v>
      </c>
      <c r="P1843">
        <v>6.3220000000000001</v>
      </c>
      <c r="Q1843">
        <v>5.077</v>
      </c>
      <c r="R1843" t="s">
        <v>9341</v>
      </c>
      <c r="S1843" t="s">
        <v>9341</v>
      </c>
      <c r="T1843" t="s">
        <v>9341</v>
      </c>
      <c r="U1843" t="s">
        <v>9389</v>
      </c>
      <c r="V1843" t="str">
        <f>LEFT($U1843,2)</f>
        <v>K3</v>
      </c>
      <c r="W1843" s="3">
        <f>_xlfn.XLOOKUP(V1843,$AC$2:$AC$43,$AD$2:$AD$43,"none")</f>
        <v>0.95</v>
      </c>
      <c r="X1843" s="3">
        <f>IF(ISNUMBER($W1843), 4600 * (1 / (0.92 * $W1843 + 1.7) + 1 / (0.92 * $W1843 + 0.62)),"none")</f>
        <v>4866.084384156673</v>
      </c>
      <c r="Y1843" s="8">
        <f>IF(ISNUMBER($X1843), _xlfn.XLOOKUP($X1843,Sheet3!$A$2:$A$392,Sheet3!$B$2:$B$392,"none", 1,1), $AF$2)</f>
        <v>1</v>
      </c>
      <c r="Z1843" s="8">
        <f>IF(ISNUMBER($X1843), _xlfn.XLOOKUP($X1843,Sheet3!$A$2:$A$392,Sheet3!$C$2:$C$392,"none", 1,1), $AF$2)</f>
        <v>0.78720000000000001</v>
      </c>
      <c r="AA1843" s="8">
        <f>IF(ISNUMBER($X1843), _xlfn.XLOOKUP($X1843,Sheet3!$A$2:$A$392,Sheet3!$D$2:$D$392,"none", 1,1), $AF$2)</f>
        <v>0.57969999999999999</v>
      </c>
    </row>
    <row r="1844" spans="1:27">
      <c r="A1844">
        <v>2397</v>
      </c>
      <c r="B1844" t="s">
        <v>2699</v>
      </c>
      <c r="C1844" t="s">
        <v>297</v>
      </c>
      <c r="D1844">
        <v>6</v>
      </c>
      <c r="E1844">
        <v>33</v>
      </c>
      <c r="F1844">
        <v>37.921397003999999</v>
      </c>
      <c r="G1844">
        <v>-1</v>
      </c>
      <c r="H1844">
        <v>13</v>
      </c>
      <c r="I1844">
        <v>12.553237092</v>
      </c>
      <c r="J1844">
        <f>(D1844+E1844/60+F1844/3600)*15</f>
        <v>98.408005820849993</v>
      </c>
      <c r="K1844">
        <f>IF(G1844&lt;0, G1844-H1844/60-I1844/3600, G1844+H1844/60+I1844/3600)</f>
        <v>-1.2201536769700001</v>
      </c>
      <c r="L1844">
        <v>1.127</v>
      </c>
      <c r="M1844">
        <v>-17.667000000000002</v>
      </c>
      <c r="N1844">
        <v>5.7</v>
      </c>
      <c r="O1844" t="s">
        <v>9341</v>
      </c>
      <c r="P1844">
        <v>4.9340000000000002</v>
      </c>
      <c r="Q1844">
        <v>5.0789999999999997</v>
      </c>
      <c r="R1844" t="s">
        <v>9341</v>
      </c>
      <c r="S1844">
        <v>5.048</v>
      </c>
      <c r="T1844" t="s">
        <v>9341</v>
      </c>
      <c r="U1844" t="s">
        <v>10202</v>
      </c>
      <c r="V1844" t="str">
        <f>LEFT($U1844,2)</f>
        <v>B5</v>
      </c>
      <c r="W1844" s="3">
        <f>_xlfn.XLOOKUP(V1844,$AC$2:$AC$43,$AD$2:$AD$43,"none")</f>
        <v>-0.16</v>
      </c>
      <c r="X1844" s="3">
        <f>IF(ISNUMBER($W1844), 4600 * (1 / (0.92 * $W1844 + 1.7) + 1 / (0.92 * $W1844 + 0.62)),"none")</f>
        <v>12691.662939978085</v>
      </c>
      <c r="Y1844" s="8">
        <f>IF(ISNUMBER($X1844), _xlfn.XLOOKUP($X1844,Sheet3!$A$2:$A$392,Sheet3!$B$2:$B$392,"none", 1,1), $AF$2)</f>
        <v>0.52290000000000003</v>
      </c>
      <c r="Z1844" s="8">
        <f>IF(ISNUMBER($X1844), _xlfn.XLOOKUP($X1844,Sheet3!$A$2:$A$392,Sheet3!$C$2:$C$392,"none", 1,1), $AF$2)</f>
        <v>0.62250000000000005</v>
      </c>
      <c r="AA1844" s="8">
        <f>IF(ISNUMBER($X1844), _xlfn.XLOOKUP($X1844,Sheet3!$A$2:$A$392,Sheet3!$D$2:$D$392,"none", 1,1), $AF$2)</f>
        <v>1</v>
      </c>
    </row>
    <row r="1845" spans="1:27">
      <c r="A1845">
        <v>3572</v>
      </c>
      <c r="B1845" t="s">
        <v>3875</v>
      </c>
      <c r="C1845" t="s">
        <v>297</v>
      </c>
      <c r="D1845">
        <v>21</v>
      </c>
      <c r="E1845">
        <v>45</v>
      </c>
      <c r="F1845">
        <v>0.25467269279999999</v>
      </c>
      <c r="G1845">
        <v>-9</v>
      </c>
      <c r="H1845">
        <v>4</v>
      </c>
      <c r="I1845">
        <v>56.739620387999999</v>
      </c>
      <c r="J1845">
        <f>(D1845+E1845/60+F1845/3600)*15</f>
        <v>326.25106113622002</v>
      </c>
      <c r="K1845">
        <f>IF(G1845&lt;0, G1845-H1845/60-I1845/3600, G1845+H1845/60+I1845/3600)</f>
        <v>-9.0824276723300006</v>
      </c>
      <c r="L1845">
        <v>13.438000000000001</v>
      </c>
      <c r="M1845">
        <v>-1.9</v>
      </c>
      <c r="N1845">
        <v>4.1900000000000004</v>
      </c>
      <c r="O1845" t="s">
        <v>9341</v>
      </c>
      <c r="P1845">
        <v>6.1890000000000001</v>
      </c>
      <c r="Q1845">
        <v>5.0789999999999997</v>
      </c>
      <c r="R1845" t="s">
        <v>9341</v>
      </c>
      <c r="S1845">
        <v>4.8010000000000002</v>
      </c>
      <c r="T1845" t="s">
        <v>9341</v>
      </c>
      <c r="U1845" t="s">
        <v>10501</v>
      </c>
      <c r="V1845" t="str">
        <f>LEFT($U1845,2)</f>
        <v>G7</v>
      </c>
      <c r="W1845" s="3" t="str">
        <f>_xlfn.XLOOKUP(V1845,$AC$2:$AC$43,$AD$2:$AD$43,"none")</f>
        <v>none</v>
      </c>
      <c r="X1845" s="3" t="str">
        <f>IF(ISNUMBER($W1845), 4600 * (1 / (0.92 * $W1845 + 1.7) + 1 / (0.92 * $W1845 + 0.62)),"none")</f>
        <v>none</v>
      </c>
      <c r="Y1845" s="8">
        <f>IF(ISNUMBER($X1845), _xlfn.XLOOKUP($X1845,Sheet3!$A$2:$A$392,Sheet3!$B$2:$B$392,"none", 1,1), $AF$2)</f>
        <v>0.8</v>
      </c>
      <c r="Z1845" s="8">
        <f>IF(ISNUMBER($X1845), _xlfn.XLOOKUP($X1845,Sheet3!$A$2:$A$392,Sheet3!$C$2:$C$392,"none", 1,1), $AF$2)</f>
        <v>0.8</v>
      </c>
      <c r="AA1845" s="8">
        <f>IF(ISNUMBER($X1845), _xlfn.XLOOKUP($X1845,Sheet3!$A$2:$A$392,Sheet3!$D$2:$D$392,"none", 1,1), $AF$2)</f>
        <v>0.8</v>
      </c>
    </row>
    <row r="1846" spans="1:27">
      <c r="A1846">
        <v>779</v>
      </c>
      <c r="B1846" t="s">
        <v>1079</v>
      </c>
      <c r="C1846" t="s">
        <v>22</v>
      </c>
      <c r="D1846">
        <v>5</v>
      </c>
      <c r="E1846">
        <v>6</v>
      </c>
      <c r="F1846">
        <v>8.4527318735999994</v>
      </c>
      <c r="G1846">
        <v>58</v>
      </c>
      <c r="H1846">
        <v>58</v>
      </c>
      <c r="I1846">
        <v>20.54322282</v>
      </c>
      <c r="J1846">
        <f>(D1846+E1846/60+F1846/3600)*15</f>
        <v>76.535219716140006</v>
      </c>
      <c r="K1846">
        <f>IF(G1846&lt;0, G1846-H1846/60-I1846/3600, G1846+H1846/60+I1846/3600)</f>
        <v>58.972373117450005</v>
      </c>
      <c r="L1846">
        <v>-6.2640000000000002</v>
      </c>
      <c r="M1846">
        <v>-7.1180000000000003</v>
      </c>
      <c r="N1846">
        <v>4.75</v>
      </c>
      <c r="O1846">
        <v>4.3099999999999996</v>
      </c>
      <c r="P1846">
        <v>5</v>
      </c>
      <c r="Q1846">
        <v>5.08</v>
      </c>
      <c r="R1846" t="s">
        <v>9341</v>
      </c>
      <c r="S1846">
        <v>5.2619999999999996</v>
      </c>
      <c r="T1846" t="s">
        <v>9341</v>
      </c>
      <c r="U1846" t="s">
        <v>9621</v>
      </c>
      <c r="V1846" t="str">
        <f>LEFT($U1846,2)</f>
        <v>B3</v>
      </c>
      <c r="W1846" s="3">
        <f>_xlfn.XLOOKUP(V1846,$AC$2:$AC$43,$AD$2:$AD$43,"none")</f>
        <v>-0.2</v>
      </c>
      <c r="X1846" s="3">
        <f>IF(ISNUMBER($W1846), 4600 * (1 / (0.92 * $W1846 + 1.7) + 1 / (0.92 * $W1846 + 0.62)),"none")</f>
        <v>13584.75950715306</v>
      </c>
      <c r="Y1846" s="8">
        <f>IF(ISNUMBER($X1846), _xlfn.XLOOKUP($X1846,Sheet3!$A$2:$A$392,Sheet3!$B$2:$B$392,"none", 1,1), $AF$2)</f>
        <v>0.50129999999999997</v>
      </c>
      <c r="Z1846" s="8">
        <f>IF(ISNUMBER($X1846), _xlfn.XLOOKUP($X1846,Sheet3!$A$2:$A$392,Sheet3!$C$2:$C$392,"none", 1,1), $AF$2)</f>
        <v>0.60470000000000002</v>
      </c>
      <c r="AA1846" s="8">
        <f>IF(ISNUMBER($X1846), _xlfn.XLOOKUP($X1846,Sheet3!$A$2:$A$392,Sheet3!$D$2:$D$392,"none", 1,1), $AF$2)</f>
        <v>1</v>
      </c>
    </row>
    <row r="1847" spans="1:27">
      <c r="A1847">
        <v>2727</v>
      </c>
      <c r="B1847" t="s">
        <v>3030</v>
      </c>
      <c r="C1847" t="s">
        <v>12</v>
      </c>
      <c r="D1847">
        <v>7</v>
      </c>
      <c r="E1847">
        <v>21</v>
      </c>
      <c r="F1847">
        <v>56.861790633600002</v>
      </c>
      <c r="G1847">
        <v>20</v>
      </c>
      <c r="H1847">
        <v>26</v>
      </c>
      <c r="I1847">
        <v>37.169276928000002</v>
      </c>
      <c r="J1847">
        <f>(D1847+E1847/60+F1847/3600)*15</f>
        <v>110.48692412763999</v>
      </c>
      <c r="K1847">
        <f>IF(G1847&lt;0, G1847-H1847/60-I1847/3600, G1847+H1847/60+I1847/3600)</f>
        <v>20.44365813248</v>
      </c>
      <c r="L1847">
        <v>-60.473999999999997</v>
      </c>
      <c r="M1847">
        <v>-23.693000000000001</v>
      </c>
      <c r="N1847">
        <v>7.68</v>
      </c>
      <c r="O1847" t="s">
        <v>9341</v>
      </c>
      <c r="P1847">
        <v>6.63</v>
      </c>
      <c r="Q1847">
        <v>5.08</v>
      </c>
      <c r="R1847" t="s">
        <v>9341</v>
      </c>
      <c r="S1847">
        <v>4.4580000000000002</v>
      </c>
      <c r="T1847" t="s">
        <v>9341</v>
      </c>
      <c r="U1847" t="s">
        <v>9625</v>
      </c>
      <c r="V1847" t="str">
        <f>LEFT($U1847,2)</f>
        <v>M0</v>
      </c>
      <c r="W1847" s="3">
        <f>_xlfn.XLOOKUP(V1847,$AC$2:$AC$43,$AD$2:$AD$43,"none")</f>
        <v>1.37</v>
      </c>
      <c r="X1847" s="3">
        <f>IF(ISNUMBER($W1847), 4600 * (1 / (0.92 * $W1847 + 1.7) + 1 / (0.92 * $W1847 + 0.62)),"none")</f>
        <v>4000.1320989497008</v>
      </c>
      <c r="Y1847" s="8">
        <f>IF(ISNUMBER($X1847), _xlfn.XLOOKUP($X1847,Sheet3!$A$2:$A$392,Sheet3!$B$2:$B$392,"none", 1,1), $AF$2)</f>
        <v>1</v>
      </c>
      <c r="Z1847" s="8">
        <f>IF(ISNUMBER($X1847), _xlfn.XLOOKUP($X1847,Sheet3!$A$2:$A$392,Sheet3!$C$2:$C$392,"none", 1,1), $AF$2)</f>
        <v>0.67889999999999995</v>
      </c>
      <c r="AA1847" s="8">
        <f>IF(ISNUMBER($X1847), _xlfn.XLOOKUP($X1847,Sheet3!$A$2:$A$392,Sheet3!$D$2:$D$392,"none", 1,1), $AF$2)</f>
        <v>0.38229999999999997</v>
      </c>
    </row>
    <row r="1848" spans="1:27">
      <c r="A1848">
        <v>3498</v>
      </c>
      <c r="B1848" t="s">
        <v>3801</v>
      </c>
      <c r="C1848" t="s">
        <v>12</v>
      </c>
      <c r="D1848">
        <v>21</v>
      </c>
      <c r="E1848">
        <v>53</v>
      </c>
      <c r="F1848">
        <v>17.770444542900002</v>
      </c>
      <c r="G1848">
        <v>-13</v>
      </c>
      <c r="H1848">
        <v>33</v>
      </c>
      <c r="I1848">
        <v>6.3667039130000003</v>
      </c>
      <c r="J1848">
        <f>(D1848+E1848/60+F1848/3600)*15</f>
        <v>328.3240435189287</v>
      </c>
      <c r="K1848">
        <f>IF(G1848&lt;0, G1848-H1848/60-I1848/3600, G1848+H1848/60+I1848/3600)</f>
        <v>-13.551768528864724</v>
      </c>
      <c r="L1848">
        <v>310.52600000000001</v>
      </c>
      <c r="M1848">
        <v>12.627000000000001</v>
      </c>
      <c r="N1848">
        <v>37.340000000000003</v>
      </c>
      <c r="O1848" t="s">
        <v>9341</v>
      </c>
      <c r="P1848">
        <v>5.45</v>
      </c>
      <c r="Q1848">
        <v>5.08</v>
      </c>
      <c r="R1848" t="s">
        <v>9341</v>
      </c>
      <c r="S1848">
        <v>4.9790000000000001</v>
      </c>
      <c r="T1848" t="s">
        <v>9341</v>
      </c>
      <c r="U1848" t="s">
        <v>9595</v>
      </c>
      <c r="V1848" t="str">
        <f>LEFT($U1848,2)</f>
        <v>F2</v>
      </c>
      <c r="W1848" s="3">
        <f>_xlfn.XLOOKUP(V1848,$AC$2:$AC$43,$AD$2:$AD$43,"none")</f>
        <v>0.35</v>
      </c>
      <c r="X1848" s="3">
        <f>IF(ISNUMBER($W1848), 4600 * (1 / (0.92 * $W1848 + 1.7) + 1 / (0.92 * $W1848 + 0.62)),"none")</f>
        <v>7158.2024482287206</v>
      </c>
      <c r="Y1848" s="8">
        <f>IF(ISNUMBER($X1848), _xlfn.XLOOKUP($X1848,Sheet3!$A$2:$A$392,Sheet3!$B$2:$B$392,"none", 1,1), $AF$2)</f>
        <v>0.89859999999999995</v>
      </c>
      <c r="Z1848" s="8">
        <f>IF(ISNUMBER($X1848), _xlfn.XLOOKUP($X1848,Sheet3!$A$2:$A$392,Sheet3!$C$2:$C$392,"none", 1,1), $AF$2)</f>
        <v>0.89249999999999996</v>
      </c>
      <c r="AA1848" s="8">
        <f>IF(ISNUMBER($X1848), _xlfn.XLOOKUP($X1848,Sheet3!$A$2:$A$392,Sheet3!$D$2:$D$392,"none", 1,1), $AF$2)</f>
        <v>1</v>
      </c>
    </row>
    <row r="1849" spans="1:27">
      <c r="A1849">
        <v>3915</v>
      </c>
      <c r="B1849" t="s">
        <v>4218</v>
      </c>
      <c r="C1849" t="s">
        <v>19</v>
      </c>
      <c r="D1849">
        <v>23</v>
      </c>
      <c r="E1849">
        <v>52</v>
      </c>
      <c r="F1849">
        <v>29.287830890399999</v>
      </c>
      <c r="G1849">
        <v>19</v>
      </c>
      <c r="H1849">
        <v>7</v>
      </c>
      <c r="I1849">
        <v>13.029547908</v>
      </c>
      <c r="J1849">
        <f>(D1849+E1849/60+F1849/3600)*15</f>
        <v>358.12203262870997</v>
      </c>
      <c r="K1849">
        <f>IF(G1849&lt;0, G1849-H1849/60-I1849/3600, G1849+H1849/60+I1849/3600)</f>
        <v>19.12028598553</v>
      </c>
      <c r="L1849">
        <v>-7.0030000000000001</v>
      </c>
      <c r="M1849">
        <v>-35.176000000000002</v>
      </c>
      <c r="N1849">
        <v>6.96</v>
      </c>
      <c r="O1849">
        <v>8.5399999999999991</v>
      </c>
      <c r="P1849">
        <v>6.68</v>
      </c>
      <c r="Q1849">
        <v>5.08</v>
      </c>
      <c r="R1849" t="s">
        <v>9341</v>
      </c>
      <c r="S1849">
        <v>4.141</v>
      </c>
      <c r="T1849" t="s">
        <v>9341</v>
      </c>
      <c r="U1849" t="s">
        <v>9517</v>
      </c>
      <c r="V1849" t="str">
        <f>LEFT($U1849,2)</f>
        <v>M2</v>
      </c>
      <c r="W1849" s="3">
        <f>_xlfn.XLOOKUP(V1849,$AC$2:$AC$43,$AD$2:$AD$43,"none")</f>
        <v>1.47</v>
      </c>
      <c r="X1849" s="3">
        <f>IF(ISNUMBER($W1849), 4600 * (1 / (0.92 * $W1849 + 1.7) + 1 / (0.92 * $W1849 + 0.62)),"none")</f>
        <v>3839.1950178350371</v>
      </c>
      <c r="Y1849" s="8">
        <f>IF(ISNUMBER($X1849), _xlfn.XLOOKUP($X1849,Sheet3!$A$2:$A$392,Sheet3!$B$2:$B$392,"none", 1,1), $AF$2)</f>
        <v>1</v>
      </c>
      <c r="Z1849" s="8">
        <f>IF(ISNUMBER($X1849), _xlfn.XLOOKUP($X1849,Sheet3!$A$2:$A$392,Sheet3!$C$2:$C$392,"none", 1,1), $AF$2)</f>
        <v>0.64800000000000002</v>
      </c>
      <c r="AA1849" s="8">
        <f>IF(ISNUMBER($X1849), _xlfn.XLOOKUP($X1849,Sheet3!$A$2:$A$392,Sheet3!$D$2:$D$392,"none", 1,1), $AF$2)</f>
        <v>0.33460000000000001</v>
      </c>
    </row>
    <row r="1850" spans="1:27">
      <c r="A1850">
        <v>4245</v>
      </c>
      <c r="B1850" t="s">
        <v>4548</v>
      </c>
      <c r="C1850" t="s">
        <v>297</v>
      </c>
      <c r="D1850">
        <v>22</v>
      </c>
      <c r="E1850">
        <v>44</v>
      </c>
      <c r="F1850">
        <v>5.4787170600000001</v>
      </c>
      <c r="G1850">
        <v>41</v>
      </c>
      <c r="H1850">
        <v>49</v>
      </c>
      <c r="I1850">
        <v>9.2453331720000005</v>
      </c>
      <c r="J1850">
        <f>(D1850+E1850/60+F1850/3600)*15</f>
        <v>341.02282798774996</v>
      </c>
      <c r="K1850">
        <f>IF(G1850&lt;0, G1850-H1850/60-I1850/3600, G1850+H1850/60+I1850/3600)</f>
        <v>41.819234814770006</v>
      </c>
      <c r="L1850">
        <v>-9.1430000000000007</v>
      </c>
      <c r="M1850">
        <v>3.37</v>
      </c>
      <c r="N1850">
        <v>11.53</v>
      </c>
      <c r="O1850">
        <v>6.82</v>
      </c>
      <c r="P1850">
        <v>6.04</v>
      </c>
      <c r="Q1850">
        <v>5.08</v>
      </c>
      <c r="R1850" t="s">
        <v>9341</v>
      </c>
      <c r="S1850">
        <v>4.8550000000000004</v>
      </c>
      <c r="T1850" t="s">
        <v>9341</v>
      </c>
      <c r="U1850" t="s">
        <v>9403</v>
      </c>
      <c r="V1850" t="str">
        <f>LEFT($U1850,2)</f>
        <v>K0</v>
      </c>
      <c r="W1850" s="3">
        <f>_xlfn.XLOOKUP(V1850,$AC$2:$AC$43,$AD$2:$AD$43,"none")</f>
        <v>0.81</v>
      </c>
      <c r="X1850" s="3">
        <f>IF(ISNUMBER($W1850), 4600 * (1 / (0.92 * $W1850 + 1.7) + 1 / (0.92 * $W1850 + 0.62)),"none")</f>
        <v>5250.7063834266155</v>
      </c>
      <c r="Y1850" s="8">
        <f>IF(ISNUMBER($X1850), _xlfn.XLOOKUP($X1850,Sheet3!$A$2:$A$392,Sheet3!$B$2:$B$392,"none", 1,1), $AF$2)</f>
        <v>1</v>
      </c>
      <c r="Z1850" s="8">
        <f>IF(ISNUMBER($X1850), _xlfn.XLOOKUP($X1850,Sheet3!$A$2:$A$392,Sheet3!$C$2:$C$392,"none", 1,1), $AF$2)</f>
        <v>0.83299999999999996</v>
      </c>
      <c r="AA1850" s="8">
        <f>IF(ISNUMBER($X1850), _xlfn.XLOOKUP($X1850,Sheet3!$A$2:$A$392,Sheet3!$D$2:$D$392,"none", 1,1), $AF$2)</f>
        <v>0.67869999999999997</v>
      </c>
    </row>
    <row r="1851" spans="1:27">
      <c r="A1851">
        <v>5152</v>
      </c>
      <c r="B1851" t="s">
        <v>5455</v>
      </c>
      <c r="C1851" t="s">
        <v>297</v>
      </c>
      <c r="D1851">
        <v>14</v>
      </c>
      <c r="E1851">
        <v>12</v>
      </c>
      <c r="F1851">
        <v>46.022949134299999</v>
      </c>
      <c r="G1851">
        <v>-27</v>
      </c>
      <c r="H1851">
        <v>15</v>
      </c>
      <c r="I1851">
        <v>40.268119429000002</v>
      </c>
      <c r="J1851">
        <f>(D1851+E1851/60+F1851/3600)*15</f>
        <v>213.19176228805958</v>
      </c>
      <c r="K1851">
        <f>IF(G1851&lt;0, G1851-H1851/60-I1851/3600, G1851+H1851/60+I1851/3600)</f>
        <v>-27.261185588730278</v>
      </c>
      <c r="L1851">
        <v>-12.951000000000001</v>
      </c>
      <c r="M1851">
        <v>-35.033000000000001</v>
      </c>
      <c r="N1851">
        <v>14.65</v>
      </c>
      <c r="O1851" t="s">
        <v>9341</v>
      </c>
      <c r="P1851">
        <v>6.24</v>
      </c>
      <c r="Q1851">
        <v>5.08</v>
      </c>
      <c r="R1851" t="s">
        <v>9341</v>
      </c>
      <c r="S1851">
        <v>4.7060000000000004</v>
      </c>
      <c r="T1851" t="s">
        <v>9341</v>
      </c>
      <c r="U1851" t="s">
        <v>9371</v>
      </c>
      <c r="V1851" t="str">
        <f>LEFT($U1851,2)</f>
        <v>K2</v>
      </c>
      <c r="W1851" s="3">
        <f>_xlfn.XLOOKUP(V1851,$AC$2:$AC$43,$AD$2:$AD$43,"none")</f>
        <v>0.92</v>
      </c>
      <c r="X1851" s="3">
        <f>IF(ISNUMBER($W1851), 4600 * (1 / (0.92 * $W1851 + 1.7) + 1 / (0.92 * $W1851 + 0.62)),"none")</f>
        <v>4943.4058698702656</v>
      </c>
      <c r="Y1851" s="8">
        <f>IF(ISNUMBER($X1851), _xlfn.XLOOKUP($X1851,Sheet3!$A$2:$A$392,Sheet3!$B$2:$B$392,"none", 1,1), $AF$2)</f>
        <v>1</v>
      </c>
      <c r="Z1851" s="8">
        <f>IF(ISNUMBER($X1851), _xlfn.XLOOKUP($X1851,Sheet3!$A$2:$A$392,Sheet3!$C$2:$C$392,"none", 1,1), $AF$2)</f>
        <v>0.79920000000000002</v>
      </c>
      <c r="AA1851" s="8">
        <f>IF(ISNUMBER($X1851), _xlfn.XLOOKUP($X1851,Sheet3!$A$2:$A$392,Sheet3!$D$2:$D$392,"none", 1,1), $AF$2)</f>
        <v>0.60450000000000004</v>
      </c>
    </row>
    <row r="1852" spans="1:27">
      <c r="A1852">
        <v>5407</v>
      </c>
      <c r="B1852" t="s">
        <v>5710</v>
      </c>
      <c r="C1852" t="s">
        <v>297</v>
      </c>
      <c r="D1852">
        <v>15</v>
      </c>
      <c r="E1852">
        <v>56</v>
      </c>
      <c r="F1852">
        <v>53.489640112799997</v>
      </c>
      <c r="G1852">
        <v>-33</v>
      </c>
      <c r="H1852">
        <v>57</v>
      </c>
      <c r="I1852">
        <v>58.013116056000001</v>
      </c>
      <c r="J1852">
        <f>(D1852+E1852/60+F1852/3600)*15</f>
        <v>239.22287350047</v>
      </c>
      <c r="K1852">
        <f>IF(G1852&lt;0, G1852-H1852/60-I1852/3600, G1852+H1852/60+I1852/3600)</f>
        <v>-33.966114754460001</v>
      </c>
      <c r="L1852">
        <v>11.962999999999999</v>
      </c>
      <c r="M1852">
        <v>-37.94</v>
      </c>
      <c r="N1852">
        <v>15.02</v>
      </c>
      <c r="O1852" t="s">
        <v>9341</v>
      </c>
      <c r="P1852">
        <v>5.18</v>
      </c>
      <c r="Q1852">
        <v>5.08</v>
      </c>
      <c r="R1852" t="s">
        <v>9341</v>
      </c>
      <c r="S1852">
        <v>5.08</v>
      </c>
      <c r="T1852" t="s">
        <v>9341</v>
      </c>
      <c r="U1852" t="s">
        <v>9359</v>
      </c>
      <c r="V1852" t="str">
        <f>LEFT($U1852,2)</f>
        <v>A3</v>
      </c>
      <c r="W1852" s="3">
        <f>_xlfn.XLOOKUP(V1852,$AC$2:$AC$43,$AD$2:$AD$43,"none")</f>
        <v>0.08</v>
      </c>
      <c r="X1852" s="3">
        <f>IF(ISNUMBER($W1852), 4600 * (1 / (0.92 * $W1852 + 1.7) + 1 / (0.92 * $W1852 + 0.62)),"none")</f>
        <v>9225.6595386701993</v>
      </c>
      <c r="Y1852" s="8">
        <f>IF(ISNUMBER($X1852), _xlfn.XLOOKUP($X1852,Sheet3!$A$2:$A$392,Sheet3!$B$2:$B$392,"none", 1,1), $AF$2)</f>
        <v>0.67030000000000001</v>
      </c>
      <c r="Z1852" s="8">
        <f>IF(ISNUMBER($X1852), _xlfn.XLOOKUP($X1852,Sheet3!$A$2:$A$392,Sheet3!$C$2:$C$392,"none", 1,1), $AF$2)</f>
        <v>0.73619999999999997</v>
      </c>
      <c r="AA1852" s="8">
        <f>IF(ISNUMBER($X1852), _xlfn.XLOOKUP($X1852,Sheet3!$A$2:$A$392,Sheet3!$D$2:$D$392,"none", 1,1), $AF$2)</f>
        <v>1</v>
      </c>
    </row>
    <row r="1853" spans="1:27">
      <c r="A1853">
        <v>5639</v>
      </c>
      <c r="B1853" t="s">
        <v>5942</v>
      </c>
      <c r="C1853" t="s">
        <v>12</v>
      </c>
      <c r="D1853">
        <v>17</v>
      </c>
      <c r="E1853">
        <v>15</v>
      </c>
      <c r="F1853">
        <v>20.783648532299999</v>
      </c>
      <c r="G1853">
        <v>-26</v>
      </c>
      <c r="H1853">
        <v>36</v>
      </c>
      <c r="I1853">
        <v>6.1172079469999998</v>
      </c>
      <c r="J1853">
        <f>(D1853+E1853/60+F1853/3600)*15</f>
        <v>258.83659853555122</v>
      </c>
      <c r="K1853">
        <f>IF(G1853&lt;0, G1853-H1853/60-I1853/3600, G1853+H1853/60+I1853/3600)</f>
        <v>-26.601699224429723</v>
      </c>
      <c r="L1853">
        <v>-498.6</v>
      </c>
      <c r="M1853">
        <v>-1149.1579999999999</v>
      </c>
      <c r="N1853">
        <v>168</v>
      </c>
      <c r="O1853" t="s">
        <v>9341</v>
      </c>
      <c r="P1853">
        <v>5.93</v>
      </c>
      <c r="Q1853">
        <v>5.08</v>
      </c>
      <c r="R1853" t="s">
        <v>9341</v>
      </c>
      <c r="S1853">
        <v>4.8310000000000004</v>
      </c>
      <c r="T1853" t="s">
        <v>9341</v>
      </c>
      <c r="U1853" t="s">
        <v>9921</v>
      </c>
      <c r="V1853" t="str">
        <f>LEFT($U1853,2)</f>
        <v>K2</v>
      </c>
      <c r="W1853" s="3">
        <f>_xlfn.XLOOKUP(V1853,$AC$2:$AC$43,$AD$2:$AD$43,"none")</f>
        <v>0.92</v>
      </c>
      <c r="X1853" s="3">
        <f>IF(ISNUMBER($W1853), 4600 * (1 / (0.92 * $W1853 + 1.7) + 1 / (0.92 * $W1853 + 0.62)),"none")</f>
        <v>4943.4058698702656</v>
      </c>
      <c r="Y1853" s="8">
        <f>IF(ISNUMBER($X1853), _xlfn.XLOOKUP($X1853,Sheet3!$A$2:$A$392,Sheet3!$B$2:$B$392,"none", 1,1), $AF$2)</f>
        <v>1</v>
      </c>
      <c r="Z1853" s="8">
        <f>IF(ISNUMBER($X1853), _xlfn.XLOOKUP($X1853,Sheet3!$A$2:$A$392,Sheet3!$C$2:$C$392,"none", 1,1), $AF$2)</f>
        <v>0.79920000000000002</v>
      </c>
      <c r="AA1853" s="8">
        <f>IF(ISNUMBER($X1853), _xlfn.XLOOKUP($X1853,Sheet3!$A$2:$A$392,Sheet3!$D$2:$D$392,"none", 1,1), $AF$2)</f>
        <v>0.60450000000000004</v>
      </c>
    </row>
    <row r="1854" spans="1:27">
      <c r="A1854">
        <v>8581</v>
      </c>
      <c r="B1854" t="s">
        <v>8884</v>
      </c>
      <c r="C1854" t="s">
        <v>12</v>
      </c>
      <c r="D1854">
        <v>17</v>
      </c>
      <c r="E1854">
        <v>10</v>
      </c>
      <c r="F1854">
        <v>42.319227439199999</v>
      </c>
      <c r="G1854">
        <v>-44</v>
      </c>
      <c r="H1854">
        <v>33</v>
      </c>
      <c r="I1854">
        <v>27.711930024000001</v>
      </c>
      <c r="J1854">
        <f>(D1854+E1854/60+F1854/3600)*15</f>
        <v>257.67633011433003</v>
      </c>
      <c r="K1854">
        <f>IF(G1854&lt;0, G1854-H1854/60-I1854/3600, G1854+H1854/60+I1854/3600)</f>
        <v>-44.557697758339998</v>
      </c>
      <c r="L1854">
        <v>-33.468000000000004</v>
      </c>
      <c r="M1854">
        <v>-64.424000000000007</v>
      </c>
      <c r="N1854">
        <v>11.07</v>
      </c>
      <c r="O1854">
        <v>6.52</v>
      </c>
      <c r="P1854">
        <v>5.94</v>
      </c>
      <c r="Q1854">
        <v>5.08</v>
      </c>
      <c r="R1854" t="s">
        <v>9341</v>
      </c>
      <c r="S1854">
        <v>4.7949999999999999</v>
      </c>
      <c r="T1854" t="s">
        <v>9341</v>
      </c>
      <c r="U1854" t="s">
        <v>11500</v>
      </c>
      <c r="V1854" t="str">
        <f>LEFT($U1854,2)</f>
        <v>G8</v>
      </c>
      <c r="W1854" s="3">
        <f>_xlfn.XLOOKUP(V1854,$AC$2:$AC$43,$AD$2:$AD$43,"none")</f>
        <v>0.74</v>
      </c>
      <c r="X1854" s="3">
        <f>IF(ISNUMBER($W1854), 4600 * (1 / (0.92 * $W1854 + 1.7) + 1 / (0.92 * $W1854 + 0.62)),"none")</f>
        <v>5468.4090187676065</v>
      </c>
      <c r="Y1854" s="8">
        <f>IF(ISNUMBER($X1854), _xlfn.XLOOKUP($X1854,Sheet3!$A$2:$A$392,Sheet3!$B$2:$B$392,"none", 1,1), $AF$2)</f>
        <v>1</v>
      </c>
      <c r="Z1854" s="8">
        <f>IF(ISNUMBER($X1854), _xlfn.XLOOKUP($X1854,Sheet3!$A$2:$A$392,Sheet3!$C$2:$C$392,"none", 1,1), $AF$2)</f>
        <v>0.85409999999999997</v>
      </c>
      <c r="AA1854" s="8">
        <f>IF(ISNUMBER($X1854), _xlfn.XLOOKUP($X1854,Sheet3!$A$2:$A$392,Sheet3!$D$2:$D$392,"none", 1,1), $AF$2)</f>
        <v>0.72770000000000001</v>
      </c>
    </row>
    <row r="1855" spans="1:27">
      <c r="A1855">
        <v>3870</v>
      </c>
      <c r="B1855" t="s">
        <v>4173</v>
      </c>
      <c r="C1855" t="s">
        <v>297</v>
      </c>
      <c r="D1855">
        <v>23</v>
      </c>
      <c r="E1855">
        <v>23</v>
      </c>
      <c r="F1855">
        <v>4.5677946672000003</v>
      </c>
      <c r="G1855">
        <v>12</v>
      </c>
      <c r="H1855">
        <v>18</v>
      </c>
      <c r="I1855">
        <v>50.076368928000001</v>
      </c>
      <c r="J1855">
        <f>(D1855+E1855/60+F1855/3600)*15</f>
        <v>350.76903247777994</v>
      </c>
      <c r="K1855">
        <f>IF(G1855&lt;0, G1855-H1855/60-I1855/3600, G1855+H1855/60+I1855/3600)</f>
        <v>12.313910102480001</v>
      </c>
      <c r="L1855">
        <v>21.568000000000001</v>
      </c>
      <c r="M1855">
        <v>-21.096</v>
      </c>
      <c r="N1855">
        <v>9.52</v>
      </c>
      <c r="O1855" t="s">
        <v>9341</v>
      </c>
      <c r="P1855">
        <v>6.4059999999999997</v>
      </c>
      <c r="Q1855">
        <v>5.0810000000000004</v>
      </c>
      <c r="R1855">
        <v>6.62</v>
      </c>
      <c r="S1855">
        <v>4.6689999999999996</v>
      </c>
      <c r="T1855" t="s">
        <v>9341</v>
      </c>
      <c r="U1855" t="s">
        <v>9389</v>
      </c>
      <c r="V1855" t="str">
        <f>LEFT($U1855,2)</f>
        <v>K3</v>
      </c>
      <c r="W1855" s="3">
        <f>_xlfn.XLOOKUP(V1855,$AC$2:$AC$43,$AD$2:$AD$43,"none")</f>
        <v>0.95</v>
      </c>
      <c r="X1855" s="3">
        <f>IF(ISNUMBER($W1855), 4600 * (1 / (0.92 * $W1855 + 1.7) + 1 / (0.92 * $W1855 + 0.62)),"none")</f>
        <v>4866.084384156673</v>
      </c>
      <c r="Y1855" s="8">
        <f>IF(ISNUMBER($X1855), _xlfn.XLOOKUP($X1855,Sheet3!$A$2:$A$392,Sheet3!$B$2:$B$392,"none", 1,1), $AF$2)</f>
        <v>1</v>
      </c>
      <c r="Z1855" s="8">
        <f>IF(ISNUMBER($X1855), _xlfn.XLOOKUP($X1855,Sheet3!$A$2:$A$392,Sheet3!$C$2:$C$392,"none", 1,1), $AF$2)</f>
        <v>0.78720000000000001</v>
      </c>
      <c r="AA1855" s="8">
        <f>IF(ISNUMBER($X1855), _xlfn.XLOOKUP($X1855,Sheet3!$A$2:$A$392,Sheet3!$D$2:$D$392,"none", 1,1), $AF$2)</f>
        <v>0.57969999999999999</v>
      </c>
    </row>
    <row r="1856" spans="1:27">
      <c r="A1856">
        <v>4054</v>
      </c>
      <c r="B1856" t="s">
        <v>4357</v>
      </c>
      <c r="C1856" t="s">
        <v>22</v>
      </c>
      <c r="D1856">
        <v>21</v>
      </c>
      <c r="E1856">
        <v>53</v>
      </c>
      <c r="F1856">
        <v>3.7682617999999999</v>
      </c>
      <c r="G1856">
        <v>25</v>
      </c>
      <c r="H1856">
        <v>55</v>
      </c>
      <c r="I1856">
        <v>30.490138000000002</v>
      </c>
      <c r="J1856">
        <f>(D1856+E1856/60+F1856/3600)*15</f>
        <v>328.26570109083332</v>
      </c>
      <c r="K1856">
        <f>IF(G1856&lt;0, G1856-H1856/60-I1856/3600, G1856+H1856/60+I1856/3600)</f>
        <v>25.925136149444445</v>
      </c>
      <c r="L1856">
        <v>8.7899999999999991</v>
      </c>
      <c r="M1856">
        <v>-1.06</v>
      </c>
      <c r="N1856">
        <v>5.16</v>
      </c>
      <c r="O1856">
        <v>4.24</v>
      </c>
      <c r="P1856">
        <v>4.9210000000000003</v>
      </c>
      <c r="Q1856">
        <v>5.0810000000000004</v>
      </c>
      <c r="R1856" t="s">
        <v>9341</v>
      </c>
      <c r="S1856">
        <v>5.04</v>
      </c>
      <c r="T1856" t="s">
        <v>9341</v>
      </c>
      <c r="U1856" t="s">
        <v>9621</v>
      </c>
      <c r="V1856" t="str">
        <f>LEFT($U1856,2)</f>
        <v>B3</v>
      </c>
      <c r="W1856" s="3">
        <f>_xlfn.XLOOKUP(V1856,$AC$2:$AC$43,$AD$2:$AD$43,"none")</f>
        <v>-0.2</v>
      </c>
      <c r="X1856" s="3">
        <f>IF(ISNUMBER($W1856), 4600 * (1 / (0.92 * $W1856 + 1.7) + 1 / (0.92 * $W1856 + 0.62)),"none")</f>
        <v>13584.75950715306</v>
      </c>
      <c r="Y1856" s="8">
        <f>IF(ISNUMBER($X1856), _xlfn.XLOOKUP($X1856,Sheet3!$A$2:$A$392,Sheet3!$B$2:$B$392,"none", 1,1), $AF$2)</f>
        <v>0.50129999999999997</v>
      </c>
      <c r="Z1856" s="8">
        <f>IF(ISNUMBER($X1856), _xlfn.XLOOKUP($X1856,Sheet3!$A$2:$A$392,Sheet3!$C$2:$C$392,"none", 1,1), $AF$2)</f>
        <v>0.60470000000000002</v>
      </c>
      <c r="AA1856" s="8">
        <f>IF(ISNUMBER($X1856), _xlfn.XLOOKUP($X1856,Sheet3!$A$2:$A$392,Sheet3!$D$2:$D$392,"none", 1,1), $AF$2)</f>
        <v>1</v>
      </c>
    </row>
    <row r="1857" spans="1:27">
      <c r="A1857">
        <v>6968</v>
      </c>
      <c r="B1857" t="s">
        <v>7271</v>
      </c>
      <c r="C1857" t="s">
        <v>297</v>
      </c>
      <c r="D1857">
        <v>7</v>
      </c>
      <c r="E1857">
        <v>26</v>
      </c>
      <c r="F1857">
        <v>21.849887435999999</v>
      </c>
      <c r="G1857">
        <v>-51</v>
      </c>
      <c r="H1857">
        <v>1</v>
      </c>
      <c r="I1857">
        <v>6.5305046280000001</v>
      </c>
      <c r="J1857">
        <f>(D1857+E1857/60+F1857/3600)*15</f>
        <v>111.59104119765</v>
      </c>
      <c r="K1857">
        <f>IF(G1857&lt;0, G1857-H1857/60-I1857/3600, G1857+H1857/60+I1857/3600)</f>
        <v>-51.018480695729998</v>
      </c>
      <c r="L1857">
        <v>-6.4480000000000004</v>
      </c>
      <c r="M1857">
        <v>6.5250000000000004</v>
      </c>
      <c r="N1857">
        <v>5.37</v>
      </c>
      <c r="O1857" t="s">
        <v>9341</v>
      </c>
      <c r="P1857">
        <v>6.1189999999999998</v>
      </c>
      <c r="Q1857">
        <v>5.0810000000000004</v>
      </c>
      <c r="R1857" t="s">
        <v>9341</v>
      </c>
      <c r="S1857">
        <v>4.8150000000000004</v>
      </c>
      <c r="T1857" t="s">
        <v>9341</v>
      </c>
      <c r="U1857" t="s">
        <v>9403</v>
      </c>
      <c r="V1857" t="str">
        <f>LEFT($U1857,2)</f>
        <v>K0</v>
      </c>
      <c r="W1857" s="3">
        <f>_xlfn.XLOOKUP(V1857,$AC$2:$AC$43,$AD$2:$AD$43,"none")</f>
        <v>0.81</v>
      </c>
      <c r="X1857" s="3">
        <f>IF(ISNUMBER($W1857), 4600 * (1 / (0.92 * $W1857 + 1.7) + 1 / (0.92 * $W1857 + 0.62)),"none")</f>
        <v>5250.7063834266155</v>
      </c>
      <c r="Y1857" s="8">
        <f>IF(ISNUMBER($X1857), _xlfn.XLOOKUP($X1857,Sheet3!$A$2:$A$392,Sheet3!$B$2:$B$392,"none", 1,1), $AF$2)</f>
        <v>1</v>
      </c>
      <c r="Z1857" s="8">
        <f>IF(ISNUMBER($X1857), _xlfn.XLOOKUP($X1857,Sheet3!$A$2:$A$392,Sheet3!$C$2:$C$392,"none", 1,1), $AF$2)</f>
        <v>0.83299999999999996</v>
      </c>
      <c r="AA1857" s="8">
        <f>IF(ISNUMBER($X1857), _xlfn.XLOOKUP($X1857,Sheet3!$A$2:$A$392,Sheet3!$D$2:$D$392,"none", 1,1), $AF$2)</f>
        <v>0.67869999999999997</v>
      </c>
    </row>
    <row r="1858" spans="1:27">
      <c r="A1858">
        <v>7695</v>
      </c>
      <c r="B1858" t="s">
        <v>7998</v>
      </c>
      <c r="C1858" t="s">
        <v>12</v>
      </c>
      <c r="D1858">
        <v>0</v>
      </c>
      <c r="E1858">
        <v>48</v>
      </c>
      <c r="F1858">
        <v>35.4169875336</v>
      </c>
      <c r="G1858">
        <v>-74</v>
      </c>
      <c r="H1858">
        <v>55</v>
      </c>
      <c r="I1858">
        <v>24.367006020000002</v>
      </c>
      <c r="J1858">
        <f>(D1858+E1858/60+F1858/3600)*15</f>
        <v>12.14757078139</v>
      </c>
      <c r="K1858">
        <f>IF(G1858&lt;0, G1858-H1858/60-I1858/3600, G1858+H1858/60+I1858/3600)</f>
        <v>-74.923435279450004</v>
      </c>
      <c r="L1858">
        <v>133</v>
      </c>
      <c r="M1858">
        <v>-34.192</v>
      </c>
      <c r="N1858">
        <v>15.04</v>
      </c>
      <c r="O1858" t="s">
        <v>9341</v>
      </c>
      <c r="P1858">
        <v>6.4530000000000003</v>
      </c>
      <c r="Q1858">
        <v>5.0830000000000002</v>
      </c>
      <c r="R1858" t="s">
        <v>9341</v>
      </c>
      <c r="S1858">
        <v>4.6230000000000002</v>
      </c>
      <c r="T1858" t="s">
        <v>9341</v>
      </c>
      <c r="U1858" t="s">
        <v>9406</v>
      </c>
      <c r="V1858" t="str">
        <f>LEFT($U1858,2)</f>
        <v>K4</v>
      </c>
      <c r="W1858" s="3">
        <f>_xlfn.XLOOKUP(V1858,$AC$2:$AC$43,$AD$2:$AD$43,"none")</f>
        <v>1</v>
      </c>
      <c r="X1858" s="3">
        <f>IF(ISNUMBER($W1858), 4600 * (1 / (0.92 * $W1858 + 1.7) + 1 / (0.92 * $W1858 + 0.62)),"none")</f>
        <v>4742.7381778526815</v>
      </c>
      <c r="Y1858" s="8">
        <f>IF(ISNUMBER($X1858), _xlfn.XLOOKUP($X1858,Sheet3!$A$2:$A$392,Sheet3!$B$2:$B$392,"none", 1,1), $AF$2)</f>
        <v>1</v>
      </c>
      <c r="Z1858" s="8">
        <f>IF(ISNUMBER($X1858), _xlfn.XLOOKUP($X1858,Sheet3!$A$2:$A$392,Sheet3!$C$2:$C$392,"none", 1,1), $AF$2)</f>
        <v>0.77500000000000002</v>
      </c>
      <c r="AA1858" s="8">
        <f>IF(ISNUMBER($X1858), _xlfn.XLOOKUP($X1858,Sheet3!$A$2:$A$392,Sheet3!$D$2:$D$392,"none", 1,1), $AF$2)</f>
        <v>0.55479999999999996</v>
      </c>
    </row>
    <row r="1859" spans="1:27">
      <c r="A1859">
        <v>7172</v>
      </c>
      <c r="B1859" t="s">
        <v>7475</v>
      </c>
      <c r="C1859" t="s">
        <v>297</v>
      </c>
      <c r="D1859">
        <v>9</v>
      </c>
      <c r="E1859">
        <v>49</v>
      </c>
      <c r="F1859">
        <v>57.140597133599996</v>
      </c>
      <c r="G1859">
        <v>-45</v>
      </c>
      <c r="H1859">
        <v>43</v>
      </c>
      <c r="I1859">
        <v>57.852859656</v>
      </c>
      <c r="J1859">
        <f>(D1859+E1859/60+F1859/3600)*15</f>
        <v>147.48808582139</v>
      </c>
      <c r="K1859">
        <f>IF(G1859&lt;0, G1859-H1859/60-I1859/3600, G1859+H1859/60+I1859/3600)</f>
        <v>-45.732736905460001</v>
      </c>
      <c r="L1859">
        <v>-25.335000000000001</v>
      </c>
      <c r="M1859">
        <v>10.548999999999999</v>
      </c>
      <c r="N1859">
        <v>3.74</v>
      </c>
      <c r="O1859" t="s">
        <v>9341</v>
      </c>
      <c r="P1859">
        <v>4.984</v>
      </c>
      <c r="Q1859">
        <v>5.0839999999999996</v>
      </c>
      <c r="R1859" t="s">
        <v>9341</v>
      </c>
      <c r="S1859">
        <v>5.0579999999999998</v>
      </c>
      <c r="T1859" t="s">
        <v>9341</v>
      </c>
      <c r="U1859" t="s">
        <v>9471</v>
      </c>
      <c r="V1859" t="str">
        <f>LEFT($U1859,2)</f>
        <v>B7</v>
      </c>
      <c r="W1859" s="3">
        <f>_xlfn.XLOOKUP(V1859,$AC$2:$AC$43,$AD$2:$AD$43,"none")</f>
        <v>-0.13</v>
      </c>
      <c r="X1859" s="3">
        <f>IF(ISNUMBER($W1859), 4600 * (1 / (0.92 * $W1859 + 1.7) + 1 / (0.92 * $W1859 + 0.62)),"none")</f>
        <v>12103.301413538873</v>
      </c>
      <c r="Y1859" s="8">
        <f>IF(ISNUMBER($X1859), _xlfn.XLOOKUP($X1859,Sheet3!$A$2:$A$392,Sheet3!$B$2:$B$392,"none", 1,1), $AF$2)</f>
        <v>0.53700000000000003</v>
      </c>
      <c r="Z1859" s="8">
        <f>IF(ISNUMBER($X1859), _xlfn.XLOOKUP($X1859,Sheet3!$A$2:$A$392,Sheet3!$C$2:$C$392,"none", 1,1), $AF$2)</f>
        <v>0.63400000000000001</v>
      </c>
      <c r="AA1859" s="8">
        <f>IF(ISNUMBER($X1859), _xlfn.XLOOKUP($X1859,Sheet3!$A$2:$A$392,Sheet3!$D$2:$D$392,"none", 1,1), $AF$2)</f>
        <v>1</v>
      </c>
    </row>
    <row r="1860" spans="1:27">
      <c r="A1860">
        <v>1802</v>
      </c>
      <c r="B1860" t="s">
        <v>2103</v>
      </c>
      <c r="C1860" t="s">
        <v>11</v>
      </c>
      <c r="D1860">
        <v>4</v>
      </c>
      <c r="E1860">
        <v>51</v>
      </c>
      <c r="F1860">
        <v>22.463531155199998</v>
      </c>
      <c r="G1860">
        <v>18</v>
      </c>
      <c r="H1860">
        <v>50</v>
      </c>
      <c r="I1860">
        <v>23.485866432000002</v>
      </c>
      <c r="J1860">
        <f>(D1860+E1860/60+F1860/3600)*15</f>
        <v>72.843598046479997</v>
      </c>
      <c r="K1860">
        <f>IF(G1860&lt;0, G1860-H1860/60-I1860/3600, G1860+H1860/60+I1860/3600)</f>
        <v>18.83985718512</v>
      </c>
      <c r="L1860">
        <v>82.319000000000003</v>
      </c>
      <c r="M1860">
        <v>-35.743000000000002</v>
      </c>
      <c r="N1860">
        <v>26.12</v>
      </c>
      <c r="O1860" t="s">
        <v>9341</v>
      </c>
      <c r="P1860">
        <v>5.3019999999999996</v>
      </c>
      <c r="Q1860">
        <v>5.085</v>
      </c>
      <c r="R1860">
        <v>4.9640000000000004</v>
      </c>
      <c r="S1860">
        <v>5.0339999999999998</v>
      </c>
      <c r="T1860">
        <v>4.83</v>
      </c>
      <c r="U1860" t="s">
        <v>9974</v>
      </c>
      <c r="V1860" t="str">
        <f>LEFT($U1860,2)</f>
        <v>A7</v>
      </c>
      <c r="W1860" s="3">
        <f>_xlfn.XLOOKUP(V1860,$AC$2:$AC$43,$AD$2:$AD$43,"none")</f>
        <v>0.2</v>
      </c>
      <c r="X1860" s="3">
        <f>IF(ISNUMBER($W1860), 4600 * (1 / (0.92 * $W1860 + 1.7) + 1 / (0.92 * $W1860 + 0.62)),"none")</f>
        <v>8163.0066229362728</v>
      </c>
      <c r="Y1860" s="8">
        <f>IF(ISNUMBER($X1860), _xlfn.XLOOKUP($X1860,Sheet3!$A$2:$A$392,Sheet3!$B$2:$B$392,"none", 1,1), $AF$2)</f>
        <v>0.76519999999999999</v>
      </c>
      <c r="Z1860" s="8">
        <f>IF(ISNUMBER($X1860), _xlfn.XLOOKUP($X1860,Sheet3!$A$2:$A$392,Sheet3!$C$2:$C$392,"none", 1,1), $AF$2)</f>
        <v>0.80349999999999999</v>
      </c>
      <c r="AA1860" s="8">
        <f>IF(ISNUMBER($X1860), _xlfn.XLOOKUP($X1860,Sheet3!$A$2:$A$392,Sheet3!$D$2:$D$392,"none", 1,1), $AF$2)</f>
        <v>1</v>
      </c>
    </row>
    <row r="1861" spans="1:27">
      <c r="A1861">
        <v>59</v>
      </c>
      <c r="B1861" t="s">
        <v>357</v>
      </c>
      <c r="C1861" t="s">
        <v>313</v>
      </c>
      <c r="D1861">
        <v>21</v>
      </c>
      <c r="E1861">
        <v>40</v>
      </c>
      <c r="F1861">
        <v>11.1100359936</v>
      </c>
      <c r="G1861">
        <v>43</v>
      </c>
      <c r="H1861">
        <v>16</v>
      </c>
      <c r="I1861">
        <v>25.815895860000001</v>
      </c>
      <c r="J1861">
        <f>(D1861+E1861/60+F1861/3600)*15</f>
        <v>325.04629181664001</v>
      </c>
      <c r="K1861">
        <f>IF(G1861&lt;0, G1861-H1861/60-I1861/3600, G1861+H1861/60+I1861/3600)</f>
        <v>43.273837748849999</v>
      </c>
      <c r="L1861">
        <v>60.9</v>
      </c>
      <c r="M1861">
        <v>15.491</v>
      </c>
      <c r="N1861">
        <v>7.34</v>
      </c>
      <c r="O1861" t="s">
        <v>9341</v>
      </c>
      <c r="P1861">
        <v>6.6820000000000004</v>
      </c>
      <c r="Q1861">
        <v>5.0860000000000003</v>
      </c>
      <c r="R1861" t="s">
        <v>9341</v>
      </c>
      <c r="S1861">
        <v>4.359</v>
      </c>
      <c r="T1861" t="s">
        <v>9341</v>
      </c>
      <c r="U1861" t="s">
        <v>9392</v>
      </c>
      <c r="V1861" t="str">
        <f>LEFT($U1861,2)</f>
        <v>M1</v>
      </c>
      <c r="W1861" s="3">
        <f>_xlfn.XLOOKUP(V1861,$AC$2:$AC$43,$AD$2:$AD$43,"none")</f>
        <v>1.47</v>
      </c>
      <c r="X1861" s="3">
        <f>IF(ISNUMBER($W1861), 4600 * (1 / (0.92 * $W1861 + 1.7) + 1 / (0.92 * $W1861 + 0.62)),"none")</f>
        <v>3839.1950178350371</v>
      </c>
      <c r="Y1861" s="8">
        <f>IF(ISNUMBER($X1861), _xlfn.XLOOKUP($X1861,Sheet3!$A$2:$A$392,Sheet3!$B$2:$B$392,"none", 1,1), $AF$2)</f>
        <v>1</v>
      </c>
      <c r="Z1861" s="8">
        <f>IF(ISNUMBER($X1861), _xlfn.XLOOKUP($X1861,Sheet3!$A$2:$A$392,Sheet3!$C$2:$C$392,"none", 1,1), $AF$2)</f>
        <v>0.64800000000000002</v>
      </c>
      <c r="AA1861" s="8">
        <f>IF(ISNUMBER($X1861), _xlfn.XLOOKUP($X1861,Sheet3!$A$2:$A$392,Sheet3!$D$2:$D$392,"none", 1,1), $AF$2)</f>
        <v>0.33460000000000001</v>
      </c>
    </row>
    <row r="1862" spans="1:27">
      <c r="A1862">
        <v>5859</v>
      </c>
      <c r="B1862" t="s">
        <v>6162</v>
      </c>
      <c r="C1862" t="s">
        <v>297</v>
      </c>
      <c r="D1862">
        <v>18</v>
      </c>
      <c r="E1862">
        <v>54</v>
      </c>
      <c r="F1862">
        <v>43.114263800000003</v>
      </c>
      <c r="G1862">
        <v>-15</v>
      </c>
      <c r="H1862">
        <v>36</v>
      </c>
      <c r="I1862">
        <v>10.935636000000001</v>
      </c>
      <c r="J1862">
        <f>(D1862+E1862/60+F1862/3600)*15</f>
        <v>283.67964276583331</v>
      </c>
      <c r="K1862">
        <f>IF(G1862&lt;0, G1862-H1862/60-I1862/3600, G1862+H1862/60+I1862/3600)</f>
        <v>-15.603037676666666</v>
      </c>
      <c r="L1862">
        <v>-1.67</v>
      </c>
      <c r="M1862">
        <v>-6.43</v>
      </c>
      <c r="N1862">
        <v>2.33</v>
      </c>
      <c r="O1862" t="s">
        <v>9341</v>
      </c>
      <c r="P1862">
        <v>5.2080000000000002</v>
      </c>
      <c r="Q1862">
        <v>5.0860000000000003</v>
      </c>
      <c r="R1862" t="s">
        <v>9341</v>
      </c>
      <c r="S1862">
        <v>4.9649999999999999</v>
      </c>
      <c r="T1862" t="s">
        <v>9341</v>
      </c>
      <c r="U1862" t="s">
        <v>10989</v>
      </c>
      <c r="V1862" t="str">
        <f>LEFT($U1862,2)</f>
        <v>B3</v>
      </c>
      <c r="W1862" s="3">
        <f>_xlfn.XLOOKUP(V1862,$AC$2:$AC$43,$AD$2:$AD$43,"none")</f>
        <v>-0.2</v>
      </c>
      <c r="X1862" s="3">
        <f>IF(ISNUMBER($W1862), 4600 * (1 / (0.92 * $W1862 + 1.7) + 1 / (0.92 * $W1862 + 0.62)),"none")</f>
        <v>13584.75950715306</v>
      </c>
      <c r="Y1862" s="8">
        <f>IF(ISNUMBER($X1862), _xlfn.XLOOKUP($X1862,Sheet3!$A$2:$A$392,Sheet3!$B$2:$B$392,"none", 1,1), $AF$2)</f>
        <v>0.50129999999999997</v>
      </c>
      <c r="Z1862" s="8">
        <f>IF(ISNUMBER($X1862), _xlfn.XLOOKUP($X1862,Sheet3!$A$2:$A$392,Sheet3!$C$2:$C$392,"none", 1,1), $AF$2)</f>
        <v>0.60470000000000002</v>
      </c>
      <c r="AA1862" s="8">
        <f>IF(ISNUMBER($X1862), _xlfn.XLOOKUP($X1862,Sheet3!$A$2:$A$392,Sheet3!$D$2:$D$392,"none", 1,1), $AF$2)</f>
        <v>1</v>
      </c>
    </row>
    <row r="1863" spans="1:27">
      <c r="A1863">
        <v>6253</v>
      </c>
      <c r="B1863" t="s">
        <v>6556</v>
      </c>
      <c r="C1863" t="s">
        <v>24</v>
      </c>
      <c r="D1863">
        <v>19</v>
      </c>
      <c r="E1863">
        <v>6</v>
      </c>
      <c r="F1863">
        <v>58.602893299999998</v>
      </c>
      <c r="G1863">
        <v>11</v>
      </c>
      <c r="H1863">
        <v>4</v>
      </c>
      <c r="I1863">
        <v>16.417338000000001</v>
      </c>
      <c r="J1863">
        <f>(D1863+E1863/60+F1863/3600)*15</f>
        <v>286.74417872208335</v>
      </c>
      <c r="K1863">
        <f>IF(G1863&lt;0, G1863-H1863/60-I1863/3600, G1863+H1863/60+I1863/3600)</f>
        <v>11.071227038333333</v>
      </c>
      <c r="L1863">
        <v>-0.89</v>
      </c>
      <c r="M1863">
        <v>-32.11</v>
      </c>
      <c r="N1863">
        <v>4.67</v>
      </c>
      <c r="O1863" t="s">
        <v>9341</v>
      </c>
      <c r="P1863">
        <v>5.0170000000000003</v>
      </c>
      <c r="Q1863">
        <v>5.0860000000000003</v>
      </c>
      <c r="R1863" t="s">
        <v>9341</v>
      </c>
      <c r="S1863">
        <v>5.0199999999999996</v>
      </c>
      <c r="T1863" t="s">
        <v>9341</v>
      </c>
      <c r="U1863" t="s">
        <v>9408</v>
      </c>
      <c r="V1863" t="str">
        <f>LEFT($U1863,2)</f>
        <v>B8</v>
      </c>
      <c r="W1863" s="3">
        <f>_xlfn.XLOOKUP(V1863,$AC$2:$AC$43,$AD$2:$AD$43,"none")</f>
        <v>-0.11</v>
      </c>
      <c r="X1863" s="3">
        <f>IF(ISNUMBER($W1863), 4600 * (1 / (0.92 * $W1863 + 1.7) + 1 / (0.92 * $W1863 + 0.62)),"none")</f>
        <v>11743.77313439976</v>
      </c>
      <c r="Y1863" s="8">
        <f>IF(ISNUMBER($X1863), _xlfn.XLOOKUP($X1863,Sheet3!$A$2:$A$392,Sheet3!$B$2:$B$392,"none", 1,1), $AF$2)</f>
        <v>0.54959999999999998</v>
      </c>
      <c r="Z1863" s="8">
        <f>IF(ISNUMBER($X1863), _xlfn.XLOOKUP($X1863,Sheet3!$A$2:$A$392,Sheet3!$C$2:$C$392,"none", 1,1), $AF$2)</f>
        <v>0.64410000000000001</v>
      </c>
      <c r="AA1863" s="8">
        <f>IF(ISNUMBER($X1863), _xlfn.XLOOKUP($X1863,Sheet3!$A$2:$A$392,Sheet3!$D$2:$D$392,"none", 1,1), $AF$2)</f>
        <v>1</v>
      </c>
    </row>
    <row r="1864" spans="1:27">
      <c r="A1864">
        <v>7474</v>
      </c>
      <c r="B1864" t="s">
        <v>7777</v>
      </c>
      <c r="C1864" t="s">
        <v>12</v>
      </c>
      <c r="D1864">
        <v>10</v>
      </c>
      <c r="E1864">
        <v>36</v>
      </c>
      <c r="F1864">
        <v>20.519412532800001</v>
      </c>
      <c r="G1864">
        <v>-59</v>
      </c>
      <c r="H1864">
        <v>33</v>
      </c>
      <c r="I1864">
        <v>51.817814603999999</v>
      </c>
      <c r="J1864">
        <f>(D1864+E1864/60+F1864/3600)*15</f>
        <v>159.08549755222</v>
      </c>
      <c r="K1864">
        <f>IF(G1864&lt;0, G1864-H1864/60-I1864/3600, G1864+H1864/60+I1864/3600)</f>
        <v>-59.56439383739</v>
      </c>
      <c r="L1864">
        <v>-41.591000000000001</v>
      </c>
      <c r="M1864">
        <v>-38.694000000000003</v>
      </c>
      <c r="N1864">
        <v>12.9</v>
      </c>
      <c r="O1864" t="s">
        <v>9341</v>
      </c>
      <c r="P1864">
        <v>6.2489999999999997</v>
      </c>
      <c r="Q1864">
        <v>5.0880000000000001</v>
      </c>
      <c r="R1864" t="s">
        <v>9341</v>
      </c>
      <c r="S1864">
        <v>4.7389999999999999</v>
      </c>
      <c r="T1864" t="s">
        <v>9341</v>
      </c>
      <c r="U1864" t="s">
        <v>9500</v>
      </c>
      <c r="V1864" t="str">
        <f>LEFT($U1864,2)</f>
        <v>K1</v>
      </c>
      <c r="W1864" s="3">
        <f>_xlfn.XLOOKUP(V1864,$AC$2:$AC$43,$AD$2:$AD$43,"none")</f>
        <v>0.86</v>
      </c>
      <c r="X1864" s="3">
        <f>IF(ISNUMBER($W1864), 4600 * (1 / (0.92 * $W1864 + 1.7) + 1 / (0.92 * $W1864 + 0.62)),"none")</f>
        <v>5106.1368670782376</v>
      </c>
      <c r="Y1864" s="8">
        <f>IF(ISNUMBER($X1864), _xlfn.XLOOKUP($X1864,Sheet3!$A$2:$A$392,Sheet3!$B$2:$B$392,"none", 1,1), $AF$2)</f>
        <v>1</v>
      </c>
      <c r="Z1864" s="8">
        <f>IF(ISNUMBER($X1864), _xlfn.XLOOKUP($X1864,Sheet3!$A$2:$A$392,Sheet3!$C$2:$C$392,"none", 1,1), $AF$2)</f>
        <v>0.82210000000000005</v>
      </c>
      <c r="AA1864" s="8">
        <f>IF(ISNUMBER($X1864), _xlfn.XLOOKUP($X1864,Sheet3!$A$2:$A$392,Sheet3!$D$2:$D$392,"none", 1,1), $AF$2)</f>
        <v>0.65410000000000001</v>
      </c>
    </row>
    <row r="1865" spans="1:27">
      <c r="A1865">
        <v>7244</v>
      </c>
      <c r="B1865" t="s">
        <v>7547</v>
      </c>
      <c r="C1865" t="s">
        <v>297</v>
      </c>
      <c r="D1865">
        <v>9</v>
      </c>
      <c r="E1865">
        <v>26</v>
      </c>
      <c r="F1865">
        <v>17.957197857600001</v>
      </c>
      <c r="G1865">
        <v>-53</v>
      </c>
      <c r="H1865">
        <v>22</v>
      </c>
      <c r="I1865">
        <v>44.069701260000002</v>
      </c>
      <c r="J1865">
        <f>(D1865+E1865/60+F1865/3600)*15</f>
        <v>141.57482165774002</v>
      </c>
      <c r="K1865">
        <f>IF(G1865&lt;0, G1865-H1865/60-I1865/3600, G1865+H1865/60+I1865/3600)</f>
        <v>-53.378908250350001</v>
      </c>
      <c r="L1865">
        <v>-20.361999999999998</v>
      </c>
      <c r="M1865">
        <v>10.936999999999999</v>
      </c>
      <c r="N1865">
        <v>7.84</v>
      </c>
      <c r="O1865" t="s">
        <v>9341</v>
      </c>
      <c r="P1865">
        <v>4.976</v>
      </c>
      <c r="Q1865">
        <v>5.0890000000000004</v>
      </c>
      <c r="R1865" t="s">
        <v>9341</v>
      </c>
      <c r="S1865">
        <v>5.07</v>
      </c>
      <c r="T1865" t="s">
        <v>9341</v>
      </c>
      <c r="U1865" t="s">
        <v>9399</v>
      </c>
      <c r="V1865" t="str">
        <f>LEFT($U1865,2)</f>
        <v>B6</v>
      </c>
      <c r="W1865" s="3">
        <f>_xlfn.XLOOKUP(V1865,$AC$2:$AC$43,$AD$2:$AD$43,"none")</f>
        <v>-0.14000000000000001</v>
      </c>
      <c r="X1865" s="3">
        <f>IF(ISNUMBER($W1865), 4600 * (1 / (0.92 * $W1865 + 1.7) + 1 / (0.92 * $W1865 + 0.62)),"none")</f>
        <v>12292.519421243624</v>
      </c>
      <c r="Y1865" s="8">
        <f>IF(ISNUMBER($X1865), _xlfn.XLOOKUP($X1865,Sheet3!$A$2:$A$392,Sheet3!$B$2:$B$392,"none", 1,1), $AF$2)</f>
        <v>0.53400000000000003</v>
      </c>
      <c r="Z1865" s="8">
        <f>IF(ISNUMBER($X1865), _xlfn.XLOOKUP($X1865,Sheet3!$A$2:$A$392,Sheet3!$C$2:$C$392,"none", 1,1), $AF$2)</f>
        <v>0.63160000000000005</v>
      </c>
      <c r="AA1865" s="8">
        <f>IF(ISNUMBER($X1865), _xlfn.XLOOKUP($X1865,Sheet3!$A$2:$A$392,Sheet3!$D$2:$D$392,"none", 1,1), $AF$2)</f>
        <v>1</v>
      </c>
    </row>
    <row r="1866" spans="1:27">
      <c r="A1866">
        <v>493</v>
      </c>
      <c r="B1866" t="s">
        <v>792</v>
      </c>
      <c r="C1866" t="s">
        <v>297</v>
      </c>
      <c r="D1866">
        <v>3</v>
      </c>
      <c r="E1866">
        <v>30</v>
      </c>
      <c r="F1866">
        <v>0.18281701680000001</v>
      </c>
      <c r="G1866">
        <v>55</v>
      </c>
      <c r="H1866">
        <v>27</v>
      </c>
      <c r="I1866">
        <v>6.506069256</v>
      </c>
      <c r="J1866">
        <f>(D1866+E1866/60+F1866/3600)*15</f>
        <v>52.500761737570002</v>
      </c>
      <c r="K1866">
        <f>IF(G1866&lt;0, G1866-H1866/60-I1866/3600, G1866+H1866/60+I1866/3600)</f>
        <v>55.451807241460003</v>
      </c>
      <c r="L1866">
        <v>-45.895000000000003</v>
      </c>
      <c r="M1866">
        <v>-12.055999999999999</v>
      </c>
      <c r="N1866">
        <v>16.739999999999998</v>
      </c>
      <c r="O1866">
        <v>5.16</v>
      </c>
      <c r="P1866">
        <v>5.14</v>
      </c>
      <c r="Q1866">
        <v>5.09</v>
      </c>
      <c r="R1866">
        <v>5.01</v>
      </c>
      <c r="S1866">
        <v>5.0869999999999997</v>
      </c>
      <c r="T1866">
        <v>5.0199999999999996</v>
      </c>
      <c r="U1866" t="s">
        <v>9620</v>
      </c>
      <c r="V1866" t="str">
        <f>LEFT($U1866,2)</f>
        <v>A1</v>
      </c>
      <c r="W1866" s="3">
        <f>_xlfn.XLOOKUP(V1866,$AC$2:$AC$43,$AD$2:$AD$43,"none")</f>
        <v>0.02</v>
      </c>
      <c r="X1866" s="3">
        <f>IF(ISNUMBER($W1866), 4600 * (1 / (0.92 * $W1866 + 1.7) + 1 / (0.92 * $W1866 + 0.62)),"none")</f>
        <v>9882.4225367888994</v>
      </c>
      <c r="Y1866" s="8">
        <f>IF(ISNUMBER($X1866), _xlfn.XLOOKUP($X1866,Sheet3!$A$2:$A$392,Sheet3!$B$2:$B$392,"none", 1,1), $AF$2)</f>
        <v>0.63239999999999996</v>
      </c>
      <c r="Z1866" s="8">
        <f>IF(ISNUMBER($X1866), _xlfn.XLOOKUP($X1866,Sheet3!$A$2:$A$392,Sheet3!$C$2:$C$392,"none", 1,1), $AF$2)</f>
        <v>0.70809999999999995</v>
      </c>
      <c r="AA1866" s="8">
        <f>IF(ISNUMBER($X1866), _xlfn.XLOOKUP($X1866,Sheet3!$A$2:$A$392,Sheet3!$D$2:$D$392,"none", 1,1), $AF$2)</f>
        <v>1</v>
      </c>
    </row>
    <row r="1867" spans="1:27">
      <c r="A1867">
        <v>849</v>
      </c>
      <c r="B1867" t="s">
        <v>1149</v>
      </c>
      <c r="C1867" t="s">
        <v>297</v>
      </c>
      <c r="D1867">
        <v>5</v>
      </c>
      <c r="E1867">
        <v>0</v>
      </c>
      <c r="F1867">
        <v>20.722481068800001</v>
      </c>
      <c r="G1867">
        <v>81</v>
      </c>
      <c r="H1867">
        <v>11</v>
      </c>
      <c r="I1867">
        <v>38.727575987999998</v>
      </c>
      <c r="J1867">
        <f>(D1867+E1867/60+F1867/3600)*15</f>
        <v>75.086343671120005</v>
      </c>
      <c r="K1867">
        <f>IF(G1867&lt;0, G1867-H1867/60-I1867/3600, G1867+H1867/60+I1867/3600)</f>
        <v>81.194090993330008</v>
      </c>
      <c r="L1867">
        <v>1.2909999999999999</v>
      </c>
      <c r="M1867">
        <v>28.82</v>
      </c>
      <c r="N1867">
        <v>9.4600000000000009</v>
      </c>
      <c r="O1867" t="s">
        <v>9341</v>
      </c>
      <c r="P1867">
        <v>6.39</v>
      </c>
      <c r="Q1867">
        <v>5.09</v>
      </c>
      <c r="R1867" t="s">
        <v>9341</v>
      </c>
      <c r="S1867">
        <v>4.6719999999999997</v>
      </c>
      <c r="T1867" t="s">
        <v>9341</v>
      </c>
      <c r="U1867" t="s">
        <v>9389</v>
      </c>
      <c r="V1867" t="str">
        <f>LEFT($U1867,2)</f>
        <v>K3</v>
      </c>
      <c r="W1867" s="3">
        <f>_xlfn.XLOOKUP(V1867,$AC$2:$AC$43,$AD$2:$AD$43,"none")</f>
        <v>0.95</v>
      </c>
      <c r="X1867" s="3">
        <f>IF(ISNUMBER($W1867), 4600 * (1 / (0.92 * $W1867 + 1.7) + 1 / (0.92 * $W1867 + 0.62)),"none")</f>
        <v>4866.084384156673</v>
      </c>
      <c r="Y1867" s="8">
        <f>IF(ISNUMBER($X1867), _xlfn.XLOOKUP($X1867,Sheet3!$A$2:$A$392,Sheet3!$B$2:$B$392,"none", 1,1), $AF$2)</f>
        <v>1</v>
      </c>
      <c r="Z1867" s="8">
        <f>IF(ISNUMBER($X1867), _xlfn.XLOOKUP($X1867,Sheet3!$A$2:$A$392,Sheet3!$C$2:$C$392,"none", 1,1), $AF$2)</f>
        <v>0.78720000000000001</v>
      </c>
      <c r="AA1867" s="8">
        <f>IF(ISNUMBER($X1867), _xlfn.XLOOKUP($X1867,Sheet3!$A$2:$A$392,Sheet3!$D$2:$D$392,"none", 1,1), $AF$2)</f>
        <v>0.57969999999999999</v>
      </c>
    </row>
    <row r="1868" spans="1:27">
      <c r="A1868">
        <v>1566</v>
      </c>
      <c r="B1868" t="s">
        <v>1867</v>
      </c>
      <c r="C1868" t="s">
        <v>22</v>
      </c>
      <c r="D1868">
        <v>3</v>
      </c>
      <c r="E1868">
        <v>49</v>
      </c>
      <c r="F1868">
        <v>11.2165977912</v>
      </c>
      <c r="G1868">
        <v>24</v>
      </c>
      <c r="H1868">
        <v>8</v>
      </c>
      <c r="I1868">
        <v>12.156712008</v>
      </c>
      <c r="J1868">
        <f>(D1868+E1868/60+F1868/3600)*15</f>
        <v>57.296735824129996</v>
      </c>
      <c r="K1868">
        <f>IF(G1868&lt;0, G1868-H1868/60-I1868/3600, G1868+H1868/60+I1868/3600)</f>
        <v>24.136710197780001</v>
      </c>
      <c r="L1868">
        <v>19.495999999999999</v>
      </c>
      <c r="M1868">
        <v>-47.65</v>
      </c>
      <c r="N1868">
        <v>7.24</v>
      </c>
      <c r="O1868">
        <v>4.7300000000000004</v>
      </c>
      <c r="P1868">
        <v>5.01</v>
      </c>
      <c r="Q1868">
        <v>5.09</v>
      </c>
      <c r="R1868" t="s">
        <v>9341</v>
      </c>
      <c r="S1868">
        <v>5.2030000000000003</v>
      </c>
      <c r="T1868">
        <v>5.08</v>
      </c>
      <c r="U1868" t="s">
        <v>9942</v>
      </c>
      <c r="V1868" t="str">
        <f>LEFT($U1868,2)</f>
        <v>B8</v>
      </c>
      <c r="W1868" s="3">
        <f>_xlfn.XLOOKUP(V1868,$AC$2:$AC$43,$AD$2:$AD$43,"none")</f>
        <v>-0.11</v>
      </c>
      <c r="X1868" s="3">
        <f>IF(ISNUMBER($W1868), 4600 * (1 / (0.92 * $W1868 + 1.7) + 1 / (0.92 * $W1868 + 0.62)),"none")</f>
        <v>11743.77313439976</v>
      </c>
      <c r="Y1868" s="8">
        <f>IF(ISNUMBER($X1868), _xlfn.XLOOKUP($X1868,Sheet3!$A$2:$A$392,Sheet3!$B$2:$B$392,"none", 1,1), $AF$2)</f>
        <v>0.54959999999999998</v>
      </c>
      <c r="Z1868" s="8">
        <f>IF(ISNUMBER($X1868), _xlfn.XLOOKUP($X1868,Sheet3!$A$2:$A$392,Sheet3!$C$2:$C$392,"none", 1,1), $AF$2)</f>
        <v>0.64410000000000001</v>
      </c>
      <c r="AA1868" s="8">
        <f>IF(ISNUMBER($X1868), _xlfn.XLOOKUP($X1868,Sheet3!$A$2:$A$392,Sheet3!$D$2:$D$392,"none", 1,1), $AF$2)</f>
        <v>1</v>
      </c>
    </row>
    <row r="1869" spans="1:27">
      <c r="A1869">
        <v>2833</v>
      </c>
      <c r="B1869" t="s">
        <v>3136</v>
      </c>
      <c r="C1869" t="s">
        <v>313</v>
      </c>
      <c r="D1869">
        <v>7</v>
      </c>
      <c r="E1869">
        <v>34</v>
      </c>
      <c r="F1869">
        <v>18.61666</v>
      </c>
      <c r="G1869">
        <v>-23</v>
      </c>
      <c r="H1869">
        <v>28</v>
      </c>
      <c r="I1869">
        <v>25.193999999999999</v>
      </c>
      <c r="J1869">
        <f>(D1869+E1869/60+F1869/3600)*15</f>
        <v>113.57756941666666</v>
      </c>
      <c r="K1869">
        <f>IF(G1869&lt;0, G1869-H1869/60-I1869/3600, G1869+H1869/60+I1869/3600)</f>
        <v>-23.473664999999997</v>
      </c>
      <c r="L1869">
        <v>-89.46</v>
      </c>
      <c r="M1869">
        <v>-0.33</v>
      </c>
      <c r="N1869">
        <v>31.56</v>
      </c>
      <c r="O1869">
        <v>5.55</v>
      </c>
      <c r="P1869">
        <v>5.52</v>
      </c>
      <c r="Q1869">
        <v>5.09</v>
      </c>
      <c r="R1869" t="s">
        <v>9341</v>
      </c>
      <c r="S1869" t="s">
        <v>9341</v>
      </c>
      <c r="T1869" t="s">
        <v>9341</v>
      </c>
      <c r="U1869" t="s">
        <v>10334</v>
      </c>
      <c r="V1869" t="str">
        <f>LEFT($U1869,2)</f>
        <v>F5</v>
      </c>
      <c r="W1869" s="3">
        <f>_xlfn.XLOOKUP(V1869,$AC$2:$AC$43,$AD$2:$AD$43,"none")</f>
        <v>0.45</v>
      </c>
      <c r="X1869" s="3">
        <f>IF(ISNUMBER($W1869), 4600 * (1 / (0.92 * $W1869 + 1.7) + 1 / (0.92 * $W1869 + 0.62)),"none")</f>
        <v>6624.7124722536864</v>
      </c>
      <c r="Y1869" s="8">
        <f>IF(ISNUMBER($X1869), _xlfn.XLOOKUP($X1869,Sheet3!$A$2:$A$392,Sheet3!$B$2:$B$392,"none", 1,1), $AF$2)</f>
        <v>0.99370000000000003</v>
      </c>
      <c r="Z1869" s="8">
        <f>IF(ISNUMBER($X1869), _xlfn.XLOOKUP($X1869,Sheet3!$A$2:$A$392,Sheet3!$C$2:$C$392,"none", 1,1), $AF$2)</f>
        <v>0.9526</v>
      </c>
      <c r="AA1869" s="8">
        <f>IF(ISNUMBER($X1869), _xlfn.XLOOKUP($X1869,Sheet3!$A$2:$A$392,Sheet3!$D$2:$D$392,"none", 1,1), $AF$2)</f>
        <v>1</v>
      </c>
    </row>
    <row r="1870" spans="1:27">
      <c r="A1870">
        <v>4673</v>
      </c>
      <c r="B1870" t="s">
        <v>4976</v>
      </c>
      <c r="C1870" t="s">
        <v>16</v>
      </c>
      <c r="D1870">
        <v>11</v>
      </c>
      <c r="E1870">
        <v>23</v>
      </c>
      <c r="F1870">
        <v>21.881466615499999</v>
      </c>
      <c r="G1870">
        <v>-18</v>
      </c>
      <c r="H1870">
        <v>46</v>
      </c>
      <c r="I1870">
        <v>48.128136896000001</v>
      </c>
      <c r="J1870">
        <f>(D1870+E1870/60+F1870/3600)*15</f>
        <v>170.84117277756457</v>
      </c>
      <c r="K1870">
        <f>IF(G1870&lt;0, G1870-H1870/60-I1870/3600, G1870+H1870/60+I1870/3600)</f>
        <v>-18.78003559358222</v>
      </c>
      <c r="L1870">
        <v>-319.25299999999999</v>
      </c>
      <c r="M1870">
        <v>-17.823</v>
      </c>
      <c r="N1870">
        <v>22.04</v>
      </c>
      <c r="O1870" t="s">
        <v>9341</v>
      </c>
      <c r="P1870">
        <v>5.51</v>
      </c>
      <c r="Q1870">
        <v>5.09</v>
      </c>
      <c r="R1870" t="s">
        <v>9341</v>
      </c>
      <c r="S1870">
        <v>4.96</v>
      </c>
      <c r="T1870" t="s">
        <v>9341</v>
      </c>
      <c r="U1870" t="s">
        <v>9446</v>
      </c>
      <c r="V1870" t="str">
        <f>LEFT($U1870,2)</f>
        <v>F5</v>
      </c>
      <c r="W1870" s="3">
        <f>_xlfn.XLOOKUP(V1870,$AC$2:$AC$43,$AD$2:$AD$43,"none")</f>
        <v>0.45</v>
      </c>
      <c r="X1870" s="3">
        <f>IF(ISNUMBER($W1870), 4600 * (1 / (0.92 * $W1870 + 1.7) + 1 / (0.92 * $W1870 + 0.62)),"none")</f>
        <v>6624.7124722536864</v>
      </c>
      <c r="Y1870" s="8">
        <f>IF(ISNUMBER($X1870), _xlfn.XLOOKUP($X1870,Sheet3!$A$2:$A$392,Sheet3!$B$2:$B$392,"none", 1,1), $AF$2)</f>
        <v>0.99370000000000003</v>
      </c>
      <c r="Z1870" s="8">
        <f>IF(ISNUMBER($X1870), _xlfn.XLOOKUP($X1870,Sheet3!$A$2:$A$392,Sheet3!$C$2:$C$392,"none", 1,1), $AF$2)</f>
        <v>0.9526</v>
      </c>
      <c r="AA1870" s="8">
        <f>IF(ISNUMBER($X1870), _xlfn.XLOOKUP($X1870,Sheet3!$A$2:$A$392,Sheet3!$D$2:$D$392,"none", 1,1), $AF$2)</f>
        <v>1</v>
      </c>
    </row>
    <row r="1871" spans="1:27">
      <c r="A1871">
        <v>4811</v>
      </c>
      <c r="B1871" t="s">
        <v>5114</v>
      </c>
      <c r="C1871" t="s">
        <v>12</v>
      </c>
      <c r="D1871">
        <v>12</v>
      </c>
      <c r="E1871">
        <v>16</v>
      </c>
      <c r="F1871">
        <v>0.18656756399999999</v>
      </c>
      <c r="G1871">
        <v>14</v>
      </c>
      <c r="H1871">
        <v>53</v>
      </c>
      <c r="I1871">
        <v>56.644424376000003</v>
      </c>
      <c r="J1871">
        <f>(D1871+E1871/60+F1871/3600)*15</f>
        <v>184.00077736485002</v>
      </c>
      <c r="K1871">
        <f>IF(G1871&lt;0, G1871-H1871/60-I1871/3600, G1871+H1871/60+I1871/3600)</f>
        <v>14.89906789566</v>
      </c>
      <c r="L1871">
        <v>-80.593000000000004</v>
      </c>
      <c r="M1871">
        <v>-31.055</v>
      </c>
      <c r="N1871">
        <v>15.33</v>
      </c>
      <c r="O1871">
        <v>5.23</v>
      </c>
      <c r="P1871">
        <v>5.15</v>
      </c>
      <c r="Q1871">
        <v>5.09</v>
      </c>
      <c r="R1871" t="s">
        <v>9341</v>
      </c>
      <c r="S1871">
        <v>5.0730000000000004</v>
      </c>
      <c r="T1871" t="s">
        <v>9341</v>
      </c>
      <c r="U1871" t="s">
        <v>9359</v>
      </c>
      <c r="V1871" t="str">
        <f>LEFT($U1871,2)</f>
        <v>A3</v>
      </c>
      <c r="W1871" s="3">
        <f>_xlfn.XLOOKUP(V1871,$AC$2:$AC$43,$AD$2:$AD$43,"none")</f>
        <v>0.08</v>
      </c>
      <c r="X1871" s="3">
        <f>IF(ISNUMBER($W1871), 4600 * (1 / (0.92 * $W1871 + 1.7) + 1 / (0.92 * $W1871 + 0.62)),"none")</f>
        <v>9225.6595386701993</v>
      </c>
      <c r="Y1871" s="8">
        <f>IF(ISNUMBER($X1871), _xlfn.XLOOKUP($X1871,Sheet3!$A$2:$A$392,Sheet3!$B$2:$B$392,"none", 1,1), $AF$2)</f>
        <v>0.67030000000000001</v>
      </c>
      <c r="Z1871" s="8">
        <f>IF(ISNUMBER($X1871), _xlfn.XLOOKUP($X1871,Sheet3!$A$2:$A$392,Sheet3!$C$2:$C$392,"none", 1,1), $AF$2)</f>
        <v>0.73619999999999997</v>
      </c>
      <c r="AA1871" s="8">
        <f>IF(ISNUMBER($X1871), _xlfn.XLOOKUP($X1871,Sheet3!$A$2:$A$392,Sheet3!$D$2:$D$392,"none", 1,1), $AF$2)</f>
        <v>1</v>
      </c>
    </row>
    <row r="1872" spans="1:27">
      <c r="A1872">
        <v>5029</v>
      </c>
      <c r="B1872" t="s">
        <v>5332</v>
      </c>
      <c r="C1872" t="s">
        <v>31</v>
      </c>
      <c r="D1872">
        <v>13</v>
      </c>
      <c r="E1872">
        <v>26</v>
      </c>
      <c r="F1872">
        <v>7.8002651303999997</v>
      </c>
      <c r="G1872">
        <v>-39</v>
      </c>
      <c r="H1872">
        <v>45</v>
      </c>
      <c r="I1872">
        <v>18.308993399999999</v>
      </c>
      <c r="J1872">
        <f>(D1872+E1872/60+F1872/3600)*15</f>
        <v>201.53250110470998</v>
      </c>
      <c r="K1872">
        <f>IF(G1872&lt;0, G1872-H1872/60-I1872/3600, G1872+H1872/60+I1872/3600)</f>
        <v>-39.755085831499997</v>
      </c>
      <c r="L1872">
        <v>166.25700000000001</v>
      </c>
      <c r="M1872">
        <v>-52.430999999999997</v>
      </c>
      <c r="N1872">
        <v>15.34</v>
      </c>
      <c r="O1872">
        <v>7.31</v>
      </c>
      <c r="P1872">
        <v>6.29</v>
      </c>
      <c r="Q1872">
        <v>5.09</v>
      </c>
      <c r="R1872" t="s">
        <v>9341</v>
      </c>
      <c r="S1872">
        <v>4.8440000000000003</v>
      </c>
      <c r="T1872" t="s">
        <v>9341</v>
      </c>
      <c r="U1872" t="s">
        <v>10805</v>
      </c>
      <c r="V1872" t="str">
        <f>LEFT($U1872,2)</f>
        <v>K0</v>
      </c>
      <c r="W1872" s="3">
        <f>_xlfn.XLOOKUP(V1872,$AC$2:$AC$43,$AD$2:$AD$43,"none")</f>
        <v>0.81</v>
      </c>
      <c r="X1872" s="3">
        <f>IF(ISNUMBER($W1872), 4600 * (1 / (0.92 * $W1872 + 1.7) + 1 / (0.92 * $W1872 + 0.62)),"none")</f>
        <v>5250.7063834266155</v>
      </c>
      <c r="Y1872" s="8">
        <f>IF(ISNUMBER($X1872), _xlfn.XLOOKUP($X1872,Sheet3!$A$2:$A$392,Sheet3!$B$2:$B$392,"none", 1,1), $AF$2)</f>
        <v>1</v>
      </c>
      <c r="Z1872" s="8">
        <f>IF(ISNUMBER($X1872), _xlfn.XLOOKUP($X1872,Sheet3!$A$2:$A$392,Sheet3!$C$2:$C$392,"none", 1,1), $AF$2)</f>
        <v>0.83299999999999996</v>
      </c>
      <c r="AA1872" s="8">
        <f>IF(ISNUMBER($X1872), _xlfn.XLOOKUP($X1872,Sheet3!$A$2:$A$392,Sheet3!$D$2:$D$392,"none", 1,1), $AF$2)</f>
        <v>0.67869999999999997</v>
      </c>
    </row>
    <row r="1873" spans="1:27">
      <c r="A1873">
        <v>6910</v>
      </c>
      <c r="B1873" t="s">
        <v>7213</v>
      </c>
      <c r="C1873" t="s">
        <v>12</v>
      </c>
      <c r="D1873">
        <v>7</v>
      </c>
      <c r="E1873">
        <v>10</v>
      </c>
      <c r="F1873">
        <v>47.482785271200001</v>
      </c>
      <c r="G1873">
        <v>-48</v>
      </c>
      <c r="H1873">
        <v>55</v>
      </c>
      <c r="I1873">
        <v>55.54961454</v>
      </c>
      <c r="J1873">
        <f>(D1873+E1873/60+F1873/3600)*15</f>
        <v>107.69784493863</v>
      </c>
      <c r="K1873">
        <f>IF(G1873&lt;0, G1873-H1873/60-I1873/3600, G1873+H1873/60+I1873/3600)</f>
        <v>-48.93209711515</v>
      </c>
      <c r="L1873">
        <v>-18.452999999999999</v>
      </c>
      <c r="M1873">
        <v>197.529</v>
      </c>
      <c r="N1873">
        <v>9.93</v>
      </c>
      <c r="O1873" t="s">
        <v>9341</v>
      </c>
      <c r="P1873">
        <v>6.38</v>
      </c>
      <c r="Q1873">
        <v>5.09</v>
      </c>
      <c r="R1873" t="s">
        <v>9341</v>
      </c>
      <c r="S1873">
        <v>4.7140000000000004</v>
      </c>
      <c r="T1873" t="s">
        <v>9341</v>
      </c>
      <c r="U1873" t="s">
        <v>9371</v>
      </c>
      <c r="V1873" t="str">
        <f>LEFT($U1873,2)</f>
        <v>K2</v>
      </c>
      <c r="W1873" s="3">
        <f>_xlfn.XLOOKUP(V1873,$AC$2:$AC$43,$AD$2:$AD$43,"none")</f>
        <v>0.92</v>
      </c>
      <c r="X1873" s="3">
        <f>IF(ISNUMBER($W1873), 4600 * (1 / (0.92 * $W1873 + 1.7) + 1 / (0.92 * $W1873 + 0.62)),"none")</f>
        <v>4943.4058698702656</v>
      </c>
      <c r="Y1873" s="8">
        <f>IF(ISNUMBER($X1873), _xlfn.XLOOKUP($X1873,Sheet3!$A$2:$A$392,Sheet3!$B$2:$B$392,"none", 1,1), $AF$2)</f>
        <v>1</v>
      </c>
      <c r="Z1873" s="8">
        <f>IF(ISNUMBER($X1873), _xlfn.XLOOKUP($X1873,Sheet3!$A$2:$A$392,Sheet3!$C$2:$C$392,"none", 1,1), $AF$2)</f>
        <v>0.79920000000000002</v>
      </c>
      <c r="AA1873" s="8">
        <f>IF(ISNUMBER($X1873), _xlfn.XLOOKUP($X1873,Sheet3!$A$2:$A$392,Sheet3!$D$2:$D$392,"none", 1,1), $AF$2)</f>
        <v>0.60450000000000004</v>
      </c>
    </row>
    <row r="1874" spans="1:27">
      <c r="A1874">
        <v>7704</v>
      </c>
      <c r="B1874" t="s">
        <v>8007</v>
      </c>
      <c r="C1874" t="s">
        <v>313</v>
      </c>
      <c r="D1874">
        <v>0</v>
      </c>
      <c r="E1874">
        <v>32</v>
      </c>
      <c r="F1874">
        <v>43.905374570399999</v>
      </c>
      <c r="G1874">
        <v>-63</v>
      </c>
      <c r="H1874">
        <v>1</v>
      </c>
      <c r="I1874">
        <v>53.402028960000003</v>
      </c>
      <c r="J1874">
        <f>(D1874+E1874/60+F1874/3600)*15</f>
        <v>8.1829390607099999</v>
      </c>
      <c r="K1874">
        <f>IF(G1874&lt;0, G1874-H1874/60-I1874/3600, G1874+H1874/60+I1874/3600)</f>
        <v>-63.031500563599998</v>
      </c>
      <c r="L1874">
        <v>86.540999999999997</v>
      </c>
      <c r="M1874">
        <v>-50.115000000000002</v>
      </c>
      <c r="N1874">
        <v>21.68</v>
      </c>
      <c r="O1874">
        <v>5.15</v>
      </c>
      <c r="P1874">
        <v>5.13</v>
      </c>
      <c r="Q1874">
        <v>5.09</v>
      </c>
      <c r="R1874" t="s">
        <v>9341</v>
      </c>
      <c r="S1874">
        <v>5.0549999999999997</v>
      </c>
      <c r="T1874" t="s">
        <v>9341</v>
      </c>
      <c r="U1874" t="s">
        <v>9394</v>
      </c>
      <c r="V1874" t="str">
        <f>LEFT($U1874,2)</f>
        <v>A0</v>
      </c>
      <c r="W1874" s="3">
        <f>_xlfn.XLOOKUP(V1874,$AC$2:$AC$43,$AD$2:$AD$43,"none")</f>
        <v>-0.01</v>
      </c>
      <c r="X1874" s="3">
        <f>IF(ISNUMBER($W1874), 4600 * (1 / (0.92 * $W1874 + 1.7) + 1 / (0.92 * $W1874 + 0.62)),"none")</f>
        <v>10251.712375722911</v>
      </c>
      <c r="Y1874" s="8">
        <f>IF(ISNUMBER($X1874), _xlfn.XLOOKUP($X1874,Sheet3!$A$2:$A$392,Sheet3!$B$2:$B$392,"none", 1,1), $AF$2)</f>
        <v>0.6109</v>
      </c>
      <c r="Z1874" s="8">
        <f>IF(ISNUMBER($X1874), _xlfn.XLOOKUP($X1874,Sheet3!$A$2:$A$392,Sheet3!$C$2:$C$392,"none", 1,1), $AF$2)</f>
        <v>0.69189999999999996</v>
      </c>
      <c r="AA1874" s="8">
        <f>IF(ISNUMBER($X1874), _xlfn.XLOOKUP($X1874,Sheet3!$A$2:$A$392,Sheet3!$D$2:$D$392,"none", 1,1), $AF$2)</f>
        <v>1</v>
      </c>
    </row>
    <row r="1875" spans="1:27">
      <c r="A1875">
        <v>8218</v>
      </c>
      <c r="B1875" t="s">
        <v>8521</v>
      </c>
      <c r="C1875" t="s">
        <v>16</v>
      </c>
      <c r="D1875">
        <v>15</v>
      </c>
      <c r="E1875">
        <v>16</v>
      </c>
      <c r="F1875">
        <v>56.895909959999997</v>
      </c>
      <c r="G1875">
        <v>-60</v>
      </c>
      <c r="H1875">
        <v>57</v>
      </c>
      <c r="I1875">
        <v>26.120078136</v>
      </c>
      <c r="J1875">
        <f>(D1875+E1875/60+F1875/3600)*15</f>
        <v>229.23706629150001</v>
      </c>
      <c r="K1875">
        <f>IF(G1875&lt;0, G1875-H1875/60-I1875/3600, G1875+H1875/60+I1875/3600)</f>
        <v>-60.95725557726</v>
      </c>
      <c r="L1875">
        <v>-4.085</v>
      </c>
      <c r="M1875">
        <v>-3.758</v>
      </c>
      <c r="N1875">
        <v>1.43</v>
      </c>
      <c r="O1875">
        <v>4.1100000000000003</v>
      </c>
      <c r="P1875">
        <v>5.03</v>
      </c>
      <c r="Q1875">
        <v>5.09</v>
      </c>
      <c r="R1875">
        <v>6.68</v>
      </c>
      <c r="S1875">
        <v>5.008</v>
      </c>
      <c r="T1875" t="s">
        <v>9341</v>
      </c>
      <c r="U1875" t="s">
        <v>11448</v>
      </c>
      <c r="V1875" t="str">
        <f>LEFT($U1875,2)</f>
        <v>O8</v>
      </c>
      <c r="W1875" s="3" t="str">
        <f>_xlfn.XLOOKUP(V1875,$AC$2:$AC$43,$AD$2:$AD$43,"none")</f>
        <v>none</v>
      </c>
      <c r="X1875" s="3" t="str">
        <f>IF(ISNUMBER($W1875), 4600 * (1 / (0.92 * $W1875 + 1.7) + 1 / (0.92 * $W1875 + 0.62)),"none")</f>
        <v>none</v>
      </c>
      <c r="Y1875" s="8">
        <f>IF(ISNUMBER($X1875), _xlfn.XLOOKUP($X1875,Sheet3!$A$2:$A$392,Sheet3!$B$2:$B$392,"none", 1,1), $AF$2)</f>
        <v>0.8</v>
      </c>
      <c r="Z1875" s="8">
        <f>IF(ISNUMBER($X1875), _xlfn.XLOOKUP($X1875,Sheet3!$A$2:$A$392,Sheet3!$C$2:$C$392,"none", 1,1), $AF$2)</f>
        <v>0.8</v>
      </c>
      <c r="AA1875" s="8">
        <f>IF(ISNUMBER($X1875), _xlfn.XLOOKUP($X1875,Sheet3!$A$2:$A$392,Sheet3!$D$2:$D$392,"none", 1,1), $AF$2)</f>
        <v>0.8</v>
      </c>
    </row>
    <row r="1876" spans="1:27">
      <c r="A1876">
        <v>8466</v>
      </c>
      <c r="B1876" t="s">
        <v>8769</v>
      </c>
      <c r="C1876" t="s">
        <v>297</v>
      </c>
      <c r="D1876">
        <v>16</v>
      </c>
      <c r="E1876">
        <v>17</v>
      </c>
      <c r="F1876">
        <v>0.93410749999999998</v>
      </c>
      <c r="G1876">
        <v>-50</v>
      </c>
      <c r="H1876">
        <v>4</v>
      </c>
      <c r="I1876">
        <v>5.2332840000000003</v>
      </c>
      <c r="J1876">
        <f>(D1876+E1876/60+F1876/3600)*15</f>
        <v>244.25389211458335</v>
      </c>
      <c r="K1876">
        <f>IF(G1876&lt;0, G1876-H1876/60-I1876/3600, G1876+H1876/60+I1876/3600)</f>
        <v>-50.068120356666668</v>
      </c>
      <c r="L1876">
        <v>-1.69</v>
      </c>
      <c r="M1876">
        <v>-3.39</v>
      </c>
      <c r="N1876">
        <v>2.2200000000000002</v>
      </c>
      <c r="O1876">
        <v>6.37</v>
      </c>
      <c r="P1876">
        <v>5.88</v>
      </c>
      <c r="Q1876">
        <v>5.09</v>
      </c>
      <c r="R1876">
        <v>4.3499999999999996</v>
      </c>
      <c r="S1876">
        <v>4.67</v>
      </c>
      <c r="T1876">
        <v>3.85</v>
      </c>
      <c r="U1876" t="s">
        <v>11485</v>
      </c>
      <c r="V1876" t="str">
        <f>LEFT($U1876,2)</f>
        <v>F9</v>
      </c>
      <c r="W1876" s="3" t="str">
        <f>_xlfn.XLOOKUP(V1876,$AC$2:$AC$43,$AD$2:$AD$43,"none")</f>
        <v>none</v>
      </c>
      <c r="X1876" s="3" t="str">
        <f>IF(ISNUMBER($W1876), 4600 * (1 / (0.92 * $W1876 + 1.7) + 1 / (0.92 * $W1876 + 0.62)),"none")</f>
        <v>none</v>
      </c>
      <c r="Y1876" s="8">
        <f>IF(ISNUMBER($X1876), _xlfn.XLOOKUP($X1876,Sheet3!$A$2:$A$392,Sheet3!$B$2:$B$392,"none", 1,1), $AF$2)</f>
        <v>0.8</v>
      </c>
      <c r="Z1876" s="8">
        <f>IF(ISNUMBER($X1876), _xlfn.XLOOKUP($X1876,Sheet3!$A$2:$A$392,Sheet3!$C$2:$C$392,"none", 1,1), $AF$2)</f>
        <v>0.8</v>
      </c>
      <c r="AA1876" s="8">
        <f>IF(ISNUMBER($X1876), _xlfn.XLOOKUP($X1876,Sheet3!$A$2:$A$392,Sheet3!$D$2:$D$392,"none", 1,1), $AF$2)</f>
        <v>0.8</v>
      </c>
    </row>
    <row r="1877" spans="1:27">
      <c r="A1877">
        <v>8945</v>
      </c>
      <c r="B1877" t="s">
        <v>9250</v>
      </c>
      <c r="C1877" t="s">
        <v>297</v>
      </c>
      <c r="D1877">
        <v>6</v>
      </c>
      <c r="E1877">
        <v>56</v>
      </c>
      <c r="F1877">
        <v>6.6459193752000001</v>
      </c>
      <c r="G1877">
        <v>-14</v>
      </c>
      <c r="H1877">
        <v>2</v>
      </c>
      <c r="I1877">
        <v>36.351243779999997</v>
      </c>
      <c r="J1877">
        <f>(D1877+E1877/60+F1877/3600)*15</f>
        <v>104.02769133073001</v>
      </c>
      <c r="K1877">
        <f>IF(G1877&lt;0, G1877-H1877/60-I1877/3600, G1877+H1877/60+I1877/3600)</f>
        <v>-14.04343090105</v>
      </c>
      <c r="L1877">
        <v>-1.1060000000000001</v>
      </c>
      <c r="M1877">
        <v>6.383</v>
      </c>
      <c r="N1877">
        <v>3.42</v>
      </c>
      <c r="O1877" t="s">
        <v>9341</v>
      </c>
      <c r="P1877">
        <v>6.58</v>
      </c>
      <c r="Q1877">
        <v>5.09</v>
      </c>
      <c r="R1877" t="s">
        <v>9341</v>
      </c>
      <c r="S1877">
        <v>4.593</v>
      </c>
      <c r="T1877" t="s">
        <v>9341</v>
      </c>
      <c r="U1877" t="s">
        <v>10091</v>
      </c>
      <c r="V1877" t="str">
        <f>LEFT($U1877,2)</f>
        <v>K2</v>
      </c>
      <c r="W1877" s="3">
        <f>_xlfn.XLOOKUP(V1877,$AC$2:$AC$43,$AD$2:$AD$43,"none")</f>
        <v>0.92</v>
      </c>
      <c r="X1877" s="3">
        <f>IF(ISNUMBER($W1877), 4600 * (1 / (0.92 * $W1877 + 1.7) + 1 / (0.92 * $W1877 + 0.62)),"none")</f>
        <v>4943.4058698702656</v>
      </c>
      <c r="Y1877" s="8">
        <f>IF(ISNUMBER($X1877), _xlfn.XLOOKUP($X1877,Sheet3!$A$2:$A$392,Sheet3!$B$2:$B$392,"none", 1,1), $AF$2)</f>
        <v>1</v>
      </c>
      <c r="Z1877" s="8">
        <f>IF(ISNUMBER($X1877), _xlfn.XLOOKUP($X1877,Sheet3!$A$2:$A$392,Sheet3!$C$2:$C$392,"none", 1,1), $AF$2)</f>
        <v>0.79920000000000002</v>
      </c>
      <c r="AA1877" s="8">
        <f>IF(ISNUMBER($X1877), _xlfn.XLOOKUP($X1877,Sheet3!$A$2:$A$392,Sheet3!$D$2:$D$392,"none", 1,1), $AF$2)</f>
        <v>0.60450000000000004</v>
      </c>
    </row>
    <row r="1878" spans="1:27">
      <c r="A1878">
        <v>1588</v>
      </c>
      <c r="B1878" t="s">
        <v>1889</v>
      </c>
      <c r="C1878" t="s">
        <v>297</v>
      </c>
      <c r="D1878">
        <v>3</v>
      </c>
      <c r="E1878">
        <v>53</v>
      </c>
      <c r="F1878">
        <v>38.947393802400001</v>
      </c>
      <c r="G1878">
        <v>-34</v>
      </c>
      <c r="H1878">
        <v>43</v>
      </c>
      <c r="I1878">
        <v>56.270304048</v>
      </c>
      <c r="J1878">
        <f>(D1878+E1878/60+F1878/3600)*15</f>
        <v>58.412280807510001</v>
      </c>
      <c r="K1878">
        <f>IF(G1878&lt;0, G1878-H1878/60-I1878/3600, G1878+H1878/60+I1878/3600)</f>
        <v>-34.732297306680003</v>
      </c>
      <c r="L1878">
        <v>31.797000000000001</v>
      </c>
      <c r="M1878">
        <v>-1.9019999999999999</v>
      </c>
      <c r="N1878">
        <v>9</v>
      </c>
      <c r="O1878" t="s">
        <v>9341</v>
      </c>
      <c r="P1878">
        <v>4.9610000000000003</v>
      </c>
      <c r="Q1878">
        <v>5.0919999999999996</v>
      </c>
      <c r="R1878" t="s">
        <v>9341</v>
      </c>
      <c r="S1878">
        <v>5.0720000000000001</v>
      </c>
      <c r="T1878" t="s">
        <v>9341</v>
      </c>
      <c r="U1878" t="s">
        <v>9948</v>
      </c>
      <c r="V1878" t="str">
        <f>LEFT($U1878,2)</f>
        <v>B6</v>
      </c>
      <c r="W1878" s="3">
        <f>_xlfn.XLOOKUP(V1878,$AC$2:$AC$43,$AD$2:$AD$43,"none")</f>
        <v>-0.14000000000000001</v>
      </c>
      <c r="X1878" s="3">
        <f>IF(ISNUMBER($W1878), 4600 * (1 / (0.92 * $W1878 + 1.7) + 1 / (0.92 * $W1878 + 0.62)),"none")</f>
        <v>12292.519421243624</v>
      </c>
      <c r="Y1878" s="8">
        <f>IF(ISNUMBER($X1878), _xlfn.XLOOKUP($X1878,Sheet3!$A$2:$A$392,Sheet3!$B$2:$B$392,"none", 1,1), $AF$2)</f>
        <v>0.53400000000000003</v>
      </c>
      <c r="Z1878" s="8">
        <f>IF(ISNUMBER($X1878), _xlfn.XLOOKUP($X1878,Sheet3!$A$2:$A$392,Sheet3!$C$2:$C$392,"none", 1,1), $AF$2)</f>
        <v>0.63160000000000005</v>
      </c>
      <c r="AA1878" s="8">
        <f>IF(ISNUMBER($X1878), _xlfn.XLOOKUP($X1878,Sheet3!$A$2:$A$392,Sheet3!$D$2:$D$392,"none", 1,1), $AF$2)</f>
        <v>1</v>
      </c>
    </row>
    <row r="1879" spans="1:27">
      <c r="A1879">
        <v>4231</v>
      </c>
      <c r="B1879" t="s">
        <v>4534</v>
      </c>
      <c r="C1879" t="s">
        <v>17</v>
      </c>
      <c r="D1879">
        <v>2</v>
      </c>
      <c r="E1879">
        <v>57</v>
      </c>
      <c r="F1879">
        <v>17.281721676</v>
      </c>
      <c r="G1879">
        <v>31</v>
      </c>
      <c r="H1879">
        <v>56</v>
      </c>
      <c r="I1879">
        <v>3.1934981759999999</v>
      </c>
      <c r="J1879">
        <f>(D1879+E1879/60+F1879/3600)*15</f>
        <v>44.32200717365</v>
      </c>
      <c r="K1879">
        <f>IF(G1879&lt;0, G1879-H1879/60-I1879/3600, G1879+H1879/60+I1879/3600)</f>
        <v>31.934220416159999</v>
      </c>
      <c r="L1879">
        <v>1.79</v>
      </c>
      <c r="M1879">
        <v>-30.088000000000001</v>
      </c>
      <c r="N1879">
        <v>9.34</v>
      </c>
      <c r="O1879" t="s">
        <v>9341</v>
      </c>
      <c r="P1879">
        <v>5.0810000000000004</v>
      </c>
      <c r="Q1879">
        <v>5.093</v>
      </c>
      <c r="R1879" t="s">
        <v>9341</v>
      </c>
      <c r="S1879">
        <v>5.0880000000000001</v>
      </c>
      <c r="T1879" t="s">
        <v>9341</v>
      </c>
      <c r="U1879" t="s">
        <v>10634</v>
      </c>
      <c r="V1879" t="str">
        <f>LEFT($U1879,2)</f>
        <v>A2</v>
      </c>
      <c r="W1879" s="3">
        <f>_xlfn.XLOOKUP(V1879,$AC$2:$AC$43,$AD$2:$AD$43,"none")</f>
        <v>0.05</v>
      </c>
      <c r="X1879" s="3">
        <f>IF(ISNUMBER($W1879), 4600 * (1 / (0.92 * $W1879 + 1.7) + 1 / (0.92 * $W1879 + 0.62)),"none")</f>
        <v>9541.5002631497482</v>
      </c>
      <c r="Y1879" s="8">
        <f>IF(ISNUMBER($X1879), _xlfn.XLOOKUP($X1879,Sheet3!$A$2:$A$392,Sheet3!$B$2:$B$392,"none", 1,1), $AF$2)</f>
        <v>0.65039999999999998</v>
      </c>
      <c r="Z1879" s="8">
        <f>IF(ISNUMBER($X1879), _xlfn.XLOOKUP($X1879,Sheet3!$A$2:$A$392,Sheet3!$C$2:$C$392,"none", 1,1), $AF$2)</f>
        <v>0.72150000000000003</v>
      </c>
      <c r="AA1879" s="8">
        <f>IF(ISNUMBER($X1879), _xlfn.XLOOKUP($X1879,Sheet3!$A$2:$A$392,Sheet3!$D$2:$D$392,"none", 1,1), $AF$2)</f>
        <v>1</v>
      </c>
    </row>
    <row r="1880" spans="1:27">
      <c r="A1880">
        <v>6482</v>
      </c>
      <c r="B1880" t="s">
        <v>6785</v>
      </c>
      <c r="C1880" t="s">
        <v>12</v>
      </c>
      <c r="D1880">
        <v>20</v>
      </c>
      <c r="E1880">
        <v>5</v>
      </c>
      <c r="F1880">
        <v>9.4929426624000008</v>
      </c>
      <c r="G1880">
        <v>19</v>
      </c>
      <c r="H1880">
        <v>59</v>
      </c>
      <c r="I1880">
        <v>27.862887443999998</v>
      </c>
      <c r="J1880">
        <f>(D1880+E1880/60+F1880/3600)*15</f>
        <v>301.28955392775998</v>
      </c>
      <c r="K1880">
        <f>IF(G1880&lt;0, G1880-H1880/60-I1880/3600, G1880+H1880/60+I1880/3600)</f>
        <v>19.991073024289999</v>
      </c>
      <c r="L1880">
        <v>30.128</v>
      </c>
      <c r="M1880">
        <v>80</v>
      </c>
      <c r="N1880">
        <v>20.87</v>
      </c>
      <c r="O1880" t="s">
        <v>9341</v>
      </c>
      <c r="P1880">
        <v>6.1390000000000002</v>
      </c>
      <c r="Q1880">
        <v>5.093</v>
      </c>
      <c r="R1880" t="s">
        <v>9341</v>
      </c>
      <c r="S1880">
        <v>4.7880000000000003</v>
      </c>
      <c r="T1880" t="s">
        <v>9341</v>
      </c>
      <c r="U1880" t="s">
        <v>9371</v>
      </c>
      <c r="V1880" t="str">
        <f>LEFT($U1880,2)</f>
        <v>K2</v>
      </c>
      <c r="W1880" s="3">
        <f>_xlfn.XLOOKUP(V1880,$AC$2:$AC$43,$AD$2:$AD$43,"none")</f>
        <v>0.92</v>
      </c>
      <c r="X1880" s="3">
        <f>IF(ISNUMBER($W1880), 4600 * (1 / (0.92 * $W1880 + 1.7) + 1 / (0.92 * $W1880 + 0.62)),"none")</f>
        <v>4943.4058698702656</v>
      </c>
      <c r="Y1880" s="8">
        <f>IF(ISNUMBER($X1880), _xlfn.XLOOKUP($X1880,Sheet3!$A$2:$A$392,Sheet3!$B$2:$B$392,"none", 1,1), $AF$2)</f>
        <v>1</v>
      </c>
      <c r="Z1880" s="8">
        <f>IF(ISNUMBER($X1880), _xlfn.XLOOKUP($X1880,Sheet3!$A$2:$A$392,Sheet3!$C$2:$C$392,"none", 1,1), $AF$2)</f>
        <v>0.79920000000000002</v>
      </c>
      <c r="AA1880" s="8">
        <f>IF(ISNUMBER($X1880), _xlfn.XLOOKUP($X1880,Sheet3!$A$2:$A$392,Sheet3!$D$2:$D$392,"none", 1,1), $AF$2)</f>
        <v>0.60450000000000004</v>
      </c>
    </row>
    <row r="1881" spans="1:27">
      <c r="A1881">
        <v>5165</v>
      </c>
      <c r="B1881" t="s">
        <v>5468</v>
      </c>
      <c r="C1881" t="s">
        <v>313</v>
      </c>
      <c r="D1881">
        <v>14</v>
      </c>
      <c r="E1881">
        <v>24</v>
      </c>
      <c r="F1881">
        <v>11.3443421</v>
      </c>
      <c r="G1881">
        <v>5</v>
      </c>
      <c r="H1881">
        <v>49</v>
      </c>
      <c r="I1881">
        <v>12.467853</v>
      </c>
      <c r="J1881">
        <f>(D1881+E1881/60+F1881/3600)*15</f>
        <v>216.04726809208333</v>
      </c>
      <c r="K1881">
        <f>IF(G1881&lt;0, G1881-H1881/60-I1881/3600, G1881+H1881/60+I1881/3600)</f>
        <v>5.8201299591666666</v>
      </c>
      <c r="L1881">
        <v>-78.59</v>
      </c>
      <c r="M1881">
        <v>6.27</v>
      </c>
      <c r="N1881">
        <v>20.51</v>
      </c>
      <c r="O1881" t="s">
        <v>9341</v>
      </c>
      <c r="P1881">
        <v>5.2220000000000004</v>
      </c>
      <c r="Q1881">
        <v>5.0940000000000003</v>
      </c>
      <c r="R1881" t="s">
        <v>9341</v>
      </c>
      <c r="S1881">
        <v>5.0469999999999997</v>
      </c>
      <c r="T1881" t="s">
        <v>9341</v>
      </c>
      <c r="U1881" t="s">
        <v>9359</v>
      </c>
      <c r="V1881" t="str">
        <f>LEFT($U1881,2)</f>
        <v>A3</v>
      </c>
      <c r="W1881" s="3">
        <f>_xlfn.XLOOKUP(V1881,$AC$2:$AC$43,$AD$2:$AD$43,"none")</f>
        <v>0.08</v>
      </c>
      <c r="X1881" s="3">
        <f>IF(ISNUMBER($W1881), 4600 * (1 / (0.92 * $W1881 + 1.7) + 1 / (0.92 * $W1881 + 0.62)),"none")</f>
        <v>9225.6595386701993</v>
      </c>
      <c r="Y1881" s="8">
        <f>IF(ISNUMBER($X1881), _xlfn.XLOOKUP($X1881,Sheet3!$A$2:$A$392,Sheet3!$B$2:$B$392,"none", 1,1), $AF$2)</f>
        <v>0.67030000000000001</v>
      </c>
      <c r="Z1881" s="8">
        <f>IF(ISNUMBER($X1881), _xlfn.XLOOKUP($X1881,Sheet3!$A$2:$A$392,Sheet3!$C$2:$C$392,"none", 1,1), $AF$2)</f>
        <v>0.73619999999999997</v>
      </c>
      <c r="AA1881" s="8">
        <f>IF(ISNUMBER($X1881), _xlfn.XLOOKUP($X1881,Sheet3!$A$2:$A$392,Sheet3!$D$2:$D$392,"none", 1,1), $AF$2)</f>
        <v>1</v>
      </c>
    </row>
    <row r="1882" spans="1:27">
      <c r="A1882">
        <v>7019</v>
      </c>
      <c r="B1882" t="s">
        <v>7322</v>
      </c>
      <c r="C1882" t="s">
        <v>305</v>
      </c>
      <c r="D1882">
        <v>9</v>
      </c>
      <c r="E1882">
        <v>16</v>
      </c>
      <c r="F1882">
        <v>23.035282639199998</v>
      </c>
      <c r="G1882">
        <v>-44</v>
      </c>
      <c r="H1882">
        <v>15</v>
      </c>
      <c r="I1882">
        <v>56.635555607999997</v>
      </c>
      <c r="J1882">
        <f>(D1882+E1882/60+F1882/3600)*15</f>
        <v>139.09598034433</v>
      </c>
      <c r="K1882">
        <f>IF(G1882&lt;0, G1882-H1882/60-I1882/3600, G1882+H1882/60+I1882/3600)</f>
        <v>-44.265732098779999</v>
      </c>
      <c r="L1882">
        <v>-2.98</v>
      </c>
      <c r="M1882">
        <v>5.65</v>
      </c>
      <c r="N1882">
        <v>1.46</v>
      </c>
      <c r="O1882" t="s">
        <v>9341</v>
      </c>
      <c r="P1882">
        <v>6.7629999999999999</v>
      </c>
      <c r="Q1882">
        <v>5.0940000000000003</v>
      </c>
      <c r="R1882" t="s">
        <v>9341</v>
      </c>
      <c r="S1882">
        <v>4.4770000000000003</v>
      </c>
      <c r="T1882" t="s">
        <v>9341</v>
      </c>
      <c r="U1882" t="s">
        <v>11213</v>
      </c>
      <c r="V1882" t="str">
        <f>LEFT($U1882,2)</f>
        <v>K3</v>
      </c>
      <c r="W1882" s="3">
        <f>_xlfn.XLOOKUP(V1882,$AC$2:$AC$43,$AD$2:$AD$43,"none")</f>
        <v>0.95</v>
      </c>
      <c r="X1882" s="3">
        <f>IF(ISNUMBER($W1882), 4600 * (1 / (0.92 * $W1882 + 1.7) + 1 / (0.92 * $W1882 + 0.62)),"none")</f>
        <v>4866.084384156673</v>
      </c>
      <c r="Y1882" s="8">
        <f>IF(ISNUMBER($X1882), _xlfn.XLOOKUP($X1882,Sheet3!$A$2:$A$392,Sheet3!$B$2:$B$392,"none", 1,1), $AF$2)</f>
        <v>1</v>
      </c>
      <c r="Z1882" s="8">
        <f>IF(ISNUMBER($X1882), _xlfn.XLOOKUP($X1882,Sheet3!$A$2:$A$392,Sheet3!$C$2:$C$392,"none", 1,1), $AF$2)</f>
        <v>0.78720000000000001</v>
      </c>
      <c r="AA1882" s="8">
        <f>IF(ISNUMBER($X1882), _xlfn.XLOOKUP($X1882,Sheet3!$A$2:$A$392,Sheet3!$D$2:$D$392,"none", 1,1), $AF$2)</f>
        <v>0.57969999999999999</v>
      </c>
    </row>
    <row r="1883" spans="1:27">
      <c r="A1883">
        <v>7724</v>
      </c>
      <c r="B1883" t="s">
        <v>8027</v>
      </c>
      <c r="C1883" t="s">
        <v>18</v>
      </c>
      <c r="D1883">
        <v>11</v>
      </c>
      <c r="E1883">
        <v>39</v>
      </c>
      <c r="F1883">
        <v>29.593679999999999</v>
      </c>
      <c r="G1883">
        <v>-65</v>
      </c>
      <c r="H1883">
        <v>23</v>
      </c>
      <c r="I1883">
        <v>51.958599999999997</v>
      </c>
      <c r="J1883">
        <f>(D1883+E1883/60+F1883/3600)*15</f>
        <v>174.87330699999998</v>
      </c>
      <c r="K1883">
        <f>IF(G1883&lt;0, G1883-H1883/60-I1883/3600, G1883+H1883/60+I1883/3600)</f>
        <v>-65.397766277777791</v>
      </c>
      <c r="L1883">
        <v>-28.2</v>
      </c>
      <c r="M1883">
        <v>-7.21</v>
      </c>
      <c r="N1883">
        <v>6.5</v>
      </c>
      <c r="O1883" t="s">
        <v>9341</v>
      </c>
      <c r="P1883">
        <v>5.8630000000000004</v>
      </c>
      <c r="Q1883">
        <v>5.0949999999999998</v>
      </c>
      <c r="R1883">
        <v>6.31</v>
      </c>
      <c r="S1883">
        <v>4.7939999999999996</v>
      </c>
      <c r="T1883" t="s">
        <v>9341</v>
      </c>
      <c r="U1883" t="s">
        <v>11352</v>
      </c>
      <c r="V1883" t="str">
        <f>LEFT($U1883,2)</f>
        <v>G5</v>
      </c>
      <c r="W1883" s="3">
        <f>_xlfn.XLOOKUP(V1883,$AC$2:$AC$43,$AD$2:$AD$43,"none")</f>
        <v>0.68</v>
      </c>
      <c r="X1883" s="3">
        <f>IF(ISNUMBER($W1883), 4600 * (1 / (0.92 * $W1883 + 1.7) + 1 / (0.92 * $W1883 + 0.62)),"none")</f>
        <v>5670.9835338658331</v>
      </c>
      <c r="Y1883" s="8">
        <f>IF(ISNUMBER($X1883), _xlfn.XLOOKUP($X1883,Sheet3!$A$2:$A$392,Sheet3!$B$2:$B$392,"none", 1,1), $AF$2)</f>
        <v>1</v>
      </c>
      <c r="Z1883" s="8">
        <f>IF(ISNUMBER($X1883), _xlfn.XLOOKUP($X1883,Sheet3!$A$2:$A$392,Sheet3!$C$2:$C$392,"none", 1,1), $AF$2)</f>
        <v>0.874</v>
      </c>
      <c r="AA1883" s="8">
        <f>IF(ISNUMBER($X1883), _xlfn.XLOOKUP($X1883,Sheet3!$A$2:$A$392,Sheet3!$D$2:$D$392,"none", 1,1), $AF$2)</f>
        <v>0.77600000000000002</v>
      </c>
    </row>
    <row r="1884" spans="1:27">
      <c r="A1884">
        <v>940</v>
      </c>
      <c r="B1884" t="s">
        <v>1241</v>
      </c>
      <c r="C1884" t="s">
        <v>297</v>
      </c>
      <c r="D1884">
        <v>6</v>
      </c>
      <c r="E1884">
        <v>53</v>
      </c>
      <c r="F1884">
        <v>42.248269214399997</v>
      </c>
      <c r="G1884">
        <v>68</v>
      </c>
      <c r="H1884">
        <v>53</v>
      </c>
      <c r="I1884">
        <v>17.919625020000002</v>
      </c>
      <c r="J1884">
        <f>(D1884+E1884/60+F1884/3600)*15</f>
        <v>103.42603445505999</v>
      </c>
      <c r="K1884">
        <f>IF(G1884&lt;0, G1884-H1884/60-I1884/3600, G1884+H1884/60+I1884/3600)</f>
        <v>68.888311006950005</v>
      </c>
      <c r="L1884">
        <v>4.87</v>
      </c>
      <c r="M1884">
        <v>7.7050000000000001</v>
      </c>
      <c r="N1884">
        <v>3.52</v>
      </c>
      <c r="O1884">
        <v>4.54</v>
      </c>
      <c r="P1884">
        <v>4.9749999999999996</v>
      </c>
      <c r="Q1884">
        <v>5.0960000000000001</v>
      </c>
      <c r="R1884" t="s">
        <v>9341</v>
      </c>
      <c r="S1884">
        <v>5.0860000000000003</v>
      </c>
      <c r="T1884" t="s">
        <v>9341</v>
      </c>
      <c r="U1884" t="s">
        <v>9471</v>
      </c>
      <c r="V1884" t="str">
        <f>LEFT($U1884,2)</f>
        <v>B7</v>
      </c>
      <c r="W1884" s="3">
        <f>_xlfn.XLOOKUP(V1884,$AC$2:$AC$43,$AD$2:$AD$43,"none")</f>
        <v>-0.13</v>
      </c>
      <c r="X1884" s="3">
        <f>IF(ISNUMBER($W1884), 4600 * (1 / (0.92 * $W1884 + 1.7) + 1 / (0.92 * $W1884 + 0.62)),"none")</f>
        <v>12103.301413538873</v>
      </c>
      <c r="Y1884" s="8">
        <f>IF(ISNUMBER($X1884), _xlfn.XLOOKUP($X1884,Sheet3!$A$2:$A$392,Sheet3!$B$2:$B$392,"none", 1,1), $AF$2)</f>
        <v>0.53700000000000003</v>
      </c>
      <c r="Z1884" s="8">
        <f>IF(ISNUMBER($X1884), _xlfn.XLOOKUP($X1884,Sheet3!$A$2:$A$392,Sheet3!$C$2:$C$392,"none", 1,1), $AF$2)</f>
        <v>0.63400000000000001</v>
      </c>
      <c r="AA1884" s="8">
        <f>IF(ISNUMBER($X1884), _xlfn.XLOOKUP($X1884,Sheet3!$A$2:$A$392,Sheet3!$D$2:$D$392,"none", 1,1), $AF$2)</f>
        <v>1</v>
      </c>
    </row>
    <row r="1885" spans="1:27">
      <c r="A1885">
        <v>7659</v>
      </c>
      <c r="B1885" t="s">
        <v>7962</v>
      </c>
      <c r="C1885" t="s">
        <v>19</v>
      </c>
      <c r="D1885">
        <v>11</v>
      </c>
      <c r="E1885">
        <v>31</v>
      </c>
      <c r="F1885">
        <v>46.068628812</v>
      </c>
      <c r="G1885">
        <v>-59</v>
      </c>
      <c r="H1885">
        <v>26</v>
      </c>
      <c r="I1885">
        <v>31.418490515999999</v>
      </c>
      <c r="J1885">
        <f>(D1885+E1885/60+F1885/3600)*15</f>
        <v>172.94195262004999</v>
      </c>
      <c r="K1885">
        <f>IF(G1885&lt;0, G1885-H1885/60-I1885/3600, G1885+H1885/60+I1885/3600)</f>
        <v>-59.442060691809999</v>
      </c>
      <c r="L1885">
        <v>-4.4909999999999997</v>
      </c>
      <c r="M1885">
        <v>1.6040000000000001</v>
      </c>
      <c r="N1885">
        <v>0.33</v>
      </c>
      <c r="O1885" t="s">
        <v>9341</v>
      </c>
      <c r="P1885">
        <v>6.1340000000000003</v>
      </c>
      <c r="Q1885">
        <v>5.0970000000000004</v>
      </c>
      <c r="R1885">
        <v>4.3099999999999996</v>
      </c>
      <c r="S1885">
        <v>4.7240000000000002</v>
      </c>
      <c r="T1885">
        <v>3.64</v>
      </c>
      <c r="U1885" t="s">
        <v>11336</v>
      </c>
      <c r="V1885" t="str">
        <f>LEFT($U1885,2)</f>
        <v>G3</v>
      </c>
      <c r="W1885" s="3">
        <f>_xlfn.XLOOKUP(V1885,$AC$2:$AC$43,$AD$2:$AD$43,"none")</f>
        <v>0.65</v>
      </c>
      <c r="X1885" s="3">
        <f>IF(ISNUMBER($W1885), 4600 * (1 / (0.92 * $W1885 + 1.7) + 1 / (0.92 * $W1885 + 0.62)),"none")</f>
        <v>5778.4237310662083</v>
      </c>
      <c r="Y1885" s="8">
        <f>IF(ISNUMBER($X1885), _xlfn.XLOOKUP($X1885,Sheet3!$A$2:$A$392,Sheet3!$B$2:$B$392,"none", 1,1), $AF$2)</f>
        <v>1</v>
      </c>
      <c r="Z1885" s="8">
        <f>IF(ISNUMBER($X1885), _xlfn.XLOOKUP($X1885,Sheet3!$A$2:$A$392,Sheet3!$C$2:$C$392,"none", 1,1), $AF$2)</f>
        <v>0.88360000000000005</v>
      </c>
      <c r="AA1885" s="8">
        <f>IF(ISNUMBER($X1885), _xlfn.XLOOKUP($X1885,Sheet3!$A$2:$A$392,Sheet3!$D$2:$D$392,"none", 1,1), $AF$2)</f>
        <v>0.8</v>
      </c>
    </row>
    <row r="1886" spans="1:27">
      <c r="A1886">
        <v>8111</v>
      </c>
      <c r="B1886" t="s">
        <v>8414</v>
      </c>
      <c r="C1886" t="s">
        <v>297</v>
      </c>
      <c r="D1886">
        <v>15</v>
      </c>
      <c r="E1886">
        <v>55</v>
      </c>
      <c r="F1886">
        <v>29.599690816799999</v>
      </c>
      <c r="G1886">
        <v>-68</v>
      </c>
      <c r="H1886">
        <v>36</v>
      </c>
      <c r="I1886">
        <v>10.803406644000001</v>
      </c>
      <c r="J1886">
        <f>(D1886+E1886/60+F1886/3600)*15</f>
        <v>238.87333204506999</v>
      </c>
      <c r="K1886">
        <f>IF(G1886&lt;0, G1886-H1886/60-I1886/3600, G1886+H1886/60+I1886/3600)</f>
        <v>-68.603000946289995</v>
      </c>
      <c r="L1886">
        <v>-8.9659999999999993</v>
      </c>
      <c r="M1886">
        <v>-6.343</v>
      </c>
      <c r="N1886">
        <v>2.95</v>
      </c>
      <c r="O1886" t="s">
        <v>9341</v>
      </c>
      <c r="P1886">
        <v>6.202</v>
      </c>
      <c r="Q1886">
        <v>5.0970000000000004</v>
      </c>
      <c r="R1886" t="s">
        <v>9341</v>
      </c>
      <c r="S1886">
        <v>4.7960000000000003</v>
      </c>
      <c r="T1886" t="s">
        <v>9341</v>
      </c>
      <c r="U1886" t="s">
        <v>9439</v>
      </c>
      <c r="V1886" t="str">
        <f>LEFT($U1886,2)</f>
        <v>G5</v>
      </c>
      <c r="W1886" s="3">
        <f>_xlfn.XLOOKUP(V1886,$AC$2:$AC$43,$AD$2:$AD$43,"none")</f>
        <v>0.68</v>
      </c>
      <c r="X1886" s="3">
        <f>IF(ISNUMBER($W1886), 4600 * (1 / (0.92 * $W1886 + 1.7) + 1 / (0.92 * $W1886 + 0.62)),"none")</f>
        <v>5670.9835338658331</v>
      </c>
      <c r="Y1886" s="8">
        <f>IF(ISNUMBER($X1886), _xlfn.XLOOKUP($X1886,Sheet3!$A$2:$A$392,Sheet3!$B$2:$B$392,"none", 1,1), $AF$2)</f>
        <v>1</v>
      </c>
      <c r="Z1886" s="8">
        <f>IF(ISNUMBER($X1886), _xlfn.XLOOKUP($X1886,Sheet3!$A$2:$A$392,Sheet3!$C$2:$C$392,"none", 1,1), $AF$2)</f>
        <v>0.874</v>
      </c>
      <c r="AA1886" s="8">
        <f>IF(ISNUMBER($X1886), _xlfn.XLOOKUP($X1886,Sheet3!$A$2:$A$392,Sheet3!$D$2:$D$392,"none", 1,1), $AF$2)</f>
        <v>0.77600000000000002</v>
      </c>
    </row>
    <row r="1887" spans="1:27">
      <c r="A1887">
        <v>1710</v>
      </c>
      <c r="B1887" t="s">
        <v>2011</v>
      </c>
      <c r="C1887" t="s">
        <v>313</v>
      </c>
      <c r="D1887">
        <v>4</v>
      </c>
      <c r="E1887">
        <v>23</v>
      </c>
      <c r="F1887">
        <v>51.825530000000001</v>
      </c>
      <c r="G1887">
        <v>9</v>
      </c>
      <c r="H1887">
        <v>27</v>
      </c>
      <c r="I1887">
        <v>39.493899999999996</v>
      </c>
      <c r="J1887">
        <f>(D1887+E1887/60+F1887/3600)*15</f>
        <v>65.965939708333337</v>
      </c>
      <c r="K1887">
        <f>IF(G1887&lt;0, G1887-H1887/60-I1887/3600, G1887+H1887/60+I1887/3600)</f>
        <v>9.4609705277777767</v>
      </c>
      <c r="L1887">
        <v>-20.32</v>
      </c>
      <c r="M1887">
        <v>-5.32</v>
      </c>
      <c r="N1887">
        <v>8.24</v>
      </c>
      <c r="O1887" t="s">
        <v>9341</v>
      </c>
      <c r="P1887">
        <v>5.1749999999999998</v>
      </c>
      <c r="Q1887">
        <v>5.0979999999999999</v>
      </c>
      <c r="R1887" t="s">
        <v>9341</v>
      </c>
      <c r="S1887" t="s">
        <v>9341</v>
      </c>
      <c r="T1887" t="s">
        <v>9341</v>
      </c>
      <c r="U1887" t="s">
        <v>9359</v>
      </c>
      <c r="V1887" t="str">
        <f>LEFT($U1887,2)</f>
        <v>A3</v>
      </c>
      <c r="W1887" s="3">
        <f>_xlfn.XLOOKUP(V1887,$AC$2:$AC$43,$AD$2:$AD$43,"none")</f>
        <v>0.08</v>
      </c>
      <c r="X1887" s="3">
        <f>IF(ISNUMBER($W1887), 4600 * (1 / (0.92 * $W1887 + 1.7) + 1 / (0.92 * $W1887 + 0.62)),"none")</f>
        <v>9225.6595386701993</v>
      </c>
      <c r="Y1887" s="8">
        <f>IF(ISNUMBER($X1887), _xlfn.XLOOKUP($X1887,Sheet3!$A$2:$A$392,Sheet3!$B$2:$B$392,"none", 1,1), $AF$2)</f>
        <v>0.67030000000000001</v>
      </c>
      <c r="Z1887" s="8">
        <f>IF(ISNUMBER($X1887), _xlfn.XLOOKUP($X1887,Sheet3!$A$2:$A$392,Sheet3!$C$2:$C$392,"none", 1,1), $AF$2)</f>
        <v>0.73619999999999997</v>
      </c>
      <c r="AA1887" s="8">
        <f>IF(ISNUMBER($X1887), _xlfn.XLOOKUP($X1887,Sheet3!$A$2:$A$392,Sheet3!$D$2:$D$392,"none", 1,1), $AF$2)</f>
        <v>1</v>
      </c>
    </row>
    <row r="1888" spans="1:27">
      <c r="A1888">
        <v>6400</v>
      </c>
      <c r="B1888" t="s">
        <v>6703</v>
      </c>
      <c r="C1888" t="s">
        <v>297</v>
      </c>
      <c r="D1888">
        <v>18</v>
      </c>
      <c r="E1888">
        <v>8</v>
      </c>
      <c r="F1888">
        <v>52.863862924800003</v>
      </c>
      <c r="G1888">
        <v>20</v>
      </c>
      <c r="H1888">
        <v>2</v>
      </c>
      <c r="I1888">
        <v>42.838723104000003</v>
      </c>
      <c r="J1888">
        <f>(D1888+E1888/60+F1888/3600)*15</f>
        <v>272.22026609552</v>
      </c>
      <c r="K1888">
        <f>IF(G1888&lt;0, G1888-H1888/60-I1888/3600, G1888+H1888/60+I1888/3600)</f>
        <v>20.045232978640001</v>
      </c>
      <c r="L1888">
        <v>9.0559999999999992</v>
      </c>
      <c r="M1888">
        <v>-20.83</v>
      </c>
      <c r="N1888">
        <v>9.5500000000000007</v>
      </c>
      <c r="O1888" t="s">
        <v>9341</v>
      </c>
      <c r="P1888">
        <v>5.2590000000000003</v>
      </c>
      <c r="Q1888">
        <v>5.0990000000000002</v>
      </c>
      <c r="R1888" t="s">
        <v>9341</v>
      </c>
      <c r="S1888">
        <v>5.0599999999999996</v>
      </c>
      <c r="T1888" t="s">
        <v>9341</v>
      </c>
      <c r="U1888" t="s">
        <v>9838</v>
      </c>
      <c r="V1888" t="str">
        <f>LEFT($U1888,2)</f>
        <v>A8</v>
      </c>
      <c r="W1888" s="3">
        <f>_xlfn.XLOOKUP(V1888,$AC$2:$AC$43,$AD$2:$AD$43,"none")</f>
        <v>0.27</v>
      </c>
      <c r="X1888" s="3">
        <f>IF(ISNUMBER($W1888), 4600 * (1 / (0.92 * $W1888 + 1.7) + 1 / (0.92 * $W1888 + 0.62)),"none")</f>
        <v>7658.0096286116395</v>
      </c>
      <c r="Y1888" s="8">
        <f>IF(ISNUMBER($X1888), _xlfn.XLOOKUP($X1888,Sheet3!$A$2:$A$392,Sheet3!$B$2:$B$392,"none", 1,1), $AF$2)</f>
        <v>0.82440000000000002</v>
      </c>
      <c r="Z1888" s="8">
        <f>IF(ISNUMBER($X1888), _xlfn.XLOOKUP($X1888,Sheet3!$A$2:$A$392,Sheet3!$C$2:$C$392,"none", 1,1), $AF$2)</f>
        <v>0.84370000000000001</v>
      </c>
      <c r="AA1888" s="8">
        <f>IF(ISNUMBER($X1888), _xlfn.XLOOKUP($X1888,Sheet3!$A$2:$A$392,Sheet3!$D$2:$D$392,"none", 1,1), $AF$2)</f>
        <v>1</v>
      </c>
    </row>
    <row r="1889" spans="1:27">
      <c r="A1889">
        <v>1363</v>
      </c>
      <c r="B1889" t="s">
        <v>1664</v>
      </c>
      <c r="C1889" t="s">
        <v>12</v>
      </c>
      <c r="D1889">
        <v>9</v>
      </c>
      <c r="E1889">
        <v>48</v>
      </c>
      <c r="F1889">
        <v>35.371348480800002</v>
      </c>
      <c r="G1889">
        <v>46</v>
      </c>
      <c r="H1889">
        <v>1</v>
      </c>
      <c r="I1889">
        <v>15.626615412</v>
      </c>
      <c r="J1889">
        <f>(D1889+E1889/60+F1889/3600)*15</f>
        <v>147.14738061867001</v>
      </c>
      <c r="K1889">
        <f>IF(G1889&lt;0, G1889-H1889/60-I1889/3600, G1889+H1889/60+I1889/3600)</f>
        <v>46.021007393170002</v>
      </c>
      <c r="L1889">
        <v>221.75</v>
      </c>
      <c r="M1889">
        <v>-92.355999999999995</v>
      </c>
      <c r="N1889">
        <v>53.13</v>
      </c>
      <c r="O1889">
        <v>5.8</v>
      </c>
      <c r="P1889">
        <v>5.72</v>
      </c>
      <c r="Q1889">
        <v>5.0999999999999996</v>
      </c>
      <c r="R1889">
        <v>4.57</v>
      </c>
      <c r="S1889">
        <v>4.9169999999999998</v>
      </c>
      <c r="T1889">
        <v>4.2300000000000004</v>
      </c>
      <c r="U1889" t="s">
        <v>9877</v>
      </c>
      <c r="V1889" t="str">
        <f>LEFT($U1889,2)</f>
        <v>G0</v>
      </c>
      <c r="W1889" s="3">
        <f>_xlfn.XLOOKUP(V1889,$AC$2:$AC$43,$AD$2:$AD$43,"none")</f>
        <v>0.6</v>
      </c>
      <c r="X1889" s="3">
        <f>IF(ISNUMBER($W1889), 4600 * (1 / (0.92 * $W1889 + 1.7) + 1 / (0.92 * $W1889 + 0.62)),"none")</f>
        <v>5967.5434501906539</v>
      </c>
      <c r="Y1889" s="8">
        <f>IF(ISNUMBER($X1889), _xlfn.XLOOKUP($X1889,Sheet3!$A$2:$A$392,Sheet3!$B$2:$B$392,"none", 1,1), $AF$2)</f>
        <v>1</v>
      </c>
      <c r="Z1889" s="8">
        <f>IF(ISNUMBER($X1889), _xlfn.XLOOKUP($X1889,Sheet3!$A$2:$A$392,Sheet3!$C$2:$C$392,"none", 1,1), $AF$2)</f>
        <v>0.90190000000000003</v>
      </c>
      <c r="AA1889" s="8">
        <f>IF(ISNUMBER($X1889), _xlfn.XLOOKUP($X1889,Sheet3!$A$2:$A$392,Sheet3!$D$2:$D$392,"none", 1,1), $AF$2)</f>
        <v>0.84730000000000005</v>
      </c>
    </row>
    <row r="1890" spans="1:27">
      <c r="A1890">
        <v>2478</v>
      </c>
      <c r="B1890" t="s">
        <v>2780</v>
      </c>
      <c r="C1890" t="s">
        <v>21</v>
      </c>
      <c r="D1890">
        <v>6</v>
      </c>
      <c r="E1890">
        <v>36</v>
      </c>
      <c r="F1890">
        <v>48.7</v>
      </c>
      <c r="G1890">
        <v>4</v>
      </c>
      <c r="H1890">
        <v>58</v>
      </c>
      <c r="I1890">
        <v>19</v>
      </c>
      <c r="J1890">
        <f>(D1890+E1890/60+F1890/3600)*15</f>
        <v>99.202916666666667</v>
      </c>
      <c r="K1890">
        <f>IF(G1890&lt;0, G1890-H1890/60-I1890/3600, G1890+H1890/60+I1890/3600)</f>
        <v>4.9719444444444445</v>
      </c>
      <c r="L1890">
        <v>-1.325</v>
      </c>
      <c r="M1890">
        <v>0.65900000000000003</v>
      </c>
      <c r="N1890">
        <v>0.62</v>
      </c>
      <c r="O1890" t="s">
        <v>9341</v>
      </c>
      <c r="P1890">
        <v>5.54</v>
      </c>
      <c r="Q1890">
        <v>5.0999999999999996</v>
      </c>
      <c r="R1890" t="s">
        <v>9341</v>
      </c>
      <c r="S1890" t="s">
        <v>9341</v>
      </c>
      <c r="T1890" t="s">
        <v>9341</v>
      </c>
      <c r="U1890" t="s">
        <v>9341</v>
      </c>
      <c r="V1890" t="str">
        <f>LEFT($U1890,2)</f>
        <v>~</v>
      </c>
      <c r="W1890" s="3" t="str">
        <f>_xlfn.XLOOKUP(V1890,$AC$2:$AC$43,$AD$2:$AD$43,"none")</f>
        <v>none</v>
      </c>
      <c r="X1890" s="3" t="str">
        <f>IF(ISNUMBER($W1890), 4600 * (1 / (0.92 * $W1890 + 1.7) + 1 / (0.92 * $W1890 + 0.62)),"none")</f>
        <v>none</v>
      </c>
      <c r="Y1890" s="8">
        <f>IF(ISNUMBER($X1890), _xlfn.XLOOKUP($X1890,Sheet3!$A$2:$A$392,Sheet3!$B$2:$B$392,"none", 1,1), $AF$2)</f>
        <v>0.8</v>
      </c>
      <c r="Z1890" s="8">
        <f>IF(ISNUMBER($X1890), _xlfn.XLOOKUP($X1890,Sheet3!$A$2:$A$392,Sheet3!$C$2:$C$392,"none", 1,1), $AF$2)</f>
        <v>0.8</v>
      </c>
      <c r="AA1890" s="8">
        <f>IF(ISNUMBER($X1890), _xlfn.XLOOKUP($X1890,Sheet3!$A$2:$A$392,Sheet3!$D$2:$D$392,"none", 1,1), $AF$2)</f>
        <v>0.8</v>
      </c>
    </row>
    <row r="1891" spans="1:27">
      <c r="A1891">
        <v>3660</v>
      </c>
      <c r="B1891" t="s">
        <v>3963</v>
      </c>
      <c r="C1891" t="s">
        <v>305</v>
      </c>
      <c r="D1891">
        <v>0</v>
      </c>
      <c r="E1891">
        <v>1</v>
      </c>
      <c r="F1891">
        <v>49.448112703200003</v>
      </c>
      <c r="G1891">
        <v>-3</v>
      </c>
      <c r="H1891">
        <v>1</v>
      </c>
      <c r="I1891">
        <v>39.011820024000002</v>
      </c>
      <c r="J1891">
        <f>(D1891+E1891/60+F1891/3600)*15</f>
        <v>0.45603380293000001</v>
      </c>
      <c r="K1891">
        <f>IF(G1891&lt;0, G1891-H1891/60-I1891/3600, G1891+H1891/60+I1891/3600)</f>
        <v>-3.0275032833399997</v>
      </c>
      <c r="L1891">
        <v>17.905000000000001</v>
      </c>
      <c r="M1891">
        <v>-10.329000000000001</v>
      </c>
      <c r="N1891">
        <v>7.58</v>
      </c>
      <c r="O1891">
        <v>4.47</v>
      </c>
      <c r="P1891">
        <v>4.9800000000000004</v>
      </c>
      <c r="Q1891">
        <v>5.0999999999999996</v>
      </c>
      <c r="R1891" t="s">
        <v>9341</v>
      </c>
      <c r="S1891">
        <v>5.09</v>
      </c>
      <c r="T1891" t="s">
        <v>9341</v>
      </c>
      <c r="U1891" t="s">
        <v>10512</v>
      </c>
      <c r="V1891" t="str">
        <f>LEFT($U1891,2)</f>
        <v>B7</v>
      </c>
      <c r="W1891" s="3">
        <f>_xlfn.XLOOKUP(V1891,$AC$2:$AC$43,$AD$2:$AD$43,"none")</f>
        <v>-0.13</v>
      </c>
      <c r="X1891" s="3">
        <f>IF(ISNUMBER($W1891), 4600 * (1 / (0.92 * $W1891 + 1.7) + 1 / (0.92 * $W1891 + 0.62)),"none")</f>
        <v>12103.301413538873</v>
      </c>
      <c r="Y1891" s="8">
        <f>IF(ISNUMBER($X1891), _xlfn.XLOOKUP($X1891,Sheet3!$A$2:$A$392,Sheet3!$B$2:$B$392,"none", 1,1), $AF$2)</f>
        <v>0.53700000000000003</v>
      </c>
      <c r="Z1891" s="8">
        <f>IF(ISNUMBER($X1891), _xlfn.XLOOKUP($X1891,Sheet3!$A$2:$A$392,Sheet3!$C$2:$C$392,"none", 1,1), $AF$2)</f>
        <v>0.63400000000000001</v>
      </c>
      <c r="AA1891" s="8">
        <f>IF(ISNUMBER($X1891), _xlfn.XLOOKUP($X1891,Sheet3!$A$2:$A$392,Sheet3!$D$2:$D$392,"none", 1,1), $AF$2)</f>
        <v>1</v>
      </c>
    </row>
    <row r="1892" spans="1:27">
      <c r="A1892">
        <v>3722</v>
      </c>
      <c r="B1892" t="s">
        <v>4025</v>
      </c>
      <c r="C1892" t="s">
        <v>12</v>
      </c>
      <c r="D1892">
        <v>21</v>
      </c>
      <c r="E1892">
        <v>39</v>
      </c>
      <c r="F1892">
        <v>33.2671925016</v>
      </c>
      <c r="G1892">
        <v>2</v>
      </c>
      <c r="H1892">
        <v>14</v>
      </c>
      <c r="I1892">
        <v>36.819344147999999</v>
      </c>
      <c r="J1892">
        <f>(D1892+E1892/60+F1892/3600)*15</f>
        <v>324.88861330208999</v>
      </c>
      <c r="K1892">
        <f>IF(G1892&lt;0, G1892-H1892/60-I1892/3600, G1892+H1892/60+I1892/3600)</f>
        <v>2.24356092893</v>
      </c>
      <c r="L1892">
        <v>-30.178999999999998</v>
      </c>
      <c r="M1892">
        <v>-83.635999999999996</v>
      </c>
      <c r="N1892">
        <v>13.22</v>
      </c>
      <c r="O1892" t="s">
        <v>9341</v>
      </c>
      <c r="P1892">
        <v>6.1360000000000001</v>
      </c>
      <c r="Q1892">
        <v>5.0999999999999996</v>
      </c>
      <c r="R1892" t="s">
        <v>9341</v>
      </c>
      <c r="S1892">
        <v>4.8170000000000002</v>
      </c>
      <c r="T1892" t="s">
        <v>9341</v>
      </c>
      <c r="U1892" t="s">
        <v>9403</v>
      </c>
      <c r="V1892" t="str">
        <f>LEFT($U1892,2)</f>
        <v>K0</v>
      </c>
      <c r="W1892" s="3">
        <f>_xlfn.XLOOKUP(V1892,$AC$2:$AC$43,$AD$2:$AD$43,"none")</f>
        <v>0.81</v>
      </c>
      <c r="X1892" s="3">
        <f>IF(ISNUMBER($W1892), 4600 * (1 / (0.92 * $W1892 + 1.7) + 1 / (0.92 * $W1892 + 0.62)),"none")</f>
        <v>5250.7063834266155</v>
      </c>
      <c r="Y1892" s="8">
        <f>IF(ISNUMBER($X1892), _xlfn.XLOOKUP($X1892,Sheet3!$A$2:$A$392,Sheet3!$B$2:$B$392,"none", 1,1), $AF$2)</f>
        <v>1</v>
      </c>
      <c r="Z1892" s="8">
        <f>IF(ISNUMBER($X1892), _xlfn.XLOOKUP($X1892,Sheet3!$A$2:$A$392,Sheet3!$C$2:$C$392,"none", 1,1), $AF$2)</f>
        <v>0.83299999999999996</v>
      </c>
      <c r="AA1892" s="8">
        <f>IF(ISNUMBER($X1892), _xlfn.XLOOKUP($X1892,Sheet3!$A$2:$A$392,Sheet3!$D$2:$D$392,"none", 1,1), $AF$2)</f>
        <v>0.67869999999999997</v>
      </c>
    </row>
    <row r="1893" spans="1:27">
      <c r="A1893">
        <v>4538</v>
      </c>
      <c r="B1893" t="s">
        <v>4841</v>
      </c>
      <c r="C1893" t="s">
        <v>17</v>
      </c>
      <c r="D1893">
        <v>10</v>
      </c>
      <c r="E1893">
        <v>30</v>
      </c>
      <c r="F1893">
        <v>17.480289890400002</v>
      </c>
      <c r="G1893">
        <v>0</v>
      </c>
      <c r="H1893">
        <v>38</v>
      </c>
      <c r="I1893">
        <v>13.314537996</v>
      </c>
      <c r="J1893">
        <f>(D1893+E1893/60+F1893/3600)*15</f>
        <v>157.57283454121</v>
      </c>
      <c r="K1893">
        <f>IF(G1893&lt;0, G1893-H1893/60-I1893/3600, G1893+H1893/60+I1893/3600)</f>
        <v>0.63703181610999993</v>
      </c>
      <c r="L1893">
        <v>-39.29</v>
      </c>
      <c r="M1893">
        <v>-23.582000000000001</v>
      </c>
      <c r="N1893">
        <v>8.89</v>
      </c>
      <c r="O1893">
        <v>4.43</v>
      </c>
      <c r="P1893">
        <v>4.96</v>
      </c>
      <c r="Q1893">
        <v>5.0999999999999996</v>
      </c>
      <c r="R1893">
        <v>5.13</v>
      </c>
      <c r="S1893">
        <v>5.0359999999999996</v>
      </c>
      <c r="T1893">
        <v>5.27</v>
      </c>
      <c r="U1893" t="s">
        <v>10202</v>
      </c>
      <c r="V1893" t="str">
        <f>LEFT($U1893,2)</f>
        <v>B5</v>
      </c>
      <c r="W1893" s="3">
        <f>_xlfn.XLOOKUP(V1893,$AC$2:$AC$43,$AD$2:$AD$43,"none")</f>
        <v>-0.16</v>
      </c>
      <c r="X1893" s="3">
        <f>IF(ISNUMBER($W1893), 4600 * (1 / (0.92 * $W1893 + 1.7) + 1 / (0.92 * $W1893 + 0.62)),"none")</f>
        <v>12691.662939978085</v>
      </c>
      <c r="Y1893" s="8">
        <f>IF(ISNUMBER($X1893), _xlfn.XLOOKUP($X1893,Sheet3!$A$2:$A$392,Sheet3!$B$2:$B$392,"none", 1,1), $AF$2)</f>
        <v>0.52290000000000003</v>
      </c>
      <c r="Z1893" s="8">
        <f>IF(ISNUMBER($X1893), _xlfn.XLOOKUP($X1893,Sheet3!$A$2:$A$392,Sheet3!$C$2:$C$392,"none", 1,1), $AF$2)</f>
        <v>0.62250000000000005</v>
      </c>
      <c r="AA1893" s="8">
        <f>IF(ISNUMBER($X1893), _xlfn.XLOOKUP($X1893,Sheet3!$A$2:$A$392,Sheet3!$D$2:$D$392,"none", 1,1), $AF$2)</f>
        <v>1</v>
      </c>
    </row>
    <row r="1894" spans="1:27">
      <c r="A1894">
        <v>4813</v>
      </c>
      <c r="B1894" t="s">
        <v>5116</v>
      </c>
      <c r="C1894" t="s">
        <v>297</v>
      </c>
      <c r="D1894">
        <v>12</v>
      </c>
      <c r="E1894">
        <v>16</v>
      </c>
      <c r="F1894">
        <v>23</v>
      </c>
      <c r="G1894">
        <v>14</v>
      </c>
      <c r="H1894">
        <v>50</v>
      </c>
      <c r="I1894">
        <v>36</v>
      </c>
      <c r="J1894">
        <f>(D1894+E1894/60+F1894/3600)*15</f>
        <v>184.09583333333336</v>
      </c>
      <c r="K1894">
        <f>IF(G1894&lt;0, G1894-H1894/60-I1894/3600, G1894+H1894/60+I1894/3600)</f>
        <v>14.843333333333334</v>
      </c>
      <c r="L1894" t="s">
        <v>9341</v>
      </c>
      <c r="M1894" t="s">
        <v>9341</v>
      </c>
      <c r="N1894" t="s">
        <v>9341</v>
      </c>
      <c r="O1894" t="s">
        <v>9341</v>
      </c>
      <c r="P1894">
        <v>5.16</v>
      </c>
      <c r="Q1894">
        <v>5.0999999999999996</v>
      </c>
      <c r="R1894" t="s">
        <v>9341</v>
      </c>
      <c r="S1894" t="s">
        <v>9341</v>
      </c>
      <c r="T1894" t="s">
        <v>9341</v>
      </c>
      <c r="U1894" t="s">
        <v>87</v>
      </c>
      <c r="V1894" t="str">
        <f>LEFT($U1894,2)</f>
        <v>A3</v>
      </c>
      <c r="W1894" s="3">
        <f>_xlfn.XLOOKUP(V1894,$AC$2:$AC$43,$AD$2:$AD$43,"none")</f>
        <v>0.08</v>
      </c>
      <c r="X1894" s="3">
        <f>IF(ISNUMBER($W1894), 4600 * (1 / (0.92 * $W1894 + 1.7) + 1 / (0.92 * $W1894 + 0.62)),"none")</f>
        <v>9225.6595386701993</v>
      </c>
      <c r="Y1894" s="8">
        <f>IF(ISNUMBER($X1894), _xlfn.XLOOKUP($X1894,Sheet3!$A$2:$A$392,Sheet3!$B$2:$B$392,"none", 1,1), $AF$2)</f>
        <v>0.67030000000000001</v>
      </c>
      <c r="Z1894" s="8">
        <f>IF(ISNUMBER($X1894), _xlfn.XLOOKUP($X1894,Sheet3!$A$2:$A$392,Sheet3!$C$2:$C$392,"none", 1,1), $AF$2)</f>
        <v>0.73619999999999997</v>
      </c>
      <c r="AA1894" s="8">
        <f>IF(ISNUMBER($X1894), _xlfn.XLOOKUP($X1894,Sheet3!$A$2:$A$392,Sheet3!$D$2:$D$392,"none", 1,1), $AF$2)</f>
        <v>1</v>
      </c>
    </row>
    <row r="1895" spans="1:27">
      <c r="A1895">
        <v>5726</v>
      </c>
      <c r="B1895" t="s">
        <v>6029</v>
      </c>
      <c r="C1895" t="s">
        <v>305</v>
      </c>
      <c r="D1895">
        <v>20</v>
      </c>
      <c r="E1895">
        <v>40</v>
      </c>
      <c r="F1895">
        <v>2.9443337424</v>
      </c>
      <c r="G1895">
        <v>-18</v>
      </c>
      <c r="H1895">
        <v>8</v>
      </c>
      <c r="I1895">
        <v>19.166684604</v>
      </c>
      <c r="J1895">
        <f>(D1895+E1895/60+F1895/3600)*15</f>
        <v>310.01226805726003</v>
      </c>
      <c r="K1895">
        <f>IF(G1895&lt;0, G1895-H1895/60-I1895/3600, G1895+H1895/60+I1895/3600)</f>
        <v>-18.13865741239</v>
      </c>
      <c r="L1895">
        <v>-22.763999999999999</v>
      </c>
      <c r="M1895">
        <v>-22.17</v>
      </c>
      <c r="N1895">
        <v>5.17</v>
      </c>
      <c r="O1895">
        <v>8.75</v>
      </c>
      <c r="P1895">
        <v>6.76</v>
      </c>
      <c r="Q1895">
        <v>5.0999999999999996</v>
      </c>
      <c r="R1895" t="s">
        <v>9341</v>
      </c>
      <c r="S1895">
        <v>4.298</v>
      </c>
      <c r="T1895" t="s">
        <v>9341</v>
      </c>
      <c r="U1895" t="s">
        <v>9376</v>
      </c>
      <c r="V1895" t="str">
        <f>LEFT($U1895,2)</f>
        <v>M1</v>
      </c>
      <c r="W1895" s="3">
        <f>_xlfn.XLOOKUP(V1895,$AC$2:$AC$43,$AD$2:$AD$43,"none")</f>
        <v>1.47</v>
      </c>
      <c r="X1895" s="3">
        <f>IF(ISNUMBER($W1895), 4600 * (1 / (0.92 * $W1895 + 1.7) + 1 / (0.92 * $W1895 + 0.62)),"none")</f>
        <v>3839.1950178350371</v>
      </c>
      <c r="Y1895" s="8">
        <f>IF(ISNUMBER($X1895), _xlfn.XLOOKUP($X1895,Sheet3!$A$2:$A$392,Sheet3!$B$2:$B$392,"none", 1,1), $AF$2)</f>
        <v>1</v>
      </c>
      <c r="Z1895" s="8">
        <f>IF(ISNUMBER($X1895), _xlfn.XLOOKUP($X1895,Sheet3!$A$2:$A$392,Sheet3!$C$2:$C$392,"none", 1,1), $AF$2)</f>
        <v>0.64800000000000002</v>
      </c>
      <c r="AA1895" s="8">
        <f>IF(ISNUMBER($X1895), _xlfn.XLOOKUP($X1895,Sheet3!$A$2:$A$392,Sheet3!$D$2:$D$392,"none", 1,1), $AF$2)</f>
        <v>0.33460000000000001</v>
      </c>
    </row>
    <row r="1896" spans="1:27">
      <c r="A1896">
        <v>5986</v>
      </c>
      <c r="B1896" t="s">
        <v>6289</v>
      </c>
      <c r="C1896" t="s">
        <v>313</v>
      </c>
      <c r="D1896">
        <v>15</v>
      </c>
      <c r="E1896">
        <v>51</v>
      </c>
      <c r="F1896">
        <v>15.5941805</v>
      </c>
      <c r="G1896">
        <v>-3</v>
      </c>
      <c r="H1896">
        <v>5</v>
      </c>
      <c r="I1896">
        <v>25.793806</v>
      </c>
      <c r="J1896">
        <f>(D1896+E1896/60+F1896/3600)*15</f>
        <v>237.81497575208334</v>
      </c>
      <c r="K1896">
        <f>IF(G1896&lt;0, G1896-H1896/60-I1896/3600, G1896+H1896/60+I1896/3600)</f>
        <v>-3.0904982794444447</v>
      </c>
      <c r="L1896">
        <v>-91.09</v>
      </c>
      <c r="M1896">
        <v>-28.21</v>
      </c>
      <c r="N1896">
        <v>20.100000000000001</v>
      </c>
      <c r="O1896" t="s">
        <v>9341</v>
      </c>
      <c r="P1896">
        <v>5.23</v>
      </c>
      <c r="Q1896">
        <v>5.0999999999999996</v>
      </c>
      <c r="R1896" t="s">
        <v>9341</v>
      </c>
      <c r="S1896">
        <v>4.9820000000000002</v>
      </c>
      <c r="T1896" t="s">
        <v>9341</v>
      </c>
      <c r="U1896" t="s">
        <v>11014</v>
      </c>
      <c r="V1896" t="str">
        <f>LEFT($U1896,2)</f>
        <v>A2</v>
      </c>
      <c r="W1896" s="3">
        <f>_xlfn.XLOOKUP(V1896,$AC$2:$AC$43,$AD$2:$AD$43,"none")</f>
        <v>0.05</v>
      </c>
      <c r="X1896" s="3">
        <f>IF(ISNUMBER($W1896), 4600 * (1 / (0.92 * $W1896 + 1.7) + 1 / (0.92 * $W1896 + 0.62)),"none")</f>
        <v>9541.5002631497482</v>
      </c>
      <c r="Y1896" s="8">
        <f>IF(ISNUMBER($X1896), _xlfn.XLOOKUP($X1896,Sheet3!$A$2:$A$392,Sheet3!$B$2:$B$392,"none", 1,1), $AF$2)</f>
        <v>0.65039999999999998</v>
      </c>
      <c r="Z1896" s="8">
        <f>IF(ISNUMBER($X1896), _xlfn.XLOOKUP($X1896,Sheet3!$A$2:$A$392,Sheet3!$C$2:$C$392,"none", 1,1), $AF$2)</f>
        <v>0.72150000000000003</v>
      </c>
      <c r="AA1896" s="8">
        <f>IF(ISNUMBER($X1896), _xlfn.XLOOKUP($X1896,Sheet3!$A$2:$A$392,Sheet3!$D$2:$D$392,"none", 1,1), $AF$2)</f>
        <v>1</v>
      </c>
    </row>
    <row r="1897" spans="1:27">
      <c r="A1897">
        <v>6502</v>
      </c>
      <c r="B1897" t="s">
        <v>6805</v>
      </c>
      <c r="C1897" t="s">
        <v>297</v>
      </c>
      <c r="D1897">
        <v>17</v>
      </c>
      <c r="E1897">
        <v>48</v>
      </c>
      <c r="F1897">
        <v>49.146202608000003</v>
      </c>
      <c r="G1897">
        <v>25</v>
      </c>
      <c r="H1897">
        <v>37</v>
      </c>
      <c r="I1897">
        <v>22.326301164</v>
      </c>
      <c r="J1897">
        <f>(D1897+E1897/60+F1897/3600)*15</f>
        <v>267.20477584420001</v>
      </c>
      <c r="K1897">
        <f>IF(G1897&lt;0, G1897-H1897/60-I1897/3600, G1897+H1897/60+I1897/3600)</f>
        <v>25.622868416990002</v>
      </c>
      <c r="L1897">
        <v>-4.3490000000000002</v>
      </c>
      <c r="M1897">
        <v>-38.847999999999999</v>
      </c>
      <c r="N1897">
        <v>15.47</v>
      </c>
      <c r="O1897" t="s">
        <v>9341</v>
      </c>
      <c r="P1897">
        <v>6.2450000000000001</v>
      </c>
      <c r="Q1897">
        <v>5.0999999999999996</v>
      </c>
      <c r="R1897" t="s">
        <v>9341</v>
      </c>
      <c r="S1897">
        <v>4.7690000000000001</v>
      </c>
      <c r="T1897" t="s">
        <v>9341</v>
      </c>
      <c r="U1897" t="s">
        <v>9751</v>
      </c>
      <c r="V1897" t="str">
        <f>LEFT($U1897,2)</f>
        <v>K0</v>
      </c>
      <c r="W1897" s="3">
        <f>_xlfn.XLOOKUP(V1897,$AC$2:$AC$43,$AD$2:$AD$43,"none")</f>
        <v>0.81</v>
      </c>
      <c r="X1897" s="3">
        <f>IF(ISNUMBER($W1897), 4600 * (1 / (0.92 * $W1897 + 1.7) + 1 / (0.92 * $W1897 + 0.62)),"none")</f>
        <v>5250.7063834266155</v>
      </c>
      <c r="Y1897" s="8">
        <f>IF(ISNUMBER($X1897), _xlfn.XLOOKUP($X1897,Sheet3!$A$2:$A$392,Sheet3!$B$2:$B$392,"none", 1,1), $AF$2)</f>
        <v>1</v>
      </c>
      <c r="Z1897" s="8">
        <f>IF(ISNUMBER($X1897), _xlfn.XLOOKUP($X1897,Sheet3!$A$2:$A$392,Sheet3!$C$2:$C$392,"none", 1,1), $AF$2)</f>
        <v>0.83299999999999996</v>
      </c>
      <c r="AA1897" s="8">
        <f>IF(ISNUMBER($X1897), _xlfn.XLOOKUP($X1897,Sheet3!$A$2:$A$392,Sheet3!$D$2:$D$392,"none", 1,1), $AF$2)</f>
        <v>0.67869999999999997</v>
      </c>
    </row>
    <row r="1898" spans="1:27">
      <c r="A1898">
        <v>6859</v>
      </c>
      <c r="B1898" t="s">
        <v>7162</v>
      </c>
      <c r="C1898" t="s">
        <v>43</v>
      </c>
      <c r="D1898">
        <v>7</v>
      </c>
      <c r="E1898">
        <v>13</v>
      </c>
      <c r="F1898">
        <v>32.3185436236</v>
      </c>
      <c r="G1898">
        <v>-44</v>
      </c>
      <c r="H1898">
        <v>38</v>
      </c>
      <c r="I1898">
        <v>22.951891964000001</v>
      </c>
      <c r="J1898">
        <f>(D1898+E1898/60+F1898/3600)*15</f>
        <v>108.38466059843167</v>
      </c>
      <c r="K1898">
        <f>IF(G1898&lt;0, G1898-H1898/60-I1898/3600, G1898+H1898/60+I1898/3600)</f>
        <v>-44.63970885887889</v>
      </c>
      <c r="L1898">
        <v>106.75700000000001</v>
      </c>
      <c r="M1898">
        <v>323.16399999999999</v>
      </c>
      <c r="N1898">
        <v>17.79</v>
      </c>
      <c r="O1898">
        <v>7.9</v>
      </c>
      <c r="P1898">
        <v>6.66</v>
      </c>
      <c r="Q1898">
        <v>5.0999999999999996</v>
      </c>
      <c r="R1898">
        <v>2.4900000000000002</v>
      </c>
      <c r="S1898">
        <v>5.5179999999999998</v>
      </c>
      <c r="T1898">
        <v>7.0000000000000007E-2</v>
      </c>
      <c r="U1898" t="s">
        <v>11181</v>
      </c>
      <c r="V1898" t="str">
        <f>LEFT($U1898,2)</f>
        <v>M5</v>
      </c>
      <c r="W1898" s="3" t="str">
        <f>_xlfn.XLOOKUP(V1898,$AC$2:$AC$43,$AD$2:$AD$43,"none")</f>
        <v>none</v>
      </c>
      <c r="X1898" s="3" t="str">
        <f>IF(ISNUMBER($W1898), 4600 * (1 / (0.92 * $W1898 + 1.7) + 1 / (0.92 * $W1898 + 0.62)),"none")</f>
        <v>none</v>
      </c>
      <c r="Y1898" s="8">
        <f>IF(ISNUMBER($X1898), _xlfn.XLOOKUP($X1898,Sheet3!$A$2:$A$392,Sheet3!$B$2:$B$392,"none", 1,1), $AF$2)</f>
        <v>0.8</v>
      </c>
      <c r="Z1898" s="8">
        <f>IF(ISNUMBER($X1898), _xlfn.XLOOKUP($X1898,Sheet3!$A$2:$A$392,Sheet3!$C$2:$C$392,"none", 1,1), $AF$2)</f>
        <v>0.8</v>
      </c>
      <c r="AA1898" s="8">
        <f>IF(ISNUMBER($X1898), _xlfn.XLOOKUP($X1898,Sheet3!$A$2:$A$392,Sheet3!$D$2:$D$392,"none", 1,1), $AF$2)</f>
        <v>0.8</v>
      </c>
    </row>
    <row r="1899" spans="1:27">
      <c r="A1899">
        <v>8168</v>
      </c>
      <c r="B1899" t="s">
        <v>8471</v>
      </c>
      <c r="C1899" t="s">
        <v>17</v>
      </c>
      <c r="D1899">
        <v>16</v>
      </c>
      <c r="E1899">
        <v>46</v>
      </c>
      <c r="F1899">
        <v>39.9916001976</v>
      </c>
      <c r="G1899">
        <v>-67</v>
      </c>
      <c r="H1899">
        <v>6</v>
      </c>
      <c r="I1899">
        <v>34.885331999999998</v>
      </c>
      <c r="J1899">
        <f>(D1899+E1899/60+F1899/3600)*15</f>
        <v>251.66663166749001</v>
      </c>
      <c r="K1899">
        <f>IF(G1899&lt;0, G1899-H1899/60-I1899/3600, G1899+H1899/60+I1899/3600)</f>
        <v>-67.109690369999996</v>
      </c>
      <c r="L1899">
        <v>-15.023</v>
      </c>
      <c r="M1899">
        <v>-13.646000000000001</v>
      </c>
      <c r="N1899">
        <v>4.96</v>
      </c>
      <c r="O1899" t="s">
        <v>9341</v>
      </c>
      <c r="P1899">
        <v>5</v>
      </c>
      <c r="Q1899">
        <v>5.0999999999999996</v>
      </c>
      <c r="R1899" t="s">
        <v>9341</v>
      </c>
      <c r="S1899">
        <v>5.07</v>
      </c>
      <c r="T1899" t="s">
        <v>9341</v>
      </c>
      <c r="U1899" t="s">
        <v>9962</v>
      </c>
      <c r="V1899" t="str">
        <f>LEFT($U1899,2)</f>
        <v>Ap</v>
      </c>
      <c r="W1899" s="3" t="str">
        <f>_xlfn.XLOOKUP(V1899,$AC$2:$AC$43,$AD$2:$AD$43,"none")</f>
        <v>none</v>
      </c>
      <c r="X1899" s="3" t="str">
        <f>IF(ISNUMBER($W1899), 4600 * (1 / (0.92 * $W1899 + 1.7) + 1 / (0.92 * $W1899 + 0.62)),"none")</f>
        <v>none</v>
      </c>
      <c r="Y1899" s="8">
        <f>IF(ISNUMBER($X1899), _xlfn.XLOOKUP($X1899,Sheet3!$A$2:$A$392,Sheet3!$B$2:$B$392,"none", 1,1), $AF$2)</f>
        <v>0.8</v>
      </c>
      <c r="Z1899" s="8">
        <f>IF(ISNUMBER($X1899), _xlfn.XLOOKUP($X1899,Sheet3!$A$2:$A$392,Sheet3!$C$2:$C$392,"none", 1,1), $AF$2)</f>
        <v>0.8</v>
      </c>
      <c r="AA1899" s="8">
        <f>IF(ISNUMBER($X1899), _xlfn.XLOOKUP($X1899,Sheet3!$A$2:$A$392,Sheet3!$D$2:$D$392,"none", 1,1), $AF$2)</f>
        <v>0.8</v>
      </c>
    </row>
    <row r="1900" spans="1:27">
      <c r="A1900">
        <v>8499</v>
      </c>
      <c r="B1900" t="s">
        <v>8802</v>
      </c>
      <c r="C1900" t="s">
        <v>12</v>
      </c>
      <c r="D1900">
        <v>20</v>
      </c>
      <c r="E1900">
        <v>48</v>
      </c>
      <c r="F1900">
        <v>29.152721083199999</v>
      </c>
      <c r="G1900">
        <v>-43</v>
      </c>
      <c r="H1900">
        <v>59</v>
      </c>
      <c r="I1900">
        <v>18.542615928</v>
      </c>
      <c r="J1900">
        <f>(D1900+E1900/60+F1900/3600)*15</f>
        <v>312.12146967118002</v>
      </c>
      <c r="K1900">
        <f>IF(G1900&lt;0, G1900-H1900/60-I1900/3600, G1900+H1900/60+I1900/3600)</f>
        <v>-43.988484059980003</v>
      </c>
      <c r="L1900">
        <v>175.51</v>
      </c>
      <c r="M1900">
        <v>-118.374</v>
      </c>
      <c r="N1900">
        <v>26.17</v>
      </c>
      <c r="O1900" t="s">
        <v>9341</v>
      </c>
      <c r="P1900">
        <v>5.44</v>
      </c>
      <c r="Q1900">
        <v>5.0999999999999996</v>
      </c>
      <c r="R1900" t="s">
        <v>9341</v>
      </c>
      <c r="S1900">
        <v>5.01</v>
      </c>
      <c r="T1900" t="s">
        <v>9341</v>
      </c>
      <c r="U1900" t="s">
        <v>9595</v>
      </c>
      <c r="V1900" t="str">
        <f>LEFT($U1900,2)</f>
        <v>F2</v>
      </c>
      <c r="W1900" s="3">
        <f>_xlfn.XLOOKUP(V1900,$AC$2:$AC$43,$AD$2:$AD$43,"none")</f>
        <v>0.35</v>
      </c>
      <c r="X1900" s="3">
        <f>IF(ISNUMBER($W1900), 4600 * (1 / (0.92 * $W1900 + 1.7) + 1 / (0.92 * $W1900 + 0.62)),"none")</f>
        <v>7158.2024482287206</v>
      </c>
      <c r="Y1900" s="8">
        <f>IF(ISNUMBER($X1900), _xlfn.XLOOKUP($X1900,Sheet3!$A$2:$A$392,Sheet3!$B$2:$B$392,"none", 1,1), $AF$2)</f>
        <v>0.89859999999999995</v>
      </c>
      <c r="Z1900" s="8">
        <f>IF(ISNUMBER($X1900), _xlfn.XLOOKUP($X1900,Sheet3!$A$2:$A$392,Sheet3!$C$2:$C$392,"none", 1,1), $AF$2)</f>
        <v>0.89249999999999996</v>
      </c>
      <c r="AA1900" s="8">
        <f>IF(ISNUMBER($X1900), _xlfn.XLOOKUP($X1900,Sheet3!$A$2:$A$392,Sheet3!$D$2:$D$392,"none", 1,1), $AF$2)</f>
        <v>1</v>
      </c>
    </row>
    <row r="1901" spans="1:27">
      <c r="A1901">
        <v>8910</v>
      </c>
      <c r="B1901" t="s">
        <v>9215</v>
      </c>
      <c r="C1901" t="s">
        <v>297</v>
      </c>
      <c r="D1901">
        <v>18</v>
      </c>
      <c r="E1901">
        <v>1</v>
      </c>
      <c r="F1901">
        <v>29.963975651999998</v>
      </c>
      <c r="G1901">
        <v>21</v>
      </c>
      <c r="H1901">
        <v>35</v>
      </c>
      <c r="I1901">
        <v>43.404347651999998</v>
      </c>
      <c r="J1901">
        <f>(D1901+E1901/60+F1901/3600)*15</f>
        <v>270.37484989855</v>
      </c>
      <c r="K1901">
        <f>IF(G1901&lt;0, G1901-H1901/60-I1901/3600, G1901+H1901/60+I1901/3600)</f>
        <v>21.59539009657</v>
      </c>
      <c r="L1901">
        <v>8.9949999999999992</v>
      </c>
      <c r="M1901">
        <v>36.267000000000003</v>
      </c>
      <c r="N1901">
        <v>7.55</v>
      </c>
      <c r="O1901" t="s">
        <v>9341</v>
      </c>
      <c r="P1901">
        <v>5.99</v>
      </c>
      <c r="Q1901">
        <v>5.0999999999999996</v>
      </c>
      <c r="R1901" t="s">
        <v>9341</v>
      </c>
      <c r="S1901">
        <v>4.8529999999999998</v>
      </c>
      <c r="T1901" t="s">
        <v>9341</v>
      </c>
      <c r="U1901" t="s">
        <v>9342</v>
      </c>
      <c r="V1901" t="str">
        <f>LEFT($U1901,2)</f>
        <v>G5</v>
      </c>
      <c r="W1901" s="3">
        <f>_xlfn.XLOOKUP(V1901,$AC$2:$AC$43,$AD$2:$AD$43,"none")</f>
        <v>0.68</v>
      </c>
      <c r="X1901" s="3">
        <f>IF(ISNUMBER($W1901), 4600 * (1 / (0.92 * $W1901 + 1.7) + 1 / (0.92 * $W1901 + 0.62)),"none")</f>
        <v>5670.9835338658331</v>
      </c>
      <c r="Y1901" s="8">
        <f>IF(ISNUMBER($X1901), _xlfn.XLOOKUP($X1901,Sheet3!$A$2:$A$392,Sheet3!$B$2:$B$392,"none", 1,1), $AF$2)</f>
        <v>1</v>
      </c>
      <c r="Z1901" s="8">
        <f>IF(ISNUMBER($X1901), _xlfn.XLOOKUP($X1901,Sheet3!$A$2:$A$392,Sheet3!$C$2:$C$392,"none", 1,1), $AF$2)</f>
        <v>0.874</v>
      </c>
      <c r="AA1901" s="8">
        <f>IF(ISNUMBER($X1901), _xlfn.XLOOKUP($X1901,Sheet3!$A$2:$A$392,Sheet3!$D$2:$D$392,"none", 1,1), $AF$2)</f>
        <v>0.77600000000000002</v>
      </c>
    </row>
    <row r="1902" spans="1:27">
      <c r="A1902">
        <v>5535</v>
      </c>
      <c r="B1902" t="s">
        <v>5838</v>
      </c>
      <c r="C1902" t="s">
        <v>12</v>
      </c>
      <c r="D1902">
        <v>16</v>
      </c>
      <c r="E1902">
        <v>11</v>
      </c>
      <c r="F1902">
        <v>2.0683023239999998</v>
      </c>
      <c r="G1902">
        <v>-29</v>
      </c>
      <c r="H1902">
        <v>24</v>
      </c>
      <c r="I1902">
        <v>58.387298940000001</v>
      </c>
      <c r="J1902">
        <f>(D1902+E1902/60+F1902/3600)*15</f>
        <v>242.75861792634998</v>
      </c>
      <c r="K1902">
        <f>IF(G1902&lt;0, G1902-H1902/60-I1902/3600, G1902+H1902/60+I1902/3600)</f>
        <v>-29.41621869415</v>
      </c>
      <c r="L1902">
        <v>-88.147999999999996</v>
      </c>
      <c r="M1902">
        <v>-87.567999999999998</v>
      </c>
      <c r="N1902">
        <v>11.51</v>
      </c>
      <c r="O1902" t="s">
        <v>9341</v>
      </c>
      <c r="P1902">
        <v>6.226</v>
      </c>
      <c r="Q1902">
        <v>5.1020000000000003</v>
      </c>
      <c r="R1902" t="s">
        <v>9341</v>
      </c>
      <c r="S1902">
        <v>4.7489999999999997</v>
      </c>
      <c r="T1902" t="s">
        <v>9341</v>
      </c>
      <c r="U1902" t="s">
        <v>9403</v>
      </c>
      <c r="V1902" t="str">
        <f>LEFT($U1902,2)</f>
        <v>K0</v>
      </c>
      <c r="W1902" s="3">
        <f>_xlfn.XLOOKUP(V1902,$AC$2:$AC$43,$AD$2:$AD$43,"none")</f>
        <v>0.81</v>
      </c>
      <c r="X1902" s="3">
        <f>IF(ISNUMBER($W1902), 4600 * (1 / (0.92 * $W1902 + 1.7) + 1 / (0.92 * $W1902 + 0.62)),"none")</f>
        <v>5250.7063834266155</v>
      </c>
      <c r="Y1902" s="8">
        <f>IF(ISNUMBER($X1902), _xlfn.XLOOKUP($X1902,Sheet3!$A$2:$A$392,Sheet3!$B$2:$B$392,"none", 1,1), $AF$2)</f>
        <v>1</v>
      </c>
      <c r="Z1902" s="8">
        <f>IF(ISNUMBER($X1902), _xlfn.XLOOKUP($X1902,Sheet3!$A$2:$A$392,Sheet3!$C$2:$C$392,"none", 1,1), $AF$2)</f>
        <v>0.83299999999999996</v>
      </c>
      <c r="AA1902" s="8">
        <f>IF(ISNUMBER($X1902), _xlfn.XLOOKUP($X1902,Sheet3!$A$2:$A$392,Sheet3!$D$2:$D$392,"none", 1,1), $AF$2)</f>
        <v>0.67869999999999997</v>
      </c>
    </row>
    <row r="1903" spans="1:27">
      <c r="A1903">
        <v>1403</v>
      </c>
      <c r="B1903" t="s">
        <v>1704</v>
      </c>
      <c r="C1903" t="s">
        <v>16</v>
      </c>
      <c r="D1903">
        <v>9</v>
      </c>
      <c r="E1903">
        <v>57</v>
      </c>
      <c r="F1903">
        <v>41.054432870399999</v>
      </c>
      <c r="G1903">
        <v>41</v>
      </c>
      <c r="H1903">
        <v>3</v>
      </c>
      <c r="I1903">
        <v>20.274786215999999</v>
      </c>
      <c r="J1903">
        <f>(D1903+E1903/60+F1903/3600)*15</f>
        <v>149.42106013695999</v>
      </c>
      <c r="K1903">
        <f>IF(G1903&lt;0, G1903-H1903/60-I1903/3600, G1903+H1903/60+I1903/3600)</f>
        <v>41.055631885059995</v>
      </c>
      <c r="L1903">
        <v>-116.432</v>
      </c>
      <c r="M1903">
        <v>-25.86</v>
      </c>
      <c r="N1903">
        <v>34.58</v>
      </c>
      <c r="O1903" t="s">
        <v>9341</v>
      </c>
      <c r="P1903">
        <v>5.5620000000000003</v>
      </c>
      <c r="Q1903">
        <v>5.1040000000000001</v>
      </c>
      <c r="R1903" t="s">
        <v>9341</v>
      </c>
      <c r="S1903">
        <v>4.984</v>
      </c>
      <c r="T1903" t="s">
        <v>9341</v>
      </c>
      <c r="U1903" t="s">
        <v>9386</v>
      </c>
      <c r="V1903" t="str">
        <f>LEFT($U1903,2)</f>
        <v>F6</v>
      </c>
      <c r="W1903" s="3" t="str">
        <f>_xlfn.XLOOKUP(V1903,$AC$2:$AC$43,$AD$2:$AD$43,"none")</f>
        <v>none</v>
      </c>
      <c r="X1903" s="3" t="str">
        <f>IF(ISNUMBER($W1903), 4600 * (1 / (0.92 * $W1903 + 1.7) + 1 / (0.92 * $W1903 + 0.62)),"none")</f>
        <v>none</v>
      </c>
      <c r="Y1903" s="8">
        <f>IF(ISNUMBER($X1903), _xlfn.XLOOKUP($X1903,Sheet3!$A$2:$A$392,Sheet3!$B$2:$B$392,"none", 1,1), $AF$2)</f>
        <v>0.8</v>
      </c>
      <c r="Z1903" s="8">
        <f>IF(ISNUMBER($X1903), _xlfn.XLOOKUP($X1903,Sheet3!$A$2:$A$392,Sheet3!$C$2:$C$392,"none", 1,1), $AF$2)</f>
        <v>0.8</v>
      </c>
      <c r="AA1903" s="8">
        <f>IF(ISNUMBER($X1903), _xlfn.XLOOKUP($X1903,Sheet3!$A$2:$A$392,Sheet3!$D$2:$D$392,"none", 1,1), $AF$2)</f>
        <v>0.8</v>
      </c>
    </row>
    <row r="1904" spans="1:27">
      <c r="A1904">
        <v>3417</v>
      </c>
      <c r="B1904" t="s">
        <v>3720</v>
      </c>
      <c r="C1904" t="s">
        <v>12</v>
      </c>
      <c r="D1904">
        <v>1</v>
      </c>
      <c r="E1904">
        <v>29</v>
      </c>
      <c r="F1904">
        <v>36.135692133600003</v>
      </c>
      <c r="G1904">
        <v>-21</v>
      </c>
      <c r="H1904">
        <v>37</v>
      </c>
      <c r="I1904">
        <v>45.609971844</v>
      </c>
      <c r="J1904">
        <f>(D1904+E1904/60+F1904/3600)*15</f>
        <v>22.400565383890001</v>
      </c>
      <c r="K1904">
        <f>IF(G1904&lt;0, G1904-H1904/60-I1904/3600, G1904+H1904/60+I1904/3600)</f>
        <v>-21.629336103290001</v>
      </c>
      <c r="L1904">
        <v>56.469000000000001</v>
      </c>
      <c r="M1904">
        <v>4.1340000000000003</v>
      </c>
      <c r="N1904">
        <v>13.9</v>
      </c>
      <c r="O1904" t="s">
        <v>9341</v>
      </c>
      <c r="P1904">
        <v>5.1260000000000003</v>
      </c>
      <c r="Q1904">
        <v>5.1040000000000001</v>
      </c>
      <c r="R1904" t="s">
        <v>9341</v>
      </c>
      <c r="S1904">
        <v>5.1079999999999997</v>
      </c>
      <c r="T1904" t="s">
        <v>9341</v>
      </c>
      <c r="U1904" t="s">
        <v>9394</v>
      </c>
      <c r="V1904" t="str">
        <f>LEFT($U1904,2)</f>
        <v>A0</v>
      </c>
      <c r="W1904" s="3">
        <f>_xlfn.XLOOKUP(V1904,$AC$2:$AC$43,$AD$2:$AD$43,"none")</f>
        <v>-0.01</v>
      </c>
      <c r="X1904" s="3">
        <f>IF(ISNUMBER($W1904), 4600 * (1 / (0.92 * $W1904 + 1.7) + 1 / (0.92 * $W1904 + 0.62)),"none")</f>
        <v>10251.712375722911</v>
      </c>
      <c r="Y1904" s="8">
        <f>IF(ISNUMBER($X1904), _xlfn.XLOOKUP($X1904,Sheet3!$A$2:$A$392,Sheet3!$B$2:$B$392,"none", 1,1), $AF$2)</f>
        <v>0.6109</v>
      </c>
      <c r="Z1904" s="8">
        <f>IF(ISNUMBER($X1904), _xlfn.XLOOKUP($X1904,Sheet3!$A$2:$A$392,Sheet3!$C$2:$C$392,"none", 1,1), $AF$2)</f>
        <v>0.69189999999999996</v>
      </c>
      <c r="AA1904" s="8">
        <f>IF(ISNUMBER($X1904), _xlfn.XLOOKUP($X1904,Sheet3!$A$2:$A$392,Sheet3!$D$2:$D$392,"none", 1,1), $AF$2)</f>
        <v>1</v>
      </c>
    </row>
    <row r="1905" spans="1:27">
      <c r="A1905">
        <v>3972</v>
      </c>
      <c r="B1905" t="s">
        <v>4275</v>
      </c>
      <c r="C1905" t="s">
        <v>16</v>
      </c>
      <c r="D1905">
        <v>1</v>
      </c>
      <c r="E1905">
        <v>57</v>
      </c>
      <c r="F1905">
        <v>21.0547626</v>
      </c>
      <c r="G1905">
        <v>17</v>
      </c>
      <c r="H1905">
        <v>49</v>
      </c>
      <c r="I1905">
        <v>3.120244</v>
      </c>
      <c r="J1905">
        <f>(D1905+E1905/60+F1905/3600)*15</f>
        <v>29.337728177500001</v>
      </c>
      <c r="K1905">
        <f>IF(G1905&lt;0, G1905-H1905/60-I1905/3600, G1905+H1905/60+I1905/3600)</f>
        <v>17.81753340111111</v>
      </c>
      <c r="L1905">
        <v>34.76</v>
      </c>
      <c r="M1905">
        <v>-22.95</v>
      </c>
      <c r="N1905">
        <v>6.27</v>
      </c>
      <c r="O1905" t="s">
        <v>9341</v>
      </c>
      <c r="P1905">
        <v>6.0179999999999998</v>
      </c>
      <c r="Q1905">
        <v>5.1050000000000004</v>
      </c>
      <c r="R1905" t="s">
        <v>9341</v>
      </c>
      <c r="S1905">
        <v>4.7880000000000003</v>
      </c>
      <c r="T1905" t="s">
        <v>9341</v>
      </c>
      <c r="U1905" t="s">
        <v>10574</v>
      </c>
      <c r="V1905" t="str">
        <f>LEFT($U1905,2)</f>
        <v>K1</v>
      </c>
      <c r="W1905" s="3">
        <f>_xlfn.XLOOKUP(V1905,$AC$2:$AC$43,$AD$2:$AD$43,"none")</f>
        <v>0.86</v>
      </c>
      <c r="X1905" s="3">
        <f>IF(ISNUMBER($W1905), 4600 * (1 / (0.92 * $W1905 + 1.7) + 1 / (0.92 * $W1905 + 0.62)),"none")</f>
        <v>5106.1368670782376</v>
      </c>
      <c r="Y1905" s="8">
        <f>IF(ISNUMBER($X1905), _xlfn.XLOOKUP($X1905,Sheet3!$A$2:$A$392,Sheet3!$B$2:$B$392,"none", 1,1), $AF$2)</f>
        <v>1</v>
      </c>
      <c r="Z1905" s="8">
        <f>IF(ISNUMBER($X1905), _xlfn.XLOOKUP($X1905,Sheet3!$A$2:$A$392,Sheet3!$C$2:$C$392,"none", 1,1), $AF$2)</f>
        <v>0.82210000000000005</v>
      </c>
      <c r="AA1905" s="8">
        <f>IF(ISNUMBER($X1905), _xlfn.XLOOKUP($X1905,Sheet3!$A$2:$A$392,Sheet3!$D$2:$D$392,"none", 1,1), $AF$2)</f>
        <v>0.65410000000000001</v>
      </c>
    </row>
    <row r="1906" spans="1:27">
      <c r="A1906">
        <v>7801</v>
      </c>
      <c r="B1906" t="s">
        <v>8104</v>
      </c>
      <c r="C1906" t="s">
        <v>12</v>
      </c>
      <c r="D1906">
        <v>23</v>
      </c>
      <c r="E1906">
        <v>52</v>
      </c>
      <c r="F1906">
        <v>6.4731826440000004</v>
      </c>
      <c r="G1906">
        <v>-82</v>
      </c>
      <c r="H1906">
        <v>1</v>
      </c>
      <c r="I1906">
        <v>7.7635871400000003</v>
      </c>
      <c r="J1906">
        <f>(D1906+E1906/60+F1906/3600)*15</f>
        <v>358.02697159435002</v>
      </c>
      <c r="K1906">
        <f>IF(G1906&lt;0, G1906-H1906/60-I1906/3600, G1906+H1906/60+I1906/3600)</f>
        <v>-82.018823218649999</v>
      </c>
      <c r="L1906">
        <v>-45.67</v>
      </c>
      <c r="M1906">
        <v>-15.666</v>
      </c>
      <c r="N1906">
        <v>12.18</v>
      </c>
      <c r="O1906" t="s">
        <v>9341</v>
      </c>
      <c r="P1906">
        <v>6.0430000000000001</v>
      </c>
      <c r="Q1906">
        <v>5.1059999999999999</v>
      </c>
      <c r="R1906" t="s">
        <v>9341</v>
      </c>
      <c r="S1906">
        <v>4.8559999999999999</v>
      </c>
      <c r="T1906" t="s">
        <v>9341</v>
      </c>
      <c r="U1906" t="s">
        <v>10003</v>
      </c>
      <c r="V1906" t="str">
        <f>LEFT($U1906,2)</f>
        <v>G6</v>
      </c>
      <c r="W1906" s="3" t="str">
        <f>_xlfn.XLOOKUP(V1906,$AC$2:$AC$43,$AD$2:$AD$43,"none")</f>
        <v>none</v>
      </c>
      <c r="X1906" s="3" t="str">
        <f>IF(ISNUMBER($W1906), 4600 * (1 / (0.92 * $W1906 + 1.7) + 1 / (0.92 * $W1906 + 0.62)),"none")</f>
        <v>none</v>
      </c>
      <c r="Y1906" s="8">
        <f>IF(ISNUMBER($X1906), _xlfn.XLOOKUP($X1906,Sheet3!$A$2:$A$392,Sheet3!$B$2:$B$392,"none", 1,1), $AF$2)</f>
        <v>0.8</v>
      </c>
      <c r="Z1906" s="8">
        <f>IF(ISNUMBER($X1906), _xlfn.XLOOKUP($X1906,Sheet3!$A$2:$A$392,Sheet3!$C$2:$C$392,"none", 1,1), $AF$2)</f>
        <v>0.8</v>
      </c>
      <c r="AA1906" s="8">
        <f>IF(ISNUMBER($X1906), _xlfn.XLOOKUP($X1906,Sheet3!$A$2:$A$392,Sheet3!$D$2:$D$392,"none", 1,1), $AF$2)</f>
        <v>0.8</v>
      </c>
    </row>
    <row r="1907" spans="1:27">
      <c r="A1907">
        <v>804</v>
      </c>
      <c r="B1907" t="s">
        <v>1104</v>
      </c>
      <c r="C1907" t="s">
        <v>12</v>
      </c>
      <c r="D1907">
        <v>19</v>
      </c>
      <c r="E1907">
        <v>9</v>
      </c>
      <c r="F1907">
        <v>9.8814606287999993</v>
      </c>
      <c r="G1907">
        <v>76</v>
      </c>
      <c r="H1907">
        <v>33</v>
      </c>
      <c r="I1907">
        <v>37.813819608000003</v>
      </c>
      <c r="J1907">
        <f>(D1907+E1907/60+F1907/3600)*15</f>
        <v>287.29117275262001</v>
      </c>
      <c r="K1907">
        <f>IF(G1907&lt;0, G1907-H1907/60-I1907/3600, G1907+H1907/60+I1907/3600)</f>
        <v>76.560503838779994</v>
      </c>
      <c r="L1907">
        <v>52.39</v>
      </c>
      <c r="M1907">
        <v>-119.46899999999999</v>
      </c>
      <c r="N1907">
        <v>36.54</v>
      </c>
      <c r="O1907" t="s">
        <v>9341</v>
      </c>
      <c r="P1907">
        <v>5.4</v>
      </c>
      <c r="Q1907">
        <v>5.1070000000000002</v>
      </c>
      <c r="R1907" t="s">
        <v>9341</v>
      </c>
      <c r="S1907">
        <v>5.032</v>
      </c>
      <c r="T1907" t="s">
        <v>9341</v>
      </c>
      <c r="U1907" t="s">
        <v>9511</v>
      </c>
      <c r="V1907" t="str">
        <f>LEFT($U1907,2)</f>
        <v>A7</v>
      </c>
      <c r="W1907" s="3">
        <f>_xlfn.XLOOKUP(V1907,$AC$2:$AC$43,$AD$2:$AD$43,"none")</f>
        <v>0.2</v>
      </c>
      <c r="X1907" s="3">
        <f>IF(ISNUMBER($W1907), 4600 * (1 / (0.92 * $W1907 + 1.7) + 1 / (0.92 * $W1907 + 0.62)),"none")</f>
        <v>8163.0066229362728</v>
      </c>
      <c r="Y1907" s="8">
        <f>IF(ISNUMBER($X1907), _xlfn.XLOOKUP($X1907,Sheet3!$A$2:$A$392,Sheet3!$B$2:$B$392,"none", 1,1), $AF$2)</f>
        <v>0.76519999999999999</v>
      </c>
      <c r="Z1907" s="8">
        <f>IF(ISNUMBER($X1907), _xlfn.XLOOKUP($X1907,Sheet3!$A$2:$A$392,Sheet3!$C$2:$C$392,"none", 1,1), $AF$2)</f>
        <v>0.80349999999999999</v>
      </c>
      <c r="AA1907" s="8">
        <f>IF(ISNUMBER($X1907), _xlfn.XLOOKUP($X1907,Sheet3!$A$2:$A$392,Sheet3!$D$2:$D$392,"none", 1,1), $AF$2)</f>
        <v>1</v>
      </c>
    </row>
    <row r="1908" spans="1:27">
      <c r="A1908">
        <v>5313</v>
      </c>
      <c r="B1908" t="s">
        <v>5616</v>
      </c>
      <c r="C1908" t="s">
        <v>297</v>
      </c>
      <c r="D1908">
        <v>17</v>
      </c>
      <c r="E1908">
        <v>24</v>
      </c>
      <c r="F1908">
        <v>13.0872972</v>
      </c>
      <c r="G1908">
        <v>-44</v>
      </c>
      <c r="H1908">
        <v>9</v>
      </c>
      <c r="I1908">
        <v>45.273533999999998</v>
      </c>
      <c r="J1908">
        <f>(D1908+E1908/60+F1908/3600)*15</f>
        <v>261.05453040499998</v>
      </c>
      <c r="K1908">
        <f>IF(G1908&lt;0, G1908-H1908/60-I1908/3600, G1908+H1908/60+I1908/3600)</f>
        <v>-44.162575981666663</v>
      </c>
      <c r="L1908">
        <v>-6.49</v>
      </c>
      <c r="M1908">
        <v>-30.58</v>
      </c>
      <c r="N1908">
        <v>4.42</v>
      </c>
      <c r="O1908">
        <v>4.66</v>
      </c>
      <c r="P1908">
        <v>5.0389999999999997</v>
      </c>
      <c r="Q1908">
        <v>5.1079999999999997</v>
      </c>
      <c r="R1908" t="s">
        <v>9341</v>
      </c>
      <c r="S1908">
        <v>5.0469999999999997</v>
      </c>
      <c r="T1908" t="s">
        <v>9341</v>
      </c>
      <c r="U1908" t="s">
        <v>10862</v>
      </c>
      <c r="V1908" t="str">
        <f>LEFT($U1908,2)</f>
        <v>B5</v>
      </c>
      <c r="W1908" s="3">
        <f>_xlfn.XLOOKUP(V1908,$AC$2:$AC$43,$AD$2:$AD$43,"none")</f>
        <v>-0.16</v>
      </c>
      <c r="X1908" s="3">
        <f>IF(ISNUMBER($W1908), 4600 * (1 / (0.92 * $W1908 + 1.7) + 1 / (0.92 * $W1908 + 0.62)),"none")</f>
        <v>12691.662939978085</v>
      </c>
      <c r="Y1908" s="8">
        <f>IF(ISNUMBER($X1908), _xlfn.XLOOKUP($X1908,Sheet3!$A$2:$A$392,Sheet3!$B$2:$B$392,"none", 1,1), $AF$2)</f>
        <v>0.52290000000000003</v>
      </c>
      <c r="Z1908" s="8">
        <f>IF(ISNUMBER($X1908), _xlfn.XLOOKUP($X1908,Sheet3!$A$2:$A$392,Sheet3!$C$2:$C$392,"none", 1,1), $AF$2)</f>
        <v>0.62250000000000005</v>
      </c>
      <c r="AA1908" s="8">
        <f>IF(ISNUMBER($X1908), _xlfn.XLOOKUP($X1908,Sheet3!$A$2:$A$392,Sheet3!$D$2:$D$392,"none", 1,1), $AF$2)</f>
        <v>1</v>
      </c>
    </row>
    <row r="1909" spans="1:27">
      <c r="A1909">
        <v>7233</v>
      </c>
      <c r="B1909" t="s">
        <v>7536</v>
      </c>
      <c r="C1909" t="s">
        <v>16</v>
      </c>
      <c r="D1909">
        <v>1</v>
      </c>
      <c r="E1909">
        <v>54</v>
      </c>
      <c r="F1909">
        <v>22.031915210400001</v>
      </c>
      <c r="G1909">
        <v>-42</v>
      </c>
      <c r="H1909">
        <v>29</v>
      </c>
      <c r="I1909">
        <v>48.942141036000002</v>
      </c>
      <c r="J1909">
        <f>(D1909+E1909/60+F1909/3600)*15</f>
        <v>28.591799646710001</v>
      </c>
      <c r="K1909">
        <f>IF(G1909&lt;0, G1909-H1909/60-I1909/3600, G1909+H1909/60+I1909/3600)</f>
        <v>-42.496928372509998</v>
      </c>
      <c r="L1909">
        <v>-33.475999999999999</v>
      </c>
      <c r="M1909">
        <v>-30.113</v>
      </c>
      <c r="N1909">
        <v>10.19</v>
      </c>
      <c r="O1909" t="s">
        <v>9341</v>
      </c>
      <c r="P1909">
        <v>5.0549999999999997</v>
      </c>
      <c r="Q1909">
        <v>5.109</v>
      </c>
      <c r="R1909" t="s">
        <v>9341</v>
      </c>
      <c r="S1909">
        <v>5.0960000000000001</v>
      </c>
      <c r="T1909" t="s">
        <v>9341</v>
      </c>
      <c r="U1909" t="s">
        <v>9359</v>
      </c>
      <c r="V1909" t="str">
        <f>LEFT($U1909,2)</f>
        <v>A3</v>
      </c>
      <c r="W1909" s="3">
        <f>_xlfn.XLOOKUP(V1909,$AC$2:$AC$43,$AD$2:$AD$43,"none")</f>
        <v>0.08</v>
      </c>
      <c r="X1909" s="3">
        <f>IF(ISNUMBER($W1909), 4600 * (1 / (0.92 * $W1909 + 1.7) + 1 / (0.92 * $W1909 + 0.62)),"none")</f>
        <v>9225.6595386701993</v>
      </c>
      <c r="Y1909" s="8">
        <f>IF(ISNUMBER($X1909), _xlfn.XLOOKUP($X1909,Sheet3!$A$2:$A$392,Sheet3!$B$2:$B$392,"none", 1,1), $AF$2)</f>
        <v>0.67030000000000001</v>
      </c>
      <c r="Z1909" s="8">
        <f>IF(ISNUMBER($X1909), _xlfn.XLOOKUP($X1909,Sheet3!$A$2:$A$392,Sheet3!$C$2:$C$392,"none", 1,1), $AF$2)</f>
        <v>0.73619999999999997</v>
      </c>
      <c r="AA1909" s="8">
        <f>IF(ISNUMBER($X1909), _xlfn.XLOOKUP($X1909,Sheet3!$A$2:$A$392,Sheet3!$D$2:$D$392,"none", 1,1), $AF$2)</f>
        <v>1</v>
      </c>
    </row>
    <row r="1910" spans="1:27">
      <c r="A1910">
        <v>458</v>
      </c>
      <c r="B1910" t="s">
        <v>757</v>
      </c>
      <c r="C1910" t="s">
        <v>297</v>
      </c>
      <c r="D1910">
        <v>22</v>
      </c>
      <c r="E1910">
        <v>5</v>
      </c>
      <c r="F1910">
        <v>8.7897533087999999</v>
      </c>
      <c r="G1910">
        <v>62</v>
      </c>
      <c r="H1910">
        <v>16</v>
      </c>
      <c r="I1910">
        <v>47.332569935999999</v>
      </c>
      <c r="J1910">
        <f>(D1910+E1910/60+F1910/3600)*15</f>
        <v>331.28662397212003</v>
      </c>
      <c r="K1910">
        <f>IF(G1910&lt;0, G1910-H1910/60-I1910/3600, G1910+H1910/60+I1910/3600)</f>
        <v>62.279814602759998</v>
      </c>
      <c r="L1910">
        <v>-1.595</v>
      </c>
      <c r="M1910">
        <v>-3.0259999999999998</v>
      </c>
      <c r="N1910">
        <v>1.02</v>
      </c>
      <c r="O1910">
        <v>4.3600000000000003</v>
      </c>
      <c r="P1910">
        <v>5.19</v>
      </c>
      <c r="Q1910">
        <v>5.1100000000000003</v>
      </c>
      <c r="R1910">
        <v>4.95</v>
      </c>
      <c r="S1910">
        <v>5.0330000000000004</v>
      </c>
      <c r="T1910">
        <v>4.92</v>
      </c>
      <c r="U1910" t="s">
        <v>9608</v>
      </c>
      <c r="V1910" t="str">
        <f>LEFT($U1910,2)</f>
        <v>O9</v>
      </c>
      <c r="W1910" s="3" t="str">
        <f>_xlfn.XLOOKUP(V1910,$AC$2:$AC$43,$AD$2:$AD$43,"none")</f>
        <v>none</v>
      </c>
      <c r="X1910" s="3" t="str">
        <f>IF(ISNUMBER($W1910), 4600 * (1 / (0.92 * $W1910 + 1.7) + 1 / (0.92 * $W1910 + 0.62)),"none")</f>
        <v>none</v>
      </c>
      <c r="Y1910" s="8">
        <f>IF(ISNUMBER($X1910), _xlfn.XLOOKUP($X1910,Sheet3!$A$2:$A$392,Sheet3!$B$2:$B$392,"none", 1,1), $AF$2)</f>
        <v>0.8</v>
      </c>
      <c r="Z1910" s="8">
        <f>IF(ISNUMBER($X1910), _xlfn.XLOOKUP($X1910,Sheet3!$A$2:$A$392,Sheet3!$C$2:$C$392,"none", 1,1), $AF$2)</f>
        <v>0.8</v>
      </c>
      <c r="AA1910" s="8">
        <f>IF(ISNUMBER($X1910), _xlfn.XLOOKUP($X1910,Sheet3!$A$2:$A$392,Sheet3!$D$2:$D$392,"none", 1,1), $AF$2)</f>
        <v>0.8</v>
      </c>
    </row>
    <row r="1911" spans="1:27">
      <c r="A1911">
        <v>643</v>
      </c>
      <c r="B1911" t="s">
        <v>943</v>
      </c>
      <c r="C1911" t="s">
        <v>37</v>
      </c>
      <c r="D1911">
        <v>3</v>
      </c>
      <c r="E1911">
        <v>42</v>
      </c>
      <c r="F1911">
        <v>9.3255143543999992</v>
      </c>
      <c r="G1911">
        <v>63</v>
      </c>
      <c r="H1911">
        <v>13</v>
      </c>
      <c r="I1911">
        <v>0.46859037599999998</v>
      </c>
      <c r="J1911">
        <f>(D1911+E1911/60+F1911/3600)*15</f>
        <v>55.538856309810008</v>
      </c>
      <c r="K1911">
        <f>IF(G1911&lt;0, G1911-H1911/60-I1911/3600, G1911+H1911/60+I1911/3600)</f>
        <v>63.216796830660002</v>
      </c>
      <c r="L1911">
        <v>-17.876999999999999</v>
      </c>
      <c r="M1911">
        <v>20.052</v>
      </c>
      <c r="N1911">
        <v>4.2699999999999996</v>
      </c>
      <c r="O1911">
        <v>8.56</v>
      </c>
      <c r="P1911">
        <v>6.74</v>
      </c>
      <c r="Q1911">
        <v>5.1100000000000003</v>
      </c>
      <c r="R1911">
        <v>3.49</v>
      </c>
      <c r="S1911">
        <v>3.9580000000000002</v>
      </c>
      <c r="T1911">
        <v>2.11</v>
      </c>
      <c r="U1911" t="s">
        <v>9684</v>
      </c>
      <c r="V1911" t="str">
        <f>LEFT($U1911,2)</f>
        <v>S3</v>
      </c>
      <c r="W1911" s="3" t="str">
        <f>_xlfn.XLOOKUP(V1911,$AC$2:$AC$43,$AD$2:$AD$43,"none")</f>
        <v>none</v>
      </c>
      <c r="X1911" s="3" t="str">
        <f>IF(ISNUMBER($W1911), 4600 * (1 / (0.92 * $W1911 + 1.7) + 1 / (0.92 * $W1911 + 0.62)),"none")</f>
        <v>none</v>
      </c>
      <c r="Y1911" s="8">
        <f>IF(ISNUMBER($X1911), _xlfn.XLOOKUP($X1911,Sheet3!$A$2:$A$392,Sheet3!$B$2:$B$392,"none", 1,1), $AF$2)</f>
        <v>0.8</v>
      </c>
      <c r="Z1911" s="8">
        <f>IF(ISNUMBER($X1911), _xlfn.XLOOKUP($X1911,Sheet3!$A$2:$A$392,Sheet3!$C$2:$C$392,"none", 1,1), $AF$2)</f>
        <v>0.8</v>
      </c>
      <c r="AA1911" s="8">
        <f>IF(ISNUMBER($X1911), _xlfn.XLOOKUP($X1911,Sheet3!$A$2:$A$392,Sheet3!$D$2:$D$392,"none", 1,1), $AF$2)</f>
        <v>0.8</v>
      </c>
    </row>
    <row r="1912" spans="1:27">
      <c r="A1912">
        <v>1317</v>
      </c>
      <c r="B1912" t="s">
        <v>1618</v>
      </c>
      <c r="C1912" t="s">
        <v>305</v>
      </c>
      <c r="D1912">
        <v>15</v>
      </c>
      <c r="E1912">
        <v>35</v>
      </c>
      <c r="F1912">
        <v>14.9186160816</v>
      </c>
      <c r="G1912">
        <v>39</v>
      </c>
      <c r="H1912">
        <v>0</v>
      </c>
      <c r="I1912">
        <v>36.242707068000001</v>
      </c>
      <c r="J1912">
        <f>(D1912+E1912/60+F1912/3600)*15</f>
        <v>233.81216090033999</v>
      </c>
      <c r="K1912">
        <f>IF(G1912&lt;0, G1912-H1912/60-I1912/3600, G1912+H1912/60+I1912/3600)</f>
        <v>39.010067418630001</v>
      </c>
      <c r="L1912">
        <v>24.78</v>
      </c>
      <c r="M1912">
        <v>8.5939999999999994</v>
      </c>
      <c r="N1912">
        <v>4.92</v>
      </c>
      <c r="O1912">
        <v>8.76</v>
      </c>
      <c r="P1912">
        <v>6.75</v>
      </c>
      <c r="Q1912">
        <v>5.1100000000000003</v>
      </c>
      <c r="R1912" t="s">
        <v>9341</v>
      </c>
      <c r="S1912">
        <v>4.3760000000000003</v>
      </c>
      <c r="T1912" t="s">
        <v>9341</v>
      </c>
      <c r="U1912" t="s">
        <v>9865</v>
      </c>
      <c r="V1912" t="str">
        <f>LEFT($U1912,2)</f>
        <v>M1</v>
      </c>
      <c r="W1912" s="3">
        <f>_xlfn.XLOOKUP(V1912,$AC$2:$AC$43,$AD$2:$AD$43,"none")</f>
        <v>1.47</v>
      </c>
      <c r="X1912" s="3">
        <f>IF(ISNUMBER($W1912), 4600 * (1 / (0.92 * $W1912 + 1.7) + 1 / (0.92 * $W1912 + 0.62)),"none")</f>
        <v>3839.1950178350371</v>
      </c>
      <c r="Y1912" s="8">
        <f>IF(ISNUMBER($X1912), _xlfn.XLOOKUP($X1912,Sheet3!$A$2:$A$392,Sheet3!$B$2:$B$392,"none", 1,1), $AF$2)</f>
        <v>1</v>
      </c>
      <c r="Z1912" s="8">
        <f>IF(ISNUMBER($X1912), _xlfn.XLOOKUP($X1912,Sheet3!$A$2:$A$392,Sheet3!$C$2:$C$392,"none", 1,1), $AF$2)</f>
        <v>0.64800000000000002</v>
      </c>
      <c r="AA1912" s="8">
        <f>IF(ISNUMBER($X1912), _xlfn.XLOOKUP($X1912,Sheet3!$A$2:$A$392,Sheet3!$D$2:$D$392,"none", 1,1), $AF$2)</f>
        <v>0.33460000000000001</v>
      </c>
    </row>
    <row r="1913" spans="1:27">
      <c r="A1913">
        <v>1550</v>
      </c>
      <c r="B1913" t="s">
        <v>1851</v>
      </c>
      <c r="C1913" t="s">
        <v>16</v>
      </c>
      <c r="D1913">
        <v>3</v>
      </c>
      <c r="E1913">
        <v>49</v>
      </c>
      <c r="F1913">
        <v>32.683635182400003</v>
      </c>
      <c r="G1913">
        <v>33</v>
      </c>
      <c r="H1913">
        <v>5</v>
      </c>
      <c r="I1913">
        <v>28.912464671999999</v>
      </c>
      <c r="J1913">
        <f>(D1913+E1913/60+F1913/3600)*15</f>
        <v>57.386181813259995</v>
      </c>
      <c r="K1913">
        <f>IF(G1913&lt;0, G1913-H1913/60-I1913/3600, G1913+H1913/60+I1913/3600)</f>
        <v>33.091364573520003</v>
      </c>
      <c r="L1913">
        <v>-19.334</v>
      </c>
      <c r="M1913">
        <v>7.6379999999999999</v>
      </c>
      <c r="N1913">
        <v>9.2799999999999994</v>
      </c>
      <c r="O1913">
        <v>5.29</v>
      </c>
      <c r="P1913">
        <v>5.18</v>
      </c>
      <c r="Q1913">
        <v>5.1100000000000003</v>
      </c>
      <c r="R1913" t="s">
        <v>9341</v>
      </c>
      <c r="S1913">
        <v>5.1349999999999998</v>
      </c>
      <c r="T1913" t="s">
        <v>9341</v>
      </c>
      <c r="U1913" t="s">
        <v>9359</v>
      </c>
      <c r="V1913" t="str">
        <f>LEFT($U1913,2)</f>
        <v>A3</v>
      </c>
      <c r="W1913" s="3">
        <f>_xlfn.XLOOKUP(V1913,$AC$2:$AC$43,$AD$2:$AD$43,"none")</f>
        <v>0.08</v>
      </c>
      <c r="X1913" s="3">
        <f>IF(ISNUMBER($W1913), 4600 * (1 / (0.92 * $W1913 + 1.7) + 1 / (0.92 * $W1913 + 0.62)),"none")</f>
        <v>9225.6595386701993</v>
      </c>
      <c r="Y1913" s="8">
        <f>IF(ISNUMBER($X1913), _xlfn.XLOOKUP($X1913,Sheet3!$A$2:$A$392,Sheet3!$B$2:$B$392,"none", 1,1), $AF$2)</f>
        <v>0.67030000000000001</v>
      </c>
      <c r="Z1913" s="8">
        <f>IF(ISNUMBER($X1913), _xlfn.XLOOKUP($X1913,Sheet3!$A$2:$A$392,Sheet3!$C$2:$C$392,"none", 1,1), $AF$2)</f>
        <v>0.73619999999999997</v>
      </c>
      <c r="AA1913" s="8">
        <f>IF(ISNUMBER($X1913), _xlfn.XLOOKUP($X1913,Sheet3!$A$2:$A$392,Sheet3!$D$2:$D$392,"none", 1,1), $AF$2)</f>
        <v>1</v>
      </c>
    </row>
    <row r="1914" spans="1:27">
      <c r="A1914">
        <v>2705</v>
      </c>
      <c r="B1914" t="s">
        <v>3008</v>
      </c>
      <c r="C1914" t="s">
        <v>22</v>
      </c>
      <c r="D1914">
        <v>7</v>
      </c>
      <c r="E1914">
        <v>18</v>
      </c>
      <c r="F1914">
        <v>38.1853955232</v>
      </c>
      <c r="G1914">
        <v>-36</v>
      </c>
      <c r="H1914">
        <v>44</v>
      </c>
      <c r="I1914">
        <v>33.854932104</v>
      </c>
      <c r="J1914">
        <f>(D1914+E1914/60+F1914/3600)*15</f>
        <v>109.65910581467999</v>
      </c>
      <c r="K1914">
        <f>IF(G1914&lt;0, G1914-H1914/60-I1914/3600, G1914+H1914/60+I1914/3600)</f>
        <v>-36.742737481140004</v>
      </c>
      <c r="L1914">
        <v>-10.172000000000001</v>
      </c>
      <c r="M1914">
        <v>6.6210000000000004</v>
      </c>
      <c r="N1914">
        <v>2.99</v>
      </c>
      <c r="O1914">
        <v>4.28</v>
      </c>
      <c r="P1914">
        <v>4.95</v>
      </c>
      <c r="Q1914">
        <v>5.1100000000000003</v>
      </c>
      <c r="R1914">
        <v>5.17</v>
      </c>
      <c r="S1914">
        <v>5.0640000000000001</v>
      </c>
      <c r="T1914">
        <v>5.38</v>
      </c>
      <c r="U1914" t="s">
        <v>10278</v>
      </c>
      <c r="V1914" t="str">
        <f>LEFT($U1914,2)</f>
        <v>B3</v>
      </c>
      <c r="W1914" s="3">
        <f>_xlfn.XLOOKUP(V1914,$AC$2:$AC$43,$AD$2:$AD$43,"none")</f>
        <v>-0.2</v>
      </c>
      <c r="X1914" s="3">
        <f>IF(ISNUMBER($W1914), 4600 * (1 / (0.92 * $W1914 + 1.7) + 1 / (0.92 * $W1914 + 0.62)),"none")</f>
        <v>13584.75950715306</v>
      </c>
      <c r="Y1914" s="8">
        <f>IF(ISNUMBER($X1914), _xlfn.XLOOKUP($X1914,Sheet3!$A$2:$A$392,Sheet3!$B$2:$B$392,"none", 1,1), $AF$2)</f>
        <v>0.50129999999999997</v>
      </c>
      <c r="Z1914" s="8">
        <f>IF(ISNUMBER($X1914), _xlfn.XLOOKUP($X1914,Sheet3!$A$2:$A$392,Sheet3!$C$2:$C$392,"none", 1,1), $AF$2)</f>
        <v>0.60470000000000002</v>
      </c>
      <c r="AA1914" s="8">
        <f>IF(ISNUMBER($X1914), _xlfn.XLOOKUP($X1914,Sheet3!$A$2:$A$392,Sheet3!$D$2:$D$392,"none", 1,1), $AF$2)</f>
        <v>1</v>
      </c>
    </row>
    <row r="1915" spans="1:27">
      <c r="A1915">
        <v>2953</v>
      </c>
      <c r="B1915" t="s">
        <v>3256</v>
      </c>
      <c r="C1915" t="s">
        <v>31</v>
      </c>
      <c r="D1915">
        <v>7</v>
      </c>
      <c r="E1915">
        <v>59</v>
      </c>
      <c r="F1915">
        <v>5.7150298248000002</v>
      </c>
      <c r="G1915">
        <v>-23</v>
      </c>
      <c r="H1915">
        <v>18</v>
      </c>
      <c r="I1915">
        <v>37.427521392000003</v>
      </c>
      <c r="J1915">
        <f>(D1915+E1915/60+F1915/3600)*15</f>
        <v>119.77381262426999</v>
      </c>
      <c r="K1915">
        <f>IF(G1915&lt;0, G1915-H1915/60-I1915/3600, G1915+H1915/60+I1915/3600)</f>
        <v>-23.310396533720002</v>
      </c>
      <c r="L1915">
        <v>-11.654999999999999</v>
      </c>
      <c r="M1915">
        <v>2.5369999999999999</v>
      </c>
      <c r="N1915">
        <v>3.74</v>
      </c>
      <c r="O1915">
        <v>7.15</v>
      </c>
      <c r="P1915">
        <v>6.23</v>
      </c>
      <c r="Q1915">
        <v>5.1100000000000003</v>
      </c>
      <c r="R1915" t="s">
        <v>9341</v>
      </c>
      <c r="S1915">
        <v>4.7839999999999998</v>
      </c>
      <c r="T1915" t="s">
        <v>9341</v>
      </c>
      <c r="U1915" t="s">
        <v>10360</v>
      </c>
      <c r="V1915" t="str">
        <f>LEFT($U1915,2)</f>
        <v>G9</v>
      </c>
      <c r="W1915" s="3" t="str">
        <f>_xlfn.XLOOKUP(V1915,$AC$2:$AC$43,$AD$2:$AD$43,"none")</f>
        <v>none</v>
      </c>
      <c r="X1915" s="3" t="str">
        <f>IF(ISNUMBER($W1915), 4600 * (1 / (0.92 * $W1915 + 1.7) + 1 / (0.92 * $W1915 + 0.62)),"none")</f>
        <v>none</v>
      </c>
      <c r="Y1915" s="8">
        <f>IF(ISNUMBER($X1915), _xlfn.XLOOKUP($X1915,Sheet3!$A$2:$A$392,Sheet3!$B$2:$B$392,"none", 1,1), $AF$2)</f>
        <v>0.8</v>
      </c>
      <c r="Z1915" s="8">
        <f>IF(ISNUMBER($X1915), _xlfn.XLOOKUP($X1915,Sheet3!$A$2:$A$392,Sheet3!$C$2:$C$392,"none", 1,1), $AF$2)</f>
        <v>0.8</v>
      </c>
      <c r="AA1915" s="8">
        <f>IF(ISNUMBER($X1915), _xlfn.XLOOKUP($X1915,Sheet3!$A$2:$A$392,Sheet3!$D$2:$D$392,"none", 1,1), $AF$2)</f>
        <v>0.8</v>
      </c>
    </row>
    <row r="1916" spans="1:27">
      <c r="A1916">
        <v>4705</v>
      </c>
      <c r="B1916" t="s">
        <v>5008</v>
      </c>
      <c r="C1916" t="s">
        <v>305</v>
      </c>
      <c r="D1916">
        <v>11</v>
      </c>
      <c r="E1916">
        <v>32</v>
      </c>
      <c r="F1916">
        <v>54.128700424800002</v>
      </c>
      <c r="G1916">
        <v>-31</v>
      </c>
      <c r="H1916">
        <v>5</v>
      </c>
      <c r="I1916">
        <v>14.011438739999999</v>
      </c>
      <c r="J1916">
        <f>(D1916+E1916/60+F1916/3600)*15</f>
        <v>173.22553625177</v>
      </c>
      <c r="K1916">
        <f>IF(G1916&lt;0, G1916-H1916/60-I1916/3600, G1916+H1916/60+I1916/3600)</f>
        <v>-31.087225399649999</v>
      </c>
      <c r="L1916">
        <v>-29.5</v>
      </c>
      <c r="M1916">
        <v>6.5430000000000001</v>
      </c>
      <c r="N1916">
        <v>7.8</v>
      </c>
      <c r="O1916">
        <v>8.65</v>
      </c>
      <c r="P1916">
        <v>6.7</v>
      </c>
      <c r="Q1916">
        <v>5.1100000000000003</v>
      </c>
      <c r="R1916">
        <v>3.77</v>
      </c>
      <c r="S1916">
        <v>4.3879999999999999</v>
      </c>
      <c r="T1916">
        <v>2.76</v>
      </c>
      <c r="U1916" t="s">
        <v>10444</v>
      </c>
      <c r="V1916" t="str">
        <f>LEFT($U1916,2)</f>
        <v>M1</v>
      </c>
      <c r="W1916" s="3">
        <f>_xlfn.XLOOKUP(V1916,$AC$2:$AC$43,$AD$2:$AD$43,"none")</f>
        <v>1.47</v>
      </c>
      <c r="X1916" s="3">
        <f>IF(ISNUMBER($W1916), 4600 * (1 / (0.92 * $W1916 + 1.7) + 1 / (0.92 * $W1916 + 0.62)),"none")</f>
        <v>3839.1950178350371</v>
      </c>
      <c r="Y1916" s="8">
        <f>IF(ISNUMBER($X1916), _xlfn.XLOOKUP($X1916,Sheet3!$A$2:$A$392,Sheet3!$B$2:$B$392,"none", 1,1), $AF$2)</f>
        <v>1</v>
      </c>
      <c r="Z1916" s="8">
        <f>IF(ISNUMBER($X1916), _xlfn.XLOOKUP($X1916,Sheet3!$A$2:$A$392,Sheet3!$C$2:$C$392,"none", 1,1), $AF$2)</f>
        <v>0.64800000000000002</v>
      </c>
      <c r="AA1916" s="8">
        <f>IF(ISNUMBER($X1916), _xlfn.XLOOKUP($X1916,Sheet3!$A$2:$A$392,Sheet3!$D$2:$D$392,"none", 1,1), $AF$2)</f>
        <v>0.33460000000000001</v>
      </c>
    </row>
    <row r="1917" spans="1:27">
      <c r="A1917">
        <v>4764</v>
      </c>
      <c r="B1917" t="s">
        <v>5067</v>
      </c>
      <c r="C1917" t="s">
        <v>19</v>
      </c>
      <c r="D1917">
        <v>11</v>
      </c>
      <c r="E1917">
        <v>48</v>
      </c>
      <c r="F1917">
        <v>45.083124300000001</v>
      </c>
      <c r="G1917">
        <v>-26</v>
      </c>
      <c r="H1917">
        <v>44</v>
      </c>
      <c r="I1917">
        <v>59.203935999999999</v>
      </c>
      <c r="J1917">
        <f>(D1917+E1917/60+F1917/3600)*15</f>
        <v>177.18784635124999</v>
      </c>
      <c r="K1917">
        <f>IF(G1917&lt;0, G1917-H1917/60-I1917/3600, G1917+H1917/60+I1917/3600)</f>
        <v>-26.749778871111111</v>
      </c>
      <c r="L1917">
        <v>-34.130000000000003</v>
      </c>
      <c r="M1917">
        <v>-10.36</v>
      </c>
      <c r="N1917">
        <v>5.98</v>
      </c>
      <c r="O1917">
        <v>8.3800000000000008</v>
      </c>
      <c r="P1917">
        <v>6.71</v>
      </c>
      <c r="Q1917">
        <v>5.1100000000000003</v>
      </c>
      <c r="R1917" t="s">
        <v>9341</v>
      </c>
      <c r="S1917">
        <v>3.6579999999999999</v>
      </c>
      <c r="T1917" t="s">
        <v>9341</v>
      </c>
      <c r="U1917" t="s">
        <v>9499</v>
      </c>
      <c r="V1917" t="str">
        <f>LEFT($U1917,2)</f>
        <v>M4</v>
      </c>
      <c r="W1917" s="3">
        <f>_xlfn.XLOOKUP(V1917,$AC$2:$AC$43,$AD$2:$AD$43,"none")</f>
        <v>1.52</v>
      </c>
      <c r="X1917" s="3">
        <f>IF(ISNUMBER($W1917), 4600 * (1 / (0.92 * $W1917 + 1.7) + 1 / (0.92 * $W1917 + 0.62)),"none")</f>
        <v>3763.6701294642344</v>
      </c>
      <c r="Y1917" s="8">
        <f>IF(ISNUMBER($X1917), _xlfn.XLOOKUP($X1917,Sheet3!$A$2:$A$392,Sheet3!$B$2:$B$392,"none", 1,1), $AF$2)</f>
        <v>1</v>
      </c>
      <c r="Z1917" s="8">
        <f>IF(ISNUMBER($X1917), _xlfn.XLOOKUP($X1917,Sheet3!$A$2:$A$392,Sheet3!$C$2:$C$392,"none", 1,1), $AF$2)</f>
        <v>0.63180000000000003</v>
      </c>
      <c r="AA1917" s="8">
        <f>IF(ISNUMBER($X1917), _xlfn.XLOOKUP($X1917,Sheet3!$A$2:$A$392,Sheet3!$D$2:$D$392,"none", 1,1), $AF$2)</f>
        <v>0.31119999999999998</v>
      </c>
    </row>
    <row r="1918" spans="1:27">
      <c r="A1918">
        <v>4998</v>
      </c>
      <c r="B1918" t="s">
        <v>5301</v>
      </c>
      <c r="C1918" t="s">
        <v>39</v>
      </c>
      <c r="D1918">
        <v>13</v>
      </c>
      <c r="E1918">
        <v>16</v>
      </c>
      <c r="F1918">
        <v>53.131880114399998</v>
      </c>
      <c r="G1918">
        <v>-31</v>
      </c>
      <c r="H1918">
        <v>30</v>
      </c>
      <c r="I1918">
        <v>22.324588739999999</v>
      </c>
      <c r="J1918">
        <f>(D1918+E1918/60+F1918/3600)*15</f>
        <v>199.22138283381</v>
      </c>
      <c r="K1918">
        <f>IF(G1918&lt;0, G1918-H1918/60-I1918/3600, G1918+H1918/60+I1918/3600)</f>
        <v>-31.50620127465</v>
      </c>
      <c r="L1918">
        <v>34.475000000000001</v>
      </c>
      <c r="M1918">
        <v>-48.146000000000001</v>
      </c>
      <c r="N1918">
        <v>12.6</v>
      </c>
      <c r="O1918" t="s">
        <v>9341</v>
      </c>
      <c r="P1918">
        <v>6.0720000000000001</v>
      </c>
      <c r="Q1918">
        <v>5.1100000000000003</v>
      </c>
      <c r="R1918" t="s">
        <v>9341</v>
      </c>
      <c r="S1918">
        <v>4.8540000000000001</v>
      </c>
      <c r="T1918" t="s">
        <v>9341</v>
      </c>
      <c r="U1918" t="s">
        <v>9403</v>
      </c>
      <c r="V1918" t="str">
        <f>LEFT($U1918,2)</f>
        <v>K0</v>
      </c>
      <c r="W1918" s="3">
        <f>_xlfn.XLOOKUP(V1918,$AC$2:$AC$43,$AD$2:$AD$43,"none")</f>
        <v>0.81</v>
      </c>
      <c r="X1918" s="3">
        <f>IF(ISNUMBER($W1918), 4600 * (1 / (0.92 * $W1918 + 1.7) + 1 / (0.92 * $W1918 + 0.62)),"none")</f>
        <v>5250.7063834266155</v>
      </c>
      <c r="Y1918" s="8">
        <f>IF(ISNUMBER($X1918), _xlfn.XLOOKUP($X1918,Sheet3!$A$2:$A$392,Sheet3!$B$2:$B$392,"none", 1,1), $AF$2)</f>
        <v>1</v>
      </c>
      <c r="Z1918" s="8">
        <f>IF(ISNUMBER($X1918), _xlfn.XLOOKUP($X1918,Sheet3!$A$2:$A$392,Sheet3!$C$2:$C$392,"none", 1,1), $AF$2)</f>
        <v>0.83299999999999996</v>
      </c>
      <c r="AA1918" s="8">
        <f>IF(ISNUMBER($X1918), _xlfn.XLOOKUP($X1918,Sheet3!$A$2:$A$392,Sheet3!$D$2:$D$392,"none", 1,1), $AF$2)</f>
        <v>0.67869999999999997</v>
      </c>
    </row>
    <row r="1919" spans="1:27">
      <c r="A1919">
        <v>5694</v>
      </c>
      <c r="B1919" t="s">
        <v>5997</v>
      </c>
      <c r="C1919" t="s">
        <v>12</v>
      </c>
      <c r="D1919">
        <v>17</v>
      </c>
      <c r="E1919">
        <v>18</v>
      </c>
      <c r="F1919">
        <v>0.6802990176</v>
      </c>
      <c r="G1919">
        <v>-24</v>
      </c>
      <c r="H1919">
        <v>17</v>
      </c>
      <c r="I1919">
        <v>12.847968168</v>
      </c>
      <c r="J1919">
        <f>(D1919+E1919/60+F1919/3600)*15</f>
        <v>259.50283457924002</v>
      </c>
      <c r="K1919">
        <f>IF(G1919&lt;0, G1919-H1919/60-I1919/3600, G1919+H1919/60+I1919/3600)</f>
        <v>-24.286902213380003</v>
      </c>
      <c r="L1919">
        <v>-56.853000000000002</v>
      </c>
      <c r="M1919">
        <v>-8.0739999999999998</v>
      </c>
      <c r="N1919">
        <v>11.36</v>
      </c>
      <c r="O1919" t="s">
        <v>9341</v>
      </c>
      <c r="P1919">
        <v>6.16</v>
      </c>
      <c r="Q1919">
        <v>5.1100000000000003</v>
      </c>
      <c r="R1919" t="s">
        <v>9341</v>
      </c>
      <c r="S1919">
        <v>4.8390000000000004</v>
      </c>
      <c r="T1919" t="s">
        <v>9341</v>
      </c>
      <c r="U1919" t="s">
        <v>9379</v>
      </c>
      <c r="V1919" t="str">
        <f>LEFT($U1919,2)</f>
        <v>G8</v>
      </c>
      <c r="W1919" s="3">
        <f>_xlfn.XLOOKUP(V1919,$AC$2:$AC$43,$AD$2:$AD$43,"none")</f>
        <v>0.74</v>
      </c>
      <c r="X1919" s="3">
        <f>IF(ISNUMBER($W1919), 4600 * (1 / (0.92 * $W1919 + 1.7) + 1 / (0.92 * $W1919 + 0.62)),"none")</f>
        <v>5468.4090187676065</v>
      </c>
      <c r="Y1919" s="8">
        <f>IF(ISNUMBER($X1919), _xlfn.XLOOKUP($X1919,Sheet3!$A$2:$A$392,Sheet3!$B$2:$B$392,"none", 1,1), $AF$2)</f>
        <v>1</v>
      </c>
      <c r="Z1919" s="8">
        <f>IF(ISNUMBER($X1919), _xlfn.XLOOKUP($X1919,Sheet3!$A$2:$A$392,Sheet3!$C$2:$C$392,"none", 1,1), $AF$2)</f>
        <v>0.85409999999999997</v>
      </c>
      <c r="AA1919" s="8">
        <f>IF(ISNUMBER($X1919), _xlfn.XLOOKUP($X1919,Sheet3!$A$2:$A$392,Sheet3!$D$2:$D$392,"none", 1,1), $AF$2)</f>
        <v>0.72770000000000001</v>
      </c>
    </row>
    <row r="1920" spans="1:27">
      <c r="A1920">
        <v>6561</v>
      </c>
      <c r="B1920" t="s">
        <v>6864</v>
      </c>
      <c r="C1920" t="s">
        <v>22</v>
      </c>
      <c r="D1920">
        <v>19</v>
      </c>
      <c r="E1920">
        <v>30</v>
      </c>
      <c r="F1920">
        <v>45.3961817904</v>
      </c>
      <c r="G1920">
        <v>27</v>
      </c>
      <c r="H1920">
        <v>57</v>
      </c>
      <c r="I1920">
        <v>54.989118611999999</v>
      </c>
      <c r="J1920">
        <f>(D1920+E1920/60+F1920/3600)*15</f>
        <v>292.68915075745997</v>
      </c>
      <c r="K1920">
        <f>IF(G1920&lt;0, G1920-H1920/60-I1920/3600, G1920+H1920/60+I1920/3600)</f>
        <v>27.96527475517</v>
      </c>
      <c r="L1920">
        <v>-1.0780000000000001</v>
      </c>
      <c r="M1920">
        <v>-1.54</v>
      </c>
      <c r="N1920">
        <v>8.19</v>
      </c>
      <c r="O1920">
        <v>4.6900000000000004</v>
      </c>
      <c r="P1920">
        <v>5.01</v>
      </c>
      <c r="Q1920">
        <v>5.1100000000000003</v>
      </c>
      <c r="R1920" t="s">
        <v>9341</v>
      </c>
      <c r="S1920">
        <v>5.1029999999999998</v>
      </c>
      <c r="T1920" t="s">
        <v>9341</v>
      </c>
      <c r="U1920" t="s">
        <v>10306</v>
      </c>
      <c r="V1920" t="str">
        <f>LEFT($U1920,2)</f>
        <v>B8</v>
      </c>
      <c r="W1920" s="3">
        <f>_xlfn.XLOOKUP(V1920,$AC$2:$AC$43,$AD$2:$AD$43,"none")</f>
        <v>-0.11</v>
      </c>
      <c r="X1920" s="3">
        <f>IF(ISNUMBER($W1920), 4600 * (1 / (0.92 * $W1920 + 1.7) + 1 / (0.92 * $W1920 + 0.62)),"none")</f>
        <v>11743.77313439976</v>
      </c>
      <c r="Y1920" s="8">
        <f>IF(ISNUMBER($X1920), _xlfn.XLOOKUP($X1920,Sheet3!$A$2:$A$392,Sheet3!$B$2:$B$392,"none", 1,1), $AF$2)</f>
        <v>0.54959999999999998</v>
      </c>
      <c r="Z1920" s="8">
        <f>IF(ISNUMBER($X1920), _xlfn.XLOOKUP($X1920,Sheet3!$A$2:$A$392,Sheet3!$C$2:$C$392,"none", 1,1), $AF$2)</f>
        <v>0.64410000000000001</v>
      </c>
      <c r="AA1920" s="8">
        <f>IF(ISNUMBER($X1920), _xlfn.XLOOKUP($X1920,Sheet3!$A$2:$A$392,Sheet3!$D$2:$D$392,"none", 1,1), $AF$2)</f>
        <v>1</v>
      </c>
    </row>
    <row r="1921" spans="1:27">
      <c r="A1921">
        <v>7027</v>
      </c>
      <c r="B1921" t="s">
        <v>7330</v>
      </c>
      <c r="C1921" t="s">
        <v>24</v>
      </c>
      <c r="D1921">
        <v>8</v>
      </c>
      <c r="E1921">
        <v>50</v>
      </c>
      <c r="F1921">
        <v>33.460623011999999</v>
      </c>
      <c r="G1921">
        <v>-46</v>
      </c>
      <c r="H1921">
        <v>31</v>
      </c>
      <c r="I1921">
        <v>45.07530672</v>
      </c>
      <c r="J1921">
        <f>(D1921+E1921/60+F1921/3600)*15</f>
        <v>132.63941926255001</v>
      </c>
      <c r="K1921">
        <f>IF(G1921&lt;0, G1921-H1921/60-I1921/3600, G1921+H1921/60+I1921/3600)</f>
        <v>-46.529187585199999</v>
      </c>
      <c r="L1921">
        <v>-4.3010000000000002</v>
      </c>
      <c r="M1921">
        <v>3.3220000000000001</v>
      </c>
      <c r="N1921">
        <v>1.42</v>
      </c>
      <c r="O1921">
        <v>3.92</v>
      </c>
      <c r="P1921">
        <v>4.9000000000000004</v>
      </c>
      <c r="Q1921">
        <v>5.1100000000000003</v>
      </c>
      <c r="R1921">
        <v>5.2</v>
      </c>
      <c r="S1921">
        <v>5.048</v>
      </c>
      <c r="T1921">
        <v>5.36</v>
      </c>
      <c r="U1921" t="s">
        <v>9604</v>
      </c>
      <c r="V1921" t="str">
        <f>LEFT($U1921,2)</f>
        <v>B1</v>
      </c>
      <c r="W1921" s="3">
        <f>_xlfn.XLOOKUP(V1921,$AC$2:$AC$43,$AD$2:$AD$43,"none")</f>
        <v>-0.26</v>
      </c>
      <c r="X1921" s="3">
        <f>IF(ISNUMBER($W1921), 4600 * (1 / (0.92 * $W1921 + 1.7) + 1 / (0.92 * $W1921 + 0.62)),"none")</f>
        <v>15228.791407033788</v>
      </c>
      <c r="Y1921" s="8">
        <f>IF(ISNUMBER($X1921), _xlfn.XLOOKUP($X1921,Sheet3!$A$2:$A$392,Sheet3!$B$2:$B$392,"none", 1,1), $AF$2)</f>
        <v>0.47010000000000002</v>
      </c>
      <c r="Z1921" s="8">
        <f>IF(ISNUMBER($X1921), _xlfn.XLOOKUP($X1921,Sheet3!$A$2:$A$392,Sheet3!$C$2:$C$392,"none", 1,1), $AF$2)</f>
        <v>0.57840000000000003</v>
      </c>
      <c r="AA1921" s="8">
        <f>IF(ISNUMBER($X1921), _xlfn.XLOOKUP($X1921,Sheet3!$A$2:$A$392,Sheet3!$D$2:$D$392,"none", 1,1), $AF$2)</f>
        <v>1</v>
      </c>
    </row>
    <row r="1922" spans="1:27">
      <c r="A1922">
        <v>7273</v>
      </c>
      <c r="B1922" t="s">
        <v>7576</v>
      </c>
      <c r="C1922" t="s">
        <v>305</v>
      </c>
      <c r="D1922">
        <v>5</v>
      </c>
      <c r="E1922">
        <v>49</v>
      </c>
      <c r="F1922">
        <v>53.521067000000002</v>
      </c>
      <c r="G1922">
        <v>-66</v>
      </c>
      <c r="H1922">
        <v>54</v>
      </c>
      <c r="I1922">
        <v>4.27867</v>
      </c>
      <c r="J1922">
        <f>(D1922+E1922/60+F1922/3600)*15</f>
        <v>87.47300444583334</v>
      </c>
      <c r="K1922">
        <f>IF(G1922&lt;0, G1922-H1922/60-I1922/3600, G1922+H1922/60+I1922/3600)</f>
        <v>-66.901188519444446</v>
      </c>
      <c r="L1922">
        <v>-21.81</v>
      </c>
      <c r="M1922">
        <v>17.32</v>
      </c>
      <c r="N1922">
        <v>5.68</v>
      </c>
      <c r="O1922">
        <v>4.4800000000000004</v>
      </c>
      <c r="P1922">
        <v>4.97</v>
      </c>
      <c r="Q1922">
        <v>5.1100000000000003</v>
      </c>
      <c r="R1922" t="s">
        <v>9341</v>
      </c>
      <c r="S1922">
        <v>5.0919999999999996</v>
      </c>
      <c r="T1922" t="s">
        <v>9341</v>
      </c>
      <c r="U1922" t="s">
        <v>9399</v>
      </c>
      <c r="V1922" t="str">
        <f>LEFT($U1922,2)</f>
        <v>B6</v>
      </c>
      <c r="W1922" s="3">
        <f>_xlfn.XLOOKUP(V1922,$AC$2:$AC$43,$AD$2:$AD$43,"none")</f>
        <v>-0.14000000000000001</v>
      </c>
      <c r="X1922" s="3">
        <f>IF(ISNUMBER($W1922), 4600 * (1 / (0.92 * $W1922 + 1.7) + 1 / (0.92 * $W1922 + 0.62)),"none")</f>
        <v>12292.519421243624</v>
      </c>
      <c r="Y1922" s="8">
        <f>IF(ISNUMBER($X1922), _xlfn.XLOOKUP($X1922,Sheet3!$A$2:$A$392,Sheet3!$B$2:$B$392,"none", 1,1), $AF$2)</f>
        <v>0.53400000000000003</v>
      </c>
      <c r="Z1922" s="8">
        <f>IF(ISNUMBER($X1922), _xlfn.XLOOKUP($X1922,Sheet3!$A$2:$A$392,Sheet3!$C$2:$C$392,"none", 1,1), $AF$2)</f>
        <v>0.63160000000000005</v>
      </c>
      <c r="AA1922" s="8">
        <f>IF(ISNUMBER($X1922), _xlfn.XLOOKUP($X1922,Sheet3!$A$2:$A$392,Sheet3!$D$2:$D$392,"none", 1,1), $AF$2)</f>
        <v>1</v>
      </c>
    </row>
    <row r="1923" spans="1:27">
      <c r="A1923">
        <v>8159</v>
      </c>
      <c r="B1923" t="s">
        <v>8462</v>
      </c>
      <c r="C1923" t="s">
        <v>22</v>
      </c>
      <c r="D1923">
        <v>14</v>
      </c>
      <c r="E1923">
        <v>56</v>
      </c>
      <c r="F1923">
        <v>43.987383600000001</v>
      </c>
      <c r="G1923">
        <v>-62</v>
      </c>
      <c r="H1923">
        <v>46</v>
      </c>
      <c r="I1923">
        <v>51.657921000000002</v>
      </c>
      <c r="J1923">
        <f>(D1923+E1923/60+F1923/3600)*15</f>
        <v>224.18328076500001</v>
      </c>
      <c r="K1923">
        <f>IF(G1923&lt;0, G1923-H1923/60-I1923/3600, G1923+H1923/60+I1923/3600)</f>
        <v>-62.781016089166663</v>
      </c>
      <c r="L1923">
        <v>-11.7</v>
      </c>
      <c r="M1923">
        <v>-11.69</v>
      </c>
      <c r="N1923">
        <v>2.16</v>
      </c>
      <c r="O1923">
        <v>4.34</v>
      </c>
      <c r="P1923">
        <v>5.1100000000000003</v>
      </c>
      <c r="Q1923">
        <v>5.1100000000000003</v>
      </c>
      <c r="R1923">
        <v>4.87</v>
      </c>
      <c r="S1923">
        <v>6.3</v>
      </c>
      <c r="T1923">
        <v>4.79</v>
      </c>
      <c r="U1923" t="s">
        <v>9596</v>
      </c>
      <c r="V1923" t="str">
        <f>LEFT($U1923,2)</f>
        <v>B2</v>
      </c>
      <c r="W1923" s="3">
        <f>_xlfn.XLOOKUP(V1923,$AC$2:$AC$43,$AD$2:$AD$43,"none")</f>
        <v>-0.24</v>
      </c>
      <c r="X1923" s="3">
        <f>IF(ISNUMBER($W1923), 4600 * (1 / (0.92 * $W1923 + 1.7) + 1 / (0.92 * $W1923 + 0.62)),"none")</f>
        <v>14632.835167360139</v>
      </c>
      <c r="Y1923" s="8">
        <f>IF(ISNUMBER($X1923), _xlfn.XLOOKUP($X1923,Sheet3!$A$2:$A$392,Sheet3!$B$2:$B$392,"none", 1,1), $AF$2)</f>
        <v>0.47989999999999999</v>
      </c>
      <c r="Z1923" s="8">
        <f>IF(ISNUMBER($X1923), _xlfn.XLOOKUP($X1923,Sheet3!$A$2:$A$392,Sheet3!$C$2:$C$392,"none", 1,1), $AF$2)</f>
        <v>0.58679999999999999</v>
      </c>
      <c r="AA1923" s="8">
        <f>IF(ISNUMBER($X1923), _xlfn.XLOOKUP($X1923,Sheet3!$A$2:$A$392,Sheet3!$D$2:$D$392,"none", 1,1), $AF$2)</f>
        <v>1</v>
      </c>
    </row>
    <row r="1924" spans="1:27">
      <c r="A1924">
        <v>8684</v>
      </c>
      <c r="B1924" t="s">
        <v>8989</v>
      </c>
      <c r="C1924" t="s">
        <v>12</v>
      </c>
      <c r="D1924">
        <v>14</v>
      </c>
      <c r="E1924">
        <v>46</v>
      </c>
      <c r="F1924">
        <v>8.1709560000000001E-2</v>
      </c>
      <c r="G1924">
        <v>-25</v>
      </c>
      <c r="H1924">
        <v>26</v>
      </c>
      <c r="I1924">
        <v>35.439462384000002</v>
      </c>
      <c r="J1924">
        <f>(D1924+E1924/60+F1924/3600)*15</f>
        <v>221.50034045650003</v>
      </c>
      <c r="K1924">
        <f>IF(G1924&lt;0, G1924-H1924/60-I1924/3600, G1924+H1924/60+I1924/3600)</f>
        <v>-25.443177628440001</v>
      </c>
      <c r="L1924">
        <v>-148.63800000000001</v>
      </c>
      <c r="M1924">
        <v>-107.988</v>
      </c>
      <c r="N1924">
        <v>32.65</v>
      </c>
      <c r="O1924" t="s">
        <v>9341</v>
      </c>
      <c r="P1924">
        <v>5.46</v>
      </c>
      <c r="Q1924">
        <v>5.1100000000000003</v>
      </c>
      <c r="R1924" t="s">
        <v>9341</v>
      </c>
      <c r="S1924">
        <v>5.0250000000000004</v>
      </c>
      <c r="T1924" t="s">
        <v>9341</v>
      </c>
      <c r="U1924" t="s">
        <v>11518</v>
      </c>
      <c r="V1924" t="str">
        <f>LEFT($U1924,2)</f>
        <v>F0</v>
      </c>
      <c r="W1924" s="3">
        <f>_xlfn.XLOOKUP(V1924,$AC$2:$AC$43,$AD$2:$AD$43,"none")</f>
        <v>0.32</v>
      </c>
      <c r="X1924" s="3">
        <f>IF(ISNUMBER($W1924), 4600 * (1 / (0.92 * $W1924 + 1.7) + 1 / (0.92 * $W1924 + 0.62)),"none")</f>
        <v>7337.0792549848238</v>
      </c>
      <c r="Y1924" s="8">
        <f>IF(ISNUMBER($X1924), _xlfn.XLOOKUP($X1924,Sheet3!$A$2:$A$392,Sheet3!$B$2:$B$392,"none", 1,1), $AF$2)</f>
        <v>0.86680000000000001</v>
      </c>
      <c r="Z1924" s="8">
        <f>IF(ISNUMBER($X1924), _xlfn.XLOOKUP($X1924,Sheet3!$A$2:$A$392,Sheet3!$C$2:$C$392,"none", 1,1), $AF$2)</f>
        <v>0.87180000000000002</v>
      </c>
      <c r="AA1924" s="8">
        <f>IF(ISNUMBER($X1924), _xlfn.XLOOKUP($X1924,Sheet3!$A$2:$A$392,Sheet3!$D$2:$D$392,"none", 1,1), $AF$2)</f>
        <v>1</v>
      </c>
    </row>
    <row r="1925" spans="1:27">
      <c r="A1925">
        <v>1335</v>
      </c>
      <c r="B1925" t="s">
        <v>1636</v>
      </c>
      <c r="C1925" t="s">
        <v>12</v>
      </c>
      <c r="D1925">
        <v>10</v>
      </c>
      <c r="E1925">
        <v>53</v>
      </c>
      <c r="F1925">
        <v>34.452078544800003</v>
      </c>
      <c r="G1925">
        <v>54</v>
      </c>
      <c r="H1925">
        <v>35</v>
      </c>
      <c r="I1925">
        <v>6.4586327280000004</v>
      </c>
      <c r="J1925">
        <f>(D1925+E1925/60+F1925/3600)*15</f>
        <v>163.39355032726999</v>
      </c>
      <c r="K1925">
        <f>IF(G1925&lt;0, G1925-H1925/60-I1925/3600, G1925+H1925/60+I1925/3600)</f>
        <v>54.585127397980003</v>
      </c>
      <c r="L1925">
        <v>-65.881</v>
      </c>
      <c r="M1925">
        <v>-9.2530000000000001</v>
      </c>
      <c r="N1925">
        <v>5.49</v>
      </c>
      <c r="O1925" t="s">
        <v>9341</v>
      </c>
      <c r="P1925">
        <v>6.4509999999999996</v>
      </c>
      <c r="Q1925">
        <v>5.1109999999999998</v>
      </c>
      <c r="R1925" t="s">
        <v>9341</v>
      </c>
      <c r="S1925">
        <v>4.6790000000000003</v>
      </c>
      <c r="T1925" t="s">
        <v>9341</v>
      </c>
      <c r="U1925" t="s">
        <v>9389</v>
      </c>
      <c r="V1925" t="str">
        <f>LEFT($U1925,2)</f>
        <v>K3</v>
      </c>
      <c r="W1925" s="3">
        <f>_xlfn.XLOOKUP(V1925,$AC$2:$AC$43,$AD$2:$AD$43,"none")</f>
        <v>0.95</v>
      </c>
      <c r="X1925" s="3">
        <f>IF(ISNUMBER($W1925), 4600 * (1 / (0.92 * $W1925 + 1.7) + 1 / (0.92 * $W1925 + 0.62)),"none")</f>
        <v>4866.084384156673</v>
      </c>
      <c r="Y1925" s="8">
        <f>IF(ISNUMBER($X1925), _xlfn.XLOOKUP($X1925,Sheet3!$A$2:$A$392,Sheet3!$B$2:$B$392,"none", 1,1), $AF$2)</f>
        <v>1</v>
      </c>
      <c r="Z1925" s="8">
        <f>IF(ISNUMBER($X1925), _xlfn.XLOOKUP($X1925,Sheet3!$A$2:$A$392,Sheet3!$C$2:$C$392,"none", 1,1), $AF$2)</f>
        <v>0.78720000000000001</v>
      </c>
      <c r="AA1925" s="8">
        <f>IF(ISNUMBER($X1925), _xlfn.XLOOKUP($X1925,Sheet3!$A$2:$A$392,Sheet3!$D$2:$D$392,"none", 1,1), $AF$2)</f>
        <v>0.57969999999999999</v>
      </c>
    </row>
    <row r="1926" spans="1:27">
      <c r="A1926">
        <v>5447</v>
      </c>
      <c r="B1926" t="s">
        <v>5750</v>
      </c>
      <c r="C1926" t="s">
        <v>12</v>
      </c>
      <c r="D1926">
        <v>18</v>
      </c>
      <c r="E1926">
        <v>43</v>
      </c>
      <c r="F1926">
        <v>46.941984816000002</v>
      </c>
      <c r="G1926">
        <v>-38</v>
      </c>
      <c r="H1926">
        <v>19</v>
      </c>
      <c r="I1926">
        <v>24.390826103999999</v>
      </c>
      <c r="J1926">
        <f>(D1926+E1926/60+F1926/3600)*15</f>
        <v>280.94559160339998</v>
      </c>
      <c r="K1926">
        <f>IF(G1926&lt;0, G1926-H1926/60-I1926/3600, G1926+H1926/60+I1926/3600)</f>
        <v>-38.323441896140004</v>
      </c>
      <c r="L1926">
        <v>0.63700000000000001</v>
      </c>
      <c r="M1926">
        <v>-53.975000000000001</v>
      </c>
      <c r="N1926">
        <v>15.95</v>
      </c>
      <c r="O1926" t="s">
        <v>9341</v>
      </c>
      <c r="P1926">
        <v>5.18</v>
      </c>
      <c r="Q1926">
        <v>5.1109999999999998</v>
      </c>
      <c r="R1926" t="s">
        <v>9341</v>
      </c>
      <c r="S1926">
        <v>5.09</v>
      </c>
      <c r="T1926" t="s">
        <v>9341</v>
      </c>
      <c r="U1926" t="s">
        <v>10008</v>
      </c>
      <c r="V1926" t="str">
        <f>LEFT($U1926,2)</f>
        <v>A0</v>
      </c>
      <c r="W1926" s="3">
        <f>_xlfn.XLOOKUP(V1926,$AC$2:$AC$43,$AD$2:$AD$43,"none")</f>
        <v>-0.01</v>
      </c>
      <c r="X1926" s="3">
        <f>IF(ISNUMBER($W1926), 4600 * (1 / (0.92 * $W1926 + 1.7) + 1 / (0.92 * $W1926 + 0.62)),"none")</f>
        <v>10251.712375722911</v>
      </c>
      <c r="Y1926" s="8">
        <f>IF(ISNUMBER($X1926), _xlfn.XLOOKUP($X1926,Sheet3!$A$2:$A$392,Sheet3!$B$2:$B$392,"none", 1,1), $AF$2)</f>
        <v>0.6109</v>
      </c>
      <c r="Z1926" s="8">
        <f>IF(ISNUMBER($X1926), _xlfn.XLOOKUP($X1926,Sheet3!$A$2:$A$392,Sheet3!$C$2:$C$392,"none", 1,1), $AF$2)</f>
        <v>0.69189999999999996</v>
      </c>
      <c r="AA1926" s="8">
        <f>IF(ISNUMBER($X1926), _xlfn.XLOOKUP($X1926,Sheet3!$A$2:$A$392,Sheet3!$D$2:$D$392,"none", 1,1), $AF$2)</f>
        <v>1</v>
      </c>
    </row>
    <row r="1927" spans="1:27">
      <c r="A1927">
        <v>4912</v>
      </c>
      <c r="B1927" t="s">
        <v>5215</v>
      </c>
      <c r="C1927" t="s">
        <v>12</v>
      </c>
      <c r="D1927">
        <v>12</v>
      </c>
      <c r="E1927">
        <v>35</v>
      </c>
      <c r="F1927">
        <v>45.531806006399997</v>
      </c>
      <c r="G1927">
        <v>-41</v>
      </c>
      <c r="H1927">
        <v>1</v>
      </c>
      <c r="I1927">
        <v>19.008243912000001</v>
      </c>
      <c r="J1927">
        <f>(D1927+E1927/60+F1927/3600)*15</f>
        <v>188.93971585835999</v>
      </c>
      <c r="K1927">
        <f>IF(G1927&lt;0, G1927-H1927/60-I1927/3600, G1927+H1927/60+I1927/3600)</f>
        <v>-41.021946734419998</v>
      </c>
      <c r="L1927">
        <v>-107.24299999999999</v>
      </c>
      <c r="M1927">
        <v>0.23100000000000001</v>
      </c>
      <c r="N1927">
        <v>28.45</v>
      </c>
      <c r="O1927" t="s">
        <v>9341</v>
      </c>
      <c r="P1927">
        <v>5.3419999999999996</v>
      </c>
      <c r="Q1927">
        <v>5.1139999999999999</v>
      </c>
      <c r="R1927" t="s">
        <v>9341</v>
      </c>
      <c r="S1927">
        <v>5.0670000000000002</v>
      </c>
      <c r="T1927" t="s">
        <v>9341</v>
      </c>
      <c r="U1927" t="s">
        <v>9511</v>
      </c>
      <c r="V1927" t="str">
        <f>LEFT($U1927,2)</f>
        <v>A7</v>
      </c>
      <c r="W1927" s="3">
        <f>_xlfn.XLOOKUP(V1927,$AC$2:$AC$43,$AD$2:$AD$43,"none")</f>
        <v>0.2</v>
      </c>
      <c r="X1927" s="3">
        <f>IF(ISNUMBER($W1927), 4600 * (1 / (0.92 * $W1927 + 1.7) + 1 / (0.92 * $W1927 + 0.62)),"none")</f>
        <v>8163.0066229362728</v>
      </c>
      <c r="Y1927" s="8">
        <f>IF(ISNUMBER($X1927), _xlfn.XLOOKUP($X1927,Sheet3!$A$2:$A$392,Sheet3!$B$2:$B$392,"none", 1,1), $AF$2)</f>
        <v>0.76519999999999999</v>
      </c>
      <c r="Z1927" s="8">
        <f>IF(ISNUMBER($X1927), _xlfn.XLOOKUP($X1927,Sheet3!$A$2:$A$392,Sheet3!$C$2:$C$392,"none", 1,1), $AF$2)</f>
        <v>0.80349999999999999</v>
      </c>
      <c r="AA1927" s="8">
        <f>IF(ISNUMBER($X1927), _xlfn.XLOOKUP($X1927,Sheet3!$A$2:$A$392,Sheet3!$D$2:$D$392,"none", 1,1), $AF$2)</f>
        <v>1</v>
      </c>
    </row>
    <row r="1928" spans="1:27">
      <c r="A1928">
        <v>6554</v>
      </c>
      <c r="B1928" t="s">
        <v>6857</v>
      </c>
      <c r="C1928" t="s">
        <v>297</v>
      </c>
      <c r="D1928">
        <v>18</v>
      </c>
      <c r="E1928">
        <v>21</v>
      </c>
      <c r="F1928">
        <v>1.0201650168</v>
      </c>
      <c r="G1928">
        <v>28</v>
      </c>
      <c r="H1928">
        <v>52</v>
      </c>
      <c r="I1928">
        <v>11.824859352000001</v>
      </c>
      <c r="J1928">
        <f>(D1928+E1928/60+F1928/3600)*15</f>
        <v>275.25425068756999</v>
      </c>
      <c r="K1928">
        <f>IF(G1928&lt;0, G1928-H1928/60-I1928/3600, G1928+H1928/60+I1928/3600)</f>
        <v>28.869951349819999</v>
      </c>
      <c r="L1928">
        <v>4.0220000000000002</v>
      </c>
      <c r="M1928">
        <v>47.67</v>
      </c>
      <c r="N1928">
        <v>11.88</v>
      </c>
      <c r="O1928" t="s">
        <v>9341</v>
      </c>
      <c r="P1928">
        <v>5.3220000000000001</v>
      </c>
      <c r="Q1928">
        <v>5.1150000000000002</v>
      </c>
      <c r="R1928" t="s">
        <v>9341</v>
      </c>
      <c r="S1928">
        <v>5.0640000000000001</v>
      </c>
      <c r="T1928" t="s">
        <v>9341</v>
      </c>
      <c r="U1928" t="s">
        <v>9630</v>
      </c>
      <c r="V1928" t="str">
        <f>LEFT($U1928,2)</f>
        <v>A8</v>
      </c>
      <c r="W1928" s="3">
        <f>_xlfn.XLOOKUP(V1928,$AC$2:$AC$43,$AD$2:$AD$43,"none")</f>
        <v>0.27</v>
      </c>
      <c r="X1928" s="3">
        <f>IF(ISNUMBER($W1928), 4600 * (1 / (0.92 * $W1928 + 1.7) + 1 / (0.92 * $W1928 + 0.62)),"none")</f>
        <v>7658.0096286116395</v>
      </c>
      <c r="Y1928" s="8">
        <f>IF(ISNUMBER($X1928), _xlfn.XLOOKUP($X1928,Sheet3!$A$2:$A$392,Sheet3!$B$2:$B$392,"none", 1,1), $AF$2)</f>
        <v>0.82440000000000002</v>
      </c>
      <c r="Z1928" s="8">
        <f>IF(ISNUMBER($X1928), _xlfn.XLOOKUP($X1928,Sheet3!$A$2:$A$392,Sheet3!$C$2:$C$392,"none", 1,1), $AF$2)</f>
        <v>0.84370000000000001</v>
      </c>
      <c r="AA1928" s="8">
        <f>IF(ISNUMBER($X1928), _xlfn.XLOOKUP($X1928,Sheet3!$A$2:$A$392,Sheet3!$D$2:$D$392,"none", 1,1), $AF$2)</f>
        <v>1</v>
      </c>
    </row>
    <row r="1929" spans="1:27">
      <c r="A1929">
        <v>2599</v>
      </c>
      <c r="B1929" t="s">
        <v>2901</v>
      </c>
      <c r="C1929" t="s">
        <v>297</v>
      </c>
      <c r="D1929">
        <v>7</v>
      </c>
      <c r="E1929">
        <v>3</v>
      </c>
      <c r="F1929">
        <v>38.071882113599997</v>
      </c>
      <c r="G1929">
        <v>10</v>
      </c>
      <c r="H1929">
        <v>57</v>
      </c>
      <c r="I1929">
        <v>6.5435341679999999</v>
      </c>
      <c r="J1929">
        <f>(D1929+E1929/60+F1929/3600)*15</f>
        <v>105.90863284213999</v>
      </c>
      <c r="K1929">
        <f>IF(G1929&lt;0, G1929-H1929/60-I1929/3600, G1929+H1929/60+I1929/3600)</f>
        <v>10.951817648379999</v>
      </c>
      <c r="L1929">
        <v>-2.3260000000000001</v>
      </c>
      <c r="M1929">
        <v>-11.401999999999999</v>
      </c>
      <c r="N1929">
        <v>5.51</v>
      </c>
      <c r="O1929" t="s">
        <v>9341</v>
      </c>
      <c r="P1929">
        <v>6.5119999999999996</v>
      </c>
      <c r="Q1929">
        <v>5.117</v>
      </c>
      <c r="R1929" t="s">
        <v>9341</v>
      </c>
      <c r="S1929">
        <v>4.6719999999999997</v>
      </c>
      <c r="T1929" t="s">
        <v>9341</v>
      </c>
      <c r="U1929" t="s">
        <v>9389</v>
      </c>
      <c r="V1929" t="str">
        <f>LEFT($U1929,2)</f>
        <v>K3</v>
      </c>
      <c r="W1929" s="3">
        <f>_xlfn.XLOOKUP(V1929,$AC$2:$AC$43,$AD$2:$AD$43,"none")</f>
        <v>0.95</v>
      </c>
      <c r="X1929" s="3">
        <f>IF(ISNUMBER($W1929), 4600 * (1 / (0.92 * $W1929 + 1.7) + 1 / (0.92 * $W1929 + 0.62)),"none")</f>
        <v>4866.084384156673</v>
      </c>
      <c r="Y1929" s="8">
        <f>IF(ISNUMBER($X1929), _xlfn.XLOOKUP($X1929,Sheet3!$A$2:$A$392,Sheet3!$B$2:$B$392,"none", 1,1), $AF$2)</f>
        <v>1</v>
      </c>
      <c r="Z1929" s="8">
        <f>IF(ISNUMBER($X1929), _xlfn.XLOOKUP($X1929,Sheet3!$A$2:$A$392,Sheet3!$C$2:$C$392,"none", 1,1), $AF$2)</f>
        <v>0.78720000000000001</v>
      </c>
      <c r="AA1929" s="8">
        <f>IF(ISNUMBER($X1929), _xlfn.XLOOKUP($X1929,Sheet3!$A$2:$A$392,Sheet3!$D$2:$D$392,"none", 1,1), $AF$2)</f>
        <v>0.57969999999999999</v>
      </c>
    </row>
    <row r="1930" spans="1:27">
      <c r="A1930">
        <v>3187</v>
      </c>
      <c r="B1930" t="s">
        <v>3490</v>
      </c>
      <c r="C1930" t="s">
        <v>297</v>
      </c>
      <c r="D1930">
        <v>22</v>
      </c>
      <c r="E1930">
        <v>16</v>
      </c>
      <c r="F1930">
        <v>26.551753919999999</v>
      </c>
      <c r="G1930">
        <v>-41</v>
      </c>
      <c r="H1930">
        <v>37</v>
      </c>
      <c r="I1930">
        <v>37.854126516000001</v>
      </c>
      <c r="J1930">
        <f>(D1930+E1930/60+F1930/3600)*15</f>
        <v>334.11063230799999</v>
      </c>
      <c r="K1930">
        <f>IF(G1930&lt;0, G1930-H1930/60-I1930/3600, G1930+H1930/60+I1930/3600)</f>
        <v>-41.627181701810002</v>
      </c>
      <c r="L1930">
        <v>-17.666</v>
      </c>
      <c r="M1930">
        <v>-13.765000000000001</v>
      </c>
      <c r="N1930">
        <v>14.51</v>
      </c>
      <c r="O1930" t="s">
        <v>9341</v>
      </c>
      <c r="P1930">
        <v>6.0359999999999996</v>
      </c>
      <c r="Q1930">
        <v>5.117</v>
      </c>
      <c r="R1930" t="s">
        <v>9341</v>
      </c>
      <c r="S1930">
        <v>4.8609999999999998</v>
      </c>
      <c r="T1930" t="s">
        <v>9341</v>
      </c>
      <c r="U1930" t="s">
        <v>9379</v>
      </c>
      <c r="V1930" t="str">
        <f>LEFT($U1930,2)</f>
        <v>G8</v>
      </c>
      <c r="W1930" s="3">
        <f>_xlfn.XLOOKUP(V1930,$AC$2:$AC$43,$AD$2:$AD$43,"none")</f>
        <v>0.74</v>
      </c>
      <c r="X1930" s="3">
        <f>IF(ISNUMBER($W1930), 4600 * (1 / (0.92 * $W1930 + 1.7) + 1 / (0.92 * $W1930 + 0.62)),"none")</f>
        <v>5468.4090187676065</v>
      </c>
      <c r="Y1930" s="8">
        <f>IF(ISNUMBER($X1930), _xlfn.XLOOKUP($X1930,Sheet3!$A$2:$A$392,Sheet3!$B$2:$B$392,"none", 1,1), $AF$2)</f>
        <v>1</v>
      </c>
      <c r="Z1930" s="8">
        <f>IF(ISNUMBER($X1930), _xlfn.XLOOKUP($X1930,Sheet3!$A$2:$A$392,Sheet3!$C$2:$C$392,"none", 1,1), $AF$2)</f>
        <v>0.85409999999999997</v>
      </c>
      <c r="AA1930" s="8">
        <f>IF(ISNUMBER($X1930), _xlfn.XLOOKUP($X1930,Sheet3!$A$2:$A$392,Sheet3!$D$2:$D$392,"none", 1,1), $AF$2)</f>
        <v>0.72770000000000001</v>
      </c>
    </row>
    <row r="1931" spans="1:27">
      <c r="A1931">
        <v>5811</v>
      </c>
      <c r="B1931" t="s">
        <v>6114</v>
      </c>
      <c r="C1931" t="s">
        <v>297</v>
      </c>
      <c r="D1931">
        <v>18</v>
      </c>
      <c r="E1931">
        <v>31</v>
      </c>
      <c r="F1931">
        <v>26.297844972</v>
      </c>
      <c r="G1931">
        <v>-18</v>
      </c>
      <c r="H1931">
        <v>24</v>
      </c>
      <c r="I1931">
        <v>9.7139776680000001</v>
      </c>
      <c r="J1931">
        <f>(D1931+E1931/60+F1931/3600)*15</f>
        <v>277.85957435404998</v>
      </c>
      <c r="K1931">
        <f>IF(G1931&lt;0, G1931-H1931/60-I1931/3600, G1931+H1931/60+I1931/3600)</f>
        <v>-18.402698327129997</v>
      </c>
      <c r="L1931">
        <v>-4.8920000000000003</v>
      </c>
      <c r="M1931">
        <v>-21.92</v>
      </c>
      <c r="N1931">
        <v>15.53</v>
      </c>
      <c r="O1931" t="s">
        <v>9341</v>
      </c>
      <c r="P1931">
        <v>5.1260000000000003</v>
      </c>
      <c r="Q1931">
        <v>5.117</v>
      </c>
      <c r="R1931" t="s">
        <v>9341</v>
      </c>
      <c r="S1931">
        <v>5.1050000000000004</v>
      </c>
      <c r="T1931" t="s">
        <v>9341</v>
      </c>
      <c r="U1931" t="s">
        <v>10134</v>
      </c>
      <c r="V1931" t="str">
        <f>LEFT($U1931,2)</f>
        <v>B9</v>
      </c>
      <c r="W1931" s="3">
        <f>_xlfn.XLOOKUP(V1931,$AC$2:$AC$43,$AD$2:$AD$43,"none")</f>
        <v>-7.0000000000000007E-2</v>
      </c>
      <c r="X1931" s="3">
        <f>IF(ISNUMBER($W1931), 4600 * (1 / (0.92 * $W1931 + 1.7) + 1 / (0.92 * $W1931 + 0.62)),"none")</f>
        <v>11091.761228434079</v>
      </c>
      <c r="Y1931" s="8">
        <f>IF(ISNUMBER($X1931), _xlfn.XLOOKUP($X1931,Sheet3!$A$2:$A$392,Sheet3!$B$2:$B$392,"none", 1,1), $AF$2)</f>
        <v>0.57499999999999996</v>
      </c>
      <c r="Z1931" s="8">
        <f>IF(ISNUMBER($X1931), _xlfn.XLOOKUP($X1931,Sheet3!$A$2:$A$392,Sheet3!$C$2:$C$392,"none", 1,1), $AF$2)</f>
        <v>0.66420000000000001</v>
      </c>
      <c r="AA1931" s="8">
        <f>IF(ISNUMBER($X1931), _xlfn.XLOOKUP($X1931,Sheet3!$A$2:$A$392,Sheet3!$D$2:$D$392,"none", 1,1), $AF$2)</f>
        <v>1</v>
      </c>
    </row>
    <row r="1932" spans="1:27">
      <c r="A1932">
        <v>8497</v>
      </c>
      <c r="B1932" t="s">
        <v>8800</v>
      </c>
      <c r="C1932" t="s">
        <v>39</v>
      </c>
      <c r="D1932">
        <v>20</v>
      </c>
      <c r="E1932">
        <v>33</v>
      </c>
      <c r="F1932">
        <v>55.072572657599999</v>
      </c>
      <c r="G1932">
        <v>-44</v>
      </c>
      <c r="H1932">
        <v>30</v>
      </c>
      <c r="I1932">
        <v>57.764228760000002</v>
      </c>
      <c r="J1932">
        <f>(D1932+E1932/60+F1932/3600)*15</f>
        <v>308.47946905274</v>
      </c>
      <c r="K1932">
        <f>IF(G1932&lt;0, G1932-H1932/60-I1932/3600, G1932+H1932/60+I1932/3600)</f>
        <v>-44.516045619099998</v>
      </c>
      <c r="L1932">
        <v>11.56</v>
      </c>
      <c r="M1932">
        <v>-35.354999999999997</v>
      </c>
      <c r="N1932">
        <v>12.94</v>
      </c>
      <c r="O1932" t="s">
        <v>9341</v>
      </c>
      <c r="P1932">
        <v>6.117</v>
      </c>
      <c r="Q1932">
        <v>5.1180000000000003</v>
      </c>
      <c r="R1932" t="s">
        <v>9341</v>
      </c>
      <c r="S1932">
        <v>4.8499999999999996</v>
      </c>
      <c r="T1932" t="s">
        <v>9341</v>
      </c>
      <c r="U1932" t="s">
        <v>9403</v>
      </c>
      <c r="V1932" t="str">
        <f>LEFT($U1932,2)</f>
        <v>K0</v>
      </c>
      <c r="W1932" s="3">
        <f>_xlfn.XLOOKUP(V1932,$AC$2:$AC$43,$AD$2:$AD$43,"none")</f>
        <v>0.81</v>
      </c>
      <c r="X1932" s="3">
        <f>IF(ISNUMBER($W1932), 4600 * (1 / (0.92 * $W1932 + 1.7) + 1 / (0.92 * $W1932 + 0.62)),"none")</f>
        <v>5250.7063834266155</v>
      </c>
      <c r="Y1932" s="8">
        <f>IF(ISNUMBER($X1932), _xlfn.XLOOKUP($X1932,Sheet3!$A$2:$A$392,Sheet3!$B$2:$B$392,"none", 1,1), $AF$2)</f>
        <v>1</v>
      </c>
      <c r="Z1932" s="8">
        <f>IF(ISNUMBER($X1932), _xlfn.XLOOKUP($X1932,Sheet3!$A$2:$A$392,Sheet3!$C$2:$C$392,"none", 1,1), $AF$2)</f>
        <v>0.83299999999999996</v>
      </c>
      <c r="AA1932" s="8">
        <f>IF(ISNUMBER($X1932), _xlfn.XLOOKUP($X1932,Sheet3!$A$2:$A$392,Sheet3!$D$2:$D$392,"none", 1,1), $AF$2)</f>
        <v>0.67869999999999997</v>
      </c>
    </row>
    <row r="1933" spans="1:27">
      <c r="A1933">
        <v>1909</v>
      </c>
      <c r="B1933" t="s">
        <v>2210</v>
      </c>
      <c r="C1933" t="s">
        <v>12</v>
      </c>
      <c r="D1933">
        <v>5</v>
      </c>
      <c r="E1933">
        <v>8</v>
      </c>
      <c r="F1933">
        <v>43.698712139999998</v>
      </c>
      <c r="G1933">
        <v>-4</v>
      </c>
      <c r="H1933">
        <v>27</v>
      </c>
      <c r="I1933">
        <v>22.349830176000001</v>
      </c>
      <c r="J1933">
        <f>(D1933+E1933/60+F1933/3600)*15</f>
        <v>77.182077967249995</v>
      </c>
      <c r="K1933">
        <f>IF(G1933&lt;0, G1933-H1933/60-I1933/3600, G1933+H1933/60+I1933/3600)</f>
        <v>-4.4562082861599999</v>
      </c>
      <c r="L1933">
        <v>54.277999999999999</v>
      </c>
      <c r="M1933">
        <v>16.251999999999999</v>
      </c>
      <c r="N1933">
        <v>39.44</v>
      </c>
      <c r="O1933" t="s">
        <v>9341</v>
      </c>
      <c r="P1933">
        <v>5.5460000000000003</v>
      </c>
      <c r="Q1933">
        <v>5.1189999999999998</v>
      </c>
      <c r="R1933" t="s">
        <v>9341</v>
      </c>
      <c r="S1933">
        <v>4.9809999999999999</v>
      </c>
      <c r="T1933" t="s">
        <v>9341</v>
      </c>
      <c r="U1933" t="s">
        <v>10037</v>
      </c>
      <c r="V1933" t="str">
        <f>LEFT($U1933,2)</f>
        <v>F5</v>
      </c>
      <c r="W1933" s="3">
        <f>_xlfn.XLOOKUP(V1933,$AC$2:$AC$43,$AD$2:$AD$43,"none")</f>
        <v>0.45</v>
      </c>
      <c r="X1933" s="3">
        <f>IF(ISNUMBER($W1933), 4600 * (1 / (0.92 * $W1933 + 1.7) + 1 / (0.92 * $W1933 + 0.62)),"none")</f>
        <v>6624.7124722536864</v>
      </c>
      <c r="Y1933" s="8">
        <f>IF(ISNUMBER($X1933), _xlfn.XLOOKUP($X1933,Sheet3!$A$2:$A$392,Sheet3!$B$2:$B$392,"none", 1,1), $AF$2)</f>
        <v>0.99370000000000003</v>
      </c>
      <c r="Z1933" s="8">
        <f>IF(ISNUMBER($X1933), _xlfn.XLOOKUP($X1933,Sheet3!$A$2:$A$392,Sheet3!$C$2:$C$392,"none", 1,1), $AF$2)</f>
        <v>0.9526</v>
      </c>
      <c r="AA1933" s="8">
        <f>IF(ISNUMBER($X1933), _xlfn.XLOOKUP($X1933,Sheet3!$A$2:$A$392,Sheet3!$D$2:$D$392,"none", 1,1), $AF$2)</f>
        <v>1</v>
      </c>
    </row>
    <row r="1934" spans="1:27">
      <c r="A1934">
        <v>5930</v>
      </c>
      <c r="B1934" t="s">
        <v>6233</v>
      </c>
      <c r="C1934" t="s">
        <v>12</v>
      </c>
      <c r="D1934">
        <v>18</v>
      </c>
      <c r="E1934">
        <v>35</v>
      </c>
      <c r="F1934">
        <v>2.3926287839999998</v>
      </c>
      <c r="G1934">
        <v>-10</v>
      </c>
      <c r="H1934">
        <v>58</v>
      </c>
      <c r="I1934">
        <v>37.942910580000003</v>
      </c>
      <c r="J1934">
        <f>(D1934+E1934/60+F1934/3600)*15</f>
        <v>278.75996928659998</v>
      </c>
      <c r="K1934">
        <f>IF(G1934&lt;0, G1934-H1934/60-I1934/3600, G1934+H1934/60+I1934/3600)</f>
        <v>-10.97720636405</v>
      </c>
      <c r="L1934">
        <v>48.902999999999999</v>
      </c>
      <c r="M1934">
        <v>-5.3220000000000001</v>
      </c>
      <c r="N1934">
        <v>12.44</v>
      </c>
      <c r="O1934" t="s">
        <v>9341</v>
      </c>
      <c r="P1934">
        <v>6.0270000000000001</v>
      </c>
      <c r="Q1934">
        <v>5.1189999999999998</v>
      </c>
      <c r="R1934" t="s">
        <v>9341</v>
      </c>
      <c r="S1934">
        <v>4.88</v>
      </c>
      <c r="T1934" t="s">
        <v>9341</v>
      </c>
      <c r="U1934" t="s">
        <v>10095</v>
      </c>
      <c r="V1934" t="str">
        <f>LEFT($U1934,2)</f>
        <v>G8</v>
      </c>
      <c r="W1934" s="3">
        <f>_xlfn.XLOOKUP(V1934,$AC$2:$AC$43,$AD$2:$AD$43,"none")</f>
        <v>0.74</v>
      </c>
      <c r="X1934" s="3">
        <f>IF(ISNUMBER($W1934), 4600 * (1 / (0.92 * $W1934 + 1.7) + 1 / (0.92 * $W1934 + 0.62)),"none")</f>
        <v>5468.4090187676065</v>
      </c>
      <c r="Y1934" s="8">
        <f>IF(ISNUMBER($X1934), _xlfn.XLOOKUP($X1934,Sheet3!$A$2:$A$392,Sheet3!$B$2:$B$392,"none", 1,1), $AF$2)</f>
        <v>1</v>
      </c>
      <c r="Z1934" s="8">
        <f>IF(ISNUMBER($X1934), _xlfn.XLOOKUP($X1934,Sheet3!$A$2:$A$392,Sheet3!$C$2:$C$392,"none", 1,1), $AF$2)</f>
        <v>0.85409999999999997</v>
      </c>
      <c r="AA1934" s="8">
        <f>IF(ISNUMBER($X1934), _xlfn.XLOOKUP($X1934,Sheet3!$A$2:$A$392,Sheet3!$D$2:$D$392,"none", 1,1), $AF$2)</f>
        <v>0.72770000000000001</v>
      </c>
    </row>
    <row r="1935" spans="1:27">
      <c r="A1935">
        <v>645</v>
      </c>
      <c r="B1935" t="s">
        <v>945</v>
      </c>
      <c r="C1935" t="s">
        <v>297</v>
      </c>
      <c r="D1935">
        <v>4</v>
      </c>
      <c r="E1935">
        <v>4</v>
      </c>
      <c r="F1935">
        <v>27.162940298399999</v>
      </c>
      <c r="G1935">
        <v>59</v>
      </c>
      <c r="H1935">
        <v>9</v>
      </c>
      <c r="I1935">
        <v>19.832668271999999</v>
      </c>
      <c r="J1935">
        <f>(D1935+E1935/60+F1935/3600)*15</f>
        <v>61.113178917909998</v>
      </c>
      <c r="K1935">
        <f>IF(G1935&lt;0, G1935-H1935/60-I1935/3600, G1935+H1935/60+I1935/3600)</f>
        <v>59.155509074519998</v>
      </c>
      <c r="L1935">
        <v>-3.38</v>
      </c>
      <c r="M1935">
        <v>1.0269999999999999</v>
      </c>
      <c r="N1935">
        <v>1.56</v>
      </c>
      <c r="O1935">
        <v>6.1</v>
      </c>
      <c r="P1935">
        <v>5.63</v>
      </c>
      <c r="Q1935">
        <v>5.12</v>
      </c>
      <c r="R1935">
        <v>4.62</v>
      </c>
      <c r="S1935">
        <v>4.8540000000000001</v>
      </c>
      <c r="T1935">
        <v>4.24</v>
      </c>
      <c r="U1935" t="s">
        <v>9576</v>
      </c>
      <c r="V1935" t="str">
        <f>LEFT($U1935,2)</f>
        <v>F0</v>
      </c>
      <c r="W1935" s="3">
        <f>_xlfn.XLOOKUP(V1935,$AC$2:$AC$43,$AD$2:$AD$43,"none")</f>
        <v>0.32</v>
      </c>
      <c r="X1935" s="3">
        <f>IF(ISNUMBER($W1935), 4600 * (1 / (0.92 * $W1935 + 1.7) + 1 / (0.92 * $W1935 + 0.62)),"none")</f>
        <v>7337.0792549848238</v>
      </c>
      <c r="Y1935" s="8">
        <f>IF(ISNUMBER($X1935), _xlfn.XLOOKUP($X1935,Sheet3!$A$2:$A$392,Sheet3!$B$2:$B$392,"none", 1,1), $AF$2)</f>
        <v>0.86680000000000001</v>
      </c>
      <c r="Z1935" s="8">
        <f>IF(ISNUMBER($X1935), _xlfn.XLOOKUP($X1935,Sheet3!$A$2:$A$392,Sheet3!$C$2:$C$392,"none", 1,1), $AF$2)</f>
        <v>0.87180000000000002</v>
      </c>
      <c r="AA1935" s="8">
        <f>IF(ISNUMBER($X1935), _xlfn.XLOOKUP($X1935,Sheet3!$A$2:$A$392,Sheet3!$D$2:$D$392,"none", 1,1), $AF$2)</f>
        <v>1</v>
      </c>
    </row>
    <row r="1936" spans="1:27">
      <c r="A1936">
        <v>1908</v>
      </c>
      <c r="B1936" t="s">
        <v>2209</v>
      </c>
      <c r="C1936" t="s">
        <v>17</v>
      </c>
      <c r="D1936">
        <v>5</v>
      </c>
      <c r="E1936">
        <v>6</v>
      </c>
      <c r="F1936">
        <v>45.652788187200002</v>
      </c>
      <c r="G1936">
        <v>-4</v>
      </c>
      <c r="H1936">
        <v>39</v>
      </c>
      <c r="I1936">
        <v>18.601025148000002</v>
      </c>
      <c r="J1936">
        <f>(D1936+E1936/60+F1936/3600)*15</f>
        <v>76.690219950779991</v>
      </c>
      <c r="K1936">
        <f>IF(G1936&lt;0, G1936-H1936/60-I1936/3600, G1936+H1936/60+I1936/3600)</f>
        <v>-4.65516695143</v>
      </c>
      <c r="L1936">
        <v>9.31</v>
      </c>
      <c r="M1936">
        <v>-0.51900000000000002</v>
      </c>
      <c r="N1936">
        <v>10.73</v>
      </c>
      <c r="O1936">
        <v>4.8899999999999997</v>
      </c>
      <c r="P1936">
        <v>5.0599999999999996</v>
      </c>
      <c r="Q1936">
        <v>5.12</v>
      </c>
      <c r="R1936" t="s">
        <v>9341</v>
      </c>
      <c r="S1936">
        <v>5.0860000000000003</v>
      </c>
      <c r="T1936" t="s">
        <v>9341</v>
      </c>
      <c r="U1936" t="s">
        <v>9538</v>
      </c>
      <c r="V1936" t="str">
        <f>LEFT($U1936,2)</f>
        <v>B9</v>
      </c>
      <c r="W1936" s="3">
        <f>_xlfn.XLOOKUP(V1936,$AC$2:$AC$43,$AD$2:$AD$43,"none")</f>
        <v>-7.0000000000000007E-2</v>
      </c>
      <c r="X1936" s="3">
        <f>IF(ISNUMBER($W1936), 4600 * (1 / (0.92 * $W1936 + 1.7) + 1 / (0.92 * $W1936 + 0.62)),"none")</f>
        <v>11091.761228434079</v>
      </c>
      <c r="Y1936" s="8">
        <f>IF(ISNUMBER($X1936), _xlfn.XLOOKUP($X1936,Sheet3!$A$2:$A$392,Sheet3!$B$2:$B$392,"none", 1,1), $AF$2)</f>
        <v>0.57499999999999996</v>
      </c>
      <c r="Z1936" s="8">
        <f>IF(ISNUMBER($X1936), _xlfn.XLOOKUP($X1936,Sheet3!$A$2:$A$392,Sheet3!$C$2:$C$392,"none", 1,1), $AF$2)</f>
        <v>0.66420000000000001</v>
      </c>
      <c r="AA1936" s="8">
        <f>IF(ISNUMBER($X1936), _xlfn.XLOOKUP($X1936,Sheet3!$A$2:$A$392,Sheet3!$D$2:$D$392,"none", 1,1), $AF$2)</f>
        <v>1</v>
      </c>
    </row>
    <row r="1937" spans="1:27">
      <c r="A1937">
        <v>2716</v>
      </c>
      <c r="B1937" t="s">
        <v>3019</v>
      </c>
      <c r="C1937" t="s">
        <v>12</v>
      </c>
      <c r="D1937">
        <v>7</v>
      </c>
      <c r="E1937">
        <v>22</v>
      </c>
      <c r="F1937">
        <v>2.6176036751999998</v>
      </c>
      <c r="G1937">
        <v>36</v>
      </c>
      <c r="H1937">
        <v>45</v>
      </c>
      <c r="I1937">
        <v>38.100968819999999</v>
      </c>
      <c r="J1937">
        <f>(D1937+E1937/60+F1937/3600)*15</f>
        <v>110.51090668197999</v>
      </c>
      <c r="K1937">
        <f>IF(G1937&lt;0, G1937-H1937/60-I1937/3600, G1937+H1937/60+I1937/3600)</f>
        <v>36.760583602449998</v>
      </c>
      <c r="L1937">
        <v>-97.063999999999993</v>
      </c>
      <c r="M1937">
        <v>-22.733000000000001</v>
      </c>
      <c r="N1937">
        <v>12.65</v>
      </c>
      <c r="O1937" t="s">
        <v>9341</v>
      </c>
      <c r="P1937">
        <v>6.2060000000000004</v>
      </c>
      <c r="Q1937">
        <v>5.12</v>
      </c>
      <c r="R1937" t="s">
        <v>9341</v>
      </c>
      <c r="S1937">
        <v>4.7949999999999999</v>
      </c>
      <c r="T1937" t="s">
        <v>9341</v>
      </c>
      <c r="U1937" t="s">
        <v>9379</v>
      </c>
      <c r="V1937" t="str">
        <f>LEFT($U1937,2)</f>
        <v>G8</v>
      </c>
      <c r="W1937" s="3">
        <f>_xlfn.XLOOKUP(V1937,$AC$2:$AC$43,$AD$2:$AD$43,"none")</f>
        <v>0.74</v>
      </c>
      <c r="X1937" s="3">
        <f>IF(ISNUMBER($W1937), 4600 * (1 / (0.92 * $W1937 + 1.7) + 1 / (0.92 * $W1937 + 0.62)),"none")</f>
        <v>5468.4090187676065</v>
      </c>
      <c r="Y1937" s="8">
        <f>IF(ISNUMBER($X1937), _xlfn.XLOOKUP($X1937,Sheet3!$A$2:$A$392,Sheet3!$B$2:$B$392,"none", 1,1), $AF$2)</f>
        <v>1</v>
      </c>
      <c r="Z1937" s="8">
        <f>IF(ISNUMBER($X1937), _xlfn.XLOOKUP($X1937,Sheet3!$A$2:$A$392,Sheet3!$C$2:$C$392,"none", 1,1), $AF$2)</f>
        <v>0.85409999999999997</v>
      </c>
      <c r="AA1937" s="8">
        <f>IF(ISNUMBER($X1937), _xlfn.XLOOKUP($X1937,Sheet3!$A$2:$A$392,Sheet3!$D$2:$D$392,"none", 1,1), $AF$2)</f>
        <v>0.72770000000000001</v>
      </c>
    </row>
    <row r="1938" spans="1:27">
      <c r="A1938">
        <v>3002</v>
      </c>
      <c r="B1938" t="s">
        <v>3305</v>
      </c>
      <c r="C1938" t="s">
        <v>20</v>
      </c>
      <c r="D1938">
        <v>8</v>
      </c>
      <c r="E1938">
        <v>4</v>
      </c>
      <c r="F1938">
        <v>16.1895113976</v>
      </c>
      <c r="G1938">
        <v>-32</v>
      </c>
      <c r="H1938">
        <v>40</v>
      </c>
      <c r="I1938">
        <v>29.389546631999998</v>
      </c>
      <c r="J1938">
        <f>(D1938+E1938/60+F1938/3600)*15</f>
        <v>121.06745629748998</v>
      </c>
      <c r="K1938">
        <f>IF(G1938&lt;0, G1938-H1938/60-I1938/3600, G1938+H1938/60+I1938/3600)</f>
        <v>-32.674830429619995</v>
      </c>
      <c r="L1938">
        <v>-5.7359999999999998</v>
      </c>
      <c r="M1938">
        <v>6.83</v>
      </c>
      <c r="N1938">
        <v>0.81</v>
      </c>
      <c r="O1938">
        <v>9</v>
      </c>
      <c r="P1938">
        <v>7.06</v>
      </c>
      <c r="Q1938">
        <v>5.12</v>
      </c>
      <c r="R1938" t="s">
        <v>9341</v>
      </c>
      <c r="S1938">
        <v>4.0990000000000002</v>
      </c>
      <c r="T1938" t="s">
        <v>9341</v>
      </c>
      <c r="U1938" t="s">
        <v>10369</v>
      </c>
      <c r="V1938" t="str">
        <f>LEFT($U1938,2)</f>
        <v>M1</v>
      </c>
      <c r="W1938" s="3">
        <f>_xlfn.XLOOKUP(V1938,$AC$2:$AC$43,$AD$2:$AD$43,"none")</f>
        <v>1.47</v>
      </c>
      <c r="X1938" s="3">
        <f>IF(ISNUMBER($W1938), 4600 * (1 / (0.92 * $W1938 + 1.7) + 1 / (0.92 * $W1938 + 0.62)),"none")</f>
        <v>3839.1950178350371</v>
      </c>
      <c r="Y1938" s="8">
        <f>IF(ISNUMBER($X1938), _xlfn.XLOOKUP($X1938,Sheet3!$A$2:$A$392,Sheet3!$B$2:$B$392,"none", 1,1), $AF$2)</f>
        <v>1</v>
      </c>
      <c r="Z1938" s="8">
        <f>IF(ISNUMBER($X1938), _xlfn.XLOOKUP($X1938,Sheet3!$A$2:$A$392,Sheet3!$C$2:$C$392,"none", 1,1), $AF$2)</f>
        <v>0.64800000000000002</v>
      </c>
      <c r="AA1938" s="8">
        <f>IF(ISNUMBER($X1938), _xlfn.XLOOKUP($X1938,Sheet3!$A$2:$A$392,Sheet3!$D$2:$D$392,"none", 1,1), $AF$2)</f>
        <v>0.33460000000000001</v>
      </c>
    </row>
    <row r="1939" spans="1:27">
      <c r="A1939">
        <v>3629</v>
      </c>
      <c r="B1939" t="s">
        <v>3932</v>
      </c>
      <c r="C1939" t="s">
        <v>35</v>
      </c>
      <c r="D1939">
        <v>0</v>
      </c>
      <c r="E1939">
        <v>14</v>
      </c>
      <c r="F1939">
        <v>27.629089400000002</v>
      </c>
      <c r="G1939">
        <v>-7</v>
      </c>
      <c r="H1939">
        <v>46</v>
      </c>
      <c r="I1939">
        <v>49.898505</v>
      </c>
      <c r="J1939">
        <f>(D1939+E1939/60+F1939/3600)*15</f>
        <v>3.6151212058333333</v>
      </c>
      <c r="K1939">
        <f>IF(G1939&lt;0, G1939-H1939/60-I1939/3600, G1939+H1939/60+I1939/3600)</f>
        <v>-7.7805273625</v>
      </c>
      <c r="L1939">
        <v>62.62</v>
      </c>
      <c r="M1939">
        <v>4.37</v>
      </c>
      <c r="N1939">
        <v>5.6</v>
      </c>
      <c r="O1939">
        <v>8.5500000000000007</v>
      </c>
      <c r="P1939">
        <v>6.74</v>
      </c>
      <c r="Q1939">
        <v>5.12</v>
      </c>
      <c r="R1939" t="s">
        <v>9341</v>
      </c>
      <c r="S1939">
        <v>4.0869999999999997</v>
      </c>
      <c r="T1939" t="s">
        <v>9341</v>
      </c>
      <c r="U1939" t="s">
        <v>10383</v>
      </c>
      <c r="V1939" t="str">
        <f>LEFT($U1939,2)</f>
        <v>M3</v>
      </c>
      <c r="W1939" s="3">
        <f>_xlfn.XLOOKUP(V1939,$AC$2:$AC$43,$AD$2:$AD$43,"none")</f>
        <v>1.5</v>
      </c>
      <c r="X1939" s="3">
        <f>IF(ISNUMBER($W1939), 4600 * (1 / (0.92 * $W1939 + 1.7) + 1 / (0.92 * $W1939 + 0.62)),"none")</f>
        <v>3793.5064935064934</v>
      </c>
      <c r="Y1939" s="8">
        <f>IF(ISNUMBER($X1939), _xlfn.XLOOKUP($X1939,Sheet3!$A$2:$A$392,Sheet3!$B$2:$B$392,"none", 1,1), $AF$2)</f>
        <v>1</v>
      </c>
      <c r="Z1939" s="8">
        <f>IF(ISNUMBER($X1939), _xlfn.XLOOKUP($X1939,Sheet3!$A$2:$A$392,Sheet3!$C$2:$C$392,"none", 1,1), $AF$2)</f>
        <v>0.63180000000000003</v>
      </c>
      <c r="AA1939" s="8">
        <f>IF(ISNUMBER($X1939), _xlfn.XLOOKUP($X1939,Sheet3!$A$2:$A$392,Sheet3!$D$2:$D$392,"none", 1,1), $AF$2)</f>
        <v>0.31119999999999998</v>
      </c>
    </row>
    <row r="1940" spans="1:27">
      <c r="A1940">
        <v>4923</v>
      </c>
      <c r="B1940" t="s">
        <v>5226</v>
      </c>
      <c r="C1940" t="s">
        <v>297</v>
      </c>
      <c r="D1940">
        <v>12</v>
      </c>
      <c r="E1940">
        <v>46</v>
      </c>
      <c r="F1940">
        <v>38.761842952800002</v>
      </c>
      <c r="G1940">
        <v>16</v>
      </c>
      <c r="H1940">
        <v>34</v>
      </c>
      <c r="I1940">
        <v>39.676122479999997</v>
      </c>
      <c r="J1940">
        <f>(D1940+E1940/60+F1940/3600)*15</f>
        <v>191.66150767897</v>
      </c>
      <c r="K1940">
        <f>IF(G1940&lt;0, G1940-H1940/60-I1940/3600, G1940+H1940/60+I1940/3600)</f>
        <v>16.577687811800001</v>
      </c>
      <c r="L1940">
        <v>14.359</v>
      </c>
      <c r="M1940">
        <v>15.903</v>
      </c>
      <c r="N1940">
        <v>10.69</v>
      </c>
      <c r="O1940" t="s">
        <v>9341</v>
      </c>
      <c r="P1940">
        <v>6.46</v>
      </c>
      <c r="Q1940">
        <v>5.12</v>
      </c>
      <c r="R1940" t="s">
        <v>9341</v>
      </c>
      <c r="S1940">
        <v>4.67</v>
      </c>
      <c r="T1940" t="s">
        <v>9341</v>
      </c>
      <c r="U1940" t="s">
        <v>9406</v>
      </c>
      <c r="V1940" t="str">
        <f>LEFT($U1940,2)</f>
        <v>K4</v>
      </c>
      <c r="W1940" s="3">
        <f>_xlfn.XLOOKUP(V1940,$AC$2:$AC$43,$AD$2:$AD$43,"none")</f>
        <v>1</v>
      </c>
      <c r="X1940" s="3">
        <f>IF(ISNUMBER($W1940), 4600 * (1 / (0.92 * $W1940 + 1.7) + 1 / (0.92 * $W1940 + 0.62)),"none")</f>
        <v>4742.7381778526815</v>
      </c>
      <c r="Y1940" s="8">
        <f>IF(ISNUMBER($X1940), _xlfn.XLOOKUP($X1940,Sheet3!$A$2:$A$392,Sheet3!$B$2:$B$392,"none", 1,1), $AF$2)</f>
        <v>1</v>
      </c>
      <c r="Z1940" s="8">
        <f>IF(ISNUMBER($X1940), _xlfn.XLOOKUP($X1940,Sheet3!$A$2:$A$392,Sheet3!$C$2:$C$392,"none", 1,1), $AF$2)</f>
        <v>0.77500000000000002</v>
      </c>
      <c r="AA1940" s="8">
        <f>IF(ISNUMBER($X1940), _xlfn.XLOOKUP($X1940,Sheet3!$A$2:$A$392,Sheet3!$D$2:$D$392,"none", 1,1), $AF$2)</f>
        <v>0.55479999999999996</v>
      </c>
    </row>
    <row r="1941" spans="1:27">
      <c r="A1941">
        <v>5899</v>
      </c>
      <c r="B1941" t="s">
        <v>6202</v>
      </c>
      <c r="C1941" t="s">
        <v>297</v>
      </c>
      <c r="D1941">
        <v>19</v>
      </c>
      <c r="E1941">
        <v>35</v>
      </c>
      <c r="F1941">
        <v>7.2578540183999998</v>
      </c>
      <c r="G1941">
        <v>-10</v>
      </c>
      <c r="H1941">
        <v>33</v>
      </c>
      <c r="I1941">
        <v>37.593599759999996</v>
      </c>
      <c r="J1941">
        <f>(D1941+E1941/60+F1941/3600)*15</f>
        <v>293.78024105841001</v>
      </c>
      <c r="K1941">
        <f>IF(G1941&lt;0, G1941-H1941/60-I1941/3600, G1941+H1941/60+I1941/3600)</f>
        <v>-10.5604426666</v>
      </c>
      <c r="L1941">
        <v>7.7240000000000002</v>
      </c>
      <c r="M1941">
        <v>-2.8010000000000002</v>
      </c>
      <c r="N1941">
        <v>7.15</v>
      </c>
      <c r="O1941" t="s">
        <v>9341</v>
      </c>
      <c r="P1941">
        <v>6.2130000000000001</v>
      </c>
      <c r="Q1941">
        <v>5.12</v>
      </c>
      <c r="R1941" t="s">
        <v>9341</v>
      </c>
      <c r="S1941">
        <v>4.7720000000000002</v>
      </c>
      <c r="T1941" t="s">
        <v>9341</v>
      </c>
      <c r="U1941" t="s">
        <v>10995</v>
      </c>
      <c r="V1941" t="str">
        <f>LEFT($U1941,2)</f>
        <v>G8</v>
      </c>
      <c r="W1941" s="3">
        <f>_xlfn.XLOOKUP(V1941,$AC$2:$AC$43,$AD$2:$AD$43,"none")</f>
        <v>0.74</v>
      </c>
      <c r="X1941" s="3">
        <f>IF(ISNUMBER($W1941), 4600 * (1 / (0.92 * $W1941 + 1.7) + 1 / (0.92 * $W1941 + 0.62)),"none")</f>
        <v>5468.4090187676065</v>
      </c>
      <c r="Y1941" s="8">
        <f>IF(ISNUMBER($X1941), _xlfn.XLOOKUP($X1941,Sheet3!$A$2:$A$392,Sheet3!$B$2:$B$392,"none", 1,1), $AF$2)</f>
        <v>1</v>
      </c>
      <c r="Z1941" s="8">
        <f>IF(ISNUMBER($X1941), _xlfn.XLOOKUP($X1941,Sheet3!$A$2:$A$392,Sheet3!$C$2:$C$392,"none", 1,1), $AF$2)</f>
        <v>0.85409999999999997</v>
      </c>
      <c r="AA1941" s="8">
        <f>IF(ISNUMBER($X1941), _xlfn.XLOOKUP($X1941,Sheet3!$A$2:$A$392,Sheet3!$D$2:$D$392,"none", 1,1), $AF$2)</f>
        <v>0.72770000000000001</v>
      </c>
    </row>
    <row r="1942" spans="1:27">
      <c r="A1942">
        <v>6452</v>
      </c>
      <c r="B1942" t="s">
        <v>6755</v>
      </c>
      <c r="C1942" t="s">
        <v>297</v>
      </c>
      <c r="D1942">
        <v>17</v>
      </c>
      <c r="E1942">
        <v>20</v>
      </c>
      <c r="F1942">
        <v>54.205901150400003</v>
      </c>
      <c r="G1942">
        <v>24</v>
      </c>
      <c r="H1942">
        <v>29</v>
      </c>
      <c r="I1942">
        <v>57.968807964</v>
      </c>
      <c r="J1942">
        <f>(D1942+E1942/60+F1942/3600)*15</f>
        <v>260.22585792145998</v>
      </c>
      <c r="K1942">
        <f>IF(G1942&lt;0, G1942-H1942/60-I1942/3600, G1942+H1942/60+I1942/3600)</f>
        <v>24.499435779990002</v>
      </c>
      <c r="L1942">
        <v>-19.355</v>
      </c>
      <c r="M1942">
        <v>-1.631</v>
      </c>
      <c r="N1942">
        <v>7.42</v>
      </c>
      <c r="O1942">
        <v>5.1100000000000003</v>
      </c>
      <c r="P1942">
        <v>5.09</v>
      </c>
      <c r="Q1942">
        <v>5.12</v>
      </c>
      <c r="R1942" t="s">
        <v>9341</v>
      </c>
      <c r="S1942">
        <v>5.1059999999999999</v>
      </c>
      <c r="T1942" t="s">
        <v>9341</v>
      </c>
      <c r="U1942" t="s">
        <v>9352</v>
      </c>
      <c r="V1942" t="str">
        <f>LEFT($U1942,2)</f>
        <v>A2</v>
      </c>
      <c r="W1942" s="3">
        <f>_xlfn.XLOOKUP(V1942,$AC$2:$AC$43,$AD$2:$AD$43,"none")</f>
        <v>0.05</v>
      </c>
      <c r="X1942" s="3">
        <f>IF(ISNUMBER($W1942), 4600 * (1 / (0.92 * $W1942 + 1.7) + 1 / (0.92 * $W1942 + 0.62)),"none")</f>
        <v>9541.5002631497482</v>
      </c>
      <c r="Y1942" s="8">
        <f>IF(ISNUMBER($X1942), _xlfn.XLOOKUP($X1942,Sheet3!$A$2:$A$392,Sheet3!$B$2:$B$392,"none", 1,1), $AF$2)</f>
        <v>0.65039999999999998</v>
      </c>
      <c r="Z1942" s="8">
        <f>IF(ISNUMBER($X1942), _xlfn.XLOOKUP($X1942,Sheet3!$A$2:$A$392,Sheet3!$C$2:$C$392,"none", 1,1), $AF$2)</f>
        <v>0.72150000000000003</v>
      </c>
      <c r="AA1942" s="8">
        <f>IF(ISNUMBER($X1942), _xlfn.XLOOKUP($X1942,Sheet3!$A$2:$A$392,Sheet3!$D$2:$D$392,"none", 1,1), $AF$2)</f>
        <v>1</v>
      </c>
    </row>
    <row r="1943" spans="1:27">
      <c r="A1943">
        <v>6751</v>
      </c>
      <c r="B1943" t="s">
        <v>7054</v>
      </c>
      <c r="C1943" t="s">
        <v>297</v>
      </c>
      <c r="D1943">
        <v>18</v>
      </c>
      <c r="E1943">
        <v>24</v>
      </c>
      <c r="F1943">
        <v>13.7856277752</v>
      </c>
      <c r="G1943">
        <v>39</v>
      </c>
      <c r="H1943">
        <v>30</v>
      </c>
      <c r="I1943">
        <v>26.057187144</v>
      </c>
      <c r="J1943">
        <f>(D1943+E1943/60+F1943/3600)*15</f>
        <v>276.05744011573</v>
      </c>
      <c r="K1943">
        <f>IF(G1943&lt;0, G1943-H1943/60-I1943/3600, G1943+H1943/60+I1943/3600)</f>
        <v>39.507238107539997</v>
      </c>
      <c r="L1943">
        <v>-21.558</v>
      </c>
      <c r="M1943">
        <v>-5.0910000000000002</v>
      </c>
      <c r="N1943">
        <v>7.56</v>
      </c>
      <c r="O1943">
        <v>5.22</v>
      </c>
      <c r="P1943">
        <v>5.14</v>
      </c>
      <c r="Q1943">
        <v>5.12</v>
      </c>
      <c r="R1943" t="s">
        <v>9341</v>
      </c>
      <c r="S1943">
        <v>5.0860000000000003</v>
      </c>
      <c r="T1943" t="s">
        <v>9341</v>
      </c>
      <c r="U1943" t="s">
        <v>9395</v>
      </c>
      <c r="V1943" t="str">
        <f>LEFT($U1943,2)</f>
        <v>A0</v>
      </c>
      <c r="W1943" s="3">
        <f>_xlfn.XLOOKUP(V1943,$AC$2:$AC$43,$AD$2:$AD$43,"none")</f>
        <v>-0.01</v>
      </c>
      <c r="X1943" s="3">
        <f>IF(ISNUMBER($W1943), 4600 * (1 / (0.92 * $W1943 + 1.7) + 1 / (0.92 * $W1943 + 0.62)),"none")</f>
        <v>10251.712375722911</v>
      </c>
      <c r="Y1943" s="8">
        <f>IF(ISNUMBER($X1943), _xlfn.XLOOKUP($X1943,Sheet3!$A$2:$A$392,Sheet3!$B$2:$B$392,"none", 1,1), $AF$2)</f>
        <v>0.6109</v>
      </c>
      <c r="Z1943" s="8">
        <f>IF(ISNUMBER($X1943), _xlfn.XLOOKUP($X1943,Sheet3!$A$2:$A$392,Sheet3!$C$2:$C$392,"none", 1,1), $AF$2)</f>
        <v>0.69189999999999996</v>
      </c>
      <c r="AA1943" s="8">
        <f>IF(ISNUMBER($X1943), _xlfn.XLOOKUP($X1943,Sheet3!$A$2:$A$392,Sheet3!$D$2:$D$392,"none", 1,1), $AF$2)</f>
        <v>1</v>
      </c>
    </row>
    <row r="1944" spans="1:27">
      <c r="A1944">
        <v>6773</v>
      </c>
      <c r="B1944" t="s">
        <v>7076</v>
      </c>
      <c r="C1944" t="s">
        <v>19</v>
      </c>
      <c r="D1944">
        <v>19</v>
      </c>
      <c r="E1944">
        <v>50</v>
      </c>
      <c r="F1944">
        <v>33.995450995200002</v>
      </c>
      <c r="G1944">
        <v>38</v>
      </c>
      <c r="H1944">
        <v>43</v>
      </c>
      <c r="I1944">
        <v>20.705132352</v>
      </c>
      <c r="J1944">
        <f>(D1944+E1944/60+F1944/3600)*15</f>
        <v>297.64164771247999</v>
      </c>
      <c r="K1944">
        <f>IF(G1944&lt;0, G1944-H1944/60-I1944/3600, G1944+H1944/60+I1944/3600)</f>
        <v>38.722418092320005</v>
      </c>
      <c r="L1944">
        <v>11.629</v>
      </c>
      <c r="M1944">
        <v>105.208</v>
      </c>
      <c r="N1944">
        <v>4.57</v>
      </c>
      <c r="O1944">
        <v>8.91</v>
      </c>
      <c r="P1944">
        <v>6.81</v>
      </c>
      <c r="Q1944">
        <v>5.12</v>
      </c>
      <c r="R1944" t="s">
        <v>9341</v>
      </c>
      <c r="S1944">
        <v>4.2990000000000004</v>
      </c>
      <c r="T1944" t="s">
        <v>9341</v>
      </c>
      <c r="U1944" t="s">
        <v>9517</v>
      </c>
      <c r="V1944" t="str">
        <f>LEFT($U1944,2)</f>
        <v>M2</v>
      </c>
      <c r="W1944" s="3">
        <f>_xlfn.XLOOKUP(V1944,$AC$2:$AC$43,$AD$2:$AD$43,"none")</f>
        <v>1.47</v>
      </c>
      <c r="X1944" s="3">
        <f>IF(ISNUMBER($W1944), 4600 * (1 / (0.92 * $W1944 + 1.7) + 1 / (0.92 * $W1944 + 0.62)),"none")</f>
        <v>3839.1950178350371</v>
      </c>
      <c r="Y1944" s="8">
        <f>IF(ISNUMBER($X1944), _xlfn.XLOOKUP($X1944,Sheet3!$A$2:$A$392,Sheet3!$B$2:$B$392,"none", 1,1), $AF$2)</f>
        <v>1</v>
      </c>
      <c r="Z1944" s="8">
        <f>IF(ISNUMBER($X1944), _xlfn.XLOOKUP($X1944,Sheet3!$A$2:$A$392,Sheet3!$C$2:$C$392,"none", 1,1), $AF$2)</f>
        <v>0.64800000000000002</v>
      </c>
      <c r="AA1944" s="8">
        <f>IF(ISNUMBER($X1944), _xlfn.XLOOKUP($X1944,Sheet3!$A$2:$A$392,Sheet3!$D$2:$D$392,"none", 1,1), $AF$2)</f>
        <v>0.33460000000000001</v>
      </c>
    </row>
    <row r="1945" spans="1:27">
      <c r="A1945">
        <v>7011</v>
      </c>
      <c r="B1945" t="s">
        <v>7314</v>
      </c>
      <c r="C1945" t="s">
        <v>12</v>
      </c>
      <c r="D1945">
        <v>9</v>
      </c>
      <c r="E1945">
        <v>30</v>
      </c>
      <c r="F1945">
        <v>42.037796306099999</v>
      </c>
      <c r="G1945">
        <v>-40</v>
      </c>
      <c r="H1945">
        <v>28</v>
      </c>
      <c r="I1945">
        <v>0.32762029799999998</v>
      </c>
      <c r="J1945">
        <f>(D1945+E1945/60+F1945/3600)*15</f>
        <v>142.67515748460875</v>
      </c>
      <c r="K1945">
        <f>IF(G1945&lt;0, G1945-H1945/60-I1945/3600, G1945+H1945/60+I1945/3600)</f>
        <v>-40.466757672305</v>
      </c>
      <c r="L1945">
        <v>-203.94900000000001</v>
      </c>
      <c r="M1945">
        <v>44.265999999999998</v>
      </c>
      <c r="N1945">
        <v>54.31</v>
      </c>
      <c r="O1945" t="s">
        <v>9341</v>
      </c>
      <c r="P1945">
        <v>5.65</v>
      </c>
      <c r="Q1945">
        <v>5.12</v>
      </c>
      <c r="R1945" t="s">
        <v>9341</v>
      </c>
      <c r="S1945">
        <v>4.944</v>
      </c>
      <c r="T1945" t="s">
        <v>9341</v>
      </c>
      <c r="U1945" t="s">
        <v>9341</v>
      </c>
      <c r="V1945" t="str">
        <f>LEFT($U1945,2)</f>
        <v>~</v>
      </c>
      <c r="W1945" s="3" t="str">
        <f>_xlfn.XLOOKUP(V1945,$AC$2:$AC$43,$AD$2:$AD$43,"none")</f>
        <v>none</v>
      </c>
      <c r="X1945" s="3" t="str">
        <f>IF(ISNUMBER($W1945), 4600 * (1 / (0.92 * $W1945 + 1.7) + 1 / (0.92 * $W1945 + 0.62)),"none")</f>
        <v>none</v>
      </c>
      <c r="Y1945" s="8">
        <f>IF(ISNUMBER($X1945), _xlfn.XLOOKUP($X1945,Sheet3!$A$2:$A$392,Sheet3!$B$2:$B$392,"none", 1,1), $AF$2)</f>
        <v>0.8</v>
      </c>
      <c r="Z1945" s="8">
        <f>IF(ISNUMBER($X1945), _xlfn.XLOOKUP($X1945,Sheet3!$A$2:$A$392,Sheet3!$C$2:$C$392,"none", 1,1), $AF$2)</f>
        <v>0.8</v>
      </c>
      <c r="AA1945" s="8">
        <f>IF(ISNUMBER($X1945), _xlfn.XLOOKUP($X1945,Sheet3!$A$2:$A$392,Sheet3!$D$2:$D$392,"none", 1,1), $AF$2)</f>
        <v>0.8</v>
      </c>
    </row>
    <row r="1946" spans="1:27">
      <c r="A1946">
        <v>7176</v>
      </c>
      <c r="B1946" t="s">
        <v>7479</v>
      </c>
      <c r="C1946" t="s">
        <v>313</v>
      </c>
      <c r="D1946">
        <v>9</v>
      </c>
      <c r="E1946">
        <v>33</v>
      </c>
      <c r="F1946">
        <v>44.538870000000003</v>
      </c>
      <c r="G1946">
        <v>-49</v>
      </c>
      <c r="H1946">
        <v>0</v>
      </c>
      <c r="I1946">
        <v>18.274100000000001</v>
      </c>
      <c r="J1946">
        <f>(D1946+E1946/60+F1946/3600)*15</f>
        <v>143.43557862500001</v>
      </c>
      <c r="K1946">
        <f>IF(G1946&lt;0, G1946-H1946/60-I1946/3600, G1946+H1946/60+I1946/3600)</f>
        <v>-49.005076138888889</v>
      </c>
      <c r="L1946">
        <v>-23.57</v>
      </c>
      <c r="M1946">
        <v>7.09</v>
      </c>
      <c r="N1946">
        <v>3.93</v>
      </c>
      <c r="O1946">
        <v>4.43</v>
      </c>
      <c r="P1946">
        <v>5</v>
      </c>
      <c r="Q1946">
        <v>5.12</v>
      </c>
      <c r="R1946" t="s">
        <v>9341</v>
      </c>
      <c r="S1946" t="s">
        <v>9341</v>
      </c>
      <c r="T1946" t="s">
        <v>9341</v>
      </c>
      <c r="U1946" t="s">
        <v>9497</v>
      </c>
      <c r="V1946" t="str">
        <f>LEFT($U1946,2)</f>
        <v>B5</v>
      </c>
      <c r="W1946" s="3">
        <f>_xlfn.XLOOKUP(V1946,$AC$2:$AC$43,$AD$2:$AD$43,"none")</f>
        <v>-0.16</v>
      </c>
      <c r="X1946" s="3">
        <f>IF(ISNUMBER($W1946), 4600 * (1 / (0.92 * $W1946 + 1.7) + 1 / (0.92 * $W1946 + 0.62)),"none")</f>
        <v>12691.662939978085</v>
      </c>
      <c r="Y1946" s="8">
        <f>IF(ISNUMBER($X1946), _xlfn.XLOOKUP($X1946,Sheet3!$A$2:$A$392,Sheet3!$B$2:$B$392,"none", 1,1), $AF$2)</f>
        <v>0.52290000000000003</v>
      </c>
      <c r="Z1946" s="8">
        <f>IF(ISNUMBER($X1946), _xlfn.XLOOKUP($X1946,Sheet3!$A$2:$A$392,Sheet3!$C$2:$C$392,"none", 1,1), $AF$2)</f>
        <v>0.62250000000000005</v>
      </c>
      <c r="AA1946" s="8">
        <f>IF(ISNUMBER($X1946), _xlfn.XLOOKUP($X1946,Sheet3!$A$2:$A$392,Sheet3!$D$2:$D$392,"none", 1,1), $AF$2)</f>
        <v>1</v>
      </c>
    </row>
    <row r="1947" spans="1:27">
      <c r="A1947">
        <v>8688</v>
      </c>
      <c r="B1947" t="s">
        <v>8993</v>
      </c>
      <c r="C1947" t="s">
        <v>12</v>
      </c>
      <c r="D1947">
        <v>7</v>
      </c>
      <c r="E1947">
        <v>52</v>
      </c>
      <c r="F1947">
        <v>15.6629659718</v>
      </c>
      <c r="G1947">
        <v>-34</v>
      </c>
      <c r="H1947">
        <v>42</v>
      </c>
      <c r="I1947">
        <v>19.58370463</v>
      </c>
      <c r="J1947">
        <f>(D1947+E1947/60+F1947/3600)*15</f>
        <v>118.06526235821583</v>
      </c>
      <c r="K1947">
        <f>IF(G1947&lt;0, G1947-H1947/60-I1947/3600, G1947+H1947/60+I1947/3600)</f>
        <v>-34.705439917952781</v>
      </c>
      <c r="L1947">
        <v>-198.096</v>
      </c>
      <c r="M1947">
        <v>238.81200000000001</v>
      </c>
      <c r="N1947">
        <v>54.56</v>
      </c>
      <c r="O1947" t="s">
        <v>9341</v>
      </c>
      <c r="P1947">
        <v>5.57</v>
      </c>
      <c r="Q1947">
        <v>5.12</v>
      </c>
      <c r="R1947" t="s">
        <v>9341</v>
      </c>
      <c r="S1947">
        <v>4.9400000000000004</v>
      </c>
      <c r="T1947" t="s">
        <v>9341</v>
      </c>
      <c r="U1947" t="s">
        <v>9639</v>
      </c>
      <c r="V1947" t="str">
        <f>LEFT($U1947,2)</f>
        <v>F5</v>
      </c>
      <c r="W1947" s="3">
        <f>_xlfn.XLOOKUP(V1947,$AC$2:$AC$43,$AD$2:$AD$43,"none")</f>
        <v>0.45</v>
      </c>
      <c r="X1947" s="3">
        <f>IF(ISNUMBER($W1947), 4600 * (1 / (0.92 * $W1947 + 1.7) + 1 / (0.92 * $W1947 + 0.62)),"none")</f>
        <v>6624.7124722536864</v>
      </c>
      <c r="Y1947" s="8">
        <f>IF(ISNUMBER($X1947), _xlfn.XLOOKUP($X1947,Sheet3!$A$2:$A$392,Sheet3!$B$2:$B$392,"none", 1,1), $AF$2)</f>
        <v>0.99370000000000003</v>
      </c>
      <c r="Z1947" s="8">
        <f>IF(ISNUMBER($X1947), _xlfn.XLOOKUP($X1947,Sheet3!$A$2:$A$392,Sheet3!$C$2:$C$392,"none", 1,1), $AF$2)</f>
        <v>0.9526</v>
      </c>
      <c r="AA1947" s="8">
        <f>IF(ISNUMBER($X1947), _xlfn.XLOOKUP($X1947,Sheet3!$A$2:$A$392,Sheet3!$D$2:$D$392,"none", 1,1), $AF$2)</f>
        <v>1</v>
      </c>
    </row>
    <row r="1948" spans="1:27">
      <c r="A1948">
        <v>8242</v>
      </c>
      <c r="B1948" t="s">
        <v>8545</v>
      </c>
      <c r="C1948" t="s">
        <v>12</v>
      </c>
      <c r="D1948">
        <v>20</v>
      </c>
      <c r="E1948">
        <v>40</v>
      </c>
      <c r="F1948">
        <v>2.6374808954</v>
      </c>
      <c r="G1948">
        <v>-60</v>
      </c>
      <c r="H1948">
        <v>32</v>
      </c>
      <c r="I1948">
        <v>56.018592210999998</v>
      </c>
      <c r="J1948">
        <f>(D1948+E1948/60+F1948/3600)*15</f>
        <v>310.01098950373085</v>
      </c>
      <c r="K1948">
        <f>IF(G1948&lt;0, G1948-H1948/60-I1948/3600, G1948+H1948/60+I1948/3600)</f>
        <v>-60.54889405339194</v>
      </c>
      <c r="L1948">
        <v>313.012</v>
      </c>
      <c r="M1948">
        <v>-569.47299999999996</v>
      </c>
      <c r="N1948">
        <v>40.57</v>
      </c>
      <c r="O1948" t="s">
        <v>9341</v>
      </c>
      <c r="P1948">
        <v>5.63</v>
      </c>
      <c r="Q1948">
        <v>5.1210000000000004</v>
      </c>
      <c r="R1948" t="s">
        <v>9341</v>
      </c>
      <c r="S1948">
        <v>4.9770000000000003</v>
      </c>
      <c r="T1948" t="s">
        <v>9341</v>
      </c>
      <c r="U1948" t="s">
        <v>10240</v>
      </c>
      <c r="V1948" t="str">
        <f>LEFT($U1948,2)</f>
        <v>G0</v>
      </c>
      <c r="W1948" s="3">
        <f>_xlfn.XLOOKUP(V1948,$AC$2:$AC$43,$AD$2:$AD$43,"none")</f>
        <v>0.6</v>
      </c>
      <c r="X1948" s="3">
        <f>IF(ISNUMBER($W1948), 4600 * (1 / (0.92 * $W1948 + 1.7) + 1 / (0.92 * $W1948 + 0.62)),"none")</f>
        <v>5967.5434501906539</v>
      </c>
      <c r="Y1948" s="8">
        <f>IF(ISNUMBER($X1948), _xlfn.XLOOKUP($X1948,Sheet3!$A$2:$A$392,Sheet3!$B$2:$B$392,"none", 1,1), $AF$2)</f>
        <v>1</v>
      </c>
      <c r="Z1948" s="8">
        <f>IF(ISNUMBER($X1948), _xlfn.XLOOKUP($X1948,Sheet3!$A$2:$A$392,Sheet3!$C$2:$C$392,"none", 1,1), $AF$2)</f>
        <v>0.90190000000000003</v>
      </c>
      <c r="AA1948" s="8">
        <f>IF(ISNUMBER($X1948), _xlfn.XLOOKUP($X1948,Sheet3!$A$2:$A$392,Sheet3!$D$2:$D$392,"none", 1,1), $AF$2)</f>
        <v>0.84730000000000005</v>
      </c>
    </row>
    <row r="1949" spans="1:27">
      <c r="A1949">
        <v>941</v>
      </c>
      <c r="B1949" t="s">
        <v>1242</v>
      </c>
      <c r="C1949" t="s">
        <v>297</v>
      </c>
      <c r="D1949">
        <v>6</v>
      </c>
      <c r="E1949">
        <v>50</v>
      </c>
      <c r="F1949">
        <v>57.089092814399997</v>
      </c>
      <c r="G1949">
        <v>67</v>
      </c>
      <c r="H1949">
        <v>34</v>
      </c>
      <c r="I1949">
        <v>18.963203232000001</v>
      </c>
      <c r="J1949">
        <f>(D1949+E1949/60+F1949/3600)*15</f>
        <v>102.73787122005999</v>
      </c>
      <c r="K1949">
        <f>IF(G1949&lt;0, G1949-H1949/60-I1949/3600, G1949+H1949/60+I1949/3600)</f>
        <v>67.571934223119996</v>
      </c>
      <c r="L1949">
        <v>0.70399999999999996</v>
      </c>
      <c r="M1949">
        <v>4.7569999999999997</v>
      </c>
      <c r="N1949">
        <v>4.17</v>
      </c>
      <c r="O1949">
        <v>4.32</v>
      </c>
      <c r="P1949">
        <v>4.9610000000000003</v>
      </c>
      <c r="Q1949">
        <v>5.1219999999999999</v>
      </c>
      <c r="R1949" t="s">
        <v>9341</v>
      </c>
      <c r="S1949">
        <v>5.0960000000000001</v>
      </c>
      <c r="T1949" t="s">
        <v>9341</v>
      </c>
      <c r="U1949" t="s">
        <v>9466</v>
      </c>
      <c r="V1949" t="str">
        <f>LEFT($U1949,2)</f>
        <v>B4</v>
      </c>
      <c r="W1949" s="3">
        <f>_xlfn.XLOOKUP(V1949,$AC$2:$AC$43,$AD$2:$AD$43,"none")</f>
        <v>-0.18</v>
      </c>
      <c r="X1949" s="3">
        <f>IF(ISNUMBER($W1949), 4600 * (1 / (0.92 * $W1949 + 1.7) + 1 / (0.92 * $W1949 + 0.62)),"none")</f>
        <v>13121.153930884579</v>
      </c>
      <c r="Y1949" s="8">
        <f>IF(ISNUMBER($X1949), _xlfn.XLOOKUP($X1949,Sheet3!$A$2:$A$392,Sheet3!$B$2:$B$392,"none", 1,1), $AF$2)</f>
        <v>0.51039999999999996</v>
      </c>
      <c r="Z1949" s="8">
        <f>IF(ISNUMBER($X1949), _xlfn.XLOOKUP($X1949,Sheet3!$A$2:$A$392,Sheet3!$C$2:$C$392,"none", 1,1), $AF$2)</f>
        <v>0.61219999999999997</v>
      </c>
      <c r="AA1949" s="8">
        <f>IF(ISNUMBER($X1949), _xlfn.XLOOKUP($X1949,Sheet3!$A$2:$A$392,Sheet3!$D$2:$D$392,"none", 1,1), $AF$2)</f>
        <v>1</v>
      </c>
    </row>
    <row r="1950" spans="1:27">
      <c r="A1950">
        <v>3021</v>
      </c>
      <c r="B1950" t="s">
        <v>3324</v>
      </c>
      <c r="C1950" t="s">
        <v>297</v>
      </c>
      <c r="D1950">
        <v>8</v>
      </c>
      <c r="E1950">
        <v>25</v>
      </c>
      <c r="F1950">
        <v>54.767059317600001</v>
      </c>
      <c r="G1950">
        <v>7</v>
      </c>
      <c r="H1950">
        <v>33</v>
      </c>
      <c r="I1950">
        <v>52.214573088000002</v>
      </c>
      <c r="J1950">
        <f>(D1950+E1950/60+F1950/3600)*15</f>
        <v>126.47819608048999</v>
      </c>
      <c r="K1950">
        <f>IF(G1950&lt;0, G1950-H1950/60-I1950/3600, G1950+H1950/60+I1950/3600)</f>
        <v>7.5645040480799999</v>
      </c>
      <c r="L1950">
        <v>-34.470999999999997</v>
      </c>
      <c r="M1950">
        <v>-10.119</v>
      </c>
      <c r="N1950">
        <v>7.84</v>
      </c>
      <c r="O1950" t="s">
        <v>9341</v>
      </c>
      <c r="P1950">
        <v>6.0510000000000002</v>
      </c>
      <c r="Q1950">
        <v>5.1219999999999999</v>
      </c>
      <c r="R1950" t="s">
        <v>9341</v>
      </c>
      <c r="S1950">
        <v>4.8869999999999996</v>
      </c>
      <c r="T1950" t="s">
        <v>9341</v>
      </c>
      <c r="U1950" t="s">
        <v>10374</v>
      </c>
      <c r="V1950" t="str">
        <f>LEFT($U1950,2)</f>
        <v>G6</v>
      </c>
      <c r="W1950" s="3" t="str">
        <f>_xlfn.XLOOKUP(V1950,$AC$2:$AC$43,$AD$2:$AD$43,"none")</f>
        <v>none</v>
      </c>
      <c r="X1950" s="3" t="str">
        <f>IF(ISNUMBER($W1950), 4600 * (1 / (0.92 * $W1950 + 1.7) + 1 / (0.92 * $W1950 + 0.62)),"none")</f>
        <v>none</v>
      </c>
      <c r="Y1950" s="8">
        <f>IF(ISNUMBER($X1950), _xlfn.XLOOKUP($X1950,Sheet3!$A$2:$A$392,Sheet3!$B$2:$B$392,"none", 1,1), $AF$2)</f>
        <v>0.8</v>
      </c>
      <c r="Z1950" s="8">
        <f>IF(ISNUMBER($X1950), _xlfn.XLOOKUP($X1950,Sheet3!$A$2:$A$392,Sheet3!$C$2:$C$392,"none", 1,1), $AF$2)</f>
        <v>0.8</v>
      </c>
      <c r="AA1950" s="8">
        <f>IF(ISNUMBER($X1950), _xlfn.XLOOKUP($X1950,Sheet3!$A$2:$A$392,Sheet3!$D$2:$D$392,"none", 1,1), $AF$2)</f>
        <v>0.8</v>
      </c>
    </row>
    <row r="1951" spans="1:27">
      <c r="A1951">
        <v>7282</v>
      </c>
      <c r="B1951" t="s">
        <v>7585</v>
      </c>
      <c r="C1951" t="s">
        <v>12</v>
      </c>
      <c r="D1951">
        <v>3</v>
      </c>
      <c r="E1951">
        <v>3</v>
      </c>
      <c r="F1951">
        <v>36.818779960800001</v>
      </c>
      <c r="G1951">
        <v>-59</v>
      </c>
      <c r="H1951">
        <v>44</v>
      </c>
      <c r="I1951">
        <v>15.988527744000001</v>
      </c>
      <c r="J1951">
        <f>(D1951+E1951/60+F1951/3600)*15</f>
        <v>45.903411583169998</v>
      </c>
      <c r="K1951">
        <f>IF(G1951&lt;0, G1951-H1951/60-I1951/3600, G1951+H1951/60+I1951/3600)</f>
        <v>-59.737774591040001</v>
      </c>
      <c r="L1951">
        <v>-73.668000000000006</v>
      </c>
      <c r="M1951">
        <v>-63.503999999999998</v>
      </c>
      <c r="N1951">
        <v>23.11</v>
      </c>
      <c r="O1951" t="s">
        <v>9341</v>
      </c>
      <c r="P1951">
        <v>5.4539999999999997</v>
      </c>
      <c r="Q1951">
        <v>5.1219999999999999</v>
      </c>
      <c r="R1951" t="s">
        <v>9341</v>
      </c>
      <c r="S1951">
        <v>5.0220000000000002</v>
      </c>
      <c r="T1951" t="s">
        <v>9341</v>
      </c>
      <c r="U1951" t="s">
        <v>10937</v>
      </c>
      <c r="V1951" t="str">
        <f>LEFT($U1951,2)</f>
        <v>F0</v>
      </c>
      <c r="W1951" s="3">
        <f>_xlfn.XLOOKUP(V1951,$AC$2:$AC$43,$AD$2:$AD$43,"none")</f>
        <v>0.32</v>
      </c>
      <c r="X1951" s="3">
        <f>IF(ISNUMBER($W1951), 4600 * (1 / (0.92 * $W1951 + 1.7) + 1 / (0.92 * $W1951 + 0.62)),"none")</f>
        <v>7337.0792549848238</v>
      </c>
      <c r="Y1951" s="8">
        <f>IF(ISNUMBER($X1951), _xlfn.XLOOKUP($X1951,Sheet3!$A$2:$A$392,Sheet3!$B$2:$B$392,"none", 1,1), $AF$2)</f>
        <v>0.86680000000000001</v>
      </c>
      <c r="Z1951" s="8">
        <f>IF(ISNUMBER($X1951), _xlfn.XLOOKUP($X1951,Sheet3!$A$2:$A$392,Sheet3!$C$2:$C$392,"none", 1,1), $AF$2)</f>
        <v>0.87180000000000002</v>
      </c>
      <c r="AA1951" s="8">
        <f>IF(ISNUMBER($X1951), _xlfn.XLOOKUP($X1951,Sheet3!$A$2:$A$392,Sheet3!$D$2:$D$392,"none", 1,1), $AF$2)</f>
        <v>1</v>
      </c>
    </row>
    <row r="1952" spans="1:27">
      <c r="A1952">
        <v>3229</v>
      </c>
      <c r="B1952" t="s">
        <v>3532</v>
      </c>
      <c r="C1952" t="s">
        <v>297</v>
      </c>
      <c r="D1952">
        <v>2</v>
      </c>
      <c r="E1952">
        <v>28</v>
      </c>
      <c r="F1952">
        <v>1.7031974303999999</v>
      </c>
      <c r="G1952">
        <v>-33</v>
      </c>
      <c r="H1952">
        <v>48</v>
      </c>
      <c r="I1952">
        <v>39.742346664000003</v>
      </c>
      <c r="J1952">
        <f>(D1952+E1952/60+F1952/3600)*15</f>
        <v>37.007096655960005</v>
      </c>
      <c r="K1952">
        <f>IF(G1952&lt;0, G1952-H1952/60-I1952/3600, G1952+H1952/60+I1952/3600)</f>
        <v>-33.811039540739998</v>
      </c>
      <c r="L1952">
        <v>18.759</v>
      </c>
      <c r="M1952">
        <v>5.4260000000000002</v>
      </c>
      <c r="N1952">
        <v>20.97</v>
      </c>
      <c r="O1952" t="s">
        <v>9341</v>
      </c>
      <c r="P1952">
        <v>5.2050000000000001</v>
      </c>
      <c r="Q1952">
        <v>5.1230000000000002</v>
      </c>
      <c r="R1952" t="s">
        <v>9341</v>
      </c>
      <c r="S1952">
        <v>5.1120000000000001</v>
      </c>
      <c r="T1952">
        <v>5.03</v>
      </c>
      <c r="U1952" t="s">
        <v>9449</v>
      </c>
      <c r="V1952" t="str">
        <f>LEFT($U1952,2)</f>
        <v>A2</v>
      </c>
      <c r="W1952" s="3">
        <f>_xlfn.XLOOKUP(V1952,$AC$2:$AC$43,$AD$2:$AD$43,"none")</f>
        <v>0.05</v>
      </c>
      <c r="X1952" s="3">
        <f>IF(ISNUMBER($W1952), 4600 * (1 / (0.92 * $W1952 + 1.7) + 1 / (0.92 * $W1952 + 0.62)),"none")</f>
        <v>9541.5002631497482</v>
      </c>
      <c r="Y1952" s="8">
        <f>IF(ISNUMBER($X1952), _xlfn.XLOOKUP($X1952,Sheet3!$A$2:$A$392,Sheet3!$B$2:$B$392,"none", 1,1), $AF$2)</f>
        <v>0.65039999999999998</v>
      </c>
      <c r="Z1952" s="8">
        <f>IF(ISNUMBER($X1952), _xlfn.XLOOKUP($X1952,Sheet3!$A$2:$A$392,Sheet3!$C$2:$C$392,"none", 1,1), $AF$2)</f>
        <v>0.72150000000000003</v>
      </c>
      <c r="AA1952" s="8">
        <f>IF(ISNUMBER($X1952), _xlfn.XLOOKUP($X1952,Sheet3!$A$2:$A$392,Sheet3!$D$2:$D$392,"none", 1,1), $AF$2)</f>
        <v>1</v>
      </c>
    </row>
    <row r="1953" spans="1:27">
      <c r="A1953">
        <v>6897</v>
      </c>
      <c r="B1953" t="s">
        <v>7200</v>
      </c>
      <c r="C1953" t="s">
        <v>297</v>
      </c>
      <c r="D1953">
        <v>7</v>
      </c>
      <c r="E1953">
        <v>57</v>
      </c>
      <c r="F1953">
        <v>51.719159944799998</v>
      </c>
      <c r="G1953">
        <v>-45</v>
      </c>
      <c r="H1953">
        <v>34</v>
      </c>
      <c r="I1953">
        <v>39.608613011999999</v>
      </c>
      <c r="J1953">
        <f>(D1953+E1953/60+F1953/3600)*15</f>
        <v>119.46549649977</v>
      </c>
      <c r="K1953">
        <f>IF(G1953&lt;0, G1953-H1953/60-I1953/3600, G1953+H1953/60+I1953/3600)</f>
        <v>-45.577669059170006</v>
      </c>
      <c r="L1953">
        <v>-16.683</v>
      </c>
      <c r="M1953">
        <v>30.084</v>
      </c>
      <c r="N1953">
        <v>11.23</v>
      </c>
      <c r="O1953" t="s">
        <v>9341</v>
      </c>
      <c r="P1953">
        <v>6.3890000000000002</v>
      </c>
      <c r="Q1953">
        <v>5.1230000000000002</v>
      </c>
      <c r="R1953" t="s">
        <v>9341</v>
      </c>
      <c r="S1953">
        <v>4.7690000000000001</v>
      </c>
      <c r="T1953" t="s">
        <v>9341</v>
      </c>
      <c r="U1953" t="s">
        <v>9371</v>
      </c>
      <c r="V1953" t="str">
        <f>LEFT($U1953,2)</f>
        <v>K2</v>
      </c>
      <c r="W1953" s="3">
        <f>_xlfn.XLOOKUP(V1953,$AC$2:$AC$43,$AD$2:$AD$43,"none")</f>
        <v>0.92</v>
      </c>
      <c r="X1953" s="3">
        <f>IF(ISNUMBER($W1953), 4600 * (1 / (0.92 * $W1953 + 1.7) + 1 / (0.92 * $W1953 + 0.62)),"none")</f>
        <v>4943.4058698702656</v>
      </c>
      <c r="Y1953" s="8">
        <f>IF(ISNUMBER($X1953), _xlfn.XLOOKUP($X1953,Sheet3!$A$2:$A$392,Sheet3!$B$2:$B$392,"none", 1,1), $AF$2)</f>
        <v>1</v>
      </c>
      <c r="Z1953" s="8">
        <f>IF(ISNUMBER($X1953), _xlfn.XLOOKUP($X1953,Sheet3!$A$2:$A$392,Sheet3!$C$2:$C$392,"none", 1,1), $AF$2)</f>
        <v>0.79920000000000002</v>
      </c>
      <c r="AA1953" s="8">
        <f>IF(ISNUMBER($X1953), _xlfn.XLOOKUP($X1953,Sheet3!$A$2:$A$392,Sheet3!$D$2:$D$392,"none", 1,1), $AF$2)</f>
        <v>0.60450000000000004</v>
      </c>
    </row>
    <row r="1954" spans="1:27">
      <c r="A1954">
        <v>1488</v>
      </c>
      <c r="B1954" t="s">
        <v>1789</v>
      </c>
      <c r="C1954" t="s">
        <v>297</v>
      </c>
      <c r="D1954">
        <v>3</v>
      </c>
      <c r="E1954">
        <v>30</v>
      </c>
      <c r="F1954">
        <v>24.467163899999999</v>
      </c>
      <c r="G1954">
        <v>11</v>
      </c>
      <c r="H1954">
        <v>20</v>
      </c>
      <c r="I1954">
        <v>11.187567</v>
      </c>
      <c r="J1954">
        <f>(D1954+E1954/60+F1954/3600)*15</f>
        <v>52.601946516250003</v>
      </c>
      <c r="K1954">
        <f>IF(G1954&lt;0, G1954-H1954/60-I1954/3600, G1954+H1954/60+I1954/3600)</f>
        <v>11.336440990833333</v>
      </c>
      <c r="L1954">
        <v>-14.68</v>
      </c>
      <c r="M1954">
        <v>-16.46</v>
      </c>
      <c r="N1954">
        <v>9.0299999999999994</v>
      </c>
      <c r="O1954" t="s">
        <v>9341</v>
      </c>
      <c r="P1954">
        <v>5.09</v>
      </c>
      <c r="Q1954">
        <v>5.1239999999999997</v>
      </c>
      <c r="R1954" t="s">
        <v>9341</v>
      </c>
      <c r="S1954">
        <v>5.09</v>
      </c>
      <c r="T1954" t="s">
        <v>9341</v>
      </c>
      <c r="U1954" t="s">
        <v>9589</v>
      </c>
      <c r="V1954" t="str">
        <f>LEFT($U1954,2)</f>
        <v>A0</v>
      </c>
      <c r="W1954" s="3">
        <f>_xlfn.XLOOKUP(V1954,$AC$2:$AC$43,$AD$2:$AD$43,"none")</f>
        <v>-0.01</v>
      </c>
      <c r="X1954" s="3">
        <f>IF(ISNUMBER($W1954), 4600 * (1 / (0.92 * $W1954 + 1.7) + 1 / (0.92 * $W1954 + 0.62)),"none")</f>
        <v>10251.712375722911</v>
      </c>
      <c r="Y1954" s="8">
        <f>IF(ISNUMBER($X1954), _xlfn.XLOOKUP($X1954,Sheet3!$A$2:$A$392,Sheet3!$B$2:$B$392,"none", 1,1), $AF$2)</f>
        <v>0.6109</v>
      </c>
      <c r="Z1954" s="8">
        <f>IF(ISNUMBER($X1954), _xlfn.XLOOKUP($X1954,Sheet3!$A$2:$A$392,Sheet3!$C$2:$C$392,"none", 1,1), $AF$2)</f>
        <v>0.69189999999999996</v>
      </c>
      <c r="AA1954" s="8">
        <f>IF(ISNUMBER($X1954), _xlfn.XLOOKUP($X1954,Sheet3!$A$2:$A$392,Sheet3!$D$2:$D$392,"none", 1,1), $AF$2)</f>
        <v>1</v>
      </c>
    </row>
    <row r="1955" spans="1:27">
      <c r="A1955">
        <v>3270</v>
      </c>
      <c r="B1955" t="s">
        <v>3573</v>
      </c>
      <c r="C1955" t="s">
        <v>29</v>
      </c>
      <c r="D1955">
        <v>23</v>
      </c>
      <c r="E1955">
        <v>3</v>
      </c>
      <c r="F1955">
        <v>29.815458083999999</v>
      </c>
      <c r="G1955">
        <v>-34</v>
      </c>
      <c r="H1955">
        <v>44</v>
      </c>
      <c r="I1955">
        <v>57.895528308000003</v>
      </c>
      <c r="J1955">
        <f>(D1955+E1955/60+F1955/3600)*15</f>
        <v>345.87423107535005</v>
      </c>
      <c r="K1955">
        <f>IF(G1955&lt;0, G1955-H1955/60-I1955/3600, G1955+H1955/60+I1955/3600)</f>
        <v>-34.74941542453</v>
      </c>
      <c r="L1955">
        <v>73.680000000000007</v>
      </c>
      <c r="M1955">
        <v>84.402000000000001</v>
      </c>
      <c r="N1955">
        <v>34.39</v>
      </c>
      <c r="O1955" t="s">
        <v>9341</v>
      </c>
      <c r="P1955">
        <v>5.4020000000000001</v>
      </c>
      <c r="Q1955">
        <v>5.1239999999999997</v>
      </c>
      <c r="R1955" t="s">
        <v>9341</v>
      </c>
      <c r="S1955">
        <v>5.0419999999999998</v>
      </c>
      <c r="T1955" t="s">
        <v>9341</v>
      </c>
      <c r="U1955" t="s">
        <v>10432</v>
      </c>
      <c r="V1955" t="str">
        <f>LEFT($U1955,2)</f>
        <v>F1</v>
      </c>
      <c r="W1955" s="3">
        <f>_xlfn.XLOOKUP(V1955,$AC$2:$AC$43,$AD$2:$AD$43,"none")</f>
        <v>0.34</v>
      </c>
      <c r="X1955" s="3">
        <f>IF(ISNUMBER($W1955), 4600 * (1 / (0.92 * $W1955 + 1.7) + 1 / (0.92 * $W1955 + 0.62)),"none")</f>
        <v>7216.7629742546496</v>
      </c>
      <c r="Y1955" s="8">
        <f>IF(ISNUMBER($X1955), _xlfn.XLOOKUP($X1955,Sheet3!$A$2:$A$392,Sheet3!$B$2:$B$392,"none", 1,1), $AF$2)</f>
        <v>0.88229999999999997</v>
      </c>
      <c r="Z1955" s="8">
        <f>IF(ISNUMBER($X1955), _xlfn.XLOOKUP($X1955,Sheet3!$A$2:$A$392,Sheet3!$C$2:$C$392,"none", 1,1), $AF$2)</f>
        <v>0.88190000000000002</v>
      </c>
      <c r="AA1955" s="8">
        <f>IF(ISNUMBER($X1955), _xlfn.XLOOKUP($X1955,Sheet3!$A$2:$A$392,Sheet3!$D$2:$D$392,"none", 1,1), $AF$2)</f>
        <v>1</v>
      </c>
    </row>
    <row r="1956" spans="1:27">
      <c r="A1956">
        <v>3397</v>
      </c>
      <c r="B1956" t="s">
        <v>3700</v>
      </c>
      <c r="C1956" t="s">
        <v>39</v>
      </c>
      <c r="D1956">
        <v>22</v>
      </c>
      <c r="E1956">
        <v>21</v>
      </c>
      <c r="F1956">
        <v>35.568137733599997</v>
      </c>
      <c r="G1956">
        <v>-21</v>
      </c>
      <c r="H1956">
        <v>35</v>
      </c>
      <c r="I1956">
        <v>53.628410795999997</v>
      </c>
      <c r="J1956">
        <f>(D1956+E1956/60+F1956/3600)*15</f>
        <v>335.39820057388999</v>
      </c>
      <c r="K1956">
        <f>IF(G1956&lt;0, G1956-H1956/60-I1956/3600, G1956+H1956/60+I1956/3600)</f>
        <v>-21.598230114109999</v>
      </c>
      <c r="L1956">
        <v>-10.986000000000001</v>
      </c>
      <c r="M1956">
        <v>-84.834000000000003</v>
      </c>
      <c r="N1956">
        <v>17.350000000000001</v>
      </c>
      <c r="O1956" t="s">
        <v>9341</v>
      </c>
      <c r="P1956">
        <v>6.19</v>
      </c>
      <c r="Q1956">
        <v>5.1239999999999997</v>
      </c>
      <c r="R1956" t="s">
        <v>9341</v>
      </c>
      <c r="S1956">
        <v>4.8109999999999999</v>
      </c>
      <c r="T1956" t="s">
        <v>9341</v>
      </c>
      <c r="U1956" t="s">
        <v>9403</v>
      </c>
      <c r="V1956" t="str">
        <f>LEFT($U1956,2)</f>
        <v>K0</v>
      </c>
      <c r="W1956" s="3">
        <f>_xlfn.XLOOKUP(V1956,$AC$2:$AC$43,$AD$2:$AD$43,"none")</f>
        <v>0.81</v>
      </c>
      <c r="X1956" s="3">
        <f>IF(ISNUMBER($W1956), 4600 * (1 / (0.92 * $W1956 + 1.7) + 1 / (0.92 * $W1956 + 0.62)),"none")</f>
        <v>5250.7063834266155</v>
      </c>
      <c r="Y1956" s="8">
        <f>IF(ISNUMBER($X1956), _xlfn.XLOOKUP($X1956,Sheet3!$A$2:$A$392,Sheet3!$B$2:$B$392,"none", 1,1), $AF$2)</f>
        <v>1</v>
      </c>
      <c r="Z1956" s="8">
        <f>IF(ISNUMBER($X1956), _xlfn.XLOOKUP($X1956,Sheet3!$A$2:$A$392,Sheet3!$C$2:$C$392,"none", 1,1), $AF$2)</f>
        <v>0.83299999999999996</v>
      </c>
      <c r="AA1956" s="8">
        <f>IF(ISNUMBER($X1956), _xlfn.XLOOKUP($X1956,Sheet3!$A$2:$A$392,Sheet3!$D$2:$D$392,"none", 1,1), $AF$2)</f>
        <v>0.67869999999999997</v>
      </c>
    </row>
    <row r="1957" spans="1:27">
      <c r="A1957">
        <v>8523</v>
      </c>
      <c r="B1957" t="s">
        <v>8826</v>
      </c>
      <c r="C1957" t="s">
        <v>12</v>
      </c>
      <c r="D1957">
        <v>16</v>
      </c>
      <c r="E1957">
        <v>15</v>
      </c>
      <c r="F1957">
        <v>15.317760547200001</v>
      </c>
      <c r="G1957">
        <v>-47</v>
      </c>
      <c r="H1957">
        <v>22</v>
      </c>
      <c r="I1957">
        <v>19.27156098</v>
      </c>
      <c r="J1957">
        <f>(D1957+E1957/60+F1957/3600)*15</f>
        <v>243.81382400228003</v>
      </c>
      <c r="K1957">
        <f>IF(G1957&lt;0, G1957-H1957/60-I1957/3600, G1957+H1957/60+I1957/3600)</f>
        <v>-47.372019878049997</v>
      </c>
      <c r="L1957">
        <v>-34.654000000000003</v>
      </c>
      <c r="M1957">
        <v>-45.783999999999999</v>
      </c>
      <c r="N1957">
        <v>8.9</v>
      </c>
      <c r="O1957" t="s">
        <v>9341</v>
      </c>
      <c r="P1957">
        <v>5.0069999999999997</v>
      </c>
      <c r="Q1957">
        <v>5.1239999999999997</v>
      </c>
      <c r="R1957" t="s">
        <v>9341</v>
      </c>
      <c r="S1957">
        <v>5.1029999999999998</v>
      </c>
      <c r="T1957" t="s">
        <v>9341</v>
      </c>
      <c r="U1957" t="s">
        <v>9437</v>
      </c>
      <c r="V1957" t="str">
        <f>LEFT($U1957,2)</f>
        <v>B8</v>
      </c>
      <c r="W1957" s="3">
        <f>_xlfn.XLOOKUP(V1957,$AC$2:$AC$43,$AD$2:$AD$43,"none")</f>
        <v>-0.11</v>
      </c>
      <c r="X1957" s="3">
        <f>IF(ISNUMBER($W1957), 4600 * (1 / (0.92 * $W1957 + 1.7) + 1 / (0.92 * $W1957 + 0.62)),"none")</f>
        <v>11743.77313439976</v>
      </c>
      <c r="Y1957" s="8">
        <f>IF(ISNUMBER($X1957), _xlfn.XLOOKUP($X1957,Sheet3!$A$2:$A$392,Sheet3!$B$2:$B$392,"none", 1,1), $AF$2)</f>
        <v>0.54959999999999998</v>
      </c>
      <c r="Z1957" s="8">
        <f>IF(ISNUMBER($X1957), _xlfn.XLOOKUP($X1957,Sheet3!$A$2:$A$392,Sheet3!$C$2:$C$392,"none", 1,1), $AF$2)</f>
        <v>0.64410000000000001</v>
      </c>
      <c r="AA1957" s="8">
        <f>IF(ISNUMBER($X1957), _xlfn.XLOOKUP($X1957,Sheet3!$A$2:$A$392,Sheet3!$D$2:$D$392,"none", 1,1), $AF$2)</f>
        <v>1</v>
      </c>
    </row>
    <row r="1958" spans="1:27">
      <c r="A1958">
        <v>668</v>
      </c>
      <c r="B1958" t="s">
        <v>968</v>
      </c>
      <c r="C1958" t="s">
        <v>12</v>
      </c>
      <c r="D1958">
        <v>19</v>
      </c>
      <c r="E1958">
        <v>11</v>
      </c>
      <c r="F1958">
        <v>40.580900983200003</v>
      </c>
      <c r="G1958">
        <v>56</v>
      </c>
      <c r="H1958">
        <v>51</v>
      </c>
      <c r="I1958">
        <v>33.139912283999998</v>
      </c>
      <c r="J1958">
        <f>(D1958+E1958/60+F1958/3600)*15</f>
        <v>287.91908708743</v>
      </c>
      <c r="K1958">
        <f>IF(G1958&lt;0, G1958-H1958/60-I1958/3600, G1958+H1958/60+I1958/3600)</f>
        <v>56.85920553119</v>
      </c>
      <c r="L1958">
        <v>29.887</v>
      </c>
      <c r="M1958">
        <v>46.371000000000002</v>
      </c>
      <c r="N1958">
        <v>8.94</v>
      </c>
      <c r="O1958" t="s">
        <v>9341</v>
      </c>
      <c r="P1958">
        <v>6.1310000000000002</v>
      </c>
      <c r="Q1958">
        <v>5.125</v>
      </c>
      <c r="R1958" t="s">
        <v>9341</v>
      </c>
      <c r="S1958">
        <v>4.8600000000000003</v>
      </c>
      <c r="T1958" t="s">
        <v>9341</v>
      </c>
      <c r="U1958" t="s">
        <v>9379</v>
      </c>
      <c r="V1958" t="str">
        <f>LEFT($U1958,2)</f>
        <v>G8</v>
      </c>
      <c r="W1958" s="3">
        <f>_xlfn.XLOOKUP(V1958,$AC$2:$AC$43,$AD$2:$AD$43,"none")</f>
        <v>0.74</v>
      </c>
      <c r="X1958" s="3">
        <f>IF(ISNUMBER($W1958), 4600 * (1 / (0.92 * $W1958 + 1.7) + 1 / (0.92 * $W1958 + 0.62)),"none")</f>
        <v>5468.4090187676065</v>
      </c>
      <c r="Y1958" s="8">
        <f>IF(ISNUMBER($X1958), _xlfn.XLOOKUP($X1958,Sheet3!$A$2:$A$392,Sheet3!$B$2:$B$392,"none", 1,1), $AF$2)</f>
        <v>1</v>
      </c>
      <c r="Z1958" s="8">
        <f>IF(ISNUMBER($X1958), _xlfn.XLOOKUP($X1958,Sheet3!$A$2:$A$392,Sheet3!$C$2:$C$392,"none", 1,1), $AF$2)</f>
        <v>0.85409999999999997</v>
      </c>
      <c r="AA1958" s="8">
        <f>IF(ISNUMBER($X1958), _xlfn.XLOOKUP($X1958,Sheet3!$A$2:$A$392,Sheet3!$D$2:$D$392,"none", 1,1), $AF$2)</f>
        <v>0.72770000000000001</v>
      </c>
    </row>
    <row r="1959" spans="1:27">
      <c r="A1959">
        <v>6951</v>
      </c>
      <c r="B1959" t="s">
        <v>7254</v>
      </c>
      <c r="C1959" t="s">
        <v>24</v>
      </c>
      <c r="D1959">
        <v>8</v>
      </c>
      <c r="E1959">
        <v>13</v>
      </c>
      <c r="F1959">
        <v>36.152877110399999</v>
      </c>
      <c r="G1959">
        <v>-46</v>
      </c>
      <c r="H1959">
        <v>59</v>
      </c>
      <c r="I1959">
        <v>29.862036384</v>
      </c>
      <c r="J1959">
        <f>(D1959+E1959/60+F1959/3600)*15</f>
        <v>123.40063698796</v>
      </c>
      <c r="K1959">
        <f>IF(G1959&lt;0, G1959-H1959/60-I1959/3600, G1959+H1959/60+I1959/3600)</f>
        <v>-46.991628343439999</v>
      </c>
      <c r="L1959">
        <v>-8.1430000000000007</v>
      </c>
      <c r="M1959">
        <v>10.356999999999999</v>
      </c>
      <c r="N1959">
        <v>2.74</v>
      </c>
      <c r="O1959">
        <v>4.32</v>
      </c>
      <c r="P1959">
        <v>4.9809999999999999</v>
      </c>
      <c r="Q1959">
        <v>5.1269999999999998</v>
      </c>
      <c r="R1959" t="s">
        <v>9341</v>
      </c>
      <c r="S1959">
        <v>5.0919999999999996</v>
      </c>
      <c r="T1959" t="s">
        <v>9341</v>
      </c>
      <c r="U1959" t="s">
        <v>9467</v>
      </c>
      <c r="V1959" t="str">
        <f>LEFT($U1959,2)</f>
        <v>B3</v>
      </c>
      <c r="W1959" s="3">
        <f>_xlfn.XLOOKUP(V1959,$AC$2:$AC$43,$AD$2:$AD$43,"none")</f>
        <v>-0.2</v>
      </c>
      <c r="X1959" s="3">
        <f>IF(ISNUMBER($W1959), 4600 * (1 / (0.92 * $W1959 + 1.7) + 1 / (0.92 * $W1959 + 0.62)),"none")</f>
        <v>13584.75950715306</v>
      </c>
      <c r="Y1959" s="8">
        <f>IF(ISNUMBER($X1959), _xlfn.XLOOKUP($X1959,Sheet3!$A$2:$A$392,Sheet3!$B$2:$B$392,"none", 1,1), $AF$2)</f>
        <v>0.50129999999999997</v>
      </c>
      <c r="Z1959" s="8">
        <f>IF(ISNUMBER($X1959), _xlfn.XLOOKUP($X1959,Sheet3!$A$2:$A$392,Sheet3!$C$2:$C$392,"none", 1,1), $AF$2)</f>
        <v>0.60470000000000002</v>
      </c>
      <c r="AA1959" s="8">
        <f>IF(ISNUMBER($X1959), _xlfn.XLOOKUP($X1959,Sheet3!$A$2:$A$392,Sheet3!$D$2:$D$392,"none", 1,1), $AF$2)</f>
        <v>1</v>
      </c>
    </row>
    <row r="1960" spans="1:27">
      <c r="A1960">
        <v>8512</v>
      </c>
      <c r="B1960" t="s">
        <v>8815</v>
      </c>
      <c r="C1960" t="s">
        <v>297</v>
      </c>
      <c r="D1960">
        <v>15</v>
      </c>
      <c r="E1960">
        <v>5</v>
      </c>
      <c r="F1960">
        <v>19.164892430399998</v>
      </c>
      <c r="G1960">
        <v>-41</v>
      </c>
      <c r="H1960">
        <v>4</v>
      </c>
      <c r="I1960">
        <v>2.0535202560000001</v>
      </c>
      <c r="J1960">
        <f>(D1960+E1960/60+F1960/3600)*15</f>
        <v>226.32985371845999</v>
      </c>
      <c r="K1960">
        <f>IF(G1960&lt;0, G1960-H1960/60-I1960/3600, G1960+H1960/60+I1960/3600)</f>
        <v>-41.067237088960006</v>
      </c>
      <c r="L1960">
        <v>21.818999999999999</v>
      </c>
      <c r="M1960">
        <v>-1.605</v>
      </c>
      <c r="N1960">
        <v>9</v>
      </c>
      <c r="O1960" t="s">
        <v>9341</v>
      </c>
      <c r="P1960">
        <v>6.14</v>
      </c>
      <c r="Q1960">
        <v>5.1269999999999998</v>
      </c>
      <c r="R1960" t="s">
        <v>9341</v>
      </c>
      <c r="S1960">
        <v>4.8419999999999996</v>
      </c>
      <c r="T1960" t="s">
        <v>9341</v>
      </c>
      <c r="U1960" t="s">
        <v>9379</v>
      </c>
      <c r="V1960" t="str">
        <f>LEFT($U1960,2)</f>
        <v>G8</v>
      </c>
      <c r="W1960" s="3">
        <f>_xlfn.XLOOKUP(V1960,$AC$2:$AC$43,$AD$2:$AD$43,"none")</f>
        <v>0.74</v>
      </c>
      <c r="X1960" s="3">
        <f>IF(ISNUMBER($W1960), 4600 * (1 / (0.92 * $W1960 + 1.7) + 1 / (0.92 * $W1960 + 0.62)),"none")</f>
        <v>5468.4090187676065</v>
      </c>
      <c r="Y1960" s="8">
        <f>IF(ISNUMBER($X1960), _xlfn.XLOOKUP($X1960,Sheet3!$A$2:$A$392,Sheet3!$B$2:$B$392,"none", 1,1), $AF$2)</f>
        <v>1</v>
      </c>
      <c r="Z1960" s="8">
        <f>IF(ISNUMBER($X1960), _xlfn.XLOOKUP($X1960,Sheet3!$A$2:$A$392,Sheet3!$C$2:$C$392,"none", 1,1), $AF$2)</f>
        <v>0.85409999999999997</v>
      </c>
      <c r="AA1960" s="8">
        <f>IF(ISNUMBER($X1960), _xlfn.XLOOKUP($X1960,Sheet3!$A$2:$A$392,Sheet3!$D$2:$D$392,"none", 1,1), $AF$2)</f>
        <v>0.72770000000000001</v>
      </c>
    </row>
    <row r="1961" spans="1:27">
      <c r="A1961">
        <v>4262</v>
      </c>
      <c r="B1961" t="s">
        <v>4565</v>
      </c>
      <c r="C1961" t="s">
        <v>19</v>
      </c>
      <c r="D1961">
        <v>0</v>
      </c>
      <c r="E1961">
        <v>36</v>
      </c>
      <c r="F1961">
        <v>46.441065400799999</v>
      </c>
      <c r="G1961">
        <v>44</v>
      </c>
      <c r="H1961">
        <v>29</v>
      </c>
      <c r="I1961">
        <v>18.920176764000001</v>
      </c>
      <c r="J1961">
        <f>(D1961+E1961/60+F1961/3600)*15</f>
        <v>9.1935044391700007</v>
      </c>
      <c r="K1961">
        <f>IF(G1961&lt;0, G1961-H1961/60-I1961/3600, G1961+H1961/60+I1961/3600)</f>
        <v>44.488588937990002</v>
      </c>
      <c r="L1961">
        <v>-37.121000000000002</v>
      </c>
      <c r="M1961">
        <v>32.292999999999999</v>
      </c>
      <c r="N1961">
        <v>4.72</v>
      </c>
      <c r="O1961" t="s">
        <v>9341</v>
      </c>
      <c r="P1961">
        <v>6.7270000000000003</v>
      </c>
      <c r="Q1961">
        <v>5.1289999999999996</v>
      </c>
      <c r="R1961" t="s">
        <v>9341</v>
      </c>
      <c r="S1961">
        <v>4.4630000000000001</v>
      </c>
      <c r="T1961" t="s">
        <v>9341</v>
      </c>
      <c r="U1961" t="s">
        <v>10641</v>
      </c>
      <c r="V1961" t="str">
        <f>LEFT($U1961,2)</f>
        <v>K6</v>
      </c>
      <c r="W1961" s="3" t="str">
        <f>_xlfn.XLOOKUP(V1961,$AC$2:$AC$43,$AD$2:$AD$43,"none")</f>
        <v>none</v>
      </c>
      <c r="X1961" s="3" t="str">
        <f>IF(ISNUMBER($W1961), 4600 * (1 / (0.92 * $W1961 + 1.7) + 1 / (0.92 * $W1961 + 0.62)),"none")</f>
        <v>none</v>
      </c>
      <c r="Y1961" s="8">
        <f>IF(ISNUMBER($X1961), _xlfn.XLOOKUP($X1961,Sheet3!$A$2:$A$392,Sheet3!$B$2:$B$392,"none", 1,1), $AF$2)</f>
        <v>0.8</v>
      </c>
      <c r="Z1961" s="8">
        <f>IF(ISNUMBER($X1961), _xlfn.XLOOKUP($X1961,Sheet3!$A$2:$A$392,Sheet3!$C$2:$C$392,"none", 1,1), $AF$2)</f>
        <v>0.8</v>
      </c>
      <c r="AA1961" s="8">
        <f>IF(ISNUMBER($X1961), _xlfn.XLOOKUP($X1961,Sheet3!$A$2:$A$392,Sheet3!$D$2:$D$392,"none", 1,1), $AF$2)</f>
        <v>0.8</v>
      </c>
    </row>
    <row r="1962" spans="1:27">
      <c r="A1962">
        <v>7157</v>
      </c>
      <c r="B1962" t="s">
        <v>7460</v>
      </c>
      <c r="C1962" t="s">
        <v>297</v>
      </c>
      <c r="D1962">
        <v>5</v>
      </c>
      <c r="E1962">
        <v>26</v>
      </c>
      <c r="F1962">
        <v>19.265773207199999</v>
      </c>
      <c r="G1962">
        <v>-58</v>
      </c>
      <c r="H1962">
        <v>54</v>
      </c>
      <c r="I1962">
        <v>45.064020096</v>
      </c>
      <c r="J1962">
        <f>(D1962+E1962/60+F1962/3600)*15</f>
        <v>81.580274055030003</v>
      </c>
      <c r="K1962">
        <f>IF(G1962&lt;0, G1962-H1962/60-I1962/3600, G1962+H1962/60+I1962/3600)</f>
        <v>-58.912517783360002</v>
      </c>
      <c r="L1962">
        <v>-9.7919999999999998</v>
      </c>
      <c r="M1962">
        <v>33.35</v>
      </c>
      <c r="N1962">
        <v>5.92</v>
      </c>
      <c r="O1962" t="s">
        <v>9341</v>
      </c>
      <c r="P1962">
        <v>6.1070000000000002</v>
      </c>
      <c r="Q1962">
        <v>5.1289999999999996</v>
      </c>
      <c r="R1962" t="s">
        <v>9341</v>
      </c>
      <c r="S1962">
        <v>4.8739999999999997</v>
      </c>
      <c r="T1962" t="s">
        <v>9341</v>
      </c>
      <c r="U1962" t="s">
        <v>9379</v>
      </c>
      <c r="V1962" t="str">
        <f>LEFT($U1962,2)</f>
        <v>G8</v>
      </c>
      <c r="W1962" s="3">
        <f>_xlfn.XLOOKUP(V1962,$AC$2:$AC$43,$AD$2:$AD$43,"none")</f>
        <v>0.74</v>
      </c>
      <c r="X1962" s="3">
        <f>IF(ISNUMBER($W1962), 4600 * (1 / (0.92 * $W1962 + 1.7) + 1 / (0.92 * $W1962 + 0.62)),"none")</f>
        <v>5468.4090187676065</v>
      </c>
      <c r="Y1962" s="8">
        <f>IF(ISNUMBER($X1962), _xlfn.XLOOKUP($X1962,Sheet3!$A$2:$A$392,Sheet3!$B$2:$B$392,"none", 1,1), $AF$2)</f>
        <v>1</v>
      </c>
      <c r="Z1962" s="8">
        <f>IF(ISNUMBER($X1962), _xlfn.XLOOKUP($X1962,Sheet3!$A$2:$A$392,Sheet3!$C$2:$C$392,"none", 1,1), $AF$2)</f>
        <v>0.85409999999999997</v>
      </c>
      <c r="AA1962" s="8">
        <f>IF(ISNUMBER($X1962), _xlfn.XLOOKUP($X1962,Sheet3!$A$2:$A$392,Sheet3!$D$2:$D$392,"none", 1,1), $AF$2)</f>
        <v>0.72770000000000001</v>
      </c>
    </row>
    <row r="1963" spans="1:27">
      <c r="A1963">
        <v>243</v>
      </c>
      <c r="B1963" t="s">
        <v>541</v>
      </c>
      <c r="C1963" t="s">
        <v>19</v>
      </c>
      <c r="D1963">
        <v>23</v>
      </c>
      <c r="E1963">
        <v>0</v>
      </c>
      <c r="F1963">
        <v>5.1012218544000003</v>
      </c>
      <c r="G1963">
        <v>56</v>
      </c>
      <c r="H1963">
        <v>56</v>
      </c>
      <c r="I1963">
        <v>43.350876311999997</v>
      </c>
      <c r="J1963">
        <f>(D1963+E1963/60+F1963/3600)*15</f>
        <v>345.02125509106003</v>
      </c>
      <c r="K1963">
        <f>IF(G1963&lt;0, G1963-H1963/60-I1963/3600, G1963+H1963/60+I1963/3600)</f>
        <v>56.945375243419996</v>
      </c>
      <c r="L1963">
        <v>-3.0129999999999999</v>
      </c>
      <c r="M1963">
        <v>-2.2130000000000001</v>
      </c>
      <c r="N1963">
        <v>0.25</v>
      </c>
      <c r="O1963">
        <v>8.01</v>
      </c>
      <c r="P1963">
        <v>6.68</v>
      </c>
      <c r="Q1963">
        <v>5.13</v>
      </c>
      <c r="R1963">
        <v>3.96</v>
      </c>
      <c r="S1963">
        <v>4.9989999999999997</v>
      </c>
      <c r="T1963">
        <v>3.11</v>
      </c>
      <c r="U1963" t="s">
        <v>9501</v>
      </c>
      <c r="V1963" t="str">
        <f>LEFT($U1963,2)</f>
        <v>G4</v>
      </c>
      <c r="W1963" s="3" t="str">
        <f>_xlfn.XLOOKUP(V1963,$AC$2:$AC$43,$AD$2:$AD$43,"none")</f>
        <v>none</v>
      </c>
      <c r="X1963" s="3" t="str">
        <f>IF(ISNUMBER($W1963), 4600 * (1 / (0.92 * $W1963 + 1.7) + 1 / (0.92 * $W1963 + 0.62)),"none")</f>
        <v>none</v>
      </c>
      <c r="Y1963" s="8">
        <f>IF(ISNUMBER($X1963), _xlfn.XLOOKUP($X1963,Sheet3!$A$2:$A$392,Sheet3!$B$2:$B$392,"none", 1,1), $AF$2)</f>
        <v>0.8</v>
      </c>
      <c r="Z1963" s="8">
        <f>IF(ISNUMBER($X1963), _xlfn.XLOOKUP($X1963,Sheet3!$A$2:$A$392,Sheet3!$C$2:$C$392,"none", 1,1), $AF$2)</f>
        <v>0.8</v>
      </c>
      <c r="AA1963" s="8">
        <f>IF(ISNUMBER($X1963), _xlfn.XLOOKUP($X1963,Sheet3!$A$2:$A$392,Sheet3!$D$2:$D$392,"none", 1,1), $AF$2)</f>
        <v>0.8</v>
      </c>
    </row>
    <row r="1964" spans="1:27">
      <c r="A1964">
        <v>2078</v>
      </c>
      <c r="B1964" t="s">
        <v>2379</v>
      </c>
      <c r="C1964" t="s">
        <v>16</v>
      </c>
      <c r="D1964">
        <v>5</v>
      </c>
      <c r="E1964">
        <v>35</v>
      </c>
      <c r="F1964">
        <v>16.466296728</v>
      </c>
      <c r="G1964">
        <v>-5</v>
      </c>
      <c r="H1964">
        <v>23</v>
      </c>
      <c r="I1964">
        <v>22.92181188</v>
      </c>
      <c r="J1964">
        <f>(D1964+E1964/60+F1964/3600)*15</f>
        <v>83.818609569700001</v>
      </c>
      <c r="K1964">
        <f>IF(G1964&lt;0, G1964-H1964/60-I1964/3600, G1964+H1964/60+I1964/3600)</f>
        <v>-5.3897005033000003</v>
      </c>
      <c r="L1964">
        <v>2.262</v>
      </c>
      <c r="M1964">
        <v>0.99399999999999999</v>
      </c>
      <c r="N1964">
        <v>2.5</v>
      </c>
      <c r="O1964">
        <v>4.2</v>
      </c>
      <c r="P1964">
        <v>5.15</v>
      </c>
      <c r="Q1964">
        <v>5.13</v>
      </c>
      <c r="R1964">
        <v>4.91</v>
      </c>
      <c r="S1964">
        <v>4.9610000000000003</v>
      </c>
      <c r="T1964">
        <v>4.7300000000000004</v>
      </c>
      <c r="U1964" t="s">
        <v>10106</v>
      </c>
      <c r="V1964" t="str">
        <f>LEFT($U1964,2)</f>
        <v>O7</v>
      </c>
      <c r="W1964" s="3" t="str">
        <f>_xlfn.XLOOKUP(V1964,$AC$2:$AC$43,$AD$2:$AD$43,"none")</f>
        <v>none</v>
      </c>
      <c r="X1964" s="3" t="str">
        <f>IF(ISNUMBER($W1964), 4600 * (1 / (0.92 * $W1964 + 1.7) + 1 / (0.92 * $W1964 + 0.62)),"none")</f>
        <v>none</v>
      </c>
      <c r="Y1964" s="8">
        <f>IF(ISNUMBER($X1964), _xlfn.XLOOKUP($X1964,Sheet3!$A$2:$A$392,Sheet3!$B$2:$B$392,"none", 1,1), $AF$2)</f>
        <v>0.8</v>
      </c>
      <c r="Z1964" s="8">
        <f>IF(ISNUMBER($X1964), _xlfn.XLOOKUP($X1964,Sheet3!$A$2:$A$392,Sheet3!$C$2:$C$392,"none", 1,1), $AF$2)</f>
        <v>0.8</v>
      </c>
      <c r="AA1964" s="8">
        <f>IF(ISNUMBER($X1964), _xlfn.XLOOKUP($X1964,Sheet3!$A$2:$A$392,Sheet3!$D$2:$D$392,"none", 1,1), $AF$2)</f>
        <v>0.8</v>
      </c>
    </row>
    <row r="1965" spans="1:27">
      <c r="A1965">
        <v>2247</v>
      </c>
      <c r="B1965" t="s">
        <v>2548</v>
      </c>
      <c r="C1965" t="s">
        <v>16</v>
      </c>
      <c r="D1965">
        <v>6</v>
      </c>
      <c r="E1965">
        <v>3</v>
      </c>
      <c r="F1965">
        <v>27.363941918399998</v>
      </c>
      <c r="G1965">
        <v>19</v>
      </c>
      <c r="H1965">
        <v>41</v>
      </c>
      <c r="I1965">
        <v>26.026161179999999</v>
      </c>
      <c r="J1965">
        <f>(D1965+E1965/60+F1965/3600)*15</f>
        <v>90.864016424660008</v>
      </c>
      <c r="K1965">
        <f>IF(G1965&lt;0, G1965-H1965/60-I1965/3600, G1965+H1965/60+I1965/3600)</f>
        <v>19.69056282255</v>
      </c>
      <c r="L1965">
        <v>8.1319999999999997</v>
      </c>
      <c r="M1965">
        <v>-19.675000000000001</v>
      </c>
      <c r="N1965">
        <v>3.81</v>
      </c>
      <c r="O1965" t="s">
        <v>9341</v>
      </c>
      <c r="P1965">
        <v>5.0209999999999999</v>
      </c>
      <c r="Q1965">
        <v>5.13</v>
      </c>
      <c r="R1965" t="s">
        <v>9341</v>
      </c>
      <c r="S1965">
        <v>5.0839999999999996</v>
      </c>
      <c r="T1965" t="s">
        <v>9341</v>
      </c>
      <c r="U1965" t="s">
        <v>9437</v>
      </c>
      <c r="V1965" t="str">
        <f>LEFT($U1965,2)</f>
        <v>B8</v>
      </c>
      <c r="W1965" s="3">
        <f>_xlfn.XLOOKUP(V1965,$AC$2:$AC$43,$AD$2:$AD$43,"none")</f>
        <v>-0.11</v>
      </c>
      <c r="X1965" s="3">
        <f>IF(ISNUMBER($W1965), 4600 * (1 / (0.92 * $W1965 + 1.7) + 1 / (0.92 * $W1965 + 0.62)),"none")</f>
        <v>11743.77313439976</v>
      </c>
      <c r="Y1965" s="8">
        <f>IF(ISNUMBER($X1965), _xlfn.XLOOKUP($X1965,Sheet3!$A$2:$A$392,Sheet3!$B$2:$B$392,"none", 1,1), $AF$2)</f>
        <v>0.54959999999999998</v>
      </c>
      <c r="Z1965" s="8">
        <f>IF(ISNUMBER($X1965), _xlfn.XLOOKUP($X1965,Sheet3!$A$2:$A$392,Sheet3!$C$2:$C$392,"none", 1,1), $AF$2)</f>
        <v>0.64410000000000001</v>
      </c>
      <c r="AA1965" s="8">
        <f>IF(ISNUMBER($X1965), _xlfn.XLOOKUP($X1965,Sheet3!$A$2:$A$392,Sheet3!$D$2:$D$392,"none", 1,1), $AF$2)</f>
        <v>1</v>
      </c>
    </row>
    <row r="1966" spans="1:27">
      <c r="A1966">
        <v>3632</v>
      </c>
      <c r="B1966" t="s">
        <v>3935</v>
      </c>
      <c r="C1966" t="s">
        <v>313</v>
      </c>
      <c r="D1966">
        <v>1</v>
      </c>
      <c r="E1966">
        <v>14</v>
      </c>
      <c r="F1966">
        <v>24.040696010000001</v>
      </c>
      <c r="G1966">
        <v>-7</v>
      </c>
      <c r="H1966">
        <v>55</v>
      </c>
      <c r="I1966">
        <v>22.172965573999999</v>
      </c>
      <c r="J1966">
        <f>(D1966+E1966/60+F1966/3600)*15</f>
        <v>18.600169566708335</v>
      </c>
      <c r="K1966">
        <f>IF(G1966&lt;0, G1966-H1966/60-I1966/3600, G1966+H1966/60+I1966/3600)</f>
        <v>-7.9228258237705562</v>
      </c>
      <c r="L1966">
        <v>124.22499999999999</v>
      </c>
      <c r="M1966">
        <v>278.00700000000001</v>
      </c>
      <c r="N1966">
        <v>41.57</v>
      </c>
      <c r="O1966" t="s">
        <v>9341</v>
      </c>
      <c r="P1966">
        <v>5.59</v>
      </c>
      <c r="Q1966">
        <v>5.13</v>
      </c>
      <c r="R1966" t="s">
        <v>9341</v>
      </c>
      <c r="S1966">
        <v>5.0170000000000003</v>
      </c>
      <c r="T1966" t="s">
        <v>9341</v>
      </c>
      <c r="U1966" t="s">
        <v>9639</v>
      </c>
      <c r="V1966" t="str">
        <f>LEFT($U1966,2)</f>
        <v>F5</v>
      </c>
      <c r="W1966" s="3">
        <f>_xlfn.XLOOKUP(V1966,$AC$2:$AC$43,$AD$2:$AD$43,"none")</f>
        <v>0.45</v>
      </c>
      <c r="X1966" s="3">
        <f>IF(ISNUMBER($W1966), 4600 * (1 / (0.92 * $W1966 + 1.7) + 1 / (0.92 * $W1966 + 0.62)),"none")</f>
        <v>6624.7124722536864</v>
      </c>
      <c r="Y1966" s="8">
        <f>IF(ISNUMBER($X1966), _xlfn.XLOOKUP($X1966,Sheet3!$A$2:$A$392,Sheet3!$B$2:$B$392,"none", 1,1), $AF$2)</f>
        <v>0.99370000000000003</v>
      </c>
      <c r="Z1966" s="8">
        <f>IF(ISNUMBER($X1966), _xlfn.XLOOKUP($X1966,Sheet3!$A$2:$A$392,Sheet3!$C$2:$C$392,"none", 1,1), $AF$2)</f>
        <v>0.9526</v>
      </c>
      <c r="AA1966" s="8">
        <f>IF(ISNUMBER($X1966), _xlfn.XLOOKUP($X1966,Sheet3!$A$2:$A$392,Sheet3!$D$2:$D$392,"none", 1,1), $AF$2)</f>
        <v>1</v>
      </c>
    </row>
    <row r="1967" spans="1:27">
      <c r="A1967">
        <v>6550</v>
      </c>
      <c r="B1967" t="s">
        <v>6853</v>
      </c>
      <c r="C1967" t="s">
        <v>313</v>
      </c>
      <c r="D1967">
        <v>18</v>
      </c>
      <c r="E1967">
        <v>7</v>
      </c>
      <c r="F1967">
        <v>1.5906608927999999</v>
      </c>
      <c r="G1967">
        <v>30</v>
      </c>
      <c r="H1967">
        <v>33</v>
      </c>
      <c r="I1967">
        <v>43.584892488000001</v>
      </c>
      <c r="J1967">
        <f>(D1967+E1967/60+F1967/3600)*15</f>
        <v>271.75662775372001</v>
      </c>
      <c r="K1967">
        <f>IF(G1967&lt;0, G1967-H1967/60-I1967/3600, G1967+H1967/60+I1967/3600)</f>
        <v>30.562106914579999</v>
      </c>
      <c r="L1967">
        <v>-100.15</v>
      </c>
      <c r="M1967">
        <v>53.997999999999998</v>
      </c>
      <c r="N1967">
        <v>63.39</v>
      </c>
      <c r="O1967" t="s">
        <v>9341</v>
      </c>
      <c r="P1967">
        <v>5.67</v>
      </c>
      <c r="Q1967">
        <v>5.13</v>
      </c>
      <c r="R1967" t="s">
        <v>9341</v>
      </c>
      <c r="S1967">
        <v>4.9480000000000004</v>
      </c>
      <c r="T1967" t="s">
        <v>9341</v>
      </c>
      <c r="U1967" t="s">
        <v>9386</v>
      </c>
      <c r="V1967" t="str">
        <f>LEFT($U1967,2)</f>
        <v>F6</v>
      </c>
      <c r="W1967" s="3" t="str">
        <f>_xlfn.XLOOKUP(V1967,$AC$2:$AC$43,$AD$2:$AD$43,"none")</f>
        <v>none</v>
      </c>
      <c r="X1967" s="3" t="str">
        <f>IF(ISNUMBER($W1967), 4600 * (1 / (0.92 * $W1967 + 1.7) + 1 / (0.92 * $W1967 + 0.62)),"none")</f>
        <v>none</v>
      </c>
      <c r="Y1967" s="8">
        <f>IF(ISNUMBER($X1967), _xlfn.XLOOKUP($X1967,Sheet3!$A$2:$A$392,Sheet3!$B$2:$B$392,"none", 1,1), $AF$2)</f>
        <v>0.8</v>
      </c>
      <c r="Z1967" s="8">
        <f>IF(ISNUMBER($X1967), _xlfn.XLOOKUP($X1967,Sheet3!$A$2:$A$392,Sheet3!$C$2:$C$392,"none", 1,1), $AF$2)</f>
        <v>0.8</v>
      </c>
      <c r="AA1967" s="8">
        <f>IF(ISNUMBER($X1967), _xlfn.XLOOKUP($X1967,Sheet3!$A$2:$A$392,Sheet3!$D$2:$D$392,"none", 1,1), $AF$2)</f>
        <v>0.8</v>
      </c>
    </row>
    <row r="1968" spans="1:27">
      <c r="A1968">
        <v>8292</v>
      </c>
      <c r="B1968" t="s">
        <v>8595</v>
      </c>
      <c r="C1968" t="s">
        <v>19</v>
      </c>
      <c r="D1968">
        <v>20</v>
      </c>
      <c r="E1968">
        <v>1</v>
      </c>
      <c r="F1968">
        <v>44.745402599999998</v>
      </c>
      <c r="G1968">
        <v>-59</v>
      </c>
      <c r="H1968">
        <v>22</v>
      </c>
      <c r="I1968">
        <v>33.217739999999999</v>
      </c>
      <c r="J1968">
        <f>(D1968+E1968/60+F1968/3600)*15</f>
        <v>300.43643917750001</v>
      </c>
      <c r="K1968">
        <f>IF(G1968&lt;0, G1968-H1968/60-I1968/3600, G1968+H1968/60+I1968/3600)</f>
        <v>-59.375893816666668</v>
      </c>
      <c r="L1968">
        <v>20.21</v>
      </c>
      <c r="M1968">
        <v>-27.1</v>
      </c>
      <c r="N1968">
        <v>6.86</v>
      </c>
      <c r="O1968">
        <v>7.97</v>
      </c>
      <c r="P1968">
        <v>6.66</v>
      </c>
      <c r="Q1968">
        <v>5.13</v>
      </c>
      <c r="R1968" t="s">
        <v>9341</v>
      </c>
      <c r="S1968">
        <v>3.028</v>
      </c>
      <c r="T1968" t="s">
        <v>9341</v>
      </c>
      <c r="U1968" t="s">
        <v>10043</v>
      </c>
      <c r="V1968" t="str">
        <f>LEFT($U1968,2)</f>
        <v>M6</v>
      </c>
      <c r="W1968" s="3" t="str">
        <f>_xlfn.XLOOKUP(V1968,$AC$2:$AC$43,$AD$2:$AD$43,"none")</f>
        <v>none</v>
      </c>
      <c r="X1968" s="3" t="str">
        <f>IF(ISNUMBER($W1968), 4600 * (1 / (0.92 * $W1968 + 1.7) + 1 / (0.92 * $W1968 + 0.62)),"none")</f>
        <v>none</v>
      </c>
      <c r="Y1968" s="8">
        <f>IF(ISNUMBER($X1968), _xlfn.XLOOKUP($X1968,Sheet3!$A$2:$A$392,Sheet3!$B$2:$B$392,"none", 1,1), $AF$2)</f>
        <v>0.8</v>
      </c>
      <c r="Z1968" s="8">
        <f>IF(ISNUMBER($X1968), _xlfn.XLOOKUP($X1968,Sheet3!$A$2:$A$392,Sheet3!$C$2:$C$392,"none", 1,1), $AF$2)</f>
        <v>0.8</v>
      </c>
      <c r="AA1968" s="8">
        <f>IF(ISNUMBER($X1968), _xlfn.XLOOKUP($X1968,Sheet3!$A$2:$A$392,Sheet3!$D$2:$D$392,"none", 1,1), $AF$2)</f>
        <v>0.8</v>
      </c>
    </row>
    <row r="1969" spans="1:27">
      <c r="A1969">
        <v>8908</v>
      </c>
      <c r="B1969" t="s">
        <v>9213</v>
      </c>
      <c r="C1969" t="s">
        <v>12</v>
      </c>
      <c r="D1969">
        <v>15</v>
      </c>
      <c r="E1969">
        <v>34</v>
      </c>
      <c r="F1969">
        <v>48.175180987200001</v>
      </c>
      <c r="G1969">
        <v>10</v>
      </c>
      <c r="H1969">
        <v>32</v>
      </c>
      <c r="I1969">
        <v>15.909991116</v>
      </c>
      <c r="J1969">
        <f>(D1969+E1969/60+F1969/3600)*15</f>
        <v>233.70072992078002</v>
      </c>
      <c r="K1969">
        <f>IF(G1969&lt;0, G1969-H1969/60-I1969/3600, G1969+H1969/60+I1969/3600)</f>
        <v>10.53775277531</v>
      </c>
      <c r="L1969">
        <v>-67.012</v>
      </c>
      <c r="M1969">
        <v>3.4729999999999999</v>
      </c>
      <c r="N1969">
        <v>18.97</v>
      </c>
      <c r="O1969" t="s">
        <v>9341</v>
      </c>
      <c r="P1969">
        <v>5.38</v>
      </c>
      <c r="Q1969">
        <v>5.13</v>
      </c>
      <c r="R1969" t="s">
        <v>9341</v>
      </c>
      <c r="S1969">
        <v>5.125</v>
      </c>
      <c r="T1969" t="s">
        <v>9341</v>
      </c>
      <c r="U1969" t="s">
        <v>9654</v>
      </c>
      <c r="V1969" t="str">
        <f>LEFT($U1969,2)</f>
        <v>F0</v>
      </c>
      <c r="W1969" s="3">
        <f>_xlfn.XLOOKUP(V1969,$AC$2:$AC$43,$AD$2:$AD$43,"none")</f>
        <v>0.32</v>
      </c>
      <c r="X1969" s="3">
        <f>IF(ISNUMBER($W1969), 4600 * (1 / (0.92 * $W1969 + 1.7) + 1 / (0.92 * $W1969 + 0.62)),"none")</f>
        <v>7337.0792549848238</v>
      </c>
      <c r="Y1969" s="8">
        <f>IF(ISNUMBER($X1969), _xlfn.XLOOKUP($X1969,Sheet3!$A$2:$A$392,Sheet3!$B$2:$B$392,"none", 1,1), $AF$2)</f>
        <v>0.86680000000000001</v>
      </c>
      <c r="Z1969" s="8">
        <f>IF(ISNUMBER($X1969), _xlfn.XLOOKUP($X1969,Sheet3!$A$2:$A$392,Sheet3!$C$2:$C$392,"none", 1,1), $AF$2)</f>
        <v>0.87180000000000002</v>
      </c>
      <c r="AA1969" s="8">
        <f>IF(ISNUMBER($X1969), _xlfn.XLOOKUP($X1969,Sheet3!$A$2:$A$392,Sheet3!$D$2:$D$392,"none", 1,1), $AF$2)</f>
        <v>1</v>
      </c>
    </row>
    <row r="1970" spans="1:27">
      <c r="A1970">
        <v>2810</v>
      </c>
      <c r="B1970" t="s">
        <v>3113</v>
      </c>
      <c r="C1970" t="s">
        <v>11</v>
      </c>
      <c r="D1970">
        <v>7</v>
      </c>
      <c r="E1970">
        <v>37</v>
      </c>
      <c r="F1970">
        <v>16.691026216800001</v>
      </c>
      <c r="G1970">
        <v>-4</v>
      </c>
      <c r="H1970">
        <v>6</v>
      </c>
      <c r="I1970">
        <v>39.533872608000003</v>
      </c>
      <c r="J1970">
        <f>(D1970+E1970/60+F1970/3600)*15</f>
        <v>114.31954594257002</v>
      </c>
      <c r="K1970">
        <f>IF(G1970&lt;0, G1970-H1970/60-I1970/3600, G1970+H1970/60+I1970/3600)</f>
        <v>-4.1109816312799996</v>
      </c>
      <c r="L1970">
        <v>-67.623999999999995</v>
      </c>
      <c r="M1970">
        <v>16.998000000000001</v>
      </c>
      <c r="N1970">
        <v>15.8</v>
      </c>
      <c r="O1970" t="s">
        <v>9341</v>
      </c>
      <c r="P1970">
        <v>5.57</v>
      </c>
      <c r="Q1970">
        <v>5.1310000000000002</v>
      </c>
      <c r="R1970" t="s">
        <v>9341</v>
      </c>
      <c r="S1970">
        <v>5.0140000000000002</v>
      </c>
      <c r="T1970" t="s">
        <v>9341</v>
      </c>
      <c r="U1970" t="s">
        <v>9388</v>
      </c>
      <c r="V1970" t="str">
        <f>LEFT($U1970,2)</f>
        <v>F6</v>
      </c>
      <c r="W1970" s="3" t="str">
        <f>_xlfn.XLOOKUP(V1970,$AC$2:$AC$43,$AD$2:$AD$43,"none")</f>
        <v>none</v>
      </c>
      <c r="X1970" s="3" t="str">
        <f>IF(ISNUMBER($W1970), 4600 * (1 / (0.92 * $W1970 + 1.7) + 1 / (0.92 * $W1970 + 0.62)),"none")</f>
        <v>none</v>
      </c>
      <c r="Y1970" s="8">
        <f>IF(ISNUMBER($X1970), _xlfn.XLOOKUP($X1970,Sheet3!$A$2:$A$392,Sheet3!$B$2:$B$392,"none", 1,1), $AF$2)</f>
        <v>0.8</v>
      </c>
      <c r="Z1970" s="8">
        <f>IF(ISNUMBER($X1970), _xlfn.XLOOKUP($X1970,Sheet3!$A$2:$A$392,Sheet3!$C$2:$C$392,"none", 1,1), $AF$2)</f>
        <v>0.8</v>
      </c>
      <c r="AA1970" s="8">
        <f>IF(ISNUMBER($X1970), _xlfn.XLOOKUP($X1970,Sheet3!$A$2:$A$392,Sheet3!$D$2:$D$392,"none", 1,1), $AF$2)</f>
        <v>0.8</v>
      </c>
    </row>
    <row r="1971" spans="1:27">
      <c r="A1971">
        <v>607</v>
      </c>
      <c r="B1971" t="s">
        <v>907</v>
      </c>
      <c r="C1971" t="s">
        <v>313</v>
      </c>
      <c r="D1971">
        <v>19</v>
      </c>
      <c r="E1971">
        <v>53</v>
      </c>
      <c r="F1971">
        <v>17.378158682399999</v>
      </c>
      <c r="G1971">
        <v>57</v>
      </c>
      <c r="H1971">
        <v>31</v>
      </c>
      <c r="I1971">
        <v>24.506900435999999</v>
      </c>
      <c r="J1971">
        <f>(D1971+E1971/60+F1971/3600)*15</f>
        <v>298.32240899451</v>
      </c>
      <c r="K1971">
        <f>IF(G1971&lt;0, G1971-H1971/60-I1971/3600, G1971+H1971/60+I1971/3600)</f>
        <v>57.523474139009998</v>
      </c>
      <c r="L1971">
        <v>6.0359999999999996</v>
      </c>
      <c r="M1971">
        <v>9.7870000000000008</v>
      </c>
      <c r="N1971">
        <v>5.36</v>
      </c>
      <c r="O1971" t="s">
        <v>9341</v>
      </c>
      <c r="P1971">
        <v>5.0010000000000003</v>
      </c>
      <c r="Q1971">
        <v>5.1319999999999997</v>
      </c>
      <c r="R1971" t="s">
        <v>9341</v>
      </c>
      <c r="S1971">
        <v>5.1109999999999998</v>
      </c>
      <c r="T1971" t="s">
        <v>9341</v>
      </c>
      <c r="U1971" t="s">
        <v>9410</v>
      </c>
      <c r="V1971" t="str">
        <f>LEFT($U1971,2)</f>
        <v>B5</v>
      </c>
      <c r="W1971" s="3">
        <f>_xlfn.XLOOKUP(V1971,$AC$2:$AC$43,$AD$2:$AD$43,"none")</f>
        <v>-0.16</v>
      </c>
      <c r="X1971" s="3">
        <f>IF(ISNUMBER($W1971), 4600 * (1 / (0.92 * $W1971 + 1.7) + 1 / (0.92 * $W1971 + 0.62)),"none")</f>
        <v>12691.662939978085</v>
      </c>
      <c r="Y1971" s="8">
        <f>IF(ISNUMBER($X1971), _xlfn.XLOOKUP($X1971,Sheet3!$A$2:$A$392,Sheet3!$B$2:$B$392,"none", 1,1), $AF$2)</f>
        <v>0.52290000000000003</v>
      </c>
      <c r="Z1971" s="8">
        <f>IF(ISNUMBER($X1971), _xlfn.XLOOKUP($X1971,Sheet3!$A$2:$A$392,Sheet3!$C$2:$C$392,"none", 1,1), $AF$2)</f>
        <v>0.62250000000000005</v>
      </c>
      <c r="AA1971" s="8">
        <f>IF(ISNUMBER($X1971), _xlfn.XLOOKUP($X1971,Sheet3!$A$2:$A$392,Sheet3!$D$2:$D$392,"none", 1,1), $AF$2)</f>
        <v>1</v>
      </c>
    </row>
    <row r="1972" spans="1:27">
      <c r="A1972">
        <v>7812</v>
      </c>
      <c r="B1972" t="s">
        <v>8115</v>
      </c>
      <c r="C1972" t="s">
        <v>12</v>
      </c>
      <c r="D1972">
        <v>23</v>
      </c>
      <c r="E1972">
        <v>58</v>
      </c>
      <c r="F1972">
        <v>55.779483595199999</v>
      </c>
      <c r="G1972">
        <v>-52</v>
      </c>
      <c r="H1972">
        <v>44</v>
      </c>
      <c r="I1972">
        <v>44.902522824000002</v>
      </c>
      <c r="J1972">
        <f>(D1972+E1972/60+F1972/3600)*15</f>
        <v>359.73241451498001</v>
      </c>
      <c r="K1972">
        <f>IF(G1972&lt;0, G1972-H1972/60-I1972/3600, G1972+H1972/60+I1972/3600)</f>
        <v>-52.745806256340003</v>
      </c>
      <c r="L1972">
        <v>58.51</v>
      </c>
      <c r="M1972">
        <v>62.021999999999998</v>
      </c>
      <c r="N1972">
        <v>12.1</v>
      </c>
      <c r="O1972" t="s">
        <v>9341</v>
      </c>
      <c r="P1972">
        <v>6.2549999999999999</v>
      </c>
      <c r="Q1972">
        <v>5.133</v>
      </c>
      <c r="R1972" t="s">
        <v>9341</v>
      </c>
      <c r="S1972">
        <v>4.7960000000000003</v>
      </c>
      <c r="T1972" t="s">
        <v>9341</v>
      </c>
      <c r="U1972" t="s">
        <v>9403</v>
      </c>
      <c r="V1972" t="str">
        <f>LEFT($U1972,2)</f>
        <v>K0</v>
      </c>
      <c r="W1972" s="3">
        <f>_xlfn.XLOOKUP(V1972,$AC$2:$AC$43,$AD$2:$AD$43,"none")</f>
        <v>0.81</v>
      </c>
      <c r="X1972" s="3">
        <f>IF(ISNUMBER($W1972), 4600 * (1 / (0.92 * $W1972 + 1.7) + 1 / (0.92 * $W1972 + 0.62)),"none")</f>
        <v>5250.7063834266155</v>
      </c>
      <c r="Y1972" s="8">
        <f>IF(ISNUMBER($X1972), _xlfn.XLOOKUP($X1972,Sheet3!$A$2:$A$392,Sheet3!$B$2:$B$392,"none", 1,1), $AF$2)</f>
        <v>1</v>
      </c>
      <c r="Z1972" s="8">
        <f>IF(ISNUMBER($X1972), _xlfn.XLOOKUP($X1972,Sheet3!$A$2:$A$392,Sheet3!$C$2:$C$392,"none", 1,1), $AF$2)</f>
        <v>0.83299999999999996</v>
      </c>
      <c r="AA1972" s="8">
        <f>IF(ISNUMBER($X1972), _xlfn.XLOOKUP($X1972,Sheet3!$A$2:$A$392,Sheet3!$D$2:$D$392,"none", 1,1), $AF$2)</f>
        <v>0.67869999999999997</v>
      </c>
    </row>
    <row r="1973" spans="1:27">
      <c r="A1973">
        <v>8122</v>
      </c>
      <c r="B1973" t="s">
        <v>8425</v>
      </c>
      <c r="C1973" t="s">
        <v>297</v>
      </c>
      <c r="D1973">
        <v>20</v>
      </c>
      <c r="E1973">
        <v>41</v>
      </c>
      <c r="F1973">
        <v>57.076532824799997</v>
      </c>
      <c r="G1973">
        <v>-66</v>
      </c>
      <c r="H1973">
        <v>45</v>
      </c>
      <c r="I1973">
        <v>38.450579292</v>
      </c>
      <c r="J1973">
        <f>(D1973+E1973/60+F1973/3600)*15</f>
        <v>310.48781888677001</v>
      </c>
      <c r="K1973">
        <f>IF(G1973&lt;0, G1973-H1973/60-I1973/3600, G1973+H1973/60+I1973/3600)</f>
        <v>-66.760680716470006</v>
      </c>
      <c r="L1973">
        <v>9.0980000000000008</v>
      </c>
      <c r="M1973">
        <v>-23.224</v>
      </c>
      <c r="N1973">
        <v>4.0999999999999996</v>
      </c>
      <c r="O1973" t="s">
        <v>9341</v>
      </c>
      <c r="P1973">
        <v>5.0679999999999996</v>
      </c>
      <c r="Q1973">
        <v>5.1340000000000003</v>
      </c>
      <c r="R1973" t="s">
        <v>9341</v>
      </c>
      <c r="S1973">
        <v>5.1130000000000004</v>
      </c>
      <c r="T1973" t="s">
        <v>9341</v>
      </c>
      <c r="U1973" t="s">
        <v>9445</v>
      </c>
      <c r="V1973" t="str">
        <f>LEFT($U1973,2)</f>
        <v>B9</v>
      </c>
      <c r="W1973" s="3">
        <f>_xlfn.XLOOKUP(V1973,$AC$2:$AC$43,$AD$2:$AD$43,"none")</f>
        <v>-7.0000000000000007E-2</v>
      </c>
      <c r="X1973" s="3">
        <f>IF(ISNUMBER($W1973), 4600 * (1 / (0.92 * $W1973 + 1.7) + 1 / (0.92 * $W1973 + 0.62)),"none")</f>
        <v>11091.761228434079</v>
      </c>
      <c r="Y1973" s="8">
        <f>IF(ISNUMBER($X1973), _xlfn.XLOOKUP($X1973,Sheet3!$A$2:$A$392,Sheet3!$B$2:$B$392,"none", 1,1), $AF$2)</f>
        <v>0.57499999999999996</v>
      </c>
      <c r="Z1973" s="8">
        <f>IF(ISNUMBER($X1973), _xlfn.XLOOKUP($X1973,Sheet3!$A$2:$A$392,Sheet3!$C$2:$C$392,"none", 1,1), $AF$2)</f>
        <v>0.66420000000000001</v>
      </c>
      <c r="AA1973" s="8">
        <f>IF(ISNUMBER($X1973), _xlfn.XLOOKUP($X1973,Sheet3!$A$2:$A$392,Sheet3!$D$2:$D$392,"none", 1,1), $AF$2)</f>
        <v>1</v>
      </c>
    </row>
    <row r="1974" spans="1:27">
      <c r="A1974">
        <v>3772</v>
      </c>
      <c r="B1974" t="s">
        <v>4075</v>
      </c>
      <c r="C1974" t="s">
        <v>297</v>
      </c>
      <c r="D1974">
        <v>2</v>
      </c>
      <c r="E1974">
        <v>2</v>
      </c>
      <c r="F1974">
        <v>2.7022539999999999</v>
      </c>
      <c r="G1974">
        <v>2</v>
      </c>
      <c r="H1974">
        <v>45</v>
      </c>
      <c r="I1974">
        <v>49.720640000000003</v>
      </c>
      <c r="J1974">
        <f>(D1974+E1974/60+F1974/3600)*15</f>
        <v>30.511259391666663</v>
      </c>
      <c r="K1974">
        <f>IF(G1974&lt;0, G1974-H1974/60-I1974/3600, G1974+H1974/60+I1974/3600)</f>
        <v>2.7638112888888888</v>
      </c>
      <c r="L1974">
        <v>41.8</v>
      </c>
      <c r="M1974">
        <v>-11</v>
      </c>
      <c r="N1974" t="s">
        <v>9341</v>
      </c>
      <c r="O1974" t="s">
        <v>9341</v>
      </c>
      <c r="P1974">
        <v>5.3890000000000002</v>
      </c>
      <c r="Q1974">
        <v>5.1349999999999998</v>
      </c>
      <c r="R1974" t="s">
        <v>9341</v>
      </c>
      <c r="S1974">
        <v>5.0670000000000002</v>
      </c>
      <c r="T1974" t="s">
        <v>9341</v>
      </c>
      <c r="U1974" t="s">
        <v>10538</v>
      </c>
      <c r="V1974" t="str">
        <f>LEFT($U1974,2)</f>
        <v>kA</v>
      </c>
      <c r="W1974" s="3" t="str">
        <f>_xlfn.XLOOKUP(V1974,$AC$2:$AC$43,$AD$2:$AD$43,"none")</f>
        <v>none</v>
      </c>
      <c r="X1974" s="3" t="str">
        <f>IF(ISNUMBER($W1974), 4600 * (1 / (0.92 * $W1974 + 1.7) + 1 / (0.92 * $W1974 + 0.62)),"none")</f>
        <v>none</v>
      </c>
      <c r="Y1974" s="8">
        <f>IF(ISNUMBER($X1974), _xlfn.XLOOKUP($X1974,Sheet3!$A$2:$A$392,Sheet3!$B$2:$B$392,"none", 1,1), $AF$2)</f>
        <v>0.8</v>
      </c>
      <c r="Z1974" s="8">
        <f>IF(ISNUMBER($X1974), _xlfn.XLOOKUP($X1974,Sheet3!$A$2:$A$392,Sheet3!$C$2:$C$392,"none", 1,1), $AF$2)</f>
        <v>0.8</v>
      </c>
      <c r="AA1974" s="8">
        <f>IF(ISNUMBER($X1974), _xlfn.XLOOKUP($X1974,Sheet3!$A$2:$A$392,Sheet3!$D$2:$D$392,"none", 1,1), $AF$2)</f>
        <v>0.8</v>
      </c>
    </row>
    <row r="1975" spans="1:27">
      <c r="A1975">
        <v>815</v>
      </c>
      <c r="B1975" t="s">
        <v>1115</v>
      </c>
      <c r="C1975" t="s">
        <v>313</v>
      </c>
      <c r="D1975">
        <v>4</v>
      </c>
      <c r="E1975">
        <v>10</v>
      </c>
      <c r="F1975">
        <v>2.7473700000000001</v>
      </c>
      <c r="G1975">
        <v>80</v>
      </c>
      <c r="H1975">
        <v>41</v>
      </c>
      <c r="I1975">
        <v>55.2485</v>
      </c>
      <c r="J1975">
        <f>(D1975+E1975/60+F1975/3600)*15</f>
        <v>62.511447375000003</v>
      </c>
      <c r="K1975">
        <f>IF(G1975&lt;0, G1975-H1975/60-I1975/3600, G1975+H1975/60+I1975/3600)</f>
        <v>80.698680138888889</v>
      </c>
      <c r="L1975">
        <v>-10.44</v>
      </c>
      <c r="M1975">
        <v>2.4700000000000002</v>
      </c>
      <c r="N1975">
        <v>8.59</v>
      </c>
      <c r="O1975" t="s">
        <v>9341</v>
      </c>
      <c r="P1975">
        <v>5.6749999999999998</v>
      </c>
      <c r="Q1975">
        <v>5.1360000000000001</v>
      </c>
      <c r="R1975" t="s">
        <v>9341</v>
      </c>
      <c r="S1975" t="s">
        <v>9341</v>
      </c>
      <c r="T1975" t="s">
        <v>9341</v>
      </c>
      <c r="U1975" t="s">
        <v>9740</v>
      </c>
      <c r="V1975" t="str">
        <f>LEFT($U1975,2)</f>
        <v>G8</v>
      </c>
      <c r="W1975" s="3">
        <f>_xlfn.XLOOKUP(V1975,$AC$2:$AC$43,$AD$2:$AD$43,"none")</f>
        <v>0.74</v>
      </c>
      <c r="X1975" s="3">
        <f>IF(ISNUMBER($W1975), 4600 * (1 / (0.92 * $W1975 + 1.7) + 1 / (0.92 * $W1975 + 0.62)),"none")</f>
        <v>5468.4090187676065</v>
      </c>
      <c r="Y1975" s="8">
        <f>IF(ISNUMBER($X1975), _xlfn.XLOOKUP($X1975,Sheet3!$A$2:$A$392,Sheet3!$B$2:$B$392,"none", 1,1), $AF$2)</f>
        <v>1</v>
      </c>
      <c r="Z1975" s="8">
        <f>IF(ISNUMBER($X1975), _xlfn.XLOOKUP($X1975,Sheet3!$A$2:$A$392,Sheet3!$C$2:$C$392,"none", 1,1), $AF$2)</f>
        <v>0.85409999999999997</v>
      </c>
      <c r="AA1975" s="8">
        <f>IF(ISNUMBER($X1975), _xlfn.XLOOKUP($X1975,Sheet3!$A$2:$A$392,Sheet3!$D$2:$D$392,"none", 1,1), $AF$2)</f>
        <v>0.72770000000000001</v>
      </c>
    </row>
    <row r="1976" spans="1:27">
      <c r="A1976">
        <v>1117</v>
      </c>
      <c r="B1976" t="s">
        <v>1418</v>
      </c>
      <c r="C1976" t="s">
        <v>297</v>
      </c>
      <c r="D1976">
        <v>9</v>
      </c>
      <c r="E1976">
        <v>8</v>
      </c>
      <c r="F1976">
        <v>23.499672364799999</v>
      </c>
      <c r="G1976">
        <v>66</v>
      </c>
      <c r="H1976">
        <v>52</v>
      </c>
      <c r="I1976">
        <v>23.64216708</v>
      </c>
      <c r="J1976">
        <f>(D1976+E1976/60+F1976/3600)*15</f>
        <v>137.09791530152</v>
      </c>
      <c r="K1976">
        <f>IF(G1976&lt;0, G1976-H1976/60-I1976/3600, G1976+H1976/60+I1976/3600)</f>
        <v>66.873233935299993</v>
      </c>
      <c r="L1976">
        <v>-22.484000000000002</v>
      </c>
      <c r="M1976">
        <v>-40.649000000000001</v>
      </c>
      <c r="N1976">
        <v>6.41</v>
      </c>
      <c r="O1976" t="s">
        <v>9341</v>
      </c>
      <c r="P1976">
        <v>6.66</v>
      </c>
      <c r="Q1976">
        <v>5.1360000000000001</v>
      </c>
      <c r="R1976">
        <v>5.55</v>
      </c>
      <c r="S1976">
        <v>4.5620000000000003</v>
      </c>
      <c r="T1976" t="s">
        <v>9341</v>
      </c>
      <c r="U1976" t="s">
        <v>9360</v>
      </c>
      <c r="V1976" t="str">
        <f>LEFT($U1976,2)</f>
        <v>K5</v>
      </c>
      <c r="W1976" s="3">
        <f>_xlfn.XLOOKUP(V1976,$AC$2:$AC$43,$AD$2:$AD$43,"none")</f>
        <v>1.1499999999999999</v>
      </c>
      <c r="X1976" s="3">
        <f>IF(ISNUMBER($W1976), 4600 * (1 / (0.92 * $W1976 + 1.7) + 1 / (0.92 * $W1976 + 0.62)),"none")</f>
        <v>4409.2340323652679</v>
      </c>
      <c r="Y1976" s="8">
        <f>IF(ISNUMBER($X1976), _xlfn.XLOOKUP($X1976,Sheet3!$A$2:$A$392,Sheet3!$B$2:$B$392,"none", 1,1), $AF$2)</f>
        <v>1</v>
      </c>
      <c r="Z1976" s="8">
        <f>IF(ISNUMBER($X1976), _xlfn.XLOOKUP($X1976,Sheet3!$A$2:$A$392,Sheet3!$C$2:$C$392,"none", 1,1), $AF$2)</f>
        <v>0.73599999999999999</v>
      </c>
      <c r="AA1976" s="8">
        <f>IF(ISNUMBER($X1976), _xlfn.XLOOKUP($X1976,Sheet3!$A$2:$A$392,Sheet3!$D$2:$D$392,"none", 1,1), $AF$2)</f>
        <v>0.4803</v>
      </c>
    </row>
    <row r="1977" spans="1:27">
      <c r="A1977">
        <v>1266</v>
      </c>
      <c r="B1977" t="s">
        <v>1567</v>
      </c>
      <c r="C1977" t="s">
        <v>12</v>
      </c>
      <c r="D1977">
        <v>15</v>
      </c>
      <c r="E1977">
        <v>3</v>
      </c>
      <c r="F1977">
        <v>47.229640070599999</v>
      </c>
      <c r="G1977">
        <v>47</v>
      </c>
      <c r="H1977">
        <v>39</v>
      </c>
      <c r="I1977">
        <v>14.318060795999999</v>
      </c>
      <c r="J1977">
        <f>(D1977+E1977/60+F1977/3600)*15</f>
        <v>225.94679016696085</v>
      </c>
      <c r="K1977">
        <f>IF(G1977&lt;0, G1977-H1977/60-I1977/3600, G1977+H1977/60+I1977/3600)</f>
        <v>47.653977239109999</v>
      </c>
      <c r="L1977">
        <v>-332.06200000000001</v>
      </c>
      <c r="M1977">
        <v>87.352000000000004</v>
      </c>
      <c r="N1977">
        <v>77.25</v>
      </c>
      <c r="O1977" t="s">
        <v>9341</v>
      </c>
      <c r="P1977">
        <v>5.72</v>
      </c>
      <c r="Q1977">
        <v>5.1360000000000001</v>
      </c>
      <c r="R1977" t="s">
        <v>9341</v>
      </c>
      <c r="S1977">
        <v>4.9539999999999997</v>
      </c>
      <c r="T1977" t="s">
        <v>9341</v>
      </c>
      <c r="U1977" t="s">
        <v>9639</v>
      </c>
      <c r="V1977" t="str">
        <f>LEFT($U1977,2)</f>
        <v>F5</v>
      </c>
      <c r="W1977" s="3">
        <f>_xlfn.XLOOKUP(V1977,$AC$2:$AC$43,$AD$2:$AD$43,"none")</f>
        <v>0.45</v>
      </c>
      <c r="X1977" s="3">
        <f>IF(ISNUMBER($W1977), 4600 * (1 / (0.92 * $W1977 + 1.7) + 1 / (0.92 * $W1977 + 0.62)),"none")</f>
        <v>6624.7124722536864</v>
      </c>
      <c r="Y1977" s="8">
        <f>IF(ISNUMBER($X1977), _xlfn.XLOOKUP($X1977,Sheet3!$A$2:$A$392,Sheet3!$B$2:$B$392,"none", 1,1), $AF$2)</f>
        <v>0.99370000000000003</v>
      </c>
      <c r="Z1977" s="8">
        <f>IF(ISNUMBER($X1977), _xlfn.XLOOKUP($X1977,Sheet3!$A$2:$A$392,Sheet3!$C$2:$C$392,"none", 1,1), $AF$2)</f>
        <v>0.9526</v>
      </c>
      <c r="AA1977" s="8">
        <f>IF(ISNUMBER($X1977), _xlfn.XLOOKUP($X1977,Sheet3!$A$2:$A$392,Sheet3!$D$2:$D$392,"none", 1,1), $AF$2)</f>
        <v>1</v>
      </c>
    </row>
    <row r="1978" spans="1:27">
      <c r="A1978">
        <v>2979</v>
      </c>
      <c r="B1978" t="s">
        <v>3282</v>
      </c>
      <c r="C1978" t="s">
        <v>12</v>
      </c>
      <c r="D1978">
        <v>8</v>
      </c>
      <c r="E1978">
        <v>5</v>
      </c>
      <c r="F1978">
        <v>4.4890325327999996</v>
      </c>
      <c r="G1978">
        <v>13</v>
      </c>
      <c r="H1978">
        <v>7</v>
      </c>
      <c r="I1978">
        <v>5.57944554</v>
      </c>
      <c r="J1978">
        <f>(D1978+E1978/60+F1978/3600)*15</f>
        <v>121.26870430222</v>
      </c>
      <c r="K1978">
        <f>IF(G1978&lt;0, G1978-H1978/60-I1978/3600, G1978+H1978/60+I1978/3600)</f>
        <v>13.118216512650001</v>
      </c>
      <c r="L1978">
        <v>-34.707999999999998</v>
      </c>
      <c r="M1978">
        <v>-62.991999999999997</v>
      </c>
      <c r="N1978">
        <v>15.81</v>
      </c>
      <c r="O1978" t="s">
        <v>9341</v>
      </c>
      <c r="P1978">
        <v>5.141</v>
      </c>
      <c r="Q1978">
        <v>5.1360000000000001</v>
      </c>
      <c r="R1978" t="s">
        <v>9341</v>
      </c>
      <c r="S1978">
        <v>5.1310000000000002</v>
      </c>
      <c r="T1978" t="s">
        <v>9341</v>
      </c>
      <c r="U1978" t="s">
        <v>9433</v>
      </c>
      <c r="V1978" t="str">
        <f>LEFT($U1978,2)</f>
        <v>A1</v>
      </c>
      <c r="W1978" s="3">
        <f>_xlfn.XLOOKUP(V1978,$AC$2:$AC$43,$AD$2:$AD$43,"none")</f>
        <v>0.02</v>
      </c>
      <c r="X1978" s="3">
        <f>IF(ISNUMBER($W1978), 4600 * (1 / (0.92 * $W1978 + 1.7) + 1 / (0.92 * $W1978 + 0.62)),"none")</f>
        <v>9882.4225367888994</v>
      </c>
      <c r="Y1978" s="8">
        <f>IF(ISNUMBER($X1978), _xlfn.XLOOKUP($X1978,Sheet3!$A$2:$A$392,Sheet3!$B$2:$B$392,"none", 1,1), $AF$2)</f>
        <v>0.63239999999999996</v>
      </c>
      <c r="Z1978" s="8">
        <f>IF(ISNUMBER($X1978), _xlfn.XLOOKUP($X1978,Sheet3!$A$2:$A$392,Sheet3!$C$2:$C$392,"none", 1,1), $AF$2)</f>
        <v>0.70809999999999995</v>
      </c>
      <c r="AA1978" s="8">
        <f>IF(ISNUMBER($X1978), _xlfn.XLOOKUP($X1978,Sheet3!$A$2:$A$392,Sheet3!$D$2:$D$392,"none", 1,1), $AF$2)</f>
        <v>1</v>
      </c>
    </row>
    <row r="1979" spans="1:27">
      <c r="A1979">
        <v>4712</v>
      </c>
      <c r="B1979" t="s">
        <v>5015</v>
      </c>
      <c r="C1979" t="s">
        <v>297</v>
      </c>
      <c r="D1979">
        <v>11</v>
      </c>
      <c r="E1979">
        <v>28</v>
      </c>
      <c r="F1979">
        <v>35.078769830399999</v>
      </c>
      <c r="G1979">
        <v>-42</v>
      </c>
      <c r="H1979">
        <v>40</v>
      </c>
      <c r="I1979">
        <v>27.140015424000001</v>
      </c>
      <c r="J1979">
        <f>(D1979+E1979/60+F1979/3600)*15</f>
        <v>172.14616154096001</v>
      </c>
      <c r="K1979">
        <f>IF(G1979&lt;0, G1979-H1979/60-I1979/3600, G1979+H1979/60+I1979/3600)</f>
        <v>-42.674205559839997</v>
      </c>
      <c r="L1979">
        <v>-38.401000000000003</v>
      </c>
      <c r="M1979">
        <v>8.8320000000000007</v>
      </c>
      <c r="N1979">
        <v>5.88</v>
      </c>
      <c r="O1979" t="s">
        <v>9341</v>
      </c>
      <c r="P1979">
        <v>5.1040000000000001</v>
      </c>
      <c r="Q1979">
        <v>5.1360000000000001</v>
      </c>
      <c r="R1979" t="s">
        <v>9341</v>
      </c>
      <c r="S1979">
        <v>5.1029999999999998</v>
      </c>
      <c r="T1979" t="s">
        <v>9341</v>
      </c>
      <c r="U1979" t="s">
        <v>9538</v>
      </c>
      <c r="V1979" t="str">
        <f>LEFT($U1979,2)</f>
        <v>B9</v>
      </c>
      <c r="W1979" s="3">
        <f>_xlfn.XLOOKUP(V1979,$AC$2:$AC$43,$AD$2:$AD$43,"none")</f>
        <v>-7.0000000000000007E-2</v>
      </c>
      <c r="X1979" s="3">
        <f>IF(ISNUMBER($W1979), 4600 * (1 / (0.92 * $W1979 + 1.7) + 1 / (0.92 * $W1979 + 0.62)),"none")</f>
        <v>11091.761228434079</v>
      </c>
      <c r="Y1979" s="8">
        <f>IF(ISNUMBER($X1979), _xlfn.XLOOKUP($X1979,Sheet3!$A$2:$A$392,Sheet3!$B$2:$B$392,"none", 1,1), $AF$2)</f>
        <v>0.57499999999999996</v>
      </c>
      <c r="Z1979" s="8">
        <f>IF(ISNUMBER($X1979), _xlfn.XLOOKUP($X1979,Sheet3!$A$2:$A$392,Sheet3!$C$2:$C$392,"none", 1,1), $AF$2)</f>
        <v>0.66420000000000001</v>
      </c>
      <c r="AA1979" s="8">
        <f>IF(ISNUMBER($X1979), _xlfn.XLOOKUP($X1979,Sheet3!$A$2:$A$392,Sheet3!$D$2:$D$392,"none", 1,1), $AF$2)</f>
        <v>1</v>
      </c>
    </row>
    <row r="1980" spans="1:27">
      <c r="A1980">
        <v>1036</v>
      </c>
      <c r="B1980" t="s">
        <v>1337</v>
      </c>
      <c r="C1980" t="s">
        <v>16</v>
      </c>
      <c r="D1980">
        <v>12</v>
      </c>
      <c r="E1980">
        <v>12</v>
      </c>
      <c r="F1980">
        <v>11.9446126056</v>
      </c>
      <c r="G1980">
        <v>77</v>
      </c>
      <c r="H1980">
        <v>36</v>
      </c>
      <c r="I1980">
        <v>58.468259340000003</v>
      </c>
      <c r="J1980">
        <f>(D1980+E1980/60+F1980/3600)*15</f>
        <v>183.04976921918998</v>
      </c>
      <c r="K1980">
        <f>IF(G1980&lt;0, G1980-H1980/60-I1980/3600, G1980+H1980/60+I1980/3600)</f>
        <v>77.616241183149995</v>
      </c>
      <c r="L1980">
        <v>10.754</v>
      </c>
      <c r="M1980">
        <v>20.059000000000001</v>
      </c>
      <c r="N1980">
        <v>29.58</v>
      </c>
      <c r="O1980" t="s">
        <v>9341</v>
      </c>
      <c r="P1980">
        <v>5.468</v>
      </c>
      <c r="Q1980">
        <v>5.1369999999999996</v>
      </c>
      <c r="R1980" t="s">
        <v>9341</v>
      </c>
      <c r="S1980">
        <v>5.0620000000000003</v>
      </c>
      <c r="T1980">
        <v>4.7699999999999996</v>
      </c>
      <c r="U1980" t="s">
        <v>9796</v>
      </c>
      <c r="V1980" t="str">
        <f>LEFT($U1980,2)</f>
        <v>kA</v>
      </c>
      <c r="W1980" s="3" t="str">
        <f>_xlfn.XLOOKUP(V1980,$AC$2:$AC$43,$AD$2:$AD$43,"none")</f>
        <v>none</v>
      </c>
      <c r="X1980" s="3" t="str">
        <f>IF(ISNUMBER($W1980), 4600 * (1 / (0.92 * $W1980 + 1.7) + 1 / (0.92 * $W1980 + 0.62)),"none")</f>
        <v>none</v>
      </c>
      <c r="Y1980" s="8">
        <f>IF(ISNUMBER($X1980), _xlfn.XLOOKUP($X1980,Sheet3!$A$2:$A$392,Sheet3!$B$2:$B$392,"none", 1,1), $AF$2)</f>
        <v>0.8</v>
      </c>
      <c r="Z1980" s="8">
        <f>IF(ISNUMBER($X1980), _xlfn.XLOOKUP($X1980,Sheet3!$A$2:$A$392,Sheet3!$C$2:$C$392,"none", 1,1), $AF$2)</f>
        <v>0.8</v>
      </c>
      <c r="AA1980" s="8">
        <f>IF(ISNUMBER($X1980), _xlfn.XLOOKUP($X1980,Sheet3!$A$2:$A$392,Sheet3!$D$2:$D$392,"none", 1,1), $AF$2)</f>
        <v>0.8</v>
      </c>
    </row>
    <row r="1981" spans="1:27">
      <c r="A1981">
        <v>3769</v>
      </c>
      <c r="B1981" t="s">
        <v>4072</v>
      </c>
      <c r="C1981" t="s">
        <v>12</v>
      </c>
      <c r="D1981">
        <v>1</v>
      </c>
      <c r="E1981">
        <v>17</v>
      </c>
      <c r="F1981">
        <v>47.956455348200002</v>
      </c>
      <c r="G1981">
        <v>3</v>
      </c>
      <c r="H1981">
        <v>36</v>
      </c>
      <c r="I1981">
        <v>52.088733701999999</v>
      </c>
      <c r="J1981">
        <f>(D1981+E1981/60+F1981/3600)*15</f>
        <v>19.449818563950831</v>
      </c>
      <c r="K1981">
        <f>IF(G1981&lt;0, G1981-H1981/60-I1981/3600, G1981+H1981/60+I1981/3600)</f>
        <v>3.6144690926950003</v>
      </c>
      <c r="L1981">
        <v>-47.972000000000001</v>
      </c>
      <c r="M1981">
        <v>-21.861000000000001</v>
      </c>
      <c r="N1981">
        <v>13.17</v>
      </c>
      <c r="O1981" t="s">
        <v>9341</v>
      </c>
      <c r="P1981">
        <v>5.21</v>
      </c>
      <c r="Q1981">
        <v>5.1369999999999996</v>
      </c>
      <c r="R1981" t="s">
        <v>9341</v>
      </c>
      <c r="S1981">
        <v>5.1230000000000002</v>
      </c>
      <c r="T1981" t="s">
        <v>9341</v>
      </c>
      <c r="U1981" t="s">
        <v>9433</v>
      </c>
      <c r="V1981" t="str">
        <f>LEFT($U1981,2)</f>
        <v>A1</v>
      </c>
      <c r="W1981" s="3">
        <f>_xlfn.XLOOKUP(V1981,$AC$2:$AC$43,$AD$2:$AD$43,"none")</f>
        <v>0.02</v>
      </c>
      <c r="X1981" s="3">
        <f>IF(ISNUMBER($W1981), 4600 * (1 / (0.92 * $W1981 + 1.7) + 1 / (0.92 * $W1981 + 0.62)),"none")</f>
        <v>9882.4225367888994</v>
      </c>
      <c r="Y1981" s="8">
        <f>IF(ISNUMBER($X1981), _xlfn.XLOOKUP($X1981,Sheet3!$A$2:$A$392,Sheet3!$B$2:$B$392,"none", 1,1), $AF$2)</f>
        <v>0.63239999999999996</v>
      </c>
      <c r="Z1981" s="8">
        <f>IF(ISNUMBER($X1981), _xlfn.XLOOKUP($X1981,Sheet3!$A$2:$A$392,Sheet3!$C$2:$C$392,"none", 1,1), $AF$2)</f>
        <v>0.70809999999999995</v>
      </c>
      <c r="AA1981" s="8">
        <f>IF(ISNUMBER($X1981), _xlfn.XLOOKUP($X1981,Sheet3!$A$2:$A$392,Sheet3!$D$2:$D$392,"none", 1,1), $AF$2)</f>
        <v>1</v>
      </c>
    </row>
    <row r="1982" spans="1:27">
      <c r="A1982">
        <v>5528</v>
      </c>
      <c r="B1982" t="s">
        <v>5831</v>
      </c>
      <c r="C1982" t="s">
        <v>297</v>
      </c>
      <c r="D1982">
        <v>15</v>
      </c>
      <c r="E1982">
        <v>34</v>
      </c>
      <c r="F1982">
        <v>37.318175997600001</v>
      </c>
      <c r="G1982">
        <v>-28</v>
      </c>
      <c r="H1982">
        <v>2</v>
      </c>
      <c r="I1982">
        <v>49.272938232000001</v>
      </c>
      <c r="J1982">
        <f>(D1982+E1982/60+F1982/3600)*15</f>
        <v>233.65549239999001</v>
      </c>
      <c r="K1982">
        <f>IF(G1982&lt;0, G1982-H1982/60-I1982/3600, G1982+H1982/60+I1982/3600)</f>
        <v>-28.047020260620002</v>
      </c>
      <c r="L1982">
        <v>10.755000000000001</v>
      </c>
      <c r="M1982">
        <v>-32.18</v>
      </c>
      <c r="N1982">
        <v>9.3800000000000008</v>
      </c>
      <c r="O1982" t="s">
        <v>9341</v>
      </c>
      <c r="P1982">
        <v>6.4370000000000003</v>
      </c>
      <c r="Q1982">
        <v>5.1379999999999999</v>
      </c>
      <c r="R1982" t="s">
        <v>9341</v>
      </c>
      <c r="S1982">
        <v>4.6520000000000001</v>
      </c>
      <c r="T1982" t="s">
        <v>9341</v>
      </c>
      <c r="U1982" t="s">
        <v>10091</v>
      </c>
      <c r="V1982" t="str">
        <f>LEFT($U1982,2)</f>
        <v>K2</v>
      </c>
      <c r="W1982" s="3">
        <f>_xlfn.XLOOKUP(V1982,$AC$2:$AC$43,$AD$2:$AD$43,"none")</f>
        <v>0.92</v>
      </c>
      <c r="X1982" s="3">
        <f>IF(ISNUMBER($W1982), 4600 * (1 / (0.92 * $W1982 + 1.7) + 1 / (0.92 * $W1982 + 0.62)),"none")</f>
        <v>4943.4058698702656</v>
      </c>
      <c r="Y1982" s="8">
        <f>IF(ISNUMBER($X1982), _xlfn.XLOOKUP($X1982,Sheet3!$A$2:$A$392,Sheet3!$B$2:$B$392,"none", 1,1), $AF$2)</f>
        <v>1</v>
      </c>
      <c r="Z1982" s="8">
        <f>IF(ISNUMBER($X1982), _xlfn.XLOOKUP($X1982,Sheet3!$A$2:$A$392,Sheet3!$C$2:$C$392,"none", 1,1), $AF$2)</f>
        <v>0.79920000000000002</v>
      </c>
      <c r="AA1982" s="8">
        <f>IF(ISNUMBER($X1982), _xlfn.XLOOKUP($X1982,Sheet3!$A$2:$A$392,Sheet3!$D$2:$D$392,"none", 1,1), $AF$2)</f>
        <v>0.60450000000000004</v>
      </c>
    </row>
    <row r="1983" spans="1:27">
      <c r="A1983">
        <v>4820</v>
      </c>
      <c r="B1983" t="s">
        <v>5123</v>
      </c>
      <c r="C1983" t="s">
        <v>305</v>
      </c>
      <c r="D1983">
        <v>12</v>
      </c>
      <c r="E1983">
        <v>20</v>
      </c>
      <c r="F1983">
        <v>55.712873199999997</v>
      </c>
      <c r="G1983">
        <v>-13</v>
      </c>
      <c r="H1983">
        <v>33</v>
      </c>
      <c r="I1983">
        <v>56.610031999999997</v>
      </c>
      <c r="J1983">
        <f>(D1983+E1983/60+F1983/3600)*15</f>
        <v>185.23213697166668</v>
      </c>
      <c r="K1983">
        <f>IF(G1983&lt;0, G1983-H1983/60-I1983/3600, G1983+H1983/60+I1983/3600)</f>
        <v>-13.56572500888889</v>
      </c>
      <c r="L1983">
        <v>-4.93</v>
      </c>
      <c r="M1983">
        <v>9.86</v>
      </c>
      <c r="N1983">
        <v>16.21</v>
      </c>
      <c r="O1983" t="s">
        <v>9341</v>
      </c>
      <c r="P1983">
        <v>6.1890000000000001</v>
      </c>
      <c r="Q1983">
        <v>5.1390000000000002</v>
      </c>
      <c r="R1983" t="s">
        <v>9341</v>
      </c>
      <c r="S1983">
        <v>4.7949999999999999</v>
      </c>
      <c r="T1983" t="s">
        <v>9341</v>
      </c>
      <c r="U1983" t="s">
        <v>9403</v>
      </c>
      <c r="V1983" t="str">
        <f>LEFT($U1983,2)</f>
        <v>K0</v>
      </c>
      <c r="W1983" s="3">
        <f>_xlfn.XLOOKUP(V1983,$AC$2:$AC$43,$AD$2:$AD$43,"none")</f>
        <v>0.81</v>
      </c>
      <c r="X1983" s="3">
        <f>IF(ISNUMBER($W1983), 4600 * (1 / (0.92 * $W1983 + 1.7) + 1 / (0.92 * $W1983 + 0.62)),"none")</f>
        <v>5250.7063834266155</v>
      </c>
      <c r="Y1983" s="8">
        <f>IF(ISNUMBER($X1983), _xlfn.XLOOKUP($X1983,Sheet3!$A$2:$A$392,Sheet3!$B$2:$B$392,"none", 1,1), $AF$2)</f>
        <v>1</v>
      </c>
      <c r="Z1983" s="8">
        <f>IF(ISNUMBER($X1983), _xlfn.XLOOKUP($X1983,Sheet3!$A$2:$A$392,Sheet3!$C$2:$C$392,"none", 1,1), $AF$2)</f>
        <v>0.83299999999999996</v>
      </c>
      <c r="AA1983" s="8">
        <f>IF(ISNUMBER($X1983), _xlfn.XLOOKUP($X1983,Sheet3!$A$2:$A$392,Sheet3!$D$2:$D$392,"none", 1,1), $AF$2)</f>
        <v>0.67869999999999997</v>
      </c>
    </row>
    <row r="1984" spans="1:27">
      <c r="A1984">
        <v>2855</v>
      </c>
      <c r="B1984" t="s">
        <v>3158</v>
      </c>
      <c r="C1984" t="s">
        <v>305</v>
      </c>
      <c r="D1984">
        <v>7</v>
      </c>
      <c r="E1984">
        <v>47</v>
      </c>
      <c r="F1984">
        <v>30.323824437599999</v>
      </c>
      <c r="G1984">
        <v>33</v>
      </c>
      <c r="H1984">
        <v>24</v>
      </c>
      <c r="I1984">
        <v>56.508708671999997</v>
      </c>
      <c r="J1984">
        <f>(D1984+E1984/60+F1984/3600)*15</f>
        <v>116.87634926848999</v>
      </c>
      <c r="K1984">
        <f>IF(G1984&lt;0, G1984-H1984/60-I1984/3600, G1984+H1984/60+I1984/3600)</f>
        <v>33.415696863519997</v>
      </c>
      <c r="L1984">
        <v>-17.48</v>
      </c>
      <c r="M1984">
        <v>-28.334</v>
      </c>
      <c r="N1984">
        <v>5.55</v>
      </c>
      <c r="O1984">
        <v>8.69</v>
      </c>
      <c r="P1984">
        <v>6.74</v>
      </c>
      <c r="Q1984">
        <v>5.14</v>
      </c>
      <c r="R1984" t="s">
        <v>9341</v>
      </c>
      <c r="S1984">
        <v>4.415</v>
      </c>
      <c r="T1984" t="s">
        <v>9341</v>
      </c>
      <c r="U1984" t="s">
        <v>9625</v>
      </c>
      <c r="V1984" t="str">
        <f>LEFT($U1984,2)</f>
        <v>M0</v>
      </c>
      <c r="W1984" s="3">
        <f>_xlfn.XLOOKUP(V1984,$AC$2:$AC$43,$AD$2:$AD$43,"none")</f>
        <v>1.37</v>
      </c>
      <c r="X1984" s="3">
        <f>IF(ISNUMBER($W1984), 4600 * (1 / (0.92 * $W1984 + 1.7) + 1 / (0.92 * $W1984 + 0.62)),"none")</f>
        <v>4000.1320989497008</v>
      </c>
      <c r="Y1984" s="8">
        <f>IF(ISNUMBER($X1984), _xlfn.XLOOKUP($X1984,Sheet3!$A$2:$A$392,Sheet3!$B$2:$B$392,"none", 1,1), $AF$2)</f>
        <v>1</v>
      </c>
      <c r="Z1984" s="8">
        <f>IF(ISNUMBER($X1984), _xlfn.XLOOKUP($X1984,Sheet3!$A$2:$A$392,Sheet3!$C$2:$C$392,"none", 1,1), $AF$2)</f>
        <v>0.67889999999999995</v>
      </c>
      <c r="AA1984" s="8">
        <f>IF(ISNUMBER($X1984), _xlfn.XLOOKUP($X1984,Sheet3!$A$2:$A$392,Sheet3!$D$2:$D$392,"none", 1,1), $AF$2)</f>
        <v>0.38229999999999997</v>
      </c>
    </row>
    <row r="1985" spans="1:27">
      <c r="A1985">
        <v>3827</v>
      </c>
      <c r="B1985" t="s">
        <v>4130</v>
      </c>
      <c r="C1985" t="s">
        <v>847</v>
      </c>
      <c r="D1985">
        <v>23</v>
      </c>
      <c r="E1985">
        <v>9</v>
      </c>
      <c r="F1985">
        <v>31.457382500000001</v>
      </c>
      <c r="G1985">
        <v>8</v>
      </c>
      <c r="H1985">
        <v>40</v>
      </c>
      <c r="I1985">
        <v>37.763634000000003</v>
      </c>
      <c r="J1985">
        <f>(D1985+E1985/60+F1985/3600)*15</f>
        <v>347.38107242708332</v>
      </c>
      <c r="K1985">
        <f>IF(G1985&lt;0, G1985-H1985/60-I1985/3600, G1985+H1985/60+I1985/3600)</f>
        <v>8.6771565649999989</v>
      </c>
      <c r="L1985">
        <v>4.28</v>
      </c>
      <c r="M1985">
        <v>-6.29</v>
      </c>
      <c r="N1985">
        <v>4.17</v>
      </c>
      <c r="O1985" t="s">
        <v>9341</v>
      </c>
      <c r="P1985">
        <v>6.52</v>
      </c>
      <c r="Q1985">
        <v>5.14</v>
      </c>
      <c r="R1985" t="s">
        <v>9341</v>
      </c>
      <c r="S1985">
        <v>3.55</v>
      </c>
      <c r="T1985" t="s">
        <v>9341</v>
      </c>
      <c r="U1985" t="s">
        <v>10548</v>
      </c>
      <c r="V1985" t="str">
        <f>LEFT($U1985,2)</f>
        <v>M4</v>
      </c>
      <c r="W1985" s="3">
        <f>_xlfn.XLOOKUP(V1985,$AC$2:$AC$43,$AD$2:$AD$43,"none")</f>
        <v>1.52</v>
      </c>
      <c r="X1985" s="3">
        <f>IF(ISNUMBER($W1985), 4600 * (1 / (0.92 * $W1985 + 1.7) + 1 / (0.92 * $W1985 + 0.62)),"none")</f>
        <v>3763.6701294642344</v>
      </c>
      <c r="Y1985" s="8">
        <f>IF(ISNUMBER($X1985), _xlfn.XLOOKUP($X1985,Sheet3!$A$2:$A$392,Sheet3!$B$2:$B$392,"none", 1,1), $AF$2)</f>
        <v>1</v>
      </c>
      <c r="Z1985" s="8">
        <f>IF(ISNUMBER($X1985), _xlfn.XLOOKUP($X1985,Sheet3!$A$2:$A$392,Sheet3!$C$2:$C$392,"none", 1,1), $AF$2)</f>
        <v>0.63180000000000003</v>
      </c>
      <c r="AA1985" s="8">
        <f>IF(ISNUMBER($X1985), _xlfn.XLOOKUP($X1985,Sheet3!$A$2:$A$392,Sheet3!$D$2:$D$392,"none", 1,1), $AF$2)</f>
        <v>0.31119999999999998</v>
      </c>
    </row>
    <row r="1986" spans="1:27">
      <c r="A1986">
        <v>5168</v>
      </c>
      <c r="B1986" t="s">
        <v>5471</v>
      </c>
      <c r="C1986" t="s">
        <v>12</v>
      </c>
      <c r="D1986">
        <v>14</v>
      </c>
      <c r="E1986">
        <v>19</v>
      </c>
      <c r="F1986">
        <v>32.479734523200001</v>
      </c>
      <c r="G1986">
        <v>-2</v>
      </c>
      <c r="H1986">
        <v>15</v>
      </c>
      <c r="I1986">
        <v>55.858700808000002</v>
      </c>
      <c r="J1986">
        <f>(D1986+E1986/60+F1986/3600)*15</f>
        <v>214.88533222718002</v>
      </c>
      <c r="K1986">
        <f>IF(G1986&lt;0, G1986-H1986/60-I1986/3600, G1986+H1986/60+I1986/3600)</f>
        <v>-2.2655163057799999</v>
      </c>
      <c r="L1986">
        <v>-118.809</v>
      </c>
      <c r="M1986">
        <v>-71.507999999999996</v>
      </c>
      <c r="N1986">
        <v>12.11</v>
      </c>
      <c r="O1986">
        <v>7.01</v>
      </c>
      <c r="P1986">
        <v>6.16</v>
      </c>
      <c r="Q1986">
        <v>5.14</v>
      </c>
      <c r="R1986" t="s">
        <v>9341</v>
      </c>
      <c r="S1986">
        <v>4.8570000000000002</v>
      </c>
      <c r="T1986" t="s">
        <v>9341</v>
      </c>
      <c r="U1986" t="s">
        <v>10826</v>
      </c>
      <c r="V1986" t="str">
        <f>LEFT($U1986,2)</f>
        <v>G9</v>
      </c>
      <c r="W1986" s="3" t="str">
        <f>_xlfn.XLOOKUP(V1986,$AC$2:$AC$43,$AD$2:$AD$43,"none")</f>
        <v>none</v>
      </c>
      <c r="X1986" s="3" t="str">
        <f>IF(ISNUMBER($W1986), 4600 * (1 / (0.92 * $W1986 + 1.7) + 1 / (0.92 * $W1986 + 0.62)),"none")</f>
        <v>none</v>
      </c>
      <c r="Y1986" s="8">
        <f>IF(ISNUMBER($X1986), _xlfn.XLOOKUP($X1986,Sheet3!$A$2:$A$392,Sheet3!$B$2:$B$392,"none", 1,1), $AF$2)</f>
        <v>0.8</v>
      </c>
      <c r="Z1986" s="8">
        <f>IF(ISNUMBER($X1986), _xlfn.XLOOKUP($X1986,Sheet3!$A$2:$A$392,Sheet3!$C$2:$C$392,"none", 1,1), $AF$2)</f>
        <v>0.8</v>
      </c>
      <c r="AA1986" s="8">
        <f>IF(ISNUMBER($X1986), _xlfn.XLOOKUP($X1986,Sheet3!$A$2:$A$392,Sheet3!$D$2:$D$392,"none", 1,1), $AF$2)</f>
        <v>0.8</v>
      </c>
    </row>
    <row r="1987" spans="1:27">
      <c r="A1987">
        <v>5786</v>
      </c>
      <c r="B1987" t="s">
        <v>6089</v>
      </c>
      <c r="C1987" t="s">
        <v>16</v>
      </c>
      <c r="D1987">
        <v>20</v>
      </c>
      <c r="E1987">
        <v>27</v>
      </c>
      <c r="F1987">
        <v>19.201864910400001</v>
      </c>
      <c r="G1987">
        <v>-18</v>
      </c>
      <c r="H1987">
        <v>12</v>
      </c>
      <c r="I1987">
        <v>42.098429627999998</v>
      </c>
      <c r="J1987">
        <f>(D1987+E1987/60+F1987/3600)*15</f>
        <v>306.83000777045999</v>
      </c>
      <c r="K1987">
        <f>IF(G1987&lt;0, G1987-H1987/60-I1987/3600, G1987+H1987/60+I1987/3600)</f>
        <v>-18.211694008229998</v>
      </c>
      <c r="L1987">
        <v>16.559999999999999</v>
      </c>
      <c r="M1987">
        <v>-17.375</v>
      </c>
      <c r="N1987">
        <v>5.03</v>
      </c>
      <c r="O1987" t="s">
        <v>9341</v>
      </c>
      <c r="P1987">
        <v>5.0599999999999996</v>
      </c>
      <c r="Q1987">
        <v>5.14</v>
      </c>
      <c r="R1987" t="s">
        <v>9341</v>
      </c>
      <c r="S1987">
        <v>5.1269999999999998</v>
      </c>
      <c r="T1987" t="s">
        <v>9341</v>
      </c>
      <c r="U1987" t="s">
        <v>10322</v>
      </c>
      <c r="V1987" t="str">
        <f>LEFT($U1987,2)</f>
        <v>B3</v>
      </c>
      <c r="W1987" s="3">
        <f>_xlfn.XLOOKUP(V1987,$AC$2:$AC$43,$AD$2:$AD$43,"none")</f>
        <v>-0.2</v>
      </c>
      <c r="X1987" s="3">
        <f>IF(ISNUMBER($W1987), 4600 * (1 / (0.92 * $W1987 + 1.7) + 1 / (0.92 * $W1987 + 0.62)),"none")</f>
        <v>13584.75950715306</v>
      </c>
      <c r="Y1987" s="8">
        <f>IF(ISNUMBER($X1987), _xlfn.XLOOKUP($X1987,Sheet3!$A$2:$A$392,Sheet3!$B$2:$B$392,"none", 1,1), $AF$2)</f>
        <v>0.50129999999999997</v>
      </c>
      <c r="Z1987" s="8">
        <f>IF(ISNUMBER($X1987), _xlfn.XLOOKUP($X1987,Sheet3!$A$2:$A$392,Sheet3!$C$2:$C$392,"none", 1,1), $AF$2)</f>
        <v>0.60470000000000002</v>
      </c>
      <c r="AA1987" s="8">
        <f>IF(ISNUMBER($X1987), _xlfn.XLOOKUP($X1987,Sheet3!$A$2:$A$392,Sheet3!$D$2:$D$392,"none", 1,1), $AF$2)</f>
        <v>1</v>
      </c>
    </row>
    <row r="1988" spans="1:27">
      <c r="A1988">
        <v>6076</v>
      </c>
      <c r="B1988" t="s">
        <v>6379</v>
      </c>
      <c r="C1988" t="s">
        <v>12</v>
      </c>
      <c r="D1988">
        <v>16</v>
      </c>
      <c r="E1988">
        <v>30</v>
      </c>
      <c r="F1988">
        <v>54.862000000000002</v>
      </c>
      <c r="G1988">
        <v>1</v>
      </c>
      <c r="H1988">
        <v>59</v>
      </c>
      <c r="I1988">
        <v>3.28</v>
      </c>
      <c r="J1988">
        <f>(D1988+E1988/60+F1988/3600)*15</f>
        <v>247.72859166666666</v>
      </c>
      <c r="K1988">
        <f>IF(G1988&lt;0, G1988-H1988/60-I1988/3600, G1988+H1988/60+I1988/3600)</f>
        <v>1.9842444444444445</v>
      </c>
      <c r="L1988">
        <v>-21.3</v>
      </c>
      <c r="M1988">
        <v>-87.7</v>
      </c>
      <c r="N1988" t="s">
        <v>9341</v>
      </c>
      <c r="O1988" t="s">
        <v>9341</v>
      </c>
      <c r="P1988">
        <v>5.21</v>
      </c>
      <c r="Q1988">
        <v>5.14</v>
      </c>
      <c r="R1988" t="s">
        <v>9341</v>
      </c>
      <c r="S1988">
        <v>6.452</v>
      </c>
      <c r="T1988" t="s">
        <v>9341</v>
      </c>
      <c r="U1988" t="s">
        <v>9405</v>
      </c>
      <c r="V1988" t="str">
        <f>LEFT($U1988,2)</f>
        <v>A4</v>
      </c>
      <c r="W1988" s="3">
        <f>_xlfn.XLOOKUP(V1988,$AC$2:$AC$43,$AD$2:$AD$43,"none")</f>
        <v>0.12</v>
      </c>
      <c r="X1988" s="3">
        <f>IF(ISNUMBER($W1988), 4600 * (1 / (0.92 * $W1988 + 1.7) + 1 / (0.92 * $W1988 + 0.62)),"none")</f>
        <v>8838.7938932849465</v>
      </c>
      <c r="Y1988" s="8">
        <f>IF(ISNUMBER($X1988), _xlfn.XLOOKUP($X1988,Sheet3!$A$2:$A$392,Sheet3!$B$2:$B$392,"none", 1,1), $AF$2)</f>
        <v>0.70040000000000002</v>
      </c>
      <c r="Z1988" s="8">
        <f>IF(ISNUMBER($X1988), _xlfn.XLOOKUP($X1988,Sheet3!$A$2:$A$392,Sheet3!$C$2:$C$392,"none", 1,1), $AF$2)</f>
        <v>0.75790000000000002</v>
      </c>
      <c r="AA1988" s="8">
        <f>IF(ISNUMBER($X1988), _xlfn.XLOOKUP($X1988,Sheet3!$A$2:$A$392,Sheet3!$D$2:$D$392,"none", 1,1), $AF$2)</f>
        <v>1</v>
      </c>
    </row>
    <row r="1989" spans="1:27">
      <c r="A1989">
        <v>6861</v>
      </c>
      <c r="B1989" t="s">
        <v>7164</v>
      </c>
      <c r="C1989" t="s">
        <v>12</v>
      </c>
      <c r="D1989">
        <v>6</v>
      </c>
      <c r="E1989">
        <v>49</v>
      </c>
      <c r="F1989">
        <v>54.616344349999999</v>
      </c>
      <c r="G1989">
        <v>-46</v>
      </c>
      <c r="H1989">
        <v>36</v>
      </c>
      <c r="I1989">
        <v>52.421710574000002</v>
      </c>
      <c r="J1989">
        <f>(D1989+E1989/60+F1989/3600)*15</f>
        <v>102.47756810145833</v>
      </c>
      <c r="K1989">
        <f>IF(G1989&lt;0, G1989-H1989/60-I1989/3600, G1989+H1989/60+I1989/3600)</f>
        <v>-46.614561586270554</v>
      </c>
      <c r="L1989">
        <v>-0.93200000000000005</v>
      </c>
      <c r="M1989">
        <v>373.786</v>
      </c>
      <c r="N1989">
        <v>39.67</v>
      </c>
      <c r="O1989">
        <v>5.57</v>
      </c>
      <c r="P1989">
        <v>5.59</v>
      </c>
      <c r="Q1989">
        <v>5.14</v>
      </c>
      <c r="R1989" t="s">
        <v>9341</v>
      </c>
      <c r="S1989">
        <v>5.0110000000000001</v>
      </c>
      <c r="T1989" t="s">
        <v>9341</v>
      </c>
      <c r="U1989" t="s">
        <v>10796</v>
      </c>
      <c r="V1989" t="str">
        <f>LEFT($U1989,2)</f>
        <v>F5</v>
      </c>
      <c r="W1989" s="3">
        <f>_xlfn.XLOOKUP(V1989,$AC$2:$AC$43,$AD$2:$AD$43,"none")</f>
        <v>0.45</v>
      </c>
      <c r="X1989" s="3">
        <f>IF(ISNUMBER($W1989), 4600 * (1 / (0.92 * $W1989 + 1.7) + 1 / (0.92 * $W1989 + 0.62)),"none")</f>
        <v>6624.7124722536864</v>
      </c>
      <c r="Y1989" s="8">
        <f>IF(ISNUMBER($X1989), _xlfn.XLOOKUP($X1989,Sheet3!$A$2:$A$392,Sheet3!$B$2:$B$392,"none", 1,1), $AF$2)</f>
        <v>0.99370000000000003</v>
      </c>
      <c r="Z1989" s="8">
        <f>IF(ISNUMBER($X1989), _xlfn.XLOOKUP($X1989,Sheet3!$A$2:$A$392,Sheet3!$C$2:$C$392,"none", 1,1), $AF$2)</f>
        <v>0.9526</v>
      </c>
      <c r="AA1989" s="8">
        <f>IF(ISNUMBER($X1989), _xlfn.XLOOKUP($X1989,Sheet3!$A$2:$A$392,Sheet3!$D$2:$D$392,"none", 1,1), $AF$2)</f>
        <v>1</v>
      </c>
    </row>
    <row r="1990" spans="1:27">
      <c r="A1990">
        <v>7231</v>
      </c>
      <c r="B1990" t="s">
        <v>7534</v>
      </c>
      <c r="C1990" t="s">
        <v>12</v>
      </c>
      <c r="D1990">
        <v>2</v>
      </c>
      <c r="E1990">
        <v>1</v>
      </c>
      <c r="F1990">
        <v>42.376348826399997</v>
      </c>
      <c r="G1990">
        <v>-44</v>
      </c>
      <c r="H1990">
        <v>42</v>
      </c>
      <c r="I1990">
        <v>48.626334575999998</v>
      </c>
      <c r="J1990">
        <f>(D1990+E1990/60+F1990/3600)*15</f>
        <v>30.426568120109994</v>
      </c>
      <c r="K1990">
        <f>IF(G1990&lt;0, G1990-H1990/60-I1990/3600, G1990+H1990/60+I1990/3600)</f>
        <v>-44.713507315160001</v>
      </c>
      <c r="L1990">
        <v>-31.417000000000002</v>
      </c>
      <c r="M1990">
        <v>-47.826000000000001</v>
      </c>
      <c r="N1990">
        <v>8.5399999999999991</v>
      </c>
      <c r="O1990">
        <v>8.4499999999999993</v>
      </c>
      <c r="P1990">
        <v>6.63</v>
      </c>
      <c r="Q1990">
        <v>5.14</v>
      </c>
      <c r="R1990">
        <v>3.92</v>
      </c>
      <c r="S1990">
        <v>4.5350000000000001</v>
      </c>
      <c r="T1990">
        <v>3.03</v>
      </c>
      <c r="U1990" t="s">
        <v>11255</v>
      </c>
      <c r="V1990" t="str">
        <f>LEFT($U1990,2)</f>
        <v>K5</v>
      </c>
      <c r="W1990" s="3">
        <f>_xlfn.XLOOKUP(V1990,$AC$2:$AC$43,$AD$2:$AD$43,"none")</f>
        <v>1.1499999999999999</v>
      </c>
      <c r="X1990" s="3">
        <f>IF(ISNUMBER($W1990), 4600 * (1 / (0.92 * $W1990 + 1.7) + 1 / (0.92 * $W1990 + 0.62)),"none")</f>
        <v>4409.2340323652679</v>
      </c>
      <c r="Y1990" s="8">
        <f>IF(ISNUMBER($X1990), _xlfn.XLOOKUP($X1990,Sheet3!$A$2:$A$392,Sheet3!$B$2:$B$392,"none", 1,1), $AF$2)</f>
        <v>1</v>
      </c>
      <c r="Z1990" s="8">
        <f>IF(ISNUMBER($X1990), _xlfn.XLOOKUP($X1990,Sheet3!$A$2:$A$392,Sheet3!$C$2:$C$392,"none", 1,1), $AF$2)</f>
        <v>0.73599999999999999</v>
      </c>
      <c r="AA1990" s="8">
        <f>IF(ISNUMBER($X1990), _xlfn.XLOOKUP($X1990,Sheet3!$A$2:$A$392,Sheet3!$D$2:$D$392,"none", 1,1), $AF$2)</f>
        <v>0.4803</v>
      </c>
    </row>
    <row r="1991" spans="1:27">
      <c r="A1991">
        <v>7660</v>
      </c>
      <c r="B1991" t="s">
        <v>7963</v>
      </c>
      <c r="C1991" t="s">
        <v>14</v>
      </c>
      <c r="D1991">
        <v>11</v>
      </c>
      <c r="E1991">
        <v>31</v>
      </c>
      <c r="F1991">
        <v>48.799547543999999</v>
      </c>
      <c r="G1991">
        <v>-59</v>
      </c>
      <c r="H1991">
        <v>30</v>
      </c>
      <c r="I1991">
        <v>56.329619147999999</v>
      </c>
      <c r="J1991">
        <f>(D1991+E1991/60+F1991/3600)*15</f>
        <v>172.95333144810002</v>
      </c>
      <c r="K1991">
        <f>IF(G1991&lt;0, G1991-H1991/60-I1991/3600, G1991+H1991/60+I1991/3600)</f>
        <v>-59.515647116430003</v>
      </c>
      <c r="L1991">
        <v>-6.976</v>
      </c>
      <c r="M1991">
        <v>1.1180000000000001</v>
      </c>
      <c r="N1991">
        <v>0.47</v>
      </c>
      <c r="O1991">
        <v>5.52</v>
      </c>
      <c r="P1991">
        <v>5.63</v>
      </c>
      <c r="Q1991">
        <v>5.14</v>
      </c>
      <c r="R1991">
        <v>4.6100000000000003</v>
      </c>
      <c r="S1991">
        <v>4.9589999999999996</v>
      </c>
      <c r="T1991">
        <v>4.1500000000000004</v>
      </c>
      <c r="U1991" t="s">
        <v>9487</v>
      </c>
      <c r="V1991" t="str">
        <f>LEFT($U1991,2)</f>
        <v>A2</v>
      </c>
      <c r="W1991" s="3">
        <f>_xlfn.XLOOKUP(V1991,$AC$2:$AC$43,$AD$2:$AD$43,"none")</f>
        <v>0.05</v>
      </c>
      <c r="X1991" s="3">
        <f>IF(ISNUMBER($W1991), 4600 * (1 / (0.92 * $W1991 + 1.7) + 1 / (0.92 * $W1991 + 0.62)),"none")</f>
        <v>9541.5002631497482</v>
      </c>
      <c r="Y1991" s="8">
        <f>IF(ISNUMBER($X1991), _xlfn.XLOOKUP($X1991,Sheet3!$A$2:$A$392,Sheet3!$B$2:$B$392,"none", 1,1), $AF$2)</f>
        <v>0.65039999999999998</v>
      </c>
      <c r="Z1991" s="8">
        <f>IF(ISNUMBER($X1991), _xlfn.XLOOKUP($X1991,Sheet3!$A$2:$A$392,Sheet3!$C$2:$C$392,"none", 1,1), $AF$2)</f>
        <v>0.72150000000000003</v>
      </c>
      <c r="AA1991" s="8">
        <f>IF(ISNUMBER($X1991), _xlfn.XLOOKUP($X1991,Sheet3!$A$2:$A$392,Sheet3!$D$2:$D$392,"none", 1,1), $AF$2)</f>
        <v>1</v>
      </c>
    </row>
    <row r="1992" spans="1:27">
      <c r="A1992">
        <v>7667</v>
      </c>
      <c r="B1992" t="s">
        <v>7970</v>
      </c>
      <c r="C1992" t="s">
        <v>12</v>
      </c>
      <c r="D1992">
        <v>11</v>
      </c>
      <c r="E1992">
        <v>38</v>
      </c>
      <c r="F1992">
        <v>7.2695736768000003</v>
      </c>
      <c r="G1992">
        <v>-61</v>
      </c>
      <c r="H1992">
        <v>49</v>
      </c>
      <c r="I1992">
        <v>35.512404852000003</v>
      </c>
      <c r="J1992">
        <f>(D1992+E1992/60+F1992/3600)*15</f>
        <v>174.53028989031998</v>
      </c>
      <c r="K1992">
        <f>IF(G1992&lt;0, G1992-H1992/60-I1992/3600, G1992+H1992/60+I1992/3600)</f>
        <v>-61.826531223570001</v>
      </c>
      <c r="L1992">
        <v>-67.216999999999999</v>
      </c>
      <c r="M1992">
        <v>14.17</v>
      </c>
      <c r="N1992">
        <v>10.38</v>
      </c>
      <c r="O1992">
        <v>4.96</v>
      </c>
      <c r="P1992">
        <v>5.13</v>
      </c>
      <c r="Q1992">
        <v>5.14</v>
      </c>
      <c r="R1992" t="s">
        <v>9341</v>
      </c>
      <c r="S1992">
        <v>5.149</v>
      </c>
      <c r="T1992" t="s">
        <v>9341</v>
      </c>
      <c r="U1992" t="s">
        <v>11339</v>
      </c>
      <c r="V1992" t="str">
        <f>LEFT($U1992,2)</f>
        <v>Ap</v>
      </c>
      <c r="W1992" s="3" t="str">
        <f>_xlfn.XLOOKUP(V1992,$AC$2:$AC$43,$AD$2:$AD$43,"none")</f>
        <v>none</v>
      </c>
      <c r="X1992" s="3" t="str">
        <f>IF(ISNUMBER($W1992), 4600 * (1 / (0.92 * $W1992 + 1.7) + 1 / (0.92 * $W1992 + 0.62)),"none")</f>
        <v>none</v>
      </c>
      <c r="Y1992" s="8">
        <f>IF(ISNUMBER($X1992), _xlfn.XLOOKUP($X1992,Sheet3!$A$2:$A$392,Sheet3!$B$2:$B$392,"none", 1,1), $AF$2)</f>
        <v>0.8</v>
      </c>
      <c r="Z1992" s="8">
        <f>IF(ISNUMBER($X1992), _xlfn.XLOOKUP($X1992,Sheet3!$A$2:$A$392,Sheet3!$C$2:$C$392,"none", 1,1), $AF$2)</f>
        <v>0.8</v>
      </c>
      <c r="AA1992" s="8">
        <f>IF(ISNUMBER($X1992), _xlfn.XLOOKUP($X1992,Sheet3!$A$2:$A$392,Sheet3!$D$2:$D$392,"none", 1,1), $AF$2)</f>
        <v>0.8</v>
      </c>
    </row>
    <row r="1993" spans="1:27">
      <c r="A1993">
        <v>8341</v>
      </c>
      <c r="B1993" t="s">
        <v>8644</v>
      </c>
      <c r="C1993" t="s">
        <v>12</v>
      </c>
      <c r="D1993">
        <v>18</v>
      </c>
      <c r="E1993">
        <v>58</v>
      </c>
      <c r="F1993">
        <v>36.447585439199997</v>
      </c>
      <c r="G1993">
        <v>-60</v>
      </c>
      <c r="H1993">
        <v>12</v>
      </c>
      <c r="I1993">
        <v>1.9724448960000001</v>
      </c>
      <c r="J1993">
        <f>(D1993+E1993/60+F1993/3600)*15</f>
        <v>284.65186493932993</v>
      </c>
      <c r="K1993">
        <f>IF(G1993&lt;0, G1993-H1993/60-I1993/3600, G1993+H1993/60+I1993/3600)</f>
        <v>-60.200547901360004</v>
      </c>
      <c r="L1993">
        <v>-125.67400000000001</v>
      </c>
      <c r="M1993">
        <v>32.426000000000002</v>
      </c>
      <c r="N1993">
        <v>6.15</v>
      </c>
      <c r="O1993">
        <v>7.95</v>
      </c>
      <c r="P1993">
        <v>6.51</v>
      </c>
      <c r="Q1993">
        <v>5.14</v>
      </c>
      <c r="R1993" t="s">
        <v>9341</v>
      </c>
      <c r="S1993">
        <v>4.657</v>
      </c>
      <c r="T1993" t="s">
        <v>9341</v>
      </c>
      <c r="U1993" t="s">
        <v>11411</v>
      </c>
      <c r="V1993" t="str">
        <f>LEFT($U1993,2)</f>
        <v>K2</v>
      </c>
      <c r="W1993" s="3">
        <f>_xlfn.XLOOKUP(V1993,$AC$2:$AC$43,$AD$2:$AD$43,"none")</f>
        <v>0.92</v>
      </c>
      <c r="X1993" s="3">
        <f>IF(ISNUMBER($W1993), 4600 * (1 / (0.92 * $W1993 + 1.7) + 1 / (0.92 * $W1993 + 0.62)),"none")</f>
        <v>4943.4058698702656</v>
      </c>
      <c r="Y1993" s="8">
        <f>IF(ISNUMBER($X1993), _xlfn.XLOOKUP($X1993,Sheet3!$A$2:$A$392,Sheet3!$B$2:$B$392,"none", 1,1), $AF$2)</f>
        <v>1</v>
      </c>
      <c r="Z1993" s="8">
        <f>IF(ISNUMBER($X1993), _xlfn.XLOOKUP($X1993,Sheet3!$A$2:$A$392,Sheet3!$C$2:$C$392,"none", 1,1), $AF$2)</f>
        <v>0.79920000000000002</v>
      </c>
      <c r="AA1993" s="8">
        <f>IF(ISNUMBER($X1993), _xlfn.XLOOKUP($X1993,Sheet3!$A$2:$A$392,Sheet3!$D$2:$D$392,"none", 1,1), $AF$2)</f>
        <v>0.60450000000000004</v>
      </c>
    </row>
    <row r="1994" spans="1:27">
      <c r="A1994">
        <v>7565</v>
      </c>
      <c r="B1994" t="s">
        <v>7868</v>
      </c>
      <c r="C1994" t="s">
        <v>297</v>
      </c>
      <c r="D1994">
        <v>10</v>
      </c>
      <c r="E1994">
        <v>13</v>
      </c>
      <c r="F1994">
        <v>30.632308915199999</v>
      </c>
      <c r="G1994">
        <v>-66</v>
      </c>
      <c r="H1994">
        <v>22</v>
      </c>
      <c r="I1994">
        <v>22.120253724000001</v>
      </c>
      <c r="J1994">
        <f>(D1994+E1994/60+F1994/3600)*15</f>
        <v>153.37763462048002</v>
      </c>
      <c r="K1994">
        <f>IF(G1994&lt;0, G1994-H1994/60-I1994/3600, G1994+H1994/60+I1994/3600)</f>
        <v>-66.372811181589995</v>
      </c>
      <c r="L1994">
        <v>-34.517000000000003</v>
      </c>
      <c r="M1994">
        <v>11.574999999999999</v>
      </c>
      <c r="N1994">
        <v>10.35</v>
      </c>
      <c r="O1994" t="s">
        <v>9341</v>
      </c>
      <c r="P1994">
        <v>5.3659999999999997</v>
      </c>
      <c r="Q1994">
        <v>5.141</v>
      </c>
      <c r="R1994" t="s">
        <v>9341</v>
      </c>
      <c r="S1994">
        <v>5.1070000000000002</v>
      </c>
      <c r="T1994" t="s">
        <v>9341</v>
      </c>
      <c r="U1994" t="s">
        <v>11317</v>
      </c>
      <c r="V1994" t="str">
        <f>LEFT($U1994,2)</f>
        <v>A4</v>
      </c>
      <c r="W1994" s="3">
        <f>_xlfn.XLOOKUP(V1994,$AC$2:$AC$43,$AD$2:$AD$43,"none")</f>
        <v>0.12</v>
      </c>
      <c r="X1994" s="3">
        <f>IF(ISNUMBER($W1994), 4600 * (1 / (0.92 * $W1994 + 1.7) + 1 / (0.92 * $W1994 + 0.62)),"none")</f>
        <v>8838.7938932849465</v>
      </c>
      <c r="Y1994" s="8">
        <f>IF(ISNUMBER($X1994), _xlfn.XLOOKUP($X1994,Sheet3!$A$2:$A$392,Sheet3!$B$2:$B$392,"none", 1,1), $AF$2)</f>
        <v>0.70040000000000002</v>
      </c>
      <c r="Z1994" s="8">
        <f>IF(ISNUMBER($X1994), _xlfn.XLOOKUP($X1994,Sheet3!$A$2:$A$392,Sheet3!$C$2:$C$392,"none", 1,1), $AF$2)</f>
        <v>0.75790000000000002</v>
      </c>
      <c r="AA1994" s="8">
        <f>IF(ISNUMBER($X1994), _xlfn.XLOOKUP($X1994,Sheet3!$A$2:$A$392,Sheet3!$D$2:$D$392,"none", 1,1), $AF$2)</f>
        <v>1</v>
      </c>
    </row>
    <row r="1995" spans="1:27">
      <c r="A1995">
        <v>1077</v>
      </c>
      <c r="B1995" t="s">
        <v>1378</v>
      </c>
      <c r="C1995" t="s">
        <v>297</v>
      </c>
      <c r="D1995">
        <v>9</v>
      </c>
      <c r="E1995">
        <v>42</v>
      </c>
      <c r="F1995">
        <v>57.188846080799998</v>
      </c>
      <c r="G1995">
        <v>72</v>
      </c>
      <c r="H1995">
        <v>15</v>
      </c>
      <c r="I1995">
        <v>9.4234738680000003</v>
      </c>
      <c r="J1995">
        <f>(D1995+E1995/60+F1995/3600)*15</f>
        <v>145.73828685866999</v>
      </c>
      <c r="K1995">
        <f>IF(G1995&lt;0, G1995-H1995/60-I1995/3600, G1995+H1995/60+I1995/3600)</f>
        <v>72.252617631630002</v>
      </c>
      <c r="L1995">
        <v>-27.513000000000002</v>
      </c>
      <c r="M1995">
        <v>-26.907</v>
      </c>
      <c r="N1995">
        <v>6.84</v>
      </c>
      <c r="O1995" t="s">
        <v>9341</v>
      </c>
      <c r="P1995">
        <v>6.1760000000000002</v>
      </c>
      <c r="Q1995">
        <v>5.1420000000000003</v>
      </c>
      <c r="R1995" t="s">
        <v>9341</v>
      </c>
      <c r="S1995">
        <v>4.8890000000000002</v>
      </c>
      <c r="T1995" t="s">
        <v>9341</v>
      </c>
      <c r="U1995" t="s">
        <v>9403</v>
      </c>
      <c r="V1995" t="str">
        <f>LEFT($U1995,2)</f>
        <v>K0</v>
      </c>
      <c r="W1995" s="3">
        <f>_xlfn.XLOOKUP(V1995,$AC$2:$AC$43,$AD$2:$AD$43,"none")</f>
        <v>0.81</v>
      </c>
      <c r="X1995" s="3">
        <f>IF(ISNUMBER($W1995), 4600 * (1 / (0.92 * $W1995 + 1.7) + 1 / (0.92 * $W1995 + 0.62)),"none")</f>
        <v>5250.7063834266155</v>
      </c>
      <c r="Y1995" s="8">
        <f>IF(ISNUMBER($X1995), _xlfn.XLOOKUP($X1995,Sheet3!$A$2:$A$392,Sheet3!$B$2:$B$392,"none", 1,1), $AF$2)</f>
        <v>1</v>
      </c>
      <c r="Z1995" s="8">
        <f>IF(ISNUMBER($X1995), _xlfn.XLOOKUP($X1995,Sheet3!$A$2:$A$392,Sheet3!$C$2:$C$392,"none", 1,1), $AF$2)</f>
        <v>0.83299999999999996</v>
      </c>
      <c r="AA1995" s="8">
        <f>IF(ISNUMBER($X1995), _xlfn.XLOOKUP($X1995,Sheet3!$A$2:$A$392,Sheet3!$D$2:$D$392,"none", 1,1), $AF$2)</f>
        <v>0.67869999999999997</v>
      </c>
    </row>
    <row r="1996" spans="1:27">
      <c r="A1996">
        <v>4275</v>
      </c>
      <c r="B1996" t="s">
        <v>4578</v>
      </c>
      <c r="C1996" t="s">
        <v>16</v>
      </c>
      <c r="D1996">
        <v>2</v>
      </c>
      <c r="E1996">
        <v>32</v>
      </c>
      <c r="F1996">
        <v>6.1697711375999997</v>
      </c>
      <c r="G1996">
        <v>36</v>
      </c>
      <c r="H1996">
        <v>8</v>
      </c>
      <c r="I1996">
        <v>50.181275364000001</v>
      </c>
      <c r="J1996">
        <f>(D1996+E1996/60+F1996/3600)*15</f>
        <v>38.025707379739998</v>
      </c>
      <c r="K1996">
        <f>IF(G1996&lt;0, G1996-H1996/60-I1996/3600, G1996+H1996/60+I1996/3600)</f>
        <v>36.147272576489996</v>
      </c>
      <c r="L1996">
        <v>45.066000000000003</v>
      </c>
      <c r="M1996">
        <v>11.901</v>
      </c>
      <c r="N1996">
        <v>7.53</v>
      </c>
      <c r="O1996" t="s">
        <v>9341</v>
      </c>
      <c r="P1996">
        <v>6.6269999999999998</v>
      </c>
      <c r="Q1996">
        <v>5.1440000000000001</v>
      </c>
      <c r="R1996" t="s">
        <v>9341</v>
      </c>
      <c r="S1996">
        <v>4.5880000000000001</v>
      </c>
      <c r="T1996" t="s">
        <v>9341</v>
      </c>
      <c r="U1996" t="s">
        <v>9360</v>
      </c>
      <c r="V1996" t="str">
        <f>LEFT($U1996,2)</f>
        <v>K5</v>
      </c>
      <c r="W1996" s="3">
        <f>_xlfn.XLOOKUP(V1996,$AC$2:$AC$43,$AD$2:$AD$43,"none")</f>
        <v>1.1499999999999999</v>
      </c>
      <c r="X1996" s="3">
        <f>IF(ISNUMBER($W1996), 4600 * (1 / (0.92 * $W1996 + 1.7) + 1 / (0.92 * $W1996 + 0.62)),"none")</f>
        <v>4409.2340323652679</v>
      </c>
      <c r="Y1996" s="8">
        <f>IF(ISNUMBER($X1996), _xlfn.XLOOKUP($X1996,Sheet3!$A$2:$A$392,Sheet3!$B$2:$B$392,"none", 1,1), $AF$2)</f>
        <v>1</v>
      </c>
      <c r="Z1996" s="8">
        <f>IF(ISNUMBER($X1996), _xlfn.XLOOKUP($X1996,Sheet3!$A$2:$A$392,Sheet3!$C$2:$C$392,"none", 1,1), $AF$2)</f>
        <v>0.73599999999999999</v>
      </c>
      <c r="AA1996" s="8">
        <f>IF(ISNUMBER($X1996), _xlfn.XLOOKUP($X1996,Sheet3!$A$2:$A$392,Sheet3!$D$2:$D$392,"none", 1,1), $AF$2)</f>
        <v>0.4803</v>
      </c>
    </row>
    <row r="1997" spans="1:27">
      <c r="A1997">
        <v>7079</v>
      </c>
      <c r="B1997" t="s">
        <v>7382</v>
      </c>
      <c r="C1997" t="s">
        <v>11</v>
      </c>
      <c r="D1997">
        <v>8</v>
      </c>
      <c r="E1997">
        <v>58</v>
      </c>
      <c r="F1997">
        <v>52.351717557599997</v>
      </c>
      <c r="G1997">
        <v>-47</v>
      </c>
      <c r="H1997">
        <v>14</v>
      </c>
      <c r="I1997">
        <v>4.8592712039999997</v>
      </c>
      <c r="J1997">
        <f>(D1997+E1997/60+F1997/3600)*15</f>
        <v>134.71813215649001</v>
      </c>
      <c r="K1997">
        <f>IF(G1997&lt;0, G1997-H1997/60-I1997/3600, G1997+H1997/60+I1997/3600)</f>
        <v>-47.234683130889998</v>
      </c>
      <c r="L1997">
        <v>-83.632000000000005</v>
      </c>
      <c r="M1997">
        <v>53.671999999999997</v>
      </c>
      <c r="N1997">
        <v>13.87</v>
      </c>
      <c r="O1997" t="s">
        <v>9341</v>
      </c>
      <c r="P1997">
        <v>5.3970000000000002</v>
      </c>
      <c r="Q1997">
        <v>5.1459999999999999</v>
      </c>
      <c r="R1997" t="s">
        <v>9341</v>
      </c>
      <c r="S1997">
        <v>5.1070000000000002</v>
      </c>
      <c r="T1997" t="s">
        <v>9341</v>
      </c>
      <c r="U1997" t="s">
        <v>11221</v>
      </c>
      <c r="V1997" t="str">
        <f>LEFT($U1997,2)</f>
        <v>A6</v>
      </c>
      <c r="W1997" s="3">
        <f>_xlfn.XLOOKUP(V1997,$AC$2:$AC$43,$AD$2:$AD$43,"none")</f>
        <v>0.17</v>
      </c>
      <c r="X1997" s="3">
        <f>IF(ISNUMBER($W1997), 4600 * (1 / (0.92 * $W1997 + 1.7) + 1 / (0.92 * $W1997 + 0.62)),"none")</f>
        <v>8402.6952833207943</v>
      </c>
      <c r="Y1997" s="8">
        <f>IF(ISNUMBER($X1997), _xlfn.XLOOKUP($X1997,Sheet3!$A$2:$A$392,Sheet3!$B$2:$B$392,"none", 1,1), $AF$2)</f>
        <v>0.73529999999999995</v>
      </c>
      <c r="Z1997" s="8">
        <f>IF(ISNUMBER($X1997), _xlfn.XLOOKUP($X1997,Sheet3!$A$2:$A$392,Sheet3!$C$2:$C$392,"none", 1,1), $AF$2)</f>
        <v>0.78269999999999995</v>
      </c>
      <c r="AA1997" s="8">
        <f>IF(ISNUMBER($X1997), _xlfn.XLOOKUP($X1997,Sheet3!$A$2:$A$392,Sheet3!$D$2:$D$392,"none", 1,1), $AF$2)</f>
        <v>1</v>
      </c>
    </row>
    <row r="1998" spans="1:27">
      <c r="A1998">
        <v>7775</v>
      </c>
      <c r="B1998" t="s">
        <v>8078</v>
      </c>
      <c r="C1998" t="s">
        <v>313</v>
      </c>
      <c r="D1998">
        <v>12</v>
      </c>
      <c r="E1998">
        <v>22</v>
      </c>
      <c r="F1998">
        <v>7.3390526592000001</v>
      </c>
      <c r="G1998">
        <v>-67</v>
      </c>
      <c r="H1998">
        <v>31</v>
      </c>
      <c r="I1998">
        <v>19.572924036</v>
      </c>
      <c r="J1998">
        <f>(D1998+E1998/60+F1998/3600)*15</f>
        <v>185.53057938608001</v>
      </c>
      <c r="K1998">
        <f>IF(G1998&lt;0, G1998-H1998/60-I1998/3600, G1998+H1998/60+I1998/3600)</f>
        <v>-67.522103590010005</v>
      </c>
      <c r="L1998">
        <v>-29.728999999999999</v>
      </c>
      <c r="M1998">
        <v>-6.6470000000000002</v>
      </c>
      <c r="N1998">
        <v>9.99</v>
      </c>
      <c r="O1998" t="s">
        <v>9341</v>
      </c>
      <c r="P1998">
        <v>5.3230000000000004</v>
      </c>
      <c r="Q1998">
        <v>5.1459999999999999</v>
      </c>
      <c r="R1998" t="s">
        <v>9341</v>
      </c>
      <c r="S1998">
        <v>5.1520000000000001</v>
      </c>
      <c r="T1998" t="s">
        <v>9341</v>
      </c>
      <c r="U1998" t="s">
        <v>9370</v>
      </c>
      <c r="V1998" t="str">
        <f>LEFT($U1998,2)</f>
        <v>A5</v>
      </c>
      <c r="W1998" s="3">
        <f>_xlfn.XLOOKUP(V1998,$AC$2:$AC$43,$AD$2:$AD$43,"none")</f>
        <v>0.15</v>
      </c>
      <c r="X1998" s="3">
        <f>IF(ISNUMBER($W1998), 4600 * (1 / (0.92 * $W1998 + 1.7) + 1 / (0.92 * $W1998 + 0.62)),"none")</f>
        <v>8571.3219313180252</v>
      </c>
      <c r="Y1998" s="8">
        <f>IF(ISNUMBER($X1998), _xlfn.XLOOKUP($X1998,Sheet3!$A$2:$A$392,Sheet3!$B$2:$B$392,"none", 1,1), $AF$2)</f>
        <v>0.72599999999999998</v>
      </c>
      <c r="Z1998" s="8">
        <f>IF(ISNUMBER($X1998), _xlfn.XLOOKUP($X1998,Sheet3!$A$2:$A$392,Sheet3!$C$2:$C$392,"none", 1,1), $AF$2)</f>
        <v>0.7762</v>
      </c>
      <c r="AA1998" s="8">
        <f>IF(ISNUMBER($X1998), _xlfn.XLOOKUP($X1998,Sheet3!$A$2:$A$392,Sheet3!$D$2:$D$392,"none", 1,1), $AF$2)</f>
        <v>1</v>
      </c>
    </row>
    <row r="1999" spans="1:27">
      <c r="A1999">
        <v>5100</v>
      </c>
      <c r="B1999" t="s">
        <v>5403</v>
      </c>
      <c r="C1999" t="s">
        <v>297</v>
      </c>
      <c r="D1999">
        <v>13</v>
      </c>
      <c r="E1999">
        <v>46</v>
      </c>
      <c r="F1999">
        <v>56.351754141599997</v>
      </c>
      <c r="G1999">
        <v>-36</v>
      </c>
      <c r="H1999">
        <v>15</v>
      </c>
      <c r="I1999">
        <v>6.9600513599999996</v>
      </c>
      <c r="J1999">
        <f>(D1999+E1999/60+F1999/3600)*15</f>
        <v>206.73479897559</v>
      </c>
      <c r="K1999">
        <f>IF(G1999&lt;0, G1999-H1999/60-I1999/3600, G1999+H1999/60+I1999/3600)</f>
        <v>-36.251933347600001</v>
      </c>
      <c r="L1999">
        <v>-13.532999999999999</v>
      </c>
      <c r="M1999">
        <v>-10.885999999999999</v>
      </c>
      <c r="N1999">
        <v>8.5299999999999994</v>
      </c>
      <c r="O1999" t="s">
        <v>9341</v>
      </c>
      <c r="P1999">
        <v>5.1369999999999996</v>
      </c>
      <c r="Q1999">
        <v>5.1470000000000002</v>
      </c>
      <c r="R1999" t="s">
        <v>9341</v>
      </c>
      <c r="S1999">
        <v>5.1260000000000003</v>
      </c>
      <c r="T1999" t="s">
        <v>9341</v>
      </c>
      <c r="U1999" t="s">
        <v>9394</v>
      </c>
      <c r="V1999" t="str">
        <f>LEFT($U1999,2)</f>
        <v>A0</v>
      </c>
      <c r="W1999" s="3">
        <f>_xlfn.XLOOKUP(V1999,$AC$2:$AC$43,$AD$2:$AD$43,"none")</f>
        <v>-0.01</v>
      </c>
      <c r="X1999" s="3">
        <f>IF(ISNUMBER($W1999), 4600 * (1 / (0.92 * $W1999 + 1.7) + 1 / (0.92 * $W1999 + 0.62)),"none")</f>
        <v>10251.712375722911</v>
      </c>
      <c r="Y1999" s="8">
        <f>IF(ISNUMBER($X1999), _xlfn.XLOOKUP($X1999,Sheet3!$A$2:$A$392,Sheet3!$B$2:$B$392,"none", 1,1), $AF$2)</f>
        <v>0.6109</v>
      </c>
      <c r="Z1999" s="8">
        <f>IF(ISNUMBER($X1999), _xlfn.XLOOKUP($X1999,Sheet3!$A$2:$A$392,Sheet3!$C$2:$C$392,"none", 1,1), $AF$2)</f>
        <v>0.69189999999999996</v>
      </c>
      <c r="AA1999" s="8">
        <f>IF(ISNUMBER($X1999), _xlfn.XLOOKUP($X1999,Sheet3!$A$2:$A$392,Sheet3!$D$2:$D$392,"none", 1,1), $AF$2)</f>
        <v>1</v>
      </c>
    </row>
    <row r="2000" spans="1:27">
      <c r="A2000">
        <v>1297</v>
      </c>
      <c r="B2000" t="s">
        <v>1598</v>
      </c>
      <c r="C2000" t="s">
        <v>12</v>
      </c>
      <c r="D2000">
        <v>10</v>
      </c>
      <c r="E2000">
        <v>35</v>
      </c>
      <c r="F2000">
        <v>9.6937360823999992</v>
      </c>
      <c r="G2000">
        <v>57</v>
      </c>
      <c r="H2000">
        <v>4</v>
      </c>
      <c r="I2000">
        <v>57.487315115999998</v>
      </c>
      <c r="J2000">
        <f>(D2000+E2000/60+F2000/3600)*15</f>
        <v>158.79039056701001</v>
      </c>
      <c r="K2000">
        <f>IF(G2000&lt;0, G2000-H2000/60-I2000/3600, G2000+H2000/60+I2000/3600)</f>
        <v>57.082635365310004</v>
      </c>
      <c r="L2000">
        <v>66.448999999999998</v>
      </c>
      <c r="M2000">
        <v>37.145000000000003</v>
      </c>
      <c r="N2000">
        <v>37.340000000000003</v>
      </c>
      <c r="O2000" t="s">
        <v>9341</v>
      </c>
      <c r="P2000">
        <v>5.4809999999999999</v>
      </c>
      <c r="Q2000">
        <v>5.1479999999999997</v>
      </c>
      <c r="R2000" t="s">
        <v>9341</v>
      </c>
      <c r="S2000">
        <v>5.0620000000000003</v>
      </c>
      <c r="T2000" t="s">
        <v>9341</v>
      </c>
      <c r="U2000" t="s">
        <v>9401</v>
      </c>
      <c r="V2000" t="str">
        <f>LEFT($U2000,2)</f>
        <v>F1</v>
      </c>
      <c r="W2000" s="3">
        <f>_xlfn.XLOOKUP(V2000,$AC$2:$AC$43,$AD$2:$AD$43,"none")</f>
        <v>0.34</v>
      </c>
      <c r="X2000" s="3">
        <f>IF(ISNUMBER($W2000), 4600 * (1 / (0.92 * $W2000 + 1.7) + 1 / (0.92 * $W2000 + 0.62)),"none")</f>
        <v>7216.7629742546496</v>
      </c>
      <c r="Y2000" s="8">
        <f>IF(ISNUMBER($X2000), _xlfn.XLOOKUP($X2000,Sheet3!$A$2:$A$392,Sheet3!$B$2:$B$392,"none", 1,1), $AF$2)</f>
        <v>0.88229999999999997</v>
      </c>
      <c r="Z2000" s="8">
        <f>IF(ISNUMBER($X2000), _xlfn.XLOOKUP($X2000,Sheet3!$A$2:$A$392,Sheet3!$C$2:$C$392,"none", 1,1), $AF$2)</f>
        <v>0.88190000000000002</v>
      </c>
      <c r="AA2000" s="8">
        <f>IF(ISNUMBER($X2000), _xlfn.XLOOKUP($X2000,Sheet3!$A$2:$A$392,Sheet3!$D$2:$D$392,"none", 1,1), $AF$2)</f>
        <v>1</v>
      </c>
    </row>
    <row r="2001" spans="1:27">
      <c r="A2001">
        <v>1344</v>
      </c>
      <c r="B2001" t="s">
        <v>1645</v>
      </c>
      <c r="C2001" t="s">
        <v>297</v>
      </c>
      <c r="D2001">
        <v>8</v>
      </c>
      <c r="E2001">
        <v>51</v>
      </c>
      <c r="F2001">
        <v>56.830626465599998</v>
      </c>
      <c r="G2001">
        <v>43</v>
      </c>
      <c r="H2001">
        <v>43</v>
      </c>
      <c r="I2001">
        <v>35.774404464</v>
      </c>
      <c r="J2001">
        <f>(D2001+E2001/60+F2001/3600)*15</f>
        <v>132.98679427694</v>
      </c>
      <c r="K2001">
        <f>IF(G2001&lt;0, G2001-H2001/60-I2001/3600, G2001+H2001/60+I2001/3600)</f>
        <v>43.726604001239998</v>
      </c>
      <c r="L2001">
        <v>-14.708</v>
      </c>
      <c r="M2001">
        <v>46.37</v>
      </c>
      <c r="N2001">
        <v>12.24</v>
      </c>
      <c r="O2001" t="s">
        <v>9341</v>
      </c>
      <c r="P2001">
        <v>6.1189999999999998</v>
      </c>
      <c r="Q2001">
        <v>5.1479999999999997</v>
      </c>
      <c r="R2001" t="s">
        <v>9341</v>
      </c>
      <c r="S2001">
        <v>4.8849999999999998</v>
      </c>
      <c r="T2001" t="s">
        <v>9341</v>
      </c>
      <c r="U2001" t="s">
        <v>9403</v>
      </c>
      <c r="V2001" t="str">
        <f>LEFT($U2001,2)</f>
        <v>K0</v>
      </c>
      <c r="W2001" s="3">
        <f>_xlfn.XLOOKUP(V2001,$AC$2:$AC$43,$AD$2:$AD$43,"none")</f>
        <v>0.81</v>
      </c>
      <c r="X2001" s="3">
        <f>IF(ISNUMBER($W2001), 4600 * (1 / (0.92 * $W2001 + 1.7) + 1 / (0.92 * $W2001 + 0.62)),"none")</f>
        <v>5250.7063834266155</v>
      </c>
      <c r="Y2001" s="8">
        <f>IF(ISNUMBER($X2001), _xlfn.XLOOKUP($X2001,Sheet3!$A$2:$A$392,Sheet3!$B$2:$B$392,"none", 1,1), $AF$2)</f>
        <v>1</v>
      </c>
      <c r="Z2001" s="8">
        <f>IF(ISNUMBER($X2001), _xlfn.XLOOKUP($X2001,Sheet3!$A$2:$A$392,Sheet3!$C$2:$C$392,"none", 1,1), $AF$2)</f>
        <v>0.83299999999999996</v>
      </c>
      <c r="AA2001" s="8">
        <f>IF(ISNUMBER($X2001), _xlfn.XLOOKUP($X2001,Sheet3!$A$2:$A$392,Sheet3!$D$2:$D$392,"none", 1,1), $AF$2)</f>
        <v>0.67869999999999997</v>
      </c>
    </row>
    <row r="2002" spans="1:27">
      <c r="A2002">
        <v>2344</v>
      </c>
      <c r="B2002" t="s">
        <v>2645</v>
      </c>
      <c r="C2002" t="s">
        <v>305</v>
      </c>
      <c r="D2002">
        <v>6</v>
      </c>
      <c r="E2002">
        <v>17</v>
      </c>
      <c r="F2002">
        <v>41.724035483999998</v>
      </c>
      <c r="G2002">
        <v>-16</v>
      </c>
      <c r="H2002">
        <v>48</v>
      </c>
      <c r="I2002">
        <v>57.271233023999997</v>
      </c>
      <c r="J2002">
        <f>(D2002+E2002/60+F2002/3600)*15</f>
        <v>94.423850147850004</v>
      </c>
      <c r="K2002">
        <f>IF(G2002&lt;0, G2002-H2002/60-I2002/3600, G2002+H2002/60+I2002/3600)</f>
        <v>-16.815908675839999</v>
      </c>
      <c r="L2002">
        <v>-14.41</v>
      </c>
      <c r="M2002">
        <v>2.645</v>
      </c>
      <c r="N2002">
        <v>5.51</v>
      </c>
      <c r="O2002" t="s">
        <v>9341</v>
      </c>
      <c r="P2002">
        <v>6.4210000000000003</v>
      </c>
      <c r="Q2002">
        <v>5.1479999999999997</v>
      </c>
      <c r="R2002" t="s">
        <v>9341</v>
      </c>
      <c r="S2002">
        <v>4.7560000000000002</v>
      </c>
      <c r="T2002" t="s">
        <v>9341</v>
      </c>
      <c r="U2002" t="s">
        <v>9500</v>
      </c>
      <c r="V2002" t="str">
        <f>LEFT($U2002,2)</f>
        <v>K1</v>
      </c>
      <c r="W2002" s="3">
        <f>_xlfn.XLOOKUP(V2002,$AC$2:$AC$43,$AD$2:$AD$43,"none")</f>
        <v>0.86</v>
      </c>
      <c r="X2002" s="3">
        <f>IF(ISNUMBER($W2002), 4600 * (1 / (0.92 * $W2002 + 1.7) + 1 / (0.92 * $W2002 + 0.62)),"none")</f>
        <v>5106.1368670782376</v>
      </c>
      <c r="Y2002" s="8">
        <f>IF(ISNUMBER($X2002), _xlfn.XLOOKUP($X2002,Sheet3!$A$2:$A$392,Sheet3!$B$2:$B$392,"none", 1,1), $AF$2)</f>
        <v>1</v>
      </c>
      <c r="Z2002" s="8">
        <f>IF(ISNUMBER($X2002), _xlfn.XLOOKUP($X2002,Sheet3!$A$2:$A$392,Sheet3!$C$2:$C$392,"none", 1,1), $AF$2)</f>
        <v>0.82210000000000005</v>
      </c>
      <c r="AA2002" s="8">
        <f>IF(ISNUMBER($X2002), _xlfn.XLOOKUP($X2002,Sheet3!$A$2:$A$392,Sheet3!$D$2:$D$392,"none", 1,1), $AF$2)</f>
        <v>0.65410000000000001</v>
      </c>
    </row>
    <row r="2003" spans="1:27">
      <c r="A2003">
        <v>3817</v>
      </c>
      <c r="B2003" t="s">
        <v>4120</v>
      </c>
      <c r="C2003" t="s">
        <v>12</v>
      </c>
      <c r="D2003">
        <v>21</v>
      </c>
      <c r="E2003">
        <v>22</v>
      </c>
      <c r="F2003">
        <v>53.613441943200002</v>
      </c>
      <c r="G2003">
        <v>6</v>
      </c>
      <c r="H2003">
        <v>48</v>
      </c>
      <c r="I2003">
        <v>40.103417448000002</v>
      </c>
      <c r="J2003">
        <f>(D2003+E2003/60+F2003/3600)*15</f>
        <v>320.72338934143005</v>
      </c>
      <c r="K2003">
        <f>IF(G2003&lt;0, G2003-H2003/60-I2003/3600, G2003+H2003/60+I2003/3600)</f>
        <v>6.8111398381799999</v>
      </c>
      <c r="L2003">
        <v>53.843000000000004</v>
      </c>
      <c r="M2003">
        <v>10.742000000000001</v>
      </c>
      <c r="N2003">
        <v>10.16</v>
      </c>
      <c r="O2003" t="s">
        <v>9341</v>
      </c>
      <c r="P2003">
        <v>5.2080000000000002</v>
      </c>
      <c r="Q2003">
        <v>5.1479999999999997</v>
      </c>
      <c r="R2003" t="s">
        <v>9341</v>
      </c>
      <c r="S2003">
        <v>5.13</v>
      </c>
      <c r="T2003" t="s">
        <v>9341</v>
      </c>
      <c r="U2003" t="s">
        <v>9359</v>
      </c>
      <c r="V2003" t="str">
        <f>LEFT($U2003,2)</f>
        <v>A3</v>
      </c>
      <c r="W2003" s="3">
        <f>_xlfn.XLOOKUP(V2003,$AC$2:$AC$43,$AD$2:$AD$43,"none")</f>
        <v>0.08</v>
      </c>
      <c r="X2003" s="3">
        <f>IF(ISNUMBER($W2003), 4600 * (1 / (0.92 * $W2003 + 1.7) + 1 / (0.92 * $W2003 + 0.62)),"none")</f>
        <v>9225.6595386701993</v>
      </c>
      <c r="Y2003" s="8">
        <f>IF(ISNUMBER($X2003), _xlfn.XLOOKUP($X2003,Sheet3!$A$2:$A$392,Sheet3!$B$2:$B$392,"none", 1,1), $AF$2)</f>
        <v>0.67030000000000001</v>
      </c>
      <c r="Z2003" s="8">
        <f>IF(ISNUMBER($X2003), _xlfn.XLOOKUP($X2003,Sheet3!$A$2:$A$392,Sheet3!$C$2:$C$392,"none", 1,1), $AF$2)</f>
        <v>0.73619999999999997</v>
      </c>
      <c r="AA2003" s="8">
        <f>IF(ISNUMBER($X2003), _xlfn.XLOOKUP($X2003,Sheet3!$A$2:$A$392,Sheet3!$D$2:$D$392,"none", 1,1), $AF$2)</f>
        <v>1</v>
      </c>
    </row>
    <row r="2004" spans="1:27">
      <c r="A2004">
        <v>4289</v>
      </c>
      <c r="B2004" t="s">
        <v>4592</v>
      </c>
      <c r="C2004" t="s">
        <v>16</v>
      </c>
      <c r="D2004">
        <v>9</v>
      </c>
      <c r="E2004">
        <v>9</v>
      </c>
      <c r="F2004">
        <v>21.541148282399998</v>
      </c>
      <c r="G2004">
        <v>22</v>
      </c>
      <c r="H2004">
        <v>2</v>
      </c>
      <c r="I2004">
        <v>43.578120660000003</v>
      </c>
      <c r="J2004">
        <f>(D2004+E2004/60+F2004/3600)*15</f>
        <v>137.33975478451001</v>
      </c>
      <c r="K2004">
        <f>IF(G2004&lt;0, G2004-H2004/60-I2004/3600, G2004+H2004/60+I2004/3600)</f>
        <v>22.04543836685</v>
      </c>
      <c r="L2004">
        <v>-3.1469999999999998</v>
      </c>
      <c r="M2004">
        <v>9.1590000000000007</v>
      </c>
      <c r="N2004">
        <v>8</v>
      </c>
      <c r="O2004" t="s">
        <v>9341</v>
      </c>
      <c r="P2004">
        <v>6.1230000000000002</v>
      </c>
      <c r="Q2004">
        <v>5.149</v>
      </c>
      <c r="R2004" t="s">
        <v>9341</v>
      </c>
      <c r="S2004">
        <v>4.8959999999999999</v>
      </c>
      <c r="T2004" t="s">
        <v>9341</v>
      </c>
      <c r="U2004" t="s">
        <v>10645</v>
      </c>
      <c r="V2004" t="str">
        <f>LEFT($U2004,2)</f>
        <v>G8</v>
      </c>
      <c r="W2004" s="3">
        <f>_xlfn.XLOOKUP(V2004,$AC$2:$AC$43,$AD$2:$AD$43,"none")</f>
        <v>0.74</v>
      </c>
      <c r="X2004" s="3">
        <f>IF(ISNUMBER($W2004), 4600 * (1 / (0.92 * $W2004 + 1.7) + 1 / (0.92 * $W2004 + 0.62)),"none")</f>
        <v>5468.4090187676065</v>
      </c>
      <c r="Y2004" s="8">
        <f>IF(ISNUMBER($X2004), _xlfn.XLOOKUP($X2004,Sheet3!$A$2:$A$392,Sheet3!$B$2:$B$392,"none", 1,1), $AF$2)</f>
        <v>1</v>
      </c>
      <c r="Z2004" s="8">
        <f>IF(ISNUMBER($X2004), _xlfn.XLOOKUP($X2004,Sheet3!$A$2:$A$392,Sheet3!$C$2:$C$392,"none", 1,1), $AF$2)</f>
        <v>0.85409999999999997</v>
      </c>
      <c r="AA2004" s="8">
        <f>IF(ISNUMBER($X2004), _xlfn.XLOOKUP($X2004,Sheet3!$A$2:$A$392,Sheet3!$D$2:$D$392,"none", 1,1), $AF$2)</f>
        <v>0.72770000000000001</v>
      </c>
    </row>
    <row r="2005" spans="1:27">
      <c r="A2005">
        <v>1357</v>
      </c>
      <c r="B2005" t="s">
        <v>1658</v>
      </c>
      <c r="C2005" t="s">
        <v>17</v>
      </c>
      <c r="D2005">
        <v>13</v>
      </c>
      <c r="E2005">
        <v>18</v>
      </c>
      <c r="F2005">
        <v>14.509531238399999</v>
      </c>
      <c r="G2005">
        <v>49</v>
      </c>
      <c r="H2005">
        <v>40</v>
      </c>
      <c r="I2005">
        <v>55.429204656000003</v>
      </c>
      <c r="J2005">
        <f>(D2005+E2005/60+F2005/3600)*15</f>
        <v>199.56045638016002</v>
      </c>
      <c r="K2005">
        <f>IF(G2005&lt;0, G2005-H2005/60-I2005/3600, G2005+H2005/60+I2005/3600)</f>
        <v>49.682063667959994</v>
      </c>
      <c r="L2005">
        <v>-35.161000000000001</v>
      </c>
      <c r="M2005">
        <v>16.341999999999999</v>
      </c>
      <c r="N2005">
        <v>11.7</v>
      </c>
      <c r="O2005" t="s">
        <v>9341</v>
      </c>
      <c r="P2005">
        <v>5.08</v>
      </c>
      <c r="Q2005">
        <v>5.15</v>
      </c>
      <c r="R2005" t="s">
        <v>9341</v>
      </c>
      <c r="S2005">
        <v>5.1280000000000001</v>
      </c>
      <c r="T2005" t="s">
        <v>9341</v>
      </c>
      <c r="U2005" t="s">
        <v>9874</v>
      </c>
      <c r="V2005" t="str">
        <f>LEFT($U2005,2)</f>
        <v>B9</v>
      </c>
      <c r="W2005" s="3">
        <f>_xlfn.XLOOKUP(V2005,$AC$2:$AC$43,$AD$2:$AD$43,"none")</f>
        <v>-7.0000000000000007E-2</v>
      </c>
      <c r="X2005" s="3">
        <f>IF(ISNUMBER($W2005), 4600 * (1 / (0.92 * $W2005 + 1.7) + 1 / (0.92 * $W2005 + 0.62)),"none")</f>
        <v>11091.761228434079</v>
      </c>
      <c r="Y2005" s="8">
        <f>IF(ISNUMBER($X2005), _xlfn.XLOOKUP($X2005,Sheet3!$A$2:$A$392,Sheet3!$B$2:$B$392,"none", 1,1), $AF$2)</f>
        <v>0.57499999999999996</v>
      </c>
      <c r="Z2005" s="8">
        <f>IF(ISNUMBER($X2005), _xlfn.XLOOKUP($X2005,Sheet3!$A$2:$A$392,Sheet3!$C$2:$C$392,"none", 1,1), $AF$2)</f>
        <v>0.66420000000000001</v>
      </c>
      <c r="AA2005" s="8">
        <f>IF(ISNUMBER($X2005), _xlfn.XLOOKUP($X2005,Sheet3!$A$2:$A$392,Sheet3!$D$2:$D$392,"none", 1,1), $AF$2)</f>
        <v>1</v>
      </c>
    </row>
    <row r="2006" spans="1:27">
      <c r="A2006">
        <v>4794</v>
      </c>
      <c r="B2006" t="s">
        <v>5097</v>
      </c>
      <c r="C2006" t="s">
        <v>12</v>
      </c>
      <c r="D2006">
        <v>12</v>
      </c>
      <c r="E2006">
        <v>3</v>
      </c>
      <c r="F2006">
        <v>39.572414783299998</v>
      </c>
      <c r="G2006">
        <v>-42</v>
      </c>
      <c r="H2006">
        <v>26</v>
      </c>
      <c r="I2006">
        <v>2.610414638</v>
      </c>
      <c r="J2006">
        <f>(D2006+E2006/60+F2006/3600)*15</f>
        <v>180.91488506159709</v>
      </c>
      <c r="K2006">
        <f>IF(G2006&lt;0, G2006-H2006/60-I2006/3600, G2006+H2006/60+I2006/3600)</f>
        <v>-42.434058448510555</v>
      </c>
      <c r="L2006">
        <v>318.55399999999997</v>
      </c>
      <c r="M2006">
        <v>-111.12</v>
      </c>
      <c r="N2006">
        <v>40.43</v>
      </c>
      <c r="O2006">
        <v>5.53</v>
      </c>
      <c r="P2006">
        <v>5.56</v>
      </c>
      <c r="Q2006">
        <v>5.15</v>
      </c>
      <c r="R2006" t="s">
        <v>9341</v>
      </c>
      <c r="S2006">
        <v>5.0330000000000004</v>
      </c>
      <c r="T2006" t="s">
        <v>9341</v>
      </c>
      <c r="U2006" t="s">
        <v>9639</v>
      </c>
      <c r="V2006" t="str">
        <f>LEFT($U2006,2)</f>
        <v>F5</v>
      </c>
      <c r="W2006" s="3">
        <f>_xlfn.XLOOKUP(V2006,$AC$2:$AC$43,$AD$2:$AD$43,"none")</f>
        <v>0.45</v>
      </c>
      <c r="X2006" s="3">
        <f>IF(ISNUMBER($W2006), 4600 * (1 / (0.92 * $W2006 + 1.7) + 1 / (0.92 * $W2006 + 0.62)),"none")</f>
        <v>6624.7124722536864</v>
      </c>
      <c r="Y2006" s="8">
        <f>IF(ISNUMBER($X2006), _xlfn.XLOOKUP($X2006,Sheet3!$A$2:$A$392,Sheet3!$B$2:$B$392,"none", 1,1), $AF$2)</f>
        <v>0.99370000000000003</v>
      </c>
      <c r="Z2006" s="8">
        <f>IF(ISNUMBER($X2006), _xlfn.XLOOKUP($X2006,Sheet3!$A$2:$A$392,Sheet3!$C$2:$C$392,"none", 1,1), $AF$2)</f>
        <v>0.9526</v>
      </c>
      <c r="AA2006" s="8">
        <f>IF(ISNUMBER($X2006), _xlfn.XLOOKUP($X2006,Sheet3!$A$2:$A$392,Sheet3!$D$2:$D$392,"none", 1,1), $AF$2)</f>
        <v>1</v>
      </c>
    </row>
    <row r="2007" spans="1:27">
      <c r="A2007">
        <v>5122</v>
      </c>
      <c r="B2007" t="s">
        <v>5425</v>
      </c>
      <c r="C2007" t="s">
        <v>12</v>
      </c>
      <c r="D2007">
        <v>13</v>
      </c>
      <c r="E2007">
        <v>58</v>
      </c>
      <c r="F2007">
        <v>31.1464192</v>
      </c>
      <c r="G2007">
        <v>-24</v>
      </c>
      <c r="H2007">
        <v>58</v>
      </c>
      <c r="I2007">
        <v>20.097909999999999</v>
      </c>
      <c r="J2007">
        <f>(D2007+E2007/60+F2007/3600)*15</f>
        <v>209.62977674666666</v>
      </c>
      <c r="K2007">
        <f>IF(G2007&lt;0, G2007-H2007/60-I2007/3600, G2007+H2007/60+I2007/3600)</f>
        <v>-24.972249419444442</v>
      </c>
      <c r="L2007">
        <v>-49.36</v>
      </c>
      <c r="M2007">
        <v>-29.53</v>
      </c>
      <c r="N2007">
        <v>9.8000000000000007</v>
      </c>
      <c r="O2007" t="s">
        <v>9341</v>
      </c>
      <c r="P2007">
        <v>5.05</v>
      </c>
      <c r="Q2007">
        <v>5.15</v>
      </c>
      <c r="R2007" t="s">
        <v>9341</v>
      </c>
      <c r="S2007">
        <v>5.1539999999999999</v>
      </c>
      <c r="T2007" t="s">
        <v>9341</v>
      </c>
      <c r="U2007" t="s">
        <v>9437</v>
      </c>
      <c r="V2007" t="str">
        <f>LEFT($U2007,2)</f>
        <v>B8</v>
      </c>
      <c r="W2007" s="3">
        <f>_xlfn.XLOOKUP(V2007,$AC$2:$AC$43,$AD$2:$AD$43,"none")</f>
        <v>-0.11</v>
      </c>
      <c r="X2007" s="3">
        <f>IF(ISNUMBER($W2007), 4600 * (1 / (0.92 * $W2007 + 1.7) + 1 / (0.92 * $W2007 + 0.62)),"none")</f>
        <v>11743.77313439976</v>
      </c>
      <c r="Y2007" s="8">
        <f>IF(ISNUMBER($X2007), _xlfn.XLOOKUP($X2007,Sheet3!$A$2:$A$392,Sheet3!$B$2:$B$392,"none", 1,1), $AF$2)</f>
        <v>0.54959999999999998</v>
      </c>
      <c r="Z2007" s="8">
        <f>IF(ISNUMBER($X2007), _xlfn.XLOOKUP($X2007,Sheet3!$A$2:$A$392,Sheet3!$C$2:$C$392,"none", 1,1), $AF$2)</f>
        <v>0.64410000000000001</v>
      </c>
      <c r="AA2007" s="8">
        <f>IF(ISNUMBER($X2007), _xlfn.XLOOKUP($X2007,Sheet3!$A$2:$A$392,Sheet3!$D$2:$D$392,"none", 1,1), $AF$2)</f>
        <v>1</v>
      </c>
    </row>
    <row r="2008" spans="1:27">
      <c r="A2008">
        <v>6109</v>
      </c>
      <c r="B2008" t="s">
        <v>6412</v>
      </c>
      <c r="C2008" t="s">
        <v>17</v>
      </c>
      <c r="D2008">
        <v>19</v>
      </c>
      <c r="E2008">
        <v>13</v>
      </c>
      <c r="F2008">
        <v>42.701195671199997</v>
      </c>
      <c r="G2008">
        <v>2</v>
      </c>
      <c r="H2008">
        <v>17</v>
      </c>
      <c r="I2008">
        <v>37.310297603999999</v>
      </c>
      <c r="J2008">
        <f>(D2008+E2008/60+F2008/3600)*15</f>
        <v>288.42792164862999</v>
      </c>
      <c r="K2008">
        <f>IF(G2008&lt;0, G2008-H2008/60-I2008/3600, G2008+H2008/60+I2008/3600)</f>
        <v>2.2936973048899998</v>
      </c>
      <c r="L2008">
        <v>10.102</v>
      </c>
      <c r="M2008">
        <v>-0.82499999999999996</v>
      </c>
      <c r="N2008">
        <v>4.7699999999999996</v>
      </c>
      <c r="O2008">
        <v>4.67</v>
      </c>
      <c r="P2008">
        <v>5.08</v>
      </c>
      <c r="Q2008">
        <v>5.15</v>
      </c>
      <c r="R2008" t="s">
        <v>9341</v>
      </c>
      <c r="S2008">
        <v>5.109</v>
      </c>
      <c r="T2008" t="s">
        <v>9341</v>
      </c>
      <c r="U2008" t="s">
        <v>9471</v>
      </c>
      <c r="V2008" t="str">
        <f>LEFT($U2008,2)</f>
        <v>B7</v>
      </c>
      <c r="W2008" s="3">
        <f>_xlfn.XLOOKUP(V2008,$AC$2:$AC$43,$AD$2:$AD$43,"none")</f>
        <v>-0.13</v>
      </c>
      <c r="X2008" s="3">
        <f>IF(ISNUMBER($W2008), 4600 * (1 / (0.92 * $W2008 + 1.7) + 1 / (0.92 * $W2008 + 0.62)),"none")</f>
        <v>12103.301413538873</v>
      </c>
      <c r="Y2008" s="8">
        <f>IF(ISNUMBER($X2008), _xlfn.XLOOKUP($X2008,Sheet3!$A$2:$A$392,Sheet3!$B$2:$B$392,"none", 1,1), $AF$2)</f>
        <v>0.53700000000000003</v>
      </c>
      <c r="Z2008" s="8">
        <f>IF(ISNUMBER($X2008), _xlfn.XLOOKUP($X2008,Sheet3!$A$2:$A$392,Sheet3!$C$2:$C$392,"none", 1,1), $AF$2)</f>
        <v>0.63400000000000001</v>
      </c>
      <c r="AA2008" s="8">
        <f>IF(ISNUMBER($X2008), _xlfn.XLOOKUP($X2008,Sheet3!$A$2:$A$392,Sheet3!$D$2:$D$392,"none", 1,1), $AF$2)</f>
        <v>1</v>
      </c>
    </row>
    <row r="2009" spans="1:27">
      <c r="A2009">
        <v>6204</v>
      </c>
      <c r="B2009" t="s">
        <v>6507</v>
      </c>
      <c r="C2009" t="s">
        <v>305</v>
      </c>
      <c r="D2009">
        <v>16</v>
      </c>
      <c r="E2009">
        <v>45</v>
      </c>
      <c r="F2009">
        <v>49.8919480944</v>
      </c>
      <c r="G2009">
        <v>8</v>
      </c>
      <c r="H2009">
        <v>34</v>
      </c>
      <c r="I2009">
        <v>57.408688488000003</v>
      </c>
      <c r="J2009">
        <f>(D2009+E2009/60+F2009/3600)*15</f>
        <v>251.45788311706002</v>
      </c>
      <c r="K2009">
        <f>IF(G2009&lt;0, G2009-H2009/60-I2009/3600, G2009+H2009/60+I2009/3600)</f>
        <v>8.5826135245799993</v>
      </c>
      <c r="L2009">
        <v>-1.776</v>
      </c>
      <c r="M2009">
        <v>13.984999999999999</v>
      </c>
      <c r="N2009">
        <v>7.61</v>
      </c>
      <c r="O2009">
        <v>8.6199999999999992</v>
      </c>
      <c r="P2009">
        <v>6.68</v>
      </c>
      <c r="Q2009">
        <v>5.15</v>
      </c>
      <c r="R2009" t="s">
        <v>9341</v>
      </c>
      <c r="S2009">
        <v>4.5129999999999999</v>
      </c>
      <c r="T2009" t="s">
        <v>9341</v>
      </c>
      <c r="U2009" t="s">
        <v>9360</v>
      </c>
      <c r="V2009" t="str">
        <f>LEFT($U2009,2)</f>
        <v>K5</v>
      </c>
      <c r="W2009" s="3">
        <f>_xlfn.XLOOKUP(V2009,$AC$2:$AC$43,$AD$2:$AD$43,"none")</f>
        <v>1.1499999999999999</v>
      </c>
      <c r="X2009" s="3">
        <f>IF(ISNUMBER($W2009), 4600 * (1 / (0.92 * $W2009 + 1.7) + 1 / (0.92 * $W2009 + 0.62)),"none")</f>
        <v>4409.2340323652679</v>
      </c>
      <c r="Y2009" s="8">
        <f>IF(ISNUMBER($X2009), _xlfn.XLOOKUP($X2009,Sheet3!$A$2:$A$392,Sheet3!$B$2:$B$392,"none", 1,1), $AF$2)</f>
        <v>1</v>
      </c>
      <c r="Z2009" s="8">
        <f>IF(ISNUMBER($X2009), _xlfn.XLOOKUP($X2009,Sheet3!$A$2:$A$392,Sheet3!$C$2:$C$392,"none", 1,1), $AF$2)</f>
        <v>0.73599999999999999</v>
      </c>
      <c r="AA2009" s="8">
        <f>IF(ISNUMBER($X2009), _xlfn.XLOOKUP($X2009,Sheet3!$A$2:$A$392,Sheet3!$D$2:$D$392,"none", 1,1), $AF$2)</f>
        <v>0.4803</v>
      </c>
    </row>
    <row r="2010" spans="1:27">
      <c r="A2010">
        <v>6707</v>
      </c>
      <c r="B2010" t="s">
        <v>7010</v>
      </c>
      <c r="C2010" t="s">
        <v>17</v>
      </c>
      <c r="D2010">
        <v>19</v>
      </c>
      <c r="E2010">
        <v>26</v>
      </c>
      <c r="F2010">
        <v>9.1269274847999995</v>
      </c>
      <c r="G2010">
        <v>36</v>
      </c>
      <c r="H2010">
        <v>19</v>
      </c>
      <c r="I2010">
        <v>4.4321473559999998</v>
      </c>
      <c r="J2010">
        <f>(D2010+E2010/60+F2010/3600)*15</f>
        <v>291.53802886452002</v>
      </c>
      <c r="K2010">
        <f>IF(G2010&lt;0, G2010-H2010/60-I2010/3600, G2010+H2010/60+I2010/3600)</f>
        <v>36.317897818710001</v>
      </c>
      <c r="L2010">
        <v>4.4969999999999999</v>
      </c>
      <c r="M2010">
        <v>13.513999999999999</v>
      </c>
      <c r="N2010">
        <v>5.78</v>
      </c>
      <c r="O2010">
        <v>4.5999999999999996</v>
      </c>
      <c r="P2010">
        <v>5.03</v>
      </c>
      <c r="Q2010">
        <v>5.15</v>
      </c>
      <c r="R2010" t="s">
        <v>9341</v>
      </c>
      <c r="S2010">
        <v>5.133</v>
      </c>
      <c r="T2010" t="s">
        <v>9341</v>
      </c>
      <c r="U2010" t="s">
        <v>11161</v>
      </c>
      <c r="V2010" t="str">
        <f>LEFT($U2010,2)</f>
        <v>B8</v>
      </c>
      <c r="W2010" s="3">
        <f>_xlfn.XLOOKUP(V2010,$AC$2:$AC$43,$AD$2:$AD$43,"none")</f>
        <v>-0.11</v>
      </c>
      <c r="X2010" s="3">
        <f>IF(ISNUMBER($W2010), 4600 * (1 / (0.92 * $W2010 + 1.7) + 1 / (0.92 * $W2010 + 0.62)),"none")</f>
        <v>11743.77313439976</v>
      </c>
      <c r="Y2010" s="8">
        <f>IF(ISNUMBER($X2010), _xlfn.XLOOKUP($X2010,Sheet3!$A$2:$A$392,Sheet3!$B$2:$B$392,"none", 1,1), $AF$2)</f>
        <v>0.54959999999999998</v>
      </c>
      <c r="Z2010" s="8">
        <f>IF(ISNUMBER($X2010), _xlfn.XLOOKUP($X2010,Sheet3!$A$2:$A$392,Sheet3!$C$2:$C$392,"none", 1,1), $AF$2)</f>
        <v>0.64410000000000001</v>
      </c>
      <c r="AA2010" s="8">
        <f>IF(ISNUMBER($X2010), _xlfn.XLOOKUP($X2010,Sheet3!$A$2:$A$392,Sheet3!$D$2:$D$392,"none", 1,1), $AF$2)</f>
        <v>1</v>
      </c>
    </row>
    <row r="2011" spans="1:27">
      <c r="A2011">
        <v>6747</v>
      </c>
      <c r="B2011" t="s">
        <v>7050</v>
      </c>
      <c r="C2011" t="s">
        <v>12</v>
      </c>
      <c r="D2011">
        <v>17</v>
      </c>
      <c r="E2011">
        <v>53</v>
      </c>
      <c r="F2011">
        <v>18.0271341744</v>
      </c>
      <c r="G2011">
        <v>40</v>
      </c>
      <c r="H2011">
        <v>0</v>
      </c>
      <c r="I2011">
        <v>28.661302979999999</v>
      </c>
      <c r="J2011">
        <f>(D2011+E2011/60+F2011/3600)*15</f>
        <v>268.32511305906002</v>
      </c>
      <c r="K2011">
        <f>IF(G2011&lt;0, G2011-H2011/60-I2011/3600, G2011+H2011/60+I2011/3600)</f>
        <v>40.007961473050003</v>
      </c>
      <c r="L2011">
        <v>7.4260000000000002</v>
      </c>
      <c r="M2011">
        <v>50.451000000000001</v>
      </c>
      <c r="N2011">
        <v>8.75</v>
      </c>
      <c r="O2011" t="s">
        <v>9341</v>
      </c>
      <c r="P2011">
        <v>6.35</v>
      </c>
      <c r="Q2011">
        <v>5.15</v>
      </c>
      <c r="R2011" t="s">
        <v>9341</v>
      </c>
      <c r="S2011">
        <v>4.8049999999999997</v>
      </c>
      <c r="T2011" t="s">
        <v>9341</v>
      </c>
      <c r="U2011" t="s">
        <v>11167</v>
      </c>
      <c r="V2011" t="str">
        <f>LEFT($U2011,2)</f>
        <v>K1</v>
      </c>
      <c r="W2011" s="3">
        <f>_xlfn.XLOOKUP(V2011,$AC$2:$AC$43,$AD$2:$AD$43,"none")</f>
        <v>0.86</v>
      </c>
      <c r="X2011" s="3">
        <f>IF(ISNUMBER($W2011), 4600 * (1 / (0.92 * $W2011 + 1.7) + 1 / (0.92 * $W2011 + 0.62)),"none")</f>
        <v>5106.1368670782376</v>
      </c>
      <c r="Y2011" s="8">
        <f>IF(ISNUMBER($X2011), _xlfn.XLOOKUP($X2011,Sheet3!$A$2:$A$392,Sheet3!$B$2:$B$392,"none", 1,1), $AF$2)</f>
        <v>1</v>
      </c>
      <c r="Z2011" s="8">
        <f>IF(ISNUMBER($X2011), _xlfn.XLOOKUP($X2011,Sheet3!$A$2:$A$392,Sheet3!$C$2:$C$392,"none", 1,1), $AF$2)</f>
        <v>0.82210000000000005</v>
      </c>
      <c r="AA2011" s="8">
        <f>IF(ISNUMBER($X2011), _xlfn.XLOOKUP($X2011,Sheet3!$A$2:$A$392,Sheet3!$D$2:$D$392,"none", 1,1), $AF$2)</f>
        <v>0.65410000000000001</v>
      </c>
    </row>
    <row r="2012" spans="1:27">
      <c r="A2012">
        <v>6942</v>
      </c>
      <c r="B2012" t="s">
        <v>7245</v>
      </c>
      <c r="C2012" t="s">
        <v>313</v>
      </c>
      <c r="D2012">
        <v>8</v>
      </c>
      <c r="E2012">
        <v>29</v>
      </c>
      <c r="F2012">
        <v>27.483460000000001</v>
      </c>
      <c r="G2012">
        <v>-44</v>
      </c>
      <c r="H2012">
        <v>43</v>
      </c>
      <c r="I2012">
        <v>29.323599999999999</v>
      </c>
      <c r="J2012">
        <f>(D2012+E2012/60+F2012/3600)*15</f>
        <v>127.36451441666667</v>
      </c>
      <c r="K2012">
        <f>IF(G2012&lt;0, G2012-H2012/60-I2012/3600, G2012+H2012/60+I2012/3600)</f>
        <v>-44.724812111111113</v>
      </c>
      <c r="L2012">
        <v>-5.75</v>
      </c>
      <c r="M2012">
        <v>6.33</v>
      </c>
      <c r="N2012">
        <v>1.25</v>
      </c>
      <c r="O2012">
        <v>4.04</v>
      </c>
      <c r="P2012">
        <v>4.95</v>
      </c>
      <c r="Q2012">
        <v>5.15</v>
      </c>
      <c r="R2012">
        <v>6.59</v>
      </c>
      <c r="S2012" t="s">
        <v>9341</v>
      </c>
      <c r="T2012" t="s">
        <v>9341</v>
      </c>
      <c r="U2012" t="s">
        <v>10651</v>
      </c>
      <c r="V2012" t="str">
        <f>LEFT($U2012,2)</f>
        <v>B3</v>
      </c>
      <c r="W2012" s="3">
        <f>_xlfn.XLOOKUP(V2012,$AC$2:$AC$43,$AD$2:$AD$43,"none")</f>
        <v>-0.2</v>
      </c>
      <c r="X2012" s="3">
        <f>IF(ISNUMBER($W2012), 4600 * (1 / (0.92 * $W2012 + 1.7) + 1 / (0.92 * $W2012 + 0.62)),"none")</f>
        <v>13584.75950715306</v>
      </c>
      <c r="Y2012" s="8">
        <f>IF(ISNUMBER($X2012), _xlfn.XLOOKUP($X2012,Sheet3!$A$2:$A$392,Sheet3!$B$2:$B$392,"none", 1,1), $AF$2)</f>
        <v>0.50129999999999997</v>
      </c>
      <c r="Z2012" s="8">
        <f>IF(ISNUMBER($X2012), _xlfn.XLOOKUP($X2012,Sheet3!$A$2:$A$392,Sheet3!$C$2:$C$392,"none", 1,1), $AF$2)</f>
        <v>0.60470000000000002</v>
      </c>
      <c r="AA2012" s="8">
        <f>IF(ISNUMBER($X2012), _xlfn.XLOOKUP($X2012,Sheet3!$A$2:$A$392,Sheet3!$D$2:$D$392,"none", 1,1), $AF$2)</f>
        <v>1</v>
      </c>
    </row>
    <row r="2013" spans="1:27">
      <c r="A2013">
        <v>7665</v>
      </c>
      <c r="B2013" t="s">
        <v>7968</v>
      </c>
      <c r="C2013" t="s">
        <v>12</v>
      </c>
      <c r="D2013">
        <v>11</v>
      </c>
      <c r="E2013">
        <v>37</v>
      </c>
      <c r="F2013">
        <v>0.52438976879999999</v>
      </c>
      <c r="G2013">
        <v>-61</v>
      </c>
      <c r="H2013">
        <v>17</v>
      </c>
      <c r="I2013">
        <v>0.39619251599999999</v>
      </c>
      <c r="J2013">
        <f>(D2013+E2013/60+F2013/3600)*15</f>
        <v>174.25218495736999</v>
      </c>
      <c r="K2013">
        <f>IF(G2013&lt;0, G2013-H2013/60-I2013/3600, G2013+H2013/60+I2013/3600)</f>
        <v>-61.283443386809999</v>
      </c>
      <c r="L2013">
        <v>-228.767</v>
      </c>
      <c r="M2013">
        <v>1.2809999999999999</v>
      </c>
      <c r="N2013">
        <v>13.84</v>
      </c>
      <c r="O2013" t="s">
        <v>9341</v>
      </c>
      <c r="P2013">
        <v>6.27</v>
      </c>
      <c r="Q2013">
        <v>5.15</v>
      </c>
      <c r="R2013" t="s">
        <v>9341</v>
      </c>
      <c r="S2013">
        <v>4.8259999999999996</v>
      </c>
      <c r="T2013" t="s">
        <v>9341</v>
      </c>
      <c r="U2013" t="s">
        <v>9403</v>
      </c>
      <c r="V2013" t="str">
        <f>LEFT($U2013,2)</f>
        <v>K0</v>
      </c>
      <c r="W2013" s="3">
        <f>_xlfn.XLOOKUP(V2013,$AC$2:$AC$43,$AD$2:$AD$43,"none")</f>
        <v>0.81</v>
      </c>
      <c r="X2013" s="3">
        <f>IF(ISNUMBER($W2013), 4600 * (1 / (0.92 * $W2013 + 1.7) + 1 / (0.92 * $W2013 + 0.62)),"none")</f>
        <v>5250.7063834266155</v>
      </c>
      <c r="Y2013" s="8">
        <f>IF(ISNUMBER($X2013), _xlfn.XLOOKUP($X2013,Sheet3!$A$2:$A$392,Sheet3!$B$2:$B$392,"none", 1,1), $AF$2)</f>
        <v>1</v>
      </c>
      <c r="Z2013" s="8">
        <f>IF(ISNUMBER($X2013), _xlfn.XLOOKUP($X2013,Sheet3!$A$2:$A$392,Sheet3!$C$2:$C$392,"none", 1,1), $AF$2)</f>
        <v>0.83299999999999996</v>
      </c>
      <c r="AA2013" s="8">
        <f>IF(ISNUMBER($X2013), _xlfn.XLOOKUP($X2013,Sheet3!$A$2:$A$392,Sheet3!$D$2:$D$392,"none", 1,1), $AF$2)</f>
        <v>0.67869999999999997</v>
      </c>
    </row>
    <row r="2014" spans="1:27">
      <c r="A2014">
        <v>7982</v>
      </c>
      <c r="B2014" t="s">
        <v>8285</v>
      </c>
      <c r="C2014" t="s">
        <v>24</v>
      </c>
      <c r="D2014">
        <v>21</v>
      </c>
      <c r="E2014">
        <v>4</v>
      </c>
      <c r="F2014">
        <v>43.0626765409</v>
      </c>
      <c r="G2014">
        <v>-77</v>
      </c>
      <c r="H2014">
        <v>1</v>
      </c>
      <c r="I2014">
        <v>25.566080008</v>
      </c>
      <c r="J2014">
        <f>(D2014+E2014/60+F2014/3600)*15</f>
        <v>316.17942781892043</v>
      </c>
      <c r="K2014">
        <f>IF(G2014&lt;0, G2014-H2014/60-I2014/3600, G2014+H2014/60+I2014/3600)</f>
        <v>-77.023768355557777</v>
      </c>
      <c r="L2014">
        <v>12.984999999999999</v>
      </c>
      <c r="M2014">
        <v>-369.81599999999997</v>
      </c>
      <c r="N2014">
        <v>22.18</v>
      </c>
      <c r="O2014" t="s">
        <v>9341</v>
      </c>
      <c r="P2014">
        <v>5.64</v>
      </c>
      <c r="Q2014">
        <v>5.15</v>
      </c>
      <c r="R2014" t="s">
        <v>9341</v>
      </c>
      <c r="S2014">
        <v>4.9640000000000004</v>
      </c>
      <c r="T2014" t="s">
        <v>9341</v>
      </c>
      <c r="U2014" t="s">
        <v>11401</v>
      </c>
      <c r="V2014" t="str">
        <f>LEFT($U2014,2)</f>
        <v>F6</v>
      </c>
      <c r="W2014" s="3" t="str">
        <f>_xlfn.XLOOKUP(V2014,$AC$2:$AC$43,$AD$2:$AD$43,"none")</f>
        <v>none</v>
      </c>
      <c r="X2014" s="3" t="str">
        <f>IF(ISNUMBER($W2014), 4600 * (1 / (0.92 * $W2014 + 1.7) + 1 / (0.92 * $W2014 + 0.62)),"none")</f>
        <v>none</v>
      </c>
      <c r="Y2014" s="8">
        <f>IF(ISNUMBER($X2014), _xlfn.XLOOKUP($X2014,Sheet3!$A$2:$A$392,Sheet3!$B$2:$B$392,"none", 1,1), $AF$2)</f>
        <v>0.8</v>
      </c>
      <c r="Z2014" s="8">
        <f>IF(ISNUMBER($X2014), _xlfn.XLOOKUP($X2014,Sheet3!$A$2:$A$392,Sheet3!$C$2:$C$392,"none", 1,1), $AF$2)</f>
        <v>0.8</v>
      </c>
      <c r="AA2014" s="8">
        <f>IF(ISNUMBER($X2014), _xlfn.XLOOKUP($X2014,Sheet3!$A$2:$A$392,Sheet3!$D$2:$D$392,"none", 1,1), $AF$2)</f>
        <v>0.8</v>
      </c>
    </row>
    <row r="2015" spans="1:27">
      <c r="A2015">
        <v>8481</v>
      </c>
      <c r="B2015" t="s">
        <v>8784</v>
      </c>
      <c r="C2015" t="s">
        <v>12</v>
      </c>
      <c r="D2015">
        <v>17</v>
      </c>
      <c r="E2015">
        <v>44</v>
      </c>
      <c r="F2015">
        <v>8.7031414871999999</v>
      </c>
      <c r="G2015">
        <v>-51</v>
      </c>
      <c r="H2015">
        <v>50</v>
      </c>
      <c r="I2015">
        <v>2.59160316</v>
      </c>
      <c r="J2015">
        <f>(D2015+E2015/60+F2015/3600)*15</f>
        <v>266.03626308953005</v>
      </c>
      <c r="K2015">
        <f>IF(G2015&lt;0, G2015-H2015/60-I2015/3600, G2015+H2015/60+I2015/3600)</f>
        <v>-51.8340532231</v>
      </c>
      <c r="L2015">
        <v>-15.034000000000001</v>
      </c>
      <c r="M2015">
        <v>-190.90100000000001</v>
      </c>
      <c r="N2015">
        <v>64.09</v>
      </c>
      <c r="O2015" t="s">
        <v>9341</v>
      </c>
      <c r="P2015">
        <v>5.85</v>
      </c>
      <c r="Q2015">
        <v>5.15</v>
      </c>
      <c r="R2015" t="s">
        <v>9341</v>
      </c>
      <c r="S2015">
        <v>4.9429999999999996</v>
      </c>
      <c r="T2015" t="s">
        <v>9341</v>
      </c>
      <c r="U2015" t="s">
        <v>11489</v>
      </c>
      <c r="V2015" t="str">
        <f>LEFT($U2015,2)</f>
        <v>G3</v>
      </c>
      <c r="W2015" s="3">
        <f>_xlfn.XLOOKUP(V2015,$AC$2:$AC$43,$AD$2:$AD$43,"none")</f>
        <v>0.65</v>
      </c>
      <c r="X2015" s="3">
        <f>IF(ISNUMBER($W2015), 4600 * (1 / (0.92 * $W2015 + 1.7) + 1 / (0.92 * $W2015 + 0.62)),"none")</f>
        <v>5778.4237310662083</v>
      </c>
      <c r="Y2015" s="8">
        <f>IF(ISNUMBER($X2015), _xlfn.XLOOKUP($X2015,Sheet3!$A$2:$A$392,Sheet3!$B$2:$B$392,"none", 1,1), $AF$2)</f>
        <v>1</v>
      </c>
      <c r="Z2015" s="8">
        <f>IF(ISNUMBER($X2015), _xlfn.XLOOKUP($X2015,Sheet3!$A$2:$A$392,Sheet3!$C$2:$C$392,"none", 1,1), $AF$2)</f>
        <v>0.88360000000000005</v>
      </c>
      <c r="AA2015" s="8">
        <f>IF(ISNUMBER($X2015), _xlfn.XLOOKUP($X2015,Sheet3!$A$2:$A$392,Sheet3!$D$2:$D$392,"none", 1,1), $AF$2)</f>
        <v>0.8</v>
      </c>
    </row>
    <row r="2016" spans="1:27">
      <c r="A2016">
        <v>8763</v>
      </c>
      <c r="B2016" t="s">
        <v>9068</v>
      </c>
      <c r="C2016" t="s">
        <v>12</v>
      </c>
      <c r="D2016">
        <v>12</v>
      </c>
      <c r="E2016">
        <v>53</v>
      </c>
      <c r="F2016">
        <v>17.758323043200001</v>
      </c>
      <c r="G2016">
        <v>21</v>
      </c>
      <c r="H2016">
        <v>14</v>
      </c>
      <c r="I2016">
        <v>41.939516867999998</v>
      </c>
      <c r="J2016">
        <f>(D2016+E2016/60+F2016/3600)*15</f>
        <v>193.32399301268001</v>
      </c>
      <c r="K2016">
        <f>IF(G2016&lt;0, G2016-H2016/60-I2016/3600, G2016+H2016/60+I2016/3600)</f>
        <v>21.244983199130001</v>
      </c>
      <c r="L2016">
        <v>-60.640999999999998</v>
      </c>
      <c r="M2016">
        <v>-28.047000000000001</v>
      </c>
      <c r="N2016">
        <v>12.07</v>
      </c>
      <c r="O2016" t="s">
        <v>9341</v>
      </c>
      <c r="P2016">
        <v>6.33</v>
      </c>
      <c r="Q2016">
        <v>5.15</v>
      </c>
      <c r="R2016" t="s">
        <v>9341</v>
      </c>
      <c r="S2016">
        <v>4.7720000000000002</v>
      </c>
      <c r="T2016" t="s">
        <v>9341</v>
      </c>
      <c r="U2016" t="s">
        <v>9787</v>
      </c>
      <c r="V2016" t="str">
        <f>LEFT($U2016,2)</f>
        <v>G7</v>
      </c>
      <c r="W2016" s="3" t="str">
        <f>_xlfn.XLOOKUP(V2016,$AC$2:$AC$43,$AD$2:$AD$43,"none")</f>
        <v>none</v>
      </c>
      <c r="X2016" s="3" t="str">
        <f>IF(ISNUMBER($W2016), 4600 * (1 / (0.92 * $W2016 + 1.7) + 1 / (0.92 * $W2016 + 0.62)),"none")</f>
        <v>none</v>
      </c>
      <c r="Y2016" s="8">
        <f>IF(ISNUMBER($X2016), _xlfn.XLOOKUP($X2016,Sheet3!$A$2:$A$392,Sheet3!$B$2:$B$392,"none", 1,1), $AF$2)</f>
        <v>0.8</v>
      </c>
      <c r="Z2016" s="8">
        <f>IF(ISNUMBER($X2016), _xlfn.XLOOKUP($X2016,Sheet3!$A$2:$A$392,Sheet3!$C$2:$C$392,"none", 1,1), $AF$2)</f>
        <v>0.8</v>
      </c>
      <c r="AA2016" s="8">
        <f>IF(ISNUMBER($X2016), _xlfn.XLOOKUP($X2016,Sheet3!$A$2:$A$392,Sheet3!$D$2:$D$392,"none", 1,1), $AF$2)</f>
        <v>0.8</v>
      </c>
    </row>
    <row r="2017" spans="1:27">
      <c r="A2017">
        <v>4991</v>
      </c>
      <c r="B2017" t="s">
        <v>5294</v>
      </c>
      <c r="C2017" t="s">
        <v>297</v>
      </c>
      <c r="D2017">
        <v>13</v>
      </c>
      <c r="E2017">
        <v>7</v>
      </c>
      <c r="F2017">
        <v>53.812871167200001</v>
      </c>
      <c r="G2017">
        <v>-10</v>
      </c>
      <c r="H2017">
        <v>44</v>
      </c>
      <c r="I2017">
        <v>25.471334544000001</v>
      </c>
      <c r="J2017">
        <f>(D2017+E2017/60+F2017/3600)*15</f>
        <v>196.97422029653001</v>
      </c>
      <c r="K2017">
        <f>IF(G2017&lt;0, G2017-H2017/60-I2017/3600, G2017+H2017/60+I2017/3600)</f>
        <v>-10.74040870404</v>
      </c>
      <c r="L2017">
        <v>16.629000000000001</v>
      </c>
      <c r="M2017">
        <v>-10.192</v>
      </c>
      <c r="N2017">
        <v>11.15</v>
      </c>
      <c r="O2017" t="s">
        <v>9341</v>
      </c>
      <c r="P2017">
        <v>6.2809999999999997</v>
      </c>
      <c r="Q2017">
        <v>5.1509999999999998</v>
      </c>
      <c r="R2017" t="s">
        <v>9341</v>
      </c>
      <c r="S2017">
        <v>4.8239999999999998</v>
      </c>
      <c r="T2017" t="s">
        <v>9341</v>
      </c>
      <c r="U2017" t="s">
        <v>10759</v>
      </c>
      <c r="V2017" t="str">
        <f>LEFT($U2017,2)</f>
        <v>K0</v>
      </c>
      <c r="W2017" s="3">
        <f>_xlfn.XLOOKUP(V2017,$AC$2:$AC$43,$AD$2:$AD$43,"none")</f>
        <v>0.81</v>
      </c>
      <c r="X2017" s="3">
        <f>IF(ISNUMBER($W2017), 4600 * (1 / (0.92 * $W2017 + 1.7) + 1 / (0.92 * $W2017 + 0.62)),"none")</f>
        <v>5250.7063834266155</v>
      </c>
      <c r="Y2017" s="8">
        <f>IF(ISNUMBER($X2017), _xlfn.XLOOKUP($X2017,Sheet3!$A$2:$A$392,Sheet3!$B$2:$B$392,"none", 1,1), $AF$2)</f>
        <v>1</v>
      </c>
      <c r="Z2017" s="8">
        <f>IF(ISNUMBER($X2017), _xlfn.XLOOKUP($X2017,Sheet3!$A$2:$A$392,Sheet3!$C$2:$C$392,"none", 1,1), $AF$2)</f>
        <v>0.83299999999999996</v>
      </c>
      <c r="AA2017" s="8">
        <f>IF(ISNUMBER($X2017), _xlfn.XLOOKUP($X2017,Sheet3!$A$2:$A$392,Sheet3!$D$2:$D$392,"none", 1,1), $AF$2)</f>
        <v>0.67869999999999997</v>
      </c>
    </row>
    <row r="2018" spans="1:27">
      <c r="A2018">
        <v>6970</v>
      </c>
      <c r="B2018" t="s">
        <v>7273</v>
      </c>
      <c r="C2018" t="s">
        <v>305</v>
      </c>
      <c r="D2018">
        <v>7</v>
      </c>
      <c r="E2018">
        <v>0</v>
      </c>
      <c r="F2018">
        <v>51.485232136800001</v>
      </c>
      <c r="G2018">
        <v>-51</v>
      </c>
      <c r="H2018">
        <v>24</v>
      </c>
      <c r="I2018">
        <v>9.3094949160000002</v>
      </c>
      <c r="J2018">
        <f>(D2018+E2018/60+F2018/3600)*15</f>
        <v>105.21452180057</v>
      </c>
      <c r="K2018">
        <f>IF(G2018&lt;0, G2018-H2018/60-I2018/3600, G2018+H2018/60+I2018/3600)</f>
        <v>-51.402585970810001</v>
      </c>
      <c r="L2018">
        <v>-21.396000000000001</v>
      </c>
      <c r="M2018">
        <v>20.143999999999998</v>
      </c>
      <c r="N2018">
        <v>4.3899999999999997</v>
      </c>
      <c r="O2018" t="s">
        <v>9341</v>
      </c>
      <c r="P2018">
        <v>6.77</v>
      </c>
      <c r="Q2018">
        <v>5.1509999999999998</v>
      </c>
      <c r="R2018" t="s">
        <v>9341</v>
      </c>
      <c r="S2018">
        <v>4.2990000000000004</v>
      </c>
      <c r="T2018" t="s">
        <v>9341</v>
      </c>
      <c r="U2018" t="s">
        <v>9376</v>
      </c>
      <c r="V2018" t="str">
        <f>LEFT($U2018,2)</f>
        <v>M1</v>
      </c>
      <c r="W2018" s="3">
        <f>_xlfn.XLOOKUP(V2018,$AC$2:$AC$43,$AD$2:$AD$43,"none")</f>
        <v>1.47</v>
      </c>
      <c r="X2018" s="3">
        <f>IF(ISNUMBER($W2018), 4600 * (1 / (0.92 * $W2018 + 1.7) + 1 / (0.92 * $W2018 + 0.62)),"none")</f>
        <v>3839.1950178350371</v>
      </c>
      <c r="Y2018" s="8">
        <f>IF(ISNUMBER($X2018), _xlfn.XLOOKUP($X2018,Sheet3!$A$2:$A$392,Sheet3!$B$2:$B$392,"none", 1,1), $AF$2)</f>
        <v>1</v>
      </c>
      <c r="Z2018" s="8">
        <f>IF(ISNUMBER($X2018), _xlfn.XLOOKUP($X2018,Sheet3!$A$2:$A$392,Sheet3!$C$2:$C$392,"none", 1,1), $AF$2)</f>
        <v>0.64800000000000002</v>
      </c>
      <c r="AA2018" s="8">
        <f>IF(ISNUMBER($X2018), _xlfn.XLOOKUP($X2018,Sheet3!$A$2:$A$392,Sheet3!$D$2:$D$392,"none", 1,1), $AF$2)</f>
        <v>0.33460000000000001</v>
      </c>
    </row>
    <row r="2019" spans="1:27">
      <c r="A2019">
        <v>3351</v>
      </c>
      <c r="B2019" t="s">
        <v>3654</v>
      </c>
      <c r="C2019" t="s">
        <v>297</v>
      </c>
      <c r="D2019">
        <v>21</v>
      </c>
      <c r="E2019">
        <v>15</v>
      </c>
      <c r="F2019">
        <v>37.8995516616</v>
      </c>
      <c r="G2019">
        <v>-20</v>
      </c>
      <c r="H2019">
        <v>39</v>
      </c>
      <c r="I2019">
        <v>6.1027564319999996</v>
      </c>
      <c r="J2019">
        <f>(D2019+E2019/60+F2019/3600)*15</f>
        <v>318.90791479859001</v>
      </c>
      <c r="K2019">
        <f>IF(G2019&lt;0, G2019-H2019/60-I2019/3600, G2019+H2019/60+I2019/3600)</f>
        <v>-20.65169521012</v>
      </c>
      <c r="L2019">
        <v>13.85</v>
      </c>
      <c r="M2019">
        <v>-2.6819999999999999</v>
      </c>
      <c r="N2019">
        <v>4.88</v>
      </c>
      <c r="O2019" t="s">
        <v>9341</v>
      </c>
      <c r="P2019">
        <v>6.3170000000000002</v>
      </c>
      <c r="Q2019">
        <v>5.1520000000000001</v>
      </c>
      <c r="R2019" t="s">
        <v>9341</v>
      </c>
      <c r="S2019">
        <v>4.8390000000000004</v>
      </c>
      <c r="T2019" t="s">
        <v>9341</v>
      </c>
      <c r="U2019" t="s">
        <v>9996</v>
      </c>
      <c r="V2019" t="str">
        <f>LEFT($U2019,2)</f>
        <v>K0</v>
      </c>
      <c r="W2019" s="3">
        <f>_xlfn.XLOOKUP(V2019,$AC$2:$AC$43,$AD$2:$AD$43,"none")</f>
        <v>0.81</v>
      </c>
      <c r="X2019" s="3">
        <f>IF(ISNUMBER($W2019), 4600 * (1 / (0.92 * $W2019 + 1.7) + 1 / (0.92 * $W2019 + 0.62)),"none")</f>
        <v>5250.7063834266155</v>
      </c>
      <c r="Y2019" s="8">
        <f>IF(ISNUMBER($X2019), _xlfn.XLOOKUP($X2019,Sheet3!$A$2:$A$392,Sheet3!$B$2:$B$392,"none", 1,1), $AF$2)</f>
        <v>1</v>
      </c>
      <c r="Z2019" s="8">
        <f>IF(ISNUMBER($X2019), _xlfn.XLOOKUP($X2019,Sheet3!$A$2:$A$392,Sheet3!$C$2:$C$392,"none", 1,1), $AF$2)</f>
        <v>0.83299999999999996</v>
      </c>
      <c r="AA2019" s="8">
        <f>IF(ISNUMBER($X2019), _xlfn.XLOOKUP($X2019,Sheet3!$A$2:$A$392,Sheet3!$D$2:$D$392,"none", 1,1), $AF$2)</f>
        <v>0.67869999999999997</v>
      </c>
    </row>
    <row r="2020" spans="1:27">
      <c r="A2020">
        <v>4125</v>
      </c>
      <c r="B2020" t="s">
        <v>4428</v>
      </c>
      <c r="C2020" t="s">
        <v>313</v>
      </c>
      <c r="D2020">
        <v>1</v>
      </c>
      <c r="E2020">
        <v>11</v>
      </c>
      <c r="F2020">
        <v>6.7633183391999996</v>
      </c>
      <c r="G2020">
        <v>31</v>
      </c>
      <c r="H2020">
        <v>25</v>
      </c>
      <c r="I2020">
        <v>29.025651108000002</v>
      </c>
      <c r="J2020">
        <f>(D2020+E2020/60+F2020/3600)*15</f>
        <v>17.778180493080001</v>
      </c>
      <c r="K2020">
        <f>IF(G2020&lt;0, G2020-H2020/60-I2020/3600, G2020+H2020/60+I2020/3600)</f>
        <v>31.42472934753</v>
      </c>
      <c r="L2020">
        <v>-9.8740000000000006</v>
      </c>
      <c r="M2020">
        <v>-9.1319999999999997</v>
      </c>
      <c r="N2020">
        <v>3.88</v>
      </c>
      <c r="O2020" t="s">
        <v>9341</v>
      </c>
      <c r="P2020">
        <v>5.4</v>
      </c>
      <c r="Q2020">
        <v>5.1520000000000001</v>
      </c>
      <c r="R2020" t="s">
        <v>9341</v>
      </c>
      <c r="S2020">
        <v>5.0819999999999999</v>
      </c>
      <c r="T2020" t="s">
        <v>9341</v>
      </c>
      <c r="U2020" t="s">
        <v>9465</v>
      </c>
      <c r="V2020" t="str">
        <f>LEFT($U2020,2)</f>
        <v>F0</v>
      </c>
      <c r="W2020" s="3">
        <f>_xlfn.XLOOKUP(V2020,$AC$2:$AC$43,$AD$2:$AD$43,"none")</f>
        <v>0.32</v>
      </c>
      <c r="X2020" s="3">
        <f>IF(ISNUMBER($W2020), 4600 * (1 / (0.92 * $W2020 + 1.7) + 1 / (0.92 * $W2020 + 0.62)),"none")</f>
        <v>7337.0792549848238</v>
      </c>
      <c r="Y2020" s="8">
        <f>IF(ISNUMBER($X2020), _xlfn.XLOOKUP($X2020,Sheet3!$A$2:$A$392,Sheet3!$B$2:$B$392,"none", 1,1), $AF$2)</f>
        <v>0.86680000000000001</v>
      </c>
      <c r="Z2020" s="8">
        <f>IF(ISNUMBER($X2020), _xlfn.XLOOKUP($X2020,Sheet3!$A$2:$A$392,Sheet3!$C$2:$C$392,"none", 1,1), $AF$2)</f>
        <v>0.87180000000000002</v>
      </c>
      <c r="AA2020" s="8">
        <f>IF(ISNUMBER($X2020), _xlfn.XLOOKUP($X2020,Sheet3!$A$2:$A$392,Sheet3!$D$2:$D$392,"none", 1,1), $AF$2)</f>
        <v>1</v>
      </c>
    </row>
    <row r="2021" spans="1:27">
      <c r="A2021">
        <v>2414</v>
      </c>
      <c r="B2021" t="s">
        <v>2716</v>
      </c>
      <c r="C2021" t="s">
        <v>12</v>
      </c>
      <c r="D2021">
        <v>6</v>
      </c>
      <c r="E2021">
        <v>31</v>
      </c>
      <c r="F2021">
        <v>23.045615440799999</v>
      </c>
      <c r="G2021">
        <v>-12</v>
      </c>
      <c r="H2021">
        <v>23</v>
      </c>
      <c r="I2021">
        <v>31.109679528000001</v>
      </c>
      <c r="J2021">
        <f>(D2021+E2021/60+F2021/3600)*15</f>
        <v>97.84602339767001</v>
      </c>
      <c r="K2021">
        <f>IF(G2021&lt;0, G2021-H2021/60-I2021/3600, G2021+H2021/60+I2021/3600)</f>
        <v>-12.39197491098</v>
      </c>
      <c r="L2021">
        <v>46.808</v>
      </c>
      <c r="M2021">
        <v>-26.099</v>
      </c>
      <c r="N2021">
        <v>8.52</v>
      </c>
      <c r="O2021" t="s">
        <v>9341</v>
      </c>
      <c r="P2021">
        <v>6.4249999999999998</v>
      </c>
      <c r="Q2021">
        <v>5.1529999999999996</v>
      </c>
      <c r="R2021" t="s">
        <v>9341</v>
      </c>
      <c r="S2021">
        <v>4.7770000000000001</v>
      </c>
      <c r="T2021" t="s">
        <v>9341</v>
      </c>
      <c r="U2021" t="s">
        <v>9500</v>
      </c>
      <c r="V2021" t="str">
        <f>LEFT($U2021,2)</f>
        <v>K1</v>
      </c>
      <c r="W2021" s="3">
        <f>_xlfn.XLOOKUP(V2021,$AC$2:$AC$43,$AD$2:$AD$43,"none")</f>
        <v>0.86</v>
      </c>
      <c r="X2021" s="3">
        <f>IF(ISNUMBER($W2021), 4600 * (1 / (0.92 * $W2021 + 1.7) + 1 / (0.92 * $W2021 + 0.62)),"none")</f>
        <v>5106.1368670782376</v>
      </c>
      <c r="Y2021" s="8">
        <f>IF(ISNUMBER($X2021), _xlfn.XLOOKUP($X2021,Sheet3!$A$2:$A$392,Sheet3!$B$2:$B$392,"none", 1,1), $AF$2)</f>
        <v>1</v>
      </c>
      <c r="Z2021" s="8">
        <f>IF(ISNUMBER($X2021), _xlfn.XLOOKUP($X2021,Sheet3!$A$2:$A$392,Sheet3!$C$2:$C$392,"none", 1,1), $AF$2)</f>
        <v>0.82210000000000005</v>
      </c>
      <c r="AA2021" s="8">
        <f>IF(ISNUMBER($X2021), _xlfn.XLOOKUP($X2021,Sheet3!$A$2:$A$392,Sheet3!$D$2:$D$392,"none", 1,1), $AF$2)</f>
        <v>0.65410000000000001</v>
      </c>
    </row>
    <row r="2022" spans="1:27">
      <c r="A2022">
        <v>6122</v>
      </c>
      <c r="B2022" t="s">
        <v>6425</v>
      </c>
      <c r="C2022" t="s">
        <v>12</v>
      </c>
      <c r="D2022">
        <v>20</v>
      </c>
      <c r="E2022">
        <v>39</v>
      </c>
      <c r="F2022">
        <v>24.892705855199999</v>
      </c>
      <c r="G2022">
        <v>0</v>
      </c>
      <c r="H2022">
        <v>29</v>
      </c>
      <c r="I2022">
        <v>11.155000416</v>
      </c>
      <c r="J2022">
        <f>(D2022+E2022/60+F2022/3600)*15</f>
        <v>309.85371960773</v>
      </c>
      <c r="K2022">
        <f>IF(G2022&lt;0, G2022-H2022/60-I2022/3600, G2022+H2022/60+I2022/3600)</f>
        <v>0.48643194456</v>
      </c>
      <c r="L2022">
        <v>96.805000000000007</v>
      </c>
      <c r="M2022">
        <v>-10.14</v>
      </c>
      <c r="N2022">
        <v>12.39</v>
      </c>
      <c r="O2022" t="s">
        <v>9341</v>
      </c>
      <c r="P2022">
        <v>6.2039999999999997</v>
      </c>
      <c r="Q2022">
        <v>5.1529999999999996</v>
      </c>
      <c r="R2022" t="s">
        <v>9341</v>
      </c>
      <c r="S2022">
        <v>4.8659999999999997</v>
      </c>
      <c r="T2022" t="s">
        <v>9341</v>
      </c>
      <c r="U2022" t="s">
        <v>9403</v>
      </c>
      <c r="V2022" t="str">
        <f>LEFT($U2022,2)</f>
        <v>K0</v>
      </c>
      <c r="W2022" s="3">
        <f>_xlfn.XLOOKUP(V2022,$AC$2:$AC$43,$AD$2:$AD$43,"none")</f>
        <v>0.81</v>
      </c>
      <c r="X2022" s="3">
        <f>IF(ISNUMBER($W2022), 4600 * (1 / (0.92 * $W2022 + 1.7) + 1 / (0.92 * $W2022 + 0.62)),"none")</f>
        <v>5250.7063834266155</v>
      </c>
      <c r="Y2022" s="8">
        <f>IF(ISNUMBER($X2022), _xlfn.XLOOKUP($X2022,Sheet3!$A$2:$A$392,Sheet3!$B$2:$B$392,"none", 1,1), $AF$2)</f>
        <v>1</v>
      </c>
      <c r="Z2022" s="8">
        <f>IF(ISNUMBER($X2022), _xlfn.XLOOKUP($X2022,Sheet3!$A$2:$A$392,Sheet3!$C$2:$C$392,"none", 1,1), $AF$2)</f>
        <v>0.83299999999999996</v>
      </c>
      <c r="AA2022" s="8">
        <f>IF(ISNUMBER($X2022), _xlfn.XLOOKUP($X2022,Sheet3!$A$2:$A$392,Sheet3!$D$2:$D$392,"none", 1,1), $AF$2)</f>
        <v>0.67869999999999997</v>
      </c>
    </row>
    <row r="2023" spans="1:27">
      <c r="A2023">
        <v>3828</v>
      </c>
      <c r="B2023" t="s">
        <v>4131</v>
      </c>
      <c r="C2023" t="s">
        <v>297</v>
      </c>
      <c r="D2023">
        <v>23</v>
      </c>
      <c r="E2023">
        <v>11</v>
      </c>
      <c r="F2023">
        <v>44.190210607200001</v>
      </c>
      <c r="G2023">
        <v>8</v>
      </c>
      <c r="H2023">
        <v>43</v>
      </c>
      <c r="I2023">
        <v>12.418504104</v>
      </c>
      <c r="J2023">
        <f>(D2023+E2023/60+F2023/3600)*15</f>
        <v>347.93412587752999</v>
      </c>
      <c r="K2023">
        <f>IF(G2023&lt;0, G2023-H2023/60-I2023/3600, G2023+H2023/60+I2023/3600)</f>
        <v>8.7201162511400003</v>
      </c>
      <c r="L2023">
        <v>-7.8970000000000002</v>
      </c>
      <c r="M2023">
        <v>-5.2370000000000001</v>
      </c>
      <c r="N2023">
        <v>13.46</v>
      </c>
      <c r="O2023" t="s">
        <v>9341</v>
      </c>
      <c r="P2023">
        <v>5.27</v>
      </c>
      <c r="Q2023">
        <v>5.1539999999999999</v>
      </c>
      <c r="R2023" t="s">
        <v>9341</v>
      </c>
      <c r="S2023">
        <v>5.117</v>
      </c>
      <c r="T2023" t="s">
        <v>9341</v>
      </c>
      <c r="U2023" t="s">
        <v>9682</v>
      </c>
      <c r="V2023" t="str">
        <f>LEFT($U2023,2)</f>
        <v>A5</v>
      </c>
      <c r="W2023" s="3">
        <f>_xlfn.XLOOKUP(V2023,$AC$2:$AC$43,$AD$2:$AD$43,"none")</f>
        <v>0.15</v>
      </c>
      <c r="X2023" s="3">
        <f>IF(ISNUMBER($W2023), 4600 * (1 / (0.92 * $W2023 + 1.7) + 1 / (0.92 * $W2023 + 0.62)),"none")</f>
        <v>8571.3219313180252</v>
      </c>
      <c r="Y2023" s="8">
        <f>IF(ISNUMBER($X2023), _xlfn.XLOOKUP($X2023,Sheet3!$A$2:$A$392,Sheet3!$B$2:$B$392,"none", 1,1), $AF$2)</f>
        <v>0.72599999999999998</v>
      </c>
      <c r="Z2023" s="8">
        <f>IF(ISNUMBER($X2023), _xlfn.XLOOKUP($X2023,Sheet3!$A$2:$A$392,Sheet3!$C$2:$C$392,"none", 1,1), $AF$2)</f>
        <v>0.7762</v>
      </c>
      <c r="AA2023" s="8">
        <f>IF(ISNUMBER($X2023), _xlfn.XLOOKUP($X2023,Sheet3!$A$2:$A$392,Sheet3!$D$2:$D$392,"none", 1,1), $AF$2)</f>
        <v>1</v>
      </c>
    </row>
    <row r="2024" spans="1:27">
      <c r="A2024">
        <v>5380</v>
      </c>
      <c r="B2024" t="s">
        <v>5683</v>
      </c>
      <c r="C2024" t="s">
        <v>297</v>
      </c>
      <c r="D2024">
        <v>18</v>
      </c>
      <c r="E2024">
        <v>32</v>
      </c>
      <c r="F2024">
        <v>21.331401700000001</v>
      </c>
      <c r="G2024">
        <v>-39</v>
      </c>
      <c r="H2024">
        <v>42</v>
      </c>
      <c r="I2024">
        <v>14.402498</v>
      </c>
      <c r="J2024">
        <f>(D2024+E2024/60+F2024/3600)*15</f>
        <v>278.08888084041666</v>
      </c>
      <c r="K2024">
        <f>IF(G2024&lt;0, G2024-H2024/60-I2024/3600, G2024+H2024/60+I2024/3600)</f>
        <v>-39.704000693888894</v>
      </c>
      <c r="L2024">
        <v>32.47</v>
      </c>
      <c r="M2024">
        <v>-37.47</v>
      </c>
      <c r="N2024">
        <v>14.23</v>
      </c>
      <c r="O2024" t="s">
        <v>9341</v>
      </c>
      <c r="P2024">
        <v>5.2329999999999997</v>
      </c>
      <c r="Q2024">
        <v>5.1550000000000002</v>
      </c>
      <c r="R2024" t="s">
        <v>9341</v>
      </c>
      <c r="S2024">
        <v>5.1210000000000004</v>
      </c>
      <c r="T2024" t="s">
        <v>9341</v>
      </c>
      <c r="U2024" t="s">
        <v>9359</v>
      </c>
      <c r="V2024" t="str">
        <f>LEFT($U2024,2)</f>
        <v>A3</v>
      </c>
      <c r="W2024" s="3">
        <f>_xlfn.XLOOKUP(V2024,$AC$2:$AC$43,$AD$2:$AD$43,"none")</f>
        <v>0.08</v>
      </c>
      <c r="X2024" s="3">
        <f>IF(ISNUMBER($W2024), 4600 * (1 / (0.92 * $W2024 + 1.7) + 1 / (0.92 * $W2024 + 0.62)),"none")</f>
        <v>9225.6595386701993</v>
      </c>
      <c r="Y2024" s="8">
        <f>IF(ISNUMBER($X2024), _xlfn.XLOOKUP($X2024,Sheet3!$A$2:$A$392,Sheet3!$B$2:$B$392,"none", 1,1), $AF$2)</f>
        <v>0.67030000000000001</v>
      </c>
      <c r="Z2024" s="8">
        <f>IF(ISNUMBER($X2024), _xlfn.XLOOKUP($X2024,Sheet3!$A$2:$A$392,Sheet3!$C$2:$C$392,"none", 1,1), $AF$2)</f>
        <v>0.73619999999999997</v>
      </c>
      <c r="AA2024" s="8">
        <f>IF(ISNUMBER($X2024), _xlfn.XLOOKUP($X2024,Sheet3!$A$2:$A$392,Sheet3!$D$2:$D$392,"none", 1,1), $AF$2)</f>
        <v>1</v>
      </c>
    </row>
    <row r="2025" spans="1:27">
      <c r="A2025">
        <v>348</v>
      </c>
      <c r="B2025" t="s">
        <v>646</v>
      </c>
      <c r="C2025" t="s">
        <v>297</v>
      </c>
      <c r="D2025">
        <v>3</v>
      </c>
      <c r="E2025">
        <v>18</v>
      </c>
      <c r="F2025">
        <v>37.741692720000003</v>
      </c>
      <c r="G2025">
        <v>50</v>
      </c>
      <c r="H2025">
        <v>13</v>
      </c>
      <c r="I2025">
        <v>19.834697676000001</v>
      </c>
      <c r="J2025">
        <f>(D2025+E2025/60+F2025/3600)*15</f>
        <v>49.657257053000002</v>
      </c>
      <c r="K2025">
        <f>IF(G2025&lt;0, G2025-H2025/60-I2025/3600, G2025+H2025/60+I2025/3600)</f>
        <v>50.222176304910001</v>
      </c>
      <c r="L2025">
        <v>23.007999999999999</v>
      </c>
      <c r="M2025">
        <v>-24.434999999999999</v>
      </c>
      <c r="N2025">
        <v>5.53</v>
      </c>
      <c r="O2025">
        <v>6.2320000000000002</v>
      </c>
      <c r="P2025">
        <v>5.0739999999999998</v>
      </c>
      <c r="Q2025">
        <v>5.157</v>
      </c>
      <c r="R2025" t="s">
        <v>9341</v>
      </c>
      <c r="S2025">
        <v>5.1239999999999997</v>
      </c>
      <c r="T2025" t="s">
        <v>9341</v>
      </c>
      <c r="U2025" t="s">
        <v>9436</v>
      </c>
      <c r="V2025" t="str">
        <f>LEFT($U2025,2)</f>
        <v>B3</v>
      </c>
      <c r="W2025" s="3">
        <f>_xlfn.XLOOKUP(V2025,$AC$2:$AC$43,$AD$2:$AD$43,"none")</f>
        <v>-0.2</v>
      </c>
      <c r="X2025" s="3">
        <f>IF(ISNUMBER($W2025), 4600 * (1 / (0.92 * $W2025 + 1.7) + 1 / (0.92 * $W2025 + 0.62)),"none")</f>
        <v>13584.75950715306</v>
      </c>
      <c r="Y2025" s="8">
        <f>IF(ISNUMBER($X2025), _xlfn.XLOOKUP($X2025,Sheet3!$A$2:$A$392,Sheet3!$B$2:$B$392,"none", 1,1), $AF$2)</f>
        <v>0.50129999999999997</v>
      </c>
      <c r="Z2025" s="8">
        <f>IF(ISNUMBER($X2025), _xlfn.XLOOKUP($X2025,Sheet3!$A$2:$A$392,Sheet3!$C$2:$C$392,"none", 1,1), $AF$2)</f>
        <v>0.60470000000000002</v>
      </c>
      <c r="AA2025" s="8">
        <f>IF(ISNUMBER($X2025), _xlfn.XLOOKUP($X2025,Sheet3!$A$2:$A$392,Sheet3!$D$2:$D$392,"none", 1,1), $AF$2)</f>
        <v>1</v>
      </c>
    </row>
    <row r="2026" spans="1:27">
      <c r="A2026">
        <v>5118</v>
      </c>
      <c r="B2026" t="s">
        <v>5421</v>
      </c>
      <c r="C2026" t="s">
        <v>12</v>
      </c>
      <c r="D2026">
        <v>13</v>
      </c>
      <c r="E2026">
        <v>54</v>
      </c>
      <c r="F2026">
        <v>42.145133700000002</v>
      </c>
      <c r="G2026">
        <v>-1</v>
      </c>
      <c r="H2026">
        <v>30</v>
      </c>
      <c r="I2026">
        <v>11.241795959999999</v>
      </c>
      <c r="J2026">
        <f>(D2026+E2026/60+F2026/3600)*15</f>
        <v>208.67560472375001</v>
      </c>
      <c r="K2026">
        <f>IF(G2026&lt;0, G2026-H2026/60-I2026/3600, G2026+H2026/60+I2026/3600)</f>
        <v>-1.5031227211</v>
      </c>
      <c r="L2026">
        <v>-86.26</v>
      </c>
      <c r="M2026">
        <v>-21.309000000000001</v>
      </c>
      <c r="N2026">
        <v>13</v>
      </c>
      <c r="O2026" t="s">
        <v>9341</v>
      </c>
      <c r="P2026">
        <v>6.258</v>
      </c>
      <c r="Q2026">
        <v>5.1589999999999998</v>
      </c>
      <c r="R2026" t="s">
        <v>9341</v>
      </c>
      <c r="S2026">
        <v>4.8609999999999998</v>
      </c>
      <c r="T2026" t="s">
        <v>9341</v>
      </c>
      <c r="U2026" t="s">
        <v>10821</v>
      </c>
      <c r="V2026" t="str">
        <f>LEFT($U2026,2)</f>
        <v>K1</v>
      </c>
      <c r="W2026" s="3">
        <f>_xlfn.XLOOKUP(V2026,$AC$2:$AC$43,$AD$2:$AD$43,"none")</f>
        <v>0.86</v>
      </c>
      <c r="X2026" s="3">
        <f>IF(ISNUMBER($W2026), 4600 * (1 / (0.92 * $W2026 + 1.7) + 1 / (0.92 * $W2026 + 0.62)),"none")</f>
        <v>5106.1368670782376</v>
      </c>
      <c r="Y2026" s="8">
        <f>IF(ISNUMBER($X2026), _xlfn.XLOOKUP($X2026,Sheet3!$A$2:$A$392,Sheet3!$B$2:$B$392,"none", 1,1), $AF$2)</f>
        <v>1</v>
      </c>
      <c r="Z2026" s="8">
        <f>IF(ISNUMBER($X2026), _xlfn.XLOOKUP($X2026,Sheet3!$A$2:$A$392,Sheet3!$C$2:$C$392,"none", 1,1), $AF$2)</f>
        <v>0.82210000000000005</v>
      </c>
      <c r="AA2026" s="8">
        <f>IF(ISNUMBER($X2026), _xlfn.XLOOKUP($X2026,Sheet3!$A$2:$A$392,Sheet3!$D$2:$D$392,"none", 1,1), $AF$2)</f>
        <v>0.65410000000000001</v>
      </c>
    </row>
    <row r="2027" spans="1:27">
      <c r="A2027">
        <v>7944</v>
      </c>
      <c r="B2027" t="s">
        <v>8247</v>
      </c>
      <c r="C2027" t="s">
        <v>25</v>
      </c>
      <c r="D2027">
        <v>12</v>
      </c>
      <c r="E2027">
        <v>57</v>
      </c>
      <c r="F2027">
        <v>4.3514246111999997</v>
      </c>
      <c r="G2027">
        <v>-51</v>
      </c>
      <c r="H2027">
        <v>11</v>
      </c>
      <c r="I2027">
        <v>55.512895559999997</v>
      </c>
      <c r="J2027">
        <f>(D2027+E2027/60+F2027/3600)*15</f>
        <v>194.26813093587998</v>
      </c>
      <c r="K2027">
        <f>IF(G2027&lt;0, G2027-H2027/60-I2027/3600, G2027+H2027/60+I2027/3600)</f>
        <v>-51.198753582099997</v>
      </c>
      <c r="L2027">
        <v>-30.068000000000001</v>
      </c>
      <c r="M2027">
        <v>-15.526</v>
      </c>
      <c r="N2027">
        <v>7.77</v>
      </c>
      <c r="O2027" t="s">
        <v>9341</v>
      </c>
      <c r="P2027">
        <v>5.0880000000000001</v>
      </c>
      <c r="Q2027">
        <v>5.1589999999999998</v>
      </c>
      <c r="R2027" t="s">
        <v>9341</v>
      </c>
      <c r="S2027">
        <v>5.1369999999999996</v>
      </c>
      <c r="T2027" t="s">
        <v>9341</v>
      </c>
      <c r="U2027" t="s">
        <v>9354</v>
      </c>
      <c r="V2027" t="str">
        <f>LEFT($U2027,2)</f>
        <v>B2</v>
      </c>
      <c r="W2027" s="3">
        <f>_xlfn.XLOOKUP(V2027,$AC$2:$AC$43,$AD$2:$AD$43,"none")</f>
        <v>-0.24</v>
      </c>
      <c r="X2027" s="3">
        <f>IF(ISNUMBER($W2027), 4600 * (1 / (0.92 * $W2027 + 1.7) + 1 / (0.92 * $W2027 + 0.62)),"none")</f>
        <v>14632.835167360139</v>
      </c>
      <c r="Y2027" s="8">
        <f>IF(ISNUMBER($X2027), _xlfn.XLOOKUP($X2027,Sheet3!$A$2:$A$392,Sheet3!$B$2:$B$392,"none", 1,1), $AF$2)</f>
        <v>0.47989999999999999</v>
      </c>
      <c r="Z2027" s="8">
        <f>IF(ISNUMBER($X2027), _xlfn.XLOOKUP($X2027,Sheet3!$A$2:$A$392,Sheet3!$C$2:$C$392,"none", 1,1), $AF$2)</f>
        <v>0.58679999999999999</v>
      </c>
      <c r="AA2027" s="8">
        <f>IF(ISNUMBER($X2027), _xlfn.XLOOKUP($X2027,Sheet3!$A$2:$A$392,Sheet3!$D$2:$D$392,"none", 1,1), $AF$2)</f>
        <v>1</v>
      </c>
    </row>
    <row r="2028" spans="1:27">
      <c r="A2028">
        <v>2877</v>
      </c>
      <c r="B2028" t="s">
        <v>3180</v>
      </c>
      <c r="C2028" t="s">
        <v>297</v>
      </c>
      <c r="D2028">
        <v>7</v>
      </c>
      <c r="E2028">
        <v>51</v>
      </c>
      <c r="F2028">
        <v>41.98872678</v>
      </c>
      <c r="G2028">
        <v>1</v>
      </c>
      <c r="H2028">
        <v>46</v>
      </c>
      <c r="I2028">
        <v>0.72646107599999998</v>
      </c>
      <c r="J2028">
        <f>(D2028+E2028/60+F2028/3600)*15</f>
        <v>117.92495302825</v>
      </c>
      <c r="K2028">
        <f>IF(G2028&lt;0, G2028-H2028/60-I2028/3600, G2028+H2028/60+I2028/3600)</f>
        <v>1.7668684614099999</v>
      </c>
      <c r="L2028">
        <v>-13.704000000000001</v>
      </c>
      <c r="M2028">
        <v>-4.0430000000000001</v>
      </c>
      <c r="N2028">
        <v>4</v>
      </c>
      <c r="O2028">
        <v>4.58</v>
      </c>
      <c r="P2028">
        <v>5.03</v>
      </c>
      <c r="Q2028">
        <v>5.16</v>
      </c>
      <c r="R2028">
        <v>5.18</v>
      </c>
      <c r="S2028">
        <v>5.0869999999999997</v>
      </c>
      <c r="T2028">
        <v>5.33</v>
      </c>
      <c r="U2028" t="s">
        <v>10067</v>
      </c>
      <c r="V2028" t="str">
        <f>LEFT($U2028,2)</f>
        <v>B8</v>
      </c>
      <c r="W2028" s="3">
        <f>_xlfn.XLOOKUP(V2028,$AC$2:$AC$43,$AD$2:$AD$43,"none")</f>
        <v>-0.11</v>
      </c>
      <c r="X2028" s="3">
        <f>IF(ISNUMBER($W2028), 4600 * (1 / (0.92 * $W2028 + 1.7) + 1 / (0.92 * $W2028 + 0.62)),"none")</f>
        <v>11743.77313439976</v>
      </c>
      <c r="Y2028" s="8">
        <f>IF(ISNUMBER($X2028), _xlfn.XLOOKUP($X2028,Sheet3!$A$2:$A$392,Sheet3!$B$2:$B$392,"none", 1,1), $AF$2)</f>
        <v>0.54959999999999998</v>
      </c>
      <c r="Z2028" s="8">
        <f>IF(ISNUMBER($X2028), _xlfn.XLOOKUP($X2028,Sheet3!$A$2:$A$392,Sheet3!$C$2:$C$392,"none", 1,1), $AF$2)</f>
        <v>0.64410000000000001</v>
      </c>
      <c r="AA2028" s="8">
        <f>IF(ISNUMBER($X2028), _xlfn.XLOOKUP($X2028,Sheet3!$A$2:$A$392,Sheet3!$D$2:$D$392,"none", 1,1), $AF$2)</f>
        <v>1</v>
      </c>
    </row>
    <row r="2029" spans="1:27">
      <c r="A2029">
        <v>3681</v>
      </c>
      <c r="B2029" t="s">
        <v>3984</v>
      </c>
      <c r="C2029" t="s">
        <v>12</v>
      </c>
      <c r="D2029">
        <v>2</v>
      </c>
      <c r="E2029">
        <v>56</v>
      </c>
      <c r="F2029">
        <v>37.424138052000004</v>
      </c>
      <c r="G2029">
        <v>-3</v>
      </c>
      <c r="H2029">
        <v>42</v>
      </c>
      <c r="I2029">
        <v>44.358934572000003</v>
      </c>
      <c r="J2029">
        <f>(D2029+E2029/60+F2029/3600)*15</f>
        <v>44.155933908550004</v>
      </c>
      <c r="K2029">
        <f>IF(G2029&lt;0, G2029-H2029/60-I2029/3600, G2029+H2029/60+I2029/3600)</f>
        <v>-3.71232192627</v>
      </c>
      <c r="L2029">
        <v>-36.264000000000003</v>
      </c>
      <c r="M2029">
        <v>-44.305</v>
      </c>
      <c r="N2029">
        <v>15.56</v>
      </c>
      <c r="O2029">
        <v>5.28</v>
      </c>
      <c r="P2029">
        <v>5.25</v>
      </c>
      <c r="Q2029">
        <v>5.16</v>
      </c>
      <c r="R2029" t="s">
        <v>9341</v>
      </c>
      <c r="S2029">
        <v>5.1369999999999996</v>
      </c>
      <c r="T2029" t="s">
        <v>9341</v>
      </c>
      <c r="U2029" t="s">
        <v>9433</v>
      </c>
      <c r="V2029" t="str">
        <f>LEFT($U2029,2)</f>
        <v>A1</v>
      </c>
      <c r="W2029" s="3">
        <f>_xlfn.XLOOKUP(V2029,$AC$2:$AC$43,$AD$2:$AD$43,"none")</f>
        <v>0.02</v>
      </c>
      <c r="X2029" s="3">
        <f>IF(ISNUMBER($W2029), 4600 * (1 / (0.92 * $W2029 + 1.7) + 1 / (0.92 * $W2029 + 0.62)),"none")</f>
        <v>9882.4225367888994</v>
      </c>
      <c r="Y2029" s="8">
        <f>IF(ISNUMBER($X2029), _xlfn.XLOOKUP($X2029,Sheet3!$A$2:$A$392,Sheet3!$B$2:$B$392,"none", 1,1), $AF$2)</f>
        <v>0.63239999999999996</v>
      </c>
      <c r="Z2029" s="8">
        <f>IF(ISNUMBER($X2029), _xlfn.XLOOKUP($X2029,Sheet3!$A$2:$A$392,Sheet3!$C$2:$C$392,"none", 1,1), $AF$2)</f>
        <v>0.70809999999999995</v>
      </c>
      <c r="AA2029" s="8">
        <f>IF(ISNUMBER($X2029), _xlfn.XLOOKUP($X2029,Sheet3!$A$2:$A$392,Sheet3!$D$2:$D$392,"none", 1,1), $AF$2)</f>
        <v>1</v>
      </c>
    </row>
    <row r="2030" spans="1:27">
      <c r="A2030">
        <v>4094</v>
      </c>
      <c r="B2030" t="s">
        <v>4397</v>
      </c>
      <c r="C2030" t="s">
        <v>297</v>
      </c>
      <c r="D2030">
        <v>2</v>
      </c>
      <c r="E2030">
        <v>59</v>
      </c>
      <c r="F2030">
        <v>12.725803212000001</v>
      </c>
      <c r="G2030">
        <v>21</v>
      </c>
      <c r="H2030">
        <v>20</v>
      </c>
      <c r="I2030">
        <v>25.538577396000001</v>
      </c>
      <c r="J2030">
        <f>(D2030+E2030/60+F2030/3600)*15</f>
        <v>44.803024180050002</v>
      </c>
      <c r="K2030">
        <f>IF(G2030&lt;0, G2030-H2030/60-I2030/3600, G2030+H2030/60+I2030/3600)</f>
        <v>21.340427382609999</v>
      </c>
      <c r="L2030">
        <v>-15.884</v>
      </c>
      <c r="M2030">
        <v>-7.1509999999999998</v>
      </c>
      <c r="N2030">
        <v>9.0299999999999994</v>
      </c>
      <c r="O2030" t="s">
        <v>9341</v>
      </c>
      <c r="P2030">
        <v>5.21</v>
      </c>
      <c r="Q2030">
        <v>5.16</v>
      </c>
      <c r="R2030" t="s">
        <v>9341</v>
      </c>
      <c r="S2030">
        <v>5.2130000000000001</v>
      </c>
      <c r="T2030" t="s">
        <v>9341</v>
      </c>
      <c r="U2030" t="s">
        <v>9453</v>
      </c>
      <c r="V2030" t="str">
        <f>LEFT($U2030,2)</f>
        <v>A2</v>
      </c>
      <c r="W2030" s="3">
        <f>_xlfn.XLOOKUP(V2030,$AC$2:$AC$43,$AD$2:$AD$43,"none")</f>
        <v>0.05</v>
      </c>
      <c r="X2030" s="3">
        <f>IF(ISNUMBER($W2030), 4600 * (1 / (0.92 * $W2030 + 1.7) + 1 / (0.92 * $W2030 + 0.62)),"none")</f>
        <v>9541.5002631497482</v>
      </c>
      <c r="Y2030" s="8">
        <f>IF(ISNUMBER($X2030), _xlfn.XLOOKUP($X2030,Sheet3!$A$2:$A$392,Sheet3!$B$2:$B$392,"none", 1,1), $AF$2)</f>
        <v>0.65039999999999998</v>
      </c>
      <c r="Z2030" s="8">
        <f>IF(ISNUMBER($X2030), _xlfn.XLOOKUP($X2030,Sheet3!$A$2:$A$392,Sheet3!$C$2:$C$392,"none", 1,1), $AF$2)</f>
        <v>0.72150000000000003</v>
      </c>
      <c r="AA2030" s="8">
        <f>IF(ISNUMBER($X2030), _xlfn.XLOOKUP($X2030,Sheet3!$A$2:$A$392,Sheet3!$D$2:$D$392,"none", 1,1), $AF$2)</f>
        <v>1</v>
      </c>
    </row>
    <row r="2031" spans="1:27">
      <c r="A2031">
        <v>4763</v>
      </c>
      <c r="B2031" t="s">
        <v>5066</v>
      </c>
      <c r="C2031" t="s">
        <v>12</v>
      </c>
      <c r="D2031">
        <v>11</v>
      </c>
      <c r="E2031">
        <v>56</v>
      </c>
      <c r="F2031">
        <v>0.95411352719999998</v>
      </c>
      <c r="G2031">
        <v>-17</v>
      </c>
      <c r="H2031">
        <v>9</v>
      </c>
      <c r="I2031">
        <v>2.9680888319999998</v>
      </c>
      <c r="J2031">
        <f>(D2031+E2031/60+F2031/3600)*15</f>
        <v>179.00397547303001</v>
      </c>
      <c r="K2031">
        <f>IF(G2031&lt;0, G2031-H2031/60-I2031/3600, G2031+H2031/60+I2031/3600)</f>
        <v>-17.15082446912</v>
      </c>
      <c r="L2031">
        <v>-49.951999999999998</v>
      </c>
      <c r="M2031">
        <v>-8.2710000000000008</v>
      </c>
      <c r="N2031">
        <v>13.01</v>
      </c>
      <c r="O2031" t="s">
        <v>9341</v>
      </c>
      <c r="P2031">
        <v>5.1379999999999999</v>
      </c>
      <c r="Q2031">
        <v>5.16</v>
      </c>
      <c r="R2031" t="s">
        <v>9341</v>
      </c>
      <c r="S2031">
        <v>5.1639999999999997</v>
      </c>
      <c r="T2031" t="s">
        <v>9341</v>
      </c>
      <c r="U2031" t="s">
        <v>9394</v>
      </c>
      <c r="V2031" t="str">
        <f>LEFT($U2031,2)</f>
        <v>A0</v>
      </c>
      <c r="W2031" s="3">
        <f>_xlfn.XLOOKUP(V2031,$AC$2:$AC$43,$AD$2:$AD$43,"none")</f>
        <v>-0.01</v>
      </c>
      <c r="X2031" s="3">
        <f>IF(ISNUMBER($W2031), 4600 * (1 / (0.92 * $W2031 + 1.7) + 1 / (0.92 * $W2031 + 0.62)),"none")</f>
        <v>10251.712375722911</v>
      </c>
      <c r="Y2031" s="8">
        <f>IF(ISNUMBER($X2031), _xlfn.XLOOKUP($X2031,Sheet3!$A$2:$A$392,Sheet3!$B$2:$B$392,"none", 1,1), $AF$2)</f>
        <v>0.6109</v>
      </c>
      <c r="Z2031" s="8">
        <f>IF(ISNUMBER($X2031), _xlfn.XLOOKUP($X2031,Sheet3!$A$2:$A$392,Sheet3!$C$2:$C$392,"none", 1,1), $AF$2)</f>
        <v>0.69189999999999996</v>
      </c>
      <c r="AA2031" s="8">
        <f>IF(ISNUMBER($X2031), _xlfn.XLOOKUP($X2031,Sheet3!$A$2:$A$392,Sheet3!$D$2:$D$392,"none", 1,1), $AF$2)</f>
        <v>1</v>
      </c>
    </row>
    <row r="2032" spans="1:27">
      <c r="A2032">
        <v>5262</v>
      </c>
      <c r="B2032" t="s">
        <v>5565</v>
      </c>
      <c r="C2032" t="s">
        <v>16</v>
      </c>
      <c r="D2032">
        <v>14</v>
      </c>
      <c r="E2032">
        <v>50</v>
      </c>
      <c r="F2032">
        <v>41.171880568799999</v>
      </c>
      <c r="G2032">
        <v>-15</v>
      </c>
      <c r="H2032">
        <v>59</v>
      </c>
      <c r="I2032">
        <v>49.957540152</v>
      </c>
      <c r="J2032">
        <f>(D2032+E2032/60+F2032/3600)*15</f>
        <v>222.67154950237003</v>
      </c>
      <c r="K2032">
        <f>IF(G2032&lt;0, G2032-H2032/60-I2032/3600, G2032+H2032/60+I2032/3600)</f>
        <v>-15.997210427819999</v>
      </c>
      <c r="L2032">
        <v>-73.504999999999995</v>
      </c>
      <c r="M2032">
        <v>-67.870999999999995</v>
      </c>
      <c r="N2032">
        <v>41.77</v>
      </c>
      <c r="O2032">
        <v>5.53</v>
      </c>
      <c r="P2032">
        <v>5.57</v>
      </c>
      <c r="Q2032">
        <v>5.16</v>
      </c>
      <c r="R2032">
        <v>4.78</v>
      </c>
      <c r="S2032">
        <v>5.0330000000000004</v>
      </c>
      <c r="T2032">
        <v>4.59</v>
      </c>
      <c r="U2032" t="s">
        <v>9440</v>
      </c>
      <c r="V2032" t="str">
        <f>LEFT($U2032,2)</f>
        <v>F3</v>
      </c>
      <c r="W2032" s="3" t="str">
        <f>_xlfn.XLOOKUP(V2032,$AC$2:$AC$43,$AD$2:$AD$43,"none")</f>
        <v>none</v>
      </c>
      <c r="X2032" s="3" t="str">
        <f>IF(ISNUMBER($W2032), 4600 * (1 / (0.92 * $W2032 + 1.7) + 1 / (0.92 * $W2032 + 0.62)),"none")</f>
        <v>none</v>
      </c>
      <c r="Y2032" s="8">
        <f>IF(ISNUMBER($X2032), _xlfn.XLOOKUP($X2032,Sheet3!$A$2:$A$392,Sheet3!$B$2:$B$392,"none", 1,1), $AF$2)</f>
        <v>0.8</v>
      </c>
      <c r="Z2032" s="8">
        <f>IF(ISNUMBER($X2032), _xlfn.XLOOKUP($X2032,Sheet3!$A$2:$A$392,Sheet3!$C$2:$C$392,"none", 1,1), $AF$2)</f>
        <v>0.8</v>
      </c>
      <c r="AA2032" s="8">
        <f>IF(ISNUMBER($X2032), _xlfn.XLOOKUP($X2032,Sheet3!$A$2:$A$392,Sheet3!$D$2:$D$392,"none", 1,1), $AF$2)</f>
        <v>0.8</v>
      </c>
    </row>
    <row r="2033" spans="1:27">
      <c r="A2033">
        <v>5881</v>
      </c>
      <c r="B2033" t="s">
        <v>6184</v>
      </c>
      <c r="C2033" t="s">
        <v>12</v>
      </c>
      <c r="D2033">
        <v>16</v>
      </c>
      <c r="E2033">
        <v>4</v>
      </c>
      <c r="F2033">
        <v>22.155389572800001</v>
      </c>
      <c r="G2033">
        <v>-11</v>
      </c>
      <c r="H2033">
        <v>22</v>
      </c>
      <c r="I2033">
        <v>23.546657748000001</v>
      </c>
      <c r="J2033">
        <f>(D2033+E2033/60+F2033/3600)*15</f>
        <v>241.09231412321998</v>
      </c>
      <c r="K2033">
        <f>IF(G2033&lt;0, G2033-H2033/60-I2033/3600, G2033+H2033/60+I2033/3600)</f>
        <v>-11.37320740493</v>
      </c>
      <c r="L2033">
        <v>-74.518000000000001</v>
      </c>
      <c r="M2033">
        <v>-32.323</v>
      </c>
      <c r="N2033">
        <v>35.659999999999997</v>
      </c>
      <c r="O2033" t="s">
        <v>9341</v>
      </c>
      <c r="P2033">
        <v>5.64</v>
      </c>
      <c r="Q2033">
        <v>5.16</v>
      </c>
      <c r="R2033" t="s">
        <v>9341</v>
      </c>
      <c r="S2033">
        <v>4.851</v>
      </c>
      <c r="T2033" t="s">
        <v>9341</v>
      </c>
      <c r="U2033" t="s">
        <v>10993</v>
      </c>
      <c r="V2033" t="str">
        <f>LEFT($U2033,2)</f>
        <v>F4</v>
      </c>
      <c r="W2033" s="3" t="str">
        <f>_xlfn.XLOOKUP(V2033,$AC$2:$AC$43,$AD$2:$AD$43,"none")</f>
        <v>none</v>
      </c>
      <c r="X2033" s="3" t="str">
        <f>IF(ISNUMBER($W2033), 4600 * (1 / (0.92 * $W2033 + 1.7) + 1 / (0.92 * $W2033 + 0.62)),"none")</f>
        <v>none</v>
      </c>
      <c r="Y2033" s="8">
        <f>IF(ISNUMBER($X2033), _xlfn.XLOOKUP($X2033,Sheet3!$A$2:$A$392,Sheet3!$B$2:$B$392,"none", 1,1), $AF$2)</f>
        <v>0.8</v>
      </c>
      <c r="Z2033" s="8">
        <f>IF(ISNUMBER($X2033), _xlfn.XLOOKUP($X2033,Sheet3!$A$2:$A$392,Sheet3!$C$2:$C$392,"none", 1,1), $AF$2)</f>
        <v>0.8</v>
      </c>
      <c r="AA2033" s="8">
        <f>IF(ISNUMBER($X2033), _xlfn.XLOOKUP($X2033,Sheet3!$A$2:$A$392,Sheet3!$D$2:$D$392,"none", 1,1), $AF$2)</f>
        <v>0.8</v>
      </c>
    </row>
    <row r="2034" spans="1:27">
      <c r="A2034">
        <v>6416</v>
      </c>
      <c r="B2034" t="s">
        <v>6719</v>
      </c>
      <c r="C2034" t="s">
        <v>12</v>
      </c>
      <c r="D2034">
        <v>19</v>
      </c>
      <c r="E2034">
        <v>25</v>
      </c>
      <c r="F2034">
        <v>28.602679771199998</v>
      </c>
      <c r="G2034">
        <v>19</v>
      </c>
      <c r="H2034">
        <v>47</v>
      </c>
      <c r="I2034">
        <v>54.070179072000002</v>
      </c>
      <c r="J2034">
        <f>(D2034+E2034/60+F2034/3600)*15</f>
        <v>291.36917783237999</v>
      </c>
      <c r="K2034">
        <f>IF(G2034&lt;0, G2034-H2034/60-I2034/3600, G2034+H2034/60+I2034/3600)</f>
        <v>19.798352827520002</v>
      </c>
      <c r="L2034">
        <v>87.69</v>
      </c>
      <c r="M2034">
        <v>-73.704999999999998</v>
      </c>
      <c r="N2034">
        <v>12.75</v>
      </c>
      <c r="O2034">
        <v>6.95</v>
      </c>
      <c r="P2034">
        <v>6.14</v>
      </c>
      <c r="Q2034">
        <v>5.16</v>
      </c>
      <c r="R2034" t="s">
        <v>9341</v>
      </c>
      <c r="S2034">
        <v>4.8680000000000003</v>
      </c>
      <c r="T2034" t="s">
        <v>9341</v>
      </c>
      <c r="U2034" t="s">
        <v>9403</v>
      </c>
      <c r="V2034" t="str">
        <f>LEFT($U2034,2)</f>
        <v>K0</v>
      </c>
      <c r="W2034" s="3">
        <f>_xlfn.XLOOKUP(V2034,$AC$2:$AC$43,$AD$2:$AD$43,"none")</f>
        <v>0.81</v>
      </c>
      <c r="X2034" s="3">
        <f>IF(ISNUMBER($W2034), 4600 * (1 / (0.92 * $W2034 + 1.7) + 1 / (0.92 * $W2034 + 0.62)),"none")</f>
        <v>5250.7063834266155</v>
      </c>
      <c r="Y2034" s="8">
        <f>IF(ISNUMBER($X2034), _xlfn.XLOOKUP($X2034,Sheet3!$A$2:$A$392,Sheet3!$B$2:$B$392,"none", 1,1), $AF$2)</f>
        <v>1</v>
      </c>
      <c r="Z2034" s="8">
        <f>IF(ISNUMBER($X2034), _xlfn.XLOOKUP($X2034,Sheet3!$A$2:$A$392,Sheet3!$C$2:$C$392,"none", 1,1), $AF$2)</f>
        <v>0.83299999999999996</v>
      </c>
      <c r="AA2034" s="8">
        <f>IF(ISNUMBER($X2034), _xlfn.XLOOKUP($X2034,Sheet3!$A$2:$A$392,Sheet3!$D$2:$D$392,"none", 1,1), $AF$2)</f>
        <v>0.67869999999999997</v>
      </c>
    </row>
    <row r="2035" spans="1:27">
      <c r="A2035">
        <v>7084</v>
      </c>
      <c r="B2035" t="s">
        <v>7387</v>
      </c>
      <c r="C2035" t="s">
        <v>305</v>
      </c>
      <c r="D2035">
        <v>8</v>
      </c>
      <c r="E2035">
        <v>43</v>
      </c>
      <c r="F2035">
        <v>40.273017441599997</v>
      </c>
      <c r="G2035">
        <v>-49</v>
      </c>
      <c r="H2035">
        <v>49</v>
      </c>
      <c r="I2035">
        <v>22.082995199999999</v>
      </c>
      <c r="J2035">
        <f>(D2035+E2035/60+F2035/3600)*15</f>
        <v>130.91780423934</v>
      </c>
      <c r="K2035">
        <f>IF(G2035&lt;0, G2035-H2035/60-I2035/3600, G2035+H2035/60+I2035/3600)</f>
        <v>-49.822800832000006</v>
      </c>
      <c r="L2035">
        <v>-2.8159999999999998</v>
      </c>
      <c r="M2035">
        <v>4.1369999999999996</v>
      </c>
      <c r="N2035">
        <v>1.78</v>
      </c>
      <c r="O2035">
        <v>3.93</v>
      </c>
      <c r="P2035">
        <v>4.96</v>
      </c>
      <c r="Q2035">
        <v>5.16</v>
      </c>
      <c r="R2035">
        <v>6.76</v>
      </c>
      <c r="S2035">
        <v>5.09</v>
      </c>
      <c r="T2035" t="s">
        <v>9341</v>
      </c>
      <c r="U2035" t="s">
        <v>11222</v>
      </c>
      <c r="V2035" t="str">
        <f>LEFT($U2035,2)</f>
        <v>B1</v>
      </c>
      <c r="W2035" s="3">
        <f>_xlfn.XLOOKUP(V2035,$AC$2:$AC$43,$AD$2:$AD$43,"none")</f>
        <v>-0.26</v>
      </c>
      <c r="X2035" s="3">
        <f>IF(ISNUMBER($W2035), 4600 * (1 / (0.92 * $W2035 + 1.7) + 1 / (0.92 * $W2035 + 0.62)),"none")</f>
        <v>15228.791407033788</v>
      </c>
      <c r="Y2035" s="8">
        <f>IF(ISNUMBER($X2035), _xlfn.XLOOKUP($X2035,Sheet3!$A$2:$A$392,Sheet3!$B$2:$B$392,"none", 1,1), $AF$2)</f>
        <v>0.47010000000000002</v>
      </c>
      <c r="Z2035" s="8">
        <f>IF(ISNUMBER($X2035), _xlfn.XLOOKUP($X2035,Sheet3!$A$2:$A$392,Sheet3!$C$2:$C$392,"none", 1,1), $AF$2)</f>
        <v>0.57840000000000003</v>
      </c>
      <c r="AA2035" s="8">
        <f>IF(ISNUMBER($X2035), _xlfn.XLOOKUP($X2035,Sheet3!$A$2:$A$392,Sheet3!$D$2:$D$392,"none", 1,1), $AF$2)</f>
        <v>1</v>
      </c>
    </row>
    <row r="2036" spans="1:27">
      <c r="A2036">
        <v>7258</v>
      </c>
      <c r="B2036" t="s">
        <v>7561</v>
      </c>
      <c r="C2036" t="s">
        <v>12</v>
      </c>
      <c r="D2036">
        <v>8</v>
      </c>
      <c r="E2036">
        <v>59</v>
      </c>
      <c r="F2036">
        <v>24.181674989600001</v>
      </c>
      <c r="G2036">
        <v>-59</v>
      </c>
      <c r="H2036">
        <v>5</v>
      </c>
      <c r="I2036">
        <v>1.3623862630000001</v>
      </c>
      <c r="J2036">
        <f>(D2036+E2036/60+F2036/3600)*15</f>
        <v>134.85075697912333</v>
      </c>
      <c r="K2036">
        <f>IF(G2036&lt;0, G2036-H2036/60-I2036/3600, G2036+H2036/60+I2036/3600)</f>
        <v>-59.083711773961944</v>
      </c>
      <c r="L2036">
        <v>-175.405</v>
      </c>
      <c r="M2036">
        <v>282.08</v>
      </c>
      <c r="N2036">
        <v>38.08</v>
      </c>
      <c r="O2036" t="s">
        <v>9341</v>
      </c>
      <c r="P2036">
        <v>5.58</v>
      </c>
      <c r="Q2036">
        <v>5.16</v>
      </c>
      <c r="R2036" t="s">
        <v>9341</v>
      </c>
      <c r="S2036">
        <v>5.0739999999999998</v>
      </c>
      <c r="T2036" t="s">
        <v>9341</v>
      </c>
      <c r="U2036" t="s">
        <v>9478</v>
      </c>
      <c r="V2036" t="str">
        <f>LEFT($U2036,2)</f>
        <v>F4</v>
      </c>
      <c r="W2036" s="3" t="str">
        <f>_xlfn.XLOOKUP(V2036,$AC$2:$AC$43,$AD$2:$AD$43,"none")</f>
        <v>none</v>
      </c>
      <c r="X2036" s="3" t="str">
        <f>IF(ISNUMBER($W2036), 4600 * (1 / (0.92 * $W2036 + 1.7) + 1 / (0.92 * $W2036 + 0.62)),"none")</f>
        <v>none</v>
      </c>
      <c r="Y2036" s="8">
        <f>IF(ISNUMBER($X2036), _xlfn.XLOOKUP($X2036,Sheet3!$A$2:$A$392,Sheet3!$B$2:$B$392,"none", 1,1), $AF$2)</f>
        <v>0.8</v>
      </c>
      <c r="Z2036" s="8">
        <f>IF(ISNUMBER($X2036), _xlfn.XLOOKUP($X2036,Sheet3!$A$2:$A$392,Sheet3!$C$2:$C$392,"none", 1,1), $AF$2)</f>
        <v>0.8</v>
      </c>
      <c r="AA2036" s="8">
        <f>IF(ISNUMBER($X2036), _xlfn.XLOOKUP($X2036,Sheet3!$A$2:$A$392,Sheet3!$D$2:$D$392,"none", 1,1), $AF$2)</f>
        <v>0.8</v>
      </c>
    </row>
    <row r="2037" spans="1:27">
      <c r="A2037">
        <v>7292</v>
      </c>
      <c r="B2037" t="s">
        <v>7595</v>
      </c>
      <c r="C2037" t="s">
        <v>313</v>
      </c>
      <c r="D2037">
        <v>10</v>
      </c>
      <c r="E2037">
        <v>31</v>
      </c>
      <c r="F2037">
        <v>57</v>
      </c>
      <c r="G2037">
        <v>-45</v>
      </c>
      <c r="H2037">
        <v>4</v>
      </c>
      <c r="I2037">
        <v>5</v>
      </c>
      <c r="J2037">
        <f>(D2037+E2037/60+F2037/3600)*15</f>
        <v>157.98750000000001</v>
      </c>
      <c r="K2037">
        <f>IF(G2037&lt;0, G2037-H2037/60-I2037/3600, G2037+H2037/60+I2037/3600)</f>
        <v>-45.06805555555556</v>
      </c>
      <c r="L2037" t="s">
        <v>9341</v>
      </c>
      <c r="M2037" t="s">
        <v>9341</v>
      </c>
      <c r="N2037" t="s">
        <v>9341</v>
      </c>
      <c r="O2037" t="s">
        <v>9341</v>
      </c>
      <c r="P2037">
        <v>5.01</v>
      </c>
      <c r="Q2037">
        <v>5.16</v>
      </c>
      <c r="R2037" t="s">
        <v>9341</v>
      </c>
      <c r="S2037" t="s">
        <v>9341</v>
      </c>
      <c r="T2037" t="s">
        <v>9341</v>
      </c>
      <c r="U2037" t="s">
        <v>9341</v>
      </c>
      <c r="V2037" t="str">
        <f>LEFT($U2037,2)</f>
        <v>~</v>
      </c>
      <c r="W2037" s="3" t="str">
        <f>_xlfn.XLOOKUP(V2037,$AC$2:$AC$43,$AD$2:$AD$43,"none")</f>
        <v>none</v>
      </c>
      <c r="X2037" s="3" t="str">
        <f>IF(ISNUMBER($W2037), 4600 * (1 / (0.92 * $W2037 + 1.7) + 1 / (0.92 * $W2037 + 0.62)),"none")</f>
        <v>none</v>
      </c>
      <c r="Y2037" s="8">
        <f>IF(ISNUMBER($X2037), _xlfn.XLOOKUP($X2037,Sheet3!$A$2:$A$392,Sheet3!$B$2:$B$392,"none", 1,1), $AF$2)</f>
        <v>0.8</v>
      </c>
      <c r="Z2037" s="8">
        <f>IF(ISNUMBER($X2037), _xlfn.XLOOKUP($X2037,Sheet3!$A$2:$A$392,Sheet3!$C$2:$C$392,"none", 1,1), $AF$2)</f>
        <v>0.8</v>
      </c>
      <c r="AA2037" s="8">
        <f>IF(ISNUMBER($X2037), _xlfn.XLOOKUP($X2037,Sheet3!$A$2:$A$392,Sheet3!$D$2:$D$392,"none", 1,1), $AF$2)</f>
        <v>0.8</v>
      </c>
    </row>
    <row r="2038" spans="1:27">
      <c r="A2038">
        <v>8726</v>
      </c>
      <c r="B2038" t="s">
        <v>9031</v>
      </c>
      <c r="C2038" t="s">
        <v>297</v>
      </c>
      <c r="D2038">
        <v>19</v>
      </c>
      <c r="E2038">
        <v>30</v>
      </c>
      <c r="F2038">
        <v>43.295000000000002</v>
      </c>
      <c r="G2038">
        <v>27</v>
      </c>
      <c r="H2038">
        <v>57</v>
      </c>
      <c r="I2038">
        <v>34.619999999999997</v>
      </c>
      <c r="J2038">
        <f>(D2038+E2038/60+F2038/3600)*15</f>
        <v>292.68039583333331</v>
      </c>
      <c r="K2038">
        <f>IF(G2038&lt;0, G2038-H2038/60-I2038/3600, G2038+H2038/60+I2038/3600)</f>
        <v>27.959616666666665</v>
      </c>
      <c r="L2038">
        <v>-1.5</v>
      </c>
      <c r="M2038">
        <v>-1.4</v>
      </c>
      <c r="N2038" t="s">
        <v>9341</v>
      </c>
      <c r="O2038" t="s">
        <v>9341</v>
      </c>
      <c r="P2038">
        <v>5.25</v>
      </c>
      <c r="Q2038">
        <v>5.16</v>
      </c>
      <c r="R2038" t="s">
        <v>9341</v>
      </c>
      <c r="S2038" t="s">
        <v>9341</v>
      </c>
      <c r="T2038" t="s">
        <v>9341</v>
      </c>
      <c r="U2038" t="s">
        <v>9385</v>
      </c>
      <c r="V2038" t="str">
        <f>LEFT($U2038,2)</f>
        <v>B9</v>
      </c>
      <c r="W2038" s="3">
        <f>_xlfn.XLOOKUP(V2038,$AC$2:$AC$43,$AD$2:$AD$43,"none")</f>
        <v>-7.0000000000000007E-2</v>
      </c>
      <c r="X2038" s="3">
        <f>IF(ISNUMBER($W2038), 4600 * (1 / (0.92 * $W2038 + 1.7) + 1 / (0.92 * $W2038 + 0.62)),"none")</f>
        <v>11091.761228434079</v>
      </c>
      <c r="Y2038" s="8">
        <f>IF(ISNUMBER($X2038), _xlfn.XLOOKUP($X2038,Sheet3!$A$2:$A$392,Sheet3!$B$2:$B$392,"none", 1,1), $AF$2)</f>
        <v>0.57499999999999996</v>
      </c>
      <c r="Z2038" s="8">
        <f>IF(ISNUMBER($X2038), _xlfn.XLOOKUP($X2038,Sheet3!$A$2:$A$392,Sheet3!$C$2:$C$392,"none", 1,1), $AF$2)</f>
        <v>0.66420000000000001</v>
      </c>
      <c r="AA2038" s="8">
        <f>IF(ISNUMBER($X2038), _xlfn.XLOOKUP($X2038,Sheet3!$A$2:$A$392,Sheet3!$D$2:$D$392,"none", 1,1), $AF$2)</f>
        <v>1</v>
      </c>
    </row>
    <row r="2039" spans="1:27">
      <c r="A2039">
        <v>2893</v>
      </c>
      <c r="B2039" t="s">
        <v>3196</v>
      </c>
      <c r="C2039" t="s">
        <v>12</v>
      </c>
      <c r="D2039">
        <v>7</v>
      </c>
      <c r="E2039">
        <v>49</v>
      </c>
      <c r="F2039">
        <v>41.201426064000003</v>
      </c>
      <c r="G2039">
        <v>-17</v>
      </c>
      <c r="H2039">
        <v>13</v>
      </c>
      <c r="I2039">
        <v>42.270476016000003</v>
      </c>
      <c r="J2039">
        <f>(D2039+E2039/60+F2039/3600)*15</f>
        <v>117.42167260860001</v>
      </c>
      <c r="K2039">
        <f>IF(G2039&lt;0, G2039-H2039/60-I2039/3600, G2039+H2039/60+I2039/3600)</f>
        <v>-17.228408465559998</v>
      </c>
      <c r="L2039">
        <v>54.537999999999997</v>
      </c>
      <c r="M2039">
        <v>-117.16500000000001</v>
      </c>
      <c r="N2039">
        <v>12.69</v>
      </c>
      <c r="O2039" t="s">
        <v>9341</v>
      </c>
      <c r="P2039">
        <v>6.4619999999999997</v>
      </c>
      <c r="Q2039">
        <v>5.1619999999999999</v>
      </c>
      <c r="R2039" t="s">
        <v>9341</v>
      </c>
      <c r="S2039">
        <v>4.7610000000000001</v>
      </c>
      <c r="T2039" t="s">
        <v>9341</v>
      </c>
      <c r="U2039" t="s">
        <v>9389</v>
      </c>
      <c r="V2039" t="str">
        <f>LEFT($U2039,2)</f>
        <v>K3</v>
      </c>
      <c r="W2039" s="3">
        <f>_xlfn.XLOOKUP(V2039,$AC$2:$AC$43,$AD$2:$AD$43,"none")</f>
        <v>0.95</v>
      </c>
      <c r="X2039" s="3">
        <f>IF(ISNUMBER($W2039), 4600 * (1 / (0.92 * $W2039 + 1.7) + 1 / (0.92 * $W2039 + 0.62)),"none")</f>
        <v>4866.084384156673</v>
      </c>
      <c r="Y2039" s="8">
        <f>IF(ISNUMBER($X2039), _xlfn.XLOOKUP($X2039,Sheet3!$A$2:$A$392,Sheet3!$B$2:$B$392,"none", 1,1), $AF$2)</f>
        <v>1</v>
      </c>
      <c r="Z2039" s="8">
        <f>IF(ISNUMBER($X2039), _xlfn.XLOOKUP($X2039,Sheet3!$A$2:$A$392,Sheet3!$C$2:$C$392,"none", 1,1), $AF$2)</f>
        <v>0.78720000000000001</v>
      </c>
      <c r="AA2039" s="8">
        <f>IF(ISNUMBER($X2039), _xlfn.XLOOKUP($X2039,Sheet3!$A$2:$A$392,Sheet3!$D$2:$D$392,"none", 1,1), $AF$2)</f>
        <v>0.57969999999999999</v>
      </c>
    </row>
    <row r="2040" spans="1:27">
      <c r="A2040">
        <v>6786</v>
      </c>
      <c r="B2040" t="s">
        <v>7089</v>
      </c>
      <c r="C2040" t="s">
        <v>16</v>
      </c>
      <c r="D2040">
        <v>20</v>
      </c>
      <c r="E2040">
        <v>18</v>
      </c>
      <c r="F2040">
        <v>39.0719928336</v>
      </c>
      <c r="G2040">
        <v>34</v>
      </c>
      <c r="H2040">
        <v>58</v>
      </c>
      <c r="I2040">
        <v>57.973987704000002</v>
      </c>
      <c r="J2040">
        <f>(D2040+E2040/60+F2040/3600)*15</f>
        <v>304.66279997013999</v>
      </c>
      <c r="K2040">
        <f>IF(G2040&lt;0, G2040-H2040/60-I2040/3600, G2040+H2040/60+I2040/3600)</f>
        <v>34.982770552140003</v>
      </c>
      <c r="L2040">
        <v>-2.802</v>
      </c>
      <c r="M2040">
        <v>-4.2919999999999998</v>
      </c>
      <c r="N2040">
        <v>0.97</v>
      </c>
      <c r="O2040">
        <v>6.29</v>
      </c>
      <c r="P2040">
        <v>5.8029999999999999</v>
      </c>
      <c r="Q2040">
        <v>5.1619999999999999</v>
      </c>
      <c r="R2040" t="s">
        <v>9341</v>
      </c>
      <c r="S2040">
        <v>4.96</v>
      </c>
      <c r="T2040" t="s">
        <v>9341</v>
      </c>
      <c r="U2040" t="s">
        <v>11093</v>
      </c>
      <c r="V2040" t="str">
        <f>LEFT($U2040,2)</f>
        <v>F6</v>
      </c>
      <c r="W2040" s="3" t="str">
        <f>_xlfn.XLOOKUP(V2040,$AC$2:$AC$43,$AD$2:$AD$43,"none")</f>
        <v>none</v>
      </c>
      <c r="X2040" s="3" t="str">
        <f>IF(ISNUMBER($W2040), 4600 * (1 / (0.92 * $W2040 + 1.7) + 1 / (0.92 * $W2040 + 0.62)),"none")</f>
        <v>none</v>
      </c>
      <c r="Y2040" s="8">
        <f>IF(ISNUMBER($X2040), _xlfn.XLOOKUP($X2040,Sheet3!$A$2:$A$392,Sheet3!$B$2:$B$392,"none", 1,1), $AF$2)</f>
        <v>0.8</v>
      </c>
      <c r="Z2040" s="8">
        <f>IF(ISNUMBER($X2040), _xlfn.XLOOKUP($X2040,Sheet3!$A$2:$A$392,Sheet3!$C$2:$C$392,"none", 1,1), $AF$2)</f>
        <v>0.8</v>
      </c>
      <c r="AA2040" s="8">
        <f>IF(ISNUMBER($X2040), _xlfn.XLOOKUP($X2040,Sheet3!$A$2:$A$392,Sheet3!$D$2:$D$392,"none", 1,1), $AF$2)</f>
        <v>0.8</v>
      </c>
    </row>
    <row r="2041" spans="1:27">
      <c r="A2041">
        <v>8637</v>
      </c>
      <c r="B2041" t="s">
        <v>8942</v>
      </c>
      <c r="C2041" t="s">
        <v>16</v>
      </c>
      <c r="D2041">
        <v>2</v>
      </c>
      <c r="E2041">
        <v>12</v>
      </c>
      <c r="F2041">
        <v>22.279692926399999</v>
      </c>
      <c r="G2041">
        <v>30</v>
      </c>
      <c r="H2041">
        <v>18</v>
      </c>
      <c r="I2041">
        <v>11.053179827999999</v>
      </c>
      <c r="J2041">
        <f>(D2041+E2041/60+F2041/3600)*15</f>
        <v>33.092832053860008</v>
      </c>
      <c r="K2041">
        <f>IF(G2041&lt;0, G2041-H2041/60-I2041/3600, G2041+H2041/60+I2041/3600)</f>
        <v>30.303070327730001</v>
      </c>
      <c r="L2041">
        <v>-64.349999999999994</v>
      </c>
      <c r="M2041">
        <v>-59.503</v>
      </c>
      <c r="N2041">
        <v>11.3</v>
      </c>
      <c r="O2041" t="s">
        <v>9341</v>
      </c>
      <c r="P2041">
        <v>6.03</v>
      </c>
      <c r="Q2041">
        <v>5.1619999999999999</v>
      </c>
      <c r="R2041" t="s">
        <v>9341</v>
      </c>
      <c r="S2041">
        <v>4.8810000000000002</v>
      </c>
      <c r="T2041" t="s">
        <v>9341</v>
      </c>
      <c r="U2041" t="s">
        <v>9342</v>
      </c>
      <c r="V2041" t="str">
        <f>LEFT($U2041,2)</f>
        <v>G5</v>
      </c>
      <c r="W2041" s="3">
        <f>_xlfn.XLOOKUP(V2041,$AC$2:$AC$43,$AD$2:$AD$43,"none")</f>
        <v>0.68</v>
      </c>
      <c r="X2041" s="3">
        <f>IF(ISNUMBER($W2041), 4600 * (1 / (0.92 * $W2041 + 1.7) + 1 / (0.92 * $W2041 + 0.62)),"none")</f>
        <v>5670.9835338658331</v>
      </c>
      <c r="Y2041" s="8">
        <f>IF(ISNUMBER($X2041), _xlfn.XLOOKUP($X2041,Sheet3!$A$2:$A$392,Sheet3!$B$2:$B$392,"none", 1,1), $AF$2)</f>
        <v>1</v>
      </c>
      <c r="Z2041" s="8">
        <f>IF(ISNUMBER($X2041), _xlfn.XLOOKUP($X2041,Sheet3!$A$2:$A$392,Sheet3!$C$2:$C$392,"none", 1,1), $AF$2)</f>
        <v>0.874</v>
      </c>
      <c r="AA2041" s="8">
        <f>IF(ISNUMBER($X2041), _xlfn.XLOOKUP($X2041,Sheet3!$A$2:$A$392,Sheet3!$D$2:$D$392,"none", 1,1), $AF$2)</f>
        <v>0.77600000000000002</v>
      </c>
    </row>
    <row r="2042" spans="1:27">
      <c r="A2042">
        <v>1895</v>
      </c>
      <c r="B2042" t="s">
        <v>2196</v>
      </c>
      <c r="C2042" t="s">
        <v>297</v>
      </c>
      <c r="D2042">
        <v>5</v>
      </c>
      <c r="E2042">
        <v>11</v>
      </c>
      <c r="F2042">
        <v>41.564262900000003</v>
      </c>
      <c r="G2042">
        <v>16</v>
      </c>
      <c r="H2042">
        <v>2</v>
      </c>
      <c r="I2042">
        <v>44.421771999999997</v>
      </c>
      <c r="J2042">
        <f>(D2042+E2042/60+F2042/3600)*15</f>
        <v>77.923184428750005</v>
      </c>
      <c r="K2042">
        <f>IF(G2042&lt;0, G2042-H2042/60-I2042/3600, G2042+H2042/60+I2042/3600)</f>
        <v>16.045672714444446</v>
      </c>
      <c r="L2042">
        <v>4.57</v>
      </c>
      <c r="M2042">
        <v>6.18</v>
      </c>
      <c r="N2042">
        <v>9.5</v>
      </c>
      <c r="O2042" t="s">
        <v>9341</v>
      </c>
      <c r="P2042">
        <v>6.7030000000000003</v>
      </c>
      <c r="Q2042">
        <v>5.1630000000000003</v>
      </c>
      <c r="R2042" t="s">
        <v>9341</v>
      </c>
      <c r="S2042">
        <v>4.516</v>
      </c>
      <c r="T2042" t="s">
        <v>9341</v>
      </c>
      <c r="U2042" t="s">
        <v>9360</v>
      </c>
      <c r="V2042" t="str">
        <f>LEFT($U2042,2)</f>
        <v>K5</v>
      </c>
      <c r="W2042" s="3">
        <f>_xlfn.XLOOKUP(V2042,$AC$2:$AC$43,$AD$2:$AD$43,"none")</f>
        <v>1.1499999999999999</v>
      </c>
      <c r="X2042" s="3">
        <f>IF(ISNUMBER($W2042), 4600 * (1 / (0.92 * $W2042 + 1.7) + 1 / (0.92 * $W2042 + 0.62)),"none")</f>
        <v>4409.2340323652679</v>
      </c>
      <c r="Y2042" s="8">
        <f>IF(ISNUMBER($X2042), _xlfn.XLOOKUP($X2042,Sheet3!$A$2:$A$392,Sheet3!$B$2:$B$392,"none", 1,1), $AF$2)</f>
        <v>1</v>
      </c>
      <c r="Z2042" s="8">
        <f>IF(ISNUMBER($X2042), _xlfn.XLOOKUP($X2042,Sheet3!$A$2:$A$392,Sheet3!$C$2:$C$392,"none", 1,1), $AF$2)</f>
        <v>0.73599999999999999</v>
      </c>
      <c r="AA2042" s="8">
        <f>IF(ISNUMBER($X2042), _xlfn.XLOOKUP($X2042,Sheet3!$A$2:$A$392,Sheet3!$D$2:$D$392,"none", 1,1), $AF$2)</f>
        <v>0.4803</v>
      </c>
    </row>
    <row r="2043" spans="1:27">
      <c r="A2043">
        <v>8295</v>
      </c>
      <c r="B2043" t="s">
        <v>8598</v>
      </c>
      <c r="C2043" t="s">
        <v>297</v>
      </c>
      <c r="D2043">
        <v>21</v>
      </c>
      <c r="E2043">
        <v>5</v>
      </c>
      <c r="F2043">
        <v>14.2487321712</v>
      </c>
      <c r="G2043">
        <v>-54</v>
      </c>
      <c r="H2043">
        <v>43</v>
      </c>
      <c r="I2043">
        <v>37.349602787999999</v>
      </c>
      <c r="J2043">
        <f>(D2043+E2043/60+F2043/3600)*15</f>
        <v>316.30936971737998</v>
      </c>
      <c r="K2043">
        <f>IF(G2043&lt;0, G2043-H2043/60-I2043/3600, G2043+H2043/60+I2043/3600)</f>
        <v>-54.727041556330001</v>
      </c>
      <c r="L2043">
        <v>15.420999999999999</v>
      </c>
      <c r="M2043">
        <v>-37.115000000000002</v>
      </c>
      <c r="N2043">
        <v>7.72</v>
      </c>
      <c r="O2043" t="s">
        <v>9341</v>
      </c>
      <c r="P2043">
        <v>6.3680000000000003</v>
      </c>
      <c r="Q2043">
        <v>5.1630000000000003</v>
      </c>
      <c r="R2043" t="s">
        <v>9341</v>
      </c>
      <c r="S2043">
        <v>4.8170000000000002</v>
      </c>
      <c r="T2043" t="s">
        <v>9341</v>
      </c>
      <c r="U2043" t="s">
        <v>9371</v>
      </c>
      <c r="V2043" t="str">
        <f>LEFT($U2043,2)</f>
        <v>K2</v>
      </c>
      <c r="W2043" s="3">
        <f>_xlfn.XLOOKUP(V2043,$AC$2:$AC$43,$AD$2:$AD$43,"none")</f>
        <v>0.92</v>
      </c>
      <c r="X2043" s="3">
        <f>IF(ISNUMBER($W2043), 4600 * (1 / (0.92 * $W2043 + 1.7) + 1 / (0.92 * $W2043 + 0.62)),"none")</f>
        <v>4943.4058698702656</v>
      </c>
      <c r="Y2043" s="8">
        <f>IF(ISNUMBER($X2043), _xlfn.XLOOKUP($X2043,Sheet3!$A$2:$A$392,Sheet3!$B$2:$B$392,"none", 1,1), $AF$2)</f>
        <v>1</v>
      </c>
      <c r="Z2043" s="8">
        <f>IF(ISNUMBER($X2043), _xlfn.XLOOKUP($X2043,Sheet3!$A$2:$A$392,Sheet3!$C$2:$C$392,"none", 1,1), $AF$2)</f>
        <v>0.79920000000000002</v>
      </c>
      <c r="AA2043" s="8">
        <f>IF(ISNUMBER($X2043), _xlfn.XLOOKUP($X2043,Sheet3!$A$2:$A$392,Sheet3!$D$2:$D$392,"none", 1,1), $AF$2)</f>
        <v>0.60450000000000004</v>
      </c>
    </row>
    <row r="2044" spans="1:27">
      <c r="A2044">
        <v>1718</v>
      </c>
      <c r="B2044" t="s">
        <v>2019</v>
      </c>
      <c r="C2044" t="s">
        <v>12</v>
      </c>
      <c r="D2044">
        <v>4</v>
      </c>
      <c r="E2044">
        <v>23</v>
      </c>
      <c r="F2044">
        <v>40.852035122399997</v>
      </c>
      <c r="G2044">
        <v>-3</v>
      </c>
      <c r="H2044">
        <v>44</v>
      </c>
      <c r="I2044">
        <v>43.685041271999999</v>
      </c>
      <c r="J2044">
        <f>(D2044+E2044/60+F2044/3600)*15</f>
        <v>65.920216813010001</v>
      </c>
      <c r="K2044">
        <f>IF(G2044&lt;0, G2044-H2044/60-I2044/3600, G2044+H2044/60+I2044/3600)</f>
        <v>-3.74546806702</v>
      </c>
      <c r="L2044">
        <v>-48.722999999999999</v>
      </c>
      <c r="M2044">
        <v>-55.756999999999998</v>
      </c>
      <c r="N2044">
        <v>15.52</v>
      </c>
      <c r="O2044" t="s">
        <v>9341</v>
      </c>
      <c r="P2044">
        <v>5.2359999999999998</v>
      </c>
      <c r="Q2044">
        <v>5.165</v>
      </c>
      <c r="R2044" t="s">
        <v>9341</v>
      </c>
      <c r="S2044">
        <v>5.1479999999999997</v>
      </c>
      <c r="T2044" t="s">
        <v>9341</v>
      </c>
      <c r="U2044" t="s">
        <v>9433</v>
      </c>
      <c r="V2044" t="str">
        <f>LEFT($U2044,2)</f>
        <v>A1</v>
      </c>
      <c r="W2044" s="3">
        <f>_xlfn.XLOOKUP(V2044,$AC$2:$AC$43,$AD$2:$AD$43,"none")</f>
        <v>0.02</v>
      </c>
      <c r="X2044" s="3">
        <f>IF(ISNUMBER($W2044), 4600 * (1 / (0.92 * $W2044 + 1.7) + 1 / (0.92 * $W2044 + 0.62)),"none")</f>
        <v>9882.4225367888994</v>
      </c>
      <c r="Y2044" s="8">
        <f>IF(ISNUMBER($X2044), _xlfn.XLOOKUP($X2044,Sheet3!$A$2:$A$392,Sheet3!$B$2:$B$392,"none", 1,1), $AF$2)</f>
        <v>0.63239999999999996</v>
      </c>
      <c r="Z2044" s="8">
        <f>IF(ISNUMBER($X2044), _xlfn.XLOOKUP($X2044,Sheet3!$A$2:$A$392,Sheet3!$C$2:$C$392,"none", 1,1), $AF$2)</f>
        <v>0.70809999999999995</v>
      </c>
      <c r="AA2044" s="8">
        <f>IF(ISNUMBER($X2044), _xlfn.XLOOKUP($X2044,Sheet3!$A$2:$A$392,Sheet3!$D$2:$D$392,"none", 1,1), $AF$2)</f>
        <v>1</v>
      </c>
    </row>
    <row r="2045" spans="1:27">
      <c r="A2045">
        <v>7787</v>
      </c>
      <c r="B2045" t="s">
        <v>8090</v>
      </c>
      <c r="C2045" t="s">
        <v>12</v>
      </c>
      <c r="D2045">
        <v>12</v>
      </c>
      <c r="E2045">
        <v>7</v>
      </c>
      <c r="F2045">
        <v>49.875721315200003</v>
      </c>
      <c r="G2045">
        <v>-75</v>
      </c>
      <c r="H2045">
        <v>22</v>
      </c>
      <c r="I2045">
        <v>1.2650091960000001</v>
      </c>
      <c r="J2045">
        <f>(D2045+E2045/60+F2045/3600)*15</f>
        <v>181.95781550548</v>
      </c>
      <c r="K2045">
        <f>IF(G2045&lt;0, G2045-H2045/60-I2045/3600, G2045+H2045/60+I2045/3600)</f>
        <v>-75.367018058109991</v>
      </c>
      <c r="L2045">
        <v>-92.608999999999995</v>
      </c>
      <c r="M2045">
        <v>19.332000000000001</v>
      </c>
      <c r="N2045">
        <v>6.62</v>
      </c>
      <c r="O2045" t="s">
        <v>9341</v>
      </c>
      <c r="P2045">
        <v>6.4560000000000004</v>
      </c>
      <c r="Q2045">
        <v>5.165</v>
      </c>
      <c r="R2045" t="s">
        <v>9341</v>
      </c>
      <c r="S2045">
        <v>4.7480000000000002</v>
      </c>
      <c r="T2045" t="s">
        <v>9341</v>
      </c>
      <c r="U2045" t="s">
        <v>9922</v>
      </c>
      <c r="V2045" t="str">
        <f>LEFT($U2045,2)</f>
        <v>K2</v>
      </c>
      <c r="W2045" s="3">
        <f>_xlfn.XLOOKUP(V2045,$AC$2:$AC$43,$AD$2:$AD$43,"none")</f>
        <v>0.92</v>
      </c>
      <c r="X2045" s="3">
        <f>IF(ISNUMBER($W2045), 4600 * (1 / (0.92 * $W2045 + 1.7) + 1 / (0.92 * $W2045 + 0.62)),"none")</f>
        <v>4943.4058698702656</v>
      </c>
      <c r="Y2045" s="8">
        <f>IF(ISNUMBER($X2045), _xlfn.XLOOKUP($X2045,Sheet3!$A$2:$A$392,Sheet3!$B$2:$B$392,"none", 1,1), $AF$2)</f>
        <v>1</v>
      </c>
      <c r="Z2045" s="8">
        <f>IF(ISNUMBER($X2045), _xlfn.XLOOKUP($X2045,Sheet3!$A$2:$A$392,Sheet3!$C$2:$C$392,"none", 1,1), $AF$2)</f>
        <v>0.79920000000000002</v>
      </c>
      <c r="AA2045" s="8">
        <f>IF(ISNUMBER($X2045), _xlfn.XLOOKUP($X2045,Sheet3!$A$2:$A$392,Sheet3!$D$2:$D$392,"none", 1,1), $AF$2)</f>
        <v>0.60450000000000004</v>
      </c>
    </row>
    <row r="2046" spans="1:27">
      <c r="A2046">
        <v>690</v>
      </c>
      <c r="B2046" t="s">
        <v>990</v>
      </c>
      <c r="C2046" t="s">
        <v>297</v>
      </c>
      <c r="D2046">
        <v>2</v>
      </c>
      <c r="E2046">
        <v>38</v>
      </c>
      <c r="F2046">
        <v>2.0331728856</v>
      </c>
      <c r="G2046">
        <v>72</v>
      </c>
      <c r="H2046">
        <v>49</v>
      </c>
      <c r="I2046">
        <v>5.7105931439999997</v>
      </c>
      <c r="J2046">
        <f>(D2046+E2046/60+F2046/3600)*15</f>
        <v>39.508471553690001</v>
      </c>
      <c r="K2046">
        <f>IF(G2046&lt;0, G2046-H2046/60-I2046/3600, G2046+H2046/60+I2046/3600)</f>
        <v>72.818252942539999</v>
      </c>
      <c r="L2046">
        <v>-28.071999999999999</v>
      </c>
      <c r="M2046">
        <v>15.628</v>
      </c>
      <c r="N2046">
        <v>12.13</v>
      </c>
      <c r="O2046" t="s">
        <v>9341</v>
      </c>
      <c r="P2046">
        <v>6.0629999999999997</v>
      </c>
      <c r="Q2046">
        <v>5.1660000000000004</v>
      </c>
      <c r="R2046" t="s">
        <v>9341</v>
      </c>
      <c r="S2046">
        <v>4.9260000000000002</v>
      </c>
      <c r="T2046" t="s">
        <v>9341</v>
      </c>
      <c r="U2046" t="s">
        <v>9379</v>
      </c>
      <c r="V2046" t="str">
        <f>LEFT($U2046,2)</f>
        <v>G8</v>
      </c>
      <c r="W2046" s="3">
        <f>_xlfn.XLOOKUP(V2046,$AC$2:$AC$43,$AD$2:$AD$43,"none")</f>
        <v>0.74</v>
      </c>
      <c r="X2046" s="3">
        <f>IF(ISNUMBER($W2046), 4600 * (1 / (0.92 * $W2046 + 1.7) + 1 / (0.92 * $W2046 + 0.62)),"none")</f>
        <v>5468.4090187676065</v>
      </c>
      <c r="Y2046" s="8">
        <f>IF(ISNUMBER($X2046), _xlfn.XLOOKUP($X2046,Sheet3!$A$2:$A$392,Sheet3!$B$2:$B$392,"none", 1,1), $AF$2)</f>
        <v>1</v>
      </c>
      <c r="Z2046" s="8">
        <f>IF(ISNUMBER($X2046), _xlfn.XLOOKUP($X2046,Sheet3!$A$2:$A$392,Sheet3!$C$2:$C$392,"none", 1,1), $AF$2)</f>
        <v>0.85409999999999997</v>
      </c>
      <c r="AA2046" s="8">
        <f>IF(ISNUMBER($X2046), _xlfn.XLOOKUP($X2046,Sheet3!$A$2:$A$392,Sheet3!$D$2:$D$392,"none", 1,1), $AF$2)</f>
        <v>0.72770000000000001</v>
      </c>
    </row>
    <row r="2047" spans="1:27">
      <c r="A2047">
        <v>2112</v>
      </c>
      <c r="B2047" t="s">
        <v>2413</v>
      </c>
      <c r="C2047" t="s">
        <v>16</v>
      </c>
      <c r="D2047">
        <v>5</v>
      </c>
      <c r="E2047">
        <v>39</v>
      </c>
      <c r="F2047">
        <v>44.200794280799997</v>
      </c>
      <c r="G2047">
        <v>25</v>
      </c>
      <c r="H2047">
        <v>53</v>
      </c>
      <c r="I2047">
        <v>49.540025004</v>
      </c>
      <c r="J2047">
        <f>(D2047+E2047/60+F2047/3600)*15</f>
        <v>84.934169976170011</v>
      </c>
      <c r="K2047">
        <f>IF(G2047&lt;0, G2047-H2047/60-I2047/3600, G2047+H2047/60+I2047/3600)</f>
        <v>25.89709445139</v>
      </c>
      <c r="L2047">
        <v>12.404</v>
      </c>
      <c r="M2047">
        <v>-22.558</v>
      </c>
      <c r="N2047">
        <v>5.26</v>
      </c>
      <c r="O2047">
        <v>4.33</v>
      </c>
      <c r="P2047">
        <v>5.0149999999999997</v>
      </c>
      <c r="Q2047">
        <v>5.1660000000000004</v>
      </c>
      <c r="R2047" t="s">
        <v>9341</v>
      </c>
      <c r="S2047">
        <v>5.1509999999999998</v>
      </c>
      <c r="T2047" t="s">
        <v>9341</v>
      </c>
      <c r="U2047" t="s">
        <v>9364</v>
      </c>
      <c r="V2047" t="str">
        <f>LEFT($U2047,2)</f>
        <v>B3</v>
      </c>
      <c r="W2047" s="3">
        <f>_xlfn.XLOOKUP(V2047,$AC$2:$AC$43,$AD$2:$AD$43,"none")</f>
        <v>-0.2</v>
      </c>
      <c r="X2047" s="3">
        <f>IF(ISNUMBER($W2047), 4600 * (1 / (0.92 * $W2047 + 1.7) + 1 / (0.92 * $W2047 + 0.62)),"none")</f>
        <v>13584.75950715306</v>
      </c>
      <c r="Y2047" s="8">
        <f>IF(ISNUMBER($X2047), _xlfn.XLOOKUP($X2047,Sheet3!$A$2:$A$392,Sheet3!$B$2:$B$392,"none", 1,1), $AF$2)</f>
        <v>0.50129999999999997</v>
      </c>
      <c r="Z2047" s="8">
        <f>IF(ISNUMBER($X2047), _xlfn.XLOOKUP($X2047,Sheet3!$A$2:$A$392,Sheet3!$C$2:$C$392,"none", 1,1), $AF$2)</f>
        <v>0.60470000000000002</v>
      </c>
      <c r="AA2047" s="8">
        <f>IF(ISNUMBER($X2047), _xlfn.XLOOKUP($X2047,Sheet3!$A$2:$A$392,Sheet3!$D$2:$D$392,"none", 1,1), $AF$2)</f>
        <v>1</v>
      </c>
    </row>
    <row r="2048" spans="1:27">
      <c r="A2048">
        <v>6985</v>
      </c>
      <c r="B2048" t="s">
        <v>7288</v>
      </c>
      <c r="C2048" t="s">
        <v>12</v>
      </c>
      <c r="D2048">
        <v>5</v>
      </c>
      <c r="E2048">
        <v>50</v>
      </c>
      <c r="F2048">
        <v>53.221483980000002</v>
      </c>
      <c r="G2048">
        <v>-52</v>
      </c>
      <c r="H2048">
        <v>6</v>
      </c>
      <c r="I2048">
        <v>31.947223787999999</v>
      </c>
      <c r="J2048">
        <f>(D2048+E2048/60+F2048/3600)*15</f>
        <v>87.721756183249994</v>
      </c>
      <c r="K2048">
        <f>IF(G2048&lt;0, G2048-H2048/60-I2048/3600, G2048+H2048/60+I2048/3600)</f>
        <v>-52.108874228830004</v>
      </c>
      <c r="L2048">
        <v>2.9529999999999998</v>
      </c>
      <c r="M2048">
        <v>-76.650999999999996</v>
      </c>
      <c r="N2048">
        <v>12.17</v>
      </c>
      <c r="O2048" t="s">
        <v>9341</v>
      </c>
      <c r="P2048">
        <v>6.1420000000000003</v>
      </c>
      <c r="Q2048">
        <v>5.1660000000000004</v>
      </c>
      <c r="R2048" t="s">
        <v>9341</v>
      </c>
      <c r="S2048">
        <v>4.8979999999999997</v>
      </c>
      <c r="T2048" t="s">
        <v>9341</v>
      </c>
      <c r="U2048" t="s">
        <v>9379</v>
      </c>
      <c r="V2048" t="str">
        <f>LEFT($U2048,2)</f>
        <v>G8</v>
      </c>
      <c r="W2048" s="3">
        <f>_xlfn.XLOOKUP(V2048,$AC$2:$AC$43,$AD$2:$AD$43,"none")</f>
        <v>0.74</v>
      </c>
      <c r="X2048" s="3">
        <f>IF(ISNUMBER($W2048), 4600 * (1 / (0.92 * $W2048 + 1.7) + 1 / (0.92 * $W2048 + 0.62)),"none")</f>
        <v>5468.4090187676065</v>
      </c>
      <c r="Y2048" s="8">
        <f>IF(ISNUMBER($X2048), _xlfn.XLOOKUP($X2048,Sheet3!$A$2:$A$392,Sheet3!$B$2:$B$392,"none", 1,1), $AF$2)</f>
        <v>1</v>
      </c>
      <c r="Z2048" s="8">
        <f>IF(ISNUMBER($X2048), _xlfn.XLOOKUP($X2048,Sheet3!$A$2:$A$392,Sheet3!$C$2:$C$392,"none", 1,1), $AF$2)</f>
        <v>0.85409999999999997</v>
      </c>
      <c r="AA2048" s="8">
        <f>IF(ISNUMBER($X2048), _xlfn.XLOOKUP($X2048,Sheet3!$A$2:$A$392,Sheet3!$D$2:$D$392,"none", 1,1), $AF$2)</f>
        <v>0.72770000000000001</v>
      </c>
    </row>
    <row r="2049" spans="1:27">
      <c r="A2049">
        <v>7813</v>
      </c>
      <c r="B2049" t="s">
        <v>8116</v>
      </c>
      <c r="C2049" t="s">
        <v>297</v>
      </c>
      <c r="D2049">
        <v>23</v>
      </c>
      <c r="E2049">
        <v>47</v>
      </c>
      <c r="F2049">
        <v>15.9964216632</v>
      </c>
      <c r="G2049">
        <v>-50</v>
      </c>
      <c r="H2049">
        <v>13</v>
      </c>
      <c r="I2049">
        <v>35.251982724000001</v>
      </c>
      <c r="J2049">
        <f>(D2049+E2049/60+F2049/3600)*15</f>
        <v>356.81665175693001</v>
      </c>
      <c r="K2049">
        <f>IF(G2049&lt;0, G2049-H2049/60-I2049/3600, G2049+H2049/60+I2049/3600)</f>
        <v>-50.22645888409</v>
      </c>
      <c r="L2049">
        <v>9.5259999999999998</v>
      </c>
      <c r="M2049">
        <v>-23.213000000000001</v>
      </c>
      <c r="N2049">
        <v>5.49</v>
      </c>
      <c r="O2049" t="s">
        <v>9341</v>
      </c>
      <c r="P2049">
        <v>5</v>
      </c>
      <c r="Q2049">
        <v>5.1660000000000004</v>
      </c>
      <c r="R2049" t="s">
        <v>9341</v>
      </c>
      <c r="S2049">
        <v>5.1379999999999999</v>
      </c>
      <c r="T2049" t="s">
        <v>9341</v>
      </c>
      <c r="U2049" t="s">
        <v>9436</v>
      </c>
      <c r="V2049" t="str">
        <f>LEFT($U2049,2)</f>
        <v>B3</v>
      </c>
      <c r="W2049" s="3">
        <f>_xlfn.XLOOKUP(V2049,$AC$2:$AC$43,$AD$2:$AD$43,"none")</f>
        <v>-0.2</v>
      </c>
      <c r="X2049" s="3">
        <f>IF(ISNUMBER($W2049), 4600 * (1 / (0.92 * $W2049 + 1.7) + 1 / (0.92 * $W2049 + 0.62)),"none")</f>
        <v>13584.75950715306</v>
      </c>
      <c r="Y2049" s="8">
        <f>IF(ISNUMBER($X2049), _xlfn.XLOOKUP($X2049,Sheet3!$A$2:$A$392,Sheet3!$B$2:$B$392,"none", 1,1), $AF$2)</f>
        <v>0.50129999999999997</v>
      </c>
      <c r="Z2049" s="8">
        <f>IF(ISNUMBER($X2049), _xlfn.XLOOKUP($X2049,Sheet3!$A$2:$A$392,Sheet3!$C$2:$C$392,"none", 1,1), $AF$2)</f>
        <v>0.60470000000000002</v>
      </c>
      <c r="AA2049" s="8">
        <f>IF(ISNUMBER($X2049), _xlfn.XLOOKUP($X2049,Sheet3!$A$2:$A$392,Sheet3!$D$2:$D$392,"none", 1,1), $AF$2)</f>
        <v>1</v>
      </c>
    </row>
    <row r="2050" spans="1:27">
      <c r="A2050">
        <v>239</v>
      </c>
      <c r="B2050" t="s">
        <v>537</v>
      </c>
      <c r="C2050" t="s">
        <v>19</v>
      </c>
      <c r="D2050">
        <v>22</v>
      </c>
      <c r="E2050">
        <v>38</v>
      </c>
      <c r="F2050">
        <v>37.923304909099997</v>
      </c>
      <c r="G2050">
        <v>56</v>
      </c>
      <c r="H2050">
        <v>47</v>
      </c>
      <c r="I2050">
        <v>44.277881217999997</v>
      </c>
      <c r="J2050">
        <f>(D2050+E2050/60+F2050/3600)*15</f>
        <v>339.65801377045455</v>
      </c>
      <c r="K2050">
        <f>IF(G2050&lt;0, G2050-H2050/60-I2050/3600, G2050+H2050/60+I2050/3600)</f>
        <v>56.795632744782779</v>
      </c>
      <c r="L2050">
        <v>52.753999999999998</v>
      </c>
      <c r="M2050">
        <v>-31.869</v>
      </c>
      <c r="N2050">
        <v>7.22</v>
      </c>
      <c r="O2050" t="s">
        <v>9341</v>
      </c>
      <c r="P2050">
        <v>6.6840000000000002</v>
      </c>
      <c r="Q2050">
        <v>5.1669999999999998</v>
      </c>
      <c r="R2050" t="s">
        <v>9341</v>
      </c>
      <c r="S2050">
        <v>3.8620000000000001</v>
      </c>
      <c r="T2050" t="s">
        <v>9341</v>
      </c>
      <c r="U2050" t="s">
        <v>9499</v>
      </c>
      <c r="V2050" t="str">
        <f>LEFT($U2050,2)</f>
        <v>M4</v>
      </c>
      <c r="W2050" s="3">
        <f>_xlfn.XLOOKUP(V2050,$AC$2:$AC$43,$AD$2:$AD$43,"none")</f>
        <v>1.52</v>
      </c>
      <c r="X2050" s="3">
        <f>IF(ISNUMBER($W2050), 4600 * (1 / (0.92 * $W2050 + 1.7) + 1 / (0.92 * $W2050 + 0.62)),"none")</f>
        <v>3763.6701294642344</v>
      </c>
      <c r="Y2050" s="8">
        <f>IF(ISNUMBER($X2050), _xlfn.XLOOKUP($X2050,Sheet3!$A$2:$A$392,Sheet3!$B$2:$B$392,"none", 1,1), $AF$2)</f>
        <v>1</v>
      </c>
      <c r="Z2050" s="8">
        <f>IF(ISNUMBER($X2050), _xlfn.XLOOKUP($X2050,Sheet3!$A$2:$A$392,Sheet3!$C$2:$C$392,"none", 1,1), $AF$2)</f>
        <v>0.63180000000000003</v>
      </c>
      <c r="AA2050" s="8">
        <f>IF(ISNUMBER($X2050), _xlfn.XLOOKUP($X2050,Sheet3!$A$2:$A$392,Sheet3!$D$2:$D$392,"none", 1,1), $AF$2)</f>
        <v>0.31119999999999998</v>
      </c>
    </row>
    <row r="2051" spans="1:27">
      <c r="A2051">
        <v>3337</v>
      </c>
      <c r="B2051" t="s">
        <v>3640</v>
      </c>
      <c r="C2051" t="s">
        <v>39</v>
      </c>
      <c r="D2051">
        <v>0</v>
      </c>
      <c r="E2051">
        <v>21</v>
      </c>
      <c r="F2051">
        <v>31.198257657599999</v>
      </c>
      <c r="G2051">
        <v>-28</v>
      </c>
      <c r="H2051">
        <v>58</v>
      </c>
      <c r="I2051">
        <v>53.292742896</v>
      </c>
      <c r="J2051">
        <f>(D2051+E2051/60+F2051/3600)*15</f>
        <v>5.3799927402399996</v>
      </c>
      <c r="K2051">
        <f>IF(G2051&lt;0, G2051-H2051/60-I2051/3600, G2051+H2051/60+I2051/3600)</f>
        <v>-28.981470206359997</v>
      </c>
      <c r="L2051">
        <v>33.033999999999999</v>
      </c>
      <c r="M2051">
        <v>-72.244</v>
      </c>
      <c r="N2051">
        <v>9.57</v>
      </c>
      <c r="O2051" t="s">
        <v>9341</v>
      </c>
      <c r="P2051">
        <v>6.1689999999999996</v>
      </c>
      <c r="Q2051">
        <v>5.1669999999999998</v>
      </c>
      <c r="R2051" t="s">
        <v>9341</v>
      </c>
      <c r="S2051">
        <v>4.92</v>
      </c>
      <c r="T2051" t="s">
        <v>9341</v>
      </c>
      <c r="U2051" t="s">
        <v>9403</v>
      </c>
      <c r="V2051" t="str">
        <f>LEFT($U2051,2)</f>
        <v>K0</v>
      </c>
      <c r="W2051" s="3">
        <f>_xlfn.XLOOKUP(V2051,$AC$2:$AC$43,$AD$2:$AD$43,"none")</f>
        <v>0.81</v>
      </c>
      <c r="X2051" s="3">
        <f>IF(ISNUMBER($W2051), 4600 * (1 / (0.92 * $W2051 + 1.7) + 1 / (0.92 * $W2051 + 0.62)),"none")</f>
        <v>5250.7063834266155</v>
      </c>
      <c r="Y2051" s="8">
        <f>IF(ISNUMBER($X2051), _xlfn.XLOOKUP($X2051,Sheet3!$A$2:$A$392,Sheet3!$B$2:$B$392,"none", 1,1), $AF$2)</f>
        <v>1</v>
      </c>
      <c r="Z2051" s="8">
        <f>IF(ISNUMBER($X2051), _xlfn.XLOOKUP($X2051,Sheet3!$A$2:$A$392,Sheet3!$C$2:$C$392,"none", 1,1), $AF$2)</f>
        <v>0.83299999999999996</v>
      </c>
      <c r="AA2051" s="8">
        <f>IF(ISNUMBER($X2051), _xlfn.XLOOKUP($X2051,Sheet3!$A$2:$A$392,Sheet3!$D$2:$D$392,"none", 1,1), $AF$2)</f>
        <v>0.67869999999999997</v>
      </c>
    </row>
    <row r="2052" spans="1:27">
      <c r="A2052">
        <v>8103</v>
      </c>
      <c r="B2052" t="s">
        <v>8406</v>
      </c>
      <c r="C2052" t="s">
        <v>12</v>
      </c>
      <c r="D2052">
        <v>15</v>
      </c>
      <c r="E2052">
        <v>4</v>
      </c>
      <c r="F2052">
        <v>48.1875657792</v>
      </c>
      <c r="G2052">
        <v>-64</v>
      </c>
      <c r="H2052">
        <v>1</v>
      </c>
      <c r="I2052">
        <v>52.864144967999998</v>
      </c>
      <c r="J2052">
        <f>(D2052+E2052/60+F2052/3600)*15</f>
        <v>226.20078152407999</v>
      </c>
      <c r="K2052">
        <f>IF(G2052&lt;0, G2052-H2052/60-I2052/3600, G2052+H2052/60+I2052/3600)</f>
        <v>-64.031351151379994</v>
      </c>
      <c r="L2052">
        <v>103.05800000000001</v>
      </c>
      <c r="M2052">
        <v>8.4990000000000006</v>
      </c>
      <c r="N2052">
        <v>11.76</v>
      </c>
      <c r="O2052" t="s">
        <v>9341</v>
      </c>
      <c r="P2052">
        <v>6.1059999999999999</v>
      </c>
      <c r="Q2052">
        <v>5.1680000000000001</v>
      </c>
      <c r="R2052" t="s">
        <v>9341</v>
      </c>
      <c r="S2052">
        <v>4.9009999999999998</v>
      </c>
      <c r="T2052" t="s">
        <v>9341</v>
      </c>
      <c r="U2052" t="s">
        <v>9379</v>
      </c>
      <c r="V2052" t="str">
        <f>LEFT($U2052,2)</f>
        <v>G8</v>
      </c>
      <c r="W2052" s="3">
        <f>_xlfn.XLOOKUP(V2052,$AC$2:$AC$43,$AD$2:$AD$43,"none")</f>
        <v>0.74</v>
      </c>
      <c r="X2052" s="3">
        <f>IF(ISNUMBER($W2052), 4600 * (1 / (0.92 * $W2052 + 1.7) + 1 / (0.92 * $W2052 + 0.62)),"none")</f>
        <v>5468.4090187676065</v>
      </c>
      <c r="Y2052" s="8">
        <f>IF(ISNUMBER($X2052), _xlfn.XLOOKUP($X2052,Sheet3!$A$2:$A$392,Sheet3!$B$2:$B$392,"none", 1,1), $AF$2)</f>
        <v>1</v>
      </c>
      <c r="Z2052" s="8">
        <f>IF(ISNUMBER($X2052), _xlfn.XLOOKUP($X2052,Sheet3!$A$2:$A$392,Sheet3!$C$2:$C$392,"none", 1,1), $AF$2)</f>
        <v>0.85409999999999997</v>
      </c>
      <c r="AA2052" s="8">
        <f>IF(ISNUMBER($X2052), _xlfn.XLOOKUP($X2052,Sheet3!$A$2:$A$392,Sheet3!$D$2:$D$392,"none", 1,1), $AF$2)</f>
        <v>0.72770000000000001</v>
      </c>
    </row>
    <row r="2053" spans="1:27">
      <c r="A2053">
        <v>500</v>
      </c>
      <c r="B2053" t="s">
        <v>799</v>
      </c>
      <c r="C2053" t="s">
        <v>12</v>
      </c>
      <c r="D2053">
        <v>19</v>
      </c>
      <c r="E2053">
        <v>36</v>
      </c>
      <c r="F2053">
        <v>37.9768465728</v>
      </c>
      <c r="G2053">
        <v>44</v>
      </c>
      <c r="H2053">
        <v>41</v>
      </c>
      <c r="I2053">
        <v>41.761562351999999</v>
      </c>
      <c r="J2053">
        <f>(D2053+E2053/60+F2053/3600)*15</f>
        <v>294.15823686072002</v>
      </c>
      <c r="K2053">
        <f>IF(G2053&lt;0, G2053-H2053/60-I2053/3600, G2053+H2053/60+I2053/3600)</f>
        <v>44.694933767319995</v>
      </c>
      <c r="L2053">
        <v>-95.016000000000005</v>
      </c>
      <c r="M2053">
        <v>-104.858</v>
      </c>
      <c r="N2053">
        <v>24.26</v>
      </c>
      <c r="O2053" t="s">
        <v>9341</v>
      </c>
      <c r="P2053">
        <v>6.109</v>
      </c>
      <c r="Q2053">
        <v>5.1689999999999996</v>
      </c>
      <c r="R2053" t="s">
        <v>9341</v>
      </c>
      <c r="S2053">
        <v>4.9210000000000003</v>
      </c>
      <c r="T2053" t="s">
        <v>9341</v>
      </c>
      <c r="U2053" t="s">
        <v>9543</v>
      </c>
      <c r="V2053" t="str">
        <f>LEFT($U2053,2)</f>
        <v>G8</v>
      </c>
      <c r="W2053" s="3">
        <f>_xlfn.XLOOKUP(V2053,$AC$2:$AC$43,$AD$2:$AD$43,"none")</f>
        <v>0.74</v>
      </c>
      <c r="X2053" s="3">
        <f>IF(ISNUMBER($W2053), 4600 * (1 / (0.92 * $W2053 + 1.7) + 1 / (0.92 * $W2053 + 0.62)),"none")</f>
        <v>5468.4090187676065</v>
      </c>
      <c r="Y2053" s="8">
        <f>IF(ISNUMBER($X2053), _xlfn.XLOOKUP($X2053,Sheet3!$A$2:$A$392,Sheet3!$B$2:$B$392,"none", 1,1), $AF$2)</f>
        <v>1</v>
      </c>
      <c r="Z2053" s="8">
        <f>IF(ISNUMBER($X2053), _xlfn.XLOOKUP($X2053,Sheet3!$A$2:$A$392,Sheet3!$C$2:$C$392,"none", 1,1), $AF$2)</f>
        <v>0.85409999999999997</v>
      </c>
      <c r="AA2053" s="8">
        <f>IF(ISNUMBER($X2053), _xlfn.XLOOKUP($X2053,Sheet3!$A$2:$A$392,Sheet3!$D$2:$D$392,"none", 1,1), $AF$2)</f>
        <v>0.72770000000000001</v>
      </c>
    </row>
    <row r="2054" spans="1:27">
      <c r="A2054">
        <v>198</v>
      </c>
      <c r="B2054" t="s">
        <v>496</v>
      </c>
      <c r="C2054" t="s">
        <v>16</v>
      </c>
      <c r="D2054">
        <v>1</v>
      </c>
      <c r="E2054">
        <v>8</v>
      </c>
      <c r="F2054">
        <v>16.302945447300001</v>
      </c>
      <c r="G2054">
        <v>54</v>
      </c>
      <c r="H2054">
        <v>55</v>
      </c>
      <c r="I2054">
        <v>12.561201262999999</v>
      </c>
      <c r="J2054">
        <f>(D2054+E2054/60+F2054/3600)*15</f>
        <v>17.06792893936375</v>
      </c>
      <c r="K2054">
        <f>IF(G2054&lt;0, G2054-H2054/60-I2054/3600, G2054+H2054/60+I2054/3600)</f>
        <v>54.920155889239723</v>
      </c>
      <c r="L2054">
        <v>3468.2510000000002</v>
      </c>
      <c r="M2054">
        <v>-1564.8440000000001</v>
      </c>
      <c r="N2054">
        <v>130.29</v>
      </c>
      <c r="O2054">
        <v>5.93</v>
      </c>
      <c r="P2054">
        <v>5.86</v>
      </c>
      <c r="Q2054">
        <v>5.17</v>
      </c>
      <c r="R2054">
        <v>4.55</v>
      </c>
      <c r="S2054">
        <v>4.9480000000000004</v>
      </c>
      <c r="T2054">
        <v>4.13</v>
      </c>
      <c r="U2054" t="s">
        <v>9473</v>
      </c>
      <c r="V2054" t="str">
        <f>LEFT($U2054,2)</f>
        <v>G5</v>
      </c>
      <c r="W2054" s="3">
        <f>_xlfn.XLOOKUP(V2054,$AC$2:$AC$43,$AD$2:$AD$43,"none")</f>
        <v>0.68</v>
      </c>
      <c r="X2054" s="3">
        <f>IF(ISNUMBER($W2054), 4600 * (1 / (0.92 * $W2054 + 1.7) + 1 / (0.92 * $W2054 + 0.62)),"none")</f>
        <v>5670.9835338658331</v>
      </c>
      <c r="Y2054" s="8">
        <f>IF(ISNUMBER($X2054), _xlfn.XLOOKUP($X2054,Sheet3!$A$2:$A$392,Sheet3!$B$2:$B$392,"none", 1,1), $AF$2)</f>
        <v>1</v>
      </c>
      <c r="Z2054" s="8">
        <f>IF(ISNUMBER($X2054), _xlfn.XLOOKUP($X2054,Sheet3!$A$2:$A$392,Sheet3!$C$2:$C$392,"none", 1,1), $AF$2)</f>
        <v>0.874</v>
      </c>
      <c r="AA2054" s="8">
        <f>IF(ISNUMBER($X2054), _xlfn.XLOOKUP($X2054,Sheet3!$A$2:$A$392,Sheet3!$D$2:$D$392,"none", 1,1), $AF$2)</f>
        <v>0.77600000000000002</v>
      </c>
    </row>
    <row r="2055" spans="1:27">
      <c r="A2055">
        <v>341</v>
      </c>
      <c r="B2055" t="s">
        <v>639</v>
      </c>
      <c r="C2055" t="s">
        <v>14</v>
      </c>
      <c r="D2055">
        <v>2</v>
      </c>
      <c r="E2055">
        <v>22</v>
      </c>
      <c r="F2055">
        <v>21.434310705600002</v>
      </c>
      <c r="G2055">
        <v>55</v>
      </c>
      <c r="H2055">
        <v>50</v>
      </c>
      <c r="I2055">
        <v>44.350353276</v>
      </c>
      <c r="J2055">
        <f>(D2055+E2055/60+F2055/3600)*15</f>
        <v>35.589309627939997</v>
      </c>
      <c r="K2055">
        <f>IF(G2055&lt;0, G2055-H2055/60-I2055/3600, G2055+H2055/60+I2055/3600)</f>
        <v>55.845652875910005</v>
      </c>
      <c r="L2055">
        <v>0.64</v>
      </c>
      <c r="M2055">
        <v>-1.6919999999999999</v>
      </c>
      <c r="N2055">
        <v>0.79</v>
      </c>
      <c r="O2055">
        <v>5.43</v>
      </c>
      <c r="P2055">
        <v>5.54</v>
      </c>
      <c r="Q2055">
        <v>5.17</v>
      </c>
      <c r="R2055">
        <v>4.79</v>
      </c>
      <c r="S2055">
        <v>5.0570000000000004</v>
      </c>
      <c r="T2055">
        <v>4.47</v>
      </c>
      <c r="U2055" t="s">
        <v>9550</v>
      </c>
      <c r="V2055" t="str">
        <f>LEFT($U2055,2)</f>
        <v>A1</v>
      </c>
      <c r="W2055" s="3">
        <f>_xlfn.XLOOKUP(V2055,$AC$2:$AC$43,$AD$2:$AD$43,"none")</f>
        <v>0.02</v>
      </c>
      <c r="X2055" s="3">
        <f>IF(ISNUMBER($W2055), 4600 * (1 / (0.92 * $W2055 + 1.7) + 1 / (0.92 * $W2055 + 0.62)),"none")</f>
        <v>9882.4225367888994</v>
      </c>
      <c r="Y2055" s="8">
        <f>IF(ISNUMBER($X2055), _xlfn.XLOOKUP($X2055,Sheet3!$A$2:$A$392,Sheet3!$B$2:$B$392,"none", 1,1), $AF$2)</f>
        <v>0.63239999999999996</v>
      </c>
      <c r="Z2055" s="8">
        <f>IF(ISNUMBER($X2055), _xlfn.XLOOKUP($X2055,Sheet3!$A$2:$A$392,Sheet3!$C$2:$C$392,"none", 1,1), $AF$2)</f>
        <v>0.70809999999999995</v>
      </c>
      <c r="AA2055" s="8">
        <f>IF(ISNUMBER($X2055), _xlfn.XLOOKUP($X2055,Sheet3!$A$2:$A$392,Sheet3!$D$2:$D$392,"none", 1,1), $AF$2)</f>
        <v>1</v>
      </c>
    </row>
    <row r="2056" spans="1:27">
      <c r="A2056">
        <v>2502</v>
      </c>
      <c r="B2056" t="s">
        <v>2804</v>
      </c>
      <c r="C2056" t="s">
        <v>22</v>
      </c>
      <c r="D2056">
        <v>6</v>
      </c>
      <c r="E2056">
        <v>44</v>
      </c>
      <c r="F2056">
        <v>28.4671043496</v>
      </c>
      <c r="G2056">
        <v>-31</v>
      </c>
      <c r="H2056">
        <v>4</v>
      </c>
      <c r="I2056">
        <v>13.892357820000001</v>
      </c>
      <c r="J2056">
        <f>(D2056+E2056/60+F2056/3600)*15</f>
        <v>101.11861293479001</v>
      </c>
      <c r="K2056">
        <f>IF(G2056&lt;0, G2056-H2056/60-I2056/3600, G2056+H2056/60+I2056/3600)</f>
        <v>-31.07052565495</v>
      </c>
      <c r="L2056">
        <v>-3.286</v>
      </c>
      <c r="M2056">
        <v>4.2009999999999996</v>
      </c>
      <c r="N2056">
        <v>1.65</v>
      </c>
      <c r="O2056">
        <v>4.18</v>
      </c>
      <c r="P2056">
        <v>5.08</v>
      </c>
      <c r="Q2056">
        <v>5.17</v>
      </c>
      <c r="R2056">
        <v>5.15</v>
      </c>
      <c r="S2056">
        <v>5.0709999999999997</v>
      </c>
      <c r="T2056">
        <v>5.17</v>
      </c>
      <c r="U2056" t="s">
        <v>9432</v>
      </c>
      <c r="V2056" t="str">
        <f>LEFT($U2056,2)</f>
        <v>B2</v>
      </c>
      <c r="W2056" s="3">
        <f>_xlfn.XLOOKUP(V2056,$AC$2:$AC$43,$AD$2:$AD$43,"none")</f>
        <v>-0.24</v>
      </c>
      <c r="X2056" s="3">
        <f>IF(ISNUMBER($W2056), 4600 * (1 / (0.92 * $W2056 + 1.7) + 1 / (0.92 * $W2056 + 0.62)),"none")</f>
        <v>14632.835167360139</v>
      </c>
      <c r="Y2056" s="8">
        <f>IF(ISNUMBER($X2056), _xlfn.XLOOKUP($X2056,Sheet3!$A$2:$A$392,Sheet3!$B$2:$B$392,"none", 1,1), $AF$2)</f>
        <v>0.47989999999999999</v>
      </c>
      <c r="Z2056" s="8">
        <f>IF(ISNUMBER($X2056), _xlfn.XLOOKUP($X2056,Sheet3!$A$2:$A$392,Sheet3!$C$2:$C$392,"none", 1,1), $AF$2)</f>
        <v>0.58679999999999999</v>
      </c>
      <c r="AA2056" s="8">
        <f>IF(ISNUMBER($X2056), _xlfn.XLOOKUP($X2056,Sheet3!$A$2:$A$392,Sheet3!$D$2:$D$392,"none", 1,1), $AF$2)</f>
        <v>1</v>
      </c>
    </row>
    <row r="2057" spans="1:27">
      <c r="A2057">
        <v>2922</v>
      </c>
      <c r="B2057" t="s">
        <v>3225</v>
      </c>
      <c r="C2057" t="s">
        <v>12</v>
      </c>
      <c r="D2057">
        <v>7</v>
      </c>
      <c r="E2057">
        <v>43</v>
      </c>
      <c r="F2057">
        <v>41.929026273600002</v>
      </c>
      <c r="G2057">
        <v>-40</v>
      </c>
      <c r="H2057">
        <v>56</v>
      </c>
      <c r="I2057">
        <v>1.4872188120000001</v>
      </c>
      <c r="J2057">
        <f>(D2057+E2057/60+F2057/3600)*15</f>
        <v>115.92470427614001</v>
      </c>
      <c r="K2057">
        <f>IF(G2057&lt;0, G2057-H2057/60-I2057/3600, G2057+H2057/60+I2057/3600)</f>
        <v>-40.933746449669997</v>
      </c>
      <c r="L2057">
        <v>130.96</v>
      </c>
      <c r="M2057">
        <v>-170.91900000000001</v>
      </c>
      <c r="N2057">
        <v>14.78</v>
      </c>
      <c r="O2057" t="s">
        <v>9341</v>
      </c>
      <c r="P2057">
        <v>6.27</v>
      </c>
      <c r="Q2057">
        <v>5.17</v>
      </c>
      <c r="R2057" t="s">
        <v>9341</v>
      </c>
      <c r="S2057">
        <v>4.8150000000000004</v>
      </c>
      <c r="T2057" t="s">
        <v>9341</v>
      </c>
      <c r="U2057" t="s">
        <v>9500</v>
      </c>
      <c r="V2057" t="str">
        <f>LEFT($U2057,2)</f>
        <v>K1</v>
      </c>
      <c r="W2057" s="3">
        <f>_xlfn.XLOOKUP(V2057,$AC$2:$AC$43,$AD$2:$AD$43,"none")</f>
        <v>0.86</v>
      </c>
      <c r="X2057" s="3">
        <f>IF(ISNUMBER($W2057), 4600 * (1 / (0.92 * $W2057 + 1.7) + 1 / (0.92 * $W2057 + 0.62)),"none")</f>
        <v>5106.1368670782376</v>
      </c>
      <c r="Y2057" s="8">
        <f>IF(ISNUMBER($X2057), _xlfn.XLOOKUP($X2057,Sheet3!$A$2:$A$392,Sheet3!$B$2:$B$392,"none", 1,1), $AF$2)</f>
        <v>1</v>
      </c>
      <c r="Z2057" s="8">
        <f>IF(ISNUMBER($X2057), _xlfn.XLOOKUP($X2057,Sheet3!$A$2:$A$392,Sheet3!$C$2:$C$392,"none", 1,1), $AF$2)</f>
        <v>0.82210000000000005</v>
      </c>
      <c r="AA2057" s="8">
        <f>IF(ISNUMBER($X2057), _xlfn.XLOOKUP($X2057,Sheet3!$A$2:$A$392,Sheet3!$D$2:$D$392,"none", 1,1), $AF$2)</f>
        <v>0.65410000000000001</v>
      </c>
    </row>
    <row r="2058" spans="1:27">
      <c r="A2058">
        <v>3128</v>
      </c>
      <c r="B2058" t="s">
        <v>3431</v>
      </c>
      <c r="C2058" t="s">
        <v>16</v>
      </c>
      <c r="D2058">
        <v>8</v>
      </c>
      <c r="E2058">
        <v>39</v>
      </c>
      <c r="F2058">
        <v>7.8986712999000002</v>
      </c>
      <c r="G2058">
        <v>-22</v>
      </c>
      <c r="H2058">
        <v>39</v>
      </c>
      <c r="I2058">
        <v>42.828327944000002</v>
      </c>
      <c r="J2058">
        <f>(D2058+E2058/60+F2058/3600)*15</f>
        <v>129.78291113041627</v>
      </c>
      <c r="K2058">
        <f>IF(G2058&lt;0, G2058-H2058/60-I2058/3600, G2058+H2058/60+I2058/3600)</f>
        <v>-22.661896757762221</v>
      </c>
      <c r="L2058">
        <v>-240.31899999999999</v>
      </c>
      <c r="M2058">
        <v>459.97300000000001</v>
      </c>
      <c r="N2058">
        <v>50.97</v>
      </c>
      <c r="O2058" t="s">
        <v>9341</v>
      </c>
      <c r="P2058">
        <v>6</v>
      </c>
      <c r="Q2058">
        <v>5.17</v>
      </c>
      <c r="R2058">
        <v>6.38</v>
      </c>
      <c r="S2058">
        <v>5.1269999999999998</v>
      </c>
      <c r="T2058" t="s">
        <v>9341</v>
      </c>
      <c r="U2058" t="s">
        <v>10402</v>
      </c>
      <c r="V2058" t="str">
        <f>LEFT($U2058,2)</f>
        <v>G3</v>
      </c>
      <c r="W2058" s="3">
        <f>_xlfn.XLOOKUP(V2058,$AC$2:$AC$43,$AD$2:$AD$43,"none")</f>
        <v>0.65</v>
      </c>
      <c r="X2058" s="3">
        <f>IF(ISNUMBER($W2058), 4600 * (1 / (0.92 * $W2058 + 1.7) + 1 / (0.92 * $W2058 + 0.62)),"none")</f>
        <v>5778.4237310662083</v>
      </c>
      <c r="Y2058" s="8">
        <f>IF(ISNUMBER($X2058), _xlfn.XLOOKUP($X2058,Sheet3!$A$2:$A$392,Sheet3!$B$2:$B$392,"none", 1,1), $AF$2)</f>
        <v>1</v>
      </c>
      <c r="Z2058" s="8">
        <f>IF(ISNUMBER($X2058), _xlfn.XLOOKUP($X2058,Sheet3!$A$2:$A$392,Sheet3!$C$2:$C$392,"none", 1,1), $AF$2)</f>
        <v>0.88360000000000005</v>
      </c>
      <c r="AA2058" s="8">
        <f>IF(ISNUMBER($X2058), _xlfn.XLOOKUP($X2058,Sheet3!$A$2:$A$392,Sheet3!$D$2:$D$392,"none", 1,1), $AF$2)</f>
        <v>0.8</v>
      </c>
    </row>
    <row r="2059" spans="1:27">
      <c r="A2059">
        <v>5596</v>
      </c>
      <c r="B2059" t="s">
        <v>5899</v>
      </c>
      <c r="C2059" t="s">
        <v>297</v>
      </c>
      <c r="D2059">
        <v>17</v>
      </c>
      <c r="E2059">
        <v>59</v>
      </c>
      <c r="F2059">
        <v>5.2809999999999997</v>
      </c>
      <c r="G2059">
        <v>-30</v>
      </c>
      <c r="H2059">
        <v>15</v>
      </c>
      <c r="I2059">
        <v>10.88</v>
      </c>
      <c r="J2059">
        <f>(D2059+E2059/60+F2059/3600)*15</f>
        <v>269.7720041666667</v>
      </c>
      <c r="K2059">
        <f>IF(G2059&lt;0, G2059-H2059/60-I2059/3600, G2059+H2059/60+I2059/3600)</f>
        <v>-30.253022222222221</v>
      </c>
      <c r="L2059">
        <v>0.6</v>
      </c>
      <c r="M2059">
        <v>-7.2</v>
      </c>
      <c r="N2059">
        <v>8.8000000000000007</v>
      </c>
      <c r="O2059" t="s">
        <v>9341</v>
      </c>
      <c r="P2059">
        <v>6.93</v>
      </c>
      <c r="Q2059">
        <v>5.17</v>
      </c>
      <c r="R2059" t="s">
        <v>9341</v>
      </c>
      <c r="S2059" t="s">
        <v>9341</v>
      </c>
      <c r="T2059" t="s">
        <v>9341</v>
      </c>
      <c r="U2059" t="s">
        <v>10923</v>
      </c>
      <c r="V2059" t="str">
        <f>LEFT($U2059,2)</f>
        <v>M1</v>
      </c>
      <c r="W2059" s="3">
        <f>_xlfn.XLOOKUP(V2059,$AC$2:$AC$43,$AD$2:$AD$43,"none")</f>
        <v>1.47</v>
      </c>
      <c r="X2059" s="3">
        <f>IF(ISNUMBER($W2059), 4600 * (1 / (0.92 * $W2059 + 1.7) + 1 / (0.92 * $W2059 + 0.62)),"none")</f>
        <v>3839.1950178350371</v>
      </c>
      <c r="Y2059" s="8">
        <f>IF(ISNUMBER($X2059), _xlfn.XLOOKUP($X2059,Sheet3!$A$2:$A$392,Sheet3!$B$2:$B$392,"none", 1,1), $AF$2)</f>
        <v>1</v>
      </c>
      <c r="Z2059" s="8">
        <f>IF(ISNUMBER($X2059), _xlfn.XLOOKUP($X2059,Sheet3!$A$2:$A$392,Sheet3!$C$2:$C$392,"none", 1,1), $AF$2)</f>
        <v>0.64800000000000002</v>
      </c>
      <c r="AA2059" s="8">
        <f>IF(ISNUMBER($X2059), _xlfn.XLOOKUP($X2059,Sheet3!$A$2:$A$392,Sheet3!$D$2:$D$392,"none", 1,1), $AF$2)</f>
        <v>0.33460000000000001</v>
      </c>
    </row>
    <row r="2060" spans="1:27">
      <c r="A2060">
        <v>5879</v>
      </c>
      <c r="B2060" t="s">
        <v>6182</v>
      </c>
      <c r="C2060" t="s">
        <v>25</v>
      </c>
      <c r="D2060">
        <v>15</v>
      </c>
      <c r="E2060">
        <v>34</v>
      </c>
      <c r="F2060">
        <v>26.514206251200001</v>
      </c>
      <c r="G2060">
        <v>-9</v>
      </c>
      <c r="H2060">
        <v>11</v>
      </c>
      <c r="I2060">
        <v>0.38021128799999998</v>
      </c>
      <c r="J2060">
        <f>(D2060+E2060/60+F2060/3600)*15</f>
        <v>233.61047585938002</v>
      </c>
      <c r="K2060">
        <f>IF(G2060&lt;0, G2060-H2060/60-I2060/3600, G2060+H2060/60+I2060/3600)</f>
        <v>-9.1834389475800009</v>
      </c>
      <c r="L2060">
        <v>-30.317</v>
      </c>
      <c r="M2060">
        <v>-25.652999999999999</v>
      </c>
      <c r="N2060">
        <v>8.49</v>
      </c>
      <c r="O2060">
        <v>4.63</v>
      </c>
      <c r="P2060">
        <v>5.08</v>
      </c>
      <c r="Q2060">
        <v>5.17</v>
      </c>
      <c r="R2060">
        <v>5.21</v>
      </c>
      <c r="S2060">
        <v>5.1310000000000002</v>
      </c>
      <c r="T2060">
        <v>5.33</v>
      </c>
      <c r="U2060" t="s">
        <v>9410</v>
      </c>
      <c r="V2060" t="str">
        <f>LEFT($U2060,2)</f>
        <v>B5</v>
      </c>
      <c r="W2060" s="3">
        <f>_xlfn.XLOOKUP(V2060,$AC$2:$AC$43,$AD$2:$AD$43,"none")</f>
        <v>-0.16</v>
      </c>
      <c r="X2060" s="3">
        <f>IF(ISNUMBER($W2060), 4600 * (1 / (0.92 * $W2060 + 1.7) + 1 / (0.92 * $W2060 + 0.62)),"none")</f>
        <v>12691.662939978085</v>
      </c>
      <c r="Y2060" s="8">
        <f>IF(ISNUMBER($X2060), _xlfn.XLOOKUP($X2060,Sheet3!$A$2:$A$392,Sheet3!$B$2:$B$392,"none", 1,1), $AF$2)</f>
        <v>0.52290000000000003</v>
      </c>
      <c r="Z2060" s="8">
        <f>IF(ISNUMBER($X2060), _xlfn.XLOOKUP($X2060,Sheet3!$A$2:$A$392,Sheet3!$C$2:$C$392,"none", 1,1), $AF$2)</f>
        <v>0.62250000000000005</v>
      </c>
      <c r="AA2060" s="8">
        <f>IF(ISNUMBER($X2060), _xlfn.XLOOKUP($X2060,Sheet3!$A$2:$A$392,Sheet3!$D$2:$D$392,"none", 1,1), $AF$2)</f>
        <v>1</v>
      </c>
    </row>
    <row r="2061" spans="1:27">
      <c r="A2061">
        <v>6067</v>
      </c>
      <c r="B2061" t="s">
        <v>6370</v>
      </c>
      <c r="C2061" t="s">
        <v>12</v>
      </c>
      <c r="D2061">
        <v>15</v>
      </c>
      <c r="E2061">
        <v>28</v>
      </c>
      <c r="F2061">
        <v>38.237020444800002</v>
      </c>
      <c r="G2061">
        <v>1</v>
      </c>
      <c r="H2061">
        <v>50</v>
      </c>
      <c r="I2061">
        <v>31.486733628</v>
      </c>
      <c r="J2061">
        <f>(D2061+E2061/60+F2061/3600)*15</f>
        <v>232.15932091852</v>
      </c>
      <c r="K2061">
        <f>IF(G2061&lt;0, G2061-H2061/60-I2061/3600, G2061+H2061/60+I2061/3600)</f>
        <v>1.8420796482300001</v>
      </c>
      <c r="L2061">
        <v>-84.884</v>
      </c>
      <c r="M2061">
        <v>-34.238999999999997</v>
      </c>
      <c r="N2061">
        <v>24.95</v>
      </c>
      <c r="O2061" t="s">
        <v>9341</v>
      </c>
      <c r="P2061">
        <v>5.4</v>
      </c>
      <c r="Q2061">
        <v>5.17</v>
      </c>
      <c r="R2061" t="s">
        <v>9341</v>
      </c>
      <c r="S2061">
        <v>5.0999999999999996</v>
      </c>
      <c r="T2061" t="s">
        <v>9341</v>
      </c>
      <c r="U2061" t="s">
        <v>11030</v>
      </c>
      <c r="V2061" t="str">
        <f>LEFT($U2061,2)</f>
        <v>A6</v>
      </c>
      <c r="W2061" s="3">
        <f>_xlfn.XLOOKUP(V2061,$AC$2:$AC$43,$AD$2:$AD$43,"none")</f>
        <v>0.17</v>
      </c>
      <c r="X2061" s="3">
        <f>IF(ISNUMBER($W2061), 4600 * (1 / (0.92 * $W2061 + 1.7) + 1 / (0.92 * $W2061 + 0.62)),"none")</f>
        <v>8402.6952833207943</v>
      </c>
      <c r="Y2061" s="8">
        <f>IF(ISNUMBER($X2061), _xlfn.XLOOKUP($X2061,Sheet3!$A$2:$A$392,Sheet3!$B$2:$B$392,"none", 1,1), $AF$2)</f>
        <v>0.73529999999999995</v>
      </c>
      <c r="Z2061" s="8">
        <f>IF(ISNUMBER($X2061), _xlfn.XLOOKUP($X2061,Sheet3!$A$2:$A$392,Sheet3!$C$2:$C$392,"none", 1,1), $AF$2)</f>
        <v>0.78269999999999995</v>
      </c>
      <c r="AA2061" s="8">
        <f>IF(ISNUMBER($X2061), _xlfn.XLOOKUP($X2061,Sheet3!$A$2:$A$392,Sheet3!$D$2:$D$392,"none", 1,1), $AF$2)</f>
        <v>1</v>
      </c>
    </row>
    <row r="2062" spans="1:27">
      <c r="A2062">
        <v>6188</v>
      </c>
      <c r="B2062" t="s">
        <v>6491</v>
      </c>
      <c r="C2062" t="s">
        <v>24</v>
      </c>
      <c r="D2062">
        <v>19</v>
      </c>
      <c r="E2062">
        <v>39</v>
      </c>
      <c r="F2062">
        <v>11.642397748800001</v>
      </c>
      <c r="G2062">
        <v>5</v>
      </c>
      <c r="H2062">
        <v>23</v>
      </c>
      <c r="I2062">
        <v>51.979984260000002</v>
      </c>
      <c r="J2062">
        <f>(D2062+E2062/60+F2062/3600)*15</f>
        <v>294.79850999062</v>
      </c>
      <c r="K2062">
        <f>IF(G2062&lt;0, G2062-H2062/60-I2062/3600, G2062+H2062/60+I2062/3600)</f>
        <v>5.3977722178500001</v>
      </c>
      <c r="L2062">
        <v>4.5279999999999996</v>
      </c>
      <c r="M2062">
        <v>-4.5069999999999997</v>
      </c>
      <c r="N2062">
        <v>4.16</v>
      </c>
      <c r="O2062">
        <v>4.5999999999999996</v>
      </c>
      <c r="P2062">
        <v>5.2</v>
      </c>
      <c r="Q2062">
        <v>5.17</v>
      </c>
      <c r="R2062" t="s">
        <v>9341</v>
      </c>
      <c r="S2062">
        <v>5.1539999999999999</v>
      </c>
      <c r="T2062" t="s">
        <v>9341</v>
      </c>
      <c r="U2062" t="s">
        <v>9436</v>
      </c>
      <c r="V2062" t="str">
        <f>LEFT($U2062,2)</f>
        <v>B3</v>
      </c>
      <c r="W2062" s="3">
        <f>_xlfn.XLOOKUP(V2062,$AC$2:$AC$43,$AD$2:$AD$43,"none")</f>
        <v>-0.2</v>
      </c>
      <c r="X2062" s="3">
        <f>IF(ISNUMBER($W2062), 4600 * (1 / (0.92 * $W2062 + 1.7) + 1 / (0.92 * $W2062 + 0.62)),"none")</f>
        <v>13584.75950715306</v>
      </c>
      <c r="Y2062" s="8">
        <f>IF(ISNUMBER($X2062), _xlfn.XLOOKUP($X2062,Sheet3!$A$2:$A$392,Sheet3!$B$2:$B$392,"none", 1,1), $AF$2)</f>
        <v>0.50129999999999997</v>
      </c>
      <c r="Z2062" s="8">
        <f>IF(ISNUMBER($X2062), _xlfn.XLOOKUP($X2062,Sheet3!$A$2:$A$392,Sheet3!$C$2:$C$392,"none", 1,1), $AF$2)</f>
        <v>0.60470000000000002</v>
      </c>
      <c r="AA2062" s="8">
        <f>IF(ISNUMBER($X2062), _xlfn.XLOOKUP($X2062,Sheet3!$A$2:$A$392,Sheet3!$D$2:$D$392,"none", 1,1), $AF$2)</f>
        <v>1</v>
      </c>
    </row>
    <row r="2063" spans="1:27">
      <c r="A2063">
        <v>6326</v>
      </c>
      <c r="B2063" t="s">
        <v>6629</v>
      </c>
      <c r="C2063" t="s">
        <v>297</v>
      </c>
      <c r="D2063">
        <v>15</v>
      </c>
      <c r="E2063">
        <v>25</v>
      </c>
      <c r="F2063">
        <v>47.397364629599998</v>
      </c>
      <c r="G2063">
        <v>15</v>
      </c>
      <c r="H2063">
        <v>25</v>
      </c>
      <c r="I2063">
        <v>40.930863887999998</v>
      </c>
      <c r="J2063">
        <f>(D2063+E2063/60+F2063/3600)*15</f>
        <v>231.44748901929</v>
      </c>
      <c r="K2063">
        <f>IF(G2063&lt;0, G2063-H2063/60-I2063/3600, G2063+H2063/60+I2063/3600)</f>
        <v>15.428036351079999</v>
      </c>
      <c r="L2063">
        <v>-13.172000000000001</v>
      </c>
      <c r="M2063">
        <v>-7.79</v>
      </c>
      <c r="N2063">
        <v>3.94</v>
      </c>
      <c r="O2063">
        <v>8.7799999999999994</v>
      </c>
      <c r="P2063">
        <v>6.83</v>
      </c>
      <c r="Q2063">
        <v>5.17</v>
      </c>
      <c r="R2063" t="s">
        <v>9341</v>
      </c>
      <c r="S2063">
        <v>4.4130000000000003</v>
      </c>
      <c r="T2063" t="s">
        <v>9341</v>
      </c>
      <c r="U2063" t="s">
        <v>9376</v>
      </c>
      <c r="V2063" t="str">
        <f>LEFT($U2063,2)</f>
        <v>M1</v>
      </c>
      <c r="W2063" s="3">
        <f>_xlfn.XLOOKUP(V2063,$AC$2:$AC$43,$AD$2:$AD$43,"none")</f>
        <v>1.47</v>
      </c>
      <c r="X2063" s="3">
        <f>IF(ISNUMBER($W2063), 4600 * (1 / (0.92 * $W2063 + 1.7) + 1 / (0.92 * $W2063 + 0.62)),"none")</f>
        <v>3839.1950178350371</v>
      </c>
      <c r="Y2063" s="8">
        <f>IF(ISNUMBER($X2063), _xlfn.XLOOKUP($X2063,Sheet3!$A$2:$A$392,Sheet3!$B$2:$B$392,"none", 1,1), $AF$2)</f>
        <v>1</v>
      </c>
      <c r="Z2063" s="8">
        <f>IF(ISNUMBER($X2063), _xlfn.XLOOKUP($X2063,Sheet3!$A$2:$A$392,Sheet3!$C$2:$C$392,"none", 1,1), $AF$2)</f>
        <v>0.64800000000000002</v>
      </c>
      <c r="AA2063" s="8">
        <f>IF(ISNUMBER($X2063), _xlfn.XLOOKUP($X2063,Sheet3!$A$2:$A$392,Sheet3!$D$2:$D$392,"none", 1,1), $AF$2)</f>
        <v>0.33460000000000001</v>
      </c>
    </row>
    <row r="2064" spans="1:27">
      <c r="A2064">
        <v>7089</v>
      </c>
      <c r="B2064" t="s">
        <v>7392</v>
      </c>
      <c r="C2064" t="s">
        <v>22</v>
      </c>
      <c r="D2064">
        <v>8</v>
      </c>
      <c r="E2064">
        <v>25</v>
      </c>
      <c r="F2064">
        <v>31.324989422400002</v>
      </c>
      <c r="G2064">
        <v>-51</v>
      </c>
      <c r="H2064">
        <v>43</v>
      </c>
      <c r="I2064">
        <v>38.688733380000002</v>
      </c>
      <c r="J2064">
        <f>(D2064+E2064/60+F2064/3600)*15</f>
        <v>126.38052078926</v>
      </c>
      <c r="K2064">
        <f>IF(G2064&lt;0, G2064-H2064/60-I2064/3600, G2064+H2064/60+I2064/3600)</f>
        <v>-51.727413537050005</v>
      </c>
      <c r="L2064">
        <v>-14.47</v>
      </c>
      <c r="M2064">
        <v>17.462</v>
      </c>
      <c r="N2064">
        <v>4.3099999999999996</v>
      </c>
      <c r="O2064" t="s">
        <v>9341</v>
      </c>
      <c r="P2064">
        <v>5.01</v>
      </c>
      <c r="Q2064">
        <v>5.17</v>
      </c>
      <c r="R2064" t="s">
        <v>9341</v>
      </c>
      <c r="S2064">
        <v>5.1449999999999996</v>
      </c>
      <c r="T2064" t="s">
        <v>9341</v>
      </c>
      <c r="U2064" t="s">
        <v>9364</v>
      </c>
      <c r="V2064" t="str">
        <f>LEFT($U2064,2)</f>
        <v>B3</v>
      </c>
      <c r="W2064" s="3">
        <f>_xlfn.XLOOKUP(V2064,$AC$2:$AC$43,$AD$2:$AD$43,"none")</f>
        <v>-0.2</v>
      </c>
      <c r="X2064" s="3">
        <f>IF(ISNUMBER($W2064), 4600 * (1 / (0.92 * $W2064 + 1.7) + 1 / (0.92 * $W2064 + 0.62)),"none")</f>
        <v>13584.75950715306</v>
      </c>
      <c r="Y2064" s="8">
        <f>IF(ISNUMBER($X2064), _xlfn.XLOOKUP($X2064,Sheet3!$A$2:$A$392,Sheet3!$B$2:$B$392,"none", 1,1), $AF$2)</f>
        <v>0.50129999999999997</v>
      </c>
      <c r="Z2064" s="8">
        <f>IF(ISNUMBER($X2064), _xlfn.XLOOKUP($X2064,Sheet3!$A$2:$A$392,Sheet3!$C$2:$C$392,"none", 1,1), $AF$2)</f>
        <v>0.60470000000000002</v>
      </c>
      <c r="AA2064" s="8">
        <f>IF(ISNUMBER($X2064), _xlfn.XLOOKUP($X2064,Sheet3!$A$2:$A$392,Sheet3!$D$2:$D$392,"none", 1,1), $AF$2)</f>
        <v>1</v>
      </c>
    </row>
    <row r="2065" spans="1:27">
      <c r="A2065">
        <v>7102</v>
      </c>
      <c r="B2065" t="s">
        <v>7405</v>
      </c>
      <c r="C2065" t="s">
        <v>17</v>
      </c>
      <c r="D2065">
        <v>7</v>
      </c>
      <c r="E2065">
        <v>4</v>
      </c>
      <c r="F2065">
        <v>18.3094021056</v>
      </c>
      <c r="G2065">
        <v>-56</v>
      </c>
      <c r="H2065">
        <v>44</v>
      </c>
      <c r="I2065">
        <v>58.928100288000003</v>
      </c>
      <c r="J2065">
        <f>(D2065+E2065/60+F2065/3600)*15</f>
        <v>106.07628917544</v>
      </c>
      <c r="K2065">
        <f>IF(G2065&lt;0, G2065-H2065/60-I2065/3600, G2065+H2065/60+I2065/3600)</f>
        <v>-56.749702250079999</v>
      </c>
      <c r="L2065">
        <v>12.983000000000001</v>
      </c>
      <c r="M2065">
        <v>-1.0999999999999999E-2</v>
      </c>
      <c r="N2065">
        <v>10.36</v>
      </c>
      <c r="O2065" t="s">
        <v>9341</v>
      </c>
      <c r="P2065">
        <v>5.13</v>
      </c>
      <c r="Q2065">
        <v>5.17</v>
      </c>
      <c r="R2065" t="s">
        <v>9341</v>
      </c>
      <c r="S2065">
        <v>5.1040000000000001</v>
      </c>
      <c r="T2065" t="s">
        <v>9341</v>
      </c>
      <c r="U2065" t="s">
        <v>9962</v>
      </c>
      <c r="V2065" t="str">
        <f>LEFT($U2065,2)</f>
        <v>Ap</v>
      </c>
      <c r="W2065" s="3" t="str">
        <f>_xlfn.XLOOKUP(V2065,$AC$2:$AC$43,$AD$2:$AD$43,"none")</f>
        <v>none</v>
      </c>
      <c r="X2065" s="3" t="str">
        <f>IF(ISNUMBER($W2065), 4600 * (1 / (0.92 * $W2065 + 1.7) + 1 / (0.92 * $W2065 + 0.62)),"none")</f>
        <v>none</v>
      </c>
      <c r="Y2065" s="8">
        <f>IF(ISNUMBER($X2065), _xlfn.XLOOKUP($X2065,Sheet3!$A$2:$A$392,Sheet3!$B$2:$B$392,"none", 1,1), $AF$2)</f>
        <v>0.8</v>
      </c>
      <c r="Z2065" s="8">
        <f>IF(ISNUMBER($X2065), _xlfn.XLOOKUP($X2065,Sheet3!$A$2:$A$392,Sheet3!$C$2:$C$392,"none", 1,1), $AF$2)</f>
        <v>0.8</v>
      </c>
      <c r="AA2065" s="8">
        <f>IF(ISNUMBER($X2065), _xlfn.XLOOKUP($X2065,Sheet3!$A$2:$A$392,Sheet3!$D$2:$D$392,"none", 1,1), $AF$2)</f>
        <v>0.8</v>
      </c>
    </row>
    <row r="2066" spans="1:27">
      <c r="A2066">
        <v>7327</v>
      </c>
      <c r="B2066" t="s">
        <v>7630</v>
      </c>
      <c r="C2066" t="s">
        <v>12</v>
      </c>
      <c r="D2066">
        <v>6</v>
      </c>
      <c r="E2066">
        <v>59</v>
      </c>
      <c r="F2066">
        <v>50.535074865600002</v>
      </c>
      <c r="G2066">
        <v>-67</v>
      </c>
      <c r="H2066">
        <v>54</v>
      </c>
      <c r="I2066">
        <v>59.200292484000002</v>
      </c>
      <c r="J2066">
        <f>(D2066+E2066/60+F2066/3600)*15</f>
        <v>104.96056281194001</v>
      </c>
      <c r="K2066">
        <f>IF(G2066&lt;0, G2066-H2066/60-I2066/3600, G2066+H2066/60+I2066/3600)</f>
        <v>-67.916444525690011</v>
      </c>
      <c r="L2066">
        <v>-27.466999999999999</v>
      </c>
      <c r="M2066">
        <v>233.79599999999999</v>
      </c>
      <c r="N2066">
        <v>10.59</v>
      </c>
      <c r="O2066" t="s">
        <v>9341</v>
      </c>
      <c r="P2066">
        <v>6.57</v>
      </c>
      <c r="Q2066">
        <v>5.17</v>
      </c>
      <c r="R2066" t="s">
        <v>9341</v>
      </c>
      <c r="S2066">
        <v>4.7140000000000004</v>
      </c>
      <c r="T2066" t="s">
        <v>9341</v>
      </c>
      <c r="U2066" t="s">
        <v>9389</v>
      </c>
      <c r="V2066" t="str">
        <f>LEFT($U2066,2)</f>
        <v>K3</v>
      </c>
      <c r="W2066" s="3">
        <f>_xlfn.XLOOKUP(V2066,$AC$2:$AC$43,$AD$2:$AD$43,"none")</f>
        <v>0.95</v>
      </c>
      <c r="X2066" s="3">
        <f>IF(ISNUMBER($W2066), 4600 * (1 / (0.92 * $W2066 + 1.7) + 1 / (0.92 * $W2066 + 0.62)),"none")</f>
        <v>4866.084384156673</v>
      </c>
      <c r="Y2066" s="8">
        <f>IF(ISNUMBER($X2066), _xlfn.XLOOKUP($X2066,Sheet3!$A$2:$A$392,Sheet3!$B$2:$B$392,"none", 1,1), $AF$2)</f>
        <v>1</v>
      </c>
      <c r="Z2066" s="8">
        <f>IF(ISNUMBER($X2066), _xlfn.XLOOKUP($X2066,Sheet3!$A$2:$A$392,Sheet3!$C$2:$C$392,"none", 1,1), $AF$2)</f>
        <v>0.78720000000000001</v>
      </c>
      <c r="AA2066" s="8">
        <f>IF(ISNUMBER($X2066), _xlfn.XLOOKUP($X2066,Sheet3!$A$2:$A$392,Sheet3!$D$2:$D$392,"none", 1,1), $AF$2)</f>
        <v>0.57969999999999999</v>
      </c>
    </row>
    <row r="2067" spans="1:27">
      <c r="A2067">
        <v>7669</v>
      </c>
      <c r="B2067" t="s">
        <v>7972</v>
      </c>
      <c r="C2067" t="s">
        <v>16</v>
      </c>
      <c r="D2067">
        <v>11</v>
      </c>
      <c r="E2067">
        <v>25</v>
      </c>
      <c r="F2067">
        <v>43.1445953813</v>
      </c>
      <c r="G2067">
        <v>-63</v>
      </c>
      <c r="H2067">
        <v>58</v>
      </c>
      <c r="I2067">
        <v>20.917354030999999</v>
      </c>
      <c r="J2067">
        <f>(D2067+E2067/60+F2067/3600)*15</f>
        <v>171.42976914742206</v>
      </c>
      <c r="K2067">
        <f>IF(G2067&lt;0, G2067-H2067/60-I2067/3600, G2067+H2067/60+I2067/3600)</f>
        <v>-63.972477042786387</v>
      </c>
      <c r="L2067">
        <v>-315.74599999999998</v>
      </c>
      <c r="M2067">
        <v>-65.884</v>
      </c>
      <c r="N2067">
        <v>35.89</v>
      </c>
      <c r="O2067" t="s">
        <v>9341</v>
      </c>
      <c r="P2067">
        <v>5.67</v>
      </c>
      <c r="Q2067">
        <v>5.17</v>
      </c>
      <c r="R2067" t="s">
        <v>9341</v>
      </c>
      <c r="S2067">
        <v>5.0419999999999998</v>
      </c>
      <c r="T2067" t="s">
        <v>9341</v>
      </c>
      <c r="U2067" t="s">
        <v>9377</v>
      </c>
      <c r="V2067" t="str">
        <f>LEFT($U2067,2)</f>
        <v>F7</v>
      </c>
      <c r="W2067" s="3" t="str">
        <f>_xlfn.XLOOKUP(V2067,$AC$2:$AC$43,$AD$2:$AD$43,"none")</f>
        <v>none</v>
      </c>
      <c r="X2067" s="3" t="str">
        <f>IF(ISNUMBER($W2067), 4600 * (1 / (0.92 * $W2067 + 1.7) + 1 / (0.92 * $W2067 + 0.62)),"none")</f>
        <v>none</v>
      </c>
      <c r="Y2067" s="8">
        <f>IF(ISNUMBER($X2067), _xlfn.XLOOKUP($X2067,Sheet3!$A$2:$A$392,Sheet3!$B$2:$B$392,"none", 1,1), $AF$2)</f>
        <v>0.8</v>
      </c>
      <c r="Z2067" s="8">
        <f>IF(ISNUMBER($X2067), _xlfn.XLOOKUP($X2067,Sheet3!$A$2:$A$392,Sheet3!$C$2:$C$392,"none", 1,1), $AF$2)</f>
        <v>0.8</v>
      </c>
      <c r="AA2067" s="8">
        <f>IF(ISNUMBER($X2067), _xlfn.XLOOKUP($X2067,Sheet3!$A$2:$A$392,Sheet3!$D$2:$D$392,"none", 1,1), $AF$2)</f>
        <v>0.8</v>
      </c>
    </row>
    <row r="2068" spans="1:27">
      <c r="A2068">
        <v>8433</v>
      </c>
      <c r="B2068" t="s">
        <v>8736</v>
      </c>
      <c r="C2068" t="s">
        <v>50</v>
      </c>
      <c r="D2068">
        <v>17</v>
      </c>
      <c r="E2068">
        <v>40</v>
      </c>
      <c r="F2068">
        <v>42.09</v>
      </c>
      <c r="G2068">
        <v>-53</v>
      </c>
      <c r="H2068">
        <v>40</v>
      </c>
      <c r="I2068">
        <v>27.6</v>
      </c>
      <c r="J2068">
        <f>(D2068+E2068/60+F2068/3600)*15</f>
        <v>265.17537500000003</v>
      </c>
      <c r="K2068">
        <f>IF(G2068&lt;0, G2068-H2068/60-I2068/3600, G2068+H2068/60+I2068/3600)</f>
        <v>-53.67433333333333</v>
      </c>
      <c r="L2068">
        <v>3.3</v>
      </c>
      <c r="M2068">
        <v>-17.600000000000001</v>
      </c>
      <c r="N2068">
        <v>0.38</v>
      </c>
      <c r="O2068" t="s">
        <v>9341</v>
      </c>
      <c r="P2068">
        <v>7.39</v>
      </c>
      <c r="Q2068">
        <v>5.17</v>
      </c>
      <c r="R2068" t="s">
        <v>9341</v>
      </c>
      <c r="S2068" t="s">
        <v>9341</v>
      </c>
      <c r="T2068" t="s">
        <v>9341</v>
      </c>
      <c r="U2068" t="s">
        <v>9341</v>
      </c>
      <c r="V2068" t="str">
        <f>LEFT($U2068,2)</f>
        <v>~</v>
      </c>
      <c r="W2068" s="3" t="str">
        <f>_xlfn.XLOOKUP(V2068,$AC$2:$AC$43,$AD$2:$AD$43,"none")</f>
        <v>none</v>
      </c>
      <c r="X2068" s="3" t="str">
        <f>IF(ISNUMBER($W2068), 4600 * (1 / (0.92 * $W2068 + 1.7) + 1 / (0.92 * $W2068 + 0.62)),"none")</f>
        <v>none</v>
      </c>
      <c r="Y2068" s="8">
        <f>IF(ISNUMBER($X2068), _xlfn.XLOOKUP($X2068,Sheet3!$A$2:$A$392,Sheet3!$B$2:$B$392,"none", 1,1), $AF$2)</f>
        <v>0.8</v>
      </c>
      <c r="Z2068" s="8">
        <f>IF(ISNUMBER($X2068), _xlfn.XLOOKUP($X2068,Sheet3!$A$2:$A$392,Sheet3!$C$2:$C$392,"none", 1,1), $AF$2)</f>
        <v>0.8</v>
      </c>
      <c r="AA2068" s="8">
        <f>IF(ISNUMBER($X2068), _xlfn.XLOOKUP($X2068,Sheet3!$A$2:$A$392,Sheet3!$D$2:$D$392,"none", 1,1), $AF$2)</f>
        <v>0.8</v>
      </c>
    </row>
    <row r="2069" spans="1:27">
      <c r="A2069">
        <v>9026</v>
      </c>
      <c r="B2069" t="s">
        <v>9331</v>
      </c>
      <c r="C2069" t="s">
        <v>297</v>
      </c>
      <c r="D2069">
        <v>8</v>
      </c>
      <c r="E2069">
        <v>22</v>
      </c>
      <c r="F2069">
        <v>31.692993000000001</v>
      </c>
      <c r="G2069">
        <v>-48</v>
      </c>
      <c r="H2069">
        <v>29</v>
      </c>
      <c r="I2069">
        <v>25.389250000000001</v>
      </c>
      <c r="J2069">
        <f>(D2069+E2069/60+F2069/3600)*15</f>
        <v>125.63205413749999</v>
      </c>
      <c r="K2069">
        <f>IF(G2069&lt;0, G2069-H2069/60-I2069/3600, G2069+H2069/60+I2069/3600)</f>
        <v>-48.490385902777781</v>
      </c>
      <c r="L2069">
        <v>-5.6</v>
      </c>
      <c r="M2069">
        <v>5.3</v>
      </c>
      <c r="N2069" t="s">
        <v>9341</v>
      </c>
      <c r="O2069" t="s">
        <v>9341</v>
      </c>
      <c r="P2069">
        <v>5.01</v>
      </c>
      <c r="Q2069">
        <v>5.17</v>
      </c>
      <c r="R2069" t="s">
        <v>9341</v>
      </c>
      <c r="S2069" t="s">
        <v>9341</v>
      </c>
      <c r="T2069" t="s">
        <v>9341</v>
      </c>
      <c r="U2069" t="s">
        <v>9341</v>
      </c>
      <c r="V2069" t="str">
        <f>LEFT($U2069,2)</f>
        <v>~</v>
      </c>
      <c r="W2069" s="3" t="str">
        <f>_xlfn.XLOOKUP(V2069,$AC$2:$AC$43,$AD$2:$AD$43,"none")</f>
        <v>none</v>
      </c>
      <c r="X2069" s="3" t="str">
        <f>IF(ISNUMBER($W2069), 4600 * (1 / (0.92 * $W2069 + 1.7) + 1 / (0.92 * $W2069 + 0.62)),"none")</f>
        <v>none</v>
      </c>
      <c r="Y2069" s="8">
        <f>IF(ISNUMBER($X2069), _xlfn.XLOOKUP($X2069,Sheet3!$A$2:$A$392,Sheet3!$B$2:$B$392,"none", 1,1), $AF$2)</f>
        <v>0.8</v>
      </c>
      <c r="Z2069" s="8">
        <f>IF(ISNUMBER($X2069), _xlfn.XLOOKUP($X2069,Sheet3!$A$2:$A$392,Sheet3!$C$2:$C$392,"none", 1,1), $AF$2)</f>
        <v>0.8</v>
      </c>
      <c r="AA2069" s="8">
        <f>IF(ISNUMBER($X2069), _xlfn.XLOOKUP($X2069,Sheet3!$A$2:$A$392,Sheet3!$D$2:$D$392,"none", 1,1), $AF$2)</f>
        <v>0.8</v>
      </c>
    </row>
    <row r="2070" spans="1:27">
      <c r="A2070">
        <v>8517</v>
      </c>
      <c r="B2070" t="s">
        <v>8820</v>
      </c>
      <c r="C2070" t="s">
        <v>313</v>
      </c>
      <c r="D2070">
        <v>15</v>
      </c>
      <c r="E2070">
        <v>16</v>
      </c>
      <c r="F2070">
        <v>4.0190393016000003</v>
      </c>
      <c r="G2070">
        <v>-41</v>
      </c>
      <c r="H2070">
        <v>29</v>
      </c>
      <c r="I2070">
        <v>28.196512943999998</v>
      </c>
      <c r="J2070">
        <f>(D2070+E2070/60+F2070/3600)*15</f>
        <v>229.01674599709</v>
      </c>
      <c r="K2070">
        <f>IF(G2070&lt;0, G2070-H2070/60-I2070/3600, G2070+H2070/60+I2070/3600)</f>
        <v>-41.49116569804</v>
      </c>
      <c r="L2070">
        <v>-5.4089999999999998</v>
      </c>
      <c r="M2070">
        <v>-2.83</v>
      </c>
      <c r="N2070">
        <v>0.3</v>
      </c>
      <c r="O2070" t="s">
        <v>9341</v>
      </c>
      <c r="P2070">
        <v>5.73</v>
      </c>
      <c r="Q2070">
        <v>5.1710000000000003</v>
      </c>
      <c r="R2070" t="s">
        <v>9341</v>
      </c>
      <c r="S2070">
        <v>5.0640000000000001</v>
      </c>
      <c r="T2070" t="s">
        <v>9341</v>
      </c>
      <c r="U2070" t="s">
        <v>11491</v>
      </c>
      <c r="V2070" t="str">
        <f>LEFT($U2070,2)</f>
        <v>A/</v>
      </c>
      <c r="W2070" s="3" t="str">
        <f>_xlfn.XLOOKUP(V2070,$AC$2:$AC$43,$AD$2:$AD$43,"none")</f>
        <v>none</v>
      </c>
      <c r="X2070" s="3" t="str">
        <f>IF(ISNUMBER($W2070), 4600 * (1 / (0.92 * $W2070 + 1.7) + 1 / (0.92 * $W2070 + 0.62)),"none")</f>
        <v>none</v>
      </c>
      <c r="Y2070" s="8">
        <f>IF(ISNUMBER($X2070), _xlfn.XLOOKUP($X2070,Sheet3!$A$2:$A$392,Sheet3!$B$2:$B$392,"none", 1,1), $AF$2)</f>
        <v>0.8</v>
      </c>
      <c r="Z2070" s="8">
        <f>IF(ISNUMBER($X2070), _xlfn.XLOOKUP($X2070,Sheet3!$A$2:$A$392,Sheet3!$C$2:$C$392,"none", 1,1), $AF$2)</f>
        <v>0.8</v>
      </c>
      <c r="AA2070" s="8">
        <f>IF(ISNUMBER($X2070), _xlfn.XLOOKUP($X2070,Sheet3!$A$2:$A$392,Sheet3!$D$2:$D$392,"none", 1,1), $AF$2)</f>
        <v>0.8</v>
      </c>
    </row>
    <row r="2071" spans="1:27">
      <c r="A2071">
        <v>1600</v>
      </c>
      <c r="B2071" t="s">
        <v>1901</v>
      </c>
      <c r="C2071" t="s">
        <v>17</v>
      </c>
      <c r="D2071">
        <v>4</v>
      </c>
      <c r="E2071">
        <v>6</v>
      </c>
      <c r="F2071">
        <v>36.4125948768</v>
      </c>
      <c r="G2071">
        <v>27</v>
      </c>
      <c r="H2071">
        <v>35</v>
      </c>
      <c r="I2071">
        <v>59.640149616000002</v>
      </c>
      <c r="J2071">
        <f>(D2071+E2071/60+F2071/3600)*15</f>
        <v>61.651719145320001</v>
      </c>
      <c r="K2071">
        <f>IF(G2071&lt;0, G2071-H2071/60-I2071/3600, G2071+H2071/60+I2071/3600)</f>
        <v>27.599900041559998</v>
      </c>
      <c r="L2071">
        <v>21.152999999999999</v>
      </c>
      <c r="M2071">
        <v>-51.792000000000002</v>
      </c>
      <c r="N2071">
        <v>8.07</v>
      </c>
      <c r="O2071" t="s">
        <v>9341</v>
      </c>
      <c r="P2071">
        <v>5.0410000000000004</v>
      </c>
      <c r="Q2071">
        <v>5.1719999999999997</v>
      </c>
      <c r="R2071" t="s">
        <v>9341</v>
      </c>
      <c r="S2071">
        <v>5.1449999999999996</v>
      </c>
      <c r="T2071" t="s">
        <v>9341</v>
      </c>
      <c r="U2071" t="s">
        <v>9952</v>
      </c>
      <c r="V2071" t="str">
        <f>LEFT($U2071,2)</f>
        <v>Ap</v>
      </c>
      <c r="W2071" s="3" t="str">
        <f>_xlfn.XLOOKUP(V2071,$AC$2:$AC$43,$AD$2:$AD$43,"none")</f>
        <v>none</v>
      </c>
      <c r="X2071" s="3" t="str">
        <f>IF(ISNUMBER($W2071), 4600 * (1 / (0.92 * $W2071 + 1.7) + 1 / (0.92 * $W2071 + 0.62)),"none")</f>
        <v>none</v>
      </c>
      <c r="Y2071" s="8">
        <f>IF(ISNUMBER($X2071), _xlfn.XLOOKUP($X2071,Sheet3!$A$2:$A$392,Sheet3!$B$2:$B$392,"none", 1,1), $AF$2)</f>
        <v>0.8</v>
      </c>
      <c r="Z2071" s="8">
        <f>IF(ISNUMBER($X2071), _xlfn.XLOOKUP($X2071,Sheet3!$A$2:$A$392,Sheet3!$C$2:$C$392,"none", 1,1), $AF$2)</f>
        <v>0.8</v>
      </c>
      <c r="AA2071" s="8">
        <f>IF(ISNUMBER($X2071), _xlfn.XLOOKUP($X2071,Sheet3!$A$2:$A$392,Sheet3!$D$2:$D$392,"none", 1,1), $AF$2)</f>
        <v>0.8</v>
      </c>
    </row>
    <row r="2072" spans="1:27">
      <c r="A2072">
        <v>617</v>
      </c>
      <c r="B2072" t="s">
        <v>917</v>
      </c>
      <c r="C2072" t="s">
        <v>12</v>
      </c>
      <c r="D2072">
        <v>21</v>
      </c>
      <c r="E2072">
        <v>43</v>
      </c>
      <c r="F2072">
        <v>4.0432859016</v>
      </c>
      <c r="G2072">
        <v>72</v>
      </c>
      <c r="H2072">
        <v>19</v>
      </c>
      <c r="I2072">
        <v>12.307929132</v>
      </c>
      <c r="J2072">
        <f>(D2072+E2072/60+F2072/3600)*15</f>
        <v>325.76684702458994</v>
      </c>
      <c r="K2072">
        <f>IF(G2072&lt;0, G2072-H2072/60-I2072/3600, G2072+H2072/60+I2072/3600)</f>
        <v>72.320085535869993</v>
      </c>
      <c r="L2072">
        <v>-43.512999999999998</v>
      </c>
      <c r="M2072">
        <v>-39.984999999999999</v>
      </c>
      <c r="N2072">
        <v>13.15</v>
      </c>
      <c r="O2072" t="s">
        <v>9341</v>
      </c>
      <c r="P2072">
        <v>6.234</v>
      </c>
      <c r="Q2072">
        <v>5.173</v>
      </c>
      <c r="R2072" t="s">
        <v>9341</v>
      </c>
      <c r="S2072">
        <v>4.891</v>
      </c>
      <c r="T2072" t="s">
        <v>9341</v>
      </c>
      <c r="U2072" t="s">
        <v>9672</v>
      </c>
      <c r="V2072" t="str">
        <f>LEFT($U2072,2)</f>
        <v>K0</v>
      </c>
      <c r="W2072" s="3">
        <f>_xlfn.XLOOKUP(V2072,$AC$2:$AC$43,$AD$2:$AD$43,"none")</f>
        <v>0.81</v>
      </c>
      <c r="X2072" s="3">
        <f>IF(ISNUMBER($W2072), 4600 * (1 / (0.92 * $W2072 + 1.7) + 1 / (0.92 * $W2072 + 0.62)),"none")</f>
        <v>5250.7063834266155</v>
      </c>
      <c r="Y2072" s="8">
        <f>IF(ISNUMBER($X2072), _xlfn.XLOOKUP($X2072,Sheet3!$A$2:$A$392,Sheet3!$B$2:$B$392,"none", 1,1), $AF$2)</f>
        <v>1</v>
      </c>
      <c r="Z2072" s="8">
        <f>IF(ISNUMBER($X2072), _xlfn.XLOOKUP($X2072,Sheet3!$A$2:$A$392,Sheet3!$C$2:$C$392,"none", 1,1), $AF$2)</f>
        <v>0.83299999999999996</v>
      </c>
      <c r="AA2072" s="8">
        <f>IF(ISNUMBER($X2072), _xlfn.XLOOKUP($X2072,Sheet3!$A$2:$A$392,Sheet3!$D$2:$D$392,"none", 1,1), $AF$2)</f>
        <v>0.67869999999999997</v>
      </c>
    </row>
    <row r="2073" spans="1:27">
      <c r="A2073">
        <v>4261</v>
      </c>
      <c r="B2073" t="s">
        <v>4564</v>
      </c>
      <c r="C2073" t="s">
        <v>16</v>
      </c>
      <c r="D2073">
        <v>0</v>
      </c>
      <c r="E2073">
        <v>28</v>
      </c>
      <c r="F2073">
        <v>13.6693451904</v>
      </c>
      <c r="G2073">
        <v>44</v>
      </c>
      <c r="H2073">
        <v>23</v>
      </c>
      <c r="I2073">
        <v>40.089451955999998</v>
      </c>
      <c r="J2073">
        <f>(D2073+E2073/60+F2073/3600)*15</f>
        <v>7.0569556049600006</v>
      </c>
      <c r="K2073">
        <f>IF(G2073&lt;0, G2073-H2073/60-I2073/3600, G2073+H2073/60+I2073/3600)</f>
        <v>44.394469292209997</v>
      </c>
      <c r="L2073">
        <v>75.125</v>
      </c>
      <c r="M2073">
        <v>-15.08</v>
      </c>
      <c r="N2073">
        <v>12.74</v>
      </c>
      <c r="O2073" t="s">
        <v>9341</v>
      </c>
      <c r="P2073">
        <v>5.2069999999999999</v>
      </c>
      <c r="Q2073">
        <v>5.173</v>
      </c>
      <c r="R2073" t="s">
        <v>9341</v>
      </c>
      <c r="S2073">
        <v>5.1369999999999996</v>
      </c>
      <c r="T2073" t="s">
        <v>9341</v>
      </c>
      <c r="U2073" t="s">
        <v>9470</v>
      </c>
      <c r="V2073" t="str">
        <f>LEFT($U2073,2)</f>
        <v>A2</v>
      </c>
      <c r="W2073" s="3">
        <f>_xlfn.XLOOKUP(V2073,$AC$2:$AC$43,$AD$2:$AD$43,"none")</f>
        <v>0.05</v>
      </c>
      <c r="X2073" s="3">
        <f>IF(ISNUMBER($W2073), 4600 * (1 / (0.92 * $W2073 + 1.7) + 1 / (0.92 * $W2073 + 0.62)),"none")</f>
        <v>9541.5002631497482</v>
      </c>
      <c r="Y2073" s="8">
        <f>IF(ISNUMBER($X2073), _xlfn.XLOOKUP($X2073,Sheet3!$A$2:$A$392,Sheet3!$B$2:$B$392,"none", 1,1), $AF$2)</f>
        <v>0.65039999999999998</v>
      </c>
      <c r="Z2073" s="8">
        <f>IF(ISNUMBER($X2073), _xlfn.XLOOKUP($X2073,Sheet3!$A$2:$A$392,Sheet3!$C$2:$C$392,"none", 1,1), $AF$2)</f>
        <v>0.72150000000000003</v>
      </c>
      <c r="AA2073" s="8">
        <f>IF(ISNUMBER($X2073), _xlfn.XLOOKUP($X2073,Sheet3!$A$2:$A$392,Sheet3!$D$2:$D$392,"none", 1,1), $AF$2)</f>
        <v>1</v>
      </c>
    </row>
    <row r="2074" spans="1:27">
      <c r="A2074">
        <v>8488</v>
      </c>
      <c r="B2074" t="s">
        <v>8791</v>
      </c>
      <c r="C2074" t="s">
        <v>12</v>
      </c>
      <c r="D2074">
        <v>18</v>
      </c>
      <c r="E2074">
        <v>52</v>
      </c>
      <c r="F2074">
        <v>39.644969330400002</v>
      </c>
      <c r="G2074">
        <v>-52</v>
      </c>
      <c r="H2074">
        <v>6</v>
      </c>
      <c r="I2074">
        <v>26.531218836000001</v>
      </c>
      <c r="J2074">
        <f>(D2074+E2074/60+F2074/3600)*15</f>
        <v>283.16518737221003</v>
      </c>
      <c r="K2074">
        <f>IF(G2074&lt;0, G2074-H2074/60-I2074/3600, G2074+H2074/60+I2074/3600)</f>
        <v>-52.10736978301</v>
      </c>
      <c r="L2074">
        <v>38.420999999999999</v>
      </c>
      <c r="M2074">
        <v>-96.727999999999994</v>
      </c>
      <c r="N2074">
        <v>12.07</v>
      </c>
      <c r="O2074" t="s">
        <v>9341</v>
      </c>
      <c r="P2074">
        <v>6.1379999999999999</v>
      </c>
      <c r="Q2074">
        <v>5.173</v>
      </c>
      <c r="R2074" t="s">
        <v>9341</v>
      </c>
      <c r="S2074">
        <v>4.9109999999999996</v>
      </c>
      <c r="T2074" t="s">
        <v>9341</v>
      </c>
      <c r="U2074" t="s">
        <v>9895</v>
      </c>
      <c r="V2074" t="str">
        <f>LEFT($U2074,2)</f>
        <v>G8</v>
      </c>
      <c r="W2074" s="3">
        <f>_xlfn.XLOOKUP(V2074,$AC$2:$AC$43,$AD$2:$AD$43,"none")</f>
        <v>0.74</v>
      </c>
      <c r="X2074" s="3">
        <f>IF(ISNUMBER($W2074), 4600 * (1 / (0.92 * $W2074 + 1.7) + 1 / (0.92 * $W2074 + 0.62)),"none")</f>
        <v>5468.4090187676065</v>
      </c>
      <c r="Y2074" s="8">
        <f>IF(ISNUMBER($X2074), _xlfn.XLOOKUP($X2074,Sheet3!$A$2:$A$392,Sheet3!$B$2:$B$392,"none", 1,1), $AF$2)</f>
        <v>1</v>
      </c>
      <c r="Z2074" s="8">
        <f>IF(ISNUMBER($X2074), _xlfn.XLOOKUP($X2074,Sheet3!$A$2:$A$392,Sheet3!$C$2:$C$392,"none", 1,1), $AF$2)</f>
        <v>0.85409999999999997</v>
      </c>
      <c r="AA2074" s="8">
        <f>IF(ISNUMBER($X2074), _xlfn.XLOOKUP($X2074,Sheet3!$A$2:$A$392,Sheet3!$D$2:$D$392,"none", 1,1), $AF$2)</f>
        <v>0.72770000000000001</v>
      </c>
    </row>
    <row r="2075" spans="1:27">
      <c r="A2075">
        <v>574</v>
      </c>
      <c r="B2075" t="s">
        <v>874</v>
      </c>
      <c r="C2075" t="s">
        <v>24</v>
      </c>
      <c r="D2075">
        <v>1</v>
      </c>
      <c r="E2075">
        <v>42</v>
      </c>
      <c r="F2075">
        <v>55.863276816000003</v>
      </c>
      <c r="G2075">
        <v>70</v>
      </c>
      <c r="H2075">
        <v>37</v>
      </c>
      <c r="I2075">
        <v>21.092102579999999</v>
      </c>
      <c r="J2075">
        <f>(D2075+E2075/60+F2075/3600)*15</f>
        <v>25.732763653399999</v>
      </c>
      <c r="K2075">
        <f>IF(G2075&lt;0, G2075-H2075/60-I2075/3600, G2075+H2075/60+I2075/3600)</f>
        <v>70.622525584049995</v>
      </c>
      <c r="L2075">
        <v>76.295000000000002</v>
      </c>
      <c r="M2075">
        <v>-14.090999999999999</v>
      </c>
      <c r="N2075">
        <v>11.12</v>
      </c>
      <c r="O2075" t="s">
        <v>9341</v>
      </c>
      <c r="P2075">
        <v>5.1429999999999998</v>
      </c>
      <c r="Q2075">
        <v>5.1740000000000004</v>
      </c>
      <c r="R2075" t="s">
        <v>9341</v>
      </c>
      <c r="S2075">
        <v>5.17</v>
      </c>
      <c r="T2075" t="s">
        <v>9341</v>
      </c>
      <c r="U2075" t="s">
        <v>9538</v>
      </c>
      <c r="V2075" t="str">
        <f>LEFT($U2075,2)</f>
        <v>B9</v>
      </c>
      <c r="W2075" s="3">
        <f>_xlfn.XLOOKUP(V2075,$AC$2:$AC$43,$AD$2:$AD$43,"none")</f>
        <v>-7.0000000000000007E-2</v>
      </c>
      <c r="X2075" s="3">
        <f>IF(ISNUMBER($W2075), 4600 * (1 / (0.92 * $W2075 + 1.7) + 1 / (0.92 * $W2075 + 0.62)),"none")</f>
        <v>11091.761228434079</v>
      </c>
      <c r="Y2075" s="8">
        <f>IF(ISNUMBER($X2075), _xlfn.XLOOKUP($X2075,Sheet3!$A$2:$A$392,Sheet3!$B$2:$B$392,"none", 1,1), $AF$2)</f>
        <v>0.57499999999999996</v>
      </c>
      <c r="Z2075" s="8">
        <f>IF(ISNUMBER($X2075), _xlfn.XLOOKUP($X2075,Sheet3!$A$2:$A$392,Sheet3!$C$2:$C$392,"none", 1,1), $AF$2)</f>
        <v>0.66420000000000001</v>
      </c>
      <c r="AA2075" s="8">
        <f>IF(ISNUMBER($X2075), _xlfn.XLOOKUP($X2075,Sheet3!$A$2:$A$392,Sheet3!$D$2:$D$392,"none", 1,1), $AF$2)</f>
        <v>1</v>
      </c>
    </row>
    <row r="2076" spans="1:27">
      <c r="A2076">
        <v>8438</v>
      </c>
      <c r="B2076" t="s">
        <v>8741</v>
      </c>
      <c r="C2076" t="s">
        <v>16</v>
      </c>
      <c r="D2076">
        <v>19</v>
      </c>
      <c r="E2076">
        <v>6</v>
      </c>
      <c r="F2076">
        <v>19.956147139199999</v>
      </c>
      <c r="G2076">
        <v>-52</v>
      </c>
      <c r="H2076">
        <v>20</v>
      </c>
      <c r="I2076">
        <v>27.280858848000001</v>
      </c>
      <c r="J2076">
        <f>(D2076+E2076/60+F2076/3600)*15</f>
        <v>286.58315061308002</v>
      </c>
      <c r="K2076">
        <f>IF(G2076&lt;0, G2076-H2076/60-I2076/3600, G2076+H2076/60+I2076/3600)</f>
        <v>-52.340911349679999</v>
      </c>
      <c r="L2076">
        <v>32.209000000000003</v>
      </c>
      <c r="M2076">
        <v>-116.646</v>
      </c>
      <c r="N2076">
        <v>17.149999999999999</v>
      </c>
      <c r="O2076" t="s">
        <v>9341</v>
      </c>
      <c r="P2076">
        <v>5.7</v>
      </c>
      <c r="Q2076">
        <v>5.1740000000000004</v>
      </c>
      <c r="R2076" t="s">
        <v>9341</v>
      </c>
      <c r="S2076">
        <v>5.0069999999999997</v>
      </c>
      <c r="T2076" t="s">
        <v>9341</v>
      </c>
      <c r="U2076" t="s">
        <v>9386</v>
      </c>
      <c r="V2076" t="str">
        <f>LEFT($U2076,2)</f>
        <v>F6</v>
      </c>
      <c r="W2076" s="3" t="str">
        <f>_xlfn.XLOOKUP(V2076,$AC$2:$AC$43,$AD$2:$AD$43,"none")</f>
        <v>none</v>
      </c>
      <c r="X2076" s="3" t="str">
        <f>IF(ISNUMBER($W2076), 4600 * (1 / (0.92 * $W2076 + 1.7) + 1 / (0.92 * $W2076 + 0.62)),"none")</f>
        <v>none</v>
      </c>
      <c r="Y2076" s="8">
        <f>IF(ISNUMBER($X2076), _xlfn.XLOOKUP($X2076,Sheet3!$A$2:$A$392,Sheet3!$B$2:$B$392,"none", 1,1), $AF$2)</f>
        <v>0.8</v>
      </c>
      <c r="Z2076" s="8">
        <f>IF(ISNUMBER($X2076), _xlfn.XLOOKUP($X2076,Sheet3!$A$2:$A$392,Sheet3!$C$2:$C$392,"none", 1,1), $AF$2)</f>
        <v>0.8</v>
      </c>
      <c r="AA2076" s="8">
        <f>IF(ISNUMBER($X2076), _xlfn.XLOOKUP($X2076,Sheet3!$A$2:$A$392,Sheet3!$D$2:$D$392,"none", 1,1), $AF$2)</f>
        <v>0.8</v>
      </c>
    </row>
    <row r="2077" spans="1:27">
      <c r="A2077">
        <v>3051</v>
      </c>
      <c r="B2077" t="s">
        <v>3354</v>
      </c>
      <c r="C2077" t="s">
        <v>45</v>
      </c>
      <c r="D2077">
        <v>8</v>
      </c>
      <c r="E2077">
        <v>21</v>
      </c>
      <c r="F2077">
        <v>21.0444005256</v>
      </c>
      <c r="G2077">
        <v>-36</v>
      </c>
      <c r="H2077">
        <v>29</v>
      </c>
      <c r="I2077">
        <v>3.0366905279999998</v>
      </c>
      <c r="J2077">
        <f>(D2077+E2077/60+F2077/3600)*15</f>
        <v>125.33768500218999</v>
      </c>
      <c r="K2077">
        <f>IF(G2077&lt;0, G2077-H2077/60-I2077/3600, G2077+H2077/60+I2077/3600)</f>
        <v>-36.484176858479998</v>
      </c>
      <c r="L2077">
        <v>-7.2990000000000004</v>
      </c>
      <c r="M2077">
        <v>7.15</v>
      </c>
      <c r="N2077">
        <v>2.35</v>
      </c>
      <c r="O2077">
        <v>4.17</v>
      </c>
      <c r="P2077">
        <v>4.9889999999999999</v>
      </c>
      <c r="Q2077">
        <v>5.1760000000000002</v>
      </c>
      <c r="R2077" t="s">
        <v>9341</v>
      </c>
      <c r="S2077">
        <v>5.14</v>
      </c>
      <c r="T2077" t="s">
        <v>9341</v>
      </c>
      <c r="U2077" t="s">
        <v>10059</v>
      </c>
      <c r="V2077" t="str">
        <f>LEFT($U2077,2)</f>
        <v>B2</v>
      </c>
      <c r="W2077" s="3">
        <f>_xlfn.XLOOKUP(V2077,$AC$2:$AC$43,$AD$2:$AD$43,"none")</f>
        <v>-0.24</v>
      </c>
      <c r="X2077" s="3">
        <f>IF(ISNUMBER($W2077), 4600 * (1 / (0.92 * $W2077 + 1.7) + 1 / (0.92 * $W2077 + 0.62)),"none")</f>
        <v>14632.835167360139</v>
      </c>
      <c r="Y2077" s="8">
        <f>IF(ISNUMBER($X2077), _xlfn.XLOOKUP($X2077,Sheet3!$A$2:$A$392,Sheet3!$B$2:$B$392,"none", 1,1), $AF$2)</f>
        <v>0.47989999999999999</v>
      </c>
      <c r="Z2077" s="8">
        <f>IF(ISNUMBER($X2077), _xlfn.XLOOKUP($X2077,Sheet3!$A$2:$A$392,Sheet3!$C$2:$C$392,"none", 1,1), $AF$2)</f>
        <v>0.58679999999999999</v>
      </c>
      <c r="AA2077" s="8">
        <f>IF(ISNUMBER($X2077), _xlfn.XLOOKUP($X2077,Sheet3!$A$2:$A$392,Sheet3!$D$2:$D$392,"none", 1,1), $AF$2)</f>
        <v>1</v>
      </c>
    </row>
    <row r="2078" spans="1:27">
      <c r="A2078">
        <v>6524</v>
      </c>
      <c r="B2078" t="s">
        <v>6827</v>
      </c>
      <c r="C2078" t="s">
        <v>24</v>
      </c>
      <c r="D2078">
        <v>20</v>
      </c>
      <c r="E2078">
        <v>15</v>
      </c>
      <c r="F2078">
        <v>30.238638672</v>
      </c>
      <c r="G2078">
        <v>23</v>
      </c>
      <c r="H2078">
        <v>30</v>
      </c>
      <c r="I2078">
        <v>32.051069712</v>
      </c>
      <c r="J2078">
        <f>(D2078+E2078/60+F2078/3600)*15</f>
        <v>303.87599432779996</v>
      </c>
      <c r="K2078">
        <f>IF(G2078&lt;0, G2078-H2078/60-I2078/3600, G2078+H2078/60+I2078/3600)</f>
        <v>23.508903074919999</v>
      </c>
      <c r="L2078">
        <v>2.8519999999999999</v>
      </c>
      <c r="M2078">
        <v>-7.2779999999999996</v>
      </c>
      <c r="N2078">
        <v>2.19</v>
      </c>
      <c r="O2078" t="s">
        <v>9341</v>
      </c>
      <c r="P2078">
        <v>6.1920000000000002</v>
      </c>
      <c r="Q2078">
        <v>5.1760000000000002</v>
      </c>
      <c r="R2078" t="s">
        <v>9341</v>
      </c>
      <c r="S2078">
        <v>4.891</v>
      </c>
      <c r="T2078" t="s">
        <v>9341</v>
      </c>
      <c r="U2078" t="s">
        <v>9365</v>
      </c>
      <c r="V2078" t="str">
        <f>LEFT($U2078,2)</f>
        <v>G3</v>
      </c>
      <c r="W2078" s="3">
        <f>_xlfn.XLOOKUP(V2078,$AC$2:$AC$43,$AD$2:$AD$43,"none")</f>
        <v>0.65</v>
      </c>
      <c r="X2078" s="3">
        <f>IF(ISNUMBER($W2078), 4600 * (1 / (0.92 * $W2078 + 1.7) + 1 / (0.92 * $W2078 + 0.62)),"none")</f>
        <v>5778.4237310662083</v>
      </c>
      <c r="Y2078" s="8">
        <f>IF(ISNUMBER($X2078), _xlfn.XLOOKUP($X2078,Sheet3!$A$2:$A$392,Sheet3!$B$2:$B$392,"none", 1,1), $AF$2)</f>
        <v>1</v>
      </c>
      <c r="Z2078" s="8">
        <f>IF(ISNUMBER($X2078), _xlfn.XLOOKUP($X2078,Sheet3!$A$2:$A$392,Sheet3!$C$2:$C$392,"none", 1,1), $AF$2)</f>
        <v>0.88360000000000005</v>
      </c>
      <c r="AA2078" s="8">
        <f>IF(ISNUMBER($X2078), _xlfn.XLOOKUP($X2078,Sheet3!$A$2:$A$392,Sheet3!$D$2:$D$392,"none", 1,1), $AF$2)</f>
        <v>0.8</v>
      </c>
    </row>
    <row r="2079" spans="1:27">
      <c r="A2079">
        <v>7865</v>
      </c>
      <c r="B2079" t="s">
        <v>8168</v>
      </c>
      <c r="C2079" t="s">
        <v>19</v>
      </c>
      <c r="D2079">
        <v>22</v>
      </c>
      <c r="E2079">
        <v>20</v>
      </c>
      <c r="F2079">
        <v>1.6796964999999999</v>
      </c>
      <c r="G2079">
        <v>-80</v>
      </c>
      <c r="H2079">
        <v>26</v>
      </c>
      <c r="I2079">
        <v>23.094729999999998</v>
      </c>
      <c r="J2079">
        <f>(D2079+E2079/60+F2079/3600)*15</f>
        <v>335.00699873541663</v>
      </c>
      <c r="K2079">
        <f>IF(G2079&lt;0, G2079-H2079/60-I2079/3600, G2079+H2079/60+I2079/3600)</f>
        <v>-80.439748536111111</v>
      </c>
      <c r="L2079">
        <v>56.81</v>
      </c>
      <c r="M2079">
        <v>-43.47</v>
      </c>
      <c r="N2079">
        <v>11.22</v>
      </c>
      <c r="O2079" t="s">
        <v>9341</v>
      </c>
      <c r="P2079">
        <v>6.4329999999999998</v>
      </c>
      <c r="Q2079">
        <v>5.1769999999999996</v>
      </c>
      <c r="R2079" t="s">
        <v>9341</v>
      </c>
      <c r="S2079">
        <v>3.2250000000000001</v>
      </c>
      <c r="T2079" t="s">
        <v>9341</v>
      </c>
      <c r="U2079" t="s">
        <v>9610</v>
      </c>
      <c r="V2079" t="str">
        <f>LEFT($U2079,2)</f>
        <v>M5</v>
      </c>
      <c r="W2079" s="3" t="str">
        <f>_xlfn.XLOOKUP(V2079,$AC$2:$AC$43,$AD$2:$AD$43,"none")</f>
        <v>none</v>
      </c>
      <c r="X2079" s="3" t="str">
        <f>IF(ISNUMBER($W2079), 4600 * (1 / (0.92 * $W2079 + 1.7) + 1 / (0.92 * $W2079 + 0.62)),"none")</f>
        <v>none</v>
      </c>
      <c r="Y2079" s="8">
        <f>IF(ISNUMBER($X2079), _xlfn.XLOOKUP($X2079,Sheet3!$A$2:$A$392,Sheet3!$B$2:$B$392,"none", 1,1), $AF$2)</f>
        <v>0.8</v>
      </c>
      <c r="Z2079" s="8">
        <f>IF(ISNUMBER($X2079), _xlfn.XLOOKUP($X2079,Sheet3!$A$2:$A$392,Sheet3!$C$2:$C$392,"none", 1,1), $AF$2)</f>
        <v>0.8</v>
      </c>
      <c r="AA2079" s="8">
        <f>IF(ISNUMBER($X2079), _xlfn.XLOOKUP($X2079,Sheet3!$A$2:$A$392,Sheet3!$D$2:$D$392,"none", 1,1), $AF$2)</f>
        <v>0.8</v>
      </c>
    </row>
    <row r="2080" spans="1:27">
      <c r="A2080">
        <v>518</v>
      </c>
      <c r="B2080" t="s">
        <v>817</v>
      </c>
      <c r="C2080" t="s">
        <v>22</v>
      </c>
      <c r="D2080">
        <v>21</v>
      </c>
      <c r="E2080">
        <v>19</v>
      </c>
      <c r="F2080">
        <v>22.220246400000001</v>
      </c>
      <c r="G2080">
        <v>64</v>
      </c>
      <c r="H2080">
        <v>52</v>
      </c>
      <c r="I2080">
        <v>18.682115</v>
      </c>
      <c r="J2080">
        <f>(D2080+E2080/60+F2080/3600)*15</f>
        <v>319.84258435999999</v>
      </c>
      <c r="K2080">
        <f>IF(G2080&lt;0, G2080-H2080/60-I2080/3600, G2080+H2080/60+I2080/3600)</f>
        <v>64.871856143055552</v>
      </c>
      <c r="L2080">
        <v>5.2</v>
      </c>
      <c r="M2080">
        <v>5.69</v>
      </c>
      <c r="N2080">
        <v>1.64</v>
      </c>
      <c r="O2080">
        <v>4.5599999999999996</v>
      </c>
      <c r="P2080">
        <v>5.14</v>
      </c>
      <c r="Q2080">
        <v>5.18</v>
      </c>
      <c r="R2080" t="s">
        <v>9341</v>
      </c>
      <c r="S2080">
        <v>4.8380000000000001</v>
      </c>
      <c r="T2080" t="s">
        <v>9341</v>
      </c>
      <c r="U2080" t="s">
        <v>9631</v>
      </c>
      <c r="V2080" t="str">
        <f>LEFT($U2080,2)</f>
        <v>B3</v>
      </c>
      <c r="W2080" s="3">
        <f>_xlfn.XLOOKUP(V2080,$AC$2:$AC$43,$AD$2:$AD$43,"none")</f>
        <v>-0.2</v>
      </c>
      <c r="X2080" s="3">
        <f>IF(ISNUMBER($W2080), 4600 * (1 / (0.92 * $W2080 + 1.7) + 1 / (0.92 * $W2080 + 0.62)),"none")</f>
        <v>13584.75950715306</v>
      </c>
      <c r="Y2080" s="8">
        <f>IF(ISNUMBER($X2080), _xlfn.XLOOKUP($X2080,Sheet3!$A$2:$A$392,Sheet3!$B$2:$B$392,"none", 1,1), $AF$2)</f>
        <v>0.50129999999999997</v>
      </c>
      <c r="Z2080" s="8">
        <f>IF(ISNUMBER($X2080), _xlfn.XLOOKUP($X2080,Sheet3!$A$2:$A$392,Sheet3!$C$2:$C$392,"none", 1,1), $AF$2)</f>
        <v>0.60470000000000002</v>
      </c>
      <c r="AA2080" s="8">
        <f>IF(ISNUMBER($X2080), _xlfn.XLOOKUP($X2080,Sheet3!$A$2:$A$392,Sheet3!$D$2:$D$392,"none", 1,1), $AF$2)</f>
        <v>1</v>
      </c>
    </row>
    <row r="2081" spans="1:27">
      <c r="A2081">
        <v>2163</v>
      </c>
      <c r="B2081" t="s">
        <v>2464</v>
      </c>
      <c r="C2081" t="s">
        <v>305</v>
      </c>
      <c r="D2081">
        <v>5</v>
      </c>
      <c r="E2081">
        <v>45</v>
      </c>
      <c r="F2081">
        <v>59.895023894399998</v>
      </c>
      <c r="G2081">
        <v>-32</v>
      </c>
      <c r="H2081">
        <v>18</v>
      </c>
      <c r="I2081">
        <v>23.162261795999999</v>
      </c>
      <c r="J2081">
        <f>(D2081+E2081/60+F2081/3600)*15</f>
        <v>86.499562599559994</v>
      </c>
      <c r="K2081">
        <f>IF(G2081&lt;0, G2081-H2081/60-I2081/3600, G2081+H2081/60+I2081/3600)</f>
        <v>-32.306433961609997</v>
      </c>
      <c r="L2081">
        <v>3.2709999999999999</v>
      </c>
      <c r="M2081">
        <v>-22.175999999999998</v>
      </c>
      <c r="N2081">
        <v>1.7</v>
      </c>
      <c r="O2081">
        <v>3.84</v>
      </c>
      <c r="P2081">
        <v>4.9000000000000004</v>
      </c>
      <c r="Q2081">
        <v>5.18</v>
      </c>
      <c r="R2081">
        <v>5.3</v>
      </c>
      <c r="S2081">
        <v>5.1059999999999999</v>
      </c>
      <c r="T2081">
        <v>5.57</v>
      </c>
      <c r="U2081" t="s">
        <v>10052</v>
      </c>
      <c r="V2081" t="str">
        <f>LEFT($U2081,2)</f>
        <v>O9</v>
      </c>
      <c r="W2081" s="3" t="str">
        <f>_xlfn.XLOOKUP(V2081,$AC$2:$AC$43,$AD$2:$AD$43,"none")</f>
        <v>none</v>
      </c>
      <c r="X2081" s="3" t="str">
        <f>IF(ISNUMBER($W2081), 4600 * (1 / (0.92 * $W2081 + 1.7) + 1 / (0.92 * $W2081 + 0.62)),"none")</f>
        <v>none</v>
      </c>
      <c r="Y2081" s="8">
        <f>IF(ISNUMBER($X2081), _xlfn.XLOOKUP($X2081,Sheet3!$A$2:$A$392,Sheet3!$B$2:$B$392,"none", 1,1), $AF$2)</f>
        <v>0.8</v>
      </c>
      <c r="Z2081" s="8">
        <f>IF(ISNUMBER($X2081), _xlfn.XLOOKUP($X2081,Sheet3!$A$2:$A$392,Sheet3!$C$2:$C$392,"none", 1,1), $AF$2)</f>
        <v>0.8</v>
      </c>
      <c r="AA2081" s="8">
        <f>IF(ISNUMBER($X2081), _xlfn.XLOOKUP($X2081,Sheet3!$A$2:$A$392,Sheet3!$D$2:$D$392,"none", 1,1), $AF$2)</f>
        <v>0.8</v>
      </c>
    </row>
    <row r="2082" spans="1:27">
      <c r="A2082">
        <v>2853</v>
      </c>
      <c r="B2082" t="s">
        <v>3156</v>
      </c>
      <c r="C2082" t="s">
        <v>19</v>
      </c>
      <c r="D2082">
        <v>7</v>
      </c>
      <c r="E2082">
        <v>46</v>
      </c>
      <c r="F2082">
        <v>39.280387929600003</v>
      </c>
      <c r="G2082">
        <v>37</v>
      </c>
      <c r="H2082">
        <v>31</v>
      </c>
      <c r="I2082">
        <v>2.622798768</v>
      </c>
      <c r="J2082">
        <f>(D2082+E2082/60+F2082/3600)*15</f>
        <v>116.66366828304</v>
      </c>
      <c r="K2082">
        <f>IF(G2082&lt;0, G2082-H2082/60-I2082/3600, G2082+H2082/60+I2082/3600)</f>
        <v>37.517395221880001</v>
      </c>
      <c r="L2082">
        <v>28.161000000000001</v>
      </c>
      <c r="M2082">
        <v>13.084</v>
      </c>
      <c r="N2082">
        <v>8.25</v>
      </c>
      <c r="O2082">
        <v>8.6999999999999993</v>
      </c>
      <c r="P2082">
        <v>6.76</v>
      </c>
      <c r="Q2082">
        <v>5.18</v>
      </c>
      <c r="R2082" t="s">
        <v>9341</v>
      </c>
      <c r="S2082">
        <v>4.3179999999999996</v>
      </c>
      <c r="T2082" t="s">
        <v>9341</v>
      </c>
      <c r="U2082" t="s">
        <v>9592</v>
      </c>
      <c r="V2082" t="str">
        <f>LEFT($U2082,2)</f>
        <v>M3</v>
      </c>
      <c r="W2082" s="3">
        <f>_xlfn.XLOOKUP(V2082,$AC$2:$AC$43,$AD$2:$AD$43,"none")</f>
        <v>1.5</v>
      </c>
      <c r="X2082" s="3">
        <f>IF(ISNUMBER($W2082), 4600 * (1 / (0.92 * $W2082 + 1.7) + 1 / (0.92 * $W2082 + 0.62)),"none")</f>
        <v>3793.5064935064934</v>
      </c>
      <c r="Y2082" s="8">
        <f>IF(ISNUMBER($X2082), _xlfn.XLOOKUP($X2082,Sheet3!$A$2:$A$392,Sheet3!$B$2:$B$392,"none", 1,1), $AF$2)</f>
        <v>1</v>
      </c>
      <c r="Z2082" s="8">
        <f>IF(ISNUMBER($X2082), _xlfn.XLOOKUP($X2082,Sheet3!$A$2:$A$392,Sheet3!$C$2:$C$392,"none", 1,1), $AF$2)</f>
        <v>0.63180000000000003</v>
      </c>
      <c r="AA2082" s="8">
        <f>IF(ISNUMBER($X2082), _xlfn.XLOOKUP($X2082,Sheet3!$A$2:$A$392,Sheet3!$D$2:$D$392,"none", 1,1), $AF$2)</f>
        <v>0.31119999999999998</v>
      </c>
    </row>
    <row r="2083" spans="1:27">
      <c r="A2083">
        <v>3460</v>
      </c>
      <c r="B2083" t="s">
        <v>3763</v>
      </c>
      <c r="C2083" t="s">
        <v>18</v>
      </c>
      <c r="D2083">
        <v>21</v>
      </c>
      <c r="E2083">
        <v>41</v>
      </c>
      <c r="F2083">
        <v>32.858806385299999</v>
      </c>
      <c r="G2083">
        <v>-14</v>
      </c>
      <c r="H2083">
        <v>2</v>
      </c>
      <c r="I2083">
        <v>51.404792131999997</v>
      </c>
      <c r="J2083">
        <f>(D2083+E2083/60+F2083/3600)*15</f>
        <v>325.38691169327205</v>
      </c>
      <c r="K2083">
        <f>IF(G2083&lt;0, G2083-H2083/60-I2083/3600, G2083+H2083/60+I2083/3600)</f>
        <v>-14.047612442258888</v>
      </c>
      <c r="L2083">
        <v>-121.40300000000001</v>
      </c>
      <c r="M2083">
        <v>-309.97699999999998</v>
      </c>
      <c r="N2083">
        <v>27.86</v>
      </c>
      <c r="O2083">
        <v>6.03</v>
      </c>
      <c r="P2083">
        <v>5.83</v>
      </c>
      <c r="Q2083">
        <v>5.18</v>
      </c>
      <c r="R2083" t="s">
        <v>9341</v>
      </c>
      <c r="S2083">
        <v>4.9740000000000002</v>
      </c>
      <c r="T2083" t="s">
        <v>9341</v>
      </c>
      <c r="U2083" t="s">
        <v>10009</v>
      </c>
      <c r="V2083" t="str">
        <f>LEFT($U2083,2)</f>
        <v>G2</v>
      </c>
      <c r="W2083" s="3">
        <f>_xlfn.XLOOKUP(V2083,$AC$2:$AC$43,$AD$2:$AD$43,"none")</f>
        <v>0.63</v>
      </c>
      <c r="X2083" s="3">
        <f>IF(ISNUMBER($W2083), 4600 * (1 / (0.92 * $W2083 + 1.7) + 1 / (0.92 * $W2083 + 0.62)),"none")</f>
        <v>5852.5094139995554</v>
      </c>
      <c r="Y2083" s="8">
        <f>IF(ISNUMBER($X2083), _xlfn.XLOOKUP($X2083,Sheet3!$A$2:$A$392,Sheet3!$B$2:$B$392,"none", 1,1), $AF$2)</f>
        <v>1</v>
      </c>
      <c r="Z2083" s="8">
        <f>IF(ISNUMBER($X2083), _xlfn.XLOOKUP($X2083,Sheet3!$A$2:$A$392,Sheet3!$C$2:$C$392,"none", 1,1), $AF$2)</f>
        <v>0.89290000000000003</v>
      </c>
      <c r="AA2083" s="8">
        <f>IF(ISNUMBER($X2083), _xlfn.XLOOKUP($X2083,Sheet3!$A$2:$A$392,Sheet3!$D$2:$D$392,"none", 1,1), $AF$2)</f>
        <v>0.82379999999999998</v>
      </c>
    </row>
    <row r="2084" spans="1:27">
      <c r="A2084">
        <v>3475</v>
      </c>
      <c r="B2084" t="s">
        <v>3778</v>
      </c>
      <c r="C2084" t="s">
        <v>31</v>
      </c>
      <c r="D2084">
        <v>23</v>
      </c>
      <c r="E2084">
        <v>51</v>
      </c>
      <c r="F2084">
        <v>21.338320100000001</v>
      </c>
      <c r="G2084">
        <v>-18</v>
      </c>
      <c r="H2084">
        <v>54</v>
      </c>
      <c r="I2084">
        <v>32.993729000000002</v>
      </c>
      <c r="J2084">
        <f>(D2084+E2084/60+F2084/3600)*15</f>
        <v>357.83890966708339</v>
      </c>
      <c r="K2084">
        <f>IF(G2084&lt;0, G2084-H2084/60-I2084/3600, G2084+H2084/60+I2084/3600)</f>
        <v>-18.909164924722219</v>
      </c>
      <c r="L2084">
        <v>26.82</v>
      </c>
      <c r="M2084">
        <v>-4.2699999999999996</v>
      </c>
      <c r="N2084">
        <v>10.23</v>
      </c>
      <c r="O2084">
        <v>4.62</v>
      </c>
      <c r="P2084">
        <v>5.04</v>
      </c>
      <c r="Q2084">
        <v>5.18</v>
      </c>
      <c r="R2084" t="s">
        <v>9341</v>
      </c>
      <c r="S2084">
        <v>5.125</v>
      </c>
      <c r="T2084" t="s">
        <v>9341</v>
      </c>
      <c r="U2084" t="s">
        <v>9362</v>
      </c>
      <c r="V2084" t="str">
        <f>LEFT($U2084,2)</f>
        <v>A0</v>
      </c>
      <c r="W2084" s="3">
        <f>_xlfn.XLOOKUP(V2084,$AC$2:$AC$43,$AD$2:$AD$43,"none")</f>
        <v>-0.01</v>
      </c>
      <c r="X2084" s="3">
        <f>IF(ISNUMBER($W2084), 4600 * (1 / (0.92 * $W2084 + 1.7) + 1 / (0.92 * $W2084 + 0.62)),"none")</f>
        <v>10251.712375722911</v>
      </c>
      <c r="Y2084" s="8">
        <f>IF(ISNUMBER($X2084), _xlfn.XLOOKUP($X2084,Sheet3!$A$2:$A$392,Sheet3!$B$2:$B$392,"none", 1,1), $AF$2)</f>
        <v>0.6109</v>
      </c>
      <c r="Z2084" s="8">
        <f>IF(ISNUMBER($X2084), _xlfn.XLOOKUP($X2084,Sheet3!$A$2:$A$392,Sheet3!$C$2:$C$392,"none", 1,1), $AF$2)</f>
        <v>0.69189999999999996</v>
      </c>
      <c r="AA2084" s="8">
        <f>IF(ISNUMBER($X2084), _xlfn.XLOOKUP($X2084,Sheet3!$A$2:$A$392,Sheet3!$D$2:$D$392,"none", 1,1), $AF$2)</f>
        <v>1</v>
      </c>
    </row>
    <row r="2085" spans="1:27">
      <c r="A2085">
        <v>3545</v>
      </c>
      <c r="B2085" t="s">
        <v>3848</v>
      </c>
      <c r="C2085" t="s">
        <v>16</v>
      </c>
      <c r="D2085">
        <v>23</v>
      </c>
      <c r="E2085">
        <v>19</v>
      </c>
      <c r="F2085">
        <v>6.7191981623999997</v>
      </c>
      <c r="G2085">
        <v>-13</v>
      </c>
      <c r="H2085">
        <v>27</v>
      </c>
      <c r="I2085">
        <v>31.825994399999999</v>
      </c>
      <c r="J2085">
        <f>(D2085+E2085/60+F2085/3600)*15</f>
        <v>349.77799665901</v>
      </c>
      <c r="K2085">
        <f>IF(G2085&lt;0, G2085-H2085/60-I2085/3600, G2085+H2085/60+I2085/3600)</f>
        <v>-13.458840554</v>
      </c>
      <c r="L2085">
        <v>264.63400000000001</v>
      </c>
      <c r="M2085">
        <v>-59.481999999999999</v>
      </c>
      <c r="N2085">
        <v>39.4</v>
      </c>
      <c r="O2085" t="s">
        <v>9341</v>
      </c>
      <c r="P2085">
        <v>5.95</v>
      </c>
      <c r="Q2085">
        <v>5.18</v>
      </c>
      <c r="R2085" t="s">
        <v>9341</v>
      </c>
      <c r="S2085">
        <v>4.9480000000000004</v>
      </c>
      <c r="T2085" t="s">
        <v>9341</v>
      </c>
      <c r="U2085" t="s">
        <v>10493</v>
      </c>
      <c r="V2085" t="str">
        <f>LEFT($U2085,2)</f>
        <v>G8</v>
      </c>
      <c r="W2085" s="3">
        <f>_xlfn.XLOOKUP(V2085,$AC$2:$AC$43,$AD$2:$AD$43,"none")</f>
        <v>0.74</v>
      </c>
      <c r="X2085" s="3">
        <f>IF(ISNUMBER($W2085), 4600 * (1 / (0.92 * $W2085 + 1.7) + 1 / (0.92 * $W2085 + 0.62)),"none")</f>
        <v>5468.4090187676065</v>
      </c>
      <c r="Y2085" s="8">
        <f>IF(ISNUMBER($X2085), _xlfn.XLOOKUP($X2085,Sheet3!$A$2:$A$392,Sheet3!$B$2:$B$392,"none", 1,1), $AF$2)</f>
        <v>1</v>
      </c>
      <c r="Z2085" s="8">
        <f>IF(ISNUMBER($X2085), _xlfn.XLOOKUP($X2085,Sheet3!$A$2:$A$392,Sheet3!$C$2:$C$392,"none", 1,1), $AF$2)</f>
        <v>0.85409999999999997</v>
      </c>
      <c r="AA2085" s="8">
        <f>IF(ISNUMBER($X2085), _xlfn.XLOOKUP($X2085,Sheet3!$A$2:$A$392,Sheet3!$D$2:$D$392,"none", 1,1), $AF$2)</f>
        <v>0.72770000000000001</v>
      </c>
    </row>
    <row r="2086" spans="1:27">
      <c r="A2086">
        <v>4178</v>
      </c>
      <c r="B2086" t="s">
        <v>4481</v>
      </c>
      <c r="C2086" t="s">
        <v>12</v>
      </c>
      <c r="D2086">
        <v>0</v>
      </c>
      <c r="E2086">
        <v>21</v>
      </c>
      <c r="F2086">
        <v>7.2687391968000004</v>
      </c>
      <c r="G2086">
        <v>37</v>
      </c>
      <c r="H2086">
        <v>58</v>
      </c>
      <c r="I2086">
        <v>6.9796450559999998</v>
      </c>
      <c r="J2086">
        <f>(D2086+E2086/60+F2086/3600)*15</f>
        <v>5.2802864133199998</v>
      </c>
      <c r="K2086">
        <f>IF(G2086&lt;0, G2086-H2086/60-I2086/3600, G2086+H2086/60+I2086/3600)</f>
        <v>37.968605456959999</v>
      </c>
      <c r="L2086">
        <v>57.737000000000002</v>
      </c>
      <c r="M2086">
        <v>-38.838000000000001</v>
      </c>
      <c r="N2086">
        <v>19.95</v>
      </c>
      <c r="O2086" t="s">
        <v>9341</v>
      </c>
      <c r="P2086">
        <v>5.6</v>
      </c>
      <c r="Q2086">
        <v>5.18</v>
      </c>
      <c r="R2086" t="s">
        <v>9341</v>
      </c>
      <c r="S2086">
        <v>5.0330000000000004</v>
      </c>
      <c r="T2086" t="s">
        <v>9341</v>
      </c>
      <c r="U2086" t="s">
        <v>9755</v>
      </c>
      <c r="V2086" t="str">
        <f>LEFT($U2086,2)</f>
        <v>F5</v>
      </c>
      <c r="W2086" s="3">
        <f>_xlfn.XLOOKUP(V2086,$AC$2:$AC$43,$AD$2:$AD$43,"none")</f>
        <v>0.45</v>
      </c>
      <c r="X2086" s="3">
        <f>IF(ISNUMBER($W2086), 4600 * (1 / (0.92 * $W2086 + 1.7) + 1 / (0.92 * $W2086 + 0.62)),"none")</f>
        <v>6624.7124722536864</v>
      </c>
      <c r="Y2086" s="8">
        <f>IF(ISNUMBER($X2086), _xlfn.XLOOKUP($X2086,Sheet3!$A$2:$A$392,Sheet3!$B$2:$B$392,"none", 1,1), $AF$2)</f>
        <v>0.99370000000000003</v>
      </c>
      <c r="Z2086" s="8">
        <f>IF(ISNUMBER($X2086), _xlfn.XLOOKUP($X2086,Sheet3!$A$2:$A$392,Sheet3!$C$2:$C$392,"none", 1,1), $AF$2)</f>
        <v>0.9526</v>
      </c>
      <c r="AA2086" s="8">
        <f>IF(ISNUMBER($X2086), _xlfn.XLOOKUP($X2086,Sheet3!$A$2:$A$392,Sheet3!$D$2:$D$392,"none", 1,1), $AF$2)</f>
        <v>1</v>
      </c>
    </row>
    <row r="2087" spans="1:27">
      <c r="A2087">
        <v>4507</v>
      </c>
      <c r="B2087" t="s">
        <v>4810</v>
      </c>
      <c r="C2087" t="s">
        <v>12</v>
      </c>
      <c r="D2087">
        <v>10</v>
      </c>
      <c r="E2087">
        <v>29</v>
      </c>
      <c r="F2087">
        <v>28.702885236099998</v>
      </c>
      <c r="G2087">
        <v>-2</v>
      </c>
      <c r="H2087">
        <v>44</v>
      </c>
      <c r="I2087">
        <v>20.672813051999999</v>
      </c>
      <c r="J2087">
        <f>(D2087+E2087/60+F2087/3600)*15</f>
        <v>157.36959535515041</v>
      </c>
      <c r="K2087">
        <f>IF(G2087&lt;0, G2087-H2087/60-I2087/3600, G2087+H2087/60+I2087/3600)</f>
        <v>-2.7390757814033333</v>
      </c>
      <c r="L2087">
        <v>-49.127000000000002</v>
      </c>
      <c r="M2087">
        <v>-13.023</v>
      </c>
      <c r="N2087">
        <v>9.42</v>
      </c>
      <c r="O2087" t="s">
        <v>9341</v>
      </c>
      <c r="P2087">
        <v>5.13</v>
      </c>
      <c r="Q2087">
        <v>5.18</v>
      </c>
      <c r="R2087" t="s">
        <v>9341</v>
      </c>
      <c r="S2087">
        <v>5.1680000000000001</v>
      </c>
      <c r="T2087" t="s">
        <v>9341</v>
      </c>
      <c r="U2087" t="s">
        <v>9538</v>
      </c>
      <c r="V2087" t="str">
        <f>LEFT($U2087,2)</f>
        <v>B9</v>
      </c>
      <c r="W2087" s="3">
        <f>_xlfn.XLOOKUP(V2087,$AC$2:$AC$43,$AD$2:$AD$43,"none")</f>
        <v>-7.0000000000000007E-2</v>
      </c>
      <c r="X2087" s="3">
        <f>IF(ISNUMBER($W2087), 4600 * (1 / (0.92 * $W2087 + 1.7) + 1 / (0.92 * $W2087 + 0.62)),"none")</f>
        <v>11091.761228434079</v>
      </c>
      <c r="Y2087" s="8">
        <f>IF(ISNUMBER($X2087), _xlfn.XLOOKUP($X2087,Sheet3!$A$2:$A$392,Sheet3!$B$2:$B$392,"none", 1,1), $AF$2)</f>
        <v>0.57499999999999996</v>
      </c>
      <c r="Z2087" s="8">
        <f>IF(ISNUMBER($X2087), _xlfn.XLOOKUP($X2087,Sheet3!$A$2:$A$392,Sheet3!$C$2:$C$392,"none", 1,1), $AF$2)</f>
        <v>0.66420000000000001</v>
      </c>
      <c r="AA2087" s="8">
        <f>IF(ISNUMBER($X2087), _xlfn.XLOOKUP($X2087,Sheet3!$A$2:$A$392,Sheet3!$D$2:$D$392,"none", 1,1), $AF$2)</f>
        <v>1</v>
      </c>
    </row>
    <row r="2088" spans="1:27">
      <c r="A2088">
        <v>4664</v>
      </c>
      <c r="B2088" t="s">
        <v>4967</v>
      </c>
      <c r="C2088" t="s">
        <v>12</v>
      </c>
      <c r="D2088">
        <v>11</v>
      </c>
      <c r="E2088">
        <v>17</v>
      </c>
      <c r="F2088">
        <v>17.400406799999999</v>
      </c>
      <c r="G2088">
        <v>2</v>
      </c>
      <c r="H2088">
        <v>0</v>
      </c>
      <c r="I2088">
        <v>38.003295000000001</v>
      </c>
      <c r="J2088">
        <f>(D2088+E2088/60+F2088/3600)*15</f>
        <v>169.322501695</v>
      </c>
      <c r="K2088">
        <f>IF(G2088&lt;0, G2088-H2088/60-I2088/3600, G2088+H2088/60+I2088/3600)</f>
        <v>2.0105564708333334</v>
      </c>
      <c r="L2088">
        <v>55.24</v>
      </c>
      <c r="M2088">
        <v>-142.61000000000001</v>
      </c>
      <c r="N2088">
        <v>9.82</v>
      </c>
      <c r="O2088">
        <v>8.5399999999999991</v>
      </c>
      <c r="P2088">
        <v>6.7</v>
      </c>
      <c r="Q2088">
        <v>5.18</v>
      </c>
      <c r="R2088">
        <v>3.91</v>
      </c>
      <c r="S2088">
        <v>4.4370000000000003</v>
      </c>
      <c r="T2088">
        <v>2.97</v>
      </c>
      <c r="U2088" t="s">
        <v>9625</v>
      </c>
      <c r="V2088" t="str">
        <f>LEFT($U2088,2)</f>
        <v>M0</v>
      </c>
      <c r="W2088" s="3">
        <f>_xlfn.XLOOKUP(V2088,$AC$2:$AC$43,$AD$2:$AD$43,"none")</f>
        <v>1.37</v>
      </c>
      <c r="X2088" s="3">
        <f>IF(ISNUMBER($W2088), 4600 * (1 / (0.92 * $W2088 + 1.7) + 1 / (0.92 * $W2088 + 0.62)),"none")</f>
        <v>4000.1320989497008</v>
      </c>
      <c r="Y2088" s="8">
        <f>IF(ISNUMBER($X2088), _xlfn.XLOOKUP($X2088,Sheet3!$A$2:$A$392,Sheet3!$B$2:$B$392,"none", 1,1), $AF$2)</f>
        <v>1</v>
      </c>
      <c r="Z2088" s="8">
        <f>IF(ISNUMBER($X2088), _xlfn.XLOOKUP($X2088,Sheet3!$A$2:$A$392,Sheet3!$C$2:$C$392,"none", 1,1), $AF$2)</f>
        <v>0.67889999999999995</v>
      </c>
      <c r="AA2088" s="8">
        <f>IF(ISNUMBER($X2088), _xlfn.XLOOKUP($X2088,Sheet3!$A$2:$A$392,Sheet3!$D$2:$D$392,"none", 1,1), $AF$2)</f>
        <v>0.38229999999999997</v>
      </c>
    </row>
    <row r="2089" spans="1:27">
      <c r="A2089">
        <v>4837</v>
      </c>
      <c r="B2089" t="s">
        <v>5140</v>
      </c>
      <c r="C2089" t="s">
        <v>17</v>
      </c>
      <c r="D2089">
        <v>12</v>
      </c>
      <c r="E2089">
        <v>24</v>
      </c>
      <c r="F2089">
        <v>18.548902972800001</v>
      </c>
      <c r="G2089">
        <v>26</v>
      </c>
      <c r="H2089">
        <v>5</v>
      </c>
      <c r="I2089">
        <v>54.921403787999999</v>
      </c>
      <c r="J2089">
        <f>(D2089+E2089/60+F2089/3600)*15</f>
        <v>186.07728709572001</v>
      </c>
      <c r="K2089">
        <f>IF(G2089&lt;0, G2089-H2089/60-I2089/3600, G2089+H2089/60+I2089/3600)</f>
        <v>26.098589278829998</v>
      </c>
      <c r="L2089">
        <v>-26.158000000000001</v>
      </c>
      <c r="M2089">
        <v>-9.3849999999999998</v>
      </c>
      <c r="N2089">
        <v>11.13</v>
      </c>
      <c r="O2089" t="s">
        <v>9341</v>
      </c>
      <c r="P2089">
        <v>5.26</v>
      </c>
      <c r="Q2089">
        <v>5.18</v>
      </c>
      <c r="R2089" t="s">
        <v>9341</v>
      </c>
      <c r="S2089">
        <v>5.12</v>
      </c>
      <c r="T2089" t="s">
        <v>9341</v>
      </c>
      <c r="U2089" t="s">
        <v>9359</v>
      </c>
      <c r="V2089" t="str">
        <f>LEFT($U2089,2)</f>
        <v>A3</v>
      </c>
      <c r="W2089" s="3">
        <f>_xlfn.XLOOKUP(V2089,$AC$2:$AC$43,$AD$2:$AD$43,"none")</f>
        <v>0.08</v>
      </c>
      <c r="X2089" s="3">
        <f>IF(ISNUMBER($W2089), 4600 * (1 / (0.92 * $W2089 + 1.7) + 1 / (0.92 * $W2089 + 0.62)),"none")</f>
        <v>9225.6595386701993</v>
      </c>
      <c r="Y2089" s="8">
        <f>IF(ISNUMBER($X2089), _xlfn.XLOOKUP($X2089,Sheet3!$A$2:$A$392,Sheet3!$B$2:$B$392,"none", 1,1), $AF$2)</f>
        <v>0.67030000000000001</v>
      </c>
      <c r="Z2089" s="8">
        <f>IF(ISNUMBER($X2089), _xlfn.XLOOKUP($X2089,Sheet3!$A$2:$A$392,Sheet3!$C$2:$C$392,"none", 1,1), $AF$2)</f>
        <v>0.73619999999999997</v>
      </c>
      <c r="AA2089" s="8">
        <f>IF(ISNUMBER($X2089), _xlfn.XLOOKUP($X2089,Sheet3!$A$2:$A$392,Sheet3!$D$2:$D$392,"none", 1,1), $AF$2)</f>
        <v>1</v>
      </c>
    </row>
    <row r="2090" spans="1:27">
      <c r="A2090">
        <v>7204</v>
      </c>
      <c r="B2090" t="s">
        <v>7507</v>
      </c>
      <c r="C2090" t="s">
        <v>19</v>
      </c>
      <c r="D2090">
        <v>7</v>
      </c>
      <c r="E2090">
        <v>59</v>
      </c>
      <c r="F2090">
        <v>37.542306537599998</v>
      </c>
      <c r="G2090">
        <v>-60</v>
      </c>
      <c r="H2090">
        <v>35</v>
      </c>
      <c r="I2090">
        <v>13.423848216</v>
      </c>
      <c r="J2090">
        <f>(D2090+E2090/60+F2090/3600)*15</f>
        <v>119.90642627724</v>
      </c>
      <c r="K2090">
        <f>IF(G2090&lt;0, G2090-H2090/60-I2090/3600, G2090+H2090/60+I2090/3600)</f>
        <v>-60.587062180060002</v>
      </c>
      <c r="L2090">
        <v>-4.0369999999999999</v>
      </c>
      <c r="M2090">
        <v>11.122</v>
      </c>
      <c r="N2090">
        <v>2.23</v>
      </c>
      <c r="O2090" t="s">
        <v>9341</v>
      </c>
      <c r="P2090">
        <v>6.91</v>
      </c>
      <c r="Q2090">
        <v>5.18</v>
      </c>
      <c r="R2090" t="s">
        <v>9341</v>
      </c>
      <c r="S2090">
        <v>4.2990000000000004</v>
      </c>
      <c r="T2090" t="s">
        <v>9341</v>
      </c>
      <c r="U2090" t="s">
        <v>11249</v>
      </c>
      <c r="V2090" t="str">
        <f>LEFT($U2090,2)</f>
        <v>M1</v>
      </c>
      <c r="W2090" s="3">
        <f>_xlfn.XLOOKUP(V2090,$AC$2:$AC$43,$AD$2:$AD$43,"none")</f>
        <v>1.47</v>
      </c>
      <c r="X2090" s="3">
        <f>IF(ISNUMBER($W2090), 4600 * (1 / (0.92 * $W2090 + 1.7) + 1 / (0.92 * $W2090 + 0.62)),"none")</f>
        <v>3839.1950178350371</v>
      </c>
      <c r="Y2090" s="8">
        <f>IF(ISNUMBER($X2090), _xlfn.XLOOKUP($X2090,Sheet3!$A$2:$A$392,Sheet3!$B$2:$B$392,"none", 1,1), $AF$2)</f>
        <v>1</v>
      </c>
      <c r="Z2090" s="8">
        <f>IF(ISNUMBER($X2090), _xlfn.XLOOKUP($X2090,Sheet3!$A$2:$A$392,Sheet3!$C$2:$C$392,"none", 1,1), $AF$2)</f>
        <v>0.64800000000000002</v>
      </c>
      <c r="AA2090" s="8">
        <f>IF(ISNUMBER($X2090), _xlfn.XLOOKUP($X2090,Sheet3!$A$2:$A$392,Sheet3!$D$2:$D$392,"none", 1,1), $AF$2)</f>
        <v>0.33460000000000001</v>
      </c>
    </row>
    <row r="2091" spans="1:27">
      <c r="A2091">
        <v>8155</v>
      </c>
      <c r="B2091" t="s">
        <v>8458</v>
      </c>
      <c r="C2091" t="s">
        <v>12</v>
      </c>
      <c r="D2091">
        <v>14</v>
      </c>
      <c r="E2091">
        <v>55</v>
      </c>
      <c r="F2091">
        <v>34.559662939200003</v>
      </c>
      <c r="G2091">
        <v>-60</v>
      </c>
      <c r="H2091">
        <v>6</v>
      </c>
      <c r="I2091">
        <v>50.995267884</v>
      </c>
      <c r="J2091">
        <f>(D2091+E2091/60+F2091/3600)*15</f>
        <v>223.89399859557997</v>
      </c>
      <c r="K2091">
        <f>IF(G2091&lt;0, G2091-H2091/60-I2091/3600, G2091+H2091/60+I2091/3600)</f>
        <v>-60.11416535219</v>
      </c>
      <c r="L2091">
        <v>-126.026</v>
      </c>
      <c r="M2091">
        <v>-113.277</v>
      </c>
      <c r="N2091">
        <v>18.850000000000001</v>
      </c>
      <c r="O2091" t="s">
        <v>9341</v>
      </c>
      <c r="P2091">
        <v>6.3470000000000004</v>
      </c>
      <c r="Q2091">
        <v>5.18</v>
      </c>
      <c r="R2091" t="s">
        <v>9341</v>
      </c>
      <c r="S2091">
        <v>4.8330000000000002</v>
      </c>
      <c r="T2091" t="s">
        <v>9341</v>
      </c>
      <c r="U2091" t="s">
        <v>9371</v>
      </c>
      <c r="V2091" t="str">
        <f>LEFT($U2091,2)</f>
        <v>K2</v>
      </c>
      <c r="W2091" s="3">
        <f>_xlfn.XLOOKUP(V2091,$AC$2:$AC$43,$AD$2:$AD$43,"none")</f>
        <v>0.92</v>
      </c>
      <c r="X2091" s="3">
        <f>IF(ISNUMBER($W2091), 4600 * (1 / (0.92 * $W2091 + 1.7) + 1 / (0.92 * $W2091 + 0.62)),"none")</f>
        <v>4943.4058698702656</v>
      </c>
      <c r="Y2091" s="8">
        <f>IF(ISNUMBER($X2091), _xlfn.XLOOKUP($X2091,Sheet3!$A$2:$A$392,Sheet3!$B$2:$B$392,"none", 1,1), $AF$2)</f>
        <v>1</v>
      </c>
      <c r="Z2091" s="8">
        <f>IF(ISNUMBER($X2091), _xlfn.XLOOKUP($X2091,Sheet3!$A$2:$A$392,Sheet3!$C$2:$C$392,"none", 1,1), $AF$2)</f>
        <v>0.79920000000000002</v>
      </c>
      <c r="AA2091" s="8">
        <f>IF(ISNUMBER($X2091), _xlfn.XLOOKUP($X2091,Sheet3!$A$2:$A$392,Sheet3!$D$2:$D$392,"none", 1,1), $AF$2)</f>
        <v>0.60450000000000004</v>
      </c>
    </row>
    <row r="2092" spans="1:27">
      <c r="A2092">
        <v>8643</v>
      </c>
      <c r="B2092" t="s">
        <v>8948</v>
      </c>
      <c r="C2092" t="s">
        <v>12</v>
      </c>
      <c r="D2092">
        <v>23</v>
      </c>
      <c r="E2092">
        <v>2</v>
      </c>
      <c r="F2092">
        <v>36.382952000000003</v>
      </c>
      <c r="G2092">
        <v>42</v>
      </c>
      <c r="H2092">
        <v>45</v>
      </c>
      <c r="I2092">
        <v>28.055289999999999</v>
      </c>
      <c r="J2092">
        <f>(D2092+E2092/60+F2092/3600)*15</f>
        <v>345.65159563333333</v>
      </c>
      <c r="K2092">
        <f>IF(G2092&lt;0, G2092-H2092/60-I2092/3600, G2092+H2092/60+I2092/3600)</f>
        <v>42.757793136111111</v>
      </c>
      <c r="L2092">
        <v>58.9</v>
      </c>
      <c r="M2092">
        <v>-6.3</v>
      </c>
      <c r="N2092" t="s">
        <v>9341</v>
      </c>
      <c r="O2092" t="s">
        <v>9341</v>
      </c>
      <c r="P2092">
        <v>5.25</v>
      </c>
      <c r="Q2092">
        <v>5.18</v>
      </c>
      <c r="R2092" t="s">
        <v>9341</v>
      </c>
      <c r="S2092" t="s">
        <v>9341</v>
      </c>
      <c r="T2092" t="s">
        <v>9341</v>
      </c>
      <c r="U2092" t="s">
        <v>9341</v>
      </c>
      <c r="V2092" t="str">
        <f>LEFT($U2092,2)</f>
        <v>~</v>
      </c>
      <c r="W2092" s="3" t="str">
        <f>_xlfn.XLOOKUP(V2092,$AC$2:$AC$43,$AD$2:$AD$43,"none")</f>
        <v>none</v>
      </c>
      <c r="X2092" s="3" t="str">
        <f>IF(ISNUMBER($W2092), 4600 * (1 / (0.92 * $W2092 + 1.7) + 1 / (0.92 * $W2092 + 0.62)),"none")</f>
        <v>none</v>
      </c>
      <c r="Y2092" s="8">
        <f>IF(ISNUMBER($X2092), _xlfn.XLOOKUP($X2092,Sheet3!$A$2:$A$392,Sheet3!$B$2:$B$392,"none", 1,1), $AF$2)</f>
        <v>0.8</v>
      </c>
      <c r="Z2092" s="8">
        <f>IF(ISNUMBER($X2092), _xlfn.XLOOKUP($X2092,Sheet3!$A$2:$A$392,Sheet3!$C$2:$C$392,"none", 1,1), $AF$2)</f>
        <v>0.8</v>
      </c>
      <c r="AA2092" s="8">
        <f>IF(ISNUMBER($X2092), _xlfn.XLOOKUP($X2092,Sheet3!$A$2:$A$392,Sheet3!$D$2:$D$392,"none", 1,1), $AF$2)</f>
        <v>0.8</v>
      </c>
    </row>
    <row r="2093" spans="1:27">
      <c r="A2093">
        <v>2589</v>
      </c>
      <c r="B2093" t="s">
        <v>2891</v>
      </c>
      <c r="C2093" t="s">
        <v>29</v>
      </c>
      <c r="D2093">
        <v>7</v>
      </c>
      <c r="E2093">
        <v>2</v>
      </c>
      <c r="F2093">
        <v>24.7799925192</v>
      </c>
      <c r="G2093">
        <v>24</v>
      </c>
      <c r="H2093">
        <v>12</v>
      </c>
      <c r="I2093">
        <v>55.606511879999999</v>
      </c>
      <c r="J2093">
        <f>(D2093+E2093/60+F2093/3600)*15</f>
        <v>105.60324996883</v>
      </c>
      <c r="K2093">
        <f>IF(G2093&lt;0, G2093-H2093/60-I2093/3600, G2093+H2093/60+I2093/3600)</f>
        <v>24.215446253299998</v>
      </c>
      <c r="L2093">
        <v>-7.0540000000000003</v>
      </c>
      <c r="M2093">
        <v>-0.39200000000000002</v>
      </c>
      <c r="N2093">
        <v>3.52</v>
      </c>
      <c r="O2093" t="s">
        <v>9341</v>
      </c>
      <c r="P2093">
        <v>6.1360000000000001</v>
      </c>
      <c r="Q2093">
        <v>5.181</v>
      </c>
      <c r="R2093" t="s">
        <v>9341</v>
      </c>
      <c r="S2093">
        <v>4.9340000000000002</v>
      </c>
      <c r="T2093" t="s">
        <v>9341</v>
      </c>
      <c r="U2093" t="s">
        <v>10267</v>
      </c>
      <c r="V2093" t="str">
        <f>LEFT($U2093,2)</f>
        <v>G5</v>
      </c>
      <c r="W2093" s="3">
        <f>_xlfn.XLOOKUP(V2093,$AC$2:$AC$43,$AD$2:$AD$43,"none")</f>
        <v>0.68</v>
      </c>
      <c r="X2093" s="3">
        <f>IF(ISNUMBER($W2093), 4600 * (1 / (0.92 * $W2093 + 1.7) + 1 / (0.92 * $W2093 + 0.62)),"none")</f>
        <v>5670.9835338658331</v>
      </c>
      <c r="Y2093" s="8">
        <f>IF(ISNUMBER($X2093), _xlfn.XLOOKUP($X2093,Sheet3!$A$2:$A$392,Sheet3!$B$2:$B$392,"none", 1,1), $AF$2)</f>
        <v>1</v>
      </c>
      <c r="Z2093" s="8">
        <f>IF(ISNUMBER($X2093), _xlfn.XLOOKUP($X2093,Sheet3!$A$2:$A$392,Sheet3!$C$2:$C$392,"none", 1,1), $AF$2)</f>
        <v>0.874</v>
      </c>
      <c r="AA2093" s="8">
        <f>IF(ISNUMBER($X2093), _xlfn.XLOOKUP($X2093,Sheet3!$A$2:$A$392,Sheet3!$D$2:$D$392,"none", 1,1), $AF$2)</f>
        <v>0.77600000000000002</v>
      </c>
    </row>
    <row r="2094" spans="1:27">
      <c r="A2094">
        <v>6374</v>
      </c>
      <c r="B2094" t="s">
        <v>6677</v>
      </c>
      <c r="C2094" t="s">
        <v>305</v>
      </c>
      <c r="D2094">
        <v>20</v>
      </c>
      <c r="E2094">
        <v>55</v>
      </c>
      <c r="F2094">
        <v>36.688990483200001</v>
      </c>
      <c r="G2094">
        <v>13</v>
      </c>
      <c r="H2094">
        <v>43</v>
      </c>
      <c r="I2094">
        <v>17.530583664000002</v>
      </c>
      <c r="J2094">
        <f>(D2094+E2094/60+F2094/3600)*15</f>
        <v>313.90287079368005</v>
      </c>
      <c r="K2094">
        <f>IF(G2094&lt;0, G2094-H2094/60-I2094/3600, G2094+H2094/60+I2094/3600)</f>
        <v>13.72153627324</v>
      </c>
      <c r="L2094">
        <v>16.457000000000001</v>
      </c>
      <c r="M2094">
        <v>-11.468</v>
      </c>
      <c r="N2094">
        <v>6.31</v>
      </c>
      <c r="O2094" t="s">
        <v>9341</v>
      </c>
      <c r="P2094">
        <v>6.2930000000000001</v>
      </c>
      <c r="Q2094">
        <v>5.1820000000000004</v>
      </c>
      <c r="R2094" t="s">
        <v>9341</v>
      </c>
      <c r="S2094">
        <v>4.867</v>
      </c>
      <c r="T2094" t="s">
        <v>9341</v>
      </c>
      <c r="U2094" t="s">
        <v>9403</v>
      </c>
      <c r="V2094" t="str">
        <f>LEFT($U2094,2)</f>
        <v>K0</v>
      </c>
      <c r="W2094" s="3">
        <f>_xlfn.XLOOKUP(V2094,$AC$2:$AC$43,$AD$2:$AD$43,"none")</f>
        <v>0.81</v>
      </c>
      <c r="X2094" s="3">
        <f>IF(ISNUMBER($W2094), 4600 * (1 / (0.92 * $W2094 + 1.7) + 1 / (0.92 * $W2094 + 0.62)),"none")</f>
        <v>5250.7063834266155</v>
      </c>
      <c r="Y2094" s="8">
        <f>IF(ISNUMBER($X2094), _xlfn.XLOOKUP($X2094,Sheet3!$A$2:$A$392,Sheet3!$B$2:$B$392,"none", 1,1), $AF$2)</f>
        <v>1</v>
      </c>
      <c r="Z2094" s="8">
        <f>IF(ISNUMBER($X2094), _xlfn.XLOOKUP($X2094,Sheet3!$A$2:$A$392,Sheet3!$C$2:$C$392,"none", 1,1), $AF$2)</f>
        <v>0.83299999999999996</v>
      </c>
      <c r="AA2094" s="8">
        <f>IF(ISNUMBER($X2094), _xlfn.XLOOKUP($X2094,Sheet3!$A$2:$A$392,Sheet3!$D$2:$D$392,"none", 1,1), $AF$2)</f>
        <v>0.67869999999999997</v>
      </c>
    </row>
    <row r="2095" spans="1:27">
      <c r="A2095">
        <v>8270</v>
      </c>
      <c r="B2095" t="s">
        <v>8573</v>
      </c>
      <c r="C2095" t="s">
        <v>297</v>
      </c>
      <c r="D2095">
        <v>16</v>
      </c>
      <c r="E2095">
        <v>30</v>
      </c>
      <c r="F2095">
        <v>49.359548904</v>
      </c>
      <c r="G2095">
        <v>-61</v>
      </c>
      <c r="H2095">
        <v>38</v>
      </c>
      <c r="I2095">
        <v>0.62071180800000003</v>
      </c>
      <c r="J2095">
        <f>(D2095+E2095/60+F2095/3600)*15</f>
        <v>247.70566478710003</v>
      </c>
      <c r="K2095">
        <f>IF(G2095&lt;0, G2095-H2095/60-I2095/3600, G2095+H2095/60+I2095/3600)</f>
        <v>-61.633505753279998</v>
      </c>
      <c r="L2095">
        <v>-11.468999999999999</v>
      </c>
      <c r="M2095">
        <v>-9.9109999999999996</v>
      </c>
      <c r="N2095">
        <v>3.85</v>
      </c>
      <c r="O2095" t="s">
        <v>9341</v>
      </c>
      <c r="P2095">
        <v>6.4169999999999998</v>
      </c>
      <c r="Q2095">
        <v>5.1820000000000004</v>
      </c>
      <c r="R2095" t="s">
        <v>9341</v>
      </c>
      <c r="S2095">
        <v>4.8330000000000002</v>
      </c>
      <c r="T2095" t="s">
        <v>9341</v>
      </c>
      <c r="U2095" t="s">
        <v>11456</v>
      </c>
      <c r="V2095" t="str">
        <f>LEFT($U2095,2)</f>
        <v>K1</v>
      </c>
      <c r="W2095" s="3">
        <f>_xlfn.XLOOKUP(V2095,$AC$2:$AC$43,$AD$2:$AD$43,"none")</f>
        <v>0.86</v>
      </c>
      <c r="X2095" s="3">
        <f>IF(ISNUMBER($W2095), 4600 * (1 / (0.92 * $W2095 + 1.7) + 1 / (0.92 * $W2095 + 0.62)),"none")</f>
        <v>5106.1368670782376</v>
      </c>
      <c r="Y2095" s="8">
        <f>IF(ISNUMBER($X2095), _xlfn.XLOOKUP($X2095,Sheet3!$A$2:$A$392,Sheet3!$B$2:$B$392,"none", 1,1), $AF$2)</f>
        <v>1</v>
      </c>
      <c r="Z2095" s="8">
        <f>IF(ISNUMBER($X2095), _xlfn.XLOOKUP($X2095,Sheet3!$A$2:$A$392,Sheet3!$C$2:$C$392,"none", 1,1), $AF$2)</f>
        <v>0.82210000000000005</v>
      </c>
      <c r="AA2095" s="8">
        <f>IF(ISNUMBER($X2095), _xlfn.XLOOKUP($X2095,Sheet3!$A$2:$A$392,Sheet3!$D$2:$D$392,"none", 1,1), $AF$2)</f>
        <v>0.65410000000000001</v>
      </c>
    </row>
    <row r="2096" spans="1:27">
      <c r="A2096">
        <v>6893</v>
      </c>
      <c r="B2096" t="s">
        <v>7196</v>
      </c>
      <c r="C2096" t="s">
        <v>297</v>
      </c>
      <c r="D2096">
        <v>8</v>
      </c>
      <c r="E2096">
        <v>9</v>
      </c>
      <c r="F2096">
        <v>35.913727668</v>
      </c>
      <c r="G2096">
        <v>-44</v>
      </c>
      <c r="H2096">
        <v>7</v>
      </c>
      <c r="I2096">
        <v>21.962716896</v>
      </c>
      <c r="J2096">
        <f>(D2096+E2096/60+F2096/3600)*15</f>
        <v>122.39964053195001</v>
      </c>
      <c r="K2096">
        <f>IF(G2096&lt;0, G2096-H2096/60-I2096/3600, G2096+H2096/60+I2096/3600)</f>
        <v>-44.122767421360003</v>
      </c>
      <c r="L2096">
        <v>-11.794</v>
      </c>
      <c r="M2096">
        <v>3.16</v>
      </c>
      <c r="N2096">
        <v>3.06</v>
      </c>
      <c r="O2096" t="s">
        <v>9341</v>
      </c>
      <c r="P2096">
        <v>5.01</v>
      </c>
      <c r="Q2096">
        <v>5.1829999999999998</v>
      </c>
      <c r="R2096" t="s">
        <v>9341</v>
      </c>
      <c r="S2096">
        <v>5.15</v>
      </c>
      <c r="T2096" t="s">
        <v>9341</v>
      </c>
      <c r="U2096" t="s">
        <v>9354</v>
      </c>
      <c r="V2096" t="str">
        <f>LEFT($U2096,2)</f>
        <v>B2</v>
      </c>
      <c r="W2096" s="3">
        <f>_xlfn.XLOOKUP(V2096,$AC$2:$AC$43,$AD$2:$AD$43,"none")</f>
        <v>-0.24</v>
      </c>
      <c r="X2096" s="3">
        <f>IF(ISNUMBER($W2096), 4600 * (1 / (0.92 * $W2096 + 1.7) + 1 / (0.92 * $W2096 + 0.62)),"none")</f>
        <v>14632.835167360139</v>
      </c>
      <c r="Y2096" s="8">
        <f>IF(ISNUMBER($X2096), _xlfn.XLOOKUP($X2096,Sheet3!$A$2:$A$392,Sheet3!$B$2:$B$392,"none", 1,1), $AF$2)</f>
        <v>0.47989999999999999</v>
      </c>
      <c r="Z2096" s="8">
        <f>IF(ISNUMBER($X2096), _xlfn.XLOOKUP($X2096,Sheet3!$A$2:$A$392,Sheet3!$C$2:$C$392,"none", 1,1), $AF$2)</f>
        <v>0.58679999999999999</v>
      </c>
      <c r="AA2096" s="8">
        <f>IF(ISNUMBER($X2096), _xlfn.XLOOKUP($X2096,Sheet3!$A$2:$A$392,Sheet3!$D$2:$D$392,"none", 1,1), $AF$2)</f>
        <v>1</v>
      </c>
    </row>
    <row r="2097" spans="1:27">
      <c r="A2097">
        <v>1850</v>
      </c>
      <c r="B2097" t="s">
        <v>2151</v>
      </c>
      <c r="C2097" t="s">
        <v>313</v>
      </c>
      <c r="D2097">
        <v>4</v>
      </c>
      <c r="E2097">
        <v>54</v>
      </c>
      <c r="F2097">
        <v>46.895172815999999</v>
      </c>
      <c r="G2097">
        <v>11</v>
      </c>
      <c r="H2097">
        <v>25</v>
      </c>
      <c r="I2097">
        <v>33.539033099999997</v>
      </c>
      <c r="J2097">
        <f>(D2097+E2097/60+F2097/3600)*15</f>
        <v>73.695396553400002</v>
      </c>
      <c r="K2097">
        <f>IF(G2097&lt;0, G2097-H2097/60-I2097/3600, G2097+H2097/60+I2097/3600)</f>
        <v>11.42598306475</v>
      </c>
      <c r="L2097">
        <v>-6.141</v>
      </c>
      <c r="M2097">
        <v>17.895</v>
      </c>
      <c r="N2097">
        <v>14.13</v>
      </c>
      <c r="O2097" t="s">
        <v>9341</v>
      </c>
      <c r="P2097">
        <v>5.2910000000000004</v>
      </c>
      <c r="Q2097">
        <v>5.1840000000000002</v>
      </c>
      <c r="R2097" t="s">
        <v>9341</v>
      </c>
      <c r="S2097">
        <v>5.149</v>
      </c>
      <c r="T2097" t="s">
        <v>9341</v>
      </c>
      <c r="U2097" t="s">
        <v>9359</v>
      </c>
      <c r="V2097" t="str">
        <f>LEFT($U2097,2)</f>
        <v>A3</v>
      </c>
      <c r="W2097" s="3">
        <f>_xlfn.XLOOKUP(V2097,$AC$2:$AC$43,$AD$2:$AD$43,"none")</f>
        <v>0.08</v>
      </c>
      <c r="X2097" s="3">
        <f>IF(ISNUMBER($W2097), 4600 * (1 / (0.92 * $W2097 + 1.7) + 1 / (0.92 * $W2097 + 0.62)),"none")</f>
        <v>9225.6595386701993</v>
      </c>
      <c r="Y2097" s="8">
        <f>IF(ISNUMBER($X2097), _xlfn.XLOOKUP($X2097,Sheet3!$A$2:$A$392,Sheet3!$B$2:$B$392,"none", 1,1), $AF$2)</f>
        <v>0.67030000000000001</v>
      </c>
      <c r="Z2097" s="8">
        <f>IF(ISNUMBER($X2097), _xlfn.XLOOKUP($X2097,Sheet3!$A$2:$A$392,Sheet3!$C$2:$C$392,"none", 1,1), $AF$2)</f>
        <v>0.73619999999999997</v>
      </c>
      <c r="AA2097" s="8">
        <f>IF(ISNUMBER($X2097), _xlfn.XLOOKUP($X2097,Sheet3!$A$2:$A$392,Sheet3!$D$2:$D$392,"none", 1,1), $AF$2)</f>
        <v>1</v>
      </c>
    </row>
    <row r="2098" spans="1:27">
      <c r="A2098">
        <v>714</v>
      </c>
      <c r="B2098" t="s">
        <v>1014</v>
      </c>
      <c r="C2098" t="s">
        <v>17</v>
      </c>
      <c r="D2098">
        <v>20</v>
      </c>
      <c r="E2098">
        <v>31</v>
      </c>
      <c r="F2098">
        <v>30.406696075199999</v>
      </c>
      <c r="G2098">
        <v>74</v>
      </c>
      <c r="H2098">
        <v>57</v>
      </c>
      <c r="I2098">
        <v>16.653861467999999</v>
      </c>
      <c r="J2098">
        <f>(D2098+E2098/60+F2098/3600)*15</f>
        <v>307.87669456698001</v>
      </c>
      <c r="K2098">
        <f>IF(G2098&lt;0, G2098-H2098/60-I2098/3600, G2098+H2098/60+I2098/3600)</f>
        <v>74.954626072630006</v>
      </c>
      <c r="L2098">
        <v>7.2569999999999997</v>
      </c>
      <c r="M2098">
        <v>-17.260000000000002</v>
      </c>
      <c r="N2098">
        <v>8.58</v>
      </c>
      <c r="O2098" t="s">
        <v>9341</v>
      </c>
      <c r="P2098">
        <v>5.2709999999999999</v>
      </c>
      <c r="Q2098">
        <v>5.1849999999999996</v>
      </c>
      <c r="R2098" t="s">
        <v>9341</v>
      </c>
      <c r="S2098">
        <v>5.165</v>
      </c>
      <c r="T2098" t="s">
        <v>9341</v>
      </c>
      <c r="U2098" t="s">
        <v>9703</v>
      </c>
      <c r="V2098" t="str">
        <f>LEFT($U2098,2)</f>
        <v>A9</v>
      </c>
      <c r="W2098" s="3">
        <f>_xlfn.XLOOKUP(V2098,$AC$2:$AC$43,$AD$2:$AD$43,"none")</f>
        <v>0.3</v>
      </c>
      <c r="X2098" s="3">
        <f>IF(ISNUMBER($W2098), 4600 * (1 / (0.92 * $W2098 + 1.7) + 1 / (0.92 * $W2098 + 0.62)),"none")</f>
        <v>7461.8637941006364</v>
      </c>
      <c r="Y2098" s="8">
        <f>IF(ISNUMBER($X2098), _xlfn.XLOOKUP($X2098,Sheet3!$A$2:$A$392,Sheet3!$B$2:$B$392,"none", 1,1), $AF$2)</f>
        <v>0.85199999999999998</v>
      </c>
      <c r="Z2098" s="8">
        <f>IF(ISNUMBER($X2098), _xlfn.XLOOKUP($X2098,Sheet3!$A$2:$A$392,Sheet3!$C$2:$C$392,"none", 1,1), $AF$2)</f>
        <v>0.86209999999999998</v>
      </c>
      <c r="AA2098" s="8">
        <f>IF(ISNUMBER($X2098), _xlfn.XLOOKUP($X2098,Sheet3!$A$2:$A$392,Sheet3!$D$2:$D$392,"none", 1,1), $AF$2)</f>
        <v>1</v>
      </c>
    </row>
    <row r="2099" spans="1:27">
      <c r="A2099">
        <v>2393</v>
      </c>
      <c r="B2099" t="s">
        <v>2695</v>
      </c>
      <c r="C2099" t="s">
        <v>297</v>
      </c>
      <c r="D2099">
        <v>6</v>
      </c>
      <c r="E2099">
        <v>27</v>
      </c>
      <c r="F2099">
        <v>13.7610764376</v>
      </c>
      <c r="G2099">
        <v>0</v>
      </c>
      <c r="H2099">
        <v>17</v>
      </c>
      <c r="I2099">
        <v>57.279117407999998</v>
      </c>
      <c r="J2099">
        <f>(D2099+E2099/60+F2099/3600)*15</f>
        <v>96.807337818489998</v>
      </c>
      <c r="K2099">
        <f>IF(G2099&lt;0, G2099-H2099/60-I2099/3600, G2099+H2099/60+I2099/3600)</f>
        <v>0.29924419928000001</v>
      </c>
      <c r="L2099">
        <v>2.306</v>
      </c>
      <c r="M2099">
        <v>-8.9689999999999994</v>
      </c>
      <c r="N2099">
        <v>3.89</v>
      </c>
      <c r="O2099" t="s">
        <v>9341</v>
      </c>
      <c r="P2099">
        <v>6.3680000000000003</v>
      </c>
      <c r="Q2099">
        <v>5.1859999999999999</v>
      </c>
      <c r="R2099" t="s">
        <v>9341</v>
      </c>
      <c r="S2099">
        <v>4.8789999999999996</v>
      </c>
      <c r="T2099" t="s">
        <v>9341</v>
      </c>
      <c r="U2099" t="s">
        <v>9961</v>
      </c>
      <c r="V2099" t="str">
        <f>LEFT($U2099,2)</f>
        <v>K1</v>
      </c>
      <c r="W2099" s="3">
        <f>_xlfn.XLOOKUP(V2099,$AC$2:$AC$43,$AD$2:$AD$43,"none")</f>
        <v>0.86</v>
      </c>
      <c r="X2099" s="3">
        <f>IF(ISNUMBER($W2099), 4600 * (1 / (0.92 * $W2099 + 1.7) + 1 / (0.92 * $W2099 + 0.62)),"none")</f>
        <v>5106.1368670782376</v>
      </c>
      <c r="Y2099" s="8">
        <f>IF(ISNUMBER($X2099), _xlfn.XLOOKUP($X2099,Sheet3!$A$2:$A$392,Sheet3!$B$2:$B$392,"none", 1,1), $AF$2)</f>
        <v>1</v>
      </c>
      <c r="Z2099" s="8">
        <f>IF(ISNUMBER($X2099), _xlfn.XLOOKUP($X2099,Sheet3!$A$2:$A$392,Sheet3!$C$2:$C$392,"none", 1,1), $AF$2)</f>
        <v>0.82210000000000005</v>
      </c>
      <c r="AA2099" s="8">
        <f>IF(ISNUMBER($X2099), _xlfn.XLOOKUP($X2099,Sheet3!$A$2:$A$392,Sheet3!$D$2:$D$392,"none", 1,1), $AF$2)</f>
        <v>0.65410000000000001</v>
      </c>
    </row>
    <row r="2100" spans="1:27">
      <c r="A2100">
        <v>590</v>
      </c>
      <c r="B2100" t="s">
        <v>890</v>
      </c>
      <c r="C2100" t="s">
        <v>297</v>
      </c>
      <c r="D2100">
        <v>4</v>
      </c>
      <c r="E2100">
        <v>16</v>
      </c>
      <c r="F2100">
        <v>43.091710216800003</v>
      </c>
      <c r="G2100">
        <v>53</v>
      </c>
      <c r="H2100">
        <v>36</v>
      </c>
      <c r="I2100">
        <v>42.480779579999997</v>
      </c>
      <c r="J2100">
        <f>(D2100+E2100/60+F2100/3600)*15</f>
        <v>64.179548792570003</v>
      </c>
      <c r="K2100">
        <f>IF(G2100&lt;0, G2100-H2100/60-I2100/3600, G2100+H2100/60+I2100/3600)</f>
        <v>53.611800216550002</v>
      </c>
      <c r="L2100">
        <v>-17.7</v>
      </c>
      <c r="M2100">
        <v>-0.218</v>
      </c>
      <c r="N2100">
        <v>12.24</v>
      </c>
      <c r="O2100" t="s">
        <v>9341</v>
      </c>
      <c r="P2100">
        <v>5.2309999999999999</v>
      </c>
      <c r="Q2100">
        <v>5.1870000000000003</v>
      </c>
      <c r="R2100" t="s">
        <v>9341</v>
      </c>
      <c r="S2100">
        <v>5.1689999999999996</v>
      </c>
      <c r="T2100">
        <v>5.15</v>
      </c>
      <c r="U2100" t="s">
        <v>9418</v>
      </c>
      <c r="V2100" t="str">
        <f>LEFT($U2100,2)</f>
        <v>A2</v>
      </c>
      <c r="W2100" s="3">
        <f>_xlfn.XLOOKUP(V2100,$AC$2:$AC$43,$AD$2:$AD$43,"none")</f>
        <v>0.05</v>
      </c>
      <c r="X2100" s="3">
        <f>IF(ISNUMBER($W2100), 4600 * (1 / (0.92 * $W2100 + 1.7) + 1 / (0.92 * $W2100 + 0.62)),"none")</f>
        <v>9541.5002631497482</v>
      </c>
      <c r="Y2100" s="8">
        <f>IF(ISNUMBER($X2100), _xlfn.XLOOKUP($X2100,Sheet3!$A$2:$A$392,Sheet3!$B$2:$B$392,"none", 1,1), $AF$2)</f>
        <v>0.65039999999999998</v>
      </c>
      <c r="Z2100" s="8">
        <f>IF(ISNUMBER($X2100), _xlfn.XLOOKUP($X2100,Sheet3!$A$2:$A$392,Sheet3!$C$2:$C$392,"none", 1,1), $AF$2)</f>
        <v>0.72150000000000003</v>
      </c>
      <c r="AA2100" s="8">
        <f>IF(ISNUMBER($X2100), _xlfn.XLOOKUP($X2100,Sheet3!$A$2:$A$392,Sheet3!$D$2:$D$392,"none", 1,1), $AF$2)</f>
        <v>1</v>
      </c>
    </row>
    <row r="2101" spans="1:27">
      <c r="A2101">
        <v>470</v>
      </c>
      <c r="B2101" t="s">
        <v>769</v>
      </c>
      <c r="C2101" t="s">
        <v>297</v>
      </c>
      <c r="D2101">
        <v>22</v>
      </c>
      <c r="E2101">
        <v>38</v>
      </c>
      <c r="F2101">
        <v>39.051758868</v>
      </c>
      <c r="G2101">
        <v>63</v>
      </c>
      <c r="H2101">
        <v>35</v>
      </c>
      <c r="I2101">
        <v>4.0969478759999998</v>
      </c>
      <c r="J2101">
        <f>(D2101+E2101/60+F2101/3600)*15</f>
        <v>339.66271566195002</v>
      </c>
      <c r="K2101">
        <f>IF(G2101&lt;0, G2101-H2101/60-I2101/3600, G2101+H2101/60+I2101/3600)</f>
        <v>63.584471374410001</v>
      </c>
      <c r="L2101">
        <v>0.19600000000000001</v>
      </c>
      <c r="M2101">
        <v>-19.295000000000002</v>
      </c>
      <c r="N2101">
        <v>10.65</v>
      </c>
      <c r="O2101" t="s">
        <v>9341</v>
      </c>
      <c r="P2101">
        <v>5.2539999999999996</v>
      </c>
      <c r="Q2101">
        <v>5.1879999999999997</v>
      </c>
      <c r="R2101" t="s">
        <v>9341</v>
      </c>
      <c r="S2101">
        <v>5.1630000000000003</v>
      </c>
      <c r="T2101" t="s">
        <v>9341</v>
      </c>
      <c r="U2101" t="s">
        <v>9395</v>
      </c>
      <c r="V2101" t="str">
        <f>LEFT($U2101,2)</f>
        <v>A0</v>
      </c>
      <c r="W2101" s="3">
        <f>_xlfn.XLOOKUP(V2101,$AC$2:$AC$43,$AD$2:$AD$43,"none")</f>
        <v>-0.01</v>
      </c>
      <c r="X2101" s="3">
        <f>IF(ISNUMBER($W2101), 4600 * (1 / (0.92 * $W2101 + 1.7) + 1 / (0.92 * $W2101 + 0.62)),"none")</f>
        <v>10251.712375722911</v>
      </c>
      <c r="Y2101" s="8">
        <f>IF(ISNUMBER($X2101), _xlfn.XLOOKUP($X2101,Sheet3!$A$2:$A$392,Sheet3!$B$2:$B$392,"none", 1,1), $AF$2)</f>
        <v>0.6109</v>
      </c>
      <c r="Z2101" s="8">
        <f>IF(ISNUMBER($X2101), _xlfn.XLOOKUP($X2101,Sheet3!$A$2:$A$392,Sheet3!$C$2:$C$392,"none", 1,1), $AF$2)</f>
        <v>0.69189999999999996</v>
      </c>
      <c r="AA2101" s="8">
        <f>IF(ISNUMBER($X2101), _xlfn.XLOOKUP($X2101,Sheet3!$A$2:$A$392,Sheet3!$D$2:$D$392,"none", 1,1), $AF$2)</f>
        <v>1</v>
      </c>
    </row>
    <row r="2102" spans="1:27">
      <c r="A2102">
        <v>1770</v>
      </c>
      <c r="B2102" t="s">
        <v>2071</v>
      </c>
      <c r="C2102" t="s">
        <v>35</v>
      </c>
      <c r="D2102">
        <v>4</v>
      </c>
      <c r="E2102">
        <v>34</v>
      </c>
      <c r="F2102">
        <v>11.6284570104</v>
      </c>
      <c r="G2102">
        <v>-8</v>
      </c>
      <c r="H2102">
        <v>13</v>
      </c>
      <c r="I2102">
        <v>52.865593248000003</v>
      </c>
      <c r="J2102">
        <f>(D2102+E2102/60+F2102/3600)*15</f>
        <v>68.548451904209998</v>
      </c>
      <c r="K2102">
        <f>IF(G2102&lt;0, G2102-H2102/60-I2102/3600, G2102+H2102/60+I2102/3600)</f>
        <v>-8.2313515536799997</v>
      </c>
      <c r="L2102">
        <v>-22.876000000000001</v>
      </c>
      <c r="M2102">
        <v>4.1399999999999997</v>
      </c>
      <c r="N2102">
        <v>4.22</v>
      </c>
      <c r="O2102" t="s">
        <v>9341</v>
      </c>
      <c r="P2102">
        <v>6.8520000000000003</v>
      </c>
      <c r="Q2102">
        <v>5.1879999999999997</v>
      </c>
      <c r="R2102" t="s">
        <v>9341</v>
      </c>
      <c r="S2102">
        <v>4.2930000000000001</v>
      </c>
      <c r="T2102" t="s">
        <v>9341</v>
      </c>
      <c r="U2102" t="s">
        <v>9896</v>
      </c>
      <c r="V2102" t="str">
        <f>LEFT($U2102,2)</f>
        <v>M0</v>
      </c>
      <c r="W2102" s="3">
        <f>_xlfn.XLOOKUP(V2102,$AC$2:$AC$43,$AD$2:$AD$43,"none")</f>
        <v>1.37</v>
      </c>
      <c r="X2102" s="3">
        <f>IF(ISNUMBER($W2102), 4600 * (1 / (0.92 * $W2102 + 1.7) + 1 / (0.92 * $W2102 + 0.62)),"none")</f>
        <v>4000.1320989497008</v>
      </c>
      <c r="Y2102" s="8">
        <f>IF(ISNUMBER($X2102), _xlfn.XLOOKUP($X2102,Sheet3!$A$2:$A$392,Sheet3!$B$2:$B$392,"none", 1,1), $AF$2)</f>
        <v>1</v>
      </c>
      <c r="Z2102" s="8">
        <f>IF(ISNUMBER($X2102), _xlfn.XLOOKUP($X2102,Sheet3!$A$2:$A$392,Sheet3!$C$2:$C$392,"none", 1,1), $AF$2)</f>
        <v>0.67889999999999995</v>
      </c>
      <c r="AA2102" s="8">
        <f>IF(ISNUMBER($X2102), _xlfn.XLOOKUP($X2102,Sheet3!$A$2:$A$392,Sheet3!$D$2:$D$392,"none", 1,1), $AF$2)</f>
        <v>0.38229999999999997</v>
      </c>
    </row>
    <row r="2103" spans="1:27">
      <c r="A2103">
        <v>2714</v>
      </c>
      <c r="B2103" t="s">
        <v>3017</v>
      </c>
      <c r="C2103" t="s">
        <v>297</v>
      </c>
      <c r="D2103">
        <v>7</v>
      </c>
      <c r="E2103">
        <v>24</v>
      </c>
      <c r="F2103">
        <v>8.4675588911999995</v>
      </c>
      <c r="G2103">
        <v>40</v>
      </c>
      <c r="H2103">
        <v>40</v>
      </c>
      <c r="I2103">
        <v>20.599881492000002</v>
      </c>
      <c r="J2103">
        <f>(D2103+E2103/60+F2103/3600)*15</f>
        <v>111.03528149538</v>
      </c>
      <c r="K2103">
        <f>IF(G2103&lt;0, G2103-H2103/60-I2103/3600, G2103+H2103/60+I2103/3600)</f>
        <v>40.672388855969999</v>
      </c>
      <c r="L2103">
        <v>-4.0810000000000004</v>
      </c>
      <c r="M2103">
        <v>-21.023</v>
      </c>
      <c r="N2103">
        <v>3.22</v>
      </c>
      <c r="O2103" t="s">
        <v>9341</v>
      </c>
      <c r="P2103">
        <v>6.4340000000000002</v>
      </c>
      <c r="Q2103">
        <v>5.1879999999999997</v>
      </c>
      <c r="R2103" t="s">
        <v>9341</v>
      </c>
      <c r="S2103">
        <v>4.8639999999999999</v>
      </c>
      <c r="T2103" t="s">
        <v>9341</v>
      </c>
      <c r="U2103" t="s">
        <v>10301</v>
      </c>
      <c r="V2103" t="str">
        <f>LEFT($U2103,2)</f>
        <v>K0</v>
      </c>
      <c r="W2103" s="3">
        <f>_xlfn.XLOOKUP(V2103,$AC$2:$AC$43,$AD$2:$AD$43,"none")</f>
        <v>0.81</v>
      </c>
      <c r="X2103" s="3">
        <f>IF(ISNUMBER($W2103), 4600 * (1 / (0.92 * $W2103 + 1.7) + 1 / (0.92 * $W2103 + 0.62)),"none")</f>
        <v>5250.7063834266155</v>
      </c>
      <c r="Y2103" s="8">
        <f>IF(ISNUMBER($X2103), _xlfn.XLOOKUP($X2103,Sheet3!$A$2:$A$392,Sheet3!$B$2:$B$392,"none", 1,1), $AF$2)</f>
        <v>1</v>
      </c>
      <c r="Z2103" s="8">
        <f>IF(ISNUMBER($X2103), _xlfn.XLOOKUP($X2103,Sheet3!$A$2:$A$392,Sheet3!$C$2:$C$392,"none", 1,1), $AF$2)</f>
        <v>0.83299999999999996</v>
      </c>
      <c r="AA2103" s="8">
        <f>IF(ISNUMBER($X2103), _xlfn.XLOOKUP($X2103,Sheet3!$A$2:$A$392,Sheet3!$D$2:$D$392,"none", 1,1), $AF$2)</f>
        <v>0.67869999999999997</v>
      </c>
    </row>
    <row r="2104" spans="1:27">
      <c r="A2104">
        <v>6626</v>
      </c>
      <c r="B2104" t="s">
        <v>6929</v>
      </c>
      <c r="C2104" t="s">
        <v>11</v>
      </c>
      <c r="D2104">
        <v>20</v>
      </c>
      <c r="E2104">
        <v>14</v>
      </c>
      <c r="F2104">
        <v>14.529533424</v>
      </c>
      <c r="G2104">
        <v>28</v>
      </c>
      <c r="H2104">
        <v>41</v>
      </c>
      <c r="I2104">
        <v>41.341822295999997</v>
      </c>
      <c r="J2104">
        <f>(D2104+E2104/60+F2104/3600)*15</f>
        <v>303.56053972260003</v>
      </c>
      <c r="K2104">
        <f>IF(G2104&lt;0, G2104-H2104/60-I2104/3600, G2104+H2104/60+I2104/3600)</f>
        <v>28.694817172859999</v>
      </c>
      <c r="L2104">
        <v>12.541</v>
      </c>
      <c r="M2104">
        <v>-19.117000000000001</v>
      </c>
      <c r="N2104">
        <v>10.43</v>
      </c>
      <c r="O2104" t="s">
        <v>9341</v>
      </c>
      <c r="P2104">
        <v>5.3650000000000002</v>
      </c>
      <c r="Q2104">
        <v>5.1890000000000001</v>
      </c>
      <c r="R2104" t="s">
        <v>9341</v>
      </c>
      <c r="S2104">
        <v>5.1379999999999999</v>
      </c>
      <c r="T2104" t="s">
        <v>9341</v>
      </c>
      <c r="U2104" t="s">
        <v>10676</v>
      </c>
      <c r="V2104" t="str">
        <f>LEFT($U2104,2)</f>
        <v>A7</v>
      </c>
      <c r="W2104" s="3">
        <f>_xlfn.XLOOKUP(V2104,$AC$2:$AC$43,$AD$2:$AD$43,"none")</f>
        <v>0.2</v>
      </c>
      <c r="X2104" s="3">
        <f>IF(ISNUMBER($W2104), 4600 * (1 / (0.92 * $W2104 + 1.7) + 1 / (0.92 * $W2104 + 0.62)),"none")</f>
        <v>8163.0066229362728</v>
      </c>
      <c r="Y2104" s="8">
        <f>IF(ISNUMBER($X2104), _xlfn.XLOOKUP($X2104,Sheet3!$A$2:$A$392,Sheet3!$B$2:$B$392,"none", 1,1), $AF$2)</f>
        <v>0.76519999999999999</v>
      </c>
      <c r="Z2104" s="8">
        <f>IF(ISNUMBER($X2104), _xlfn.XLOOKUP($X2104,Sheet3!$A$2:$A$392,Sheet3!$C$2:$C$392,"none", 1,1), $AF$2)</f>
        <v>0.80349999999999999</v>
      </c>
      <c r="AA2104" s="8">
        <f>IF(ISNUMBER($X2104), _xlfn.XLOOKUP($X2104,Sheet3!$A$2:$A$392,Sheet3!$D$2:$D$392,"none", 1,1), $AF$2)</f>
        <v>1</v>
      </c>
    </row>
    <row r="2105" spans="1:27">
      <c r="A2105">
        <v>204</v>
      </c>
      <c r="B2105" t="s">
        <v>502</v>
      </c>
      <c r="C2105" t="s">
        <v>297</v>
      </c>
      <c r="D2105">
        <v>2</v>
      </c>
      <c r="E2105">
        <v>24</v>
      </c>
      <c r="F2105">
        <v>24.915994139999999</v>
      </c>
      <c r="G2105">
        <v>50</v>
      </c>
      <c r="H2105">
        <v>0</v>
      </c>
      <c r="I2105">
        <v>23.555997036000001</v>
      </c>
      <c r="J2105">
        <f>(D2105+E2105/60+F2105/3600)*15</f>
        <v>36.103816642249996</v>
      </c>
      <c r="K2105">
        <f>IF(G2105&lt;0, G2105-H2105/60-I2105/3600, G2105+H2105/60+I2105/3600)</f>
        <v>50.006543332509999</v>
      </c>
      <c r="L2105">
        <v>24.574000000000002</v>
      </c>
      <c r="M2105">
        <v>-35.976999999999997</v>
      </c>
      <c r="N2105">
        <v>8.07</v>
      </c>
      <c r="O2105">
        <v>6.93</v>
      </c>
      <c r="P2105">
        <v>6.17</v>
      </c>
      <c r="Q2105">
        <v>5.19</v>
      </c>
      <c r="R2105" t="s">
        <v>9341</v>
      </c>
      <c r="S2105">
        <v>4.93</v>
      </c>
      <c r="T2105" t="s">
        <v>9341</v>
      </c>
      <c r="U2105" t="s">
        <v>9379</v>
      </c>
      <c r="V2105" t="str">
        <f>LEFT($U2105,2)</f>
        <v>G8</v>
      </c>
      <c r="W2105" s="3">
        <f>_xlfn.XLOOKUP(V2105,$AC$2:$AC$43,$AD$2:$AD$43,"none")</f>
        <v>0.74</v>
      </c>
      <c r="X2105" s="3">
        <f>IF(ISNUMBER($W2105), 4600 * (1 / (0.92 * $W2105 + 1.7) + 1 / (0.92 * $W2105 + 0.62)),"none")</f>
        <v>5468.4090187676065</v>
      </c>
      <c r="Y2105" s="8">
        <f>IF(ISNUMBER($X2105), _xlfn.XLOOKUP($X2105,Sheet3!$A$2:$A$392,Sheet3!$B$2:$B$392,"none", 1,1), $AF$2)</f>
        <v>1</v>
      </c>
      <c r="Z2105" s="8">
        <f>IF(ISNUMBER($X2105), _xlfn.XLOOKUP($X2105,Sheet3!$A$2:$A$392,Sheet3!$C$2:$C$392,"none", 1,1), $AF$2)</f>
        <v>0.85409999999999997</v>
      </c>
      <c r="AA2105" s="8">
        <f>IF(ISNUMBER($X2105), _xlfn.XLOOKUP($X2105,Sheet3!$A$2:$A$392,Sheet3!$D$2:$D$392,"none", 1,1), $AF$2)</f>
        <v>0.72770000000000001</v>
      </c>
    </row>
    <row r="2106" spans="1:27">
      <c r="A2106">
        <v>639</v>
      </c>
      <c r="B2106" t="s">
        <v>939</v>
      </c>
      <c r="C2106" t="s">
        <v>19</v>
      </c>
      <c r="D2106">
        <v>3</v>
      </c>
      <c r="E2106">
        <v>24</v>
      </c>
      <c r="F2106">
        <v>40.556717949599999</v>
      </c>
      <c r="G2106">
        <v>64</v>
      </c>
      <c r="H2106">
        <v>35</v>
      </c>
      <c r="I2106">
        <v>9.5798669279999995</v>
      </c>
      <c r="J2106">
        <f>(D2106+E2106/60+F2106/3600)*15</f>
        <v>51.168986324789998</v>
      </c>
      <c r="K2106">
        <f>IF(G2106&lt;0, G2106-H2106/60-I2106/3600, G2106+H2106/60+I2106/3600)</f>
        <v>64.585994407480001</v>
      </c>
      <c r="L2106">
        <v>-3.734</v>
      </c>
      <c r="M2106">
        <v>-0.17100000000000001</v>
      </c>
      <c r="N2106">
        <v>1.64</v>
      </c>
      <c r="O2106">
        <v>9.5299999999999994</v>
      </c>
      <c r="P2106">
        <v>7.24</v>
      </c>
      <c r="Q2106">
        <v>5.19</v>
      </c>
      <c r="R2106">
        <v>3.61</v>
      </c>
      <c r="S2106">
        <v>4.1710000000000003</v>
      </c>
      <c r="T2106">
        <v>2.38</v>
      </c>
      <c r="U2106" t="s">
        <v>9681</v>
      </c>
      <c r="V2106" t="str">
        <f>LEFT($U2106,2)</f>
        <v>M0</v>
      </c>
      <c r="W2106" s="3">
        <f>_xlfn.XLOOKUP(V2106,$AC$2:$AC$43,$AD$2:$AD$43,"none")</f>
        <v>1.37</v>
      </c>
      <c r="X2106" s="3">
        <f>IF(ISNUMBER($W2106), 4600 * (1 / (0.92 * $W2106 + 1.7) + 1 / (0.92 * $W2106 + 0.62)),"none")</f>
        <v>4000.1320989497008</v>
      </c>
      <c r="Y2106" s="8">
        <f>IF(ISNUMBER($X2106), _xlfn.XLOOKUP($X2106,Sheet3!$A$2:$A$392,Sheet3!$B$2:$B$392,"none", 1,1), $AF$2)</f>
        <v>1</v>
      </c>
      <c r="Z2106" s="8">
        <f>IF(ISNUMBER($X2106), _xlfn.XLOOKUP($X2106,Sheet3!$A$2:$A$392,Sheet3!$C$2:$C$392,"none", 1,1), $AF$2)</f>
        <v>0.67889999999999995</v>
      </c>
      <c r="AA2106" s="8">
        <f>IF(ISNUMBER($X2106), _xlfn.XLOOKUP($X2106,Sheet3!$A$2:$A$392,Sheet3!$D$2:$D$392,"none", 1,1), $AF$2)</f>
        <v>0.38229999999999997</v>
      </c>
    </row>
    <row r="2107" spans="1:27">
      <c r="A2107">
        <v>2756</v>
      </c>
      <c r="B2107" t="s">
        <v>3059</v>
      </c>
      <c r="C2107" t="s">
        <v>22</v>
      </c>
      <c r="D2107">
        <v>7</v>
      </c>
      <c r="E2107">
        <v>24</v>
      </c>
      <c r="F2107">
        <v>40.187332415999997</v>
      </c>
      <c r="G2107">
        <v>-16</v>
      </c>
      <c r="H2107">
        <v>12</v>
      </c>
      <c r="I2107">
        <v>5.3022488040000004</v>
      </c>
      <c r="J2107">
        <f>(D2107+E2107/60+F2107/3600)*15</f>
        <v>111.1674472184</v>
      </c>
      <c r="K2107">
        <f>IF(G2107&lt;0, G2107-H2107/60-I2107/3600, G2107+H2107/60+I2107/3600)</f>
        <v>-16.201472846889999</v>
      </c>
      <c r="L2107">
        <v>-4.9859999999999998</v>
      </c>
      <c r="M2107">
        <v>-20.734000000000002</v>
      </c>
      <c r="N2107">
        <v>3.28</v>
      </c>
      <c r="O2107">
        <v>4.5199999999999996</v>
      </c>
      <c r="P2107">
        <v>5.15</v>
      </c>
      <c r="Q2107">
        <v>5.19</v>
      </c>
      <c r="R2107">
        <v>5.05</v>
      </c>
      <c r="S2107">
        <v>5.1529999999999996</v>
      </c>
      <c r="T2107">
        <v>5.0599999999999996</v>
      </c>
      <c r="U2107" t="s">
        <v>10312</v>
      </c>
      <c r="V2107" t="str">
        <f>LEFT($U2107,2)</f>
        <v>B2</v>
      </c>
      <c r="W2107" s="3">
        <f>_xlfn.XLOOKUP(V2107,$AC$2:$AC$43,$AD$2:$AD$43,"none")</f>
        <v>-0.24</v>
      </c>
      <c r="X2107" s="3">
        <f>IF(ISNUMBER($W2107), 4600 * (1 / (0.92 * $W2107 + 1.7) + 1 / (0.92 * $W2107 + 0.62)),"none")</f>
        <v>14632.835167360139</v>
      </c>
      <c r="Y2107" s="8">
        <f>IF(ISNUMBER($X2107), _xlfn.XLOOKUP($X2107,Sheet3!$A$2:$A$392,Sheet3!$B$2:$B$392,"none", 1,1), $AF$2)</f>
        <v>0.47989999999999999</v>
      </c>
      <c r="Z2107" s="8">
        <f>IF(ISNUMBER($X2107), _xlfn.XLOOKUP($X2107,Sheet3!$A$2:$A$392,Sheet3!$C$2:$C$392,"none", 1,1), $AF$2)</f>
        <v>0.58679999999999999</v>
      </c>
      <c r="AA2107" s="8">
        <f>IF(ISNUMBER($X2107), _xlfn.XLOOKUP($X2107,Sheet3!$A$2:$A$392,Sheet3!$D$2:$D$392,"none", 1,1), $AF$2)</f>
        <v>1</v>
      </c>
    </row>
    <row r="2108" spans="1:27">
      <c r="A2108">
        <v>3406</v>
      </c>
      <c r="B2108" t="s">
        <v>3709</v>
      </c>
      <c r="C2108" t="s">
        <v>313</v>
      </c>
      <c r="D2108">
        <v>0</v>
      </c>
      <c r="E2108">
        <v>30</v>
      </c>
      <c r="F2108">
        <v>22.6550793792</v>
      </c>
      <c r="G2108">
        <v>-23</v>
      </c>
      <c r="H2108">
        <v>47</v>
      </c>
      <c r="I2108">
        <v>15.653410224</v>
      </c>
      <c r="J2108">
        <f>(D2108+E2108/60+F2108/3600)*15</f>
        <v>7.5943961640800008</v>
      </c>
      <c r="K2108">
        <f>IF(G2108&lt;0, G2108-H2108/60-I2108/3600, G2108+H2108/60+I2108/3600)</f>
        <v>-23.787681502840002</v>
      </c>
      <c r="L2108">
        <v>-26.38</v>
      </c>
      <c r="M2108">
        <v>13.504</v>
      </c>
      <c r="N2108">
        <v>18.54</v>
      </c>
      <c r="O2108" t="s">
        <v>9341</v>
      </c>
      <c r="P2108">
        <v>5.31</v>
      </c>
      <c r="Q2108">
        <v>5.19</v>
      </c>
      <c r="R2108" t="s">
        <v>9341</v>
      </c>
      <c r="S2108">
        <v>5.1429999999999998</v>
      </c>
      <c r="T2108" t="s">
        <v>9341</v>
      </c>
      <c r="U2108" t="s">
        <v>9359</v>
      </c>
      <c r="V2108" t="str">
        <f>LEFT($U2108,2)</f>
        <v>A3</v>
      </c>
      <c r="W2108" s="3">
        <f>_xlfn.XLOOKUP(V2108,$AC$2:$AC$43,$AD$2:$AD$43,"none")</f>
        <v>0.08</v>
      </c>
      <c r="X2108" s="3">
        <f>IF(ISNUMBER($W2108), 4600 * (1 / (0.92 * $W2108 + 1.7) + 1 / (0.92 * $W2108 + 0.62)),"none")</f>
        <v>9225.6595386701993</v>
      </c>
      <c r="Y2108" s="8">
        <f>IF(ISNUMBER($X2108), _xlfn.XLOOKUP($X2108,Sheet3!$A$2:$A$392,Sheet3!$B$2:$B$392,"none", 1,1), $AF$2)</f>
        <v>0.67030000000000001</v>
      </c>
      <c r="Z2108" s="8">
        <f>IF(ISNUMBER($X2108), _xlfn.XLOOKUP($X2108,Sheet3!$A$2:$A$392,Sheet3!$C$2:$C$392,"none", 1,1), $AF$2)</f>
        <v>0.73619999999999997</v>
      </c>
      <c r="AA2108" s="8">
        <f>IF(ISNUMBER($X2108), _xlfn.XLOOKUP($X2108,Sheet3!$A$2:$A$392,Sheet3!$D$2:$D$392,"none", 1,1), $AF$2)</f>
        <v>1</v>
      </c>
    </row>
    <row r="2109" spans="1:27">
      <c r="A2109">
        <v>3805</v>
      </c>
      <c r="B2109" t="s">
        <v>4108</v>
      </c>
      <c r="C2109" t="s">
        <v>12</v>
      </c>
      <c r="D2109">
        <v>1</v>
      </c>
      <c r="E2109">
        <v>13</v>
      </c>
      <c r="F2109">
        <v>43.8860023656</v>
      </c>
      <c r="G2109">
        <v>7</v>
      </c>
      <c r="H2109">
        <v>34</v>
      </c>
      <c r="I2109">
        <v>31.295774819999998</v>
      </c>
      <c r="J2109">
        <f>(D2109+E2109/60+F2109/3600)*15</f>
        <v>18.432858343190002</v>
      </c>
      <c r="K2109">
        <f>IF(G2109&lt;0, G2109-H2109/60-I2109/3600, G2109+H2109/60+I2109/3600)</f>
        <v>7.57535993745</v>
      </c>
      <c r="L2109">
        <v>142.69300000000001</v>
      </c>
      <c r="M2109">
        <v>-53.051000000000002</v>
      </c>
      <c r="N2109">
        <v>24.46</v>
      </c>
      <c r="O2109" t="s">
        <v>9341</v>
      </c>
      <c r="P2109">
        <v>5.45</v>
      </c>
      <c r="Q2109">
        <v>5.19</v>
      </c>
      <c r="R2109">
        <v>5</v>
      </c>
      <c r="S2109">
        <v>5.1559999999999997</v>
      </c>
      <c r="T2109" t="s">
        <v>9341</v>
      </c>
      <c r="U2109" t="s">
        <v>9556</v>
      </c>
      <c r="V2109" t="str">
        <f>LEFT($U2109,2)</f>
        <v>A7</v>
      </c>
      <c r="W2109" s="3">
        <f>_xlfn.XLOOKUP(V2109,$AC$2:$AC$43,$AD$2:$AD$43,"none")</f>
        <v>0.2</v>
      </c>
      <c r="X2109" s="3">
        <f>IF(ISNUMBER($W2109), 4600 * (1 / (0.92 * $W2109 + 1.7) + 1 / (0.92 * $W2109 + 0.62)),"none")</f>
        <v>8163.0066229362728</v>
      </c>
      <c r="Y2109" s="8">
        <f>IF(ISNUMBER($X2109), _xlfn.XLOOKUP($X2109,Sheet3!$A$2:$A$392,Sheet3!$B$2:$B$392,"none", 1,1), $AF$2)</f>
        <v>0.76519999999999999</v>
      </c>
      <c r="Z2109" s="8">
        <f>IF(ISNUMBER($X2109), _xlfn.XLOOKUP($X2109,Sheet3!$A$2:$A$392,Sheet3!$C$2:$C$392,"none", 1,1), $AF$2)</f>
        <v>0.80349999999999999</v>
      </c>
      <c r="AA2109" s="8">
        <f>IF(ISNUMBER($X2109), _xlfn.XLOOKUP($X2109,Sheet3!$A$2:$A$392,Sheet3!$D$2:$D$392,"none", 1,1), $AF$2)</f>
        <v>1</v>
      </c>
    </row>
    <row r="2110" spans="1:27">
      <c r="A2110">
        <v>6779</v>
      </c>
      <c r="B2110" t="s">
        <v>7082</v>
      </c>
      <c r="C2110" t="s">
        <v>22</v>
      </c>
      <c r="D2110">
        <v>19</v>
      </c>
      <c r="E2110">
        <v>59</v>
      </c>
      <c r="F2110">
        <v>55.195394570399998</v>
      </c>
      <c r="G2110">
        <v>37</v>
      </c>
      <c r="H2110">
        <v>2</v>
      </c>
      <c r="I2110">
        <v>34.387660896</v>
      </c>
      <c r="J2110">
        <f>(D2110+E2110/60+F2110/3600)*15</f>
        <v>299.97998081071</v>
      </c>
      <c r="K2110">
        <f>IF(G2110&lt;0, G2110-H2110/60-I2110/3600, G2110+H2110/60+I2110/3600)</f>
        <v>37.042885461360001</v>
      </c>
      <c r="L2110">
        <v>0.93</v>
      </c>
      <c r="M2110">
        <v>-0.22600000000000001</v>
      </c>
      <c r="N2110">
        <v>2.44</v>
      </c>
      <c r="O2110">
        <v>4.33</v>
      </c>
      <c r="P2110">
        <v>5.0199999999999996</v>
      </c>
      <c r="Q2110">
        <v>5.19</v>
      </c>
      <c r="R2110" t="s">
        <v>9341</v>
      </c>
      <c r="S2110">
        <v>5.165</v>
      </c>
      <c r="T2110" t="s">
        <v>9341</v>
      </c>
      <c r="U2110" t="s">
        <v>9631</v>
      </c>
      <c r="V2110" t="str">
        <f>LEFT($U2110,2)</f>
        <v>B3</v>
      </c>
      <c r="W2110" s="3">
        <f>_xlfn.XLOOKUP(V2110,$AC$2:$AC$43,$AD$2:$AD$43,"none")</f>
        <v>-0.2</v>
      </c>
      <c r="X2110" s="3">
        <f>IF(ISNUMBER($W2110), 4600 * (1 / (0.92 * $W2110 + 1.7) + 1 / (0.92 * $W2110 + 0.62)),"none")</f>
        <v>13584.75950715306</v>
      </c>
      <c r="Y2110" s="8">
        <f>IF(ISNUMBER($X2110), _xlfn.XLOOKUP($X2110,Sheet3!$A$2:$A$392,Sheet3!$B$2:$B$392,"none", 1,1), $AF$2)</f>
        <v>0.50129999999999997</v>
      </c>
      <c r="Z2110" s="8">
        <f>IF(ISNUMBER($X2110), _xlfn.XLOOKUP($X2110,Sheet3!$A$2:$A$392,Sheet3!$C$2:$C$392,"none", 1,1), $AF$2)</f>
        <v>0.60470000000000002</v>
      </c>
      <c r="AA2110" s="8">
        <f>IF(ISNUMBER($X2110), _xlfn.XLOOKUP($X2110,Sheet3!$A$2:$A$392,Sheet3!$D$2:$D$392,"none", 1,1), $AF$2)</f>
        <v>1</v>
      </c>
    </row>
    <row r="2111" spans="1:27">
      <c r="A2111">
        <v>6946</v>
      </c>
      <c r="B2111" t="s">
        <v>7249</v>
      </c>
      <c r="C2111" t="s">
        <v>297</v>
      </c>
      <c r="D2111">
        <v>8</v>
      </c>
      <c r="E2111">
        <v>29</v>
      </c>
      <c r="F2111">
        <v>27.484999999999999</v>
      </c>
      <c r="G2111">
        <v>-44</v>
      </c>
      <c r="H2111">
        <v>43</v>
      </c>
      <c r="I2111">
        <v>29.35</v>
      </c>
      <c r="J2111">
        <f>(D2111+E2111/60+F2111/3600)*15</f>
        <v>127.36452083333333</v>
      </c>
      <c r="K2111">
        <f>IF(G2111&lt;0, G2111-H2111/60-I2111/3600, G2111+H2111/60+I2111/3600)</f>
        <v>-44.724819444444449</v>
      </c>
      <c r="L2111">
        <v>-4.5</v>
      </c>
      <c r="M2111">
        <v>3.3</v>
      </c>
      <c r="N2111" t="s">
        <v>9341</v>
      </c>
      <c r="O2111" t="s">
        <v>9341</v>
      </c>
      <c r="P2111">
        <v>5.01</v>
      </c>
      <c r="Q2111">
        <v>5.19</v>
      </c>
      <c r="R2111" t="s">
        <v>9341</v>
      </c>
      <c r="S2111" t="s">
        <v>9341</v>
      </c>
      <c r="T2111" t="s">
        <v>9341</v>
      </c>
      <c r="U2111" t="s">
        <v>11199</v>
      </c>
      <c r="V2111" t="str">
        <f>LEFT($U2111,2)</f>
        <v>B2</v>
      </c>
      <c r="W2111" s="3">
        <f>_xlfn.XLOOKUP(V2111,$AC$2:$AC$43,$AD$2:$AD$43,"none")</f>
        <v>-0.24</v>
      </c>
      <c r="X2111" s="3">
        <f>IF(ISNUMBER($W2111), 4600 * (1 / (0.92 * $W2111 + 1.7) + 1 / (0.92 * $W2111 + 0.62)),"none")</f>
        <v>14632.835167360139</v>
      </c>
      <c r="Y2111" s="8">
        <f>IF(ISNUMBER($X2111), _xlfn.XLOOKUP($X2111,Sheet3!$A$2:$A$392,Sheet3!$B$2:$B$392,"none", 1,1), $AF$2)</f>
        <v>0.47989999999999999</v>
      </c>
      <c r="Z2111" s="8">
        <f>IF(ISNUMBER($X2111), _xlfn.XLOOKUP($X2111,Sheet3!$A$2:$A$392,Sheet3!$C$2:$C$392,"none", 1,1), $AF$2)</f>
        <v>0.58679999999999999</v>
      </c>
      <c r="AA2111" s="8">
        <f>IF(ISNUMBER($X2111), _xlfn.XLOOKUP($X2111,Sheet3!$A$2:$A$392,Sheet3!$D$2:$D$392,"none", 1,1), $AF$2)</f>
        <v>1</v>
      </c>
    </row>
    <row r="2112" spans="1:27">
      <c r="A2112">
        <v>7127</v>
      </c>
      <c r="B2112" t="s">
        <v>7430</v>
      </c>
      <c r="C2112" t="s">
        <v>16</v>
      </c>
      <c r="D2112">
        <v>8</v>
      </c>
      <c r="E2112">
        <v>39</v>
      </c>
      <c r="F2112">
        <v>57.598497657599999</v>
      </c>
      <c r="G2112">
        <v>-53</v>
      </c>
      <c r="H2112">
        <v>3</v>
      </c>
      <c r="I2112">
        <v>17.016627132</v>
      </c>
      <c r="J2112">
        <f>(D2112+E2112/60+F2112/3600)*15</f>
        <v>129.98999374024001</v>
      </c>
      <c r="K2112">
        <f>IF(G2112&lt;0, G2112-H2112/60-I2112/3600, G2112+H2112/60+I2112/3600)</f>
        <v>-53.054726840869996</v>
      </c>
      <c r="L2112">
        <v>-24.795999999999999</v>
      </c>
      <c r="M2112">
        <v>23.373000000000001</v>
      </c>
      <c r="N2112">
        <v>6.56</v>
      </c>
      <c r="O2112">
        <v>4.4800000000000004</v>
      </c>
      <c r="P2112">
        <v>5.05</v>
      </c>
      <c r="Q2112">
        <v>5.19</v>
      </c>
      <c r="R2112" t="s">
        <v>9341</v>
      </c>
      <c r="S2112">
        <v>5.1589999999999998</v>
      </c>
      <c r="T2112" t="s">
        <v>9341</v>
      </c>
      <c r="U2112" t="s">
        <v>9443</v>
      </c>
      <c r="V2112" t="str">
        <f>LEFT($U2112,2)</f>
        <v>B5</v>
      </c>
      <c r="W2112" s="3">
        <f>_xlfn.XLOOKUP(V2112,$AC$2:$AC$43,$AD$2:$AD$43,"none")</f>
        <v>-0.16</v>
      </c>
      <c r="X2112" s="3">
        <f>IF(ISNUMBER($W2112), 4600 * (1 / (0.92 * $W2112 + 1.7) + 1 / (0.92 * $W2112 + 0.62)),"none")</f>
        <v>12691.662939978085</v>
      </c>
      <c r="Y2112" s="8">
        <f>IF(ISNUMBER($X2112), _xlfn.XLOOKUP($X2112,Sheet3!$A$2:$A$392,Sheet3!$B$2:$B$392,"none", 1,1), $AF$2)</f>
        <v>0.52290000000000003</v>
      </c>
      <c r="Z2112" s="8">
        <f>IF(ISNUMBER($X2112), _xlfn.XLOOKUP($X2112,Sheet3!$A$2:$A$392,Sheet3!$C$2:$C$392,"none", 1,1), $AF$2)</f>
        <v>0.62250000000000005</v>
      </c>
      <c r="AA2112" s="8">
        <f>IF(ISNUMBER($X2112), _xlfn.XLOOKUP($X2112,Sheet3!$A$2:$A$392,Sheet3!$D$2:$D$392,"none", 1,1), $AF$2)</f>
        <v>1</v>
      </c>
    </row>
    <row r="2113" spans="1:27">
      <c r="A2113">
        <v>7613</v>
      </c>
      <c r="B2113" t="s">
        <v>7916</v>
      </c>
      <c r="C2113" t="s">
        <v>27</v>
      </c>
      <c r="D2113">
        <v>11</v>
      </c>
      <c r="E2113">
        <v>8</v>
      </c>
      <c r="F2113">
        <v>33.997827868800002</v>
      </c>
      <c r="G2113">
        <v>-61</v>
      </c>
      <c r="H2113">
        <v>56</v>
      </c>
      <c r="I2113">
        <v>49.832516832000003</v>
      </c>
      <c r="J2113">
        <f>(D2113+E2113/60+F2113/3600)*15</f>
        <v>167.14165761612</v>
      </c>
      <c r="K2113">
        <f>IF(G2113&lt;0, G2113-H2113/60-I2113/3600, G2113+H2113/60+I2113/3600)</f>
        <v>-61.947175699119995</v>
      </c>
      <c r="L2113">
        <v>-6.48</v>
      </c>
      <c r="M2113">
        <v>1.9</v>
      </c>
      <c r="N2113">
        <v>0.39</v>
      </c>
      <c r="O2113">
        <v>4.96</v>
      </c>
      <c r="P2113">
        <v>5.42</v>
      </c>
      <c r="Q2113">
        <v>5.19</v>
      </c>
      <c r="R2113">
        <v>4.8899999999999997</v>
      </c>
      <c r="S2113">
        <v>5.0380000000000003</v>
      </c>
      <c r="T2113">
        <v>4.72</v>
      </c>
      <c r="U2113" t="s">
        <v>11327</v>
      </c>
      <c r="V2113" t="str">
        <f>LEFT($U2113,2)</f>
        <v>B9</v>
      </c>
      <c r="W2113" s="3">
        <f>_xlfn.XLOOKUP(V2113,$AC$2:$AC$43,$AD$2:$AD$43,"none")</f>
        <v>-7.0000000000000007E-2</v>
      </c>
      <c r="X2113" s="3">
        <f>IF(ISNUMBER($W2113), 4600 * (1 / (0.92 * $W2113 + 1.7) + 1 / (0.92 * $W2113 + 0.62)),"none")</f>
        <v>11091.761228434079</v>
      </c>
      <c r="Y2113" s="8">
        <f>IF(ISNUMBER($X2113), _xlfn.XLOOKUP($X2113,Sheet3!$A$2:$A$392,Sheet3!$B$2:$B$392,"none", 1,1), $AF$2)</f>
        <v>0.57499999999999996</v>
      </c>
      <c r="Z2113" s="8">
        <f>IF(ISNUMBER($X2113), _xlfn.XLOOKUP($X2113,Sheet3!$A$2:$A$392,Sheet3!$C$2:$C$392,"none", 1,1), $AF$2)</f>
        <v>0.66420000000000001</v>
      </c>
      <c r="AA2113" s="8">
        <f>IF(ISNUMBER($X2113), _xlfn.XLOOKUP($X2113,Sheet3!$A$2:$A$392,Sheet3!$D$2:$D$392,"none", 1,1), $AF$2)</f>
        <v>1</v>
      </c>
    </row>
    <row r="2114" spans="1:27">
      <c r="A2114">
        <v>8970</v>
      </c>
      <c r="B2114" t="s">
        <v>9275</v>
      </c>
      <c r="C2114" t="s">
        <v>12</v>
      </c>
      <c r="D2114">
        <v>0</v>
      </c>
      <c r="E2114">
        <v>50</v>
      </c>
      <c r="F2114">
        <v>7.5889624710000003</v>
      </c>
      <c r="G2114">
        <v>-10</v>
      </c>
      <c r="H2114">
        <v>38</v>
      </c>
      <c r="I2114">
        <v>39.583852438000001</v>
      </c>
      <c r="J2114">
        <f>(D2114+E2114/60+F2114/3600)*15</f>
        <v>12.5316206769625</v>
      </c>
      <c r="K2114">
        <f>IF(G2114&lt;0, G2114-H2114/60-I2114/3600, G2114+H2114/60+I2114/3600)</f>
        <v>-10.644328847899445</v>
      </c>
      <c r="L2114">
        <v>-228.03100000000001</v>
      </c>
      <c r="M2114">
        <v>-229.577</v>
      </c>
      <c r="N2114">
        <v>62.8</v>
      </c>
      <c r="O2114" t="s">
        <v>9341</v>
      </c>
      <c r="P2114">
        <v>5.69</v>
      </c>
      <c r="Q2114">
        <v>5.19</v>
      </c>
      <c r="R2114" t="s">
        <v>9341</v>
      </c>
      <c r="S2114">
        <v>5.03</v>
      </c>
      <c r="T2114" t="s">
        <v>9341</v>
      </c>
      <c r="U2114" t="s">
        <v>9377</v>
      </c>
      <c r="V2114" t="str">
        <f>LEFT($U2114,2)</f>
        <v>F7</v>
      </c>
      <c r="W2114" s="3" t="str">
        <f>_xlfn.XLOOKUP(V2114,$AC$2:$AC$43,$AD$2:$AD$43,"none")</f>
        <v>none</v>
      </c>
      <c r="X2114" s="3" t="str">
        <f>IF(ISNUMBER($W2114), 4600 * (1 / (0.92 * $W2114 + 1.7) + 1 / (0.92 * $W2114 + 0.62)),"none")</f>
        <v>none</v>
      </c>
      <c r="Y2114" s="8">
        <f>IF(ISNUMBER($X2114), _xlfn.XLOOKUP($X2114,Sheet3!$A$2:$A$392,Sheet3!$B$2:$B$392,"none", 1,1), $AF$2)</f>
        <v>0.8</v>
      </c>
      <c r="Z2114" s="8">
        <f>IF(ISNUMBER($X2114), _xlfn.XLOOKUP($X2114,Sheet3!$A$2:$A$392,Sheet3!$C$2:$C$392,"none", 1,1), $AF$2)</f>
        <v>0.8</v>
      </c>
      <c r="AA2114" s="8">
        <f>IF(ISNUMBER($X2114), _xlfn.XLOOKUP($X2114,Sheet3!$A$2:$A$392,Sheet3!$D$2:$D$392,"none", 1,1), $AF$2)</f>
        <v>0.8</v>
      </c>
    </row>
    <row r="2115" spans="1:27">
      <c r="A2115">
        <v>2640</v>
      </c>
      <c r="B2115" t="s">
        <v>2942</v>
      </c>
      <c r="C2115" t="s">
        <v>313</v>
      </c>
      <c r="D2115">
        <v>7</v>
      </c>
      <c r="E2115">
        <v>4</v>
      </c>
      <c r="F2115">
        <v>2.7940656000000001</v>
      </c>
      <c r="G2115">
        <v>-42</v>
      </c>
      <c r="H2115">
        <v>20</v>
      </c>
      <c r="I2115">
        <v>14.206459000000001</v>
      </c>
      <c r="J2115">
        <f>(D2115+E2115/60+F2115/3600)*15</f>
        <v>106.01164194</v>
      </c>
      <c r="K2115">
        <f>IF(G2115&lt;0, G2115-H2115/60-I2115/3600, G2115+H2115/60+I2115/3600)</f>
        <v>-42.33727957194445</v>
      </c>
      <c r="L2115">
        <v>-17.46</v>
      </c>
      <c r="M2115">
        <v>71.63</v>
      </c>
      <c r="N2115">
        <v>9.36</v>
      </c>
      <c r="O2115" t="s">
        <v>9341</v>
      </c>
      <c r="P2115">
        <v>5.4</v>
      </c>
      <c r="Q2115">
        <v>5.1909999999999998</v>
      </c>
      <c r="R2115" t="s">
        <v>9341</v>
      </c>
      <c r="S2115">
        <v>5.117</v>
      </c>
      <c r="T2115" t="s">
        <v>9341</v>
      </c>
      <c r="U2115" t="s">
        <v>10284</v>
      </c>
      <c r="V2115" t="str">
        <f>LEFT($U2115,2)</f>
        <v>A3</v>
      </c>
      <c r="W2115" s="3">
        <f>_xlfn.XLOOKUP(V2115,$AC$2:$AC$43,$AD$2:$AD$43,"none")</f>
        <v>0.08</v>
      </c>
      <c r="X2115" s="3">
        <f>IF(ISNUMBER($W2115), 4600 * (1 / (0.92 * $W2115 + 1.7) + 1 / (0.92 * $W2115 + 0.62)),"none")</f>
        <v>9225.6595386701993</v>
      </c>
      <c r="Y2115" s="8">
        <f>IF(ISNUMBER($X2115), _xlfn.XLOOKUP($X2115,Sheet3!$A$2:$A$392,Sheet3!$B$2:$B$392,"none", 1,1), $AF$2)</f>
        <v>0.67030000000000001</v>
      </c>
      <c r="Z2115" s="8">
        <f>IF(ISNUMBER($X2115), _xlfn.XLOOKUP($X2115,Sheet3!$A$2:$A$392,Sheet3!$C$2:$C$392,"none", 1,1), $AF$2)</f>
        <v>0.73619999999999997</v>
      </c>
      <c r="AA2115" s="8">
        <f>IF(ISNUMBER($X2115), _xlfn.XLOOKUP($X2115,Sheet3!$A$2:$A$392,Sheet3!$D$2:$D$392,"none", 1,1), $AF$2)</f>
        <v>1</v>
      </c>
    </row>
    <row r="2116" spans="1:27">
      <c r="A2116">
        <v>2612</v>
      </c>
      <c r="B2116" t="s">
        <v>2914</v>
      </c>
      <c r="C2116" t="s">
        <v>305</v>
      </c>
      <c r="D2116">
        <v>7</v>
      </c>
      <c r="E2116">
        <v>1</v>
      </c>
      <c r="F2116">
        <v>56.383612036800002</v>
      </c>
      <c r="G2116">
        <v>-5</v>
      </c>
      <c r="H2116">
        <v>43</v>
      </c>
      <c r="I2116">
        <v>19.427271456</v>
      </c>
      <c r="J2116">
        <f>(D2116+E2116/60+F2116/3600)*15</f>
        <v>105.48493171682</v>
      </c>
      <c r="K2116">
        <f>IF(G2116&lt;0, G2116-H2116/60-I2116/3600, G2116+H2116/60+I2116/3600)</f>
        <v>-5.7220631309600005</v>
      </c>
      <c r="L2116">
        <v>-15.026</v>
      </c>
      <c r="M2116">
        <v>6.86</v>
      </c>
      <c r="N2116">
        <v>3.68</v>
      </c>
      <c r="O2116" t="s">
        <v>9341</v>
      </c>
      <c r="P2116">
        <v>6.85</v>
      </c>
      <c r="Q2116">
        <v>5.1920000000000002</v>
      </c>
      <c r="R2116" t="s">
        <v>9341</v>
      </c>
      <c r="S2116">
        <v>4.4180000000000001</v>
      </c>
      <c r="T2116" t="s">
        <v>9341</v>
      </c>
      <c r="U2116" t="s">
        <v>9360</v>
      </c>
      <c r="V2116" t="str">
        <f>LEFT($U2116,2)</f>
        <v>K5</v>
      </c>
      <c r="W2116" s="3">
        <f>_xlfn.XLOOKUP(V2116,$AC$2:$AC$43,$AD$2:$AD$43,"none")</f>
        <v>1.1499999999999999</v>
      </c>
      <c r="X2116" s="3">
        <f>IF(ISNUMBER($W2116), 4600 * (1 / (0.92 * $W2116 + 1.7) + 1 / (0.92 * $W2116 + 0.62)),"none")</f>
        <v>4409.2340323652679</v>
      </c>
      <c r="Y2116" s="8">
        <f>IF(ISNUMBER($X2116), _xlfn.XLOOKUP($X2116,Sheet3!$A$2:$A$392,Sheet3!$B$2:$B$392,"none", 1,1), $AF$2)</f>
        <v>1</v>
      </c>
      <c r="Z2116" s="8">
        <f>IF(ISNUMBER($X2116), _xlfn.XLOOKUP($X2116,Sheet3!$A$2:$A$392,Sheet3!$C$2:$C$392,"none", 1,1), $AF$2)</f>
        <v>0.73599999999999999</v>
      </c>
      <c r="AA2116" s="8">
        <f>IF(ISNUMBER($X2116), _xlfn.XLOOKUP($X2116,Sheet3!$A$2:$A$392,Sheet3!$D$2:$D$392,"none", 1,1), $AF$2)</f>
        <v>0.4803</v>
      </c>
    </row>
    <row r="2117" spans="1:27">
      <c r="A2117">
        <v>6512</v>
      </c>
      <c r="B2117" t="s">
        <v>6815</v>
      </c>
      <c r="C2117" t="s">
        <v>25</v>
      </c>
      <c r="D2117">
        <v>19</v>
      </c>
      <c r="E2117">
        <v>22</v>
      </c>
      <c r="F2117">
        <v>50.885550938400002</v>
      </c>
      <c r="G2117">
        <v>26</v>
      </c>
      <c r="H2117">
        <v>15</v>
      </c>
      <c r="I2117">
        <v>44.667340056</v>
      </c>
      <c r="J2117">
        <f>(D2117+E2117/60+F2117/3600)*15</f>
        <v>290.71202312891</v>
      </c>
      <c r="K2117">
        <f>IF(G2117&lt;0, G2117-H2117/60-I2117/3600, G2117+H2117/60+I2117/3600)</f>
        <v>26.262407594460001</v>
      </c>
      <c r="L2117">
        <v>0.92200000000000004</v>
      </c>
      <c r="M2117">
        <v>-10.27</v>
      </c>
      <c r="N2117">
        <v>8.91</v>
      </c>
      <c r="O2117">
        <v>4.53</v>
      </c>
      <c r="P2117">
        <v>5.0650000000000004</v>
      </c>
      <c r="Q2117">
        <v>5.1920000000000002</v>
      </c>
      <c r="R2117" t="s">
        <v>9341</v>
      </c>
      <c r="S2117">
        <v>5.165</v>
      </c>
      <c r="T2117" t="s">
        <v>9341</v>
      </c>
      <c r="U2117" t="s">
        <v>9420</v>
      </c>
      <c r="V2117" t="str">
        <f>LEFT($U2117,2)</f>
        <v>B6</v>
      </c>
      <c r="W2117" s="3">
        <f>_xlfn.XLOOKUP(V2117,$AC$2:$AC$43,$AD$2:$AD$43,"none")</f>
        <v>-0.14000000000000001</v>
      </c>
      <c r="X2117" s="3">
        <f>IF(ISNUMBER($W2117), 4600 * (1 / (0.92 * $W2117 + 1.7) + 1 / (0.92 * $W2117 + 0.62)),"none")</f>
        <v>12292.519421243624</v>
      </c>
      <c r="Y2117" s="8">
        <f>IF(ISNUMBER($X2117), _xlfn.XLOOKUP($X2117,Sheet3!$A$2:$A$392,Sheet3!$B$2:$B$392,"none", 1,1), $AF$2)</f>
        <v>0.53400000000000003</v>
      </c>
      <c r="Z2117" s="8">
        <f>IF(ISNUMBER($X2117), _xlfn.XLOOKUP($X2117,Sheet3!$A$2:$A$392,Sheet3!$C$2:$C$392,"none", 1,1), $AF$2)</f>
        <v>0.63160000000000005</v>
      </c>
      <c r="AA2117" s="8">
        <f>IF(ISNUMBER($X2117), _xlfn.XLOOKUP($X2117,Sheet3!$A$2:$A$392,Sheet3!$D$2:$D$392,"none", 1,1), $AF$2)</f>
        <v>1</v>
      </c>
    </row>
    <row r="2118" spans="1:27">
      <c r="A2118">
        <v>8477</v>
      </c>
      <c r="B2118" t="s">
        <v>8780</v>
      </c>
      <c r="C2118" t="s">
        <v>297</v>
      </c>
      <c r="D2118">
        <v>17</v>
      </c>
      <c r="E2118">
        <v>26</v>
      </c>
      <c r="F2118">
        <v>4.3128487200000003E-2</v>
      </c>
      <c r="G2118">
        <v>-50</v>
      </c>
      <c r="H2118">
        <v>38</v>
      </c>
      <c r="I2118">
        <v>0.62381857200000002</v>
      </c>
      <c r="J2118">
        <f>(D2118+E2118/60+F2118/3600)*15</f>
        <v>261.50017970202998</v>
      </c>
      <c r="K2118">
        <f>IF(G2118&lt;0, G2118-H2118/60-I2118/3600, G2118+H2118/60+I2118/3600)</f>
        <v>-50.633506616269997</v>
      </c>
      <c r="L2118">
        <v>13.004</v>
      </c>
      <c r="M2118">
        <v>7.5540000000000003</v>
      </c>
      <c r="N2118">
        <v>7.59</v>
      </c>
      <c r="O2118" t="s">
        <v>9341</v>
      </c>
      <c r="P2118">
        <v>6.2359999999999998</v>
      </c>
      <c r="Q2118">
        <v>5.1929999999999996</v>
      </c>
      <c r="R2118" t="s">
        <v>9341</v>
      </c>
      <c r="S2118">
        <v>4.9020000000000001</v>
      </c>
      <c r="T2118" t="s">
        <v>9341</v>
      </c>
      <c r="U2118" t="s">
        <v>9379</v>
      </c>
      <c r="V2118" t="str">
        <f>LEFT($U2118,2)</f>
        <v>G8</v>
      </c>
      <c r="W2118" s="3">
        <f>_xlfn.XLOOKUP(V2118,$AC$2:$AC$43,$AD$2:$AD$43,"none")</f>
        <v>0.74</v>
      </c>
      <c r="X2118" s="3">
        <f>IF(ISNUMBER($W2118), 4600 * (1 / (0.92 * $W2118 + 1.7) + 1 / (0.92 * $W2118 + 0.62)),"none")</f>
        <v>5468.4090187676065</v>
      </c>
      <c r="Y2118" s="8">
        <f>IF(ISNUMBER($X2118), _xlfn.XLOOKUP($X2118,Sheet3!$A$2:$A$392,Sheet3!$B$2:$B$392,"none", 1,1), $AF$2)</f>
        <v>1</v>
      </c>
      <c r="Z2118" s="8">
        <f>IF(ISNUMBER($X2118), _xlfn.XLOOKUP($X2118,Sheet3!$A$2:$A$392,Sheet3!$C$2:$C$392,"none", 1,1), $AF$2)</f>
        <v>0.85409999999999997</v>
      </c>
      <c r="AA2118" s="8">
        <f>IF(ISNUMBER($X2118), _xlfn.XLOOKUP($X2118,Sheet3!$A$2:$A$392,Sheet3!$D$2:$D$392,"none", 1,1), $AF$2)</f>
        <v>0.72770000000000001</v>
      </c>
    </row>
    <row r="2119" spans="1:27">
      <c r="A2119">
        <v>1067</v>
      </c>
      <c r="B2119" t="s">
        <v>1368</v>
      </c>
      <c r="C2119" t="s">
        <v>12</v>
      </c>
      <c r="D2119">
        <v>15</v>
      </c>
      <c r="E2119">
        <v>46</v>
      </c>
      <c r="F2119">
        <v>40.0063720128</v>
      </c>
      <c r="G2119">
        <v>62</v>
      </c>
      <c r="H2119">
        <v>35</v>
      </c>
      <c r="I2119">
        <v>58.403154012000002</v>
      </c>
      <c r="J2119">
        <f>(D2119+E2119/60+F2119/3600)*15</f>
        <v>236.66669321672001</v>
      </c>
      <c r="K2119">
        <f>IF(G2119&lt;0, G2119-H2119/60-I2119/3600, G2119+H2119/60+I2119/3600)</f>
        <v>62.599556431670003</v>
      </c>
      <c r="L2119">
        <v>39.761000000000003</v>
      </c>
      <c r="M2119">
        <v>-56.363999999999997</v>
      </c>
      <c r="N2119">
        <v>11.39</v>
      </c>
      <c r="O2119" t="s">
        <v>9341</v>
      </c>
      <c r="P2119">
        <v>5.24</v>
      </c>
      <c r="Q2119">
        <v>5.194</v>
      </c>
      <c r="R2119" t="s">
        <v>9341</v>
      </c>
      <c r="S2119">
        <v>5.1820000000000004</v>
      </c>
      <c r="T2119" t="s">
        <v>9341</v>
      </c>
      <c r="U2119" t="s">
        <v>9453</v>
      </c>
      <c r="V2119" t="str">
        <f>LEFT($U2119,2)</f>
        <v>A2</v>
      </c>
      <c r="W2119" s="3">
        <f>_xlfn.XLOOKUP(V2119,$AC$2:$AC$43,$AD$2:$AD$43,"none")</f>
        <v>0.05</v>
      </c>
      <c r="X2119" s="3">
        <f>IF(ISNUMBER($W2119), 4600 * (1 / (0.92 * $W2119 + 1.7) + 1 / (0.92 * $W2119 + 0.62)),"none")</f>
        <v>9541.5002631497482</v>
      </c>
      <c r="Y2119" s="8">
        <f>IF(ISNUMBER($X2119), _xlfn.XLOOKUP($X2119,Sheet3!$A$2:$A$392,Sheet3!$B$2:$B$392,"none", 1,1), $AF$2)</f>
        <v>0.65039999999999998</v>
      </c>
      <c r="Z2119" s="8">
        <f>IF(ISNUMBER($X2119), _xlfn.XLOOKUP($X2119,Sheet3!$A$2:$A$392,Sheet3!$C$2:$C$392,"none", 1,1), $AF$2)</f>
        <v>0.72150000000000003</v>
      </c>
      <c r="AA2119" s="8">
        <f>IF(ISNUMBER($X2119), _xlfn.XLOOKUP($X2119,Sheet3!$A$2:$A$392,Sheet3!$D$2:$D$392,"none", 1,1), $AF$2)</f>
        <v>1</v>
      </c>
    </row>
    <row r="2120" spans="1:27">
      <c r="A2120">
        <v>2486</v>
      </c>
      <c r="B2120" t="s">
        <v>2788</v>
      </c>
      <c r="C2120" t="s">
        <v>12</v>
      </c>
      <c r="D2120">
        <v>6</v>
      </c>
      <c r="E2120">
        <v>41</v>
      </c>
      <c r="F2120">
        <v>56.385260268000003</v>
      </c>
      <c r="G2120">
        <v>-9</v>
      </c>
      <c r="H2120">
        <v>10</v>
      </c>
      <c r="I2120">
        <v>3.1252109159999999</v>
      </c>
      <c r="J2120">
        <f>(D2120+E2120/60+F2120/3600)*15</f>
        <v>100.48493858445001</v>
      </c>
      <c r="K2120">
        <f>IF(G2120&lt;0, G2120-H2120/60-I2120/3600, G2120+H2120/60+I2120/3600)</f>
        <v>-9.1675347808099996</v>
      </c>
      <c r="L2120">
        <v>33.052</v>
      </c>
      <c r="M2120">
        <v>-45.011000000000003</v>
      </c>
      <c r="N2120">
        <v>9.51</v>
      </c>
      <c r="O2120" t="s">
        <v>9341</v>
      </c>
      <c r="P2120">
        <v>6.7169999999999996</v>
      </c>
      <c r="Q2120">
        <v>5.194</v>
      </c>
      <c r="R2120" t="s">
        <v>9341</v>
      </c>
      <c r="S2120">
        <v>4.5739999999999998</v>
      </c>
      <c r="T2120" t="s">
        <v>9341</v>
      </c>
      <c r="U2120" t="s">
        <v>9360</v>
      </c>
      <c r="V2120" t="str">
        <f>LEFT($U2120,2)</f>
        <v>K5</v>
      </c>
      <c r="W2120" s="3">
        <f>_xlfn.XLOOKUP(V2120,$AC$2:$AC$43,$AD$2:$AD$43,"none")</f>
        <v>1.1499999999999999</v>
      </c>
      <c r="X2120" s="3">
        <f>IF(ISNUMBER($W2120), 4600 * (1 / (0.92 * $W2120 + 1.7) + 1 / (0.92 * $W2120 + 0.62)),"none")</f>
        <v>4409.2340323652679</v>
      </c>
      <c r="Y2120" s="8">
        <f>IF(ISNUMBER($X2120), _xlfn.XLOOKUP($X2120,Sheet3!$A$2:$A$392,Sheet3!$B$2:$B$392,"none", 1,1), $AF$2)</f>
        <v>1</v>
      </c>
      <c r="Z2120" s="8">
        <f>IF(ISNUMBER($X2120), _xlfn.XLOOKUP($X2120,Sheet3!$A$2:$A$392,Sheet3!$C$2:$C$392,"none", 1,1), $AF$2)</f>
        <v>0.73599999999999999</v>
      </c>
      <c r="AA2120" s="8">
        <f>IF(ISNUMBER($X2120), _xlfn.XLOOKUP($X2120,Sheet3!$A$2:$A$392,Sheet3!$D$2:$D$392,"none", 1,1), $AF$2)</f>
        <v>0.4803</v>
      </c>
    </row>
    <row r="2121" spans="1:27">
      <c r="A2121">
        <v>3177</v>
      </c>
      <c r="B2121" t="s">
        <v>3480</v>
      </c>
      <c r="C2121" t="s">
        <v>305</v>
      </c>
      <c r="D2121">
        <v>8</v>
      </c>
      <c r="E2121">
        <v>49</v>
      </c>
      <c r="F2121">
        <v>51.493574944800002</v>
      </c>
      <c r="G2121">
        <v>-32</v>
      </c>
      <c r="H2121">
        <v>46</v>
      </c>
      <c r="I2121">
        <v>49.933250328</v>
      </c>
      <c r="J2121">
        <f>(D2121+E2121/60+F2121/3600)*15</f>
        <v>132.46455656226999</v>
      </c>
      <c r="K2121">
        <f>IF(G2121&lt;0, G2121-H2121/60-I2121/3600, G2121+H2121/60+I2121/3600)</f>
        <v>-32.780537013980002</v>
      </c>
      <c r="L2121">
        <v>7.73</v>
      </c>
      <c r="M2121">
        <v>-43.701000000000001</v>
      </c>
      <c r="N2121">
        <v>12.11</v>
      </c>
      <c r="O2121" t="s">
        <v>9341</v>
      </c>
      <c r="P2121">
        <v>6.0590000000000002</v>
      </c>
      <c r="Q2121">
        <v>5.194</v>
      </c>
      <c r="R2121" t="s">
        <v>9341</v>
      </c>
      <c r="S2121">
        <v>4.9589999999999996</v>
      </c>
      <c r="T2121" t="s">
        <v>9341</v>
      </c>
      <c r="U2121" t="s">
        <v>9379</v>
      </c>
      <c r="V2121" t="str">
        <f>LEFT($U2121,2)</f>
        <v>G8</v>
      </c>
      <c r="W2121" s="3">
        <f>_xlfn.XLOOKUP(V2121,$AC$2:$AC$43,$AD$2:$AD$43,"none")</f>
        <v>0.74</v>
      </c>
      <c r="X2121" s="3">
        <f>IF(ISNUMBER($W2121), 4600 * (1 / (0.92 * $W2121 + 1.7) + 1 / (0.92 * $W2121 + 0.62)),"none")</f>
        <v>5468.4090187676065</v>
      </c>
      <c r="Y2121" s="8">
        <f>IF(ISNUMBER($X2121), _xlfn.XLOOKUP($X2121,Sheet3!$A$2:$A$392,Sheet3!$B$2:$B$392,"none", 1,1), $AF$2)</f>
        <v>1</v>
      </c>
      <c r="Z2121" s="8">
        <f>IF(ISNUMBER($X2121), _xlfn.XLOOKUP($X2121,Sheet3!$A$2:$A$392,Sheet3!$C$2:$C$392,"none", 1,1), $AF$2)</f>
        <v>0.85409999999999997</v>
      </c>
      <c r="AA2121" s="8">
        <f>IF(ISNUMBER($X2121), _xlfn.XLOOKUP($X2121,Sheet3!$A$2:$A$392,Sheet3!$D$2:$D$392,"none", 1,1), $AF$2)</f>
        <v>0.72770000000000001</v>
      </c>
    </row>
    <row r="2122" spans="1:27">
      <c r="A2122">
        <v>4951</v>
      </c>
      <c r="B2122" t="s">
        <v>5254</v>
      </c>
      <c r="C2122" t="s">
        <v>305</v>
      </c>
      <c r="D2122">
        <v>13</v>
      </c>
      <c r="E2122">
        <v>5</v>
      </c>
      <c r="F2122">
        <v>44.435538811199997</v>
      </c>
      <c r="G2122">
        <v>35</v>
      </c>
      <c r="H2122">
        <v>47</v>
      </c>
      <c r="I2122">
        <v>56.039769923999998</v>
      </c>
      <c r="J2122">
        <f>(D2122+E2122/60+F2122/3600)*15</f>
        <v>196.43514807838</v>
      </c>
      <c r="K2122">
        <f>IF(G2122&lt;0, G2122-H2122/60-I2122/3600, G2122+H2122/60+I2122/3600)</f>
        <v>35.798899936089995</v>
      </c>
      <c r="L2122">
        <v>-37.207999999999998</v>
      </c>
      <c r="M2122">
        <v>20.033999999999999</v>
      </c>
      <c r="N2122">
        <v>9.84</v>
      </c>
      <c r="O2122" t="s">
        <v>9341</v>
      </c>
      <c r="P2122">
        <v>5.1319999999999997</v>
      </c>
      <c r="Q2122">
        <v>5.1950000000000003</v>
      </c>
      <c r="R2122" t="s">
        <v>9341</v>
      </c>
      <c r="S2122">
        <v>5.1660000000000004</v>
      </c>
      <c r="T2122" t="s">
        <v>9341</v>
      </c>
      <c r="U2122" t="s">
        <v>9538</v>
      </c>
      <c r="V2122" t="str">
        <f>LEFT($U2122,2)</f>
        <v>B9</v>
      </c>
      <c r="W2122" s="3">
        <f>_xlfn.XLOOKUP(V2122,$AC$2:$AC$43,$AD$2:$AD$43,"none")</f>
        <v>-7.0000000000000007E-2</v>
      </c>
      <c r="X2122" s="3">
        <f>IF(ISNUMBER($W2122), 4600 * (1 / (0.92 * $W2122 + 1.7) + 1 / (0.92 * $W2122 + 0.62)),"none")</f>
        <v>11091.761228434079</v>
      </c>
      <c r="Y2122" s="8">
        <f>IF(ISNUMBER($X2122), _xlfn.XLOOKUP($X2122,Sheet3!$A$2:$A$392,Sheet3!$B$2:$B$392,"none", 1,1), $AF$2)</f>
        <v>0.57499999999999996</v>
      </c>
      <c r="Z2122" s="8">
        <f>IF(ISNUMBER($X2122), _xlfn.XLOOKUP($X2122,Sheet3!$A$2:$A$392,Sheet3!$C$2:$C$392,"none", 1,1), $AF$2)</f>
        <v>0.66420000000000001</v>
      </c>
      <c r="AA2122" s="8">
        <f>IF(ISNUMBER($X2122), _xlfn.XLOOKUP($X2122,Sheet3!$A$2:$A$392,Sheet3!$D$2:$D$392,"none", 1,1), $AF$2)</f>
        <v>1</v>
      </c>
    </row>
    <row r="2123" spans="1:27">
      <c r="A2123">
        <v>3210</v>
      </c>
      <c r="B2123" t="s">
        <v>3513</v>
      </c>
      <c r="C2123" t="s">
        <v>297</v>
      </c>
      <c r="D2123">
        <v>21</v>
      </c>
      <c r="E2123">
        <v>6</v>
      </c>
      <c r="F2123">
        <v>24.677296783199999</v>
      </c>
      <c r="G2123">
        <v>-32</v>
      </c>
      <c r="H2123">
        <v>20</v>
      </c>
      <c r="I2123">
        <v>29.82825042</v>
      </c>
      <c r="J2123">
        <f>(D2123+E2123/60+F2123/3600)*15</f>
        <v>316.60282206993003</v>
      </c>
      <c r="K2123">
        <f>IF(G2123&lt;0, G2123-H2123/60-I2123/3600, G2123+H2123/60+I2123/3600)</f>
        <v>-32.341618958449999</v>
      </c>
      <c r="L2123">
        <v>-5.9489999999999998</v>
      </c>
      <c r="M2123">
        <v>7.7859999999999996</v>
      </c>
      <c r="N2123">
        <v>9.2100000000000009</v>
      </c>
      <c r="O2123" t="s">
        <v>9341</v>
      </c>
      <c r="P2123">
        <v>6.298</v>
      </c>
      <c r="Q2123">
        <v>5.1959999999999997</v>
      </c>
      <c r="R2123" t="s">
        <v>9341</v>
      </c>
      <c r="S2123">
        <v>4.8879999999999999</v>
      </c>
      <c r="T2123" t="s">
        <v>9341</v>
      </c>
      <c r="U2123" t="s">
        <v>9371</v>
      </c>
      <c r="V2123" t="str">
        <f>LEFT($U2123,2)</f>
        <v>K2</v>
      </c>
      <c r="W2123" s="3">
        <f>_xlfn.XLOOKUP(V2123,$AC$2:$AC$43,$AD$2:$AD$43,"none")</f>
        <v>0.92</v>
      </c>
      <c r="X2123" s="3">
        <f>IF(ISNUMBER($W2123), 4600 * (1 / (0.92 * $W2123 + 1.7) + 1 / (0.92 * $W2123 + 0.62)),"none")</f>
        <v>4943.4058698702656</v>
      </c>
      <c r="Y2123" s="8">
        <f>IF(ISNUMBER($X2123), _xlfn.XLOOKUP($X2123,Sheet3!$A$2:$A$392,Sheet3!$B$2:$B$392,"none", 1,1), $AF$2)</f>
        <v>1</v>
      </c>
      <c r="Z2123" s="8">
        <f>IF(ISNUMBER($X2123), _xlfn.XLOOKUP($X2123,Sheet3!$A$2:$A$392,Sheet3!$C$2:$C$392,"none", 1,1), $AF$2)</f>
        <v>0.79920000000000002</v>
      </c>
      <c r="AA2123" s="8">
        <f>IF(ISNUMBER($X2123), _xlfn.XLOOKUP($X2123,Sheet3!$A$2:$A$392,Sheet3!$D$2:$D$392,"none", 1,1), $AF$2)</f>
        <v>0.60450000000000004</v>
      </c>
    </row>
    <row r="2124" spans="1:27">
      <c r="A2124">
        <v>945</v>
      </c>
      <c r="B2124" t="s">
        <v>1246</v>
      </c>
      <c r="C2124" t="s">
        <v>297</v>
      </c>
      <c r="D2124">
        <v>6</v>
      </c>
      <c r="E2124">
        <v>26</v>
      </c>
      <c r="F2124">
        <v>48.872303342400002</v>
      </c>
      <c r="G2124">
        <v>58</v>
      </c>
      <c r="H2124">
        <v>25</v>
      </c>
      <c r="I2124">
        <v>2.6688823679999998</v>
      </c>
      <c r="J2124">
        <f>(D2124+E2124/60+F2124/3600)*15</f>
        <v>96.703634597260006</v>
      </c>
      <c r="K2124">
        <f>IF(G2124&lt;0, G2124-H2124/60-I2124/3600, G2124+H2124/60+I2124/3600)</f>
        <v>58.417408022879997</v>
      </c>
      <c r="L2124">
        <v>-6.5179999999999998</v>
      </c>
      <c r="M2124">
        <v>-1.714</v>
      </c>
      <c r="N2124">
        <v>5.22</v>
      </c>
      <c r="O2124" t="s">
        <v>9341</v>
      </c>
      <c r="P2124">
        <v>6.734</v>
      </c>
      <c r="Q2124">
        <v>5.1970000000000001</v>
      </c>
      <c r="R2124" t="s">
        <v>9341</v>
      </c>
      <c r="S2124">
        <v>4.5960000000000001</v>
      </c>
      <c r="T2124" t="s">
        <v>9341</v>
      </c>
      <c r="U2124" t="s">
        <v>9406</v>
      </c>
      <c r="V2124" t="str">
        <f>LEFT($U2124,2)</f>
        <v>K4</v>
      </c>
      <c r="W2124" s="3">
        <f>_xlfn.XLOOKUP(V2124,$AC$2:$AC$43,$AD$2:$AD$43,"none")</f>
        <v>1</v>
      </c>
      <c r="X2124" s="3">
        <f>IF(ISNUMBER($W2124), 4600 * (1 / (0.92 * $W2124 + 1.7) + 1 / (0.92 * $W2124 + 0.62)),"none")</f>
        <v>4742.7381778526815</v>
      </c>
      <c r="Y2124" s="8">
        <f>IF(ISNUMBER($X2124), _xlfn.XLOOKUP($X2124,Sheet3!$A$2:$A$392,Sheet3!$B$2:$B$392,"none", 1,1), $AF$2)</f>
        <v>1</v>
      </c>
      <c r="Z2124" s="8">
        <f>IF(ISNUMBER($X2124), _xlfn.XLOOKUP($X2124,Sheet3!$A$2:$A$392,Sheet3!$C$2:$C$392,"none", 1,1), $AF$2)</f>
        <v>0.77500000000000002</v>
      </c>
      <c r="AA2124" s="8">
        <f>IF(ISNUMBER($X2124), _xlfn.XLOOKUP($X2124,Sheet3!$A$2:$A$392,Sheet3!$D$2:$D$392,"none", 1,1), $AF$2)</f>
        <v>0.55479999999999996</v>
      </c>
    </row>
    <row r="2125" spans="1:27">
      <c r="A2125">
        <v>7104</v>
      </c>
      <c r="B2125" t="s">
        <v>7407</v>
      </c>
      <c r="C2125" t="s">
        <v>305</v>
      </c>
      <c r="D2125">
        <v>6</v>
      </c>
      <c r="E2125">
        <v>29</v>
      </c>
      <c r="F2125">
        <v>28.498135871999999</v>
      </c>
      <c r="G2125">
        <v>-56</v>
      </c>
      <c r="H2125">
        <v>51</v>
      </c>
      <c r="I2125">
        <v>9.9606788280000007</v>
      </c>
      <c r="J2125">
        <f>(D2125+E2125/60+F2125/3600)*15</f>
        <v>97.368742232800003</v>
      </c>
      <c r="K2125">
        <f>IF(G2125&lt;0, G2125-H2125/60-I2125/3600, G2125+H2125/60+I2125/3600)</f>
        <v>-56.852766855230001</v>
      </c>
      <c r="L2125">
        <v>-39.146000000000001</v>
      </c>
      <c r="M2125">
        <v>32.26</v>
      </c>
      <c r="N2125">
        <v>10.24</v>
      </c>
      <c r="O2125" t="s">
        <v>9341</v>
      </c>
      <c r="P2125">
        <v>6.2830000000000004</v>
      </c>
      <c r="Q2125">
        <v>5.1970000000000001</v>
      </c>
      <c r="R2125" t="s">
        <v>9341</v>
      </c>
      <c r="S2125">
        <v>4.8789999999999996</v>
      </c>
      <c r="T2125" t="s">
        <v>9341</v>
      </c>
      <c r="U2125" t="s">
        <v>9403</v>
      </c>
      <c r="V2125" t="str">
        <f>LEFT($U2125,2)</f>
        <v>K0</v>
      </c>
      <c r="W2125" s="3">
        <f>_xlfn.XLOOKUP(V2125,$AC$2:$AC$43,$AD$2:$AD$43,"none")</f>
        <v>0.81</v>
      </c>
      <c r="X2125" s="3">
        <f>IF(ISNUMBER($W2125), 4600 * (1 / (0.92 * $W2125 + 1.7) + 1 / (0.92 * $W2125 + 0.62)),"none")</f>
        <v>5250.7063834266155</v>
      </c>
      <c r="Y2125" s="8">
        <f>IF(ISNUMBER($X2125), _xlfn.XLOOKUP($X2125,Sheet3!$A$2:$A$392,Sheet3!$B$2:$B$392,"none", 1,1), $AF$2)</f>
        <v>1</v>
      </c>
      <c r="Z2125" s="8">
        <f>IF(ISNUMBER($X2125), _xlfn.XLOOKUP($X2125,Sheet3!$A$2:$A$392,Sheet3!$C$2:$C$392,"none", 1,1), $AF$2)</f>
        <v>0.83299999999999996</v>
      </c>
      <c r="AA2125" s="8">
        <f>IF(ISNUMBER($X2125), _xlfn.XLOOKUP($X2125,Sheet3!$A$2:$A$392,Sheet3!$D$2:$D$392,"none", 1,1), $AF$2)</f>
        <v>0.67869999999999997</v>
      </c>
    </row>
    <row r="2126" spans="1:27">
      <c r="A2126">
        <v>3344</v>
      </c>
      <c r="B2126" t="s">
        <v>3647</v>
      </c>
      <c r="C2126" t="s">
        <v>12</v>
      </c>
      <c r="D2126">
        <v>2</v>
      </c>
      <c r="E2126">
        <v>22</v>
      </c>
      <c r="F2126">
        <v>32.590468874400003</v>
      </c>
      <c r="G2126">
        <v>-23</v>
      </c>
      <c r="H2126">
        <v>49</v>
      </c>
      <c r="I2126">
        <v>0.47986312800000003</v>
      </c>
      <c r="J2126">
        <f>(D2126+E2126/60+F2126/3600)*15</f>
        <v>35.635793620310004</v>
      </c>
      <c r="K2126">
        <f>IF(G2126&lt;0, G2126-H2126/60-I2126/3600, G2126+H2126/60+I2126/3600)</f>
        <v>-23.816799961979999</v>
      </c>
      <c r="L2126">
        <v>162.321</v>
      </c>
      <c r="M2126">
        <v>5.0380000000000003</v>
      </c>
      <c r="N2126">
        <v>42.91</v>
      </c>
      <c r="O2126" t="s">
        <v>9341</v>
      </c>
      <c r="P2126">
        <v>5.8019999999999996</v>
      </c>
      <c r="Q2126">
        <v>5.1980000000000004</v>
      </c>
      <c r="R2126" t="s">
        <v>9341</v>
      </c>
      <c r="S2126">
        <v>5.0179999999999998</v>
      </c>
      <c r="T2126">
        <v>4.51</v>
      </c>
      <c r="U2126" t="s">
        <v>9668</v>
      </c>
      <c r="V2126" t="str">
        <f>LEFT($U2126,2)</f>
        <v>G0</v>
      </c>
      <c r="W2126" s="3">
        <f>_xlfn.XLOOKUP(V2126,$AC$2:$AC$43,$AD$2:$AD$43,"none")</f>
        <v>0.6</v>
      </c>
      <c r="X2126" s="3">
        <f>IF(ISNUMBER($W2126), 4600 * (1 / (0.92 * $W2126 + 1.7) + 1 / (0.92 * $W2126 + 0.62)),"none")</f>
        <v>5967.5434501906539</v>
      </c>
      <c r="Y2126" s="8">
        <f>IF(ISNUMBER($X2126), _xlfn.XLOOKUP($X2126,Sheet3!$A$2:$A$392,Sheet3!$B$2:$B$392,"none", 1,1), $AF$2)</f>
        <v>1</v>
      </c>
      <c r="Z2126" s="8">
        <f>IF(ISNUMBER($X2126), _xlfn.XLOOKUP($X2126,Sheet3!$A$2:$A$392,Sheet3!$C$2:$C$392,"none", 1,1), $AF$2)</f>
        <v>0.90190000000000003</v>
      </c>
      <c r="AA2126" s="8">
        <f>IF(ISNUMBER($X2126), _xlfn.XLOOKUP($X2126,Sheet3!$A$2:$A$392,Sheet3!$D$2:$D$392,"none", 1,1), $AF$2)</f>
        <v>0.84730000000000005</v>
      </c>
    </row>
    <row r="2127" spans="1:27">
      <c r="A2127">
        <v>862</v>
      </c>
      <c r="B2127" t="s">
        <v>1162</v>
      </c>
      <c r="C2127" t="s">
        <v>24</v>
      </c>
      <c r="D2127">
        <v>5</v>
      </c>
      <c r="E2127">
        <v>54</v>
      </c>
      <c r="F2127">
        <v>57.826167888000001</v>
      </c>
      <c r="G2127">
        <v>59</v>
      </c>
      <c r="H2127">
        <v>53</v>
      </c>
      <c r="I2127">
        <v>18.127157424</v>
      </c>
      <c r="J2127">
        <f>(D2127+E2127/60+F2127/3600)*15</f>
        <v>88.740942366200002</v>
      </c>
      <c r="K2127">
        <f>IF(G2127&lt;0, G2127-H2127/60-I2127/3600, G2127+H2127/60+I2127/3600)</f>
        <v>59.888368654840001</v>
      </c>
      <c r="L2127">
        <v>0.83099999999999996</v>
      </c>
      <c r="M2127">
        <v>-17.625</v>
      </c>
      <c r="N2127">
        <v>7.2</v>
      </c>
      <c r="O2127">
        <v>5.22</v>
      </c>
      <c r="P2127">
        <v>5.2</v>
      </c>
      <c r="Q2127">
        <v>5.2</v>
      </c>
      <c r="R2127" t="s">
        <v>9341</v>
      </c>
      <c r="S2127">
        <v>5.1740000000000004</v>
      </c>
      <c r="T2127" t="s">
        <v>9341</v>
      </c>
      <c r="U2127" t="s">
        <v>9352</v>
      </c>
      <c r="V2127" t="str">
        <f>LEFT($U2127,2)</f>
        <v>A2</v>
      </c>
      <c r="W2127" s="3">
        <f>_xlfn.XLOOKUP(V2127,$AC$2:$AC$43,$AD$2:$AD$43,"none")</f>
        <v>0.05</v>
      </c>
      <c r="X2127" s="3">
        <f>IF(ISNUMBER($W2127), 4600 * (1 / (0.92 * $W2127 + 1.7) + 1 / (0.92 * $W2127 + 0.62)),"none")</f>
        <v>9541.5002631497482</v>
      </c>
      <c r="Y2127" s="8">
        <f>IF(ISNUMBER($X2127), _xlfn.XLOOKUP($X2127,Sheet3!$A$2:$A$392,Sheet3!$B$2:$B$392,"none", 1,1), $AF$2)</f>
        <v>0.65039999999999998</v>
      </c>
      <c r="Z2127" s="8">
        <f>IF(ISNUMBER($X2127), _xlfn.XLOOKUP($X2127,Sheet3!$A$2:$A$392,Sheet3!$C$2:$C$392,"none", 1,1), $AF$2)</f>
        <v>0.72150000000000003</v>
      </c>
      <c r="AA2127" s="8">
        <f>IF(ISNUMBER($X2127), _xlfn.XLOOKUP($X2127,Sheet3!$A$2:$A$392,Sheet3!$D$2:$D$392,"none", 1,1), $AF$2)</f>
        <v>1</v>
      </c>
    </row>
    <row r="2128" spans="1:27">
      <c r="A2128">
        <v>1161</v>
      </c>
      <c r="B2128" t="s">
        <v>1462</v>
      </c>
      <c r="C2128" t="s">
        <v>16</v>
      </c>
      <c r="D2128">
        <v>9</v>
      </c>
      <c r="E2128">
        <v>14</v>
      </c>
      <c r="F2128">
        <v>20.542036624800001</v>
      </c>
      <c r="G2128">
        <v>61</v>
      </c>
      <c r="H2128">
        <v>25</v>
      </c>
      <c r="I2128">
        <v>23.941063920000001</v>
      </c>
      <c r="J2128">
        <f>(D2128+E2128/60+F2128/3600)*15</f>
        <v>138.58559181926998</v>
      </c>
      <c r="K2128">
        <f>IF(G2128&lt;0, G2128-H2128/60-I2128/3600, G2128+H2128/60+I2128/3600)</f>
        <v>61.423316962199998</v>
      </c>
      <c r="L2128">
        <v>-7.8259999999999996</v>
      </c>
      <c r="M2128">
        <v>-31.082999999999998</v>
      </c>
      <c r="N2128">
        <v>49.41</v>
      </c>
      <c r="O2128" t="s">
        <v>9341</v>
      </c>
      <c r="P2128">
        <v>5.71</v>
      </c>
      <c r="Q2128">
        <v>5.2</v>
      </c>
      <c r="R2128" t="s">
        <v>9341</v>
      </c>
      <c r="S2128">
        <v>5.0209999999999999</v>
      </c>
      <c r="T2128" t="s">
        <v>9341</v>
      </c>
      <c r="U2128" t="s">
        <v>9668</v>
      </c>
      <c r="V2128" t="str">
        <f>LEFT($U2128,2)</f>
        <v>G0</v>
      </c>
      <c r="W2128" s="3">
        <f>_xlfn.XLOOKUP(V2128,$AC$2:$AC$43,$AD$2:$AD$43,"none")</f>
        <v>0.6</v>
      </c>
      <c r="X2128" s="3">
        <f>IF(ISNUMBER($W2128), 4600 * (1 / (0.92 * $W2128 + 1.7) + 1 / (0.92 * $W2128 + 0.62)),"none")</f>
        <v>5967.5434501906539</v>
      </c>
      <c r="Y2128" s="8">
        <f>IF(ISNUMBER($X2128), _xlfn.XLOOKUP($X2128,Sheet3!$A$2:$A$392,Sheet3!$B$2:$B$392,"none", 1,1), $AF$2)</f>
        <v>1</v>
      </c>
      <c r="Z2128" s="8">
        <f>IF(ISNUMBER($X2128), _xlfn.XLOOKUP($X2128,Sheet3!$A$2:$A$392,Sheet3!$C$2:$C$392,"none", 1,1), $AF$2)</f>
        <v>0.90190000000000003</v>
      </c>
      <c r="AA2128" s="8">
        <f>IF(ISNUMBER($X2128), _xlfn.XLOOKUP($X2128,Sheet3!$A$2:$A$392,Sheet3!$D$2:$D$392,"none", 1,1), $AF$2)</f>
        <v>0.84730000000000005</v>
      </c>
    </row>
    <row r="2129" spans="1:27">
      <c r="A2129">
        <v>1253</v>
      </c>
      <c r="B2129" t="s">
        <v>1554</v>
      </c>
      <c r="C2129" t="s">
        <v>35</v>
      </c>
      <c r="D2129">
        <v>9</v>
      </c>
      <c r="E2129">
        <v>46</v>
      </c>
      <c r="F2129">
        <v>31.664574484799999</v>
      </c>
      <c r="G2129">
        <v>57</v>
      </c>
      <c r="H2129">
        <v>7</v>
      </c>
      <c r="I2129">
        <v>41.047970483999997</v>
      </c>
      <c r="J2129">
        <f>(D2129+E2129/60+F2129/3600)*15</f>
        <v>146.63193572702002</v>
      </c>
      <c r="K2129">
        <f>IF(G2129&lt;0, G2129-H2129/60-I2129/3600, G2129+H2129/60+I2129/3600)</f>
        <v>57.128068880690002</v>
      </c>
      <c r="L2129">
        <v>0.54200000000000004</v>
      </c>
      <c r="M2129">
        <v>33.040999999999997</v>
      </c>
      <c r="N2129">
        <v>5.53</v>
      </c>
      <c r="O2129">
        <v>8.6199999999999992</v>
      </c>
      <c r="P2129">
        <v>6.82</v>
      </c>
      <c r="Q2129">
        <v>5.2</v>
      </c>
      <c r="R2129" t="s">
        <v>9341</v>
      </c>
      <c r="S2129">
        <v>4.0279999999999996</v>
      </c>
      <c r="T2129" t="s">
        <v>9341</v>
      </c>
      <c r="U2129" t="s">
        <v>9592</v>
      </c>
      <c r="V2129" t="str">
        <f>LEFT($U2129,2)</f>
        <v>M3</v>
      </c>
      <c r="W2129" s="3">
        <f>_xlfn.XLOOKUP(V2129,$AC$2:$AC$43,$AD$2:$AD$43,"none")</f>
        <v>1.5</v>
      </c>
      <c r="X2129" s="3">
        <f>IF(ISNUMBER($W2129), 4600 * (1 / (0.92 * $W2129 + 1.7) + 1 / (0.92 * $W2129 + 0.62)),"none")</f>
        <v>3793.5064935064934</v>
      </c>
      <c r="Y2129" s="8">
        <f>IF(ISNUMBER($X2129), _xlfn.XLOOKUP($X2129,Sheet3!$A$2:$A$392,Sheet3!$B$2:$B$392,"none", 1,1), $AF$2)</f>
        <v>1</v>
      </c>
      <c r="Z2129" s="8">
        <f>IF(ISNUMBER($X2129), _xlfn.XLOOKUP($X2129,Sheet3!$A$2:$A$392,Sheet3!$C$2:$C$392,"none", 1,1), $AF$2)</f>
        <v>0.63180000000000003</v>
      </c>
      <c r="AA2129" s="8">
        <f>IF(ISNUMBER($X2129), _xlfn.XLOOKUP($X2129,Sheet3!$A$2:$A$392,Sheet3!$D$2:$D$392,"none", 1,1), $AF$2)</f>
        <v>0.31119999999999998</v>
      </c>
    </row>
    <row r="2130" spans="1:27">
      <c r="A2130">
        <v>1599</v>
      </c>
      <c r="B2130" t="s">
        <v>1900</v>
      </c>
      <c r="C2130" t="s">
        <v>12</v>
      </c>
      <c r="D2130">
        <v>4</v>
      </c>
      <c r="E2130">
        <v>7</v>
      </c>
      <c r="F2130">
        <v>0.45695393280000002</v>
      </c>
      <c r="G2130">
        <v>29</v>
      </c>
      <c r="H2130">
        <v>0</v>
      </c>
      <c r="I2130">
        <v>4.7092746600000002</v>
      </c>
      <c r="J2130">
        <f>(D2130+E2130/60+F2130/3600)*15</f>
        <v>61.751903974720001</v>
      </c>
      <c r="K2130">
        <f>IF(G2130&lt;0, G2130-H2130/60-I2130/3600, G2130+H2130/60+I2130/3600)</f>
        <v>29.001308131849999</v>
      </c>
      <c r="L2130">
        <v>-91.661000000000001</v>
      </c>
      <c r="M2130">
        <v>8.0960000000000001</v>
      </c>
      <c r="N2130">
        <v>35.93</v>
      </c>
      <c r="O2130" t="s">
        <v>9341</v>
      </c>
      <c r="P2130">
        <v>5.57</v>
      </c>
      <c r="Q2130">
        <v>5.2</v>
      </c>
      <c r="R2130" t="s">
        <v>9341</v>
      </c>
      <c r="S2130">
        <v>5.1159999999999997</v>
      </c>
      <c r="T2130" t="s">
        <v>9341</v>
      </c>
      <c r="U2130" t="s">
        <v>94</v>
      </c>
      <c r="V2130" t="str">
        <f>LEFT($U2130,2)</f>
        <v>F0</v>
      </c>
      <c r="W2130" s="3">
        <f>_xlfn.XLOOKUP(V2130,$AC$2:$AC$43,$AD$2:$AD$43,"none")</f>
        <v>0.32</v>
      </c>
      <c r="X2130" s="3">
        <f>IF(ISNUMBER($W2130), 4600 * (1 / (0.92 * $W2130 + 1.7) + 1 / (0.92 * $W2130 + 0.62)),"none")</f>
        <v>7337.0792549848238</v>
      </c>
      <c r="Y2130" s="8">
        <f>IF(ISNUMBER($X2130), _xlfn.XLOOKUP($X2130,Sheet3!$A$2:$A$392,Sheet3!$B$2:$B$392,"none", 1,1), $AF$2)</f>
        <v>0.86680000000000001</v>
      </c>
      <c r="Z2130" s="8">
        <f>IF(ISNUMBER($X2130), _xlfn.XLOOKUP($X2130,Sheet3!$A$2:$A$392,Sheet3!$C$2:$C$392,"none", 1,1), $AF$2)</f>
        <v>0.87180000000000002</v>
      </c>
      <c r="AA2130" s="8">
        <f>IF(ISNUMBER($X2130), _xlfn.XLOOKUP($X2130,Sheet3!$A$2:$A$392,Sheet3!$D$2:$D$392,"none", 1,1), $AF$2)</f>
        <v>1</v>
      </c>
    </row>
    <row r="2131" spans="1:27">
      <c r="A2131">
        <v>2204</v>
      </c>
      <c r="B2131" t="s">
        <v>2505</v>
      </c>
      <c r="C2131" t="s">
        <v>297</v>
      </c>
      <c r="D2131">
        <v>5</v>
      </c>
      <c r="E2131">
        <v>58</v>
      </c>
      <c r="F2131">
        <v>49.574723222400003</v>
      </c>
      <c r="G2131">
        <v>0</v>
      </c>
      <c r="H2131">
        <v>33</v>
      </c>
      <c r="I2131">
        <v>10.736412264</v>
      </c>
      <c r="J2131">
        <f>(D2131+E2131/60+F2131/3600)*15</f>
        <v>89.706561346759997</v>
      </c>
      <c r="K2131">
        <f>IF(G2131&lt;0, G2131-H2131/60-I2131/3600, G2131+H2131/60+I2131/3600)</f>
        <v>0.55298233674000008</v>
      </c>
      <c r="L2131">
        <v>-15.428000000000001</v>
      </c>
      <c r="M2131">
        <v>2.1560000000000001</v>
      </c>
      <c r="N2131">
        <v>6.01</v>
      </c>
      <c r="O2131" t="s">
        <v>9341</v>
      </c>
      <c r="P2131">
        <v>5.2169999999999996</v>
      </c>
      <c r="Q2131">
        <v>5.2</v>
      </c>
      <c r="R2131" t="s">
        <v>9341</v>
      </c>
      <c r="S2131">
        <v>5.1929999999999996</v>
      </c>
      <c r="T2131" t="s">
        <v>9341</v>
      </c>
      <c r="U2131" t="s">
        <v>9394</v>
      </c>
      <c r="V2131" t="str">
        <f>LEFT($U2131,2)</f>
        <v>A0</v>
      </c>
      <c r="W2131" s="3">
        <f>_xlfn.XLOOKUP(V2131,$AC$2:$AC$43,$AD$2:$AD$43,"none")</f>
        <v>-0.01</v>
      </c>
      <c r="X2131" s="3">
        <f>IF(ISNUMBER($W2131), 4600 * (1 / (0.92 * $W2131 + 1.7) + 1 / (0.92 * $W2131 + 0.62)),"none")</f>
        <v>10251.712375722911</v>
      </c>
      <c r="Y2131" s="8">
        <f>IF(ISNUMBER($X2131), _xlfn.XLOOKUP($X2131,Sheet3!$A$2:$A$392,Sheet3!$B$2:$B$392,"none", 1,1), $AF$2)</f>
        <v>0.6109</v>
      </c>
      <c r="Z2131" s="8">
        <f>IF(ISNUMBER($X2131), _xlfn.XLOOKUP($X2131,Sheet3!$A$2:$A$392,Sheet3!$C$2:$C$392,"none", 1,1), $AF$2)</f>
        <v>0.69189999999999996</v>
      </c>
      <c r="AA2131" s="8">
        <f>IF(ISNUMBER($X2131), _xlfn.XLOOKUP($X2131,Sheet3!$A$2:$A$392,Sheet3!$D$2:$D$392,"none", 1,1), $AF$2)</f>
        <v>1</v>
      </c>
    </row>
    <row r="2132" spans="1:27">
      <c r="A2132">
        <v>4736</v>
      </c>
      <c r="B2132" t="s">
        <v>5039</v>
      </c>
      <c r="C2132" t="s">
        <v>297</v>
      </c>
      <c r="D2132">
        <v>11</v>
      </c>
      <c r="E2132">
        <v>41</v>
      </c>
      <c r="F2132">
        <v>43.9473963672</v>
      </c>
      <c r="G2132">
        <v>-32</v>
      </c>
      <c r="H2132">
        <v>29</v>
      </c>
      <c r="I2132">
        <v>57.851230272000002</v>
      </c>
      <c r="J2132">
        <f>(D2132+E2132/60+F2132/3600)*15</f>
        <v>175.43311415152999</v>
      </c>
      <c r="K2132">
        <f>IF(G2132&lt;0, G2132-H2132/60-I2132/3600, G2132+H2132/60+I2132/3600)</f>
        <v>-32.499403119520004</v>
      </c>
      <c r="L2132">
        <v>-7.15</v>
      </c>
      <c r="M2132">
        <v>-32.948</v>
      </c>
      <c r="N2132">
        <v>7.59</v>
      </c>
      <c r="O2132" t="s">
        <v>9341</v>
      </c>
      <c r="P2132">
        <v>6.6749999999999998</v>
      </c>
      <c r="Q2132">
        <v>5.2</v>
      </c>
      <c r="R2132" t="s">
        <v>9341</v>
      </c>
      <c r="S2132">
        <v>4.6680000000000001</v>
      </c>
      <c r="T2132" t="s">
        <v>9341</v>
      </c>
      <c r="U2132" t="s">
        <v>9360</v>
      </c>
      <c r="V2132" t="str">
        <f>LEFT($U2132,2)</f>
        <v>K5</v>
      </c>
      <c r="W2132" s="3">
        <f>_xlfn.XLOOKUP(V2132,$AC$2:$AC$43,$AD$2:$AD$43,"none")</f>
        <v>1.1499999999999999</v>
      </c>
      <c r="X2132" s="3">
        <f>IF(ISNUMBER($W2132), 4600 * (1 / (0.92 * $W2132 + 1.7) + 1 / (0.92 * $W2132 + 0.62)),"none")</f>
        <v>4409.2340323652679</v>
      </c>
      <c r="Y2132" s="8">
        <f>IF(ISNUMBER($X2132), _xlfn.XLOOKUP($X2132,Sheet3!$A$2:$A$392,Sheet3!$B$2:$B$392,"none", 1,1), $AF$2)</f>
        <v>1</v>
      </c>
      <c r="Z2132" s="8">
        <f>IF(ISNUMBER($X2132), _xlfn.XLOOKUP($X2132,Sheet3!$A$2:$A$392,Sheet3!$C$2:$C$392,"none", 1,1), $AF$2)</f>
        <v>0.73599999999999999</v>
      </c>
      <c r="AA2132" s="8">
        <f>IF(ISNUMBER($X2132), _xlfn.XLOOKUP($X2132,Sheet3!$A$2:$A$392,Sheet3!$D$2:$D$392,"none", 1,1), $AF$2)</f>
        <v>0.4803</v>
      </c>
    </row>
    <row r="2133" spans="1:27">
      <c r="A2133">
        <v>5584</v>
      </c>
      <c r="B2133" t="s">
        <v>5887</v>
      </c>
      <c r="C2133" t="s">
        <v>26</v>
      </c>
      <c r="D2133">
        <v>16</v>
      </c>
      <c r="E2133">
        <v>29</v>
      </c>
      <c r="F2133">
        <v>24.2</v>
      </c>
      <c r="G2133">
        <v>-26</v>
      </c>
      <c r="H2133">
        <v>25</v>
      </c>
      <c r="I2133">
        <v>51</v>
      </c>
      <c r="J2133">
        <f>(D2133+E2133/60+F2133/3600)*15</f>
        <v>247.35083333333336</v>
      </c>
      <c r="K2133">
        <f>IF(G2133&lt;0, G2133-H2133/60-I2133/3600, G2133+H2133/60+I2133/3600)</f>
        <v>-26.430833333333336</v>
      </c>
      <c r="L2133" t="s">
        <v>9341</v>
      </c>
      <c r="M2133" t="s">
        <v>9341</v>
      </c>
      <c r="N2133" t="s">
        <v>9341</v>
      </c>
      <c r="O2133" t="s">
        <v>9341</v>
      </c>
      <c r="P2133">
        <v>5</v>
      </c>
      <c r="Q2133">
        <v>5.2</v>
      </c>
      <c r="R2133" t="s">
        <v>9341</v>
      </c>
      <c r="S2133" t="s">
        <v>9341</v>
      </c>
      <c r="T2133" t="s">
        <v>9341</v>
      </c>
      <c r="U2133" t="s">
        <v>10080</v>
      </c>
      <c r="V2133" t="str">
        <f>LEFT($U2133,2)</f>
        <v>B2</v>
      </c>
      <c r="W2133" s="3">
        <f>_xlfn.XLOOKUP(V2133,$AC$2:$AC$43,$AD$2:$AD$43,"none")</f>
        <v>-0.24</v>
      </c>
      <c r="X2133" s="3">
        <f>IF(ISNUMBER($W2133), 4600 * (1 / (0.92 * $W2133 + 1.7) + 1 / (0.92 * $W2133 + 0.62)),"none")</f>
        <v>14632.835167360139</v>
      </c>
      <c r="Y2133" s="8">
        <f>IF(ISNUMBER($X2133), _xlfn.XLOOKUP($X2133,Sheet3!$A$2:$A$392,Sheet3!$B$2:$B$392,"none", 1,1), $AF$2)</f>
        <v>0.47989999999999999</v>
      </c>
      <c r="Z2133" s="8">
        <f>IF(ISNUMBER($X2133), _xlfn.XLOOKUP($X2133,Sheet3!$A$2:$A$392,Sheet3!$C$2:$C$392,"none", 1,1), $AF$2)</f>
        <v>0.58679999999999999</v>
      </c>
      <c r="AA2133" s="8">
        <f>IF(ISNUMBER($X2133), _xlfn.XLOOKUP($X2133,Sheet3!$A$2:$A$392,Sheet3!$D$2:$D$392,"none", 1,1), $AF$2)</f>
        <v>1</v>
      </c>
    </row>
    <row r="2134" spans="1:27">
      <c r="A2134">
        <v>5729</v>
      </c>
      <c r="B2134" t="s">
        <v>6032</v>
      </c>
      <c r="C2134" t="s">
        <v>297</v>
      </c>
      <c r="D2134">
        <v>15</v>
      </c>
      <c r="E2134">
        <v>6</v>
      </c>
      <c r="F2134">
        <v>37.596511312799997</v>
      </c>
      <c r="G2134">
        <v>-16</v>
      </c>
      <c r="H2134">
        <v>15</v>
      </c>
      <c r="I2134">
        <v>24.546990275999999</v>
      </c>
      <c r="J2134">
        <f>(D2134+E2134/60+F2134/3600)*15</f>
        <v>226.65665213047001</v>
      </c>
      <c r="K2134">
        <f>IF(G2134&lt;0, G2134-H2134/60-I2134/3600, G2134+H2134/60+I2134/3600)</f>
        <v>-16.256818608410001</v>
      </c>
      <c r="L2134">
        <v>-36.820999999999998</v>
      </c>
      <c r="M2134">
        <v>-23.247</v>
      </c>
      <c r="N2134">
        <v>5.18</v>
      </c>
      <c r="O2134">
        <v>8.6999999999999993</v>
      </c>
      <c r="P2134">
        <v>6.78</v>
      </c>
      <c r="Q2134">
        <v>5.2</v>
      </c>
      <c r="R2134" t="s">
        <v>9341</v>
      </c>
      <c r="S2134">
        <v>4.556</v>
      </c>
      <c r="T2134" t="s">
        <v>9341</v>
      </c>
      <c r="U2134" t="s">
        <v>10543</v>
      </c>
      <c r="V2134" t="str">
        <f>LEFT($U2134,2)</f>
        <v>K5</v>
      </c>
      <c r="W2134" s="3">
        <f>_xlfn.XLOOKUP(V2134,$AC$2:$AC$43,$AD$2:$AD$43,"none")</f>
        <v>1.1499999999999999</v>
      </c>
      <c r="X2134" s="3">
        <f>IF(ISNUMBER($W2134), 4600 * (1 / (0.92 * $W2134 + 1.7) + 1 / (0.92 * $W2134 + 0.62)),"none")</f>
        <v>4409.2340323652679</v>
      </c>
      <c r="Y2134" s="8">
        <f>IF(ISNUMBER($X2134), _xlfn.XLOOKUP($X2134,Sheet3!$A$2:$A$392,Sheet3!$B$2:$B$392,"none", 1,1), $AF$2)</f>
        <v>1</v>
      </c>
      <c r="Z2134" s="8">
        <f>IF(ISNUMBER($X2134), _xlfn.XLOOKUP($X2134,Sheet3!$A$2:$A$392,Sheet3!$C$2:$C$392,"none", 1,1), $AF$2)</f>
        <v>0.73599999999999999</v>
      </c>
      <c r="AA2134" s="8">
        <f>IF(ISNUMBER($X2134), _xlfn.XLOOKUP($X2134,Sheet3!$A$2:$A$392,Sheet3!$D$2:$D$392,"none", 1,1), $AF$2)</f>
        <v>0.4803</v>
      </c>
    </row>
    <row r="2135" spans="1:27">
      <c r="A2135">
        <v>5967</v>
      </c>
      <c r="B2135" t="s">
        <v>6270</v>
      </c>
      <c r="C2135" t="s">
        <v>48</v>
      </c>
      <c r="D2135">
        <v>18</v>
      </c>
      <c r="E2135">
        <v>47</v>
      </c>
      <c r="F2135">
        <v>28.949897402400001</v>
      </c>
      <c r="G2135">
        <v>-5</v>
      </c>
      <c r="H2135">
        <v>42</v>
      </c>
      <c r="I2135">
        <v>18.5426118</v>
      </c>
      <c r="J2135">
        <f>(D2135+E2135/60+F2135/3600)*15</f>
        <v>281.87062457251005</v>
      </c>
      <c r="K2135">
        <f>IF(G2135&lt;0, G2135-H2135/60-I2135/3600, G2135+H2135/60+I2135/3600)</f>
        <v>-5.7051507255000002</v>
      </c>
      <c r="L2135">
        <v>-44.4</v>
      </c>
      <c r="M2135">
        <v>-32.212000000000003</v>
      </c>
      <c r="N2135">
        <v>2.54</v>
      </c>
      <c r="O2135">
        <v>8.3000000000000007</v>
      </c>
      <c r="P2135">
        <v>6.67</v>
      </c>
      <c r="Q2135">
        <v>5.2</v>
      </c>
      <c r="R2135">
        <v>4.1399999999999997</v>
      </c>
      <c r="S2135">
        <v>5.0579999999999998</v>
      </c>
      <c r="T2135">
        <v>3.37</v>
      </c>
      <c r="U2135" t="s">
        <v>11010</v>
      </c>
      <c r="V2135" t="str">
        <f>LEFT($U2135,2)</f>
        <v>K4</v>
      </c>
      <c r="W2135" s="3">
        <f>_xlfn.XLOOKUP(V2135,$AC$2:$AC$43,$AD$2:$AD$43,"none")</f>
        <v>1</v>
      </c>
      <c r="X2135" s="3">
        <f>IF(ISNUMBER($W2135), 4600 * (1 / (0.92 * $W2135 + 1.7) + 1 / (0.92 * $W2135 + 0.62)),"none")</f>
        <v>4742.7381778526815</v>
      </c>
      <c r="Y2135" s="8">
        <f>IF(ISNUMBER($X2135), _xlfn.XLOOKUP($X2135,Sheet3!$A$2:$A$392,Sheet3!$B$2:$B$392,"none", 1,1), $AF$2)</f>
        <v>1</v>
      </c>
      <c r="Z2135" s="8">
        <f>IF(ISNUMBER($X2135), _xlfn.XLOOKUP($X2135,Sheet3!$A$2:$A$392,Sheet3!$C$2:$C$392,"none", 1,1), $AF$2)</f>
        <v>0.77500000000000002</v>
      </c>
      <c r="AA2135" s="8">
        <f>IF(ISNUMBER($X2135), _xlfn.XLOOKUP($X2135,Sheet3!$A$2:$A$392,Sheet3!$D$2:$D$392,"none", 1,1), $AF$2)</f>
        <v>0.55479999999999996</v>
      </c>
    </row>
    <row r="2136" spans="1:27">
      <c r="A2136">
        <v>6639</v>
      </c>
      <c r="B2136" t="s">
        <v>6942</v>
      </c>
      <c r="C2136" t="s">
        <v>305</v>
      </c>
      <c r="D2136">
        <v>16</v>
      </c>
      <c r="E2136">
        <v>22</v>
      </c>
      <c r="F2136">
        <v>21.424833264</v>
      </c>
      <c r="G2136">
        <v>33</v>
      </c>
      <c r="H2136">
        <v>47</v>
      </c>
      <c r="I2136">
        <v>56.588029872</v>
      </c>
      <c r="J2136">
        <f>(D2136+E2136/60+F2136/3600)*15</f>
        <v>245.5892701386</v>
      </c>
      <c r="K2136">
        <f>IF(G2136&lt;0, G2136-H2136/60-I2136/3600, G2136+H2136/60+I2136/3600)</f>
        <v>33.799052230519997</v>
      </c>
      <c r="L2136">
        <v>4.7560000000000002</v>
      </c>
      <c r="M2136">
        <v>-38.222999999999999</v>
      </c>
      <c r="N2136">
        <v>5.0199999999999996</v>
      </c>
      <c r="O2136">
        <v>8.74</v>
      </c>
      <c r="P2136">
        <v>6.8</v>
      </c>
      <c r="Q2136">
        <v>5.2</v>
      </c>
      <c r="R2136" t="s">
        <v>9341</v>
      </c>
      <c r="S2136">
        <v>4.375</v>
      </c>
      <c r="T2136" t="s">
        <v>9341</v>
      </c>
      <c r="U2136" t="s">
        <v>9517</v>
      </c>
      <c r="V2136" t="str">
        <f>LEFT($U2136,2)</f>
        <v>M2</v>
      </c>
      <c r="W2136" s="3">
        <f>_xlfn.XLOOKUP(V2136,$AC$2:$AC$43,$AD$2:$AD$43,"none")</f>
        <v>1.47</v>
      </c>
      <c r="X2136" s="3">
        <f>IF(ISNUMBER($W2136), 4600 * (1 / (0.92 * $W2136 + 1.7) + 1 / (0.92 * $W2136 + 0.62)),"none")</f>
        <v>3839.1950178350371</v>
      </c>
      <c r="Y2136" s="8">
        <f>IF(ISNUMBER($X2136), _xlfn.XLOOKUP($X2136,Sheet3!$A$2:$A$392,Sheet3!$B$2:$B$392,"none", 1,1), $AF$2)</f>
        <v>1</v>
      </c>
      <c r="Z2136" s="8">
        <f>IF(ISNUMBER($X2136), _xlfn.XLOOKUP($X2136,Sheet3!$A$2:$A$392,Sheet3!$C$2:$C$392,"none", 1,1), $AF$2)</f>
        <v>0.64800000000000002</v>
      </c>
      <c r="AA2136" s="8">
        <f>IF(ISNUMBER($X2136), _xlfn.XLOOKUP($X2136,Sheet3!$A$2:$A$392,Sheet3!$D$2:$D$392,"none", 1,1), $AF$2)</f>
        <v>0.33460000000000001</v>
      </c>
    </row>
    <row r="2137" spans="1:27">
      <c r="A2137">
        <v>6784</v>
      </c>
      <c r="B2137" t="s">
        <v>7087</v>
      </c>
      <c r="C2137" t="s">
        <v>21</v>
      </c>
      <c r="D2137">
        <v>20</v>
      </c>
      <c r="E2137">
        <v>6</v>
      </c>
      <c r="F2137">
        <v>11.5</v>
      </c>
      <c r="G2137">
        <v>35</v>
      </c>
      <c r="H2137">
        <v>45</v>
      </c>
      <c r="I2137">
        <v>54</v>
      </c>
      <c r="J2137">
        <f>(D2137+E2137/60+F2137/3600)*15</f>
        <v>301.54791666666665</v>
      </c>
      <c r="K2137">
        <f>IF(G2137&lt;0, G2137-H2137/60-I2137/3600, G2137+H2137/60+I2137/3600)</f>
        <v>35.765000000000001</v>
      </c>
      <c r="L2137">
        <v>-3.129</v>
      </c>
      <c r="M2137">
        <v>-6.4370000000000003</v>
      </c>
      <c r="N2137">
        <v>0.51</v>
      </c>
      <c r="O2137" t="s">
        <v>9341</v>
      </c>
      <c r="P2137">
        <v>5.43</v>
      </c>
      <c r="Q2137">
        <v>5.2</v>
      </c>
      <c r="R2137" t="s">
        <v>9341</v>
      </c>
      <c r="S2137" t="s">
        <v>9341</v>
      </c>
      <c r="T2137" t="s">
        <v>9341</v>
      </c>
      <c r="U2137" t="s">
        <v>9341</v>
      </c>
      <c r="V2137" t="str">
        <f>LEFT($U2137,2)</f>
        <v>~</v>
      </c>
      <c r="W2137" s="3" t="str">
        <f>_xlfn.XLOOKUP(V2137,$AC$2:$AC$43,$AD$2:$AD$43,"none")</f>
        <v>none</v>
      </c>
      <c r="X2137" s="3" t="str">
        <f>IF(ISNUMBER($W2137), 4600 * (1 / (0.92 * $W2137 + 1.7) + 1 / (0.92 * $W2137 + 0.62)),"none")</f>
        <v>none</v>
      </c>
      <c r="Y2137" s="8">
        <f>IF(ISNUMBER($X2137), _xlfn.XLOOKUP($X2137,Sheet3!$A$2:$A$392,Sheet3!$B$2:$B$392,"none", 1,1), $AF$2)</f>
        <v>0.8</v>
      </c>
      <c r="Z2137" s="8">
        <f>IF(ISNUMBER($X2137), _xlfn.XLOOKUP($X2137,Sheet3!$A$2:$A$392,Sheet3!$C$2:$C$392,"none", 1,1), $AF$2)</f>
        <v>0.8</v>
      </c>
      <c r="AA2137" s="8">
        <f>IF(ISNUMBER($X2137), _xlfn.XLOOKUP($X2137,Sheet3!$A$2:$A$392,Sheet3!$D$2:$D$392,"none", 1,1), $AF$2)</f>
        <v>0.8</v>
      </c>
    </row>
    <row r="2138" spans="1:27">
      <c r="A2138">
        <v>6888</v>
      </c>
      <c r="B2138" t="s">
        <v>7191</v>
      </c>
      <c r="C2138" t="s">
        <v>17</v>
      </c>
      <c r="D2138">
        <v>8</v>
      </c>
      <c r="E2138">
        <v>40</v>
      </c>
      <c r="F2138">
        <v>19.1757463872</v>
      </c>
      <c r="G2138">
        <v>-40</v>
      </c>
      <c r="H2138">
        <v>15</v>
      </c>
      <c r="I2138">
        <v>49.936471416000003</v>
      </c>
      <c r="J2138">
        <f>(D2138+E2138/60+F2138/3600)*15</f>
        <v>130.07989894328</v>
      </c>
      <c r="K2138">
        <f>IF(G2138&lt;0, G2138-H2138/60-I2138/3600, G2138+H2138/60+I2138/3600)</f>
        <v>-40.263871242059999</v>
      </c>
      <c r="L2138">
        <v>-57.207999999999998</v>
      </c>
      <c r="M2138">
        <v>6.601</v>
      </c>
      <c r="N2138">
        <v>13.2</v>
      </c>
      <c r="O2138" t="s">
        <v>9341</v>
      </c>
      <c r="P2138">
        <v>5.19</v>
      </c>
      <c r="Q2138">
        <v>5.2</v>
      </c>
      <c r="R2138" t="s">
        <v>9341</v>
      </c>
      <c r="S2138">
        <v>5.194</v>
      </c>
      <c r="T2138" t="s">
        <v>9341</v>
      </c>
      <c r="U2138" t="s">
        <v>10719</v>
      </c>
      <c r="V2138" t="str">
        <f>LEFT($U2138,2)</f>
        <v>Ap</v>
      </c>
      <c r="W2138" s="3" t="str">
        <f>_xlfn.XLOOKUP(V2138,$AC$2:$AC$43,$AD$2:$AD$43,"none")</f>
        <v>none</v>
      </c>
      <c r="X2138" s="3" t="str">
        <f>IF(ISNUMBER($W2138), 4600 * (1 / (0.92 * $W2138 + 1.7) + 1 / (0.92 * $W2138 + 0.62)),"none")</f>
        <v>none</v>
      </c>
      <c r="Y2138" s="8">
        <f>IF(ISNUMBER($X2138), _xlfn.XLOOKUP($X2138,Sheet3!$A$2:$A$392,Sheet3!$B$2:$B$392,"none", 1,1), $AF$2)</f>
        <v>0.8</v>
      </c>
      <c r="Z2138" s="8">
        <f>IF(ISNUMBER($X2138), _xlfn.XLOOKUP($X2138,Sheet3!$A$2:$A$392,Sheet3!$C$2:$C$392,"none", 1,1), $AF$2)</f>
        <v>0.8</v>
      </c>
      <c r="AA2138" s="8">
        <f>IF(ISNUMBER($X2138), _xlfn.XLOOKUP($X2138,Sheet3!$A$2:$A$392,Sheet3!$D$2:$D$392,"none", 1,1), $AF$2)</f>
        <v>0.8</v>
      </c>
    </row>
    <row r="2139" spans="1:27">
      <c r="A2139">
        <v>7435</v>
      </c>
      <c r="B2139" t="s">
        <v>7738</v>
      </c>
      <c r="C2139" t="s">
        <v>297</v>
      </c>
      <c r="D2139">
        <v>8</v>
      </c>
      <c r="E2139">
        <v>39</v>
      </c>
      <c r="F2139">
        <v>5.1614560247999997</v>
      </c>
      <c r="G2139">
        <v>-70</v>
      </c>
      <c r="H2139">
        <v>23</v>
      </c>
      <c r="I2139">
        <v>12.277959072</v>
      </c>
      <c r="J2139">
        <f>(D2139+E2139/60+F2139/3600)*15</f>
        <v>129.77150606677</v>
      </c>
      <c r="K2139">
        <f>IF(G2139&lt;0, G2139-H2139/60-I2139/3600, G2139+H2139/60+I2139/3600)</f>
        <v>-70.386743877520004</v>
      </c>
      <c r="L2139">
        <v>19.521000000000001</v>
      </c>
      <c r="M2139">
        <v>-39.238</v>
      </c>
      <c r="N2139">
        <v>13.26</v>
      </c>
      <c r="O2139">
        <v>5.18</v>
      </c>
      <c r="P2139">
        <v>5.21</v>
      </c>
      <c r="Q2139">
        <v>5.2</v>
      </c>
      <c r="R2139" t="s">
        <v>9341</v>
      </c>
      <c r="S2139">
        <v>5.165</v>
      </c>
      <c r="T2139" t="s">
        <v>9341</v>
      </c>
      <c r="U2139" t="s">
        <v>9394</v>
      </c>
      <c r="V2139" t="str">
        <f>LEFT($U2139,2)</f>
        <v>A0</v>
      </c>
      <c r="W2139" s="3">
        <f>_xlfn.XLOOKUP(V2139,$AC$2:$AC$43,$AD$2:$AD$43,"none")</f>
        <v>-0.01</v>
      </c>
      <c r="X2139" s="3">
        <f>IF(ISNUMBER($W2139), 4600 * (1 / (0.92 * $W2139 + 1.7) + 1 / (0.92 * $W2139 + 0.62)),"none")</f>
        <v>10251.712375722911</v>
      </c>
      <c r="Y2139" s="8">
        <f>IF(ISNUMBER($X2139), _xlfn.XLOOKUP($X2139,Sheet3!$A$2:$A$392,Sheet3!$B$2:$B$392,"none", 1,1), $AF$2)</f>
        <v>0.6109</v>
      </c>
      <c r="Z2139" s="8">
        <f>IF(ISNUMBER($X2139), _xlfn.XLOOKUP($X2139,Sheet3!$A$2:$A$392,Sheet3!$C$2:$C$392,"none", 1,1), $AF$2)</f>
        <v>0.69189999999999996</v>
      </c>
      <c r="AA2139" s="8">
        <f>IF(ISNUMBER($X2139), _xlfn.XLOOKUP($X2139,Sheet3!$A$2:$A$392,Sheet3!$D$2:$D$392,"none", 1,1), $AF$2)</f>
        <v>1</v>
      </c>
    </row>
    <row r="2140" spans="1:27">
      <c r="A2140">
        <v>7504</v>
      </c>
      <c r="B2140" t="s">
        <v>7807</v>
      </c>
      <c r="C2140" t="s">
        <v>12</v>
      </c>
      <c r="D2140">
        <v>5</v>
      </c>
      <c r="E2140">
        <v>31</v>
      </c>
      <c r="F2140">
        <v>52.852585636000001</v>
      </c>
      <c r="G2140">
        <v>-76</v>
      </c>
      <c r="H2140">
        <v>20</v>
      </c>
      <c r="I2140">
        <v>27.246061076</v>
      </c>
      <c r="J2140">
        <f>(D2140+E2140/60+F2140/3600)*15</f>
        <v>82.970219106816671</v>
      </c>
      <c r="K2140">
        <f>IF(G2140&lt;0, G2140-H2140/60-I2140/3600, G2140+H2140/60+I2140/3600)</f>
        <v>-76.340901683632211</v>
      </c>
      <c r="L2140">
        <v>135.92400000000001</v>
      </c>
      <c r="M2140">
        <v>266.87700000000001</v>
      </c>
      <c r="N2140">
        <v>30.6</v>
      </c>
      <c r="O2140">
        <v>7.52</v>
      </c>
      <c r="P2140">
        <v>6.33</v>
      </c>
      <c r="Q2140">
        <v>5.2</v>
      </c>
      <c r="R2140">
        <v>4.34</v>
      </c>
      <c r="S2140">
        <v>4.8470000000000004</v>
      </c>
      <c r="T2140">
        <v>3.78</v>
      </c>
      <c r="U2140" t="s">
        <v>9371</v>
      </c>
      <c r="V2140" t="str">
        <f>LEFT($U2140,2)</f>
        <v>K2</v>
      </c>
      <c r="W2140" s="3">
        <f>_xlfn.XLOOKUP(V2140,$AC$2:$AC$43,$AD$2:$AD$43,"none")</f>
        <v>0.92</v>
      </c>
      <c r="X2140" s="3">
        <f>IF(ISNUMBER($W2140), 4600 * (1 / (0.92 * $W2140 + 1.7) + 1 / (0.92 * $W2140 + 0.62)),"none")</f>
        <v>4943.4058698702656</v>
      </c>
      <c r="Y2140" s="8">
        <f>IF(ISNUMBER($X2140), _xlfn.XLOOKUP($X2140,Sheet3!$A$2:$A$392,Sheet3!$B$2:$B$392,"none", 1,1), $AF$2)</f>
        <v>1</v>
      </c>
      <c r="Z2140" s="8">
        <f>IF(ISNUMBER($X2140), _xlfn.XLOOKUP($X2140,Sheet3!$A$2:$A$392,Sheet3!$C$2:$C$392,"none", 1,1), $AF$2)</f>
        <v>0.79920000000000002</v>
      </c>
      <c r="AA2140" s="8">
        <f>IF(ISNUMBER($X2140), _xlfn.XLOOKUP($X2140,Sheet3!$A$2:$A$392,Sheet3!$D$2:$D$392,"none", 1,1), $AF$2)</f>
        <v>0.60450000000000004</v>
      </c>
    </row>
    <row r="2141" spans="1:27">
      <c r="A2141">
        <v>7951</v>
      </c>
      <c r="B2141" t="s">
        <v>8254</v>
      </c>
      <c r="C2141" t="s">
        <v>22</v>
      </c>
      <c r="D2141">
        <v>12</v>
      </c>
      <c r="E2141">
        <v>54</v>
      </c>
      <c r="F2141">
        <v>36.8841589536</v>
      </c>
      <c r="G2141">
        <v>-57</v>
      </c>
      <c r="H2141">
        <v>10</v>
      </c>
      <c r="I2141">
        <v>7.1939183880000002</v>
      </c>
      <c r="J2141">
        <f>(D2141+E2141/60+F2141/3600)*15</f>
        <v>193.65368399564002</v>
      </c>
      <c r="K2141">
        <f>IF(G2141&lt;0, G2141-H2141/60-I2141/3600, G2141+H2141/60+I2141/3600)</f>
        <v>-57.168664977329996</v>
      </c>
      <c r="L2141">
        <v>-28.385999999999999</v>
      </c>
      <c r="M2141">
        <v>-10.446999999999999</v>
      </c>
      <c r="N2141">
        <v>8.27</v>
      </c>
      <c r="O2141">
        <v>4.59</v>
      </c>
      <c r="P2141">
        <v>5.09</v>
      </c>
      <c r="Q2141">
        <v>5.2</v>
      </c>
      <c r="R2141">
        <v>5</v>
      </c>
      <c r="S2141">
        <v>5.1470000000000002</v>
      </c>
      <c r="T2141">
        <v>5.0599999999999996</v>
      </c>
      <c r="U2141" t="s">
        <v>11284</v>
      </c>
      <c r="V2141" t="str">
        <f>LEFT($U2141,2)</f>
        <v>B5</v>
      </c>
      <c r="W2141" s="3">
        <f>_xlfn.XLOOKUP(V2141,$AC$2:$AC$43,$AD$2:$AD$43,"none")</f>
        <v>-0.16</v>
      </c>
      <c r="X2141" s="3">
        <f>IF(ISNUMBER($W2141), 4600 * (1 / (0.92 * $W2141 + 1.7) + 1 / (0.92 * $W2141 + 0.62)),"none")</f>
        <v>12691.662939978085</v>
      </c>
      <c r="Y2141" s="8">
        <f>IF(ISNUMBER($X2141), _xlfn.XLOOKUP($X2141,Sheet3!$A$2:$A$392,Sheet3!$B$2:$B$392,"none", 1,1), $AF$2)</f>
        <v>0.52290000000000003</v>
      </c>
      <c r="Z2141" s="8">
        <f>IF(ISNUMBER($X2141), _xlfn.XLOOKUP($X2141,Sheet3!$A$2:$A$392,Sheet3!$C$2:$C$392,"none", 1,1), $AF$2)</f>
        <v>0.62250000000000005</v>
      </c>
      <c r="AA2141" s="8">
        <f>IF(ISNUMBER($X2141), _xlfn.XLOOKUP($X2141,Sheet3!$A$2:$A$392,Sheet3!$D$2:$D$392,"none", 1,1), $AF$2)</f>
        <v>1</v>
      </c>
    </row>
    <row r="2142" spans="1:27">
      <c r="A2142">
        <v>3662</v>
      </c>
      <c r="B2142" t="s">
        <v>3965</v>
      </c>
      <c r="C2142" t="s">
        <v>18</v>
      </c>
      <c r="D2142">
        <v>0</v>
      </c>
      <c r="E2142">
        <v>35</v>
      </c>
      <c r="F2142">
        <v>14.87968</v>
      </c>
      <c r="G2142">
        <v>-3</v>
      </c>
      <c r="H2142">
        <v>35</v>
      </c>
      <c r="I2142">
        <v>34.236699999999999</v>
      </c>
      <c r="J2142">
        <f>(D2142+E2142/60+F2142/3600)*15</f>
        <v>8.8119986666666659</v>
      </c>
      <c r="K2142">
        <f>IF(G2142&lt;0, G2142-H2142/60-I2142/3600, G2142+H2142/60+I2142/3600)</f>
        <v>-3.5928435277777777</v>
      </c>
      <c r="L2142">
        <v>408.34</v>
      </c>
      <c r="M2142">
        <v>-35.22</v>
      </c>
      <c r="N2142">
        <v>47.05</v>
      </c>
      <c r="O2142" t="s">
        <v>9341</v>
      </c>
      <c r="P2142">
        <v>5.7480000000000002</v>
      </c>
      <c r="Q2142">
        <v>5.2009999999999996</v>
      </c>
      <c r="R2142" t="s">
        <v>9341</v>
      </c>
      <c r="S2142">
        <v>4.9530000000000003</v>
      </c>
      <c r="T2142" t="s">
        <v>9341</v>
      </c>
      <c r="U2142" t="s">
        <v>10513</v>
      </c>
      <c r="V2142" t="str">
        <f>LEFT($U2142,2)</f>
        <v>F7</v>
      </c>
      <c r="W2142" s="3" t="str">
        <f>_xlfn.XLOOKUP(V2142,$AC$2:$AC$43,$AD$2:$AD$43,"none")</f>
        <v>none</v>
      </c>
      <c r="X2142" s="3" t="str">
        <f>IF(ISNUMBER($W2142), 4600 * (1 / (0.92 * $W2142 + 1.7) + 1 / (0.92 * $W2142 + 0.62)),"none")</f>
        <v>none</v>
      </c>
      <c r="Y2142" s="8">
        <f>IF(ISNUMBER($X2142), _xlfn.XLOOKUP($X2142,Sheet3!$A$2:$A$392,Sheet3!$B$2:$B$392,"none", 1,1), $AF$2)</f>
        <v>0.8</v>
      </c>
      <c r="Z2142" s="8">
        <f>IF(ISNUMBER($X2142), _xlfn.XLOOKUP($X2142,Sheet3!$A$2:$A$392,Sheet3!$C$2:$C$392,"none", 1,1), $AF$2)</f>
        <v>0.8</v>
      </c>
      <c r="AA2142" s="8">
        <f>IF(ISNUMBER($X2142), _xlfn.XLOOKUP($X2142,Sheet3!$A$2:$A$392,Sheet3!$D$2:$D$392,"none", 1,1), $AF$2)</f>
        <v>0.8</v>
      </c>
    </row>
    <row r="2143" spans="1:27">
      <c r="A2143">
        <v>3434</v>
      </c>
      <c r="B2143" t="s">
        <v>3737</v>
      </c>
      <c r="C2143" t="s">
        <v>12</v>
      </c>
      <c r="D2143">
        <v>22</v>
      </c>
      <c r="E2143">
        <v>34</v>
      </c>
      <c r="F2143">
        <v>41.635786099199997</v>
      </c>
      <c r="G2143">
        <v>-20</v>
      </c>
      <c r="H2143">
        <v>42</v>
      </c>
      <c r="I2143">
        <v>29.576916971999999</v>
      </c>
      <c r="J2143">
        <f>(D2143+E2143/60+F2143/3600)*15</f>
        <v>338.67348244208</v>
      </c>
      <c r="K2143">
        <f>IF(G2143&lt;0, G2143-H2143/60-I2143/3600, G2143+H2143/60+I2143/3600)</f>
        <v>-20.708215810269998</v>
      </c>
      <c r="L2143">
        <v>221.185</v>
      </c>
      <c r="M2143">
        <v>-147.09</v>
      </c>
      <c r="N2143">
        <v>43.44</v>
      </c>
      <c r="O2143" t="s">
        <v>9341</v>
      </c>
      <c r="P2143">
        <v>5.6369999999999996</v>
      </c>
      <c r="Q2143">
        <v>5.2030000000000003</v>
      </c>
      <c r="R2143" t="s">
        <v>9341</v>
      </c>
      <c r="S2143">
        <v>5.0949999999999998</v>
      </c>
      <c r="T2143" t="s">
        <v>9341</v>
      </c>
      <c r="U2143" t="s">
        <v>9377</v>
      </c>
      <c r="V2143" t="str">
        <f>LEFT($U2143,2)</f>
        <v>F7</v>
      </c>
      <c r="W2143" s="3" t="str">
        <f>_xlfn.XLOOKUP(V2143,$AC$2:$AC$43,$AD$2:$AD$43,"none")</f>
        <v>none</v>
      </c>
      <c r="X2143" s="3" t="str">
        <f>IF(ISNUMBER($W2143), 4600 * (1 / (0.92 * $W2143 + 1.7) + 1 / (0.92 * $W2143 + 0.62)),"none")</f>
        <v>none</v>
      </c>
      <c r="Y2143" s="8">
        <f>IF(ISNUMBER($X2143), _xlfn.XLOOKUP($X2143,Sheet3!$A$2:$A$392,Sheet3!$B$2:$B$392,"none", 1,1), $AF$2)</f>
        <v>0.8</v>
      </c>
      <c r="Z2143" s="8">
        <f>IF(ISNUMBER($X2143), _xlfn.XLOOKUP($X2143,Sheet3!$A$2:$A$392,Sheet3!$C$2:$C$392,"none", 1,1), $AF$2)</f>
        <v>0.8</v>
      </c>
      <c r="AA2143" s="8">
        <f>IF(ISNUMBER($X2143), _xlfn.XLOOKUP($X2143,Sheet3!$A$2:$A$392,Sheet3!$D$2:$D$392,"none", 1,1), $AF$2)</f>
        <v>0.8</v>
      </c>
    </row>
    <row r="2144" spans="1:27">
      <c r="A2144">
        <v>7217</v>
      </c>
      <c r="B2144" t="s">
        <v>7520</v>
      </c>
      <c r="C2144" t="s">
        <v>19</v>
      </c>
      <c r="D2144">
        <v>5</v>
      </c>
      <c r="E2144">
        <v>7</v>
      </c>
      <c r="F2144">
        <v>34.026860992800003</v>
      </c>
      <c r="G2144">
        <v>-63</v>
      </c>
      <c r="H2144">
        <v>23</v>
      </c>
      <c r="I2144">
        <v>58.847362584000003</v>
      </c>
      <c r="J2144">
        <f>(D2144+E2144/60+F2144/3600)*15</f>
        <v>76.891778587469986</v>
      </c>
      <c r="K2144">
        <f>IF(G2144&lt;0, G2144-H2144/60-I2144/3600, G2144+H2144/60+I2144/3600)</f>
        <v>-63.399679822940001</v>
      </c>
      <c r="L2144">
        <v>13.21</v>
      </c>
      <c r="M2144">
        <v>-44.813000000000002</v>
      </c>
      <c r="N2144">
        <v>5.63</v>
      </c>
      <c r="O2144" t="s">
        <v>9341</v>
      </c>
      <c r="P2144">
        <v>6.7759999999999998</v>
      </c>
      <c r="Q2144">
        <v>5.2050000000000001</v>
      </c>
      <c r="R2144" t="s">
        <v>9341</v>
      </c>
      <c r="S2144">
        <v>4.1100000000000003</v>
      </c>
      <c r="T2144" t="s">
        <v>9341</v>
      </c>
      <c r="U2144" t="s">
        <v>9592</v>
      </c>
      <c r="V2144" t="str">
        <f>LEFT($U2144,2)</f>
        <v>M3</v>
      </c>
      <c r="W2144" s="3">
        <f>_xlfn.XLOOKUP(V2144,$AC$2:$AC$43,$AD$2:$AD$43,"none")</f>
        <v>1.5</v>
      </c>
      <c r="X2144" s="3">
        <f>IF(ISNUMBER($W2144), 4600 * (1 / (0.92 * $W2144 + 1.7) + 1 / (0.92 * $W2144 + 0.62)),"none")</f>
        <v>3793.5064935064934</v>
      </c>
      <c r="Y2144" s="8">
        <f>IF(ISNUMBER($X2144), _xlfn.XLOOKUP($X2144,Sheet3!$A$2:$A$392,Sheet3!$B$2:$B$392,"none", 1,1), $AF$2)</f>
        <v>1</v>
      </c>
      <c r="Z2144" s="8">
        <f>IF(ISNUMBER($X2144), _xlfn.XLOOKUP($X2144,Sheet3!$A$2:$A$392,Sheet3!$C$2:$C$392,"none", 1,1), $AF$2)</f>
        <v>0.63180000000000003</v>
      </c>
      <c r="AA2144" s="8">
        <f>IF(ISNUMBER($X2144), _xlfn.XLOOKUP($X2144,Sheet3!$A$2:$A$392,Sheet3!$D$2:$D$392,"none", 1,1), $AF$2)</f>
        <v>0.31119999999999998</v>
      </c>
    </row>
    <row r="2145" spans="1:27">
      <c r="A2145">
        <v>1936</v>
      </c>
      <c r="B2145" t="s">
        <v>2237</v>
      </c>
      <c r="C2145" t="s">
        <v>16</v>
      </c>
      <c r="D2145">
        <v>5</v>
      </c>
      <c r="E2145">
        <v>21</v>
      </c>
      <c r="F2145">
        <v>48.416545188000001</v>
      </c>
      <c r="G2145">
        <v>41</v>
      </c>
      <c r="H2145">
        <v>48</v>
      </c>
      <c r="I2145">
        <v>16.459353360000001</v>
      </c>
      <c r="J2145">
        <f>(D2145+E2145/60+F2145/3600)*15</f>
        <v>80.451735604950002</v>
      </c>
      <c r="K2145">
        <f>IF(G2145&lt;0, G2145-H2145/60-I2145/3600, G2145+H2145/60+I2145/3600)</f>
        <v>41.8045720426</v>
      </c>
      <c r="L2145">
        <v>15.053000000000001</v>
      </c>
      <c r="M2145">
        <v>-37.695</v>
      </c>
      <c r="N2145">
        <v>5.2</v>
      </c>
      <c r="O2145" t="s">
        <v>9341</v>
      </c>
      <c r="P2145">
        <v>5.07</v>
      </c>
      <c r="Q2145">
        <v>5.2069999999999999</v>
      </c>
      <c r="R2145" t="s">
        <v>9341</v>
      </c>
      <c r="S2145">
        <v>5.1829999999999998</v>
      </c>
      <c r="T2145" t="s">
        <v>9341</v>
      </c>
      <c r="U2145" t="s">
        <v>9436</v>
      </c>
      <c r="V2145" t="str">
        <f>LEFT($U2145,2)</f>
        <v>B3</v>
      </c>
      <c r="W2145" s="3">
        <f>_xlfn.XLOOKUP(V2145,$AC$2:$AC$43,$AD$2:$AD$43,"none")</f>
        <v>-0.2</v>
      </c>
      <c r="X2145" s="3">
        <f>IF(ISNUMBER($W2145), 4600 * (1 / (0.92 * $W2145 + 1.7) + 1 / (0.92 * $W2145 + 0.62)),"none")</f>
        <v>13584.75950715306</v>
      </c>
      <c r="Y2145" s="8">
        <f>IF(ISNUMBER($X2145), _xlfn.XLOOKUP($X2145,Sheet3!$A$2:$A$392,Sheet3!$B$2:$B$392,"none", 1,1), $AF$2)</f>
        <v>0.50129999999999997</v>
      </c>
      <c r="Z2145" s="8">
        <f>IF(ISNUMBER($X2145), _xlfn.XLOOKUP($X2145,Sheet3!$A$2:$A$392,Sheet3!$C$2:$C$392,"none", 1,1), $AF$2)</f>
        <v>0.60470000000000002</v>
      </c>
      <c r="AA2145" s="8">
        <f>IF(ISNUMBER($X2145), _xlfn.XLOOKUP($X2145,Sheet3!$A$2:$A$392,Sheet3!$D$2:$D$392,"none", 1,1), $AF$2)</f>
        <v>1</v>
      </c>
    </row>
    <row r="2146" spans="1:27">
      <c r="A2146">
        <v>2412</v>
      </c>
      <c r="B2146" t="s">
        <v>2714</v>
      </c>
      <c r="C2146" t="s">
        <v>12</v>
      </c>
      <c r="D2146">
        <v>6</v>
      </c>
      <c r="E2146">
        <v>24</v>
      </c>
      <c r="F2146">
        <v>10.3194109992</v>
      </c>
      <c r="G2146">
        <v>-11</v>
      </c>
      <c r="H2146">
        <v>31</v>
      </c>
      <c r="I2146">
        <v>48.315467532</v>
      </c>
      <c r="J2146">
        <f>(D2146+E2146/60+F2146/3600)*15</f>
        <v>96.042997545830005</v>
      </c>
      <c r="K2146">
        <f>IF(G2146&lt;0, G2146-H2146/60-I2146/3600, G2146+H2146/60+I2146/3600)</f>
        <v>-11.530087629870001</v>
      </c>
      <c r="L2146">
        <v>-55.417999999999999</v>
      </c>
      <c r="M2146">
        <v>-33.323999999999998</v>
      </c>
      <c r="N2146">
        <v>8.2799999999999994</v>
      </c>
      <c r="O2146" t="s">
        <v>9341</v>
      </c>
      <c r="P2146">
        <v>6.4340000000000002</v>
      </c>
      <c r="Q2146">
        <v>5.2069999999999999</v>
      </c>
      <c r="R2146" t="s">
        <v>9341</v>
      </c>
      <c r="S2146">
        <v>4.8079999999999998</v>
      </c>
      <c r="T2146" t="s">
        <v>9341</v>
      </c>
      <c r="U2146" t="s">
        <v>9371</v>
      </c>
      <c r="V2146" t="str">
        <f>LEFT($U2146,2)</f>
        <v>K2</v>
      </c>
      <c r="W2146" s="3">
        <f>_xlfn.XLOOKUP(V2146,$AC$2:$AC$43,$AD$2:$AD$43,"none")</f>
        <v>0.92</v>
      </c>
      <c r="X2146" s="3">
        <f>IF(ISNUMBER($W2146), 4600 * (1 / (0.92 * $W2146 + 1.7) + 1 / (0.92 * $W2146 + 0.62)),"none")</f>
        <v>4943.4058698702656</v>
      </c>
      <c r="Y2146" s="8">
        <f>IF(ISNUMBER($X2146), _xlfn.XLOOKUP($X2146,Sheet3!$A$2:$A$392,Sheet3!$B$2:$B$392,"none", 1,1), $AF$2)</f>
        <v>1</v>
      </c>
      <c r="Z2146" s="8">
        <f>IF(ISNUMBER($X2146), _xlfn.XLOOKUP($X2146,Sheet3!$A$2:$A$392,Sheet3!$C$2:$C$392,"none", 1,1), $AF$2)</f>
        <v>0.79920000000000002</v>
      </c>
      <c r="AA2146" s="8">
        <f>IF(ISNUMBER($X2146), _xlfn.XLOOKUP($X2146,Sheet3!$A$2:$A$392,Sheet3!$D$2:$D$392,"none", 1,1), $AF$2)</f>
        <v>0.60450000000000004</v>
      </c>
    </row>
    <row r="2147" spans="1:27">
      <c r="A2147">
        <v>3201</v>
      </c>
      <c r="B2147" t="s">
        <v>3504</v>
      </c>
      <c r="C2147" t="s">
        <v>313</v>
      </c>
      <c r="D2147">
        <v>1</v>
      </c>
      <c r="E2147">
        <v>7</v>
      </c>
      <c r="F2147">
        <v>47.823327859199999</v>
      </c>
      <c r="G2147">
        <v>-41</v>
      </c>
      <c r="H2147">
        <v>29</v>
      </c>
      <c r="I2147">
        <v>12.635288484</v>
      </c>
      <c r="J2147">
        <f>(D2147+E2147/60+F2147/3600)*15</f>
        <v>16.949263866080003</v>
      </c>
      <c r="K2147">
        <f>IF(G2147&lt;0, G2147-H2147/60-I2147/3600, G2147+H2147/60+I2147/3600)</f>
        <v>-41.486843135690002</v>
      </c>
      <c r="L2147">
        <v>53.686999999999998</v>
      </c>
      <c r="M2147">
        <v>1.3759999999999999</v>
      </c>
      <c r="N2147">
        <v>14.42</v>
      </c>
      <c r="O2147" t="s">
        <v>9341</v>
      </c>
      <c r="P2147">
        <v>5.3609999999999998</v>
      </c>
      <c r="Q2147">
        <v>5.2069999999999999</v>
      </c>
      <c r="R2147" t="s">
        <v>9341</v>
      </c>
      <c r="S2147">
        <v>5.1520000000000001</v>
      </c>
      <c r="T2147" t="s">
        <v>9341</v>
      </c>
      <c r="U2147" t="s">
        <v>10419</v>
      </c>
      <c r="V2147" t="str">
        <f>LEFT($U2147,2)</f>
        <v>A1</v>
      </c>
      <c r="W2147" s="3">
        <f>_xlfn.XLOOKUP(V2147,$AC$2:$AC$43,$AD$2:$AD$43,"none")</f>
        <v>0.02</v>
      </c>
      <c r="X2147" s="3">
        <f>IF(ISNUMBER($W2147), 4600 * (1 / (0.92 * $W2147 + 1.7) + 1 / (0.92 * $W2147 + 0.62)),"none")</f>
        <v>9882.4225367888994</v>
      </c>
      <c r="Y2147" s="8">
        <f>IF(ISNUMBER($X2147), _xlfn.XLOOKUP($X2147,Sheet3!$A$2:$A$392,Sheet3!$B$2:$B$392,"none", 1,1), $AF$2)</f>
        <v>0.63239999999999996</v>
      </c>
      <c r="Z2147" s="8">
        <f>IF(ISNUMBER($X2147), _xlfn.XLOOKUP($X2147,Sheet3!$A$2:$A$392,Sheet3!$C$2:$C$392,"none", 1,1), $AF$2)</f>
        <v>0.70809999999999995</v>
      </c>
      <c r="AA2147" s="8">
        <f>IF(ISNUMBER($X2147), _xlfn.XLOOKUP($X2147,Sheet3!$A$2:$A$392,Sheet3!$D$2:$D$392,"none", 1,1), $AF$2)</f>
        <v>1</v>
      </c>
    </row>
    <row r="2148" spans="1:27">
      <c r="A2148">
        <v>4930</v>
      </c>
      <c r="B2148" t="s">
        <v>5233</v>
      </c>
      <c r="C2148" t="s">
        <v>11</v>
      </c>
      <c r="D2148">
        <v>12</v>
      </c>
      <c r="E2148">
        <v>45</v>
      </c>
      <c r="F2148">
        <v>37.058484100000001</v>
      </c>
      <c r="G2148">
        <v>7</v>
      </c>
      <c r="H2148">
        <v>40</v>
      </c>
      <c r="I2148">
        <v>23.969587000000001</v>
      </c>
      <c r="J2148">
        <f>(D2148+E2148/60+F2148/3600)*15</f>
        <v>191.40441035041667</v>
      </c>
      <c r="K2148">
        <f>IF(G2148&lt;0, G2148-H2148/60-I2148/3600, G2148+H2148/60+I2148/3600)</f>
        <v>7.6733248852777782</v>
      </c>
      <c r="L2148">
        <v>-107.95</v>
      </c>
      <c r="M2148">
        <v>4.0999999999999996</v>
      </c>
      <c r="N2148">
        <v>12.91</v>
      </c>
      <c r="O2148" t="s">
        <v>9341</v>
      </c>
      <c r="P2148">
        <v>5.5250000000000004</v>
      </c>
      <c r="Q2148">
        <v>5.2069999999999999</v>
      </c>
      <c r="R2148" t="s">
        <v>9341</v>
      </c>
      <c r="S2148">
        <v>5.1180000000000003</v>
      </c>
      <c r="T2148" t="s">
        <v>9341</v>
      </c>
      <c r="U2148" t="s">
        <v>10785</v>
      </c>
      <c r="V2148" t="str">
        <f>LEFT($U2148,2)</f>
        <v>F0</v>
      </c>
      <c r="W2148" s="3">
        <f>_xlfn.XLOOKUP(V2148,$AC$2:$AC$43,$AD$2:$AD$43,"none")</f>
        <v>0.32</v>
      </c>
      <c r="X2148" s="3">
        <f>IF(ISNUMBER($W2148), 4600 * (1 / (0.92 * $W2148 + 1.7) + 1 / (0.92 * $W2148 + 0.62)),"none")</f>
        <v>7337.0792549848238</v>
      </c>
      <c r="Y2148" s="8">
        <f>IF(ISNUMBER($X2148), _xlfn.XLOOKUP($X2148,Sheet3!$A$2:$A$392,Sheet3!$B$2:$B$392,"none", 1,1), $AF$2)</f>
        <v>0.86680000000000001</v>
      </c>
      <c r="Z2148" s="8">
        <f>IF(ISNUMBER($X2148), _xlfn.XLOOKUP($X2148,Sheet3!$A$2:$A$392,Sheet3!$C$2:$C$392,"none", 1,1), $AF$2)</f>
        <v>0.87180000000000002</v>
      </c>
      <c r="AA2148" s="8">
        <f>IF(ISNUMBER($X2148), _xlfn.XLOOKUP($X2148,Sheet3!$A$2:$A$392,Sheet3!$D$2:$D$392,"none", 1,1), $AF$2)</f>
        <v>1</v>
      </c>
    </row>
    <row r="2149" spans="1:27">
      <c r="A2149">
        <v>6903</v>
      </c>
      <c r="B2149" t="s">
        <v>7206</v>
      </c>
      <c r="C2149" t="s">
        <v>45</v>
      </c>
      <c r="D2149">
        <v>7</v>
      </c>
      <c r="E2149">
        <v>47</v>
      </c>
      <c r="F2149">
        <v>31.505547155999999</v>
      </c>
      <c r="G2149">
        <v>-46</v>
      </c>
      <c r="H2149">
        <v>36</v>
      </c>
      <c r="I2149">
        <v>30.563725932000001</v>
      </c>
      <c r="J2149">
        <f>(D2149+E2149/60+F2149/3600)*15</f>
        <v>116.88127311314999</v>
      </c>
      <c r="K2149">
        <f>IF(G2149&lt;0, G2149-H2149/60-I2149/3600, G2149+H2149/60+I2149/3600)</f>
        <v>-46.608489923870003</v>
      </c>
      <c r="L2149">
        <v>-4.2069999999999999</v>
      </c>
      <c r="M2149">
        <v>8.86</v>
      </c>
      <c r="N2149">
        <v>2.1800000000000002</v>
      </c>
      <c r="O2149" t="s">
        <v>9341</v>
      </c>
      <c r="P2149">
        <v>5.0529999999999999</v>
      </c>
      <c r="Q2149">
        <v>5.2080000000000002</v>
      </c>
      <c r="R2149" t="s">
        <v>9341</v>
      </c>
      <c r="S2149">
        <v>5.17</v>
      </c>
      <c r="T2149" t="s">
        <v>9341</v>
      </c>
      <c r="U2149" t="s">
        <v>9596</v>
      </c>
      <c r="V2149" t="str">
        <f>LEFT($U2149,2)</f>
        <v>B2</v>
      </c>
      <c r="W2149" s="3">
        <f>_xlfn.XLOOKUP(V2149,$AC$2:$AC$43,$AD$2:$AD$43,"none")</f>
        <v>-0.24</v>
      </c>
      <c r="X2149" s="3">
        <f>IF(ISNUMBER($W2149), 4600 * (1 / (0.92 * $W2149 + 1.7) + 1 / (0.92 * $W2149 + 0.62)),"none")</f>
        <v>14632.835167360139</v>
      </c>
      <c r="Y2149" s="8">
        <f>IF(ISNUMBER($X2149), _xlfn.XLOOKUP($X2149,Sheet3!$A$2:$A$392,Sheet3!$B$2:$B$392,"none", 1,1), $AF$2)</f>
        <v>0.47989999999999999</v>
      </c>
      <c r="Z2149" s="8">
        <f>IF(ISNUMBER($X2149), _xlfn.XLOOKUP($X2149,Sheet3!$A$2:$A$392,Sheet3!$C$2:$C$392,"none", 1,1), $AF$2)</f>
        <v>0.58679999999999999</v>
      </c>
      <c r="AA2149" s="8">
        <f>IF(ISNUMBER($X2149), _xlfn.XLOOKUP($X2149,Sheet3!$A$2:$A$392,Sheet3!$D$2:$D$392,"none", 1,1), $AF$2)</f>
        <v>1</v>
      </c>
    </row>
    <row r="2150" spans="1:27">
      <c r="A2150">
        <v>1764</v>
      </c>
      <c r="B2150" t="s">
        <v>2065</v>
      </c>
      <c r="C2150" t="s">
        <v>12</v>
      </c>
      <c r="D2150">
        <v>4</v>
      </c>
      <c r="E2150">
        <v>37</v>
      </c>
      <c r="F2150">
        <v>36.132609088800002</v>
      </c>
      <c r="G2150">
        <v>-2</v>
      </c>
      <c r="H2150">
        <v>28</v>
      </c>
      <c r="I2150">
        <v>24.775726259999999</v>
      </c>
      <c r="J2150">
        <f>(D2150+E2150/60+F2150/3600)*15</f>
        <v>69.400552537870013</v>
      </c>
      <c r="K2150">
        <f>IF(G2150&lt;0, G2150-H2150/60-I2150/3600, G2150+H2150/60+I2150/3600)</f>
        <v>-2.4735488128500003</v>
      </c>
      <c r="L2150">
        <v>44.048999999999999</v>
      </c>
      <c r="M2150">
        <v>-64.028000000000006</v>
      </c>
      <c r="N2150">
        <v>33.44</v>
      </c>
      <c r="O2150" t="s">
        <v>9341</v>
      </c>
      <c r="P2150">
        <v>5.4859999999999998</v>
      </c>
      <c r="Q2150">
        <v>5.2089999999999996</v>
      </c>
      <c r="R2150" t="s">
        <v>9341</v>
      </c>
      <c r="S2150">
        <v>5.141</v>
      </c>
      <c r="T2150" t="s">
        <v>9341</v>
      </c>
      <c r="U2150" t="s">
        <v>9654</v>
      </c>
      <c r="V2150" t="str">
        <f>LEFT($U2150,2)</f>
        <v>F0</v>
      </c>
      <c r="W2150" s="3">
        <f>_xlfn.XLOOKUP(V2150,$AC$2:$AC$43,$AD$2:$AD$43,"none")</f>
        <v>0.32</v>
      </c>
      <c r="X2150" s="3">
        <f>IF(ISNUMBER($W2150), 4600 * (1 / (0.92 * $W2150 + 1.7) + 1 / (0.92 * $W2150 + 0.62)),"none")</f>
        <v>7337.0792549848238</v>
      </c>
      <c r="Y2150" s="8">
        <f>IF(ISNUMBER($X2150), _xlfn.XLOOKUP($X2150,Sheet3!$A$2:$A$392,Sheet3!$B$2:$B$392,"none", 1,1), $AF$2)</f>
        <v>0.86680000000000001</v>
      </c>
      <c r="Z2150" s="8">
        <f>IF(ISNUMBER($X2150), _xlfn.XLOOKUP($X2150,Sheet3!$A$2:$A$392,Sheet3!$C$2:$C$392,"none", 1,1), $AF$2)</f>
        <v>0.87180000000000002</v>
      </c>
      <c r="AA2150" s="8">
        <f>IF(ISNUMBER($X2150), _xlfn.XLOOKUP($X2150,Sheet3!$A$2:$A$392,Sheet3!$D$2:$D$392,"none", 1,1), $AF$2)</f>
        <v>1</v>
      </c>
    </row>
    <row r="2151" spans="1:27">
      <c r="A2151">
        <v>4</v>
      </c>
      <c r="B2151" t="s">
        <v>300</v>
      </c>
      <c r="C2151" t="s">
        <v>13</v>
      </c>
      <c r="D2151">
        <v>21</v>
      </c>
      <c r="E2151">
        <v>6</v>
      </c>
      <c r="F2151">
        <v>53.9395895022</v>
      </c>
      <c r="G2151">
        <v>38</v>
      </c>
      <c r="H2151">
        <v>44</v>
      </c>
      <c r="I2151">
        <v>57.902349973</v>
      </c>
      <c r="J2151">
        <f>(D2151+E2151/60+F2151/3600)*15</f>
        <v>316.72474828959253</v>
      </c>
      <c r="K2151">
        <f>IF(G2151&lt;0, G2151-H2151/60-I2151/3600, G2151+H2151/60+I2151/3600)</f>
        <v>38.749417319436944</v>
      </c>
      <c r="L2151">
        <v>4164.2089999999998</v>
      </c>
      <c r="M2151">
        <v>3249.614</v>
      </c>
      <c r="N2151">
        <v>285.99</v>
      </c>
      <c r="O2151">
        <v>7.5</v>
      </c>
      <c r="P2151">
        <v>6.39</v>
      </c>
      <c r="Q2151">
        <v>5.21</v>
      </c>
      <c r="R2151">
        <v>4.1900000000000004</v>
      </c>
      <c r="S2151">
        <v>4.7670000000000003</v>
      </c>
      <c r="T2151">
        <v>3.54</v>
      </c>
      <c r="U2151" t="s">
        <v>9345</v>
      </c>
      <c r="V2151" t="str">
        <f>LEFT($U2151,2)</f>
        <v>K5</v>
      </c>
      <c r="W2151" s="3">
        <f>_xlfn.XLOOKUP(V2151,$AC$2:$AC$43,$AD$2:$AD$43,"none")</f>
        <v>1.1499999999999999</v>
      </c>
      <c r="X2151" s="3">
        <f>IF(ISNUMBER($W2151), 4600 * (1 / (0.92 * $W2151 + 1.7) + 1 / (0.92 * $W2151 + 0.62)),"none")</f>
        <v>4409.2340323652679</v>
      </c>
      <c r="Y2151" s="8">
        <f>IF(ISNUMBER($X2151), _xlfn.XLOOKUP($X2151,Sheet3!$A$2:$A$392,Sheet3!$B$2:$B$392,"none", 1,1), $AF$2)</f>
        <v>1</v>
      </c>
      <c r="Z2151" s="8">
        <f>IF(ISNUMBER($X2151), _xlfn.XLOOKUP($X2151,Sheet3!$A$2:$A$392,Sheet3!$C$2:$C$392,"none", 1,1), $AF$2)</f>
        <v>0.73599999999999999</v>
      </c>
      <c r="AA2151" s="8">
        <f>IF(ISNUMBER($X2151), _xlfn.XLOOKUP($X2151,Sheet3!$A$2:$A$392,Sheet3!$D$2:$D$392,"none", 1,1), $AF$2)</f>
        <v>0.4803</v>
      </c>
    </row>
    <row r="2152" spans="1:27">
      <c r="A2152">
        <v>2266</v>
      </c>
      <c r="B2152" t="s">
        <v>2567</v>
      </c>
      <c r="C2152" t="s">
        <v>22</v>
      </c>
      <c r="D2152">
        <v>6</v>
      </c>
      <c r="E2152">
        <v>4</v>
      </c>
      <c r="F2152">
        <v>13.500337212</v>
      </c>
      <c r="G2152">
        <v>-6</v>
      </c>
      <c r="H2152">
        <v>42</v>
      </c>
      <c r="I2152">
        <v>32.225392980000002</v>
      </c>
      <c r="J2152">
        <f>(D2152+E2152/60+F2152/3600)*15</f>
        <v>91.056251405049991</v>
      </c>
      <c r="K2152">
        <f>IF(G2152&lt;0, G2152-H2152/60-I2152/3600, G2152+H2152/60+I2152/3600)</f>
        <v>-6.7089514980500002</v>
      </c>
      <c r="L2152">
        <v>-3.8039999999999998</v>
      </c>
      <c r="M2152">
        <v>3.6230000000000002</v>
      </c>
      <c r="N2152">
        <v>2</v>
      </c>
      <c r="O2152">
        <v>4.3099999999999996</v>
      </c>
      <c r="P2152">
        <v>5.14</v>
      </c>
      <c r="Q2152">
        <v>5.21</v>
      </c>
      <c r="R2152">
        <v>5.13</v>
      </c>
      <c r="S2152">
        <v>5.1879999999999997</v>
      </c>
      <c r="T2152">
        <v>5.09</v>
      </c>
      <c r="U2152" t="s">
        <v>9916</v>
      </c>
      <c r="V2152" t="str">
        <f>LEFT($U2152,2)</f>
        <v>B1</v>
      </c>
      <c r="W2152" s="3">
        <f>_xlfn.XLOOKUP(V2152,$AC$2:$AC$43,$AD$2:$AD$43,"none")</f>
        <v>-0.26</v>
      </c>
      <c r="X2152" s="3">
        <f>IF(ISNUMBER($W2152), 4600 * (1 / (0.92 * $W2152 + 1.7) + 1 / (0.92 * $W2152 + 0.62)),"none")</f>
        <v>15228.791407033788</v>
      </c>
      <c r="Y2152" s="8">
        <f>IF(ISNUMBER($X2152), _xlfn.XLOOKUP($X2152,Sheet3!$A$2:$A$392,Sheet3!$B$2:$B$392,"none", 1,1), $AF$2)</f>
        <v>0.47010000000000002</v>
      </c>
      <c r="Z2152" s="8">
        <f>IF(ISNUMBER($X2152), _xlfn.XLOOKUP($X2152,Sheet3!$A$2:$A$392,Sheet3!$C$2:$C$392,"none", 1,1), $AF$2)</f>
        <v>0.57840000000000003</v>
      </c>
      <c r="AA2152" s="8">
        <f>IF(ISNUMBER($X2152), _xlfn.XLOOKUP($X2152,Sheet3!$A$2:$A$392,Sheet3!$D$2:$D$392,"none", 1,1), $AF$2)</f>
        <v>1</v>
      </c>
    </row>
    <row r="2153" spans="1:27">
      <c r="A2153">
        <v>2377</v>
      </c>
      <c r="B2153" t="s">
        <v>2678</v>
      </c>
      <c r="C2153" t="s">
        <v>297</v>
      </c>
      <c r="D2153">
        <v>6</v>
      </c>
      <c r="E2153">
        <v>31</v>
      </c>
      <c r="F2153">
        <v>48.298735831199998</v>
      </c>
      <c r="G2153">
        <v>11</v>
      </c>
      <c r="H2153">
        <v>32</v>
      </c>
      <c r="I2153">
        <v>39.882359940000001</v>
      </c>
      <c r="J2153">
        <f>(D2153+E2153/60+F2153/3600)*15</f>
        <v>97.951244732630002</v>
      </c>
      <c r="K2153">
        <f>IF(G2153&lt;0, G2153-H2153/60-I2153/3600, G2153+H2153/60+I2153/3600)</f>
        <v>11.544411766650001</v>
      </c>
      <c r="L2153">
        <v>16.954999999999998</v>
      </c>
      <c r="M2153">
        <v>27.805</v>
      </c>
      <c r="N2153">
        <v>15.4</v>
      </c>
      <c r="O2153" t="s">
        <v>9341</v>
      </c>
      <c r="P2153">
        <v>5.3860000000000001</v>
      </c>
      <c r="Q2153">
        <v>5.21</v>
      </c>
      <c r="R2153" t="s">
        <v>9341</v>
      </c>
      <c r="S2153">
        <v>5.1840000000000002</v>
      </c>
      <c r="T2153">
        <v>5.04</v>
      </c>
      <c r="U2153" t="s">
        <v>9359</v>
      </c>
      <c r="V2153" t="str">
        <f>LEFT($U2153,2)</f>
        <v>A3</v>
      </c>
      <c r="W2153" s="3">
        <f>_xlfn.XLOOKUP(V2153,$AC$2:$AC$43,$AD$2:$AD$43,"none")</f>
        <v>0.08</v>
      </c>
      <c r="X2153" s="3">
        <f>IF(ISNUMBER($W2153), 4600 * (1 / (0.92 * $W2153 + 1.7) + 1 / (0.92 * $W2153 + 0.62)),"none")</f>
        <v>9225.6595386701993</v>
      </c>
      <c r="Y2153" s="8">
        <f>IF(ISNUMBER($X2153), _xlfn.XLOOKUP($X2153,Sheet3!$A$2:$A$392,Sheet3!$B$2:$B$392,"none", 1,1), $AF$2)</f>
        <v>0.67030000000000001</v>
      </c>
      <c r="Z2153" s="8">
        <f>IF(ISNUMBER($X2153), _xlfn.XLOOKUP($X2153,Sheet3!$A$2:$A$392,Sheet3!$C$2:$C$392,"none", 1,1), $AF$2)</f>
        <v>0.73619999999999997</v>
      </c>
      <c r="AA2153" s="8">
        <f>IF(ISNUMBER($X2153), _xlfn.XLOOKUP($X2153,Sheet3!$A$2:$A$392,Sheet3!$D$2:$D$392,"none", 1,1), $AF$2)</f>
        <v>1</v>
      </c>
    </row>
    <row r="2154" spans="1:27">
      <c r="A2154">
        <v>2459</v>
      </c>
      <c r="B2154" t="s">
        <v>2761</v>
      </c>
      <c r="C2154" t="s">
        <v>12</v>
      </c>
      <c r="D2154">
        <v>6</v>
      </c>
      <c r="E2154">
        <v>42</v>
      </c>
      <c r="F2154">
        <v>24.327218899999998</v>
      </c>
      <c r="G2154">
        <v>17</v>
      </c>
      <c r="H2154">
        <v>38</v>
      </c>
      <c r="I2154">
        <v>43.111834999999999</v>
      </c>
      <c r="J2154">
        <f>(D2154+E2154/60+F2154/3600)*15</f>
        <v>100.60136341208333</v>
      </c>
      <c r="K2154">
        <f>IF(G2154&lt;0, G2154-H2154/60-I2154/3600, G2154+H2154/60+I2154/3600)</f>
        <v>17.645308843055556</v>
      </c>
      <c r="L2154">
        <v>7.87</v>
      </c>
      <c r="M2154">
        <v>-84.32</v>
      </c>
      <c r="N2154">
        <v>22.92</v>
      </c>
      <c r="O2154" t="s">
        <v>9341</v>
      </c>
      <c r="P2154">
        <v>5.27</v>
      </c>
      <c r="Q2154">
        <v>5.21</v>
      </c>
      <c r="R2154" t="s">
        <v>9341</v>
      </c>
      <c r="S2154">
        <v>5.1849999999999996</v>
      </c>
      <c r="T2154" t="s">
        <v>9341</v>
      </c>
      <c r="U2154" t="s">
        <v>9352</v>
      </c>
      <c r="V2154" t="str">
        <f>LEFT($U2154,2)</f>
        <v>A2</v>
      </c>
      <c r="W2154" s="3">
        <f>_xlfn.XLOOKUP(V2154,$AC$2:$AC$43,$AD$2:$AD$43,"none")</f>
        <v>0.05</v>
      </c>
      <c r="X2154" s="3">
        <f>IF(ISNUMBER($W2154), 4600 * (1 / (0.92 * $W2154 + 1.7) + 1 / (0.92 * $W2154 + 0.62)),"none")</f>
        <v>9541.5002631497482</v>
      </c>
      <c r="Y2154" s="8">
        <f>IF(ISNUMBER($X2154), _xlfn.XLOOKUP($X2154,Sheet3!$A$2:$A$392,Sheet3!$B$2:$B$392,"none", 1,1), $AF$2)</f>
        <v>0.65039999999999998</v>
      </c>
      <c r="Z2154" s="8">
        <f>IF(ISNUMBER($X2154), _xlfn.XLOOKUP($X2154,Sheet3!$A$2:$A$392,Sheet3!$C$2:$C$392,"none", 1,1), $AF$2)</f>
        <v>0.72150000000000003</v>
      </c>
      <c r="AA2154" s="8">
        <f>IF(ISNUMBER($X2154), _xlfn.XLOOKUP($X2154,Sheet3!$A$2:$A$392,Sheet3!$D$2:$D$392,"none", 1,1), $AF$2)</f>
        <v>1</v>
      </c>
    </row>
    <row r="2155" spans="1:27">
      <c r="A2155">
        <v>4825</v>
      </c>
      <c r="B2155" t="s">
        <v>5128</v>
      </c>
      <c r="C2155" t="s">
        <v>22</v>
      </c>
      <c r="D2155">
        <v>12</v>
      </c>
      <c r="E2155">
        <v>20</v>
      </c>
      <c r="F2155">
        <v>33.641983065600002</v>
      </c>
      <c r="G2155">
        <v>-22</v>
      </c>
      <c r="H2155">
        <v>12</v>
      </c>
      <c r="I2155">
        <v>57.241705320000001</v>
      </c>
      <c r="J2155">
        <f>(D2155+E2155/60+F2155/3600)*15</f>
        <v>185.14017492944001</v>
      </c>
      <c r="K2155">
        <f>IF(G2155&lt;0, G2155-H2155/60-I2155/3600, G2155+H2155/60+I2155/3600)</f>
        <v>-22.2159004737</v>
      </c>
      <c r="L2155">
        <v>-108.879</v>
      </c>
      <c r="M2155">
        <v>-27.661000000000001</v>
      </c>
      <c r="N2155">
        <v>8.48</v>
      </c>
      <c r="O2155">
        <v>4.7300000000000004</v>
      </c>
      <c r="P2155">
        <v>5.1100000000000003</v>
      </c>
      <c r="Q2155">
        <v>5.21</v>
      </c>
      <c r="R2155" t="s">
        <v>9341</v>
      </c>
      <c r="S2155">
        <v>5.1589999999999998</v>
      </c>
      <c r="T2155" t="s">
        <v>9341</v>
      </c>
      <c r="U2155" t="s">
        <v>9437</v>
      </c>
      <c r="V2155" t="str">
        <f>LEFT($U2155,2)</f>
        <v>B8</v>
      </c>
      <c r="W2155" s="3">
        <f>_xlfn.XLOOKUP(V2155,$AC$2:$AC$43,$AD$2:$AD$43,"none")</f>
        <v>-0.11</v>
      </c>
      <c r="X2155" s="3">
        <f>IF(ISNUMBER($W2155), 4600 * (1 / (0.92 * $W2155 + 1.7) + 1 / (0.92 * $W2155 + 0.62)),"none")</f>
        <v>11743.77313439976</v>
      </c>
      <c r="Y2155" s="8">
        <f>IF(ISNUMBER($X2155), _xlfn.XLOOKUP($X2155,Sheet3!$A$2:$A$392,Sheet3!$B$2:$B$392,"none", 1,1), $AF$2)</f>
        <v>0.54959999999999998</v>
      </c>
      <c r="Z2155" s="8">
        <f>IF(ISNUMBER($X2155), _xlfn.XLOOKUP($X2155,Sheet3!$A$2:$A$392,Sheet3!$C$2:$C$392,"none", 1,1), $AF$2)</f>
        <v>0.64410000000000001</v>
      </c>
      <c r="AA2155" s="8">
        <f>IF(ISNUMBER($X2155), _xlfn.XLOOKUP($X2155,Sheet3!$A$2:$A$392,Sheet3!$D$2:$D$392,"none", 1,1), $AF$2)</f>
        <v>1</v>
      </c>
    </row>
    <row r="2156" spans="1:27">
      <c r="A2156">
        <v>5053</v>
      </c>
      <c r="B2156" t="s">
        <v>5356</v>
      </c>
      <c r="C2156" t="s">
        <v>12</v>
      </c>
      <c r="D2156">
        <v>13</v>
      </c>
      <c r="E2156">
        <v>32</v>
      </c>
      <c r="F2156">
        <v>58.071592058599997</v>
      </c>
      <c r="G2156">
        <v>-10</v>
      </c>
      <c r="H2156">
        <v>9</v>
      </c>
      <c r="I2156">
        <v>53.995068424000003</v>
      </c>
      <c r="J2156">
        <f>(D2156+E2156/60+F2156/3600)*15</f>
        <v>203.24196496691084</v>
      </c>
      <c r="K2156">
        <f>IF(G2156&lt;0, G2156-H2156/60-I2156/3600, G2156+H2156/60+I2156/3600)</f>
        <v>-10.164998630117777</v>
      </c>
      <c r="L2156">
        <v>-31.018999999999998</v>
      </c>
      <c r="M2156">
        <v>-38.85</v>
      </c>
      <c r="N2156">
        <v>11.65</v>
      </c>
      <c r="O2156" t="s">
        <v>9341</v>
      </c>
      <c r="P2156">
        <v>6.19</v>
      </c>
      <c r="Q2156">
        <v>5.21</v>
      </c>
      <c r="R2156" t="s">
        <v>9341</v>
      </c>
      <c r="S2156">
        <v>4.9349999999999996</v>
      </c>
      <c r="T2156" t="s">
        <v>9341</v>
      </c>
      <c r="U2156" t="s">
        <v>9379</v>
      </c>
      <c r="V2156" t="str">
        <f>LEFT($U2156,2)</f>
        <v>G8</v>
      </c>
      <c r="W2156" s="3">
        <f>_xlfn.XLOOKUP(V2156,$AC$2:$AC$43,$AD$2:$AD$43,"none")</f>
        <v>0.74</v>
      </c>
      <c r="X2156" s="3">
        <f>IF(ISNUMBER($W2156), 4600 * (1 / (0.92 * $W2156 + 1.7) + 1 / (0.92 * $W2156 + 0.62)),"none")</f>
        <v>5468.4090187676065</v>
      </c>
      <c r="Y2156" s="8">
        <f>IF(ISNUMBER($X2156), _xlfn.XLOOKUP($X2156,Sheet3!$A$2:$A$392,Sheet3!$B$2:$B$392,"none", 1,1), $AF$2)</f>
        <v>1</v>
      </c>
      <c r="Z2156" s="8">
        <f>IF(ISNUMBER($X2156), _xlfn.XLOOKUP($X2156,Sheet3!$A$2:$A$392,Sheet3!$C$2:$C$392,"none", 1,1), $AF$2)</f>
        <v>0.85409999999999997</v>
      </c>
      <c r="AA2156" s="8">
        <f>IF(ISNUMBER($X2156), _xlfn.XLOOKUP($X2156,Sheet3!$A$2:$A$392,Sheet3!$D$2:$D$392,"none", 1,1), $AF$2)</f>
        <v>0.72770000000000001</v>
      </c>
    </row>
    <row r="2157" spans="1:27">
      <c r="A2157">
        <v>5770</v>
      </c>
      <c r="B2157" t="s">
        <v>6073</v>
      </c>
      <c r="C2157" t="s">
        <v>305</v>
      </c>
      <c r="D2157">
        <v>18</v>
      </c>
      <c r="E2157">
        <v>49</v>
      </c>
      <c r="F2157">
        <v>40.107997742400002</v>
      </c>
      <c r="G2157">
        <v>-20</v>
      </c>
      <c r="H2157">
        <v>19</v>
      </c>
      <c r="I2157">
        <v>28.756704683999999</v>
      </c>
      <c r="J2157">
        <f>(D2157+E2157/60+F2157/3600)*15</f>
        <v>282.41711665726001</v>
      </c>
      <c r="K2157">
        <f>IF(G2157&lt;0, G2157-H2157/60-I2157/3600, G2157+H2157/60+I2157/3600)</f>
        <v>-20.324654640190001</v>
      </c>
      <c r="L2157">
        <v>-0.57499999999999996</v>
      </c>
      <c r="M2157">
        <v>33.155999999999999</v>
      </c>
      <c r="N2157">
        <v>6.23</v>
      </c>
      <c r="O2157" t="s">
        <v>9341</v>
      </c>
      <c r="P2157">
        <v>6.6150000000000002</v>
      </c>
      <c r="Q2157">
        <v>5.21</v>
      </c>
      <c r="R2157" t="s">
        <v>9341</v>
      </c>
      <c r="S2157">
        <v>4.7030000000000003</v>
      </c>
      <c r="T2157" t="s">
        <v>9341</v>
      </c>
      <c r="U2157" t="s">
        <v>9371</v>
      </c>
      <c r="V2157" t="str">
        <f>LEFT($U2157,2)</f>
        <v>K2</v>
      </c>
      <c r="W2157" s="3">
        <f>_xlfn.XLOOKUP(V2157,$AC$2:$AC$43,$AD$2:$AD$43,"none")</f>
        <v>0.92</v>
      </c>
      <c r="X2157" s="3">
        <f>IF(ISNUMBER($W2157), 4600 * (1 / (0.92 * $W2157 + 1.7) + 1 / (0.92 * $W2157 + 0.62)),"none")</f>
        <v>4943.4058698702656</v>
      </c>
      <c r="Y2157" s="8">
        <f>IF(ISNUMBER($X2157), _xlfn.XLOOKUP($X2157,Sheet3!$A$2:$A$392,Sheet3!$B$2:$B$392,"none", 1,1), $AF$2)</f>
        <v>1</v>
      </c>
      <c r="Z2157" s="8">
        <f>IF(ISNUMBER($X2157), _xlfn.XLOOKUP($X2157,Sheet3!$A$2:$A$392,Sheet3!$C$2:$C$392,"none", 1,1), $AF$2)</f>
        <v>0.79920000000000002</v>
      </c>
      <c r="AA2157" s="8">
        <f>IF(ISNUMBER($X2157), _xlfn.XLOOKUP($X2157,Sheet3!$A$2:$A$392,Sheet3!$D$2:$D$392,"none", 1,1), $AF$2)</f>
        <v>0.60450000000000004</v>
      </c>
    </row>
    <row r="2158" spans="1:27">
      <c r="A2158">
        <v>7283</v>
      </c>
      <c r="B2158" t="s">
        <v>7586</v>
      </c>
      <c r="C2158" t="s">
        <v>16</v>
      </c>
      <c r="D2158">
        <v>2</v>
      </c>
      <c r="E2158">
        <v>40</v>
      </c>
      <c r="F2158">
        <v>39.613347511199997</v>
      </c>
      <c r="G2158">
        <v>-54</v>
      </c>
      <c r="H2158">
        <v>32</v>
      </c>
      <c r="I2158">
        <v>59.682907571999998</v>
      </c>
      <c r="J2158">
        <f>(D2158+E2158/60+F2158/3600)*15</f>
        <v>40.165055614629999</v>
      </c>
      <c r="K2158">
        <f>IF(G2158&lt;0, G2158-H2158/60-I2158/3600, G2158+H2158/60+I2158/3600)</f>
        <v>-54.54991191877</v>
      </c>
      <c r="L2158">
        <v>33.395000000000003</v>
      </c>
      <c r="M2158">
        <v>5.8120000000000003</v>
      </c>
      <c r="N2158">
        <v>20.239999999999998</v>
      </c>
      <c r="O2158" t="s">
        <v>9341</v>
      </c>
      <c r="P2158">
        <v>5.61</v>
      </c>
      <c r="Q2158">
        <v>5.21</v>
      </c>
      <c r="R2158" t="s">
        <v>9341</v>
      </c>
      <c r="S2158">
        <v>5.0960000000000001</v>
      </c>
      <c r="T2158" t="s">
        <v>9341</v>
      </c>
      <c r="U2158" t="s">
        <v>9386</v>
      </c>
      <c r="V2158" t="str">
        <f>LEFT($U2158,2)</f>
        <v>F6</v>
      </c>
      <c r="W2158" s="3" t="str">
        <f>_xlfn.XLOOKUP(V2158,$AC$2:$AC$43,$AD$2:$AD$43,"none")</f>
        <v>none</v>
      </c>
      <c r="X2158" s="3" t="str">
        <f>IF(ISNUMBER($W2158), 4600 * (1 / (0.92 * $W2158 + 1.7) + 1 / (0.92 * $W2158 + 0.62)),"none")</f>
        <v>none</v>
      </c>
      <c r="Y2158" s="8">
        <f>IF(ISNUMBER($X2158), _xlfn.XLOOKUP($X2158,Sheet3!$A$2:$A$392,Sheet3!$B$2:$B$392,"none", 1,1), $AF$2)</f>
        <v>0.8</v>
      </c>
      <c r="Z2158" s="8">
        <f>IF(ISNUMBER($X2158), _xlfn.XLOOKUP($X2158,Sheet3!$A$2:$A$392,Sheet3!$C$2:$C$392,"none", 1,1), $AF$2)</f>
        <v>0.8</v>
      </c>
      <c r="AA2158" s="8">
        <f>IF(ISNUMBER($X2158), _xlfn.XLOOKUP($X2158,Sheet3!$A$2:$A$392,Sheet3!$D$2:$D$392,"none", 1,1), $AF$2)</f>
        <v>0.8</v>
      </c>
    </row>
    <row r="2159" spans="1:27">
      <c r="A2159">
        <v>4073</v>
      </c>
      <c r="B2159" t="s">
        <v>4376</v>
      </c>
      <c r="C2159" t="s">
        <v>11</v>
      </c>
      <c r="D2159">
        <v>0</v>
      </c>
      <c r="E2159">
        <v>30</v>
      </c>
      <c r="F2159">
        <v>7.3651144632000003</v>
      </c>
      <c r="G2159">
        <v>29</v>
      </c>
      <c r="H2159">
        <v>45</v>
      </c>
      <c r="I2159">
        <v>5.6080650240000001</v>
      </c>
      <c r="J2159">
        <f>(D2159+E2159/60+F2159/3600)*15</f>
        <v>7.5306879769300004</v>
      </c>
      <c r="K2159">
        <f>IF(G2159&lt;0, G2159-H2159/60-I2159/3600, G2159+H2159/60+I2159/3600)</f>
        <v>29.75155779584</v>
      </c>
      <c r="L2159">
        <v>42.975999999999999</v>
      </c>
      <c r="M2159">
        <v>-56.674999999999997</v>
      </c>
      <c r="N2159">
        <v>16.100000000000001</v>
      </c>
      <c r="O2159" t="s">
        <v>9341</v>
      </c>
      <c r="P2159">
        <v>5.4669999999999996</v>
      </c>
      <c r="Q2159">
        <v>5.2140000000000004</v>
      </c>
      <c r="R2159" t="s">
        <v>9341</v>
      </c>
      <c r="S2159">
        <v>5.1310000000000002</v>
      </c>
      <c r="T2159" t="s">
        <v>9341</v>
      </c>
      <c r="U2159" t="s">
        <v>9393</v>
      </c>
      <c r="V2159" t="str">
        <f>LEFT($U2159,2)</f>
        <v>A7</v>
      </c>
      <c r="W2159" s="3">
        <f>_xlfn.XLOOKUP(V2159,$AC$2:$AC$43,$AD$2:$AD$43,"none")</f>
        <v>0.2</v>
      </c>
      <c r="X2159" s="3">
        <f>IF(ISNUMBER($W2159), 4600 * (1 / (0.92 * $W2159 + 1.7) + 1 / (0.92 * $W2159 + 0.62)),"none")</f>
        <v>8163.0066229362728</v>
      </c>
      <c r="Y2159" s="8">
        <f>IF(ISNUMBER($X2159), _xlfn.XLOOKUP($X2159,Sheet3!$A$2:$A$392,Sheet3!$B$2:$B$392,"none", 1,1), $AF$2)</f>
        <v>0.76519999999999999</v>
      </c>
      <c r="Z2159" s="8">
        <f>IF(ISNUMBER($X2159), _xlfn.XLOOKUP($X2159,Sheet3!$A$2:$A$392,Sheet3!$C$2:$C$392,"none", 1,1), $AF$2)</f>
        <v>0.80349999999999999</v>
      </c>
      <c r="AA2159" s="8">
        <f>IF(ISNUMBER($X2159), _xlfn.XLOOKUP($X2159,Sheet3!$A$2:$A$392,Sheet3!$D$2:$D$392,"none", 1,1), $AF$2)</f>
        <v>1</v>
      </c>
    </row>
    <row r="2160" spans="1:27">
      <c r="A2160">
        <v>1021</v>
      </c>
      <c r="B2160" t="s">
        <v>1322</v>
      </c>
      <c r="C2160" t="s">
        <v>16</v>
      </c>
      <c r="D2160">
        <v>6</v>
      </c>
      <c r="E2160">
        <v>47</v>
      </c>
      <c r="F2160">
        <v>39.575890653599998</v>
      </c>
      <c r="G2160">
        <v>48</v>
      </c>
      <c r="H2160">
        <v>47</v>
      </c>
      <c r="I2160">
        <v>22.143754212000001</v>
      </c>
      <c r="J2160">
        <f>(D2160+E2160/60+F2160/3600)*15</f>
        <v>101.91489954439</v>
      </c>
      <c r="K2160">
        <f>IF(G2160&lt;0, G2160-H2160/60-I2160/3600, G2160+H2160/60+I2160/3600)</f>
        <v>48.789484376169995</v>
      </c>
      <c r="L2160">
        <v>3.988</v>
      </c>
      <c r="M2160">
        <v>4.7480000000000002</v>
      </c>
      <c r="N2160">
        <v>8.01</v>
      </c>
      <c r="O2160" t="s">
        <v>9341</v>
      </c>
      <c r="P2160">
        <v>6.34</v>
      </c>
      <c r="Q2160">
        <v>5.2160000000000002</v>
      </c>
      <c r="R2160" t="s">
        <v>9341</v>
      </c>
      <c r="S2160">
        <v>4.9139999999999997</v>
      </c>
      <c r="T2160" t="s">
        <v>9341</v>
      </c>
      <c r="U2160" t="s">
        <v>9792</v>
      </c>
      <c r="V2160" t="str">
        <f>LEFT($U2160,2)</f>
        <v>K0</v>
      </c>
      <c r="W2160" s="3">
        <f>_xlfn.XLOOKUP(V2160,$AC$2:$AC$43,$AD$2:$AD$43,"none")</f>
        <v>0.81</v>
      </c>
      <c r="X2160" s="3">
        <f>IF(ISNUMBER($W2160), 4600 * (1 / (0.92 * $W2160 + 1.7) + 1 / (0.92 * $W2160 + 0.62)),"none")</f>
        <v>5250.7063834266155</v>
      </c>
      <c r="Y2160" s="8">
        <f>IF(ISNUMBER($X2160), _xlfn.XLOOKUP($X2160,Sheet3!$A$2:$A$392,Sheet3!$B$2:$B$392,"none", 1,1), $AF$2)</f>
        <v>1</v>
      </c>
      <c r="Z2160" s="8">
        <f>IF(ISNUMBER($X2160), _xlfn.XLOOKUP($X2160,Sheet3!$A$2:$A$392,Sheet3!$C$2:$C$392,"none", 1,1), $AF$2)</f>
        <v>0.83299999999999996</v>
      </c>
      <c r="AA2160" s="8">
        <f>IF(ISNUMBER($X2160), _xlfn.XLOOKUP($X2160,Sheet3!$A$2:$A$392,Sheet3!$D$2:$D$392,"none", 1,1), $AF$2)</f>
        <v>0.67869999999999997</v>
      </c>
    </row>
    <row r="2161" spans="1:27">
      <c r="A2161">
        <v>111</v>
      </c>
      <c r="B2161" t="s">
        <v>409</v>
      </c>
      <c r="C2161" t="s">
        <v>12</v>
      </c>
      <c r="D2161">
        <v>21</v>
      </c>
      <c r="E2161">
        <v>29</v>
      </c>
      <c r="F2161">
        <v>26.949766399200001</v>
      </c>
      <c r="G2161">
        <v>46</v>
      </c>
      <c r="H2161">
        <v>32</v>
      </c>
      <c r="I2161">
        <v>26.107970964</v>
      </c>
      <c r="J2161">
        <f>(D2161+E2161/60+F2161/3600)*15</f>
        <v>322.36229069333001</v>
      </c>
      <c r="K2161">
        <f>IF(G2161&lt;0, G2161-H2161/60-I2161/3600, G2161+H2161/60+I2161/3600)</f>
        <v>46.540585547489997</v>
      </c>
      <c r="L2161">
        <v>43.165999999999997</v>
      </c>
      <c r="M2161">
        <v>104.32599999999999</v>
      </c>
      <c r="N2161">
        <v>15.29</v>
      </c>
      <c r="O2161" t="s">
        <v>9341</v>
      </c>
      <c r="P2161">
        <v>6.1879999999999997</v>
      </c>
      <c r="Q2161">
        <v>5.2169999999999996</v>
      </c>
      <c r="R2161" t="s">
        <v>9341</v>
      </c>
      <c r="S2161">
        <v>4.9630000000000001</v>
      </c>
      <c r="T2161" t="s">
        <v>9341</v>
      </c>
      <c r="U2161" t="s">
        <v>9427</v>
      </c>
      <c r="V2161" t="str">
        <f>LEFT($U2161,2)</f>
        <v>K0</v>
      </c>
      <c r="W2161" s="3">
        <f>_xlfn.XLOOKUP(V2161,$AC$2:$AC$43,$AD$2:$AD$43,"none")</f>
        <v>0.81</v>
      </c>
      <c r="X2161" s="3">
        <f>IF(ISNUMBER($W2161), 4600 * (1 / (0.92 * $W2161 + 1.7) + 1 / (0.92 * $W2161 + 0.62)),"none")</f>
        <v>5250.7063834266155</v>
      </c>
      <c r="Y2161" s="8">
        <f>IF(ISNUMBER($X2161), _xlfn.XLOOKUP($X2161,Sheet3!$A$2:$A$392,Sheet3!$B$2:$B$392,"none", 1,1), $AF$2)</f>
        <v>1</v>
      </c>
      <c r="Z2161" s="8">
        <f>IF(ISNUMBER($X2161), _xlfn.XLOOKUP($X2161,Sheet3!$A$2:$A$392,Sheet3!$C$2:$C$392,"none", 1,1), $AF$2)</f>
        <v>0.83299999999999996</v>
      </c>
      <c r="AA2161" s="8">
        <f>IF(ISNUMBER($X2161), _xlfn.XLOOKUP($X2161,Sheet3!$A$2:$A$392,Sheet3!$D$2:$D$392,"none", 1,1), $AF$2)</f>
        <v>0.67869999999999997</v>
      </c>
    </row>
    <row r="2162" spans="1:27">
      <c r="A2162">
        <v>5384</v>
      </c>
      <c r="B2162" t="s">
        <v>5687</v>
      </c>
      <c r="C2162" t="s">
        <v>297</v>
      </c>
      <c r="D2162">
        <v>18</v>
      </c>
      <c r="E2162">
        <v>47</v>
      </c>
      <c r="F2162">
        <v>44.617734592799998</v>
      </c>
      <c r="G2162">
        <v>-40</v>
      </c>
      <c r="H2162">
        <v>24</v>
      </c>
      <c r="I2162">
        <v>22.197417911999999</v>
      </c>
      <c r="J2162">
        <f>(D2162+E2162/60+F2162/3600)*15</f>
        <v>281.93590722747001</v>
      </c>
      <c r="K2162">
        <f>IF(G2162&lt;0, G2162-H2162/60-I2162/3600, G2162+H2162/60+I2162/3600)</f>
        <v>-40.40616594942</v>
      </c>
      <c r="L2162">
        <v>23.69</v>
      </c>
      <c r="M2162">
        <v>-18.373000000000001</v>
      </c>
      <c r="N2162">
        <v>8.4499999999999993</v>
      </c>
      <c r="O2162" t="s">
        <v>9341</v>
      </c>
      <c r="P2162">
        <v>5.984</v>
      </c>
      <c r="Q2162">
        <v>5.2169999999999996</v>
      </c>
      <c r="R2162" t="s">
        <v>9341</v>
      </c>
      <c r="S2162">
        <v>4.9870000000000001</v>
      </c>
      <c r="T2162" t="s">
        <v>9341</v>
      </c>
      <c r="U2162" t="s">
        <v>10877</v>
      </c>
      <c r="V2162" t="str">
        <f>LEFT($U2162,2)</f>
        <v>G5</v>
      </c>
      <c r="W2162" s="3">
        <f>_xlfn.XLOOKUP(V2162,$AC$2:$AC$43,$AD$2:$AD$43,"none")</f>
        <v>0.68</v>
      </c>
      <c r="X2162" s="3">
        <f>IF(ISNUMBER($W2162), 4600 * (1 / (0.92 * $W2162 + 1.7) + 1 / (0.92 * $W2162 + 0.62)),"none")</f>
        <v>5670.9835338658331</v>
      </c>
      <c r="Y2162" s="8">
        <f>IF(ISNUMBER($X2162), _xlfn.XLOOKUP($X2162,Sheet3!$A$2:$A$392,Sheet3!$B$2:$B$392,"none", 1,1), $AF$2)</f>
        <v>1</v>
      </c>
      <c r="Z2162" s="8">
        <f>IF(ISNUMBER($X2162), _xlfn.XLOOKUP($X2162,Sheet3!$A$2:$A$392,Sheet3!$C$2:$C$392,"none", 1,1), $AF$2)</f>
        <v>0.874</v>
      </c>
      <c r="AA2162" s="8">
        <f>IF(ISNUMBER($X2162), _xlfn.XLOOKUP($X2162,Sheet3!$A$2:$A$392,Sheet3!$D$2:$D$392,"none", 1,1), $AF$2)</f>
        <v>0.77600000000000002</v>
      </c>
    </row>
    <row r="2163" spans="1:27">
      <c r="A2163">
        <v>6069</v>
      </c>
      <c r="B2163" t="s">
        <v>6372</v>
      </c>
      <c r="C2163" t="s">
        <v>12</v>
      </c>
      <c r="D2163">
        <v>15</v>
      </c>
      <c r="E2163">
        <v>50</v>
      </c>
      <c r="F2163">
        <v>17.546822630400001</v>
      </c>
      <c r="G2163">
        <v>2</v>
      </c>
      <c r="H2163">
        <v>11</v>
      </c>
      <c r="I2163">
        <v>47.432004216000003</v>
      </c>
      <c r="J2163">
        <f>(D2163+E2163/60+F2163/3600)*15</f>
        <v>237.57311176096002</v>
      </c>
      <c r="K2163">
        <f>IF(G2163&lt;0, G2163-H2163/60-I2163/3600, G2163+H2163/60+I2163/3600)</f>
        <v>2.1965088900599996</v>
      </c>
      <c r="L2163">
        <v>30.263999999999999</v>
      </c>
      <c r="M2163">
        <v>-47.593000000000004</v>
      </c>
      <c r="N2163">
        <v>13.1</v>
      </c>
      <c r="O2163" t="s">
        <v>9341</v>
      </c>
      <c r="P2163">
        <v>6.2359999999999998</v>
      </c>
      <c r="Q2163">
        <v>5.2169999999999996</v>
      </c>
      <c r="R2163" t="s">
        <v>9341</v>
      </c>
      <c r="S2163">
        <v>4.9260000000000002</v>
      </c>
      <c r="T2163" t="s">
        <v>9341</v>
      </c>
      <c r="U2163" t="s">
        <v>9361</v>
      </c>
      <c r="V2163" t="str">
        <f>LEFT($U2163,2)</f>
        <v>K0</v>
      </c>
      <c r="W2163" s="3">
        <f>_xlfn.XLOOKUP(V2163,$AC$2:$AC$43,$AD$2:$AD$43,"none")</f>
        <v>0.81</v>
      </c>
      <c r="X2163" s="3">
        <f>IF(ISNUMBER($W2163), 4600 * (1 / (0.92 * $W2163 + 1.7) + 1 / (0.92 * $W2163 + 0.62)),"none")</f>
        <v>5250.7063834266155</v>
      </c>
      <c r="Y2163" s="8">
        <f>IF(ISNUMBER($X2163), _xlfn.XLOOKUP($X2163,Sheet3!$A$2:$A$392,Sheet3!$B$2:$B$392,"none", 1,1), $AF$2)</f>
        <v>1</v>
      </c>
      <c r="Z2163" s="8">
        <f>IF(ISNUMBER($X2163), _xlfn.XLOOKUP($X2163,Sheet3!$A$2:$A$392,Sheet3!$C$2:$C$392,"none", 1,1), $AF$2)</f>
        <v>0.83299999999999996</v>
      </c>
      <c r="AA2163" s="8">
        <f>IF(ISNUMBER($X2163), _xlfn.XLOOKUP($X2163,Sheet3!$A$2:$A$392,Sheet3!$D$2:$D$392,"none", 1,1), $AF$2)</f>
        <v>0.67869999999999997</v>
      </c>
    </row>
    <row r="2164" spans="1:27">
      <c r="A2164">
        <v>6957</v>
      </c>
      <c r="B2164" t="s">
        <v>7260</v>
      </c>
      <c r="C2164" t="s">
        <v>28</v>
      </c>
      <c r="D2164">
        <v>8</v>
      </c>
      <c r="E2164">
        <v>9</v>
      </c>
      <c r="F2164">
        <v>43.154198544000003</v>
      </c>
      <c r="G2164">
        <v>-47</v>
      </c>
      <c r="H2164">
        <v>56</v>
      </c>
      <c r="I2164">
        <v>13.890437304000001</v>
      </c>
      <c r="J2164">
        <f>(D2164+E2164/60+F2164/3600)*15</f>
        <v>122.4298091606</v>
      </c>
      <c r="K2164">
        <f>IF(G2164&lt;0, G2164-H2164/60-I2164/3600, G2164+H2164/60+I2164/3600)</f>
        <v>-47.937191788139998</v>
      </c>
      <c r="L2164">
        <v>-6.4249999999999998</v>
      </c>
      <c r="M2164">
        <v>9.7390000000000008</v>
      </c>
      <c r="N2164">
        <v>2.91</v>
      </c>
      <c r="O2164">
        <v>4.12</v>
      </c>
      <c r="P2164">
        <v>5.0170000000000003</v>
      </c>
      <c r="Q2164">
        <v>5.2169999999999996</v>
      </c>
      <c r="R2164" t="s">
        <v>9341</v>
      </c>
      <c r="S2164">
        <v>5.181</v>
      </c>
      <c r="T2164" t="s">
        <v>9341</v>
      </c>
      <c r="U2164" t="s">
        <v>9432</v>
      </c>
      <c r="V2164" t="str">
        <f>LEFT($U2164,2)</f>
        <v>B2</v>
      </c>
      <c r="W2164" s="3">
        <f>_xlfn.XLOOKUP(V2164,$AC$2:$AC$43,$AD$2:$AD$43,"none")</f>
        <v>-0.24</v>
      </c>
      <c r="X2164" s="3">
        <f>IF(ISNUMBER($W2164), 4600 * (1 / (0.92 * $W2164 + 1.7) + 1 / (0.92 * $W2164 + 0.62)),"none")</f>
        <v>14632.835167360139</v>
      </c>
      <c r="Y2164" s="8">
        <f>IF(ISNUMBER($X2164), _xlfn.XLOOKUP($X2164,Sheet3!$A$2:$A$392,Sheet3!$B$2:$B$392,"none", 1,1), $AF$2)</f>
        <v>0.47989999999999999</v>
      </c>
      <c r="Z2164" s="8">
        <f>IF(ISNUMBER($X2164), _xlfn.XLOOKUP($X2164,Sheet3!$A$2:$A$392,Sheet3!$C$2:$C$392,"none", 1,1), $AF$2)</f>
        <v>0.58679999999999999</v>
      </c>
      <c r="AA2164" s="8">
        <f>IF(ISNUMBER($X2164), _xlfn.XLOOKUP($X2164,Sheet3!$A$2:$A$392,Sheet3!$D$2:$D$392,"none", 1,1), $AF$2)</f>
        <v>1</v>
      </c>
    </row>
    <row r="2165" spans="1:27">
      <c r="A2165">
        <v>8689</v>
      </c>
      <c r="B2165" t="s">
        <v>8994</v>
      </c>
      <c r="C2165" t="s">
        <v>12</v>
      </c>
      <c r="D2165">
        <v>13</v>
      </c>
      <c r="E2165">
        <v>41</v>
      </c>
      <c r="F2165">
        <v>44.7704279736</v>
      </c>
      <c r="G2165">
        <v>-54</v>
      </c>
      <c r="H2165">
        <v>33</v>
      </c>
      <c r="I2165">
        <v>33.934726980000001</v>
      </c>
      <c r="J2165">
        <f>(D2165+E2165/60+F2165/3600)*15</f>
        <v>205.43654344989</v>
      </c>
      <c r="K2165">
        <f>IF(G2165&lt;0, G2165-H2165/60-I2165/3600, G2165+H2165/60+I2165/3600)</f>
        <v>-54.559426313049997</v>
      </c>
      <c r="L2165">
        <v>-43.783000000000001</v>
      </c>
      <c r="M2165">
        <v>-24.934999999999999</v>
      </c>
      <c r="N2165">
        <v>11.28</v>
      </c>
      <c r="O2165" t="s">
        <v>9341</v>
      </c>
      <c r="P2165">
        <v>5.1349999999999998</v>
      </c>
      <c r="Q2165">
        <v>5.2169999999999996</v>
      </c>
      <c r="R2165">
        <v>6.08</v>
      </c>
      <c r="S2165">
        <v>5.242</v>
      </c>
      <c r="T2165" t="s">
        <v>9341</v>
      </c>
      <c r="U2165" t="s">
        <v>11519</v>
      </c>
      <c r="V2165" t="str">
        <f>LEFT($U2165,2)</f>
        <v>B8</v>
      </c>
      <c r="W2165" s="3">
        <f>_xlfn.XLOOKUP(V2165,$AC$2:$AC$43,$AD$2:$AD$43,"none")</f>
        <v>-0.11</v>
      </c>
      <c r="X2165" s="3">
        <f>IF(ISNUMBER($W2165), 4600 * (1 / (0.92 * $W2165 + 1.7) + 1 / (0.92 * $W2165 + 0.62)),"none")</f>
        <v>11743.77313439976</v>
      </c>
      <c r="Y2165" s="8">
        <f>IF(ISNUMBER($X2165), _xlfn.XLOOKUP($X2165,Sheet3!$A$2:$A$392,Sheet3!$B$2:$B$392,"none", 1,1), $AF$2)</f>
        <v>0.54959999999999998</v>
      </c>
      <c r="Z2165" s="8">
        <f>IF(ISNUMBER($X2165), _xlfn.XLOOKUP($X2165,Sheet3!$A$2:$A$392,Sheet3!$C$2:$C$392,"none", 1,1), $AF$2)</f>
        <v>0.64410000000000001</v>
      </c>
      <c r="AA2165" s="8">
        <f>IF(ISNUMBER($X2165), _xlfn.XLOOKUP($X2165,Sheet3!$A$2:$A$392,Sheet3!$D$2:$D$392,"none", 1,1), $AF$2)</f>
        <v>1</v>
      </c>
    </row>
    <row r="2166" spans="1:27">
      <c r="A2166">
        <v>1649</v>
      </c>
      <c r="B2166" t="s">
        <v>1950</v>
      </c>
      <c r="C2166" t="s">
        <v>297</v>
      </c>
      <c r="D2166">
        <v>4</v>
      </c>
      <c r="E2166">
        <v>14</v>
      </c>
      <c r="F2166">
        <v>36.232607088000002</v>
      </c>
      <c r="G2166">
        <v>10</v>
      </c>
      <c r="H2166">
        <v>0</v>
      </c>
      <c r="I2166">
        <v>41.065922196000002</v>
      </c>
      <c r="J2166">
        <f>(D2166+E2166/60+F2166/3600)*15</f>
        <v>63.650969196200002</v>
      </c>
      <c r="K2166">
        <f>IF(G2166&lt;0, G2166-H2166/60-I2166/3600, G2166+H2166/60+I2166/3600)</f>
        <v>10.01140720061</v>
      </c>
      <c r="L2166">
        <v>-9.2889999999999997</v>
      </c>
      <c r="M2166">
        <v>-12.989000000000001</v>
      </c>
      <c r="N2166">
        <v>7.68</v>
      </c>
      <c r="O2166" t="s">
        <v>9341</v>
      </c>
      <c r="P2166">
        <v>5.1180000000000003</v>
      </c>
      <c r="Q2166">
        <v>5.218</v>
      </c>
      <c r="R2166" t="s">
        <v>9341</v>
      </c>
      <c r="S2166">
        <v>5.1890000000000001</v>
      </c>
      <c r="T2166" t="s">
        <v>9341</v>
      </c>
      <c r="U2166" t="s">
        <v>9918</v>
      </c>
      <c r="V2166" t="str">
        <f>LEFT($U2166,2)</f>
        <v>B9</v>
      </c>
      <c r="W2166" s="3">
        <f>_xlfn.XLOOKUP(V2166,$AC$2:$AC$43,$AD$2:$AD$43,"none")</f>
        <v>-7.0000000000000007E-2</v>
      </c>
      <c r="X2166" s="3">
        <f>IF(ISNUMBER($W2166), 4600 * (1 / (0.92 * $W2166 + 1.7) + 1 / (0.92 * $W2166 + 0.62)),"none")</f>
        <v>11091.761228434079</v>
      </c>
      <c r="Y2166" s="8">
        <f>IF(ISNUMBER($X2166), _xlfn.XLOOKUP($X2166,Sheet3!$A$2:$A$392,Sheet3!$B$2:$B$392,"none", 1,1), $AF$2)</f>
        <v>0.57499999999999996</v>
      </c>
      <c r="Z2166" s="8">
        <f>IF(ISNUMBER($X2166), _xlfn.XLOOKUP($X2166,Sheet3!$A$2:$A$392,Sheet3!$C$2:$C$392,"none", 1,1), $AF$2)</f>
        <v>0.66420000000000001</v>
      </c>
      <c r="AA2166" s="8">
        <f>IF(ISNUMBER($X2166), _xlfn.XLOOKUP($X2166,Sheet3!$A$2:$A$392,Sheet3!$D$2:$D$392,"none", 1,1), $AF$2)</f>
        <v>1</v>
      </c>
    </row>
    <row r="2167" spans="1:27">
      <c r="A2167">
        <v>346</v>
      </c>
      <c r="B2167" t="s">
        <v>644</v>
      </c>
      <c r="C2167" t="s">
        <v>297</v>
      </c>
      <c r="D2167">
        <v>3</v>
      </c>
      <c r="E2167">
        <v>0</v>
      </c>
      <c r="F2167">
        <v>52.211026430399997</v>
      </c>
      <c r="G2167">
        <v>52</v>
      </c>
      <c r="H2167">
        <v>21</v>
      </c>
      <c r="I2167">
        <v>6.2481223080000001</v>
      </c>
      <c r="J2167">
        <f>(D2167+E2167/60+F2167/3600)*15</f>
        <v>45.217545943460003</v>
      </c>
      <c r="K2167">
        <f>IF(G2167&lt;0, G2167-H2167/60-I2167/3600, G2167+H2167/60+I2167/3600)</f>
        <v>52.351735589530001</v>
      </c>
      <c r="L2167">
        <v>28.382999999999999</v>
      </c>
      <c r="M2167">
        <v>-25.329000000000001</v>
      </c>
      <c r="N2167">
        <v>6.68</v>
      </c>
      <c r="O2167">
        <v>4.78</v>
      </c>
      <c r="P2167">
        <v>5.1580000000000004</v>
      </c>
      <c r="Q2167">
        <v>5.2190000000000003</v>
      </c>
      <c r="R2167" t="s">
        <v>9341</v>
      </c>
      <c r="S2167">
        <v>5.2460000000000004</v>
      </c>
      <c r="T2167" t="s">
        <v>9341</v>
      </c>
      <c r="U2167" t="s">
        <v>9391</v>
      </c>
      <c r="V2167" t="str">
        <f>LEFT($U2167,2)</f>
        <v>B7</v>
      </c>
      <c r="W2167" s="3">
        <f>_xlfn.XLOOKUP(V2167,$AC$2:$AC$43,$AD$2:$AD$43,"none")</f>
        <v>-0.13</v>
      </c>
      <c r="X2167" s="3">
        <f>IF(ISNUMBER($W2167), 4600 * (1 / (0.92 * $W2167 + 1.7) + 1 / (0.92 * $W2167 + 0.62)),"none")</f>
        <v>12103.301413538873</v>
      </c>
      <c r="Y2167" s="8">
        <f>IF(ISNUMBER($X2167), _xlfn.XLOOKUP($X2167,Sheet3!$A$2:$A$392,Sheet3!$B$2:$B$392,"none", 1,1), $AF$2)</f>
        <v>0.53700000000000003</v>
      </c>
      <c r="Z2167" s="8">
        <f>IF(ISNUMBER($X2167), _xlfn.XLOOKUP($X2167,Sheet3!$A$2:$A$392,Sheet3!$C$2:$C$392,"none", 1,1), $AF$2)</f>
        <v>0.63400000000000001</v>
      </c>
      <c r="AA2167" s="8">
        <f>IF(ISNUMBER($X2167), _xlfn.XLOOKUP($X2167,Sheet3!$A$2:$A$392,Sheet3!$D$2:$D$392,"none", 1,1), $AF$2)</f>
        <v>1</v>
      </c>
    </row>
    <row r="2168" spans="1:27">
      <c r="A2168">
        <v>4676</v>
      </c>
      <c r="B2168" t="s">
        <v>4979</v>
      </c>
      <c r="C2168" t="s">
        <v>12</v>
      </c>
      <c r="D2168">
        <v>11</v>
      </c>
      <c r="E2168">
        <v>25</v>
      </c>
      <c r="F2168">
        <v>29.453526878400002</v>
      </c>
      <c r="G2168">
        <v>-36</v>
      </c>
      <c r="H2168">
        <v>3</v>
      </c>
      <c r="I2168">
        <v>47.022994799999999</v>
      </c>
      <c r="J2168">
        <f>(D2168+E2168/60+F2168/3600)*15</f>
        <v>171.37272302866</v>
      </c>
      <c r="K2168">
        <f>IF(G2168&lt;0, G2168-H2168/60-I2168/3600, G2168+H2168/60+I2168/3600)</f>
        <v>-36.063061942999994</v>
      </c>
      <c r="L2168">
        <v>-106.925</v>
      </c>
      <c r="M2168">
        <v>18.064</v>
      </c>
      <c r="N2168">
        <v>12.44</v>
      </c>
      <c r="O2168" t="s">
        <v>9341</v>
      </c>
      <c r="P2168">
        <v>6.2069999999999999</v>
      </c>
      <c r="Q2168">
        <v>5.2190000000000003</v>
      </c>
      <c r="R2168" t="s">
        <v>9341</v>
      </c>
      <c r="S2168">
        <v>4.9690000000000003</v>
      </c>
      <c r="T2168" t="s">
        <v>9341</v>
      </c>
      <c r="U2168" t="s">
        <v>9403</v>
      </c>
      <c r="V2168" t="str">
        <f>LEFT($U2168,2)</f>
        <v>K0</v>
      </c>
      <c r="W2168" s="3">
        <f>_xlfn.XLOOKUP(V2168,$AC$2:$AC$43,$AD$2:$AD$43,"none")</f>
        <v>0.81</v>
      </c>
      <c r="X2168" s="3">
        <f>IF(ISNUMBER($W2168), 4600 * (1 / (0.92 * $W2168 + 1.7) + 1 / (0.92 * $W2168 + 0.62)),"none")</f>
        <v>5250.7063834266155</v>
      </c>
      <c r="Y2168" s="8">
        <f>IF(ISNUMBER($X2168), _xlfn.XLOOKUP($X2168,Sheet3!$A$2:$A$392,Sheet3!$B$2:$B$392,"none", 1,1), $AF$2)</f>
        <v>1</v>
      </c>
      <c r="Z2168" s="8">
        <f>IF(ISNUMBER($X2168), _xlfn.XLOOKUP($X2168,Sheet3!$A$2:$A$392,Sheet3!$C$2:$C$392,"none", 1,1), $AF$2)</f>
        <v>0.83299999999999996</v>
      </c>
      <c r="AA2168" s="8">
        <f>IF(ISNUMBER($X2168), _xlfn.XLOOKUP($X2168,Sheet3!$A$2:$A$392,Sheet3!$D$2:$D$392,"none", 1,1), $AF$2)</f>
        <v>0.67869999999999997</v>
      </c>
    </row>
    <row r="2169" spans="1:27">
      <c r="A2169">
        <v>7612</v>
      </c>
      <c r="B2169" t="s">
        <v>7915</v>
      </c>
      <c r="C2169" t="s">
        <v>297</v>
      </c>
      <c r="D2169">
        <v>11</v>
      </c>
      <c r="E2169">
        <v>12</v>
      </c>
      <c r="F2169">
        <v>45.206999556</v>
      </c>
      <c r="G2169">
        <v>-64</v>
      </c>
      <c r="H2169">
        <v>10</v>
      </c>
      <c r="I2169">
        <v>11.171162136</v>
      </c>
      <c r="J2169">
        <f>(D2169+E2169/60+F2169/3600)*15</f>
        <v>168.18836249815001</v>
      </c>
      <c r="K2169">
        <f>IF(G2169&lt;0, G2169-H2169/60-I2169/3600, G2169+H2169/60+I2169/3600)</f>
        <v>-64.169769767260007</v>
      </c>
      <c r="L2169">
        <v>-47.518999999999998</v>
      </c>
      <c r="M2169">
        <v>5.5449999999999999</v>
      </c>
      <c r="N2169">
        <v>10.24</v>
      </c>
      <c r="O2169" t="s">
        <v>9341</v>
      </c>
      <c r="P2169">
        <v>5.1360000000000001</v>
      </c>
      <c r="Q2169">
        <v>5.2190000000000003</v>
      </c>
      <c r="R2169" t="s">
        <v>9341</v>
      </c>
      <c r="S2169">
        <v>5.2039999999999997</v>
      </c>
      <c r="T2169" t="s">
        <v>9341</v>
      </c>
      <c r="U2169" t="s">
        <v>9437</v>
      </c>
      <c r="V2169" t="str">
        <f>LEFT($U2169,2)</f>
        <v>B8</v>
      </c>
      <c r="W2169" s="3">
        <f>_xlfn.XLOOKUP(V2169,$AC$2:$AC$43,$AD$2:$AD$43,"none")</f>
        <v>-0.11</v>
      </c>
      <c r="X2169" s="3">
        <f>IF(ISNUMBER($W2169), 4600 * (1 / (0.92 * $W2169 + 1.7) + 1 / (0.92 * $W2169 + 0.62)),"none")</f>
        <v>11743.77313439976</v>
      </c>
      <c r="Y2169" s="8">
        <f>IF(ISNUMBER($X2169), _xlfn.XLOOKUP($X2169,Sheet3!$A$2:$A$392,Sheet3!$B$2:$B$392,"none", 1,1), $AF$2)</f>
        <v>0.54959999999999998</v>
      </c>
      <c r="Z2169" s="8">
        <f>IF(ISNUMBER($X2169), _xlfn.XLOOKUP($X2169,Sheet3!$A$2:$A$392,Sheet3!$C$2:$C$392,"none", 1,1), $AF$2)</f>
        <v>0.64410000000000001</v>
      </c>
      <c r="AA2169" s="8">
        <f>IF(ISNUMBER($X2169), _xlfn.XLOOKUP($X2169,Sheet3!$A$2:$A$392,Sheet3!$D$2:$D$392,"none", 1,1), $AF$2)</f>
        <v>1</v>
      </c>
    </row>
    <row r="2170" spans="1:27">
      <c r="A2170">
        <v>688</v>
      </c>
      <c r="B2170" t="s">
        <v>988</v>
      </c>
      <c r="C2170" t="s">
        <v>297</v>
      </c>
      <c r="D2170">
        <v>2</v>
      </c>
      <c r="E2170">
        <v>5</v>
      </c>
      <c r="F2170">
        <v>31.550132172000001</v>
      </c>
      <c r="G2170">
        <v>76</v>
      </c>
      <c r="H2170">
        <v>6</v>
      </c>
      <c r="I2170">
        <v>54.216449423999997</v>
      </c>
      <c r="J2170">
        <f>(D2170+E2170/60+F2170/3600)*15</f>
        <v>31.381458884049998</v>
      </c>
      <c r="K2170">
        <f>IF(G2170&lt;0, G2170-H2170/60-I2170/3600, G2170+H2170/60+I2170/3600)</f>
        <v>76.115060124839999</v>
      </c>
      <c r="L2170">
        <v>-11.813000000000001</v>
      </c>
      <c r="M2170">
        <v>-20.561</v>
      </c>
      <c r="N2170">
        <v>7.78</v>
      </c>
      <c r="O2170" t="s">
        <v>9341</v>
      </c>
      <c r="P2170">
        <v>6.17</v>
      </c>
      <c r="Q2170">
        <v>5.22</v>
      </c>
      <c r="R2170" t="s">
        <v>9341</v>
      </c>
      <c r="S2170">
        <v>4.97</v>
      </c>
      <c r="T2170" t="s">
        <v>9341</v>
      </c>
      <c r="U2170" t="s">
        <v>9379</v>
      </c>
      <c r="V2170" t="str">
        <f>LEFT($U2170,2)</f>
        <v>G8</v>
      </c>
      <c r="W2170" s="3">
        <f>_xlfn.XLOOKUP(V2170,$AC$2:$AC$43,$AD$2:$AD$43,"none")</f>
        <v>0.74</v>
      </c>
      <c r="X2170" s="3">
        <f>IF(ISNUMBER($W2170), 4600 * (1 / (0.92 * $W2170 + 1.7) + 1 / (0.92 * $W2170 + 0.62)),"none")</f>
        <v>5468.4090187676065</v>
      </c>
      <c r="Y2170" s="8">
        <f>IF(ISNUMBER($X2170), _xlfn.XLOOKUP($X2170,Sheet3!$A$2:$A$392,Sheet3!$B$2:$B$392,"none", 1,1), $AF$2)</f>
        <v>1</v>
      </c>
      <c r="Z2170" s="8">
        <f>IF(ISNUMBER($X2170), _xlfn.XLOOKUP($X2170,Sheet3!$A$2:$A$392,Sheet3!$C$2:$C$392,"none", 1,1), $AF$2)</f>
        <v>0.85409999999999997</v>
      </c>
      <c r="AA2170" s="8">
        <f>IF(ISNUMBER($X2170), _xlfn.XLOOKUP($X2170,Sheet3!$A$2:$A$392,Sheet3!$D$2:$D$392,"none", 1,1), $AF$2)</f>
        <v>0.72770000000000001</v>
      </c>
    </row>
    <row r="2171" spans="1:27">
      <c r="A2171">
        <v>2740</v>
      </c>
      <c r="B2171" t="s">
        <v>3043</v>
      </c>
      <c r="C2171" t="s">
        <v>297</v>
      </c>
      <c r="D2171">
        <v>7</v>
      </c>
      <c r="E2171">
        <v>28</v>
      </c>
      <c r="F2171">
        <v>2.0748456576000001</v>
      </c>
      <c r="G2171">
        <v>6</v>
      </c>
      <c r="H2171">
        <v>56</v>
      </c>
      <c r="I2171">
        <v>31.094187504000001</v>
      </c>
      <c r="J2171">
        <f>(D2171+E2171/60+F2171/3600)*15</f>
        <v>112.00864519024</v>
      </c>
      <c r="K2171">
        <f>IF(G2171&lt;0, G2171-H2171/60-I2171/3600, G2171+H2171/60+I2171/3600)</f>
        <v>6.9419706076400001</v>
      </c>
      <c r="L2171">
        <v>-3.109</v>
      </c>
      <c r="M2171">
        <v>-43.633000000000003</v>
      </c>
      <c r="N2171">
        <v>10.220000000000001</v>
      </c>
      <c r="O2171" t="s">
        <v>9341</v>
      </c>
      <c r="P2171">
        <v>5.45</v>
      </c>
      <c r="Q2171">
        <v>5.22</v>
      </c>
      <c r="R2171" t="s">
        <v>9341</v>
      </c>
      <c r="S2171">
        <v>5.181</v>
      </c>
      <c r="T2171" t="s">
        <v>9341</v>
      </c>
      <c r="U2171" t="s">
        <v>9524</v>
      </c>
      <c r="V2171" t="str">
        <f>LEFT($U2171,2)</f>
        <v>F0</v>
      </c>
      <c r="W2171" s="3">
        <f>_xlfn.XLOOKUP(V2171,$AC$2:$AC$43,$AD$2:$AD$43,"none")</f>
        <v>0.32</v>
      </c>
      <c r="X2171" s="3">
        <f>IF(ISNUMBER($W2171), 4600 * (1 / (0.92 * $W2171 + 1.7) + 1 / (0.92 * $W2171 + 0.62)),"none")</f>
        <v>7337.0792549848238</v>
      </c>
      <c r="Y2171" s="8">
        <f>IF(ISNUMBER($X2171), _xlfn.XLOOKUP($X2171,Sheet3!$A$2:$A$392,Sheet3!$B$2:$B$392,"none", 1,1), $AF$2)</f>
        <v>0.86680000000000001</v>
      </c>
      <c r="Z2171" s="8">
        <f>IF(ISNUMBER($X2171), _xlfn.XLOOKUP($X2171,Sheet3!$A$2:$A$392,Sheet3!$C$2:$C$392,"none", 1,1), $AF$2)</f>
        <v>0.87180000000000002</v>
      </c>
      <c r="AA2171" s="8">
        <f>IF(ISNUMBER($X2171), _xlfn.XLOOKUP($X2171,Sheet3!$A$2:$A$392,Sheet3!$D$2:$D$392,"none", 1,1), $AF$2)</f>
        <v>1</v>
      </c>
    </row>
    <row r="2172" spans="1:27">
      <c r="A2172">
        <v>3143</v>
      </c>
      <c r="B2172" t="s">
        <v>3446</v>
      </c>
      <c r="C2172" t="s">
        <v>12</v>
      </c>
      <c r="D2172">
        <v>8</v>
      </c>
      <c r="E2172">
        <v>59</v>
      </c>
      <c r="F2172">
        <v>32.6545799616</v>
      </c>
      <c r="G2172">
        <v>32</v>
      </c>
      <c r="H2172">
        <v>25</v>
      </c>
      <c r="I2172">
        <v>6.813504408</v>
      </c>
      <c r="J2172">
        <f>(D2172+E2172/60+F2172/3600)*15</f>
        <v>134.88606074984</v>
      </c>
      <c r="K2172">
        <f>IF(G2172&lt;0, G2172-H2172/60-I2172/3600, G2172+H2172/60+I2172/3600)</f>
        <v>32.418559306779997</v>
      </c>
      <c r="L2172">
        <v>-43.741</v>
      </c>
      <c r="M2172">
        <v>-34.753999999999998</v>
      </c>
      <c r="N2172">
        <v>10.75</v>
      </c>
      <c r="O2172" t="s">
        <v>9341</v>
      </c>
      <c r="P2172">
        <v>6.1280000000000001</v>
      </c>
      <c r="Q2172">
        <v>5.22</v>
      </c>
      <c r="R2172" t="s">
        <v>9341</v>
      </c>
      <c r="S2172">
        <v>4.9989999999999997</v>
      </c>
      <c r="T2172" t="s">
        <v>9341</v>
      </c>
      <c r="U2172" t="s">
        <v>9411</v>
      </c>
      <c r="V2172" t="str">
        <f>LEFT($U2172,2)</f>
        <v>G9</v>
      </c>
      <c r="W2172" s="3" t="str">
        <f>_xlfn.XLOOKUP(V2172,$AC$2:$AC$43,$AD$2:$AD$43,"none")</f>
        <v>none</v>
      </c>
      <c r="X2172" s="3" t="str">
        <f>IF(ISNUMBER($W2172), 4600 * (1 / (0.92 * $W2172 + 1.7) + 1 / (0.92 * $W2172 + 0.62)),"none")</f>
        <v>none</v>
      </c>
      <c r="Y2172" s="8">
        <f>IF(ISNUMBER($X2172), _xlfn.XLOOKUP($X2172,Sheet3!$A$2:$A$392,Sheet3!$B$2:$B$392,"none", 1,1), $AF$2)</f>
        <v>0.8</v>
      </c>
      <c r="Z2172" s="8">
        <f>IF(ISNUMBER($X2172), _xlfn.XLOOKUP($X2172,Sheet3!$A$2:$A$392,Sheet3!$C$2:$C$392,"none", 1,1), $AF$2)</f>
        <v>0.8</v>
      </c>
      <c r="AA2172" s="8">
        <f>IF(ISNUMBER($X2172), _xlfn.XLOOKUP($X2172,Sheet3!$A$2:$A$392,Sheet3!$D$2:$D$392,"none", 1,1), $AF$2)</f>
        <v>0.8</v>
      </c>
    </row>
    <row r="2173" spans="1:27">
      <c r="A2173">
        <v>3153</v>
      </c>
      <c r="B2173" t="s">
        <v>3456</v>
      </c>
      <c r="C2173" t="s">
        <v>12</v>
      </c>
      <c r="D2173">
        <v>8</v>
      </c>
      <c r="E2173">
        <v>57</v>
      </c>
      <c r="F2173">
        <v>14.9496907056</v>
      </c>
      <c r="G2173">
        <v>15</v>
      </c>
      <c r="H2173">
        <v>19</v>
      </c>
      <c r="I2173">
        <v>21.959760215999999</v>
      </c>
      <c r="J2173">
        <f>(D2173+E2173/60+F2173/3600)*15</f>
        <v>134.31229037793997</v>
      </c>
      <c r="K2173">
        <f>IF(G2173&lt;0, G2173-H2173/60-I2173/3600, G2173+H2173/60+I2173/3600)</f>
        <v>15.32276660006</v>
      </c>
      <c r="L2173">
        <v>60.731999999999999</v>
      </c>
      <c r="M2173">
        <v>20.396000000000001</v>
      </c>
      <c r="N2173">
        <v>20.329999999999998</v>
      </c>
      <c r="O2173" t="s">
        <v>9341</v>
      </c>
      <c r="P2173">
        <v>5.3730000000000002</v>
      </c>
      <c r="Q2173">
        <v>5.22</v>
      </c>
      <c r="R2173" t="s">
        <v>9341</v>
      </c>
      <c r="S2173">
        <v>5.1950000000000003</v>
      </c>
      <c r="T2173">
        <v>5.0599999999999996</v>
      </c>
      <c r="U2173" t="s">
        <v>9559</v>
      </c>
      <c r="V2173" t="str">
        <f>LEFT($U2173,2)</f>
        <v>A5</v>
      </c>
      <c r="W2173" s="3">
        <f>_xlfn.XLOOKUP(V2173,$AC$2:$AC$43,$AD$2:$AD$43,"none")</f>
        <v>0.15</v>
      </c>
      <c r="X2173" s="3">
        <f>IF(ISNUMBER($W2173), 4600 * (1 / (0.92 * $W2173 + 1.7) + 1 / (0.92 * $W2173 + 0.62)),"none")</f>
        <v>8571.3219313180252</v>
      </c>
      <c r="Y2173" s="8">
        <f>IF(ISNUMBER($X2173), _xlfn.XLOOKUP($X2173,Sheet3!$A$2:$A$392,Sheet3!$B$2:$B$392,"none", 1,1), $AF$2)</f>
        <v>0.72599999999999998</v>
      </c>
      <c r="Z2173" s="8">
        <f>IF(ISNUMBER($X2173), _xlfn.XLOOKUP($X2173,Sheet3!$A$2:$A$392,Sheet3!$C$2:$C$392,"none", 1,1), $AF$2)</f>
        <v>0.7762</v>
      </c>
      <c r="AA2173" s="8">
        <f>IF(ISNUMBER($X2173), _xlfn.XLOOKUP($X2173,Sheet3!$A$2:$A$392,Sheet3!$D$2:$D$392,"none", 1,1), $AF$2)</f>
        <v>1</v>
      </c>
    </row>
    <row r="2174" spans="1:27">
      <c r="A2174">
        <v>3452</v>
      </c>
      <c r="B2174" t="s">
        <v>3755</v>
      </c>
      <c r="C2174" t="s">
        <v>12</v>
      </c>
      <c r="D2174">
        <v>0</v>
      </c>
      <c r="E2174">
        <v>44</v>
      </c>
      <c r="F2174">
        <v>44.396124650399997</v>
      </c>
      <c r="G2174">
        <v>-22</v>
      </c>
      <c r="H2174">
        <v>0</v>
      </c>
      <c r="I2174">
        <v>22.080121164000001</v>
      </c>
      <c r="J2174">
        <f>(D2174+E2174/60+F2174/3600)*15</f>
        <v>11.184983852709999</v>
      </c>
      <c r="K2174">
        <f>IF(G2174&lt;0, G2174-H2174/60-I2174/3600, G2174+H2174/60+I2174/3600)</f>
        <v>-22.006133366989999</v>
      </c>
      <c r="L2174">
        <v>-65.736999999999995</v>
      </c>
      <c r="M2174">
        <v>81.840999999999994</v>
      </c>
      <c r="N2174">
        <v>36.83</v>
      </c>
      <c r="O2174" t="s">
        <v>9341</v>
      </c>
      <c r="P2174">
        <v>5.5419999999999998</v>
      </c>
      <c r="Q2174">
        <v>5.22</v>
      </c>
      <c r="R2174" t="s">
        <v>9341</v>
      </c>
      <c r="S2174">
        <v>5.1269999999999998</v>
      </c>
      <c r="T2174" t="s">
        <v>9341</v>
      </c>
      <c r="U2174" t="s">
        <v>10473</v>
      </c>
      <c r="V2174" t="str">
        <f>LEFT($U2174,2)</f>
        <v>F3</v>
      </c>
      <c r="W2174" s="3" t="str">
        <f>_xlfn.XLOOKUP(V2174,$AC$2:$AC$43,$AD$2:$AD$43,"none")</f>
        <v>none</v>
      </c>
      <c r="X2174" s="3" t="str">
        <f>IF(ISNUMBER($W2174), 4600 * (1 / (0.92 * $W2174 + 1.7) + 1 / (0.92 * $W2174 + 0.62)),"none")</f>
        <v>none</v>
      </c>
      <c r="Y2174" s="8">
        <f>IF(ISNUMBER($X2174), _xlfn.XLOOKUP($X2174,Sheet3!$A$2:$A$392,Sheet3!$B$2:$B$392,"none", 1,1), $AF$2)</f>
        <v>0.8</v>
      </c>
      <c r="Z2174" s="8">
        <f>IF(ISNUMBER($X2174), _xlfn.XLOOKUP($X2174,Sheet3!$A$2:$A$392,Sheet3!$C$2:$C$392,"none", 1,1), $AF$2)</f>
        <v>0.8</v>
      </c>
      <c r="AA2174" s="8">
        <f>IF(ISNUMBER($X2174), _xlfn.XLOOKUP($X2174,Sheet3!$A$2:$A$392,Sheet3!$D$2:$D$392,"none", 1,1), $AF$2)</f>
        <v>0.8</v>
      </c>
    </row>
    <row r="2175" spans="1:27">
      <c r="A2175">
        <v>3509</v>
      </c>
      <c r="B2175" t="s">
        <v>3812</v>
      </c>
      <c r="C2175" t="s">
        <v>313</v>
      </c>
      <c r="D2175">
        <v>23</v>
      </c>
      <c r="E2175">
        <v>22</v>
      </c>
      <c r="F2175">
        <v>39.171129999999998</v>
      </c>
      <c r="G2175">
        <v>-15</v>
      </c>
      <c r="H2175">
        <v>2</v>
      </c>
      <c r="I2175">
        <v>21.624500000000001</v>
      </c>
      <c r="J2175">
        <f>(D2175+E2175/60+F2175/3600)*15</f>
        <v>350.66321304166667</v>
      </c>
      <c r="K2175">
        <f>IF(G2175&lt;0, G2175-H2175/60-I2175/3600, G2175+H2175/60+I2175/3600)</f>
        <v>-15.039340138888889</v>
      </c>
      <c r="L2175">
        <v>117</v>
      </c>
      <c r="M2175">
        <v>16.48</v>
      </c>
      <c r="N2175">
        <v>15.3</v>
      </c>
      <c r="O2175" t="s">
        <v>9341</v>
      </c>
      <c r="P2175">
        <v>5.43</v>
      </c>
      <c r="Q2175">
        <v>5.22</v>
      </c>
      <c r="R2175" t="s">
        <v>9341</v>
      </c>
      <c r="S2175">
        <v>5.048</v>
      </c>
      <c r="T2175" t="s">
        <v>9341</v>
      </c>
      <c r="U2175" t="s">
        <v>9359</v>
      </c>
      <c r="V2175" t="str">
        <f>LEFT($U2175,2)</f>
        <v>A3</v>
      </c>
      <c r="W2175" s="3">
        <f>_xlfn.XLOOKUP(V2175,$AC$2:$AC$43,$AD$2:$AD$43,"none")</f>
        <v>0.08</v>
      </c>
      <c r="X2175" s="3">
        <f>IF(ISNUMBER($W2175), 4600 * (1 / (0.92 * $W2175 + 1.7) + 1 / (0.92 * $W2175 + 0.62)),"none")</f>
        <v>9225.6595386701993</v>
      </c>
      <c r="Y2175" s="8">
        <f>IF(ISNUMBER($X2175), _xlfn.XLOOKUP($X2175,Sheet3!$A$2:$A$392,Sheet3!$B$2:$B$392,"none", 1,1), $AF$2)</f>
        <v>0.67030000000000001</v>
      </c>
      <c r="Z2175" s="8">
        <f>IF(ISNUMBER($X2175), _xlfn.XLOOKUP($X2175,Sheet3!$A$2:$A$392,Sheet3!$C$2:$C$392,"none", 1,1), $AF$2)</f>
        <v>0.73619999999999997</v>
      </c>
      <c r="AA2175" s="8">
        <f>IF(ISNUMBER($X2175), _xlfn.XLOOKUP($X2175,Sheet3!$A$2:$A$392,Sheet3!$D$2:$D$392,"none", 1,1), $AF$2)</f>
        <v>1</v>
      </c>
    </row>
    <row r="2176" spans="1:27">
      <c r="A2176">
        <v>4996</v>
      </c>
      <c r="B2176" t="s">
        <v>5299</v>
      </c>
      <c r="C2176" t="s">
        <v>12</v>
      </c>
      <c r="D2176">
        <v>13</v>
      </c>
      <c r="E2176">
        <v>15</v>
      </c>
      <c r="F2176">
        <v>58.770869005100003</v>
      </c>
      <c r="G2176">
        <v>-19</v>
      </c>
      <c r="H2176">
        <v>56</v>
      </c>
      <c r="I2176">
        <v>35.161303899000004</v>
      </c>
      <c r="J2176">
        <f>(D2176+E2176/60+F2176/3600)*15</f>
        <v>198.99487862085459</v>
      </c>
      <c r="K2176">
        <f>IF(G2176&lt;0, G2176-H2176/60-I2176/3600, G2176+H2176/60+I2176/3600)</f>
        <v>-19.943100362194166</v>
      </c>
      <c r="L2176">
        <v>304.27800000000002</v>
      </c>
      <c r="M2176">
        <v>-114.932</v>
      </c>
      <c r="N2176">
        <v>26.69</v>
      </c>
      <c r="O2176" t="s">
        <v>9341</v>
      </c>
      <c r="P2176">
        <v>6.25</v>
      </c>
      <c r="Q2176">
        <v>5.22</v>
      </c>
      <c r="R2176" t="s">
        <v>9341</v>
      </c>
      <c r="S2176">
        <v>4.9260000000000002</v>
      </c>
      <c r="T2176" t="s">
        <v>9341</v>
      </c>
      <c r="U2176" t="s">
        <v>10797</v>
      </c>
      <c r="V2176" t="str">
        <f>LEFT($U2176,2)</f>
        <v>K1</v>
      </c>
      <c r="W2176" s="3">
        <f>_xlfn.XLOOKUP(V2176,$AC$2:$AC$43,$AD$2:$AD$43,"none")</f>
        <v>0.86</v>
      </c>
      <c r="X2176" s="3">
        <f>IF(ISNUMBER($W2176), 4600 * (1 / (0.92 * $W2176 + 1.7) + 1 / (0.92 * $W2176 + 0.62)),"none")</f>
        <v>5106.1368670782376</v>
      </c>
      <c r="Y2176" s="8">
        <f>IF(ISNUMBER($X2176), _xlfn.XLOOKUP($X2176,Sheet3!$A$2:$A$392,Sheet3!$B$2:$B$392,"none", 1,1), $AF$2)</f>
        <v>1</v>
      </c>
      <c r="Z2176" s="8">
        <f>IF(ISNUMBER($X2176), _xlfn.XLOOKUP($X2176,Sheet3!$A$2:$A$392,Sheet3!$C$2:$C$392,"none", 1,1), $AF$2)</f>
        <v>0.82210000000000005</v>
      </c>
      <c r="AA2176" s="8">
        <f>IF(ISNUMBER($X2176), _xlfn.XLOOKUP($X2176,Sheet3!$A$2:$A$392,Sheet3!$D$2:$D$392,"none", 1,1), $AF$2)</f>
        <v>0.65410000000000001</v>
      </c>
    </row>
    <row r="2177" spans="1:27">
      <c r="A2177">
        <v>5297</v>
      </c>
      <c r="B2177" t="s">
        <v>5600</v>
      </c>
      <c r="C2177" t="s">
        <v>27</v>
      </c>
      <c r="D2177">
        <v>16</v>
      </c>
      <c r="E2177">
        <v>51</v>
      </c>
      <c r="F2177">
        <v>33.721805227200001</v>
      </c>
      <c r="G2177">
        <v>-41</v>
      </c>
      <c r="H2177">
        <v>13</v>
      </c>
      <c r="I2177">
        <v>49.919519495999999</v>
      </c>
      <c r="J2177">
        <f>(D2177+E2177/60+F2177/3600)*15</f>
        <v>252.89050752177999</v>
      </c>
      <c r="K2177">
        <f>IF(G2177&lt;0, G2177-H2177/60-I2177/3600, G2177+H2177/60+I2177/3600)</f>
        <v>-41.230533199860005</v>
      </c>
      <c r="L2177">
        <v>-0.69299999999999995</v>
      </c>
      <c r="M2177">
        <v>-0.754</v>
      </c>
      <c r="N2177">
        <v>0.49</v>
      </c>
      <c r="O2177">
        <v>4.45</v>
      </c>
      <c r="P2177">
        <v>5.29</v>
      </c>
      <c r="Q2177">
        <v>5.22</v>
      </c>
      <c r="R2177" t="s">
        <v>9341</v>
      </c>
      <c r="S2177">
        <v>5.1689999999999996</v>
      </c>
      <c r="T2177" t="s">
        <v>9341</v>
      </c>
      <c r="U2177" t="s">
        <v>10854</v>
      </c>
      <c r="V2177" t="str">
        <f>LEFT($U2177,2)</f>
        <v>O8</v>
      </c>
      <c r="W2177" s="3" t="str">
        <f>_xlfn.XLOOKUP(V2177,$AC$2:$AC$43,$AD$2:$AD$43,"none")</f>
        <v>none</v>
      </c>
      <c r="X2177" s="3" t="str">
        <f>IF(ISNUMBER($W2177), 4600 * (1 / (0.92 * $W2177 + 1.7) + 1 / (0.92 * $W2177 + 0.62)),"none")</f>
        <v>none</v>
      </c>
      <c r="Y2177" s="8">
        <f>IF(ISNUMBER($X2177), _xlfn.XLOOKUP($X2177,Sheet3!$A$2:$A$392,Sheet3!$B$2:$B$392,"none", 1,1), $AF$2)</f>
        <v>0.8</v>
      </c>
      <c r="Z2177" s="8">
        <f>IF(ISNUMBER($X2177), _xlfn.XLOOKUP($X2177,Sheet3!$A$2:$A$392,Sheet3!$C$2:$C$392,"none", 1,1), $AF$2)</f>
        <v>0.8</v>
      </c>
      <c r="AA2177" s="8">
        <f>IF(ISNUMBER($X2177), _xlfn.XLOOKUP($X2177,Sheet3!$A$2:$A$392,Sheet3!$D$2:$D$392,"none", 1,1), $AF$2)</f>
        <v>0.8</v>
      </c>
    </row>
    <row r="2178" spans="1:27">
      <c r="A2178">
        <v>6611</v>
      </c>
      <c r="B2178" t="s">
        <v>6914</v>
      </c>
      <c r="C2178" t="s">
        <v>16</v>
      </c>
      <c r="D2178">
        <v>19</v>
      </c>
      <c r="E2178">
        <v>7</v>
      </c>
      <c r="F2178">
        <v>25.581935913599999</v>
      </c>
      <c r="G2178">
        <v>32</v>
      </c>
      <c r="H2178">
        <v>30</v>
      </c>
      <c r="I2178">
        <v>6.3367325279999998</v>
      </c>
      <c r="J2178">
        <f>(D2178+E2178/60+F2178/3600)*15</f>
        <v>286.85659139963997</v>
      </c>
      <c r="K2178">
        <f>IF(G2178&lt;0, G2178-H2178/60-I2178/3600, G2178+H2178/60+I2178/3600)</f>
        <v>32.501760203480003</v>
      </c>
      <c r="L2178">
        <v>114.276</v>
      </c>
      <c r="M2178">
        <v>18.315999999999999</v>
      </c>
      <c r="N2178">
        <v>22.86</v>
      </c>
      <c r="O2178" t="s">
        <v>9341</v>
      </c>
      <c r="P2178">
        <v>5.57</v>
      </c>
      <c r="Q2178">
        <v>5.22</v>
      </c>
      <c r="R2178" t="s">
        <v>9341</v>
      </c>
      <c r="S2178">
        <v>5.1310000000000002</v>
      </c>
      <c r="T2178" t="s">
        <v>9341</v>
      </c>
      <c r="U2178" t="s">
        <v>9465</v>
      </c>
      <c r="V2178" t="str">
        <f>LEFT($U2178,2)</f>
        <v>F0</v>
      </c>
      <c r="W2178" s="3">
        <f>_xlfn.XLOOKUP(V2178,$AC$2:$AC$43,$AD$2:$AD$43,"none")</f>
        <v>0.32</v>
      </c>
      <c r="X2178" s="3">
        <f>IF(ISNUMBER($W2178), 4600 * (1 / (0.92 * $W2178 + 1.7) + 1 / (0.92 * $W2178 + 0.62)),"none")</f>
        <v>7337.0792549848238</v>
      </c>
      <c r="Y2178" s="8">
        <f>IF(ISNUMBER($X2178), _xlfn.XLOOKUP($X2178,Sheet3!$A$2:$A$392,Sheet3!$B$2:$B$392,"none", 1,1), $AF$2)</f>
        <v>0.86680000000000001</v>
      </c>
      <c r="Z2178" s="8">
        <f>IF(ISNUMBER($X2178), _xlfn.XLOOKUP($X2178,Sheet3!$A$2:$A$392,Sheet3!$C$2:$C$392,"none", 1,1), $AF$2)</f>
        <v>0.87180000000000002</v>
      </c>
      <c r="AA2178" s="8">
        <f>IF(ISNUMBER($X2178), _xlfn.XLOOKUP($X2178,Sheet3!$A$2:$A$392,Sheet3!$D$2:$D$392,"none", 1,1), $AF$2)</f>
        <v>1</v>
      </c>
    </row>
    <row r="2179" spans="1:27">
      <c r="A2179">
        <v>7237</v>
      </c>
      <c r="B2179" t="s">
        <v>7540</v>
      </c>
      <c r="C2179" t="s">
        <v>12</v>
      </c>
      <c r="D2179">
        <v>10</v>
      </c>
      <c r="E2179">
        <v>6</v>
      </c>
      <c r="F2179">
        <v>11.2118963703</v>
      </c>
      <c r="G2179">
        <v>-47</v>
      </c>
      <c r="H2179">
        <v>22</v>
      </c>
      <c r="I2179">
        <v>11.985459982</v>
      </c>
      <c r="J2179">
        <f>(D2179+E2179/60+F2179/3600)*15</f>
        <v>151.54671623487624</v>
      </c>
      <c r="K2179">
        <f>IF(G2179&lt;0, G2179-H2179/60-I2179/3600, G2179+H2179/60+I2179/3600)</f>
        <v>-47.369995961106113</v>
      </c>
      <c r="L2179">
        <v>-10.363</v>
      </c>
      <c r="M2179">
        <v>-49.993000000000002</v>
      </c>
      <c r="N2179">
        <v>12.19</v>
      </c>
      <c r="O2179" t="s">
        <v>9341</v>
      </c>
      <c r="P2179">
        <v>6.22</v>
      </c>
      <c r="Q2179">
        <v>5.22</v>
      </c>
      <c r="R2179" t="s">
        <v>9341</v>
      </c>
      <c r="S2179">
        <v>4.9009999999999998</v>
      </c>
      <c r="T2179" t="s">
        <v>9341</v>
      </c>
      <c r="U2179" t="s">
        <v>9341</v>
      </c>
      <c r="V2179" t="str">
        <f>LEFT($U2179,2)</f>
        <v>~</v>
      </c>
      <c r="W2179" s="3" t="str">
        <f>_xlfn.XLOOKUP(V2179,$AC$2:$AC$43,$AD$2:$AD$43,"none")</f>
        <v>none</v>
      </c>
      <c r="X2179" s="3" t="str">
        <f>IF(ISNUMBER($W2179), 4600 * (1 / (0.92 * $W2179 + 1.7) + 1 / (0.92 * $W2179 + 0.62)),"none")</f>
        <v>none</v>
      </c>
      <c r="Y2179" s="8">
        <f>IF(ISNUMBER($X2179), _xlfn.XLOOKUP($X2179,Sheet3!$A$2:$A$392,Sheet3!$B$2:$B$392,"none", 1,1), $AF$2)</f>
        <v>0.8</v>
      </c>
      <c r="Z2179" s="8">
        <f>IF(ISNUMBER($X2179), _xlfn.XLOOKUP($X2179,Sheet3!$A$2:$A$392,Sheet3!$C$2:$C$392,"none", 1,1), $AF$2)</f>
        <v>0.8</v>
      </c>
      <c r="AA2179" s="8">
        <f>IF(ISNUMBER($X2179), _xlfn.XLOOKUP($X2179,Sheet3!$A$2:$A$392,Sheet3!$D$2:$D$392,"none", 1,1), $AF$2)</f>
        <v>0.8</v>
      </c>
    </row>
    <row r="2180" spans="1:27">
      <c r="A2180">
        <v>8261</v>
      </c>
      <c r="B2180" t="s">
        <v>8564</v>
      </c>
      <c r="C2180" t="s">
        <v>12</v>
      </c>
      <c r="D2180">
        <v>14</v>
      </c>
      <c r="E2180">
        <v>47</v>
      </c>
      <c r="F2180">
        <v>1.2936609336</v>
      </c>
      <c r="G2180">
        <v>-52</v>
      </c>
      <c r="H2180">
        <v>23</v>
      </c>
      <c r="I2180">
        <v>0.662148132</v>
      </c>
      <c r="J2180">
        <f>(D2180+E2180/60+F2180/3600)*15</f>
        <v>221.75539025389</v>
      </c>
      <c r="K2180">
        <f>IF(G2180&lt;0, G2180-H2180/60-I2180/3600, G2180+H2180/60+I2180/3600)</f>
        <v>-52.383517263370003</v>
      </c>
      <c r="L2180">
        <v>-17.286999999999999</v>
      </c>
      <c r="M2180">
        <v>-82.275000000000006</v>
      </c>
      <c r="N2180">
        <v>12.44</v>
      </c>
      <c r="O2180" t="s">
        <v>9341</v>
      </c>
      <c r="P2180">
        <v>6.21</v>
      </c>
      <c r="Q2180">
        <v>5.22</v>
      </c>
      <c r="R2180" t="s">
        <v>9341</v>
      </c>
      <c r="S2180">
        <v>4.9610000000000003</v>
      </c>
      <c r="T2180" t="s">
        <v>9341</v>
      </c>
      <c r="U2180" t="s">
        <v>9379</v>
      </c>
      <c r="V2180" t="str">
        <f>LEFT($U2180,2)</f>
        <v>G8</v>
      </c>
      <c r="W2180" s="3">
        <f>_xlfn.XLOOKUP(V2180,$AC$2:$AC$43,$AD$2:$AD$43,"none")</f>
        <v>0.74</v>
      </c>
      <c r="X2180" s="3">
        <f>IF(ISNUMBER($W2180), 4600 * (1 / (0.92 * $W2180 + 1.7) + 1 / (0.92 * $W2180 + 0.62)),"none")</f>
        <v>5468.4090187676065</v>
      </c>
      <c r="Y2180" s="8">
        <f>IF(ISNUMBER($X2180), _xlfn.XLOOKUP($X2180,Sheet3!$A$2:$A$392,Sheet3!$B$2:$B$392,"none", 1,1), $AF$2)</f>
        <v>1</v>
      </c>
      <c r="Z2180" s="8">
        <f>IF(ISNUMBER($X2180), _xlfn.XLOOKUP($X2180,Sheet3!$A$2:$A$392,Sheet3!$C$2:$C$392,"none", 1,1), $AF$2)</f>
        <v>0.85409999999999997</v>
      </c>
      <c r="AA2180" s="8">
        <f>IF(ISNUMBER($X2180), _xlfn.XLOOKUP($X2180,Sheet3!$A$2:$A$392,Sheet3!$D$2:$D$392,"none", 1,1), $AF$2)</f>
        <v>0.72770000000000001</v>
      </c>
    </row>
    <row r="2181" spans="1:27">
      <c r="A2181">
        <v>4448</v>
      </c>
      <c r="B2181" t="s">
        <v>4751</v>
      </c>
      <c r="C2181" t="s">
        <v>12</v>
      </c>
      <c r="D2181">
        <v>9</v>
      </c>
      <c r="E2181">
        <v>58</v>
      </c>
      <c r="F2181">
        <v>52.275423011999997</v>
      </c>
      <c r="G2181">
        <v>-35</v>
      </c>
      <c r="H2181">
        <v>53</v>
      </c>
      <c r="I2181">
        <v>27.50243712</v>
      </c>
      <c r="J2181">
        <f>(D2181+E2181/60+F2181/3600)*15</f>
        <v>149.71781426255001</v>
      </c>
      <c r="K2181">
        <f>IF(G2181&lt;0, G2181-H2181/60-I2181/3600, G2181+H2181/60+I2181/3600)</f>
        <v>-35.890972899200001</v>
      </c>
      <c r="L2181">
        <v>-89.727999999999994</v>
      </c>
      <c r="M2181">
        <v>-15.945</v>
      </c>
      <c r="N2181">
        <v>30.05</v>
      </c>
      <c r="O2181" t="s">
        <v>9341</v>
      </c>
      <c r="P2181">
        <v>5.508</v>
      </c>
      <c r="Q2181">
        <v>5.2220000000000004</v>
      </c>
      <c r="R2181" t="s">
        <v>9341</v>
      </c>
      <c r="S2181">
        <v>5.1520000000000001</v>
      </c>
      <c r="T2181" t="s">
        <v>9341</v>
      </c>
      <c r="U2181" t="s">
        <v>9401</v>
      </c>
      <c r="V2181" t="str">
        <f>LEFT($U2181,2)</f>
        <v>F1</v>
      </c>
      <c r="W2181" s="3">
        <f>_xlfn.XLOOKUP(V2181,$AC$2:$AC$43,$AD$2:$AD$43,"none")</f>
        <v>0.34</v>
      </c>
      <c r="X2181" s="3">
        <f>IF(ISNUMBER($W2181), 4600 * (1 / (0.92 * $W2181 + 1.7) + 1 / (0.92 * $W2181 + 0.62)),"none")</f>
        <v>7216.7629742546496</v>
      </c>
      <c r="Y2181" s="8">
        <f>IF(ISNUMBER($X2181), _xlfn.XLOOKUP($X2181,Sheet3!$A$2:$A$392,Sheet3!$B$2:$B$392,"none", 1,1), $AF$2)</f>
        <v>0.88229999999999997</v>
      </c>
      <c r="Z2181" s="8">
        <f>IF(ISNUMBER($X2181), _xlfn.XLOOKUP($X2181,Sheet3!$A$2:$A$392,Sheet3!$C$2:$C$392,"none", 1,1), $AF$2)</f>
        <v>0.88190000000000002</v>
      </c>
      <c r="AA2181" s="8">
        <f>IF(ISNUMBER($X2181), _xlfn.XLOOKUP($X2181,Sheet3!$A$2:$A$392,Sheet3!$D$2:$D$392,"none", 1,1), $AF$2)</f>
        <v>1</v>
      </c>
    </row>
    <row r="2182" spans="1:27">
      <c r="A2182">
        <v>8461</v>
      </c>
      <c r="B2182" t="s">
        <v>8764</v>
      </c>
      <c r="C2182" t="s">
        <v>297</v>
      </c>
      <c r="D2182">
        <v>15</v>
      </c>
      <c r="E2182">
        <v>29</v>
      </c>
      <c r="F2182">
        <v>24.269925084</v>
      </c>
      <c r="G2182">
        <v>-46</v>
      </c>
      <c r="H2182">
        <v>43</v>
      </c>
      <c r="I2182">
        <v>57.738647172</v>
      </c>
      <c r="J2182">
        <f>(D2182+E2182/60+F2182/3600)*15</f>
        <v>232.35112468784996</v>
      </c>
      <c r="K2182">
        <f>IF(G2182&lt;0, G2182-H2182/60-I2182/3600, G2182+H2182/60+I2182/3600)</f>
        <v>-46.732705179770001</v>
      </c>
      <c r="L2182">
        <v>-7.1849999999999996</v>
      </c>
      <c r="M2182">
        <v>-5.6980000000000004</v>
      </c>
      <c r="N2182">
        <v>1.52</v>
      </c>
      <c r="O2182" t="s">
        <v>9341</v>
      </c>
      <c r="P2182">
        <v>6.9509999999999996</v>
      </c>
      <c r="Q2182">
        <v>5.2220000000000004</v>
      </c>
      <c r="R2182" t="s">
        <v>9341</v>
      </c>
      <c r="S2182">
        <v>4.54</v>
      </c>
      <c r="T2182" t="s">
        <v>9341</v>
      </c>
      <c r="U2182" t="s">
        <v>9406</v>
      </c>
      <c r="V2182" t="str">
        <f>LEFT($U2182,2)</f>
        <v>K4</v>
      </c>
      <c r="W2182" s="3">
        <f>_xlfn.XLOOKUP(V2182,$AC$2:$AC$43,$AD$2:$AD$43,"none")</f>
        <v>1</v>
      </c>
      <c r="X2182" s="3">
        <f>IF(ISNUMBER($W2182), 4600 * (1 / (0.92 * $W2182 + 1.7) + 1 / (0.92 * $W2182 + 0.62)),"none")</f>
        <v>4742.7381778526815</v>
      </c>
      <c r="Y2182" s="8">
        <f>IF(ISNUMBER($X2182), _xlfn.XLOOKUP($X2182,Sheet3!$A$2:$A$392,Sheet3!$B$2:$B$392,"none", 1,1), $AF$2)</f>
        <v>1</v>
      </c>
      <c r="Z2182" s="8">
        <f>IF(ISNUMBER($X2182), _xlfn.XLOOKUP($X2182,Sheet3!$A$2:$A$392,Sheet3!$C$2:$C$392,"none", 1,1), $AF$2)</f>
        <v>0.77500000000000002</v>
      </c>
      <c r="AA2182" s="8">
        <f>IF(ISNUMBER($X2182), _xlfn.XLOOKUP($X2182,Sheet3!$A$2:$A$392,Sheet3!$D$2:$D$392,"none", 1,1), $AF$2)</f>
        <v>0.55479999999999996</v>
      </c>
    </row>
    <row r="2183" spans="1:27">
      <c r="A2183">
        <v>4082</v>
      </c>
      <c r="B2183" t="s">
        <v>4385</v>
      </c>
      <c r="C2183" t="s">
        <v>12</v>
      </c>
      <c r="D2183">
        <v>1</v>
      </c>
      <c r="E2183">
        <v>21</v>
      </c>
      <c r="F2183">
        <v>7.3730171112000003</v>
      </c>
      <c r="G2183">
        <v>28</v>
      </c>
      <c r="H2183">
        <v>44</v>
      </c>
      <c r="I2183">
        <v>17.545909668</v>
      </c>
      <c r="J2183">
        <f>(D2183+E2183/60+F2183/3600)*15</f>
        <v>20.280720904630002</v>
      </c>
      <c r="K2183">
        <f>IF(G2183&lt;0, G2183-H2183/60-I2183/3600, G2183+H2183/60+I2183/3600)</f>
        <v>28.738207197130002</v>
      </c>
      <c r="L2183">
        <v>28.484000000000002</v>
      </c>
      <c r="M2183">
        <v>-74.486000000000004</v>
      </c>
      <c r="N2183">
        <v>7.74</v>
      </c>
      <c r="O2183" t="s">
        <v>9341</v>
      </c>
      <c r="P2183">
        <v>6.63</v>
      </c>
      <c r="Q2183">
        <v>5.2229999999999999</v>
      </c>
      <c r="R2183" t="s">
        <v>9341</v>
      </c>
      <c r="S2183">
        <v>4.7489999999999997</v>
      </c>
      <c r="T2183" t="s">
        <v>9341</v>
      </c>
      <c r="U2183" t="s">
        <v>9360</v>
      </c>
      <c r="V2183" t="str">
        <f>LEFT($U2183,2)</f>
        <v>K5</v>
      </c>
      <c r="W2183" s="3">
        <f>_xlfn.XLOOKUP(V2183,$AC$2:$AC$43,$AD$2:$AD$43,"none")</f>
        <v>1.1499999999999999</v>
      </c>
      <c r="X2183" s="3">
        <f>IF(ISNUMBER($W2183), 4600 * (1 / (0.92 * $W2183 + 1.7) + 1 / (0.92 * $W2183 + 0.62)),"none")</f>
        <v>4409.2340323652679</v>
      </c>
      <c r="Y2183" s="8">
        <f>IF(ISNUMBER($X2183), _xlfn.XLOOKUP($X2183,Sheet3!$A$2:$A$392,Sheet3!$B$2:$B$392,"none", 1,1), $AF$2)</f>
        <v>1</v>
      </c>
      <c r="Z2183" s="8">
        <f>IF(ISNUMBER($X2183), _xlfn.XLOOKUP($X2183,Sheet3!$A$2:$A$392,Sheet3!$C$2:$C$392,"none", 1,1), $AF$2)</f>
        <v>0.73599999999999999</v>
      </c>
      <c r="AA2183" s="8">
        <f>IF(ISNUMBER($X2183), _xlfn.XLOOKUP($X2183,Sheet3!$A$2:$A$392,Sheet3!$D$2:$D$392,"none", 1,1), $AF$2)</f>
        <v>0.4803</v>
      </c>
    </row>
    <row r="2184" spans="1:27">
      <c r="A2184">
        <v>2963</v>
      </c>
      <c r="B2184" t="s">
        <v>3266</v>
      </c>
      <c r="C2184" t="s">
        <v>313</v>
      </c>
      <c r="D2184">
        <v>7</v>
      </c>
      <c r="E2184">
        <v>59</v>
      </c>
      <c r="F2184">
        <v>28.365695200000001</v>
      </c>
      <c r="G2184">
        <v>-39</v>
      </c>
      <c r="H2184">
        <v>17</v>
      </c>
      <c r="I2184">
        <v>49.007727000000003</v>
      </c>
      <c r="J2184">
        <f>(D2184+E2184/60+F2184/3600)*15</f>
        <v>119.86819039666668</v>
      </c>
      <c r="K2184">
        <f>IF(G2184&lt;0, G2184-H2184/60-I2184/3600, G2184+H2184/60+I2184/3600)</f>
        <v>-39.296946590833329</v>
      </c>
      <c r="L2184">
        <v>-78.7</v>
      </c>
      <c r="M2184">
        <v>-44.15</v>
      </c>
      <c r="N2184">
        <v>18</v>
      </c>
      <c r="O2184" t="s">
        <v>9341</v>
      </c>
      <c r="P2184">
        <v>5.6050000000000004</v>
      </c>
      <c r="Q2184">
        <v>5.2240000000000002</v>
      </c>
      <c r="R2184" t="s">
        <v>9341</v>
      </c>
      <c r="S2184">
        <v>5.0380000000000003</v>
      </c>
      <c r="T2184" t="s">
        <v>9341</v>
      </c>
      <c r="U2184" t="s">
        <v>9440</v>
      </c>
      <c r="V2184" t="str">
        <f>LEFT($U2184,2)</f>
        <v>F3</v>
      </c>
      <c r="W2184" s="3" t="str">
        <f>_xlfn.XLOOKUP(V2184,$AC$2:$AC$43,$AD$2:$AD$43,"none")</f>
        <v>none</v>
      </c>
      <c r="X2184" s="3" t="str">
        <f>IF(ISNUMBER($W2184), 4600 * (1 / (0.92 * $W2184 + 1.7) + 1 / (0.92 * $W2184 + 0.62)),"none")</f>
        <v>none</v>
      </c>
      <c r="Y2184" s="8">
        <f>IF(ISNUMBER($X2184), _xlfn.XLOOKUP($X2184,Sheet3!$A$2:$A$392,Sheet3!$B$2:$B$392,"none", 1,1), $AF$2)</f>
        <v>0.8</v>
      </c>
      <c r="Z2184" s="8">
        <f>IF(ISNUMBER($X2184), _xlfn.XLOOKUP($X2184,Sheet3!$A$2:$A$392,Sheet3!$C$2:$C$392,"none", 1,1), $AF$2)</f>
        <v>0.8</v>
      </c>
      <c r="AA2184" s="8">
        <f>IF(ISNUMBER($X2184), _xlfn.XLOOKUP($X2184,Sheet3!$A$2:$A$392,Sheet3!$D$2:$D$392,"none", 1,1), $AF$2)</f>
        <v>0.8</v>
      </c>
    </row>
    <row r="2185" spans="1:27">
      <c r="A2185">
        <v>1188</v>
      </c>
      <c r="B2185" t="s">
        <v>1489</v>
      </c>
      <c r="C2185" t="s">
        <v>34</v>
      </c>
      <c r="D2185">
        <v>12</v>
      </c>
      <c r="E2185">
        <v>55</v>
      </c>
      <c r="F2185">
        <v>28.548564172799999</v>
      </c>
      <c r="G2185">
        <v>65</v>
      </c>
      <c r="H2185">
        <v>26</v>
      </c>
      <c r="I2185">
        <v>18.507128531999999</v>
      </c>
      <c r="J2185">
        <f>(D2185+E2185/60+F2185/3600)*15</f>
        <v>193.86895235071998</v>
      </c>
      <c r="K2185">
        <f>IF(G2185&lt;0, G2185-H2185/60-I2185/3600, G2185+H2185/60+I2185/3600)</f>
        <v>65.438474202370003</v>
      </c>
      <c r="L2185">
        <v>-3.6579999999999999</v>
      </c>
      <c r="M2185">
        <v>-30.126000000000001</v>
      </c>
      <c r="N2185">
        <v>33.97</v>
      </c>
      <c r="O2185" t="s">
        <v>9341</v>
      </c>
      <c r="P2185">
        <v>5.516</v>
      </c>
      <c r="Q2185">
        <v>5.2249999999999996</v>
      </c>
      <c r="R2185" t="s">
        <v>9341</v>
      </c>
      <c r="S2185">
        <v>5.1449999999999996</v>
      </c>
      <c r="T2185" t="s">
        <v>9341</v>
      </c>
      <c r="U2185" t="s">
        <v>9632</v>
      </c>
      <c r="V2185" t="str">
        <f>LEFT($U2185,2)</f>
        <v>F3</v>
      </c>
      <c r="W2185" s="3" t="str">
        <f>_xlfn.XLOOKUP(V2185,$AC$2:$AC$43,$AD$2:$AD$43,"none")</f>
        <v>none</v>
      </c>
      <c r="X2185" s="3" t="str">
        <f>IF(ISNUMBER($W2185), 4600 * (1 / (0.92 * $W2185 + 1.7) + 1 / (0.92 * $W2185 + 0.62)),"none")</f>
        <v>none</v>
      </c>
      <c r="Y2185" s="8">
        <f>IF(ISNUMBER($X2185), _xlfn.XLOOKUP($X2185,Sheet3!$A$2:$A$392,Sheet3!$B$2:$B$392,"none", 1,1), $AF$2)</f>
        <v>0.8</v>
      </c>
      <c r="Z2185" s="8">
        <f>IF(ISNUMBER($X2185), _xlfn.XLOOKUP($X2185,Sheet3!$A$2:$A$392,Sheet3!$C$2:$C$392,"none", 1,1), $AF$2)</f>
        <v>0.8</v>
      </c>
      <c r="AA2185" s="8">
        <f>IF(ISNUMBER($X2185), _xlfn.XLOOKUP($X2185,Sheet3!$A$2:$A$392,Sheet3!$D$2:$D$392,"none", 1,1), $AF$2)</f>
        <v>0.8</v>
      </c>
    </row>
    <row r="2186" spans="1:27">
      <c r="A2186">
        <v>3146</v>
      </c>
      <c r="B2186" t="s">
        <v>3449</v>
      </c>
      <c r="C2186" t="s">
        <v>297</v>
      </c>
      <c r="D2186">
        <v>8</v>
      </c>
      <c r="E2186">
        <v>55</v>
      </c>
      <c r="F2186">
        <v>39.680492524800002</v>
      </c>
      <c r="G2186">
        <v>27</v>
      </c>
      <c r="H2186">
        <v>55</v>
      </c>
      <c r="I2186">
        <v>38.935852068000003</v>
      </c>
      <c r="J2186">
        <f>(D2186+E2186/60+F2186/3600)*15</f>
        <v>133.91533538552</v>
      </c>
      <c r="K2186">
        <f>IF(G2186&lt;0, G2186-H2186/60-I2186/3600, G2186+H2186/60+I2186/3600)</f>
        <v>27.927482181130003</v>
      </c>
      <c r="L2186">
        <v>-13.013999999999999</v>
      </c>
      <c r="M2186">
        <v>-32.534999999999997</v>
      </c>
      <c r="N2186">
        <v>5.57</v>
      </c>
      <c r="O2186" t="s">
        <v>9341</v>
      </c>
      <c r="P2186">
        <v>6.2290000000000001</v>
      </c>
      <c r="Q2186">
        <v>5.2249999999999996</v>
      </c>
      <c r="R2186" t="s">
        <v>9341</v>
      </c>
      <c r="S2186">
        <v>4.9690000000000003</v>
      </c>
      <c r="T2186" t="s">
        <v>9341</v>
      </c>
      <c r="U2186" t="s">
        <v>9379</v>
      </c>
      <c r="V2186" t="str">
        <f>LEFT($U2186,2)</f>
        <v>G8</v>
      </c>
      <c r="W2186" s="3">
        <f>_xlfn.XLOOKUP(V2186,$AC$2:$AC$43,$AD$2:$AD$43,"none")</f>
        <v>0.74</v>
      </c>
      <c r="X2186" s="3">
        <f>IF(ISNUMBER($W2186), 4600 * (1 / (0.92 * $W2186 + 1.7) + 1 / (0.92 * $W2186 + 0.62)),"none")</f>
        <v>5468.4090187676065</v>
      </c>
      <c r="Y2186" s="8">
        <f>IF(ISNUMBER($X2186), _xlfn.XLOOKUP($X2186,Sheet3!$A$2:$A$392,Sheet3!$B$2:$B$392,"none", 1,1), $AF$2)</f>
        <v>1</v>
      </c>
      <c r="Z2186" s="8">
        <f>IF(ISNUMBER($X2186), _xlfn.XLOOKUP($X2186,Sheet3!$A$2:$A$392,Sheet3!$C$2:$C$392,"none", 1,1), $AF$2)</f>
        <v>0.85409999999999997</v>
      </c>
      <c r="AA2186" s="8">
        <f>IF(ISNUMBER($X2186), _xlfn.XLOOKUP($X2186,Sheet3!$A$2:$A$392,Sheet3!$D$2:$D$392,"none", 1,1), $AF$2)</f>
        <v>0.72770000000000001</v>
      </c>
    </row>
    <row r="2187" spans="1:27">
      <c r="A2187">
        <v>7594</v>
      </c>
      <c r="B2187" t="s">
        <v>7897</v>
      </c>
      <c r="C2187" t="s">
        <v>11</v>
      </c>
      <c r="D2187">
        <v>0</v>
      </c>
      <c r="E2187">
        <v>50</v>
      </c>
      <c r="F2187">
        <v>41.186357812799997</v>
      </c>
      <c r="G2187">
        <v>-50</v>
      </c>
      <c r="H2187">
        <v>59</v>
      </c>
      <c r="I2187">
        <v>12.542201196000001</v>
      </c>
      <c r="J2187">
        <f>(D2187+E2187/60+F2187/3600)*15</f>
        <v>12.671609824219999</v>
      </c>
      <c r="K2187">
        <f>IF(G2187&lt;0, G2187-H2187/60-I2187/3600, G2187+H2187/60+I2187/3600)</f>
        <v>-50.986817278110003</v>
      </c>
      <c r="L2187">
        <v>62.918999999999997</v>
      </c>
      <c r="M2187">
        <v>44.139000000000003</v>
      </c>
      <c r="N2187">
        <v>13.32</v>
      </c>
      <c r="O2187" t="s">
        <v>9341</v>
      </c>
      <c r="P2187">
        <v>5.5890000000000004</v>
      </c>
      <c r="Q2187">
        <v>5.2249999999999996</v>
      </c>
      <c r="R2187" t="s">
        <v>9341</v>
      </c>
      <c r="S2187">
        <v>5.1429999999999998</v>
      </c>
      <c r="T2187" t="s">
        <v>9341</v>
      </c>
      <c r="U2187" t="s">
        <v>9688</v>
      </c>
      <c r="V2187" t="str">
        <f>LEFT($U2187,2)</f>
        <v>F3</v>
      </c>
      <c r="W2187" s="3" t="str">
        <f>_xlfn.XLOOKUP(V2187,$AC$2:$AC$43,$AD$2:$AD$43,"none")</f>
        <v>none</v>
      </c>
      <c r="X2187" s="3" t="str">
        <f>IF(ISNUMBER($W2187), 4600 * (1 / (0.92 * $W2187 + 1.7) + 1 / (0.92 * $W2187 + 0.62)),"none")</f>
        <v>none</v>
      </c>
      <c r="Y2187" s="8">
        <f>IF(ISNUMBER($X2187), _xlfn.XLOOKUP($X2187,Sheet3!$A$2:$A$392,Sheet3!$B$2:$B$392,"none", 1,1), $AF$2)</f>
        <v>0.8</v>
      </c>
      <c r="Z2187" s="8">
        <f>IF(ISNUMBER($X2187), _xlfn.XLOOKUP($X2187,Sheet3!$A$2:$A$392,Sheet3!$C$2:$C$392,"none", 1,1), $AF$2)</f>
        <v>0.8</v>
      </c>
      <c r="AA2187" s="8">
        <f>IF(ISNUMBER($X2187), _xlfn.XLOOKUP($X2187,Sheet3!$A$2:$A$392,Sheet3!$D$2:$D$392,"none", 1,1), $AF$2)</f>
        <v>0.8</v>
      </c>
    </row>
    <row r="2188" spans="1:27">
      <c r="A2188">
        <v>6607</v>
      </c>
      <c r="B2188" t="s">
        <v>6910</v>
      </c>
      <c r="C2188" t="s">
        <v>297</v>
      </c>
      <c r="D2188">
        <v>18</v>
      </c>
      <c r="E2188">
        <v>49</v>
      </c>
      <c r="F2188">
        <v>52.917318914399999</v>
      </c>
      <c r="G2188">
        <v>32</v>
      </c>
      <c r="H2188">
        <v>33</v>
      </c>
      <c r="I2188">
        <v>3.8170371959999998</v>
      </c>
      <c r="J2188">
        <f>(D2188+E2188/60+F2188/3600)*15</f>
        <v>282.47048882881001</v>
      </c>
      <c r="K2188">
        <f>IF(G2188&lt;0, G2188-H2188/60-I2188/3600, G2188+H2188/60+I2188/3600)</f>
        <v>32.551060288109994</v>
      </c>
      <c r="L2188">
        <v>-10.685</v>
      </c>
      <c r="M2188">
        <v>-11.771000000000001</v>
      </c>
      <c r="N2188">
        <v>13.92</v>
      </c>
      <c r="O2188" t="s">
        <v>9341</v>
      </c>
      <c r="P2188">
        <v>5.3159999999999998</v>
      </c>
      <c r="Q2188">
        <v>5.226</v>
      </c>
      <c r="R2188" t="s">
        <v>9341</v>
      </c>
      <c r="S2188">
        <v>5.1989999999999998</v>
      </c>
      <c r="T2188" t="s">
        <v>9341</v>
      </c>
      <c r="U2188" t="s">
        <v>9359</v>
      </c>
      <c r="V2188" t="str">
        <f>LEFT($U2188,2)</f>
        <v>A3</v>
      </c>
      <c r="W2188" s="3">
        <f>_xlfn.XLOOKUP(V2188,$AC$2:$AC$43,$AD$2:$AD$43,"none")</f>
        <v>0.08</v>
      </c>
      <c r="X2188" s="3">
        <f>IF(ISNUMBER($W2188), 4600 * (1 / (0.92 * $W2188 + 1.7) + 1 / (0.92 * $W2188 + 0.62)),"none")</f>
        <v>9225.6595386701993</v>
      </c>
      <c r="Y2188" s="8">
        <f>IF(ISNUMBER($X2188), _xlfn.XLOOKUP($X2188,Sheet3!$A$2:$A$392,Sheet3!$B$2:$B$392,"none", 1,1), $AF$2)</f>
        <v>0.67030000000000001</v>
      </c>
      <c r="Z2188" s="8">
        <f>IF(ISNUMBER($X2188), _xlfn.XLOOKUP($X2188,Sheet3!$A$2:$A$392,Sheet3!$C$2:$C$392,"none", 1,1), $AF$2)</f>
        <v>0.73619999999999997</v>
      </c>
      <c r="AA2188" s="8">
        <f>IF(ISNUMBER($X2188), _xlfn.XLOOKUP($X2188,Sheet3!$A$2:$A$392,Sheet3!$D$2:$D$392,"none", 1,1), $AF$2)</f>
        <v>1</v>
      </c>
    </row>
    <row r="2189" spans="1:27">
      <c r="A2189">
        <v>5325</v>
      </c>
      <c r="B2189" t="s">
        <v>5628</v>
      </c>
      <c r="C2189" t="s">
        <v>305</v>
      </c>
      <c r="D2189">
        <v>18</v>
      </c>
      <c r="E2189">
        <v>24</v>
      </c>
      <c r="F2189">
        <v>18.239489301599999</v>
      </c>
      <c r="G2189">
        <v>-44</v>
      </c>
      <c r="H2189">
        <v>6</v>
      </c>
      <c r="I2189">
        <v>36.918580464000001</v>
      </c>
      <c r="J2189">
        <f>(D2189+E2189/60+F2189/3600)*15</f>
        <v>276.07599787209</v>
      </c>
      <c r="K2189">
        <f>IF(G2189&lt;0, G2189-H2189/60-I2189/3600, G2189+H2189/60+I2189/3600)</f>
        <v>-44.110255161240005</v>
      </c>
      <c r="L2189">
        <v>-1.659</v>
      </c>
      <c r="M2189">
        <v>-22.021999999999998</v>
      </c>
      <c r="N2189">
        <v>5.57</v>
      </c>
      <c r="O2189" t="s">
        <v>9341</v>
      </c>
      <c r="P2189">
        <v>5.0629999999999997</v>
      </c>
      <c r="Q2189">
        <v>5.2270000000000003</v>
      </c>
      <c r="R2189" t="s">
        <v>9341</v>
      </c>
      <c r="S2189">
        <v>5.1989999999999998</v>
      </c>
      <c r="T2189" t="s">
        <v>9341</v>
      </c>
      <c r="U2189" t="s">
        <v>9436</v>
      </c>
      <c r="V2189" t="str">
        <f>LEFT($U2189,2)</f>
        <v>B3</v>
      </c>
      <c r="W2189" s="3">
        <f>_xlfn.XLOOKUP(V2189,$AC$2:$AC$43,$AD$2:$AD$43,"none")</f>
        <v>-0.2</v>
      </c>
      <c r="X2189" s="3">
        <f>IF(ISNUMBER($W2189), 4600 * (1 / (0.92 * $W2189 + 1.7) + 1 / (0.92 * $W2189 + 0.62)),"none")</f>
        <v>13584.75950715306</v>
      </c>
      <c r="Y2189" s="8">
        <f>IF(ISNUMBER($X2189), _xlfn.XLOOKUP($X2189,Sheet3!$A$2:$A$392,Sheet3!$B$2:$B$392,"none", 1,1), $AF$2)</f>
        <v>0.50129999999999997</v>
      </c>
      <c r="Z2189" s="8">
        <f>IF(ISNUMBER($X2189), _xlfn.XLOOKUP($X2189,Sheet3!$A$2:$A$392,Sheet3!$C$2:$C$392,"none", 1,1), $AF$2)</f>
        <v>0.60470000000000002</v>
      </c>
      <c r="AA2189" s="8">
        <f>IF(ISNUMBER($X2189), _xlfn.XLOOKUP($X2189,Sheet3!$A$2:$A$392,Sheet3!$D$2:$D$392,"none", 1,1), $AF$2)</f>
        <v>1</v>
      </c>
    </row>
    <row r="2190" spans="1:27">
      <c r="A2190">
        <v>6940</v>
      </c>
      <c r="B2190" t="s">
        <v>7243</v>
      </c>
      <c r="C2190" t="s">
        <v>27</v>
      </c>
      <c r="D2190">
        <v>8</v>
      </c>
      <c r="E2190">
        <v>41</v>
      </c>
      <c r="F2190">
        <v>56.9097314184</v>
      </c>
      <c r="G2190">
        <v>-45</v>
      </c>
      <c r="H2190">
        <v>24</v>
      </c>
      <c r="I2190">
        <v>38.562399648000003</v>
      </c>
      <c r="J2190">
        <f>(D2190+E2190/60+F2190/3600)*15</f>
        <v>130.48712388090999</v>
      </c>
      <c r="K2190">
        <f>IF(G2190&lt;0, G2190-H2190/60-I2190/3600, G2190+H2190/60+I2190/3600)</f>
        <v>-45.41071177768</v>
      </c>
      <c r="L2190">
        <v>-5.7880000000000003</v>
      </c>
      <c r="M2190">
        <v>4.4870000000000001</v>
      </c>
      <c r="N2190">
        <v>0.6</v>
      </c>
      <c r="O2190">
        <v>4.9400000000000004</v>
      </c>
      <c r="P2190">
        <v>5.3780000000000001</v>
      </c>
      <c r="Q2190">
        <v>5.2270000000000003</v>
      </c>
      <c r="R2190">
        <v>6.75</v>
      </c>
      <c r="S2190">
        <v>5.1159999999999997</v>
      </c>
      <c r="T2190" t="s">
        <v>9341</v>
      </c>
      <c r="U2190" t="s">
        <v>11198</v>
      </c>
      <c r="V2190" t="str">
        <f>LEFT($U2190,2)</f>
        <v>B6</v>
      </c>
      <c r="W2190" s="3">
        <f>_xlfn.XLOOKUP(V2190,$AC$2:$AC$43,$AD$2:$AD$43,"none")</f>
        <v>-0.14000000000000001</v>
      </c>
      <c r="X2190" s="3">
        <f>IF(ISNUMBER($W2190), 4600 * (1 / (0.92 * $W2190 + 1.7) + 1 / (0.92 * $W2190 + 0.62)),"none")</f>
        <v>12292.519421243624</v>
      </c>
      <c r="Y2190" s="8">
        <f>IF(ISNUMBER($X2190), _xlfn.XLOOKUP($X2190,Sheet3!$A$2:$A$392,Sheet3!$B$2:$B$392,"none", 1,1), $AF$2)</f>
        <v>0.53400000000000003</v>
      </c>
      <c r="Z2190" s="8">
        <f>IF(ISNUMBER($X2190), _xlfn.XLOOKUP($X2190,Sheet3!$A$2:$A$392,Sheet3!$C$2:$C$392,"none", 1,1), $AF$2)</f>
        <v>0.63160000000000005</v>
      </c>
      <c r="AA2190" s="8">
        <f>IF(ISNUMBER($X2190), _xlfn.XLOOKUP($X2190,Sheet3!$A$2:$A$392,Sheet3!$D$2:$D$392,"none", 1,1), $AF$2)</f>
        <v>1</v>
      </c>
    </row>
    <row r="2191" spans="1:27">
      <c r="A2191">
        <v>7339</v>
      </c>
      <c r="B2191" t="s">
        <v>7642</v>
      </c>
      <c r="C2191" t="s">
        <v>313</v>
      </c>
      <c r="D2191">
        <v>3</v>
      </c>
      <c r="E2191">
        <v>18</v>
      </c>
      <c r="F2191">
        <v>12.818882411700001</v>
      </c>
      <c r="G2191">
        <v>-62</v>
      </c>
      <c r="H2191">
        <v>30</v>
      </c>
      <c r="I2191">
        <v>22.904711032000002</v>
      </c>
      <c r="J2191">
        <f>(D2191+E2191/60+F2191/3600)*15</f>
        <v>49.553412010048753</v>
      </c>
      <c r="K2191">
        <f>IF(G2191&lt;0, G2191-H2191/60-I2191/3600, G2191+H2191/60+I2191/3600)</f>
        <v>-62.506362419731111</v>
      </c>
      <c r="L2191">
        <v>1331.027</v>
      </c>
      <c r="M2191">
        <v>647.72500000000002</v>
      </c>
      <c r="N2191">
        <v>83.06</v>
      </c>
      <c r="O2191" t="s">
        <v>9341</v>
      </c>
      <c r="P2191">
        <v>5.8140000000000001</v>
      </c>
      <c r="Q2191">
        <v>5.2279999999999998</v>
      </c>
      <c r="R2191" t="s">
        <v>9341</v>
      </c>
      <c r="S2191">
        <v>5.08</v>
      </c>
      <c r="T2191" t="s">
        <v>9341</v>
      </c>
      <c r="U2191" t="s">
        <v>9381</v>
      </c>
      <c r="V2191" t="str">
        <f>LEFT($U2191,2)</f>
        <v>G1</v>
      </c>
      <c r="W2191" s="3" t="str">
        <f>_xlfn.XLOOKUP(V2191,$AC$2:$AC$43,$AD$2:$AD$43,"none")</f>
        <v>none</v>
      </c>
      <c r="X2191" s="3" t="str">
        <f>IF(ISNUMBER($W2191), 4600 * (1 / (0.92 * $W2191 + 1.7) + 1 / (0.92 * $W2191 + 0.62)),"none")</f>
        <v>none</v>
      </c>
      <c r="Y2191" s="8">
        <f>IF(ISNUMBER($X2191), _xlfn.XLOOKUP($X2191,Sheet3!$A$2:$A$392,Sheet3!$B$2:$B$392,"none", 1,1), $AF$2)</f>
        <v>0.8</v>
      </c>
      <c r="Z2191" s="8">
        <f>IF(ISNUMBER($X2191), _xlfn.XLOOKUP($X2191,Sheet3!$A$2:$A$392,Sheet3!$C$2:$C$392,"none", 1,1), $AF$2)</f>
        <v>0.8</v>
      </c>
      <c r="AA2191" s="8">
        <f>IF(ISNUMBER($X2191), _xlfn.XLOOKUP($X2191,Sheet3!$A$2:$A$392,Sheet3!$D$2:$D$392,"none", 1,1), $AF$2)</f>
        <v>0.8</v>
      </c>
    </row>
    <row r="2192" spans="1:27">
      <c r="A2192">
        <v>1771</v>
      </c>
      <c r="B2192" t="s">
        <v>2072</v>
      </c>
      <c r="C2192" t="s">
        <v>12</v>
      </c>
      <c r="D2192">
        <v>4</v>
      </c>
      <c r="E2192">
        <v>34</v>
      </c>
      <c r="F2192">
        <v>11.769890075999999</v>
      </c>
      <c r="G2192">
        <v>-8</v>
      </c>
      <c r="H2192">
        <v>58</v>
      </c>
      <c r="I2192">
        <v>12.919690308</v>
      </c>
      <c r="J2192">
        <f>(D2192+E2192/60+F2192/3600)*15</f>
        <v>68.549041208649996</v>
      </c>
      <c r="K2192">
        <f>IF(G2192&lt;0, G2192-H2192/60-I2192/3600, G2192+H2192/60+I2192/3600)</f>
        <v>-8.9702554695300005</v>
      </c>
      <c r="L2192">
        <v>-35.356999999999999</v>
      </c>
      <c r="M2192">
        <v>-111.608</v>
      </c>
      <c r="N2192">
        <v>5.84</v>
      </c>
      <c r="O2192" t="s">
        <v>9341</v>
      </c>
      <c r="P2192">
        <v>6.7039999999999997</v>
      </c>
      <c r="Q2192">
        <v>5.2290000000000001</v>
      </c>
      <c r="R2192" t="s">
        <v>9341</v>
      </c>
      <c r="S2192">
        <v>4.7050000000000001</v>
      </c>
      <c r="T2192" t="s">
        <v>9341</v>
      </c>
      <c r="U2192" t="s">
        <v>9389</v>
      </c>
      <c r="V2192" t="str">
        <f>LEFT($U2192,2)</f>
        <v>K3</v>
      </c>
      <c r="W2192" s="3">
        <f>_xlfn.XLOOKUP(V2192,$AC$2:$AC$43,$AD$2:$AD$43,"none")</f>
        <v>0.95</v>
      </c>
      <c r="X2192" s="3">
        <f>IF(ISNUMBER($W2192), 4600 * (1 / (0.92 * $W2192 + 1.7) + 1 / (0.92 * $W2192 + 0.62)),"none")</f>
        <v>4866.084384156673</v>
      </c>
      <c r="Y2192" s="8">
        <f>IF(ISNUMBER($X2192), _xlfn.XLOOKUP($X2192,Sheet3!$A$2:$A$392,Sheet3!$B$2:$B$392,"none", 1,1), $AF$2)</f>
        <v>1</v>
      </c>
      <c r="Z2192" s="8">
        <f>IF(ISNUMBER($X2192), _xlfn.XLOOKUP($X2192,Sheet3!$A$2:$A$392,Sheet3!$C$2:$C$392,"none", 1,1), $AF$2)</f>
        <v>0.78720000000000001</v>
      </c>
      <c r="AA2192" s="8">
        <f>IF(ISNUMBER($X2192), _xlfn.XLOOKUP($X2192,Sheet3!$A$2:$A$392,Sheet3!$D$2:$D$392,"none", 1,1), $AF$2)</f>
        <v>0.57969999999999999</v>
      </c>
    </row>
    <row r="2193" spans="1:27">
      <c r="A2193">
        <v>1990</v>
      </c>
      <c r="B2193" t="s">
        <v>2291</v>
      </c>
      <c r="C2193" t="s">
        <v>16</v>
      </c>
      <c r="D2193">
        <v>5</v>
      </c>
      <c r="E2193">
        <v>23</v>
      </c>
      <c r="F2193">
        <v>30.156045120000002</v>
      </c>
      <c r="G2193">
        <v>-13</v>
      </c>
      <c r="H2193">
        <v>55</v>
      </c>
      <c r="I2193">
        <v>38.470509624000002</v>
      </c>
      <c r="J2193">
        <f>(D2193+E2193/60+F2193/3600)*15</f>
        <v>80.875650188000009</v>
      </c>
      <c r="K2193">
        <f>IF(G2193&lt;0, G2193-H2193/60-I2193/3600, G2193+H2193/60+I2193/3600)</f>
        <v>-13.927352919339999</v>
      </c>
      <c r="L2193">
        <v>0.40100000000000002</v>
      </c>
      <c r="M2193">
        <v>-1.038</v>
      </c>
      <c r="N2193">
        <v>2.7</v>
      </c>
      <c r="O2193" t="s">
        <v>9341</v>
      </c>
      <c r="P2193">
        <v>5.0259999999999998</v>
      </c>
      <c r="Q2193">
        <v>5.2290000000000001</v>
      </c>
      <c r="R2193" t="s">
        <v>9341</v>
      </c>
      <c r="S2193">
        <v>5.1890000000000001</v>
      </c>
      <c r="T2193" t="s">
        <v>9341</v>
      </c>
      <c r="U2193" t="s">
        <v>9354</v>
      </c>
      <c r="V2193" t="str">
        <f>LEFT($U2193,2)</f>
        <v>B2</v>
      </c>
      <c r="W2193" s="3">
        <f>_xlfn.XLOOKUP(V2193,$AC$2:$AC$43,$AD$2:$AD$43,"none")</f>
        <v>-0.24</v>
      </c>
      <c r="X2193" s="3">
        <f>IF(ISNUMBER($W2193), 4600 * (1 / (0.92 * $W2193 + 1.7) + 1 / (0.92 * $W2193 + 0.62)),"none")</f>
        <v>14632.835167360139</v>
      </c>
      <c r="Y2193" s="8">
        <f>IF(ISNUMBER($X2193), _xlfn.XLOOKUP($X2193,Sheet3!$A$2:$A$392,Sheet3!$B$2:$B$392,"none", 1,1), $AF$2)</f>
        <v>0.47989999999999999</v>
      </c>
      <c r="Z2193" s="8">
        <f>IF(ISNUMBER($X2193), _xlfn.XLOOKUP($X2193,Sheet3!$A$2:$A$392,Sheet3!$C$2:$C$392,"none", 1,1), $AF$2)</f>
        <v>0.58679999999999999</v>
      </c>
      <c r="AA2193" s="8">
        <f>IF(ISNUMBER($X2193), _xlfn.XLOOKUP($X2193,Sheet3!$A$2:$A$392,Sheet3!$D$2:$D$392,"none", 1,1), $AF$2)</f>
        <v>1</v>
      </c>
    </row>
    <row r="2194" spans="1:27">
      <c r="A2194">
        <v>4208</v>
      </c>
      <c r="B2194" t="s">
        <v>4511</v>
      </c>
      <c r="C2194" t="s">
        <v>28</v>
      </c>
      <c r="D2194">
        <v>22</v>
      </c>
      <c r="E2194">
        <v>41</v>
      </c>
      <c r="F2194">
        <v>28.649506545600001</v>
      </c>
      <c r="G2194">
        <v>40</v>
      </c>
      <c r="H2194">
        <v>13</v>
      </c>
      <c r="I2194">
        <v>31.60973658</v>
      </c>
      <c r="J2194">
        <f>(D2194+E2194/60+F2194/3600)*15</f>
        <v>340.36937294393999</v>
      </c>
      <c r="K2194">
        <f>IF(G2194&lt;0, G2194-H2194/60-I2194/3600, G2194+H2194/60+I2194/3600)</f>
        <v>40.225447149050005</v>
      </c>
      <c r="L2194">
        <v>-2.0049999999999999</v>
      </c>
      <c r="M2194">
        <v>-4.5119999999999996</v>
      </c>
      <c r="N2194">
        <v>2.59</v>
      </c>
      <c r="O2194">
        <v>4.24</v>
      </c>
      <c r="P2194">
        <v>5.08</v>
      </c>
      <c r="Q2194">
        <v>5.2290000000000001</v>
      </c>
      <c r="R2194" t="s">
        <v>9341</v>
      </c>
      <c r="S2194">
        <v>5.21</v>
      </c>
      <c r="T2194" t="s">
        <v>9341</v>
      </c>
      <c r="U2194" t="s">
        <v>9596</v>
      </c>
      <c r="V2194" t="str">
        <f>LEFT($U2194,2)</f>
        <v>B2</v>
      </c>
      <c r="W2194" s="3">
        <f>_xlfn.XLOOKUP(V2194,$AC$2:$AC$43,$AD$2:$AD$43,"none")</f>
        <v>-0.24</v>
      </c>
      <c r="X2194" s="3">
        <f>IF(ISNUMBER($W2194), 4600 * (1 / (0.92 * $W2194 + 1.7) + 1 / (0.92 * $W2194 + 0.62)),"none")</f>
        <v>14632.835167360139</v>
      </c>
      <c r="Y2194" s="8">
        <f>IF(ISNUMBER($X2194), _xlfn.XLOOKUP($X2194,Sheet3!$A$2:$A$392,Sheet3!$B$2:$B$392,"none", 1,1), $AF$2)</f>
        <v>0.47989999999999999</v>
      </c>
      <c r="Z2194" s="8">
        <f>IF(ISNUMBER($X2194), _xlfn.XLOOKUP($X2194,Sheet3!$A$2:$A$392,Sheet3!$C$2:$C$392,"none", 1,1), $AF$2)</f>
        <v>0.58679999999999999</v>
      </c>
      <c r="AA2194" s="8">
        <f>IF(ISNUMBER($X2194), _xlfn.XLOOKUP($X2194,Sheet3!$A$2:$A$392,Sheet3!$D$2:$D$392,"none", 1,1), $AF$2)</f>
        <v>1</v>
      </c>
    </row>
    <row r="2195" spans="1:27">
      <c r="A2195">
        <v>5238</v>
      </c>
      <c r="B2195" t="s">
        <v>5541</v>
      </c>
      <c r="C2195" t="s">
        <v>297</v>
      </c>
      <c r="D2195">
        <v>14</v>
      </c>
      <c r="E2195">
        <v>47</v>
      </c>
      <c r="F2195">
        <v>44.806419151199997</v>
      </c>
      <c r="G2195">
        <v>-26</v>
      </c>
      <c r="H2195">
        <v>5</v>
      </c>
      <c r="I2195">
        <v>15.001924020000001</v>
      </c>
      <c r="J2195">
        <f>(D2195+E2195/60+F2195/3600)*15</f>
        <v>221.93669341313</v>
      </c>
      <c r="K2195">
        <f>IF(G2195&lt;0, G2195-H2195/60-I2195/3600, G2195+H2195/60+I2195/3600)</f>
        <v>-26.087500534449998</v>
      </c>
      <c r="L2195">
        <v>38.372999999999998</v>
      </c>
      <c r="M2195">
        <v>-9.1329999999999991</v>
      </c>
      <c r="N2195">
        <v>10.17</v>
      </c>
      <c r="O2195" t="s">
        <v>9341</v>
      </c>
      <c r="P2195">
        <v>6.165</v>
      </c>
      <c r="Q2195">
        <v>5.2290000000000001</v>
      </c>
      <c r="R2195" t="s">
        <v>9341</v>
      </c>
      <c r="S2195">
        <v>4.97</v>
      </c>
      <c r="T2195" t="s">
        <v>9341</v>
      </c>
      <c r="U2195" t="s">
        <v>9895</v>
      </c>
      <c r="V2195" t="str">
        <f>LEFT($U2195,2)</f>
        <v>G8</v>
      </c>
      <c r="W2195" s="3">
        <f>_xlfn.XLOOKUP(V2195,$AC$2:$AC$43,$AD$2:$AD$43,"none")</f>
        <v>0.74</v>
      </c>
      <c r="X2195" s="3">
        <f>IF(ISNUMBER($W2195), 4600 * (1 / (0.92 * $W2195 + 1.7) + 1 / (0.92 * $W2195 + 0.62)),"none")</f>
        <v>5468.4090187676065</v>
      </c>
      <c r="Y2195" s="8">
        <f>IF(ISNUMBER($X2195), _xlfn.XLOOKUP($X2195,Sheet3!$A$2:$A$392,Sheet3!$B$2:$B$392,"none", 1,1), $AF$2)</f>
        <v>1</v>
      </c>
      <c r="Z2195" s="8">
        <f>IF(ISNUMBER($X2195), _xlfn.XLOOKUP($X2195,Sheet3!$A$2:$A$392,Sheet3!$C$2:$C$392,"none", 1,1), $AF$2)</f>
        <v>0.85409999999999997</v>
      </c>
      <c r="AA2195" s="8">
        <f>IF(ISNUMBER($X2195), _xlfn.XLOOKUP($X2195,Sheet3!$A$2:$A$392,Sheet3!$D$2:$D$392,"none", 1,1), $AF$2)</f>
        <v>0.72770000000000001</v>
      </c>
    </row>
    <row r="2196" spans="1:27">
      <c r="A2196">
        <v>7551</v>
      </c>
      <c r="B2196" t="s">
        <v>7854</v>
      </c>
      <c r="C2196" t="s">
        <v>16</v>
      </c>
      <c r="D2196">
        <v>10</v>
      </c>
      <c r="E2196">
        <v>46</v>
      </c>
      <c r="F2196">
        <v>29.588144150400002</v>
      </c>
      <c r="G2196">
        <v>-64</v>
      </c>
      <c r="H2196">
        <v>15</v>
      </c>
      <c r="I2196">
        <v>47.653678296000002</v>
      </c>
      <c r="J2196">
        <f>(D2196+E2196/60+F2196/3600)*15</f>
        <v>161.62328393396001</v>
      </c>
      <c r="K2196">
        <f>IF(G2196&lt;0, G2196-H2196/60-I2196/3600, G2196+H2196/60+I2196/3600)</f>
        <v>-64.263237132859999</v>
      </c>
      <c r="L2196">
        <v>-18.077000000000002</v>
      </c>
      <c r="M2196">
        <v>9.4499999999999993</v>
      </c>
      <c r="N2196">
        <v>6.69</v>
      </c>
      <c r="O2196">
        <v>4.6900000000000004</v>
      </c>
      <c r="P2196">
        <v>5.1360000000000001</v>
      </c>
      <c r="Q2196">
        <v>5.2290000000000001</v>
      </c>
      <c r="R2196" t="s">
        <v>9341</v>
      </c>
      <c r="S2196">
        <v>5.1970000000000001</v>
      </c>
      <c r="T2196" t="s">
        <v>9341</v>
      </c>
      <c r="U2196" t="s">
        <v>9948</v>
      </c>
      <c r="V2196" t="str">
        <f>LEFT($U2196,2)</f>
        <v>B6</v>
      </c>
      <c r="W2196" s="3">
        <f>_xlfn.XLOOKUP(V2196,$AC$2:$AC$43,$AD$2:$AD$43,"none")</f>
        <v>-0.14000000000000001</v>
      </c>
      <c r="X2196" s="3">
        <f>IF(ISNUMBER($W2196), 4600 * (1 / (0.92 * $W2196 + 1.7) + 1 / (0.92 * $W2196 + 0.62)),"none")</f>
        <v>12292.519421243624</v>
      </c>
      <c r="Y2196" s="8">
        <f>IF(ISNUMBER($X2196), _xlfn.XLOOKUP($X2196,Sheet3!$A$2:$A$392,Sheet3!$B$2:$B$392,"none", 1,1), $AF$2)</f>
        <v>0.53400000000000003</v>
      </c>
      <c r="Z2196" s="8">
        <f>IF(ISNUMBER($X2196), _xlfn.XLOOKUP($X2196,Sheet3!$A$2:$A$392,Sheet3!$C$2:$C$392,"none", 1,1), $AF$2)</f>
        <v>0.63160000000000005</v>
      </c>
      <c r="AA2196" s="8">
        <f>IF(ISNUMBER($X2196), _xlfn.XLOOKUP($X2196,Sheet3!$A$2:$A$392,Sheet3!$D$2:$D$392,"none", 1,1), $AF$2)</f>
        <v>1</v>
      </c>
    </row>
    <row r="2197" spans="1:27">
      <c r="A2197">
        <v>523</v>
      </c>
      <c r="B2197" t="s">
        <v>822</v>
      </c>
      <c r="C2197" t="s">
        <v>297</v>
      </c>
      <c r="D2197">
        <v>23</v>
      </c>
      <c r="E2197">
        <v>3</v>
      </c>
      <c r="F2197">
        <v>32.882489253599999</v>
      </c>
      <c r="G2197">
        <v>67</v>
      </c>
      <c r="H2197">
        <v>12</v>
      </c>
      <c r="I2197">
        <v>33.158391444000003</v>
      </c>
      <c r="J2197">
        <f>(D2197+E2197/60+F2197/3600)*15</f>
        <v>345.88701037188997</v>
      </c>
      <c r="K2197">
        <f>IF(G2197&lt;0, G2197-H2197/60-I2197/3600, G2197+H2197/60+I2197/3600)</f>
        <v>67.209210664289998</v>
      </c>
      <c r="L2197">
        <v>22.472999999999999</v>
      </c>
      <c r="M2197">
        <v>10.269</v>
      </c>
      <c r="N2197">
        <v>8.14</v>
      </c>
      <c r="O2197" t="s">
        <v>9341</v>
      </c>
      <c r="P2197">
        <v>6.4809999999999999</v>
      </c>
      <c r="Q2197">
        <v>5.23</v>
      </c>
      <c r="R2197" t="s">
        <v>9341</v>
      </c>
      <c r="S2197">
        <v>4.87</v>
      </c>
      <c r="T2197" t="s">
        <v>9341</v>
      </c>
      <c r="U2197" t="s">
        <v>9389</v>
      </c>
      <c r="V2197" t="str">
        <f>LEFT($U2197,2)</f>
        <v>K3</v>
      </c>
      <c r="W2197" s="3">
        <f>_xlfn.XLOOKUP(V2197,$AC$2:$AC$43,$AD$2:$AD$43,"none")</f>
        <v>0.95</v>
      </c>
      <c r="X2197" s="3">
        <f>IF(ISNUMBER($W2197), 4600 * (1 / (0.92 * $W2197 + 1.7) + 1 / (0.92 * $W2197 + 0.62)),"none")</f>
        <v>4866.084384156673</v>
      </c>
      <c r="Y2197" s="8">
        <f>IF(ISNUMBER($X2197), _xlfn.XLOOKUP($X2197,Sheet3!$A$2:$A$392,Sheet3!$B$2:$B$392,"none", 1,1), $AF$2)</f>
        <v>1</v>
      </c>
      <c r="Z2197" s="8">
        <f>IF(ISNUMBER($X2197), _xlfn.XLOOKUP($X2197,Sheet3!$A$2:$A$392,Sheet3!$C$2:$C$392,"none", 1,1), $AF$2)</f>
        <v>0.78720000000000001</v>
      </c>
      <c r="AA2197" s="8">
        <f>IF(ISNUMBER($X2197), _xlfn.XLOOKUP($X2197,Sheet3!$A$2:$A$392,Sheet3!$D$2:$D$392,"none", 1,1), $AF$2)</f>
        <v>0.57969999999999999</v>
      </c>
    </row>
    <row r="2198" spans="1:27">
      <c r="A2198">
        <v>1539</v>
      </c>
      <c r="B2198" t="s">
        <v>1840</v>
      </c>
      <c r="C2198" t="s">
        <v>17</v>
      </c>
      <c r="D2198">
        <v>3</v>
      </c>
      <c r="E2198">
        <v>36</v>
      </c>
      <c r="F2198">
        <v>17.404109519999999</v>
      </c>
      <c r="G2198">
        <v>-17</v>
      </c>
      <c r="H2198">
        <v>28</v>
      </c>
      <c r="I2198">
        <v>1.4723079960000001</v>
      </c>
      <c r="J2198">
        <f>(D2198+E2198/60+F2198/3600)*15</f>
        <v>54.072517123000004</v>
      </c>
      <c r="K2198">
        <f>IF(G2198&lt;0, G2198-H2198/60-I2198/3600, G2198+H2198/60+I2198/3600)</f>
        <v>-17.46707564111</v>
      </c>
      <c r="L2198">
        <v>36.026000000000003</v>
      </c>
      <c r="M2198">
        <v>-7.3620000000000001</v>
      </c>
      <c r="N2198">
        <v>8.5</v>
      </c>
      <c r="O2198">
        <v>4.6100000000000003</v>
      </c>
      <c r="P2198">
        <v>5.0999999999999996</v>
      </c>
      <c r="Q2198">
        <v>5.23</v>
      </c>
      <c r="R2198" t="s">
        <v>9341</v>
      </c>
      <c r="S2198">
        <v>5.1580000000000004</v>
      </c>
      <c r="T2198" t="s">
        <v>9341</v>
      </c>
      <c r="U2198" t="s">
        <v>9936</v>
      </c>
      <c r="V2198" t="str">
        <f>LEFT($U2198,2)</f>
        <v>B8</v>
      </c>
      <c r="W2198" s="3">
        <f>_xlfn.XLOOKUP(V2198,$AC$2:$AC$43,$AD$2:$AD$43,"none")</f>
        <v>-0.11</v>
      </c>
      <c r="X2198" s="3">
        <f>IF(ISNUMBER($W2198), 4600 * (1 / (0.92 * $W2198 + 1.7) + 1 / (0.92 * $W2198 + 0.62)),"none")</f>
        <v>11743.77313439976</v>
      </c>
      <c r="Y2198" s="8">
        <f>IF(ISNUMBER($X2198), _xlfn.XLOOKUP($X2198,Sheet3!$A$2:$A$392,Sheet3!$B$2:$B$392,"none", 1,1), $AF$2)</f>
        <v>0.54959999999999998</v>
      </c>
      <c r="Z2198" s="8">
        <f>IF(ISNUMBER($X2198), _xlfn.XLOOKUP($X2198,Sheet3!$A$2:$A$392,Sheet3!$C$2:$C$392,"none", 1,1), $AF$2)</f>
        <v>0.64410000000000001</v>
      </c>
      <c r="AA2198" s="8">
        <f>IF(ISNUMBER($X2198), _xlfn.XLOOKUP($X2198,Sheet3!$A$2:$A$392,Sheet3!$D$2:$D$392,"none", 1,1), $AF$2)</f>
        <v>1</v>
      </c>
    </row>
    <row r="2199" spans="1:27">
      <c r="A2199">
        <v>3679</v>
      </c>
      <c r="B2199" t="s">
        <v>3982</v>
      </c>
      <c r="C2199" t="s">
        <v>12</v>
      </c>
      <c r="D2199">
        <v>2</v>
      </c>
      <c r="E2199">
        <v>58</v>
      </c>
      <c r="F2199">
        <v>42.075500354399999</v>
      </c>
      <c r="G2199">
        <v>-2</v>
      </c>
      <c r="H2199">
        <v>46</v>
      </c>
      <c r="I2199">
        <v>58.429450199999998</v>
      </c>
      <c r="J2199">
        <f>(D2199+E2199/60+F2199/3600)*15</f>
        <v>44.675314584810003</v>
      </c>
      <c r="K2199">
        <f>IF(G2199&lt;0, G2199-H2199/60-I2199/3600, G2199+H2199/60+I2199/3600)</f>
        <v>-2.7828970695000002</v>
      </c>
      <c r="L2199">
        <v>-23.129000000000001</v>
      </c>
      <c r="M2199">
        <v>-63.423000000000002</v>
      </c>
      <c r="N2199">
        <v>8.94</v>
      </c>
      <c r="O2199" t="s">
        <v>9341</v>
      </c>
      <c r="P2199">
        <v>5.23</v>
      </c>
      <c r="Q2199">
        <v>5.23</v>
      </c>
      <c r="R2199" t="s">
        <v>9341</v>
      </c>
      <c r="S2199">
        <v>5.2149999999999999</v>
      </c>
      <c r="T2199" t="s">
        <v>9341</v>
      </c>
      <c r="U2199" t="s">
        <v>9394</v>
      </c>
      <c r="V2199" t="str">
        <f>LEFT($U2199,2)</f>
        <v>A0</v>
      </c>
      <c r="W2199" s="3">
        <f>_xlfn.XLOOKUP(V2199,$AC$2:$AC$43,$AD$2:$AD$43,"none")</f>
        <v>-0.01</v>
      </c>
      <c r="X2199" s="3">
        <f>IF(ISNUMBER($W2199), 4600 * (1 / (0.92 * $W2199 + 1.7) + 1 / (0.92 * $W2199 + 0.62)),"none")</f>
        <v>10251.712375722911</v>
      </c>
      <c r="Y2199" s="8">
        <f>IF(ISNUMBER($X2199), _xlfn.XLOOKUP($X2199,Sheet3!$A$2:$A$392,Sheet3!$B$2:$B$392,"none", 1,1), $AF$2)</f>
        <v>0.6109</v>
      </c>
      <c r="Z2199" s="8">
        <f>IF(ISNUMBER($X2199), _xlfn.XLOOKUP($X2199,Sheet3!$A$2:$A$392,Sheet3!$C$2:$C$392,"none", 1,1), $AF$2)</f>
        <v>0.69189999999999996</v>
      </c>
      <c r="AA2199" s="8">
        <f>IF(ISNUMBER($X2199), _xlfn.XLOOKUP($X2199,Sheet3!$A$2:$A$392,Sheet3!$D$2:$D$392,"none", 1,1), $AF$2)</f>
        <v>1</v>
      </c>
    </row>
    <row r="2200" spans="1:27">
      <c r="A2200">
        <v>4317</v>
      </c>
      <c r="B2200" t="s">
        <v>4620</v>
      </c>
      <c r="C2200" t="s">
        <v>16</v>
      </c>
      <c r="D2200">
        <v>9</v>
      </c>
      <c r="E2200">
        <v>16</v>
      </c>
      <c r="F2200">
        <v>41.738873267999999</v>
      </c>
      <c r="G2200">
        <v>-6</v>
      </c>
      <c r="H2200">
        <v>21</v>
      </c>
      <c r="I2200">
        <v>11.319904476</v>
      </c>
      <c r="J2200">
        <f>(D2200+E2200/60+F2200/3600)*15</f>
        <v>139.17391197195002</v>
      </c>
      <c r="K2200">
        <f>IF(G2200&lt;0, G2200-H2200/60-I2200/3600, G2200+H2200/60+I2200/3600)</f>
        <v>-6.3531444179099994</v>
      </c>
      <c r="L2200">
        <v>18.861999999999998</v>
      </c>
      <c r="M2200">
        <v>3.121</v>
      </c>
      <c r="N2200">
        <v>9.3800000000000008</v>
      </c>
      <c r="O2200" t="s">
        <v>9341</v>
      </c>
      <c r="P2200">
        <v>6.4130000000000003</v>
      </c>
      <c r="Q2200">
        <v>5.23</v>
      </c>
      <c r="R2200" t="s">
        <v>9341</v>
      </c>
      <c r="S2200">
        <v>4.8940000000000001</v>
      </c>
      <c r="T2200" t="s">
        <v>9341</v>
      </c>
      <c r="U2200" t="s">
        <v>10091</v>
      </c>
      <c r="V2200" t="str">
        <f>LEFT($U2200,2)</f>
        <v>K2</v>
      </c>
      <c r="W2200" s="3">
        <f>_xlfn.XLOOKUP(V2200,$AC$2:$AC$43,$AD$2:$AD$43,"none")</f>
        <v>0.92</v>
      </c>
      <c r="X2200" s="3">
        <f>IF(ISNUMBER($W2200), 4600 * (1 / (0.92 * $W2200 + 1.7) + 1 / (0.92 * $W2200 + 0.62)),"none")</f>
        <v>4943.4058698702656</v>
      </c>
      <c r="Y2200" s="8">
        <f>IF(ISNUMBER($X2200), _xlfn.XLOOKUP($X2200,Sheet3!$A$2:$A$392,Sheet3!$B$2:$B$392,"none", 1,1), $AF$2)</f>
        <v>1</v>
      </c>
      <c r="Z2200" s="8">
        <f>IF(ISNUMBER($X2200), _xlfn.XLOOKUP($X2200,Sheet3!$A$2:$A$392,Sheet3!$C$2:$C$392,"none", 1,1), $AF$2)</f>
        <v>0.79920000000000002</v>
      </c>
      <c r="AA2200" s="8">
        <f>IF(ISNUMBER($X2200), _xlfn.XLOOKUP($X2200,Sheet3!$A$2:$A$392,Sheet3!$D$2:$D$392,"none", 1,1), $AF$2)</f>
        <v>0.60450000000000004</v>
      </c>
    </row>
    <row r="2201" spans="1:27">
      <c r="A2201">
        <v>5944</v>
      </c>
      <c r="B2201" t="s">
        <v>6247</v>
      </c>
      <c r="C2201" t="s">
        <v>19</v>
      </c>
      <c r="D2201">
        <v>16</v>
      </c>
      <c r="E2201">
        <v>27</v>
      </c>
      <c r="F2201">
        <v>43.457001177599999</v>
      </c>
      <c r="G2201">
        <v>-7</v>
      </c>
      <c r="H2201">
        <v>35</v>
      </c>
      <c r="I2201">
        <v>52.544851332</v>
      </c>
      <c r="J2201">
        <f>(D2201+E2201/60+F2201/3600)*15</f>
        <v>246.93107083824</v>
      </c>
      <c r="K2201">
        <f>IF(G2201&lt;0, G2201-H2201/60-I2201/3600, G2201+H2201/60+I2201/3600)</f>
        <v>-7.5979291253699994</v>
      </c>
      <c r="L2201">
        <v>0.70099999999999996</v>
      </c>
      <c r="M2201">
        <v>-153.66900000000001</v>
      </c>
      <c r="N2201">
        <v>5.84</v>
      </c>
      <c r="O2201">
        <v>9.02</v>
      </c>
      <c r="P2201">
        <v>6.95</v>
      </c>
      <c r="Q2201">
        <v>5.23</v>
      </c>
      <c r="R2201" t="s">
        <v>9341</v>
      </c>
      <c r="S2201">
        <v>4.2560000000000002</v>
      </c>
      <c r="T2201" t="s">
        <v>9341</v>
      </c>
      <c r="U2201" t="s">
        <v>9843</v>
      </c>
      <c r="V2201" t="str">
        <f>LEFT($U2201,2)</f>
        <v>M3</v>
      </c>
      <c r="W2201" s="3">
        <f>_xlfn.XLOOKUP(V2201,$AC$2:$AC$43,$AD$2:$AD$43,"none")</f>
        <v>1.5</v>
      </c>
      <c r="X2201" s="3">
        <f>IF(ISNUMBER($W2201), 4600 * (1 / (0.92 * $W2201 + 1.7) + 1 / (0.92 * $W2201 + 0.62)),"none")</f>
        <v>3793.5064935064934</v>
      </c>
      <c r="Y2201" s="8">
        <f>IF(ISNUMBER($X2201), _xlfn.XLOOKUP($X2201,Sheet3!$A$2:$A$392,Sheet3!$B$2:$B$392,"none", 1,1), $AF$2)</f>
        <v>1</v>
      </c>
      <c r="Z2201" s="8">
        <f>IF(ISNUMBER($X2201), _xlfn.XLOOKUP($X2201,Sheet3!$A$2:$A$392,Sheet3!$C$2:$C$392,"none", 1,1), $AF$2)</f>
        <v>0.63180000000000003</v>
      </c>
      <c r="AA2201" s="8">
        <f>IF(ISNUMBER($X2201), _xlfn.XLOOKUP($X2201,Sheet3!$A$2:$A$392,Sheet3!$D$2:$D$392,"none", 1,1), $AF$2)</f>
        <v>0.31119999999999998</v>
      </c>
    </row>
    <row r="2202" spans="1:27">
      <c r="A2202">
        <v>5947</v>
      </c>
      <c r="B2202" t="s">
        <v>6250</v>
      </c>
      <c r="C2202" t="s">
        <v>297</v>
      </c>
      <c r="D2202">
        <v>16</v>
      </c>
      <c r="E2202">
        <v>54</v>
      </c>
      <c r="F2202">
        <v>35.694062064000001</v>
      </c>
      <c r="G2202">
        <v>-6</v>
      </c>
      <c r="H2202">
        <v>9</v>
      </c>
      <c r="I2202">
        <v>14.331443508</v>
      </c>
      <c r="J2202">
        <f>(D2202+E2202/60+F2202/3600)*15</f>
        <v>253.6487252586</v>
      </c>
      <c r="K2202">
        <f>IF(G2202&lt;0, G2202-H2202/60-I2202/3600, G2202+H2202/60+I2202/3600)</f>
        <v>-6.1539809565300008</v>
      </c>
      <c r="L2202">
        <v>-31.841000000000001</v>
      </c>
      <c r="M2202">
        <v>-21.2</v>
      </c>
      <c r="N2202">
        <v>12.84</v>
      </c>
      <c r="O2202" t="s">
        <v>9341</v>
      </c>
      <c r="P2202">
        <v>6.3289999999999997</v>
      </c>
      <c r="Q2202">
        <v>5.23</v>
      </c>
      <c r="R2202" t="s">
        <v>9341</v>
      </c>
      <c r="S2202">
        <v>4.9139999999999997</v>
      </c>
      <c r="T2202" t="s">
        <v>9341</v>
      </c>
      <c r="U2202" t="s">
        <v>9915</v>
      </c>
      <c r="V2202" t="str">
        <f>LEFT($U2202,2)</f>
        <v>K1</v>
      </c>
      <c r="W2202" s="3">
        <f>_xlfn.XLOOKUP(V2202,$AC$2:$AC$43,$AD$2:$AD$43,"none")</f>
        <v>0.86</v>
      </c>
      <c r="X2202" s="3">
        <f>IF(ISNUMBER($W2202), 4600 * (1 / (0.92 * $W2202 + 1.7) + 1 / (0.92 * $W2202 + 0.62)),"none")</f>
        <v>5106.1368670782376</v>
      </c>
      <c r="Y2202" s="8">
        <f>IF(ISNUMBER($X2202), _xlfn.XLOOKUP($X2202,Sheet3!$A$2:$A$392,Sheet3!$B$2:$B$392,"none", 1,1), $AF$2)</f>
        <v>1</v>
      </c>
      <c r="Z2202" s="8">
        <f>IF(ISNUMBER($X2202), _xlfn.XLOOKUP($X2202,Sheet3!$A$2:$A$392,Sheet3!$C$2:$C$392,"none", 1,1), $AF$2)</f>
        <v>0.82210000000000005</v>
      </c>
      <c r="AA2202" s="8">
        <f>IF(ISNUMBER($X2202), _xlfn.XLOOKUP($X2202,Sheet3!$A$2:$A$392,Sheet3!$D$2:$D$392,"none", 1,1), $AF$2)</f>
        <v>0.65410000000000001</v>
      </c>
    </row>
    <row r="2203" spans="1:27">
      <c r="A2203">
        <v>6184</v>
      </c>
      <c r="B2203" t="s">
        <v>6487</v>
      </c>
      <c r="C2203" t="s">
        <v>12</v>
      </c>
      <c r="D2203">
        <v>19</v>
      </c>
      <c r="E2203">
        <v>8</v>
      </c>
      <c r="F2203">
        <v>59.914788189600003</v>
      </c>
      <c r="G2203">
        <v>6</v>
      </c>
      <c r="H2203">
        <v>4</v>
      </c>
      <c r="I2203">
        <v>23.5840377</v>
      </c>
      <c r="J2203">
        <f>(D2203+E2203/60+F2203/3600)*15</f>
        <v>287.24964495079001</v>
      </c>
      <c r="K2203">
        <f>IF(G2203&lt;0, G2203-H2203/60-I2203/3600, G2203+H2203/60+I2203/3600)</f>
        <v>6.07321778825</v>
      </c>
      <c r="L2203">
        <v>-13.023999999999999</v>
      </c>
      <c r="M2203">
        <v>-80.084999999999994</v>
      </c>
      <c r="N2203">
        <v>21.07</v>
      </c>
      <c r="O2203">
        <v>5.59</v>
      </c>
      <c r="P2203">
        <v>5.57</v>
      </c>
      <c r="Q2203">
        <v>5.23</v>
      </c>
      <c r="R2203" t="s">
        <v>9341</v>
      </c>
      <c r="S2203">
        <v>5.1120000000000001</v>
      </c>
      <c r="T2203" t="s">
        <v>9341</v>
      </c>
      <c r="U2203" t="s">
        <v>9355</v>
      </c>
      <c r="V2203" t="str">
        <f>LEFT($U2203,2)</f>
        <v>F0</v>
      </c>
      <c r="W2203" s="3">
        <f>_xlfn.XLOOKUP(V2203,$AC$2:$AC$43,$AD$2:$AD$43,"none")</f>
        <v>0.32</v>
      </c>
      <c r="X2203" s="3">
        <f>IF(ISNUMBER($W2203), 4600 * (1 / (0.92 * $W2203 + 1.7) + 1 / (0.92 * $W2203 + 0.62)),"none")</f>
        <v>7337.0792549848238</v>
      </c>
      <c r="Y2203" s="8">
        <f>IF(ISNUMBER($X2203), _xlfn.XLOOKUP($X2203,Sheet3!$A$2:$A$392,Sheet3!$B$2:$B$392,"none", 1,1), $AF$2)</f>
        <v>0.86680000000000001</v>
      </c>
      <c r="Z2203" s="8">
        <f>IF(ISNUMBER($X2203), _xlfn.XLOOKUP($X2203,Sheet3!$A$2:$A$392,Sheet3!$C$2:$C$392,"none", 1,1), $AF$2)</f>
        <v>0.87180000000000002</v>
      </c>
      <c r="AA2203" s="8">
        <f>IF(ISNUMBER($X2203), _xlfn.XLOOKUP($X2203,Sheet3!$A$2:$A$392,Sheet3!$D$2:$D$392,"none", 1,1), $AF$2)</f>
        <v>1</v>
      </c>
    </row>
    <row r="2204" spans="1:27">
      <c r="A2204">
        <v>6757</v>
      </c>
      <c r="B2204" t="s">
        <v>7060</v>
      </c>
      <c r="C2204" t="s">
        <v>313</v>
      </c>
      <c r="D2204">
        <v>18</v>
      </c>
      <c r="E2204">
        <v>44</v>
      </c>
      <c r="F2204">
        <v>22.780560000000001</v>
      </c>
      <c r="G2204">
        <v>39</v>
      </c>
      <c r="H2204">
        <v>36</v>
      </c>
      <c r="I2204">
        <v>45.7851</v>
      </c>
      <c r="J2204">
        <f>(D2204+E2204/60+F2204/3600)*15</f>
        <v>281.09491900000006</v>
      </c>
      <c r="K2204">
        <f>IF(G2204&lt;0, G2204-H2204/60-I2204/3600, G2204+H2204/60+I2204/3600)</f>
        <v>39.612718083333334</v>
      </c>
      <c r="L2204">
        <v>6.18</v>
      </c>
      <c r="M2204">
        <v>50.42</v>
      </c>
      <c r="N2204">
        <v>20.97</v>
      </c>
      <c r="O2204" t="s">
        <v>9341</v>
      </c>
      <c r="P2204">
        <v>5.43</v>
      </c>
      <c r="Q2204">
        <v>5.23</v>
      </c>
      <c r="R2204">
        <v>5.93</v>
      </c>
      <c r="S2204" t="s">
        <v>9341</v>
      </c>
      <c r="T2204" t="s">
        <v>9341</v>
      </c>
      <c r="U2204" t="s">
        <v>11169</v>
      </c>
      <c r="V2204" t="str">
        <f>LEFT($U2204,2)</f>
        <v>A6</v>
      </c>
      <c r="W2204" s="3">
        <f>_xlfn.XLOOKUP(V2204,$AC$2:$AC$43,$AD$2:$AD$43,"none")</f>
        <v>0.17</v>
      </c>
      <c r="X2204" s="3">
        <f>IF(ISNUMBER($W2204), 4600 * (1 / (0.92 * $W2204 + 1.7) + 1 / (0.92 * $W2204 + 0.62)),"none")</f>
        <v>8402.6952833207943</v>
      </c>
      <c r="Y2204" s="8">
        <f>IF(ISNUMBER($X2204), _xlfn.XLOOKUP($X2204,Sheet3!$A$2:$A$392,Sheet3!$B$2:$B$392,"none", 1,1), $AF$2)</f>
        <v>0.73529999999999995</v>
      </c>
      <c r="Z2204" s="8">
        <f>IF(ISNUMBER($X2204), _xlfn.XLOOKUP($X2204,Sheet3!$A$2:$A$392,Sheet3!$C$2:$C$392,"none", 1,1), $AF$2)</f>
        <v>0.78269999999999995</v>
      </c>
      <c r="AA2204" s="8">
        <f>IF(ISNUMBER($X2204), _xlfn.XLOOKUP($X2204,Sheet3!$A$2:$A$392,Sheet3!$D$2:$D$392,"none", 1,1), $AF$2)</f>
        <v>1</v>
      </c>
    </row>
    <row r="2205" spans="1:27">
      <c r="A2205">
        <v>6758</v>
      </c>
      <c r="B2205" t="s">
        <v>7061</v>
      </c>
      <c r="C2205" t="s">
        <v>313</v>
      </c>
      <c r="D2205">
        <v>18</v>
      </c>
      <c r="E2205">
        <v>44</v>
      </c>
      <c r="F2205">
        <v>22.7790116856</v>
      </c>
      <c r="G2205">
        <v>39</v>
      </c>
      <c r="H2205">
        <v>36</v>
      </c>
      <c r="I2205">
        <v>45.772569396000002</v>
      </c>
      <c r="J2205">
        <f>(D2205+E2205/60+F2205/3600)*15</f>
        <v>281.09491254868999</v>
      </c>
      <c r="K2205">
        <f>IF(G2205&lt;0, G2205-H2205/60-I2205/3600, G2205+H2205/60+I2205/3600)</f>
        <v>39.612714602609998</v>
      </c>
      <c r="L2205">
        <v>7.2069999999999999</v>
      </c>
      <c r="M2205">
        <v>49.009</v>
      </c>
      <c r="N2205">
        <v>20.34</v>
      </c>
      <c r="O2205" t="s">
        <v>9341</v>
      </c>
      <c r="P2205">
        <v>5.4</v>
      </c>
      <c r="Q2205">
        <v>5.23</v>
      </c>
      <c r="R2205" t="s">
        <v>9341</v>
      </c>
      <c r="S2205">
        <v>5.2169999999999996</v>
      </c>
      <c r="T2205" t="s">
        <v>9341</v>
      </c>
      <c r="U2205" t="s">
        <v>11170</v>
      </c>
      <c r="V2205" t="str">
        <f>LEFT($U2205,2)</f>
        <v>A6</v>
      </c>
      <c r="W2205" s="3">
        <f>_xlfn.XLOOKUP(V2205,$AC$2:$AC$43,$AD$2:$AD$43,"none")</f>
        <v>0.17</v>
      </c>
      <c r="X2205" s="3">
        <f>IF(ISNUMBER($W2205), 4600 * (1 / (0.92 * $W2205 + 1.7) + 1 / (0.92 * $W2205 + 0.62)),"none")</f>
        <v>8402.6952833207943</v>
      </c>
      <c r="Y2205" s="8">
        <f>IF(ISNUMBER($X2205), _xlfn.XLOOKUP($X2205,Sheet3!$A$2:$A$392,Sheet3!$B$2:$B$392,"none", 1,1), $AF$2)</f>
        <v>0.73529999999999995</v>
      </c>
      <c r="Z2205" s="8">
        <f>IF(ISNUMBER($X2205), _xlfn.XLOOKUP($X2205,Sheet3!$A$2:$A$392,Sheet3!$C$2:$C$392,"none", 1,1), $AF$2)</f>
        <v>0.78269999999999995</v>
      </c>
      <c r="AA2205" s="8">
        <f>IF(ISNUMBER($X2205), _xlfn.XLOOKUP($X2205,Sheet3!$A$2:$A$392,Sheet3!$D$2:$D$392,"none", 1,1), $AF$2)</f>
        <v>1</v>
      </c>
    </row>
    <row r="2206" spans="1:27">
      <c r="A2206">
        <v>7469</v>
      </c>
      <c r="B2206" t="s">
        <v>7772</v>
      </c>
      <c r="C2206" t="s">
        <v>22</v>
      </c>
      <c r="D2206">
        <v>10</v>
      </c>
      <c r="E2206">
        <v>46</v>
      </c>
      <c r="F2206">
        <v>57.472641199999998</v>
      </c>
      <c r="G2206">
        <v>-56</v>
      </c>
      <c r="H2206">
        <v>45</v>
      </c>
      <c r="I2206">
        <v>25.890015999999999</v>
      </c>
      <c r="J2206">
        <f>(D2206+E2206/60+F2206/3600)*15</f>
        <v>161.73946933833335</v>
      </c>
      <c r="K2206">
        <f>IF(G2206&lt;0, G2206-H2206/60-I2206/3600, G2206+H2206/60+I2206/3600)</f>
        <v>-56.757191671111109</v>
      </c>
      <c r="L2206">
        <v>-20.79</v>
      </c>
      <c r="M2206">
        <v>-0.35</v>
      </c>
      <c r="N2206">
        <v>6.2</v>
      </c>
      <c r="O2206">
        <v>4.82</v>
      </c>
      <c r="P2206">
        <v>5.15</v>
      </c>
      <c r="Q2206">
        <v>5.23</v>
      </c>
      <c r="R2206" t="s">
        <v>9341</v>
      </c>
      <c r="S2206">
        <v>5.08</v>
      </c>
      <c r="T2206" t="s">
        <v>9341</v>
      </c>
      <c r="U2206" t="s">
        <v>9497</v>
      </c>
      <c r="V2206" t="str">
        <f>LEFT($U2206,2)</f>
        <v>B5</v>
      </c>
      <c r="W2206" s="3">
        <f>_xlfn.XLOOKUP(V2206,$AC$2:$AC$43,$AD$2:$AD$43,"none")</f>
        <v>-0.16</v>
      </c>
      <c r="X2206" s="3">
        <f>IF(ISNUMBER($W2206), 4600 * (1 / (0.92 * $W2206 + 1.7) + 1 / (0.92 * $W2206 + 0.62)),"none")</f>
        <v>12691.662939978085</v>
      </c>
      <c r="Y2206" s="8">
        <f>IF(ISNUMBER($X2206), _xlfn.XLOOKUP($X2206,Sheet3!$A$2:$A$392,Sheet3!$B$2:$B$392,"none", 1,1), $AF$2)</f>
        <v>0.52290000000000003</v>
      </c>
      <c r="Z2206" s="8">
        <f>IF(ISNUMBER($X2206), _xlfn.XLOOKUP($X2206,Sheet3!$A$2:$A$392,Sheet3!$C$2:$C$392,"none", 1,1), $AF$2)</f>
        <v>0.62250000000000005</v>
      </c>
      <c r="AA2206" s="8">
        <f>IF(ISNUMBER($X2206), _xlfn.XLOOKUP($X2206,Sheet3!$A$2:$A$392,Sheet3!$D$2:$D$392,"none", 1,1), $AF$2)</f>
        <v>1</v>
      </c>
    </row>
    <row r="2207" spans="1:27">
      <c r="A2207">
        <v>8097</v>
      </c>
      <c r="B2207" t="s">
        <v>8400</v>
      </c>
      <c r="C2207" t="s">
        <v>12</v>
      </c>
      <c r="D2207">
        <v>14</v>
      </c>
      <c r="E2207">
        <v>19</v>
      </c>
      <c r="F2207">
        <v>51.502717077600003</v>
      </c>
      <c r="G2207">
        <v>-61</v>
      </c>
      <c r="H2207">
        <v>16</v>
      </c>
      <c r="I2207">
        <v>22.705691232</v>
      </c>
      <c r="J2207">
        <f>(D2207+E2207/60+F2207/3600)*15</f>
        <v>214.96459465449001</v>
      </c>
      <c r="K2207">
        <f>IF(G2207&lt;0, G2207-H2207/60-I2207/3600, G2207+H2207/60+I2207/3600)</f>
        <v>-61.272973803119996</v>
      </c>
      <c r="L2207">
        <v>-165.84</v>
      </c>
      <c r="M2207">
        <v>-89.507000000000005</v>
      </c>
      <c r="N2207">
        <v>21.16</v>
      </c>
      <c r="O2207" t="s">
        <v>9341</v>
      </c>
      <c r="P2207">
        <v>5.52</v>
      </c>
      <c r="Q2207">
        <v>5.23</v>
      </c>
      <c r="R2207" t="s">
        <v>9341</v>
      </c>
      <c r="S2207">
        <v>5.181</v>
      </c>
      <c r="T2207" t="s">
        <v>9341</v>
      </c>
      <c r="U2207" t="s">
        <v>11425</v>
      </c>
      <c r="V2207" t="str">
        <f>LEFT($U2207,2)</f>
        <v>A5</v>
      </c>
      <c r="W2207" s="3">
        <f>_xlfn.XLOOKUP(V2207,$AC$2:$AC$43,$AD$2:$AD$43,"none")</f>
        <v>0.15</v>
      </c>
      <c r="X2207" s="3">
        <f>IF(ISNUMBER($W2207), 4600 * (1 / (0.92 * $W2207 + 1.7) + 1 / (0.92 * $W2207 + 0.62)),"none")</f>
        <v>8571.3219313180252</v>
      </c>
      <c r="Y2207" s="8">
        <f>IF(ISNUMBER($X2207), _xlfn.XLOOKUP($X2207,Sheet3!$A$2:$A$392,Sheet3!$B$2:$B$392,"none", 1,1), $AF$2)</f>
        <v>0.72599999999999998</v>
      </c>
      <c r="Z2207" s="8">
        <f>IF(ISNUMBER($X2207), _xlfn.XLOOKUP($X2207,Sheet3!$A$2:$A$392,Sheet3!$C$2:$C$392,"none", 1,1), $AF$2)</f>
        <v>0.7762</v>
      </c>
      <c r="AA2207" s="8">
        <f>IF(ISNUMBER($X2207), _xlfn.XLOOKUP($X2207,Sheet3!$A$2:$A$392,Sheet3!$D$2:$D$392,"none", 1,1), $AF$2)</f>
        <v>1</v>
      </c>
    </row>
    <row r="2208" spans="1:27">
      <c r="A2208">
        <v>8649</v>
      </c>
      <c r="B2208" t="s">
        <v>8954</v>
      </c>
      <c r="C2208" t="s">
        <v>313</v>
      </c>
      <c r="D2208">
        <v>4</v>
      </c>
      <c r="E2208">
        <v>50</v>
      </c>
      <c r="F2208">
        <v>54.7</v>
      </c>
      <c r="G2208">
        <v>-53</v>
      </c>
      <c r="H2208">
        <v>27</v>
      </c>
      <c r="I2208">
        <v>22</v>
      </c>
      <c r="J2208">
        <f>(D2208+E2208/60+F2208/3600)*15</f>
        <v>72.727916666666658</v>
      </c>
      <c r="K2208">
        <f>IF(G2208&lt;0, G2208-H2208/60-I2208/3600, G2208+H2208/60+I2208/3600)</f>
        <v>-53.456111111111113</v>
      </c>
      <c r="L2208" t="s">
        <v>9341</v>
      </c>
      <c r="M2208" t="s">
        <v>9341</v>
      </c>
      <c r="N2208" t="s">
        <v>9341</v>
      </c>
      <c r="O2208" t="s">
        <v>9341</v>
      </c>
      <c r="P2208">
        <v>5.56</v>
      </c>
      <c r="Q2208">
        <v>5.23</v>
      </c>
      <c r="R2208" t="s">
        <v>9341</v>
      </c>
      <c r="S2208" t="s">
        <v>9341</v>
      </c>
      <c r="T2208" t="s">
        <v>9341</v>
      </c>
      <c r="U2208" t="s">
        <v>9341</v>
      </c>
      <c r="V2208" t="str">
        <f>LEFT($U2208,2)</f>
        <v>~</v>
      </c>
      <c r="W2208" s="3" t="str">
        <f>_xlfn.XLOOKUP(V2208,$AC$2:$AC$43,$AD$2:$AD$43,"none")</f>
        <v>none</v>
      </c>
      <c r="X2208" s="3" t="str">
        <f>IF(ISNUMBER($W2208), 4600 * (1 / (0.92 * $W2208 + 1.7) + 1 / (0.92 * $W2208 + 0.62)),"none")</f>
        <v>none</v>
      </c>
      <c r="Y2208" s="8">
        <f>IF(ISNUMBER($X2208), _xlfn.XLOOKUP($X2208,Sheet3!$A$2:$A$392,Sheet3!$B$2:$B$392,"none", 1,1), $AF$2)</f>
        <v>0.8</v>
      </c>
      <c r="Z2208" s="8">
        <f>IF(ISNUMBER($X2208), _xlfn.XLOOKUP($X2208,Sheet3!$A$2:$A$392,Sheet3!$C$2:$C$392,"none", 1,1), $AF$2)</f>
        <v>0.8</v>
      </c>
      <c r="AA2208" s="8">
        <f>IF(ISNUMBER($X2208), _xlfn.XLOOKUP($X2208,Sheet3!$A$2:$A$392,Sheet3!$D$2:$D$392,"none", 1,1), $AF$2)</f>
        <v>0.8</v>
      </c>
    </row>
    <row r="2209" spans="1:27">
      <c r="A2209">
        <v>5001</v>
      </c>
      <c r="B2209" t="s">
        <v>5304</v>
      </c>
      <c r="C2209" t="s">
        <v>12</v>
      </c>
      <c r="D2209">
        <v>13</v>
      </c>
      <c r="E2209">
        <v>11</v>
      </c>
      <c r="F2209">
        <v>23.215881285599998</v>
      </c>
      <c r="G2209">
        <v>-43</v>
      </c>
      <c r="H2209">
        <v>22</v>
      </c>
      <c r="I2209">
        <v>6.7980850679999998</v>
      </c>
      <c r="J2209">
        <f>(D2209+E2209/60+F2209/3600)*15</f>
        <v>197.84673283869</v>
      </c>
      <c r="K2209">
        <f>IF(G2209&lt;0, G2209-H2209/60-I2209/3600, G2209+H2209/60+I2209/3600)</f>
        <v>-43.368555023630002</v>
      </c>
      <c r="L2209">
        <v>-114.105</v>
      </c>
      <c r="M2209">
        <v>-20.63</v>
      </c>
      <c r="N2209">
        <v>14.08</v>
      </c>
      <c r="O2209" t="s">
        <v>9341</v>
      </c>
      <c r="P2209">
        <v>6.2869999999999999</v>
      </c>
      <c r="Q2209">
        <v>5.2309999999999999</v>
      </c>
      <c r="R2209" t="s">
        <v>9341</v>
      </c>
      <c r="S2209">
        <v>4.9470000000000001</v>
      </c>
      <c r="T2209" t="s">
        <v>9341</v>
      </c>
      <c r="U2209" t="s">
        <v>10389</v>
      </c>
      <c r="V2209" t="str">
        <f>LEFT($U2209,2)</f>
        <v>K1</v>
      </c>
      <c r="W2209" s="3">
        <f>_xlfn.XLOOKUP(V2209,$AC$2:$AC$43,$AD$2:$AD$43,"none")</f>
        <v>0.86</v>
      </c>
      <c r="X2209" s="3">
        <f>IF(ISNUMBER($W2209), 4600 * (1 / (0.92 * $W2209 + 1.7) + 1 / (0.92 * $W2209 + 0.62)),"none")</f>
        <v>5106.1368670782376</v>
      </c>
      <c r="Y2209" s="8">
        <f>IF(ISNUMBER($X2209), _xlfn.XLOOKUP($X2209,Sheet3!$A$2:$A$392,Sheet3!$B$2:$B$392,"none", 1,1), $AF$2)</f>
        <v>1</v>
      </c>
      <c r="Z2209" s="8">
        <f>IF(ISNUMBER($X2209), _xlfn.XLOOKUP($X2209,Sheet3!$A$2:$A$392,Sheet3!$C$2:$C$392,"none", 1,1), $AF$2)</f>
        <v>0.82210000000000005</v>
      </c>
      <c r="AA2209" s="8">
        <f>IF(ISNUMBER($X2209), _xlfn.XLOOKUP($X2209,Sheet3!$A$2:$A$392,Sheet3!$D$2:$D$392,"none", 1,1), $AF$2)</f>
        <v>0.65410000000000001</v>
      </c>
    </row>
    <row r="2210" spans="1:27">
      <c r="A2210">
        <v>2809</v>
      </c>
      <c r="B2210" t="s">
        <v>3112</v>
      </c>
      <c r="C2210" t="s">
        <v>297</v>
      </c>
      <c r="D2210">
        <v>7</v>
      </c>
      <c r="E2210">
        <v>32</v>
      </c>
      <c r="F2210">
        <v>5.9488273416000004</v>
      </c>
      <c r="G2210">
        <v>1</v>
      </c>
      <c r="H2210">
        <v>54</v>
      </c>
      <c r="I2210">
        <v>52.126832700000001</v>
      </c>
      <c r="J2210">
        <f>(D2210+E2210/60+F2210/3600)*15</f>
        <v>113.02478678058999</v>
      </c>
      <c r="K2210">
        <f>IF(G2210&lt;0, G2210-H2210/60-I2210/3600, G2210+H2210/60+I2210/3600)</f>
        <v>1.91447967575</v>
      </c>
      <c r="L2210">
        <v>-2.129</v>
      </c>
      <c r="M2210">
        <v>-0.86799999999999999</v>
      </c>
      <c r="N2210">
        <v>3.99</v>
      </c>
      <c r="O2210" t="s">
        <v>9341</v>
      </c>
      <c r="P2210">
        <v>5.4480000000000004</v>
      </c>
      <c r="Q2210">
        <v>5.2329999999999997</v>
      </c>
      <c r="R2210" t="s">
        <v>9341</v>
      </c>
      <c r="S2210">
        <v>5.19</v>
      </c>
      <c r="T2210" t="s">
        <v>9341</v>
      </c>
      <c r="U2210" t="s">
        <v>9465</v>
      </c>
      <c r="V2210" t="str">
        <f>LEFT($U2210,2)</f>
        <v>F0</v>
      </c>
      <c r="W2210" s="3">
        <f>_xlfn.XLOOKUP(V2210,$AC$2:$AC$43,$AD$2:$AD$43,"none")</f>
        <v>0.32</v>
      </c>
      <c r="X2210" s="3">
        <f>IF(ISNUMBER($W2210), 4600 * (1 / (0.92 * $W2210 + 1.7) + 1 / (0.92 * $W2210 + 0.62)),"none")</f>
        <v>7337.0792549848238</v>
      </c>
      <c r="Y2210" s="8">
        <f>IF(ISNUMBER($X2210), _xlfn.XLOOKUP($X2210,Sheet3!$A$2:$A$392,Sheet3!$B$2:$B$392,"none", 1,1), $AF$2)</f>
        <v>0.86680000000000001</v>
      </c>
      <c r="Z2210" s="8">
        <f>IF(ISNUMBER($X2210), _xlfn.XLOOKUP($X2210,Sheet3!$A$2:$A$392,Sheet3!$C$2:$C$392,"none", 1,1), $AF$2)</f>
        <v>0.87180000000000002</v>
      </c>
      <c r="AA2210" s="8">
        <f>IF(ISNUMBER($X2210), _xlfn.XLOOKUP($X2210,Sheet3!$A$2:$A$392,Sheet3!$D$2:$D$392,"none", 1,1), $AF$2)</f>
        <v>1</v>
      </c>
    </row>
    <row r="2211" spans="1:27">
      <c r="A2211">
        <v>1559</v>
      </c>
      <c r="B2211" t="s">
        <v>1860</v>
      </c>
      <c r="C2211" t="s">
        <v>313</v>
      </c>
      <c r="D2211">
        <v>3</v>
      </c>
      <c r="E2211">
        <v>50</v>
      </c>
      <c r="F2211">
        <v>18.941220000000001</v>
      </c>
      <c r="G2211">
        <v>25</v>
      </c>
      <c r="H2211">
        <v>34</v>
      </c>
      <c r="I2211">
        <v>45.747900000000001</v>
      </c>
      <c r="J2211">
        <f>(D2211+E2211/60+F2211/3600)*15</f>
        <v>57.578921749999999</v>
      </c>
      <c r="K2211">
        <f>IF(G2211&lt;0, G2211-H2211/60-I2211/3600, G2211+H2211/60+I2211/3600)</f>
        <v>25.579374416666667</v>
      </c>
      <c r="L2211">
        <v>41</v>
      </c>
      <c r="M2211">
        <v>-112.74</v>
      </c>
      <c r="N2211">
        <v>17.71</v>
      </c>
      <c r="O2211" t="s">
        <v>9341</v>
      </c>
      <c r="P2211">
        <v>5.4509999999999996</v>
      </c>
      <c r="Q2211">
        <v>5.234</v>
      </c>
      <c r="R2211" t="s">
        <v>9341</v>
      </c>
      <c r="S2211" t="s">
        <v>9341</v>
      </c>
      <c r="T2211" t="s">
        <v>9341</v>
      </c>
      <c r="U2211" t="s">
        <v>9940</v>
      </c>
      <c r="V2211" t="str">
        <f>LEFT($U2211,2)</f>
        <v>A2</v>
      </c>
      <c r="W2211" s="3">
        <f>_xlfn.XLOOKUP(V2211,$AC$2:$AC$43,$AD$2:$AD$43,"none")</f>
        <v>0.05</v>
      </c>
      <c r="X2211" s="3">
        <f>IF(ISNUMBER($W2211), 4600 * (1 / (0.92 * $W2211 + 1.7) + 1 / (0.92 * $W2211 + 0.62)),"none")</f>
        <v>9541.5002631497482</v>
      </c>
      <c r="Y2211" s="8">
        <f>IF(ISNUMBER($X2211), _xlfn.XLOOKUP($X2211,Sheet3!$A$2:$A$392,Sheet3!$B$2:$B$392,"none", 1,1), $AF$2)</f>
        <v>0.65039999999999998</v>
      </c>
      <c r="Z2211" s="8">
        <f>IF(ISNUMBER($X2211), _xlfn.XLOOKUP($X2211,Sheet3!$A$2:$A$392,Sheet3!$C$2:$C$392,"none", 1,1), $AF$2)</f>
        <v>0.72150000000000003</v>
      </c>
      <c r="AA2211" s="8">
        <f>IF(ISNUMBER($X2211), _xlfn.XLOOKUP($X2211,Sheet3!$A$2:$A$392,Sheet3!$D$2:$D$392,"none", 1,1), $AF$2)</f>
        <v>1</v>
      </c>
    </row>
    <row r="2212" spans="1:27">
      <c r="A2212">
        <v>2074</v>
      </c>
      <c r="B2212" t="s">
        <v>2375</v>
      </c>
      <c r="C2212" t="s">
        <v>297</v>
      </c>
      <c r="D2212">
        <v>5</v>
      </c>
      <c r="E2212">
        <v>35</v>
      </c>
      <c r="F2212">
        <v>39.484155638399997</v>
      </c>
      <c r="G2212">
        <v>-4</v>
      </c>
      <c r="H2212">
        <v>51</v>
      </c>
      <c r="I2212">
        <v>21.83957676</v>
      </c>
      <c r="J2212">
        <f>(D2212+E2212/60+F2212/3600)*15</f>
        <v>83.914517315159998</v>
      </c>
      <c r="K2212">
        <f>IF(G2212&lt;0, G2212-H2212/60-I2212/3600, G2212+H2212/60+I2212/3600)</f>
        <v>-4.8560665490999995</v>
      </c>
      <c r="L2212">
        <v>-2.113</v>
      </c>
      <c r="M2212">
        <v>8.5009999999999994</v>
      </c>
      <c r="N2212">
        <v>8.77</v>
      </c>
      <c r="O2212" t="s">
        <v>9341</v>
      </c>
      <c r="P2212">
        <v>5.4829999999999997</v>
      </c>
      <c r="Q2212">
        <v>5.234</v>
      </c>
      <c r="R2212" t="s">
        <v>9341</v>
      </c>
      <c r="S2212">
        <v>5.1749999999999998</v>
      </c>
      <c r="T2212" t="s">
        <v>9341</v>
      </c>
      <c r="U2212" t="s">
        <v>10103</v>
      </c>
      <c r="V2212" t="str">
        <f>LEFT($U2212,2)</f>
        <v>A9</v>
      </c>
      <c r="W2212" s="3">
        <f>_xlfn.XLOOKUP(V2212,$AC$2:$AC$43,$AD$2:$AD$43,"none")</f>
        <v>0.3</v>
      </c>
      <c r="X2212" s="3">
        <f>IF(ISNUMBER($W2212), 4600 * (1 / (0.92 * $W2212 + 1.7) + 1 / (0.92 * $W2212 + 0.62)),"none")</f>
        <v>7461.8637941006364</v>
      </c>
      <c r="Y2212" s="8">
        <f>IF(ISNUMBER($X2212), _xlfn.XLOOKUP($X2212,Sheet3!$A$2:$A$392,Sheet3!$B$2:$B$392,"none", 1,1), $AF$2)</f>
        <v>0.85199999999999998</v>
      </c>
      <c r="Z2212" s="8">
        <f>IF(ISNUMBER($X2212), _xlfn.XLOOKUP($X2212,Sheet3!$A$2:$A$392,Sheet3!$C$2:$C$392,"none", 1,1), $AF$2)</f>
        <v>0.86209999999999998</v>
      </c>
      <c r="AA2212" s="8">
        <f>IF(ISNUMBER($X2212), _xlfn.XLOOKUP($X2212,Sheet3!$A$2:$A$392,Sheet3!$D$2:$D$392,"none", 1,1), $AF$2)</f>
        <v>1</v>
      </c>
    </row>
    <row r="2213" spans="1:27">
      <c r="A2213">
        <v>7195</v>
      </c>
      <c r="B2213" t="s">
        <v>7498</v>
      </c>
      <c r="C2213" t="s">
        <v>313</v>
      </c>
      <c r="D2213">
        <v>8</v>
      </c>
      <c r="E2213">
        <v>35</v>
      </c>
      <c r="F2213">
        <v>15.555286471200001</v>
      </c>
      <c r="G2213">
        <v>-58</v>
      </c>
      <c r="H2213">
        <v>13</v>
      </c>
      <c r="I2213">
        <v>29.06035266</v>
      </c>
      <c r="J2213">
        <f>(D2213+E2213/60+F2213/3600)*15</f>
        <v>128.81481369362999</v>
      </c>
      <c r="K2213">
        <f>IF(G2213&lt;0, G2213-H2213/60-I2213/3600, G2213+H2213/60+I2213/3600)</f>
        <v>-58.224738986849999</v>
      </c>
      <c r="L2213">
        <v>-21.925000000000001</v>
      </c>
      <c r="M2213">
        <v>11.574</v>
      </c>
      <c r="N2213">
        <v>3.98</v>
      </c>
      <c r="O2213" t="s">
        <v>9341</v>
      </c>
      <c r="P2213">
        <v>5.0970000000000004</v>
      </c>
      <c r="Q2213">
        <v>5.234</v>
      </c>
      <c r="R2213" t="s">
        <v>9341</v>
      </c>
      <c r="S2213">
        <v>5.2460000000000004</v>
      </c>
      <c r="T2213" t="s">
        <v>9341</v>
      </c>
      <c r="U2213" t="s">
        <v>10203</v>
      </c>
      <c r="V2213" t="str">
        <f>LEFT($U2213,2)</f>
        <v>B4</v>
      </c>
      <c r="W2213" s="3">
        <f>_xlfn.XLOOKUP(V2213,$AC$2:$AC$43,$AD$2:$AD$43,"none")</f>
        <v>-0.18</v>
      </c>
      <c r="X2213" s="3">
        <f>IF(ISNUMBER($W2213), 4600 * (1 / (0.92 * $W2213 + 1.7) + 1 / (0.92 * $W2213 + 0.62)),"none")</f>
        <v>13121.153930884579</v>
      </c>
      <c r="Y2213" s="8">
        <f>IF(ISNUMBER($X2213), _xlfn.XLOOKUP($X2213,Sheet3!$A$2:$A$392,Sheet3!$B$2:$B$392,"none", 1,1), $AF$2)</f>
        <v>0.51039999999999996</v>
      </c>
      <c r="Z2213" s="8">
        <f>IF(ISNUMBER($X2213), _xlfn.XLOOKUP($X2213,Sheet3!$A$2:$A$392,Sheet3!$C$2:$C$392,"none", 1,1), $AF$2)</f>
        <v>0.61219999999999997</v>
      </c>
      <c r="AA2213" s="8">
        <f>IF(ISNUMBER($X2213), _xlfn.XLOOKUP($X2213,Sheet3!$A$2:$A$392,Sheet3!$D$2:$D$392,"none", 1,1), $AF$2)</f>
        <v>1</v>
      </c>
    </row>
    <row r="2214" spans="1:27">
      <c r="A2214">
        <v>1583</v>
      </c>
      <c r="B2214" t="s">
        <v>1884</v>
      </c>
      <c r="C2214" t="s">
        <v>31</v>
      </c>
      <c r="D2214">
        <v>3</v>
      </c>
      <c r="E2214">
        <v>47</v>
      </c>
      <c r="F2214">
        <v>39.6500943072</v>
      </c>
      <c r="G2214">
        <v>-23</v>
      </c>
      <c r="H2214">
        <v>52</v>
      </c>
      <c r="I2214">
        <v>28.838866872000001</v>
      </c>
      <c r="J2214">
        <f>(D2214+E2214/60+F2214/3600)*15</f>
        <v>56.915208726279999</v>
      </c>
      <c r="K2214">
        <f>IF(G2214&lt;0, G2214-H2214/60-I2214/3600, G2214+H2214/60+I2214/3600)</f>
        <v>-23.874677463019999</v>
      </c>
      <c r="L2214">
        <v>47.218000000000004</v>
      </c>
      <c r="M2214">
        <v>48.518999999999998</v>
      </c>
      <c r="N2214">
        <v>12.52</v>
      </c>
      <c r="O2214" t="s">
        <v>9341</v>
      </c>
      <c r="P2214">
        <v>5.2990000000000004</v>
      </c>
      <c r="Q2214">
        <v>5.2350000000000003</v>
      </c>
      <c r="R2214" t="s">
        <v>9341</v>
      </c>
      <c r="S2214">
        <v>5.2169999999999996</v>
      </c>
      <c r="T2214" t="s">
        <v>9341</v>
      </c>
      <c r="U2214" t="s">
        <v>9947</v>
      </c>
      <c r="V2214" t="str">
        <f>LEFT($U2214,2)</f>
        <v>A3</v>
      </c>
      <c r="W2214" s="3">
        <f>_xlfn.XLOOKUP(V2214,$AC$2:$AC$43,$AD$2:$AD$43,"none")</f>
        <v>0.08</v>
      </c>
      <c r="X2214" s="3">
        <f>IF(ISNUMBER($W2214), 4600 * (1 / (0.92 * $W2214 + 1.7) + 1 / (0.92 * $W2214 + 0.62)),"none")</f>
        <v>9225.6595386701993</v>
      </c>
      <c r="Y2214" s="8">
        <f>IF(ISNUMBER($X2214), _xlfn.XLOOKUP($X2214,Sheet3!$A$2:$A$392,Sheet3!$B$2:$B$392,"none", 1,1), $AF$2)</f>
        <v>0.67030000000000001</v>
      </c>
      <c r="Z2214" s="8">
        <f>IF(ISNUMBER($X2214), _xlfn.XLOOKUP($X2214,Sheet3!$A$2:$A$392,Sheet3!$C$2:$C$392,"none", 1,1), $AF$2)</f>
        <v>0.73619999999999997</v>
      </c>
      <c r="AA2214" s="8">
        <f>IF(ISNUMBER($X2214), _xlfn.XLOOKUP($X2214,Sheet3!$A$2:$A$392,Sheet3!$D$2:$D$392,"none", 1,1), $AF$2)</f>
        <v>1</v>
      </c>
    </row>
    <row r="2215" spans="1:27">
      <c r="A2215">
        <v>217</v>
      </c>
      <c r="B2215" t="s">
        <v>515</v>
      </c>
      <c r="C2215" t="s">
        <v>305</v>
      </c>
      <c r="D2215">
        <v>20</v>
      </c>
      <c r="E2215">
        <v>16</v>
      </c>
      <c r="F2215">
        <v>55.285698777599997</v>
      </c>
      <c r="G2215">
        <v>40</v>
      </c>
      <c r="H2215">
        <v>21</v>
      </c>
      <c r="I2215">
        <v>54.273252419999999</v>
      </c>
      <c r="J2215">
        <f>(D2215+E2215/60+F2215/3600)*15</f>
        <v>304.23035707823999</v>
      </c>
      <c r="K2215">
        <f>IF(G2215&lt;0, G2215-H2215/60-I2215/3600, G2215+H2215/60+I2215/3600)</f>
        <v>40.365075903449998</v>
      </c>
      <c r="L2215">
        <v>2.2450000000000001</v>
      </c>
      <c r="M2215">
        <v>-2.1389999999999998</v>
      </c>
      <c r="N2215">
        <v>1.72</v>
      </c>
      <c r="O2215" t="s">
        <v>9341</v>
      </c>
      <c r="P2215">
        <v>6.8710000000000004</v>
      </c>
      <c r="Q2215">
        <v>5.2359999999999998</v>
      </c>
      <c r="R2215" t="s">
        <v>9341</v>
      </c>
      <c r="S2215">
        <v>4.6319999999999997</v>
      </c>
      <c r="T2215" t="s">
        <v>9341</v>
      </c>
      <c r="U2215" t="s">
        <v>9484</v>
      </c>
      <c r="V2215" t="str">
        <f>LEFT($U2215,2)</f>
        <v>K3</v>
      </c>
      <c r="W2215" s="3">
        <f>_xlfn.XLOOKUP(V2215,$AC$2:$AC$43,$AD$2:$AD$43,"none")</f>
        <v>0.95</v>
      </c>
      <c r="X2215" s="3">
        <f>IF(ISNUMBER($W2215), 4600 * (1 / (0.92 * $W2215 + 1.7) + 1 / (0.92 * $W2215 + 0.62)),"none")</f>
        <v>4866.084384156673</v>
      </c>
      <c r="Y2215" s="8">
        <f>IF(ISNUMBER($X2215), _xlfn.XLOOKUP($X2215,Sheet3!$A$2:$A$392,Sheet3!$B$2:$B$392,"none", 1,1), $AF$2)</f>
        <v>1</v>
      </c>
      <c r="Z2215" s="8">
        <f>IF(ISNUMBER($X2215), _xlfn.XLOOKUP($X2215,Sheet3!$A$2:$A$392,Sheet3!$C$2:$C$392,"none", 1,1), $AF$2)</f>
        <v>0.78720000000000001</v>
      </c>
      <c r="AA2215" s="8">
        <f>IF(ISNUMBER($X2215), _xlfn.XLOOKUP($X2215,Sheet3!$A$2:$A$392,Sheet3!$D$2:$D$392,"none", 1,1), $AF$2)</f>
        <v>0.57969999999999999</v>
      </c>
    </row>
    <row r="2216" spans="1:27">
      <c r="A2216">
        <v>4840</v>
      </c>
      <c r="B2216" t="s">
        <v>5143</v>
      </c>
      <c r="C2216" t="s">
        <v>17</v>
      </c>
      <c r="D2216">
        <v>12</v>
      </c>
      <c r="E2216">
        <v>28</v>
      </c>
      <c r="F2216">
        <v>54.702240664800001</v>
      </c>
      <c r="G2216">
        <v>25</v>
      </c>
      <c r="H2216">
        <v>54</v>
      </c>
      <c r="I2216">
        <v>46.265813135999998</v>
      </c>
      <c r="J2216">
        <f>(D2216+E2216/60+F2216/3600)*15</f>
        <v>187.22792600277</v>
      </c>
      <c r="K2216">
        <f>IF(G2216&lt;0, G2216-H2216/60-I2216/3600, G2216+H2216/60+I2216/3600)</f>
        <v>25.912851614759997</v>
      </c>
      <c r="L2216">
        <v>-23.071000000000002</v>
      </c>
      <c r="M2216">
        <v>-15.11</v>
      </c>
      <c r="N2216">
        <v>13</v>
      </c>
      <c r="O2216" t="s">
        <v>9341</v>
      </c>
      <c r="P2216">
        <v>5.2080000000000002</v>
      </c>
      <c r="Q2216">
        <v>5.2359999999999998</v>
      </c>
      <c r="R2216" t="s">
        <v>9341</v>
      </c>
      <c r="S2216">
        <v>5.242</v>
      </c>
      <c r="T2216" t="s">
        <v>9341</v>
      </c>
      <c r="U2216" t="s">
        <v>10055</v>
      </c>
      <c r="V2216" t="str">
        <f>LEFT($U2216,2)</f>
        <v>A0</v>
      </c>
      <c r="W2216" s="3">
        <f>_xlfn.XLOOKUP(V2216,$AC$2:$AC$43,$AD$2:$AD$43,"none")</f>
        <v>-0.01</v>
      </c>
      <c r="X2216" s="3">
        <f>IF(ISNUMBER($W2216), 4600 * (1 / (0.92 * $W2216 + 1.7) + 1 / (0.92 * $W2216 + 0.62)),"none")</f>
        <v>10251.712375722911</v>
      </c>
      <c r="Y2216" s="8">
        <f>IF(ISNUMBER($X2216), _xlfn.XLOOKUP($X2216,Sheet3!$A$2:$A$392,Sheet3!$B$2:$B$392,"none", 1,1), $AF$2)</f>
        <v>0.6109</v>
      </c>
      <c r="Z2216" s="8">
        <f>IF(ISNUMBER($X2216), _xlfn.XLOOKUP($X2216,Sheet3!$A$2:$A$392,Sheet3!$C$2:$C$392,"none", 1,1), $AF$2)</f>
        <v>0.69189999999999996</v>
      </c>
      <c r="AA2216" s="8">
        <f>IF(ISNUMBER($X2216), _xlfn.XLOOKUP($X2216,Sheet3!$A$2:$A$392,Sheet3!$D$2:$D$392,"none", 1,1), $AF$2)</f>
        <v>1</v>
      </c>
    </row>
    <row r="2217" spans="1:27">
      <c r="A2217">
        <v>2870</v>
      </c>
      <c r="B2217" t="s">
        <v>3173</v>
      </c>
      <c r="C2217" t="s">
        <v>305</v>
      </c>
      <c r="D2217">
        <v>7</v>
      </c>
      <c r="E2217">
        <v>46</v>
      </c>
      <c r="F2217">
        <v>16.2012354264</v>
      </c>
      <c r="G2217">
        <v>10</v>
      </c>
      <c r="H2217">
        <v>46</v>
      </c>
      <c r="I2217">
        <v>5.7061378559999998</v>
      </c>
      <c r="J2217">
        <f>(D2217+E2217/60+F2217/3600)*15</f>
        <v>116.56750514760999</v>
      </c>
      <c r="K2217">
        <f>IF(G2217&lt;0, G2217-H2217/60-I2217/3600, G2217+H2217/60+I2217/3600)</f>
        <v>10.768251704960001</v>
      </c>
      <c r="L2217">
        <v>-30.318000000000001</v>
      </c>
      <c r="M2217">
        <v>-25.277999999999999</v>
      </c>
      <c r="N2217">
        <v>10.83</v>
      </c>
      <c r="O2217" t="s">
        <v>9341</v>
      </c>
      <c r="P2217">
        <v>5.2469999999999999</v>
      </c>
      <c r="Q2217">
        <v>5.2370000000000001</v>
      </c>
      <c r="R2217" t="s">
        <v>9341</v>
      </c>
      <c r="S2217">
        <v>5.2249999999999996</v>
      </c>
      <c r="T2217" t="s">
        <v>9341</v>
      </c>
      <c r="U2217" t="s">
        <v>9803</v>
      </c>
      <c r="V2217" t="str">
        <f>LEFT($U2217,2)</f>
        <v>A1</v>
      </c>
      <c r="W2217" s="3">
        <f>_xlfn.XLOOKUP(V2217,$AC$2:$AC$43,$AD$2:$AD$43,"none")</f>
        <v>0.02</v>
      </c>
      <c r="X2217" s="3">
        <f>IF(ISNUMBER($W2217), 4600 * (1 / (0.92 * $W2217 + 1.7) + 1 / (0.92 * $W2217 + 0.62)),"none")</f>
        <v>9882.4225367888994</v>
      </c>
      <c r="Y2217" s="8">
        <f>IF(ISNUMBER($X2217), _xlfn.XLOOKUP($X2217,Sheet3!$A$2:$A$392,Sheet3!$B$2:$B$392,"none", 1,1), $AF$2)</f>
        <v>0.63239999999999996</v>
      </c>
      <c r="Z2217" s="8">
        <f>IF(ISNUMBER($X2217), _xlfn.XLOOKUP($X2217,Sheet3!$A$2:$A$392,Sheet3!$C$2:$C$392,"none", 1,1), $AF$2)</f>
        <v>0.70809999999999995</v>
      </c>
      <c r="AA2217" s="8">
        <f>IF(ISNUMBER($X2217), _xlfn.XLOOKUP($X2217,Sheet3!$A$2:$A$392,Sheet3!$D$2:$D$392,"none", 1,1), $AF$2)</f>
        <v>1</v>
      </c>
    </row>
    <row r="2218" spans="1:27">
      <c r="A2218">
        <v>3273</v>
      </c>
      <c r="B2218" t="s">
        <v>3576</v>
      </c>
      <c r="C2218" t="s">
        <v>12</v>
      </c>
      <c r="D2218">
        <v>0</v>
      </c>
      <c r="E2218">
        <v>11</v>
      </c>
      <c r="F2218">
        <v>44.0210769384</v>
      </c>
      <c r="G2218">
        <v>-35</v>
      </c>
      <c r="H2218">
        <v>7</v>
      </c>
      <c r="I2218">
        <v>59.212953083999999</v>
      </c>
      <c r="J2218">
        <f>(D2218+E2218/60+F2218/3600)*15</f>
        <v>2.9334211539099995</v>
      </c>
      <c r="K2218">
        <f>IF(G2218&lt;0, G2218-H2218/60-I2218/3600, G2218+H2218/60+I2218/3600)</f>
        <v>-35.133114709190004</v>
      </c>
      <c r="L2218">
        <v>171.298</v>
      </c>
      <c r="M2218">
        <v>125.43600000000001</v>
      </c>
      <c r="N2218">
        <v>46.04</v>
      </c>
      <c r="O2218" t="s">
        <v>9341</v>
      </c>
      <c r="P2218">
        <v>5.6609999999999996</v>
      </c>
      <c r="Q2218">
        <v>5.2389999999999999</v>
      </c>
      <c r="R2218" t="s">
        <v>9341</v>
      </c>
      <c r="S2218">
        <v>5.1210000000000004</v>
      </c>
      <c r="T2218" t="s">
        <v>9341</v>
      </c>
      <c r="U2218" t="s">
        <v>9639</v>
      </c>
      <c r="V2218" t="str">
        <f>LEFT($U2218,2)</f>
        <v>F5</v>
      </c>
      <c r="W2218" s="3">
        <f>_xlfn.XLOOKUP(V2218,$AC$2:$AC$43,$AD$2:$AD$43,"none")</f>
        <v>0.45</v>
      </c>
      <c r="X2218" s="3">
        <f>IF(ISNUMBER($W2218), 4600 * (1 / (0.92 * $W2218 + 1.7) + 1 / (0.92 * $W2218 + 0.62)),"none")</f>
        <v>6624.7124722536864</v>
      </c>
      <c r="Y2218" s="8">
        <f>IF(ISNUMBER($X2218), _xlfn.XLOOKUP($X2218,Sheet3!$A$2:$A$392,Sheet3!$B$2:$B$392,"none", 1,1), $AF$2)</f>
        <v>0.99370000000000003</v>
      </c>
      <c r="Z2218" s="8">
        <f>IF(ISNUMBER($X2218), _xlfn.XLOOKUP($X2218,Sheet3!$A$2:$A$392,Sheet3!$C$2:$C$392,"none", 1,1), $AF$2)</f>
        <v>0.9526</v>
      </c>
      <c r="AA2218" s="8">
        <f>IF(ISNUMBER($X2218), _xlfn.XLOOKUP($X2218,Sheet3!$A$2:$A$392,Sheet3!$D$2:$D$392,"none", 1,1), $AF$2)</f>
        <v>1</v>
      </c>
    </row>
    <row r="2219" spans="1:27">
      <c r="A2219">
        <v>3473</v>
      </c>
      <c r="B2219" t="s">
        <v>3776</v>
      </c>
      <c r="C2219" t="s">
        <v>297</v>
      </c>
      <c r="D2219">
        <v>23</v>
      </c>
      <c r="E2219">
        <v>44</v>
      </c>
      <c r="F2219">
        <v>12.078102275999999</v>
      </c>
      <c r="G2219">
        <v>-18</v>
      </c>
      <c r="H2219">
        <v>16</v>
      </c>
      <c r="I2219">
        <v>37.018426728000001</v>
      </c>
      <c r="J2219">
        <f>(D2219+E2219/60+F2219/3600)*15</f>
        <v>356.05032542614998</v>
      </c>
      <c r="K2219">
        <f>IF(G2219&lt;0, G2219-H2219/60-I2219/3600, G2219+H2219/60+I2219/3600)</f>
        <v>-18.276949562980001</v>
      </c>
      <c r="L2219">
        <v>28.824999999999999</v>
      </c>
      <c r="M2219">
        <v>-2.0640000000000001</v>
      </c>
      <c r="N2219">
        <v>7.59</v>
      </c>
      <c r="O2219" t="s">
        <v>9341</v>
      </c>
      <c r="P2219">
        <v>5.1520000000000001</v>
      </c>
      <c r="Q2219">
        <v>5.2389999999999999</v>
      </c>
      <c r="R2219" t="s">
        <v>9341</v>
      </c>
      <c r="S2219">
        <v>5.2240000000000002</v>
      </c>
      <c r="T2219" t="s">
        <v>9341</v>
      </c>
      <c r="U2219" t="s">
        <v>9538</v>
      </c>
      <c r="V2219" t="str">
        <f>LEFT($U2219,2)</f>
        <v>B9</v>
      </c>
      <c r="W2219" s="3">
        <f>_xlfn.XLOOKUP(V2219,$AC$2:$AC$43,$AD$2:$AD$43,"none")</f>
        <v>-7.0000000000000007E-2</v>
      </c>
      <c r="X2219" s="3">
        <f>IF(ISNUMBER($W2219), 4600 * (1 / (0.92 * $W2219 + 1.7) + 1 / (0.92 * $W2219 + 0.62)),"none")</f>
        <v>11091.761228434079</v>
      </c>
      <c r="Y2219" s="8">
        <f>IF(ISNUMBER($X2219), _xlfn.XLOOKUP($X2219,Sheet3!$A$2:$A$392,Sheet3!$B$2:$B$392,"none", 1,1), $AF$2)</f>
        <v>0.57499999999999996</v>
      </c>
      <c r="Z2219" s="8">
        <f>IF(ISNUMBER($X2219), _xlfn.XLOOKUP($X2219,Sheet3!$A$2:$A$392,Sheet3!$C$2:$C$392,"none", 1,1), $AF$2)</f>
        <v>0.66420000000000001</v>
      </c>
      <c r="AA2219" s="8">
        <f>IF(ISNUMBER($X2219), _xlfn.XLOOKUP($X2219,Sheet3!$A$2:$A$392,Sheet3!$D$2:$D$392,"none", 1,1), $AF$2)</f>
        <v>1</v>
      </c>
    </row>
    <row r="2220" spans="1:27">
      <c r="A2220">
        <v>5884</v>
      </c>
      <c r="B2220" t="s">
        <v>6187</v>
      </c>
      <c r="C2220" t="s">
        <v>297</v>
      </c>
      <c r="D2220">
        <v>16</v>
      </c>
      <c r="E2220">
        <v>13</v>
      </c>
      <c r="F2220">
        <v>50.906258512800001</v>
      </c>
      <c r="G2220">
        <v>-11</v>
      </c>
      <c r="H2220">
        <v>50</v>
      </c>
      <c r="I2220">
        <v>15.892301544</v>
      </c>
      <c r="J2220">
        <f>(D2220+E2220/60+F2220/3600)*15</f>
        <v>243.46210941046999</v>
      </c>
      <c r="K2220">
        <f>IF(G2220&lt;0, G2220-H2220/60-I2220/3600, G2220+H2220/60+I2220/3600)</f>
        <v>-11.83774786154</v>
      </c>
      <c r="L2220">
        <v>-4.9909999999999997</v>
      </c>
      <c r="M2220">
        <v>-9.9309999999999992</v>
      </c>
      <c r="N2220">
        <v>7.29</v>
      </c>
      <c r="O2220" t="s">
        <v>9341</v>
      </c>
      <c r="P2220">
        <v>6.6150000000000002</v>
      </c>
      <c r="Q2220">
        <v>5.2389999999999999</v>
      </c>
      <c r="R2220" t="s">
        <v>9341</v>
      </c>
      <c r="S2220">
        <v>4.7629999999999999</v>
      </c>
      <c r="T2220" t="s">
        <v>9341</v>
      </c>
      <c r="U2220" t="s">
        <v>9389</v>
      </c>
      <c r="V2220" t="str">
        <f>LEFT($U2220,2)</f>
        <v>K3</v>
      </c>
      <c r="W2220" s="3">
        <f>_xlfn.XLOOKUP(V2220,$AC$2:$AC$43,$AD$2:$AD$43,"none")</f>
        <v>0.95</v>
      </c>
      <c r="X2220" s="3">
        <f>IF(ISNUMBER($W2220), 4600 * (1 / (0.92 * $W2220 + 1.7) + 1 / (0.92 * $W2220 + 0.62)),"none")</f>
        <v>4866.084384156673</v>
      </c>
      <c r="Y2220" s="8">
        <f>IF(ISNUMBER($X2220), _xlfn.XLOOKUP($X2220,Sheet3!$A$2:$A$392,Sheet3!$B$2:$B$392,"none", 1,1), $AF$2)</f>
        <v>1</v>
      </c>
      <c r="Z2220" s="8">
        <f>IF(ISNUMBER($X2220), _xlfn.XLOOKUP($X2220,Sheet3!$A$2:$A$392,Sheet3!$C$2:$C$392,"none", 1,1), $AF$2)</f>
        <v>0.78720000000000001</v>
      </c>
      <c r="AA2220" s="8">
        <f>IF(ISNUMBER($X2220), _xlfn.XLOOKUP($X2220,Sheet3!$A$2:$A$392,Sheet3!$D$2:$D$392,"none", 1,1), $AF$2)</f>
        <v>0.57969999999999999</v>
      </c>
    </row>
    <row r="2221" spans="1:27">
      <c r="A2221">
        <v>1107</v>
      </c>
      <c r="B2221" t="s">
        <v>1408</v>
      </c>
      <c r="C2221" t="s">
        <v>12</v>
      </c>
      <c r="D2221">
        <v>14</v>
      </c>
      <c r="E2221">
        <v>12</v>
      </c>
      <c r="F2221">
        <v>4.0096611597000003</v>
      </c>
      <c r="G2221">
        <v>69</v>
      </c>
      <c r="H2221">
        <v>25</v>
      </c>
      <c r="I2221">
        <v>57.170958186999997</v>
      </c>
      <c r="J2221">
        <f>(D2221+E2221/60+F2221/3600)*15</f>
        <v>213.01670692149875</v>
      </c>
      <c r="K2221">
        <f>IF(G2221&lt;0, G2221-H2221/60-I2221/3600, G2221+H2221/60+I2221/3600)</f>
        <v>69.432547488385282</v>
      </c>
      <c r="L2221">
        <v>-26.513999999999999</v>
      </c>
      <c r="M2221">
        <v>-49.503999999999998</v>
      </c>
      <c r="N2221">
        <v>7.24</v>
      </c>
      <c r="O2221">
        <v>8.66</v>
      </c>
      <c r="P2221">
        <v>6.82</v>
      </c>
      <c r="Q2221">
        <v>5.24</v>
      </c>
      <c r="R2221" t="s">
        <v>9341</v>
      </c>
      <c r="S2221">
        <v>4.4050000000000002</v>
      </c>
      <c r="T2221" t="s">
        <v>9341</v>
      </c>
      <c r="U2221" t="s">
        <v>9517</v>
      </c>
      <c r="V2221" t="str">
        <f>LEFT($U2221,2)</f>
        <v>M2</v>
      </c>
      <c r="W2221" s="3">
        <f>_xlfn.XLOOKUP(V2221,$AC$2:$AC$43,$AD$2:$AD$43,"none")</f>
        <v>1.47</v>
      </c>
      <c r="X2221" s="3">
        <f>IF(ISNUMBER($W2221), 4600 * (1 / (0.92 * $W2221 + 1.7) + 1 / (0.92 * $W2221 + 0.62)),"none")</f>
        <v>3839.1950178350371</v>
      </c>
      <c r="Y2221" s="8">
        <f>IF(ISNUMBER($X2221), _xlfn.XLOOKUP($X2221,Sheet3!$A$2:$A$392,Sheet3!$B$2:$B$392,"none", 1,1), $AF$2)</f>
        <v>1</v>
      </c>
      <c r="Z2221" s="8">
        <f>IF(ISNUMBER($X2221), _xlfn.XLOOKUP($X2221,Sheet3!$A$2:$A$392,Sheet3!$C$2:$C$392,"none", 1,1), $AF$2)</f>
        <v>0.64800000000000002</v>
      </c>
      <c r="AA2221" s="8">
        <f>IF(ISNUMBER($X2221), _xlfn.XLOOKUP($X2221,Sheet3!$A$2:$A$392,Sheet3!$D$2:$D$392,"none", 1,1), $AF$2)</f>
        <v>0.33460000000000001</v>
      </c>
    </row>
    <row r="2222" spans="1:27">
      <c r="A2222">
        <v>2726</v>
      </c>
      <c r="B2222" t="s">
        <v>3029</v>
      </c>
      <c r="C2222" t="s">
        <v>16</v>
      </c>
      <c r="D2222">
        <v>7</v>
      </c>
      <c r="E2222">
        <v>27</v>
      </c>
      <c r="F2222">
        <v>44.357329744799998</v>
      </c>
      <c r="G2222">
        <v>21</v>
      </c>
      <c r="H2222">
        <v>26</v>
      </c>
      <c r="I2222">
        <v>43.004490107999999</v>
      </c>
      <c r="J2222">
        <f>(D2222+E2222/60+F2222/3600)*15</f>
        <v>111.93482220727</v>
      </c>
      <c r="K2222">
        <f>IF(G2222&lt;0, G2222-H2222/60-I2222/3600, G2222+H2222/60+I2222/3600)</f>
        <v>21.44527902503</v>
      </c>
      <c r="L2222">
        <v>-56.45</v>
      </c>
      <c r="M2222">
        <v>-121.068</v>
      </c>
      <c r="N2222">
        <v>30.81</v>
      </c>
      <c r="O2222" t="s">
        <v>9341</v>
      </c>
      <c r="P2222">
        <v>5.62</v>
      </c>
      <c r="Q2222">
        <v>5.24</v>
      </c>
      <c r="R2222" t="s">
        <v>9341</v>
      </c>
      <c r="S2222">
        <v>5.0990000000000002</v>
      </c>
      <c r="T2222" t="s">
        <v>9341</v>
      </c>
      <c r="U2222" t="s">
        <v>9440</v>
      </c>
      <c r="V2222" t="str">
        <f>LEFT($U2222,2)</f>
        <v>F3</v>
      </c>
      <c r="W2222" s="3" t="str">
        <f>_xlfn.XLOOKUP(V2222,$AC$2:$AC$43,$AD$2:$AD$43,"none")</f>
        <v>none</v>
      </c>
      <c r="X2222" s="3" t="str">
        <f>IF(ISNUMBER($W2222), 4600 * (1 / (0.92 * $W2222 + 1.7) + 1 / (0.92 * $W2222 + 0.62)),"none")</f>
        <v>none</v>
      </c>
      <c r="Y2222" s="8">
        <f>IF(ISNUMBER($X2222), _xlfn.XLOOKUP($X2222,Sheet3!$A$2:$A$392,Sheet3!$B$2:$B$392,"none", 1,1), $AF$2)</f>
        <v>0.8</v>
      </c>
      <c r="Z2222" s="8">
        <f>IF(ISNUMBER($X2222), _xlfn.XLOOKUP($X2222,Sheet3!$A$2:$A$392,Sheet3!$C$2:$C$392,"none", 1,1), $AF$2)</f>
        <v>0.8</v>
      </c>
      <c r="AA2222" s="8">
        <f>IF(ISNUMBER($X2222), _xlfn.XLOOKUP($X2222,Sheet3!$A$2:$A$392,Sheet3!$D$2:$D$392,"none", 1,1), $AF$2)</f>
        <v>0.8</v>
      </c>
    </row>
    <row r="2223" spans="1:27">
      <c r="A2223">
        <v>3356</v>
      </c>
      <c r="B2223" t="s">
        <v>3659</v>
      </c>
      <c r="C2223" t="s">
        <v>12</v>
      </c>
      <c r="D2223">
        <v>21</v>
      </c>
      <c r="E2223">
        <v>42</v>
      </c>
      <c r="F2223">
        <v>0.69708570960000005</v>
      </c>
      <c r="G2223">
        <v>-23</v>
      </c>
      <c r="H2223">
        <v>15</v>
      </c>
      <c r="I2223">
        <v>46.285843716000002</v>
      </c>
      <c r="J2223">
        <f>(D2223+E2223/60+F2223/3600)*15</f>
        <v>325.50290452378999</v>
      </c>
      <c r="K2223">
        <f>IF(G2223&lt;0, G2223-H2223/60-I2223/3600, G2223+H2223/60+I2223/3600)</f>
        <v>-23.262857178809998</v>
      </c>
      <c r="L2223">
        <v>91.683999999999997</v>
      </c>
      <c r="M2223">
        <v>-95.143000000000001</v>
      </c>
      <c r="N2223">
        <v>13.49</v>
      </c>
      <c r="O2223" t="s">
        <v>9341</v>
      </c>
      <c r="P2223">
        <v>6.2270000000000003</v>
      </c>
      <c r="Q2223">
        <v>5.24</v>
      </c>
      <c r="R2223" t="s">
        <v>9341</v>
      </c>
      <c r="S2223">
        <v>4.9850000000000003</v>
      </c>
      <c r="T2223" t="s">
        <v>9341</v>
      </c>
      <c r="U2223" t="s">
        <v>9403</v>
      </c>
      <c r="V2223" t="str">
        <f>LEFT($U2223,2)</f>
        <v>K0</v>
      </c>
      <c r="W2223" s="3">
        <f>_xlfn.XLOOKUP(V2223,$AC$2:$AC$43,$AD$2:$AD$43,"none")</f>
        <v>0.81</v>
      </c>
      <c r="X2223" s="3">
        <f>IF(ISNUMBER($W2223), 4600 * (1 / (0.92 * $W2223 + 1.7) + 1 / (0.92 * $W2223 + 0.62)),"none")</f>
        <v>5250.7063834266155</v>
      </c>
      <c r="Y2223" s="8">
        <f>IF(ISNUMBER($X2223), _xlfn.XLOOKUP($X2223,Sheet3!$A$2:$A$392,Sheet3!$B$2:$B$392,"none", 1,1), $AF$2)</f>
        <v>1</v>
      </c>
      <c r="Z2223" s="8">
        <f>IF(ISNUMBER($X2223), _xlfn.XLOOKUP($X2223,Sheet3!$A$2:$A$392,Sheet3!$C$2:$C$392,"none", 1,1), $AF$2)</f>
        <v>0.83299999999999996</v>
      </c>
      <c r="AA2223" s="8">
        <f>IF(ISNUMBER($X2223), _xlfn.XLOOKUP($X2223,Sheet3!$A$2:$A$392,Sheet3!$D$2:$D$392,"none", 1,1), $AF$2)</f>
        <v>0.67869999999999997</v>
      </c>
    </row>
    <row r="2224" spans="1:27">
      <c r="A2224">
        <v>3967</v>
      </c>
      <c r="B2224" t="s">
        <v>4270</v>
      </c>
      <c r="C2224" t="s">
        <v>12</v>
      </c>
      <c r="D2224">
        <v>1</v>
      </c>
      <c r="E2224">
        <v>42</v>
      </c>
      <c r="F2224">
        <v>29.762525128</v>
      </c>
      <c r="G2224">
        <v>20</v>
      </c>
      <c r="H2224">
        <v>16</v>
      </c>
      <c r="I2224">
        <v>6.6456577100000001</v>
      </c>
      <c r="J2224">
        <f>(D2224+E2224/60+F2224/3600)*15</f>
        <v>25.624010521366667</v>
      </c>
      <c r="K2224">
        <f>IF(G2224&lt;0, G2224-H2224/60-I2224/3600, G2224+H2224/60+I2224/3600)</f>
        <v>20.268512682697221</v>
      </c>
      <c r="L2224">
        <v>-300.73700000000002</v>
      </c>
      <c r="M2224">
        <v>-673.53899999999999</v>
      </c>
      <c r="N2224">
        <v>130.82</v>
      </c>
      <c r="O2224">
        <v>6.57</v>
      </c>
      <c r="P2224">
        <v>6.08</v>
      </c>
      <c r="Q2224">
        <v>5.24</v>
      </c>
      <c r="R2224">
        <v>4.55</v>
      </c>
      <c r="S2224">
        <v>5</v>
      </c>
      <c r="T2224">
        <v>4.12</v>
      </c>
      <c r="U2224" t="s">
        <v>10393</v>
      </c>
      <c r="V2224" t="str">
        <f>LEFT($U2224,2)</f>
        <v>K1</v>
      </c>
      <c r="W2224" s="3">
        <f>_xlfn.XLOOKUP(V2224,$AC$2:$AC$43,$AD$2:$AD$43,"none")</f>
        <v>0.86</v>
      </c>
      <c r="X2224" s="3">
        <f>IF(ISNUMBER($W2224), 4600 * (1 / (0.92 * $W2224 + 1.7) + 1 / (0.92 * $W2224 + 0.62)),"none")</f>
        <v>5106.1368670782376</v>
      </c>
      <c r="Y2224" s="8">
        <f>IF(ISNUMBER($X2224), _xlfn.XLOOKUP($X2224,Sheet3!$A$2:$A$392,Sheet3!$B$2:$B$392,"none", 1,1), $AF$2)</f>
        <v>1</v>
      </c>
      <c r="Z2224" s="8">
        <f>IF(ISNUMBER($X2224), _xlfn.XLOOKUP($X2224,Sheet3!$A$2:$A$392,Sheet3!$C$2:$C$392,"none", 1,1), $AF$2)</f>
        <v>0.82210000000000005</v>
      </c>
      <c r="AA2224" s="8">
        <f>IF(ISNUMBER($X2224), _xlfn.XLOOKUP($X2224,Sheet3!$A$2:$A$392,Sheet3!$D$2:$D$392,"none", 1,1), $AF$2)</f>
        <v>0.65410000000000001</v>
      </c>
    </row>
    <row r="2225" spans="1:27">
      <c r="A2225">
        <v>4292</v>
      </c>
      <c r="B2225" t="s">
        <v>4595</v>
      </c>
      <c r="C2225" t="s">
        <v>17</v>
      </c>
      <c r="D2225">
        <v>9</v>
      </c>
      <c r="E2225">
        <v>7</v>
      </c>
      <c r="F2225">
        <v>44.809554117600001</v>
      </c>
      <c r="G2225">
        <v>10</v>
      </c>
      <c r="H2225">
        <v>40</v>
      </c>
      <c r="I2225">
        <v>5.5195868279999996</v>
      </c>
      <c r="J2225">
        <f>(D2225+E2225/60+F2225/3600)*15</f>
        <v>136.93670647549001</v>
      </c>
      <c r="K2225">
        <f>IF(G2225&lt;0, G2225-H2225/60-I2225/3600, G2225+H2225/60+I2225/3600)</f>
        <v>10.668199885229999</v>
      </c>
      <c r="L2225">
        <v>-18.312000000000001</v>
      </c>
      <c r="M2225">
        <v>-12.105</v>
      </c>
      <c r="N2225">
        <v>5.32</v>
      </c>
      <c r="O2225">
        <v>4.7</v>
      </c>
      <c r="P2225">
        <v>5.13</v>
      </c>
      <c r="Q2225">
        <v>5.24</v>
      </c>
      <c r="R2225" t="s">
        <v>9341</v>
      </c>
      <c r="S2225">
        <v>5.1890000000000001</v>
      </c>
      <c r="T2225" t="s">
        <v>9341</v>
      </c>
      <c r="U2225" t="s">
        <v>10647</v>
      </c>
      <c r="V2225" t="str">
        <f>LEFT($U2225,2)</f>
        <v>B8</v>
      </c>
      <c r="W2225" s="3">
        <f>_xlfn.XLOOKUP(V2225,$AC$2:$AC$43,$AD$2:$AD$43,"none")</f>
        <v>-0.11</v>
      </c>
      <c r="X2225" s="3">
        <f>IF(ISNUMBER($W2225), 4600 * (1 / (0.92 * $W2225 + 1.7) + 1 / (0.92 * $W2225 + 0.62)),"none")</f>
        <v>11743.77313439976</v>
      </c>
      <c r="Y2225" s="8">
        <f>IF(ISNUMBER($X2225), _xlfn.XLOOKUP($X2225,Sheet3!$A$2:$A$392,Sheet3!$B$2:$B$392,"none", 1,1), $AF$2)</f>
        <v>0.54959999999999998</v>
      </c>
      <c r="Z2225" s="8">
        <f>IF(ISNUMBER($X2225), _xlfn.XLOOKUP($X2225,Sheet3!$A$2:$A$392,Sheet3!$C$2:$C$392,"none", 1,1), $AF$2)</f>
        <v>0.64410000000000001</v>
      </c>
      <c r="AA2225" s="8">
        <f>IF(ISNUMBER($X2225), _xlfn.XLOOKUP($X2225,Sheet3!$A$2:$A$392,Sheet3!$D$2:$D$392,"none", 1,1), $AF$2)</f>
        <v>1</v>
      </c>
    </row>
    <row r="2226" spans="1:27">
      <c r="A2226">
        <v>4467</v>
      </c>
      <c r="B2226" t="s">
        <v>4770</v>
      </c>
      <c r="C2226" t="s">
        <v>12</v>
      </c>
      <c r="D2226">
        <v>10</v>
      </c>
      <c r="E2226">
        <v>17</v>
      </c>
      <c r="F2226">
        <v>37.801997299999996</v>
      </c>
      <c r="G2226">
        <v>-8</v>
      </c>
      <c r="H2226">
        <v>4</v>
      </c>
      <c r="I2226">
        <v>8.0898000000000003</v>
      </c>
      <c r="J2226">
        <f>(D2226+E2226/60+F2226/3600)*15</f>
        <v>154.40750832208332</v>
      </c>
      <c r="K2226">
        <f>IF(G2226&lt;0, G2226-H2226/60-I2226/3600, G2226+H2226/60+I2226/3600)</f>
        <v>-8.0689138333333332</v>
      </c>
      <c r="L2226">
        <v>-160.57</v>
      </c>
      <c r="M2226">
        <v>2.91</v>
      </c>
      <c r="N2226">
        <v>16.86</v>
      </c>
      <c r="O2226" t="s">
        <v>9341</v>
      </c>
      <c r="P2226">
        <v>5.5590000000000002</v>
      </c>
      <c r="Q2226">
        <v>5.24</v>
      </c>
      <c r="R2226" t="s">
        <v>9341</v>
      </c>
      <c r="S2226">
        <v>5.1479999999999997</v>
      </c>
      <c r="T2226" t="s">
        <v>9341</v>
      </c>
      <c r="U2226" t="s">
        <v>9654</v>
      </c>
      <c r="V2226" t="str">
        <f>LEFT($U2226,2)</f>
        <v>F0</v>
      </c>
      <c r="W2226" s="3">
        <f>_xlfn.XLOOKUP(V2226,$AC$2:$AC$43,$AD$2:$AD$43,"none")</f>
        <v>0.32</v>
      </c>
      <c r="X2226" s="3">
        <f>IF(ISNUMBER($W2226), 4600 * (1 / (0.92 * $W2226 + 1.7) + 1 / (0.92 * $W2226 + 0.62)),"none")</f>
        <v>7337.0792549848238</v>
      </c>
      <c r="Y2226" s="8">
        <f>IF(ISNUMBER($X2226), _xlfn.XLOOKUP($X2226,Sheet3!$A$2:$A$392,Sheet3!$B$2:$B$392,"none", 1,1), $AF$2)</f>
        <v>0.86680000000000001</v>
      </c>
      <c r="Z2226" s="8">
        <f>IF(ISNUMBER($X2226), _xlfn.XLOOKUP($X2226,Sheet3!$A$2:$A$392,Sheet3!$C$2:$C$392,"none", 1,1), $AF$2)</f>
        <v>0.87180000000000002</v>
      </c>
      <c r="AA2226" s="8">
        <f>IF(ISNUMBER($X2226), _xlfn.XLOOKUP($X2226,Sheet3!$A$2:$A$392,Sheet3!$D$2:$D$392,"none", 1,1), $AF$2)</f>
        <v>1</v>
      </c>
    </row>
    <row r="2227" spans="1:27">
      <c r="A2227">
        <v>4611</v>
      </c>
      <c r="B2227" t="s">
        <v>4914</v>
      </c>
      <c r="C2227" t="s">
        <v>12</v>
      </c>
      <c r="D2227">
        <v>10</v>
      </c>
      <c r="E2227">
        <v>53</v>
      </c>
      <c r="F2227">
        <v>29.532225787200002</v>
      </c>
      <c r="G2227">
        <v>-20</v>
      </c>
      <c r="H2227">
        <v>8</v>
      </c>
      <c r="I2227">
        <v>19.426040231999998</v>
      </c>
      <c r="J2227">
        <f>(D2227+E2227/60+F2227/3600)*15</f>
        <v>163.37305094077999</v>
      </c>
      <c r="K2227">
        <f>IF(G2227&lt;0, G2227-H2227/60-I2227/3600, G2227+H2227/60+I2227/3600)</f>
        <v>-20.138729455619998</v>
      </c>
      <c r="L2227">
        <v>80.915000000000006</v>
      </c>
      <c r="M2227">
        <v>-238.566</v>
      </c>
      <c r="N2227">
        <v>33.229999999999997</v>
      </c>
      <c r="O2227" t="s">
        <v>9341</v>
      </c>
      <c r="P2227">
        <v>5.71</v>
      </c>
      <c r="Q2227">
        <v>5.24</v>
      </c>
      <c r="R2227" t="s">
        <v>9341</v>
      </c>
      <c r="S2227">
        <v>5.1120000000000001</v>
      </c>
      <c r="T2227" t="s">
        <v>9341</v>
      </c>
      <c r="U2227" t="s">
        <v>9386</v>
      </c>
      <c r="V2227" t="str">
        <f>LEFT($U2227,2)</f>
        <v>F6</v>
      </c>
      <c r="W2227" s="3" t="str">
        <f>_xlfn.XLOOKUP(V2227,$AC$2:$AC$43,$AD$2:$AD$43,"none")</f>
        <v>none</v>
      </c>
      <c r="X2227" s="3" t="str">
        <f>IF(ISNUMBER($W2227), 4600 * (1 / (0.92 * $W2227 + 1.7) + 1 / (0.92 * $W2227 + 0.62)),"none")</f>
        <v>none</v>
      </c>
      <c r="Y2227" s="8">
        <f>IF(ISNUMBER($X2227), _xlfn.XLOOKUP($X2227,Sheet3!$A$2:$A$392,Sheet3!$B$2:$B$392,"none", 1,1), $AF$2)</f>
        <v>0.8</v>
      </c>
      <c r="Z2227" s="8">
        <f>IF(ISNUMBER($X2227), _xlfn.XLOOKUP($X2227,Sheet3!$A$2:$A$392,Sheet3!$C$2:$C$392,"none", 1,1), $AF$2)</f>
        <v>0.8</v>
      </c>
      <c r="AA2227" s="8">
        <f>IF(ISNUMBER($X2227), _xlfn.XLOOKUP($X2227,Sheet3!$A$2:$A$392,Sheet3!$D$2:$D$392,"none", 1,1), $AF$2)</f>
        <v>0.8</v>
      </c>
    </row>
    <row r="2228" spans="1:27">
      <c r="A2228">
        <v>4648</v>
      </c>
      <c r="B2228" t="s">
        <v>4951</v>
      </c>
      <c r="C2228" t="s">
        <v>17</v>
      </c>
      <c r="D2228">
        <v>11</v>
      </c>
      <c r="E2228">
        <v>7</v>
      </c>
      <c r="F2228">
        <v>16.689905599199999</v>
      </c>
      <c r="G2228">
        <v>-42</v>
      </c>
      <c r="H2228">
        <v>38</v>
      </c>
      <c r="I2228">
        <v>19.247612927999999</v>
      </c>
      <c r="J2228">
        <f>(D2228+E2228/60+F2228/3600)*15</f>
        <v>166.81954127333</v>
      </c>
      <c r="K2228">
        <f>IF(G2228&lt;0, G2228-H2228/60-I2228/3600, G2228+H2228/60+I2228/3600)</f>
        <v>-42.638679892479999</v>
      </c>
      <c r="L2228">
        <v>-83.662000000000006</v>
      </c>
      <c r="M2228">
        <v>41.466999999999999</v>
      </c>
      <c r="N2228">
        <v>11.26</v>
      </c>
      <c r="O2228" t="s">
        <v>9341</v>
      </c>
      <c r="P2228">
        <v>5.25</v>
      </c>
      <c r="Q2228">
        <v>5.24</v>
      </c>
      <c r="R2228" t="s">
        <v>9341</v>
      </c>
      <c r="S2228">
        <v>5.22</v>
      </c>
      <c r="T2228" t="s">
        <v>9341</v>
      </c>
      <c r="U2228" t="s">
        <v>10416</v>
      </c>
      <c r="V2228" t="str">
        <f>LEFT($U2228,2)</f>
        <v>Ap</v>
      </c>
      <c r="W2228" s="3" t="str">
        <f>_xlfn.XLOOKUP(V2228,$AC$2:$AC$43,$AD$2:$AD$43,"none")</f>
        <v>none</v>
      </c>
      <c r="X2228" s="3" t="str">
        <f>IF(ISNUMBER($W2228), 4600 * (1 / (0.92 * $W2228 + 1.7) + 1 / (0.92 * $W2228 + 0.62)),"none")</f>
        <v>none</v>
      </c>
      <c r="Y2228" s="8">
        <f>IF(ISNUMBER($X2228), _xlfn.XLOOKUP($X2228,Sheet3!$A$2:$A$392,Sheet3!$B$2:$B$392,"none", 1,1), $AF$2)</f>
        <v>0.8</v>
      </c>
      <c r="Z2228" s="8">
        <f>IF(ISNUMBER($X2228), _xlfn.XLOOKUP($X2228,Sheet3!$A$2:$A$392,Sheet3!$C$2:$C$392,"none", 1,1), $AF$2)</f>
        <v>0.8</v>
      </c>
      <c r="AA2228" s="8">
        <f>IF(ISNUMBER($X2228), _xlfn.XLOOKUP($X2228,Sheet3!$A$2:$A$392,Sheet3!$D$2:$D$392,"none", 1,1), $AF$2)</f>
        <v>0.8</v>
      </c>
    </row>
    <row r="2229" spans="1:27">
      <c r="A2229">
        <v>5281</v>
      </c>
      <c r="B2229" t="s">
        <v>5584</v>
      </c>
      <c r="C2229" t="s">
        <v>12</v>
      </c>
      <c r="D2229">
        <v>15</v>
      </c>
      <c r="E2229">
        <v>42</v>
      </c>
      <c r="F2229">
        <v>38.316501959999997</v>
      </c>
      <c r="G2229">
        <v>-37</v>
      </c>
      <c r="H2229">
        <v>25</v>
      </c>
      <c r="I2229">
        <v>29.781164856</v>
      </c>
      <c r="J2229">
        <f>(D2229+E2229/60+F2229/3600)*15</f>
        <v>235.65965209149999</v>
      </c>
      <c r="K2229">
        <f>IF(G2229&lt;0, G2229-H2229/60-I2229/3600, G2229+H2229/60+I2229/3600)</f>
        <v>-37.424939212459996</v>
      </c>
      <c r="L2229">
        <v>-48.88</v>
      </c>
      <c r="M2229">
        <v>-17.283999999999999</v>
      </c>
      <c r="N2229">
        <v>12.19</v>
      </c>
      <c r="O2229" t="s">
        <v>9341</v>
      </c>
      <c r="P2229">
        <v>6.218</v>
      </c>
      <c r="Q2229">
        <v>5.24</v>
      </c>
      <c r="R2229" t="s">
        <v>9341</v>
      </c>
      <c r="S2229">
        <v>4.9610000000000003</v>
      </c>
      <c r="T2229" t="s">
        <v>9341</v>
      </c>
      <c r="U2229" t="s">
        <v>9895</v>
      </c>
      <c r="V2229" t="str">
        <f>LEFT($U2229,2)</f>
        <v>G8</v>
      </c>
      <c r="W2229" s="3">
        <f>_xlfn.XLOOKUP(V2229,$AC$2:$AC$43,$AD$2:$AD$43,"none")</f>
        <v>0.74</v>
      </c>
      <c r="X2229" s="3">
        <f>IF(ISNUMBER($W2229), 4600 * (1 / (0.92 * $W2229 + 1.7) + 1 / (0.92 * $W2229 + 0.62)),"none")</f>
        <v>5468.4090187676065</v>
      </c>
      <c r="Y2229" s="8">
        <f>IF(ISNUMBER($X2229), _xlfn.XLOOKUP($X2229,Sheet3!$A$2:$A$392,Sheet3!$B$2:$B$392,"none", 1,1), $AF$2)</f>
        <v>1</v>
      </c>
      <c r="Z2229" s="8">
        <f>IF(ISNUMBER($X2229), _xlfn.XLOOKUP($X2229,Sheet3!$A$2:$A$392,Sheet3!$C$2:$C$392,"none", 1,1), $AF$2)</f>
        <v>0.85409999999999997</v>
      </c>
      <c r="AA2229" s="8">
        <f>IF(ISNUMBER($X2229), _xlfn.XLOOKUP($X2229,Sheet3!$A$2:$A$392,Sheet3!$D$2:$D$392,"none", 1,1), $AF$2)</f>
        <v>0.72770000000000001</v>
      </c>
    </row>
    <row r="2230" spans="1:27">
      <c r="A2230">
        <v>6131</v>
      </c>
      <c r="B2230" t="s">
        <v>6434</v>
      </c>
      <c r="C2230" t="s">
        <v>17</v>
      </c>
      <c r="D2230">
        <v>16</v>
      </c>
      <c r="E2230">
        <v>47</v>
      </c>
      <c r="F2230">
        <v>46.420021651200003</v>
      </c>
      <c r="G2230">
        <v>5</v>
      </c>
      <c r="H2230">
        <v>14</v>
      </c>
      <c r="I2230">
        <v>48.291336960000002</v>
      </c>
      <c r="J2230">
        <f>(D2230+E2230/60+F2230/3600)*15</f>
        <v>251.94341675688003</v>
      </c>
      <c r="K2230">
        <f>IF(G2230&lt;0, G2230-H2230/60-I2230/3600, G2230+H2230/60+I2230/3600)</f>
        <v>5.2467475936000003</v>
      </c>
      <c r="L2230">
        <v>-19.402999999999999</v>
      </c>
      <c r="M2230">
        <v>-39.530999999999999</v>
      </c>
      <c r="N2230">
        <v>7.72</v>
      </c>
      <c r="O2230">
        <v>5.2</v>
      </c>
      <c r="P2230">
        <v>5.22</v>
      </c>
      <c r="Q2230">
        <v>5.24</v>
      </c>
      <c r="R2230" t="s">
        <v>9341</v>
      </c>
      <c r="S2230">
        <v>5.1989999999999998</v>
      </c>
      <c r="T2230" t="s">
        <v>9341</v>
      </c>
      <c r="U2230" t="s">
        <v>9761</v>
      </c>
      <c r="V2230" t="str">
        <f>LEFT($U2230,2)</f>
        <v>A1</v>
      </c>
      <c r="W2230" s="3">
        <f>_xlfn.XLOOKUP(V2230,$AC$2:$AC$43,$AD$2:$AD$43,"none")</f>
        <v>0.02</v>
      </c>
      <c r="X2230" s="3">
        <f>IF(ISNUMBER($W2230), 4600 * (1 / (0.92 * $W2230 + 1.7) + 1 / (0.92 * $W2230 + 0.62)),"none")</f>
        <v>9882.4225367888994</v>
      </c>
      <c r="Y2230" s="8">
        <f>IF(ISNUMBER($X2230), _xlfn.XLOOKUP($X2230,Sheet3!$A$2:$A$392,Sheet3!$B$2:$B$392,"none", 1,1), $AF$2)</f>
        <v>0.63239999999999996</v>
      </c>
      <c r="Z2230" s="8">
        <f>IF(ISNUMBER($X2230), _xlfn.XLOOKUP($X2230,Sheet3!$A$2:$A$392,Sheet3!$C$2:$C$392,"none", 1,1), $AF$2)</f>
        <v>0.70809999999999995</v>
      </c>
      <c r="AA2230" s="8">
        <f>IF(ISNUMBER($X2230), _xlfn.XLOOKUP($X2230,Sheet3!$A$2:$A$392,Sheet3!$D$2:$D$392,"none", 1,1), $AF$2)</f>
        <v>1</v>
      </c>
    </row>
    <row r="2231" spans="1:27">
      <c r="A2231">
        <v>7276</v>
      </c>
      <c r="B2231" t="s">
        <v>7579</v>
      </c>
      <c r="C2231" t="s">
        <v>12</v>
      </c>
      <c r="D2231">
        <v>4</v>
      </c>
      <c r="E2231">
        <v>21</v>
      </c>
      <c r="F2231">
        <v>53.325738033599997</v>
      </c>
      <c r="G2231">
        <v>-63</v>
      </c>
      <c r="H2231">
        <v>23</v>
      </c>
      <c r="I2231">
        <v>11.006748851999999</v>
      </c>
      <c r="J2231">
        <f>(D2231+E2231/60+F2231/3600)*15</f>
        <v>65.472190575140004</v>
      </c>
      <c r="K2231">
        <f>IF(G2231&lt;0, G2231-H2231/60-I2231/3600, G2231+H2231/60+I2231/3600)</f>
        <v>-63.386390763569999</v>
      </c>
      <c r="L2231">
        <v>85.704999999999998</v>
      </c>
      <c r="M2231">
        <v>176.113</v>
      </c>
      <c r="N2231">
        <v>8.34</v>
      </c>
      <c r="O2231" t="s">
        <v>9341</v>
      </c>
      <c r="P2231">
        <v>6.2</v>
      </c>
      <c r="Q2231">
        <v>5.24</v>
      </c>
      <c r="R2231" t="s">
        <v>9341</v>
      </c>
      <c r="S2231">
        <v>4.9790000000000001</v>
      </c>
      <c r="T2231" t="s">
        <v>9341</v>
      </c>
      <c r="U2231" t="s">
        <v>9379</v>
      </c>
      <c r="V2231" t="str">
        <f>LEFT($U2231,2)</f>
        <v>G8</v>
      </c>
      <c r="W2231" s="3">
        <f>_xlfn.XLOOKUP(V2231,$AC$2:$AC$43,$AD$2:$AD$43,"none")</f>
        <v>0.74</v>
      </c>
      <c r="X2231" s="3">
        <f>IF(ISNUMBER($W2231), 4600 * (1 / (0.92 * $W2231 + 1.7) + 1 / (0.92 * $W2231 + 0.62)),"none")</f>
        <v>5468.4090187676065</v>
      </c>
      <c r="Y2231" s="8">
        <f>IF(ISNUMBER($X2231), _xlfn.XLOOKUP($X2231,Sheet3!$A$2:$A$392,Sheet3!$B$2:$B$392,"none", 1,1), $AF$2)</f>
        <v>1</v>
      </c>
      <c r="Z2231" s="8">
        <f>IF(ISNUMBER($X2231), _xlfn.XLOOKUP($X2231,Sheet3!$A$2:$A$392,Sheet3!$C$2:$C$392,"none", 1,1), $AF$2)</f>
        <v>0.85409999999999997</v>
      </c>
      <c r="AA2231" s="8">
        <f>IF(ISNUMBER($X2231), _xlfn.XLOOKUP($X2231,Sheet3!$A$2:$A$392,Sheet3!$D$2:$D$392,"none", 1,1), $AF$2)</f>
        <v>0.72770000000000001</v>
      </c>
    </row>
    <row r="2232" spans="1:27">
      <c r="A2232">
        <v>8290</v>
      </c>
      <c r="B2232" t="s">
        <v>8593</v>
      </c>
      <c r="C2232" t="s">
        <v>297</v>
      </c>
      <c r="D2232">
        <v>19</v>
      </c>
      <c r="E2232">
        <v>57</v>
      </c>
      <c r="F2232">
        <v>6.3091891367999997</v>
      </c>
      <c r="G2232">
        <v>-58</v>
      </c>
      <c r="H2232">
        <v>54</v>
      </c>
      <c r="I2232">
        <v>4.8661454519999996</v>
      </c>
      <c r="J2232">
        <f>(D2232+E2232/60+F2232/3600)*15</f>
        <v>299.27628828807002</v>
      </c>
      <c r="K2232">
        <f>IF(G2232&lt;0, G2232-H2232/60-I2232/3600, G2232+H2232/60+I2232/3600)</f>
        <v>-58.901351707069999</v>
      </c>
      <c r="L2232">
        <v>22.751999999999999</v>
      </c>
      <c r="M2232">
        <v>-14.8</v>
      </c>
      <c r="N2232">
        <v>11.07</v>
      </c>
      <c r="O2232" t="s">
        <v>9341</v>
      </c>
      <c r="P2232">
        <v>5.2480000000000002</v>
      </c>
      <c r="Q2232">
        <v>5.2409999999999997</v>
      </c>
      <c r="R2232" t="s">
        <v>9341</v>
      </c>
      <c r="S2232">
        <v>5.234</v>
      </c>
      <c r="T2232" t="s">
        <v>9341</v>
      </c>
      <c r="U2232" t="s">
        <v>9533</v>
      </c>
      <c r="V2232" t="str">
        <f>LEFT($U2232,2)</f>
        <v>B9</v>
      </c>
      <c r="W2232" s="3">
        <f>_xlfn.XLOOKUP(V2232,$AC$2:$AC$43,$AD$2:$AD$43,"none")</f>
        <v>-7.0000000000000007E-2</v>
      </c>
      <c r="X2232" s="3">
        <f>IF(ISNUMBER($W2232), 4600 * (1 / (0.92 * $W2232 + 1.7) + 1 / (0.92 * $W2232 + 0.62)),"none")</f>
        <v>11091.761228434079</v>
      </c>
      <c r="Y2232" s="8">
        <f>IF(ISNUMBER($X2232), _xlfn.XLOOKUP($X2232,Sheet3!$A$2:$A$392,Sheet3!$B$2:$B$392,"none", 1,1), $AF$2)</f>
        <v>0.57499999999999996</v>
      </c>
      <c r="Z2232" s="8">
        <f>IF(ISNUMBER($X2232), _xlfn.XLOOKUP($X2232,Sheet3!$A$2:$A$392,Sheet3!$C$2:$C$392,"none", 1,1), $AF$2)</f>
        <v>0.66420000000000001</v>
      </c>
      <c r="AA2232" s="8">
        <f>IF(ISNUMBER($X2232), _xlfn.XLOOKUP($X2232,Sheet3!$A$2:$A$392,Sheet3!$D$2:$D$392,"none", 1,1), $AF$2)</f>
        <v>1</v>
      </c>
    </row>
    <row r="2233" spans="1:27">
      <c r="A2233">
        <v>1700</v>
      </c>
      <c r="B2233" t="s">
        <v>2001</v>
      </c>
      <c r="C2233" t="s">
        <v>11</v>
      </c>
      <c r="D2233">
        <v>4</v>
      </c>
      <c r="E2233">
        <v>20</v>
      </c>
      <c r="F2233">
        <v>36.310364164799999</v>
      </c>
      <c r="G2233">
        <v>15</v>
      </c>
      <c r="H2233">
        <v>5</v>
      </c>
      <c r="I2233">
        <v>43.630164636000003</v>
      </c>
      <c r="J2233">
        <f>(D2233+E2233/60+F2233/3600)*15</f>
        <v>65.151293184019991</v>
      </c>
      <c r="K2233">
        <f>IF(G2233&lt;0, G2233-H2233/60-I2233/3600, G2233+H2233/60+I2233/3600)</f>
        <v>15.095452823510001</v>
      </c>
      <c r="L2233">
        <v>108.443</v>
      </c>
      <c r="M2233">
        <v>-21.170999999999999</v>
      </c>
      <c r="N2233">
        <v>21.09</v>
      </c>
      <c r="O2233" t="s">
        <v>9341</v>
      </c>
      <c r="P2233">
        <v>5.4749999999999996</v>
      </c>
      <c r="Q2233">
        <v>5.242</v>
      </c>
      <c r="R2233">
        <v>5.1260000000000003</v>
      </c>
      <c r="S2233">
        <v>5.202</v>
      </c>
      <c r="T2233">
        <v>4.9989999999999997</v>
      </c>
      <c r="U2233" t="s">
        <v>9982</v>
      </c>
      <c r="V2233" t="str">
        <f>LEFT($U2233,2)</f>
        <v>F0</v>
      </c>
      <c r="W2233" s="3">
        <f>_xlfn.XLOOKUP(V2233,$AC$2:$AC$43,$AD$2:$AD$43,"none")</f>
        <v>0.32</v>
      </c>
      <c r="X2233" s="3">
        <f>IF(ISNUMBER($W2233), 4600 * (1 / (0.92 * $W2233 + 1.7) + 1 / (0.92 * $W2233 + 0.62)),"none")</f>
        <v>7337.0792549848238</v>
      </c>
      <c r="Y2233" s="8">
        <f>IF(ISNUMBER($X2233), _xlfn.XLOOKUP($X2233,Sheet3!$A$2:$A$392,Sheet3!$B$2:$B$392,"none", 1,1), $AF$2)</f>
        <v>0.86680000000000001</v>
      </c>
      <c r="Z2233" s="8">
        <f>IF(ISNUMBER($X2233), _xlfn.XLOOKUP($X2233,Sheet3!$A$2:$A$392,Sheet3!$C$2:$C$392,"none", 1,1), $AF$2)</f>
        <v>0.87180000000000002</v>
      </c>
      <c r="AA2233" s="8">
        <f>IF(ISNUMBER($X2233), _xlfn.XLOOKUP($X2233,Sheet3!$A$2:$A$392,Sheet3!$D$2:$D$392,"none", 1,1), $AF$2)</f>
        <v>1</v>
      </c>
    </row>
    <row r="2234" spans="1:27">
      <c r="A2234">
        <v>8432</v>
      </c>
      <c r="B2234" t="s">
        <v>8735</v>
      </c>
      <c r="C2234" t="s">
        <v>12</v>
      </c>
      <c r="D2234">
        <v>17</v>
      </c>
      <c r="E2234">
        <v>38</v>
      </c>
      <c r="F2234">
        <v>5.5153908936000002</v>
      </c>
      <c r="G2234">
        <v>-54</v>
      </c>
      <c r="H2234">
        <v>30</v>
      </c>
      <c r="I2234">
        <v>1.5620280479999999</v>
      </c>
      <c r="J2234">
        <f>(D2234+E2234/60+F2234/3600)*15</f>
        <v>264.52298079539003</v>
      </c>
      <c r="K2234">
        <f>IF(G2234&lt;0, G2234-H2234/60-I2234/3600, G2234+H2234/60+I2234/3600)</f>
        <v>-54.500433896680001</v>
      </c>
      <c r="L2234">
        <v>-50.774999999999999</v>
      </c>
      <c r="M2234">
        <v>-149.745</v>
      </c>
      <c r="N2234">
        <v>24.38</v>
      </c>
      <c r="O2234" t="s">
        <v>9341</v>
      </c>
      <c r="P2234">
        <v>5.431</v>
      </c>
      <c r="Q2234">
        <v>5.242</v>
      </c>
      <c r="R2234" t="s">
        <v>9341</v>
      </c>
      <c r="S2234">
        <v>5.2089999999999996</v>
      </c>
      <c r="T2234" t="s">
        <v>9341</v>
      </c>
      <c r="U2234" t="s">
        <v>10442</v>
      </c>
      <c r="V2234" t="str">
        <f>LEFT($U2234,2)</f>
        <v>A5</v>
      </c>
      <c r="W2234" s="3">
        <f>_xlfn.XLOOKUP(V2234,$AC$2:$AC$43,$AD$2:$AD$43,"none")</f>
        <v>0.15</v>
      </c>
      <c r="X2234" s="3">
        <f>IF(ISNUMBER($W2234), 4600 * (1 / (0.92 * $W2234 + 1.7) + 1 / (0.92 * $W2234 + 0.62)),"none")</f>
        <v>8571.3219313180252</v>
      </c>
      <c r="Y2234" s="8">
        <f>IF(ISNUMBER($X2234), _xlfn.XLOOKUP($X2234,Sheet3!$A$2:$A$392,Sheet3!$B$2:$B$392,"none", 1,1), $AF$2)</f>
        <v>0.72599999999999998</v>
      </c>
      <c r="Z2234" s="8">
        <f>IF(ISNUMBER($X2234), _xlfn.XLOOKUP($X2234,Sheet3!$A$2:$A$392,Sheet3!$C$2:$C$392,"none", 1,1), $AF$2)</f>
        <v>0.7762</v>
      </c>
      <c r="AA2234" s="8">
        <f>IF(ISNUMBER($X2234), _xlfn.XLOOKUP($X2234,Sheet3!$A$2:$A$392,Sheet3!$D$2:$D$392,"none", 1,1), $AF$2)</f>
        <v>1</v>
      </c>
    </row>
    <row r="2235" spans="1:27">
      <c r="A2235">
        <v>2710</v>
      </c>
      <c r="B2235" t="s">
        <v>3013</v>
      </c>
      <c r="C2235" t="s">
        <v>297</v>
      </c>
      <c r="D2235">
        <v>7</v>
      </c>
      <c r="E2235">
        <v>18</v>
      </c>
      <c r="F2235">
        <v>33.512513493599997</v>
      </c>
      <c r="G2235">
        <v>-39</v>
      </c>
      <c r="H2235">
        <v>12</v>
      </c>
      <c r="I2235">
        <v>37.023109992000002</v>
      </c>
      <c r="J2235">
        <f>(D2235+E2235/60+F2235/3600)*15</f>
        <v>109.63963547288999</v>
      </c>
      <c r="K2235">
        <f>IF(G2235&lt;0, G2235-H2235/60-I2235/3600, G2235+H2235/60+I2235/3600)</f>
        <v>-39.210284197220005</v>
      </c>
      <c r="L2235">
        <v>-9.5289999999999999</v>
      </c>
      <c r="M2235">
        <v>9.5649999999999995</v>
      </c>
      <c r="N2235">
        <v>7.36</v>
      </c>
      <c r="O2235" t="s">
        <v>9341</v>
      </c>
      <c r="P2235">
        <v>5.2610000000000001</v>
      </c>
      <c r="Q2235">
        <v>5.2430000000000003</v>
      </c>
      <c r="R2235" t="s">
        <v>9341</v>
      </c>
      <c r="S2235">
        <v>5.2409999999999997</v>
      </c>
      <c r="T2235" t="s">
        <v>9341</v>
      </c>
      <c r="U2235" t="s">
        <v>9394</v>
      </c>
      <c r="V2235" t="str">
        <f>LEFT($U2235,2)</f>
        <v>A0</v>
      </c>
      <c r="W2235" s="3">
        <f>_xlfn.XLOOKUP(V2235,$AC$2:$AC$43,$AD$2:$AD$43,"none")</f>
        <v>-0.01</v>
      </c>
      <c r="X2235" s="3">
        <f>IF(ISNUMBER($W2235), 4600 * (1 / (0.92 * $W2235 + 1.7) + 1 / (0.92 * $W2235 + 0.62)),"none")</f>
        <v>10251.712375722911</v>
      </c>
      <c r="Y2235" s="8">
        <f>IF(ISNUMBER($X2235), _xlfn.XLOOKUP($X2235,Sheet3!$A$2:$A$392,Sheet3!$B$2:$B$392,"none", 1,1), $AF$2)</f>
        <v>0.6109</v>
      </c>
      <c r="Z2235" s="8">
        <f>IF(ISNUMBER($X2235), _xlfn.XLOOKUP($X2235,Sheet3!$A$2:$A$392,Sheet3!$C$2:$C$392,"none", 1,1), $AF$2)</f>
        <v>0.69189999999999996</v>
      </c>
      <c r="AA2235" s="8">
        <f>IF(ISNUMBER($X2235), _xlfn.XLOOKUP($X2235,Sheet3!$A$2:$A$392,Sheet3!$D$2:$D$392,"none", 1,1), $AF$2)</f>
        <v>1</v>
      </c>
    </row>
    <row r="2236" spans="1:27">
      <c r="A2236">
        <v>6387</v>
      </c>
      <c r="B2236" t="s">
        <v>6690</v>
      </c>
      <c r="C2236" t="s">
        <v>39</v>
      </c>
      <c r="D2236">
        <v>16</v>
      </c>
      <c r="E2236">
        <v>30</v>
      </c>
      <c r="F2236">
        <v>33.5484796848</v>
      </c>
      <c r="G2236">
        <v>20</v>
      </c>
      <c r="H2236">
        <v>28</v>
      </c>
      <c r="I2236">
        <v>45.074511516000001</v>
      </c>
      <c r="J2236">
        <f>(D2236+E2236/60+F2236/3600)*15</f>
        <v>247.63978533201998</v>
      </c>
      <c r="K2236">
        <f>IF(G2236&lt;0, G2236-H2236/60-I2236/3600, G2236+H2236/60+I2236/3600)</f>
        <v>20.479187364309997</v>
      </c>
      <c r="L2236">
        <v>-89.23</v>
      </c>
      <c r="M2236">
        <v>-65.16</v>
      </c>
      <c r="N2236">
        <v>4.71</v>
      </c>
      <c r="O2236" t="s">
        <v>9341</v>
      </c>
      <c r="P2236">
        <v>6.484</v>
      </c>
      <c r="Q2236">
        <v>5.2430000000000003</v>
      </c>
      <c r="R2236" t="s">
        <v>9341</v>
      </c>
      <c r="S2236">
        <v>4.7960000000000003</v>
      </c>
      <c r="T2236" t="s">
        <v>9341</v>
      </c>
      <c r="U2236" t="s">
        <v>11101</v>
      </c>
      <c r="V2236" t="str">
        <f>LEFT($U2236,2)</f>
        <v>G8</v>
      </c>
      <c r="W2236" s="3">
        <f>_xlfn.XLOOKUP(V2236,$AC$2:$AC$43,$AD$2:$AD$43,"none")</f>
        <v>0.74</v>
      </c>
      <c r="X2236" s="3">
        <f>IF(ISNUMBER($W2236), 4600 * (1 / (0.92 * $W2236 + 1.7) + 1 / (0.92 * $W2236 + 0.62)),"none")</f>
        <v>5468.4090187676065</v>
      </c>
      <c r="Y2236" s="8">
        <f>IF(ISNUMBER($X2236), _xlfn.XLOOKUP($X2236,Sheet3!$A$2:$A$392,Sheet3!$B$2:$B$392,"none", 1,1), $AF$2)</f>
        <v>1</v>
      </c>
      <c r="Z2236" s="8">
        <f>IF(ISNUMBER($X2236), _xlfn.XLOOKUP($X2236,Sheet3!$A$2:$A$392,Sheet3!$C$2:$C$392,"none", 1,1), $AF$2)</f>
        <v>0.85409999999999997</v>
      </c>
      <c r="AA2236" s="8">
        <f>IF(ISNUMBER($X2236), _xlfn.XLOOKUP($X2236,Sheet3!$A$2:$A$392,Sheet3!$D$2:$D$392,"none", 1,1), $AF$2)</f>
        <v>0.72770000000000001</v>
      </c>
    </row>
    <row r="2237" spans="1:27">
      <c r="A2237">
        <v>801</v>
      </c>
      <c r="B2237" t="s">
        <v>1101</v>
      </c>
      <c r="C2237" t="s">
        <v>12</v>
      </c>
      <c r="D2237">
        <v>18</v>
      </c>
      <c r="E2237">
        <v>45</v>
      </c>
      <c r="F2237">
        <v>46.767404654400003</v>
      </c>
      <c r="G2237">
        <v>74</v>
      </c>
      <c r="H2237">
        <v>5</v>
      </c>
      <c r="I2237">
        <v>7.9843390080000001</v>
      </c>
      <c r="J2237">
        <f>(D2237+E2237/60+F2237/3600)*15</f>
        <v>281.44486418605999</v>
      </c>
      <c r="K2237">
        <f>IF(G2237&lt;0, G2237-H2237/60-I2237/3600, G2237+H2237/60+I2237/3600)</f>
        <v>74.085551205279998</v>
      </c>
      <c r="L2237">
        <v>5.2359999999999998</v>
      </c>
      <c r="M2237">
        <v>81.19</v>
      </c>
      <c r="N2237">
        <v>9.6999999999999993</v>
      </c>
      <c r="O2237" t="s">
        <v>9341</v>
      </c>
      <c r="P2237">
        <v>6.2140000000000004</v>
      </c>
      <c r="Q2237">
        <v>5.2439999999999998</v>
      </c>
      <c r="R2237" t="s">
        <v>9341</v>
      </c>
      <c r="S2237">
        <v>4.9960000000000004</v>
      </c>
      <c r="T2237" t="s">
        <v>9341</v>
      </c>
      <c r="U2237" t="s">
        <v>9734</v>
      </c>
      <c r="V2237" t="str">
        <f>LEFT($U2237,2)</f>
        <v>K0</v>
      </c>
      <c r="W2237" s="3">
        <f>_xlfn.XLOOKUP(V2237,$AC$2:$AC$43,$AD$2:$AD$43,"none")</f>
        <v>0.81</v>
      </c>
      <c r="X2237" s="3">
        <f>IF(ISNUMBER($W2237), 4600 * (1 / (0.92 * $W2237 + 1.7) + 1 / (0.92 * $W2237 + 0.62)),"none")</f>
        <v>5250.7063834266155</v>
      </c>
      <c r="Y2237" s="8">
        <f>IF(ISNUMBER($X2237), _xlfn.XLOOKUP($X2237,Sheet3!$A$2:$A$392,Sheet3!$B$2:$B$392,"none", 1,1), $AF$2)</f>
        <v>1</v>
      </c>
      <c r="Z2237" s="8">
        <f>IF(ISNUMBER($X2237), _xlfn.XLOOKUP($X2237,Sheet3!$A$2:$A$392,Sheet3!$C$2:$C$392,"none", 1,1), $AF$2)</f>
        <v>0.83299999999999996</v>
      </c>
      <c r="AA2237" s="8">
        <f>IF(ISNUMBER($X2237), _xlfn.XLOOKUP($X2237,Sheet3!$A$2:$A$392,Sheet3!$D$2:$D$392,"none", 1,1), $AF$2)</f>
        <v>0.67869999999999997</v>
      </c>
    </row>
    <row r="2238" spans="1:27">
      <c r="A2238">
        <v>7976</v>
      </c>
      <c r="B2238" t="s">
        <v>8279</v>
      </c>
      <c r="C2238" t="s">
        <v>297</v>
      </c>
      <c r="D2238">
        <v>16</v>
      </c>
      <c r="E2238">
        <v>20</v>
      </c>
      <c r="F2238">
        <v>26.857629362400001</v>
      </c>
      <c r="G2238">
        <v>-78</v>
      </c>
      <c r="H2238">
        <v>40</v>
      </c>
      <c r="I2238">
        <v>2.9857103760000001</v>
      </c>
      <c r="J2238">
        <f>(D2238+E2238/60+F2238/3600)*15</f>
        <v>245.11190678900999</v>
      </c>
      <c r="K2238">
        <f>IF(G2238&lt;0, G2238-H2238/60-I2238/3600, G2238+H2238/60+I2238/3600)</f>
        <v>-78.667496030660004</v>
      </c>
      <c r="L2238">
        <v>-1.8169999999999999</v>
      </c>
      <c r="M2238">
        <v>-31.510999999999999</v>
      </c>
      <c r="N2238">
        <v>5.8</v>
      </c>
      <c r="O2238" t="s">
        <v>9341</v>
      </c>
      <c r="P2238">
        <v>6.6639999999999997</v>
      </c>
      <c r="Q2238">
        <v>5.2469999999999999</v>
      </c>
      <c r="R2238" t="s">
        <v>9341</v>
      </c>
      <c r="S2238">
        <v>4.7640000000000002</v>
      </c>
      <c r="T2238" t="s">
        <v>9341</v>
      </c>
      <c r="U2238" t="s">
        <v>9389</v>
      </c>
      <c r="V2238" t="str">
        <f>LEFT($U2238,2)</f>
        <v>K3</v>
      </c>
      <c r="W2238" s="3">
        <f>_xlfn.XLOOKUP(V2238,$AC$2:$AC$43,$AD$2:$AD$43,"none")</f>
        <v>0.95</v>
      </c>
      <c r="X2238" s="3">
        <f>IF(ISNUMBER($W2238), 4600 * (1 / (0.92 * $W2238 + 1.7) + 1 / (0.92 * $W2238 + 0.62)),"none")</f>
        <v>4866.084384156673</v>
      </c>
      <c r="Y2238" s="8">
        <f>IF(ISNUMBER($X2238), _xlfn.XLOOKUP($X2238,Sheet3!$A$2:$A$392,Sheet3!$B$2:$B$392,"none", 1,1), $AF$2)</f>
        <v>1</v>
      </c>
      <c r="Z2238" s="8">
        <f>IF(ISNUMBER($X2238), _xlfn.XLOOKUP($X2238,Sheet3!$A$2:$A$392,Sheet3!$C$2:$C$392,"none", 1,1), $AF$2)</f>
        <v>0.78720000000000001</v>
      </c>
      <c r="AA2238" s="8">
        <f>IF(ISNUMBER($X2238), _xlfn.XLOOKUP($X2238,Sheet3!$A$2:$A$392,Sheet3!$D$2:$D$392,"none", 1,1), $AF$2)</f>
        <v>0.57969999999999999</v>
      </c>
    </row>
    <row r="2239" spans="1:27">
      <c r="A2239">
        <v>4190</v>
      </c>
      <c r="B2239" t="s">
        <v>4493</v>
      </c>
      <c r="C2239" t="s">
        <v>297</v>
      </c>
      <c r="D2239">
        <v>2</v>
      </c>
      <c r="E2239">
        <v>15</v>
      </c>
      <c r="F2239">
        <v>56.287602412799998</v>
      </c>
      <c r="G2239">
        <v>33</v>
      </c>
      <c r="H2239">
        <v>21</v>
      </c>
      <c r="I2239">
        <v>32.032213884000001</v>
      </c>
      <c r="J2239">
        <f>(D2239+E2239/60+F2239/3600)*15</f>
        <v>33.984531676719996</v>
      </c>
      <c r="K2239">
        <f>IF(G2239&lt;0, G2239-H2239/60-I2239/3600, G2239+H2239/60+I2239/3600)</f>
        <v>33.35889783719</v>
      </c>
      <c r="L2239">
        <v>-15.234</v>
      </c>
      <c r="M2239">
        <v>-32.710999999999999</v>
      </c>
      <c r="N2239">
        <v>9.07</v>
      </c>
      <c r="O2239" t="s">
        <v>9341</v>
      </c>
      <c r="P2239">
        <v>5.2389999999999999</v>
      </c>
      <c r="Q2239">
        <v>5.2489999999999997</v>
      </c>
      <c r="R2239" t="s">
        <v>9341</v>
      </c>
      <c r="S2239">
        <v>5.23</v>
      </c>
      <c r="T2239" t="s">
        <v>9341</v>
      </c>
      <c r="U2239" t="s">
        <v>9394</v>
      </c>
      <c r="V2239" t="str">
        <f>LEFT($U2239,2)</f>
        <v>A0</v>
      </c>
      <c r="W2239" s="3">
        <f>_xlfn.XLOOKUP(V2239,$AC$2:$AC$43,$AD$2:$AD$43,"none")</f>
        <v>-0.01</v>
      </c>
      <c r="X2239" s="3">
        <f>IF(ISNUMBER($W2239), 4600 * (1 / (0.92 * $W2239 + 1.7) + 1 / (0.92 * $W2239 + 0.62)),"none")</f>
        <v>10251.712375722911</v>
      </c>
      <c r="Y2239" s="8">
        <f>IF(ISNUMBER($X2239), _xlfn.XLOOKUP($X2239,Sheet3!$A$2:$A$392,Sheet3!$B$2:$B$392,"none", 1,1), $AF$2)</f>
        <v>0.6109</v>
      </c>
      <c r="Z2239" s="8">
        <f>IF(ISNUMBER($X2239), _xlfn.XLOOKUP($X2239,Sheet3!$A$2:$A$392,Sheet3!$C$2:$C$392,"none", 1,1), $AF$2)</f>
        <v>0.69189999999999996</v>
      </c>
      <c r="AA2239" s="8">
        <f>IF(ISNUMBER($X2239), _xlfn.XLOOKUP($X2239,Sheet3!$A$2:$A$392,Sheet3!$D$2:$D$392,"none", 1,1), $AF$2)</f>
        <v>1</v>
      </c>
    </row>
    <row r="2240" spans="1:27">
      <c r="A2240">
        <v>6349</v>
      </c>
      <c r="B2240" t="s">
        <v>6652</v>
      </c>
      <c r="C2240" t="s">
        <v>12</v>
      </c>
      <c r="D2240">
        <v>18</v>
      </c>
      <c r="E2240">
        <v>22</v>
      </c>
      <c r="F2240">
        <v>49.039654989600002</v>
      </c>
      <c r="G2240">
        <v>17</v>
      </c>
      <c r="H2240">
        <v>49</v>
      </c>
      <c r="I2240">
        <v>35.819693399999998</v>
      </c>
      <c r="J2240">
        <f>(D2240+E2240/60+F2240/3600)*15</f>
        <v>275.70433189579001</v>
      </c>
      <c r="K2240">
        <f>IF(G2240&lt;0, G2240-H2240/60-I2240/3600, G2240+H2240/60+I2240/3600)</f>
        <v>17.826616581500002</v>
      </c>
      <c r="L2240">
        <v>71.456999999999994</v>
      </c>
      <c r="M2240">
        <v>15.436999999999999</v>
      </c>
      <c r="N2240">
        <v>8.39</v>
      </c>
      <c r="O2240" t="s">
        <v>9341</v>
      </c>
      <c r="P2240">
        <v>6.4989999999999997</v>
      </c>
      <c r="Q2240">
        <v>5.2489999999999997</v>
      </c>
      <c r="R2240" t="s">
        <v>9341</v>
      </c>
      <c r="S2240">
        <v>4.8559999999999999</v>
      </c>
      <c r="T2240" t="s">
        <v>9341</v>
      </c>
      <c r="U2240" t="s">
        <v>9389</v>
      </c>
      <c r="V2240" t="str">
        <f>LEFT($U2240,2)</f>
        <v>K3</v>
      </c>
      <c r="W2240" s="3">
        <f>_xlfn.XLOOKUP(V2240,$AC$2:$AC$43,$AD$2:$AD$43,"none")</f>
        <v>0.95</v>
      </c>
      <c r="X2240" s="3">
        <f>IF(ISNUMBER($W2240), 4600 * (1 / (0.92 * $W2240 + 1.7) + 1 / (0.92 * $W2240 + 0.62)),"none")</f>
        <v>4866.084384156673</v>
      </c>
      <c r="Y2240" s="8">
        <f>IF(ISNUMBER($X2240), _xlfn.XLOOKUP($X2240,Sheet3!$A$2:$A$392,Sheet3!$B$2:$B$392,"none", 1,1), $AF$2)</f>
        <v>1</v>
      </c>
      <c r="Z2240" s="8">
        <f>IF(ISNUMBER($X2240), _xlfn.XLOOKUP($X2240,Sheet3!$A$2:$A$392,Sheet3!$C$2:$C$392,"none", 1,1), $AF$2)</f>
        <v>0.78720000000000001</v>
      </c>
      <c r="AA2240" s="8">
        <f>IF(ISNUMBER($X2240), _xlfn.XLOOKUP($X2240,Sheet3!$A$2:$A$392,Sheet3!$D$2:$D$392,"none", 1,1), $AF$2)</f>
        <v>0.57969999999999999</v>
      </c>
    </row>
    <row r="2241" spans="1:27">
      <c r="A2241">
        <v>6398</v>
      </c>
      <c r="B2241" t="s">
        <v>6701</v>
      </c>
      <c r="C2241" t="s">
        <v>16</v>
      </c>
      <c r="D2241">
        <v>18</v>
      </c>
      <c r="E2241">
        <v>2</v>
      </c>
      <c r="F2241">
        <v>23.047125830399999</v>
      </c>
      <c r="G2241">
        <v>20</v>
      </c>
      <c r="H2241">
        <v>50</v>
      </c>
      <c r="I2241">
        <v>1.0867740720000001</v>
      </c>
      <c r="J2241">
        <f>(D2241+E2241/60+F2241/3600)*15</f>
        <v>270.59602969095999</v>
      </c>
      <c r="K2241">
        <f>IF(G2241&lt;0, G2241-H2241/60-I2241/3600, G2241+H2241/60+I2241/3600)</f>
        <v>20.833635215019999</v>
      </c>
      <c r="L2241">
        <v>0.17799999999999999</v>
      </c>
      <c r="M2241">
        <v>-9.3689999999999998</v>
      </c>
      <c r="N2241">
        <v>3.34</v>
      </c>
      <c r="O2241">
        <v>4.57</v>
      </c>
      <c r="P2241">
        <v>5.141</v>
      </c>
      <c r="Q2241">
        <v>5.2489999999999997</v>
      </c>
      <c r="R2241" t="s">
        <v>9341</v>
      </c>
      <c r="S2241">
        <v>5.1929999999999996</v>
      </c>
      <c r="T2241" t="s">
        <v>9341</v>
      </c>
      <c r="U2241" t="s">
        <v>9364</v>
      </c>
      <c r="V2241" t="str">
        <f>LEFT($U2241,2)</f>
        <v>B3</v>
      </c>
      <c r="W2241" s="3">
        <f>_xlfn.XLOOKUP(V2241,$AC$2:$AC$43,$AD$2:$AD$43,"none")</f>
        <v>-0.2</v>
      </c>
      <c r="X2241" s="3">
        <f>IF(ISNUMBER($W2241), 4600 * (1 / (0.92 * $W2241 + 1.7) + 1 / (0.92 * $W2241 + 0.62)),"none")</f>
        <v>13584.75950715306</v>
      </c>
      <c r="Y2241" s="8">
        <f>IF(ISNUMBER($X2241), _xlfn.XLOOKUP($X2241,Sheet3!$A$2:$A$392,Sheet3!$B$2:$B$392,"none", 1,1), $AF$2)</f>
        <v>0.50129999999999997</v>
      </c>
      <c r="Z2241" s="8">
        <f>IF(ISNUMBER($X2241), _xlfn.XLOOKUP($X2241,Sheet3!$A$2:$A$392,Sheet3!$C$2:$C$392,"none", 1,1), $AF$2)</f>
        <v>0.60470000000000002</v>
      </c>
      <c r="AA2241" s="8">
        <f>IF(ISNUMBER($X2241), _xlfn.XLOOKUP($X2241,Sheet3!$A$2:$A$392,Sheet3!$D$2:$D$392,"none", 1,1), $AF$2)</f>
        <v>1</v>
      </c>
    </row>
    <row r="2242" spans="1:27">
      <c r="A2242">
        <v>784</v>
      </c>
      <c r="B2242" t="s">
        <v>1084</v>
      </c>
      <c r="C2242" t="s">
        <v>12</v>
      </c>
      <c r="D2242">
        <v>5</v>
      </c>
      <c r="E2242">
        <v>23</v>
      </c>
      <c r="F2242">
        <v>27.842674730399999</v>
      </c>
      <c r="G2242">
        <v>57</v>
      </c>
      <c r="H2242">
        <v>32</v>
      </c>
      <c r="I2242">
        <v>39.837146279999999</v>
      </c>
      <c r="J2242">
        <f>(D2242+E2242/60+F2242/3600)*15</f>
        <v>80.866011144710001</v>
      </c>
      <c r="K2242">
        <f>IF(G2242&lt;0, G2242-H2242/60-I2242/3600, G2242+H2242/60+I2242/3600)</f>
        <v>57.544399207299996</v>
      </c>
      <c r="L2242">
        <v>15.016999999999999</v>
      </c>
      <c r="M2242">
        <v>-54.469000000000001</v>
      </c>
      <c r="N2242">
        <v>9.2899999999999991</v>
      </c>
      <c r="O2242">
        <v>5.15</v>
      </c>
      <c r="P2242">
        <v>5.23</v>
      </c>
      <c r="Q2242">
        <v>5.25</v>
      </c>
      <c r="R2242" t="s">
        <v>9341</v>
      </c>
      <c r="S2242">
        <v>5.2160000000000002</v>
      </c>
      <c r="T2242">
        <v>5.23</v>
      </c>
      <c r="U2242" t="s">
        <v>9730</v>
      </c>
      <c r="V2242" t="str">
        <f>LEFT($U2242,2)</f>
        <v>A0</v>
      </c>
      <c r="W2242" s="3">
        <f>_xlfn.XLOOKUP(V2242,$AC$2:$AC$43,$AD$2:$AD$43,"none")</f>
        <v>-0.01</v>
      </c>
      <c r="X2242" s="3">
        <f>IF(ISNUMBER($W2242), 4600 * (1 / (0.92 * $W2242 + 1.7) + 1 / (0.92 * $W2242 + 0.62)),"none")</f>
        <v>10251.712375722911</v>
      </c>
      <c r="Y2242" s="8">
        <f>IF(ISNUMBER($X2242), _xlfn.XLOOKUP($X2242,Sheet3!$A$2:$A$392,Sheet3!$B$2:$B$392,"none", 1,1), $AF$2)</f>
        <v>0.6109</v>
      </c>
      <c r="Z2242" s="8">
        <f>IF(ISNUMBER($X2242), _xlfn.XLOOKUP($X2242,Sheet3!$A$2:$A$392,Sheet3!$C$2:$C$392,"none", 1,1), $AF$2)</f>
        <v>0.69189999999999996</v>
      </c>
      <c r="AA2242" s="8">
        <f>IF(ISNUMBER($X2242), _xlfn.XLOOKUP($X2242,Sheet3!$A$2:$A$392,Sheet3!$D$2:$D$392,"none", 1,1), $AF$2)</f>
        <v>1</v>
      </c>
    </row>
    <row r="2243" spans="1:27">
      <c r="A2243">
        <v>1212</v>
      </c>
      <c r="B2243" t="s">
        <v>1513</v>
      </c>
      <c r="C2243" t="s">
        <v>12</v>
      </c>
      <c r="D2243">
        <v>15</v>
      </c>
      <c r="E2243">
        <v>6</v>
      </c>
      <c r="F2243">
        <v>16.717373416800001</v>
      </c>
      <c r="G2243">
        <v>54</v>
      </c>
      <c r="H2243">
        <v>33</v>
      </c>
      <c r="I2243">
        <v>22.744582380000001</v>
      </c>
      <c r="J2243">
        <f>(D2243+E2243/60+F2243/3600)*15</f>
        <v>226.56965572256999</v>
      </c>
      <c r="K2243">
        <f>IF(G2243&lt;0, G2243-H2243/60-I2243/3600, G2243+H2243/60+I2243/3600)</f>
        <v>54.556317939549999</v>
      </c>
      <c r="L2243">
        <v>47.962000000000003</v>
      </c>
      <c r="M2243">
        <v>12.061</v>
      </c>
      <c r="N2243">
        <v>12</v>
      </c>
      <c r="O2243">
        <v>6.85</v>
      </c>
      <c r="P2243">
        <v>6.21</v>
      </c>
      <c r="Q2243">
        <v>5.25</v>
      </c>
      <c r="R2243" t="s">
        <v>9341</v>
      </c>
      <c r="S2243">
        <v>4.984</v>
      </c>
      <c r="T2243" t="s">
        <v>9341</v>
      </c>
      <c r="U2243" t="s">
        <v>9839</v>
      </c>
      <c r="V2243" t="str">
        <f>LEFT($U2243,2)</f>
        <v>G8</v>
      </c>
      <c r="W2243" s="3">
        <f>_xlfn.XLOOKUP(V2243,$AC$2:$AC$43,$AD$2:$AD$43,"none")</f>
        <v>0.74</v>
      </c>
      <c r="X2243" s="3">
        <f>IF(ISNUMBER($W2243), 4600 * (1 / (0.92 * $W2243 + 1.7) + 1 / (0.92 * $W2243 + 0.62)),"none")</f>
        <v>5468.4090187676065</v>
      </c>
      <c r="Y2243" s="8">
        <f>IF(ISNUMBER($X2243), _xlfn.XLOOKUP($X2243,Sheet3!$A$2:$A$392,Sheet3!$B$2:$B$392,"none", 1,1), $AF$2)</f>
        <v>1</v>
      </c>
      <c r="Z2243" s="8">
        <f>IF(ISNUMBER($X2243), _xlfn.XLOOKUP($X2243,Sheet3!$A$2:$A$392,Sheet3!$C$2:$C$392,"none", 1,1), $AF$2)</f>
        <v>0.85409999999999997</v>
      </c>
      <c r="AA2243" s="8">
        <f>IF(ISNUMBER($X2243), _xlfn.XLOOKUP($X2243,Sheet3!$A$2:$A$392,Sheet3!$D$2:$D$392,"none", 1,1), $AF$2)</f>
        <v>0.72770000000000001</v>
      </c>
    </row>
    <row r="2244" spans="1:27">
      <c r="A2244">
        <v>1322</v>
      </c>
      <c r="B2244" t="s">
        <v>1623</v>
      </c>
      <c r="C2244" t="s">
        <v>19</v>
      </c>
      <c r="D2244">
        <v>14</v>
      </c>
      <c r="E2244">
        <v>8</v>
      </c>
      <c r="F2244">
        <v>17.3027518032</v>
      </c>
      <c r="G2244">
        <v>49</v>
      </c>
      <c r="H2244">
        <v>27</v>
      </c>
      <c r="I2244">
        <v>29.396447351999999</v>
      </c>
      <c r="J2244">
        <f>(D2244+E2244/60+F2244/3600)*15</f>
        <v>212.07209479917998</v>
      </c>
      <c r="K2244">
        <f>IF(G2244&lt;0, G2244-H2244/60-I2244/3600, G2244+H2244/60+I2244/3600)</f>
        <v>49.458165679820006</v>
      </c>
      <c r="L2244">
        <v>-58.798999999999999</v>
      </c>
      <c r="M2244">
        <v>59.973999999999997</v>
      </c>
      <c r="N2244">
        <v>4.6900000000000004</v>
      </c>
      <c r="O2244">
        <v>8.82</v>
      </c>
      <c r="P2244">
        <v>6.9</v>
      </c>
      <c r="Q2244">
        <v>5.25</v>
      </c>
      <c r="R2244" t="s">
        <v>9341</v>
      </c>
      <c r="S2244">
        <v>4.4359999999999999</v>
      </c>
      <c r="T2244" t="s">
        <v>9341</v>
      </c>
      <c r="U2244" t="s">
        <v>9867</v>
      </c>
      <c r="V2244" t="str">
        <f>LEFT($U2244,2)</f>
        <v>M1</v>
      </c>
      <c r="W2244" s="3">
        <f>_xlfn.XLOOKUP(V2244,$AC$2:$AC$43,$AD$2:$AD$43,"none")</f>
        <v>1.47</v>
      </c>
      <c r="X2244" s="3">
        <f>IF(ISNUMBER($W2244), 4600 * (1 / (0.92 * $W2244 + 1.7) + 1 / (0.92 * $W2244 + 0.62)),"none")</f>
        <v>3839.1950178350371</v>
      </c>
      <c r="Y2244" s="8">
        <f>IF(ISNUMBER($X2244), _xlfn.XLOOKUP($X2244,Sheet3!$A$2:$A$392,Sheet3!$B$2:$B$392,"none", 1,1), $AF$2)</f>
        <v>1</v>
      </c>
      <c r="Z2244" s="8">
        <f>IF(ISNUMBER($X2244), _xlfn.XLOOKUP($X2244,Sheet3!$A$2:$A$392,Sheet3!$C$2:$C$392,"none", 1,1), $AF$2)</f>
        <v>0.64800000000000002</v>
      </c>
      <c r="AA2244" s="8">
        <f>IF(ISNUMBER($X2244), _xlfn.XLOOKUP($X2244,Sheet3!$A$2:$A$392,Sheet3!$D$2:$D$392,"none", 1,1), $AF$2)</f>
        <v>0.33460000000000001</v>
      </c>
    </row>
    <row r="2245" spans="1:27">
      <c r="A2245">
        <v>1527</v>
      </c>
      <c r="B2245" t="s">
        <v>1828</v>
      </c>
      <c r="C2245" t="s">
        <v>297</v>
      </c>
      <c r="D2245">
        <v>3</v>
      </c>
      <c r="E2245">
        <v>44</v>
      </c>
      <c r="F2245">
        <v>30.510506282400002</v>
      </c>
      <c r="G2245">
        <v>-1</v>
      </c>
      <c r="H2245">
        <v>9</v>
      </c>
      <c r="I2245">
        <v>47.127478680000003</v>
      </c>
      <c r="J2245">
        <f>(D2245+E2245/60+F2245/3600)*15</f>
        <v>56.127127109509999</v>
      </c>
      <c r="K2245">
        <f>IF(G2245&lt;0, G2245-H2245/60-I2245/3600, G2245+H2245/60+I2245/3600)</f>
        <v>-1.1630909663</v>
      </c>
      <c r="L2245">
        <v>3.7240000000000002</v>
      </c>
      <c r="M2245">
        <v>-5.6189999999999998</v>
      </c>
      <c r="N2245">
        <v>4.5999999999999996</v>
      </c>
      <c r="O2245">
        <v>4.76</v>
      </c>
      <c r="P2245">
        <v>5.15</v>
      </c>
      <c r="Q2245">
        <v>5.25</v>
      </c>
      <c r="R2245" t="s">
        <v>9341</v>
      </c>
      <c r="S2245">
        <v>5.2290000000000001</v>
      </c>
      <c r="T2245" t="s">
        <v>9341</v>
      </c>
      <c r="U2245" t="s">
        <v>9530</v>
      </c>
      <c r="V2245" t="str">
        <f>LEFT($U2245,2)</f>
        <v>B7</v>
      </c>
      <c r="W2245" s="3">
        <f>_xlfn.XLOOKUP(V2245,$AC$2:$AC$43,$AD$2:$AD$43,"none")</f>
        <v>-0.13</v>
      </c>
      <c r="X2245" s="3">
        <f>IF(ISNUMBER($W2245), 4600 * (1 / (0.92 * $W2245 + 1.7) + 1 / (0.92 * $W2245 + 0.62)),"none")</f>
        <v>12103.301413538873</v>
      </c>
      <c r="Y2245" s="8">
        <f>IF(ISNUMBER($X2245), _xlfn.XLOOKUP($X2245,Sheet3!$A$2:$A$392,Sheet3!$B$2:$B$392,"none", 1,1), $AF$2)</f>
        <v>0.53700000000000003</v>
      </c>
      <c r="Z2245" s="8">
        <f>IF(ISNUMBER($X2245), _xlfn.XLOOKUP($X2245,Sheet3!$A$2:$A$392,Sheet3!$C$2:$C$392,"none", 1,1), $AF$2)</f>
        <v>0.63400000000000001</v>
      </c>
      <c r="AA2245" s="8">
        <f>IF(ISNUMBER($X2245), _xlfn.XLOOKUP($X2245,Sheet3!$A$2:$A$392,Sheet3!$D$2:$D$392,"none", 1,1), $AF$2)</f>
        <v>1</v>
      </c>
    </row>
    <row r="2246" spans="1:27">
      <c r="A2246">
        <v>1592</v>
      </c>
      <c r="B2246" t="s">
        <v>1893</v>
      </c>
      <c r="C2246" t="s">
        <v>12</v>
      </c>
      <c r="D2246">
        <v>3</v>
      </c>
      <c r="E2246">
        <v>48</v>
      </c>
      <c r="F2246">
        <v>35.477686931999997</v>
      </c>
      <c r="G2246">
        <v>-37</v>
      </c>
      <c r="H2246">
        <v>37</v>
      </c>
      <c r="I2246">
        <v>19.212410171999998</v>
      </c>
      <c r="J2246">
        <f>(D2246+E2246/60+F2246/3600)*15</f>
        <v>57.147823695549995</v>
      </c>
      <c r="K2246">
        <f>IF(G2246&lt;0, G2246-H2246/60-I2246/3600, G2246+H2246/60+I2246/3600)</f>
        <v>-37.622003447270004</v>
      </c>
      <c r="L2246">
        <v>63.372</v>
      </c>
      <c r="M2246">
        <v>-8.1210000000000004</v>
      </c>
      <c r="N2246">
        <v>18.8</v>
      </c>
      <c r="O2246" t="s">
        <v>9341</v>
      </c>
      <c r="P2246">
        <v>5.26</v>
      </c>
      <c r="Q2246">
        <v>5.25</v>
      </c>
      <c r="R2246" t="s">
        <v>9341</v>
      </c>
      <c r="S2246">
        <v>5.3470000000000004</v>
      </c>
      <c r="T2246" t="s">
        <v>9341</v>
      </c>
      <c r="U2246" t="s">
        <v>9620</v>
      </c>
      <c r="V2246" t="str">
        <f>LEFT($U2246,2)</f>
        <v>A1</v>
      </c>
      <c r="W2246" s="3">
        <f>_xlfn.XLOOKUP(V2246,$AC$2:$AC$43,$AD$2:$AD$43,"none")</f>
        <v>0.02</v>
      </c>
      <c r="X2246" s="3">
        <f>IF(ISNUMBER($W2246), 4600 * (1 / (0.92 * $W2246 + 1.7) + 1 / (0.92 * $W2246 + 0.62)),"none")</f>
        <v>9882.4225367888994</v>
      </c>
      <c r="Y2246" s="8">
        <f>IF(ISNUMBER($X2246), _xlfn.XLOOKUP($X2246,Sheet3!$A$2:$A$392,Sheet3!$B$2:$B$392,"none", 1,1), $AF$2)</f>
        <v>0.63239999999999996</v>
      </c>
      <c r="Z2246" s="8">
        <f>IF(ISNUMBER($X2246), _xlfn.XLOOKUP($X2246,Sheet3!$A$2:$A$392,Sheet3!$C$2:$C$392,"none", 1,1), $AF$2)</f>
        <v>0.70809999999999995</v>
      </c>
      <c r="AA2246" s="8">
        <f>IF(ISNUMBER($X2246), _xlfn.XLOOKUP($X2246,Sheet3!$A$2:$A$392,Sheet3!$D$2:$D$392,"none", 1,1), $AF$2)</f>
        <v>1</v>
      </c>
    </row>
    <row r="2247" spans="1:27">
      <c r="A2247">
        <v>2447</v>
      </c>
      <c r="B2247" t="s">
        <v>2749</v>
      </c>
      <c r="C2247" t="s">
        <v>668</v>
      </c>
      <c r="D2247">
        <v>6</v>
      </c>
      <c r="E2247">
        <v>36</v>
      </c>
      <c r="F2247">
        <v>32.8371036984</v>
      </c>
      <c r="G2247">
        <v>38</v>
      </c>
      <c r="H2247">
        <v>26</v>
      </c>
      <c r="I2247">
        <v>43.819021608</v>
      </c>
      <c r="J2247">
        <f>(D2247+E2247/60+F2247/3600)*15</f>
        <v>99.136821265409992</v>
      </c>
      <c r="K2247">
        <f>IF(G2247&lt;0, G2247-H2247/60-I2247/3600, G2247+H2247/60+I2247/3600)</f>
        <v>38.445505283779994</v>
      </c>
      <c r="L2247">
        <v>0.5</v>
      </c>
      <c r="M2247">
        <v>-19.757999999999999</v>
      </c>
      <c r="N2247">
        <v>2.04</v>
      </c>
      <c r="O2247" t="s">
        <v>9341</v>
      </c>
      <c r="P2247">
        <v>7.89</v>
      </c>
      <c r="Q2247">
        <v>5.25</v>
      </c>
      <c r="R2247">
        <v>3.31</v>
      </c>
      <c r="S2247">
        <v>4.1399999999999997</v>
      </c>
      <c r="T2247">
        <v>1.9</v>
      </c>
      <c r="U2247" t="s">
        <v>10196</v>
      </c>
      <c r="V2247" t="str">
        <f>LEFT($U2247,2)</f>
        <v>C-</v>
      </c>
      <c r="W2247" s="3" t="str">
        <f>_xlfn.XLOOKUP(V2247,$AC$2:$AC$43,$AD$2:$AD$43,"none")</f>
        <v>none</v>
      </c>
      <c r="X2247" s="3" t="str">
        <f>IF(ISNUMBER($W2247), 4600 * (1 / (0.92 * $W2247 + 1.7) + 1 / (0.92 * $W2247 + 0.62)),"none")</f>
        <v>none</v>
      </c>
      <c r="Y2247" s="8">
        <f>IF(ISNUMBER($X2247), _xlfn.XLOOKUP($X2247,Sheet3!$A$2:$A$392,Sheet3!$B$2:$B$392,"none", 1,1), $AF$2)</f>
        <v>0.8</v>
      </c>
      <c r="Z2247" s="8">
        <f>IF(ISNUMBER($X2247), _xlfn.XLOOKUP($X2247,Sheet3!$A$2:$A$392,Sheet3!$C$2:$C$392,"none", 1,1), $AF$2)</f>
        <v>0.8</v>
      </c>
      <c r="AA2247" s="8">
        <f>IF(ISNUMBER($X2247), _xlfn.XLOOKUP($X2247,Sheet3!$A$2:$A$392,Sheet3!$D$2:$D$392,"none", 1,1), $AF$2)</f>
        <v>0.8</v>
      </c>
    </row>
    <row r="2248" spans="1:27">
      <c r="A2248">
        <v>5018</v>
      </c>
      <c r="B2248" t="s">
        <v>5321</v>
      </c>
      <c r="C2248" t="s">
        <v>12</v>
      </c>
      <c r="D2248">
        <v>13</v>
      </c>
      <c r="E2248">
        <v>26</v>
      </c>
      <c r="F2248">
        <v>43.166540724000001</v>
      </c>
      <c r="G2248">
        <v>-12</v>
      </c>
      <c r="H2248">
        <v>42</v>
      </c>
      <c r="I2248">
        <v>27.586456055999999</v>
      </c>
      <c r="J2248">
        <f>(D2248+E2248/60+F2248/3600)*15</f>
        <v>201.67986058635</v>
      </c>
      <c r="K2248">
        <f>IF(G2248&lt;0, G2248-H2248/60-I2248/3600, G2248+H2248/60+I2248/3600)</f>
        <v>-12.707662904459999</v>
      </c>
      <c r="L2248">
        <v>-130.09299999999999</v>
      </c>
      <c r="M2248">
        <v>-21.369</v>
      </c>
      <c r="N2248">
        <v>6.63</v>
      </c>
      <c r="O2248">
        <v>8.52</v>
      </c>
      <c r="P2248">
        <v>6.77</v>
      </c>
      <c r="Q2248">
        <v>5.25</v>
      </c>
      <c r="R2248" t="s">
        <v>9341</v>
      </c>
      <c r="S2248">
        <v>4.67</v>
      </c>
      <c r="T2248" t="s">
        <v>9341</v>
      </c>
      <c r="U2248" t="s">
        <v>9360</v>
      </c>
      <c r="V2248" t="str">
        <f>LEFT($U2248,2)</f>
        <v>K5</v>
      </c>
      <c r="W2248" s="3">
        <f>_xlfn.XLOOKUP(V2248,$AC$2:$AC$43,$AD$2:$AD$43,"none")</f>
        <v>1.1499999999999999</v>
      </c>
      <c r="X2248" s="3">
        <f>IF(ISNUMBER($W2248), 4600 * (1 / (0.92 * $W2248 + 1.7) + 1 / (0.92 * $W2248 + 0.62)),"none")</f>
        <v>4409.2340323652679</v>
      </c>
      <c r="Y2248" s="8">
        <f>IF(ISNUMBER($X2248), _xlfn.XLOOKUP($X2248,Sheet3!$A$2:$A$392,Sheet3!$B$2:$B$392,"none", 1,1), $AF$2)</f>
        <v>1</v>
      </c>
      <c r="Z2248" s="8">
        <f>IF(ISNUMBER($X2248), _xlfn.XLOOKUP($X2248,Sheet3!$A$2:$A$392,Sheet3!$C$2:$C$392,"none", 1,1), $AF$2)</f>
        <v>0.73599999999999999</v>
      </c>
      <c r="AA2248" s="8">
        <f>IF(ISNUMBER($X2248), _xlfn.XLOOKUP($X2248,Sheet3!$A$2:$A$392,Sheet3!$D$2:$D$392,"none", 1,1), $AF$2)</f>
        <v>0.4803</v>
      </c>
    </row>
    <row r="2249" spans="1:27">
      <c r="A2249">
        <v>7016</v>
      </c>
      <c r="B2249" t="s">
        <v>7319</v>
      </c>
      <c r="C2249" t="s">
        <v>297</v>
      </c>
      <c r="D2249">
        <v>9</v>
      </c>
      <c r="E2249">
        <v>14</v>
      </c>
      <c r="F2249">
        <v>24.485846133599999</v>
      </c>
      <c r="G2249">
        <v>-43</v>
      </c>
      <c r="H2249">
        <v>13</v>
      </c>
      <c r="I2249">
        <v>38.961975828</v>
      </c>
      <c r="J2249">
        <f>(D2249+E2249/60+F2249/3600)*15</f>
        <v>138.60202435888999</v>
      </c>
      <c r="K2249">
        <f>IF(G2249&lt;0, G2249-H2249/60-I2249/3600, G2249+H2249/60+I2249/3600)</f>
        <v>-43.22748943773</v>
      </c>
      <c r="L2249">
        <v>-24.065999999999999</v>
      </c>
      <c r="M2249">
        <v>13.305999999999999</v>
      </c>
      <c r="N2249">
        <v>5.34</v>
      </c>
      <c r="O2249">
        <v>4.55</v>
      </c>
      <c r="P2249">
        <v>5.1100000000000003</v>
      </c>
      <c r="Q2249">
        <v>5.25</v>
      </c>
      <c r="R2249" t="s">
        <v>9341</v>
      </c>
      <c r="S2249">
        <v>5.2130000000000001</v>
      </c>
      <c r="T2249" t="s">
        <v>9341</v>
      </c>
      <c r="U2249" t="s">
        <v>10322</v>
      </c>
      <c r="V2249" t="str">
        <f>LEFT($U2249,2)</f>
        <v>B3</v>
      </c>
      <c r="W2249" s="3">
        <f>_xlfn.XLOOKUP(V2249,$AC$2:$AC$43,$AD$2:$AD$43,"none")</f>
        <v>-0.2</v>
      </c>
      <c r="X2249" s="3">
        <f>IF(ISNUMBER($W2249), 4600 * (1 / (0.92 * $W2249 + 1.7) + 1 / (0.92 * $W2249 + 0.62)),"none")</f>
        <v>13584.75950715306</v>
      </c>
      <c r="Y2249" s="8">
        <f>IF(ISNUMBER($X2249), _xlfn.XLOOKUP($X2249,Sheet3!$A$2:$A$392,Sheet3!$B$2:$B$392,"none", 1,1), $AF$2)</f>
        <v>0.50129999999999997</v>
      </c>
      <c r="Z2249" s="8">
        <f>IF(ISNUMBER($X2249), _xlfn.XLOOKUP($X2249,Sheet3!$A$2:$A$392,Sheet3!$C$2:$C$392,"none", 1,1), $AF$2)</f>
        <v>0.60470000000000002</v>
      </c>
      <c r="AA2249" s="8">
        <f>IF(ISNUMBER($X2249), _xlfn.XLOOKUP($X2249,Sheet3!$A$2:$A$392,Sheet3!$D$2:$D$392,"none", 1,1), $AF$2)</f>
        <v>1</v>
      </c>
    </row>
    <row r="2250" spans="1:27">
      <c r="A2250">
        <v>7526</v>
      </c>
      <c r="B2250" t="s">
        <v>7829</v>
      </c>
      <c r="C2250" t="s">
        <v>14</v>
      </c>
      <c r="D2250">
        <v>10</v>
      </c>
      <c r="E2250">
        <v>52</v>
      </c>
      <c r="F2250">
        <v>30.846007444800001</v>
      </c>
      <c r="G2250">
        <v>-57</v>
      </c>
      <c r="H2250">
        <v>14</v>
      </c>
      <c r="I2250">
        <v>25.458038303999999</v>
      </c>
      <c r="J2250">
        <f>(D2250+E2250/60+F2250/3600)*15</f>
        <v>163.12852503102002</v>
      </c>
      <c r="K2250">
        <f>IF(G2250&lt;0, G2250-H2250/60-I2250/3600, G2250+H2250/60+I2250/3600)</f>
        <v>-57.240405010640004</v>
      </c>
      <c r="L2250">
        <v>-6.173</v>
      </c>
      <c r="M2250">
        <v>3.6909999999999998</v>
      </c>
      <c r="N2250">
        <v>0.44</v>
      </c>
      <c r="O2250">
        <v>4.87</v>
      </c>
      <c r="P2250">
        <v>5.41</v>
      </c>
      <c r="Q2250">
        <v>5.25</v>
      </c>
      <c r="R2250" t="s">
        <v>9341</v>
      </c>
      <c r="S2250">
        <v>5.1749999999999998</v>
      </c>
      <c r="T2250" t="s">
        <v>9341</v>
      </c>
      <c r="U2250" t="s">
        <v>9346</v>
      </c>
      <c r="V2250" t="str">
        <f>LEFT($U2250,2)</f>
        <v>A0</v>
      </c>
      <c r="W2250" s="3">
        <f>_xlfn.XLOOKUP(V2250,$AC$2:$AC$43,$AD$2:$AD$43,"none")</f>
        <v>-0.01</v>
      </c>
      <c r="X2250" s="3">
        <f>IF(ISNUMBER($W2250), 4600 * (1 / (0.92 * $W2250 + 1.7) + 1 / (0.92 * $W2250 + 0.62)),"none")</f>
        <v>10251.712375722911</v>
      </c>
      <c r="Y2250" s="8">
        <f>IF(ISNUMBER($X2250), _xlfn.XLOOKUP($X2250,Sheet3!$A$2:$A$392,Sheet3!$B$2:$B$392,"none", 1,1), $AF$2)</f>
        <v>0.6109</v>
      </c>
      <c r="Z2250" s="8">
        <f>IF(ISNUMBER($X2250), _xlfn.XLOOKUP($X2250,Sheet3!$A$2:$A$392,Sheet3!$C$2:$C$392,"none", 1,1), $AF$2)</f>
        <v>0.69189999999999996</v>
      </c>
      <c r="AA2250" s="8">
        <f>IF(ISNUMBER($X2250), _xlfn.XLOOKUP($X2250,Sheet3!$A$2:$A$392,Sheet3!$D$2:$D$392,"none", 1,1), $AF$2)</f>
        <v>1</v>
      </c>
    </row>
    <row r="2251" spans="1:27">
      <c r="A2251">
        <v>8532</v>
      </c>
      <c r="B2251" t="s">
        <v>8835</v>
      </c>
      <c r="C2251" t="s">
        <v>22</v>
      </c>
      <c r="D2251">
        <v>17</v>
      </c>
      <c r="E2251">
        <v>23</v>
      </c>
      <c r="F2251">
        <v>16.076240244000001</v>
      </c>
      <c r="G2251">
        <v>-47</v>
      </c>
      <c r="H2251">
        <v>28</v>
      </c>
      <c r="I2251">
        <v>5.5056817200000001</v>
      </c>
      <c r="J2251">
        <f>(D2251+E2251/60+F2251/3600)*15</f>
        <v>260.81698433434997</v>
      </c>
      <c r="K2251">
        <f>IF(G2251&lt;0, G2251-H2251/60-I2251/3600, G2251+H2251/60+I2251/3600)</f>
        <v>-47.468196022699999</v>
      </c>
      <c r="L2251">
        <v>-6.2089999999999996</v>
      </c>
      <c r="M2251">
        <v>-17.699000000000002</v>
      </c>
      <c r="N2251">
        <v>3.56</v>
      </c>
      <c r="O2251">
        <v>4.32</v>
      </c>
      <c r="P2251">
        <v>5.14</v>
      </c>
      <c r="Q2251">
        <v>5.25</v>
      </c>
      <c r="R2251">
        <v>5.12</v>
      </c>
      <c r="S2251">
        <v>5.2050000000000001</v>
      </c>
      <c r="T2251">
        <v>5.2</v>
      </c>
      <c r="U2251" t="s">
        <v>9916</v>
      </c>
      <c r="V2251" t="str">
        <f>LEFT($U2251,2)</f>
        <v>B1</v>
      </c>
      <c r="W2251" s="3">
        <f>_xlfn.XLOOKUP(V2251,$AC$2:$AC$43,$AD$2:$AD$43,"none")</f>
        <v>-0.26</v>
      </c>
      <c r="X2251" s="3">
        <f>IF(ISNUMBER($W2251), 4600 * (1 / (0.92 * $W2251 + 1.7) + 1 / (0.92 * $W2251 + 0.62)),"none")</f>
        <v>15228.791407033788</v>
      </c>
      <c r="Y2251" s="8">
        <f>IF(ISNUMBER($X2251), _xlfn.XLOOKUP($X2251,Sheet3!$A$2:$A$392,Sheet3!$B$2:$B$392,"none", 1,1), $AF$2)</f>
        <v>0.47010000000000002</v>
      </c>
      <c r="Z2251" s="8">
        <f>IF(ISNUMBER($X2251), _xlfn.XLOOKUP($X2251,Sheet3!$A$2:$A$392,Sheet3!$C$2:$C$392,"none", 1,1), $AF$2)</f>
        <v>0.57840000000000003</v>
      </c>
      <c r="AA2251" s="8">
        <f>IF(ISNUMBER($X2251), _xlfn.XLOOKUP($X2251,Sheet3!$A$2:$A$392,Sheet3!$D$2:$D$392,"none", 1,1), $AF$2)</f>
        <v>1</v>
      </c>
    </row>
    <row r="2252" spans="1:27">
      <c r="A2252">
        <v>976</v>
      </c>
      <c r="B2252" t="s">
        <v>1277</v>
      </c>
      <c r="C2252" t="s">
        <v>12</v>
      </c>
      <c r="D2252">
        <v>10</v>
      </c>
      <c r="E2252">
        <v>31</v>
      </c>
      <c r="F2252">
        <v>4.7079248136</v>
      </c>
      <c r="G2252">
        <v>82</v>
      </c>
      <c r="H2252">
        <v>33</v>
      </c>
      <c r="I2252">
        <v>31.146280416</v>
      </c>
      <c r="J2252">
        <f>(D2252+E2252/60+F2252/3600)*15</f>
        <v>157.76961635339001</v>
      </c>
      <c r="K2252">
        <f>IF(G2252&lt;0, G2252-H2252/60-I2252/3600, G2252+H2252/60+I2252/3600)</f>
        <v>82.558651744559995</v>
      </c>
      <c r="L2252">
        <v>-86.132999999999996</v>
      </c>
      <c r="M2252">
        <v>19.832000000000001</v>
      </c>
      <c r="N2252">
        <v>43.44</v>
      </c>
      <c r="O2252" t="s">
        <v>9341</v>
      </c>
      <c r="P2252">
        <v>5.6219999999999999</v>
      </c>
      <c r="Q2252">
        <v>5.2519999999999998</v>
      </c>
      <c r="R2252" t="s">
        <v>9341</v>
      </c>
      <c r="S2252">
        <v>5.1440000000000001</v>
      </c>
      <c r="T2252" t="s">
        <v>9341</v>
      </c>
      <c r="U2252" t="s">
        <v>9781</v>
      </c>
      <c r="V2252" t="str">
        <f>LEFT($U2252,2)</f>
        <v>F4</v>
      </c>
      <c r="W2252" s="3" t="str">
        <f>_xlfn.XLOOKUP(V2252,$AC$2:$AC$43,$AD$2:$AD$43,"none")</f>
        <v>none</v>
      </c>
      <c r="X2252" s="3" t="str">
        <f>IF(ISNUMBER($W2252), 4600 * (1 / (0.92 * $W2252 + 1.7) + 1 / (0.92 * $W2252 + 0.62)),"none")</f>
        <v>none</v>
      </c>
      <c r="Y2252" s="8">
        <f>IF(ISNUMBER($X2252), _xlfn.XLOOKUP($X2252,Sheet3!$A$2:$A$392,Sheet3!$B$2:$B$392,"none", 1,1), $AF$2)</f>
        <v>0.8</v>
      </c>
      <c r="Z2252" s="8">
        <f>IF(ISNUMBER($X2252), _xlfn.XLOOKUP($X2252,Sheet3!$A$2:$A$392,Sheet3!$C$2:$C$392,"none", 1,1), $AF$2)</f>
        <v>0.8</v>
      </c>
      <c r="AA2252" s="8">
        <f>IF(ISNUMBER($X2252), _xlfn.XLOOKUP($X2252,Sheet3!$A$2:$A$392,Sheet3!$D$2:$D$392,"none", 1,1), $AF$2)</f>
        <v>0.8</v>
      </c>
    </row>
    <row r="2253" spans="1:27">
      <c r="A2253">
        <v>2335</v>
      </c>
      <c r="B2253" t="s">
        <v>2636</v>
      </c>
      <c r="C2253" t="s">
        <v>16</v>
      </c>
      <c r="D2253">
        <v>6</v>
      </c>
      <c r="E2253">
        <v>19</v>
      </c>
      <c r="F2253">
        <v>42.800037885599998</v>
      </c>
      <c r="G2253">
        <v>-7</v>
      </c>
      <c r="H2253">
        <v>49</v>
      </c>
      <c r="I2253">
        <v>22.461305591999999</v>
      </c>
      <c r="J2253">
        <f>(D2253+E2253/60+F2253/3600)*15</f>
        <v>94.928333491190003</v>
      </c>
      <c r="K2253">
        <f>IF(G2253&lt;0, G2253-H2253/60-I2253/3600, G2253+H2253/60+I2253/3600)</f>
        <v>-7.82290591822</v>
      </c>
      <c r="L2253">
        <v>-5.4050000000000002</v>
      </c>
      <c r="M2253">
        <v>-1.4159999999999999</v>
      </c>
      <c r="N2253">
        <v>2.66</v>
      </c>
      <c r="O2253">
        <v>4.32</v>
      </c>
      <c r="P2253">
        <v>5.069</v>
      </c>
      <c r="Q2253">
        <v>5.2519999999999998</v>
      </c>
      <c r="R2253" t="s">
        <v>9341</v>
      </c>
      <c r="S2253">
        <v>5.2130000000000001</v>
      </c>
      <c r="T2253" t="s">
        <v>9341</v>
      </c>
      <c r="U2253" t="s">
        <v>9432</v>
      </c>
      <c r="V2253" t="str">
        <f>LEFT($U2253,2)</f>
        <v>B2</v>
      </c>
      <c r="W2253" s="3">
        <f>_xlfn.XLOOKUP(V2253,$AC$2:$AC$43,$AD$2:$AD$43,"none")</f>
        <v>-0.24</v>
      </c>
      <c r="X2253" s="3">
        <f>IF(ISNUMBER($W2253), 4600 * (1 / (0.92 * $W2253 + 1.7) + 1 / (0.92 * $W2253 + 0.62)),"none")</f>
        <v>14632.835167360139</v>
      </c>
      <c r="Y2253" s="8">
        <f>IF(ISNUMBER($X2253), _xlfn.XLOOKUP($X2253,Sheet3!$A$2:$A$392,Sheet3!$B$2:$B$392,"none", 1,1), $AF$2)</f>
        <v>0.47989999999999999</v>
      </c>
      <c r="Z2253" s="8">
        <f>IF(ISNUMBER($X2253), _xlfn.XLOOKUP($X2253,Sheet3!$A$2:$A$392,Sheet3!$C$2:$C$392,"none", 1,1), $AF$2)</f>
        <v>0.58679999999999999</v>
      </c>
      <c r="AA2253" s="8">
        <f>IF(ISNUMBER($X2253), _xlfn.XLOOKUP($X2253,Sheet3!$A$2:$A$392,Sheet3!$D$2:$D$392,"none", 1,1), $AF$2)</f>
        <v>1</v>
      </c>
    </row>
    <row r="2254" spans="1:27">
      <c r="A2254">
        <v>7653</v>
      </c>
      <c r="B2254" t="s">
        <v>7956</v>
      </c>
      <c r="C2254" t="s">
        <v>12</v>
      </c>
      <c r="D2254">
        <v>11</v>
      </c>
      <c r="E2254">
        <v>35</v>
      </c>
      <c r="F2254">
        <v>55.584911515199998</v>
      </c>
      <c r="G2254">
        <v>-47</v>
      </c>
      <c r="H2254">
        <v>38</v>
      </c>
      <c r="I2254">
        <v>29.903766684000001</v>
      </c>
      <c r="J2254">
        <f>(D2254+E2254/60+F2254/3600)*15</f>
        <v>173.98160379798003</v>
      </c>
      <c r="K2254">
        <f>IF(G2254&lt;0, G2254-H2254/60-I2254/3600, G2254+H2254/60+I2254/3600)</f>
        <v>-47.64163993519</v>
      </c>
      <c r="L2254">
        <v>33.654000000000003</v>
      </c>
      <c r="M2254">
        <v>-49.433</v>
      </c>
      <c r="N2254">
        <v>17.18</v>
      </c>
      <c r="O2254" t="s">
        <v>9341</v>
      </c>
      <c r="P2254">
        <v>5.4939999999999998</v>
      </c>
      <c r="Q2254">
        <v>5.2519999999999998</v>
      </c>
      <c r="R2254" t="s">
        <v>9341</v>
      </c>
      <c r="S2254">
        <v>5.202</v>
      </c>
      <c r="T2254" t="s">
        <v>9341</v>
      </c>
      <c r="U2254" t="s">
        <v>9465</v>
      </c>
      <c r="V2254" t="str">
        <f>LEFT($U2254,2)</f>
        <v>F0</v>
      </c>
      <c r="W2254" s="3">
        <f>_xlfn.XLOOKUP(V2254,$AC$2:$AC$43,$AD$2:$AD$43,"none")</f>
        <v>0.32</v>
      </c>
      <c r="X2254" s="3">
        <f>IF(ISNUMBER($W2254), 4600 * (1 / (0.92 * $W2254 + 1.7) + 1 / (0.92 * $W2254 + 0.62)),"none")</f>
        <v>7337.0792549848238</v>
      </c>
      <c r="Y2254" s="8">
        <f>IF(ISNUMBER($X2254), _xlfn.XLOOKUP($X2254,Sheet3!$A$2:$A$392,Sheet3!$B$2:$B$392,"none", 1,1), $AF$2)</f>
        <v>0.86680000000000001</v>
      </c>
      <c r="Z2254" s="8">
        <f>IF(ISNUMBER($X2254), _xlfn.XLOOKUP($X2254,Sheet3!$A$2:$A$392,Sheet3!$C$2:$C$392,"none", 1,1), $AF$2)</f>
        <v>0.87180000000000002</v>
      </c>
      <c r="AA2254" s="8">
        <f>IF(ISNUMBER($X2254), _xlfn.XLOOKUP($X2254,Sheet3!$A$2:$A$392,Sheet3!$D$2:$D$392,"none", 1,1), $AF$2)</f>
        <v>1</v>
      </c>
    </row>
    <row r="2255" spans="1:27">
      <c r="A2255">
        <v>2438</v>
      </c>
      <c r="B2255" t="s">
        <v>2740</v>
      </c>
      <c r="C2255" t="s">
        <v>12</v>
      </c>
      <c r="D2255">
        <v>6</v>
      </c>
      <c r="E2255">
        <v>32</v>
      </c>
      <c r="F2255">
        <v>21.377538141599999</v>
      </c>
      <c r="G2255">
        <v>-37</v>
      </c>
      <c r="H2255">
        <v>41</v>
      </c>
      <c r="I2255">
        <v>48.205327595999997</v>
      </c>
      <c r="J2255">
        <f>(D2255+E2255/60+F2255/3600)*15</f>
        <v>98.089073075589994</v>
      </c>
      <c r="K2255">
        <f>IF(G2255&lt;0, G2255-H2255/60-I2255/3600, G2255+H2255/60+I2255/3600)</f>
        <v>-37.696723702109999</v>
      </c>
      <c r="L2255">
        <v>73.075000000000003</v>
      </c>
      <c r="M2255">
        <v>-75.599000000000004</v>
      </c>
      <c r="N2255">
        <v>11.47</v>
      </c>
      <c r="O2255" t="s">
        <v>9341</v>
      </c>
      <c r="P2255">
        <v>6.234</v>
      </c>
      <c r="Q2255">
        <v>5.2530000000000001</v>
      </c>
      <c r="R2255" t="s">
        <v>9341</v>
      </c>
      <c r="S2255">
        <v>4.9749999999999996</v>
      </c>
      <c r="T2255" t="s">
        <v>9341</v>
      </c>
      <c r="U2255" t="s">
        <v>9379</v>
      </c>
      <c r="V2255" t="str">
        <f>LEFT($U2255,2)</f>
        <v>G8</v>
      </c>
      <c r="W2255" s="3">
        <f>_xlfn.XLOOKUP(V2255,$AC$2:$AC$43,$AD$2:$AD$43,"none")</f>
        <v>0.74</v>
      </c>
      <c r="X2255" s="3">
        <f>IF(ISNUMBER($W2255), 4600 * (1 / (0.92 * $W2255 + 1.7) + 1 / (0.92 * $W2255 + 0.62)),"none")</f>
        <v>5468.4090187676065</v>
      </c>
      <c r="Y2255" s="8">
        <f>IF(ISNUMBER($X2255), _xlfn.XLOOKUP($X2255,Sheet3!$A$2:$A$392,Sheet3!$B$2:$B$392,"none", 1,1), $AF$2)</f>
        <v>1</v>
      </c>
      <c r="Z2255" s="8">
        <f>IF(ISNUMBER($X2255), _xlfn.XLOOKUP($X2255,Sheet3!$A$2:$A$392,Sheet3!$C$2:$C$392,"none", 1,1), $AF$2)</f>
        <v>0.85409999999999997</v>
      </c>
      <c r="AA2255" s="8">
        <f>IF(ISNUMBER($X2255), _xlfn.XLOOKUP($X2255,Sheet3!$A$2:$A$392,Sheet3!$D$2:$D$392,"none", 1,1), $AF$2)</f>
        <v>0.72770000000000001</v>
      </c>
    </row>
    <row r="2256" spans="1:27">
      <c r="A2256">
        <v>6238</v>
      </c>
      <c r="B2256" t="s">
        <v>6541</v>
      </c>
      <c r="C2256" t="s">
        <v>16</v>
      </c>
      <c r="D2256">
        <v>15</v>
      </c>
      <c r="E2256">
        <v>36</v>
      </c>
      <c r="F2256">
        <v>29.5738934952</v>
      </c>
      <c r="G2256">
        <v>10</v>
      </c>
      <c r="H2256">
        <v>0</v>
      </c>
      <c r="I2256">
        <v>36.529391339999997</v>
      </c>
      <c r="J2256">
        <f>(D2256+E2256/60+F2256/3600)*15</f>
        <v>234.12322455622999</v>
      </c>
      <c r="K2256">
        <f>IF(G2256&lt;0, G2256-H2256/60-I2256/3600, G2256+H2256/60+I2256/3600)</f>
        <v>10.01014705315</v>
      </c>
      <c r="L2256">
        <v>42.905999999999999</v>
      </c>
      <c r="M2256">
        <v>-123.90300000000001</v>
      </c>
      <c r="N2256">
        <v>14.31</v>
      </c>
      <c r="O2256" t="s">
        <v>9341</v>
      </c>
      <c r="P2256">
        <v>6.2169999999999996</v>
      </c>
      <c r="Q2256">
        <v>5.2530000000000001</v>
      </c>
      <c r="R2256" t="s">
        <v>9341</v>
      </c>
      <c r="S2256">
        <v>5.0149999999999997</v>
      </c>
      <c r="T2256" t="s">
        <v>9341</v>
      </c>
      <c r="U2256" t="s">
        <v>11065</v>
      </c>
      <c r="V2256" t="str">
        <f>LEFT($U2256,2)</f>
        <v>K0</v>
      </c>
      <c r="W2256" s="3">
        <f>_xlfn.XLOOKUP(V2256,$AC$2:$AC$43,$AD$2:$AD$43,"none")</f>
        <v>0.81</v>
      </c>
      <c r="X2256" s="3">
        <f>IF(ISNUMBER($W2256), 4600 * (1 / (0.92 * $W2256 + 1.7) + 1 / (0.92 * $W2256 + 0.62)),"none")</f>
        <v>5250.7063834266155</v>
      </c>
      <c r="Y2256" s="8">
        <f>IF(ISNUMBER($X2256), _xlfn.XLOOKUP($X2256,Sheet3!$A$2:$A$392,Sheet3!$B$2:$B$392,"none", 1,1), $AF$2)</f>
        <v>1</v>
      </c>
      <c r="Z2256" s="8">
        <f>IF(ISNUMBER($X2256), _xlfn.XLOOKUP($X2256,Sheet3!$A$2:$A$392,Sheet3!$C$2:$C$392,"none", 1,1), $AF$2)</f>
        <v>0.83299999999999996</v>
      </c>
      <c r="AA2256" s="8">
        <f>IF(ISNUMBER($X2256), _xlfn.XLOOKUP($X2256,Sheet3!$A$2:$A$392,Sheet3!$D$2:$D$392,"none", 1,1), $AF$2)</f>
        <v>0.67869999999999997</v>
      </c>
    </row>
    <row r="2257" spans="1:27">
      <c r="A2257">
        <v>6703</v>
      </c>
      <c r="B2257" t="s">
        <v>7006</v>
      </c>
      <c r="C2257" t="s">
        <v>22</v>
      </c>
      <c r="D2257">
        <v>19</v>
      </c>
      <c r="E2257">
        <v>7</v>
      </c>
      <c r="F2257">
        <v>18.132326896799999</v>
      </c>
      <c r="G2257">
        <v>36</v>
      </c>
      <c r="H2257">
        <v>6</v>
      </c>
      <c r="I2257">
        <v>0.57246447600000006</v>
      </c>
      <c r="J2257">
        <f>(D2257+E2257/60+F2257/3600)*15</f>
        <v>286.82555136207003</v>
      </c>
      <c r="K2257">
        <f>IF(G2257&lt;0, G2257-H2257/60-I2257/3600, G2257+H2257/60+I2257/3600)</f>
        <v>36.100159017910002</v>
      </c>
      <c r="L2257">
        <v>-1.2869999999999999</v>
      </c>
      <c r="M2257">
        <v>-4.6929999999999996</v>
      </c>
      <c r="N2257">
        <v>3.39</v>
      </c>
      <c r="O2257">
        <v>4.66</v>
      </c>
      <c r="P2257">
        <v>5.1369999999999996</v>
      </c>
      <c r="Q2257">
        <v>5.2530000000000001</v>
      </c>
      <c r="R2257" t="s">
        <v>9341</v>
      </c>
      <c r="S2257">
        <v>5.1680000000000001</v>
      </c>
      <c r="T2257" t="s">
        <v>9341</v>
      </c>
      <c r="U2257" t="s">
        <v>9939</v>
      </c>
      <c r="V2257" t="str">
        <f>LEFT($U2257,2)</f>
        <v>B6</v>
      </c>
      <c r="W2257" s="3">
        <f>_xlfn.XLOOKUP(V2257,$AC$2:$AC$43,$AD$2:$AD$43,"none")</f>
        <v>-0.14000000000000001</v>
      </c>
      <c r="X2257" s="3">
        <f>IF(ISNUMBER($W2257), 4600 * (1 / (0.92 * $W2257 + 1.7) + 1 / (0.92 * $W2257 + 0.62)),"none")</f>
        <v>12292.519421243624</v>
      </c>
      <c r="Y2257" s="8">
        <f>IF(ISNUMBER($X2257), _xlfn.XLOOKUP($X2257,Sheet3!$A$2:$A$392,Sheet3!$B$2:$B$392,"none", 1,1), $AF$2)</f>
        <v>0.53400000000000003</v>
      </c>
      <c r="Z2257" s="8">
        <f>IF(ISNUMBER($X2257), _xlfn.XLOOKUP($X2257,Sheet3!$A$2:$A$392,Sheet3!$C$2:$C$392,"none", 1,1), $AF$2)</f>
        <v>0.63160000000000005</v>
      </c>
      <c r="AA2257" s="8">
        <f>IF(ISNUMBER($X2257), _xlfn.XLOOKUP($X2257,Sheet3!$A$2:$A$392,Sheet3!$D$2:$D$392,"none", 1,1), $AF$2)</f>
        <v>1</v>
      </c>
    </row>
    <row r="2258" spans="1:27">
      <c r="A2258">
        <v>7392</v>
      </c>
      <c r="B2258" t="s">
        <v>7695</v>
      </c>
      <c r="C2258" t="s">
        <v>12</v>
      </c>
      <c r="D2258">
        <v>2</v>
      </c>
      <c r="E2258">
        <v>49</v>
      </c>
      <c r="F2258">
        <v>1.4872939344</v>
      </c>
      <c r="G2258">
        <v>-62</v>
      </c>
      <c r="H2258">
        <v>48</v>
      </c>
      <c r="I2258">
        <v>23.479025759999999</v>
      </c>
      <c r="J2258">
        <f>(D2258+E2258/60+F2258/3600)*15</f>
        <v>42.256197058059996</v>
      </c>
      <c r="K2258">
        <f>IF(G2258&lt;0, G2258-H2258/60-I2258/3600, G2258+H2258/60+I2258/3600)</f>
        <v>-62.806521951599997</v>
      </c>
      <c r="L2258">
        <v>94.372</v>
      </c>
      <c r="M2258">
        <v>28.564</v>
      </c>
      <c r="N2258">
        <v>19.260000000000002</v>
      </c>
      <c r="O2258" t="s">
        <v>9341</v>
      </c>
      <c r="P2258">
        <v>5.3520000000000003</v>
      </c>
      <c r="Q2258">
        <v>5.2530000000000001</v>
      </c>
      <c r="R2258" t="s">
        <v>9341</v>
      </c>
      <c r="S2258">
        <v>5.24</v>
      </c>
      <c r="T2258" t="s">
        <v>9341</v>
      </c>
      <c r="U2258" t="s">
        <v>9352</v>
      </c>
      <c r="V2258" t="str">
        <f>LEFT($U2258,2)</f>
        <v>A2</v>
      </c>
      <c r="W2258" s="3">
        <f>_xlfn.XLOOKUP(V2258,$AC$2:$AC$43,$AD$2:$AD$43,"none")</f>
        <v>0.05</v>
      </c>
      <c r="X2258" s="3">
        <f>IF(ISNUMBER($W2258), 4600 * (1 / (0.92 * $W2258 + 1.7) + 1 / (0.92 * $W2258 + 0.62)),"none")</f>
        <v>9541.5002631497482</v>
      </c>
      <c r="Y2258" s="8">
        <f>IF(ISNUMBER($X2258), _xlfn.XLOOKUP($X2258,Sheet3!$A$2:$A$392,Sheet3!$B$2:$B$392,"none", 1,1), $AF$2)</f>
        <v>0.65039999999999998</v>
      </c>
      <c r="Z2258" s="8">
        <f>IF(ISNUMBER($X2258), _xlfn.XLOOKUP($X2258,Sheet3!$A$2:$A$392,Sheet3!$C$2:$C$392,"none", 1,1), $AF$2)</f>
        <v>0.72150000000000003</v>
      </c>
      <c r="AA2258" s="8">
        <f>IF(ISNUMBER($X2258), _xlfn.XLOOKUP($X2258,Sheet3!$A$2:$A$392,Sheet3!$D$2:$D$392,"none", 1,1), $AF$2)</f>
        <v>1</v>
      </c>
    </row>
    <row r="2259" spans="1:27">
      <c r="A2259">
        <v>1316</v>
      </c>
      <c r="B2259" t="s">
        <v>1617</v>
      </c>
      <c r="C2259" t="s">
        <v>12</v>
      </c>
      <c r="D2259">
        <v>15</v>
      </c>
      <c r="E2259">
        <v>37</v>
      </c>
      <c r="F2259">
        <v>49.598057829600002</v>
      </c>
      <c r="G2259">
        <v>40</v>
      </c>
      <c r="H2259">
        <v>21</v>
      </c>
      <c r="I2259">
        <v>12.364824816</v>
      </c>
      <c r="J2259">
        <f>(D2259+E2259/60+F2259/3600)*15</f>
        <v>234.45665857429</v>
      </c>
      <c r="K2259">
        <f>IF(G2259&lt;0, G2259-H2259/60-I2259/3600, G2259+H2259/60+I2259/3600)</f>
        <v>40.353434673560002</v>
      </c>
      <c r="L2259">
        <v>61.38</v>
      </c>
      <c r="M2259">
        <v>59.790999999999997</v>
      </c>
      <c r="N2259">
        <v>18.579999999999998</v>
      </c>
      <c r="O2259" t="s">
        <v>9341</v>
      </c>
      <c r="P2259">
        <v>6.14</v>
      </c>
      <c r="Q2259">
        <v>5.2539999999999996</v>
      </c>
      <c r="R2259" t="s">
        <v>9341</v>
      </c>
      <c r="S2259">
        <v>4.9969999999999999</v>
      </c>
      <c r="T2259" t="s">
        <v>9341</v>
      </c>
      <c r="U2259" t="s">
        <v>9864</v>
      </c>
      <c r="V2259" t="str">
        <f>LEFT($U2259,2)</f>
        <v>G7</v>
      </c>
      <c r="W2259" s="3" t="str">
        <f>_xlfn.XLOOKUP(V2259,$AC$2:$AC$43,$AD$2:$AD$43,"none")</f>
        <v>none</v>
      </c>
      <c r="X2259" s="3" t="str">
        <f>IF(ISNUMBER($W2259), 4600 * (1 / (0.92 * $W2259 + 1.7) + 1 / (0.92 * $W2259 + 0.62)),"none")</f>
        <v>none</v>
      </c>
      <c r="Y2259" s="8">
        <f>IF(ISNUMBER($X2259), _xlfn.XLOOKUP($X2259,Sheet3!$A$2:$A$392,Sheet3!$B$2:$B$392,"none", 1,1), $AF$2)</f>
        <v>0.8</v>
      </c>
      <c r="Z2259" s="8">
        <f>IF(ISNUMBER($X2259), _xlfn.XLOOKUP($X2259,Sheet3!$A$2:$A$392,Sheet3!$C$2:$C$392,"none", 1,1), $AF$2)</f>
        <v>0.8</v>
      </c>
      <c r="AA2259" s="8">
        <f>IF(ISNUMBER($X2259), _xlfn.XLOOKUP($X2259,Sheet3!$A$2:$A$392,Sheet3!$D$2:$D$392,"none", 1,1), $AF$2)</f>
        <v>0.8</v>
      </c>
    </row>
    <row r="2260" spans="1:27">
      <c r="A2260">
        <v>1330</v>
      </c>
      <c r="B2260" t="s">
        <v>1631</v>
      </c>
      <c r="C2260" t="s">
        <v>297</v>
      </c>
      <c r="D2260">
        <v>11</v>
      </c>
      <c r="E2260">
        <v>46</v>
      </c>
      <c r="F2260">
        <v>55.622286028799998</v>
      </c>
      <c r="G2260">
        <v>55</v>
      </c>
      <c r="H2260">
        <v>37</v>
      </c>
      <c r="I2260">
        <v>41.48041602</v>
      </c>
      <c r="J2260">
        <f>(D2260+E2260/60+F2260/3600)*15</f>
        <v>176.73175952512</v>
      </c>
      <c r="K2260">
        <f>IF(G2260&lt;0, G2260-H2260/60-I2260/3600, G2260+H2260/60+I2260/3600)</f>
        <v>55.62818900445</v>
      </c>
      <c r="L2260">
        <v>13.528</v>
      </c>
      <c r="M2260">
        <v>-32.356999999999999</v>
      </c>
      <c r="N2260">
        <v>14.9</v>
      </c>
      <c r="O2260" t="s">
        <v>9341</v>
      </c>
      <c r="P2260">
        <v>6.5279999999999996</v>
      </c>
      <c r="Q2260">
        <v>5.2539999999999996</v>
      </c>
      <c r="R2260" t="s">
        <v>9341</v>
      </c>
      <c r="S2260">
        <v>4.8879999999999999</v>
      </c>
      <c r="T2260" t="s">
        <v>9341</v>
      </c>
      <c r="U2260" t="s">
        <v>9870</v>
      </c>
      <c r="V2260" t="str">
        <f>LEFT($U2260,2)</f>
        <v>K2</v>
      </c>
      <c r="W2260" s="3">
        <f>_xlfn.XLOOKUP(V2260,$AC$2:$AC$43,$AD$2:$AD$43,"none")</f>
        <v>0.92</v>
      </c>
      <c r="X2260" s="3">
        <f>IF(ISNUMBER($W2260), 4600 * (1 / (0.92 * $W2260 + 1.7) + 1 / (0.92 * $W2260 + 0.62)),"none")</f>
        <v>4943.4058698702656</v>
      </c>
      <c r="Y2260" s="8">
        <f>IF(ISNUMBER($X2260), _xlfn.XLOOKUP($X2260,Sheet3!$A$2:$A$392,Sheet3!$B$2:$B$392,"none", 1,1), $AF$2)</f>
        <v>1</v>
      </c>
      <c r="Z2260" s="8">
        <f>IF(ISNUMBER($X2260), _xlfn.XLOOKUP($X2260,Sheet3!$A$2:$A$392,Sheet3!$C$2:$C$392,"none", 1,1), $AF$2)</f>
        <v>0.79920000000000002</v>
      </c>
      <c r="AA2260" s="8">
        <f>IF(ISNUMBER($X2260), _xlfn.XLOOKUP($X2260,Sheet3!$A$2:$A$392,Sheet3!$D$2:$D$392,"none", 1,1), $AF$2)</f>
        <v>0.60450000000000004</v>
      </c>
    </row>
    <row r="2261" spans="1:27">
      <c r="A2261">
        <v>7180</v>
      </c>
      <c r="B2261" t="s">
        <v>7483</v>
      </c>
      <c r="C2261" t="s">
        <v>297</v>
      </c>
      <c r="D2261">
        <v>9</v>
      </c>
      <c r="E2261">
        <v>18</v>
      </c>
      <c r="F2261">
        <v>5.8712167824000003</v>
      </c>
      <c r="G2261">
        <v>-51</v>
      </c>
      <c r="H2261">
        <v>3</v>
      </c>
      <c r="I2261">
        <v>3.083892552</v>
      </c>
      <c r="J2261">
        <f>(D2261+E2261/60+F2261/3600)*15</f>
        <v>139.52446340326</v>
      </c>
      <c r="K2261">
        <f>IF(G2261&lt;0, G2261-H2261/60-I2261/3600, G2261+H2261/60+I2261/3600)</f>
        <v>-51.050856636819994</v>
      </c>
      <c r="L2261">
        <v>-20.6</v>
      </c>
      <c r="M2261">
        <v>15.404999999999999</v>
      </c>
      <c r="N2261">
        <v>6.53</v>
      </c>
      <c r="O2261">
        <v>4.82</v>
      </c>
      <c r="P2261">
        <v>5.1840000000000002</v>
      </c>
      <c r="Q2261">
        <v>5.2539999999999996</v>
      </c>
      <c r="R2261" t="s">
        <v>9341</v>
      </c>
      <c r="S2261">
        <v>5.2380000000000004</v>
      </c>
      <c r="T2261" t="s">
        <v>9341</v>
      </c>
      <c r="U2261" t="s">
        <v>11240</v>
      </c>
      <c r="V2261" t="str">
        <f>LEFT($U2261,2)</f>
        <v>B7</v>
      </c>
      <c r="W2261" s="3">
        <f>_xlfn.XLOOKUP(V2261,$AC$2:$AC$43,$AD$2:$AD$43,"none")</f>
        <v>-0.13</v>
      </c>
      <c r="X2261" s="3">
        <f>IF(ISNUMBER($W2261), 4600 * (1 / (0.92 * $W2261 + 1.7) + 1 / (0.92 * $W2261 + 0.62)),"none")</f>
        <v>12103.301413538873</v>
      </c>
      <c r="Y2261" s="8">
        <f>IF(ISNUMBER($X2261), _xlfn.XLOOKUP($X2261,Sheet3!$A$2:$A$392,Sheet3!$B$2:$B$392,"none", 1,1), $AF$2)</f>
        <v>0.53700000000000003</v>
      </c>
      <c r="Z2261" s="8">
        <f>IF(ISNUMBER($X2261), _xlfn.XLOOKUP($X2261,Sheet3!$A$2:$A$392,Sheet3!$C$2:$C$392,"none", 1,1), $AF$2)</f>
        <v>0.63400000000000001</v>
      </c>
      <c r="AA2261" s="8">
        <f>IF(ISNUMBER($X2261), _xlfn.XLOOKUP($X2261,Sheet3!$A$2:$A$392,Sheet3!$D$2:$D$392,"none", 1,1), $AF$2)</f>
        <v>1</v>
      </c>
    </row>
    <row r="2262" spans="1:27">
      <c r="A2262">
        <v>7250</v>
      </c>
      <c r="B2262" t="s">
        <v>7553</v>
      </c>
      <c r="C2262" t="s">
        <v>305</v>
      </c>
      <c r="D2262">
        <v>9</v>
      </c>
      <c r="E2262">
        <v>14</v>
      </c>
      <c r="F2262">
        <v>17.990497749599999</v>
      </c>
      <c r="G2262">
        <v>-55</v>
      </c>
      <c r="H2262">
        <v>34</v>
      </c>
      <c r="I2262">
        <v>10.667428427999999</v>
      </c>
      <c r="J2262">
        <f>(D2262+E2262/60+F2262/3600)*15</f>
        <v>138.57496040728998</v>
      </c>
      <c r="K2262">
        <f>IF(G2262&lt;0, G2262-H2262/60-I2262/3600, G2262+H2262/60+I2262/3600)</f>
        <v>-55.569629841230004</v>
      </c>
      <c r="L2262">
        <v>-33.265999999999998</v>
      </c>
      <c r="M2262">
        <v>29.207000000000001</v>
      </c>
      <c r="N2262">
        <v>5.47</v>
      </c>
      <c r="O2262" t="s">
        <v>9341</v>
      </c>
      <c r="P2262">
        <v>6.234</v>
      </c>
      <c r="Q2262">
        <v>5.2539999999999996</v>
      </c>
      <c r="R2262" t="s">
        <v>9341</v>
      </c>
      <c r="S2262">
        <v>5.0090000000000003</v>
      </c>
      <c r="T2262" t="s">
        <v>9341</v>
      </c>
      <c r="U2262" t="s">
        <v>10095</v>
      </c>
      <c r="V2262" t="str">
        <f>LEFT($U2262,2)</f>
        <v>G8</v>
      </c>
      <c r="W2262" s="3">
        <f>_xlfn.XLOOKUP(V2262,$AC$2:$AC$43,$AD$2:$AD$43,"none")</f>
        <v>0.74</v>
      </c>
      <c r="X2262" s="3">
        <f>IF(ISNUMBER($W2262), 4600 * (1 / (0.92 * $W2262 + 1.7) + 1 / (0.92 * $W2262 + 0.62)),"none")</f>
        <v>5468.4090187676065</v>
      </c>
      <c r="Y2262" s="8">
        <f>IF(ISNUMBER($X2262), _xlfn.XLOOKUP($X2262,Sheet3!$A$2:$A$392,Sheet3!$B$2:$B$392,"none", 1,1), $AF$2)</f>
        <v>1</v>
      </c>
      <c r="Z2262" s="8">
        <f>IF(ISNUMBER($X2262), _xlfn.XLOOKUP($X2262,Sheet3!$A$2:$A$392,Sheet3!$C$2:$C$392,"none", 1,1), $AF$2)</f>
        <v>0.85409999999999997</v>
      </c>
      <c r="AA2262" s="8">
        <f>IF(ISNUMBER($X2262), _xlfn.XLOOKUP($X2262,Sheet3!$A$2:$A$392,Sheet3!$D$2:$D$392,"none", 1,1), $AF$2)</f>
        <v>0.72770000000000001</v>
      </c>
    </row>
    <row r="2263" spans="1:27">
      <c r="A2263">
        <v>4717</v>
      </c>
      <c r="B2263" t="s">
        <v>5020</v>
      </c>
      <c r="C2263" t="s">
        <v>12</v>
      </c>
      <c r="D2263">
        <v>11</v>
      </c>
      <c r="E2263">
        <v>40</v>
      </c>
      <c r="F2263">
        <v>47.067247012800003</v>
      </c>
      <c r="G2263">
        <v>21</v>
      </c>
      <c r="H2263">
        <v>21</v>
      </c>
      <c r="I2263">
        <v>9.8187782400000003</v>
      </c>
      <c r="J2263">
        <f>(D2263+E2263/60+F2263/3600)*15</f>
        <v>175.19611352921999</v>
      </c>
      <c r="K2263">
        <f>IF(G2263&lt;0, G2263-H2263/60-I2263/3600, G2263+H2263/60+I2263/3600)</f>
        <v>21.352727438400002</v>
      </c>
      <c r="L2263">
        <v>-60.942999999999998</v>
      </c>
      <c r="M2263">
        <v>-45.959000000000003</v>
      </c>
      <c r="N2263">
        <v>13.67</v>
      </c>
      <c r="O2263" t="s">
        <v>9341</v>
      </c>
      <c r="P2263">
        <v>6.2350000000000003</v>
      </c>
      <c r="Q2263">
        <v>5.2549999999999999</v>
      </c>
      <c r="R2263" t="s">
        <v>9341</v>
      </c>
      <c r="S2263">
        <v>5.0019999999999998</v>
      </c>
      <c r="T2263" t="s">
        <v>9341</v>
      </c>
      <c r="U2263" t="s">
        <v>9500</v>
      </c>
      <c r="V2263" t="str">
        <f>LEFT($U2263,2)</f>
        <v>K1</v>
      </c>
      <c r="W2263" s="3">
        <f>_xlfn.XLOOKUP(V2263,$AC$2:$AC$43,$AD$2:$AD$43,"none")</f>
        <v>0.86</v>
      </c>
      <c r="X2263" s="3">
        <f>IF(ISNUMBER($W2263), 4600 * (1 / (0.92 * $W2263 + 1.7) + 1 / (0.92 * $W2263 + 0.62)),"none")</f>
        <v>5106.1368670782376</v>
      </c>
      <c r="Y2263" s="8">
        <f>IF(ISNUMBER($X2263), _xlfn.XLOOKUP($X2263,Sheet3!$A$2:$A$392,Sheet3!$B$2:$B$392,"none", 1,1), $AF$2)</f>
        <v>1</v>
      </c>
      <c r="Z2263" s="8">
        <f>IF(ISNUMBER($X2263), _xlfn.XLOOKUP($X2263,Sheet3!$A$2:$A$392,Sheet3!$C$2:$C$392,"none", 1,1), $AF$2)</f>
        <v>0.82210000000000005</v>
      </c>
      <c r="AA2263" s="8">
        <f>IF(ISNUMBER($X2263), _xlfn.XLOOKUP($X2263,Sheet3!$A$2:$A$392,Sheet3!$D$2:$D$392,"none", 1,1), $AF$2)</f>
        <v>0.65410000000000001</v>
      </c>
    </row>
    <row r="2264" spans="1:27">
      <c r="A2264">
        <v>1429</v>
      </c>
      <c r="B2264" t="s">
        <v>1730</v>
      </c>
      <c r="C2264" t="s">
        <v>297</v>
      </c>
      <c r="D2264">
        <v>3</v>
      </c>
      <c r="E2264">
        <v>6</v>
      </c>
      <c r="F2264">
        <v>33.494394652799997</v>
      </c>
      <c r="G2264">
        <v>-6</v>
      </c>
      <c r="H2264">
        <v>5</v>
      </c>
      <c r="I2264">
        <v>18.779128836000002</v>
      </c>
      <c r="J2264">
        <f>(D2264+E2264/60+F2264/3600)*15</f>
        <v>46.639559977719998</v>
      </c>
      <c r="K2264">
        <f>IF(G2264&lt;0, G2264-H2264/60-I2264/3600, G2264+H2264/60+I2264/3600)</f>
        <v>-6.0885497580100001</v>
      </c>
      <c r="L2264">
        <v>7.4210000000000003</v>
      </c>
      <c r="M2264">
        <v>-10.542999999999999</v>
      </c>
      <c r="N2264">
        <v>5.61</v>
      </c>
      <c r="O2264" t="s">
        <v>9341</v>
      </c>
      <c r="P2264">
        <v>6.8079999999999998</v>
      </c>
      <c r="Q2264">
        <v>5.2560000000000002</v>
      </c>
      <c r="R2264" t="s">
        <v>9341</v>
      </c>
      <c r="S2264">
        <v>4.2469999999999999</v>
      </c>
      <c r="T2264" t="s">
        <v>9341</v>
      </c>
      <c r="U2264" t="s">
        <v>9897</v>
      </c>
      <c r="V2264" t="str">
        <f>LEFT($U2264,2)</f>
        <v>M2</v>
      </c>
      <c r="W2264" s="3">
        <f>_xlfn.XLOOKUP(V2264,$AC$2:$AC$43,$AD$2:$AD$43,"none")</f>
        <v>1.47</v>
      </c>
      <c r="X2264" s="3">
        <f>IF(ISNUMBER($W2264), 4600 * (1 / (0.92 * $W2264 + 1.7) + 1 / (0.92 * $W2264 + 0.62)),"none")</f>
        <v>3839.1950178350371</v>
      </c>
      <c r="Y2264" s="8">
        <f>IF(ISNUMBER($X2264), _xlfn.XLOOKUP($X2264,Sheet3!$A$2:$A$392,Sheet3!$B$2:$B$392,"none", 1,1), $AF$2)</f>
        <v>1</v>
      </c>
      <c r="Z2264" s="8">
        <f>IF(ISNUMBER($X2264), _xlfn.XLOOKUP($X2264,Sheet3!$A$2:$A$392,Sheet3!$C$2:$C$392,"none", 1,1), $AF$2)</f>
        <v>0.64800000000000002</v>
      </c>
      <c r="AA2264" s="8">
        <f>IF(ISNUMBER($X2264), _xlfn.XLOOKUP($X2264,Sheet3!$A$2:$A$392,Sheet3!$D$2:$D$392,"none", 1,1), $AF$2)</f>
        <v>0.33460000000000001</v>
      </c>
    </row>
    <row r="2265" spans="1:27">
      <c r="A2265">
        <v>3279</v>
      </c>
      <c r="B2265" t="s">
        <v>3582</v>
      </c>
      <c r="C2265" t="s">
        <v>12</v>
      </c>
      <c r="D2265">
        <v>1</v>
      </c>
      <c r="E2265">
        <v>42</v>
      </c>
      <c r="F2265">
        <v>8.6293373663999997</v>
      </c>
      <c r="G2265">
        <v>-32</v>
      </c>
      <c r="H2265">
        <v>19</v>
      </c>
      <c r="I2265">
        <v>37.155166068</v>
      </c>
      <c r="J2265">
        <f>(D2265+E2265/60+F2265/3600)*15</f>
        <v>25.535955572359999</v>
      </c>
      <c r="K2265">
        <f>IF(G2265&lt;0, G2265-H2265/60-I2265/3600, G2265+H2265/60+I2265/3600)</f>
        <v>-32.326987546130006</v>
      </c>
      <c r="L2265">
        <v>-82.703999999999994</v>
      </c>
      <c r="M2265">
        <v>-4.2329999999999997</v>
      </c>
      <c r="N2265">
        <v>15.98</v>
      </c>
      <c r="O2265" t="s">
        <v>9341</v>
      </c>
      <c r="P2265">
        <v>6.2869999999999999</v>
      </c>
      <c r="Q2265">
        <v>5.2560000000000002</v>
      </c>
      <c r="R2265" t="s">
        <v>9341</v>
      </c>
      <c r="S2265">
        <v>4.9589999999999996</v>
      </c>
      <c r="T2265" t="s">
        <v>9341</v>
      </c>
      <c r="U2265" t="s">
        <v>10117</v>
      </c>
      <c r="V2265" t="str">
        <f>LEFT($U2265,2)</f>
        <v>K1</v>
      </c>
      <c r="W2265" s="3">
        <f>_xlfn.XLOOKUP(V2265,$AC$2:$AC$43,$AD$2:$AD$43,"none")</f>
        <v>0.86</v>
      </c>
      <c r="X2265" s="3">
        <f>IF(ISNUMBER($W2265), 4600 * (1 / (0.92 * $W2265 + 1.7) + 1 / (0.92 * $W2265 + 0.62)),"none")</f>
        <v>5106.1368670782376</v>
      </c>
      <c r="Y2265" s="8">
        <f>IF(ISNUMBER($X2265), _xlfn.XLOOKUP($X2265,Sheet3!$A$2:$A$392,Sheet3!$B$2:$B$392,"none", 1,1), $AF$2)</f>
        <v>1</v>
      </c>
      <c r="Z2265" s="8">
        <f>IF(ISNUMBER($X2265), _xlfn.XLOOKUP($X2265,Sheet3!$A$2:$A$392,Sheet3!$C$2:$C$392,"none", 1,1), $AF$2)</f>
        <v>0.82210000000000005</v>
      </c>
      <c r="AA2265" s="8">
        <f>IF(ISNUMBER($X2265), _xlfn.XLOOKUP($X2265,Sheet3!$A$2:$A$392,Sheet3!$D$2:$D$392,"none", 1,1), $AF$2)</f>
        <v>0.65410000000000001</v>
      </c>
    </row>
    <row r="2266" spans="1:27">
      <c r="A2266">
        <v>3514</v>
      </c>
      <c r="B2266" t="s">
        <v>3817</v>
      </c>
      <c r="C2266" t="s">
        <v>297</v>
      </c>
      <c r="D2266">
        <v>23</v>
      </c>
      <c r="E2266">
        <v>42</v>
      </c>
      <c r="F2266">
        <v>27.822464625599999</v>
      </c>
      <c r="G2266">
        <v>-15</v>
      </c>
      <c r="H2266">
        <v>26</v>
      </c>
      <c r="I2266">
        <v>52.904214707999998</v>
      </c>
      <c r="J2266">
        <f>(D2266+E2266/60+F2266/3600)*15</f>
        <v>355.61592693593997</v>
      </c>
      <c r="K2266">
        <f>IF(G2266&lt;0, G2266-H2266/60-I2266/3600, G2266+H2266/60+I2266/3600)</f>
        <v>-15.44802894853</v>
      </c>
      <c r="L2266">
        <v>14.608000000000001</v>
      </c>
      <c r="M2266">
        <v>-21.282</v>
      </c>
      <c r="N2266">
        <v>4.3899999999999997</v>
      </c>
      <c r="O2266" t="s">
        <v>9341</v>
      </c>
      <c r="P2266">
        <v>6.6059999999999999</v>
      </c>
      <c r="Q2266">
        <v>5.2569999999999997</v>
      </c>
      <c r="R2266" t="s">
        <v>9341</v>
      </c>
      <c r="S2266">
        <v>4.8239999999999998</v>
      </c>
      <c r="T2266" t="s">
        <v>9341</v>
      </c>
      <c r="U2266" t="s">
        <v>9389</v>
      </c>
      <c r="V2266" t="str">
        <f>LEFT($U2266,2)</f>
        <v>K3</v>
      </c>
      <c r="W2266" s="3">
        <f>_xlfn.XLOOKUP(V2266,$AC$2:$AC$43,$AD$2:$AD$43,"none")</f>
        <v>0.95</v>
      </c>
      <c r="X2266" s="3">
        <f>IF(ISNUMBER($W2266), 4600 * (1 / (0.92 * $W2266 + 1.7) + 1 / (0.92 * $W2266 + 0.62)),"none")</f>
        <v>4866.084384156673</v>
      </c>
      <c r="Y2266" s="8">
        <f>IF(ISNUMBER($X2266), _xlfn.XLOOKUP($X2266,Sheet3!$A$2:$A$392,Sheet3!$B$2:$B$392,"none", 1,1), $AF$2)</f>
        <v>1</v>
      </c>
      <c r="Z2266" s="8">
        <f>IF(ISNUMBER($X2266), _xlfn.XLOOKUP($X2266,Sheet3!$A$2:$A$392,Sheet3!$C$2:$C$392,"none", 1,1), $AF$2)</f>
        <v>0.78720000000000001</v>
      </c>
      <c r="AA2266" s="8">
        <f>IF(ISNUMBER($X2266), _xlfn.XLOOKUP($X2266,Sheet3!$A$2:$A$392,Sheet3!$D$2:$D$392,"none", 1,1), $AF$2)</f>
        <v>0.57969999999999999</v>
      </c>
    </row>
    <row r="2267" spans="1:27">
      <c r="A2267">
        <v>8091</v>
      </c>
      <c r="B2267" t="s">
        <v>8394</v>
      </c>
      <c r="C2267" t="s">
        <v>297</v>
      </c>
      <c r="D2267">
        <v>13</v>
      </c>
      <c r="E2267">
        <v>52</v>
      </c>
      <c r="F2267">
        <v>4.8623039015999998</v>
      </c>
      <c r="G2267">
        <v>-52</v>
      </c>
      <c r="H2267">
        <v>48</v>
      </c>
      <c r="I2267">
        <v>41.506341048000003</v>
      </c>
      <c r="J2267">
        <f>(D2267+E2267/60+F2267/3600)*15</f>
        <v>208.02025959959002</v>
      </c>
      <c r="K2267">
        <f>IF(G2267&lt;0, G2267-H2267/60-I2267/3600, G2267+H2267/60+I2267/3600)</f>
        <v>-52.81152953918</v>
      </c>
      <c r="L2267">
        <v>-38.997</v>
      </c>
      <c r="M2267">
        <v>-26.863</v>
      </c>
      <c r="N2267">
        <v>10.74</v>
      </c>
      <c r="O2267" t="s">
        <v>9341</v>
      </c>
      <c r="P2267">
        <v>5.1609999999999996</v>
      </c>
      <c r="Q2267">
        <v>5.2569999999999997</v>
      </c>
      <c r="R2267" t="s">
        <v>9341</v>
      </c>
      <c r="S2267">
        <v>5.2450000000000001</v>
      </c>
      <c r="T2267" t="s">
        <v>9341</v>
      </c>
      <c r="U2267" t="s">
        <v>9437</v>
      </c>
      <c r="V2267" t="str">
        <f>LEFT($U2267,2)</f>
        <v>B8</v>
      </c>
      <c r="W2267" s="3">
        <f>_xlfn.XLOOKUP(V2267,$AC$2:$AC$43,$AD$2:$AD$43,"none")</f>
        <v>-0.11</v>
      </c>
      <c r="X2267" s="3">
        <f>IF(ISNUMBER($W2267), 4600 * (1 / (0.92 * $W2267 + 1.7) + 1 / (0.92 * $W2267 + 0.62)),"none")</f>
        <v>11743.77313439976</v>
      </c>
      <c r="Y2267" s="8">
        <f>IF(ISNUMBER($X2267), _xlfn.XLOOKUP($X2267,Sheet3!$A$2:$A$392,Sheet3!$B$2:$B$392,"none", 1,1), $AF$2)</f>
        <v>0.54959999999999998</v>
      </c>
      <c r="Z2267" s="8">
        <f>IF(ISNUMBER($X2267), _xlfn.XLOOKUP($X2267,Sheet3!$A$2:$A$392,Sheet3!$C$2:$C$392,"none", 1,1), $AF$2)</f>
        <v>0.64410000000000001</v>
      </c>
      <c r="AA2267" s="8">
        <f>IF(ISNUMBER($X2267), _xlfn.XLOOKUP($X2267,Sheet3!$A$2:$A$392,Sheet3!$D$2:$D$392,"none", 1,1), $AF$2)</f>
        <v>1</v>
      </c>
    </row>
    <row r="2268" spans="1:27">
      <c r="A2268">
        <v>810</v>
      </c>
      <c r="B2268" t="s">
        <v>1110</v>
      </c>
      <c r="C2268" t="s">
        <v>12</v>
      </c>
      <c r="D2268">
        <v>22</v>
      </c>
      <c r="E2268">
        <v>13</v>
      </c>
      <c r="F2268">
        <v>10.512834703199999</v>
      </c>
      <c r="G2268">
        <v>86</v>
      </c>
      <c r="H2268">
        <v>6</v>
      </c>
      <c r="I2268">
        <v>28.811644560000001</v>
      </c>
      <c r="J2268">
        <f>(D2268+E2268/60+F2268/3600)*15</f>
        <v>333.29380347792994</v>
      </c>
      <c r="K2268">
        <f>IF(G2268&lt;0, G2268-H2268/60-I2268/3600, G2268+H2268/60+I2268/3600)</f>
        <v>86.108003234599991</v>
      </c>
      <c r="L2268">
        <v>60.554000000000002</v>
      </c>
      <c r="M2268">
        <v>39.468000000000004</v>
      </c>
      <c r="N2268">
        <v>12.86</v>
      </c>
      <c r="O2268" t="s">
        <v>9341</v>
      </c>
      <c r="P2268">
        <v>5.2329999999999997</v>
      </c>
      <c r="Q2268">
        <v>5.258</v>
      </c>
      <c r="R2268" t="s">
        <v>9341</v>
      </c>
      <c r="S2268">
        <v>5.25</v>
      </c>
      <c r="T2268" t="s">
        <v>9341</v>
      </c>
      <c r="U2268" t="s">
        <v>9738</v>
      </c>
      <c r="V2268" t="str">
        <f>LEFT($U2268,2)</f>
        <v>B9</v>
      </c>
      <c r="W2268" s="3">
        <f>_xlfn.XLOOKUP(V2268,$AC$2:$AC$43,$AD$2:$AD$43,"none")</f>
        <v>-7.0000000000000007E-2</v>
      </c>
      <c r="X2268" s="3">
        <f>IF(ISNUMBER($W2268), 4600 * (1 / (0.92 * $W2268 + 1.7) + 1 / (0.92 * $W2268 + 0.62)),"none")</f>
        <v>11091.761228434079</v>
      </c>
      <c r="Y2268" s="8">
        <f>IF(ISNUMBER($X2268), _xlfn.XLOOKUP($X2268,Sheet3!$A$2:$A$392,Sheet3!$B$2:$B$392,"none", 1,1), $AF$2)</f>
        <v>0.57499999999999996</v>
      </c>
      <c r="Z2268" s="8">
        <f>IF(ISNUMBER($X2268), _xlfn.XLOOKUP($X2268,Sheet3!$A$2:$A$392,Sheet3!$C$2:$C$392,"none", 1,1), $AF$2)</f>
        <v>0.66420000000000001</v>
      </c>
      <c r="AA2268" s="8">
        <f>IF(ISNUMBER($X2268), _xlfn.XLOOKUP($X2268,Sheet3!$A$2:$A$392,Sheet3!$D$2:$D$392,"none", 1,1), $AF$2)</f>
        <v>1</v>
      </c>
    </row>
    <row r="2269" spans="1:27">
      <c r="A2269">
        <v>2503</v>
      </c>
      <c r="B2269" t="s">
        <v>2805</v>
      </c>
      <c r="C2269" t="s">
        <v>12</v>
      </c>
      <c r="D2269">
        <v>6</v>
      </c>
      <c r="E2269">
        <v>37</v>
      </c>
      <c r="F2269">
        <v>47.618107669099999</v>
      </c>
      <c r="G2269">
        <v>-32</v>
      </c>
      <c r="H2269">
        <v>20</v>
      </c>
      <c r="I2269">
        <v>23.040481883999998</v>
      </c>
      <c r="J2269">
        <f>(D2269+E2269/60+F2269/3600)*15</f>
        <v>99.448408781954598</v>
      </c>
      <c r="K2269">
        <f>IF(G2269&lt;0, G2269-H2269/60-I2269/3600, G2269+H2269/60+I2269/3600)</f>
        <v>-32.339733467190001</v>
      </c>
      <c r="L2269">
        <v>107.755</v>
      </c>
      <c r="M2269">
        <v>65.122</v>
      </c>
      <c r="N2269">
        <v>7.99</v>
      </c>
      <c r="O2269" t="s">
        <v>9341</v>
      </c>
      <c r="P2269">
        <v>6.43</v>
      </c>
      <c r="Q2269">
        <v>5.258</v>
      </c>
      <c r="R2269" t="s">
        <v>9341</v>
      </c>
      <c r="S2269">
        <v>4.8739999999999997</v>
      </c>
      <c r="T2269" t="s">
        <v>9341</v>
      </c>
      <c r="U2269" t="s">
        <v>9500</v>
      </c>
      <c r="V2269" t="str">
        <f>LEFT($U2269,2)</f>
        <v>K1</v>
      </c>
      <c r="W2269" s="3">
        <f>_xlfn.XLOOKUP(V2269,$AC$2:$AC$43,$AD$2:$AD$43,"none")</f>
        <v>0.86</v>
      </c>
      <c r="X2269" s="3">
        <f>IF(ISNUMBER($W2269), 4600 * (1 / (0.92 * $W2269 + 1.7) + 1 / (0.92 * $W2269 + 0.62)),"none")</f>
        <v>5106.1368670782376</v>
      </c>
      <c r="Y2269" s="8">
        <f>IF(ISNUMBER($X2269), _xlfn.XLOOKUP($X2269,Sheet3!$A$2:$A$392,Sheet3!$B$2:$B$392,"none", 1,1), $AF$2)</f>
        <v>1</v>
      </c>
      <c r="Z2269" s="8">
        <f>IF(ISNUMBER($X2269), _xlfn.XLOOKUP($X2269,Sheet3!$A$2:$A$392,Sheet3!$C$2:$C$392,"none", 1,1), $AF$2)</f>
        <v>0.82210000000000005</v>
      </c>
      <c r="AA2269" s="8">
        <f>IF(ISNUMBER($X2269), _xlfn.XLOOKUP($X2269,Sheet3!$A$2:$A$392,Sheet3!$D$2:$D$392,"none", 1,1), $AF$2)</f>
        <v>0.65410000000000001</v>
      </c>
    </row>
    <row r="2270" spans="1:27">
      <c r="A2270">
        <v>6309</v>
      </c>
      <c r="B2270" t="s">
        <v>6612</v>
      </c>
      <c r="C2270" t="s">
        <v>12</v>
      </c>
      <c r="D2270">
        <v>18</v>
      </c>
      <c r="E2270">
        <v>59</v>
      </c>
      <c r="F2270">
        <v>5.7387801960000004</v>
      </c>
      <c r="G2270">
        <v>13</v>
      </c>
      <c r="H2270">
        <v>37</v>
      </c>
      <c r="I2270">
        <v>20.074337543999999</v>
      </c>
      <c r="J2270">
        <f>(D2270+E2270/60+F2270/3600)*15</f>
        <v>284.77391158415003</v>
      </c>
      <c r="K2270">
        <f>IF(G2270&lt;0, G2270-H2270/60-I2270/3600, G2270+H2270/60+I2270/3600)</f>
        <v>13.622242871540001</v>
      </c>
      <c r="L2270">
        <v>14.853</v>
      </c>
      <c r="M2270">
        <v>-124.527</v>
      </c>
      <c r="N2270">
        <v>20.93</v>
      </c>
      <c r="O2270" t="s">
        <v>9341</v>
      </c>
      <c r="P2270">
        <v>5.7880000000000003</v>
      </c>
      <c r="Q2270">
        <v>5.258</v>
      </c>
      <c r="R2270" t="s">
        <v>9341</v>
      </c>
      <c r="S2270">
        <v>5.117</v>
      </c>
      <c r="T2270" t="s">
        <v>9341</v>
      </c>
      <c r="U2270" t="s">
        <v>9514</v>
      </c>
      <c r="V2270" t="str">
        <f>LEFT($U2270,2)</f>
        <v>F8</v>
      </c>
      <c r="W2270" s="3">
        <f>_xlfn.XLOOKUP(V2270,$AC$2:$AC$43,$AD$2:$AD$43,"none")</f>
        <v>0.53</v>
      </c>
      <c r="X2270" s="3">
        <f>IF(ISNUMBER($W2270), 4600 * (1 / (0.92 * $W2270 + 1.7) + 1 / (0.92 * $W2270 + 0.62)),"none")</f>
        <v>6255.8848880729693</v>
      </c>
      <c r="Y2270" s="8">
        <f>IF(ISNUMBER($X2270), _xlfn.XLOOKUP($X2270,Sheet3!$A$2:$A$392,Sheet3!$B$2:$B$392,"none", 1,1), $AF$2)</f>
        <v>1</v>
      </c>
      <c r="Z2270" s="8">
        <f>IF(ISNUMBER($X2270), _xlfn.XLOOKUP($X2270,Sheet3!$A$2:$A$392,Sheet3!$C$2:$C$392,"none", 1,1), $AF$2)</f>
        <v>0.92759999999999998</v>
      </c>
      <c r="AA2270" s="8">
        <f>IF(ISNUMBER($X2270), _xlfn.XLOOKUP($X2270,Sheet3!$A$2:$A$392,Sheet3!$D$2:$D$392,"none", 1,1), $AF$2)</f>
        <v>0.91679999999999995</v>
      </c>
    </row>
    <row r="2271" spans="1:27">
      <c r="A2271">
        <v>7493</v>
      </c>
      <c r="B2271" t="s">
        <v>7796</v>
      </c>
      <c r="C2271" t="s">
        <v>12</v>
      </c>
      <c r="D2271">
        <v>10</v>
      </c>
      <c r="E2271">
        <v>8</v>
      </c>
      <c r="F2271">
        <v>42.751328532000002</v>
      </c>
      <c r="G2271">
        <v>-65</v>
      </c>
      <c r="H2271">
        <v>48</v>
      </c>
      <c r="I2271">
        <v>55.716292908</v>
      </c>
      <c r="J2271">
        <f>(D2271+E2271/60+F2271/3600)*15</f>
        <v>152.17813053555</v>
      </c>
      <c r="K2271">
        <f>IF(G2271&lt;0, G2271-H2271/60-I2271/3600, G2271+H2271/60+I2271/3600)</f>
        <v>-65.815476748029994</v>
      </c>
      <c r="L2271">
        <v>-63.615000000000002</v>
      </c>
      <c r="M2271">
        <v>49.575000000000003</v>
      </c>
      <c r="N2271">
        <v>9.7100000000000009</v>
      </c>
      <c r="O2271" t="s">
        <v>9341</v>
      </c>
      <c r="P2271">
        <v>6.22</v>
      </c>
      <c r="Q2271">
        <v>5.258</v>
      </c>
      <c r="R2271" t="s">
        <v>9341</v>
      </c>
      <c r="S2271">
        <v>5.0119999999999996</v>
      </c>
      <c r="T2271" t="s">
        <v>9341</v>
      </c>
      <c r="U2271" t="s">
        <v>9403</v>
      </c>
      <c r="V2271" t="str">
        <f>LEFT($U2271,2)</f>
        <v>K0</v>
      </c>
      <c r="W2271" s="3">
        <f>_xlfn.XLOOKUP(V2271,$AC$2:$AC$43,$AD$2:$AD$43,"none")</f>
        <v>0.81</v>
      </c>
      <c r="X2271" s="3">
        <f>IF(ISNUMBER($W2271), 4600 * (1 / (0.92 * $W2271 + 1.7) + 1 / (0.92 * $W2271 + 0.62)),"none")</f>
        <v>5250.7063834266155</v>
      </c>
      <c r="Y2271" s="8">
        <f>IF(ISNUMBER($X2271), _xlfn.XLOOKUP($X2271,Sheet3!$A$2:$A$392,Sheet3!$B$2:$B$392,"none", 1,1), $AF$2)</f>
        <v>1</v>
      </c>
      <c r="Z2271" s="8">
        <f>IF(ISNUMBER($X2271), _xlfn.XLOOKUP($X2271,Sheet3!$A$2:$A$392,Sheet3!$C$2:$C$392,"none", 1,1), $AF$2)</f>
        <v>0.83299999999999996</v>
      </c>
      <c r="AA2271" s="8">
        <f>IF(ISNUMBER($X2271), _xlfn.XLOOKUP($X2271,Sheet3!$A$2:$A$392,Sheet3!$D$2:$D$392,"none", 1,1), $AF$2)</f>
        <v>0.67869999999999997</v>
      </c>
    </row>
    <row r="2272" spans="1:27">
      <c r="A2272">
        <v>2524</v>
      </c>
      <c r="B2272" t="s">
        <v>2826</v>
      </c>
      <c r="C2272" t="s">
        <v>297</v>
      </c>
      <c r="D2272">
        <v>6</v>
      </c>
      <c r="E2272">
        <v>51</v>
      </c>
      <c r="F2272">
        <v>33.046382899199997</v>
      </c>
      <c r="G2272">
        <v>21</v>
      </c>
      <c r="H2272">
        <v>45</v>
      </c>
      <c r="I2272">
        <v>40.123048212</v>
      </c>
      <c r="J2272">
        <f>(D2272+E2272/60+F2272/3600)*15</f>
        <v>102.88769326207999</v>
      </c>
      <c r="K2272">
        <f>IF(G2272&lt;0, G2272-H2272/60-I2272/3600, G2272+H2272/60+I2272/3600)</f>
        <v>21.761145291169999</v>
      </c>
      <c r="L2272">
        <v>-5.7190000000000003</v>
      </c>
      <c r="M2272">
        <v>-35.780999999999999</v>
      </c>
      <c r="N2272">
        <v>7.62</v>
      </c>
      <c r="O2272" t="s">
        <v>9341</v>
      </c>
      <c r="P2272">
        <v>5.2640000000000002</v>
      </c>
      <c r="Q2272">
        <v>5.2590000000000003</v>
      </c>
      <c r="R2272" t="s">
        <v>9341</v>
      </c>
      <c r="S2272">
        <v>5.25</v>
      </c>
      <c r="T2272" t="s">
        <v>9341</v>
      </c>
      <c r="U2272" t="s">
        <v>9352</v>
      </c>
      <c r="V2272" t="str">
        <f>LEFT($U2272,2)</f>
        <v>A2</v>
      </c>
      <c r="W2272" s="3">
        <f>_xlfn.XLOOKUP(V2272,$AC$2:$AC$43,$AD$2:$AD$43,"none")</f>
        <v>0.05</v>
      </c>
      <c r="X2272" s="3">
        <f>IF(ISNUMBER($W2272), 4600 * (1 / (0.92 * $W2272 + 1.7) + 1 / (0.92 * $W2272 + 0.62)),"none")</f>
        <v>9541.5002631497482</v>
      </c>
      <c r="Y2272" s="8">
        <f>IF(ISNUMBER($X2272), _xlfn.XLOOKUP($X2272,Sheet3!$A$2:$A$392,Sheet3!$B$2:$B$392,"none", 1,1), $AF$2)</f>
        <v>0.65039999999999998</v>
      </c>
      <c r="Z2272" s="8">
        <f>IF(ISNUMBER($X2272), _xlfn.XLOOKUP($X2272,Sheet3!$A$2:$A$392,Sheet3!$C$2:$C$392,"none", 1,1), $AF$2)</f>
        <v>0.72150000000000003</v>
      </c>
      <c r="AA2272" s="8">
        <f>IF(ISNUMBER($X2272), _xlfn.XLOOKUP($X2272,Sheet3!$A$2:$A$392,Sheet3!$D$2:$D$392,"none", 1,1), $AF$2)</f>
        <v>1</v>
      </c>
    </row>
    <row r="2273" spans="1:27">
      <c r="A2273">
        <v>8695</v>
      </c>
      <c r="B2273" t="s">
        <v>9000</v>
      </c>
      <c r="C2273" t="s">
        <v>297</v>
      </c>
      <c r="D2273">
        <v>8</v>
      </c>
      <c r="E2273">
        <v>15</v>
      </c>
      <c r="F2273">
        <v>15.9226688592</v>
      </c>
      <c r="G2273">
        <v>-62</v>
      </c>
      <c r="H2273">
        <v>54</v>
      </c>
      <c r="I2273">
        <v>56.307908771999998</v>
      </c>
      <c r="J2273">
        <f>(D2273+E2273/60+F2273/3600)*15</f>
        <v>123.81634445358002</v>
      </c>
      <c r="K2273">
        <f>IF(G2273&lt;0, G2273-H2273/60-I2273/3600, G2273+H2273/60+I2273/3600)</f>
        <v>-62.915641085769998</v>
      </c>
      <c r="L2273">
        <v>-23.542000000000002</v>
      </c>
      <c r="M2273">
        <v>-12.414</v>
      </c>
      <c r="N2273">
        <v>12.72</v>
      </c>
      <c r="O2273" t="s">
        <v>9341</v>
      </c>
      <c r="P2273">
        <v>5.3179999999999996</v>
      </c>
      <c r="Q2273">
        <v>5.2590000000000003</v>
      </c>
      <c r="R2273" t="s">
        <v>9341</v>
      </c>
      <c r="S2273">
        <v>5.242</v>
      </c>
      <c r="T2273" t="s">
        <v>9341</v>
      </c>
      <c r="U2273" t="s">
        <v>9352</v>
      </c>
      <c r="V2273" t="str">
        <f>LEFT($U2273,2)</f>
        <v>A2</v>
      </c>
      <c r="W2273" s="3">
        <f>_xlfn.XLOOKUP(V2273,$AC$2:$AC$43,$AD$2:$AD$43,"none")</f>
        <v>0.05</v>
      </c>
      <c r="X2273" s="3">
        <f>IF(ISNUMBER($W2273), 4600 * (1 / (0.92 * $W2273 + 1.7) + 1 / (0.92 * $W2273 + 0.62)),"none")</f>
        <v>9541.5002631497482</v>
      </c>
      <c r="Y2273" s="8">
        <f>IF(ISNUMBER($X2273), _xlfn.XLOOKUP($X2273,Sheet3!$A$2:$A$392,Sheet3!$B$2:$B$392,"none", 1,1), $AF$2)</f>
        <v>0.65039999999999998</v>
      </c>
      <c r="Z2273" s="8">
        <f>IF(ISNUMBER($X2273), _xlfn.XLOOKUP($X2273,Sheet3!$A$2:$A$392,Sheet3!$C$2:$C$392,"none", 1,1), $AF$2)</f>
        <v>0.72150000000000003</v>
      </c>
      <c r="AA2273" s="8">
        <f>IF(ISNUMBER($X2273), _xlfn.XLOOKUP($X2273,Sheet3!$A$2:$A$392,Sheet3!$D$2:$D$392,"none", 1,1), $AF$2)</f>
        <v>1</v>
      </c>
    </row>
    <row r="2274" spans="1:27">
      <c r="A2274">
        <v>2451</v>
      </c>
      <c r="B2274" t="s">
        <v>2753</v>
      </c>
      <c r="C2274" t="s">
        <v>297</v>
      </c>
      <c r="D2274">
        <v>6</v>
      </c>
      <c r="E2274">
        <v>35</v>
      </c>
      <c r="F2274">
        <v>12.062164144800001</v>
      </c>
      <c r="G2274">
        <v>28</v>
      </c>
      <c r="H2274">
        <v>1</v>
      </c>
      <c r="I2274">
        <v>20.318894147999998</v>
      </c>
      <c r="J2274">
        <f>(D2274+E2274/60+F2274/3600)*15</f>
        <v>98.800259017269994</v>
      </c>
      <c r="K2274">
        <f>IF(G2274&lt;0, G2274-H2274/60-I2274/3600, G2274+H2274/60+I2274/3600)</f>
        <v>28.022310803929997</v>
      </c>
      <c r="L2274">
        <v>0.29199999999999998</v>
      </c>
      <c r="M2274">
        <v>-13.521000000000001</v>
      </c>
      <c r="N2274">
        <v>7.43</v>
      </c>
      <c r="O2274" t="s">
        <v>9341</v>
      </c>
      <c r="P2274">
        <v>5.2480000000000002</v>
      </c>
      <c r="Q2274">
        <v>5.26</v>
      </c>
      <c r="R2274" t="s">
        <v>9341</v>
      </c>
      <c r="S2274">
        <v>5.2350000000000003</v>
      </c>
      <c r="T2274" t="s">
        <v>9341</v>
      </c>
      <c r="U2274" t="s">
        <v>9635</v>
      </c>
      <c r="V2274" t="str">
        <f>LEFT($U2274,2)</f>
        <v>A0</v>
      </c>
      <c r="W2274" s="3">
        <f>_xlfn.XLOOKUP(V2274,$AC$2:$AC$43,$AD$2:$AD$43,"none")</f>
        <v>-0.01</v>
      </c>
      <c r="X2274" s="3">
        <f>IF(ISNUMBER($W2274), 4600 * (1 / (0.92 * $W2274 + 1.7) + 1 / (0.92 * $W2274 + 0.62)),"none")</f>
        <v>10251.712375722911</v>
      </c>
      <c r="Y2274" s="8">
        <f>IF(ISNUMBER($X2274), _xlfn.XLOOKUP($X2274,Sheet3!$A$2:$A$392,Sheet3!$B$2:$B$392,"none", 1,1), $AF$2)</f>
        <v>0.6109</v>
      </c>
      <c r="Z2274" s="8">
        <f>IF(ISNUMBER($X2274), _xlfn.XLOOKUP($X2274,Sheet3!$A$2:$A$392,Sheet3!$C$2:$C$392,"none", 1,1), $AF$2)</f>
        <v>0.69189999999999996</v>
      </c>
      <c r="AA2274" s="8">
        <f>IF(ISNUMBER($X2274), _xlfn.XLOOKUP($X2274,Sheet3!$A$2:$A$392,Sheet3!$D$2:$D$392,"none", 1,1), $AF$2)</f>
        <v>1</v>
      </c>
    </row>
    <row r="2275" spans="1:27">
      <c r="A2275">
        <v>2580</v>
      </c>
      <c r="B2275" t="s">
        <v>2882</v>
      </c>
      <c r="C2275" t="s">
        <v>297</v>
      </c>
      <c r="D2275">
        <v>6</v>
      </c>
      <c r="E2275">
        <v>47</v>
      </c>
      <c r="F2275">
        <v>21.399281308799999</v>
      </c>
      <c r="G2275">
        <v>-37</v>
      </c>
      <c r="H2275">
        <v>55</v>
      </c>
      <c r="I2275">
        <v>46.910018928</v>
      </c>
      <c r="J2275">
        <f>(D2275+E2275/60+F2275/3600)*15</f>
        <v>101.83916367211999</v>
      </c>
      <c r="K2275">
        <f>IF(G2275&lt;0, G2275-H2275/60-I2275/3600, G2275+H2275/60+I2275/3600)</f>
        <v>-37.929697227479998</v>
      </c>
      <c r="L2275">
        <v>-9.8219999999999992</v>
      </c>
      <c r="M2275">
        <v>-9.99</v>
      </c>
      <c r="N2275">
        <v>10.16</v>
      </c>
      <c r="O2275">
        <v>4.91</v>
      </c>
      <c r="P2275">
        <v>5.1760000000000002</v>
      </c>
      <c r="Q2275">
        <v>5.26</v>
      </c>
      <c r="R2275" t="s">
        <v>9341</v>
      </c>
      <c r="S2275">
        <v>5.2469999999999999</v>
      </c>
      <c r="T2275" t="s">
        <v>9341</v>
      </c>
      <c r="U2275" t="s">
        <v>9437</v>
      </c>
      <c r="V2275" t="str">
        <f>LEFT($U2275,2)</f>
        <v>B8</v>
      </c>
      <c r="W2275" s="3">
        <f>_xlfn.XLOOKUP(V2275,$AC$2:$AC$43,$AD$2:$AD$43,"none")</f>
        <v>-0.11</v>
      </c>
      <c r="X2275" s="3">
        <f>IF(ISNUMBER($W2275), 4600 * (1 / (0.92 * $W2275 + 1.7) + 1 / (0.92 * $W2275 + 0.62)),"none")</f>
        <v>11743.77313439976</v>
      </c>
      <c r="Y2275" s="8">
        <f>IF(ISNUMBER($X2275), _xlfn.XLOOKUP($X2275,Sheet3!$A$2:$A$392,Sheet3!$B$2:$B$392,"none", 1,1), $AF$2)</f>
        <v>0.54959999999999998</v>
      </c>
      <c r="Z2275" s="8">
        <f>IF(ISNUMBER($X2275), _xlfn.XLOOKUP($X2275,Sheet3!$A$2:$A$392,Sheet3!$C$2:$C$392,"none", 1,1), $AF$2)</f>
        <v>0.64410000000000001</v>
      </c>
      <c r="AA2275" s="8">
        <f>IF(ISNUMBER($X2275), _xlfn.XLOOKUP($X2275,Sheet3!$A$2:$A$392,Sheet3!$D$2:$D$392,"none", 1,1), $AF$2)</f>
        <v>1</v>
      </c>
    </row>
    <row r="2276" spans="1:27">
      <c r="A2276">
        <v>3282</v>
      </c>
      <c r="B2276" t="s">
        <v>3585</v>
      </c>
      <c r="C2276" t="s">
        <v>297</v>
      </c>
      <c r="D2276">
        <v>2</v>
      </c>
      <c r="E2276">
        <v>12</v>
      </c>
      <c r="F2276">
        <v>54.469997620800001</v>
      </c>
      <c r="G2276">
        <v>-30</v>
      </c>
      <c r="H2276">
        <v>43</v>
      </c>
      <c r="I2276">
        <v>25.773757067999998</v>
      </c>
      <c r="J2276">
        <f>(D2276+E2276/60+F2276/3600)*15</f>
        <v>33.226958323420007</v>
      </c>
      <c r="K2276">
        <f>IF(G2276&lt;0, G2276-H2276/60-I2276/3600, G2276+H2276/60+I2276/3600)</f>
        <v>-30.723826043629998</v>
      </c>
      <c r="L2276">
        <v>14.425000000000001</v>
      </c>
      <c r="M2276">
        <v>6.6159999999999997</v>
      </c>
      <c r="N2276">
        <v>10.220000000000001</v>
      </c>
      <c r="O2276" t="s">
        <v>9341</v>
      </c>
      <c r="P2276">
        <v>5.2430000000000003</v>
      </c>
      <c r="Q2276">
        <v>5.26</v>
      </c>
      <c r="R2276" t="s">
        <v>9341</v>
      </c>
      <c r="S2276">
        <v>5.2480000000000002</v>
      </c>
      <c r="T2276">
        <v>5.26</v>
      </c>
      <c r="U2276" t="s">
        <v>9394</v>
      </c>
      <c r="V2276" t="str">
        <f>LEFT($U2276,2)</f>
        <v>A0</v>
      </c>
      <c r="W2276" s="3">
        <f>_xlfn.XLOOKUP(V2276,$AC$2:$AC$43,$AD$2:$AD$43,"none")</f>
        <v>-0.01</v>
      </c>
      <c r="X2276" s="3">
        <f>IF(ISNUMBER($W2276), 4600 * (1 / (0.92 * $W2276 + 1.7) + 1 / (0.92 * $W2276 + 0.62)),"none")</f>
        <v>10251.712375722911</v>
      </c>
      <c r="Y2276" s="8">
        <f>IF(ISNUMBER($X2276), _xlfn.XLOOKUP($X2276,Sheet3!$A$2:$A$392,Sheet3!$B$2:$B$392,"none", 1,1), $AF$2)</f>
        <v>0.6109</v>
      </c>
      <c r="Z2276" s="8">
        <f>IF(ISNUMBER($X2276), _xlfn.XLOOKUP($X2276,Sheet3!$A$2:$A$392,Sheet3!$C$2:$C$392,"none", 1,1), $AF$2)</f>
        <v>0.69189999999999996</v>
      </c>
      <c r="AA2276" s="8">
        <f>IF(ISNUMBER($X2276), _xlfn.XLOOKUP($X2276,Sheet3!$A$2:$A$392,Sheet3!$D$2:$D$392,"none", 1,1), $AF$2)</f>
        <v>1</v>
      </c>
    </row>
    <row r="2277" spans="1:27">
      <c r="A2277">
        <v>3436</v>
      </c>
      <c r="B2277" t="s">
        <v>3739</v>
      </c>
      <c r="C2277" t="s">
        <v>12</v>
      </c>
      <c r="D2277">
        <v>22</v>
      </c>
      <c r="E2277">
        <v>47</v>
      </c>
      <c r="F2277">
        <v>33.123430331999998</v>
      </c>
      <c r="G2277">
        <v>-19</v>
      </c>
      <c r="H2277">
        <v>36</v>
      </c>
      <c r="I2277">
        <v>48.149104860000001</v>
      </c>
      <c r="J2277">
        <f>(D2277+E2277/60+F2277/3600)*15</f>
        <v>341.88801429304999</v>
      </c>
      <c r="K2277">
        <f>IF(G2277&lt;0, G2277-H2277/60-I2277/3600, G2277+H2277/60+I2277/3600)</f>
        <v>-19.613374751350001</v>
      </c>
      <c r="L2277">
        <v>-103.254</v>
      </c>
      <c r="M2277">
        <v>-206.39400000000001</v>
      </c>
      <c r="N2277">
        <v>12.17</v>
      </c>
      <c r="O2277" t="s">
        <v>9341</v>
      </c>
      <c r="P2277">
        <v>6.2</v>
      </c>
      <c r="Q2277">
        <v>5.26</v>
      </c>
      <c r="R2277" t="s">
        <v>9341</v>
      </c>
      <c r="S2277">
        <v>4.9740000000000002</v>
      </c>
      <c r="T2277" t="s">
        <v>9341</v>
      </c>
      <c r="U2277" t="s">
        <v>9379</v>
      </c>
      <c r="V2277" t="str">
        <f>LEFT($U2277,2)</f>
        <v>G8</v>
      </c>
      <c r="W2277" s="3">
        <f>_xlfn.XLOOKUP(V2277,$AC$2:$AC$43,$AD$2:$AD$43,"none")</f>
        <v>0.74</v>
      </c>
      <c r="X2277" s="3">
        <f>IF(ISNUMBER($W2277), 4600 * (1 / (0.92 * $W2277 + 1.7) + 1 / (0.92 * $W2277 + 0.62)),"none")</f>
        <v>5468.4090187676065</v>
      </c>
      <c r="Y2277" s="8">
        <f>IF(ISNUMBER($X2277), _xlfn.XLOOKUP($X2277,Sheet3!$A$2:$A$392,Sheet3!$B$2:$B$392,"none", 1,1), $AF$2)</f>
        <v>1</v>
      </c>
      <c r="Z2277" s="8">
        <f>IF(ISNUMBER($X2277), _xlfn.XLOOKUP($X2277,Sheet3!$A$2:$A$392,Sheet3!$C$2:$C$392,"none", 1,1), $AF$2)</f>
        <v>0.85409999999999997</v>
      </c>
      <c r="AA2277" s="8">
        <f>IF(ISNUMBER($X2277), _xlfn.XLOOKUP($X2277,Sheet3!$A$2:$A$392,Sheet3!$D$2:$D$392,"none", 1,1), $AF$2)</f>
        <v>0.72770000000000001</v>
      </c>
    </row>
    <row r="2278" spans="1:27">
      <c r="A2278">
        <v>4432</v>
      </c>
      <c r="B2278" t="s">
        <v>4735</v>
      </c>
      <c r="C2278" t="s">
        <v>16</v>
      </c>
      <c r="D2278">
        <v>9</v>
      </c>
      <c r="E2278">
        <v>58</v>
      </c>
      <c r="F2278">
        <v>13.375570700000001</v>
      </c>
      <c r="G2278">
        <v>12</v>
      </c>
      <c r="H2278">
        <v>26</v>
      </c>
      <c r="I2278">
        <v>41.286492000000003</v>
      </c>
      <c r="J2278">
        <f>(D2278+E2278/60+F2278/3600)*15</f>
        <v>149.55573154458332</v>
      </c>
      <c r="K2278">
        <f>IF(G2278&lt;0, G2278-H2278/60-I2278/3600, G2278+H2278/60+I2278/3600)</f>
        <v>12.444801803333334</v>
      </c>
      <c r="L2278">
        <v>-25.66</v>
      </c>
      <c r="M2278">
        <v>-15.56</v>
      </c>
      <c r="N2278">
        <v>6.53</v>
      </c>
      <c r="O2278">
        <v>5.01</v>
      </c>
      <c r="P2278">
        <v>5.2119999999999997</v>
      </c>
      <c r="Q2278">
        <v>5.26</v>
      </c>
      <c r="R2278" t="s">
        <v>9341</v>
      </c>
      <c r="S2278">
        <v>5.2190000000000003</v>
      </c>
      <c r="T2278" t="s">
        <v>9341</v>
      </c>
      <c r="U2278" t="s">
        <v>9939</v>
      </c>
      <c r="V2278" t="str">
        <f>LEFT($U2278,2)</f>
        <v>B6</v>
      </c>
      <c r="W2278" s="3">
        <f>_xlfn.XLOOKUP(V2278,$AC$2:$AC$43,$AD$2:$AD$43,"none")</f>
        <v>-0.14000000000000001</v>
      </c>
      <c r="X2278" s="3">
        <f>IF(ISNUMBER($W2278), 4600 * (1 / (0.92 * $W2278 + 1.7) + 1 / (0.92 * $W2278 + 0.62)),"none")</f>
        <v>12292.519421243624</v>
      </c>
      <c r="Y2278" s="8">
        <f>IF(ISNUMBER($X2278), _xlfn.XLOOKUP($X2278,Sheet3!$A$2:$A$392,Sheet3!$B$2:$B$392,"none", 1,1), $AF$2)</f>
        <v>0.53400000000000003</v>
      </c>
      <c r="Z2278" s="8">
        <f>IF(ISNUMBER($X2278), _xlfn.XLOOKUP($X2278,Sheet3!$A$2:$A$392,Sheet3!$C$2:$C$392,"none", 1,1), $AF$2)</f>
        <v>0.63160000000000005</v>
      </c>
      <c r="AA2278" s="8">
        <f>IF(ISNUMBER($X2278), _xlfn.XLOOKUP($X2278,Sheet3!$A$2:$A$392,Sheet3!$D$2:$D$392,"none", 1,1), $AF$2)</f>
        <v>1</v>
      </c>
    </row>
    <row r="2279" spans="1:27">
      <c r="A2279">
        <v>8503</v>
      </c>
      <c r="B2279" t="s">
        <v>8806</v>
      </c>
      <c r="C2279" t="s">
        <v>12</v>
      </c>
      <c r="D2279">
        <v>21</v>
      </c>
      <c r="E2279">
        <v>13</v>
      </c>
      <c r="F2279">
        <v>3.0682684872000001</v>
      </c>
      <c r="G2279">
        <v>-39</v>
      </c>
      <c r="H2279">
        <v>25</v>
      </c>
      <c r="I2279">
        <v>29.709740388</v>
      </c>
      <c r="J2279">
        <f>(D2279+E2279/60+F2279/3600)*15</f>
        <v>318.26278445203002</v>
      </c>
      <c r="K2279">
        <f>IF(G2279&lt;0, G2279-H2279/60-I2279/3600, G2279+H2279/60+I2279/3600)</f>
        <v>-39.424919372329995</v>
      </c>
      <c r="L2279">
        <v>185.85499999999999</v>
      </c>
      <c r="M2279">
        <v>-113.449</v>
      </c>
      <c r="N2279">
        <v>29.28</v>
      </c>
      <c r="O2279" t="s">
        <v>9341</v>
      </c>
      <c r="P2279">
        <v>5.7</v>
      </c>
      <c r="Q2279">
        <v>5.26</v>
      </c>
      <c r="R2279" t="s">
        <v>9341</v>
      </c>
      <c r="S2279">
        <v>5.1319999999999997</v>
      </c>
      <c r="T2279" t="s">
        <v>9341</v>
      </c>
      <c r="U2279" t="s">
        <v>10011</v>
      </c>
      <c r="V2279" t="str">
        <f>LEFT($U2279,2)</f>
        <v>F6</v>
      </c>
      <c r="W2279" s="3" t="str">
        <f>_xlfn.XLOOKUP(V2279,$AC$2:$AC$43,$AD$2:$AD$43,"none")</f>
        <v>none</v>
      </c>
      <c r="X2279" s="3" t="str">
        <f>IF(ISNUMBER($W2279), 4600 * (1 / (0.92 * $W2279 + 1.7) + 1 / (0.92 * $W2279 + 0.62)),"none")</f>
        <v>none</v>
      </c>
      <c r="Y2279" s="8">
        <f>IF(ISNUMBER($X2279), _xlfn.XLOOKUP($X2279,Sheet3!$A$2:$A$392,Sheet3!$B$2:$B$392,"none", 1,1), $AF$2)</f>
        <v>0.8</v>
      </c>
      <c r="Z2279" s="8">
        <f>IF(ISNUMBER($X2279), _xlfn.XLOOKUP($X2279,Sheet3!$A$2:$A$392,Sheet3!$C$2:$C$392,"none", 1,1), $AF$2)</f>
        <v>0.8</v>
      </c>
      <c r="AA2279" s="8">
        <f>IF(ISNUMBER($X2279), _xlfn.XLOOKUP($X2279,Sheet3!$A$2:$A$392,Sheet3!$D$2:$D$392,"none", 1,1), $AF$2)</f>
        <v>0.8</v>
      </c>
    </row>
    <row r="2280" spans="1:27">
      <c r="A2280">
        <v>88</v>
      </c>
      <c r="B2280" t="s">
        <v>386</v>
      </c>
      <c r="C2280" t="s">
        <v>297</v>
      </c>
      <c r="D2280">
        <v>1</v>
      </c>
      <c r="E2280">
        <v>30</v>
      </c>
      <c r="F2280">
        <v>6.1015103471999996</v>
      </c>
      <c r="G2280">
        <v>47</v>
      </c>
      <c r="H2280">
        <v>0</v>
      </c>
      <c r="I2280">
        <v>26.181123983999999</v>
      </c>
      <c r="J2280">
        <f>(D2280+E2280/60+F2280/3600)*15</f>
        <v>22.525422959780002</v>
      </c>
      <c r="K2280">
        <f>IF(G2280&lt;0, G2280-H2280/60-I2280/3600, G2280+H2280/60+I2280/3600)</f>
        <v>47.007272534439998</v>
      </c>
      <c r="L2280">
        <v>-0.95</v>
      </c>
      <c r="M2280">
        <v>-42.637999999999998</v>
      </c>
      <c r="N2280">
        <v>9.7899999999999991</v>
      </c>
      <c r="O2280" t="s">
        <v>9341</v>
      </c>
      <c r="P2280">
        <v>6.2610000000000001</v>
      </c>
      <c r="Q2280">
        <v>5.2610000000000001</v>
      </c>
      <c r="R2280" t="s">
        <v>9341</v>
      </c>
      <c r="S2280">
        <v>5.0110000000000001</v>
      </c>
      <c r="T2280" t="s">
        <v>9341</v>
      </c>
      <c r="U2280" t="s">
        <v>9411</v>
      </c>
      <c r="V2280" t="str">
        <f>LEFT($U2280,2)</f>
        <v>G9</v>
      </c>
      <c r="W2280" s="3" t="str">
        <f>_xlfn.XLOOKUP(V2280,$AC$2:$AC$43,$AD$2:$AD$43,"none")</f>
        <v>none</v>
      </c>
      <c r="X2280" s="3" t="str">
        <f>IF(ISNUMBER($W2280), 4600 * (1 / (0.92 * $W2280 + 1.7) + 1 / (0.92 * $W2280 + 0.62)),"none")</f>
        <v>none</v>
      </c>
      <c r="Y2280" s="8">
        <f>IF(ISNUMBER($X2280), _xlfn.XLOOKUP($X2280,Sheet3!$A$2:$A$392,Sheet3!$B$2:$B$392,"none", 1,1), $AF$2)</f>
        <v>0.8</v>
      </c>
      <c r="Z2280" s="8">
        <f>IF(ISNUMBER($X2280), _xlfn.XLOOKUP($X2280,Sheet3!$A$2:$A$392,Sheet3!$C$2:$C$392,"none", 1,1), $AF$2)</f>
        <v>0.8</v>
      </c>
      <c r="AA2280" s="8">
        <f>IF(ISNUMBER($X2280), _xlfn.XLOOKUP($X2280,Sheet3!$A$2:$A$392,Sheet3!$D$2:$D$392,"none", 1,1), $AF$2)</f>
        <v>0.8</v>
      </c>
    </row>
    <row r="2281" spans="1:27">
      <c r="A2281">
        <v>6509</v>
      </c>
      <c r="B2281" t="s">
        <v>6812</v>
      </c>
      <c r="C2281" t="s">
        <v>12</v>
      </c>
      <c r="D2281">
        <v>18</v>
      </c>
      <c r="E2281">
        <v>59</v>
      </c>
      <c r="F2281">
        <v>45.484232150399997</v>
      </c>
      <c r="G2281">
        <v>26</v>
      </c>
      <c r="H2281">
        <v>13</v>
      </c>
      <c r="I2281">
        <v>49.459345644000003</v>
      </c>
      <c r="J2281">
        <f>(D2281+E2281/60+F2281/3600)*15</f>
        <v>284.93951763396001</v>
      </c>
      <c r="K2281">
        <f>IF(G2281&lt;0, G2281-H2281/60-I2281/3600, G2281+H2281/60+I2281/3600)</f>
        <v>26.230405373789999</v>
      </c>
      <c r="L2281">
        <v>85.738</v>
      </c>
      <c r="M2281">
        <v>-11.304</v>
      </c>
      <c r="N2281">
        <v>9.35</v>
      </c>
      <c r="O2281" t="s">
        <v>9341</v>
      </c>
      <c r="P2281">
        <v>6.4880000000000004</v>
      </c>
      <c r="Q2281">
        <v>5.2610000000000001</v>
      </c>
      <c r="R2281" t="s">
        <v>9341</v>
      </c>
      <c r="S2281">
        <v>4.8650000000000002</v>
      </c>
      <c r="T2281" t="s">
        <v>9341</v>
      </c>
      <c r="U2281" t="s">
        <v>9371</v>
      </c>
      <c r="V2281" t="str">
        <f>LEFT($U2281,2)</f>
        <v>K2</v>
      </c>
      <c r="W2281" s="3">
        <f>_xlfn.XLOOKUP(V2281,$AC$2:$AC$43,$AD$2:$AD$43,"none")</f>
        <v>0.92</v>
      </c>
      <c r="X2281" s="3">
        <f>IF(ISNUMBER($W2281), 4600 * (1 / (0.92 * $W2281 + 1.7) + 1 / (0.92 * $W2281 + 0.62)),"none")</f>
        <v>4943.4058698702656</v>
      </c>
      <c r="Y2281" s="8">
        <f>IF(ISNUMBER($X2281), _xlfn.XLOOKUP($X2281,Sheet3!$A$2:$A$392,Sheet3!$B$2:$B$392,"none", 1,1), $AF$2)</f>
        <v>1</v>
      </c>
      <c r="Z2281" s="8">
        <f>IF(ISNUMBER($X2281), _xlfn.XLOOKUP($X2281,Sheet3!$A$2:$A$392,Sheet3!$C$2:$C$392,"none", 1,1), $AF$2)</f>
        <v>0.79920000000000002</v>
      </c>
      <c r="AA2281" s="8">
        <f>IF(ISNUMBER($X2281), _xlfn.XLOOKUP($X2281,Sheet3!$A$2:$A$392,Sheet3!$D$2:$D$392,"none", 1,1), $AF$2)</f>
        <v>0.60450000000000004</v>
      </c>
    </row>
    <row r="2282" spans="1:27">
      <c r="A2282">
        <v>2800</v>
      </c>
      <c r="B2282" t="s">
        <v>3103</v>
      </c>
      <c r="C2282" t="s">
        <v>313</v>
      </c>
      <c r="D2282">
        <v>7</v>
      </c>
      <c r="E2282">
        <v>33</v>
      </c>
      <c r="F2282">
        <v>36.481579099999998</v>
      </c>
      <c r="G2282">
        <v>15</v>
      </c>
      <c r="H2282">
        <v>49</v>
      </c>
      <c r="I2282">
        <v>35.978923000000002</v>
      </c>
      <c r="J2282">
        <f>(D2282+E2282/60+F2282/3600)*15</f>
        <v>113.40200657958333</v>
      </c>
      <c r="K2282">
        <f>IF(G2282&lt;0, G2282-H2282/60-I2282/3600, G2282+H2282/60+I2282/3600)</f>
        <v>15.826660811944445</v>
      </c>
      <c r="L2282">
        <v>-28.64</v>
      </c>
      <c r="M2282">
        <v>-12.86</v>
      </c>
      <c r="N2282">
        <v>7.7</v>
      </c>
      <c r="O2282" t="s">
        <v>9341</v>
      </c>
      <c r="P2282">
        <v>5.31</v>
      </c>
      <c r="Q2282">
        <v>5.2629999999999999</v>
      </c>
      <c r="R2282" t="s">
        <v>9341</v>
      </c>
      <c r="S2282">
        <v>5.1829999999999998</v>
      </c>
      <c r="T2282" t="s">
        <v>9341</v>
      </c>
      <c r="U2282" t="s">
        <v>10326</v>
      </c>
      <c r="V2282" t="str">
        <f>LEFT($U2282,2)</f>
        <v>A1</v>
      </c>
      <c r="W2282" s="3">
        <f>_xlfn.XLOOKUP(V2282,$AC$2:$AC$43,$AD$2:$AD$43,"none")</f>
        <v>0.02</v>
      </c>
      <c r="X2282" s="3">
        <f>IF(ISNUMBER($W2282), 4600 * (1 / (0.92 * $W2282 + 1.7) + 1 / (0.92 * $W2282 + 0.62)),"none")</f>
        <v>9882.4225367888994</v>
      </c>
      <c r="Y2282" s="8">
        <f>IF(ISNUMBER($X2282), _xlfn.XLOOKUP($X2282,Sheet3!$A$2:$A$392,Sheet3!$B$2:$B$392,"none", 1,1), $AF$2)</f>
        <v>0.63239999999999996</v>
      </c>
      <c r="Z2282" s="8">
        <f>IF(ISNUMBER($X2282), _xlfn.XLOOKUP($X2282,Sheet3!$A$2:$A$392,Sheet3!$C$2:$C$392,"none", 1,1), $AF$2)</f>
        <v>0.70809999999999995</v>
      </c>
      <c r="AA2282" s="8">
        <f>IF(ISNUMBER($X2282), _xlfn.XLOOKUP($X2282,Sheet3!$A$2:$A$392,Sheet3!$D$2:$D$392,"none", 1,1), $AF$2)</f>
        <v>1</v>
      </c>
    </row>
    <row r="2283" spans="1:27">
      <c r="A2283">
        <v>999</v>
      </c>
      <c r="B2283" t="s">
        <v>1300</v>
      </c>
      <c r="C2283" t="s">
        <v>297</v>
      </c>
      <c r="D2283">
        <v>16</v>
      </c>
      <c r="E2283">
        <v>21</v>
      </c>
      <c r="F2283">
        <v>48.710786174399999</v>
      </c>
      <c r="G2283">
        <v>69</v>
      </c>
      <c r="H2283">
        <v>6</v>
      </c>
      <c r="I2283">
        <v>33.814560059999998</v>
      </c>
      <c r="J2283">
        <f>(D2283+E2283/60+F2283/3600)*15</f>
        <v>245.45296160906003</v>
      </c>
      <c r="K2283">
        <f>IF(G2283&lt;0, G2283-H2283/60-I2283/3600, G2283+H2283/60+I2283/3600)</f>
        <v>69.109392933349994</v>
      </c>
      <c r="L2283">
        <v>-18.242999999999999</v>
      </c>
      <c r="M2283">
        <v>-10.734</v>
      </c>
      <c r="N2283">
        <v>11.42</v>
      </c>
      <c r="O2283" t="s">
        <v>9341</v>
      </c>
      <c r="P2283">
        <v>6.3760000000000003</v>
      </c>
      <c r="Q2283">
        <v>5.2640000000000002</v>
      </c>
      <c r="R2283" t="s">
        <v>9341</v>
      </c>
      <c r="S2283">
        <v>4.9589999999999996</v>
      </c>
      <c r="T2283" t="s">
        <v>9341</v>
      </c>
      <c r="U2283" t="s">
        <v>9371</v>
      </c>
      <c r="V2283" t="str">
        <f>LEFT($U2283,2)</f>
        <v>K2</v>
      </c>
      <c r="W2283" s="3">
        <f>_xlfn.XLOOKUP(V2283,$AC$2:$AC$43,$AD$2:$AD$43,"none")</f>
        <v>0.92</v>
      </c>
      <c r="X2283" s="3">
        <f>IF(ISNUMBER($W2283), 4600 * (1 / (0.92 * $W2283 + 1.7) + 1 / (0.92 * $W2283 + 0.62)),"none")</f>
        <v>4943.4058698702656</v>
      </c>
      <c r="Y2283" s="8">
        <f>IF(ISNUMBER($X2283), _xlfn.XLOOKUP($X2283,Sheet3!$A$2:$A$392,Sheet3!$B$2:$B$392,"none", 1,1), $AF$2)</f>
        <v>1</v>
      </c>
      <c r="Z2283" s="8">
        <f>IF(ISNUMBER($X2283), _xlfn.XLOOKUP($X2283,Sheet3!$A$2:$A$392,Sheet3!$C$2:$C$392,"none", 1,1), $AF$2)</f>
        <v>0.79920000000000002</v>
      </c>
      <c r="AA2283" s="8">
        <f>IF(ISNUMBER($X2283), _xlfn.XLOOKUP($X2283,Sheet3!$A$2:$A$392,Sheet3!$D$2:$D$392,"none", 1,1), $AF$2)</f>
        <v>0.60450000000000004</v>
      </c>
    </row>
    <row r="2284" spans="1:27">
      <c r="A2284">
        <v>1682</v>
      </c>
      <c r="B2284" t="s">
        <v>1983</v>
      </c>
      <c r="C2284" t="s">
        <v>11</v>
      </c>
      <c r="D2284">
        <v>4</v>
      </c>
      <c r="E2284">
        <v>25</v>
      </c>
      <c r="F2284">
        <v>25.0152469704</v>
      </c>
      <c r="G2284">
        <v>22</v>
      </c>
      <c r="H2284">
        <v>11</v>
      </c>
      <c r="I2284">
        <v>59.995517604</v>
      </c>
      <c r="J2284">
        <f>(D2284+E2284/60+F2284/3600)*15</f>
        <v>66.354230195710002</v>
      </c>
      <c r="K2284">
        <f>IF(G2284&lt;0, G2284-H2284/60-I2284/3600, G2284+H2284/60+I2284/3600)</f>
        <v>22.19999875489</v>
      </c>
      <c r="L2284">
        <v>112.371</v>
      </c>
      <c r="M2284">
        <v>-46.639000000000003</v>
      </c>
      <c r="N2284">
        <v>22.02</v>
      </c>
      <c r="O2284" t="s">
        <v>9341</v>
      </c>
      <c r="P2284">
        <v>5.5439999999999996</v>
      </c>
      <c r="Q2284">
        <v>5.2640000000000002</v>
      </c>
      <c r="R2284" t="s">
        <v>9341</v>
      </c>
      <c r="S2284">
        <v>5.2249999999999996</v>
      </c>
      <c r="T2284" t="s">
        <v>9341</v>
      </c>
      <c r="U2284" t="s">
        <v>9975</v>
      </c>
      <c r="V2284" t="str">
        <f>LEFT($U2284,2)</f>
        <v>F0</v>
      </c>
      <c r="W2284" s="3">
        <f>_xlfn.XLOOKUP(V2284,$AC$2:$AC$43,$AD$2:$AD$43,"none")</f>
        <v>0.32</v>
      </c>
      <c r="X2284" s="3">
        <f>IF(ISNUMBER($W2284), 4600 * (1 / (0.92 * $W2284 + 1.7) + 1 / (0.92 * $W2284 + 0.62)),"none")</f>
        <v>7337.0792549848238</v>
      </c>
      <c r="Y2284" s="8">
        <f>IF(ISNUMBER($X2284), _xlfn.XLOOKUP($X2284,Sheet3!$A$2:$A$392,Sheet3!$B$2:$B$392,"none", 1,1), $AF$2)</f>
        <v>0.86680000000000001</v>
      </c>
      <c r="Z2284" s="8">
        <f>IF(ISNUMBER($X2284), _xlfn.XLOOKUP($X2284,Sheet3!$A$2:$A$392,Sheet3!$C$2:$C$392,"none", 1,1), $AF$2)</f>
        <v>0.87180000000000002</v>
      </c>
      <c r="AA2284" s="8">
        <f>IF(ISNUMBER($X2284), _xlfn.XLOOKUP($X2284,Sheet3!$A$2:$A$392,Sheet3!$D$2:$D$392,"none", 1,1), $AF$2)</f>
        <v>1</v>
      </c>
    </row>
    <row r="2285" spans="1:27">
      <c r="A2285">
        <v>4785</v>
      </c>
      <c r="B2285" t="s">
        <v>5088</v>
      </c>
      <c r="C2285" t="s">
        <v>16</v>
      </c>
      <c r="D2285">
        <v>12</v>
      </c>
      <c r="E2285">
        <v>0</v>
      </c>
      <c r="F2285">
        <v>51.159161620799999</v>
      </c>
      <c r="G2285">
        <v>-19</v>
      </c>
      <c r="H2285">
        <v>39</v>
      </c>
      <c r="I2285">
        <v>32.332235148000002</v>
      </c>
      <c r="J2285">
        <f>(D2285+E2285/60+F2285/3600)*15</f>
        <v>180.21316317342001</v>
      </c>
      <c r="K2285">
        <f>IF(G2285&lt;0, G2285-H2285/60-I2285/3600, G2285+H2285/60+I2285/3600)</f>
        <v>-19.65898117643</v>
      </c>
      <c r="L2285">
        <v>-17.071000000000002</v>
      </c>
      <c r="M2285">
        <v>6.83</v>
      </c>
      <c r="N2285">
        <v>1.69</v>
      </c>
      <c r="O2285" t="s">
        <v>9341</v>
      </c>
      <c r="P2285">
        <v>5.08</v>
      </c>
      <c r="Q2285">
        <v>5.2640000000000002</v>
      </c>
      <c r="R2285" t="s">
        <v>9341</v>
      </c>
      <c r="S2285">
        <v>5.2359999999999998</v>
      </c>
      <c r="T2285" t="s">
        <v>9341</v>
      </c>
      <c r="U2285" t="s">
        <v>9354</v>
      </c>
      <c r="V2285" t="str">
        <f>LEFT($U2285,2)</f>
        <v>B2</v>
      </c>
      <c r="W2285" s="3">
        <f>_xlfn.XLOOKUP(V2285,$AC$2:$AC$43,$AD$2:$AD$43,"none")</f>
        <v>-0.24</v>
      </c>
      <c r="X2285" s="3">
        <f>IF(ISNUMBER($W2285), 4600 * (1 / (0.92 * $W2285 + 1.7) + 1 / (0.92 * $W2285 + 0.62)),"none")</f>
        <v>14632.835167360139</v>
      </c>
      <c r="Y2285" s="8">
        <f>IF(ISNUMBER($X2285), _xlfn.XLOOKUP($X2285,Sheet3!$A$2:$A$392,Sheet3!$B$2:$B$392,"none", 1,1), $AF$2)</f>
        <v>0.47989999999999999</v>
      </c>
      <c r="Z2285" s="8">
        <f>IF(ISNUMBER($X2285), _xlfn.XLOOKUP($X2285,Sheet3!$A$2:$A$392,Sheet3!$C$2:$C$392,"none", 1,1), $AF$2)</f>
        <v>0.58679999999999999</v>
      </c>
      <c r="AA2285" s="8">
        <f>IF(ISNUMBER($X2285), _xlfn.XLOOKUP($X2285,Sheet3!$A$2:$A$392,Sheet3!$D$2:$D$392,"none", 1,1), $AF$2)</f>
        <v>1</v>
      </c>
    </row>
    <row r="2286" spans="1:27">
      <c r="A2286">
        <v>466</v>
      </c>
      <c r="B2286" t="s">
        <v>765</v>
      </c>
      <c r="C2286" t="s">
        <v>12</v>
      </c>
      <c r="D2286">
        <v>22</v>
      </c>
      <c r="E2286">
        <v>5</v>
      </c>
      <c r="F2286">
        <v>0.49883760719999998</v>
      </c>
      <c r="G2286">
        <v>62</v>
      </c>
      <c r="H2286">
        <v>47</v>
      </c>
      <c r="I2286">
        <v>8.4163110359999997</v>
      </c>
      <c r="J2286">
        <f>(D2286+E2286/60+F2286/3600)*15</f>
        <v>331.25207849002999</v>
      </c>
      <c r="K2286">
        <f>IF(G2286&lt;0, G2286-H2286/60-I2286/3600, G2286+H2286/60+I2286/3600)</f>
        <v>62.785671197509998</v>
      </c>
      <c r="L2286">
        <v>14.416</v>
      </c>
      <c r="M2286">
        <v>58.122999999999998</v>
      </c>
      <c r="N2286">
        <v>10.67</v>
      </c>
      <c r="O2286" t="s">
        <v>9341</v>
      </c>
      <c r="P2286">
        <v>6.6989999999999998</v>
      </c>
      <c r="Q2286">
        <v>5.2649999999999997</v>
      </c>
      <c r="R2286" t="s">
        <v>9341</v>
      </c>
      <c r="S2286">
        <v>4.7489999999999997</v>
      </c>
      <c r="T2286" t="s">
        <v>9341</v>
      </c>
      <c r="U2286" t="s">
        <v>9406</v>
      </c>
      <c r="V2286" t="str">
        <f>LEFT($U2286,2)</f>
        <v>K4</v>
      </c>
      <c r="W2286" s="3">
        <f>_xlfn.XLOOKUP(V2286,$AC$2:$AC$43,$AD$2:$AD$43,"none")</f>
        <v>1</v>
      </c>
      <c r="X2286" s="3">
        <f>IF(ISNUMBER($W2286), 4600 * (1 / (0.92 * $W2286 + 1.7) + 1 / (0.92 * $W2286 + 0.62)),"none")</f>
        <v>4742.7381778526815</v>
      </c>
      <c r="Y2286" s="8">
        <f>IF(ISNUMBER($X2286), _xlfn.XLOOKUP($X2286,Sheet3!$A$2:$A$392,Sheet3!$B$2:$B$392,"none", 1,1), $AF$2)</f>
        <v>1</v>
      </c>
      <c r="Z2286" s="8">
        <f>IF(ISNUMBER($X2286), _xlfn.XLOOKUP($X2286,Sheet3!$A$2:$A$392,Sheet3!$C$2:$C$392,"none", 1,1), $AF$2)</f>
        <v>0.77500000000000002</v>
      </c>
      <c r="AA2286" s="8">
        <f>IF(ISNUMBER($X2286), _xlfn.XLOOKUP($X2286,Sheet3!$A$2:$A$392,Sheet3!$D$2:$D$392,"none", 1,1), $AF$2)</f>
        <v>0.55479999999999996</v>
      </c>
    </row>
    <row r="2287" spans="1:27">
      <c r="A2287">
        <v>3479</v>
      </c>
      <c r="B2287" t="s">
        <v>3782</v>
      </c>
      <c r="C2287" t="s">
        <v>12</v>
      </c>
      <c r="D2287">
        <v>0</v>
      </c>
      <c r="E2287">
        <v>12</v>
      </c>
      <c r="F2287">
        <v>9.9845643792000001</v>
      </c>
      <c r="G2287">
        <v>-17</v>
      </c>
      <c r="H2287">
        <v>56</v>
      </c>
      <c r="I2287">
        <v>17.702925107999999</v>
      </c>
      <c r="J2287">
        <f>(D2287+E2287/60+F2287/3600)*15</f>
        <v>3.0416023515800004</v>
      </c>
      <c r="K2287">
        <f>IF(G2287&lt;0, G2287-H2287/60-I2287/3600, G2287+H2287/60+I2287/3600)</f>
        <v>-17.938250812530001</v>
      </c>
      <c r="L2287">
        <v>51.174999999999997</v>
      </c>
      <c r="M2287">
        <v>-29.035</v>
      </c>
      <c r="N2287">
        <v>4.4000000000000004</v>
      </c>
      <c r="O2287" t="s">
        <v>9341</v>
      </c>
      <c r="P2287">
        <v>6.74</v>
      </c>
      <c r="Q2287">
        <v>5.2649999999999997</v>
      </c>
      <c r="R2287" t="s">
        <v>9341</v>
      </c>
      <c r="S2287">
        <v>4.6859999999999999</v>
      </c>
      <c r="T2287" t="s">
        <v>9341</v>
      </c>
      <c r="U2287" t="s">
        <v>9406</v>
      </c>
      <c r="V2287" t="str">
        <f>LEFT($U2287,2)</f>
        <v>K4</v>
      </c>
      <c r="W2287" s="3">
        <f>_xlfn.XLOOKUP(V2287,$AC$2:$AC$43,$AD$2:$AD$43,"none")</f>
        <v>1</v>
      </c>
      <c r="X2287" s="3">
        <f>IF(ISNUMBER($W2287), 4600 * (1 / (0.92 * $W2287 + 1.7) + 1 / (0.92 * $W2287 + 0.62)),"none")</f>
        <v>4742.7381778526815</v>
      </c>
      <c r="Y2287" s="8">
        <f>IF(ISNUMBER($X2287), _xlfn.XLOOKUP($X2287,Sheet3!$A$2:$A$392,Sheet3!$B$2:$B$392,"none", 1,1), $AF$2)</f>
        <v>1</v>
      </c>
      <c r="Z2287" s="8">
        <f>IF(ISNUMBER($X2287), _xlfn.XLOOKUP($X2287,Sheet3!$A$2:$A$392,Sheet3!$C$2:$C$392,"none", 1,1), $AF$2)</f>
        <v>0.77500000000000002</v>
      </c>
      <c r="AA2287" s="8">
        <f>IF(ISNUMBER($X2287), _xlfn.XLOOKUP($X2287,Sheet3!$A$2:$A$392,Sheet3!$D$2:$D$392,"none", 1,1), $AF$2)</f>
        <v>0.55479999999999996</v>
      </c>
    </row>
    <row r="2288" spans="1:27">
      <c r="A2288">
        <v>5724</v>
      </c>
      <c r="B2288" t="s">
        <v>6027</v>
      </c>
      <c r="C2288" t="s">
        <v>297</v>
      </c>
      <c r="D2288">
        <v>20</v>
      </c>
      <c r="E2288">
        <v>19</v>
      </c>
      <c r="F2288">
        <v>23.604284152799998</v>
      </c>
      <c r="G2288">
        <v>-19</v>
      </c>
      <c r="H2288">
        <v>7</v>
      </c>
      <c r="I2288">
        <v>6.6913815720000001</v>
      </c>
      <c r="J2288">
        <f>(D2288+E2288/60+F2288/3600)*15</f>
        <v>304.84835118397001</v>
      </c>
      <c r="K2288">
        <f>IF(G2288&lt;0, G2288-H2288/60-I2288/3600, G2288+H2288/60+I2288/3600)</f>
        <v>-19.118525383769999</v>
      </c>
      <c r="L2288">
        <v>5.0339999999999998</v>
      </c>
      <c r="M2288">
        <v>-10.824999999999999</v>
      </c>
      <c r="N2288">
        <v>3.44</v>
      </c>
      <c r="O2288" t="s">
        <v>9341</v>
      </c>
      <c r="P2288">
        <v>6.665</v>
      </c>
      <c r="Q2288">
        <v>5.2649999999999997</v>
      </c>
      <c r="R2288" t="s">
        <v>9341</v>
      </c>
      <c r="S2288">
        <v>4.8239999999999998</v>
      </c>
      <c r="T2288" t="s">
        <v>9341</v>
      </c>
      <c r="U2288" t="s">
        <v>9371</v>
      </c>
      <c r="V2288" t="str">
        <f>LEFT($U2288,2)</f>
        <v>K2</v>
      </c>
      <c r="W2288" s="3">
        <f>_xlfn.XLOOKUP(V2288,$AC$2:$AC$43,$AD$2:$AD$43,"none")</f>
        <v>0.92</v>
      </c>
      <c r="X2288" s="3">
        <f>IF(ISNUMBER($W2288), 4600 * (1 / (0.92 * $W2288 + 1.7) + 1 / (0.92 * $W2288 + 0.62)),"none")</f>
        <v>4943.4058698702656</v>
      </c>
      <c r="Y2288" s="8">
        <f>IF(ISNUMBER($X2288), _xlfn.XLOOKUP($X2288,Sheet3!$A$2:$A$392,Sheet3!$B$2:$B$392,"none", 1,1), $AF$2)</f>
        <v>1</v>
      </c>
      <c r="Z2288" s="8">
        <f>IF(ISNUMBER($X2288), _xlfn.XLOOKUP($X2288,Sheet3!$A$2:$A$392,Sheet3!$C$2:$C$392,"none", 1,1), $AF$2)</f>
        <v>0.79920000000000002</v>
      </c>
      <c r="AA2288" s="8">
        <f>IF(ISNUMBER($X2288), _xlfn.XLOOKUP($X2288,Sheet3!$A$2:$A$392,Sheet3!$D$2:$D$392,"none", 1,1), $AF$2)</f>
        <v>0.60450000000000004</v>
      </c>
    </row>
    <row r="2289" spans="1:27">
      <c r="A2289">
        <v>7300</v>
      </c>
      <c r="B2289" t="s">
        <v>7603</v>
      </c>
      <c r="C2289" t="s">
        <v>11</v>
      </c>
      <c r="D2289">
        <v>10</v>
      </c>
      <c r="E2289">
        <v>13</v>
      </c>
      <c r="F2289">
        <v>22.844140531200001</v>
      </c>
      <c r="G2289">
        <v>-51</v>
      </c>
      <c r="H2289">
        <v>13</v>
      </c>
      <c r="I2289">
        <v>58.690503876000001</v>
      </c>
      <c r="J2289">
        <f>(D2289+E2289/60+F2289/3600)*15</f>
        <v>153.34518391888</v>
      </c>
      <c r="K2289">
        <f>IF(G2289&lt;0, G2289-H2289/60-I2289/3600, G2289+H2289/60+I2289/3600)</f>
        <v>-51.23296958441</v>
      </c>
      <c r="L2289">
        <v>-40.006999999999998</v>
      </c>
      <c r="M2289">
        <v>-13.609</v>
      </c>
      <c r="N2289">
        <v>20.14</v>
      </c>
      <c r="O2289" t="s">
        <v>9341</v>
      </c>
      <c r="P2289">
        <v>5.5190000000000001</v>
      </c>
      <c r="Q2289">
        <v>5.2649999999999997</v>
      </c>
      <c r="R2289" t="s">
        <v>9341</v>
      </c>
      <c r="S2289">
        <v>5.2130000000000001</v>
      </c>
      <c r="T2289" t="s">
        <v>9341</v>
      </c>
      <c r="U2289" t="s">
        <v>9654</v>
      </c>
      <c r="V2289" t="str">
        <f>LEFT($U2289,2)</f>
        <v>F0</v>
      </c>
      <c r="W2289" s="3">
        <f>_xlfn.XLOOKUP(V2289,$AC$2:$AC$43,$AD$2:$AD$43,"none")</f>
        <v>0.32</v>
      </c>
      <c r="X2289" s="3">
        <f>IF(ISNUMBER($W2289), 4600 * (1 / (0.92 * $W2289 + 1.7) + 1 / (0.92 * $W2289 + 0.62)),"none")</f>
        <v>7337.0792549848238</v>
      </c>
      <c r="Y2289" s="8">
        <f>IF(ISNUMBER($X2289), _xlfn.XLOOKUP($X2289,Sheet3!$A$2:$A$392,Sheet3!$B$2:$B$392,"none", 1,1), $AF$2)</f>
        <v>0.86680000000000001</v>
      </c>
      <c r="Z2289" s="8">
        <f>IF(ISNUMBER($X2289), _xlfn.XLOOKUP($X2289,Sheet3!$A$2:$A$392,Sheet3!$C$2:$C$392,"none", 1,1), $AF$2)</f>
        <v>0.87180000000000002</v>
      </c>
      <c r="AA2289" s="8">
        <f>IF(ISNUMBER($X2289), _xlfn.XLOOKUP($X2289,Sheet3!$A$2:$A$392,Sheet3!$D$2:$D$392,"none", 1,1), $AF$2)</f>
        <v>1</v>
      </c>
    </row>
    <row r="2290" spans="1:27">
      <c r="A2290">
        <v>1227</v>
      </c>
      <c r="B2290" t="s">
        <v>1528</v>
      </c>
      <c r="C2290" t="s">
        <v>305</v>
      </c>
      <c r="D2290">
        <v>9</v>
      </c>
      <c r="E2290">
        <v>15</v>
      </c>
      <c r="F2290">
        <v>49.781641540800003</v>
      </c>
      <c r="G2290">
        <v>56</v>
      </c>
      <c r="H2290">
        <v>44</v>
      </c>
      <c r="I2290">
        <v>29.065606295999999</v>
      </c>
      <c r="J2290">
        <f>(D2290+E2290/60+F2290/3600)*15</f>
        <v>138.95742350642001</v>
      </c>
      <c r="K2290">
        <f>IF(G2290&lt;0, G2290-H2290/60-I2290/3600, G2290+H2290/60+I2290/3600)</f>
        <v>56.741407112860003</v>
      </c>
      <c r="L2290">
        <v>-24.606999999999999</v>
      </c>
      <c r="M2290">
        <v>-28.808</v>
      </c>
      <c r="N2290">
        <v>4.49</v>
      </c>
      <c r="O2290" t="s">
        <v>9341</v>
      </c>
      <c r="P2290">
        <v>6.8440000000000003</v>
      </c>
      <c r="Q2290">
        <v>5.266</v>
      </c>
      <c r="R2290" t="s">
        <v>9341</v>
      </c>
      <c r="S2290">
        <v>4.6559999999999997</v>
      </c>
      <c r="T2290" t="s">
        <v>9341</v>
      </c>
      <c r="U2290" t="s">
        <v>9406</v>
      </c>
      <c r="V2290" t="str">
        <f>LEFT($U2290,2)</f>
        <v>K4</v>
      </c>
      <c r="W2290" s="3">
        <f>_xlfn.XLOOKUP(V2290,$AC$2:$AC$43,$AD$2:$AD$43,"none")</f>
        <v>1</v>
      </c>
      <c r="X2290" s="3">
        <f>IF(ISNUMBER($W2290), 4600 * (1 / (0.92 * $W2290 + 1.7) + 1 / (0.92 * $W2290 + 0.62)),"none")</f>
        <v>4742.7381778526815</v>
      </c>
      <c r="Y2290" s="8">
        <f>IF(ISNUMBER($X2290), _xlfn.XLOOKUP($X2290,Sheet3!$A$2:$A$392,Sheet3!$B$2:$B$392,"none", 1,1), $AF$2)</f>
        <v>1</v>
      </c>
      <c r="Z2290" s="8">
        <f>IF(ISNUMBER($X2290), _xlfn.XLOOKUP($X2290,Sheet3!$A$2:$A$392,Sheet3!$C$2:$C$392,"none", 1,1), $AF$2)</f>
        <v>0.77500000000000002</v>
      </c>
      <c r="AA2290" s="8">
        <f>IF(ISNUMBER($X2290), _xlfn.XLOOKUP($X2290,Sheet3!$A$2:$A$392,Sheet3!$D$2:$D$392,"none", 1,1), $AF$2)</f>
        <v>0.55479999999999996</v>
      </c>
    </row>
    <row r="2291" spans="1:27">
      <c r="A2291">
        <v>4023</v>
      </c>
      <c r="B2291" t="s">
        <v>4326</v>
      </c>
      <c r="C2291" t="s">
        <v>297</v>
      </c>
      <c r="D2291">
        <v>21</v>
      </c>
      <c r="E2291">
        <v>46</v>
      </c>
      <c r="F2291">
        <v>4.3635268800000002</v>
      </c>
      <c r="G2291">
        <v>22</v>
      </c>
      <c r="H2291">
        <v>56</v>
      </c>
      <c r="I2291">
        <v>55.964753592000001</v>
      </c>
      <c r="J2291">
        <f>(D2291+E2291/60+F2291/3600)*15</f>
        <v>326.51818136199995</v>
      </c>
      <c r="K2291">
        <f>IF(G2291&lt;0, G2291-H2291/60-I2291/3600, G2291+H2291/60+I2291/3600)</f>
        <v>22.948879098220001</v>
      </c>
      <c r="L2291">
        <v>8.2989999999999995</v>
      </c>
      <c r="M2291">
        <v>-2.4780000000000002</v>
      </c>
      <c r="N2291">
        <v>2.37</v>
      </c>
      <c r="O2291" t="s">
        <v>9341</v>
      </c>
      <c r="P2291">
        <v>6.6219999999999999</v>
      </c>
      <c r="Q2291">
        <v>5.266</v>
      </c>
      <c r="R2291" t="s">
        <v>9341</v>
      </c>
      <c r="S2291">
        <v>4.8479999999999999</v>
      </c>
      <c r="T2291" t="s">
        <v>9341</v>
      </c>
      <c r="U2291" t="s">
        <v>10590</v>
      </c>
      <c r="V2291" t="str">
        <f>LEFT($U2291,2)</f>
        <v>K0</v>
      </c>
      <c r="W2291" s="3">
        <f>_xlfn.XLOOKUP(V2291,$AC$2:$AC$43,$AD$2:$AD$43,"none")</f>
        <v>0.81</v>
      </c>
      <c r="X2291" s="3">
        <f>IF(ISNUMBER($W2291), 4600 * (1 / (0.92 * $W2291 + 1.7) + 1 / (0.92 * $W2291 + 0.62)),"none")</f>
        <v>5250.7063834266155</v>
      </c>
      <c r="Y2291" s="8">
        <f>IF(ISNUMBER($X2291), _xlfn.XLOOKUP($X2291,Sheet3!$A$2:$A$392,Sheet3!$B$2:$B$392,"none", 1,1), $AF$2)</f>
        <v>1</v>
      </c>
      <c r="Z2291" s="8">
        <f>IF(ISNUMBER($X2291), _xlfn.XLOOKUP($X2291,Sheet3!$A$2:$A$392,Sheet3!$C$2:$C$392,"none", 1,1), $AF$2)</f>
        <v>0.83299999999999996</v>
      </c>
      <c r="AA2291" s="8">
        <f>IF(ISNUMBER($X2291), _xlfn.XLOOKUP($X2291,Sheet3!$A$2:$A$392,Sheet3!$D$2:$D$392,"none", 1,1), $AF$2)</f>
        <v>0.67869999999999997</v>
      </c>
    </row>
    <row r="2292" spans="1:27">
      <c r="A2292">
        <v>5267</v>
      </c>
      <c r="B2292" t="s">
        <v>5570</v>
      </c>
      <c r="C2292" t="s">
        <v>297</v>
      </c>
      <c r="D2292">
        <v>14</v>
      </c>
      <c r="E2292">
        <v>54</v>
      </c>
      <c r="F2292">
        <v>20.128584331199999</v>
      </c>
      <c r="G2292">
        <v>-24</v>
      </c>
      <c r="H2292">
        <v>38</v>
      </c>
      <c r="I2292">
        <v>31.935367715999998</v>
      </c>
      <c r="J2292">
        <f>(D2292+E2292/60+F2292/3600)*15</f>
        <v>223.58386910138</v>
      </c>
      <c r="K2292">
        <f>IF(G2292&lt;0, G2292-H2292/60-I2292/3600, G2292+H2292/60+I2292/3600)</f>
        <v>-24.642204268809998</v>
      </c>
      <c r="L2292">
        <v>-10.786</v>
      </c>
      <c r="M2292">
        <v>-28.376000000000001</v>
      </c>
      <c r="N2292">
        <v>8.19</v>
      </c>
      <c r="O2292" t="s">
        <v>9341</v>
      </c>
      <c r="P2292">
        <v>6.6120000000000001</v>
      </c>
      <c r="Q2292">
        <v>5.266</v>
      </c>
      <c r="R2292" t="s">
        <v>9341</v>
      </c>
      <c r="S2292">
        <v>4.8319999999999999</v>
      </c>
      <c r="T2292" t="s">
        <v>9341</v>
      </c>
      <c r="U2292" t="s">
        <v>10091</v>
      </c>
      <c r="V2292" t="str">
        <f>LEFT($U2292,2)</f>
        <v>K2</v>
      </c>
      <c r="W2292" s="3">
        <f>_xlfn.XLOOKUP(V2292,$AC$2:$AC$43,$AD$2:$AD$43,"none")</f>
        <v>0.92</v>
      </c>
      <c r="X2292" s="3">
        <f>IF(ISNUMBER($W2292), 4600 * (1 / (0.92 * $W2292 + 1.7) + 1 / (0.92 * $W2292 + 0.62)),"none")</f>
        <v>4943.4058698702656</v>
      </c>
      <c r="Y2292" s="8">
        <f>IF(ISNUMBER($X2292), _xlfn.XLOOKUP($X2292,Sheet3!$A$2:$A$392,Sheet3!$B$2:$B$392,"none", 1,1), $AF$2)</f>
        <v>1</v>
      </c>
      <c r="Z2292" s="8">
        <f>IF(ISNUMBER($X2292), _xlfn.XLOOKUP($X2292,Sheet3!$A$2:$A$392,Sheet3!$C$2:$C$392,"none", 1,1), $AF$2)</f>
        <v>0.79920000000000002</v>
      </c>
      <c r="AA2292" s="8">
        <f>IF(ISNUMBER($X2292), _xlfn.XLOOKUP($X2292,Sheet3!$A$2:$A$392,Sheet3!$D$2:$D$392,"none", 1,1), $AF$2)</f>
        <v>0.60450000000000004</v>
      </c>
    </row>
    <row r="2293" spans="1:27">
      <c r="A2293">
        <v>6645</v>
      </c>
      <c r="B2293" t="s">
        <v>6948</v>
      </c>
      <c r="C2293" t="s">
        <v>297</v>
      </c>
      <c r="D2293">
        <v>17</v>
      </c>
      <c r="E2293">
        <v>1</v>
      </c>
      <c r="F2293">
        <v>36.361296976799999</v>
      </c>
      <c r="G2293">
        <v>33</v>
      </c>
      <c r="H2293">
        <v>34</v>
      </c>
      <c r="I2293">
        <v>5.7664751519999999</v>
      </c>
      <c r="J2293">
        <f>(D2293+E2293/60+F2293/3600)*15</f>
        <v>255.40150540407001</v>
      </c>
      <c r="K2293">
        <f>IF(G2293&lt;0, G2293-H2293/60-I2293/3600, G2293+H2293/60+I2293/3600)</f>
        <v>33.568268465320003</v>
      </c>
      <c r="L2293">
        <v>2.863</v>
      </c>
      <c r="M2293">
        <v>0.25800000000000001</v>
      </c>
      <c r="N2293">
        <v>10.08</v>
      </c>
      <c r="O2293" t="s">
        <v>9341</v>
      </c>
      <c r="P2293">
        <v>5.2880000000000003</v>
      </c>
      <c r="Q2293">
        <v>5.2670000000000003</v>
      </c>
      <c r="R2293" t="s">
        <v>9341</v>
      </c>
      <c r="S2293">
        <v>5.2569999999999997</v>
      </c>
      <c r="T2293" t="s">
        <v>9341</v>
      </c>
      <c r="U2293" t="s">
        <v>9717</v>
      </c>
      <c r="V2293" t="str">
        <f>LEFT($U2293,2)</f>
        <v>A3</v>
      </c>
      <c r="W2293" s="3">
        <f>_xlfn.XLOOKUP(V2293,$AC$2:$AC$43,$AD$2:$AD$43,"none")</f>
        <v>0.08</v>
      </c>
      <c r="X2293" s="3">
        <f>IF(ISNUMBER($W2293), 4600 * (1 / (0.92 * $W2293 + 1.7) + 1 / (0.92 * $W2293 + 0.62)),"none")</f>
        <v>9225.6595386701993</v>
      </c>
      <c r="Y2293" s="8">
        <f>IF(ISNUMBER($X2293), _xlfn.XLOOKUP($X2293,Sheet3!$A$2:$A$392,Sheet3!$B$2:$B$392,"none", 1,1), $AF$2)</f>
        <v>0.67030000000000001</v>
      </c>
      <c r="Z2293" s="8">
        <f>IF(ISNUMBER($X2293), _xlfn.XLOOKUP($X2293,Sheet3!$A$2:$A$392,Sheet3!$C$2:$C$392,"none", 1,1), $AF$2)</f>
        <v>0.73619999999999997</v>
      </c>
      <c r="AA2293" s="8">
        <f>IF(ISNUMBER($X2293), _xlfn.XLOOKUP($X2293,Sheet3!$A$2:$A$392,Sheet3!$D$2:$D$392,"none", 1,1), $AF$2)</f>
        <v>1</v>
      </c>
    </row>
    <row r="2294" spans="1:27">
      <c r="A2294">
        <v>727</v>
      </c>
      <c r="B2294" t="s">
        <v>1027</v>
      </c>
      <c r="C2294" t="s">
        <v>12</v>
      </c>
      <c r="D2294">
        <v>2</v>
      </c>
      <c r="E2294">
        <v>5</v>
      </c>
      <c r="F2294">
        <v>7.4242273000000001</v>
      </c>
      <c r="G2294">
        <v>77</v>
      </c>
      <c r="H2294">
        <v>16</v>
      </c>
      <c r="I2294">
        <v>52.824198000000003</v>
      </c>
      <c r="J2294">
        <f>(D2294+E2294/60+F2294/3600)*15</f>
        <v>31.28093428041667</v>
      </c>
      <c r="K2294">
        <f>IF(G2294&lt;0, G2294-H2294/60-I2294/3600, G2294+H2294/60+I2294/3600)</f>
        <v>77.281340055000001</v>
      </c>
      <c r="L2294">
        <v>139.91999999999999</v>
      </c>
      <c r="M2294">
        <v>-47.79</v>
      </c>
      <c r="N2294">
        <v>30.16</v>
      </c>
      <c r="O2294" t="s">
        <v>9341</v>
      </c>
      <c r="P2294">
        <v>5.59</v>
      </c>
      <c r="Q2294">
        <v>5.2679999999999998</v>
      </c>
      <c r="R2294" t="s">
        <v>9341</v>
      </c>
      <c r="S2294">
        <v>5.1550000000000002</v>
      </c>
      <c r="T2294" t="s">
        <v>9341</v>
      </c>
      <c r="U2294" t="s">
        <v>9465</v>
      </c>
      <c r="V2294" t="str">
        <f>LEFT($U2294,2)</f>
        <v>F0</v>
      </c>
      <c r="W2294" s="3">
        <f>_xlfn.XLOOKUP(V2294,$AC$2:$AC$43,$AD$2:$AD$43,"none")</f>
        <v>0.32</v>
      </c>
      <c r="X2294" s="3">
        <f>IF(ISNUMBER($W2294), 4600 * (1 / (0.92 * $W2294 + 1.7) + 1 / (0.92 * $W2294 + 0.62)),"none")</f>
        <v>7337.0792549848238</v>
      </c>
      <c r="Y2294" s="8">
        <f>IF(ISNUMBER($X2294), _xlfn.XLOOKUP($X2294,Sheet3!$A$2:$A$392,Sheet3!$B$2:$B$392,"none", 1,1), $AF$2)</f>
        <v>0.86680000000000001</v>
      </c>
      <c r="Z2294" s="8">
        <f>IF(ISNUMBER($X2294), _xlfn.XLOOKUP($X2294,Sheet3!$A$2:$A$392,Sheet3!$C$2:$C$392,"none", 1,1), $AF$2)</f>
        <v>0.87180000000000002</v>
      </c>
      <c r="AA2294" s="8">
        <f>IF(ISNUMBER($X2294), _xlfn.XLOOKUP($X2294,Sheet3!$A$2:$A$392,Sheet3!$D$2:$D$392,"none", 1,1), $AF$2)</f>
        <v>1</v>
      </c>
    </row>
    <row r="2295" spans="1:27">
      <c r="A2295">
        <v>1339</v>
      </c>
      <c r="B2295" t="s">
        <v>1640</v>
      </c>
      <c r="C2295" t="s">
        <v>297</v>
      </c>
      <c r="D2295">
        <v>9</v>
      </c>
      <c r="E2295">
        <v>55</v>
      </c>
      <c r="F2295">
        <v>43.001795776800002</v>
      </c>
      <c r="G2295">
        <v>49</v>
      </c>
      <c r="H2295">
        <v>49</v>
      </c>
      <c r="I2295">
        <v>11.434847736</v>
      </c>
      <c r="J2295">
        <f>(D2295+E2295/60+F2295/3600)*15</f>
        <v>148.92917414906998</v>
      </c>
      <c r="K2295">
        <f>IF(G2295&lt;0, G2295-H2295/60-I2295/3600, G2295+H2295/60+I2295/3600)</f>
        <v>49.819843013260005</v>
      </c>
      <c r="L2295">
        <v>-4.3719999999999999</v>
      </c>
      <c r="M2295">
        <v>19.887</v>
      </c>
      <c r="N2295">
        <v>15.1</v>
      </c>
      <c r="O2295" t="s">
        <v>9341</v>
      </c>
      <c r="P2295">
        <v>5.3310000000000004</v>
      </c>
      <c r="Q2295">
        <v>5.2690000000000001</v>
      </c>
      <c r="R2295" t="s">
        <v>9341</v>
      </c>
      <c r="S2295">
        <v>5.2610000000000001</v>
      </c>
      <c r="T2295" t="s">
        <v>9341</v>
      </c>
      <c r="U2295" t="s">
        <v>9513</v>
      </c>
      <c r="V2295" t="str">
        <f>LEFT($U2295,2)</f>
        <v>A3</v>
      </c>
      <c r="W2295" s="3">
        <f>_xlfn.XLOOKUP(V2295,$AC$2:$AC$43,$AD$2:$AD$43,"none")</f>
        <v>0.08</v>
      </c>
      <c r="X2295" s="3">
        <f>IF(ISNUMBER($W2295), 4600 * (1 / (0.92 * $W2295 + 1.7) + 1 / (0.92 * $W2295 + 0.62)),"none")</f>
        <v>9225.6595386701993</v>
      </c>
      <c r="Y2295" s="8">
        <f>IF(ISNUMBER($X2295), _xlfn.XLOOKUP($X2295,Sheet3!$A$2:$A$392,Sheet3!$B$2:$B$392,"none", 1,1), $AF$2)</f>
        <v>0.67030000000000001</v>
      </c>
      <c r="Z2295" s="8">
        <f>IF(ISNUMBER($X2295), _xlfn.XLOOKUP($X2295,Sheet3!$A$2:$A$392,Sheet3!$C$2:$C$392,"none", 1,1), $AF$2)</f>
        <v>0.73619999999999997</v>
      </c>
      <c r="AA2295" s="8">
        <f>IF(ISNUMBER($X2295), _xlfn.XLOOKUP($X2295,Sheet3!$A$2:$A$392,Sheet3!$D$2:$D$392,"none", 1,1), $AF$2)</f>
        <v>1</v>
      </c>
    </row>
    <row r="2296" spans="1:27">
      <c r="A2296">
        <v>3774</v>
      </c>
      <c r="B2296" t="s">
        <v>4077</v>
      </c>
      <c r="C2296" t="s">
        <v>297</v>
      </c>
      <c r="D2296">
        <v>2</v>
      </c>
      <c r="E2296">
        <v>31</v>
      </c>
      <c r="F2296">
        <v>30.095412624000002</v>
      </c>
      <c r="G2296">
        <v>2</v>
      </c>
      <c r="H2296">
        <v>16</v>
      </c>
      <c r="I2296">
        <v>1.858512468</v>
      </c>
      <c r="J2296">
        <f>(D2296+E2296/60+F2296/3600)*15</f>
        <v>37.875397552599999</v>
      </c>
      <c r="K2296">
        <f>IF(G2296&lt;0, G2296-H2296/60-I2296/3600, G2296+H2296/60+I2296/3600)</f>
        <v>2.2671829201299998</v>
      </c>
      <c r="L2296">
        <v>23.055</v>
      </c>
      <c r="M2296">
        <v>-9.5640000000000001</v>
      </c>
      <c r="N2296">
        <v>7.5</v>
      </c>
      <c r="O2296" t="s">
        <v>9341</v>
      </c>
      <c r="P2296">
        <v>6.53</v>
      </c>
      <c r="Q2296">
        <v>5.2690000000000001</v>
      </c>
      <c r="R2296" t="s">
        <v>9341</v>
      </c>
      <c r="S2296">
        <v>4.8650000000000002</v>
      </c>
      <c r="T2296" t="s">
        <v>9341</v>
      </c>
      <c r="U2296" t="s">
        <v>9371</v>
      </c>
      <c r="V2296" t="str">
        <f>LEFT($U2296,2)</f>
        <v>K2</v>
      </c>
      <c r="W2296" s="3">
        <f>_xlfn.XLOOKUP(V2296,$AC$2:$AC$43,$AD$2:$AD$43,"none")</f>
        <v>0.92</v>
      </c>
      <c r="X2296" s="3">
        <f>IF(ISNUMBER($W2296), 4600 * (1 / (0.92 * $W2296 + 1.7) + 1 / (0.92 * $W2296 + 0.62)),"none")</f>
        <v>4943.4058698702656</v>
      </c>
      <c r="Y2296" s="8">
        <f>IF(ISNUMBER($X2296), _xlfn.XLOOKUP($X2296,Sheet3!$A$2:$A$392,Sheet3!$B$2:$B$392,"none", 1,1), $AF$2)</f>
        <v>1</v>
      </c>
      <c r="Z2296" s="8">
        <f>IF(ISNUMBER($X2296), _xlfn.XLOOKUP($X2296,Sheet3!$A$2:$A$392,Sheet3!$C$2:$C$392,"none", 1,1), $AF$2)</f>
        <v>0.79920000000000002</v>
      </c>
      <c r="AA2296" s="8">
        <f>IF(ISNUMBER($X2296), _xlfn.XLOOKUP($X2296,Sheet3!$A$2:$A$392,Sheet3!$D$2:$D$392,"none", 1,1), $AF$2)</f>
        <v>0.60450000000000004</v>
      </c>
    </row>
    <row r="2297" spans="1:27">
      <c r="A2297">
        <v>674</v>
      </c>
      <c r="B2297" t="s">
        <v>974</v>
      </c>
      <c r="C2297" t="s">
        <v>297</v>
      </c>
      <c r="D2297">
        <v>20</v>
      </c>
      <c r="E2297">
        <v>1</v>
      </c>
      <c r="F2297">
        <v>28.544342020799998</v>
      </c>
      <c r="G2297">
        <v>64</v>
      </c>
      <c r="H2297">
        <v>49</v>
      </c>
      <c r="I2297">
        <v>15.514785408</v>
      </c>
      <c r="J2297">
        <f>(D2297+E2297/60+F2297/3600)*15</f>
        <v>300.36893475841998</v>
      </c>
      <c r="K2297">
        <f>IF(G2297&lt;0, G2297-H2297/60-I2297/3600, G2297+H2297/60+I2297/3600)</f>
        <v>64.820976329280001</v>
      </c>
      <c r="L2297">
        <v>9.282</v>
      </c>
      <c r="M2297">
        <v>-11.929</v>
      </c>
      <c r="N2297">
        <v>5.05</v>
      </c>
      <c r="O2297">
        <v>8.64</v>
      </c>
      <c r="P2297">
        <v>6.83</v>
      </c>
      <c r="Q2297">
        <v>5.27</v>
      </c>
      <c r="R2297" t="s">
        <v>9341</v>
      </c>
      <c r="S2297">
        <v>4.4649999999999999</v>
      </c>
      <c r="T2297" t="s">
        <v>9341</v>
      </c>
      <c r="U2297" t="s">
        <v>9376</v>
      </c>
      <c r="V2297" t="str">
        <f>LEFT($U2297,2)</f>
        <v>M1</v>
      </c>
      <c r="W2297" s="3">
        <f>_xlfn.XLOOKUP(V2297,$AC$2:$AC$43,$AD$2:$AD$43,"none")</f>
        <v>1.47</v>
      </c>
      <c r="X2297" s="3">
        <f>IF(ISNUMBER($W2297), 4600 * (1 / (0.92 * $W2297 + 1.7) + 1 / (0.92 * $W2297 + 0.62)),"none")</f>
        <v>3839.1950178350371</v>
      </c>
      <c r="Y2297" s="8">
        <f>IF(ISNUMBER($X2297), _xlfn.XLOOKUP($X2297,Sheet3!$A$2:$A$392,Sheet3!$B$2:$B$392,"none", 1,1), $AF$2)</f>
        <v>1</v>
      </c>
      <c r="Z2297" s="8">
        <f>IF(ISNUMBER($X2297), _xlfn.XLOOKUP($X2297,Sheet3!$A$2:$A$392,Sheet3!$C$2:$C$392,"none", 1,1), $AF$2)</f>
        <v>0.64800000000000002</v>
      </c>
      <c r="AA2297" s="8">
        <f>IF(ISNUMBER($X2297), _xlfn.XLOOKUP($X2297,Sheet3!$A$2:$A$392,Sheet3!$D$2:$D$392,"none", 1,1), $AF$2)</f>
        <v>0.33460000000000001</v>
      </c>
    </row>
    <row r="2298" spans="1:27">
      <c r="A2298">
        <v>736</v>
      </c>
      <c r="B2298" t="s">
        <v>1036</v>
      </c>
      <c r="C2298" t="s">
        <v>297</v>
      </c>
      <c r="D2298">
        <v>4</v>
      </c>
      <c r="E2298">
        <v>20</v>
      </c>
      <c r="F2298">
        <v>40.325635824000003</v>
      </c>
      <c r="G2298">
        <v>65</v>
      </c>
      <c r="H2298">
        <v>8</v>
      </c>
      <c r="I2298">
        <v>25.589310791999999</v>
      </c>
      <c r="J2298">
        <f>(D2298+E2298/60+F2298/3600)*15</f>
        <v>65.168023482600006</v>
      </c>
      <c r="K2298">
        <f>IF(G2298&lt;0, G2298-H2298/60-I2298/3600, G2298+H2298/60+I2298/3600)</f>
        <v>65.140441475220001</v>
      </c>
      <c r="L2298">
        <v>-28.439</v>
      </c>
      <c r="M2298">
        <v>-4.4850000000000003</v>
      </c>
      <c r="N2298">
        <v>9.41</v>
      </c>
      <c r="O2298">
        <v>6.55</v>
      </c>
      <c r="P2298">
        <v>6.08</v>
      </c>
      <c r="Q2298">
        <v>5.27</v>
      </c>
      <c r="R2298">
        <v>4.63</v>
      </c>
      <c r="S2298">
        <v>5.05</v>
      </c>
      <c r="T2298">
        <v>4.2</v>
      </c>
      <c r="U2298" t="s">
        <v>9711</v>
      </c>
      <c r="V2298" t="str">
        <f>LEFT($U2298,2)</f>
        <v>G4</v>
      </c>
      <c r="W2298" s="3" t="str">
        <f>_xlfn.XLOOKUP(V2298,$AC$2:$AC$43,$AD$2:$AD$43,"none")</f>
        <v>none</v>
      </c>
      <c r="X2298" s="3" t="str">
        <f>IF(ISNUMBER($W2298), 4600 * (1 / (0.92 * $W2298 + 1.7) + 1 / (0.92 * $W2298 + 0.62)),"none")</f>
        <v>none</v>
      </c>
      <c r="Y2298" s="8">
        <f>IF(ISNUMBER($X2298), _xlfn.XLOOKUP($X2298,Sheet3!$A$2:$A$392,Sheet3!$B$2:$B$392,"none", 1,1), $AF$2)</f>
        <v>0.8</v>
      </c>
      <c r="Z2298" s="8">
        <f>IF(ISNUMBER($X2298), _xlfn.XLOOKUP($X2298,Sheet3!$A$2:$A$392,Sheet3!$C$2:$C$392,"none", 1,1), $AF$2)</f>
        <v>0.8</v>
      </c>
      <c r="AA2298" s="8">
        <f>IF(ISNUMBER($X2298), _xlfn.XLOOKUP($X2298,Sheet3!$A$2:$A$392,Sheet3!$D$2:$D$392,"none", 1,1), $AF$2)</f>
        <v>0.8</v>
      </c>
    </row>
    <row r="2299" spans="1:27">
      <c r="A2299">
        <v>3130</v>
      </c>
      <c r="B2299" t="s">
        <v>3433</v>
      </c>
      <c r="C2299" t="s">
        <v>297</v>
      </c>
      <c r="D2299">
        <v>8</v>
      </c>
      <c r="E2299">
        <v>37</v>
      </c>
      <c r="F2299">
        <v>52.152791548800003</v>
      </c>
      <c r="G2299">
        <v>-26</v>
      </c>
      <c r="H2299">
        <v>15</v>
      </c>
      <c r="I2299">
        <v>18.000453996000001</v>
      </c>
      <c r="J2299">
        <f>(D2299+E2299/60+F2299/3600)*15</f>
        <v>129.46730329811999</v>
      </c>
      <c r="K2299">
        <f>IF(G2299&lt;0, G2299-H2299/60-I2299/3600, G2299+H2299/60+I2299/3600)</f>
        <v>-26.255000126110001</v>
      </c>
      <c r="L2299">
        <v>-23.876000000000001</v>
      </c>
      <c r="M2299">
        <v>-12.407</v>
      </c>
      <c r="N2299">
        <v>13.22</v>
      </c>
      <c r="O2299" t="s">
        <v>9341</v>
      </c>
      <c r="P2299">
        <v>5.23</v>
      </c>
      <c r="Q2299">
        <v>5.27</v>
      </c>
      <c r="R2299" t="s">
        <v>9341</v>
      </c>
      <c r="S2299">
        <v>5.23</v>
      </c>
      <c r="T2299" t="s">
        <v>9341</v>
      </c>
      <c r="U2299" t="s">
        <v>9394</v>
      </c>
      <c r="V2299" t="str">
        <f>LEFT($U2299,2)</f>
        <v>A0</v>
      </c>
      <c r="W2299" s="3">
        <f>_xlfn.XLOOKUP(V2299,$AC$2:$AC$43,$AD$2:$AD$43,"none")</f>
        <v>-0.01</v>
      </c>
      <c r="X2299" s="3">
        <f>IF(ISNUMBER($W2299), 4600 * (1 / (0.92 * $W2299 + 1.7) + 1 / (0.92 * $W2299 + 0.62)),"none")</f>
        <v>10251.712375722911</v>
      </c>
      <c r="Y2299" s="8">
        <f>IF(ISNUMBER($X2299), _xlfn.XLOOKUP($X2299,Sheet3!$A$2:$A$392,Sheet3!$B$2:$B$392,"none", 1,1), $AF$2)</f>
        <v>0.6109</v>
      </c>
      <c r="Z2299" s="8">
        <f>IF(ISNUMBER($X2299), _xlfn.XLOOKUP($X2299,Sheet3!$A$2:$A$392,Sheet3!$C$2:$C$392,"none", 1,1), $AF$2)</f>
        <v>0.69189999999999996</v>
      </c>
      <c r="AA2299" s="8">
        <f>IF(ISNUMBER($X2299), _xlfn.XLOOKUP($X2299,Sheet3!$A$2:$A$392,Sheet3!$D$2:$D$392,"none", 1,1), $AF$2)</f>
        <v>1</v>
      </c>
    </row>
    <row r="2300" spans="1:27">
      <c r="A2300">
        <v>4903</v>
      </c>
      <c r="B2300" t="s">
        <v>5206</v>
      </c>
      <c r="C2300" t="s">
        <v>313</v>
      </c>
      <c r="D2300">
        <v>12</v>
      </c>
      <c r="E2300">
        <v>41</v>
      </c>
      <c r="F2300">
        <v>15.950810000000001</v>
      </c>
      <c r="G2300">
        <v>-13</v>
      </c>
      <c r="H2300">
        <v>0</v>
      </c>
      <c r="I2300">
        <v>50.0334</v>
      </c>
      <c r="J2300">
        <f>(D2300+E2300/60+F2300/3600)*15</f>
        <v>190.31646170833335</v>
      </c>
      <c r="K2300">
        <f>IF(G2300&lt;0, G2300-H2300/60-I2300/3600, G2300+H2300/60+I2300/3600)</f>
        <v>-13.013898166666667</v>
      </c>
      <c r="L2300">
        <v>-120.63</v>
      </c>
      <c r="M2300">
        <v>9.26</v>
      </c>
      <c r="N2300">
        <v>12.67</v>
      </c>
      <c r="O2300">
        <v>5.79</v>
      </c>
      <c r="P2300">
        <v>5.69</v>
      </c>
      <c r="Q2300">
        <v>5.27</v>
      </c>
      <c r="R2300" t="s">
        <v>9341</v>
      </c>
      <c r="S2300" t="s">
        <v>9341</v>
      </c>
      <c r="T2300" t="s">
        <v>9341</v>
      </c>
      <c r="U2300" t="s">
        <v>9474</v>
      </c>
      <c r="V2300" t="str">
        <f>LEFT($U2300,2)</f>
        <v>F5</v>
      </c>
      <c r="W2300" s="3">
        <f>_xlfn.XLOOKUP(V2300,$AC$2:$AC$43,$AD$2:$AD$43,"none")</f>
        <v>0.45</v>
      </c>
      <c r="X2300" s="3">
        <f>IF(ISNUMBER($W2300), 4600 * (1 / (0.92 * $W2300 + 1.7) + 1 / (0.92 * $W2300 + 0.62)),"none")</f>
        <v>6624.7124722536864</v>
      </c>
      <c r="Y2300" s="8">
        <f>IF(ISNUMBER($X2300), _xlfn.XLOOKUP($X2300,Sheet3!$A$2:$A$392,Sheet3!$B$2:$B$392,"none", 1,1), $AF$2)</f>
        <v>0.99370000000000003</v>
      </c>
      <c r="Z2300" s="8">
        <f>IF(ISNUMBER($X2300), _xlfn.XLOOKUP($X2300,Sheet3!$A$2:$A$392,Sheet3!$C$2:$C$392,"none", 1,1), $AF$2)</f>
        <v>0.9526</v>
      </c>
      <c r="AA2300" s="8">
        <f>IF(ISNUMBER($X2300), _xlfn.XLOOKUP($X2300,Sheet3!$A$2:$A$392,Sheet3!$D$2:$D$392,"none", 1,1), $AF$2)</f>
        <v>1</v>
      </c>
    </row>
    <row r="2301" spans="1:27">
      <c r="A2301">
        <v>5956</v>
      </c>
      <c r="B2301" t="s">
        <v>6259</v>
      </c>
      <c r="C2301" t="s">
        <v>16</v>
      </c>
      <c r="D2301">
        <v>18</v>
      </c>
      <c r="E2301">
        <v>3</v>
      </c>
      <c r="F2301">
        <v>4.9185025992</v>
      </c>
      <c r="G2301">
        <v>-8</v>
      </c>
      <c r="H2301">
        <v>10</v>
      </c>
      <c r="I2301">
        <v>49.268567928000003</v>
      </c>
      <c r="J2301">
        <f>(D2301+E2301/60+F2301/3600)*15</f>
        <v>270.77049376082999</v>
      </c>
      <c r="K2301">
        <f>IF(G2301&lt;0, G2301-H2301/60-I2301/3600, G2301+H2301/60+I2301/3600)</f>
        <v>-8.1803523799799986</v>
      </c>
      <c r="L2301">
        <v>12.654</v>
      </c>
      <c r="M2301">
        <v>-37.697000000000003</v>
      </c>
      <c r="N2301">
        <v>18.190000000000001</v>
      </c>
      <c r="O2301" t="s">
        <v>9341</v>
      </c>
      <c r="P2301">
        <v>5.7</v>
      </c>
      <c r="Q2301">
        <v>5.27</v>
      </c>
      <c r="R2301" t="s">
        <v>9341</v>
      </c>
      <c r="S2301">
        <v>5.1260000000000003</v>
      </c>
      <c r="T2301" t="s">
        <v>9341</v>
      </c>
      <c r="U2301" t="s">
        <v>9344</v>
      </c>
      <c r="V2301" t="str">
        <f>LEFT($U2301,2)</f>
        <v>F2</v>
      </c>
      <c r="W2301" s="3">
        <f>_xlfn.XLOOKUP(V2301,$AC$2:$AC$43,$AD$2:$AD$43,"none")</f>
        <v>0.35</v>
      </c>
      <c r="X2301" s="3">
        <f>IF(ISNUMBER($W2301), 4600 * (1 / (0.92 * $W2301 + 1.7) + 1 / (0.92 * $W2301 + 0.62)),"none")</f>
        <v>7158.2024482287206</v>
      </c>
      <c r="Y2301" s="8">
        <f>IF(ISNUMBER($X2301), _xlfn.XLOOKUP($X2301,Sheet3!$A$2:$A$392,Sheet3!$B$2:$B$392,"none", 1,1), $AF$2)</f>
        <v>0.89859999999999995</v>
      </c>
      <c r="Z2301" s="8">
        <f>IF(ISNUMBER($X2301), _xlfn.XLOOKUP($X2301,Sheet3!$A$2:$A$392,Sheet3!$C$2:$C$392,"none", 1,1), $AF$2)</f>
        <v>0.89249999999999996</v>
      </c>
      <c r="AA2301" s="8">
        <f>IF(ISNUMBER($X2301), _xlfn.XLOOKUP($X2301,Sheet3!$A$2:$A$392,Sheet3!$D$2:$D$392,"none", 1,1), $AF$2)</f>
        <v>1</v>
      </c>
    </row>
    <row r="2302" spans="1:27">
      <c r="A2302">
        <v>7559</v>
      </c>
      <c r="B2302" t="s">
        <v>7862</v>
      </c>
      <c r="C2302" t="s">
        <v>297</v>
      </c>
      <c r="D2302">
        <v>10</v>
      </c>
      <c r="E2302">
        <v>28</v>
      </c>
      <c r="F2302">
        <v>52.574802232800003</v>
      </c>
      <c r="G2302">
        <v>-64</v>
      </c>
      <c r="H2302">
        <v>10</v>
      </c>
      <c r="I2302">
        <v>20.207849736</v>
      </c>
      <c r="J2302">
        <f>(D2302+E2302/60+F2302/3600)*15</f>
        <v>157.21906167597001</v>
      </c>
      <c r="K2302">
        <f>IF(G2302&lt;0, G2302-H2302/60-I2302/3600, G2302+H2302/60+I2302/3600)</f>
        <v>-64.172279958260006</v>
      </c>
      <c r="L2302">
        <v>-16.693999999999999</v>
      </c>
      <c r="M2302">
        <v>1.734</v>
      </c>
      <c r="N2302">
        <v>1.83</v>
      </c>
      <c r="O2302" t="s">
        <v>9341</v>
      </c>
      <c r="P2302">
        <v>7.11</v>
      </c>
      <c r="Q2302">
        <v>5.27</v>
      </c>
      <c r="R2302" t="s">
        <v>9341</v>
      </c>
      <c r="S2302">
        <v>4.3600000000000003</v>
      </c>
      <c r="T2302">
        <v>8.65</v>
      </c>
      <c r="U2302" t="s">
        <v>9625</v>
      </c>
      <c r="V2302" t="str">
        <f>LEFT($U2302,2)</f>
        <v>M0</v>
      </c>
      <c r="W2302" s="3">
        <f>_xlfn.XLOOKUP(V2302,$AC$2:$AC$43,$AD$2:$AD$43,"none")</f>
        <v>1.37</v>
      </c>
      <c r="X2302" s="3">
        <f>IF(ISNUMBER($W2302), 4600 * (1 / (0.92 * $W2302 + 1.7) + 1 / (0.92 * $W2302 + 0.62)),"none")</f>
        <v>4000.1320989497008</v>
      </c>
      <c r="Y2302" s="8">
        <f>IF(ISNUMBER($X2302), _xlfn.XLOOKUP($X2302,Sheet3!$A$2:$A$392,Sheet3!$B$2:$B$392,"none", 1,1), $AF$2)</f>
        <v>1</v>
      </c>
      <c r="Z2302" s="8">
        <f>IF(ISNUMBER($X2302), _xlfn.XLOOKUP($X2302,Sheet3!$A$2:$A$392,Sheet3!$C$2:$C$392,"none", 1,1), $AF$2)</f>
        <v>0.67889999999999995</v>
      </c>
      <c r="AA2302" s="8">
        <f>IF(ISNUMBER($X2302), _xlfn.XLOOKUP($X2302,Sheet3!$A$2:$A$392,Sheet3!$D$2:$D$392,"none", 1,1), $AF$2)</f>
        <v>0.38229999999999997</v>
      </c>
    </row>
    <row r="2303" spans="1:27">
      <c r="A2303">
        <v>8227</v>
      </c>
      <c r="B2303" t="s">
        <v>8530</v>
      </c>
      <c r="C2303" t="s">
        <v>34</v>
      </c>
      <c r="D2303">
        <v>16</v>
      </c>
      <c r="E2303">
        <v>27</v>
      </c>
      <c r="F2303">
        <v>57.3455455848</v>
      </c>
      <c r="G2303">
        <v>-64</v>
      </c>
      <c r="H2303">
        <v>3</v>
      </c>
      <c r="I2303">
        <v>28.585517400000001</v>
      </c>
      <c r="J2303">
        <f>(D2303+E2303/60+F2303/3600)*15</f>
        <v>246.98893977326998</v>
      </c>
      <c r="K2303">
        <f>IF(G2303&lt;0, G2303-H2303/60-I2303/3600, G2303+H2303/60+I2303/3600)</f>
        <v>-64.057940421499993</v>
      </c>
      <c r="L2303">
        <v>53.427999999999997</v>
      </c>
      <c r="M2303">
        <v>25.638000000000002</v>
      </c>
      <c r="N2303">
        <v>25.09</v>
      </c>
      <c r="O2303" t="s">
        <v>9341</v>
      </c>
      <c r="P2303">
        <v>5.63</v>
      </c>
      <c r="Q2303">
        <v>5.27</v>
      </c>
      <c r="R2303" t="s">
        <v>9341</v>
      </c>
      <c r="S2303">
        <v>5.2030000000000003</v>
      </c>
      <c r="T2303" t="s">
        <v>9341</v>
      </c>
      <c r="U2303" t="s">
        <v>9654</v>
      </c>
      <c r="V2303" t="str">
        <f>LEFT($U2303,2)</f>
        <v>F0</v>
      </c>
      <c r="W2303" s="3">
        <f>_xlfn.XLOOKUP(V2303,$AC$2:$AC$43,$AD$2:$AD$43,"none")</f>
        <v>0.32</v>
      </c>
      <c r="X2303" s="3">
        <f>IF(ISNUMBER($W2303), 4600 * (1 / (0.92 * $W2303 + 1.7) + 1 / (0.92 * $W2303 + 0.62)),"none")</f>
        <v>7337.0792549848238</v>
      </c>
      <c r="Y2303" s="8">
        <f>IF(ISNUMBER($X2303), _xlfn.XLOOKUP($X2303,Sheet3!$A$2:$A$392,Sheet3!$B$2:$B$392,"none", 1,1), $AF$2)</f>
        <v>0.86680000000000001</v>
      </c>
      <c r="Z2303" s="8">
        <f>IF(ISNUMBER($X2303), _xlfn.XLOOKUP($X2303,Sheet3!$A$2:$A$392,Sheet3!$C$2:$C$392,"none", 1,1), $AF$2)</f>
        <v>0.87180000000000002</v>
      </c>
      <c r="AA2303" s="8">
        <f>IF(ISNUMBER($X2303), _xlfn.XLOOKUP($X2303,Sheet3!$A$2:$A$392,Sheet3!$D$2:$D$392,"none", 1,1), $AF$2)</f>
        <v>1</v>
      </c>
    </row>
    <row r="2304" spans="1:27">
      <c r="A2304">
        <v>3686</v>
      </c>
      <c r="B2304" t="s">
        <v>3989</v>
      </c>
      <c r="C2304" t="s">
        <v>16</v>
      </c>
      <c r="D2304">
        <v>22</v>
      </c>
      <c r="E2304">
        <v>4</v>
      </c>
      <c r="F2304">
        <v>47.422419347999998</v>
      </c>
      <c r="G2304">
        <v>0</v>
      </c>
      <c r="H2304">
        <v>54</v>
      </c>
      <c r="I2304">
        <v>22.839762707999999</v>
      </c>
      <c r="J2304">
        <f>(D2304+E2304/60+F2304/3600)*15</f>
        <v>331.19759341395002</v>
      </c>
      <c r="K2304">
        <f>IF(G2304&lt;0, G2304-H2304/60-I2304/3600, G2304+H2304/60+I2304/3600)</f>
        <v>0.90634437853000005</v>
      </c>
      <c r="L2304">
        <v>-18.901</v>
      </c>
      <c r="M2304">
        <v>-43.131999999999998</v>
      </c>
      <c r="N2304">
        <v>14.16</v>
      </c>
      <c r="O2304" t="s">
        <v>9341</v>
      </c>
      <c r="P2304">
        <v>5.5190000000000001</v>
      </c>
      <c r="Q2304">
        <v>5.2709999999999999</v>
      </c>
      <c r="R2304" t="s">
        <v>9341</v>
      </c>
      <c r="S2304">
        <v>5.2489999999999997</v>
      </c>
      <c r="T2304" t="s">
        <v>9341</v>
      </c>
      <c r="U2304" t="s">
        <v>9390</v>
      </c>
      <c r="V2304" t="str">
        <f>LEFT($U2304,2)</f>
        <v>A5</v>
      </c>
      <c r="W2304" s="3">
        <f>_xlfn.XLOOKUP(V2304,$AC$2:$AC$43,$AD$2:$AD$43,"none")</f>
        <v>0.15</v>
      </c>
      <c r="X2304" s="3">
        <f>IF(ISNUMBER($W2304), 4600 * (1 / (0.92 * $W2304 + 1.7) + 1 / (0.92 * $W2304 + 0.62)),"none")</f>
        <v>8571.3219313180252</v>
      </c>
      <c r="Y2304" s="8">
        <f>IF(ISNUMBER($X2304), _xlfn.XLOOKUP($X2304,Sheet3!$A$2:$A$392,Sheet3!$B$2:$B$392,"none", 1,1), $AF$2)</f>
        <v>0.72599999999999998</v>
      </c>
      <c r="Z2304" s="8">
        <f>IF(ISNUMBER($X2304), _xlfn.XLOOKUP($X2304,Sheet3!$A$2:$A$392,Sheet3!$C$2:$C$392,"none", 1,1), $AF$2)</f>
        <v>0.7762</v>
      </c>
      <c r="AA2304" s="8">
        <f>IF(ISNUMBER($X2304), _xlfn.XLOOKUP($X2304,Sheet3!$A$2:$A$392,Sheet3!$D$2:$D$392,"none", 1,1), $AF$2)</f>
        <v>1</v>
      </c>
    </row>
    <row r="2305" spans="1:27">
      <c r="A2305">
        <v>7652</v>
      </c>
      <c r="B2305" t="s">
        <v>7955</v>
      </c>
      <c r="C2305" t="s">
        <v>305</v>
      </c>
      <c r="D2305">
        <v>11</v>
      </c>
      <c r="E2305">
        <v>45</v>
      </c>
      <c r="F2305">
        <v>43.968170234399999</v>
      </c>
      <c r="G2305">
        <v>-45</v>
      </c>
      <c r="H2305">
        <v>41</v>
      </c>
      <c r="I2305">
        <v>24.481116707999998</v>
      </c>
      <c r="J2305">
        <f>(D2305+E2305/60+F2305/3600)*15</f>
        <v>176.43320070931</v>
      </c>
      <c r="K2305">
        <f>IF(G2305&lt;0, G2305-H2305/60-I2305/3600, G2305+H2305/60+I2305/3600)</f>
        <v>-45.690133643529997</v>
      </c>
      <c r="L2305">
        <v>-42.213999999999999</v>
      </c>
      <c r="M2305">
        <v>5.2969999999999997</v>
      </c>
      <c r="N2305">
        <v>4.37</v>
      </c>
      <c r="O2305">
        <v>4.59</v>
      </c>
      <c r="P2305">
        <v>5.1509999999999998</v>
      </c>
      <c r="Q2305">
        <v>5.2709999999999999</v>
      </c>
      <c r="R2305" t="s">
        <v>9341</v>
      </c>
      <c r="S2305">
        <v>5.2480000000000002</v>
      </c>
      <c r="T2305" t="s">
        <v>9341</v>
      </c>
      <c r="U2305" t="s">
        <v>9420</v>
      </c>
      <c r="V2305" t="str">
        <f>LEFT($U2305,2)</f>
        <v>B6</v>
      </c>
      <c r="W2305" s="3">
        <f>_xlfn.XLOOKUP(V2305,$AC$2:$AC$43,$AD$2:$AD$43,"none")</f>
        <v>-0.14000000000000001</v>
      </c>
      <c r="X2305" s="3">
        <f>IF(ISNUMBER($W2305), 4600 * (1 / (0.92 * $W2305 + 1.7) + 1 / (0.92 * $W2305 + 0.62)),"none")</f>
        <v>12292.519421243624</v>
      </c>
      <c r="Y2305" s="8">
        <f>IF(ISNUMBER($X2305), _xlfn.XLOOKUP($X2305,Sheet3!$A$2:$A$392,Sheet3!$B$2:$B$392,"none", 1,1), $AF$2)</f>
        <v>0.53400000000000003</v>
      </c>
      <c r="Z2305" s="8">
        <f>IF(ISNUMBER($X2305), _xlfn.XLOOKUP($X2305,Sheet3!$A$2:$A$392,Sheet3!$C$2:$C$392,"none", 1,1), $AF$2)</f>
        <v>0.63160000000000005</v>
      </c>
      <c r="AA2305" s="8">
        <f>IF(ISNUMBER($X2305), _xlfn.XLOOKUP($X2305,Sheet3!$A$2:$A$392,Sheet3!$D$2:$D$392,"none", 1,1), $AF$2)</f>
        <v>1</v>
      </c>
    </row>
    <row r="2306" spans="1:27">
      <c r="A2306">
        <v>2553</v>
      </c>
      <c r="B2306" t="s">
        <v>2855</v>
      </c>
      <c r="C2306" t="s">
        <v>297</v>
      </c>
      <c r="D2306">
        <v>6</v>
      </c>
      <c r="E2306">
        <v>46</v>
      </c>
      <c r="F2306">
        <v>51.092317348800002</v>
      </c>
      <c r="G2306">
        <v>-14</v>
      </c>
      <c r="H2306">
        <v>25</v>
      </c>
      <c r="I2306">
        <v>33.511738907999998</v>
      </c>
      <c r="J2306">
        <f>(D2306+E2306/60+F2306/3600)*15</f>
        <v>101.71288465562</v>
      </c>
      <c r="K2306">
        <f>IF(G2306&lt;0, G2306-H2306/60-I2306/3600, G2306+H2306/60+I2306/3600)</f>
        <v>-14.425975483029999</v>
      </c>
      <c r="L2306">
        <v>-2.4620000000000002</v>
      </c>
      <c r="M2306">
        <v>8.9960000000000004</v>
      </c>
      <c r="N2306">
        <v>3.63</v>
      </c>
      <c r="O2306" t="s">
        <v>9341</v>
      </c>
      <c r="P2306">
        <v>5.2439999999999998</v>
      </c>
      <c r="Q2306">
        <v>5.2720000000000002</v>
      </c>
      <c r="R2306" t="s">
        <v>9341</v>
      </c>
      <c r="S2306">
        <v>5.2450000000000001</v>
      </c>
      <c r="T2306" t="s">
        <v>9341</v>
      </c>
      <c r="U2306" t="s">
        <v>9936</v>
      </c>
      <c r="V2306" t="str">
        <f>LEFT($U2306,2)</f>
        <v>B8</v>
      </c>
      <c r="W2306" s="3">
        <f>_xlfn.XLOOKUP(V2306,$AC$2:$AC$43,$AD$2:$AD$43,"none")</f>
        <v>-0.11</v>
      </c>
      <c r="X2306" s="3">
        <f>IF(ISNUMBER($W2306), 4600 * (1 / (0.92 * $W2306 + 1.7) + 1 / (0.92 * $W2306 + 0.62)),"none")</f>
        <v>11743.77313439976</v>
      </c>
      <c r="Y2306" s="8">
        <f>IF(ISNUMBER($X2306), _xlfn.XLOOKUP($X2306,Sheet3!$A$2:$A$392,Sheet3!$B$2:$B$392,"none", 1,1), $AF$2)</f>
        <v>0.54959999999999998</v>
      </c>
      <c r="Z2306" s="8">
        <f>IF(ISNUMBER($X2306), _xlfn.XLOOKUP($X2306,Sheet3!$A$2:$A$392,Sheet3!$C$2:$C$392,"none", 1,1), $AF$2)</f>
        <v>0.64410000000000001</v>
      </c>
      <c r="AA2306" s="8">
        <f>IF(ISNUMBER($X2306), _xlfn.XLOOKUP($X2306,Sheet3!$A$2:$A$392,Sheet3!$D$2:$D$392,"none", 1,1), $AF$2)</f>
        <v>1</v>
      </c>
    </row>
    <row r="2307" spans="1:27">
      <c r="A2307">
        <v>4766</v>
      </c>
      <c r="B2307" t="s">
        <v>5069</v>
      </c>
      <c r="C2307" t="s">
        <v>12</v>
      </c>
      <c r="D2307">
        <v>11</v>
      </c>
      <c r="E2307">
        <v>54</v>
      </c>
      <c r="F2307">
        <v>42.538389020099999</v>
      </c>
      <c r="G2307">
        <v>-25</v>
      </c>
      <c r="H2307">
        <v>42</v>
      </c>
      <c r="I2307">
        <v>49.983924287000001</v>
      </c>
      <c r="J2307">
        <f>(D2307+E2307/60+F2307/3600)*15</f>
        <v>178.67724328758376</v>
      </c>
      <c r="K2307">
        <f>IF(G2307&lt;0, G2307-H2307/60-I2307/3600, G2307+H2307/60+I2307/3600)</f>
        <v>-25.713884423413056</v>
      </c>
      <c r="L2307">
        <v>47.372999999999998</v>
      </c>
      <c r="M2307">
        <v>75.093999999999994</v>
      </c>
      <c r="N2307">
        <v>11.42</v>
      </c>
      <c r="O2307" t="s">
        <v>9341</v>
      </c>
      <c r="P2307">
        <v>6.1509999999999998</v>
      </c>
      <c r="Q2307">
        <v>5.2720000000000002</v>
      </c>
      <c r="R2307" t="s">
        <v>9341</v>
      </c>
      <c r="S2307">
        <v>5.0339999999999998</v>
      </c>
      <c r="T2307" t="s">
        <v>9341</v>
      </c>
      <c r="U2307" t="s">
        <v>9379</v>
      </c>
      <c r="V2307" t="str">
        <f>LEFT($U2307,2)</f>
        <v>G8</v>
      </c>
      <c r="W2307" s="3">
        <f>_xlfn.XLOOKUP(V2307,$AC$2:$AC$43,$AD$2:$AD$43,"none")</f>
        <v>0.74</v>
      </c>
      <c r="X2307" s="3">
        <f>IF(ISNUMBER($W2307), 4600 * (1 / (0.92 * $W2307 + 1.7) + 1 / (0.92 * $W2307 + 0.62)),"none")</f>
        <v>5468.4090187676065</v>
      </c>
      <c r="Y2307" s="8">
        <f>IF(ISNUMBER($X2307), _xlfn.XLOOKUP($X2307,Sheet3!$A$2:$A$392,Sheet3!$B$2:$B$392,"none", 1,1), $AF$2)</f>
        <v>1</v>
      </c>
      <c r="Z2307" s="8">
        <f>IF(ISNUMBER($X2307), _xlfn.XLOOKUP($X2307,Sheet3!$A$2:$A$392,Sheet3!$C$2:$C$392,"none", 1,1), $AF$2)</f>
        <v>0.85409999999999997</v>
      </c>
      <c r="AA2307" s="8">
        <f>IF(ISNUMBER($X2307), _xlfn.XLOOKUP($X2307,Sheet3!$A$2:$A$392,Sheet3!$D$2:$D$392,"none", 1,1), $AF$2)</f>
        <v>0.72770000000000001</v>
      </c>
    </row>
    <row r="2308" spans="1:27">
      <c r="A2308">
        <v>6672</v>
      </c>
      <c r="B2308" t="s">
        <v>6975</v>
      </c>
      <c r="C2308" t="s">
        <v>12</v>
      </c>
      <c r="D2308">
        <v>15</v>
      </c>
      <c r="E2308">
        <v>14</v>
      </c>
      <c r="F2308">
        <v>29.158747404</v>
      </c>
      <c r="G2308">
        <v>29</v>
      </c>
      <c r="H2308">
        <v>9</v>
      </c>
      <c r="I2308">
        <v>51.466943700000002</v>
      </c>
      <c r="J2308">
        <f>(D2308+E2308/60+F2308/3600)*15</f>
        <v>228.62149478084999</v>
      </c>
      <c r="K2308">
        <f>IF(G2308&lt;0, G2308-H2308/60-I2308/3600, G2308+H2308/60+I2308/3600)</f>
        <v>29.16429637325</v>
      </c>
      <c r="L2308">
        <v>-69.512</v>
      </c>
      <c r="M2308">
        <v>28.661999999999999</v>
      </c>
      <c r="N2308">
        <v>13.37</v>
      </c>
      <c r="O2308" t="s">
        <v>9341</v>
      </c>
      <c r="P2308">
        <v>5.3259999999999996</v>
      </c>
      <c r="Q2308">
        <v>5.2720000000000002</v>
      </c>
      <c r="R2308" t="s">
        <v>9341</v>
      </c>
      <c r="S2308">
        <v>5.2629999999999999</v>
      </c>
      <c r="T2308" t="s">
        <v>9341</v>
      </c>
      <c r="U2308" t="s">
        <v>9352</v>
      </c>
      <c r="V2308" t="str">
        <f>LEFT($U2308,2)</f>
        <v>A2</v>
      </c>
      <c r="W2308" s="3">
        <f>_xlfn.XLOOKUP(V2308,$AC$2:$AC$43,$AD$2:$AD$43,"none")</f>
        <v>0.05</v>
      </c>
      <c r="X2308" s="3">
        <f>IF(ISNUMBER($W2308), 4600 * (1 / (0.92 * $W2308 + 1.7) + 1 / (0.92 * $W2308 + 0.62)),"none")</f>
        <v>9541.5002631497482</v>
      </c>
      <c r="Y2308" s="8">
        <f>IF(ISNUMBER($X2308), _xlfn.XLOOKUP($X2308,Sheet3!$A$2:$A$392,Sheet3!$B$2:$B$392,"none", 1,1), $AF$2)</f>
        <v>0.65039999999999998</v>
      </c>
      <c r="Z2308" s="8">
        <f>IF(ISNUMBER($X2308), _xlfn.XLOOKUP($X2308,Sheet3!$A$2:$A$392,Sheet3!$C$2:$C$392,"none", 1,1), $AF$2)</f>
        <v>0.72150000000000003</v>
      </c>
      <c r="AA2308" s="8">
        <f>IF(ISNUMBER($X2308), _xlfn.XLOOKUP($X2308,Sheet3!$A$2:$A$392,Sheet3!$D$2:$D$392,"none", 1,1), $AF$2)</f>
        <v>1</v>
      </c>
    </row>
    <row r="2309" spans="1:27">
      <c r="A2309">
        <v>3956</v>
      </c>
      <c r="B2309" t="s">
        <v>4259</v>
      </c>
      <c r="C2309" t="s">
        <v>313</v>
      </c>
      <c r="D2309">
        <v>1</v>
      </c>
      <c r="E2309">
        <v>5</v>
      </c>
      <c r="F2309">
        <v>40.955270800000001</v>
      </c>
      <c r="G2309">
        <v>21</v>
      </c>
      <c r="H2309">
        <v>28</v>
      </c>
      <c r="I2309">
        <v>23.448875000000001</v>
      </c>
      <c r="J2309">
        <f>(D2309+E2309/60+F2309/3600)*15</f>
        <v>16.420646961666666</v>
      </c>
      <c r="K2309">
        <f>IF(G2309&lt;0, G2309-H2309/60-I2309/3600, G2309+H2309/60+I2309/3600)</f>
        <v>21.473180243055555</v>
      </c>
      <c r="L2309">
        <v>44.49</v>
      </c>
      <c r="M2309">
        <v>-14.82</v>
      </c>
      <c r="N2309">
        <v>11.86</v>
      </c>
      <c r="O2309">
        <v>5.26</v>
      </c>
      <c r="P2309">
        <v>5.2629999999999999</v>
      </c>
      <c r="Q2309">
        <v>5.2729999999999997</v>
      </c>
      <c r="R2309" t="s">
        <v>9341</v>
      </c>
      <c r="S2309">
        <v>5.2679999999999998</v>
      </c>
      <c r="T2309" t="s">
        <v>9341</v>
      </c>
      <c r="U2309" t="s">
        <v>10568</v>
      </c>
      <c r="V2309" t="str">
        <f>LEFT($U2309,2)</f>
        <v>A0</v>
      </c>
      <c r="W2309" s="3">
        <f>_xlfn.XLOOKUP(V2309,$AC$2:$AC$43,$AD$2:$AD$43,"none")</f>
        <v>-0.01</v>
      </c>
      <c r="X2309" s="3">
        <f>IF(ISNUMBER($W2309), 4600 * (1 / (0.92 * $W2309 + 1.7) + 1 / (0.92 * $W2309 + 0.62)),"none")</f>
        <v>10251.712375722911</v>
      </c>
      <c r="Y2309" s="8">
        <f>IF(ISNUMBER($X2309), _xlfn.XLOOKUP($X2309,Sheet3!$A$2:$A$392,Sheet3!$B$2:$B$392,"none", 1,1), $AF$2)</f>
        <v>0.6109</v>
      </c>
      <c r="Z2309" s="8">
        <f>IF(ISNUMBER($X2309), _xlfn.XLOOKUP($X2309,Sheet3!$A$2:$A$392,Sheet3!$C$2:$C$392,"none", 1,1), $AF$2)</f>
        <v>0.69189999999999996</v>
      </c>
      <c r="AA2309" s="8">
        <f>IF(ISNUMBER($X2309), _xlfn.XLOOKUP($X2309,Sheet3!$A$2:$A$392,Sheet3!$D$2:$D$392,"none", 1,1), $AF$2)</f>
        <v>1</v>
      </c>
    </row>
    <row r="2310" spans="1:27">
      <c r="A2310">
        <v>699</v>
      </c>
      <c r="B2310" t="s">
        <v>999</v>
      </c>
      <c r="C2310" t="s">
        <v>313</v>
      </c>
      <c r="D2310">
        <v>4</v>
      </c>
      <c r="E2310">
        <v>48</v>
      </c>
      <c r="F2310">
        <v>0.27292260239999999</v>
      </c>
      <c r="G2310">
        <v>56</v>
      </c>
      <c r="H2310">
        <v>45</v>
      </c>
      <c r="I2310">
        <v>25.836947712000001</v>
      </c>
      <c r="J2310">
        <f>(D2310+E2310/60+F2310/3600)*15</f>
        <v>72.001137177509989</v>
      </c>
      <c r="K2310">
        <f>IF(G2310&lt;0, G2310-H2310/60-I2310/3600, G2310+H2310/60+I2310/3600)</f>
        <v>56.75717692992</v>
      </c>
      <c r="L2310">
        <v>52.892000000000003</v>
      </c>
      <c r="M2310">
        <v>-140.61799999999999</v>
      </c>
      <c r="N2310">
        <v>18.45</v>
      </c>
      <c r="O2310" t="s">
        <v>9341</v>
      </c>
      <c r="P2310">
        <v>5.5190000000000001</v>
      </c>
      <c r="Q2310">
        <v>5.2750000000000004</v>
      </c>
      <c r="R2310">
        <v>5.0999999999999996</v>
      </c>
      <c r="S2310">
        <v>5.226</v>
      </c>
      <c r="T2310">
        <v>5.08</v>
      </c>
      <c r="U2310" t="s">
        <v>9698</v>
      </c>
      <c r="V2310" t="str">
        <f>LEFT($U2310,2)</f>
        <v>A3</v>
      </c>
      <c r="W2310" s="3">
        <f>_xlfn.XLOOKUP(V2310,$AC$2:$AC$43,$AD$2:$AD$43,"none")</f>
        <v>0.08</v>
      </c>
      <c r="X2310" s="3">
        <f>IF(ISNUMBER($W2310), 4600 * (1 / (0.92 * $W2310 + 1.7) + 1 / (0.92 * $W2310 + 0.62)),"none")</f>
        <v>9225.6595386701993</v>
      </c>
      <c r="Y2310" s="8">
        <f>IF(ISNUMBER($X2310), _xlfn.XLOOKUP($X2310,Sheet3!$A$2:$A$392,Sheet3!$B$2:$B$392,"none", 1,1), $AF$2)</f>
        <v>0.67030000000000001</v>
      </c>
      <c r="Z2310" s="8">
        <f>IF(ISNUMBER($X2310), _xlfn.XLOOKUP($X2310,Sheet3!$A$2:$A$392,Sheet3!$C$2:$C$392,"none", 1,1), $AF$2)</f>
        <v>0.73619999999999997</v>
      </c>
      <c r="AA2310" s="8">
        <f>IF(ISNUMBER($X2310), _xlfn.XLOOKUP($X2310,Sheet3!$A$2:$A$392,Sheet3!$D$2:$D$392,"none", 1,1), $AF$2)</f>
        <v>1</v>
      </c>
    </row>
    <row r="2311" spans="1:27">
      <c r="A2311">
        <v>7633</v>
      </c>
      <c r="B2311" t="s">
        <v>7936</v>
      </c>
      <c r="C2311" t="s">
        <v>12</v>
      </c>
      <c r="D2311">
        <v>2</v>
      </c>
      <c r="E2311">
        <v>31</v>
      </c>
      <c r="F2311">
        <v>40.523053219200001</v>
      </c>
      <c r="G2311">
        <v>-79</v>
      </c>
      <c r="H2311">
        <v>6</v>
      </c>
      <c r="I2311">
        <v>33.897895704</v>
      </c>
      <c r="J2311">
        <f>(D2311+E2311/60+F2311/3600)*15</f>
        <v>37.918846055080003</v>
      </c>
      <c r="K2311">
        <f>IF(G2311&lt;0, G2311-H2311/60-I2311/3600, G2311+H2311/60+I2311/3600)</f>
        <v>-79.109416082140001</v>
      </c>
      <c r="L2311">
        <v>121.149</v>
      </c>
      <c r="M2311">
        <v>-48.414000000000001</v>
      </c>
      <c r="N2311">
        <v>11.37</v>
      </c>
      <c r="O2311" t="s">
        <v>9341</v>
      </c>
      <c r="P2311">
        <v>6.2560000000000002</v>
      </c>
      <c r="Q2311">
        <v>5.2750000000000004</v>
      </c>
      <c r="R2311" t="s">
        <v>9341</v>
      </c>
      <c r="S2311">
        <v>5.0060000000000002</v>
      </c>
      <c r="T2311" t="s">
        <v>9341</v>
      </c>
      <c r="U2311" t="s">
        <v>9379</v>
      </c>
      <c r="V2311" t="str">
        <f>LEFT($U2311,2)</f>
        <v>G8</v>
      </c>
      <c r="W2311" s="3">
        <f>_xlfn.XLOOKUP(V2311,$AC$2:$AC$43,$AD$2:$AD$43,"none")</f>
        <v>0.74</v>
      </c>
      <c r="X2311" s="3">
        <f>IF(ISNUMBER($W2311), 4600 * (1 / (0.92 * $W2311 + 1.7) + 1 / (0.92 * $W2311 + 0.62)),"none")</f>
        <v>5468.4090187676065</v>
      </c>
      <c r="Y2311" s="8">
        <f>IF(ISNUMBER($X2311), _xlfn.XLOOKUP($X2311,Sheet3!$A$2:$A$392,Sheet3!$B$2:$B$392,"none", 1,1), $AF$2)</f>
        <v>1</v>
      </c>
      <c r="Z2311" s="8">
        <f>IF(ISNUMBER($X2311), _xlfn.XLOOKUP($X2311,Sheet3!$A$2:$A$392,Sheet3!$C$2:$C$392,"none", 1,1), $AF$2)</f>
        <v>0.85409999999999997</v>
      </c>
      <c r="AA2311" s="8">
        <f>IF(ISNUMBER($X2311), _xlfn.XLOOKUP($X2311,Sheet3!$A$2:$A$392,Sheet3!$D$2:$D$392,"none", 1,1), $AF$2)</f>
        <v>0.72770000000000001</v>
      </c>
    </row>
    <row r="2312" spans="1:27">
      <c r="A2312">
        <v>1404</v>
      </c>
      <c r="B2312" t="s">
        <v>1705</v>
      </c>
      <c r="C2312" t="s">
        <v>297</v>
      </c>
      <c r="D2312">
        <v>9</v>
      </c>
      <c r="E2312">
        <v>38</v>
      </c>
      <c r="F2312">
        <v>21.776386113600001</v>
      </c>
      <c r="G2312">
        <v>40</v>
      </c>
      <c r="H2312">
        <v>14</v>
      </c>
      <c r="I2312">
        <v>23.255977236</v>
      </c>
      <c r="J2312">
        <f>(D2312+E2312/60+F2312/3600)*15</f>
        <v>144.59073494213999</v>
      </c>
      <c r="K2312">
        <f>IF(G2312&lt;0, G2312-H2312/60-I2312/3600, G2312+H2312/60+I2312/3600)</f>
        <v>40.239793327009998</v>
      </c>
      <c r="L2312">
        <v>-13.515000000000001</v>
      </c>
      <c r="M2312">
        <v>10.268000000000001</v>
      </c>
      <c r="N2312">
        <v>25.98</v>
      </c>
      <c r="O2312" t="s">
        <v>9341</v>
      </c>
      <c r="P2312">
        <v>5.4969999999999999</v>
      </c>
      <c r="Q2312">
        <v>5.2759999999999998</v>
      </c>
      <c r="R2312" t="s">
        <v>9341</v>
      </c>
      <c r="S2312">
        <v>5.2370000000000001</v>
      </c>
      <c r="T2312" t="s">
        <v>9341</v>
      </c>
      <c r="U2312" t="s">
        <v>9465</v>
      </c>
      <c r="V2312" t="str">
        <f>LEFT($U2312,2)</f>
        <v>F0</v>
      </c>
      <c r="W2312" s="3">
        <f>_xlfn.XLOOKUP(V2312,$AC$2:$AC$43,$AD$2:$AD$43,"none")</f>
        <v>0.32</v>
      </c>
      <c r="X2312" s="3">
        <f>IF(ISNUMBER($W2312), 4600 * (1 / (0.92 * $W2312 + 1.7) + 1 / (0.92 * $W2312 + 0.62)),"none")</f>
        <v>7337.0792549848238</v>
      </c>
      <c r="Y2312" s="8">
        <f>IF(ISNUMBER($X2312), _xlfn.XLOOKUP($X2312,Sheet3!$A$2:$A$392,Sheet3!$B$2:$B$392,"none", 1,1), $AF$2)</f>
        <v>0.86680000000000001</v>
      </c>
      <c r="Z2312" s="8">
        <f>IF(ISNUMBER($X2312), _xlfn.XLOOKUP($X2312,Sheet3!$A$2:$A$392,Sheet3!$C$2:$C$392,"none", 1,1), $AF$2)</f>
        <v>0.87180000000000002</v>
      </c>
      <c r="AA2312" s="8">
        <f>IF(ISNUMBER($X2312), _xlfn.XLOOKUP($X2312,Sheet3!$A$2:$A$392,Sheet3!$D$2:$D$392,"none", 1,1), $AF$2)</f>
        <v>1</v>
      </c>
    </row>
    <row r="2313" spans="1:27">
      <c r="A2313">
        <v>5555</v>
      </c>
      <c r="B2313" t="s">
        <v>5858</v>
      </c>
      <c r="C2313" t="s">
        <v>305</v>
      </c>
      <c r="D2313">
        <v>18</v>
      </c>
      <c r="E2313">
        <v>33</v>
      </c>
      <c r="F2313">
        <v>57.7663102032</v>
      </c>
      <c r="G2313">
        <v>-33</v>
      </c>
      <c r="H2313">
        <v>0</v>
      </c>
      <c r="I2313">
        <v>59.616968472000003</v>
      </c>
      <c r="J2313">
        <f>(D2313+E2313/60+F2313/3600)*15</f>
        <v>278.49069295918002</v>
      </c>
      <c r="K2313">
        <f>IF(G2313&lt;0, G2313-H2313/60-I2313/3600, G2313+H2313/60+I2313/3600)</f>
        <v>-33.016560269019998</v>
      </c>
      <c r="L2313">
        <v>1.6910000000000001</v>
      </c>
      <c r="M2313">
        <v>-11.67</v>
      </c>
      <c r="N2313">
        <v>2.72</v>
      </c>
      <c r="O2313">
        <v>4.45</v>
      </c>
      <c r="P2313">
        <v>5.15</v>
      </c>
      <c r="Q2313">
        <v>5.2759999999999998</v>
      </c>
      <c r="R2313" t="s">
        <v>9341</v>
      </c>
      <c r="S2313">
        <v>5.2539999999999996</v>
      </c>
      <c r="T2313" t="s">
        <v>9341</v>
      </c>
      <c r="U2313" t="s">
        <v>10260</v>
      </c>
      <c r="V2313" t="str">
        <f>LEFT($U2313,2)</f>
        <v>B2</v>
      </c>
      <c r="W2313" s="3">
        <f>_xlfn.XLOOKUP(V2313,$AC$2:$AC$43,$AD$2:$AD$43,"none")</f>
        <v>-0.24</v>
      </c>
      <c r="X2313" s="3">
        <f>IF(ISNUMBER($W2313), 4600 * (1 / (0.92 * $W2313 + 1.7) + 1 / (0.92 * $W2313 + 0.62)),"none")</f>
        <v>14632.835167360139</v>
      </c>
      <c r="Y2313" s="8">
        <f>IF(ISNUMBER($X2313), _xlfn.XLOOKUP($X2313,Sheet3!$A$2:$A$392,Sheet3!$B$2:$B$392,"none", 1,1), $AF$2)</f>
        <v>0.47989999999999999</v>
      </c>
      <c r="Z2313" s="8">
        <f>IF(ISNUMBER($X2313), _xlfn.XLOOKUP($X2313,Sheet3!$A$2:$A$392,Sheet3!$C$2:$C$392,"none", 1,1), $AF$2)</f>
        <v>0.58679999999999999</v>
      </c>
      <c r="AA2313" s="8">
        <f>IF(ISNUMBER($X2313), _xlfn.XLOOKUP($X2313,Sheet3!$A$2:$A$392,Sheet3!$D$2:$D$392,"none", 1,1), $AF$2)</f>
        <v>1</v>
      </c>
    </row>
    <row r="2314" spans="1:27">
      <c r="A2314">
        <v>6609</v>
      </c>
      <c r="B2314" t="s">
        <v>6912</v>
      </c>
      <c r="C2314" t="s">
        <v>12</v>
      </c>
      <c r="D2314">
        <v>18</v>
      </c>
      <c r="E2314">
        <v>57</v>
      </c>
      <c r="F2314">
        <v>1.6366461792</v>
      </c>
      <c r="G2314">
        <v>32</v>
      </c>
      <c r="H2314">
        <v>54</v>
      </c>
      <c r="I2314">
        <v>4.7485860119999996</v>
      </c>
      <c r="J2314">
        <f>(D2314+E2314/60+F2314/3600)*15</f>
        <v>284.25681935908</v>
      </c>
      <c r="K2314">
        <f>IF(G2314&lt;0, G2314-H2314/60-I2314/3600, G2314+H2314/60+I2314/3600)</f>
        <v>32.901319051670001</v>
      </c>
      <c r="L2314">
        <v>164.15899999999999</v>
      </c>
      <c r="M2314">
        <v>-134.649</v>
      </c>
      <c r="N2314">
        <v>67.14</v>
      </c>
      <c r="O2314" t="s">
        <v>9341</v>
      </c>
      <c r="P2314">
        <v>5.83</v>
      </c>
      <c r="Q2314">
        <v>5.2770000000000001</v>
      </c>
      <c r="R2314" t="s">
        <v>9341</v>
      </c>
      <c r="S2314">
        <v>5.1740000000000004</v>
      </c>
      <c r="T2314" t="s">
        <v>9341</v>
      </c>
      <c r="U2314" t="s">
        <v>9416</v>
      </c>
      <c r="V2314" t="str">
        <f>LEFT($U2314,2)</f>
        <v>F9</v>
      </c>
      <c r="W2314" s="3" t="str">
        <f>_xlfn.XLOOKUP(V2314,$AC$2:$AC$43,$AD$2:$AD$43,"none")</f>
        <v>none</v>
      </c>
      <c r="X2314" s="3" t="str">
        <f>IF(ISNUMBER($W2314), 4600 * (1 / (0.92 * $W2314 + 1.7) + 1 / (0.92 * $W2314 + 0.62)),"none")</f>
        <v>none</v>
      </c>
      <c r="Y2314" s="8">
        <f>IF(ISNUMBER($X2314), _xlfn.XLOOKUP($X2314,Sheet3!$A$2:$A$392,Sheet3!$B$2:$B$392,"none", 1,1), $AF$2)</f>
        <v>0.8</v>
      </c>
      <c r="Z2314" s="8">
        <f>IF(ISNUMBER($X2314), _xlfn.XLOOKUP($X2314,Sheet3!$A$2:$A$392,Sheet3!$C$2:$C$392,"none", 1,1), $AF$2)</f>
        <v>0.8</v>
      </c>
      <c r="AA2314" s="8">
        <f>IF(ISNUMBER($X2314), _xlfn.XLOOKUP($X2314,Sheet3!$A$2:$A$392,Sheet3!$D$2:$D$392,"none", 1,1), $AF$2)</f>
        <v>0.8</v>
      </c>
    </row>
    <row r="2315" spans="1:27">
      <c r="A2315">
        <v>530</v>
      </c>
      <c r="B2315" t="s">
        <v>829</v>
      </c>
      <c r="C2315" t="s">
        <v>297</v>
      </c>
      <c r="D2315">
        <v>1</v>
      </c>
      <c r="E2315">
        <v>59</v>
      </c>
      <c r="F2315">
        <v>38.037659306400002</v>
      </c>
      <c r="G2315">
        <v>64</v>
      </c>
      <c r="H2315">
        <v>37</v>
      </c>
      <c r="I2315">
        <v>17.760134927999999</v>
      </c>
      <c r="J2315">
        <f>(D2315+E2315/60+F2315/3600)*15</f>
        <v>29.908490247110002</v>
      </c>
      <c r="K2315">
        <f>IF(G2315&lt;0, G2315-H2315/60-I2315/3600, G2315+H2315/60+I2315/3600)</f>
        <v>64.621600037479993</v>
      </c>
      <c r="L2315">
        <v>35.225000000000001</v>
      </c>
      <c r="M2315">
        <v>-16.056999999999999</v>
      </c>
      <c r="N2315">
        <v>12.69</v>
      </c>
      <c r="O2315" t="s">
        <v>9341</v>
      </c>
      <c r="P2315">
        <v>5.2729999999999997</v>
      </c>
      <c r="Q2315">
        <v>5.2779999999999996</v>
      </c>
      <c r="R2315" t="s">
        <v>9341</v>
      </c>
      <c r="S2315">
        <v>5.27</v>
      </c>
      <c r="T2315" t="s">
        <v>9341</v>
      </c>
      <c r="U2315" t="s">
        <v>9589</v>
      </c>
      <c r="V2315" t="str">
        <f>LEFT($U2315,2)</f>
        <v>A0</v>
      </c>
      <c r="W2315" s="3">
        <f>_xlfn.XLOOKUP(V2315,$AC$2:$AC$43,$AD$2:$AD$43,"none")</f>
        <v>-0.01</v>
      </c>
      <c r="X2315" s="3">
        <f>IF(ISNUMBER($W2315), 4600 * (1 / (0.92 * $W2315 + 1.7) + 1 / (0.92 * $W2315 + 0.62)),"none")</f>
        <v>10251.712375722911</v>
      </c>
      <c r="Y2315" s="8">
        <f>IF(ISNUMBER($X2315), _xlfn.XLOOKUP($X2315,Sheet3!$A$2:$A$392,Sheet3!$B$2:$B$392,"none", 1,1), $AF$2)</f>
        <v>0.6109</v>
      </c>
      <c r="Z2315" s="8">
        <f>IF(ISNUMBER($X2315), _xlfn.XLOOKUP($X2315,Sheet3!$A$2:$A$392,Sheet3!$C$2:$C$392,"none", 1,1), $AF$2)</f>
        <v>0.69189999999999996</v>
      </c>
      <c r="AA2315" s="8">
        <f>IF(ISNUMBER($X2315), _xlfn.XLOOKUP($X2315,Sheet3!$A$2:$A$392,Sheet3!$D$2:$D$392,"none", 1,1), $AF$2)</f>
        <v>1</v>
      </c>
    </row>
    <row r="2316" spans="1:27">
      <c r="A2316">
        <v>6264</v>
      </c>
      <c r="B2316" t="s">
        <v>6567</v>
      </c>
      <c r="C2316" t="s">
        <v>16</v>
      </c>
      <c r="D2316">
        <v>19</v>
      </c>
      <c r="E2316">
        <v>56</v>
      </c>
      <c r="F2316">
        <v>14.251912598400001</v>
      </c>
      <c r="G2316">
        <v>11</v>
      </c>
      <c r="H2316">
        <v>25</v>
      </c>
      <c r="I2316">
        <v>25.401080424</v>
      </c>
      <c r="J2316">
        <f>(D2316+E2316/60+F2316/3600)*15</f>
        <v>299.05938296916003</v>
      </c>
      <c r="K2316">
        <f>IF(G2316&lt;0, G2316-H2316/60-I2316/3600, G2316+H2316/60+I2316/3600)</f>
        <v>11.42372252234</v>
      </c>
      <c r="L2316">
        <v>32.744999999999997</v>
      </c>
      <c r="M2316">
        <v>5.63</v>
      </c>
      <c r="N2316">
        <v>14.75</v>
      </c>
      <c r="O2316" t="s">
        <v>9341</v>
      </c>
      <c r="P2316">
        <v>5.2830000000000004</v>
      </c>
      <c r="Q2316">
        <v>5.2779999999999996</v>
      </c>
      <c r="R2316" t="s">
        <v>9341</v>
      </c>
      <c r="S2316">
        <v>5.2720000000000002</v>
      </c>
      <c r="T2316" t="s">
        <v>9341</v>
      </c>
      <c r="U2316" t="s">
        <v>9887</v>
      </c>
      <c r="V2316" t="str">
        <f>LEFT($U2316,2)</f>
        <v>A1</v>
      </c>
      <c r="W2316" s="3">
        <f>_xlfn.XLOOKUP(V2316,$AC$2:$AC$43,$AD$2:$AD$43,"none")</f>
        <v>0.02</v>
      </c>
      <c r="X2316" s="3">
        <f>IF(ISNUMBER($W2316), 4600 * (1 / (0.92 * $W2316 + 1.7) + 1 / (0.92 * $W2316 + 0.62)),"none")</f>
        <v>9882.4225367888994</v>
      </c>
      <c r="Y2316" s="8">
        <f>IF(ISNUMBER($X2316), _xlfn.XLOOKUP($X2316,Sheet3!$A$2:$A$392,Sheet3!$B$2:$B$392,"none", 1,1), $AF$2)</f>
        <v>0.63239999999999996</v>
      </c>
      <c r="Z2316" s="8">
        <f>IF(ISNUMBER($X2316), _xlfn.XLOOKUP($X2316,Sheet3!$A$2:$A$392,Sheet3!$C$2:$C$392,"none", 1,1), $AF$2)</f>
        <v>0.70809999999999995</v>
      </c>
      <c r="AA2316" s="8">
        <f>IF(ISNUMBER($X2316), _xlfn.XLOOKUP($X2316,Sheet3!$A$2:$A$392,Sheet3!$D$2:$D$392,"none", 1,1), $AF$2)</f>
        <v>1</v>
      </c>
    </row>
    <row r="2317" spans="1:27">
      <c r="A2317">
        <v>7796</v>
      </c>
      <c r="B2317" t="s">
        <v>8099</v>
      </c>
      <c r="C2317" t="s">
        <v>12</v>
      </c>
      <c r="D2317">
        <v>18</v>
      </c>
      <c r="E2317">
        <v>54</v>
      </c>
      <c r="F2317">
        <v>47.1406201872</v>
      </c>
      <c r="G2317">
        <v>-87</v>
      </c>
      <c r="H2317">
        <v>36</v>
      </c>
      <c r="I2317">
        <v>21.035930076</v>
      </c>
      <c r="J2317">
        <f>(D2317+E2317/60+F2317/3600)*15</f>
        <v>283.69641925077997</v>
      </c>
      <c r="K2317">
        <f>IF(G2317&lt;0, G2317-H2317/60-I2317/3600, G2317+H2317/60+I2317/3600)</f>
        <v>-87.60584331391</v>
      </c>
      <c r="L2317">
        <v>-36.555</v>
      </c>
      <c r="M2317">
        <v>-135.715</v>
      </c>
      <c r="N2317">
        <v>12.51</v>
      </c>
      <c r="O2317" t="s">
        <v>9341</v>
      </c>
      <c r="P2317">
        <v>6.585</v>
      </c>
      <c r="Q2317">
        <v>5.2779999999999996</v>
      </c>
      <c r="R2317" t="s">
        <v>9341</v>
      </c>
      <c r="S2317">
        <v>4.8849999999999998</v>
      </c>
      <c r="T2317" t="s">
        <v>9341</v>
      </c>
      <c r="U2317" t="s">
        <v>9389</v>
      </c>
      <c r="V2317" t="str">
        <f>LEFT($U2317,2)</f>
        <v>K3</v>
      </c>
      <c r="W2317" s="3">
        <f>_xlfn.XLOOKUP(V2317,$AC$2:$AC$43,$AD$2:$AD$43,"none")</f>
        <v>0.95</v>
      </c>
      <c r="X2317" s="3">
        <f>IF(ISNUMBER($W2317), 4600 * (1 / (0.92 * $W2317 + 1.7) + 1 / (0.92 * $W2317 + 0.62)),"none")</f>
        <v>4866.084384156673</v>
      </c>
      <c r="Y2317" s="8">
        <f>IF(ISNUMBER($X2317), _xlfn.XLOOKUP($X2317,Sheet3!$A$2:$A$392,Sheet3!$B$2:$B$392,"none", 1,1), $AF$2)</f>
        <v>1</v>
      </c>
      <c r="Z2317" s="8">
        <f>IF(ISNUMBER($X2317), _xlfn.XLOOKUP($X2317,Sheet3!$A$2:$A$392,Sheet3!$C$2:$C$392,"none", 1,1), $AF$2)</f>
        <v>0.78720000000000001</v>
      </c>
      <c r="AA2317" s="8">
        <f>IF(ISNUMBER($X2317), _xlfn.XLOOKUP($X2317,Sheet3!$A$2:$A$392,Sheet3!$D$2:$D$392,"none", 1,1), $AF$2)</f>
        <v>0.57969999999999999</v>
      </c>
    </row>
    <row r="2318" spans="1:27">
      <c r="A2318">
        <v>8428</v>
      </c>
      <c r="B2318" t="s">
        <v>8731</v>
      </c>
      <c r="C2318" t="s">
        <v>313</v>
      </c>
      <c r="D2318">
        <v>17</v>
      </c>
      <c r="E2318">
        <v>3</v>
      </c>
      <c r="F2318">
        <v>8.7535948607999998</v>
      </c>
      <c r="G2318">
        <v>-53</v>
      </c>
      <c r="H2318">
        <v>14</v>
      </c>
      <c r="I2318">
        <v>12.969631572000001</v>
      </c>
      <c r="J2318">
        <f>(D2318+E2318/60+F2318/3600)*15</f>
        <v>255.78647331191999</v>
      </c>
      <c r="K2318">
        <f>IF(G2318&lt;0, G2318-H2318/60-I2318/3600, G2318+H2318/60+I2318/3600)</f>
        <v>-53.236936008770002</v>
      </c>
      <c r="L2318">
        <v>-22.408999999999999</v>
      </c>
      <c r="M2318">
        <v>-143.79300000000001</v>
      </c>
      <c r="N2318">
        <v>37.369999999999997</v>
      </c>
      <c r="O2318" t="s">
        <v>9341</v>
      </c>
      <c r="P2318">
        <v>5.75</v>
      </c>
      <c r="Q2318">
        <v>5.2779999999999996</v>
      </c>
      <c r="R2318" t="s">
        <v>9341</v>
      </c>
      <c r="S2318">
        <v>5.218</v>
      </c>
      <c r="T2318" t="s">
        <v>9341</v>
      </c>
      <c r="U2318" t="s">
        <v>11479</v>
      </c>
      <c r="V2318" t="str">
        <f>LEFT($U2318,2)</f>
        <v>F5</v>
      </c>
      <c r="W2318" s="3">
        <f>_xlfn.XLOOKUP(V2318,$AC$2:$AC$43,$AD$2:$AD$43,"none")</f>
        <v>0.45</v>
      </c>
      <c r="X2318" s="3">
        <f>IF(ISNUMBER($W2318), 4600 * (1 / (0.92 * $W2318 + 1.7) + 1 / (0.92 * $W2318 + 0.62)),"none")</f>
        <v>6624.7124722536864</v>
      </c>
      <c r="Y2318" s="8">
        <f>IF(ISNUMBER($X2318), _xlfn.XLOOKUP($X2318,Sheet3!$A$2:$A$392,Sheet3!$B$2:$B$392,"none", 1,1), $AF$2)</f>
        <v>0.99370000000000003</v>
      </c>
      <c r="Z2318" s="8">
        <f>IF(ISNUMBER($X2318), _xlfn.XLOOKUP($X2318,Sheet3!$A$2:$A$392,Sheet3!$C$2:$C$392,"none", 1,1), $AF$2)</f>
        <v>0.9526</v>
      </c>
      <c r="AA2318" s="8">
        <f>IF(ISNUMBER($X2318), _xlfn.XLOOKUP($X2318,Sheet3!$A$2:$A$392,Sheet3!$D$2:$D$392,"none", 1,1), $AF$2)</f>
        <v>1</v>
      </c>
    </row>
    <row r="2319" spans="1:27">
      <c r="A2319">
        <v>2275</v>
      </c>
      <c r="B2319" t="s">
        <v>2576</v>
      </c>
      <c r="C2319" t="s">
        <v>12</v>
      </c>
      <c r="D2319">
        <v>6</v>
      </c>
      <c r="E2319">
        <v>7</v>
      </c>
      <c r="F2319">
        <v>41.638144660800002</v>
      </c>
      <c r="G2319">
        <v>-19</v>
      </c>
      <c r="H2319">
        <v>9</v>
      </c>
      <c r="I2319">
        <v>57.119590692000003</v>
      </c>
      <c r="J2319">
        <f>(D2319+E2319/60+F2319/3600)*15</f>
        <v>91.923492269419995</v>
      </c>
      <c r="K2319">
        <f>IF(G2319&lt;0, G2319-H2319/60-I2319/3600, G2319+H2319/60+I2319/3600)</f>
        <v>-19.165866552969998</v>
      </c>
      <c r="L2319">
        <v>12.492000000000001</v>
      </c>
      <c r="M2319">
        <v>56.996000000000002</v>
      </c>
      <c r="N2319">
        <v>4.58</v>
      </c>
      <c r="O2319" t="s">
        <v>9341</v>
      </c>
      <c r="P2319">
        <v>6.91</v>
      </c>
      <c r="Q2319">
        <v>5.2789999999999999</v>
      </c>
      <c r="R2319" t="s">
        <v>9341</v>
      </c>
      <c r="S2319">
        <v>4.4820000000000002</v>
      </c>
      <c r="T2319" t="s">
        <v>9341</v>
      </c>
      <c r="U2319" t="s">
        <v>9376</v>
      </c>
      <c r="V2319" t="str">
        <f>LEFT($U2319,2)</f>
        <v>M1</v>
      </c>
      <c r="W2319" s="3">
        <f>_xlfn.XLOOKUP(V2319,$AC$2:$AC$43,$AD$2:$AD$43,"none")</f>
        <v>1.47</v>
      </c>
      <c r="X2319" s="3">
        <f>IF(ISNUMBER($W2319), 4600 * (1 / (0.92 * $W2319 + 1.7) + 1 / (0.92 * $W2319 + 0.62)),"none")</f>
        <v>3839.1950178350371</v>
      </c>
      <c r="Y2319" s="8">
        <f>IF(ISNUMBER($X2319), _xlfn.XLOOKUP($X2319,Sheet3!$A$2:$A$392,Sheet3!$B$2:$B$392,"none", 1,1), $AF$2)</f>
        <v>1</v>
      </c>
      <c r="Z2319" s="8">
        <f>IF(ISNUMBER($X2319), _xlfn.XLOOKUP($X2319,Sheet3!$A$2:$A$392,Sheet3!$C$2:$C$392,"none", 1,1), $AF$2)</f>
        <v>0.64800000000000002</v>
      </c>
      <c r="AA2319" s="8">
        <f>IF(ISNUMBER($X2319), _xlfn.XLOOKUP($X2319,Sheet3!$A$2:$A$392,Sheet3!$D$2:$D$392,"none", 1,1), $AF$2)</f>
        <v>0.33460000000000001</v>
      </c>
    </row>
    <row r="2320" spans="1:27">
      <c r="A2320">
        <v>3118</v>
      </c>
      <c r="B2320" t="s">
        <v>3421</v>
      </c>
      <c r="C2320" t="s">
        <v>297</v>
      </c>
      <c r="D2320">
        <v>8</v>
      </c>
      <c r="E2320">
        <v>47</v>
      </c>
      <c r="F2320">
        <v>14.985828348</v>
      </c>
      <c r="G2320">
        <v>-1</v>
      </c>
      <c r="H2320">
        <v>53</v>
      </c>
      <c r="I2320">
        <v>49.332833411999999</v>
      </c>
      <c r="J2320">
        <f>(D2320+E2320/60+F2320/3600)*15</f>
        <v>131.81244095144999</v>
      </c>
      <c r="K2320">
        <f>IF(G2320&lt;0, G2320-H2320/60-I2320/3600, G2320+H2320/60+I2320/3600)</f>
        <v>-1.8970368981699999</v>
      </c>
      <c r="L2320">
        <v>-32.151000000000003</v>
      </c>
      <c r="M2320">
        <v>2.5059999999999998</v>
      </c>
      <c r="N2320">
        <v>7.77</v>
      </c>
      <c r="O2320" t="s">
        <v>9341</v>
      </c>
      <c r="P2320">
        <v>5.3209999999999997</v>
      </c>
      <c r="Q2320">
        <v>5.2789999999999999</v>
      </c>
      <c r="R2320" t="s">
        <v>9341</v>
      </c>
      <c r="S2320">
        <v>5.2750000000000004</v>
      </c>
      <c r="T2320" t="s">
        <v>9341</v>
      </c>
      <c r="U2320" t="s">
        <v>9394</v>
      </c>
      <c r="V2320" t="str">
        <f>LEFT($U2320,2)</f>
        <v>A0</v>
      </c>
      <c r="W2320" s="3">
        <f>_xlfn.XLOOKUP(V2320,$AC$2:$AC$43,$AD$2:$AD$43,"none")</f>
        <v>-0.01</v>
      </c>
      <c r="X2320" s="3">
        <f>IF(ISNUMBER($W2320), 4600 * (1 / (0.92 * $W2320 + 1.7) + 1 / (0.92 * $W2320 + 0.62)),"none")</f>
        <v>10251.712375722911</v>
      </c>
      <c r="Y2320" s="8">
        <f>IF(ISNUMBER($X2320), _xlfn.XLOOKUP($X2320,Sheet3!$A$2:$A$392,Sheet3!$B$2:$B$392,"none", 1,1), $AF$2)</f>
        <v>0.6109</v>
      </c>
      <c r="Z2320" s="8">
        <f>IF(ISNUMBER($X2320), _xlfn.XLOOKUP($X2320,Sheet3!$A$2:$A$392,Sheet3!$C$2:$C$392,"none", 1,1), $AF$2)</f>
        <v>0.69189999999999996</v>
      </c>
      <c r="AA2320" s="8">
        <f>IF(ISNUMBER($X2320), _xlfn.XLOOKUP($X2320,Sheet3!$A$2:$A$392,Sheet3!$D$2:$D$392,"none", 1,1), $AF$2)</f>
        <v>1</v>
      </c>
    </row>
    <row r="2321" spans="1:27">
      <c r="A2321">
        <v>6462</v>
      </c>
      <c r="B2321" t="s">
        <v>6765</v>
      </c>
      <c r="C2321" t="s">
        <v>16</v>
      </c>
      <c r="D2321">
        <v>18</v>
      </c>
      <c r="E2321">
        <v>19</v>
      </c>
      <c r="F2321">
        <v>10.679441688000001</v>
      </c>
      <c r="G2321">
        <v>24</v>
      </c>
      <c r="H2321">
        <v>26</v>
      </c>
      <c r="I2321">
        <v>45.803032367999997</v>
      </c>
      <c r="J2321">
        <f>(D2321+E2321/60+F2321/3600)*15</f>
        <v>274.79449767369999</v>
      </c>
      <c r="K2321">
        <f>IF(G2321&lt;0, G2321-H2321/60-I2321/3600, G2321+H2321/60+I2321/3600)</f>
        <v>24.44605639788</v>
      </c>
      <c r="L2321">
        <v>10.121</v>
      </c>
      <c r="M2321">
        <v>5.6269999999999998</v>
      </c>
      <c r="N2321">
        <v>2.67</v>
      </c>
      <c r="O2321" t="s">
        <v>9341</v>
      </c>
      <c r="P2321">
        <v>6.8070000000000004</v>
      </c>
      <c r="Q2321">
        <v>5.2789999999999999</v>
      </c>
      <c r="R2321" t="s">
        <v>9341</v>
      </c>
      <c r="S2321">
        <v>4.7530000000000001</v>
      </c>
      <c r="T2321" t="s">
        <v>9341</v>
      </c>
      <c r="U2321" t="s">
        <v>11115</v>
      </c>
      <c r="V2321" t="str">
        <f>LEFT($U2321,2)</f>
        <v>K3</v>
      </c>
      <c r="W2321" s="3">
        <f>_xlfn.XLOOKUP(V2321,$AC$2:$AC$43,$AD$2:$AD$43,"none")</f>
        <v>0.95</v>
      </c>
      <c r="X2321" s="3">
        <f>IF(ISNUMBER($W2321), 4600 * (1 / (0.92 * $W2321 + 1.7) + 1 / (0.92 * $W2321 + 0.62)),"none")</f>
        <v>4866.084384156673</v>
      </c>
      <c r="Y2321" s="8">
        <f>IF(ISNUMBER($X2321), _xlfn.XLOOKUP($X2321,Sheet3!$A$2:$A$392,Sheet3!$B$2:$B$392,"none", 1,1), $AF$2)</f>
        <v>1</v>
      </c>
      <c r="Z2321" s="8">
        <f>IF(ISNUMBER($X2321), _xlfn.XLOOKUP($X2321,Sheet3!$A$2:$A$392,Sheet3!$C$2:$C$392,"none", 1,1), $AF$2)</f>
        <v>0.78720000000000001</v>
      </c>
      <c r="AA2321" s="8">
        <f>IF(ISNUMBER($X2321), _xlfn.XLOOKUP($X2321,Sheet3!$A$2:$A$392,Sheet3!$D$2:$D$392,"none", 1,1), $AF$2)</f>
        <v>0.57969999999999999</v>
      </c>
    </row>
    <row r="2322" spans="1:27">
      <c r="A2322">
        <v>7502</v>
      </c>
      <c r="B2322" t="s">
        <v>7805</v>
      </c>
      <c r="C2322" t="s">
        <v>297</v>
      </c>
      <c r="D2322">
        <v>8</v>
      </c>
      <c r="E2322">
        <v>22</v>
      </c>
      <c r="F2322">
        <v>4.4515502064000003</v>
      </c>
      <c r="G2322">
        <v>-73</v>
      </c>
      <c r="H2322">
        <v>23</v>
      </c>
      <c r="I2322">
        <v>59.925815231999998</v>
      </c>
      <c r="J2322">
        <f>(D2322+E2322/60+F2322/3600)*15</f>
        <v>125.51854812585999</v>
      </c>
      <c r="K2322">
        <f>IF(G2322&lt;0, G2322-H2322/60-I2322/3600, G2322+H2322/60+I2322/3600)</f>
        <v>-73.399979393120006</v>
      </c>
      <c r="L2322">
        <v>-29.431999999999999</v>
      </c>
      <c r="M2322">
        <v>29.925999999999998</v>
      </c>
      <c r="N2322">
        <v>8.43</v>
      </c>
      <c r="O2322" t="s">
        <v>9341</v>
      </c>
      <c r="P2322">
        <v>5.2839999999999998</v>
      </c>
      <c r="Q2322">
        <v>5.2789999999999999</v>
      </c>
      <c r="R2322" t="s">
        <v>9341</v>
      </c>
      <c r="S2322">
        <v>5.2629999999999999</v>
      </c>
      <c r="T2322" t="s">
        <v>9341</v>
      </c>
      <c r="U2322" t="s">
        <v>11304</v>
      </c>
      <c r="V2322" t="str">
        <f>LEFT($U2322,2)</f>
        <v>A0</v>
      </c>
      <c r="W2322" s="3">
        <f>_xlfn.XLOOKUP(V2322,$AC$2:$AC$43,$AD$2:$AD$43,"none")</f>
        <v>-0.01</v>
      </c>
      <c r="X2322" s="3">
        <f>IF(ISNUMBER($W2322), 4600 * (1 / (0.92 * $W2322 + 1.7) + 1 / (0.92 * $W2322 + 0.62)),"none")</f>
        <v>10251.712375722911</v>
      </c>
      <c r="Y2322" s="8">
        <f>IF(ISNUMBER($X2322), _xlfn.XLOOKUP($X2322,Sheet3!$A$2:$A$392,Sheet3!$B$2:$B$392,"none", 1,1), $AF$2)</f>
        <v>0.6109</v>
      </c>
      <c r="Z2322" s="8">
        <f>IF(ISNUMBER($X2322), _xlfn.XLOOKUP($X2322,Sheet3!$A$2:$A$392,Sheet3!$C$2:$C$392,"none", 1,1), $AF$2)</f>
        <v>0.69189999999999996</v>
      </c>
      <c r="AA2322" s="8">
        <f>IF(ISNUMBER($X2322), _xlfn.XLOOKUP($X2322,Sheet3!$A$2:$A$392,Sheet3!$D$2:$D$392,"none", 1,1), $AF$2)</f>
        <v>1</v>
      </c>
    </row>
    <row r="2323" spans="1:27">
      <c r="A2323">
        <v>923</v>
      </c>
      <c r="B2323" t="s">
        <v>1223</v>
      </c>
      <c r="C2323" t="s">
        <v>12</v>
      </c>
      <c r="D2323">
        <v>17</v>
      </c>
      <c r="E2323">
        <v>34</v>
      </c>
      <c r="F2323">
        <v>59.624742415500002</v>
      </c>
      <c r="G2323">
        <v>61</v>
      </c>
      <c r="H2323">
        <v>52</v>
      </c>
      <c r="I2323">
        <v>28.241837953000001</v>
      </c>
      <c r="J2323">
        <f>(D2323+E2323/60+F2323/3600)*15</f>
        <v>263.74843642673125</v>
      </c>
      <c r="K2323">
        <f>IF(G2323&lt;0, G2323-H2323/60-I2323/3600, G2323+H2323/60+I2323/3600)</f>
        <v>61.87451162165361</v>
      </c>
      <c r="L2323">
        <v>236.24700000000001</v>
      </c>
      <c r="M2323">
        <v>-466.11099999999999</v>
      </c>
      <c r="N2323">
        <v>69.28</v>
      </c>
      <c r="O2323" t="s">
        <v>9341</v>
      </c>
      <c r="P2323">
        <v>5.93</v>
      </c>
      <c r="Q2323">
        <v>5.28</v>
      </c>
      <c r="R2323" t="s">
        <v>9341</v>
      </c>
      <c r="S2323">
        <v>5.069</v>
      </c>
      <c r="T2323" t="s">
        <v>9341</v>
      </c>
      <c r="U2323" t="s">
        <v>9764</v>
      </c>
      <c r="V2323" t="str">
        <f>LEFT($U2323,2)</f>
        <v>G0</v>
      </c>
      <c r="W2323" s="3">
        <f>_xlfn.XLOOKUP(V2323,$AC$2:$AC$43,$AD$2:$AD$43,"none")</f>
        <v>0.6</v>
      </c>
      <c r="X2323" s="3">
        <f>IF(ISNUMBER($W2323), 4600 * (1 / (0.92 * $W2323 + 1.7) + 1 / (0.92 * $W2323 + 0.62)),"none")</f>
        <v>5967.5434501906539</v>
      </c>
      <c r="Y2323" s="8">
        <f>IF(ISNUMBER($X2323), _xlfn.XLOOKUP($X2323,Sheet3!$A$2:$A$392,Sheet3!$B$2:$B$392,"none", 1,1), $AF$2)</f>
        <v>1</v>
      </c>
      <c r="Z2323" s="8">
        <f>IF(ISNUMBER($X2323), _xlfn.XLOOKUP($X2323,Sheet3!$A$2:$A$392,Sheet3!$C$2:$C$392,"none", 1,1), $AF$2)</f>
        <v>0.90190000000000003</v>
      </c>
      <c r="AA2323" s="8">
        <f>IF(ISNUMBER($X2323), _xlfn.XLOOKUP($X2323,Sheet3!$A$2:$A$392,Sheet3!$D$2:$D$392,"none", 1,1), $AF$2)</f>
        <v>0.84730000000000005</v>
      </c>
    </row>
    <row r="2324" spans="1:27">
      <c r="A2324">
        <v>1025</v>
      </c>
      <c r="B2324" t="s">
        <v>1326</v>
      </c>
      <c r="C2324" t="s">
        <v>12</v>
      </c>
      <c r="D2324">
        <v>16</v>
      </c>
      <c r="E2324">
        <v>38</v>
      </c>
      <c r="F2324">
        <v>0.44846042159999999</v>
      </c>
      <c r="G2324">
        <v>56</v>
      </c>
      <c r="H2324">
        <v>0</v>
      </c>
      <c r="I2324">
        <v>56.025367379999999</v>
      </c>
      <c r="J2324">
        <f>(D2324+E2324/60+F2324/3600)*15</f>
        <v>249.50186858509002</v>
      </c>
      <c r="K2324">
        <f>IF(G2324&lt;0, G2324-H2324/60-I2324/3600, G2324+H2324/60+I2324/3600)</f>
        <v>56.015562602049997</v>
      </c>
      <c r="L2324">
        <v>4.6520000000000001</v>
      </c>
      <c r="M2324">
        <v>65.762</v>
      </c>
      <c r="N2324">
        <v>12.62</v>
      </c>
      <c r="O2324" t="s">
        <v>9341</v>
      </c>
      <c r="P2324">
        <v>6.3369999999999997</v>
      </c>
      <c r="Q2324">
        <v>5.28</v>
      </c>
      <c r="R2324" t="s">
        <v>9341</v>
      </c>
      <c r="S2324">
        <v>4.9749999999999996</v>
      </c>
      <c r="T2324" t="s">
        <v>9341</v>
      </c>
      <c r="U2324" t="s">
        <v>9500</v>
      </c>
      <c r="V2324" t="str">
        <f>LEFT($U2324,2)</f>
        <v>K1</v>
      </c>
      <c r="W2324" s="3">
        <f>_xlfn.XLOOKUP(V2324,$AC$2:$AC$43,$AD$2:$AD$43,"none")</f>
        <v>0.86</v>
      </c>
      <c r="X2324" s="3">
        <f>IF(ISNUMBER($W2324), 4600 * (1 / (0.92 * $W2324 + 1.7) + 1 / (0.92 * $W2324 + 0.62)),"none")</f>
        <v>5106.1368670782376</v>
      </c>
      <c r="Y2324" s="8">
        <f>IF(ISNUMBER($X2324), _xlfn.XLOOKUP($X2324,Sheet3!$A$2:$A$392,Sheet3!$B$2:$B$392,"none", 1,1), $AF$2)</f>
        <v>1</v>
      </c>
      <c r="Z2324" s="8">
        <f>IF(ISNUMBER($X2324), _xlfn.XLOOKUP($X2324,Sheet3!$A$2:$A$392,Sheet3!$C$2:$C$392,"none", 1,1), $AF$2)</f>
        <v>0.82210000000000005</v>
      </c>
      <c r="AA2324" s="8">
        <f>IF(ISNUMBER($X2324), _xlfn.XLOOKUP($X2324,Sheet3!$A$2:$A$392,Sheet3!$D$2:$D$392,"none", 1,1), $AF$2)</f>
        <v>0.65410000000000001</v>
      </c>
    </row>
    <row r="2325" spans="1:27">
      <c r="A2325">
        <v>1374</v>
      </c>
      <c r="B2325" t="s">
        <v>1675</v>
      </c>
      <c r="C2325" t="s">
        <v>35</v>
      </c>
      <c r="D2325">
        <v>14</v>
      </c>
      <c r="E2325">
        <v>7</v>
      </c>
      <c r="F2325">
        <v>55.756004599999997</v>
      </c>
      <c r="G2325">
        <v>43</v>
      </c>
      <c r="H2325">
        <v>51</v>
      </c>
      <c r="I2325">
        <v>16.025943999999999</v>
      </c>
      <c r="J2325">
        <f>(D2325+E2325/60+F2325/3600)*15</f>
        <v>211.98231668583335</v>
      </c>
      <c r="K2325">
        <f>IF(G2325&lt;0, G2325-H2325/60-I2325/3600, G2325+H2325/60+I2325/3600)</f>
        <v>43.854451651111113</v>
      </c>
      <c r="L2325">
        <v>11.63</v>
      </c>
      <c r="M2325">
        <v>-30.08</v>
      </c>
      <c r="N2325">
        <v>6.36</v>
      </c>
      <c r="O2325">
        <v>8.52</v>
      </c>
      <c r="P2325">
        <v>6.86</v>
      </c>
      <c r="Q2325">
        <v>5.28</v>
      </c>
      <c r="R2325">
        <v>3.43</v>
      </c>
      <c r="S2325">
        <v>3.69</v>
      </c>
      <c r="T2325">
        <v>1.77</v>
      </c>
      <c r="U2325" t="s">
        <v>9461</v>
      </c>
      <c r="V2325" t="str">
        <f>LEFT($U2325,2)</f>
        <v>M4</v>
      </c>
      <c r="W2325" s="3">
        <f>_xlfn.XLOOKUP(V2325,$AC$2:$AC$43,$AD$2:$AD$43,"none")</f>
        <v>1.52</v>
      </c>
      <c r="X2325" s="3">
        <f>IF(ISNUMBER($W2325), 4600 * (1 / (0.92 * $W2325 + 1.7) + 1 / (0.92 * $W2325 + 0.62)),"none")</f>
        <v>3763.6701294642344</v>
      </c>
      <c r="Y2325" s="8">
        <f>IF(ISNUMBER($X2325), _xlfn.XLOOKUP($X2325,Sheet3!$A$2:$A$392,Sheet3!$B$2:$B$392,"none", 1,1), $AF$2)</f>
        <v>1</v>
      </c>
      <c r="Z2325" s="8">
        <f>IF(ISNUMBER($X2325), _xlfn.XLOOKUP($X2325,Sheet3!$A$2:$A$392,Sheet3!$C$2:$C$392,"none", 1,1), $AF$2)</f>
        <v>0.63180000000000003</v>
      </c>
      <c r="AA2325" s="8">
        <f>IF(ISNUMBER($X2325), _xlfn.XLOOKUP($X2325,Sheet3!$A$2:$A$392,Sheet3!$D$2:$D$392,"none", 1,1), $AF$2)</f>
        <v>0.31119999999999998</v>
      </c>
    </row>
    <row r="2326" spans="1:27">
      <c r="A2326">
        <v>1616</v>
      </c>
      <c r="B2326" t="s">
        <v>1917</v>
      </c>
      <c r="C2326" t="s">
        <v>297</v>
      </c>
      <c r="D2326">
        <v>4</v>
      </c>
      <c r="E2326">
        <v>1</v>
      </c>
      <c r="F2326">
        <v>32.047100649599997</v>
      </c>
      <c r="G2326">
        <v>-1</v>
      </c>
      <c r="H2326">
        <v>32</v>
      </c>
      <c r="I2326">
        <v>58.771121676</v>
      </c>
      <c r="J2326">
        <f>(D2326+E2326/60+F2326/3600)*15</f>
        <v>60.383529586039998</v>
      </c>
      <c r="K2326">
        <f>IF(G2326&lt;0, G2326-H2326/60-I2326/3600, G2326+H2326/60+I2326/3600)</f>
        <v>-1.5496586449099998</v>
      </c>
      <c r="L2326">
        <v>28.478999999999999</v>
      </c>
      <c r="M2326">
        <v>-15.863</v>
      </c>
      <c r="N2326">
        <v>7.47</v>
      </c>
      <c r="O2326">
        <v>4.58</v>
      </c>
      <c r="P2326">
        <v>5.13</v>
      </c>
      <c r="Q2326">
        <v>5.28</v>
      </c>
      <c r="R2326" t="s">
        <v>9341</v>
      </c>
      <c r="S2326">
        <v>5.2469999999999999</v>
      </c>
      <c r="T2326" t="s">
        <v>9341</v>
      </c>
      <c r="U2326" t="s">
        <v>9957</v>
      </c>
      <c r="V2326" t="str">
        <f>LEFT($U2326,2)</f>
        <v>B5</v>
      </c>
      <c r="W2326" s="3">
        <f>_xlfn.XLOOKUP(V2326,$AC$2:$AC$43,$AD$2:$AD$43,"none")</f>
        <v>-0.16</v>
      </c>
      <c r="X2326" s="3">
        <f>IF(ISNUMBER($W2326), 4600 * (1 / (0.92 * $W2326 + 1.7) + 1 / (0.92 * $W2326 + 0.62)),"none")</f>
        <v>12691.662939978085</v>
      </c>
      <c r="Y2326" s="8">
        <f>IF(ISNUMBER($X2326), _xlfn.XLOOKUP($X2326,Sheet3!$A$2:$A$392,Sheet3!$B$2:$B$392,"none", 1,1), $AF$2)</f>
        <v>0.52290000000000003</v>
      </c>
      <c r="Z2326" s="8">
        <f>IF(ISNUMBER($X2326), _xlfn.XLOOKUP($X2326,Sheet3!$A$2:$A$392,Sheet3!$C$2:$C$392,"none", 1,1), $AF$2)</f>
        <v>0.62250000000000005</v>
      </c>
      <c r="AA2326" s="8">
        <f>IF(ISNUMBER($X2326), _xlfn.XLOOKUP($X2326,Sheet3!$A$2:$A$392,Sheet3!$D$2:$D$392,"none", 1,1), $AF$2)</f>
        <v>1</v>
      </c>
    </row>
    <row r="2327" spans="1:27">
      <c r="A2327">
        <v>1892</v>
      </c>
      <c r="B2327" t="s">
        <v>2193</v>
      </c>
      <c r="C2327" t="s">
        <v>12</v>
      </c>
      <c r="D2327">
        <v>5</v>
      </c>
      <c r="E2327">
        <v>7</v>
      </c>
      <c r="F2327">
        <v>48.399632664000002</v>
      </c>
      <c r="G2327">
        <v>20</v>
      </c>
      <c r="H2327">
        <v>25</v>
      </c>
      <c r="I2327">
        <v>6.1552066080000003</v>
      </c>
      <c r="J2327">
        <f>(D2327+E2327/60+F2327/3600)*15</f>
        <v>76.95166513609999</v>
      </c>
      <c r="K2327">
        <f>IF(G2327&lt;0, G2327-H2327/60-I2327/3600, G2327+H2327/60+I2327/3600)</f>
        <v>20.41837644628</v>
      </c>
      <c r="L2327">
        <v>-46.286000000000001</v>
      </c>
      <c r="M2327">
        <v>-32.045999999999999</v>
      </c>
      <c r="N2327">
        <v>16.12</v>
      </c>
      <c r="O2327">
        <v>5.46</v>
      </c>
      <c r="P2327">
        <v>5.38</v>
      </c>
      <c r="Q2327">
        <v>5.28</v>
      </c>
      <c r="R2327" t="s">
        <v>9341</v>
      </c>
      <c r="S2327">
        <v>5.2709999999999999</v>
      </c>
      <c r="T2327" t="s">
        <v>9341</v>
      </c>
      <c r="U2327" t="s">
        <v>9390</v>
      </c>
      <c r="V2327" t="str">
        <f>LEFT($U2327,2)</f>
        <v>A5</v>
      </c>
      <c r="W2327" s="3">
        <f>_xlfn.XLOOKUP(V2327,$AC$2:$AC$43,$AD$2:$AD$43,"none")</f>
        <v>0.15</v>
      </c>
      <c r="X2327" s="3">
        <f>IF(ISNUMBER($W2327), 4600 * (1 / (0.92 * $W2327 + 1.7) + 1 / (0.92 * $W2327 + 0.62)),"none")</f>
        <v>8571.3219313180252</v>
      </c>
      <c r="Y2327" s="8">
        <f>IF(ISNUMBER($X2327), _xlfn.XLOOKUP($X2327,Sheet3!$A$2:$A$392,Sheet3!$B$2:$B$392,"none", 1,1), $AF$2)</f>
        <v>0.72599999999999998</v>
      </c>
      <c r="Z2327" s="8">
        <f>IF(ISNUMBER($X2327), _xlfn.XLOOKUP($X2327,Sheet3!$A$2:$A$392,Sheet3!$C$2:$C$392,"none", 1,1), $AF$2)</f>
        <v>0.7762</v>
      </c>
      <c r="AA2327" s="8">
        <f>IF(ISNUMBER($X2327), _xlfn.XLOOKUP($X2327,Sheet3!$A$2:$A$392,Sheet3!$D$2:$D$392,"none", 1,1), $AF$2)</f>
        <v>1</v>
      </c>
    </row>
    <row r="2328" spans="1:27">
      <c r="A2328">
        <v>2642</v>
      </c>
      <c r="B2328" t="s">
        <v>2944</v>
      </c>
      <c r="C2328" t="s">
        <v>12</v>
      </c>
      <c r="D2328">
        <v>7</v>
      </c>
      <c r="E2328">
        <v>3</v>
      </c>
      <c r="F2328">
        <v>57.315221629200003</v>
      </c>
      <c r="G2328">
        <v>-43</v>
      </c>
      <c r="H2328">
        <v>36</v>
      </c>
      <c r="I2328">
        <v>28.925859669000001</v>
      </c>
      <c r="J2328">
        <f>(D2328+E2328/60+F2328/3600)*15</f>
        <v>105.988813423455</v>
      </c>
      <c r="K2328">
        <f>IF(G2328&lt;0, G2328-H2328/60-I2328/3600, G2328+H2328/60+I2328/3600)</f>
        <v>-43.608034961019165</v>
      </c>
      <c r="L2328">
        <v>-105.047</v>
      </c>
      <c r="M2328">
        <v>389.83300000000003</v>
      </c>
      <c r="N2328">
        <v>58.62</v>
      </c>
      <c r="O2328" t="s">
        <v>9341</v>
      </c>
      <c r="P2328">
        <v>5.94</v>
      </c>
      <c r="Q2328">
        <v>5.28</v>
      </c>
      <c r="R2328">
        <v>5.05</v>
      </c>
      <c r="S2328">
        <v>5.391</v>
      </c>
      <c r="T2328">
        <v>4.71</v>
      </c>
      <c r="U2328" t="s">
        <v>10285</v>
      </c>
      <c r="V2328" t="str">
        <f>LEFT($U2328,2)</f>
        <v>G1</v>
      </c>
      <c r="W2328" s="3" t="str">
        <f>_xlfn.XLOOKUP(V2328,$AC$2:$AC$43,$AD$2:$AD$43,"none")</f>
        <v>none</v>
      </c>
      <c r="X2328" s="3" t="str">
        <f>IF(ISNUMBER($W2328), 4600 * (1 / (0.92 * $W2328 + 1.7) + 1 / (0.92 * $W2328 + 0.62)),"none")</f>
        <v>none</v>
      </c>
      <c r="Y2328" s="8">
        <f>IF(ISNUMBER($X2328), _xlfn.XLOOKUP($X2328,Sheet3!$A$2:$A$392,Sheet3!$B$2:$B$392,"none", 1,1), $AF$2)</f>
        <v>0.8</v>
      </c>
      <c r="Z2328" s="8">
        <f>IF(ISNUMBER($X2328), _xlfn.XLOOKUP($X2328,Sheet3!$A$2:$A$392,Sheet3!$C$2:$C$392,"none", 1,1), $AF$2)</f>
        <v>0.8</v>
      </c>
      <c r="AA2328" s="8">
        <f>IF(ISNUMBER($X2328), _xlfn.XLOOKUP($X2328,Sheet3!$A$2:$A$392,Sheet3!$D$2:$D$392,"none", 1,1), $AF$2)</f>
        <v>0.8</v>
      </c>
    </row>
    <row r="2329" spans="1:27">
      <c r="A2329">
        <v>2772</v>
      </c>
      <c r="B2329" t="s">
        <v>3075</v>
      </c>
      <c r="C2329" t="s">
        <v>297</v>
      </c>
      <c r="D2329">
        <v>7</v>
      </c>
      <c r="E2329">
        <v>24</v>
      </c>
      <c r="F2329">
        <v>43.854156562100002</v>
      </c>
      <c r="G2329">
        <v>-31</v>
      </c>
      <c r="H2329">
        <v>48</v>
      </c>
      <c r="I2329">
        <v>32.057079848000001</v>
      </c>
      <c r="J2329">
        <f>(D2329+E2329/60+F2329/3600)*15</f>
        <v>111.1827256523421</v>
      </c>
      <c r="K2329">
        <f>IF(G2329&lt;0, G2329-H2329/60-I2329/3600, G2329+H2329/60+I2329/3600)</f>
        <v>-31.808904744402223</v>
      </c>
      <c r="L2329">
        <v>-21.181000000000001</v>
      </c>
      <c r="M2329">
        <v>9.1850000000000005</v>
      </c>
      <c r="N2329">
        <v>5.14</v>
      </c>
      <c r="O2329" t="s">
        <v>9341</v>
      </c>
      <c r="P2329">
        <v>6.3579999999999997</v>
      </c>
      <c r="Q2329">
        <v>5.28</v>
      </c>
      <c r="R2329" t="s">
        <v>9341</v>
      </c>
      <c r="S2329">
        <v>5.024</v>
      </c>
      <c r="T2329" t="s">
        <v>9341</v>
      </c>
      <c r="U2329" t="s">
        <v>9819</v>
      </c>
      <c r="V2329" t="str">
        <f>LEFT($U2329,2)</f>
        <v>K1</v>
      </c>
      <c r="W2329" s="3">
        <f>_xlfn.XLOOKUP(V2329,$AC$2:$AC$43,$AD$2:$AD$43,"none")</f>
        <v>0.86</v>
      </c>
      <c r="X2329" s="3">
        <f>IF(ISNUMBER($W2329), 4600 * (1 / (0.92 * $W2329 + 1.7) + 1 / (0.92 * $W2329 + 0.62)),"none")</f>
        <v>5106.1368670782376</v>
      </c>
      <c r="Y2329" s="8">
        <f>IF(ISNUMBER($X2329), _xlfn.XLOOKUP($X2329,Sheet3!$A$2:$A$392,Sheet3!$B$2:$B$392,"none", 1,1), $AF$2)</f>
        <v>1</v>
      </c>
      <c r="Z2329" s="8">
        <f>IF(ISNUMBER($X2329), _xlfn.XLOOKUP($X2329,Sheet3!$A$2:$A$392,Sheet3!$C$2:$C$392,"none", 1,1), $AF$2)</f>
        <v>0.82210000000000005</v>
      </c>
      <c r="AA2329" s="8">
        <f>IF(ISNUMBER($X2329), _xlfn.XLOOKUP($X2329,Sheet3!$A$2:$A$392,Sheet3!$D$2:$D$392,"none", 1,1), $AF$2)</f>
        <v>0.65410000000000001</v>
      </c>
    </row>
    <row r="2330" spans="1:27">
      <c r="A2330">
        <v>6108</v>
      </c>
      <c r="B2330" t="s">
        <v>6411</v>
      </c>
      <c r="C2330" t="s">
        <v>297</v>
      </c>
      <c r="D2330">
        <v>19</v>
      </c>
      <c r="E2330">
        <v>18</v>
      </c>
      <c r="F2330">
        <v>32.495576709600002</v>
      </c>
      <c r="G2330">
        <v>1</v>
      </c>
      <c r="H2330">
        <v>5</v>
      </c>
      <c r="I2330">
        <v>6.46155042</v>
      </c>
      <c r="J2330">
        <f>(D2330+E2330/60+F2330/3600)*15</f>
        <v>289.63539823628997</v>
      </c>
      <c r="K2330">
        <f>IF(G2330&lt;0, G2330-H2330/60-I2330/3600, G2330+H2330/60+I2330/3600)</f>
        <v>1.08512820845</v>
      </c>
      <c r="L2330">
        <v>12.333</v>
      </c>
      <c r="M2330">
        <v>17.864000000000001</v>
      </c>
      <c r="N2330">
        <v>7.77</v>
      </c>
      <c r="O2330" t="s">
        <v>9341</v>
      </c>
      <c r="P2330">
        <v>6.67</v>
      </c>
      <c r="Q2330">
        <v>5.28</v>
      </c>
      <c r="R2330" t="s">
        <v>9341</v>
      </c>
      <c r="S2330">
        <v>4.8070000000000004</v>
      </c>
      <c r="T2330">
        <v>8.73</v>
      </c>
      <c r="U2330" t="s">
        <v>10117</v>
      </c>
      <c r="V2330" t="str">
        <f>LEFT($U2330,2)</f>
        <v>K1</v>
      </c>
      <c r="W2330" s="3">
        <f>_xlfn.XLOOKUP(V2330,$AC$2:$AC$43,$AD$2:$AD$43,"none")</f>
        <v>0.86</v>
      </c>
      <c r="X2330" s="3">
        <f>IF(ISNUMBER($W2330), 4600 * (1 / (0.92 * $W2330 + 1.7) + 1 / (0.92 * $W2330 + 0.62)),"none")</f>
        <v>5106.1368670782376</v>
      </c>
      <c r="Y2330" s="8">
        <f>IF(ISNUMBER($X2330), _xlfn.XLOOKUP($X2330,Sheet3!$A$2:$A$392,Sheet3!$B$2:$B$392,"none", 1,1), $AF$2)</f>
        <v>1</v>
      </c>
      <c r="Z2330" s="8">
        <f>IF(ISNUMBER($X2330), _xlfn.XLOOKUP($X2330,Sheet3!$A$2:$A$392,Sheet3!$C$2:$C$392,"none", 1,1), $AF$2)</f>
        <v>0.82210000000000005</v>
      </c>
      <c r="AA2330" s="8">
        <f>IF(ISNUMBER($X2330), _xlfn.XLOOKUP($X2330,Sheet3!$A$2:$A$392,Sheet3!$D$2:$D$392,"none", 1,1), $AF$2)</f>
        <v>0.65410000000000001</v>
      </c>
    </row>
    <row r="2331" spans="1:27">
      <c r="A2331">
        <v>631</v>
      </c>
      <c r="B2331" t="s">
        <v>931</v>
      </c>
      <c r="C2331" t="s">
        <v>305</v>
      </c>
      <c r="D2331">
        <v>1</v>
      </c>
      <c r="E2331">
        <v>38</v>
      </c>
      <c r="F2331">
        <v>30.9179034432</v>
      </c>
      <c r="G2331">
        <v>73</v>
      </c>
      <c r="H2331">
        <v>2</v>
      </c>
      <c r="I2331">
        <v>24.137576448000001</v>
      </c>
      <c r="J2331">
        <f>(D2331+E2331/60+F2331/3600)*15</f>
        <v>24.628824597680001</v>
      </c>
      <c r="K2331">
        <f>IF(G2331&lt;0, G2331-H2331/60-I2331/3600, G2331+H2331/60+I2331/3600)</f>
        <v>73.040038215679999</v>
      </c>
      <c r="L2331">
        <v>-11.616</v>
      </c>
      <c r="M2331">
        <v>-13.641</v>
      </c>
      <c r="N2331">
        <v>7.08</v>
      </c>
      <c r="O2331" t="s">
        <v>9341</v>
      </c>
      <c r="P2331">
        <v>6.2560000000000002</v>
      </c>
      <c r="Q2331">
        <v>5.2809999999999997</v>
      </c>
      <c r="R2331" t="s">
        <v>9341</v>
      </c>
      <c r="S2331">
        <v>5.0270000000000001</v>
      </c>
      <c r="T2331" t="s">
        <v>9341</v>
      </c>
      <c r="U2331" t="s">
        <v>9677</v>
      </c>
      <c r="V2331" t="str">
        <f>LEFT($U2331,2)</f>
        <v>G7</v>
      </c>
      <c r="W2331" s="3" t="str">
        <f>_xlfn.XLOOKUP(V2331,$AC$2:$AC$43,$AD$2:$AD$43,"none")</f>
        <v>none</v>
      </c>
      <c r="X2331" s="3" t="str">
        <f>IF(ISNUMBER($W2331), 4600 * (1 / (0.92 * $W2331 + 1.7) + 1 / (0.92 * $W2331 + 0.62)),"none")</f>
        <v>none</v>
      </c>
      <c r="Y2331" s="8">
        <f>IF(ISNUMBER($X2331), _xlfn.XLOOKUP($X2331,Sheet3!$A$2:$A$392,Sheet3!$B$2:$B$392,"none", 1,1), $AF$2)</f>
        <v>0.8</v>
      </c>
      <c r="Z2331" s="8">
        <f>IF(ISNUMBER($X2331), _xlfn.XLOOKUP($X2331,Sheet3!$A$2:$A$392,Sheet3!$C$2:$C$392,"none", 1,1), $AF$2)</f>
        <v>0.8</v>
      </c>
      <c r="AA2331" s="8">
        <f>IF(ISNUMBER($X2331), _xlfn.XLOOKUP($X2331,Sheet3!$A$2:$A$392,Sheet3!$D$2:$D$392,"none", 1,1), $AF$2)</f>
        <v>0.8</v>
      </c>
    </row>
    <row r="2332" spans="1:27">
      <c r="A2332">
        <v>1367</v>
      </c>
      <c r="B2332" t="s">
        <v>1668</v>
      </c>
      <c r="C2332" t="s">
        <v>33</v>
      </c>
      <c r="D2332">
        <v>9</v>
      </c>
      <c r="E2332">
        <v>13</v>
      </c>
      <c r="F2332">
        <v>48.213178111200001</v>
      </c>
      <c r="G2332">
        <v>43</v>
      </c>
      <c r="H2332">
        <v>13</v>
      </c>
      <c r="I2332">
        <v>4.1939529240000004</v>
      </c>
      <c r="J2332">
        <f>(D2332+E2332/60+F2332/3600)*15</f>
        <v>138.45088824213002</v>
      </c>
      <c r="K2332">
        <f>IF(G2332&lt;0, G2332-H2332/60-I2332/3600, G2332+H2332/60+I2332/3600)</f>
        <v>43.217831653590004</v>
      </c>
      <c r="L2332">
        <v>-30.236000000000001</v>
      </c>
      <c r="M2332">
        <v>-32.031999999999996</v>
      </c>
      <c r="N2332">
        <v>5.27</v>
      </c>
      <c r="O2332">
        <v>4.72</v>
      </c>
      <c r="P2332">
        <v>5.1479999999999997</v>
      </c>
      <c r="Q2332">
        <v>5.282</v>
      </c>
      <c r="R2332" t="s">
        <v>9341</v>
      </c>
      <c r="S2332">
        <v>5.2409999999999997</v>
      </c>
      <c r="T2332" t="s">
        <v>9341</v>
      </c>
      <c r="U2332" t="s">
        <v>9341</v>
      </c>
      <c r="V2332" t="str">
        <f>LEFT($U2332,2)</f>
        <v>~</v>
      </c>
      <c r="W2332" s="3" t="str">
        <f>_xlfn.XLOOKUP(V2332,$AC$2:$AC$43,$AD$2:$AD$43,"none")</f>
        <v>none</v>
      </c>
      <c r="X2332" s="3" t="str">
        <f>IF(ISNUMBER($W2332), 4600 * (1 / (0.92 * $W2332 + 1.7) + 1 / (0.92 * $W2332 + 0.62)),"none")</f>
        <v>none</v>
      </c>
      <c r="Y2332" s="8">
        <f>IF(ISNUMBER($X2332), _xlfn.XLOOKUP($X2332,Sheet3!$A$2:$A$392,Sheet3!$B$2:$B$392,"none", 1,1), $AF$2)</f>
        <v>0.8</v>
      </c>
      <c r="Z2332" s="8">
        <f>IF(ISNUMBER($X2332), _xlfn.XLOOKUP($X2332,Sheet3!$A$2:$A$392,Sheet3!$C$2:$C$392,"none", 1,1), $AF$2)</f>
        <v>0.8</v>
      </c>
      <c r="AA2332" s="8">
        <f>IF(ISNUMBER($X2332), _xlfn.XLOOKUP($X2332,Sheet3!$A$2:$A$392,Sheet3!$D$2:$D$392,"none", 1,1), $AF$2)</f>
        <v>0.8</v>
      </c>
    </row>
    <row r="2333" spans="1:27">
      <c r="A2333">
        <v>7160</v>
      </c>
      <c r="B2333" t="s">
        <v>7463</v>
      </c>
      <c r="C2333" t="s">
        <v>12</v>
      </c>
      <c r="D2333">
        <v>4</v>
      </c>
      <c r="E2333">
        <v>44</v>
      </c>
      <c r="F2333">
        <v>21.178335323999999</v>
      </c>
      <c r="G2333">
        <v>-59</v>
      </c>
      <c r="H2333">
        <v>43</v>
      </c>
      <c r="I2333">
        <v>57.856305683999999</v>
      </c>
      <c r="J2333">
        <f>(D2333+E2333/60+F2333/3600)*15</f>
        <v>71.088243063850001</v>
      </c>
      <c r="K2333">
        <f>IF(G2333&lt;0, G2333-H2333/60-I2333/3600, G2333+H2333/60+I2333/3600)</f>
        <v>-59.732737862690001</v>
      </c>
      <c r="L2333">
        <v>23.86</v>
      </c>
      <c r="M2333">
        <v>39.973999999999997</v>
      </c>
      <c r="N2333">
        <v>14.82</v>
      </c>
      <c r="O2333" t="s">
        <v>9341</v>
      </c>
      <c r="P2333">
        <v>5.4669999999999996</v>
      </c>
      <c r="Q2333">
        <v>5.282</v>
      </c>
      <c r="R2333" t="s">
        <v>9341</v>
      </c>
      <c r="S2333">
        <v>5.23</v>
      </c>
      <c r="T2333" t="s">
        <v>9341</v>
      </c>
      <c r="U2333" t="s">
        <v>10848</v>
      </c>
      <c r="V2333" t="str">
        <f>LEFT($U2333,2)</f>
        <v>A8</v>
      </c>
      <c r="W2333" s="3">
        <f>_xlfn.XLOOKUP(V2333,$AC$2:$AC$43,$AD$2:$AD$43,"none")</f>
        <v>0.27</v>
      </c>
      <c r="X2333" s="3">
        <f>IF(ISNUMBER($W2333), 4600 * (1 / (0.92 * $W2333 + 1.7) + 1 / (0.92 * $W2333 + 0.62)),"none")</f>
        <v>7658.0096286116395</v>
      </c>
      <c r="Y2333" s="8">
        <f>IF(ISNUMBER($X2333), _xlfn.XLOOKUP($X2333,Sheet3!$A$2:$A$392,Sheet3!$B$2:$B$392,"none", 1,1), $AF$2)</f>
        <v>0.82440000000000002</v>
      </c>
      <c r="Z2333" s="8">
        <f>IF(ISNUMBER($X2333), _xlfn.XLOOKUP($X2333,Sheet3!$A$2:$A$392,Sheet3!$C$2:$C$392,"none", 1,1), $AF$2)</f>
        <v>0.84370000000000001</v>
      </c>
      <c r="AA2333" s="8">
        <f>IF(ISNUMBER($X2333), _xlfn.XLOOKUP($X2333,Sheet3!$A$2:$A$392,Sheet3!$D$2:$D$392,"none", 1,1), $AF$2)</f>
        <v>1</v>
      </c>
    </row>
    <row r="2334" spans="1:27">
      <c r="A2334">
        <v>2165</v>
      </c>
      <c r="B2334" t="s">
        <v>2466</v>
      </c>
      <c r="C2334" t="s">
        <v>17</v>
      </c>
      <c r="D2334">
        <v>5</v>
      </c>
      <c r="E2334">
        <v>42</v>
      </c>
      <c r="F2334">
        <v>15.1944693696</v>
      </c>
      <c r="G2334">
        <v>-34</v>
      </c>
      <c r="H2334">
        <v>40</v>
      </c>
      <c r="I2334">
        <v>4.1399204879999996</v>
      </c>
      <c r="J2334">
        <f>(D2334+E2334/60+F2334/3600)*15</f>
        <v>85.563310289040004</v>
      </c>
      <c r="K2334">
        <f>IF(G2334&lt;0, G2334-H2334/60-I2334/3600, G2334+H2334/60+I2334/3600)</f>
        <v>-34.66781664458</v>
      </c>
      <c r="L2334">
        <v>5.0810000000000004</v>
      </c>
      <c r="M2334">
        <v>51.365000000000002</v>
      </c>
      <c r="N2334">
        <v>8.93</v>
      </c>
      <c r="O2334" t="s">
        <v>9341</v>
      </c>
      <c r="P2334">
        <v>5.242</v>
      </c>
      <c r="Q2334">
        <v>5.2830000000000004</v>
      </c>
      <c r="R2334" t="s">
        <v>9341</v>
      </c>
      <c r="S2334">
        <v>5.27</v>
      </c>
      <c r="T2334" t="s">
        <v>9341</v>
      </c>
      <c r="U2334" t="s">
        <v>10134</v>
      </c>
      <c r="V2334" t="str">
        <f>LEFT($U2334,2)</f>
        <v>B9</v>
      </c>
      <c r="W2334" s="3">
        <f>_xlfn.XLOOKUP(V2334,$AC$2:$AC$43,$AD$2:$AD$43,"none")</f>
        <v>-7.0000000000000007E-2</v>
      </c>
      <c r="X2334" s="3">
        <f>IF(ISNUMBER($W2334), 4600 * (1 / (0.92 * $W2334 + 1.7) + 1 / (0.92 * $W2334 + 0.62)),"none")</f>
        <v>11091.761228434079</v>
      </c>
      <c r="Y2334" s="8">
        <f>IF(ISNUMBER($X2334), _xlfn.XLOOKUP($X2334,Sheet3!$A$2:$A$392,Sheet3!$B$2:$B$392,"none", 1,1), $AF$2)</f>
        <v>0.57499999999999996</v>
      </c>
      <c r="Z2334" s="8">
        <f>IF(ISNUMBER($X2334), _xlfn.XLOOKUP($X2334,Sheet3!$A$2:$A$392,Sheet3!$C$2:$C$392,"none", 1,1), $AF$2)</f>
        <v>0.66420000000000001</v>
      </c>
      <c r="AA2334" s="8">
        <f>IF(ISNUMBER($X2334), _xlfn.XLOOKUP($X2334,Sheet3!$A$2:$A$392,Sheet3!$D$2:$D$392,"none", 1,1), $AF$2)</f>
        <v>1</v>
      </c>
    </row>
    <row r="2335" spans="1:27">
      <c r="A2335">
        <v>6254</v>
      </c>
      <c r="B2335" t="s">
        <v>6557</v>
      </c>
      <c r="C2335" t="s">
        <v>297</v>
      </c>
      <c r="D2335">
        <v>19</v>
      </c>
      <c r="E2335">
        <v>17</v>
      </c>
      <c r="F2335">
        <v>48.999181154399999</v>
      </c>
      <c r="G2335">
        <v>11</v>
      </c>
      <c r="H2335">
        <v>35</v>
      </c>
      <c r="I2335">
        <v>43.527916247999997</v>
      </c>
      <c r="J2335">
        <f>(D2335+E2335/60+F2335/3600)*15</f>
        <v>289.45416325481</v>
      </c>
      <c r="K2335">
        <f>IF(G2335&lt;0, G2335-H2335/60-I2335/3600, G2335+H2335/60+I2335/3600)</f>
        <v>11.595424421180001</v>
      </c>
      <c r="L2335">
        <v>1.07</v>
      </c>
      <c r="M2335">
        <v>13.64</v>
      </c>
      <c r="N2335">
        <v>8.27</v>
      </c>
      <c r="O2335" t="s">
        <v>9341</v>
      </c>
      <c r="P2335">
        <v>5.4610000000000003</v>
      </c>
      <c r="Q2335">
        <v>5.2830000000000004</v>
      </c>
      <c r="R2335" t="s">
        <v>9341</v>
      </c>
      <c r="S2335">
        <v>5.2409999999999997</v>
      </c>
      <c r="T2335" t="s">
        <v>9341</v>
      </c>
      <c r="U2335" t="s">
        <v>9654</v>
      </c>
      <c r="V2335" t="str">
        <f>LEFT($U2335,2)</f>
        <v>F0</v>
      </c>
      <c r="W2335" s="3">
        <f>_xlfn.XLOOKUP(V2335,$AC$2:$AC$43,$AD$2:$AD$43,"none")</f>
        <v>0.32</v>
      </c>
      <c r="X2335" s="3">
        <f>IF(ISNUMBER($W2335), 4600 * (1 / (0.92 * $W2335 + 1.7) + 1 / (0.92 * $W2335 + 0.62)),"none")</f>
        <v>7337.0792549848238</v>
      </c>
      <c r="Y2335" s="8">
        <f>IF(ISNUMBER($X2335), _xlfn.XLOOKUP($X2335,Sheet3!$A$2:$A$392,Sheet3!$B$2:$B$392,"none", 1,1), $AF$2)</f>
        <v>0.86680000000000001</v>
      </c>
      <c r="Z2335" s="8">
        <f>IF(ISNUMBER($X2335), _xlfn.XLOOKUP($X2335,Sheet3!$A$2:$A$392,Sheet3!$C$2:$C$392,"none", 1,1), $AF$2)</f>
        <v>0.87180000000000002</v>
      </c>
      <c r="AA2335" s="8">
        <f>IF(ISNUMBER($X2335), _xlfn.XLOOKUP($X2335,Sheet3!$A$2:$A$392,Sheet3!$D$2:$D$392,"none", 1,1), $AF$2)</f>
        <v>1</v>
      </c>
    </row>
    <row r="2336" spans="1:27">
      <c r="A2336">
        <v>7742</v>
      </c>
      <c r="B2336" t="s">
        <v>8045</v>
      </c>
      <c r="C2336" t="s">
        <v>297</v>
      </c>
      <c r="D2336">
        <v>0</v>
      </c>
      <c r="E2336">
        <v>10</v>
      </c>
      <c r="F2336">
        <v>2.1724904615999998</v>
      </c>
      <c r="G2336">
        <v>-82</v>
      </c>
      <c r="H2336">
        <v>13</v>
      </c>
      <c r="I2336">
        <v>26.569490087999998</v>
      </c>
      <c r="J2336">
        <f>(D2336+E2336/60+F2336/3600)*15</f>
        <v>2.5090520435899997</v>
      </c>
      <c r="K2336">
        <f>IF(G2336&lt;0, G2336-H2336/60-I2336/3600, G2336+H2336/60+I2336/3600)</f>
        <v>-82.224047080580007</v>
      </c>
      <c r="L2336">
        <v>-22.05</v>
      </c>
      <c r="M2336">
        <v>-20.218</v>
      </c>
      <c r="N2336">
        <v>12.35</v>
      </c>
      <c r="O2336" t="s">
        <v>9341</v>
      </c>
      <c r="P2336">
        <v>6.3289999999999997</v>
      </c>
      <c r="Q2336">
        <v>5.2830000000000004</v>
      </c>
      <c r="R2336" t="s">
        <v>9341</v>
      </c>
      <c r="S2336">
        <v>5.0069999999999997</v>
      </c>
      <c r="T2336" t="s">
        <v>9341</v>
      </c>
      <c r="U2336" t="s">
        <v>10389</v>
      </c>
      <c r="V2336" t="str">
        <f>LEFT($U2336,2)</f>
        <v>K1</v>
      </c>
      <c r="W2336" s="3">
        <f>_xlfn.XLOOKUP(V2336,$AC$2:$AC$43,$AD$2:$AD$43,"none")</f>
        <v>0.86</v>
      </c>
      <c r="X2336" s="3">
        <f>IF(ISNUMBER($W2336), 4600 * (1 / (0.92 * $W2336 + 1.7) + 1 / (0.92 * $W2336 + 0.62)),"none")</f>
        <v>5106.1368670782376</v>
      </c>
      <c r="Y2336" s="8">
        <f>IF(ISNUMBER($X2336), _xlfn.XLOOKUP($X2336,Sheet3!$A$2:$A$392,Sheet3!$B$2:$B$392,"none", 1,1), $AF$2)</f>
        <v>1</v>
      </c>
      <c r="Z2336" s="8">
        <f>IF(ISNUMBER($X2336), _xlfn.XLOOKUP($X2336,Sheet3!$A$2:$A$392,Sheet3!$C$2:$C$392,"none", 1,1), $AF$2)</f>
        <v>0.82210000000000005</v>
      </c>
      <c r="AA2336" s="8">
        <f>IF(ISNUMBER($X2336), _xlfn.XLOOKUP($X2336,Sheet3!$A$2:$A$392,Sheet3!$D$2:$D$392,"none", 1,1), $AF$2)</f>
        <v>0.65410000000000001</v>
      </c>
    </row>
    <row r="2337" spans="1:27">
      <c r="A2337">
        <v>1673</v>
      </c>
      <c r="B2337" t="s">
        <v>1974</v>
      </c>
      <c r="C2337" t="s">
        <v>12</v>
      </c>
      <c r="D2337">
        <v>4</v>
      </c>
      <c r="E2337">
        <v>26</v>
      </c>
      <c r="F2337">
        <v>6.3110998032000003</v>
      </c>
      <c r="G2337">
        <v>31</v>
      </c>
      <c r="H2337">
        <v>26</v>
      </c>
      <c r="I2337">
        <v>20.069496491999999</v>
      </c>
      <c r="J2337">
        <f>(D2337+E2337/60+F2337/3600)*15</f>
        <v>66.526296249180007</v>
      </c>
      <c r="K2337">
        <f>IF(G2337&lt;0, G2337-H2337/60-I2337/3600, G2337+H2337/60+I2337/3600)</f>
        <v>31.438908193469999</v>
      </c>
      <c r="L2337">
        <v>71.825000000000003</v>
      </c>
      <c r="M2337">
        <v>-123.389</v>
      </c>
      <c r="N2337">
        <v>13.63</v>
      </c>
      <c r="O2337" t="s">
        <v>9341</v>
      </c>
      <c r="P2337">
        <v>6.27</v>
      </c>
      <c r="Q2337">
        <v>5.2839999999999998</v>
      </c>
      <c r="R2337" t="s">
        <v>9341</v>
      </c>
      <c r="S2337">
        <v>5.0309999999999997</v>
      </c>
      <c r="T2337" t="s">
        <v>9341</v>
      </c>
      <c r="U2337" t="s">
        <v>9403</v>
      </c>
      <c r="V2337" t="str">
        <f>LEFT($U2337,2)</f>
        <v>K0</v>
      </c>
      <c r="W2337" s="3">
        <f>_xlfn.XLOOKUP(V2337,$AC$2:$AC$43,$AD$2:$AD$43,"none")</f>
        <v>0.81</v>
      </c>
      <c r="X2337" s="3">
        <f>IF(ISNUMBER($W2337), 4600 * (1 / (0.92 * $W2337 + 1.7) + 1 / (0.92 * $W2337 + 0.62)),"none")</f>
        <v>5250.7063834266155</v>
      </c>
      <c r="Y2337" s="8">
        <f>IF(ISNUMBER($X2337), _xlfn.XLOOKUP($X2337,Sheet3!$A$2:$A$392,Sheet3!$B$2:$B$392,"none", 1,1), $AF$2)</f>
        <v>1</v>
      </c>
      <c r="Z2337" s="8">
        <f>IF(ISNUMBER($X2337), _xlfn.XLOOKUP($X2337,Sheet3!$A$2:$A$392,Sheet3!$C$2:$C$392,"none", 1,1), $AF$2)</f>
        <v>0.83299999999999996</v>
      </c>
      <c r="AA2337" s="8">
        <f>IF(ISNUMBER($X2337), _xlfn.XLOOKUP($X2337,Sheet3!$A$2:$A$392,Sheet3!$D$2:$D$392,"none", 1,1), $AF$2)</f>
        <v>0.67869999999999997</v>
      </c>
    </row>
    <row r="2338" spans="1:27">
      <c r="A2338">
        <v>1987</v>
      </c>
      <c r="B2338" t="s">
        <v>2288</v>
      </c>
      <c r="C2338" t="s">
        <v>297</v>
      </c>
      <c r="D2338">
        <v>5</v>
      </c>
      <c r="E2338">
        <v>19</v>
      </c>
      <c r="F2338">
        <v>59.023192008000002</v>
      </c>
      <c r="G2338">
        <v>-12</v>
      </c>
      <c r="H2338">
        <v>18</v>
      </c>
      <c r="I2338">
        <v>56.110551876000002</v>
      </c>
      <c r="J2338">
        <f>(D2338+E2338/60+F2338/3600)*15</f>
        <v>79.995929966700004</v>
      </c>
      <c r="K2338">
        <f>IF(G2338&lt;0, G2338-H2338/60-I2338/3600, G2338+H2338/60+I2338/3600)</f>
        <v>-12.315586264410001</v>
      </c>
      <c r="L2338">
        <v>-12.675000000000001</v>
      </c>
      <c r="M2338">
        <v>7.5359999999999996</v>
      </c>
      <c r="N2338">
        <v>9.2200000000000006</v>
      </c>
      <c r="O2338">
        <v>4.76</v>
      </c>
      <c r="P2338">
        <v>5.1689999999999996</v>
      </c>
      <c r="Q2338">
        <v>5.2839999999999998</v>
      </c>
      <c r="R2338" t="s">
        <v>9341</v>
      </c>
      <c r="S2338">
        <v>5.2629999999999999</v>
      </c>
      <c r="T2338" t="s">
        <v>9341</v>
      </c>
      <c r="U2338" t="s">
        <v>10069</v>
      </c>
      <c r="V2338" t="str">
        <f>LEFT($U2338,2)</f>
        <v>B7</v>
      </c>
      <c r="W2338" s="3">
        <f>_xlfn.XLOOKUP(V2338,$AC$2:$AC$43,$AD$2:$AD$43,"none")</f>
        <v>-0.13</v>
      </c>
      <c r="X2338" s="3">
        <f>IF(ISNUMBER($W2338), 4600 * (1 / (0.92 * $W2338 + 1.7) + 1 / (0.92 * $W2338 + 0.62)),"none")</f>
        <v>12103.301413538873</v>
      </c>
      <c r="Y2338" s="8">
        <f>IF(ISNUMBER($X2338), _xlfn.XLOOKUP($X2338,Sheet3!$A$2:$A$392,Sheet3!$B$2:$B$392,"none", 1,1), $AF$2)</f>
        <v>0.53700000000000003</v>
      </c>
      <c r="Z2338" s="8">
        <f>IF(ISNUMBER($X2338), _xlfn.XLOOKUP($X2338,Sheet3!$A$2:$A$392,Sheet3!$C$2:$C$392,"none", 1,1), $AF$2)</f>
        <v>0.63400000000000001</v>
      </c>
      <c r="AA2338" s="8">
        <f>IF(ISNUMBER($X2338), _xlfn.XLOOKUP($X2338,Sheet3!$A$2:$A$392,Sheet3!$D$2:$D$392,"none", 1,1), $AF$2)</f>
        <v>1</v>
      </c>
    </row>
    <row r="2339" spans="1:27">
      <c r="A2339">
        <v>8447</v>
      </c>
      <c r="B2339" t="s">
        <v>8750</v>
      </c>
      <c r="C2339" t="s">
        <v>297</v>
      </c>
      <c r="D2339">
        <v>21</v>
      </c>
      <c r="E2339">
        <v>32</v>
      </c>
      <c r="F2339">
        <v>5.8759161359999998</v>
      </c>
      <c r="G2339">
        <v>-41</v>
      </c>
      <c r="H2339">
        <v>10</v>
      </c>
      <c r="I2339">
        <v>45.516268343999997</v>
      </c>
      <c r="J2339">
        <f>(D2339+E2339/60+F2339/3600)*15</f>
        <v>323.02448298390004</v>
      </c>
      <c r="K2339">
        <f>IF(G2339&lt;0, G2339-H2339/60-I2339/3600, G2339+H2339/60+I2339/3600)</f>
        <v>-41.179310074539998</v>
      </c>
      <c r="L2339">
        <v>19.356999999999999</v>
      </c>
      <c r="M2339">
        <v>10.763999999999999</v>
      </c>
      <c r="N2339">
        <v>7.61</v>
      </c>
      <c r="O2339" t="s">
        <v>9341</v>
      </c>
      <c r="P2339">
        <v>6.3959999999999999</v>
      </c>
      <c r="Q2339">
        <v>5.2859999999999996</v>
      </c>
      <c r="R2339" t="s">
        <v>9341</v>
      </c>
      <c r="S2339">
        <v>4.976</v>
      </c>
      <c r="T2339" t="s">
        <v>9341</v>
      </c>
      <c r="U2339" t="s">
        <v>9403</v>
      </c>
      <c r="V2339" t="str">
        <f>LEFT($U2339,2)</f>
        <v>K0</v>
      </c>
      <c r="W2339" s="3">
        <f>_xlfn.XLOOKUP(V2339,$AC$2:$AC$43,$AD$2:$AD$43,"none")</f>
        <v>0.81</v>
      </c>
      <c r="X2339" s="3">
        <f>IF(ISNUMBER($W2339), 4600 * (1 / (0.92 * $W2339 + 1.7) + 1 / (0.92 * $W2339 + 0.62)),"none")</f>
        <v>5250.7063834266155</v>
      </c>
      <c r="Y2339" s="8">
        <f>IF(ISNUMBER($X2339), _xlfn.XLOOKUP($X2339,Sheet3!$A$2:$A$392,Sheet3!$B$2:$B$392,"none", 1,1), $AF$2)</f>
        <v>1</v>
      </c>
      <c r="Z2339" s="8">
        <f>IF(ISNUMBER($X2339), _xlfn.XLOOKUP($X2339,Sheet3!$A$2:$A$392,Sheet3!$C$2:$C$392,"none", 1,1), $AF$2)</f>
        <v>0.83299999999999996</v>
      </c>
      <c r="AA2339" s="8">
        <f>IF(ISNUMBER($X2339), _xlfn.XLOOKUP($X2339,Sheet3!$A$2:$A$392,Sheet3!$D$2:$D$392,"none", 1,1), $AF$2)</f>
        <v>0.67869999999999997</v>
      </c>
    </row>
    <row r="2340" spans="1:27">
      <c r="A2340">
        <v>3747</v>
      </c>
      <c r="B2340" t="s">
        <v>4050</v>
      </c>
      <c r="C2340" t="s">
        <v>305</v>
      </c>
      <c r="D2340">
        <v>2</v>
      </c>
      <c r="E2340">
        <v>21</v>
      </c>
      <c r="F2340">
        <v>56.627639841600001</v>
      </c>
      <c r="G2340">
        <v>0</v>
      </c>
      <c r="H2340">
        <v>23</v>
      </c>
      <c r="I2340">
        <v>44.420597915999998</v>
      </c>
      <c r="J2340">
        <f>(D2340+E2340/60+F2340/3600)*15</f>
        <v>35.485948499339997</v>
      </c>
      <c r="K2340">
        <f>IF(G2340&lt;0, G2340-H2340/60-I2340/3600, G2340+H2340/60+I2340/3600)</f>
        <v>0.39567238831000001</v>
      </c>
      <c r="L2340">
        <v>-11.656000000000001</v>
      </c>
      <c r="M2340">
        <v>-7.5529999999999999</v>
      </c>
      <c r="N2340">
        <v>3.84</v>
      </c>
      <c r="O2340" t="s">
        <v>9341</v>
      </c>
      <c r="P2340">
        <v>6.9210000000000003</v>
      </c>
      <c r="Q2340">
        <v>5.2869999999999999</v>
      </c>
      <c r="R2340" t="s">
        <v>9341</v>
      </c>
      <c r="S2340">
        <v>4.4530000000000003</v>
      </c>
      <c r="T2340" t="s">
        <v>9341</v>
      </c>
      <c r="U2340" t="s">
        <v>10444</v>
      </c>
      <c r="V2340" t="str">
        <f>LEFT($U2340,2)</f>
        <v>M1</v>
      </c>
      <c r="W2340" s="3">
        <f>_xlfn.XLOOKUP(V2340,$AC$2:$AC$43,$AD$2:$AD$43,"none")</f>
        <v>1.47</v>
      </c>
      <c r="X2340" s="3">
        <f>IF(ISNUMBER($W2340), 4600 * (1 / (0.92 * $W2340 + 1.7) + 1 / (0.92 * $W2340 + 0.62)),"none")</f>
        <v>3839.1950178350371</v>
      </c>
      <c r="Y2340" s="8">
        <f>IF(ISNUMBER($X2340), _xlfn.XLOOKUP($X2340,Sheet3!$A$2:$A$392,Sheet3!$B$2:$B$392,"none", 1,1), $AF$2)</f>
        <v>1</v>
      </c>
      <c r="Z2340" s="8">
        <f>IF(ISNUMBER($X2340), _xlfn.XLOOKUP($X2340,Sheet3!$A$2:$A$392,Sheet3!$C$2:$C$392,"none", 1,1), $AF$2)</f>
        <v>0.64800000000000002</v>
      </c>
      <c r="AA2340" s="8">
        <f>IF(ISNUMBER($X2340), _xlfn.XLOOKUP($X2340,Sheet3!$A$2:$A$392,Sheet3!$D$2:$D$392,"none", 1,1), $AF$2)</f>
        <v>0.33460000000000001</v>
      </c>
    </row>
    <row r="2341" spans="1:27">
      <c r="A2341">
        <v>2765</v>
      </c>
      <c r="B2341" t="s">
        <v>3068</v>
      </c>
      <c r="C2341" t="s">
        <v>297</v>
      </c>
      <c r="D2341">
        <v>7</v>
      </c>
      <c r="E2341">
        <v>18</v>
      </c>
      <c r="F2341">
        <v>51.273738364800003</v>
      </c>
      <c r="G2341">
        <v>-26</v>
      </c>
      <c r="H2341">
        <v>35</v>
      </c>
      <c r="I2341">
        <v>9.0811122359999992</v>
      </c>
      <c r="J2341">
        <f>(D2341+E2341/60+F2341/3600)*15</f>
        <v>109.71364057651999</v>
      </c>
      <c r="K2341">
        <f>IF(G2341&lt;0, G2341-H2341/60-I2341/3600, G2341+H2341/60+I2341/3600)</f>
        <v>-26.585855864509998</v>
      </c>
      <c r="L2341">
        <v>-9.0990000000000002</v>
      </c>
      <c r="M2341">
        <v>4.1050000000000004</v>
      </c>
      <c r="N2341">
        <v>1.88</v>
      </c>
      <c r="O2341" t="s">
        <v>9341</v>
      </c>
      <c r="P2341">
        <v>6.258</v>
      </c>
      <c r="Q2341">
        <v>5.2880000000000003</v>
      </c>
      <c r="R2341" t="s">
        <v>9341</v>
      </c>
      <c r="S2341">
        <v>5.024</v>
      </c>
      <c r="T2341" t="s">
        <v>9341</v>
      </c>
      <c r="U2341" t="s">
        <v>10318</v>
      </c>
      <c r="V2341" t="str">
        <f>LEFT($U2341,2)</f>
        <v>G2</v>
      </c>
      <c r="W2341" s="3">
        <f>_xlfn.XLOOKUP(V2341,$AC$2:$AC$43,$AD$2:$AD$43,"none")</f>
        <v>0.63</v>
      </c>
      <c r="X2341" s="3">
        <f>IF(ISNUMBER($W2341), 4600 * (1 / (0.92 * $W2341 + 1.7) + 1 / (0.92 * $W2341 + 0.62)),"none")</f>
        <v>5852.5094139995554</v>
      </c>
      <c r="Y2341" s="8">
        <f>IF(ISNUMBER($X2341), _xlfn.XLOOKUP($X2341,Sheet3!$A$2:$A$392,Sheet3!$B$2:$B$392,"none", 1,1), $AF$2)</f>
        <v>1</v>
      </c>
      <c r="Z2341" s="8">
        <f>IF(ISNUMBER($X2341), _xlfn.XLOOKUP($X2341,Sheet3!$A$2:$A$392,Sheet3!$C$2:$C$392,"none", 1,1), $AF$2)</f>
        <v>0.89290000000000003</v>
      </c>
      <c r="AA2341" s="8">
        <f>IF(ISNUMBER($X2341), _xlfn.XLOOKUP($X2341,Sheet3!$A$2:$A$392,Sheet3!$D$2:$D$392,"none", 1,1), $AF$2)</f>
        <v>0.82379999999999998</v>
      </c>
    </row>
    <row r="2342" spans="1:27">
      <c r="A2342">
        <v>5590</v>
      </c>
      <c r="B2342" t="s">
        <v>5893</v>
      </c>
      <c r="C2342" t="s">
        <v>297</v>
      </c>
      <c r="D2342">
        <v>17</v>
      </c>
      <c r="E2342">
        <v>23</v>
      </c>
      <c r="F2342">
        <v>21.590878660800001</v>
      </c>
      <c r="G2342">
        <v>-28</v>
      </c>
      <c r="H2342">
        <v>8</v>
      </c>
      <c r="I2342">
        <v>34.200756204000001</v>
      </c>
      <c r="J2342">
        <f>(D2342+E2342/60+F2342/3600)*15</f>
        <v>260.83996199441998</v>
      </c>
      <c r="K2342">
        <f>IF(G2342&lt;0, G2342-H2342/60-I2342/3600, G2342+H2342/60+I2342/3600)</f>
        <v>-28.142833543390001</v>
      </c>
      <c r="L2342">
        <v>1.097</v>
      </c>
      <c r="M2342">
        <v>-30.510999999999999</v>
      </c>
      <c r="N2342">
        <v>6.16</v>
      </c>
      <c r="O2342" t="s">
        <v>9341</v>
      </c>
      <c r="P2342">
        <v>6.8440000000000003</v>
      </c>
      <c r="Q2342">
        <v>5.2880000000000003</v>
      </c>
      <c r="R2342" t="s">
        <v>9341</v>
      </c>
      <c r="S2342">
        <v>4.6740000000000004</v>
      </c>
      <c r="T2342" t="s">
        <v>9341</v>
      </c>
      <c r="U2342" t="s">
        <v>10235</v>
      </c>
      <c r="V2342" t="str">
        <f>LEFT($U2342,2)</f>
        <v>K4</v>
      </c>
      <c r="W2342" s="3">
        <f>_xlfn.XLOOKUP(V2342,$AC$2:$AC$43,$AD$2:$AD$43,"none")</f>
        <v>1</v>
      </c>
      <c r="X2342" s="3">
        <f>IF(ISNUMBER($W2342), 4600 * (1 / (0.92 * $W2342 + 1.7) + 1 / (0.92 * $W2342 + 0.62)),"none")</f>
        <v>4742.7381778526815</v>
      </c>
      <c r="Y2342" s="8">
        <f>IF(ISNUMBER($X2342), _xlfn.XLOOKUP($X2342,Sheet3!$A$2:$A$392,Sheet3!$B$2:$B$392,"none", 1,1), $AF$2)</f>
        <v>1</v>
      </c>
      <c r="Z2342" s="8">
        <f>IF(ISNUMBER($X2342), _xlfn.XLOOKUP($X2342,Sheet3!$A$2:$A$392,Sheet3!$C$2:$C$392,"none", 1,1), $AF$2)</f>
        <v>0.77500000000000002</v>
      </c>
      <c r="AA2342" s="8">
        <f>IF(ISNUMBER($X2342), _xlfn.XLOOKUP($X2342,Sheet3!$A$2:$A$392,Sheet3!$D$2:$D$392,"none", 1,1), $AF$2)</f>
        <v>0.55479999999999996</v>
      </c>
    </row>
    <row r="2343" spans="1:27">
      <c r="A2343">
        <v>6575</v>
      </c>
      <c r="B2343" t="s">
        <v>6878</v>
      </c>
      <c r="C2343" t="s">
        <v>297</v>
      </c>
      <c r="D2343">
        <v>20</v>
      </c>
      <c r="E2343">
        <v>58</v>
      </c>
      <c r="F2343">
        <v>16.350642220800001</v>
      </c>
      <c r="G2343">
        <v>22</v>
      </c>
      <c r="H2343">
        <v>19</v>
      </c>
      <c r="I2343">
        <v>33.266443332000001</v>
      </c>
      <c r="J2343">
        <f>(D2343+E2343/60+F2343/3600)*15</f>
        <v>314.56812767591998</v>
      </c>
      <c r="K2343">
        <f>IF(G2343&lt;0, G2343-H2343/60-I2343/3600, G2343+H2343/60+I2343/3600)</f>
        <v>22.325907345369998</v>
      </c>
      <c r="L2343">
        <v>-3.4620000000000002</v>
      </c>
      <c r="M2343">
        <v>-4.6669999999999998</v>
      </c>
      <c r="N2343">
        <v>6.25</v>
      </c>
      <c r="O2343" t="s">
        <v>9341</v>
      </c>
      <c r="P2343">
        <v>6.7080000000000002</v>
      </c>
      <c r="Q2343">
        <v>5.2880000000000003</v>
      </c>
      <c r="R2343" t="s">
        <v>9341</v>
      </c>
      <c r="S2343">
        <v>4.8</v>
      </c>
      <c r="T2343" t="s">
        <v>9341</v>
      </c>
      <c r="U2343" t="s">
        <v>9988</v>
      </c>
      <c r="V2343" t="str">
        <f>LEFT($U2343,2)</f>
        <v>K3</v>
      </c>
      <c r="W2343" s="3">
        <f>_xlfn.XLOOKUP(V2343,$AC$2:$AC$43,$AD$2:$AD$43,"none")</f>
        <v>0.95</v>
      </c>
      <c r="X2343" s="3">
        <f>IF(ISNUMBER($W2343), 4600 * (1 / (0.92 * $W2343 + 1.7) + 1 / (0.92 * $W2343 + 0.62)),"none")</f>
        <v>4866.084384156673</v>
      </c>
      <c r="Y2343" s="8">
        <f>IF(ISNUMBER($X2343), _xlfn.XLOOKUP($X2343,Sheet3!$A$2:$A$392,Sheet3!$B$2:$B$392,"none", 1,1), $AF$2)</f>
        <v>1</v>
      </c>
      <c r="Z2343" s="8">
        <f>IF(ISNUMBER($X2343), _xlfn.XLOOKUP($X2343,Sheet3!$A$2:$A$392,Sheet3!$C$2:$C$392,"none", 1,1), $AF$2)</f>
        <v>0.78720000000000001</v>
      </c>
      <c r="AA2343" s="8">
        <f>IF(ISNUMBER($X2343), _xlfn.XLOOKUP($X2343,Sheet3!$A$2:$A$392,Sheet3!$D$2:$D$392,"none", 1,1), $AF$2)</f>
        <v>0.57969999999999999</v>
      </c>
    </row>
    <row r="2344" spans="1:27">
      <c r="A2344">
        <v>2858</v>
      </c>
      <c r="B2344" t="s">
        <v>3161</v>
      </c>
      <c r="C2344" t="s">
        <v>305</v>
      </c>
      <c r="D2344">
        <v>7</v>
      </c>
      <c r="E2344">
        <v>44</v>
      </c>
      <c r="F2344">
        <v>6.9149708735999997</v>
      </c>
      <c r="G2344">
        <v>25</v>
      </c>
      <c r="H2344">
        <v>47</v>
      </c>
      <c r="I2344">
        <v>2.9764431600000001</v>
      </c>
      <c r="J2344">
        <f>(D2344+E2344/60+F2344/3600)*15</f>
        <v>116.02881237864</v>
      </c>
      <c r="K2344">
        <f>IF(G2344&lt;0, G2344-H2344/60-I2344/3600, G2344+H2344/60+I2344/3600)</f>
        <v>25.784160123100001</v>
      </c>
      <c r="L2344">
        <v>-13.326000000000001</v>
      </c>
      <c r="M2344">
        <v>-20.079000000000001</v>
      </c>
      <c r="N2344">
        <v>5.0199999999999996</v>
      </c>
      <c r="O2344" t="s">
        <v>9341</v>
      </c>
      <c r="P2344">
        <v>6.8289999999999997</v>
      </c>
      <c r="Q2344">
        <v>5.2889999999999997</v>
      </c>
      <c r="R2344" t="s">
        <v>9341</v>
      </c>
      <c r="S2344">
        <v>4.6900000000000004</v>
      </c>
      <c r="T2344" t="s">
        <v>9341</v>
      </c>
      <c r="U2344" t="s">
        <v>9476</v>
      </c>
      <c r="V2344" t="str">
        <f>LEFT($U2344,2)</f>
        <v>K4</v>
      </c>
      <c r="W2344" s="3">
        <f>_xlfn.XLOOKUP(V2344,$AC$2:$AC$43,$AD$2:$AD$43,"none")</f>
        <v>1</v>
      </c>
      <c r="X2344" s="3">
        <f>IF(ISNUMBER($W2344), 4600 * (1 / (0.92 * $W2344 + 1.7) + 1 / (0.92 * $W2344 + 0.62)),"none")</f>
        <v>4742.7381778526815</v>
      </c>
      <c r="Y2344" s="8">
        <f>IF(ISNUMBER($X2344), _xlfn.XLOOKUP($X2344,Sheet3!$A$2:$A$392,Sheet3!$B$2:$B$392,"none", 1,1), $AF$2)</f>
        <v>1</v>
      </c>
      <c r="Z2344" s="8">
        <f>IF(ISNUMBER($X2344), _xlfn.XLOOKUP($X2344,Sheet3!$A$2:$A$392,Sheet3!$C$2:$C$392,"none", 1,1), $AF$2)</f>
        <v>0.77500000000000002</v>
      </c>
      <c r="AA2344" s="8">
        <f>IF(ISNUMBER($X2344), _xlfn.XLOOKUP($X2344,Sheet3!$A$2:$A$392,Sheet3!$D$2:$D$392,"none", 1,1), $AF$2)</f>
        <v>0.55479999999999996</v>
      </c>
    </row>
    <row r="2345" spans="1:27">
      <c r="A2345">
        <v>1380</v>
      </c>
      <c r="B2345" t="s">
        <v>1681</v>
      </c>
      <c r="C2345" t="s">
        <v>305</v>
      </c>
      <c r="D2345">
        <v>12</v>
      </c>
      <c r="E2345">
        <v>19</v>
      </c>
      <c r="F2345">
        <v>48.7105956312</v>
      </c>
      <c r="G2345">
        <v>48</v>
      </c>
      <c r="H2345">
        <v>59</v>
      </c>
      <c r="I2345">
        <v>2.9269146840000002</v>
      </c>
      <c r="J2345">
        <f>(D2345+E2345/60+F2345/3600)*15</f>
        <v>184.95296081513001</v>
      </c>
      <c r="K2345">
        <f>IF(G2345&lt;0, G2345-H2345/60-I2345/3600, G2345+H2345/60+I2345/3600)</f>
        <v>48.98414636519</v>
      </c>
      <c r="L2345">
        <v>-13.885999999999999</v>
      </c>
      <c r="M2345">
        <v>5.8019999999999996</v>
      </c>
      <c r="N2345">
        <v>5.12</v>
      </c>
      <c r="O2345">
        <v>8.92</v>
      </c>
      <c r="P2345">
        <v>6.95</v>
      </c>
      <c r="Q2345">
        <v>5.29</v>
      </c>
      <c r="R2345" t="s">
        <v>9341</v>
      </c>
      <c r="S2345">
        <v>4.5209999999999999</v>
      </c>
      <c r="T2345" t="s">
        <v>9341</v>
      </c>
      <c r="U2345" t="s">
        <v>9625</v>
      </c>
      <c r="V2345" t="str">
        <f>LEFT($U2345,2)</f>
        <v>M0</v>
      </c>
      <c r="W2345" s="3">
        <f>_xlfn.XLOOKUP(V2345,$AC$2:$AC$43,$AD$2:$AD$43,"none")</f>
        <v>1.37</v>
      </c>
      <c r="X2345" s="3">
        <f>IF(ISNUMBER($W2345), 4600 * (1 / (0.92 * $W2345 + 1.7) + 1 / (0.92 * $W2345 + 0.62)),"none")</f>
        <v>4000.1320989497008</v>
      </c>
      <c r="Y2345" s="8">
        <f>IF(ISNUMBER($X2345), _xlfn.XLOOKUP($X2345,Sheet3!$A$2:$A$392,Sheet3!$B$2:$B$392,"none", 1,1), $AF$2)</f>
        <v>1</v>
      </c>
      <c r="Z2345" s="8">
        <f>IF(ISNUMBER($X2345), _xlfn.XLOOKUP($X2345,Sheet3!$A$2:$A$392,Sheet3!$C$2:$C$392,"none", 1,1), $AF$2)</f>
        <v>0.67889999999999995</v>
      </c>
      <c r="AA2345" s="8">
        <f>IF(ISNUMBER($X2345), _xlfn.XLOOKUP($X2345,Sheet3!$A$2:$A$392,Sheet3!$D$2:$D$392,"none", 1,1), $AF$2)</f>
        <v>0.38229999999999997</v>
      </c>
    </row>
    <row r="2346" spans="1:27">
      <c r="A2346">
        <v>1648</v>
      </c>
      <c r="B2346" t="s">
        <v>1949</v>
      </c>
      <c r="C2346" t="s">
        <v>313</v>
      </c>
      <c r="D2346">
        <v>4</v>
      </c>
      <c r="E2346">
        <v>13</v>
      </c>
      <c r="F2346">
        <v>33.090446100000001</v>
      </c>
      <c r="G2346">
        <v>7</v>
      </c>
      <c r="H2346">
        <v>42</v>
      </c>
      <c r="I2346">
        <v>58.017467664000002</v>
      </c>
      <c r="J2346">
        <f>(D2346+E2346/60+F2346/3600)*15</f>
        <v>63.387876858750005</v>
      </c>
      <c r="K2346">
        <f>IF(G2346&lt;0, G2346-H2346/60-I2346/3600, G2346+H2346/60+I2346/3600)</f>
        <v>7.71611596324</v>
      </c>
      <c r="L2346">
        <v>11.071999999999999</v>
      </c>
      <c r="M2346">
        <v>-9.6669999999999998</v>
      </c>
      <c r="N2346">
        <v>26.16</v>
      </c>
      <c r="O2346">
        <v>5.65</v>
      </c>
      <c r="P2346">
        <v>5.65</v>
      </c>
      <c r="Q2346">
        <v>5.29</v>
      </c>
      <c r="R2346">
        <v>4.9400000000000004</v>
      </c>
      <c r="S2346">
        <v>5.141</v>
      </c>
      <c r="T2346">
        <v>4.75</v>
      </c>
      <c r="U2346" t="s">
        <v>9595</v>
      </c>
      <c r="V2346" t="str">
        <f>LEFT($U2346,2)</f>
        <v>F2</v>
      </c>
      <c r="W2346" s="3">
        <f>_xlfn.XLOOKUP(V2346,$AC$2:$AC$43,$AD$2:$AD$43,"none")</f>
        <v>0.35</v>
      </c>
      <c r="X2346" s="3">
        <f>IF(ISNUMBER($W2346), 4600 * (1 / (0.92 * $W2346 + 1.7) + 1 / (0.92 * $W2346 + 0.62)),"none")</f>
        <v>7158.2024482287206</v>
      </c>
      <c r="Y2346" s="8">
        <f>IF(ISNUMBER($X2346), _xlfn.XLOOKUP($X2346,Sheet3!$A$2:$A$392,Sheet3!$B$2:$B$392,"none", 1,1), $AF$2)</f>
        <v>0.89859999999999995</v>
      </c>
      <c r="Z2346" s="8">
        <f>IF(ISNUMBER($X2346), _xlfn.XLOOKUP($X2346,Sheet3!$A$2:$A$392,Sheet3!$C$2:$C$392,"none", 1,1), $AF$2)</f>
        <v>0.89249999999999996</v>
      </c>
      <c r="AA2346" s="8">
        <f>IF(ISNUMBER($X2346), _xlfn.XLOOKUP($X2346,Sheet3!$A$2:$A$392,Sheet3!$D$2:$D$392,"none", 1,1), $AF$2)</f>
        <v>1</v>
      </c>
    </row>
    <row r="2347" spans="1:27">
      <c r="A2347">
        <v>2123</v>
      </c>
      <c r="B2347" t="s">
        <v>2424</v>
      </c>
      <c r="C2347" t="s">
        <v>305</v>
      </c>
      <c r="D2347">
        <v>5</v>
      </c>
      <c r="E2347">
        <v>47</v>
      </c>
      <c r="F2347">
        <v>42.907439702399998</v>
      </c>
      <c r="G2347">
        <v>13</v>
      </c>
      <c r="H2347">
        <v>53</v>
      </c>
      <c r="I2347">
        <v>58.545937967999997</v>
      </c>
      <c r="J2347">
        <f>(D2347+E2347/60+F2347/3600)*15</f>
        <v>86.928780998760004</v>
      </c>
      <c r="K2347">
        <f>IF(G2347&lt;0, G2347-H2347/60-I2347/3600, G2347+H2347/60+I2347/3600)</f>
        <v>13.89959609388</v>
      </c>
      <c r="L2347">
        <v>4.96</v>
      </c>
      <c r="M2347">
        <v>-11.489000000000001</v>
      </c>
      <c r="N2347">
        <v>3.46</v>
      </c>
      <c r="O2347">
        <v>4.46</v>
      </c>
      <c r="P2347">
        <v>5.12</v>
      </c>
      <c r="Q2347">
        <v>5.29</v>
      </c>
      <c r="R2347" t="s">
        <v>9341</v>
      </c>
      <c r="S2347">
        <v>5.2460000000000004</v>
      </c>
      <c r="T2347" t="s">
        <v>9341</v>
      </c>
      <c r="U2347" t="s">
        <v>10088</v>
      </c>
      <c r="V2347" t="str">
        <f>LEFT($U2347,2)</f>
        <v>B2</v>
      </c>
      <c r="W2347" s="3">
        <f>_xlfn.XLOOKUP(V2347,$AC$2:$AC$43,$AD$2:$AD$43,"none")</f>
        <v>-0.24</v>
      </c>
      <c r="X2347" s="3">
        <f>IF(ISNUMBER($W2347), 4600 * (1 / (0.92 * $W2347 + 1.7) + 1 / (0.92 * $W2347 + 0.62)),"none")</f>
        <v>14632.835167360139</v>
      </c>
      <c r="Y2347" s="8">
        <f>IF(ISNUMBER($X2347), _xlfn.XLOOKUP($X2347,Sheet3!$A$2:$A$392,Sheet3!$B$2:$B$392,"none", 1,1), $AF$2)</f>
        <v>0.47989999999999999</v>
      </c>
      <c r="Z2347" s="8">
        <f>IF(ISNUMBER($X2347), _xlfn.XLOOKUP($X2347,Sheet3!$A$2:$A$392,Sheet3!$C$2:$C$392,"none", 1,1), $AF$2)</f>
        <v>0.58679999999999999</v>
      </c>
      <c r="AA2347" s="8">
        <f>IF(ISNUMBER($X2347), _xlfn.XLOOKUP($X2347,Sheet3!$A$2:$A$392,Sheet3!$D$2:$D$392,"none", 1,1), $AF$2)</f>
        <v>1</v>
      </c>
    </row>
    <row r="2348" spans="1:27">
      <c r="A2348">
        <v>4157</v>
      </c>
      <c r="B2348" t="s">
        <v>4460</v>
      </c>
      <c r="C2348" t="s">
        <v>12</v>
      </c>
      <c r="D2348">
        <v>2</v>
      </c>
      <c r="E2348">
        <v>28</v>
      </c>
      <c r="F2348">
        <v>9.9798701063999999</v>
      </c>
      <c r="G2348">
        <v>29</v>
      </c>
      <c r="H2348">
        <v>40</v>
      </c>
      <c r="I2348">
        <v>9.5855037959999994</v>
      </c>
      <c r="J2348">
        <f>(D2348+E2348/60+F2348/3600)*15</f>
        <v>37.041582792109999</v>
      </c>
      <c r="K2348">
        <f>IF(G2348&lt;0, G2348-H2348/60-I2348/3600, G2348+H2348/60+I2348/3600)</f>
        <v>29.669329306610003</v>
      </c>
      <c r="L2348">
        <v>-15.632</v>
      </c>
      <c r="M2348">
        <v>-86.096999999999994</v>
      </c>
      <c r="N2348">
        <v>20.41</v>
      </c>
      <c r="O2348">
        <v>5.68</v>
      </c>
      <c r="P2348">
        <v>5.58</v>
      </c>
      <c r="Q2348">
        <v>5.29</v>
      </c>
      <c r="R2348" t="s">
        <v>9341</v>
      </c>
      <c r="S2348">
        <v>5.2210000000000001</v>
      </c>
      <c r="T2348" t="s">
        <v>9341</v>
      </c>
      <c r="U2348" t="s">
        <v>9524</v>
      </c>
      <c r="V2348" t="str">
        <f>LEFT($U2348,2)</f>
        <v>F0</v>
      </c>
      <c r="W2348" s="3">
        <f>_xlfn.XLOOKUP(V2348,$AC$2:$AC$43,$AD$2:$AD$43,"none")</f>
        <v>0.32</v>
      </c>
      <c r="X2348" s="3">
        <f>IF(ISNUMBER($W2348), 4600 * (1 / (0.92 * $W2348 + 1.7) + 1 / (0.92 * $W2348 + 0.62)),"none")</f>
        <v>7337.0792549848238</v>
      </c>
      <c r="Y2348" s="8">
        <f>IF(ISNUMBER($X2348), _xlfn.XLOOKUP($X2348,Sheet3!$A$2:$A$392,Sheet3!$B$2:$B$392,"none", 1,1), $AF$2)</f>
        <v>0.86680000000000001</v>
      </c>
      <c r="Z2348" s="8">
        <f>IF(ISNUMBER($X2348), _xlfn.XLOOKUP($X2348,Sheet3!$A$2:$A$392,Sheet3!$C$2:$C$392,"none", 1,1), $AF$2)</f>
        <v>0.87180000000000002</v>
      </c>
      <c r="AA2348" s="8">
        <f>IF(ISNUMBER($X2348), _xlfn.XLOOKUP($X2348,Sheet3!$A$2:$A$392,Sheet3!$D$2:$D$392,"none", 1,1), $AF$2)</f>
        <v>1</v>
      </c>
    </row>
    <row r="2349" spans="1:27">
      <c r="A2349">
        <v>6986</v>
      </c>
      <c r="B2349" t="s">
        <v>7289</v>
      </c>
      <c r="C2349" t="s">
        <v>12</v>
      </c>
      <c r="D2349">
        <v>5</v>
      </c>
      <c r="E2349">
        <v>54</v>
      </c>
      <c r="F2349">
        <v>50.091316411199998</v>
      </c>
      <c r="G2349">
        <v>-52</v>
      </c>
      <c r="H2349">
        <v>38</v>
      </c>
      <c r="I2349">
        <v>7.730200752</v>
      </c>
      <c r="J2349">
        <f>(D2349+E2349/60+F2349/3600)*15</f>
        <v>88.708713818380005</v>
      </c>
      <c r="K2349">
        <f>IF(G2349&lt;0, G2349-H2349/60-I2349/3600, G2349+H2349/60+I2349/3600)</f>
        <v>-52.635480611319998</v>
      </c>
      <c r="L2349">
        <v>-17.513000000000002</v>
      </c>
      <c r="M2349">
        <v>243.87299999999999</v>
      </c>
      <c r="N2349">
        <v>28.33</v>
      </c>
      <c r="O2349" t="s">
        <v>9341</v>
      </c>
      <c r="P2349">
        <v>5.6</v>
      </c>
      <c r="Q2349">
        <v>5.29</v>
      </c>
      <c r="R2349" t="s">
        <v>9341</v>
      </c>
      <c r="S2349">
        <v>5.2140000000000004</v>
      </c>
      <c r="T2349" t="s">
        <v>9341</v>
      </c>
      <c r="U2349" t="s">
        <v>9401</v>
      </c>
      <c r="V2349" t="str">
        <f>LEFT($U2349,2)</f>
        <v>F1</v>
      </c>
      <c r="W2349" s="3">
        <f>_xlfn.XLOOKUP(V2349,$AC$2:$AC$43,$AD$2:$AD$43,"none")</f>
        <v>0.34</v>
      </c>
      <c r="X2349" s="3">
        <f>IF(ISNUMBER($W2349), 4600 * (1 / (0.92 * $W2349 + 1.7) + 1 / (0.92 * $W2349 + 0.62)),"none")</f>
        <v>7216.7629742546496</v>
      </c>
      <c r="Y2349" s="8">
        <f>IF(ISNUMBER($X2349), _xlfn.XLOOKUP($X2349,Sheet3!$A$2:$A$392,Sheet3!$B$2:$B$392,"none", 1,1), $AF$2)</f>
        <v>0.88229999999999997</v>
      </c>
      <c r="Z2349" s="8">
        <f>IF(ISNUMBER($X2349), _xlfn.XLOOKUP($X2349,Sheet3!$A$2:$A$392,Sheet3!$C$2:$C$392,"none", 1,1), $AF$2)</f>
        <v>0.88190000000000002</v>
      </c>
      <c r="AA2349" s="8">
        <f>IF(ISNUMBER($X2349), _xlfn.XLOOKUP($X2349,Sheet3!$A$2:$A$392,Sheet3!$D$2:$D$392,"none", 1,1), $AF$2)</f>
        <v>1</v>
      </c>
    </row>
    <row r="2350" spans="1:27">
      <c r="A2350">
        <v>7571</v>
      </c>
      <c r="B2350" t="s">
        <v>7874</v>
      </c>
      <c r="C2350" t="s">
        <v>313</v>
      </c>
      <c r="D2350">
        <v>9</v>
      </c>
      <c r="E2350">
        <v>17</v>
      </c>
      <c r="F2350">
        <v>25.170809999999999</v>
      </c>
      <c r="G2350">
        <v>-74</v>
      </c>
      <c r="H2350">
        <v>53</v>
      </c>
      <c r="I2350">
        <v>39.550600000000003</v>
      </c>
      <c r="J2350">
        <f>(D2350+E2350/60+F2350/3600)*15</f>
        <v>139.354878375</v>
      </c>
      <c r="K2350">
        <f>IF(G2350&lt;0, G2350-H2350/60-I2350/3600, G2350+H2350/60+I2350/3600)</f>
        <v>-74.894319611111115</v>
      </c>
      <c r="L2350">
        <v>-19.38</v>
      </c>
      <c r="M2350">
        <v>28.91</v>
      </c>
      <c r="N2350">
        <v>9.3000000000000007</v>
      </c>
      <c r="O2350" t="s">
        <v>9341</v>
      </c>
      <c r="P2350">
        <v>5.31</v>
      </c>
      <c r="Q2350">
        <v>5.29</v>
      </c>
      <c r="R2350" t="s">
        <v>9341</v>
      </c>
      <c r="S2350" t="s">
        <v>9341</v>
      </c>
      <c r="T2350" t="s">
        <v>9341</v>
      </c>
      <c r="U2350" t="s">
        <v>9433</v>
      </c>
      <c r="V2350" t="str">
        <f>LEFT($U2350,2)</f>
        <v>A1</v>
      </c>
      <c r="W2350" s="3">
        <f>_xlfn.XLOOKUP(V2350,$AC$2:$AC$43,$AD$2:$AD$43,"none")</f>
        <v>0.02</v>
      </c>
      <c r="X2350" s="3">
        <f>IF(ISNUMBER($W2350), 4600 * (1 / (0.92 * $W2350 + 1.7) + 1 / (0.92 * $W2350 + 0.62)),"none")</f>
        <v>9882.4225367888994</v>
      </c>
      <c r="Y2350" s="8">
        <f>IF(ISNUMBER($X2350), _xlfn.XLOOKUP($X2350,Sheet3!$A$2:$A$392,Sheet3!$B$2:$B$392,"none", 1,1), $AF$2)</f>
        <v>0.63239999999999996</v>
      </c>
      <c r="Z2350" s="8">
        <f>IF(ISNUMBER($X2350), _xlfn.XLOOKUP($X2350,Sheet3!$A$2:$A$392,Sheet3!$C$2:$C$392,"none", 1,1), $AF$2)</f>
        <v>0.70809999999999995</v>
      </c>
      <c r="AA2350" s="8">
        <f>IF(ISNUMBER($X2350), _xlfn.XLOOKUP($X2350,Sheet3!$A$2:$A$392,Sheet3!$D$2:$D$392,"none", 1,1), $AF$2)</f>
        <v>1</v>
      </c>
    </row>
    <row r="2351" spans="1:27">
      <c r="A2351">
        <v>7864</v>
      </c>
      <c r="B2351" t="s">
        <v>8167</v>
      </c>
      <c r="C2351" t="s">
        <v>313</v>
      </c>
      <c r="D2351">
        <v>21</v>
      </c>
      <c r="E2351">
        <v>50</v>
      </c>
      <c r="F2351">
        <v>54.563549999999999</v>
      </c>
      <c r="G2351">
        <v>-82</v>
      </c>
      <c r="H2351">
        <v>43</v>
      </c>
      <c r="I2351">
        <v>8.0449999999999999</v>
      </c>
      <c r="J2351">
        <f>(D2351+E2351/60+F2351/3600)*15</f>
        <v>327.72734812499999</v>
      </c>
      <c r="K2351">
        <f>IF(G2351&lt;0, G2351-H2351/60-I2351/3600, G2351+H2351/60+I2351/3600)</f>
        <v>-82.718901388888895</v>
      </c>
      <c r="L2351">
        <v>68.14</v>
      </c>
      <c r="M2351">
        <v>-31.86</v>
      </c>
      <c r="N2351">
        <v>7.97</v>
      </c>
      <c r="O2351" t="s">
        <v>9341</v>
      </c>
      <c r="P2351">
        <v>6.04</v>
      </c>
      <c r="Q2351">
        <v>5.29</v>
      </c>
      <c r="R2351" t="s">
        <v>9341</v>
      </c>
      <c r="S2351" t="s">
        <v>9341</v>
      </c>
      <c r="T2351" t="s">
        <v>9341</v>
      </c>
      <c r="U2351" t="s">
        <v>9895</v>
      </c>
      <c r="V2351" t="str">
        <f>LEFT($U2351,2)</f>
        <v>G8</v>
      </c>
      <c r="W2351" s="3">
        <f>_xlfn.XLOOKUP(V2351,$AC$2:$AC$43,$AD$2:$AD$43,"none")</f>
        <v>0.74</v>
      </c>
      <c r="X2351" s="3">
        <f>IF(ISNUMBER($W2351), 4600 * (1 / (0.92 * $W2351 + 1.7) + 1 / (0.92 * $W2351 + 0.62)),"none")</f>
        <v>5468.4090187676065</v>
      </c>
      <c r="Y2351" s="8">
        <f>IF(ISNUMBER($X2351), _xlfn.XLOOKUP($X2351,Sheet3!$A$2:$A$392,Sheet3!$B$2:$B$392,"none", 1,1), $AF$2)</f>
        <v>1</v>
      </c>
      <c r="Z2351" s="8">
        <f>IF(ISNUMBER($X2351), _xlfn.XLOOKUP($X2351,Sheet3!$A$2:$A$392,Sheet3!$C$2:$C$392,"none", 1,1), $AF$2)</f>
        <v>0.85409999999999997</v>
      </c>
      <c r="AA2351" s="8">
        <f>IF(ISNUMBER($X2351), _xlfn.XLOOKUP($X2351,Sheet3!$A$2:$A$392,Sheet3!$D$2:$D$392,"none", 1,1), $AF$2)</f>
        <v>0.72770000000000001</v>
      </c>
    </row>
    <row r="2352" spans="1:27">
      <c r="A2352">
        <v>7926</v>
      </c>
      <c r="B2352" t="s">
        <v>8229</v>
      </c>
      <c r="C2352" t="s">
        <v>313</v>
      </c>
      <c r="D2352">
        <v>22</v>
      </c>
      <c r="E2352">
        <v>24</v>
      </c>
      <c r="F2352">
        <v>36.885389249299998</v>
      </c>
      <c r="G2352">
        <v>-72</v>
      </c>
      <c r="H2352">
        <v>15</v>
      </c>
      <c r="I2352">
        <v>19.488237466000001</v>
      </c>
      <c r="J2352">
        <f>(D2352+E2352/60+F2352/3600)*15</f>
        <v>336.15368912187205</v>
      </c>
      <c r="K2352">
        <f>IF(G2352&lt;0, G2352-H2352/60-I2352/3600, G2352+H2352/60+I2352/3600)</f>
        <v>-72.255413399296117</v>
      </c>
      <c r="L2352">
        <v>1303.8720000000001</v>
      </c>
      <c r="M2352">
        <v>-674.18600000000004</v>
      </c>
      <c r="N2352">
        <v>35.130000000000003</v>
      </c>
      <c r="O2352" t="s">
        <v>9341</v>
      </c>
      <c r="P2352">
        <v>5.94</v>
      </c>
      <c r="Q2352">
        <v>5.29</v>
      </c>
      <c r="R2352" t="s">
        <v>9341</v>
      </c>
      <c r="S2352">
        <v>5.0579999999999998</v>
      </c>
      <c r="T2352" t="s">
        <v>9341</v>
      </c>
      <c r="U2352" t="s">
        <v>11385</v>
      </c>
      <c r="V2352" t="str">
        <f>LEFT($U2352,2)</f>
        <v>G9</v>
      </c>
      <c r="W2352" s="3" t="str">
        <f>_xlfn.XLOOKUP(V2352,$AC$2:$AC$43,$AD$2:$AD$43,"none")</f>
        <v>none</v>
      </c>
      <c r="X2352" s="3" t="str">
        <f>IF(ISNUMBER($W2352), 4600 * (1 / (0.92 * $W2352 + 1.7) + 1 / (0.92 * $W2352 + 0.62)),"none")</f>
        <v>none</v>
      </c>
      <c r="Y2352" s="8">
        <f>IF(ISNUMBER($X2352), _xlfn.XLOOKUP($X2352,Sheet3!$A$2:$A$392,Sheet3!$B$2:$B$392,"none", 1,1), $AF$2)</f>
        <v>0.8</v>
      </c>
      <c r="Z2352" s="8">
        <f>IF(ISNUMBER($X2352), _xlfn.XLOOKUP($X2352,Sheet3!$A$2:$A$392,Sheet3!$C$2:$C$392,"none", 1,1), $AF$2)</f>
        <v>0.8</v>
      </c>
      <c r="AA2352" s="8">
        <f>IF(ISNUMBER($X2352), _xlfn.XLOOKUP($X2352,Sheet3!$A$2:$A$392,Sheet3!$D$2:$D$392,"none", 1,1), $AF$2)</f>
        <v>0.8</v>
      </c>
    </row>
    <row r="2353" spans="1:27">
      <c r="A2353">
        <v>8715</v>
      </c>
      <c r="B2353" t="s">
        <v>9020</v>
      </c>
      <c r="C2353" t="s">
        <v>12</v>
      </c>
      <c r="D2353">
        <v>8</v>
      </c>
      <c r="E2353">
        <v>39</v>
      </c>
      <c r="F2353">
        <v>7.9048540000000003</v>
      </c>
      <c r="G2353">
        <v>-22</v>
      </c>
      <c r="H2353">
        <v>39</v>
      </c>
      <c r="I2353">
        <v>42.679679999999998</v>
      </c>
      <c r="J2353">
        <f>(D2353+E2353/60+F2353/3600)*15</f>
        <v>129.78293689166668</v>
      </c>
      <c r="K2353">
        <f>IF(G2353&lt;0, G2353-H2353/60-I2353/3600, G2353+H2353/60+I2353/3600)</f>
        <v>-22.661855466666665</v>
      </c>
      <c r="L2353">
        <v>-260.8</v>
      </c>
      <c r="M2353">
        <v>429.7</v>
      </c>
      <c r="N2353" t="s">
        <v>9341</v>
      </c>
      <c r="O2353" t="s">
        <v>9341</v>
      </c>
      <c r="P2353">
        <v>6</v>
      </c>
      <c r="Q2353">
        <v>5.29</v>
      </c>
      <c r="R2353" t="s">
        <v>9341</v>
      </c>
      <c r="S2353" t="s">
        <v>9341</v>
      </c>
      <c r="T2353" t="s">
        <v>9341</v>
      </c>
      <c r="U2353" t="s">
        <v>9615</v>
      </c>
      <c r="V2353" t="str">
        <f>LEFT($U2353,2)</f>
        <v>K0</v>
      </c>
      <c r="W2353" s="3">
        <f>_xlfn.XLOOKUP(V2353,$AC$2:$AC$43,$AD$2:$AD$43,"none")</f>
        <v>0.81</v>
      </c>
      <c r="X2353" s="3">
        <f>IF(ISNUMBER($W2353), 4600 * (1 / (0.92 * $W2353 + 1.7) + 1 / (0.92 * $W2353 + 0.62)),"none")</f>
        <v>5250.7063834266155</v>
      </c>
      <c r="Y2353" s="8">
        <f>IF(ISNUMBER($X2353), _xlfn.XLOOKUP($X2353,Sheet3!$A$2:$A$392,Sheet3!$B$2:$B$392,"none", 1,1), $AF$2)</f>
        <v>1</v>
      </c>
      <c r="Z2353" s="8">
        <f>IF(ISNUMBER($X2353), _xlfn.XLOOKUP($X2353,Sheet3!$A$2:$A$392,Sheet3!$C$2:$C$392,"none", 1,1), $AF$2)</f>
        <v>0.83299999999999996</v>
      </c>
      <c r="AA2353" s="8">
        <f>IF(ISNUMBER($X2353), _xlfn.XLOOKUP($X2353,Sheet3!$A$2:$A$392,Sheet3!$D$2:$D$392,"none", 1,1), $AF$2)</f>
        <v>0.67869999999999997</v>
      </c>
    </row>
    <row r="2354" spans="1:27">
      <c r="A2354">
        <v>4133</v>
      </c>
      <c r="B2354" t="s">
        <v>4436</v>
      </c>
      <c r="C2354" t="s">
        <v>297</v>
      </c>
      <c r="D2354">
        <v>2</v>
      </c>
      <c r="E2354">
        <v>18</v>
      </c>
      <c r="F2354">
        <v>56.993546539199997</v>
      </c>
      <c r="G2354">
        <v>28</v>
      </c>
      <c r="H2354">
        <v>38</v>
      </c>
      <c r="I2354">
        <v>33.632245068000003</v>
      </c>
      <c r="J2354">
        <f>(D2354+E2354/60+F2354/3600)*15</f>
        <v>34.737473110579998</v>
      </c>
      <c r="K2354">
        <f>IF(G2354&lt;0, G2354-H2354/60-I2354/3600, G2354+H2354/60+I2354/3600)</f>
        <v>28.642675623629998</v>
      </c>
      <c r="L2354">
        <v>7.0730000000000004</v>
      </c>
      <c r="M2354">
        <v>0.83599999999999997</v>
      </c>
      <c r="N2354">
        <v>9</v>
      </c>
      <c r="O2354" t="s">
        <v>9341</v>
      </c>
      <c r="P2354">
        <v>5.3070000000000004</v>
      </c>
      <c r="Q2354">
        <v>5.2910000000000004</v>
      </c>
      <c r="R2354" t="s">
        <v>9341</v>
      </c>
      <c r="S2354">
        <v>5.274</v>
      </c>
      <c r="T2354" t="s">
        <v>9341</v>
      </c>
      <c r="U2354" t="s">
        <v>9352</v>
      </c>
      <c r="V2354" t="str">
        <f>LEFT($U2354,2)</f>
        <v>A2</v>
      </c>
      <c r="W2354" s="3">
        <f>_xlfn.XLOOKUP(V2354,$AC$2:$AC$43,$AD$2:$AD$43,"none")</f>
        <v>0.05</v>
      </c>
      <c r="X2354" s="3">
        <f>IF(ISNUMBER($W2354), 4600 * (1 / (0.92 * $W2354 + 1.7) + 1 / (0.92 * $W2354 + 0.62)),"none")</f>
        <v>9541.5002631497482</v>
      </c>
      <c r="Y2354" s="8">
        <f>IF(ISNUMBER($X2354), _xlfn.XLOOKUP($X2354,Sheet3!$A$2:$A$392,Sheet3!$B$2:$B$392,"none", 1,1), $AF$2)</f>
        <v>0.65039999999999998</v>
      </c>
      <c r="Z2354" s="8">
        <f>IF(ISNUMBER($X2354), _xlfn.XLOOKUP($X2354,Sheet3!$A$2:$A$392,Sheet3!$C$2:$C$392,"none", 1,1), $AF$2)</f>
        <v>0.72150000000000003</v>
      </c>
      <c r="AA2354" s="8">
        <f>IF(ISNUMBER($X2354), _xlfn.XLOOKUP($X2354,Sheet3!$A$2:$A$392,Sheet3!$D$2:$D$392,"none", 1,1), $AF$2)</f>
        <v>1</v>
      </c>
    </row>
    <row r="2355" spans="1:27">
      <c r="A2355">
        <v>4235</v>
      </c>
      <c r="B2355" t="s">
        <v>4538</v>
      </c>
      <c r="C2355" t="s">
        <v>297</v>
      </c>
      <c r="D2355">
        <v>21</v>
      </c>
      <c r="E2355">
        <v>27</v>
      </c>
      <c r="F2355">
        <v>21.365883455999999</v>
      </c>
      <c r="G2355">
        <v>37</v>
      </c>
      <c r="H2355">
        <v>7</v>
      </c>
      <c r="I2355">
        <v>0.46610792400000001</v>
      </c>
      <c r="J2355">
        <f>(D2355+E2355/60+F2355/3600)*15</f>
        <v>321.83902451439997</v>
      </c>
      <c r="K2355">
        <f>IF(G2355&lt;0, G2355-H2355/60-I2355/3600, G2355+H2355/60+I2355/3600)</f>
        <v>37.116796141089999</v>
      </c>
      <c r="L2355">
        <v>2.2330000000000001</v>
      </c>
      <c r="M2355">
        <v>1.9690000000000001</v>
      </c>
      <c r="N2355">
        <v>2.46</v>
      </c>
      <c r="O2355">
        <v>4.51</v>
      </c>
      <c r="P2355">
        <v>5.1420000000000003</v>
      </c>
      <c r="Q2355">
        <v>5.2930000000000001</v>
      </c>
      <c r="R2355" t="s">
        <v>9341</v>
      </c>
      <c r="S2355">
        <v>5.266</v>
      </c>
      <c r="T2355" t="s">
        <v>9341</v>
      </c>
      <c r="U2355" t="s">
        <v>9436</v>
      </c>
      <c r="V2355" t="str">
        <f>LEFT($U2355,2)</f>
        <v>B3</v>
      </c>
      <c r="W2355" s="3">
        <f>_xlfn.XLOOKUP(V2355,$AC$2:$AC$43,$AD$2:$AD$43,"none")</f>
        <v>-0.2</v>
      </c>
      <c r="X2355" s="3">
        <f>IF(ISNUMBER($W2355), 4600 * (1 / (0.92 * $W2355 + 1.7) + 1 / (0.92 * $W2355 + 0.62)),"none")</f>
        <v>13584.75950715306</v>
      </c>
      <c r="Y2355" s="8">
        <f>IF(ISNUMBER($X2355), _xlfn.XLOOKUP($X2355,Sheet3!$A$2:$A$392,Sheet3!$B$2:$B$392,"none", 1,1), $AF$2)</f>
        <v>0.50129999999999997</v>
      </c>
      <c r="Z2355" s="8">
        <f>IF(ISNUMBER($X2355), _xlfn.XLOOKUP($X2355,Sheet3!$A$2:$A$392,Sheet3!$C$2:$C$392,"none", 1,1), $AF$2)</f>
        <v>0.60470000000000002</v>
      </c>
      <c r="AA2355" s="8">
        <f>IF(ISNUMBER($X2355), _xlfn.XLOOKUP($X2355,Sheet3!$A$2:$A$392,Sheet3!$D$2:$D$392,"none", 1,1), $AF$2)</f>
        <v>1</v>
      </c>
    </row>
    <row r="2356" spans="1:27">
      <c r="A2356">
        <v>7227</v>
      </c>
      <c r="B2356" t="s">
        <v>7530</v>
      </c>
      <c r="C2356" t="s">
        <v>313</v>
      </c>
      <c r="D2356">
        <v>2</v>
      </c>
      <c r="E2356">
        <v>37</v>
      </c>
      <c r="F2356">
        <v>24.348627993600001</v>
      </c>
      <c r="G2356">
        <v>-52</v>
      </c>
      <c r="H2356">
        <v>32</v>
      </c>
      <c r="I2356">
        <v>35.192050404</v>
      </c>
      <c r="J2356">
        <f>(D2356+E2356/60+F2356/3600)*15</f>
        <v>39.351452616640003</v>
      </c>
      <c r="K2356">
        <f>IF(G2356&lt;0, G2356-H2356/60-I2356/3600, G2356+H2356/60+I2356/3600)</f>
        <v>-52.543108902889998</v>
      </c>
      <c r="L2356">
        <v>101.535</v>
      </c>
      <c r="M2356">
        <v>-20.207000000000001</v>
      </c>
      <c r="N2356">
        <v>25.21</v>
      </c>
      <c r="O2356" t="s">
        <v>9341</v>
      </c>
      <c r="P2356">
        <v>5.569</v>
      </c>
      <c r="Q2356">
        <v>5.2930000000000001</v>
      </c>
      <c r="R2356" t="s">
        <v>9341</v>
      </c>
      <c r="S2356">
        <v>5.2119999999999997</v>
      </c>
      <c r="T2356" t="s">
        <v>9341</v>
      </c>
      <c r="U2356" t="s">
        <v>9723</v>
      </c>
      <c r="V2356" t="str">
        <f>LEFT($U2356,2)</f>
        <v>A6</v>
      </c>
      <c r="W2356" s="3">
        <f>_xlfn.XLOOKUP(V2356,$AC$2:$AC$43,$AD$2:$AD$43,"none")</f>
        <v>0.17</v>
      </c>
      <c r="X2356" s="3">
        <f>IF(ISNUMBER($W2356), 4600 * (1 / (0.92 * $W2356 + 1.7) + 1 / (0.92 * $W2356 + 0.62)),"none")</f>
        <v>8402.6952833207943</v>
      </c>
      <c r="Y2356" s="8">
        <f>IF(ISNUMBER($X2356), _xlfn.XLOOKUP($X2356,Sheet3!$A$2:$A$392,Sheet3!$B$2:$B$392,"none", 1,1), $AF$2)</f>
        <v>0.73529999999999995</v>
      </c>
      <c r="Z2356" s="8">
        <f>IF(ISNUMBER($X2356), _xlfn.XLOOKUP($X2356,Sheet3!$A$2:$A$392,Sheet3!$C$2:$C$392,"none", 1,1), $AF$2)</f>
        <v>0.78269999999999995</v>
      </c>
      <c r="AA2356" s="8">
        <f>IF(ISNUMBER($X2356), _xlfn.XLOOKUP($X2356,Sheet3!$A$2:$A$392,Sheet3!$D$2:$D$392,"none", 1,1), $AF$2)</f>
        <v>1</v>
      </c>
    </row>
    <row r="2357" spans="1:27">
      <c r="A2357">
        <v>21</v>
      </c>
      <c r="B2357" t="s">
        <v>319</v>
      </c>
      <c r="C2357" t="s">
        <v>297</v>
      </c>
      <c r="D2357">
        <v>23</v>
      </c>
      <c r="E2357">
        <v>7</v>
      </c>
      <c r="F2357">
        <v>39.267202144800002</v>
      </c>
      <c r="G2357">
        <v>46</v>
      </c>
      <c r="H2357">
        <v>23</v>
      </c>
      <c r="I2357">
        <v>14.030186820000001</v>
      </c>
      <c r="J2357">
        <f>(D2357+E2357/60+F2357/3600)*15</f>
        <v>346.91361334227003</v>
      </c>
      <c r="K2357">
        <f>IF(G2357&lt;0, G2357-H2357/60-I2357/3600, G2357+H2357/60+I2357/3600)</f>
        <v>46.38723060745</v>
      </c>
      <c r="L2357">
        <v>-12.734</v>
      </c>
      <c r="M2357">
        <v>-30.026</v>
      </c>
      <c r="N2357">
        <v>9.16</v>
      </c>
      <c r="O2357" t="s">
        <v>9341</v>
      </c>
      <c r="P2357">
        <v>6.702</v>
      </c>
      <c r="Q2357">
        <v>5.2939999999999996</v>
      </c>
      <c r="R2357" t="s">
        <v>9341</v>
      </c>
      <c r="S2357">
        <v>4.8099999999999996</v>
      </c>
      <c r="T2357" t="s">
        <v>9341</v>
      </c>
      <c r="U2357" t="s">
        <v>9360</v>
      </c>
      <c r="V2357" t="str">
        <f>LEFT($U2357,2)</f>
        <v>K5</v>
      </c>
      <c r="W2357" s="3">
        <f>_xlfn.XLOOKUP(V2357,$AC$2:$AC$43,$AD$2:$AD$43,"none")</f>
        <v>1.1499999999999999</v>
      </c>
      <c r="X2357" s="3">
        <f>IF(ISNUMBER($W2357), 4600 * (1 / (0.92 * $W2357 + 1.7) + 1 / (0.92 * $W2357 + 0.62)),"none")</f>
        <v>4409.2340323652679</v>
      </c>
      <c r="Y2357" s="8">
        <f>IF(ISNUMBER($X2357), _xlfn.XLOOKUP($X2357,Sheet3!$A$2:$A$392,Sheet3!$B$2:$B$392,"none", 1,1), $AF$2)</f>
        <v>1</v>
      </c>
      <c r="Z2357" s="8">
        <f>IF(ISNUMBER($X2357), _xlfn.XLOOKUP($X2357,Sheet3!$A$2:$A$392,Sheet3!$C$2:$C$392,"none", 1,1), $AF$2)</f>
        <v>0.73599999999999999</v>
      </c>
      <c r="AA2357" s="8">
        <f>IF(ISNUMBER($X2357), _xlfn.XLOOKUP($X2357,Sheet3!$A$2:$A$392,Sheet3!$D$2:$D$392,"none", 1,1), $AF$2)</f>
        <v>0.4803</v>
      </c>
    </row>
    <row r="2358" spans="1:27">
      <c r="A2358">
        <v>7386</v>
      </c>
      <c r="B2358" t="s">
        <v>7689</v>
      </c>
      <c r="C2358" t="s">
        <v>297</v>
      </c>
      <c r="D2358">
        <v>5</v>
      </c>
      <c r="E2358">
        <v>2</v>
      </c>
      <c r="F2358">
        <v>42.9980681352</v>
      </c>
      <c r="G2358">
        <v>-71</v>
      </c>
      <c r="H2358">
        <v>18</v>
      </c>
      <c r="I2358">
        <v>51.477018839999999</v>
      </c>
      <c r="J2358">
        <f>(D2358+E2358/60+F2358/3600)*15</f>
        <v>75.679158617230001</v>
      </c>
      <c r="K2358">
        <f>IF(G2358&lt;0, G2358-H2358/60-I2358/3600, G2358+H2358/60+I2358/3600)</f>
        <v>-71.314299171900004</v>
      </c>
      <c r="L2358">
        <v>-4.2329999999999997</v>
      </c>
      <c r="M2358">
        <v>10.85</v>
      </c>
      <c r="N2358">
        <v>4.79</v>
      </c>
      <c r="O2358" t="s">
        <v>9341</v>
      </c>
      <c r="P2358">
        <v>6.298</v>
      </c>
      <c r="Q2358">
        <v>5.2939999999999996</v>
      </c>
      <c r="R2358" t="s">
        <v>9341</v>
      </c>
      <c r="S2358">
        <v>5.0389999999999997</v>
      </c>
      <c r="T2358" t="s">
        <v>9341</v>
      </c>
      <c r="U2358" t="s">
        <v>9379</v>
      </c>
      <c r="V2358" t="str">
        <f>LEFT($U2358,2)</f>
        <v>G8</v>
      </c>
      <c r="W2358" s="3">
        <f>_xlfn.XLOOKUP(V2358,$AC$2:$AC$43,$AD$2:$AD$43,"none")</f>
        <v>0.74</v>
      </c>
      <c r="X2358" s="3">
        <f>IF(ISNUMBER($W2358), 4600 * (1 / (0.92 * $W2358 + 1.7) + 1 / (0.92 * $W2358 + 0.62)),"none")</f>
        <v>5468.4090187676065</v>
      </c>
      <c r="Y2358" s="8">
        <f>IF(ISNUMBER($X2358), _xlfn.XLOOKUP($X2358,Sheet3!$A$2:$A$392,Sheet3!$B$2:$B$392,"none", 1,1), $AF$2)</f>
        <v>1</v>
      </c>
      <c r="Z2358" s="8">
        <f>IF(ISNUMBER($X2358), _xlfn.XLOOKUP($X2358,Sheet3!$A$2:$A$392,Sheet3!$C$2:$C$392,"none", 1,1), $AF$2)</f>
        <v>0.85409999999999997</v>
      </c>
      <c r="AA2358" s="8">
        <f>IF(ISNUMBER($X2358), _xlfn.XLOOKUP($X2358,Sheet3!$A$2:$A$392,Sheet3!$D$2:$D$392,"none", 1,1), $AF$2)</f>
        <v>0.72770000000000001</v>
      </c>
    </row>
    <row r="2359" spans="1:27">
      <c r="A2359">
        <v>7125</v>
      </c>
      <c r="B2359" t="s">
        <v>7428</v>
      </c>
      <c r="C2359" t="s">
        <v>17</v>
      </c>
      <c r="D2359">
        <v>9</v>
      </c>
      <c r="E2359">
        <v>1</v>
      </c>
      <c r="F2359">
        <v>44.56044</v>
      </c>
      <c r="G2359">
        <v>-52</v>
      </c>
      <c r="H2359">
        <v>11</v>
      </c>
      <c r="I2359">
        <v>19.266100000000002</v>
      </c>
      <c r="J2359">
        <f>(D2359+E2359/60+F2359/3600)*15</f>
        <v>135.43566850000002</v>
      </c>
      <c r="K2359">
        <f>IF(G2359&lt;0, G2359-H2359/60-I2359/3600, G2359+H2359/60+I2359/3600)</f>
        <v>-52.188685027777773</v>
      </c>
      <c r="L2359">
        <v>-13.33</v>
      </c>
      <c r="M2359">
        <v>13.54</v>
      </c>
      <c r="N2359">
        <v>8.85</v>
      </c>
      <c r="O2359" t="s">
        <v>9341</v>
      </c>
      <c r="P2359">
        <v>5.1710000000000003</v>
      </c>
      <c r="Q2359">
        <v>5.2949999999999999</v>
      </c>
      <c r="R2359" t="s">
        <v>9341</v>
      </c>
      <c r="S2359" t="s">
        <v>9341</v>
      </c>
      <c r="T2359" t="s">
        <v>9341</v>
      </c>
      <c r="U2359" t="s">
        <v>9962</v>
      </c>
      <c r="V2359" t="str">
        <f>LEFT($U2359,2)</f>
        <v>Ap</v>
      </c>
      <c r="W2359" s="3" t="str">
        <f>_xlfn.XLOOKUP(V2359,$AC$2:$AC$43,$AD$2:$AD$43,"none")</f>
        <v>none</v>
      </c>
      <c r="X2359" s="3" t="str">
        <f>IF(ISNUMBER($W2359), 4600 * (1 / (0.92 * $W2359 + 1.7) + 1 / (0.92 * $W2359 + 0.62)),"none")</f>
        <v>none</v>
      </c>
      <c r="Y2359" s="8">
        <f>IF(ISNUMBER($X2359), _xlfn.XLOOKUP($X2359,Sheet3!$A$2:$A$392,Sheet3!$B$2:$B$392,"none", 1,1), $AF$2)</f>
        <v>0.8</v>
      </c>
      <c r="Z2359" s="8">
        <f>IF(ISNUMBER($X2359), _xlfn.XLOOKUP($X2359,Sheet3!$A$2:$A$392,Sheet3!$C$2:$C$392,"none", 1,1), $AF$2)</f>
        <v>0.8</v>
      </c>
      <c r="AA2359" s="8">
        <f>IF(ISNUMBER($X2359), _xlfn.XLOOKUP($X2359,Sheet3!$A$2:$A$392,Sheet3!$D$2:$D$392,"none", 1,1), $AF$2)</f>
        <v>0.8</v>
      </c>
    </row>
    <row r="2360" spans="1:27">
      <c r="A2360">
        <v>4159</v>
      </c>
      <c r="B2360" t="s">
        <v>4462</v>
      </c>
      <c r="C2360" t="s">
        <v>12</v>
      </c>
      <c r="D2360">
        <v>2</v>
      </c>
      <c r="E2360">
        <v>40</v>
      </c>
      <c r="F2360">
        <v>41.076031315199998</v>
      </c>
      <c r="G2360">
        <v>27</v>
      </c>
      <c r="H2360">
        <v>3</v>
      </c>
      <c r="I2360">
        <v>39.396775499999997</v>
      </c>
      <c r="J2360">
        <f>(D2360+E2360/60+F2360/3600)*15</f>
        <v>40.171150130480001</v>
      </c>
      <c r="K2360">
        <f>IF(G2360&lt;0, G2360-H2360/60-I2360/3600, G2360+H2360/60+I2360/3600)</f>
        <v>27.06094354875</v>
      </c>
      <c r="L2360">
        <v>63.162999999999997</v>
      </c>
      <c r="M2360">
        <v>-26.952000000000002</v>
      </c>
      <c r="N2360">
        <v>12.65</v>
      </c>
      <c r="O2360" t="s">
        <v>9341</v>
      </c>
      <c r="P2360">
        <v>5.3739999999999997</v>
      </c>
      <c r="Q2360">
        <v>5.2960000000000003</v>
      </c>
      <c r="R2360" t="s">
        <v>9341</v>
      </c>
      <c r="S2360">
        <v>5.2770000000000001</v>
      </c>
      <c r="T2360" t="s">
        <v>9341</v>
      </c>
      <c r="U2360" t="s">
        <v>9998</v>
      </c>
      <c r="V2360" t="str">
        <f>LEFT($U2360,2)</f>
        <v>A2</v>
      </c>
      <c r="W2360" s="3">
        <f>_xlfn.XLOOKUP(V2360,$AC$2:$AC$43,$AD$2:$AD$43,"none")</f>
        <v>0.05</v>
      </c>
      <c r="X2360" s="3">
        <f>IF(ISNUMBER($W2360), 4600 * (1 / (0.92 * $W2360 + 1.7) + 1 / (0.92 * $W2360 + 0.62)),"none")</f>
        <v>9541.5002631497482</v>
      </c>
      <c r="Y2360" s="8">
        <f>IF(ISNUMBER($X2360), _xlfn.XLOOKUP($X2360,Sheet3!$A$2:$A$392,Sheet3!$B$2:$B$392,"none", 1,1), $AF$2)</f>
        <v>0.65039999999999998</v>
      </c>
      <c r="Z2360" s="8">
        <f>IF(ISNUMBER($X2360), _xlfn.XLOOKUP($X2360,Sheet3!$A$2:$A$392,Sheet3!$C$2:$C$392,"none", 1,1), $AF$2)</f>
        <v>0.72150000000000003</v>
      </c>
      <c r="AA2360" s="8">
        <f>IF(ISNUMBER($X2360), _xlfn.XLOOKUP($X2360,Sheet3!$A$2:$A$392,Sheet3!$D$2:$D$392,"none", 1,1), $AF$2)</f>
        <v>1</v>
      </c>
    </row>
    <row r="2361" spans="1:27">
      <c r="A2361">
        <v>4473</v>
      </c>
      <c r="B2361" t="s">
        <v>4776</v>
      </c>
      <c r="C2361" t="s">
        <v>16</v>
      </c>
      <c r="D2361">
        <v>10</v>
      </c>
      <c r="E2361">
        <v>10</v>
      </c>
      <c r="F2361">
        <v>5.8863164375999997</v>
      </c>
      <c r="G2361">
        <v>-12</v>
      </c>
      <c r="H2361">
        <v>48</v>
      </c>
      <c r="I2361">
        <v>57.323480256000003</v>
      </c>
      <c r="J2361">
        <f>(D2361+E2361/60+F2361/3600)*15</f>
        <v>152.52452631848999</v>
      </c>
      <c r="K2361">
        <f>IF(G2361&lt;0, G2361-H2361/60-I2361/3600, G2361+H2361/60+I2361/3600)</f>
        <v>-12.815923188960001</v>
      </c>
      <c r="L2361">
        <v>-122.179</v>
      </c>
      <c r="M2361">
        <v>-109.666</v>
      </c>
      <c r="N2361">
        <v>36.04</v>
      </c>
      <c r="O2361" t="s">
        <v>9341</v>
      </c>
      <c r="P2361">
        <v>5.6440000000000001</v>
      </c>
      <c r="Q2361">
        <v>5.2960000000000003</v>
      </c>
      <c r="R2361" t="s">
        <v>9341</v>
      </c>
      <c r="S2361">
        <v>5.2009999999999996</v>
      </c>
      <c r="T2361" t="s">
        <v>9341</v>
      </c>
      <c r="U2361" t="s">
        <v>9440</v>
      </c>
      <c r="V2361" t="str">
        <f>LEFT($U2361,2)</f>
        <v>F3</v>
      </c>
      <c r="W2361" s="3" t="str">
        <f>_xlfn.XLOOKUP(V2361,$AC$2:$AC$43,$AD$2:$AD$43,"none")</f>
        <v>none</v>
      </c>
      <c r="X2361" s="3" t="str">
        <f>IF(ISNUMBER($W2361), 4600 * (1 / (0.92 * $W2361 + 1.7) + 1 / (0.92 * $W2361 + 0.62)),"none")</f>
        <v>none</v>
      </c>
      <c r="Y2361" s="8">
        <f>IF(ISNUMBER($X2361), _xlfn.XLOOKUP($X2361,Sheet3!$A$2:$A$392,Sheet3!$B$2:$B$392,"none", 1,1), $AF$2)</f>
        <v>0.8</v>
      </c>
      <c r="Z2361" s="8">
        <f>IF(ISNUMBER($X2361), _xlfn.XLOOKUP($X2361,Sheet3!$A$2:$A$392,Sheet3!$C$2:$C$392,"none", 1,1), $AF$2)</f>
        <v>0.8</v>
      </c>
      <c r="AA2361" s="8">
        <f>IF(ISNUMBER($X2361), _xlfn.XLOOKUP($X2361,Sheet3!$A$2:$A$392,Sheet3!$D$2:$D$392,"none", 1,1), $AF$2)</f>
        <v>0.8</v>
      </c>
    </row>
    <row r="2362" spans="1:27">
      <c r="A2362">
        <v>5819</v>
      </c>
      <c r="B2362" t="s">
        <v>6122</v>
      </c>
      <c r="C2362" t="s">
        <v>12</v>
      </c>
      <c r="D2362">
        <v>19</v>
      </c>
      <c r="E2362">
        <v>40</v>
      </c>
      <c r="F2362">
        <v>43.383030244799997</v>
      </c>
      <c r="G2362">
        <v>-16</v>
      </c>
      <c r="H2362">
        <v>17</v>
      </c>
      <c r="I2362">
        <v>35.774383559999997</v>
      </c>
      <c r="J2362">
        <f>(D2362+E2362/60+F2362/3600)*15</f>
        <v>295.18076262602</v>
      </c>
      <c r="K2362">
        <f>IF(G2362&lt;0, G2362-H2362/60-I2362/3600, G2362+H2362/60+I2362/3600)</f>
        <v>-16.293270662100003</v>
      </c>
      <c r="L2362">
        <v>68.436999999999998</v>
      </c>
      <c r="M2362">
        <v>-50.621000000000002</v>
      </c>
      <c r="N2362">
        <v>12.99</v>
      </c>
      <c r="O2362" t="s">
        <v>9341</v>
      </c>
      <c r="P2362">
        <v>6.415</v>
      </c>
      <c r="Q2362">
        <v>5.2960000000000003</v>
      </c>
      <c r="R2362" t="s">
        <v>9341</v>
      </c>
      <c r="S2362">
        <v>4.9790000000000001</v>
      </c>
      <c r="T2362" t="s">
        <v>9341</v>
      </c>
      <c r="U2362" t="s">
        <v>9500</v>
      </c>
      <c r="V2362" t="str">
        <f>LEFT($U2362,2)</f>
        <v>K1</v>
      </c>
      <c r="W2362" s="3">
        <f>_xlfn.XLOOKUP(V2362,$AC$2:$AC$43,$AD$2:$AD$43,"none")</f>
        <v>0.86</v>
      </c>
      <c r="X2362" s="3">
        <f>IF(ISNUMBER($W2362), 4600 * (1 / (0.92 * $W2362 + 1.7) + 1 / (0.92 * $W2362 + 0.62)),"none")</f>
        <v>5106.1368670782376</v>
      </c>
      <c r="Y2362" s="8">
        <f>IF(ISNUMBER($X2362), _xlfn.XLOOKUP($X2362,Sheet3!$A$2:$A$392,Sheet3!$B$2:$B$392,"none", 1,1), $AF$2)</f>
        <v>1</v>
      </c>
      <c r="Z2362" s="8">
        <f>IF(ISNUMBER($X2362), _xlfn.XLOOKUP($X2362,Sheet3!$A$2:$A$392,Sheet3!$C$2:$C$392,"none", 1,1), $AF$2)</f>
        <v>0.82210000000000005</v>
      </c>
      <c r="AA2362" s="8">
        <f>IF(ISNUMBER($X2362), _xlfn.XLOOKUP($X2362,Sheet3!$A$2:$A$392,Sheet3!$D$2:$D$392,"none", 1,1), $AF$2)</f>
        <v>0.65410000000000001</v>
      </c>
    </row>
    <row r="2363" spans="1:27">
      <c r="A2363">
        <v>596</v>
      </c>
      <c r="B2363" t="s">
        <v>896</v>
      </c>
      <c r="C2363" t="s">
        <v>12</v>
      </c>
      <c r="D2363">
        <v>4</v>
      </c>
      <c r="E2363">
        <v>42</v>
      </c>
      <c r="F2363">
        <v>54.336429996</v>
      </c>
      <c r="G2363">
        <v>43</v>
      </c>
      <c r="H2363">
        <v>21</v>
      </c>
      <c r="I2363">
        <v>54.43276032</v>
      </c>
      <c r="J2363">
        <f>(D2363+E2363/60+F2363/3600)*15</f>
        <v>70.726401791650005</v>
      </c>
      <c r="K2363">
        <f>IF(G2363&lt;0, G2363-H2363/60-I2363/3600, G2363+H2363/60+I2363/3600)</f>
        <v>43.365120211200001</v>
      </c>
      <c r="L2363">
        <v>33.241999999999997</v>
      </c>
      <c r="M2363">
        <v>-47.64</v>
      </c>
      <c r="N2363">
        <v>14.09</v>
      </c>
      <c r="O2363" t="s">
        <v>9341</v>
      </c>
      <c r="P2363">
        <v>5.319</v>
      </c>
      <c r="Q2363">
        <v>5.298</v>
      </c>
      <c r="R2363" t="s">
        <v>9341</v>
      </c>
      <c r="S2363">
        <v>5.3049999999999997</v>
      </c>
      <c r="T2363" t="s">
        <v>9341</v>
      </c>
      <c r="U2363" t="s">
        <v>9634</v>
      </c>
      <c r="V2363" t="str">
        <f>LEFT($U2363,2)</f>
        <v>A1</v>
      </c>
      <c r="W2363" s="3">
        <f>_xlfn.XLOOKUP(V2363,$AC$2:$AC$43,$AD$2:$AD$43,"none")</f>
        <v>0.02</v>
      </c>
      <c r="X2363" s="3">
        <f>IF(ISNUMBER($W2363), 4600 * (1 / (0.92 * $W2363 + 1.7) + 1 / (0.92 * $W2363 + 0.62)),"none")</f>
        <v>9882.4225367888994</v>
      </c>
      <c r="Y2363" s="8">
        <f>IF(ISNUMBER($X2363), _xlfn.XLOOKUP($X2363,Sheet3!$A$2:$A$392,Sheet3!$B$2:$B$392,"none", 1,1), $AF$2)</f>
        <v>0.63239999999999996</v>
      </c>
      <c r="Z2363" s="8">
        <f>IF(ISNUMBER($X2363), _xlfn.XLOOKUP($X2363,Sheet3!$A$2:$A$392,Sheet3!$C$2:$C$392,"none", 1,1), $AF$2)</f>
        <v>0.70809999999999995</v>
      </c>
      <c r="AA2363" s="8">
        <f>IF(ISNUMBER($X2363), _xlfn.XLOOKUP($X2363,Sheet3!$A$2:$A$392,Sheet3!$D$2:$D$392,"none", 1,1), $AF$2)</f>
        <v>1</v>
      </c>
    </row>
    <row r="2364" spans="1:27">
      <c r="A2364">
        <v>2552</v>
      </c>
      <c r="B2364" t="s">
        <v>2854</v>
      </c>
      <c r="C2364" t="s">
        <v>297</v>
      </c>
      <c r="D2364">
        <v>6</v>
      </c>
      <c r="E2364">
        <v>45</v>
      </c>
      <c r="F2364">
        <v>59.394110644800001</v>
      </c>
      <c r="G2364">
        <v>-14</v>
      </c>
      <c r="H2364">
        <v>47</v>
      </c>
      <c r="I2364">
        <v>46.064471028</v>
      </c>
      <c r="J2364">
        <f>(D2364+E2364/60+F2364/3600)*15</f>
        <v>101.49747546102</v>
      </c>
      <c r="K2364">
        <f>IF(G2364&lt;0, G2364-H2364/60-I2364/3600, G2364+H2364/60+I2364/3600)</f>
        <v>-14.796129019729999</v>
      </c>
      <c r="L2364">
        <v>-11.855</v>
      </c>
      <c r="M2364">
        <v>-17.815999999999999</v>
      </c>
      <c r="N2364">
        <v>8.01</v>
      </c>
      <c r="O2364" t="s">
        <v>9341</v>
      </c>
      <c r="P2364">
        <v>5.3579999999999997</v>
      </c>
      <c r="Q2364">
        <v>5.298</v>
      </c>
      <c r="R2364" t="s">
        <v>9341</v>
      </c>
      <c r="S2364">
        <v>5.2729999999999997</v>
      </c>
      <c r="T2364" t="s">
        <v>9341</v>
      </c>
      <c r="U2364" t="s">
        <v>10253</v>
      </c>
      <c r="V2364" t="str">
        <f>LEFT($U2364,2)</f>
        <v>A1</v>
      </c>
      <c r="W2364" s="3">
        <f>_xlfn.XLOOKUP(V2364,$AC$2:$AC$43,$AD$2:$AD$43,"none")</f>
        <v>0.02</v>
      </c>
      <c r="X2364" s="3">
        <f>IF(ISNUMBER($W2364), 4600 * (1 / (0.92 * $W2364 + 1.7) + 1 / (0.92 * $W2364 + 0.62)),"none")</f>
        <v>9882.4225367888994</v>
      </c>
      <c r="Y2364" s="8">
        <f>IF(ISNUMBER($X2364), _xlfn.XLOOKUP($X2364,Sheet3!$A$2:$A$392,Sheet3!$B$2:$B$392,"none", 1,1), $AF$2)</f>
        <v>0.63239999999999996</v>
      </c>
      <c r="Z2364" s="8">
        <f>IF(ISNUMBER($X2364), _xlfn.XLOOKUP($X2364,Sheet3!$A$2:$A$392,Sheet3!$C$2:$C$392,"none", 1,1), $AF$2)</f>
        <v>0.70809999999999995</v>
      </c>
      <c r="AA2364" s="8">
        <f>IF(ISNUMBER($X2364), _xlfn.XLOOKUP($X2364,Sheet3!$A$2:$A$392,Sheet3!$D$2:$D$392,"none", 1,1), $AF$2)</f>
        <v>1</v>
      </c>
    </row>
    <row r="2365" spans="1:27">
      <c r="A2365">
        <v>6996</v>
      </c>
      <c r="B2365" t="s">
        <v>7299</v>
      </c>
      <c r="C2365" t="s">
        <v>12</v>
      </c>
      <c r="D2365">
        <v>4</v>
      </c>
      <c r="E2365">
        <v>42</v>
      </c>
      <c r="F2365">
        <v>46.423605902399999</v>
      </c>
      <c r="G2365">
        <v>-50</v>
      </c>
      <c r="H2365">
        <v>28</v>
      </c>
      <c r="I2365">
        <v>52.805508203999999</v>
      </c>
      <c r="J2365">
        <f>(D2365+E2365/60+F2365/3600)*15</f>
        <v>70.693431691260002</v>
      </c>
      <c r="K2365">
        <f>IF(G2365&lt;0, G2365-H2365/60-I2365/3600, G2365+H2365/60+I2365/3600)</f>
        <v>-50.481334863390003</v>
      </c>
      <c r="L2365">
        <v>-36.012999999999998</v>
      </c>
      <c r="M2365">
        <v>34.683999999999997</v>
      </c>
      <c r="N2365">
        <v>9.2100000000000009</v>
      </c>
      <c r="O2365" t="s">
        <v>9341</v>
      </c>
      <c r="P2365">
        <v>6.2750000000000004</v>
      </c>
      <c r="Q2365">
        <v>5.298</v>
      </c>
      <c r="R2365" t="s">
        <v>9341</v>
      </c>
      <c r="S2365">
        <v>5.0309999999999997</v>
      </c>
      <c r="T2365" t="s">
        <v>9341</v>
      </c>
      <c r="U2365" t="s">
        <v>9958</v>
      </c>
      <c r="V2365" t="str">
        <f>LEFT($U2365,2)</f>
        <v>K0</v>
      </c>
      <c r="W2365" s="3">
        <f>_xlfn.XLOOKUP(V2365,$AC$2:$AC$43,$AD$2:$AD$43,"none")</f>
        <v>0.81</v>
      </c>
      <c r="X2365" s="3">
        <f>IF(ISNUMBER($W2365), 4600 * (1 / (0.92 * $W2365 + 1.7) + 1 / (0.92 * $W2365 + 0.62)),"none")</f>
        <v>5250.7063834266155</v>
      </c>
      <c r="Y2365" s="8">
        <f>IF(ISNUMBER($X2365), _xlfn.XLOOKUP($X2365,Sheet3!$A$2:$A$392,Sheet3!$B$2:$B$392,"none", 1,1), $AF$2)</f>
        <v>1</v>
      </c>
      <c r="Z2365" s="8">
        <f>IF(ISNUMBER($X2365), _xlfn.XLOOKUP($X2365,Sheet3!$A$2:$A$392,Sheet3!$C$2:$C$392,"none", 1,1), $AF$2)</f>
        <v>0.83299999999999996</v>
      </c>
      <c r="AA2365" s="8">
        <f>IF(ISNUMBER($X2365), _xlfn.XLOOKUP($X2365,Sheet3!$A$2:$A$392,Sheet3!$D$2:$D$392,"none", 1,1), $AF$2)</f>
        <v>0.67869999999999997</v>
      </c>
    </row>
    <row r="2366" spans="1:27">
      <c r="A2366">
        <v>5461</v>
      </c>
      <c r="B2366" t="s">
        <v>5764</v>
      </c>
      <c r="C2366" t="s">
        <v>12</v>
      </c>
      <c r="D2366">
        <v>19</v>
      </c>
      <c r="E2366">
        <v>59</v>
      </c>
      <c r="F2366">
        <v>51.357044604000002</v>
      </c>
      <c r="G2366">
        <v>-34</v>
      </c>
      <c r="H2366">
        <v>41</v>
      </c>
      <c r="I2366">
        <v>52.078169183999997</v>
      </c>
      <c r="J2366">
        <f>(D2366+E2366/60+F2366/3600)*15</f>
        <v>299.96398768584999</v>
      </c>
      <c r="K2366">
        <f>IF(G2366&lt;0, G2366-H2366/60-I2366/3600, G2366+H2366/60+I2366/3600)</f>
        <v>-34.697799491439994</v>
      </c>
      <c r="L2366">
        <v>108.51900000000001</v>
      </c>
      <c r="M2366">
        <v>-69.521000000000001</v>
      </c>
      <c r="N2366">
        <v>20.51</v>
      </c>
      <c r="O2366" t="s">
        <v>9341</v>
      </c>
      <c r="P2366">
        <v>5.4649999999999999</v>
      </c>
      <c r="Q2366">
        <v>5.2990000000000004</v>
      </c>
      <c r="R2366" t="s">
        <v>9341</v>
      </c>
      <c r="S2366">
        <v>5.2690000000000001</v>
      </c>
      <c r="T2366" t="s">
        <v>9341</v>
      </c>
      <c r="U2366" t="s">
        <v>10181</v>
      </c>
      <c r="V2366" t="str">
        <f>LEFT($U2366,2)</f>
        <v>A4</v>
      </c>
      <c r="W2366" s="3">
        <f>_xlfn.XLOOKUP(V2366,$AC$2:$AC$43,$AD$2:$AD$43,"none")</f>
        <v>0.12</v>
      </c>
      <c r="X2366" s="3">
        <f>IF(ISNUMBER($W2366), 4600 * (1 / (0.92 * $W2366 + 1.7) + 1 / (0.92 * $W2366 + 0.62)),"none")</f>
        <v>8838.7938932849465</v>
      </c>
      <c r="Y2366" s="8">
        <f>IF(ISNUMBER($X2366), _xlfn.XLOOKUP($X2366,Sheet3!$A$2:$A$392,Sheet3!$B$2:$B$392,"none", 1,1), $AF$2)</f>
        <v>0.70040000000000002</v>
      </c>
      <c r="Z2366" s="8">
        <f>IF(ISNUMBER($X2366), _xlfn.XLOOKUP($X2366,Sheet3!$A$2:$A$392,Sheet3!$C$2:$C$392,"none", 1,1), $AF$2)</f>
        <v>0.75790000000000002</v>
      </c>
      <c r="AA2366" s="8">
        <f>IF(ISNUMBER($X2366), _xlfn.XLOOKUP($X2366,Sheet3!$A$2:$A$392,Sheet3!$D$2:$D$392,"none", 1,1), $AF$2)</f>
        <v>1</v>
      </c>
    </row>
    <row r="2367" spans="1:27">
      <c r="A2367">
        <v>356</v>
      </c>
      <c r="B2367" t="s">
        <v>654</v>
      </c>
      <c r="C2367" t="s">
        <v>297</v>
      </c>
      <c r="D2367">
        <v>3</v>
      </c>
      <c r="E2367">
        <v>23</v>
      </c>
      <c r="F2367">
        <v>13.19705664</v>
      </c>
      <c r="G2367">
        <v>49</v>
      </c>
      <c r="H2367">
        <v>12</v>
      </c>
      <c r="I2367">
        <v>47.774817972000001</v>
      </c>
      <c r="J2367">
        <f>(D2367+E2367/60+F2367/3600)*15</f>
        <v>50.804987736000001</v>
      </c>
      <c r="K2367">
        <f>IF(G2367&lt;0, G2367-H2367/60-I2367/3600, G2367+H2367/60+I2367/3600)</f>
        <v>49.213270782770003</v>
      </c>
      <c r="L2367">
        <v>22.06</v>
      </c>
      <c r="M2367">
        <v>-24.959</v>
      </c>
      <c r="N2367">
        <v>5.68</v>
      </c>
      <c r="O2367" t="s">
        <v>9341</v>
      </c>
      <c r="P2367">
        <v>5.23</v>
      </c>
      <c r="Q2367">
        <v>5.3</v>
      </c>
      <c r="R2367" t="s">
        <v>9341</v>
      </c>
      <c r="S2367">
        <v>5.2969999999999997</v>
      </c>
      <c r="T2367" t="s">
        <v>9341</v>
      </c>
      <c r="U2367" t="s">
        <v>9410</v>
      </c>
      <c r="V2367" t="str">
        <f>LEFT($U2367,2)</f>
        <v>B5</v>
      </c>
      <c r="W2367" s="3">
        <f>_xlfn.XLOOKUP(V2367,$AC$2:$AC$43,$AD$2:$AD$43,"none")</f>
        <v>-0.16</v>
      </c>
      <c r="X2367" s="3">
        <f>IF(ISNUMBER($W2367), 4600 * (1 / (0.92 * $W2367 + 1.7) + 1 / (0.92 * $W2367 + 0.62)),"none")</f>
        <v>12691.662939978085</v>
      </c>
      <c r="Y2367" s="8">
        <f>IF(ISNUMBER($X2367), _xlfn.XLOOKUP($X2367,Sheet3!$A$2:$A$392,Sheet3!$B$2:$B$392,"none", 1,1), $AF$2)</f>
        <v>0.52290000000000003</v>
      </c>
      <c r="Z2367" s="8">
        <f>IF(ISNUMBER($X2367), _xlfn.XLOOKUP($X2367,Sheet3!$A$2:$A$392,Sheet3!$C$2:$C$392,"none", 1,1), $AF$2)</f>
        <v>0.62250000000000005</v>
      </c>
      <c r="AA2367" s="8">
        <f>IF(ISNUMBER($X2367), _xlfn.XLOOKUP($X2367,Sheet3!$A$2:$A$392,Sheet3!$D$2:$D$392,"none", 1,1), $AF$2)</f>
        <v>1</v>
      </c>
    </row>
    <row r="2368" spans="1:27">
      <c r="A2368">
        <v>465</v>
      </c>
      <c r="B2368" t="s">
        <v>764</v>
      </c>
      <c r="C2368" t="s">
        <v>35</v>
      </c>
      <c r="D2368">
        <v>22</v>
      </c>
      <c r="E2368">
        <v>3</v>
      </c>
      <c r="F2368">
        <v>52.9770442632</v>
      </c>
      <c r="G2368">
        <v>63</v>
      </c>
      <c r="H2368">
        <v>7</v>
      </c>
      <c r="I2368">
        <v>11.715055427999999</v>
      </c>
      <c r="J2368">
        <f>(D2368+E2368/60+F2368/3600)*15</f>
        <v>330.97073768443005</v>
      </c>
      <c r="K2368">
        <f>IF(G2368&lt;0, G2368-H2368/60-I2368/3600, G2368+H2368/60+I2368/3600)</f>
        <v>63.119920848729997</v>
      </c>
      <c r="L2368">
        <v>37.040999999999997</v>
      </c>
      <c r="M2368">
        <v>58.292000000000002</v>
      </c>
      <c r="N2368">
        <v>7.53</v>
      </c>
      <c r="O2368" t="s">
        <v>9341</v>
      </c>
      <c r="P2368">
        <v>6.7670000000000003</v>
      </c>
      <c r="Q2368">
        <v>5.3</v>
      </c>
      <c r="R2368" t="s">
        <v>9341</v>
      </c>
      <c r="S2368">
        <v>4.032</v>
      </c>
      <c r="T2368" t="s">
        <v>9341</v>
      </c>
      <c r="U2368" t="s">
        <v>9610</v>
      </c>
      <c r="V2368" t="str">
        <f>LEFT($U2368,2)</f>
        <v>M5</v>
      </c>
      <c r="W2368" s="3" t="str">
        <f>_xlfn.XLOOKUP(V2368,$AC$2:$AC$43,$AD$2:$AD$43,"none")</f>
        <v>none</v>
      </c>
      <c r="X2368" s="3" t="str">
        <f>IF(ISNUMBER($W2368), 4600 * (1 / (0.92 * $W2368 + 1.7) + 1 / (0.92 * $W2368 + 0.62)),"none")</f>
        <v>none</v>
      </c>
      <c r="Y2368" s="8">
        <f>IF(ISNUMBER($X2368), _xlfn.XLOOKUP($X2368,Sheet3!$A$2:$A$392,Sheet3!$B$2:$B$392,"none", 1,1), $AF$2)</f>
        <v>0.8</v>
      </c>
      <c r="Z2368" s="8">
        <f>IF(ISNUMBER($X2368), _xlfn.XLOOKUP($X2368,Sheet3!$A$2:$A$392,Sheet3!$C$2:$C$392,"none", 1,1), $AF$2)</f>
        <v>0.8</v>
      </c>
      <c r="AA2368" s="8">
        <f>IF(ISNUMBER($X2368), _xlfn.XLOOKUP($X2368,Sheet3!$A$2:$A$392,Sheet3!$D$2:$D$392,"none", 1,1), $AF$2)</f>
        <v>0.8</v>
      </c>
    </row>
    <row r="2369" spans="1:27">
      <c r="A2369">
        <v>1431</v>
      </c>
      <c r="B2369" t="s">
        <v>1732</v>
      </c>
      <c r="C2369" t="s">
        <v>12</v>
      </c>
      <c r="D2369">
        <v>3</v>
      </c>
      <c r="E2369">
        <v>4</v>
      </c>
      <c r="F2369">
        <v>16.516884295200001</v>
      </c>
      <c r="G2369">
        <v>-7</v>
      </c>
      <c r="H2369">
        <v>36</v>
      </c>
      <c r="I2369">
        <v>3.0784218480000001</v>
      </c>
      <c r="J2369">
        <f>(D2369+E2369/60+F2369/3600)*15</f>
        <v>46.068820351230002</v>
      </c>
      <c r="K2369">
        <f>IF(G2369&lt;0, G2369-H2369/60-I2369/3600, G2369+H2369/60+I2369/3600)</f>
        <v>-7.6008551171800001</v>
      </c>
      <c r="L2369">
        <v>67.468000000000004</v>
      </c>
      <c r="M2369">
        <v>17.722999999999999</v>
      </c>
      <c r="N2369">
        <v>22.68</v>
      </c>
      <c r="O2369" t="s">
        <v>9341</v>
      </c>
      <c r="P2369">
        <v>5.46</v>
      </c>
      <c r="Q2369">
        <v>5.3</v>
      </c>
      <c r="R2369" t="s">
        <v>9341</v>
      </c>
      <c r="S2369">
        <v>5.2089999999999996</v>
      </c>
      <c r="T2369" t="s">
        <v>9341</v>
      </c>
      <c r="U2369" t="s">
        <v>9370</v>
      </c>
      <c r="V2369" t="str">
        <f>LEFT($U2369,2)</f>
        <v>A5</v>
      </c>
      <c r="W2369" s="3">
        <f>_xlfn.XLOOKUP(V2369,$AC$2:$AC$43,$AD$2:$AD$43,"none")</f>
        <v>0.15</v>
      </c>
      <c r="X2369" s="3">
        <f>IF(ISNUMBER($W2369), 4600 * (1 / (0.92 * $W2369 + 1.7) + 1 / (0.92 * $W2369 + 0.62)),"none")</f>
        <v>8571.3219313180252</v>
      </c>
      <c r="Y2369" s="8">
        <f>IF(ISNUMBER($X2369), _xlfn.XLOOKUP($X2369,Sheet3!$A$2:$A$392,Sheet3!$B$2:$B$392,"none", 1,1), $AF$2)</f>
        <v>0.72599999999999998</v>
      </c>
      <c r="Z2369" s="8">
        <f>IF(ISNUMBER($X2369), _xlfn.XLOOKUP($X2369,Sheet3!$A$2:$A$392,Sheet3!$C$2:$C$392,"none", 1,1), $AF$2)</f>
        <v>0.7762</v>
      </c>
      <c r="AA2369" s="8">
        <f>IF(ISNUMBER($X2369), _xlfn.XLOOKUP($X2369,Sheet3!$A$2:$A$392,Sheet3!$D$2:$D$392,"none", 1,1), $AF$2)</f>
        <v>1</v>
      </c>
    </row>
    <row r="2370" spans="1:27">
      <c r="A2370">
        <v>2265</v>
      </c>
      <c r="B2370" t="s">
        <v>2566</v>
      </c>
      <c r="C2370" t="s">
        <v>297</v>
      </c>
      <c r="D2370">
        <v>6</v>
      </c>
      <c r="E2370">
        <v>7</v>
      </c>
      <c r="F2370">
        <v>25.4</v>
      </c>
      <c r="G2370">
        <v>-6</v>
      </c>
      <c r="H2370">
        <v>0</v>
      </c>
      <c r="I2370">
        <v>28</v>
      </c>
      <c r="J2370">
        <f>(D2370+E2370/60+F2370/3600)*15</f>
        <v>91.855833333333322</v>
      </c>
      <c r="K2370">
        <f>IF(G2370&lt;0, G2370-H2370/60-I2370/3600, G2370+H2370/60+I2370/3600)</f>
        <v>-6.0077777777777781</v>
      </c>
      <c r="L2370" t="s">
        <v>9341</v>
      </c>
      <c r="M2370" t="s">
        <v>9341</v>
      </c>
      <c r="N2370" t="s">
        <v>9341</v>
      </c>
      <c r="O2370" t="s">
        <v>9341</v>
      </c>
      <c r="P2370" t="s">
        <v>9341</v>
      </c>
      <c r="Q2370">
        <v>5.3</v>
      </c>
      <c r="R2370" t="s">
        <v>9341</v>
      </c>
      <c r="S2370" t="s">
        <v>9341</v>
      </c>
      <c r="T2370" t="s">
        <v>9341</v>
      </c>
      <c r="U2370" t="s">
        <v>9341</v>
      </c>
      <c r="V2370" t="str">
        <f>LEFT($U2370,2)</f>
        <v>~</v>
      </c>
      <c r="W2370" s="3" t="str">
        <f>_xlfn.XLOOKUP(V2370,$AC$2:$AC$43,$AD$2:$AD$43,"none")</f>
        <v>none</v>
      </c>
      <c r="X2370" s="3" t="str">
        <f>IF(ISNUMBER($W2370), 4600 * (1 / (0.92 * $W2370 + 1.7) + 1 / (0.92 * $W2370 + 0.62)),"none")</f>
        <v>none</v>
      </c>
      <c r="Y2370" s="8">
        <f>IF(ISNUMBER($X2370), _xlfn.XLOOKUP($X2370,Sheet3!$A$2:$A$392,Sheet3!$B$2:$B$392,"none", 1,1), $AF$2)</f>
        <v>0.8</v>
      </c>
      <c r="Z2370" s="8">
        <f>IF(ISNUMBER($X2370), _xlfn.XLOOKUP($X2370,Sheet3!$A$2:$A$392,Sheet3!$C$2:$C$392,"none", 1,1), $AF$2)</f>
        <v>0.8</v>
      </c>
      <c r="AA2370" s="8">
        <f>IF(ISNUMBER($X2370), _xlfn.XLOOKUP($X2370,Sheet3!$A$2:$A$392,Sheet3!$D$2:$D$392,"none", 1,1), $AF$2)</f>
        <v>0.8</v>
      </c>
    </row>
    <row r="2371" spans="1:27">
      <c r="A2371">
        <v>2564</v>
      </c>
      <c r="B2371" t="s">
        <v>2866</v>
      </c>
      <c r="C2371" t="s">
        <v>297</v>
      </c>
      <c r="D2371">
        <v>6</v>
      </c>
      <c r="E2371">
        <v>55</v>
      </c>
      <c r="F2371">
        <v>46.928064794400001</v>
      </c>
      <c r="G2371">
        <v>-22</v>
      </c>
      <c r="H2371">
        <v>56</v>
      </c>
      <c r="I2371">
        <v>29.193346032000001</v>
      </c>
      <c r="J2371">
        <f>(D2371+E2371/60+F2371/3600)*15</f>
        <v>103.94553360331001</v>
      </c>
      <c r="K2371">
        <f>IF(G2371&lt;0, G2371-H2371/60-I2371/3600, G2371+H2371/60+I2371/3600)</f>
        <v>-22.941442596120002</v>
      </c>
      <c r="L2371">
        <v>-3.7410000000000001</v>
      </c>
      <c r="M2371">
        <v>3.9729999999999999</v>
      </c>
      <c r="N2371">
        <v>1.52</v>
      </c>
      <c r="O2371">
        <v>4.3600000000000003</v>
      </c>
      <c r="P2371">
        <v>5.12</v>
      </c>
      <c r="Q2371">
        <v>5.3</v>
      </c>
      <c r="R2371" t="s">
        <v>9341</v>
      </c>
      <c r="S2371">
        <v>5.27</v>
      </c>
      <c r="T2371" t="s">
        <v>9341</v>
      </c>
      <c r="U2371" t="s">
        <v>10258</v>
      </c>
      <c r="V2371" t="str">
        <f>LEFT($U2371,2)</f>
        <v>B2</v>
      </c>
      <c r="W2371" s="3">
        <f>_xlfn.XLOOKUP(V2371,$AC$2:$AC$43,$AD$2:$AD$43,"none")</f>
        <v>-0.24</v>
      </c>
      <c r="X2371" s="3">
        <f>IF(ISNUMBER($W2371), 4600 * (1 / (0.92 * $W2371 + 1.7) + 1 / (0.92 * $W2371 + 0.62)),"none")</f>
        <v>14632.835167360139</v>
      </c>
      <c r="Y2371" s="8">
        <f>IF(ISNUMBER($X2371), _xlfn.XLOOKUP($X2371,Sheet3!$A$2:$A$392,Sheet3!$B$2:$B$392,"none", 1,1), $AF$2)</f>
        <v>0.47989999999999999</v>
      </c>
      <c r="Z2371" s="8">
        <f>IF(ISNUMBER($X2371), _xlfn.XLOOKUP($X2371,Sheet3!$A$2:$A$392,Sheet3!$C$2:$C$392,"none", 1,1), $AF$2)</f>
        <v>0.58679999999999999</v>
      </c>
      <c r="AA2371" s="8">
        <f>IF(ISNUMBER($X2371), _xlfn.XLOOKUP($X2371,Sheet3!$A$2:$A$392,Sheet3!$D$2:$D$392,"none", 1,1), $AF$2)</f>
        <v>1</v>
      </c>
    </row>
    <row r="2372" spans="1:27">
      <c r="A2372">
        <v>2972</v>
      </c>
      <c r="B2372" t="s">
        <v>3275</v>
      </c>
      <c r="C2372" t="s">
        <v>12</v>
      </c>
      <c r="D2372">
        <v>8</v>
      </c>
      <c r="E2372">
        <v>7</v>
      </c>
      <c r="F2372">
        <v>45.856251355200001</v>
      </c>
      <c r="G2372">
        <v>21</v>
      </c>
      <c r="H2372">
        <v>34</v>
      </c>
      <c r="I2372">
        <v>54.526814256000002</v>
      </c>
      <c r="J2372">
        <f>(D2372+E2372/60+F2372/3600)*15</f>
        <v>121.94106771398</v>
      </c>
      <c r="K2372">
        <f>IF(G2372&lt;0, G2372-H2372/60-I2372/3600, G2372+H2372/60+I2372/3600)</f>
        <v>21.581813003960001</v>
      </c>
      <c r="L2372">
        <v>23.227</v>
      </c>
      <c r="M2372">
        <v>-67.763999999999996</v>
      </c>
      <c r="N2372">
        <v>41.99</v>
      </c>
      <c r="O2372">
        <v>6.14</v>
      </c>
      <c r="P2372">
        <v>5.93</v>
      </c>
      <c r="Q2372">
        <v>5.3</v>
      </c>
      <c r="R2372" t="s">
        <v>9341</v>
      </c>
      <c r="S2372">
        <v>5.1280000000000001</v>
      </c>
      <c r="T2372" t="s">
        <v>9341</v>
      </c>
      <c r="U2372" t="s">
        <v>10365</v>
      </c>
      <c r="V2372" t="str">
        <f>LEFT($U2372,2)</f>
        <v>G1</v>
      </c>
      <c r="W2372" s="3" t="str">
        <f>_xlfn.XLOOKUP(V2372,$AC$2:$AC$43,$AD$2:$AD$43,"none")</f>
        <v>none</v>
      </c>
      <c r="X2372" s="3" t="str">
        <f>IF(ISNUMBER($W2372), 4600 * (1 / (0.92 * $W2372 + 1.7) + 1 / (0.92 * $W2372 + 0.62)),"none")</f>
        <v>none</v>
      </c>
      <c r="Y2372" s="8">
        <f>IF(ISNUMBER($X2372), _xlfn.XLOOKUP($X2372,Sheet3!$A$2:$A$392,Sheet3!$B$2:$B$392,"none", 1,1), $AF$2)</f>
        <v>0.8</v>
      </c>
      <c r="Z2372" s="8">
        <f>IF(ISNUMBER($X2372), _xlfn.XLOOKUP($X2372,Sheet3!$A$2:$A$392,Sheet3!$C$2:$C$392,"none", 1,1), $AF$2)</f>
        <v>0.8</v>
      </c>
      <c r="AA2372" s="8">
        <f>IF(ISNUMBER($X2372), _xlfn.XLOOKUP($X2372,Sheet3!$A$2:$A$392,Sheet3!$D$2:$D$392,"none", 1,1), $AF$2)</f>
        <v>0.8</v>
      </c>
    </row>
    <row r="2373" spans="1:27">
      <c r="A2373">
        <v>3831</v>
      </c>
      <c r="B2373" t="s">
        <v>4134</v>
      </c>
      <c r="C2373" t="s">
        <v>11</v>
      </c>
      <c r="D2373">
        <v>23</v>
      </c>
      <c r="E2373">
        <v>52</v>
      </c>
      <c r="F2373">
        <v>37.107204487200001</v>
      </c>
      <c r="G2373">
        <v>10</v>
      </c>
      <c r="H2373">
        <v>56</v>
      </c>
      <c r="I2373">
        <v>50.232441948000002</v>
      </c>
      <c r="J2373">
        <f>(D2373+E2373/60+F2373/3600)*15</f>
        <v>358.15461335203003</v>
      </c>
      <c r="K2373">
        <f>IF(G2373&lt;0, G2373-H2373/60-I2373/3600, G2373+H2373/60+I2373/3600)</f>
        <v>10.947286789430001</v>
      </c>
      <c r="L2373">
        <v>-19.158000000000001</v>
      </c>
      <c r="M2373">
        <v>15.798999999999999</v>
      </c>
      <c r="N2373">
        <v>18.09</v>
      </c>
      <c r="O2373">
        <v>5.56</v>
      </c>
      <c r="P2373">
        <v>5.47</v>
      </c>
      <c r="Q2373">
        <v>5.3</v>
      </c>
      <c r="R2373" t="s">
        <v>9341</v>
      </c>
      <c r="S2373">
        <v>5.3170000000000002</v>
      </c>
      <c r="T2373" t="s">
        <v>9341</v>
      </c>
      <c r="U2373" t="s">
        <v>9624</v>
      </c>
      <c r="V2373" t="str">
        <f>LEFT($U2373,2)</f>
        <v>A4</v>
      </c>
      <c r="W2373" s="3">
        <f>_xlfn.XLOOKUP(V2373,$AC$2:$AC$43,$AD$2:$AD$43,"none")</f>
        <v>0.12</v>
      </c>
      <c r="X2373" s="3">
        <f>IF(ISNUMBER($W2373), 4600 * (1 / (0.92 * $W2373 + 1.7) + 1 / (0.92 * $W2373 + 0.62)),"none")</f>
        <v>8838.7938932849465</v>
      </c>
      <c r="Y2373" s="8">
        <f>IF(ISNUMBER($X2373), _xlfn.XLOOKUP($X2373,Sheet3!$A$2:$A$392,Sheet3!$B$2:$B$392,"none", 1,1), $AF$2)</f>
        <v>0.70040000000000002</v>
      </c>
      <c r="Z2373" s="8">
        <f>IF(ISNUMBER($X2373), _xlfn.XLOOKUP($X2373,Sheet3!$A$2:$A$392,Sheet3!$C$2:$C$392,"none", 1,1), $AF$2)</f>
        <v>0.75790000000000002</v>
      </c>
      <c r="AA2373" s="8">
        <f>IF(ISNUMBER($X2373), _xlfn.XLOOKUP($X2373,Sheet3!$A$2:$A$392,Sheet3!$D$2:$D$392,"none", 1,1), $AF$2)</f>
        <v>1</v>
      </c>
    </row>
    <row r="2374" spans="1:27">
      <c r="A2374">
        <v>6515</v>
      </c>
      <c r="B2374" t="s">
        <v>6818</v>
      </c>
      <c r="C2374" t="s">
        <v>21</v>
      </c>
      <c r="D2374">
        <v>19</v>
      </c>
      <c r="E2374">
        <v>36</v>
      </c>
      <c r="F2374">
        <v>35</v>
      </c>
      <c r="G2374">
        <v>25</v>
      </c>
      <c r="H2374">
        <v>9</v>
      </c>
      <c r="I2374">
        <v>47</v>
      </c>
      <c r="J2374">
        <f>(D2374+E2374/60+F2374/3600)*15</f>
        <v>294.14583333333337</v>
      </c>
      <c r="K2374">
        <f>IF(G2374&lt;0, G2374-H2374/60-I2374/3600, G2374+H2374/60+I2374/3600)</f>
        <v>25.163055555555555</v>
      </c>
      <c r="L2374">
        <v>6.0339999999999998</v>
      </c>
      <c r="M2374">
        <v>0.30199999999999999</v>
      </c>
      <c r="N2374">
        <v>2.4500000000000002</v>
      </c>
      <c r="O2374" t="s">
        <v>9341</v>
      </c>
      <c r="P2374" t="s">
        <v>9341</v>
      </c>
      <c r="Q2374">
        <v>5.3</v>
      </c>
      <c r="R2374" t="s">
        <v>9341</v>
      </c>
      <c r="S2374" t="s">
        <v>9341</v>
      </c>
      <c r="T2374" t="s">
        <v>9341</v>
      </c>
      <c r="U2374" t="s">
        <v>9341</v>
      </c>
      <c r="V2374" t="str">
        <f>LEFT($U2374,2)</f>
        <v>~</v>
      </c>
      <c r="W2374" s="3" t="str">
        <f>_xlfn.XLOOKUP(V2374,$AC$2:$AC$43,$AD$2:$AD$43,"none")</f>
        <v>none</v>
      </c>
      <c r="X2374" s="3" t="str">
        <f>IF(ISNUMBER($W2374), 4600 * (1 / (0.92 * $W2374 + 1.7) + 1 / (0.92 * $W2374 + 0.62)),"none")</f>
        <v>none</v>
      </c>
      <c r="Y2374" s="8">
        <f>IF(ISNUMBER($X2374), _xlfn.XLOOKUP($X2374,Sheet3!$A$2:$A$392,Sheet3!$B$2:$B$392,"none", 1,1), $AF$2)</f>
        <v>0.8</v>
      </c>
      <c r="Z2374" s="8">
        <f>IF(ISNUMBER($X2374), _xlfn.XLOOKUP($X2374,Sheet3!$A$2:$A$392,Sheet3!$C$2:$C$392,"none", 1,1), $AF$2)</f>
        <v>0.8</v>
      </c>
      <c r="AA2374" s="8">
        <f>IF(ISNUMBER($X2374), _xlfn.XLOOKUP($X2374,Sheet3!$A$2:$A$392,Sheet3!$D$2:$D$392,"none", 1,1), $AF$2)</f>
        <v>0.8</v>
      </c>
    </row>
    <row r="2375" spans="1:27">
      <c r="A2375">
        <v>7666</v>
      </c>
      <c r="B2375" t="s">
        <v>7969</v>
      </c>
      <c r="C2375" t="s">
        <v>21</v>
      </c>
      <c r="D2375">
        <v>11</v>
      </c>
      <c r="E2375">
        <v>36</v>
      </c>
      <c r="F2375">
        <v>14.6</v>
      </c>
      <c r="G2375">
        <v>-61</v>
      </c>
      <c r="H2375">
        <v>36</v>
      </c>
      <c r="I2375">
        <v>58</v>
      </c>
      <c r="J2375">
        <f>(D2375+E2375/60+F2375/3600)*15</f>
        <v>174.06083333333333</v>
      </c>
      <c r="K2375">
        <f>IF(G2375&lt;0, G2375-H2375/60-I2375/3600, G2375+H2375/60+I2375/3600)</f>
        <v>-61.61611111111111</v>
      </c>
      <c r="L2375">
        <v>-6.7309999999999999</v>
      </c>
      <c r="M2375">
        <v>0.96099999999999997</v>
      </c>
      <c r="N2375">
        <v>0.46</v>
      </c>
      <c r="O2375" t="s">
        <v>9341</v>
      </c>
      <c r="P2375">
        <v>5.66</v>
      </c>
      <c r="Q2375">
        <v>5.3</v>
      </c>
      <c r="R2375" t="s">
        <v>9341</v>
      </c>
      <c r="S2375" t="s">
        <v>9341</v>
      </c>
      <c r="T2375" t="s">
        <v>9341</v>
      </c>
      <c r="U2375" t="s">
        <v>9341</v>
      </c>
      <c r="V2375" t="str">
        <f>LEFT($U2375,2)</f>
        <v>~</v>
      </c>
      <c r="W2375" s="3" t="str">
        <f>_xlfn.XLOOKUP(V2375,$AC$2:$AC$43,$AD$2:$AD$43,"none")</f>
        <v>none</v>
      </c>
      <c r="X2375" s="3" t="str">
        <f>IF(ISNUMBER($W2375), 4600 * (1 / (0.92 * $W2375 + 1.7) + 1 / (0.92 * $W2375 + 0.62)),"none")</f>
        <v>none</v>
      </c>
      <c r="Y2375" s="8">
        <f>IF(ISNUMBER($X2375), _xlfn.XLOOKUP($X2375,Sheet3!$A$2:$A$392,Sheet3!$B$2:$B$392,"none", 1,1), $AF$2)</f>
        <v>0.8</v>
      </c>
      <c r="Z2375" s="8">
        <f>IF(ISNUMBER($X2375), _xlfn.XLOOKUP($X2375,Sheet3!$A$2:$A$392,Sheet3!$C$2:$C$392,"none", 1,1), $AF$2)</f>
        <v>0.8</v>
      </c>
      <c r="AA2375" s="8">
        <f>IF(ISNUMBER($X2375), _xlfn.XLOOKUP($X2375,Sheet3!$A$2:$A$392,Sheet3!$D$2:$D$392,"none", 1,1), $AF$2)</f>
        <v>0.8</v>
      </c>
    </row>
    <row r="2376" spans="1:27">
      <c r="A2376">
        <v>3042</v>
      </c>
      <c r="B2376" t="s">
        <v>3345</v>
      </c>
      <c r="C2376" t="s">
        <v>297</v>
      </c>
      <c r="D2376">
        <v>8</v>
      </c>
      <c r="E2376">
        <v>25</v>
      </c>
      <c r="F2376">
        <v>3.7419547008</v>
      </c>
      <c r="G2376">
        <v>-24</v>
      </c>
      <c r="H2376">
        <v>2</v>
      </c>
      <c r="I2376">
        <v>46.389757776000003</v>
      </c>
      <c r="J2376">
        <f>(D2376+E2376/60+F2376/3600)*15</f>
        <v>126.26559147791998</v>
      </c>
      <c r="K2376">
        <f>IF(G2376&lt;0, G2376-H2376/60-I2376/3600, G2376+H2376/60+I2376/3600)</f>
        <v>-24.04621937716</v>
      </c>
      <c r="L2376">
        <v>-32.476999999999997</v>
      </c>
      <c r="M2376">
        <v>29.006</v>
      </c>
      <c r="N2376">
        <v>6.53</v>
      </c>
      <c r="O2376" t="s">
        <v>9341</v>
      </c>
      <c r="P2376">
        <v>6.8</v>
      </c>
      <c r="Q2376">
        <v>5.3010000000000002</v>
      </c>
      <c r="R2376" t="s">
        <v>9341</v>
      </c>
      <c r="S2376">
        <v>4.7539999999999996</v>
      </c>
      <c r="T2376" t="s">
        <v>9341</v>
      </c>
      <c r="U2376" t="s">
        <v>10379</v>
      </c>
      <c r="V2376" t="str">
        <f>LEFT($U2376,2)</f>
        <v>K4</v>
      </c>
      <c r="W2376" s="3">
        <f>_xlfn.XLOOKUP(V2376,$AC$2:$AC$43,$AD$2:$AD$43,"none")</f>
        <v>1</v>
      </c>
      <c r="X2376" s="3">
        <f>IF(ISNUMBER($W2376), 4600 * (1 / (0.92 * $W2376 + 1.7) + 1 / (0.92 * $W2376 + 0.62)),"none")</f>
        <v>4742.7381778526815</v>
      </c>
      <c r="Y2376" s="8">
        <f>IF(ISNUMBER($X2376), _xlfn.XLOOKUP($X2376,Sheet3!$A$2:$A$392,Sheet3!$B$2:$B$392,"none", 1,1), $AF$2)</f>
        <v>1</v>
      </c>
      <c r="Z2376" s="8">
        <f>IF(ISNUMBER($X2376), _xlfn.XLOOKUP($X2376,Sheet3!$A$2:$A$392,Sheet3!$C$2:$C$392,"none", 1,1), $AF$2)</f>
        <v>0.77500000000000002</v>
      </c>
      <c r="AA2376" s="8">
        <f>IF(ISNUMBER($X2376), _xlfn.XLOOKUP($X2376,Sheet3!$A$2:$A$392,Sheet3!$D$2:$D$392,"none", 1,1), $AF$2)</f>
        <v>0.55479999999999996</v>
      </c>
    </row>
    <row r="2377" spans="1:27">
      <c r="A2377">
        <v>3783</v>
      </c>
      <c r="B2377" t="s">
        <v>4086</v>
      </c>
      <c r="C2377" t="s">
        <v>305</v>
      </c>
      <c r="D2377">
        <v>21</v>
      </c>
      <c r="E2377">
        <v>42</v>
      </c>
      <c r="F2377">
        <v>15.451293976800001</v>
      </c>
      <c r="G2377">
        <v>5</v>
      </c>
      <c r="H2377">
        <v>40</v>
      </c>
      <c r="I2377">
        <v>48.499632587999997</v>
      </c>
      <c r="J2377">
        <f>(D2377+E2377/60+F2377/3600)*15</f>
        <v>325.56438039157001</v>
      </c>
      <c r="K2377">
        <f>IF(G2377&lt;0, G2377-H2377/60-I2377/3600, G2377+H2377/60+I2377/3600)</f>
        <v>5.6801387868300006</v>
      </c>
      <c r="L2377">
        <v>10.855</v>
      </c>
      <c r="M2377">
        <v>-5.4219999999999997</v>
      </c>
      <c r="N2377">
        <v>4.67</v>
      </c>
      <c r="O2377" t="s">
        <v>9341</v>
      </c>
      <c r="P2377">
        <v>6.9349999999999996</v>
      </c>
      <c r="Q2377">
        <v>5.3010000000000002</v>
      </c>
      <c r="R2377" t="s">
        <v>9341</v>
      </c>
      <c r="S2377">
        <v>4.4820000000000002</v>
      </c>
      <c r="T2377" t="s">
        <v>9341</v>
      </c>
      <c r="U2377" t="s">
        <v>9517</v>
      </c>
      <c r="V2377" t="str">
        <f>LEFT($U2377,2)</f>
        <v>M2</v>
      </c>
      <c r="W2377" s="3">
        <f>_xlfn.XLOOKUP(V2377,$AC$2:$AC$43,$AD$2:$AD$43,"none")</f>
        <v>1.47</v>
      </c>
      <c r="X2377" s="3">
        <f>IF(ISNUMBER($W2377), 4600 * (1 / (0.92 * $W2377 + 1.7) + 1 / (0.92 * $W2377 + 0.62)),"none")</f>
        <v>3839.1950178350371</v>
      </c>
      <c r="Y2377" s="8">
        <f>IF(ISNUMBER($X2377), _xlfn.XLOOKUP($X2377,Sheet3!$A$2:$A$392,Sheet3!$B$2:$B$392,"none", 1,1), $AF$2)</f>
        <v>1</v>
      </c>
      <c r="Z2377" s="8">
        <f>IF(ISNUMBER($X2377), _xlfn.XLOOKUP($X2377,Sheet3!$A$2:$A$392,Sheet3!$C$2:$C$392,"none", 1,1), $AF$2)</f>
        <v>0.64800000000000002</v>
      </c>
      <c r="AA2377" s="8">
        <f>IF(ISNUMBER($X2377), _xlfn.XLOOKUP($X2377,Sheet3!$A$2:$A$392,Sheet3!$D$2:$D$392,"none", 1,1), $AF$2)</f>
        <v>0.33460000000000001</v>
      </c>
    </row>
    <row r="2378" spans="1:27">
      <c r="A2378">
        <v>6191</v>
      </c>
      <c r="B2378" t="s">
        <v>6494</v>
      </c>
      <c r="C2378" t="s">
        <v>297</v>
      </c>
      <c r="D2378">
        <v>20</v>
      </c>
      <c r="E2378">
        <v>23</v>
      </c>
      <c r="F2378">
        <v>10.6933936608</v>
      </c>
      <c r="G2378">
        <v>5</v>
      </c>
      <c r="H2378">
        <v>20</v>
      </c>
      <c r="I2378">
        <v>34.733986584</v>
      </c>
      <c r="J2378">
        <f>(D2378+E2378/60+F2378/3600)*15</f>
        <v>305.79455580691996</v>
      </c>
      <c r="K2378">
        <f>IF(G2378&lt;0, G2378-H2378/60-I2378/3600, G2378+H2378/60+I2378/3600)</f>
        <v>5.3429816629399998</v>
      </c>
      <c r="L2378">
        <v>-27.259</v>
      </c>
      <c r="M2378">
        <v>-39.712000000000003</v>
      </c>
      <c r="N2378">
        <v>12.61</v>
      </c>
      <c r="O2378" t="s">
        <v>9341</v>
      </c>
      <c r="P2378">
        <v>6.2789999999999999</v>
      </c>
      <c r="Q2378">
        <v>5.3010000000000002</v>
      </c>
      <c r="R2378" t="s">
        <v>9341</v>
      </c>
      <c r="S2378">
        <v>5.0419999999999998</v>
      </c>
      <c r="T2378" t="s">
        <v>9341</v>
      </c>
      <c r="U2378" t="s">
        <v>9414</v>
      </c>
      <c r="V2378" t="str">
        <f>LEFT($U2378,2)</f>
        <v>G8</v>
      </c>
      <c r="W2378" s="3">
        <f>_xlfn.XLOOKUP(V2378,$AC$2:$AC$43,$AD$2:$AD$43,"none")</f>
        <v>0.74</v>
      </c>
      <c r="X2378" s="3">
        <f>IF(ISNUMBER($W2378), 4600 * (1 / (0.92 * $W2378 + 1.7) + 1 / (0.92 * $W2378 + 0.62)),"none")</f>
        <v>5468.4090187676065</v>
      </c>
      <c r="Y2378" s="8">
        <f>IF(ISNUMBER($X2378), _xlfn.XLOOKUP($X2378,Sheet3!$A$2:$A$392,Sheet3!$B$2:$B$392,"none", 1,1), $AF$2)</f>
        <v>1</v>
      </c>
      <c r="Z2378" s="8">
        <f>IF(ISNUMBER($X2378), _xlfn.XLOOKUP($X2378,Sheet3!$A$2:$A$392,Sheet3!$C$2:$C$392,"none", 1,1), $AF$2)</f>
        <v>0.85409999999999997</v>
      </c>
      <c r="AA2378" s="8">
        <f>IF(ISNUMBER($X2378), _xlfn.XLOOKUP($X2378,Sheet3!$A$2:$A$392,Sheet3!$D$2:$D$392,"none", 1,1), $AF$2)</f>
        <v>0.72770000000000001</v>
      </c>
    </row>
    <row r="2379" spans="1:27">
      <c r="A2379">
        <v>6570</v>
      </c>
      <c r="B2379" t="s">
        <v>6873</v>
      </c>
      <c r="C2379" t="s">
        <v>297</v>
      </c>
      <c r="D2379">
        <v>20</v>
      </c>
      <c r="E2379">
        <v>16</v>
      </c>
      <c r="F2379">
        <v>47.086267874400001</v>
      </c>
      <c r="G2379">
        <v>24</v>
      </c>
      <c r="H2379">
        <v>40</v>
      </c>
      <c r="I2379">
        <v>15.964773707999999</v>
      </c>
      <c r="J2379">
        <f>(D2379+E2379/60+F2379/3600)*15</f>
        <v>304.19619278280999</v>
      </c>
      <c r="K2379">
        <f>IF(G2379&lt;0, G2379-H2379/60-I2379/3600, G2379+H2379/60+I2379/3600)</f>
        <v>24.671101326030001</v>
      </c>
      <c r="L2379">
        <v>15.128</v>
      </c>
      <c r="M2379">
        <v>-17.015000000000001</v>
      </c>
      <c r="N2379">
        <v>7.97</v>
      </c>
      <c r="O2379" t="s">
        <v>9341</v>
      </c>
      <c r="P2379">
        <v>6.2480000000000002</v>
      </c>
      <c r="Q2379">
        <v>5.3019999999999996</v>
      </c>
      <c r="R2379" t="s">
        <v>9341</v>
      </c>
      <c r="S2379">
        <v>5.0590000000000002</v>
      </c>
      <c r="T2379" t="s">
        <v>9341</v>
      </c>
      <c r="U2379" t="s">
        <v>9379</v>
      </c>
      <c r="V2379" t="str">
        <f>LEFT($U2379,2)</f>
        <v>G8</v>
      </c>
      <c r="W2379" s="3">
        <f>_xlfn.XLOOKUP(V2379,$AC$2:$AC$43,$AD$2:$AD$43,"none")</f>
        <v>0.74</v>
      </c>
      <c r="X2379" s="3">
        <f>IF(ISNUMBER($W2379), 4600 * (1 / (0.92 * $W2379 + 1.7) + 1 / (0.92 * $W2379 + 0.62)),"none")</f>
        <v>5468.4090187676065</v>
      </c>
      <c r="Y2379" s="8">
        <f>IF(ISNUMBER($X2379), _xlfn.XLOOKUP($X2379,Sheet3!$A$2:$A$392,Sheet3!$B$2:$B$392,"none", 1,1), $AF$2)</f>
        <v>1</v>
      </c>
      <c r="Z2379" s="8">
        <f>IF(ISNUMBER($X2379), _xlfn.XLOOKUP($X2379,Sheet3!$A$2:$A$392,Sheet3!$C$2:$C$392,"none", 1,1), $AF$2)</f>
        <v>0.85409999999999997</v>
      </c>
      <c r="AA2379" s="8">
        <f>IF(ISNUMBER($X2379), _xlfn.XLOOKUP($X2379,Sheet3!$A$2:$A$392,Sheet3!$D$2:$D$392,"none", 1,1), $AF$2)</f>
        <v>0.72770000000000001</v>
      </c>
    </row>
    <row r="2380" spans="1:27">
      <c r="A2380">
        <v>6866</v>
      </c>
      <c r="B2380" t="s">
        <v>7169</v>
      </c>
      <c r="C2380" t="s">
        <v>39</v>
      </c>
      <c r="D2380">
        <v>5</v>
      </c>
      <c r="E2380">
        <v>46</v>
      </c>
      <c r="F2380">
        <v>27.3724390824</v>
      </c>
      <c r="G2380">
        <v>-46</v>
      </c>
      <c r="H2380">
        <v>35</v>
      </c>
      <c r="I2380">
        <v>49.858502027999997</v>
      </c>
      <c r="J2380">
        <f>(D2380+E2380/60+F2380/3600)*15</f>
        <v>86.614051829510004</v>
      </c>
      <c r="K2380">
        <f>IF(G2380&lt;0, G2380-H2380/60-I2380/3600, G2380+H2380/60+I2380/3600)</f>
        <v>-46.59718291723</v>
      </c>
      <c r="L2380">
        <v>7.43</v>
      </c>
      <c r="M2380">
        <v>15.449</v>
      </c>
      <c r="N2380">
        <v>7.31</v>
      </c>
      <c r="O2380" t="s">
        <v>9341</v>
      </c>
      <c r="P2380">
        <v>6.3419999999999996</v>
      </c>
      <c r="Q2380">
        <v>5.3019999999999996</v>
      </c>
      <c r="R2380" t="s">
        <v>9341</v>
      </c>
      <c r="S2380">
        <v>5.0460000000000003</v>
      </c>
      <c r="T2380" t="s">
        <v>9341</v>
      </c>
      <c r="U2380" t="s">
        <v>11182</v>
      </c>
      <c r="V2380" t="str">
        <f>LEFT($U2380,2)</f>
        <v>K0</v>
      </c>
      <c r="W2380" s="3">
        <f>_xlfn.XLOOKUP(V2380,$AC$2:$AC$43,$AD$2:$AD$43,"none")</f>
        <v>0.81</v>
      </c>
      <c r="X2380" s="3">
        <f>IF(ISNUMBER($W2380), 4600 * (1 / (0.92 * $W2380 + 1.7) + 1 / (0.92 * $W2380 + 0.62)),"none")</f>
        <v>5250.7063834266155</v>
      </c>
      <c r="Y2380" s="8">
        <f>IF(ISNUMBER($X2380), _xlfn.XLOOKUP($X2380,Sheet3!$A$2:$A$392,Sheet3!$B$2:$B$392,"none", 1,1), $AF$2)</f>
        <v>1</v>
      </c>
      <c r="Z2380" s="8">
        <f>IF(ISNUMBER($X2380), _xlfn.XLOOKUP($X2380,Sheet3!$A$2:$A$392,Sheet3!$C$2:$C$392,"none", 1,1), $AF$2)</f>
        <v>0.83299999999999996</v>
      </c>
      <c r="AA2380" s="8">
        <f>IF(ISNUMBER($X2380), _xlfn.XLOOKUP($X2380,Sheet3!$A$2:$A$392,Sheet3!$D$2:$D$392,"none", 1,1), $AF$2)</f>
        <v>0.67869999999999997</v>
      </c>
    </row>
    <row r="2381" spans="1:27">
      <c r="A2381">
        <v>7083</v>
      </c>
      <c r="B2381" t="s">
        <v>7386</v>
      </c>
      <c r="C2381" t="s">
        <v>313</v>
      </c>
      <c r="D2381">
        <v>8</v>
      </c>
      <c r="E2381">
        <v>53</v>
      </c>
      <c r="F2381">
        <v>50.604440306400001</v>
      </c>
      <c r="G2381">
        <v>-47</v>
      </c>
      <c r="H2381">
        <v>31</v>
      </c>
      <c r="I2381">
        <v>14.519124551999999</v>
      </c>
      <c r="J2381">
        <f>(D2381+E2381/60+F2381/3600)*15</f>
        <v>133.46085183461</v>
      </c>
      <c r="K2381">
        <f>IF(G2381&lt;0, G2381-H2381/60-I2381/3600, G2381+H2381/60+I2381/3600)</f>
        <v>-47.520699756820001</v>
      </c>
      <c r="L2381">
        <v>-10.074999999999999</v>
      </c>
      <c r="M2381">
        <v>-35.491</v>
      </c>
      <c r="N2381">
        <v>10.92</v>
      </c>
      <c r="O2381" t="s">
        <v>9341</v>
      </c>
      <c r="P2381">
        <v>5.5659999999999998</v>
      </c>
      <c r="Q2381">
        <v>5.3019999999999996</v>
      </c>
      <c r="R2381" t="s">
        <v>9341</v>
      </c>
      <c r="S2381">
        <v>5.1929999999999996</v>
      </c>
      <c r="T2381" t="s">
        <v>9341</v>
      </c>
      <c r="U2381" t="s">
        <v>10103</v>
      </c>
      <c r="V2381" t="str">
        <f>LEFT($U2381,2)</f>
        <v>A9</v>
      </c>
      <c r="W2381" s="3">
        <f>_xlfn.XLOOKUP(V2381,$AC$2:$AC$43,$AD$2:$AD$43,"none")</f>
        <v>0.3</v>
      </c>
      <c r="X2381" s="3">
        <f>IF(ISNUMBER($W2381), 4600 * (1 / (0.92 * $W2381 + 1.7) + 1 / (0.92 * $W2381 + 0.62)),"none")</f>
        <v>7461.8637941006364</v>
      </c>
      <c r="Y2381" s="8">
        <f>IF(ISNUMBER($X2381), _xlfn.XLOOKUP($X2381,Sheet3!$A$2:$A$392,Sheet3!$B$2:$B$392,"none", 1,1), $AF$2)</f>
        <v>0.85199999999999998</v>
      </c>
      <c r="Z2381" s="8">
        <f>IF(ISNUMBER($X2381), _xlfn.XLOOKUP($X2381,Sheet3!$A$2:$A$392,Sheet3!$C$2:$C$392,"none", 1,1), $AF$2)</f>
        <v>0.86209999999999998</v>
      </c>
      <c r="AA2381" s="8">
        <f>IF(ISNUMBER($X2381), _xlfn.XLOOKUP($X2381,Sheet3!$A$2:$A$392,Sheet3!$D$2:$D$392,"none", 1,1), $AF$2)</f>
        <v>1</v>
      </c>
    </row>
    <row r="2382" spans="1:27">
      <c r="A2382">
        <v>3296</v>
      </c>
      <c r="B2382" t="s">
        <v>3599</v>
      </c>
      <c r="C2382" t="s">
        <v>12</v>
      </c>
      <c r="D2382">
        <v>23</v>
      </c>
      <c r="E2382">
        <v>40</v>
      </c>
      <c r="F2382">
        <v>38.148796624799999</v>
      </c>
      <c r="G2382">
        <v>-32</v>
      </c>
      <c r="H2382">
        <v>4</v>
      </c>
      <c r="I2382">
        <v>23.247048216</v>
      </c>
      <c r="J2382">
        <f>(D2382+E2382/60+F2382/3600)*15</f>
        <v>355.15895331927004</v>
      </c>
      <c r="K2382">
        <f>IF(G2382&lt;0, G2382-H2382/60-I2382/3600, G2382+H2382/60+I2382/3600)</f>
        <v>-32.073124180060006</v>
      </c>
      <c r="L2382">
        <v>-91.263000000000005</v>
      </c>
      <c r="M2382">
        <v>-53.561</v>
      </c>
      <c r="N2382">
        <v>11.27</v>
      </c>
      <c r="O2382" t="s">
        <v>9341</v>
      </c>
      <c r="P2382">
        <v>6.2679999999999998</v>
      </c>
      <c r="Q2382">
        <v>5.3029999999999999</v>
      </c>
      <c r="R2382" t="s">
        <v>9341</v>
      </c>
      <c r="S2382">
        <v>5.0419999999999998</v>
      </c>
      <c r="T2382" t="s">
        <v>9341</v>
      </c>
      <c r="U2382" t="s">
        <v>9403</v>
      </c>
      <c r="V2382" t="str">
        <f>LEFT($U2382,2)</f>
        <v>K0</v>
      </c>
      <c r="W2382" s="3">
        <f>_xlfn.XLOOKUP(V2382,$AC$2:$AC$43,$AD$2:$AD$43,"none")</f>
        <v>0.81</v>
      </c>
      <c r="X2382" s="3">
        <f>IF(ISNUMBER($W2382), 4600 * (1 / (0.92 * $W2382 + 1.7) + 1 / (0.92 * $W2382 + 0.62)),"none")</f>
        <v>5250.7063834266155</v>
      </c>
      <c r="Y2382" s="8">
        <f>IF(ISNUMBER($X2382), _xlfn.XLOOKUP($X2382,Sheet3!$A$2:$A$392,Sheet3!$B$2:$B$392,"none", 1,1), $AF$2)</f>
        <v>1</v>
      </c>
      <c r="Z2382" s="8">
        <f>IF(ISNUMBER($X2382), _xlfn.XLOOKUP($X2382,Sheet3!$A$2:$A$392,Sheet3!$C$2:$C$392,"none", 1,1), $AF$2)</f>
        <v>0.83299999999999996</v>
      </c>
      <c r="AA2382" s="8">
        <f>IF(ISNUMBER($X2382), _xlfn.XLOOKUP($X2382,Sheet3!$A$2:$A$392,Sheet3!$D$2:$D$392,"none", 1,1), $AF$2)</f>
        <v>0.67869999999999997</v>
      </c>
    </row>
    <row r="2383" spans="1:27">
      <c r="A2383">
        <v>6928</v>
      </c>
      <c r="B2383" t="s">
        <v>7231</v>
      </c>
      <c r="C2383" t="s">
        <v>297</v>
      </c>
      <c r="D2383">
        <v>9</v>
      </c>
      <c r="E2383">
        <v>16</v>
      </c>
      <c r="F2383">
        <v>57.076201555200001</v>
      </c>
      <c r="G2383">
        <v>-39</v>
      </c>
      <c r="H2383">
        <v>24</v>
      </c>
      <c r="I2383">
        <v>5.5368494999999998</v>
      </c>
      <c r="J2383">
        <f>(D2383+E2383/60+F2383/3600)*15</f>
        <v>139.23781750648001</v>
      </c>
      <c r="K2383">
        <f>IF(G2383&lt;0, G2383-H2383/60-I2383/3600, G2383+H2383/60+I2383/3600)</f>
        <v>-39.401538013749999</v>
      </c>
      <c r="L2383">
        <v>-29.658000000000001</v>
      </c>
      <c r="M2383">
        <v>-34.125999999999998</v>
      </c>
      <c r="N2383">
        <v>8.7799999999999994</v>
      </c>
      <c r="O2383" t="s">
        <v>9341</v>
      </c>
      <c r="P2383">
        <v>6.4729999999999999</v>
      </c>
      <c r="Q2383">
        <v>5.3040000000000003</v>
      </c>
      <c r="R2383" t="s">
        <v>9341</v>
      </c>
      <c r="S2383">
        <v>4.9710000000000001</v>
      </c>
      <c r="T2383" t="s">
        <v>9341</v>
      </c>
      <c r="U2383" t="s">
        <v>9371</v>
      </c>
      <c r="V2383" t="str">
        <f>LEFT($U2383,2)</f>
        <v>K2</v>
      </c>
      <c r="W2383" s="3">
        <f>_xlfn.XLOOKUP(V2383,$AC$2:$AC$43,$AD$2:$AD$43,"none")</f>
        <v>0.92</v>
      </c>
      <c r="X2383" s="3">
        <f>IF(ISNUMBER($W2383), 4600 * (1 / (0.92 * $W2383 + 1.7) + 1 / (0.92 * $W2383 + 0.62)),"none")</f>
        <v>4943.4058698702656</v>
      </c>
      <c r="Y2383" s="8">
        <f>IF(ISNUMBER($X2383), _xlfn.XLOOKUP($X2383,Sheet3!$A$2:$A$392,Sheet3!$B$2:$B$392,"none", 1,1), $AF$2)</f>
        <v>1</v>
      </c>
      <c r="Z2383" s="8">
        <f>IF(ISNUMBER($X2383), _xlfn.XLOOKUP($X2383,Sheet3!$A$2:$A$392,Sheet3!$C$2:$C$392,"none", 1,1), $AF$2)</f>
        <v>0.79920000000000002</v>
      </c>
      <c r="AA2383" s="8">
        <f>IF(ISNUMBER($X2383), _xlfn.XLOOKUP($X2383,Sheet3!$A$2:$A$392,Sheet3!$D$2:$D$392,"none", 1,1), $AF$2)</f>
        <v>0.60450000000000004</v>
      </c>
    </row>
    <row r="2384" spans="1:27">
      <c r="A2384">
        <v>8180</v>
      </c>
      <c r="B2384" t="s">
        <v>8483</v>
      </c>
      <c r="C2384" t="s">
        <v>12</v>
      </c>
      <c r="D2384">
        <v>19</v>
      </c>
      <c r="E2384">
        <v>9</v>
      </c>
      <c r="F2384">
        <v>52.868110137599999</v>
      </c>
      <c r="G2384">
        <v>-68</v>
      </c>
      <c r="H2384">
        <v>25</v>
      </c>
      <c r="I2384">
        <v>28.018058124</v>
      </c>
      <c r="J2384">
        <f>(D2384+E2384/60+F2384/3600)*15</f>
        <v>287.47028379223997</v>
      </c>
      <c r="K2384">
        <f>IF(G2384&lt;0, G2384-H2384/60-I2384/3600, G2384+H2384/60+I2384/3600)</f>
        <v>-68.424449460590012</v>
      </c>
      <c r="L2384">
        <v>155.09299999999999</v>
      </c>
      <c r="M2384">
        <v>-43.209000000000003</v>
      </c>
      <c r="N2384">
        <v>27.13</v>
      </c>
      <c r="O2384" t="s">
        <v>9341</v>
      </c>
      <c r="P2384">
        <v>6.2050000000000001</v>
      </c>
      <c r="Q2384">
        <v>5.3049999999999997</v>
      </c>
      <c r="R2384" t="s">
        <v>9341</v>
      </c>
      <c r="S2384">
        <v>5.0640000000000001</v>
      </c>
      <c r="T2384" t="s">
        <v>9341</v>
      </c>
      <c r="U2384" t="s">
        <v>9361</v>
      </c>
      <c r="V2384" t="str">
        <f>LEFT($U2384,2)</f>
        <v>K0</v>
      </c>
      <c r="W2384" s="3">
        <f>_xlfn.XLOOKUP(V2384,$AC$2:$AC$43,$AD$2:$AD$43,"none")</f>
        <v>0.81</v>
      </c>
      <c r="X2384" s="3">
        <f>IF(ISNUMBER($W2384), 4600 * (1 / (0.92 * $W2384 + 1.7) + 1 / (0.92 * $W2384 + 0.62)),"none")</f>
        <v>5250.7063834266155</v>
      </c>
      <c r="Y2384" s="8">
        <f>IF(ISNUMBER($X2384), _xlfn.XLOOKUP($X2384,Sheet3!$A$2:$A$392,Sheet3!$B$2:$B$392,"none", 1,1), $AF$2)</f>
        <v>1</v>
      </c>
      <c r="Z2384" s="8">
        <f>IF(ISNUMBER($X2384), _xlfn.XLOOKUP($X2384,Sheet3!$A$2:$A$392,Sheet3!$C$2:$C$392,"none", 1,1), $AF$2)</f>
        <v>0.83299999999999996</v>
      </c>
      <c r="AA2384" s="8">
        <f>IF(ISNUMBER($X2384), _xlfn.XLOOKUP($X2384,Sheet3!$A$2:$A$392,Sheet3!$D$2:$D$392,"none", 1,1), $AF$2)</f>
        <v>0.67869999999999997</v>
      </c>
    </row>
    <row r="2385" spans="1:27">
      <c r="A2385">
        <v>8556</v>
      </c>
      <c r="B2385" t="s">
        <v>8859</v>
      </c>
      <c r="C2385" t="s">
        <v>12</v>
      </c>
      <c r="D2385">
        <v>21</v>
      </c>
      <c r="E2385">
        <v>2</v>
      </c>
      <c r="F2385">
        <v>57.952991851199997</v>
      </c>
      <c r="G2385">
        <v>-38</v>
      </c>
      <c r="H2385">
        <v>37</v>
      </c>
      <c r="I2385">
        <v>53.199743556000001</v>
      </c>
      <c r="J2385">
        <f>(D2385+E2385/60+F2385/3600)*15</f>
        <v>315.74147079938007</v>
      </c>
      <c r="K2385">
        <f>IF(G2385&lt;0, G2385-H2385/60-I2385/3600, G2385+H2385/60+I2385/3600)</f>
        <v>-38.631444373210002</v>
      </c>
      <c r="L2385">
        <v>-29.489000000000001</v>
      </c>
      <c r="M2385">
        <v>-109.63200000000001</v>
      </c>
      <c r="N2385">
        <v>28.37</v>
      </c>
      <c r="O2385" t="s">
        <v>9341</v>
      </c>
      <c r="P2385">
        <v>5.7149999999999999</v>
      </c>
      <c r="Q2385">
        <v>5.3049999999999997</v>
      </c>
      <c r="R2385" t="s">
        <v>9341</v>
      </c>
      <c r="S2385">
        <v>5.2060000000000004</v>
      </c>
      <c r="T2385" t="s">
        <v>9341</v>
      </c>
      <c r="U2385" t="s">
        <v>9639</v>
      </c>
      <c r="V2385" t="str">
        <f>LEFT($U2385,2)</f>
        <v>F5</v>
      </c>
      <c r="W2385" s="3">
        <f>_xlfn.XLOOKUP(V2385,$AC$2:$AC$43,$AD$2:$AD$43,"none")</f>
        <v>0.45</v>
      </c>
      <c r="X2385" s="3">
        <f>IF(ISNUMBER($W2385), 4600 * (1 / (0.92 * $W2385 + 1.7) + 1 / (0.92 * $W2385 + 0.62)),"none")</f>
        <v>6624.7124722536864</v>
      </c>
      <c r="Y2385" s="8">
        <f>IF(ISNUMBER($X2385), _xlfn.XLOOKUP($X2385,Sheet3!$A$2:$A$392,Sheet3!$B$2:$B$392,"none", 1,1), $AF$2)</f>
        <v>0.99370000000000003</v>
      </c>
      <c r="Z2385" s="8">
        <f>IF(ISNUMBER($X2385), _xlfn.XLOOKUP($X2385,Sheet3!$A$2:$A$392,Sheet3!$C$2:$C$392,"none", 1,1), $AF$2)</f>
        <v>0.9526</v>
      </c>
      <c r="AA2385" s="8">
        <f>IF(ISNUMBER($X2385), _xlfn.XLOOKUP($X2385,Sheet3!$A$2:$A$392,Sheet3!$D$2:$D$392,"none", 1,1), $AF$2)</f>
        <v>1</v>
      </c>
    </row>
    <row r="2386" spans="1:27">
      <c r="A2386">
        <v>7363</v>
      </c>
      <c r="B2386" t="s">
        <v>7666</v>
      </c>
      <c r="C2386" t="s">
        <v>313</v>
      </c>
      <c r="D2386">
        <v>9</v>
      </c>
      <c r="E2386">
        <v>40</v>
      </c>
      <c r="F2386">
        <v>42.562254194399998</v>
      </c>
      <c r="G2386">
        <v>-57</v>
      </c>
      <c r="H2386">
        <v>59</v>
      </c>
      <c r="I2386">
        <v>0.63329096399999996</v>
      </c>
      <c r="J2386">
        <f>(D2386+E2386/60+F2386/3600)*15</f>
        <v>145.17734272581001</v>
      </c>
      <c r="K2386">
        <f>IF(G2386&lt;0, G2386-H2386/60-I2386/3600, G2386+H2386/60+I2386/3600)</f>
        <v>-57.983509247489998</v>
      </c>
      <c r="L2386">
        <v>-33.186</v>
      </c>
      <c r="M2386">
        <v>-6.3289999999999997</v>
      </c>
      <c r="N2386">
        <v>14.68</v>
      </c>
      <c r="O2386" t="s">
        <v>9341</v>
      </c>
      <c r="P2386">
        <v>5.492</v>
      </c>
      <c r="Q2386">
        <v>5.3070000000000004</v>
      </c>
      <c r="R2386" t="s">
        <v>9341</v>
      </c>
      <c r="S2386">
        <v>5.226</v>
      </c>
      <c r="T2386" t="s">
        <v>9341</v>
      </c>
      <c r="U2386" t="s">
        <v>9717</v>
      </c>
      <c r="V2386" t="str">
        <f>LEFT($U2386,2)</f>
        <v>A3</v>
      </c>
      <c r="W2386" s="3">
        <f>_xlfn.XLOOKUP(V2386,$AC$2:$AC$43,$AD$2:$AD$43,"none")</f>
        <v>0.08</v>
      </c>
      <c r="X2386" s="3">
        <f>IF(ISNUMBER($W2386), 4600 * (1 / (0.92 * $W2386 + 1.7) + 1 / (0.92 * $W2386 + 0.62)),"none")</f>
        <v>9225.6595386701993</v>
      </c>
      <c r="Y2386" s="8">
        <f>IF(ISNUMBER($X2386), _xlfn.XLOOKUP($X2386,Sheet3!$A$2:$A$392,Sheet3!$B$2:$B$392,"none", 1,1), $AF$2)</f>
        <v>0.67030000000000001</v>
      </c>
      <c r="Z2386" s="8">
        <f>IF(ISNUMBER($X2386), _xlfn.XLOOKUP($X2386,Sheet3!$A$2:$A$392,Sheet3!$C$2:$C$392,"none", 1,1), $AF$2)</f>
        <v>0.73619999999999997</v>
      </c>
      <c r="AA2386" s="8">
        <f>IF(ISNUMBER($X2386), _xlfn.XLOOKUP($X2386,Sheet3!$A$2:$A$392,Sheet3!$D$2:$D$392,"none", 1,1), $AF$2)</f>
        <v>1</v>
      </c>
    </row>
    <row r="2387" spans="1:27">
      <c r="A2387">
        <v>1191</v>
      </c>
      <c r="B2387" t="s">
        <v>1492</v>
      </c>
      <c r="C2387" t="s">
        <v>12</v>
      </c>
      <c r="D2387">
        <v>11</v>
      </c>
      <c r="E2387">
        <v>42</v>
      </c>
      <c r="F2387">
        <v>28.361794396800001</v>
      </c>
      <c r="G2387">
        <v>66</v>
      </c>
      <c r="H2387">
        <v>44</v>
      </c>
      <c r="I2387">
        <v>41.663333723999997</v>
      </c>
      <c r="J2387">
        <f>(D2387+E2387/60+F2387/3600)*15</f>
        <v>175.61817414332</v>
      </c>
      <c r="K2387">
        <f>IF(G2387&lt;0, G2387-H2387/60-I2387/3600, G2387+H2387/60+I2387/3600)</f>
        <v>66.744906481590007</v>
      </c>
      <c r="L2387">
        <v>-45.658999999999999</v>
      </c>
      <c r="M2387">
        <v>39.021000000000001</v>
      </c>
      <c r="N2387">
        <v>6.04</v>
      </c>
      <c r="O2387" t="s">
        <v>9341</v>
      </c>
      <c r="P2387">
        <v>6.5819999999999999</v>
      </c>
      <c r="Q2387">
        <v>5.3079999999999998</v>
      </c>
      <c r="R2387" t="s">
        <v>9341</v>
      </c>
      <c r="S2387">
        <v>4.931</v>
      </c>
      <c r="T2387" t="s">
        <v>9341</v>
      </c>
      <c r="U2387" t="s">
        <v>9389</v>
      </c>
      <c r="V2387" t="str">
        <f>LEFT($U2387,2)</f>
        <v>K3</v>
      </c>
      <c r="W2387" s="3">
        <f>_xlfn.XLOOKUP(V2387,$AC$2:$AC$43,$AD$2:$AD$43,"none")</f>
        <v>0.95</v>
      </c>
      <c r="X2387" s="3">
        <f>IF(ISNUMBER($W2387), 4600 * (1 / (0.92 * $W2387 + 1.7) + 1 / (0.92 * $W2387 + 0.62)),"none")</f>
        <v>4866.084384156673</v>
      </c>
      <c r="Y2387" s="8">
        <f>IF(ISNUMBER($X2387), _xlfn.XLOOKUP($X2387,Sheet3!$A$2:$A$392,Sheet3!$B$2:$B$392,"none", 1,1), $AF$2)</f>
        <v>1</v>
      </c>
      <c r="Z2387" s="8">
        <f>IF(ISNUMBER($X2387), _xlfn.XLOOKUP($X2387,Sheet3!$A$2:$A$392,Sheet3!$C$2:$C$392,"none", 1,1), $AF$2)</f>
        <v>0.78720000000000001</v>
      </c>
      <c r="AA2387" s="8">
        <f>IF(ISNUMBER($X2387), _xlfn.XLOOKUP($X2387,Sheet3!$A$2:$A$392,Sheet3!$D$2:$D$392,"none", 1,1), $AF$2)</f>
        <v>0.57969999999999999</v>
      </c>
    </row>
    <row r="2388" spans="1:27">
      <c r="A2388">
        <v>526</v>
      </c>
      <c r="B2388" t="s">
        <v>825</v>
      </c>
      <c r="C2388" t="s">
        <v>297</v>
      </c>
      <c r="D2388">
        <v>1</v>
      </c>
      <c r="E2388">
        <v>10</v>
      </c>
      <c r="F2388">
        <v>39.322406474399997</v>
      </c>
      <c r="G2388">
        <v>68</v>
      </c>
      <c r="H2388">
        <v>46</v>
      </c>
      <c r="I2388">
        <v>43.041646163999999</v>
      </c>
      <c r="J2388">
        <f>(D2388+E2388/60+F2388/3600)*15</f>
        <v>17.66384336031</v>
      </c>
      <c r="K2388">
        <f>IF(G2388&lt;0, G2388-H2388/60-I2388/3600, G2388+H2388/60+I2388/3600)</f>
        <v>68.778622679489999</v>
      </c>
      <c r="L2388">
        <v>35.201999999999998</v>
      </c>
      <c r="M2388">
        <v>-26.792000000000002</v>
      </c>
      <c r="N2388">
        <v>10.68</v>
      </c>
      <c r="O2388" t="s">
        <v>9341</v>
      </c>
      <c r="P2388">
        <v>5.28</v>
      </c>
      <c r="Q2388">
        <v>5.3090000000000002</v>
      </c>
      <c r="R2388" t="s">
        <v>9341</v>
      </c>
      <c r="S2388">
        <v>5.319</v>
      </c>
      <c r="T2388" t="s">
        <v>9341</v>
      </c>
      <c r="U2388" t="s">
        <v>9635</v>
      </c>
      <c r="V2388" t="str">
        <f>LEFT($U2388,2)</f>
        <v>A0</v>
      </c>
      <c r="W2388" s="3">
        <f>_xlfn.XLOOKUP(V2388,$AC$2:$AC$43,$AD$2:$AD$43,"none")</f>
        <v>-0.01</v>
      </c>
      <c r="X2388" s="3">
        <f>IF(ISNUMBER($W2388), 4600 * (1 / (0.92 * $W2388 + 1.7) + 1 / (0.92 * $W2388 + 0.62)),"none")</f>
        <v>10251.712375722911</v>
      </c>
      <c r="Y2388" s="8">
        <f>IF(ISNUMBER($X2388), _xlfn.XLOOKUP($X2388,Sheet3!$A$2:$A$392,Sheet3!$B$2:$B$392,"none", 1,1), $AF$2)</f>
        <v>0.6109</v>
      </c>
      <c r="Z2388" s="8">
        <f>IF(ISNUMBER($X2388), _xlfn.XLOOKUP($X2388,Sheet3!$A$2:$A$392,Sheet3!$C$2:$C$392,"none", 1,1), $AF$2)</f>
        <v>0.69189999999999996</v>
      </c>
      <c r="AA2388" s="8">
        <f>IF(ISNUMBER($X2388), _xlfn.XLOOKUP($X2388,Sheet3!$A$2:$A$392,Sheet3!$D$2:$D$392,"none", 1,1), $AF$2)</f>
        <v>1</v>
      </c>
    </row>
    <row r="2389" spans="1:27">
      <c r="A2389">
        <v>148</v>
      </c>
      <c r="B2389" t="s">
        <v>446</v>
      </c>
      <c r="C2389" t="s">
        <v>12</v>
      </c>
      <c r="D2389">
        <v>2</v>
      </c>
      <c r="E2389">
        <v>19</v>
      </c>
      <c r="F2389">
        <v>16.796927567499999</v>
      </c>
      <c r="G2389">
        <v>47</v>
      </c>
      <c r="H2389">
        <v>22</v>
      </c>
      <c r="I2389">
        <v>47.913234056</v>
      </c>
      <c r="J2389">
        <f>(D2389+E2389/60+F2389/3600)*15</f>
        <v>34.819987198197907</v>
      </c>
      <c r="K2389">
        <f>IF(G2389&lt;0, G2389-H2389/60-I2389/3600, G2389+H2389/60+I2389/3600)</f>
        <v>47.379975898348889</v>
      </c>
      <c r="L2389">
        <v>-60.03</v>
      </c>
      <c r="M2389">
        <v>-5.61</v>
      </c>
      <c r="N2389">
        <v>11.95</v>
      </c>
      <c r="O2389" t="s">
        <v>9341</v>
      </c>
      <c r="P2389">
        <v>5.31</v>
      </c>
      <c r="Q2389">
        <v>5.31</v>
      </c>
      <c r="R2389" t="s">
        <v>9341</v>
      </c>
      <c r="S2389">
        <v>5.3</v>
      </c>
      <c r="T2389" t="s">
        <v>9341</v>
      </c>
      <c r="U2389" t="s">
        <v>9394</v>
      </c>
      <c r="V2389" t="str">
        <f>LEFT($U2389,2)</f>
        <v>A0</v>
      </c>
      <c r="W2389" s="3">
        <f>_xlfn.XLOOKUP(V2389,$AC$2:$AC$43,$AD$2:$AD$43,"none")</f>
        <v>-0.01</v>
      </c>
      <c r="X2389" s="3">
        <f>IF(ISNUMBER($W2389), 4600 * (1 / (0.92 * $W2389 + 1.7) + 1 / (0.92 * $W2389 + 0.62)),"none")</f>
        <v>10251.712375722911</v>
      </c>
      <c r="Y2389" s="8">
        <f>IF(ISNUMBER($X2389), _xlfn.XLOOKUP($X2389,Sheet3!$A$2:$A$392,Sheet3!$B$2:$B$392,"none", 1,1), $AF$2)</f>
        <v>0.6109</v>
      </c>
      <c r="Z2389" s="8">
        <f>IF(ISNUMBER($X2389), _xlfn.XLOOKUP($X2389,Sheet3!$A$2:$A$392,Sheet3!$C$2:$C$392,"none", 1,1), $AF$2)</f>
        <v>0.69189999999999996</v>
      </c>
      <c r="AA2389" s="8">
        <f>IF(ISNUMBER($X2389), _xlfn.XLOOKUP($X2389,Sheet3!$A$2:$A$392,Sheet3!$D$2:$D$392,"none", 1,1), $AF$2)</f>
        <v>1</v>
      </c>
    </row>
    <row r="2390" spans="1:27">
      <c r="A2390">
        <v>172</v>
      </c>
      <c r="B2390" t="s">
        <v>470</v>
      </c>
      <c r="C2390" t="s">
        <v>17</v>
      </c>
      <c r="D2390">
        <v>21</v>
      </c>
      <c r="E2390">
        <v>26</v>
      </c>
      <c r="F2390">
        <v>51.621938927999999</v>
      </c>
      <c r="G2390">
        <v>48</v>
      </c>
      <c r="H2390">
        <v>50</v>
      </c>
      <c r="I2390">
        <v>6.5998065840000004</v>
      </c>
      <c r="J2390">
        <f>(D2390+E2390/60+F2390/3600)*15</f>
        <v>321.71509141219997</v>
      </c>
      <c r="K2390">
        <f>IF(G2390&lt;0, G2390-H2390/60-I2390/3600, G2390+H2390/60+I2390/3600)</f>
        <v>48.83516661294</v>
      </c>
      <c r="L2390">
        <v>58.695999999999998</v>
      </c>
      <c r="M2390">
        <v>25.457000000000001</v>
      </c>
      <c r="N2390">
        <v>8.3800000000000008</v>
      </c>
      <c r="O2390">
        <v>5.54</v>
      </c>
      <c r="P2390">
        <v>5.38</v>
      </c>
      <c r="Q2390">
        <v>5.31</v>
      </c>
      <c r="R2390" t="s">
        <v>9341</v>
      </c>
      <c r="S2390">
        <v>5.2750000000000004</v>
      </c>
      <c r="T2390" t="s">
        <v>9341</v>
      </c>
      <c r="U2390" t="s">
        <v>9464</v>
      </c>
      <c r="V2390" t="str">
        <f>LEFT($U2390,2)</f>
        <v>A4</v>
      </c>
      <c r="W2390" s="3">
        <f>_xlfn.XLOOKUP(V2390,$AC$2:$AC$43,$AD$2:$AD$43,"none")</f>
        <v>0.12</v>
      </c>
      <c r="X2390" s="3">
        <f>IF(ISNUMBER($W2390), 4600 * (1 / (0.92 * $W2390 + 1.7) + 1 / (0.92 * $W2390 + 0.62)),"none")</f>
        <v>8838.7938932849465</v>
      </c>
      <c r="Y2390" s="8">
        <f>IF(ISNUMBER($X2390), _xlfn.XLOOKUP($X2390,Sheet3!$A$2:$A$392,Sheet3!$B$2:$B$392,"none", 1,1), $AF$2)</f>
        <v>0.70040000000000002</v>
      </c>
      <c r="Z2390" s="8">
        <f>IF(ISNUMBER($X2390), _xlfn.XLOOKUP($X2390,Sheet3!$A$2:$A$392,Sheet3!$C$2:$C$392,"none", 1,1), $AF$2)</f>
        <v>0.75790000000000002</v>
      </c>
      <c r="AA2390" s="8">
        <f>IF(ISNUMBER($X2390), _xlfn.XLOOKUP($X2390,Sheet3!$A$2:$A$392,Sheet3!$D$2:$D$392,"none", 1,1), $AF$2)</f>
        <v>1</v>
      </c>
    </row>
    <row r="2391" spans="1:27">
      <c r="A2391">
        <v>2158</v>
      </c>
      <c r="B2391" t="s">
        <v>2459</v>
      </c>
      <c r="C2391" t="s">
        <v>12</v>
      </c>
      <c r="D2391">
        <v>5</v>
      </c>
      <c r="E2391">
        <v>37</v>
      </c>
      <c r="F2391">
        <v>44.617629559199997</v>
      </c>
      <c r="G2391">
        <v>-28</v>
      </c>
      <c r="H2391">
        <v>41</v>
      </c>
      <c r="I2391">
        <v>22.884909396000001</v>
      </c>
      <c r="J2391">
        <f>(D2391+E2391/60+F2391/3600)*15</f>
        <v>84.43590678983</v>
      </c>
      <c r="K2391">
        <f>IF(G2391&lt;0, G2391-H2391/60-I2391/3600, G2391+H2391/60+I2391/3600)</f>
        <v>-28.689690252609999</v>
      </c>
      <c r="L2391">
        <v>-37.777000000000001</v>
      </c>
      <c r="M2391">
        <v>42.393000000000001</v>
      </c>
      <c r="N2391">
        <v>24.08</v>
      </c>
      <c r="O2391" t="s">
        <v>9341</v>
      </c>
      <c r="P2391">
        <v>5.77</v>
      </c>
      <c r="Q2391">
        <v>5.31</v>
      </c>
      <c r="R2391" t="s">
        <v>9341</v>
      </c>
      <c r="S2391">
        <v>5.1550000000000002</v>
      </c>
      <c r="T2391" t="s">
        <v>9341</v>
      </c>
      <c r="U2391" t="s">
        <v>9639</v>
      </c>
      <c r="V2391" t="str">
        <f>LEFT($U2391,2)</f>
        <v>F5</v>
      </c>
      <c r="W2391" s="3">
        <f>_xlfn.XLOOKUP(V2391,$AC$2:$AC$43,$AD$2:$AD$43,"none")</f>
        <v>0.45</v>
      </c>
      <c r="X2391" s="3">
        <f>IF(ISNUMBER($W2391), 4600 * (1 / (0.92 * $W2391 + 1.7) + 1 / (0.92 * $W2391 + 0.62)),"none")</f>
        <v>6624.7124722536864</v>
      </c>
      <c r="Y2391" s="8">
        <f>IF(ISNUMBER($X2391), _xlfn.XLOOKUP($X2391,Sheet3!$A$2:$A$392,Sheet3!$B$2:$B$392,"none", 1,1), $AF$2)</f>
        <v>0.99370000000000003</v>
      </c>
      <c r="Z2391" s="8">
        <f>IF(ISNUMBER($X2391), _xlfn.XLOOKUP($X2391,Sheet3!$A$2:$A$392,Sheet3!$C$2:$C$392,"none", 1,1), $AF$2)</f>
        <v>0.9526</v>
      </c>
      <c r="AA2391" s="8">
        <f>IF(ISNUMBER($X2391), _xlfn.XLOOKUP($X2391,Sheet3!$A$2:$A$392,Sheet3!$D$2:$D$392,"none", 1,1), $AF$2)</f>
        <v>1</v>
      </c>
    </row>
    <row r="2392" spans="1:27">
      <c r="A2392">
        <v>2711</v>
      </c>
      <c r="B2392" t="s">
        <v>3014</v>
      </c>
      <c r="C2392" t="s">
        <v>16</v>
      </c>
      <c r="D2392">
        <v>7</v>
      </c>
      <c r="E2392">
        <v>12</v>
      </c>
      <c r="F2392">
        <v>15.8070021456</v>
      </c>
      <c r="G2392">
        <v>-40</v>
      </c>
      <c r="H2392">
        <v>29</v>
      </c>
      <c r="I2392">
        <v>55.755380940000002</v>
      </c>
      <c r="J2392">
        <f>(D2392+E2392/60+F2392/3600)*15</f>
        <v>108.06586250894</v>
      </c>
      <c r="K2392">
        <f>IF(G2392&lt;0, G2392-H2392/60-I2392/3600, G2392+H2392/60+I2392/3600)</f>
        <v>-40.498820939150001</v>
      </c>
      <c r="L2392">
        <v>-18.376000000000001</v>
      </c>
      <c r="M2392">
        <v>-8.2200000000000006</v>
      </c>
      <c r="N2392">
        <v>7.56</v>
      </c>
      <c r="O2392" t="s">
        <v>9341</v>
      </c>
      <c r="P2392">
        <v>5.38</v>
      </c>
      <c r="Q2392">
        <v>5.31</v>
      </c>
      <c r="R2392" t="s">
        <v>9341</v>
      </c>
      <c r="S2392">
        <v>5.3019999999999996</v>
      </c>
      <c r="T2392" t="s">
        <v>9341</v>
      </c>
      <c r="U2392" t="s">
        <v>10300</v>
      </c>
      <c r="V2392" t="str">
        <f>LEFT($U2392,2)</f>
        <v>A1</v>
      </c>
      <c r="W2392" s="3">
        <f>_xlfn.XLOOKUP(V2392,$AC$2:$AC$43,$AD$2:$AD$43,"none")</f>
        <v>0.02</v>
      </c>
      <c r="X2392" s="3">
        <f>IF(ISNUMBER($W2392), 4600 * (1 / (0.92 * $W2392 + 1.7) + 1 / (0.92 * $W2392 + 0.62)),"none")</f>
        <v>9882.4225367888994</v>
      </c>
      <c r="Y2392" s="8">
        <f>IF(ISNUMBER($X2392), _xlfn.XLOOKUP($X2392,Sheet3!$A$2:$A$392,Sheet3!$B$2:$B$392,"none", 1,1), $AF$2)</f>
        <v>0.63239999999999996</v>
      </c>
      <c r="Z2392" s="8">
        <f>IF(ISNUMBER($X2392), _xlfn.XLOOKUP($X2392,Sheet3!$A$2:$A$392,Sheet3!$C$2:$C$392,"none", 1,1), $AF$2)</f>
        <v>0.70809999999999995</v>
      </c>
      <c r="AA2392" s="8">
        <f>IF(ISNUMBER($X2392), _xlfn.XLOOKUP($X2392,Sheet3!$A$2:$A$392,Sheet3!$D$2:$D$392,"none", 1,1), $AF$2)</f>
        <v>1</v>
      </c>
    </row>
    <row r="2393" spans="1:27">
      <c r="A2393">
        <v>2976</v>
      </c>
      <c r="B2393" t="s">
        <v>3279</v>
      </c>
      <c r="C2393" t="s">
        <v>12</v>
      </c>
      <c r="D2393">
        <v>8</v>
      </c>
      <c r="E2393">
        <v>12</v>
      </c>
      <c r="F2393">
        <v>12.7204108896</v>
      </c>
      <c r="G2393">
        <v>17</v>
      </c>
      <c r="H2393">
        <v>38</v>
      </c>
      <c r="I2393">
        <v>51.509311943999997</v>
      </c>
      <c r="J2393">
        <f>(D2393+E2393/60+F2393/3600)*15</f>
        <v>123.05300171203999</v>
      </c>
      <c r="K2393">
        <f>IF(G2393&lt;0, G2393-H2393/60-I2393/3600, G2393+H2393/60+I2393/3600)</f>
        <v>17.647641475539999</v>
      </c>
      <c r="L2393">
        <v>118.325</v>
      </c>
      <c r="M2393">
        <v>-148.43299999999999</v>
      </c>
      <c r="N2393">
        <v>40.89</v>
      </c>
      <c r="O2393" t="s">
        <v>9341</v>
      </c>
      <c r="P2393">
        <v>5.85</v>
      </c>
      <c r="Q2393">
        <v>5.31</v>
      </c>
      <c r="R2393" t="s">
        <v>9341</v>
      </c>
      <c r="S2393">
        <v>5.5190000000000001</v>
      </c>
      <c r="T2393" t="s">
        <v>9341</v>
      </c>
      <c r="U2393" t="s">
        <v>9341</v>
      </c>
      <c r="V2393" t="str">
        <f>LEFT($U2393,2)</f>
        <v>~</v>
      </c>
      <c r="W2393" s="3" t="str">
        <f>_xlfn.XLOOKUP(V2393,$AC$2:$AC$43,$AD$2:$AD$43,"none")</f>
        <v>none</v>
      </c>
      <c r="X2393" s="3" t="str">
        <f>IF(ISNUMBER($W2393), 4600 * (1 / (0.92 * $W2393 + 1.7) + 1 / (0.92 * $W2393 + 0.62)),"none")</f>
        <v>none</v>
      </c>
      <c r="Y2393" s="8">
        <f>IF(ISNUMBER($X2393), _xlfn.XLOOKUP($X2393,Sheet3!$A$2:$A$392,Sheet3!$B$2:$B$392,"none", 1,1), $AF$2)</f>
        <v>0.8</v>
      </c>
      <c r="Z2393" s="8">
        <f>IF(ISNUMBER($X2393), _xlfn.XLOOKUP($X2393,Sheet3!$A$2:$A$392,Sheet3!$C$2:$C$392,"none", 1,1), $AF$2)</f>
        <v>0.8</v>
      </c>
      <c r="AA2393" s="8">
        <f>IF(ISNUMBER($X2393), _xlfn.XLOOKUP($X2393,Sheet3!$A$2:$A$392,Sheet3!$D$2:$D$392,"none", 1,1), $AF$2)</f>
        <v>0.8</v>
      </c>
    </row>
    <row r="2394" spans="1:27">
      <c r="A2394">
        <v>3161</v>
      </c>
      <c r="B2394" t="s">
        <v>3464</v>
      </c>
      <c r="C2394" t="s">
        <v>17</v>
      </c>
      <c r="D2394">
        <v>8</v>
      </c>
      <c r="E2394">
        <v>49</v>
      </c>
      <c r="F2394">
        <v>21.7258429872</v>
      </c>
      <c r="G2394">
        <v>-3</v>
      </c>
      <c r="H2394">
        <v>26</v>
      </c>
      <c r="I2394">
        <v>34.891438307999998</v>
      </c>
      <c r="J2394">
        <f>(D2394+E2394/60+F2394/3600)*15</f>
        <v>132.34052434577998</v>
      </c>
      <c r="K2394">
        <f>IF(G2394&lt;0, G2394-H2394/60-I2394/3600, G2394+H2394/60+I2394/3600)</f>
        <v>-3.4430253995300002</v>
      </c>
      <c r="L2394">
        <v>-20.146000000000001</v>
      </c>
      <c r="M2394">
        <v>-22.776</v>
      </c>
      <c r="N2394">
        <v>7.6</v>
      </c>
      <c r="O2394">
        <v>4.87</v>
      </c>
      <c r="P2394">
        <v>5.22</v>
      </c>
      <c r="Q2394">
        <v>5.31</v>
      </c>
      <c r="R2394" t="s">
        <v>9341</v>
      </c>
      <c r="S2394">
        <v>5.2750000000000004</v>
      </c>
      <c r="T2394" t="s">
        <v>9341</v>
      </c>
      <c r="U2394" t="s">
        <v>10409</v>
      </c>
      <c r="V2394" t="str">
        <f>LEFT($U2394,2)</f>
        <v>B8</v>
      </c>
      <c r="W2394" s="3">
        <f>_xlfn.XLOOKUP(V2394,$AC$2:$AC$43,$AD$2:$AD$43,"none")</f>
        <v>-0.11</v>
      </c>
      <c r="X2394" s="3">
        <f>IF(ISNUMBER($W2394), 4600 * (1 / (0.92 * $W2394 + 1.7) + 1 / (0.92 * $W2394 + 0.62)),"none")</f>
        <v>11743.77313439976</v>
      </c>
      <c r="Y2394" s="8">
        <f>IF(ISNUMBER($X2394), _xlfn.XLOOKUP($X2394,Sheet3!$A$2:$A$392,Sheet3!$B$2:$B$392,"none", 1,1), $AF$2)</f>
        <v>0.54959999999999998</v>
      </c>
      <c r="Z2394" s="8">
        <f>IF(ISNUMBER($X2394), _xlfn.XLOOKUP($X2394,Sheet3!$A$2:$A$392,Sheet3!$C$2:$C$392,"none", 1,1), $AF$2)</f>
        <v>0.64410000000000001</v>
      </c>
      <c r="AA2394" s="8">
        <f>IF(ISNUMBER($X2394), _xlfn.XLOOKUP($X2394,Sheet3!$A$2:$A$392,Sheet3!$D$2:$D$392,"none", 1,1), $AF$2)</f>
        <v>1</v>
      </c>
    </row>
    <row r="2395" spans="1:27">
      <c r="A2395">
        <v>3381</v>
      </c>
      <c r="B2395" t="s">
        <v>3684</v>
      </c>
      <c r="C2395" t="s">
        <v>313</v>
      </c>
      <c r="D2395">
        <v>1</v>
      </c>
      <c r="E2395">
        <v>45</v>
      </c>
      <c r="F2395">
        <v>38.757122099999997</v>
      </c>
      <c r="G2395">
        <v>-25</v>
      </c>
      <c r="H2395">
        <v>3</v>
      </c>
      <c r="I2395">
        <v>9.4022559999999995</v>
      </c>
      <c r="J2395">
        <f>(D2395+E2395/60+F2395/3600)*15</f>
        <v>26.411488008749998</v>
      </c>
      <c r="K2395">
        <f>IF(G2395&lt;0, G2395-H2395/60-I2395/3600, G2395+H2395/60+I2395/3600)</f>
        <v>-25.052611737777777</v>
      </c>
      <c r="L2395">
        <v>159.36000000000001</v>
      </c>
      <c r="M2395">
        <v>-73.17</v>
      </c>
      <c r="N2395">
        <v>35.57</v>
      </c>
      <c r="O2395" t="s">
        <v>9341</v>
      </c>
      <c r="P2395">
        <v>5.7</v>
      </c>
      <c r="Q2395">
        <v>5.31</v>
      </c>
      <c r="R2395" t="s">
        <v>9341</v>
      </c>
      <c r="S2395" t="s">
        <v>9341</v>
      </c>
      <c r="T2395" t="s">
        <v>9341</v>
      </c>
      <c r="U2395" t="s">
        <v>10456</v>
      </c>
      <c r="V2395" t="str">
        <f>LEFT($U2395,2)</f>
        <v>F1</v>
      </c>
      <c r="W2395" s="3">
        <f>_xlfn.XLOOKUP(V2395,$AC$2:$AC$43,$AD$2:$AD$43,"none")</f>
        <v>0.34</v>
      </c>
      <c r="X2395" s="3">
        <f>IF(ISNUMBER($W2395), 4600 * (1 / (0.92 * $W2395 + 1.7) + 1 / (0.92 * $W2395 + 0.62)),"none")</f>
        <v>7216.7629742546496</v>
      </c>
      <c r="Y2395" s="8">
        <f>IF(ISNUMBER($X2395), _xlfn.XLOOKUP($X2395,Sheet3!$A$2:$A$392,Sheet3!$B$2:$B$392,"none", 1,1), $AF$2)</f>
        <v>0.88229999999999997</v>
      </c>
      <c r="Z2395" s="8">
        <f>IF(ISNUMBER($X2395), _xlfn.XLOOKUP($X2395,Sheet3!$A$2:$A$392,Sheet3!$C$2:$C$392,"none", 1,1), $AF$2)</f>
        <v>0.88190000000000002</v>
      </c>
      <c r="AA2395" s="8">
        <f>IF(ISNUMBER($X2395), _xlfn.XLOOKUP($X2395,Sheet3!$A$2:$A$392,Sheet3!$D$2:$D$392,"none", 1,1), $AF$2)</f>
        <v>1</v>
      </c>
    </row>
    <row r="2396" spans="1:27">
      <c r="A2396">
        <v>5261</v>
      </c>
      <c r="B2396" t="s">
        <v>5564</v>
      </c>
      <c r="C2396" t="s">
        <v>313</v>
      </c>
      <c r="D2396">
        <v>14</v>
      </c>
      <c r="E2396">
        <v>49</v>
      </c>
      <c r="F2396">
        <v>19.051300000000001</v>
      </c>
      <c r="G2396">
        <v>-14</v>
      </c>
      <c r="H2396">
        <v>8</v>
      </c>
      <c r="I2396">
        <v>56.476599999999998</v>
      </c>
      <c r="J2396">
        <f>(D2396+E2396/60+F2396/3600)*15</f>
        <v>222.32938041666665</v>
      </c>
      <c r="K2396">
        <f>IF(G2396&lt;0, G2396-H2396/60-I2396/3600, G2396+H2396/60+I2396/3600)</f>
        <v>-14.149021277777777</v>
      </c>
      <c r="L2396">
        <v>-65.95</v>
      </c>
      <c r="M2396">
        <v>-14.54</v>
      </c>
      <c r="N2396">
        <v>13.71</v>
      </c>
      <c r="O2396">
        <v>5.33</v>
      </c>
      <c r="P2396">
        <v>5.38</v>
      </c>
      <c r="Q2396">
        <v>5.31</v>
      </c>
      <c r="R2396" t="s">
        <v>9341</v>
      </c>
      <c r="S2396" t="s">
        <v>9341</v>
      </c>
      <c r="T2396" t="s">
        <v>9341</v>
      </c>
      <c r="U2396" t="s">
        <v>10842</v>
      </c>
      <c r="V2396" t="str">
        <f>LEFT($U2396,2)</f>
        <v>Ap</v>
      </c>
      <c r="W2396" s="3" t="str">
        <f>_xlfn.XLOOKUP(V2396,$AC$2:$AC$43,$AD$2:$AD$43,"none")</f>
        <v>none</v>
      </c>
      <c r="X2396" s="3" t="str">
        <f>IF(ISNUMBER($W2396), 4600 * (1 / (0.92 * $W2396 + 1.7) + 1 / (0.92 * $W2396 + 0.62)),"none")</f>
        <v>none</v>
      </c>
      <c r="Y2396" s="8">
        <f>IF(ISNUMBER($X2396), _xlfn.XLOOKUP($X2396,Sheet3!$A$2:$A$392,Sheet3!$B$2:$B$392,"none", 1,1), $AF$2)</f>
        <v>0.8</v>
      </c>
      <c r="Z2396" s="8">
        <f>IF(ISNUMBER($X2396), _xlfn.XLOOKUP($X2396,Sheet3!$A$2:$A$392,Sheet3!$C$2:$C$392,"none", 1,1), $AF$2)</f>
        <v>0.8</v>
      </c>
      <c r="AA2396" s="8">
        <f>IF(ISNUMBER($X2396), _xlfn.XLOOKUP($X2396,Sheet3!$A$2:$A$392,Sheet3!$D$2:$D$392,"none", 1,1), $AF$2)</f>
        <v>0.8</v>
      </c>
    </row>
    <row r="2397" spans="1:27">
      <c r="A2397">
        <v>6260</v>
      </c>
      <c r="B2397" t="s">
        <v>6563</v>
      </c>
      <c r="C2397" t="s">
        <v>313</v>
      </c>
      <c r="D2397">
        <v>19</v>
      </c>
      <c r="E2397">
        <v>42</v>
      </c>
      <c r="F2397">
        <v>34.008279999999999</v>
      </c>
      <c r="G2397">
        <v>11</v>
      </c>
      <c r="H2397">
        <v>49</v>
      </c>
      <c r="I2397">
        <v>35.702300000000001</v>
      </c>
      <c r="J2397">
        <f>(D2397+E2397/60+F2397/3600)*15</f>
        <v>295.64170116666668</v>
      </c>
      <c r="K2397">
        <f>IF(G2397&lt;0, G2397-H2397/60-I2397/3600, G2397+H2397/60+I2397/3600)</f>
        <v>11.826583972222222</v>
      </c>
      <c r="L2397">
        <v>1.75</v>
      </c>
      <c r="M2397">
        <v>-10.11</v>
      </c>
      <c r="N2397">
        <v>3.82</v>
      </c>
      <c r="O2397">
        <v>5.88</v>
      </c>
      <c r="P2397">
        <v>5.87</v>
      </c>
      <c r="Q2397">
        <v>5.31</v>
      </c>
      <c r="R2397" t="s">
        <v>9341</v>
      </c>
      <c r="S2397">
        <v>5.0419999999999998</v>
      </c>
      <c r="T2397" t="s">
        <v>9341</v>
      </c>
      <c r="U2397" t="s">
        <v>11068</v>
      </c>
      <c r="V2397" t="str">
        <f>LEFT($U2397,2)</f>
        <v>G2</v>
      </c>
      <c r="W2397" s="3">
        <f>_xlfn.XLOOKUP(V2397,$AC$2:$AC$43,$AD$2:$AD$43,"none")</f>
        <v>0.63</v>
      </c>
      <c r="X2397" s="3">
        <f>IF(ISNUMBER($W2397), 4600 * (1 / (0.92 * $W2397 + 1.7) + 1 / (0.92 * $W2397 + 0.62)),"none")</f>
        <v>5852.5094139995554</v>
      </c>
      <c r="Y2397" s="8">
        <f>IF(ISNUMBER($X2397), _xlfn.XLOOKUP($X2397,Sheet3!$A$2:$A$392,Sheet3!$B$2:$B$392,"none", 1,1), $AF$2)</f>
        <v>1</v>
      </c>
      <c r="Z2397" s="8">
        <f>IF(ISNUMBER($X2397), _xlfn.XLOOKUP($X2397,Sheet3!$A$2:$A$392,Sheet3!$C$2:$C$392,"none", 1,1), $AF$2)</f>
        <v>0.89290000000000003</v>
      </c>
      <c r="AA2397" s="8">
        <f>IF(ISNUMBER($X2397), _xlfn.XLOOKUP($X2397,Sheet3!$A$2:$A$392,Sheet3!$D$2:$D$392,"none", 1,1), $AF$2)</f>
        <v>0.82379999999999998</v>
      </c>
    </row>
    <row r="2398" spans="1:27">
      <c r="A2398">
        <v>6586</v>
      </c>
      <c r="B2398" t="s">
        <v>6889</v>
      </c>
      <c r="C2398" t="s">
        <v>297</v>
      </c>
      <c r="D2398">
        <v>16</v>
      </c>
      <c r="E2398">
        <v>41</v>
      </c>
      <c r="F2398">
        <v>17.585591999999998</v>
      </c>
      <c r="G2398">
        <v>31</v>
      </c>
      <c r="H2398">
        <v>36</v>
      </c>
      <c r="I2398">
        <v>7.3148400000000002</v>
      </c>
      <c r="J2398">
        <f>(D2398+E2398/60+F2398/3600)*15</f>
        <v>250.32327329999998</v>
      </c>
      <c r="K2398">
        <f>IF(G2398&lt;0, G2398-H2398/60-I2398/3600, G2398+H2398/60+I2398/3600)</f>
        <v>31.6020319</v>
      </c>
      <c r="L2398" t="s">
        <v>9341</v>
      </c>
      <c r="M2398" t="s">
        <v>9341</v>
      </c>
      <c r="N2398" t="s">
        <v>9341</v>
      </c>
      <c r="O2398" t="s">
        <v>9341</v>
      </c>
      <c r="P2398">
        <v>6.11</v>
      </c>
      <c r="Q2398">
        <v>5.31</v>
      </c>
      <c r="R2398" t="s">
        <v>9341</v>
      </c>
      <c r="S2398" t="s">
        <v>9341</v>
      </c>
      <c r="T2398" t="s">
        <v>9341</v>
      </c>
      <c r="U2398" t="s">
        <v>9615</v>
      </c>
      <c r="V2398" t="str">
        <f>LEFT($U2398,2)</f>
        <v>K0</v>
      </c>
      <c r="W2398" s="3">
        <f>_xlfn.XLOOKUP(V2398,$AC$2:$AC$43,$AD$2:$AD$43,"none")</f>
        <v>0.81</v>
      </c>
      <c r="X2398" s="3">
        <f>IF(ISNUMBER($W2398), 4600 * (1 / (0.92 * $W2398 + 1.7) + 1 / (0.92 * $W2398 + 0.62)),"none")</f>
        <v>5250.7063834266155</v>
      </c>
      <c r="Y2398" s="8">
        <f>IF(ISNUMBER($X2398), _xlfn.XLOOKUP($X2398,Sheet3!$A$2:$A$392,Sheet3!$B$2:$B$392,"none", 1,1), $AF$2)</f>
        <v>1</v>
      </c>
      <c r="Z2398" s="8">
        <f>IF(ISNUMBER($X2398), _xlfn.XLOOKUP($X2398,Sheet3!$A$2:$A$392,Sheet3!$C$2:$C$392,"none", 1,1), $AF$2)</f>
        <v>0.83299999999999996</v>
      </c>
      <c r="AA2398" s="8">
        <f>IF(ISNUMBER($X2398), _xlfn.XLOOKUP($X2398,Sheet3!$A$2:$A$392,Sheet3!$D$2:$D$392,"none", 1,1), $AF$2)</f>
        <v>0.67869999999999997</v>
      </c>
    </row>
    <row r="2399" spans="1:27">
      <c r="A2399">
        <v>7815</v>
      </c>
      <c r="B2399" t="s">
        <v>8118</v>
      </c>
      <c r="C2399" t="s">
        <v>313</v>
      </c>
      <c r="D2399">
        <v>12</v>
      </c>
      <c r="E2399">
        <v>14</v>
      </c>
      <c r="F2399">
        <v>2.6974499999999999</v>
      </c>
      <c r="G2399">
        <v>-45</v>
      </c>
      <c r="H2399">
        <v>43</v>
      </c>
      <c r="I2399">
        <v>26.098099999999999</v>
      </c>
      <c r="J2399">
        <f>(D2399+E2399/60+F2399/3600)*15</f>
        <v>183.511239375</v>
      </c>
      <c r="K2399">
        <f>IF(G2399&lt;0, G2399-H2399/60-I2399/3600, G2399+H2399/60+I2399/3600)</f>
        <v>-45.723916138888889</v>
      </c>
      <c r="L2399">
        <v>-35.35</v>
      </c>
      <c r="M2399">
        <v>5.56</v>
      </c>
      <c r="N2399">
        <v>5.71</v>
      </c>
      <c r="O2399">
        <v>8.33</v>
      </c>
      <c r="P2399">
        <v>6.74</v>
      </c>
      <c r="Q2399">
        <v>5.31</v>
      </c>
      <c r="R2399" t="s">
        <v>9341</v>
      </c>
      <c r="S2399" t="s">
        <v>9341</v>
      </c>
      <c r="T2399" t="s">
        <v>9341</v>
      </c>
      <c r="U2399" t="s">
        <v>9389</v>
      </c>
      <c r="V2399" t="str">
        <f>LEFT($U2399,2)</f>
        <v>K3</v>
      </c>
      <c r="W2399" s="3">
        <f>_xlfn.XLOOKUP(V2399,$AC$2:$AC$43,$AD$2:$AD$43,"none")</f>
        <v>0.95</v>
      </c>
      <c r="X2399" s="3">
        <f>IF(ISNUMBER($W2399), 4600 * (1 / (0.92 * $W2399 + 1.7) + 1 / (0.92 * $W2399 + 0.62)),"none")</f>
        <v>4866.084384156673</v>
      </c>
      <c r="Y2399" s="8">
        <f>IF(ISNUMBER($X2399), _xlfn.XLOOKUP($X2399,Sheet3!$A$2:$A$392,Sheet3!$B$2:$B$392,"none", 1,1), $AF$2)</f>
        <v>1</v>
      </c>
      <c r="Z2399" s="8">
        <f>IF(ISNUMBER($X2399), _xlfn.XLOOKUP($X2399,Sheet3!$A$2:$A$392,Sheet3!$C$2:$C$392,"none", 1,1), $AF$2)</f>
        <v>0.78720000000000001</v>
      </c>
      <c r="AA2399" s="8">
        <f>IF(ISNUMBER($X2399), _xlfn.XLOOKUP($X2399,Sheet3!$A$2:$A$392,Sheet3!$D$2:$D$392,"none", 1,1), $AF$2)</f>
        <v>0.57969999999999999</v>
      </c>
    </row>
    <row r="2400" spans="1:27">
      <c r="A2400">
        <v>7832</v>
      </c>
      <c r="B2400" t="s">
        <v>8135</v>
      </c>
      <c r="C2400" t="s">
        <v>22</v>
      </c>
      <c r="D2400">
        <v>12</v>
      </c>
      <c r="E2400">
        <v>42</v>
      </c>
      <c r="F2400">
        <v>50.266357238399998</v>
      </c>
      <c r="G2400">
        <v>-63</v>
      </c>
      <c r="H2400">
        <v>3</v>
      </c>
      <c r="I2400">
        <v>31.052981412000001</v>
      </c>
      <c r="J2400">
        <f>(D2400+E2400/60+F2400/3600)*15</f>
        <v>190.70944315515999</v>
      </c>
      <c r="K2400">
        <f>IF(G2400&lt;0, G2400-H2400/60-I2400/3600, G2400+H2400/60+I2400/3600)</f>
        <v>-63.058625828169994</v>
      </c>
      <c r="L2400">
        <v>-12.856999999999999</v>
      </c>
      <c r="M2400">
        <v>-3.677</v>
      </c>
      <c r="N2400">
        <v>2.2799999999999998</v>
      </c>
      <c r="O2400">
        <v>4.79</v>
      </c>
      <c r="P2400">
        <v>5.58</v>
      </c>
      <c r="Q2400">
        <v>5.31</v>
      </c>
      <c r="R2400" t="s">
        <v>9341</v>
      </c>
      <c r="S2400">
        <v>5.1369999999999996</v>
      </c>
      <c r="T2400" t="s">
        <v>9341</v>
      </c>
      <c r="U2400" t="s">
        <v>9544</v>
      </c>
      <c r="V2400" t="str">
        <f>LEFT($U2400,2)</f>
        <v>B0</v>
      </c>
      <c r="W2400" s="3">
        <f>_xlfn.XLOOKUP(V2400,$AC$2:$AC$43,$AD$2:$AD$43,"none")</f>
        <v>-0.3</v>
      </c>
      <c r="X2400" s="3">
        <f>IF(ISNUMBER($W2400), 4600 * (1 / (0.92 * $W2400 + 1.7) + 1 / (0.92 * $W2400 + 0.62)),"none")</f>
        <v>16602.430101907499</v>
      </c>
      <c r="Y2400" s="8">
        <f>IF(ISNUMBER($X2400), _xlfn.XLOOKUP($X2400,Sheet3!$A$2:$A$392,Sheet3!$B$2:$B$392,"none", 1,1), $AF$2)</f>
        <v>0.45090000000000002</v>
      </c>
      <c r="Z2400" s="8">
        <f>IF(ISNUMBER($X2400), _xlfn.XLOOKUP($X2400,Sheet3!$A$2:$A$392,Sheet3!$C$2:$C$392,"none", 1,1), $AF$2)</f>
        <v>0.56169999999999998</v>
      </c>
      <c r="AA2400" s="8">
        <f>IF(ISNUMBER($X2400), _xlfn.XLOOKUP($X2400,Sheet3!$A$2:$A$392,Sheet3!$D$2:$D$392,"none", 1,1), $AF$2)</f>
        <v>1</v>
      </c>
    </row>
    <row r="2401" spans="1:27">
      <c r="A2401">
        <v>8074</v>
      </c>
      <c r="B2401" t="s">
        <v>8377</v>
      </c>
      <c r="C2401" t="s">
        <v>16</v>
      </c>
      <c r="D2401">
        <v>22</v>
      </c>
      <c r="E2401">
        <v>24</v>
      </c>
      <c r="F2401">
        <v>56.368669351999998</v>
      </c>
      <c r="G2401">
        <v>-57</v>
      </c>
      <c r="H2401">
        <v>47</v>
      </c>
      <c r="I2401">
        <v>50.841196599</v>
      </c>
      <c r="J2401">
        <f>(D2401+E2401/60+F2401/3600)*15</f>
        <v>336.23486945563332</v>
      </c>
      <c r="K2401">
        <f>IF(G2401&lt;0, G2401-H2401/60-I2401/3600, G2401+H2401/60+I2401/3600)</f>
        <v>-57.797455887944167</v>
      </c>
      <c r="L2401">
        <v>129.65799999999999</v>
      </c>
      <c r="M2401">
        <v>-352.42500000000001</v>
      </c>
      <c r="N2401">
        <v>49.16</v>
      </c>
      <c r="O2401">
        <v>6.09</v>
      </c>
      <c r="P2401">
        <v>5.96</v>
      </c>
      <c r="Q2401">
        <v>5.31</v>
      </c>
      <c r="R2401">
        <v>4.79</v>
      </c>
      <c r="S2401">
        <v>5.1529999999999996</v>
      </c>
      <c r="T2401">
        <v>4.4000000000000004</v>
      </c>
      <c r="U2401" t="s">
        <v>10957</v>
      </c>
      <c r="V2401" t="str">
        <f>LEFT($U2401,2)</f>
        <v>G2</v>
      </c>
      <c r="W2401" s="3">
        <f>_xlfn.XLOOKUP(V2401,$AC$2:$AC$43,$AD$2:$AD$43,"none")</f>
        <v>0.63</v>
      </c>
      <c r="X2401" s="3">
        <f>IF(ISNUMBER($W2401), 4600 * (1 / (0.92 * $W2401 + 1.7) + 1 / (0.92 * $W2401 + 0.62)),"none")</f>
        <v>5852.5094139995554</v>
      </c>
      <c r="Y2401" s="8">
        <f>IF(ISNUMBER($X2401), _xlfn.XLOOKUP($X2401,Sheet3!$A$2:$A$392,Sheet3!$B$2:$B$392,"none", 1,1), $AF$2)</f>
        <v>1</v>
      </c>
      <c r="Z2401" s="8">
        <f>IF(ISNUMBER($X2401), _xlfn.XLOOKUP($X2401,Sheet3!$A$2:$A$392,Sheet3!$C$2:$C$392,"none", 1,1), $AF$2)</f>
        <v>0.89290000000000003</v>
      </c>
      <c r="AA2401" s="8">
        <f>IF(ISNUMBER($X2401), _xlfn.XLOOKUP($X2401,Sheet3!$A$2:$A$392,Sheet3!$D$2:$D$392,"none", 1,1), $AF$2)</f>
        <v>0.82379999999999998</v>
      </c>
    </row>
    <row r="2402" spans="1:27">
      <c r="A2402">
        <v>8621</v>
      </c>
      <c r="B2402" t="s">
        <v>8926</v>
      </c>
      <c r="C2402" t="s">
        <v>16</v>
      </c>
      <c r="D2402">
        <v>17</v>
      </c>
      <c r="E2402">
        <v>30</v>
      </c>
      <c r="F2402">
        <v>23.796990000000001</v>
      </c>
      <c r="G2402">
        <v>-1</v>
      </c>
      <c r="H2402">
        <v>3</v>
      </c>
      <c r="I2402">
        <v>46.488199999999999</v>
      </c>
      <c r="J2402">
        <f>(D2402+E2402/60+F2402/3600)*15</f>
        <v>262.59915412499998</v>
      </c>
      <c r="K2402">
        <f>IF(G2402&lt;0, G2402-H2402/60-I2402/3600, G2402+H2402/60+I2402/3600)</f>
        <v>-1.0629133888888889</v>
      </c>
      <c r="L2402">
        <v>-127.77</v>
      </c>
      <c r="M2402">
        <v>-168.61</v>
      </c>
      <c r="N2402">
        <v>61.19</v>
      </c>
      <c r="O2402">
        <v>6.34</v>
      </c>
      <c r="P2402">
        <v>6.03</v>
      </c>
      <c r="Q2402">
        <v>5.31</v>
      </c>
      <c r="R2402">
        <v>5.52</v>
      </c>
      <c r="S2402" t="s">
        <v>9341</v>
      </c>
      <c r="T2402" t="s">
        <v>9341</v>
      </c>
      <c r="U2402" t="s">
        <v>11507</v>
      </c>
      <c r="V2402" t="str">
        <f>LEFT($U2402,2)</f>
        <v>G9</v>
      </c>
      <c r="W2402" s="3" t="str">
        <f>_xlfn.XLOOKUP(V2402,$AC$2:$AC$43,$AD$2:$AD$43,"none")</f>
        <v>none</v>
      </c>
      <c r="X2402" s="3" t="str">
        <f>IF(ISNUMBER($W2402), 4600 * (1 / (0.92 * $W2402 + 1.7) + 1 / (0.92 * $W2402 + 0.62)),"none")</f>
        <v>none</v>
      </c>
      <c r="Y2402" s="8">
        <f>IF(ISNUMBER($X2402), _xlfn.XLOOKUP($X2402,Sheet3!$A$2:$A$392,Sheet3!$B$2:$B$392,"none", 1,1), $AF$2)</f>
        <v>0.8</v>
      </c>
      <c r="Z2402" s="8">
        <f>IF(ISNUMBER($X2402), _xlfn.XLOOKUP($X2402,Sheet3!$A$2:$A$392,Sheet3!$C$2:$C$392,"none", 1,1), $AF$2)</f>
        <v>0.8</v>
      </c>
      <c r="AA2402" s="8">
        <f>IF(ISNUMBER($X2402), _xlfn.XLOOKUP($X2402,Sheet3!$A$2:$A$392,Sheet3!$D$2:$D$392,"none", 1,1), $AF$2)</f>
        <v>0.8</v>
      </c>
    </row>
    <row r="2403" spans="1:27">
      <c r="A2403">
        <v>4869</v>
      </c>
      <c r="B2403" t="s">
        <v>5172</v>
      </c>
      <c r="C2403" t="s">
        <v>297</v>
      </c>
      <c r="D2403">
        <v>12</v>
      </c>
      <c r="E2403">
        <v>23</v>
      </c>
      <c r="F2403">
        <v>35.419524506400002</v>
      </c>
      <c r="G2403">
        <v>-35</v>
      </c>
      <c r="H2403">
        <v>24</v>
      </c>
      <c r="I2403">
        <v>45.635998860000001</v>
      </c>
      <c r="J2403">
        <f>(D2403+E2403/60+F2403/3600)*15</f>
        <v>185.89758135211</v>
      </c>
      <c r="K2403">
        <f>IF(G2403&lt;0, G2403-H2403/60-I2403/3600, G2403+H2403/60+I2403/3600)</f>
        <v>-35.412676666350002</v>
      </c>
      <c r="L2403">
        <v>-42.131999999999998</v>
      </c>
      <c r="M2403">
        <v>-6.8959999999999999</v>
      </c>
      <c r="N2403">
        <v>7.37</v>
      </c>
      <c r="O2403" t="s">
        <v>9341</v>
      </c>
      <c r="P2403">
        <v>5.242</v>
      </c>
      <c r="Q2403">
        <v>5.3109999999999999</v>
      </c>
      <c r="R2403" t="s">
        <v>9341</v>
      </c>
      <c r="S2403">
        <v>5.3019999999999996</v>
      </c>
      <c r="T2403" t="s">
        <v>9341</v>
      </c>
      <c r="U2403" t="s">
        <v>10066</v>
      </c>
      <c r="V2403" t="str">
        <f>LEFT($U2403,2)</f>
        <v>B8</v>
      </c>
      <c r="W2403" s="3">
        <f>_xlfn.XLOOKUP(V2403,$AC$2:$AC$43,$AD$2:$AD$43,"none")</f>
        <v>-0.11</v>
      </c>
      <c r="X2403" s="3">
        <f>IF(ISNUMBER($W2403), 4600 * (1 / (0.92 * $W2403 + 1.7) + 1 / (0.92 * $W2403 + 0.62)),"none")</f>
        <v>11743.77313439976</v>
      </c>
      <c r="Y2403" s="8">
        <f>IF(ISNUMBER($X2403), _xlfn.XLOOKUP($X2403,Sheet3!$A$2:$A$392,Sheet3!$B$2:$B$392,"none", 1,1), $AF$2)</f>
        <v>0.54959999999999998</v>
      </c>
      <c r="Z2403" s="8">
        <f>IF(ISNUMBER($X2403), _xlfn.XLOOKUP($X2403,Sheet3!$A$2:$A$392,Sheet3!$C$2:$C$392,"none", 1,1), $AF$2)</f>
        <v>0.64410000000000001</v>
      </c>
      <c r="AA2403" s="8">
        <f>IF(ISNUMBER($X2403), _xlfn.XLOOKUP($X2403,Sheet3!$A$2:$A$392,Sheet3!$D$2:$D$392,"none", 1,1), $AF$2)</f>
        <v>1</v>
      </c>
    </row>
    <row r="2404" spans="1:27">
      <c r="A2404">
        <v>7867</v>
      </c>
      <c r="B2404" t="s">
        <v>8170</v>
      </c>
      <c r="C2404" t="s">
        <v>25</v>
      </c>
      <c r="D2404">
        <v>22</v>
      </c>
      <c r="E2404">
        <v>50</v>
      </c>
      <c r="F2404">
        <v>22.813900965599998</v>
      </c>
      <c r="G2404">
        <v>-80</v>
      </c>
      <c r="H2404">
        <v>7</v>
      </c>
      <c r="I2404">
        <v>25.841844408</v>
      </c>
      <c r="J2404">
        <f>(D2404+E2404/60+F2404/3600)*15</f>
        <v>342.59505792069001</v>
      </c>
      <c r="K2404">
        <f>IF(G2404&lt;0, G2404-H2404/60-I2404/3600, G2404+H2404/60+I2404/3600)</f>
        <v>-80.12384495677999</v>
      </c>
      <c r="L2404">
        <v>20.003</v>
      </c>
      <c r="M2404">
        <v>-12.606999999999999</v>
      </c>
      <c r="N2404">
        <v>6.35</v>
      </c>
      <c r="O2404">
        <v>4.7</v>
      </c>
      <c r="P2404">
        <v>5.18</v>
      </c>
      <c r="Q2404">
        <v>5.3109999999999999</v>
      </c>
      <c r="R2404" t="s">
        <v>9341</v>
      </c>
      <c r="S2404">
        <v>5.2960000000000003</v>
      </c>
      <c r="T2404" t="s">
        <v>9341</v>
      </c>
      <c r="U2404" t="s">
        <v>9399</v>
      </c>
      <c r="V2404" t="str">
        <f>LEFT($U2404,2)</f>
        <v>B6</v>
      </c>
      <c r="W2404" s="3">
        <f>_xlfn.XLOOKUP(V2404,$AC$2:$AC$43,$AD$2:$AD$43,"none")</f>
        <v>-0.14000000000000001</v>
      </c>
      <c r="X2404" s="3">
        <f>IF(ISNUMBER($W2404), 4600 * (1 / (0.92 * $W2404 + 1.7) + 1 / (0.92 * $W2404 + 0.62)),"none")</f>
        <v>12292.519421243624</v>
      </c>
      <c r="Y2404" s="8">
        <f>IF(ISNUMBER($X2404), _xlfn.XLOOKUP($X2404,Sheet3!$A$2:$A$392,Sheet3!$B$2:$B$392,"none", 1,1), $AF$2)</f>
        <v>0.53400000000000003</v>
      </c>
      <c r="Z2404" s="8">
        <f>IF(ISNUMBER($X2404), _xlfn.XLOOKUP($X2404,Sheet3!$A$2:$A$392,Sheet3!$C$2:$C$392,"none", 1,1), $AF$2)</f>
        <v>0.63160000000000005</v>
      </c>
      <c r="AA2404" s="8">
        <f>IF(ISNUMBER($X2404), _xlfn.XLOOKUP($X2404,Sheet3!$A$2:$A$392,Sheet3!$D$2:$D$392,"none", 1,1), $AF$2)</f>
        <v>1</v>
      </c>
    </row>
    <row r="2405" spans="1:27">
      <c r="A2405">
        <v>4563</v>
      </c>
      <c r="B2405" t="s">
        <v>4866</v>
      </c>
      <c r="C2405" t="s">
        <v>297</v>
      </c>
      <c r="D2405">
        <v>10</v>
      </c>
      <c r="E2405">
        <v>49</v>
      </c>
      <c r="F2405">
        <v>15.4303562232</v>
      </c>
      <c r="G2405">
        <v>10</v>
      </c>
      <c r="H2405">
        <v>32</v>
      </c>
      <c r="I2405">
        <v>42.718489511999998</v>
      </c>
      <c r="J2405">
        <f>(D2405+E2405/60+F2405/3600)*15</f>
        <v>162.31429315093001</v>
      </c>
      <c r="K2405">
        <f>IF(G2405&lt;0, G2405-H2405/60-I2405/3600, G2405+H2405/60+I2405/3600)</f>
        <v>10.54519958042</v>
      </c>
      <c r="L2405">
        <v>-3.569</v>
      </c>
      <c r="M2405">
        <v>-25.597000000000001</v>
      </c>
      <c r="N2405">
        <v>9.19</v>
      </c>
      <c r="O2405" t="s">
        <v>9341</v>
      </c>
      <c r="P2405">
        <v>5.3380000000000001</v>
      </c>
      <c r="Q2405">
        <v>5.3120000000000003</v>
      </c>
      <c r="R2405" t="s">
        <v>9341</v>
      </c>
      <c r="S2405">
        <v>5.2949999999999999</v>
      </c>
      <c r="T2405" t="s">
        <v>9341</v>
      </c>
      <c r="U2405" t="s">
        <v>9352</v>
      </c>
      <c r="V2405" t="str">
        <f>LEFT($U2405,2)</f>
        <v>A2</v>
      </c>
      <c r="W2405" s="3">
        <f>_xlfn.XLOOKUP(V2405,$AC$2:$AC$43,$AD$2:$AD$43,"none")</f>
        <v>0.05</v>
      </c>
      <c r="X2405" s="3">
        <f>IF(ISNUMBER($W2405), 4600 * (1 / (0.92 * $W2405 + 1.7) + 1 / (0.92 * $W2405 + 0.62)),"none")</f>
        <v>9541.5002631497482</v>
      </c>
      <c r="Y2405" s="8">
        <f>IF(ISNUMBER($X2405), _xlfn.XLOOKUP($X2405,Sheet3!$A$2:$A$392,Sheet3!$B$2:$B$392,"none", 1,1), $AF$2)</f>
        <v>0.65039999999999998</v>
      </c>
      <c r="Z2405" s="8">
        <f>IF(ISNUMBER($X2405), _xlfn.XLOOKUP($X2405,Sheet3!$A$2:$A$392,Sheet3!$C$2:$C$392,"none", 1,1), $AF$2)</f>
        <v>0.72150000000000003</v>
      </c>
      <c r="AA2405" s="8">
        <f>IF(ISNUMBER($X2405), _xlfn.XLOOKUP($X2405,Sheet3!$A$2:$A$392,Sheet3!$D$2:$D$392,"none", 1,1), $AF$2)</f>
        <v>1</v>
      </c>
    </row>
    <row r="2406" spans="1:27">
      <c r="A2406">
        <v>5274</v>
      </c>
      <c r="B2406" t="s">
        <v>5577</v>
      </c>
      <c r="C2406" t="s">
        <v>297</v>
      </c>
      <c r="D2406">
        <v>14</v>
      </c>
      <c r="E2406">
        <v>55</v>
      </c>
      <c r="F2406">
        <v>44.708425048800002</v>
      </c>
      <c r="G2406">
        <v>-33</v>
      </c>
      <c r="H2406">
        <v>51</v>
      </c>
      <c r="I2406">
        <v>20.817083448000002</v>
      </c>
      <c r="J2406">
        <f>(D2406+E2406/60+F2406/3600)*15</f>
        <v>223.93628510437</v>
      </c>
      <c r="K2406">
        <f>IF(G2406&lt;0, G2406-H2406/60-I2406/3600, G2406+H2406/60+I2406/3600)</f>
        <v>-33.855782523180004</v>
      </c>
      <c r="L2406">
        <v>19.451000000000001</v>
      </c>
      <c r="M2406">
        <v>-0.52200000000000002</v>
      </c>
      <c r="N2406">
        <v>12.93</v>
      </c>
      <c r="O2406" t="s">
        <v>9341</v>
      </c>
      <c r="P2406">
        <v>5.3529999999999998</v>
      </c>
      <c r="Q2406">
        <v>5.3120000000000003</v>
      </c>
      <c r="R2406" t="s">
        <v>9341</v>
      </c>
      <c r="S2406">
        <v>5.3</v>
      </c>
      <c r="T2406" t="s">
        <v>9341</v>
      </c>
      <c r="U2406" t="s">
        <v>9394</v>
      </c>
      <c r="V2406" t="str">
        <f>LEFT($U2406,2)</f>
        <v>A0</v>
      </c>
      <c r="W2406" s="3">
        <f>_xlfn.XLOOKUP(V2406,$AC$2:$AC$43,$AD$2:$AD$43,"none")</f>
        <v>-0.01</v>
      </c>
      <c r="X2406" s="3">
        <f>IF(ISNUMBER($W2406), 4600 * (1 / (0.92 * $W2406 + 1.7) + 1 / (0.92 * $W2406 + 0.62)),"none")</f>
        <v>10251.712375722911</v>
      </c>
      <c r="Y2406" s="8">
        <f>IF(ISNUMBER($X2406), _xlfn.XLOOKUP($X2406,Sheet3!$A$2:$A$392,Sheet3!$B$2:$B$392,"none", 1,1), $AF$2)</f>
        <v>0.6109</v>
      </c>
      <c r="Z2406" s="8">
        <f>IF(ISNUMBER($X2406), _xlfn.XLOOKUP($X2406,Sheet3!$A$2:$A$392,Sheet3!$C$2:$C$392,"none", 1,1), $AF$2)</f>
        <v>0.69189999999999996</v>
      </c>
      <c r="AA2406" s="8">
        <f>IF(ISNUMBER($X2406), _xlfn.XLOOKUP($X2406,Sheet3!$A$2:$A$392,Sheet3!$D$2:$D$392,"none", 1,1), $AF$2)</f>
        <v>1</v>
      </c>
    </row>
    <row r="2407" spans="1:27">
      <c r="A2407">
        <v>7961</v>
      </c>
      <c r="B2407" t="s">
        <v>8264</v>
      </c>
      <c r="C2407" t="s">
        <v>12</v>
      </c>
      <c r="D2407">
        <v>13</v>
      </c>
      <c r="E2407">
        <v>25</v>
      </c>
      <c r="F2407">
        <v>13.926506762400001</v>
      </c>
      <c r="G2407">
        <v>-64</v>
      </c>
      <c r="H2407">
        <v>29</v>
      </c>
      <c r="I2407">
        <v>6.5370711119999996</v>
      </c>
      <c r="J2407">
        <f>(D2407+E2407/60+F2407/3600)*15</f>
        <v>201.30802711151</v>
      </c>
      <c r="K2407">
        <f>IF(G2407&lt;0, G2407-H2407/60-I2407/3600, G2407+H2407/60+I2407/3600)</f>
        <v>-64.485149186420003</v>
      </c>
      <c r="L2407">
        <v>-154.83000000000001</v>
      </c>
      <c r="M2407">
        <v>-21.523</v>
      </c>
      <c r="N2407">
        <v>26.26</v>
      </c>
      <c r="O2407">
        <v>5.72</v>
      </c>
      <c r="P2407">
        <v>5.7039999999999997</v>
      </c>
      <c r="Q2407">
        <v>5.3120000000000003</v>
      </c>
      <c r="R2407" t="s">
        <v>9341</v>
      </c>
      <c r="S2407">
        <v>5.2039999999999997</v>
      </c>
      <c r="T2407" t="s">
        <v>9341</v>
      </c>
      <c r="U2407" t="s">
        <v>9632</v>
      </c>
      <c r="V2407" t="str">
        <f>LEFT($U2407,2)</f>
        <v>F3</v>
      </c>
      <c r="W2407" s="3" t="str">
        <f>_xlfn.XLOOKUP(V2407,$AC$2:$AC$43,$AD$2:$AD$43,"none")</f>
        <v>none</v>
      </c>
      <c r="X2407" s="3" t="str">
        <f>IF(ISNUMBER($W2407), 4600 * (1 / (0.92 * $W2407 + 1.7) + 1 / (0.92 * $W2407 + 0.62)),"none")</f>
        <v>none</v>
      </c>
      <c r="Y2407" s="8">
        <f>IF(ISNUMBER($X2407), _xlfn.XLOOKUP($X2407,Sheet3!$A$2:$A$392,Sheet3!$B$2:$B$392,"none", 1,1), $AF$2)</f>
        <v>0.8</v>
      </c>
      <c r="Z2407" s="8">
        <f>IF(ISNUMBER($X2407), _xlfn.XLOOKUP($X2407,Sheet3!$A$2:$A$392,Sheet3!$C$2:$C$392,"none", 1,1), $AF$2)</f>
        <v>0.8</v>
      </c>
      <c r="AA2407" s="8">
        <f>IF(ISNUMBER($X2407), _xlfn.XLOOKUP($X2407,Sheet3!$A$2:$A$392,Sheet3!$D$2:$D$392,"none", 1,1), $AF$2)</f>
        <v>0.8</v>
      </c>
    </row>
    <row r="2408" spans="1:27">
      <c r="A2408">
        <v>2900</v>
      </c>
      <c r="B2408" t="s">
        <v>3203</v>
      </c>
      <c r="C2408" t="s">
        <v>313</v>
      </c>
      <c r="D2408">
        <v>7</v>
      </c>
      <c r="E2408">
        <v>49</v>
      </c>
      <c r="F2408">
        <v>1.6737253703999999</v>
      </c>
      <c r="G2408">
        <v>-24</v>
      </c>
      <c r="H2408">
        <v>54</v>
      </c>
      <c r="I2408">
        <v>44.08971786</v>
      </c>
      <c r="J2408">
        <f>(D2408+E2408/60+F2408/3600)*15</f>
        <v>117.25697385571</v>
      </c>
      <c r="K2408">
        <f>IF(G2408&lt;0, G2408-H2408/60-I2408/3600, G2408+H2408/60+I2408/3600)</f>
        <v>-24.912247143849999</v>
      </c>
      <c r="L2408">
        <v>-28.489000000000001</v>
      </c>
      <c r="M2408">
        <v>23.378</v>
      </c>
      <c r="N2408">
        <v>16.190000000000001</v>
      </c>
      <c r="O2408" t="s">
        <v>9341</v>
      </c>
      <c r="P2408">
        <v>6.056</v>
      </c>
      <c r="Q2408">
        <v>5.3129999999999997</v>
      </c>
      <c r="R2408" t="s">
        <v>9341</v>
      </c>
      <c r="S2408">
        <v>5.0890000000000004</v>
      </c>
      <c r="T2408" t="s">
        <v>9341</v>
      </c>
      <c r="U2408" t="s">
        <v>10349</v>
      </c>
      <c r="V2408" t="str">
        <f>LEFT($U2408,2)</f>
        <v>G1</v>
      </c>
      <c r="W2408" s="3" t="str">
        <f>_xlfn.XLOOKUP(V2408,$AC$2:$AC$43,$AD$2:$AD$43,"none")</f>
        <v>none</v>
      </c>
      <c r="X2408" s="3" t="str">
        <f>IF(ISNUMBER($W2408), 4600 * (1 / (0.92 * $W2408 + 1.7) + 1 / (0.92 * $W2408 + 0.62)),"none")</f>
        <v>none</v>
      </c>
      <c r="Y2408" s="8">
        <f>IF(ISNUMBER($X2408), _xlfn.XLOOKUP($X2408,Sheet3!$A$2:$A$392,Sheet3!$B$2:$B$392,"none", 1,1), $AF$2)</f>
        <v>0.8</v>
      </c>
      <c r="Z2408" s="8">
        <f>IF(ISNUMBER($X2408), _xlfn.XLOOKUP($X2408,Sheet3!$A$2:$A$392,Sheet3!$C$2:$C$392,"none", 1,1), $AF$2)</f>
        <v>0.8</v>
      </c>
      <c r="AA2408" s="8">
        <f>IF(ISNUMBER($X2408), _xlfn.XLOOKUP($X2408,Sheet3!$A$2:$A$392,Sheet3!$D$2:$D$392,"none", 1,1), $AF$2)</f>
        <v>0.8</v>
      </c>
    </row>
    <row r="2409" spans="1:27">
      <c r="A2409">
        <v>1761</v>
      </c>
      <c r="B2409" t="s">
        <v>2062</v>
      </c>
      <c r="C2409" t="s">
        <v>305</v>
      </c>
      <c r="D2409">
        <v>4</v>
      </c>
      <c r="E2409">
        <v>37</v>
      </c>
      <c r="F2409">
        <v>13.6740902</v>
      </c>
      <c r="G2409">
        <v>0</v>
      </c>
      <c r="H2409">
        <v>59</v>
      </c>
      <c r="I2409">
        <v>53.928369000000004</v>
      </c>
      <c r="J2409">
        <f>(D2409+E2409/60+F2409/3600)*15</f>
        <v>69.306975375833346</v>
      </c>
      <c r="K2409">
        <f>IF(G2409&lt;0, G2409-H2409/60-I2409/3600, G2409+H2409/60+I2409/3600)</f>
        <v>0.99831343583333332</v>
      </c>
      <c r="L2409">
        <v>-3.87</v>
      </c>
      <c r="M2409">
        <v>-5.69</v>
      </c>
      <c r="N2409">
        <v>3.83</v>
      </c>
      <c r="O2409" t="s">
        <v>9341</v>
      </c>
      <c r="P2409">
        <v>5.1929999999999996</v>
      </c>
      <c r="Q2409">
        <v>5.3150000000000004</v>
      </c>
      <c r="R2409" t="s">
        <v>9341</v>
      </c>
      <c r="S2409">
        <v>5.2809999999999997</v>
      </c>
      <c r="T2409" t="s">
        <v>9341</v>
      </c>
      <c r="U2409" t="s">
        <v>9582</v>
      </c>
      <c r="V2409" t="str">
        <f>LEFT($U2409,2)</f>
        <v>B8</v>
      </c>
      <c r="W2409" s="3">
        <f>_xlfn.XLOOKUP(V2409,$AC$2:$AC$43,$AD$2:$AD$43,"none")</f>
        <v>-0.11</v>
      </c>
      <c r="X2409" s="3">
        <f>IF(ISNUMBER($W2409), 4600 * (1 / (0.92 * $W2409 + 1.7) + 1 / (0.92 * $W2409 + 0.62)),"none")</f>
        <v>11743.77313439976</v>
      </c>
      <c r="Y2409" s="8">
        <f>IF(ISNUMBER($X2409), _xlfn.XLOOKUP($X2409,Sheet3!$A$2:$A$392,Sheet3!$B$2:$B$392,"none", 1,1), $AF$2)</f>
        <v>0.54959999999999998</v>
      </c>
      <c r="Z2409" s="8">
        <f>IF(ISNUMBER($X2409), _xlfn.XLOOKUP($X2409,Sheet3!$A$2:$A$392,Sheet3!$C$2:$C$392,"none", 1,1), $AF$2)</f>
        <v>0.64410000000000001</v>
      </c>
      <c r="AA2409" s="8">
        <f>IF(ISNUMBER($X2409), _xlfn.XLOOKUP($X2409,Sheet3!$A$2:$A$392,Sheet3!$D$2:$D$392,"none", 1,1), $AF$2)</f>
        <v>1</v>
      </c>
    </row>
    <row r="2410" spans="1:27">
      <c r="A2410">
        <v>3348</v>
      </c>
      <c r="B2410" t="s">
        <v>3651</v>
      </c>
      <c r="C2410" t="s">
        <v>12</v>
      </c>
      <c r="D2410">
        <v>21</v>
      </c>
      <c r="E2410">
        <v>8</v>
      </c>
      <c r="F2410">
        <v>33.625021761600003</v>
      </c>
      <c r="G2410">
        <v>-21</v>
      </c>
      <c r="H2410">
        <v>11</v>
      </c>
      <c r="I2410">
        <v>37.214550420000002</v>
      </c>
      <c r="J2410">
        <f>(D2410+E2410/60+F2410/3600)*15</f>
        <v>317.14010425734</v>
      </c>
      <c r="K2410">
        <f>IF(G2410&lt;0, G2410-H2410/60-I2410/3600, G2410+H2410/60+I2410/3600)</f>
        <v>-21.19367070845</v>
      </c>
      <c r="L2410">
        <v>18.927</v>
      </c>
      <c r="M2410">
        <v>-60.119</v>
      </c>
      <c r="N2410">
        <v>16.75</v>
      </c>
      <c r="O2410" t="s">
        <v>9341</v>
      </c>
      <c r="P2410">
        <v>5.32</v>
      </c>
      <c r="Q2410">
        <v>5.3159999999999998</v>
      </c>
      <c r="R2410" t="s">
        <v>9341</v>
      </c>
      <c r="S2410">
        <v>5.3079999999999998</v>
      </c>
      <c r="T2410" t="s">
        <v>9341</v>
      </c>
      <c r="U2410" t="s">
        <v>10450</v>
      </c>
      <c r="V2410" t="str">
        <f>LEFT($U2410,2)</f>
        <v>A0</v>
      </c>
      <c r="W2410" s="3">
        <f>_xlfn.XLOOKUP(V2410,$AC$2:$AC$43,$AD$2:$AD$43,"none")</f>
        <v>-0.01</v>
      </c>
      <c r="X2410" s="3">
        <f>IF(ISNUMBER($W2410), 4600 * (1 / (0.92 * $W2410 + 1.7) + 1 / (0.92 * $W2410 + 0.62)),"none")</f>
        <v>10251.712375722911</v>
      </c>
      <c r="Y2410" s="8">
        <f>IF(ISNUMBER($X2410), _xlfn.XLOOKUP($X2410,Sheet3!$A$2:$A$392,Sheet3!$B$2:$B$392,"none", 1,1), $AF$2)</f>
        <v>0.6109</v>
      </c>
      <c r="Z2410" s="8">
        <f>IF(ISNUMBER($X2410), _xlfn.XLOOKUP($X2410,Sheet3!$A$2:$A$392,Sheet3!$C$2:$C$392,"none", 1,1), $AF$2)</f>
        <v>0.69189999999999996</v>
      </c>
      <c r="AA2410" s="8">
        <f>IF(ISNUMBER($X2410), _xlfn.XLOOKUP($X2410,Sheet3!$A$2:$A$392,Sheet3!$D$2:$D$392,"none", 1,1), $AF$2)</f>
        <v>1</v>
      </c>
    </row>
    <row r="2411" spans="1:27">
      <c r="A2411">
        <v>4723</v>
      </c>
      <c r="B2411" t="s">
        <v>5026</v>
      </c>
      <c r="C2411" t="s">
        <v>313</v>
      </c>
      <c r="D2411">
        <v>11</v>
      </c>
      <c r="E2411">
        <v>47</v>
      </c>
      <c r="F2411">
        <v>54.895316039999997</v>
      </c>
      <c r="G2411">
        <v>8</v>
      </c>
      <c r="H2411">
        <v>14</v>
      </c>
      <c r="I2411">
        <v>45.213677304000001</v>
      </c>
      <c r="J2411">
        <f>(D2411+E2411/60+F2411/3600)*15</f>
        <v>176.97873048350002</v>
      </c>
      <c r="K2411">
        <f>IF(G2411&lt;0, G2411-H2411/60-I2411/3600, G2411+H2411/60+I2411/3600)</f>
        <v>8.2458926881399996</v>
      </c>
      <c r="L2411">
        <v>-54.158999999999999</v>
      </c>
      <c r="M2411">
        <v>8.7409999999999997</v>
      </c>
      <c r="N2411">
        <v>16.440000000000001</v>
      </c>
      <c r="O2411" t="s">
        <v>9341</v>
      </c>
      <c r="P2411">
        <v>5.3419999999999996</v>
      </c>
      <c r="Q2411">
        <v>5.3159999999999998</v>
      </c>
      <c r="R2411" t="s">
        <v>9341</v>
      </c>
      <c r="S2411">
        <v>5.3090000000000002</v>
      </c>
      <c r="T2411" t="s">
        <v>9341</v>
      </c>
      <c r="U2411" t="s">
        <v>9433</v>
      </c>
      <c r="V2411" t="str">
        <f>LEFT($U2411,2)</f>
        <v>A1</v>
      </c>
      <c r="W2411" s="3">
        <f>_xlfn.XLOOKUP(V2411,$AC$2:$AC$43,$AD$2:$AD$43,"none")</f>
        <v>0.02</v>
      </c>
      <c r="X2411" s="3">
        <f>IF(ISNUMBER($W2411), 4600 * (1 / (0.92 * $W2411 + 1.7) + 1 / (0.92 * $W2411 + 0.62)),"none")</f>
        <v>9882.4225367888994</v>
      </c>
      <c r="Y2411" s="8">
        <f>IF(ISNUMBER($X2411), _xlfn.XLOOKUP($X2411,Sheet3!$A$2:$A$392,Sheet3!$B$2:$B$392,"none", 1,1), $AF$2)</f>
        <v>0.63239999999999996</v>
      </c>
      <c r="Z2411" s="8">
        <f>IF(ISNUMBER($X2411), _xlfn.XLOOKUP($X2411,Sheet3!$A$2:$A$392,Sheet3!$C$2:$C$392,"none", 1,1), $AF$2)</f>
        <v>0.70809999999999995</v>
      </c>
      <c r="AA2411" s="8">
        <f>IF(ISNUMBER($X2411), _xlfn.XLOOKUP($X2411,Sheet3!$A$2:$A$392,Sheet3!$D$2:$D$392,"none", 1,1), $AF$2)</f>
        <v>1</v>
      </c>
    </row>
    <row r="2412" spans="1:27">
      <c r="A2412">
        <v>3426</v>
      </c>
      <c r="B2412" t="s">
        <v>3729</v>
      </c>
      <c r="C2412" t="s">
        <v>305</v>
      </c>
      <c r="D2412">
        <v>21</v>
      </c>
      <c r="E2412">
        <v>15</v>
      </c>
      <c r="F2412">
        <v>44.8423435152</v>
      </c>
      <c r="G2412">
        <v>-15</v>
      </c>
      <c r="H2412">
        <v>10</v>
      </c>
      <c r="I2412">
        <v>17.404817304000002</v>
      </c>
      <c r="J2412">
        <f>(D2412+E2412/60+F2412/3600)*15</f>
        <v>318.93684309797999</v>
      </c>
      <c r="K2412">
        <f>IF(G2412&lt;0, G2412-H2412/60-I2412/3600, G2412+H2412/60+I2412/3600)</f>
        <v>-15.171501338139999</v>
      </c>
      <c r="L2412">
        <v>23.818000000000001</v>
      </c>
      <c r="M2412">
        <v>4.2640000000000002</v>
      </c>
      <c r="N2412">
        <v>4.63</v>
      </c>
      <c r="O2412" t="s">
        <v>9341</v>
      </c>
      <c r="P2412">
        <v>6.8940000000000001</v>
      </c>
      <c r="Q2412">
        <v>5.3170000000000002</v>
      </c>
      <c r="R2412" t="s">
        <v>9341</v>
      </c>
      <c r="S2412">
        <v>4.2770000000000001</v>
      </c>
      <c r="T2412" t="s">
        <v>9341</v>
      </c>
      <c r="U2412" t="s">
        <v>9517</v>
      </c>
      <c r="V2412" t="str">
        <f>LEFT($U2412,2)</f>
        <v>M2</v>
      </c>
      <c r="W2412" s="3">
        <f>_xlfn.XLOOKUP(V2412,$AC$2:$AC$43,$AD$2:$AD$43,"none")</f>
        <v>1.47</v>
      </c>
      <c r="X2412" s="3">
        <f>IF(ISNUMBER($W2412), 4600 * (1 / (0.92 * $W2412 + 1.7) + 1 / (0.92 * $W2412 + 0.62)),"none")</f>
        <v>3839.1950178350371</v>
      </c>
      <c r="Y2412" s="8">
        <f>IF(ISNUMBER($X2412), _xlfn.XLOOKUP($X2412,Sheet3!$A$2:$A$392,Sheet3!$B$2:$B$392,"none", 1,1), $AF$2)</f>
        <v>1</v>
      </c>
      <c r="Z2412" s="8">
        <f>IF(ISNUMBER($X2412), _xlfn.XLOOKUP($X2412,Sheet3!$A$2:$A$392,Sheet3!$C$2:$C$392,"none", 1,1), $AF$2)</f>
        <v>0.64800000000000002</v>
      </c>
      <c r="AA2412" s="8">
        <f>IF(ISNUMBER($X2412), _xlfn.XLOOKUP($X2412,Sheet3!$A$2:$A$392,Sheet3!$D$2:$D$392,"none", 1,1), $AF$2)</f>
        <v>0.33460000000000001</v>
      </c>
    </row>
    <row r="2413" spans="1:27">
      <c r="A2413">
        <v>7436</v>
      </c>
      <c r="B2413" t="s">
        <v>7739</v>
      </c>
      <c r="C2413" t="s">
        <v>297</v>
      </c>
      <c r="D2413">
        <v>8</v>
      </c>
      <c r="E2413">
        <v>19</v>
      </c>
      <c r="F2413">
        <v>48.964287751199997</v>
      </c>
      <c r="G2413">
        <v>-71</v>
      </c>
      <c r="H2413">
        <v>30</v>
      </c>
      <c r="I2413">
        <v>53.671337856000001</v>
      </c>
      <c r="J2413">
        <f>(D2413+E2413/60+F2413/3600)*15</f>
        <v>124.95401786562999</v>
      </c>
      <c r="K2413">
        <f>IF(G2413&lt;0, G2413-H2413/60-I2413/3600, G2413+H2413/60+I2413/3600)</f>
        <v>-71.514908704960007</v>
      </c>
      <c r="L2413">
        <v>-17.187999999999999</v>
      </c>
      <c r="M2413">
        <v>36.518000000000001</v>
      </c>
      <c r="N2413">
        <v>7.4</v>
      </c>
      <c r="O2413" t="s">
        <v>9341</v>
      </c>
      <c r="P2413">
        <v>5.2450000000000001</v>
      </c>
      <c r="Q2413">
        <v>5.3179999999999996</v>
      </c>
      <c r="R2413" t="s">
        <v>9341</v>
      </c>
      <c r="S2413">
        <v>5.3280000000000003</v>
      </c>
      <c r="T2413" t="s">
        <v>9341</v>
      </c>
      <c r="U2413" t="s">
        <v>10102</v>
      </c>
      <c r="V2413" t="str">
        <f>LEFT($U2413,2)</f>
        <v>B9</v>
      </c>
      <c r="W2413" s="3">
        <f>_xlfn.XLOOKUP(V2413,$AC$2:$AC$43,$AD$2:$AD$43,"none")</f>
        <v>-7.0000000000000007E-2</v>
      </c>
      <c r="X2413" s="3">
        <f>IF(ISNUMBER($W2413), 4600 * (1 / (0.92 * $W2413 + 1.7) + 1 / (0.92 * $W2413 + 0.62)),"none")</f>
        <v>11091.761228434079</v>
      </c>
      <c r="Y2413" s="8">
        <f>IF(ISNUMBER($X2413), _xlfn.XLOOKUP($X2413,Sheet3!$A$2:$A$392,Sheet3!$B$2:$B$392,"none", 1,1), $AF$2)</f>
        <v>0.57499999999999996</v>
      </c>
      <c r="Z2413" s="8">
        <f>IF(ISNUMBER($X2413), _xlfn.XLOOKUP($X2413,Sheet3!$A$2:$A$392,Sheet3!$C$2:$C$392,"none", 1,1), $AF$2)</f>
        <v>0.66420000000000001</v>
      </c>
      <c r="AA2413" s="8">
        <f>IF(ISNUMBER($X2413), _xlfn.XLOOKUP($X2413,Sheet3!$A$2:$A$392,Sheet3!$D$2:$D$392,"none", 1,1), $AF$2)</f>
        <v>1</v>
      </c>
    </row>
    <row r="2414" spans="1:27">
      <c r="A2414">
        <v>8467</v>
      </c>
      <c r="B2414" t="s">
        <v>8770</v>
      </c>
      <c r="C2414" t="s">
        <v>297</v>
      </c>
      <c r="D2414">
        <v>16</v>
      </c>
      <c r="E2414">
        <v>22</v>
      </c>
      <c r="F2414">
        <v>27.9954362</v>
      </c>
      <c r="G2414">
        <v>-49</v>
      </c>
      <c r="H2414">
        <v>34</v>
      </c>
      <c r="I2414">
        <v>20.473922000000002</v>
      </c>
      <c r="J2414">
        <f>(D2414+E2414/60+F2414/3600)*15</f>
        <v>245.61664765083336</v>
      </c>
      <c r="K2414">
        <f>IF(G2414&lt;0, G2414-H2414/60-I2414/3600, G2414+H2414/60+I2414/3600)</f>
        <v>-49.572353867222226</v>
      </c>
      <c r="L2414">
        <v>-11.98</v>
      </c>
      <c r="M2414">
        <v>-25.75</v>
      </c>
      <c r="N2414">
        <v>7.05</v>
      </c>
      <c r="O2414">
        <v>4.8600000000000003</v>
      </c>
      <c r="P2414">
        <v>5.2569999999999997</v>
      </c>
      <c r="Q2414">
        <v>5.3179999999999996</v>
      </c>
      <c r="R2414" t="s">
        <v>9341</v>
      </c>
      <c r="S2414">
        <v>4.9980000000000002</v>
      </c>
      <c r="T2414" t="s">
        <v>9341</v>
      </c>
      <c r="U2414" t="s">
        <v>9436</v>
      </c>
      <c r="V2414" t="str">
        <f>LEFT($U2414,2)</f>
        <v>B3</v>
      </c>
      <c r="W2414" s="3">
        <f>_xlfn.XLOOKUP(V2414,$AC$2:$AC$43,$AD$2:$AD$43,"none")</f>
        <v>-0.2</v>
      </c>
      <c r="X2414" s="3">
        <f>IF(ISNUMBER($W2414), 4600 * (1 / (0.92 * $W2414 + 1.7) + 1 / (0.92 * $W2414 + 0.62)),"none")</f>
        <v>13584.75950715306</v>
      </c>
      <c r="Y2414" s="8">
        <f>IF(ISNUMBER($X2414), _xlfn.XLOOKUP($X2414,Sheet3!$A$2:$A$392,Sheet3!$B$2:$B$392,"none", 1,1), $AF$2)</f>
        <v>0.50129999999999997</v>
      </c>
      <c r="Z2414" s="8">
        <f>IF(ISNUMBER($X2414), _xlfn.XLOOKUP($X2414,Sheet3!$A$2:$A$392,Sheet3!$C$2:$C$392,"none", 1,1), $AF$2)</f>
        <v>0.60470000000000002</v>
      </c>
      <c r="AA2414" s="8">
        <f>IF(ISNUMBER($X2414), _xlfn.XLOOKUP($X2414,Sheet3!$A$2:$A$392,Sheet3!$D$2:$D$392,"none", 1,1), $AF$2)</f>
        <v>1</v>
      </c>
    </row>
    <row r="2415" spans="1:27">
      <c r="A2415">
        <v>358</v>
      </c>
      <c r="B2415" t="s">
        <v>656</v>
      </c>
      <c r="C2415" t="s">
        <v>12</v>
      </c>
      <c r="D2415">
        <v>3</v>
      </c>
      <c r="E2415">
        <v>32</v>
      </c>
      <c r="F2415">
        <v>26.259264736799999</v>
      </c>
      <c r="G2415">
        <v>46</v>
      </c>
      <c r="H2415">
        <v>3</v>
      </c>
      <c r="I2415">
        <v>24.701606567999999</v>
      </c>
      <c r="J2415">
        <f>(D2415+E2415/60+F2415/3600)*15</f>
        <v>53.109413603069996</v>
      </c>
      <c r="K2415">
        <f>IF(G2415&lt;0, G2415-H2415/60-I2415/3600, G2415+H2415/60+I2415/3600)</f>
        <v>46.056861557379996</v>
      </c>
      <c r="L2415">
        <v>-53.125</v>
      </c>
      <c r="M2415">
        <v>-74.83</v>
      </c>
      <c r="N2415">
        <v>27.06</v>
      </c>
      <c r="O2415">
        <v>5.71</v>
      </c>
      <c r="P2415">
        <v>5.73</v>
      </c>
      <c r="Q2415">
        <v>5.32</v>
      </c>
      <c r="R2415">
        <v>4.91</v>
      </c>
      <c r="S2415">
        <v>5.1920000000000002</v>
      </c>
      <c r="T2415">
        <v>4.6900000000000004</v>
      </c>
      <c r="U2415" t="s">
        <v>9555</v>
      </c>
      <c r="V2415" t="str">
        <f>LEFT($U2415,2)</f>
        <v>F4</v>
      </c>
      <c r="W2415" s="3" t="str">
        <f>_xlfn.XLOOKUP(V2415,$AC$2:$AC$43,$AD$2:$AD$43,"none")</f>
        <v>none</v>
      </c>
      <c r="X2415" s="3" t="str">
        <f>IF(ISNUMBER($W2415), 4600 * (1 / (0.92 * $W2415 + 1.7) + 1 / (0.92 * $W2415 + 0.62)),"none")</f>
        <v>none</v>
      </c>
      <c r="Y2415" s="8">
        <f>IF(ISNUMBER($X2415), _xlfn.XLOOKUP($X2415,Sheet3!$A$2:$A$392,Sheet3!$B$2:$B$392,"none", 1,1), $AF$2)</f>
        <v>0.8</v>
      </c>
      <c r="Z2415" s="8">
        <f>IF(ISNUMBER($X2415), _xlfn.XLOOKUP($X2415,Sheet3!$A$2:$A$392,Sheet3!$C$2:$C$392,"none", 1,1), $AF$2)</f>
        <v>0.8</v>
      </c>
      <c r="AA2415" s="8">
        <f>IF(ISNUMBER($X2415), _xlfn.XLOOKUP($X2415,Sheet3!$A$2:$A$392,Sheet3!$D$2:$D$392,"none", 1,1), $AF$2)</f>
        <v>0.8</v>
      </c>
    </row>
    <row r="2416" spans="1:27">
      <c r="A2416">
        <v>2405</v>
      </c>
      <c r="B2416" t="s">
        <v>2707</v>
      </c>
      <c r="C2416" t="s">
        <v>26</v>
      </c>
      <c r="D2416">
        <v>6</v>
      </c>
      <c r="E2416">
        <v>28</v>
      </c>
      <c r="F2416">
        <v>49.6129675416</v>
      </c>
      <c r="G2416">
        <v>-7</v>
      </c>
      <c r="H2416">
        <v>2</v>
      </c>
      <c r="I2416">
        <v>4.7520496679999997</v>
      </c>
      <c r="J2416">
        <f>(D2416+E2416/60+F2416/3600)*15</f>
        <v>97.206720698089995</v>
      </c>
      <c r="K2416">
        <f>IF(G2416&lt;0, G2416-H2416/60-I2416/3600, G2416+H2416/60+I2416/3600)</f>
        <v>-7.0346533471299999</v>
      </c>
      <c r="L2416">
        <v>-7.0419999999999998</v>
      </c>
      <c r="M2416">
        <v>-3.3420000000000001</v>
      </c>
      <c r="N2416">
        <v>4.75</v>
      </c>
      <c r="O2416" t="s">
        <v>9341</v>
      </c>
      <c r="P2416">
        <v>5.21</v>
      </c>
      <c r="Q2416">
        <v>5.32</v>
      </c>
      <c r="R2416" t="s">
        <v>9341</v>
      </c>
      <c r="S2416">
        <v>5.3789999999999996</v>
      </c>
      <c r="T2416" t="s">
        <v>9341</v>
      </c>
      <c r="U2416" t="s">
        <v>10206</v>
      </c>
      <c r="V2416" t="str">
        <f>LEFT($U2416,2)</f>
        <v>B3</v>
      </c>
      <c r="W2416" s="3">
        <f>_xlfn.XLOOKUP(V2416,$AC$2:$AC$43,$AD$2:$AD$43,"none")</f>
        <v>-0.2</v>
      </c>
      <c r="X2416" s="3">
        <f>IF(ISNUMBER($W2416), 4600 * (1 / (0.92 * $W2416 + 1.7) + 1 / (0.92 * $W2416 + 0.62)),"none")</f>
        <v>13584.75950715306</v>
      </c>
      <c r="Y2416" s="8">
        <f>IF(ISNUMBER($X2416), _xlfn.XLOOKUP($X2416,Sheet3!$A$2:$A$392,Sheet3!$B$2:$B$392,"none", 1,1), $AF$2)</f>
        <v>0.50129999999999997</v>
      </c>
      <c r="Z2416" s="8">
        <f>IF(ISNUMBER($X2416), _xlfn.XLOOKUP($X2416,Sheet3!$A$2:$A$392,Sheet3!$C$2:$C$392,"none", 1,1), $AF$2)</f>
        <v>0.60470000000000002</v>
      </c>
      <c r="AA2416" s="8">
        <f>IF(ISNUMBER($X2416), _xlfn.XLOOKUP($X2416,Sheet3!$A$2:$A$392,Sheet3!$D$2:$D$392,"none", 1,1), $AF$2)</f>
        <v>1</v>
      </c>
    </row>
    <row r="2417" spans="1:27">
      <c r="A2417">
        <v>4659</v>
      </c>
      <c r="B2417" t="s">
        <v>4962</v>
      </c>
      <c r="C2417" t="s">
        <v>16</v>
      </c>
      <c r="D2417">
        <v>11</v>
      </c>
      <c r="E2417">
        <v>15</v>
      </c>
      <c r="F2417">
        <v>51.880110055199999</v>
      </c>
      <c r="G2417">
        <v>13</v>
      </c>
      <c r="H2417">
        <v>18</v>
      </c>
      <c r="I2417">
        <v>27.234958859999999</v>
      </c>
      <c r="J2417">
        <f>(D2417+E2417/60+F2417/3600)*15</f>
        <v>168.96616712523002</v>
      </c>
      <c r="K2417">
        <f>IF(G2417&lt;0, G2417-H2417/60-I2417/3600, G2417+H2417/60+I2417/3600)</f>
        <v>13.30756526635</v>
      </c>
      <c r="L2417">
        <v>7.8949999999999996</v>
      </c>
      <c r="M2417">
        <v>-10.518000000000001</v>
      </c>
      <c r="N2417">
        <v>7.04</v>
      </c>
      <c r="O2417">
        <v>7.61</v>
      </c>
      <c r="P2417">
        <v>6.52</v>
      </c>
      <c r="Q2417">
        <v>5.32</v>
      </c>
      <c r="R2417" t="s">
        <v>9341</v>
      </c>
      <c r="S2417">
        <v>4.9260000000000002</v>
      </c>
      <c r="T2417" t="s">
        <v>9341</v>
      </c>
      <c r="U2417" t="s">
        <v>9371</v>
      </c>
      <c r="V2417" t="str">
        <f>LEFT($U2417,2)</f>
        <v>K2</v>
      </c>
      <c r="W2417" s="3">
        <f>_xlfn.XLOOKUP(V2417,$AC$2:$AC$43,$AD$2:$AD$43,"none")</f>
        <v>0.92</v>
      </c>
      <c r="X2417" s="3">
        <f>IF(ISNUMBER($W2417), 4600 * (1 / (0.92 * $W2417 + 1.7) + 1 / (0.92 * $W2417 + 0.62)),"none")</f>
        <v>4943.4058698702656</v>
      </c>
      <c r="Y2417" s="8">
        <f>IF(ISNUMBER($X2417), _xlfn.XLOOKUP($X2417,Sheet3!$A$2:$A$392,Sheet3!$B$2:$B$392,"none", 1,1), $AF$2)</f>
        <v>1</v>
      </c>
      <c r="Z2417" s="8">
        <f>IF(ISNUMBER($X2417), _xlfn.XLOOKUP($X2417,Sheet3!$A$2:$A$392,Sheet3!$C$2:$C$392,"none", 1,1), $AF$2)</f>
        <v>0.79920000000000002</v>
      </c>
      <c r="AA2417" s="8">
        <f>IF(ISNUMBER($X2417), _xlfn.XLOOKUP($X2417,Sheet3!$A$2:$A$392,Sheet3!$D$2:$D$392,"none", 1,1), $AF$2)</f>
        <v>0.60450000000000004</v>
      </c>
    </row>
    <row r="2418" spans="1:27">
      <c r="A2418">
        <v>5134</v>
      </c>
      <c r="B2418" t="s">
        <v>5437</v>
      </c>
      <c r="C2418" t="s">
        <v>12</v>
      </c>
      <c r="D2418">
        <v>14</v>
      </c>
      <c r="E2418">
        <v>14</v>
      </c>
      <c r="F2418">
        <v>50.848747355999997</v>
      </c>
      <c r="G2418">
        <v>10</v>
      </c>
      <c r="H2418">
        <v>6</v>
      </c>
      <c r="I2418">
        <v>2.1967365600000002</v>
      </c>
      <c r="J2418">
        <f>(D2418+E2418/60+F2418/3600)*15</f>
        <v>213.71186978065001</v>
      </c>
      <c r="K2418">
        <f>IF(G2418&lt;0, G2418-H2418/60-I2418/3600, G2418+H2418/60+I2418/3600)</f>
        <v>10.100610204599999</v>
      </c>
      <c r="L2418">
        <v>-19.626999999999999</v>
      </c>
      <c r="M2418">
        <v>-164.91900000000001</v>
      </c>
      <c r="N2418">
        <v>12.05</v>
      </c>
      <c r="O2418" t="s">
        <v>9341</v>
      </c>
      <c r="P2418">
        <v>6.37</v>
      </c>
      <c r="Q2418">
        <v>5.32</v>
      </c>
      <c r="R2418">
        <v>6.59</v>
      </c>
      <c r="S2418">
        <v>5.0659999999999998</v>
      </c>
      <c r="T2418" t="s">
        <v>9341</v>
      </c>
      <c r="U2418" t="s">
        <v>9403</v>
      </c>
      <c r="V2418" t="str">
        <f>LEFT($U2418,2)</f>
        <v>K0</v>
      </c>
      <c r="W2418" s="3">
        <f>_xlfn.XLOOKUP(V2418,$AC$2:$AC$43,$AD$2:$AD$43,"none")</f>
        <v>0.81</v>
      </c>
      <c r="X2418" s="3">
        <f>IF(ISNUMBER($W2418), 4600 * (1 / (0.92 * $W2418 + 1.7) + 1 / (0.92 * $W2418 + 0.62)),"none")</f>
        <v>5250.7063834266155</v>
      </c>
      <c r="Y2418" s="8">
        <f>IF(ISNUMBER($X2418), _xlfn.XLOOKUP($X2418,Sheet3!$A$2:$A$392,Sheet3!$B$2:$B$392,"none", 1,1), $AF$2)</f>
        <v>1</v>
      </c>
      <c r="Z2418" s="8">
        <f>IF(ISNUMBER($X2418), _xlfn.XLOOKUP($X2418,Sheet3!$A$2:$A$392,Sheet3!$C$2:$C$392,"none", 1,1), $AF$2)</f>
        <v>0.83299999999999996</v>
      </c>
      <c r="AA2418" s="8">
        <f>IF(ISNUMBER($X2418), _xlfn.XLOOKUP($X2418,Sheet3!$A$2:$A$392,Sheet3!$D$2:$D$392,"none", 1,1), $AF$2)</f>
        <v>0.67869999999999997</v>
      </c>
    </row>
    <row r="2419" spans="1:27">
      <c r="A2419">
        <v>5392</v>
      </c>
      <c r="B2419" t="s">
        <v>5695</v>
      </c>
      <c r="C2419" t="s">
        <v>12</v>
      </c>
      <c r="D2419">
        <v>20</v>
      </c>
      <c r="E2419">
        <v>11</v>
      </c>
      <c r="F2419">
        <v>11.938769021400001</v>
      </c>
      <c r="G2419">
        <v>-36</v>
      </c>
      <c r="H2419">
        <v>6</v>
      </c>
      <c r="I2419">
        <v>4.3517256069999997</v>
      </c>
      <c r="J2419">
        <f>(D2419+E2419/60+F2419/3600)*15</f>
        <v>302.7997448709225</v>
      </c>
      <c r="K2419">
        <f>IF(G2419&lt;0, G2419-H2419/60-I2419/3600, G2419+H2419/60+I2419/3600)</f>
        <v>-36.101208812668609</v>
      </c>
      <c r="L2419">
        <v>458.88200000000001</v>
      </c>
      <c r="M2419">
        <v>-1576.732</v>
      </c>
      <c r="N2419">
        <v>166.33</v>
      </c>
      <c r="O2419" t="s">
        <v>9341</v>
      </c>
      <c r="P2419">
        <v>5.44</v>
      </c>
      <c r="Q2419">
        <v>5.32</v>
      </c>
      <c r="R2419" t="s">
        <v>9341</v>
      </c>
      <c r="S2419">
        <v>5.0330000000000004</v>
      </c>
      <c r="T2419" t="s">
        <v>9341</v>
      </c>
      <c r="U2419" t="s">
        <v>10537</v>
      </c>
      <c r="V2419" t="str">
        <f>LEFT($U2419,2)</f>
        <v>K2</v>
      </c>
      <c r="W2419" s="3">
        <f>_xlfn.XLOOKUP(V2419,$AC$2:$AC$43,$AD$2:$AD$43,"none")</f>
        <v>0.92</v>
      </c>
      <c r="X2419" s="3">
        <f>IF(ISNUMBER($W2419), 4600 * (1 / (0.92 * $W2419 + 1.7) + 1 / (0.92 * $W2419 + 0.62)),"none")</f>
        <v>4943.4058698702656</v>
      </c>
      <c r="Y2419" s="8">
        <f>IF(ISNUMBER($X2419), _xlfn.XLOOKUP($X2419,Sheet3!$A$2:$A$392,Sheet3!$B$2:$B$392,"none", 1,1), $AF$2)</f>
        <v>1</v>
      </c>
      <c r="Z2419" s="8">
        <f>IF(ISNUMBER($X2419), _xlfn.XLOOKUP($X2419,Sheet3!$A$2:$A$392,Sheet3!$C$2:$C$392,"none", 1,1), $AF$2)</f>
        <v>0.79920000000000002</v>
      </c>
      <c r="AA2419" s="8">
        <f>IF(ISNUMBER($X2419), _xlfn.XLOOKUP($X2419,Sheet3!$A$2:$A$392,Sheet3!$D$2:$D$392,"none", 1,1), $AF$2)</f>
        <v>0.60450000000000004</v>
      </c>
    </row>
    <row r="2420" spans="1:27">
      <c r="A2420">
        <v>7949</v>
      </c>
      <c r="B2420" t="s">
        <v>8252</v>
      </c>
      <c r="C2420" t="s">
        <v>27</v>
      </c>
      <c r="D2420">
        <v>12</v>
      </c>
      <c r="E2420">
        <v>55</v>
      </c>
      <c r="F2420">
        <v>57.133625085600002</v>
      </c>
      <c r="G2420">
        <v>-56</v>
      </c>
      <c r="H2420">
        <v>50</v>
      </c>
      <c r="I2420">
        <v>8.9005702919999994</v>
      </c>
      <c r="J2420">
        <f>(D2420+E2420/60+F2420/3600)*15</f>
        <v>193.98805677119</v>
      </c>
      <c r="K2420">
        <f>IF(G2420&lt;0, G2420-H2420/60-I2420/3600, G2420+H2420/60+I2420/3600)</f>
        <v>-56.835805713970004</v>
      </c>
      <c r="L2420">
        <v>-5.9489999999999998</v>
      </c>
      <c r="M2420">
        <v>-1.077</v>
      </c>
      <c r="N2420">
        <v>0.76</v>
      </c>
      <c r="O2420">
        <v>4.49</v>
      </c>
      <c r="P2420">
        <v>5.33</v>
      </c>
      <c r="Q2420">
        <v>5.32</v>
      </c>
      <c r="R2420">
        <v>5.21</v>
      </c>
      <c r="S2420">
        <v>5.3159999999999998</v>
      </c>
      <c r="T2420">
        <v>5.21</v>
      </c>
      <c r="U2420" t="s">
        <v>10853</v>
      </c>
      <c r="V2420" t="str">
        <f>LEFT($U2420,2)</f>
        <v>O8</v>
      </c>
      <c r="W2420" s="3" t="str">
        <f>_xlfn.XLOOKUP(V2420,$AC$2:$AC$43,$AD$2:$AD$43,"none")</f>
        <v>none</v>
      </c>
      <c r="X2420" s="3" t="str">
        <f>IF(ISNUMBER($W2420), 4600 * (1 / (0.92 * $W2420 + 1.7) + 1 / (0.92 * $W2420 + 0.62)),"none")</f>
        <v>none</v>
      </c>
      <c r="Y2420" s="8">
        <f>IF(ISNUMBER($X2420), _xlfn.XLOOKUP($X2420,Sheet3!$A$2:$A$392,Sheet3!$B$2:$B$392,"none", 1,1), $AF$2)</f>
        <v>0.8</v>
      </c>
      <c r="Z2420" s="8">
        <f>IF(ISNUMBER($X2420), _xlfn.XLOOKUP($X2420,Sheet3!$A$2:$A$392,Sheet3!$C$2:$C$392,"none", 1,1), $AF$2)</f>
        <v>0.8</v>
      </c>
      <c r="AA2420" s="8">
        <f>IF(ISNUMBER($X2420), _xlfn.XLOOKUP($X2420,Sheet3!$A$2:$A$392,Sheet3!$D$2:$D$392,"none", 1,1), $AF$2)</f>
        <v>0.8</v>
      </c>
    </row>
    <row r="2421" spans="1:27">
      <c r="A2421">
        <v>8759</v>
      </c>
      <c r="B2421" t="s">
        <v>9064</v>
      </c>
      <c r="C2421" t="s">
        <v>313</v>
      </c>
      <c r="D2421">
        <v>9</v>
      </c>
      <c r="E2421">
        <v>17</v>
      </c>
      <c r="F2421">
        <v>25.175999999999998</v>
      </c>
      <c r="G2421">
        <v>-74</v>
      </c>
      <c r="H2421">
        <v>53</v>
      </c>
      <c r="I2421">
        <v>39.57</v>
      </c>
      <c r="J2421">
        <f>(D2421+E2421/60+F2421/3600)*15</f>
        <v>139.35490000000001</v>
      </c>
      <c r="K2421">
        <f>IF(G2421&lt;0, G2421-H2421/60-I2421/3600, G2421+H2421/60+I2421/3600)</f>
        <v>-74.894325000000009</v>
      </c>
      <c r="L2421">
        <v>-16.5</v>
      </c>
      <c r="M2421">
        <v>26.2</v>
      </c>
      <c r="N2421" t="s">
        <v>9341</v>
      </c>
      <c r="O2421" t="s">
        <v>9341</v>
      </c>
      <c r="P2421">
        <v>5.3369999999999997</v>
      </c>
      <c r="Q2421">
        <v>5.32</v>
      </c>
      <c r="R2421">
        <v>6.68</v>
      </c>
      <c r="S2421" t="s">
        <v>9341</v>
      </c>
      <c r="T2421" t="s">
        <v>9341</v>
      </c>
      <c r="U2421" t="s">
        <v>9341</v>
      </c>
      <c r="V2421" t="str">
        <f>LEFT($U2421,2)</f>
        <v>~</v>
      </c>
      <c r="W2421" s="3" t="str">
        <f>_xlfn.XLOOKUP(V2421,$AC$2:$AC$43,$AD$2:$AD$43,"none")</f>
        <v>none</v>
      </c>
      <c r="X2421" s="3" t="str">
        <f>IF(ISNUMBER($W2421), 4600 * (1 / (0.92 * $W2421 + 1.7) + 1 / (0.92 * $W2421 + 0.62)),"none")</f>
        <v>none</v>
      </c>
      <c r="Y2421" s="8">
        <f>IF(ISNUMBER($X2421), _xlfn.XLOOKUP($X2421,Sheet3!$A$2:$A$392,Sheet3!$B$2:$B$392,"none", 1,1), $AF$2)</f>
        <v>0.8</v>
      </c>
      <c r="Z2421" s="8">
        <f>IF(ISNUMBER($X2421), _xlfn.XLOOKUP($X2421,Sheet3!$A$2:$A$392,Sheet3!$C$2:$C$392,"none", 1,1), $AF$2)</f>
        <v>0.8</v>
      </c>
      <c r="AA2421" s="8">
        <f>IF(ISNUMBER($X2421), _xlfn.XLOOKUP($X2421,Sheet3!$A$2:$A$392,Sheet3!$D$2:$D$392,"none", 1,1), $AF$2)</f>
        <v>0.8</v>
      </c>
    </row>
    <row r="2422" spans="1:27">
      <c r="A2422">
        <v>6286</v>
      </c>
      <c r="B2422" t="s">
        <v>6589</v>
      </c>
      <c r="C2422" t="s">
        <v>16</v>
      </c>
      <c r="D2422">
        <v>17</v>
      </c>
      <c r="E2422">
        <v>14</v>
      </c>
      <c r="F2422">
        <v>39.172422469300002</v>
      </c>
      <c r="G2422">
        <v>14</v>
      </c>
      <c r="H2422">
        <v>23</v>
      </c>
      <c r="I2422">
        <v>24.008038034999998</v>
      </c>
      <c r="J2422">
        <f>(D2422+E2422/60+F2422/3600)*15</f>
        <v>258.66321842695544</v>
      </c>
      <c r="K2422">
        <f>IF(G2422&lt;0, G2422-H2422/60-I2422/3600, G2422+H2422/60+I2422/3600)</f>
        <v>14.3900022327875</v>
      </c>
      <c r="L2422">
        <v>-8.3320000000000007</v>
      </c>
      <c r="M2422">
        <v>41.39</v>
      </c>
      <c r="N2422">
        <v>9.91</v>
      </c>
      <c r="O2422" t="s">
        <v>9341</v>
      </c>
      <c r="P2422">
        <v>6.03</v>
      </c>
      <c r="Q2422">
        <v>5.3220000000000001</v>
      </c>
      <c r="R2422" t="s">
        <v>9341</v>
      </c>
      <c r="S2422">
        <v>5.2389999999999999</v>
      </c>
      <c r="T2422" t="s">
        <v>9341</v>
      </c>
      <c r="U2422" t="s">
        <v>11079</v>
      </c>
      <c r="V2422" t="str">
        <f>LEFT($U2422,2)</f>
        <v>G5</v>
      </c>
      <c r="W2422" s="3">
        <f>_xlfn.XLOOKUP(V2422,$AC$2:$AC$43,$AD$2:$AD$43,"none")</f>
        <v>0.68</v>
      </c>
      <c r="X2422" s="3">
        <f>IF(ISNUMBER($W2422), 4600 * (1 / (0.92 * $W2422 + 1.7) + 1 / (0.92 * $W2422 + 0.62)),"none")</f>
        <v>5670.9835338658331</v>
      </c>
      <c r="Y2422" s="8">
        <f>IF(ISNUMBER($X2422), _xlfn.XLOOKUP($X2422,Sheet3!$A$2:$A$392,Sheet3!$B$2:$B$392,"none", 1,1), $AF$2)</f>
        <v>1</v>
      </c>
      <c r="Z2422" s="8">
        <f>IF(ISNUMBER($X2422), _xlfn.XLOOKUP($X2422,Sheet3!$A$2:$A$392,Sheet3!$C$2:$C$392,"none", 1,1), $AF$2)</f>
        <v>0.874</v>
      </c>
      <c r="AA2422" s="8">
        <f>IF(ISNUMBER($X2422), _xlfn.XLOOKUP($X2422,Sheet3!$A$2:$A$392,Sheet3!$D$2:$D$392,"none", 1,1), $AF$2)</f>
        <v>0.77600000000000002</v>
      </c>
    </row>
    <row r="2423" spans="1:27">
      <c r="A2423">
        <v>8778</v>
      </c>
      <c r="B2423" t="s">
        <v>9083</v>
      </c>
      <c r="C2423" t="s">
        <v>16</v>
      </c>
      <c r="D2423">
        <v>18</v>
      </c>
      <c r="E2423">
        <v>27</v>
      </c>
      <c r="F2423">
        <v>12.5080661616</v>
      </c>
      <c r="G2423">
        <v>0</v>
      </c>
      <c r="H2423">
        <v>11</v>
      </c>
      <c r="I2423">
        <v>46.008615407999997</v>
      </c>
      <c r="J2423">
        <f>(D2423+E2423/60+F2423/3600)*15</f>
        <v>276.80211694233998</v>
      </c>
      <c r="K2423">
        <f>IF(G2423&lt;0, G2423-H2423/60-I2423/3600, G2423+H2423/60+I2423/3600)</f>
        <v>0.19611350427999999</v>
      </c>
      <c r="L2423">
        <v>-3.101</v>
      </c>
      <c r="M2423">
        <v>-8.1739999999999995</v>
      </c>
      <c r="N2423">
        <v>3.31</v>
      </c>
      <c r="O2423" t="s">
        <v>9341</v>
      </c>
      <c r="P2423">
        <v>5.8390000000000004</v>
      </c>
      <c r="Q2423">
        <v>5.3220000000000001</v>
      </c>
      <c r="R2423" t="s">
        <v>9341</v>
      </c>
      <c r="S2423">
        <v>5.1349999999999998</v>
      </c>
      <c r="T2423" t="s">
        <v>9341</v>
      </c>
      <c r="U2423" t="s">
        <v>9395</v>
      </c>
      <c r="V2423" t="str">
        <f>LEFT($U2423,2)</f>
        <v>A0</v>
      </c>
      <c r="W2423" s="3">
        <f>_xlfn.XLOOKUP(V2423,$AC$2:$AC$43,$AD$2:$AD$43,"none")</f>
        <v>-0.01</v>
      </c>
      <c r="X2423" s="3">
        <f>IF(ISNUMBER($W2423), 4600 * (1 / (0.92 * $W2423 + 1.7) + 1 / (0.92 * $W2423 + 0.62)),"none")</f>
        <v>10251.712375722911</v>
      </c>
      <c r="Y2423" s="8">
        <f>IF(ISNUMBER($X2423), _xlfn.XLOOKUP($X2423,Sheet3!$A$2:$A$392,Sheet3!$B$2:$B$392,"none", 1,1), $AF$2)</f>
        <v>0.6109</v>
      </c>
      <c r="Z2423" s="8">
        <f>IF(ISNUMBER($X2423), _xlfn.XLOOKUP($X2423,Sheet3!$A$2:$A$392,Sheet3!$C$2:$C$392,"none", 1,1), $AF$2)</f>
        <v>0.69189999999999996</v>
      </c>
      <c r="AA2423" s="8">
        <f>IF(ISNUMBER($X2423), _xlfn.XLOOKUP($X2423,Sheet3!$A$2:$A$392,Sheet3!$D$2:$D$392,"none", 1,1), $AF$2)</f>
        <v>1</v>
      </c>
    </row>
    <row r="2424" spans="1:27">
      <c r="A2424">
        <v>1853</v>
      </c>
      <c r="B2424" t="s">
        <v>2154</v>
      </c>
      <c r="C2424" t="s">
        <v>305</v>
      </c>
      <c r="D2424">
        <v>4</v>
      </c>
      <c r="E2424">
        <v>54</v>
      </c>
      <c r="F2424">
        <v>47.782032031200004</v>
      </c>
      <c r="G2424">
        <v>7</v>
      </c>
      <c r="H2424">
        <v>46</v>
      </c>
      <c r="I2424">
        <v>44.746711103999999</v>
      </c>
      <c r="J2424">
        <f>(D2424+E2424/60+F2424/3600)*15</f>
        <v>73.699091800130006</v>
      </c>
      <c r="K2424">
        <f>IF(G2424&lt;0, G2424-H2424/60-I2424/3600, G2424+H2424/60+I2424/3600)</f>
        <v>7.7790963086399998</v>
      </c>
      <c r="L2424">
        <v>-20.067</v>
      </c>
      <c r="M2424">
        <v>-27.161999999999999</v>
      </c>
      <c r="N2424">
        <v>6.72</v>
      </c>
      <c r="O2424" t="s">
        <v>9341</v>
      </c>
      <c r="P2424">
        <v>6.5389999999999997</v>
      </c>
      <c r="Q2424">
        <v>5.3239999999999998</v>
      </c>
      <c r="R2424" t="s">
        <v>9341</v>
      </c>
      <c r="S2424">
        <v>4.9640000000000004</v>
      </c>
      <c r="T2424" t="s">
        <v>9341</v>
      </c>
      <c r="U2424" t="s">
        <v>9500</v>
      </c>
      <c r="V2424" t="str">
        <f>LEFT($U2424,2)</f>
        <v>K1</v>
      </c>
      <c r="W2424" s="3">
        <f>_xlfn.XLOOKUP(V2424,$AC$2:$AC$43,$AD$2:$AD$43,"none")</f>
        <v>0.86</v>
      </c>
      <c r="X2424" s="3">
        <f>IF(ISNUMBER($W2424), 4600 * (1 / (0.92 * $W2424 + 1.7) + 1 / (0.92 * $W2424 + 0.62)),"none")</f>
        <v>5106.1368670782376</v>
      </c>
      <c r="Y2424" s="8">
        <f>IF(ISNUMBER($X2424), _xlfn.XLOOKUP($X2424,Sheet3!$A$2:$A$392,Sheet3!$B$2:$B$392,"none", 1,1), $AF$2)</f>
        <v>1</v>
      </c>
      <c r="Z2424" s="8">
        <f>IF(ISNUMBER($X2424), _xlfn.XLOOKUP($X2424,Sheet3!$A$2:$A$392,Sheet3!$C$2:$C$392,"none", 1,1), $AF$2)</f>
        <v>0.82210000000000005</v>
      </c>
      <c r="AA2424" s="8">
        <f>IF(ISNUMBER($X2424), _xlfn.XLOOKUP($X2424,Sheet3!$A$2:$A$392,Sheet3!$D$2:$D$392,"none", 1,1), $AF$2)</f>
        <v>0.65410000000000001</v>
      </c>
    </row>
    <row r="2425" spans="1:27">
      <c r="A2425">
        <v>1856</v>
      </c>
      <c r="B2425" t="s">
        <v>2157</v>
      </c>
      <c r="C2425" t="s">
        <v>305</v>
      </c>
      <c r="D2425">
        <v>4</v>
      </c>
      <c r="E2425">
        <v>53</v>
      </c>
      <c r="F2425">
        <v>22.772738199999999</v>
      </c>
      <c r="G2425">
        <v>2</v>
      </c>
      <c r="H2425">
        <v>30</v>
      </c>
      <c r="I2425">
        <v>29.610420000000001</v>
      </c>
      <c r="J2425">
        <f>(D2425+E2425/60+F2425/3600)*15</f>
        <v>73.344886409166662</v>
      </c>
      <c r="K2425">
        <f>IF(G2425&lt;0, G2425-H2425/60-I2425/3600, G2425+H2425/60+I2425/3600)</f>
        <v>2.5082251166666665</v>
      </c>
      <c r="L2425">
        <v>29.71</v>
      </c>
      <c r="M2425">
        <v>-16.41</v>
      </c>
      <c r="N2425">
        <v>5.52</v>
      </c>
      <c r="O2425" t="s">
        <v>9341</v>
      </c>
      <c r="P2425">
        <v>6.93</v>
      </c>
      <c r="Q2425">
        <v>5.3239999999999998</v>
      </c>
      <c r="R2425" t="s">
        <v>9341</v>
      </c>
      <c r="S2425">
        <v>4.4279999999999999</v>
      </c>
      <c r="T2425" t="s">
        <v>9341</v>
      </c>
      <c r="U2425" t="s">
        <v>9376</v>
      </c>
      <c r="V2425" t="str">
        <f>LEFT($U2425,2)</f>
        <v>M1</v>
      </c>
      <c r="W2425" s="3">
        <f>_xlfn.XLOOKUP(V2425,$AC$2:$AC$43,$AD$2:$AD$43,"none")</f>
        <v>1.47</v>
      </c>
      <c r="X2425" s="3">
        <f>IF(ISNUMBER($W2425), 4600 * (1 / (0.92 * $W2425 + 1.7) + 1 / (0.92 * $W2425 + 0.62)),"none")</f>
        <v>3839.1950178350371</v>
      </c>
      <c r="Y2425" s="8">
        <f>IF(ISNUMBER($X2425), _xlfn.XLOOKUP($X2425,Sheet3!$A$2:$A$392,Sheet3!$B$2:$B$392,"none", 1,1), $AF$2)</f>
        <v>1</v>
      </c>
      <c r="Z2425" s="8">
        <f>IF(ISNUMBER($X2425), _xlfn.XLOOKUP($X2425,Sheet3!$A$2:$A$392,Sheet3!$C$2:$C$392,"none", 1,1), $AF$2)</f>
        <v>0.64800000000000002</v>
      </c>
      <c r="AA2425" s="8">
        <f>IF(ISNUMBER($X2425), _xlfn.XLOOKUP($X2425,Sheet3!$A$2:$A$392,Sheet3!$D$2:$D$392,"none", 1,1), $AF$2)</f>
        <v>0.33460000000000001</v>
      </c>
    </row>
    <row r="2426" spans="1:27">
      <c r="A2426">
        <v>1967</v>
      </c>
      <c r="B2426" t="s">
        <v>2268</v>
      </c>
      <c r="C2426" t="s">
        <v>12</v>
      </c>
      <c r="D2426">
        <v>5</v>
      </c>
      <c r="E2426">
        <v>19</v>
      </c>
      <c r="F2426">
        <v>11.2200948192</v>
      </c>
      <c r="G2426">
        <v>2</v>
      </c>
      <c r="H2426">
        <v>35</v>
      </c>
      <c r="I2426">
        <v>44.879900712000001</v>
      </c>
      <c r="J2426">
        <f>(D2426+E2426/60+F2426/3600)*15</f>
        <v>79.796750395079997</v>
      </c>
      <c r="K2426">
        <f>IF(G2426&lt;0, G2426-H2426/60-I2426/3600, G2426+H2426/60+I2426/3600)</f>
        <v>2.59579997242</v>
      </c>
      <c r="L2426">
        <v>-17.16</v>
      </c>
      <c r="M2426">
        <v>-45.512</v>
      </c>
      <c r="N2426">
        <v>16.329999999999998</v>
      </c>
      <c r="O2426" t="s">
        <v>9341</v>
      </c>
      <c r="P2426">
        <v>5.742</v>
      </c>
      <c r="Q2426">
        <v>5.3250000000000002</v>
      </c>
      <c r="R2426" t="s">
        <v>9341</v>
      </c>
      <c r="S2426">
        <v>5.2309999999999999</v>
      </c>
      <c r="T2426" t="s">
        <v>9341</v>
      </c>
      <c r="U2426" t="s">
        <v>10060</v>
      </c>
      <c r="V2426" t="str">
        <f>LEFT($U2426,2)</f>
        <v>F3</v>
      </c>
      <c r="W2426" s="3" t="str">
        <f>_xlfn.XLOOKUP(V2426,$AC$2:$AC$43,$AD$2:$AD$43,"none")</f>
        <v>none</v>
      </c>
      <c r="X2426" s="3" t="str">
        <f>IF(ISNUMBER($W2426), 4600 * (1 / (0.92 * $W2426 + 1.7) + 1 / (0.92 * $W2426 + 0.62)),"none")</f>
        <v>none</v>
      </c>
      <c r="Y2426" s="8">
        <f>IF(ISNUMBER($X2426), _xlfn.XLOOKUP($X2426,Sheet3!$A$2:$A$392,Sheet3!$B$2:$B$392,"none", 1,1), $AF$2)</f>
        <v>0.8</v>
      </c>
      <c r="Z2426" s="8">
        <f>IF(ISNUMBER($X2426), _xlfn.XLOOKUP($X2426,Sheet3!$A$2:$A$392,Sheet3!$C$2:$C$392,"none", 1,1), $AF$2)</f>
        <v>0.8</v>
      </c>
      <c r="AA2426" s="8">
        <f>IF(ISNUMBER($X2426), _xlfn.XLOOKUP($X2426,Sheet3!$A$2:$A$392,Sheet3!$D$2:$D$392,"none", 1,1), $AF$2)</f>
        <v>0.8</v>
      </c>
    </row>
    <row r="2427" spans="1:27">
      <c r="A2427">
        <v>3060</v>
      </c>
      <c r="B2427" t="s">
        <v>3363</v>
      </c>
      <c r="C2427" t="s">
        <v>12</v>
      </c>
      <c r="D2427">
        <v>8</v>
      </c>
      <c r="E2427">
        <v>32</v>
      </c>
      <c r="F2427">
        <v>42.496202570400001</v>
      </c>
      <c r="G2427">
        <v>20</v>
      </c>
      <c r="H2427">
        <v>26</v>
      </c>
      <c r="I2427">
        <v>28.184067672000001</v>
      </c>
      <c r="J2427">
        <f>(D2427+E2427/60+F2427/3600)*15</f>
        <v>128.17706751071</v>
      </c>
      <c r="K2427">
        <f>IF(G2427&lt;0, G2427-H2427/60-I2427/3600, G2427+H2427/60+I2427/3600)</f>
        <v>20.441162241019999</v>
      </c>
      <c r="L2427">
        <v>-46.573</v>
      </c>
      <c r="M2427">
        <v>-44.295999999999999</v>
      </c>
      <c r="N2427">
        <v>10.26</v>
      </c>
      <c r="O2427" t="s">
        <v>9341</v>
      </c>
      <c r="P2427">
        <v>6.5810000000000004</v>
      </c>
      <c r="Q2427">
        <v>5.3250000000000002</v>
      </c>
      <c r="R2427" t="s">
        <v>9341</v>
      </c>
      <c r="S2427">
        <v>4.9589999999999996</v>
      </c>
      <c r="T2427" t="s">
        <v>9341</v>
      </c>
      <c r="U2427" t="s">
        <v>9389</v>
      </c>
      <c r="V2427" t="str">
        <f>LEFT($U2427,2)</f>
        <v>K3</v>
      </c>
      <c r="W2427" s="3">
        <f>_xlfn.XLOOKUP(V2427,$AC$2:$AC$43,$AD$2:$AD$43,"none")</f>
        <v>0.95</v>
      </c>
      <c r="X2427" s="3">
        <f>IF(ISNUMBER($W2427), 4600 * (1 / (0.92 * $W2427 + 1.7) + 1 / (0.92 * $W2427 + 0.62)),"none")</f>
        <v>4866.084384156673</v>
      </c>
      <c r="Y2427" s="8">
        <f>IF(ISNUMBER($X2427), _xlfn.XLOOKUP($X2427,Sheet3!$A$2:$A$392,Sheet3!$B$2:$B$392,"none", 1,1), $AF$2)</f>
        <v>1</v>
      </c>
      <c r="Z2427" s="8">
        <f>IF(ISNUMBER($X2427), _xlfn.XLOOKUP($X2427,Sheet3!$A$2:$A$392,Sheet3!$C$2:$C$392,"none", 1,1), $AF$2)</f>
        <v>0.78720000000000001</v>
      </c>
      <c r="AA2427" s="8">
        <f>IF(ISNUMBER($X2427), _xlfn.XLOOKUP($X2427,Sheet3!$A$2:$A$392,Sheet3!$D$2:$D$392,"none", 1,1), $AF$2)</f>
        <v>0.57969999999999999</v>
      </c>
    </row>
    <row r="2428" spans="1:27">
      <c r="A2428">
        <v>2053</v>
      </c>
      <c r="B2428" t="s">
        <v>2354</v>
      </c>
      <c r="C2428" t="s">
        <v>313</v>
      </c>
      <c r="D2428">
        <v>5</v>
      </c>
      <c r="E2428">
        <v>34</v>
      </c>
      <c r="F2428">
        <v>16.7734419624</v>
      </c>
      <c r="G2428">
        <v>3</v>
      </c>
      <c r="H2428">
        <v>46</v>
      </c>
      <c r="I2428">
        <v>0.86256138000000004</v>
      </c>
      <c r="J2428">
        <f>(D2428+E2428/60+F2428/3600)*15</f>
        <v>83.569889341509992</v>
      </c>
      <c r="K2428">
        <f>IF(G2428&lt;0, G2428-H2428/60-I2428/3600, G2428+H2428/60+I2428/3600)</f>
        <v>3.76690626705</v>
      </c>
      <c r="L2428">
        <v>-24.785</v>
      </c>
      <c r="M2428">
        <v>-17.721</v>
      </c>
      <c r="N2428">
        <v>5.99</v>
      </c>
      <c r="O2428" t="s">
        <v>9341</v>
      </c>
      <c r="P2428">
        <v>5.383</v>
      </c>
      <c r="Q2428">
        <v>5.3259999999999996</v>
      </c>
      <c r="R2428" t="s">
        <v>9341</v>
      </c>
      <c r="S2428">
        <v>5.3220000000000001</v>
      </c>
      <c r="T2428">
        <v>5.25</v>
      </c>
      <c r="U2428" t="s">
        <v>9433</v>
      </c>
      <c r="V2428" t="str">
        <f>LEFT($U2428,2)</f>
        <v>A1</v>
      </c>
      <c r="W2428" s="3">
        <f>_xlfn.XLOOKUP(V2428,$AC$2:$AC$43,$AD$2:$AD$43,"none")</f>
        <v>0.02</v>
      </c>
      <c r="X2428" s="3">
        <f>IF(ISNUMBER($W2428), 4600 * (1 / (0.92 * $W2428 + 1.7) + 1 / (0.92 * $W2428 + 0.62)),"none")</f>
        <v>9882.4225367888994</v>
      </c>
      <c r="Y2428" s="8">
        <f>IF(ISNUMBER($X2428), _xlfn.XLOOKUP($X2428,Sheet3!$A$2:$A$392,Sheet3!$B$2:$B$392,"none", 1,1), $AF$2)</f>
        <v>0.63239999999999996</v>
      </c>
      <c r="Z2428" s="8">
        <f>IF(ISNUMBER($X2428), _xlfn.XLOOKUP($X2428,Sheet3!$A$2:$A$392,Sheet3!$C$2:$C$392,"none", 1,1), $AF$2)</f>
        <v>0.70809999999999995</v>
      </c>
      <c r="AA2428" s="8">
        <f>IF(ISNUMBER($X2428), _xlfn.XLOOKUP($X2428,Sheet3!$A$2:$A$392,Sheet3!$D$2:$D$392,"none", 1,1), $AF$2)</f>
        <v>1</v>
      </c>
    </row>
    <row r="2429" spans="1:27">
      <c r="A2429">
        <v>3555</v>
      </c>
      <c r="B2429" t="s">
        <v>3858</v>
      </c>
      <c r="C2429" t="s">
        <v>297</v>
      </c>
      <c r="D2429">
        <v>0</v>
      </c>
      <c r="E2429">
        <v>56</v>
      </c>
      <c r="F2429">
        <v>1.4895888935999999</v>
      </c>
      <c r="G2429">
        <v>-11</v>
      </c>
      <c r="H2429">
        <v>15</v>
      </c>
      <c r="I2429">
        <v>59.493762539999999</v>
      </c>
      <c r="J2429">
        <f>(D2429+E2429/60+F2429/3600)*15</f>
        <v>14.00620662039</v>
      </c>
      <c r="K2429">
        <f>IF(G2429&lt;0, G2429-H2429/60-I2429/3600, G2429+H2429/60+I2429/3600)</f>
        <v>-11.26652604515</v>
      </c>
      <c r="L2429">
        <v>-27.757999999999999</v>
      </c>
      <c r="M2429">
        <v>-7.484</v>
      </c>
      <c r="N2429">
        <v>6.24</v>
      </c>
      <c r="O2429" t="s">
        <v>9341</v>
      </c>
      <c r="P2429">
        <v>6.8520000000000003</v>
      </c>
      <c r="Q2429">
        <v>5.3259999999999996</v>
      </c>
      <c r="R2429" t="s">
        <v>9341</v>
      </c>
      <c r="S2429">
        <v>4.7569999999999997</v>
      </c>
      <c r="T2429" t="s">
        <v>9341</v>
      </c>
      <c r="U2429" t="s">
        <v>9360</v>
      </c>
      <c r="V2429" t="str">
        <f>LEFT($U2429,2)</f>
        <v>K5</v>
      </c>
      <c r="W2429" s="3">
        <f>_xlfn.XLOOKUP(V2429,$AC$2:$AC$43,$AD$2:$AD$43,"none")</f>
        <v>1.1499999999999999</v>
      </c>
      <c r="X2429" s="3">
        <f>IF(ISNUMBER($W2429), 4600 * (1 / (0.92 * $W2429 + 1.7) + 1 / (0.92 * $W2429 + 0.62)),"none")</f>
        <v>4409.2340323652679</v>
      </c>
      <c r="Y2429" s="8">
        <f>IF(ISNUMBER($X2429), _xlfn.XLOOKUP($X2429,Sheet3!$A$2:$A$392,Sheet3!$B$2:$B$392,"none", 1,1), $AF$2)</f>
        <v>1</v>
      </c>
      <c r="Z2429" s="8">
        <f>IF(ISNUMBER($X2429), _xlfn.XLOOKUP($X2429,Sheet3!$A$2:$A$392,Sheet3!$C$2:$C$392,"none", 1,1), $AF$2)</f>
        <v>0.73599999999999999</v>
      </c>
      <c r="AA2429" s="8">
        <f>IF(ISNUMBER($X2429), _xlfn.XLOOKUP($X2429,Sheet3!$A$2:$A$392,Sheet3!$D$2:$D$392,"none", 1,1), $AF$2)</f>
        <v>0.4803</v>
      </c>
    </row>
    <row r="2430" spans="1:27">
      <c r="A2430">
        <v>2310</v>
      </c>
      <c r="B2430" t="s">
        <v>2611</v>
      </c>
      <c r="C2430" t="s">
        <v>297</v>
      </c>
      <c r="D2430">
        <v>6</v>
      </c>
      <c r="E2430">
        <v>15</v>
      </c>
      <c r="F2430">
        <v>25.128361598400001</v>
      </c>
      <c r="G2430">
        <v>16</v>
      </c>
      <c r="H2430">
        <v>8</v>
      </c>
      <c r="I2430">
        <v>35.395023047999999</v>
      </c>
      <c r="J2430">
        <f>(D2430+E2430/60+F2430/3600)*15</f>
        <v>93.854701506660007</v>
      </c>
      <c r="K2430">
        <f>IF(G2430&lt;0, G2430-H2430/60-I2430/3600, G2430+H2430/60+I2430/3600)</f>
        <v>16.14316528418</v>
      </c>
      <c r="L2430">
        <v>-0.88600000000000001</v>
      </c>
      <c r="M2430">
        <v>-9.24</v>
      </c>
      <c r="N2430">
        <v>7.76</v>
      </c>
      <c r="O2430" t="s">
        <v>9341</v>
      </c>
      <c r="P2430">
        <v>5.2110000000000003</v>
      </c>
      <c r="Q2430">
        <v>5.327</v>
      </c>
      <c r="R2430" t="s">
        <v>9341</v>
      </c>
      <c r="S2430">
        <v>5.3029999999999999</v>
      </c>
      <c r="T2430" t="s">
        <v>9341</v>
      </c>
      <c r="U2430" t="s">
        <v>9391</v>
      </c>
      <c r="V2430" t="str">
        <f>LEFT($U2430,2)</f>
        <v>B7</v>
      </c>
      <c r="W2430" s="3">
        <f>_xlfn.XLOOKUP(V2430,$AC$2:$AC$43,$AD$2:$AD$43,"none")</f>
        <v>-0.13</v>
      </c>
      <c r="X2430" s="3">
        <f>IF(ISNUMBER($W2430), 4600 * (1 / (0.92 * $W2430 + 1.7) + 1 / (0.92 * $W2430 + 0.62)),"none")</f>
        <v>12103.301413538873</v>
      </c>
      <c r="Y2430" s="8">
        <f>IF(ISNUMBER($X2430), _xlfn.XLOOKUP($X2430,Sheet3!$A$2:$A$392,Sheet3!$B$2:$B$392,"none", 1,1), $AF$2)</f>
        <v>0.53700000000000003</v>
      </c>
      <c r="Z2430" s="8">
        <f>IF(ISNUMBER($X2430), _xlfn.XLOOKUP($X2430,Sheet3!$A$2:$A$392,Sheet3!$C$2:$C$392,"none", 1,1), $AF$2)</f>
        <v>0.63400000000000001</v>
      </c>
      <c r="AA2430" s="8">
        <f>IF(ISNUMBER($X2430), _xlfn.XLOOKUP($X2430,Sheet3!$A$2:$A$392,Sheet3!$D$2:$D$392,"none", 1,1), $AF$2)</f>
        <v>1</v>
      </c>
    </row>
    <row r="2431" spans="1:27">
      <c r="A2431">
        <v>1046</v>
      </c>
      <c r="B2431" t="s">
        <v>1347</v>
      </c>
      <c r="C2431" t="s">
        <v>31</v>
      </c>
      <c r="D2431">
        <v>8</v>
      </c>
      <c r="E2431">
        <v>12</v>
      </c>
      <c r="F2431">
        <v>48.788181672</v>
      </c>
      <c r="G2431">
        <v>68</v>
      </c>
      <c r="H2431">
        <v>28</v>
      </c>
      <c r="I2431">
        <v>26.663711052</v>
      </c>
      <c r="J2431">
        <f>(D2431+E2431/60+F2431/3600)*15</f>
        <v>123.20328409029999</v>
      </c>
      <c r="K2431">
        <f>IF(G2431&lt;0, G2431-H2431/60-I2431/3600, G2431+H2431/60+I2431/3600)</f>
        <v>68.474073253070003</v>
      </c>
      <c r="L2431">
        <v>-0.432</v>
      </c>
      <c r="M2431">
        <v>7.87</v>
      </c>
      <c r="N2431">
        <v>3.71</v>
      </c>
      <c r="O2431" t="s">
        <v>9341</v>
      </c>
      <c r="P2431">
        <v>6.3520000000000003</v>
      </c>
      <c r="Q2431">
        <v>5.3289999999999997</v>
      </c>
      <c r="R2431" t="s">
        <v>9341</v>
      </c>
      <c r="S2431">
        <v>5.0720000000000001</v>
      </c>
      <c r="T2431" t="s">
        <v>9341</v>
      </c>
      <c r="U2431" t="s">
        <v>9799</v>
      </c>
      <c r="V2431" t="str">
        <f>LEFT($U2431,2)</f>
        <v>G7</v>
      </c>
      <c r="W2431" s="3" t="str">
        <f>_xlfn.XLOOKUP(V2431,$AC$2:$AC$43,$AD$2:$AD$43,"none")</f>
        <v>none</v>
      </c>
      <c r="X2431" s="3" t="str">
        <f>IF(ISNUMBER($W2431), 4600 * (1 / (0.92 * $W2431 + 1.7) + 1 / (0.92 * $W2431 + 0.62)),"none")</f>
        <v>none</v>
      </c>
      <c r="Y2431" s="8">
        <f>IF(ISNUMBER($X2431), _xlfn.XLOOKUP($X2431,Sheet3!$A$2:$A$392,Sheet3!$B$2:$B$392,"none", 1,1), $AF$2)</f>
        <v>0.8</v>
      </c>
      <c r="Z2431" s="8">
        <f>IF(ISNUMBER($X2431), _xlfn.XLOOKUP($X2431,Sheet3!$A$2:$A$392,Sheet3!$C$2:$C$392,"none", 1,1), $AF$2)</f>
        <v>0.8</v>
      </c>
      <c r="AA2431" s="8">
        <f>IF(ISNUMBER($X2431), _xlfn.XLOOKUP($X2431,Sheet3!$A$2:$A$392,Sheet3!$D$2:$D$392,"none", 1,1), $AF$2)</f>
        <v>0.8</v>
      </c>
    </row>
    <row r="2432" spans="1:27">
      <c r="A2432">
        <v>4523</v>
      </c>
      <c r="B2432" t="s">
        <v>4826</v>
      </c>
      <c r="C2432" t="s">
        <v>12</v>
      </c>
      <c r="D2432">
        <v>10</v>
      </c>
      <c r="E2432">
        <v>23</v>
      </c>
      <c r="F2432">
        <v>29.296077021599999</v>
      </c>
      <c r="G2432">
        <v>-38</v>
      </c>
      <c r="H2432">
        <v>0</v>
      </c>
      <c r="I2432">
        <v>35.425518588000003</v>
      </c>
      <c r="J2432">
        <f>(D2432+E2432/60+F2432/3600)*15</f>
        <v>155.87206698758999</v>
      </c>
      <c r="K2432">
        <f>IF(G2432&lt;0, G2432-H2432/60-I2432/3600, G2432+H2432/60+I2432/3600)</f>
        <v>-38.009840421829999</v>
      </c>
      <c r="L2432">
        <v>-158.833</v>
      </c>
      <c r="M2432">
        <v>-53.704999999999998</v>
      </c>
      <c r="N2432">
        <v>24.2</v>
      </c>
      <c r="O2432" t="s">
        <v>9341</v>
      </c>
      <c r="P2432">
        <v>5.5640000000000001</v>
      </c>
      <c r="Q2432">
        <v>5.3289999999999997</v>
      </c>
      <c r="R2432" t="s">
        <v>9341</v>
      </c>
      <c r="S2432">
        <v>5.2779999999999996</v>
      </c>
      <c r="T2432" t="s">
        <v>9341</v>
      </c>
      <c r="U2432" t="s">
        <v>9670</v>
      </c>
      <c r="V2432" t="str">
        <f>LEFT($U2432,2)</f>
        <v>A8</v>
      </c>
      <c r="W2432" s="3">
        <f>_xlfn.XLOOKUP(V2432,$AC$2:$AC$43,$AD$2:$AD$43,"none")</f>
        <v>0.27</v>
      </c>
      <c r="X2432" s="3">
        <f>IF(ISNUMBER($W2432), 4600 * (1 / (0.92 * $W2432 + 1.7) + 1 / (0.92 * $W2432 + 0.62)),"none")</f>
        <v>7658.0096286116395</v>
      </c>
      <c r="Y2432" s="8">
        <f>IF(ISNUMBER($X2432), _xlfn.XLOOKUP($X2432,Sheet3!$A$2:$A$392,Sheet3!$B$2:$B$392,"none", 1,1), $AF$2)</f>
        <v>0.82440000000000002</v>
      </c>
      <c r="Z2432" s="8">
        <f>IF(ISNUMBER($X2432), _xlfn.XLOOKUP($X2432,Sheet3!$A$2:$A$392,Sheet3!$C$2:$C$392,"none", 1,1), $AF$2)</f>
        <v>0.84370000000000001</v>
      </c>
      <c r="AA2432" s="8">
        <f>IF(ISNUMBER($X2432), _xlfn.XLOOKUP($X2432,Sheet3!$A$2:$A$392,Sheet3!$D$2:$D$392,"none", 1,1), $AF$2)</f>
        <v>1</v>
      </c>
    </row>
    <row r="2433" spans="1:27">
      <c r="A2433">
        <v>7375</v>
      </c>
      <c r="B2433" t="s">
        <v>7678</v>
      </c>
      <c r="C2433" t="s">
        <v>12</v>
      </c>
      <c r="D2433">
        <v>8</v>
      </c>
      <c r="E2433">
        <v>50</v>
      </c>
      <c r="F2433">
        <v>34.8161379696</v>
      </c>
      <c r="G2433">
        <v>-66</v>
      </c>
      <c r="H2433">
        <v>47</v>
      </c>
      <c r="I2433">
        <v>34.739009484</v>
      </c>
      <c r="J2433">
        <f>(D2433+E2433/60+F2433/3600)*15</f>
        <v>132.64506724154</v>
      </c>
      <c r="K2433">
        <f>IF(G2433&lt;0, G2433-H2433/60-I2433/3600, G2433+H2433/60+I2433/3600)</f>
        <v>-66.792983058190003</v>
      </c>
      <c r="L2433">
        <v>92.728999999999999</v>
      </c>
      <c r="M2433">
        <v>98.945999999999998</v>
      </c>
      <c r="N2433">
        <v>19.3</v>
      </c>
      <c r="O2433" t="s">
        <v>9341</v>
      </c>
      <c r="P2433">
        <v>5.7409999999999997</v>
      </c>
      <c r="Q2433">
        <v>5.3289999999999997</v>
      </c>
      <c r="R2433" t="s">
        <v>9341</v>
      </c>
      <c r="S2433">
        <v>5.2619999999999996</v>
      </c>
      <c r="T2433" t="s">
        <v>9341</v>
      </c>
      <c r="U2433" t="s">
        <v>9474</v>
      </c>
      <c r="V2433" t="str">
        <f>LEFT($U2433,2)</f>
        <v>F5</v>
      </c>
      <c r="W2433" s="3">
        <f>_xlfn.XLOOKUP(V2433,$AC$2:$AC$43,$AD$2:$AD$43,"none")</f>
        <v>0.45</v>
      </c>
      <c r="X2433" s="3">
        <f>IF(ISNUMBER($W2433), 4600 * (1 / (0.92 * $W2433 + 1.7) + 1 / (0.92 * $W2433 + 0.62)),"none")</f>
        <v>6624.7124722536864</v>
      </c>
      <c r="Y2433" s="8">
        <f>IF(ISNUMBER($X2433), _xlfn.XLOOKUP($X2433,Sheet3!$A$2:$A$392,Sheet3!$B$2:$B$392,"none", 1,1), $AF$2)</f>
        <v>0.99370000000000003</v>
      </c>
      <c r="Z2433" s="8">
        <f>IF(ISNUMBER($X2433), _xlfn.XLOOKUP($X2433,Sheet3!$A$2:$A$392,Sheet3!$C$2:$C$392,"none", 1,1), $AF$2)</f>
        <v>0.9526</v>
      </c>
      <c r="AA2433" s="8">
        <f>IF(ISNUMBER($X2433), _xlfn.XLOOKUP($X2433,Sheet3!$A$2:$A$392,Sheet3!$D$2:$D$392,"none", 1,1), $AF$2)</f>
        <v>1</v>
      </c>
    </row>
    <row r="2434" spans="1:27">
      <c r="A2434">
        <v>1615</v>
      </c>
      <c r="B2434" t="s">
        <v>1916</v>
      </c>
      <c r="C2434" t="s">
        <v>313</v>
      </c>
      <c r="D2434">
        <v>4</v>
      </c>
      <c r="E2434">
        <v>3</v>
      </c>
      <c r="F2434">
        <v>44.604453832799997</v>
      </c>
      <c r="G2434">
        <v>5</v>
      </c>
      <c r="H2434">
        <v>26</v>
      </c>
      <c r="I2434">
        <v>8.2258029239999999</v>
      </c>
      <c r="J2434">
        <f>(D2434+E2434/60+F2434/3600)*15</f>
        <v>60.93585189097</v>
      </c>
      <c r="K2434">
        <f>IF(G2434&lt;0, G2434-H2434/60-I2434/3600, G2434+H2434/60+I2434/3600)</f>
        <v>5.4356182785899998</v>
      </c>
      <c r="L2434">
        <v>1.2709999999999999</v>
      </c>
      <c r="M2434">
        <v>-7.2160000000000002</v>
      </c>
      <c r="N2434">
        <v>4.5199999999999996</v>
      </c>
      <c r="O2434">
        <v>4.68</v>
      </c>
      <c r="P2434">
        <v>5.25</v>
      </c>
      <c r="Q2434">
        <v>5.33</v>
      </c>
      <c r="R2434" t="s">
        <v>9341</v>
      </c>
      <c r="S2434">
        <v>5.2560000000000002</v>
      </c>
      <c r="T2434" t="s">
        <v>9341</v>
      </c>
      <c r="U2434" t="s">
        <v>9410</v>
      </c>
      <c r="V2434" t="str">
        <f>LEFT($U2434,2)</f>
        <v>B5</v>
      </c>
      <c r="W2434" s="3">
        <f>_xlfn.XLOOKUP(V2434,$AC$2:$AC$43,$AD$2:$AD$43,"none")</f>
        <v>-0.16</v>
      </c>
      <c r="X2434" s="3">
        <f>IF(ISNUMBER($W2434), 4600 * (1 / (0.92 * $W2434 + 1.7) + 1 / (0.92 * $W2434 + 0.62)),"none")</f>
        <v>12691.662939978085</v>
      </c>
      <c r="Y2434" s="8">
        <f>IF(ISNUMBER($X2434), _xlfn.XLOOKUP($X2434,Sheet3!$A$2:$A$392,Sheet3!$B$2:$B$392,"none", 1,1), $AF$2)</f>
        <v>0.52290000000000003</v>
      </c>
      <c r="Z2434" s="8">
        <f>IF(ISNUMBER($X2434), _xlfn.XLOOKUP($X2434,Sheet3!$A$2:$A$392,Sheet3!$C$2:$C$392,"none", 1,1), $AF$2)</f>
        <v>0.62250000000000005</v>
      </c>
      <c r="AA2434" s="8">
        <f>IF(ISNUMBER($X2434), _xlfn.XLOOKUP($X2434,Sheet3!$A$2:$A$392,Sheet3!$D$2:$D$392,"none", 1,1), $AF$2)</f>
        <v>1</v>
      </c>
    </row>
    <row r="2435" spans="1:27">
      <c r="A2435">
        <v>4218</v>
      </c>
      <c r="B2435" t="s">
        <v>4521</v>
      </c>
      <c r="C2435" t="s">
        <v>297</v>
      </c>
      <c r="D2435">
        <v>0</v>
      </c>
      <c r="E2435">
        <v>41</v>
      </c>
      <c r="F2435">
        <v>7.1845805159999996</v>
      </c>
      <c r="G2435">
        <v>39</v>
      </c>
      <c r="H2435">
        <v>27</v>
      </c>
      <c r="I2435">
        <v>31.189510836</v>
      </c>
      <c r="J2435">
        <f>(D2435+E2435/60+F2435/3600)*15</f>
        <v>10.279935752149999</v>
      </c>
      <c r="K2435">
        <f>IF(G2435&lt;0, G2435-H2435/60-I2435/3600, G2435+H2435/60+I2435/3600)</f>
        <v>39.458663753010001</v>
      </c>
      <c r="L2435">
        <v>-14.297000000000001</v>
      </c>
      <c r="M2435">
        <v>-3.274</v>
      </c>
      <c r="N2435">
        <v>9.4700000000000006</v>
      </c>
      <c r="O2435" t="s">
        <v>9341</v>
      </c>
      <c r="P2435">
        <v>6.22</v>
      </c>
      <c r="Q2435">
        <v>5.33</v>
      </c>
      <c r="R2435" t="s">
        <v>9341</v>
      </c>
      <c r="S2435">
        <v>5.0620000000000003</v>
      </c>
      <c r="T2435" t="s">
        <v>9341</v>
      </c>
      <c r="U2435" t="s">
        <v>9379</v>
      </c>
      <c r="V2435" t="str">
        <f>LEFT($U2435,2)</f>
        <v>G8</v>
      </c>
      <c r="W2435" s="3">
        <f>_xlfn.XLOOKUP(V2435,$AC$2:$AC$43,$AD$2:$AD$43,"none")</f>
        <v>0.74</v>
      </c>
      <c r="X2435" s="3">
        <f>IF(ISNUMBER($W2435), 4600 * (1 / (0.92 * $W2435 + 1.7) + 1 / (0.92 * $W2435 + 0.62)),"none")</f>
        <v>5468.4090187676065</v>
      </c>
      <c r="Y2435" s="8">
        <f>IF(ISNUMBER($X2435), _xlfn.XLOOKUP($X2435,Sheet3!$A$2:$A$392,Sheet3!$B$2:$B$392,"none", 1,1), $AF$2)</f>
        <v>1</v>
      </c>
      <c r="Z2435" s="8">
        <f>IF(ISNUMBER($X2435), _xlfn.XLOOKUP($X2435,Sheet3!$A$2:$A$392,Sheet3!$C$2:$C$392,"none", 1,1), $AF$2)</f>
        <v>0.85409999999999997</v>
      </c>
      <c r="AA2435" s="8">
        <f>IF(ISNUMBER($X2435), _xlfn.XLOOKUP($X2435,Sheet3!$A$2:$A$392,Sheet3!$D$2:$D$392,"none", 1,1), $AF$2)</f>
        <v>0.72770000000000001</v>
      </c>
    </row>
    <row r="2436" spans="1:27">
      <c r="A2436">
        <v>4982</v>
      </c>
      <c r="B2436" t="s">
        <v>5285</v>
      </c>
      <c r="C2436" t="s">
        <v>297</v>
      </c>
      <c r="D2436">
        <v>13</v>
      </c>
      <c r="E2436">
        <v>17</v>
      </c>
      <c r="F2436">
        <v>15.6279440976</v>
      </c>
      <c r="G2436">
        <v>13</v>
      </c>
      <c r="H2436">
        <v>40</v>
      </c>
      <c r="I2436">
        <v>32.7067464</v>
      </c>
      <c r="J2436">
        <f>(D2436+E2436/60+F2436/3600)*15</f>
        <v>199.31511643374</v>
      </c>
      <c r="K2436">
        <f>IF(G2436&lt;0, G2436-H2436/60-I2436/3600, G2436+H2436/60+I2436/3600)</f>
        <v>13.675751873999999</v>
      </c>
      <c r="L2436">
        <v>8.1679999999999993</v>
      </c>
      <c r="M2436">
        <v>42.33</v>
      </c>
      <c r="N2436">
        <v>10.65</v>
      </c>
      <c r="O2436">
        <v>8.1300000000000008</v>
      </c>
      <c r="P2436">
        <v>6.63</v>
      </c>
      <c r="Q2436">
        <v>5.33</v>
      </c>
      <c r="R2436" t="s">
        <v>9341</v>
      </c>
      <c r="S2436">
        <v>4.8970000000000002</v>
      </c>
      <c r="T2436" t="s">
        <v>9341</v>
      </c>
      <c r="U2436" t="s">
        <v>9389</v>
      </c>
      <c r="V2436" t="str">
        <f>LEFT($U2436,2)</f>
        <v>K3</v>
      </c>
      <c r="W2436" s="3">
        <f>_xlfn.XLOOKUP(V2436,$AC$2:$AC$43,$AD$2:$AD$43,"none")</f>
        <v>0.95</v>
      </c>
      <c r="X2436" s="3">
        <f>IF(ISNUMBER($W2436), 4600 * (1 / (0.92 * $W2436 + 1.7) + 1 / (0.92 * $W2436 + 0.62)),"none")</f>
        <v>4866.084384156673</v>
      </c>
      <c r="Y2436" s="8">
        <f>IF(ISNUMBER($X2436), _xlfn.XLOOKUP($X2436,Sheet3!$A$2:$A$392,Sheet3!$B$2:$B$392,"none", 1,1), $AF$2)</f>
        <v>1</v>
      </c>
      <c r="Z2436" s="8">
        <f>IF(ISNUMBER($X2436), _xlfn.XLOOKUP($X2436,Sheet3!$A$2:$A$392,Sheet3!$C$2:$C$392,"none", 1,1), $AF$2)</f>
        <v>0.78720000000000001</v>
      </c>
      <c r="AA2436" s="8">
        <f>IF(ISNUMBER($X2436), _xlfn.XLOOKUP($X2436,Sheet3!$A$2:$A$392,Sheet3!$D$2:$D$392,"none", 1,1), $AF$2)</f>
        <v>0.57969999999999999</v>
      </c>
    </row>
    <row r="2437" spans="1:27">
      <c r="A2437">
        <v>4995</v>
      </c>
      <c r="B2437" t="s">
        <v>5298</v>
      </c>
      <c r="C2437" t="s">
        <v>12</v>
      </c>
      <c r="D2437">
        <v>13</v>
      </c>
      <c r="E2437">
        <v>14</v>
      </c>
      <c r="F2437">
        <v>10.895150952</v>
      </c>
      <c r="G2437">
        <v>-19</v>
      </c>
      <c r="H2437">
        <v>55</v>
      </c>
      <c r="I2437">
        <v>51.404410380000002</v>
      </c>
      <c r="J2437">
        <f>(D2437+E2437/60+F2437/3600)*15</f>
        <v>198.5453964623</v>
      </c>
      <c r="K2437">
        <f>IF(G2437&lt;0, G2437-H2437/60-I2437/3600, G2437+H2437/60+I2437/3600)</f>
        <v>-19.930945669550002</v>
      </c>
      <c r="L2437">
        <v>-119.745</v>
      </c>
      <c r="M2437">
        <v>159.578</v>
      </c>
      <c r="N2437">
        <v>26.58</v>
      </c>
      <c r="O2437" t="s">
        <v>9341</v>
      </c>
      <c r="P2437">
        <v>6.2</v>
      </c>
      <c r="Q2437">
        <v>5.33</v>
      </c>
      <c r="R2437" t="s">
        <v>9341</v>
      </c>
      <c r="S2437">
        <v>5.077</v>
      </c>
      <c r="T2437" t="s">
        <v>9341</v>
      </c>
      <c r="U2437" t="s">
        <v>9715</v>
      </c>
      <c r="V2437" t="str">
        <f>LEFT($U2437,2)</f>
        <v>G7</v>
      </c>
      <c r="W2437" s="3" t="str">
        <f>_xlfn.XLOOKUP(V2437,$AC$2:$AC$43,$AD$2:$AD$43,"none")</f>
        <v>none</v>
      </c>
      <c r="X2437" s="3" t="str">
        <f>IF(ISNUMBER($W2437), 4600 * (1 / (0.92 * $W2437 + 1.7) + 1 / (0.92 * $W2437 + 0.62)),"none")</f>
        <v>none</v>
      </c>
      <c r="Y2437" s="8">
        <f>IF(ISNUMBER($X2437), _xlfn.XLOOKUP($X2437,Sheet3!$A$2:$A$392,Sheet3!$B$2:$B$392,"none", 1,1), $AF$2)</f>
        <v>0.8</v>
      </c>
      <c r="Z2437" s="8">
        <f>IF(ISNUMBER($X2437), _xlfn.XLOOKUP($X2437,Sheet3!$A$2:$A$392,Sheet3!$C$2:$C$392,"none", 1,1), $AF$2)</f>
        <v>0.8</v>
      </c>
      <c r="AA2437" s="8">
        <f>IF(ISNUMBER($X2437), _xlfn.XLOOKUP($X2437,Sheet3!$A$2:$A$392,Sheet3!$D$2:$D$392,"none", 1,1), $AF$2)</f>
        <v>0.8</v>
      </c>
    </row>
    <row r="2438" spans="1:27">
      <c r="A2438">
        <v>5341</v>
      </c>
      <c r="B2438" t="s">
        <v>5644</v>
      </c>
      <c r="C2438" t="s">
        <v>17</v>
      </c>
      <c r="D2438">
        <v>19</v>
      </c>
      <c r="E2438">
        <v>51</v>
      </c>
      <c r="F2438">
        <v>50.610671834400002</v>
      </c>
      <c r="G2438">
        <v>-39</v>
      </c>
      <c r="H2438">
        <v>52</v>
      </c>
      <c r="I2438">
        <v>27.738309468000001</v>
      </c>
      <c r="J2438">
        <f>(D2438+E2438/60+F2438/3600)*15</f>
        <v>297.96087779930997</v>
      </c>
      <c r="K2438">
        <f>IF(G2438&lt;0, G2438-H2438/60-I2438/3600, G2438+H2438/60+I2438/3600)</f>
        <v>-39.874371752629997</v>
      </c>
      <c r="L2438">
        <v>17.943999999999999</v>
      </c>
      <c r="M2438">
        <v>-11.878</v>
      </c>
      <c r="N2438">
        <v>10.34</v>
      </c>
      <c r="O2438">
        <v>5.05</v>
      </c>
      <c r="P2438">
        <v>5.27</v>
      </c>
      <c r="Q2438">
        <v>5.33</v>
      </c>
      <c r="R2438" t="s">
        <v>9341</v>
      </c>
      <c r="S2438">
        <v>5.3049999999999997</v>
      </c>
      <c r="T2438" t="s">
        <v>9341</v>
      </c>
      <c r="U2438" t="s">
        <v>10868</v>
      </c>
      <c r="V2438" t="str">
        <f>LEFT($U2438,2)</f>
        <v>Ap</v>
      </c>
      <c r="W2438" s="3" t="str">
        <f>_xlfn.XLOOKUP(V2438,$AC$2:$AC$43,$AD$2:$AD$43,"none")</f>
        <v>none</v>
      </c>
      <c r="X2438" s="3" t="str">
        <f>IF(ISNUMBER($W2438), 4600 * (1 / (0.92 * $W2438 + 1.7) + 1 / (0.92 * $W2438 + 0.62)),"none")</f>
        <v>none</v>
      </c>
      <c r="Y2438" s="8">
        <f>IF(ISNUMBER($X2438), _xlfn.XLOOKUP($X2438,Sheet3!$A$2:$A$392,Sheet3!$B$2:$B$392,"none", 1,1), $AF$2)</f>
        <v>0.8</v>
      </c>
      <c r="Z2438" s="8">
        <f>IF(ISNUMBER($X2438), _xlfn.XLOOKUP($X2438,Sheet3!$A$2:$A$392,Sheet3!$C$2:$C$392,"none", 1,1), $AF$2)</f>
        <v>0.8</v>
      </c>
      <c r="AA2438" s="8">
        <f>IF(ISNUMBER($X2438), _xlfn.XLOOKUP($X2438,Sheet3!$A$2:$A$392,Sheet3!$D$2:$D$392,"none", 1,1), $AF$2)</f>
        <v>0.8</v>
      </c>
    </row>
    <row r="2439" spans="1:27">
      <c r="A2439">
        <v>6270</v>
      </c>
      <c r="B2439" t="s">
        <v>6573</v>
      </c>
      <c r="C2439" t="s">
        <v>17</v>
      </c>
      <c r="D2439">
        <v>15</v>
      </c>
      <c r="E2439">
        <v>41</v>
      </c>
      <c r="F2439">
        <v>47.414735560799997</v>
      </c>
      <c r="G2439">
        <v>12</v>
      </c>
      <c r="H2439">
        <v>50</v>
      </c>
      <c r="I2439">
        <v>51.093705839999998</v>
      </c>
      <c r="J2439">
        <f>(D2439+E2439/60+F2439/3600)*15</f>
        <v>235.44756139817</v>
      </c>
      <c r="K2439">
        <f>IF(G2439&lt;0, G2439-H2439/60-I2439/3600, G2439+H2439/60+I2439/3600)</f>
        <v>12.847526029400001</v>
      </c>
      <c r="L2439">
        <v>39.045000000000002</v>
      </c>
      <c r="M2439">
        <v>-2.923</v>
      </c>
      <c r="N2439">
        <v>14.72</v>
      </c>
      <c r="O2439">
        <v>5.42</v>
      </c>
      <c r="P2439">
        <v>5.37</v>
      </c>
      <c r="Q2439">
        <v>5.33</v>
      </c>
      <c r="R2439">
        <v>5.28</v>
      </c>
      <c r="S2439">
        <v>5.3140000000000001</v>
      </c>
      <c r="T2439">
        <v>5.32</v>
      </c>
      <c r="U2439" t="s">
        <v>11072</v>
      </c>
      <c r="V2439" t="str">
        <f>LEFT($U2439,2)</f>
        <v>A2</v>
      </c>
      <c r="W2439" s="3">
        <f>_xlfn.XLOOKUP(V2439,$AC$2:$AC$43,$AD$2:$AD$43,"none")</f>
        <v>0.05</v>
      </c>
      <c r="X2439" s="3">
        <f>IF(ISNUMBER($W2439), 4600 * (1 / (0.92 * $W2439 + 1.7) + 1 / (0.92 * $W2439 + 0.62)),"none")</f>
        <v>9541.5002631497482</v>
      </c>
      <c r="Y2439" s="8">
        <f>IF(ISNUMBER($X2439), _xlfn.XLOOKUP($X2439,Sheet3!$A$2:$A$392,Sheet3!$B$2:$B$392,"none", 1,1), $AF$2)</f>
        <v>0.65039999999999998</v>
      </c>
      <c r="Z2439" s="8">
        <f>IF(ISNUMBER($X2439), _xlfn.XLOOKUP($X2439,Sheet3!$A$2:$A$392,Sheet3!$C$2:$C$392,"none", 1,1), $AF$2)</f>
        <v>0.72150000000000003</v>
      </c>
      <c r="AA2439" s="8">
        <f>IF(ISNUMBER($X2439), _xlfn.XLOOKUP($X2439,Sheet3!$A$2:$A$392,Sheet3!$D$2:$D$392,"none", 1,1), $AF$2)</f>
        <v>1</v>
      </c>
    </row>
    <row r="2440" spans="1:27">
      <c r="A2440">
        <v>8082</v>
      </c>
      <c r="B2440" t="s">
        <v>8385</v>
      </c>
      <c r="C2440" t="s">
        <v>50</v>
      </c>
      <c r="D2440">
        <v>13</v>
      </c>
      <c r="E2440">
        <v>26</v>
      </c>
      <c r="F2440">
        <v>47.28</v>
      </c>
      <c r="G2440">
        <v>-47</v>
      </c>
      <c r="H2440">
        <v>28</v>
      </c>
      <c r="I2440">
        <v>46.1</v>
      </c>
      <c r="J2440">
        <f>(D2440+E2440/60+F2440/3600)*15</f>
        <v>201.697</v>
      </c>
      <c r="K2440">
        <f>IF(G2440&lt;0, G2440-H2440/60-I2440/3600, G2440+H2440/60+I2440/3600)</f>
        <v>-47.479472222222228</v>
      </c>
      <c r="L2440">
        <v>-3.24</v>
      </c>
      <c r="M2440">
        <v>-6.73</v>
      </c>
      <c r="N2440">
        <v>0.14000000000000001</v>
      </c>
      <c r="O2440" t="s">
        <v>9341</v>
      </c>
      <c r="P2440">
        <v>6.12</v>
      </c>
      <c r="Q2440">
        <v>5.33</v>
      </c>
      <c r="R2440" t="s">
        <v>9341</v>
      </c>
      <c r="S2440" t="s">
        <v>9341</v>
      </c>
      <c r="T2440" t="s">
        <v>9341</v>
      </c>
      <c r="U2440" t="s">
        <v>9341</v>
      </c>
      <c r="V2440" t="str">
        <f>LEFT($U2440,2)</f>
        <v>~</v>
      </c>
      <c r="W2440" s="3" t="str">
        <f>_xlfn.XLOOKUP(V2440,$AC$2:$AC$43,$AD$2:$AD$43,"none")</f>
        <v>none</v>
      </c>
      <c r="X2440" s="3" t="str">
        <f>IF(ISNUMBER($W2440), 4600 * (1 / (0.92 * $W2440 + 1.7) + 1 / (0.92 * $W2440 + 0.62)),"none")</f>
        <v>none</v>
      </c>
      <c r="Y2440" s="8">
        <f>IF(ISNUMBER($X2440), _xlfn.XLOOKUP($X2440,Sheet3!$A$2:$A$392,Sheet3!$B$2:$B$392,"none", 1,1), $AF$2)</f>
        <v>0.8</v>
      </c>
      <c r="Z2440" s="8">
        <f>IF(ISNUMBER($X2440), _xlfn.XLOOKUP($X2440,Sheet3!$A$2:$A$392,Sheet3!$C$2:$C$392,"none", 1,1), $AF$2)</f>
        <v>0.8</v>
      </c>
      <c r="AA2440" s="8">
        <f>IF(ISNUMBER($X2440), _xlfn.XLOOKUP($X2440,Sheet3!$A$2:$A$392,Sheet3!$D$2:$D$392,"none", 1,1), $AF$2)</f>
        <v>0.8</v>
      </c>
    </row>
    <row r="2441" spans="1:27">
      <c r="A2441">
        <v>8344</v>
      </c>
      <c r="B2441" t="s">
        <v>8647</v>
      </c>
      <c r="C2441" t="s">
        <v>12</v>
      </c>
      <c r="D2441">
        <v>19</v>
      </c>
      <c r="E2441">
        <v>48</v>
      </c>
      <c r="F2441">
        <v>1.1976590424</v>
      </c>
      <c r="G2441">
        <v>-56</v>
      </c>
      <c r="H2441">
        <v>21</v>
      </c>
      <c r="I2441">
        <v>45.399621635999999</v>
      </c>
      <c r="J2441">
        <f>(D2441+E2441/60+F2441/3600)*15</f>
        <v>297.00499024601004</v>
      </c>
      <c r="K2441">
        <f>IF(G2441&lt;0, G2441-H2441/60-I2441/3600, G2441+H2441/60+I2441/3600)</f>
        <v>-56.362611006009999</v>
      </c>
      <c r="L2441">
        <v>90.983000000000004</v>
      </c>
      <c r="M2441">
        <v>-137.40600000000001</v>
      </c>
      <c r="N2441">
        <v>19.32</v>
      </c>
      <c r="O2441" t="s">
        <v>9341</v>
      </c>
      <c r="P2441">
        <v>5.516</v>
      </c>
      <c r="Q2441">
        <v>5.33</v>
      </c>
      <c r="R2441" t="s">
        <v>9341</v>
      </c>
      <c r="S2441">
        <v>5.298</v>
      </c>
      <c r="T2441" t="s">
        <v>9341</v>
      </c>
      <c r="U2441" t="s">
        <v>10938</v>
      </c>
      <c r="V2441" t="str">
        <f>LEFT($U2441,2)</f>
        <v>A7</v>
      </c>
      <c r="W2441" s="3">
        <f>_xlfn.XLOOKUP(V2441,$AC$2:$AC$43,$AD$2:$AD$43,"none")</f>
        <v>0.2</v>
      </c>
      <c r="X2441" s="3">
        <f>IF(ISNUMBER($W2441), 4600 * (1 / (0.92 * $W2441 + 1.7) + 1 / (0.92 * $W2441 + 0.62)),"none")</f>
        <v>8163.0066229362728</v>
      </c>
      <c r="Y2441" s="8">
        <f>IF(ISNUMBER($X2441), _xlfn.XLOOKUP($X2441,Sheet3!$A$2:$A$392,Sheet3!$B$2:$B$392,"none", 1,1), $AF$2)</f>
        <v>0.76519999999999999</v>
      </c>
      <c r="Z2441" s="8">
        <f>IF(ISNUMBER($X2441), _xlfn.XLOOKUP($X2441,Sheet3!$A$2:$A$392,Sheet3!$C$2:$C$392,"none", 1,1), $AF$2)</f>
        <v>0.80349999999999999</v>
      </c>
      <c r="AA2441" s="8">
        <f>IF(ISNUMBER($X2441), _xlfn.XLOOKUP($X2441,Sheet3!$A$2:$A$392,Sheet3!$D$2:$D$392,"none", 1,1), $AF$2)</f>
        <v>1</v>
      </c>
    </row>
    <row r="2442" spans="1:27">
      <c r="A2442">
        <v>9024</v>
      </c>
      <c r="B2442" t="s">
        <v>9329</v>
      </c>
      <c r="C2442" t="s">
        <v>313</v>
      </c>
      <c r="D2442">
        <v>11</v>
      </c>
      <c r="E2442">
        <v>59</v>
      </c>
      <c r="F2442">
        <v>37.582116999999997</v>
      </c>
      <c r="G2442">
        <v>-78</v>
      </c>
      <c r="H2442">
        <v>13</v>
      </c>
      <c r="I2442">
        <v>18.54926</v>
      </c>
      <c r="J2442">
        <f>(D2442+E2442/60+F2442/3600)*15</f>
        <v>179.90659215416665</v>
      </c>
      <c r="K2442">
        <f>IF(G2442&lt;0, G2442-H2442/60-I2442/3600, G2442+H2442/60+I2442/3600)</f>
        <v>-78.221819238888884</v>
      </c>
      <c r="L2442">
        <v>-39.4</v>
      </c>
      <c r="M2442">
        <v>0.2</v>
      </c>
      <c r="N2442" t="s">
        <v>9341</v>
      </c>
      <c r="O2442" t="s">
        <v>9341</v>
      </c>
      <c r="P2442">
        <v>5.29</v>
      </c>
      <c r="Q2442">
        <v>5.33</v>
      </c>
      <c r="R2442" t="s">
        <v>9341</v>
      </c>
      <c r="S2442" t="s">
        <v>9341</v>
      </c>
      <c r="T2442" t="s">
        <v>9341</v>
      </c>
      <c r="U2442" t="s">
        <v>9341</v>
      </c>
      <c r="V2442" t="str">
        <f>LEFT($U2442,2)</f>
        <v>~</v>
      </c>
      <c r="W2442" s="3" t="str">
        <f>_xlfn.XLOOKUP(V2442,$AC$2:$AC$43,$AD$2:$AD$43,"none")</f>
        <v>none</v>
      </c>
      <c r="X2442" s="3" t="str">
        <f>IF(ISNUMBER($W2442), 4600 * (1 / (0.92 * $W2442 + 1.7) + 1 / (0.92 * $W2442 + 0.62)),"none")</f>
        <v>none</v>
      </c>
      <c r="Y2442" s="8">
        <f>IF(ISNUMBER($X2442), _xlfn.XLOOKUP($X2442,Sheet3!$A$2:$A$392,Sheet3!$B$2:$B$392,"none", 1,1), $AF$2)</f>
        <v>0.8</v>
      </c>
      <c r="Z2442" s="8">
        <f>IF(ISNUMBER($X2442), _xlfn.XLOOKUP($X2442,Sheet3!$A$2:$A$392,Sheet3!$C$2:$C$392,"none", 1,1), $AF$2)</f>
        <v>0.8</v>
      </c>
      <c r="AA2442" s="8">
        <f>IF(ISNUMBER($X2442), _xlfn.XLOOKUP($X2442,Sheet3!$A$2:$A$392,Sheet3!$D$2:$D$392,"none", 1,1), $AF$2)</f>
        <v>0.8</v>
      </c>
    </row>
    <row r="2443" spans="1:27">
      <c r="A2443">
        <v>2445</v>
      </c>
      <c r="B2443" t="s">
        <v>2747</v>
      </c>
      <c r="C2443" t="s">
        <v>297</v>
      </c>
      <c r="D2443">
        <v>6</v>
      </c>
      <c r="E2443">
        <v>38</v>
      </c>
      <c r="F2443">
        <v>49.180399384799998</v>
      </c>
      <c r="G2443">
        <v>39</v>
      </c>
      <c r="H2443">
        <v>54</v>
      </c>
      <c r="I2443">
        <v>9.2142996840000002</v>
      </c>
      <c r="J2443">
        <f>(D2443+E2443/60+F2443/3600)*15</f>
        <v>99.704918330769999</v>
      </c>
      <c r="K2443">
        <f>IF(G2443&lt;0, G2443-H2443/60-I2443/3600, G2443+H2443/60+I2443/3600)</f>
        <v>39.902559527690002</v>
      </c>
      <c r="L2443">
        <v>-7.718</v>
      </c>
      <c r="M2443">
        <v>-11.191000000000001</v>
      </c>
      <c r="N2443">
        <v>3.66</v>
      </c>
      <c r="O2443">
        <v>4.78</v>
      </c>
      <c r="P2443">
        <v>5.2539999999999996</v>
      </c>
      <c r="Q2443">
        <v>5.3310000000000004</v>
      </c>
      <c r="R2443" t="s">
        <v>9341</v>
      </c>
      <c r="S2443">
        <v>5.3079999999999998</v>
      </c>
      <c r="T2443" t="s">
        <v>9341</v>
      </c>
      <c r="U2443" t="s">
        <v>9408</v>
      </c>
      <c r="V2443" t="str">
        <f>LEFT($U2443,2)</f>
        <v>B8</v>
      </c>
      <c r="W2443" s="3">
        <f>_xlfn.XLOOKUP(V2443,$AC$2:$AC$43,$AD$2:$AD$43,"none")</f>
        <v>-0.11</v>
      </c>
      <c r="X2443" s="3">
        <f>IF(ISNUMBER($W2443), 4600 * (1 / (0.92 * $W2443 + 1.7) + 1 / (0.92 * $W2443 + 0.62)),"none")</f>
        <v>11743.77313439976</v>
      </c>
      <c r="Y2443" s="8">
        <f>IF(ISNUMBER($X2443), _xlfn.XLOOKUP($X2443,Sheet3!$A$2:$A$392,Sheet3!$B$2:$B$392,"none", 1,1), $AF$2)</f>
        <v>0.54959999999999998</v>
      </c>
      <c r="Z2443" s="8">
        <f>IF(ISNUMBER($X2443), _xlfn.XLOOKUP($X2443,Sheet3!$A$2:$A$392,Sheet3!$C$2:$C$392,"none", 1,1), $AF$2)</f>
        <v>0.64410000000000001</v>
      </c>
      <c r="AA2443" s="8">
        <f>IF(ISNUMBER($X2443), _xlfn.XLOOKUP($X2443,Sheet3!$A$2:$A$392,Sheet3!$D$2:$D$392,"none", 1,1), $AF$2)</f>
        <v>1</v>
      </c>
    </row>
    <row r="2444" spans="1:27">
      <c r="A2444">
        <v>8189</v>
      </c>
      <c r="B2444" t="s">
        <v>8492</v>
      </c>
      <c r="C2444" t="s">
        <v>12</v>
      </c>
      <c r="D2444">
        <v>20</v>
      </c>
      <c r="E2444">
        <v>1</v>
      </c>
      <c r="F2444">
        <v>52.461761769600002</v>
      </c>
      <c r="G2444">
        <v>-66</v>
      </c>
      <c r="H2444">
        <v>56</v>
      </c>
      <c r="I2444">
        <v>38.271651288000001</v>
      </c>
      <c r="J2444">
        <f>(D2444+E2444/60+F2444/3600)*15</f>
        <v>300.46859067404</v>
      </c>
      <c r="K2444">
        <f>IF(G2444&lt;0, G2444-H2444/60-I2444/3600, G2444+H2444/60+I2444/3600)</f>
        <v>-66.943964347580007</v>
      </c>
      <c r="L2444">
        <v>38.595999999999997</v>
      </c>
      <c r="M2444">
        <v>-70.983999999999995</v>
      </c>
      <c r="N2444">
        <v>13.6</v>
      </c>
      <c r="O2444" t="s">
        <v>9341</v>
      </c>
      <c r="P2444">
        <v>6.5460000000000003</v>
      </c>
      <c r="Q2444">
        <v>5.3310000000000004</v>
      </c>
      <c r="R2444" t="s">
        <v>9341</v>
      </c>
      <c r="S2444">
        <v>4.9569999999999999</v>
      </c>
      <c r="T2444" t="s">
        <v>9341</v>
      </c>
      <c r="U2444" t="s">
        <v>11442</v>
      </c>
      <c r="V2444" t="str">
        <f>LEFT($U2444,2)</f>
        <v>K2</v>
      </c>
      <c r="W2444" s="3">
        <f>_xlfn.XLOOKUP(V2444,$AC$2:$AC$43,$AD$2:$AD$43,"none")</f>
        <v>0.92</v>
      </c>
      <c r="X2444" s="3">
        <f>IF(ISNUMBER($W2444), 4600 * (1 / (0.92 * $W2444 + 1.7) + 1 / (0.92 * $W2444 + 0.62)),"none")</f>
        <v>4943.4058698702656</v>
      </c>
      <c r="Y2444" s="8">
        <f>IF(ISNUMBER($X2444), _xlfn.XLOOKUP($X2444,Sheet3!$A$2:$A$392,Sheet3!$B$2:$B$392,"none", 1,1), $AF$2)</f>
        <v>1</v>
      </c>
      <c r="Z2444" s="8">
        <f>IF(ISNUMBER($X2444), _xlfn.XLOOKUP($X2444,Sheet3!$A$2:$A$392,Sheet3!$C$2:$C$392,"none", 1,1), $AF$2)</f>
        <v>0.79920000000000002</v>
      </c>
      <c r="AA2444" s="8">
        <f>IF(ISNUMBER($X2444), _xlfn.XLOOKUP($X2444,Sheet3!$A$2:$A$392,Sheet3!$D$2:$D$392,"none", 1,1), $AF$2)</f>
        <v>0.60450000000000004</v>
      </c>
    </row>
    <row r="2445" spans="1:27">
      <c r="A2445">
        <v>5179</v>
      </c>
      <c r="B2445" t="s">
        <v>5482</v>
      </c>
      <c r="C2445" t="s">
        <v>12</v>
      </c>
      <c r="D2445">
        <v>14</v>
      </c>
      <c r="E2445">
        <v>24</v>
      </c>
      <c r="F2445">
        <v>48.624818957999999</v>
      </c>
      <c r="G2445">
        <v>-24</v>
      </c>
      <c r="H2445">
        <v>48</v>
      </c>
      <c r="I2445">
        <v>22.715551932</v>
      </c>
      <c r="J2445">
        <f>(D2445+E2445/60+F2445/3600)*15</f>
        <v>216.202603412325</v>
      </c>
      <c r="K2445">
        <f>IF(G2445&lt;0, G2445-H2445/60-I2445/3600, G2445+H2445/60+I2445/3600)</f>
        <v>-24.806309875536666</v>
      </c>
      <c r="L2445">
        <v>-55.334000000000003</v>
      </c>
      <c r="M2445">
        <v>-18.068000000000001</v>
      </c>
      <c r="N2445">
        <v>7.75</v>
      </c>
      <c r="O2445" t="s">
        <v>9341</v>
      </c>
      <c r="P2445">
        <v>6.3</v>
      </c>
      <c r="Q2445">
        <v>5.3319999999999999</v>
      </c>
      <c r="R2445" t="s">
        <v>9341</v>
      </c>
      <c r="S2445">
        <v>5.0869999999999997</v>
      </c>
      <c r="T2445" t="s">
        <v>9341</v>
      </c>
      <c r="U2445" t="s">
        <v>9403</v>
      </c>
      <c r="V2445" t="str">
        <f>LEFT($U2445,2)</f>
        <v>K0</v>
      </c>
      <c r="W2445" s="3">
        <f>_xlfn.XLOOKUP(V2445,$AC$2:$AC$43,$AD$2:$AD$43,"none")</f>
        <v>0.81</v>
      </c>
      <c r="X2445" s="3">
        <f>IF(ISNUMBER($W2445), 4600 * (1 / (0.92 * $W2445 + 1.7) + 1 / (0.92 * $W2445 + 0.62)),"none")</f>
        <v>5250.7063834266155</v>
      </c>
      <c r="Y2445" s="8">
        <f>IF(ISNUMBER($X2445), _xlfn.XLOOKUP($X2445,Sheet3!$A$2:$A$392,Sheet3!$B$2:$B$392,"none", 1,1), $AF$2)</f>
        <v>1</v>
      </c>
      <c r="Z2445" s="8">
        <f>IF(ISNUMBER($X2445), _xlfn.XLOOKUP($X2445,Sheet3!$A$2:$A$392,Sheet3!$C$2:$C$392,"none", 1,1), $AF$2)</f>
        <v>0.83299999999999996</v>
      </c>
      <c r="AA2445" s="8">
        <f>IF(ISNUMBER($X2445), _xlfn.XLOOKUP($X2445,Sheet3!$A$2:$A$392,Sheet3!$D$2:$D$392,"none", 1,1), $AF$2)</f>
        <v>0.67869999999999997</v>
      </c>
    </row>
    <row r="2446" spans="1:27">
      <c r="A2446">
        <v>6873</v>
      </c>
      <c r="B2446" t="s">
        <v>7176</v>
      </c>
      <c r="C2446" t="s">
        <v>12</v>
      </c>
      <c r="D2446">
        <v>4</v>
      </c>
      <c r="E2446">
        <v>19</v>
      </c>
      <c r="F2446">
        <v>16.696456120800001</v>
      </c>
      <c r="G2446">
        <v>-44</v>
      </c>
      <c r="H2446">
        <v>16</v>
      </c>
      <c r="I2446">
        <v>4.5040676519999998</v>
      </c>
      <c r="J2446">
        <f>(D2446+E2446/60+F2446/3600)*15</f>
        <v>64.819568567169995</v>
      </c>
      <c r="K2446">
        <f>IF(G2446&lt;0, G2446-H2446/60-I2446/3600, G2446+H2446/60+I2446/3600)</f>
        <v>-44.267917796569996</v>
      </c>
      <c r="L2446">
        <v>63.07</v>
      </c>
      <c r="M2446">
        <v>-35.835000000000001</v>
      </c>
      <c r="N2446">
        <v>13.13</v>
      </c>
      <c r="O2446" t="s">
        <v>9341</v>
      </c>
      <c r="P2446">
        <v>6.4039999999999999</v>
      </c>
      <c r="Q2446">
        <v>5.3319999999999999</v>
      </c>
      <c r="R2446" t="s">
        <v>9341</v>
      </c>
      <c r="S2446">
        <v>5.0179999999999998</v>
      </c>
      <c r="T2446" t="s">
        <v>9341</v>
      </c>
      <c r="U2446" t="s">
        <v>9371</v>
      </c>
      <c r="V2446" t="str">
        <f>LEFT($U2446,2)</f>
        <v>K2</v>
      </c>
      <c r="W2446" s="3">
        <f>_xlfn.XLOOKUP(V2446,$AC$2:$AC$43,$AD$2:$AD$43,"none")</f>
        <v>0.92</v>
      </c>
      <c r="X2446" s="3">
        <f>IF(ISNUMBER($W2446), 4600 * (1 / (0.92 * $W2446 + 1.7) + 1 / (0.92 * $W2446 + 0.62)),"none")</f>
        <v>4943.4058698702656</v>
      </c>
      <c r="Y2446" s="8">
        <f>IF(ISNUMBER($X2446), _xlfn.XLOOKUP($X2446,Sheet3!$A$2:$A$392,Sheet3!$B$2:$B$392,"none", 1,1), $AF$2)</f>
        <v>1</v>
      </c>
      <c r="Z2446" s="8">
        <f>IF(ISNUMBER($X2446), _xlfn.XLOOKUP($X2446,Sheet3!$A$2:$A$392,Sheet3!$C$2:$C$392,"none", 1,1), $AF$2)</f>
        <v>0.79920000000000002</v>
      </c>
      <c r="AA2446" s="8">
        <f>IF(ISNUMBER($X2446), _xlfn.XLOOKUP($X2446,Sheet3!$A$2:$A$392,Sheet3!$D$2:$D$392,"none", 1,1), $AF$2)</f>
        <v>0.60450000000000004</v>
      </c>
    </row>
    <row r="2447" spans="1:27">
      <c r="A2447">
        <v>949</v>
      </c>
      <c r="B2447" t="s">
        <v>1250</v>
      </c>
      <c r="C2447" t="s">
        <v>16</v>
      </c>
      <c r="D2447">
        <v>6</v>
      </c>
      <c r="E2447">
        <v>21</v>
      </c>
      <c r="F2447">
        <v>46.130303054400002</v>
      </c>
      <c r="G2447">
        <v>53</v>
      </c>
      <c r="H2447">
        <v>27</v>
      </c>
      <c r="I2447">
        <v>7.8386428439999998</v>
      </c>
      <c r="J2447">
        <f>(D2447+E2447/60+F2447/3600)*15</f>
        <v>95.442209596059982</v>
      </c>
      <c r="K2447">
        <f>IF(G2447&lt;0, G2447-H2447/60-I2447/3600, G2447+H2447/60+I2447/3600)</f>
        <v>53.452177400790006</v>
      </c>
      <c r="L2447">
        <v>22.597000000000001</v>
      </c>
      <c r="M2447">
        <v>-88.884</v>
      </c>
      <c r="N2447">
        <v>16.25</v>
      </c>
      <c r="O2447" t="s">
        <v>9341</v>
      </c>
      <c r="P2447">
        <v>5.774</v>
      </c>
      <c r="Q2447">
        <v>5.3330000000000002</v>
      </c>
      <c r="R2447" t="s">
        <v>9341</v>
      </c>
      <c r="S2447">
        <v>5.2249999999999996</v>
      </c>
      <c r="T2447" t="s">
        <v>9341</v>
      </c>
      <c r="U2447" t="s">
        <v>9639</v>
      </c>
      <c r="V2447" t="str">
        <f>LEFT($U2447,2)</f>
        <v>F5</v>
      </c>
      <c r="W2447" s="3">
        <f>_xlfn.XLOOKUP(V2447,$AC$2:$AC$43,$AD$2:$AD$43,"none")</f>
        <v>0.45</v>
      </c>
      <c r="X2447" s="3">
        <f>IF(ISNUMBER($W2447), 4600 * (1 / (0.92 * $W2447 + 1.7) + 1 / (0.92 * $W2447 + 0.62)),"none")</f>
        <v>6624.7124722536864</v>
      </c>
      <c r="Y2447" s="8">
        <f>IF(ISNUMBER($X2447), _xlfn.XLOOKUP($X2447,Sheet3!$A$2:$A$392,Sheet3!$B$2:$B$392,"none", 1,1), $AF$2)</f>
        <v>0.99370000000000003</v>
      </c>
      <c r="Z2447" s="8">
        <f>IF(ISNUMBER($X2447), _xlfn.XLOOKUP($X2447,Sheet3!$A$2:$A$392,Sheet3!$C$2:$C$392,"none", 1,1), $AF$2)</f>
        <v>0.9526</v>
      </c>
      <c r="AA2447" s="8">
        <f>IF(ISNUMBER($X2447), _xlfn.XLOOKUP($X2447,Sheet3!$A$2:$A$392,Sheet3!$D$2:$D$392,"none", 1,1), $AF$2)</f>
        <v>1</v>
      </c>
    </row>
    <row r="2448" spans="1:27">
      <c r="A2448">
        <v>3500</v>
      </c>
      <c r="B2448" t="s">
        <v>3803</v>
      </c>
      <c r="C2448" t="s">
        <v>297</v>
      </c>
      <c r="D2448">
        <v>22</v>
      </c>
      <c r="E2448">
        <v>16</v>
      </c>
      <c r="F2448">
        <v>48.045812611199999</v>
      </c>
      <c r="G2448">
        <v>-12</v>
      </c>
      <c r="H2448">
        <v>49</v>
      </c>
      <c r="I2448">
        <v>53.158376496000002</v>
      </c>
      <c r="J2448">
        <f>(D2448+E2448/60+F2448/3600)*15</f>
        <v>334.20019088587998</v>
      </c>
      <c r="K2448">
        <f>IF(G2448&lt;0, G2448-H2448/60-I2448/3600, G2448+H2448/60+I2448/3600)</f>
        <v>-12.83143288236</v>
      </c>
      <c r="L2448">
        <v>3.5670000000000002</v>
      </c>
      <c r="M2448">
        <v>6.0279999999999996</v>
      </c>
      <c r="N2448">
        <v>7.43</v>
      </c>
      <c r="O2448" t="s">
        <v>9341</v>
      </c>
      <c r="P2448">
        <v>6.4630000000000001</v>
      </c>
      <c r="Q2448">
        <v>5.3330000000000002</v>
      </c>
      <c r="R2448" t="s">
        <v>9341</v>
      </c>
      <c r="S2448">
        <v>5.0229999999999997</v>
      </c>
      <c r="T2448" t="s">
        <v>9341</v>
      </c>
      <c r="U2448" t="s">
        <v>9500</v>
      </c>
      <c r="V2448" t="str">
        <f>LEFT($U2448,2)</f>
        <v>K1</v>
      </c>
      <c r="W2448" s="3">
        <f>_xlfn.XLOOKUP(V2448,$AC$2:$AC$43,$AD$2:$AD$43,"none")</f>
        <v>0.86</v>
      </c>
      <c r="X2448" s="3">
        <f>IF(ISNUMBER($W2448), 4600 * (1 / (0.92 * $W2448 + 1.7) + 1 / (0.92 * $W2448 + 0.62)),"none")</f>
        <v>5106.1368670782376</v>
      </c>
      <c r="Y2448" s="8">
        <f>IF(ISNUMBER($X2448), _xlfn.XLOOKUP($X2448,Sheet3!$A$2:$A$392,Sheet3!$B$2:$B$392,"none", 1,1), $AF$2)</f>
        <v>1</v>
      </c>
      <c r="Z2448" s="8">
        <f>IF(ISNUMBER($X2448), _xlfn.XLOOKUP($X2448,Sheet3!$A$2:$A$392,Sheet3!$C$2:$C$392,"none", 1,1), $AF$2)</f>
        <v>0.82210000000000005</v>
      </c>
      <c r="AA2448" s="8">
        <f>IF(ISNUMBER($X2448), _xlfn.XLOOKUP($X2448,Sheet3!$A$2:$A$392,Sheet3!$D$2:$D$392,"none", 1,1), $AF$2)</f>
        <v>0.65410000000000001</v>
      </c>
    </row>
    <row r="2449" spans="1:27">
      <c r="A2449">
        <v>6588</v>
      </c>
      <c r="B2449" t="s">
        <v>6891</v>
      </c>
      <c r="C2449" t="s">
        <v>12</v>
      </c>
      <c r="D2449">
        <v>16</v>
      </c>
      <c r="E2449">
        <v>52</v>
      </c>
      <c r="F2449">
        <v>58.057779611999997</v>
      </c>
      <c r="G2449">
        <v>31</v>
      </c>
      <c r="H2449">
        <v>42</v>
      </c>
      <c r="I2449">
        <v>6.022816164</v>
      </c>
      <c r="J2449">
        <f>(D2449+E2449/60+F2449/3600)*15</f>
        <v>253.24190741504998</v>
      </c>
      <c r="K2449">
        <f>IF(G2449&lt;0, G2449-H2449/60-I2449/3600, G2449+H2449/60+I2449/3600)</f>
        <v>31.701673004490001</v>
      </c>
      <c r="L2449">
        <v>-91.057000000000002</v>
      </c>
      <c r="M2449">
        <v>-17.686</v>
      </c>
      <c r="N2449">
        <v>33.6</v>
      </c>
      <c r="O2449" t="s">
        <v>9341</v>
      </c>
      <c r="P2449">
        <v>5.64</v>
      </c>
      <c r="Q2449">
        <v>5.3330000000000002</v>
      </c>
      <c r="R2449" t="s">
        <v>9341</v>
      </c>
      <c r="S2449">
        <v>5.2549999999999999</v>
      </c>
      <c r="T2449">
        <v>4.97</v>
      </c>
      <c r="U2449" t="s">
        <v>9465</v>
      </c>
      <c r="V2449" t="str">
        <f>LEFT($U2449,2)</f>
        <v>F0</v>
      </c>
      <c r="W2449" s="3">
        <f>_xlfn.XLOOKUP(V2449,$AC$2:$AC$43,$AD$2:$AD$43,"none")</f>
        <v>0.32</v>
      </c>
      <c r="X2449" s="3">
        <f>IF(ISNUMBER($W2449), 4600 * (1 / (0.92 * $W2449 + 1.7) + 1 / (0.92 * $W2449 + 0.62)),"none")</f>
        <v>7337.0792549848238</v>
      </c>
      <c r="Y2449" s="8">
        <f>IF(ISNUMBER($X2449), _xlfn.XLOOKUP($X2449,Sheet3!$A$2:$A$392,Sheet3!$B$2:$B$392,"none", 1,1), $AF$2)</f>
        <v>0.86680000000000001</v>
      </c>
      <c r="Z2449" s="8">
        <f>IF(ISNUMBER($X2449), _xlfn.XLOOKUP($X2449,Sheet3!$A$2:$A$392,Sheet3!$C$2:$C$392,"none", 1,1), $AF$2)</f>
        <v>0.87180000000000002</v>
      </c>
      <c r="AA2449" s="8">
        <f>IF(ISNUMBER($X2449), _xlfn.XLOOKUP($X2449,Sheet3!$A$2:$A$392,Sheet3!$D$2:$D$392,"none", 1,1), $AF$2)</f>
        <v>1</v>
      </c>
    </row>
    <row r="2450" spans="1:27">
      <c r="A2450">
        <v>8554</v>
      </c>
      <c r="B2450" t="s">
        <v>8857</v>
      </c>
      <c r="C2450" t="s">
        <v>12</v>
      </c>
      <c r="D2450">
        <v>20</v>
      </c>
      <c r="E2450">
        <v>53</v>
      </c>
      <c r="F2450">
        <v>40.185382152000003</v>
      </c>
      <c r="G2450">
        <v>-39</v>
      </c>
      <c r="H2450">
        <v>48</v>
      </c>
      <c r="I2450">
        <v>35.509256172000001</v>
      </c>
      <c r="J2450">
        <f>(D2450+E2450/60+F2450/3600)*15</f>
        <v>313.41743909230001</v>
      </c>
      <c r="K2450">
        <f>IF(G2450&lt;0, G2450-H2450/60-I2450/3600, G2450+H2450/60+I2450/3600)</f>
        <v>-39.809863682269999</v>
      </c>
      <c r="L2450">
        <v>43.548000000000002</v>
      </c>
      <c r="M2450">
        <v>-97.022999999999996</v>
      </c>
      <c r="N2450">
        <v>8.24</v>
      </c>
      <c r="O2450" t="s">
        <v>9341</v>
      </c>
      <c r="P2450">
        <v>6.65</v>
      </c>
      <c r="Q2450">
        <v>5.3339999999999996</v>
      </c>
      <c r="R2450" t="s">
        <v>9341</v>
      </c>
      <c r="S2450">
        <v>4.9359999999999999</v>
      </c>
      <c r="T2450" t="s">
        <v>9341</v>
      </c>
      <c r="U2450" t="s">
        <v>9371</v>
      </c>
      <c r="V2450" t="str">
        <f>LEFT($U2450,2)</f>
        <v>K2</v>
      </c>
      <c r="W2450" s="3">
        <f>_xlfn.XLOOKUP(V2450,$AC$2:$AC$43,$AD$2:$AD$43,"none")</f>
        <v>0.92</v>
      </c>
      <c r="X2450" s="3">
        <f>IF(ISNUMBER($W2450), 4600 * (1 / (0.92 * $W2450 + 1.7) + 1 / (0.92 * $W2450 + 0.62)),"none")</f>
        <v>4943.4058698702656</v>
      </c>
      <c r="Y2450" s="8">
        <f>IF(ISNUMBER($X2450), _xlfn.XLOOKUP($X2450,Sheet3!$A$2:$A$392,Sheet3!$B$2:$B$392,"none", 1,1), $AF$2)</f>
        <v>1</v>
      </c>
      <c r="Z2450" s="8">
        <f>IF(ISNUMBER($X2450), _xlfn.XLOOKUP($X2450,Sheet3!$A$2:$A$392,Sheet3!$C$2:$C$392,"none", 1,1), $AF$2)</f>
        <v>0.79920000000000002</v>
      </c>
      <c r="AA2450" s="8">
        <f>IF(ISNUMBER($X2450), _xlfn.XLOOKUP($X2450,Sheet3!$A$2:$A$392,Sheet3!$D$2:$D$392,"none", 1,1), $AF$2)</f>
        <v>0.60450000000000004</v>
      </c>
    </row>
    <row r="2451" spans="1:27">
      <c r="A2451">
        <v>984</v>
      </c>
      <c r="B2451" t="s">
        <v>1285</v>
      </c>
      <c r="C2451" t="s">
        <v>297</v>
      </c>
      <c r="D2451">
        <v>6</v>
      </c>
      <c r="E2451">
        <v>46</v>
      </c>
      <c r="F2451">
        <v>49.510273466400001</v>
      </c>
      <c r="G2451">
        <v>57</v>
      </c>
      <c r="H2451">
        <v>10</v>
      </c>
      <c r="I2451">
        <v>9.0329123639999995</v>
      </c>
      <c r="J2451">
        <f>(D2451+E2451/60+F2451/3600)*15</f>
        <v>101.70629280611</v>
      </c>
      <c r="K2451">
        <f>IF(G2451&lt;0, G2451-H2451/60-I2451/3600, G2451+H2451/60+I2451/3600)</f>
        <v>57.169175808989998</v>
      </c>
      <c r="L2451">
        <v>14.505000000000001</v>
      </c>
      <c r="M2451">
        <v>-38.472000000000001</v>
      </c>
      <c r="N2451">
        <v>14.91</v>
      </c>
      <c r="O2451" t="s">
        <v>9341</v>
      </c>
      <c r="P2451">
        <v>6.31</v>
      </c>
      <c r="Q2451">
        <v>5.335</v>
      </c>
      <c r="R2451" t="s">
        <v>9341</v>
      </c>
      <c r="S2451">
        <v>5.0750000000000002</v>
      </c>
      <c r="T2451" t="s">
        <v>9341</v>
      </c>
      <c r="U2451" t="s">
        <v>9663</v>
      </c>
      <c r="V2451" t="str">
        <f>LEFT($U2451,2)</f>
        <v>K0</v>
      </c>
      <c r="W2451" s="3">
        <f>_xlfn.XLOOKUP(V2451,$AC$2:$AC$43,$AD$2:$AD$43,"none")</f>
        <v>0.81</v>
      </c>
      <c r="X2451" s="3">
        <f>IF(ISNUMBER($W2451), 4600 * (1 / (0.92 * $W2451 + 1.7) + 1 / (0.92 * $W2451 + 0.62)),"none")</f>
        <v>5250.7063834266155</v>
      </c>
      <c r="Y2451" s="8">
        <f>IF(ISNUMBER($X2451), _xlfn.XLOOKUP($X2451,Sheet3!$A$2:$A$392,Sheet3!$B$2:$B$392,"none", 1,1), $AF$2)</f>
        <v>1</v>
      </c>
      <c r="Z2451" s="8">
        <f>IF(ISNUMBER($X2451), _xlfn.XLOOKUP($X2451,Sheet3!$A$2:$A$392,Sheet3!$C$2:$C$392,"none", 1,1), $AF$2)</f>
        <v>0.83299999999999996</v>
      </c>
      <c r="AA2451" s="8">
        <f>IF(ISNUMBER($X2451), _xlfn.XLOOKUP($X2451,Sheet3!$A$2:$A$392,Sheet3!$D$2:$D$392,"none", 1,1), $AF$2)</f>
        <v>0.67869999999999997</v>
      </c>
    </row>
    <row r="2452" spans="1:27">
      <c r="A2452">
        <v>1430</v>
      </c>
      <c r="B2452" t="s">
        <v>1731</v>
      </c>
      <c r="C2452" t="s">
        <v>297</v>
      </c>
      <c r="D2452">
        <v>3</v>
      </c>
      <c r="E2452">
        <v>2</v>
      </c>
      <c r="F2452">
        <v>42.288094629600003</v>
      </c>
      <c r="G2452">
        <v>-7</v>
      </c>
      <c r="H2452">
        <v>41</v>
      </c>
      <c r="I2452">
        <v>7.718204472</v>
      </c>
      <c r="J2452">
        <f>(D2452+E2452/60+F2452/3600)*15</f>
        <v>45.676200394289999</v>
      </c>
      <c r="K2452">
        <f>IF(G2452&lt;0, G2452-H2452/60-I2452/3600, G2452+H2452/60+I2452/3600)</f>
        <v>-7.6854772790200006</v>
      </c>
      <c r="L2452">
        <v>43.204999999999998</v>
      </c>
      <c r="M2452">
        <v>-1.7270000000000001</v>
      </c>
      <c r="N2452">
        <v>12.89</v>
      </c>
      <c r="O2452" t="s">
        <v>9341</v>
      </c>
      <c r="P2452">
        <v>6.2949999999999999</v>
      </c>
      <c r="Q2452">
        <v>5.3360000000000003</v>
      </c>
      <c r="R2452" t="s">
        <v>9341</v>
      </c>
      <c r="S2452">
        <v>5.1020000000000003</v>
      </c>
      <c r="T2452" t="s">
        <v>9341</v>
      </c>
      <c r="U2452" t="s">
        <v>9403</v>
      </c>
      <c r="V2452" t="str">
        <f>LEFT($U2452,2)</f>
        <v>K0</v>
      </c>
      <c r="W2452" s="3">
        <f>_xlfn.XLOOKUP(V2452,$AC$2:$AC$43,$AD$2:$AD$43,"none")</f>
        <v>0.81</v>
      </c>
      <c r="X2452" s="3">
        <f>IF(ISNUMBER($W2452), 4600 * (1 / (0.92 * $W2452 + 1.7) + 1 / (0.92 * $W2452 + 0.62)),"none")</f>
        <v>5250.7063834266155</v>
      </c>
      <c r="Y2452" s="8">
        <f>IF(ISNUMBER($X2452), _xlfn.XLOOKUP($X2452,Sheet3!$A$2:$A$392,Sheet3!$B$2:$B$392,"none", 1,1), $AF$2)</f>
        <v>1</v>
      </c>
      <c r="Z2452" s="8">
        <f>IF(ISNUMBER($X2452), _xlfn.XLOOKUP($X2452,Sheet3!$A$2:$A$392,Sheet3!$C$2:$C$392,"none", 1,1), $AF$2)</f>
        <v>0.83299999999999996</v>
      </c>
      <c r="AA2452" s="8">
        <f>IF(ISNUMBER($X2452), _xlfn.XLOOKUP($X2452,Sheet3!$A$2:$A$392,Sheet3!$D$2:$D$392,"none", 1,1), $AF$2)</f>
        <v>0.67869999999999997</v>
      </c>
    </row>
    <row r="2453" spans="1:27">
      <c r="A2453">
        <v>3931</v>
      </c>
      <c r="B2453" t="s">
        <v>4234</v>
      </c>
      <c r="C2453" t="s">
        <v>10</v>
      </c>
      <c r="D2453">
        <v>21</v>
      </c>
      <c r="E2453">
        <v>50</v>
      </c>
      <c r="F2453">
        <v>8.6999159000000006</v>
      </c>
      <c r="G2453">
        <v>17</v>
      </c>
      <c r="H2453">
        <v>17</v>
      </c>
      <c r="I2453">
        <v>9.058878</v>
      </c>
      <c r="J2453">
        <f>(D2453+E2453/60+F2453/3600)*15</f>
        <v>327.53624964958328</v>
      </c>
      <c r="K2453">
        <f>IF(G2453&lt;0, G2453-H2453/60-I2453/3600, G2453+H2453/60+I2453/3600)</f>
        <v>17.285849688333336</v>
      </c>
      <c r="L2453">
        <v>91.63</v>
      </c>
      <c r="M2453">
        <v>-44.04</v>
      </c>
      <c r="N2453">
        <v>29.92</v>
      </c>
      <c r="O2453" t="s">
        <v>9341</v>
      </c>
      <c r="P2453">
        <v>5.7169999999999996</v>
      </c>
      <c r="Q2453">
        <v>5.3360000000000003</v>
      </c>
      <c r="R2453" t="s">
        <v>9341</v>
      </c>
      <c r="S2453">
        <v>5.149</v>
      </c>
      <c r="T2453" t="s">
        <v>9341</v>
      </c>
      <c r="U2453" t="s">
        <v>10562</v>
      </c>
      <c r="V2453" t="str">
        <f>LEFT($U2453,2)</f>
        <v>F2</v>
      </c>
      <c r="W2453" s="3">
        <f>_xlfn.XLOOKUP(V2453,$AC$2:$AC$43,$AD$2:$AD$43,"none")</f>
        <v>0.35</v>
      </c>
      <c r="X2453" s="3">
        <f>IF(ISNUMBER($W2453), 4600 * (1 / (0.92 * $W2453 + 1.7) + 1 / (0.92 * $W2453 + 0.62)),"none")</f>
        <v>7158.2024482287206</v>
      </c>
      <c r="Y2453" s="8">
        <f>IF(ISNUMBER($X2453), _xlfn.XLOOKUP($X2453,Sheet3!$A$2:$A$392,Sheet3!$B$2:$B$392,"none", 1,1), $AF$2)</f>
        <v>0.89859999999999995</v>
      </c>
      <c r="Z2453" s="8">
        <f>IF(ISNUMBER($X2453), _xlfn.XLOOKUP($X2453,Sheet3!$A$2:$A$392,Sheet3!$C$2:$C$392,"none", 1,1), $AF$2)</f>
        <v>0.89249999999999996</v>
      </c>
      <c r="AA2453" s="8">
        <f>IF(ISNUMBER($X2453), _xlfn.XLOOKUP($X2453,Sheet3!$A$2:$A$392,Sheet3!$D$2:$D$392,"none", 1,1), $AF$2)</f>
        <v>1</v>
      </c>
    </row>
    <row r="2454" spans="1:27">
      <c r="A2454">
        <v>6817</v>
      </c>
      <c r="B2454" t="s">
        <v>7120</v>
      </c>
      <c r="C2454" t="s">
        <v>297</v>
      </c>
      <c r="D2454">
        <v>19</v>
      </c>
      <c r="E2454">
        <v>34</v>
      </c>
      <c r="F2454">
        <v>41.261425439999996</v>
      </c>
      <c r="G2454">
        <v>42</v>
      </c>
      <c r="H2454">
        <v>24</v>
      </c>
      <c r="I2454">
        <v>45.052371035999997</v>
      </c>
      <c r="J2454">
        <f>(D2454+E2454/60+F2454/3600)*15</f>
        <v>293.67192260600001</v>
      </c>
      <c r="K2454">
        <f>IF(G2454&lt;0, G2454-H2454/60-I2454/3600, G2454+H2454/60+I2454/3600)</f>
        <v>42.41251454751</v>
      </c>
      <c r="L2454">
        <v>2.5259999999999998</v>
      </c>
      <c r="M2454">
        <v>-31.951000000000001</v>
      </c>
      <c r="N2454">
        <v>5.76</v>
      </c>
      <c r="O2454" t="s">
        <v>9341</v>
      </c>
      <c r="P2454">
        <v>5.3959999999999999</v>
      </c>
      <c r="Q2454">
        <v>5.3360000000000003</v>
      </c>
      <c r="R2454" t="s">
        <v>9341</v>
      </c>
      <c r="S2454">
        <v>5.3</v>
      </c>
      <c r="T2454" t="s">
        <v>9341</v>
      </c>
      <c r="U2454" t="s">
        <v>9352</v>
      </c>
      <c r="V2454" t="str">
        <f>LEFT($U2454,2)</f>
        <v>A2</v>
      </c>
      <c r="W2454" s="3">
        <f>_xlfn.XLOOKUP(V2454,$AC$2:$AC$43,$AD$2:$AD$43,"none")</f>
        <v>0.05</v>
      </c>
      <c r="X2454" s="3">
        <f>IF(ISNUMBER($W2454), 4600 * (1 / (0.92 * $W2454 + 1.7) + 1 / (0.92 * $W2454 + 0.62)),"none")</f>
        <v>9541.5002631497482</v>
      </c>
      <c r="Y2454" s="8">
        <f>IF(ISNUMBER($X2454), _xlfn.XLOOKUP($X2454,Sheet3!$A$2:$A$392,Sheet3!$B$2:$B$392,"none", 1,1), $AF$2)</f>
        <v>0.65039999999999998</v>
      </c>
      <c r="Z2454" s="8">
        <f>IF(ISNUMBER($X2454), _xlfn.XLOOKUP($X2454,Sheet3!$A$2:$A$392,Sheet3!$C$2:$C$392,"none", 1,1), $AF$2)</f>
        <v>0.72150000000000003</v>
      </c>
      <c r="AA2454" s="8">
        <f>IF(ISNUMBER($X2454), _xlfn.XLOOKUP($X2454,Sheet3!$A$2:$A$392,Sheet3!$D$2:$D$392,"none", 1,1), $AF$2)</f>
        <v>1</v>
      </c>
    </row>
    <row r="2455" spans="1:27">
      <c r="A2455">
        <v>1574</v>
      </c>
      <c r="B2455" t="s">
        <v>1875</v>
      </c>
      <c r="C2455" t="s">
        <v>16</v>
      </c>
      <c r="D2455">
        <v>3</v>
      </c>
      <c r="E2455">
        <v>45</v>
      </c>
      <c r="F2455">
        <v>40.443367019999997</v>
      </c>
      <c r="G2455">
        <v>6</v>
      </c>
      <c r="H2455">
        <v>2</v>
      </c>
      <c r="I2455">
        <v>59.985349223999997</v>
      </c>
      <c r="J2455">
        <f>(D2455+E2455/60+F2455/3600)*15</f>
        <v>56.418514029249998</v>
      </c>
      <c r="K2455">
        <f>IF(G2455&lt;0, G2455-H2455/60-I2455/3600, G2455+H2455/60+I2455/3600)</f>
        <v>6.0499959303399997</v>
      </c>
      <c r="L2455">
        <v>21.532</v>
      </c>
      <c r="M2455">
        <v>-13.456</v>
      </c>
      <c r="N2455">
        <v>5.54</v>
      </c>
      <c r="O2455" t="s">
        <v>9341</v>
      </c>
      <c r="P2455">
        <v>5.2249999999999996</v>
      </c>
      <c r="Q2455">
        <v>5.3369999999999997</v>
      </c>
      <c r="R2455" t="s">
        <v>9341</v>
      </c>
      <c r="S2455">
        <v>5.3289999999999997</v>
      </c>
      <c r="T2455" t="s">
        <v>9341</v>
      </c>
      <c r="U2455" t="s">
        <v>9436</v>
      </c>
      <c r="V2455" t="str">
        <f>LEFT($U2455,2)</f>
        <v>B3</v>
      </c>
      <c r="W2455" s="3">
        <f>_xlfn.XLOOKUP(V2455,$AC$2:$AC$43,$AD$2:$AD$43,"none")</f>
        <v>-0.2</v>
      </c>
      <c r="X2455" s="3">
        <f>IF(ISNUMBER($W2455), 4600 * (1 / (0.92 * $W2455 + 1.7) + 1 / (0.92 * $W2455 + 0.62)),"none")</f>
        <v>13584.75950715306</v>
      </c>
      <c r="Y2455" s="8">
        <f>IF(ISNUMBER($X2455), _xlfn.XLOOKUP($X2455,Sheet3!$A$2:$A$392,Sheet3!$B$2:$B$392,"none", 1,1), $AF$2)</f>
        <v>0.50129999999999997</v>
      </c>
      <c r="Z2455" s="8">
        <f>IF(ISNUMBER($X2455), _xlfn.XLOOKUP($X2455,Sheet3!$A$2:$A$392,Sheet3!$C$2:$C$392,"none", 1,1), $AF$2)</f>
        <v>0.60470000000000002</v>
      </c>
      <c r="AA2455" s="8">
        <f>IF(ISNUMBER($X2455), _xlfn.XLOOKUP($X2455,Sheet3!$A$2:$A$392,Sheet3!$D$2:$D$392,"none", 1,1), $AF$2)</f>
        <v>1</v>
      </c>
    </row>
    <row r="2456" spans="1:27">
      <c r="A2456">
        <v>2699</v>
      </c>
      <c r="B2456" t="s">
        <v>3002</v>
      </c>
      <c r="C2456" t="s">
        <v>297</v>
      </c>
      <c r="D2456">
        <v>7</v>
      </c>
      <c r="E2456">
        <v>15</v>
      </c>
      <c r="F2456">
        <v>21.068133105600001</v>
      </c>
      <c r="G2456">
        <v>-30</v>
      </c>
      <c r="H2456">
        <v>41</v>
      </c>
      <c r="I2456">
        <v>11.217833988000001</v>
      </c>
      <c r="J2456">
        <f>(D2456+E2456/60+F2456/3600)*15</f>
        <v>108.83778388793999</v>
      </c>
      <c r="K2456">
        <f>IF(G2456&lt;0, G2456-H2456/60-I2456/3600, G2456+H2456/60+I2456/3600)</f>
        <v>-30.686449398330002</v>
      </c>
      <c r="L2456">
        <v>-13.502000000000001</v>
      </c>
      <c r="M2456">
        <v>14.36</v>
      </c>
      <c r="N2456">
        <v>4.7699999999999996</v>
      </c>
      <c r="O2456" t="s">
        <v>9341</v>
      </c>
      <c r="P2456">
        <v>5.1820000000000004</v>
      </c>
      <c r="Q2456">
        <v>5.3369999999999997</v>
      </c>
      <c r="R2456" t="s">
        <v>9341</v>
      </c>
      <c r="S2456">
        <v>5.3159999999999998</v>
      </c>
      <c r="T2456" t="s">
        <v>9341</v>
      </c>
      <c r="U2456" t="s">
        <v>9432</v>
      </c>
      <c r="V2456" t="str">
        <f>LEFT($U2456,2)</f>
        <v>B2</v>
      </c>
      <c r="W2456" s="3">
        <f>_xlfn.XLOOKUP(V2456,$AC$2:$AC$43,$AD$2:$AD$43,"none")</f>
        <v>-0.24</v>
      </c>
      <c r="X2456" s="3">
        <f>IF(ISNUMBER($W2456), 4600 * (1 / (0.92 * $W2456 + 1.7) + 1 / (0.92 * $W2456 + 0.62)),"none")</f>
        <v>14632.835167360139</v>
      </c>
      <c r="Y2456" s="8">
        <f>IF(ISNUMBER($X2456), _xlfn.XLOOKUP($X2456,Sheet3!$A$2:$A$392,Sheet3!$B$2:$B$392,"none", 1,1), $AF$2)</f>
        <v>0.47989999999999999</v>
      </c>
      <c r="Z2456" s="8">
        <f>IF(ISNUMBER($X2456), _xlfn.XLOOKUP($X2456,Sheet3!$A$2:$A$392,Sheet3!$C$2:$C$392,"none", 1,1), $AF$2)</f>
        <v>0.58679999999999999</v>
      </c>
      <c r="AA2456" s="8">
        <f>IF(ISNUMBER($X2456), _xlfn.XLOOKUP($X2456,Sheet3!$A$2:$A$392,Sheet3!$D$2:$D$392,"none", 1,1), $AF$2)</f>
        <v>1</v>
      </c>
    </row>
    <row r="2457" spans="1:27">
      <c r="A2457">
        <v>3063</v>
      </c>
      <c r="B2457" t="s">
        <v>3366</v>
      </c>
      <c r="C2457" t="s">
        <v>12</v>
      </c>
      <c r="D2457">
        <v>8</v>
      </c>
      <c r="E2457">
        <v>31</v>
      </c>
      <c r="F2457">
        <v>35.729960220000002</v>
      </c>
      <c r="G2457">
        <v>18</v>
      </c>
      <c r="H2457">
        <v>5</v>
      </c>
      <c r="I2457">
        <v>39.905422655999999</v>
      </c>
      <c r="J2457">
        <f>(D2457+E2457/60+F2457/3600)*15</f>
        <v>127.89887483425002</v>
      </c>
      <c r="K2457">
        <f>IF(G2457&lt;0, G2457-H2457/60-I2457/3600, G2457+H2457/60+I2457/3600)</f>
        <v>18.094418172959998</v>
      </c>
      <c r="L2457">
        <v>-59.639000000000003</v>
      </c>
      <c r="M2457">
        <v>-56.615000000000002</v>
      </c>
      <c r="N2457">
        <v>7.56</v>
      </c>
      <c r="O2457" t="s">
        <v>9341</v>
      </c>
      <c r="P2457">
        <v>6.9080000000000004</v>
      </c>
      <c r="Q2457">
        <v>5.3369999999999997</v>
      </c>
      <c r="R2457" t="s">
        <v>9341</v>
      </c>
      <c r="S2457">
        <v>4.641</v>
      </c>
      <c r="T2457" t="s">
        <v>9341</v>
      </c>
      <c r="U2457" t="s">
        <v>9360</v>
      </c>
      <c r="V2457" t="str">
        <f>LEFT($U2457,2)</f>
        <v>K5</v>
      </c>
      <c r="W2457" s="3">
        <f>_xlfn.XLOOKUP(V2457,$AC$2:$AC$43,$AD$2:$AD$43,"none")</f>
        <v>1.1499999999999999</v>
      </c>
      <c r="X2457" s="3">
        <f>IF(ISNUMBER($W2457), 4600 * (1 / (0.92 * $W2457 + 1.7) + 1 / (0.92 * $W2457 + 0.62)),"none")</f>
        <v>4409.2340323652679</v>
      </c>
      <c r="Y2457" s="8">
        <f>IF(ISNUMBER($X2457), _xlfn.XLOOKUP($X2457,Sheet3!$A$2:$A$392,Sheet3!$B$2:$B$392,"none", 1,1), $AF$2)</f>
        <v>1</v>
      </c>
      <c r="Z2457" s="8">
        <f>IF(ISNUMBER($X2457), _xlfn.XLOOKUP($X2457,Sheet3!$A$2:$A$392,Sheet3!$C$2:$C$392,"none", 1,1), $AF$2)</f>
        <v>0.73599999999999999</v>
      </c>
      <c r="AA2457" s="8">
        <f>IF(ISNUMBER($X2457), _xlfn.XLOOKUP($X2457,Sheet3!$A$2:$A$392,Sheet3!$D$2:$D$392,"none", 1,1), $AF$2)</f>
        <v>0.4803</v>
      </c>
    </row>
    <row r="2458" spans="1:27">
      <c r="A2458">
        <v>6161</v>
      </c>
      <c r="B2458" t="s">
        <v>6464</v>
      </c>
      <c r="C2458" t="s">
        <v>313</v>
      </c>
      <c r="D2458">
        <v>15</v>
      </c>
      <c r="E2458">
        <v>15</v>
      </c>
      <c r="F2458">
        <v>11.3569114488</v>
      </c>
      <c r="G2458">
        <v>4</v>
      </c>
      <c r="H2458">
        <v>56</v>
      </c>
      <c r="I2458">
        <v>21.679552428000001</v>
      </c>
      <c r="J2458">
        <f>(D2458+E2458/60+F2458/3600)*15</f>
        <v>228.79732046436999</v>
      </c>
      <c r="K2458">
        <f>IF(G2458&lt;0, G2458-H2458/60-I2458/3600, G2458+H2458/60+I2458/3600)</f>
        <v>4.9393554312300001</v>
      </c>
      <c r="L2458">
        <v>-17.768000000000001</v>
      </c>
      <c r="M2458">
        <v>4.4960000000000004</v>
      </c>
      <c r="N2458">
        <v>6.31</v>
      </c>
      <c r="O2458" t="s">
        <v>9341</v>
      </c>
      <c r="P2458">
        <v>6.4130000000000003</v>
      </c>
      <c r="Q2458">
        <v>5.3369999999999997</v>
      </c>
      <c r="R2458" t="s">
        <v>9341</v>
      </c>
      <c r="S2458">
        <v>4.9729999999999999</v>
      </c>
      <c r="T2458" t="s">
        <v>9341</v>
      </c>
      <c r="U2458" t="s">
        <v>9403</v>
      </c>
      <c r="V2458" t="str">
        <f>LEFT($U2458,2)</f>
        <v>K0</v>
      </c>
      <c r="W2458" s="3">
        <f>_xlfn.XLOOKUP(V2458,$AC$2:$AC$43,$AD$2:$AD$43,"none")</f>
        <v>0.81</v>
      </c>
      <c r="X2458" s="3">
        <f>IF(ISNUMBER($W2458), 4600 * (1 / (0.92 * $W2458 + 1.7) + 1 / (0.92 * $W2458 + 0.62)),"none")</f>
        <v>5250.7063834266155</v>
      </c>
      <c r="Y2458" s="8">
        <f>IF(ISNUMBER($X2458), _xlfn.XLOOKUP($X2458,Sheet3!$A$2:$A$392,Sheet3!$B$2:$B$392,"none", 1,1), $AF$2)</f>
        <v>1</v>
      </c>
      <c r="Z2458" s="8">
        <f>IF(ISNUMBER($X2458), _xlfn.XLOOKUP($X2458,Sheet3!$A$2:$A$392,Sheet3!$C$2:$C$392,"none", 1,1), $AF$2)</f>
        <v>0.83299999999999996</v>
      </c>
      <c r="AA2458" s="8">
        <f>IF(ISNUMBER($X2458), _xlfn.XLOOKUP($X2458,Sheet3!$A$2:$A$392,Sheet3!$D$2:$D$392,"none", 1,1), $AF$2)</f>
        <v>0.67869999999999997</v>
      </c>
    </row>
    <row r="2459" spans="1:27">
      <c r="A2459">
        <v>2995</v>
      </c>
      <c r="B2459" t="s">
        <v>3298</v>
      </c>
      <c r="C2459" t="s">
        <v>297</v>
      </c>
      <c r="D2459">
        <v>8</v>
      </c>
      <c r="E2459">
        <v>7</v>
      </c>
      <c r="F2459">
        <v>18.039996244800001</v>
      </c>
      <c r="G2459">
        <v>-20</v>
      </c>
      <c r="H2459">
        <v>33</v>
      </c>
      <c r="I2459">
        <v>15.6353454</v>
      </c>
      <c r="J2459">
        <f>(D2459+E2459/60+F2459/3600)*15</f>
        <v>121.82516665102001</v>
      </c>
      <c r="K2459">
        <f>IF(G2459&lt;0, G2459-H2459/60-I2459/3600, G2459+H2459/60+I2459/3600)</f>
        <v>-20.554343151499999</v>
      </c>
      <c r="L2459">
        <v>-9.9339999999999993</v>
      </c>
      <c r="M2459">
        <v>0.91</v>
      </c>
      <c r="N2459">
        <v>2.0099999999999998</v>
      </c>
      <c r="O2459" t="s">
        <v>9341</v>
      </c>
      <c r="P2459">
        <v>5.423</v>
      </c>
      <c r="Q2459">
        <v>5.3380000000000001</v>
      </c>
      <c r="R2459" t="s">
        <v>9341</v>
      </c>
      <c r="S2459">
        <v>5.3010000000000002</v>
      </c>
      <c r="T2459" t="s">
        <v>9341</v>
      </c>
      <c r="U2459" t="s">
        <v>10367</v>
      </c>
      <c r="V2459" t="str">
        <f>LEFT($U2459,2)</f>
        <v>A3</v>
      </c>
      <c r="W2459" s="3">
        <f>_xlfn.XLOOKUP(V2459,$AC$2:$AC$43,$AD$2:$AD$43,"none")</f>
        <v>0.08</v>
      </c>
      <c r="X2459" s="3">
        <f>IF(ISNUMBER($W2459), 4600 * (1 / (0.92 * $W2459 + 1.7) + 1 / (0.92 * $W2459 + 0.62)),"none")</f>
        <v>9225.6595386701993</v>
      </c>
      <c r="Y2459" s="8">
        <f>IF(ISNUMBER($X2459), _xlfn.XLOOKUP($X2459,Sheet3!$A$2:$A$392,Sheet3!$B$2:$B$392,"none", 1,1), $AF$2)</f>
        <v>0.67030000000000001</v>
      </c>
      <c r="Z2459" s="8">
        <f>IF(ISNUMBER($X2459), _xlfn.XLOOKUP($X2459,Sheet3!$A$2:$A$392,Sheet3!$C$2:$C$392,"none", 1,1), $AF$2)</f>
        <v>0.73619999999999997</v>
      </c>
      <c r="AA2459" s="8">
        <f>IF(ISNUMBER($X2459), _xlfn.XLOOKUP($X2459,Sheet3!$A$2:$A$392,Sheet3!$D$2:$D$392,"none", 1,1), $AF$2)</f>
        <v>1</v>
      </c>
    </row>
    <row r="2460" spans="1:27">
      <c r="A2460">
        <v>3575</v>
      </c>
      <c r="B2460" t="s">
        <v>3878</v>
      </c>
      <c r="C2460" t="s">
        <v>16</v>
      </c>
      <c r="D2460">
        <v>22</v>
      </c>
      <c r="E2460">
        <v>20</v>
      </c>
      <c r="F2460">
        <v>11.9165745768</v>
      </c>
      <c r="G2460">
        <v>-7</v>
      </c>
      <c r="H2460">
        <v>49</v>
      </c>
      <c r="I2460">
        <v>15.966995808</v>
      </c>
      <c r="J2460">
        <f>(D2460+E2460/60+F2460/3600)*15</f>
        <v>335.04965239406999</v>
      </c>
      <c r="K2460">
        <f>IF(G2460&lt;0, G2460-H2460/60-I2460/3600, G2460+H2460/60+I2460/3600)</f>
        <v>-7.8211019432799995</v>
      </c>
      <c r="L2460">
        <v>14.803000000000001</v>
      </c>
      <c r="M2460">
        <v>-0.47199999999999998</v>
      </c>
      <c r="N2460">
        <v>4.34</v>
      </c>
      <c r="O2460">
        <v>4.9400000000000004</v>
      </c>
      <c r="P2460">
        <v>5.2859999999999996</v>
      </c>
      <c r="Q2460">
        <v>5.3390000000000004</v>
      </c>
      <c r="R2460" t="s">
        <v>9341</v>
      </c>
      <c r="S2460">
        <v>5.319</v>
      </c>
      <c r="T2460" t="s">
        <v>9341</v>
      </c>
      <c r="U2460" t="s">
        <v>9408</v>
      </c>
      <c r="V2460" t="str">
        <f>LEFT($U2460,2)</f>
        <v>B8</v>
      </c>
      <c r="W2460" s="3">
        <f>_xlfn.XLOOKUP(V2460,$AC$2:$AC$43,$AD$2:$AD$43,"none")</f>
        <v>-0.11</v>
      </c>
      <c r="X2460" s="3">
        <f>IF(ISNUMBER($W2460), 4600 * (1 / (0.92 * $W2460 + 1.7) + 1 / (0.92 * $W2460 + 0.62)),"none")</f>
        <v>11743.77313439976</v>
      </c>
      <c r="Y2460" s="8">
        <f>IF(ISNUMBER($X2460), _xlfn.XLOOKUP($X2460,Sheet3!$A$2:$A$392,Sheet3!$B$2:$B$392,"none", 1,1), $AF$2)</f>
        <v>0.54959999999999998</v>
      </c>
      <c r="Z2460" s="8">
        <f>IF(ISNUMBER($X2460), _xlfn.XLOOKUP($X2460,Sheet3!$A$2:$A$392,Sheet3!$C$2:$C$392,"none", 1,1), $AF$2)</f>
        <v>0.64410000000000001</v>
      </c>
      <c r="AA2460" s="8">
        <f>IF(ISNUMBER($X2460), _xlfn.XLOOKUP($X2460,Sheet3!$A$2:$A$392,Sheet3!$D$2:$D$392,"none", 1,1), $AF$2)</f>
        <v>1</v>
      </c>
    </row>
    <row r="2461" spans="1:27">
      <c r="A2461">
        <v>2060</v>
      </c>
      <c r="B2461" t="s">
        <v>2361</v>
      </c>
      <c r="C2461" t="s">
        <v>305</v>
      </c>
      <c r="D2461">
        <v>5</v>
      </c>
      <c r="E2461">
        <v>32</v>
      </c>
      <c r="F2461">
        <v>41.351009673599997</v>
      </c>
      <c r="G2461">
        <v>-1</v>
      </c>
      <c r="H2461">
        <v>35</v>
      </c>
      <c r="I2461">
        <v>30.595447356000001</v>
      </c>
      <c r="J2461">
        <f>(D2461+E2461/60+F2461/3600)*15</f>
        <v>83.172295873639996</v>
      </c>
      <c r="K2461">
        <f>IF(G2461&lt;0, G2461-H2461/60-I2461/3600, G2461+H2461/60+I2461/3600)</f>
        <v>-1.59183206871</v>
      </c>
      <c r="L2461">
        <v>1.919</v>
      </c>
      <c r="M2461">
        <v>-1.6259999999999999</v>
      </c>
      <c r="N2461">
        <v>2.35</v>
      </c>
      <c r="O2461">
        <v>4.24</v>
      </c>
      <c r="P2461">
        <v>5.15</v>
      </c>
      <c r="Q2461">
        <v>5.34</v>
      </c>
      <c r="R2461" t="s">
        <v>9341</v>
      </c>
      <c r="S2461">
        <v>5.3040000000000003</v>
      </c>
      <c r="T2461" t="s">
        <v>9341</v>
      </c>
      <c r="U2461" t="s">
        <v>10096</v>
      </c>
      <c r="V2461" t="str">
        <f>LEFT($U2461,2)</f>
        <v>B2</v>
      </c>
      <c r="W2461" s="3">
        <f>_xlfn.XLOOKUP(V2461,$AC$2:$AC$43,$AD$2:$AD$43,"none")</f>
        <v>-0.24</v>
      </c>
      <c r="X2461" s="3">
        <f>IF(ISNUMBER($W2461), 4600 * (1 / (0.92 * $W2461 + 1.7) + 1 / (0.92 * $W2461 + 0.62)),"none")</f>
        <v>14632.835167360139</v>
      </c>
      <c r="Y2461" s="8">
        <f>IF(ISNUMBER($X2461), _xlfn.XLOOKUP($X2461,Sheet3!$A$2:$A$392,Sheet3!$B$2:$B$392,"none", 1,1), $AF$2)</f>
        <v>0.47989999999999999</v>
      </c>
      <c r="Z2461" s="8">
        <f>IF(ISNUMBER($X2461), _xlfn.XLOOKUP($X2461,Sheet3!$A$2:$A$392,Sheet3!$C$2:$C$392,"none", 1,1), $AF$2)</f>
        <v>0.58679999999999999</v>
      </c>
      <c r="AA2461" s="8">
        <f>IF(ISNUMBER($X2461), _xlfn.XLOOKUP($X2461,Sheet3!$A$2:$A$392,Sheet3!$D$2:$D$392,"none", 1,1), $AF$2)</f>
        <v>1</v>
      </c>
    </row>
    <row r="2462" spans="1:27">
      <c r="A2462">
        <v>2065</v>
      </c>
      <c r="B2462" t="s">
        <v>2366</v>
      </c>
      <c r="C2462" t="s">
        <v>24</v>
      </c>
      <c r="D2462">
        <v>5</v>
      </c>
      <c r="E2462">
        <v>33</v>
      </c>
      <c r="F2462">
        <v>31.446493370399999</v>
      </c>
      <c r="G2462">
        <v>-1</v>
      </c>
      <c r="H2462">
        <v>9</v>
      </c>
      <c r="I2462">
        <v>21.859452468000001</v>
      </c>
      <c r="J2462">
        <f>(D2462+E2462/60+F2462/3600)*15</f>
        <v>83.381027055709993</v>
      </c>
      <c r="K2462">
        <f>IF(G2462&lt;0, G2462-H2462/60-I2462/3600, G2462+H2462/60+I2462/3600)</f>
        <v>-1.15607207013</v>
      </c>
      <c r="L2462">
        <v>-1.0880000000000001</v>
      </c>
      <c r="M2462">
        <v>-1.1830000000000001</v>
      </c>
      <c r="N2462">
        <v>2.27</v>
      </c>
      <c r="O2462">
        <v>4.26</v>
      </c>
      <c r="P2462">
        <v>5.16</v>
      </c>
      <c r="Q2462">
        <v>5.34</v>
      </c>
      <c r="R2462">
        <v>5.39</v>
      </c>
      <c r="S2462">
        <v>5.31</v>
      </c>
      <c r="T2462">
        <v>5.59</v>
      </c>
      <c r="U2462" t="s">
        <v>10098</v>
      </c>
      <c r="V2462" t="str">
        <f>LEFT($U2462,2)</f>
        <v>B1</v>
      </c>
      <c r="W2462" s="3">
        <f>_xlfn.XLOOKUP(V2462,$AC$2:$AC$43,$AD$2:$AD$43,"none")</f>
        <v>-0.26</v>
      </c>
      <c r="X2462" s="3">
        <f>IF(ISNUMBER($W2462), 4600 * (1 / (0.92 * $W2462 + 1.7) + 1 / (0.92 * $W2462 + 0.62)),"none")</f>
        <v>15228.791407033788</v>
      </c>
      <c r="Y2462" s="8">
        <f>IF(ISNUMBER($X2462), _xlfn.XLOOKUP($X2462,Sheet3!$A$2:$A$392,Sheet3!$B$2:$B$392,"none", 1,1), $AF$2)</f>
        <v>0.47010000000000002</v>
      </c>
      <c r="Z2462" s="8">
        <f>IF(ISNUMBER($X2462), _xlfn.XLOOKUP($X2462,Sheet3!$A$2:$A$392,Sheet3!$C$2:$C$392,"none", 1,1), $AF$2)</f>
        <v>0.57840000000000003</v>
      </c>
      <c r="AA2462" s="8">
        <f>IF(ISNUMBER($X2462), _xlfn.XLOOKUP($X2462,Sheet3!$A$2:$A$392,Sheet3!$D$2:$D$392,"none", 1,1), $AF$2)</f>
        <v>1</v>
      </c>
    </row>
    <row r="2463" spans="1:27">
      <c r="A2463">
        <v>3382</v>
      </c>
      <c r="B2463" t="s">
        <v>3685</v>
      </c>
      <c r="C2463" t="s">
        <v>12</v>
      </c>
      <c r="D2463">
        <v>1</v>
      </c>
      <c r="E2463">
        <v>45</v>
      </c>
      <c r="F2463">
        <v>38.767052683199999</v>
      </c>
      <c r="G2463">
        <v>-25</v>
      </c>
      <c r="H2463">
        <v>3</v>
      </c>
      <c r="I2463">
        <v>9.4128537600000008</v>
      </c>
      <c r="J2463">
        <f>(D2463+E2463/60+F2463/3600)*15</f>
        <v>26.41152938618</v>
      </c>
      <c r="K2463">
        <f>IF(G2463&lt;0, G2463-H2463/60-I2463/3600, G2463+H2463/60+I2463/3600)</f>
        <v>-25.052614681600001</v>
      </c>
      <c r="L2463">
        <v>165.84700000000001</v>
      </c>
      <c r="M2463">
        <v>-49.654000000000003</v>
      </c>
      <c r="N2463">
        <v>35.64</v>
      </c>
      <c r="O2463" t="s">
        <v>9341</v>
      </c>
      <c r="P2463">
        <v>5.7030000000000003</v>
      </c>
      <c r="Q2463">
        <v>5.34</v>
      </c>
      <c r="R2463">
        <v>6.58</v>
      </c>
      <c r="S2463">
        <v>5.2530000000000001</v>
      </c>
      <c r="T2463" t="s">
        <v>9341</v>
      </c>
      <c r="U2463" t="s">
        <v>9401</v>
      </c>
      <c r="V2463" t="str">
        <f>LEFT($U2463,2)</f>
        <v>F1</v>
      </c>
      <c r="W2463" s="3">
        <f>_xlfn.XLOOKUP(V2463,$AC$2:$AC$43,$AD$2:$AD$43,"none")</f>
        <v>0.34</v>
      </c>
      <c r="X2463" s="3">
        <f>IF(ISNUMBER($W2463), 4600 * (1 / (0.92 * $W2463 + 1.7) + 1 / (0.92 * $W2463 + 0.62)),"none")</f>
        <v>7216.7629742546496</v>
      </c>
      <c r="Y2463" s="8">
        <f>IF(ISNUMBER($X2463), _xlfn.XLOOKUP($X2463,Sheet3!$A$2:$A$392,Sheet3!$B$2:$B$392,"none", 1,1), $AF$2)</f>
        <v>0.88229999999999997</v>
      </c>
      <c r="Z2463" s="8">
        <f>IF(ISNUMBER($X2463), _xlfn.XLOOKUP($X2463,Sheet3!$A$2:$A$392,Sheet3!$C$2:$C$392,"none", 1,1), $AF$2)</f>
        <v>0.88190000000000002</v>
      </c>
      <c r="AA2463" s="8">
        <f>IF(ISNUMBER($X2463), _xlfn.XLOOKUP($X2463,Sheet3!$A$2:$A$392,Sheet3!$D$2:$D$392,"none", 1,1), $AF$2)</f>
        <v>1</v>
      </c>
    </row>
    <row r="2464" spans="1:27">
      <c r="A2464">
        <v>3635</v>
      </c>
      <c r="B2464" t="s">
        <v>3938</v>
      </c>
      <c r="C2464" t="s">
        <v>297</v>
      </c>
      <c r="D2464">
        <v>1</v>
      </c>
      <c r="E2464">
        <v>45</v>
      </c>
      <c r="F2464">
        <v>59.259841267200002</v>
      </c>
      <c r="G2464">
        <v>-5</v>
      </c>
      <c r="H2464">
        <v>43</v>
      </c>
      <c r="I2464">
        <v>59.878345764000002</v>
      </c>
      <c r="J2464">
        <f>(D2464+E2464/60+F2464/3600)*15</f>
        <v>26.496916005279999</v>
      </c>
      <c r="K2464">
        <f>IF(G2464&lt;0, G2464-H2464/60-I2464/3600, G2464+H2464/60+I2464/3600)</f>
        <v>-5.73329954049</v>
      </c>
      <c r="L2464">
        <v>-10.222</v>
      </c>
      <c r="M2464">
        <v>-29.187000000000001</v>
      </c>
      <c r="N2464">
        <v>5.56</v>
      </c>
      <c r="O2464" t="s">
        <v>9341</v>
      </c>
      <c r="P2464">
        <v>6.86</v>
      </c>
      <c r="Q2464">
        <v>5.34</v>
      </c>
      <c r="R2464" t="s">
        <v>9341</v>
      </c>
      <c r="S2464">
        <v>4.78</v>
      </c>
      <c r="T2464" t="s">
        <v>9341</v>
      </c>
      <c r="U2464" t="s">
        <v>9360</v>
      </c>
      <c r="V2464" t="str">
        <f>LEFT($U2464,2)</f>
        <v>K5</v>
      </c>
      <c r="W2464" s="3">
        <f>_xlfn.XLOOKUP(V2464,$AC$2:$AC$43,$AD$2:$AD$43,"none")</f>
        <v>1.1499999999999999</v>
      </c>
      <c r="X2464" s="3">
        <f>IF(ISNUMBER($W2464), 4600 * (1 / (0.92 * $W2464 + 1.7) + 1 / (0.92 * $W2464 + 0.62)),"none")</f>
        <v>4409.2340323652679</v>
      </c>
      <c r="Y2464" s="8">
        <f>IF(ISNUMBER($X2464), _xlfn.XLOOKUP($X2464,Sheet3!$A$2:$A$392,Sheet3!$B$2:$B$392,"none", 1,1), $AF$2)</f>
        <v>1</v>
      </c>
      <c r="Z2464" s="8">
        <f>IF(ISNUMBER($X2464), _xlfn.XLOOKUP($X2464,Sheet3!$A$2:$A$392,Sheet3!$C$2:$C$392,"none", 1,1), $AF$2)</f>
        <v>0.73599999999999999</v>
      </c>
      <c r="AA2464" s="8">
        <f>IF(ISNUMBER($X2464), _xlfn.XLOOKUP($X2464,Sheet3!$A$2:$A$392,Sheet3!$D$2:$D$392,"none", 1,1), $AF$2)</f>
        <v>0.4803</v>
      </c>
    </row>
    <row r="2465" spans="1:27">
      <c r="A2465">
        <v>4015</v>
      </c>
      <c r="B2465" t="s">
        <v>4318</v>
      </c>
      <c r="C2465" t="s">
        <v>16</v>
      </c>
      <c r="D2465">
        <v>2</v>
      </c>
      <c r="E2465">
        <v>49</v>
      </c>
      <c r="F2465">
        <v>17.559876725999999</v>
      </c>
      <c r="G2465">
        <v>17</v>
      </c>
      <c r="H2465">
        <v>27</v>
      </c>
      <c r="I2465">
        <v>51.525508191999997</v>
      </c>
      <c r="J2465">
        <f>(D2465+E2465/60+F2465/3600)*15</f>
        <v>42.323166153024992</v>
      </c>
      <c r="K2465">
        <f>IF(G2465&lt;0, G2465-H2465/60-I2465/3600, G2465+H2465/60+I2465/3600)</f>
        <v>17.464312641164444</v>
      </c>
      <c r="L2465">
        <v>4.7729999999999997</v>
      </c>
      <c r="M2465">
        <v>-12.739000000000001</v>
      </c>
      <c r="N2465">
        <v>5.41</v>
      </c>
      <c r="O2465" t="s">
        <v>9341</v>
      </c>
      <c r="P2465">
        <v>5.23</v>
      </c>
      <c r="Q2465">
        <v>5.34</v>
      </c>
      <c r="R2465" t="s">
        <v>9341</v>
      </c>
      <c r="S2465">
        <v>5.2969999999999997</v>
      </c>
      <c r="T2465" t="s">
        <v>9341</v>
      </c>
      <c r="U2465" t="s">
        <v>80</v>
      </c>
      <c r="V2465" t="str">
        <f>LEFT($U2465,2)</f>
        <v>B6</v>
      </c>
      <c r="W2465" s="3">
        <f>_xlfn.XLOOKUP(V2465,$AC$2:$AC$43,$AD$2:$AD$43,"none")</f>
        <v>-0.14000000000000001</v>
      </c>
      <c r="X2465" s="3">
        <f>IF(ISNUMBER($W2465), 4600 * (1 / (0.92 * $W2465 + 1.7) + 1 / (0.92 * $W2465 + 0.62)),"none")</f>
        <v>12292.519421243624</v>
      </c>
      <c r="Y2465" s="8">
        <f>IF(ISNUMBER($X2465), _xlfn.XLOOKUP($X2465,Sheet3!$A$2:$A$392,Sheet3!$B$2:$B$392,"none", 1,1), $AF$2)</f>
        <v>0.53400000000000003</v>
      </c>
      <c r="Z2465" s="8">
        <f>IF(ISNUMBER($X2465), _xlfn.XLOOKUP($X2465,Sheet3!$A$2:$A$392,Sheet3!$C$2:$C$392,"none", 1,1), $AF$2)</f>
        <v>0.63160000000000005</v>
      </c>
      <c r="AA2465" s="8">
        <f>IF(ISNUMBER($X2465), _xlfn.XLOOKUP($X2465,Sheet3!$A$2:$A$392,Sheet3!$D$2:$D$392,"none", 1,1), $AF$2)</f>
        <v>1</v>
      </c>
    </row>
    <row r="2466" spans="1:27">
      <c r="A2466">
        <v>4374</v>
      </c>
      <c r="B2466" t="s">
        <v>4677</v>
      </c>
      <c r="C2466" t="s">
        <v>18</v>
      </c>
      <c r="D2466">
        <v>9</v>
      </c>
      <c r="E2466">
        <v>35</v>
      </c>
      <c r="F2466">
        <v>39.502193736599999</v>
      </c>
      <c r="G2466">
        <v>35</v>
      </c>
      <c r="H2466">
        <v>48</v>
      </c>
      <c r="I2466">
        <v>36.477051175</v>
      </c>
      <c r="J2466">
        <f>(D2466+E2466/60+F2466/3600)*15</f>
        <v>143.91459247390253</v>
      </c>
      <c r="K2466">
        <f>IF(G2466&lt;0, G2466-H2466/60-I2466/3600, G2466+H2466/60+I2466/3600)</f>
        <v>35.810132514215276</v>
      </c>
      <c r="L2466">
        <v>-726.51400000000001</v>
      </c>
      <c r="M2466">
        <v>-259.05700000000002</v>
      </c>
      <c r="N2466">
        <v>89.01</v>
      </c>
      <c r="O2466">
        <v>6.56</v>
      </c>
      <c r="P2466">
        <v>6.11</v>
      </c>
      <c r="Q2466">
        <v>5.34</v>
      </c>
      <c r="R2466">
        <v>4.79</v>
      </c>
      <c r="S2466">
        <v>5.2</v>
      </c>
      <c r="T2466">
        <v>4.42</v>
      </c>
      <c r="U2466" t="s">
        <v>10668</v>
      </c>
      <c r="V2466" t="str">
        <f>LEFT($U2466,2)</f>
        <v>G8</v>
      </c>
      <c r="W2466" s="3">
        <f>_xlfn.XLOOKUP(V2466,$AC$2:$AC$43,$AD$2:$AD$43,"none")</f>
        <v>0.74</v>
      </c>
      <c r="X2466" s="3">
        <f>IF(ISNUMBER($W2466), 4600 * (1 / (0.92 * $W2466 + 1.7) + 1 / (0.92 * $W2466 + 0.62)),"none")</f>
        <v>5468.4090187676065</v>
      </c>
      <c r="Y2466" s="8">
        <f>IF(ISNUMBER($X2466), _xlfn.XLOOKUP($X2466,Sheet3!$A$2:$A$392,Sheet3!$B$2:$B$392,"none", 1,1), $AF$2)</f>
        <v>1</v>
      </c>
      <c r="Z2466" s="8">
        <f>IF(ISNUMBER($X2466), _xlfn.XLOOKUP($X2466,Sheet3!$A$2:$A$392,Sheet3!$C$2:$C$392,"none", 1,1), $AF$2)</f>
        <v>0.85409999999999997</v>
      </c>
      <c r="AA2466" s="8">
        <f>IF(ISNUMBER($X2466), _xlfn.XLOOKUP($X2466,Sheet3!$A$2:$A$392,Sheet3!$D$2:$D$392,"none", 1,1), $AF$2)</f>
        <v>0.72770000000000001</v>
      </c>
    </row>
    <row r="2467" spans="1:27">
      <c r="A2467">
        <v>4713</v>
      </c>
      <c r="B2467" t="s">
        <v>5016</v>
      </c>
      <c r="C2467" t="s">
        <v>12</v>
      </c>
      <c r="D2467">
        <v>11</v>
      </c>
      <c r="E2467">
        <v>41</v>
      </c>
      <c r="F2467">
        <v>3.0162706211999999</v>
      </c>
      <c r="G2467">
        <v>34</v>
      </c>
      <c r="H2467">
        <v>12</v>
      </c>
      <c r="I2467">
        <v>5.8816054490000003</v>
      </c>
      <c r="J2467">
        <f>(D2467+E2467/60+F2467/3600)*15</f>
        <v>175.26256779425501</v>
      </c>
      <c r="K2467">
        <f>IF(G2467&lt;0, G2467-H2467/60-I2467/3600, G2467+H2467/60+I2467/3600)</f>
        <v>34.201633779291392</v>
      </c>
      <c r="L2467">
        <v>-12.522</v>
      </c>
      <c r="M2467">
        <v>-381.19600000000003</v>
      </c>
      <c r="N2467">
        <v>104.43</v>
      </c>
      <c r="O2467">
        <v>6.31</v>
      </c>
      <c r="P2467">
        <v>6.08</v>
      </c>
      <c r="Q2467">
        <v>5.34</v>
      </c>
      <c r="R2467">
        <v>4.7300000000000004</v>
      </c>
      <c r="S2467">
        <v>5.1109999999999998</v>
      </c>
      <c r="T2467">
        <v>4.38</v>
      </c>
      <c r="U2467" t="s">
        <v>10448</v>
      </c>
      <c r="V2467" t="str">
        <f>LEFT($U2467,2)</f>
        <v>G8</v>
      </c>
      <c r="W2467" s="3">
        <f>_xlfn.XLOOKUP(V2467,$AC$2:$AC$43,$AD$2:$AD$43,"none")</f>
        <v>0.74</v>
      </c>
      <c r="X2467" s="3">
        <f>IF(ISNUMBER($W2467), 4600 * (1 / (0.92 * $W2467 + 1.7) + 1 / (0.92 * $W2467 + 0.62)),"none")</f>
        <v>5468.4090187676065</v>
      </c>
      <c r="Y2467" s="8">
        <f>IF(ISNUMBER($X2467), _xlfn.XLOOKUP($X2467,Sheet3!$A$2:$A$392,Sheet3!$B$2:$B$392,"none", 1,1), $AF$2)</f>
        <v>1</v>
      </c>
      <c r="Z2467" s="8">
        <f>IF(ISNUMBER($X2467), _xlfn.XLOOKUP($X2467,Sheet3!$A$2:$A$392,Sheet3!$C$2:$C$392,"none", 1,1), $AF$2)</f>
        <v>0.85409999999999997</v>
      </c>
      <c r="AA2467" s="8">
        <f>IF(ISNUMBER($X2467), _xlfn.XLOOKUP($X2467,Sheet3!$A$2:$A$392,Sheet3!$D$2:$D$392,"none", 1,1), $AF$2)</f>
        <v>0.72770000000000001</v>
      </c>
    </row>
    <row r="2468" spans="1:27">
      <c r="A2468">
        <v>5443</v>
      </c>
      <c r="B2468" t="s">
        <v>5746</v>
      </c>
      <c r="C2468" t="s">
        <v>17</v>
      </c>
      <c r="D2468">
        <v>18</v>
      </c>
      <c r="E2468">
        <v>22</v>
      </c>
      <c r="F2468">
        <v>53.075435222400003</v>
      </c>
      <c r="G2468">
        <v>-36</v>
      </c>
      <c r="H2468">
        <v>40</v>
      </c>
      <c r="I2468">
        <v>10.400061107999999</v>
      </c>
      <c r="J2468">
        <f>(D2468+E2468/60+F2468/3600)*15</f>
        <v>275.72114764675996</v>
      </c>
      <c r="K2468">
        <f>IF(G2468&lt;0, G2468-H2468/60-I2468/3600, G2468+H2468/60+I2468/3600)</f>
        <v>-36.669555572530001</v>
      </c>
      <c r="L2468">
        <v>-3.5470000000000002</v>
      </c>
      <c r="M2468">
        <v>-25.934999999999999</v>
      </c>
      <c r="N2468">
        <v>5.0599999999999996</v>
      </c>
      <c r="O2468" t="s">
        <v>9341</v>
      </c>
      <c r="P2468">
        <v>5.2</v>
      </c>
      <c r="Q2468">
        <v>5.34</v>
      </c>
      <c r="R2468" t="s">
        <v>9341</v>
      </c>
      <c r="S2468">
        <v>5.2939999999999996</v>
      </c>
      <c r="T2468" t="s">
        <v>9341</v>
      </c>
      <c r="U2468" t="s">
        <v>10886</v>
      </c>
      <c r="V2468" t="str">
        <f>LEFT($U2468,2)</f>
        <v>B7</v>
      </c>
      <c r="W2468" s="3">
        <f>_xlfn.XLOOKUP(V2468,$AC$2:$AC$43,$AD$2:$AD$43,"none")</f>
        <v>-0.13</v>
      </c>
      <c r="X2468" s="3">
        <f>IF(ISNUMBER($W2468), 4600 * (1 / (0.92 * $W2468 + 1.7) + 1 / (0.92 * $W2468 + 0.62)),"none")</f>
        <v>12103.301413538873</v>
      </c>
      <c r="Y2468" s="8">
        <f>IF(ISNUMBER($X2468), _xlfn.XLOOKUP($X2468,Sheet3!$A$2:$A$392,Sheet3!$B$2:$B$392,"none", 1,1), $AF$2)</f>
        <v>0.53700000000000003</v>
      </c>
      <c r="Z2468" s="8">
        <f>IF(ISNUMBER($X2468), _xlfn.XLOOKUP($X2468,Sheet3!$A$2:$A$392,Sheet3!$C$2:$C$392,"none", 1,1), $AF$2)</f>
        <v>0.63400000000000001</v>
      </c>
      <c r="AA2468" s="8">
        <f>IF(ISNUMBER($X2468), _xlfn.XLOOKUP($X2468,Sheet3!$A$2:$A$392,Sheet3!$D$2:$D$392,"none", 1,1), $AF$2)</f>
        <v>1</v>
      </c>
    </row>
    <row r="2469" spans="1:27">
      <c r="A2469">
        <v>5703</v>
      </c>
      <c r="B2469" t="s">
        <v>6006</v>
      </c>
      <c r="C2469" t="s">
        <v>297</v>
      </c>
      <c r="D2469">
        <v>18</v>
      </c>
      <c r="E2469">
        <v>2</v>
      </c>
      <c r="F2469">
        <v>51.098625345599999</v>
      </c>
      <c r="G2469">
        <v>-24</v>
      </c>
      <c r="H2469">
        <v>16</v>
      </c>
      <c r="I2469">
        <v>56.882232731999999</v>
      </c>
      <c r="J2469">
        <f>(D2469+E2469/60+F2469/3600)*15</f>
        <v>270.71291093894001</v>
      </c>
      <c r="K2469">
        <f>IF(G2469&lt;0, G2469-H2469/60-I2469/3600, G2469+H2469/60+I2469/3600)</f>
        <v>-24.282467286869998</v>
      </c>
      <c r="L2469">
        <v>1.0960000000000001</v>
      </c>
      <c r="M2469">
        <v>-17.329000000000001</v>
      </c>
      <c r="N2469">
        <v>2.87</v>
      </c>
      <c r="O2469" t="s">
        <v>9341</v>
      </c>
      <c r="P2469">
        <v>5.86</v>
      </c>
      <c r="Q2469">
        <v>5.34</v>
      </c>
      <c r="R2469" t="s">
        <v>9341</v>
      </c>
      <c r="S2469">
        <v>5.2279999999999998</v>
      </c>
      <c r="T2469" t="s">
        <v>9341</v>
      </c>
      <c r="U2469" t="s">
        <v>10950</v>
      </c>
      <c r="V2469" t="str">
        <f>LEFT($U2469,2)</f>
        <v>F2</v>
      </c>
      <c r="W2469" s="3">
        <f>_xlfn.XLOOKUP(V2469,$AC$2:$AC$43,$AD$2:$AD$43,"none")</f>
        <v>0.35</v>
      </c>
      <c r="X2469" s="3">
        <f>IF(ISNUMBER($W2469), 4600 * (1 / (0.92 * $W2469 + 1.7) + 1 / (0.92 * $W2469 + 0.62)),"none")</f>
        <v>7158.2024482287206</v>
      </c>
      <c r="Y2469" s="8">
        <f>IF(ISNUMBER($X2469), _xlfn.XLOOKUP($X2469,Sheet3!$A$2:$A$392,Sheet3!$B$2:$B$392,"none", 1,1), $AF$2)</f>
        <v>0.89859999999999995</v>
      </c>
      <c r="Z2469" s="8">
        <f>IF(ISNUMBER($X2469), _xlfn.XLOOKUP($X2469,Sheet3!$A$2:$A$392,Sheet3!$C$2:$C$392,"none", 1,1), $AF$2)</f>
        <v>0.89249999999999996</v>
      </c>
      <c r="AA2469" s="8">
        <f>IF(ISNUMBER($X2469), _xlfn.XLOOKUP($X2469,Sheet3!$A$2:$A$392,Sheet3!$D$2:$D$392,"none", 1,1), $AF$2)</f>
        <v>1</v>
      </c>
    </row>
    <row r="2470" spans="1:27">
      <c r="A2470">
        <v>5973</v>
      </c>
      <c r="B2470" t="s">
        <v>6276</v>
      </c>
      <c r="C2470" t="s">
        <v>305</v>
      </c>
      <c r="D2470">
        <v>19</v>
      </c>
      <c r="E2470">
        <v>12</v>
      </c>
      <c r="F2470">
        <v>40.711785364800001</v>
      </c>
      <c r="G2470">
        <v>-7</v>
      </c>
      <c r="H2470">
        <v>56</v>
      </c>
      <c r="I2470">
        <v>22.263784871999999</v>
      </c>
      <c r="J2470">
        <f>(D2470+E2470/60+F2470/3600)*15</f>
        <v>288.16963243902001</v>
      </c>
      <c r="K2470">
        <f>IF(G2470&lt;0, G2470-H2470/60-I2470/3600, G2470+H2470/60+I2470/3600)</f>
        <v>-7.9395177180200003</v>
      </c>
      <c r="L2470">
        <v>14.228</v>
      </c>
      <c r="M2470">
        <v>-6.8940000000000001</v>
      </c>
      <c r="N2470">
        <v>3.46</v>
      </c>
      <c r="O2470">
        <v>5.03</v>
      </c>
      <c r="P2470">
        <v>5.47</v>
      </c>
      <c r="Q2470">
        <v>5.34</v>
      </c>
      <c r="R2470" t="s">
        <v>9341</v>
      </c>
      <c r="S2470">
        <v>5.2809999999999997</v>
      </c>
      <c r="T2470" t="s">
        <v>9341</v>
      </c>
      <c r="U2470" t="s">
        <v>11005</v>
      </c>
      <c r="V2470" t="str">
        <f>LEFT($U2470,2)</f>
        <v>B2</v>
      </c>
      <c r="W2470" s="3">
        <f>_xlfn.XLOOKUP(V2470,$AC$2:$AC$43,$AD$2:$AD$43,"none")</f>
        <v>-0.24</v>
      </c>
      <c r="X2470" s="3">
        <f>IF(ISNUMBER($W2470), 4600 * (1 / (0.92 * $W2470 + 1.7) + 1 / (0.92 * $W2470 + 0.62)),"none")</f>
        <v>14632.835167360139</v>
      </c>
      <c r="Y2470" s="8">
        <f>IF(ISNUMBER($X2470), _xlfn.XLOOKUP($X2470,Sheet3!$A$2:$A$392,Sheet3!$B$2:$B$392,"none", 1,1), $AF$2)</f>
        <v>0.47989999999999999</v>
      </c>
      <c r="Z2470" s="8">
        <f>IF(ISNUMBER($X2470), _xlfn.XLOOKUP($X2470,Sheet3!$A$2:$A$392,Sheet3!$C$2:$C$392,"none", 1,1), $AF$2)</f>
        <v>0.58679999999999999</v>
      </c>
      <c r="AA2470" s="8">
        <f>IF(ISNUMBER($X2470), _xlfn.XLOOKUP($X2470,Sheet3!$A$2:$A$392,Sheet3!$D$2:$D$392,"none", 1,1), $AF$2)</f>
        <v>1</v>
      </c>
    </row>
    <row r="2471" spans="1:27">
      <c r="A2471">
        <v>6209</v>
      </c>
      <c r="B2471" t="s">
        <v>6512</v>
      </c>
      <c r="C2471" t="s">
        <v>297</v>
      </c>
      <c r="D2471">
        <v>17</v>
      </c>
      <c r="E2471">
        <v>12</v>
      </c>
      <c r="F2471">
        <v>27.804290015999999</v>
      </c>
      <c r="G2471">
        <v>10</v>
      </c>
      <c r="H2471">
        <v>35</v>
      </c>
      <c r="I2471">
        <v>6.5604838919999997</v>
      </c>
      <c r="J2471">
        <f>(D2471+E2471/60+F2471/3600)*15</f>
        <v>258.11585120839999</v>
      </c>
      <c r="K2471">
        <f>IF(G2471&lt;0, G2471-H2471/60-I2471/3600, G2471+H2471/60+I2471/3600)</f>
        <v>10.585155689970001</v>
      </c>
      <c r="L2471">
        <v>5.4420000000000002</v>
      </c>
      <c r="M2471">
        <v>-26.27</v>
      </c>
      <c r="N2471">
        <v>3.56</v>
      </c>
      <c r="O2471">
        <v>8.64</v>
      </c>
      <c r="P2471">
        <v>6.94</v>
      </c>
      <c r="Q2471">
        <v>5.34</v>
      </c>
      <c r="R2471" t="s">
        <v>9341</v>
      </c>
      <c r="S2471">
        <v>4.54</v>
      </c>
      <c r="T2471" t="s">
        <v>9341</v>
      </c>
      <c r="U2471" t="s">
        <v>9517</v>
      </c>
      <c r="V2471" t="str">
        <f>LEFT($U2471,2)</f>
        <v>M2</v>
      </c>
      <c r="W2471" s="3">
        <f>_xlfn.XLOOKUP(V2471,$AC$2:$AC$43,$AD$2:$AD$43,"none")</f>
        <v>1.47</v>
      </c>
      <c r="X2471" s="3">
        <f>IF(ISNUMBER($W2471), 4600 * (1 / (0.92 * $W2471 + 1.7) + 1 / (0.92 * $W2471 + 0.62)),"none")</f>
        <v>3839.1950178350371</v>
      </c>
      <c r="Y2471" s="8">
        <f>IF(ISNUMBER($X2471), _xlfn.XLOOKUP($X2471,Sheet3!$A$2:$A$392,Sheet3!$B$2:$B$392,"none", 1,1), $AF$2)</f>
        <v>1</v>
      </c>
      <c r="Z2471" s="8">
        <f>IF(ISNUMBER($X2471), _xlfn.XLOOKUP($X2471,Sheet3!$A$2:$A$392,Sheet3!$C$2:$C$392,"none", 1,1), $AF$2)</f>
        <v>0.64800000000000002</v>
      </c>
      <c r="AA2471" s="8">
        <f>IF(ISNUMBER($X2471), _xlfn.XLOOKUP($X2471,Sheet3!$A$2:$A$392,Sheet3!$D$2:$D$392,"none", 1,1), $AF$2)</f>
        <v>0.33460000000000001</v>
      </c>
    </row>
    <row r="2472" spans="1:27">
      <c r="A2472">
        <v>7556</v>
      </c>
      <c r="B2472" t="s">
        <v>7859</v>
      </c>
      <c r="C2472" t="s">
        <v>297</v>
      </c>
      <c r="D2472">
        <v>10</v>
      </c>
      <c r="E2472">
        <v>46</v>
      </c>
      <c r="F2472">
        <v>16.547323370400001</v>
      </c>
      <c r="G2472">
        <v>-64</v>
      </c>
      <c r="H2472">
        <v>30</v>
      </c>
      <c r="I2472">
        <v>52.422448715999998</v>
      </c>
      <c r="J2472">
        <f>(D2472+E2472/60+F2472/3600)*15</f>
        <v>161.56894718071001</v>
      </c>
      <c r="K2472">
        <f>IF(G2472&lt;0, G2472-H2472/60-I2472/3600, G2472+H2472/60+I2472/3600)</f>
        <v>-64.514561791310001</v>
      </c>
      <c r="L2472">
        <v>-16.315000000000001</v>
      </c>
      <c r="M2472">
        <v>10.981</v>
      </c>
      <c r="N2472">
        <v>6.68</v>
      </c>
      <c r="O2472">
        <v>4.79</v>
      </c>
      <c r="P2472">
        <v>5.24</v>
      </c>
      <c r="Q2472">
        <v>5.34</v>
      </c>
      <c r="R2472" t="s">
        <v>9341</v>
      </c>
      <c r="S2472">
        <v>5.2969999999999997</v>
      </c>
      <c r="T2472" t="s">
        <v>9341</v>
      </c>
      <c r="U2472" t="s">
        <v>11314</v>
      </c>
      <c r="V2472" t="str">
        <f>LEFT($U2472,2)</f>
        <v>B6</v>
      </c>
      <c r="W2472" s="3">
        <f>_xlfn.XLOOKUP(V2472,$AC$2:$AC$43,$AD$2:$AD$43,"none")</f>
        <v>-0.14000000000000001</v>
      </c>
      <c r="X2472" s="3">
        <f>IF(ISNUMBER($W2472), 4600 * (1 / (0.92 * $W2472 + 1.7) + 1 / (0.92 * $W2472 + 0.62)),"none")</f>
        <v>12292.519421243624</v>
      </c>
      <c r="Y2472" s="8">
        <f>IF(ISNUMBER($X2472), _xlfn.XLOOKUP($X2472,Sheet3!$A$2:$A$392,Sheet3!$B$2:$B$392,"none", 1,1), $AF$2)</f>
        <v>0.53400000000000003</v>
      </c>
      <c r="Z2472" s="8">
        <f>IF(ISNUMBER($X2472), _xlfn.XLOOKUP($X2472,Sheet3!$A$2:$A$392,Sheet3!$C$2:$C$392,"none", 1,1), $AF$2)</f>
        <v>0.63160000000000005</v>
      </c>
      <c r="AA2472" s="8">
        <f>IF(ISNUMBER($X2472), _xlfn.XLOOKUP($X2472,Sheet3!$A$2:$A$392,Sheet3!$D$2:$D$392,"none", 1,1), $AF$2)</f>
        <v>1</v>
      </c>
    </row>
    <row r="2473" spans="1:27">
      <c r="A2473">
        <v>7755</v>
      </c>
      <c r="B2473" t="s">
        <v>8058</v>
      </c>
      <c r="C2473" t="s">
        <v>297</v>
      </c>
      <c r="D2473">
        <v>12</v>
      </c>
      <c r="E2473">
        <v>8</v>
      </c>
      <c r="F2473">
        <v>14.7046343328</v>
      </c>
      <c r="G2473">
        <v>-48</v>
      </c>
      <c r="H2473">
        <v>41</v>
      </c>
      <c r="I2473">
        <v>33.041044536000001</v>
      </c>
      <c r="J2473">
        <f>(D2473+E2473/60+F2473/3600)*15</f>
        <v>182.06126930971999</v>
      </c>
      <c r="K2473">
        <f>IF(G2473&lt;0, G2473-H2473/60-I2473/3600, G2473+H2473/60+I2473/3600)</f>
        <v>-48.692511401259999</v>
      </c>
      <c r="L2473">
        <v>-26.946000000000002</v>
      </c>
      <c r="M2473">
        <v>-6.7720000000000002</v>
      </c>
      <c r="N2473">
        <v>6.05</v>
      </c>
      <c r="O2473">
        <v>5.29</v>
      </c>
      <c r="P2473">
        <v>5.33</v>
      </c>
      <c r="Q2473">
        <v>5.34</v>
      </c>
      <c r="R2473" t="s">
        <v>9341</v>
      </c>
      <c r="S2473">
        <v>5.3289999999999997</v>
      </c>
      <c r="T2473" t="s">
        <v>9341</v>
      </c>
      <c r="U2473" t="s">
        <v>10936</v>
      </c>
      <c r="V2473" t="str">
        <f>LEFT($U2473,2)</f>
        <v>B9</v>
      </c>
      <c r="W2473" s="3">
        <f>_xlfn.XLOOKUP(V2473,$AC$2:$AC$43,$AD$2:$AD$43,"none")</f>
        <v>-7.0000000000000007E-2</v>
      </c>
      <c r="X2473" s="3">
        <f>IF(ISNUMBER($W2473), 4600 * (1 / (0.92 * $W2473 + 1.7) + 1 / (0.92 * $W2473 + 0.62)),"none")</f>
        <v>11091.761228434079</v>
      </c>
      <c r="Y2473" s="8">
        <f>IF(ISNUMBER($X2473), _xlfn.XLOOKUP($X2473,Sheet3!$A$2:$A$392,Sheet3!$B$2:$B$392,"none", 1,1), $AF$2)</f>
        <v>0.57499999999999996</v>
      </c>
      <c r="Z2473" s="8">
        <f>IF(ISNUMBER($X2473), _xlfn.XLOOKUP($X2473,Sheet3!$A$2:$A$392,Sheet3!$C$2:$C$392,"none", 1,1), $AF$2)</f>
        <v>0.66420000000000001</v>
      </c>
      <c r="AA2473" s="8">
        <f>IF(ISNUMBER($X2473), _xlfn.XLOOKUP($X2473,Sheet3!$A$2:$A$392,Sheet3!$D$2:$D$392,"none", 1,1), $AF$2)</f>
        <v>1</v>
      </c>
    </row>
    <row r="2474" spans="1:27">
      <c r="A2474">
        <v>8694</v>
      </c>
      <c r="B2474" t="s">
        <v>8999</v>
      </c>
      <c r="C2474" t="s">
        <v>297</v>
      </c>
      <c r="D2474">
        <v>5</v>
      </c>
      <c r="E2474">
        <v>21</v>
      </c>
      <c r="F2474">
        <v>46.244</v>
      </c>
      <c r="G2474">
        <v>-24</v>
      </c>
      <c r="H2474">
        <v>46</v>
      </c>
      <c r="I2474">
        <v>22.72</v>
      </c>
      <c r="J2474">
        <f>(D2474+E2474/60+F2474/3600)*15</f>
        <v>80.442683333333335</v>
      </c>
      <c r="K2474">
        <f>IF(G2474&lt;0, G2474-H2474/60-I2474/3600, G2474+H2474/60+I2474/3600)</f>
        <v>-24.772977777777776</v>
      </c>
      <c r="L2474">
        <v>-38.1</v>
      </c>
      <c r="M2474">
        <v>-12</v>
      </c>
      <c r="N2474" t="s">
        <v>9341</v>
      </c>
      <c r="O2474" t="s">
        <v>9341</v>
      </c>
      <c r="P2474">
        <v>6.23</v>
      </c>
      <c r="Q2474">
        <v>5.34</v>
      </c>
      <c r="R2474" t="s">
        <v>9341</v>
      </c>
      <c r="S2474" t="s">
        <v>9341</v>
      </c>
      <c r="T2474" t="s">
        <v>9341</v>
      </c>
      <c r="U2474" t="s">
        <v>10536</v>
      </c>
      <c r="V2474" t="str">
        <f>LEFT($U2474,2)</f>
        <v>G8</v>
      </c>
      <c r="W2474" s="3">
        <f>_xlfn.XLOOKUP(V2474,$AC$2:$AC$43,$AD$2:$AD$43,"none")</f>
        <v>0.74</v>
      </c>
      <c r="X2474" s="3">
        <f>IF(ISNUMBER($W2474), 4600 * (1 / (0.92 * $W2474 + 1.7) + 1 / (0.92 * $W2474 + 0.62)),"none")</f>
        <v>5468.4090187676065</v>
      </c>
      <c r="Y2474" s="8">
        <f>IF(ISNUMBER($X2474), _xlfn.XLOOKUP($X2474,Sheet3!$A$2:$A$392,Sheet3!$B$2:$B$392,"none", 1,1), $AF$2)</f>
        <v>1</v>
      </c>
      <c r="Z2474" s="8">
        <f>IF(ISNUMBER($X2474), _xlfn.XLOOKUP($X2474,Sheet3!$A$2:$A$392,Sheet3!$C$2:$C$392,"none", 1,1), $AF$2)</f>
        <v>0.85409999999999997</v>
      </c>
      <c r="AA2474" s="8">
        <f>IF(ISNUMBER($X2474), _xlfn.XLOOKUP($X2474,Sheet3!$A$2:$A$392,Sheet3!$D$2:$D$392,"none", 1,1), $AF$2)</f>
        <v>0.72770000000000001</v>
      </c>
    </row>
    <row r="2475" spans="1:27">
      <c r="A2475">
        <v>2208</v>
      </c>
      <c r="B2475" t="s">
        <v>2509</v>
      </c>
      <c r="C2475" t="s">
        <v>305</v>
      </c>
      <c r="D2475">
        <v>5</v>
      </c>
      <c r="E2475">
        <v>51</v>
      </c>
      <c r="F2475">
        <v>21.983635322400001</v>
      </c>
      <c r="G2475">
        <v>-7</v>
      </c>
      <c r="H2475">
        <v>31</v>
      </c>
      <c r="I2475">
        <v>4.8109107</v>
      </c>
      <c r="J2475">
        <f>(D2475+E2475/60+F2475/3600)*15</f>
        <v>87.841598480510001</v>
      </c>
      <c r="K2475">
        <f>IF(G2475&lt;0, G2475-H2475/60-I2475/3600, G2475+H2475/60+I2475/3600)</f>
        <v>-7.5180030307500001</v>
      </c>
      <c r="L2475">
        <v>0.04</v>
      </c>
      <c r="M2475">
        <v>-0.66300000000000003</v>
      </c>
      <c r="N2475">
        <v>3.16</v>
      </c>
      <c r="O2475">
        <v>4.32</v>
      </c>
      <c r="P2475">
        <v>5.1470000000000002</v>
      </c>
      <c r="Q2475">
        <v>5.3410000000000002</v>
      </c>
      <c r="R2475" t="s">
        <v>9341</v>
      </c>
      <c r="S2475">
        <v>5.3079999999999998</v>
      </c>
      <c r="T2475" t="s">
        <v>9341</v>
      </c>
      <c r="U2475" t="s">
        <v>9432</v>
      </c>
      <c r="V2475" t="str">
        <f>LEFT($U2475,2)</f>
        <v>B2</v>
      </c>
      <c r="W2475" s="3">
        <f>_xlfn.XLOOKUP(V2475,$AC$2:$AC$43,$AD$2:$AD$43,"none")</f>
        <v>-0.24</v>
      </c>
      <c r="X2475" s="3">
        <f>IF(ISNUMBER($W2475), 4600 * (1 / (0.92 * $W2475 + 1.7) + 1 / (0.92 * $W2475 + 0.62)),"none")</f>
        <v>14632.835167360139</v>
      </c>
      <c r="Y2475" s="8">
        <f>IF(ISNUMBER($X2475), _xlfn.XLOOKUP($X2475,Sheet3!$A$2:$A$392,Sheet3!$B$2:$B$392,"none", 1,1), $AF$2)</f>
        <v>0.47989999999999999</v>
      </c>
      <c r="Z2475" s="8">
        <f>IF(ISNUMBER($X2475), _xlfn.XLOOKUP($X2475,Sheet3!$A$2:$A$392,Sheet3!$C$2:$C$392,"none", 1,1), $AF$2)</f>
        <v>0.58679999999999999</v>
      </c>
      <c r="AA2475" s="8">
        <f>IF(ISNUMBER($X2475), _xlfn.XLOOKUP($X2475,Sheet3!$A$2:$A$392,Sheet3!$D$2:$D$392,"none", 1,1), $AF$2)</f>
        <v>1</v>
      </c>
    </row>
    <row r="2476" spans="1:27">
      <c r="A2476">
        <v>7215</v>
      </c>
      <c r="B2476" t="s">
        <v>7518</v>
      </c>
      <c r="C2476" t="s">
        <v>16</v>
      </c>
      <c r="D2476">
        <v>5</v>
      </c>
      <c r="E2476">
        <v>32</v>
      </c>
      <c r="F2476">
        <v>59.568941700000003</v>
      </c>
      <c r="G2476">
        <v>-64</v>
      </c>
      <c r="H2476">
        <v>13</v>
      </c>
      <c r="I2476">
        <v>39.063917000000004</v>
      </c>
      <c r="J2476">
        <f>(D2476+E2476/60+F2476/3600)*15</f>
        <v>83.248203923749998</v>
      </c>
      <c r="K2476">
        <f>IF(G2476&lt;0, G2476-H2476/60-I2476/3600, G2476+H2476/60+I2476/3600)</f>
        <v>-64.227517754722228</v>
      </c>
      <c r="L2476">
        <v>32.880000000000003</v>
      </c>
      <c r="M2476">
        <v>-1.53</v>
      </c>
      <c r="N2476">
        <v>14.08</v>
      </c>
      <c r="O2476" t="s">
        <v>9341</v>
      </c>
      <c r="P2476">
        <v>6.3650000000000002</v>
      </c>
      <c r="Q2476">
        <v>5.3410000000000002</v>
      </c>
      <c r="R2476" t="s">
        <v>9341</v>
      </c>
      <c r="S2476">
        <v>5.0199999999999996</v>
      </c>
      <c r="T2476" t="s">
        <v>9341</v>
      </c>
      <c r="U2476" t="s">
        <v>9895</v>
      </c>
      <c r="V2476" t="str">
        <f>LEFT($U2476,2)</f>
        <v>G8</v>
      </c>
      <c r="W2476" s="3">
        <f>_xlfn.XLOOKUP(V2476,$AC$2:$AC$43,$AD$2:$AD$43,"none")</f>
        <v>0.74</v>
      </c>
      <c r="X2476" s="3">
        <f>IF(ISNUMBER($W2476), 4600 * (1 / (0.92 * $W2476 + 1.7) + 1 / (0.92 * $W2476 + 0.62)),"none")</f>
        <v>5468.4090187676065</v>
      </c>
      <c r="Y2476" s="8">
        <f>IF(ISNUMBER($X2476), _xlfn.XLOOKUP($X2476,Sheet3!$A$2:$A$392,Sheet3!$B$2:$B$392,"none", 1,1), $AF$2)</f>
        <v>1</v>
      </c>
      <c r="Z2476" s="8">
        <f>IF(ISNUMBER($X2476), _xlfn.XLOOKUP($X2476,Sheet3!$A$2:$A$392,Sheet3!$C$2:$C$392,"none", 1,1), $AF$2)</f>
        <v>0.85409999999999997</v>
      </c>
      <c r="AA2476" s="8">
        <f>IF(ISNUMBER($X2476), _xlfn.XLOOKUP($X2476,Sheet3!$A$2:$A$392,Sheet3!$D$2:$D$392,"none", 1,1), $AF$2)</f>
        <v>0.72770000000000001</v>
      </c>
    </row>
    <row r="2477" spans="1:27">
      <c r="A2477">
        <v>7591</v>
      </c>
      <c r="B2477" t="s">
        <v>7894</v>
      </c>
      <c r="C2477" t="s">
        <v>19</v>
      </c>
      <c r="D2477">
        <v>1</v>
      </c>
      <c r="E2477">
        <v>7</v>
      </c>
      <c r="F2477">
        <v>18.664322162400001</v>
      </c>
      <c r="G2477">
        <v>-61</v>
      </c>
      <c r="H2477">
        <v>46</v>
      </c>
      <c r="I2477">
        <v>31.038310847999998</v>
      </c>
      <c r="J2477">
        <f>(D2477+E2477/60+F2477/3600)*15</f>
        <v>16.827768009010001</v>
      </c>
      <c r="K2477">
        <f>IF(G2477&lt;0, G2477-H2477/60-I2477/3600, G2477+H2477/60+I2477/3600)</f>
        <v>-61.775288419680003</v>
      </c>
      <c r="L2477">
        <v>74.337000000000003</v>
      </c>
      <c r="M2477">
        <v>-11.324</v>
      </c>
      <c r="N2477">
        <v>10.67</v>
      </c>
      <c r="O2477" t="s">
        <v>9341</v>
      </c>
      <c r="P2477">
        <v>6.2110000000000003</v>
      </c>
      <c r="Q2477">
        <v>5.3419999999999996</v>
      </c>
      <c r="R2477" t="s">
        <v>9341</v>
      </c>
      <c r="S2477">
        <v>5.1260000000000003</v>
      </c>
      <c r="T2477" t="s">
        <v>9341</v>
      </c>
      <c r="U2477" t="s">
        <v>9342</v>
      </c>
      <c r="V2477" t="str">
        <f>LEFT($U2477,2)</f>
        <v>G5</v>
      </c>
      <c r="W2477" s="3">
        <f>_xlfn.XLOOKUP(V2477,$AC$2:$AC$43,$AD$2:$AD$43,"none")</f>
        <v>0.68</v>
      </c>
      <c r="X2477" s="3">
        <f>IF(ISNUMBER($W2477), 4600 * (1 / (0.92 * $W2477 + 1.7) + 1 / (0.92 * $W2477 + 0.62)),"none")</f>
        <v>5670.9835338658331</v>
      </c>
      <c r="Y2477" s="8">
        <f>IF(ISNUMBER($X2477), _xlfn.XLOOKUP($X2477,Sheet3!$A$2:$A$392,Sheet3!$B$2:$B$392,"none", 1,1), $AF$2)</f>
        <v>1</v>
      </c>
      <c r="Z2477" s="8">
        <f>IF(ISNUMBER($X2477), _xlfn.XLOOKUP($X2477,Sheet3!$A$2:$A$392,Sheet3!$C$2:$C$392,"none", 1,1), $AF$2)</f>
        <v>0.874</v>
      </c>
      <c r="AA2477" s="8">
        <f>IF(ISNUMBER($X2477), _xlfn.XLOOKUP($X2477,Sheet3!$A$2:$A$392,Sheet3!$D$2:$D$392,"none", 1,1), $AF$2)</f>
        <v>0.77600000000000002</v>
      </c>
    </row>
    <row r="2478" spans="1:27">
      <c r="A2478">
        <v>50</v>
      </c>
      <c r="B2478" t="s">
        <v>348</v>
      </c>
      <c r="C2478" t="s">
        <v>313</v>
      </c>
      <c r="D2478">
        <v>2</v>
      </c>
      <c r="E2478">
        <v>53</v>
      </c>
      <c r="F2478">
        <v>42.612839999999998</v>
      </c>
      <c r="G2478">
        <v>38</v>
      </c>
      <c r="H2478">
        <v>20</v>
      </c>
      <c r="I2478">
        <v>14.953200000000001</v>
      </c>
      <c r="J2478">
        <f>(D2478+E2478/60+F2478/3600)*15</f>
        <v>43.427553500000002</v>
      </c>
      <c r="K2478">
        <f>IF(G2478&lt;0, G2478-H2478/60-I2478/3600, G2478+H2478/60+I2478/3600)</f>
        <v>38.337487000000003</v>
      </c>
      <c r="L2478">
        <v>46.79</v>
      </c>
      <c r="M2478">
        <v>-78.900000000000006</v>
      </c>
      <c r="N2478">
        <v>14.15</v>
      </c>
      <c r="O2478" t="s">
        <v>9341</v>
      </c>
      <c r="P2478">
        <v>5.742</v>
      </c>
      <c r="Q2478">
        <v>5.343</v>
      </c>
      <c r="R2478" t="s">
        <v>9341</v>
      </c>
      <c r="S2478">
        <v>5.1509999999999998</v>
      </c>
      <c r="T2478" t="s">
        <v>9341</v>
      </c>
      <c r="U2478" t="s">
        <v>9386</v>
      </c>
      <c r="V2478" t="str">
        <f>LEFT($U2478,2)</f>
        <v>F6</v>
      </c>
      <c r="W2478" s="3" t="str">
        <f>_xlfn.XLOOKUP(V2478,$AC$2:$AC$43,$AD$2:$AD$43,"none")</f>
        <v>none</v>
      </c>
      <c r="X2478" s="3" t="str">
        <f>IF(ISNUMBER($W2478), 4600 * (1 / (0.92 * $W2478 + 1.7) + 1 / (0.92 * $W2478 + 0.62)),"none")</f>
        <v>none</v>
      </c>
      <c r="Y2478" s="8">
        <f>IF(ISNUMBER($X2478), _xlfn.XLOOKUP($X2478,Sheet3!$A$2:$A$392,Sheet3!$B$2:$B$392,"none", 1,1), $AF$2)</f>
        <v>0.8</v>
      </c>
      <c r="Z2478" s="8">
        <f>IF(ISNUMBER($X2478), _xlfn.XLOOKUP($X2478,Sheet3!$A$2:$A$392,Sheet3!$C$2:$C$392,"none", 1,1), $AF$2)</f>
        <v>0.8</v>
      </c>
      <c r="AA2478" s="8">
        <f>IF(ISNUMBER($X2478), _xlfn.XLOOKUP($X2478,Sheet3!$A$2:$A$392,Sheet3!$D$2:$D$392,"none", 1,1), $AF$2)</f>
        <v>0.8</v>
      </c>
    </row>
    <row r="2479" spans="1:27">
      <c r="A2479">
        <v>2663</v>
      </c>
      <c r="B2479" t="s">
        <v>2965</v>
      </c>
      <c r="C2479" t="s">
        <v>297</v>
      </c>
      <c r="D2479">
        <v>7</v>
      </c>
      <c r="E2479">
        <v>14</v>
      </c>
      <c r="F2479">
        <v>20.062736601600001</v>
      </c>
      <c r="G2479">
        <v>3</v>
      </c>
      <c r="H2479">
        <v>6</v>
      </c>
      <c r="I2479">
        <v>41.102149896</v>
      </c>
      <c r="J2479">
        <f>(D2479+E2479/60+F2479/3600)*15</f>
        <v>108.58359473583999</v>
      </c>
      <c r="K2479">
        <f>IF(G2479&lt;0, G2479-H2479/60-I2479/3600, G2479+H2479/60+I2479/3600)</f>
        <v>3.1114172638599999</v>
      </c>
      <c r="L2479">
        <v>-4.3460000000000001</v>
      </c>
      <c r="M2479">
        <v>-2.1059999999999999</v>
      </c>
      <c r="N2479">
        <v>4.22</v>
      </c>
      <c r="O2479" t="s">
        <v>9341</v>
      </c>
      <c r="P2479">
        <v>6.5609999999999999</v>
      </c>
      <c r="Q2479">
        <v>5.343</v>
      </c>
      <c r="R2479" t="s">
        <v>9341</v>
      </c>
      <c r="S2479">
        <v>5.0090000000000003</v>
      </c>
      <c r="T2479" t="s">
        <v>9341</v>
      </c>
      <c r="U2479" t="s">
        <v>9403</v>
      </c>
      <c r="V2479" t="str">
        <f>LEFT($U2479,2)</f>
        <v>K0</v>
      </c>
      <c r="W2479" s="3">
        <f>_xlfn.XLOOKUP(V2479,$AC$2:$AC$43,$AD$2:$AD$43,"none")</f>
        <v>0.81</v>
      </c>
      <c r="X2479" s="3">
        <f>IF(ISNUMBER($W2479), 4600 * (1 / (0.92 * $W2479 + 1.7) + 1 / (0.92 * $W2479 + 0.62)),"none")</f>
        <v>5250.7063834266155</v>
      </c>
      <c r="Y2479" s="8">
        <f>IF(ISNUMBER($X2479), _xlfn.XLOOKUP($X2479,Sheet3!$A$2:$A$392,Sheet3!$B$2:$B$392,"none", 1,1), $AF$2)</f>
        <v>1</v>
      </c>
      <c r="Z2479" s="8">
        <f>IF(ISNUMBER($X2479), _xlfn.XLOOKUP($X2479,Sheet3!$A$2:$A$392,Sheet3!$C$2:$C$392,"none", 1,1), $AF$2)</f>
        <v>0.83299999999999996</v>
      </c>
      <c r="AA2479" s="8">
        <f>IF(ISNUMBER($X2479), _xlfn.XLOOKUP($X2479,Sheet3!$A$2:$A$392,Sheet3!$D$2:$D$392,"none", 1,1), $AF$2)</f>
        <v>0.67869999999999997</v>
      </c>
    </row>
    <row r="2480" spans="1:27">
      <c r="A2480">
        <v>4166</v>
      </c>
      <c r="B2480" t="s">
        <v>4469</v>
      </c>
      <c r="C2480" t="s">
        <v>12</v>
      </c>
      <c r="D2480">
        <v>22</v>
      </c>
      <c r="E2480">
        <v>12</v>
      </c>
      <c r="F2480">
        <v>47.824289042399997</v>
      </c>
      <c r="G2480">
        <v>34</v>
      </c>
      <c r="H2480">
        <v>36</v>
      </c>
      <c r="I2480">
        <v>16.527575880000001</v>
      </c>
      <c r="J2480">
        <f>(D2480+E2480/60+F2480/3600)*15</f>
        <v>333.19926787101002</v>
      </c>
      <c r="K2480">
        <f>IF(G2480&lt;0, G2480-H2480/60-I2480/3600, G2480+H2480/60+I2480/3600)</f>
        <v>34.6045909933</v>
      </c>
      <c r="L2480">
        <v>18.657</v>
      </c>
      <c r="M2480">
        <v>-49.828000000000003</v>
      </c>
      <c r="N2480">
        <v>11.71</v>
      </c>
      <c r="O2480" t="s">
        <v>9341</v>
      </c>
      <c r="P2480">
        <v>6.4820000000000002</v>
      </c>
      <c r="Q2480">
        <v>5.343</v>
      </c>
      <c r="R2480" t="s">
        <v>9341</v>
      </c>
      <c r="S2480">
        <v>5.016</v>
      </c>
      <c r="T2480" t="s">
        <v>9341</v>
      </c>
      <c r="U2480" t="s">
        <v>9999</v>
      </c>
      <c r="V2480" t="str">
        <f>LEFT($U2480,2)</f>
        <v>K2</v>
      </c>
      <c r="W2480" s="3">
        <f>_xlfn.XLOOKUP(V2480,$AC$2:$AC$43,$AD$2:$AD$43,"none")</f>
        <v>0.92</v>
      </c>
      <c r="X2480" s="3">
        <f>IF(ISNUMBER($W2480), 4600 * (1 / (0.92 * $W2480 + 1.7) + 1 / (0.92 * $W2480 + 0.62)),"none")</f>
        <v>4943.4058698702656</v>
      </c>
      <c r="Y2480" s="8">
        <f>IF(ISNUMBER($X2480), _xlfn.XLOOKUP($X2480,Sheet3!$A$2:$A$392,Sheet3!$B$2:$B$392,"none", 1,1), $AF$2)</f>
        <v>1</v>
      </c>
      <c r="Z2480" s="8">
        <f>IF(ISNUMBER($X2480), _xlfn.XLOOKUP($X2480,Sheet3!$A$2:$A$392,Sheet3!$C$2:$C$392,"none", 1,1), $AF$2)</f>
        <v>0.79920000000000002</v>
      </c>
      <c r="AA2480" s="8">
        <f>IF(ISNUMBER($X2480), _xlfn.XLOOKUP($X2480,Sheet3!$A$2:$A$392,Sheet3!$D$2:$D$392,"none", 1,1), $AF$2)</f>
        <v>0.60450000000000004</v>
      </c>
    </row>
    <row r="2481" spans="1:27">
      <c r="A2481">
        <v>900</v>
      </c>
      <c r="B2481" t="s">
        <v>1200</v>
      </c>
      <c r="C2481" t="s">
        <v>297</v>
      </c>
      <c r="D2481">
        <v>6</v>
      </c>
      <c r="E2481">
        <v>12</v>
      </c>
      <c r="F2481">
        <v>51.062546879999999</v>
      </c>
      <c r="G2481">
        <v>65</v>
      </c>
      <c r="H2481">
        <v>43</v>
      </c>
      <c r="I2481">
        <v>6.3159692520000004</v>
      </c>
      <c r="J2481">
        <f>(D2481+E2481/60+F2481/3600)*15</f>
        <v>93.212760611999997</v>
      </c>
      <c r="K2481">
        <f>IF(G2481&lt;0, G2481-H2481/60-I2481/3600, G2481+H2481/60+I2481/3600)</f>
        <v>65.718421102570005</v>
      </c>
      <c r="L2481">
        <v>6.24</v>
      </c>
      <c r="M2481">
        <v>-31.308</v>
      </c>
      <c r="N2481">
        <v>4.59</v>
      </c>
      <c r="O2481" t="s">
        <v>9341</v>
      </c>
      <c r="P2481">
        <v>6.694</v>
      </c>
      <c r="Q2481">
        <v>5.3440000000000003</v>
      </c>
      <c r="R2481" t="s">
        <v>9341</v>
      </c>
      <c r="S2481">
        <v>4.9219999999999997</v>
      </c>
      <c r="T2481" t="s">
        <v>9341</v>
      </c>
      <c r="U2481" t="s">
        <v>9759</v>
      </c>
      <c r="V2481" t="str">
        <f>LEFT($U2481,2)</f>
        <v>K1</v>
      </c>
      <c r="W2481" s="3">
        <f>_xlfn.XLOOKUP(V2481,$AC$2:$AC$43,$AD$2:$AD$43,"none")</f>
        <v>0.86</v>
      </c>
      <c r="X2481" s="3">
        <f>IF(ISNUMBER($W2481), 4600 * (1 / (0.92 * $W2481 + 1.7) + 1 / (0.92 * $W2481 + 0.62)),"none")</f>
        <v>5106.1368670782376</v>
      </c>
      <c r="Y2481" s="8">
        <f>IF(ISNUMBER($X2481), _xlfn.XLOOKUP($X2481,Sheet3!$A$2:$A$392,Sheet3!$B$2:$B$392,"none", 1,1), $AF$2)</f>
        <v>1</v>
      </c>
      <c r="Z2481" s="8">
        <f>IF(ISNUMBER($X2481), _xlfn.XLOOKUP($X2481,Sheet3!$A$2:$A$392,Sheet3!$C$2:$C$392,"none", 1,1), $AF$2)</f>
        <v>0.82210000000000005</v>
      </c>
      <c r="AA2481" s="8">
        <f>IF(ISNUMBER($X2481), _xlfn.XLOOKUP($X2481,Sheet3!$A$2:$A$392,Sheet3!$D$2:$D$392,"none", 1,1), $AF$2)</f>
        <v>0.65410000000000001</v>
      </c>
    </row>
    <row r="2482" spans="1:27">
      <c r="A2482">
        <v>3471</v>
      </c>
      <c r="B2482" t="s">
        <v>3774</v>
      </c>
      <c r="C2482" t="s">
        <v>12</v>
      </c>
      <c r="D2482">
        <v>23</v>
      </c>
      <c r="E2482">
        <v>41</v>
      </c>
      <c r="F2482">
        <v>34.488558972</v>
      </c>
      <c r="G2482">
        <v>-18</v>
      </c>
      <c r="H2482">
        <v>1</v>
      </c>
      <c r="I2482">
        <v>37.467673752000003</v>
      </c>
      <c r="J2482">
        <f>(D2482+E2482/60+F2482/3600)*15</f>
        <v>355.39370232905003</v>
      </c>
      <c r="K2482">
        <f>IF(G2482&lt;0, G2482-H2482/60-I2482/3600, G2482+H2482/60+I2482/3600)</f>
        <v>-18.027074353819998</v>
      </c>
      <c r="L2482">
        <v>-41.338999999999999</v>
      </c>
      <c r="M2482">
        <v>-71.292000000000002</v>
      </c>
      <c r="N2482">
        <v>4.3099999999999996</v>
      </c>
      <c r="O2482" t="s">
        <v>9341</v>
      </c>
      <c r="P2482">
        <v>6.9089999999999998</v>
      </c>
      <c r="Q2482">
        <v>5.3440000000000003</v>
      </c>
      <c r="R2482" t="s">
        <v>9341</v>
      </c>
      <c r="S2482">
        <v>4.7149999999999999</v>
      </c>
      <c r="T2482" t="s">
        <v>9341</v>
      </c>
      <c r="U2482" t="s">
        <v>10235</v>
      </c>
      <c r="V2482" t="str">
        <f>LEFT($U2482,2)</f>
        <v>K4</v>
      </c>
      <c r="W2482" s="3">
        <f>_xlfn.XLOOKUP(V2482,$AC$2:$AC$43,$AD$2:$AD$43,"none")</f>
        <v>1</v>
      </c>
      <c r="X2482" s="3">
        <f>IF(ISNUMBER($W2482), 4600 * (1 / (0.92 * $W2482 + 1.7) + 1 / (0.92 * $W2482 + 0.62)),"none")</f>
        <v>4742.7381778526815</v>
      </c>
      <c r="Y2482" s="8">
        <f>IF(ISNUMBER($X2482), _xlfn.XLOOKUP($X2482,Sheet3!$A$2:$A$392,Sheet3!$B$2:$B$392,"none", 1,1), $AF$2)</f>
        <v>1</v>
      </c>
      <c r="Z2482" s="8">
        <f>IF(ISNUMBER($X2482), _xlfn.XLOOKUP($X2482,Sheet3!$A$2:$A$392,Sheet3!$C$2:$C$392,"none", 1,1), $AF$2)</f>
        <v>0.77500000000000002</v>
      </c>
      <c r="AA2482" s="8">
        <f>IF(ISNUMBER($X2482), _xlfn.XLOOKUP($X2482,Sheet3!$A$2:$A$392,Sheet3!$D$2:$D$392,"none", 1,1), $AF$2)</f>
        <v>0.55479999999999996</v>
      </c>
    </row>
    <row r="2483" spans="1:27">
      <c r="A2483">
        <v>3964</v>
      </c>
      <c r="B2483" t="s">
        <v>4267</v>
      </c>
      <c r="C2483" t="s">
        <v>305</v>
      </c>
      <c r="D2483">
        <v>1</v>
      </c>
      <c r="E2483">
        <v>26</v>
      </c>
      <c r="F2483">
        <v>15.2623962744</v>
      </c>
      <c r="G2483">
        <v>19</v>
      </c>
      <c r="H2483">
        <v>10</v>
      </c>
      <c r="I2483">
        <v>20.450614691999998</v>
      </c>
      <c r="J2483">
        <f>(D2483+E2483/60+F2483/3600)*15</f>
        <v>21.56359331781</v>
      </c>
      <c r="K2483">
        <f>IF(G2483&lt;0, G2483-H2483/60-I2483/3600, G2483+H2483/60+I2483/3600)</f>
        <v>19.17234739297</v>
      </c>
      <c r="L2483">
        <v>-25.803000000000001</v>
      </c>
      <c r="M2483">
        <v>11.282999999999999</v>
      </c>
      <c r="N2483">
        <v>38.840000000000003</v>
      </c>
      <c r="O2483" t="s">
        <v>9341</v>
      </c>
      <c r="P2483">
        <v>5.718</v>
      </c>
      <c r="Q2483">
        <v>5.3440000000000003</v>
      </c>
      <c r="R2483" t="s">
        <v>9341</v>
      </c>
      <c r="S2483">
        <v>5.2409999999999997</v>
      </c>
      <c r="T2483" t="s">
        <v>9341</v>
      </c>
      <c r="U2483" t="s">
        <v>9595</v>
      </c>
      <c r="V2483" t="str">
        <f>LEFT($U2483,2)</f>
        <v>F2</v>
      </c>
      <c r="W2483" s="3">
        <f>_xlfn.XLOOKUP(V2483,$AC$2:$AC$43,$AD$2:$AD$43,"none")</f>
        <v>0.35</v>
      </c>
      <c r="X2483" s="3">
        <f>IF(ISNUMBER($W2483), 4600 * (1 / (0.92 * $W2483 + 1.7) + 1 / (0.92 * $W2483 + 0.62)),"none")</f>
        <v>7158.2024482287206</v>
      </c>
      <c r="Y2483" s="8">
        <f>IF(ISNUMBER($X2483), _xlfn.XLOOKUP($X2483,Sheet3!$A$2:$A$392,Sheet3!$B$2:$B$392,"none", 1,1), $AF$2)</f>
        <v>0.89859999999999995</v>
      </c>
      <c r="Z2483" s="8">
        <f>IF(ISNUMBER($X2483), _xlfn.XLOOKUP($X2483,Sheet3!$A$2:$A$392,Sheet3!$C$2:$C$392,"none", 1,1), $AF$2)</f>
        <v>0.89249999999999996</v>
      </c>
      <c r="AA2483" s="8">
        <f>IF(ISNUMBER($X2483), _xlfn.XLOOKUP($X2483,Sheet3!$A$2:$A$392,Sheet3!$D$2:$D$392,"none", 1,1), $AF$2)</f>
        <v>1</v>
      </c>
    </row>
    <row r="2484" spans="1:27">
      <c r="A2484">
        <v>2237</v>
      </c>
      <c r="B2484" t="s">
        <v>2538</v>
      </c>
      <c r="C2484" t="s">
        <v>16</v>
      </c>
      <c r="D2484">
        <v>6</v>
      </c>
      <c r="E2484">
        <v>6</v>
      </c>
      <c r="F2484">
        <v>35.097522064800003</v>
      </c>
      <c r="G2484">
        <v>38</v>
      </c>
      <c r="H2484">
        <v>28</v>
      </c>
      <c r="I2484">
        <v>57.528452532000003</v>
      </c>
      <c r="J2484">
        <f>(D2484+E2484/60+F2484/3600)*15</f>
        <v>91.646239675269996</v>
      </c>
      <c r="K2484">
        <f>IF(G2484&lt;0, G2484-H2484/60-I2484/3600, G2484+H2484/60+I2484/3600)</f>
        <v>38.482646792370005</v>
      </c>
      <c r="L2484">
        <v>9.452</v>
      </c>
      <c r="M2484">
        <v>-54.087000000000003</v>
      </c>
      <c r="N2484">
        <v>9.11</v>
      </c>
      <c r="O2484" t="s">
        <v>9341</v>
      </c>
      <c r="P2484">
        <v>5.5869999999999997</v>
      </c>
      <c r="Q2484">
        <v>5.3449999999999998</v>
      </c>
      <c r="R2484" t="s">
        <v>9341</v>
      </c>
      <c r="S2484">
        <v>5.3019999999999996</v>
      </c>
      <c r="T2484" t="s">
        <v>9341</v>
      </c>
      <c r="U2484" t="s">
        <v>10154</v>
      </c>
      <c r="V2484" t="str">
        <f>LEFT($U2484,2)</f>
        <v>kA</v>
      </c>
      <c r="W2484" s="3" t="str">
        <f>_xlfn.XLOOKUP(V2484,$AC$2:$AC$43,$AD$2:$AD$43,"none")</f>
        <v>none</v>
      </c>
      <c r="X2484" s="3" t="str">
        <f>IF(ISNUMBER($W2484), 4600 * (1 / (0.92 * $W2484 + 1.7) + 1 / (0.92 * $W2484 + 0.62)),"none")</f>
        <v>none</v>
      </c>
      <c r="Y2484" s="8">
        <f>IF(ISNUMBER($X2484), _xlfn.XLOOKUP($X2484,Sheet3!$A$2:$A$392,Sheet3!$B$2:$B$392,"none", 1,1), $AF$2)</f>
        <v>0.8</v>
      </c>
      <c r="Z2484" s="8">
        <f>IF(ISNUMBER($X2484), _xlfn.XLOOKUP($X2484,Sheet3!$A$2:$A$392,Sheet3!$C$2:$C$392,"none", 1,1), $AF$2)</f>
        <v>0.8</v>
      </c>
      <c r="AA2484" s="8">
        <f>IF(ISNUMBER($X2484), _xlfn.XLOOKUP($X2484,Sheet3!$A$2:$A$392,Sheet3!$D$2:$D$392,"none", 1,1), $AF$2)</f>
        <v>0.8</v>
      </c>
    </row>
    <row r="2485" spans="1:27">
      <c r="A2485">
        <v>4754</v>
      </c>
      <c r="B2485" t="s">
        <v>5057</v>
      </c>
      <c r="C2485" t="s">
        <v>297</v>
      </c>
      <c r="D2485">
        <v>11</v>
      </c>
      <c r="E2485">
        <v>59</v>
      </c>
      <c r="F2485">
        <v>56.913499223999999</v>
      </c>
      <c r="G2485">
        <v>3</v>
      </c>
      <c r="H2485">
        <v>39</v>
      </c>
      <c r="I2485">
        <v>18.736620984000002</v>
      </c>
      <c r="J2485">
        <f>(D2485+E2485/60+F2485/3600)*15</f>
        <v>179.98713958009998</v>
      </c>
      <c r="K2485">
        <f>IF(G2485&lt;0, G2485-H2485/60-I2485/3600, G2485+H2485/60+I2485/3600)</f>
        <v>3.6552046169399999</v>
      </c>
      <c r="L2485">
        <v>-18.882999999999999</v>
      </c>
      <c r="M2485">
        <v>-6.9349999999999996</v>
      </c>
      <c r="N2485">
        <v>10.86</v>
      </c>
      <c r="O2485" t="s">
        <v>9341</v>
      </c>
      <c r="P2485">
        <v>5.3460000000000001</v>
      </c>
      <c r="Q2485">
        <v>5.3449999999999998</v>
      </c>
      <c r="R2485" t="s">
        <v>9341</v>
      </c>
      <c r="S2485">
        <v>5.351</v>
      </c>
      <c r="T2485">
        <v>5.34</v>
      </c>
      <c r="U2485" t="s">
        <v>9394</v>
      </c>
      <c r="V2485" t="str">
        <f>LEFT($U2485,2)</f>
        <v>A0</v>
      </c>
      <c r="W2485" s="3">
        <f>_xlfn.XLOOKUP(V2485,$AC$2:$AC$43,$AD$2:$AD$43,"none")</f>
        <v>-0.01</v>
      </c>
      <c r="X2485" s="3">
        <f>IF(ISNUMBER($W2485), 4600 * (1 / (0.92 * $W2485 + 1.7) + 1 / (0.92 * $W2485 + 0.62)),"none")</f>
        <v>10251.712375722911</v>
      </c>
      <c r="Y2485" s="8">
        <f>IF(ISNUMBER($X2485), _xlfn.XLOOKUP($X2485,Sheet3!$A$2:$A$392,Sheet3!$B$2:$B$392,"none", 1,1), $AF$2)</f>
        <v>0.6109</v>
      </c>
      <c r="Z2485" s="8">
        <f>IF(ISNUMBER($X2485), _xlfn.XLOOKUP($X2485,Sheet3!$A$2:$A$392,Sheet3!$C$2:$C$392,"none", 1,1), $AF$2)</f>
        <v>0.69189999999999996</v>
      </c>
      <c r="AA2485" s="8">
        <f>IF(ISNUMBER($X2485), _xlfn.XLOOKUP($X2485,Sheet3!$A$2:$A$392,Sheet3!$D$2:$D$392,"none", 1,1), $AF$2)</f>
        <v>1</v>
      </c>
    </row>
    <row r="2486" spans="1:27">
      <c r="A2486">
        <v>1678</v>
      </c>
      <c r="B2486" t="s">
        <v>1979</v>
      </c>
      <c r="C2486" t="s">
        <v>17</v>
      </c>
      <c r="D2486">
        <v>4</v>
      </c>
      <c r="E2486">
        <v>19</v>
      </c>
      <c r="F2486">
        <v>36.704889381599997</v>
      </c>
      <c r="G2486">
        <v>21</v>
      </c>
      <c r="H2486">
        <v>46</v>
      </c>
      <c r="I2486">
        <v>24.566827836000002</v>
      </c>
      <c r="J2486">
        <f>(D2486+E2486/60+F2486/3600)*15</f>
        <v>64.902937039089991</v>
      </c>
      <c r="K2486">
        <f>IF(G2486&lt;0, G2486-H2486/60-I2486/3600, G2486+H2486/60+I2486/3600)</f>
        <v>21.773490785509999</v>
      </c>
      <c r="L2486">
        <v>28.558</v>
      </c>
      <c r="M2486">
        <v>-41.393999999999998</v>
      </c>
      <c r="N2486">
        <v>11.4</v>
      </c>
      <c r="O2486" t="s">
        <v>9341</v>
      </c>
      <c r="P2486">
        <v>5.2309999999999999</v>
      </c>
      <c r="Q2486">
        <v>5.3460000000000001</v>
      </c>
      <c r="R2486" t="s">
        <v>9341</v>
      </c>
      <c r="S2486">
        <v>5.32</v>
      </c>
      <c r="T2486" t="s">
        <v>9341</v>
      </c>
      <c r="U2486" t="s">
        <v>9972</v>
      </c>
      <c r="V2486" t="str">
        <f>LEFT($U2486,2)</f>
        <v>A0</v>
      </c>
      <c r="W2486" s="3">
        <f>_xlfn.XLOOKUP(V2486,$AC$2:$AC$43,$AD$2:$AD$43,"none")</f>
        <v>-0.01</v>
      </c>
      <c r="X2486" s="3">
        <f>IF(ISNUMBER($W2486), 4600 * (1 / (0.92 * $W2486 + 1.7) + 1 / (0.92 * $W2486 + 0.62)),"none")</f>
        <v>10251.712375722911</v>
      </c>
      <c r="Y2486" s="8">
        <f>IF(ISNUMBER($X2486), _xlfn.XLOOKUP($X2486,Sheet3!$A$2:$A$392,Sheet3!$B$2:$B$392,"none", 1,1), $AF$2)</f>
        <v>0.6109</v>
      </c>
      <c r="Z2486" s="8">
        <f>IF(ISNUMBER($X2486), _xlfn.XLOOKUP($X2486,Sheet3!$A$2:$A$392,Sheet3!$C$2:$C$392,"none", 1,1), $AF$2)</f>
        <v>0.69189999999999996</v>
      </c>
      <c r="AA2486" s="8">
        <f>IF(ISNUMBER($X2486), _xlfn.XLOOKUP($X2486,Sheet3!$A$2:$A$392,Sheet3!$D$2:$D$392,"none", 1,1), $AF$2)</f>
        <v>1</v>
      </c>
    </row>
    <row r="2487" spans="1:27">
      <c r="A2487">
        <v>1805</v>
      </c>
      <c r="B2487" t="s">
        <v>2106</v>
      </c>
      <c r="C2487" t="s">
        <v>12</v>
      </c>
      <c r="D2487">
        <v>4</v>
      </c>
      <c r="E2487">
        <v>46</v>
      </c>
      <c r="F2487">
        <v>1.7404096415999999</v>
      </c>
      <c r="G2487">
        <v>11</v>
      </c>
      <c r="H2487">
        <v>42</v>
      </c>
      <c r="I2487">
        <v>20.112329591999998</v>
      </c>
      <c r="J2487">
        <f>(D2487+E2487/60+F2487/3600)*15</f>
        <v>71.507251706840009</v>
      </c>
      <c r="K2487">
        <f>IF(G2487&lt;0, G2487-H2487/60-I2487/3600, G2487+H2487/60+I2487/3600)</f>
        <v>11.705586758219999</v>
      </c>
      <c r="L2487">
        <v>66.158000000000001</v>
      </c>
      <c r="M2487">
        <v>-8.1280000000000001</v>
      </c>
      <c r="N2487">
        <v>15.42</v>
      </c>
      <c r="O2487" t="s">
        <v>9341</v>
      </c>
      <c r="P2487">
        <v>5.5659999999999998</v>
      </c>
      <c r="Q2487">
        <v>5.3460000000000001</v>
      </c>
      <c r="R2487" t="s">
        <v>9341</v>
      </c>
      <c r="S2487">
        <v>5.3159999999999998</v>
      </c>
      <c r="T2487" t="s">
        <v>9341</v>
      </c>
      <c r="U2487" t="s">
        <v>9976</v>
      </c>
      <c r="V2487" t="str">
        <f>LEFT($U2487,2)</f>
        <v>Am</v>
      </c>
      <c r="W2487" s="3" t="str">
        <f>_xlfn.XLOOKUP(V2487,$AC$2:$AC$43,$AD$2:$AD$43,"none")</f>
        <v>none</v>
      </c>
      <c r="X2487" s="3" t="str">
        <f>IF(ISNUMBER($W2487), 4600 * (1 / (0.92 * $W2487 + 1.7) + 1 / (0.92 * $W2487 + 0.62)),"none")</f>
        <v>none</v>
      </c>
      <c r="Y2487" s="8">
        <f>IF(ISNUMBER($X2487), _xlfn.XLOOKUP($X2487,Sheet3!$A$2:$A$392,Sheet3!$B$2:$B$392,"none", 1,1), $AF$2)</f>
        <v>0.8</v>
      </c>
      <c r="Z2487" s="8">
        <f>IF(ISNUMBER($X2487), _xlfn.XLOOKUP($X2487,Sheet3!$A$2:$A$392,Sheet3!$C$2:$C$392,"none", 1,1), $AF$2)</f>
        <v>0.8</v>
      </c>
      <c r="AA2487" s="8">
        <f>IF(ISNUMBER($X2487), _xlfn.XLOOKUP($X2487,Sheet3!$A$2:$A$392,Sheet3!$D$2:$D$392,"none", 1,1), $AF$2)</f>
        <v>0.8</v>
      </c>
    </row>
    <row r="2488" spans="1:27">
      <c r="A2488">
        <v>5333</v>
      </c>
      <c r="B2488" t="s">
        <v>5636</v>
      </c>
      <c r="C2488" t="s">
        <v>297</v>
      </c>
      <c r="D2488">
        <v>18</v>
      </c>
      <c r="E2488">
        <v>56</v>
      </c>
      <c r="F2488">
        <v>16.951250080800001</v>
      </c>
      <c r="G2488">
        <v>-42</v>
      </c>
      <c r="H2488">
        <v>42</v>
      </c>
      <c r="I2488">
        <v>38.423132748</v>
      </c>
      <c r="J2488">
        <f>(D2488+E2488/60+F2488/3600)*15</f>
        <v>284.07063020866997</v>
      </c>
      <c r="K2488">
        <f>IF(G2488&lt;0, G2488-H2488/60-I2488/3600, G2488+H2488/60+I2488/3600)</f>
        <v>-42.71067309243</v>
      </c>
      <c r="L2488">
        <v>-27.045999999999999</v>
      </c>
      <c r="M2488">
        <v>-29.283999999999999</v>
      </c>
      <c r="N2488">
        <v>10.38</v>
      </c>
      <c r="O2488" t="s">
        <v>9341</v>
      </c>
      <c r="P2488">
        <v>6.3410000000000002</v>
      </c>
      <c r="Q2488">
        <v>5.3460000000000001</v>
      </c>
      <c r="R2488" t="s">
        <v>9341</v>
      </c>
      <c r="S2488">
        <v>5.0650000000000004</v>
      </c>
      <c r="T2488" t="s">
        <v>9341</v>
      </c>
      <c r="U2488" t="s">
        <v>9403</v>
      </c>
      <c r="V2488" t="str">
        <f>LEFT($U2488,2)</f>
        <v>K0</v>
      </c>
      <c r="W2488" s="3">
        <f>_xlfn.XLOOKUP(V2488,$AC$2:$AC$43,$AD$2:$AD$43,"none")</f>
        <v>0.81</v>
      </c>
      <c r="X2488" s="3">
        <f>IF(ISNUMBER($W2488), 4600 * (1 / (0.92 * $W2488 + 1.7) + 1 / (0.92 * $W2488 + 0.62)),"none")</f>
        <v>5250.7063834266155</v>
      </c>
      <c r="Y2488" s="8">
        <f>IF(ISNUMBER($X2488), _xlfn.XLOOKUP($X2488,Sheet3!$A$2:$A$392,Sheet3!$B$2:$B$392,"none", 1,1), $AF$2)</f>
        <v>1</v>
      </c>
      <c r="Z2488" s="8">
        <f>IF(ISNUMBER($X2488), _xlfn.XLOOKUP($X2488,Sheet3!$A$2:$A$392,Sheet3!$C$2:$C$392,"none", 1,1), $AF$2)</f>
        <v>0.83299999999999996</v>
      </c>
      <c r="AA2488" s="8">
        <f>IF(ISNUMBER($X2488), _xlfn.XLOOKUP($X2488,Sheet3!$A$2:$A$392,Sheet3!$D$2:$D$392,"none", 1,1), $AF$2)</f>
        <v>0.67869999999999997</v>
      </c>
    </row>
    <row r="2489" spans="1:27">
      <c r="A2489">
        <v>6853</v>
      </c>
      <c r="B2489" t="s">
        <v>7156</v>
      </c>
      <c r="C2489" t="s">
        <v>297</v>
      </c>
      <c r="D2489">
        <v>7</v>
      </c>
      <c r="E2489">
        <v>56</v>
      </c>
      <c r="F2489">
        <v>57.800547429600002</v>
      </c>
      <c r="G2489">
        <v>-43</v>
      </c>
      <c r="H2489">
        <v>30</v>
      </c>
      <c r="I2489">
        <v>1.4481594719999999</v>
      </c>
      <c r="J2489">
        <f>(D2489+E2489/60+F2489/3600)*15</f>
        <v>119.24083561429001</v>
      </c>
      <c r="K2489">
        <f>IF(G2489&lt;0, G2489-H2489/60-I2489/3600, G2489+H2489/60+I2489/3600)</f>
        <v>-43.500402266519998</v>
      </c>
      <c r="L2489">
        <v>-8.8970000000000002</v>
      </c>
      <c r="M2489">
        <v>9.3219999999999992</v>
      </c>
      <c r="N2489">
        <v>1.62</v>
      </c>
      <c r="O2489" t="s">
        <v>9341</v>
      </c>
      <c r="P2489">
        <v>5.1820000000000004</v>
      </c>
      <c r="Q2489">
        <v>5.3460000000000001</v>
      </c>
      <c r="R2489" t="s">
        <v>9341</v>
      </c>
      <c r="S2489">
        <v>5.2720000000000002</v>
      </c>
      <c r="T2489" t="s">
        <v>9341</v>
      </c>
      <c r="U2489" t="s">
        <v>10213</v>
      </c>
      <c r="V2489" t="str">
        <f>LEFT($U2489,2)</f>
        <v>B3</v>
      </c>
      <c r="W2489" s="3">
        <f>_xlfn.XLOOKUP(V2489,$AC$2:$AC$43,$AD$2:$AD$43,"none")</f>
        <v>-0.2</v>
      </c>
      <c r="X2489" s="3">
        <f>IF(ISNUMBER($W2489), 4600 * (1 / (0.92 * $W2489 + 1.7) + 1 / (0.92 * $W2489 + 0.62)),"none")</f>
        <v>13584.75950715306</v>
      </c>
      <c r="Y2489" s="8">
        <f>IF(ISNUMBER($X2489), _xlfn.XLOOKUP($X2489,Sheet3!$A$2:$A$392,Sheet3!$B$2:$B$392,"none", 1,1), $AF$2)</f>
        <v>0.50129999999999997</v>
      </c>
      <c r="Z2489" s="8">
        <f>IF(ISNUMBER($X2489), _xlfn.XLOOKUP($X2489,Sheet3!$A$2:$A$392,Sheet3!$C$2:$C$392,"none", 1,1), $AF$2)</f>
        <v>0.60470000000000002</v>
      </c>
      <c r="AA2489" s="8">
        <f>IF(ISNUMBER($X2489), _xlfn.XLOOKUP($X2489,Sheet3!$A$2:$A$392,Sheet3!$D$2:$D$392,"none", 1,1), $AF$2)</f>
        <v>1</v>
      </c>
    </row>
    <row r="2490" spans="1:27">
      <c r="A2490">
        <v>978</v>
      </c>
      <c r="B2490" t="s">
        <v>1279</v>
      </c>
      <c r="C2490" t="s">
        <v>297</v>
      </c>
      <c r="D2490">
        <v>8</v>
      </c>
      <c r="E2490">
        <v>0</v>
      </c>
      <c r="F2490">
        <v>11.7384685272</v>
      </c>
      <c r="G2490">
        <v>73</v>
      </c>
      <c r="H2490">
        <v>55</v>
      </c>
      <c r="I2490">
        <v>4.5036646679999999</v>
      </c>
      <c r="J2490">
        <f>(D2490+E2490/60+F2490/3600)*15</f>
        <v>120.04891028552998</v>
      </c>
      <c r="K2490">
        <f>IF(G2490&lt;0, G2490-H2490/60-I2490/3600, G2490+H2490/60+I2490/3600)</f>
        <v>73.917917684629998</v>
      </c>
      <c r="L2490">
        <v>-8.1940000000000008</v>
      </c>
      <c r="M2490">
        <v>-37.514000000000003</v>
      </c>
      <c r="N2490">
        <v>4.74</v>
      </c>
      <c r="O2490" t="s">
        <v>9341</v>
      </c>
      <c r="P2490">
        <v>6.7770000000000001</v>
      </c>
      <c r="Q2490">
        <v>5.3470000000000004</v>
      </c>
      <c r="R2490" t="s">
        <v>9341</v>
      </c>
      <c r="S2490">
        <v>4.8760000000000003</v>
      </c>
      <c r="T2490" t="s">
        <v>9341</v>
      </c>
      <c r="U2490" t="s">
        <v>9389</v>
      </c>
      <c r="V2490" t="str">
        <f>LEFT($U2490,2)</f>
        <v>K3</v>
      </c>
      <c r="W2490" s="3">
        <f>_xlfn.XLOOKUP(V2490,$AC$2:$AC$43,$AD$2:$AD$43,"none")</f>
        <v>0.95</v>
      </c>
      <c r="X2490" s="3">
        <f>IF(ISNUMBER($W2490), 4600 * (1 / (0.92 * $W2490 + 1.7) + 1 / (0.92 * $W2490 + 0.62)),"none")</f>
        <v>4866.084384156673</v>
      </c>
      <c r="Y2490" s="8">
        <f>IF(ISNUMBER($X2490), _xlfn.XLOOKUP($X2490,Sheet3!$A$2:$A$392,Sheet3!$B$2:$B$392,"none", 1,1), $AF$2)</f>
        <v>1</v>
      </c>
      <c r="Z2490" s="8">
        <f>IF(ISNUMBER($X2490), _xlfn.XLOOKUP($X2490,Sheet3!$A$2:$A$392,Sheet3!$C$2:$C$392,"none", 1,1), $AF$2)</f>
        <v>0.78720000000000001</v>
      </c>
      <c r="AA2490" s="8">
        <f>IF(ISNUMBER($X2490), _xlfn.XLOOKUP($X2490,Sheet3!$A$2:$A$392,Sheet3!$D$2:$D$392,"none", 1,1), $AF$2)</f>
        <v>0.57969999999999999</v>
      </c>
    </row>
    <row r="2491" spans="1:27">
      <c r="A2491">
        <v>1284</v>
      </c>
      <c r="B2491" t="s">
        <v>1585</v>
      </c>
      <c r="C2491" t="s">
        <v>12</v>
      </c>
      <c r="D2491">
        <v>12</v>
      </c>
      <c r="E2491">
        <v>29</v>
      </c>
      <c r="F2491">
        <v>57.322321591200001</v>
      </c>
      <c r="G2491">
        <v>58</v>
      </c>
      <c r="H2491">
        <v>24</v>
      </c>
      <c r="I2491">
        <v>20.668103171999999</v>
      </c>
      <c r="J2491">
        <f>(D2491+E2491/60+F2491/3600)*15</f>
        <v>187.48884300662999</v>
      </c>
      <c r="K2491">
        <f>IF(G2491&lt;0, G2491-H2491/60-I2491/3600, G2491+H2491/60+I2491/3600)</f>
        <v>58.405741139770001</v>
      </c>
      <c r="L2491">
        <v>-59.14</v>
      </c>
      <c r="M2491">
        <v>90.771000000000001</v>
      </c>
      <c r="N2491">
        <v>11.8</v>
      </c>
      <c r="O2491" t="s">
        <v>9341</v>
      </c>
      <c r="P2491">
        <v>5.5519999999999996</v>
      </c>
      <c r="Q2491">
        <v>5.3470000000000004</v>
      </c>
      <c r="R2491" t="s">
        <v>9341</v>
      </c>
      <c r="S2491">
        <v>5.3159999999999998</v>
      </c>
      <c r="T2491" t="s">
        <v>9341</v>
      </c>
      <c r="U2491" t="s">
        <v>9670</v>
      </c>
      <c r="V2491" t="str">
        <f>LEFT($U2491,2)</f>
        <v>A8</v>
      </c>
      <c r="W2491" s="3">
        <f>_xlfn.XLOOKUP(V2491,$AC$2:$AC$43,$AD$2:$AD$43,"none")</f>
        <v>0.27</v>
      </c>
      <c r="X2491" s="3">
        <f>IF(ISNUMBER($W2491), 4600 * (1 / (0.92 * $W2491 + 1.7) + 1 / (0.92 * $W2491 + 0.62)),"none")</f>
        <v>7658.0096286116395</v>
      </c>
      <c r="Y2491" s="8">
        <f>IF(ISNUMBER($X2491), _xlfn.XLOOKUP($X2491,Sheet3!$A$2:$A$392,Sheet3!$B$2:$B$392,"none", 1,1), $AF$2)</f>
        <v>0.82440000000000002</v>
      </c>
      <c r="Z2491" s="8">
        <f>IF(ISNUMBER($X2491), _xlfn.XLOOKUP($X2491,Sheet3!$A$2:$A$392,Sheet3!$C$2:$C$392,"none", 1,1), $AF$2)</f>
        <v>0.84370000000000001</v>
      </c>
      <c r="AA2491" s="8">
        <f>IF(ISNUMBER($X2491), _xlfn.XLOOKUP($X2491,Sheet3!$A$2:$A$392,Sheet3!$D$2:$D$392,"none", 1,1), $AF$2)</f>
        <v>1</v>
      </c>
    </row>
    <row r="2492" spans="1:27">
      <c r="A2492">
        <v>2793</v>
      </c>
      <c r="B2492" t="s">
        <v>3096</v>
      </c>
      <c r="C2492" t="s">
        <v>313</v>
      </c>
      <c r="D2492">
        <v>7</v>
      </c>
      <c r="E2492">
        <v>35</v>
      </c>
      <c r="F2492">
        <v>8.8032282360000007</v>
      </c>
      <c r="G2492">
        <v>30</v>
      </c>
      <c r="H2492">
        <v>57</v>
      </c>
      <c r="I2492">
        <v>39.304643435999999</v>
      </c>
      <c r="J2492">
        <f>(D2492+E2492/60+F2492/3600)*15</f>
        <v>113.78668011764999</v>
      </c>
      <c r="K2492">
        <f>IF(G2492&lt;0, G2492-H2492/60-I2492/3600, G2492+H2492/60+I2492/3600)</f>
        <v>30.960917956509999</v>
      </c>
      <c r="L2492">
        <v>-25.437000000000001</v>
      </c>
      <c r="M2492">
        <v>7.399</v>
      </c>
      <c r="N2492">
        <v>7.91</v>
      </c>
      <c r="O2492" t="s">
        <v>9341</v>
      </c>
      <c r="P2492">
        <v>6.3659999999999997</v>
      </c>
      <c r="Q2492">
        <v>5.3470000000000004</v>
      </c>
      <c r="R2492" t="s">
        <v>9341</v>
      </c>
      <c r="S2492">
        <v>5.0250000000000004</v>
      </c>
      <c r="T2492" t="s">
        <v>9341</v>
      </c>
      <c r="U2492" t="s">
        <v>9403</v>
      </c>
      <c r="V2492" t="str">
        <f>LEFT($U2492,2)</f>
        <v>K0</v>
      </c>
      <c r="W2492" s="3">
        <f>_xlfn.XLOOKUP(V2492,$AC$2:$AC$43,$AD$2:$AD$43,"none")</f>
        <v>0.81</v>
      </c>
      <c r="X2492" s="3">
        <f>IF(ISNUMBER($W2492), 4600 * (1 / (0.92 * $W2492 + 1.7) + 1 / (0.92 * $W2492 + 0.62)),"none")</f>
        <v>5250.7063834266155</v>
      </c>
      <c r="Y2492" s="8">
        <f>IF(ISNUMBER($X2492), _xlfn.XLOOKUP($X2492,Sheet3!$A$2:$A$392,Sheet3!$B$2:$B$392,"none", 1,1), $AF$2)</f>
        <v>1</v>
      </c>
      <c r="Z2492" s="8">
        <f>IF(ISNUMBER($X2492), _xlfn.XLOOKUP($X2492,Sheet3!$A$2:$A$392,Sheet3!$C$2:$C$392,"none", 1,1), $AF$2)</f>
        <v>0.83299999999999996</v>
      </c>
      <c r="AA2492" s="8">
        <f>IF(ISNUMBER($X2492), _xlfn.XLOOKUP($X2492,Sheet3!$A$2:$A$392,Sheet3!$D$2:$D$392,"none", 1,1), $AF$2)</f>
        <v>0.67869999999999997</v>
      </c>
    </row>
    <row r="2493" spans="1:27">
      <c r="A2493">
        <v>4112</v>
      </c>
      <c r="B2493" t="s">
        <v>4415</v>
      </c>
      <c r="C2493" t="s">
        <v>313</v>
      </c>
      <c r="D2493">
        <v>23</v>
      </c>
      <c r="E2493">
        <v>21</v>
      </c>
      <c r="F2493">
        <v>54.935512948800003</v>
      </c>
      <c r="G2493">
        <v>31</v>
      </c>
      <c r="H2493">
        <v>48</v>
      </c>
      <c r="I2493">
        <v>44.875753164000002</v>
      </c>
      <c r="J2493">
        <f>(D2493+E2493/60+F2493/3600)*15</f>
        <v>350.47889797062004</v>
      </c>
      <c r="K2493">
        <f>IF(G2493&lt;0, G2493-H2493/60-I2493/3600, G2493+H2493/60+I2493/3600)</f>
        <v>31.81246548699</v>
      </c>
      <c r="L2493">
        <v>8.7769999999999992</v>
      </c>
      <c r="M2493">
        <v>-7.6980000000000004</v>
      </c>
      <c r="N2493">
        <v>4.76</v>
      </c>
      <c r="O2493">
        <v>4.6900000000000004</v>
      </c>
      <c r="P2493">
        <v>5.234</v>
      </c>
      <c r="Q2493">
        <v>5.3479999999999999</v>
      </c>
      <c r="R2493" t="s">
        <v>9341</v>
      </c>
      <c r="S2493">
        <v>5.4240000000000004</v>
      </c>
      <c r="T2493" t="s">
        <v>9341</v>
      </c>
      <c r="U2493" t="s">
        <v>9420</v>
      </c>
      <c r="V2493" t="str">
        <f>LEFT($U2493,2)</f>
        <v>B6</v>
      </c>
      <c r="W2493" s="3">
        <f>_xlfn.XLOOKUP(V2493,$AC$2:$AC$43,$AD$2:$AD$43,"none")</f>
        <v>-0.14000000000000001</v>
      </c>
      <c r="X2493" s="3">
        <f>IF(ISNUMBER($W2493), 4600 * (1 / (0.92 * $W2493 + 1.7) + 1 / (0.92 * $W2493 + 0.62)),"none")</f>
        <v>12292.519421243624</v>
      </c>
      <c r="Y2493" s="8">
        <f>IF(ISNUMBER($X2493), _xlfn.XLOOKUP($X2493,Sheet3!$A$2:$A$392,Sheet3!$B$2:$B$392,"none", 1,1), $AF$2)</f>
        <v>0.53400000000000003</v>
      </c>
      <c r="Z2493" s="8">
        <f>IF(ISNUMBER($X2493), _xlfn.XLOOKUP($X2493,Sheet3!$A$2:$A$392,Sheet3!$C$2:$C$392,"none", 1,1), $AF$2)</f>
        <v>0.63160000000000005</v>
      </c>
      <c r="AA2493" s="8">
        <f>IF(ISNUMBER($X2493), _xlfn.XLOOKUP($X2493,Sheet3!$A$2:$A$392,Sheet3!$D$2:$D$392,"none", 1,1), $AF$2)</f>
        <v>1</v>
      </c>
    </row>
    <row r="2494" spans="1:27">
      <c r="A2494">
        <v>4313</v>
      </c>
      <c r="B2494" t="s">
        <v>4616</v>
      </c>
      <c r="C2494" t="s">
        <v>297</v>
      </c>
      <c r="D2494">
        <v>9</v>
      </c>
      <c r="E2494">
        <v>15</v>
      </c>
      <c r="F2494">
        <v>13.8521130312</v>
      </c>
      <c r="G2494">
        <v>14</v>
      </c>
      <c r="H2494">
        <v>56</v>
      </c>
      <c r="I2494">
        <v>29.431983012</v>
      </c>
      <c r="J2494">
        <f>(D2494+E2494/60+F2494/3600)*15</f>
        <v>138.80771713762999</v>
      </c>
      <c r="K2494">
        <f>IF(G2494&lt;0, G2494-H2494/60-I2494/3600, G2494+H2494/60+I2494/3600)</f>
        <v>14.94150888417</v>
      </c>
      <c r="L2494">
        <v>-41.018000000000001</v>
      </c>
      <c r="M2494">
        <v>-11.304</v>
      </c>
      <c r="N2494">
        <v>5.69</v>
      </c>
      <c r="O2494" t="s">
        <v>9341</v>
      </c>
      <c r="P2494">
        <v>6.6639999999999997</v>
      </c>
      <c r="Q2494">
        <v>5.3479999999999999</v>
      </c>
      <c r="R2494" t="s">
        <v>9341</v>
      </c>
      <c r="S2494">
        <v>4.931</v>
      </c>
      <c r="T2494" t="s">
        <v>9341</v>
      </c>
      <c r="U2494" t="s">
        <v>9500</v>
      </c>
      <c r="V2494" t="str">
        <f>LEFT($U2494,2)</f>
        <v>K1</v>
      </c>
      <c r="W2494" s="3">
        <f>_xlfn.XLOOKUP(V2494,$AC$2:$AC$43,$AD$2:$AD$43,"none")</f>
        <v>0.86</v>
      </c>
      <c r="X2494" s="3">
        <f>IF(ISNUMBER($W2494), 4600 * (1 / (0.92 * $W2494 + 1.7) + 1 / (0.92 * $W2494 + 0.62)),"none")</f>
        <v>5106.1368670782376</v>
      </c>
      <c r="Y2494" s="8">
        <f>IF(ISNUMBER($X2494), _xlfn.XLOOKUP($X2494,Sheet3!$A$2:$A$392,Sheet3!$B$2:$B$392,"none", 1,1), $AF$2)</f>
        <v>1</v>
      </c>
      <c r="Z2494" s="8">
        <f>IF(ISNUMBER($X2494), _xlfn.XLOOKUP($X2494,Sheet3!$A$2:$A$392,Sheet3!$C$2:$C$392,"none", 1,1), $AF$2)</f>
        <v>0.82210000000000005</v>
      </c>
      <c r="AA2494" s="8">
        <f>IF(ISNUMBER($X2494), _xlfn.XLOOKUP($X2494,Sheet3!$A$2:$A$392,Sheet3!$D$2:$D$392,"none", 1,1), $AF$2)</f>
        <v>0.65410000000000001</v>
      </c>
    </row>
    <row r="2495" spans="1:27">
      <c r="A2495">
        <v>75</v>
      </c>
      <c r="B2495" t="s">
        <v>373</v>
      </c>
      <c r="C2495" t="s">
        <v>297</v>
      </c>
      <c r="D2495">
        <v>23</v>
      </c>
      <c r="E2495">
        <v>39</v>
      </c>
      <c r="F2495">
        <v>8.3316539711999997</v>
      </c>
      <c r="G2495">
        <v>50</v>
      </c>
      <c r="H2495">
        <v>28</v>
      </c>
      <c r="I2495">
        <v>18.237535608000002</v>
      </c>
      <c r="J2495">
        <f>(D2495+E2495/60+F2495/3600)*15</f>
        <v>354.78471522488002</v>
      </c>
      <c r="K2495">
        <f>IF(G2495&lt;0, G2495-H2495/60-I2495/3600, G2495+H2495/60+I2495/3600)</f>
        <v>50.471732648780005</v>
      </c>
      <c r="L2495">
        <v>-17.056999999999999</v>
      </c>
      <c r="M2495">
        <v>-2.0409999999999999</v>
      </c>
      <c r="N2495">
        <v>7.79</v>
      </c>
      <c r="O2495" t="s">
        <v>9341</v>
      </c>
      <c r="P2495">
        <v>5.24</v>
      </c>
      <c r="Q2495">
        <v>5.35</v>
      </c>
      <c r="R2495" t="s">
        <v>9341</v>
      </c>
      <c r="S2495">
        <v>5.3310000000000004</v>
      </c>
      <c r="T2495" t="s">
        <v>9341</v>
      </c>
      <c r="U2495" t="s">
        <v>9404</v>
      </c>
      <c r="V2495" t="str">
        <f>LEFT($U2495,2)</f>
        <v>B9</v>
      </c>
      <c r="W2495" s="3">
        <f>_xlfn.XLOOKUP(V2495,$AC$2:$AC$43,$AD$2:$AD$43,"none")</f>
        <v>-7.0000000000000007E-2</v>
      </c>
      <c r="X2495" s="3">
        <f>IF(ISNUMBER($W2495), 4600 * (1 / (0.92 * $W2495 + 1.7) + 1 / (0.92 * $W2495 + 0.62)),"none")</f>
        <v>11091.761228434079</v>
      </c>
      <c r="Y2495" s="8">
        <f>IF(ISNUMBER($X2495), _xlfn.XLOOKUP($X2495,Sheet3!$A$2:$A$392,Sheet3!$B$2:$B$392,"none", 1,1), $AF$2)</f>
        <v>0.57499999999999996</v>
      </c>
      <c r="Z2495" s="8">
        <f>IF(ISNUMBER($X2495), _xlfn.XLOOKUP($X2495,Sheet3!$A$2:$A$392,Sheet3!$C$2:$C$392,"none", 1,1), $AF$2)</f>
        <v>0.66420000000000001</v>
      </c>
      <c r="AA2495" s="8">
        <f>IF(ISNUMBER($X2495), _xlfn.XLOOKUP($X2495,Sheet3!$A$2:$A$392,Sheet3!$D$2:$D$392,"none", 1,1), $AF$2)</f>
        <v>1</v>
      </c>
    </row>
    <row r="2496" spans="1:27">
      <c r="A2496">
        <v>194</v>
      </c>
      <c r="B2496" t="s">
        <v>492</v>
      </c>
      <c r="C2496" t="s">
        <v>297</v>
      </c>
      <c r="D2496">
        <v>0</v>
      </c>
      <c r="E2496">
        <v>31</v>
      </c>
      <c r="F2496">
        <v>46.316735999999999</v>
      </c>
      <c r="G2496">
        <v>54</v>
      </c>
      <c r="H2496">
        <v>31</v>
      </c>
      <c r="I2496">
        <v>20.322839999999999</v>
      </c>
      <c r="J2496">
        <f>(D2496+E2496/60+F2496/3600)*15</f>
        <v>7.9429863999999997</v>
      </c>
      <c r="K2496">
        <f>IF(G2496&lt;0, G2496-H2496/60-I2496/3600, G2496+H2496/60+I2496/3600)</f>
        <v>54.522311899999998</v>
      </c>
      <c r="L2496" t="s">
        <v>9341</v>
      </c>
      <c r="M2496" t="s">
        <v>9341</v>
      </c>
      <c r="N2496" t="s">
        <v>9341</v>
      </c>
      <c r="O2496" t="s">
        <v>9341</v>
      </c>
      <c r="P2496">
        <v>5.24</v>
      </c>
      <c r="Q2496">
        <v>5.35</v>
      </c>
      <c r="R2496" t="s">
        <v>9341</v>
      </c>
      <c r="S2496" t="s">
        <v>9341</v>
      </c>
      <c r="T2496" t="s">
        <v>9341</v>
      </c>
      <c r="U2496" t="s">
        <v>9472</v>
      </c>
      <c r="V2496" t="str">
        <f>LEFT($U2496,2)</f>
        <v>B7</v>
      </c>
      <c r="W2496" s="3">
        <f>_xlfn.XLOOKUP(V2496,$AC$2:$AC$43,$AD$2:$AD$43,"none")</f>
        <v>-0.13</v>
      </c>
      <c r="X2496" s="3">
        <f>IF(ISNUMBER($W2496), 4600 * (1 / (0.92 * $W2496 + 1.7) + 1 / (0.92 * $W2496 + 0.62)),"none")</f>
        <v>12103.301413538873</v>
      </c>
      <c r="Y2496" s="8">
        <f>IF(ISNUMBER($X2496), _xlfn.XLOOKUP($X2496,Sheet3!$A$2:$A$392,Sheet3!$B$2:$B$392,"none", 1,1), $AF$2)</f>
        <v>0.53700000000000003</v>
      </c>
      <c r="Z2496" s="8">
        <f>IF(ISNUMBER($X2496), _xlfn.XLOOKUP($X2496,Sheet3!$A$2:$A$392,Sheet3!$C$2:$C$392,"none", 1,1), $AF$2)</f>
        <v>0.63400000000000001</v>
      </c>
      <c r="AA2496" s="8">
        <f>IF(ISNUMBER($X2496), _xlfn.XLOOKUP($X2496,Sheet3!$A$2:$A$392,Sheet3!$D$2:$D$392,"none", 1,1), $AF$2)</f>
        <v>1</v>
      </c>
    </row>
    <row r="2497" spans="1:27">
      <c r="A2497">
        <v>974</v>
      </c>
      <c r="B2497" t="s">
        <v>1275</v>
      </c>
      <c r="C2497" t="s">
        <v>297</v>
      </c>
      <c r="D2497">
        <v>12</v>
      </c>
      <c r="E2497">
        <v>49</v>
      </c>
      <c r="F2497">
        <v>13.7347330152</v>
      </c>
      <c r="G2497">
        <v>83</v>
      </c>
      <c r="H2497">
        <v>24</v>
      </c>
      <c r="I2497">
        <v>46.432131660000003</v>
      </c>
      <c r="J2497">
        <f>(D2497+E2497/60+F2497/3600)*15</f>
        <v>192.30722805422999</v>
      </c>
      <c r="K2497">
        <f>IF(G2497&lt;0, G2497-H2497/60-I2497/3600, G2497+H2497/60+I2497/3600)</f>
        <v>83.412897814350004</v>
      </c>
      <c r="L2497">
        <v>-31.516999999999999</v>
      </c>
      <c r="M2497">
        <v>20.774000000000001</v>
      </c>
      <c r="N2497">
        <v>7.77</v>
      </c>
      <c r="O2497">
        <v>5.39</v>
      </c>
      <c r="P2497">
        <v>5.39</v>
      </c>
      <c r="Q2497">
        <v>5.35</v>
      </c>
      <c r="R2497" t="s">
        <v>9341</v>
      </c>
      <c r="S2497">
        <v>5.3170000000000002</v>
      </c>
      <c r="T2497">
        <v>5.26</v>
      </c>
      <c r="U2497" t="s">
        <v>9779</v>
      </c>
      <c r="V2497" t="str">
        <f>LEFT($U2497,2)</f>
        <v>A1</v>
      </c>
      <c r="W2497" s="3">
        <f>_xlfn.XLOOKUP(V2497,$AC$2:$AC$43,$AD$2:$AD$43,"none")</f>
        <v>0.02</v>
      </c>
      <c r="X2497" s="3">
        <f>IF(ISNUMBER($W2497), 4600 * (1 / (0.92 * $W2497 + 1.7) + 1 / (0.92 * $W2497 + 0.62)),"none")</f>
        <v>9882.4225367888994</v>
      </c>
      <c r="Y2497" s="8">
        <f>IF(ISNUMBER($X2497), _xlfn.XLOOKUP($X2497,Sheet3!$A$2:$A$392,Sheet3!$B$2:$B$392,"none", 1,1), $AF$2)</f>
        <v>0.63239999999999996</v>
      </c>
      <c r="Z2497" s="8">
        <f>IF(ISNUMBER($X2497), _xlfn.XLOOKUP($X2497,Sheet3!$A$2:$A$392,Sheet3!$C$2:$C$392,"none", 1,1), $AF$2)</f>
        <v>0.70809999999999995</v>
      </c>
      <c r="AA2497" s="8">
        <f>IF(ISNUMBER($X2497), _xlfn.XLOOKUP($X2497,Sheet3!$A$2:$A$392,Sheet3!$D$2:$D$392,"none", 1,1), $AF$2)</f>
        <v>1</v>
      </c>
    </row>
    <row r="2498" spans="1:27">
      <c r="A2498">
        <v>3281</v>
      </c>
      <c r="B2498" t="s">
        <v>3584</v>
      </c>
      <c r="C2498" t="s">
        <v>12</v>
      </c>
      <c r="D2498">
        <v>2</v>
      </c>
      <c r="E2498">
        <v>1</v>
      </c>
      <c r="F2498">
        <v>14.722866612000001</v>
      </c>
      <c r="G2498">
        <v>-30</v>
      </c>
      <c r="H2498">
        <v>0</v>
      </c>
      <c r="I2498">
        <v>6.5892732479999996</v>
      </c>
      <c r="J2498">
        <f>(D2498+E2498/60+F2498/3600)*15</f>
        <v>30.311345277549997</v>
      </c>
      <c r="K2498">
        <f>IF(G2498&lt;0, G2498-H2498/60-I2498/3600, G2498+H2498/60+I2498/3600)</f>
        <v>-30.001830353679999</v>
      </c>
      <c r="L2498">
        <v>-109.489</v>
      </c>
      <c r="M2498">
        <v>-108.749</v>
      </c>
      <c r="N2498">
        <v>11.27</v>
      </c>
      <c r="O2498" t="s">
        <v>9341</v>
      </c>
      <c r="P2498">
        <v>6.23</v>
      </c>
      <c r="Q2498">
        <v>5.35</v>
      </c>
      <c r="R2498" t="s">
        <v>9341</v>
      </c>
      <c r="S2498">
        <v>5.0949999999999998</v>
      </c>
      <c r="T2498" t="s">
        <v>9341</v>
      </c>
      <c r="U2498" t="s">
        <v>9379</v>
      </c>
      <c r="V2498" t="str">
        <f>LEFT($U2498,2)</f>
        <v>G8</v>
      </c>
      <c r="W2498" s="3">
        <f>_xlfn.XLOOKUP(V2498,$AC$2:$AC$43,$AD$2:$AD$43,"none")</f>
        <v>0.74</v>
      </c>
      <c r="X2498" s="3">
        <f>IF(ISNUMBER($W2498), 4600 * (1 / (0.92 * $W2498 + 1.7) + 1 / (0.92 * $W2498 + 0.62)),"none")</f>
        <v>5468.4090187676065</v>
      </c>
      <c r="Y2498" s="8">
        <f>IF(ISNUMBER($X2498), _xlfn.XLOOKUP($X2498,Sheet3!$A$2:$A$392,Sheet3!$B$2:$B$392,"none", 1,1), $AF$2)</f>
        <v>1</v>
      </c>
      <c r="Z2498" s="8">
        <f>IF(ISNUMBER($X2498), _xlfn.XLOOKUP($X2498,Sheet3!$A$2:$A$392,Sheet3!$C$2:$C$392,"none", 1,1), $AF$2)</f>
        <v>0.85409999999999997</v>
      </c>
      <c r="AA2498" s="8">
        <f>IF(ISNUMBER($X2498), _xlfn.XLOOKUP($X2498,Sheet3!$A$2:$A$392,Sheet3!$D$2:$D$392,"none", 1,1), $AF$2)</f>
        <v>0.72770000000000001</v>
      </c>
    </row>
    <row r="2499" spans="1:27">
      <c r="A2499">
        <v>4384</v>
      </c>
      <c r="B2499" t="s">
        <v>4687</v>
      </c>
      <c r="C2499" t="s">
        <v>305</v>
      </c>
      <c r="D2499">
        <v>9</v>
      </c>
      <c r="E2499">
        <v>43</v>
      </c>
      <c r="F2499">
        <v>43.906825300800001</v>
      </c>
      <c r="G2499">
        <v>14</v>
      </c>
      <c r="H2499">
        <v>1</v>
      </c>
      <c r="I2499">
        <v>18.131099484</v>
      </c>
      <c r="J2499">
        <f>(D2499+E2499/60+F2499/3600)*15</f>
        <v>145.93294510542</v>
      </c>
      <c r="K2499">
        <f>IF(G2499&lt;0, G2499-H2499/60-I2499/3600, G2499+H2499/60+I2499/3600)</f>
        <v>14.021703083190001</v>
      </c>
      <c r="L2499">
        <v>1.6140000000000001</v>
      </c>
      <c r="M2499">
        <v>-2.0139999999999998</v>
      </c>
      <c r="N2499">
        <v>5.3</v>
      </c>
      <c r="O2499">
        <v>8.93</v>
      </c>
      <c r="P2499">
        <v>6.98</v>
      </c>
      <c r="Q2499">
        <v>5.35</v>
      </c>
      <c r="R2499" t="s">
        <v>9341</v>
      </c>
      <c r="S2499">
        <v>4.5810000000000004</v>
      </c>
      <c r="T2499" t="s">
        <v>9341</v>
      </c>
      <c r="U2499" t="s">
        <v>9517</v>
      </c>
      <c r="V2499" t="str">
        <f>LEFT($U2499,2)</f>
        <v>M2</v>
      </c>
      <c r="W2499" s="3">
        <f>_xlfn.XLOOKUP(V2499,$AC$2:$AC$43,$AD$2:$AD$43,"none")</f>
        <v>1.47</v>
      </c>
      <c r="X2499" s="3">
        <f>IF(ISNUMBER($W2499), 4600 * (1 / (0.92 * $W2499 + 1.7) + 1 / (0.92 * $W2499 + 0.62)),"none")</f>
        <v>3839.1950178350371</v>
      </c>
      <c r="Y2499" s="8">
        <f>IF(ISNUMBER($X2499), _xlfn.XLOOKUP($X2499,Sheet3!$A$2:$A$392,Sheet3!$B$2:$B$392,"none", 1,1), $AF$2)</f>
        <v>1</v>
      </c>
      <c r="Z2499" s="8">
        <f>IF(ISNUMBER($X2499), _xlfn.XLOOKUP($X2499,Sheet3!$A$2:$A$392,Sheet3!$C$2:$C$392,"none", 1,1), $AF$2)</f>
        <v>0.64800000000000002</v>
      </c>
      <c r="AA2499" s="8">
        <f>IF(ISNUMBER($X2499), _xlfn.XLOOKUP($X2499,Sheet3!$A$2:$A$392,Sheet3!$D$2:$D$392,"none", 1,1), $AF$2)</f>
        <v>0.33460000000000001</v>
      </c>
    </row>
    <row r="2500" spans="1:27">
      <c r="A2500">
        <v>6427</v>
      </c>
      <c r="B2500" t="s">
        <v>6730</v>
      </c>
      <c r="C2500" t="s">
        <v>19</v>
      </c>
      <c r="D2500">
        <v>20</v>
      </c>
      <c r="E2500">
        <v>0</v>
      </c>
      <c r="F2500">
        <v>3.3079177415999999</v>
      </c>
      <c r="G2500">
        <v>17</v>
      </c>
      <c r="H2500">
        <v>30</v>
      </c>
      <c r="I2500">
        <v>59.428510703999997</v>
      </c>
      <c r="J2500">
        <f>(D2500+E2500/60+F2500/3600)*15</f>
        <v>300.01378299059002</v>
      </c>
      <c r="K2500">
        <f>IF(G2500&lt;0, G2500-H2500/60-I2500/3600, G2500+H2500/60+I2500/3600)</f>
        <v>17.516507919639999</v>
      </c>
      <c r="L2500">
        <v>1.272</v>
      </c>
      <c r="M2500">
        <v>-13.365</v>
      </c>
      <c r="N2500">
        <v>3.42</v>
      </c>
      <c r="O2500">
        <v>8.75</v>
      </c>
      <c r="P2500">
        <v>7</v>
      </c>
      <c r="Q2500">
        <v>5.35</v>
      </c>
      <c r="R2500" t="s">
        <v>9341</v>
      </c>
      <c r="S2500">
        <v>4.0960000000000001</v>
      </c>
      <c r="T2500" t="s">
        <v>9341</v>
      </c>
      <c r="U2500" t="s">
        <v>11109</v>
      </c>
      <c r="V2500" t="str">
        <f>LEFT($U2500,2)</f>
        <v>M3</v>
      </c>
      <c r="W2500" s="3">
        <f>_xlfn.XLOOKUP(V2500,$AC$2:$AC$43,$AD$2:$AD$43,"none")</f>
        <v>1.5</v>
      </c>
      <c r="X2500" s="3">
        <f>IF(ISNUMBER($W2500), 4600 * (1 / (0.92 * $W2500 + 1.7) + 1 / (0.92 * $W2500 + 0.62)),"none")</f>
        <v>3793.5064935064934</v>
      </c>
      <c r="Y2500" s="8">
        <f>IF(ISNUMBER($X2500), _xlfn.XLOOKUP($X2500,Sheet3!$A$2:$A$392,Sheet3!$B$2:$B$392,"none", 1,1), $AF$2)</f>
        <v>1</v>
      </c>
      <c r="Z2500" s="8">
        <f>IF(ISNUMBER($X2500), _xlfn.XLOOKUP($X2500,Sheet3!$A$2:$A$392,Sheet3!$C$2:$C$392,"none", 1,1), $AF$2)</f>
        <v>0.63180000000000003</v>
      </c>
      <c r="AA2500" s="8">
        <f>IF(ISNUMBER($X2500), _xlfn.XLOOKUP($X2500,Sheet3!$A$2:$A$392,Sheet3!$D$2:$D$392,"none", 1,1), $AF$2)</f>
        <v>0.31119999999999998</v>
      </c>
    </row>
    <row r="2501" spans="1:27">
      <c r="A2501">
        <v>6759</v>
      </c>
      <c r="B2501" t="s">
        <v>7062</v>
      </c>
      <c r="C2501" t="s">
        <v>12</v>
      </c>
      <c r="D2501">
        <v>18</v>
      </c>
      <c r="E2501">
        <v>44</v>
      </c>
      <c r="F2501">
        <v>22.983461673600001</v>
      </c>
      <c r="G2501">
        <v>39</v>
      </c>
      <c r="H2501">
        <v>36</v>
      </c>
      <c r="I2501">
        <v>46.061180640000003</v>
      </c>
      <c r="J2501">
        <f>(D2501+E2501/60+F2501/3600)*15</f>
        <v>281.09576442364005</v>
      </c>
      <c r="K2501">
        <f>IF(G2501&lt;0, G2501-H2501/60-I2501/3600, G2501+H2501/60+I2501/3600)</f>
        <v>39.612794772400001</v>
      </c>
      <c r="L2501">
        <v>4.3710000000000004</v>
      </c>
      <c r="M2501">
        <v>65.843999999999994</v>
      </c>
      <c r="N2501">
        <v>20.45</v>
      </c>
      <c r="O2501" t="s">
        <v>9341</v>
      </c>
      <c r="P2501">
        <v>5.58</v>
      </c>
      <c r="Q2501">
        <v>5.35</v>
      </c>
      <c r="R2501" t="s">
        <v>9341</v>
      </c>
      <c r="S2501">
        <v>5.4009999999999998</v>
      </c>
      <c r="T2501" t="s">
        <v>9341</v>
      </c>
      <c r="U2501" t="s">
        <v>9726</v>
      </c>
      <c r="V2501" t="str">
        <f>LEFT($U2501,2)</f>
        <v>A7</v>
      </c>
      <c r="W2501" s="3">
        <f>_xlfn.XLOOKUP(V2501,$AC$2:$AC$43,$AD$2:$AD$43,"none")</f>
        <v>0.2</v>
      </c>
      <c r="X2501" s="3">
        <f>IF(ISNUMBER($W2501), 4600 * (1 / (0.92 * $W2501 + 1.7) + 1 / (0.92 * $W2501 + 0.62)),"none")</f>
        <v>8163.0066229362728</v>
      </c>
      <c r="Y2501" s="8">
        <f>IF(ISNUMBER($X2501), _xlfn.XLOOKUP($X2501,Sheet3!$A$2:$A$392,Sheet3!$B$2:$B$392,"none", 1,1), $AF$2)</f>
        <v>0.76519999999999999</v>
      </c>
      <c r="Z2501" s="8">
        <f>IF(ISNUMBER($X2501), _xlfn.XLOOKUP($X2501,Sheet3!$A$2:$A$392,Sheet3!$C$2:$C$392,"none", 1,1), $AF$2)</f>
        <v>0.80349999999999999</v>
      </c>
      <c r="AA2501" s="8">
        <f>IF(ISNUMBER($X2501), _xlfn.XLOOKUP($X2501,Sheet3!$A$2:$A$392,Sheet3!$D$2:$D$392,"none", 1,1), $AF$2)</f>
        <v>1</v>
      </c>
    </row>
    <row r="2502" spans="1:27">
      <c r="A2502">
        <v>8665</v>
      </c>
      <c r="B2502" t="s">
        <v>8970</v>
      </c>
      <c r="C2502" t="s">
        <v>12</v>
      </c>
      <c r="D2502">
        <v>11</v>
      </c>
      <c r="E2502">
        <v>29</v>
      </c>
      <c r="F2502">
        <v>4.1217459408000003</v>
      </c>
      <c r="G2502">
        <v>39</v>
      </c>
      <c r="H2502">
        <v>20</v>
      </c>
      <c r="I2502">
        <v>13.096384799999999</v>
      </c>
      <c r="J2502">
        <f>(D2502+E2502/60+F2502/3600)*15</f>
        <v>172.26717394141997</v>
      </c>
      <c r="K2502">
        <f>IF(G2502&lt;0, G2502-H2502/60-I2502/3600, G2502+H2502/60+I2502/3600)</f>
        <v>39.336971218000002</v>
      </c>
      <c r="L2502">
        <v>-53.701000000000001</v>
      </c>
      <c r="M2502">
        <v>12.491</v>
      </c>
      <c r="N2502">
        <v>15.24</v>
      </c>
      <c r="O2502" t="s">
        <v>9341</v>
      </c>
      <c r="P2502">
        <v>5.37</v>
      </c>
      <c r="Q2502">
        <v>5.35</v>
      </c>
      <c r="R2502">
        <v>6.75</v>
      </c>
      <c r="S2502">
        <v>5.36</v>
      </c>
      <c r="T2502" t="s">
        <v>9341</v>
      </c>
      <c r="U2502" t="s">
        <v>9341</v>
      </c>
      <c r="V2502" t="str">
        <f>LEFT($U2502,2)</f>
        <v>~</v>
      </c>
      <c r="W2502" s="3" t="str">
        <f>_xlfn.XLOOKUP(V2502,$AC$2:$AC$43,$AD$2:$AD$43,"none")</f>
        <v>none</v>
      </c>
      <c r="X2502" s="3" t="str">
        <f>IF(ISNUMBER($W2502), 4600 * (1 / (0.92 * $W2502 + 1.7) + 1 / (0.92 * $W2502 + 0.62)),"none")</f>
        <v>none</v>
      </c>
      <c r="Y2502" s="8">
        <f>IF(ISNUMBER($X2502), _xlfn.XLOOKUP($X2502,Sheet3!$A$2:$A$392,Sheet3!$B$2:$B$392,"none", 1,1), $AF$2)</f>
        <v>0.8</v>
      </c>
      <c r="Z2502" s="8">
        <f>IF(ISNUMBER($X2502), _xlfn.XLOOKUP($X2502,Sheet3!$A$2:$A$392,Sheet3!$C$2:$C$392,"none", 1,1), $AF$2)</f>
        <v>0.8</v>
      </c>
      <c r="AA2502" s="8">
        <f>IF(ISNUMBER($X2502), _xlfn.XLOOKUP($X2502,Sheet3!$A$2:$A$392,Sheet3!$D$2:$D$392,"none", 1,1), $AF$2)</f>
        <v>0.8</v>
      </c>
    </row>
    <row r="2503" spans="1:27">
      <c r="A2503">
        <v>903</v>
      </c>
      <c r="B2503" t="s">
        <v>1203</v>
      </c>
      <c r="C2503" t="s">
        <v>297</v>
      </c>
      <c r="D2503">
        <v>6</v>
      </c>
      <c r="E2503">
        <v>15</v>
      </c>
      <c r="F2503">
        <v>40.536728258399997</v>
      </c>
      <c r="G2503">
        <v>59</v>
      </c>
      <c r="H2503">
        <v>59</v>
      </c>
      <c r="I2503">
        <v>56.272874532000003</v>
      </c>
      <c r="J2503">
        <f>(D2503+E2503/60+F2503/3600)*15</f>
        <v>93.918903034410008</v>
      </c>
      <c r="K2503">
        <f>IF(G2503&lt;0, G2503-H2503/60-I2503/3600, G2503+H2503/60+I2503/3600)</f>
        <v>59.998964687369998</v>
      </c>
      <c r="L2503">
        <v>26.588000000000001</v>
      </c>
      <c r="M2503">
        <v>-21.648</v>
      </c>
      <c r="N2503">
        <v>4.91</v>
      </c>
      <c r="O2503" t="s">
        <v>9341</v>
      </c>
      <c r="P2503">
        <v>6.7030000000000003</v>
      </c>
      <c r="Q2503">
        <v>5.351</v>
      </c>
      <c r="R2503" t="s">
        <v>9341</v>
      </c>
      <c r="S2503">
        <v>4.93</v>
      </c>
      <c r="T2503" t="s">
        <v>9341</v>
      </c>
      <c r="U2503" t="s">
        <v>9389</v>
      </c>
      <c r="V2503" t="str">
        <f>LEFT($U2503,2)</f>
        <v>K3</v>
      </c>
      <c r="W2503" s="3">
        <f>_xlfn.XLOOKUP(V2503,$AC$2:$AC$43,$AD$2:$AD$43,"none")</f>
        <v>0.95</v>
      </c>
      <c r="X2503" s="3">
        <f>IF(ISNUMBER($W2503), 4600 * (1 / (0.92 * $W2503 + 1.7) + 1 / (0.92 * $W2503 + 0.62)),"none")</f>
        <v>4866.084384156673</v>
      </c>
      <c r="Y2503" s="8">
        <f>IF(ISNUMBER($X2503), _xlfn.XLOOKUP($X2503,Sheet3!$A$2:$A$392,Sheet3!$B$2:$B$392,"none", 1,1), $AF$2)</f>
        <v>1</v>
      </c>
      <c r="Z2503" s="8">
        <f>IF(ISNUMBER($X2503), _xlfn.XLOOKUP($X2503,Sheet3!$A$2:$A$392,Sheet3!$C$2:$C$392,"none", 1,1), $AF$2)</f>
        <v>0.78720000000000001</v>
      </c>
      <c r="AA2503" s="8">
        <f>IF(ISNUMBER($X2503), _xlfn.XLOOKUP($X2503,Sheet3!$A$2:$A$392,Sheet3!$D$2:$D$392,"none", 1,1), $AF$2)</f>
        <v>0.57969999999999999</v>
      </c>
    </row>
    <row r="2504" spans="1:27">
      <c r="A2504">
        <v>2338</v>
      </c>
      <c r="B2504" t="s">
        <v>2639</v>
      </c>
      <c r="C2504" t="s">
        <v>297</v>
      </c>
      <c r="D2504">
        <v>6</v>
      </c>
      <c r="E2504">
        <v>18</v>
      </c>
      <c r="F2504">
        <v>50.582508787199998</v>
      </c>
      <c r="G2504">
        <v>-9</v>
      </c>
      <c r="H2504">
        <v>23</v>
      </c>
      <c r="I2504">
        <v>24.065629152</v>
      </c>
      <c r="J2504">
        <f>(D2504+E2504/60+F2504/3600)*15</f>
        <v>94.710760453280002</v>
      </c>
      <c r="K2504">
        <f>IF(G2504&lt;0, G2504-H2504/60-I2504/3600, G2504+H2504/60+I2504/3600)</f>
        <v>-9.390018230319999</v>
      </c>
      <c r="L2504">
        <v>3.74</v>
      </c>
      <c r="M2504">
        <v>-22.613</v>
      </c>
      <c r="N2504">
        <v>6.62</v>
      </c>
      <c r="O2504" t="s">
        <v>9341</v>
      </c>
      <c r="P2504">
        <v>6.59</v>
      </c>
      <c r="Q2504">
        <v>5.3520000000000003</v>
      </c>
      <c r="R2504" t="s">
        <v>9341</v>
      </c>
      <c r="S2504">
        <v>5.0010000000000003</v>
      </c>
      <c r="T2504" t="s">
        <v>9341</v>
      </c>
      <c r="U2504" t="s">
        <v>10185</v>
      </c>
      <c r="V2504" t="str">
        <f>LEFT($U2504,2)</f>
        <v>K1</v>
      </c>
      <c r="W2504" s="3">
        <f>_xlfn.XLOOKUP(V2504,$AC$2:$AC$43,$AD$2:$AD$43,"none")</f>
        <v>0.86</v>
      </c>
      <c r="X2504" s="3">
        <f>IF(ISNUMBER($W2504), 4600 * (1 / (0.92 * $W2504 + 1.7) + 1 / (0.92 * $W2504 + 0.62)),"none")</f>
        <v>5106.1368670782376</v>
      </c>
      <c r="Y2504" s="8">
        <f>IF(ISNUMBER($X2504), _xlfn.XLOOKUP($X2504,Sheet3!$A$2:$A$392,Sheet3!$B$2:$B$392,"none", 1,1), $AF$2)</f>
        <v>1</v>
      </c>
      <c r="Z2504" s="8">
        <f>IF(ISNUMBER($X2504), _xlfn.XLOOKUP($X2504,Sheet3!$A$2:$A$392,Sheet3!$C$2:$C$392,"none", 1,1), $AF$2)</f>
        <v>0.82210000000000005</v>
      </c>
      <c r="AA2504" s="8">
        <f>IF(ISNUMBER($X2504), _xlfn.XLOOKUP($X2504,Sheet3!$A$2:$A$392,Sheet3!$D$2:$D$392,"none", 1,1), $AF$2)</f>
        <v>0.65410000000000001</v>
      </c>
    </row>
    <row r="2505" spans="1:27">
      <c r="A2505">
        <v>4555</v>
      </c>
      <c r="B2505" t="s">
        <v>4858</v>
      </c>
      <c r="C2505" t="s">
        <v>297</v>
      </c>
      <c r="D2505">
        <v>10</v>
      </c>
      <c r="E2505">
        <v>45</v>
      </c>
      <c r="F2505">
        <v>51.894672326399998</v>
      </c>
      <c r="G2505">
        <v>30</v>
      </c>
      <c r="H2505">
        <v>40</v>
      </c>
      <c r="I2505">
        <v>56.307458279999999</v>
      </c>
      <c r="J2505">
        <f>(D2505+E2505/60+F2505/3600)*15</f>
        <v>161.46622780135999</v>
      </c>
      <c r="K2505">
        <f>IF(G2505&lt;0, G2505-H2505/60-I2505/3600, G2505+H2505/60+I2505/3600)</f>
        <v>30.682307627300002</v>
      </c>
      <c r="L2505">
        <v>-20.344000000000001</v>
      </c>
      <c r="M2505">
        <v>-38.234000000000002</v>
      </c>
      <c r="N2505">
        <v>7.92</v>
      </c>
      <c r="O2505" t="s">
        <v>9341</v>
      </c>
      <c r="P2505">
        <v>5.2990000000000004</v>
      </c>
      <c r="Q2505">
        <v>5.3520000000000003</v>
      </c>
      <c r="R2505" t="s">
        <v>9341</v>
      </c>
      <c r="S2505">
        <v>5.3410000000000002</v>
      </c>
      <c r="T2505" t="s">
        <v>9341</v>
      </c>
      <c r="U2505" t="s">
        <v>9634</v>
      </c>
      <c r="V2505" t="str">
        <f>LEFT($U2505,2)</f>
        <v>A1</v>
      </c>
      <c r="W2505" s="3">
        <f>_xlfn.XLOOKUP(V2505,$AC$2:$AC$43,$AD$2:$AD$43,"none")</f>
        <v>0.02</v>
      </c>
      <c r="X2505" s="3">
        <f>IF(ISNUMBER($W2505), 4600 * (1 / (0.92 * $W2505 + 1.7) + 1 / (0.92 * $W2505 + 0.62)),"none")</f>
        <v>9882.4225367888994</v>
      </c>
      <c r="Y2505" s="8">
        <f>IF(ISNUMBER($X2505), _xlfn.XLOOKUP($X2505,Sheet3!$A$2:$A$392,Sheet3!$B$2:$B$392,"none", 1,1), $AF$2)</f>
        <v>0.63239999999999996</v>
      </c>
      <c r="Z2505" s="8">
        <f>IF(ISNUMBER($X2505), _xlfn.XLOOKUP($X2505,Sheet3!$A$2:$A$392,Sheet3!$C$2:$C$392,"none", 1,1), $AF$2)</f>
        <v>0.70809999999999995</v>
      </c>
      <c r="AA2505" s="8">
        <f>IF(ISNUMBER($X2505), _xlfn.XLOOKUP($X2505,Sheet3!$A$2:$A$392,Sheet3!$D$2:$D$392,"none", 1,1), $AF$2)</f>
        <v>1</v>
      </c>
    </row>
    <row r="2506" spans="1:27">
      <c r="A2506">
        <v>917</v>
      </c>
      <c r="B2506" t="s">
        <v>1217</v>
      </c>
      <c r="C2506" t="s">
        <v>12</v>
      </c>
      <c r="D2506">
        <v>17</v>
      </c>
      <c r="E2506">
        <v>36</v>
      </c>
      <c r="F2506">
        <v>37.653700197600003</v>
      </c>
      <c r="G2506">
        <v>48</v>
      </c>
      <c r="H2506">
        <v>35</v>
      </c>
      <c r="I2506">
        <v>8.2772944800000001</v>
      </c>
      <c r="J2506">
        <f>(D2506+E2506/60+F2506/3600)*15</f>
        <v>264.15689041748999</v>
      </c>
      <c r="K2506">
        <f>IF(G2506&lt;0, G2506-H2506/60-I2506/3600, G2506+H2506/60+I2506/3600)</f>
        <v>48.585632581800006</v>
      </c>
      <c r="L2506">
        <v>31.68</v>
      </c>
      <c r="M2506">
        <v>62.88</v>
      </c>
      <c r="N2506">
        <v>9.1199999999999992</v>
      </c>
      <c r="O2506" t="s">
        <v>9341</v>
      </c>
      <c r="P2506">
        <v>6.5030000000000001</v>
      </c>
      <c r="Q2506">
        <v>5.3529999999999998</v>
      </c>
      <c r="R2506" t="s">
        <v>9341</v>
      </c>
      <c r="S2506">
        <v>5.0049999999999999</v>
      </c>
      <c r="T2506" t="s">
        <v>9341</v>
      </c>
      <c r="U2506" t="s">
        <v>9500</v>
      </c>
      <c r="V2506" t="str">
        <f>LEFT($U2506,2)</f>
        <v>K1</v>
      </c>
      <c r="W2506" s="3">
        <f>_xlfn.XLOOKUP(V2506,$AC$2:$AC$43,$AD$2:$AD$43,"none")</f>
        <v>0.86</v>
      </c>
      <c r="X2506" s="3">
        <f>IF(ISNUMBER($W2506), 4600 * (1 / (0.92 * $W2506 + 1.7) + 1 / (0.92 * $W2506 + 0.62)),"none")</f>
        <v>5106.1368670782376</v>
      </c>
      <c r="Y2506" s="8">
        <f>IF(ISNUMBER($X2506), _xlfn.XLOOKUP($X2506,Sheet3!$A$2:$A$392,Sheet3!$B$2:$B$392,"none", 1,1), $AF$2)</f>
        <v>1</v>
      </c>
      <c r="Z2506" s="8">
        <f>IF(ISNUMBER($X2506), _xlfn.XLOOKUP($X2506,Sheet3!$A$2:$A$392,Sheet3!$C$2:$C$392,"none", 1,1), $AF$2)</f>
        <v>0.82210000000000005</v>
      </c>
      <c r="AA2506" s="8">
        <f>IF(ISNUMBER($X2506), _xlfn.XLOOKUP($X2506,Sheet3!$A$2:$A$392,Sheet3!$D$2:$D$392,"none", 1,1), $AF$2)</f>
        <v>0.65410000000000001</v>
      </c>
    </row>
    <row r="2507" spans="1:27">
      <c r="A2507">
        <v>2986</v>
      </c>
      <c r="B2507" t="s">
        <v>3289</v>
      </c>
      <c r="C2507" t="s">
        <v>12</v>
      </c>
      <c r="D2507">
        <v>8</v>
      </c>
      <c r="E2507">
        <v>11</v>
      </c>
      <c r="F2507">
        <v>33.004424968800002</v>
      </c>
      <c r="G2507">
        <v>-7</v>
      </c>
      <c r="H2507">
        <v>46</v>
      </c>
      <c r="I2507">
        <v>21.140491116</v>
      </c>
      <c r="J2507">
        <f>(D2507+E2507/60+F2507/3600)*15</f>
        <v>122.88751843737002</v>
      </c>
      <c r="K2507">
        <f>IF(G2507&lt;0, G2507-H2507/60-I2507/3600, G2507+H2507/60+I2507/3600)</f>
        <v>-7.7725390253099995</v>
      </c>
      <c r="L2507">
        <v>-43.963000000000001</v>
      </c>
      <c r="M2507">
        <v>-25.251999999999999</v>
      </c>
      <c r="N2507">
        <v>11.84</v>
      </c>
      <c r="O2507" t="s">
        <v>9341</v>
      </c>
      <c r="P2507">
        <v>6.2590000000000003</v>
      </c>
      <c r="Q2507">
        <v>5.3540000000000001</v>
      </c>
      <c r="R2507" t="s">
        <v>9341</v>
      </c>
      <c r="S2507">
        <v>5.1189999999999998</v>
      </c>
      <c r="T2507" t="s">
        <v>9341</v>
      </c>
      <c r="U2507" t="s">
        <v>9677</v>
      </c>
      <c r="V2507" t="str">
        <f>LEFT($U2507,2)</f>
        <v>G7</v>
      </c>
      <c r="W2507" s="3" t="str">
        <f>_xlfn.XLOOKUP(V2507,$AC$2:$AC$43,$AD$2:$AD$43,"none")</f>
        <v>none</v>
      </c>
      <c r="X2507" s="3" t="str">
        <f>IF(ISNUMBER($W2507), 4600 * (1 / (0.92 * $W2507 + 1.7) + 1 / (0.92 * $W2507 + 0.62)),"none")</f>
        <v>none</v>
      </c>
      <c r="Y2507" s="8">
        <f>IF(ISNUMBER($X2507), _xlfn.XLOOKUP($X2507,Sheet3!$A$2:$A$392,Sheet3!$B$2:$B$392,"none", 1,1), $AF$2)</f>
        <v>0.8</v>
      </c>
      <c r="Z2507" s="8">
        <f>IF(ISNUMBER($X2507), _xlfn.XLOOKUP($X2507,Sheet3!$A$2:$A$392,Sheet3!$C$2:$C$392,"none", 1,1), $AF$2)</f>
        <v>0.8</v>
      </c>
      <c r="AA2507" s="8">
        <f>IF(ISNUMBER($X2507), _xlfn.XLOOKUP($X2507,Sheet3!$A$2:$A$392,Sheet3!$D$2:$D$392,"none", 1,1), $AF$2)</f>
        <v>0.8</v>
      </c>
    </row>
    <row r="2508" spans="1:27">
      <c r="A2508">
        <v>4682</v>
      </c>
      <c r="B2508" t="s">
        <v>4985</v>
      </c>
      <c r="C2508" t="s">
        <v>313</v>
      </c>
      <c r="D2508">
        <v>11</v>
      </c>
      <c r="E2508">
        <v>29</v>
      </c>
      <c r="F2508">
        <v>4.12195</v>
      </c>
      <c r="G2508">
        <v>39</v>
      </c>
      <c r="H2508">
        <v>20</v>
      </c>
      <c r="I2508">
        <v>13.1119</v>
      </c>
      <c r="J2508">
        <f>(D2508+E2508/60+F2508/3600)*15</f>
        <v>172.26717479166666</v>
      </c>
      <c r="K2508">
        <f>IF(G2508&lt;0, G2508-H2508/60-I2508/3600, G2508+H2508/60+I2508/3600)</f>
        <v>39.336975527777781</v>
      </c>
      <c r="L2508">
        <v>-53.63</v>
      </c>
      <c r="M2508">
        <v>13.63</v>
      </c>
      <c r="N2508">
        <v>15.33</v>
      </c>
      <c r="O2508" t="s">
        <v>9341</v>
      </c>
      <c r="P2508">
        <v>5.3730000000000002</v>
      </c>
      <c r="Q2508">
        <v>5.3540000000000001</v>
      </c>
      <c r="R2508" t="s">
        <v>9341</v>
      </c>
      <c r="S2508" t="s">
        <v>9341</v>
      </c>
      <c r="T2508" t="s">
        <v>9341</v>
      </c>
      <c r="U2508" t="s">
        <v>9352</v>
      </c>
      <c r="V2508" t="str">
        <f>LEFT($U2508,2)</f>
        <v>A2</v>
      </c>
      <c r="W2508" s="3">
        <f>_xlfn.XLOOKUP(V2508,$AC$2:$AC$43,$AD$2:$AD$43,"none")</f>
        <v>0.05</v>
      </c>
      <c r="X2508" s="3">
        <f>IF(ISNUMBER($W2508), 4600 * (1 / (0.92 * $W2508 + 1.7) + 1 / (0.92 * $W2508 + 0.62)),"none")</f>
        <v>9541.5002631497482</v>
      </c>
      <c r="Y2508" s="8">
        <f>IF(ISNUMBER($X2508), _xlfn.XLOOKUP($X2508,Sheet3!$A$2:$A$392,Sheet3!$B$2:$B$392,"none", 1,1), $AF$2)</f>
        <v>0.65039999999999998</v>
      </c>
      <c r="Z2508" s="8">
        <f>IF(ISNUMBER($X2508), _xlfn.XLOOKUP($X2508,Sheet3!$A$2:$A$392,Sheet3!$C$2:$C$392,"none", 1,1), $AF$2)</f>
        <v>0.72150000000000003</v>
      </c>
      <c r="AA2508" s="8">
        <f>IF(ISNUMBER($X2508), _xlfn.XLOOKUP($X2508,Sheet3!$A$2:$A$392,Sheet3!$D$2:$D$392,"none", 1,1), $AF$2)</f>
        <v>1</v>
      </c>
    </row>
    <row r="2509" spans="1:27">
      <c r="A2509">
        <v>5021</v>
      </c>
      <c r="B2509" t="s">
        <v>5324</v>
      </c>
      <c r="C2509" t="s">
        <v>12</v>
      </c>
      <c r="D2509">
        <v>13</v>
      </c>
      <c r="E2509">
        <v>23</v>
      </c>
      <c r="F2509">
        <v>1.1146683911999999</v>
      </c>
      <c r="G2509">
        <v>-17</v>
      </c>
      <c r="H2509">
        <v>44</v>
      </c>
      <c r="I2509">
        <v>6.988406028</v>
      </c>
      <c r="J2509">
        <f>(D2509+E2509/60+F2509/3600)*15</f>
        <v>200.75464445162999</v>
      </c>
      <c r="K2509">
        <f>IF(G2509&lt;0, G2509-H2509/60-I2509/3600, G2509+H2509/60+I2509/3600)</f>
        <v>-17.735274557229999</v>
      </c>
      <c r="L2509">
        <v>-50.000999999999998</v>
      </c>
      <c r="M2509">
        <v>-29.311</v>
      </c>
      <c r="N2509">
        <v>11.04</v>
      </c>
      <c r="O2509" t="s">
        <v>9341</v>
      </c>
      <c r="P2509">
        <v>6.3490000000000002</v>
      </c>
      <c r="Q2509">
        <v>5.3540000000000001</v>
      </c>
      <c r="R2509" t="s">
        <v>9341</v>
      </c>
      <c r="S2509">
        <v>5.093</v>
      </c>
      <c r="T2509" t="s">
        <v>9341</v>
      </c>
      <c r="U2509" t="s">
        <v>9403</v>
      </c>
      <c r="V2509" t="str">
        <f>LEFT($U2509,2)</f>
        <v>K0</v>
      </c>
      <c r="W2509" s="3">
        <f>_xlfn.XLOOKUP(V2509,$AC$2:$AC$43,$AD$2:$AD$43,"none")</f>
        <v>0.81</v>
      </c>
      <c r="X2509" s="3">
        <f>IF(ISNUMBER($W2509), 4600 * (1 / (0.92 * $W2509 + 1.7) + 1 / (0.92 * $W2509 + 0.62)),"none")</f>
        <v>5250.7063834266155</v>
      </c>
      <c r="Y2509" s="8">
        <f>IF(ISNUMBER($X2509), _xlfn.XLOOKUP($X2509,Sheet3!$A$2:$A$392,Sheet3!$B$2:$B$392,"none", 1,1), $AF$2)</f>
        <v>1</v>
      </c>
      <c r="Z2509" s="8">
        <f>IF(ISNUMBER($X2509), _xlfn.XLOOKUP($X2509,Sheet3!$A$2:$A$392,Sheet3!$C$2:$C$392,"none", 1,1), $AF$2)</f>
        <v>0.83299999999999996</v>
      </c>
      <c r="AA2509" s="8">
        <f>IF(ISNUMBER($X2509), _xlfn.XLOOKUP($X2509,Sheet3!$A$2:$A$392,Sheet3!$D$2:$D$392,"none", 1,1), $AF$2)</f>
        <v>0.67869999999999997</v>
      </c>
    </row>
    <row r="2510" spans="1:27">
      <c r="A2510">
        <v>6338</v>
      </c>
      <c r="B2510" t="s">
        <v>6641</v>
      </c>
      <c r="C2510" t="s">
        <v>12</v>
      </c>
      <c r="D2510">
        <v>16</v>
      </c>
      <c r="E2510">
        <v>55</v>
      </c>
      <c r="F2510">
        <v>22.1676082464</v>
      </c>
      <c r="G2510">
        <v>18</v>
      </c>
      <c r="H2510">
        <v>25</v>
      </c>
      <c r="I2510">
        <v>59.563362468000001</v>
      </c>
      <c r="J2510">
        <f>(D2510+E2510/60+F2510/3600)*15</f>
        <v>253.84236503436</v>
      </c>
      <c r="K2510">
        <f>IF(G2510&lt;0, G2510-H2510/60-I2510/3600, G2510+H2510/60+I2510/3600)</f>
        <v>18.433212045130002</v>
      </c>
      <c r="L2510">
        <v>-113.97</v>
      </c>
      <c r="M2510">
        <v>11.481999999999999</v>
      </c>
      <c r="N2510">
        <v>9</v>
      </c>
      <c r="O2510" t="s">
        <v>9341</v>
      </c>
      <c r="P2510">
        <v>6.774</v>
      </c>
      <c r="Q2510">
        <v>5.3540000000000001</v>
      </c>
      <c r="R2510" t="s">
        <v>9341</v>
      </c>
      <c r="S2510">
        <v>4.8540000000000001</v>
      </c>
      <c r="T2510" t="s">
        <v>9341</v>
      </c>
      <c r="U2510" t="s">
        <v>9406</v>
      </c>
      <c r="V2510" t="str">
        <f>LEFT($U2510,2)</f>
        <v>K4</v>
      </c>
      <c r="W2510" s="3">
        <f>_xlfn.XLOOKUP(V2510,$AC$2:$AC$43,$AD$2:$AD$43,"none")</f>
        <v>1</v>
      </c>
      <c r="X2510" s="3">
        <f>IF(ISNUMBER($W2510), 4600 * (1 / (0.92 * $W2510 + 1.7) + 1 / (0.92 * $W2510 + 0.62)),"none")</f>
        <v>4742.7381778526815</v>
      </c>
      <c r="Y2510" s="8">
        <f>IF(ISNUMBER($X2510), _xlfn.XLOOKUP($X2510,Sheet3!$A$2:$A$392,Sheet3!$B$2:$B$392,"none", 1,1), $AF$2)</f>
        <v>1</v>
      </c>
      <c r="Z2510" s="8">
        <f>IF(ISNUMBER($X2510), _xlfn.XLOOKUP($X2510,Sheet3!$A$2:$A$392,Sheet3!$C$2:$C$392,"none", 1,1), $AF$2)</f>
        <v>0.77500000000000002</v>
      </c>
      <c r="AA2510" s="8">
        <f>IF(ISNUMBER($X2510), _xlfn.XLOOKUP($X2510,Sheet3!$A$2:$A$392,Sheet3!$D$2:$D$392,"none", 1,1), $AF$2)</f>
        <v>0.55479999999999996</v>
      </c>
    </row>
    <row r="2511" spans="1:27">
      <c r="A2511">
        <v>906</v>
      </c>
      <c r="B2511" t="s">
        <v>1206</v>
      </c>
      <c r="C2511" t="s">
        <v>297</v>
      </c>
      <c r="D2511">
        <v>6</v>
      </c>
      <c r="E2511">
        <v>9</v>
      </c>
      <c r="F2511">
        <v>59.0135170848</v>
      </c>
      <c r="G2511">
        <v>58</v>
      </c>
      <c r="H2511">
        <v>56</v>
      </c>
      <c r="I2511">
        <v>8.4944813999999997</v>
      </c>
      <c r="J2511">
        <f>(D2511+E2511/60+F2511/3600)*15</f>
        <v>92.495889654520013</v>
      </c>
      <c r="K2511">
        <f>IF(G2511&lt;0, G2511-H2511/60-I2511/3600, G2511+H2511/60+I2511/3600)</f>
        <v>58.935692911499999</v>
      </c>
      <c r="L2511">
        <v>16.786999999999999</v>
      </c>
      <c r="M2511">
        <v>18.619</v>
      </c>
      <c r="N2511">
        <v>7.35</v>
      </c>
      <c r="O2511" t="s">
        <v>9341</v>
      </c>
      <c r="P2511">
        <v>6.45</v>
      </c>
      <c r="Q2511">
        <v>5.3550000000000004</v>
      </c>
      <c r="R2511" t="s">
        <v>9341</v>
      </c>
      <c r="S2511">
        <v>5.032</v>
      </c>
      <c r="T2511" t="s">
        <v>9341</v>
      </c>
      <c r="U2511" t="s">
        <v>9379</v>
      </c>
      <c r="V2511" t="str">
        <f>LEFT($U2511,2)</f>
        <v>G8</v>
      </c>
      <c r="W2511" s="3">
        <f>_xlfn.XLOOKUP(V2511,$AC$2:$AC$43,$AD$2:$AD$43,"none")</f>
        <v>0.74</v>
      </c>
      <c r="X2511" s="3">
        <f>IF(ISNUMBER($W2511), 4600 * (1 / (0.92 * $W2511 + 1.7) + 1 / (0.92 * $W2511 + 0.62)),"none")</f>
        <v>5468.4090187676065</v>
      </c>
      <c r="Y2511" s="8">
        <f>IF(ISNUMBER($X2511), _xlfn.XLOOKUP($X2511,Sheet3!$A$2:$A$392,Sheet3!$B$2:$B$392,"none", 1,1), $AF$2)</f>
        <v>1</v>
      </c>
      <c r="Z2511" s="8">
        <f>IF(ISNUMBER($X2511), _xlfn.XLOOKUP($X2511,Sheet3!$A$2:$A$392,Sheet3!$C$2:$C$392,"none", 1,1), $AF$2)</f>
        <v>0.85409999999999997</v>
      </c>
      <c r="AA2511" s="8">
        <f>IF(ISNUMBER($X2511), _xlfn.XLOOKUP($X2511,Sheet3!$A$2:$A$392,Sheet3!$D$2:$D$392,"none", 1,1), $AF$2)</f>
        <v>0.72770000000000001</v>
      </c>
    </row>
    <row r="2512" spans="1:27">
      <c r="A2512">
        <v>1454</v>
      </c>
      <c r="B2512" t="s">
        <v>1755</v>
      </c>
      <c r="C2512" t="s">
        <v>24</v>
      </c>
      <c r="D2512">
        <v>3</v>
      </c>
      <c r="E2512">
        <v>21</v>
      </c>
      <c r="F2512">
        <v>13.623571093000001</v>
      </c>
      <c r="G2512">
        <v>21</v>
      </c>
      <c r="H2512">
        <v>8</v>
      </c>
      <c r="I2512">
        <v>49.460894275000001</v>
      </c>
      <c r="J2512">
        <f>(D2512+E2512/60+F2512/3600)*15</f>
        <v>50.306764879554166</v>
      </c>
      <c r="K2512">
        <f>IF(G2512&lt;0, G2512-H2512/60-I2512/3600, G2512+H2512/60+I2512/3600)</f>
        <v>21.147072470631944</v>
      </c>
      <c r="L2512">
        <v>26.574000000000002</v>
      </c>
      <c r="M2512">
        <v>-21.335000000000001</v>
      </c>
      <c r="N2512">
        <v>6.37</v>
      </c>
      <c r="O2512">
        <v>4.68</v>
      </c>
      <c r="P2512">
        <v>5.26</v>
      </c>
      <c r="Q2512">
        <v>5.3550000000000004</v>
      </c>
      <c r="R2512" t="s">
        <v>9341</v>
      </c>
      <c r="S2512">
        <v>5.2649999999999997</v>
      </c>
      <c r="T2512" t="s">
        <v>9341</v>
      </c>
      <c r="U2512" t="s">
        <v>9443</v>
      </c>
      <c r="V2512" t="str">
        <f>LEFT($U2512,2)</f>
        <v>B5</v>
      </c>
      <c r="W2512" s="3">
        <f>_xlfn.XLOOKUP(V2512,$AC$2:$AC$43,$AD$2:$AD$43,"none")</f>
        <v>-0.16</v>
      </c>
      <c r="X2512" s="3">
        <f>IF(ISNUMBER($W2512), 4600 * (1 / (0.92 * $W2512 + 1.7) + 1 / (0.92 * $W2512 + 0.62)),"none")</f>
        <v>12691.662939978085</v>
      </c>
      <c r="Y2512" s="8">
        <f>IF(ISNUMBER($X2512), _xlfn.XLOOKUP($X2512,Sheet3!$A$2:$A$392,Sheet3!$B$2:$B$392,"none", 1,1), $AF$2)</f>
        <v>0.52290000000000003</v>
      </c>
      <c r="Z2512" s="8">
        <f>IF(ISNUMBER($X2512), _xlfn.XLOOKUP($X2512,Sheet3!$A$2:$A$392,Sheet3!$C$2:$C$392,"none", 1,1), $AF$2)</f>
        <v>0.62250000000000005</v>
      </c>
      <c r="AA2512" s="8">
        <f>IF(ISNUMBER($X2512), _xlfn.XLOOKUP($X2512,Sheet3!$A$2:$A$392,Sheet3!$D$2:$D$392,"none", 1,1), $AF$2)</f>
        <v>1</v>
      </c>
    </row>
    <row r="2513" spans="1:27">
      <c r="A2513">
        <v>7395</v>
      </c>
      <c r="B2513" t="s">
        <v>7698</v>
      </c>
      <c r="C2513" t="s">
        <v>12</v>
      </c>
      <c r="D2513">
        <v>2</v>
      </c>
      <c r="E2513">
        <v>24</v>
      </c>
      <c r="F2513">
        <v>53.909979844799999</v>
      </c>
      <c r="G2513">
        <v>-60</v>
      </c>
      <c r="H2513">
        <v>18</v>
      </c>
      <c r="I2513">
        <v>43.013000411999997</v>
      </c>
      <c r="J2513">
        <f>(D2513+E2513/60+F2513/3600)*15</f>
        <v>36.224624916019998</v>
      </c>
      <c r="K2513">
        <f>IF(G2513&lt;0, G2513-H2513/60-I2513/3600, G2513+H2513/60+I2513/3600)</f>
        <v>-60.311948055669994</v>
      </c>
      <c r="L2513">
        <v>-71.718000000000004</v>
      </c>
      <c r="M2513">
        <v>-131.35</v>
      </c>
      <c r="N2513">
        <v>20.94</v>
      </c>
      <c r="O2513" t="s">
        <v>9341</v>
      </c>
      <c r="P2513">
        <v>5.7309999999999999</v>
      </c>
      <c r="Q2513">
        <v>5.3550000000000004</v>
      </c>
      <c r="R2513" t="s">
        <v>9341</v>
      </c>
      <c r="S2513">
        <v>5.2679999999999998</v>
      </c>
      <c r="T2513" t="s">
        <v>9341</v>
      </c>
      <c r="U2513" t="s">
        <v>11279</v>
      </c>
      <c r="V2513" t="str">
        <f>LEFT($U2513,2)</f>
        <v>F2</v>
      </c>
      <c r="W2513" s="3">
        <f>_xlfn.XLOOKUP(V2513,$AC$2:$AC$43,$AD$2:$AD$43,"none")</f>
        <v>0.35</v>
      </c>
      <c r="X2513" s="3">
        <f>IF(ISNUMBER($W2513), 4600 * (1 / (0.92 * $W2513 + 1.7) + 1 / (0.92 * $W2513 + 0.62)),"none")</f>
        <v>7158.2024482287206</v>
      </c>
      <c r="Y2513" s="8">
        <f>IF(ISNUMBER($X2513), _xlfn.XLOOKUP($X2513,Sheet3!$A$2:$A$392,Sheet3!$B$2:$B$392,"none", 1,1), $AF$2)</f>
        <v>0.89859999999999995</v>
      </c>
      <c r="Z2513" s="8">
        <f>IF(ISNUMBER($X2513), _xlfn.XLOOKUP($X2513,Sheet3!$A$2:$A$392,Sheet3!$C$2:$C$392,"none", 1,1), $AF$2)</f>
        <v>0.89249999999999996</v>
      </c>
      <c r="AA2513" s="8">
        <f>IF(ISNUMBER($X2513), _xlfn.XLOOKUP($X2513,Sheet3!$A$2:$A$392,Sheet3!$D$2:$D$392,"none", 1,1), $AF$2)</f>
        <v>1</v>
      </c>
    </row>
    <row r="2514" spans="1:27">
      <c r="A2514">
        <v>2770</v>
      </c>
      <c r="B2514" t="s">
        <v>3073</v>
      </c>
      <c r="C2514" t="s">
        <v>305</v>
      </c>
      <c r="D2514">
        <v>7</v>
      </c>
      <c r="E2514">
        <v>23</v>
      </c>
      <c r="F2514">
        <v>28.992618657600001</v>
      </c>
      <c r="G2514">
        <v>-27</v>
      </c>
      <c r="H2514">
        <v>50</v>
      </c>
      <c r="I2514">
        <v>3.461397576</v>
      </c>
      <c r="J2514">
        <f>(D2514+E2514/60+F2514/3600)*15</f>
        <v>110.87080257774001</v>
      </c>
      <c r="K2514">
        <f>IF(G2514&lt;0, G2514-H2514/60-I2514/3600, G2514+H2514/60+I2514/3600)</f>
        <v>-27.834294832659999</v>
      </c>
      <c r="L2514">
        <v>26.466000000000001</v>
      </c>
      <c r="M2514">
        <v>-4.2069999999999999</v>
      </c>
      <c r="N2514">
        <v>4.78</v>
      </c>
      <c r="O2514" t="s">
        <v>9341</v>
      </c>
      <c r="P2514">
        <v>6.89</v>
      </c>
      <c r="Q2514">
        <v>5.3559999999999999</v>
      </c>
      <c r="R2514" t="s">
        <v>9341</v>
      </c>
      <c r="S2514">
        <v>4.7699999999999996</v>
      </c>
      <c r="T2514" t="s">
        <v>9341</v>
      </c>
      <c r="U2514" t="s">
        <v>9406</v>
      </c>
      <c r="V2514" t="str">
        <f>LEFT($U2514,2)</f>
        <v>K4</v>
      </c>
      <c r="W2514" s="3">
        <f>_xlfn.XLOOKUP(V2514,$AC$2:$AC$43,$AD$2:$AD$43,"none")</f>
        <v>1</v>
      </c>
      <c r="X2514" s="3">
        <f>IF(ISNUMBER($W2514), 4600 * (1 / (0.92 * $W2514 + 1.7) + 1 / (0.92 * $W2514 + 0.62)),"none")</f>
        <v>4742.7381778526815</v>
      </c>
      <c r="Y2514" s="8">
        <f>IF(ISNUMBER($X2514), _xlfn.XLOOKUP($X2514,Sheet3!$A$2:$A$392,Sheet3!$B$2:$B$392,"none", 1,1), $AF$2)</f>
        <v>1</v>
      </c>
      <c r="Z2514" s="8">
        <f>IF(ISNUMBER($X2514), _xlfn.XLOOKUP($X2514,Sheet3!$A$2:$A$392,Sheet3!$C$2:$C$392,"none", 1,1), $AF$2)</f>
        <v>0.77500000000000002</v>
      </c>
      <c r="AA2514" s="8">
        <f>IF(ISNUMBER($X2514), _xlfn.XLOOKUP($X2514,Sheet3!$A$2:$A$392,Sheet3!$D$2:$D$392,"none", 1,1), $AF$2)</f>
        <v>0.55479999999999996</v>
      </c>
    </row>
    <row r="2515" spans="1:27">
      <c r="A2515">
        <v>1130</v>
      </c>
      <c r="B2515" t="s">
        <v>1431</v>
      </c>
      <c r="C2515" t="s">
        <v>12</v>
      </c>
      <c r="D2515">
        <v>7</v>
      </c>
      <c r="E2515">
        <v>29</v>
      </c>
      <c r="F2515">
        <v>55.957171785600003</v>
      </c>
      <c r="G2515">
        <v>49</v>
      </c>
      <c r="H2515">
        <v>40</v>
      </c>
      <c r="I2515">
        <v>20.853841259999999</v>
      </c>
      <c r="J2515">
        <f>(D2515+E2515/60+F2515/3600)*15</f>
        <v>112.48315488244</v>
      </c>
      <c r="K2515">
        <f>IF(G2515&lt;0, G2515-H2515/60-I2515/3600, G2515+H2515/60+I2515/3600)</f>
        <v>49.67245940035</v>
      </c>
      <c r="L2515">
        <v>111.047</v>
      </c>
      <c r="M2515">
        <v>-82.884</v>
      </c>
      <c r="N2515">
        <v>49.01</v>
      </c>
      <c r="O2515" t="s">
        <v>9341</v>
      </c>
      <c r="P2515">
        <v>5.8019999999999996</v>
      </c>
      <c r="Q2515">
        <v>5.3570000000000002</v>
      </c>
      <c r="R2515" t="s">
        <v>9341</v>
      </c>
      <c r="S2515">
        <v>5.2240000000000002</v>
      </c>
      <c r="T2515" t="s">
        <v>9341</v>
      </c>
      <c r="U2515" t="s">
        <v>9386</v>
      </c>
      <c r="V2515" t="str">
        <f>LEFT($U2515,2)</f>
        <v>F6</v>
      </c>
      <c r="W2515" s="3" t="str">
        <f>_xlfn.XLOOKUP(V2515,$AC$2:$AC$43,$AD$2:$AD$43,"none")</f>
        <v>none</v>
      </c>
      <c r="X2515" s="3" t="str">
        <f>IF(ISNUMBER($W2515), 4600 * (1 / (0.92 * $W2515 + 1.7) + 1 / (0.92 * $W2515 + 0.62)),"none")</f>
        <v>none</v>
      </c>
      <c r="Y2515" s="8">
        <f>IF(ISNUMBER($X2515), _xlfn.XLOOKUP($X2515,Sheet3!$A$2:$A$392,Sheet3!$B$2:$B$392,"none", 1,1), $AF$2)</f>
        <v>0.8</v>
      </c>
      <c r="Z2515" s="8">
        <f>IF(ISNUMBER($X2515), _xlfn.XLOOKUP($X2515,Sheet3!$A$2:$A$392,Sheet3!$C$2:$C$392,"none", 1,1), $AF$2)</f>
        <v>0.8</v>
      </c>
      <c r="AA2515" s="8">
        <f>IF(ISNUMBER($X2515), _xlfn.XLOOKUP($X2515,Sheet3!$A$2:$A$392,Sheet3!$D$2:$D$392,"none", 1,1), $AF$2)</f>
        <v>0.8</v>
      </c>
    </row>
    <row r="2516" spans="1:27">
      <c r="A2516">
        <v>6498</v>
      </c>
      <c r="B2516" t="s">
        <v>6801</v>
      </c>
      <c r="C2516" t="s">
        <v>297</v>
      </c>
      <c r="D2516">
        <v>17</v>
      </c>
      <c r="E2516">
        <v>20</v>
      </c>
      <c r="F2516">
        <v>9.8341383576000005</v>
      </c>
      <c r="G2516">
        <v>25</v>
      </c>
      <c r="H2516">
        <v>32</v>
      </c>
      <c r="I2516">
        <v>15.372497148000001</v>
      </c>
      <c r="J2516">
        <f>(D2516+E2516/60+F2516/3600)*15</f>
        <v>260.04097557648998</v>
      </c>
      <c r="K2516">
        <f>IF(G2516&lt;0, G2516-H2516/60-I2516/3600, G2516+H2516/60+I2516/3600)</f>
        <v>25.537603471430003</v>
      </c>
      <c r="L2516">
        <v>24.266999999999999</v>
      </c>
      <c r="M2516">
        <v>-9.8469999999999995</v>
      </c>
      <c r="N2516">
        <v>7.22</v>
      </c>
      <c r="O2516" t="s">
        <v>9341</v>
      </c>
      <c r="P2516">
        <v>5.41</v>
      </c>
      <c r="Q2516">
        <v>5.3570000000000002</v>
      </c>
      <c r="R2516" t="s">
        <v>9341</v>
      </c>
      <c r="S2516">
        <v>5.3490000000000002</v>
      </c>
      <c r="T2516" t="s">
        <v>9341</v>
      </c>
      <c r="U2516" t="s">
        <v>9513</v>
      </c>
      <c r="V2516" t="str">
        <f>LEFT($U2516,2)</f>
        <v>A3</v>
      </c>
      <c r="W2516" s="3">
        <f>_xlfn.XLOOKUP(V2516,$AC$2:$AC$43,$AD$2:$AD$43,"none")</f>
        <v>0.08</v>
      </c>
      <c r="X2516" s="3">
        <f>IF(ISNUMBER($W2516), 4600 * (1 / (0.92 * $W2516 + 1.7) + 1 / (0.92 * $W2516 + 0.62)),"none")</f>
        <v>9225.6595386701993</v>
      </c>
      <c r="Y2516" s="8">
        <f>IF(ISNUMBER($X2516), _xlfn.XLOOKUP($X2516,Sheet3!$A$2:$A$392,Sheet3!$B$2:$B$392,"none", 1,1), $AF$2)</f>
        <v>0.67030000000000001</v>
      </c>
      <c r="Z2516" s="8">
        <f>IF(ISNUMBER($X2516), _xlfn.XLOOKUP($X2516,Sheet3!$A$2:$A$392,Sheet3!$C$2:$C$392,"none", 1,1), $AF$2)</f>
        <v>0.73619999999999997</v>
      </c>
      <c r="AA2516" s="8">
        <f>IF(ISNUMBER($X2516), _xlfn.XLOOKUP($X2516,Sheet3!$A$2:$A$392,Sheet3!$D$2:$D$392,"none", 1,1), $AF$2)</f>
        <v>1</v>
      </c>
    </row>
    <row r="2517" spans="1:27">
      <c r="A2517">
        <v>800</v>
      </c>
      <c r="B2517" t="s">
        <v>1100</v>
      </c>
      <c r="C2517" t="s">
        <v>16</v>
      </c>
      <c r="D2517">
        <v>18</v>
      </c>
      <c r="E2517">
        <v>46</v>
      </c>
      <c r="F2517">
        <v>22.2418766688</v>
      </c>
      <c r="G2517">
        <v>75</v>
      </c>
      <c r="H2517">
        <v>26</v>
      </c>
      <c r="I2517">
        <v>2.2400238479999999</v>
      </c>
      <c r="J2517">
        <f>(D2517+E2517/60+F2517/3600)*15</f>
        <v>281.59267448611996</v>
      </c>
      <c r="K2517">
        <f>IF(G2517&lt;0, G2517-H2517/60-I2517/3600, G2517+H2517/60+I2517/3600)</f>
        <v>75.433955562180003</v>
      </c>
      <c r="L2517">
        <v>-17.061</v>
      </c>
      <c r="M2517">
        <v>70.391000000000005</v>
      </c>
      <c r="N2517">
        <v>11.42</v>
      </c>
      <c r="O2517" t="s">
        <v>9341</v>
      </c>
      <c r="P2517">
        <v>5.4089999999999998</v>
      </c>
      <c r="Q2517">
        <v>5.3579999999999997</v>
      </c>
      <c r="R2517" t="s">
        <v>9341</v>
      </c>
      <c r="S2517">
        <v>5.3570000000000002</v>
      </c>
      <c r="T2517" t="s">
        <v>9341</v>
      </c>
      <c r="U2517" t="s">
        <v>9634</v>
      </c>
      <c r="V2517" t="str">
        <f>LEFT($U2517,2)</f>
        <v>A1</v>
      </c>
      <c r="W2517" s="3">
        <f>_xlfn.XLOOKUP(V2517,$AC$2:$AC$43,$AD$2:$AD$43,"none")</f>
        <v>0.02</v>
      </c>
      <c r="X2517" s="3">
        <f>IF(ISNUMBER($W2517), 4600 * (1 / (0.92 * $W2517 + 1.7) + 1 / (0.92 * $W2517 + 0.62)),"none")</f>
        <v>9882.4225367888994</v>
      </c>
      <c r="Y2517" s="8">
        <f>IF(ISNUMBER($X2517), _xlfn.XLOOKUP($X2517,Sheet3!$A$2:$A$392,Sheet3!$B$2:$B$392,"none", 1,1), $AF$2)</f>
        <v>0.63239999999999996</v>
      </c>
      <c r="Z2517" s="8">
        <f>IF(ISNUMBER($X2517), _xlfn.XLOOKUP($X2517,Sheet3!$A$2:$A$392,Sheet3!$C$2:$C$392,"none", 1,1), $AF$2)</f>
        <v>0.70809999999999995</v>
      </c>
      <c r="AA2517" s="8">
        <f>IF(ISNUMBER($X2517), _xlfn.XLOOKUP($X2517,Sheet3!$A$2:$A$392,Sheet3!$D$2:$D$392,"none", 1,1), $AF$2)</f>
        <v>1</v>
      </c>
    </row>
    <row r="2518" spans="1:27">
      <c r="A2518">
        <v>3718</v>
      </c>
      <c r="B2518" t="s">
        <v>4021</v>
      </c>
      <c r="C2518" t="s">
        <v>40</v>
      </c>
      <c r="D2518">
        <v>2</v>
      </c>
      <c r="E2518">
        <v>32</v>
      </c>
      <c r="F2518">
        <v>9.4224095903999991</v>
      </c>
      <c r="G2518">
        <v>-1</v>
      </c>
      <c r="H2518">
        <v>2</v>
      </c>
      <c r="I2518">
        <v>5.6165711639999998</v>
      </c>
      <c r="J2518">
        <f>(D2518+E2518/60+F2518/3600)*15</f>
        <v>38.039260039959998</v>
      </c>
      <c r="K2518">
        <f>IF(G2518&lt;0, G2518-H2518/60-I2518/3600, G2518+H2518/60+I2518/3600)</f>
        <v>-1.0348934919900001</v>
      </c>
      <c r="L2518">
        <v>-23.268000000000001</v>
      </c>
      <c r="M2518">
        <v>-30.986999999999998</v>
      </c>
      <c r="N2518">
        <v>12.17</v>
      </c>
      <c r="O2518" t="s">
        <v>9341</v>
      </c>
      <c r="P2518">
        <v>6.3659999999999997</v>
      </c>
      <c r="Q2518">
        <v>5.3579999999999997</v>
      </c>
      <c r="R2518">
        <v>10</v>
      </c>
      <c r="S2518">
        <v>5.093</v>
      </c>
      <c r="T2518" t="s">
        <v>9341</v>
      </c>
      <c r="U2518" t="s">
        <v>9500</v>
      </c>
      <c r="V2518" t="str">
        <f>LEFT($U2518,2)</f>
        <v>K1</v>
      </c>
      <c r="W2518" s="3">
        <f>_xlfn.XLOOKUP(V2518,$AC$2:$AC$43,$AD$2:$AD$43,"none")</f>
        <v>0.86</v>
      </c>
      <c r="X2518" s="3">
        <f>IF(ISNUMBER($W2518), 4600 * (1 / (0.92 * $W2518 + 1.7) + 1 / (0.92 * $W2518 + 0.62)),"none")</f>
        <v>5106.1368670782376</v>
      </c>
      <c r="Y2518" s="8">
        <f>IF(ISNUMBER($X2518), _xlfn.XLOOKUP($X2518,Sheet3!$A$2:$A$392,Sheet3!$B$2:$B$392,"none", 1,1), $AF$2)</f>
        <v>1</v>
      </c>
      <c r="Z2518" s="8">
        <f>IF(ISNUMBER($X2518), _xlfn.XLOOKUP($X2518,Sheet3!$A$2:$A$392,Sheet3!$C$2:$C$392,"none", 1,1), $AF$2)</f>
        <v>0.82210000000000005</v>
      </c>
      <c r="AA2518" s="8">
        <f>IF(ISNUMBER($X2518), _xlfn.XLOOKUP($X2518,Sheet3!$A$2:$A$392,Sheet3!$D$2:$D$392,"none", 1,1), $AF$2)</f>
        <v>0.65410000000000001</v>
      </c>
    </row>
    <row r="2519" spans="1:27">
      <c r="A2519">
        <v>380</v>
      </c>
      <c r="B2519" t="s">
        <v>679</v>
      </c>
      <c r="C2519" t="s">
        <v>297</v>
      </c>
      <c r="D2519">
        <v>22</v>
      </c>
      <c r="E2519">
        <v>12</v>
      </c>
      <c r="F2519">
        <v>2.0156316240000001</v>
      </c>
      <c r="G2519">
        <v>60</v>
      </c>
      <c r="H2519">
        <v>45</v>
      </c>
      <c r="I2519">
        <v>32.752286423999998</v>
      </c>
      <c r="J2519">
        <f>(D2519+E2519/60+F2519/3600)*15</f>
        <v>333.00839846510002</v>
      </c>
      <c r="K2519">
        <f>IF(G2519&lt;0, G2519-H2519/60-I2519/3600, G2519+H2519/60+I2519/3600)</f>
        <v>60.759097857340002</v>
      </c>
      <c r="L2519">
        <v>1.038</v>
      </c>
      <c r="M2519">
        <v>10.471</v>
      </c>
      <c r="N2519">
        <v>7.92</v>
      </c>
      <c r="O2519" t="s">
        <v>9341</v>
      </c>
      <c r="P2519">
        <v>6.5439999999999996</v>
      </c>
      <c r="Q2519">
        <v>5.359</v>
      </c>
      <c r="R2519" t="s">
        <v>9341</v>
      </c>
      <c r="S2519">
        <v>5.0229999999999997</v>
      </c>
      <c r="T2519" t="s">
        <v>9341</v>
      </c>
      <c r="U2519" t="s">
        <v>9500</v>
      </c>
      <c r="V2519" t="str">
        <f>LEFT($U2519,2)</f>
        <v>K1</v>
      </c>
      <c r="W2519" s="3">
        <f>_xlfn.XLOOKUP(V2519,$AC$2:$AC$43,$AD$2:$AD$43,"none")</f>
        <v>0.86</v>
      </c>
      <c r="X2519" s="3">
        <f>IF(ISNUMBER($W2519), 4600 * (1 / (0.92 * $W2519 + 1.7) + 1 / (0.92 * $W2519 + 0.62)),"none")</f>
        <v>5106.1368670782376</v>
      </c>
      <c r="Y2519" s="8">
        <f>IF(ISNUMBER($X2519), _xlfn.XLOOKUP($X2519,Sheet3!$A$2:$A$392,Sheet3!$B$2:$B$392,"none", 1,1), $AF$2)</f>
        <v>1</v>
      </c>
      <c r="Z2519" s="8">
        <f>IF(ISNUMBER($X2519), _xlfn.XLOOKUP($X2519,Sheet3!$A$2:$A$392,Sheet3!$C$2:$C$392,"none", 1,1), $AF$2)</f>
        <v>0.82210000000000005</v>
      </c>
      <c r="AA2519" s="8">
        <f>IF(ISNUMBER($X2519), _xlfn.XLOOKUP($X2519,Sheet3!$A$2:$A$392,Sheet3!$D$2:$D$392,"none", 1,1), $AF$2)</f>
        <v>0.65410000000000001</v>
      </c>
    </row>
    <row r="2520" spans="1:27">
      <c r="A2520">
        <v>1310</v>
      </c>
      <c r="B2520" t="s">
        <v>1611</v>
      </c>
      <c r="C2520" t="s">
        <v>12</v>
      </c>
      <c r="D2520">
        <v>8</v>
      </c>
      <c r="E2520">
        <v>41</v>
      </c>
      <c r="F2520">
        <v>1.0699086743999999</v>
      </c>
      <c r="G2520">
        <v>45</v>
      </c>
      <c r="H2520">
        <v>50</v>
      </c>
      <c r="I2520">
        <v>2.421127212</v>
      </c>
      <c r="J2520">
        <f>(D2520+E2520/60+F2520/3600)*15</f>
        <v>130.25445795280999</v>
      </c>
      <c r="K2520">
        <f>IF(G2520&lt;0, G2520-H2520/60-I2520/3600, G2520+H2520/60+I2520/3600)</f>
        <v>45.834005868670005</v>
      </c>
      <c r="L2520">
        <v>26.067</v>
      </c>
      <c r="M2520">
        <v>91.088999999999999</v>
      </c>
      <c r="N2520">
        <v>17.23</v>
      </c>
      <c r="O2520" t="s">
        <v>9341</v>
      </c>
      <c r="P2520">
        <v>6.3440000000000003</v>
      </c>
      <c r="Q2520">
        <v>5.359</v>
      </c>
      <c r="R2520" t="s">
        <v>9341</v>
      </c>
      <c r="S2520">
        <v>5.077</v>
      </c>
      <c r="T2520" t="s">
        <v>9341</v>
      </c>
      <c r="U2520" t="s">
        <v>9534</v>
      </c>
      <c r="V2520" t="str">
        <f>LEFT($U2520,2)</f>
        <v>G8</v>
      </c>
      <c r="W2520" s="3">
        <f>_xlfn.XLOOKUP(V2520,$AC$2:$AC$43,$AD$2:$AD$43,"none")</f>
        <v>0.74</v>
      </c>
      <c r="X2520" s="3">
        <f>IF(ISNUMBER($W2520), 4600 * (1 / (0.92 * $W2520 + 1.7) + 1 / (0.92 * $W2520 + 0.62)),"none")</f>
        <v>5468.4090187676065</v>
      </c>
      <c r="Y2520" s="8">
        <f>IF(ISNUMBER($X2520), _xlfn.XLOOKUP($X2520,Sheet3!$A$2:$A$392,Sheet3!$B$2:$B$392,"none", 1,1), $AF$2)</f>
        <v>1</v>
      </c>
      <c r="Z2520" s="8">
        <f>IF(ISNUMBER($X2520), _xlfn.XLOOKUP($X2520,Sheet3!$A$2:$A$392,Sheet3!$C$2:$C$392,"none", 1,1), $AF$2)</f>
        <v>0.85409999999999997</v>
      </c>
      <c r="AA2520" s="8">
        <f>IF(ISNUMBER($X2520), _xlfn.XLOOKUP($X2520,Sheet3!$A$2:$A$392,Sheet3!$D$2:$D$392,"none", 1,1), $AF$2)</f>
        <v>0.72770000000000001</v>
      </c>
    </row>
    <row r="2521" spans="1:27">
      <c r="A2521">
        <v>5686</v>
      </c>
      <c r="B2521" t="s">
        <v>5989</v>
      </c>
      <c r="C2521" t="s">
        <v>313</v>
      </c>
      <c r="D2521">
        <v>15</v>
      </c>
      <c r="E2521">
        <v>38</v>
      </c>
      <c r="F2521">
        <v>54.557379350399998</v>
      </c>
      <c r="G2521">
        <v>-19</v>
      </c>
      <c r="H2521">
        <v>18</v>
      </c>
      <c r="I2521">
        <v>6.8075864639999999</v>
      </c>
      <c r="J2521">
        <f>(D2521+E2521/60+F2521/3600)*15</f>
        <v>234.72732241396</v>
      </c>
      <c r="K2521">
        <f>IF(G2521&lt;0, G2521-H2521/60-I2521/3600, G2521+H2521/60+I2521/3600)</f>
        <v>-19.301890996240001</v>
      </c>
      <c r="L2521">
        <v>86.629000000000005</v>
      </c>
      <c r="M2521">
        <v>-78.165000000000006</v>
      </c>
      <c r="N2521">
        <v>9.7799999999999994</v>
      </c>
      <c r="O2521" t="s">
        <v>9341</v>
      </c>
      <c r="P2521">
        <v>6.2290000000000001</v>
      </c>
      <c r="Q2521">
        <v>5.359</v>
      </c>
      <c r="R2521" t="s">
        <v>9341</v>
      </c>
      <c r="S2521">
        <v>5.1100000000000003</v>
      </c>
      <c r="T2521" t="s">
        <v>9341</v>
      </c>
      <c r="U2521" t="s">
        <v>10165</v>
      </c>
      <c r="V2521" t="str">
        <f>LEFT($U2521,2)</f>
        <v>G8</v>
      </c>
      <c r="W2521" s="3">
        <f>_xlfn.XLOOKUP(V2521,$AC$2:$AC$43,$AD$2:$AD$43,"none")</f>
        <v>0.74</v>
      </c>
      <c r="X2521" s="3">
        <f>IF(ISNUMBER($W2521), 4600 * (1 / (0.92 * $W2521 + 1.7) + 1 / (0.92 * $W2521 + 0.62)),"none")</f>
        <v>5468.4090187676065</v>
      </c>
      <c r="Y2521" s="8">
        <f>IF(ISNUMBER($X2521), _xlfn.XLOOKUP($X2521,Sheet3!$A$2:$A$392,Sheet3!$B$2:$B$392,"none", 1,1), $AF$2)</f>
        <v>1</v>
      </c>
      <c r="Z2521" s="8">
        <f>IF(ISNUMBER($X2521), _xlfn.XLOOKUP($X2521,Sheet3!$A$2:$A$392,Sheet3!$C$2:$C$392,"none", 1,1), $AF$2)</f>
        <v>0.85409999999999997</v>
      </c>
      <c r="AA2521" s="8">
        <f>IF(ISNUMBER($X2521), _xlfn.XLOOKUP($X2521,Sheet3!$A$2:$A$392,Sheet3!$D$2:$D$392,"none", 1,1), $AF$2)</f>
        <v>0.72770000000000001</v>
      </c>
    </row>
    <row r="2522" spans="1:27">
      <c r="A2522">
        <v>7972</v>
      </c>
      <c r="B2522" t="s">
        <v>8275</v>
      </c>
      <c r="C2522" t="s">
        <v>12</v>
      </c>
      <c r="D2522">
        <v>14</v>
      </c>
      <c r="E2522">
        <v>57</v>
      </c>
      <c r="F2522">
        <v>52.9835186424</v>
      </c>
      <c r="G2522">
        <v>-76</v>
      </c>
      <c r="H2522">
        <v>39</v>
      </c>
      <c r="I2522">
        <v>45.556897968000001</v>
      </c>
      <c r="J2522">
        <f>(D2522+E2522/60+F2522/3600)*15</f>
        <v>224.47076466101001</v>
      </c>
      <c r="K2522">
        <f>IF(G2522&lt;0, G2522-H2522/60-I2522/3600, G2522+H2522/60+I2522/3600)</f>
        <v>-76.66265469388</v>
      </c>
      <c r="L2522">
        <v>-69.161000000000001</v>
      </c>
      <c r="M2522">
        <v>-16.582999999999998</v>
      </c>
      <c r="N2522">
        <v>7.89</v>
      </c>
      <c r="O2522" t="s">
        <v>9341</v>
      </c>
      <c r="P2522">
        <v>6.8109999999999999</v>
      </c>
      <c r="Q2522">
        <v>5.359</v>
      </c>
      <c r="R2522" t="s">
        <v>9341</v>
      </c>
      <c r="S2522">
        <v>4.8479999999999999</v>
      </c>
      <c r="T2522" t="s">
        <v>9341</v>
      </c>
      <c r="U2522" t="s">
        <v>9704</v>
      </c>
      <c r="V2522" t="str">
        <f>LEFT($U2522,2)</f>
        <v>K4</v>
      </c>
      <c r="W2522" s="3">
        <f>_xlfn.XLOOKUP(V2522,$AC$2:$AC$43,$AD$2:$AD$43,"none")</f>
        <v>1</v>
      </c>
      <c r="X2522" s="3">
        <f>IF(ISNUMBER($W2522), 4600 * (1 / (0.92 * $W2522 + 1.7) + 1 / (0.92 * $W2522 + 0.62)),"none")</f>
        <v>4742.7381778526815</v>
      </c>
      <c r="Y2522" s="8">
        <f>IF(ISNUMBER($X2522), _xlfn.XLOOKUP($X2522,Sheet3!$A$2:$A$392,Sheet3!$B$2:$B$392,"none", 1,1), $AF$2)</f>
        <v>1</v>
      </c>
      <c r="Z2522" s="8">
        <f>IF(ISNUMBER($X2522), _xlfn.XLOOKUP($X2522,Sheet3!$A$2:$A$392,Sheet3!$C$2:$C$392,"none", 1,1), $AF$2)</f>
        <v>0.77500000000000002</v>
      </c>
      <c r="AA2522" s="8">
        <f>IF(ISNUMBER($X2522), _xlfn.XLOOKUP($X2522,Sheet3!$A$2:$A$392,Sheet3!$D$2:$D$392,"none", 1,1), $AF$2)</f>
        <v>0.55479999999999996</v>
      </c>
    </row>
    <row r="2523" spans="1:27">
      <c r="A2523">
        <v>1168</v>
      </c>
      <c r="B2523" t="s">
        <v>1469</v>
      </c>
      <c r="C2523" t="s">
        <v>297</v>
      </c>
      <c r="D2523">
        <v>7</v>
      </c>
      <c r="E2523">
        <v>44</v>
      </c>
      <c r="F2523">
        <v>4.1779852224000003</v>
      </c>
      <c r="G2523">
        <v>50</v>
      </c>
      <c r="H2523">
        <v>26</v>
      </c>
      <c r="I2523">
        <v>1.657820976</v>
      </c>
      <c r="J2523">
        <f>(D2523+E2523/60+F2523/3600)*15</f>
        <v>116.01740827176</v>
      </c>
      <c r="K2523">
        <f>IF(G2523&lt;0, G2523-H2523/60-I2523/3600, G2523+H2523/60+I2523/3600)</f>
        <v>50.433793839159996</v>
      </c>
      <c r="L2523">
        <v>-5.4340000000000002</v>
      </c>
      <c r="M2523">
        <v>-26.350999999999999</v>
      </c>
      <c r="N2523">
        <v>7.57</v>
      </c>
      <c r="O2523">
        <v>5.27</v>
      </c>
      <c r="P2523">
        <v>5.35</v>
      </c>
      <c r="Q2523">
        <v>5.36</v>
      </c>
      <c r="R2523" t="s">
        <v>9341</v>
      </c>
      <c r="S2523">
        <v>5.3410000000000002</v>
      </c>
      <c r="T2523" t="s">
        <v>9341</v>
      </c>
      <c r="U2523" t="s">
        <v>9423</v>
      </c>
      <c r="V2523" t="str">
        <f>LEFT($U2523,2)</f>
        <v>A0</v>
      </c>
      <c r="W2523" s="3">
        <f>_xlfn.XLOOKUP(V2523,$AC$2:$AC$43,$AD$2:$AD$43,"none")</f>
        <v>-0.01</v>
      </c>
      <c r="X2523" s="3">
        <f>IF(ISNUMBER($W2523), 4600 * (1 / (0.92 * $W2523 + 1.7) + 1 / (0.92 * $W2523 + 0.62)),"none")</f>
        <v>10251.712375722911</v>
      </c>
      <c r="Y2523" s="8">
        <f>IF(ISNUMBER($X2523), _xlfn.XLOOKUP($X2523,Sheet3!$A$2:$A$392,Sheet3!$B$2:$B$392,"none", 1,1), $AF$2)</f>
        <v>0.6109</v>
      </c>
      <c r="Z2523" s="8">
        <f>IF(ISNUMBER($X2523), _xlfn.XLOOKUP($X2523,Sheet3!$A$2:$A$392,Sheet3!$C$2:$C$392,"none", 1,1), $AF$2)</f>
        <v>0.69189999999999996</v>
      </c>
      <c r="AA2523" s="8">
        <f>IF(ISNUMBER($X2523), _xlfn.XLOOKUP($X2523,Sheet3!$A$2:$A$392,Sheet3!$D$2:$D$392,"none", 1,1), $AF$2)</f>
        <v>1</v>
      </c>
    </row>
    <row r="2524" spans="1:27">
      <c r="A2524">
        <v>4721</v>
      </c>
      <c r="B2524" t="s">
        <v>5024</v>
      </c>
      <c r="C2524" t="s">
        <v>19</v>
      </c>
      <c r="D2524">
        <v>11</v>
      </c>
      <c r="E2524">
        <v>38</v>
      </c>
      <c r="F2524">
        <v>27.6072679</v>
      </c>
      <c r="G2524">
        <v>8</v>
      </c>
      <c r="H2524">
        <v>8</v>
      </c>
      <c r="I2524">
        <v>3.4663430000000002</v>
      </c>
      <c r="J2524">
        <f>(D2524+E2524/60+F2524/3600)*15</f>
        <v>174.61503028291665</v>
      </c>
      <c r="K2524">
        <f>IF(G2524&lt;0, G2524-H2524/60-I2524/3600, G2524+H2524/60+I2524/3600)</f>
        <v>8.1342962063888891</v>
      </c>
      <c r="L2524">
        <v>-3.89</v>
      </c>
      <c r="M2524">
        <v>5.3</v>
      </c>
      <c r="N2524">
        <v>6.56</v>
      </c>
      <c r="O2524">
        <v>8.4600000000000009</v>
      </c>
      <c r="P2524">
        <v>6.93</v>
      </c>
      <c r="Q2524">
        <v>5.36</v>
      </c>
      <c r="R2524" t="s">
        <v>9341</v>
      </c>
      <c r="S2524">
        <v>3.8140000000000001</v>
      </c>
      <c r="T2524" t="s">
        <v>9341</v>
      </c>
      <c r="U2524" t="s">
        <v>10739</v>
      </c>
      <c r="V2524" t="str">
        <f>LEFT($U2524,2)</f>
        <v>M4</v>
      </c>
      <c r="W2524" s="3">
        <f>_xlfn.XLOOKUP(V2524,$AC$2:$AC$43,$AD$2:$AD$43,"none")</f>
        <v>1.52</v>
      </c>
      <c r="X2524" s="3">
        <f>IF(ISNUMBER($W2524), 4600 * (1 / (0.92 * $W2524 + 1.7) + 1 / (0.92 * $W2524 + 0.62)),"none")</f>
        <v>3763.6701294642344</v>
      </c>
      <c r="Y2524" s="8">
        <f>IF(ISNUMBER($X2524), _xlfn.XLOOKUP($X2524,Sheet3!$A$2:$A$392,Sheet3!$B$2:$B$392,"none", 1,1), $AF$2)</f>
        <v>1</v>
      </c>
      <c r="Z2524" s="8">
        <f>IF(ISNUMBER($X2524), _xlfn.XLOOKUP($X2524,Sheet3!$A$2:$A$392,Sheet3!$C$2:$C$392,"none", 1,1), $AF$2)</f>
        <v>0.63180000000000003</v>
      </c>
      <c r="AA2524" s="8">
        <f>IF(ISNUMBER($X2524), _xlfn.XLOOKUP($X2524,Sheet3!$A$2:$A$392,Sheet3!$D$2:$D$392,"none", 1,1), $AF$2)</f>
        <v>0.31119999999999998</v>
      </c>
    </row>
    <row r="2525" spans="1:27">
      <c r="A2525">
        <v>5597</v>
      </c>
      <c r="B2525" t="s">
        <v>5900</v>
      </c>
      <c r="C2525" t="s">
        <v>313</v>
      </c>
      <c r="D2525">
        <v>17</v>
      </c>
      <c r="E2525">
        <v>59</v>
      </c>
      <c r="F2525">
        <v>5.2817600000000002</v>
      </c>
      <c r="G2525">
        <v>-30</v>
      </c>
      <c r="H2525">
        <v>15</v>
      </c>
      <c r="I2525">
        <v>10.8789</v>
      </c>
      <c r="J2525">
        <f>(D2525+E2525/60+F2525/3600)*15</f>
        <v>269.77200733333336</v>
      </c>
      <c r="K2525">
        <f>IF(G2525&lt;0, G2525-H2525/60-I2525/3600, G2525+H2525/60+I2525/3600)</f>
        <v>-30.253021916666668</v>
      </c>
      <c r="L2525">
        <v>3.15</v>
      </c>
      <c r="M2525">
        <v>-6.97</v>
      </c>
      <c r="N2525">
        <v>3.22</v>
      </c>
      <c r="O2525" t="s">
        <v>9341</v>
      </c>
      <c r="P2525">
        <v>7.45</v>
      </c>
      <c r="Q2525">
        <v>5.36</v>
      </c>
      <c r="R2525">
        <v>5.97</v>
      </c>
      <c r="S2525" t="s">
        <v>9341</v>
      </c>
      <c r="T2525" t="s">
        <v>9341</v>
      </c>
      <c r="U2525" t="s">
        <v>10924</v>
      </c>
      <c r="V2525" t="str">
        <f>LEFT($U2525,2)</f>
        <v>M0</v>
      </c>
      <c r="W2525" s="3">
        <f>_xlfn.XLOOKUP(V2525,$AC$2:$AC$43,$AD$2:$AD$43,"none")</f>
        <v>1.37</v>
      </c>
      <c r="X2525" s="3">
        <f>IF(ISNUMBER($W2525), 4600 * (1 / (0.92 * $W2525 + 1.7) + 1 / (0.92 * $W2525 + 0.62)),"none")</f>
        <v>4000.1320989497008</v>
      </c>
      <c r="Y2525" s="8">
        <f>IF(ISNUMBER($X2525), _xlfn.XLOOKUP($X2525,Sheet3!$A$2:$A$392,Sheet3!$B$2:$B$392,"none", 1,1), $AF$2)</f>
        <v>1</v>
      </c>
      <c r="Z2525" s="8">
        <f>IF(ISNUMBER($X2525), _xlfn.XLOOKUP($X2525,Sheet3!$A$2:$A$392,Sheet3!$C$2:$C$392,"none", 1,1), $AF$2)</f>
        <v>0.67889999999999995</v>
      </c>
      <c r="AA2525" s="8">
        <f>IF(ISNUMBER($X2525), _xlfn.XLOOKUP($X2525,Sheet3!$A$2:$A$392,Sheet3!$D$2:$D$392,"none", 1,1), $AF$2)</f>
        <v>0.38229999999999997</v>
      </c>
    </row>
    <row r="2526" spans="1:27">
      <c r="A2526">
        <v>6361</v>
      </c>
      <c r="B2526" t="s">
        <v>6664</v>
      </c>
      <c r="C2526" t="s">
        <v>15</v>
      </c>
      <c r="D2526">
        <v>19</v>
      </c>
      <c r="E2526">
        <v>56</v>
      </c>
      <c r="F2526">
        <v>1.2628947455999999</v>
      </c>
      <c r="G2526">
        <v>16</v>
      </c>
      <c r="H2526">
        <v>38</v>
      </c>
      <c r="I2526">
        <v>5.2620564119999997</v>
      </c>
      <c r="J2526">
        <f>(D2526+E2526/60+F2526/3600)*15</f>
        <v>299.00526206144002</v>
      </c>
      <c r="K2526">
        <f>IF(G2526&lt;0, G2526-H2526/60-I2526/3600, G2526+H2526/60+I2526/3600)</f>
        <v>16.634795015670001</v>
      </c>
      <c r="L2526">
        <v>0.375</v>
      </c>
      <c r="M2526">
        <v>-7.1</v>
      </c>
      <c r="N2526">
        <v>1.67</v>
      </c>
      <c r="O2526">
        <v>6.45</v>
      </c>
      <c r="P2526">
        <v>6.03</v>
      </c>
      <c r="Q2526">
        <v>5.36</v>
      </c>
      <c r="R2526">
        <v>6.81</v>
      </c>
      <c r="S2526">
        <v>5.4619999999999997</v>
      </c>
      <c r="T2526">
        <v>4.7889999999999997</v>
      </c>
      <c r="U2526" t="s">
        <v>11096</v>
      </c>
      <c r="V2526" t="str">
        <f>LEFT($U2526,2)</f>
        <v>F7</v>
      </c>
      <c r="W2526" s="3" t="str">
        <f>_xlfn.XLOOKUP(V2526,$AC$2:$AC$43,$AD$2:$AD$43,"none")</f>
        <v>none</v>
      </c>
      <c r="X2526" s="3" t="str">
        <f>IF(ISNUMBER($W2526), 4600 * (1 / (0.92 * $W2526 + 1.7) + 1 / (0.92 * $W2526 + 0.62)),"none")</f>
        <v>none</v>
      </c>
      <c r="Y2526" s="8">
        <f>IF(ISNUMBER($X2526), _xlfn.XLOOKUP($X2526,Sheet3!$A$2:$A$392,Sheet3!$B$2:$B$392,"none", 1,1), $AF$2)</f>
        <v>0.8</v>
      </c>
      <c r="Z2526" s="8">
        <f>IF(ISNUMBER($X2526), _xlfn.XLOOKUP($X2526,Sheet3!$A$2:$A$392,Sheet3!$C$2:$C$392,"none", 1,1), $AF$2)</f>
        <v>0.8</v>
      </c>
      <c r="AA2526" s="8">
        <f>IF(ISNUMBER($X2526), _xlfn.XLOOKUP($X2526,Sheet3!$A$2:$A$392,Sheet3!$D$2:$D$392,"none", 1,1), $AF$2)</f>
        <v>0.8</v>
      </c>
    </row>
    <row r="2527" spans="1:27">
      <c r="A2527">
        <v>6503</v>
      </c>
      <c r="B2527" t="s">
        <v>6806</v>
      </c>
      <c r="C2527" t="s">
        <v>53</v>
      </c>
      <c r="D2527">
        <v>17</v>
      </c>
      <c r="E2527">
        <v>55</v>
      </c>
      <c r="F2527">
        <v>25.188347613600001</v>
      </c>
      <c r="G2527">
        <v>26</v>
      </c>
      <c r="H2527">
        <v>2</v>
      </c>
      <c r="I2527">
        <v>59.968457663999999</v>
      </c>
      <c r="J2527">
        <f>(D2527+E2527/60+F2527/3600)*15</f>
        <v>268.85495144839001</v>
      </c>
      <c r="K2527">
        <f>IF(G2527&lt;0, G2527-H2527/60-I2527/3600, G2527+H2527/60+I2527/3600)</f>
        <v>26.049991238240001</v>
      </c>
      <c r="L2527">
        <v>3.98</v>
      </c>
      <c r="M2527">
        <v>5.282</v>
      </c>
      <c r="N2527">
        <v>0.76</v>
      </c>
      <c r="O2527">
        <v>5.36</v>
      </c>
      <c r="P2527">
        <v>5.7</v>
      </c>
      <c r="Q2527">
        <v>5.36</v>
      </c>
      <c r="R2527">
        <v>5.0599999999999996</v>
      </c>
      <c r="S2527">
        <v>5.351</v>
      </c>
      <c r="T2527">
        <v>4.9400000000000004</v>
      </c>
      <c r="U2527" t="s">
        <v>11120</v>
      </c>
      <c r="V2527" t="str">
        <f>LEFT($U2527,2)</f>
        <v>F2</v>
      </c>
      <c r="W2527" s="3">
        <f>_xlfn.XLOOKUP(V2527,$AC$2:$AC$43,$AD$2:$AD$43,"none")</f>
        <v>0.35</v>
      </c>
      <c r="X2527" s="3">
        <f>IF(ISNUMBER($W2527), 4600 * (1 / (0.92 * $W2527 + 1.7) + 1 / (0.92 * $W2527 + 0.62)),"none")</f>
        <v>7158.2024482287206</v>
      </c>
      <c r="Y2527" s="8">
        <f>IF(ISNUMBER($X2527), _xlfn.XLOOKUP($X2527,Sheet3!$A$2:$A$392,Sheet3!$B$2:$B$392,"none", 1,1), $AF$2)</f>
        <v>0.89859999999999995</v>
      </c>
      <c r="Z2527" s="8">
        <f>IF(ISNUMBER($X2527), _xlfn.XLOOKUP($X2527,Sheet3!$A$2:$A$392,Sheet3!$C$2:$C$392,"none", 1,1), $AF$2)</f>
        <v>0.89249999999999996</v>
      </c>
      <c r="AA2527" s="8">
        <f>IF(ISNUMBER($X2527), _xlfn.XLOOKUP($X2527,Sheet3!$A$2:$A$392,Sheet3!$D$2:$D$392,"none", 1,1), $AF$2)</f>
        <v>1</v>
      </c>
    </row>
    <row r="2528" spans="1:27">
      <c r="A2528">
        <v>7628</v>
      </c>
      <c r="B2528" t="s">
        <v>7931</v>
      </c>
      <c r="C2528" t="s">
        <v>12</v>
      </c>
      <c r="D2528">
        <v>9</v>
      </c>
      <c r="E2528">
        <v>24</v>
      </c>
      <c r="F2528">
        <v>9.2243584872</v>
      </c>
      <c r="G2528">
        <v>-80</v>
      </c>
      <c r="H2528">
        <v>47</v>
      </c>
      <c r="I2528">
        <v>12.75752922</v>
      </c>
      <c r="J2528">
        <f>(D2528+E2528/60+F2528/3600)*15</f>
        <v>141.03843482702999</v>
      </c>
      <c r="K2528">
        <f>IF(G2528&lt;0, G2528-H2528/60-I2528/3600, G2528+H2528/60+I2528/3600)</f>
        <v>-80.786877091449995</v>
      </c>
      <c r="L2528">
        <v>-138.71700000000001</v>
      </c>
      <c r="M2528">
        <v>134.88</v>
      </c>
      <c r="N2528">
        <v>17.309999999999999</v>
      </c>
      <c r="O2528" t="s">
        <v>9341</v>
      </c>
      <c r="P2528">
        <v>5.81</v>
      </c>
      <c r="Q2528">
        <v>5.36</v>
      </c>
      <c r="R2528" t="s">
        <v>9341</v>
      </c>
      <c r="S2528">
        <v>5.218</v>
      </c>
      <c r="T2528" t="s">
        <v>9341</v>
      </c>
      <c r="U2528" t="s">
        <v>11329</v>
      </c>
      <c r="V2528" t="str">
        <f>LEFT($U2528,2)</f>
        <v>F3</v>
      </c>
      <c r="W2528" s="3" t="str">
        <f>_xlfn.XLOOKUP(V2528,$AC$2:$AC$43,$AD$2:$AD$43,"none")</f>
        <v>none</v>
      </c>
      <c r="X2528" s="3" t="str">
        <f>IF(ISNUMBER($W2528), 4600 * (1 / (0.92 * $W2528 + 1.7) + 1 / (0.92 * $W2528 + 0.62)),"none")</f>
        <v>none</v>
      </c>
      <c r="Y2528" s="8">
        <f>IF(ISNUMBER($X2528), _xlfn.XLOOKUP($X2528,Sheet3!$A$2:$A$392,Sheet3!$B$2:$B$392,"none", 1,1), $AF$2)</f>
        <v>0.8</v>
      </c>
      <c r="Z2528" s="8">
        <f>IF(ISNUMBER($X2528), _xlfn.XLOOKUP($X2528,Sheet3!$A$2:$A$392,Sheet3!$C$2:$C$392,"none", 1,1), $AF$2)</f>
        <v>0.8</v>
      </c>
      <c r="AA2528" s="8">
        <f>IF(ISNUMBER($X2528), _xlfn.XLOOKUP($X2528,Sheet3!$A$2:$A$392,Sheet3!$D$2:$D$392,"none", 1,1), $AF$2)</f>
        <v>0.8</v>
      </c>
    </row>
    <row r="2529" spans="1:27">
      <c r="A2529">
        <v>8101</v>
      </c>
      <c r="B2529" t="s">
        <v>8404</v>
      </c>
      <c r="C2529" t="s">
        <v>12</v>
      </c>
      <c r="D2529">
        <v>14</v>
      </c>
      <c r="E2529">
        <v>45</v>
      </c>
      <c r="F2529">
        <v>17.336558532000002</v>
      </c>
      <c r="G2529">
        <v>-62</v>
      </c>
      <c r="H2529">
        <v>52</v>
      </c>
      <c r="I2529">
        <v>32.337803676</v>
      </c>
      <c r="J2529">
        <f>(D2529+E2529/60+F2529/3600)*15</f>
        <v>221.32223566055001</v>
      </c>
      <c r="K2529">
        <f>IF(G2529&lt;0, G2529-H2529/60-I2529/3600, G2529+H2529/60+I2529/3600)</f>
        <v>-62.875649389910002</v>
      </c>
      <c r="L2529">
        <v>70.27</v>
      </c>
      <c r="M2529">
        <v>-81.116</v>
      </c>
      <c r="N2529">
        <v>20.43</v>
      </c>
      <c r="O2529" t="s">
        <v>9341</v>
      </c>
      <c r="P2529">
        <v>5.6440000000000001</v>
      </c>
      <c r="Q2529">
        <v>5.36</v>
      </c>
      <c r="R2529" t="s">
        <v>9341</v>
      </c>
      <c r="S2529">
        <v>5.282</v>
      </c>
      <c r="T2529" t="s">
        <v>9341</v>
      </c>
      <c r="U2529" t="s">
        <v>10718</v>
      </c>
      <c r="V2529" t="str">
        <f>LEFT($U2529,2)</f>
        <v>A9</v>
      </c>
      <c r="W2529" s="3">
        <f>_xlfn.XLOOKUP(V2529,$AC$2:$AC$43,$AD$2:$AD$43,"none")</f>
        <v>0.3</v>
      </c>
      <c r="X2529" s="3">
        <f>IF(ISNUMBER($W2529), 4600 * (1 / (0.92 * $W2529 + 1.7) + 1 / (0.92 * $W2529 + 0.62)),"none")</f>
        <v>7461.8637941006364</v>
      </c>
      <c r="Y2529" s="8">
        <f>IF(ISNUMBER($X2529), _xlfn.XLOOKUP($X2529,Sheet3!$A$2:$A$392,Sheet3!$B$2:$B$392,"none", 1,1), $AF$2)</f>
        <v>0.85199999999999998</v>
      </c>
      <c r="Z2529" s="8">
        <f>IF(ISNUMBER($X2529), _xlfn.XLOOKUP($X2529,Sheet3!$A$2:$A$392,Sheet3!$C$2:$C$392,"none", 1,1), $AF$2)</f>
        <v>0.86209999999999998</v>
      </c>
      <c r="AA2529" s="8">
        <f>IF(ISNUMBER($X2529), _xlfn.XLOOKUP($X2529,Sheet3!$A$2:$A$392,Sheet3!$D$2:$D$392,"none", 1,1), $AF$2)</f>
        <v>1</v>
      </c>
    </row>
    <row r="2530" spans="1:27">
      <c r="A2530">
        <v>8436</v>
      </c>
      <c r="B2530" t="s">
        <v>8739</v>
      </c>
      <c r="C2530" t="s">
        <v>22</v>
      </c>
      <c r="D2530">
        <v>18</v>
      </c>
      <c r="E2530">
        <v>17</v>
      </c>
      <c r="F2530">
        <v>7.5324253562000001</v>
      </c>
      <c r="G2530">
        <v>-56</v>
      </c>
      <c r="H2530">
        <v>1</v>
      </c>
      <c r="I2530">
        <v>24.057583523000002</v>
      </c>
      <c r="J2530">
        <f>(D2530+E2530/60+F2530/3600)*15</f>
        <v>274.28138510565088</v>
      </c>
      <c r="K2530">
        <f>IF(G2530&lt;0, G2530-H2530/60-I2530/3600, G2530+H2530/60+I2530/3600)</f>
        <v>-56.023349328756389</v>
      </c>
      <c r="L2530">
        <v>-4.0209999999999999</v>
      </c>
      <c r="M2530">
        <v>-13.071</v>
      </c>
      <c r="N2530">
        <v>2.71</v>
      </c>
      <c r="O2530">
        <v>4.62</v>
      </c>
      <c r="P2530">
        <v>5.3</v>
      </c>
      <c r="Q2530">
        <v>5.36</v>
      </c>
      <c r="R2530">
        <v>5.32</v>
      </c>
      <c r="S2530">
        <v>5.2619999999999996</v>
      </c>
      <c r="T2530">
        <v>5.36</v>
      </c>
      <c r="U2530" t="s">
        <v>9432</v>
      </c>
      <c r="V2530" t="str">
        <f>LEFT($U2530,2)</f>
        <v>B2</v>
      </c>
      <c r="W2530" s="3">
        <f>_xlfn.XLOOKUP(V2530,$AC$2:$AC$43,$AD$2:$AD$43,"none")</f>
        <v>-0.24</v>
      </c>
      <c r="X2530" s="3">
        <f>IF(ISNUMBER($W2530), 4600 * (1 / (0.92 * $W2530 + 1.7) + 1 / (0.92 * $W2530 + 0.62)),"none")</f>
        <v>14632.835167360139</v>
      </c>
      <c r="Y2530" s="8">
        <f>IF(ISNUMBER($X2530), _xlfn.XLOOKUP($X2530,Sheet3!$A$2:$A$392,Sheet3!$B$2:$B$392,"none", 1,1), $AF$2)</f>
        <v>0.47989999999999999</v>
      </c>
      <c r="Z2530" s="8">
        <f>IF(ISNUMBER($X2530), _xlfn.XLOOKUP($X2530,Sheet3!$A$2:$A$392,Sheet3!$C$2:$C$392,"none", 1,1), $AF$2)</f>
        <v>0.58679999999999999</v>
      </c>
      <c r="AA2530" s="8">
        <f>IF(ISNUMBER($X2530), _xlfn.XLOOKUP($X2530,Sheet3!$A$2:$A$392,Sheet3!$D$2:$D$392,"none", 1,1), $AF$2)</f>
        <v>1</v>
      </c>
    </row>
    <row r="2531" spans="1:27">
      <c r="A2531">
        <v>2733</v>
      </c>
      <c r="B2531" t="s">
        <v>3036</v>
      </c>
      <c r="C2531" t="s">
        <v>297</v>
      </c>
      <c r="D2531">
        <v>7</v>
      </c>
      <c r="E2531">
        <v>24</v>
      </c>
      <c r="F2531">
        <v>58.1800202736</v>
      </c>
      <c r="G2531">
        <v>11</v>
      </c>
      <c r="H2531">
        <v>40</v>
      </c>
      <c r="I2531">
        <v>10.282487304</v>
      </c>
      <c r="J2531">
        <f>(D2531+E2531/60+F2531/3600)*15</f>
        <v>111.24241675114</v>
      </c>
      <c r="K2531">
        <f>IF(G2531&lt;0, G2531-H2531/60-I2531/3600, G2531+H2531/60+I2531/3600)</f>
        <v>11.66952291314</v>
      </c>
      <c r="L2531">
        <v>-15.574</v>
      </c>
      <c r="M2531">
        <v>-15.478</v>
      </c>
      <c r="N2531">
        <v>10.98</v>
      </c>
      <c r="O2531" t="s">
        <v>9341</v>
      </c>
      <c r="P2531">
        <v>5.4610000000000003</v>
      </c>
      <c r="Q2531">
        <v>5.3609999999999998</v>
      </c>
      <c r="R2531" t="s">
        <v>9341</v>
      </c>
      <c r="S2531">
        <v>5.3449999999999998</v>
      </c>
      <c r="T2531" t="s">
        <v>9341</v>
      </c>
      <c r="U2531" t="s">
        <v>9390</v>
      </c>
      <c r="V2531" t="str">
        <f>LEFT($U2531,2)</f>
        <v>A5</v>
      </c>
      <c r="W2531" s="3">
        <f>_xlfn.XLOOKUP(V2531,$AC$2:$AC$43,$AD$2:$AD$43,"none")</f>
        <v>0.15</v>
      </c>
      <c r="X2531" s="3">
        <f>IF(ISNUMBER($W2531), 4600 * (1 / (0.92 * $W2531 + 1.7) + 1 / (0.92 * $W2531 + 0.62)),"none")</f>
        <v>8571.3219313180252</v>
      </c>
      <c r="Y2531" s="8">
        <f>IF(ISNUMBER($X2531), _xlfn.XLOOKUP($X2531,Sheet3!$A$2:$A$392,Sheet3!$B$2:$B$392,"none", 1,1), $AF$2)</f>
        <v>0.72599999999999998</v>
      </c>
      <c r="Z2531" s="8">
        <f>IF(ISNUMBER($X2531), _xlfn.XLOOKUP($X2531,Sheet3!$A$2:$A$392,Sheet3!$C$2:$C$392,"none", 1,1), $AF$2)</f>
        <v>0.7762</v>
      </c>
      <c r="AA2531" s="8">
        <f>IF(ISNUMBER($X2531), _xlfn.XLOOKUP($X2531,Sheet3!$A$2:$A$392,Sheet3!$D$2:$D$392,"none", 1,1), $AF$2)</f>
        <v>1</v>
      </c>
    </row>
    <row r="2532" spans="1:27">
      <c r="A2532">
        <v>481</v>
      </c>
      <c r="B2532" t="s">
        <v>780</v>
      </c>
      <c r="C2532" t="s">
        <v>16</v>
      </c>
      <c r="D2532">
        <v>0</v>
      </c>
      <c r="E2532">
        <v>50</v>
      </c>
      <c r="F2532">
        <v>43.597745140800001</v>
      </c>
      <c r="G2532">
        <v>64</v>
      </c>
      <c r="H2532">
        <v>14</v>
      </c>
      <c r="I2532">
        <v>51.249546240000001</v>
      </c>
      <c r="J2532">
        <f>(D2532+E2532/60+F2532/3600)*15</f>
        <v>12.681657271420001</v>
      </c>
      <c r="K2532">
        <f>IF(G2532&lt;0, G2532-H2532/60-I2532/3600, G2532+H2532/60+I2532/3600)</f>
        <v>64.247569318399997</v>
      </c>
      <c r="L2532">
        <v>36.838000000000001</v>
      </c>
      <c r="M2532">
        <v>-14.651999999999999</v>
      </c>
      <c r="N2532">
        <v>4.1500000000000004</v>
      </c>
      <c r="O2532" t="s">
        <v>9341</v>
      </c>
      <c r="P2532">
        <v>5.8680000000000003</v>
      </c>
      <c r="Q2532">
        <v>5.3620000000000001</v>
      </c>
      <c r="R2532" t="s">
        <v>9341</v>
      </c>
      <c r="S2532">
        <v>5.1609999999999996</v>
      </c>
      <c r="T2532" t="s">
        <v>9341</v>
      </c>
      <c r="U2532" t="s">
        <v>9614</v>
      </c>
      <c r="V2532" t="str">
        <f>LEFT($U2532,2)</f>
        <v>G5</v>
      </c>
      <c r="W2532" s="3">
        <f>_xlfn.XLOOKUP(V2532,$AC$2:$AC$43,$AD$2:$AD$43,"none")</f>
        <v>0.68</v>
      </c>
      <c r="X2532" s="3">
        <f>IF(ISNUMBER($W2532), 4600 * (1 / (0.92 * $W2532 + 1.7) + 1 / (0.92 * $W2532 + 0.62)),"none")</f>
        <v>5670.9835338658331</v>
      </c>
      <c r="Y2532" s="8">
        <f>IF(ISNUMBER($X2532), _xlfn.XLOOKUP($X2532,Sheet3!$A$2:$A$392,Sheet3!$B$2:$B$392,"none", 1,1), $AF$2)</f>
        <v>1</v>
      </c>
      <c r="Z2532" s="8">
        <f>IF(ISNUMBER($X2532), _xlfn.XLOOKUP($X2532,Sheet3!$A$2:$A$392,Sheet3!$C$2:$C$392,"none", 1,1), $AF$2)</f>
        <v>0.874</v>
      </c>
      <c r="AA2532" s="8">
        <f>IF(ISNUMBER($X2532), _xlfn.XLOOKUP($X2532,Sheet3!$A$2:$A$392,Sheet3!$D$2:$D$392,"none", 1,1), $AF$2)</f>
        <v>0.77600000000000002</v>
      </c>
    </row>
    <row r="2533" spans="1:27">
      <c r="A2533">
        <v>2261</v>
      </c>
      <c r="B2533" t="s">
        <v>2562</v>
      </c>
      <c r="C2533" t="s">
        <v>297</v>
      </c>
      <c r="D2533">
        <v>6</v>
      </c>
      <c r="E2533">
        <v>6</v>
      </c>
      <c r="F2533">
        <v>38.7363839832</v>
      </c>
      <c r="G2533">
        <v>-4</v>
      </c>
      <c r="H2533">
        <v>11</v>
      </c>
      <c r="I2533">
        <v>37.808375208000001</v>
      </c>
      <c r="J2533">
        <f>(D2533+E2533/60+F2533/3600)*15</f>
        <v>91.661401599929988</v>
      </c>
      <c r="K2533">
        <f>IF(G2533&lt;0, G2533-H2533/60-I2533/3600, G2533+H2533/60+I2533/3600)</f>
        <v>-4.1938356597800004</v>
      </c>
      <c r="L2533">
        <v>-6.5229999999999997</v>
      </c>
      <c r="M2533">
        <v>-4.4290000000000003</v>
      </c>
      <c r="N2533">
        <v>2.6</v>
      </c>
      <c r="O2533">
        <v>4.71</v>
      </c>
      <c r="P2533">
        <v>5.2309999999999999</v>
      </c>
      <c r="Q2533">
        <v>5.3620000000000001</v>
      </c>
      <c r="R2533" t="s">
        <v>9341</v>
      </c>
      <c r="S2533">
        <v>5.3380000000000001</v>
      </c>
      <c r="T2533" t="s">
        <v>9341</v>
      </c>
      <c r="U2533" t="s">
        <v>10062</v>
      </c>
      <c r="V2533" t="str">
        <f>LEFT($U2533,2)</f>
        <v>B5</v>
      </c>
      <c r="W2533" s="3">
        <f>_xlfn.XLOOKUP(V2533,$AC$2:$AC$43,$AD$2:$AD$43,"none")</f>
        <v>-0.16</v>
      </c>
      <c r="X2533" s="3">
        <f>IF(ISNUMBER($W2533), 4600 * (1 / (0.92 * $W2533 + 1.7) + 1 / (0.92 * $W2533 + 0.62)),"none")</f>
        <v>12691.662939978085</v>
      </c>
      <c r="Y2533" s="8">
        <f>IF(ISNUMBER($X2533), _xlfn.XLOOKUP($X2533,Sheet3!$A$2:$A$392,Sheet3!$B$2:$B$392,"none", 1,1), $AF$2)</f>
        <v>0.52290000000000003</v>
      </c>
      <c r="Z2533" s="8">
        <f>IF(ISNUMBER($X2533), _xlfn.XLOOKUP($X2533,Sheet3!$A$2:$A$392,Sheet3!$C$2:$C$392,"none", 1,1), $AF$2)</f>
        <v>0.62250000000000005</v>
      </c>
      <c r="AA2533" s="8">
        <f>IF(ISNUMBER($X2533), _xlfn.XLOOKUP($X2533,Sheet3!$A$2:$A$392,Sheet3!$D$2:$D$392,"none", 1,1), $AF$2)</f>
        <v>1</v>
      </c>
    </row>
    <row r="2534" spans="1:27">
      <c r="A2534">
        <v>2912</v>
      </c>
      <c r="B2534" t="s">
        <v>3215</v>
      </c>
      <c r="C2534" t="s">
        <v>12</v>
      </c>
      <c r="D2534">
        <v>7</v>
      </c>
      <c r="E2534">
        <v>45</v>
      </c>
      <c r="F2534">
        <v>34.921254204</v>
      </c>
      <c r="G2534">
        <v>-34</v>
      </c>
      <c r="H2534">
        <v>10</v>
      </c>
      <c r="I2534">
        <v>21.185626324000001</v>
      </c>
      <c r="J2534">
        <f>(D2534+E2534/60+F2534/3600)*15</f>
        <v>116.39550522585</v>
      </c>
      <c r="K2534">
        <f>IF(G2534&lt;0, G2534-H2534/60-I2534/3600, G2534+H2534/60+I2534/3600)</f>
        <v>-34.172551562867774</v>
      </c>
      <c r="L2534">
        <v>-222.267</v>
      </c>
      <c r="M2534">
        <v>1707.6959999999999</v>
      </c>
      <c r="N2534">
        <v>65.45</v>
      </c>
      <c r="O2534" t="s">
        <v>9341</v>
      </c>
      <c r="P2534">
        <v>5.9089999999999998</v>
      </c>
      <c r="Q2534">
        <v>5.3620000000000001</v>
      </c>
      <c r="R2534" t="s">
        <v>9341</v>
      </c>
      <c r="S2534">
        <v>5.194</v>
      </c>
      <c r="T2534" t="s">
        <v>9341</v>
      </c>
      <c r="U2534" t="s">
        <v>9416</v>
      </c>
      <c r="V2534" t="str">
        <f>LEFT($U2534,2)</f>
        <v>F9</v>
      </c>
      <c r="W2534" s="3" t="str">
        <f>_xlfn.XLOOKUP(V2534,$AC$2:$AC$43,$AD$2:$AD$43,"none")</f>
        <v>none</v>
      </c>
      <c r="X2534" s="3" t="str">
        <f>IF(ISNUMBER($W2534), 4600 * (1 / (0.92 * $W2534 + 1.7) + 1 / (0.92 * $W2534 + 0.62)),"none")</f>
        <v>none</v>
      </c>
      <c r="Y2534" s="8">
        <f>IF(ISNUMBER($X2534), _xlfn.XLOOKUP($X2534,Sheet3!$A$2:$A$392,Sheet3!$B$2:$B$392,"none", 1,1), $AF$2)</f>
        <v>0.8</v>
      </c>
      <c r="Z2534" s="8">
        <f>IF(ISNUMBER($X2534), _xlfn.XLOOKUP($X2534,Sheet3!$A$2:$A$392,Sheet3!$C$2:$C$392,"none", 1,1), $AF$2)</f>
        <v>0.8</v>
      </c>
      <c r="AA2534" s="8">
        <f>IF(ISNUMBER($X2534), _xlfn.XLOOKUP($X2534,Sheet3!$A$2:$A$392,Sheet3!$D$2:$D$392,"none", 1,1), $AF$2)</f>
        <v>0.8</v>
      </c>
    </row>
    <row r="2535" spans="1:27">
      <c r="A2535">
        <v>7990</v>
      </c>
      <c r="B2535" t="s">
        <v>8293</v>
      </c>
      <c r="C2535" t="s">
        <v>12</v>
      </c>
      <c r="D2535">
        <v>23</v>
      </c>
      <c r="E2535">
        <v>4</v>
      </c>
      <c r="F2535">
        <v>39.627670972799997</v>
      </c>
      <c r="G2535">
        <v>-53</v>
      </c>
      <c r="H2535">
        <v>57</v>
      </c>
      <c r="I2535">
        <v>53.647724015999998</v>
      </c>
      <c r="J2535">
        <f>(D2535+E2535/60+F2535/3600)*15</f>
        <v>346.16511529572</v>
      </c>
      <c r="K2535">
        <f>IF(G2535&lt;0, G2535-H2535/60-I2535/3600, G2535+H2535/60+I2535/3600)</f>
        <v>-53.964902145560004</v>
      </c>
      <c r="L2535">
        <v>57.128999999999998</v>
      </c>
      <c r="M2535">
        <v>-106.006</v>
      </c>
      <c r="N2535">
        <v>7.96</v>
      </c>
      <c r="O2535" t="s">
        <v>9341</v>
      </c>
      <c r="P2535">
        <v>6.8339999999999996</v>
      </c>
      <c r="Q2535">
        <v>5.3630000000000004</v>
      </c>
      <c r="R2535" t="s">
        <v>9341</v>
      </c>
      <c r="S2535">
        <v>4.774</v>
      </c>
      <c r="T2535" t="s">
        <v>9341</v>
      </c>
      <c r="U2535" t="s">
        <v>9360</v>
      </c>
      <c r="V2535" t="str">
        <f>LEFT($U2535,2)</f>
        <v>K5</v>
      </c>
      <c r="W2535" s="3">
        <f>_xlfn.XLOOKUP(V2535,$AC$2:$AC$43,$AD$2:$AD$43,"none")</f>
        <v>1.1499999999999999</v>
      </c>
      <c r="X2535" s="3">
        <f>IF(ISNUMBER($W2535), 4600 * (1 / (0.92 * $W2535 + 1.7) + 1 / (0.92 * $W2535 + 0.62)),"none")</f>
        <v>4409.2340323652679</v>
      </c>
      <c r="Y2535" s="8">
        <f>IF(ISNUMBER($X2535), _xlfn.XLOOKUP($X2535,Sheet3!$A$2:$A$392,Sheet3!$B$2:$B$392,"none", 1,1), $AF$2)</f>
        <v>1</v>
      </c>
      <c r="Z2535" s="8">
        <f>IF(ISNUMBER($X2535), _xlfn.XLOOKUP($X2535,Sheet3!$A$2:$A$392,Sheet3!$C$2:$C$392,"none", 1,1), $AF$2)</f>
        <v>0.73599999999999999</v>
      </c>
      <c r="AA2535" s="8">
        <f>IF(ISNUMBER($X2535), _xlfn.XLOOKUP($X2535,Sheet3!$A$2:$A$392,Sheet3!$D$2:$D$392,"none", 1,1), $AF$2)</f>
        <v>0.4803</v>
      </c>
    </row>
    <row r="2536" spans="1:27">
      <c r="A2536">
        <v>1760</v>
      </c>
      <c r="B2536" t="s">
        <v>2061</v>
      </c>
      <c r="C2536" t="s">
        <v>12</v>
      </c>
      <c r="D2536">
        <v>4</v>
      </c>
      <c r="E2536">
        <v>39</v>
      </c>
      <c r="F2536">
        <v>6.1590186912</v>
      </c>
      <c r="G2536">
        <v>7</v>
      </c>
      <c r="H2536">
        <v>52</v>
      </c>
      <c r="I2536">
        <v>15.553412364</v>
      </c>
      <c r="J2536">
        <f>(D2536+E2536/60+F2536/3600)*15</f>
        <v>69.775662577880013</v>
      </c>
      <c r="K2536">
        <f>IF(G2536&lt;0, G2536-H2536/60-I2536/3600, G2536+H2536/60+I2536/3600)</f>
        <v>7.8709870589900008</v>
      </c>
      <c r="L2536">
        <v>94.831000000000003</v>
      </c>
      <c r="M2536">
        <v>-0.16200000000000001</v>
      </c>
      <c r="N2536">
        <v>20.63</v>
      </c>
      <c r="O2536" t="s">
        <v>9341</v>
      </c>
      <c r="P2536">
        <v>5.6230000000000002</v>
      </c>
      <c r="Q2536">
        <v>5.3650000000000002</v>
      </c>
      <c r="R2536">
        <v>5.226</v>
      </c>
      <c r="S2536">
        <v>5.3239999999999998</v>
      </c>
      <c r="T2536">
        <v>5.093</v>
      </c>
      <c r="U2536" t="s">
        <v>9709</v>
      </c>
      <c r="V2536" t="str">
        <f>LEFT($U2536,2)</f>
        <v>A5</v>
      </c>
      <c r="W2536" s="3">
        <f>_xlfn.XLOOKUP(V2536,$AC$2:$AC$43,$AD$2:$AD$43,"none")</f>
        <v>0.15</v>
      </c>
      <c r="X2536" s="3">
        <f>IF(ISNUMBER($W2536), 4600 * (1 / (0.92 * $W2536 + 1.7) + 1 / (0.92 * $W2536 + 0.62)),"none")</f>
        <v>8571.3219313180252</v>
      </c>
      <c r="Y2536" s="8">
        <f>IF(ISNUMBER($X2536), _xlfn.XLOOKUP($X2536,Sheet3!$A$2:$A$392,Sheet3!$B$2:$B$392,"none", 1,1), $AF$2)</f>
        <v>0.72599999999999998</v>
      </c>
      <c r="Z2536" s="8">
        <f>IF(ISNUMBER($X2536), _xlfn.XLOOKUP($X2536,Sheet3!$A$2:$A$392,Sheet3!$C$2:$C$392,"none", 1,1), $AF$2)</f>
        <v>0.7762</v>
      </c>
      <c r="AA2536" s="8">
        <f>IF(ISNUMBER($X2536), _xlfn.XLOOKUP($X2536,Sheet3!$A$2:$A$392,Sheet3!$D$2:$D$392,"none", 1,1), $AF$2)</f>
        <v>1</v>
      </c>
    </row>
    <row r="2537" spans="1:27">
      <c r="A2537">
        <v>2933</v>
      </c>
      <c r="B2537" t="s">
        <v>3236</v>
      </c>
      <c r="C2537" t="s">
        <v>297</v>
      </c>
      <c r="D2537">
        <v>7</v>
      </c>
      <c r="E2537">
        <v>55</v>
      </c>
      <c r="F2537">
        <v>39.894447278400001</v>
      </c>
      <c r="G2537">
        <v>19</v>
      </c>
      <c r="H2537">
        <v>53</v>
      </c>
      <c r="I2537">
        <v>2.281229304</v>
      </c>
      <c r="J2537">
        <f>(D2537+E2537/60+F2537/3600)*15</f>
        <v>118.91622686366</v>
      </c>
      <c r="K2537">
        <f>IF(G2537&lt;0, G2537-H2537/60-I2537/3600, G2537+H2537/60+I2537/3600)</f>
        <v>19.883967008140001</v>
      </c>
      <c r="L2537">
        <v>-15.114000000000001</v>
      </c>
      <c r="M2537">
        <v>-39.83</v>
      </c>
      <c r="N2537">
        <v>6.4</v>
      </c>
      <c r="O2537" t="s">
        <v>9341</v>
      </c>
      <c r="P2537">
        <v>5.3289999999999997</v>
      </c>
      <c r="Q2537">
        <v>5.3650000000000002</v>
      </c>
      <c r="R2537" t="s">
        <v>9341</v>
      </c>
      <c r="S2537">
        <v>5.359</v>
      </c>
      <c r="T2537" t="s">
        <v>9341</v>
      </c>
      <c r="U2537" t="s">
        <v>9750</v>
      </c>
      <c r="V2537" t="str">
        <f>LEFT($U2537,2)</f>
        <v>A0</v>
      </c>
      <c r="W2537" s="3">
        <f>_xlfn.XLOOKUP(V2537,$AC$2:$AC$43,$AD$2:$AD$43,"none")</f>
        <v>-0.01</v>
      </c>
      <c r="X2537" s="3">
        <f>IF(ISNUMBER($W2537), 4600 * (1 / (0.92 * $W2537 + 1.7) + 1 / (0.92 * $W2537 + 0.62)),"none")</f>
        <v>10251.712375722911</v>
      </c>
      <c r="Y2537" s="8">
        <f>IF(ISNUMBER($X2537), _xlfn.XLOOKUP($X2537,Sheet3!$A$2:$A$392,Sheet3!$B$2:$B$392,"none", 1,1), $AF$2)</f>
        <v>0.6109</v>
      </c>
      <c r="Z2537" s="8">
        <f>IF(ISNUMBER($X2537), _xlfn.XLOOKUP($X2537,Sheet3!$A$2:$A$392,Sheet3!$C$2:$C$392,"none", 1,1), $AF$2)</f>
        <v>0.69189999999999996</v>
      </c>
      <c r="AA2537" s="8">
        <f>IF(ISNUMBER($X2537), _xlfn.XLOOKUP($X2537,Sheet3!$A$2:$A$392,Sheet3!$D$2:$D$392,"none", 1,1), $AF$2)</f>
        <v>1</v>
      </c>
    </row>
    <row r="2538" spans="1:27">
      <c r="A2538">
        <v>3353</v>
      </c>
      <c r="B2538" t="s">
        <v>3656</v>
      </c>
      <c r="C2538" t="s">
        <v>12</v>
      </c>
      <c r="D2538">
        <v>21</v>
      </c>
      <c r="E2538">
        <v>24</v>
      </c>
      <c r="F2538">
        <v>9.5931989471999994</v>
      </c>
      <c r="G2538">
        <v>-20</v>
      </c>
      <c r="H2538">
        <v>51</v>
      </c>
      <c r="I2538">
        <v>6.7316502959999998</v>
      </c>
      <c r="J2538">
        <f>(D2538+E2538/60+F2538/3600)*15</f>
        <v>321.03997166227998</v>
      </c>
      <c r="K2538">
        <f>IF(G2538&lt;0, G2538-H2538/60-I2538/3600, G2538+H2538/60+I2538/3600)</f>
        <v>-20.851869902860003</v>
      </c>
      <c r="L2538">
        <v>-7.726</v>
      </c>
      <c r="M2538">
        <v>-127.824</v>
      </c>
      <c r="N2538">
        <v>12.78</v>
      </c>
      <c r="O2538" t="s">
        <v>9341</v>
      </c>
      <c r="P2538">
        <v>6.5350000000000001</v>
      </c>
      <c r="Q2538">
        <v>5.3659999999999997</v>
      </c>
      <c r="R2538" t="s">
        <v>9341</v>
      </c>
      <c r="S2538">
        <v>5.056</v>
      </c>
      <c r="T2538" t="s">
        <v>9341</v>
      </c>
      <c r="U2538" t="s">
        <v>9403</v>
      </c>
      <c r="V2538" t="str">
        <f>LEFT($U2538,2)</f>
        <v>K0</v>
      </c>
      <c r="W2538" s="3">
        <f>_xlfn.XLOOKUP(V2538,$AC$2:$AC$43,$AD$2:$AD$43,"none")</f>
        <v>0.81</v>
      </c>
      <c r="X2538" s="3">
        <f>IF(ISNUMBER($W2538), 4600 * (1 / (0.92 * $W2538 + 1.7) + 1 / (0.92 * $W2538 + 0.62)),"none")</f>
        <v>5250.7063834266155</v>
      </c>
      <c r="Y2538" s="8">
        <f>IF(ISNUMBER($X2538), _xlfn.XLOOKUP($X2538,Sheet3!$A$2:$A$392,Sheet3!$B$2:$B$392,"none", 1,1), $AF$2)</f>
        <v>1</v>
      </c>
      <c r="Z2538" s="8">
        <f>IF(ISNUMBER($X2538), _xlfn.XLOOKUP($X2538,Sheet3!$A$2:$A$392,Sheet3!$C$2:$C$392,"none", 1,1), $AF$2)</f>
        <v>0.83299999999999996</v>
      </c>
      <c r="AA2538" s="8">
        <f>IF(ISNUMBER($X2538), _xlfn.XLOOKUP($X2538,Sheet3!$A$2:$A$392,Sheet3!$D$2:$D$392,"none", 1,1), $AF$2)</f>
        <v>0.67869999999999997</v>
      </c>
    </row>
    <row r="2539" spans="1:27">
      <c r="A2539">
        <v>5713</v>
      </c>
      <c r="B2539" t="s">
        <v>6016</v>
      </c>
      <c r="C2539" t="s">
        <v>297</v>
      </c>
      <c r="D2539">
        <v>18</v>
      </c>
      <c r="E2539">
        <v>46</v>
      </c>
      <c r="F2539">
        <v>20.610992229600001</v>
      </c>
      <c r="G2539">
        <v>-22</v>
      </c>
      <c r="H2539">
        <v>23</v>
      </c>
      <c r="I2539">
        <v>31.823445371999998</v>
      </c>
      <c r="J2539">
        <f>(D2539+E2539/60+F2539/3600)*15</f>
        <v>281.58587913429</v>
      </c>
      <c r="K2539">
        <f>IF(G2539&lt;0, G2539-H2539/60-I2539/3600, G2539+H2539/60+I2539/3600)</f>
        <v>-22.392173179269999</v>
      </c>
      <c r="L2539">
        <v>28.317</v>
      </c>
      <c r="M2539">
        <v>-1.4550000000000001</v>
      </c>
      <c r="N2539">
        <v>4.38</v>
      </c>
      <c r="O2539" t="s">
        <v>9341</v>
      </c>
      <c r="P2539">
        <v>6.9610000000000003</v>
      </c>
      <c r="Q2539">
        <v>5.3659999999999997</v>
      </c>
      <c r="R2539" t="s">
        <v>9341</v>
      </c>
      <c r="S2539">
        <v>4.7140000000000004</v>
      </c>
      <c r="T2539" t="s">
        <v>9341</v>
      </c>
      <c r="U2539" t="s">
        <v>9360</v>
      </c>
      <c r="V2539" t="str">
        <f>LEFT($U2539,2)</f>
        <v>K5</v>
      </c>
      <c r="W2539" s="3">
        <f>_xlfn.XLOOKUP(V2539,$AC$2:$AC$43,$AD$2:$AD$43,"none")</f>
        <v>1.1499999999999999</v>
      </c>
      <c r="X2539" s="3">
        <f>IF(ISNUMBER($W2539), 4600 * (1 / (0.92 * $W2539 + 1.7) + 1 / (0.92 * $W2539 + 0.62)),"none")</f>
        <v>4409.2340323652679</v>
      </c>
      <c r="Y2539" s="8">
        <f>IF(ISNUMBER($X2539), _xlfn.XLOOKUP($X2539,Sheet3!$A$2:$A$392,Sheet3!$B$2:$B$392,"none", 1,1), $AF$2)</f>
        <v>1</v>
      </c>
      <c r="Z2539" s="8">
        <f>IF(ISNUMBER($X2539), _xlfn.XLOOKUP($X2539,Sheet3!$A$2:$A$392,Sheet3!$C$2:$C$392,"none", 1,1), $AF$2)</f>
        <v>0.73599999999999999</v>
      </c>
      <c r="AA2539" s="8">
        <f>IF(ISNUMBER($X2539), _xlfn.XLOOKUP($X2539,Sheet3!$A$2:$A$392,Sheet3!$D$2:$D$392,"none", 1,1), $AF$2)</f>
        <v>0.4803</v>
      </c>
    </row>
    <row r="2540" spans="1:27">
      <c r="A2540">
        <v>7821</v>
      </c>
      <c r="B2540" t="s">
        <v>8124</v>
      </c>
      <c r="C2540" t="s">
        <v>297</v>
      </c>
      <c r="D2540">
        <v>12</v>
      </c>
      <c r="E2540">
        <v>22</v>
      </c>
      <c r="F2540">
        <v>49.431799389600002</v>
      </c>
      <c r="G2540">
        <v>-57</v>
      </c>
      <c r="H2540">
        <v>40</v>
      </c>
      <c r="I2540">
        <v>34.068874692000001</v>
      </c>
      <c r="J2540">
        <f>(D2540+E2540/60+F2540/3600)*15</f>
        <v>185.70596583079001</v>
      </c>
      <c r="K2540">
        <f>IF(G2540&lt;0, G2540-H2540/60-I2540/3600, G2540+H2540/60+I2540/3600)</f>
        <v>-57.676130242969997</v>
      </c>
      <c r="L2540">
        <v>-37.155000000000001</v>
      </c>
      <c r="M2540">
        <v>-11.919</v>
      </c>
      <c r="N2540">
        <v>9.61</v>
      </c>
      <c r="O2540" t="s">
        <v>9341</v>
      </c>
      <c r="P2540">
        <v>5.2690000000000001</v>
      </c>
      <c r="Q2540">
        <v>5.3659999999999997</v>
      </c>
      <c r="R2540" t="s">
        <v>9341</v>
      </c>
      <c r="S2540">
        <v>5.3559999999999999</v>
      </c>
      <c r="T2540" t="s">
        <v>9341</v>
      </c>
      <c r="U2540" t="s">
        <v>9892</v>
      </c>
      <c r="V2540" t="str">
        <f>LEFT($U2540,2)</f>
        <v>B7</v>
      </c>
      <c r="W2540" s="3">
        <f>_xlfn.XLOOKUP(V2540,$AC$2:$AC$43,$AD$2:$AD$43,"none")</f>
        <v>-0.13</v>
      </c>
      <c r="X2540" s="3">
        <f>IF(ISNUMBER($W2540), 4600 * (1 / (0.92 * $W2540 + 1.7) + 1 / (0.92 * $W2540 + 0.62)),"none")</f>
        <v>12103.301413538873</v>
      </c>
      <c r="Y2540" s="8">
        <f>IF(ISNUMBER($X2540), _xlfn.XLOOKUP($X2540,Sheet3!$A$2:$A$392,Sheet3!$B$2:$B$392,"none", 1,1), $AF$2)</f>
        <v>0.53700000000000003</v>
      </c>
      <c r="Z2540" s="8">
        <f>IF(ISNUMBER($X2540), _xlfn.XLOOKUP($X2540,Sheet3!$A$2:$A$392,Sheet3!$C$2:$C$392,"none", 1,1), $AF$2)</f>
        <v>0.63400000000000001</v>
      </c>
      <c r="AA2540" s="8">
        <f>IF(ISNUMBER($X2540), _xlfn.XLOOKUP($X2540,Sheet3!$A$2:$A$392,Sheet3!$D$2:$D$392,"none", 1,1), $AF$2)</f>
        <v>1</v>
      </c>
    </row>
    <row r="2541" spans="1:27">
      <c r="A2541">
        <v>7049</v>
      </c>
      <c r="B2541" t="s">
        <v>7352</v>
      </c>
      <c r="C2541" t="s">
        <v>297</v>
      </c>
      <c r="D2541">
        <v>7</v>
      </c>
      <c r="E2541">
        <v>20</v>
      </c>
      <c r="F2541">
        <v>38.805773210399998</v>
      </c>
      <c r="G2541">
        <v>-52</v>
      </c>
      <c r="H2541">
        <v>5</v>
      </c>
      <c r="I2541">
        <v>9.3208219440000004</v>
      </c>
      <c r="J2541">
        <f>(D2541+E2541/60+F2541/3600)*15</f>
        <v>110.16169072171</v>
      </c>
      <c r="K2541">
        <f>IF(G2541&lt;0, G2541-H2541/60-I2541/3600, G2541+H2541/60+I2541/3600)</f>
        <v>-52.085922450540004</v>
      </c>
      <c r="L2541">
        <v>-8.673</v>
      </c>
      <c r="M2541">
        <v>0.38100000000000001</v>
      </c>
      <c r="N2541">
        <v>6.26</v>
      </c>
      <c r="O2541" t="s">
        <v>9341</v>
      </c>
      <c r="P2541">
        <v>5.2930000000000001</v>
      </c>
      <c r="Q2541">
        <v>5.367</v>
      </c>
      <c r="R2541" t="s">
        <v>9341</v>
      </c>
      <c r="S2541">
        <v>5.3579999999999997</v>
      </c>
      <c r="T2541" t="s">
        <v>9341</v>
      </c>
      <c r="U2541" t="s">
        <v>10871</v>
      </c>
      <c r="V2541" t="str">
        <f>LEFT($U2541,2)</f>
        <v>B9</v>
      </c>
      <c r="W2541" s="3">
        <f>_xlfn.XLOOKUP(V2541,$AC$2:$AC$43,$AD$2:$AD$43,"none")</f>
        <v>-7.0000000000000007E-2</v>
      </c>
      <c r="X2541" s="3">
        <f>IF(ISNUMBER($W2541), 4600 * (1 / (0.92 * $W2541 + 1.7) + 1 / (0.92 * $W2541 + 0.62)),"none")</f>
        <v>11091.761228434079</v>
      </c>
      <c r="Y2541" s="8">
        <f>IF(ISNUMBER($X2541), _xlfn.XLOOKUP($X2541,Sheet3!$A$2:$A$392,Sheet3!$B$2:$B$392,"none", 1,1), $AF$2)</f>
        <v>0.57499999999999996</v>
      </c>
      <c r="Z2541" s="8">
        <f>IF(ISNUMBER($X2541), _xlfn.XLOOKUP($X2541,Sheet3!$A$2:$A$392,Sheet3!$C$2:$C$392,"none", 1,1), $AF$2)</f>
        <v>0.66420000000000001</v>
      </c>
      <c r="AA2541" s="8">
        <f>IF(ISNUMBER($X2541), _xlfn.XLOOKUP($X2541,Sheet3!$A$2:$A$392,Sheet3!$D$2:$D$392,"none", 1,1), $AF$2)</f>
        <v>1</v>
      </c>
    </row>
    <row r="2542" spans="1:27">
      <c r="A2542">
        <v>7518</v>
      </c>
      <c r="B2542" t="s">
        <v>7821</v>
      </c>
      <c r="C2542" t="s">
        <v>313</v>
      </c>
      <c r="D2542">
        <v>11</v>
      </c>
      <c r="E2542">
        <v>12</v>
      </c>
      <c r="F2542">
        <v>33.064377991199997</v>
      </c>
      <c r="G2542">
        <v>-49</v>
      </c>
      <c r="H2542">
        <v>6</v>
      </c>
      <c r="I2542">
        <v>3.5918231760000001</v>
      </c>
      <c r="J2542">
        <f>(D2542+E2542/60+F2542/3600)*15</f>
        <v>168.13776824163</v>
      </c>
      <c r="K2542">
        <f>IF(G2542&lt;0, G2542-H2542/60-I2542/3600, G2542+H2542/60+I2542/3600)</f>
        <v>-49.100997728660005</v>
      </c>
      <c r="L2542">
        <v>-106.521</v>
      </c>
      <c r="M2542">
        <v>33.603000000000002</v>
      </c>
      <c r="N2542">
        <v>18.29</v>
      </c>
      <c r="O2542" t="s">
        <v>9341</v>
      </c>
      <c r="P2542">
        <v>5.524</v>
      </c>
      <c r="Q2542">
        <v>5.367</v>
      </c>
      <c r="R2542" t="s">
        <v>9341</v>
      </c>
      <c r="S2542">
        <v>5.343</v>
      </c>
      <c r="T2542" t="s">
        <v>9341</v>
      </c>
      <c r="U2542" t="s">
        <v>9924</v>
      </c>
      <c r="V2542" t="str">
        <f>LEFT($U2542,2)</f>
        <v>A3</v>
      </c>
      <c r="W2542" s="3">
        <f>_xlfn.XLOOKUP(V2542,$AC$2:$AC$43,$AD$2:$AD$43,"none")</f>
        <v>0.08</v>
      </c>
      <c r="X2542" s="3">
        <f>IF(ISNUMBER($W2542), 4600 * (1 / (0.92 * $W2542 + 1.7) + 1 / (0.92 * $W2542 + 0.62)),"none")</f>
        <v>9225.6595386701993</v>
      </c>
      <c r="Y2542" s="8">
        <f>IF(ISNUMBER($X2542), _xlfn.XLOOKUP($X2542,Sheet3!$A$2:$A$392,Sheet3!$B$2:$B$392,"none", 1,1), $AF$2)</f>
        <v>0.67030000000000001</v>
      </c>
      <c r="Z2542" s="8">
        <f>IF(ISNUMBER($X2542), _xlfn.XLOOKUP($X2542,Sheet3!$A$2:$A$392,Sheet3!$C$2:$C$392,"none", 1,1), $AF$2)</f>
        <v>0.73619999999999997</v>
      </c>
      <c r="AA2542" s="8">
        <f>IF(ISNUMBER($X2542), _xlfn.XLOOKUP($X2542,Sheet3!$A$2:$A$392,Sheet3!$D$2:$D$392,"none", 1,1), $AF$2)</f>
        <v>1</v>
      </c>
    </row>
    <row r="2543" spans="1:27">
      <c r="A2543">
        <v>807</v>
      </c>
      <c r="B2543" t="s">
        <v>1107</v>
      </c>
      <c r="C2543" t="s">
        <v>297</v>
      </c>
      <c r="D2543">
        <v>20</v>
      </c>
      <c r="E2543">
        <v>28</v>
      </c>
      <c r="F2543">
        <v>14.58381318</v>
      </c>
      <c r="G2543">
        <v>81</v>
      </c>
      <c r="H2543">
        <v>25</v>
      </c>
      <c r="I2543">
        <v>21.749766636</v>
      </c>
      <c r="J2543">
        <f>(D2543+E2543/60+F2543/3600)*15</f>
        <v>307.06076588824999</v>
      </c>
      <c r="K2543">
        <f>IF(G2543&lt;0, G2543-H2543/60-I2543/3600, G2543+H2543/60+I2543/3600)</f>
        <v>81.422708268510007</v>
      </c>
      <c r="L2543">
        <v>32.762999999999998</v>
      </c>
      <c r="M2543">
        <v>16.039000000000001</v>
      </c>
      <c r="N2543">
        <v>7.5</v>
      </c>
      <c r="O2543" t="s">
        <v>9341</v>
      </c>
      <c r="P2543">
        <v>6.3789999999999996</v>
      </c>
      <c r="Q2543">
        <v>5.3680000000000003</v>
      </c>
      <c r="R2543" t="s">
        <v>9341</v>
      </c>
      <c r="S2543">
        <v>5.12</v>
      </c>
      <c r="T2543" t="s">
        <v>9341</v>
      </c>
      <c r="U2543" t="s">
        <v>9411</v>
      </c>
      <c r="V2543" t="str">
        <f>LEFT($U2543,2)</f>
        <v>G9</v>
      </c>
      <c r="W2543" s="3" t="str">
        <f>_xlfn.XLOOKUP(V2543,$AC$2:$AC$43,$AD$2:$AD$43,"none")</f>
        <v>none</v>
      </c>
      <c r="X2543" s="3" t="str">
        <f>IF(ISNUMBER($W2543), 4600 * (1 / (0.92 * $W2543 + 1.7) + 1 / (0.92 * $W2543 + 0.62)),"none")</f>
        <v>none</v>
      </c>
      <c r="Y2543" s="8">
        <f>IF(ISNUMBER($X2543), _xlfn.XLOOKUP($X2543,Sheet3!$A$2:$A$392,Sheet3!$B$2:$B$392,"none", 1,1), $AF$2)</f>
        <v>0.8</v>
      </c>
      <c r="Z2543" s="8">
        <f>IF(ISNUMBER($X2543), _xlfn.XLOOKUP($X2543,Sheet3!$A$2:$A$392,Sheet3!$C$2:$C$392,"none", 1,1), $AF$2)</f>
        <v>0.8</v>
      </c>
      <c r="AA2543" s="8">
        <f>IF(ISNUMBER($X2543), _xlfn.XLOOKUP($X2543,Sheet3!$A$2:$A$392,Sheet3!$D$2:$D$392,"none", 1,1), $AF$2)</f>
        <v>0.8</v>
      </c>
    </row>
    <row r="2544" spans="1:27">
      <c r="A2544">
        <v>1186</v>
      </c>
      <c r="B2544" t="s">
        <v>1487</v>
      </c>
      <c r="C2544" t="s">
        <v>39</v>
      </c>
      <c r="D2544">
        <v>12</v>
      </c>
      <c r="E2544">
        <v>59</v>
      </c>
      <c r="F2544">
        <v>55.0715577048</v>
      </c>
      <c r="G2544">
        <v>66</v>
      </c>
      <c r="H2544">
        <v>35</v>
      </c>
      <c r="I2544">
        <v>50.167972104</v>
      </c>
      <c r="J2544">
        <f>(D2544+E2544/60+F2544/3600)*15</f>
        <v>194.97946482376997</v>
      </c>
      <c r="K2544">
        <f>IF(G2544&lt;0, G2544-H2544/60-I2544/3600, G2544+H2544/60+I2544/3600)</f>
        <v>66.597268881139996</v>
      </c>
      <c r="L2544">
        <v>-138.94300000000001</v>
      </c>
      <c r="M2544">
        <v>-14.936</v>
      </c>
      <c r="N2544">
        <v>5.1100000000000003</v>
      </c>
      <c r="O2544" t="s">
        <v>9341</v>
      </c>
      <c r="P2544">
        <v>6.657</v>
      </c>
      <c r="Q2544">
        <v>5.3680000000000003</v>
      </c>
      <c r="R2544" t="s">
        <v>9341</v>
      </c>
      <c r="S2544">
        <v>4.9420000000000002</v>
      </c>
      <c r="T2544" t="s">
        <v>9341</v>
      </c>
      <c r="U2544" t="s">
        <v>9371</v>
      </c>
      <c r="V2544" t="str">
        <f>LEFT($U2544,2)</f>
        <v>K2</v>
      </c>
      <c r="W2544" s="3">
        <f>_xlfn.XLOOKUP(V2544,$AC$2:$AC$43,$AD$2:$AD$43,"none")</f>
        <v>0.92</v>
      </c>
      <c r="X2544" s="3">
        <f>IF(ISNUMBER($W2544), 4600 * (1 / (0.92 * $W2544 + 1.7) + 1 / (0.92 * $W2544 + 0.62)),"none")</f>
        <v>4943.4058698702656</v>
      </c>
      <c r="Y2544" s="8">
        <f>IF(ISNUMBER($X2544), _xlfn.XLOOKUP($X2544,Sheet3!$A$2:$A$392,Sheet3!$B$2:$B$392,"none", 1,1), $AF$2)</f>
        <v>1</v>
      </c>
      <c r="Z2544" s="8">
        <f>IF(ISNUMBER($X2544), _xlfn.XLOOKUP($X2544,Sheet3!$A$2:$A$392,Sheet3!$C$2:$C$392,"none", 1,1), $AF$2)</f>
        <v>0.79920000000000002</v>
      </c>
      <c r="AA2544" s="8">
        <f>IF(ISNUMBER($X2544), _xlfn.XLOOKUP($X2544,Sheet3!$A$2:$A$392,Sheet3!$D$2:$D$392,"none", 1,1), $AF$2)</f>
        <v>0.60450000000000004</v>
      </c>
    </row>
    <row r="2545" spans="1:27">
      <c r="A2545">
        <v>6047</v>
      </c>
      <c r="B2545" t="s">
        <v>6350</v>
      </c>
      <c r="C2545" t="s">
        <v>297</v>
      </c>
      <c r="D2545">
        <v>18</v>
      </c>
      <c r="E2545">
        <v>29</v>
      </c>
      <c r="F2545">
        <v>40.979475136799998</v>
      </c>
      <c r="G2545">
        <v>-1</v>
      </c>
      <c r="H2545">
        <v>59</v>
      </c>
      <c r="I2545">
        <v>7.1080696320000003</v>
      </c>
      <c r="J2545">
        <f>(D2545+E2545/60+F2545/3600)*15</f>
        <v>277.42074781307002</v>
      </c>
      <c r="K2545">
        <f>IF(G2545&lt;0, G2545-H2545/60-I2545/3600, G2545+H2545/60+I2545/3600)</f>
        <v>-1.9853077971200002</v>
      </c>
      <c r="L2545">
        <v>29.108000000000001</v>
      </c>
      <c r="M2545">
        <v>-33.377000000000002</v>
      </c>
      <c r="N2545">
        <v>13.49</v>
      </c>
      <c r="O2545" t="s">
        <v>9341</v>
      </c>
      <c r="P2545">
        <v>6.33</v>
      </c>
      <c r="Q2545">
        <v>5.3689999999999998</v>
      </c>
      <c r="R2545" t="s">
        <v>9341</v>
      </c>
      <c r="S2545">
        <v>5.1260000000000003</v>
      </c>
      <c r="T2545" t="s">
        <v>9341</v>
      </c>
      <c r="U2545" t="s">
        <v>9403</v>
      </c>
      <c r="V2545" t="str">
        <f>LEFT($U2545,2)</f>
        <v>K0</v>
      </c>
      <c r="W2545" s="3">
        <f>_xlfn.XLOOKUP(V2545,$AC$2:$AC$43,$AD$2:$AD$43,"none")</f>
        <v>0.81</v>
      </c>
      <c r="X2545" s="3">
        <f>IF(ISNUMBER($W2545), 4600 * (1 / (0.92 * $W2545 + 1.7) + 1 / (0.92 * $W2545 + 0.62)),"none")</f>
        <v>5250.7063834266155</v>
      </c>
      <c r="Y2545" s="8">
        <f>IF(ISNUMBER($X2545), _xlfn.XLOOKUP($X2545,Sheet3!$A$2:$A$392,Sheet3!$B$2:$B$392,"none", 1,1), $AF$2)</f>
        <v>1</v>
      </c>
      <c r="Z2545" s="8">
        <f>IF(ISNUMBER($X2545), _xlfn.XLOOKUP($X2545,Sheet3!$A$2:$A$392,Sheet3!$C$2:$C$392,"none", 1,1), $AF$2)</f>
        <v>0.83299999999999996</v>
      </c>
      <c r="AA2545" s="8">
        <f>IF(ISNUMBER($X2545), _xlfn.XLOOKUP($X2545,Sheet3!$A$2:$A$392,Sheet3!$D$2:$D$392,"none", 1,1), $AF$2)</f>
        <v>0.67869999999999997</v>
      </c>
    </row>
    <row r="2546" spans="1:27">
      <c r="A2546">
        <v>3129</v>
      </c>
      <c r="B2546" t="s">
        <v>3432</v>
      </c>
      <c r="C2546" t="s">
        <v>12</v>
      </c>
      <c r="D2546">
        <v>8</v>
      </c>
      <c r="E2546">
        <v>39</v>
      </c>
      <c r="F2546">
        <v>7.9416120000000001</v>
      </c>
      <c r="G2546">
        <v>-22</v>
      </c>
      <c r="H2546">
        <v>39</v>
      </c>
      <c r="I2546">
        <v>41.773490000000002</v>
      </c>
      <c r="J2546">
        <f>(D2546+E2546/60+F2546/3600)*15</f>
        <v>129.78309005</v>
      </c>
      <c r="K2546">
        <f>IF(G2546&lt;0, G2546-H2546/60-I2546/3600, G2546+H2546/60+I2546/3600)</f>
        <v>-22.66160374722222</v>
      </c>
      <c r="L2546">
        <v>-260.8</v>
      </c>
      <c r="M2546">
        <v>429.7</v>
      </c>
      <c r="N2546" t="s">
        <v>9341</v>
      </c>
      <c r="O2546" t="s">
        <v>9341</v>
      </c>
      <c r="P2546">
        <v>6.17</v>
      </c>
      <c r="Q2546">
        <v>5.37</v>
      </c>
      <c r="R2546" t="s">
        <v>9341</v>
      </c>
      <c r="S2546" t="s">
        <v>9341</v>
      </c>
      <c r="T2546" t="s">
        <v>9341</v>
      </c>
      <c r="U2546" t="s">
        <v>9508</v>
      </c>
      <c r="V2546" t="str">
        <f>LEFT($U2546,2)</f>
        <v>G3</v>
      </c>
      <c r="W2546" s="3">
        <f>_xlfn.XLOOKUP(V2546,$AC$2:$AC$43,$AD$2:$AD$43,"none")</f>
        <v>0.65</v>
      </c>
      <c r="X2546" s="3">
        <f>IF(ISNUMBER($W2546), 4600 * (1 / (0.92 * $W2546 + 1.7) + 1 / (0.92 * $W2546 + 0.62)),"none")</f>
        <v>5778.4237310662083</v>
      </c>
      <c r="Y2546" s="8">
        <f>IF(ISNUMBER($X2546), _xlfn.XLOOKUP($X2546,Sheet3!$A$2:$A$392,Sheet3!$B$2:$B$392,"none", 1,1), $AF$2)</f>
        <v>1</v>
      </c>
      <c r="Z2546" s="8">
        <f>IF(ISNUMBER($X2546), _xlfn.XLOOKUP($X2546,Sheet3!$A$2:$A$392,Sheet3!$C$2:$C$392,"none", 1,1), $AF$2)</f>
        <v>0.88360000000000005</v>
      </c>
      <c r="AA2546" s="8">
        <f>IF(ISNUMBER($X2546), _xlfn.XLOOKUP($X2546,Sheet3!$A$2:$A$392,Sheet3!$D$2:$D$392,"none", 1,1), $AF$2)</f>
        <v>0.8</v>
      </c>
    </row>
    <row r="2547" spans="1:27">
      <c r="A2547">
        <v>3788</v>
      </c>
      <c r="B2547" t="s">
        <v>4091</v>
      </c>
      <c r="C2547" t="s">
        <v>305</v>
      </c>
      <c r="D2547">
        <v>22</v>
      </c>
      <c r="E2547">
        <v>20</v>
      </c>
      <c r="F2547">
        <v>27.576409099999999</v>
      </c>
      <c r="G2547">
        <v>5</v>
      </c>
      <c r="H2547">
        <v>47</v>
      </c>
      <c r="I2547">
        <v>22.196705000000001</v>
      </c>
      <c r="J2547">
        <f>(D2547+E2547/60+F2547/3600)*15</f>
        <v>335.1149017045833</v>
      </c>
      <c r="K2547">
        <f>IF(G2547&lt;0, G2547-H2547/60-I2547/3600, G2547+H2547/60+I2547/3600)</f>
        <v>5.7894990847222223</v>
      </c>
      <c r="L2547">
        <v>19.57</v>
      </c>
      <c r="M2547">
        <v>2.63</v>
      </c>
      <c r="N2547">
        <v>2.56</v>
      </c>
      <c r="O2547">
        <v>4.88</v>
      </c>
      <c r="P2547">
        <v>5.34</v>
      </c>
      <c r="Q2547">
        <v>5.37</v>
      </c>
      <c r="R2547" t="s">
        <v>9341</v>
      </c>
      <c r="S2547">
        <v>5.3259999999999996</v>
      </c>
      <c r="T2547" t="s">
        <v>9341</v>
      </c>
      <c r="U2547" t="s">
        <v>9443</v>
      </c>
      <c r="V2547" t="str">
        <f>LEFT($U2547,2)</f>
        <v>B5</v>
      </c>
      <c r="W2547" s="3">
        <f>_xlfn.XLOOKUP(V2547,$AC$2:$AC$43,$AD$2:$AD$43,"none")</f>
        <v>-0.16</v>
      </c>
      <c r="X2547" s="3">
        <f>IF(ISNUMBER($W2547), 4600 * (1 / (0.92 * $W2547 + 1.7) + 1 / (0.92 * $W2547 + 0.62)),"none")</f>
        <v>12691.662939978085</v>
      </c>
      <c r="Y2547" s="8">
        <f>IF(ISNUMBER($X2547), _xlfn.XLOOKUP($X2547,Sheet3!$A$2:$A$392,Sheet3!$B$2:$B$392,"none", 1,1), $AF$2)</f>
        <v>0.52290000000000003</v>
      </c>
      <c r="Z2547" s="8">
        <f>IF(ISNUMBER($X2547), _xlfn.XLOOKUP($X2547,Sheet3!$A$2:$A$392,Sheet3!$C$2:$C$392,"none", 1,1), $AF$2)</f>
        <v>0.62250000000000005</v>
      </c>
      <c r="AA2547" s="8">
        <f>IF(ISNUMBER($X2547), _xlfn.XLOOKUP($X2547,Sheet3!$A$2:$A$392,Sheet3!$D$2:$D$392,"none", 1,1), $AF$2)</f>
        <v>1</v>
      </c>
    </row>
    <row r="2548" spans="1:27">
      <c r="A2548">
        <v>3796</v>
      </c>
      <c r="B2548" t="s">
        <v>4099</v>
      </c>
      <c r="C2548" t="s">
        <v>305</v>
      </c>
      <c r="D2548">
        <v>0</v>
      </c>
      <c r="E2548">
        <v>20</v>
      </c>
      <c r="F2548">
        <v>35.862029172</v>
      </c>
      <c r="G2548">
        <v>8</v>
      </c>
      <c r="H2548">
        <v>11</v>
      </c>
      <c r="I2548">
        <v>24.978138072</v>
      </c>
      <c r="J2548">
        <f>(D2548+E2548/60+F2548/3600)*15</f>
        <v>5.1494251215499993</v>
      </c>
      <c r="K2548">
        <f>IF(G2548&lt;0, G2548-H2548/60-I2548/3600, G2548+H2548/60+I2548/3600)</f>
        <v>8.1902717050200007</v>
      </c>
      <c r="L2548">
        <v>-4.2130000000000001</v>
      </c>
      <c r="M2548">
        <v>9.6980000000000004</v>
      </c>
      <c r="N2548">
        <v>7.06</v>
      </c>
      <c r="O2548" t="s">
        <v>9341</v>
      </c>
      <c r="P2548">
        <v>6.7329999999999997</v>
      </c>
      <c r="Q2548">
        <v>5.37</v>
      </c>
      <c r="R2548" t="s">
        <v>9341</v>
      </c>
      <c r="S2548">
        <v>4.9450000000000003</v>
      </c>
      <c r="T2548" t="s">
        <v>9341</v>
      </c>
      <c r="U2548" t="s">
        <v>9356</v>
      </c>
      <c r="V2548" t="str">
        <f>LEFT($U2548,2)</f>
        <v>K2</v>
      </c>
      <c r="W2548" s="3">
        <f>_xlfn.XLOOKUP(V2548,$AC$2:$AC$43,$AD$2:$AD$43,"none")</f>
        <v>0.92</v>
      </c>
      <c r="X2548" s="3">
        <f>IF(ISNUMBER($W2548), 4600 * (1 / (0.92 * $W2548 + 1.7) + 1 / (0.92 * $W2548 + 0.62)),"none")</f>
        <v>4943.4058698702656</v>
      </c>
      <c r="Y2548" s="8">
        <f>IF(ISNUMBER($X2548), _xlfn.XLOOKUP($X2548,Sheet3!$A$2:$A$392,Sheet3!$B$2:$B$392,"none", 1,1), $AF$2)</f>
        <v>1</v>
      </c>
      <c r="Z2548" s="8">
        <f>IF(ISNUMBER($X2548), _xlfn.XLOOKUP($X2548,Sheet3!$A$2:$A$392,Sheet3!$C$2:$C$392,"none", 1,1), $AF$2)</f>
        <v>0.79920000000000002</v>
      </c>
      <c r="AA2548" s="8">
        <f>IF(ISNUMBER($X2548), _xlfn.XLOOKUP($X2548,Sheet3!$A$2:$A$392,Sheet3!$D$2:$D$392,"none", 1,1), $AF$2)</f>
        <v>0.60450000000000004</v>
      </c>
    </row>
    <row r="2549" spans="1:27">
      <c r="A2549">
        <v>3949</v>
      </c>
      <c r="B2549" t="s">
        <v>4252</v>
      </c>
      <c r="C2549" t="s">
        <v>12</v>
      </c>
      <c r="D2549">
        <v>0</v>
      </c>
      <c r="E2549">
        <v>32</v>
      </c>
      <c r="F2549">
        <v>35.484808267200002</v>
      </c>
      <c r="G2549">
        <v>20</v>
      </c>
      <c r="H2549">
        <v>17</v>
      </c>
      <c r="I2549">
        <v>39.54370668</v>
      </c>
      <c r="J2549">
        <f>(D2549+E2549/60+F2549/3600)*15</f>
        <v>8.1478533677799998</v>
      </c>
      <c r="K2549">
        <f>IF(G2549&lt;0, G2549-H2549/60-I2549/3600, G2549+H2549/60+I2549/3600)</f>
        <v>20.294317696300002</v>
      </c>
      <c r="L2549">
        <v>135.63999999999999</v>
      </c>
      <c r="M2549">
        <v>-47.447000000000003</v>
      </c>
      <c r="N2549">
        <v>11.74</v>
      </c>
      <c r="O2549" t="s">
        <v>9341</v>
      </c>
      <c r="P2549">
        <v>6.4429999999999996</v>
      </c>
      <c r="Q2549">
        <v>5.37</v>
      </c>
      <c r="R2549" t="s">
        <v>9341</v>
      </c>
      <c r="S2549">
        <v>5.0839999999999996</v>
      </c>
      <c r="T2549" t="s">
        <v>9341</v>
      </c>
      <c r="U2549" t="s">
        <v>9403</v>
      </c>
      <c r="V2549" t="str">
        <f>LEFT($U2549,2)</f>
        <v>K0</v>
      </c>
      <c r="W2549" s="3">
        <f>_xlfn.XLOOKUP(V2549,$AC$2:$AC$43,$AD$2:$AD$43,"none")</f>
        <v>0.81</v>
      </c>
      <c r="X2549" s="3">
        <f>IF(ISNUMBER($W2549), 4600 * (1 / (0.92 * $W2549 + 1.7) + 1 / (0.92 * $W2549 + 0.62)),"none")</f>
        <v>5250.7063834266155</v>
      </c>
      <c r="Y2549" s="8">
        <f>IF(ISNUMBER($X2549), _xlfn.XLOOKUP($X2549,Sheet3!$A$2:$A$392,Sheet3!$B$2:$B$392,"none", 1,1), $AF$2)</f>
        <v>1</v>
      </c>
      <c r="Z2549" s="8">
        <f>IF(ISNUMBER($X2549), _xlfn.XLOOKUP($X2549,Sheet3!$A$2:$A$392,Sheet3!$C$2:$C$392,"none", 1,1), $AF$2)</f>
        <v>0.83299999999999996</v>
      </c>
      <c r="AA2549" s="8">
        <f>IF(ISNUMBER($X2549), _xlfn.XLOOKUP($X2549,Sheet3!$A$2:$A$392,Sheet3!$D$2:$D$392,"none", 1,1), $AF$2)</f>
        <v>0.67869999999999997</v>
      </c>
    </row>
    <row r="2550" spans="1:27">
      <c r="A2550">
        <v>4333</v>
      </c>
      <c r="B2550" t="s">
        <v>4636</v>
      </c>
      <c r="C2550" t="s">
        <v>12</v>
      </c>
      <c r="D2550">
        <v>9</v>
      </c>
      <c r="E2550">
        <v>31</v>
      </c>
      <c r="F2550">
        <v>32.410446684</v>
      </c>
      <c r="G2550">
        <v>35</v>
      </c>
      <c r="H2550">
        <v>6</v>
      </c>
      <c r="I2550">
        <v>11.779352748000001</v>
      </c>
      <c r="J2550">
        <f>(D2550+E2550/60+F2550/3600)*15</f>
        <v>142.88504352785</v>
      </c>
      <c r="K2550">
        <f>IF(G2550&lt;0, G2550-H2550/60-I2550/3600, G2550+H2550/60+I2550/3600)</f>
        <v>35.10327204243</v>
      </c>
      <c r="L2550">
        <v>-54.488</v>
      </c>
      <c r="M2550">
        <v>-97.433999999999997</v>
      </c>
      <c r="N2550">
        <v>6.63</v>
      </c>
      <c r="O2550">
        <v>8.7100000000000009</v>
      </c>
      <c r="P2550">
        <v>6.9</v>
      </c>
      <c r="Q2550">
        <v>5.37</v>
      </c>
      <c r="R2550" t="s">
        <v>9341</v>
      </c>
      <c r="S2550">
        <v>4.7190000000000003</v>
      </c>
      <c r="T2550" t="s">
        <v>9341</v>
      </c>
      <c r="U2550" t="s">
        <v>9376</v>
      </c>
      <c r="V2550" t="str">
        <f>LEFT($U2550,2)</f>
        <v>M1</v>
      </c>
      <c r="W2550" s="3">
        <f>_xlfn.XLOOKUP(V2550,$AC$2:$AC$43,$AD$2:$AD$43,"none")</f>
        <v>1.47</v>
      </c>
      <c r="X2550" s="3">
        <f>IF(ISNUMBER($W2550), 4600 * (1 / (0.92 * $W2550 + 1.7) + 1 / (0.92 * $W2550 + 0.62)),"none")</f>
        <v>3839.1950178350371</v>
      </c>
      <c r="Y2550" s="8">
        <f>IF(ISNUMBER($X2550), _xlfn.XLOOKUP($X2550,Sheet3!$A$2:$A$392,Sheet3!$B$2:$B$392,"none", 1,1), $AF$2)</f>
        <v>1</v>
      </c>
      <c r="Z2550" s="8">
        <f>IF(ISNUMBER($X2550), _xlfn.XLOOKUP($X2550,Sheet3!$A$2:$A$392,Sheet3!$C$2:$C$392,"none", 1,1), $AF$2)</f>
        <v>0.64800000000000002</v>
      </c>
      <c r="AA2550" s="8">
        <f>IF(ISNUMBER($X2550), _xlfn.XLOOKUP($X2550,Sheet3!$A$2:$A$392,Sheet3!$D$2:$D$392,"none", 1,1), $AF$2)</f>
        <v>0.33460000000000001</v>
      </c>
    </row>
    <row r="2551" spans="1:27">
      <c r="A2551">
        <v>5761</v>
      </c>
      <c r="B2551" t="s">
        <v>6064</v>
      </c>
      <c r="C2551" t="s">
        <v>27</v>
      </c>
      <c r="D2551">
        <v>18</v>
      </c>
      <c r="E2551">
        <v>15</v>
      </c>
      <c r="F2551">
        <v>12.906329126399999</v>
      </c>
      <c r="G2551">
        <v>-20</v>
      </c>
      <c r="H2551">
        <v>43</v>
      </c>
      <c r="I2551">
        <v>41.767600367999997</v>
      </c>
      <c r="J2551">
        <f>(D2551+E2551/60+F2551/3600)*15</f>
        <v>273.80377637136002</v>
      </c>
      <c r="K2551">
        <f>IF(G2551&lt;0, G2551-H2551/60-I2551/3600, G2551+H2551/60+I2551/3600)</f>
        <v>-20.728268777879997</v>
      </c>
      <c r="L2551">
        <v>1.4510000000000001</v>
      </c>
      <c r="M2551">
        <v>-1.6259999999999999</v>
      </c>
      <c r="N2551">
        <v>0.88</v>
      </c>
      <c r="O2551">
        <v>4.6399999999999997</v>
      </c>
      <c r="P2551">
        <v>5.42</v>
      </c>
      <c r="Q2551">
        <v>5.37</v>
      </c>
      <c r="R2551">
        <v>5.27</v>
      </c>
      <c r="S2551">
        <v>5.2789999999999999</v>
      </c>
      <c r="T2551">
        <v>5.19</v>
      </c>
      <c r="U2551" t="s">
        <v>10964</v>
      </c>
      <c r="V2551" t="str">
        <f>LEFT($U2551,2)</f>
        <v>O9</v>
      </c>
      <c r="W2551" s="3" t="str">
        <f>_xlfn.XLOOKUP(V2551,$AC$2:$AC$43,$AD$2:$AD$43,"none")</f>
        <v>none</v>
      </c>
      <c r="X2551" s="3" t="str">
        <f>IF(ISNUMBER($W2551), 4600 * (1 / (0.92 * $W2551 + 1.7) + 1 / (0.92 * $W2551 + 0.62)),"none")</f>
        <v>none</v>
      </c>
      <c r="Y2551" s="8">
        <f>IF(ISNUMBER($X2551), _xlfn.XLOOKUP($X2551,Sheet3!$A$2:$A$392,Sheet3!$B$2:$B$392,"none", 1,1), $AF$2)</f>
        <v>0.8</v>
      </c>
      <c r="Z2551" s="8">
        <f>IF(ISNUMBER($X2551), _xlfn.XLOOKUP($X2551,Sheet3!$A$2:$A$392,Sheet3!$C$2:$C$392,"none", 1,1), $AF$2)</f>
        <v>0.8</v>
      </c>
      <c r="AA2551" s="8">
        <f>IF(ISNUMBER($X2551), _xlfn.XLOOKUP($X2551,Sheet3!$A$2:$A$392,Sheet3!$D$2:$D$392,"none", 1,1), $AF$2)</f>
        <v>0.8</v>
      </c>
    </row>
    <row r="2552" spans="1:27">
      <c r="A2552">
        <v>8527</v>
      </c>
      <c r="B2552" t="s">
        <v>8830</v>
      </c>
      <c r="C2552" t="s">
        <v>22</v>
      </c>
      <c r="D2552">
        <v>16</v>
      </c>
      <c r="E2552">
        <v>29</v>
      </c>
      <c r="F2552">
        <v>42.3277745448</v>
      </c>
      <c r="G2552">
        <v>-46</v>
      </c>
      <c r="H2552">
        <v>14</v>
      </c>
      <c r="I2552">
        <v>35.630932596000001</v>
      </c>
      <c r="J2552">
        <f>(D2552+E2552/60+F2552/3600)*15</f>
        <v>247.42636572727002</v>
      </c>
      <c r="K2552">
        <f>IF(G2552&lt;0, G2552-H2552/60-I2552/3600, G2552+H2552/60+I2552/3600)</f>
        <v>-46.243230814610001</v>
      </c>
      <c r="L2552">
        <v>-3.403</v>
      </c>
      <c r="M2552">
        <v>-4.1210000000000004</v>
      </c>
      <c r="N2552">
        <v>0.65</v>
      </c>
      <c r="O2552">
        <v>5.51</v>
      </c>
      <c r="P2552">
        <v>5.95</v>
      </c>
      <c r="Q2552">
        <v>5.37</v>
      </c>
      <c r="R2552">
        <v>4.8499999999999996</v>
      </c>
      <c r="S2552">
        <v>5.13</v>
      </c>
      <c r="T2552">
        <v>4.3899999999999997</v>
      </c>
      <c r="U2552" t="s">
        <v>10895</v>
      </c>
      <c r="V2552" t="str">
        <f>LEFT($U2552,2)</f>
        <v>B2</v>
      </c>
      <c r="W2552" s="3">
        <f>_xlfn.XLOOKUP(V2552,$AC$2:$AC$43,$AD$2:$AD$43,"none")</f>
        <v>-0.24</v>
      </c>
      <c r="X2552" s="3">
        <f>IF(ISNUMBER($W2552), 4600 * (1 / (0.92 * $W2552 + 1.7) + 1 / (0.92 * $W2552 + 0.62)),"none")</f>
        <v>14632.835167360139</v>
      </c>
      <c r="Y2552" s="8">
        <f>IF(ISNUMBER($X2552), _xlfn.XLOOKUP($X2552,Sheet3!$A$2:$A$392,Sheet3!$B$2:$B$392,"none", 1,1), $AF$2)</f>
        <v>0.47989999999999999</v>
      </c>
      <c r="Z2552" s="8">
        <f>IF(ISNUMBER($X2552), _xlfn.XLOOKUP($X2552,Sheet3!$A$2:$A$392,Sheet3!$C$2:$C$392,"none", 1,1), $AF$2)</f>
        <v>0.58679999999999999</v>
      </c>
      <c r="AA2552" s="8">
        <f>IF(ISNUMBER($X2552), _xlfn.XLOOKUP($X2552,Sheet3!$A$2:$A$392,Sheet3!$D$2:$D$392,"none", 1,1), $AF$2)</f>
        <v>1</v>
      </c>
    </row>
    <row r="2553" spans="1:27">
      <c r="A2553">
        <v>8560</v>
      </c>
      <c r="B2553" t="s">
        <v>8863</v>
      </c>
      <c r="C2553" t="s">
        <v>12</v>
      </c>
      <c r="D2553">
        <v>15</v>
      </c>
      <c r="E2553">
        <v>24</v>
      </c>
      <c r="F2553">
        <v>45.008548900000001</v>
      </c>
      <c r="G2553">
        <v>-39</v>
      </c>
      <c r="H2553">
        <v>42</v>
      </c>
      <c r="I2553">
        <v>36.952395000000003</v>
      </c>
      <c r="J2553">
        <f>(D2553+E2553/60+F2553/3600)*15</f>
        <v>231.18753562041667</v>
      </c>
      <c r="K2553">
        <f>IF(G2553&lt;0, G2553-H2553/60-I2553/3600, G2553+H2553/60+I2553/3600)</f>
        <v>-39.71026455416667</v>
      </c>
      <c r="L2553">
        <v>-26.1</v>
      </c>
      <c r="M2553">
        <v>-54.77</v>
      </c>
      <c r="N2553">
        <v>8.02</v>
      </c>
      <c r="O2553" t="s">
        <v>9341</v>
      </c>
      <c r="P2553">
        <v>5.26</v>
      </c>
      <c r="Q2553">
        <v>5.37</v>
      </c>
      <c r="R2553" t="s">
        <v>9341</v>
      </c>
      <c r="S2553">
        <v>5.3150000000000004</v>
      </c>
      <c r="T2553" t="s">
        <v>9341</v>
      </c>
      <c r="U2553" t="s">
        <v>9962</v>
      </c>
      <c r="V2553" t="str">
        <f>LEFT($U2553,2)</f>
        <v>Ap</v>
      </c>
      <c r="W2553" s="3" t="str">
        <f>_xlfn.XLOOKUP(V2553,$AC$2:$AC$43,$AD$2:$AD$43,"none")</f>
        <v>none</v>
      </c>
      <c r="X2553" s="3" t="str">
        <f>IF(ISNUMBER($W2553), 4600 * (1 / (0.92 * $W2553 + 1.7) + 1 / (0.92 * $W2553 + 0.62)),"none")</f>
        <v>none</v>
      </c>
      <c r="Y2553" s="8">
        <f>IF(ISNUMBER($X2553), _xlfn.XLOOKUP($X2553,Sheet3!$A$2:$A$392,Sheet3!$B$2:$B$392,"none", 1,1), $AF$2)</f>
        <v>0.8</v>
      </c>
      <c r="Z2553" s="8">
        <f>IF(ISNUMBER($X2553), _xlfn.XLOOKUP($X2553,Sheet3!$A$2:$A$392,Sheet3!$C$2:$C$392,"none", 1,1), $AF$2)</f>
        <v>0.8</v>
      </c>
      <c r="AA2553" s="8">
        <f>IF(ISNUMBER($X2553), _xlfn.XLOOKUP($X2553,Sheet3!$A$2:$A$392,Sheet3!$D$2:$D$392,"none", 1,1), $AF$2)</f>
        <v>0.8</v>
      </c>
    </row>
    <row r="2554" spans="1:27">
      <c r="A2554">
        <v>758</v>
      </c>
      <c r="B2554" t="s">
        <v>1058</v>
      </c>
      <c r="C2554" t="s">
        <v>305</v>
      </c>
      <c r="D2554">
        <v>20</v>
      </c>
      <c r="E2554">
        <v>47</v>
      </c>
      <c r="F2554">
        <v>33.454927212000001</v>
      </c>
      <c r="G2554">
        <v>80</v>
      </c>
      <c r="H2554">
        <v>33</v>
      </c>
      <c r="I2554">
        <v>8.1358885080000007</v>
      </c>
      <c r="J2554">
        <f>(D2554+E2554/60+F2554/3600)*15</f>
        <v>311.88939553005002</v>
      </c>
      <c r="K2554">
        <f>IF(G2554&lt;0, G2554-H2554/60-I2554/3600, G2554+H2554/60+I2554/3600)</f>
        <v>80.552259969030004</v>
      </c>
      <c r="L2554">
        <v>-28.812000000000001</v>
      </c>
      <c r="M2554">
        <v>-37.207000000000001</v>
      </c>
      <c r="N2554">
        <v>7.73</v>
      </c>
      <c r="O2554" t="s">
        <v>9341</v>
      </c>
      <c r="P2554">
        <v>6.5090000000000003</v>
      </c>
      <c r="Q2554">
        <v>5.3710000000000004</v>
      </c>
      <c r="R2554" t="s">
        <v>9341</v>
      </c>
      <c r="S2554">
        <v>5.0270000000000001</v>
      </c>
      <c r="T2554" t="s">
        <v>9341</v>
      </c>
      <c r="U2554" t="s">
        <v>9500</v>
      </c>
      <c r="V2554" t="str">
        <f>LEFT($U2554,2)</f>
        <v>K1</v>
      </c>
      <c r="W2554" s="3">
        <f>_xlfn.XLOOKUP(V2554,$AC$2:$AC$43,$AD$2:$AD$43,"none")</f>
        <v>0.86</v>
      </c>
      <c r="X2554" s="3">
        <f>IF(ISNUMBER($W2554), 4600 * (1 / (0.92 * $W2554 + 1.7) + 1 / (0.92 * $W2554 + 0.62)),"none")</f>
        <v>5106.1368670782376</v>
      </c>
      <c r="Y2554" s="8">
        <f>IF(ISNUMBER($X2554), _xlfn.XLOOKUP($X2554,Sheet3!$A$2:$A$392,Sheet3!$B$2:$B$392,"none", 1,1), $AF$2)</f>
        <v>1</v>
      </c>
      <c r="Z2554" s="8">
        <f>IF(ISNUMBER($X2554), _xlfn.XLOOKUP($X2554,Sheet3!$A$2:$A$392,Sheet3!$C$2:$C$392,"none", 1,1), $AF$2)</f>
        <v>0.82210000000000005</v>
      </c>
      <c r="AA2554" s="8">
        <f>IF(ISNUMBER($X2554), _xlfn.XLOOKUP($X2554,Sheet3!$A$2:$A$392,Sheet3!$D$2:$D$392,"none", 1,1), $AF$2)</f>
        <v>0.65410000000000001</v>
      </c>
    </row>
    <row r="2555" spans="1:27">
      <c r="A2555">
        <v>1948</v>
      </c>
      <c r="B2555" t="s">
        <v>2249</v>
      </c>
      <c r="C2555" t="s">
        <v>17</v>
      </c>
      <c r="D2555">
        <v>5</v>
      </c>
      <c r="E2555">
        <v>19</v>
      </c>
      <c r="F2555">
        <v>2.84573784E-2</v>
      </c>
      <c r="G2555">
        <v>33</v>
      </c>
      <c r="H2555">
        <v>44</v>
      </c>
      <c r="I2555">
        <v>54.220806887999998</v>
      </c>
      <c r="J2555">
        <f>(D2555+E2555/60+F2555/3600)*15</f>
        <v>79.750118572409988</v>
      </c>
      <c r="K2555">
        <f>IF(G2555&lt;0, G2555-H2555/60-I2555/3600, G2555+H2555/60+I2555/3600)</f>
        <v>33.748394668579998</v>
      </c>
      <c r="L2555">
        <v>13.573</v>
      </c>
      <c r="M2555">
        <v>-29.027999999999999</v>
      </c>
      <c r="N2555">
        <v>7.05</v>
      </c>
      <c r="O2555" t="s">
        <v>9341</v>
      </c>
      <c r="P2555">
        <v>5.2009999999999996</v>
      </c>
      <c r="Q2555">
        <v>5.3710000000000004</v>
      </c>
      <c r="R2555" t="s">
        <v>9341</v>
      </c>
      <c r="S2555">
        <v>5.33</v>
      </c>
      <c r="T2555" t="s">
        <v>9341</v>
      </c>
      <c r="U2555" t="s">
        <v>10055</v>
      </c>
      <c r="V2555" t="str">
        <f>LEFT($U2555,2)</f>
        <v>A0</v>
      </c>
      <c r="W2555" s="3">
        <f>_xlfn.XLOOKUP(V2555,$AC$2:$AC$43,$AD$2:$AD$43,"none")</f>
        <v>-0.01</v>
      </c>
      <c r="X2555" s="3">
        <f>IF(ISNUMBER($W2555), 4600 * (1 / (0.92 * $W2555 + 1.7) + 1 / (0.92 * $W2555 + 0.62)),"none")</f>
        <v>10251.712375722911</v>
      </c>
      <c r="Y2555" s="8">
        <f>IF(ISNUMBER($X2555), _xlfn.XLOOKUP($X2555,Sheet3!$A$2:$A$392,Sheet3!$B$2:$B$392,"none", 1,1), $AF$2)</f>
        <v>0.6109</v>
      </c>
      <c r="Z2555" s="8">
        <f>IF(ISNUMBER($X2555), _xlfn.XLOOKUP($X2555,Sheet3!$A$2:$A$392,Sheet3!$C$2:$C$392,"none", 1,1), $AF$2)</f>
        <v>0.69189999999999996</v>
      </c>
      <c r="AA2555" s="8">
        <f>IF(ISNUMBER($X2555), _xlfn.XLOOKUP($X2555,Sheet3!$A$2:$A$392,Sheet3!$D$2:$D$392,"none", 1,1), $AF$2)</f>
        <v>1</v>
      </c>
    </row>
    <row r="2556" spans="1:27">
      <c r="A2556">
        <v>3240</v>
      </c>
      <c r="B2556" t="s">
        <v>3543</v>
      </c>
      <c r="C2556" t="s">
        <v>305</v>
      </c>
      <c r="D2556">
        <v>22</v>
      </c>
      <c r="E2556">
        <v>9</v>
      </c>
      <c r="F2556">
        <v>55.701125879999999</v>
      </c>
      <c r="G2556">
        <v>-34</v>
      </c>
      <c r="H2556">
        <v>0</v>
      </c>
      <c r="I2556">
        <v>53.877609036000003</v>
      </c>
      <c r="J2556">
        <f>(D2556+E2556/60+F2556/3600)*15</f>
        <v>332.48208802449994</v>
      </c>
      <c r="K2556">
        <f>IF(G2556&lt;0, G2556-H2556/60-I2556/3600, G2556+H2556/60+I2556/3600)</f>
        <v>-34.01496600251</v>
      </c>
      <c r="L2556">
        <v>-14.135999999999999</v>
      </c>
      <c r="M2556">
        <v>28.538</v>
      </c>
      <c r="N2556">
        <v>15.54</v>
      </c>
      <c r="O2556" t="s">
        <v>9341</v>
      </c>
      <c r="P2556">
        <v>5.5910000000000002</v>
      </c>
      <c r="Q2556">
        <v>5.3710000000000004</v>
      </c>
      <c r="R2556" t="s">
        <v>9341</v>
      </c>
      <c r="S2556">
        <v>5.3179999999999996</v>
      </c>
      <c r="T2556" t="s">
        <v>9341</v>
      </c>
      <c r="U2556" t="s">
        <v>9390</v>
      </c>
      <c r="V2556" t="str">
        <f>LEFT($U2556,2)</f>
        <v>A5</v>
      </c>
      <c r="W2556" s="3">
        <f>_xlfn.XLOOKUP(V2556,$AC$2:$AC$43,$AD$2:$AD$43,"none")</f>
        <v>0.15</v>
      </c>
      <c r="X2556" s="3">
        <f>IF(ISNUMBER($W2556), 4600 * (1 / (0.92 * $W2556 + 1.7) + 1 / (0.92 * $W2556 + 0.62)),"none")</f>
        <v>8571.3219313180252</v>
      </c>
      <c r="Y2556" s="8">
        <f>IF(ISNUMBER($X2556), _xlfn.XLOOKUP($X2556,Sheet3!$A$2:$A$392,Sheet3!$B$2:$B$392,"none", 1,1), $AF$2)</f>
        <v>0.72599999999999998</v>
      </c>
      <c r="Z2556" s="8">
        <f>IF(ISNUMBER($X2556), _xlfn.XLOOKUP($X2556,Sheet3!$A$2:$A$392,Sheet3!$C$2:$C$392,"none", 1,1), $AF$2)</f>
        <v>0.7762</v>
      </c>
      <c r="AA2556" s="8">
        <f>IF(ISNUMBER($X2556), _xlfn.XLOOKUP($X2556,Sheet3!$A$2:$A$392,Sheet3!$D$2:$D$392,"none", 1,1), $AF$2)</f>
        <v>1</v>
      </c>
    </row>
    <row r="2557" spans="1:27">
      <c r="A2557">
        <v>5850</v>
      </c>
      <c r="B2557" t="s">
        <v>6153</v>
      </c>
      <c r="C2557" t="s">
        <v>12</v>
      </c>
      <c r="D2557">
        <v>18</v>
      </c>
      <c r="E2557">
        <v>20</v>
      </c>
      <c r="F2557">
        <v>8.7913171896000009</v>
      </c>
      <c r="G2557">
        <v>-15</v>
      </c>
      <c r="H2557">
        <v>49</v>
      </c>
      <c r="I2557">
        <v>54.108673463999999</v>
      </c>
      <c r="J2557">
        <f>(D2557+E2557/60+F2557/3600)*15</f>
        <v>275.03663048829003</v>
      </c>
      <c r="K2557">
        <f>IF(G2557&lt;0, G2557-H2557/60-I2557/3600, G2557+H2557/60+I2557/3600)</f>
        <v>-15.83169685374</v>
      </c>
      <c r="L2557">
        <v>38.22</v>
      </c>
      <c r="M2557">
        <v>-39.183</v>
      </c>
      <c r="N2557">
        <v>6.32</v>
      </c>
      <c r="O2557" t="s">
        <v>9341</v>
      </c>
      <c r="P2557">
        <v>6.867</v>
      </c>
      <c r="Q2557">
        <v>5.3710000000000004</v>
      </c>
      <c r="R2557" t="s">
        <v>9341</v>
      </c>
      <c r="S2557">
        <v>4.8440000000000003</v>
      </c>
      <c r="T2557" t="s">
        <v>9341</v>
      </c>
      <c r="U2557" t="s">
        <v>9389</v>
      </c>
      <c r="V2557" t="str">
        <f>LEFT($U2557,2)</f>
        <v>K3</v>
      </c>
      <c r="W2557" s="3">
        <f>_xlfn.XLOOKUP(V2557,$AC$2:$AC$43,$AD$2:$AD$43,"none")</f>
        <v>0.95</v>
      </c>
      <c r="X2557" s="3">
        <f>IF(ISNUMBER($W2557), 4600 * (1 / (0.92 * $W2557 + 1.7) + 1 / (0.92 * $W2557 + 0.62)),"none")</f>
        <v>4866.084384156673</v>
      </c>
      <c r="Y2557" s="8">
        <f>IF(ISNUMBER($X2557), _xlfn.XLOOKUP($X2557,Sheet3!$A$2:$A$392,Sheet3!$B$2:$B$392,"none", 1,1), $AF$2)</f>
        <v>1</v>
      </c>
      <c r="Z2557" s="8">
        <f>IF(ISNUMBER($X2557), _xlfn.XLOOKUP($X2557,Sheet3!$A$2:$A$392,Sheet3!$C$2:$C$392,"none", 1,1), $AF$2)</f>
        <v>0.78720000000000001</v>
      </c>
      <c r="AA2557" s="8">
        <f>IF(ISNUMBER($X2557), _xlfn.XLOOKUP($X2557,Sheet3!$A$2:$A$392,Sheet3!$D$2:$D$392,"none", 1,1), $AF$2)</f>
        <v>0.57969999999999999</v>
      </c>
    </row>
    <row r="2558" spans="1:27">
      <c r="A2558">
        <v>8602</v>
      </c>
      <c r="B2558" t="s">
        <v>8905</v>
      </c>
      <c r="C2558" t="s">
        <v>313</v>
      </c>
      <c r="D2558">
        <v>19</v>
      </c>
      <c r="E2558">
        <v>16</v>
      </c>
      <c r="F2558">
        <v>21.742165317600001</v>
      </c>
      <c r="G2558">
        <v>-45</v>
      </c>
      <c r="H2558">
        <v>27</v>
      </c>
      <c r="I2558">
        <v>57.704061060000001</v>
      </c>
      <c r="J2558">
        <f>(D2558+E2558/60+F2558/3600)*15</f>
        <v>289.09059235549</v>
      </c>
      <c r="K2558">
        <f>IF(G2558&lt;0, G2558-H2558/60-I2558/3600, G2558+H2558/60+I2558/3600)</f>
        <v>-45.466028905850003</v>
      </c>
      <c r="L2558">
        <v>-3.0129999999999999</v>
      </c>
      <c r="M2558">
        <v>10.016999999999999</v>
      </c>
      <c r="N2558">
        <v>4.6399999999999997</v>
      </c>
      <c r="O2558" t="s">
        <v>9341</v>
      </c>
      <c r="P2558">
        <v>6.7210000000000001</v>
      </c>
      <c r="Q2558">
        <v>5.3710000000000004</v>
      </c>
      <c r="R2558" t="s">
        <v>9341</v>
      </c>
      <c r="S2558">
        <v>4.915</v>
      </c>
      <c r="T2558" t="s">
        <v>9341</v>
      </c>
      <c r="U2558" t="s">
        <v>9389</v>
      </c>
      <c r="V2558" t="str">
        <f>LEFT($U2558,2)</f>
        <v>K3</v>
      </c>
      <c r="W2558" s="3">
        <f>_xlfn.XLOOKUP(V2558,$AC$2:$AC$43,$AD$2:$AD$43,"none")</f>
        <v>0.95</v>
      </c>
      <c r="X2558" s="3">
        <f>IF(ISNUMBER($W2558), 4600 * (1 / (0.92 * $W2558 + 1.7) + 1 / (0.92 * $W2558 + 0.62)),"none")</f>
        <v>4866.084384156673</v>
      </c>
      <c r="Y2558" s="8">
        <f>IF(ISNUMBER($X2558), _xlfn.XLOOKUP($X2558,Sheet3!$A$2:$A$392,Sheet3!$B$2:$B$392,"none", 1,1), $AF$2)</f>
        <v>1</v>
      </c>
      <c r="Z2558" s="8">
        <f>IF(ISNUMBER($X2558), _xlfn.XLOOKUP($X2558,Sheet3!$A$2:$A$392,Sheet3!$C$2:$C$392,"none", 1,1), $AF$2)</f>
        <v>0.78720000000000001</v>
      </c>
      <c r="AA2558" s="8">
        <f>IF(ISNUMBER($X2558), _xlfn.XLOOKUP($X2558,Sheet3!$A$2:$A$392,Sheet3!$D$2:$D$392,"none", 1,1), $AF$2)</f>
        <v>0.57969999999999999</v>
      </c>
    </row>
    <row r="2559" spans="1:27">
      <c r="A2559">
        <v>5575</v>
      </c>
      <c r="B2559" t="s">
        <v>5878</v>
      </c>
      <c r="C2559" t="s">
        <v>16</v>
      </c>
      <c r="D2559">
        <v>15</v>
      </c>
      <c r="E2559">
        <v>53</v>
      </c>
      <c r="F2559">
        <v>53.914228379999997</v>
      </c>
      <c r="G2559">
        <v>-24</v>
      </c>
      <c r="H2559">
        <v>31</v>
      </c>
      <c r="I2559">
        <v>59.373289919999998</v>
      </c>
      <c r="J2559">
        <f>(D2559+E2559/60+F2559/3600)*15</f>
        <v>238.47464261824999</v>
      </c>
      <c r="K2559">
        <f>IF(G2559&lt;0, G2559-H2559/60-I2559/3600, G2559+H2559/60+I2559/3600)</f>
        <v>-24.5331592472</v>
      </c>
      <c r="L2559">
        <v>-13.584</v>
      </c>
      <c r="M2559">
        <v>-25.042999999999999</v>
      </c>
      <c r="N2559">
        <v>7.28</v>
      </c>
      <c r="O2559">
        <v>4.95</v>
      </c>
      <c r="P2559">
        <v>5.35</v>
      </c>
      <c r="Q2559">
        <v>5.3719999999999999</v>
      </c>
      <c r="R2559" t="s">
        <v>9341</v>
      </c>
      <c r="S2559">
        <v>5.34</v>
      </c>
      <c r="T2559" t="s">
        <v>9341</v>
      </c>
      <c r="U2559" t="s">
        <v>9410</v>
      </c>
      <c r="V2559" t="str">
        <f>LEFT($U2559,2)</f>
        <v>B5</v>
      </c>
      <c r="W2559" s="3">
        <f>_xlfn.XLOOKUP(V2559,$AC$2:$AC$43,$AD$2:$AD$43,"none")</f>
        <v>-0.16</v>
      </c>
      <c r="X2559" s="3">
        <f>IF(ISNUMBER($W2559), 4600 * (1 / (0.92 * $W2559 + 1.7) + 1 / (0.92 * $W2559 + 0.62)),"none")</f>
        <v>12691.662939978085</v>
      </c>
      <c r="Y2559" s="8">
        <f>IF(ISNUMBER($X2559), _xlfn.XLOOKUP($X2559,Sheet3!$A$2:$A$392,Sheet3!$B$2:$B$392,"none", 1,1), $AF$2)</f>
        <v>0.52290000000000003</v>
      </c>
      <c r="Z2559" s="8">
        <f>IF(ISNUMBER($X2559), _xlfn.XLOOKUP($X2559,Sheet3!$A$2:$A$392,Sheet3!$C$2:$C$392,"none", 1,1), $AF$2)</f>
        <v>0.62250000000000005</v>
      </c>
      <c r="AA2559" s="8">
        <f>IF(ISNUMBER($X2559), _xlfn.XLOOKUP($X2559,Sheet3!$A$2:$A$392,Sheet3!$D$2:$D$392,"none", 1,1), $AF$2)</f>
        <v>1</v>
      </c>
    </row>
    <row r="2560" spans="1:27">
      <c r="A2560">
        <v>6730</v>
      </c>
      <c r="B2560" t="s">
        <v>7033</v>
      </c>
      <c r="C2560" t="s">
        <v>12</v>
      </c>
      <c r="D2560">
        <v>15</v>
      </c>
      <c r="E2560">
        <v>21</v>
      </c>
      <c r="F2560">
        <v>48.575113929600001</v>
      </c>
      <c r="G2560">
        <v>32</v>
      </c>
      <c r="H2560">
        <v>56</v>
      </c>
      <c r="I2560">
        <v>1.298173056</v>
      </c>
      <c r="J2560">
        <f>(D2560+E2560/60+F2560/3600)*15</f>
        <v>230.45239630803999</v>
      </c>
      <c r="K2560">
        <f>IF(G2560&lt;0, G2560-H2560/60-I2560/3600, G2560+H2560/60+I2560/3600)</f>
        <v>32.933693936959997</v>
      </c>
      <c r="L2560">
        <v>-48.58</v>
      </c>
      <c r="M2560">
        <v>13.647</v>
      </c>
      <c r="N2560">
        <v>12.09</v>
      </c>
      <c r="O2560" t="s">
        <v>9341</v>
      </c>
      <c r="P2560">
        <v>5.3120000000000003</v>
      </c>
      <c r="Q2560">
        <v>5.3719999999999999</v>
      </c>
      <c r="R2560" t="s">
        <v>9341</v>
      </c>
      <c r="S2560">
        <v>5.3659999999999997</v>
      </c>
      <c r="T2560" t="s">
        <v>9341</v>
      </c>
      <c r="U2560" t="s">
        <v>9918</v>
      </c>
      <c r="V2560" t="str">
        <f>LEFT($U2560,2)</f>
        <v>B9</v>
      </c>
      <c r="W2560" s="3">
        <f>_xlfn.XLOOKUP(V2560,$AC$2:$AC$43,$AD$2:$AD$43,"none")</f>
        <v>-7.0000000000000007E-2</v>
      </c>
      <c r="X2560" s="3">
        <f>IF(ISNUMBER($W2560), 4600 * (1 / (0.92 * $W2560 + 1.7) + 1 / (0.92 * $W2560 + 0.62)),"none")</f>
        <v>11091.761228434079</v>
      </c>
      <c r="Y2560" s="8">
        <f>IF(ISNUMBER($X2560), _xlfn.XLOOKUP($X2560,Sheet3!$A$2:$A$392,Sheet3!$B$2:$B$392,"none", 1,1), $AF$2)</f>
        <v>0.57499999999999996</v>
      </c>
      <c r="Z2560" s="8">
        <f>IF(ISNUMBER($X2560), _xlfn.XLOOKUP($X2560,Sheet3!$A$2:$A$392,Sheet3!$C$2:$C$392,"none", 1,1), $AF$2)</f>
        <v>0.66420000000000001</v>
      </c>
      <c r="AA2560" s="8">
        <f>IF(ISNUMBER($X2560), _xlfn.XLOOKUP($X2560,Sheet3!$A$2:$A$392,Sheet3!$D$2:$D$392,"none", 1,1), $AF$2)</f>
        <v>1</v>
      </c>
    </row>
    <row r="2561" spans="1:27">
      <c r="A2561">
        <v>6919</v>
      </c>
      <c r="B2561" t="s">
        <v>7222</v>
      </c>
      <c r="C2561" t="s">
        <v>12</v>
      </c>
      <c r="D2561">
        <v>5</v>
      </c>
      <c r="E2561">
        <v>2</v>
      </c>
      <c r="F2561">
        <v>48.686073177600001</v>
      </c>
      <c r="G2561">
        <v>-49</v>
      </c>
      <c r="H2561">
        <v>9</v>
      </c>
      <c r="I2561">
        <v>5.062859424</v>
      </c>
      <c r="J2561">
        <f>(D2561+E2561/60+F2561/3600)*15</f>
        <v>75.702858638240002</v>
      </c>
      <c r="K2561">
        <f>IF(G2561&lt;0, G2561-H2561/60-I2561/3600, G2561+H2561/60+I2561/3600)</f>
        <v>-49.151406349840002</v>
      </c>
      <c r="L2561">
        <v>-43.984999999999999</v>
      </c>
      <c r="M2561">
        <v>27.518999999999998</v>
      </c>
      <c r="N2561">
        <v>38.090000000000003</v>
      </c>
      <c r="O2561" t="s">
        <v>9341</v>
      </c>
      <c r="P2561">
        <v>5.7960000000000003</v>
      </c>
      <c r="Q2561">
        <v>5.3719999999999999</v>
      </c>
      <c r="R2561" t="s">
        <v>9341</v>
      </c>
      <c r="S2561">
        <v>5.2690000000000001</v>
      </c>
      <c r="T2561" t="s">
        <v>9341</v>
      </c>
      <c r="U2561" t="s">
        <v>9639</v>
      </c>
      <c r="V2561" t="str">
        <f>LEFT($U2561,2)</f>
        <v>F5</v>
      </c>
      <c r="W2561" s="3">
        <f>_xlfn.XLOOKUP(V2561,$AC$2:$AC$43,$AD$2:$AD$43,"none")</f>
        <v>0.45</v>
      </c>
      <c r="X2561" s="3">
        <f>IF(ISNUMBER($W2561), 4600 * (1 / (0.92 * $W2561 + 1.7) + 1 / (0.92 * $W2561 + 0.62)),"none")</f>
        <v>6624.7124722536864</v>
      </c>
      <c r="Y2561" s="8">
        <f>IF(ISNUMBER($X2561), _xlfn.XLOOKUP($X2561,Sheet3!$A$2:$A$392,Sheet3!$B$2:$B$392,"none", 1,1), $AF$2)</f>
        <v>0.99370000000000003</v>
      </c>
      <c r="Z2561" s="8">
        <f>IF(ISNUMBER($X2561), _xlfn.XLOOKUP($X2561,Sheet3!$A$2:$A$392,Sheet3!$C$2:$C$392,"none", 1,1), $AF$2)</f>
        <v>0.9526</v>
      </c>
      <c r="AA2561" s="8">
        <f>IF(ISNUMBER($X2561), _xlfn.XLOOKUP($X2561,Sheet3!$A$2:$A$392,Sheet3!$D$2:$D$392,"none", 1,1), $AF$2)</f>
        <v>1</v>
      </c>
    </row>
    <row r="2562" spans="1:27">
      <c r="A2562">
        <v>7781</v>
      </c>
      <c r="B2562" t="s">
        <v>8084</v>
      </c>
      <c r="C2562" t="s">
        <v>297</v>
      </c>
      <c r="D2562">
        <v>12</v>
      </c>
      <c r="E2562">
        <v>4</v>
      </c>
      <c r="F2562">
        <v>38.884979999999999</v>
      </c>
      <c r="G2562">
        <v>-68</v>
      </c>
      <c r="H2562">
        <v>19</v>
      </c>
      <c r="I2562">
        <v>44.079300000000003</v>
      </c>
      <c r="J2562">
        <f>(D2562+E2562/60+F2562/3600)*15</f>
        <v>181.16202075000001</v>
      </c>
      <c r="K2562">
        <f>IF(G2562&lt;0, G2562-H2562/60-I2562/3600, G2562+H2562/60+I2562/3600)</f>
        <v>-68.328910916666658</v>
      </c>
      <c r="L2562">
        <v>-39.14</v>
      </c>
      <c r="M2562">
        <v>-5.82</v>
      </c>
      <c r="N2562">
        <v>9.39</v>
      </c>
      <c r="O2562" t="s">
        <v>9341</v>
      </c>
      <c r="P2562">
        <v>5.3609999999999998</v>
      </c>
      <c r="Q2562">
        <v>5.3719999999999999</v>
      </c>
      <c r="R2562" t="s">
        <v>9341</v>
      </c>
      <c r="S2562" t="s">
        <v>9341</v>
      </c>
      <c r="T2562" t="s">
        <v>9341</v>
      </c>
      <c r="U2562" t="s">
        <v>9395</v>
      </c>
      <c r="V2562" t="str">
        <f>LEFT($U2562,2)</f>
        <v>A0</v>
      </c>
      <c r="W2562" s="3">
        <f>_xlfn.XLOOKUP(V2562,$AC$2:$AC$43,$AD$2:$AD$43,"none")</f>
        <v>-0.01</v>
      </c>
      <c r="X2562" s="3">
        <f>IF(ISNUMBER($W2562), 4600 * (1 / (0.92 * $W2562 + 1.7) + 1 / (0.92 * $W2562 + 0.62)),"none")</f>
        <v>10251.712375722911</v>
      </c>
      <c r="Y2562" s="8">
        <f>IF(ISNUMBER($X2562), _xlfn.XLOOKUP($X2562,Sheet3!$A$2:$A$392,Sheet3!$B$2:$B$392,"none", 1,1), $AF$2)</f>
        <v>0.6109</v>
      </c>
      <c r="Z2562" s="8">
        <f>IF(ISNUMBER($X2562), _xlfn.XLOOKUP($X2562,Sheet3!$A$2:$A$392,Sheet3!$C$2:$C$392,"none", 1,1), $AF$2)</f>
        <v>0.69189999999999996</v>
      </c>
      <c r="AA2562" s="8">
        <f>IF(ISNUMBER($X2562), _xlfn.XLOOKUP($X2562,Sheet3!$A$2:$A$392,Sheet3!$D$2:$D$392,"none", 1,1), $AF$2)</f>
        <v>1</v>
      </c>
    </row>
    <row r="2563" spans="1:27">
      <c r="A2563">
        <v>8042</v>
      </c>
      <c r="B2563" t="s">
        <v>8345</v>
      </c>
      <c r="C2563" t="s">
        <v>297</v>
      </c>
      <c r="D2563">
        <v>13</v>
      </c>
      <c r="E2563">
        <v>42</v>
      </c>
      <c r="F2563">
        <v>1.084290336</v>
      </c>
      <c r="G2563">
        <v>-58</v>
      </c>
      <c r="H2563">
        <v>47</v>
      </c>
      <c r="I2563">
        <v>13.515787716</v>
      </c>
      <c r="J2563">
        <f>(D2563+E2563/60+F2563/3600)*15</f>
        <v>205.5045178764</v>
      </c>
      <c r="K2563">
        <f>IF(G2563&lt;0, G2563-H2563/60-I2563/3600, G2563+H2563/60+I2563/3600)</f>
        <v>-58.78708771881</v>
      </c>
      <c r="L2563">
        <v>-28.08</v>
      </c>
      <c r="M2563">
        <v>-7.2729999999999997</v>
      </c>
      <c r="N2563">
        <v>4.08</v>
      </c>
      <c r="O2563">
        <v>5.14</v>
      </c>
      <c r="P2563">
        <v>5.3380000000000001</v>
      </c>
      <c r="Q2563">
        <v>5.3719999999999999</v>
      </c>
      <c r="R2563" t="s">
        <v>9341</v>
      </c>
      <c r="S2563">
        <v>5.3460000000000001</v>
      </c>
      <c r="T2563" t="s">
        <v>9341</v>
      </c>
      <c r="U2563" t="s">
        <v>9445</v>
      </c>
      <c r="V2563" t="str">
        <f>LEFT($U2563,2)</f>
        <v>B9</v>
      </c>
      <c r="W2563" s="3">
        <f>_xlfn.XLOOKUP(V2563,$AC$2:$AC$43,$AD$2:$AD$43,"none")</f>
        <v>-7.0000000000000007E-2</v>
      </c>
      <c r="X2563" s="3">
        <f>IF(ISNUMBER($W2563), 4600 * (1 / (0.92 * $W2563 + 1.7) + 1 / (0.92 * $W2563 + 0.62)),"none")</f>
        <v>11091.761228434079</v>
      </c>
      <c r="Y2563" s="8">
        <f>IF(ISNUMBER($X2563), _xlfn.XLOOKUP($X2563,Sheet3!$A$2:$A$392,Sheet3!$B$2:$B$392,"none", 1,1), $AF$2)</f>
        <v>0.57499999999999996</v>
      </c>
      <c r="Z2563" s="8">
        <f>IF(ISNUMBER($X2563), _xlfn.XLOOKUP($X2563,Sheet3!$A$2:$A$392,Sheet3!$C$2:$C$392,"none", 1,1), $AF$2)</f>
        <v>0.66420000000000001</v>
      </c>
      <c r="AA2563" s="8">
        <f>IF(ISNUMBER($X2563), _xlfn.XLOOKUP($X2563,Sheet3!$A$2:$A$392,Sheet3!$D$2:$D$392,"none", 1,1), $AF$2)</f>
        <v>1</v>
      </c>
    </row>
    <row r="2564" spans="1:27">
      <c r="A2564">
        <v>4228</v>
      </c>
      <c r="B2564" t="s">
        <v>4531</v>
      </c>
      <c r="C2564" t="s">
        <v>25</v>
      </c>
      <c r="D2564">
        <v>2</v>
      </c>
      <c r="E2564">
        <v>35</v>
      </c>
      <c r="F2564">
        <v>46.821262365599999</v>
      </c>
      <c r="G2564">
        <v>34</v>
      </c>
      <c r="H2564">
        <v>41</v>
      </c>
      <c r="I2564">
        <v>15.179698284000001</v>
      </c>
      <c r="J2564">
        <f>(D2564+E2564/60+F2564/3600)*15</f>
        <v>38.945088593190007</v>
      </c>
      <c r="K2564">
        <f>IF(G2564&lt;0, G2564-H2564/60-I2564/3600, G2564+H2564/60+I2564/3600)</f>
        <v>34.687549916189994</v>
      </c>
      <c r="L2564">
        <v>26.689</v>
      </c>
      <c r="M2564">
        <v>-48.893999999999998</v>
      </c>
      <c r="N2564">
        <v>4.8099999999999996</v>
      </c>
      <c r="O2564" t="s">
        <v>9341</v>
      </c>
      <c r="P2564">
        <v>6.9850000000000003</v>
      </c>
      <c r="Q2564">
        <v>5.3739999999999997</v>
      </c>
      <c r="R2564" t="s">
        <v>9341</v>
      </c>
      <c r="S2564">
        <v>4.4740000000000002</v>
      </c>
      <c r="T2564" t="s">
        <v>9341</v>
      </c>
      <c r="U2564" t="s">
        <v>9592</v>
      </c>
      <c r="V2564" t="str">
        <f>LEFT($U2564,2)</f>
        <v>M3</v>
      </c>
      <c r="W2564" s="3">
        <f>_xlfn.XLOOKUP(V2564,$AC$2:$AC$43,$AD$2:$AD$43,"none")</f>
        <v>1.5</v>
      </c>
      <c r="X2564" s="3">
        <f>IF(ISNUMBER($W2564), 4600 * (1 / (0.92 * $W2564 + 1.7) + 1 / (0.92 * $W2564 + 0.62)),"none")</f>
        <v>3793.5064935064934</v>
      </c>
      <c r="Y2564" s="8">
        <f>IF(ISNUMBER($X2564), _xlfn.XLOOKUP($X2564,Sheet3!$A$2:$A$392,Sheet3!$B$2:$B$392,"none", 1,1), $AF$2)</f>
        <v>1</v>
      </c>
      <c r="Z2564" s="8">
        <f>IF(ISNUMBER($X2564), _xlfn.XLOOKUP($X2564,Sheet3!$A$2:$A$392,Sheet3!$C$2:$C$392,"none", 1,1), $AF$2)</f>
        <v>0.63180000000000003</v>
      </c>
      <c r="AA2564" s="8">
        <f>IF(ISNUMBER($X2564), _xlfn.XLOOKUP($X2564,Sheet3!$A$2:$A$392,Sheet3!$D$2:$D$392,"none", 1,1), $AF$2)</f>
        <v>0.31119999999999998</v>
      </c>
    </row>
    <row r="2565" spans="1:27">
      <c r="A2565">
        <v>5358</v>
      </c>
      <c r="B2565" t="s">
        <v>5661</v>
      </c>
      <c r="C2565" t="s">
        <v>12</v>
      </c>
      <c r="D2565">
        <v>16</v>
      </c>
      <c r="E2565">
        <v>24</v>
      </c>
      <c r="F2565">
        <v>1.2911377368000001</v>
      </c>
      <c r="G2565">
        <v>-39</v>
      </c>
      <c r="H2565">
        <v>11</v>
      </c>
      <c r="I2565">
        <v>34.729913940000003</v>
      </c>
      <c r="J2565">
        <f>(D2565+E2565/60+F2565/3600)*15</f>
        <v>246.00537974056996</v>
      </c>
      <c r="K2565">
        <f>IF(G2565&lt;0, G2565-H2565/60-I2565/3600, G2565+H2565/60+I2565/3600)</f>
        <v>-39.192980531649994</v>
      </c>
      <c r="L2565">
        <v>73.748000000000005</v>
      </c>
      <c r="M2565">
        <v>3.367</v>
      </c>
      <c r="N2565">
        <v>77.569999999999993</v>
      </c>
      <c r="O2565">
        <v>6.17</v>
      </c>
      <c r="P2565">
        <v>6.02</v>
      </c>
      <c r="Q2565">
        <v>5.3760000000000003</v>
      </c>
      <c r="R2565" t="s">
        <v>9341</v>
      </c>
      <c r="S2565">
        <v>5.2149999999999999</v>
      </c>
      <c r="T2565" t="s">
        <v>9341</v>
      </c>
      <c r="U2565" t="s">
        <v>9775</v>
      </c>
      <c r="V2565" t="str">
        <f>LEFT($U2565,2)</f>
        <v>G5</v>
      </c>
      <c r="W2565" s="3">
        <f>_xlfn.XLOOKUP(V2565,$AC$2:$AC$43,$AD$2:$AD$43,"none")</f>
        <v>0.68</v>
      </c>
      <c r="X2565" s="3">
        <f>IF(ISNUMBER($W2565), 4600 * (1 / (0.92 * $W2565 + 1.7) + 1 / (0.92 * $W2565 + 0.62)),"none")</f>
        <v>5670.9835338658331</v>
      </c>
      <c r="Y2565" s="8">
        <f>IF(ISNUMBER($X2565), _xlfn.XLOOKUP($X2565,Sheet3!$A$2:$A$392,Sheet3!$B$2:$B$392,"none", 1,1), $AF$2)</f>
        <v>1</v>
      </c>
      <c r="Z2565" s="8">
        <f>IF(ISNUMBER($X2565), _xlfn.XLOOKUP($X2565,Sheet3!$A$2:$A$392,Sheet3!$C$2:$C$392,"none", 1,1), $AF$2)</f>
        <v>0.874</v>
      </c>
      <c r="AA2565" s="8">
        <f>IF(ISNUMBER($X2565), _xlfn.XLOOKUP($X2565,Sheet3!$A$2:$A$392,Sheet3!$D$2:$D$392,"none", 1,1), $AF$2)</f>
        <v>0.77600000000000002</v>
      </c>
    </row>
    <row r="2566" spans="1:27">
      <c r="A2566">
        <v>8255</v>
      </c>
      <c r="B2566" t="s">
        <v>8558</v>
      </c>
      <c r="C2566" t="s">
        <v>16</v>
      </c>
      <c r="D2566">
        <v>14</v>
      </c>
      <c r="E2566">
        <v>30</v>
      </c>
      <c r="F2566">
        <v>20.942950701600001</v>
      </c>
      <c r="G2566">
        <v>-49</v>
      </c>
      <c r="H2566">
        <v>31</v>
      </c>
      <c r="I2566">
        <v>8.5335441599999999</v>
      </c>
      <c r="J2566">
        <f>(D2566+E2566/60+F2566/3600)*15</f>
        <v>217.58726229459</v>
      </c>
      <c r="K2566">
        <f>IF(G2566&lt;0, G2566-H2566/60-I2566/3600, G2566+H2566/60+I2566/3600)</f>
        <v>-49.519037095599998</v>
      </c>
      <c r="L2566">
        <v>-45.465000000000003</v>
      </c>
      <c r="M2566">
        <v>-40.154000000000003</v>
      </c>
      <c r="N2566">
        <v>16.46</v>
      </c>
      <c r="O2566" t="s">
        <v>9341</v>
      </c>
      <c r="P2566">
        <v>5.423</v>
      </c>
      <c r="Q2566">
        <v>5.3760000000000003</v>
      </c>
      <c r="R2566" t="s">
        <v>9341</v>
      </c>
      <c r="S2566">
        <v>5.3689999999999998</v>
      </c>
      <c r="T2566" t="s">
        <v>9341</v>
      </c>
      <c r="U2566" t="s">
        <v>11453</v>
      </c>
      <c r="V2566" t="str">
        <f>LEFT($U2566,2)</f>
        <v>A2</v>
      </c>
      <c r="W2566" s="3">
        <f>_xlfn.XLOOKUP(V2566,$AC$2:$AC$43,$AD$2:$AD$43,"none")</f>
        <v>0.05</v>
      </c>
      <c r="X2566" s="3">
        <f>IF(ISNUMBER($W2566), 4600 * (1 / (0.92 * $W2566 + 1.7) + 1 / (0.92 * $W2566 + 0.62)),"none")</f>
        <v>9541.5002631497482</v>
      </c>
      <c r="Y2566" s="8">
        <f>IF(ISNUMBER($X2566), _xlfn.XLOOKUP($X2566,Sheet3!$A$2:$A$392,Sheet3!$B$2:$B$392,"none", 1,1), $AF$2)</f>
        <v>0.65039999999999998</v>
      </c>
      <c r="Z2566" s="8">
        <f>IF(ISNUMBER($X2566), _xlfn.XLOOKUP($X2566,Sheet3!$A$2:$A$392,Sheet3!$C$2:$C$392,"none", 1,1), $AF$2)</f>
        <v>0.72150000000000003</v>
      </c>
      <c r="AA2566" s="8">
        <f>IF(ISNUMBER($X2566), _xlfn.XLOOKUP($X2566,Sheet3!$A$2:$A$392,Sheet3!$D$2:$D$392,"none", 1,1), $AF$2)</f>
        <v>1</v>
      </c>
    </row>
    <row r="2567" spans="1:27">
      <c r="A2567">
        <v>178</v>
      </c>
      <c r="B2567" t="s">
        <v>476</v>
      </c>
      <c r="C2567" t="s">
        <v>12</v>
      </c>
      <c r="D2567">
        <v>22</v>
      </c>
      <c r="E2567">
        <v>11</v>
      </c>
      <c r="F2567">
        <v>9.8935953887999997</v>
      </c>
      <c r="G2567">
        <v>50</v>
      </c>
      <c r="H2567">
        <v>49</v>
      </c>
      <c r="I2567">
        <v>24.294385812000002</v>
      </c>
      <c r="J2567">
        <f>(D2567+E2567/60+F2567/3600)*15</f>
        <v>332.79122331412003</v>
      </c>
      <c r="K2567">
        <f>IF(G2567&lt;0, G2567-H2567/60-I2567/3600, G2567+H2567/60+I2567/3600)</f>
        <v>50.82341510717</v>
      </c>
      <c r="L2567">
        <v>142.43</v>
      </c>
      <c r="M2567">
        <v>35.646000000000001</v>
      </c>
      <c r="N2567">
        <v>17.89</v>
      </c>
      <c r="O2567" t="s">
        <v>9341</v>
      </c>
      <c r="P2567">
        <v>5.5170000000000003</v>
      </c>
      <c r="Q2567">
        <v>5.3769999999999998</v>
      </c>
      <c r="R2567" t="s">
        <v>9341</v>
      </c>
      <c r="S2567">
        <v>5.3529999999999998</v>
      </c>
      <c r="T2567" t="s">
        <v>9341</v>
      </c>
      <c r="U2567" t="s">
        <v>9370</v>
      </c>
      <c r="V2567" t="str">
        <f>LEFT($U2567,2)</f>
        <v>A5</v>
      </c>
      <c r="W2567" s="3">
        <f>_xlfn.XLOOKUP(V2567,$AC$2:$AC$43,$AD$2:$AD$43,"none")</f>
        <v>0.15</v>
      </c>
      <c r="X2567" s="3">
        <f>IF(ISNUMBER($W2567), 4600 * (1 / (0.92 * $W2567 + 1.7) + 1 / (0.92 * $W2567 + 0.62)),"none")</f>
        <v>8571.3219313180252</v>
      </c>
      <c r="Y2567" s="8">
        <f>IF(ISNUMBER($X2567), _xlfn.XLOOKUP($X2567,Sheet3!$A$2:$A$392,Sheet3!$B$2:$B$392,"none", 1,1), $AF$2)</f>
        <v>0.72599999999999998</v>
      </c>
      <c r="Z2567" s="8">
        <f>IF(ISNUMBER($X2567), _xlfn.XLOOKUP($X2567,Sheet3!$A$2:$A$392,Sheet3!$C$2:$C$392,"none", 1,1), $AF$2)</f>
        <v>0.7762</v>
      </c>
      <c r="AA2567" s="8">
        <f>IF(ISNUMBER($X2567), _xlfn.XLOOKUP($X2567,Sheet3!$A$2:$A$392,Sheet3!$D$2:$D$392,"none", 1,1), $AF$2)</f>
        <v>1</v>
      </c>
    </row>
    <row r="2568" spans="1:27">
      <c r="A2568">
        <v>393</v>
      </c>
      <c r="B2568" t="s">
        <v>692</v>
      </c>
      <c r="C2568" t="s">
        <v>297</v>
      </c>
      <c r="D2568">
        <v>0</v>
      </c>
      <c r="E2568">
        <v>24</v>
      </c>
      <c r="F2568">
        <v>47.505472548</v>
      </c>
      <c r="G2568">
        <v>61</v>
      </c>
      <c r="H2568">
        <v>49</v>
      </c>
      <c r="I2568">
        <v>51.808098287999997</v>
      </c>
      <c r="J2568">
        <f>(D2568+E2568/60+F2568/3600)*15</f>
        <v>6.1979394689500005</v>
      </c>
      <c r="K2568">
        <f>IF(G2568&lt;0, G2568-H2568/60-I2568/3600, G2568+H2568/60+I2568/3600)</f>
        <v>61.83105780508</v>
      </c>
      <c r="L2568">
        <v>14.125999999999999</v>
      </c>
      <c r="M2568">
        <v>-2.7149999999999999</v>
      </c>
      <c r="N2568">
        <v>3.81</v>
      </c>
      <c r="O2568" t="s">
        <v>9341</v>
      </c>
      <c r="P2568">
        <v>5.375</v>
      </c>
      <c r="Q2568">
        <v>5.3769999999999998</v>
      </c>
      <c r="R2568" t="s">
        <v>9341</v>
      </c>
      <c r="S2568">
        <v>5.351</v>
      </c>
      <c r="T2568" t="s">
        <v>9341</v>
      </c>
      <c r="U2568" t="s">
        <v>9445</v>
      </c>
      <c r="V2568" t="str">
        <f>LEFT($U2568,2)</f>
        <v>B9</v>
      </c>
      <c r="W2568" s="3">
        <f>_xlfn.XLOOKUP(V2568,$AC$2:$AC$43,$AD$2:$AD$43,"none")</f>
        <v>-7.0000000000000007E-2</v>
      </c>
      <c r="X2568" s="3">
        <f>IF(ISNUMBER($W2568), 4600 * (1 / (0.92 * $W2568 + 1.7) + 1 / (0.92 * $W2568 + 0.62)),"none")</f>
        <v>11091.761228434079</v>
      </c>
      <c r="Y2568" s="8">
        <f>IF(ISNUMBER($X2568), _xlfn.XLOOKUP($X2568,Sheet3!$A$2:$A$392,Sheet3!$B$2:$B$392,"none", 1,1), $AF$2)</f>
        <v>0.57499999999999996</v>
      </c>
      <c r="Z2568" s="8">
        <f>IF(ISNUMBER($X2568), _xlfn.XLOOKUP($X2568,Sheet3!$A$2:$A$392,Sheet3!$C$2:$C$392,"none", 1,1), $AF$2)</f>
        <v>0.66420000000000001</v>
      </c>
      <c r="AA2568" s="8">
        <f>IF(ISNUMBER($X2568), _xlfn.XLOOKUP($X2568,Sheet3!$A$2:$A$392,Sheet3!$D$2:$D$392,"none", 1,1), $AF$2)</f>
        <v>1</v>
      </c>
    </row>
    <row r="2569" spans="1:27">
      <c r="A2569">
        <v>662</v>
      </c>
      <c r="B2569" t="s">
        <v>962</v>
      </c>
      <c r="C2569" t="s">
        <v>17</v>
      </c>
      <c r="D2569">
        <v>19</v>
      </c>
      <c r="E2569">
        <v>0</v>
      </c>
      <c r="F2569">
        <v>13.6777912704</v>
      </c>
      <c r="G2569">
        <v>50</v>
      </c>
      <c r="H2569">
        <v>32</v>
      </c>
      <c r="I2569">
        <v>0.47863050000000001</v>
      </c>
      <c r="J2569">
        <f>(D2569+E2569/60+F2569/3600)*15</f>
        <v>285.05699079696001</v>
      </c>
      <c r="K2569">
        <f>IF(G2569&lt;0, G2569-H2569/60-I2569/3600, G2569+H2569/60+I2569/3600)</f>
        <v>50.533466286249997</v>
      </c>
      <c r="L2569">
        <v>7.1849999999999996</v>
      </c>
      <c r="M2569">
        <v>2.6589999999999998</v>
      </c>
      <c r="N2569">
        <v>5.1100000000000003</v>
      </c>
      <c r="O2569">
        <v>4.42</v>
      </c>
      <c r="P2569">
        <v>5.202</v>
      </c>
      <c r="Q2569">
        <v>5.3769999999999998</v>
      </c>
      <c r="R2569" t="s">
        <v>9341</v>
      </c>
      <c r="S2569">
        <v>5.351</v>
      </c>
      <c r="T2569" t="s">
        <v>9341</v>
      </c>
      <c r="U2569" t="s">
        <v>9563</v>
      </c>
      <c r="V2569" t="str">
        <f>LEFT($U2569,2)</f>
        <v>B2</v>
      </c>
      <c r="W2569" s="3">
        <f>_xlfn.XLOOKUP(V2569,$AC$2:$AC$43,$AD$2:$AD$43,"none")</f>
        <v>-0.24</v>
      </c>
      <c r="X2569" s="3">
        <f>IF(ISNUMBER($W2569), 4600 * (1 / (0.92 * $W2569 + 1.7) + 1 / (0.92 * $W2569 + 0.62)),"none")</f>
        <v>14632.835167360139</v>
      </c>
      <c r="Y2569" s="8">
        <f>IF(ISNUMBER($X2569), _xlfn.XLOOKUP($X2569,Sheet3!$A$2:$A$392,Sheet3!$B$2:$B$392,"none", 1,1), $AF$2)</f>
        <v>0.47989999999999999</v>
      </c>
      <c r="Z2569" s="8">
        <f>IF(ISNUMBER($X2569), _xlfn.XLOOKUP($X2569,Sheet3!$A$2:$A$392,Sheet3!$C$2:$C$392,"none", 1,1), $AF$2)</f>
        <v>0.58679999999999999</v>
      </c>
      <c r="AA2569" s="8">
        <f>IF(ISNUMBER($X2569), _xlfn.XLOOKUP($X2569,Sheet3!$A$2:$A$392,Sheet3!$D$2:$D$392,"none", 1,1), $AF$2)</f>
        <v>1</v>
      </c>
    </row>
    <row r="2570" spans="1:27">
      <c r="A2570">
        <v>3284</v>
      </c>
      <c r="B2570" t="s">
        <v>3587</v>
      </c>
      <c r="C2570" t="s">
        <v>12</v>
      </c>
      <c r="D2570">
        <v>2</v>
      </c>
      <c r="E2570">
        <v>49</v>
      </c>
      <c r="F2570">
        <v>54.182636819999999</v>
      </c>
      <c r="G2570">
        <v>-27</v>
      </c>
      <c r="H2570">
        <v>56</v>
      </c>
      <c r="I2570">
        <v>31.139469636000001</v>
      </c>
      <c r="J2570">
        <f>(D2570+E2570/60+F2570/3600)*15</f>
        <v>42.475760986749997</v>
      </c>
      <c r="K2570">
        <f>IF(G2570&lt;0, G2570-H2570/60-I2570/3600, G2570+H2570/60+I2570/3600)</f>
        <v>-27.941983186009999</v>
      </c>
      <c r="L2570">
        <v>46.677</v>
      </c>
      <c r="M2570">
        <v>21.962</v>
      </c>
      <c r="N2570">
        <v>5.98</v>
      </c>
      <c r="O2570" t="s">
        <v>9341</v>
      </c>
      <c r="P2570">
        <v>5.3840000000000003</v>
      </c>
      <c r="Q2570">
        <v>5.3769999999999998</v>
      </c>
      <c r="R2570" t="s">
        <v>9341</v>
      </c>
      <c r="S2570">
        <v>5.3659999999999997</v>
      </c>
      <c r="T2570" t="s">
        <v>9341</v>
      </c>
      <c r="U2570" t="s">
        <v>9433</v>
      </c>
      <c r="V2570" t="str">
        <f>LEFT($U2570,2)</f>
        <v>A1</v>
      </c>
      <c r="W2570" s="3">
        <f>_xlfn.XLOOKUP(V2570,$AC$2:$AC$43,$AD$2:$AD$43,"none")</f>
        <v>0.02</v>
      </c>
      <c r="X2570" s="3">
        <f>IF(ISNUMBER($W2570), 4600 * (1 / (0.92 * $W2570 + 1.7) + 1 / (0.92 * $W2570 + 0.62)),"none")</f>
        <v>9882.4225367888994</v>
      </c>
      <c r="Y2570" s="8">
        <f>IF(ISNUMBER($X2570), _xlfn.XLOOKUP($X2570,Sheet3!$A$2:$A$392,Sheet3!$B$2:$B$392,"none", 1,1), $AF$2)</f>
        <v>0.63239999999999996</v>
      </c>
      <c r="Z2570" s="8">
        <f>IF(ISNUMBER($X2570), _xlfn.XLOOKUP($X2570,Sheet3!$A$2:$A$392,Sheet3!$C$2:$C$392,"none", 1,1), $AF$2)</f>
        <v>0.70809999999999995</v>
      </c>
      <c r="AA2570" s="8">
        <f>IF(ISNUMBER($X2570), _xlfn.XLOOKUP($X2570,Sheet3!$A$2:$A$392,Sheet3!$D$2:$D$392,"none", 1,1), $AF$2)</f>
        <v>1</v>
      </c>
    </row>
    <row r="2571" spans="1:27">
      <c r="A2571">
        <v>1676</v>
      </c>
      <c r="B2571" t="s">
        <v>1977</v>
      </c>
      <c r="C2571" t="s">
        <v>16</v>
      </c>
      <c r="D2571">
        <v>4</v>
      </c>
      <c r="E2571">
        <v>22</v>
      </c>
      <c r="F2571">
        <v>34.9437170088</v>
      </c>
      <c r="G2571">
        <v>25</v>
      </c>
      <c r="H2571">
        <v>37</v>
      </c>
      <c r="I2571">
        <v>45.537575447999998</v>
      </c>
      <c r="J2571">
        <f>(D2571+E2571/60+F2571/3600)*15</f>
        <v>65.645598820869992</v>
      </c>
      <c r="K2571">
        <f>IF(G2571&lt;0, G2571-H2571/60-I2571/3600, G2571+H2571/60+I2571/3600)</f>
        <v>25.629315993180001</v>
      </c>
      <c r="L2571">
        <v>20.802</v>
      </c>
      <c r="M2571">
        <v>-17.039000000000001</v>
      </c>
      <c r="N2571">
        <v>11.2</v>
      </c>
      <c r="O2571" t="s">
        <v>9341</v>
      </c>
      <c r="P2571">
        <v>5.3440000000000003</v>
      </c>
      <c r="Q2571">
        <v>5.3780000000000001</v>
      </c>
      <c r="R2571" t="s">
        <v>9341</v>
      </c>
      <c r="S2571">
        <v>5.3760000000000003</v>
      </c>
      <c r="T2571" t="s">
        <v>9341</v>
      </c>
      <c r="U2571" t="s">
        <v>9642</v>
      </c>
      <c r="V2571" t="str">
        <f>LEFT($U2571,2)</f>
        <v>B9</v>
      </c>
      <c r="W2571" s="3">
        <f>_xlfn.XLOOKUP(V2571,$AC$2:$AC$43,$AD$2:$AD$43,"none")</f>
        <v>-7.0000000000000007E-2</v>
      </c>
      <c r="X2571" s="3">
        <f>IF(ISNUMBER($W2571), 4600 * (1 / (0.92 * $W2571 + 1.7) + 1 / (0.92 * $W2571 + 0.62)),"none")</f>
        <v>11091.761228434079</v>
      </c>
      <c r="Y2571" s="8">
        <f>IF(ISNUMBER($X2571), _xlfn.XLOOKUP($X2571,Sheet3!$A$2:$A$392,Sheet3!$B$2:$B$392,"none", 1,1), $AF$2)</f>
        <v>0.57499999999999996</v>
      </c>
      <c r="Z2571" s="8">
        <f>IF(ISNUMBER($X2571), _xlfn.XLOOKUP($X2571,Sheet3!$A$2:$A$392,Sheet3!$C$2:$C$392,"none", 1,1), $AF$2)</f>
        <v>0.66420000000000001</v>
      </c>
      <c r="AA2571" s="8">
        <f>IF(ISNUMBER($X2571), _xlfn.XLOOKUP($X2571,Sheet3!$A$2:$A$392,Sheet3!$D$2:$D$392,"none", 1,1), $AF$2)</f>
        <v>1</v>
      </c>
    </row>
    <row r="2572" spans="1:27">
      <c r="A2572">
        <v>5988</v>
      </c>
      <c r="B2572" t="s">
        <v>6291</v>
      </c>
      <c r="C2572" t="s">
        <v>16</v>
      </c>
      <c r="D2572">
        <v>16</v>
      </c>
      <c r="E2572">
        <v>9</v>
      </c>
      <c r="F2572">
        <v>50.503822356000001</v>
      </c>
      <c r="G2572">
        <v>-3</v>
      </c>
      <c r="H2572">
        <v>28</v>
      </c>
      <c r="I2572">
        <v>0.278812956</v>
      </c>
      <c r="J2572">
        <f>(D2572+E2572/60+F2572/3600)*15</f>
        <v>242.46043259314996</v>
      </c>
      <c r="K2572">
        <f>IF(G2572&lt;0, G2572-H2572/60-I2572/3600, G2572+H2572/60+I2572/3600)</f>
        <v>-3.46674411471</v>
      </c>
      <c r="L2572">
        <v>-12.461</v>
      </c>
      <c r="M2572">
        <v>-3.0289999999999999</v>
      </c>
      <c r="N2572">
        <v>5.83</v>
      </c>
      <c r="O2572" t="s">
        <v>9341</v>
      </c>
      <c r="P2572">
        <v>6.8170000000000002</v>
      </c>
      <c r="Q2572">
        <v>5.3780000000000001</v>
      </c>
      <c r="R2572" t="s">
        <v>9341</v>
      </c>
      <c r="S2572">
        <v>4.8220000000000001</v>
      </c>
      <c r="T2572" t="s">
        <v>9341</v>
      </c>
      <c r="U2572" t="s">
        <v>9406</v>
      </c>
      <c r="V2572" t="str">
        <f>LEFT($U2572,2)</f>
        <v>K4</v>
      </c>
      <c r="W2572" s="3">
        <f>_xlfn.XLOOKUP(V2572,$AC$2:$AC$43,$AD$2:$AD$43,"none")</f>
        <v>1</v>
      </c>
      <c r="X2572" s="3">
        <f>IF(ISNUMBER($W2572), 4600 * (1 / (0.92 * $W2572 + 1.7) + 1 / (0.92 * $W2572 + 0.62)),"none")</f>
        <v>4742.7381778526815</v>
      </c>
      <c r="Y2572" s="8">
        <f>IF(ISNUMBER($X2572), _xlfn.XLOOKUP($X2572,Sheet3!$A$2:$A$392,Sheet3!$B$2:$B$392,"none", 1,1), $AF$2)</f>
        <v>1</v>
      </c>
      <c r="Z2572" s="8">
        <f>IF(ISNUMBER($X2572), _xlfn.XLOOKUP($X2572,Sheet3!$A$2:$A$392,Sheet3!$C$2:$C$392,"none", 1,1), $AF$2)</f>
        <v>0.77500000000000002</v>
      </c>
      <c r="AA2572" s="8">
        <f>IF(ISNUMBER($X2572), _xlfn.XLOOKUP($X2572,Sheet3!$A$2:$A$392,Sheet3!$D$2:$D$392,"none", 1,1), $AF$2)</f>
        <v>0.55479999999999996</v>
      </c>
    </row>
    <row r="2573" spans="1:27">
      <c r="A2573">
        <v>497</v>
      </c>
      <c r="B2573" t="s">
        <v>796</v>
      </c>
      <c r="C2573" t="s">
        <v>297</v>
      </c>
      <c r="D2573">
        <v>3</v>
      </c>
      <c r="E2573">
        <v>55</v>
      </c>
      <c r="F2573">
        <v>58.173838003199997</v>
      </c>
      <c r="G2573">
        <v>47</v>
      </c>
      <c r="H2573">
        <v>52</v>
      </c>
      <c r="I2573">
        <v>17.123015028000001</v>
      </c>
      <c r="J2573">
        <f>(D2573+E2573/60+F2573/3600)*15</f>
        <v>58.992390991679997</v>
      </c>
      <c r="K2573">
        <f>IF(G2573&lt;0, G2573-H2573/60-I2573/3600, G2573+H2573/60+I2573/3600)</f>
        <v>47.871423059729999</v>
      </c>
      <c r="L2573">
        <v>17.695</v>
      </c>
      <c r="M2573">
        <v>-21.558</v>
      </c>
      <c r="N2573">
        <v>4.6100000000000003</v>
      </c>
      <c r="O2573" t="s">
        <v>9341</v>
      </c>
      <c r="P2573">
        <v>5.2969999999999997</v>
      </c>
      <c r="Q2573">
        <v>5.3789999999999996</v>
      </c>
      <c r="R2573" t="s">
        <v>9341</v>
      </c>
      <c r="S2573">
        <v>5.3460000000000001</v>
      </c>
      <c r="T2573" t="s">
        <v>9341</v>
      </c>
      <c r="U2573" t="s">
        <v>9399</v>
      </c>
      <c r="V2573" t="str">
        <f>LEFT($U2573,2)</f>
        <v>B6</v>
      </c>
      <c r="W2573" s="3">
        <f>_xlfn.XLOOKUP(V2573,$AC$2:$AC$43,$AD$2:$AD$43,"none")</f>
        <v>-0.14000000000000001</v>
      </c>
      <c r="X2573" s="3">
        <f>IF(ISNUMBER($W2573), 4600 * (1 / (0.92 * $W2573 + 1.7) + 1 / (0.92 * $W2573 + 0.62)),"none")</f>
        <v>12292.519421243624</v>
      </c>
      <c r="Y2573" s="8">
        <f>IF(ISNUMBER($X2573), _xlfn.XLOOKUP($X2573,Sheet3!$A$2:$A$392,Sheet3!$B$2:$B$392,"none", 1,1), $AF$2)</f>
        <v>0.53400000000000003</v>
      </c>
      <c r="Z2573" s="8">
        <f>IF(ISNUMBER($X2573), _xlfn.XLOOKUP($X2573,Sheet3!$A$2:$A$392,Sheet3!$C$2:$C$392,"none", 1,1), $AF$2)</f>
        <v>0.63160000000000005</v>
      </c>
      <c r="AA2573" s="8">
        <f>IF(ISNUMBER($X2573), _xlfn.XLOOKUP($X2573,Sheet3!$A$2:$A$392,Sheet3!$D$2:$D$392,"none", 1,1), $AF$2)</f>
        <v>1</v>
      </c>
    </row>
    <row r="2574" spans="1:27">
      <c r="A2574">
        <v>1806</v>
      </c>
      <c r="B2574" t="s">
        <v>2107</v>
      </c>
      <c r="C2574" t="s">
        <v>12</v>
      </c>
      <c r="D2574">
        <v>4</v>
      </c>
      <c r="E2574">
        <v>44</v>
      </c>
      <c r="F2574">
        <v>25.828511342399999</v>
      </c>
      <c r="G2574">
        <v>11</v>
      </c>
      <c r="H2574">
        <v>8</v>
      </c>
      <c r="I2574">
        <v>46.083452207999997</v>
      </c>
      <c r="J2574">
        <f>(D2574+E2574/60+F2574/3600)*15</f>
        <v>71.107618797260002</v>
      </c>
      <c r="K2574">
        <f>IF(G2574&lt;0, G2574-H2574/60-I2574/3600, G2574+H2574/60+I2574/3600)</f>
        <v>11.146134292279999</v>
      </c>
      <c r="L2574">
        <v>98.873999999999995</v>
      </c>
      <c r="M2574">
        <v>-13.97</v>
      </c>
      <c r="N2574">
        <v>22.47</v>
      </c>
      <c r="O2574" t="s">
        <v>9341</v>
      </c>
      <c r="P2574">
        <v>5.6379999999999999</v>
      </c>
      <c r="Q2574">
        <v>5.3789999999999996</v>
      </c>
      <c r="R2574">
        <v>5.23</v>
      </c>
      <c r="S2574">
        <v>5.3259999999999996</v>
      </c>
      <c r="T2574">
        <v>5.0819999999999999</v>
      </c>
      <c r="U2574" t="s">
        <v>9465</v>
      </c>
      <c r="V2574" t="str">
        <f>LEFT($U2574,2)</f>
        <v>F0</v>
      </c>
      <c r="W2574" s="3">
        <f>_xlfn.XLOOKUP(V2574,$AC$2:$AC$43,$AD$2:$AD$43,"none")</f>
        <v>0.32</v>
      </c>
      <c r="X2574" s="3">
        <f>IF(ISNUMBER($W2574), 4600 * (1 / (0.92 * $W2574 + 1.7) + 1 / (0.92 * $W2574 + 0.62)),"none")</f>
        <v>7337.0792549848238</v>
      </c>
      <c r="Y2574" s="8">
        <f>IF(ISNUMBER($X2574), _xlfn.XLOOKUP($X2574,Sheet3!$A$2:$A$392,Sheet3!$B$2:$B$392,"none", 1,1), $AF$2)</f>
        <v>0.86680000000000001</v>
      </c>
      <c r="Z2574" s="8">
        <f>IF(ISNUMBER($X2574), _xlfn.XLOOKUP($X2574,Sheet3!$A$2:$A$392,Sheet3!$C$2:$C$392,"none", 1,1), $AF$2)</f>
        <v>0.87180000000000002</v>
      </c>
      <c r="AA2574" s="8">
        <f>IF(ISNUMBER($X2574), _xlfn.XLOOKUP($X2574,Sheet3!$A$2:$A$392,Sheet3!$D$2:$D$392,"none", 1,1), $AF$2)</f>
        <v>1</v>
      </c>
    </row>
    <row r="2575" spans="1:27">
      <c r="A2575">
        <v>4099</v>
      </c>
      <c r="B2575" t="s">
        <v>4402</v>
      </c>
      <c r="C2575" t="s">
        <v>297</v>
      </c>
      <c r="D2575">
        <v>21</v>
      </c>
      <c r="E2575">
        <v>27</v>
      </c>
      <c r="F2575">
        <v>40.057704141599999</v>
      </c>
      <c r="G2575">
        <v>27</v>
      </c>
      <c r="H2575">
        <v>36</v>
      </c>
      <c r="I2575">
        <v>30.939965568000002</v>
      </c>
      <c r="J2575">
        <f>(D2575+E2575/60+F2575/3600)*15</f>
        <v>321.91690710059004</v>
      </c>
      <c r="K2575">
        <f>IF(G2575&lt;0, G2575-H2575/60-I2575/3600, G2575+H2575/60+I2575/3600)</f>
        <v>27.608594434880001</v>
      </c>
      <c r="L2575">
        <v>41.335999999999999</v>
      </c>
      <c r="M2575">
        <v>20.922999999999998</v>
      </c>
      <c r="N2575">
        <v>16.920000000000002</v>
      </c>
      <c r="O2575" t="s">
        <v>9341</v>
      </c>
      <c r="P2575">
        <v>5.4210000000000003</v>
      </c>
      <c r="Q2575">
        <v>5.3789999999999996</v>
      </c>
      <c r="R2575" t="s">
        <v>9341</v>
      </c>
      <c r="S2575">
        <v>5.38</v>
      </c>
      <c r="T2575" t="s">
        <v>9341</v>
      </c>
      <c r="U2575" t="s">
        <v>10614</v>
      </c>
      <c r="V2575" t="str">
        <f>LEFT($U2575,2)</f>
        <v>A1</v>
      </c>
      <c r="W2575" s="3">
        <f>_xlfn.XLOOKUP(V2575,$AC$2:$AC$43,$AD$2:$AD$43,"none")</f>
        <v>0.02</v>
      </c>
      <c r="X2575" s="3">
        <f>IF(ISNUMBER($W2575), 4600 * (1 / (0.92 * $W2575 + 1.7) + 1 / (0.92 * $W2575 + 0.62)),"none")</f>
        <v>9882.4225367888994</v>
      </c>
      <c r="Y2575" s="8">
        <f>IF(ISNUMBER($X2575), _xlfn.XLOOKUP($X2575,Sheet3!$A$2:$A$392,Sheet3!$B$2:$B$392,"none", 1,1), $AF$2)</f>
        <v>0.63239999999999996</v>
      </c>
      <c r="Z2575" s="8">
        <f>IF(ISNUMBER($X2575), _xlfn.XLOOKUP($X2575,Sheet3!$A$2:$A$392,Sheet3!$C$2:$C$392,"none", 1,1), $AF$2)</f>
        <v>0.70809999999999995</v>
      </c>
      <c r="AA2575" s="8">
        <f>IF(ISNUMBER($X2575), _xlfn.XLOOKUP($X2575,Sheet3!$A$2:$A$392,Sheet3!$D$2:$D$392,"none", 1,1), $AF$2)</f>
        <v>1</v>
      </c>
    </row>
    <row r="2576" spans="1:27">
      <c r="A2576">
        <v>6975</v>
      </c>
      <c r="B2576" t="s">
        <v>7278</v>
      </c>
      <c r="C2576" t="s">
        <v>12</v>
      </c>
      <c r="D2576">
        <v>6</v>
      </c>
      <c r="E2576">
        <v>46</v>
      </c>
      <c r="F2576">
        <v>52.673278783199997</v>
      </c>
      <c r="G2576">
        <v>-51</v>
      </c>
      <c r="H2576">
        <v>15</v>
      </c>
      <c r="I2576">
        <v>56.404306511999998</v>
      </c>
      <c r="J2576">
        <f>(D2576+E2576/60+F2576/3600)*15</f>
        <v>101.71947199493</v>
      </c>
      <c r="K2576">
        <f>IF(G2576&lt;0, G2576-H2576/60-I2576/3600, G2576+H2576/60+I2576/3600)</f>
        <v>-51.265667862919997</v>
      </c>
      <c r="L2576">
        <v>-21.771000000000001</v>
      </c>
      <c r="M2576">
        <v>-89.51</v>
      </c>
      <c r="N2576">
        <v>3.52</v>
      </c>
      <c r="O2576" t="s">
        <v>9341</v>
      </c>
      <c r="P2576">
        <v>6.6769999999999996</v>
      </c>
      <c r="Q2576">
        <v>5.3789999999999996</v>
      </c>
      <c r="R2576" t="s">
        <v>9341</v>
      </c>
      <c r="S2576">
        <v>4.915</v>
      </c>
      <c r="T2576" t="s">
        <v>9341</v>
      </c>
      <c r="U2576" t="s">
        <v>11204</v>
      </c>
      <c r="V2576" t="str">
        <f>LEFT($U2576,2)</f>
        <v>K1</v>
      </c>
      <c r="W2576" s="3">
        <f>_xlfn.XLOOKUP(V2576,$AC$2:$AC$43,$AD$2:$AD$43,"none")</f>
        <v>0.86</v>
      </c>
      <c r="X2576" s="3">
        <f>IF(ISNUMBER($W2576), 4600 * (1 / (0.92 * $W2576 + 1.7) + 1 / (0.92 * $W2576 + 0.62)),"none")</f>
        <v>5106.1368670782376</v>
      </c>
      <c r="Y2576" s="8">
        <f>IF(ISNUMBER($X2576), _xlfn.XLOOKUP($X2576,Sheet3!$A$2:$A$392,Sheet3!$B$2:$B$392,"none", 1,1), $AF$2)</f>
        <v>1</v>
      </c>
      <c r="Z2576" s="8">
        <f>IF(ISNUMBER($X2576), _xlfn.XLOOKUP($X2576,Sheet3!$A$2:$A$392,Sheet3!$C$2:$C$392,"none", 1,1), $AF$2)</f>
        <v>0.82210000000000005</v>
      </c>
      <c r="AA2576" s="8">
        <f>IF(ISNUMBER($X2576), _xlfn.XLOOKUP($X2576,Sheet3!$A$2:$A$392,Sheet3!$D$2:$D$392,"none", 1,1), $AF$2)</f>
        <v>0.65410000000000001</v>
      </c>
    </row>
    <row r="2577" spans="1:27">
      <c r="A2577">
        <v>115</v>
      </c>
      <c r="B2577" t="s">
        <v>413</v>
      </c>
      <c r="C2577" t="s">
        <v>19</v>
      </c>
      <c r="D2577">
        <v>21</v>
      </c>
      <c r="E2577">
        <v>36</v>
      </c>
      <c r="F2577">
        <v>2.4961902</v>
      </c>
      <c r="G2577">
        <v>45</v>
      </c>
      <c r="H2577">
        <v>22</v>
      </c>
      <c r="I2577">
        <v>28.529170000000001</v>
      </c>
      <c r="J2577">
        <f>(D2577+E2577/60+F2577/3600)*15</f>
        <v>324.01040079250004</v>
      </c>
      <c r="K2577">
        <f>IF(G2577&lt;0, G2577-H2577/60-I2577/3600, G2577+H2577/60+I2577/3600)</f>
        <v>45.37459143611111</v>
      </c>
      <c r="L2577">
        <v>65.17</v>
      </c>
      <c r="M2577">
        <v>1.74</v>
      </c>
      <c r="N2577">
        <v>5.72</v>
      </c>
      <c r="O2577">
        <v>8.2100000000000009</v>
      </c>
      <c r="P2577">
        <v>6.97</v>
      </c>
      <c r="Q2577">
        <v>5.38</v>
      </c>
      <c r="R2577">
        <v>3.03</v>
      </c>
      <c r="S2577">
        <v>6.7450000000000001</v>
      </c>
      <c r="T2577">
        <v>0.89</v>
      </c>
      <c r="U2577" t="s">
        <v>9431</v>
      </c>
      <c r="V2577" t="str">
        <f>LEFT($U2577,2)</f>
        <v>M4</v>
      </c>
      <c r="W2577" s="3">
        <f>_xlfn.XLOOKUP(V2577,$AC$2:$AC$43,$AD$2:$AD$43,"none")</f>
        <v>1.52</v>
      </c>
      <c r="X2577" s="3">
        <f>IF(ISNUMBER($W2577), 4600 * (1 / (0.92 * $W2577 + 1.7) + 1 / (0.92 * $W2577 + 0.62)),"none")</f>
        <v>3763.6701294642344</v>
      </c>
      <c r="Y2577" s="8">
        <f>IF(ISNUMBER($X2577), _xlfn.XLOOKUP($X2577,Sheet3!$A$2:$A$392,Sheet3!$B$2:$B$392,"none", 1,1), $AF$2)</f>
        <v>1</v>
      </c>
      <c r="Z2577" s="8">
        <f>IF(ISNUMBER($X2577), _xlfn.XLOOKUP($X2577,Sheet3!$A$2:$A$392,Sheet3!$C$2:$C$392,"none", 1,1), $AF$2)</f>
        <v>0.63180000000000003</v>
      </c>
      <c r="AA2577" s="8">
        <f>IF(ISNUMBER($X2577), _xlfn.XLOOKUP($X2577,Sheet3!$A$2:$A$392,Sheet3!$D$2:$D$392,"none", 1,1), $AF$2)</f>
        <v>0.31119999999999998</v>
      </c>
    </row>
    <row r="2578" spans="1:27">
      <c r="A2578">
        <v>665</v>
      </c>
      <c r="B2578" t="s">
        <v>965</v>
      </c>
      <c r="C2578" t="s">
        <v>297</v>
      </c>
      <c r="D2578">
        <v>19</v>
      </c>
      <c r="E2578">
        <v>4</v>
      </c>
      <c r="F2578">
        <v>55.165440194399999</v>
      </c>
      <c r="G2578">
        <v>53</v>
      </c>
      <c r="H2578">
        <v>23</v>
      </c>
      <c r="I2578">
        <v>47.960875608000002</v>
      </c>
      <c r="J2578">
        <f>(D2578+E2578/60+F2578/3600)*15</f>
        <v>286.22985600081</v>
      </c>
      <c r="K2578">
        <f>IF(G2578&lt;0, G2578-H2578/60-I2578/3600, G2578+H2578/60+I2578/3600)</f>
        <v>53.396655798780003</v>
      </c>
      <c r="L2578">
        <v>-3.9470000000000001</v>
      </c>
      <c r="M2578">
        <v>21.402000000000001</v>
      </c>
      <c r="N2578">
        <v>9.08</v>
      </c>
      <c r="O2578" t="s">
        <v>9341</v>
      </c>
      <c r="P2578">
        <v>5.37</v>
      </c>
      <c r="Q2578">
        <v>5.38</v>
      </c>
      <c r="R2578" t="s">
        <v>9341</v>
      </c>
      <c r="S2578">
        <v>5.3940000000000001</v>
      </c>
      <c r="T2578" t="s">
        <v>9341</v>
      </c>
      <c r="U2578" t="s">
        <v>9589</v>
      </c>
      <c r="V2578" t="str">
        <f>LEFT($U2578,2)</f>
        <v>A0</v>
      </c>
      <c r="W2578" s="3">
        <f>_xlfn.XLOOKUP(V2578,$AC$2:$AC$43,$AD$2:$AD$43,"none")</f>
        <v>-0.01</v>
      </c>
      <c r="X2578" s="3">
        <f>IF(ISNUMBER($W2578), 4600 * (1 / (0.92 * $W2578 + 1.7) + 1 / (0.92 * $W2578 + 0.62)),"none")</f>
        <v>10251.712375722911</v>
      </c>
      <c r="Y2578" s="8">
        <f>IF(ISNUMBER($X2578), _xlfn.XLOOKUP($X2578,Sheet3!$A$2:$A$392,Sheet3!$B$2:$B$392,"none", 1,1), $AF$2)</f>
        <v>0.6109</v>
      </c>
      <c r="Z2578" s="8">
        <f>IF(ISNUMBER($X2578), _xlfn.XLOOKUP($X2578,Sheet3!$A$2:$A$392,Sheet3!$C$2:$C$392,"none", 1,1), $AF$2)</f>
        <v>0.69189999999999996</v>
      </c>
      <c r="AA2578" s="8">
        <f>IF(ISNUMBER($X2578), _xlfn.XLOOKUP($X2578,Sheet3!$A$2:$A$392,Sheet3!$D$2:$D$392,"none", 1,1), $AF$2)</f>
        <v>1</v>
      </c>
    </row>
    <row r="2579" spans="1:27">
      <c r="A2579">
        <v>742</v>
      </c>
      <c r="B2579" t="s">
        <v>1042</v>
      </c>
      <c r="C2579" t="s">
        <v>313</v>
      </c>
      <c r="D2579">
        <v>18</v>
      </c>
      <c r="E2579">
        <v>33</v>
      </c>
      <c r="F2579">
        <v>56.69453</v>
      </c>
      <c r="G2579">
        <v>52</v>
      </c>
      <c r="H2579">
        <v>21</v>
      </c>
      <c r="I2579">
        <v>12.656700000000001</v>
      </c>
      <c r="J2579">
        <f>(D2579+E2579/60+F2579/3600)*15</f>
        <v>278.48622720833333</v>
      </c>
      <c r="K2579">
        <f>IF(G2579&lt;0, G2579-H2579/60-I2579/3600, G2579+H2579/60+I2579/3600)</f>
        <v>52.35351575</v>
      </c>
      <c r="L2579">
        <v>-4.1900000000000004</v>
      </c>
      <c r="M2579">
        <v>2.61</v>
      </c>
      <c r="N2579">
        <v>5.1100000000000003</v>
      </c>
      <c r="O2579" t="s">
        <v>9341</v>
      </c>
      <c r="P2579">
        <v>6.47</v>
      </c>
      <c r="Q2579">
        <v>5.38</v>
      </c>
      <c r="R2579" t="s">
        <v>9341</v>
      </c>
      <c r="S2579" t="s">
        <v>9341</v>
      </c>
      <c r="T2579" t="s">
        <v>9341</v>
      </c>
      <c r="U2579" t="s">
        <v>9403</v>
      </c>
      <c r="V2579" t="str">
        <f>LEFT($U2579,2)</f>
        <v>K0</v>
      </c>
      <c r="W2579" s="3">
        <f>_xlfn.XLOOKUP(V2579,$AC$2:$AC$43,$AD$2:$AD$43,"none")</f>
        <v>0.81</v>
      </c>
      <c r="X2579" s="3">
        <f>IF(ISNUMBER($W2579), 4600 * (1 / (0.92 * $W2579 + 1.7) + 1 / (0.92 * $W2579 + 0.62)),"none")</f>
        <v>5250.7063834266155</v>
      </c>
      <c r="Y2579" s="8">
        <f>IF(ISNUMBER($X2579), _xlfn.XLOOKUP($X2579,Sheet3!$A$2:$A$392,Sheet3!$B$2:$B$392,"none", 1,1), $AF$2)</f>
        <v>1</v>
      </c>
      <c r="Z2579" s="8">
        <f>IF(ISNUMBER($X2579), _xlfn.XLOOKUP($X2579,Sheet3!$A$2:$A$392,Sheet3!$C$2:$C$392,"none", 1,1), $AF$2)</f>
        <v>0.83299999999999996</v>
      </c>
      <c r="AA2579" s="8">
        <f>IF(ISNUMBER($X2579), _xlfn.XLOOKUP($X2579,Sheet3!$A$2:$A$392,Sheet3!$D$2:$D$392,"none", 1,1), $AF$2)</f>
        <v>0.67869999999999997</v>
      </c>
    </row>
    <row r="2580" spans="1:27">
      <c r="A2580">
        <v>982</v>
      </c>
      <c r="B2580" t="s">
        <v>1283</v>
      </c>
      <c r="C2580" t="s">
        <v>313</v>
      </c>
      <c r="D2580">
        <v>6</v>
      </c>
      <c r="E2580">
        <v>53</v>
      </c>
      <c r="F2580">
        <v>5.0484584999999997</v>
      </c>
      <c r="G2580">
        <v>59</v>
      </c>
      <c r="H2580">
        <v>26</v>
      </c>
      <c r="I2580">
        <v>54.751888999999998</v>
      </c>
      <c r="J2580">
        <f>(D2580+E2580/60+F2580/3600)*15</f>
        <v>103.27103524374999</v>
      </c>
      <c r="K2580">
        <f>IF(G2580&lt;0, G2580-H2580/60-I2580/3600, G2580+H2580/60+I2580/3600)</f>
        <v>59.448542191388889</v>
      </c>
      <c r="L2580">
        <v>-11.94</v>
      </c>
      <c r="M2580">
        <v>-46.32</v>
      </c>
      <c r="N2580">
        <v>6.7</v>
      </c>
      <c r="O2580" t="s">
        <v>9341</v>
      </c>
      <c r="P2580">
        <v>6.03</v>
      </c>
      <c r="Q2580">
        <v>5.38</v>
      </c>
      <c r="R2580" t="s">
        <v>9341</v>
      </c>
      <c r="S2580">
        <v>5.218</v>
      </c>
      <c r="T2580" t="s">
        <v>9341</v>
      </c>
      <c r="U2580" t="s">
        <v>9379</v>
      </c>
      <c r="V2580" t="str">
        <f>LEFT($U2580,2)</f>
        <v>G8</v>
      </c>
      <c r="W2580" s="3">
        <f>_xlfn.XLOOKUP(V2580,$AC$2:$AC$43,$AD$2:$AD$43,"none")</f>
        <v>0.74</v>
      </c>
      <c r="X2580" s="3">
        <f>IF(ISNUMBER($W2580), 4600 * (1 / (0.92 * $W2580 + 1.7) + 1 / (0.92 * $W2580 + 0.62)),"none")</f>
        <v>5468.4090187676065</v>
      </c>
      <c r="Y2580" s="8">
        <f>IF(ISNUMBER($X2580), _xlfn.XLOOKUP($X2580,Sheet3!$A$2:$A$392,Sheet3!$B$2:$B$392,"none", 1,1), $AF$2)</f>
        <v>1</v>
      </c>
      <c r="Z2580" s="8">
        <f>IF(ISNUMBER($X2580), _xlfn.XLOOKUP($X2580,Sheet3!$A$2:$A$392,Sheet3!$C$2:$C$392,"none", 1,1), $AF$2)</f>
        <v>0.85409999999999997</v>
      </c>
      <c r="AA2580" s="8">
        <f>IF(ISNUMBER($X2580), _xlfn.XLOOKUP($X2580,Sheet3!$A$2:$A$392,Sheet3!$D$2:$D$392,"none", 1,1), $AF$2)</f>
        <v>0.72770000000000001</v>
      </c>
    </row>
    <row r="2581" spans="1:27">
      <c r="A2581">
        <v>1234</v>
      </c>
      <c r="B2581" t="s">
        <v>1535</v>
      </c>
      <c r="C2581" t="s">
        <v>12</v>
      </c>
      <c r="D2581">
        <v>15</v>
      </c>
      <c r="E2581">
        <v>54</v>
      </c>
      <c r="F2581">
        <v>37.849722890400002</v>
      </c>
      <c r="G2581">
        <v>43</v>
      </c>
      <c r="H2581">
        <v>8</v>
      </c>
      <c r="I2581">
        <v>18.830085396000001</v>
      </c>
      <c r="J2581">
        <f>(D2581+E2581/60+F2581/3600)*15</f>
        <v>238.65770717871001</v>
      </c>
      <c r="K2581">
        <f>IF(G2581&lt;0, G2581-H2581/60-I2581/3600, G2581+H2581/60+I2581/3600)</f>
        <v>43.138563912609996</v>
      </c>
      <c r="L2581">
        <v>-33.601999999999997</v>
      </c>
      <c r="M2581">
        <v>65.167000000000002</v>
      </c>
      <c r="N2581">
        <v>4.3499999999999996</v>
      </c>
      <c r="O2581">
        <v>8.98</v>
      </c>
      <c r="P2581">
        <v>7.02</v>
      </c>
      <c r="Q2581">
        <v>5.38</v>
      </c>
      <c r="R2581">
        <v>3.9</v>
      </c>
      <c r="S2581">
        <v>4.4160000000000004</v>
      </c>
      <c r="T2581">
        <v>2.65</v>
      </c>
      <c r="U2581" t="s">
        <v>9843</v>
      </c>
      <c r="V2581" t="str">
        <f>LEFT($U2581,2)</f>
        <v>M3</v>
      </c>
      <c r="W2581" s="3">
        <f>_xlfn.XLOOKUP(V2581,$AC$2:$AC$43,$AD$2:$AD$43,"none")</f>
        <v>1.5</v>
      </c>
      <c r="X2581" s="3">
        <f>IF(ISNUMBER($W2581), 4600 * (1 / (0.92 * $W2581 + 1.7) + 1 / (0.92 * $W2581 + 0.62)),"none")</f>
        <v>3793.5064935064934</v>
      </c>
      <c r="Y2581" s="8">
        <f>IF(ISNUMBER($X2581), _xlfn.XLOOKUP($X2581,Sheet3!$A$2:$A$392,Sheet3!$B$2:$B$392,"none", 1,1), $AF$2)</f>
        <v>1</v>
      </c>
      <c r="Z2581" s="8">
        <f>IF(ISNUMBER($X2581), _xlfn.XLOOKUP($X2581,Sheet3!$A$2:$A$392,Sheet3!$C$2:$C$392,"none", 1,1), $AF$2)</f>
        <v>0.63180000000000003</v>
      </c>
      <c r="AA2581" s="8">
        <f>IF(ISNUMBER($X2581), _xlfn.XLOOKUP($X2581,Sheet3!$A$2:$A$392,Sheet3!$D$2:$D$392,"none", 1,1), $AF$2)</f>
        <v>0.31119999999999998</v>
      </c>
    </row>
    <row r="2582" spans="1:27">
      <c r="A2582">
        <v>1617</v>
      </c>
      <c r="B2582" t="s">
        <v>1918</v>
      </c>
      <c r="C2582" t="s">
        <v>38</v>
      </c>
      <c r="D2582">
        <v>4</v>
      </c>
      <c r="E2582">
        <v>2</v>
      </c>
      <c r="F2582">
        <v>36.744271951199998</v>
      </c>
      <c r="G2582">
        <v>0</v>
      </c>
      <c r="H2582">
        <v>16</v>
      </c>
      <c r="I2582">
        <v>8.1199211519999999</v>
      </c>
      <c r="J2582">
        <f>(D2582+E2582/60+F2582/3600)*15</f>
        <v>60.653101133129994</v>
      </c>
      <c r="K2582">
        <f>IF(G2582&lt;0, G2582-H2582/60-I2582/3600, G2582+H2582/60+I2582/3600)</f>
        <v>0.26892220031999997</v>
      </c>
      <c r="L2582">
        <v>150.02699999999999</v>
      </c>
      <c r="M2582">
        <v>-251.589</v>
      </c>
      <c r="N2582">
        <v>53.46</v>
      </c>
      <c r="O2582" t="s">
        <v>9341</v>
      </c>
      <c r="P2582">
        <v>5.88</v>
      </c>
      <c r="Q2582">
        <v>5.38</v>
      </c>
      <c r="R2582" t="s">
        <v>9341</v>
      </c>
      <c r="S2582">
        <v>5.2480000000000002</v>
      </c>
      <c r="T2582" t="s">
        <v>9341</v>
      </c>
      <c r="U2582" t="s">
        <v>9377</v>
      </c>
      <c r="V2582" t="str">
        <f>LEFT($U2582,2)</f>
        <v>F7</v>
      </c>
      <c r="W2582" s="3" t="str">
        <f>_xlfn.XLOOKUP(V2582,$AC$2:$AC$43,$AD$2:$AD$43,"none")</f>
        <v>none</v>
      </c>
      <c r="X2582" s="3" t="str">
        <f>IF(ISNUMBER($W2582), 4600 * (1 / (0.92 * $W2582 + 1.7) + 1 / (0.92 * $W2582 + 0.62)),"none")</f>
        <v>none</v>
      </c>
      <c r="Y2582" s="8">
        <f>IF(ISNUMBER($X2582), _xlfn.XLOOKUP($X2582,Sheet3!$A$2:$A$392,Sheet3!$B$2:$B$392,"none", 1,1), $AF$2)</f>
        <v>0.8</v>
      </c>
      <c r="Z2582" s="8">
        <f>IF(ISNUMBER($X2582), _xlfn.XLOOKUP($X2582,Sheet3!$A$2:$A$392,Sheet3!$C$2:$C$392,"none", 1,1), $AF$2)</f>
        <v>0.8</v>
      </c>
      <c r="AA2582" s="8">
        <f>IF(ISNUMBER($X2582), _xlfn.XLOOKUP($X2582,Sheet3!$A$2:$A$392,Sheet3!$D$2:$D$392,"none", 1,1), $AF$2)</f>
        <v>0.8</v>
      </c>
    </row>
    <row r="2583" spans="1:27">
      <c r="A2583">
        <v>1724</v>
      </c>
      <c r="B2583" t="s">
        <v>2025</v>
      </c>
      <c r="C2583" t="s">
        <v>297</v>
      </c>
      <c r="D2583">
        <v>4</v>
      </c>
      <c r="E2583">
        <v>20</v>
      </c>
      <c r="F2583">
        <v>39.013068319200002</v>
      </c>
      <c r="G2583">
        <v>-20</v>
      </c>
      <c r="H2583">
        <v>38</v>
      </c>
      <c r="I2583">
        <v>22.641114047999999</v>
      </c>
      <c r="J2583">
        <f>(D2583+E2583/60+F2583/3600)*15</f>
        <v>65.162554451329996</v>
      </c>
      <c r="K2583">
        <f>IF(G2583&lt;0, G2583-H2583/60-I2583/3600, G2583+H2583/60+I2583/3600)</f>
        <v>-20.639622531680001</v>
      </c>
      <c r="L2583">
        <v>25.67</v>
      </c>
      <c r="M2583">
        <v>-9.7059999999999995</v>
      </c>
      <c r="N2583">
        <v>7.48</v>
      </c>
      <c r="O2583" t="s">
        <v>9341</v>
      </c>
      <c r="P2583">
        <v>5.36</v>
      </c>
      <c r="Q2583">
        <v>5.38</v>
      </c>
      <c r="R2583" t="s">
        <v>9341</v>
      </c>
      <c r="S2583">
        <v>5.3650000000000002</v>
      </c>
      <c r="T2583" t="s">
        <v>9341</v>
      </c>
      <c r="U2583" t="s">
        <v>9394</v>
      </c>
      <c r="V2583" t="str">
        <f>LEFT($U2583,2)</f>
        <v>A0</v>
      </c>
      <c r="W2583" s="3">
        <f>_xlfn.XLOOKUP(V2583,$AC$2:$AC$43,$AD$2:$AD$43,"none")</f>
        <v>-0.01</v>
      </c>
      <c r="X2583" s="3">
        <f>IF(ISNUMBER($W2583), 4600 * (1 / (0.92 * $W2583 + 1.7) + 1 / (0.92 * $W2583 + 0.62)),"none")</f>
        <v>10251.712375722911</v>
      </c>
      <c r="Y2583" s="8">
        <f>IF(ISNUMBER($X2583), _xlfn.XLOOKUP($X2583,Sheet3!$A$2:$A$392,Sheet3!$B$2:$B$392,"none", 1,1), $AF$2)</f>
        <v>0.6109</v>
      </c>
      <c r="Z2583" s="8">
        <f>IF(ISNUMBER($X2583), _xlfn.XLOOKUP($X2583,Sheet3!$A$2:$A$392,Sheet3!$C$2:$C$392,"none", 1,1), $AF$2)</f>
        <v>0.69189999999999996</v>
      </c>
      <c r="AA2583" s="8">
        <f>IF(ISNUMBER($X2583), _xlfn.XLOOKUP($X2583,Sheet3!$A$2:$A$392,Sheet3!$D$2:$D$392,"none", 1,1), $AF$2)</f>
        <v>1</v>
      </c>
    </row>
    <row r="2584" spans="1:27">
      <c r="A2584">
        <v>2024</v>
      </c>
      <c r="B2584" t="s">
        <v>2325</v>
      </c>
      <c r="C2584" t="s">
        <v>297</v>
      </c>
      <c r="D2584">
        <v>5</v>
      </c>
      <c r="E2584">
        <v>35</v>
      </c>
      <c r="F2584">
        <v>27.1304728</v>
      </c>
      <c r="G2584">
        <v>24</v>
      </c>
      <c r="H2584">
        <v>2</v>
      </c>
      <c r="I2584">
        <v>22.524668999999999</v>
      </c>
      <c r="J2584">
        <f>(D2584+E2584/60+F2584/3600)*15</f>
        <v>83.86304363666666</v>
      </c>
      <c r="K2584">
        <f>IF(G2584&lt;0, G2584-H2584/60-I2584/3600, G2584+H2584/60+I2584/3600)</f>
        <v>24.039590185833337</v>
      </c>
      <c r="L2584">
        <v>15.52</v>
      </c>
      <c r="M2584">
        <v>-19.670000000000002</v>
      </c>
      <c r="N2584">
        <v>5.9</v>
      </c>
      <c r="O2584">
        <v>4.67</v>
      </c>
      <c r="P2584">
        <v>5.29</v>
      </c>
      <c r="Q2584">
        <v>5.38</v>
      </c>
      <c r="R2584" t="s">
        <v>9341</v>
      </c>
      <c r="S2584">
        <v>5.3179999999999996</v>
      </c>
      <c r="T2584" t="s">
        <v>9341</v>
      </c>
      <c r="U2584" t="s">
        <v>9563</v>
      </c>
      <c r="V2584" t="str">
        <f>LEFT($U2584,2)</f>
        <v>B2</v>
      </c>
      <c r="W2584" s="3">
        <f>_xlfn.XLOOKUP(V2584,$AC$2:$AC$43,$AD$2:$AD$43,"none")</f>
        <v>-0.24</v>
      </c>
      <c r="X2584" s="3">
        <f>IF(ISNUMBER($W2584), 4600 * (1 / (0.92 * $W2584 + 1.7) + 1 / (0.92 * $W2584 + 0.62)),"none")</f>
        <v>14632.835167360139</v>
      </c>
      <c r="Y2584" s="8">
        <f>IF(ISNUMBER($X2584), _xlfn.XLOOKUP($X2584,Sheet3!$A$2:$A$392,Sheet3!$B$2:$B$392,"none", 1,1), $AF$2)</f>
        <v>0.47989999999999999</v>
      </c>
      <c r="Z2584" s="8">
        <f>IF(ISNUMBER($X2584), _xlfn.XLOOKUP($X2584,Sheet3!$A$2:$A$392,Sheet3!$C$2:$C$392,"none", 1,1), $AF$2)</f>
        <v>0.58679999999999999</v>
      </c>
      <c r="AA2584" s="8">
        <f>IF(ISNUMBER($X2584), _xlfn.XLOOKUP($X2584,Sheet3!$A$2:$A$392,Sheet3!$D$2:$D$392,"none", 1,1), $AF$2)</f>
        <v>1</v>
      </c>
    </row>
    <row r="2585" spans="1:27">
      <c r="A2585">
        <v>3898</v>
      </c>
      <c r="B2585" t="s">
        <v>4201</v>
      </c>
      <c r="C2585" t="s">
        <v>19</v>
      </c>
      <c r="D2585">
        <v>0</v>
      </c>
      <c r="E2585">
        <v>46</v>
      </c>
      <c r="F2585">
        <v>32.951849959199997</v>
      </c>
      <c r="G2585">
        <v>15</v>
      </c>
      <c r="H2585">
        <v>28</v>
      </c>
      <c r="I2585">
        <v>31.832465664000001</v>
      </c>
      <c r="J2585">
        <f>(D2585+E2585/60+F2585/3600)*15</f>
        <v>11.63729937483</v>
      </c>
      <c r="K2585">
        <f>IF(G2585&lt;0, G2585-H2585/60-I2585/3600, G2585+H2585/60+I2585/3600)</f>
        <v>15.47550901824</v>
      </c>
      <c r="L2585">
        <v>-26.456</v>
      </c>
      <c r="M2585">
        <v>-49.74</v>
      </c>
      <c r="N2585">
        <v>4.57</v>
      </c>
      <c r="O2585">
        <v>8.7899999999999991</v>
      </c>
      <c r="P2585">
        <v>7.03</v>
      </c>
      <c r="Q2585">
        <v>5.38</v>
      </c>
      <c r="R2585" t="s">
        <v>9341</v>
      </c>
      <c r="S2585">
        <v>4.1989999999999998</v>
      </c>
      <c r="T2585" t="s">
        <v>9341</v>
      </c>
      <c r="U2585" t="s">
        <v>9396</v>
      </c>
      <c r="V2585" t="str">
        <f>LEFT($U2585,2)</f>
        <v>M4</v>
      </c>
      <c r="W2585" s="3">
        <f>_xlfn.XLOOKUP(V2585,$AC$2:$AC$43,$AD$2:$AD$43,"none")</f>
        <v>1.52</v>
      </c>
      <c r="X2585" s="3">
        <f>IF(ISNUMBER($W2585), 4600 * (1 / (0.92 * $W2585 + 1.7) + 1 / (0.92 * $W2585 + 0.62)),"none")</f>
        <v>3763.6701294642344</v>
      </c>
      <c r="Y2585" s="8">
        <f>IF(ISNUMBER($X2585), _xlfn.XLOOKUP($X2585,Sheet3!$A$2:$A$392,Sheet3!$B$2:$B$392,"none", 1,1), $AF$2)</f>
        <v>1</v>
      </c>
      <c r="Z2585" s="8">
        <f>IF(ISNUMBER($X2585), _xlfn.XLOOKUP($X2585,Sheet3!$A$2:$A$392,Sheet3!$C$2:$C$392,"none", 1,1), $AF$2)</f>
        <v>0.63180000000000003</v>
      </c>
      <c r="AA2585" s="8">
        <f>IF(ISNUMBER($X2585), _xlfn.XLOOKUP($X2585,Sheet3!$A$2:$A$392,Sheet3!$D$2:$D$392,"none", 1,1), $AF$2)</f>
        <v>0.31119999999999998</v>
      </c>
    </row>
    <row r="2586" spans="1:27">
      <c r="A2586">
        <v>4552</v>
      </c>
      <c r="B2586" t="s">
        <v>4855</v>
      </c>
      <c r="C2586" t="s">
        <v>668</v>
      </c>
      <c r="D2586">
        <v>10</v>
      </c>
      <c r="E2586">
        <v>35</v>
      </c>
      <c r="F2586">
        <v>12.851014747200001</v>
      </c>
      <c r="G2586">
        <v>-39</v>
      </c>
      <c r="H2586">
        <v>33</v>
      </c>
      <c r="I2586">
        <v>45.324020447999999</v>
      </c>
      <c r="J2586">
        <f>(D2586+E2586/60+F2586/3600)*15</f>
        <v>158.80354589478</v>
      </c>
      <c r="K2586">
        <f>IF(G2586&lt;0, G2586-H2586/60-I2586/3600, G2586+H2586/60+I2586/3600)</f>
        <v>-39.562590005680001</v>
      </c>
      <c r="L2586">
        <v>-31.504000000000001</v>
      </c>
      <c r="M2586">
        <v>2.6190000000000002</v>
      </c>
      <c r="N2586">
        <v>3.62</v>
      </c>
      <c r="O2586">
        <v>15.32</v>
      </c>
      <c r="P2586">
        <v>8.2200000000000006</v>
      </c>
      <c r="Q2586">
        <v>5.38</v>
      </c>
      <c r="R2586">
        <v>3.18</v>
      </c>
      <c r="S2586">
        <v>4.1879999999999997</v>
      </c>
      <c r="T2586">
        <v>1.86</v>
      </c>
      <c r="U2586" t="s">
        <v>10703</v>
      </c>
      <c r="V2586" t="str">
        <f>LEFT($U2586,2)</f>
        <v>C-</v>
      </c>
      <c r="W2586" s="3" t="str">
        <f>_xlfn.XLOOKUP(V2586,$AC$2:$AC$43,$AD$2:$AD$43,"none")</f>
        <v>none</v>
      </c>
      <c r="X2586" s="3" t="str">
        <f>IF(ISNUMBER($W2586), 4600 * (1 / (0.92 * $W2586 + 1.7) + 1 / (0.92 * $W2586 + 0.62)),"none")</f>
        <v>none</v>
      </c>
      <c r="Y2586" s="8">
        <f>IF(ISNUMBER($X2586), _xlfn.XLOOKUP($X2586,Sheet3!$A$2:$A$392,Sheet3!$B$2:$B$392,"none", 1,1), $AF$2)</f>
        <v>0.8</v>
      </c>
      <c r="Z2586" s="8">
        <f>IF(ISNUMBER($X2586), _xlfn.XLOOKUP($X2586,Sheet3!$A$2:$A$392,Sheet3!$C$2:$C$392,"none", 1,1), $AF$2)</f>
        <v>0.8</v>
      </c>
      <c r="AA2586" s="8">
        <f>IF(ISNUMBER($X2586), _xlfn.XLOOKUP($X2586,Sheet3!$A$2:$A$392,Sheet3!$D$2:$D$392,"none", 1,1), $AF$2)</f>
        <v>0.8</v>
      </c>
    </row>
    <row r="2587" spans="1:27">
      <c r="A2587">
        <v>4835</v>
      </c>
      <c r="B2587" t="s">
        <v>5138</v>
      </c>
      <c r="C2587" t="s">
        <v>297</v>
      </c>
      <c r="D2587">
        <v>12</v>
      </c>
      <c r="E2587">
        <v>33</v>
      </c>
      <c r="F2587">
        <v>38.919490348799997</v>
      </c>
      <c r="G2587">
        <v>33</v>
      </c>
      <c r="H2587">
        <v>14</v>
      </c>
      <c r="I2587">
        <v>51.294567839999999</v>
      </c>
      <c r="J2587">
        <f>(D2587+E2587/60+F2587/3600)*15</f>
        <v>188.41216454312001</v>
      </c>
      <c r="K2587">
        <f>IF(G2587&lt;0, G2587-H2587/60-I2587/3600, G2587+H2587/60+I2587/3600)</f>
        <v>33.247581824400001</v>
      </c>
      <c r="L2587">
        <v>21.285</v>
      </c>
      <c r="M2587">
        <v>-31.766999999999999</v>
      </c>
      <c r="N2587">
        <v>11.09</v>
      </c>
      <c r="O2587" t="s">
        <v>9341</v>
      </c>
      <c r="P2587">
        <v>6.39</v>
      </c>
      <c r="Q2587">
        <v>5.38</v>
      </c>
      <c r="R2587" t="s">
        <v>9341</v>
      </c>
      <c r="S2587">
        <v>5.1449999999999996</v>
      </c>
      <c r="T2587" t="s">
        <v>9341</v>
      </c>
      <c r="U2587" t="s">
        <v>9403</v>
      </c>
      <c r="V2587" t="str">
        <f>LEFT($U2587,2)</f>
        <v>K0</v>
      </c>
      <c r="W2587" s="3">
        <f>_xlfn.XLOOKUP(V2587,$AC$2:$AC$43,$AD$2:$AD$43,"none")</f>
        <v>0.81</v>
      </c>
      <c r="X2587" s="3">
        <f>IF(ISNUMBER($W2587), 4600 * (1 / (0.92 * $W2587 + 1.7) + 1 / (0.92 * $W2587 + 0.62)),"none")</f>
        <v>5250.7063834266155</v>
      </c>
      <c r="Y2587" s="8">
        <f>IF(ISNUMBER($X2587), _xlfn.XLOOKUP($X2587,Sheet3!$A$2:$A$392,Sheet3!$B$2:$B$392,"none", 1,1), $AF$2)</f>
        <v>1</v>
      </c>
      <c r="Z2587" s="8">
        <f>IF(ISNUMBER($X2587), _xlfn.XLOOKUP($X2587,Sheet3!$A$2:$A$392,Sheet3!$C$2:$C$392,"none", 1,1), $AF$2)</f>
        <v>0.83299999999999996</v>
      </c>
      <c r="AA2587" s="8">
        <f>IF(ISNUMBER($X2587), _xlfn.XLOOKUP($X2587,Sheet3!$A$2:$A$392,Sheet3!$D$2:$D$392,"none", 1,1), $AF$2)</f>
        <v>0.67869999999999997</v>
      </c>
    </row>
    <row r="2588" spans="1:27">
      <c r="A2588">
        <v>5314</v>
      </c>
      <c r="B2588" t="s">
        <v>5617</v>
      </c>
      <c r="C2588" t="s">
        <v>297</v>
      </c>
      <c r="D2588">
        <v>17</v>
      </c>
      <c r="E2588">
        <v>18</v>
      </c>
      <c r="F2588">
        <v>48</v>
      </c>
      <c r="G2588">
        <v>-42</v>
      </c>
      <c r="H2588">
        <v>55</v>
      </c>
      <c r="I2588">
        <v>0</v>
      </c>
      <c r="J2588">
        <f>(D2588+E2588/60+F2588/3600)*15</f>
        <v>259.7</v>
      </c>
      <c r="K2588">
        <f>IF(G2588&lt;0, G2588-H2588/60-I2588/3600, G2588+H2588/60+I2588/3600)</f>
        <v>-42.916666666666664</v>
      </c>
      <c r="L2588" t="s">
        <v>9341</v>
      </c>
      <c r="M2588" t="s">
        <v>9341</v>
      </c>
      <c r="N2588" t="s">
        <v>9341</v>
      </c>
      <c r="O2588" t="s">
        <v>9341</v>
      </c>
      <c r="P2588" t="s">
        <v>9341</v>
      </c>
      <c r="Q2588">
        <v>5.38</v>
      </c>
      <c r="R2588" t="s">
        <v>9341</v>
      </c>
      <c r="S2588" t="s">
        <v>9341</v>
      </c>
      <c r="T2588" t="s">
        <v>9341</v>
      </c>
      <c r="U2588" t="s">
        <v>9341</v>
      </c>
      <c r="V2588" t="str">
        <f>LEFT($U2588,2)</f>
        <v>~</v>
      </c>
      <c r="W2588" s="3" t="str">
        <f>_xlfn.XLOOKUP(V2588,$AC$2:$AC$43,$AD$2:$AD$43,"none")</f>
        <v>none</v>
      </c>
      <c r="X2588" s="3" t="str">
        <f>IF(ISNUMBER($W2588), 4600 * (1 / (0.92 * $W2588 + 1.7) + 1 / (0.92 * $W2588 + 0.62)),"none")</f>
        <v>none</v>
      </c>
      <c r="Y2588" s="8">
        <f>IF(ISNUMBER($X2588), _xlfn.XLOOKUP($X2588,Sheet3!$A$2:$A$392,Sheet3!$B$2:$B$392,"none", 1,1), $AF$2)</f>
        <v>0.8</v>
      </c>
      <c r="Z2588" s="8">
        <f>IF(ISNUMBER($X2588), _xlfn.XLOOKUP($X2588,Sheet3!$A$2:$A$392,Sheet3!$C$2:$C$392,"none", 1,1), $AF$2)</f>
        <v>0.8</v>
      </c>
      <c r="AA2588" s="8">
        <f>IF(ISNUMBER($X2588), _xlfn.XLOOKUP($X2588,Sheet3!$A$2:$A$392,Sheet3!$D$2:$D$392,"none", 1,1), $AF$2)</f>
        <v>0.8</v>
      </c>
    </row>
    <row r="2589" spans="1:27">
      <c r="A2589">
        <v>5450</v>
      </c>
      <c r="B2589" t="s">
        <v>5753</v>
      </c>
      <c r="C2589" t="s">
        <v>17</v>
      </c>
      <c r="D2589">
        <v>18</v>
      </c>
      <c r="E2589">
        <v>56</v>
      </c>
      <c r="F2589">
        <v>40.485932762399997</v>
      </c>
      <c r="G2589">
        <v>-37</v>
      </c>
      <c r="H2589">
        <v>20</v>
      </c>
      <c r="I2589">
        <v>35.701261512000002</v>
      </c>
      <c r="J2589">
        <f>(D2589+E2589/60+F2589/3600)*15</f>
        <v>284.16869138650998</v>
      </c>
      <c r="K2589">
        <f>IF(G2589&lt;0, G2589-H2589/60-I2589/3600, G2589+H2589/60+I2589/3600)</f>
        <v>-37.34325035042</v>
      </c>
      <c r="L2589">
        <v>8.7469999999999999</v>
      </c>
      <c r="M2589">
        <v>-25.654</v>
      </c>
      <c r="N2589">
        <v>6.84</v>
      </c>
      <c r="O2589">
        <v>4.53</v>
      </c>
      <c r="P2589">
        <v>5.24</v>
      </c>
      <c r="Q2589">
        <v>5.38</v>
      </c>
      <c r="R2589" t="s">
        <v>9341</v>
      </c>
      <c r="S2589">
        <v>5.3209999999999997</v>
      </c>
      <c r="T2589" t="s">
        <v>9341</v>
      </c>
      <c r="U2589" t="s">
        <v>9436</v>
      </c>
      <c r="V2589" t="str">
        <f>LEFT($U2589,2)</f>
        <v>B3</v>
      </c>
      <c r="W2589" s="3">
        <f>_xlfn.XLOOKUP(V2589,$AC$2:$AC$43,$AD$2:$AD$43,"none")</f>
        <v>-0.2</v>
      </c>
      <c r="X2589" s="3">
        <f>IF(ISNUMBER($W2589), 4600 * (1 / (0.92 * $W2589 + 1.7) + 1 / (0.92 * $W2589 + 0.62)),"none")</f>
        <v>13584.75950715306</v>
      </c>
      <c r="Y2589" s="8">
        <f>IF(ISNUMBER($X2589), _xlfn.XLOOKUP($X2589,Sheet3!$A$2:$A$392,Sheet3!$B$2:$B$392,"none", 1,1), $AF$2)</f>
        <v>0.50129999999999997</v>
      </c>
      <c r="Z2589" s="8">
        <f>IF(ISNUMBER($X2589), _xlfn.XLOOKUP($X2589,Sheet3!$A$2:$A$392,Sheet3!$C$2:$C$392,"none", 1,1), $AF$2)</f>
        <v>0.60470000000000002</v>
      </c>
      <c r="AA2589" s="8">
        <f>IF(ISNUMBER($X2589), _xlfn.XLOOKUP($X2589,Sheet3!$A$2:$A$392,Sheet3!$D$2:$D$392,"none", 1,1), $AF$2)</f>
        <v>1</v>
      </c>
    </row>
    <row r="2590" spans="1:27">
      <c r="A2590">
        <v>5582</v>
      </c>
      <c r="B2590" t="s">
        <v>5885</v>
      </c>
      <c r="C2590" t="s">
        <v>12</v>
      </c>
      <c r="D2590">
        <v>16</v>
      </c>
      <c r="E2590">
        <v>8</v>
      </c>
      <c r="F2590">
        <v>7.5867113208000001</v>
      </c>
      <c r="G2590">
        <v>-26</v>
      </c>
      <c r="H2590">
        <v>19</v>
      </c>
      <c r="I2590">
        <v>36.051285792000002</v>
      </c>
      <c r="J2590">
        <f>(D2590+E2590/60+F2590/3600)*15</f>
        <v>242.03161129717</v>
      </c>
      <c r="K2590">
        <f>IF(G2590&lt;0, G2590-H2590/60-I2590/3600, G2590+H2590/60+I2590/3600)</f>
        <v>-26.326680912720001</v>
      </c>
      <c r="L2590">
        <v>99.858999999999995</v>
      </c>
      <c r="M2590">
        <v>-6.2290000000000001</v>
      </c>
      <c r="N2590">
        <v>6.45</v>
      </c>
      <c r="O2590">
        <v>9.0399999999999991</v>
      </c>
      <c r="P2590">
        <v>7.03</v>
      </c>
      <c r="Q2590">
        <v>5.38</v>
      </c>
      <c r="R2590" t="s">
        <v>9341</v>
      </c>
      <c r="S2590">
        <v>4.4219999999999997</v>
      </c>
      <c r="T2590" t="s">
        <v>9341</v>
      </c>
      <c r="U2590" t="s">
        <v>9517</v>
      </c>
      <c r="V2590" t="str">
        <f>LEFT($U2590,2)</f>
        <v>M2</v>
      </c>
      <c r="W2590" s="3">
        <f>_xlfn.XLOOKUP(V2590,$AC$2:$AC$43,$AD$2:$AD$43,"none")</f>
        <v>1.47</v>
      </c>
      <c r="X2590" s="3">
        <f>IF(ISNUMBER($W2590), 4600 * (1 / (0.92 * $W2590 + 1.7) + 1 / (0.92 * $W2590 + 0.62)),"none")</f>
        <v>3839.1950178350371</v>
      </c>
      <c r="Y2590" s="8">
        <f>IF(ISNUMBER($X2590), _xlfn.XLOOKUP($X2590,Sheet3!$A$2:$A$392,Sheet3!$B$2:$B$392,"none", 1,1), $AF$2)</f>
        <v>1</v>
      </c>
      <c r="Z2590" s="8">
        <f>IF(ISNUMBER($X2590), _xlfn.XLOOKUP($X2590,Sheet3!$A$2:$A$392,Sheet3!$C$2:$C$392,"none", 1,1), $AF$2)</f>
        <v>0.64800000000000002</v>
      </c>
      <c r="AA2590" s="8">
        <f>IF(ISNUMBER($X2590), _xlfn.XLOOKUP($X2590,Sheet3!$A$2:$A$392,Sheet3!$D$2:$D$392,"none", 1,1), $AF$2)</f>
        <v>0.33460000000000001</v>
      </c>
    </row>
    <row r="2591" spans="1:27">
      <c r="A2591">
        <v>5828</v>
      </c>
      <c r="B2591" t="s">
        <v>6131</v>
      </c>
      <c r="C2591" t="s">
        <v>297</v>
      </c>
      <c r="D2591">
        <v>20</v>
      </c>
      <c r="E2591">
        <v>39</v>
      </c>
      <c r="F2591">
        <v>16.322728000000001</v>
      </c>
      <c r="G2591">
        <v>-14</v>
      </c>
      <c r="H2591">
        <v>57</v>
      </c>
      <c r="I2591">
        <v>17.183019999999999</v>
      </c>
      <c r="J2591">
        <f>(D2591+E2591/60+F2591/3600)*15</f>
        <v>309.81801136666667</v>
      </c>
      <c r="K2591">
        <f>IF(G2591&lt;0, G2591-H2591/60-I2591/3600, G2591+H2591/60+I2591/3600)</f>
        <v>-14.95477306111111</v>
      </c>
      <c r="L2591">
        <v>1.9</v>
      </c>
      <c r="M2591">
        <v>-20.8</v>
      </c>
      <c r="N2591" t="s">
        <v>9341</v>
      </c>
      <c r="O2591" t="s">
        <v>9341</v>
      </c>
      <c r="P2591">
        <v>5.24</v>
      </c>
      <c r="Q2591">
        <v>5.38</v>
      </c>
      <c r="R2591" t="s">
        <v>9341</v>
      </c>
      <c r="S2591" t="s">
        <v>9341</v>
      </c>
      <c r="T2591" t="s">
        <v>9341</v>
      </c>
      <c r="U2591" t="s">
        <v>10203</v>
      </c>
      <c r="V2591" t="str">
        <f>LEFT($U2591,2)</f>
        <v>B4</v>
      </c>
      <c r="W2591" s="3">
        <f>_xlfn.XLOOKUP(V2591,$AC$2:$AC$43,$AD$2:$AD$43,"none")</f>
        <v>-0.18</v>
      </c>
      <c r="X2591" s="3">
        <f>IF(ISNUMBER($W2591), 4600 * (1 / (0.92 * $W2591 + 1.7) + 1 / (0.92 * $W2591 + 0.62)),"none")</f>
        <v>13121.153930884579</v>
      </c>
      <c r="Y2591" s="8">
        <f>IF(ISNUMBER($X2591), _xlfn.XLOOKUP($X2591,Sheet3!$A$2:$A$392,Sheet3!$B$2:$B$392,"none", 1,1), $AF$2)</f>
        <v>0.51039999999999996</v>
      </c>
      <c r="Z2591" s="8">
        <f>IF(ISNUMBER($X2591), _xlfn.XLOOKUP($X2591,Sheet3!$A$2:$A$392,Sheet3!$C$2:$C$392,"none", 1,1), $AF$2)</f>
        <v>0.61219999999999997</v>
      </c>
      <c r="AA2591" s="8">
        <f>IF(ISNUMBER($X2591), _xlfn.XLOOKUP($X2591,Sheet3!$A$2:$A$392,Sheet3!$D$2:$D$392,"none", 1,1), $AF$2)</f>
        <v>1</v>
      </c>
    </row>
    <row r="2592" spans="1:27">
      <c r="A2592">
        <v>6319</v>
      </c>
      <c r="B2592" t="s">
        <v>6622</v>
      </c>
      <c r="C2592" t="s">
        <v>12</v>
      </c>
      <c r="D2592">
        <v>20</v>
      </c>
      <c r="E2592">
        <v>33</v>
      </c>
      <c r="F2592">
        <v>57.041944751999999</v>
      </c>
      <c r="G2592">
        <v>13</v>
      </c>
      <c r="H2592">
        <v>1</v>
      </c>
      <c r="I2592">
        <v>37.933915620000001</v>
      </c>
      <c r="J2592">
        <f>(D2592+E2592/60+F2592/3600)*15</f>
        <v>308.48767476980004</v>
      </c>
      <c r="K2592">
        <f>IF(G2592&lt;0, G2592-H2592/60-I2592/3600, G2592+H2592/60+I2592/3600)</f>
        <v>13.027203865450002</v>
      </c>
      <c r="L2592">
        <v>69.653999999999996</v>
      </c>
      <c r="M2592">
        <v>39.707000000000001</v>
      </c>
      <c r="N2592">
        <v>18.14</v>
      </c>
      <c r="O2592" t="s">
        <v>9341</v>
      </c>
      <c r="P2592">
        <v>5.4530000000000003</v>
      </c>
      <c r="Q2592">
        <v>5.38</v>
      </c>
      <c r="R2592" t="s">
        <v>9341</v>
      </c>
      <c r="S2592">
        <v>5.38</v>
      </c>
      <c r="T2592" t="s">
        <v>9341</v>
      </c>
      <c r="U2592" t="s">
        <v>10612</v>
      </c>
      <c r="V2592" t="str">
        <f>LEFT($U2592,2)</f>
        <v>A3</v>
      </c>
      <c r="W2592" s="3">
        <f>_xlfn.XLOOKUP(V2592,$AC$2:$AC$43,$AD$2:$AD$43,"none")</f>
        <v>0.08</v>
      </c>
      <c r="X2592" s="3">
        <f>IF(ISNUMBER($W2592), 4600 * (1 / (0.92 * $W2592 + 1.7) + 1 / (0.92 * $W2592 + 0.62)),"none")</f>
        <v>9225.6595386701993</v>
      </c>
      <c r="Y2592" s="8">
        <f>IF(ISNUMBER($X2592), _xlfn.XLOOKUP($X2592,Sheet3!$A$2:$A$392,Sheet3!$B$2:$B$392,"none", 1,1), $AF$2)</f>
        <v>0.67030000000000001</v>
      </c>
      <c r="Z2592" s="8">
        <f>IF(ISNUMBER($X2592), _xlfn.XLOOKUP($X2592,Sheet3!$A$2:$A$392,Sheet3!$C$2:$C$392,"none", 1,1), $AF$2)</f>
        <v>0.73619999999999997</v>
      </c>
      <c r="AA2592" s="8">
        <f>IF(ISNUMBER($X2592), _xlfn.XLOOKUP($X2592,Sheet3!$A$2:$A$392,Sheet3!$D$2:$D$392,"none", 1,1), $AF$2)</f>
        <v>1</v>
      </c>
    </row>
    <row r="2593" spans="1:27">
      <c r="A2593">
        <v>6354</v>
      </c>
      <c r="B2593" t="s">
        <v>6657</v>
      </c>
      <c r="C2593" t="s">
        <v>15</v>
      </c>
      <c r="D2593">
        <v>18</v>
      </c>
      <c r="E2593">
        <v>58</v>
      </c>
      <c r="F2593">
        <v>14.748304151999999</v>
      </c>
      <c r="G2593">
        <v>17</v>
      </c>
      <c r="H2593">
        <v>21</v>
      </c>
      <c r="I2593">
        <v>39.297557628</v>
      </c>
      <c r="J2593">
        <f>(D2593+E2593/60+F2593/3600)*15</f>
        <v>284.56145126729996</v>
      </c>
      <c r="K2593">
        <f>IF(G2593&lt;0, G2593-H2593/60-I2593/3600, G2593+H2593/60+I2593/3600)</f>
        <v>17.360915988230001</v>
      </c>
      <c r="L2593">
        <v>-1.151</v>
      </c>
      <c r="M2593">
        <v>-9.8230000000000004</v>
      </c>
      <c r="N2593">
        <v>1.91</v>
      </c>
      <c r="O2593">
        <v>6.61</v>
      </c>
      <c r="P2593">
        <v>6.18</v>
      </c>
      <c r="Q2593">
        <v>5.38</v>
      </c>
      <c r="R2593" t="s">
        <v>9341</v>
      </c>
      <c r="S2593">
        <v>5.1710000000000003</v>
      </c>
      <c r="T2593" t="s">
        <v>9341</v>
      </c>
      <c r="U2593" t="s">
        <v>11093</v>
      </c>
      <c r="V2593" t="str">
        <f>LEFT($U2593,2)</f>
        <v>F6</v>
      </c>
      <c r="W2593" s="3" t="str">
        <f>_xlfn.XLOOKUP(V2593,$AC$2:$AC$43,$AD$2:$AD$43,"none")</f>
        <v>none</v>
      </c>
      <c r="X2593" s="3" t="str">
        <f>IF(ISNUMBER($W2593), 4600 * (1 / (0.92 * $W2593 + 1.7) + 1 / (0.92 * $W2593 + 0.62)),"none")</f>
        <v>none</v>
      </c>
      <c r="Y2593" s="8">
        <f>IF(ISNUMBER($X2593), _xlfn.XLOOKUP($X2593,Sheet3!$A$2:$A$392,Sheet3!$B$2:$B$392,"none", 1,1), $AF$2)</f>
        <v>0.8</v>
      </c>
      <c r="Z2593" s="8">
        <f>IF(ISNUMBER($X2593), _xlfn.XLOOKUP($X2593,Sheet3!$A$2:$A$392,Sheet3!$C$2:$C$392,"none", 1,1), $AF$2)</f>
        <v>0.8</v>
      </c>
      <c r="AA2593" s="8">
        <f>IF(ISNUMBER($X2593), _xlfn.XLOOKUP($X2593,Sheet3!$A$2:$A$392,Sheet3!$D$2:$D$392,"none", 1,1), $AF$2)</f>
        <v>0.8</v>
      </c>
    </row>
    <row r="2594" spans="1:27">
      <c r="A2594">
        <v>7332</v>
      </c>
      <c r="B2594" t="s">
        <v>7635</v>
      </c>
      <c r="C2594" t="s">
        <v>12</v>
      </c>
      <c r="D2594">
        <v>6</v>
      </c>
      <c r="E2594">
        <v>25</v>
      </c>
      <c r="F2594">
        <v>28.630686957599998</v>
      </c>
      <c r="G2594">
        <v>-69</v>
      </c>
      <c r="H2594">
        <v>41</v>
      </c>
      <c r="I2594">
        <v>25.080005723999999</v>
      </c>
      <c r="J2594">
        <f>(D2594+E2594/60+F2594/3600)*15</f>
        <v>96.369294528990011</v>
      </c>
      <c r="K2594">
        <f>IF(G2594&lt;0, G2594-H2594/60-I2594/3600, G2594+H2594/60+I2594/3600)</f>
        <v>-69.690300001590003</v>
      </c>
      <c r="L2594">
        <v>-12.183999999999999</v>
      </c>
      <c r="M2594">
        <v>200.786</v>
      </c>
      <c r="N2594">
        <v>11.76</v>
      </c>
      <c r="O2594" t="s">
        <v>9341</v>
      </c>
      <c r="P2594">
        <v>6.35</v>
      </c>
      <c r="Q2594">
        <v>5.38</v>
      </c>
      <c r="R2594" t="s">
        <v>9341</v>
      </c>
      <c r="S2594">
        <v>5.1130000000000004</v>
      </c>
      <c r="T2594" t="s">
        <v>9341</v>
      </c>
      <c r="U2594" t="s">
        <v>9379</v>
      </c>
      <c r="V2594" t="str">
        <f>LEFT($U2594,2)</f>
        <v>G8</v>
      </c>
      <c r="W2594" s="3">
        <f>_xlfn.XLOOKUP(V2594,$AC$2:$AC$43,$AD$2:$AD$43,"none")</f>
        <v>0.74</v>
      </c>
      <c r="X2594" s="3">
        <f>IF(ISNUMBER($W2594), 4600 * (1 / (0.92 * $W2594 + 1.7) + 1 / (0.92 * $W2594 + 0.62)),"none")</f>
        <v>5468.4090187676065</v>
      </c>
      <c r="Y2594" s="8">
        <f>IF(ISNUMBER($X2594), _xlfn.XLOOKUP($X2594,Sheet3!$A$2:$A$392,Sheet3!$B$2:$B$392,"none", 1,1), $AF$2)</f>
        <v>1</v>
      </c>
      <c r="Z2594" s="8">
        <f>IF(ISNUMBER($X2594), _xlfn.XLOOKUP($X2594,Sheet3!$A$2:$A$392,Sheet3!$C$2:$C$392,"none", 1,1), $AF$2)</f>
        <v>0.85409999999999997</v>
      </c>
      <c r="AA2594" s="8">
        <f>IF(ISNUMBER($X2594), _xlfn.XLOOKUP($X2594,Sheet3!$A$2:$A$392,Sheet3!$D$2:$D$392,"none", 1,1), $AF$2)</f>
        <v>0.72770000000000001</v>
      </c>
    </row>
    <row r="2595" spans="1:27">
      <c r="A2595">
        <v>7701</v>
      </c>
      <c r="B2595" t="s">
        <v>8004</v>
      </c>
      <c r="C2595" t="s">
        <v>16</v>
      </c>
      <c r="D2595">
        <v>0</v>
      </c>
      <c r="E2595">
        <v>42</v>
      </c>
      <c r="F2595">
        <v>28.371882067200001</v>
      </c>
      <c r="G2595">
        <v>-65</v>
      </c>
      <c r="H2595">
        <v>28</v>
      </c>
      <c r="I2595">
        <v>4.9065716640000003</v>
      </c>
      <c r="J2595">
        <f>(D2595+E2595/60+F2595/3600)*15</f>
        <v>10.618216175280001</v>
      </c>
      <c r="K2595">
        <f>IF(G2595&lt;0, G2595-H2595/60-I2595/3600, G2595+H2595/60+I2595/3600)</f>
        <v>-65.468029603239998</v>
      </c>
      <c r="L2595">
        <v>53.444000000000003</v>
      </c>
      <c r="M2595">
        <v>41.18</v>
      </c>
      <c r="N2595">
        <v>23.67</v>
      </c>
      <c r="O2595" t="s">
        <v>9341</v>
      </c>
      <c r="P2595">
        <v>5.875</v>
      </c>
      <c r="Q2595">
        <v>5.3810000000000002</v>
      </c>
      <c r="R2595" t="s">
        <v>9341</v>
      </c>
      <c r="S2595">
        <v>5.2510000000000003</v>
      </c>
      <c r="T2595" t="s">
        <v>9341</v>
      </c>
      <c r="U2595" t="s">
        <v>9386</v>
      </c>
      <c r="V2595" t="str">
        <f>LEFT($U2595,2)</f>
        <v>F6</v>
      </c>
      <c r="W2595" s="3" t="str">
        <f>_xlfn.XLOOKUP(V2595,$AC$2:$AC$43,$AD$2:$AD$43,"none")</f>
        <v>none</v>
      </c>
      <c r="X2595" s="3" t="str">
        <f>IF(ISNUMBER($W2595), 4600 * (1 / (0.92 * $W2595 + 1.7) + 1 / (0.92 * $W2595 + 0.62)),"none")</f>
        <v>none</v>
      </c>
      <c r="Y2595" s="8">
        <f>IF(ISNUMBER($X2595), _xlfn.XLOOKUP($X2595,Sheet3!$A$2:$A$392,Sheet3!$B$2:$B$392,"none", 1,1), $AF$2)</f>
        <v>0.8</v>
      </c>
      <c r="Z2595" s="8">
        <f>IF(ISNUMBER($X2595), _xlfn.XLOOKUP($X2595,Sheet3!$A$2:$A$392,Sheet3!$C$2:$C$392,"none", 1,1), $AF$2)</f>
        <v>0.8</v>
      </c>
      <c r="AA2595" s="8">
        <f>IF(ISNUMBER($X2595), _xlfn.XLOOKUP($X2595,Sheet3!$A$2:$A$392,Sheet3!$D$2:$D$392,"none", 1,1), $AF$2)</f>
        <v>0.8</v>
      </c>
    </row>
    <row r="2596" spans="1:27">
      <c r="A2596">
        <v>3392</v>
      </c>
      <c r="B2596" t="s">
        <v>3695</v>
      </c>
      <c r="C2596" t="s">
        <v>297</v>
      </c>
      <c r="D2596">
        <v>21</v>
      </c>
      <c r="E2596">
        <v>17</v>
      </c>
      <c r="F2596">
        <v>57.286474670399997</v>
      </c>
      <c r="G2596">
        <v>-17</v>
      </c>
      <c r="H2596">
        <v>59</v>
      </c>
      <c r="I2596">
        <v>6.4990582799999999</v>
      </c>
      <c r="J2596">
        <f>(D2596+E2596/60+F2596/3600)*15</f>
        <v>319.48869364446006</v>
      </c>
      <c r="K2596">
        <f>IF(G2596&lt;0, G2596-H2596/60-I2596/3600, G2596+H2596/60+I2596/3600)</f>
        <v>-17.9851386273</v>
      </c>
      <c r="L2596">
        <v>16.026</v>
      </c>
      <c r="M2596">
        <v>-0.96699999999999997</v>
      </c>
      <c r="N2596">
        <v>4.28</v>
      </c>
      <c r="O2596" t="s">
        <v>9341</v>
      </c>
      <c r="P2596">
        <v>5.2629999999999999</v>
      </c>
      <c r="Q2596">
        <v>5.383</v>
      </c>
      <c r="R2596" t="s">
        <v>9341</v>
      </c>
      <c r="S2596">
        <v>5.367</v>
      </c>
      <c r="T2596" t="s">
        <v>9341</v>
      </c>
      <c r="U2596" t="s">
        <v>10062</v>
      </c>
      <c r="V2596" t="str">
        <f>LEFT($U2596,2)</f>
        <v>B5</v>
      </c>
      <c r="W2596" s="3">
        <f>_xlfn.XLOOKUP(V2596,$AC$2:$AC$43,$AD$2:$AD$43,"none")</f>
        <v>-0.16</v>
      </c>
      <c r="X2596" s="3">
        <f>IF(ISNUMBER($W2596), 4600 * (1 / (0.92 * $W2596 + 1.7) + 1 / (0.92 * $W2596 + 0.62)),"none")</f>
        <v>12691.662939978085</v>
      </c>
      <c r="Y2596" s="8">
        <f>IF(ISNUMBER($X2596), _xlfn.XLOOKUP($X2596,Sheet3!$A$2:$A$392,Sheet3!$B$2:$B$392,"none", 1,1), $AF$2)</f>
        <v>0.52290000000000003</v>
      </c>
      <c r="Z2596" s="8">
        <f>IF(ISNUMBER($X2596), _xlfn.XLOOKUP($X2596,Sheet3!$A$2:$A$392,Sheet3!$C$2:$C$392,"none", 1,1), $AF$2)</f>
        <v>0.62250000000000005</v>
      </c>
      <c r="AA2596" s="8">
        <f>IF(ISNUMBER($X2596), _xlfn.XLOOKUP($X2596,Sheet3!$A$2:$A$392,Sheet3!$D$2:$D$392,"none", 1,1), $AF$2)</f>
        <v>1</v>
      </c>
    </row>
    <row r="2597" spans="1:27">
      <c r="A2597">
        <v>2318</v>
      </c>
      <c r="B2597" t="s">
        <v>2619</v>
      </c>
      <c r="C2597" t="s">
        <v>313</v>
      </c>
      <c r="D2597">
        <v>6</v>
      </c>
      <c r="E2597">
        <v>17</v>
      </c>
      <c r="F2597">
        <v>6.6198800711999999</v>
      </c>
      <c r="G2597">
        <v>9</v>
      </c>
      <c r="H2597">
        <v>56</v>
      </c>
      <c r="I2597">
        <v>32.614989287999997</v>
      </c>
      <c r="J2597">
        <f>(D2597+E2597/60+F2597/3600)*15</f>
        <v>94.277582833630007</v>
      </c>
      <c r="K2597">
        <f>IF(G2597&lt;0, G2597-H2597/60-I2597/3600, G2597+H2597/60+I2597/3600)</f>
        <v>9.9423930525799999</v>
      </c>
      <c r="L2597">
        <v>7.7729999999999997</v>
      </c>
      <c r="M2597">
        <v>-60.905999999999999</v>
      </c>
      <c r="N2597">
        <v>12.12</v>
      </c>
      <c r="O2597" t="s">
        <v>9341</v>
      </c>
      <c r="P2597">
        <v>5.4820000000000002</v>
      </c>
      <c r="Q2597">
        <v>5.3860000000000001</v>
      </c>
      <c r="R2597" t="s">
        <v>9341</v>
      </c>
      <c r="S2597">
        <v>5.3280000000000003</v>
      </c>
      <c r="T2597" t="s">
        <v>9341</v>
      </c>
      <c r="U2597" t="s">
        <v>9352</v>
      </c>
      <c r="V2597" t="str">
        <f>LEFT($U2597,2)</f>
        <v>A2</v>
      </c>
      <c r="W2597" s="3">
        <f>_xlfn.XLOOKUP(V2597,$AC$2:$AC$43,$AD$2:$AD$43,"none")</f>
        <v>0.05</v>
      </c>
      <c r="X2597" s="3">
        <f>IF(ISNUMBER($W2597), 4600 * (1 / (0.92 * $W2597 + 1.7) + 1 / (0.92 * $W2597 + 0.62)),"none")</f>
        <v>9541.5002631497482</v>
      </c>
      <c r="Y2597" s="8">
        <f>IF(ISNUMBER($X2597), _xlfn.XLOOKUP($X2597,Sheet3!$A$2:$A$392,Sheet3!$B$2:$B$392,"none", 1,1), $AF$2)</f>
        <v>0.65039999999999998</v>
      </c>
      <c r="Z2597" s="8">
        <f>IF(ISNUMBER($X2597), _xlfn.XLOOKUP($X2597,Sheet3!$A$2:$A$392,Sheet3!$C$2:$C$392,"none", 1,1), $AF$2)</f>
        <v>0.72150000000000003</v>
      </c>
      <c r="AA2597" s="8">
        <f>IF(ISNUMBER($X2597), _xlfn.XLOOKUP($X2597,Sheet3!$A$2:$A$392,Sheet3!$D$2:$D$392,"none", 1,1), $AF$2)</f>
        <v>1</v>
      </c>
    </row>
    <row r="2598" spans="1:27">
      <c r="A2598">
        <v>3825</v>
      </c>
      <c r="B2598" t="s">
        <v>4128</v>
      </c>
      <c r="C2598" t="s">
        <v>297</v>
      </c>
      <c r="D2598">
        <v>23</v>
      </c>
      <c r="E2598">
        <v>10</v>
      </c>
      <c r="F2598">
        <v>1.4610236448</v>
      </c>
      <c r="G2598">
        <v>9</v>
      </c>
      <c r="H2598">
        <v>49</v>
      </c>
      <c r="I2598">
        <v>19.4968398</v>
      </c>
      <c r="J2598">
        <f>(D2598+E2598/60+F2598/3600)*15</f>
        <v>347.50608759852003</v>
      </c>
      <c r="K2598">
        <f>IF(G2598&lt;0, G2598-H2598/60-I2598/3600, G2598+H2598/60+I2598/3600)</f>
        <v>9.8220824555000004</v>
      </c>
      <c r="L2598">
        <v>-16.495999999999999</v>
      </c>
      <c r="M2598">
        <v>-7.1189999999999998</v>
      </c>
      <c r="N2598">
        <v>4.96</v>
      </c>
      <c r="O2598">
        <v>5.0199999999999996</v>
      </c>
      <c r="P2598">
        <v>5.3040000000000003</v>
      </c>
      <c r="Q2598">
        <v>5.3860000000000001</v>
      </c>
      <c r="R2598" t="s">
        <v>9341</v>
      </c>
      <c r="S2598">
        <v>5.37</v>
      </c>
      <c r="T2598" t="s">
        <v>9341</v>
      </c>
      <c r="U2598" t="s">
        <v>9445</v>
      </c>
      <c r="V2598" t="str">
        <f>LEFT($U2598,2)</f>
        <v>B9</v>
      </c>
      <c r="W2598" s="3">
        <f>_xlfn.XLOOKUP(V2598,$AC$2:$AC$43,$AD$2:$AD$43,"none")</f>
        <v>-7.0000000000000007E-2</v>
      </c>
      <c r="X2598" s="3">
        <f>IF(ISNUMBER($W2598), 4600 * (1 / (0.92 * $W2598 + 1.7) + 1 / (0.92 * $W2598 + 0.62)),"none")</f>
        <v>11091.761228434079</v>
      </c>
      <c r="Y2598" s="8">
        <f>IF(ISNUMBER($X2598), _xlfn.XLOOKUP($X2598,Sheet3!$A$2:$A$392,Sheet3!$B$2:$B$392,"none", 1,1), $AF$2)</f>
        <v>0.57499999999999996</v>
      </c>
      <c r="Z2598" s="8">
        <f>IF(ISNUMBER($X2598), _xlfn.XLOOKUP($X2598,Sheet3!$A$2:$A$392,Sheet3!$C$2:$C$392,"none", 1,1), $AF$2)</f>
        <v>0.66420000000000001</v>
      </c>
      <c r="AA2598" s="8">
        <f>IF(ISNUMBER($X2598), _xlfn.XLOOKUP($X2598,Sheet3!$A$2:$A$392,Sheet3!$D$2:$D$392,"none", 1,1), $AF$2)</f>
        <v>1</v>
      </c>
    </row>
    <row r="2599" spans="1:27">
      <c r="A2599">
        <v>4666</v>
      </c>
      <c r="B2599" t="s">
        <v>4969</v>
      </c>
      <c r="C2599" t="s">
        <v>297</v>
      </c>
      <c r="D2599">
        <v>11</v>
      </c>
      <c r="E2599">
        <v>24</v>
      </c>
      <c r="F2599">
        <v>2.3275508999999999</v>
      </c>
      <c r="G2599">
        <v>1</v>
      </c>
      <c r="H2599">
        <v>24</v>
      </c>
      <c r="I2599">
        <v>27.945092771999999</v>
      </c>
      <c r="J2599">
        <f>(D2599+E2599/60+F2599/3600)*15</f>
        <v>171.00969812874999</v>
      </c>
      <c r="K2599">
        <f>IF(G2599&lt;0, G2599-H2599/60-I2599/3600, G2599+H2599/60+I2599/3600)</f>
        <v>1.4077625257699999</v>
      </c>
      <c r="L2599">
        <v>-16.268000000000001</v>
      </c>
      <c r="M2599">
        <v>-8.7999999999999995E-2</v>
      </c>
      <c r="N2599">
        <v>8.76</v>
      </c>
      <c r="O2599" t="s">
        <v>9341</v>
      </c>
      <c r="P2599">
        <v>6.3259999999999996</v>
      </c>
      <c r="Q2599">
        <v>5.3860000000000001</v>
      </c>
      <c r="R2599" t="s">
        <v>9341</v>
      </c>
      <c r="S2599">
        <v>5.1379999999999999</v>
      </c>
      <c r="T2599" t="s">
        <v>9341</v>
      </c>
      <c r="U2599" t="s">
        <v>9797</v>
      </c>
      <c r="V2599" t="str">
        <f>LEFT($U2599,2)</f>
        <v>G8</v>
      </c>
      <c r="W2599" s="3">
        <f>_xlfn.XLOOKUP(V2599,$AC$2:$AC$43,$AD$2:$AD$43,"none")</f>
        <v>0.74</v>
      </c>
      <c r="X2599" s="3">
        <f>IF(ISNUMBER($W2599), 4600 * (1 / (0.92 * $W2599 + 1.7) + 1 / (0.92 * $W2599 + 0.62)),"none")</f>
        <v>5468.4090187676065</v>
      </c>
      <c r="Y2599" s="8">
        <f>IF(ISNUMBER($X2599), _xlfn.XLOOKUP($X2599,Sheet3!$A$2:$A$392,Sheet3!$B$2:$B$392,"none", 1,1), $AF$2)</f>
        <v>1</v>
      </c>
      <c r="Z2599" s="8">
        <f>IF(ISNUMBER($X2599), _xlfn.XLOOKUP($X2599,Sheet3!$A$2:$A$392,Sheet3!$C$2:$C$392,"none", 1,1), $AF$2)</f>
        <v>0.85409999999999997</v>
      </c>
      <c r="AA2599" s="8">
        <f>IF(ISNUMBER($X2599), _xlfn.XLOOKUP($X2599,Sheet3!$A$2:$A$392,Sheet3!$D$2:$D$392,"none", 1,1), $AF$2)</f>
        <v>0.72770000000000001</v>
      </c>
    </row>
    <row r="2600" spans="1:27">
      <c r="A2600">
        <v>5554</v>
      </c>
      <c r="B2600" t="s">
        <v>5857</v>
      </c>
      <c r="C2600" t="s">
        <v>297</v>
      </c>
      <c r="D2600">
        <v>18</v>
      </c>
      <c r="E2600">
        <v>31</v>
      </c>
      <c r="F2600">
        <v>4.8414699868</v>
      </c>
      <c r="G2600">
        <v>-32</v>
      </c>
      <c r="H2600">
        <v>59</v>
      </c>
      <c r="I2600">
        <v>20.753703372</v>
      </c>
      <c r="J2600">
        <f>(D2600+E2600/60+F2600/3600)*15</f>
        <v>277.77017279161163</v>
      </c>
      <c r="K2600">
        <f>IF(G2600&lt;0, G2600-H2600/60-I2600/3600, G2600+H2600/60+I2600/3600)</f>
        <v>-32.989098250936671</v>
      </c>
      <c r="L2600">
        <v>-1.371</v>
      </c>
      <c r="M2600">
        <v>-47.070999999999998</v>
      </c>
      <c r="N2600">
        <v>10.65</v>
      </c>
      <c r="O2600" t="s">
        <v>9341</v>
      </c>
      <c r="P2600">
        <v>5.5659999999999998</v>
      </c>
      <c r="Q2600">
        <v>5.3860000000000001</v>
      </c>
      <c r="R2600" t="s">
        <v>9341</v>
      </c>
      <c r="S2600">
        <v>5.3579999999999997</v>
      </c>
      <c r="T2600" t="s">
        <v>9341</v>
      </c>
      <c r="U2600" t="s">
        <v>9370</v>
      </c>
      <c r="V2600" t="str">
        <f>LEFT($U2600,2)</f>
        <v>A5</v>
      </c>
      <c r="W2600" s="3">
        <f>_xlfn.XLOOKUP(V2600,$AC$2:$AC$43,$AD$2:$AD$43,"none")</f>
        <v>0.15</v>
      </c>
      <c r="X2600" s="3">
        <f>IF(ISNUMBER($W2600), 4600 * (1 / (0.92 * $W2600 + 1.7) + 1 / (0.92 * $W2600 + 0.62)),"none")</f>
        <v>8571.3219313180252</v>
      </c>
      <c r="Y2600" s="8">
        <f>IF(ISNUMBER($X2600), _xlfn.XLOOKUP($X2600,Sheet3!$A$2:$A$392,Sheet3!$B$2:$B$392,"none", 1,1), $AF$2)</f>
        <v>0.72599999999999998</v>
      </c>
      <c r="Z2600" s="8">
        <f>IF(ISNUMBER($X2600), _xlfn.XLOOKUP($X2600,Sheet3!$A$2:$A$392,Sheet3!$C$2:$C$392,"none", 1,1), $AF$2)</f>
        <v>0.7762</v>
      </c>
      <c r="AA2600" s="8">
        <f>IF(ISNUMBER($X2600), _xlfn.XLOOKUP($X2600,Sheet3!$A$2:$A$392,Sheet3!$D$2:$D$392,"none", 1,1), $AF$2)</f>
        <v>1</v>
      </c>
    </row>
    <row r="2601" spans="1:27">
      <c r="A2601">
        <v>8262</v>
      </c>
      <c r="B2601" t="s">
        <v>8565</v>
      </c>
      <c r="C2601" t="s">
        <v>297</v>
      </c>
      <c r="D2601">
        <v>14</v>
      </c>
      <c r="E2601">
        <v>56</v>
      </c>
      <c r="F2601">
        <v>17.251092460799999</v>
      </c>
      <c r="G2601">
        <v>-52</v>
      </c>
      <c r="H2601">
        <v>48</v>
      </c>
      <c r="I2601">
        <v>34.384121424</v>
      </c>
      <c r="J2601">
        <f>(D2601+E2601/60+F2601/3600)*15</f>
        <v>224.07187955192001</v>
      </c>
      <c r="K2601">
        <f>IF(G2601&lt;0, G2601-H2601/60-I2601/3600, G2601+H2601/60+I2601/3600)</f>
        <v>-52.80955114484</v>
      </c>
      <c r="L2601">
        <v>27.364000000000001</v>
      </c>
      <c r="M2601">
        <v>6.5030000000000001</v>
      </c>
      <c r="N2601">
        <v>15.69</v>
      </c>
      <c r="O2601" t="s">
        <v>9341</v>
      </c>
      <c r="P2601">
        <v>5.5060000000000002</v>
      </c>
      <c r="Q2601">
        <v>5.3860000000000001</v>
      </c>
      <c r="R2601" t="s">
        <v>9341</v>
      </c>
      <c r="S2601">
        <v>5.3650000000000002</v>
      </c>
      <c r="T2601" t="s">
        <v>9341</v>
      </c>
      <c r="U2601" t="s">
        <v>10253</v>
      </c>
      <c r="V2601" t="str">
        <f>LEFT($U2601,2)</f>
        <v>A1</v>
      </c>
      <c r="W2601" s="3">
        <f>_xlfn.XLOOKUP(V2601,$AC$2:$AC$43,$AD$2:$AD$43,"none")</f>
        <v>0.02</v>
      </c>
      <c r="X2601" s="3">
        <f>IF(ISNUMBER($W2601), 4600 * (1 / (0.92 * $W2601 + 1.7) + 1 / (0.92 * $W2601 + 0.62)),"none")</f>
        <v>9882.4225367888994</v>
      </c>
      <c r="Y2601" s="8">
        <f>IF(ISNUMBER($X2601), _xlfn.XLOOKUP($X2601,Sheet3!$A$2:$A$392,Sheet3!$B$2:$B$392,"none", 1,1), $AF$2)</f>
        <v>0.63239999999999996</v>
      </c>
      <c r="Z2601" s="8">
        <f>IF(ISNUMBER($X2601), _xlfn.XLOOKUP($X2601,Sheet3!$A$2:$A$392,Sheet3!$C$2:$C$392,"none", 1,1), $AF$2)</f>
        <v>0.70809999999999995</v>
      </c>
      <c r="AA2601" s="8">
        <f>IF(ISNUMBER($X2601), _xlfn.XLOOKUP($X2601,Sheet3!$A$2:$A$392,Sheet3!$D$2:$D$392,"none", 1,1), $AF$2)</f>
        <v>1</v>
      </c>
    </row>
    <row r="2602" spans="1:27">
      <c r="A2602">
        <v>936</v>
      </c>
      <c r="B2602" t="s">
        <v>1237</v>
      </c>
      <c r="C2602" t="s">
        <v>12</v>
      </c>
      <c r="D2602">
        <v>8</v>
      </c>
      <c r="E2602">
        <v>4</v>
      </c>
      <c r="F2602">
        <v>47.058874967999998</v>
      </c>
      <c r="G2602">
        <v>79</v>
      </c>
      <c r="H2602">
        <v>28</v>
      </c>
      <c r="I2602">
        <v>46.609833971999997</v>
      </c>
      <c r="J2602">
        <f>(D2602+E2602/60+F2602/3600)*15</f>
        <v>121.19607864570001</v>
      </c>
      <c r="K2602">
        <f>IF(G2602&lt;0, G2602-H2602/60-I2602/3600, G2602+H2602/60+I2602/3600)</f>
        <v>79.479613842770007</v>
      </c>
      <c r="L2602">
        <v>-28.922000000000001</v>
      </c>
      <c r="M2602">
        <v>-50.085000000000001</v>
      </c>
      <c r="N2602">
        <v>9.57</v>
      </c>
      <c r="O2602">
        <v>5.21</v>
      </c>
      <c r="P2602">
        <v>5.3390000000000004</v>
      </c>
      <c r="Q2602">
        <v>5.3869999999999996</v>
      </c>
      <c r="R2602" t="s">
        <v>9341</v>
      </c>
      <c r="S2602">
        <v>5.3739999999999997</v>
      </c>
      <c r="T2602" t="s">
        <v>9341</v>
      </c>
      <c r="U2602" t="s">
        <v>9767</v>
      </c>
      <c r="V2602" t="str">
        <f>LEFT($U2602,2)</f>
        <v>B9</v>
      </c>
      <c r="W2602" s="3">
        <f>_xlfn.XLOOKUP(V2602,$AC$2:$AC$43,$AD$2:$AD$43,"none")</f>
        <v>-7.0000000000000007E-2</v>
      </c>
      <c r="X2602" s="3">
        <f>IF(ISNUMBER($W2602), 4600 * (1 / (0.92 * $W2602 + 1.7) + 1 / (0.92 * $W2602 + 0.62)),"none")</f>
        <v>11091.761228434079</v>
      </c>
      <c r="Y2602" s="8">
        <f>IF(ISNUMBER($X2602), _xlfn.XLOOKUP($X2602,Sheet3!$A$2:$A$392,Sheet3!$B$2:$B$392,"none", 1,1), $AF$2)</f>
        <v>0.57499999999999996</v>
      </c>
      <c r="Z2602" s="8">
        <f>IF(ISNUMBER($X2602), _xlfn.XLOOKUP($X2602,Sheet3!$A$2:$A$392,Sheet3!$C$2:$C$392,"none", 1,1), $AF$2)</f>
        <v>0.66420000000000001</v>
      </c>
      <c r="AA2602" s="8">
        <f>IF(ISNUMBER($X2602), _xlfn.XLOOKUP($X2602,Sheet3!$A$2:$A$392,Sheet3!$D$2:$D$392,"none", 1,1), $AF$2)</f>
        <v>1</v>
      </c>
    </row>
    <row r="2603" spans="1:27">
      <c r="A2603">
        <v>1346</v>
      </c>
      <c r="B2603" t="s">
        <v>1647</v>
      </c>
      <c r="C2603" t="s">
        <v>12</v>
      </c>
      <c r="D2603">
        <v>14</v>
      </c>
      <c r="E2603">
        <v>38</v>
      </c>
      <c r="F2603">
        <v>50.225300692799998</v>
      </c>
      <c r="G2603">
        <v>44</v>
      </c>
      <c r="H2603">
        <v>24</v>
      </c>
      <c r="I2603">
        <v>16.208098092</v>
      </c>
      <c r="J2603">
        <f>(D2603+E2603/60+F2603/3600)*15</f>
        <v>219.70927208621998</v>
      </c>
      <c r="K2603">
        <f>IF(G2603&lt;0, G2603-H2603/60-I2603/3600, G2603+H2603/60+I2603/3600)</f>
        <v>44.404502249469999</v>
      </c>
      <c r="L2603">
        <v>-67.846999999999994</v>
      </c>
      <c r="M2603">
        <v>-18.423999999999999</v>
      </c>
      <c r="N2603">
        <v>17.18</v>
      </c>
      <c r="O2603" t="s">
        <v>9341</v>
      </c>
      <c r="P2603">
        <v>5.4119999999999999</v>
      </c>
      <c r="Q2603">
        <v>5.3869999999999996</v>
      </c>
      <c r="R2603" t="s">
        <v>9341</v>
      </c>
      <c r="S2603">
        <v>5.3840000000000003</v>
      </c>
      <c r="T2603" t="s">
        <v>9341</v>
      </c>
      <c r="U2603" t="s">
        <v>9433</v>
      </c>
      <c r="V2603" t="str">
        <f>LEFT($U2603,2)</f>
        <v>A1</v>
      </c>
      <c r="W2603" s="3">
        <f>_xlfn.XLOOKUP(V2603,$AC$2:$AC$43,$AD$2:$AD$43,"none")</f>
        <v>0.02</v>
      </c>
      <c r="X2603" s="3">
        <f>IF(ISNUMBER($W2603), 4600 * (1 / (0.92 * $W2603 + 1.7) + 1 / (0.92 * $W2603 + 0.62)),"none")</f>
        <v>9882.4225367888994</v>
      </c>
      <c r="Y2603" s="8">
        <f>IF(ISNUMBER($X2603), _xlfn.XLOOKUP($X2603,Sheet3!$A$2:$A$392,Sheet3!$B$2:$B$392,"none", 1,1), $AF$2)</f>
        <v>0.63239999999999996</v>
      </c>
      <c r="Z2603" s="8">
        <f>IF(ISNUMBER($X2603), _xlfn.XLOOKUP($X2603,Sheet3!$A$2:$A$392,Sheet3!$C$2:$C$392,"none", 1,1), $AF$2)</f>
        <v>0.70809999999999995</v>
      </c>
      <c r="AA2603" s="8">
        <f>IF(ISNUMBER($X2603), _xlfn.XLOOKUP($X2603,Sheet3!$A$2:$A$392,Sheet3!$D$2:$D$392,"none", 1,1), $AF$2)</f>
        <v>1</v>
      </c>
    </row>
    <row r="2604" spans="1:27">
      <c r="A2604">
        <v>1636</v>
      </c>
      <c r="B2604" t="s">
        <v>1937</v>
      </c>
      <c r="C2604" t="s">
        <v>11</v>
      </c>
      <c r="D2604">
        <v>4</v>
      </c>
      <c r="E2604">
        <v>10</v>
      </c>
      <c r="F2604">
        <v>49.860844711200002</v>
      </c>
      <c r="G2604">
        <v>26</v>
      </c>
      <c r="H2604">
        <v>28</v>
      </c>
      <c r="I2604">
        <v>51.436474392000001</v>
      </c>
      <c r="J2604">
        <f>(D2604+E2604/60+F2604/3600)*15</f>
        <v>62.707753519630003</v>
      </c>
      <c r="K2604">
        <f>IF(G2604&lt;0, G2604-H2604/60-I2604/3600, G2604+H2604/60+I2604/3600)</f>
        <v>26.480954576219997</v>
      </c>
      <c r="L2604">
        <v>-30.919</v>
      </c>
      <c r="M2604">
        <v>-35.104999999999997</v>
      </c>
      <c r="N2604">
        <v>15.42</v>
      </c>
      <c r="O2604" t="s">
        <v>9341</v>
      </c>
      <c r="P2604">
        <v>5.7149999999999999</v>
      </c>
      <c r="Q2604">
        <v>5.3869999999999996</v>
      </c>
      <c r="R2604" t="s">
        <v>9341</v>
      </c>
      <c r="S2604">
        <v>5.2939999999999996</v>
      </c>
      <c r="T2604" t="s">
        <v>9341</v>
      </c>
      <c r="U2604" t="s">
        <v>9966</v>
      </c>
      <c r="V2604" t="str">
        <f>LEFT($U2604,2)</f>
        <v>F2</v>
      </c>
      <c r="W2604" s="3">
        <f>_xlfn.XLOOKUP(V2604,$AC$2:$AC$43,$AD$2:$AD$43,"none")</f>
        <v>0.35</v>
      </c>
      <c r="X2604" s="3">
        <f>IF(ISNUMBER($W2604), 4600 * (1 / (0.92 * $W2604 + 1.7) + 1 / (0.92 * $W2604 + 0.62)),"none")</f>
        <v>7158.2024482287206</v>
      </c>
      <c r="Y2604" s="8">
        <f>IF(ISNUMBER($X2604), _xlfn.XLOOKUP($X2604,Sheet3!$A$2:$A$392,Sheet3!$B$2:$B$392,"none", 1,1), $AF$2)</f>
        <v>0.89859999999999995</v>
      </c>
      <c r="Z2604" s="8">
        <f>IF(ISNUMBER($X2604), _xlfn.XLOOKUP($X2604,Sheet3!$A$2:$A$392,Sheet3!$C$2:$C$392,"none", 1,1), $AF$2)</f>
        <v>0.89249999999999996</v>
      </c>
      <c r="AA2604" s="8">
        <f>IF(ISNUMBER($X2604), _xlfn.XLOOKUP($X2604,Sheet3!$A$2:$A$392,Sheet3!$D$2:$D$392,"none", 1,1), $AF$2)</f>
        <v>1</v>
      </c>
    </row>
    <row r="2605" spans="1:27">
      <c r="A2605">
        <v>6388</v>
      </c>
      <c r="B2605" t="s">
        <v>6691</v>
      </c>
      <c r="C2605" t="s">
        <v>12</v>
      </c>
      <c r="D2605">
        <v>16</v>
      </c>
      <c r="E2605">
        <v>54</v>
      </c>
      <c r="F2605">
        <v>55.170334027199999</v>
      </c>
      <c r="G2605">
        <v>20</v>
      </c>
      <c r="H2605">
        <v>57</v>
      </c>
      <c r="I2605">
        <v>30.565908396000001</v>
      </c>
      <c r="J2605">
        <f>(D2605+E2605/60+F2605/3600)*15</f>
        <v>253.72987639177995</v>
      </c>
      <c r="K2605">
        <f>IF(G2605&lt;0, G2605-H2605/60-I2605/3600, G2605+H2605/60+I2605/3600)</f>
        <v>20.958490530109998</v>
      </c>
      <c r="L2605">
        <v>56.408999999999999</v>
      </c>
      <c r="M2605">
        <v>2.5009999999999999</v>
      </c>
      <c r="N2605">
        <v>11.16</v>
      </c>
      <c r="O2605" t="s">
        <v>9341</v>
      </c>
      <c r="P2605">
        <v>6.351</v>
      </c>
      <c r="Q2605">
        <v>5.3869999999999996</v>
      </c>
      <c r="R2605" t="s">
        <v>9341</v>
      </c>
      <c r="S2605">
        <v>5.1340000000000003</v>
      </c>
      <c r="T2605" t="s">
        <v>9341</v>
      </c>
      <c r="U2605" t="s">
        <v>9379</v>
      </c>
      <c r="V2605" t="str">
        <f>LEFT($U2605,2)</f>
        <v>G8</v>
      </c>
      <c r="W2605" s="3">
        <f>_xlfn.XLOOKUP(V2605,$AC$2:$AC$43,$AD$2:$AD$43,"none")</f>
        <v>0.74</v>
      </c>
      <c r="X2605" s="3">
        <f>IF(ISNUMBER($W2605), 4600 * (1 / (0.92 * $W2605 + 1.7) + 1 / (0.92 * $W2605 + 0.62)),"none")</f>
        <v>5468.4090187676065</v>
      </c>
      <c r="Y2605" s="8">
        <f>IF(ISNUMBER($X2605), _xlfn.XLOOKUP($X2605,Sheet3!$A$2:$A$392,Sheet3!$B$2:$B$392,"none", 1,1), $AF$2)</f>
        <v>1</v>
      </c>
      <c r="Z2605" s="8">
        <f>IF(ISNUMBER($X2605), _xlfn.XLOOKUP($X2605,Sheet3!$A$2:$A$392,Sheet3!$C$2:$C$392,"none", 1,1), $AF$2)</f>
        <v>0.85409999999999997</v>
      </c>
      <c r="AA2605" s="8">
        <f>IF(ISNUMBER($X2605), _xlfn.XLOOKUP($X2605,Sheet3!$A$2:$A$392,Sheet3!$D$2:$D$392,"none", 1,1), $AF$2)</f>
        <v>0.72770000000000001</v>
      </c>
    </row>
    <row r="2606" spans="1:27">
      <c r="A2606">
        <v>7460</v>
      </c>
      <c r="B2606" t="s">
        <v>7763</v>
      </c>
      <c r="C2606" t="s">
        <v>297</v>
      </c>
      <c r="D2606">
        <v>1</v>
      </c>
      <c r="E2606">
        <v>2</v>
      </c>
      <c r="F2606">
        <v>49.189692657599998</v>
      </c>
      <c r="G2606">
        <v>-46</v>
      </c>
      <c r="H2606">
        <v>23</v>
      </c>
      <c r="I2606">
        <v>50.313370020000001</v>
      </c>
      <c r="J2606">
        <f>(D2606+E2606/60+F2606/3600)*15</f>
        <v>15.704957052740001</v>
      </c>
      <c r="K2606">
        <f>IF(G2606&lt;0, G2606-H2606/60-I2606/3600, G2606+H2606/60+I2606/3600)</f>
        <v>-46.397309269449998</v>
      </c>
      <c r="L2606">
        <v>-2.5179999999999998</v>
      </c>
      <c r="M2606">
        <v>11.834</v>
      </c>
      <c r="N2606">
        <v>13.29</v>
      </c>
      <c r="O2606" t="s">
        <v>9341</v>
      </c>
      <c r="P2606">
        <v>6.2859999999999996</v>
      </c>
      <c r="Q2606">
        <v>5.3869999999999996</v>
      </c>
      <c r="R2606" t="s">
        <v>9341</v>
      </c>
      <c r="S2606">
        <v>5.15</v>
      </c>
      <c r="T2606" t="s">
        <v>9341</v>
      </c>
      <c r="U2606" t="s">
        <v>9379</v>
      </c>
      <c r="V2606" t="str">
        <f>LEFT($U2606,2)</f>
        <v>G8</v>
      </c>
      <c r="W2606" s="3">
        <f>_xlfn.XLOOKUP(V2606,$AC$2:$AC$43,$AD$2:$AD$43,"none")</f>
        <v>0.74</v>
      </c>
      <c r="X2606" s="3">
        <f>IF(ISNUMBER($W2606), 4600 * (1 / (0.92 * $W2606 + 1.7) + 1 / (0.92 * $W2606 + 0.62)),"none")</f>
        <v>5468.4090187676065</v>
      </c>
      <c r="Y2606" s="8">
        <f>IF(ISNUMBER($X2606), _xlfn.XLOOKUP($X2606,Sheet3!$A$2:$A$392,Sheet3!$B$2:$B$392,"none", 1,1), $AF$2)</f>
        <v>1</v>
      </c>
      <c r="Z2606" s="8">
        <f>IF(ISNUMBER($X2606), _xlfn.XLOOKUP($X2606,Sheet3!$A$2:$A$392,Sheet3!$C$2:$C$392,"none", 1,1), $AF$2)</f>
        <v>0.85409999999999997</v>
      </c>
      <c r="AA2606" s="8">
        <f>IF(ISNUMBER($X2606), _xlfn.XLOOKUP($X2606,Sheet3!$A$2:$A$392,Sheet3!$D$2:$D$392,"none", 1,1), $AF$2)</f>
        <v>0.72770000000000001</v>
      </c>
    </row>
    <row r="2607" spans="1:27">
      <c r="A2607">
        <v>3255</v>
      </c>
      <c r="B2607" t="s">
        <v>3558</v>
      </c>
      <c r="C2607" t="s">
        <v>12</v>
      </c>
      <c r="D2607">
        <v>21</v>
      </c>
      <c r="E2607">
        <v>13</v>
      </c>
      <c r="F2607">
        <v>17.327302540800002</v>
      </c>
      <c r="G2607">
        <v>-27</v>
      </c>
      <c r="H2607">
        <v>37</v>
      </c>
      <c r="I2607">
        <v>9.7106345399999991</v>
      </c>
      <c r="J2607">
        <f>(D2607+E2607/60+F2607/3600)*15</f>
        <v>318.32219709391995</v>
      </c>
      <c r="K2607">
        <f>IF(G2607&lt;0, G2607-H2607/60-I2607/3600, G2607+H2607/60+I2607/3600)</f>
        <v>-27.619364065150002</v>
      </c>
      <c r="L2607">
        <v>98.513000000000005</v>
      </c>
      <c r="M2607">
        <v>-110.90600000000001</v>
      </c>
      <c r="N2607">
        <v>8.07</v>
      </c>
      <c r="O2607" t="s">
        <v>9341</v>
      </c>
      <c r="P2607">
        <v>6.8230000000000004</v>
      </c>
      <c r="Q2607">
        <v>5.3879999999999999</v>
      </c>
      <c r="R2607" t="s">
        <v>9341</v>
      </c>
      <c r="S2607">
        <v>4.9000000000000004</v>
      </c>
      <c r="T2607" t="s">
        <v>9341</v>
      </c>
      <c r="U2607" t="s">
        <v>9389</v>
      </c>
      <c r="V2607" t="str">
        <f>LEFT($U2607,2)</f>
        <v>K3</v>
      </c>
      <c r="W2607" s="3">
        <f>_xlfn.XLOOKUP(V2607,$AC$2:$AC$43,$AD$2:$AD$43,"none")</f>
        <v>0.95</v>
      </c>
      <c r="X2607" s="3">
        <f>IF(ISNUMBER($W2607), 4600 * (1 / (0.92 * $W2607 + 1.7) + 1 / (0.92 * $W2607 + 0.62)),"none")</f>
        <v>4866.084384156673</v>
      </c>
      <c r="Y2607" s="8">
        <f>IF(ISNUMBER($X2607), _xlfn.XLOOKUP($X2607,Sheet3!$A$2:$A$392,Sheet3!$B$2:$B$392,"none", 1,1), $AF$2)</f>
        <v>1</v>
      </c>
      <c r="Z2607" s="8">
        <f>IF(ISNUMBER($X2607), _xlfn.XLOOKUP($X2607,Sheet3!$A$2:$A$392,Sheet3!$C$2:$C$392,"none", 1,1), $AF$2)</f>
        <v>0.78720000000000001</v>
      </c>
      <c r="AA2607" s="8">
        <f>IF(ISNUMBER($X2607), _xlfn.XLOOKUP($X2607,Sheet3!$A$2:$A$392,Sheet3!$D$2:$D$392,"none", 1,1), $AF$2)</f>
        <v>0.57969999999999999</v>
      </c>
    </row>
    <row r="2608" spans="1:27">
      <c r="A2608">
        <v>1059</v>
      </c>
      <c r="B2608" t="s">
        <v>1360</v>
      </c>
      <c r="C2608" t="s">
        <v>297</v>
      </c>
      <c r="D2608">
        <v>16</v>
      </c>
      <c r="E2608">
        <v>36</v>
      </c>
      <c r="F2608">
        <v>13.7213201496</v>
      </c>
      <c r="G2608">
        <v>52</v>
      </c>
      <c r="H2608">
        <v>55</v>
      </c>
      <c r="I2608">
        <v>27.922363103999999</v>
      </c>
      <c r="J2608">
        <f>(D2608+E2608/60+F2608/3600)*15</f>
        <v>249.05717216729002</v>
      </c>
      <c r="K2608">
        <f>IF(G2608&lt;0, G2608-H2608/60-I2608/3600, G2608+H2608/60+I2608/3600)</f>
        <v>52.924422878639994</v>
      </c>
      <c r="L2608">
        <v>-12.242000000000001</v>
      </c>
      <c r="M2608">
        <v>26.815999999999999</v>
      </c>
      <c r="N2608">
        <v>7.89</v>
      </c>
      <c r="O2608">
        <v>4.87</v>
      </c>
      <c r="P2608">
        <v>5.32</v>
      </c>
      <c r="Q2608">
        <v>5.39</v>
      </c>
      <c r="R2608">
        <v>6.3</v>
      </c>
      <c r="S2608">
        <v>5.4020000000000001</v>
      </c>
      <c r="T2608" t="s">
        <v>9341</v>
      </c>
      <c r="U2608" t="s">
        <v>9538</v>
      </c>
      <c r="V2608" t="str">
        <f>LEFT($U2608,2)</f>
        <v>B9</v>
      </c>
      <c r="W2608" s="3">
        <f>_xlfn.XLOOKUP(V2608,$AC$2:$AC$43,$AD$2:$AD$43,"none")</f>
        <v>-7.0000000000000007E-2</v>
      </c>
      <c r="X2608" s="3">
        <f>IF(ISNUMBER($W2608), 4600 * (1 / (0.92 * $W2608 + 1.7) + 1 / (0.92 * $W2608 + 0.62)),"none")</f>
        <v>11091.761228434079</v>
      </c>
      <c r="Y2608" s="8">
        <f>IF(ISNUMBER($X2608), _xlfn.XLOOKUP($X2608,Sheet3!$A$2:$A$392,Sheet3!$B$2:$B$392,"none", 1,1), $AF$2)</f>
        <v>0.57499999999999996</v>
      </c>
      <c r="Z2608" s="8">
        <f>IF(ISNUMBER($X2608), _xlfn.XLOOKUP($X2608,Sheet3!$A$2:$A$392,Sheet3!$C$2:$C$392,"none", 1,1), $AF$2)</f>
        <v>0.66420000000000001</v>
      </c>
      <c r="AA2608" s="8">
        <f>IF(ISNUMBER($X2608), _xlfn.XLOOKUP($X2608,Sheet3!$A$2:$A$392,Sheet3!$D$2:$D$392,"none", 1,1), $AF$2)</f>
        <v>1</v>
      </c>
    </row>
    <row r="2609" spans="1:27">
      <c r="A2609">
        <v>1869</v>
      </c>
      <c r="B2609" t="s">
        <v>2170</v>
      </c>
      <c r="C2609" t="s">
        <v>16</v>
      </c>
      <c r="D2609">
        <v>4</v>
      </c>
      <c r="E2609">
        <v>59</v>
      </c>
      <c r="F2609">
        <v>50.453478285599999</v>
      </c>
      <c r="G2609">
        <v>-10</v>
      </c>
      <c r="H2609">
        <v>15</v>
      </c>
      <c r="I2609">
        <v>47.916588204</v>
      </c>
      <c r="J2609">
        <f>(D2609+E2609/60+F2609/3600)*15</f>
        <v>74.960222826189991</v>
      </c>
      <c r="K2609">
        <f>IF(G2609&lt;0, G2609-H2609/60-I2609/3600, G2609+H2609/60+I2609/3600)</f>
        <v>-10.263310163390001</v>
      </c>
      <c r="L2609">
        <v>23.815999999999999</v>
      </c>
      <c r="M2609">
        <v>-134.34299999999999</v>
      </c>
      <c r="N2609">
        <v>18.5</v>
      </c>
      <c r="O2609" t="s">
        <v>9341</v>
      </c>
      <c r="P2609">
        <v>6.18</v>
      </c>
      <c r="Q2609">
        <v>5.39</v>
      </c>
      <c r="R2609" t="s">
        <v>9341</v>
      </c>
      <c r="S2609">
        <v>5.1609999999999996</v>
      </c>
      <c r="T2609" t="s">
        <v>9341</v>
      </c>
      <c r="U2609" t="s">
        <v>10029</v>
      </c>
      <c r="V2609" t="str">
        <f>LEFT($U2609,2)</f>
        <v>G4</v>
      </c>
      <c r="W2609" s="3" t="str">
        <f>_xlfn.XLOOKUP(V2609,$AC$2:$AC$43,$AD$2:$AD$43,"none")</f>
        <v>none</v>
      </c>
      <c r="X2609" s="3" t="str">
        <f>IF(ISNUMBER($W2609), 4600 * (1 / (0.92 * $W2609 + 1.7) + 1 / (0.92 * $W2609 + 0.62)),"none")</f>
        <v>none</v>
      </c>
      <c r="Y2609" s="8">
        <f>IF(ISNUMBER($X2609), _xlfn.XLOOKUP($X2609,Sheet3!$A$2:$A$392,Sheet3!$B$2:$B$392,"none", 1,1), $AF$2)</f>
        <v>0.8</v>
      </c>
      <c r="Z2609" s="8">
        <f>IF(ISNUMBER($X2609), _xlfn.XLOOKUP($X2609,Sheet3!$A$2:$A$392,Sheet3!$C$2:$C$392,"none", 1,1), $AF$2)</f>
        <v>0.8</v>
      </c>
      <c r="AA2609" s="8">
        <f>IF(ISNUMBER($X2609), _xlfn.XLOOKUP($X2609,Sheet3!$A$2:$A$392,Sheet3!$D$2:$D$392,"none", 1,1), $AF$2)</f>
        <v>0.8</v>
      </c>
    </row>
    <row r="2610" spans="1:27">
      <c r="A2610">
        <v>2616</v>
      </c>
      <c r="B2610" t="s">
        <v>2918</v>
      </c>
      <c r="C2610" t="s">
        <v>313</v>
      </c>
      <c r="D2610">
        <v>7</v>
      </c>
      <c r="E2610">
        <v>6</v>
      </c>
      <c r="F2610">
        <v>40.766719999999999</v>
      </c>
      <c r="G2610">
        <v>-11</v>
      </c>
      <c r="H2610">
        <v>17</v>
      </c>
      <c r="I2610">
        <v>38.439599999999999</v>
      </c>
      <c r="J2610">
        <f>(D2610+E2610/60+F2610/3600)*15</f>
        <v>106.66986133333333</v>
      </c>
      <c r="K2610">
        <f>IF(G2610&lt;0, G2610-H2610/60-I2610/3600, G2610+H2610/60+I2610/3600)</f>
        <v>-11.294010999999999</v>
      </c>
      <c r="L2610">
        <v>-3.14</v>
      </c>
      <c r="M2610">
        <v>3.32</v>
      </c>
      <c r="N2610">
        <v>1.07</v>
      </c>
      <c r="O2610">
        <v>4.59</v>
      </c>
      <c r="P2610">
        <v>5.44</v>
      </c>
      <c r="Q2610">
        <v>5.39</v>
      </c>
      <c r="R2610">
        <v>6.8</v>
      </c>
      <c r="S2610">
        <v>5.5670000000000002</v>
      </c>
      <c r="T2610" t="s">
        <v>9341</v>
      </c>
      <c r="U2610" t="s">
        <v>10276</v>
      </c>
      <c r="V2610" t="str">
        <f>LEFT($U2610,2)</f>
        <v>B0</v>
      </c>
      <c r="W2610" s="3">
        <f>_xlfn.XLOOKUP(V2610,$AC$2:$AC$43,$AD$2:$AD$43,"none")</f>
        <v>-0.3</v>
      </c>
      <c r="X2610" s="3">
        <f>IF(ISNUMBER($W2610), 4600 * (1 / (0.92 * $W2610 + 1.7) + 1 / (0.92 * $W2610 + 0.62)),"none")</f>
        <v>16602.430101907499</v>
      </c>
      <c r="Y2610" s="8">
        <f>IF(ISNUMBER($X2610), _xlfn.XLOOKUP($X2610,Sheet3!$A$2:$A$392,Sheet3!$B$2:$B$392,"none", 1,1), $AF$2)</f>
        <v>0.45090000000000002</v>
      </c>
      <c r="Z2610" s="8">
        <f>IF(ISNUMBER($X2610), _xlfn.XLOOKUP($X2610,Sheet3!$A$2:$A$392,Sheet3!$C$2:$C$392,"none", 1,1), $AF$2)</f>
        <v>0.56169999999999998</v>
      </c>
      <c r="AA2610" s="8">
        <f>IF(ISNUMBER($X2610), _xlfn.XLOOKUP($X2610,Sheet3!$A$2:$A$392,Sheet3!$D$2:$D$392,"none", 1,1), $AF$2)</f>
        <v>1</v>
      </c>
    </row>
    <row r="2611" spans="1:27">
      <c r="A2611">
        <v>2778</v>
      </c>
      <c r="B2611" t="s">
        <v>3081</v>
      </c>
      <c r="C2611" t="s">
        <v>297</v>
      </c>
      <c r="D2611">
        <v>7</v>
      </c>
      <c r="E2611">
        <v>23</v>
      </c>
      <c r="F2611">
        <v>31.895085652799999</v>
      </c>
      <c r="G2611">
        <v>-32</v>
      </c>
      <c r="H2611">
        <v>12</v>
      </c>
      <c r="I2611">
        <v>7.4360957040000004</v>
      </c>
      <c r="J2611">
        <f>(D2611+E2611/60+F2611/3600)*15</f>
        <v>110.88289619022001</v>
      </c>
      <c r="K2611">
        <f>IF(G2611&lt;0, G2611-H2611/60-I2611/3600, G2611+H2611/60+I2611/3600)</f>
        <v>-32.202065582140001</v>
      </c>
      <c r="L2611">
        <v>-6.2080000000000002</v>
      </c>
      <c r="M2611">
        <v>5.2850000000000001</v>
      </c>
      <c r="N2611">
        <v>2.54</v>
      </c>
      <c r="O2611">
        <v>4.5199999999999996</v>
      </c>
      <c r="P2611">
        <v>5.21</v>
      </c>
      <c r="Q2611">
        <v>5.39</v>
      </c>
      <c r="R2611" t="s">
        <v>9341</v>
      </c>
      <c r="S2611">
        <v>5.3570000000000002</v>
      </c>
      <c r="T2611" t="s">
        <v>9341</v>
      </c>
      <c r="U2611" t="s">
        <v>10321</v>
      </c>
      <c r="V2611" t="str">
        <f>LEFT($U2611,2)</f>
        <v>B2</v>
      </c>
      <c r="W2611" s="3">
        <f>_xlfn.XLOOKUP(V2611,$AC$2:$AC$43,$AD$2:$AD$43,"none")</f>
        <v>-0.24</v>
      </c>
      <c r="X2611" s="3">
        <f>IF(ISNUMBER($W2611), 4600 * (1 / (0.92 * $W2611 + 1.7) + 1 / (0.92 * $W2611 + 0.62)),"none")</f>
        <v>14632.835167360139</v>
      </c>
      <c r="Y2611" s="8">
        <f>IF(ISNUMBER($X2611), _xlfn.XLOOKUP($X2611,Sheet3!$A$2:$A$392,Sheet3!$B$2:$B$392,"none", 1,1), $AF$2)</f>
        <v>0.47989999999999999</v>
      </c>
      <c r="Z2611" s="8">
        <f>IF(ISNUMBER($X2611), _xlfn.XLOOKUP($X2611,Sheet3!$A$2:$A$392,Sheet3!$C$2:$C$392,"none", 1,1), $AF$2)</f>
        <v>0.58679999999999999</v>
      </c>
      <c r="AA2611" s="8">
        <f>IF(ISNUMBER($X2611), _xlfn.XLOOKUP($X2611,Sheet3!$A$2:$A$392,Sheet3!$D$2:$D$392,"none", 1,1), $AF$2)</f>
        <v>1</v>
      </c>
    </row>
    <row r="2612" spans="1:27">
      <c r="A2612">
        <v>5291</v>
      </c>
      <c r="B2612" t="s">
        <v>5594</v>
      </c>
      <c r="C2612" t="s">
        <v>27</v>
      </c>
      <c r="D2612">
        <v>16</v>
      </c>
      <c r="E2612">
        <v>31</v>
      </c>
      <c r="F2612">
        <v>41.768771599200001</v>
      </c>
      <c r="G2612">
        <v>-41</v>
      </c>
      <c r="H2612">
        <v>49</v>
      </c>
      <c r="I2612">
        <v>1.7325656760000001</v>
      </c>
      <c r="J2612">
        <f>(D2612+E2612/60+F2612/3600)*15</f>
        <v>247.92403654832998</v>
      </c>
      <c r="K2612">
        <f>IF(G2612&lt;0, G2612-H2612/60-I2612/3600, G2612+H2612/60+I2612/3600)</f>
        <v>-41.817147934910004</v>
      </c>
      <c r="L2612">
        <v>-3.3149999999999999</v>
      </c>
      <c r="M2612">
        <v>-2.173</v>
      </c>
      <c r="N2612">
        <v>0.77</v>
      </c>
      <c r="O2612">
        <v>5.16</v>
      </c>
      <c r="P2612">
        <v>5.78</v>
      </c>
      <c r="Q2612">
        <v>5.39</v>
      </c>
      <c r="R2612">
        <v>5.05</v>
      </c>
      <c r="S2612">
        <v>5.1760000000000002</v>
      </c>
      <c r="T2612">
        <v>4.7</v>
      </c>
      <c r="U2612" t="s">
        <v>10852</v>
      </c>
      <c r="V2612" t="str">
        <f>LEFT($U2612,2)</f>
        <v>B1</v>
      </c>
      <c r="W2612" s="3">
        <f>_xlfn.XLOOKUP(V2612,$AC$2:$AC$43,$AD$2:$AD$43,"none")</f>
        <v>-0.26</v>
      </c>
      <c r="X2612" s="3">
        <f>IF(ISNUMBER($W2612), 4600 * (1 / (0.92 * $W2612 + 1.7) + 1 / (0.92 * $W2612 + 0.62)),"none")</f>
        <v>15228.791407033788</v>
      </c>
      <c r="Y2612" s="8">
        <f>IF(ISNUMBER($X2612), _xlfn.XLOOKUP($X2612,Sheet3!$A$2:$A$392,Sheet3!$B$2:$B$392,"none", 1,1), $AF$2)</f>
        <v>0.47010000000000002</v>
      </c>
      <c r="Z2612" s="8">
        <f>IF(ISNUMBER($X2612), _xlfn.XLOOKUP($X2612,Sheet3!$A$2:$A$392,Sheet3!$C$2:$C$392,"none", 1,1), $AF$2)</f>
        <v>0.57840000000000003</v>
      </c>
      <c r="AA2612" s="8">
        <f>IF(ISNUMBER($X2612), _xlfn.XLOOKUP($X2612,Sheet3!$A$2:$A$392,Sheet3!$D$2:$D$392,"none", 1,1), $AF$2)</f>
        <v>1</v>
      </c>
    </row>
    <row r="2613" spans="1:27">
      <c r="A2613">
        <v>5902</v>
      </c>
      <c r="B2613" t="s">
        <v>6205</v>
      </c>
      <c r="C2613" t="s">
        <v>297</v>
      </c>
      <c r="D2613">
        <v>19</v>
      </c>
      <c r="E2613">
        <v>50</v>
      </c>
      <c r="F2613">
        <v>46.783818216</v>
      </c>
      <c r="G2613">
        <v>-10</v>
      </c>
      <c r="H2613">
        <v>45</v>
      </c>
      <c r="I2613">
        <v>48.633459876000003</v>
      </c>
      <c r="J2613">
        <f>(D2613+E2613/60+F2613/3600)*15</f>
        <v>297.6949325759</v>
      </c>
      <c r="K2613">
        <f>IF(G2613&lt;0, G2613-H2613/60-I2613/3600, G2613+H2613/60+I2613/3600)</f>
        <v>-10.763509294409999</v>
      </c>
      <c r="L2613">
        <v>-32.904000000000003</v>
      </c>
      <c r="M2613">
        <v>32.353000000000002</v>
      </c>
      <c r="N2613">
        <v>36.42</v>
      </c>
      <c r="O2613" t="s">
        <v>9341</v>
      </c>
      <c r="P2613">
        <v>5.77</v>
      </c>
      <c r="Q2613">
        <v>5.39</v>
      </c>
      <c r="R2613" t="s">
        <v>9341</v>
      </c>
      <c r="S2613">
        <v>5.282</v>
      </c>
      <c r="T2613" t="s">
        <v>9341</v>
      </c>
      <c r="U2613" t="s">
        <v>10996</v>
      </c>
      <c r="V2613" t="str">
        <f>LEFT($U2613,2)</f>
        <v>F5</v>
      </c>
      <c r="W2613" s="3">
        <f>_xlfn.XLOOKUP(V2613,$AC$2:$AC$43,$AD$2:$AD$43,"none")</f>
        <v>0.45</v>
      </c>
      <c r="X2613" s="3">
        <f>IF(ISNUMBER($W2613), 4600 * (1 / (0.92 * $W2613 + 1.7) + 1 / (0.92 * $W2613 + 0.62)),"none")</f>
        <v>6624.7124722536864</v>
      </c>
      <c r="Y2613" s="8">
        <f>IF(ISNUMBER($X2613), _xlfn.XLOOKUP($X2613,Sheet3!$A$2:$A$392,Sheet3!$B$2:$B$392,"none", 1,1), $AF$2)</f>
        <v>0.99370000000000003</v>
      </c>
      <c r="Z2613" s="8">
        <f>IF(ISNUMBER($X2613), _xlfn.XLOOKUP($X2613,Sheet3!$A$2:$A$392,Sheet3!$C$2:$C$392,"none", 1,1), $AF$2)</f>
        <v>0.9526</v>
      </c>
      <c r="AA2613" s="8">
        <f>IF(ISNUMBER($X2613), _xlfn.XLOOKUP($X2613,Sheet3!$A$2:$A$392,Sheet3!$D$2:$D$392,"none", 1,1), $AF$2)</f>
        <v>1</v>
      </c>
    </row>
    <row r="2614" spans="1:27">
      <c r="A2614">
        <v>6027</v>
      </c>
      <c r="B2614" t="s">
        <v>6330</v>
      </c>
      <c r="C2614" t="s">
        <v>16</v>
      </c>
      <c r="D2614">
        <v>15</v>
      </c>
      <c r="E2614">
        <v>46</v>
      </c>
      <c r="F2614">
        <v>5.6365266672000001</v>
      </c>
      <c r="G2614">
        <v>-1</v>
      </c>
      <c r="H2614">
        <v>48</v>
      </c>
      <c r="I2614">
        <v>15.085342728000001</v>
      </c>
      <c r="J2614">
        <f>(D2614+E2614/60+F2614/3600)*15</f>
        <v>236.52348552778</v>
      </c>
      <c r="K2614">
        <f>IF(G2614&lt;0, G2614-H2614/60-I2614/3600, G2614+H2614/60+I2614/3600)</f>
        <v>-1.80419037298</v>
      </c>
      <c r="L2614">
        <v>-22.06</v>
      </c>
      <c r="M2614">
        <v>-30.827000000000002</v>
      </c>
      <c r="N2614">
        <v>7.52</v>
      </c>
      <c r="O2614">
        <v>4.96</v>
      </c>
      <c r="P2614">
        <v>5.37</v>
      </c>
      <c r="Q2614">
        <v>5.39</v>
      </c>
      <c r="R2614" t="s">
        <v>9341</v>
      </c>
      <c r="S2614">
        <v>5.35</v>
      </c>
      <c r="T2614" t="s">
        <v>9341</v>
      </c>
      <c r="U2614" t="s">
        <v>10337</v>
      </c>
      <c r="V2614" t="str">
        <f>LEFT($U2614,2)</f>
        <v>B8</v>
      </c>
      <c r="W2614" s="3">
        <f>_xlfn.XLOOKUP(V2614,$AC$2:$AC$43,$AD$2:$AD$43,"none")</f>
        <v>-0.11</v>
      </c>
      <c r="X2614" s="3">
        <f>IF(ISNUMBER($W2614), 4600 * (1 / (0.92 * $W2614 + 1.7) + 1 / (0.92 * $W2614 + 0.62)),"none")</f>
        <v>11743.77313439976</v>
      </c>
      <c r="Y2614" s="8">
        <f>IF(ISNUMBER($X2614), _xlfn.XLOOKUP($X2614,Sheet3!$A$2:$A$392,Sheet3!$B$2:$B$392,"none", 1,1), $AF$2)</f>
        <v>0.54959999999999998</v>
      </c>
      <c r="Z2614" s="8">
        <f>IF(ISNUMBER($X2614), _xlfn.XLOOKUP($X2614,Sheet3!$A$2:$A$392,Sheet3!$C$2:$C$392,"none", 1,1), $AF$2)</f>
        <v>0.64410000000000001</v>
      </c>
      <c r="AA2614" s="8">
        <f>IF(ISNUMBER($X2614), _xlfn.XLOOKUP($X2614,Sheet3!$A$2:$A$392,Sheet3!$D$2:$D$392,"none", 1,1), $AF$2)</f>
        <v>1</v>
      </c>
    </row>
    <row r="2615" spans="1:27">
      <c r="A2615">
        <v>6072</v>
      </c>
      <c r="B2615" t="s">
        <v>6375</v>
      </c>
      <c r="C2615" t="s">
        <v>12</v>
      </c>
      <c r="D2615">
        <v>16</v>
      </c>
      <c r="E2615">
        <v>28</v>
      </c>
      <c r="F2615">
        <v>33.9807973104</v>
      </c>
      <c r="G2615">
        <v>0</v>
      </c>
      <c r="H2615">
        <v>39</v>
      </c>
      <c r="I2615">
        <v>54.001143143999997</v>
      </c>
      <c r="J2615">
        <f>(D2615+E2615/60+F2615/3600)*15</f>
        <v>247.14158665545997</v>
      </c>
      <c r="K2615">
        <f>IF(G2615&lt;0, G2615-H2615/60-I2615/3600, G2615+H2615/60+I2615/3600)</f>
        <v>0.66500031754</v>
      </c>
      <c r="L2615">
        <v>4.5250000000000004</v>
      </c>
      <c r="M2615">
        <v>-68.001999999999995</v>
      </c>
      <c r="N2615">
        <v>7.46</v>
      </c>
      <c r="O2615">
        <v>8.65</v>
      </c>
      <c r="P2615">
        <v>6.85</v>
      </c>
      <c r="Q2615">
        <v>5.39</v>
      </c>
      <c r="R2615" t="s">
        <v>9341</v>
      </c>
      <c r="S2615">
        <v>4.8789999999999996</v>
      </c>
      <c r="T2615" t="s">
        <v>9341</v>
      </c>
      <c r="U2615" t="s">
        <v>9503</v>
      </c>
      <c r="V2615" t="str">
        <f>LEFT($U2615,2)</f>
        <v>K3</v>
      </c>
      <c r="W2615" s="3">
        <f>_xlfn.XLOOKUP(V2615,$AC$2:$AC$43,$AD$2:$AD$43,"none")</f>
        <v>0.95</v>
      </c>
      <c r="X2615" s="3">
        <f>IF(ISNUMBER($W2615), 4600 * (1 / (0.92 * $W2615 + 1.7) + 1 / (0.92 * $W2615 + 0.62)),"none")</f>
        <v>4866.084384156673</v>
      </c>
      <c r="Y2615" s="8">
        <f>IF(ISNUMBER($X2615), _xlfn.XLOOKUP($X2615,Sheet3!$A$2:$A$392,Sheet3!$B$2:$B$392,"none", 1,1), $AF$2)</f>
        <v>1</v>
      </c>
      <c r="Z2615" s="8">
        <f>IF(ISNUMBER($X2615), _xlfn.XLOOKUP($X2615,Sheet3!$A$2:$A$392,Sheet3!$C$2:$C$392,"none", 1,1), $AF$2)</f>
        <v>0.78720000000000001</v>
      </c>
      <c r="AA2615" s="8">
        <f>IF(ISNUMBER($X2615), _xlfn.XLOOKUP($X2615,Sheet3!$A$2:$A$392,Sheet3!$D$2:$D$392,"none", 1,1), $AF$2)</f>
        <v>0.57969999999999999</v>
      </c>
    </row>
    <row r="2616" spans="1:27">
      <c r="A2616">
        <v>6219</v>
      </c>
      <c r="B2616" t="s">
        <v>6522</v>
      </c>
      <c r="C2616" t="s">
        <v>16</v>
      </c>
      <c r="D2616">
        <v>18</v>
      </c>
      <c r="E2616">
        <v>36</v>
      </c>
      <c r="F2616">
        <v>27.834268473600002</v>
      </c>
      <c r="G2616">
        <v>9</v>
      </c>
      <c r="H2616">
        <v>7</v>
      </c>
      <c r="I2616">
        <v>20.969709131999998</v>
      </c>
      <c r="J2616">
        <f>(D2616+E2616/60+F2616/3600)*15</f>
        <v>279.11597611863999</v>
      </c>
      <c r="K2616">
        <f>IF(G2616&lt;0, G2616-H2616/60-I2616/3600, G2616+H2616/60+I2616/3600)</f>
        <v>9.1224915858699998</v>
      </c>
      <c r="L2616">
        <v>-2.948</v>
      </c>
      <c r="M2616">
        <v>-128.94800000000001</v>
      </c>
      <c r="N2616">
        <v>25.09</v>
      </c>
      <c r="O2616" t="s">
        <v>9341</v>
      </c>
      <c r="P2616">
        <v>5.76</v>
      </c>
      <c r="Q2616">
        <v>5.39</v>
      </c>
      <c r="R2616" t="s">
        <v>9341</v>
      </c>
      <c r="S2616">
        <v>5.2720000000000002</v>
      </c>
      <c r="T2616" t="s">
        <v>9341</v>
      </c>
      <c r="U2616" t="s">
        <v>9446</v>
      </c>
      <c r="V2616" t="str">
        <f>LEFT($U2616,2)</f>
        <v>F5</v>
      </c>
      <c r="W2616" s="3">
        <f>_xlfn.XLOOKUP(V2616,$AC$2:$AC$43,$AD$2:$AD$43,"none")</f>
        <v>0.45</v>
      </c>
      <c r="X2616" s="3">
        <f>IF(ISNUMBER($W2616), 4600 * (1 / (0.92 * $W2616 + 1.7) + 1 / (0.92 * $W2616 + 0.62)),"none")</f>
        <v>6624.7124722536864</v>
      </c>
      <c r="Y2616" s="8">
        <f>IF(ISNUMBER($X2616), _xlfn.XLOOKUP($X2616,Sheet3!$A$2:$A$392,Sheet3!$B$2:$B$392,"none", 1,1), $AF$2)</f>
        <v>0.99370000000000003</v>
      </c>
      <c r="Z2616" s="8">
        <f>IF(ISNUMBER($X2616), _xlfn.XLOOKUP($X2616,Sheet3!$A$2:$A$392,Sheet3!$C$2:$C$392,"none", 1,1), $AF$2)</f>
        <v>0.9526</v>
      </c>
      <c r="AA2616" s="8">
        <f>IF(ISNUMBER($X2616), _xlfn.XLOOKUP($X2616,Sheet3!$A$2:$A$392,Sheet3!$D$2:$D$392,"none", 1,1), $AF$2)</f>
        <v>1</v>
      </c>
    </row>
    <row r="2617" spans="1:27">
      <c r="A2617">
        <v>6592</v>
      </c>
      <c r="B2617" t="s">
        <v>6895</v>
      </c>
      <c r="C2617" t="s">
        <v>39</v>
      </c>
      <c r="D2617">
        <v>17</v>
      </c>
      <c r="E2617">
        <v>20</v>
      </c>
      <c r="F2617">
        <v>39.567449840000002</v>
      </c>
      <c r="G2617">
        <v>32</v>
      </c>
      <c r="H2617">
        <v>28</v>
      </c>
      <c r="I2617">
        <v>3.8779588600000001</v>
      </c>
      <c r="J2617">
        <f>(D2617+E2617/60+F2617/3600)*15</f>
        <v>260.16486437433332</v>
      </c>
      <c r="K2617">
        <f>IF(G2617&lt;0, G2617-H2617/60-I2617/3600, G2617+H2617/60+I2617/3600)</f>
        <v>32.46774387746111</v>
      </c>
      <c r="L2617">
        <v>135.81</v>
      </c>
      <c r="M2617">
        <v>-1040.953</v>
      </c>
      <c r="N2617">
        <v>68.56</v>
      </c>
      <c r="O2617">
        <v>6.08</v>
      </c>
      <c r="P2617">
        <v>6.01</v>
      </c>
      <c r="Q2617">
        <v>5.39</v>
      </c>
      <c r="R2617">
        <v>4.8899999999999997</v>
      </c>
      <c r="S2617">
        <v>5.21</v>
      </c>
      <c r="T2617">
        <v>4.5599999999999996</v>
      </c>
      <c r="U2617" t="s">
        <v>9668</v>
      </c>
      <c r="V2617" t="str">
        <f>LEFT($U2617,2)</f>
        <v>G0</v>
      </c>
      <c r="W2617" s="3">
        <f>_xlfn.XLOOKUP(V2617,$AC$2:$AC$43,$AD$2:$AD$43,"none")</f>
        <v>0.6</v>
      </c>
      <c r="X2617" s="3">
        <f>IF(ISNUMBER($W2617), 4600 * (1 / (0.92 * $W2617 + 1.7) + 1 / (0.92 * $W2617 + 0.62)),"none")</f>
        <v>5967.5434501906539</v>
      </c>
      <c r="Y2617" s="8">
        <f>IF(ISNUMBER($X2617), _xlfn.XLOOKUP($X2617,Sheet3!$A$2:$A$392,Sheet3!$B$2:$B$392,"none", 1,1), $AF$2)</f>
        <v>1</v>
      </c>
      <c r="Z2617" s="8">
        <f>IF(ISNUMBER($X2617), _xlfn.XLOOKUP($X2617,Sheet3!$A$2:$A$392,Sheet3!$C$2:$C$392,"none", 1,1), $AF$2)</f>
        <v>0.90190000000000003</v>
      </c>
      <c r="AA2617" s="8">
        <f>IF(ISNUMBER($X2617), _xlfn.XLOOKUP($X2617,Sheet3!$A$2:$A$392,Sheet3!$D$2:$D$392,"none", 1,1), $AF$2)</f>
        <v>0.84730000000000005</v>
      </c>
    </row>
    <row r="2618" spans="1:27">
      <c r="A2618">
        <v>6640</v>
      </c>
      <c r="B2618" t="s">
        <v>6943</v>
      </c>
      <c r="C2618" t="s">
        <v>12</v>
      </c>
      <c r="D2618">
        <v>16</v>
      </c>
      <c r="E2618">
        <v>22</v>
      </c>
      <c r="F2618">
        <v>29.218322239199999</v>
      </c>
      <c r="G2618">
        <v>33</v>
      </c>
      <c r="H2618">
        <v>42</v>
      </c>
      <c r="I2618">
        <v>12.524688791999999</v>
      </c>
      <c r="J2618">
        <f>(D2618+E2618/60+F2618/3600)*15</f>
        <v>245.62174300932998</v>
      </c>
      <c r="K2618">
        <f>IF(G2618&lt;0, G2618-H2618/60-I2618/3600, G2618+H2618/60+I2618/3600)</f>
        <v>33.703479080220006</v>
      </c>
      <c r="L2618">
        <v>-5.5369999999999999</v>
      </c>
      <c r="M2618">
        <v>49.930999999999997</v>
      </c>
      <c r="N2618">
        <v>5.72</v>
      </c>
      <c r="O2618">
        <v>8.8000000000000007</v>
      </c>
      <c r="P2618">
        <v>6.92</v>
      </c>
      <c r="Q2618">
        <v>5.39</v>
      </c>
      <c r="R2618" t="s">
        <v>9341</v>
      </c>
      <c r="S2618">
        <v>4.7850000000000001</v>
      </c>
      <c r="T2618" t="s">
        <v>9341</v>
      </c>
      <c r="U2618" t="s">
        <v>9360</v>
      </c>
      <c r="V2618" t="str">
        <f>LEFT($U2618,2)</f>
        <v>K5</v>
      </c>
      <c r="W2618" s="3">
        <f>_xlfn.XLOOKUP(V2618,$AC$2:$AC$43,$AD$2:$AD$43,"none")</f>
        <v>1.1499999999999999</v>
      </c>
      <c r="X2618" s="3">
        <f>IF(ISNUMBER($W2618), 4600 * (1 / (0.92 * $W2618 + 1.7) + 1 / (0.92 * $W2618 + 0.62)),"none")</f>
        <v>4409.2340323652679</v>
      </c>
      <c r="Y2618" s="8">
        <f>IF(ISNUMBER($X2618), _xlfn.XLOOKUP($X2618,Sheet3!$A$2:$A$392,Sheet3!$B$2:$B$392,"none", 1,1), $AF$2)</f>
        <v>1</v>
      </c>
      <c r="Z2618" s="8">
        <f>IF(ISNUMBER($X2618), _xlfn.XLOOKUP($X2618,Sheet3!$A$2:$A$392,Sheet3!$C$2:$C$392,"none", 1,1), $AF$2)</f>
        <v>0.73599999999999999</v>
      </c>
      <c r="AA2618" s="8">
        <f>IF(ISNUMBER($X2618), _xlfn.XLOOKUP($X2618,Sheet3!$A$2:$A$392,Sheet3!$D$2:$D$392,"none", 1,1), $AF$2)</f>
        <v>0.4803</v>
      </c>
    </row>
    <row r="2619" spans="1:27">
      <c r="A2619">
        <v>6680</v>
      </c>
      <c r="B2619" t="s">
        <v>6983</v>
      </c>
      <c r="C2619" t="s">
        <v>313</v>
      </c>
      <c r="D2619">
        <v>17</v>
      </c>
      <c r="E2619">
        <v>8</v>
      </c>
      <c r="F2619">
        <v>2.0616892056</v>
      </c>
      <c r="G2619">
        <v>35</v>
      </c>
      <c r="H2619">
        <v>56</v>
      </c>
      <c r="I2619">
        <v>6.6792159599999996</v>
      </c>
      <c r="J2619">
        <f>(D2619+E2619/60+F2619/3600)*15</f>
        <v>257.00859037168999</v>
      </c>
      <c r="K2619">
        <f>IF(G2619&lt;0, G2619-H2619/60-I2619/3600, G2619+H2619/60+I2619/3600)</f>
        <v>35.935188671099993</v>
      </c>
      <c r="L2619">
        <v>-22.731999999999999</v>
      </c>
      <c r="M2619">
        <v>-20.11</v>
      </c>
      <c r="N2619">
        <v>18.2</v>
      </c>
      <c r="O2619" t="s">
        <v>9341</v>
      </c>
      <c r="P2619">
        <v>5.7</v>
      </c>
      <c r="Q2619">
        <v>5.39</v>
      </c>
      <c r="R2619" t="s">
        <v>9341</v>
      </c>
      <c r="S2619">
        <v>5.2869999999999999</v>
      </c>
      <c r="T2619" t="s">
        <v>9341</v>
      </c>
      <c r="U2619" t="s">
        <v>11155</v>
      </c>
      <c r="V2619" t="str">
        <f>LEFT($U2619,2)</f>
        <v>kA</v>
      </c>
      <c r="W2619" s="3" t="str">
        <f>_xlfn.XLOOKUP(V2619,$AC$2:$AC$43,$AD$2:$AD$43,"none")</f>
        <v>none</v>
      </c>
      <c r="X2619" s="3" t="str">
        <f>IF(ISNUMBER($W2619), 4600 * (1 / (0.92 * $W2619 + 1.7) + 1 / (0.92 * $W2619 + 0.62)),"none")</f>
        <v>none</v>
      </c>
      <c r="Y2619" s="8">
        <f>IF(ISNUMBER($X2619), _xlfn.XLOOKUP($X2619,Sheet3!$A$2:$A$392,Sheet3!$B$2:$B$392,"none", 1,1), $AF$2)</f>
        <v>0.8</v>
      </c>
      <c r="Z2619" s="8">
        <f>IF(ISNUMBER($X2619), _xlfn.XLOOKUP($X2619,Sheet3!$A$2:$A$392,Sheet3!$C$2:$C$392,"none", 1,1), $AF$2)</f>
        <v>0.8</v>
      </c>
      <c r="AA2619" s="8">
        <f>IF(ISNUMBER($X2619), _xlfn.XLOOKUP($X2619,Sheet3!$A$2:$A$392,Sheet3!$D$2:$D$392,"none", 1,1), $AF$2)</f>
        <v>0.8</v>
      </c>
    </row>
    <row r="2620" spans="1:27">
      <c r="A2620">
        <v>7432</v>
      </c>
      <c r="B2620" t="s">
        <v>7735</v>
      </c>
      <c r="C2620" t="s">
        <v>313</v>
      </c>
      <c r="D2620">
        <v>9</v>
      </c>
      <c r="E2620">
        <v>17</v>
      </c>
      <c r="F2620">
        <v>17.242458417600002</v>
      </c>
      <c r="G2620">
        <v>-68</v>
      </c>
      <c r="H2620">
        <v>41</v>
      </c>
      <c r="I2620">
        <v>22.535261160000001</v>
      </c>
      <c r="J2620">
        <f>(D2620+E2620/60+F2620/3600)*15</f>
        <v>139.32184357673998</v>
      </c>
      <c r="K2620">
        <f>IF(G2620&lt;0, G2620-H2620/60-I2620/3600, G2620+H2620/60+I2620/3600)</f>
        <v>-68.6895931281</v>
      </c>
      <c r="L2620">
        <v>-105.20399999999999</v>
      </c>
      <c r="M2620">
        <v>-39.904000000000003</v>
      </c>
      <c r="N2620">
        <v>29.46</v>
      </c>
      <c r="O2620" t="s">
        <v>9341</v>
      </c>
      <c r="P2620">
        <v>5.79</v>
      </c>
      <c r="Q2620">
        <v>5.39</v>
      </c>
      <c r="R2620" t="s">
        <v>9341</v>
      </c>
      <c r="S2620">
        <v>5.2409999999999997</v>
      </c>
      <c r="T2620" t="s">
        <v>9341</v>
      </c>
      <c r="U2620" t="s">
        <v>9910</v>
      </c>
      <c r="V2620" t="str">
        <f>LEFT($U2620,2)</f>
        <v>F5</v>
      </c>
      <c r="W2620" s="3">
        <f>_xlfn.XLOOKUP(V2620,$AC$2:$AC$43,$AD$2:$AD$43,"none")</f>
        <v>0.45</v>
      </c>
      <c r="X2620" s="3">
        <f>IF(ISNUMBER($W2620), 4600 * (1 / (0.92 * $W2620 + 1.7) + 1 / (0.92 * $W2620 + 0.62)),"none")</f>
        <v>6624.7124722536864</v>
      </c>
      <c r="Y2620" s="8">
        <f>IF(ISNUMBER($X2620), _xlfn.XLOOKUP($X2620,Sheet3!$A$2:$A$392,Sheet3!$B$2:$B$392,"none", 1,1), $AF$2)</f>
        <v>0.99370000000000003</v>
      </c>
      <c r="Z2620" s="8">
        <f>IF(ISNUMBER($X2620), _xlfn.XLOOKUP($X2620,Sheet3!$A$2:$A$392,Sheet3!$C$2:$C$392,"none", 1,1), $AF$2)</f>
        <v>0.9526</v>
      </c>
      <c r="AA2620" s="8">
        <f>IF(ISNUMBER($X2620), _xlfn.XLOOKUP($X2620,Sheet3!$A$2:$A$392,Sheet3!$D$2:$D$392,"none", 1,1), $AF$2)</f>
        <v>1</v>
      </c>
    </row>
    <row r="2621" spans="1:27">
      <c r="A2621">
        <v>8116</v>
      </c>
      <c r="B2621" t="s">
        <v>8419</v>
      </c>
      <c r="C2621" t="s">
        <v>313</v>
      </c>
      <c r="D2621">
        <v>17</v>
      </c>
      <c r="E2621">
        <v>22</v>
      </c>
      <c r="F2621">
        <v>5.8756445976</v>
      </c>
      <c r="G2621">
        <v>-70</v>
      </c>
      <c r="H2621">
        <v>7</v>
      </c>
      <c r="I2621">
        <v>23.542561992</v>
      </c>
      <c r="J2621">
        <f>(D2621+E2621/60+F2621/3600)*15</f>
        <v>260.52448185249</v>
      </c>
      <c r="K2621">
        <f>IF(G2621&lt;0, G2621-H2621/60-I2621/3600, G2621+H2621/60+I2621/3600)</f>
        <v>-70.123206267219999</v>
      </c>
      <c r="L2621">
        <v>-1.881</v>
      </c>
      <c r="M2621">
        <v>-11.363</v>
      </c>
      <c r="N2621">
        <v>3.19</v>
      </c>
      <c r="O2621" t="s">
        <v>9341</v>
      </c>
      <c r="P2621">
        <v>5.33</v>
      </c>
      <c r="Q2621">
        <v>5.39</v>
      </c>
      <c r="R2621" t="s">
        <v>9341</v>
      </c>
      <c r="S2621">
        <v>5.3319999999999999</v>
      </c>
      <c r="T2621" t="s">
        <v>9341</v>
      </c>
      <c r="U2621" t="s">
        <v>11430</v>
      </c>
      <c r="V2621" t="str">
        <f>LEFT($U2621,2)</f>
        <v>B8</v>
      </c>
      <c r="W2621" s="3">
        <f>_xlfn.XLOOKUP(V2621,$AC$2:$AC$43,$AD$2:$AD$43,"none")</f>
        <v>-0.11</v>
      </c>
      <c r="X2621" s="3">
        <f>IF(ISNUMBER($W2621), 4600 * (1 / (0.92 * $W2621 + 1.7) + 1 / (0.92 * $W2621 + 0.62)),"none")</f>
        <v>11743.77313439976</v>
      </c>
      <c r="Y2621" s="8">
        <f>IF(ISNUMBER($X2621), _xlfn.XLOOKUP($X2621,Sheet3!$A$2:$A$392,Sheet3!$B$2:$B$392,"none", 1,1), $AF$2)</f>
        <v>0.54959999999999998</v>
      </c>
      <c r="Z2621" s="8">
        <f>IF(ISNUMBER($X2621), _xlfn.XLOOKUP($X2621,Sheet3!$A$2:$A$392,Sheet3!$C$2:$C$392,"none", 1,1), $AF$2)</f>
        <v>0.64410000000000001</v>
      </c>
      <c r="AA2621" s="8">
        <f>IF(ISNUMBER($X2621), _xlfn.XLOOKUP($X2621,Sheet3!$A$2:$A$392,Sheet3!$D$2:$D$392,"none", 1,1), $AF$2)</f>
        <v>1</v>
      </c>
    </row>
    <row r="2622" spans="1:27">
      <c r="A2622">
        <v>8129</v>
      </c>
      <c r="B2622" t="s">
        <v>8432</v>
      </c>
      <c r="C2622" t="s">
        <v>12</v>
      </c>
      <c r="D2622">
        <v>22</v>
      </c>
      <c r="E2622">
        <v>18</v>
      </c>
      <c r="F2622">
        <v>15.6133953371</v>
      </c>
      <c r="G2622">
        <v>-53</v>
      </c>
      <c r="H2622">
        <v>37</v>
      </c>
      <c r="I2622">
        <v>37.466806476000002</v>
      </c>
      <c r="J2622">
        <f>(D2622+E2622/60+F2622/3600)*15</f>
        <v>334.56505581390456</v>
      </c>
      <c r="K2622">
        <f>IF(G2622&lt;0, G2622-H2622/60-I2622/3600, G2622+H2622/60+I2622/3600)</f>
        <v>-53.627074112910002</v>
      </c>
      <c r="L2622">
        <v>441.23</v>
      </c>
      <c r="M2622">
        <v>-629.75</v>
      </c>
      <c r="N2622">
        <v>71.09</v>
      </c>
      <c r="O2622" t="s">
        <v>9341</v>
      </c>
      <c r="P2622">
        <v>5.98</v>
      </c>
      <c r="Q2622">
        <v>5.39</v>
      </c>
      <c r="R2622">
        <v>6.52</v>
      </c>
      <c r="S2622">
        <v>5.2309999999999999</v>
      </c>
      <c r="T2622" t="s">
        <v>9341</v>
      </c>
      <c r="U2622" t="s">
        <v>9668</v>
      </c>
      <c r="V2622" t="str">
        <f>LEFT($U2622,2)</f>
        <v>G0</v>
      </c>
      <c r="W2622" s="3">
        <f>_xlfn.XLOOKUP(V2622,$AC$2:$AC$43,$AD$2:$AD$43,"none")</f>
        <v>0.6</v>
      </c>
      <c r="X2622" s="3">
        <f>IF(ISNUMBER($W2622), 4600 * (1 / (0.92 * $W2622 + 1.7) + 1 / (0.92 * $W2622 + 0.62)),"none")</f>
        <v>5967.5434501906539</v>
      </c>
      <c r="Y2622" s="8">
        <f>IF(ISNUMBER($X2622), _xlfn.XLOOKUP($X2622,Sheet3!$A$2:$A$392,Sheet3!$B$2:$B$392,"none", 1,1), $AF$2)</f>
        <v>1</v>
      </c>
      <c r="Z2622" s="8">
        <f>IF(ISNUMBER($X2622), _xlfn.XLOOKUP($X2622,Sheet3!$A$2:$A$392,Sheet3!$C$2:$C$392,"none", 1,1), $AF$2)</f>
        <v>0.90190000000000003</v>
      </c>
      <c r="AA2622" s="8">
        <f>IF(ISNUMBER($X2622), _xlfn.XLOOKUP($X2622,Sheet3!$A$2:$A$392,Sheet3!$D$2:$D$392,"none", 1,1), $AF$2)</f>
        <v>0.84730000000000005</v>
      </c>
    </row>
    <row r="2623" spans="1:27">
      <c r="A2623">
        <v>8696</v>
      </c>
      <c r="B2623" t="s">
        <v>9001</v>
      </c>
      <c r="C2623" t="s">
        <v>297</v>
      </c>
      <c r="D2623">
        <v>11</v>
      </c>
      <c r="E2623">
        <v>23</v>
      </c>
      <c r="F2623">
        <v>21.408000000000001</v>
      </c>
      <c r="G2623">
        <v>-64</v>
      </c>
      <c r="H2623">
        <v>57</v>
      </c>
      <c r="I2623">
        <v>16.920000000000002</v>
      </c>
      <c r="J2623">
        <f>(D2623+E2623/60+F2623/3600)*15</f>
        <v>170.83920000000001</v>
      </c>
      <c r="K2623">
        <f>IF(G2623&lt;0, G2623-H2623/60-I2623/3600, G2623+H2623/60+I2623/3600)</f>
        <v>-64.954700000000003</v>
      </c>
      <c r="L2623">
        <v>-15.4</v>
      </c>
      <c r="M2623">
        <v>12.6</v>
      </c>
      <c r="N2623" t="s">
        <v>9341</v>
      </c>
      <c r="O2623" t="s">
        <v>9341</v>
      </c>
      <c r="P2623">
        <v>5.27</v>
      </c>
      <c r="Q2623">
        <v>5.39</v>
      </c>
      <c r="R2623" t="s">
        <v>9341</v>
      </c>
      <c r="S2623" t="s">
        <v>9341</v>
      </c>
      <c r="T2623" t="s">
        <v>9341</v>
      </c>
      <c r="U2623" t="s">
        <v>9443</v>
      </c>
      <c r="V2623" t="str">
        <f>LEFT($U2623,2)</f>
        <v>B5</v>
      </c>
      <c r="W2623" s="3">
        <f>_xlfn.XLOOKUP(V2623,$AC$2:$AC$43,$AD$2:$AD$43,"none")</f>
        <v>-0.16</v>
      </c>
      <c r="X2623" s="3">
        <f>IF(ISNUMBER($W2623), 4600 * (1 / (0.92 * $W2623 + 1.7) + 1 / (0.92 * $W2623 + 0.62)),"none")</f>
        <v>12691.662939978085</v>
      </c>
      <c r="Y2623" s="8">
        <f>IF(ISNUMBER($X2623), _xlfn.XLOOKUP($X2623,Sheet3!$A$2:$A$392,Sheet3!$B$2:$B$392,"none", 1,1), $AF$2)</f>
        <v>0.52290000000000003</v>
      </c>
      <c r="Z2623" s="8">
        <f>IF(ISNUMBER($X2623), _xlfn.XLOOKUP($X2623,Sheet3!$A$2:$A$392,Sheet3!$C$2:$C$392,"none", 1,1), $AF$2)</f>
        <v>0.62250000000000005</v>
      </c>
      <c r="AA2623" s="8">
        <f>IF(ISNUMBER($X2623), _xlfn.XLOOKUP($X2623,Sheet3!$A$2:$A$392,Sheet3!$D$2:$D$392,"none", 1,1), $AF$2)</f>
        <v>1</v>
      </c>
    </row>
    <row r="2624" spans="1:27">
      <c r="A2624">
        <v>731</v>
      </c>
      <c r="B2624" t="s">
        <v>1031</v>
      </c>
      <c r="C2624" t="s">
        <v>16</v>
      </c>
      <c r="D2624">
        <v>3</v>
      </c>
      <c r="E2624">
        <v>49</v>
      </c>
      <c r="F2624">
        <v>13.739284250400001</v>
      </c>
      <c r="G2624">
        <v>70</v>
      </c>
      <c r="H2624">
        <v>52</v>
      </c>
      <c r="I2624">
        <v>15.780722844</v>
      </c>
      <c r="J2624">
        <f>(D2624+E2624/60+F2624/3600)*15</f>
        <v>57.307247017709997</v>
      </c>
      <c r="K2624">
        <f>IF(G2624&lt;0, G2624-H2624/60-I2624/3600, G2624+H2624/60+I2624/3600)</f>
        <v>70.871050200789995</v>
      </c>
      <c r="L2624">
        <v>21.451000000000001</v>
      </c>
      <c r="M2624">
        <v>-62.430999999999997</v>
      </c>
      <c r="N2624">
        <v>8.7799999999999994</v>
      </c>
      <c r="O2624" t="s">
        <v>9341</v>
      </c>
      <c r="P2624">
        <v>5.4889999999999999</v>
      </c>
      <c r="Q2624">
        <v>5.391</v>
      </c>
      <c r="R2624" t="s">
        <v>9341</v>
      </c>
      <c r="S2624">
        <v>5.3849999999999998</v>
      </c>
      <c r="T2624" t="s">
        <v>9341</v>
      </c>
      <c r="U2624" t="s">
        <v>9708</v>
      </c>
      <c r="V2624" t="str">
        <f>LEFT($U2624,2)</f>
        <v>kA</v>
      </c>
      <c r="W2624" s="3" t="str">
        <f>_xlfn.XLOOKUP(V2624,$AC$2:$AC$43,$AD$2:$AD$43,"none")</f>
        <v>none</v>
      </c>
      <c r="X2624" s="3" t="str">
        <f>IF(ISNUMBER($W2624), 4600 * (1 / (0.92 * $W2624 + 1.7) + 1 / (0.92 * $W2624 + 0.62)),"none")</f>
        <v>none</v>
      </c>
      <c r="Y2624" s="8">
        <f>IF(ISNUMBER($X2624), _xlfn.XLOOKUP($X2624,Sheet3!$A$2:$A$392,Sheet3!$B$2:$B$392,"none", 1,1), $AF$2)</f>
        <v>0.8</v>
      </c>
      <c r="Z2624" s="8">
        <f>IF(ISNUMBER($X2624), _xlfn.XLOOKUP($X2624,Sheet3!$A$2:$A$392,Sheet3!$C$2:$C$392,"none", 1,1), $AF$2)</f>
        <v>0.8</v>
      </c>
      <c r="AA2624" s="8">
        <f>IF(ISNUMBER($X2624), _xlfn.XLOOKUP($X2624,Sheet3!$A$2:$A$392,Sheet3!$D$2:$D$392,"none", 1,1), $AF$2)</f>
        <v>0.8</v>
      </c>
    </row>
    <row r="2625" spans="1:27">
      <c r="A2625">
        <v>8064</v>
      </c>
      <c r="B2625" t="s">
        <v>8367</v>
      </c>
      <c r="C2625" t="s">
        <v>297</v>
      </c>
      <c r="D2625">
        <v>19</v>
      </c>
      <c r="E2625">
        <v>49</v>
      </c>
      <c r="F2625">
        <v>25.3029107256</v>
      </c>
      <c r="G2625">
        <v>-72</v>
      </c>
      <c r="H2625">
        <v>30</v>
      </c>
      <c r="I2625">
        <v>12.161245572</v>
      </c>
      <c r="J2625">
        <f>(D2625+E2625/60+F2625/3600)*15</f>
        <v>297.35542879469</v>
      </c>
      <c r="K2625">
        <f>IF(G2625&lt;0, G2625-H2625/60-I2625/3600, G2625+H2625/60+I2625/3600)</f>
        <v>-72.503378123770005</v>
      </c>
      <c r="L2625">
        <v>7.3470000000000004</v>
      </c>
      <c r="M2625">
        <v>15.372999999999999</v>
      </c>
      <c r="N2625">
        <v>23.57</v>
      </c>
      <c r="O2625" t="s">
        <v>9341</v>
      </c>
      <c r="P2625">
        <v>5.6280000000000001</v>
      </c>
      <c r="Q2625">
        <v>5.3920000000000003</v>
      </c>
      <c r="R2625" t="s">
        <v>9341</v>
      </c>
      <c r="S2625">
        <v>5.3460000000000001</v>
      </c>
      <c r="T2625" t="s">
        <v>9341</v>
      </c>
      <c r="U2625" t="s">
        <v>9656</v>
      </c>
      <c r="V2625" t="str">
        <f>LEFT($U2625,2)</f>
        <v>A4</v>
      </c>
      <c r="W2625" s="3">
        <f>_xlfn.XLOOKUP(V2625,$AC$2:$AC$43,$AD$2:$AD$43,"none")</f>
        <v>0.12</v>
      </c>
      <c r="X2625" s="3">
        <f>IF(ISNUMBER($W2625), 4600 * (1 / (0.92 * $W2625 + 1.7) + 1 / (0.92 * $W2625 + 0.62)),"none")</f>
        <v>8838.7938932849465</v>
      </c>
      <c r="Y2625" s="8">
        <f>IF(ISNUMBER($X2625), _xlfn.XLOOKUP($X2625,Sheet3!$A$2:$A$392,Sheet3!$B$2:$B$392,"none", 1,1), $AF$2)</f>
        <v>0.70040000000000002</v>
      </c>
      <c r="Z2625" s="8">
        <f>IF(ISNUMBER($X2625), _xlfn.XLOOKUP($X2625,Sheet3!$A$2:$A$392,Sheet3!$C$2:$C$392,"none", 1,1), $AF$2)</f>
        <v>0.75790000000000002</v>
      </c>
      <c r="AA2625" s="8">
        <f>IF(ISNUMBER($X2625), _xlfn.XLOOKUP($X2625,Sheet3!$A$2:$A$392,Sheet3!$D$2:$D$392,"none", 1,1), $AF$2)</f>
        <v>1</v>
      </c>
    </row>
    <row r="2626" spans="1:27">
      <c r="A2626">
        <v>1366</v>
      </c>
      <c r="B2626" t="s">
        <v>1667</v>
      </c>
      <c r="C2626" t="s">
        <v>12</v>
      </c>
      <c r="D2626">
        <v>9</v>
      </c>
      <c r="E2626">
        <v>28</v>
      </c>
      <c r="F2626">
        <v>39.988672490399999</v>
      </c>
      <c r="G2626">
        <v>45</v>
      </c>
      <c r="H2626">
        <v>36</v>
      </c>
      <c r="I2626">
        <v>5.3311283639999996</v>
      </c>
      <c r="J2626">
        <f>(D2626+E2626/60+F2626/3600)*15</f>
        <v>142.16661946871</v>
      </c>
      <c r="K2626">
        <f>IF(G2626&lt;0, G2626-H2626/60-I2626/3600, G2626+H2626/60+I2626/3600)</f>
        <v>45.601480868990002</v>
      </c>
      <c r="L2626">
        <v>-7.1840000000000002</v>
      </c>
      <c r="M2626">
        <v>-129.31800000000001</v>
      </c>
      <c r="N2626">
        <v>11.82</v>
      </c>
      <c r="O2626" t="s">
        <v>9341</v>
      </c>
      <c r="P2626">
        <v>6.3890000000000002</v>
      </c>
      <c r="Q2626">
        <v>5.3929999999999998</v>
      </c>
      <c r="R2626">
        <v>6.54</v>
      </c>
      <c r="S2626">
        <v>5.12</v>
      </c>
      <c r="T2626" t="s">
        <v>9341</v>
      </c>
      <c r="U2626" t="s">
        <v>9403</v>
      </c>
      <c r="V2626" t="str">
        <f>LEFT($U2626,2)</f>
        <v>K0</v>
      </c>
      <c r="W2626" s="3">
        <f>_xlfn.XLOOKUP(V2626,$AC$2:$AC$43,$AD$2:$AD$43,"none")</f>
        <v>0.81</v>
      </c>
      <c r="X2626" s="3">
        <f>IF(ISNUMBER($W2626), 4600 * (1 / (0.92 * $W2626 + 1.7) + 1 / (0.92 * $W2626 + 0.62)),"none")</f>
        <v>5250.7063834266155</v>
      </c>
      <c r="Y2626" s="8">
        <f>IF(ISNUMBER($X2626), _xlfn.XLOOKUP($X2626,Sheet3!$A$2:$A$392,Sheet3!$B$2:$B$392,"none", 1,1), $AF$2)</f>
        <v>1</v>
      </c>
      <c r="Z2626" s="8">
        <f>IF(ISNUMBER($X2626), _xlfn.XLOOKUP($X2626,Sheet3!$A$2:$A$392,Sheet3!$C$2:$C$392,"none", 1,1), $AF$2)</f>
        <v>0.83299999999999996</v>
      </c>
      <c r="AA2626" s="8">
        <f>IF(ISNUMBER($X2626), _xlfn.XLOOKUP($X2626,Sheet3!$A$2:$A$392,Sheet3!$D$2:$D$392,"none", 1,1), $AF$2)</f>
        <v>0.67869999999999997</v>
      </c>
    </row>
    <row r="2627" spans="1:27">
      <c r="A2627">
        <v>2913</v>
      </c>
      <c r="B2627" t="s">
        <v>3216</v>
      </c>
      <c r="C2627" t="s">
        <v>16</v>
      </c>
      <c r="D2627">
        <v>7</v>
      </c>
      <c r="E2627">
        <v>41</v>
      </c>
      <c r="F2627">
        <v>15.812577036</v>
      </c>
      <c r="G2627">
        <v>-38</v>
      </c>
      <c r="H2627">
        <v>32</v>
      </c>
      <c r="I2627">
        <v>0.71925212400000005</v>
      </c>
      <c r="J2627">
        <f>(D2627+E2627/60+F2627/3600)*15</f>
        <v>115.31588573765001</v>
      </c>
      <c r="K2627">
        <f>IF(G2627&lt;0, G2627-H2627/60-I2627/3600, G2627+H2627/60+I2627/3600)</f>
        <v>-38.533533125589997</v>
      </c>
      <c r="L2627">
        <v>-20.835999999999999</v>
      </c>
      <c r="M2627">
        <v>15.879</v>
      </c>
      <c r="N2627">
        <v>5.22</v>
      </c>
      <c r="O2627" t="s">
        <v>9341</v>
      </c>
      <c r="P2627">
        <v>5.2539999999999996</v>
      </c>
      <c r="Q2627">
        <v>5.3929999999999998</v>
      </c>
      <c r="R2627" t="s">
        <v>9341</v>
      </c>
      <c r="S2627">
        <v>5.3789999999999996</v>
      </c>
      <c r="T2627" t="s">
        <v>9341</v>
      </c>
      <c r="U2627" t="s">
        <v>9436</v>
      </c>
      <c r="V2627" t="str">
        <f>LEFT($U2627,2)</f>
        <v>B3</v>
      </c>
      <c r="W2627" s="3">
        <f>_xlfn.XLOOKUP(V2627,$AC$2:$AC$43,$AD$2:$AD$43,"none")</f>
        <v>-0.2</v>
      </c>
      <c r="X2627" s="3">
        <f>IF(ISNUMBER($W2627), 4600 * (1 / (0.92 * $W2627 + 1.7) + 1 / (0.92 * $W2627 + 0.62)),"none")</f>
        <v>13584.75950715306</v>
      </c>
      <c r="Y2627" s="8">
        <f>IF(ISNUMBER($X2627), _xlfn.XLOOKUP($X2627,Sheet3!$A$2:$A$392,Sheet3!$B$2:$B$392,"none", 1,1), $AF$2)</f>
        <v>0.50129999999999997</v>
      </c>
      <c r="Z2627" s="8">
        <f>IF(ISNUMBER($X2627), _xlfn.XLOOKUP($X2627,Sheet3!$A$2:$A$392,Sheet3!$C$2:$C$392,"none", 1,1), $AF$2)</f>
        <v>0.60470000000000002</v>
      </c>
      <c r="AA2627" s="8">
        <f>IF(ISNUMBER($X2627), _xlfn.XLOOKUP($X2627,Sheet3!$A$2:$A$392,Sheet3!$D$2:$D$392,"none", 1,1), $AF$2)</f>
        <v>1</v>
      </c>
    </row>
    <row r="2628" spans="1:27">
      <c r="A2628">
        <v>6064</v>
      </c>
      <c r="B2628" t="s">
        <v>6367</v>
      </c>
      <c r="C2628" t="s">
        <v>12</v>
      </c>
      <c r="D2628">
        <v>15</v>
      </c>
      <c r="E2628">
        <v>21</v>
      </c>
      <c r="F2628">
        <v>1.9962716352000001</v>
      </c>
      <c r="G2628">
        <v>0</v>
      </c>
      <c r="H2628">
        <v>42</v>
      </c>
      <c r="I2628">
        <v>55.2103191</v>
      </c>
      <c r="J2628">
        <f>(D2628+E2628/60+F2628/3600)*15</f>
        <v>230.25831779847999</v>
      </c>
      <c r="K2628">
        <f>IF(G2628&lt;0, G2628-H2628/60-I2628/3600, G2628+H2628/60+I2628/3600)</f>
        <v>0.71533619974999996</v>
      </c>
      <c r="L2628">
        <v>-41.953000000000003</v>
      </c>
      <c r="M2628">
        <v>-103.81699999999999</v>
      </c>
      <c r="N2628">
        <v>13.08</v>
      </c>
      <c r="O2628" t="s">
        <v>9341</v>
      </c>
      <c r="P2628">
        <v>6.6109999999999998</v>
      </c>
      <c r="Q2628">
        <v>5.3929999999999998</v>
      </c>
      <c r="R2628" t="s">
        <v>9341</v>
      </c>
      <c r="S2628">
        <v>5.01</v>
      </c>
      <c r="T2628" t="s">
        <v>9341</v>
      </c>
      <c r="U2628" t="s">
        <v>9500</v>
      </c>
      <c r="V2628" t="str">
        <f>LEFT($U2628,2)</f>
        <v>K1</v>
      </c>
      <c r="W2628" s="3">
        <f>_xlfn.XLOOKUP(V2628,$AC$2:$AC$43,$AD$2:$AD$43,"none")</f>
        <v>0.86</v>
      </c>
      <c r="X2628" s="3">
        <f>IF(ISNUMBER($W2628), 4600 * (1 / (0.92 * $W2628 + 1.7) + 1 / (0.92 * $W2628 + 0.62)),"none")</f>
        <v>5106.1368670782376</v>
      </c>
      <c r="Y2628" s="8">
        <f>IF(ISNUMBER($X2628), _xlfn.XLOOKUP($X2628,Sheet3!$A$2:$A$392,Sheet3!$B$2:$B$392,"none", 1,1), $AF$2)</f>
        <v>1</v>
      </c>
      <c r="Z2628" s="8">
        <f>IF(ISNUMBER($X2628), _xlfn.XLOOKUP($X2628,Sheet3!$A$2:$A$392,Sheet3!$C$2:$C$392,"none", 1,1), $AF$2)</f>
        <v>0.82210000000000005</v>
      </c>
      <c r="AA2628" s="8">
        <f>IF(ISNUMBER($X2628), _xlfn.XLOOKUP($X2628,Sheet3!$A$2:$A$392,Sheet3!$D$2:$D$392,"none", 1,1), $AF$2)</f>
        <v>0.65410000000000001</v>
      </c>
    </row>
    <row r="2629" spans="1:27">
      <c r="A2629">
        <v>6406</v>
      </c>
      <c r="B2629" t="s">
        <v>6709</v>
      </c>
      <c r="C2629" t="s">
        <v>16</v>
      </c>
      <c r="D2629">
        <v>18</v>
      </c>
      <c r="E2629">
        <v>52</v>
      </c>
      <c r="F2629">
        <v>16.427980852800001</v>
      </c>
      <c r="G2629">
        <v>21</v>
      </c>
      <c r="H2629">
        <v>25</v>
      </c>
      <c r="I2629">
        <v>30.512193132</v>
      </c>
      <c r="J2629">
        <f>(D2629+E2629/60+F2629/3600)*15</f>
        <v>283.06844992021996</v>
      </c>
      <c r="K2629">
        <f>IF(G2629&lt;0, G2629-H2629/60-I2629/3600, G2629+H2629/60+I2629/3600)</f>
        <v>21.425142275870002</v>
      </c>
      <c r="L2629">
        <v>-7.5259999999999998</v>
      </c>
      <c r="M2629">
        <v>-10.231</v>
      </c>
      <c r="N2629">
        <v>7.86</v>
      </c>
      <c r="O2629">
        <v>4.83</v>
      </c>
      <c r="P2629">
        <v>5.3040000000000003</v>
      </c>
      <c r="Q2629">
        <v>5.3929999999999998</v>
      </c>
      <c r="R2629" t="s">
        <v>9341</v>
      </c>
      <c r="S2629">
        <v>5.3780000000000001</v>
      </c>
      <c r="T2629" t="s">
        <v>9341</v>
      </c>
      <c r="U2629" t="s">
        <v>11104</v>
      </c>
      <c r="V2629" t="str">
        <f>LEFT($U2629,2)</f>
        <v>B9</v>
      </c>
      <c r="W2629" s="3">
        <f>_xlfn.XLOOKUP(V2629,$AC$2:$AC$43,$AD$2:$AD$43,"none")</f>
        <v>-7.0000000000000007E-2</v>
      </c>
      <c r="X2629" s="3">
        <f>IF(ISNUMBER($W2629), 4600 * (1 / (0.92 * $W2629 + 1.7) + 1 / (0.92 * $W2629 + 0.62)),"none")</f>
        <v>11091.761228434079</v>
      </c>
      <c r="Y2629" s="8">
        <f>IF(ISNUMBER($X2629), _xlfn.XLOOKUP($X2629,Sheet3!$A$2:$A$392,Sheet3!$B$2:$B$392,"none", 1,1), $AF$2)</f>
        <v>0.57499999999999996</v>
      </c>
      <c r="Z2629" s="8">
        <f>IF(ISNUMBER($X2629), _xlfn.XLOOKUP($X2629,Sheet3!$A$2:$A$392,Sheet3!$C$2:$C$392,"none", 1,1), $AF$2)</f>
        <v>0.66420000000000001</v>
      </c>
      <c r="AA2629" s="8">
        <f>IF(ISNUMBER($X2629), _xlfn.XLOOKUP($X2629,Sheet3!$A$2:$A$392,Sheet3!$D$2:$D$392,"none", 1,1), $AF$2)</f>
        <v>1</v>
      </c>
    </row>
    <row r="2630" spans="1:27">
      <c r="A2630">
        <v>7012</v>
      </c>
      <c r="B2630" t="s">
        <v>7315</v>
      </c>
      <c r="C2630" t="s">
        <v>313</v>
      </c>
      <c r="D2630">
        <v>9</v>
      </c>
      <c r="E2630">
        <v>32</v>
      </c>
      <c r="F2630">
        <v>19.277450000000002</v>
      </c>
      <c r="G2630">
        <v>-40</v>
      </c>
      <c r="H2630">
        <v>38</v>
      </c>
      <c r="I2630">
        <v>57.608400000000003</v>
      </c>
      <c r="J2630">
        <f>(D2630+E2630/60+F2630/3600)*15</f>
        <v>143.08032270833331</v>
      </c>
      <c r="K2630">
        <f>IF(G2630&lt;0, G2630-H2630/60-I2630/3600, G2630+H2630/60+I2630/3600)</f>
        <v>-40.649335666666666</v>
      </c>
      <c r="L2630">
        <v>8.74</v>
      </c>
      <c r="M2630">
        <v>-5.97</v>
      </c>
      <c r="N2630">
        <v>7.7</v>
      </c>
      <c r="O2630" t="s">
        <v>9341</v>
      </c>
      <c r="P2630">
        <v>6.32</v>
      </c>
      <c r="Q2630">
        <v>5.3929999999999998</v>
      </c>
      <c r="R2630" t="s">
        <v>9341</v>
      </c>
      <c r="S2630" t="s">
        <v>9341</v>
      </c>
      <c r="T2630" t="s">
        <v>9341</v>
      </c>
      <c r="U2630" t="s">
        <v>9379</v>
      </c>
      <c r="V2630" t="str">
        <f>LEFT($U2630,2)</f>
        <v>G8</v>
      </c>
      <c r="W2630" s="3">
        <f>_xlfn.XLOOKUP(V2630,$AC$2:$AC$43,$AD$2:$AD$43,"none")</f>
        <v>0.74</v>
      </c>
      <c r="X2630" s="3">
        <f>IF(ISNUMBER($W2630), 4600 * (1 / (0.92 * $W2630 + 1.7) + 1 / (0.92 * $W2630 + 0.62)),"none")</f>
        <v>5468.4090187676065</v>
      </c>
      <c r="Y2630" s="8">
        <f>IF(ISNUMBER($X2630), _xlfn.XLOOKUP($X2630,Sheet3!$A$2:$A$392,Sheet3!$B$2:$B$392,"none", 1,1), $AF$2)</f>
        <v>1</v>
      </c>
      <c r="Z2630" s="8">
        <f>IF(ISNUMBER($X2630), _xlfn.XLOOKUP($X2630,Sheet3!$A$2:$A$392,Sheet3!$C$2:$C$392,"none", 1,1), $AF$2)</f>
        <v>0.85409999999999997</v>
      </c>
      <c r="AA2630" s="8">
        <f>IF(ISNUMBER($X2630), _xlfn.XLOOKUP($X2630,Sheet3!$A$2:$A$392,Sheet3!$D$2:$D$392,"none", 1,1), $AF$2)</f>
        <v>0.72770000000000001</v>
      </c>
    </row>
    <row r="2631" spans="1:27">
      <c r="A2631">
        <v>4269</v>
      </c>
      <c r="B2631" t="s">
        <v>4572</v>
      </c>
      <c r="C2631" t="s">
        <v>297</v>
      </c>
      <c r="D2631">
        <v>1</v>
      </c>
      <c r="E2631">
        <v>53</v>
      </c>
      <c r="F2631">
        <v>17.344327824000001</v>
      </c>
      <c r="G2631">
        <v>40</v>
      </c>
      <c r="H2631">
        <v>43</v>
      </c>
      <c r="I2631">
        <v>47.245514591999999</v>
      </c>
      <c r="J2631">
        <f>(D2631+E2631/60+F2631/3600)*15</f>
        <v>28.3222680326</v>
      </c>
      <c r="K2631">
        <f>IF(G2631&lt;0, G2631-H2631/60-I2631/3600, G2631+H2631/60+I2631/3600)</f>
        <v>40.729790420720001</v>
      </c>
      <c r="L2631">
        <v>-10.028</v>
      </c>
      <c r="M2631">
        <v>-3.9660000000000002</v>
      </c>
      <c r="N2631">
        <v>4.5</v>
      </c>
      <c r="O2631" t="s">
        <v>9341</v>
      </c>
      <c r="P2631">
        <v>6.7140000000000004</v>
      </c>
      <c r="Q2631">
        <v>5.3940000000000001</v>
      </c>
      <c r="R2631" t="s">
        <v>9341</v>
      </c>
      <c r="S2631">
        <v>5.0110000000000001</v>
      </c>
      <c r="T2631" t="s">
        <v>9341</v>
      </c>
      <c r="U2631" t="s">
        <v>9500</v>
      </c>
      <c r="V2631" t="str">
        <f>LEFT($U2631,2)</f>
        <v>K1</v>
      </c>
      <c r="W2631" s="3">
        <f>_xlfn.XLOOKUP(V2631,$AC$2:$AC$43,$AD$2:$AD$43,"none")</f>
        <v>0.86</v>
      </c>
      <c r="X2631" s="3">
        <f>IF(ISNUMBER($W2631), 4600 * (1 / (0.92 * $W2631 + 1.7) + 1 / (0.92 * $W2631 + 0.62)),"none")</f>
        <v>5106.1368670782376</v>
      </c>
      <c r="Y2631" s="8">
        <f>IF(ISNUMBER($X2631), _xlfn.XLOOKUP($X2631,Sheet3!$A$2:$A$392,Sheet3!$B$2:$B$392,"none", 1,1), $AF$2)</f>
        <v>1</v>
      </c>
      <c r="Z2631" s="8">
        <f>IF(ISNUMBER($X2631), _xlfn.XLOOKUP($X2631,Sheet3!$A$2:$A$392,Sheet3!$C$2:$C$392,"none", 1,1), $AF$2)</f>
        <v>0.82210000000000005</v>
      </c>
      <c r="AA2631" s="8">
        <f>IF(ISNUMBER($X2631), _xlfn.XLOOKUP($X2631,Sheet3!$A$2:$A$392,Sheet3!$D$2:$D$392,"none", 1,1), $AF$2)</f>
        <v>0.65410000000000001</v>
      </c>
    </row>
    <row r="2632" spans="1:27">
      <c r="A2632">
        <v>5199</v>
      </c>
      <c r="B2632" t="s">
        <v>5502</v>
      </c>
      <c r="C2632" t="s">
        <v>12</v>
      </c>
      <c r="D2632">
        <v>14</v>
      </c>
      <c r="E2632">
        <v>26</v>
      </c>
      <c r="F2632">
        <v>27.365087039999999</v>
      </c>
      <c r="G2632">
        <v>19</v>
      </c>
      <c r="H2632">
        <v>13</v>
      </c>
      <c r="I2632">
        <v>36.838844688000002</v>
      </c>
      <c r="J2632">
        <f>(D2632+E2632/60+F2632/3600)*15</f>
        <v>216.61402119600001</v>
      </c>
      <c r="K2632">
        <f>IF(G2632&lt;0, G2632-H2632/60-I2632/3600, G2632+H2632/60+I2632/3600)</f>
        <v>19.226899679079999</v>
      </c>
      <c r="L2632">
        <v>-69.968000000000004</v>
      </c>
      <c r="M2632">
        <v>26.597000000000001</v>
      </c>
      <c r="N2632">
        <v>10.44</v>
      </c>
      <c r="O2632" t="s">
        <v>9341</v>
      </c>
      <c r="P2632">
        <v>5.6369999999999996</v>
      </c>
      <c r="Q2632">
        <v>5.3940000000000001</v>
      </c>
      <c r="R2632" t="s">
        <v>9341</v>
      </c>
      <c r="S2632">
        <v>5.3620000000000001</v>
      </c>
      <c r="T2632" t="s">
        <v>9341</v>
      </c>
      <c r="U2632" t="s">
        <v>10832</v>
      </c>
      <c r="V2632" t="str">
        <f>LEFT($U2632,2)</f>
        <v>kA</v>
      </c>
      <c r="W2632" s="3" t="str">
        <f>_xlfn.XLOOKUP(V2632,$AC$2:$AC$43,$AD$2:$AD$43,"none")</f>
        <v>none</v>
      </c>
      <c r="X2632" s="3" t="str">
        <f>IF(ISNUMBER($W2632), 4600 * (1 / (0.92 * $W2632 + 1.7) + 1 / (0.92 * $W2632 + 0.62)),"none")</f>
        <v>none</v>
      </c>
      <c r="Y2632" s="8">
        <f>IF(ISNUMBER($X2632), _xlfn.XLOOKUP($X2632,Sheet3!$A$2:$A$392,Sheet3!$B$2:$B$392,"none", 1,1), $AF$2)</f>
        <v>0.8</v>
      </c>
      <c r="Z2632" s="8">
        <f>IF(ISNUMBER($X2632), _xlfn.XLOOKUP($X2632,Sheet3!$A$2:$A$392,Sheet3!$C$2:$C$392,"none", 1,1), $AF$2)</f>
        <v>0.8</v>
      </c>
      <c r="AA2632" s="8">
        <f>IF(ISNUMBER($X2632), _xlfn.XLOOKUP($X2632,Sheet3!$A$2:$A$392,Sheet3!$D$2:$D$392,"none", 1,1), $AF$2)</f>
        <v>0.8</v>
      </c>
    </row>
    <row r="2633" spans="1:27">
      <c r="A2633">
        <v>6009</v>
      </c>
      <c r="B2633" t="s">
        <v>6312</v>
      </c>
      <c r="C2633" t="s">
        <v>297</v>
      </c>
      <c r="D2633">
        <v>19</v>
      </c>
      <c r="E2633">
        <v>4</v>
      </c>
      <c r="F2633">
        <v>57.672547948800002</v>
      </c>
      <c r="G2633">
        <v>-4</v>
      </c>
      <c r="H2633">
        <v>1</v>
      </c>
      <c r="I2633">
        <v>53.121157248000003</v>
      </c>
      <c r="J2633">
        <f>(D2633+E2633/60+F2633/3600)*15</f>
        <v>286.24030228312</v>
      </c>
      <c r="K2633">
        <f>IF(G2633&lt;0, G2633-H2633/60-I2633/3600, G2633+H2633/60+I2633/3600)</f>
        <v>-4.0314225436799997</v>
      </c>
      <c r="L2633">
        <v>22.975000000000001</v>
      </c>
      <c r="M2633">
        <v>-26.581</v>
      </c>
      <c r="N2633">
        <v>10.37</v>
      </c>
      <c r="O2633" t="s">
        <v>9341</v>
      </c>
      <c r="P2633">
        <v>6.5289999999999999</v>
      </c>
      <c r="Q2633">
        <v>5.3940000000000001</v>
      </c>
      <c r="R2633" t="s">
        <v>9341</v>
      </c>
      <c r="S2633">
        <v>5.048</v>
      </c>
      <c r="T2633" t="s">
        <v>9341</v>
      </c>
      <c r="U2633" t="s">
        <v>9958</v>
      </c>
      <c r="V2633" t="str">
        <f>LEFT($U2633,2)</f>
        <v>K0</v>
      </c>
      <c r="W2633" s="3">
        <f>_xlfn.XLOOKUP(V2633,$AC$2:$AC$43,$AD$2:$AD$43,"none")</f>
        <v>0.81</v>
      </c>
      <c r="X2633" s="3">
        <f>IF(ISNUMBER($W2633), 4600 * (1 / (0.92 * $W2633 + 1.7) + 1 / (0.92 * $W2633 + 0.62)),"none")</f>
        <v>5250.7063834266155</v>
      </c>
      <c r="Y2633" s="8">
        <f>IF(ISNUMBER($X2633), _xlfn.XLOOKUP($X2633,Sheet3!$A$2:$A$392,Sheet3!$B$2:$B$392,"none", 1,1), $AF$2)</f>
        <v>1</v>
      </c>
      <c r="Z2633" s="8">
        <f>IF(ISNUMBER($X2633), _xlfn.XLOOKUP($X2633,Sheet3!$A$2:$A$392,Sheet3!$C$2:$C$392,"none", 1,1), $AF$2)</f>
        <v>0.83299999999999996</v>
      </c>
      <c r="AA2633" s="8">
        <f>IF(ISNUMBER($X2633), _xlfn.XLOOKUP($X2633,Sheet3!$A$2:$A$392,Sheet3!$D$2:$D$392,"none", 1,1), $AF$2)</f>
        <v>0.67869999999999997</v>
      </c>
    </row>
    <row r="2634" spans="1:27">
      <c r="A2634">
        <v>1750</v>
      </c>
      <c r="B2634" t="s">
        <v>2051</v>
      </c>
      <c r="C2634" t="s">
        <v>313</v>
      </c>
      <c r="D2634">
        <v>4</v>
      </c>
      <c r="E2634">
        <v>30</v>
      </c>
      <c r="F2634">
        <v>37.362924316799997</v>
      </c>
      <c r="G2634">
        <v>13</v>
      </c>
      <c r="H2634">
        <v>43</v>
      </c>
      <c r="I2634">
        <v>27.848332992</v>
      </c>
      <c r="J2634">
        <f>(D2634+E2634/60+F2634/3600)*15</f>
        <v>67.655678851320005</v>
      </c>
      <c r="K2634">
        <f>IF(G2634&lt;0, G2634-H2634/60-I2634/3600, G2634+H2634/60+I2634/3600)</f>
        <v>13.724402314720001</v>
      </c>
      <c r="L2634">
        <v>106.565</v>
      </c>
      <c r="M2634">
        <v>-19.248999999999999</v>
      </c>
      <c r="N2634">
        <v>21.49</v>
      </c>
      <c r="O2634" t="s">
        <v>9341</v>
      </c>
      <c r="P2634">
        <v>5.6550000000000002</v>
      </c>
      <c r="Q2634">
        <v>5.3949999999999996</v>
      </c>
      <c r="R2634">
        <v>5.2450000000000001</v>
      </c>
      <c r="S2634">
        <v>5.3410000000000002</v>
      </c>
      <c r="T2634">
        <v>5.093</v>
      </c>
      <c r="U2634" t="s">
        <v>9654</v>
      </c>
      <c r="V2634" t="str">
        <f>LEFT($U2634,2)</f>
        <v>F0</v>
      </c>
      <c r="W2634" s="3">
        <f>_xlfn.XLOOKUP(V2634,$AC$2:$AC$43,$AD$2:$AD$43,"none")</f>
        <v>0.32</v>
      </c>
      <c r="X2634" s="3">
        <f>IF(ISNUMBER($W2634), 4600 * (1 / (0.92 * $W2634 + 1.7) + 1 / (0.92 * $W2634 + 0.62)),"none")</f>
        <v>7337.0792549848238</v>
      </c>
      <c r="Y2634" s="8">
        <f>IF(ISNUMBER($X2634), _xlfn.XLOOKUP($X2634,Sheet3!$A$2:$A$392,Sheet3!$B$2:$B$392,"none", 1,1), $AF$2)</f>
        <v>0.86680000000000001</v>
      </c>
      <c r="Z2634" s="8">
        <f>IF(ISNUMBER($X2634), _xlfn.XLOOKUP($X2634,Sheet3!$A$2:$A$392,Sheet3!$C$2:$C$392,"none", 1,1), $AF$2)</f>
        <v>0.87180000000000002</v>
      </c>
      <c r="AA2634" s="8">
        <f>IF(ISNUMBER($X2634), _xlfn.XLOOKUP($X2634,Sheet3!$A$2:$A$392,Sheet3!$D$2:$D$392,"none", 1,1), $AF$2)</f>
        <v>1</v>
      </c>
    </row>
    <row r="2635" spans="1:27">
      <c r="A2635">
        <v>2783</v>
      </c>
      <c r="B2635" t="s">
        <v>3086</v>
      </c>
      <c r="C2635" t="s">
        <v>47</v>
      </c>
      <c r="D2635">
        <v>7</v>
      </c>
      <c r="E2635">
        <v>29</v>
      </c>
      <c r="F2635">
        <v>5.6951953008</v>
      </c>
      <c r="G2635">
        <v>-38</v>
      </c>
      <c r="H2635">
        <v>48</v>
      </c>
      <c r="I2635">
        <v>43.442359164000003</v>
      </c>
      <c r="J2635">
        <f>(D2635+E2635/60+F2635/3600)*15</f>
        <v>112.27372998042</v>
      </c>
      <c r="K2635">
        <f>IF(G2635&lt;0, G2635-H2635/60-I2635/3600, G2635+H2635/60+I2635/3600)</f>
        <v>-38.81206732199</v>
      </c>
      <c r="L2635">
        <v>-19.835999999999999</v>
      </c>
      <c r="M2635">
        <v>15.281000000000001</v>
      </c>
      <c r="N2635">
        <v>5.08</v>
      </c>
      <c r="O2635" t="s">
        <v>9341</v>
      </c>
      <c r="P2635">
        <v>5.2430000000000003</v>
      </c>
      <c r="Q2635">
        <v>5.3949999999999996</v>
      </c>
      <c r="R2635" t="s">
        <v>9341</v>
      </c>
      <c r="S2635">
        <v>5.3879999999999999</v>
      </c>
      <c r="T2635" t="s">
        <v>9341</v>
      </c>
      <c r="U2635" t="s">
        <v>9436</v>
      </c>
      <c r="V2635" t="str">
        <f>LEFT($U2635,2)</f>
        <v>B3</v>
      </c>
      <c r="W2635" s="3">
        <f>_xlfn.XLOOKUP(V2635,$AC$2:$AC$43,$AD$2:$AD$43,"none")</f>
        <v>-0.2</v>
      </c>
      <c r="X2635" s="3">
        <f>IF(ISNUMBER($W2635), 4600 * (1 / (0.92 * $W2635 + 1.7) + 1 / (0.92 * $W2635 + 0.62)),"none")</f>
        <v>13584.75950715306</v>
      </c>
      <c r="Y2635" s="8">
        <f>IF(ISNUMBER($X2635), _xlfn.XLOOKUP($X2635,Sheet3!$A$2:$A$392,Sheet3!$B$2:$B$392,"none", 1,1), $AF$2)</f>
        <v>0.50129999999999997</v>
      </c>
      <c r="Z2635" s="8">
        <f>IF(ISNUMBER($X2635), _xlfn.XLOOKUP($X2635,Sheet3!$A$2:$A$392,Sheet3!$C$2:$C$392,"none", 1,1), $AF$2)</f>
        <v>0.60470000000000002</v>
      </c>
      <c r="AA2635" s="8">
        <f>IF(ISNUMBER($X2635), _xlfn.XLOOKUP($X2635,Sheet3!$A$2:$A$392,Sheet3!$D$2:$D$392,"none", 1,1), $AF$2)</f>
        <v>1</v>
      </c>
    </row>
    <row r="2636" spans="1:27">
      <c r="A2636">
        <v>7384</v>
      </c>
      <c r="B2636" t="s">
        <v>7687</v>
      </c>
      <c r="C2636" t="s">
        <v>297</v>
      </c>
      <c r="D2636">
        <v>6</v>
      </c>
      <c r="E2636">
        <v>51</v>
      </c>
      <c r="F2636">
        <v>26.9851666008</v>
      </c>
      <c r="G2636">
        <v>-70</v>
      </c>
      <c r="H2636">
        <v>57</v>
      </c>
      <c r="I2636">
        <v>48.277428299999997</v>
      </c>
      <c r="J2636">
        <f>(D2636+E2636/60+F2636/3600)*15</f>
        <v>102.86243819417</v>
      </c>
      <c r="K2636">
        <f>IF(G2636&lt;0, G2636-H2636/60-I2636/3600, G2636+H2636/60+I2636/3600)</f>
        <v>-70.963410396750007</v>
      </c>
      <c r="L2636">
        <v>2.988</v>
      </c>
      <c r="M2636">
        <v>25.635999999999999</v>
      </c>
      <c r="N2636">
        <v>5.61</v>
      </c>
      <c r="O2636">
        <v>4.91</v>
      </c>
      <c r="P2636">
        <v>5.2869999999999999</v>
      </c>
      <c r="Q2636">
        <v>5.3949999999999996</v>
      </c>
      <c r="R2636" t="s">
        <v>9341</v>
      </c>
      <c r="S2636">
        <v>5.3810000000000002</v>
      </c>
      <c r="T2636" t="s">
        <v>9341</v>
      </c>
      <c r="U2636" t="s">
        <v>9471</v>
      </c>
      <c r="V2636" t="str">
        <f>LEFT($U2636,2)</f>
        <v>B7</v>
      </c>
      <c r="W2636" s="3">
        <f>_xlfn.XLOOKUP(V2636,$AC$2:$AC$43,$AD$2:$AD$43,"none")</f>
        <v>-0.13</v>
      </c>
      <c r="X2636" s="3">
        <f>IF(ISNUMBER($W2636), 4600 * (1 / (0.92 * $W2636 + 1.7) + 1 / (0.92 * $W2636 + 0.62)),"none")</f>
        <v>12103.301413538873</v>
      </c>
      <c r="Y2636" s="8">
        <f>IF(ISNUMBER($X2636), _xlfn.XLOOKUP($X2636,Sheet3!$A$2:$A$392,Sheet3!$B$2:$B$392,"none", 1,1), $AF$2)</f>
        <v>0.53700000000000003</v>
      </c>
      <c r="Z2636" s="8">
        <f>IF(ISNUMBER($X2636), _xlfn.XLOOKUP($X2636,Sheet3!$A$2:$A$392,Sheet3!$C$2:$C$392,"none", 1,1), $AF$2)</f>
        <v>0.63400000000000001</v>
      </c>
      <c r="AA2636" s="8">
        <f>IF(ISNUMBER($X2636), _xlfn.XLOOKUP($X2636,Sheet3!$A$2:$A$392,Sheet3!$D$2:$D$392,"none", 1,1), $AF$2)</f>
        <v>1</v>
      </c>
    </row>
    <row r="2637" spans="1:27">
      <c r="A2637">
        <v>5162</v>
      </c>
      <c r="B2637" t="s">
        <v>5465</v>
      </c>
      <c r="C2637" t="s">
        <v>12</v>
      </c>
      <c r="D2637">
        <v>14</v>
      </c>
      <c r="E2637">
        <v>19</v>
      </c>
      <c r="F2637">
        <v>16.279719362400002</v>
      </c>
      <c r="G2637">
        <v>13</v>
      </c>
      <c r="H2637">
        <v>0</v>
      </c>
      <c r="I2637">
        <v>15.483901068</v>
      </c>
      <c r="J2637">
        <f>(D2637+E2637/60+F2637/3600)*15</f>
        <v>214.81783216401001</v>
      </c>
      <c r="K2637">
        <f>IF(G2637&lt;0, G2637-H2637/60-I2637/3600, G2637+H2637/60+I2637/3600)</f>
        <v>13.004301083630001</v>
      </c>
      <c r="L2637">
        <v>105.226</v>
      </c>
      <c r="M2637">
        <v>-31.26</v>
      </c>
      <c r="N2637">
        <v>38.31</v>
      </c>
      <c r="O2637" t="s">
        <v>9341</v>
      </c>
      <c r="P2637">
        <v>5.7880000000000003</v>
      </c>
      <c r="Q2637">
        <v>5.3959999999999999</v>
      </c>
      <c r="R2637" t="s">
        <v>9341</v>
      </c>
      <c r="S2637">
        <v>5.2889999999999997</v>
      </c>
      <c r="T2637" t="s">
        <v>9341</v>
      </c>
      <c r="U2637" t="s">
        <v>9474</v>
      </c>
      <c r="V2637" t="str">
        <f>LEFT($U2637,2)</f>
        <v>F5</v>
      </c>
      <c r="W2637" s="3">
        <f>_xlfn.XLOOKUP(V2637,$AC$2:$AC$43,$AD$2:$AD$43,"none")</f>
        <v>0.45</v>
      </c>
      <c r="X2637" s="3">
        <f>IF(ISNUMBER($W2637), 4600 * (1 / (0.92 * $W2637 + 1.7) + 1 / (0.92 * $W2637 + 0.62)),"none")</f>
        <v>6624.7124722536864</v>
      </c>
      <c r="Y2637" s="8">
        <f>IF(ISNUMBER($X2637), _xlfn.XLOOKUP($X2637,Sheet3!$A$2:$A$392,Sheet3!$B$2:$B$392,"none", 1,1), $AF$2)</f>
        <v>0.99370000000000003</v>
      </c>
      <c r="Z2637" s="8">
        <f>IF(ISNUMBER($X2637), _xlfn.XLOOKUP($X2637,Sheet3!$A$2:$A$392,Sheet3!$C$2:$C$392,"none", 1,1), $AF$2)</f>
        <v>0.9526</v>
      </c>
      <c r="AA2637" s="8">
        <f>IF(ISNUMBER($X2637), _xlfn.XLOOKUP($X2637,Sheet3!$A$2:$A$392,Sheet3!$D$2:$D$392,"none", 1,1), $AF$2)</f>
        <v>1</v>
      </c>
    </row>
    <row r="2638" spans="1:27">
      <c r="A2638">
        <v>697</v>
      </c>
      <c r="B2638" t="s">
        <v>997</v>
      </c>
      <c r="C2638" t="s">
        <v>12</v>
      </c>
      <c r="D2638">
        <v>4</v>
      </c>
      <c r="E2638">
        <v>21</v>
      </c>
      <c r="F2638">
        <v>47.649171379199998</v>
      </c>
      <c r="G2638">
        <v>60</v>
      </c>
      <c r="H2638">
        <v>44</v>
      </c>
      <c r="I2638">
        <v>8.2460726879999999</v>
      </c>
      <c r="J2638">
        <f>(D2638+E2638/60+F2638/3600)*15</f>
        <v>65.448538214080003</v>
      </c>
      <c r="K2638">
        <f>IF(G2638&lt;0, G2638-H2638/60-I2638/3600, G2638+H2638/60+I2638/3600)</f>
        <v>60.735623909079997</v>
      </c>
      <c r="L2638">
        <v>55.89</v>
      </c>
      <c r="M2638">
        <v>-114.04600000000001</v>
      </c>
      <c r="N2638">
        <v>5.37</v>
      </c>
      <c r="O2638" t="s">
        <v>9341</v>
      </c>
      <c r="P2638">
        <v>6.8959999999999999</v>
      </c>
      <c r="Q2638">
        <v>5.3979999999999997</v>
      </c>
      <c r="R2638" t="s">
        <v>9341</v>
      </c>
      <c r="S2638">
        <v>4.7720000000000002</v>
      </c>
      <c r="T2638" t="s">
        <v>9341</v>
      </c>
      <c r="U2638" t="s">
        <v>9625</v>
      </c>
      <c r="V2638" t="str">
        <f>LEFT($U2638,2)</f>
        <v>M0</v>
      </c>
      <c r="W2638" s="3">
        <f>_xlfn.XLOOKUP(V2638,$AC$2:$AC$43,$AD$2:$AD$43,"none")</f>
        <v>1.37</v>
      </c>
      <c r="X2638" s="3">
        <f>IF(ISNUMBER($W2638), 4600 * (1 / (0.92 * $W2638 + 1.7) + 1 / (0.92 * $W2638 + 0.62)),"none")</f>
        <v>4000.1320989497008</v>
      </c>
      <c r="Y2638" s="8">
        <f>IF(ISNUMBER($X2638), _xlfn.XLOOKUP($X2638,Sheet3!$A$2:$A$392,Sheet3!$B$2:$B$392,"none", 1,1), $AF$2)</f>
        <v>1</v>
      </c>
      <c r="Z2638" s="8">
        <f>IF(ISNUMBER($X2638), _xlfn.XLOOKUP($X2638,Sheet3!$A$2:$A$392,Sheet3!$C$2:$C$392,"none", 1,1), $AF$2)</f>
        <v>0.67889999999999995</v>
      </c>
      <c r="AA2638" s="8">
        <f>IF(ISNUMBER($X2638), _xlfn.XLOOKUP($X2638,Sheet3!$A$2:$A$392,Sheet3!$D$2:$D$392,"none", 1,1), $AF$2)</f>
        <v>0.38229999999999997</v>
      </c>
    </row>
    <row r="2639" spans="1:27">
      <c r="A2639">
        <v>6685</v>
      </c>
      <c r="B2639" t="s">
        <v>6988</v>
      </c>
      <c r="C2639" t="s">
        <v>297</v>
      </c>
      <c r="D2639">
        <v>17</v>
      </c>
      <c r="E2639">
        <v>23</v>
      </c>
      <c r="F2639">
        <v>40.716979545599997</v>
      </c>
      <c r="G2639">
        <v>37</v>
      </c>
      <c r="H2639">
        <v>8</v>
      </c>
      <c r="I2639">
        <v>48.424956287999997</v>
      </c>
      <c r="J2639">
        <f>(D2639+E2639/60+F2639/3600)*15</f>
        <v>260.91965408144</v>
      </c>
      <c r="K2639">
        <f>IF(G2639&lt;0, G2639-H2639/60-I2639/3600, G2639+H2639/60+I2639/3600)</f>
        <v>37.146784710079999</v>
      </c>
      <c r="L2639">
        <v>-39.96</v>
      </c>
      <c r="M2639">
        <v>7.3460000000000001</v>
      </c>
      <c r="N2639">
        <v>8.91</v>
      </c>
      <c r="O2639" t="s">
        <v>9341</v>
      </c>
      <c r="P2639">
        <v>5.3949999999999996</v>
      </c>
      <c r="Q2639">
        <v>5.3979999999999997</v>
      </c>
      <c r="R2639" t="s">
        <v>9341</v>
      </c>
      <c r="S2639">
        <v>5.4589999999999996</v>
      </c>
      <c r="T2639" t="s">
        <v>9341</v>
      </c>
      <c r="U2639" t="s">
        <v>9589</v>
      </c>
      <c r="V2639" t="str">
        <f>LEFT($U2639,2)</f>
        <v>A0</v>
      </c>
      <c r="W2639" s="3">
        <f>_xlfn.XLOOKUP(V2639,$AC$2:$AC$43,$AD$2:$AD$43,"none")</f>
        <v>-0.01</v>
      </c>
      <c r="X2639" s="3">
        <f>IF(ISNUMBER($W2639), 4600 * (1 / (0.92 * $W2639 + 1.7) + 1 / (0.92 * $W2639 + 0.62)),"none")</f>
        <v>10251.712375722911</v>
      </c>
      <c r="Y2639" s="8">
        <f>IF(ISNUMBER($X2639), _xlfn.XLOOKUP($X2639,Sheet3!$A$2:$A$392,Sheet3!$B$2:$B$392,"none", 1,1), $AF$2)</f>
        <v>0.6109</v>
      </c>
      <c r="Z2639" s="8">
        <f>IF(ISNUMBER($X2639), _xlfn.XLOOKUP($X2639,Sheet3!$A$2:$A$392,Sheet3!$C$2:$C$392,"none", 1,1), $AF$2)</f>
        <v>0.69189999999999996</v>
      </c>
      <c r="AA2639" s="8">
        <f>IF(ISNUMBER($X2639), _xlfn.XLOOKUP($X2639,Sheet3!$A$2:$A$392,Sheet3!$D$2:$D$392,"none", 1,1), $AF$2)</f>
        <v>1</v>
      </c>
    </row>
    <row r="2640" spans="1:27">
      <c r="A2640">
        <v>425</v>
      </c>
      <c r="B2640" t="s">
        <v>724</v>
      </c>
      <c r="C2640" t="s">
        <v>297</v>
      </c>
      <c r="D2640">
        <v>19</v>
      </c>
      <c r="E2640">
        <v>39</v>
      </c>
      <c r="F2640">
        <v>26.492621291999999</v>
      </c>
      <c r="G2640">
        <v>42</v>
      </c>
      <c r="H2640">
        <v>49</v>
      </c>
      <c r="I2640">
        <v>5.7410640839999996</v>
      </c>
      <c r="J2640">
        <f>(D2640+E2640/60+F2640/3600)*15</f>
        <v>294.86038592205</v>
      </c>
      <c r="K2640">
        <f>IF(G2640&lt;0, G2640-H2640/60-I2640/3600, G2640+H2640/60+I2640/3600)</f>
        <v>42.818261406690006</v>
      </c>
      <c r="L2640">
        <v>17.079999999999998</v>
      </c>
      <c r="M2640">
        <v>33.091000000000001</v>
      </c>
      <c r="N2640">
        <v>6.17</v>
      </c>
      <c r="O2640">
        <v>5.0999999999999996</v>
      </c>
      <c r="P2640">
        <v>5.32</v>
      </c>
      <c r="Q2640">
        <v>5.4</v>
      </c>
      <c r="R2640" t="s">
        <v>9341</v>
      </c>
      <c r="S2640">
        <v>5.383</v>
      </c>
      <c r="T2640" t="s">
        <v>9341</v>
      </c>
      <c r="U2640" t="s">
        <v>9445</v>
      </c>
      <c r="V2640" t="str">
        <f>LEFT($U2640,2)</f>
        <v>B9</v>
      </c>
      <c r="W2640" s="3">
        <f>_xlfn.XLOOKUP(V2640,$AC$2:$AC$43,$AD$2:$AD$43,"none")</f>
        <v>-7.0000000000000007E-2</v>
      </c>
      <c r="X2640" s="3">
        <f>IF(ISNUMBER($W2640), 4600 * (1 / (0.92 * $W2640 + 1.7) + 1 / (0.92 * $W2640 + 0.62)),"none")</f>
        <v>11091.761228434079</v>
      </c>
      <c r="Y2640" s="8">
        <f>IF(ISNUMBER($X2640), _xlfn.XLOOKUP($X2640,Sheet3!$A$2:$A$392,Sheet3!$B$2:$B$392,"none", 1,1), $AF$2)</f>
        <v>0.57499999999999996</v>
      </c>
      <c r="Z2640" s="8">
        <f>IF(ISNUMBER($X2640), _xlfn.XLOOKUP($X2640,Sheet3!$A$2:$A$392,Sheet3!$C$2:$C$392,"none", 1,1), $AF$2)</f>
        <v>0.66420000000000001</v>
      </c>
      <c r="AA2640" s="8">
        <f>IF(ISNUMBER($X2640), _xlfn.XLOOKUP($X2640,Sheet3!$A$2:$A$392,Sheet3!$D$2:$D$392,"none", 1,1), $AF$2)</f>
        <v>1</v>
      </c>
    </row>
    <row r="2641" spans="1:27">
      <c r="A2641">
        <v>593</v>
      </c>
      <c r="B2641" t="s">
        <v>893</v>
      </c>
      <c r="C2641" t="s">
        <v>12</v>
      </c>
      <c r="D2641">
        <v>4</v>
      </c>
      <c r="E2641">
        <v>19</v>
      </c>
      <c r="F2641">
        <v>13.213294425599999</v>
      </c>
      <c r="G2641">
        <v>50</v>
      </c>
      <c r="H2641">
        <v>2</v>
      </c>
      <c r="I2641">
        <v>55.350197772000001</v>
      </c>
      <c r="J2641">
        <f>(D2641+E2641/60+F2641/3600)*15</f>
        <v>64.805055393439986</v>
      </c>
      <c r="K2641">
        <f>IF(G2641&lt;0, G2641-H2641/60-I2641/3600, G2641+H2641/60+I2641/3600)</f>
        <v>50.048708388270001</v>
      </c>
      <c r="L2641">
        <v>61.124000000000002</v>
      </c>
      <c r="M2641">
        <v>-58.951999999999998</v>
      </c>
      <c r="N2641">
        <v>12.59</v>
      </c>
      <c r="O2641" t="s">
        <v>9341</v>
      </c>
      <c r="P2641">
        <v>5.67</v>
      </c>
      <c r="Q2641">
        <v>5.4</v>
      </c>
      <c r="R2641" t="s">
        <v>9341</v>
      </c>
      <c r="S2641">
        <v>5.3890000000000002</v>
      </c>
      <c r="T2641">
        <v>5.23</v>
      </c>
      <c r="U2641" t="s">
        <v>9556</v>
      </c>
      <c r="V2641" t="str">
        <f>LEFT($U2641,2)</f>
        <v>A7</v>
      </c>
      <c r="W2641" s="3">
        <f>_xlfn.XLOOKUP(V2641,$AC$2:$AC$43,$AD$2:$AD$43,"none")</f>
        <v>0.2</v>
      </c>
      <c r="X2641" s="3">
        <f>IF(ISNUMBER($W2641), 4600 * (1 / (0.92 * $W2641 + 1.7) + 1 / (0.92 * $W2641 + 0.62)),"none")</f>
        <v>8163.0066229362728</v>
      </c>
      <c r="Y2641" s="8">
        <f>IF(ISNUMBER($X2641), _xlfn.XLOOKUP($X2641,Sheet3!$A$2:$A$392,Sheet3!$B$2:$B$392,"none", 1,1), $AF$2)</f>
        <v>0.76519999999999999</v>
      </c>
      <c r="Z2641" s="8">
        <f>IF(ISNUMBER($X2641), _xlfn.XLOOKUP($X2641,Sheet3!$A$2:$A$392,Sheet3!$C$2:$C$392,"none", 1,1), $AF$2)</f>
        <v>0.80349999999999999</v>
      </c>
      <c r="AA2641" s="8">
        <f>IF(ISNUMBER($X2641), _xlfn.XLOOKUP($X2641,Sheet3!$A$2:$A$392,Sheet3!$D$2:$D$392,"none", 1,1), $AF$2)</f>
        <v>1</v>
      </c>
    </row>
    <row r="2642" spans="1:27">
      <c r="A2642">
        <v>1065</v>
      </c>
      <c r="B2642" t="s">
        <v>1366</v>
      </c>
      <c r="C2642" t="s">
        <v>19</v>
      </c>
      <c r="D2642">
        <v>16</v>
      </c>
      <c r="E2642">
        <v>17</v>
      </c>
      <c r="F2642">
        <v>15.3511289064</v>
      </c>
      <c r="G2642">
        <v>59</v>
      </c>
      <c r="H2642">
        <v>45</v>
      </c>
      <c r="I2642">
        <v>18.060635412</v>
      </c>
      <c r="J2642">
        <f>(D2642+E2642/60+F2642/3600)*15</f>
        <v>244.31396303711006</v>
      </c>
      <c r="K2642">
        <f>IF(G2642&lt;0, G2642-H2642/60-I2642/3600, G2642+H2642/60+I2642/3600)</f>
        <v>59.755016843169997</v>
      </c>
      <c r="L2642">
        <v>4.25</v>
      </c>
      <c r="M2642">
        <v>26.573</v>
      </c>
      <c r="N2642">
        <v>4.76</v>
      </c>
      <c r="O2642">
        <v>8.6999999999999993</v>
      </c>
      <c r="P2642">
        <v>7.03</v>
      </c>
      <c r="Q2642">
        <v>5.4</v>
      </c>
      <c r="R2642" t="s">
        <v>9341</v>
      </c>
      <c r="S2642">
        <v>4.1120000000000001</v>
      </c>
      <c r="T2642" t="s">
        <v>9341</v>
      </c>
      <c r="U2642" t="s">
        <v>9396</v>
      </c>
      <c r="V2642" t="str">
        <f>LEFT($U2642,2)</f>
        <v>M4</v>
      </c>
      <c r="W2642" s="3">
        <f>_xlfn.XLOOKUP(V2642,$AC$2:$AC$43,$AD$2:$AD$43,"none")</f>
        <v>1.52</v>
      </c>
      <c r="X2642" s="3">
        <f>IF(ISNUMBER($W2642), 4600 * (1 / (0.92 * $W2642 + 1.7) + 1 / (0.92 * $W2642 + 0.62)),"none")</f>
        <v>3763.6701294642344</v>
      </c>
      <c r="Y2642" s="8">
        <f>IF(ISNUMBER($X2642), _xlfn.XLOOKUP($X2642,Sheet3!$A$2:$A$392,Sheet3!$B$2:$B$392,"none", 1,1), $AF$2)</f>
        <v>1</v>
      </c>
      <c r="Z2642" s="8">
        <f>IF(ISNUMBER($X2642), _xlfn.XLOOKUP($X2642,Sheet3!$A$2:$A$392,Sheet3!$C$2:$C$392,"none", 1,1), $AF$2)</f>
        <v>0.63180000000000003</v>
      </c>
      <c r="AA2642" s="8">
        <f>IF(ISNUMBER($X2642), _xlfn.XLOOKUP($X2642,Sheet3!$A$2:$A$392,Sheet3!$D$2:$D$392,"none", 1,1), $AF$2)</f>
        <v>0.31119999999999998</v>
      </c>
    </row>
    <row r="2643" spans="1:27">
      <c r="A2643">
        <v>1246</v>
      </c>
      <c r="B2643" t="s">
        <v>1547</v>
      </c>
      <c r="C2643" t="s">
        <v>12</v>
      </c>
      <c r="D2643">
        <v>13</v>
      </c>
      <c r="E2643">
        <v>28</v>
      </c>
      <c r="F2643">
        <v>27.085984893599999</v>
      </c>
      <c r="G2643">
        <v>59</v>
      </c>
      <c r="H2643">
        <v>56</v>
      </c>
      <c r="I2643">
        <v>44.832984072000002</v>
      </c>
      <c r="J2643">
        <f>(D2643+E2643/60+F2643/3600)*15</f>
        <v>202.11285827039001</v>
      </c>
      <c r="K2643">
        <f>IF(G2643&lt;0, G2643-H2643/60-I2643/3600, G2643+H2643/60+I2643/3600)</f>
        <v>59.94578694002</v>
      </c>
      <c r="L2643">
        <v>-78.659000000000006</v>
      </c>
      <c r="M2643">
        <v>34.713999999999999</v>
      </c>
      <c r="N2643">
        <v>13.83</v>
      </c>
      <c r="O2643" t="s">
        <v>9341</v>
      </c>
      <c r="P2643">
        <v>5.39</v>
      </c>
      <c r="Q2643">
        <v>5.4</v>
      </c>
      <c r="R2643" t="s">
        <v>9341</v>
      </c>
      <c r="S2643">
        <v>5.4569999999999999</v>
      </c>
      <c r="T2643" t="s">
        <v>9341</v>
      </c>
      <c r="U2643" t="s">
        <v>9634</v>
      </c>
      <c r="V2643" t="str">
        <f>LEFT($U2643,2)</f>
        <v>A1</v>
      </c>
      <c r="W2643" s="3">
        <f>_xlfn.XLOOKUP(V2643,$AC$2:$AC$43,$AD$2:$AD$43,"none")</f>
        <v>0.02</v>
      </c>
      <c r="X2643" s="3">
        <f>IF(ISNUMBER($W2643), 4600 * (1 / (0.92 * $W2643 + 1.7) + 1 / (0.92 * $W2643 + 0.62)),"none")</f>
        <v>9882.4225367888994</v>
      </c>
      <c r="Y2643" s="8">
        <f>IF(ISNUMBER($X2643), _xlfn.XLOOKUP($X2643,Sheet3!$A$2:$A$392,Sheet3!$B$2:$B$392,"none", 1,1), $AF$2)</f>
        <v>0.63239999999999996</v>
      </c>
      <c r="Z2643" s="8">
        <f>IF(ISNUMBER($X2643), _xlfn.XLOOKUP($X2643,Sheet3!$A$2:$A$392,Sheet3!$C$2:$C$392,"none", 1,1), $AF$2)</f>
        <v>0.70809999999999995</v>
      </c>
      <c r="AA2643" s="8">
        <f>IF(ISNUMBER($X2643), _xlfn.XLOOKUP($X2643,Sheet3!$A$2:$A$392,Sheet3!$D$2:$D$392,"none", 1,1), $AF$2)</f>
        <v>1</v>
      </c>
    </row>
    <row r="2644" spans="1:27">
      <c r="A2644">
        <v>2184</v>
      </c>
      <c r="B2644" t="s">
        <v>2485</v>
      </c>
      <c r="C2644" t="s">
        <v>23</v>
      </c>
      <c r="D2644">
        <v>5</v>
      </c>
      <c r="E2644">
        <v>55</v>
      </c>
      <c r="F2644">
        <v>49.1707632432</v>
      </c>
      <c r="G2644">
        <v>20</v>
      </c>
      <c r="H2644">
        <v>10</v>
      </c>
      <c r="I2644">
        <v>30.677904084000001</v>
      </c>
      <c r="J2644">
        <f>(D2644+E2644/60+F2644/3600)*15</f>
        <v>88.954878180180003</v>
      </c>
      <c r="K2644">
        <f>IF(G2644&lt;0, G2644-H2644/60-I2644/3600, G2644+H2644/60+I2644/3600)</f>
        <v>20.17518830669</v>
      </c>
      <c r="L2644">
        <v>-12.355</v>
      </c>
      <c r="M2644">
        <v>-6.4790000000000001</v>
      </c>
      <c r="N2644">
        <v>3.49</v>
      </c>
      <c r="O2644">
        <v>6.82</v>
      </c>
      <c r="P2644">
        <v>6.39</v>
      </c>
      <c r="Q2644">
        <v>5.4</v>
      </c>
      <c r="R2644" t="s">
        <v>9341</v>
      </c>
      <c r="S2644">
        <v>6.63</v>
      </c>
      <c r="T2644" t="s">
        <v>9341</v>
      </c>
      <c r="U2644" t="s">
        <v>10141</v>
      </c>
      <c r="V2644" t="str">
        <f>LEFT($U2644,2)</f>
        <v>M6</v>
      </c>
      <c r="W2644" s="3" t="str">
        <f>_xlfn.XLOOKUP(V2644,$AC$2:$AC$43,$AD$2:$AD$43,"none")</f>
        <v>none</v>
      </c>
      <c r="X2644" s="3" t="str">
        <f>IF(ISNUMBER($W2644), 4600 * (1 / (0.92 * $W2644 + 1.7) + 1 / (0.92 * $W2644 + 0.62)),"none")</f>
        <v>none</v>
      </c>
      <c r="Y2644" s="8">
        <f>IF(ISNUMBER($X2644), _xlfn.XLOOKUP($X2644,Sheet3!$A$2:$A$392,Sheet3!$B$2:$B$392,"none", 1,1), $AF$2)</f>
        <v>0.8</v>
      </c>
      <c r="Z2644" s="8">
        <f>IF(ISNUMBER($X2644), _xlfn.XLOOKUP($X2644,Sheet3!$A$2:$A$392,Sheet3!$C$2:$C$392,"none", 1,1), $AF$2)</f>
        <v>0.8</v>
      </c>
      <c r="AA2644" s="8">
        <f>IF(ISNUMBER($X2644), _xlfn.XLOOKUP($X2644,Sheet3!$A$2:$A$392,Sheet3!$D$2:$D$392,"none", 1,1), $AF$2)</f>
        <v>0.8</v>
      </c>
    </row>
    <row r="2645" spans="1:27">
      <c r="A2645">
        <v>2383</v>
      </c>
      <c r="B2645" t="s">
        <v>2684</v>
      </c>
      <c r="C2645" t="s">
        <v>21</v>
      </c>
      <c r="D2645">
        <v>6</v>
      </c>
      <c r="E2645">
        <v>31</v>
      </c>
      <c r="F2645">
        <v>18</v>
      </c>
      <c r="G2645">
        <v>5</v>
      </c>
      <c r="H2645">
        <v>55</v>
      </c>
      <c r="I2645">
        <v>0</v>
      </c>
      <c r="J2645">
        <f>(D2645+E2645/60+F2645/3600)*15</f>
        <v>97.825000000000003</v>
      </c>
      <c r="K2645">
        <f>IF(G2645&lt;0, G2645-H2645/60-I2645/3600, G2645+H2645/60+I2645/3600)</f>
        <v>5.916666666666667</v>
      </c>
      <c r="L2645">
        <v>-3.78</v>
      </c>
      <c r="M2645">
        <v>-2.0299999999999998</v>
      </c>
      <c r="N2645" t="s">
        <v>9341</v>
      </c>
      <c r="O2645" t="s">
        <v>9341</v>
      </c>
      <c r="P2645" t="s">
        <v>9341</v>
      </c>
      <c r="Q2645">
        <v>5.4</v>
      </c>
      <c r="R2645" t="s">
        <v>9341</v>
      </c>
      <c r="S2645" t="s">
        <v>9341</v>
      </c>
      <c r="T2645" t="s">
        <v>9341</v>
      </c>
      <c r="U2645" t="s">
        <v>9341</v>
      </c>
      <c r="V2645" t="str">
        <f>LEFT($U2645,2)</f>
        <v>~</v>
      </c>
      <c r="W2645" s="3" t="str">
        <f>_xlfn.XLOOKUP(V2645,$AC$2:$AC$43,$AD$2:$AD$43,"none")</f>
        <v>none</v>
      </c>
      <c r="X2645" s="3" t="str">
        <f>IF(ISNUMBER($W2645), 4600 * (1 / (0.92 * $W2645 + 1.7) + 1 / (0.92 * $W2645 + 0.62)),"none")</f>
        <v>none</v>
      </c>
      <c r="Y2645" s="8">
        <f>IF(ISNUMBER($X2645), _xlfn.XLOOKUP($X2645,Sheet3!$A$2:$A$392,Sheet3!$B$2:$B$392,"none", 1,1), $AF$2)</f>
        <v>0.8</v>
      </c>
      <c r="Z2645" s="8">
        <f>IF(ISNUMBER($X2645), _xlfn.XLOOKUP($X2645,Sheet3!$A$2:$A$392,Sheet3!$C$2:$C$392,"none", 1,1), $AF$2)</f>
        <v>0.8</v>
      </c>
      <c r="AA2645" s="8">
        <f>IF(ISNUMBER($X2645), _xlfn.XLOOKUP($X2645,Sheet3!$A$2:$A$392,Sheet3!$D$2:$D$392,"none", 1,1), $AF$2)</f>
        <v>0.8</v>
      </c>
    </row>
    <row r="2646" spans="1:27">
      <c r="A2646">
        <v>2384</v>
      </c>
      <c r="B2646" t="s">
        <v>2685</v>
      </c>
      <c r="C2646" t="s">
        <v>2686</v>
      </c>
      <c r="D2646">
        <v>6</v>
      </c>
      <c r="E2646">
        <v>31</v>
      </c>
      <c r="F2646">
        <v>12</v>
      </c>
      <c r="G2646">
        <v>6</v>
      </c>
      <c r="H2646">
        <v>0</v>
      </c>
      <c r="I2646">
        <v>0</v>
      </c>
      <c r="J2646">
        <f>(D2646+E2646/60+F2646/3600)*15</f>
        <v>97.8</v>
      </c>
      <c r="K2646">
        <f>IF(G2646&lt;0, G2646-H2646/60-I2646/3600, G2646+H2646/60+I2646/3600)</f>
        <v>6</v>
      </c>
      <c r="L2646" t="s">
        <v>9341</v>
      </c>
      <c r="M2646" t="s">
        <v>9341</v>
      </c>
      <c r="N2646" t="s">
        <v>9341</v>
      </c>
      <c r="O2646" t="s">
        <v>9341</v>
      </c>
      <c r="P2646" t="s">
        <v>9341</v>
      </c>
      <c r="Q2646">
        <v>5.4</v>
      </c>
      <c r="R2646" t="s">
        <v>9341</v>
      </c>
      <c r="S2646" t="s">
        <v>9341</v>
      </c>
      <c r="T2646" t="s">
        <v>9341</v>
      </c>
      <c r="U2646" t="s">
        <v>9341</v>
      </c>
      <c r="V2646" t="str">
        <f>LEFT($U2646,2)</f>
        <v>~</v>
      </c>
      <c r="W2646" s="3" t="str">
        <f>_xlfn.XLOOKUP(V2646,$AC$2:$AC$43,$AD$2:$AD$43,"none")</f>
        <v>none</v>
      </c>
      <c r="X2646" s="3" t="str">
        <f>IF(ISNUMBER($W2646), 4600 * (1 / (0.92 * $W2646 + 1.7) + 1 / (0.92 * $W2646 + 0.62)),"none")</f>
        <v>none</v>
      </c>
      <c r="Y2646" s="8">
        <f>IF(ISNUMBER($X2646), _xlfn.XLOOKUP($X2646,Sheet3!$A$2:$A$392,Sheet3!$B$2:$B$392,"none", 1,1), $AF$2)</f>
        <v>0.8</v>
      </c>
      <c r="Z2646" s="8">
        <f>IF(ISNUMBER($X2646), _xlfn.XLOOKUP($X2646,Sheet3!$A$2:$A$392,Sheet3!$C$2:$C$392,"none", 1,1), $AF$2)</f>
        <v>0.8</v>
      </c>
      <c r="AA2646" s="8">
        <f>IF(ISNUMBER($X2646), _xlfn.XLOOKUP($X2646,Sheet3!$A$2:$A$392,Sheet3!$D$2:$D$392,"none", 1,1), $AF$2)</f>
        <v>0.8</v>
      </c>
    </row>
    <row r="2647" spans="1:27">
      <c r="A2647">
        <v>2515</v>
      </c>
      <c r="B2647" t="s">
        <v>2817</v>
      </c>
      <c r="C2647" t="s">
        <v>21</v>
      </c>
      <c r="D2647">
        <v>6</v>
      </c>
      <c r="E2647">
        <v>48</v>
      </c>
      <c r="F2647">
        <v>21.8</v>
      </c>
      <c r="G2647">
        <v>41</v>
      </c>
      <c r="H2647">
        <v>3</v>
      </c>
      <c r="I2647">
        <v>36</v>
      </c>
      <c r="J2647">
        <f>(D2647+E2647/60+F2647/3600)*15</f>
        <v>102.09083333333332</v>
      </c>
      <c r="K2647">
        <f>IF(G2647&lt;0, G2647-H2647/60-I2647/3600, G2647+H2647/60+I2647/3600)</f>
        <v>41.059999999999995</v>
      </c>
      <c r="L2647">
        <v>-2.9460000000000002</v>
      </c>
      <c r="M2647">
        <v>-8.3209999999999997</v>
      </c>
      <c r="N2647">
        <v>1.9</v>
      </c>
      <c r="O2647" t="s">
        <v>9341</v>
      </c>
      <c r="P2647">
        <v>6.05</v>
      </c>
      <c r="Q2647">
        <v>5.4</v>
      </c>
      <c r="R2647" t="s">
        <v>9341</v>
      </c>
      <c r="S2647" t="s">
        <v>9341</v>
      </c>
      <c r="T2647" t="s">
        <v>9341</v>
      </c>
      <c r="U2647" t="s">
        <v>9341</v>
      </c>
      <c r="V2647" t="str">
        <f>LEFT($U2647,2)</f>
        <v>~</v>
      </c>
      <c r="W2647" s="3" t="str">
        <f>_xlfn.XLOOKUP(V2647,$AC$2:$AC$43,$AD$2:$AD$43,"none")</f>
        <v>none</v>
      </c>
      <c r="X2647" s="3" t="str">
        <f>IF(ISNUMBER($W2647), 4600 * (1 / (0.92 * $W2647 + 1.7) + 1 / (0.92 * $W2647 + 0.62)),"none")</f>
        <v>none</v>
      </c>
      <c r="Y2647" s="8">
        <f>IF(ISNUMBER($X2647), _xlfn.XLOOKUP($X2647,Sheet3!$A$2:$A$392,Sheet3!$B$2:$B$392,"none", 1,1), $AF$2)</f>
        <v>0.8</v>
      </c>
      <c r="Z2647" s="8">
        <f>IF(ISNUMBER($X2647), _xlfn.XLOOKUP($X2647,Sheet3!$A$2:$A$392,Sheet3!$C$2:$C$392,"none", 1,1), $AF$2)</f>
        <v>0.8</v>
      </c>
      <c r="AA2647" s="8">
        <f>IF(ISNUMBER($X2647), _xlfn.XLOOKUP($X2647,Sheet3!$A$2:$A$392,Sheet3!$D$2:$D$392,"none", 1,1), $AF$2)</f>
        <v>0.8</v>
      </c>
    </row>
    <row r="2648" spans="1:27">
      <c r="A2648">
        <v>3217</v>
      </c>
      <c r="B2648" t="s">
        <v>3520</v>
      </c>
      <c r="C2648" t="s">
        <v>297</v>
      </c>
      <c r="D2648">
        <v>22</v>
      </c>
      <c r="E2648">
        <v>51</v>
      </c>
      <c r="F2648">
        <v>2.1589579824</v>
      </c>
      <c r="G2648">
        <v>-39</v>
      </c>
      <c r="H2648">
        <v>9</v>
      </c>
      <c r="I2648">
        <v>24.608634876</v>
      </c>
      <c r="J2648">
        <f>(D2648+E2648/60+F2648/3600)*15</f>
        <v>342.75899565826001</v>
      </c>
      <c r="K2648">
        <f>IF(G2648&lt;0, G2648-H2648/60-I2648/3600, G2648+H2648/60+I2648/3600)</f>
        <v>-39.15683573191</v>
      </c>
      <c r="L2648">
        <v>17.774999999999999</v>
      </c>
      <c r="M2648">
        <v>-7.5830000000000002</v>
      </c>
      <c r="N2648">
        <v>3.63</v>
      </c>
      <c r="O2648" t="s">
        <v>9341</v>
      </c>
      <c r="P2648">
        <v>6.851</v>
      </c>
      <c r="Q2648">
        <v>5.4</v>
      </c>
      <c r="R2648" t="s">
        <v>9341</v>
      </c>
      <c r="S2648">
        <v>4.93</v>
      </c>
      <c r="T2648" t="s">
        <v>9341</v>
      </c>
      <c r="U2648" t="s">
        <v>9389</v>
      </c>
      <c r="V2648" t="str">
        <f>LEFT($U2648,2)</f>
        <v>K3</v>
      </c>
      <c r="W2648" s="3">
        <f>_xlfn.XLOOKUP(V2648,$AC$2:$AC$43,$AD$2:$AD$43,"none")</f>
        <v>0.95</v>
      </c>
      <c r="X2648" s="3">
        <f>IF(ISNUMBER($W2648), 4600 * (1 / (0.92 * $W2648 + 1.7) + 1 / (0.92 * $W2648 + 0.62)),"none")</f>
        <v>4866.084384156673</v>
      </c>
      <c r="Y2648" s="8">
        <f>IF(ISNUMBER($X2648), _xlfn.XLOOKUP($X2648,Sheet3!$A$2:$A$392,Sheet3!$B$2:$B$392,"none", 1,1), $AF$2)</f>
        <v>1</v>
      </c>
      <c r="Z2648" s="8">
        <f>IF(ISNUMBER($X2648), _xlfn.XLOOKUP($X2648,Sheet3!$A$2:$A$392,Sheet3!$C$2:$C$392,"none", 1,1), $AF$2)</f>
        <v>0.78720000000000001</v>
      </c>
      <c r="AA2648" s="8">
        <f>IF(ISNUMBER($X2648), _xlfn.XLOOKUP($X2648,Sheet3!$A$2:$A$392,Sheet3!$D$2:$D$392,"none", 1,1), $AF$2)</f>
        <v>0.57969999999999999</v>
      </c>
    </row>
    <row r="2649" spans="1:27">
      <c r="A2649">
        <v>6008</v>
      </c>
      <c r="B2649" t="s">
        <v>6311</v>
      </c>
      <c r="C2649" t="s">
        <v>313</v>
      </c>
      <c r="D2649">
        <v>19</v>
      </c>
      <c r="E2649">
        <v>2</v>
      </c>
      <c r="F2649">
        <v>54.5010526943</v>
      </c>
      <c r="G2649">
        <v>-3</v>
      </c>
      <c r="H2649">
        <v>41</v>
      </c>
      <c r="I2649">
        <v>56.288077921999999</v>
      </c>
      <c r="J2649">
        <f>(D2649+E2649/60+F2649/3600)*15</f>
        <v>285.72708771955962</v>
      </c>
      <c r="K2649">
        <f>IF(G2649&lt;0, G2649-H2649/60-I2649/3600, G2649+H2649/60+I2649/3600)</f>
        <v>-3.698968910533889</v>
      </c>
      <c r="L2649">
        <v>15.558</v>
      </c>
      <c r="M2649">
        <v>2.5710000000000002</v>
      </c>
      <c r="N2649">
        <v>5.49</v>
      </c>
      <c r="O2649" t="s">
        <v>9341</v>
      </c>
      <c r="P2649">
        <v>5.39</v>
      </c>
      <c r="Q2649">
        <v>5.4</v>
      </c>
      <c r="R2649" t="s">
        <v>9341</v>
      </c>
      <c r="S2649">
        <v>5.38</v>
      </c>
      <c r="T2649" t="s">
        <v>9341</v>
      </c>
      <c r="U2649" t="s">
        <v>9442</v>
      </c>
      <c r="V2649" t="str">
        <f>LEFT($U2649,2)</f>
        <v>B9</v>
      </c>
      <c r="W2649" s="3">
        <f>_xlfn.XLOOKUP(V2649,$AC$2:$AC$43,$AD$2:$AD$43,"none")</f>
        <v>-7.0000000000000007E-2</v>
      </c>
      <c r="X2649" s="3">
        <f>IF(ISNUMBER($W2649), 4600 * (1 / (0.92 * $W2649 + 1.7) + 1 / (0.92 * $W2649 + 0.62)),"none")</f>
        <v>11091.761228434079</v>
      </c>
      <c r="Y2649" s="8">
        <f>IF(ISNUMBER($X2649), _xlfn.XLOOKUP($X2649,Sheet3!$A$2:$A$392,Sheet3!$B$2:$B$392,"none", 1,1), $AF$2)</f>
        <v>0.57499999999999996</v>
      </c>
      <c r="Z2649" s="8">
        <f>IF(ISNUMBER($X2649), _xlfn.XLOOKUP($X2649,Sheet3!$A$2:$A$392,Sheet3!$C$2:$C$392,"none", 1,1), $AF$2)</f>
        <v>0.66420000000000001</v>
      </c>
      <c r="AA2649" s="8">
        <f>IF(ISNUMBER($X2649), _xlfn.XLOOKUP($X2649,Sheet3!$A$2:$A$392,Sheet3!$D$2:$D$392,"none", 1,1), $AF$2)</f>
        <v>1</v>
      </c>
    </row>
    <row r="2650" spans="1:27">
      <c r="A2650">
        <v>7220</v>
      </c>
      <c r="B2650" t="s">
        <v>7523</v>
      </c>
      <c r="C2650" t="s">
        <v>43</v>
      </c>
      <c r="D2650">
        <v>4</v>
      </c>
      <c r="E2650">
        <v>36</v>
      </c>
      <c r="F2650">
        <v>45.591270000000002</v>
      </c>
      <c r="G2650">
        <v>-62</v>
      </c>
      <c r="H2650">
        <v>4</v>
      </c>
      <c r="I2650">
        <v>37.797400000000003</v>
      </c>
      <c r="J2650">
        <f>(D2650+E2650/60+F2650/3600)*15</f>
        <v>69.18996362499999</v>
      </c>
      <c r="K2650">
        <f>IF(G2650&lt;0, G2650-H2650/60-I2650/3600, G2650+H2650/60+I2650/3600)</f>
        <v>-62.077165944444445</v>
      </c>
      <c r="L2650">
        <v>-69.36</v>
      </c>
      <c r="M2650">
        <v>-75.78</v>
      </c>
      <c r="N2650">
        <v>18.309999999999999</v>
      </c>
      <c r="O2650">
        <v>7.84</v>
      </c>
      <c r="P2650">
        <v>6.98</v>
      </c>
      <c r="Q2650">
        <v>5.4</v>
      </c>
      <c r="R2650">
        <v>2.71</v>
      </c>
      <c r="S2650" t="s">
        <v>9341</v>
      </c>
      <c r="T2650">
        <v>-0.44</v>
      </c>
      <c r="U2650" t="s">
        <v>11252</v>
      </c>
      <c r="V2650" t="str">
        <f>LEFT($U2650,2)</f>
        <v>M8</v>
      </c>
      <c r="W2650" s="3" t="str">
        <f>_xlfn.XLOOKUP(V2650,$AC$2:$AC$43,$AD$2:$AD$43,"none")</f>
        <v>none</v>
      </c>
      <c r="X2650" s="3" t="str">
        <f>IF(ISNUMBER($W2650), 4600 * (1 / (0.92 * $W2650 + 1.7) + 1 / (0.92 * $W2650 + 0.62)),"none")</f>
        <v>none</v>
      </c>
      <c r="Y2650" s="8">
        <f>IF(ISNUMBER($X2650), _xlfn.XLOOKUP($X2650,Sheet3!$A$2:$A$392,Sheet3!$B$2:$B$392,"none", 1,1), $AF$2)</f>
        <v>0.8</v>
      </c>
      <c r="Z2650" s="8">
        <f>IF(ISNUMBER($X2650), _xlfn.XLOOKUP($X2650,Sheet3!$A$2:$A$392,Sheet3!$C$2:$C$392,"none", 1,1), $AF$2)</f>
        <v>0.8</v>
      </c>
      <c r="AA2650" s="8">
        <f>IF(ISNUMBER($X2650), _xlfn.XLOOKUP($X2650,Sheet3!$A$2:$A$392,Sheet3!$D$2:$D$392,"none", 1,1), $AF$2)</f>
        <v>0.8</v>
      </c>
    </row>
    <row r="2651" spans="1:27">
      <c r="A2651">
        <v>7230</v>
      </c>
      <c r="B2651" t="s">
        <v>7533</v>
      </c>
      <c r="C2651" t="s">
        <v>12</v>
      </c>
      <c r="D2651">
        <v>2</v>
      </c>
      <c r="E2651">
        <v>42</v>
      </c>
      <c r="F2651">
        <v>33.466667902200001</v>
      </c>
      <c r="G2651">
        <v>-50</v>
      </c>
      <c r="H2651">
        <v>48</v>
      </c>
      <c r="I2651">
        <v>1.0551381660000001</v>
      </c>
      <c r="J2651">
        <f>(D2651+E2651/60+F2651/3600)*15</f>
        <v>40.639444449592503</v>
      </c>
      <c r="K2651">
        <f>IF(G2651&lt;0, G2651-H2651/60-I2651/3600, G2651+H2651/60+I2651/3600)</f>
        <v>-50.800293093934997</v>
      </c>
      <c r="L2651">
        <v>333.71600000000001</v>
      </c>
      <c r="M2651">
        <v>219.423</v>
      </c>
      <c r="N2651">
        <v>57.61</v>
      </c>
      <c r="O2651" t="s">
        <v>9341</v>
      </c>
      <c r="P2651">
        <v>5.97</v>
      </c>
      <c r="Q2651">
        <v>5.4</v>
      </c>
      <c r="R2651" t="s">
        <v>9341</v>
      </c>
      <c r="S2651">
        <v>5.2560000000000002</v>
      </c>
      <c r="T2651" t="s">
        <v>9341</v>
      </c>
      <c r="U2651" t="s">
        <v>9514</v>
      </c>
      <c r="V2651" t="str">
        <f>LEFT($U2651,2)</f>
        <v>F8</v>
      </c>
      <c r="W2651" s="3">
        <f>_xlfn.XLOOKUP(V2651,$AC$2:$AC$43,$AD$2:$AD$43,"none")</f>
        <v>0.53</v>
      </c>
      <c r="X2651" s="3">
        <f>IF(ISNUMBER($W2651), 4600 * (1 / (0.92 * $W2651 + 1.7) + 1 / (0.92 * $W2651 + 0.62)),"none")</f>
        <v>6255.8848880729693</v>
      </c>
      <c r="Y2651" s="8">
        <f>IF(ISNUMBER($X2651), _xlfn.XLOOKUP($X2651,Sheet3!$A$2:$A$392,Sheet3!$B$2:$B$392,"none", 1,1), $AF$2)</f>
        <v>1</v>
      </c>
      <c r="Z2651" s="8">
        <f>IF(ISNUMBER($X2651), _xlfn.XLOOKUP($X2651,Sheet3!$A$2:$A$392,Sheet3!$C$2:$C$392,"none", 1,1), $AF$2)</f>
        <v>0.92759999999999998</v>
      </c>
      <c r="AA2651" s="8">
        <f>IF(ISNUMBER($X2651), _xlfn.XLOOKUP($X2651,Sheet3!$A$2:$A$392,Sheet3!$D$2:$D$392,"none", 1,1), $AF$2)</f>
        <v>0.91679999999999995</v>
      </c>
    </row>
    <row r="2652" spans="1:27">
      <c r="A2652">
        <v>7333</v>
      </c>
      <c r="B2652" t="s">
        <v>7636</v>
      </c>
      <c r="C2652" t="s">
        <v>58</v>
      </c>
      <c r="D2652">
        <v>5</v>
      </c>
      <c r="E2652">
        <v>38</v>
      </c>
      <c r="F2652">
        <v>40</v>
      </c>
      <c r="G2652">
        <v>-69</v>
      </c>
      <c r="H2652">
        <v>5</v>
      </c>
      <c r="I2652">
        <v>48</v>
      </c>
      <c r="J2652">
        <f>(D2652+E2652/60+F2652/3600)*15</f>
        <v>84.666666666666657</v>
      </c>
      <c r="K2652">
        <f>IF(G2652&lt;0, G2652-H2652/60-I2652/3600, G2652+H2652/60+I2652/3600)</f>
        <v>-69.096666666666664</v>
      </c>
      <c r="L2652" t="s">
        <v>9341</v>
      </c>
      <c r="M2652" t="s">
        <v>9341</v>
      </c>
      <c r="N2652" t="s">
        <v>9341</v>
      </c>
      <c r="O2652" t="s">
        <v>9341</v>
      </c>
      <c r="P2652">
        <v>5.81</v>
      </c>
      <c r="Q2652">
        <v>5.4</v>
      </c>
      <c r="R2652" t="s">
        <v>9341</v>
      </c>
      <c r="S2652" t="s">
        <v>9341</v>
      </c>
      <c r="T2652" t="s">
        <v>9341</v>
      </c>
      <c r="U2652" t="s">
        <v>9341</v>
      </c>
      <c r="V2652" t="str">
        <f>LEFT($U2652,2)</f>
        <v>~</v>
      </c>
      <c r="W2652" s="3" t="str">
        <f>_xlfn.XLOOKUP(V2652,$AC$2:$AC$43,$AD$2:$AD$43,"none")</f>
        <v>none</v>
      </c>
      <c r="X2652" s="3" t="str">
        <f>IF(ISNUMBER($W2652), 4600 * (1 / (0.92 * $W2652 + 1.7) + 1 / (0.92 * $W2652 + 0.62)),"none")</f>
        <v>none</v>
      </c>
      <c r="Y2652" s="8">
        <f>IF(ISNUMBER($X2652), _xlfn.XLOOKUP($X2652,Sheet3!$A$2:$A$392,Sheet3!$B$2:$B$392,"none", 1,1), $AF$2)</f>
        <v>0.8</v>
      </c>
      <c r="Z2652" s="8">
        <f>IF(ISNUMBER($X2652), _xlfn.XLOOKUP($X2652,Sheet3!$A$2:$A$392,Sheet3!$C$2:$C$392,"none", 1,1), $AF$2)</f>
        <v>0.8</v>
      </c>
      <c r="AA2652" s="8">
        <f>IF(ISNUMBER($X2652), _xlfn.XLOOKUP($X2652,Sheet3!$A$2:$A$392,Sheet3!$D$2:$D$392,"none", 1,1), $AF$2)</f>
        <v>0.8</v>
      </c>
    </row>
    <row r="2653" spans="1:27">
      <c r="A2653">
        <v>8324</v>
      </c>
      <c r="B2653" t="s">
        <v>8627</v>
      </c>
      <c r="C2653" t="s">
        <v>21</v>
      </c>
      <c r="D2653">
        <v>16</v>
      </c>
      <c r="E2653">
        <v>18</v>
      </c>
      <c r="F2653">
        <v>53</v>
      </c>
      <c r="G2653">
        <v>-57</v>
      </c>
      <c r="H2653">
        <v>54</v>
      </c>
      <c r="I2653">
        <v>58</v>
      </c>
      <c r="J2653">
        <f>(D2653+E2653/60+F2653/3600)*15</f>
        <v>244.72083333333333</v>
      </c>
      <c r="K2653">
        <f>IF(G2653&lt;0, G2653-H2653/60-I2653/3600, G2653+H2653/60+I2653/3600)</f>
        <v>-57.916111111111107</v>
      </c>
      <c r="L2653">
        <v>-1.5669999999999999</v>
      </c>
      <c r="M2653">
        <v>-2.411</v>
      </c>
      <c r="N2653">
        <v>1.03</v>
      </c>
      <c r="O2653" t="s">
        <v>9341</v>
      </c>
      <c r="P2653">
        <v>5.85</v>
      </c>
      <c r="Q2653">
        <v>5.4</v>
      </c>
      <c r="R2653" t="s">
        <v>9341</v>
      </c>
      <c r="S2653" t="s">
        <v>9341</v>
      </c>
      <c r="T2653" t="s">
        <v>9341</v>
      </c>
      <c r="U2653" t="s">
        <v>9341</v>
      </c>
      <c r="V2653" t="str">
        <f>LEFT($U2653,2)</f>
        <v>~</v>
      </c>
      <c r="W2653" s="3" t="str">
        <f>_xlfn.XLOOKUP(V2653,$AC$2:$AC$43,$AD$2:$AD$43,"none")</f>
        <v>none</v>
      </c>
      <c r="X2653" s="3" t="str">
        <f>IF(ISNUMBER($W2653), 4600 * (1 / (0.92 * $W2653 + 1.7) + 1 / (0.92 * $W2653 + 0.62)),"none")</f>
        <v>none</v>
      </c>
      <c r="Y2653" s="8">
        <f>IF(ISNUMBER($X2653), _xlfn.XLOOKUP($X2653,Sheet3!$A$2:$A$392,Sheet3!$B$2:$B$392,"none", 1,1), $AF$2)</f>
        <v>0.8</v>
      </c>
      <c r="Z2653" s="8">
        <f>IF(ISNUMBER($X2653), _xlfn.XLOOKUP($X2653,Sheet3!$A$2:$A$392,Sheet3!$C$2:$C$392,"none", 1,1), $AF$2)</f>
        <v>0.8</v>
      </c>
      <c r="AA2653" s="8">
        <f>IF(ISNUMBER($X2653), _xlfn.XLOOKUP($X2653,Sheet3!$A$2:$A$392,Sheet3!$D$2:$D$392,"none", 1,1), $AF$2)</f>
        <v>0.8</v>
      </c>
    </row>
    <row r="2654" spans="1:27">
      <c r="A2654">
        <v>8792</v>
      </c>
      <c r="B2654" t="s">
        <v>9097</v>
      </c>
      <c r="C2654" t="s">
        <v>297</v>
      </c>
      <c r="D2654">
        <v>17</v>
      </c>
      <c r="E2654">
        <v>37</v>
      </c>
      <c r="F2654">
        <v>18.711641</v>
      </c>
      <c r="G2654">
        <v>-42</v>
      </c>
      <c r="H2654">
        <v>59</v>
      </c>
      <c r="I2654">
        <v>47.619549999999997</v>
      </c>
      <c r="J2654">
        <f>(D2654+E2654/60+F2654/3600)*15</f>
        <v>264.32796517083335</v>
      </c>
      <c r="K2654">
        <f>IF(G2654&lt;0, G2654-H2654/60-I2654/3600, G2654+H2654/60+I2654/3600)</f>
        <v>-42.996560986111113</v>
      </c>
      <c r="L2654">
        <v>6.1</v>
      </c>
      <c r="M2654">
        <v>-0.9</v>
      </c>
      <c r="N2654" t="s">
        <v>9341</v>
      </c>
      <c r="O2654" t="s">
        <v>9341</v>
      </c>
      <c r="P2654" t="s">
        <v>9341</v>
      </c>
      <c r="Q2654">
        <v>5.4</v>
      </c>
      <c r="R2654" t="s">
        <v>9341</v>
      </c>
      <c r="S2654" t="s">
        <v>9341</v>
      </c>
      <c r="T2654" t="s">
        <v>9341</v>
      </c>
      <c r="U2654" t="s">
        <v>9341</v>
      </c>
      <c r="V2654" t="str">
        <f>LEFT($U2654,2)</f>
        <v>~</v>
      </c>
      <c r="W2654" s="3" t="str">
        <f>_xlfn.XLOOKUP(V2654,$AC$2:$AC$43,$AD$2:$AD$43,"none")</f>
        <v>none</v>
      </c>
      <c r="X2654" s="3" t="str">
        <f>IF(ISNUMBER($W2654), 4600 * (1 / (0.92 * $W2654 + 1.7) + 1 / (0.92 * $W2654 + 0.62)),"none")</f>
        <v>none</v>
      </c>
      <c r="Y2654" s="8">
        <f>IF(ISNUMBER($X2654), _xlfn.XLOOKUP($X2654,Sheet3!$A$2:$A$392,Sheet3!$B$2:$B$392,"none", 1,1), $AF$2)</f>
        <v>0.8</v>
      </c>
      <c r="Z2654" s="8">
        <f>IF(ISNUMBER($X2654), _xlfn.XLOOKUP($X2654,Sheet3!$A$2:$A$392,Sheet3!$C$2:$C$392,"none", 1,1), $AF$2)</f>
        <v>0.8</v>
      </c>
      <c r="AA2654" s="8">
        <f>IF(ISNUMBER($X2654), _xlfn.XLOOKUP($X2654,Sheet3!$A$2:$A$392,Sheet3!$D$2:$D$392,"none", 1,1), $AF$2)</f>
        <v>0.8</v>
      </c>
    </row>
    <row r="2655" spans="1:27">
      <c r="A2655">
        <v>284</v>
      </c>
      <c r="B2655" t="s">
        <v>582</v>
      </c>
      <c r="C2655" t="s">
        <v>297</v>
      </c>
      <c r="D2655">
        <v>20</v>
      </c>
      <c r="E2655">
        <v>42</v>
      </c>
      <c r="F2655">
        <v>12.6305206584</v>
      </c>
      <c r="G2655">
        <v>50</v>
      </c>
      <c r="H2655">
        <v>20</v>
      </c>
      <c r="I2655">
        <v>24.066965543999999</v>
      </c>
      <c r="J2655">
        <f>(D2655+E2655/60+F2655/3600)*15</f>
        <v>310.55262716941002</v>
      </c>
      <c r="K2655">
        <f>IF(G2655&lt;0, G2655-H2655/60-I2655/3600, G2655+H2655/60+I2655/3600)</f>
        <v>50.340018601540002</v>
      </c>
      <c r="L2655">
        <v>2.629</v>
      </c>
      <c r="M2655">
        <v>3.9460000000000002</v>
      </c>
      <c r="N2655">
        <v>2.67</v>
      </c>
      <c r="O2655">
        <v>4.6399999999999997</v>
      </c>
      <c r="P2655">
        <v>5.2859999999999996</v>
      </c>
      <c r="Q2655">
        <v>5.4009999999999998</v>
      </c>
      <c r="R2655" t="s">
        <v>9341</v>
      </c>
      <c r="S2655">
        <v>5.3769999999999998</v>
      </c>
      <c r="T2655" t="s">
        <v>9341</v>
      </c>
      <c r="U2655" t="s">
        <v>9432</v>
      </c>
      <c r="V2655" t="str">
        <f>LEFT($U2655,2)</f>
        <v>B2</v>
      </c>
      <c r="W2655" s="3">
        <f>_xlfn.XLOOKUP(V2655,$AC$2:$AC$43,$AD$2:$AD$43,"none")</f>
        <v>-0.24</v>
      </c>
      <c r="X2655" s="3">
        <f>IF(ISNUMBER($W2655), 4600 * (1 / (0.92 * $W2655 + 1.7) + 1 / (0.92 * $W2655 + 0.62)),"none")</f>
        <v>14632.835167360139</v>
      </c>
      <c r="Y2655" s="8">
        <f>IF(ISNUMBER($X2655), _xlfn.XLOOKUP($X2655,Sheet3!$A$2:$A$392,Sheet3!$B$2:$B$392,"none", 1,1), $AF$2)</f>
        <v>0.47989999999999999</v>
      </c>
      <c r="Z2655" s="8">
        <f>IF(ISNUMBER($X2655), _xlfn.XLOOKUP($X2655,Sheet3!$A$2:$A$392,Sheet3!$C$2:$C$392,"none", 1,1), $AF$2)</f>
        <v>0.58679999999999999</v>
      </c>
      <c r="AA2655" s="8">
        <f>IF(ISNUMBER($X2655), _xlfn.XLOOKUP($X2655,Sheet3!$A$2:$A$392,Sheet3!$D$2:$D$392,"none", 1,1), $AF$2)</f>
        <v>1</v>
      </c>
    </row>
    <row r="2656" spans="1:27">
      <c r="A2656">
        <v>3529</v>
      </c>
      <c r="B2656" t="s">
        <v>3832</v>
      </c>
      <c r="C2656" t="s">
        <v>297</v>
      </c>
      <c r="D2656">
        <v>1</v>
      </c>
      <c r="E2656">
        <v>35</v>
      </c>
      <c r="F2656">
        <v>58.969733580000003</v>
      </c>
      <c r="G2656">
        <v>-15</v>
      </c>
      <c r="H2656">
        <v>24</v>
      </c>
      <c r="I2656">
        <v>0.65620637999999998</v>
      </c>
      <c r="J2656">
        <f>(D2656+E2656/60+F2656/3600)*15</f>
        <v>23.995707223250001</v>
      </c>
      <c r="K2656">
        <f>IF(G2656&lt;0, G2656-H2656/60-I2656/3600, G2656+H2656/60+I2656/3600)</f>
        <v>-15.40018227955</v>
      </c>
      <c r="L2656">
        <v>17.05</v>
      </c>
      <c r="M2656">
        <v>14.282</v>
      </c>
      <c r="N2656">
        <v>5.34</v>
      </c>
      <c r="O2656" t="s">
        <v>9341</v>
      </c>
      <c r="P2656">
        <v>6.65</v>
      </c>
      <c r="Q2656">
        <v>5.4020000000000001</v>
      </c>
      <c r="R2656" t="s">
        <v>9341</v>
      </c>
      <c r="S2656">
        <v>5.0359999999999996</v>
      </c>
      <c r="T2656" t="s">
        <v>9341</v>
      </c>
      <c r="U2656" t="s">
        <v>10185</v>
      </c>
      <c r="V2656" t="str">
        <f>LEFT($U2656,2)</f>
        <v>K1</v>
      </c>
      <c r="W2656" s="3">
        <f>_xlfn.XLOOKUP(V2656,$AC$2:$AC$43,$AD$2:$AD$43,"none")</f>
        <v>0.86</v>
      </c>
      <c r="X2656" s="3">
        <f>IF(ISNUMBER($W2656), 4600 * (1 / (0.92 * $W2656 + 1.7) + 1 / (0.92 * $W2656 + 0.62)),"none")</f>
        <v>5106.1368670782376</v>
      </c>
      <c r="Y2656" s="8">
        <f>IF(ISNUMBER($X2656), _xlfn.XLOOKUP($X2656,Sheet3!$A$2:$A$392,Sheet3!$B$2:$B$392,"none", 1,1), $AF$2)</f>
        <v>1</v>
      </c>
      <c r="Z2656" s="8">
        <f>IF(ISNUMBER($X2656), _xlfn.XLOOKUP($X2656,Sheet3!$A$2:$A$392,Sheet3!$C$2:$C$392,"none", 1,1), $AF$2)</f>
        <v>0.82210000000000005</v>
      </c>
      <c r="AA2656" s="8">
        <f>IF(ISNUMBER($X2656), _xlfn.XLOOKUP($X2656,Sheet3!$A$2:$A$392,Sheet3!$D$2:$D$392,"none", 1,1), $AF$2)</f>
        <v>0.65410000000000001</v>
      </c>
    </row>
    <row r="2657" spans="1:27">
      <c r="A2657">
        <v>5623</v>
      </c>
      <c r="B2657" t="s">
        <v>5926</v>
      </c>
      <c r="C2657" t="s">
        <v>22</v>
      </c>
      <c r="D2657">
        <v>15</v>
      </c>
      <c r="E2657">
        <v>53</v>
      </c>
      <c r="F2657">
        <v>55.864040000000003</v>
      </c>
      <c r="G2657">
        <v>-23</v>
      </c>
      <c r="H2657">
        <v>58</v>
      </c>
      <c r="I2657">
        <v>41.152200000000001</v>
      </c>
      <c r="J2657">
        <f>(D2657+E2657/60+F2657/3600)*15</f>
        <v>238.48276683333333</v>
      </c>
      <c r="K2657">
        <f>IF(G2657&lt;0, G2657-H2657/60-I2657/3600, G2657+H2657/60+I2657/3600)</f>
        <v>-23.978097833333333</v>
      </c>
      <c r="L2657">
        <v>-12.59</v>
      </c>
      <c r="M2657">
        <v>-25.44</v>
      </c>
      <c r="N2657">
        <v>7.64</v>
      </c>
      <c r="O2657">
        <v>4.7699999999999996</v>
      </c>
      <c r="P2657">
        <v>5.3520000000000003</v>
      </c>
      <c r="Q2657">
        <v>5.4020000000000001</v>
      </c>
      <c r="R2657" t="s">
        <v>9341</v>
      </c>
      <c r="S2657" t="s">
        <v>9341</v>
      </c>
      <c r="T2657" t="s">
        <v>9341</v>
      </c>
      <c r="U2657" t="s">
        <v>9432</v>
      </c>
      <c r="V2657" t="str">
        <f>LEFT($U2657,2)</f>
        <v>B2</v>
      </c>
      <c r="W2657" s="3">
        <f>_xlfn.XLOOKUP(V2657,$AC$2:$AC$43,$AD$2:$AD$43,"none")</f>
        <v>-0.24</v>
      </c>
      <c r="X2657" s="3">
        <f>IF(ISNUMBER($W2657), 4600 * (1 / (0.92 * $W2657 + 1.7) + 1 / (0.92 * $W2657 + 0.62)),"none")</f>
        <v>14632.835167360139</v>
      </c>
      <c r="Y2657" s="8">
        <f>IF(ISNUMBER($X2657), _xlfn.XLOOKUP($X2657,Sheet3!$A$2:$A$392,Sheet3!$B$2:$B$392,"none", 1,1), $AF$2)</f>
        <v>0.47989999999999999</v>
      </c>
      <c r="Z2657" s="8">
        <f>IF(ISNUMBER($X2657), _xlfn.XLOOKUP($X2657,Sheet3!$A$2:$A$392,Sheet3!$C$2:$C$392,"none", 1,1), $AF$2)</f>
        <v>0.58679999999999999</v>
      </c>
      <c r="AA2657" s="8">
        <f>IF(ISNUMBER($X2657), _xlfn.XLOOKUP($X2657,Sheet3!$A$2:$A$392,Sheet3!$D$2:$D$392,"none", 1,1), $AF$2)</f>
        <v>1</v>
      </c>
    </row>
    <row r="2658" spans="1:27">
      <c r="A2658">
        <v>2028</v>
      </c>
      <c r="B2658" t="s">
        <v>2329</v>
      </c>
      <c r="C2658" t="s">
        <v>313</v>
      </c>
      <c r="D2658">
        <v>5</v>
      </c>
      <c r="E2658">
        <v>27</v>
      </c>
      <c r="F2658">
        <v>10.0947879432</v>
      </c>
      <c r="G2658">
        <v>17</v>
      </c>
      <c r="H2658">
        <v>57</v>
      </c>
      <c r="I2658">
        <v>43.960547556000002</v>
      </c>
      <c r="J2658">
        <f>(D2658+E2658/60+F2658/3600)*15</f>
        <v>81.79206161642999</v>
      </c>
      <c r="K2658">
        <f>IF(G2658&lt;0, G2658-H2658/60-I2658/3600, G2658+H2658/60+I2658/3600)</f>
        <v>17.962211263209998</v>
      </c>
      <c r="L2658">
        <v>6.3559999999999999</v>
      </c>
      <c r="M2658">
        <v>-18.684999999999999</v>
      </c>
      <c r="N2658">
        <v>5.0599999999999996</v>
      </c>
      <c r="O2658" t="s">
        <v>9341</v>
      </c>
      <c r="P2658">
        <v>5.3019999999999996</v>
      </c>
      <c r="Q2658">
        <v>5.4039999999999999</v>
      </c>
      <c r="R2658" t="s">
        <v>9341</v>
      </c>
      <c r="S2658">
        <v>5.3719999999999999</v>
      </c>
      <c r="T2658" t="s">
        <v>9341</v>
      </c>
      <c r="U2658" t="s">
        <v>9410</v>
      </c>
      <c r="V2658" t="str">
        <f>LEFT($U2658,2)</f>
        <v>B5</v>
      </c>
      <c r="W2658" s="3">
        <f>_xlfn.XLOOKUP(V2658,$AC$2:$AC$43,$AD$2:$AD$43,"none")</f>
        <v>-0.16</v>
      </c>
      <c r="X2658" s="3">
        <f>IF(ISNUMBER($W2658), 4600 * (1 / (0.92 * $W2658 + 1.7) + 1 / (0.92 * $W2658 + 0.62)),"none")</f>
        <v>12691.662939978085</v>
      </c>
      <c r="Y2658" s="8">
        <f>IF(ISNUMBER($X2658), _xlfn.XLOOKUP($X2658,Sheet3!$A$2:$A$392,Sheet3!$B$2:$B$392,"none", 1,1), $AF$2)</f>
        <v>0.52290000000000003</v>
      </c>
      <c r="Z2658" s="8">
        <f>IF(ISNUMBER($X2658), _xlfn.XLOOKUP($X2658,Sheet3!$A$2:$A$392,Sheet3!$C$2:$C$392,"none", 1,1), $AF$2)</f>
        <v>0.62250000000000005</v>
      </c>
      <c r="AA2658" s="8">
        <f>IF(ISNUMBER($X2658), _xlfn.XLOOKUP($X2658,Sheet3!$A$2:$A$392,Sheet3!$D$2:$D$392,"none", 1,1), $AF$2)</f>
        <v>1</v>
      </c>
    </row>
    <row r="2659" spans="1:27">
      <c r="A2659">
        <v>3374</v>
      </c>
      <c r="B2659" t="s">
        <v>3677</v>
      </c>
      <c r="C2659" t="s">
        <v>297</v>
      </c>
      <c r="D2659">
        <v>0</v>
      </c>
      <c r="E2659">
        <v>11</v>
      </c>
      <c r="F2659">
        <v>34.420718721599997</v>
      </c>
      <c r="G2659">
        <v>-27</v>
      </c>
      <c r="H2659">
        <v>47</v>
      </c>
      <c r="I2659">
        <v>58.990819164000001</v>
      </c>
      <c r="J2659">
        <f>(D2659+E2659/60+F2659/3600)*15</f>
        <v>2.8934196613399998</v>
      </c>
      <c r="K2659">
        <f>IF(G2659&lt;0, G2659-H2659/60-I2659/3600, G2659+H2659/60+I2659/3600)</f>
        <v>-27.799719671990001</v>
      </c>
      <c r="L2659">
        <v>5.0579999999999998</v>
      </c>
      <c r="M2659">
        <v>12.9</v>
      </c>
      <c r="N2659">
        <v>5.71</v>
      </c>
      <c r="O2659" t="s">
        <v>9341</v>
      </c>
      <c r="P2659">
        <v>6.7560000000000002</v>
      </c>
      <c r="Q2659">
        <v>5.4039999999999999</v>
      </c>
      <c r="R2659" t="s">
        <v>9341</v>
      </c>
      <c r="S2659">
        <v>4.9859999999999998</v>
      </c>
      <c r="T2659" t="s">
        <v>9341</v>
      </c>
      <c r="U2659" t="s">
        <v>9371</v>
      </c>
      <c r="V2659" t="str">
        <f>LEFT($U2659,2)</f>
        <v>K2</v>
      </c>
      <c r="W2659" s="3">
        <f>_xlfn.XLOOKUP(V2659,$AC$2:$AC$43,$AD$2:$AD$43,"none")</f>
        <v>0.92</v>
      </c>
      <c r="X2659" s="3">
        <f>IF(ISNUMBER($W2659), 4600 * (1 / (0.92 * $W2659 + 1.7) + 1 / (0.92 * $W2659 + 0.62)),"none")</f>
        <v>4943.4058698702656</v>
      </c>
      <c r="Y2659" s="8">
        <f>IF(ISNUMBER($X2659), _xlfn.XLOOKUP($X2659,Sheet3!$A$2:$A$392,Sheet3!$B$2:$B$392,"none", 1,1), $AF$2)</f>
        <v>1</v>
      </c>
      <c r="Z2659" s="8">
        <f>IF(ISNUMBER($X2659), _xlfn.XLOOKUP($X2659,Sheet3!$A$2:$A$392,Sheet3!$C$2:$C$392,"none", 1,1), $AF$2)</f>
        <v>0.79920000000000002</v>
      </c>
      <c r="AA2659" s="8">
        <f>IF(ISNUMBER($X2659), _xlfn.XLOOKUP($X2659,Sheet3!$A$2:$A$392,Sheet3!$D$2:$D$392,"none", 1,1), $AF$2)</f>
        <v>0.60450000000000004</v>
      </c>
    </row>
    <row r="2660" spans="1:27">
      <c r="A2660">
        <v>4634</v>
      </c>
      <c r="B2660" t="s">
        <v>4937</v>
      </c>
      <c r="C2660" t="s">
        <v>297</v>
      </c>
      <c r="D2660">
        <v>11</v>
      </c>
      <c r="E2660">
        <v>13</v>
      </c>
      <c r="F2660">
        <v>45.553102713599998</v>
      </c>
      <c r="G2660">
        <v>0</v>
      </c>
      <c r="H2660">
        <v>4</v>
      </c>
      <c r="I2660">
        <v>10.208010072</v>
      </c>
      <c r="J2660">
        <f>(D2660+E2660/60+F2660/3600)*15</f>
        <v>168.43980459464001</v>
      </c>
      <c r="K2660">
        <f>IF(G2660&lt;0, G2660-H2660/60-I2660/3600, G2660+H2660/60+I2660/3600)</f>
        <v>6.9502225020000002E-2</v>
      </c>
      <c r="L2660">
        <v>-46.540999999999997</v>
      </c>
      <c r="M2660">
        <v>2.7669999999999999</v>
      </c>
      <c r="N2660">
        <v>6.26</v>
      </c>
      <c r="O2660" t="s">
        <v>9341</v>
      </c>
      <c r="P2660">
        <v>5.3739999999999997</v>
      </c>
      <c r="Q2660">
        <v>5.4039999999999999</v>
      </c>
      <c r="R2660" t="s">
        <v>9341</v>
      </c>
      <c r="S2660">
        <v>5.3869999999999996</v>
      </c>
      <c r="T2660" t="s">
        <v>9341</v>
      </c>
      <c r="U2660" t="s">
        <v>9394</v>
      </c>
      <c r="V2660" t="str">
        <f>LEFT($U2660,2)</f>
        <v>A0</v>
      </c>
      <c r="W2660" s="3">
        <f>_xlfn.XLOOKUP(V2660,$AC$2:$AC$43,$AD$2:$AD$43,"none")</f>
        <v>-0.01</v>
      </c>
      <c r="X2660" s="3">
        <f>IF(ISNUMBER($W2660), 4600 * (1 / (0.92 * $W2660 + 1.7) + 1 / (0.92 * $W2660 + 0.62)),"none")</f>
        <v>10251.712375722911</v>
      </c>
      <c r="Y2660" s="8">
        <f>IF(ISNUMBER($X2660), _xlfn.XLOOKUP($X2660,Sheet3!$A$2:$A$392,Sheet3!$B$2:$B$392,"none", 1,1), $AF$2)</f>
        <v>0.6109</v>
      </c>
      <c r="Z2660" s="8">
        <f>IF(ISNUMBER($X2660), _xlfn.XLOOKUP($X2660,Sheet3!$A$2:$A$392,Sheet3!$C$2:$C$392,"none", 1,1), $AF$2)</f>
        <v>0.69189999999999996</v>
      </c>
      <c r="AA2660" s="8">
        <f>IF(ISNUMBER($X2660), _xlfn.XLOOKUP($X2660,Sheet3!$A$2:$A$392,Sheet3!$D$2:$D$392,"none", 1,1), $AF$2)</f>
        <v>1</v>
      </c>
    </row>
    <row r="2661" spans="1:27">
      <c r="A2661">
        <v>2504</v>
      </c>
      <c r="B2661" t="s">
        <v>2806</v>
      </c>
      <c r="C2661" t="s">
        <v>12</v>
      </c>
      <c r="D2661">
        <v>6</v>
      </c>
      <c r="E2661">
        <v>33</v>
      </c>
      <c r="F2661">
        <v>49.480060142399999</v>
      </c>
      <c r="G2661">
        <v>-36</v>
      </c>
      <c r="H2661">
        <v>13</v>
      </c>
      <c r="I2661">
        <v>55.295070383999999</v>
      </c>
      <c r="J2661">
        <f>(D2661+E2661/60+F2661/3600)*15</f>
        <v>98.456166917260006</v>
      </c>
      <c r="K2661">
        <f>IF(G2661&lt;0, G2661-H2661/60-I2661/3600, G2661+H2661/60+I2661/3600)</f>
        <v>-36.232026408439999</v>
      </c>
      <c r="L2661">
        <v>-15.622</v>
      </c>
      <c r="M2661">
        <v>99.480999999999995</v>
      </c>
      <c r="N2661">
        <v>7.98</v>
      </c>
      <c r="O2661" t="s">
        <v>9341</v>
      </c>
      <c r="P2661">
        <v>6.82</v>
      </c>
      <c r="Q2661">
        <v>5.4050000000000002</v>
      </c>
      <c r="R2661" t="s">
        <v>9341</v>
      </c>
      <c r="S2661">
        <v>4.9420000000000002</v>
      </c>
      <c r="T2661" t="s">
        <v>9341</v>
      </c>
      <c r="U2661" t="s">
        <v>9389</v>
      </c>
      <c r="V2661" t="str">
        <f>LEFT($U2661,2)</f>
        <v>K3</v>
      </c>
      <c r="W2661" s="3">
        <f>_xlfn.XLOOKUP(V2661,$AC$2:$AC$43,$AD$2:$AD$43,"none")</f>
        <v>0.95</v>
      </c>
      <c r="X2661" s="3">
        <f>IF(ISNUMBER($W2661), 4600 * (1 / (0.92 * $W2661 + 1.7) + 1 / (0.92 * $W2661 + 0.62)),"none")</f>
        <v>4866.084384156673</v>
      </c>
      <c r="Y2661" s="8">
        <f>IF(ISNUMBER($X2661), _xlfn.XLOOKUP($X2661,Sheet3!$A$2:$A$392,Sheet3!$B$2:$B$392,"none", 1,1), $AF$2)</f>
        <v>1</v>
      </c>
      <c r="Z2661" s="8">
        <f>IF(ISNUMBER($X2661), _xlfn.XLOOKUP($X2661,Sheet3!$A$2:$A$392,Sheet3!$C$2:$C$392,"none", 1,1), $AF$2)</f>
        <v>0.78720000000000001</v>
      </c>
      <c r="AA2661" s="8">
        <f>IF(ISNUMBER($X2661), _xlfn.XLOOKUP($X2661,Sheet3!$A$2:$A$392,Sheet3!$D$2:$D$392,"none", 1,1), $AF$2)</f>
        <v>0.57969999999999999</v>
      </c>
    </row>
    <row r="2662" spans="1:27">
      <c r="A2662">
        <v>2108</v>
      </c>
      <c r="B2662" t="s">
        <v>2409</v>
      </c>
      <c r="C2662" t="s">
        <v>313</v>
      </c>
      <c r="D2662">
        <v>5</v>
      </c>
      <c r="E2662">
        <v>38</v>
      </c>
      <c r="F2662">
        <v>38.0850966</v>
      </c>
      <c r="G2662">
        <v>30</v>
      </c>
      <c r="H2662">
        <v>29</v>
      </c>
      <c r="I2662">
        <v>32.705387999999999</v>
      </c>
      <c r="J2662">
        <f>(D2662+E2662/60+F2662/3600)*15</f>
        <v>84.658687902499992</v>
      </c>
      <c r="K2662">
        <f>IF(G2662&lt;0, G2662-H2662/60-I2662/3600, G2662+H2662/60+I2662/3600)</f>
        <v>30.492418163333333</v>
      </c>
      <c r="L2662">
        <v>-21.32</v>
      </c>
      <c r="M2662">
        <v>-10.1</v>
      </c>
      <c r="N2662">
        <v>5.76</v>
      </c>
      <c r="O2662" t="s">
        <v>9341</v>
      </c>
      <c r="P2662">
        <v>5.8460000000000001</v>
      </c>
      <c r="Q2662">
        <v>5.4059999999999997</v>
      </c>
      <c r="R2662">
        <v>6.77</v>
      </c>
      <c r="S2662">
        <v>5.2220000000000004</v>
      </c>
      <c r="T2662" t="s">
        <v>9341</v>
      </c>
      <c r="U2662" t="s">
        <v>10121</v>
      </c>
      <c r="V2662" t="str">
        <f>LEFT($U2662,2)</f>
        <v>A2</v>
      </c>
      <c r="W2662" s="3">
        <f>_xlfn.XLOOKUP(V2662,$AC$2:$AC$43,$AD$2:$AD$43,"none")</f>
        <v>0.05</v>
      </c>
      <c r="X2662" s="3">
        <f>IF(ISNUMBER($W2662), 4600 * (1 / (0.92 * $W2662 + 1.7) + 1 / (0.92 * $W2662 + 0.62)),"none")</f>
        <v>9541.5002631497482</v>
      </c>
      <c r="Y2662" s="8">
        <f>IF(ISNUMBER($X2662), _xlfn.XLOOKUP($X2662,Sheet3!$A$2:$A$392,Sheet3!$B$2:$B$392,"none", 1,1), $AF$2)</f>
        <v>0.65039999999999998</v>
      </c>
      <c r="Z2662" s="8">
        <f>IF(ISNUMBER($X2662), _xlfn.XLOOKUP($X2662,Sheet3!$A$2:$A$392,Sheet3!$C$2:$C$392,"none", 1,1), $AF$2)</f>
        <v>0.72150000000000003</v>
      </c>
      <c r="AA2662" s="8">
        <f>IF(ISNUMBER($X2662), _xlfn.XLOOKUP($X2662,Sheet3!$A$2:$A$392,Sheet3!$D$2:$D$392,"none", 1,1), $AF$2)</f>
        <v>1</v>
      </c>
    </row>
    <row r="2663" spans="1:27">
      <c r="A2663">
        <v>827</v>
      </c>
      <c r="B2663" t="s">
        <v>1127</v>
      </c>
      <c r="C2663" t="s">
        <v>305</v>
      </c>
      <c r="D2663">
        <v>5</v>
      </c>
      <c r="E2663">
        <v>30</v>
      </c>
      <c r="F2663">
        <v>10.203247835999999</v>
      </c>
      <c r="G2663">
        <v>63</v>
      </c>
      <c r="H2663">
        <v>4</v>
      </c>
      <c r="I2663">
        <v>1.989079104</v>
      </c>
      <c r="J2663">
        <f>(D2663+E2663/60+F2663/3600)*15</f>
        <v>82.542513532650005</v>
      </c>
      <c r="K2663">
        <f>IF(G2663&lt;0, G2663-H2663/60-I2663/3600, G2663+H2663/60+I2663/3600)</f>
        <v>63.067219188640003</v>
      </c>
      <c r="L2663">
        <v>-5.6020000000000003</v>
      </c>
      <c r="M2663">
        <v>-4.7539999999999996</v>
      </c>
      <c r="N2663">
        <v>3.04</v>
      </c>
      <c r="O2663" t="s">
        <v>9341</v>
      </c>
      <c r="P2663">
        <v>7.0919999999999996</v>
      </c>
      <c r="Q2663">
        <v>5.407</v>
      </c>
      <c r="R2663" t="s">
        <v>9341</v>
      </c>
      <c r="S2663">
        <v>4.6070000000000002</v>
      </c>
      <c r="T2663" t="s">
        <v>9341</v>
      </c>
      <c r="U2663" t="s">
        <v>9376</v>
      </c>
      <c r="V2663" t="str">
        <f>LEFT($U2663,2)</f>
        <v>M1</v>
      </c>
      <c r="W2663" s="3">
        <f>_xlfn.XLOOKUP(V2663,$AC$2:$AC$43,$AD$2:$AD$43,"none")</f>
        <v>1.47</v>
      </c>
      <c r="X2663" s="3">
        <f>IF(ISNUMBER($W2663), 4600 * (1 / (0.92 * $W2663 + 1.7) + 1 / (0.92 * $W2663 + 0.62)),"none")</f>
        <v>3839.1950178350371</v>
      </c>
      <c r="Y2663" s="8">
        <f>IF(ISNUMBER($X2663), _xlfn.XLOOKUP($X2663,Sheet3!$A$2:$A$392,Sheet3!$B$2:$B$392,"none", 1,1), $AF$2)</f>
        <v>1</v>
      </c>
      <c r="Z2663" s="8">
        <f>IF(ISNUMBER($X2663), _xlfn.XLOOKUP($X2663,Sheet3!$A$2:$A$392,Sheet3!$C$2:$C$392,"none", 1,1), $AF$2)</f>
        <v>0.64800000000000002</v>
      </c>
      <c r="AA2663" s="8">
        <f>IF(ISNUMBER($X2663), _xlfn.XLOOKUP($X2663,Sheet3!$A$2:$A$392,Sheet3!$D$2:$D$392,"none", 1,1), $AF$2)</f>
        <v>0.33460000000000001</v>
      </c>
    </row>
    <row r="2664" spans="1:27">
      <c r="A2664">
        <v>6620</v>
      </c>
      <c r="B2664" t="s">
        <v>6923</v>
      </c>
      <c r="C2664" t="s">
        <v>16</v>
      </c>
      <c r="D2664">
        <v>19</v>
      </c>
      <c r="E2664">
        <v>34</v>
      </c>
      <c r="F2664">
        <v>50.928378156000001</v>
      </c>
      <c r="G2664">
        <v>29</v>
      </c>
      <c r="H2664">
        <v>27</v>
      </c>
      <c r="I2664">
        <v>46.684035827999999</v>
      </c>
      <c r="J2664">
        <f>(D2664+E2664/60+F2664/3600)*15</f>
        <v>293.71220157565</v>
      </c>
      <c r="K2664">
        <f>IF(G2664&lt;0, G2664-H2664/60-I2664/3600, G2664+H2664/60+I2664/3600)</f>
        <v>29.462967787729998</v>
      </c>
      <c r="L2664">
        <v>14.907999999999999</v>
      </c>
      <c r="M2664">
        <v>14.425000000000001</v>
      </c>
      <c r="N2664">
        <v>5.37</v>
      </c>
      <c r="O2664" t="s">
        <v>9341</v>
      </c>
      <c r="P2664">
        <v>5.96</v>
      </c>
      <c r="Q2664">
        <v>5.407</v>
      </c>
      <c r="R2664" t="s">
        <v>9341</v>
      </c>
      <c r="S2664">
        <v>5.2140000000000004</v>
      </c>
      <c r="T2664" t="s">
        <v>9341</v>
      </c>
      <c r="U2664" t="s">
        <v>11137</v>
      </c>
      <c r="V2664" t="str">
        <f>LEFT($U2664,2)</f>
        <v>G8</v>
      </c>
      <c r="W2664" s="3">
        <f>_xlfn.XLOOKUP(V2664,$AC$2:$AC$43,$AD$2:$AD$43,"none")</f>
        <v>0.74</v>
      </c>
      <c r="X2664" s="3">
        <f>IF(ISNUMBER($W2664), 4600 * (1 / (0.92 * $W2664 + 1.7) + 1 / (0.92 * $W2664 + 0.62)),"none")</f>
        <v>5468.4090187676065</v>
      </c>
      <c r="Y2664" s="8">
        <f>IF(ISNUMBER($X2664), _xlfn.XLOOKUP($X2664,Sheet3!$A$2:$A$392,Sheet3!$B$2:$B$392,"none", 1,1), $AF$2)</f>
        <v>1</v>
      </c>
      <c r="Z2664" s="8">
        <f>IF(ISNUMBER($X2664), _xlfn.XLOOKUP($X2664,Sheet3!$A$2:$A$392,Sheet3!$C$2:$C$392,"none", 1,1), $AF$2)</f>
        <v>0.85409999999999997</v>
      </c>
      <c r="AA2664" s="8">
        <f>IF(ISNUMBER($X2664), _xlfn.XLOOKUP($X2664,Sheet3!$A$2:$A$392,Sheet3!$D$2:$D$392,"none", 1,1), $AF$2)</f>
        <v>0.72770000000000001</v>
      </c>
    </row>
    <row r="2665" spans="1:27">
      <c r="A2665">
        <v>7712</v>
      </c>
      <c r="B2665" t="s">
        <v>8015</v>
      </c>
      <c r="C2665" t="s">
        <v>19</v>
      </c>
      <c r="D2665">
        <v>11</v>
      </c>
      <c r="E2665">
        <v>47</v>
      </c>
      <c r="F2665">
        <v>19.141236299999999</v>
      </c>
      <c r="G2665">
        <v>-57</v>
      </c>
      <c r="H2665">
        <v>41</v>
      </c>
      <c r="I2665">
        <v>47.402548439999997</v>
      </c>
      <c r="J2665">
        <f>(D2665+E2665/60+F2665/3600)*15</f>
        <v>176.82975515125</v>
      </c>
      <c r="K2665">
        <f>IF(G2665&lt;0, G2665-H2665/60-I2665/3600, G2665+H2665/60+I2665/3600)</f>
        <v>-57.696500707899993</v>
      </c>
      <c r="L2665">
        <v>-24.96</v>
      </c>
      <c r="M2665">
        <v>19.846</v>
      </c>
      <c r="N2665">
        <v>3.89</v>
      </c>
      <c r="O2665" t="s">
        <v>9341</v>
      </c>
      <c r="P2665">
        <v>7.0549999999999997</v>
      </c>
      <c r="Q2665">
        <v>5.407</v>
      </c>
      <c r="R2665" t="s">
        <v>9341</v>
      </c>
      <c r="S2665">
        <v>4.6829999999999998</v>
      </c>
      <c r="T2665" t="s">
        <v>9341</v>
      </c>
      <c r="U2665" t="s">
        <v>9360</v>
      </c>
      <c r="V2665" t="str">
        <f>LEFT($U2665,2)</f>
        <v>K5</v>
      </c>
      <c r="W2665" s="3">
        <f>_xlfn.XLOOKUP(V2665,$AC$2:$AC$43,$AD$2:$AD$43,"none")</f>
        <v>1.1499999999999999</v>
      </c>
      <c r="X2665" s="3">
        <f>IF(ISNUMBER($W2665), 4600 * (1 / (0.92 * $W2665 + 1.7) + 1 / (0.92 * $W2665 + 0.62)),"none")</f>
        <v>4409.2340323652679</v>
      </c>
      <c r="Y2665" s="8">
        <f>IF(ISNUMBER($X2665), _xlfn.XLOOKUP($X2665,Sheet3!$A$2:$A$392,Sheet3!$B$2:$B$392,"none", 1,1), $AF$2)</f>
        <v>1</v>
      </c>
      <c r="Z2665" s="8">
        <f>IF(ISNUMBER($X2665), _xlfn.XLOOKUP($X2665,Sheet3!$A$2:$A$392,Sheet3!$C$2:$C$392,"none", 1,1), $AF$2)</f>
        <v>0.73599999999999999</v>
      </c>
      <c r="AA2665" s="8">
        <f>IF(ISNUMBER($X2665), _xlfn.XLOOKUP($X2665,Sheet3!$A$2:$A$392,Sheet3!$D$2:$D$392,"none", 1,1), $AF$2)</f>
        <v>0.4803</v>
      </c>
    </row>
    <row r="2666" spans="1:27">
      <c r="A2666">
        <v>8067</v>
      </c>
      <c r="B2666" t="s">
        <v>8370</v>
      </c>
      <c r="C2666" t="s">
        <v>40</v>
      </c>
      <c r="D2666">
        <v>20</v>
      </c>
      <c r="E2666">
        <v>49</v>
      </c>
      <c r="F2666">
        <v>18.171514464000001</v>
      </c>
      <c r="G2666">
        <v>-68</v>
      </c>
      <c r="H2666">
        <v>46</v>
      </c>
      <c r="I2666">
        <v>35.476061303999998</v>
      </c>
      <c r="J2666">
        <f>(D2666+E2666/60+F2666/3600)*15</f>
        <v>312.32571464360001</v>
      </c>
      <c r="K2666">
        <f>IF(G2666&lt;0, G2666-H2666/60-I2666/3600, G2666+H2666/60+I2666/3600)</f>
        <v>-68.776521128140004</v>
      </c>
      <c r="L2666">
        <v>-64.12</v>
      </c>
      <c r="M2666">
        <v>-49.688000000000002</v>
      </c>
      <c r="N2666">
        <v>10.130000000000001</v>
      </c>
      <c r="O2666" t="s">
        <v>9341</v>
      </c>
      <c r="P2666">
        <v>6.5449999999999999</v>
      </c>
      <c r="Q2666">
        <v>5.407</v>
      </c>
      <c r="R2666" t="s">
        <v>9341</v>
      </c>
      <c r="S2666">
        <v>5.1029999999999998</v>
      </c>
      <c r="T2666" t="s">
        <v>9341</v>
      </c>
      <c r="U2666" t="s">
        <v>9403</v>
      </c>
      <c r="V2666" t="str">
        <f>LEFT($U2666,2)</f>
        <v>K0</v>
      </c>
      <c r="W2666" s="3">
        <f>_xlfn.XLOOKUP(V2666,$AC$2:$AC$43,$AD$2:$AD$43,"none")</f>
        <v>0.81</v>
      </c>
      <c r="X2666" s="3">
        <f>IF(ISNUMBER($W2666), 4600 * (1 / (0.92 * $W2666 + 1.7) + 1 / (0.92 * $W2666 + 0.62)),"none")</f>
        <v>5250.7063834266155</v>
      </c>
      <c r="Y2666" s="8">
        <f>IF(ISNUMBER($X2666), _xlfn.XLOOKUP($X2666,Sheet3!$A$2:$A$392,Sheet3!$B$2:$B$392,"none", 1,1), $AF$2)</f>
        <v>1</v>
      </c>
      <c r="Z2666" s="8">
        <f>IF(ISNUMBER($X2666), _xlfn.XLOOKUP($X2666,Sheet3!$A$2:$A$392,Sheet3!$C$2:$C$392,"none", 1,1), $AF$2)</f>
        <v>0.83299999999999996</v>
      </c>
      <c r="AA2666" s="8">
        <f>IF(ISNUMBER($X2666), _xlfn.XLOOKUP($X2666,Sheet3!$A$2:$A$392,Sheet3!$D$2:$D$392,"none", 1,1), $AF$2)</f>
        <v>0.67869999999999997</v>
      </c>
    </row>
    <row r="2667" spans="1:27">
      <c r="A2667">
        <v>612</v>
      </c>
      <c r="B2667" t="s">
        <v>912</v>
      </c>
      <c r="C2667" t="s">
        <v>12</v>
      </c>
      <c r="D2667">
        <v>20</v>
      </c>
      <c r="E2667">
        <v>5</v>
      </c>
      <c r="F2667">
        <v>32.877952596</v>
      </c>
      <c r="G2667">
        <v>61</v>
      </c>
      <c r="H2667">
        <v>59</v>
      </c>
      <c r="I2667">
        <v>43.513091952000003</v>
      </c>
      <c r="J2667">
        <f>(D2667+E2667/60+F2667/3600)*15</f>
        <v>301.38699146915002</v>
      </c>
      <c r="K2667">
        <f>IF(G2667&lt;0, G2667-H2667/60-I2667/3600, G2667+H2667/60+I2667/3600)</f>
        <v>61.995420303320003</v>
      </c>
      <c r="L2667">
        <v>123.312</v>
      </c>
      <c r="M2667">
        <v>70.695999999999998</v>
      </c>
      <c r="N2667">
        <v>18.510000000000002</v>
      </c>
      <c r="O2667" t="s">
        <v>9341</v>
      </c>
      <c r="P2667">
        <v>6.6</v>
      </c>
      <c r="Q2667">
        <v>5.4080000000000004</v>
      </c>
      <c r="R2667" t="s">
        <v>9341</v>
      </c>
      <c r="S2667">
        <v>5.0510000000000002</v>
      </c>
      <c r="T2667" t="s">
        <v>9341</v>
      </c>
      <c r="U2667" t="s">
        <v>9389</v>
      </c>
      <c r="V2667" t="str">
        <f>LEFT($U2667,2)</f>
        <v>K3</v>
      </c>
      <c r="W2667" s="3">
        <f>_xlfn.XLOOKUP(V2667,$AC$2:$AC$43,$AD$2:$AD$43,"none")</f>
        <v>0.95</v>
      </c>
      <c r="X2667" s="3">
        <f>IF(ISNUMBER($W2667), 4600 * (1 / (0.92 * $W2667 + 1.7) + 1 / (0.92 * $W2667 + 0.62)),"none")</f>
        <v>4866.084384156673</v>
      </c>
      <c r="Y2667" s="8">
        <f>IF(ISNUMBER($X2667), _xlfn.XLOOKUP($X2667,Sheet3!$A$2:$A$392,Sheet3!$B$2:$B$392,"none", 1,1), $AF$2)</f>
        <v>1</v>
      </c>
      <c r="Z2667" s="8">
        <f>IF(ISNUMBER($X2667), _xlfn.XLOOKUP($X2667,Sheet3!$A$2:$A$392,Sheet3!$C$2:$C$392,"none", 1,1), $AF$2)</f>
        <v>0.78720000000000001</v>
      </c>
      <c r="AA2667" s="8">
        <f>IF(ISNUMBER($X2667), _xlfn.XLOOKUP($X2667,Sheet3!$A$2:$A$392,Sheet3!$D$2:$D$392,"none", 1,1), $AF$2)</f>
        <v>0.57969999999999999</v>
      </c>
    </row>
    <row r="2668" spans="1:27">
      <c r="A2668">
        <v>3665</v>
      </c>
      <c r="B2668" t="s">
        <v>3968</v>
      </c>
      <c r="C2668" t="s">
        <v>12</v>
      </c>
      <c r="D2668">
        <v>1</v>
      </c>
      <c r="E2668">
        <v>3</v>
      </c>
      <c r="F2668">
        <v>2.5369500839999999</v>
      </c>
      <c r="G2668">
        <v>-4</v>
      </c>
      <c r="H2668">
        <v>50</v>
      </c>
      <c r="I2668">
        <v>11.757188544</v>
      </c>
      <c r="J2668">
        <f>(D2668+E2668/60+F2668/3600)*15</f>
        <v>15.760570625350001</v>
      </c>
      <c r="K2668">
        <f>IF(G2668&lt;0, G2668-H2668/60-I2668/3600, G2668+H2668/60+I2668/3600)</f>
        <v>-4.83659921904</v>
      </c>
      <c r="L2668">
        <v>-116.58499999999999</v>
      </c>
      <c r="M2668">
        <v>-102.608</v>
      </c>
      <c r="N2668">
        <v>9.51</v>
      </c>
      <c r="O2668" t="s">
        <v>9341</v>
      </c>
      <c r="P2668">
        <v>6.5170000000000003</v>
      </c>
      <c r="Q2668">
        <v>5.4080000000000004</v>
      </c>
      <c r="R2668" t="s">
        <v>9341</v>
      </c>
      <c r="S2668">
        <v>5.0789999999999997</v>
      </c>
      <c r="T2668" t="s">
        <v>9341</v>
      </c>
      <c r="U2668" t="s">
        <v>9958</v>
      </c>
      <c r="V2668" t="str">
        <f>LEFT($U2668,2)</f>
        <v>K0</v>
      </c>
      <c r="W2668" s="3">
        <f>_xlfn.XLOOKUP(V2668,$AC$2:$AC$43,$AD$2:$AD$43,"none")</f>
        <v>0.81</v>
      </c>
      <c r="X2668" s="3">
        <f>IF(ISNUMBER($W2668), 4600 * (1 / (0.92 * $W2668 + 1.7) + 1 / (0.92 * $W2668 + 0.62)),"none")</f>
        <v>5250.7063834266155</v>
      </c>
      <c r="Y2668" s="8">
        <f>IF(ISNUMBER($X2668), _xlfn.XLOOKUP($X2668,Sheet3!$A$2:$A$392,Sheet3!$B$2:$B$392,"none", 1,1), $AF$2)</f>
        <v>1</v>
      </c>
      <c r="Z2668" s="8">
        <f>IF(ISNUMBER($X2668), _xlfn.XLOOKUP($X2668,Sheet3!$A$2:$A$392,Sheet3!$C$2:$C$392,"none", 1,1), $AF$2)</f>
        <v>0.83299999999999996</v>
      </c>
      <c r="AA2668" s="8">
        <f>IF(ISNUMBER($X2668), _xlfn.XLOOKUP($X2668,Sheet3!$A$2:$A$392,Sheet3!$D$2:$D$392,"none", 1,1), $AF$2)</f>
        <v>0.67869999999999997</v>
      </c>
    </row>
    <row r="2669" spans="1:27">
      <c r="A2669">
        <v>190</v>
      </c>
      <c r="B2669" t="s">
        <v>488</v>
      </c>
      <c r="C2669" t="s">
        <v>297</v>
      </c>
      <c r="D2669">
        <v>0</v>
      </c>
      <c r="E2669">
        <v>45</v>
      </c>
      <c r="F2669">
        <v>17.1736522992</v>
      </c>
      <c r="G2669">
        <v>55</v>
      </c>
      <c r="H2669">
        <v>13</v>
      </c>
      <c r="I2669">
        <v>17.030998092000001</v>
      </c>
      <c r="J2669">
        <f>(D2669+E2669/60+F2669/3600)*15</f>
        <v>11.32155688458</v>
      </c>
      <c r="K2669">
        <f>IF(G2669&lt;0, G2669-H2669/60-I2669/3600, G2669+H2669/60+I2669/3600)</f>
        <v>55.221397499470001</v>
      </c>
      <c r="L2669">
        <v>-29.934999999999999</v>
      </c>
      <c r="M2669">
        <v>-5.6159999999999997</v>
      </c>
      <c r="N2669">
        <v>9.23</v>
      </c>
      <c r="O2669" t="s">
        <v>9341</v>
      </c>
      <c r="P2669">
        <v>5.423</v>
      </c>
      <c r="Q2669">
        <v>5.41</v>
      </c>
      <c r="R2669" t="s">
        <v>9341</v>
      </c>
      <c r="S2669">
        <v>5.4109999999999996</v>
      </c>
      <c r="T2669" t="s">
        <v>9341</v>
      </c>
      <c r="U2669" t="s">
        <v>9470</v>
      </c>
      <c r="V2669" t="str">
        <f>LEFT($U2669,2)</f>
        <v>A2</v>
      </c>
      <c r="W2669" s="3">
        <f>_xlfn.XLOOKUP(V2669,$AC$2:$AC$43,$AD$2:$AD$43,"none")</f>
        <v>0.05</v>
      </c>
      <c r="X2669" s="3">
        <f>IF(ISNUMBER($W2669), 4600 * (1 / (0.92 * $W2669 + 1.7) + 1 / (0.92 * $W2669 + 0.62)),"none")</f>
        <v>9541.5002631497482</v>
      </c>
      <c r="Y2669" s="8">
        <f>IF(ISNUMBER($X2669), _xlfn.XLOOKUP($X2669,Sheet3!$A$2:$A$392,Sheet3!$B$2:$B$392,"none", 1,1), $AF$2)</f>
        <v>0.65039999999999998</v>
      </c>
      <c r="Z2669" s="8">
        <f>IF(ISNUMBER($X2669), _xlfn.XLOOKUP($X2669,Sheet3!$A$2:$A$392,Sheet3!$C$2:$C$392,"none", 1,1), $AF$2)</f>
        <v>0.72150000000000003</v>
      </c>
      <c r="AA2669" s="8">
        <f>IF(ISNUMBER($X2669), _xlfn.XLOOKUP($X2669,Sheet3!$A$2:$A$392,Sheet3!$D$2:$D$392,"none", 1,1), $AF$2)</f>
        <v>1</v>
      </c>
    </row>
    <row r="2670" spans="1:27">
      <c r="A2670">
        <v>562</v>
      </c>
      <c r="B2670" t="s">
        <v>862</v>
      </c>
      <c r="C2670" t="s">
        <v>297</v>
      </c>
      <c r="D2670">
        <v>21</v>
      </c>
      <c r="E2670">
        <v>27</v>
      </c>
      <c r="F2670">
        <v>46.141822070400003</v>
      </c>
      <c r="G2670">
        <v>66</v>
      </c>
      <c r="H2670">
        <v>48</v>
      </c>
      <c r="I2670">
        <v>32.749138404</v>
      </c>
      <c r="J2670">
        <f>(D2670+E2670/60+F2670/3600)*15</f>
        <v>321.94225759196001</v>
      </c>
      <c r="K2670">
        <f>IF(G2670&lt;0, G2670-H2670/60-I2670/3600, G2670+H2670/60+I2670/3600)</f>
        <v>66.809096982889997</v>
      </c>
      <c r="L2670">
        <v>-11.446</v>
      </c>
      <c r="M2670">
        <v>-20.346</v>
      </c>
      <c r="N2670">
        <v>4.3499999999999996</v>
      </c>
      <c r="O2670" t="s">
        <v>9341</v>
      </c>
      <c r="P2670">
        <v>5.2990000000000004</v>
      </c>
      <c r="Q2670">
        <v>5.41</v>
      </c>
      <c r="R2670" t="s">
        <v>9341</v>
      </c>
      <c r="S2670">
        <v>5.3959999999999999</v>
      </c>
      <c r="T2670" t="s">
        <v>9341</v>
      </c>
      <c r="U2670" t="s">
        <v>9391</v>
      </c>
      <c r="V2670" t="str">
        <f>LEFT($U2670,2)</f>
        <v>B7</v>
      </c>
      <c r="W2670" s="3">
        <f>_xlfn.XLOOKUP(V2670,$AC$2:$AC$43,$AD$2:$AD$43,"none")</f>
        <v>-0.13</v>
      </c>
      <c r="X2670" s="3">
        <f>IF(ISNUMBER($W2670), 4600 * (1 / (0.92 * $W2670 + 1.7) + 1 / (0.92 * $W2670 + 0.62)),"none")</f>
        <v>12103.301413538873</v>
      </c>
      <c r="Y2670" s="8">
        <f>IF(ISNUMBER($X2670), _xlfn.XLOOKUP($X2670,Sheet3!$A$2:$A$392,Sheet3!$B$2:$B$392,"none", 1,1), $AF$2)</f>
        <v>0.53700000000000003</v>
      </c>
      <c r="Z2670" s="8">
        <f>IF(ISNUMBER($X2670), _xlfn.XLOOKUP($X2670,Sheet3!$A$2:$A$392,Sheet3!$C$2:$C$392,"none", 1,1), $AF$2)</f>
        <v>0.63400000000000001</v>
      </c>
      <c r="AA2670" s="8">
        <f>IF(ISNUMBER($X2670), _xlfn.XLOOKUP($X2670,Sheet3!$A$2:$A$392,Sheet3!$D$2:$D$392,"none", 1,1), $AF$2)</f>
        <v>1</v>
      </c>
    </row>
    <row r="2671" spans="1:27">
      <c r="A2671">
        <v>1722</v>
      </c>
      <c r="B2671" t="s">
        <v>2023</v>
      </c>
      <c r="C2671" t="s">
        <v>22</v>
      </c>
      <c r="D2671">
        <v>4</v>
      </c>
      <c r="E2671">
        <v>29</v>
      </c>
      <c r="F2671">
        <v>6.9254098152000001</v>
      </c>
      <c r="G2671">
        <v>-13</v>
      </c>
      <c r="H2671">
        <v>2</v>
      </c>
      <c r="I2671">
        <v>54.127769207999997</v>
      </c>
      <c r="J2671">
        <f>(D2671+E2671/60+F2671/3600)*15</f>
        <v>67.278855874230004</v>
      </c>
      <c r="K2671">
        <f>IF(G2671&lt;0, G2671-H2671/60-I2671/3600, G2671+H2671/60+I2671/3600)</f>
        <v>-13.048368824780001</v>
      </c>
      <c r="L2671">
        <v>0.64400000000000002</v>
      </c>
      <c r="M2671">
        <v>-0.79400000000000004</v>
      </c>
      <c r="N2671">
        <v>2.12</v>
      </c>
      <c r="O2671">
        <v>4.45</v>
      </c>
      <c r="P2671">
        <v>5.23</v>
      </c>
      <c r="Q2671">
        <v>5.41</v>
      </c>
      <c r="R2671">
        <v>5.46</v>
      </c>
      <c r="S2671">
        <v>5.3579999999999997</v>
      </c>
      <c r="T2671">
        <v>5.63</v>
      </c>
      <c r="U2671" t="s">
        <v>9987</v>
      </c>
      <c r="V2671" t="str">
        <f>LEFT($U2671,2)</f>
        <v>B2</v>
      </c>
      <c r="W2671" s="3">
        <f>_xlfn.XLOOKUP(V2671,$AC$2:$AC$43,$AD$2:$AD$43,"none")</f>
        <v>-0.24</v>
      </c>
      <c r="X2671" s="3">
        <f>IF(ISNUMBER($W2671), 4600 * (1 / (0.92 * $W2671 + 1.7) + 1 / (0.92 * $W2671 + 0.62)),"none")</f>
        <v>14632.835167360139</v>
      </c>
      <c r="Y2671" s="8">
        <f>IF(ISNUMBER($X2671), _xlfn.XLOOKUP($X2671,Sheet3!$A$2:$A$392,Sheet3!$B$2:$B$392,"none", 1,1), $AF$2)</f>
        <v>0.47989999999999999</v>
      </c>
      <c r="Z2671" s="8">
        <f>IF(ISNUMBER($X2671), _xlfn.XLOOKUP($X2671,Sheet3!$A$2:$A$392,Sheet3!$C$2:$C$392,"none", 1,1), $AF$2)</f>
        <v>0.58679999999999999</v>
      </c>
      <c r="AA2671" s="8">
        <f>IF(ISNUMBER($X2671), _xlfn.XLOOKUP($X2671,Sheet3!$A$2:$A$392,Sheet3!$D$2:$D$392,"none", 1,1), $AF$2)</f>
        <v>1</v>
      </c>
    </row>
    <row r="2672" spans="1:27">
      <c r="A2672">
        <v>4461</v>
      </c>
      <c r="B2672" t="s">
        <v>4764</v>
      </c>
      <c r="C2672" t="s">
        <v>297</v>
      </c>
      <c r="D2672">
        <v>10</v>
      </c>
      <c r="E2672">
        <v>16</v>
      </c>
      <c r="F2672">
        <v>40.737586519200001</v>
      </c>
      <c r="G2672">
        <v>13</v>
      </c>
      <c r="H2672">
        <v>43</v>
      </c>
      <c r="I2672">
        <v>42.003903575999999</v>
      </c>
      <c r="J2672">
        <f>(D2672+E2672/60+F2672/3600)*15</f>
        <v>154.16973994383002</v>
      </c>
      <c r="K2672">
        <f>IF(G2672&lt;0, G2672-H2672/60-I2672/3600, G2672+H2672/60+I2672/3600)</f>
        <v>13.728334417659999</v>
      </c>
      <c r="L2672">
        <v>-22.829000000000001</v>
      </c>
      <c r="M2672">
        <v>-14.784000000000001</v>
      </c>
      <c r="N2672">
        <v>4.8099999999999996</v>
      </c>
      <c r="O2672">
        <v>8.9700000000000006</v>
      </c>
      <c r="P2672">
        <v>7.02</v>
      </c>
      <c r="Q2672">
        <v>5.41</v>
      </c>
      <c r="R2672" t="s">
        <v>9341</v>
      </c>
      <c r="S2672">
        <v>4.6619999999999999</v>
      </c>
      <c r="T2672" t="s">
        <v>9341</v>
      </c>
      <c r="U2672" t="s">
        <v>9376</v>
      </c>
      <c r="V2672" t="str">
        <f>LEFT($U2672,2)</f>
        <v>M1</v>
      </c>
      <c r="W2672" s="3">
        <f>_xlfn.XLOOKUP(V2672,$AC$2:$AC$43,$AD$2:$AD$43,"none")</f>
        <v>1.47</v>
      </c>
      <c r="X2672" s="3">
        <f>IF(ISNUMBER($W2672), 4600 * (1 / (0.92 * $W2672 + 1.7) + 1 / (0.92 * $W2672 + 0.62)),"none")</f>
        <v>3839.1950178350371</v>
      </c>
      <c r="Y2672" s="8">
        <f>IF(ISNUMBER($X2672), _xlfn.XLOOKUP($X2672,Sheet3!$A$2:$A$392,Sheet3!$B$2:$B$392,"none", 1,1), $AF$2)</f>
        <v>1</v>
      </c>
      <c r="Z2672" s="8">
        <f>IF(ISNUMBER($X2672), _xlfn.XLOOKUP($X2672,Sheet3!$A$2:$A$392,Sheet3!$C$2:$C$392,"none", 1,1), $AF$2)</f>
        <v>0.64800000000000002</v>
      </c>
      <c r="AA2672" s="8">
        <f>IF(ISNUMBER($X2672), _xlfn.XLOOKUP($X2672,Sheet3!$A$2:$A$392,Sheet3!$D$2:$D$392,"none", 1,1), $AF$2)</f>
        <v>0.33460000000000001</v>
      </c>
    </row>
    <row r="2673" spans="1:27">
      <c r="A2673">
        <v>4908</v>
      </c>
      <c r="B2673" t="s">
        <v>5211</v>
      </c>
      <c r="C2673" t="s">
        <v>34</v>
      </c>
      <c r="D2673">
        <v>12</v>
      </c>
      <c r="E2673">
        <v>37</v>
      </c>
      <c r="F2673">
        <v>42.279376259999999</v>
      </c>
      <c r="G2673">
        <v>-27</v>
      </c>
      <c r="H2673">
        <v>8</v>
      </c>
      <c r="I2673">
        <v>19.987900512</v>
      </c>
      <c r="J2673">
        <f>(D2673+E2673/60+F2673/3600)*15</f>
        <v>189.42616406775002</v>
      </c>
      <c r="K2673">
        <f>IF(G2673&lt;0, G2673-H2673/60-I2673/3600, G2673+H2673/60+I2673/3600)</f>
        <v>-27.138885527919999</v>
      </c>
      <c r="L2673">
        <v>79.899000000000001</v>
      </c>
      <c r="M2673">
        <v>-95.923000000000002</v>
      </c>
      <c r="N2673">
        <v>29.28</v>
      </c>
      <c r="O2673" t="s">
        <v>9341</v>
      </c>
      <c r="P2673">
        <v>5.7359999999999998</v>
      </c>
      <c r="Q2673">
        <v>5.41</v>
      </c>
      <c r="R2673" t="s">
        <v>9341</v>
      </c>
      <c r="S2673">
        <v>5.3170000000000002</v>
      </c>
      <c r="T2673" t="s">
        <v>9341</v>
      </c>
      <c r="U2673" t="s">
        <v>9344</v>
      </c>
      <c r="V2673" t="str">
        <f>LEFT($U2673,2)</f>
        <v>F2</v>
      </c>
      <c r="W2673" s="3">
        <f>_xlfn.XLOOKUP(V2673,$AC$2:$AC$43,$AD$2:$AD$43,"none")</f>
        <v>0.35</v>
      </c>
      <c r="X2673" s="3">
        <f>IF(ISNUMBER($W2673), 4600 * (1 / (0.92 * $W2673 + 1.7) + 1 / (0.92 * $W2673 + 0.62)),"none")</f>
        <v>7158.2024482287206</v>
      </c>
      <c r="Y2673" s="8">
        <f>IF(ISNUMBER($X2673), _xlfn.XLOOKUP($X2673,Sheet3!$A$2:$A$392,Sheet3!$B$2:$B$392,"none", 1,1), $AF$2)</f>
        <v>0.89859999999999995</v>
      </c>
      <c r="Z2673" s="8">
        <f>IF(ISNUMBER($X2673), _xlfn.XLOOKUP($X2673,Sheet3!$A$2:$A$392,Sheet3!$C$2:$C$392,"none", 1,1), $AF$2)</f>
        <v>0.89249999999999996</v>
      </c>
      <c r="AA2673" s="8">
        <f>IF(ISNUMBER($X2673), _xlfn.XLOOKUP($X2673,Sheet3!$A$2:$A$392,Sheet3!$D$2:$D$392,"none", 1,1), $AF$2)</f>
        <v>1</v>
      </c>
    </row>
    <row r="2674" spans="1:27">
      <c r="A2674">
        <v>5296</v>
      </c>
      <c r="B2674" t="s">
        <v>5599</v>
      </c>
      <c r="C2674" t="s">
        <v>297</v>
      </c>
      <c r="D2674">
        <v>16</v>
      </c>
      <c r="E2674">
        <v>43</v>
      </c>
      <c r="F2674">
        <v>48</v>
      </c>
      <c r="G2674">
        <v>-41</v>
      </c>
      <c r="H2674">
        <v>7</v>
      </c>
      <c r="I2674">
        <v>0</v>
      </c>
      <c r="J2674">
        <f>(D2674+E2674/60+F2674/3600)*15</f>
        <v>250.94999999999996</v>
      </c>
      <c r="K2674">
        <f>IF(G2674&lt;0, G2674-H2674/60-I2674/3600, G2674+H2674/60+I2674/3600)</f>
        <v>-41.116666666666667</v>
      </c>
      <c r="L2674" t="s">
        <v>9341</v>
      </c>
      <c r="M2674" t="s">
        <v>9341</v>
      </c>
      <c r="N2674" t="s">
        <v>9341</v>
      </c>
      <c r="O2674" t="s">
        <v>9341</v>
      </c>
      <c r="P2674" t="s">
        <v>9341</v>
      </c>
      <c r="Q2674">
        <v>5.41</v>
      </c>
      <c r="R2674" t="s">
        <v>9341</v>
      </c>
      <c r="S2674" t="s">
        <v>9341</v>
      </c>
      <c r="T2674" t="s">
        <v>9341</v>
      </c>
      <c r="U2674" t="s">
        <v>9341</v>
      </c>
      <c r="V2674" t="str">
        <f>LEFT($U2674,2)</f>
        <v>~</v>
      </c>
      <c r="W2674" s="3" t="str">
        <f>_xlfn.XLOOKUP(V2674,$AC$2:$AC$43,$AD$2:$AD$43,"none")</f>
        <v>none</v>
      </c>
      <c r="X2674" s="3" t="str">
        <f>IF(ISNUMBER($W2674), 4600 * (1 / (0.92 * $W2674 + 1.7) + 1 / (0.92 * $W2674 + 0.62)),"none")</f>
        <v>none</v>
      </c>
      <c r="Y2674" s="8">
        <f>IF(ISNUMBER($X2674), _xlfn.XLOOKUP($X2674,Sheet3!$A$2:$A$392,Sheet3!$B$2:$B$392,"none", 1,1), $AF$2)</f>
        <v>0.8</v>
      </c>
      <c r="Z2674" s="8">
        <f>IF(ISNUMBER($X2674), _xlfn.XLOOKUP($X2674,Sheet3!$A$2:$A$392,Sheet3!$C$2:$C$392,"none", 1,1), $AF$2)</f>
        <v>0.8</v>
      </c>
      <c r="AA2674" s="8">
        <f>IF(ISNUMBER($X2674), _xlfn.XLOOKUP($X2674,Sheet3!$A$2:$A$392,Sheet3!$D$2:$D$392,"none", 1,1), $AF$2)</f>
        <v>0.8</v>
      </c>
    </row>
    <row r="2675" spans="1:27">
      <c r="A2675">
        <v>5538</v>
      </c>
      <c r="B2675" t="s">
        <v>5841</v>
      </c>
      <c r="C2675" t="s">
        <v>313</v>
      </c>
      <c r="D2675">
        <v>16</v>
      </c>
      <c r="E2675">
        <v>24</v>
      </c>
      <c r="F2675">
        <v>39.773789999999998</v>
      </c>
      <c r="G2675">
        <v>-29</v>
      </c>
      <c r="H2675">
        <v>42</v>
      </c>
      <c r="I2675">
        <v>16.769300000000001</v>
      </c>
      <c r="J2675">
        <f>(D2675+E2675/60+F2675/3600)*15</f>
        <v>246.165724125</v>
      </c>
      <c r="K2675">
        <f>IF(G2675&lt;0, G2675-H2675/60-I2675/3600, G2675+H2675/60+I2675/3600)</f>
        <v>-29.704658138888888</v>
      </c>
      <c r="L2675">
        <v>70.83</v>
      </c>
      <c r="M2675">
        <v>-80</v>
      </c>
      <c r="N2675">
        <v>30.22</v>
      </c>
      <c r="O2675" t="s">
        <v>9341</v>
      </c>
      <c r="P2675">
        <v>6.01</v>
      </c>
      <c r="Q2675">
        <v>5.41</v>
      </c>
      <c r="R2675" t="s">
        <v>9341</v>
      </c>
      <c r="S2675" t="s">
        <v>9341</v>
      </c>
      <c r="T2675" t="s">
        <v>9341</v>
      </c>
      <c r="U2675" t="s">
        <v>99</v>
      </c>
      <c r="V2675" t="str">
        <f>LEFT($U2675,2)</f>
        <v>G0</v>
      </c>
      <c r="W2675" s="3">
        <f>_xlfn.XLOOKUP(V2675,$AC$2:$AC$43,$AD$2:$AD$43,"none")</f>
        <v>0.6</v>
      </c>
      <c r="X2675" s="3">
        <f>IF(ISNUMBER($W2675), 4600 * (1 / (0.92 * $W2675 + 1.7) + 1 / (0.92 * $W2675 + 0.62)),"none")</f>
        <v>5967.5434501906539</v>
      </c>
      <c r="Y2675" s="8">
        <f>IF(ISNUMBER($X2675), _xlfn.XLOOKUP($X2675,Sheet3!$A$2:$A$392,Sheet3!$B$2:$B$392,"none", 1,1), $AF$2)</f>
        <v>1</v>
      </c>
      <c r="Z2675" s="8">
        <f>IF(ISNUMBER($X2675), _xlfn.XLOOKUP($X2675,Sheet3!$A$2:$A$392,Sheet3!$C$2:$C$392,"none", 1,1), $AF$2)</f>
        <v>0.90190000000000003</v>
      </c>
      <c r="AA2675" s="8">
        <f>IF(ISNUMBER($X2675), _xlfn.XLOOKUP($X2675,Sheet3!$A$2:$A$392,Sheet3!$D$2:$D$392,"none", 1,1), $AF$2)</f>
        <v>0.84730000000000005</v>
      </c>
    </row>
    <row r="2676" spans="1:27">
      <c r="A2676">
        <v>6464</v>
      </c>
      <c r="B2676" t="s">
        <v>6767</v>
      </c>
      <c r="C2676" t="s">
        <v>12</v>
      </c>
      <c r="D2676">
        <v>18</v>
      </c>
      <c r="E2676">
        <v>22</v>
      </c>
      <c r="F2676">
        <v>8.7005252544000005</v>
      </c>
      <c r="G2676">
        <v>23</v>
      </c>
      <c r="H2676">
        <v>17</v>
      </c>
      <c r="I2676">
        <v>6.6288562080000002</v>
      </c>
      <c r="J2676">
        <f>(D2676+E2676/60+F2676/3600)*15</f>
        <v>275.53625218855996</v>
      </c>
      <c r="K2676">
        <f>IF(G2676&lt;0, G2676-H2676/60-I2676/3600, G2676+H2676/60+I2676/3600)</f>
        <v>23.285174682280001</v>
      </c>
      <c r="L2676">
        <v>11.627000000000001</v>
      </c>
      <c r="M2676">
        <v>77.12</v>
      </c>
      <c r="N2676">
        <v>5.45</v>
      </c>
      <c r="O2676" t="s">
        <v>9341</v>
      </c>
      <c r="P2676">
        <v>7.01</v>
      </c>
      <c r="Q2676">
        <v>5.41</v>
      </c>
      <c r="R2676" t="s">
        <v>9341</v>
      </c>
      <c r="S2676">
        <v>4.665</v>
      </c>
      <c r="T2676" t="s">
        <v>9341</v>
      </c>
      <c r="U2676" t="s">
        <v>9360</v>
      </c>
      <c r="V2676" t="str">
        <f>LEFT($U2676,2)</f>
        <v>K5</v>
      </c>
      <c r="W2676" s="3">
        <f>_xlfn.XLOOKUP(V2676,$AC$2:$AC$43,$AD$2:$AD$43,"none")</f>
        <v>1.1499999999999999</v>
      </c>
      <c r="X2676" s="3">
        <f>IF(ISNUMBER($W2676), 4600 * (1 / (0.92 * $W2676 + 1.7) + 1 / (0.92 * $W2676 + 0.62)),"none")</f>
        <v>4409.2340323652679</v>
      </c>
      <c r="Y2676" s="8">
        <f>IF(ISNUMBER($X2676), _xlfn.XLOOKUP($X2676,Sheet3!$A$2:$A$392,Sheet3!$B$2:$B$392,"none", 1,1), $AF$2)</f>
        <v>1</v>
      </c>
      <c r="Z2676" s="8">
        <f>IF(ISNUMBER($X2676), _xlfn.XLOOKUP($X2676,Sheet3!$A$2:$A$392,Sheet3!$C$2:$C$392,"none", 1,1), $AF$2)</f>
        <v>0.73599999999999999</v>
      </c>
      <c r="AA2676" s="8">
        <f>IF(ISNUMBER($X2676), _xlfn.XLOOKUP($X2676,Sheet3!$A$2:$A$392,Sheet3!$D$2:$D$392,"none", 1,1), $AF$2)</f>
        <v>0.4803</v>
      </c>
    </row>
    <row r="2677" spans="1:27">
      <c r="A2677">
        <v>6653</v>
      </c>
      <c r="B2677" t="s">
        <v>6956</v>
      </c>
      <c r="C2677" t="s">
        <v>16</v>
      </c>
      <c r="D2677">
        <v>18</v>
      </c>
      <c r="E2677">
        <v>36</v>
      </c>
      <c r="F2677">
        <v>37.3442332272</v>
      </c>
      <c r="G2677">
        <v>33</v>
      </c>
      <c r="H2677">
        <v>28</v>
      </c>
      <c r="I2677">
        <v>8.5379763000000004</v>
      </c>
      <c r="J2677">
        <f>(D2677+E2677/60+F2677/3600)*15</f>
        <v>279.15560097178002</v>
      </c>
      <c r="K2677">
        <f>IF(G2677&lt;0, G2677-H2677/60-I2677/3600, G2677+H2677/60+I2677/3600)</f>
        <v>33.469038326750002</v>
      </c>
      <c r="L2677">
        <v>-7.8650000000000002</v>
      </c>
      <c r="M2677">
        <v>0.50900000000000001</v>
      </c>
      <c r="N2677">
        <v>6.11</v>
      </c>
      <c r="O2677">
        <v>4.8</v>
      </c>
      <c r="P2677">
        <v>5.3010000000000002</v>
      </c>
      <c r="Q2677">
        <v>5.41</v>
      </c>
      <c r="R2677" t="s">
        <v>9341</v>
      </c>
      <c r="S2677">
        <v>5.3860000000000001</v>
      </c>
      <c r="T2677" t="s">
        <v>9341</v>
      </c>
      <c r="U2677" t="s">
        <v>11144</v>
      </c>
      <c r="V2677" t="str">
        <f>LEFT($U2677,2)</f>
        <v>B8</v>
      </c>
      <c r="W2677" s="3">
        <f>_xlfn.XLOOKUP(V2677,$AC$2:$AC$43,$AD$2:$AD$43,"none")</f>
        <v>-0.11</v>
      </c>
      <c r="X2677" s="3">
        <f>IF(ISNUMBER($W2677), 4600 * (1 / (0.92 * $W2677 + 1.7) + 1 / (0.92 * $W2677 + 0.62)),"none")</f>
        <v>11743.77313439976</v>
      </c>
      <c r="Y2677" s="8">
        <f>IF(ISNUMBER($X2677), _xlfn.XLOOKUP($X2677,Sheet3!$A$2:$A$392,Sheet3!$B$2:$B$392,"none", 1,1), $AF$2)</f>
        <v>0.54959999999999998</v>
      </c>
      <c r="Z2677" s="8">
        <f>IF(ISNUMBER($X2677), _xlfn.XLOOKUP($X2677,Sheet3!$A$2:$A$392,Sheet3!$C$2:$C$392,"none", 1,1), $AF$2)</f>
        <v>0.64410000000000001</v>
      </c>
      <c r="AA2677" s="8">
        <f>IF(ISNUMBER($X2677), _xlfn.XLOOKUP($X2677,Sheet3!$A$2:$A$392,Sheet3!$D$2:$D$392,"none", 1,1), $AF$2)</f>
        <v>1</v>
      </c>
    </row>
    <row r="2678" spans="1:27">
      <c r="A2678">
        <v>2409</v>
      </c>
      <c r="B2678" t="s">
        <v>2711</v>
      </c>
      <c r="C2678" t="s">
        <v>297</v>
      </c>
      <c r="D2678">
        <v>6</v>
      </c>
      <c r="E2678">
        <v>31</v>
      </c>
      <c r="F2678">
        <v>50.0642140848</v>
      </c>
      <c r="G2678">
        <v>-8</v>
      </c>
      <c r="H2678">
        <v>9</v>
      </c>
      <c r="I2678">
        <v>29.599145856</v>
      </c>
      <c r="J2678">
        <f>(D2678+E2678/60+F2678/3600)*15</f>
        <v>97.958600892020002</v>
      </c>
      <c r="K2678">
        <f>IF(G2678&lt;0, G2678-H2678/60-I2678/3600, G2678+H2678/60+I2678/3600)</f>
        <v>-8.1582219849600008</v>
      </c>
      <c r="L2678">
        <v>-11.893000000000001</v>
      </c>
      <c r="M2678">
        <v>-20.533000000000001</v>
      </c>
      <c r="N2678">
        <v>4.4000000000000004</v>
      </c>
      <c r="O2678" t="s">
        <v>9341</v>
      </c>
      <c r="P2678">
        <v>6.7839999999999998</v>
      </c>
      <c r="Q2678">
        <v>5.4109999999999996</v>
      </c>
      <c r="R2678" t="s">
        <v>9341</v>
      </c>
      <c r="S2678">
        <v>5.0069999999999997</v>
      </c>
      <c r="T2678" t="s">
        <v>9341</v>
      </c>
      <c r="U2678" t="s">
        <v>9371</v>
      </c>
      <c r="V2678" t="str">
        <f>LEFT($U2678,2)</f>
        <v>K2</v>
      </c>
      <c r="W2678" s="3">
        <f>_xlfn.XLOOKUP(V2678,$AC$2:$AC$43,$AD$2:$AD$43,"none")</f>
        <v>0.92</v>
      </c>
      <c r="X2678" s="3">
        <f>IF(ISNUMBER($W2678), 4600 * (1 / (0.92 * $W2678 + 1.7) + 1 / (0.92 * $W2678 + 0.62)),"none")</f>
        <v>4943.4058698702656</v>
      </c>
      <c r="Y2678" s="8">
        <f>IF(ISNUMBER($X2678), _xlfn.XLOOKUP($X2678,Sheet3!$A$2:$A$392,Sheet3!$B$2:$B$392,"none", 1,1), $AF$2)</f>
        <v>1</v>
      </c>
      <c r="Z2678" s="8">
        <f>IF(ISNUMBER($X2678), _xlfn.XLOOKUP($X2678,Sheet3!$A$2:$A$392,Sheet3!$C$2:$C$392,"none", 1,1), $AF$2)</f>
        <v>0.79920000000000002</v>
      </c>
      <c r="AA2678" s="8">
        <f>IF(ISNUMBER($X2678), _xlfn.XLOOKUP($X2678,Sheet3!$A$2:$A$392,Sheet3!$D$2:$D$392,"none", 1,1), $AF$2)</f>
        <v>0.60450000000000004</v>
      </c>
    </row>
    <row r="2679" spans="1:27">
      <c r="A2679">
        <v>5792</v>
      </c>
      <c r="B2679" t="s">
        <v>6095</v>
      </c>
      <c r="C2679" t="s">
        <v>12</v>
      </c>
      <c r="D2679">
        <v>15</v>
      </c>
      <c r="E2679">
        <v>44</v>
      </c>
      <c r="F2679">
        <v>4.3994694815999997</v>
      </c>
      <c r="G2679">
        <v>-15</v>
      </c>
      <c r="H2679">
        <v>40</v>
      </c>
      <c r="I2679">
        <v>22.203300072000001</v>
      </c>
      <c r="J2679">
        <f>(D2679+E2679/60+F2679/3600)*15</f>
        <v>236.01833112284001</v>
      </c>
      <c r="K2679">
        <f>IF(G2679&lt;0, G2679-H2679/60-I2679/3600, G2679+H2679/60+I2679/3600)</f>
        <v>-15.672834250019999</v>
      </c>
      <c r="L2679">
        <v>-34.917000000000002</v>
      </c>
      <c r="M2679">
        <v>-63.307000000000002</v>
      </c>
      <c r="N2679">
        <v>22.84</v>
      </c>
      <c r="O2679" t="s">
        <v>9341</v>
      </c>
      <c r="P2679">
        <v>5.6289999999999996</v>
      </c>
      <c r="Q2679">
        <v>5.4119999999999999</v>
      </c>
      <c r="R2679" t="s">
        <v>9341</v>
      </c>
      <c r="S2679">
        <v>5.3579999999999997</v>
      </c>
      <c r="T2679" t="s">
        <v>9341</v>
      </c>
      <c r="U2679" t="s">
        <v>10967</v>
      </c>
      <c r="V2679" t="str">
        <f>LEFT($U2679,2)</f>
        <v>A5</v>
      </c>
      <c r="W2679" s="3">
        <f>_xlfn.XLOOKUP(V2679,$AC$2:$AC$43,$AD$2:$AD$43,"none")</f>
        <v>0.15</v>
      </c>
      <c r="X2679" s="3">
        <f>IF(ISNUMBER($W2679), 4600 * (1 / (0.92 * $W2679 + 1.7) + 1 / (0.92 * $W2679 + 0.62)),"none")</f>
        <v>8571.3219313180252</v>
      </c>
      <c r="Y2679" s="8">
        <f>IF(ISNUMBER($X2679), _xlfn.XLOOKUP($X2679,Sheet3!$A$2:$A$392,Sheet3!$B$2:$B$392,"none", 1,1), $AF$2)</f>
        <v>0.72599999999999998</v>
      </c>
      <c r="Z2679" s="8">
        <f>IF(ISNUMBER($X2679), _xlfn.XLOOKUP($X2679,Sheet3!$A$2:$A$392,Sheet3!$C$2:$C$392,"none", 1,1), $AF$2)</f>
        <v>0.7762</v>
      </c>
      <c r="AA2679" s="8">
        <f>IF(ISNUMBER($X2679), _xlfn.XLOOKUP($X2679,Sheet3!$A$2:$A$392,Sheet3!$D$2:$D$392,"none", 1,1), $AF$2)</f>
        <v>1</v>
      </c>
    </row>
    <row r="2680" spans="1:27">
      <c r="A2680">
        <v>6085</v>
      </c>
      <c r="B2680" t="s">
        <v>6388</v>
      </c>
      <c r="C2680" t="s">
        <v>12</v>
      </c>
      <c r="D2680">
        <v>17</v>
      </c>
      <c r="E2680">
        <v>28</v>
      </c>
      <c r="F2680">
        <v>49.654786228799999</v>
      </c>
      <c r="G2680">
        <v>0</v>
      </c>
      <c r="H2680">
        <v>19</v>
      </c>
      <c r="I2680">
        <v>50.249640432</v>
      </c>
      <c r="J2680">
        <f>(D2680+E2680/60+F2680/3600)*15</f>
        <v>262.20689494261995</v>
      </c>
      <c r="K2680">
        <f>IF(G2680&lt;0, G2680-H2680/60-I2680/3600, G2680+H2680/60+I2680/3600)</f>
        <v>0.33062490012000001</v>
      </c>
      <c r="L2680">
        <v>-64.650999999999996</v>
      </c>
      <c r="M2680">
        <v>19.221</v>
      </c>
      <c r="N2680">
        <v>15.67</v>
      </c>
      <c r="O2680" t="s">
        <v>9341</v>
      </c>
      <c r="P2680">
        <v>5.6440000000000001</v>
      </c>
      <c r="Q2680">
        <v>5.4119999999999999</v>
      </c>
      <c r="R2680" t="s">
        <v>9341</v>
      </c>
      <c r="S2680">
        <v>5.3579999999999997</v>
      </c>
      <c r="T2680" t="s">
        <v>9341</v>
      </c>
      <c r="U2680" t="s">
        <v>11032</v>
      </c>
      <c r="V2680" t="str">
        <f>LEFT($U2680,2)</f>
        <v>A8</v>
      </c>
      <c r="W2680" s="3">
        <f>_xlfn.XLOOKUP(V2680,$AC$2:$AC$43,$AD$2:$AD$43,"none")</f>
        <v>0.27</v>
      </c>
      <c r="X2680" s="3">
        <f>IF(ISNUMBER($W2680), 4600 * (1 / (0.92 * $W2680 + 1.7) + 1 / (0.92 * $W2680 + 0.62)),"none")</f>
        <v>7658.0096286116395</v>
      </c>
      <c r="Y2680" s="8">
        <f>IF(ISNUMBER($X2680), _xlfn.XLOOKUP($X2680,Sheet3!$A$2:$A$392,Sheet3!$B$2:$B$392,"none", 1,1), $AF$2)</f>
        <v>0.82440000000000002</v>
      </c>
      <c r="Z2680" s="8">
        <f>IF(ISNUMBER($X2680), _xlfn.XLOOKUP($X2680,Sheet3!$A$2:$A$392,Sheet3!$C$2:$C$392,"none", 1,1), $AF$2)</f>
        <v>0.84370000000000001</v>
      </c>
      <c r="AA2680" s="8">
        <f>IF(ISNUMBER($X2680), _xlfn.XLOOKUP($X2680,Sheet3!$A$2:$A$392,Sheet3!$D$2:$D$392,"none", 1,1), $AF$2)</f>
        <v>1</v>
      </c>
    </row>
    <row r="2681" spans="1:27">
      <c r="A2681">
        <v>6176</v>
      </c>
      <c r="B2681" t="s">
        <v>6479</v>
      </c>
      <c r="C2681" t="s">
        <v>297</v>
      </c>
      <c r="D2681">
        <v>18</v>
      </c>
      <c r="E2681">
        <v>19</v>
      </c>
      <c r="F2681">
        <v>9.5370666839999991</v>
      </c>
      <c r="G2681">
        <v>7</v>
      </c>
      <c r="H2681">
        <v>15</v>
      </c>
      <c r="I2681">
        <v>35.162064252</v>
      </c>
      <c r="J2681">
        <f>(D2681+E2681/60+F2681/3600)*15</f>
        <v>274.78973777784995</v>
      </c>
      <c r="K2681">
        <f>IF(G2681&lt;0, G2681-H2681/60-I2681/3600, G2681+H2681/60+I2681/3600)</f>
        <v>7.2597672400700004</v>
      </c>
      <c r="L2681">
        <v>-44.902999999999999</v>
      </c>
      <c r="M2681">
        <v>2.4140000000000001</v>
      </c>
      <c r="N2681">
        <v>21.59</v>
      </c>
      <c r="O2681" t="s">
        <v>9341</v>
      </c>
      <c r="P2681">
        <v>6.492</v>
      </c>
      <c r="Q2681">
        <v>5.4119999999999999</v>
      </c>
      <c r="R2681" t="s">
        <v>9341</v>
      </c>
      <c r="S2681">
        <v>5.093</v>
      </c>
      <c r="T2681" t="s">
        <v>9341</v>
      </c>
      <c r="U2681" t="s">
        <v>9371</v>
      </c>
      <c r="V2681" t="str">
        <f>LEFT($U2681,2)</f>
        <v>K2</v>
      </c>
      <c r="W2681" s="3">
        <f>_xlfn.XLOOKUP(V2681,$AC$2:$AC$43,$AD$2:$AD$43,"none")</f>
        <v>0.92</v>
      </c>
      <c r="X2681" s="3">
        <f>IF(ISNUMBER($W2681), 4600 * (1 / (0.92 * $W2681 + 1.7) + 1 / (0.92 * $W2681 + 0.62)),"none")</f>
        <v>4943.4058698702656</v>
      </c>
      <c r="Y2681" s="8">
        <f>IF(ISNUMBER($X2681), _xlfn.XLOOKUP($X2681,Sheet3!$A$2:$A$392,Sheet3!$B$2:$B$392,"none", 1,1), $AF$2)</f>
        <v>1</v>
      </c>
      <c r="Z2681" s="8">
        <f>IF(ISNUMBER($X2681), _xlfn.XLOOKUP($X2681,Sheet3!$A$2:$A$392,Sheet3!$C$2:$C$392,"none", 1,1), $AF$2)</f>
        <v>0.79920000000000002</v>
      </c>
      <c r="AA2681" s="8">
        <f>IF(ISNUMBER($X2681), _xlfn.XLOOKUP($X2681,Sheet3!$A$2:$A$392,Sheet3!$D$2:$D$392,"none", 1,1), $AF$2)</f>
        <v>0.60450000000000004</v>
      </c>
    </row>
    <row r="2682" spans="1:27">
      <c r="A2682">
        <v>629</v>
      </c>
      <c r="B2682" t="s">
        <v>929</v>
      </c>
      <c r="C2682" t="s">
        <v>16</v>
      </c>
      <c r="D2682">
        <v>0</v>
      </c>
      <c r="E2682">
        <v>47</v>
      </c>
      <c r="F2682">
        <v>46.053892519199998</v>
      </c>
      <c r="G2682">
        <v>74</v>
      </c>
      <c r="H2682">
        <v>50</v>
      </c>
      <c r="I2682">
        <v>51.251241299999997</v>
      </c>
      <c r="J2682">
        <f>(D2682+E2682/60+F2682/3600)*15</f>
        <v>11.941891218829999</v>
      </c>
      <c r="K2682">
        <f>IF(G2682&lt;0, G2682-H2682/60-I2682/3600, G2682+H2682/60+I2682/3600)</f>
        <v>74.847569789250002</v>
      </c>
      <c r="L2682">
        <v>15.153</v>
      </c>
      <c r="M2682">
        <v>-7.5490000000000004</v>
      </c>
      <c r="N2682">
        <v>4.1500000000000004</v>
      </c>
      <c r="O2682" t="s">
        <v>9341</v>
      </c>
      <c r="P2682">
        <v>5.3380000000000001</v>
      </c>
      <c r="Q2682">
        <v>5.4130000000000003</v>
      </c>
      <c r="R2682" t="s">
        <v>9341</v>
      </c>
      <c r="S2682">
        <v>5.3890000000000002</v>
      </c>
      <c r="T2682" t="s">
        <v>9341</v>
      </c>
      <c r="U2682" t="s">
        <v>9408</v>
      </c>
      <c r="V2682" t="str">
        <f>LEFT($U2682,2)</f>
        <v>B8</v>
      </c>
      <c r="W2682" s="3">
        <f>_xlfn.XLOOKUP(V2682,$AC$2:$AC$43,$AD$2:$AD$43,"none")</f>
        <v>-0.11</v>
      </c>
      <c r="X2682" s="3">
        <f>IF(ISNUMBER($W2682), 4600 * (1 / (0.92 * $W2682 + 1.7) + 1 / (0.92 * $W2682 + 0.62)),"none")</f>
        <v>11743.77313439976</v>
      </c>
      <c r="Y2682" s="8">
        <f>IF(ISNUMBER($X2682), _xlfn.XLOOKUP($X2682,Sheet3!$A$2:$A$392,Sheet3!$B$2:$B$392,"none", 1,1), $AF$2)</f>
        <v>0.54959999999999998</v>
      </c>
      <c r="Z2682" s="8">
        <f>IF(ISNUMBER($X2682), _xlfn.XLOOKUP($X2682,Sheet3!$A$2:$A$392,Sheet3!$C$2:$C$392,"none", 1,1), $AF$2)</f>
        <v>0.64410000000000001</v>
      </c>
      <c r="AA2682" s="8">
        <f>IF(ISNUMBER($X2682), _xlfn.XLOOKUP($X2682,Sheet3!$A$2:$A$392,Sheet3!$D$2:$D$392,"none", 1,1), $AF$2)</f>
        <v>1</v>
      </c>
    </row>
    <row r="2683" spans="1:27">
      <c r="A2683">
        <v>4647</v>
      </c>
      <c r="B2683" t="s">
        <v>4950</v>
      </c>
      <c r="C2683" t="s">
        <v>313</v>
      </c>
      <c r="D2683">
        <v>11</v>
      </c>
      <c r="E2683">
        <v>4</v>
      </c>
      <c r="F2683">
        <v>54.196553824799999</v>
      </c>
      <c r="G2683">
        <v>-35</v>
      </c>
      <c r="H2683">
        <v>48</v>
      </c>
      <c r="I2683">
        <v>16.816685832000001</v>
      </c>
      <c r="J2683">
        <f>(D2683+E2683/60+F2683/3600)*15</f>
        <v>166.22581897427</v>
      </c>
      <c r="K2683">
        <f>IF(G2683&lt;0, G2683-H2683/60-I2683/3600, G2683+H2683/60+I2683/3600)</f>
        <v>-35.804671301619997</v>
      </c>
      <c r="L2683">
        <v>-24.216999999999999</v>
      </c>
      <c r="M2683">
        <v>4.4630000000000001</v>
      </c>
      <c r="N2683">
        <v>4.62</v>
      </c>
      <c r="O2683" t="s">
        <v>9341</v>
      </c>
      <c r="P2683">
        <v>5.43</v>
      </c>
      <c r="Q2683">
        <v>5.4139999999999997</v>
      </c>
      <c r="R2683" t="s">
        <v>9341</v>
      </c>
      <c r="S2683">
        <v>5.3659999999999997</v>
      </c>
      <c r="T2683" t="s">
        <v>9341</v>
      </c>
      <c r="U2683" t="s">
        <v>9394</v>
      </c>
      <c r="V2683" t="str">
        <f>LEFT($U2683,2)</f>
        <v>A0</v>
      </c>
      <c r="W2683" s="3">
        <f>_xlfn.XLOOKUP(V2683,$AC$2:$AC$43,$AD$2:$AD$43,"none")</f>
        <v>-0.01</v>
      </c>
      <c r="X2683" s="3">
        <f>IF(ISNUMBER($W2683), 4600 * (1 / (0.92 * $W2683 + 1.7) + 1 / (0.92 * $W2683 + 0.62)),"none")</f>
        <v>10251.712375722911</v>
      </c>
      <c r="Y2683" s="8">
        <f>IF(ISNUMBER($X2683), _xlfn.XLOOKUP($X2683,Sheet3!$A$2:$A$392,Sheet3!$B$2:$B$392,"none", 1,1), $AF$2)</f>
        <v>0.6109</v>
      </c>
      <c r="Z2683" s="8">
        <f>IF(ISNUMBER($X2683), _xlfn.XLOOKUP($X2683,Sheet3!$A$2:$A$392,Sheet3!$C$2:$C$392,"none", 1,1), $AF$2)</f>
        <v>0.69189999999999996</v>
      </c>
      <c r="AA2683" s="8">
        <f>IF(ISNUMBER($X2683), _xlfn.XLOOKUP($X2683,Sheet3!$A$2:$A$392,Sheet3!$D$2:$D$392,"none", 1,1), $AF$2)</f>
        <v>1</v>
      </c>
    </row>
    <row r="2684" spans="1:27">
      <c r="A2684">
        <v>5357</v>
      </c>
      <c r="B2684" t="s">
        <v>5660</v>
      </c>
      <c r="C2684" t="s">
        <v>313</v>
      </c>
      <c r="D2684">
        <v>16</v>
      </c>
      <c r="E2684">
        <v>24</v>
      </c>
      <c r="F2684">
        <v>31.754388904799999</v>
      </c>
      <c r="G2684">
        <v>-37</v>
      </c>
      <c r="H2684">
        <v>33</v>
      </c>
      <c r="I2684">
        <v>57.760482924000002</v>
      </c>
      <c r="J2684">
        <f>(D2684+E2684/60+F2684/3600)*15</f>
        <v>246.13230995377</v>
      </c>
      <c r="K2684">
        <f>IF(G2684&lt;0, G2684-H2684/60-I2684/3600, G2684+H2684/60+I2684/3600)</f>
        <v>-37.566044578589995</v>
      </c>
      <c r="L2684">
        <v>-15.625</v>
      </c>
      <c r="M2684">
        <v>-29.672999999999998</v>
      </c>
      <c r="N2684">
        <v>7.65</v>
      </c>
      <c r="O2684">
        <v>4.92</v>
      </c>
      <c r="P2684">
        <v>5.3079999999999998</v>
      </c>
      <c r="Q2684">
        <v>5.4139999999999997</v>
      </c>
      <c r="R2684" t="s">
        <v>9341</v>
      </c>
      <c r="S2684">
        <v>5.3940000000000001</v>
      </c>
      <c r="T2684" t="s">
        <v>9341</v>
      </c>
      <c r="U2684" t="s">
        <v>9437</v>
      </c>
      <c r="V2684" t="str">
        <f>LEFT($U2684,2)</f>
        <v>B8</v>
      </c>
      <c r="W2684" s="3">
        <f>_xlfn.XLOOKUP(V2684,$AC$2:$AC$43,$AD$2:$AD$43,"none")</f>
        <v>-0.11</v>
      </c>
      <c r="X2684" s="3">
        <f>IF(ISNUMBER($W2684), 4600 * (1 / (0.92 * $W2684 + 1.7) + 1 / (0.92 * $W2684 + 0.62)),"none")</f>
        <v>11743.77313439976</v>
      </c>
      <c r="Y2684" s="8">
        <f>IF(ISNUMBER($X2684), _xlfn.XLOOKUP($X2684,Sheet3!$A$2:$A$392,Sheet3!$B$2:$B$392,"none", 1,1), $AF$2)</f>
        <v>0.54959999999999998</v>
      </c>
      <c r="Z2684" s="8">
        <f>IF(ISNUMBER($X2684), _xlfn.XLOOKUP($X2684,Sheet3!$A$2:$A$392,Sheet3!$C$2:$C$392,"none", 1,1), $AF$2)</f>
        <v>0.64410000000000001</v>
      </c>
      <c r="AA2684" s="8">
        <f>IF(ISNUMBER($X2684), _xlfn.XLOOKUP($X2684,Sheet3!$A$2:$A$392,Sheet3!$D$2:$D$392,"none", 1,1), $AF$2)</f>
        <v>1</v>
      </c>
    </row>
    <row r="2685" spans="1:27">
      <c r="A2685">
        <v>3222</v>
      </c>
      <c r="B2685" t="s">
        <v>3525</v>
      </c>
      <c r="C2685" t="s">
        <v>12</v>
      </c>
      <c r="D2685">
        <v>0</v>
      </c>
      <c r="E2685">
        <v>28</v>
      </c>
      <c r="F2685">
        <v>26.5213084992</v>
      </c>
      <c r="G2685">
        <v>-39</v>
      </c>
      <c r="H2685">
        <v>54</v>
      </c>
      <c r="I2685">
        <v>53.997198335999997</v>
      </c>
      <c r="J2685">
        <f>(D2685+E2685/60+F2685/3600)*15</f>
        <v>7.11050545208</v>
      </c>
      <c r="K2685">
        <f>IF(G2685&lt;0, G2685-H2685/60-I2685/3600, G2685+H2685/60+I2685/3600)</f>
        <v>-39.914999221759999</v>
      </c>
      <c r="L2685">
        <v>137.46799999999999</v>
      </c>
      <c r="M2685">
        <v>-39.860999999999997</v>
      </c>
      <c r="N2685">
        <v>7.42</v>
      </c>
      <c r="O2685" t="s">
        <v>9341</v>
      </c>
      <c r="P2685">
        <v>6.9560000000000004</v>
      </c>
      <c r="Q2685">
        <v>5.415</v>
      </c>
      <c r="R2685" t="s">
        <v>9341</v>
      </c>
      <c r="S2685">
        <v>4.734</v>
      </c>
      <c r="T2685" t="s">
        <v>9341</v>
      </c>
      <c r="U2685" t="s">
        <v>9625</v>
      </c>
      <c r="V2685" t="str">
        <f>LEFT($U2685,2)</f>
        <v>M0</v>
      </c>
      <c r="W2685" s="3">
        <f>_xlfn.XLOOKUP(V2685,$AC$2:$AC$43,$AD$2:$AD$43,"none")</f>
        <v>1.37</v>
      </c>
      <c r="X2685" s="3">
        <f>IF(ISNUMBER($W2685), 4600 * (1 / (0.92 * $W2685 + 1.7) + 1 / (0.92 * $W2685 + 0.62)),"none")</f>
        <v>4000.1320989497008</v>
      </c>
      <c r="Y2685" s="8">
        <f>IF(ISNUMBER($X2685), _xlfn.XLOOKUP($X2685,Sheet3!$A$2:$A$392,Sheet3!$B$2:$B$392,"none", 1,1), $AF$2)</f>
        <v>1</v>
      </c>
      <c r="Z2685" s="8">
        <f>IF(ISNUMBER($X2685), _xlfn.XLOOKUP($X2685,Sheet3!$A$2:$A$392,Sheet3!$C$2:$C$392,"none", 1,1), $AF$2)</f>
        <v>0.67889999999999995</v>
      </c>
      <c r="AA2685" s="8">
        <f>IF(ISNUMBER($X2685), _xlfn.XLOOKUP($X2685,Sheet3!$A$2:$A$392,Sheet3!$D$2:$D$392,"none", 1,1), $AF$2)</f>
        <v>0.38229999999999997</v>
      </c>
    </row>
    <row r="2686" spans="1:27">
      <c r="A2686">
        <v>3202</v>
      </c>
      <c r="B2686" t="s">
        <v>3505</v>
      </c>
      <c r="C2686" t="s">
        <v>297</v>
      </c>
      <c r="D2686">
        <v>1</v>
      </c>
      <c r="E2686">
        <v>24</v>
      </c>
      <c r="F2686">
        <v>40.7865339576</v>
      </c>
      <c r="G2686">
        <v>-41</v>
      </c>
      <c r="H2686">
        <v>29</v>
      </c>
      <c r="I2686">
        <v>33.164287944000002</v>
      </c>
      <c r="J2686">
        <f>(D2686+E2686/60+F2686/3600)*15</f>
        <v>21.16994389149</v>
      </c>
      <c r="K2686">
        <f>IF(G2686&lt;0, G2686-H2686/60-I2686/3600, G2686+H2686/60+I2686/3600)</f>
        <v>-41.492545635540004</v>
      </c>
      <c r="L2686">
        <v>16.794</v>
      </c>
      <c r="M2686">
        <v>-35.533000000000001</v>
      </c>
      <c r="N2686">
        <v>12.43</v>
      </c>
      <c r="O2686" t="s">
        <v>9341</v>
      </c>
      <c r="P2686">
        <v>6.4429999999999996</v>
      </c>
      <c r="Q2686">
        <v>5.4169999999999998</v>
      </c>
      <c r="R2686" t="s">
        <v>9341</v>
      </c>
      <c r="S2686">
        <v>5.1289999999999996</v>
      </c>
      <c r="T2686" t="s">
        <v>9341</v>
      </c>
      <c r="U2686" t="s">
        <v>9403</v>
      </c>
      <c r="V2686" t="str">
        <f>LEFT($U2686,2)</f>
        <v>K0</v>
      </c>
      <c r="W2686" s="3">
        <f>_xlfn.XLOOKUP(V2686,$AC$2:$AC$43,$AD$2:$AD$43,"none")</f>
        <v>0.81</v>
      </c>
      <c r="X2686" s="3">
        <f>IF(ISNUMBER($W2686), 4600 * (1 / (0.92 * $W2686 + 1.7) + 1 / (0.92 * $W2686 + 0.62)),"none")</f>
        <v>5250.7063834266155</v>
      </c>
      <c r="Y2686" s="8">
        <f>IF(ISNUMBER($X2686), _xlfn.XLOOKUP($X2686,Sheet3!$A$2:$A$392,Sheet3!$B$2:$B$392,"none", 1,1), $AF$2)</f>
        <v>1</v>
      </c>
      <c r="Z2686" s="8">
        <f>IF(ISNUMBER($X2686), _xlfn.XLOOKUP($X2686,Sheet3!$A$2:$A$392,Sheet3!$C$2:$C$392,"none", 1,1), $AF$2)</f>
        <v>0.83299999999999996</v>
      </c>
      <c r="AA2686" s="8">
        <f>IF(ISNUMBER($X2686), _xlfn.XLOOKUP($X2686,Sheet3!$A$2:$A$392,Sheet3!$D$2:$D$392,"none", 1,1), $AF$2)</f>
        <v>0.67869999999999997</v>
      </c>
    </row>
    <row r="2687" spans="1:27">
      <c r="A2687">
        <v>2959</v>
      </c>
      <c r="B2687" t="s">
        <v>3262</v>
      </c>
      <c r="C2687" t="s">
        <v>297</v>
      </c>
      <c r="D2687">
        <v>7</v>
      </c>
      <c r="E2687">
        <v>53</v>
      </c>
      <c r="F2687">
        <v>3.5066361287999999</v>
      </c>
      <c r="G2687">
        <v>-36</v>
      </c>
      <c r="H2687">
        <v>21</v>
      </c>
      <c r="I2687">
        <v>49.565546783999999</v>
      </c>
      <c r="J2687">
        <f>(D2687+E2687/60+F2687/3600)*15</f>
        <v>118.26461098387</v>
      </c>
      <c r="K2687">
        <f>IF(G2687&lt;0, G2687-H2687/60-I2687/3600, G2687+H2687/60+I2687/3600)</f>
        <v>-36.363768207440003</v>
      </c>
      <c r="L2687">
        <v>-10.471</v>
      </c>
      <c r="M2687">
        <v>2.3050000000000002</v>
      </c>
      <c r="N2687">
        <v>4.03</v>
      </c>
      <c r="O2687" t="s">
        <v>9341</v>
      </c>
      <c r="P2687">
        <v>6.577</v>
      </c>
      <c r="Q2687">
        <v>5.4180000000000001</v>
      </c>
      <c r="R2687" t="s">
        <v>9341</v>
      </c>
      <c r="S2687">
        <v>5.1340000000000003</v>
      </c>
      <c r="T2687" t="s">
        <v>9341</v>
      </c>
      <c r="U2687" t="s">
        <v>10152</v>
      </c>
      <c r="V2687" t="str">
        <f>LEFT($U2687,2)</f>
        <v>K1</v>
      </c>
      <c r="W2687" s="3">
        <f>_xlfn.XLOOKUP(V2687,$AC$2:$AC$43,$AD$2:$AD$43,"none")</f>
        <v>0.86</v>
      </c>
      <c r="X2687" s="3">
        <f>IF(ISNUMBER($W2687), 4600 * (1 / (0.92 * $W2687 + 1.7) + 1 / (0.92 * $W2687 + 0.62)),"none")</f>
        <v>5106.1368670782376</v>
      </c>
      <c r="Y2687" s="8">
        <f>IF(ISNUMBER($X2687), _xlfn.XLOOKUP($X2687,Sheet3!$A$2:$A$392,Sheet3!$B$2:$B$392,"none", 1,1), $AF$2)</f>
        <v>1</v>
      </c>
      <c r="Z2687" s="8">
        <f>IF(ISNUMBER($X2687), _xlfn.XLOOKUP($X2687,Sheet3!$A$2:$A$392,Sheet3!$C$2:$C$392,"none", 1,1), $AF$2)</f>
        <v>0.82210000000000005</v>
      </c>
      <c r="AA2687" s="8">
        <f>IF(ISNUMBER($X2687), _xlfn.XLOOKUP($X2687,Sheet3!$A$2:$A$392,Sheet3!$D$2:$D$392,"none", 1,1), $AF$2)</f>
        <v>0.65410000000000001</v>
      </c>
    </row>
    <row r="2688" spans="1:27">
      <c r="A2688">
        <v>5205</v>
      </c>
      <c r="B2688" t="s">
        <v>5508</v>
      </c>
      <c r="C2688" t="s">
        <v>12</v>
      </c>
      <c r="D2688">
        <v>14</v>
      </c>
      <c r="E2688">
        <v>28</v>
      </c>
      <c r="F2688">
        <v>41.722310894400003</v>
      </c>
      <c r="G2688">
        <v>-6</v>
      </c>
      <c r="H2688">
        <v>54</v>
      </c>
      <c r="I2688">
        <v>1.89715608</v>
      </c>
      <c r="J2688">
        <f>(D2688+E2688/60+F2688/3600)*15</f>
        <v>217.17384296206001</v>
      </c>
      <c r="K2688">
        <f>IF(G2688&lt;0, G2688-H2688/60-I2688/3600, G2688+H2688/60+I2688/3600)</f>
        <v>-6.9005269878000002</v>
      </c>
      <c r="L2688">
        <v>-23.317</v>
      </c>
      <c r="M2688">
        <v>-55.329000000000001</v>
      </c>
      <c r="N2688">
        <v>6.83</v>
      </c>
      <c r="O2688" t="s">
        <v>9341</v>
      </c>
      <c r="P2688">
        <v>6.9009999999999998</v>
      </c>
      <c r="Q2688">
        <v>5.4180000000000001</v>
      </c>
      <c r="R2688" t="s">
        <v>9341</v>
      </c>
      <c r="S2688">
        <v>4.8540000000000001</v>
      </c>
      <c r="T2688" t="s">
        <v>9341</v>
      </c>
      <c r="U2688" t="s">
        <v>10235</v>
      </c>
      <c r="V2688" t="str">
        <f>LEFT($U2688,2)</f>
        <v>K4</v>
      </c>
      <c r="W2688" s="3">
        <f>_xlfn.XLOOKUP(V2688,$AC$2:$AC$43,$AD$2:$AD$43,"none")</f>
        <v>1</v>
      </c>
      <c r="X2688" s="3">
        <f>IF(ISNUMBER($W2688), 4600 * (1 / (0.92 * $W2688 + 1.7) + 1 / (0.92 * $W2688 + 0.62)),"none")</f>
        <v>4742.7381778526815</v>
      </c>
      <c r="Y2688" s="8">
        <f>IF(ISNUMBER($X2688), _xlfn.XLOOKUP($X2688,Sheet3!$A$2:$A$392,Sheet3!$B$2:$B$392,"none", 1,1), $AF$2)</f>
        <v>1</v>
      </c>
      <c r="Z2688" s="8">
        <f>IF(ISNUMBER($X2688), _xlfn.XLOOKUP($X2688,Sheet3!$A$2:$A$392,Sheet3!$C$2:$C$392,"none", 1,1), $AF$2)</f>
        <v>0.77500000000000002</v>
      </c>
      <c r="AA2688" s="8">
        <f>IF(ISNUMBER($X2688), _xlfn.XLOOKUP($X2688,Sheet3!$A$2:$A$392,Sheet3!$D$2:$D$392,"none", 1,1), $AF$2)</f>
        <v>0.55479999999999996</v>
      </c>
    </row>
    <row r="2689" spans="1:27">
      <c r="A2689">
        <v>6321</v>
      </c>
      <c r="B2689" t="s">
        <v>6624</v>
      </c>
      <c r="C2689" t="s">
        <v>16</v>
      </c>
      <c r="D2689">
        <v>20</v>
      </c>
      <c r="E2689">
        <v>37</v>
      </c>
      <c r="F2689">
        <v>49.1197657584</v>
      </c>
      <c r="G2689">
        <v>11</v>
      </c>
      <c r="H2689">
        <v>22</v>
      </c>
      <c r="I2689">
        <v>39.630833580000001</v>
      </c>
      <c r="J2689">
        <f>(D2689+E2689/60+F2689/3600)*15</f>
        <v>309.45466569066002</v>
      </c>
      <c r="K2689">
        <f>IF(G2689&lt;0, G2689-H2689/60-I2689/3600, G2689+H2689/60+I2689/3600)</f>
        <v>11.37767523155</v>
      </c>
      <c r="L2689">
        <v>38.866999999999997</v>
      </c>
      <c r="M2689">
        <v>-8.609</v>
      </c>
      <c r="N2689">
        <v>16.649999999999999</v>
      </c>
      <c r="O2689" t="s">
        <v>9341</v>
      </c>
      <c r="P2689">
        <v>5.4660000000000002</v>
      </c>
      <c r="Q2689">
        <v>5.4180000000000001</v>
      </c>
      <c r="R2689" t="s">
        <v>9341</v>
      </c>
      <c r="S2689">
        <v>5.4189999999999996</v>
      </c>
      <c r="T2689" t="s">
        <v>9341</v>
      </c>
      <c r="U2689" t="s">
        <v>9887</v>
      </c>
      <c r="V2689" t="str">
        <f>LEFT($U2689,2)</f>
        <v>A1</v>
      </c>
      <c r="W2689" s="3">
        <f>_xlfn.XLOOKUP(V2689,$AC$2:$AC$43,$AD$2:$AD$43,"none")</f>
        <v>0.02</v>
      </c>
      <c r="X2689" s="3">
        <f>IF(ISNUMBER($W2689), 4600 * (1 / (0.92 * $W2689 + 1.7) + 1 / (0.92 * $W2689 + 0.62)),"none")</f>
        <v>9882.4225367888994</v>
      </c>
      <c r="Y2689" s="8">
        <f>IF(ISNUMBER($X2689), _xlfn.XLOOKUP($X2689,Sheet3!$A$2:$A$392,Sheet3!$B$2:$B$392,"none", 1,1), $AF$2)</f>
        <v>0.63239999999999996</v>
      </c>
      <c r="Z2689" s="8">
        <f>IF(ISNUMBER($X2689), _xlfn.XLOOKUP($X2689,Sheet3!$A$2:$A$392,Sheet3!$C$2:$C$392,"none", 1,1), $AF$2)</f>
        <v>0.70809999999999995</v>
      </c>
      <c r="AA2689" s="8">
        <f>IF(ISNUMBER($X2689), _xlfn.XLOOKUP($X2689,Sheet3!$A$2:$A$392,Sheet3!$D$2:$D$392,"none", 1,1), $AF$2)</f>
        <v>1</v>
      </c>
    </row>
    <row r="2690" spans="1:27">
      <c r="A2690">
        <v>81</v>
      </c>
      <c r="B2690" t="s">
        <v>379</v>
      </c>
      <c r="C2690" t="s">
        <v>297</v>
      </c>
      <c r="D2690">
        <v>0</v>
      </c>
      <c r="E2690">
        <v>39</v>
      </c>
      <c r="F2690">
        <v>9.8940906335999994</v>
      </c>
      <c r="G2690">
        <v>49</v>
      </c>
      <c r="H2690">
        <v>21</v>
      </c>
      <c r="I2690">
        <v>16.517849687999998</v>
      </c>
      <c r="J2690">
        <f>(D2690+E2690/60+F2690/3600)*15</f>
        <v>9.79122537764</v>
      </c>
      <c r="K2690">
        <f>IF(G2690&lt;0, G2690-H2690/60-I2690/3600, G2690+H2690/60+I2690/3600)</f>
        <v>49.354588291580001</v>
      </c>
      <c r="L2690">
        <v>7.1689999999999996</v>
      </c>
      <c r="M2690">
        <v>-2.9079999999999999</v>
      </c>
      <c r="N2690">
        <v>2.11</v>
      </c>
      <c r="O2690" t="s">
        <v>9341</v>
      </c>
      <c r="P2690">
        <v>7.0720000000000001</v>
      </c>
      <c r="Q2690">
        <v>5.4189999999999996</v>
      </c>
      <c r="R2690" t="s">
        <v>9341</v>
      </c>
      <c r="S2690">
        <v>4.8150000000000004</v>
      </c>
      <c r="T2690" t="s">
        <v>9341</v>
      </c>
      <c r="U2690" t="s">
        <v>9360</v>
      </c>
      <c r="V2690" t="str">
        <f>LEFT($U2690,2)</f>
        <v>K5</v>
      </c>
      <c r="W2690" s="3">
        <f>_xlfn.XLOOKUP(V2690,$AC$2:$AC$43,$AD$2:$AD$43,"none")</f>
        <v>1.1499999999999999</v>
      </c>
      <c r="X2690" s="3">
        <f>IF(ISNUMBER($W2690), 4600 * (1 / (0.92 * $W2690 + 1.7) + 1 / (0.92 * $W2690 + 0.62)),"none")</f>
        <v>4409.2340323652679</v>
      </c>
      <c r="Y2690" s="8">
        <f>IF(ISNUMBER($X2690), _xlfn.XLOOKUP($X2690,Sheet3!$A$2:$A$392,Sheet3!$B$2:$B$392,"none", 1,1), $AF$2)</f>
        <v>1</v>
      </c>
      <c r="Z2690" s="8">
        <f>IF(ISNUMBER($X2690), _xlfn.XLOOKUP($X2690,Sheet3!$A$2:$A$392,Sheet3!$C$2:$C$392,"none", 1,1), $AF$2)</f>
        <v>0.73599999999999999</v>
      </c>
      <c r="AA2690" s="8">
        <f>IF(ISNUMBER($X2690), _xlfn.XLOOKUP($X2690,Sheet3!$A$2:$A$392,Sheet3!$D$2:$D$392,"none", 1,1), $AF$2)</f>
        <v>0.4803</v>
      </c>
    </row>
    <row r="2691" spans="1:27">
      <c r="A2691">
        <v>7688</v>
      </c>
      <c r="B2691" t="s">
        <v>7991</v>
      </c>
      <c r="C2691" t="s">
        <v>12</v>
      </c>
      <c r="D2691">
        <v>8</v>
      </c>
      <c r="E2691">
        <v>56</v>
      </c>
      <c r="F2691">
        <v>40.975721704800002</v>
      </c>
      <c r="G2691">
        <v>-85</v>
      </c>
      <c r="H2691">
        <v>39</v>
      </c>
      <c r="I2691">
        <v>47.347624656000001</v>
      </c>
      <c r="J2691">
        <f>(D2691+E2691/60+F2691/3600)*15</f>
        <v>134.17073217377001</v>
      </c>
      <c r="K2691">
        <f>IF(G2691&lt;0, G2691-H2691/60-I2691/3600, G2691+H2691/60+I2691/3600)</f>
        <v>-85.66315211796001</v>
      </c>
      <c r="L2691">
        <v>-117.699</v>
      </c>
      <c r="M2691">
        <v>33.963999999999999</v>
      </c>
      <c r="N2691">
        <v>21</v>
      </c>
      <c r="O2691" t="s">
        <v>9341</v>
      </c>
      <c r="P2691">
        <v>5.7149999999999999</v>
      </c>
      <c r="Q2691">
        <v>5.4189999999999996</v>
      </c>
      <c r="R2691" t="s">
        <v>9341</v>
      </c>
      <c r="S2691">
        <v>5.35</v>
      </c>
      <c r="T2691" t="s">
        <v>9341</v>
      </c>
      <c r="U2691" t="s">
        <v>10715</v>
      </c>
      <c r="V2691" t="str">
        <f>LEFT($U2691,2)</f>
        <v>A8</v>
      </c>
      <c r="W2691" s="3">
        <f>_xlfn.XLOOKUP(V2691,$AC$2:$AC$43,$AD$2:$AD$43,"none")</f>
        <v>0.27</v>
      </c>
      <c r="X2691" s="3">
        <f>IF(ISNUMBER($W2691), 4600 * (1 / (0.92 * $W2691 + 1.7) + 1 / (0.92 * $W2691 + 0.62)),"none")</f>
        <v>7658.0096286116395</v>
      </c>
      <c r="Y2691" s="8">
        <f>IF(ISNUMBER($X2691), _xlfn.XLOOKUP($X2691,Sheet3!$A$2:$A$392,Sheet3!$B$2:$B$392,"none", 1,1), $AF$2)</f>
        <v>0.82440000000000002</v>
      </c>
      <c r="Z2691" s="8">
        <f>IF(ISNUMBER($X2691), _xlfn.XLOOKUP($X2691,Sheet3!$A$2:$A$392,Sheet3!$C$2:$C$392,"none", 1,1), $AF$2)</f>
        <v>0.84370000000000001</v>
      </c>
      <c r="AA2691" s="8">
        <f>IF(ISNUMBER($X2691), _xlfn.XLOOKUP($X2691,Sheet3!$A$2:$A$392,Sheet3!$D$2:$D$392,"none", 1,1), $AF$2)</f>
        <v>1</v>
      </c>
    </row>
    <row r="2692" spans="1:27">
      <c r="A2692">
        <v>3992</v>
      </c>
      <c r="B2692" t="s">
        <v>4295</v>
      </c>
      <c r="C2692" t="s">
        <v>35</v>
      </c>
      <c r="D2692">
        <v>23</v>
      </c>
      <c r="E2692">
        <v>33</v>
      </c>
      <c r="F2692">
        <v>28.094028600000001</v>
      </c>
      <c r="G2692">
        <v>22</v>
      </c>
      <c r="H2692">
        <v>29</v>
      </c>
      <c r="I2692">
        <v>55.594557000000002</v>
      </c>
      <c r="J2692">
        <f>(D2692+E2692/60+F2692/3600)*15</f>
        <v>353.36705845250003</v>
      </c>
      <c r="K2692">
        <f>IF(G2692&lt;0, G2692-H2692/60-I2692/3600, G2692+H2692/60+I2692/3600)</f>
        <v>22.498776265833335</v>
      </c>
      <c r="L2692">
        <v>9.92</v>
      </c>
      <c r="M2692">
        <v>-16.89</v>
      </c>
      <c r="N2692">
        <v>6.27</v>
      </c>
      <c r="O2692" t="s">
        <v>9341</v>
      </c>
      <c r="P2692">
        <v>6.9</v>
      </c>
      <c r="Q2692">
        <v>5.42</v>
      </c>
      <c r="R2692" t="s">
        <v>9341</v>
      </c>
      <c r="S2692">
        <v>3.8879999999999999</v>
      </c>
      <c r="T2692" t="s">
        <v>9341</v>
      </c>
      <c r="U2692" t="s">
        <v>9610</v>
      </c>
      <c r="V2692" t="str">
        <f>LEFT($U2692,2)</f>
        <v>M5</v>
      </c>
      <c r="W2692" s="3" t="str">
        <f>_xlfn.XLOOKUP(V2692,$AC$2:$AC$43,$AD$2:$AD$43,"none")</f>
        <v>none</v>
      </c>
      <c r="X2692" s="3" t="str">
        <f>IF(ISNUMBER($W2692), 4600 * (1 / (0.92 * $W2692 + 1.7) + 1 / (0.92 * $W2692 + 0.62)),"none")</f>
        <v>none</v>
      </c>
      <c r="Y2692" s="8">
        <f>IF(ISNUMBER($X2692), _xlfn.XLOOKUP($X2692,Sheet3!$A$2:$A$392,Sheet3!$B$2:$B$392,"none", 1,1), $AF$2)</f>
        <v>0.8</v>
      </c>
      <c r="Z2692" s="8">
        <f>IF(ISNUMBER($X2692), _xlfn.XLOOKUP($X2692,Sheet3!$A$2:$A$392,Sheet3!$C$2:$C$392,"none", 1,1), $AF$2)</f>
        <v>0.8</v>
      </c>
      <c r="AA2692" s="8">
        <f>IF(ISNUMBER($X2692), _xlfn.XLOOKUP($X2692,Sheet3!$A$2:$A$392,Sheet3!$D$2:$D$392,"none", 1,1), $AF$2)</f>
        <v>0.8</v>
      </c>
    </row>
    <row r="2693" spans="1:27">
      <c r="A2693">
        <v>4286</v>
      </c>
      <c r="B2693" t="s">
        <v>4589</v>
      </c>
      <c r="C2693" t="s">
        <v>297</v>
      </c>
      <c r="D2693">
        <v>9</v>
      </c>
      <c r="E2693">
        <v>8</v>
      </c>
      <c r="F2693">
        <v>5.0137612800000002E-2</v>
      </c>
      <c r="G2693">
        <v>29</v>
      </c>
      <c r="H2693">
        <v>39</v>
      </c>
      <c r="I2693">
        <v>15.23567808</v>
      </c>
      <c r="J2693">
        <f>(D2693+E2693/60+F2693/3600)*15</f>
        <v>137.00020890671999</v>
      </c>
      <c r="K2693">
        <f>IF(G2693&lt;0, G2693-H2693/60-I2693/3600, G2693+H2693/60+I2693/3600)</f>
        <v>29.654232132799997</v>
      </c>
      <c r="L2693">
        <v>-32.198999999999998</v>
      </c>
      <c r="M2693">
        <v>2.64</v>
      </c>
      <c r="N2693">
        <v>12.03</v>
      </c>
      <c r="O2693" t="s">
        <v>9341</v>
      </c>
      <c r="P2693">
        <v>6.3159999999999998</v>
      </c>
      <c r="Q2693">
        <v>5.42</v>
      </c>
      <c r="R2693" t="s">
        <v>9341</v>
      </c>
      <c r="S2693">
        <v>5.19</v>
      </c>
      <c r="T2693" t="s">
        <v>9341</v>
      </c>
      <c r="U2693" t="s">
        <v>9379</v>
      </c>
      <c r="V2693" t="str">
        <f>LEFT($U2693,2)</f>
        <v>G8</v>
      </c>
      <c r="W2693" s="3">
        <f>_xlfn.XLOOKUP(V2693,$AC$2:$AC$43,$AD$2:$AD$43,"none")</f>
        <v>0.74</v>
      </c>
      <c r="X2693" s="3">
        <f>IF(ISNUMBER($W2693), 4600 * (1 / (0.92 * $W2693 + 1.7) + 1 / (0.92 * $W2693 + 0.62)),"none")</f>
        <v>5468.4090187676065</v>
      </c>
      <c r="Y2693" s="8">
        <f>IF(ISNUMBER($X2693), _xlfn.XLOOKUP($X2693,Sheet3!$A$2:$A$392,Sheet3!$B$2:$B$392,"none", 1,1), $AF$2)</f>
        <v>1</v>
      </c>
      <c r="Z2693" s="8">
        <f>IF(ISNUMBER($X2693), _xlfn.XLOOKUP($X2693,Sheet3!$A$2:$A$392,Sheet3!$C$2:$C$392,"none", 1,1), $AF$2)</f>
        <v>0.85409999999999997</v>
      </c>
      <c r="AA2693" s="8">
        <f>IF(ISNUMBER($X2693), _xlfn.XLOOKUP($X2693,Sheet3!$A$2:$A$392,Sheet3!$D$2:$D$392,"none", 1,1), $AF$2)</f>
        <v>0.72770000000000001</v>
      </c>
    </row>
    <row r="2694" spans="1:27">
      <c r="A2694">
        <v>6891</v>
      </c>
      <c r="B2694" t="s">
        <v>7194</v>
      </c>
      <c r="C2694" t="s">
        <v>297</v>
      </c>
      <c r="D2694">
        <v>8</v>
      </c>
      <c r="E2694">
        <v>25</v>
      </c>
      <c r="F2694">
        <v>51.910483334399999</v>
      </c>
      <c r="G2694">
        <v>-42</v>
      </c>
      <c r="H2694">
        <v>9</v>
      </c>
      <c r="I2694">
        <v>11.070430416000001</v>
      </c>
      <c r="J2694">
        <f>(D2694+E2694/60+F2694/3600)*15</f>
        <v>126.46629368056</v>
      </c>
      <c r="K2694">
        <f>IF(G2694&lt;0, G2694-H2694/60-I2694/3600, G2694+H2694/60+I2694/3600)</f>
        <v>-42.15307511956</v>
      </c>
      <c r="L2694">
        <v>-17.059000000000001</v>
      </c>
      <c r="M2694">
        <v>13.911</v>
      </c>
      <c r="N2694">
        <v>4.3</v>
      </c>
      <c r="O2694">
        <v>4.71</v>
      </c>
      <c r="P2694">
        <v>5.27</v>
      </c>
      <c r="Q2694">
        <v>5.42</v>
      </c>
      <c r="R2694" t="s">
        <v>9341</v>
      </c>
      <c r="S2694">
        <v>5.4119999999999999</v>
      </c>
      <c r="T2694" t="s">
        <v>9341</v>
      </c>
      <c r="U2694" t="s">
        <v>11189</v>
      </c>
      <c r="V2694" t="str">
        <f>LEFT($U2694,2)</f>
        <v>B3</v>
      </c>
      <c r="W2694" s="3">
        <f>_xlfn.XLOOKUP(V2694,$AC$2:$AC$43,$AD$2:$AD$43,"none")</f>
        <v>-0.2</v>
      </c>
      <c r="X2694" s="3">
        <f>IF(ISNUMBER($W2694), 4600 * (1 / (0.92 * $W2694 + 1.7) + 1 / (0.92 * $W2694 + 0.62)),"none")</f>
        <v>13584.75950715306</v>
      </c>
      <c r="Y2694" s="8">
        <f>IF(ISNUMBER($X2694), _xlfn.XLOOKUP($X2694,Sheet3!$A$2:$A$392,Sheet3!$B$2:$B$392,"none", 1,1), $AF$2)</f>
        <v>0.50129999999999997</v>
      </c>
      <c r="Z2694" s="8">
        <f>IF(ISNUMBER($X2694), _xlfn.XLOOKUP($X2694,Sheet3!$A$2:$A$392,Sheet3!$C$2:$C$392,"none", 1,1), $AF$2)</f>
        <v>0.60470000000000002</v>
      </c>
      <c r="AA2694" s="8">
        <f>IF(ISNUMBER($X2694), _xlfn.XLOOKUP($X2694,Sheet3!$A$2:$A$392,Sheet3!$D$2:$D$392,"none", 1,1), $AF$2)</f>
        <v>1</v>
      </c>
    </row>
    <row r="2695" spans="1:27">
      <c r="A2695">
        <v>7798</v>
      </c>
      <c r="B2695" t="s">
        <v>8101</v>
      </c>
      <c r="C2695" t="s">
        <v>11</v>
      </c>
      <c r="D2695">
        <v>21</v>
      </c>
      <c r="E2695">
        <v>8</v>
      </c>
      <c r="F2695">
        <v>46.863570199199998</v>
      </c>
      <c r="G2695">
        <v>-88</v>
      </c>
      <c r="H2695">
        <v>57</v>
      </c>
      <c r="I2695">
        <v>23.398330571999999</v>
      </c>
      <c r="J2695">
        <f>(D2695+E2695/60+F2695/3600)*15</f>
        <v>317.19526487582999</v>
      </c>
      <c r="K2695">
        <f>IF(G2695&lt;0, G2695-H2695/60-I2695/3600, G2695+H2695/60+I2695/3600)</f>
        <v>-88.956499536270002</v>
      </c>
      <c r="L2695">
        <v>26.323</v>
      </c>
      <c r="M2695">
        <v>4.7210000000000001</v>
      </c>
      <c r="N2695">
        <v>11.1</v>
      </c>
      <c r="O2695" t="s">
        <v>9341</v>
      </c>
      <c r="P2695">
        <v>5.74</v>
      </c>
      <c r="Q2695">
        <v>5.42</v>
      </c>
      <c r="R2695" t="s">
        <v>9341</v>
      </c>
      <c r="S2695">
        <v>5.375</v>
      </c>
      <c r="T2695" t="s">
        <v>9341</v>
      </c>
      <c r="U2695" t="s">
        <v>9654</v>
      </c>
      <c r="V2695" t="str">
        <f>LEFT($U2695,2)</f>
        <v>F0</v>
      </c>
      <c r="W2695" s="3">
        <f>_xlfn.XLOOKUP(V2695,$AC$2:$AC$43,$AD$2:$AD$43,"none")</f>
        <v>0.32</v>
      </c>
      <c r="X2695" s="3">
        <f>IF(ISNUMBER($W2695), 4600 * (1 / (0.92 * $W2695 + 1.7) + 1 / (0.92 * $W2695 + 0.62)),"none")</f>
        <v>7337.0792549848238</v>
      </c>
      <c r="Y2695" s="8">
        <f>IF(ISNUMBER($X2695), _xlfn.XLOOKUP($X2695,Sheet3!$A$2:$A$392,Sheet3!$B$2:$B$392,"none", 1,1), $AF$2)</f>
        <v>0.86680000000000001</v>
      </c>
      <c r="Z2695" s="8">
        <f>IF(ISNUMBER($X2695), _xlfn.XLOOKUP($X2695,Sheet3!$A$2:$A$392,Sheet3!$C$2:$C$392,"none", 1,1), $AF$2)</f>
        <v>0.87180000000000002</v>
      </c>
      <c r="AA2695" s="8">
        <f>IF(ISNUMBER($X2695), _xlfn.XLOOKUP($X2695,Sheet3!$A$2:$A$392,Sheet3!$D$2:$D$392,"none", 1,1), $AF$2)</f>
        <v>1</v>
      </c>
    </row>
    <row r="2696" spans="1:27">
      <c r="A2696">
        <v>3565</v>
      </c>
      <c r="B2696" t="s">
        <v>3868</v>
      </c>
      <c r="C2696" t="s">
        <v>12</v>
      </c>
      <c r="D2696">
        <v>2</v>
      </c>
      <c r="E2696">
        <v>22</v>
      </c>
      <c r="F2696">
        <v>1.5317023655999999</v>
      </c>
      <c r="G2696">
        <v>-10</v>
      </c>
      <c r="H2696">
        <v>46</v>
      </c>
      <c r="I2696">
        <v>39.127612368000001</v>
      </c>
      <c r="J2696">
        <f>(D2696+E2696/60+F2696/3600)*15</f>
        <v>35.506382093189998</v>
      </c>
      <c r="K2696">
        <f>IF(G2696&lt;0, G2696-H2696/60-I2696/3600, G2696+H2696/60+I2696/3600)</f>
        <v>-10.77753544788</v>
      </c>
      <c r="L2696">
        <v>153.249</v>
      </c>
      <c r="M2696">
        <v>-82.013000000000005</v>
      </c>
      <c r="N2696">
        <v>33.51</v>
      </c>
      <c r="O2696" t="s">
        <v>9341</v>
      </c>
      <c r="P2696">
        <v>5.7830000000000004</v>
      </c>
      <c r="Q2696">
        <v>5.4210000000000003</v>
      </c>
      <c r="R2696" t="s">
        <v>9341</v>
      </c>
      <c r="S2696">
        <v>5.3360000000000003</v>
      </c>
      <c r="T2696" t="s">
        <v>9341</v>
      </c>
      <c r="U2696" t="s">
        <v>10497</v>
      </c>
      <c r="V2696" t="str">
        <f>LEFT($U2696,2)</f>
        <v>F3</v>
      </c>
      <c r="W2696" s="3" t="str">
        <f>_xlfn.XLOOKUP(V2696,$AC$2:$AC$43,$AD$2:$AD$43,"none")</f>
        <v>none</v>
      </c>
      <c r="X2696" s="3" t="str">
        <f>IF(ISNUMBER($W2696), 4600 * (1 / (0.92 * $W2696 + 1.7) + 1 / (0.92 * $W2696 + 0.62)),"none")</f>
        <v>none</v>
      </c>
      <c r="Y2696" s="8">
        <f>IF(ISNUMBER($X2696), _xlfn.XLOOKUP($X2696,Sheet3!$A$2:$A$392,Sheet3!$B$2:$B$392,"none", 1,1), $AF$2)</f>
        <v>0.8</v>
      </c>
      <c r="Z2696" s="8">
        <f>IF(ISNUMBER($X2696), _xlfn.XLOOKUP($X2696,Sheet3!$A$2:$A$392,Sheet3!$C$2:$C$392,"none", 1,1), $AF$2)</f>
        <v>0.8</v>
      </c>
      <c r="AA2696" s="8">
        <f>IF(ISNUMBER($X2696), _xlfn.XLOOKUP($X2696,Sheet3!$A$2:$A$392,Sheet3!$D$2:$D$392,"none", 1,1), $AF$2)</f>
        <v>0.8</v>
      </c>
    </row>
    <row r="2697" spans="1:27">
      <c r="A2697">
        <v>3717</v>
      </c>
      <c r="B2697" t="s">
        <v>4020</v>
      </c>
      <c r="C2697" t="s">
        <v>12</v>
      </c>
      <c r="D2697">
        <v>2</v>
      </c>
      <c r="E2697">
        <v>22</v>
      </c>
      <c r="F2697">
        <v>12.395485084800001</v>
      </c>
      <c r="G2697">
        <v>0</v>
      </c>
      <c r="H2697">
        <v>53</v>
      </c>
      <c r="I2697">
        <v>5.4735347760000002</v>
      </c>
      <c r="J2697">
        <f>(D2697+E2697/60+F2697/3600)*15</f>
        <v>35.551647854519999</v>
      </c>
      <c r="K2697">
        <f>IF(G2697&lt;0, G2697-H2697/60-I2697/3600, G2697+H2697/60+I2697/3600)</f>
        <v>0.88485375966000002</v>
      </c>
      <c r="L2697">
        <v>-18.815000000000001</v>
      </c>
      <c r="M2697">
        <v>-46.892000000000003</v>
      </c>
      <c r="N2697">
        <v>12.82</v>
      </c>
      <c r="O2697" t="s">
        <v>9341</v>
      </c>
      <c r="P2697">
        <v>5.7249999999999996</v>
      </c>
      <c r="Q2697">
        <v>5.4210000000000003</v>
      </c>
      <c r="R2697" t="s">
        <v>9341</v>
      </c>
      <c r="S2697">
        <v>5.3440000000000003</v>
      </c>
      <c r="T2697" t="s">
        <v>9341</v>
      </c>
      <c r="U2697" t="s">
        <v>10524</v>
      </c>
      <c r="V2697" t="str">
        <f>LEFT($U2697,2)</f>
        <v>F0</v>
      </c>
      <c r="W2697" s="3">
        <f>_xlfn.XLOOKUP(V2697,$AC$2:$AC$43,$AD$2:$AD$43,"none")</f>
        <v>0.32</v>
      </c>
      <c r="X2697" s="3">
        <f>IF(ISNUMBER($W2697), 4600 * (1 / (0.92 * $W2697 + 1.7) + 1 / (0.92 * $W2697 + 0.62)),"none")</f>
        <v>7337.0792549848238</v>
      </c>
      <c r="Y2697" s="8">
        <f>IF(ISNUMBER($X2697), _xlfn.XLOOKUP($X2697,Sheet3!$A$2:$A$392,Sheet3!$B$2:$B$392,"none", 1,1), $AF$2)</f>
        <v>0.86680000000000001</v>
      </c>
      <c r="Z2697" s="8">
        <f>IF(ISNUMBER($X2697), _xlfn.XLOOKUP($X2697,Sheet3!$A$2:$A$392,Sheet3!$C$2:$C$392,"none", 1,1), $AF$2)</f>
        <v>0.87180000000000002</v>
      </c>
      <c r="AA2697" s="8">
        <f>IF(ISNUMBER($X2697), _xlfn.XLOOKUP($X2697,Sheet3!$A$2:$A$392,Sheet3!$D$2:$D$392,"none", 1,1), $AF$2)</f>
        <v>1</v>
      </c>
    </row>
    <row r="2698" spans="1:27">
      <c r="A2698">
        <v>4643</v>
      </c>
      <c r="B2698" t="s">
        <v>4946</v>
      </c>
      <c r="C2698" t="s">
        <v>12</v>
      </c>
      <c r="D2698">
        <v>11</v>
      </c>
      <c r="E2698">
        <v>8</v>
      </c>
      <c r="F2698">
        <v>43.990105869600001</v>
      </c>
      <c r="G2698">
        <v>-28</v>
      </c>
      <c r="H2698">
        <v>4</v>
      </c>
      <c r="I2698">
        <v>50.353910327999998</v>
      </c>
      <c r="J2698">
        <f>(D2698+E2698/60+F2698/3600)*15</f>
        <v>167.18329210779001</v>
      </c>
      <c r="K2698">
        <f>IF(G2698&lt;0, G2698-H2698/60-I2698/3600, G2698+H2698/60+I2698/3600)</f>
        <v>-28.08065386398</v>
      </c>
      <c r="L2698">
        <v>-69.210999999999999</v>
      </c>
      <c r="M2698">
        <v>-22.181000000000001</v>
      </c>
      <c r="N2698">
        <v>18.309999999999999</v>
      </c>
      <c r="O2698" t="s">
        <v>9341</v>
      </c>
      <c r="P2698">
        <v>5.484</v>
      </c>
      <c r="Q2698">
        <v>5.4210000000000003</v>
      </c>
      <c r="R2698" t="s">
        <v>9341</v>
      </c>
      <c r="S2698">
        <v>5.4210000000000003</v>
      </c>
      <c r="T2698" t="s">
        <v>9341</v>
      </c>
      <c r="U2698" t="s">
        <v>9433</v>
      </c>
      <c r="V2698" t="str">
        <f>LEFT($U2698,2)</f>
        <v>A1</v>
      </c>
      <c r="W2698" s="3">
        <f>_xlfn.XLOOKUP(V2698,$AC$2:$AC$43,$AD$2:$AD$43,"none")</f>
        <v>0.02</v>
      </c>
      <c r="X2698" s="3">
        <f>IF(ISNUMBER($W2698), 4600 * (1 / (0.92 * $W2698 + 1.7) + 1 / (0.92 * $W2698 + 0.62)),"none")</f>
        <v>9882.4225367888994</v>
      </c>
      <c r="Y2698" s="8">
        <f>IF(ISNUMBER($X2698), _xlfn.XLOOKUP($X2698,Sheet3!$A$2:$A$392,Sheet3!$B$2:$B$392,"none", 1,1), $AF$2)</f>
        <v>0.63239999999999996</v>
      </c>
      <c r="Z2698" s="8">
        <f>IF(ISNUMBER($X2698), _xlfn.XLOOKUP($X2698,Sheet3!$A$2:$A$392,Sheet3!$C$2:$C$392,"none", 1,1), $AF$2)</f>
        <v>0.70809999999999995</v>
      </c>
      <c r="AA2698" s="8">
        <f>IF(ISNUMBER($X2698), _xlfn.XLOOKUP($X2698,Sheet3!$A$2:$A$392,Sheet3!$D$2:$D$392,"none", 1,1), $AF$2)</f>
        <v>1</v>
      </c>
    </row>
    <row r="2699" spans="1:27">
      <c r="A2699">
        <v>3538</v>
      </c>
      <c r="B2699" t="s">
        <v>3841</v>
      </c>
      <c r="C2699" t="s">
        <v>297</v>
      </c>
      <c r="D2699">
        <v>22</v>
      </c>
      <c r="E2699">
        <v>10</v>
      </c>
      <c r="F2699">
        <v>37.482064999999999</v>
      </c>
      <c r="G2699">
        <v>-11</v>
      </c>
      <c r="H2699">
        <v>33</v>
      </c>
      <c r="I2699">
        <v>53.775376999999999</v>
      </c>
      <c r="J2699">
        <f>(D2699+E2699/60+F2699/3600)*15</f>
        <v>332.65617527083333</v>
      </c>
      <c r="K2699">
        <f>IF(G2699&lt;0, G2699-H2699/60-I2699/3600, G2699+H2699/60+I2699/3600)</f>
        <v>-11.564937604722223</v>
      </c>
      <c r="L2699">
        <v>29.29</v>
      </c>
      <c r="M2699">
        <v>8.76</v>
      </c>
      <c r="N2699">
        <v>7.25</v>
      </c>
      <c r="O2699" t="s">
        <v>9341</v>
      </c>
      <c r="P2699">
        <v>5.2990000000000004</v>
      </c>
      <c r="Q2699">
        <v>5.4219999999999997</v>
      </c>
      <c r="R2699" t="s">
        <v>9341</v>
      </c>
      <c r="S2699">
        <v>5.3940000000000001</v>
      </c>
      <c r="T2699" t="s">
        <v>9341</v>
      </c>
      <c r="U2699" t="s">
        <v>9497</v>
      </c>
      <c r="V2699" t="str">
        <f>LEFT($U2699,2)</f>
        <v>B5</v>
      </c>
      <c r="W2699" s="3">
        <f>_xlfn.XLOOKUP(V2699,$AC$2:$AC$43,$AD$2:$AD$43,"none")</f>
        <v>-0.16</v>
      </c>
      <c r="X2699" s="3">
        <f>IF(ISNUMBER($W2699), 4600 * (1 / (0.92 * $W2699 + 1.7) + 1 / (0.92 * $W2699 + 0.62)),"none")</f>
        <v>12691.662939978085</v>
      </c>
      <c r="Y2699" s="8">
        <f>IF(ISNUMBER($X2699), _xlfn.XLOOKUP($X2699,Sheet3!$A$2:$A$392,Sheet3!$B$2:$B$392,"none", 1,1), $AF$2)</f>
        <v>0.52290000000000003</v>
      </c>
      <c r="Z2699" s="8">
        <f>IF(ISNUMBER($X2699), _xlfn.XLOOKUP($X2699,Sheet3!$A$2:$A$392,Sheet3!$C$2:$C$392,"none", 1,1), $AF$2)</f>
        <v>0.62250000000000005</v>
      </c>
      <c r="AA2699" s="8">
        <f>IF(ISNUMBER($X2699), _xlfn.XLOOKUP($X2699,Sheet3!$A$2:$A$392,Sheet3!$D$2:$D$392,"none", 1,1), $AF$2)</f>
        <v>1</v>
      </c>
    </row>
    <row r="2700" spans="1:27">
      <c r="A2700">
        <v>1190</v>
      </c>
      <c r="B2700" t="s">
        <v>1491</v>
      </c>
      <c r="C2700" t="s">
        <v>297</v>
      </c>
      <c r="D2700">
        <v>12</v>
      </c>
      <c r="E2700">
        <v>47</v>
      </c>
      <c r="F2700">
        <v>34.343390020800001</v>
      </c>
      <c r="G2700">
        <v>66</v>
      </c>
      <c r="H2700">
        <v>47</v>
      </c>
      <c r="I2700">
        <v>25.095345792</v>
      </c>
      <c r="J2700">
        <f>(D2700+E2700/60+F2700/3600)*15</f>
        <v>191.89309745842002</v>
      </c>
      <c r="K2700">
        <f>IF(G2700&lt;0, G2700-H2700/60-I2700/3600, G2700+H2700/60+I2700/3600)</f>
        <v>66.790304262719999</v>
      </c>
      <c r="L2700">
        <v>7.1820000000000004</v>
      </c>
      <c r="M2700">
        <v>-6.3330000000000002</v>
      </c>
      <c r="N2700">
        <v>4.22</v>
      </c>
      <c r="O2700" t="s">
        <v>9341</v>
      </c>
      <c r="P2700">
        <v>7.0019999999999998</v>
      </c>
      <c r="Q2700">
        <v>5.423</v>
      </c>
      <c r="R2700" t="s">
        <v>9341</v>
      </c>
      <c r="S2700">
        <v>4.7839999999999998</v>
      </c>
      <c r="T2700" t="s">
        <v>9341</v>
      </c>
      <c r="U2700" t="s">
        <v>9360</v>
      </c>
      <c r="V2700" t="str">
        <f>LEFT($U2700,2)</f>
        <v>K5</v>
      </c>
      <c r="W2700" s="3">
        <f>_xlfn.XLOOKUP(V2700,$AC$2:$AC$43,$AD$2:$AD$43,"none")</f>
        <v>1.1499999999999999</v>
      </c>
      <c r="X2700" s="3">
        <f>IF(ISNUMBER($W2700), 4600 * (1 / (0.92 * $W2700 + 1.7) + 1 / (0.92 * $W2700 + 0.62)),"none")</f>
        <v>4409.2340323652679</v>
      </c>
      <c r="Y2700" s="8">
        <f>IF(ISNUMBER($X2700), _xlfn.XLOOKUP($X2700,Sheet3!$A$2:$A$392,Sheet3!$B$2:$B$392,"none", 1,1), $AF$2)</f>
        <v>1</v>
      </c>
      <c r="Z2700" s="8">
        <f>IF(ISNUMBER($X2700), _xlfn.XLOOKUP($X2700,Sheet3!$A$2:$A$392,Sheet3!$C$2:$C$392,"none", 1,1), $AF$2)</f>
        <v>0.73599999999999999</v>
      </c>
      <c r="AA2700" s="8">
        <f>IF(ISNUMBER($X2700), _xlfn.XLOOKUP($X2700,Sheet3!$A$2:$A$392,Sheet3!$D$2:$D$392,"none", 1,1), $AF$2)</f>
        <v>0.4803</v>
      </c>
    </row>
    <row r="2701" spans="1:27">
      <c r="A2701">
        <v>3745</v>
      </c>
      <c r="B2701" t="s">
        <v>4048</v>
      </c>
      <c r="C2701" t="s">
        <v>12</v>
      </c>
      <c r="D2701">
        <v>2</v>
      </c>
      <c r="E2701">
        <v>3</v>
      </c>
      <c r="F2701">
        <v>11.6503068984</v>
      </c>
      <c r="G2701">
        <v>0</v>
      </c>
      <c r="H2701">
        <v>7</v>
      </c>
      <c r="I2701">
        <v>42.629435903999997</v>
      </c>
      <c r="J2701">
        <f>(D2701+E2701/60+F2701/3600)*15</f>
        <v>30.798542945409999</v>
      </c>
      <c r="K2701">
        <f>IF(G2701&lt;0, G2701-H2701/60-I2701/3600, G2701+H2701/60+I2701/3600)</f>
        <v>0.12850817664</v>
      </c>
      <c r="L2701">
        <v>76.813000000000002</v>
      </c>
      <c r="M2701">
        <v>21.652999999999999</v>
      </c>
      <c r="N2701">
        <v>10.73</v>
      </c>
      <c r="O2701" t="s">
        <v>9341</v>
      </c>
      <c r="P2701">
        <v>5.5789999999999997</v>
      </c>
      <c r="Q2701">
        <v>5.423</v>
      </c>
      <c r="R2701" t="s">
        <v>9341</v>
      </c>
      <c r="S2701">
        <v>5.4089999999999998</v>
      </c>
      <c r="T2701" t="s">
        <v>9341</v>
      </c>
      <c r="U2701" t="s">
        <v>9717</v>
      </c>
      <c r="V2701" t="str">
        <f>LEFT($U2701,2)</f>
        <v>A3</v>
      </c>
      <c r="W2701" s="3">
        <f>_xlfn.XLOOKUP(V2701,$AC$2:$AC$43,$AD$2:$AD$43,"none")</f>
        <v>0.08</v>
      </c>
      <c r="X2701" s="3">
        <f>IF(ISNUMBER($W2701), 4600 * (1 / (0.92 * $W2701 + 1.7) + 1 / (0.92 * $W2701 + 0.62)),"none")</f>
        <v>9225.6595386701993</v>
      </c>
      <c r="Y2701" s="8">
        <f>IF(ISNUMBER($X2701), _xlfn.XLOOKUP($X2701,Sheet3!$A$2:$A$392,Sheet3!$B$2:$B$392,"none", 1,1), $AF$2)</f>
        <v>0.67030000000000001</v>
      </c>
      <c r="Z2701" s="8">
        <f>IF(ISNUMBER($X2701), _xlfn.XLOOKUP($X2701,Sheet3!$A$2:$A$392,Sheet3!$C$2:$C$392,"none", 1,1), $AF$2)</f>
        <v>0.73619999999999997</v>
      </c>
      <c r="AA2701" s="8">
        <f>IF(ISNUMBER($X2701), _xlfn.XLOOKUP($X2701,Sheet3!$A$2:$A$392,Sheet3!$D$2:$D$392,"none", 1,1), $AF$2)</f>
        <v>1</v>
      </c>
    </row>
    <row r="2702" spans="1:27">
      <c r="A2702">
        <v>8368</v>
      </c>
      <c r="B2702" t="s">
        <v>8671</v>
      </c>
      <c r="C2702" t="s">
        <v>297</v>
      </c>
      <c r="D2702">
        <v>15</v>
      </c>
      <c r="E2702">
        <v>38</v>
      </c>
      <c r="F2702">
        <v>49.470500565599998</v>
      </c>
      <c r="G2702">
        <v>-52</v>
      </c>
      <c r="H2702">
        <v>22</v>
      </c>
      <c r="I2702">
        <v>21.709310951999999</v>
      </c>
      <c r="J2702">
        <f>(D2702+E2702/60+F2702/3600)*15</f>
        <v>234.70612708568999</v>
      </c>
      <c r="K2702">
        <f>IF(G2702&lt;0, G2702-H2702/60-I2702/3600, G2702+H2702/60+I2702/3600)</f>
        <v>-52.372697030819999</v>
      </c>
      <c r="L2702">
        <v>-35.561</v>
      </c>
      <c r="M2702">
        <v>-32.006</v>
      </c>
      <c r="N2702">
        <v>7.86</v>
      </c>
      <c r="O2702" t="s">
        <v>9341</v>
      </c>
      <c r="P2702">
        <v>5.4210000000000003</v>
      </c>
      <c r="Q2702">
        <v>5.423</v>
      </c>
      <c r="R2702" t="s">
        <v>9341</v>
      </c>
      <c r="S2702">
        <v>5.4160000000000004</v>
      </c>
      <c r="T2702" t="s">
        <v>9341</v>
      </c>
      <c r="U2702" t="s">
        <v>9394</v>
      </c>
      <c r="V2702" t="str">
        <f>LEFT($U2702,2)</f>
        <v>A0</v>
      </c>
      <c r="W2702" s="3">
        <f>_xlfn.XLOOKUP(V2702,$AC$2:$AC$43,$AD$2:$AD$43,"none")</f>
        <v>-0.01</v>
      </c>
      <c r="X2702" s="3">
        <f>IF(ISNUMBER($W2702), 4600 * (1 / (0.92 * $W2702 + 1.7) + 1 / (0.92 * $W2702 + 0.62)),"none")</f>
        <v>10251.712375722911</v>
      </c>
      <c r="Y2702" s="8">
        <f>IF(ISNUMBER($X2702), _xlfn.XLOOKUP($X2702,Sheet3!$A$2:$A$392,Sheet3!$B$2:$B$392,"none", 1,1), $AF$2)</f>
        <v>0.6109</v>
      </c>
      <c r="Z2702" s="8">
        <f>IF(ISNUMBER($X2702), _xlfn.XLOOKUP($X2702,Sheet3!$A$2:$A$392,Sheet3!$C$2:$C$392,"none", 1,1), $AF$2)</f>
        <v>0.69189999999999996</v>
      </c>
      <c r="AA2702" s="8">
        <f>IF(ISNUMBER($X2702), _xlfn.XLOOKUP($X2702,Sheet3!$A$2:$A$392,Sheet3!$D$2:$D$392,"none", 1,1), $AF$2)</f>
        <v>1</v>
      </c>
    </row>
    <row r="2703" spans="1:27">
      <c r="A2703">
        <v>8644</v>
      </c>
      <c r="B2703" t="s">
        <v>8949</v>
      </c>
      <c r="C2703" t="s">
        <v>12</v>
      </c>
      <c r="D2703">
        <v>13</v>
      </c>
      <c r="E2703">
        <v>43</v>
      </c>
      <c r="F2703">
        <v>3.7117368757000002</v>
      </c>
      <c r="G2703">
        <v>3</v>
      </c>
      <c r="H2703">
        <v>32</v>
      </c>
      <c r="I2703">
        <v>16.440171723999999</v>
      </c>
      <c r="J2703">
        <f>(D2703+E2703/60+F2703/3600)*15</f>
        <v>205.76546557031543</v>
      </c>
      <c r="K2703">
        <f>IF(G2703&lt;0, G2703-H2703/60-I2703/3600, G2703+H2703/60+I2703/3600)</f>
        <v>3.5379000477011111</v>
      </c>
      <c r="L2703">
        <v>-295.22000000000003</v>
      </c>
      <c r="M2703">
        <v>-74.313000000000002</v>
      </c>
      <c r="N2703">
        <v>13.17</v>
      </c>
      <c r="O2703" t="s">
        <v>9341</v>
      </c>
      <c r="P2703">
        <v>6.5990000000000002</v>
      </c>
      <c r="Q2703">
        <v>5.423</v>
      </c>
      <c r="R2703">
        <v>4.7</v>
      </c>
      <c r="S2703">
        <v>5.1070000000000002</v>
      </c>
      <c r="T2703" t="s">
        <v>9341</v>
      </c>
      <c r="U2703" t="s">
        <v>11515</v>
      </c>
      <c r="V2703" t="str">
        <f>LEFT($U2703,2)</f>
        <v>K2</v>
      </c>
      <c r="W2703" s="3">
        <f>_xlfn.XLOOKUP(V2703,$AC$2:$AC$43,$AD$2:$AD$43,"none")</f>
        <v>0.92</v>
      </c>
      <c r="X2703" s="3">
        <f>IF(ISNUMBER($W2703), 4600 * (1 / (0.92 * $W2703 + 1.7) + 1 / (0.92 * $W2703 + 0.62)),"none")</f>
        <v>4943.4058698702656</v>
      </c>
      <c r="Y2703" s="8">
        <f>IF(ISNUMBER($X2703), _xlfn.XLOOKUP($X2703,Sheet3!$A$2:$A$392,Sheet3!$B$2:$B$392,"none", 1,1), $AF$2)</f>
        <v>1</v>
      </c>
      <c r="Z2703" s="8">
        <f>IF(ISNUMBER($X2703), _xlfn.XLOOKUP($X2703,Sheet3!$A$2:$A$392,Sheet3!$C$2:$C$392,"none", 1,1), $AF$2)</f>
        <v>0.79920000000000002</v>
      </c>
      <c r="AA2703" s="8">
        <f>IF(ISNUMBER($X2703), _xlfn.XLOOKUP($X2703,Sheet3!$A$2:$A$392,Sheet3!$D$2:$D$392,"none", 1,1), $AF$2)</f>
        <v>0.60450000000000004</v>
      </c>
    </row>
    <row r="2704" spans="1:27">
      <c r="A2704">
        <v>3082</v>
      </c>
      <c r="B2704" t="s">
        <v>3385</v>
      </c>
      <c r="C2704" t="s">
        <v>313</v>
      </c>
      <c r="D2704">
        <v>8</v>
      </c>
      <c r="E2704">
        <v>31</v>
      </c>
      <c r="F2704">
        <v>30.9239</v>
      </c>
      <c r="G2704">
        <v>-19</v>
      </c>
      <c r="H2704">
        <v>34</v>
      </c>
      <c r="I2704">
        <v>38.864899999999999</v>
      </c>
      <c r="J2704">
        <f>(D2704+E2704/60+F2704/3600)*15</f>
        <v>127.87884958333333</v>
      </c>
      <c r="K2704">
        <f>IF(G2704&lt;0, G2704-H2704/60-I2704/3600, G2704+H2704/60+I2704/3600)</f>
        <v>-19.577462472222223</v>
      </c>
      <c r="L2704">
        <v>-32.81</v>
      </c>
      <c r="M2704">
        <v>-8.7200000000000006</v>
      </c>
      <c r="N2704">
        <v>9.4499999999999993</v>
      </c>
      <c r="O2704" t="s">
        <v>9341</v>
      </c>
      <c r="P2704">
        <v>5.367</v>
      </c>
      <c r="Q2704">
        <v>5.4240000000000004</v>
      </c>
      <c r="R2704" t="s">
        <v>9341</v>
      </c>
      <c r="S2704" t="s">
        <v>9341</v>
      </c>
      <c r="T2704" t="s">
        <v>9341</v>
      </c>
      <c r="U2704" t="s">
        <v>10171</v>
      </c>
      <c r="V2704" t="str">
        <f>LEFT($U2704,2)</f>
        <v>B9</v>
      </c>
      <c r="W2704" s="3">
        <f>_xlfn.XLOOKUP(V2704,$AC$2:$AC$43,$AD$2:$AD$43,"none")</f>
        <v>-7.0000000000000007E-2</v>
      </c>
      <c r="X2704" s="3">
        <f>IF(ISNUMBER($W2704), 4600 * (1 / (0.92 * $W2704 + 1.7) + 1 / (0.92 * $W2704 + 0.62)),"none")</f>
        <v>11091.761228434079</v>
      </c>
      <c r="Y2704" s="8">
        <f>IF(ISNUMBER($X2704), _xlfn.XLOOKUP($X2704,Sheet3!$A$2:$A$392,Sheet3!$B$2:$B$392,"none", 1,1), $AF$2)</f>
        <v>0.57499999999999996</v>
      </c>
      <c r="Z2704" s="8">
        <f>IF(ISNUMBER($X2704), _xlfn.XLOOKUP($X2704,Sheet3!$A$2:$A$392,Sheet3!$C$2:$C$392,"none", 1,1), $AF$2)</f>
        <v>0.66420000000000001</v>
      </c>
      <c r="AA2704" s="8">
        <f>IF(ISNUMBER($X2704), _xlfn.XLOOKUP($X2704,Sheet3!$A$2:$A$392,Sheet3!$D$2:$D$392,"none", 1,1), $AF$2)</f>
        <v>1</v>
      </c>
    </row>
    <row r="2705" spans="1:27">
      <c r="A2705">
        <v>5915</v>
      </c>
      <c r="B2705" t="s">
        <v>6218</v>
      </c>
      <c r="C2705" t="s">
        <v>297</v>
      </c>
      <c r="D2705">
        <v>16</v>
      </c>
      <c r="E2705">
        <v>12</v>
      </c>
      <c r="F2705">
        <v>7.3159602096</v>
      </c>
      <c r="G2705">
        <v>-8</v>
      </c>
      <c r="H2705">
        <v>32</v>
      </c>
      <c r="I2705">
        <v>51.286538399999998</v>
      </c>
      <c r="J2705">
        <f>(D2705+E2705/60+F2705/3600)*15</f>
        <v>243.03048316753998</v>
      </c>
      <c r="K2705">
        <f>IF(G2705&lt;0, G2705-H2705/60-I2705/3600, G2705+H2705/60+I2705/3600)</f>
        <v>-8.5475795940000001</v>
      </c>
      <c r="L2705">
        <v>44.53</v>
      </c>
      <c r="M2705">
        <v>-0.48699999999999999</v>
      </c>
      <c r="N2705">
        <v>12.73</v>
      </c>
      <c r="O2705" t="s">
        <v>9341</v>
      </c>
      <c r="P2705">
        <v>5.5449999999999999</v>
      </c>
      <c r="Q2705">
        <v>5.4240000000000004</v>
      </c>
      <c r="R2705" t="s">
        <v>9341</v>
      </c>
      <c r="S2705">
        <v>5.4020000000000001</v>
      </c>
      <c r="T2705" t="s">
        <v>9341</v>
      </c>
      <c r="U2705" t="s">
        <v>9453</v>
      </c>
      <c r="V2705" t="str">
        <f>LEFT($U2705,2)</f>
        <v>A2</v>
      </c>
      <c r="W2705" s="3">
        <f>_xlfn.XLOOKUP(V2705,$AC$2:$AC$43,$AD$2:$AD$43,"none")</f>
        <v>0.05</v>
      </c>
      <c r="X2705" s="3">
        <f>IF(ISNUMBER($W2705), 4600 * (1 / (0.92 * $W2705 + 1.7) + 1 / (0.92 * $W2705 + 0.62)),"none")</f>
        <v>9541.5002631497482</v>
      </c>
      <c r="Y2705" s="8">
        <f>IF(ISNUMBER($X2705), _xlfn.XLOOKUP($X2705,Sheet3!$A$2:$A$392,Sheet3!$B$2:$B$392,"none", 1,1), $AF$2)</f>
        <v>0.65039999999999998</v>
      </c>
      <c r="Z2705" s="8">
        <f>IF(ISNUMBER($X2705), _xlfn.XLOOKUP($X2705,Sheet3!$A$2:$A$392,Sheet3!$C$2:$C$392,"none", 1,1), $AF$2)</f>
        <v>0.72150000000000003</v>
      </c>
      <c r="AA2705" s="8">
        <f>IF(ISNUMBER($X2705), _xlfn.XLOOKUP($X2705,Sheet3!$A$2:$A$392,Sheet3!$D$2:$D$392,"none", 1,1), $AF$2)</f>
        <v>1</v>
      </c>
    </row>
    <row r="2706" spans="1:27">
      <c r="A2706">
        <v>6797</v>
      </c>
      <c r="B2706" t="s">
        <v>7100</v>
      </c>
      <c r="C2706" t="s">
        <v>12</v>
      </c>
      <c r="D2706">
        <v>15</v>
      </c>
      <c r="E2706">
        <v>55</v>
      </c>
      <c r="F2706">
        <v>47.587282982399998</v>
      </c>
      <c r="G2706">
        <v>37</v>
      </c>
      <c r="H2706">
        <v>56</v>
      </c>
      <c r="I2706">
        <v>49.044936767999999</v>
      </c>
      <c r="J2706">
        <f>(D2706+E2706/60+F2706/3600)*15</f>
        <v>238.94828034576</v>
      </c>
      <c r="K2706">
        <f>IF(G2706&lt;0, G2706-H2706/60-I2706/3600, G2706+H2706/60+I2706/3600)</f>
        <v>37.946956926879999</v>
      </c>
      <c r="L2706">
        <v>29.46</v>
      </c>
      <c r="M2706">
        <v>79.198999999999998</v>
      </c>
      <c r="N2706">
        <v>23.77</v>
      </c>
      <c r="O2706" t="s">
        <v>9341</v>
      </c>
      <c r="P2706">
        <v>5.77</v>
      </c>
      <c r="Q2706">
        <v>5.4240000000000004</v>
      </c>
      <c r="R2706" t="s">
        <v>9341</v>
      </c>
      <c r="S2706">
        <v>5.3570000000000002</v>
      </c>
      <c r="T2706" t="s">
        <v>9341</v>
      </c>
      <c r="U2706" t="s">
        <v>9966</v>
      </c>
      <c r="V2706" t="str">
        <f>LEFT($U2706,2)</f>
        <v>F2</v>
      </c>
      <c r="W2706" s="3">
        <f>_xlfn.XLOOKUP(V2706,$AC$2:$AC$43,$AD$2:$AD$43,"none")</f>
        <v>0.35</v>
      </c>
      <c r="X2706" s="3">
        <f>IF(ISNUMBER($W2706), 4600 * (1 / (0.92 * $W2706 + 1.7) + 1 / (0.92 * $W2706 + 0.62)),"none")</f>
        <v>7158.2024482287206</v>
      </c>
      <c r="Y2706" s="8">
        <f>IF(ISNUMBER($X2706), _xlfn.XLOOKUP($X2706,Sheet3!$A$2:$A$392,Sheet3!$B$2:$B$392,"none", 1,1), $AF$2)</f>
        <v>0.89859999999999995</v>
      </c>
      <c r="Z2706" s="8">
        <f>IF(ISNUMBER($X2706), _xlfn.XLOOKUP($X2706,Sheet3!$A$2:$A$392,Sheet3!$C$2:$C$392,"none", 1,1), $AF$2)</f>
        <v>0.89249999999999996</v>
      </c>
      <c r="AA2706" s="8">
        <f>IF(ISNUMBER($X2706), _xlfn.XLOOKUP($X2706,Sheet3!$A$2:$A$392,Sheet3!$D$2:$D$392,"none", 1,1), $AF$2)</f>
        <v>1</v>
      </c>
    </row>
    <row r="2707" spans="1:27">
      <c r="A2707">
        <v>5329</v>
      </c>
      <c r="B2707" t="s">
        <v>5632</v>
      </c>
      <c r="C2707" t="s">
        <v>35</v>
      </c>
      <c r="D2707">
        <v>18</v>
      </c>
      <c r="E2707">
        <v>39</v>
      </c>
      <c r="F2707">
        <v>35.159001199199999</v>
      </c>
      <c r="G2707">
        <v>-43</v>
      </c>
      <c r="H2707">
        <v>11</v>
      </c>
      <c r="I2707">
        <v>9.1691042639999996</v>
      </c>
      <c r="J2707">
        <f>(D2707+E2707/60+F2707/3600)*15</f>
        <v>279.89649583833</v>
      </c>
      <c r="K2707">
        <f>IF(G2707&lt;0, G2707-H2707/60-I2707/3600, G2707+H2707/60+I2707/3600)</f>
        <v>-43.185880306739996</v>
      </c>
      <c r="L2707">
        <v>-32.414000000000001</v>
      </c>
      <c r="M2707">
        <v>-43.167999999999999</v>
      </c>
      <c r="N2707">
        <v>5.19</v>
      </c>
      <c r="O2707" t="s">
        <v>9341</v>
      </c>
      <c r="P2707">
        <v>7.0289999999999999</v>
      </c>
      <c r="Q2707">
        <v>5.4249999999999998</v>
      </c>
      <c r="R2707" t="s">
        <v>9341</v>
      </c>
      <c r="S2707">
        <v>4.5</v>
      </c>
      <c r="T2707" t="s">
        <v>9341</v>
      </c>
      <c r="U2707" t="s">
        <v>9517</v>
      </c>
      <c r="V2707" t="str">
        <f>LEFT($U2707,2)</f>
        <v>M2</v>
      </c>
      <c r="W2707" s="3">
        <f>_xlfn.XLOOKUP(V2707,$AC$2:$AC$43,$AD$2:$AD$43,"none")</f>
        <v>1.47</v>
      </c>
      <c r="X2707" s="3">
        <f>IF(ISNUMBER($W2707), 4600 * (1 / (0.92 * $W2707 + 1.7) + 1 / (0.92 * $W2707 + 0.62)),"none")</f>
        <v>3839.1950178350371</v>
      </c>
      <c r="Y2707" s="8">
        <f>IF(ISNUMBER($X2707), _xlfn.XLOOKUP($X2707,Sheet3!$A$2:$A$392,Sheet3!$B$2:$B$392,"none", 1,1), $AF$2)</f>
        <v>1</v>
      </c>
      <c r="Z2707" s="8">
        <f>IF(ISNUMBER($X2707), _xlfn.XLOOKUP($X2707,Sheet3!$A$2:$A$392,Sheet3!$C$2:$C$392,"none", 1,1), $AF$2)</f>
        <v>0.64800000000000002</v>
      </c>
      <c r="AA2707" s="8">
        <f>IF(ISNUMBER($X2707), _xlfn.XLOOKUP($X2707,Sheet3!$A$2:$A$392,Sheet3!$D$2:$D$392,"none", 1,1), $AF$2)</f>
        <v>0.33460000000000001</v>
      </c>
    </row>
    <row r="2708" spans="1:27">
      <c r="A2708">
        <v>6181</v>
      </c>
      <c r="B2708" t="s">
        <v>6484</v>
      </c>
      <c r="C2708" t="s">
        <v>34</v>
      </c>
      <c r="D2708">
        <v>18</v>
      </c>
      <c r="E2708">
        <v>36</v>
      </c>
      <c r="F2708">
        <v>39.074670573600002</v>
      </c>
      <c r="G2708">
        <v>6</v>
      </c>
      <c r="H2708">
        <v>40</v>
      </c>
      <c r="I2708">
        <v>18.498612108</v>
      </c>
      <c r="J2708">
        <f>(D2708+E2708/60+F2708/3600)*15</f>
        <v>279.16281112739</v>
      </c>
      <c r="K2708">
        <f>IF(G2708&lt;0, G2708-H2708/60-I2708/3600, G2708+H2708/60+I2708/3600)</f>
        <v>6.6718051700300007</v>
      </c>
      <c r="L2708">
        <v>-30.312000000000001</v>
      </c>
      <c r="M2708">
        <v>-144.99700000000001</v>
      </c>
      <c r="N2708">
        <v>29.51</v>
      </c>
      <c r="O2708" t="s">
        <v>9341</v>
      </c>
      <c r="P2708">
        <v>5.7859999999999996</v>
      </c>
      <c r="Q2708">
        <v>5.4249999999999998</v>
      </c>
      <c r="R2708" t="s">
        <v>9341</v>
      </c>
      <c r="S2708">
        <v>5.3310000000000004</v>
      </c>
      <c r="T2708" t="s">
        <v>9341</v>
      </c>
      <c r="U2708" t="s">
        <v>9440</v>
      </c>
      <c r="V2708" t="str">
        <f>LEFT($U2708,2)</f>
        <v>F3</v>
      </c>
      <c r="W2708" s="3" t="str">
        <f>_xlfn.XLOOKUP(V2708,$AC$2:$AC$43,$AD$2:$AD$43,"none")</f>
        <v>none</v>
      </c>
      <c r="X2708" s="3" t="str">
        <f>IF(ISNUMBER($W2708), 4600 * (1 / (0.92 * $W2708 + 1.7) + 1 / (0.92 * $W2708 + 0.62)),"none")</f>
        <v>none</v>
      </c>
      <c r="Y2708" s="8">
        <f>IF(ISNUMBER($X2708), _xlfn.XLOOKUP($X2708,Sheet3!$A$2:$A$392,Sheet3!$B$2:$B$392,"none", 1,1), $AF$2)</f>
        <v>0.8</v>
      </c>
      <c r="Z2708" s="8">
        <f>IF(ISNUMBER($X2708), _xlfn.XLOOKUP($X2708,Sheet3!$A$2:$A$392,Sheet3!$C$2:$C$392,"none", 1,1), $AF$2)</f>
        <v>0.8</v>
      </c>
      <c r="AA2708" s="8">
        <f>IF(ISNUMBER($X2708), _xlfn.XLOOKUP($X2708,Sheet3!$A$2:$A$392,Sheet3!$D$2:$D$392,"none", 1,1), $AF$2)</f>
        <v>0.8</v>
      </c>
    </row>
    <row r="2709" spans="1:27">
      <c r="A2709">
        <v>3728</v>
      </c>
      <c r="B2709" t="s">
        <v>4031</v>
      </c>
      <c r="C2709" t="s">
        <v>12</v>
      </c>
      <c r="D2709">
        <v>22</v>
      </c>
      <c r="E2709">
        <v>59</v>
      </c>
      <c r="F2709">
        <v>27.453743136</v>
      </c>
      <c r="G2709">
        <v>0</v>
      </c>
      <c r="H2709">
        <v>57</v>
      </c>
      <c r="I2709">
        <v>46.528226027999999</v>
      </c>
      <c r="J2709">
        <f>(D2709+E2709/60+F2709/3600)*15</f>
        <v>344.86439059640003</v>
      </c>
      <c r="K2709">
        <f>IF(G2709&lt;0, G2709-H2709/60-I2709/3600, G2709+H2709/60+I2709/3600)</f>
        <v>0.96292450723</v>
      </c>
      <c r="L2709">
        <v>87.828000000000003</v>
      </c>
      <c r="M2709">
        <v>-68.611000000000004</v>
      </c>
      <c r="N2709">
        <v>11.75</v>
      </c>
      <c r="O2709" t="s">
        <v>9341</v>
      </c>
      <c r="P2709">
        <v>6.4210000000000003</v>
      </c>
      <c r="Q2709">
        <v>5.4260000000000002</v>
      </c>
      <c r="R2709" t="s">
        <v>9341</v>
      </c>
      <c r="S2709">
        <v>5.18</v>
      </c>
      <c r="T2709" t="s">
        <v>9341</v>
      </c>
      <c r="U2709" t="s">
        <v>9403</v>
      </c>
      <c r="V2709" t="str">
        <f>LEFT($U2709,2)</f>
        <v>K0</v>
      </c>
      <c r="W2709" s="3">
        <f>_xlfn.XLOOKUP(V2709,$AC$2:$AC$43,$AD$2:$AD$43,"none")</f>
        <v>0.81</v>
      </c>
      <c r="X2709" s="3">
        <f>IF(ISNUMBER($W2709), 4600 * (1 / (0.92 * $W2709 + 1.7) + 1 / (0.92 * $W2709 + 0.62)),"none")</f>
        <v>5250.7063834266155</v>
      </c>
      <c r="Y2709" s="8">
        <f>IF(ISNUMBER($X2709), _xlfn.XLOOKUP($X2709,Sheet3!$A$2:$A$392,Sheet3!$B$2:$B$392,"none", 1,1), $AF$2)</f>
        <v>1</v>
      </c>
      <c r="Z2709" s="8">
        <f>IF(ISNUMBER($X2709), _xlfn.XLOOKUP($X2709,Sheet3!$A$2:$A$392,Sheet3!$C$2:$C$392,"none", 1,1), $AF$2)</f>
        <v>0.83299999999999996</v>
      </c>
      <c r="AA2709" s="8">
        <f>IF(ISNUMBER($X2709), _xlfn.XLOOKUP($X2709,Sheet3!$A$2:$A$392,Sheet3!$D$2:$D$392,"none", 1,1), $AF$2)</f>
        <v>0.67869999999999997</v>
      </c>
    </row>
    <row r="2710" spans="1:27">
      <c r="A2710">
        <v>2666</v>
      </c>
      <c r="B2710" t="s">
        <v>2968</v>
      </c>
      <c r="C2710" t="s">
        <v>11</v>
      </c>
      <c r="D2710">
        <v>7</v>
      </c>
      <c r="E2710">
        <v>11</v>
      </c>
      <c r="F2710">
        <v>23.615857288800001</v>
      </c>
      <c r="G2710">
        <v>0</v>
      </c>
      <c r="H2710">
        <v>18</v>
      </c>
      <c r="I2710">
        <v>6.9451368479999998</v>
      </c>
      <c r="J2710">
        <f>(D2710+E2710/60+F2710/3600)*15</f>
        <v>107.84839940537</v>
      </c>
      <c r="K2710">
        <f>IF(G2710&lt;0, G2710-H2710/60-I2710/3600, G2710+H2710/60+I2710/3600)</f>
        <v>0.30192920468000001</v>
      </c>
      <c r="L2710">
        <v>-26.763999999999999</v>
      </c>
      <c r="M2710">
        <v>-9.8130000000000006</v>
      </c>
      <c r="N2710">
        <v>11.43</v>
      </c>
      <c r="O2710" t="s">
        <v>9341</v>
      </c>
      <c r="P2710">
        <v>5.7149999999999999</v>
      </c>
      <c r="Q2710">
        <v>5.4279999999999999</v>
      </c>
      <c r="R2710" t="s">
        <v>9341</v>
      </c>
      <c r="S2710">
        <v>5.3579999999999997</v>
      </c>
      <c r="T2710" t="s">
        <v>9341</v>
      </c>
      <c r="U2710" t="s">
        <v>9344</v>
      </c>
      <c r="V2710" t="str">
        <f>LEFT($U2710,2)</f>
        <v>F2</v>
      </c>
      <c r="W2710" s="3">
        <f>_xlfn.XLOOKUP(V2710,$AC$2:$AC$43,$AD$2:$AD$43,"none")</f>
        <v>0.35</v>
      </c>
      <c r="X2710" s="3">
        <f>IF(ISNUMBER($W2710), 4600 * (1 / (0.92 * $W2710 + 1.7) + 1 / (0.92 * $W2710 + 0.62)),"none")</f>
        <v>7158.2024482287206</v>
      </c>
      <c r="Y2710" s="8">
        <f>IF(ISNUMBER($X2710), _xlfn.XLOOKUP($X2710,Sheet3!$A$2:$A$392,Sheet3!$B$2:$B$392,"none", 1,1), $AF$2)</f>
        <v>0.89859999999999995</v>
      </c>
      <c r="Z2710" s="8">
        <f>IF(ISNUMBER($X2710), _xlfn.XLOOKUP($X2710,Sheet3!$A$2:$A$392,Sheet3!$C$2:$C$392,"none", 1,1), $AF$2)</f>
        <v>0.89249999999999996</v>
      </c>
      <c r="AA2710" s="8">
        <f>IF(ISNUMBER($X2710), _xlfn.XLOOKUP($X2710,Sheet3!$A$2:$A$392,Sheet3!$D$2:$D$392,"none", 1,1), $AF$2)</f>
        <v>1</v>
      </c>
    </row>
    <row r="2711" spans="1:27">
      <c r="A2711">
        <v>3709</v>
      </c>
      <c r="B2711" t="s">
        <v>4012</v>
      </c>
      <c r="C2711" t="s">
        <v>18</v>
      </c>
      <c r="D2711">
        <v>1</v>
      </c>
      <c r="E2711">
        <v>16</v>
      </c>
      <c r="F2711">
        <v>36.287945368800003</v>
      </c>
      <c r="G2711">
        <v>-2</v>
      </c>
      <c r="H2711">
        <v>30</v>
      </c>
      <c r="I2711">
        <v>1.328624496</v>
      </c>
      <c r="J2711">
        <f>(D2711+E2711/60+F2711/3600)*15</f>
        <v>19.151199772369999</v>
      </c>
      <c r="K2711">
        <f>IF(G2711&lt;0, G2711-H2711/60-I2711/3600, G2711+H2711/60+I2711/3600)</f>
        <v>-2.5003690623599999</v>
      </c>
      <c r="L2711">
        <v>-100.333</v>
      </c>
      <c r="M2711">
        <v>-63.689</v>
      </c>
      <c r="N2711">
        <v>13.36</v>
      </c>
      <c r="O2711" t="s">
        <v>9341</v>
      </c>
      <c r="P2711">
        <v>6.31</v>
      </c>
      <c r="Q2711">
        <v>5.4279999999999999</v>
      </c>
      <c r="R2711" t="s">
        <v>9341</v>
      </c>
      <c r="S2711">
        <v>5.2809999999999997</v>
      </c>
      <c r="T2711" t="s">
        <v>9341</v>
      </c>
      <c r="U2711" t="s">
        <v>10521</v>
      </c>
      <c r="V2711" t="str">
        <f>LEFT($U2711,2)</f>
        <v>G6</v>
      </c>
      <c r="W2711" s="3" t="str">
        <f>_xlfn.XLOOKUP(V2711,$AC$2:$AC$43,$AD$2:$AD$43,"none")</f>
        <v>none</v>
      </c>
      <c r="X2711" s="3" t="str">
        <f>IF(ISNUMBER($W2711), 4600 * (1 / (0.92 * $W2711 + 1.7) + 1 / (0.92 * $W2711 + 0.62)),"none")</f>
        <v>none</v>
      </c>
      <c r="Y2711" s="8">
        <f>IF(ISNUMBER($X2711), _xlfn.XLOOKUP($X2711,Sheet3!$A$2:$A$392,Sheet3!$B$2:$B$392,"none", 1,1), $AF$2)</f>
        <v>0.8</v>
      </c>
      <c r="Z2711" s="8">
        <f>IF(ISNUMBER($X2711), _xlfn.XLOOKUP($X2711,Sheet3!$A$2:$A$392,Sheet3!$C$2:$C$392,"none", 1,1), $AF$2)</f>
        <v>0.8</v>
      </c>
      <c r="AA2711" s="8">
        <f>IF(ISNUMBER($X2711), _xlfn.XLOOKUP($X2711,Sheet3!$A$2:$A$392,Sheet3!$D$2:$D$392,"none", 1,1), $AF$2)</f>
        <v>0.8</v>
      </c>
    </row>
    <row r="2712" spans="1:27">
      <c r="A2712">
        <v>3950</v>
      </c>
      <c r="B2712" t="s">
        <v>4253</v>
      </c>
      <c r="C2712" t="s">
        <v>297</v>
      </c>
      <c r="D2712">
        <v>0</v>
      </c>
      <c r="E2712">
        <v>39</v>
      </c>
      <c r="F2712">
        <v>55.571577074399997</v>
      </c>
      <c r="G2712">
        <v>21</v>
      </c>
      <c r="H2712">
        <v>26</v>
      </c>
      <c r="I2712">
        <v>18.588040763999999</v>
      </c>
      <c r="J2712">
        <f>(D2712+E2712/60+F2712/3600)*15</f>
        <v>9.9815482378099993</v>
      </c>
      <c r="K2712">
        <f>IF(G2712&lt;0, G2712-H2712/60-I2712/3600, G2712+H2712/60+I2712/3600)</f>
        <v>21.438496677989999</v>
      </c>
      <c r="L2712">
        <v>28.05</v>
      </c>
      <c r="M2712">
        <v>-28.12</v>
      </c>
      <c r="N2712">
        <v>7.51</v>
      </c>
      <c r="O2712" t="s">
        <v>9341</v>
      </c>
      <c r="P2712">
        <v>6.5720000000000001</v>
      </c>
      <c r="Q2712">
        <v>5.4279999999999999</v>
      </c>
      <c r="R2712" t="s">
        <v>9341</v>
      </c>
      <c r="S2712">
        <v>5.1139999999999999</v>
      </c>
      <c r="T2712" t="s">
        <v>9341</v>
      </c>
      <c r="U2712" t="s">
        <v>10566</v>
      </c>
      <c r="V2712" t="str">
        <f>LEFT($U2712,2)</f>
        <v>K2</v>
      </c>
      <c r="W2712" s="3">
        <f>_xlfn.XLOOKUP(V2712,$AC$2:$AC$43,$AD$2:$AD$43,"none")</f>
        <v>0.92</v>
      </c>
      <c r="X2712" s="3">
        <f>IF(ISNUMBER($W2712), 4600 * (1 / (0.92 * $W2712 + 1.7) + 1 / (0.92 * $W2712 + 0.62)),"none")</f>
        <v>4943.4058698702656</v>
      </c>
      <c r="Y2712" s="8">
        <f>IF(ISNUMBER($X2712), _xlfn.XLOOKUP($X2712,Sheet3!$A$2:$A$392,Sheet3!$B$2:$B$392,"none", 1,1), $AF$2)</f>
        <v>1</v>
      </c>
      <c r="Z2712" s="8">
        <f>IF(ISNUMBER($X2712), _xlfn.XLOOKUP($X2712,Sheet3!$A$2:$A$392,Sheet3!$C$2:$C$392,"none", 1,1), $AF$2)</f>
        <v>0.79920000000000002</v>
      </c>
      <c r="AA2712" s="8">
        <f>IF(ISNUMBER($X2712), _xlfn.XLOOKUP($X2712,Sheet3!$A$2:$A$392,Sheet3!$D$2:$D$392,"none", 1,1), $AF$2)</f>
        <v>0.60450000000000004</v>
      </c>
    </row>
    <row r="2713" spans="1:27">
      <c r="A2713">
        <v>3420</v>
      </c>
      <c r="B2713" t="s">
        <v>3723</v>
      </c>
      <c r="C2713" t="s">
        <v>305</v>
      </c>
      <c r="D2713">
        <v>1</v>
      </c>
      <c r="E2713">
        <v>59</v>
      </c>
      <c r="F2713">
        <v>46.200001643999997</v>
      </c>
      <c r="G2713">
        <v>-20</v>
      </c>
      <c r="H2713">
        <v>49</v>
      </c>
      <c r="I2713">
        <v>28.338863052000001</v>
      </c>
      <c r="J2713">
        <f>(D2713+E2713/60+F2713/3600)*15</f>
        <v>29.94250000685</v>
      </c>
      <c r="K2713">
        <f>IF(G2713&lt;0, G2713-H2713/60-I2713/3600, G2713+H2713/60+I2713/3600)</f>
        <v>-20.824538573070001</v>
      </c>
      <c r="L2713">
        <v>18.826000000000001</v>
      </c>
      <c r="M2713">
        <v>15.86</v>
      </c>
      <c r="N2713">
        <v>4.76</v>
      </c>
      <c r="O2713" t="s">
        <v>9341</v>
      </c>
      <c r="P2713">
        <v>7.0270000000000001</v>
      </c>
      <c r="Q2713">
        <v>5.4290000000000003</v>
      </c>
      <c r="R2713" t="s">
        <v>9341</v>
      </c>
      <c r="S2713">
        <v>4.6630000000000003</v>
      </c>
      <c r="T2713" t="s">
        <v>9341</v>
      </c>
      <c r="U2713" t="s">
        <v>10466</v>
      </c>
      <c r="V2713" t="str">
        <f>LEFT($U2713,2)</f>
        <v>M1</v>
      </c>
      <c r="W2713" s="3">
        <f>_xlfn.XLOOKUP(V2713,$AC$2:$AC$43,$AD$2:$AD$43,"none")</f>
        <v>1.47</v>
      </c>
      <c r="X2713" s="3">
        <f>IF(ISNUMBER($W2713), 4600 * (1 / (0.92 * $W2713 + 1.7) + 1 / (0.92 * $W2713 + 0.62)),"none")</f>
        <v>3839.1950178350371</v>
      </c>
      <c r="Y2713" s="8">
        <f>IF(ISNUMBER($X2713), _xlfn.XLOOKUP($X2713,Sheet3!$A$2:$A$392,Sheet3!$B$2:$B$392,"none", 1,1), $AF$2)</f>
        <v>1</v>
      </c>
      <c r="Z2713" s="8">
        <f>IF(ISNUMBER($X2713), _xlfn.XLOOKUP($X2713,Sheet3!$A$2:$A$392,Sheet3!$C$2:$C$392,"none", 1,1), $AF$2)</f>
        <v>0.64800000000000002</v>
      </c>
      <c r="AA2713" s="8">
        <f>IF(ISNUMBER($X2713), _xlfn.XLOOKUP($X2713,Sheet3!$A$2:$A$392,Sheet3!$D$2:$D$392,"none", 1,1), $AF$2)</f>
        <v>0.33460000000000001</v>
      </c>
    </row>
    <row r="2714" spans="1:27">
      <c r="A2714">
        <v>817</v>
      </c>
      <c r="B2714" t="s">
        <v>1117</v>
      </c>
      <c r="C2714" t="s">
        <v>297</v>
      </c>
      <c r="D2714">
        <v>4</v>
      </c>
      <c r="E2714">
        <v>27</v>
      </c>
      <c r="F2714">
        <v>2.9352494783999998</v>
      </c>
      <c r="G2714">
        <v>80</v>
      </c>
      <c r="H2714">
        <v>49</v>
      </c>
      <c r="I2714">
        <v>26.975993771999999</v>
      </c>
      <c r="J2714">
        <f>(D2714+E2714/60+F2714/3600)*15</f>
        <v>66.762230206159998</v>
      </c>
      <c r="K2714">
        <f>IF(G2714&lt;0, G2714-H2714/60-I2714/3600, G2714+H2714/60+I2714/3600)</f>
        <v>80.824159998269991</v>
      </c>
      <c r="L2714">
        <v>11.691000000000001</v>
      </c>
      <c r="M2714">
        <v>-19.716999999999999</v>
      </c>
      <c r="N2714">
        <v>3.63</v>
      </c>
      <c r="O2714" t="s">
        <v>9341</v>
      </c>
      <c r="P2714">
        <v>6.6</v>
      </c>
      <c r="Q2714">
        <v>5.43</v>
      </c>
      <c r="R2714" t="s">
        <v>9341</v>
      </c>
      <c r="S2714">
        <v>5.0979999999999999</v>
      </c>
      <c r="T2714" t="s">
        <v>9341</v>
      </c>
      <c r="U2714" t="s">
        <v>9718</v>
      </c>
      <c r="V2714" t="str">
        <f>LEFT($U2714,2)</f>
        <v>G6</v>
      </c>
      <c r="W2714" s="3" t="str">
        <f>_xlfn.XLOOKUP(V2714,$AC$2:$AC$43,$AD$2:$AD$43,"none")</f>
        <v>none</v>
      </c>
      <c r="X2714" s="3" t="str">
        <f>IF(ISNUMBER($W2714), 4600 * (1 / (0.92 * $W2714 + 1.7) + 1 / (0.92 * $W2714 + 0.62)),"none")</f>
        <v>none</v>
      </c>
      <c r="Y2714" s="8">
        <f>IF(ISNUMBER($X2714), _xlfn.XLOOKUP($X2714,Sheet3!$A$2:$A$392,Sheet3!$B$2:$B$392,"none", 1,1), $AF$2)</f>
        <v>0.8</v>
      </c>
      <c r="Z2714" s="8">
        <f>IF(ISNUMBER($X2714), _xlfn.XLOOKUP($X2714,Sheet3!$A$2:$A$392,Sheet3!$C$2:$C$392,"none", 1,1), $AF$2)</f>
        <v>0.8</v>
      </c>
      <c r="AA2714" s="8">
        <f>IF(ISNUMBER($X2714), _xlfn.XLOOKUP($X2714,Sheet3!$A$2:$A$392,Sheet3!$D$2:$D$392,"none", 1,1), $AF$2)</f>
        <v>0.8</v>
      </c>
    </row>
    <row r="2715" spans="1:27">
      <c r="A2715">
        <v>884</v>
      </c>
      <c r="B2715" t="s">
        <v>1184</v>
      </c>
      <c r="C2715" t="s">
        <v>297</v>
      </c>
      <c r="D2715">
        <v>17</v>
      </c>
      <c r="E2715">
        <v>55</v>
      </c>
      <c r="F2715">
        <v>11.1521210328</v>
      </c>
      <c r="G2715">
        <v>72</v>
      </c>
      <c r="H2715">
        <v>0</v>
      </c>
      <c r="I2715">
        <v>18.453898548000002</v>
      </c>
      <c r="J2715">
        <f>(D2715+E2715/60+F2715/3600)*15</f>
        <v>268.79646717097</v>
      </c>
      <c r="K2715">
        <f>IF(G2715&lt;0, G2715-H2715/60-I2715/3600, G2715+H2715/60+I2715/3600)</f>
        <v>72.005126082930005</v>
      </c>
      <c r="L2715">
        <v>8.8049999999999997</v>
      </c>
      <c r="M2715">
        <v>-2.58</v>
      </c>
      <c r="N2715">
        <v>3.44</v>
      </c>
      <c r="O2715">
        <v>5.92</v>
      </c>
      <c r="P2715">
        <v>5.75</v>
      </c>
      <c r="Q2715">
        <v>5.43</v>
      </c>
      <c r="R2715" t="s">
        <v>9341</v>
      </c>
      <c r="S2715">
        <v>5.3369999999999997</v>
      </c>
      <c r="T2715" t="s">
        <v>9341</v>
      </c>
      <c r="U2715" t="s">
        <v>9422</v>
      </c>
      <c r="V2715" t="str">
        <f>LEFT($U2715,2)</f>
        <v>F2</v>
      </c>
      <c r="W2715" s="3">
        <f>_xlfn.XLOOKUP(V2715,$AC$2:$AC$43,$AD$2:$AD$43,"none")</f>
        <v>0.35</v>
      </c>
      <c r="X2715" s="3">
        <f>IF(ISNUMBER($W2715), 4600 * (1 / (0.92 * $W2715 + 1.7) + 1 / (0.92 * $W2715 + 0.62)),"none")</f>
        <v>7158.2024482287206</v>
      </c>
      <c r="Y2715" s="8">
        <f>IF(ISNUMBER($X2715), _xlfn.XLOOKUP($X2715,Sheet3!$A$2:$A$392,Sheet3!$B$2:$B$392,"none", 1,1), $AF$2)</f>
        <v>0.89859999999999995</v>
      </c>
      <c r="Z2715" s="8">
        <f>IF(ISNUMBER($X2715), _xlfn.XLOOKUP($X2715,Sheet3!$A$2:$A$392,Sheet3!$C$2:$C$392,"none", 1,1), $AF$2)</f>
        <v>0.89249999999999996</v>
      </c>
      <c r="AA2715" s="8">
        <f>IF(ISNUMBER($X2715), _xlfn.XLOOKUP($X2715,Sheet3!$A$2:$A$392,Sheet3!$D$2:$D$392,"none", 1,1), $AF$2)</f>
        <v>1</v>
      </c>
    </row>
    <row r="2716" spans="1:27">
      <c r="A2716">
        <v>1896</v>
      </c>
      <c r="B2716" t="s">
        <v>2197</v>
      </c>
      <c r="C2716" t="s">
        <v>16</v>
      </c>
      <c r="D2716">
        <v>5</v>
      </c>
      <c r="E2716">
        <v>9</v>
      </c>
      <c r="F2716">
        <v>19.643273071199999</v>
      </c>
      <c r="G2716">
        <v>9</v>
      </c>
      <c r="H2716">
        <v>49</v>
      </c>
      <c r="I2716">
        <v>46.502673924</v>
      </c>
      <c r="J2716">
        <f>(D2716+E2716/60+F2716/3600)*15</f>
        <v>77.331846971130005</v>
      </c>
      <c r="K2716">
        <f>IF(G2716&lt;0, G2716-H2716/60-I2716/3600, G2716+H2716/60+I2716/3600)</f>
        <v>9.8295840760900006</v>
      </c>
      <c r="L2716">
        <v>60.768999999999998</v>
      </c>
      <c r="M2716">
        <v>-7.4429999999999996</v>
      </c>
      <c r="N2716">
        <v>18.77</v>
      </c>
      <c r="O2716">
        <v>5.83</v>
      </c>
      <c r="P2716">
        <v>5.67</v>
      </c>
      <c r="Q2716">
        <v>5.43</v>
      </c>
      <c r="R2716">
        <v>5.25</v>
      </c>
      <c r="S2716">
        <v>5.3819999999999997</v>
      </c>
      <c r="T2716">
        <v>5.13</v>
      </c>
      <c r="U2716" t="s">
        <v>9789</v>
      </c>
      <c r="V2716" t="str">
        <f>LEFT($U2716,2)</f>
        <v>A2</v>
      </c>
      <c r="W2716" s="3">
        <f>_xlfn.XLOOKUP(V2716,$AC$2:$AC$43,$AD$2:$AD$43,"none")</f>
        <v>0.05</v>
      </c>
      <c r="X2716" s="3">
        <f>IF(ISNUMBER($W2716), 4600 * (1 / (0.92 * $W2716 + 1.7) + 1 / (0.92 * $W2716 + 0.62)),"none")</f>
        <v>9541.5002631497482</v>
      </c>
      <c r="Y2716" s="8">
        <f>IF(ISNUMBER($X2716), _xlfn.XLOOKUP($X2716,Sheet3!$A$2:$A$392,Sheet3!$B$2:$B$392,"none", 1,1), $AF$2)</f>
        <v>0.65039999999999998</v>
      </c>
      <c r="Z2716" s="8">
        <f>IF(ISNUMBER($X2716), _xlfn.XLOOKUP($X2716,Sheet3!$A$2:$A$392,Sheet3!$C$2:$C$392,"none", 1,1), $AF$2)</f>
        <v>0.72150000000000003</v>
      </c>
      <c r="AA2716" s="8">
        <f>IF(ISNUMBER($X2716), _xlfn.XLOOKUP($X2716,Sheet3!$A$2:$A$392,Sheet3!$D$2:$D$392,"none", 1,1), $AF$2)</f>
        <v>1</v>
      </c>
    </row>
    <row r="2717" spans="1:27">
      <c r="A2717">
        <v>2771</v>
      </c>
      <c r="B2717" t="s">
        <v>3074</v>
      </c>
      <c r="C2717" t="s">
        <v>22</v>
      </c>
      <c r="D2717">
        <v>7</v>
      </c>
      <c r="E2717">
        <v>23</v>
      </c>
      <c r="F2717">
        <v>0.697356792</v>
      </c>
      <c r="G2717">
        <v>-31</v>
      </c>
      <c r="H2717">
        <v>55</v>
      </c>
      <c r="I2717">
        <v>25.602435119999999</v>
      </c>
      <c r="J2717">
        <f>(D2717+E2717/60+F2717/3600)*15</f>
        <v>110.7529056533</v>
      </c>
      <c r="K2717">
        <f>IF(G2717&lt;0, G2717-H2717/60-I2717/3600, G2717+H2717/60+I2717/3600)</f>
        <v>-31.923778454200001</v>
      </c>
      <c r="L2717">
        <v>-7.9640000000000004</v>
      </c>
      <c r="M2717">
        <v>4.9660000000000002</v>
      </c>
      <c r="N2717">
        <v>2.5299999999999998</v>
      </c>
      <c r="O2717">
        <v>4.5999999999999996</v>
      </c>
      <c r="P2717">
        <v>5.28</v>
      </c>
      <c r="Q2717">
        <v>5.43</v>
      </c>
      <c r="R2717" t="s">
        <v>9341</v>
      </c>
      <c r="S2717">
        <v>5.3739999999999997</v>
      </c>
      <c r="T2717" t="s">
        <v>9341</v>
      </c>
      <c r="U2717" t="s">
        <v>9436</v>
      </c>
      <c r="V2717" t="str">
        <f>LEFT($U2717,2)</f>
        <v>B3</v>
      </c>
      <c r="W2717" s="3">
        <f>_xlfn.XLOOKUP(V2717,$AC$2:$AC$43,$AD$2:$AD$43,"none")</f>
        <v>-0.2</v>
      </c>
      <c r="X2717" s="3">
        <f>IF(ISNUMBER($W2717), 4600 * (1 / (0.92 * $W2717 + 1.7) + 1 / (0.92 * $W2717 + 0.62)),"none")</f>
        <v>13584.75950715306</v>
      </c>
      <c r="Y2717" s="8">
        <f>IF(ISNUMBER($X2717), _xlfn.XLOOKUP($X2717,Sheet3!$A$2:$A$392,Sheet3!$B$2:$B$392,"none", 1,1), $AF$2)</f>
        <v>0.50129999999999997</v>
      </c>
      <c r="Z2717" s="8">
        <f>IF(ISNUMBER($X2717), _xlfn.XLOOKUP($X2717,Sheet3!$A$2:$A$392,Sheet3!$C$2:$C$392,"none", 1,1), $AF$2)</f>
        <v>0.60470000000000002</v>
      </c>
      <c r="AA2717" s="8">
        <f>IF(ISNUMBER($X2717), _xlfn.XLOOKUP($X2717,Sheet3!$A$2:$A$392,Sheet3!$D$2:$D$392,"none", 1,1), $AF$2)</f>
        <v>1</v>
      </c>
    </row>
    <row r="2718" spans="1:27">
      <c r="A2718">
        <v>3320</v>
      </c>
      <c r="B2718" t="s">
        <v>3623</v>
      </c>
      <c r="C2718" t="s">
        <v>297</v>
      </c>
      <c r="D2718">
        <v>22</v>
      </c>
      <c r="E2718">
        <v>14</v>
      </c>
      <c r="F2718">
        <v>18.751274128799999</v>
      </c>
      <c r="G2718">
        <v>-27</v>
      </c>
      <c r="H2718">
        <v>46</v>
      </c>
      <c r="I2718">
        <v>0.86286464399999996</v>
      </c>
      <c r="J2718">
        <f>(D2718+E2718/60+F2718/3600)*15</f>
        <v>333.57813030887002</v>
      </c>
      <c r="K2718">
        <f>IF(G2718&lt;0, G2718-H2718/60-I2718/3600, G2718+H2718/60+I2718/3600)</f>
        <v>-27.76690635129</v>
      </c>
      <c r="L2718">
        <v>23.07</v>
      </c>
      <c r="M2718">
        <v>1.772</v>
      </c>
      <c r="N2718">
        <v>6.13</v>
      </c>
      <c r="O2718" t="s">
        <v>9341</v>
      </c>
      <c r="P2718">
        <v>5.27</v>
      </c>
      <c r="Q2718">
        <v>5.43</v>
      </c>
      <c r="R2718" t="s">
        <v>9341</v>
      </c>
      <c r="S2718">
        <v>5.4180000000000001</v>
      </c>
      <c r="T2718" t="s">
        <v>9341</v>
      </c>
      <c r="U2718" t="s">
        <v>9391</v>
      </c>
      <c r="V2718" t="str">
        <f>LEFT($U2718,2)</f>
        <v>B7</v>
      </c>
      <c r="W2718" s="3">
        <f>_xlfn.XLOOKUP(V2718,$AC$2:$AC$43,$AD$2:$AD$43,"none")</f>
        <v>-0.13</v>
      </c>
      <c r="X2718" s="3">
        <f>IF(ISNUMBER($W2718), 4600 * (1 / (0.92 * $W2718 + 1.7) + 1 / (0.92 * $W2718 + 0.62)),"none")</f>
        <v>12103.301413538873</v>
      </c>
      <c r="Y2718" s="8">
        <f>IF(ISNUMBER($X2718), _xlfn.XLOOKUP($X2718,Sheet3!$A$2:$A$392,Sheet3!$B$2:$B$392,"none", 1,1), $AF$2)</f>
        <v>0.53700000000000003</v>
      </c>
      <c r="Z2718" s="8">
        <f>IF(ISNUMBER($X2718), _xlfn.XLOOKUP($X2718,Sheet3!$A$2:$A$392,Sheet3!$C$2:$C$392,"none", 1,1), $AF$2)</f>
        <v>0.63400000000000001</v>
      </c>
      <c r="AA2718" s="8">
        <f>IF(ISNUMBER($X2718), _xlfn.XLOOKUP($X2718,Sheet3!$A$2:$A$392,Sheet3!$D$2:$D$392,"none", 1,1), $AF$2)</f>
        <v>1</v>
      </c>
    </row>
    <row r="2719" spans="1:27">
      <c r="A2719">
        <v>5091</v>
      </c>
      <c r="B2719" t="s">
        <v>5394</v>
      </c>
      <c r="C2719" t="s">
        <v>12</v>
      </c>
      <c r="D2719">
        <v>13</v>
      </c>
      <c r="E2719">
        <v>47</v>
      </c>
      <c r="F2719">
        <v>25.391291462400002</v>
      </c>
      <c r="G2719">
        <v>-17</v>
      </c>
      <c r="H2719">
        <v>51</v>
      </c>
      <c r="I2719">
        <v>35.418569075999997</v>
      </c>
      <c r="J2719">
        <f>(D2719+E2719/60+F2719/3600)*15</f>
        <v>206.85579704776001</v>
      </c>
      <c r="K2719">
        <f>IF(G2719&lt;0, G2719-H2719/60-I2719/3600, G2719+H2719/60+I2719/3600)</f>
        <v>-17.859838491410002</v>
      </c>
      <c r="L2719">
        <v>60.825000000000003</v>
      </c>
      <c r="M2719">
        <v>-31.824999999999999</v>
      </c>
      <c r="N2719">
        <v>5.15</v>
      </c>
      <c r="O2719">
        <v>8.99</v>
      </c>
      <c r="P2719">
        <v>7.05</v>
      </c>
      <c r="Q2719">
        <v>5.43</v>
      </c>
      <c r="R2719" t="s">
        <v>9341</v>
      </c>
      <c r="S2719">
        <v>4.569</v>
      </c>
      <c r="T2719" t="s">
        <v>9341</v>
      </c>
      <c r="U2719" t="s">
        <v>9517</v>
      </c>
      <c r="V2719" t="str">
        <f>LEFT($U2719,2)</f>
        <v>M2</v>
      </c>
      <c r="W2719" s="3">
        <f>_xlfn.XLOOKUP(V2719,$AC$2:$AC$43,$AD$2:$AD$43,"none")</f>
        <v>1.47</v>
      </c>
      <c r="X2719" s="3">
        <f>IF(ISNUMBER($W2719), 4600 * (1 / (0.92 * $W2719 + 1.7) + 1 / (0.92 * $W2719 + 0.62)),"none")</f>
        <v>3839.1950178350371</v>
      </c>
      <c r="Y2719" s="8">
        <f>IF(ISNUMBER($X2719), _xlfn.XLOOKUP($X2719,Sheet3!$A$2:$A$392,Sheet3!$B$2:$B$392,"none", 1,1), $AF$2)</f>
        <v>1</v>
      </c>
      <c r="Z2719" s="8">
        <f>IF(ISNUMBER($X2719), _xlfn.XLOOKUP($X2719,Sheet3!$A$2:$A$392,Sheet3!$C$2:$C$392,"none", 1,1), $AF$2)</f>
        <v>0.64800000000000002</v>
      </c>
      <c r="AA2719" s="8">
        <f>IF(ISNUMBER($X2719), _xlfn.XLOOKUP($X2719,Sheet3!$A$2:$A$392,Sheet3!$D$2:$D$392,"none", 1,1), $AF$2)</f>
        <v>0.33460000000000001</v>
      </c>
    </row>
    <row r="2720" spans="1:27">
      <c r="A2720">
        <v>5579</v>
      </c>
      <c r="B2720" t="s">
        <v>5882</v>
      </c>
      <c r="C2720" t="s">
        <v>33</v>
      </c>
      <c r="D2720">
        <v>15</v>
      </c>
      <c r="E2720">
        <v>58</v>
      </c>
      <c r="F2720">
        <v>34.866569495999997</v>
      </c>
      <c r="G2720">
        <v>-24</v>
      </c>
      <c r="H2720">
        <v>49</v>
      </c>
      <c r="I2720">
        <v>53.361727283999997</v>
      </c>
      <c r="J2720">
        <f>(D2720+E2720/60+F2720/3600)*15</f>
        <v>239.64527737290001</v>
      </c>
      <c r="K2720">
        <f>IF(G2720&lt;0, G2720-H2720/60-I2720/3600, G2720+H2720/60+I2720/3600)</f>
        <v>-24.831489368690001</v>
      </c>
      <c r="L2720">
        <v>-12.451000000000001</v>
      </c>
      <c r="M2720">
        <v>-24.582000000000001</v>
      </c>
      <c r="N2720">
        <v>7.01</v>
      </c>
      <c r="O2720">
        <v>4.7</v>
      </c>
      <c r="P2720">
        <v>5.34</v>
      </c>
      <c r="Q2720">
        <v>5.43</v>
      </c>
      <c r="R2720" t="s">
        <v>9341</v>
      </c>
      <c r="S2720">
        <v>5.3940000000000001</v>
      </c>
      <c r="T2720" t="s">
        <v>9341</v>
      </c>
      <c r="U2720" t="s">
        <v>9410</v>
      </c>
      <c r="V2720" t="str">
        <f>LEFT($U2720,2)</f>
        <v>B5</v>
      </c>
      <c r="W2720" s="3">
        <f>_xlfn.XLOOKUP(V2720,$AC$2:$AC$43,$AD$2:$AD$43,"none")</f>
        <v>-0.16</v>
      </c>
      <c r="X2720" s="3">
        <f>IF(ISNUMBER($W2720), 4600 * (1 / (0.92 * $W2720 + 1.7) + 1 / (0.92 * $W2720 + 0.62)),"none")</f>
        <v>12691.662939978085</v>
      </c>
      <c r="Y2720" s="8">
        <f>IF(ISNUMBER($X2720), _xlfn.XLOOKUP($X2720,Sheet3!$A$2:$A$392,Sheet3!$B$2:$B$392,"none", 1,1), $AF$2)</f>
        <v>0.52290000000000003</v>
      </c>
      <c r="Z2720" s="8">
        <f>IF(ISNUMBER($X2720), _xlfn.XLOOKUP($X2720,Sheet3!$A$2:$A$392,Sheet3!$C$2:$C$392,"none", 1,1), $AF$2)</f>
        <v>0.62250000000000005</v>
      </c>
      <c r="AA2720" s="8">
        <f>IF(ISNUMBER($X2720), _xlfn.XLOOKUP($X2720,Sheet3!$A$2:$A$392,Sheet3!$D$2:$D$392,"none", 1,1), $AF$2)</f>
        <v>1</v>
      </c>
    </row>
    <row r="2721" spans="1:27">
      <c r="A2721">
        <v>5669</v>
      </c>
      <c r="B2721" t="s">
        <v>5972</v>
      </c>
      <c r="C2721" t="s">
        <v>297</v>
      </c>
      <c r="D2721">
        <v>19</v>
      </c>
      <c r="E2721">
        <v>25</v>
      </c>
      <c r="F2721">
        <v>29.6595764592</v>
      </c>
      <c r="G2721">
        <v>-23</v>
      </c>
      <c r="H2721">
        <v>57</v>
      </c>
      <c r="I2721">
        <v>44.833195044</v>
      </c>
      <c r="J2721">
        <f>(D2721+E2721/60+F2721/3600)*15</f>
        <v>291.37358156857999</v>
      </c>
      <c r="K2721">
        <f>IF(G2721&lt;0, G2721-H2721/60-I2721/3600, G2721+H2721/60+I2721/3600)</f>
        <v>-23.962453665289999</v>
      </c>
      <c r="L2721">
        <v>-18.53</v>
      </c>
      <c r="M2721">
        <v>-12.145</v>
      </c>
      <c r="N2721">
        <v>6.38</v>
      </c>
      <c r="O2721">
        <v>8.5299999999999994</v>
      </c>
      <c r="P2721">
        <v>6.86</v>
      </c>
      <c r="Q2721">
        <v>5.43</v>
      </c>
      <c r="R2721" t="s">
        <v>9341</v>
      </c>
      <c r="S2721">
        <v>4.9370000000000003</v>
      </c>
      <c r="T2721" t="s">
        <v>9341</v>
      </c>
      <c r="U2721" t="s">
        <v>9389</v>
      </c>
      <c r="V2721" t="str">
        <f>LEFT($U2721,2)</f>
        <v>K3</v>
      </c>
      <c r="W2721" s="3">
        <f>_xlfn.XLOOKUP(V2721,$AC$2:$AC$43,$AD$2:$AD$43,"none")</f>
        <v>0.95</v>
      </c>
      <c r="X2721" s="3">
        <f>IF(ISNUMBER($W2721), 4600 * (1 / (0.92 * $W2721 + 1.7) + 1 / (0.92 * $W2721 + 0.62)),"none")</f>
        <v>4866.084384156673</v>
      </c>
      <c r="Y2721" s="8">
        <f>IF(ISNUMBER($X2721), _xlfn.XLOOKUP($X2721,Sheet3!$A$2:$A$392,Sheet3!$B$2:$B$392,"none", 1,1), $AF$2)</f>
        <v>1</v>
      </c>
      <c r="Z2721" s="8">
        <f>IF(ISNUMBER($X2721), _xlfn.XLOOKUP($X2721,Sheet3!$A$2:$A$392,Sheet3!$C$2:$C$392,"none", 1,1), $AF$2)</f>
        <v>0.78720000000000001</v>
      </c>
      <c r="AA2721" s="8">
        <f>IF(ISNUMBER($X2721), _xlfn.XLOOKUP($X2721,Sheet3!$A$2:$A$392,Sheet3!$D$2:$D$392,"none", 1,1), $AF$2)</f>
        <v>0.57969999999999999</v>
      </c>
    </row>
    <row r="2722" spans="1:27">
      <c r="A2722">
        <v>5921</v>
      </c>
      <c r="B2722" t="s">
        <v>6224</v>
      </c>
      <c r="C2722" t="s">
        <v>12</v>
      </c>
      <c r="D2722">
        <v>17</v>
      </c>
      <c r="E2722">
        <v>9</v>
      </c>
      <c r="F2722">
        <v>47.950103896800002</v>
      </c>
      <c r="G2722">
        <v>-10</v>
      </c>
      <c r="H2722">
        <v>31</v>
      </c>
      <c r="I2722">
        <v>23.878977276000001</v>
      </c>
      <c r="J2722">
        <f>(D2722+E2722/60+F2722/3600)*15</f>
        <v>257.44979209956995</v>
      </c>
      <c r="K2722">
        <f>IF(G2722&lt;0, G2722-H2722/60-I2722/3600, G2722+H2722/60+I2722/3600)</f>
        <v>-10.523299715910001</v>
      </c>
      <c r="L2722">
        <v>54.514000000000003</v>
      </c>
      <c r="M2722">
        <v>-108.374</v>
      </c>
      <c r="N2722">
        <v>23.98</v>
      </c>
      <c r="O2722" t="s">
        <v>9341</v>
      </c>
      <c r="P2722">
        <v>5.8849999999999998</v>
      </c>
      <c r="Q2722">
        <v>5.43</v>
      </c>
      <c r="R2722" t="s">
        <v>9341</v>
      </c>
      <c r="S2722">
        <v>5.3070000000000004</v>
      </c>
      <c r="T2722" t="s">
        <v>9341</v>
      </c>
      <c r="U2722" t="s">
        <v>10892</v>
      </c>
      <c r="V2722" t="str">
        <f>LEFT($U2722,2)</f>
        <v>F5</v>
      </c>
      <c r="W2722" s="3">
        <f>_xlfn.XLOOKUP(V2722,$AC$2:$AC$43,$AD$2:$AD$43,"none")</f>
        <v>0.45</v>
      </c>
      <c r="X2722" s="3">
        <f>IF(ISNUMBER($W2722), 4600 * (1 / (0.92 * $W2722 + 1.7) + 1 / (0.92 * $W2722 + 0.62)),"none")</f>
        <v>6624.7124722536864</v>
      </c>
      <c r="Y2722" s="8">
        <f>IF(ISNUMBER($X2722), _xlfn.XLOOKUP($X2722,Sheet3!$A$2:$A$392,Sheet3!$B$2:$B$392,"none", 1,1), $AF$2)</f>
        <v>0.99370000000000003</v>
      </c>
      <c r="Z2722" s="8">
        <f>IF(ISNUMBER($X2722), _xlfn.XLOOKUP($X2722,Sheet3!$A$2:$A$392,Sheet3!$C$2:$C$392,"none", 1,1), $AF$2)</f>
        <v>0.9526</v>
      </c>
      <c r="AA2722" s="8">
        <f>IF(ISNUMBER($X2722), _xlfn.XLOOKUP($X2722,Sheet3!$A$2:$A$392,Sheet3!$D$2:$D$392,"none", 1,1), $AF$2)</f>
        <v>1</v>
      </c>
    </row>
    <row r="2723" spans="1:27">
      <c r="A2723">
        <v>6475</v>
      </c>
      <c r="B2723" t="s">
        <v>6778</v>
      </c>
      <c r="C2723" t="s">
        <v>25</v>
      </c>
      <c r="D2723">
        <v>19</v>
      </c>
      <c r="E2723">
        <v>17</v>
      </c>
      <c r="F2723">
        <v>43.635390551999997</v>
      </c>
      <c r="G2723">
        <v>23</v>
      </c>
      <c r="H2723">
        <v>1</v>
      </c>
      <c r="I2723">
        <v>31.941802308</v>
      </c>
      <c r="J2723">
        <f>(D2723+E2723/60+F2723/3600)*15</f>
        <v>289.43181412730002</v>
      </c>
      <c r="K2723">
        <f>IF(G2723&lt;0, G2723-H2723/60-I2723/3600, G2723+H2723/60+I2723/3600)</f>
        <v>23.02553938953</v>
      </c>
      <c r="L2723">
        <v>0.95599999999999996</v>
      </c>
      <c r="M2723">
        <v>-6.6360000000000001</v>
      </c>
      <c r="N2723">
        <v>1.82</v>
      </c>
      <c r="O2723">
        <v>4.6399999999999997</v>
      </c>
      <c r="P2723">
        <v>5.43</v>
      </c>
      <c r="Q2723">
        <v>5.43</v>
      </c>
      <c r="R2723" t="s">
        <v>9341</v>
      </c>
      <c r="S2723">
        <v>5.4459999999999997</v>
      </c>
      <c r="T2723" t="s">
        <v>9341</v>
      </c>
      <c r="U2723" t="s">
        <v>11117</v>
      </c>
      <c r="V2723" t="str">
        <f>LEFT($U2723,2)</f>
        <v>B0</v>
      </c>
      <c r="W2723" s="3">
        <f>_xlfn.XLOOKUP(V2723,$AC$2:$AC$43,$AD$2:$AD$43,"none")</f>
        <v>-0.3</v>
      </c>
      <c r="X2723" s="3">
        <f>IF(ISNUMBER($W2723), 4600 * (1 / (0.92 * $W2723 + 1.7) + 1 / (0.92 * $W2723 + 0.62)),"none")</f>
        <v>16602.430101907499</v>
      </c>
      <c r="Y2723" s="8">
        <f>IF(ISNUMBER($X2723), _xlfn.XLOOKUP($X2723,Sheet3!$A$2:$A$392,Sheet3!$B$2:$B$392,"none", 1,1), $AF$2)</f>
        <v>0.45090000000000002</v>
      </c>
      <c r="Z2723" s="8">
        <f>IF(ISNUMBER($X2723), _xlfn.XLOOKUP($X2723,Sheet3!$A$2:$A$392,Sheet3!$C$2:$C$392,"none", 1,1), $AF$2)</f>
        <v>0.56169999999999998</v>
      </c>
      <c r="AA2723" s="8">
        <f>IF(ISNUMBER($X2723), _xlfn.XLOOKUP($X2723,Sheet3!$A$2:$A$392,Sheet3!$D$2:$D$392,"none", 1,1), $AF$2)</f>
        <v>1</v>
      </c>
    </row>
    <row r="2724" spans="1:27">
      <c r="A2724">
        <v>6741</v>
      </c>
      <c r="B2724" t="s">
        <v>7044</v>
      </c>
      <c r="C2724" t="s">
        <v>297</v>
      </c>
      <c r="D2724">
        <v>16</v>
      </c>
      <c r="E2724">
        <v>42</v>
      </c>
      <c r="F2724">
        <v>49.2791374416</v>
      </c>
      <c r="G2724">
        <v>39</v>
      </c>
      <c r="H2724">
        <v>46</v>
      </c>
      <c r="I2724">
        <v>38.460357696000003</v>
      </c>
      <c r="J2724">
        <f>(D2724+E2724/60+F2724/3600)*15</f>
        <v>250.70532973933996</v>
      </c>
      <c r="K2724">
        <f>IF(G2724&lt;0, G2724-H2724/60-I2724/3600, G2724+H2724/60+I2724/3600)</f>
        <v>39.77735009936</v>
      </c>
      <c r="L2724">
        <v>3.2949999999999999</v>
      </c>
      <c r="M2724">
        <v>-1.327</v>
      </c>
      <c r="N2724">
        <v>0.8</v>
      </c>
      <c r="O2724" t="s">
        <v>9341</v>
      </c>
      <c r="P2724">
        <v>16.05</v>
      </c>
      <c r="Q2724">
        <v>5.43</v>
      </c>
      <c r="R2724" t="s">
        <v>9341</v>
      </c>
      <c r="S2724">
        <v>15.303000000000001</v>
      </c>
      <c r="T2724" t="s">
        <v>9341</v>
      </c>
      <c r="U2724" t="s">
        <v>9341</v>
      </c>
      <c r="V2724" t="str">
        <f>LEFT($U2724,2)</f>
        <v>~</v>
      </c>
      <c r="W2724" s="3" t="str">
        <f>_xlfn.XLOOKUP(V2724,$AC$2:$AC$43,$AD$2:$AD$43,"none")</f>
        <v>none</v>
      </c>
      <c r="X2724" s="3" t="str">
        <f>IF(ISNUMBER($W2724), 4600 * (1 / (0.92 * $W2724 + 1.7) + 1 / (0.92 * $W2724 + 0.62)),"none")</f>
        <v>none</v>
      </c>
      <c r="Y2724" s="8">
        <f>IF(ISNUMBER($X2724), _xlfn.XLOOKUP($X2724,Sheet3!$A$2:$A$392,Sheet3!$B$2:$B$392,"none", 1,1), $AF$2)</f>
        <v>0.8</v>
      </c>
      <c r="Z2724" s="8">
        <f>IF(ISNUMBER($X2724), _xlfn.XLOOKUP($X2724,Sheet3!$A$2:$A$392,Sheet3!$C$2:$C$392,"none", 1,1), $AF$2)</f>
        <v>0.8</v>
      </c>
      <c r="AA2724" s="8">
        <f>IF(ISNUMBER($X2724), _xlfn.XLOOKUP($X2724,Sheet3!$A$2:$A$392,Sheet3!$D$2:$D$392,"none", 1,1), $AF$2)</f>
        <v>0.8</v>
      </c>
    </row>
    <row r="2725" spans="1:27">
      <c r="A2725">
        <v>8264</v>
      </c>
      <c r="B2725" t="s">
        <v>8567</v>
      </c>
      <c r="C2725" t="s">
        <v>297</v>
      </c>
      <c r="D2725">
        <v>15</v>
      </c>
      <c r="E2725">
        <v>11</v>
      </c>
      <c r="F2725">
        <v>15.983332324799999</v>
      </c>
      <c r="G2725">
        <v>-55</v>
      </c>
      <c r="H2725">
        <v>20</v>
      </c>
      <c r="I2725">
        <v>45.707911871999997</v>
      </c>
      <c r="J2725">
        <f>(D2725+E2725/60+F2725/3600)*15</f>
        <v>227.81659721802001</v>
      </c>
      <c r="K2725">
        <f>IF(G2725&lt;0, G2725-H2725/60-I2725/3600, G2725+H2725/60+I2725/3600)</f>
        <v>-55.346029975520004</v>
      </c>
      <c r="L2725">
        <v>-3.9849999999999999</v>
      </c>
      <c r="M2725">
        <v>-8.4529999999999994</v>
      </c>
      <c r="N2725">
        <v>1.44</v>
      </c>
      <c r="O2725" t="s">
        <v>9341</v>
      </c>
      <c r="P2725">
        <v>6.55</v>
      </c>
      <c r="Q2725">
        <v>5.43</v>
      </c>
      <c r="R2725" t="s">
        <v>9341</v>
      </c>
      <c r="S2725">
        <v>5.1180000000000003</v>
      </c>
      <c r="T2725" t="s">
        <v>9341</v>
      </c>
      <c r="U2725" t="s">
        <v>11455</v>
      </c>
      <c r="V2725" t="str">
        <f>LEFT($U2725,2)</f>
        <v>G1</v>
      </c>
      <c r="W2725" s="3" t="str">
        <f>_xlfn.XLOOKUP(V2725,$AC$2:$AC$43,$AD$2:$AD$43,"none")</f>
        <v>none</v>
      </c>
      <c r="X2725" s="3" t="str">
        <f>IF(ISNUMBER($W2725), 4600 * (1 / (0.92 * $W2725 + 1.7) + 1 / (0.92 * $W2725 + 0.62)),"none")</f>
        <v>none</v>
      </c>
      <c r="Y2725" s="8">
        <f>IF(ISNUMBER($X2725), _xlfn.XLOOKUP($X2725,Sheet3!$A$2:$A$392,Sheet3!$B$2:$B$392,"none", 1,1), $AF$2)</f>
        <v>0.8</v>
      </c>
      <c r="Z2725" s="8">
        <f>IF(ISNUMBER($X2725), _xlfn.XLOOKUP($X2725,Sheet3!$A$2:$A$392,Sheet3!$C$2:$C$392,"none", 1,1), $AF$2)</f>
        <v>0.8</v>
      </c>
      <c r="AA2725" s="8">
        <f>IF(ISNUMBER($X2725), _xlfn.XLOOKUP($X2725,Sheet3!$A$2:$A$392,Sheet3!$D$2:$D$392,"none", 1,1), $AF$2)</f>
        <v>0.8</v>
      </c>
    </row>
    <row r="2726" spans="1:27">
      <c r="A2726">
        <v>8969</v>
      </c>
      <c r="B2726" t="s">
        <v>9274</v>
      </c>
      <c r="C2726" t="s">
        <v>22</v>
      </c>
      <c r="D2726">
        <v>22</v>
      </c>
      <c r="E2726">
        <v>57</v>
      </c>
      <c r="F2726">
        <v>4.5020619143999996</v>
      </c>
      <c r="G2726">
        <v>48</v>
      </c>
      <c r="H2726">
        <v>41</v>
      </c>
      <c r="I2726">
        <v>2.6456236799999999</v>
      </c>
      <c r="J2726">
        <f>(D2726+E2726/60+F2726/3600)*15</f>
        <v>344.26875859130996</v>
      </c>
      <c r="K2726">
        <f>IF(G2726&lt;0, G2726-H2726/60-I2726/3600, G2726+H2726/60+I2726/3600)</f>
        <v>48.684068228799994</v>
      </c>
      <c r="L2726">
        <v>9.298</v>
      </c>
      <c r="M2726">
        <v>-5.4089999999999998</v>
      </c>
      <c r="N2726">
        <v>3.48</v>
      </c>
      <c r="O2726">
        <v>4.8099999999999996</v>
      </c>
      <c r="P2726">
        <v>5.34</v>
      </c>
      <c r="Q2726">
        <v>5.43</v>
      </c>
      <c r="R2726" t="s">
        <v>9341</v>
      </c>
      <c r="S2726">
        <v>5.0670000000000002</v>
      </c>
      <c r="T2726" t="s">
        <v>9341</v>
      </c>
      <c r="U2726" t="s">
        <v>11548</v>
      </c>
      <c r="V2726" t="str">
        <f>LEFT($U2726,2)</f>
        <v>B4</v>
      </c>
      <c r="W2726" s="3">
        <f>_xlfn.XLOOKUP(V2726,$AC$2:$AC$43,$AD$2:$AD$43,"none")</f>
        <v>-0.18</v>
      </c>
      <c r="X2726" s="3">
        <f>IF(ISNUMBER($W2726), 4600 * (1 / (0.92 * $W2726 + 1.7) + 1 / (0.92 * $W2726 + 0.62)),"none")</f>
        <v>13121.153930884579</v>
      </c>
      <c r="Y2726" s="8">
        <f>IF(ISNUMBER($X2726), _xlfn.XLOOKUP($X2726,Sheet3!$A$2:$A$392,Sheet3!$B$2:$B$392,"none", 1,1), $AF$2)</f>
        <v>0.51039999999999996</v>
      </c>
      <c r="Z2726" s="8">
        <f>IF(ISNUMBER($X2726), _xlfn.XLOOKUP($X2726,Sheet3!$A$2:$A$392,Sheet3!$C$2:$C$392,"none", 1,1), $AF$2)</f>
        <v>0.61219999999999997</v>
      </c>
      <c r="AA2726" s="8">
        <f>IF(ISNUMBER($X2726), _xlfn.XLOOKUP($X2726,Sheet3!$A$2:$A$392,Sheet3!$D$2:$D$392,"none", 1,1), $AF$2)</f>
        <v>1</v>
      </c>
    </row>
    <row r="2727" spans="1:27">
      <c r="A2727">
        <v>9008</v>
      </c>
      <c r="B2727" t="s">
        <v>9313</v>
      </c>
      <c r="C2727" t="s">
        <v>12</v>
      </c>
      <c r="D2727">
        <v>9</v>
      </c>
      <c r="E2727">
        <v>52</v>
      </c>
      <c r="F2727">
        <v>30.441355999999999</v>
      </c>
      <c r="G2727">
        <v>-8</v>
      </c>
      <c r="H2727">
        <v>6</v>
      </c>
      <c r="I2727">
        <v>18.035879999999999</v>
      </c>
      <c r="J2727">
        <f>(D2727+E2727/60+F2727/3600)*15</f>
        <v>148.12683898333336</v>
      </c>
      <c r="K2727">
        <f>IF(G2727&lt;0, G2727-H2727/60-I2727/3600, G2727+H2727/60+I2727/3600)</f>
        <v>-8.1050099666666657</v>
      </c>
      <c r="L2727">
        <v>-56.6</v>
      </c>
      <c r="M2727">
        <v>-42.4</v>
      </c>
      <c r="N2727" t="s">
        <v>9341</v>
      </c>
      <c r="O2727" t="s">
        <v>9341</v>
      </c>
      <c r="P2727">
        <v>5.46</v>
      </c>
      <c r="Q2727">
        <v>5.43</v>
      </c>
      <c r="R2727" t="s">
        <v>9341</v>
      </c>
      <c r="S2727" t="s">
        <v>9341</v>
      </c>
      <c r="T2727" t="s">
        <v>9341</v>
      </c>
      <c r="U2727" t="s">
        <v>9433</v>
      </c>
      <c r="V2727" t="str">
        <f>LEFT($U2727,2)</f>
        <v>A1</v>
      </c>
      <c r="W2727" s="3">
        <f>_xlfn.XLOOKUP(V2727,$AC$2:$AC$43,$AD$2:$AD$43,"none")</f>
        <v>0.02</v>
      </c>
      <c r="X2727" s="3">
        <f>IF(ISNUMBER($W2727), 4600 * (1 / (0.92 * $W2727 + 1.7) + 1 / (0.92 * $W2727 + 0.62)),"none")</f>
        <v>9882.4225367888994</v>
      </c>
      <c r="Y2727" s="8">
        <f>IF(ISNUMBER($X2727), _xlfn.XLOOKUP($X2727,Sheet3!$A$2:$A$392,Sheet3!$B$2:$B$392,"none", 1,1), $AF$2)</f>
        <v>0.63239999999999996</v>
      </c>
      <c r="Z2727" s="8">
        <f>IF(ISNUMBER($X2727), _xlfn.XLOOKUP($X2727,Sheet3!$A$2:$A$392,Sheet3!$C$2:$C$392,"none", 1,1), $AF$2)</f>
        <v>0.70809999999999995</v>
      </c>
      <c r="AA2727" s="8">
        <f>IF(ISNUMBER($X2727), _xlfn.XLOOKUP($X2727,Sheet3!$A$2:$A$392,Sheet3!$D$2:$D$392,"none", 1,1), $AF$2)</f>
        <v>1</v>
      </c>
    </row>
    <row r="2728" spans="1:27">
      <c r="A2728">
        <v>4150</v>
      </c>
      <c r="B2728" t="s">
        <v>4453</v>
      </c>
      <c r="C2728" t="s">
        <v>297</v>
      </c>
      <c r="D2728">
        <v>0</v>
      </c>
      <c r="E2728">
        <v>37</v>
      </c>
      <c r="F2728">
        <v>21.2197453944</v>
      </c>
      <c r="G2728">
        <v>35</v>
      </c>
      <c r="H2728">
        <v>23</v>
      </c>
      <c r="I2728">
        <v>58.210707083999999</v>
      </c>
      <c r="J2728">
        <f>(D2728+E2728/60+F2728/3600)*15</f>
        <v>9.3384156058100007</v>
      </c>
      <c r="K2728">
        <f>IF(G2728&lt;0, G2728-H2728/60-I2728/3600, G2728+H2728/60+I2728/3600)</f>
        <v>35.39950297419</v>
      </c>
      <c r="L2728">
        <v>-9.1349999999999998</v>
      </c>
      <c r="M2728">
        <v>-2.98</v>
      </c>
      <c r="N2728">
        <v>3.2</v>
      </c>
      <c r="O2728" t="s">
        <v>9341</v>
      </c>
      <c r="P2728">
        <v>6.3230000000000004</v>
      </c>
      <c r="Q2728">
        <v>5.431</v>
      </c>
      <c r="R2728" t="s">
        <v>9341</v>
      </c>
      <c r="S2728">
        <v>5.2030000000000003</v>
      </c>
      <c r="T2728" t="s">
        <v>9341</v>
      </c>
      <c r="U2728" t="s">
        <v>10619</v>
      </c>
      <c r="V2728" t="str">
        <f>LEFT($U2728,2)</f>
        <v>G2</v>
      </c>
      <c r="W2728" s="3">
        <f>_xlfn.XLOOKUP(V2728,$AC$2:$AC$43,$AD$2:$AD$43,"none")</f>
        <v>0.63</v>
      </c>
      <c r="X2728" s="3">
        <f>IF(ISNUMBER($W2728), 4600 * (1 / (0.92 * $W2728 + 1.7) + 1 / (0.92 * $W2728 + 0.62)),"none")</f>
        <v>5852.5094139995554</v>
      </c>
      <c r="Y2728" s="8">
        <f>IF(ISNUMBER($X2728), _xlfn.XLOOKUP($X2728,Sheet3!$A$2:$A$392,Sheet3!$B$2:$B$392,"none", 1,1), $AF$2)</f>
        <v>1</v>
      </c>
      <c r="Z2728" s="8">
        <f>IF(ISNUMBER($X2728), _xlfn.XLOOKUP($X2728,Sheet3!$A$2:$A$392,Sheet3!$C$2:$C$392,"none", 1,1), $AF$2)</f>
        <v>0.89290000000000003</v>
      </c>
      <c r="AA2728" s="8">
        <f>IF(ISNUMBER($X2728), _xlfn.XLOOKUP($X2728,Sheet3!$A$2:$A$392,Sheet3!$D$2:$D$392,"none", 1,1), $AF$2)</f>
        <v>0.82379999999999998</v>
      </c>
    </row>
    <row r="2729" spans="1:27">
      <c r="A2729">
        <v>8355</v>
      </c>
      <c r="B2729" t="s">
        <v>8658</v>
      </c>
      <c r="C2729" t="s">
        <v>313</v>
      </c>
      <c r="D2729">
        <v>14</v>
      </c>
      <c r="E2729">
        <v>37</v>
      </c>
      <c r="F2729">
        <v>20.156728999999999</v>
      </c>
      <c r="G2729">
        <v>-46</v>
      </c>
      <c r="H2729">
        <v>8</v>
      </c>
      <c r="I2729">
        <v>0.381075</v>
      </c>
      <c r="J2729">
        <f>(D2729+E2729/60+F2729/3600)*15</f>
        <v>219.33398637083334</v>
      </c>
      <c r="K2729">
        <f>IF(G2729&lt;0, G2729-H2729/60-I2729/3600, G2729+H2729/60+I2729/3600)</f>
        <v>-46.133439187500002</v>
      </c>
      <c r="L2729">
        <v>-10.37</v>
      </c>
      <c r="M2729">
        <v>-10.28</v>
      </c>
      <c r="N2729">
        <v>2.39</v>
      </c>
      <c r="O2729" t="s">
        <v>9341</v>
      </c>
      <c r="P2729">
        <v>6.5129999999999999</v>
      </c>
      <c r="Q2729">
        <v>5.431</v>
      </c>
      <c r="R2729" t="s">
        <v>9341</v>
      </c>
      <c r="S2729">
        <v>5.1059999999999999</v>
      </c>
      <c r="T2729" t="s">
        <v>9341</v>
      </c>
      <c r="U2729" t="s">
        <v>9379</v>
      </c>
      <c r="V2729" t="str">
        <f>LEFT($U2729,2)</f>
        <v>G8</v>
      </c>
      <c r="W2729" s="3">
        <f>_xlfn.XLOOKUP(V2729,$AC$2:$AC$43,$AD$2:$AD$43,"none")</f>
        <v>0.74</v>
      </c>
      <c r="X2729" s="3">
        <f>IF(ISNUMBER($W2729), 4600 * (1 / (0.92 * $W2729 + 1.7) + 1 / (0.92 * $W2729 + 0.62)),"none")</f>
        <v>5468.4090187676065</v>
      </c>
      <c r="Y2729" s="8">
        <f>IF(ISNUMBER($X2729), _xlfn.XLOOKUP($X2729,Sheet3!$A$2:$A$392,Sheet3!$B$2:$B$392,"none", 1,1), $AF$2)</f>
        <v>1</v>
      </c>
      <c r="Z2729" s="8">
        <f>IF(ISNUMBER($X2729), _xlfn.XLOOKUP($X2729,Sheet3!$A$2:$A$392,Sheet3!$C$2:$C$392,"none", 1,1), $AF$2)</f>
        <v>0.85409999999999997</v>
      </c>
      <c r="AA2729" s="8">
        <f>IF(ISNUMBER($X2729), _xlfn.XLOOKUP($X2729,Sheet3!$A$2:$A$392,Sheet3!$D$2:$D$392,"none", 1,1), $AF$2)</f>
        <v>0.72770000000000001</v>
      </c>
    </row>
    <row r="2730" spans="1:27">
      <c r="A2730">
        <v>165</v>
      </c>
      <c r="B2730" t="s">
        <v>463</v>
      </c>
      <c r="C2730" t="s">
        <v>22</v>
      </c>
      <c r="D2730">
        <v>21</v>
      </c>
      <c r="E2730">
        <v>1</v>
      </c>
      <c r="F2730">
        <v>10.9277453472</v>
      </c>
      <c r="G2730">
        <v>46</v>
      </c>
      <c r="H2730">
        <v>9</v>
      </c>
      <c r="I2730">
        <v>20.795190695999999</v>
      </c>
      <c r="J2730">
        <f>(D2730+E2730/60+F2730/3600)*15</f>
        <v>315.29553227228001</v>
      </c>
      <c r="K2730">
        <f>IF(G2730&lt;0, G2730-H2730/60-I2730/3600, G2730+H2730/60+I2730/3600)</f>
        <v>46.155776441859999</v>
      </c>
      <c r="L2730">
        <v>7.7240000000000002</v>
      </c>
      <c r="M2730">
        <v>1.6559999999999999</v>
      </c>
      <c r="N2730">
        <v>2.66</v>
      </c>
      <c r="O2730">
        <v>4.2300000000000004</v>
      </c>
      <c r="P2730">
        <v>5.226</v>
      </c>
      <c r="Q2730">
        <v>5.4320000000000004</v>
      </c>
      <c r="R2730" t="s">
        <v>9341</v>
      </c>
      <c r="S2730">
        <v>5.3490000000000002</v>
      </c>
      <c r="T2730" t="s">
        <v>9341</v>
      </c>
      <c r="U2730" t="s">
        <v>9457</v>
      </c>
      <c r="V2730" t="str">
        <f>LEFT($U2730,2)</f>
        <v>B1</v>
      </c>
      <c r="W2730" s="3">
        <f>_xlfn.XLOOKUP(V2730,$AC$2:$AC$43,$AD$2:$AD$43,"none")</f>
        <v>-0.26</v>
      </c>
      <c r="X2730" s="3">
        <f>IF(ISNUMBER($W2730), 4600 * (1 / (0.92 * $W2730 + 1.7) + 1 / (0.92 * $W2730 + 0.62)),"none")</f>
        <v>15228.791407033788</v>
      </c>
      <c r="Y2730" s="8">
        <f>IF(ISNUMBER($X2730), _xlfn.XLOOKUP($X2730,Sheet3!$A$2:$A$392,Sheet3!$B$2:$B$392,"none", 1,1), $AF$2)</f>
        <v>0.47010000000000002</v>
      </c>
      <c r="Z2730" s="8">
        <f>IF(ISNUMBER($X2730), _xlfn.XLOOKUP($X2730,Sheet3!$A$2:$A$392,Sheet3!$C$2:$C$392,"none", 1,1), $AF$2)</f>
        <v>0.57840000000000003</v>
      </c>
      <c r="AA2730" s="8">
        <f>IF(ISNUMBER($X2730), _xlfn.XLOOKUP($X2730,Sheet3!$A$2:$A$392,Sheet3!$D$2:$D$392,"none", 1,1), $AF$2)</f>
        <v>1</v>
      </c>
    </row>
    <row r="2731" spans="1:27">
      <c r="A2731">
        <v>8519</v>
      </c>
      <c r="B2731" t="s">
        <v>8822</v>
      </c>
      <c r="C2731" t="s">
        <v>12</v>
      </c>
      <c r="D2731">
        <v>15</v>
      </c>
      <c r="E2731">
        <v>36</v>
      </c>
      <c r="F2731">
        <v>12.0993483504</v>
      </c>
      <c r="G2731">
        <v>-44</v>
      </c>
      <c r="H2731">
        <v>23</v>
      </c>
      <c r="I2731">
        <v>48.574590360000002</v>
      </c>
      <c r="J2731">
        <f>(D2731+E2731/60+F2731/3600)*15</f>
        <v>234.05041395146</v>
      </c>
      <c r="K2731">
        <f>IF(G2731&lt;0, G2731-H2731/60-I2731/3600, G2731+H2731/60+I2731/3600)</f>
        <v>-44.396826275099997</v>
      </c>
      <c r="L2731">
        <v>-45.07</v>
      </c>
      <c r="M2731">
        <v>-56.338999999999999</v>
      </c>
      <c r="N2731">
        <v>5.78</v>
      </c>
      <c r="O2731" t="s">
        <v>9341</v>
      </c>
      <c r="P2731">
        <v>6.93</v>
      </c>
      <c r="Q2731">
        <v>5.4340000000000002</v>
      </c>
      <c r="R2731" t="s">
        <v>9341</v>
      </c>
      <c r="S2731">
        <v>4.8860000000000001</v>
      </c>
      <c r="T2731" t="s">
        <v>9341</v>
      </c>
      <c r="U2731" t="s">
        <v>10235</v>
      </c>
      <c r="V2731" t="str">
        <f>LEFT($U2731,2)</f>
        <v>K4</v>
      </c>
      <c r="W2731" s="3">
        <f>_xlfn.XLOOKUP(V2731,$AC$2:$AC$43,$AD$2:$AD$43,"none")</f>
        <v>1</v>
      </c>
      <c r="X2731" s="3">
        <f>IF(ISNUMBER($W2731), 4600 * (1 / (0.92 * $W2731 + 1.7) + 1 / (0.92 * $W2731 + 0.62)),"none")</f>
        <v>4742.7381778526815</v>
      </c>
      <c r="Y2731" s="8">
        <f>IF(ISNUMBER($X2731), _xlfn.XLOOKUP($X2731,Sheet3!$A$2:$A$392,Sheet3!$B$2:$B$392,"none", 1,1), $AF$2)</f>
        <v>1</v>
      </c>
      <c r="Z2731" s="8">
        <f>IF(ISNUMBER($X2731), _xlfn.XLOOKUP($X2731,Sheet3!$A$2:$A$392,Sheet3!$C$2:$C$392,"none", 1,1), $AF$2)</f>
        <v>0.77500000000000002</v>
      </c>
      <c r="AA2731" s="8">
        <f>IF(ISNUMBER($X2731), _xlfn.XLOOKUP($X2731,Sheet3!$A$2:$A$392,Sheet3!$D$2:$D$392,"none", 1,1), $AF$2)</f>
        <v>0.55479999999999996</v>
      </c>
    </row>
    <row r="2732" spans="1:27">
      <c r="A2732">
        <v>152</v>
      </c>
      <c r="B2732" t="s">
        <v>450</v>
      </c>
      <c r="C2732" t="s">
        <v>297</v>
      </c>
      <c r="D2732">
        <v>2</v>
      </c>
      <c r="E2732">
        <v>44</v>
      </c>
      <c r="F2732">
        <v>5.1600277584000001</v>
      </c>
      <c r="G2732">
        <v>44</v>
      </c>
      <c r="H2732">
        <v>17</v>
      </c>
      <c r="I2732">
        <v>49.341411348000001</v>
      </c>
      <c r="J2732">
        <f>(D2732+E2732/60+F2732/3600)*15</f>
        <v>41.021500115660004</v>
      </c>
      <c r="K2732">
        <f>IF(G2732&lt;0, G2732-H2732/60-I2732/3600, G2732+H2732/60+I2732/3600)</f>
        <v>44.297039280930001</v>
      </c>
      <c r="L2732">
        <v>2.3140000000000001</v>
      </c>
      <c r="M2732">
        <v>-6.2290000000000001</v>
      </c>
      <c r="N2732">
        <v>2.35</v>
      </c>
      <c r="O2732" t="s">
        <v>9341</v>
      </c>
      <c r="P2732">
        <v>6.32</v>
      </c>
      <c r="Q2732">
        <v>5.4349999999999996</v>
      </c>
      <c r="R2732" t="s">
        <v>9341</v>
      </c>
      <c r="S2732">
        <v>5.1840000000000002</v>
      </c>
      <c r="T2732" t="s">
        <v>9341</v>
      </c>
      <c r="U2732" t="s">
        <v>9451</v>
      </c>
      <c r="V2732" t="str">
        <f>LEFT($U2732,2)</f>
        <v>G0</v>
      </c>
      <c r="W2732" s="3">
        <f>_xlfn.XLOOKUP(V2732,$AC$2:$AC$43,$AD$2:$AD$43,"none")</f>
        <v>0.6</v>
      </c>
      <c r="X2732" s="3">
        <f>IF(ISNUMBER($W2732), 4600 * (1 / (0.92 * $W2732 + 1.7) + 1 / (0.92 * $W2732 + 0.62)),"none")</f>
        <v>5967.5434501906539</v>
      </c>
      <c r="Y2732" s="8">
        <f>IF(ISNUMBER($X2732), _xlfn.XLOOKUP($X2732,Sheet3!$A$2:$A$392,Sheet3!$B$2:$B$392,"none", 1,1), $AF$2)</f>
        <v>1</v>
      </c>
      <c r="Z2732" s="8">
        <f>IF(ISNUMBER($X2732), _xlfn.XLOOKUP($X2732,Sheet3!$A$2:$A$392,Sheet3!$C$2:$C$392,"none", 1,1), $AF$2)</f>
        <v>0.90190000000000003</v>
      </c>
      <c r="AA2732" s="8">
        <f>IF(ISNUMBER($X2732), _xlfn.XLOOKUP($X2732,Sheet3!$A$2:$A$392,Sheet3!$D$2:$D$392,"none", 1,1), $AF$2)</f>
        <v>0.84730000000000005</v>
      </c>
    </row>
    <row r="2733" spans="1:27">
      <c r="A2733">
        <v>1660</v>
      </c>
      <c r="B2733" t="s">
        <v>1961</v>
      </c>
      <c r="C2733" t="s">
        <v>25</v>
      </c>
      <c r="D2733">
        <v>4</v>
      </c>
      <c r="E2733">
        <v>9</v>
      </c>
      <c r="F2733">
        <v>17.836061179200001</v>
      </c>
      <c r="G2733">
        <v>-16</v>
      </c>
      <c r="H2733">
        <v>23</v>
      </c>
      <c r="I2733">
        <v>9.0802589640000004</v>
      </c>
      <c r="J2733">
        <f>(D2733+E2733/60+F2733/3600)*15</f>
        <v>62.324316921580007</v>
      </c>
      <c r="K2733">
        <f>IF(G2733&lt;0, G2733-H2733/60-I2733/3600, G2733+H2733/60+I2733/3600)</f>
        <v>-16.385855627489999</v>
      </c>
      <c r="L2733">
        <v>-0.82699999999999996</v>
      </c>
      <c r="M2733">
        <v>0.73099999999999998</v>
      </c>
      <c r="N2733">
        <v>4.99</v>
      </c>
      <c r="O2733" t="s">
        <v>9341</v>
      </c>
      <c r="P2733">
        <v>5.2859999999999996</v>
      </c>
      <c r="Q2733">
        <v>5.4349999999999996</v>
      </c>
      <c r="R2733" t="s">
        <v>9341</v>
      </c>
      <c r="S2733">
        <v>5.415</v>
      </c>
      <c r="T2733" t="s">
        <v>9341</v>
      </c>
      <c r="U2733" t="s">
        <v>9443</v>
      </c>
      <c r="V2733" t="str">
        <f>LEFT($U2733,2)</f>
        <v>B5</v>
      </c>
      <c r="W2733" s="3">
        <f>_xlfn.XLOOKUP(V2733,$AC$2:$AC$43,$AD$2:$AD$43,"none")</f>
        <v>-0.16</v>
      </c>
      <c r="X2733" s="3">
        <f>IF(ISNUMBER($W2733), 4600 * (1 / (0.92 * $W2733 + 1.7) + 1 / (0.92 * $W2733 + 0.62)),"none")</f>
        <v>12691.662939978085</v>
      </c>
      <c r="Y2733" s="8">
        <f>IF(ISNUMBER($X2733), _xlfn.XLOOKUP($X2733,Sheet3!$A$2:$A$392,Sheet3!$B$2:$B$392,"none", 1,1), $AF$2)</f>
        <v>0.52290000000000003</v>
      </c>
      <c r="Z2733" s="8">
        <f>IF(ISNUMBER($X2733), _xlfn.XLOOKUP($X2733,Sheet3!$A$2:$A$392,Sheet3!$C$2:$C$392,"none", 1,1), $AF$2)</f>
        <v>0.62250000000000005</v>
      </c>
      <c r="AA2733" s="8">
        <f>IF(ISNUMBER($X2733), _xlfn.XLOOKUP($X2733,Sheet3!$A$2:$A$392,Sheet3!$D$2:$D$392,"none", 1,1), $AF$2)</f>
        <v>1</v>
      </c>
    </row>
    <row r="2734" spans="1:27">
      <c r="A2734">
        <v>2541</v>
      </c>
      <c r="B2734" t="s">
        <v>2843</v>
      </c>
      <c r="C2734" t="s">
        <v>297</v>
      </c>
      <c r="D2734">
        <v>6</v>
      </c>
      <c r="E2734">
        <v>54</v>
      </c>
      <c r="F2734">
        <v>24.651482959199999</v>
      </c>
      <c r="G2734">
        <v>-1</v>
      </c>
      <c r="H2734">
        <v>7</v>
      </c>
      <c r="I2734">
        <v>37.009187292</v>
      </c>
      <c r="J2734">
        <f>(D2734+E2734/60+F2734/3600)*15</f>
        <v>103.60271451233001</v>
      </c>
      <c r="K2734">
        <f>IF(G2734&lt;0, G2734-H2734/60-I2734/3600, G2734+H2734/60+I2734/3600)</f>
        <v>-1.1269469964700001</v>
      </c>
      <c r="L2734">
        <v>16.373000000000001</v>
      </c>
      <c r="M2734">
        <v>-13.167</v>
      </c>
      <c r="N2734">
        <v>5.65</v>
      </c>
      <c r="O2734" t="s">
        <v>9341</v>
      </c>
      <c r="P2734">
        <v>5.5970000000000004</v>
      </c>
      <c r="Q2734">
        <v>5.4349999999999996</v>
      </c>
      <c r="R2734" t="s">
        <v>9341</v>
      </c>
      <c r="S2734">
        <v>5.4</v>
      </c>
      <c r="T2734" t="s">
        <v>9341</v>
      </c>
      <c r="U2734" t="s">
        <v>9359</v>
      </c>
      <c r="V2734" t="str">
        <f>LEFT($U2734,2)</f>
        <v>A3</v>
      </c>
      <c r="W2734" s="3">
        <f>_xlfn.XLOOKUP(V2734,$AC$2:$AC$43,$AD$2:$AD$43,"none")</f>
        <v>0.08</v>
      </c>
      <c r="X2734" s="3">
        <f>IF(ISNUMBER($W2734), 4600 * (1 / (0.92 * $W2734 + 1.7) + 1 / (0.92 * $W2734 + 0.62)),"none")</f>
        <v>9225.6595386701993</v>
      </c>
      <c r="Y2734" s="8">
        <f>IF(ISNUMBER($X2734), _xlfn.XLOOKUP($X2734,Sheet3!$A$2:$A$392,Sheet3!$B$2:$B$392,"none", 1,1), $AF$2)</f>
        <v>0.67030000000000001</v>
      </c>
      <c r="Z2734" s="8">
        <f>IF(ISNUMBER($X2734), _xlfn.XLOOKUP($X2734,Sheet3!$A$2:$A$392,Sheet3!$C$2:$C$392,"none", 1,1), $AF$2)</f>
        <v>0.73619999999999997</v>
      </c>
      <c r="AA2734" s="8">
        <f>IF(ISNUMBER($X2734), _xlfn.XLOOKUP($X2734,Sheet3!$A$2:$A$392,Sheet3!$D$2:$D$392,"none", 1,1), $AF$2)</f>
        <v>1</v>
      </c>
    </row>
    <row r="2735" spans="1:27">
      <c r="A2735">
        <v>3142</v>
      </c>
      <c r="B2735" t="s">
        <v>3445</v>
      </c>
      <c r="C2735" t="s">
        <v>12</v>
      </c>
      <c r="D2735">
        <v>8</v>
      </c>
      <c r="E2735">
        <v>56</v>
      </c>
      <c r="F2735">
        <v>56.597678872800003</v>
      </c>
      <c r="G2735">
        <v>32</v>
      </c>
      <c r="H2735">
        <v>54</v>
      </c>
      <c r="I2735">
        <v>37.540593647999998</v>
      </c>
      <c r="J2735">
        <f>(D2735+E2735/60+F2735/3600)*15</f>
        <v>134.23582366197002</v>
      </c>
      <c r="K2735">
        <f>IF(G2735&lt;0, G2735-H2735/60-I2735/3600, G2735+H2735/60+I2735/3600)</f>
        <v>32.910427942680002</v>
      </c>
      <c r="L2735">
        <v>-53.030999999999999</v>
      </c>
      <c r="M2735">
        <v>-66.186000000000007</v>
      </c>
      <c r="N2735">
        <v>17.04</v>
      </c>
      <c r="O2735" t="s">
        <v>9341</v>
      </c>
      <c r="P2735">
        <v>5.593</v>
      </c>
      <c r="Q2735">
        <v>5.4359999999999999</v>
      </c>
      <c r="R2735" t="s">
        <v>9341</v>
      </c>
      <c r="S2735">
        <v>5.4139999999999997</v>
      </c>
      <c r="T2735">
        <v>5.26</v>
      </c>
      <c r="U2735" t="s">
        <v>9556</v>
      </c>
      <c r="V2735" t="str">
        <f>LEFT($U2735,2)</f>
        <v>A7</v>
      </c>
      <c r="W2735" s="3">
        <f>_xlfn.XLOOKUP(V2735,$AC$2:$AC$43,$AD$2:$AD$43,"none")</f>
        <v>0.2</v>
      </c>
      <c r="X2735" s="3">
        <f>IF(ISNUMBER($W2735), 4600 * (1 / (0.92 * $W2735 + 1.7) + 1 / (0.92 * $W2735 + 0.62)),"none")</f>
        <v>8163.0066229362728</v>
      </c>
      <c r="Y2735" s="8">
        <f>IF(ISNUMBER($X2735), _xlfn.XLOOKUP($X2735,Sheet3!$A$2:$A$392,Sheet3!$B$2:$B$392,"none", 1,1), $AF$2)</f>
        <v>0.76519999999999999</v>
      </c>
      <c r="Z2735" s="8">
        <f>IF(ISNUMBER($X2735), _xlfn.XLOOKUP($X2735,Sheet3!$A$2:$A$392,Sheet3!$C$2:$C$392,"none", 1,1), $AF$2)</f>
        <v>0.80349999999999999</v>
      </c>
      <c r="AA2735" s="8">
        <f>IF(ISNUMBER($X2735), _xlfn.XLOOKUP($X2735,Sheet3!$A$2:$A$392,Sheet3!$D$2:$D$392,"none", 1,1), $AF$2)</f>
        <v>1</v>
      </c>
    </row>
    <row r="2736" spans="1:27">
      <c r="A2736">
        <v>4845</v>
      </c>
      <c r="B2736" t="s">
        <v>5148</v>
      </c>
      <c r="C2736" t="s">
        <v>17</v>
      </c>
      <c r="D2736">
        <v>12</v>
      </c>
      <c r="E2736">
        <v>31</v>
      </c>
      <c r="F2736">
        <v>0.56050022639999997</v>
      </c>
      <c r="G2736">
        <v>24</v>
      </c>
      <c r="H2736">
        <v>34</v>
      </c>
      <c r="I2736">
        <v>1.797245328</v>
      </c>
      <c r="J2736">
        <f>(D2736+E2736/60+F2736/3600)*15</f>
        <v>187.75233541761</v>
      </c>
      <c r="K2736">
        <f>IF(G2736&lt;0, G2736-H2736/60-I2736/3600, G2736+H2736/60+I2736/3600)</f>
        <v>24.567165901479999</v>
      </c>
      <c r="L2736">
        <v>-12.474</v>
      </c>
      <c r="M2736">
        <v>-9.0850000000000009</v>
      </c>
      <c r="N2736">
        <v>12.08</v>
      </c>
      <c r="O2736" t="s">
        <v>9341</v>
      </c>
      <c r="P2736">
        <v>5.4960000000000004</v>
      </c>
      <c r="Q2736">
        <v>5.4359999999999999</v>
      </c>
      <c r="R2736" t="s">
        <v>9341</v>
      </c>
      <c r="S2736">
        <v>5.431</v>
      </c>
      <c r="T2736" t="s">
        <v>9341</v>
      </c>
      <c r="U2736" t="s">
        <v>10767</v>
      </c>
      <c r="V2736" t="str">
        <f>LEFT($U2736,2)</f>
        <v>A2</v>
      </c>
      <c r="W2736" s="3">
        <f>_xlfn.XLOOKUP(V2736,$AC$2:$AC$43,$AD$2:$AD$43,"none")</f>
        <v>0.05</v>
      </c>
      <c r="X2736" s="3">
        <f>IF(ISNUMBER($W2736), 4600 * (1 / (0.92 * $W2736 + 1.7) + 1 / (0.92 * $W2736 + 0.62)),"none")</f>
        <v>9541.5002631497482</v>
      </c>
      <c r="Y2736" s="8">
        <f>IF(ISNUMBER($X2736), _xlfn.XLOOKUP($X2736,Sheet3!$A$2:$A$392,Sheet3!$B$2:$B$392,"none", 1,1), $AF$2)</f>
        <v>0.65039999999999998</v>
      </c>
      <c r="Z2736" s="8">
        <f>IF(ISNUMBER($X2736), _xlfn.XLOOKUP($X2736,Sheet3!$A$2:$A$392,Sheet3!$C$2:$C$392,"none", 1,1), $AF$2)</f>
        <v>0.72150000000000003</v>
      </c>
      <c r="AA2736" s="8">
        <f>IF(ISNUMBER($X2736), _xlfn.XLOOKUP($X2736,Sheet3!$A$2:$A$392,Sheet3!$D$2:$D$392,"none", 1,1), $AF$2)</f>
        <v>1</v>
      </c>
    </row>
    <row r="2737" spans="1:27">
      <c r="A2737">
        <v>7709</v>
      </c>
      <c r="B2737" t="s">
        <v>8012</v>
      </c>
      <c r="C2737" t="s">
        <v>305</v>
      </c>
      <c r="D2737">
        <v>11</v>
      </c>
      <c r="E2737">
        <v>58</v>
      </c>
      <c r="F2737">
        <v>15.224842840799999</v>
      </c>
      <c r="G2737">
        <v>-56</v>
      </c>
      <c r="H2737">
        <v>19</v>
      </c>
      <c r="I2737">
        <v>2.3233277280000002</v>
      </c>
      <c r="J2737">
        <f>(D2737+E2737/60+F2737/3600)*15</f>
        <v>179.56343684517</v>
      </c>
      <c r="K2737">
        <f>IF(G2737&lt;0, G2737-H2737/60-I2737/3600, G2737+H2737/60+I2737/3600)</f>
        <v>-56.317312035480001</v>
      </c>
      <c r="L2737">
        <v>-21.33</v>
      </c>
      <c r="M2737">
        <v>1.577</v>
      </c>
      <c r="N2737">
        <v>3.49</v>
      </c>
      <c r="O2737" t="s">
        <v>9341</v>
      </c>
      <c r="P2737">
        <v>5.36</v>
      </c>
      <c r="Q2737">
        <v>5.4359999999999999</v>
      </c>
      <c r="R2737" t="s">
        <v>9341</v>
      </c>
      <c r="S2737">
        <v>5.4130000000000003</v>
      </c>
      <c r="T2737" t="s">
        <v>9341</v>
      </c>
      <c r="U2737" t="s">
        <v>9408</v>
      </c>
      <c r="V2737" t="str">
        <f>LEFT($U2737,2)</f>
        <v>B8</v>
      </c>
      <c r="W2737" s="3">
        <f>_xlfn.XLOOKUP(V2737,$AC$2:$AC$43,$AD$2:$AD$43,"none")</f>
        <v>-0.11</v>
      </c>
      <c r="X2737" s="3">
        <f>IF(ISNUMBER($W2737), 4600 * (1 / (0.92 * $W2737 + 1.7) + 1 / (0.92 * $W2737 + 0.62)),"none")</f>
        <v>11743.77313439976</v>
      </c>
      <c r="Y2737" s="8">
        <f>IF(ISNUMBER($X2737), _xlfn.XLOOKUP($X2737,Sheet3!$A$2:$A$392,Sheet3!$B$2:$B$392,"none", 1,1), $AF$2)</f>
        <v>0.54959999999999998</v>
      </c>
      <c r="Z2737" s="8">
        <f>IF(ISNUMBER($X2737), _xlfn.XLOOKUP($X2737,Sheet3!$A$2:$A$392,Sheet3!$C$2:$C$392,"none", 1,1), $AF$2)</f>
        <v>0.64410000000000001</v>
      </c>
      <c r="AA2737" s="8">
        <f>IF(ISNUMBER($X2737), _xlfn.XLOOKUP($X2737,Sheet3!$A$2:$A$392,Sheet3!$D$2:$D$392,"none", 1,1), $AF$2)</f>
        <v>1</v>
      </c>
    </row>
    <row r="2738" spans="1:27">
      <c r="A2738">
        <v>2161</v>
      </c>
      <c r="B2738" t="s">
        <v>2462</v>
      </c>
      <c r="C2738" t="s">
        <v>39</v>
      </c>
      <c r="D2738">
        <v>5</v>
      </c>
      <c r="E2738">
        <v>39</v>
      </c>
      <c r="F2738">
        <v>49.839737911199997</v>
      </c>
      <c r="G2738">
        <v>-32</v>
      </c>
      <c r="H2738">
        <v>37</v>
      </c>
      <c r="I2738">
        <v>45.177232224000001</v>
      </c>
      <c r="J2738">
        <f>(D2738+E2738/60+F2738/3600)*15</f>
        <v>84.957665574629999</v>
      </c>
      <c r="K2738">
        <f>IF(G2738&lt;0, G2738-H2738/60-I2738/3600, G2738+H2738/60+I2738/3600)</f>
        <v>-32.629215897839998</v>
      </c>
      <c r="L2738">
        <v>-16.690999999999999</v>
      </c>
      <c r="M2738">
        <v>-31.588000000000001</v>
      </c>
      <c r="N2738">
        <v>8.5399999999999991</v>
      </c>
      <c r="O2738" t="s">
        <v>9341</v>
      </c>
      <c r="P2738">
        <v>6.3570000000000002</v>
      </c>
      <c r="Q2738">
        <v>5.4370000000000003</v>
      </c>
      <c r="R2738" t="s">
        <v>9341</v>
      </c>
      <c r="S2738">
        <v>5.2009999999999996</v>
      </c>
      <c r="T2738" t="s">
        <v>9341</v>
      </c>
      <c r="U2738" t="s">
        <v>10003</v>
      </c>
      <c r="V2738" t="str">
        <f>LEFT($U2738,2)</f>
        <v>G6</v>
      </c>
      <c r="W2738" s="3" t="str">
        <f>_xlfn.XLOOKUP(V2738,$AC$2:$AC$43,$AD$2:$AD$43,"none")</f>
        <v>none</v>
      </c>
      <c r="X2738" s="3" t="str">
        <f>IF(ISNUMBER($W2738), 4600 * (1 / (0.92 * $W2738 + 1.7) + 1 / (0.92 * $W2738 + 0.62)),"none")</f>
        <v>none</v>
      </c>
      <c r="Y2738" s="8">
        <f>IF(ISNUMBER($X2738), _xlfn.XLOOKUP($X2738,Sheet3!$A$2:$A$392,Sheet3!$B$2:$B$392,"none", 1,1), $AF$2)</f>
        <v>0.8</v>
      </c>
      <c r="Z2738" s="8">
        <f>IF(ISNUMBER($X2738), _xlfn.XLOOKUP($X2738,Sheet3!$A$2:$A$392,Sheet3!$C$2:$C$392,"none", 1,1), $AF$2)</f>
        <v>0.8</v>
      </c>
      <c r="AA2738" s="8">
        <f>IF(ISNUMBER($X2738), _xlfn.XLOOKUP($X2738,Sheet3!$A$2:$A$392,Sheet3!$D$2:$D$392,"none", 1,1), $AF$2)</f>
        <v>0.8</v>
      </c>
    </row>
    <row r="2739" spans="1:27">
      <c r="A2739">
        <v>5345</v>
      </c>
      <c r="B2739" t="s">
        <v>5648</v>
      </c>
      <c r="C2739" t="s">
        <v>297</v>
      </c>
      <c r="D2739">
        <v>15</v>
      </c>
      <c r="E2739">
        <v>2</v>
      </c>
      <c r="F2739">
        <v>59.276496638399998</v>
      </c>
      <c r="G2739">
        <v>-32</v>
      </c>
      <c r="H2739">
        <v>38</v>
      </c>
      <c r="I2739">
        <v>35.849039748000003</v>
      </c>
      <c r="J2739">
        <f>(D2739+E2739/60+F2739/3600)*15</f>
        <v>225.74698540265999</v>
      </c>
      <c r="K2739">
        <f>IF(G2739&lt;0, G2739-H2739/60-I2739/3600, G2739+H2739/60+I2739/3600)</f>
        <v>-32.64329139993</v>
      </c>
      <c r="L2739">
        <v>-20.803999999999998</v>
      </c>
      <c r="M2739">
        <v>-22.035</v>
      </c>
      <c r="N2739">
        <v>6.82</v>
      </c>
      <c r="O2739">
        <v>4.6900000000000004</v>
      </c>
      <c r="P2739">
        <v>5.319</v>
      </c>
      <c r="Q2739">
        <v>5.4370000000000003</v>
      </c>
      <c r="R2739" t="s">
        <v>9341</v>
      </c>
      <c r="S2739">
        <v>5.4169999999999998</v>
      </c>
      <c r="T2739" t="s">
        <v>9341</v>
      </c>
      <c r="U2739" t="s">
        <v>9436</v>
      </c>
      <c r="V2739" t="str">
        <f>LEFT($U2739,2)</f>
        <v>B3</v>
      </c>
      <c r="W2739" s="3">
        <f>_xlfn.XLOOKUP(V2739,$AC$2:$AC$43,$AD$2:$AD$43,"none")</f>
        <v>-0.2</v>
      </c>
      <c r="X2739" s="3">
        <f>IF(ISNUMBER($W2739), 4600 * (1 / (0.92 * $W2739 + 1.7) + 1 / (0.92 * $W2739 + 0.62)),"none")</f>
        <v>13584.75950715306</v>
      </c>
      <c r="Y2739" s="8">
        <f>IF(ISNUMBER($X2739), _xlfn.XLOOKUP($X2739,Sheet3!$A$2:$A$392,Sheet3!$B$2:$B$392,"none", 1,1), $AF$2)</f>
        <v>0.50129999999999997</v>
      </c>
      <c r="Z2739" s="8">
        <f>IF(ISNUMBER($X2739), _xlfn.XLOOKUP($X2739,Sheet3!$A$2:$A$392,Sheet3!$C$2:$C$392,"none", 1,1), $AF$2)</f>
        <v>0.60470000000000002</v>
      </c>
      <c r="AA2739" s="8">
        <f>IF(ISNUMBER($X2739), _xlfn.XLOOKUP($X2739,Sheet3!$A$2:$A$392,Sheet3!$D$2:$D$392,"none", 1,1), $AF$2)</f>
        <v>1</v>
      </c>
    </row>
    <row r="2740" spans="1:27">
      <c r="A2740">
        <v>4079</v>
      </c>
      <c r="B2740" t="s">
        <v>4382</v>
      </c>
      <c r="C2740" t="s">
        <v>297</v>
      </c>
      <c r="D2740">
        <v>0</v>
      </c>
      <c r="E2740">
        <v>57</v>
      </c>
      <c r="F2740">
        <v>50.152172882400002</v>
      </c>
      <c r="G2740">
        <v>28</v>
      </c>
      <c r="H2740">
        <v>59</v>
      </c>
      <c r="I2740">
        <v>31.970367024000002</v>
      </c>
      <c r="J2740">
        <f>(D2740+E2740/60+F2740/3600)*15</f>
        <v>14.458967387009999</v>
      </c>
      <c r="K2740">
        <f>IF(G2740&lt;0, G2740-H2740/60-I2740/3600, G2740+H2740/60+I2740/3600)</f>
        <v>28.99221399084</v>
      </c>
      <c r="L2740">
        <v>9.0090000000000003</v>
      </c>
      <c r="M2740">
        <v>-5.875</v>
      </c>
      <c r="N2740">
        <v>3.97</v>
      </c>
      <c r="O2740" t="s">
        <v>9341</v>
      </c>
      <c r="P2740">
        <v>6.508</v>
      </c>
      <c r="Q2740">
        <v>5.4379999999999997</v>
      </c>
      <c r="R2740" t="s">
        <v>9341</v>
      </c>
      <c r="S2740">
        <v>5.1120000000000001</v>
      </c>
      <c r="T2740" t="s">
        <v>9341</v>
      </c>
      <c r="U2740" t="s">
        <v>9568</v>
      </c>
      <c r="V2740" t="str">
        <f>LEFT($U2740,2)</f>
        <v>G6</v>
      </c>
      <c r="W2740" s="3" t="str">
        <f>_xlfn.XLOOKUP(V2740,$AC$2:$AC$43,$AD$2:$AD$43,"none")</f>
        <v>none</v>
      </c>
      <c r="X2740" s="3" t="str">
        <f>IF(ISNUMBER($W2740), 4600 * (1 / (0.92 * $W2740 + 1.7) + 1 / (0.92 * $W2740 + 0.62)),"none")</f>
        <v>none</v>
      </c>
      <c r="Y2740" s="8">
        <f>IF(ISNUMBER($X2740), _xlfn.XLOOKUP($X2740,Sheet3!$A$2:$A$392,Sheet3!$B$2:$B$392,"none", 1,1), $AF$2)</f>
        <v>0.8</v>
      </c>
      <c r="Z2740" s="8">
        <f>IF(ISNUMBER($X2740), _xlfn.XLOOKUP($X2740,Sheet3!$A$2:$A$392,Sheet3!$C$2:$C$392,"none", 1,1), $AF$2)</f>
        <v>0.8</v>
      </c>
      <c r="AA2740" s="8">
        <f>IF(ISNUMBER($X2740), _xlfn.XLOOKUP($X2740,Sheet3!$A$2:$A$392,Sheet3!$D$2:$D$392,"none", 1,1), $AF$2)</f>
        <v>0.8</v>
      </c>
    </row>
    <row r="2741" spans="1:27">
      <c r="A2741">
        <v>242</v>
      </c>
      <c r="B2741" t="s">
        <v>540</v>
      </c>
      <c r="C2741" t="s">
        <v>12</v>
      </c>
      <c r="D2741">
        <v>22</v>
      </c>
      <c r="E2741">
        <v>49</v>
      </c>
      <c r="F2741">
        <v>46.314771487199998</v>
      </c>
      <c r="G2741">
        <v>55</v>
      </c>
      <c r="H2741">
        <v>54</v>
      </c>
      <c r="I2741">
        <v>9.9961189560000001</v>
      </c>
      <c r="J2741">
        <f>(D2741+E2741/60+F2741/3600)*15</f>
        <v>342.44297821453</v>
      </c>
      <c r="K2741">
        <f>IF(G2741&lt;0, G2741-H2741/60-I2741/3600, G2741+H2741/60+I2741/3600)</f>
        <v>55.902776699709996</v>
      </c>
      <c r="L2741">
        <v>82.605000000000004</v>
      </c>
      <c r="M2741">
        <v>37.823</v>
      </c>
      <c r="N2741">
        <v>8.2899999999999991</v>
      </c>
      <c r="O2741" t="s">
        <v>9341</v>
      </c>
      <c r="P2741">
        <v>6.5979999999999999</v>
      </c>
      <c r="Q2741">
        <v>5.4390000000000001</v>
      </c>
      <c r="R2741" t="s">
        <v>9341</v>
      </c>
      <c r="S2741">
        <v>5.0640000000000001</v>
      </c>
      <c r="T2741" t="s">
        <v>9341</v>
      </c>
      <c r="U2741" t="s">
        <v>9500</v>
      </c>
      <c r="V2741" t="str">
        <f>LEFT($U2741,2)</f>
        <v>K1</v>
      </c>
      <c r="W2741" s="3">
        <f>_xlfn.XLOOKUP(V2741,$AC$2:$AC$43,$AD$2:$AD$43,"none")</f>
        <v>0.86</v>
      </c>
      <c r="X2741" s="3">
        <f>IF(ISNUMBER($W2741), 4600 * (1 / (0.92 * $W2741 + 1.7) + 1 / (0.92 * $W2741 + 0.62)),"none")</f>
        <v>5106.1368670782376</v>
      </c>
      <c r="Y2741" s="8">
        <f>IF(ISNUMBER($X2741), _xlfn.XLOOKUP($X2741,Sheet3!$A$2:$A$392,Sheet3!$B$2:$B$392,"none", 1,1), $AF$2)</f>
        <v>1</v>
      </c>
      <c r="Z2741" s="8">
        <f>IF(ISNUMBER($X2741), _xlfn.XLOOKUP($X2741,Sheet3!$A$2:$A$392,Sheet3!$C$2:$C$392,"none", 1,1), $AF$2)</f>
        <v>0.82210000000000005</v>
      </c>
      <c r="AA2741" s="8">
        <f>IF(ISNUMBER($X2741), _xlfn.XLOOKUP($X2741,Sheet3!$A$2:$A$392,Sheet3!$D$2:$D$392,"none", 1,1), $AF$2)</f>
        <v>0.65410000000000001</v>
      </c>
    </row>
    <row r="2742" spans="1:27">
      <c r="A2742">
        <v>4872</v>
      </c>
      <c r="B2742" t="s">
        <v>5175</v>
      </c>
      <c r="C2742" t="s">
        <v>297</v>
      </c>
      <c r="D2742">
        <v>12</v>
      </c>
      <c r="E2742">
        <v>28</v>
      </c>
      <c r="F2742">
        <v>22.4671645056</v>
      </c>
      <c r="G2742">
        <v>-39</v>
      </c>
      <c r="H2742">
        <v>2</v>
      </c>
      <c r="I2742">
        <v>28.190507856</v>
      </c>
      <c r="J2742">
        <f>(D2742+E2742/60+F2742/3600)*15</f>
        <v>187.09361318544001</v>
      </c>
      <c r="K2742">
        <f>IF(G2742&lt;0, G2742-H2742/60-I2742/3600, G2742+H2742/60+I2742/3600)</f>
        <v>-39.041164029960001</v>
      </c>
      <c r="L2742">
        <v>-28.015999999999998</v>
      </c>
      <c r="M2742">
        <v>-12.696</v>
      </c>
      <c r="N2742">
        <v>6.65</v>
      </c>
      <c r="O2742" t="s">
        <v>9341</v>
      </c>
      <c r="P2742">
        <v>5.3780000000000001</v>
      </c>
      <c r="Q2742">
        <v>5.4390000000000001</v>
      </c>
      <c r="R2742" t="s">
        <v>9341</v>
      </c>
      <c r="S2742">
        <v>5.4340000000000002</v>
      </c>
      <c r="T2742" t="s">
        <v>9341</v>
      </c>
      <c r="U2742" t="s">
        <v>10066</v>
      </c>
      <c r="V2742" t="str">
        <f>LEFT($U2742,2)</f>
        <v>B8</v>
      </c>
      <c r="W2742" s="3">
        <f>_xlfn.XLOOKUP(V2742,$AC$2:$AC$43,$AD$2:$AD$43,"none")</f>
        <v>-0.11</v>
      </c>
      <c r="X2742" s="3">
        <f>IF(ISNUMBER($W2742), 4600 * (1 / (0.92 * $W2742 + 1.7) + 1 / (0.92 * $W2742 + 0.62)),"none")</f>
        <v>11743.77313439976</v>
      </c>
      <c r="Y2742" s="8">
        <f>IF(ISNUMBER($X2742), _xlfn.XLOOKUP($X2742,Sheet3!$A$2:$A$392,Sheet3!$B$2:$B$392,"none", 1,1), $AF$2)</f>
        <v>0.54959999999999998</v>
      </c>
      <c r="Z2742" s="8">
        <f>IF(ISNUMBER($X2742), _xlfn.XLOOKUP($X2742,Sheet3!$A$2:$A$392,Sheet3!$C$2:$C$392,"none", 1,1), $AF$2)</f>
        <v>0.64410000000000001</v>
      </c>
      <c r="AA2742" s="8">
        <f>IF(ISNUMBER($X2742), _xlfn.XLOOKUP($X2742,Sheet3!$A$2:$A$392,Sheet3!$D$2:$D$392,"none", 1,1), $AF$2)</f>
        <v>1</v>
      </c>
    </row>
    <row r="2743" spans="1:27">
      <c r="A2743">
        <v>5383</v>
      </c>
      <c r="B2743" t="s">
        <v>5686</v>
      </c>
      <c r="C2743" t="s">
        <v>297</v>
      </c>
      <c r="D2743">
        <v>18</v>
      </c>
      <c r="E2743">
        <v>44</v>
      </c>
      <c r="F2743">
        <v>57.152281430400002</v>
      </c>
      <c r="G2743">
        <v>-39</v>
      </c>
      <c r="H2743">
        <v>41</v>
      </c>
      <c r="I2743">
        <v>10.278114576</v>
      </c>
      <c r="J2743">
        <f>(D2743+E2743/60+F2743/3600)*15</f>
        <v>281.23813450595998</v>
      </c>
      <c r="K2743">
        <f>IF(G2743&lt;0, G2743-H2743/60-I2743/3600, G2743+H2743/60+I2743/3600)</f>
        <v>-39.68618836516</v>
      </c>
      <c r="L2743">
        <v>9.8149999999999995</v>
      </c>
      <c r="M2743">
        <v>-6.2610000000000001</v>
      </c>
      <c r="N2743">
        <v>2.68</v>
      </c>
      <c r="O2743" t="s">
        <v>9341</v>
      </c>
      <c r="P2743">
        <v>6.2779999999999996</v>
      </c>
      <c r="Q2743">
        <v>5.4390000000000001</v>
      </c>
      <c r="R2743" t="s">
        <v>9341</v>
      </c>
      <c r="S2743">
        <v>5.0999999999999996</v>
      </c>
      <c r="T2743" t="s">
        <v>9341</v>
      </c>
      <c r="U2743" t="s">
        <v>10876</v>
      </c>
      <c r="V2743" t="str">
        <f>LEFT($U2743,2)</f>
        <v>B9</v>
      </c>
      <c r="W2743" s="3">
        <f>_xlfn.XLOOKUP(V2743,$AC$2:$AC$43,$AD$2:$AD$43,"none")</f>
        <v>-7.0000000000000007E-2</v>
      </c>
      <c r="X2743" s="3">
        <f>IF(ISNUMBER($W2743), 4600 * (1 / (0.92 * $W2743 + 1.7) + 1 / (0.92 * $W2743 + 0.62)),"none")</f>
        <v>11091.761228434079</v>
      </c>
      <c r="Y2743" s="8">
        <f>IF(ISNUMBER($X2743), _xlfn.XLOOKUP($X2743,Sheet3!$A$2:$A$392,Sheet3!$B$2:$B$392,"none", 1,1), $AF$2)</f>
        <v>0.57499999999999996</v>
      </c>
      <c r="Z2743" s="8">
        <f>IF(ISNUMBER($X2743), _xlfn.XLOOKUP($X2743,Sheet3!$A$2:$A$392,Sheet3!$C$2:$C$392,"none", 1,1), $AF$2)</f>
        <v>0.66420000000000001</v>
      </c>
      <c r="AA2743" s="8">
        <f>IF(ISNUMBER($X2743), _xlfn.XLOOKUP($X2743,Sheet3!$A$2:$A$392,Sheet3!$D$2:$D$392,"none", 1,1), $AF$2)</f>
        <v>1</v>
      </c>
    </row>
    <row r="2744" spans="1:27">
      <c r="A2744">
        <v>5998</v>
      </c>
      <c r="B2744" t="s">
        <v>6301</v>
      </c>
      <c r="C2744" t="s">
        <v>297</v>
      </c>
      <c r="D2744">
        <v>17</v>
      </c>
      <c r="E2744">
        <v>56</v>
      </c>
      <c r="F2744">
        <v>47.744102956799999</v>
      </c>
      <c r="G2744">
        <v>-4</v>
      </c>
      <c r="H2744">
        <v>4</v>
      </c>
      <c r="I2744">
        <v>54.557790672000003</v>
      </c>
      <c r="J2744">
        <f>(D2744+E2744/60+F2744/3600)*15</f>
        <v>269.19893376232</v>
      </c>
      <c r="K2744">
        <f>IF(G2744&lt;0, G2744-H2744/60-I2744/3600, G2744+H2744/60+I2744/3600)</f>
        <v>-4.0818216085199994</v>
      </c>
      <c r="L2744">
        <v>-6.8550000000000004</v>
      </c>
      <c r="M2744">
        <v>-8.1270000000000007</v>
      </c>
      <c r="N2744">
        <v>7.62</v>
      </c>
      <c r="O2744" t="s">
        <v>9341</v>
      </c>
      <c r="P2744">
        <v>6.6029999999999998</v>
      </c>
      <c r="Q2744">
        <v>5.4390000000000001</v>
      </c>
      <c r="R2744" t="s">
        <v>9341</v>
      </c>
      <c r="S2744">
        <v>5.0910000000000002</v>
      </c>
      <c r="T2744" t="s">
        <v>9341</v>
      </c>
      <c r="U2744" t="s">
        <v>11017</v>
      </c>
      <c r="V2744" t="str">
        <f>LEFT($U2744,2)</f>
        <v>K2</v>
      </c>
      <c r="W2744" s="3">
        <f>_xlfn.XLOOKUP(V2744,$AC$2:$AC$43,$AD$2:$AD$43,"none")</f>
        <v>0.92</v>
      </c>
      <c r="X2744" s="3">
        <f>IF(ISNUMBER($W2744), 4600 * (1 / (0.92 * $W2744 + 1.7) + 1 / (0.92 * $W2744 + 0.62)),"none")</f>
        <v>4943.4058698702656</v>
      </c>
      <c r="Y2744" s="8">
        <f>IF(ISNUMBER($X2744), _xlfn.XLOOKUP($X2744,Sheet3!$A$2:$A$392,Sheet3!$B$2:$B$392,"none", 1,1), $AF$2)</f>
        <v>1</v>
      </c>
      <c r="Z2744" s="8">
        <f>IF(ISNUMBER($X2744), _xlfn.XLOOKUP($X2744,Sheet3!$A$2:$A$392,Sheet3!$C$2:$C$392,"none", 1,1), $AF$2)</f>
        <v>0.79920000000000002</v>
      </c>
      <c r="AA2744" s="8">
        <f>IF(ISNUMBER($X2744), _xlfn.XLOOKUP($X2744,Sheet3!$A$2:$A$392,Sheet3!$D$2:$D$392,"none", 1,1), $AF$2)</f>
        <v>0.60450000000000004</v>
      </c>
    </row>
    <row r="2745" spans="1:27">
      <c r="A2745">
        <v>7132</v>
      </c>
      <c r="B2745" t="s">
        <v>7435</v>
      </c>
      <c r="C2745" t="s">
        <v>28</v>
      </c>
      <c r="D2745">
        <v>8</v>
      </c>
      <c r="E2745">
        <v>39</v>
      </c>
      <c r="F2745">
        <v>23.8445033904</v>
      </c>
      <c r="G2745">
        <v>-53</v>
      </c>
      <c r="H2745">
        <v>26</v>
      </c>
      <c r="I2745">
        <v>23.167592268</v>
      </c>
      <c r="J2745">
        <f>(D2745+E2745/60+F2745/3600)*15</f>
        <v>129.84935209746001</v>
      </c>
      <c r="K2745">
        <f>IF(G2745&lt;0, G2745-H2745/60-I2745/3600, G2745+H2745/60+I2745/3600)</f>
        <v>-53.43976877563</v>
      </c>
      <c r="L2745">
        <v>-25.007000000000001</v>
      </c>
      <c r="M2745">
        <v>23.327000000000002</v>
      </c>
      <c r="N2745">
        <v>6.27</v>
      </c>
      <c r="O2745">
        <v>4.72</v>
      </c>
      <c r="P2745">
        <v>5.2910000000000004</v>
      </c>
      <c r="Q2745">
        <v>5.4390000000000001</v>
      </c>
      <c r="R2745" t="s">
        <v>9341</v>
      </c>
      <c r="S2745">
        <v>5.4279999999999999</v>
      </c>
      <c r="T2745" t="s">
        <v>9341</v>
      </c>
      <c r="U2745" t="s">
        <v>9410</v>
      </c>
      <c r="V2745" t="str">
        <f>LEFT($U2745,2)</f>
        <v>B5</v>
      </c>
      <c r="W2745" s="3">
        <f>_xlfn.XLOOKUP(V2745,$AC$2:$AC$43,$AD$2:$AD$43,"none")</f>
        <v>-0.16</v>
      </c>
      <c r="X2745" s="3">
        <f>IF(ISNUMBER($W2745), 4600 * (1 / (0.92 * $W2745 + 1.7) + 1 / (0.92 * $W2745 + 0.62)),"none")</f>
        <v>12691.662939978085</v>
      </c>
      <c r="Y2745" s="8">
        <f>IF(ISNUMBER($X2745), _xlfn.XLOOKUP($X2745,Sheet3!$A$2:$A$392,Sheet3!$B$2:$B$392,"none", 1,1), $AF$2)</f>
        <v>0.52290000000000003</v>
      </c>
      <c r="Z2745" s="8">
        <f>IF(ISNUMBER($X2745), _xlfn.XLOOKUP($X2745,Sheet3!$A$2:$A$392,Sheet3!$C$2:$C$392,"none", 1,1), $AF$2)</f>
        <v>0.62250000000000005</v>
      </c>
      <c r="AA2745" s="8">
        <f>IF(ISNUMBER($X2745), _xlfn.XLOOKUP($X2745,Sheet3!$A$2:$A$392,Sheet3!$D$2:$D$392,"none", 1,1), $AF$2)</f>
        <v>1</v>
      </c>
    </row>
    <row r="2746" spans="1:27">
      <c r="A2746">
        <v>72</v>
      </c>
      <c r="B2746" t="s">
        <v>370</v>
      </c>
      <c r="C2746" t="s">
        <v>12</v>
      </c>
      <c r="D2746">
        <v>23</v>
      </c>
      <c r="E2746">
        <v>19</v>
      </c>
      <c r="F2746">
        <v>29.8077401832</v>
      </c>
      <c r="G2746">
        <v>48</v>
      </c>
      <c r="H2746">
        <v>37</v>
      </c>
      <c r="I2746">
        <v>31.163086704000001</v>
      </c>
      <c r="J2746">
        <f>(D2746+E2746/60+F2746/3600)*15</f>
        <v>349.87419891743002</v>
      </c>
      <c r="K2746">
        <f>IF(G2746&lt;0, G2746-H2746/60-I2746/3600, G2746+H2746/60+I2746/3600)</f>
        <v>48.625323079639998</v>
      </c>
      <c r="L2746">
        <v>22.13</v>
      </c>
      <c r="M2746">
        <v>52.573</v>
      </c>
      <c r="N2746">
        <v>11.38</v>
      </c>
      <c r="O2746" t="s">
        <v>9341</v>
      </c>
      <c r="P2746">
        <v>6.4530000000000003</v>
      </c>
      <c r="Q2746">
        <v>5.44</v>
      </c>
      <c r="R2746" t="s">
        <v>9341</v>
      </c>
      <c r="S2746">
        <v>5.1630000000000003</v>
      </c>
      <c r="T2746" t="s">
        <v>9341</v>
      </c>
      <c r="U2746" t="s">
        <v>9403</v>
      </c>
      <c r="V2746" t="str">
        <f>LEFT($U2746,2)</f>
        <v>K0</v>
      </c>
      <c r="W2746" s="3">
        <f>_xlfn.XLOOKUP(V2746,$AC$2:$AC$43,$AD$2:$AD$43,"none")</f>
        <v>0.81</v>
      </c>
      <c r="X2746" s="3">
        <f>IF(ISNUMBER($W2746), 4600 * (1 / (0.92 * $W2746 + 1.7) + 1 / (0.92 * $W2746 + 0.62)),"none")</f>
        <v>5250.7063834266155</v>
      </c>
      <c r="Y2746" s="8">
        <f>IF(ISNUMBER($X2746), _xlfn.XLOOKUP($X2746,Sheet3!$A$2:$A$392,Sheet3!$B$2:$B$392,"none", 1,1), $AF$2)</f>
        <v>1</v>
      </c>
      <c r="Z2746" s="8">
        <f>IF(ISNUMBER($X2746), _xlfn.XLOOKUP($X2746,Sheet3!$A$2:$A$392,Sheet3!$C$2:$C$392,"none", 1,1), $AF$2)</f>
        <v>0.83299999999999996</v>
      </c>
      <c r="AA2746" s="8">
        <f>IF(ISNUMBER($X2746), _xlfn.XLOOKUP($X2746,Sheet3!$A$2:$A$392,Sheet3!$D$2:$D$392,"none", 1,1), $AF$2)</f>
        <v>0.67869999999999997</v>
      </c>
    </row>
    <row r="2747" spans="1:27">
      <c r="A2747">
        <v>368</v>
      </c>
      <c r="B2747" t="s">
        <v>666</v>
      </c>
      <c r="C2747" t="s">
        <v>297</v>
      </c>
      <c r="D2747">
        <v>20</v>
      </c>
      <c r="E2747">
        <v>31</v>
      </c>
      <c r="F2747">
        <v>18.8165476392</v>
      </c>
      <c r="G2747">
        <v>49</v>
      </c>
      <c r="H2747">
        <v>13</v>
      </c>
      <c r="I2747">
        <v>13.063792943999999</v>
      </c>
      <c r="J2747">
        <f>(D2747+E2747/60+F2747/3600)*15</f>
        <v>307.82840228182999</v>
      </c>
      <c r="K2747">
        <f>IF(G2747&lt;0, G2747-H2747/60-I2747/3600, G2747+H2747/60+I2747/3600)</f>
        <v>49.220295498040002</v>
      </c>
      <c r="L2747">
        <v>8.9589999999999996</v>
      </c>
      <c r="M2747">
        <v>-32.091999999999999</v>
      </c>
      <c r="N2747">
        <v>7.18</v>
      </c>
      <c r="O2747">
        <v>8.91</v>
      </c>
      <c r="P2747">
        <v>6.99</v>
      </c>
      <c r="Q2747">
        <v>5.44</v>
      </c>
      <c r="R2747" t="s">
        <v>9341</v>
      </c>
      <c r="S2747">
        <v>4.6580000000000004</v>
      </c>
      <c r="T2747" t="s">
        <v>9341</v>
      </c>
      <c r="U2747" t="s">
        <v>9517</v>
      </c>
      <c r="V2747" t="str">
        <f>LEFT($U2747,2)</f>
        <v>M2</v>
      </c>
      <c r="W2747" s="3">
        <f>_xlfn.XLOOKUP(V2747,$AC$2:$AC$43,$AD$2:$AD$43,"none")</f>
        <v>1.47</v>
      </c>
      <c r="X2747" s="3">
        <f>IF(ISNUMBER($W2747), 4600 * (1 / (0.92 * $W2747 + 1.7) + 1 / (0.92 * $W2747 + 0.62)),"none")</f>
        <v>3839.1950178350371</v>
      </c>
      <c r="Y2747" s="8">
        <f>IF(ISNUMBER($X2747), _xlfn.XLOOKUP($X2747,Sheet3!$A$2:$A$392,Sheet3!$B$2:$B$392,"none", 1,1), $AF$2)</f>
        <v>1</v>
      </c>
      <c r="Z2747" s="8">
        <f>IF(ISNUMBER($X2747), _xlfn.XLOOKUP($X2747,Sheet3!$A$2:$A$392,Sheet3!$C$2:$C$392,"none", 1,1), $AF$2)</f>
        <v>0.64800000000000002</v>
      </c>
      <c r="AA2747" s="8">
        <f>IF(ISNUMBER($X2747), _xlfn.XLOOKUP($X2747,Sheet3!$A$2:$A$392,Sheet3!$D$2:$D$392,"none", 1,1), $AF$2)</f>
        <v>0.33460000000000001</v>
      </c>
    </row>
    <row r="2748" spans="1:27">
      <c r="A2748">
        <v>2453</v>
      </c>
      <c r="B2748" t="s">
        <v>2755</v>
      </c>
      <c r="C2748" t="s">
        <v>305</v>
      </c>
      <c r="D2748">
        <v>6</v>
      </c>
      <c r="E2748">
        <v>44</v>
      </c>
      <c r="F2748">
        <v>45.459789866400001</v>
      </c>
      <c r="G2748">
        <v>28</v>
      </c>
      <c r="H2748">
        <v>58</v>
      </c>
      <c r="I2748">
        <v>15.380333472</v>
      </c>
      <c r="J2748">
        <f>(D2748+E2748/60+F2748/3600)*15</f>
        <v>101.18941579110999</v>
      </c>
      <c r="K2748">
        <f>IF(G2748&lt;0, G2748-H2748/60-I2748/3600, G2748+H2748/60+I2748/3600)</f>
        <v>28.97093898152</v>
      </c>
      <c r="L2748">
        <v>-8.3580000000000005</v>
      </c>
      <c r="M2748">
        <v>-27.667000000000002</v>
      </c>
      <c r="N2748">
        <v>5.54</v>
      </c>
      <c r="O2748">
        <v>8.5299999999999994</v>
      </c>
      <c r="P2748">
        <v>6.89</v>
      </c>
      <c r="Q2748">
        <v>5.44</v>
      </c>
      <c r="R2748" t="s">
        <v>9341</v>
      </c>
      <c r="S2748">
        <v>4.9039999999999999</v>
      </c>
      <c r="T2748" t="s">
        <v>9341</v>
      </c>
      <c r="U2748" t="s">
        <v>9406</v>
      </c>
      <c r="V2748" t="str">
        <f>LEFT($U2748,2)</f>
        <v>K4</v>
      </c>
      <c r="W2748" s="3">
        <f>_xlfn.XLOOKUP(V2748,$AC$2:$AC$43,$AD$2:$AD$43,"none")</f>
        <v>1</v>
      </c>
      <c r="X2748" s="3">
        <f>IF(ISNUMBER($W2748), 4600 * (1 / (0.92 * $W2748 + 1.7) + 1 / (0.92 * $W2748 + 0.62)),"none")</f>
        <v>4742.7381778526815</v>
      </c>
      <c r="Y2748" s="8">
        <f>IF(ISNUMBER($X2748), _xlfn.XLOOKUP($X2748,Sheet3!$A$2:$A$392,Sheet3!$B$2:$B$392,"none", 1,1), $AF$2)</f>
        <v>1</v>
      </c>
      <c r="Z2748" s="8">
        <f>IF(ISNUMBER($X2748), _xlfn.XLOOKUP($X2748,Sheet3!$A$2:$A$392,Sheet3!$C$2:$C$392,"none", 1,1), $AF$2)</f>
        <v>0.77500000000000002</v>
      </c>
      <c r="AA2748" s="8">
        <f>IF(ISNUMBER($X2748), _xlfn.XLOOKUP($X2748,Sheet3!$A$2:$A$392,Sheet3!$D$2:$D$392,"none", 1,1), $AF$2)</f>
        <v>0.55479999999999996</v>
      </c>
    </row>
    <row r="2749" spans="1:27">
      <c r="A2749">
        <v>2844</v>
      </c>
      <c r="B2749" t="s">
        <v>3147</v>
      </c>
      <c r="C2749" t="s">
        <v>22</v>
      </c>
      <c r="D2749">
        <v>7</v>
      </c>
      <c r="E2749">
        <v>33</v>
      </c>
      <c r="F2749">
        <v>51.041538991199999</v>
      </c>
      <c r="G2749">
        <v>-36</v>
      </c>
      <c r="H2749">
        <v>20</v>
      </c>
      <c r="I2749">
        <v>18.212736408000001</v>
      </c>
      <c r="J2749">
        <f>(D2749+E2749/60+F2749/3600)*15</f>
        <v>113.46267307912998</v>
      </c>
      <c r="K2749">
        <f>IF(G2749&lt;0, G2749-H2749/60-I2749/3600, G2749+H2749/60+I2749/3600)</f>
        <v>-36.338392426780004</v>
      </c>
      <c r="L2749">
        <v>-7.3979999999999997</v>
      </c>
      <c r="M2749">
        <v>6.0620000000000003</v>
      </c>
      <c r="N2749">
        <v>2.58</v>
      </c>
      <c r="O2749">
        <v>4.67</v>
      </c>
      <c r="P2749">
        <v>5.37</v>
      </c>
      <c r="Q2749">
        <v>5.44</v>
      </c>
      <c r="R2749">
        <v>5.33</v>
      </c>
      <c r="S2749">
        <v>5.3819999999999997</v>
      </c>
      <c r="T2749">
        <v>5.32</v>
      </c>
      <c r="U2749" t="s">
        <v>10312</v>
      </c>
      <c r="V2749" t="str">
        <f>LEFT($U2749,2)</f>
        <v>B2</v>
      </c>
      <c r="W2749" s="3">
        <f>_xlfn.XLOOKUP(V2749,$AC$2:$AC$43,$AD$2:$AD$43,"none")</f>
        <v>-0.24</v>
      </c>
      <c r="X2749" s="3">
        <f>IF(ISNUMBER($W2749), 4600 * (1 / (0.92 * $W2749 + 1.7) + 1 / (0.92 * $W2749 + 0.62)),"none")</f>
        <v>14632.835167360139</v>
      </c>
      <c r="Y2749" s="8">
        <f>IF(ISNUMBER($X2749), _xlfn.XLOOKUP($X2749,Sheet3!$A$2:$A$392,Sheet3!$B$2:$B$392,"none", 1,1), $AF$2)</f>
        <v>0.47989999999999999</v>
      </c>
      <c r="Z2749" s="8">
        <f>IF(ISNUMBER($X2749), _xlfn.XLOOKUP($X2749,Sheet3!$A$2:$A$392,Sheet3!$C$2:$C$392,"none", 1,1), $AF$2)</f>
        <v>0.58679999999999999</v>
      </c>
      <c r="AA2749" s="8">
        <f>IF(ISNUMBER($X2749), _xlfn.XLOOKUP($X2749,Sheet3!$A$2:$A$392,Sheet3!$D$2:$D$392,"none", 1,1), $AF$2)</f>
        <v>1</v>
      </c>
    </row>
    <row r="2750" spans="1:27">
      <c r="A2750">
        <v>3156</v>
      </c>
      <c r="B2750" t="s">
        <v>3459</v>
      </c>
      <c r="C2750" t="s">
        <v>305</v>
      </c>
      <c r="D2750">
        <v>8</v>
      </c>
      <c r="E2750">
        <v>55</v>
      </c>
      <c r="F2750">
        <v>55.547044632000002</v>
      </c>
      <c r="G2750">
        <v>11</v>
      </c>
      <c r="H2750">
        <v>37</v>
      </c>
      <c r="I2750">
        <v>33.689007588000003</v>
      </c>
      <c r="J2750">
        <f>(D2750+E2750/60+F2750/3600)*15</f>
        <v>133.98144601929999</v>
      </c>
      <c r="K2750">
        <f>IF(G2750&lt;0, G2750-H2750/60-I2750/3600, G2750+H2750/60+I2750/3600)</f>
        <v>11.62602472433</v>
      </c>
      <c r="L2750">
        <v>-15.525</v>
      </c>
      <c r="M2750">
        <v>-12.904999999999999</v>
      </c>
      <c r="N2750">
        <v>3.62</v>
      </c>
      <c r="O2750" t="s">
        <v>9341</v>
      </c>
      <c r="P2750">
        <v>6.9210000000000003</v>
      </c>
      <c r="Q2750">
        <v>5.44</v>
      </c>
      <c r="R2750" t="s">
        <v>9341</v>
      </c>
      <c r="S2750">
        <v>4.99</v>
      </c>
      <c r="T2750" t="s">
        <v>9341</v>
      </c>
      <c r="U2750" t="s">
        <v>9360</v>
      </c>
      <c r="V2750" t="str">
        <f>LEFT($U2750,2)</f>
        <v>K5</v>
      </c>
      <c r="W2750" s="3">
        <f>_xlfn.XLOOKUP(V2750,$AC$2:$AC$43,$AD$2:$AD$43,"none")</f>
        <v>1.1499999999999999</v>
      </c>
      <c r="X2750" s="3">
        <f>IF(ISNUMBER($W2750), 4600 * (1 / (0.92 * $W2750 + 1.7) + 1 / (0.92 * $W2750 + 0.62)),"none")</f>
        <v>4409.2340323652679</v>
      </c>
      <c r="Y2750" s="8">
        <f>IF(ISNUMBER($X2750), _xlfn.XLOOKUP($X2750,Sheet3!$A$2:$A$392,Sheet3!$B$2:$B$392,"none", 1,1), $AF$2)</f>
        <v>1</v>
      </c>
      <c r="Z2750" s="8">
        <f>IF(ISNUMBER($X2750), _xlfn.XLOOKUP($X2750,Sheet3!$A$2:$A$392,Sheet3!$C$2:$C$392,"none", 1,1), $AF$2)</f>
        <v>0.73599999999999999</v>
      </c>
      <c r="AA2750" s="8">
        <f>IF(ISNUMBER($X2750), _xlfn.XLOOKUP($X2750,Sheet3!$A$2:$A$392,Sheet3!$D$2:$D$392,"none", 1,1), $AF$2)</f>
        <v>0.4803</v>
      </c>
    </row>
    <row r="2751" spans="1:27">
      <c r="A2751">
        <v>4575</v>
      </c>
      <c r="B2751" t="s">
        <v>4878</v>
      </c>
      <c r="C2751" t="s">
        <v>297</v>
      </c>
      <c r="D2751">
        <v>10</v>
      </c>
      <c r="E2751">
        <v>46</v>
      </c>
      <c r="F2751">
        <v>52.054618070399997</v>
      </c>
      <c r="G2751">
        <v>-17</v>
      </c>
      <c r="H2751">
        <v>17</v>
      </c>
      <c r="I2751">
        <v>48.749722583999997</v>
      </c>
      <c r="J2751">
        <f>(D2751+E2751/60+F2751/3600)*15</f>
        <v>161.71689424196001</v>
      </c>
      <c r="K2751">
        <f>IF(G2751&lt;0, G2751-H2751/60-I2751/3600, G2751+H2751/60+I2751/3600)</f>
        <v>-17.296874922940003</v>
      </c>
      <c r="L2751">
        <v>-15.864000000000001</v>
      </c>
      <c r="M2751">
        <v>-18.786000000000001</v>
      </c>
      <c r="N2751">
        <v>17.8</v>
      </c>
      <c r="O2751" t="s">
        <v>9341</v>
      </c>
      <c r="P2751">
        <v>5.53</v>
      </c>
      <c r="Q2751">
        <v>5.44</v>
      </c>
      <c r="R2751" t="s">
        <v>9341</v>
      </c>
      <c r="S2751">
        <v>5.4169999999999998</v>
      </c>
      <c r="T2751" t="s">
        <v>9341</v>
      </c>
      <c r="U2751" t="s">
        <v>9359</v>
      </c>
      <c r="V2751" t="str">
        <f>LEFT($U2751,2)</f>
        <v>A3</v>
      </c>
      <c r="W2751" s="3">
        <f>_xlfn.XLOOKUP(V2751,$AC$2:$AC$43,$AD$2:$AD$43,"none")</f>
        <v>0.08</v>
      </c>
      <c r="X2751" s="3">
        <f>IF(ISNUMBER($W2751), 4600 * (1 / (0.92 * $W2751 + 1.7) + 1 / (0.92 * $W2751 + 0.62)),"none")</f>
        <v>9225.6595386701993</v>
      </c>
      <c r="Y2751" s="8">
        <f>IF(ISNUMBER($X2751), _xlfn.XLOOKUP($X2751,Sheet3!$A$2:$A$392,Sheet3!$B$2:$B$392,"none", 1,1), $AF$2)</f>
        <v>0.67030000000000001</v>
      </c>
      <c r="Z2751" s="8">
        <f>IF(ISNUMBER($X2751), _xlfn.XLOOKUP($X2751,Sheet3!$A$2:$A$392,Sheet3!$C$2:$C$392,"none", 1,1), $AF$2)</f>
        <v>0.73619999999999997</v>
      </c>
      <c r="AA2751" s="8">
        <f>IF(ISNUMBER($X2751), _xlfn.XLOOKUP($X2751,Sheet3!$A$2:$A$392,Sheet3!$D$2:$D$392,"none", 1,1), $AF$2)</f>
        <v>1</v>
      </c>
    </row>
    <row r="2752" spans="1:27">
      <c r="A2752">
        <v>6441</v>
      </c>
      <c r="B2752" t="s">
        <v>6744</v>
      </c>
      <c r="C2752" t="s">
        <v>19</v>
      </c>
      <c r="D2752">
        <v>15</v>
      </c>
      <c r="E2752">
        <v>54</v>
      </c>
      <c r="F2752">
        <v>34.612199006399997</v>
      </c>
      <c r="G2752">
        <v>20</v>
      </c>
      <c r="H2752">
        <v>18</v>
      </c>
      <c r="I2752">
        <v>39.483057780000003</v>
      </c>
      <c r="J2752">
        <f>(D2752+E2752/60+F2752/3600)*15</f>
        <v>238.64421749586</v>
      </c>
      <c r="K2752">
        <f>IF(G2752&lt;0, G2752-H2752/60-I2752/3600, G2752+H2752/60+I2752/3600)</f>
        <v>20.310967516049999</v>
      </c>
      <c r="L2752">
        <v>-82.921999999999997</v>
      </c>
      <c r="M2752">
        <v>42.62</v>
      </c>
      <c r="N2752">
        <v>5</v>
      </c>
      <c r="O2752">
        <v>8.98</v>
      </c>
      <c r="P2752">
        <v>7.03</v>
      </c>
      <c r="Q2752">
        <v>5.44</v>
      </c>
      <c r="R2752">
        <v>4.18</v>
      </c>
      <c r="S2752">
        <v>4.7519999999999998</v>
      </c>
      <c r="T2752">
        <v>3.21</v>
      </c>
      <c r="U2752" t="s">
        <v>11111</v>
      </c>
      <c r="V2752" t="str">
        <f>LEFT($U2752,2)</f>
        <v>K8</v>
      </c>
      <c r="W2752" s="3" t="str">
        <f>_xlfn.XLOOKUP(V2752,$AC$2:$AC$43,$AD$2:$AD$43,"none")</f>
        <v>none</v>
      </c>
      <c r="X2752" s="3" t="str">
        <f>IF(ISNUMBER($W2752), 4600 * (1 / (0.92 * $W2752 + 1.7) + 1 / (0.92 * $W2752 + 0.62)),"none")</f>
        <v>none</v>
      </c>
      <c r="Y2752" s="8">
        <f>IF(ISNUMBER($X2752), _xlfn.XLOOKUP($X2752,Sheet3!$A$2:$A$392,Sheet3!$B$2:$B$392,"none", 1,1), $AF$2)</f>
        <v>0.8</v>
      </c>
      <c r="Z2752" s="8">
        <f>IF(ISNUMBER($X2752), _xlfn.XLOOKUP($X2752,Sheet3!$A$2:$A$392,Sheet3!$C$2:$C$392,"none", 1,1), $AF$2)</f>
        <v>0.8</v>
      </c>
      <c r="AA2752" s="8">
        <f>IF(ISNUMBER($X2752), _xlfn.XLOOKUP($X2752,Sheet3!$A$2:$A$392,Sheet3!$D$2:$D$392,"none", 1,1), $AF$2)</f>
        <v>0.8</v>
      </c>
    </row>
    <row r="2753" spans="1:27">
      <c r="A2753">
        <v>6814</v>
      </c>
      <c r="B2753" t="s">
        <v>7117</v>
      </c>
      <c r="C2753" t="s">
        <v>297</v>
      </c>
      <c r="D2753">
        <v>18</v>
      </c>
      <c r="E2753">
        <v>54</v>
      </c>
      <c r="F2753">
        <v>52.177005465599997</v>
      </c>
      <c r="G2753">
        <v>41</v>
      </c>
      <c r="H2753">
        <v>36</v>
      </c>
      <c r="I2753">
        <v>9.8004033719999999</v>
      </c>
      <c r="J2753">
        <f>(D2753+E2753/60+F2753/3600)*15</f>
        <v>283.71740418944</v>
      </c>
      <c r="K2753">
        <f>IF(G2753&lt;0, G2753-H2753/60-I2753/3600, G2753+H2753/60+I2753/3600)</f>
        <v>41.602722334269998</v>
      </c>
      <c r="L2753">
        <v>-1.635</v>
      </c>
      <c r="M2753">
        <v>-2.6890000000000001</v>
      </c>
      <c r="N2753">
        <v>12.34</v>
      </c>
      <c r="O2753">
        <v>7.4</v>
      </c>
      <c r="P2753">
        <v>6.49</v>
      </c>
      <c r="Q2753">
        <v>5.44</v>
      </c>
      <c r="R2753" t="s">
        <v>9341</v>
      </c>
      <c r="S2753">
        <v>5.2060000000000004</v>
      </c>
      <c r="T2753" t="s">
        <v>9341</v>
      </c>
      <c r="U2753" t="s">
        <v>9379</v>
      </c>
      <c r="V2753" t="str">
        <f>LEFT($U2753,2)</f>
        <v>G8</v>
      </c>
      <c r="W2753" s="3">
        <f>_xlfn.XLOOKUP(V2753,$AC$2:$AC$43,$AD$2:$AD$43,"none")</f>
        <v>0.74</v>
      </c>
      <c r="X2753" s="3">
        <f>IF(ISNUMBER($W2753), 4600 * (1 / (0.92 * $W2753 + 1.7) + 1 / (0.92 * $W2753 + 0.62)),"none")</f>
        <v>5468.4090187676065</v>
      </c>
      <c r="Y2753" s="8">
        <f>IF(ISNUMBER($X2753), _xlfn.XLOOKUP($X2753,Sheet3!$A$2:$A$392,Sheet3!$B$2:$B$392,"none", 1,1), $AF$2)</f>
        <v>1</v>
      </c>
      <c r="Z2753" s="8">
        <f>IF(ISNUMBER($X2753), _xlfn.XLOOKUP($X2753,Sheet3!$A$2:$A$392,Sheet3!$C$2:$C$392,"none", 1,1), $AF$2)</f>
        <v>0.85409999999999997</v>
      </c>
      <c r="AA2753" s="8">
        <f>IF(ISNUMBER($X2753), _xlfn.XLOOKUP($X2753,Sheet3!$A$2:$A$392,Sheet3!$D$2:$D$392,"none", 1,1), $AF$2)</f>
        <v>0.72770000000000001</v>
      </c>
    </row>
    <row r="2754" spans="1:27">
      <c r="A2754">
        <v>7625</v>
      </c>
      <c r="B2754" t="s">
        <v>7928</v>
      </c>
      <c r="C2754" t="s">
        <v>12</v>
      </c>
      <c r="D2754">
        <v>9</v>
      </c>
      <c r="E2754">
        <v>46</v>
      </c>
      <c r="F2754">
        <v>20.631290443200001</v>
      </c>
      <c r="G2754">
        <v>-76</v>
      </c>
      <c r="H2754">
        <v>46</v>
      </c>
      <c r="I2754">
        <v>34.027571676000001</v>
      </c>
      <c r="J2754">
        <f>(D2754+E2754/60+F2754/3600)*15</f>
        <v>146.58596371018001</v>
      </c>
      <c r="K2754">
        <f>IF(G2754&lt;0, G2754-H2754/60-I2754/3600, G2754+H2754/60+I2754/3600)</f>
        <v>-76.776118769909999</v>
      </c>
      <c r="L2754">
        <v>83.013000000000005</v>
      </c>
      <c r="M2754">
        <v>-56.328000000000003</v>
      </c>
      <c r="N2754">
        <v>17.16</v>
      </c>
      <c r="O2754" t="s">
        <v>9341</v>
      </c>
      <c r="P2754">
        <v>6.3339999999999996</v>
      </c>
      <c r="Q2754">
        <v>5.44</v>
      </c>
      <c r="R2754" t="s">
        <v>9341</v>
      </c>
      <c r="S2754">
        <v>5.1849999999999996</v>
      </c>
      <c r="T2754" t="s">
        <v>9341</v>
      </c>
      <c r="U2754" t="s">
        <v>9379</v>
      </c>
      <c r="V2754" t="str">
        <f>LEFT($U2754,2)</f>
        <v>G8</v>
      </c>
      <c r="W2754" s="3">
        <f>_xlfn.XLOOKUP(V2754,$AC$2:$AC$43,$AD$2:$AD$43,"none")</f>
        <v>0.74</v>
      </c>
      <c r="X2754" s="3">
        <f>IF(ISNUMBER($W2754), 4600 * (1 / (0.92 * $W2754 + 1.7) + 1 / (0.92 * $W2754 + 0.62)),"none")</f>
        <v>5468.4090187676065</v>
      </c>
      <c r="Y2754" s="8">
        <f>IF(ISNUMBER($X2754), _xlfn.XLOOKUP($X2754,Sheet3!$A$2:$A$392,Sheet3!$B$2:$B$392,"none", 1,1), $AF$2)</f>
        <v>1</v>
      </c>
      <c r="Z2754" s="8">
        <f>IF(ISNUMBER($X2754), _xlfn.XLOOKUP($X2754,Sheet3!$A$2:$A$392,Sheet3!$C$2:$C$392,"none", 1,1), $AF$2)</f>
        <v>0.85409999999999997</v>
      </c>
      <c r="AA2754" s="8">
        <f>IF(ISNUMBER($X2754), _xlfn.XLOOKUP($X2754,Sheet3!$A$2:$A$392,Sheet3!$D$2:$D$392,"none", 1,1), $AF$2)</f>
        <v>0.72770000000000001</v>
      </c>
    </row>
    <row r="2755" spans="1:27">
      <c r="A2755">
        <v>8374</v>
      </c>
      <c r="B2755" t="s">
        <v>8677</v>
      </c>
      <c r="C2755" t="s">
        <v>19</v>
      </c>
      <c r="D2755">
        <v>16</v>
      </c>
      <c r="E2755">
        <v>16</v>
      </c>
      <c r="F2755">
        <v>43.277744200800001</v>
      </c>
      <c r="G2755">
        <v>-53</v>
      </c>
      <c r="H2755">
        <v>48</v>
      </c>
      <c r="I2755">
        <v>40.001097600000001</v>
      </c>
      <c r="J2755">
        <f>(D2755+E2755/60+F2755/3600)*15</f>
        <v>244.18032393416999</v>
      </c>
      <c r="K2755">
        <f>IF(G2755&lt;0, G2755-H2755/60-I2755/3600, G2755+H2755/60+I2755/3600)</f>
        <v>-53.811111415999996</v>
      </c>
      <c r="L2755">
        <v>8.0690000000000008</v>
      </c>
      <c r="M2755">
        <v>-0.998</v>
      </c>
      <c r="N2755">
        <v>4.13</v>
      </c>
      <c r="O2755">
        <v>9.06</v>
      </c>
      <c r="P2755">
        <v>7.17</v>
      </c>
      <c r="Q2755">
        <v>5.44</v>
      </c>
      <c r="R2755" t="s">
        <v>9341</v>
      </c>
      <c r="S2755">
        <v>4.4260000000000002</v>
      </c>
      <c r="T2755" t="s">
        <v>9341</v>
      </c>
      <c r="U2755" t="s">
        <v>9517</v>
      </c>
      <c r="V2755" t="str">
        <f>LEFT($U2755,2)</f>
        <v>M2</v>
      </c>
      <c r="W2755" s="3">
        <f>_xlfn.XLOOKUP(V2755,$AC$2:$AC$43,$AD$2:$AD$43,"none")</f>
        <v>1.47</v>
      </c>
      <c r="X2755" s="3">
        <f>IF(ISNUMBER($W2755), 4600 * (1 / (0.92 * $W2755 + 1.7) + 1 / (0.92 * $W2755 + 0.62)),"none")</f>
        <v>3839.1950178350371</v>
      </c>
      <c r="Y2755" s="8">
        <f>IF(ISNUMBER($X2755), _xlfn.XLOOKUP($X2755,Sheet3!$A$2:$A$392,Sheet3!$B$2:$B$392,"none", 1,1), $AF$2)</f>
        <v>1</v>
      </c>
      <c r="Z2755" s="8">
        <f>IF(ISNUMBER($X2755), _xlfn.XLOOKUP($X2755,Sheet3!$A$2:$A$392,Sheet3!$C$2:$C$392,"none", 1,1), $AF$2)</f>
        <v>0.64800000000000002</v>
      </c>
      <c r="AA2755" s="8">
        <f>IF(ISNUMBER($X2755), _xlfn.XLOOKUP($X2755,Sheet3!$A$2:$A$392,Sheet3!$D$2:$D$392,"none", 1,1), $AF$2)</f>
        <v>0.33460000000000001</v>
      </c>
    </row>
    <row r="2756" spans="1:27">
      <c r="A2756">
        <v>8572</v>
      </c>
      <c r="B2756" t="s">
        <v>8875</v>
      </c>
      <c r="C2756" t="s">
        <v>313</v>
      </c>
      <c r="D2756">
        <v>16</v>
      </c>
      <c r="E2756">
        <v>19</v>
      </c>
      <c r="F2756">
        <v>17.6466043</v>
      </c>
      <c r="G2756">
        <v>-42</v>
      </c>
      <c r="H2756">
        <v>40</v>
      </c>
      <c r="I2756">
        <v>26.301386000000001</v>
      </c>
      <c r="J2756">
        <f>(D2756+E2756/60+F2756/3600)*15</f>
        <v>244.82352751791669</v>
      </c>
      <c r="K2756">
        <f>IF(G2756&lt;0, G2756-H2756/60-I2756/3600, G2756+H2756/60+I2756/3600)</f>
        <v>-42.673972607222218</v>
      </c>
      <c r="L2756">
        <v>7.59</v>
      </c>
      <c r="M2756">
        <v>-13.3</v>
      </c>
      <c r="N2756">
        <v>9.35</v>
      </c>
      <c r="O2756" t="s">
        <v>9341</v>
      </c>
      <c r="P2756">
        <v>5.5330000000000004</v>
      </c>
      <c r="Q2756">
        <v>5.44</v>
      </c>
      <c r="R2756" t="s">
        <v>9341</v>
      </c>
      <c r="S2756">
        <v>5.4109999999999996</v>
      </c>
      <c r="T2756" t="s">
        <v>9341</v>
      </c>
      <c r="U2756" t="s">
        <v>9359</v>
      </c>
      <c r="V2756" t="str">
        <f>LEFT($U2756,2)</f>
        <v>A3</v>
      </c>
      <c r="W2756" s="3">
        <f>_xlfn.XLOOKUP(V2756,$AC$2:$AC$43,$AD$2:$AD$43,"none")</f>
        <v>0.08</v>
      </c>
      <c r="X2756" s="3">
        <f>IF(ISNUMBER($W2756), 4600 * (1 / (0.92 * $W2756 + 1.7) + 1 / (0.92 * $W2756 + 0.62)),"none")</f>
        <v>9225.6595386701993</v>
      </c>
      <c r="Y2756" s="8">
        <f>IF(ISNUMBER($X2756), _xlfn.XLOOKUP($X2756,Sheet3!$A$2:$A$392,Sheet3!$B$2:$B$392,"none", 1,1), $AF$2)</f>
        <v>0.67030000000000001</v>
      </c>
      <c r="Z2756" s="8">
        <f>IF(ISNUMBER($X2756), _xlfn.XLOOKUP($X2756,Sheet3!$A$2:$A$392,Sheet3!$C$2:$C$392,"none", 1,1), $AF$2)</f>
        <v>0.73619999999999997</v>
      </c>
      <c r="AA2756" s="8">
        <f>IF(ISNUMBER($X2756), _xlfn.XLOOKUP($X2756,Sheet3!$A$2:$A$392,Sheet3!$D$2:$D$392,"none", 1,1), $AF$2)</f>
        <v>1</v>
      </c>
    </row>
    <row r="2757" spans="1:27">
      <c r="A2757">
        <v>8943</v>
      </c>
      <c r="B2757" t="s">
        <v>9248</v>
      </c>
      <c r="C2757" t="s">
        <v>297</v>
      </c>
      <c r="D2757">
        <v>6</v>
      </c>
      <c r="E2757">
        <v>46</v>
      </c>
      <c r="F2757">
        <v>14.131106599200001</v>
      </c>
      <c r="G2757">
        <v>59</v>
      </c>
      <c r="H2757">
        <v>26</v>
      </c>
      <c r="I2757">
        <v>30.008159771999999</v>
      </c>
      <c r="J2757">
        <f>(D2757+E2757/60+F2757/3600)*15</f>
        <v>101.55887961082999</v>
      </c>
      <c r="K2757">
        <f>IF(G2757&lt;0, G2757-H2757/60-I2757/3600, G2757+H2757/60+I2757/3600)</f>
        <v>59.441668933269995</v>
      </c>
      <c r="L2757">
        <v>-18.489000000000001</v>
      </c>
      <c r="M2757">
        <v>-8.39</v>
      </c>
      <c r="N2757">
        <v>13.31</v>
      </c>
      <c r="O2757" t="s">
        <v>9341</v>
      </c>
      <c r="P2757">
        <v>5.47</v>
      </c>
      <c r="Q2757">
        <v>5.44</v>
      </c>
      <c r="R2757" t="s">
        <v>9341</v>
      </c>
      <c r="S2757">
        <v>5.4930000000000003</v>
      </c>
      <c r="T2757" t="s">
        <v>9341</v>
      </c>
      <c r="U2757" t="s">
        <v>9719</v>
      </c>
      <c r="V2757" t="str">
        <f>LEFT($U2757,2)</f>
        <v>A1</v>
      </c>
      <c r="W2757" s="3">
        <f>_xlfn.XLOOKUP(V2757,$AC$2:$AC$43,$AD$2:$AD$43,"none")</f>
        <v>0.02</v>
      </c>
      <c r="X2757" s="3">
        <f>IF(ISNUMBER($W2757), 4600 * (1 / (0.92 * $W2757 + 1.7) + 1 / (0.92 * $W2757 + 0.62)),"none")</f>
        <v>9882.4225367888994</v>
      </c>
      <c r="Y2757" s="8">
        <f>IF(ISNUMBER($X2757), _xlfn.XLOOKUP($X2757,Sheet3!$A$2:$A$392,Sheet3!$B$2:$B$392,"none", 1,1), $AF$2)</f>
        <v>0.63239999999999996</v>
      </c>
      <c r="Z2757" s="8">
        <f>IF(ISNUMBER($X2757), _xlfn.XLOOKUP($X2757,Sheet3!$A$2:$A$392,Sheet3!$C$2:$C$392,"none", 1,1), $AF$2)</f>
        <v>0.70809999999999995</v>
      </c>
      <c r="AA2757" s="8">
        <f>IF(ISNUMBER($X2757), _xlfn.XLOOKUP($X2757,Sheet3!$A$2:$A$392,Sheet3!$D$2:$D$392,"none", 1,1), $AF$2)</f>
        <v>1</v>
      </c>
    </row>
    <row r="2758" spans="1:27">
      <c r="A2758">
        <v>997</v>
      </c>
      <c r="B2758" t="s">
        <v>1298</v>
      </c>
      <c r="C2758" t="s">
        <v>12</v>
      </c>
      <c r="D2758">
        <v>16</v>
      </c>
      <c r="E2758">
        <v>6</v>
      </c>
      <c r="F2758">
        <v>19.6767729888</v>
      </c>
      <c r="G2758">
        <v>67</v>
      </c>
      <c r="H2758">
        <v>48</v>
      </c>
      <c r="I2758">
        <v>36.486764387999997</v>
      </c>
      <c r="J2758">
        <f>(D2758+E2758/60+F2758/3600)*15</f>
        <v>241.58198655412005</v>
      </c>
      <c r="K2758">
        <f>IF(G2758&lt;0, G2758-H2758/60-I2758/3600, G2758+H2758/60+I2758/3600)</f>
        <v>67.810135212329996</v>
      </c>
      <c r="L2758">
        <v>-35.569000000000003</v>
      </c>
      <c r="M2758">
        <v>63.186</v>
      </c>
      <c r="N2758">
        <v>12.53</v>
      </c>
      <c r="O2758" t="s">
        <v>9341</v>
      </c>
      <c r="P2758">
        <v>5.407</v>
      </c>
      <c r="Q2758">
        <v>5.4409999999999998</v>
      </c>
      <c r="R2758" t="s">
        <v>9341</v>
      </c>
      <c r="S2758">
        <v>5.4260000000000002</v>
      </c>
      <c r="T2758" t="s">
        <v>9341</v>
      </c>
      <c r="U2758" t="s">
        <v>9589</v>
      </c>
      <c r="V2758" t="str">
        <f>LEFT($U2758,2)</f>
        <v>A0</v>
      </c>
      <c r="W2758" s="3">
        <f>_xlfn.XLOOKUP(V2758,$AC$2:$AC$43,$AD$2:$AD$43,"none")</f>
        <v>-0.01</v>
      </c>
      <c r="X2758" s="3">
        <f>IF(ISNUMBER($W2758), 4600 * (1 / (0.92 * $W2758 + 1.7) + 1 / (0.92 * $W2758 + 0.62)),"none")</f>
        <v>10251.712375722911</v>
      </c>
      <c r="Y2758" s="8">
        <f>IF(ISNUMBER($X2758), _xlfn.XLOOKUP($X2758,Sheet3!$A$2:$A$392,Sheet3!$B$2:$B$392,"none", 1,1), $AF$2)</f>
        <v>0.6109</v>
      </c>
      <c r="Z2758" s="8">
        <f>IF(ISNUMBER($X2758), _xlfn.XLOOKUP($X2758,Sheet3!$A$2:$A$392,Sheet3!$C$2:$C$392,"none", 1,1), $AF$2)</f>
        <v>0.69189999999999996</v>
      </c>
      <c r="AA2758" s="8">
        <f>IF(ISNUMBER($X2758), _xlfn.XLOOKUP($X2758,Sheet3!$A$2:$A$392,Sheet3!$D$2:$D$392,"none", 1,1), $AF$2)</f>
        <v>1</v>
      </c>
    </row>
    <row r="2759" spans="1:27">
      <c r="A2759">
        <v>1654</v>
      </c>
      <c r="B2759" t="s">
        <v>1955</v>
      </c>
      <c r="C2759" t="s">
        <v>39</v>
      </c>
      <c r="D2759">
        <v>4</v>
      </c>
      <c r="E2759">
        <v>10</v>
      </c>
      <c r="F2759">
        <v>22.519861550400002</v>
      </c>
      <c r="G2759">
        <v>-6</v>
      </c>
      <c r="H2759">
        <v>55</v>
      </c>
      <c r="I2759">
        <v>25.866957935999999</v>
      </c>
      <c r="J2759">
        <f>(D2759+E2759/60+F2759/3600)*15</f>
        <v>62.593832756460003</v>
      </c>
      <c r="K2759">
        <f>IF(G2759&lt;0, G2759-H2759/60-I2759/3600, G2759+H2759/60+I2759/3600)</f>
        <v>-6.9238519327599999</v>
      </c>
      <c r="L2759">
        <v>0.1</v>
      </c>
      <c r="M2759">
        <v>-11.688000000000001</v>
      </c>
      <c r="N2759">
        <v>8.94</v>
      </c>
      <c r="O2759" t="s">
        <v>9341</v>
      </c>
      <c r="P2759">
        <v>6.383</v>
      </c>
      <c r="Q2759">
        <v>5.4420000000000002</v>
      </c>
      <c r="R2759" t="s">
        <v>9341</v>
      </c>
      <c r="S2759">
        <v>5.2080000000000002</v>
      </c>
      <c r="T2759" t="s">
        <v>9341</v>
      </c>
      <c r="U2759" t="s">
        <v>9379</v>
      </c>
      <c r="V2759" t="str">
        <f>LEFT($U2759,2)</f>
        <v>G8</v>
      </c>
      <c r="W2759" s="3">
        <f>_xlfn.XLOOKUP(V2759,$AC$2:$AC$43,$AD$2:$AD$43,"none")</f>
        <v>0.74</v>
      </c>
      <c r="X2759" s="3">
        <f>IF(ISNUMBER($W2759), 4600 * (1 / (0.92 * $W2759 + 1.7) + 1 / (0.92 * $W2759 + 0.62)),"none")</f>
        <v>5468.4090187676065</v>
      </c>
      <c r="Y2759" s="8">
        <f>IF(ISNUMBER($X2759), _xlfn.XLOOKUP($X2759,Sheet3!$A$2:$A$392,Sheet3!$B$2:$B$392,"none", 1,1), $AF$2)</f>
        <v>1</v>
      </c>
      <c r="Z2759" s="8">
        <f>IF(ISNUMBER($X2759), _xlfn.XLOOKUP($X2759,Sheet3!$A$2:$A$392,Sheet3!$C$2:$C$392,"none", 1,1), $AF$2)</f>
        <v>0.85409999999999997</v>
      </c>
      <c r="AA2759" s="8">
        <f>IF(ISNUMBER($X2759), _xlfn.XLOOKUP($X2759,Sheet3!$A$2:$A$392,Sheet3!$D$2:$D$392,"none", 1,1), $AF$2)</f>
        <v>0.72770000000000001</v>
      </c>
    </row>
    <row r="2760" spans="1:27">
      <c r="A2760">
        <v>2798</v>
      </c>
      <c r="B2760" t="s">
        <v>3101</v>
      </c>
      <c r="C2760" t="s">
        <v>12</v>
      </c>
      <c r="D2760">
        <v>7</v>
      </c>
      <c r="E2760">
        <v>31</v>
      </c>
      <c r="F2760">
        <v>48.404510959200003</v>
      </c>
      <c r="G2760">
        <v>17</v>
      </c>
      <c r="H2760">
        <v>5</v>
      </c>
      <c r="I2760">
        <v>9.7647237239999995</v>
      </c>
      <c r="J2760">
        <f>(D2760+E2760/60+F2760/3600)*15</f>
        <v>112.95168546233</v>
      </c>
      <c r="K2760">
        <f>IF(G2760&lt;0, G2760-H2760/60-I2760/3600, G2760+H2760/60+I2760/3600)</f>
        <v>17.08604575659</v>
      </c>
      <c r="L2760">
        <v>39.384999999999998</v>
      </c>
      <c r="M2760">
        <v>-75.751999999999995</v>
      </c>
      <c r="N2760">
        <v>11.33</v>
      </c>
      <c r="O2760" t="s">
        <v>9341</v>
      </c>
      <c r="P2760">
        <v>6.5739999999999998</v>
      </c>
      <c r="Q2760">
        <v>5.4420000000000002</v>
      </c>
      <c r="R2760" t="s">
        <v>9341</v>
      </c>
      <c r="S2760">
        <v>5.1369999999999996</v>
      </c>
      <c r="T2760" t="s">
        <v>9341</v>
      </c>
      <c r="U2760" t="s">
        <v>9371</v>
      </c>
      <c r="V2760" t="str">
        <f>LEFT($U2760,2)</f>
        <v>K2</v>
      </c>
      <c r="W2760" s="3">
        <f>_xlfn.XLOOKUP(V2760,$AC$2:$AC$43,$AD$2:$AD$43,"none")</f>
        <v>0.92</v>
      </c>
      <c r="X2760" s="3">
        <f>IF(ISNUMBER($W2760), 4600 * (1 / (0.92 * $W2760 + 1.7) + 1 / (0.92 * $W2760 + 0.62)),"none")</f>
        <v>4943.4058698702656</v>
      </c>
      <c r="Y2760" s="8">
        <f>IF(ISNUMBER($X2760), _xlfn.XLOOKUP($X2760,Sheet3!$A$2:$A$392,Sheet3!$B$2:$B$392,"none", 1,1), $AF$2)</f>
        <v>1</v>
      </c>
      <c r="Z2760" s="8">
        <f>IF(ISNUMBER($X2760), _xlfn.XLOOKUP($X2760,Sheet3!$A$2:$A$392,Sheet3!$C$2:$C$392,"none", 1,1), $AF$2)</f>
        <v>0.79920000000000002</v>
      </c>
      <c r="AA2760" s="8">
        <f>IF(ISNUMBER($X2760), _xlfn.XLOOKUP($X2760,Sheet3!$A$2:$A$392,Sheet3!$D$2:$D$392,"none", 1,1), $AF$2)</f>
        <v>0.60450000000000004</v>
      </c>
    </row>
    <row r="2761" spans="1:27">
      <c r="A2761">
        <v>3215</v>
      </c>
      <c r="B2761" t="s">
        <v>3518</v>
      </c>
      <c r="C2761" t="s">
        <v>297</v>
      </c>
      <c r="D2761">
        <v>21</v>
      </c>
      <c r="E2761">
        <v>56</v>
      </c>
      <c r="F2761">
        <v>22.770676574399999</v>
      </c>
      <c r="G2761">
        <v>-37</v>
      </c>
      <c r="H2761">
        <v>15</v>
      </c>
      <c r="I2761">
        <v>13.156637652000001</v>
      </c>
      <c r="J2761">
        <f>(D2761+E2761/60+F2761/3600)*15</f>
        <v>329.09487781906</v>
      </c>
      <c r="K2761">
        <f>IF(G2761&lt;0, G2761-H2761/60-I2761/3600, G2761+H2761/60+I2761/3600)</f>
        <v>-37.25365462157</v>
      </c>
      <c r="L2761">
        <v>-24.413</v>
      </c>
      <c r="M2761">
        <v>-9.5920000000000005</v>
      </c>
      <c r="N2761">
        <v>10.38</v>
      </c>
      <c r="O2761" t="s">
        <v>9341</v>
      </c>
      <c r="P2761">
        <v>5.5179999999999998</v>
      </c>
      <c r="Q2761">
        <v>5.4429999999999996</v>
      </c>
      <c r="R2761" t="s">
        <v>9341</v>
      </c>
      <c r="S2761">
        <v>5.4349999999999996</v>
      </c>
      <c r="T2761" t="s">
        <v>9341</v>
      </c>
      <c r="U2761" t="s">
        <v>9359</v>
      </c>
      <c r="V2761" t="str">
        <f>LEFT($U2761,2)</f>
        <v>A3</v>
      </c>
      <c r="W2761" s="3">
        <f>_xlfn.XLOOKUP(V2761,$AC$2:$AC$43,$AD$2:$AD$43,"none")</f>
        <v>0.08</v>
      </c>
      <c r="X2761" s="3">
        <f>IF(ISNUMBER($W2761), 4600 * (1 / (0.92 * $W2761 + 1.7) + 1 / (0.92 * $W2761 + 0.62)),"none")</f>
        <v>9225.6595386701993</v>
      </c>
      <c r="Y2761" s="8">
        <f>IF(ISNUMBER($X2761), _xlfn.XLOOKUP($X2761,Sheet3!$A$2:$A$392,Sheet3!$B$2:$B$392,"none", 1,1), $AF$2)</f>
        <v>0.67030000000000001</v>
      </c>
      <c r="Z2761" s="8">
        <f>IF(ISNUMBER($X2761), _xlfn.XLOOKUP($X2761,Sheet3!$A$2:$A$392,Sheet3!$C$2:$C$392,"none", 1,1), $AF$2)</f>
        <v>0.73619999999999997</v>
      </c>
      <c r="AA2761" s="8">
        <f>IF(ISNUMBER($X2761), _xlfn.XLOOKUP($X2761,Sheet3!$A$2:$A$392,Sheet3!$D$2:$D$392,"none", 1,1), $AF$2)</f>
        <v>1</v>
      </c>
    </row>
    <row r="2762" spans="1:27">
      <c r="A2762">
        <v>8039</v>
      </c>
      <c r="B2762" t="s">
        <v>8342</v>
      </c>
      <c r="C2762" t="s">
        <v>24</v>
      </c>
      <c r="D2762">
        <v>13</v>
      </c>
      <c r="E2762">
        <v>20</v>
      </c>
      <c r="F2762">
        <v>37.825351744800003</v>
      </c>
      <c r="G2762">
        <v>-52</v>
      </c>
      <c r="H2762">
        <v>44</v>
      </c>
      <c r="I2762">
        <v>52.169369424000003</v>
      </c>
      <c r="J2762">
        <f>(D2762+E2762/60+F2762/3600)*15</f>
        <v>200.15760563227002</v>
      </c>
      <c r="K2762">
        <f>IF(G2762&lt;0, G2762-H2762/60-I2762/3600, G2762+H2762/60+I2762/3600)</f>
        <v>-52.747824824840002</v>
      </c>
      <c r="L2762">
        <v>-30.282</v>
      </c>
      <c r="M2762">
        <v>-16.303000000000001</v>
      </c>
      <c r="N2762">
        <v>8.39</v>
      </c>
      <c r="O2762">
        <v>4.79</v>
      </c>
      <c r="P2762">
        <v>5.3140000000000001</v>
      </c>
      <c r="Q2762">
        <v>5.4429999999999996</v>
      </c>
      <c r="R2762" t="s">
        <v>9341</v>
      </c>
      <c r="S2762">
        <v>5.4340000000000002</v>
      </c>
      <c r="T2762" t="s">
        <v>9341</v>
      </c>
      <c r="U2762" t="s">
        <v>9957</v>
      </c>
      <c r="V2762" t="str">
        <f>LEFT($U2762,2)</f>
        <v>B5</v>
      </c>
      <c r="W2762" s="3">
        <f>_xlfn.XLOOKUP(V2762,$AC$2:$AC$43,$AD$2:$AD$43,"none")</f>
        <v>-0.16</v>
      </c>
      <c r="X2762" s="3">
        <f>IF(ISNUMBER($W2762), 4600 * (1 / (0.92 * $W2762 + 1.7) + 1 / (0.92 * $W2762 + 0.62)),"none")</f>
        <v>12691.662939978085</v>
      </c>
      <c r="Y2762" s="8">
        <f>IF(ISNUMBER($X2762), _xlfn.XLOOKUP($X2762,Sheet3!$A$2:$A$392,Sheet3!$B$2:$B$392,"none", 1,1), $AF$2)</f>
        <v>0.52290000000000003</v>
      </c>
      <c r="Z2762" s="8">
        <f>IF(ISNUMBER($X2762), _xlfn.XLOOKUP($X2762,Sheet3!$A$2:$A$392,Sheet3!$C$2:$C$392,"none", 1,1), $AF$2)</f>
        <v>0.62250000000000005</v>
      </c>
      <c r="AA2762" s="8">
        <f>IF(ISNUMBER($X2762), _xlfn.XLOOKUP($X2762,Sheet3!$A$2:$A$392,Sheet3!$D$2:$D$392,"none", 1,1), $AF$2)</f>
        <v>1</v>
      </c>
    </row>
    <row r="2763" spans="1:27">
      <c r="A2763">
        <v>768</v>
      </c>
      <c r="B2763" t="s">
        <v>1068</v>
      </c>
      <c r="C2763" t="s">
        <v>12</v>
      </c>
      <c r="D2763">
        <v>3</v>
      </c>
      <c r="E2763">
        <v>20</v>
      </c>
      <c r="F2763">
        <v>19.734410061599998</v>
      </c>
      <c r="G2763">
        <v>77</v>
      </c>
      <c r="H2763">
        <v>44</v>
      </c>
      <c r="I2763">
        <v>5.147106108</v>
      </c>
      <c r="J2763">
        <f>(D2763+E2763/60+F2763/3600)*15</f>
        <v>50.082226708589999</v>
      </c>
      <c r="K2763">
        <f>IF(G2763&lt;0, G2763-H2763/60-I2763/3600, G2763+H2763/60+I2763/3600)</f>
        <v>77.734763085029996</v>
      </c>
      <c r="L2763">
        <v>68.722999999999999</v>
      </c>
      <c r="M2763">
        <v>-67.063999999999993</v>
      </c>
      <c r="N2763">
        <v>12.64</v>
      </c>
      <c r="O2763" t="s">
        <v>9341</v>
      </c>
      <c r="P2763">
        <v>5.649</v>
      </c>
      <c r="Q2763">
        <v>5.444</v>
      </c>
      <c r="R2763" t="s">
        <v>9341</v>
      </c>
      <c r="S2763">
        <v>5.3970000000000002</v>
      </c>
      <c r="T2763" t="s">
        <v>9341</v>
      </c>
      <c r="U2763" t="s">
        <v>9723</v>
      </c>
      <c r="V2763" t="str">
        <f>LEFT($U2763,2)</f>
        <v>A6</v>
      </c>
      <c r="W2763" s="3">
        <f>_xlfn.XLOOKUP(V2763,$AC$2:$AC$43,$AD$2:$AD$43,"none")</f>
        <v>0.17</v>
      </c>
      <c r="X2763" s="3">
        <f>IF(ISNUMBER($W2763), 4600 * (1 / (0.92 * $W2763 + 1.7) + 1 / (0.92 * $W2763 + 0.62)),"none")</f>
        <v>8402.6952833207943</v>
      </c>
      <c r="Y2763" s="8">
        <f>IF(ISNUMBER($X2763), _xlfn.XLOOKUP($X2763,Sheet3!$A$2:$A$392,Sheet3!$B$2:$B$392,"none", 1,1), $AF$2)</f>
        <v>0.73529999999999995</v>
      </c>
      <c r="Z2763" s="8">
        <f>IF(ISNUMBER($X2763), _xlfn.XLOOKUP($X2763,Sheet3!$A$2:$A$392,Sheet3!$C$2:$C$392,"none", 1,1), $AF$2)</f>
        <v>0.78269999999999995</v>
      </c>
      <c r="AA2763" s="8">
        <f>IF(ISNUMBER($X2763), _xlfn.XLOOKUP($X2763,Sheet3!$A$2:$A$392,Sheet3!$D$2:$D$392,"none", 1,1), $AF$2)</f>
        <v>1</v>
      </c>
    </row>
    <row r="2764" spans="1:27">
      <c r="A2764">
        <v>1754</v>
      </c>
      <c r="B2764" t="s">
        <v>2055</v>
      </c>
      <c r="C2764" t="s">
        <v>297</v>
      </c>
      <c r="D2764">
        <v>4</v>
      </c>
      <c r="E2764">
        <v>40</v>
      </c>
      <c r="F2764">
        <v>3.4199311319999999</v>
      </c>
      <c r="G2764">
        <v>12</v>
      </c>
      <c r="H2764">
        <v>11</v>
      </c>
      <c r="I2764">
        <v>51.406702908</v>
      </c>
      <c r="J2764">
        <f>(D2764+E2764/60+F2764/3600)*15</f>
        <v>70.014249713050006</v>
      </c>
      <c r="K2764">
        <f>IF(G2764&lt;0, G2764-H2764/60-I2764/3600, G2764+H2764/60+I2764/3600)</f>
        <v>12.197612973030001</v>
      </c>
      <c r="L2764">
        <v>-5.8000000000000003E-2</v>
      </c>
      <c r="M2764">
        <v>-12.345000000000001</v>
      </c>
      <c r="N2764">
        <v>8.25</v>
      </c>
      <c r="O2764" t="s">
        <v>9341</v>
      </c>
      <c r="P2764">
        <v>5.319</v>
      </c>
      <c r="Q2764">
        <v>5.4450000000000003</v>
      </c>
      <c r="R2764" t="s">
        <v>9341</v>
      </c>
      <c r="S2764">
        <v>5.4139999999999997</v>
      </c>
      <c r="T2764" t="s">
        <v>9341</v>
      </c>
      <c r="U2764" t="s">
        <v>9582</v>
      </c>
      <c r="V2764" t="str">
        <f>LEFT($U2764,2)</f>
        <v>B8</v>
      </c>
      <c r="W2764" s="3">
        <f>_xlfn.XLOOKUP(V2764,$AC$2:$AC$43,$AD$2:$AD$43,"none")</f>
        <v>-0.11</v>
      </c>
      <c r="X2764" s="3">
        <f>IF(ISNUMBER($W2764), 4600 * (1 / (0.92 * $W2764 + 1.7) + 1 / (0.92 * $W2764 + 0.62)),"none")</f>
        <v>11743.77313439976</v>
      </c>
      <c r="Y2764" s="8">
        <f>IF(ISNUMBER($X2764), _xlfn.XLOOKUP($X2764,Sheet3!$A$2:$A$392,Sheet3!$B$2:$B$392,"none", 1,1), $AF$2)</f>
        <v>0.54959999999999998</v>
      </c>
      <c r="Z2764" s="8">
        <f>IF(ISNUMBER($X2764), _xlfn.XLOOKUP($X2764,Sheet3!$A$2:$A$392,Sheet3!$C$2:$C$392,"none", 1,1), $AF$2)</f>
        <v>0.64410000000000001</v>
      </c>
      <c r="AA2764" s="8">
        <f>IF(ISNUMBER($X2764), _xlfn.XLOOKUP($X2764,Sheet3!$A$2:$A$392,Sheet3!$D$2:$D$392,"none", 1,1), $AF$2)</f>
        <v>1</v>
      </c>
    </row>
    <row r="2765" spans="1:27">
      <c r="A2765">
        <v>4949</v>
      </c>
      <c r="B2765" t="s">
        <v>5252</v>
      </c>
      <c r="C2765" t="s">
        <v>305</v>
      </c>
      <c r="D2765">
        <v>12</v>
      </c>
      <c r="E2765">
        <v>55</v>
      </c>
      <c r="F2765">
        <v>19.431799091999999</v>
      </c>
      <c r="G2765">
        <v>-42</v>
      </c>
      <c r="H2765">
        <v>54</v>
      </c>
      <c r="I2765">
        <v>56.639555352000002</v>
      </c>
      <c r="J2765">
        <f>(D2765+E2765/60+F2765/3600)*15</f>
        <v>193.83096582955</v>
      </c>
      <c r="K2765">
        <f>IF(G2765&lt;0, G2765-H2765/60-I2765/3600, G2765+H2765/60+I2765/3600)</f>
        <v>-42.915733209819997</v>
      </c>
      <c r="L2765">
        <v>-38.063000000000002</v>
      </c>
      <c r="M2765">
        <v>-12.427</v>
      </c>
      <c r="N2765">
        <v>4.55</v>
      </c>
      <c r="O2765" t="s">
        <v>9341</v>
      </c>
      <c r="P2765">
        <v>7.093</v>
      </c>
      <c r="Q2765">
        <v>5.4450000000000003</v>
      </c>
      <c r="R2765" t="s">
        <v>9341</v>
      </c>
      <c r="S2765">
        <v>4.6630000000000003</v>
      </c>
      <c r="T2765" t="s">
        <v>9341</v>
      </c>
      <c r="U2765" t="s">
        <v>9625</v>
      </c>
      <c r="V2765" t="str">
        <f>LEFT($U2765,2)</f>
        <v>M0</v>
      </c>
      <c r="W2765" s="3">
        <f>_xlfn.XLOOKUP(V2765,$AC$2:$AC$43,$AD$2:$AD$43,"none")</f>
        <v>1.37</v>
      </c>
      <c r="X2765" s="3">
        <f>IF(ISNUMBER($W2765), 4600 * (1 / (0.92 * $W2765 + 1.7) + 1 / (0.92 * $W2765 + 0.62)),"none")</f>
        <v>4000.1320989497008</v>
      </c>
      <c r="Y2765" s="8">
        <f>IF(ISNUMBER($X2765), _xlfn.XLOOKUP($X2765,Sheet3!$A$2:$A$392,Sheet3!$B$2:$B$392,"none", 1,1), $AF$2)</f>
        <v>1</v>
      </c>
      <c r="Z2765" s="8">
        <f>IF(ISNUMBER($X2765), _xlfn.XLOOKUP($X2765,Sheet3!$A$2:$A$392,Sheet3!$C$2:$C$392,"none", 1,1), $AF$2)</f>
        <v>0.67889999999999995</v>
      </c>
      <c r="AA2765" s="8">
        <f>IF(ISNUMBER($X2765), _xlfn.XLOOKUP($X2765,Sheet3!$A$2:$A$392,Sheet3!$D$2:$D$392,"none", 1,1), $AF$2)</f>
        <v>0.38229999999999997</v>
      </c>
    </row>
    <row r="2766" spans="1:27">
      <c r="A2766">
        <v>1205</v>
      </c>
      <c r="B2766" t="s">
        <v>1506</v>
      </c>
      <c r="C2766" t="s">
        <v>297</v>
      </c>
      <c r="D2766">
        <v>7</v>
      </c>
      <c r="E2766">
        <v>54</v>
      </c>
      <c r="F2766">
        <v>42.6982389</v>
      </c>
      <c r="G2766">
        <v>47</v>
      </c>
      <c r="H2766">
        <v>33</v>
      </c>
      <c r="I2766">
        <v>52.535933100000001</v>
      </c>
      <c r="J2766">
        <f>(D2766+E2766/60+F2766/3600)*15</f>
        <v>118.67790932875</v>
      </c>
      <c r="K2766">
        <f>IF(G2766&lt;0, G2766-H2766/60-I2766/3600, G2766+H2766/60+I2766/3600)</f>
        <v>47.564593314749999</v>
      </c>
      <c r="L2766">
        <v>-46.948</v>
      </c>
      <c r="M2766">
        <v>1.373</v>
      </c>
      <c r="N2766">
        <v>4.55</v>
      </c>
      <c r="O2766" t="s">
        <v>9341</v>
      </c>
      <c r="P2766">
        <v>6.915</v>
      </c>
      <c r="Q2766">
        <v>5.4459999999999997</v>
      </c>
      <c r="R2766" t="s">
        <v>9341</v>
      </c>
      <c r="S2766">
        <v>4.9420000000000002</v>
      </c>
      <c r="T2766" t="s">
        <v>9341</v>
      </c>
      <c r="U2766" t="s">
        <v>9406</v>
      </c>
      <c r="V2766" t="str">
        <f>LEFT($U2766,2)</f>
        <v>K4</v>
      </c>
      <c r="W2766" s="3">
        <f>_xlfn.XLOOKUP(V2766,$AC$2:$AC$43,$AD$2:$AD$43,"none")</f>
        <v>1</v>
      </c>
      <c r="X2766" s="3">
        <f>IF(ISNUMBER($W2766), 4600 * (1 / (0.92 * $W2766 + 1.7) + 1 / (0.92 * $W2766 + 0.62)),"none")</f>
        <v>4742.7381778526815</v>
      </c>
      <c r="Y2766" s="8">
        <f>IF(ISNUMBER($X2766), _xlfn.XLOOKUP($X2766,Sheet3!$A$2:$A$392,Sheet3!$B$2:$B$392,"none", 1,1), $AF$2)</f>
        <v>1</v>
      </c>
      <c r="Z2766" s="8">
        <f>IF(ISNUMBER($X2766), _xlfn.XLOOKUP($X2766,Sheet3!$A$2:$A$392,Sheet3!$C$2:$C$392,"none", 1,1), $AF$2)</f>
        <v>0.77500000000000002</v>
      </c>
      <c r="AA2766" s="8">
        <f>IF(ISNUMBER($X2766), _xlfn.XLOOKUP($X2766,Sheet3!$A$2:$A$392,Sheet3!$D$2:$D$392,"none", 1,1), $AF$2)</f>
        <v>0.55479999999999996</v>
      </c>
    </row>
    <row r="2767" spans="1:27">
      <c r="A2767">
        <v>8136</v>
      </c>
      <c r="B2767" t="s">
        <v>8439</v>
      </c>
      <c r="C2767" t="s">
        <v>12</v>
      </c>
      <c r="D2767">
        <v>13</v>
      </c>
      <c r="E2767">
        <v>47</v>
      </c>
      <c r="F2767">
        <v>38.538969393599999</v>
      </c>
      <c r="G2767">
        <v>-50</v>
      </c>
      <c r="H2767">
        <v>19</v>
      </c>
      <c r="I2767">
        <v>14.478304008</v>
      </c>
      <c r="J2767">
        <f>(D2767+E2767/60+F2767/3600)*15</f>
        <v>206.91057903914</v>
      </c>
      <c r="K2767">
        <f>IF(G2767&lt;0, G2767-H2767/60-I2767/3600, G2767+H2767/60+I2767/3600)</f>
        <v>-50.320688417780005</v>
      </c>
      <c r="L2767">
        <v>-141.15299999999999</v>
      </c>
      <c r="M2767">
        <v>-0.621</v>
      </c>
      <c r="N2767">
        <v>5.31</v>
      </c>
      <c r="O2767" t="s">
        <v>9341</v>
      </c>
      <c r="P2767">
        <v>6.7910000000000004</v>
      </c>
      <c r="Q2767">
        <v>5.4459999999999997</v>
      </c>
      <c r="R2767" t="s">
        <v>9341</v>
      </c>
      <c r="S2767">
        <v>4.9660000000000002</v>
      </c>
      <c r="T2767" t="s">
        <v>9341</v>
      </c>
      <c r="U2767" t="s">
        <v>9371</v>
      </c>
      <c r="V2767" t="str">
        <f>LEFT($U2767,2)</f>
        <v>K2</v>
      </c>
      <c r="W2767" s="3">
        <f>_xlfn.XLOOKUP(V2767,$AC$2:$AC$43,$AD$2:$AD$43,"none")</f>
        <v>0.92</v>
      </c>
      <c r="X2767" s="3">
        <f>IF(ISNUMBER($W2767), 4600 * (1 / (0.92 * $W2767 + 1.7) + 1 / (0.92 * $W2767 + 0.62)),"none")</f>
        <v>4943.4058698702656</v>
      </c>
      <c r="Y2767" s="8">
        <f>IF(ISNUMBER($X2767), _xlfn.XLOOKUP($X2767,Sheet3!$A$2:$A$392,Sheet3!$B$2:$B$392,"none", 1,1), $AF$2)</f>
        <v>1</v>
      </c>
      <c r="Z2767" s="8">
        <f>IF(ISNUMBER($X2767), _xlfn.XLOOKUP($X2767,Sheet3!$A$2:$A$392,Sheet3!$C$2:$C$392,"none", 1,1), $AF$2)</f>
        <v>0.79920000000000002</v>
      </c>
      <c r="AA2767" s="8">
        <f>IF(ISNUMBER($X2767), _xlfn.XLOOKUP($X2767,Sheet3!$A$2:$A$392,Sheet3!$D$2:$D$392,"none", 1,1), $AF$2)</f>
        <v>0.60450000000000004</v>
      </c>
    </row>
    <row r="2768" spans="1:27">
      <c r="A2768">
        <v>8541</v>
      </c>
      <c r="B2768" t="s">
        <v>8844</v>
      </c>
      <c r="C2768" t="s">
        <v>12</v>
      </c>
      <c r="D2768">
        <v>18</v>
      </c>
      <c r="E2768">
        <v>26</v>
      </c>
      <c r="F2768">
        <v>54.013786514400003</v>
      </c>
      <c r="G2768">
        <v>-48</v>
      </c>
      <c r="H2768">
        <v>7</v>
      </c>
      <c r="I2768">
        <v>2.063824356</v>
      </c>
      <c r="J2768">
        <f>(D2768+E2768/60+F2768/3600)*15</f>
        <v>276.72505744380999</v>
      </c>
      <c r="K2768">
        <f>IF(G2768&lt;0, G2768-H2768/60-I2768/3600, G2768+H2768/60+I2768/3600)</f>
        <v>-48.117239951210003</v>
      </c>
      <c r="L2768">
        <v>3.0409999999999999</v>
      </c>
      <c r="M2768">
        <v>-54.895000000000003</v>
      </c>
      <c r="N2768">
        <v>12.2</v>
      </c>
      <c r="O2768" t="s">
        <v>9341</v>
      </c>
      <c r="P2768">
        <v>6.2969999999999997</v>
      </c>
      <c r="Q2768">
        <v>5.4459999999999997</v>
      </c>
      <c r="R2768" t="s">
        <v>9341</v>
      </c>
      <c r="S2768">
        <v>5.218</v>
      </c>
      <c r="T2768" t="s">
        <v>9341</v>
      </c>
      <c r="U2768" t="s">
        <v>11495</v>
      </c>
      <c r="V2768" t="str">
        <f>LEFT($U2768,2)</f>
        <v>K0</v>
      </c>
      <c r="W2768" s="3">
        <f>_xlfn.XLOOKUP(V2768,$AC$2:$AC$43,$AD$2:$AD$43,"none")</f>
        <v>0.81</v>
      </c>
      <c r="X2768" s="3">
        <f>IF(ISNUMBER($W2768), 4600 * (1 / (0.92 * $W2768 + 1.7) + 1 / (0.92 * $W2768 + 0.62)),"none")</f>
        <v>5250.7063834266155</v>
      </c>
      <c r="Y2768" s="8">
        <f>IF(ISNUMBER($X2768), _xlfn.XLOOKUP($X2768,Sheet3!$A$2:$A$392,Sheet3!$B$2:$B$392,"none", 1,1), $AF$2)</f>
        <v>1</v>
      </c>
      <c r="Z2768" s="8">
        <f>IF(ISNUMBER($X2768), _xlfn.XLOOKUP($X2768,Sheet3!$A$2:$A$392,Sheet3!$C$2:$C$392,"none", 1,1), $AF$2)</f>
        <v>0.83299999999999996</v>
      </c>
      <c r="AA2768" s="8">
        <f>IF(ISNUMBER($X2768), _xlfn.XLOOKUP($X2768,Sheet3!$A$2:$A$392,Sheet3!$D$2:$D$392,"none", 1,1), $AF$2)</f>
        <v>0.67869999999999997</v>
      </c>
    </row>
    <row r="2769" spans="1:27">
      <c r="A2769">
        <v>2675</v>
      </c>
      <c r="B2769" t="s">
        <v>2977</v>
      </c>
      <c r="C2769" t="s">
        <v>297</v>
      </c>
      <c r="D2769">
        <v>7</v>
      </c>
      <c r="E2769">
        <v>16</v>
      </c>
      <c r="F2769">
        <v>14.552656452000001</v>
      </c>
      <c r="G2769">
        <v>-15</v>
      </c>
      <c r="H2769">
        <v>35</v>
      </c>
      <c r="I2769">
        <v>8.4861583799999991</v>
      </c>
      <c r="J2769">
        <f>(D2769+E2769/60+F2769/3600)*15</f>
        <v>109.06063606855</v>
      </c>
      <c r="K2769">
        <f>IF(G2769&lt;0, G2769-H2769/60-I2769/3600, G2769+H2769/60+I2769/3600)</f>
        <v>-15.58569059955</v>
      </c>
      <c r="L2769">
        <v>-45.414999999999999</v>
      </c>
      <c r="M2769">
        <v>-14.577999999999999</v>
      </c>
      <c r="N2769">
        <v>12.95</v>
      </c>
      <c r="O2769" t="s">
        <v>9341</v>
      </c>
      <c r="P2769">
        <v>5.5190000000000001</v>
      </c>
      <c r="Q2769">
        <v>5.4470000000000001</v>
      </c>
      <c r="R2769" t="s">
        <v>9341</v>
      </c>
      <c r="S2769">
        <v>5.4420000000000002</v>
      </c>
      <c r="T2769" t="s">
        <v>9341</v>
      </c>
      <c r="U2769" t="s">
        <v>9433</v>
      </c>
      <c r="V2769" t="str">
        <f>LEFT($U2769,2)</f>
        <v>A1</v>
      </c>
      <c r="W2769" s="3">
        <f>_xlfn.XLOOKUP(V2769,$AC$2:$AC$43,$AD$2:$AD$43,"none")</f>
        <v>0.02</v>
      </c>
      <c r="X2769" s="3">
        <f>IF(ISNUMBER($W2769), 4600 * (1 / (0.92 * $W2769 + 1.7) + 1 / (0.92 * $W2769 + 0.62)),"none")</f>
        <v>9882.4225367888994</v>
      </c>
      <c r="Y2769" s="8">
        <f>IF(ISNUMBER($X2769), _xlfn.XLOOKUP($X2769,Sheet3!$A$2:$A$392,Sheet3!$B$2:$B$392,"none", 1,1), $AF$2)</f>
        <v>0.63239999999999996</v>
      </c>
      <c r="Z2769" s="8">
        <f>IF(ISNUMBER($X2769), _xlfn.XLOOKUP($X2769,Sheet3!$A$2:$A$392,Sheet3!$C$2:$C$392,"none", 1,1), $AF$2)</f>
        <v>0.70809999999999995</v>
      </c>
      <c r="AA2769" s="8">
        <f>IF(ISNUMBER($X2769), _xlfn.XLOOKUP($X2769,Sheet3!$A$2:$A$392,Sheet3!$D$2:$D$392,"none", 1,1), $AF$2)</f>
        <v>1</v>
      </c>
    </row>
    <row r="2770" spans="1:27">
      <c r="A2770">
        <v>4288</v>
      </c>
      <c r="B2770" t="s">
        <v>4591</v>
      </c>
      <c r="C2770" t="s">
        <v>16</v>
      </c>
      <c r="D2770">
        <v>9</v>
      </c>
      <c r="E2770">
        <v>2</v>
      </c>
      <c r="F2770">
        <v>44.267711812800002</v>
      </c>
      <c r="G2770">
        <v>24</v>
      </c>
      <c r="H2770">
        <v>27</v>
      </c>
      <c r="I2770">
        <v>10.3922226</v>
      </c>
      <c r="J2770">
        <f>(D2770+E2770/60+F2770/3600)*15</f>
        <v>135.68444879922001</v>
      </c>
      <c r="K2770">
        <f>IF(G2770&lt;0, G2770-H2770/60-I2770/3600, G2770+H2770/60+I2770/3600)</f>
        <v>24.452886728499998</v>
      </c>
      <c r="L2770">
        <v>-4.8010000000000002</v>
      </c>
      <c r="M2770">
        <v>-1.621</v>
      </c>
      <c r="N2770">
        <v>7.29</v>
      </c>
      <c r="O2770" t="s">
        <v>9341</v>
      </c>
      <c r="P2770">
        <v>5.4039999999999999</v>
      </c>
      <c r="Q2770">
        <v>5.4470000000000001</v>
      </c>
      <c r="R2770" t="s">
        <v>9341</v>
      </c>
      <c r="S2770">
        <v>5.4370000000000003</v>
      </c>
      <c r="T2770" t="s">
        <v>9341</v>
      </c>
      <c r="U2770" t="s">
        <v>9397</v>
      </c>
      <c r="V2770" t="str">
        <f>LEFT($U2770,2)</f>
        <v>A0</v>
      </c>
      <c r="W2770" s="3">
        <f>_xlfn.XLOOKUP(V2770,$AC$2:$AC$43,$AD$2:$AD$43,"none")</f>
        <v>-0.01</v>
      </c>
      <c r="X2770" s="3">
        <f>IF(ISNUMBER($W2770), 4600 * (1 / (0.92 * $W2770 + 1.7) + 1 / (0.92 * $W2770 + 0.62)),"none")</f>
        <v>10251.712375722911</v>
      </c>
      <c r="Y2770" s="8">
        <f>IF(ISNUMBER($X2770), _xlfn.XLOOKUP($X2770,Sheet3!$A$2:$A$392,Sheet3!$B$2:$B$392,"none", 1,1), $AF$2)</f>
        <v>0.6109</v>
      </c>
      <c r="Z2770" s="8">
        <f>IF(ISNUMBER($X2770), _xlfn.XLOOKUP($X2770,Sheet3!$A$2:$A$392,Sheet3!$C$2:$C$392,"none", 1,1), $AF$2)</f>
        <v>0.69189999999999996</v>
      </c>
      <c r="AA2770" s="8">
        <f>IF(ISNUMBER($X2770), _xlfn.XLOOKUP($X2770,Sheet3!$A$2:$A$392,Sheet3!$D$2:$D$392,"none", 1,1), $AF$2)</f>
        <v>1</v>
      </c>
    </row>
    <row r="2771" spans="1:27">
      <c r="A2771">
        <v>1400</v>
      </c>
      <c r="B2771" t="s">
        <v>1701</v>
      </c>
      <c r="C2771" t="s">
        <v>297</v>
      </c>
      <c r="D2771">
        <v>11</v>
      </c>
      <c r="E2771">
        <v>0</v>
      </c>
      <c r="F2771">
        <v>14.704697659200001</v>
      </c>
      <c r="G2771">
        <v>45</v>
      </c>
      <c r="H2771">
        <v>31</v>
      </c>
      <c r="I2771">
        <v>34.586276988000002</v>
      </c>
      <c r="J2771">
        <f>(D2771+E2771/60+F2771/3600)*15</f>
        <v>165.06126957357998</v>
      </c>
      <c r="K2771">
        <f>IF(G2771&lt;0, G2771-H2771/60-I2771/3600, G2771+H2771/60+I2771/3600)</f>
        <v>45.526273965830001</v>
      </c>
      <c r="L2771">
        <v>9.5229999999999997</v>
      </c>
      <c r="M2771">
        <v>1.956</v>
      </c>
      <c r="N2771">
        <v>4.28</v>
      </c>
      <c r="O2771" t="s">
        <v>9341</v>
      </c>
      <c r="P2771">
        <v>6.9249999999999998</v>
      </c>
      <c r="Q2771">
        <v>5.4480000000000004</v>
      </c>
      <c r="R2771" t="s">
        <v>9341</v>
      </c>
      <c r="S2771">
        <v>4.9240000000000004</v>
      </c>
      <c r="T2771" t="s">
        <v>9341</v>
      </c>
      <c r="U2771" t="s">
        <v>9360</v>
      </c>
      <c r="V2771" t="str">
        <f>LEFT($U2771,2)</f>
        <v>K5</v>
      </c>
      <c r="W2771" s="3">
        <f>_xlfn.XLOOKUP(V2771,$AC$2:$AC$43,$AD$2:$AD$43,"none")</f>
        <v>1.1499999999999999</v>
      </c>
      <c r="X2771" s="3">
        <f>IF(ISNUMBER($W2771), 4600 * (1 / (0.92 * $W2771 + 1.7) + 1 / (0.92 * $W2771 + 0.62)),"none")</f>
        <v>4409.2340323652679</v>
      </c>
      <c r="Y2771" s="8">
        <f>IF(ISNUMBER($X2771), _xlfn.XLOOKUP($X2771,Sheet3!$A$2:$A$392,Sheet3!$B$2:$B$392,"none", 1,1), $AF$2)</f>
        <v>1</v>
      </c>
      <c r="Z2771" s="8">
        <f>IF(ISNUMBER($X2771), _xlfn.XLOOKUP($X2771,Sheet3!$A$2:$A$392,Sheet3!$C$2:$C$392,"none", 1,1), $AF$2)</f>
        <v>0.73599999999999999</v>
      </c>
      <c r="AA2771" s="8">
        <f>IF(ISNUMBER($X2771), _xlfn.XLOOKUP($X2771,Sheet3!$A$2:$A$392,Sheet3!$D$2:$D$392,"none", 1,1), $AF$2)</f>
        <v>0.4803</v>
      </c>
    </row>
    <row r="2772" spans="1:27">
      <c r="A2772">
        <v>2692</v>
      </c>
      <c r="B2772" t="s">
        <v>2994</v>
      </c>
      <c r="C2772" t="s">
        <v>297</v>
      </c>
      <c r="D2772">
        <v>7</v>
      </c>
      <c r="E2772">
        <v>10</v>
      </c>
      <c r="F2772">
        <v>19.3207717608</v>
      </c>
      <c r="G2772">
        <v>-27</v>
      </c>
      <c r="H2772">
        <v>29</v>
      </c>
      <c r="I2772">
        <v>29.468963903999999</v>
      </c>
      <c r="J2772">
        <f>(D2772+E2772/60+F2772/3600)*15</f>
        <v>107.58050321567001</v>
      </c>
      <c r="K2772">
        <f>IF(G2772&lt;0, G2772-H2772/60-I2772/3600, G2772+H2772/60+I2772/3600)</f>
        <v>-27.491519156640003</v>
      </c>
      <c r="L2772">
        <v>-9.3650000000000002</v>
      </c>
      <c r="M2772">
        <v>2.3769999999999998</v>
      </c>
      <c r="N2772">
        <v>5</v>
      </c>
      <c r="O2772" t="s">
        <v>9341</v>
      </c>
      <c r="P2772">
        <v>6.4409999999999998</v>
      </c>
      <c r="Q2772">
        <v>5.4480000000000004</v>
      </c>
      <c r="R2772" t="s">
        <v>9341</v>
      </c>
      <c r="S2772">
        <v>5.2039999999999997</v>
      </c>
      <c r="T2772" t="s">
        <v>9341</v>
      </c>
      <c r="U2772" t="s">
        <v>9411</v>
      </c>
      <c r="V2772" t="str">
        <f>LEFT($U2772,2)</f>
        <v>G9</v>
      </c>
      <c r="W2772" s="3" t="str">
        <f>_xlfn.XLOOKUP(V2772,$AC$2:$AC$43,$AD$2:$AD$43,"none")</f>
        <v>none</v>
      </c>
      <c r="X2772" s="3" t="str">
        <f>IF(ISNUMBER($W2772), 4600 * (1 / (0.92 * $W2772 + 1.7) + 1 / (0.92 * $W2772 + 0.62)),"none")</f>
        <v>none</v>
      </c>
      <c r="Y2772" s="8">
        <f>IF(ISNUMBER($X2772), _xlfn.XLOOKUP($X2772,Sheet3!$A$2:$A$392,Sheet3!$B$2:$B$392,"none", 1,1), $AF$2)</f>
        <v>0.8</v>
      </c>
      <c r="Z2772" s="8">
        <f>IF(ISNUMBER($X2772), _xlfn.XLOOKUP($X2772,Sheet3!$A$2:$A$392,Sheet3!$C$2:$C$392,"none", 1,1), $AF$2)</f>
        <v>0.8</v>
      </c>
      <c r="AA2772" s="8">
        <f>IF(ISNUMBER($X2772), _xlfn.XLOOKUP($X2772,Sheet3!$A$2:$A$392,Sheet3!$D$2:$D$392,"none", 1,1), $AF$2)</f>
        <v>0.8</v>
      </c>
    </row>
    <row r="2773" spans="1:27">
      <c r="A2773">
        <v>3979</v>
      </c>
      <c r="B2773" t="s">
        <v>4282</v>
      </c>
      <c r="C2773" t="s">
        <v>12</v>
      </c>
      <c r="D2773">
        <v>21</v>
      </c>
      <c r="E2773">
        <v>37</v>
      </c>
      <c r="F2773">
        <v>45.430171727999998</v>
      </c>
      <c r="G2773">
        <v>19</v>
      </c>
      <c r="H2773">
        <v>19</v>
      </c>
      <c r="I2773">
        <v>6.9930125399999996</v>
      </c>
      <c r="J2773">
        <f>(D2773+E2773/60+F2773/3600)*15</f>
        <v>324.43929238219999</v>
      </c>
      <c r="K2773">
        <f>IF(G2773&lt;0, G2773-H2773/60-I2773/3600, G2773+H2773/60+I2773/3600)</f>
        <v>19.318609170150001</v>
      </c>
      <c r="L2773">
        <v>100.001</v>
      </c>
      <c r="M2773">
        <v>13.896000000000001</v>
      </c>
      <c r="N2773">
        <v>11.22</v>
      </c>
      <c r="O2773" t="s">
        <v>9341</v>
      </c>
      <c r="P2773">
        <v>5.7530000000000001</v>
      </c>
      <c r="Q2773">
        <v>5.4480000000000004</v>
      </c>
      <c r="R2773" t="s">
        <v>9341</v>
      </c>
      <c r="S2773">
        <v>5.3769999999999998</v>
      </c>
      <c r="T2773" t="s">
        <v>9341</v>
      </c>
      <c r="U2773" t="s">
        <v>9758</v>
      </c>
      <c r="V2773" t="str">
        <f>LEFT($U2773,2)</f>
        <v>F1</v>
      </c>
      <c r="W2773" s="3">
        <f>_xlfn.XLOOKUP(V2773,$AC$2:$AC$43,$AD$2:$AD$43,"none")</f>
        <v>0.34</v>
      </c>
      <c r="X2773" s="3">
        <f>IF(ISNUMBER($W2773), 4600 * (1 / (0.92 * $W2773 + 1.7) + 1 / (0.92 * $W2773 + 0.62)),"none")</f>
        <v>7216.7629742546496</v>
      </c>
      <c r="Y2773" s="8">
        <f>IF(ISNUMBER($X2773), _xlfn.XLOOKUP($X2773,Sheet3!$A$2:$A$392,Sheet3!$B$2:$B$392,"none", 1,1), $AF$2)</f>
        <v>0.88229999999999997</v>
      </c>
      <c r="Z2773" s="8">
        <f>IF(ISNUMBER($X2773), _xlfn.XLOOKUP($X2773,Sheet3!$A$2:$A$392,Sheet3!$C$2:$C$392,"none", 1,1), $AF$2)</f>
        <v>0.88190000000000002</v>
      </c>
      <c r="AA2773" s="8">
        <f>IF(ISNUMBER($X2773), _xlfn.XLOOKUP($X2773,Sheet3!$A$2:$A$392,Sheet3!$D$2:$D$392,"none", 1,1), $AF$2)</f>
        <v>1</v>
      </c>
    </row>
    <row r="2774" spans="1:27">
      <c r="A2774">
        <v>4599</v>
      </c>
      <c r="B2774" t="s">
        <v>4902</v>
      </c>
      <c r="C2774" t="s">
        <v>313</v>
      </c>
      <c r="D2774">
        <v>10</v>
      </c>
      <c r="E2774">
        <v>53</v>
      </c>
      <c r="F2774">
        <v>43.712304364799998</v>
      </c>
      <c r="G2774">
        <v>-2</v>
      </c>
      <c r="H2774">
        <v>7</v>
      </c>
      <c r="I2774">
        <v>45.139987847999997</v>
      </c>
      <c r="J2774">
        <f>(D2774+E2774/60+F2774/3600)*15</f>
        <v>163.43213460152</v>
      </c>
      <c r="K2774">
        <f>IF(G2774&lt;0, G2774-H2774/60-I2774/3600, G2774+H2774/60+I2774/3600)</f>
        <v>-2.1292055521800002</v>
      </c>
      <c r="L2774">
        <v>-83.400999999999996</v>
      </c>
      <c r="M2774">
        <v>15.387</v>
      </c>
      <c r="N2774">
        <v>9.68</v>
      </c>
      <c r="O2774" t="s">
        <v>9341</v>
      </c>
      <c r="P2774">
        <v>6.4169999999999998</v>
      </c>
      <c r="Q2774">
        <v>5.4489999999999998</v>
      </c>
      <c r="R2774" t="s">
        <v>9341</v>
      </c>
      <c r="S2774">
        <v>5.1970000000000001</v>
      </c>
      <c r="T2774" t="s">
        <v>9341</v>
      </c>
      <c r="U2774" t="s">
        <v>9379</v>
      </c>
      <c r="V2774" t="str">
        <f>LEFT($U2774,2)</f>
        <v>G8</v>
      </c>
      <c r="W2774" s="3">
        <f>_xlfn.XLOOKUP(V2774,$AC$2:$AC$43,$AD$2:$AD$43,"none")</f>
        <v>0.74</v>
      </c>
      <c r="X2774" s="3">
        <f>IF(ISNUMBER($W2774), 4600 * (1 / (0.92 * $W2774 + 1.7) + 1 / (0.92 * $W2774 + 0.62)),"none")</f>
        <v>5468.4090187676065</v>
      </c>
      <c r="Y2774" s="8">
        <f>IF(ISNUMBER($X2774), _xlfn.XLOOKUP($X2774,Sheet3!$A$2:$A$392,Sheet3!$B$2:$B$392,"none", 1,1), $AF$2)</f>
        <v>1</v>
      </c>
      <c r="Z2774" s="8">
        <f>IF(ISNUMBER($X2774), _xlfn.XLOOKUP($X2774,Sheet3!$A$2:$A$392,Sheet3!$C$2:$C$392,"none", 1,1), $AF$2)</f>
        <v>0.85409999999999997</v>
      </c>
      <c r="AA2774" s="8">
        <f>IF(ISNUMBER($X2774), _xlfn.XLOOKUP($X2774,Sheet3!$A$2:$A$392,Sheet3!$D$2:$D$392,"none", 1,1), $AF$2)</f>
        <v>0.72770000000000001</v>
      </c>
    </row>
    <row r="2775" spans="1:27">
      <c r="A2775">
        <v>7444</v>
      </c>
      <c r="B2775" t="s">
        <v>7747</v>
      </c>
      <c r="C2775" t="s">
        <v>12</v>
      </c>
      <c r="D2775">
        <v>4</v>
      </c>
      <c r="E2775">
        <v>55</v>
      </c>
      <c r="F2775">
        <v>11.2020620016</v>
      </c>
      <c r="G2775">
        <v>-74</v>
      </c>
      <c r="H2775">
        <v>56</v>
      </c>
      <c r="I2775">
        <v>12.671416896</v>
      </c>
      <c r="J2775">
        <f>(D2775+E2775/60+F2775/3600)*15</f>
        <v>73.796675258340002</v>
      </c>
      <c r="K2775">
        <f>IF(G2775&lt;0, G2775-H2775/60-I2775/3600, G2775+H2775/60+I2775/3600)</f>
        <v>-74.936853171359999</v>
      </c>
      <c r="L2775">
        <v>27.434000000000001</v>
      </c>
      <c r="M2775">
        <v>61.284999999999997</v>
      </c>
      <c r="N2775">
        <v>4.96</v>
      </c>
      <c r="O2775" t="s">
        <v>9341</v>
      </c>
      <c r="P2775">
        <v>6.9649999999999999</v>
      </c>
      <c r="Q2775">
        <v>5.4489999999999998</v>
      </c>
      <c r="R2775" t="s">
        <v>9341</v>
      </c>
      <c r="S2775">
        <v>4.8869999999999996</v>
      </c>
      <c r="T2775" t="s">
        <v>9341</v>
      </c>
      <c r="U2775" t="s">
        <v>9406</v>
      </c>
      <c r="V2775" t="str">
        <f>LEFT($U2775,2)</f>
        <v>K4</v>
      </c>
      <c r="W2775" s="3">
        <f>_xlfn.XLOOKUP(V2775,$AC$2:$AC$43,$AD$2:$AD$43,"none")</f>
        <v>1</v>
      </c>
      <c r="X2775" s="3">
        <f>IF(ISNUMBER($W2775), 4600 * (1 / (0.92 * $W2775 + 1.7) + 1 / (0.92 * $W2775 + 0.62)),"none")</f>
        <v>4742.7381778526815</v>
      </c>
      <c r="Y2775" s="8">
        <f>IF(ISNUMBER($X2775), _xlfn.XLOOKUP($X2775,Sheet3!$A$2:$A$392,Sheet3!$B$2:$B$392,"none", 1,1), $AF$2)</f>
        <v>1</v>
      </c>
      <c r="Z2775" s="8">
        <f>IF(ISNUMBER($X2775), _xlfn.XLOOKUP($X2775,Sheet3!$A$2:$A$392,Sheet3!$C$2:$C$392,"none", 1,1), $AF$2)</f>
        <v>0.77500000000000002</v>
      </c>
      <c r="AA2775" s="8">
        <f>IF(ISNUMBER($X2775), _xlfn.XLOOKUP($X2775,Sheet3!$A$2:$A$392,Sheet3!$D$2:$D$392,"none", 1,1), $AF$2)</f>
        <v>0.55479999999999996</v>
      </c>
    </row>
    <row r="2776" spans="1:27">
      <c r="A2776">
        <v>7578</v>
      </c>
      <c r="B2776" t="s">
        <v>7881</v>
      </c>
      <c r="C2776" t="s">
        <v>297</v>
      </c>
      <c r="D2776">
        <v>6</v>
      </c>
      <c r="E2776">
        <v>56</v>
      </c>
      <c r="F2776">
        <v>34.474343901600001</v>
      </c>
      <c r="G2776">
        <v>-79</v>
      </c>
      <c r="H2776">
        <v>25</v>
      </c>
      <c r="I2776">
        <v>12.691763615999999</v>
      </c>
      <c r="J2776">
        <f>(D2776+E2776/60+F2776/3600)*15</f>
        <v>104.14364309959001</v>
      </c>
      <c r="K2776">
        <f>IF(G2776&lt;0, G2776-H2776/60-I2776/3600, G2776+H2776/60+I2776/3600)</f>
        <v>-79.420192156560006</v>
      </c>
      <c r="L2776">
        <v>-2.27</v>
      </c>
      <c r="M2776">
        <v>-1.24</v>
      </c>
      <c r="N2776">
        <v>8.4600000000000009</v>
      </c>
      <c r="O2776" t="s">
        <v>9341</v>
      </c>
      <c r="P2776">
        <v>5.4870000000000001</v>
      </c>
      <c r="Q2776">
        <v>5.4489999999999998</v>
      </c>
      <c r="R2776" t="s">
        <v>9341</v>
      </c>
      <c r="S2776">
        <v>5.4130000000000003</v>
      </c>
      <c r="T2776" t="s">
        <v>9341</v>
      </c>
      <c r="U2776" t="s">
        <v>11320</v>
      </c>
      <c r="V2776" t="str">
        <f>LEFT($U2776,2)</f>
        <v>B9</v>
      </c>
      <c r="W2776" s="3">
        <f>_xlfn.XLOOKUP(V2776,$AC$2:$AC$43,$AD$2:$AD$43,"none")</f>
        <v>-7.0000000000000007E-2</v>
      </c>
      <c r="X2776" s="3">
        <f>IF(ISNUMBER($W2776), 4600 * (1 / (0.92 * $W2776 + 1.7) + 1 / (0.92 * $W2776 + 0.62)),"none")</f>
        <v>11091.761228434079</v>
      </c>
      <c r="Y2776" s="8">
        <f>IF(ISNUMBER($X2776), _xlfn.XLOOKUP($X2776,Sheet3!$A$2:$A$392,Sheet3!$B$2:$B$392,"none", 1,1), $AF$2)</f>
        <v>0.57499999999999996</v>
      </c>
      <c r="Z2776" s="8">
        <f>IF(ISNUMBER($X2776), _xlfn.XLOOKUP($X2776,Sheet3!$A$2:$A$392,Sheet3!$C$2:$C$392,"none", 1,1), $AF$2)</f>
        <v>0.66420000000000001</v>
      </c>
      <c r="AA2776" s="8">
        <f>IF(ISNUMBER($X2776), _xlfn.XLOOKUP($X2776,Sheet3!$A$2:$A$392,Sheet3!$D$2:$D$392,"none", 1,1), $AF$2)</f>
        <v>1</v>
      </c>
    </row>
    <row r="2777" spans="1:27">
      <c r="A2777">
        <v>822</v>
      </c>
      <c r="B2777" t="s">
        <v>1122</v>
      </c>
      <c r="C2777" t="s">
        <v>17</v>
      </c>
      <c r="D2777">
        <v>5</v>
      </c>
      <c r="E2777">
        <v>12</v>
      </c>
      <c r="F2777">
        <v>22.454515480800001</v>
      </c>
      <c r="G2777">
        <v>73</v>
      </c>
      <c r="H2777">
        <v>56</v>
      </c>
      <c r="I2777">
        <v>48.040416348000001</v>
      </c>
      <c r="J2777">
        <f>(D2777+E2777/60+F2777/3600)*15</f>
        <v>78.093560481170002</v>
      </c>
      <c r="K2777">
        <f>IF(G2777&lt;0, G2777-H2777/60-I2777/3600, G2777+H2777/60+I2777/3600)</f>
        <v>73.946677893430007</v>
      </c>
      <c r="L2777">
        <v>1.494</v>
      </c>
      <c r="M2777">
        <v>-27.186</v>
      </c>
      <c r="N2777">
        <v>8.94</v>
      </c>
      <c r="O2777">
        <v>4.97</v>
      </c>
      <c r="P2777">
        <v>5.32</v>
      </c>
      <c r="Q2777">
        <v>5.45</v>
      </c>
      <c r="R2777" t="s">
        <v>9341</v>
      </c>
      <c r="S2777">
        <v>5.4039999999999999</v>
      </c>
      <c r="T2777" t="s">
        <v>9341</v>
      </c>
      <c r="U2777" t="s">
        <v>9741</v>
      </c>
      <c r="V2777" t="str">
        <f>LEFT($U2777,2)</f>
        <v>B9</v>
      </c>
      <c r="W2777" s="3">
        <f>_xlfn.XLOOKUP(V2777,$AC$2:$AC$43,$AD$2:$AD$43,"none")</f>
        <v>-7.0000000000000007E-2</v>
      </c>
      <c r="X2777" s="3">
        <f>IF(ISNUMBER($W2777), 4600 * (1 / (0.92 * $W2777 + 1.7) + 1 / (0.92 * $W2777 + 0.62)),"none")</f>
        <v>11091.761228434079</v>
      </c>
      <c r="Y2777" s="8">
        <f>IF(ISNUMBER($X2777), _xlfn.XLOOKUP($X2777,Sheet3!$A$2:$A$392,Sheet3!$B$2:$B$392,"none", 1,1), $AF$2)</f>
        <v>0.57499999999999996</v>
      </c>
      <c r="Z2777" s="8">
        <f>IF(ISNUMBER($X2777), _xlfn.XLOOKUP($X2777,Sheet3!$A$2:$A$392,Sheet3!$C$2:$C$392,"none", 1,1), $AF$2)</f>
        <v>0.66420000000000001</v>
      </c>
      <c r="AA2777" s="8">
        <f>IF(ISNUMBER($X2777), _xlfn.XLOOKUP($X2777,Sheet3!$A$2:$A$392,Sheet3!$D$2:$D$392,"none", 1,1), $AF$2)</f>
        <v>1</v>
      </c>
    </row>
    <row r="2778" spans="1:27">
      <c r="A2778">
        <v>1564</v>
      </c>
      <c r="B2778" t="s">
        <v>1865</v>
      </c>
      <c r="C2778" t="s">
        <v>12</v>
      </c>
      <c r="D2778">
        <v>3</v>
      </c>
      <c r="E2778">
        <v>48</v>
      </c>
      <c r="F2778">
        <v>20.816782675199999</v>
      </c>
      <c r="G2778">
        <v>23</v>
      </c>
      <c r="H2778">
        <v>25</v>
      </c>
      <c r="I2778">
        <v>16.495877027999999</v>
      </c>
      <c r="J2778">
        <f>(D2778+E2778/60+F2778/3600)*15</f>
        <v>57.086736594480001</v>
      </c>
      <c r="K2778">
        <f>IF(G2778&lt;0, G2778-H2778/60-I2778/3600, G2778+H2778/60+I2778/3600)</f>
        <v>23.421248854730003</v>
      </c>
      <c r="L2778">
        <v>19.695</v>
      </c>
      <c r="M2778">
        <v>-47.113</v>
      </c>
      <c r="N2778">
        <v>7.69</v>
      </c>
      <c r="O2778">
        <v>5.0599999999999996</v>
      </c>
      <c r="P2778">
        <v>5.38</v>
      </c>
      <c r="Q2778">
        <v>5.45</v>
      </c>
      <c r="R2778">
        <v>5.42</v>
      </c>
      <c r="S2778">
        <v>5.4279999999999999</v>
      </c>
      <c r="T2778">
        <v>5.48</v>
      </c>
      <c r="U2778" t="s">
        <v>9437</v>
      </c>
      <c r="V2778" t="str">
        <f>LEFT($U2778,2)</f>
        <v>B8</v>
      </c>
      <c r="W2778" s="3">
        <f>_xlfn.XLOOKUP(V2778,$AC$2:$AC$43,$AD$2:$AD$43,"none")</f>
        <v>-0.11</v>
      </c>
      <c r="X2778" s="3">
        <f>IF(ISNUMBER($W2778), 4600 * (1 / (0.92 * $W2778 + 1.7) + 1 / (0.92 * $W2778 + 0.62)),"none")</f>
        <v>11743.77313439976</v>
      </c>
      <c r="Y2778" s="8">
        <f>IF(ISNUMBER($X2778), _xlfn.XLOOKUP($X2778,Sheet3!$A$2:$A$392,Sheet3!$B$2:$B$392,"none", 1,1), $AF$2)</f>
        <v>0.54959999999999998</v>
      </c>
      <c r="Z2778" s="8">
        <f>IF(ISNUMBER($X2778), _xlfn.XLOOKUP($X2778,Sheet3!$A$2:$A$392,Sheet3!$C$2:$C$392,"none", 1,1), $AF$2)</f>
        <v>0.64410000000000001</v>
      </c>
      <c r="AA2778" s="8">
        <f>IF(ISNUMBER($X2778), _xlfn.XLOOKUP($X2778,Sheet3!$A$2:$A$392,Sheet3!$D$2:$D$392,"none", 1,1), $AF$2)</f>
        <v>1</v>
      </c>
    </row>
    <row r="2779" spans="1:27">
      <c r="A2779">
        <v>3310</v>
      </c>
      <c r="B2779" t="s">
        <v>3613</v>
      </c>
      <c r="C2779" t="s">
        <v>12</v>
      </c>
      <c r="D2779">
        <v>2</v>
      </c>
      <c r="E2779">
        <v>57</v>
      </c>
      <c r="F2779">
        <v>23.766547154400001</v>
      </c>
      <c r="G2779">
        <v>-23</v>
      </c>
      <c r="H2779">
        <v>51</v>
      </c>
      <c r="I2779">
        <v>43.796057795999999</v>
      </c>
      <c r="J2779">
        <f>(D2779+E2779/60+F2779/3600)*15</f>
        <v>44.349027279810002</v>
      </c>
      <c r="K2779">
        <f>IF(G2779&lt;0, G2779-H2779/60-I2779/3600, G2779+H2779/60+I2779/3600)</f>
        <v>-23.862165571610003</v>
      </c>
      <c r="L2779">
        <v>101.712</v>
      </c>
      <c r="M2779">
        <v>-36.598999999999997</v>
      </c>
      <c r="N2779">
        <v>20.54</v>
      </c>
      <c r="O2779" t="s">
        <v>9341</v>
      </c>
      <c r="P2779">
        <v>5.68</v>
      </c>
      <c r="Q2779">
        <v>5.45</v>
      </c>
      <c r="R2779" t="s">
        <v>9341</v>
      </c>
      <c r="S2779">
        <v>5.399</v>
      </c>
      <c r="T2779" t="s">
        <v>9341</v>
      </c>
      <c r="U2779" t="s">
        <v>10442</v>
      </c>
      <c r="V2779" t="str">
        <f>LEFT($U2779,2)</f>
        <v>A5</v>
      </c>
      <c r="W2779" s="3">
        <f>_xlfn.XLOOKUP(V2779,$AC$2:$AC$43,$AD$2:$AD$43,"none")</f>
        <v>0.15</v>
      </c>
      <c r="X2779" s="3">
        <f>IF(ISNUMBER($W2779), 4600 * (1 / (0.92 * $W2779 + 1.7) + 1 / (0.92 * $W2779 + 0.62)),"none")</f>
        <v>8571.3219313180252</v>
      </c>
      <c r="Y2779" s="8">
        <f>IF(ISNUMBER($X2779), _xlfn.XLOOKUP($X2779,Sheet3!$A$2:$A$392,Sheet3!$B$2:$B$392,"none", 1,1), $AF$2)</f>
        <v>0.72599999999999998</v>
      </c>
      <c r="Z2779" s="8">
        <f>IF(ISNUMBER($X2779), _xlfn.XLOOKUP($X2779,Sheet3!$A$2:$A$392,Sheet3!$C$2:$C$392,"none", 1,1), $AF$2)</f>
        <v>0.7762</v>
      </c>
      <c r="AA2779" s="8">
        <f>IF(ISNUMBER($X2779), _xlfn.XLOOKUP($X2779,Sheet3!$A$2:$A$392,Sheet3!$D$2:$D$392,"none", 1,1), $AF$2)</f>
        <v>1</v>
      </c>
    </row>
    <row r="2780" spans="1:27">
      <c r="A2780">
        <v>4002</v>
      </c>
      <c r="B2780" t="s">
        <v>4305</v>
      </c>
      <c r="C2780" t="s">
        <v>313</v>
      </c>
      <c r="D2780">
        <v>0</v>
      </c>
      <c r="E2780">
        <v>54</v>
      </c>
      <c r="F2780">
        <v>58.106090000000002</v>
      </c>
      <c r="G2780">
        <v>23</v>
      </c>
      <c r="H2780">
        <v>37</v>
      </c>
      <c r="I2780">
        <v>41.979900000000001</v>
      </c>
      <c r="J2780">
        <f>(D2780+E2780/60+F2780/3600)*15</f>
        <v>13.742108708333333</v>
      </c>
      <c r="K2780">
        <f>IF(G2780&lt;0, G2780-H2780/60-I2780/3600, G2780+H2780/60+I2780/3600)</f>
        <v>23.62832775</v>
      </c>
      <c r="L2780">
        <v>135.43</v>
      </c>
      <c r="M2780">
        <v>-48.61</v>
      </c>
      <c r="N2780">
        <v>26.33</v>
      </c>
      <c r="O2780">
        <v>7.37</v>
      </c>
      <c r="P2780">
        <v>6.46</v>
      </c>
      <c r="Q2780">
        <v>5.45</v>
      </c>
      <c r="R2780">
        <v>4.67</v>
      </c>
      <c r="S2780" t="s">
        <v>9341</v>
      </c>
      <c r="T2780">
        <v>4.17</v>
      </c>
      <c r="U2780" t="s">
        <v>10582</v>
      </c>
      <c r="V2780" t="str">
        <f>LEFT($U2780,2)</f>
        <v>K0</v>
      </c>
      <c r="W2780" s="3">
        <f>_xlfn.XLOOKUP(V2780,$AC$2:$AC$43,$AD$2:$AD$43,"none")</f>
        <v>0.81</v>
      </c>
      <c r="X2780" s="3">
        <f>IF(ISNUMBER($W2780), 4600 * (1 / (0.92 * $W2780 + 1.7) + 1 / (0.92 * $W2780 + 0.62)),"none")</f>
        <v>5250.7063834266155</v>
      </c>
      <c r="Y2780" s="8">
        <f>IF(ISNUMBER($X2780), _xlfn.XLOOKUP($X2780,Sheet3!$A$2:$A$392,Sheet3!$B$2:$B$392,"none", 1,1), $AF$2)</f>
        <v>1</v>
      </c>
      <c r="Z2780" s="8">
        <f>IF(ISNUMBER($X2780), _xlfn.XLOOKUP($X2780,Sheet3!$A$2:$A$392,Sheet3!$C$2:$C$392,"none", 1,1), $AF$2)</f>
        <v>0.83299999999999996</v>
      </c>
      <c r="AA2780" s="8">
        <f>IF(ISNUMBER($X2780), _xlfn.XLOOKUP($X2780,Sheet3!$A$2:$A$392,Sheet3!$D$2:$D$392,"none", 1,1), $AF$2)</f>
        <v>0.67869999999999997</v>
      </c>
    </row>
    <row r="2781" spans="1:27">
      <c r="A2781">
        <v>5258</v>
      </c>
      <c r="B2781" t="s">
        <v>5561</v>
      </c>
      <c r="C2781" t="s">
        <v>297</v>
      </c>
      <c r="D2781">
        <v>14</v>
      </c>
      <c r="E2781">
        <v>56</v>
      </c>
      <c r="F2781">
        <v>46.115041238400003</v>
      </c>
      <c r="G2781">
        <v>-11</v>
      </c>
      <c r="H2781">
        <v>24</v>
      </c>
      <c r="I2781">
        <v>34.920108827999996</v>
      </c>
      <c r="J2781">
        <f>(D2781+E2781/60+F2781/3600)*15</f>
        <v>224.19214600516</v>
      </c>
      <c r="K2781">
        <f>IF(G2781&lt;0, G2781-H2781/60-I2781/3600, G2781+H2781/60+I2781/3600)</f>
        <v>-11.409700030230001</v>
      </c>
      <c r="L2781">
        <v>8.8510000000000009</v>
      </c>
      <c r="M2781">
        <v>9.8149999999999995</v>
      </c>
      <c r="N2781">
        <v>4.49</v>
      </c>
      <c r="O2781" t="s">
        <v>9341</v>
      </c>
      <c r="P2781">
        <v>6.9459999999999997</v>
      </c>
      <c r="Q2781">
        <v>5.45</v>
      </c>
      <c r="R2781" t="s">
        <v>9341</v>
      </c>
      <c r="S2781">
        <v>4.92</v>
      </c>
      <c r="T2781" t="s">
        <v>9341</v>
      </c>
      <c r="U2781" t="s">
        <v>9406</v>
      </c>
      <c r="V2781" t="str">
        <f>LEFT($U2781,2)</f>
        <v>K4</v>
      </c>
      <c r="W2781" s="3">
        <f>_xlfn.XLOOKUP(V2781,$AC$2:$AC$43,$AD$2:$AD$43,"none")</f>
        <v>1</v>
      </c>
      <c r="X2781" s="3">
        <f>IF(ISNUMBER($W2781), 4600 * (1 / (0.92 * $W2781 + 1.7) + 1 / (0.92 * $W2781 + 0.62)),"none")</f>
        <v>4742.7381778526815</v>
      </c>
      <c r="Y2781" s="8">
        <f>IF(ISNUMBER($X2781), _xlfn.XLOOKUP($X2781,Sheet3!$A$2:$A$392,Sheet3!$B$2:$B$392,"none", 1,1), $AF$2)</f>
        <v>1</v>
      </c>
      <c r="Z2781" s="8">
        <f>IF(ISNUMBER($X2781), _xlfn.XLOOKUP($X2781,Sheet3!$A$2:$A$392,Sheet3!$C$2:$C$392,"none", 1,1), $AF$2)</f>
        <v>0.77500000000000002</v>
      </c>
      <c r="AA2781" s="8">
        <f>IF(ISNUMBER($X2781), _xlfn.XLOOKUP($X2781,Sheet3!$A$2:$A$392,Sheet3!$D$2:$D$392,"none", 1,1), $AF$2)</f>
        <v>0.55479999999999996</v>
      </c>
    </row>
    <row r="2782" spans="1:27">
      <c r="A2782">
        <v>5280</v>
      </c>
      <c r="B2782" t="s">
        <v>5583</v>
      </c>
      <c r="C2782" t="s">
        <v>16</v>
      </c>
      <c r="D2782">
        <v>15</v>
      </c>
      <c r="E2782">
        <v>27</v>
      </c>
      <c r="F2782">
        <v>18.130461062399998</v>
      </c>
      <c r="G2782">
        <v>-36</v>
      </c>
      <c r="H2782">
        <v>46</v>
      </c>
      <c r="I2782">
        <v>3.2147318999999999</v>
      </c>
      <c r="J2782">
        <f>(D2782+E2782/60+F2782/3600)*15</f>
        <v>231.82554358775997</v>
      </c>
      <c r="K2782">
        <f>IF(G2782&lt;0, G2782-H2782/60-I2782/3600, G2782+H2782/60+I2782/3600)</f>
        <v>-36.767559647749998</v>
      </c>
      <c r="L2782">
        <v>-19.792999999999999</v>
      </c>
      <c r="M2782">
        <v>-23.456</v>
      </c>
      <c r="N2782">
        <v>7.03</v>
      </c>
      <c r="O2782">
        <v>4.6900000000000004</v>
      </c>
      <c r="P2782">
        <v>5.3</v>
      </c>
      <c r="Q2782">
        <v>5.45</v>
      </c>
      <c r="R2782">
        <v>5.54</v>
      </c>
      <c r="S2782">
        <v>5.4249999999999998</v>
      </c>
      <c r="T2782">
        <v>5.71</v>
      </c>
      <c r="U2782" t="s">
        <v>9410</v>
      </c>
      <c r="V2782" t="str">
        <f>LEFT($U2782,2)</f>
        <v>B5</v>
      </c>
      <c r="W2782" s="3">
        <f>_xlfn.XLOOKUP(V2782,$AC$2:$AC$43,$AD$2:$AD$43,"none")</f>
        <v>-0.16</v>
      </c>
      <c r="X2782" s="3">
        <f>IF(ISNUMBER($W2782), 4600 * (1 / (0.92 * $W2782 + 1.7) + 1 / (0.92 * $W2782 + 0.62)),"none")</f>
        <v>12691.662939978085</v>
      </c>
      <c r="Y2782" s="8">
        <f>IF(ISNUMBER($X2782), _xlfn.XLOOKUP($X2782,Sheet3!$A$2:$A$392,Sheet3!$B$2:$B$392,"none", 1,1), $AF$2)</f>
        <v>0.52290000000000003</v>
      </c>
      <c r="Z2782" s="8">
        <f>IF(ISNUMBER($X2782), _xlfn.XLOOKUP($X2782,Sheet3!$A$2:$A$392,Sheet3!$C$2:$C$392,"none", 1,1), $AF$2)</f>
        <v>0.62250000000000005</v>
      </c>
      <c r="AA2782" s="8">
        <f>IF(ISNUMBER($X2782), _xlfn.XLOOKUP($X2782,Sheet3!$A$2:$A$392,Sheet3!$D$2:$D$392,"none", 1,1), $AF$2)</f>
        <v>1</v>
      </c>
    </row>
    <row r="2783" spans="1:27">
      <c r="A2783">
        <v>5299</v>
      </c>
      <c r="B2783" t="s">
        <v>5602</v>
      </c>
      <c r="C2783" t="s">
        <v>27</v>
      </c>
      <c r="D2783">
        <v>16</v>
      </c>
      <c r="E2783">
        <v>54</v>
      </c>
      <c r="F2783">
        <v>1.8374467000000001</v>
      </c>
      <c r="G2783">
        <v>-41</v>
      </c>
      <c r="H2783">
        <v>48</v>
      </c>
      <c r="I2783">
        <v>23.007764000000002</v>
      </c>
      <c r="J2783">
        <f>(D2783+E2783/60+F2783/3600)*15</f>
        <v>253.50765602791662</v>
      </c>
      <c r="K2783">
        <f>IF(G2783&lt;0, G2783-H2783/60-I2783/3600, G2783+H2783/60+I2783/3600)</f>
        <v>-41.80639104555555</v>
      </c>
      <c r="L2783">
        <v>-0.97</v>
      </c>
      <c r="M2783">
        <v>-3.19</v>
      </c>
      <c r="N2783">
        <v>1.26</v>
      </c>
      <c r="O2783">
        <v>4.92</v>
      </c>
      <c r="P2783">
        <v>5.64</v>
      </c>
      <c r="Q2783">
        <v>5.45</v>
      </c>
      <c r="R2783" t="s">
        <v>9341</v>
      </c>
      <c r="S2783">
        <v>5.3280000000000003</v>
      </c>
      <c r="T2783" t="s">
        <v>9341</v>
      </c>
      <c r="U2783" t="s">
        <v>10130</v>
      </c>
      <c r="V2783" t="str">
        <f>LEFT($U2783,2)</f>
        <v>B0</v>
      </c>
      <c r="W2783" s="3">
        <f>_xlfn.XLOOKUP(V2783,$AC$2:$AC$43,$AD$2:$AD$43,"none")</f>
        <v>-0.3</v>
      </c>
      <c r="X2783" s="3">
        <f>IF(ISNUMBER($W2783), 4600 * (1 / (0.92 * $W2783 + 1.7) + 1 / (0.92 * $W2783 + 0.62)),"none")</f>
        <v>16602.430101907499</v>
      </c>
      <c r="Y2783" s="8">
        <f>IF(ISNUMBER($X2783), _xlfn.XLOOKUP($X2783,Sheet3!$A$2:$A$392,Sheet3!$B$2:$B$392,"none", 1,1), $AF$2)</f>
        <v>0.45090000000000002</v>
      </c>
      <c r="Z2783" s="8">
        <f>IF(ISNUMBER($X2783), _xlfn.XLOOKUP($X2783,Sheet3!$A$2:$A$392,Sheet3!$C$2:$C$392,"none", 1,1), $AF$2)</f>
        <v>0.56169999999999998</v>
      </c>
      <c r="AA2783" s="8">
        <f>IF(ISNUMBER($X2783), _xlfn.XLOOKUP($X2783,Sheet3!$A$2:$A$392,Sheet3!$D$2:$D$392,"none", 1,1), $AF$2)</f>
        <v>1</v>
      </c>
    </row>
    <row r="2784" spans="1:27">
      <c r="A2784">
        <v>6732</v>
      </c>
      <c r="B2784" t="s">
        <v>7035</v>
      </c>
      <c r="C2784" t="s">
        <v>12</v>
      </c>
      <c r="D2784">
        <v>15</v>
      </c>
      <c r="E2784">
        <v>26</v>
      </c>
      <c r="F2784">
        <v>17.383656179999999</v>
      </c>
      <c r="G2784">
        <v>34</v>
      </c>
      <c r="H2784">
        <v>20</v>
      </c>
      <c r="I2784">
        <v>9.5823641760000005</v>
      </c>
      <c r="J2784">
        <f>(D2784+E2784/60+F2784/3600)*15</f>
        <v>231.57243190075002</v>
      </c>
      <c r="K2784">
        <f>IF(G2784&lt;0, G2784-H2784/60-I2784/3600, G2784+H2784/60+I2784/3600)</f>
        <v>34.335995101160002</v>
      </c>
      <c r="L2784">
        <v>-114.825</v>
      </c>
      <c r="M2784">
        <v>59.726999999999997</v>
      </c>
      <c r="N2784">
        <v>6.44</v>
      </c>
      <c r="O2784" t="s">
        <v>9341</v>
      </c>
      <c r="P2784">
        <v>6.8730000000000002</v>
      </c>
      <c r="Q2784">
        <v>5.45</v>
      </c>
      <c r="R2784" t="s">
        <v>9341</v>
      </c>
      <c r="S2784">
        <v>4.9429999999999996</v>
      </c>
      <c r="T2784" t="s">
        <v>9341</v>
      </c>
      <c r="U2784" t="s">
        <v>9406</v>
      </c>
      <c r="V2784" t="str">
        <f>LEFT($U2784,2)</f>
        <v>K4</v>
      </c>
      <c r="W2784" s="3">
        <f>_xlfn.XLOOKUP(V2784,$AC$2:$AC$43,$AD$2:$AD$43,"none")</f>
        <v>1</v>
      </c>
      <c r="X2784" s="3">
        <f>IF(ISNUMBER($W2784), 4600 * (1 / (0.92 * $W2784 + 1.7) + 1 / (0.92 * $W2784 + 0.62)),"none")</f>
        <v>4742.7381778526815</v>
      </c>
      <c r="Y2784" s="8">
        <f>IF(ISNUMBER($X2784), _xlfn.XLOOKUP($X2784,Sheet3!$A$2:$A$392,Sheet3!$B$2:$B$392,"none", 1,1), $AF$2)</f>
        <v>1</v>
      </c>
      <c r="Z2784" s="8">
        <f>IF(ISNUMBER($X2784), _xlfn.XLOOKUP($X2784,Sheet3!$A$2:$A$392,Sheet3!$C$2:$C$392,"none", 1,1), $AF$2)</f>
        <v>0.77500000000000002</v>
      </c>
      <c r="AA2784" s="8">
        <f>IF(ISNUMBER($X2784), _xlfn.XLOOKUP($X2784,Sheet3!$A$2:$A$392,Sheet3!$D$2:$D$392,"none", 1,1), $AF$2)</f>
        <v>0.55479999999999996</v>
      </c>
    </row>
    <row r="2785" spans="1:27">
      <c r="A2785">
        <v>6870</v>
      </c>
      <c r="B2785" t="s">
        <v>7173</v>
      </c>
      <c r="C2785" t="s">
        <v>313</v>
      </c>
      <c r="D2785">
        <v>5</v>
      </c>
      <c r="E2785">
        <v>30</v>
      </c>
      <c r="F2785">
        <v>8.1</v>
      </c>
      <c r="G2785">
        <v>-47</v>
      </c>
      <c r="H2785">
        <v>4</v>
      </c>
      <c r="I2785">
        <v>33</v>
      </c>
      <c r="J2785">
        <f>(D2785+E2785/60+F2785/3600)*15</f>
        <v>82.533749999999998</v>
      </c>
      <c r="K2785">
        <f>IF(G2785&lt;0, G2785-H2785/60-I2785/3600, G2785+H2785/60+I2785/3600)</f>
        <v>-47.075833333333335</v>
      </c>
      <c r="L2785" t="s">
        <v>9341</v>
      </c>
      <c r="M2785" t="s">
        <v>9341</v>
      </c>
      <c r="N2785" t="s">
        <v>9341</v>
      </c>
      <c r="O2785" t="s">
        <v>9341</v>
      </c>
      <c r="P2785">
        <v>6.07</v>
      </c>
      <c r="Q2785">
        <v>5.45</v>
      </c>
      <c r="R2785" t="s">
        <v>9341</v>
      </c>
      <c r="S2785" t="s">
        <v>9341</v>
      </c>
      <c r="T2785" t="s">
        <v>9341</v>
      </c>
      <c r="U2785" t="s">
        <v>101</v>
      </c>
      <c r="V2785" t="str">
        <f>LEFT($U2785,2)</f>
        <v>G3</v>
      </c>
      <c r="W2785" s="3">
        <f>_xlfn.XLOOKUP(V2785,$AC$2:$AC$43,$AD$2:$AD$43,"none")</f>
        <v>0.65</v>
      </c>
      <c r="X2785" s="3">
        <f>IF(ISNUMBER($W2785), 4600 * (1 / (0.92 * $W2785 + 1.7) + 1 / (0.92 * $W2785 + 0.62)),"none")</f>
        <v>5778.4237310662083</v>
      </c>
      <c r="Y2785" s="8">
        <f>IF(ISNUMBER($X2785), _xlfn.XLOOKUP($X2785,Sheet3!$A$2:$A$392,Sheet3!$B$2:$B$392,"none", 1,1), $AF$2)</f>
        <v>1</v>
      </c>
      <c r="Z2785" s="8">
        <f>IF(ISNUMBER($X2785), _xlfn.XLOOKUP($X2785,Sheet3!$A$2:$A$392,Sheet3!$C$2:$C$392,"none", 1,1), $AF$2)</f>
        <v>0.88360000000000005</v>
      </c>
      <c r="AA2785" s="8">
        <f>IF(ISNUMBER($X2785), _xlfn.XLOOKUP($X2785,Sheet3!$A$2:$A$392,Sheet3!$D$2:$D$392,"none", 1,1), $AF$2)</f>
        <v>0.8</v>
      </c>
    </row>
    <row r="2786" spans="1:27">
      <c r="A2786">
        <v>6991</v>
      </c>
      <c r="B2786" t="s">
        <v>7294</v>
      </c>
      <c r="C2786" t="s">
        <v>12</v>
      </c>
      <c r="D2786">
        <v>5</v>
      </c>
      <c r="E2786">
        <v>19</v>
      </c>
      <c r="F2786">
        <v>22.135011434399999</v>
      </c>
      <c r="G2786">
        <v>-50</v>
      </c>
      <c r="H2786">
        <v>36</v>
      </c>
      <c r="I2786">
        <v>21.481796807999999</v>
      </c>
      <c r="J2786">
        <f>(D2786+E2786/60+F2786/3600)*15</f>
        <v>79.842229214309995</v>
      </c>
      <c r="K2786">
        <f>IF(G2786&lt;0, G2786-H2786/60-I2786/3600, G2786+H2786/60+I2786/3600)</f>
        <v>-50.605967165780001</v>
      </c>
      <c r="L2786">
        <v>23.314</v>
      </c>
      <c r="M2786">
        <v>227.768</v>
      </c>
      <c r="N2786">
        <v>27.87</v>
      </c>
      <c r="O2786" t="s">
        <v>9341</v>
      </c>
      <c r="P2786">
        <v>5.96</v>
      </c>
      <c r="Q2786">
        <v>5.45</v>
      </c>
      <c r="R2786" t="s">
        <v>9341</v>
      </c>
      <c r="S2786">
        <v>5.306</v>
      </c>
      <c r="T2786" t="s">
        <v>9341</v>
      </c>
      <c r="U2786" t="s">
        <v>9806</v>
      </c>
      <c r="V2786" t="str">
        <f>LEFT($U2786,2)</f>
        <v>F6</v>
      </c>
      <c r="W2786" s="3" t="str">
        <f>_xlfn.XLOOKUP(V2786,$AC$2:$AC$43,$AD$2:$AD$43,"none")</f>
        <v>none</v>
      </c>
      <c r="X2786" s="3" t="str">
        <f>IF(ISNUMBER($W2786), 4600 * (1 / (0.92 * $W2786 + 1.7) + 1 / (0.92 * $W2786 + 0.62)),"none")</f>
        <v>none</v>
      </c>
      <c r="Y2786" s="8">
        <f>IF(ISNUMBER($X2786), _xlfn.XLOOKUP($X2786,Sheet3!$A$2:$A$392,Sheet3!$B$2:$B$392,"none", 1,1), $AF$2)</f>
        <v>0.8</v>
      </c>
      <c r="Z2786" s="8">
        <f>IF(ISNUMBER($X2786), _xlfn.XLOOKUP($X2786,Sheet3!$A$2:$A$392,Sheet3!$C$2:$C$392,"none", 1,1), $AF$2)</f>
        <v>0.8</v>
      </c>
      <c r="AA2786" s="8">
        <f>IF(ISNUMBER($X2786), _xlfn.XLOOKUP($X2786,Sheet3!$A$2:$A$392,Sheet3!$D$2:$D$392,"none", 1,1), $AF$2)</f>
        <v>0.8</v>
      </c>
    </row>
    <row r="2787" spans="1:27">
      <c r="A2787">
        <v>7483</v>
      </c>
      <c r="B2787" t="s">
        <v>7786</v>
      </c>
      <c r="C2787" t="s">
        <v>14</v>
      </c>
      <c r="D2787">
        <v>10</v>
      </c>
      <c r="E2787">
        <v>37</v>
      </c>
      <c r="F2787">
        <v>27.068129160000002</v>
      </c>
      <c r="G2787">
        <v>-58</v>
      </c>
      <c r="H2787">
        <v>44</v>
      </c>
      <c r="I2787">
        <v>1.6141091999999999E-2</v>
      </c>
      <c r="J2787">
        <f>(D2787+E2787/60+F2787/3600)*15</f>
        <v>159.3627838715</v>
      </c>
      <c r="K2787">
        <f>IF(G2787&lt;0, G2787-H2787/60-I2787/3600, G2787+H2787/60+I2787/3600)</f>
        <v>-58.73333781697</v>
      </c>
      <c r="L2787">
        <v>-7.3710000000000004</v>
      </c>
      <c r="M2787">
        <v>3.4260000000000002</v>
      </c>
      <c r="N2787">
        <v>0.47</v>
      </c>
      <c r="O2787">
        <v>5.71</v>
      </c>
      <c r="P2787">
        <v>5.95</v>
      </c>
      <c r="Q2787">
        <v>5.45</v>
      </c>
      <c r="R2787" t="s">
        <v>9341</v>
      </c>
      <c r="S2787">
        <v>5.226</v>
      </c>
      <c r="T2787" t="s">
        <v>9341</v>
      </c>
      <c r="U2787" t="s">
        <v>9346</v>
      </c>
      <c r="V2787" t="str">
        <f>LEFT($U2787,2)</f>
        <v>A0</v>
      </c>
      <c r="W2787" s="3">
        <f>_xlfn.XLOOKUP(V2787,$AC$2:$AC$43,$AD$2:$AD$43,"none")</f>
        <v>-0.01</v>
      </c>
      <c r="X2787" s="3">
        <f>IF(ISNUMBER($W2787), 4600 * (1 / (0.92 * $W2787 + 1.7) + 1 / (0.92 * $W2787 + 0.62)),"none")</f>
        <v>10251.712375722911</v>
      </c>
      <c r="Y2787" s="8">
        <f>IF(ISNUMBER($X2787), _xlfn.XLOOKUP($X2787,Sheet3!$A$2:$A$392,Sheet3!$B$2:$B$392,"none", 1,1), $AF$2)</f>
        <v>0.6109</v>
      </c>
      <c r="Z2787" s="8">
        <f>IF(ISNUMBER($X2787), _xlfn.XLOOKUP($X2787,Sheet3!$A$2:$A$392,Sheet3!$C$2:$C$392,"none", 1,1), $AF$2)</f>
        <v>0.69189999999999996</v>
      </c>
      <c r="AA2787" s="8">
        <f>IF(ISNUMBER($X2787), _xlfn.XLOOKUP($X2787,Sheet3!$A$2:$A$392,Sheet3!$D$2:$D$392,"none", 1,1), $AF$2)</f>
        <v>1</v>
      </c>
    </row>
    <row r="2788" spans="1:27">
      <c r="A2788">
        <v>4046</v>
      </c>
      <c r="B2788" t="s">
        <v>4349</v>
      </c>
      <c r="C2788" t="s">
        <v>297</v>
      </c>
      <c r="D2788">
        <v>2</v>
      </c>
      <c r="E2788">
        <v>38</v>
      </c>
      <c r="F2788">
        <v>48.992447448</v>
      </c>
      <c r="G2788">
        <v>21</v>
      </c>
      <c r="H2788">
        <v>57</v>
      </c>
      <c r="I2788">
        <v>41.047395876000003</v>
      </c>
      <c r="J2788">
        <f>(D2788+E2788/60+F2788/3600)*15</f>
        <v>39.704135197699998</v>
      </c>
      <c r="K2788">
        <f>IF(G2788&lt;0, G2788-H2788/60-I2788/3600, G2788+H2788/60+I2788/3600)</f>
        <v>21.961402054409998</v>
      </c>
      <c r="L2788">
        <v>-4.2030000000000003</v>
      </c>
      <c r="M2788">
        <v>-15.103</v>
      </c>
      <c r="N2788">
        <v>12.09</v>
      </c>
      <c r="O2788" t="s">
        <v>9341</v>
      </c>
      <c r="P2788">
        <v>5.6079999999999997</v>
      </c>
      <c r="Q2788">
        <v>5.4509999999999996</v>
      </c>
      <c r="R2788" t="s">
        <v>9341</v>
      </c>
      <c r="S2788">
        <v>5.4160000000000004</v>
      </c>
      <c r="T2788" t="s">
        <v>9341</v>
      </c>
      <c r="U2788" t="s">
        <v>9511</v>
      </c>
      <c r="V2788" t="str">
        <f>LEFT($U2788,2)</f>
        <v>A7</v>
      </c>
      <c r="W2788" s="3">
        <f>_xlfn.XLOOKUP(V2788,$AC$2:$AC$43,$AD$2:$AD$43,"none")</f>
        <v>0.2</v>
      </c>
      <c r="X2788" s="3">
        <f>IF(ISNUMBER($W2788), 4600 * (1 / (0.92 * $W2788 + 1.7) + 1 / (0.92 * $W2788 + 0.62)),"none")</f>
        <v>8163.0066229362728</v>
      </c>
      <c r="Y2788" s="8">
        <f>IF(ISNUMBER($X2788), _xlfn.XLOOKUP($X2788,Sheet3!$A$2:$A$392,Sheet3!$B$2:$B$392,"none", 1,1), $AF$2)</f>
        <v>0.76519999999999999</v>
      </c>
      <c r="Z2788" s="8">
        <f>IF(ISNUMBER($X2788), _xlfn.XLOOKUP($X2788,Sheet3!$A$2:$A$392,Sheet3!$C$2:$C$392,"none", 1,1), $AF$2)</f>
        <v>0.80349999999999999</v>
      </c>
      <c r="AA2788" s="8">
        <f>IF(ISNUMBER($X2788), _xlfn.XLOOKUP($X2788,Sheet3!$A$2:$A$392,Sheet3!$D$2:$D$392,"none", 1,1), $AF$2)</f>
        <v>1</v>
      </c>
    </row>
    <row r="2789" spans="1:27">
      <c r="A2789">
        <v>5323</v>
      </c>
      <c r="B2789" t="s">
        <v>5626</v>
      </c>
      <c r="C2789" t="s">
        <v>12</v>
      </c>
      <c r="D2789">
        <v>18</v>
      </c>
      <c r="E2789">
        <v>15</v>
      </c>
      <c r="F2789">
        <v>53.452109143199998</v>
      </c>
      <c r="G2789">
        <v>-44</v>
      </c>
      <c r="H2789">
        <v>12</v>
      </c>
      <c r="I2789">
        <v>23.232159396</v>
      </c>
      <c r="J2789">
        <f>(D2789+E2789/60+F2789/3600)*15</f>
        <v>273.97271712142998</v>
      </c>
      <c r="K2789">
        <f>IF(G2789&lt;0, G2789-H2789/60-I2789/3600, G2789+H2789/60+I2789/3600)</f>
        <v>-44.206453377610003</v>
      </c>
      <c r="L2789">
        <v>67.283000000000001</v>
      </c>
      <c r="M2789">
        <v>12.211</v>
      </c>
      <c r="N2789">
        <v>14.57</v>
      </c>
      <c r="O2789" t="s">
        <v>9341</v>
      </c>
      <c r="P2789">
        <v>6.4089999999999998</v>
      </c>
      <c r="Q2789">
        <v>5.4509999999999996</v>
      </c>
      <c r="R2789" t="s">
        <v>9341</v>
      </c>
      <c r="S2789">
        <v>5.1719999999999997</v>
      </c>
      <c r="T2789" t="s">
        <v>9341</v>
      </c>
      <c r="U2789" t="s">
        <v>9895</v>
      </c>
      <c r="V2789" t="str">
        <f>LEFT($U2789,2)</f>
        <v>G8</v>
      </c>
      <c r="W2789" s="3">
        <f>_xlfn.XLOOKUP(V2789,$AC$2:$AC$43,$AD$2:$AD$43,"none")</f>
        <v>0.74</v>
      </c>
      <c r="X2789" s="3">
        <f>IF(ISNUMBER($W2789), 4600 * (1 / (0.92 * $W2789 + 1.7) + 1 / (0.92 * $W2789 + 0.62)),"none")</f>
        <v>5468.4090187676065</v>
      </c>
      <c r="Y2789" s="8">
        <f>IF(ISNUMBER($X2789), _xlfn.XLOOKUP($X2789,Sheet3!$A$2:$A$392,Sheet3!$B$2:$B$392,"none", 1,1), $AF$2)</f>
        <v>1</v>
      </c>
      <c r="Z2789" s="8">
        <f>IF(ISNUMBER($X2789), _xlfn.XLOOKUP($X2789,Sheet3!$A$2:$A$392,Sheet3!$C$2:$C$392,"none", 1,1), $AF$2)</f>
        <v>0.85409999999999997</v>
      </c>
      <c r="AA2789" s="8">
        <f>IF(ISNUMBER($X2789), _xlfn.XLOOKUP($X2789,Sheet3!$A$2:$A$392,Sheet3!$D$2:$D$392,"none", 1,1), $AF$2)</f>
        <v>0.72770000000000001</v>
      </c>
    </row>
    <row r="2790" spans="1:27">
      <c r="A2790">
        <v>5865</v>
      </c>
      <c r="B2790" t="s">
        <v>6168</v>
      </c>
      <c r="C2790" t="s">
        <v>12</v>
      </c>
      <c r="D2790">
        <v>19</v>
      </c>
      <c r="E2790">
        <v>37</v>
      </c>
      <c r="F2790">
        <v>34.413565946399999</v>
      </c>
      <c r="G2790">
        <v>-14</v>
      </c>
      <c r="H2790">
        <v>18</v>
      </c>
      <c r="I2790">
        <v>6.4781484479999998</v>
      </c>
      <c r="J2790">
        <f>(D2790+E2790/60+F2790/3600)*15</f>
        <v>294.39338985811003</v>
      </c>
      <c r="K2790">
        <f>IF(G2790&lt;0, G2790-H2790/60-I2790/3600, G2790+H2790/60+I2790/3600)</f>
        <v>-14.30179948568</v>
      </c>
      <c r="L2790">
        <v>-104.66</v>
      </c>
      <c r="M2790">
        <v>-146.30099999999999</v>
      </c>
      <c r="N2790">
        <v>31.58</v>
      </c>
      <c r="O2790" t="s">
        <v>9341</v>
      </c>
      <c r="P2790">
        <v>5.9379999999999997</v>
      </c>
      <c r="Q2790">
        <v>5.4509999999999996</v>
      </c>
      <c r="R2790" t="s">
        <v>9341</v>
      </c>
      <c r="S2790">
        <v>5.3360000000000003</v>
      </c>
      <c r="T2790" t="s">
        <v>9341</v>
      </c>
      <c r="U2790" t="s">
        <v>9377</v>
      </c>
      <c r="V2790" t="str">
        <f>LEFT($U2790,2)</f>
        <v>F7</v>
      </c>
      <c r="W2790" s="3" t="str">
        <f>_xlfn.XLOOKUP(V2790,$AC$2:$AC$43,$AD$2:$AD$43,"none")</f>
        <v>none</v>
      </c>
      <c r="X2790" s="3" t="str">
        <f>IF(ISNUMBER($W2790), 4600 * (1 / (0.92 * $W2790 + 1.7) + 1 / (0.92 * $W2790 + 0.62)),"none")</f>
        <v>none</v>
      </c>
      <c r="Y2790" s="8">
        <f>IF(ISNUMBER($X2790), _xlfn.XLOOKUP($X2790,Sheet3!$A$2:$A$392,Sheet3!$B$2:$B$392,"none", 1,1), $AF$2)</f>
        <v>0.8</v>
      </c>
      <c r="Z2790" s="8">
        <f>IF(ISNUMBER($X2790), _xlfn.XLOOKUP($X2790,Sheet3!$A$2:$A$392,Sheet3!$C$2:$C$392,"none", 1,1), $AF$2)</f>
        <v>0.8</v>
      </c>
      <c r="AA2790" s="8">
        <f>IF(ISNUMBER($X2790), _xlfn.XLOOKUP($X2790,Sheet3!$A$2:$A$392,Sheet3!$D$2:$D$392,"none", 1,1), $AF$2)</f>
        <v>0.8</v>
      </c>
    </row>
    <row r="2791" spans="1:27">
      <c r="A2791">
        <v>6052</v>
      </c>
      <c r="B2791" t="s">
        <v>6355</v>
      </c>
      <c r="C2791" t="s">
        <v>297</v>
      </c>
      <c r="D2791">
        <v>19</v>
      </c>
      <c r="E2791">
        <v>20</v>
      </c>
      <c r="F2791">
        <v>35.686370090399997</v>
      </c>
      <c r="G2791">
        <v>0</v>
      </c>
      <c r="H2791">
        <v>53</v>
      </c>
      <c r="I2791">
        <v>31.774520544000001</v>
      </c>
      <c r="J2791">
        <f>(D2791+E2791/60+F2791/3600)*15</f>
        <v>290.14869320871003</v>
      </c>
      <c r="K2791">
        <f>IF(G2791&lt;0, G2791-H2791/60-I2791/3600, G2791+H2791/60+I2791/3600)</f>
        <v>0.89215958903999992</v>
      </c>
      <c r="L2791">
        <v>5.6520000000000001</v>
      </c>
      <c r="M2791">
        <v>3.8250000000000002</v>
      </c>
      <c r="N2791">
        <v>6.66</v>
      </c>
      <c r="O2791">
        <v>5.22</v>
      </c>
      <c r="P2791">
        <v>5.4080000000000004</v>
      </c>
      <c r="Q2791">
        <v>5.4509999999999996</v>
      </c>
      <c r="R2791" t="s">
        <v>9341</v>
      </c>
      <c r="S2791">
        <v>5.4390000000000001</v>
      </c>
      <c r="T2791" t="s">
        <v>9341</v>
      </c>
      <c r="U2791" t="s">
        <v>9445</v>
      </c>
      <c r="V2791" t="str">
        <f>LEFT($U2791,2)</f>
        <v>B9</v>
      </c>
      <c r="W2791" s="3">
        <f>_xlfn.XLOOKUP(V2791,$AC$2:$AC$43,$AD$2:$AD$43,"none")</f>
        <v>-7.0000000000000007E-2</v>
      </c>
      <c r="X2791" s="3">
        <f>IF(ISNUMBER($W2791), 4600 * (1 / (0.92 * $W2791 + 1.7) + 1 / (0.92 * $W2791 + 0.62)),"none")</f>
        <v>11091.761228434079</v>
      </c>
      <c r="Y2791" s="8">
        <f>IF(ISNUMBER($X2791), _xlfn.XLOOKUP($X2791,Sheet3!$A$2:$A$392,Sheet3!$B$2:$B$392,"none", 1,1), $AF$2)</f>
        <v>0.57499999999999996</v>
      </c>
      <c r="Z2791" s="8">
        <f>IF(ISNUMBER($X2791), _xlfn.XLOOKUP($X2791,Sheet3!$A$2:$A$392,Sheet3!$C$2:$C$392,"none", 1,1), $AF$2)</f>
        <v>0.66420000000000001</v>
      </c>
      <c r="AA2791" s="8">
        <f>IF(ISNUMBER($X2791), _xlfn.XLOOKUP($X2791,Sheet3!$A$2:$A$392,Sheet3!$D$2:$D$392,"none", 1,1), $AF$2)</f>
        <v>1</v>
      </c>
    </row>
    <row r="2792" spans="1:27">
      <c r="A2792">
        <v>7581</v>
      </c>
      <c r="B2792" t="s">
        <v>7884</v>
      </c>
      <c r="C2792" t="s">
        <v>12</v>
      </c>
      <c r="D2792">
        <v>5</v>
      </c>
      <c r="E2792">
        <v>50</v>
      </c>
      <c r="F2792">
        <v>16.785739788000001</v>
      </c>
      <c r="G2792">
        <v>-79</v>
      </c>
      <c r="H2792">
        <v>21</v>
      </c>
      <c r="I2792">
        <v>40.899915827999997</v>
      </c>
      <c r="J2792">
        <f>(D2792+E2792/60+F2792/3600)*15</f>
        <v>87.569940582450002</v>
      </c>
      <c r="K2792">
        <f>IF(G2792&lt;0, G2792-H2792/60-I2792/3600, G2792+H2792/60+I2792/3600)</f>
        <v>-79.361361087729989</v>
      </c>
      <c r="L2792">
        <v>-4.8150000000000004</v>
      </c>
      <c r="M2792">
        <v>66.518000000000001</v>
      </c>
      <c r="N2792">
        <v>11.02</v>
      </c>
      <c r="O2792" t="s">
        <v>9341</v>
      </c>
      <c r="P2792">
        <v>5.375</v>
      </c>
      <c r="Q2792">
        <v>5.4509999999999996</v>
      </c>
      <c r="R2792" t="s">
        <v>9341</v>
      </c>
      <c r="S2792">
        <v>5.4470000000000001</v>
      </c>
      <c r="T2792" t="s">
        <v>9341</v>
      </c>
      <c r="U2792" t="s">
        <v>9538</v>
      </c>
      <c r="V2792" t="str">
        <f>LEFT($U2792,2)</f>
        <v>B9</v>
      </c>
      <c r="W2792" s="3">
        <f>_xlfn.XLOOKUP(V2792,$AC$2:$AC$43,$AD$2:$AD$43,"none")</f>
        <v>-7.0000000000000007E-2</v>
      </c>
      <c r="X2792" s="3">
        <f>IF(ISNUMBER($W2792), 4600 * (1 / (0.92 * $W2792 + 1.7) + 1 / (0.92 * $W2792 + 0.62)),"none")</f>
        <v>11091.761228434079</v>
      </c>
      <c r="Y2792" s="8">
        <f>IF(ISNUMBER($X2792), _xlfn.XLOOKUP($X2792,Sheet3!$A$2:$A$392,Sheet3!$B$2:$B$392,"none", 1,1), $AF$2)</f>
        <v>0.57499999999999996</v>
      </c>
      <c r="Z2792" s="8">
        <f>IF(ISNUMBER($X2792), _xlfn.XLOOKUP($X2792,Sheet3!$A$2:$A$392,Sheet3!$C$2:$C$392,"none", 1,1), $AF$2)</f>
        <v>0.66420000000000001</v>
      </c>
      <c r="AA2792" s="8">
        <f>IF(ISNUMBER($X2792), _xlfn.XLOOKUP($X2792,Sheet3!$A$2:$A$392,Sheet3!$D$2:$D$392,"none", 1,1), $AF$2)</f>
        <v>1</v>
      </c>
    </row>
    <row r="2793" spans="1:27">
      <c r="A2793">
        <v>1082</v>
      </c>
      <c r="B2793" t="s">
        <v>1383</v>
      </c>
      <c r="C2793" t="s">
        <v>12</v>
      </c>
      <c r="D2793">
        <v>8</v>
      </c>
      <c r="E2793">
        <v>34</v>
      </c>
      <c r="F2793">
        <v>36.179893300800003</v>
      </c>
      <c r="G2793">
        <v>65</v>
      </c>
      <c r="H2793">
        <v>8</v>
      </c>
      <c r="I2793">
        <v>42.407069532000001</v>
      </c>
      <c r="J2793">
        <f>(D2793+E2793/60+F2793/3600)*15</f>
        <v>128.65074955541999</v>
      </c>
      <c r="K2793">
        <f>IF(G2793&lt;0, G2793-H2793/60-I2793/3600, G2793+H2793/60+I2793/3600)</f>
        <v>65.145113074870011</v>
      </c>
      <c r="L2793">
        <v>-79.361999999999995</v>
      </c>
      <c r="M2793">
        <v>-65.977000000000004</v>
      </c>
      <c r="N2793">
        <v>21.78</v>
      </c>
      <c r="O2793" t="s">
        <v>9341</v>
      </c>
      <c r="P2793">
        <v>5.6550000000000002</v>
      </c>
      <c r="Q2793">
        <v>5.4530000000000003</v>
      </c>
      <c r="R2793" t="s">
        <v>9341</v>
      </c>
      <c r="S2793">
        <v>5.42</v>
      </c>
      <c r="T2793" t="s">
        <v>9341</v>
      </c>
      <c r="U2793" t="s">
        <v>9789</v>
      </c>
      <c r="V2793" t="str">
        <f>LEFT($U2793,2)</f>
        <v>A2</v>
      </c>
      <c r="W2793" s="3">
        <f>_xlfn.XLOOKUP(V2793,$AC$2:$AC$43,$AD$2:$AD$43,"none")</f>
        <v>0.05</v>
      </c>
      <c r="X2793" s="3">
        <f>IF(ISNUMBER($W2793), 4600 * (1 / (0.92 * $W2793 + 1.7) + 1 / (0.92 * $W2793 + 0.62)),"none")</f>
        <v>9541.5002631497482</v>
      </c>
      <c r="Y2793" s="8">
        <f>IF(ISNUMBER($X2793), _xlfn.XLOOKUP($X2793,Sheet3!$A$2:$A$392,Sheet3!$B$2:$B$392,"none", 1,1), $AF$2)</f>
        <v>0.65039999999999998</v>
      </c>
      <c r="Z2793" s="8">
        <f>IF(ISNUMBER($X2793), _xlfn.XLOOKUP($X2793,Sheet3!$A$2:$A$392,Sheet3!$C$2:$C$392,"none", 1,1), $AF$2)</f>
        <v>0.72150000000000003</v>
      </c>
      <c r="AA2793" s="8">
        <f>IF(ISNUMBER($X2793), _xlfn.XLOOKUP($X2793,Sheet3!$A$2:$A$392,Sheet3!$D$2:$D$392,"none", 1,1), $AF$2)</f>
        <v>1</v>
      </c>
    </row>
    <row r="2794" spans="1:27">
      <c r="A2794">
        <v>5143</v>
      </c>
      <c r="B2794" t="s">
        <v>5446</v>
      </c>
      <c r="C2794" t="s">
        <v>12</v>
      </c>
      <c r="D2794">
        <v>14</v>
      </c>
      <c r="E2794">
        <v>6</v>
      </c>
      <c r="F2794">
        <v>42.823292500800001</v>
      </c>
      <c r="G2794">
        <v>-9</v>
      </c>
      <c r="H2794">
        <v>18</v>
      </c>
      <c r="I2794">
        <v>48.654853631999998</v>
      </c>
      <c r="J2794">
        <f>(D2794+E2794/60+F2794/3600)*15</f>
        <v>211.67843038541997</v>
      </c>
      <c r="K2794">
        <f>IF(G2794&lt;0, G2794-H2794/60-I2794/3600, G2794+H2794/60+I2794/3600)</f>
        <v>-9.3135152371200007</v>
      </c>
      <c r="L2794">
        <v>-140.625</v>
      </c>
      <c r="M2794">
        <v>4.024</v>
      </c>
      <c r="N2794">
        <v>17.559999999999999</v>
      </c>
      <c r="O2794" t="s">
        <v>9341</v>
      </c>
      <c r="P2794">
        <v>5.8070000000000004</v>
      </c>
      <c r="Q2794">
        <v>5.4530000000000003</v>
      </c>
      <c r="R2794" t="s">
        <v>9341</v>
      </c>
      <c r="S2794">
        <v>5.3739999999999997</v>
      </c>
      <c r="T2794" t="s">
        <v>9341</v>
      </c>
      <c r="U2794" t="s">
        <v>9422</v>
      </c>
      <c r="V2794" t="str">
        <f>LEFT($U2794,2)</f>
        <v>F2</v>
      </c>
      <c r="W2794" s="3">
        <f>_xlfn.XLOOKUP(V2794,$AC$2:$AC$43,$AD$2:$AD$43,"none")</f>
        <v>0.35</v>
      </c>
      <c r="X2794" s="3">
        <f>IF(ISNUMBER($W2794), 4600 * (1 / (0.92 * $W2794 + 1.7) + 1 / (0.92 * $W2794 + 0.62)),"none")</f>
        <v>7158.2024482287206</v>
      </c>
      <c r="Y2794" s="8">
        <f>IF(ISNUMBER($X2794), _xlfn.XLOOKUP($X2794,Sheet3!$A$2:$A$392,Sheet3!$B$2:$B$392,"none", 1,1), $AF$2)</f>
        <v>0.89859999999999995</v>
      </c>
      <c r="Z2794" s="8">
        <f>IF(ISNUMBER($X2794), _xlfn.XLOOKUP($X2794,Sheet3!$A$2:$A$392,Sheet3!$C$2:$C$392,"none", 1,1), $AF$2)</f>
        <v>0.89249999999999996</v>
      </c>
      <c r="AA2794" s="8">
        <f>IF(ISNUMBER($X2794), _xlfn.XLOOKUP($X2794,Sheet3!$A$2:$A$392,Sheet3!$D$2:$D$392,"none", 1,1), $AF$2)</f>
        <v>1</v>
      </c>
    </row>
    <row r="2795" spans="1:27">
      <c r="A2795">
        <v>6128</v>
      </c>
      <c r="B2795" t="s">
        <v>6431</v>
      </c>
      <c r="C2795" t="s">
        <v>297</v>
      </c>
      <c r="D2795">
        <v>16</v>
      </c>
      <c r="E2795">
        <v>13</v>
      </c>
      <c r="F2795">
        <v>15.429015443999999</v>
      </c>
      <c r="G2795">
        <v>5</v>
      </c>
      <c r="H2795">
        <v>1</v>
      </c>
      <c r="I2795">
        <v>15.928474548000001</v>
      </c>
      <c r="J2795">
        <f>(D2795+E2795/60+F2795/3600)*15</f>
        <v>243.31428756434997</v>
      </c>
      <c r="K2795">
        <f>IF(G2795&lt;0, G2795-H2795/60-I2795/3600, G2795+H2795/60+I2795/3600)</f>
        <v>5.0210912429299999</v>
      </c>
      <c r="L2795">
        <v>35.792000000000002</v>
      </c>
      <c r="M2795">
        <v>-3.5859999999999999</v>
      </c>
      <c r="N2795">
        <v>7.01</v>
      </c>
      <c r="O2795" t="s">
        <v>9341</v>
      </c>
      <c r="P2795">
        <v>6.9269999999999996</v>
      </c>
      <c r="Q2795">
        <v>5.4530000000000003</v>
      </c>
      <c r="R2795" t="s">
        <v>9341</v>
      </c>
      <c r="S2795">
        <v>4.9290000000000003</v>
      </c>
      <c r="T2795" t="s">
        <v>9341</v>
      </c>
      <c r="U2795" t="s">
        <v>9360</v>
      </c>
      <c r="V2795" t="str">
        <f>LEFT($U2795,2)</f>
        <v>K5</v>
      </c>
      <c r="W2795" s="3">
        <f>_xlfn.XLOOKUP(V2795,$AC$2:$AC$43,$AD$2:$AD$43,"none")</f>
        <v>1.1499999999999999</v>
      </c>
      <c r="X2795" s="3">
        <f>IF(ISNUMBER($W2795), 4600 * (1 / (0.92 * $W2795 + 1.7) + 1 / (0.92 * $W2795 + 0.62)),"none")</f>
        <v>4409.2340323652679</v>
      </c>
      <c r="Y2795" s="8">
        <f>IF(ISNUMBER($X2795), _xlfn.XLOOKUP($X2795,Sheet3!$A$2:$A$392,Sheet3!$B$2:$B$392,"none", 1,1), $AF$2)</f>
        <v>1</v>
      </c>
      <c r="Z2795" s="8">
        <f>IF(ISNUMBER($X2795), _xlfn.XLOOKUP($X2795,Sheet3!$A$2:$A$392,Sheet3!$C$2:$C$392,"none", 1,1), $AF$2)</f>
        <v>0.73599999999999999</v>
      </c>
      <c r="AA2795" s="8">
        <f>IF(ISNUMBER($X2795), _xlfn.XLOOKUP($X2795,Sheet3!$A$2:$A$392,Sheet3!$D$2:$D$392,"none", 1,1), $AF$2)</f>
        <v>0.4803</v>
      </c>
    </row>
    <row r="2796" spans="1:27">
      <c r="A2796">
        <v>6869</v>
      </c>
      <c r="B2796" t="s">
        <v>7172</v>
      </c>
      <c r="C2796" t="s">
        <v>12</v>
      </c>
      <c r="D2796">
        <v>5</v>
      </c>
      <c r="E2796">
        <v>30</v>
      </c>
      <c r="F2796">
        <v>9.4789496327999991</v>
      </c>
      <c r="G2796">
        <v>-47</v>
      </c>
      <c r="H2796">
        <v>4</v>
      </c>
      <c r="I2796">
        <v>39.556146828000003</v>
      </c>
      <c r="J2796">
        <f>(D2796+E2796/60+F2796/3600)*15</f>
        <v>82.539495623470003</v>
      </c>
      <c r="K2796">
        <f>IF(G2796&lt;0, G2796-H2796/60-I2796/3600, G2796+H2796/60+I2796/3600)</f>
        <v>-47.077654485230006</v>
      </c>
      <c r="L2796">
        <v>20.780999999999999</v>
      </c>
      <c r="M2796">
        <v>-132.12799999999999</v>
      </c>
      <c r="N2796">
        <v>23.02</v>
      </c>
      <c r="O2796" t="s">
        <v>9341</v>
      </c>
      <c r="P2796">
        <v>6.0650000000000004</v>
      </c>
      <c r="Q2796">
        <v>5.4530000000000003</v>
      </c>
      <c r="R2796" t="s">
        <v>9341</v>
      </c>
      <c r="S2796">
        <v>5.351</v>
      </c>
      <c r="T2796" t="s">
        <v>9341</v>
      </c>
      <c r="U2796" t="s">
        <v>11183</v>
      </c>
      <c r="V2796" t="str">
        <f>LEFT($U2796,2)</f>
        <v>F8</v>
      </c>
      <c r="W2796" s="3">
        <f>_xlfn.XLOOKUP(V2796,$AC$2:$AC$43,$AD$2:$AD$43,"none")</f>
        <v>0.53</v>
      </c>
      <c r="X2796" s="3">
        <f>IF(ISNUMBER($W2796), 4600 * (1 / (0.92 * $W2796 + 1.7) + 1 / (0.92 * $W2796 + 0.62)),"none")</f>
        <v>6255.8848880729693</v>
      </c>
      <c r="Y2796" s="8">
        <f>IF(ISNUMBER($X2796), _xlfn.XLOOKUP($X2796,Sheet3!$A$2:$A$392,Sheet3!$B$2:$B$392,"none", 1,1), $AF$2)</f>
        <v>1</v>
      </c>
      <c r="Z2796" s="8">
        <f>IF(ISNUMBER($X2796), _xlfn.XLOOKUP($X2796,Sheet3!$A$2:$A$392,Sheet3!$C$2:$C$392,"none", 1,1), $AF$2)</f>
        <v>0.92759999999999998</v>
      </c>
      <c r="AA2796" s="8">
        <f>IF(ISNUMBER($X2796), _xlfn.XLOOKUP($X2796,Sheet3!$A$2:$A$392,Sheet3!$D$2:$D$392,"none", 1,1), $AF$2)</f>
        <v>0.91679999999999995</v>
      </c>
    </row>
    <row r="2797" spans="1:27">
      <c r="A2797">
        <v>7575</v>
      </c>
      <c r="B2797" t="s">
        <v>7878</v>
      </c>
      <c r="C2797" t="s">
        <v>297</v>
      </c>
      <c r="D2797">
        <v>8</v>
      </c>
      <c r="E2797">
        <v>41</v>
      </c>
      <c r="F2797">
        <v>19.5125857944</v>
      </c>
      <c r="G2797">
        <v>-78</v>
      </c>
      <c r="H2797">
        <v>57</v>
      </c>
      <c r="I2797">
        <v>48.105898056000001</v>
      </c>
      <c r="J2797">
        <f>(D2797+E2797/60+F2797/3600)*15</f>
        <v>130.33130244080999</v>
      </c>
      <c r="K2797">
        <f>IF(G2797&lt;0, G2797-H2797/60-I2797/3600, G2797+H2797/60+I2797/3600)</f>
        <v>-78.963362749460003</v>
      </c>
      <c r="L2797">
        <v>-29.43</v>
      </c>
      <c r="M2797">
        <v>26.831</v>
      </c>
      <c r="N2797">
        <v>10.17</v>
      </c>
      <c r="O2797">
        <v>5.0199999999999996</v>
      </c>
      <c r="P2797">
        <v>5.351</v>
      </c>
      <c r="Q2797">
        <v>5.4530000000000003</v>
      </c>
      <c r="R2797" t="s">
        <v>9341</v>
      </c>
      <c r="S2797">
        <v>5.4429999999999996</v>
      </c>
      <c r="T2797" t="s">
        <v>9341</v>
      </c>
      <c r="U2797" t="s">
        <v>9437</v>
      </c>
      <c r="V2797" t="str">
        <f>LEFT($U2797,2)</f>
        <v>B8</v>
      </c>
      <c r="W2797" s="3">
        <f>_xlfn.XLOOKUP(V2797,$AC$2:$AC$43,$AD$2:$AD$43,"none")</f>
        <v>-0.11</v>
      </c>
      <c r="X2797" s="3">
        <f>IF(ISNUMBER($W2797), 4600 * (1 / (0.92 * $W2797 + 1.7) + 1 / (0.92 * $W2797 + 0.62)),"none")</f>
        <v>11743.77313439976</v>
      </c>
      <c r="Y2797" s="8">
        <f>IF(ISNUMBER($X2797), _xlfn.XLOOKUP($X2797,Sheet3!$A$2:$A$392,Sheet3!$B$2:$B$392,"none", 1,1), $AF$2)</f>
        <v>0.54959999999999998</v>
      </c>
      <c r="Z2797" s="8">
        <f>IF(ISNUMBER($X2797), _xlfn.XLOOKUP($X2797,Sheet3!$A$2:$A$392,Sheet3!$C$2:$C$392,"none", 1,1), $AF$2)</f>
        <v>0.64410000000000001</v>
      </c>
      <c r="AA2797" s="8">
        <f>IF(ISNUMBER($X2797), _xlfn.XLOOKUP($X2797,Sheet3!$A$2:$A$392,Sheet3!$D$2:$D$392,"none", 1,1), $AF$2)</f>
        <v>1</v>
      </c>
    </row>
    <row r="2798" spans="1:27">
      <c r="A2798">
        <v>1741</v>
      </c>
      <c r="B2798" t="s">
        <v>2042</v>
      </c>
      <c r="C2798" t="s">
        <v>16</v>
      </c>
      <c r="D2798">
        <v>4</v>
      </c>
      <c r="E2798">
        <v>30</v>
      </c>
      <c r="F2798">
        <v>38.889119318399999</v>
      </c>
      <c r="G2798">
        <v>15</v>
      </c>
      <c r="H2798">
        <v>41</v>
      </c>
      <c r="I2798">
        <v>30.760430964000001</v>
      </c>
      <c r="J2798">
        <f>(D2798+E2798/60+F2798/3600)*15</f>
        <v>67.662037997159999</v>
      </c>
      <c r="K2798">
        <f>IF(G2798&lt;0, G2798-H2798/60-I2798/3600, G2798+H2798/60+I2798/3600)</f>
        <v>15.69187789749</v>
      </c>
      <c r="L2798">
        <v>103.488</v>
      </c>
      <c r="M2798">
        <v>-24.353999999999999</v>
      </c>
      <c r="N2798">
        <v>21.87</v>
      </c>
      <c r="O2798" t="s">
        <v>9341</v>
      </c>
      <c r="P2798">
        <v>5.7389999999999999</v>
      </c>
      <c r="Q2798">
        <v>5.4539999999999997</v>
      </c>
      <c r="R2798">
        <v>6.76</v>
      </c>
      <c r="S2798">
        <v>5.4180000000000001</v>
      </c>
      <c r="T2798" t="s">
        <v>9341</v>
      </c>
      <c r="U2798" t="s">
        <v>9976</v>
      </c>
      <c r="V2798" t="str">
        <f>LEFT($U2798,2)</f>
        <v>Am</v>
      </c>
      <c r="W2798" s="3" t="str">
        <f>_xlfn.XLOOKUP(V2798,$AC$2:$AC$43,$AD$2:$AD$43,"none")</f>
        <v>none</v>
      </c>
      <c r="X2798" s="3" t="str">
        <f>IF(ISNUMBER($W2798), 4600 * (1 / (0.92 * $W2798 + 1.7) + 1 / (0.92 * $W2798 + 0.62)),"none")</f>
        <v>none</v>
      </c>
      <c r="Y2798" s="8">
        <f>IF(ISNUMBER($X2798), _xlfn.XLOOKUP($X2798,Sheet3!$A$2:$A$392,Sheet3!$B$2:$B$392,"none", 1,1), $AF$2)</f>
        <v>0.8</v>
      </c>
      <c r="Z2798" s="8">
        <f>IF(ISNUMBER($X2798), _xlfn.XLOOKUP($X2798,Sheet3!$A$2:$A$392,Sheet3!$C$2:$C$392,"none", 1,1), $AF$2)</f>
        <v>0.8</v>
      </c>
      <c r="AA2798" s="8">
        <f>IF(ISNUMBER($X2798), _xlfn.XLOOKUP($X2798,Sheet3!$A$2:$A$392,Sheet3!$D$2:$D$392,"none", 1,1), $AF$2)</f>
        <v>0.8</v>
      </c>
    </row>
    <row r="2799" spans="1:27">
      <c r="A2799">
        <v>4909</v>
      </c>
      <c r="B2799" t="s">
        <v>5212</v>
      </c>
      <c r="C2799" t="s">
        <v>297</v>
      </c>
      <c r="D2799">
        <v>12</v>
      </c>
      <c r="E2799">
        <v>44</v>
      </c>
      <c r="F2799">
        <v>0.53129960880000004</v>
      </c>
      <c r="G2799">
        <v>-28</v>
      </c>
      <c r="H2799">
        <v>19</v>
      </c>
      <c r="I2799">
        <v>26.246998776000002</v>
      </c>
      <c r="J2799">
        <f>(D2799+E2799/60+F2799/3600)*15</f>
        <v>191.00221374837</v>
      </c>
      <c r="K2799">
        <f>IF(G2799&lt;0, G2799-H2799/60-I2799/3600, G2799+H2799/60+I2799/3600)</f>
        <v>-28.323957499660001</v>
      </c>
      <c r="L2799">
        <v>-29.439</v>
      </c>
      <c r="M2799">
        <v>-39.459000000000003</v>
      </c>
      <c r="N2799">
        <v>7.69</v>
      </c>
      <c r="O2799" t="s">
        <v>9341</v>
      </c>
      <c r="P2799">
        <v>6.8070000000000004</v>
      </c>
      <c r="Q2799">
        <v>5.4539999999999997</v>
      </c>
      <c r="R2799" t="s">
        <v>9341</v>
      </c>
      <c r="S2799">
        <v>5.0259999999999998</v>
      </c>
      <c r="T2799" t="s">
        <v>9341</v>
      </c>
      <c r="U2799" t="s">
        <v>9389</v>
      </c>
      <c r="V2799" t="str">
        <f>LEFT($U2799,2)</f>
        <v>K3</v>
      </c>
      <c r="W2799" s="3">
        <f>_xlfn.XLOOKUP(V2799,$AC$2:$AC$43,$AD$2:$AD$43,"none")</f>
        <v>0.95</v>
      </c>
      <c r="X2799" s="3">
        <f>IF(ISNUMBER($W2799), 4600 * (1 / (0.92 * $W2799 + 1.7) + 1 / (0.92 * $W2799 + 0.62)),"none")</f>
        <v>4866.084384156673</v>
      </c>
      <c r="Y2799" s="8">
        <f>IF(ISNUMBER($X2799), _xlfn.XLOOKUP($X2799,Sheet3!$A$2:$A$392,Sheet3!$B$2:$B$392,"none", 1,1), $AF$2)</f>
        <v>1</v>
      </c>
      <c r="Z2799" s="8">
        <f>IF(ISNUMBER($X2799), _xlfn.XLOOKUP($X2799,Sheet3!$A$2:$A$392,Sheet3!$C$2:$C$392,"none", 1,1), $AF$2)</f>
        <v>0.78720000000000001</v>
      </c>
      <c r="AA2799" s="8">
        <f>IF(ISNUMBER($X2799), _xlfn.XLOOKUP($X2799,Sheet3!$A$2:$A$392,Sheet3!$D$2:$D$392,"none", 1,1), $AF$2)</f>
        <v>0.57969999999999999</v>
      </c>
    </row>
    <row r="2800" spans="1:27">
      <c r="A2800">
        <v>7570</v>
      </c>
      <c r="B2800" t="s">
        <v>7873</v>
      </c>
      <c r="C2800" t="s">
        <v>297</v>
      </c>
      <c r="D2800">
        <v>9</v>
      </c>
      <c r="E2800">
        <v>31</v>
      </c>
      <c r="F2800">
        <v>36.2711099088</v>
      </c>
      <c r="G2800">
        <v>-73</v>
      </c>
      <c r="H2800">
        <v>4</v>
      </c>
      <c r="I2800">
        <v>51.287079935999998</v>
      </c>
      <c r="J2800">
        <f>(D2800+E2800/60+F2800/3600)*15</f>
        <v>142.90112962462001</v>
      </c>
      <c r="K2800">
        <f>IF(G2800&lt;0, G2800-H2800/60-I2800/3600, G2800+H2800/60+I2800/3600)</f>
        <v>-73.080913077760002</v>
      </c>
      <c r="L2800">
        <v>-24.297000000000001</v>
      </c>
      <c r="M2800">
        <v>1.409</v>
      </c>
      <c r="N2800">
        <v>4.43</v>
      </c>
      <c r="O2800" t="s">
        <v>9341</v>
      </c>
      <c r="P2800">
        <v>7.0250000000000004</v>
      </c>
      <c r="Q2800">
        <v>5.4539999999999997</v>
      </c>
      <c r="R2800" t="s">
        <v>9341</v>
      </c>
      <c r="S2800">
        <v>4.8049999999999997</v>
      </c>
      <c r="T2800" t="s">
        <v>9341</v>
      </c>
      <c r="U2800" t="s">
        <v>9406</v>
      </c>
      <c r="V2800" t="str">
        <f>LEFT($U2800,2)</f>
        <v>K4</v>
      </c>
      <c r="W2800" s="3">
        <f>_xlfn.XLOOKUP(V2800,$AC$2:$AC$43,$AD$2:$AD$43,"none")</f>
        <v>1</v>
      </c>
      <c r="X2800" s="3">
        <f>IF(ISNUMBER($W2800), 4600 * (1 / (0.92 * $W2800 + 1.7) + 1 / (0.92 * $W2800 + 0.62)),"none")</f>
        <v>4742.7381778526815</v>
      </c>
      <c r="Y2800" s="8">
        <f>IF(ISNUMBER($X2800), _xlfn.XLOOKUP($X2800,Sheet3!$A$2:$A$392,Sheet3!$B$2:$B$392,"none", 1,1), $AF$2)</f>
        <v>1</v>
      </c>
      <c r="Z2800" s="8">
        <f>IF(ISNUMBER($X2800), _xlfn.XLOOKUP($X2800,Sheet3!$A$2:$A$392,Sheet3!$C$2:$C$392,"none", 1,1), $AF$2)</f>
        <v>0.77500000000000002</v>
      </c>
      <c r="AA2800" s="8">
        <f>IF(ISNUMBER($X2800), _xlfn.XLOOKUP($X2800,Sheet3!$A$2:$A$392,Sheet3!$D$2:$D$392,"none", 1,1), $AF$2)</f>
        <v>0.55479999999999996</v>
      </c>
    </row>
    <row r="2801" spans="1:27">
      <c r="A2801">
        <v>7699</v>
      </c>
      <c r="B2801" t="s">
        <v>8002</v>
      </c>
      <c r="C2801" t="s">
        <v>39</v>
      </c>
      <c r="D2801">
        <v>0</v>
      </c>
      <c r="E2801">
        <v>55</v>
      </c>
      <c r="F2801">
        <v>0.31108787760000001</v>
      </c>
      <c r="G2801">
        <v>-69</v>
      </c>
      <c r="H2801">
        <v>31</v>
      </c>
      <c r="I2801">
        <v>37.504702307999999</v>
      </c>
      <c r="J2801">
        <f>(D2801+E2801/60+F2801/3600)*15</f>
        <v>13.75129619949</v>
      </c>
      <c r="K2801">
        <f>IF(G2801&lt;0, G2801-H2801/60-I2801/3600, G2801+H2801/60+I2801/3600)</f>
        <v>-69.527084639530003</v>
      </c>
      <c r="L2801">
        <v>6.931</v>
      </c>
      <c r="M2801">
        <v>-43.593000000000004</v>
      </c>
      <c r="N2801">
        <v>14.47</v>
      </c>
      <c r="O2801" t="s">
        <v>9341</v>
      </c>
      <c r="P2801">
        <v>6.5369999999999999</v>
      </c>
      <c r="Q2801">
        <v>5.4539999999999997</v>
      </c>
      <c r="R2801" t="s">
        <v>9341</v>
      </c>
      <c r="S2801">
        <v>5.1360000000000001</v>
      </c>
      <c r="T2801" t="s">
        <v>9341</v>
      </c>
      <c r="U2801" t="s">
        <v>9371</v>
      </c>
      <c r="V2801" t="str">
        <f>LEFT($U2801,2)</f>
        <v>K2</v>
      </c>
      <c r="W2801" s="3">
        <f>_xlfn.XLOOKUP(V2801,$AC$2:$AC$43,$AD$2:$AD$43,"none")</f>
        <v>0.92</v>
      </c>
      <c r="X2801" s="3">
        <f>IF(ISNUMBER($W2801), 4600 * (1 / (0.92 * $W2801 + 1.7) + 1 / (0.92 * $W2801 + 0.62)),"none")</f>
        <v>4943.4058698702656</v>
      </c>
      <c r="Y2801" s="8">
        <f>IF(ISNUMBER($X2801), _xlfn.XLOOKUP($X2801,Sheet3!$A$2:$A$392,Sheet3!$B$2:$B$392,"none", 1,1), $AF$2)</f>
        <v>1</v>
      </c>
      <c r="Z2801" s="8">
        <f>IF(ISNUMBER($X2801), _xlfn.XLOOKUP($X2801,Sheet3!$A$2:$A$392,Sheet3!$C$2:$C$392,"none", 1,1), $AF$2)</f>
        <v>0.79920000000000002</v>
      </c>
      <c r="AA2801" s="8">
        <f>IF(ISNUMBER($X2801), _xlfn.XLOOKUP($X2801,Sheet3!$A$2:$A$392,Sheet3!$D$2:$D$392,"none", 1,1), $AF$2)</f>
        <v>0.60450000000000004</v>
      </c>
    </row>
    <row r="2802" spans="1:27">
      <c r="A2802">
        <v>2119</v>
      </c>
      <c r="B2802" t="s">
        <v>2420</v>
      </c>
      <c r="C2802" t="s">
        <v>297</v>
      </c>
      <c r="D2802">
        <v>5</v>
      </c>
      <c r="E2802">
        <v>47</v>
      </c>
      <c r="F2802">
        <v>26.195575980000001</v>
      </c>
      <c r="G2802">
        <v>17</v>
      </c>
      <c r="H2802">
        <v>43</v>
      </c>
      <c r="I2802">
        <v>44.912066232000001</v>
      </c>
      <c r="J2802">
        <f>(D2802+E2802/60+F2802/3600)*15</f>
        <v>86.859148233249996</v>
      </c>
      <c r="K2802">
        <f>IF(G2802&lt;0, G2802-H2802/60-I2802/3600, G2802+H2802/60+I2802/3600)</f>
        <v>17.72914224062</v>
      </c>
      <c r="L2802">
        <v>-3</v>
      </c>
      <c r="M2802">
        <v>-4.3390000000000004</v>
      </c>
      <c r="N2802">
        <v>2.89</v>
      </c>
      <c r="O2802" t="s">
        <v>9341</v>
      </c>
      <c r="P2802">
        <v>5.7590000000000003</v>
      </c>
      <c r="Q2802">
        <v>5.4550000000000001</v>
      </c>
      <c r="R2802" t="s">
        <v>9341</v>
      </c>
      <c r="S2802">
        <v>5.3789999999999996</v>
      </c>
      <c r="T2802" t="s">
        <v>9341</v>
      </c>
      <c r="U2802" t="s">
        <v>9524</v>
      </c>
      <c r="V2802" t="str">
        <f>LEFT($U2802,2)</f>
        <v>F0</v>
      </c>
      <c r="W2802" s="3">
        <f>_xlfn.XLOOKUP(V2802,$AC$2:$AC$43,$AD$2:$AD$43,"none")</f>
        <v>0.32</v>
      </c>
      <c r="X2802" s="3">
        <f>IF(ISNUMBER($W2802), 4600 * (1 / (0.92 * $W2802 + 1.7) + 1 / (0.92 * $W2802 + 0.62)),"none")</f>
        <v>7337.0792549848238</v>
      </c>
      <c r="Y2802" s="8">
        <f>IF(ISNUMBER($X2802), _xlfn.XLOOKUP($X2802,Sheet3!$A$2:$A$392,Sheet3!$B$2:$B$392,"none", 1,1), $AF$2)</f>
        <v>0.86680000000000001</v>
      </c>
      <c r="Z2802" s="8">
        <f>IF(ISNUMBER($X2802), _xlfn.XLOOKUP($X2802,Sheet3!$A$2:$A$392,Sheet3!$C$2:$C$392,"none", 1,1), $AF$2)</f>
        <v>0.87180000000000002</v>
      </c>
      <c r="AA2802" s="8">
        <f>IF(ISNUMBER($X2802), _xlfn.XLOOKUP($X2802,Sheet3!$A$2:$A$392,Sheet3!$D$2:$D$392,"none", 1,1), $AF$2)</f>
        <v>1</v>
      </c>
    </row>
    <row r="2803" spans="1:27">
      <c r="A2803">
        <v>3957</v>
      </c>
      <c r="B2803" t="s">
        <v>4260</v>
      </c>
      <c r="C2803" t="s">
        <v>12</v>
      </c>
      <c r="D2803">
        <v>1</v>
      </c>
      <c r="E2803">
        <v>5</v>
      </c>
      <c r="F2803">
        <v>41.711110689599998</v>
      </c>
      <c r="G2803">
        <v>21</v>
      </c>
      <c r="H2803">
        <v>27</v>
      </c>
      <c r="I2803">
        <v>55.612006704000002</v>
      </c>
      <c r="J2803">
        <f>(D2803+E2803/60+F2803/3600)*15</f>
        <v>16.423796294540001</v>
      </c>
      <c r="K2803">
        <f>IF(G2803&lt;0, G2803-H2803/60-I2803/3600, G2803+H2803/60+I2803/3600)</f>
        <v>21.465447779639998</v>
      </c>
      <c r="L2803">
        <v>54.951999999999998</v>
      </c>
      <c r="M2803">
        <v>-15.938000000000001</v>
      </c>
      <c r="N2803">
        <v>11.38</v>
      </c>
      <c r="O2803" t="s">
        <v>9341</v>
      </c>
      <c r="P2803">
        <v>5.4050000000000002</v>
      </c>
      <c r="Q2803">
        <v>5.4550000000000001</v>
      </c>
      <c r="R2803" t="s">
        <v>9341</v>
      </c>
      <c r="S2803">
        <v>5.5490000000000004</v>
      </c>
      <c r="T2803" t="s">
        <v>9341</v>
      </c>
      <c r="U2803" t="s">
        <v>10480</v>
      </c>
      <c r="V2803" t="str">
        <f>LEFT($U2803,2)</f>
        <v>B9</v>
      </c>
      <c r="W2803" s="3">
        <f>_xlfn.XLOOKUP(V2803,$AC$2:$AC$43,$AD$2:$AD$43,"none")</f>
        <v>-7.0000000000000007E-2</v>
      </c>
      <c r="X2803" s="3">
        <f>IF(ISNUMBER($W2803), 4600 * (1 / (0.92 * $W2803 + 1.7) + 1 / (0.92 * $W2803 + 0.62)),"none")</f>
        <v>11091.761228434079</v>
      </c>
      <c r="Y2803" s="8">
        <f>IF(ISNUMBER($X2803), _xlfn.XLOOKUP($X2803,Sheet3!$A$2:$A$392,Sheet3!$B$2:$B$392,"none", 1,1), $AF$2)</f>
        <v>0.57499999999999996</v>
      </c>
      <c r="Z2803" s="8">
        <f>IF(ISNUMBER($X2803), _xlfn.XLOOKUP($X2803,Sheet3!$A$2:$A$392,Sheet3!$C$2:$C$392,"none", 1,1), $AF$2)</f>
        <v>0.66420000000000001</v>
      </c>
      <c r="AA2803" s="8">
        <f>IF(ISNUMBER($X2803), _xlfn.XLOOKUP($X2803,Sheet3!$A$2:$A$392,Sheet3!$D$2:$D$392,"none", 1,1), $AF$2)</f>
        <v>1</v>
      </c>
    </row>
    <row r="2804" spans="1:27">
      <c r="A2804">
        <v>6822</v>
      </c>
      <c r="B2804" t="s">
        <v>7125</v>
      </c>
      <c r="C2804" t="s">
        <v>16</v>
      </c>
      <c r="D2804">
        <v>19</v>
      </c>
      <c r="E2804">
        <v>57</v>
      </c>
      <c r="F2804">
        <v>13.8676056936</v>
      </c>
      <c r="G2804">
        <v>40</v>
      </c>
      <c r="H2804">
        <v>22</v>
      </c>
      <c r="I2804">
        <v>4.173175488</v>
      </c>
      <c r="J2804">
        <f>(D2804+E2804/60+F2804/3600)*15</f>
        <v>299.30778169038996</v>
      </c>
      <c r="K2804">
        <f>IF(G2804&lt;0, G2804-H2804/60-I2804/3600, G2804+H2804/60+I2804/3600)</f>
        <v>40.367825882079998</v>
      </c>
      <c r="L2804">
        <v>6.7990000000000004</v>
      </c>
      <c r="M2804">
        <v>0.14199999999999999</v>
      </c>
      <c r="N2804">
        <v>2.83</v>
      </c>
      <c r="O2804" t="s">
        <v>9341</v>
      </c>
      <c r="P2804">
        <v>5.3520000000000003</v>
      </c>
      <c r="Q2804">
        <v>5.4550000000000001</v>
      </c>
      <c r="R2804" t="s">
        <v>9341</v>
      </c>
      <c r="S2804">
        <v>5.4269999999999996</v>
      </c>
      <c r="T2804" t="s">
        <v>9341</v>
      </c>
      <c r="U2804" t="s">
        <v>9410</v>
      </c>
      <c r="V2804" t="str">
        <f>LEFT($U2804,2)</f>
        <v>B5</v>
      </c>
      <c r="W2804" s="3">
        <f>_xlfn.XLOOKUP(V2804,$AC$2:$AC$43,$AD$2:$AD$43,"none")</f>
        <v>-0.16</v>
      </c>
      <c r="X2804" s="3">
        <f>IF(ISNUMBER($W2804), 4600 * (1 / (0.92 * $W2804 + 1.7) + 1 / (0.92 * $W2804 + 0.62)),"none")</f>
        <v>12691.662939978085</v>
      </c>
      <c r="Y2804" s="8">
        <f>IF(ISNUMBER($X2804), _xlfn.XLOOKUP($X2804,Sheet3!$A$2:$A$392,Sheet3!$B$2:$B$392,"none", 1,1), $AF$2)</f>
        <v>0.52290000000000003</v>
      </c>
      <c r="Z2804" s="8">
        <f>IF(ISNUMBER($X2804), _xlfn.XLOOKUP($X2804,Sheet3!$A$2:$A$392,Sheet3!$C$2:$C$392,"none", 1,1), $AF$2)</f>
        <v>0.62250000000000005</v>
      </c>
      <c r="AA2804" s="8">
        <f>IF(ISNUMBER($X2804), _xlfn.XLOOKUP($X2804,Sheet3!$A$2:$A$392,Sheet3!$D$2:$D$392,"none", 1,1), $AF$2)</f>
        <v>1</v>
      </c>
    </row>
    <row r="2805" spans="1:27">
      <c r="A2805">
        <v>1323</v>
      </c>
      <c r="B2805" t="s">
        <v>1624</v>
      </c>
      <c r="C2805" t="s">
        <v>12</v>
      </c>
      <c r="D2805">
        <v>13</v>
      </c>
      <c r="E2805">
        <v>39</v>
      </c>
      <c r="F2805">
        <v>30.447943043999999</v>
      </c>
      <c r="G2805">
        <v>52</v>
      </c>
      <c r="H2805">
        <v>55</v>
      </c>
      <c r="I2805">
        <v>16.347483732000001</v>
      </c>
      <c r="J2805">
        <f>(D2805+E2805/60+F2805/3600)*15</f>
        <v>204.87686642935</v>
      </c>
      <c r="K2805">
        <f>IF(G2805&lt;0, G2805-H2805/60-I2805/3600, G2805+H2805/60+I2805/3600)</f>
        <v>52.921207634369999</v>
      </c>
      <c r="L2805">
        <v>-136.11500000000001</v>
      </c>
      <c r="M2805">
        <v>55.899000000000001</v>
      </c>
      <c r="N2805">
        <v>19.350000000000001</v>
      </c>
      <c r="O2805" t="s">
        <v>9341</v>
      </c>
      <c r="P2805">
        <v>5.5679999999999996</v>
      </c>
      <c r="Q2805">
        <v>5.4560000000000004</v>
      </c>
      <c r="R2805" t="s">
        <v>9341</v>
      </c>
      <c r="S2805">
        <v>5.4420000000000002</v>
      </c>
      <c r="T2805" t="s">
        <v>9341</v>
      </c>
      <c r="U2805" t="s">
        <v>9868</v>
      </c>
      <c r="V2805" t="str">
        <f>LEFT($U2805,2)</f>
        <v>A2</v>
      </c>
      <c r="W2805" s="3">
        <f>_xlfn.XLOOKUP(V2805,$AC$2:$AC$43,$AD$2:$AD$43,"none")</f>
        <v>0.05</v>
      </c>
      <c r="X2805" s="3">
        <f>IF(ISNUMBER($W2805), 4600 * (1 / (0.92 * $W2805 + 1.7) + 1 / (0.92 * $W2805 + 0.62)),"none")</f>
        <v>9541.5002631497482</v>
      </c>
      <c r="Y2805" s="8">
        <f>IF(ISNUMBER($X2805), _xlfn.XLOOKUP($X2805,Sheet3!$A$2:$A$392,Sheet3!$B$2:$B$392,"none", 1,1), $AF$2)</f>
        <v>0.65039999999999998</v>
      </c>
      <c r="Z2805" s="8">
        <f>IF(ISNUMBER($X2805), _xlfn.XLOOKUP($X2805,Sheet3!$A$2:$A$392,Sheet3!$C$2:$C$392,"none", 1,1), $AF$2)</f>
        <v>0.72150000000000003</v>
      </c>
      <c r="AA2805" s="8">
        <f>IF(ISNUMBER($X2805), _xlfn.XLOOKUP($X2805,Sheet3!$A$2:$A$392,Sheet3!$D$2:$D$392,"none", 1,1), $AF$2)</f>
        <v>1</v>
      </c>
    </row>
    <row r="2806" spans="1:27">
      <c r="A2806">
        <v>1938</v>
      </c>
      <c r="B2806" t="s">
        <v>2239</v>
      </c>
      <c r="C2806" t="s">
        <v>313</v>
      </c>
      <c r="D2806">
        <v>5</v>
      </c>
      <c r="E2806">
        <v>20</v>
      </c>
      <c r="F2806">
        <v>14.6744198544</v>
      </c>
      <c r="G2806">
        <v>41</v>
      </c>
      <c r="H2806">
        <v>5</v>
      </c>
      <c r="I2806">
        <v>10.455795384</v>
      </c>
      <c r="J2806">
        <f>(D2806+E2806/60+F2806/3600)*15</f>
        <v>80.061143416059991</v>
      </c>
      <c r="K2806">
        <f>IF(G2806&lt;0, G2806-H2806/60-I2806/3600, G2806+H2806/60+I2806/3600)</f>
        <v>41.086237720940005</v>
      </c>
      <c r="L2806">
        <v>-12.007</v>
      </c>
      <c r="M2806">
        <v>-60.215000000000003</v>
      </c>
      <c r="N2806">
        <v>13.35</v>
      </c>
      <c r="O2806" t="s">
        <v>9341</v>
      </c>
      <c r="P2806">
        <v>5.5679999999999996</v>
      </c>
      <c r="Q2806">
        <v>5.4560000000000004</v>
      </c>
      <c r="R2806" t="s">
        <v>9341</v>
      </c>
      <c r="S2806">
        <v>5.4059999999999997</v>
      </c>
      <c r="T2806" t="s">
        <v>9341</v>
      </c>
      <c r="U2806" t="s">
        <v>9359</v>
      </c>
      <c r="V2806" t="str">
        <f>LEFT($U2806,2)</f>
        <v>A3</v>
      </c>
      <c r="W2806" s="3">
        <f>_xlfn.XLOOKUP(V2806,$AC$2:$AC$43,$AD$2:$AD$43,"none")</f>
        <v>0.08</v>
      </c>
      <c r="X2806" s="3">
        <f>IF(ISNUMBER($W2806), 4600 * (1 / (0.92 * $W2806 + 1.7) + 1 / (0.92 * $W2806 + 0.62)),"none")</f>
        <v>9225.6595386701993</v>
      </c>
      <c r="Y2806" s="8">
        <f>IF(ISNUMBER($X2806), _xlfn.XLOOKUP($X2806,Sheet3!$A$2:$A$392,Sheet3!$B$2:$B$392,"none", 1,1), $AF$2)</f>
        <v>0.67030000000000001</v>
      </c>
      <c r="Z2806" s="8">
        <f>IF(ISNUMBER($X2806), _xlfn.XLOOKUP($X2806,Sheet3!$A$2:$A$392,Sheet3!$C$2:$C$392,"none", 1,1), $AF$2)</f>
        <v>0.73619999999999997</v>
      </c>
      <c r="AA2806" s="8">
        <f>IF(ISNUMBER($X2806), _xlfn.XLOOKUP($X2806,Sheet3!$A$2:$A$392,Sheet3!$D$2:$D$392,"none", 1,1), $AF$2)</f>
        <v>1</v>
      </c>
    </row>
    <row r="2807" spans="1:27">
      <c r="A2807">
        <v>2101</v>
      </c>
      <c r="B2807" t="s">
        <v>2402</v>
      </c>
      <c r="C2807" t="s">
        <v>297</v>
      </c>
      <c r="D2807">
        <v>5</v>
      </c>
      <c r="E2807">
        <v>32</v>
      </c>
      <c r="F2807">
        <v>51.413014394400001</v>
      </c>
      <c r="G2807">
        <v>-38</v>
      </c>
      <c r="H2807">
        <v>30</v>
      </c>
      <c r="I2807">
        <v>48.130649927999997</v>
      </c>
      <c r="J2807">
        <f>(D2807+E2807/60+F2807/3600)*15</f>
        <v>83.214220893309999</v>
      </c>
      <c r="K2807">
        <f>IF(G2807&lt;0, G2807-H2807/60-I2807/3600, G2807+H2807/60+I2807/3600)</f>
        <v>-38.513369624980001</v>
      </c>
      <c r="L2807">
        <v>48.475000000000001</v>
      </c>
      <c r="M2807">
        <v>-10.959</v>
      </c>
      <c r="N2807">
        <v>18.78</v>
      </c>
      <c r="O2807" t="s">
        <v>9341</v>
      </c>
      <c r="P2807">
        <v>6.6870000000000003</v>
      </c>
      <c r="Q2807">
        <v>5.4560000000000004</v>
      </c>
      <c r="R2807" t="s">
        <v>9341</v>
      </c>
      <c r="S2807">
        <v>5.0970000000000004</v>
      </c>
      <c r="T2807" t="s">
        <v>9341</v>
      </c>
      <c r="U2807" t="s">
        <v>10091</v>
      </c>
      <c r="V2807" t="str">
        <f>LEFT($U2807,2)</f>
        <v>K2</v>
      </c>
      <c r="W2807" s="3">
        <f>_xlfn.XLOOKUP(V2807,$AC$2:$AC$43,$AD$2:$AD$43,"none")</f>
        <v>0.92</v>
      </c>
      <c r="X2807" s="3">
        <f>IF(ISNUMBER($W2807), 4600 * (1 / (0.92 * $W2807 + 1.7) + 1 / (0.92 * $W2807 + 0.62)),"none")</f>
        <v>4943.4058698702656</v>
      </c>
      <c r="Y2807" s="8">
        <f>IF(ISNUMBER($X2807), _xlfn.XLOOKUP($X2807,Sheet3!$A$2:$A$392,Sheet3!$B$2:$B$392,"none", 1,1), $AF$2)</f>
        <v>1</v>
      </c>
      <c r="Z2807" s="8">
        <f>IF(ISNUMBER($X2807), _xlfn.XLOOKUP($X2807,Sheet3!$A$2:$A$392,Sheet3!$C$2:$C$392,"none", 1,1), $AF$2)</f>
        <v>0.79920000000000002</v>
      </c>
      <c r="AA2807" s="8">
        <f>IF(ISNUMBER($X2807), _xlfn.XLOOKUP($X2807,Sheet3!$A$2:$A$392,Sheet3!$D$2:$D$392,"none", 1,1), $AF$2)</f>
        <v>0.60450000000000004</v>
      </c>
    </row>
    <row r="2808" spans="1:27">
      <c r="A2808">
        <v>5331</v>
      </c>
      <c r="B2808" t="s">
        <v>5634</v>
      </c>
      <c r="C2808" t="s">
        <v>297</v>
      </c>
      <c r="D2808">
        <v>18</v>
      </c>
      <c r="E2808">
        <v>48</v>
      </c>
      <c r="F2808">
        <v>50.4897478488</v>
      </c>
      <c r="G2808">
        <v>-43</v>
      </c>
      <c r="H2808">
        <v>40</v>
      </c>
      <c r="I2808">
        <v>48.155963880000002</v>
      </c>
      <c r="J2808">
        <f>(D2808+E2808/60+F2808/3600)*15</f>
        <v>282.21037394937002</v>
      </c>
      <c r="K2808">
        <f>IF(G2808&lt;0, G2808-H2808/60-I2808/3600, G2808+H2808/60+I2808/3600)</f>
        <v>-43.680043323299998</v>
      </c>
      <c r="L2808">
        <v>24.062999999999999</v>
      </c>
      <c r="M2808">
        <v>-16.779</v>
      </c>
      <c r="N2808">
        <v>8.9</v>
      </c>
      <c r="O2808" t="s">
        <v>9341</v>
      </c>
      <c r="P2808">
        <v>5.569</v>
      </c>
      <c r="Q2808">
        <v>5.4560000000000004</v>
      </c>
      <c r="R2808" t="s">
        <v>9341</v>
      </c>
      <c r="S2808">
        <v>5.4219999999999997</v>
      </c>
      <c r="T2808" t="s">
        <v>9341</v>
      </c>
      <c r="U2808" t="s">
        <v>9359</v>
      </c>
      <c r="V2808" t="str">
        <f>LEFT($U2808,2)</f>
        <v>A3</v>
      </c>
      <c r="W2808" s="3">
        <f>_xlfn.XLOOKUP(V2808,$AC$2:$AC$43,$AD$2:$AD$43,"none")</f>
        <v>0.08</v>
      </c>
      <c r="X2808" s="3">
        <f>IF(ISNUMBER($W2808), 4600 * (1 / (0.92 * $W2808 + 1.7) + 1 / (0.92 * $W2808 + 0.62)),"none")</f>
        <v>9225.6595386701993</v>
      </c>
      <c r="Y2808" s="8">
        <f>IF(ISNUMBER($X2808), _xlfn.XLOOKUP($X2808,Sheet3!$A$2:$A$392,Sheet3!$B$2:$B$392,"none", 1,1), $AF$2)</f>
        <v>0.67030000000000001</v>
      </c>
      <c r="Z2808" s="8">
        <f>IF(ISNUMBER($X2808), _xlfn.XLOOKUP($X2808,Sheet3!$A$2:$A$392,Sheet3!$C$2:$C$392,"none", 1,1), $AF$2)</f>
        <v>0.73619999999999997</v>
      </c>
      <c r="AA2808" s="8">
        <f>IF(ISNUMBER($X2808), _xlfn.XLOOKUP($X2808,Sheet3!$A$2:$A$392,Sheet3!$D$2:$D$392,"none", 1,1), $AF$2)</f>
        <v>1</v>
      </c>
    </row>
    <row r="2809" spans="1:27">
      <c r="A2809">
        <v>7321</v>
      </c>
      <c r="B2809" t="s">
        <v>7624</v>
      </c>
      <c r="C2809" t="s">
        <v>297</v>
      </c>
      <c r="D2809">
        <v>8</v>
      </c>
      <c r="E2809">
        <v>37</v>
      </c>
      <c r="F2809">
        <v>18.8332010592</v>
      </c>
      <c r="G2809">
        <v>-62</v>
      </c>
      <c r="H2809">
        <v>51</v>
      </c>
      <c r="I2809">
        <v>12.472994124</v>
      </c>
      <c r="J2809">
        <f>(D2809+E2809/60+F2809/3600)*15</f>
        <v>129.32847167108002</v>
      </c>
      <c r="K2809">
        <f>IF(G2809&lt;0, G2809-H2809/60-I2809/3600, G2809+H2809/60+I2809/3600)</f>
        <v>-62.853464720590004</v>
      </c>
      <c r="L2809">
        <v>-10.712999999999999</v>
      </c>
      <c r="M2809">
        <v>-21.77</v>
      </c>
      <c r="N2809">
        <v>10.56</v>
      </c>
      <c r="O2809" t="s">
        <v>9341</v>
      </c>
      <c r="P2809">
        <v>6.48</v>
      </c>
      <c r="Q2809">
        <v>5.4560000000000004</v>
      </c>
      <c r="R2809" t="s">
        <v>9341</v>
      </c>
      <c r="S2809">
        <v>5.19</v>
      </c>
      <c r="T2809" t="s">
        <v>9341</v>
      </c>
      <c r="U2809" t="s">
        <v>9403</v>
      </c>
      <c r="V2809" t="str">
        <f>LEFT($U2809,2)</f>
        <v>K0</v>
      </c>
      <c r="W2809" s="3">
        <f>_xlfn.XLOOKUP(V2809,$AC$2:$AC$43,$AD$2:$AD$43,"none")</f>
        <v>0.81</v>
      </c>
      <c r="X2809" s="3">
        <f>IF(ISNUMBER($W2809), 4600 * (1 / (0.92 * $W2809 + 1.7) + 1 / (0.92 * $W2809 + 0.62)),"none")</f>
        <v>5250.7063834266155</v>
      </c>
      <c r="Y2809" s="8">
        <f>IF(ISNUMBER($X2809), _xlfn.XLOOKUP($X2809,Sheet3!$A$2:$A$392,Sheet3!$B$2:$B$392,"none", 1,1), $AF$2)</f>
        <v>1</v>
      </c>
      <c r="Z2809" s="8">
        <f>IF(ISNUMBER($X2809), _xlfn.XLOOKUP($X2809,Sheet3!$A$2:$A$392,Sheet3!$C$2:$C$392,"none", 1,1), $AF$2)</f>
        <v>0.83299999999999996</v>
      </c>
      <c r="AA2809" s="8">
        <f>IF(ISNUMBER($X2809), _xlfn.XLOOKUP($X2809,Sheet3!$A$2:$A$392,Sheet3!$D$2:$D$392,"none", 1,1), $AF$2)</f>
        <v>0.67869999999999997</v>
      </c>
    </row>
    <row r="2810" spans="1:27">
      <c r="A2810">
        <v>7654</v>
      </c>
      <c r="B2810" t="s">
        <v>7957</v>
      </c>
      <c r="C2810" t="s">
        <v>12</v>
      </c>
      <c r="D2810">
        <v>11</v>
      </c>
      <c r="E2810">
        <v>37</v>
      </c>
      <c r="F2810">
        <v>33.997250872800002</v>
      </c>
      <c r="G2810">
        <v>-47</v>
      </c>
      <c r="H2810">
        <v>44</v>
      </c>
      <c r="I2810">
        <v>50.273112767999997</v>
      </c>
      <c r="J2810">
        <f>(D2810+E2810/60+F2810/3600)*15</f>
        <v>174.39165521197</v>
      </c>
      <c r="K2810">
        <f>IF(G2810&lt;0, G2810-H2810/60-I2810/3600, G2810+H2810/60+I2810/3600)</f>
        <v>-47.747298086880001</v>
      </c>
      <c r="L2810">
        <v>-74.716999999999999</v>
      </c>
      <c r="M2810">
        <v>18.853999999999999</v>
      </c>
      <c r="N2810">
        <v>8.82</v>
      </c>
      <c r="O2810" t="s">
        <v>9341</v>
      </c>
      <c r="P2810">
        <v>6.6740000000000004</v>
      </c>
      <c r="Q2810">
        <v>5.4560000000000004</v>
      </c>
      <c r="R2810" t="s">
        <v>9341</v>
      </c>
      <c r="S2810">
        <v>5.1130000000000004</v>
      </c>
      <c r="T2810" t="s">
        <v>9341</v>
      </c>
      <c r="U2810" t="s">
        <v>9371</v>
      </c>
      <c r="V2810" t="str">
        <f>LEFT($U2810,2)</f>
        <v>K2</v>
      </c>
      <c r="W2810" s="3">
        <f>_xlfn.XLOOKUP(V2810,$AC$2:$AC$43,$AD$2:$AD$43,"none")</f>
        <v>0.92</v>
      </c>
      <c r="X2810" s="3">
        <f>IF(ISNUMBER($W2810), 4600 * (1 / (0.92 * $W2810 + 1.7) + 1 / (0.92 * $W2810 + 0.62)),"none")</f>
        <v>4943.4058698702656</v>
      </c>
      <c r="Y2810" s="8">
        <f>IF(ISNUMBER($X2810), _xlfn.XLOOKUP($X2810,Sheet3!$A$2:$A$392,Sheet3!$B$2:$B$392,"none", 1,1), $AF$2)</f>
        <v>1</v>
      </c>
      <c r="Z2810" s="8">
        <f>IF(ISNUMBER($X2810), _xlfn.XLOOKUP($X2810,Sheet3!$A$2:$A$392,Sheet3!$C$2:$C$392,"none", 1,1), $AF$2)</f>
        <v>0.79920000000000002</v>
      </c>
      <c r="AA2810" s="8">
        <f>IF(ISNUMBER($X2810), _xlfn.XLOOKUP($X2810,Sheet3!$A$2:$A$392,Sheet3!$D$2:$D$392,"none", 1,1), $AF$2)</f>
        <v>0.60450000000000004</v>
      </c>
    </row>
    <row r="2811" spans="1:27">
      <c r="A2811">
        <v>8063</v>
      </c>
      <c r="B2811" t="s">
        <v>8366</v>
      </c>
      <c r="C2811" t="s">
        <v>297</v>
      </c>
      <c r="D2811">
        <v>18</v>
      </c>
      <c r="E2811">
        <v>23</v>
      </c>
      <c r="F2811">
        <v>36.448736988</v>
      </c>
      <c r="G2811">
        <v>-75</v>
      </c>
      <c r="H2811">
        <v>2</v>
      </c>
      <c r="I2811">
        <v>39.397448687999997</v>
      </c>
      <c r="J2811">
        <f>(D2811+E2811/60+F2811/3600)*15</f>
        <v>275.90186973745</v>
      </c>
      <c r="K2811">
        <f>IF(G2811&lt;0, G2811-H2811/60-I2811/3600, G2811+H2811/60+I2811/3600)</f>
        <v>-75.044277069079996</v>
      </c>
      <c r="L2811">
        <v>4.6210000000000004</v>
      </c>
      <c r="M2811">
        <v>19.73</v>
      </c>
      <c r="N2811">
        <v>16.829999999999998</v>
      </c>
      <c r="O2811" t="s">
        <v>9341</v>
      </c>
      <c r="P2811">
        <v>5.4950000000000001</v>
      </c>
      <c r="Q2811">
        <v>5.4560000000000004</v>
      </c>
      <c r="R2811" t="s">
        <v>9341</v>
      </c>
      <c r="S2811">
        <v>5.4580000000000002</v>
      </c>
      <c r="T2811" t="s">
        <v>9341</v>
      </c>
      <c r="U2811" t="s">
        <v>9394</v>
      </c>
      <c r="V2811" t="str">
        <f>LEFT($U2811,2)</f>
        <v>A0</v>
      </c>
      <c r="W2811" s="3">
        <f>_xlfn.XLOOKUP(V2811,$AC$2:$AC$43,$AD$2:$AD$43,"none")</f>
        <v>-0.01</v>
      </c>
      <c r="X2811" s="3">
        <f>IF(ISNUMBER($W2811), 4600 * (1 / (0.92 * $W2811 + 1.7) + 1 / (0.92 * $W2811 + 0.62)),"none")</f>
        <v>10251.712375722911</v>
      </c>
      <c r="Y2811" s="8">
        <f>IF(ISNUMBER($X2811), _xlfn.XLOOKUP($X2811,Sheet3!$A$2:$A$392,Sheet3!$B$2:$B$392,"none", 1,1), $AF$2)</f>
        <v>0.6109</v>
      </c>
      <c r="Z2811" s="8">
        <f>IF(ISNUMBER($X2811), _xlfn.XLOOKUP($X2811,Sheet3!$A$2:$A$392,Sheet3!$C$2:$C$392,"none", 1,1), $AF$2)</f>
        <v>0.69189999999999996</v>
      </c>
      <c r="AA2811" s="8">
        <f>IF(ISNUMBER($X2811), _xlfn.XLOOKUP($X2811,Sheet3!$A$2:$A$392,Sheet3!$D$2:$D$392,"none", 1,1), $AF$2)</f>
        <v>1</v>
      </c>
    </row>
    <row r="2812" spans="1:27">
      <c r="A2812">
        <v>7025</v>
      </c>
      <c r="B2812" t="s">
        <v>7328</v>
      </c>
      <c r="C2812" t="s">
        <v>27</v>
      </c>
      <c r="D2812">
        <v>8</v>
      </c>
      <c r="E2812">
        <v>46</v>
      </c>
      <c r="F2812">
        <v>30.546912076800002</v>
      </c>
      <c r="G2812">
        <v>-45</v>
      </c>
      <c r="H2812">
        <v>54</v>
      </c>
      <c r="I2812">
        <v>45.019158300000001</v>
      </c>
      <c r="J2812">
        <f>(D2812+E2812/60+F2812/3600)*15</f>
        <v>131.62727880032003</v>
      </c>
      <c r="K2812">
        <f>IF(G2812&lt;0, G2812-H2812/60-I2812/3600, G2812+H2812/60+I2812/3600)</f>
        <v>-45.912505321749997</v>
      </c>
      <c r="L2812">
        <v>-4.8339999999999996</v>
      </c>
      <c r="M2812">
        <v>4.55</v>
      </c>
      <c r="N2812">
        <v>0.69</v>
      </c>
      <c r="O2812">
        <v>5.25</v>
      </c>
      <c r="P2812">
        <v>5.6769999999999996</v>
      </c>
      <c r="Q2812">
        <v>5.4589999999999996</v>
      </c>
      <c r="R2812">
        <v>6.77</v>
      </c>
      <c r="S2812">
        <v>5.343</v>
      </c>
      <c r="T2812" t="s">
        <v>9341</v>
      </c>
      <c r="U2812" t="s">
        <v>11214</v>
      </c>
      <c r="V2812" t="str">
        <f>LEFT($U2812,2)</f>
        <v>B5</v>
      </c>
      <c r="W2812" s="3">
        <f>_xlfn.XLOOKUP(V2812,$AC$2:$AC$43,$AD$2:$AD$43,"none")</f>
        <v>-0.16</v>
      </c>
      <c r="X2812" s="3">
        <f>IF(ISNUMBER($W2812), 4600 * (1 / (0.92 * $W2812 + 1.7) + 1 / (0.92 * $W2812 + 0.62)),"none")</f>
        <v>12691.662939978085</v>
      </c>
      <c r="Y2812" s="8">
        <f>IF(ISNUMBER($X2812), _xlfn.XLOOKUP($X2812,Sheet3!$A$2:$A$392,Sheet3!$B$2:$B$392,"none", 1,1), $AF$2)</f>
        <v>0.52290000000000003</v>
      </c>
      <c r="Z2812" s="8">
        <f>IF(ISNUMBER($X2812), _xlfn.XLOOKUP($X2812,Sheet3!$A$2:$A$392,Sheet3!$C$2:$C$392,"none", 1,1), $AF$2)</f>
        <v>0.62250000000000005</v>
      </c>
      <c r="AA2812" s="8">
        <f>IF(ISNUMBER($X2812), _xlfn.XLOOKUP($X2812,Sheet3!$A$2:$A$392,Sheet3!$D$2:$D$392,"none", 1,1), $AF$2)</f>
        <v>1</v>
      </c>
    </row>
    <row r="2813" spans="1:27">
      <c r="A2813">
        <v>720</v>
      </c>
      <c r="B2813" t="s">
        <v>1020</v>
      </c>
      <c r="C2813" t="s">
        <v>297</v>
      </c>
      <c r="D2813">
        <v>22</v>
      </c>
      <c r="E2813">
        <v>29</v>
      </c>
      <c r="F2813">
        <v>52.977965181599998</v>
      </c>
      <c r="G2813">
        <v>78</v>
      </c>
      <c r="H2813">
        <v>49</v>
      </c>
      <c r="I2813">
        <v>27.432032591999999</v>
      </c>
      <c r="J2813">
        <f>(D2813+E2813/60+F2813/3600)*15</f>
        <v>337.47074152159001</v>
      </c>
      <c r="K2813">
        <f>IF(G2813&lt;0, G2813-H2813/60-I2813/3600, G2813+H2813/60+I2813/3600)</f>
        <v>78.824286675719989</v>
      </c>
      <c r="L2813">
        <v>3.5430000000000001</v>
      </c>
      <c r="M2813">
        <v>-20.84</v>
      </c>
      <c r="N2813">
        <v>13.6</v>
      </c>
      <c r="O2813">
        <v>5.62</v>
      </c>
      <c r="P2813">
        <v>5.54</v>
      </c>
      <c r="Q2813">
        <v>5.46</v>
      </c>
      <c r="R2813" t="s">
        <v>9341</v>
      </c>
      <c r="S2813">
        <v>5.4420000000000002</v>
      </c>
      <c r="T2813" t="s">
        <v>9341</v>
      </c>
      <c r="U2813" t="s">
        <v>9359</v>
      </c>
      <c r="V2813" t="str">
        <f>LEFT($U2813,2)</f>
        <v>A3</v>
      </c>
      <c r="W2813" s="3">
        <f>_xlfn.XLOOKUP(V2813,$AC$2:$AC$43,$AD$2:$AD$43,"none")</f>
        <v>0.08</v>
      </c>
      <c r="X2813" s="3">
        <f>IF(ISNUMBER($W2813), 4600 * (1 / (0.92 * $W2813 + 1.7) + 1 / (0.92 * $W2813 + 0.62)),"none")</f>
        <v>9225.6595386701993</v>
      </c>
      <c r="Y2813" s="8">
        <f>IF(ISNUMBER($X2813), _xlfn.XLOOKUP($X2813,Sheet3!$A$2:$A$392,Sheet3!$B$2:$B$392,"none", 1,1), $AF$2)</f>
        <v>0.67030000000000001</v>
      </c>
      <c r="Z2813" s="8">
        <f>IF(ISNUMBER($X2813), _xlfn.XLOOKUP($X2813,Sheet3!$A$2:$A$392,Sheet3!$C$2:$C$392,"none", 1,1), $AF$2)</f>
        <v>0.73619999999999997</v>
      </c>
      <c r="AA2813" s="8">
        <f>IF(ISNUMBER($X2813), _xlfn.XLOOKUP($X2813,Sheet3!$A$2:$A$392,Sheet3!$D$2:$D$392,"none", 1,1), $AF$2)</f>
        <v>1</v>
      </c>
    </row>
    <row r="2814" spans="1:27">
      <c r="A2814">
        <v>831</v>
      </c>
      <c r="B2814" t="s">
        <v>1131</v>
      </c>
      <c r="C2814" t="s">
        <v>297</v>
      </c>
      <c r="D2814">
        <v>5</v>
      </c>
      <c r="E2814">
        <v>45</v>
      </c>
      <c r="F2814">
        <v>54.041958213599997</v>
      </c>
      <c r="G2814">
        <v>49</v>
      </c>
      <c r="H2814">
        <v>49</v>
      </c>
      <c r="I2814">
        <v>34.575758364000002</v>
      </c>
      <c r="J2814">
        <f>(D2814+E2814/60+F2814/3600)*15</f>
        <v>86.475174825889994</v>
      </c>
      <c r="K2814">
        <f>IF(G2814&lt;0, G2814-H2814/60-I2814/3600, G2814+H2814/60+I2814/3600)</f>
        <v>49.826271043990005</v>
      </c>
      <c r="L2814">
        <v>-11.087</v>
      </c>
      <c r="M2814">
        <v>3.7029999999999998</v>
      </c>
      <c r="N2814">
        <v>8.19</v>
      </c>
      <c r="O2814" t="s">
        <v>9341</v>
      </c>
      <c r="P2814">
        <v>5.4950000000000001</v>
      </c>
      <c r="Q2814">
        <v>5.46</v>
      </c>
      <c r="R2814" t="s">
        <v>9341</v>
      </c>
      <c r="S2814">
        <v>5.4459999999999997</v>
      </c>
      <c r="T2814" t="s">
        <v>9341</v>
      </c>
      <c r="U2814" t="s">
        <v>9743</v>
      </c>
      <c r="V2814" t="str">
        <f>LEFT($U2814,2)</f>
        <v>A2</v>
      </c>
      <c r="W2814" s="3">
        <f>_xlfn.XLOOKUP(V2814,$AC$2:$AC$43,$AD$2:$AD$43,"none")</f>
        <v>0.05</v>
      </c>
      <c r="X2814" s="3">
        <f>IF(ISNUMBER($W2814), 4600 * (1 / (0.92 * $W2814 + 1.7) + 1 / (0.92 * $W2814 + 0.62)),"none")</f>
        <v>9541.5002631497482</v>
      </c>
      <c r="Y2814" s="8">
        <f>IF(ISNUMBER($X2814), _xlfn.XLOOKUP($X2814,Sheet3!$A$2:$A$392,Sheet3!$B$2:$B$392,"none", 1,1), $AF$2)</f>
        <v>0.65039999999999998</v>
      </c>
      <c r="Z2814" s="8">
        <f>IF(ISNUMBER($X2814), _xlfn.XLOOKUP($X2814,Sheet3!$A$2:$A$392,Sheet3!$C$2:$C$392,"none", 1,1), $AF$2)</f>
        <v>0.72150000000000003</v>
      </c>
      <c r="AA2814" s="8">
        <f>IF(ISNUMBER($X2814), _xlfn.XLOOKUP($X2814,Sheet3!$A$2:$A$392,Sheet3!$D$2:$D$392,"none", 1,1), $AF$2)</f>
        <v>1</v>
      </c>
    </row>
    <row r="2815" spans="1:27">
      <c r="A2815">
        <v>1074</v>
      </c>
      <c r="B2815" t="s">
        <v>1375</v>
      </c>
      <c r="C2815" t="s">
        <v>297</v>
      </c>
      <c r="D2815">
        <v>12</v>
      </c>
      <c r="E2815">
        <v>18</v>
      </c>
      <c r="F2815">
        <v>49.985188811999997</v>
      </c>
      <c r="G2815">
        <v>75</v>
      </c>
      <c r="H2815">
        <v>9</v>
      </c>
      <c r="I2815">
        <v>38.018570111999999</v>
      </c>
      <c r="J2815">
        <f>(D2815+E2815/60+F2815/3600)*15</f>
        <v>184.70827162005003</v>
      </c>
      <c r="K2815">
        <f>IF(G2815&lt;0, G2815-H2815/60-I2815/3600, G2815+H2815/60+I2815/3600)</f>
        <v>75.160560713920006</v>
      </c>
      <c r="L2815">
        <v>-35.386000000000003</v>
      </c>
      <c r="M2815">
        <v>4.0279999999999996</v>
      </c>
      <c r="N2815">
        <v>10.17</v>
      </c>
      <c r="O2815" t="s">
        <v>9341</v>
      </c>
      <c r="P2815">
        <v>5.5039999999999996</v>
      </c>
      <c r="Q2815">
        <v>5.46</v>
      </c>
      <c r="R2815" t="s">
        <v>9341</v>
      </c>
      <c r="S2815">
        <v>5.4480000000000004</v>
      </c>
      <c r="T2815" t="s">
        <v>9341</v>
      </c>
      <c r="U2815" t="s">
        <v>9433</v>
      </c>
      <c r="V2815" t="str">
        <f>LEFT($U2815,2)</f>
        <v>A1</v>
      </c>
      <c r="W2815" s="3">
        <f>_xlfn.XLOOKUP(V2815,$AC$2:$AC$43,$AD$2:$AD$43,"none")</f>
        <v>0.02</v>
      </c>
      <c r="X2815" s="3">
        <f>IF(ISNUMBER($W2815), 4600 * (1 / (0.92 * $W2815 + 1.7) + 1 / (0.92 * $W2815 + 0.62)),"none")</f>
        <v>9882.4225367888994</v>
      </c>
      <c r="Y2815" s="8">
        <f>IF(ISNUMBER($X2815), _xlfn.XLOOKUP($X2815,Sheet3!$A$2:$A$392,Sheet3!$B$2:$B$392,"none", 1,1), $AF$2)</f>
        <v>0.63239999999999996</v>
      </c>
      <c r="Z2815" s="8">
        <f>IF(ISNUMBER($X2815), _xlfn.XLOOKUP($X2815,Sheet3!$A$2:$A$392,Sheet3!$C$2:$C$392,"none", 1,1), $AF$2)</f>
        <v>0.70809999999999995</v>
      </c>
      <c r="AA2815" s="8">
        <f>IF(ISNUMBER($X2815), _xlfn.XLOOKUP($X2815,Sheet3!$A$2:$A$392,Sheet3!$D$2:$D$392,"none", 1,1), $AF$2)</f>
        <v>1</v>
      </c>
    </row>
    <row r="2816" spans="1:27">
      <c r="A2816">
        <v>1513</v>
      </c>
      <c r="B2816" t="s">
        <v>1814</v>
      </c>
      <c r="C2816" t="s">
        <v>305</v>
      </c>
      <c r="D2816">
        <v>3</v>
      </c>
      <c r="E2816">
        <v>44</v>
      </c>
      <c r="F2816">
        <v>48.214936204799997</v>
      </c>
      <c r="G2816">
        <v>24</v>
      </c>
      <c r="H2816">
        <v>17</v>
      </c>
      <c r="I2816">
        <v>22.083331451999999</v>
      </c>
      <c r="J2816">
        <f>(D2816+E2816/60+F2816/3600)*15</f>
        <v>56.20089556752</v>
      </c>
      <c r="K2816">
        <f>IF(G2816&lt;0, G2816-H2816/60-I2816/3600, G2816+H2816/60+I2816/3600)</f>
        <v>24.28946759207</v>
      </c>
      <c r="L2816">
        <v>19.849</v>
      </c>
      <c r="M2816">
        <v>-44.966000000000001</v>
      </c>
      <c r="N2816">
        <v>7.39</v>
      </c>
      <c r="O2816">
        <v>5.09</v>
      </c>
      <c r="P2816">
        <v>5.42</v>
      </c>
      <c r="Q2816">
        <v>5.46</v>
      </c>
      <c r="R2816">
        <v>5.42</v>
      </c>
      <c r="S2816">
        <v>5.4409999999999998</v>
      </c>
      <c r="T2816">
        <v>5.47</v>
      </c>
      <c r="U2816" t="s">
        <v>9530</v>
      </c>
      <c r="V2816" t="str">
        <f>LEFT($U2816,2)</f>
        <v>B7</v>
      </c>
      <c r="W2816" s="3">
        <f>_xlfn.XLOOKUP(V2816,$AC$2:$AC$43,$AD$2:$AD$43,"none")</f>
        <v>-0.13</v>
      </c>
      <c r="X2816" s="3">
        <f>IF(ISNUMBER($W2816), 4600 * (1 / (0.92 * $W2816 + 1.7) + 1 / (0.92 * $W2816 + 0.62)),"none")</f>
        <v>12103.301413538873</v>
      </c>
      <c r="Y2816" s="8">
        <f>IF(ISNUMBER($X2816), _xlfn.XLOOKUP($X2816,Sheet3!$A$2:$A$392,Sheet3!$B$2:$B$392,"none", 1,1), $AF$2)</f>
        <v>0.53700000000000003</v>
      </c>
      <c r="Z2816" s="8">
        <f>IF(ISNUMBER($X2816), _xlfn.XLOOKUP($X2816,Sheet3!$A$2:$A$392,Sheet3!$C$2:$C$392,"none", 1,1), $AF$2)</f>
        <v>0.63400000000000001</v>
      </c>
      <c r="AA2816" s="8">
        <f>IF(ISNUMBER($X2816), _xlfn.XLOOKUP($X2816,Sheet3!$A$2:$A$392,Sheet3!$D$2:$D$392,"none", 1,1), $AF$2)</f>
        <v>1</v>
      </c>
    </row>
    <row r="2817" spans="1:27">
      <c r="A2817">
        <v>2052</v>
      </c>
      <c r="B2817" t="s">
        <v>2353</v>
      </c>
      <c r="C2817" t="s">
        <v>313</v>
      </c>
      <c r="D2817">
        <v>5</v>
      </c>
      <c r="E2817">
        <v>31</v>
      </c>
      <c r="F2817">
        <v>14.531829999999999</v>
      </c>
      <c r="G2817">
        <v>3</v>
      </c>
      <c r="H2817">
        <v>17</v>
      </c>
      <c r="I2817">
        <v>31.672899999999998</v>
      </c>
      <c r="J2817">
        <f>(D2817+E2817/60+F2817/3600)*15</f>
        <v>82.810549291666661</v>
      </c>
      <c r="K2817">
        <f>IF(G2817&lt;0, G2817-H2817/60-I2817/3600, G2817+H2817/60+I2817/3600)</f>
        <v>3.2921313611111112</v>
      </c>
      <c r="L2817">
        <v>-0.22</v>
      </c>
      <c r="M2817">
        <v>-1.5</v>
      </c>
      <c r="N2817">
        <v>2.87</v>
      </c>
      <c r="O2817">
        <v>4.47</v>
      </c>
      <c r="P2817">
        <v>5.29</v>
      </c>
      <c r="Q2817">
        <v>5.46</v>
      </c>
      <c r="R2817">
        <v>5.51</v>
      </c>
      <c r="S2817" t="s">
        <v>9341</v>
      </c>
      <c r="T2817">
        <v>5.72</v>
      </c>
      <c r="U2817" t="s">
        <v>10092</v>
      </c>
      <c r="V2817" t="str">
        <f>LEFT($U2817,2)</f>
        <v>B3</v>
      </c>
      <c r="W2817" s="3">
        <f>_xlfn.XLOOKUP(V2817,$AC$2:$AC$43,$AD$2:$AD$43,"none")</f>
        <v>-0.2</v>
      </c>
      <c r="X2817" s="3">
        <f>IF(ISNUMBER($W2817), 4600 * (1 / (0.92 * $W2817 + 1.7) + 1 / (0.92 * $W2817 + 0.62)),"none")</f>
        <v>13584.75950715306</v>
      </c>
      <c r="Y2817" s="8">
        <f>IF(ISNUMBER($X2817), _xlfn.XLOOKUP($X2817,Sheet3!$A$2:$A$392,Sheet3!$B$2:$B$392,"none", 1,1), $AF$2)</f>
        <v>0.50129999999999997</v>
      </c>
      <c r="Z2817" s="8">
        <f>IF(ISNUMBER($X2817), _xlfn.XLOOKUP($X2817,Sheet3!$A$2:$A$392,Sheet3!$C$2:$C$392,"none", 1,1), $AF$2)</f>
        <v>0.60470000000000002</v>
      </c>
      <c r="AA2817" s="8">
        <f>IF(ISNUMBER($X2817), _xlfn.XLOOKUP($X2817,Sheet3!$A$2:$A$392,Sheet3!$D$2:$D$392,"none", 1,1), $AF$2)</f>
        <v>1</v>
      </c>
    </row>
    <row r="2818" spans="1:27">
      <c r="A2818">
        <v>2278</v>
      </c>
      <c r="B2818" t="s">
        <v>2579</v>
      </c>
      <c r="C2818" t="s">
        <v>297</v>
      </c>
      <c r="D2818">
        <v>6</v>
      </c>
      <c r="E2818">
        <v>6</v>
      </c>
      <c r="F2818">
        <v>32.096383795199998</v>
      </c>
      <c r="G2818">
        <v>-23</v>
      </c>
      <c r="H2818">
        <v>6</v>
      </c>
      <c r="I2818">
        <v>39.054140928000002</v>
      </c>
      <c r="J2818">
        <f>(D2818+E2818/60+F2818/3600)*15</f>
        <v>91.633734932479996</v>
      </c>
      <c r="K2818">
        <f>IF(G2818&lt;0, G2818-H2818/60-I2818/3600, G2818+H2818/60+I2818/3600)</f>
        <v>-23.110848372480003</v>
      </c>
      <c r="L2818">
        <v>-11.298</v>
      </c>
      <c r="M2818">
        <v>-25.756</v>
      </c>
      <c r="N2818">
        <v>6.6</v>
      </c>
      <c r="O2818" t="s">
        <v>9341</v>
      </c>
      <c r="P2818">
        <v>5.5209999999999999</v>
      </c>
      <c r="Q2818">
        <v>5.46</v>
      </c>
      <c r="R2818" t="s">
        <v>9341</v>
      </c>
      <c r="S2818">
        <v>5.4480000000000004</v>
      </c>
      <c r="T2818" t="s">
        <v>9341</v>
      </c>
      <c r="U2818" t="s">
        <v>9352</v>
      </c>
      <c r="V2818" t="str">
        <f>LEFT($U2818,2)</f>
        <v>A2</v>
      </c>
      <c r="W2818" s="3">
        <f>_xlfn.XLOOKUP(V2818,$AC$2:$AC$43,$AD$2:$AD$43,"none")</f>
        <v>0.05</v>
      </c>
      <c r="X2818" s="3">
        <f>IF(ISNUMBER($W2818), 4600 * (1 / (0.92 * $W2818 + 1.7) + 1 / (0.92 * $W2818 + 0.62)),"none")</f>
        <v>9541.5002631497482</v>
      </c>
      <c r="Y2818" s="8">
        <f>IF(ISNUMBER($X2818), _xlfn.XLOOKUP($X2818,Sheet3!$A$2:$A$392,Sheet3!$B$2:$B$392,"none", 1,1), $AF$2)</f>
        <v>0.65039999999999998</v>
      </c>
      <c r="Z2818" s="8">
        <f>IF(ISNUMBER($X2818), _xlfn.XLOOKUP($X2818,Sheet3!$A$2:$A$392,Sheet3!$C$2:$C$392,"none", 1,1), $AF$2)</f>
        <v>0.72150000000000003</v>
      </c>
      <c r="AA2818" s="8">
        <f>IF(ISNUMBER($X2818), _xlfn.XLOOKUP($X2818,Sheet3!$A$2:$A$392,Sheet3!$D$2:$D$392,"none", 1,1), $AF$2)</f>
        <v>1</v>
      </c>
    </row>
    <row r="2819" spans="1:27">
      <c r="A2819">
        <v>2627</v>
      </c>
      <c r="B2819" t="s">
        <v>2929</v>
      </c>
      <c r="C2819" t="s">
        <v>313</v>
      </c>
      <c r="D2819">
        <v>6</v>
      </c>
      <c r="E2819">
        <v>57</v>
      </c>
      <c r="F2819">
        <v>33.911023200000002</v>
      </c>
      <c r="G2819">
        <v>-24</v>
      </c>
      <c r="H2819">
        <v>37</v>
      </c>
      <c r="I2819">
        <v>50.995376999999998</v>
      </c>
      <c r="J2819">
        <f>(D2819+E2819/60+F2819/3600)*15</f>
        <v>104.39129593000001</v>
      </c>
      <c r="K2819">
        <f>IF(G2819&lt;0, G2819-H2819/60-I2819/3600, G2819+H2819/60+I2819/3600)</f>
        <v>-24.630832049166667</v>
      </c>
      <c r="L2819">
        <v>-90.29</v>
      </c>
      <c r="M2819">
        <v>92.2</v>
      </c>
      <c r="N2819">
        <v>26.36</v>
      </c>
      <c r="O2819" t="s">
        <v>9341</v>
      </c>
      <c r="P2819">
        <v>5.82</v>
      </c>
      <c r="Q2819">
        <v>5.46</v>
      </c>
      <c r="R2819" t="s">
        <v>9341</v>
      </c>
      <c r="S2819">
        <v>5.282</v>
      </c>
      <c r="T2819" t="s">
        <v>9341</v>
      </c>
      <c r="U2819" t="s">
        <v>9440</v>
      </c>
      <c r="V2819" t="str">
        <f>LEFT($U2819,2)</f>
        <v>F3</v>
      </c>
      <c r="W2819" s="3" t="str">
        <f>_xlfn.XLOOKUP(V2819,$AC$2:$AC$43,$AD$2:$AD$43,"none")</f>
        <v>none</v>
      </c>
      <c r="X2819" s="3" t="str">
        <f>IF(ISNUMBER($W2819), 4600 * (1 / (0.92 * $W2819 + 1.7) + 1 / (0.92 * $W2819 + 0.62)),"none")</f>
        <v>none</v>
      </c>
      <c r="Y2819" s="8">
        <f>IF(ISNUMBER($X2819), _xlfn.XLOOKUP($X2819,Sheet3!$A$2:$A$392,Sheet3!$B$2:$B$392,"none", 1,1), $AF$2)</f>
        <v>0.8</v>
      </c>
      <c r="Z2819" s="8">
        <f>IF(ISNUMBER($X2819), _xlfn.XLOOKUP($X2819,Sheet3!$A$2:$A$392,Sheet3!$C$2:$C$392,"none", 1,1), $AF$2)</f>
        <v>0.8</v>
      </c>
      <c r="AA2819" s="8">
        <f>IF(ISNUMBER($X2819), _xlfn.XLOOKUP($X2819,Sheet3!$A$2:$A$392,Sheet3!$D$2:$D$392,"none", 1,1), $AF$2)</f>
        <v>0.8</v>
      </c>
    </row>
    <row r="2820" spans="1:27">
      <c r="A2820">
        <v>3941</v>
      </c>
      <c r="B2820" t="s">
        <v>4244</v>
      </c>
      <c r="C2820" t="s">
        <v>12</v>
      </c>
      <c r="D2820">
        <v>22</v>
      </c>
      <c r="E2820">
        <v>57</v>
      </c>
      <c r="F2820">
        <v>27.980485257600002</v>
      </c>
      <c r="G2820">
        <v>20</v>
      </c>
      <c r="H2820">
        <v>46</v>
      </c>
      <c r="I2820">
        <v>7.7970401039999997</v>
      </c>
      <c r="J2820">
        <f>(D2820+E2820/60+F2820/3600)*15</f>
        <v>344.36658535524003</v>
      </c>
      <c r="K2820">
        <f>IF(G2820&lt;0, G2820-H2820/60-I2820/3600, G2820+H2820/60+I2820/3600)</f>
        <v>20.768832511139998</v>
      </c>
      <c r="L2820">
        <v>207.328</v>
      </c>
      <c r="M2820">
        <v>61.164000000000001</v>
      </c>
      <c r="N2820">
        <v>64.400000000000006</v>
      </c>
      <c r="O2820">
        <v>6.39</v>
      </c>
      <c r="P2820">
        <v>6.16</v>
      </c>
      <c r="Q2820">
        <v>5.46</v>
      </c>
      <c r="R2820">
        <v>4.97</v>
      </c>
      <c r="S2820">
        <v>5.2830000000000004</v>
      </c>
      <c r="T2820">
        <v>4.6100000000000003</v>
      </c>
      <c r="U2820" t="s">
        <v>10009</v>
      </c>
      <c r="V2820" t="str">
        <f>LEFT($U2820,2)</f>
        <v>G2</v>
      </c>
      <c r="W2820" s="3">
        <f>_xlfn.XLOOKUP(V2820,$AC$2:$AC$43,$AD$2:$AD$43,"none")</f>
        <v>0.63</v>
      </c>
      <c r="X2820" s="3">
        <f>IF(ISNUMBER($W2820), 4600 * (1 / (0.92 * $W2820 + 1.7) + 1 / (0.92 * $W2820 + 0.62)),"none")</f>
        <v>5852.5094139995554</v>
      </c>
      <c r="Y2820" s="8">
        <f>IF(ISNUMBER($X2820), _xlfn.XLOOKUP($X2820,Sheet3!$A$2:$A$392,Sheet3!$B$2:$B$392,"none", 1,1), $AF$2)</f>
        <v>1</v>
      </c>
      <c r="Z2820" s="8">
        <f>IF(ISNUMBER($X2820), _xlfn.XLOOKUP($X2820,Sheet3!$A$2:$A$392,Sheet3!$C$2:$C$392,"none", 1,1), $AF$2)</f>
        <v>0.89290000000000003</v>
      </c>
      <c r="AA2820" s="8">
        <f>IF(ISNUMBER($X2820), _xlfn.XLOOKUP($X2820,Sheet3!$A$2:$A$392,Sheet3!$D$2:$D$392,"none", 1,1), $AF$2)</f>
        <v>0.82379999999999998</v>
      </c>
    </row>
    <row r="2821" spans="1:27">
      <c r="A2821">
        <v>4299</v>
      </c>
      <c r="B2821" t="s">
        <v>4602</v>
      </c>
      <c r="C2821" t="s">
        <v>297</v>
      </c>
      <c r="D2821">
        <v>9</v>
      </c>
      <c r="E2821">
        <v>9</v>
      </c>
      <c r="F2821">
        <v>35.569737494400002</v>
      </c>
      <c r="G2821">
        <v>-8</v>
      </c>
      <c r="H2821">
        <v>47</v>
      </c>
      <c r="I2821">
        <v>15.534496320000001</v>
      </c>
      <c r="J2821">
        <f>(D2821+E2821/60+F2821/3600)*15</f>
        <v>137.39820723956001</v>
      </c>
      <c r="K2821">
        <f>IF(G2821&lt;0, G2821-H2821/60-I2821/3600, G2821+H2821/60+I2821/3600)</f>
        <v>-8.7876484712000007</v>
      </c>
      <c r="L2821">
        <v>-17.023</v>
      </c>
      <c r="M2821">
        <v>-7.0629999999999997</v>
      </c>
      <c r="N2821">
        <v>5.86</v>
      </c>
      <c r="O2821" t="s">
        <v>9341</v>
      </c>
      <c r="P2821">
        <v>6.47</v>
      </c>
      <c r="Q2821">
        <v>5.46</v>
      </c>
      <c r="R2821" t="s">
        <v>9341</v>
      </c>
      <c r="S2821">
        <v>5.2050000000000001</v>
      </c>
      <c r="T2821" t="s">
        <v>9341</v>
      </c>
      <c r="U2821" t="s">
        <v>9996</v>
      </c>
      <c r="V2821" t="str">
        <f>LEFT($U2821,2)</f>
        <v>K0</v>
      </c>
      <c r="W2821" s="3">
        <f>_xlfn.XLOOKUP(V2821,$AC$2:$AC$43,$AD$2:$AD$43,"none")</f>
        <v>0.81</v>
      </c>
      <c r="X2821" s="3">
        <f>IF(ISNUMBER($W2821), 4600 * (1 / (0.92 * $W2821 + 1.7) + 1 / (0.92 * $W2821 + 0.62)),"none")</f>
        <v>5250.7063834266155</v>
      </c>
      <c r="Y2821" s="8">
        <f>IF(ISNUMBER($X2821), _xlfn.XLOOKUP($X2821,Sheet3!$A$2:$A$392,Sheet3!$B$2:$B$392,"none", 1,1), $AF$2)</f>
        <v>1</v>
      </c>
      <c r="Z2821" s="8">
        <f>IF(ISNUMBER($X2821), _xlfn.XLOOKUP($X2821,Sheet3!$A$2:$A$392,Sheet3!$C$2:$C$392,"none", 1,1), $AF$2)</f>
        <v>0.83299999999999996</v>
      </c>
      <c r="AA2821" s="8">
        <f>IF(ISNUMBER($X2821), _xlfn.XLOOKUP($X2821,Sheet3!$A$2:$A$392,Sheet3!$D$2:$D$392,"none", 1,1), $AF$2)</f>
        <v>0.67869999999999997</v>
      </c>
    </row>
    <row r="2822" spans="1:27">
      <c r="A2822">
        <v>4534</v>
      </c>
      <c r="B2822" t="s">
        <v>4837</v>
      </c>
      <c r="C2822" t="s">
        <v>19</v>
      </c>
      <c r="D2822">
        <v>10</v>
      </c>
      <c r="E2822">
        <v>32</v>
      </c>
      <c r="F2822">
        <v>11.7734449491</v>
      </c>
      <c r="G2822">
        <v>14</v>
      </c>
      <c r="H2822">
        <v>8</v>
      </c>
      <c r="I2822">
        <v>14.170878403</v>
      </c>
      <c r="J2822">
        <f>(D2822+E2822/60+F2822/3600)*15</f>
        <v>158.04905602062126</v>
      </c>
      <c r="K2822">
        <f>IF(G2822&lt;0, G2822-H2822/60-I2822/3600, G2822+H2822/60+I2822/3600)</f>
        <v>14.137269688445278</v>
      </c>
      <c r="L2822">
        <v>-41.712000000000003</v>
      </c>
      <c r="M2822">
        <v>24.774000000000001</v>
      </c>
      <c r="N2822">
        <v>3.61</v>
      </c>
      <c r="O2822">
        <v>9.18</v>
      </c>
      <c r="P2822">
        <v>7.14</v>
      </c>
      <c r="Q2822">
        <v>5.46</v>
      </c>
      <c r="R2822" t="s">
        <v>9341</v>
      </c>
      <c r="S2822">
        <v>4.58</v>
      </c>
      <c r="T2822" t="s">
        <v>9341</v>
      </c>
      <c r="U2822" t="s">
        <v>9376</v>
      </c>
      <c r="V2822" t="str">
        <f>LEFT($U2822,2)</f>
        <v>M1</v>
      </c>
      <c r="W2822" s="3">
        <f>_xlfn.XLOOKUP(V2822,$AC$2:$AC$43,$AD$2:$AD$43,"none")</f>
        <v>1.47</v>
      </c>
      <c r="X2822" s="3">
        <f>IF(ISNUMBER($W2822), 4600 * (1 / (0.92 * $W2822 + 1.7) + 1 / (0.92 * $W2822 + 0.62)),"none")</f>
        <v>3839.1950178350371</v>
      </c>
      <c r="Y2822" s="8">
        <f>IF(ISNUMBER($X2822), _xlfn.XLOOKUP($X2822,Sheet3!$A$2:$A$392,Sheet3!$B$2:$B$392,"none", 1,1), $AF$2)</f>
        <v>1</v>
      </c>
      <c r="Z2822" s="8">
        <f>IF(ISNUMBER($X2822), _xlfn.XLOOKUP($X2822,Sheet3!$A$2:$A$392,Sheet3!$C$2:$C$392,"none", 1,1), $AF$2)</f>
        <v>0.64800000000000002</v>
      </c>
      <c r="AA2822" s="8">
        <f>IF(ISNUMBER($X2822), _xlfn.XLOOKUP($X2822,Sheet3!$A$2:$A$392,Sheet3!$D$2:$D$392,"none", 1,1), $AF$2)</f>
        <v>0.33460000000000001</v>
      </c>
    </row>
    <row r="2823" spans="1:27">
      <c r="A2823">
        <v>7183</v>
      </c>
      <c r="B2823" t="s">
        <v>7486</v>
      </c>
      <c r="C2823" t="s">
        <v>297</v>
      </c>
      <c r="D2823">
        <v>9</v>
      </c>
      <c r="E2823">
        <v>30</v>
      </c>
      <c r="F2823">
        <v>5.1099276672</v>
      </c>
      <c r="G2823">
        <v>-51</v>
      </c>
      <c r="H2823">
        <v>31</v>
      </c>
      <c r="I2823">
        <v>1.7924816640000001</v>
      </c>
      <c r="J2823">
        <f>(D2823+E2823/60+F2823/3600)*15</f>
        <v>142.52129136527998</v>
      </c>
      <c r="K2823">
        <f>IF(G2823&lt;0, G2823-H2823/60-I2823/3600, G2823+H2823/60+I2823/3600)</f>
        <v>-51.517164578239999</v>
      </c>
      <c r="L2823">
        <v>-19.172999999999998</v>
      </c>
      <c r="M2823">
        <v>11.718</v>
      </c>
      <c r="N2823">
        <v>7.69</v>
      </c>
      <c r="O2823">
        <v>5</v>
      </c>
      <c r="P2823">
        <v>5.39</v>
      </c>
      <c r="Q2823">
        <v>5.46</v>
      </c>
      <c r="R2823" t="s">
        <v>9341</v>
      </c>
      <c r="S2823">
        <v>5.4279999999999999</v>
      </c>
      <c r="T2823" t="s">
        <v>9341</v>
      </c>
      <c r="U2823" t="s">
        <v>9408</v>
      </c>
      <c r="V2823" t="str">
        <f>LEFT($U2823,2)</f>
        <v>B8</v>
      </c>
      <c r="W2823" s="3">
        <f>_xlfn.XLOOKUP(V2823,$AC$2:$AC$43,$AD$2:$AD$43,"none")</f>
        <v>-0.11</v>
      </c>
      <c r="X2823" s="3">
        <f>IF(ISNUMBER($W2823), 4600 * (1 / (0.92 * $W2823 + 1.7) + 1 / (0.92 * $W2823 + 0.62)),"none")</f>
        <v>11743.77313439976</v>
      </c>
      <c r="Y2823" s="8">
        <f>IF(ISNUMBER($X2823), _xlfn.XLOOKUP($X2823,Sheet3!$A$2:$A$392,Sheet3!$B$2:$B$392,"none", 1,1), $AF$2)</f>
        <v>0.54959999999999998</v>
      </c>
      <c r="Z2823" s="8">
        <f>IF(ISNUMBER($X2823), _xlfn.XLOOKUP($X2823,Sheet3!$A$2:$A$392,Sheet3!$C$2:$C$392,"none", 1,1), $AF$2)</f>
        <v>0.64410000000000001</v>
      </c>
      <c r="AA2823" s="8">
        <f>IF(ISNUMBER($X2823), _xlfn.XLOOKUP($X2823,Sheet3!$A$2:$A$392,Sheet3!$D$2:$D$392,"none", 1,1), $AF$2)</f>
        <v>1</v>
      </c>
    </row>
    <row r="2824" spans="1:27">
      <c r="A2824">
        <v>7275</v>
      </c>
      <c r="B2824" t="s">
        <v>7578</v>
      </c>
      <c r="C2824" t="s">
        <v>12</v>
      </c>
      <c r="D2824">
        <v>4</v>
      </c>
      <c r="E2824">
        <v>14</v>
      </c>
      <c r="F2824">
        <v>48.545278185599997</v>
      </c>
      <c r="G2824">
        <v>-62</v>
      </c>
      <c r="H2824">
        <v>11</v>
      </c>
      <c r="I2824">
        <v>30.520603428000001</v>
      </c>
      <c r="J2824">
        <f>(D2824+E2824/60+F2824/3600)*15</f>
        <v>63.702271992440004</v>
      </c>
      <c r="K2824">
        <f>IF(G2824&lt;0, G2824-H2824/60-I2824/3600, G2824+H2824/60+I2824/3600)</f>
        <v>-62.191811278729993</v>
      </c>
      <c r="L2824">
        <v>-2.77</v>
      </c>
      <c r="M2824">
        <v>97.924999999999997</v>
      </c>
      <c r="N2824">
        <v>12.46</v>
      </c>
      <c r="O2824" t="s">
        <v>9341</v>
      </c>
      <c r="P2824">
        <v>6.57</v>
      </c>
      <c r="Q2824">
        <v>5.46</v>
      </c>
      <c r="R2824" t="s">
        <v>9341</v>
      </c>
      <c r="S2824">
        <v>5.1420000000000003</v>
      </c>
      <c r="T2824" t="s">
        <v>9341</v>
      </c>
      <c r="U2824" t="s">
        <v>9403</v>
      </c>
      <c r="V2824" t="str">
        <f>LEFT($U2824,2)</f>
        <v>K0</v>
      </c>
      <c r="W2824" s="3">
        <f>_xlfn.XLOOKUP(V2824,$AC$2:$AC$43,$AD$2:$AD$43,"none")</f>
        <v>0.81</v>
      </c>
      <c r="X2824" s="3">
        <f>IF(ISNUMBER($W2824), 4600 * (1 / (0.92 * $W2824 + 1.7) + 1 / (0.92 * $W2824 + 0.62)),"none")</f>
        <v>5250.7063834266155</v>
      </c>
      <c r="Y2824" s="8">
        <f>IF(ISNUMBER($X2824), _xlfn.XLOOKUP($X2824,Sheet3!$A$2:$A$392,Sheet3!$B$2:$B$392,"none", 1,1), $AF$2)</f>
        <v>1</v>
      </c>
      <c r="Z2824" s="8">
        <f>IF(ISNUMBER($X2824), _xlfn.XLOOKUP($X2824,Sheet3!$A$2:$A$392,Sheet3!$C$2:$C$392,"none", 1,1), $AF$2)</f>
        <v>0.83299999999999996</v>
      </c>
      <c r="AA2824" s="8">
        <f>IF(ISNUMBER($X2824), _xlfn.XLOOKUP($X2824,Sheet3!$A$2:$A$392,Sheet3!$D$2:$D$392,"none", 1,1), $AF$2)</f>
        <v>0.67869999999999997</v>
      </c>
    </row>
    <row r="2825" spans="1:27">
      <c r="A2825">
        <v>8217</v>
      </c>
      <c r="B2825" t="s">
        <v>8520</v>
      </c>
      <c r="C2825" t="s">
        <v>297</v>
      </c>
      <c r="D2825">
        <v>15</v>
      </c>
      <c r="E2825">
        <v>18</v>
      </c>
      <c r="F2825">
        <v>49.143268538400001</v>
      </c>
      <c r="G2825">
        <v>-60</v>
      </c>
      <c r="H2825">
        <v>29</v>
      </c>
      <c r="I2825">
        <v>46.795963020000002</v>
      </c>
      <c r="J2825">
        <f>(D2825+E2825/60+F2825/3600)*15</f>
        <v>229.70476361891002</v>
      </c>
      <c r="K2825">
        <f>IF(G2825&lt;0, G2825-H2825/60-I2825/3600, G2825+H2825/60+I2825/3600)</f>
        <v>-60.496332211949998</v>
      </c>
      <c r="L2825">
        <v>-3.109</v>
      </c>
      <c r="M2825">
        <v>-3.78</v>
      </c>
      <c r="N2825">
        <v>1.21</v>
      </c>
      <c r="O2825">
        <v>4.46</v>
      </c>
      <c r="P2825">
        <v>5.36</v>
      </c>
      <c r="Q2825">
        <v>5.46</v>
      </c>
      <c r="R2825">
        <v>6.91</v>
      </c>
      <c r="S2825">
        <v>5.3780000000000001</v>
      </c>
      <c r="T2825" t="s">
        <v>9341</v>
      </c>
      <c r="U2825" t="s">
        <v>11447</v>
      </c>
      <c r="V2825" t="str">
        <f>LEFT($U2825,2)</f>
        <v>O8</v>
      </c>
      <c r="W2825" s="3" t="str">
        <f>_xlfn.XLOOKUP(V2825,$AC$2:$AC$43,$AD$2:$AD$43,"none")</f>
        <v>none</v>
      </c>
      <c r="X2825" s="3" t="str">
        <f>IF(ISNUMBER($W2825), 4600 * (1 / (0.92 * $W2825 + 1.7) + 1 / (0.92 * $W2825 + 0.62)),"none")</f>
        <v>none</v>
      </c>
      <c r="Y2825" s="8">
        <f>IF(ISNUMBER($X2825), _xlfn.XLOOKUP($X2825,Sheet3!$A$2:$A$392,Sheet3!$B$2:$B$392,"none", 1,1), $AF$2)</f>
        <v>0.8</v>
      </c>
      <c r="Z2825" s="8">
        <f>IF(ISNUMBER($X2825), _xlfn.XLOOKUP($X2825,Sheet3!$A$2:$A$392,Sheet3!$C$2:$C$392,"none", 1,1), $AF$2)</f>
        <v>0.8</v>
      </c>
      <c r="AA2825" s="8">
        <f>IF(ISNUMBER($X2825), _xlfn.XLOOKUP($X2825,Sheet3!$A$2:$A$392,Sheet3!$D$2:$D$392,"none", 1,1), $AF$2)</f>
        <v>0.8</v>
      </c>
    </row>
    <row r="2826" spans="1:27">
      <c r="A2826">
        <v>8720</v>
      </c>
      <c r="B2826" t="s">
        <v>9025</v>
      </c>
      <c r="C2826" t="s">
        <v>12</v>
      </c>
      <c r="D2826">
        <v>21</v>
      </c>
      <c r="E2826">
        <v>50</v>
      </c>
      <c r="F2826">
        <v>54.551106304800001</v>
      </c>
      <c r="G2826">
        <v>-82</v>
      </c>
      <c r="H2826">
        <v>43</v>
      </c>
      <c r="I2826">
        <v>8.0570629920000005</v>
      </c>
      <c r="J2826">
        <f>(D2826+E2826/60+F2826/3600)*15</f>
        <v>327.72729627626995</v>
      </c>
      <c r="K2826">
        <f>IF(G2826&lt;0, G2826-H2826/60-I2826/3600, G2826+H2826/60+I2826/3600)</f>
        <v>-82.718904739720003</v>
      </c>
      <c r="L2826">
        <v>70.028000000000006</v>
      </c>
      <c r="M2826">
        <v>-33.713999999999999</v>
      </c>
      <c r="N2826">
        <v>8.02</v>
      </c>
      <c r="O2826" t="s">
        <v>9341</v>
      </c>
      <c r="P2826">
        <v>6.38</v>
      </c>
      <c r="Q2826">
        <v>5.46</v>
      </c>
      <c r="R2826" t="s">
        <v>9341</v>
      </c>
      <c r="S2826">
        <v>5.218</v>
      </c>
      <c r="T2826" t="s">
        <v>9341</v>
      </c>
      <c r="U2826" t="s">
        <v>9341</v>
      </c>
      <c r="V2826" t="str">
        <f>LEFT($U2826,2)</f>
        <v>~</v>
      </c>
      <c r="W2826" s="3" t="str">
        <f>_xlfn.XLOOKUP(V2826,$AC$2:$AC$43,$AD$2:$AD$43,"none")</f>
        <v>none</v>
      </c>
      <c r="X2826" s="3" t="str">
        <f>IF(ISNUMBER($W2826), 4600 * (1 / (0.92 * $W2826 + 1.7) + 1 / (0.92 * $W2826 + 0.62)),"none")</f>
        <v>none</v>
      </c>
      <c r="Y2826" s="8">
        <f>IF(ISNUMBER($X2826), _xlfn.XLOOKUP($X2826,Sheet3!$A$2:$A$392,Sheet3!$B$2:$B$392,"none", 1,1), $AF$2)</f>
        <v>0.8</v>
      </c>
      <c r="Z2826" s="8">
        <f>IF(ISNUMBER($X2826), _xlfn.XLOOKUP($X2826,Sheet3!$A$2:$A$392,Sheet3!$C$2:$C$392,"none", 1,1), $AF$2)</f>
        <v>0.8</v>
      </c>
      <c r="AA2826" s="8">
        <f>IF(ISNUMBER($X2826), _xlfn.XLOOKUP($X2826,Sheet3!$A$2:$A$392,Sheet3!$D$2:$D$392,"none", 1,1), $AF$2)</f>
        <v>0.8</v>
      </c>
    </row>
    <row r="2827" spans="1:27">
      <c r="A2827">
        <v>354</v>
      </c>
      <c r="B2827" t="s">
        <v>652</v>
      </c>
      <c r="C2827" t="s">
        <v>33</v>
      </c>
      <c r="D2827">
        <v>3</v>
      </c>
      <c r="E2827">
        <v>32</v>
      </c>
      <c r="F2827">
        <v>8.6084197967999998</v>
      </c>
      <c r="G2827">
        <v>48</v>
      </c>
      <c r="H2827">
        <v>1</v>
      </c>
      <c r="I2827">
        <v>24.528548676</v>
      </c>
      <c r="J2827">
        <f>(D2827+E2827/60+F2827/3600)*15</f>
        <v>53.035868415819998</v>
      </c>
      <c r="K2827">
        <f>IF(G2827&lt;0, G2827-H2827/60-I2827/3600, G2827+H2827/60+I2827/3600)</f>
        <v>48.023480152410002</v>
      </c>
      <c r="L2827">
        <v>18.314</v>
      </c>
      <c r="M2827">
        <v>-28.722999999999999</v>
      </c>
      <c r="N2827">
        <v>5.64</v>
      </c>
      <c r="O2827">
        <v>4.8099999999999996</v>
      </c>
      <c r="P2827">
        <v>5.3550000000000004</v>
      </c>
      <c r="Q2827">
        <v>5.4610000000000003</v>
      </c>
      <c r="R2827" t="s">
        <v>9341</v>
      </c>
      <c r="S2827">
        <v>5.4260000000000002</v>
      </c>
      <c r="T2827" t="s">
        <v>9341</v>
      </c>
      <c r="U2827" t="s">
        <v>9445</v>
      </c>
      <c r="V2827" t="str">
        <f>LEFT($U2827,2)</f>
        <v>B9</v>
      </c>
      <c r="W2827" s="3">
        <f>_xlfn.XLOOKUP(V2827,$AC$2:$AC$43,$AD$2:$AD$43,"none")</f>
        <v>-7.0000000000000007E-2</v>
      </c>
      <c r="X2827" s="3">
        <f>IF(ISNUMBER($W2827), 4600 * (1 / (0.92 * $W2827 + 1.7) + 1 / (0.92 * $W2827 + 0.62)),"none")</f>
        <v>11091.761228434079</v>
      </c>
      <c r="Y2827" s="8">
        <f>IF(ISNUMBER($X2827), _xlfn.XLOOKUP($X2827,Sheet3!$A$2:$A$392,Sheet3!$B$2:$B$392,"none", 1,1), $AF$2)</f>
        <v>0.57499999999999996</v>
      </c>
      <c r="Z2827" s="8">
        <f>IF(ISNUMBER($X2827), _xlfn.XLOOKUP($X2827,Sheet3!$A$2:$A$392,Sheet3!$C$2:$C$392,"none", 1,1), $AF$2)</f>
        <v>0.66420000000000001</v>
      </c>
      <c r="AA2827" s="8">
        <f>IF(ISNUMBER($X2827), _xlfn.XLOOKUP($X2827,Sheet3!$A$2:$A$392,Sheet3!$D$2:$D$392,"none", 1,1), $AF$2)</f>
        <v>1</v>
      </c>
    </row>
    <row r="2828" spans="1:27">
      <c r="A2828">
        <v>5709</v>
      </c>
      <c r="B2828" t="s">
        <v>6012</v>
      </c>
      <c r="C2828" t="s">
        <v>297</v>
      </c>
      <c r="D2828">
        <v>18</v>
      </c>
      <c r="E2828">
        <v>33</v>
      </c>
      <c r="F2828">
        <v>53.486316698400003</v>
      </c>
      <c r="G2828">
        <v>-24</v>
      </c>
      <c r="H2828">
        <v>1</v>
      </c>
      <c r="I2828">
        <v>56.215182540000001</v>
      </c>
      <c r="J2828">
        <f>(D2828+E2828/60+F2828/3600)*15</f>
        <v>278.47285965291002</v>
      </c>
      <c r="K2828">
        <f>IF(G2828&lt;0, G2828-H2828/60-I2828/3600, G2828+H2828/60+I2828/3600)</f>
        <v>-24.032281995149997</v>
      </c>
      <c r="L2828">
        <v>-2.5430000000000001</v>
      </c>
      <c r="M2828">
        <v>-7.3460000000000001</v>
      </c>
      <c r="N2828">
        <v>1.77</v>
      </c>
      <c r="O2828" t="s">
        <v>9341</v>
      </c>
      <c r="P2828">
        <v>7.2629999999999999</v>
      </c>
      <c r="Q2828">
        <v>5.4610000000000003</v>
      </c>
      <c r="R2828" t="s">
        <v>9341</v>
      </c>
      <c r="S2828">
        <v>4.74</v>
      </c>
      <c r="T2828" t="s">
        <v>9341</v>
      </c>
      <c r="U2828" t="s">
        <v>9389</v>
      </c>
      <c r="V2828" t="str">
        <f>LEFT($U2828,2)</f>
        <v>K3</v>
      </c>
      <c r="W2828" s="3">
        <f>_xlfn.XLOOKUP(V2828,$AC$2:$AC$43,$AD$2:$AD$43,"none")</f>
        <v>0.95</v>
      </c>
      <c r="X2828" s="3">
        <f>IF(ISNUMBER($W2828), 4600 * (1 / (0.92 * $W2828 + 1.7) + 1 / (0.92 * $W2828 + 0.62)),"none")</f>
        <v>4866.084384156673</v>
      </c>
      <c r="Y2828" s="8">
        <f>IF(ISNUMBER($X2828), _xlfn.XLOOKUP($X2828,Sheet3!$A$2:$A$392,Sheet3!$B$2:$B$392,"none", 1,1), $AF$2)</f>
        <v>1</v>
      </c>
      <c r="Z2828" s="8">
        <f>IF(ISNUMBER($X2828), _xlfn.XLOOKUP($X2828,Sheet3!$A$2:$A$392,Sheet3!$C$2:$C$392,"none", 1,1), $AF$2)</f>
        <v>0.78720000000000001</v>
      </c>
      <c r="AA2828" s="8">
        <f>IF(ISNUMBER($X2828), _xlfn.XLOOKUP($X2828,Sheet3!$A$2:$A$392,Sheet3!$D$2:$D$392,"none", 1,1), $AF$2)</f>
        <v>0.57969999999999999</v>
      </c>
    </row>
    <row r="2829" spans="1:27">
      <c r="A2829">
        <v>166</v>
      </c>
      <c r="B2829" t="s">
        <v>464</v>
      </c>
      <c r="C2829" t="s">
        <v>305</v>
      </c>
      <c r="D2829">
        <v>20</v>
      </c>
      <c r="E2829">
        <v>53</v>
      </c>
      <c r="F2829">
        <v>18.569151830399999</v>
      </c>
      <c r="G2829">
        <v>45</v>
      </c>
      <c r="H2829">
        <v>10</v>
      </c>
      <c r="I2829">
        <v>54.050823876000003</v>
      </c>
      <c r="J2829">
        <f>(D2829+E2829/60+F2829/3600)*15</f>
        <v>313.32737146596003</v>
      </c>
      <c r="K2829">
        <f>IF(G2829&lt;0, G2829-H2829/60-I2829/3600, G2829+H2829/60+I2829/3600)</f>
        <v>45.181680784409998</v>
      </c>
      <c r="L2829">
        <v>9.3640000000000008</v>
      </c>
      <c r="M2829">
        <v>-4.2130000000000001</v>
      </c>
      <c r="N2829">
        <v>3.67</v>
      </c>
      <c r="O2829" t="s">
        <v>9341</v>
      </c>
      <c r="P2829">
        <v>6.55</v>
      </c>
      <c r="Q2829">
        <v>5.4619999999999997</v>
      </c>
      <c r="R2829" t="s">
        <v>9341</v>
      </c>
      <c r="S2829">
        <v>5.19</v>
      </c>
      <c r="T2829" t="s">
        <v>9341</v>
      </c>
      <c r="U2829" t="s">
        <v>9458</v>
      </c>
      <c r="V2829" t="str">
        <f>LEFT($U2829,2)</f>
        <v>K0</v>
      </c>
      <c r="W2829" s="3">
        <f>_xlfn.XLOOKUP(V2829,$AC$2:$AC$43,$AD$2:$AD$43,"none")</f>
        <v>0.81</v>
      </c>
      <c r="X2829" s="3">
        <f>IF(ISNUMBER($W2829), 4600 * (1 / (0.92 * $W2829 + 1.7) + 1 / (0.92 * $W2829 + 0.62)),"none")</f>
        <v>5250.7063834266155</v>
      </c>
      <c r="Y2829" s="8">
        <f>IF(ISNUMBER($X2829), _xlfn.XLOOKUP($X2829,Sheet3!$A$2:$A$392,Sheet3!$B$2:$B$392,"none", 1,1), $AF$2)</f>
        <v>1</v>
      </c>
      <c r="Z2829" s="8">
        <f>IF(ISNUMBER($X2829), _xlfn.XLOOKUP($X2829,Sheet3!$A$2:$A$392,Sheet3!$C$2:$C$392,"none", 1,1), $AF$2)</f>
        <v>0.83299999999999996</v>
      </c>
      <c r="AA2829" s="8">
        <f>IF(ISNUMBER($X2829), _xlfn.XLOOKUP($X2829,Sheet3!$A$2:$A$392,Sheet3!$D$2:$D$392,"none", 1,1), $AF$2)</f>
        <v>0.67869999999999997</v>
      </c>
    </row>
    <row r="2830" spans="1:27">
      <c r="A2830">
        <v>5379</v>
      </c>
      <c r="B2830" t="s">
        <v>5682</v>
      </c>
      <c r="C2830" t="s">
        <v>33</v>
      </c>
      <c r="D2830">
        <v>18</v>
      </c>
      <c r="E2830">
        <v>13</v>
      </c>
      <c r="F2830">
        <v>12.698425526399999</v>
      </c>
      <c r="G2830">
        <v>-41</v>
      </c>
      <c r="H2830">
        <v>20</v>
      </c>
      <c r="I2830">
        <v>9.9972187080000001</v>
      </c>
      <c r="J2830">
        <f>(D2830+E2830/60+F2830/3600)*15</f>
        <v>273.30291010636</v>
      </c>
      <c r="K2830">
        <f>IF(G2830&lt;0, G2830-H2830/60-I2830/3600, G2830+H2830/60+I2830/3600)</f>
        <v>-41.336110338530005</v>
      </c>
      <c r="L2830">
        <v>-2.0499999999999998</v>
      </c>
      <c r="M2830">
        <v>-6.21</v>
      </c>
      <c r="N2830">
        <v>1.74</v>
      </c>
      <c r="O2830" t="s">
        <v>9341</v>
      </c>
      <c r="P2830">
        <v>5.298</v>
      </c>
      <c r="Q2830">
        <v>5.4619999999999997</v>
      </c>
      <c r="R2830" t="s">
        <v>9341</v>
      </c>
      <c r="S2830">
        <v>5.4189999999999996</v>
      </c>
      <c r="T2830" t="s">
        <v>9341</v>
      </c>
      <c r="U2830" t="s">
        <v>9596</v>
      </c>
      <c r="V2830" t="str">
        <f>LEFT($U2830,2)</f>
        <v>B2</v>
      </c>
      <c r="W2830" s="3">
        <f>_xlfn.XLOOKUP(V2830,$AC$2:$AC$43,$AD$2:$AD$43,"none")</f>
        <v>-0.24</v>
      </c>
      <c r="X2830" s="3">
        <f>IF(ISNUMBER($W2830), 4600 * (1 / (0.92 * $W2830 + 1.7) + 1 / (0.92 * $W2830 + 0.62)),"none")</f>
        <v>14632.835167360139</v>
      </c>
      <c r="Y2830" s="8">
        <f>IF(ISNUMBER($X2830), _xlfn.XLOOKUP($X2830,Sheet3!$A$2:$A$392,Sheet3!$B$2:$B$392,"none", 1,1), $AF$2)</f>
        <v>0.47989999999999999</v>
      </c>
      <c r="Z2830" s="8">
        <f>IF(ISNUMBER($X2830), _xlfn.XLOOKUP($X2830,Sheet3!$A$2:$A$392,Sheet3!$C$2:$C$392,"none", 1,1), $AF$2)</f>
        <v>0.58679999999999999</v>
      </c>
      <c r="AA2830" s="8">
        <f>IF(ISNUMBER($X2830), _xlfn.XLOOKUP($X2830,Sheet3!$A$2:$A$392,Sheet3!$D$2:$D$392,"none", 1,1), $AF$2)</f>
        <v>1</v>
      </c>
    </row>
    <row r="2831" spans="1:27">
      <c r="A2831">
        <v>1778</v>
      </c>
      <c r="B2831" t="s">
        <v>2079</v>
      </c>
      <c r="C2831" t="s">
        <v>39</v>
      </c>
      <c r="D2831">
        <v>4</v>
      </c>
      <c r="E2831">
        <v>39</v>
      </c>
      <c r="F2831">
        <v>19.710641484</v>
      </c>
      <c r="G2831">
        <v>-14</v>
      </c>
      <c r="H2831">
        <v>21</v>
      </c>
      <c r="I2831">
        <v>33.082104168000001</v>
      </c>
      <c r="J2831">
        <f>(D2831+E2831/60+F2831/3600)*15</f>
        <v>69.832127672850007</v>
      </c>
      <c r="K2831">
        <f>IF(G2831&lt;0, G2831-H2831/60-I2831/3600, G2831+H2831/60+I2831/3600)</f>
        <v>-14.359189473379999</v>
      </c>
      <c r="L2831">
        <v>120.97</v>
      </c>
      <c r="M2831">
        <v>-124.001</v>
      </c>
      <c r="N2831">
        <v>15.57</v>
      </c>
      <c r="O2831" t="s">
        <v>9341</v>
      </c>
      <c r="P2831">
        <v>6.51</v>
      </c>
      <c r="Q2831">
        <v>5.4630000000000001</v>
      </c>
      <c r="R2831" t="s">
        <v>9341</v>
      </c>
      <c r="S2831">
        <v>5.149</v>
      </c>
      <c r="T2831" t="s">
        <v>9341</v>
      </c>
      <c r="U2831" t="s">
        <v>10000</v>
      </c>
      <c r="V2831" t="str">
        <f>LEFT($U2831,2)</f>
        <v>K0</v>
      </c>
      <c r="W2831" s="3">
        <f>_xlfn.XLOOKUP(V2831,$AC$2:$AC$43,$AD$2:$AD$43,"none")</f>
        <v>0.81</v>
      </c>
      <c r="X2831" s="3">
        <f>IF(ISNUMBER($W2831), 4600 * (1 / (0.92 * $W2831 + 1.7) + 1 / (0.92 * $W2831 + 0.62)),"none")</f>
        <v>5250.7063834266155</v>
      </c>
      <c r="Y2831" s="8">
        <f>IF(ISNUMBER($X2831), _xlfn.XLOOKUP($X2831,Sheet3!$A$2:$A$392,Sheet3!$B$2:$B$392,"none", 1,1), $AF$2)</f>
        <v>1</v>
      </c>
      <c r="Z2831" s="8">
        <f>IF(ISNUMBER($X2831), _xlfn.XLOOKUP($X2831,Sheet3!$A$2:$A$392,Sheet3!$C$2:$C$392,"none", 1,1), $AF$2)</f>
        <v>0.83299999999999996</v>
      </c>
      <c r="AA2831" s="8">
        <f>IF(ISNUMBER($X2831), _xlfn.XLOOKUP($X2831,Sheet3!$A$2:$A$392,Sheet3!$D$2:$D$392,"none", 1,1), $AF$2)</f>
        <v>0.67869999999999997</v>
      </c>
    </row>
    <row r="2832" spans="1:27">
      <c r="A2832">
        <v>2962</v>
      </c>
      <c r="B2832" t="s">
        <v>3265</v>
      </c>
      <c r="C2832" t="s">
        <v>297</v>
      </c>
      <c r="D2832">
        <v>7</v>
      </c>
      <c r="E2832">
        <v>54</v>
      </c>
      <c r="F2832">
        <v>11.0098192344</v>
      </c>
      <c r="G2832">
        <v>-35</v>
      </c>
      <c r="H2832">
        <v>52</v>
      </c>
      <c r="I2832">
        <v>38.228288339999999</v>
      </c>
      <c r="J2832">
        <f>(D2832+E2832/60+F2832/3600)*15</f>
        <v>118.54587424681</v>
      </c>
      <c r="K2832">
        <f>IF(G2832&lt;0, G2832-H2832/60-I2832/3600, G2832+H2832/60+I2832/3600)</f>
        <v>-35.877285635649997</v>
      </c>
      <c r="L2832">
        <v>-3.2530000000000001</v>
      </c>
      <c r="M2832">
        <v>3.64</v>
      </c>
      <c r="N2832">
        <v>4.0999999999999996</v>
      </c>
      <c r="O2832">
        <v>4.57</v>
      </c>
      <c r="P2832">
        <v>5.2880000000000003</v>
      </c>
      <c r="Q2832">
        <v>5.4630000000000001</v>
      </c>
      <c r="R2832" t="s">
        <v>9341</v>
      </c>
      <c r="S2832">
        <v>5.444</v>
      </c>
      <c r="T2832" t="s">
        <v>9341</v>
      </c>
      <c r="U2832" t="s">
        <v>9432</v>
      </c>
      <c r="V2832" t="str">
        <f>LEFT($U2832,2)</f>
        <v>B2</v>
      </c>
      <c r="W2832" s="3">
        <f>_xlfn.XLOOKUP(V2832,$AC$2:$AC$43,$AD$2:$AD$43,"none")</f>
        <v>-0.24</v>
      </c>
      <c r="X2832" s="3">
        <f>IF(ISNUMBER($W2832), 4600 * (1 / (0.92 * $W2832 + 1.7) + 1 / (0.92 * $W2832 + 0.62)),"none")</f>
        <v>14632.835167360139</v>
      </c>
      <c r="Y2832" s="8">
        <f>IF(ISNUMBER($X2832), _xlfn.XLOOKUP($X2832,Sheet3!$A$2:$A$392,Sheet3!$B$2:$B$392,"none", 1,1), $AF$2)</f>
        <v>0.47989999999999999</v>
      </c>
      <c r="Z2832" s="8">
        <f>IF(ISNUMBER($X2832), _xlfn.XLOOKUP($X2832,Sheet3!$A$2:$A$392,Sheet3!$C$2:$C$392,"none", 1,1), $AF$2)</f>
        <v>0.58679999999999999</v>
      </c>
      <c r="AA2832" s="8">
        <f>IF(ISNUMBER($X2832), _xlfn.XLOOKUP($X2832,Sheet3!$A$2:$A$392,Sheet3!$D$2:$D$392,"none", 1,1), $AF$2)</f>
        <v>1</v>
      </c>
    </row>
    <row r="2833" spans="1:27">
      <c r="A2833">
        <v>6884</v>
      </c>
      <c r="B2833" t="s">
        <v>7187</v>
      </c>
      <c r="C2833" t="s">
        <v>297</v>
      </c>
      <c r="D2833">
        <v>8</v>
      </c>
      <c r="E2833">
        <v>49</v>
      </c>
      <c r="F2833">
        <v>39.1589060688</v>
      </c>
      <c r="G2833">
        <v>-40</v>
      </c>
      <c r="H2833">
        <v>19</v>
      </c>
      <c r="I2833">
        <v>12.567955295999999</v>
      </c>
      <c r="J2833">
        <f>(D2833+E2833/60+F2833/3600)*15</f>
        <v>132.41316210861999</v>
      </c>
      <c r="K2833">
        <f>IF(G2833&lt;0, G2833-H2833/60-I2833/3600, G2833+H2833/60+I2833/3600)</f>
        <v>-40.320157765360001</v>
      </c>
      <c r="L2833">
        <v>-9.2929999999999993</v>
      </c>
      <c r="M2833">
        <v>-1.012</v>
      </c>
      <c r="N2833">
        <v>2.67</v>
      </c>
      <c r="O2833" t="s">
        <v>9341</v>
      </c>
      <c r="P2833">
        <v>5.53</v>
      </c>
      <c r="Q2833">
        <v>5.4649999999999999</v>
      </c>
      <c r="R2833" t="s">
        <v>9341</v>
      </c>
      <c r="S2833">
        <v>5.4580000000000002</v>
      </c>
      <c r="T2833" t="s">
        <v>9341</v>
      </c>
      <c r="U2833" t="s">
        <v>11186</v>
      </c>
      <c r="V2833" t="str">
        <f>LEFT($U2833,2)</f>
        <v>A2</v>
      </c>
      <c r="W2833" s="3">
        <f>_xlfn.XLOOKUP(V2833,$AC$2:$AC$43,$AD$2:$AD$43,"none")</f>
        <v>0.05</v>
      </c>
      <c r="X2833" s="3">
        <f>IF(ISNUMBER($W2833), 4600 * (1 / (0.92 * $W2833 + 1.7) + 1 / (0.92 * $W2833 + 0.62)),"none")</f>
        <v>9541.5002631497482</v>
      </c>
      <c r="Y2833" s="8">
        <f>IF(ISNUMBER($X2833), _xlfn.XLOOKUP($X2833,Sheet3!$A$2:$A$392,Sheet3!$B$2:$B$392,"none", 1,1), $AF$2)</f>
        <v>0.65039999999999998</v>
      </c>
      <c r="Z2833" s="8">
        <f>IF(ISNUMBER($X2833), _xlfn.XLOOKUP($X2833,Sheet3!$A$2:$A$392,Sheet3!$C$2:$C$392,"none", 1,1), $AF$2)</f>
        <v>0.72150000000000003</v>
      </c>
      <c r="AA2833" s="8">
        <f>IF(ISNUMBER($X2833), _xlfn.XLOOKUP($X2833,Sheet3!$A$2:$A$392,Sheet3!$D$2:$D$392,"none", 1,1), $AF$2)</f>
        <v>1</v>
      </c>
    </row>
    <row r="2834" spans="1:27">
      <c r="A2834">
        <v>5395</v>
      </c>
      <c r="B2834" t="s">
        <v>5698</v>
      </c>
      <c r="C2834" t="s">
        <v>39</v>
      </c>
      <c r="D2834">
        <v>20</v>
      </c>
      <c r="E2834">
        <v>40</v>
      </c>
      <c r="F2834">
        <v>19.8279224592</v>
      </c>
      <c r="G2834">
        <v>-33</v>
      </c>
      <c r="H2834">
        <v>25</v>
      </c>
      <c r="I2834">
        <v>54.646146623999996</v>
      </c>
      <c r="J2834">
        <f>(D2834+E2834/60+F2834/3600)*15</f>
        <v>310.08261634358001</v>
      </c>
      <c r="K2834">
        <f>IF(G2834&lt;0, G2834-H2834/60-I2834/3600, G2834+H2834/60+I2834/3600)</f>
        <v>-33.431846151839999</v>
      </c>
      <c r="L2834">
        <v>21.952999999999999</v>
      </c>
      <c r="M2834">
        <v>34.487000000000002</v>
      </c>
      <c r="N2834">
        <v>13.56</v>
      </c>
      <c r="O2834" t="s">
        <v>9341</v>
      </c>
      <c r="P2834">
        <v>6.5990000000000002</v>
      </c>
      <c r="Q2834">
        <v>5.4660000000000002</v>
      </c>
      <c r="R2834" t="s">
        <v>9341</v>
      </c>
      <c r="S2834">
        <v>5.1639999999999997</v>
      </c>
      <c r="T2834" t="s">
        <v>9341</v>
      </c>
      <c r="U2834" t="s">
        <v>9500</v>
      </c>
      <c r="V2834" t="str">
        <f>LEFT($U2834,2)</f>
        <v>K1</v>
      </c>
      <c r="W2834" s="3">
        <f>_xlfn.XLOOKUP(V2834,$AC$2:$AC$43,$AD$2:$AD$43,"none")</f>
        <v>0.86</v>
      </c>
      <c r="X2834" s="3">
        <f>IF(ISNUMBER($W2834), 4600 * (1 / (0.92 * $W2834 + 1.7) + 1 / (0.92 * $W2834 + 0.62)),"none")</f>
        <v>5106.1368670782376</v>
      </c>
      <c r="Y2834" s="8">
        <f>IF(ISNUMBER($X2834), _xlfn.XLOOKUP($X2834,Sheet3!$A$2:$A$392,Sheet3!$B$2:$B$392,"none", 1,1), $AF$2)</f>
        <v>1</v>
      </c>
      <c r="Z2834" s="8">
        <f>IF(ISNUMBER($X2834), _xlfn.XLOOKUP($X2834,Sheet3!$A$2:$A$392,Sheet3!$C$2:$C$392,"none", 1,1), $AF$2)</f>
        <v>0.82210000000000005</v>
      </c>
      <c r="AA2834" s="8">
        <f>IF(ISNUMBER($X2834), _xlfn.XLOOKUP($X2834,Sheet3!$A$2:$A$392,Sheet3!$D$2:$D$392,"none", 1,1), $AF$2)</f>
        <v>0.65410000000000001</v>
      </c>
    </row>
    <row r="2835" spans="1:27">
      <c r="A2835">
        <v>775</v>
      </c>
      <c r="B2835" t="s">
        <v>1075</v>
      </c>
      <c r="C2835" t="s">
        <v>12</v>
      </c>
      <c r="D2835">
        <v>4</v>
      </c>
      <c r="E2835">
        <v>52</v>
      </c>
      <c r="F2835">
        <v>5.2195394328000004</v>
      </c>
      <c r="G2835">
        <v>63</v>
      </c>
      <c r="H2835">
        <v>30</v>
      </c>
      <c r="I2835">
        <v>19.517329835999998</v>
      </c>
      <c r="J2835">
        <f>(D2835+E2835/60+F2835/3600)*15</f>
        <v>73.021748080970013</v>
      </c>
      <c r="K2835">
        <f>IF(G2835&lt;0, G2835-H2835/60-I2835/3600, G2835+H2835/60+I2835/3600)</f>
        <v>63.505421480510002</v>
      </c>
      <c r="L2835">
        <v>38.423999999999999</v>
      </c>
      <c r="M2835">
        <v>-94.025999999999996</v>
      </c>
      <c r="N2835">
        <v>8.1</v>
      </c>
      <c r="O2835" t="s">
        <v>9341</v>
      </c>
      <c r="P2835">
        <v>6.9690000000000003</v>
      </c>
      <c r="Q2835">
        <v>5.4669999999999996</v>
      </c>
      <c r="R2835" t="s">
        <v>9341</v>
      </c>
      <c r="S2835">
        <v>4.4340000000000002</v>
      </c>
      <c r="T2835" t="s">
        <v>9341</v>
      </c>
      <c r="U2835" t="s">
        <v>9517</v>
      </c>
      <c r="V2835" t="str">
        <f>LEFT($U2835,2)</f>
        <v>M2</v>
      </c>
      <c r="W2835" s="3">
        <f>_xlfn.XLOOKUP(V2835,$AC$2:$AC$43,$AD$2:$AD$43,"none")</f>
        <v>1.47</v>
      </c>
      <c r="X2835" s="3">
        <f>IF(ISNUMBER($W2835), 4600 * (1 / (0.92 * $W2835 + 1.7) + 1 / (0.92 * $W2835 + 0.62)),"none")</f>
        <v>3839.1950178350371</v>
      </c>
      <c r="Y2835" s="8">
        <f>IF(ISNUMBER($X2835), _xlfn.XLOOKUP($X2835,Sheet3!$A$2:$A$392,Sheet3!$B$2:$B$392,"none", 1,1), $AF$2)</f>
        <v>1</v>
      </c>
      <c r="Z2835" s="8">
        <f>IF(ISNUMBER($X2835), _xlfn.XLOOKUP($X2835,Sheet3!$A$2:$A$392,Sheet3!$C$2:$C$392,"none", 1,1), $AF$2)</f>
        <v>0.64800000000000002</v>
      </c>
      <c r="AA2835" s="8">
        <f>IF(ISNUMBER($X2835), _xlfn.XLOOKUP($X2835,Sheet3!$A$2:$A$392,Sheet3!$D$2:$D$392,"none", 1,1), $AF$2)</f>
        <v>0.33460000000000001</v>
      </c>
    </row>
    <row r="2836" spans="1:27">
      <c r="A2836">
        <v>2315</v>
      </c>
      <c r="B2836" t="s">
        <v>2616</v>
      </c>
      <c r="C2836" t="s">
        <v>297</v>
      </c>
      <c r="D2836">
        <v>6</v>
      </c>
      <c r="E2836">
        <v>15</v>
      </c>
      <c r="F2836">
        <v>44.964507470400001</v>
      </c>
      <c r="G2836">
        <v>12</v>
      </c>
      <c r="H2836">
        <v>33</v>
      </c>
      <c r="I2836">
        <v>3.8529854640000001</v>
      </c>
      <c r="J2836">
        <f>(D2836+E2836/60+F2836/3600)*15</f>
        <v>93.937352114459998</v>
      </c>
      <c r="K2836">
        <f>IF(G2836&lt;0, G2836-H2836/60-I2836/3600, G2836+H2836/60+I2836/3600)</f>
        <v>12.551070273740001</v>
      </c>
      <c r="L2836">
        <v>-1.512</v>
      </c>
      <c r="M2836">
        <v>-1.43</v>
      </c>
      <c r="N2836">
        <v>2.34</v>
      </c>
      <c r="O2836">
        <v>5.3</v>
      </c>
      <c r="P2836">
        <v>5.4640000000000004</v>
      </c>
      <c r="Q2836">
        <v>5.4669999999999996</v>
      </c>
      <c r="R2836" t="s">
        <v>9341</v>
      </c>
      <c r="S2836">
        <v>5.452</v>
      </c>
      <c r="T2836" t="s">
        <v>9341</v>
      </c>
      <c r="U2836" t="s">
        <v>10179</v>
      </c>
      <c r="V2836" t="str">
        <f>LEFT($U2836,2)</f>
        <v>B9</v>
      </c>
      <c r="W2836" s="3">
        <f>_xlfn.XLOOKUP(V2836,$AC$2:$AC$43,$AD$2:$AD$43,"none")</f>
        <v>-7.0000000000000007E-2</v>
      </c>
      <c r="X2836" s="3">
        <f>IF(ISNUMBER($W2836), 4600 * (1 / (0.92 * $W2836 + 1.7) + 1 / (0.92 * $W2836 + 0.62)),"none")</f>
        <v>11091.761228434079</v>
      </c>
      <c r="Y2836" s="8">
        <f>IF(ISNUMBER($X2836), _xlfn.XLOOKUP($X2836,Sheet3!$A$2:$A$392,Sheet3!$B$2:$B$392,"none", 1,1), $AF$2)</f>
        <v>0.57499999999999996</v>
      </c>
      <c r="Z2836" s="8">
        <f>IF(ISNUMBER($X2836), _xlfn.XLOOKUP($X2836,Sheet3!$A$2:$A$392,Sheet3!$C$2:$C$392,"none", 1,1), $AF$2)</f>
        <v>0.66420000000000001</v>
      </c>
      <c r="AA2836" s="8">
        <f>IF(ISNUMBER($X2836), _xlfn.XLOOKUP($X2836,Sheet3!$A$2:$A$392,Sheet3!$D$2:$D$392,"none", 1,1), $AF$2)</f>
        <v>1</v>
      </c>
    </row>
    <row r="2837" spans="1:27">
      <c r="A2837">
        <v>7245</v>
      </c>
      <c r="B2837" t="s">
        <v>7548</v>
      </c>
      <c r="C2837" t="s">
        <v>313</v>
      </c>
      <c r="D2837">
        <v>9</v>
      </c>
      <c r="E2837">
        <v>37</v>
      </c>
      <c r="F2837">
        <v>12.65194</v>
      </c>
      <c r="G2837">
        <v>-53</v>
      </c>
      <c r="H2837">
        <v>40</v>
      </c>
      <c r="I2837">
        <v>6.6340000000000003</v>
      </c>
      <c r="J2837">
        <f>(D2837+E2837/60+F2837/3600)*15</f>
        <v>144.3027164166667</v>
      </c>
      <c r="K2837">
        <f>IF(G2837&lt;0, G2837-H2837/60-I2837/3600, G2837+H2837/60+I2837/3600)</f>
        <v>-53.668509444444439</v>
      </c>
      <c r="L2837">
        <v>-24.62</v>
      </c>
      <c r="M2837">
        <v>-9.39</v>
      </c>
      <c r="N2837">
        <v>13.98</v>
      </c>
      <c r="O2837" t="s">
        <v>9341</v>
      </c>
      <c r="P2837">
        <v>5.5919999999999996</v>
      </c>
      <c r="Q2837">
        <v>5.4669999999999996</v>
      </c>
      <c r="R2837" t="s">
        <v>9341</v>
      </c>
      <c r="S2837" t="s">
        <v>9341</v>
      </c>
      <c r="T2837" t="s">
        <v>9341</v>
      </c>
      <c r="U2837" t="s">
        <v>9998</v>
      </c>
      <c r="V2837" t="str">
        <f>LEFT($U2837,2)</f>
        <v>A2</v>
      </c>
      <c r="W2837" s="3">
        <f>_xlfn.XLOOKUP(V2837,$AC$2:$AC$43,$AD$2:$AD$43,"none")</f>
        <v>0.05</v>
      </c>
      <c r="X2837" s="3">
        <f>IF(ISNUMBER($W2837), 4600 * (1 / (0.92 * $W2837 + 1.7) + 1 / (0.92 * $W2837 + 0.62)),"none")</f>
        <v>9541.5002631497482</v>
      </c>
      <c r="Y2837" s="8">
        <f>IF(ISNUMBER($X2837), _xlfn.XLOOKUP($X2837,Sheet3!$A$2:$A$392,Sheet3!$B$2:$B$392,"none", 1,1), $AF$2)</f>
        <v>0.65039999999999998</v>
      </c>
      <c r="Z2837" s="8">
        <f>IF(ISNUMBER($X2837), _xlfn.XLOOKUP($X2837,Sheet3!$A$2:$A$392,Sheet3!$C$2:$C$392,"none", 1,1), $AF$2)</f>
        <v>0.72150000000000003</v>
      </c>
      <c r="AA2837" s="8">
        <f>IF(ISNUMBER($X2837), _xlfn.XLOOKUP($X2837,Sheet3!$A$2:$A$392,Sheet3!$D$2:$D$392,"none", 1,1), $AF$2)</f>
        <v>1</v>
      </c>
    </row>
    <row r="2838" spans="1:27">
      <c r="A2838">
        <v>4319</v>
      </c>
      <c r="B2838" t="s">
        <v>4622</v>
      </c>
      <c r="C2838" t="s">
        <v>297</v>
      </c>
      <c r="D2838">
        <v>9</v>
      </c>
      <c r="E2838">
        <v>16</v>
      </c>
      <c r="F2838">
        <v>41.3667515952</v>
      </c>
      <c r="G2838">
        <v>-8</v>
      </c>
      <c r="H2838">
        <v>44</v>
      </c>
      <c r="I2838">
        <v>41.130060720000003</v>
      </c>
      <c r="J2838">
        <f>(D2838+E2838/60+F2838/3600)*15</f>
        <v>139.17236146498001</v>
      </c>
      <c r="K2838">
        <f>IF(G2838&lt;0, G2838-H2838/60-I2838/3600, G2838+H2838/60+I2838/3600)</f>
        <v>-8.7447583501999997</v>
      </c>
      <c r="L2838">
        <v>-17.359000000000002</v>
      </c>
      <c r="M2838">
        <v>0.57699999999999996</v>
      </c>
      <c r="N2838">
        <v>4.1500000000000004</v>
      </c>
      <c r="O2838">
        <v>5.08</v>
      </c>
      <c r="P2838">
        <v>5.3959999999999999</v>
      </c>
      <c r="Q2838">
        <v>5.468</v>
      </c>
      <c r="R2838" t="s">
        <v>9341</v>
      </c>
      <c r="S2838">
        <v>5.4580000000000002</v>
      </c>
      <c r="T2838" t="s">
        <v>9341</v>
      </c>
      <c r="U2838" t="s">
        <v>10651</v>
      </c>
      <c r="V2838" t="str">
        <f>LEFT($U2838,2)</f>
        <v>B3</v>
      </c>
      <c r="W2838" s="3">
        <f>_xlfn.XLOOKUP(V2838,$AC$2:$AC$43,$AD$2:$AD$43,"none")</f>
        <v>-0.2</v>
      </c>
      <c r="X2838" s="3">
        <f>IF(ISNUMBER($W2838), 4600 * (1 / (0.92 * $W2838 + 1.7) + 1 / (0.92 * $W2838 + 0.62)),"none")</f>
        <v>13584.75950715306</v>
      </c>
      <c r="Y2838" s="8">
        <f>IF(ISNUMBER($X2838), _xlfn.XLOOKUP($X2838,Sheet3!$A$2:$A$392,Sheet3!$B$2:$B$392,"none", 1,1), $AF$2)</f>
        <v>0.50129999999999997</v>
      </c>
      <c r="Z2838" s="8">
        <f>IF(ISNUMBER($X2838), _xlfn.XLOOKUP($X2838,Sheet3!$A$2:$A$392,Sheet3!$C$2:$C$392,"none", 1,1), $AF$2)</f>
        <v>0.60470000000000002</v>
      </c>
      <c r="AA2838" s="8">
        <f>IF(ISNUMBER($X2838), _xlfn.XLOOKUP($X2838,Sheet3!$A$2:$A$392,Sheet3!$D$2:$D$392,"none", 1,1), $AF$2)</f>
        <v>1</v>
      </c>
    </row>
    <row r="2839" spans="1:27">
      <c r="A2839">
        <v>4844</v>
      </c>
      <c r="B2839" t="s">
        <v>5147</v>
      </c>
      <c r="C2839" t="s">
        <v>297</v>
      </c>
      <c r="D2839">
        <v>12</v>
      </c>
      <c r="E2839">
        <v>29</v>
      </c>
      <c r="F2839">
        <v>27.042403322399998</v>
      </c>
      <c r="G2839">
        <v>24</v>
      </c>
      <c r="H2839">
        <v>6</v>
      </c>
      <c r="I2839">
        <v>32.122207044</v>
      </c>
      <c r="J2839">
        <f>(D2839+E2839/60+F2839/3600)*15</f>
        <v>187.36267668050999</v>
      </c>
      <c r="K2839">
        <f>IF(G2839&lt;0, G2839-H2839/60-I2839/3600, G2839+H2839/60+I2839/3600)</f>
        <v>24.108922835290002</v>
      </c>
      <c r="L2839">
        <v>-18.18</v>
      </c>
      <c r="M2839">
        <v>1.1060000000000001</v>
      </c>
      <c r="N2839">
        <v>16.53</v>
      </c>
      <c r="O2839" t="s">
        <v>9341</v>
      </c>
      <c r="P2839">
        <v>5.8979999999999997</v>
      </c>
      <c r="Q2839">
        <v>5.468</v>
      </c>
      <c r="R2839" t="s">
        <v>9341</v>
      </c>
      <c r="S2839">
        <v>5.3570000000000002</v>
      </c>
      <c r="T2839" t="s">
        <v>9341</v>
      </c>
      <c r="U2839" t="s">
        <v>9474</v>
      </c>
      <c r="V2839" t="str">
        <f>LEFT($U2839,2)</f>
        <v>F5</v>
      </c>
      <c r="W2839" s="3">
        <f>_xlfn.XLOOKUP(V2839,$AC$2:$AC$43,$AD$2:$AD$43,"none")</f>
        <v>0.45</v>
      </c>
      <c r="X2839" s="3">
        <f>IF(ISNUMBER($W2839), 4600 * (1 / (0.92 * $W2839 + 1.7) + 1 / (0.92 * $W2839 + 0.62)),"none")</f>
        <v>6624.7124722536864</v>
      </c>
      <c r="Y2839" s="8">
        <f>IF(ISNUMBER($X2839), _xlfn.XLOOKUP($X2839,Sheet3!$A$2:$A$392,Sheet3!$B$2:$B$392,"none", 1,1), $AF$2)</f>
        <v>0.99370000000000003</v>
      </c>
      <c r="Z2839" s="8">
        <f>IF(ISNUMBER($X2839), _xlfn.XLOOKUP($X2839,Sheet3!$A$2:$A$392,Sheet3!$C$2:$C$392,"none", 1,1), $AF$2)</f>
        <v>0.9526</v>
      </c>
      <c r="AA2839" s="8">
        <f>IF(ISNUMBER($X2839), _xlfn.XLOOKUP($X2839,Sheet3!$A$2:$A$392,Sheet3!$D$2:$D$392,"none", 1,1), $AF$2)</f>
        <v>1</v>
      </c>
    </row>
    <row r="2840" spans="1:27">
      <c r="A2840">
        <v>6555</v>
      </c>
      <c r="B2840" t="s">
        <v>6858</v>
      </c>
      <c r="C2840" t="s">
        <v>297</v>
      </c>
      <c r="D2840">
        <v>18</v>
      </c>
      <c r="E2840">
        <v>32</v>
      </c>
      <c r="F2840">
        <v>49.957725480000001</v>
      </c>
      <c r="G2840">
        <v>30</v>
      </c>
      <c r="H2840">
        <v>33</v>
      </c>
      <c r="I2840">
        <v>15.151676291999999</v>
      </c>
      <c r="J2840">
        <f>(D2840+E2840/60+F2840/3600)*15</f>
        <v>278.20815718950001</v>
      </c>
      <c r="K2840">
        <f>IF(G2840&lt;0, G2840-H2840/60-I2840/3600, G2840+H2840/60+I2840/3600)</f>
        <v>30.554208798970002</v>
      </c>
      <c r="L2840">
        <v>13.298</v>
      </c>
      <c r="M2840">
        <v>11.374000000000001</v>
      </c>
      <c r="N2840">
        <v>9.33</v>
      </c>
      <c r="O2840">
        <v>4.93</v>
      </c>
      <c r="P2840">
        <v>5.3810000000000002</v>
      </c>
      <c r="Q2840">
        <v>5.468</v>
      </c>
      <c r="R2840" t="s">
        <v>9341</v>
      </c>
      <c r="S2840">
        <v>5.4560000000000004</v>
      </c>
      <c r="T2840" t="s">
        <v>9341</v>
      </c>
      <c r="U2840" t="s">
        <v>9582</v>
      </c>
      <c r="V2840" t="str">
        <f>LEFT($U2840,2)</f>
        <v>B8</v>
      </c>
      <c r="W2840" s="3">
        <f>_xlfn.XLOOKUP(V2840,$AC$2:$AC$43,$AD$2:$AD$43,"none")</f>
        <v>-0.11</v>
      </c>
      <c r="X2840" s="3">
        <f>IF(ISNUMBER($W2840), 4600 * (1 / (0.92 * $W2840 + 1.7) + 1 / (0.92 * $W2840 + 0.62)),"none")</f>
        <v>11743.77313439976</v>
      </c>
      <c r="Y2840" s="8">
        <f>IF(ISNUMBER($X2840), _xlfn.XLOOKUP($X2840,Sheet3!$A$2:$A$392,Sheet3!$B$2:$B$392,"none", 1,1), $AF$2)</f>
        <v>0.54959999999999998</v>
      </c>
      <c r="Z2840" s="8">
        <f>IF(ISNUMBER($X2840), _xlfn.XLOOKUP($X2840,Sheet3!$A$2:$A$392,Sheet3!$C$2:$C$392,"none", 1,1), $AF$2)</f>
        <v>0.64410000000000001</v>
      </c>
      <c r="AA2840" s="8">
        <f>IF(ISNUMBER($X2840), _xlfn.XLOOKUP($X2840,Sheet3!$A$2:$A$392,Sheet3!$D$2:$D$392,"none", 1,1), $AF$2)</f>
        <v>1</v>
      </c>
    </row>
    <row r="2841" spans="1:27">
      <c r="A2841">
        <v>7033</v>
      </c>
      <c r="B2841" t="s">
        <v>7336</v>
      </c>
      <c r="C2841" t="s">
        <v>313</v>
      </c>
      <c r="D2841">
        <v>8</v>
      </c>
      <c r="E2841">
        <v>42</v>
      </c>
      <c r="F2841">
        <v>16.193715099999999</v>
      </c>
      <c r="G2841">
        <v>-48</v>
      </c>
      <c r="H2841">
        <v>5</v>
      </c>
      <c r="I2841">
        <v>56.725878999999999</v>
      </c>
      <c r="J2841">
        <f>(D2841+E2841/60+F2841/3600)*15</f>
        <v>130.56747381291666</v>
      </c>
      <c r="K2841">
        <f>IF(G2841&lt;0, G2841-H2841/60-I2841/3600, G2841+H2841/60+I2841/3600)</f>
        <v>-48.099090521944447</v>
      </c>
      <c r="L2841">
        <v>-4.42</v>
      </c>
      <c r="M2841">
        <v>3.46</v>
      </c>
      <c r="N2841">
        <v>0.72</v>
      </c>
      <c r="O2841">
        <v>4.3899999999999997</v>
      </c>
      <c r="P2841">
        <v>5.2880000000000003</v>
      </c>
      <c r="Q2841">
        <v>5.468</v>
      </c>
      <c r="R2841">
        <v>7.8769999999999998</v>
      </c>
      <c r="S2841">
        <v>5.391</v>
      </c>
      <c r="T2841">
        <v>7.0739999999999998</v>
      </c>
      <c r="U2841" t="s">
        <v>10097</v>
      </c>
      <c r="V2841" t="str">
        <f>LEFT($U2841,2)</f>
        <v>B2</v>
      </c>
      <c r="W2841" s="3">
        <f>_xlfn.XLOOKUP(V2841,$AC$2:$AC$43,$AD$2:$AD$43,"none")</f>
        <v>-0.24</v>
      </c>
      <c r="X2841" s="3">
        <f>IF(ISNUMBER($W2841), 4600 * (1 / (0.92 * $W2841 + 1.7) + 1 / (0.92 * $W2841 + 0.62)),"none")</f>
        <v>14632.835167360139</v>
      </c>
      <c r="Y2841" s="8">
        <f>IF(ISNUMBER($X2841), _xlfn.XLOOKUP($X2841,Sheet3!$A$2:$A$392,Sheet3!$B$2:$B$392,"none", 1,1), $AF$2)</f>
        <v>0.47989999999999999</v>
      </c>
      <c r="Z2841" s="8">
        <f>IF(ISNUMBER($X2841), _xlfn.XLOOKUP($X2841,Sheet3!$A$2:$A$392,Sheet3!$C$2:$C$392,"none", 1,1), $AF$2)</f>
        <v>0.58679999999999999</v>
      </c>
      <c r="AA2841" s="8">
        <f>IF(ISNUMBER($X2841), _xlfn.XLOOKUP($X2841,Sheet3!$A$2:$A$392,Sheet3!$D$2:$D$392,"none", 1,1), $AF$2)</f>
        <v>1</v>
      </c>
    </row>
    <row r="2842" spans="1:27">
      <c r="A2842">
        <v>565</v>
      </c>
      <c r="B2842" t="s">
        <v>865</v>
      </c>
      <c r="C2842" t="s">
        <v>297</v>
      </c>
      <c r="D2842">
        <v>22</v>
      </c>
      <c r="E2842">
        <v>26</v>
      </c>
      <c r="F2842">
        <v>0.82346999279999999</v>
      </c>
      <c r="G2842">
        <v>70</v>
      </c>
      <c r="H2842">
        <v>46</v>
      </c>
      <c r="I2842">
        <v>15.252263184</v>
      </c>
      <c r="J2842">
        <f>(D2842+E2842/60+F2842/3600)*15</f>
        <v>336.50343112497001</v>
      </c>
      <c r="K2842">
        <f>IF(G2842&lt;0, G2842-H2842/60-I2842/3600, G2842+H2842/60+I2842/3600)</f>
        <v>70.770903406439999</v>
      </c>
      <c r="L2842">
        <v>18.829999999999998</v>
      </c>
      <c r="M2842">
        <v>4.8600000000000003</v>
      </c>
      <c r="N2842">
        <v>6.68</v>
      </c>
      <c r="O2842" t="s">
        <v>9341</v>
      </c>
      <c r="P2842">
        <v>6.6890000000000001</v>
      </c>
      <c r="Q2842">
        <v>5.4690000000000003</v>
      </c>
      <c r="R2842" t="s">
        <v>9341</v>
      </c>
      <c r="S2842">
        <v>5.1100000000000003</v>
      </c>
      <c r="T2842" t="s">
        <v>9341</v>
      </c>
      <c r="U2842" t="s">
        <v>9371</v>
      </c>
      <c r="V2842" t="str">
        <f>LEFT($U2842,2)</f>
        <v>K2</v>
      </c>
      <c r="W2842" s="3">
        <f>_xlfn.XLOOKUP(V2842,$AC$2:$AC$43,$AD$2:$AD$43,"none")</f>
        <v>0.92</v>
      </c>
      <c r="X2842" s="3">
        <f>IF(ISNUMBER($W2842), 4600 * (1 / (0.92 * $W2842 + 1.7) + 1 / (0.92 * $W2842 + 0.62)),"none")</f>
        <v>4943.4058698702656</v>
      </c>
      <c r="Y2842" s="8">
        <f>IF(ISNUMBER($X2842), _xlfn.XLOOKUP($X2842,Sheet3!$A$2:$A$392,Sheet3!$B$2:$B$392,"none", 1,1), $AF$2)</f>
        <v>1</v>
      </c>
      <c r="Z2842" s="8">
        <f>IF(ISNUMBER($X2842), _xlfn.XLOOKUP($X2842,Sheet3!$A$2:$A$392,Sheet3!$C$2:$C$392,"none", 1,1), $AF$2)</f>
        <v>0.79920000000000002</v>
      </c>
      <c r="AA2842" s="8">
        <f>IF(ISNUMBER($X2842), _xlfn.XLOOKUP($X2842,Sheet3!$A$2:$A$392,Sheet3!$D$2:$D$392,"none", 1,1), $AF$2)</f>
        <v>0.60450000000000004</v>
      </c>
    </row>
    <row r="2843" spans="1:27">
      <c r="A2843">
        <v>3639</v>
      </c>
      <c r="B2843" t="s">
        <v>3942</v>
      </c>
      <c r="C2843" t="s">
        <v>12</v>
      </c>
      <c r="D2843">
        <v>21</v>
      </c>
      <c r="E2843">
        <v>25</v>
      </c>
      <c r="F2843">
        <v>16.957676416799998</v>
      </c>
      <c r="G2843">
        <v>-3</v>
      </c>
      <c r="H2843">
        <v>33</v>
      </c>
      <c r="I2843">
        <v>24.286805351999998</v>
      </c>
      <c r="J2843">
        <f>(D2843+E2843/60+F2843/3600)*15</f>
        <v>321.32065698507</v>
      </c>
      <c r="K2843">
        <f>IF(G2843&lt;0, G2843-H2843/60-I2843/3600, G2843+H2843/60+I2843/3600)</f>
        <v>-3.5567463348199997</v>
      </c>
      <c r="L2843">
        <v>-12.172000000000001</v>
      </c>
      <c r="M2843">
        <v>-70.551000000000002</v>
      </c>
      <c r="N2843">
        <v>7.47</v>
      </c>
      <c r="O2843" t="s">
        <v>9341</v>
      </c>
      <c r="P2843">
        <v>6.9379999999999997</v>
      </c>
      <c r="Q2843">
        <v>5.4690000000000003</v>
      </c>
      <c r="R2843" t="s">
        <v>9341</v>
      </c>
      <c r="S2843">
        <v>4.9530000000000003</v>
      </c>
      <c r="T2843" t="s">
        <v>9341</v>
      </c>
      <c r="U2843" t="s">
        <v>9406</v>
      </c>
      <c r="V2843" t="str">
        <f>LEFT($U2843,2)</f>
        <v>K4</v>
      </c>
      <c r="W2843" s="3">
        <f>_xlfn.XLOOKUP(V2843,$AC$2:$AC$43,$AD$2:$AD$43,"none")</f>
        <v>1</v>
      </c>
      <c r="X2843" s="3">
        <f>IF(ISNUMBER($W2843), 4600 * (1 / (0.92 * $W2843 + 1.7) + 1 / (0.92 * $W2843 + 0.62)),"none")</f>
        <v>4742.7381778526815</v>
      </c>
      <c r="Y2843" s="8">
        <f>IF(ISNUMBER($X2843), _xlfn.XLOOKUP($X2843,Sheet3!$A$2:$A$392,Sheet3!$B$2:$B$392,"none", 1,1), $AF$2)</f>
        <v>1</v>
      </c>
      <c r="Z2843" s="8">
        <f>IF(ISNUMBER($X2843), _xlfn.XLOOKUP($X2843,Sheet3!$A$2:$A$392,Sheet3!$C$2:$C$392,"none", 1,1), $AF$2)</f>
        <v>0.77500000000000002</v>
      </c>
      <c r="AA2843" s="8">
        <f>IF(ISNUMBER($X2843), _xlfn.XLOOKUP($X2843,Sheet3!$A$2:$A$392,Sheet3!$D$2:$D$392,"none", 1,1), $AF$2)</f>
        <v>0.55479999999999996</v>
      </c>
    </row>
    <row r="2844" spans="1:27">
      <c r="A2844">
        <v>5126</v>
      </c>
      <c r="B2844" t="s">
        <v>5429</v>
      </c>
      <c r="C2844" t="s">
        <v>297</v>
      </c>
      <c r="D2844">
        <v>14</v>
      </c>
      <c r="E2844">
        <v>2</v>
      </c>
      <c r="F2844">
        <v>22.782131061600001</v>
      </c>
      <c r="G2844">
        <v>-27</v>
      </c>
      <c r="H2844">
        <v>25</v>
      </c>
      <c r="I2844">
        <v>47.192750975999999</v>
      </c>
      <c r="J2844">
        <f>(D2844+E2844/60+F2844/3600)*15</f>
        <v>210.59492554609</v>
      </c>
      <c r="K2844">
        <f>IF(G2844&lt;0, G2844-H2844/60-I2844/3600, G2844+H2844/60+I2844/3600)</f>
        <v>-27.429775764160002</v>
      </c>
      <c r="L2844">
        <v>-32.183</v>
      </c>
      <c r="M2844">
        <v>-4.6369999999999996</v>
      </c>
      <c r="N2844">
        <v>6.67</v>
      </c>
      <c r="O2844" t="s">
        <v>9341</v>
      </c>
      <c r="P2844">
        <v>6.7990000000000004</v>
      </c>
      <c r="Q2844">
        <v>5.4690000000000003</v>
      </c>
      <c r="R2844" t="s">
        <v>9341</v>
      </c>
      <c r="S2844">
        <v>5.0380000000000003</v>
      </c>
      <c r="T2844" t="s">
        <v>9341</v>
      </c>
      <c r="U2844" t="s">
        <v>10091</v>
      </c>
      <c r="V2844" t="str">
        <f>LEFT($U2844,2)</f>
        <v>K2</v>
      </c>
      <c r="W2844" s="3">
        <f>_xlfn.XLOOKUP(V2844,$AC$2:$AC$43,$AD$2:$AD$43,"none")</f>
        <v>0.92</v>
      </c>
      <c r="X2844" s="3">
        <f>IF(ISNUMBER($W2844), 4600 * (1 / (0.92 * $W2844 + 1.7) + 1 / (0.92 * $W2844 + 0.62)),"none")</f>
        <v>4943.4058698702656</v>
      </c>
      <c r="Y2844" s="8">
        <f>IF(ISNUMBER($X2844), _xlfn.XLOOKUP($X2844,Sheet3!$A$2:$A$392,Sheet3!$B$2:$B$392,"none", 1,1), $AF$2)</f>
        <v>1</v>
      </c>
      <c r="Z2844" s="8">
        <f>IF(ISNUMBER($X2844), _xlfn.XLOOKUP($X2844,Sheet3!$A$2:$A$392,Sheet3!$C$2:$C$392,"none", 1,1), $AF$2)</f>
        <v>0.79920000000000002</v>
      </c>
      <c r="AA2844" s="8">
        <f>IF(ISNUMBER($X2844), _xlfn.XLOOKUP($X2844,Sheet3!$A$2:$A$392,Sheet3!$D$2:$D$392,"none", 1,1), $AF$2)</f>
        <v>0.60450000000000004</v>
      </c>
    </row>
    <row r="2845" spans="1:27">
      <c r="A2845">
        <v>6169</v>
      </c>
      <c r="B2845" t="s">
        <v>6472</v>
      </c>
      <c r="C2845" t="s">
        <v>12</v>
      </c>
      <c r="D2845">
        <v>16</v>
      </c>
      <c r="E2845">
        <v>50</v>
      </c>
      <c r="F2845">
        <v>19.380807194399999</v>
      </c>
      <c r="G2845">
        <v>7</v>
      </c>
      <c r="H2845">
        <v>14</v>
      </c>
      <c r="I2845">
        <v>51.66078306</v>
      </c>
      <c r="J2845">
        <f>(D2845+E2845/60+F2845/3600)*15</f>
        <v>252.58075336331001</v>
      </c>
      <c r="K2845">
        <f>IF(G2845&lt;0, G2845-H2845/60-I2845/3600, G2845+H2845/60+I2845/3600)</f>
        <v>7.2476835508499997</v>
      </c>
      <c r="L2845">
        <v>51.33</v>
      </c>
      <c r="M2845">
        <v>-9.0570000000000004</v>
      </c>
      <c r="N2845">
        <v>17.03</v>
      </c>
      <c r="O2845" t="s">
        <v>9341</v>
      </c>
      <c r="P2845">
        <v>5.5789999999999997</v>
      </c>
      <c r="Q2845">
        <v>5.4690000000000003</v>
      </c>
      <c r="R2845" t="s">
        <v>9341</v>
      </c>
      <c r="S2845">
        <v>5.4589999999999996</v>
      </c>
      <c r="T2845" t="s">
        <v>9341</v>
      </c>
      <c r="U2845" t="s">
        <v>9698</v>
      </c>
      <c r="V2845" t="str">
        <f>LEFT($U2845,2)</f>
        <v>A3</v>
      </c>
      <c r="W2845" s="3">
        <f>_xlfn.XLOOKUP(V2845,$AC$2:$AC$43,$AD$2:$AD$43,"none")</f>
        <v>0.08</v>
      </c>
      <c r="X2845" s="3">
        <f>IF(ISNUMBER($W2845), 4600 * (1 / (0.92 * $W2845 + 1.7) + 1 / (0.92 * $W2845 + 0.62)),"none")</f>
        <v>9225.6595386701993</v>
      </c>
      <c r="Y2845" s="8">
        <f>IF(ISNUMBER($X2845), _xlfn.XLOOKUP($X2845,Sheet3!$A$2:$A$392,Sheet3!$B$2:$B$392,"none", 1,1), $AF$2)</f>
        <v>0.67030000000000001</v>
      </c>
      <c r="Z2845" s="8">
        <f>IF(ISNUMBER($X2845), _xlfn.XLOOKUP($X2845,Sheet3!$A$2:$A$392,Sheet3!$C$2:$C$392,"none", 1,1), $AF$2)</f>
        <v>0.73619999999999997</v>
      </c>
      <c r="AA2845" s="8">
        <f>IF(ISNUMBER($X2845), _xlfn.XLOOKUP($X2845,Sheet3!$A$2:$A$392,Sheet3!$D$2:$D$392,"none", 1,1), $AF$2)</f>
        <v>1</v>
      </c>
    </row>
    <row r="2846" spans="1:27">
      <c r="A2846">
        <v>1228</v>
      </c>
      <c r="B2846" t="s">
        <v>1529</v>
      </c>
      <c r="C2846" t="s">
        <v>19</v>
      </c>
      <c r="D2846">
        <v>9</v>
      </c>
      <c r="E2846">
        <v>21</v>
      </c>
      <c r="F2846">
        <v>43.287801273600003</v>
      </c>
      <c r="G2846">
        <v>56</v>
      </c>
      <c r="H2846">
        <v>41</v>
      </c>
      <c r="I2846">
        <v>57.193537415999998</v>
      </c>
      <c r="J2846">
        <f>(D2846+E2846/60+F2846/3600)*15</f>
        <v>140.43036583864</v>
      </c>
      <c r="K2846">
        <f>IF(G2846&lt;0, G2846-H2846/60-I2846/3600, G2846+H2846/60+I2846/3600)</f>
        <v>56.699220427059998</v>
      </c>
      <c r="L2846">
        <v>-11.385</v>
      </c>
      <c r="M2846">
        <v>-11.356999999999999</v>
      </c>
      <c r="N2846">
        <v>4.41</v>
      </c>
      <c r="O2846" t="s">
        <v>9341</v>
      </c>
      <c r="P2846">
        <v>7.08</v>
      </c>
      <c r="Q2846">
        <v>5.47</v>
      </c>
      <c r="R2846" t="s">
        <v>9341</v>
      </c>
      <c r="S2846">
        <v>4.5149999999999997</v>
      </c>
      <c r="T2846" t="s">
        <v>9341</v>
      </c>
      <c r="U2846" t="s">
        <v>9766</v>
      </c>
      <c r="V2846" t="str">
        <f>LEFT($U2846,2)</f>
        <v>M4</v>
      </c>
      <c r="W2846" s="3">
        <f>_xlfn.XLOOKUP(V2846,$AC$2:$AC$43,$AD$2:$AD$43,"none")</f>
        <v>1.52</v>
      </c>
      <c r="X2846" s="3">
        <f>IF(ISNUMBER($W2846), 4600 * (1 / (0.92 * $W2846 + 1.7) + 1 / (0.92 * $W2846 + 0.62)),"none")</f>
        <v>3763.6701294642344</v>
      </c>
      <c r="Y2846" s="8">
        <f>IF(ISNUMBER($X2846), _xlfn.XLOOKUP($X2846,Sheet3!$A$2:$A$392,Sheet3!$B$2:$B$392,"none", 1,1), $AF$2)</f>
        <v>1</v>
      </c>
      <c r="Z2846" s="8">
        <f>IF(ISNUMBER($X2846), _xlfn.XLOOKUP($X2846,Sheet3!$A$2:$A$392,Sheet3!$C$2:$C$392,"none", 1,1), $AF$2)</f>
        <v>0.63180000000000003</v>
      </c>
      <c r="AA2846" s="8">
        <f>IF(ISNUMBER($X2846), _xlfn.XLOOKUP($X2846,Sheet3!$A$2:$A$392,Sheet3!$D$2:$D$392,"none", 1,1), $AF$2)</f>
        <v>0.31119999999999998</v>
      </c>
    </row>
    <row r="2847" spans="1:27">
      <c r="A2847">
        <v>1415</v>
      </c>
      <c r="B2847" t="s">
        <v>1716</v>
      </c>
      <c r="C2847" t="s">
        <v>313</v>
      </c>
      <c r="D2847">
        <v>3</v>
      </c>
      <c r="E2847">
        <v>5</v>
      </c>
      <c r="F2847">
        <v>26.688189999999999</v>
      </c>
      <c r="G2847">
        <v>25</v>
      </c>
      <c r="H2847">
        <v>15</v>
      </c>
      <c r="I2847">
        <v>18.625699999999998</v>
      </c>
      <c r="J2847">
        <f>(D2847+E2847/60+F2847/3600)*15</f>
        <v>46.361200791666668</v>
      </c>
      <c r="K2847">
        <f>IF(G2847&lt;0, G2847-H2847/60-I2847/3600, G2847+H2847/60+I2847/3600)</f>
        <v>25.255173805555554</v>
      </c>
      <c r="L2847">
        <v>1.44</v>
      </c>
      <c r="M2847">
        <v>-10.26</v>
      </c>
      <c r="N2847">
        <v>6.05</v>
      </c>
      <c r="O2847" t="s">
        <v>9341</v>
      </c>
      <c r="P2847">
        <v>5.43</v>
      </c>
      <c r="Q2847">
        <v>5.47</v>
      </c>
      <c r="R2847" t="s">
        <v>9341</v>
      </c>
      <c r="S2847" t="s">
        <v>9341</v>
      </c>
      <c r="T2847" t="s">
        <v>9341</v>
      </c>
      <c r="U2847" t="s">
        <v>9892</v>
      </c>
      <c r="V2847" t="str">
        <f>LEFT($U2847,2)</f>
        <v>B7</v>
      </c>
      <c r="W2847" s="3">
        <f>_xlfn.XLOOKUP(V2847,$AC$2:$AC$43,$AD$2:$AD$43,"none")</f>
        <v>-0.13</v>
      </c>
      <c r="X2847" s="3">
        <f>IF(ISNUMBER($W2847), 4600 * (1 / (0.92 * $W2847 + 1.7) + 1 / (0.92 * $W2847 + 0.62)),"none")</f>
        <v>12103.301413538873</v>
      </c>
      <c r="Y2847" s="8">
        <f>IF(ISNUMBER($X2847), _xlfn.XLOOKUP($X2847,Sheet3!$A$2:$A$392,Sheet3!$B$2:$B$392,"none", 1,1), $AF$2)</f>
        <v>0.53700000000000003</v>
      </c>
      <c r="Z2847" s="8">
        <f>IF(ISNUMBER($X2847), _xlfn.XLOOKUP($X2847,Sheet3!$A$2:$A$392,Sheet3!$C$2:$C$392,"none", 1,1), $AF$2)</f>
        <v>0.63400000000000001</v>
      </c>
      <c r="AA2847" s="8">
        <f>IF(ISNUMBER($X2847), _xlfn.XLOOKUP($X2847,Sheet3!$A$2:$A$392,Sheet3!$D$2:$D$392,"none", 1,1), $AF$2)</f>
        <v>1</v>
      </c>
    </row>
    <row r="2848" spans="1:27">
      <c r="A2848">
        <v>3620</v>
      </c>
      <c r="B2848" t="s">
        <v>3923</v>
      </c>
      <c r="C2848" t="s">
        <v>313</v>
      </c>
      <c r="D2848">
        <v>23</v>
      </c>
      <c r="E2848">
        <v>5</v>
      </c>
      <c r="F2848">
        <v>9.7868399999999998</v>
      </c>
      <c r="G2848">
        <v>-7</v>
      </c>
      <c r="H2848">
        <v>41</v>
      </c>
      <c r="I2848">
        <v>37.685299999999998</v>
      </c>
      <c r="J2848">
        <f>(D2848+E2848/60+F2848/3600)*15</f>
        <v>346.29077849999999</v>
      </c>
      <c r="K2848">
        <f>IF(G2848&lt;0, G2848-H2848/60-I2848/3600, G2848+H2848/60+I2848/3600)</f>
        <v>-7.6938014722222228</v>
      </c>
      <c r="L2848">
        <v>122.41</v>
      </c>
      <c r="M2848">
        <v>7.11</v>
      </c>
      <c r="N2848">
        <v>15.57</v>
      </c>
      <c r="O2848" t="s">
        <v>9341</v>
      </c>
      <c r="P2848">
        <v>5.79</v>
      </c>
      <c r="Q2848">
        <v>5.47</v>
      </c>
      <c r="R2848" t="s">
        <v>9341</v>
      </c>
      <c r="S2848" t="s">
        <v>9341</v>
      </c>
      <c r="T2848" t="s">
        <v>9341</v>
      </c>
      <c r="U2848" t="s">
        <v>9465</v>
      </c>
      <c r="V2848" t="str">
        <f>LEFT($U2848,2)</f>
        <v>F0</v>
      </c>
      <c r="W2848" s="3">
        <f>_xlfn.XLOOKUP(V2848,$AC$2:$AC$43,$AD$2:$AD$43,"none")</f>
        <v>0.32</v>
      </c>
      <c r="X2848" s="3">
        <f>IF(ISNUMBER($W2848), 4600 * (1 / (0.92 * $W2848 + 1.7) + 1 / (0.92 * $W2848 + 0.62)),"none")</f>
        <v>7337.0792549848238</v>
      </c>
      <c r="Y2848" s="8">
        <f>IF(ISNUMBER($X2848), _xlfn.XLOOKUP($X2848,Sheet3!$A$2:$A$392,Sheet3!$B$2:$B$392,"none", 1,1), $AF$2)</f>
        <v>0.86680000000000001</v>
      </c>
      <c r="Z2848" s="8">
        <f>IF(ISNUMBER($X2848), _xlfn.XLOOKUP($X2848,Sheet3!$A$2:$A$392,Sheet3!$C$2:$C$392,"none", 1,1), $AF$2)</f>
        <v>0.87180000000000002</v>
      </c>
      <c r="AA2848" s="8">
        <f>IF(ISNUMBER($X2848), _xlfn.XLOOKUP($X2848,Sheet3!$A$2:$A$392,Sheet3!$D$2:$D$392,"none", 1,1), $AF$2)</f>
        <v>1</v>
      </c>
    </row>
    <row r="2849" spans="1:27">
      <c r="A2849">
        <v>4788</v>
      </c>
      <c r="B2849" t="s">
        <v>5091</v>
      </c>
      <c r="C2849" t="s">
        <v>12</v>
      </c>
      <c r="D2849">
        <v>12</v>
      </c>
      <c r="E2849">
        <v>11</v>
      </c>
      <c r="F2849">
        <v>3.8390016095999999</v>
      </c>
      <c r="G2849">
        <v>-23</v>
      </c>
      <c r="H2849">
        <v>36</v>
      </c>
      <c r="I2849">
        <v>8.7158363399999992</v>
      </c>
      <c r="J2849">
        <f>(D2849+E2849/60+F2849/3600)*15</f>
        <v>182.76599584004001</v>
      </c>
      <c r="K2849">
        <f>IF(G2849&lt;0, G2849-H2849/60-I2849/3600, G2849+H2849/60+I2849/3600)</f>
        <v>-23.602421065650002</v>
      </c>
      <c r="L2849">
        <v>-66.123999999999995</v>
      </c>
      <c r="M2849">
        <v>-20.204999999999998</v>
      </c>
      <c r="N2849">
        <v>16.34</v>
      </c>
      <c r="O2849" t="s">
        <v>9341</v>
      </c>
      <c r="P2849">
        <v>5.52</v>
      </c>
      <c r="Q2849">
        <v>5.47</v>
      </c>
      <c r="R2849" t="s">
        <v>9341</v>
      </c>
      <c r="S2849">
        <v>5.4390000000000001</v>
      </c>
      <c r="T2849" t="s">
        <v>9341</v>
      </c>
      <c r="U2849" t="s">
        <v>9433</v>
      </c>
      <c r="V2849" t="str">
        <f>LEFT($U2849,2)</f>
        <v>A1</v>
      </c>
      <c r="W2849" s="3">
        <f>_xlfn.XLOOKUP(V2849,$AC$2:$AC$43,$AD$2:$AD$43,"none")</f>
        <v>0.02</v>
      </c>
      <c r="X2849" s="3">
        <f>IF(ISNUMBER($W2849), 4600 * (1 / (0.92 * $W2849 + 1.7) + 1 / (0.92 * $W2849 + 0.62)),"none")</f>
        <v>9882.4225367888994</v>
      </c>
      <c r="Y2849" s="8">
        <f>IF(ISNUMBER($X2849), _xlfn.XLOOKUP($X2849,Sheet3!$A$2:$A$392,Sheet3!$B$2:$B$392,"none", 1,1), $AF$2)</f>
        <v>0.63239999999999996</v>
      </c>
      <c r="Z2849" s="8">
        <f>IF(ISNUMBER($X2849), _xlfn.XLOOKUP($X2849,Sheet3!$A$2:$A$392,Sheet3!$C$2:$C$392,"none", 1,1), $AF$2)</f>
        <v>0.70809999999999995</v>
      </c>
      <c r="AA2849" s="8">
        <f>IF(ISNUMBER($X2849), _xlfn.XLOOKUP($X2849,Sheet3!$A$2:$A$392,Sheet3!$D$2:$D$392,"none", 1,1), $AF$2)</f>
        <v>1</v>
      </c>
    </row>
    <row r="2850" spans="1:27">
      <c r="A2850">
        <v>5795</v>
      </c>
      <c r="B2850" t="s">
        <v>6098</v>
      </c>
      <c r="C2850" t="s">
        <v>16</v>
      </c>
      <c r="D2850">
        <v>16</v>
      </c>
      <c r="E2850">
        <v>0</v>
      </c>
      <c r="F2850">
        <v>19.635615767400001</v>
      </c>
      <c r="G2850">
        <v>-16</v>
      </c>
      <c r="H2850">
        <v>32</v>
      </c>
      <c r="I2850">
        <v>0.28347539199999999</v>
      </c>
      <c r="J2850">
        <f>(D2850+E2850/60+F2850/3600)*15</f>
        <v>240.08181506569753</v>
      </c>
      <c r="K2850">
        <f>IF(G2850&lt;0, G2850-H2850/60-I2850/3600, G2850+H2850/60+I2850/3600)</f>
        <v>-16.533412076497779</v>
      </c>
      <c r="L2850">
        <v>-667.44600000000003</v>
      </c>
      <c r="M2850">
        <v>-378.22399999999999</v>
      </c>
      <c r="N2850">
        <v>35.270000000000003</v>
      </c>
      <c r="O2850" t="s">
        <v>9341</v>
      </c>
      <c r="P2850">
        <v>5.99</v>
      </c>
      <c r="Q2850">
        <v>5.47</v>
      </c>
      <c r="R2850" t="s">
        <v>9341</v>
      </c>
      <c r="S2850">
        <v>5.3380000000000001</v>
      </c>
      <c r="T2850" t="s">
        <v>9341</v>
      </c>
      <c r="U2850" t="s">
        <v>9514</v>
      </c>
      <c r="V2850" t="str">
        <f>LEFT($U2850,2)</f>
        <v>F8</v>
      </c>
      <c r="W2850" s="3">
        <f>_xlfn.XLOOKUP(V2850,$AC$2:$AC$43,$AD$2:$AD$43,"none")</f>
        <v>0.53</v>
      </c>
      <c r="X2850" s="3">
        <f>IF(ISNUMBER($W2850), 4600 * (1 / (0.92 * $W2850 + 1.7) + 1 / (0.92 * $W2850 + 0.62)),"none")</f>
        <v>6255.8848880729693</v>
      </c>
      <c r="Y2850" s="8">
        <f>IF(ISNUMBER($X2850), _xlfn.XLOOKUP($X2850,Sheet3!$A$2:$A$392,Sheet3!$B$2:$B$392,"none", 1,1), $AF$2)</f>
        <v>1</v>
      </c>
      <c r="Z2850" s="8">
        <f>IF(ISNUMBER($X2850), _xlfn.XLOOKUP($X2850,Sheet3!$A$2:$A$392,Sheet3!$C$2:$C$392,"none", 1,1), $AF$2)</f>
        <v>0.92759999999999998</v>
      </c>
      <c r="AA2850" s="8">
        <f>IF(ISNUMBER($X2850), _xlfn.XLOOKUP($X2850,Sheet3!$A$2:$A$392,Sheet3!$D$2:$D$392,"none", 1,1), $AF$2)</f>
        <v>0.91679999999999995</v>
      </c>
    </row>
    <row r="2851" spans="1:27">
      <c r="A2851">
        <v>6060</v>
      </c>
      <c r="B2851" t="s">
        <v>6363</v>
      </c>
      <c r="C2851" t="s">
        <v>297</v>
      </c>
      <c r="D2851">
        <v>20</v>
      </c>
      <c r="E2851">
        <v>13</v>
      </c>
      <c r="F2851">
        <v>13.884846420000001</v>
      </c>
      <c r="G2851">
        <v>-1</v>
      </c>
      <c r="H2851">
        <v>0</v>
      </c>
      <c r="I2851">
        <v>33.708193991999998</v>
      </c>
      <c r="J2851">
        <f>(D2851+E2851/60+F2851/3600)*15</f>
        <v>303.30785352674997</v>
      </c>
      <c r="K2851">
        <f>IF(G2851&lt;0, G2851-H2851/60-I2851/3600, G2851+H2851/60+I2851/3600)</f>
        <v>-1.0093633872200001</v>
      </c>
      <c r="L2851">
        <v>20.765000000000001</v>
      </c>
      <c r="M2851">
        <v>-19.951000000000001</v>
      </c>
      <c r="N2851">
        <v>5.17</v>
      </c>
      <c r="O2851">
        <v>8.1999999999999993</v>
      </c>
      <c r="P2851">
        <v>6.9</v>
      </c>
      <c r="Q2851">
        <v>5.47</v>
      </c>
      <c r="R2851" t="s">
        <v>9341</v>
      </c>
      <c r="S2851">
        <v>4.859</v>
      </c>
      <c r="T2851" t="s">
        <v>9341</v>
      </c>
      <c r="U2851" t="s">
        <v>9406</v>
      </c>
      <c r="V2851" t="str">
        <f>LEFT($U2851,2)</f>
        <v>K4</v>
      </c>
      <c r="W2851" s="3">
        <f>_xlfn.XLOOKUP(V2851,$AC$2:$AC$43,$AD$2:$AD$43,"none")</f>
        <v>1</v>
      </c>
      <c r="X2851" s="3">
        <f>IF(ISNUMBER($W2851), 4600 * (1 / (0.92 * $W2851 + 1.7) + 1 / (0.92 * $W2851 + 0.62)),"none")</f>
        <v>4742.7381778526815</v>
      </c>
      <c r="Y2851" s="8">
        <f>IF(ISNUMBER($X2851), _xlfn.XLOOKUP($X2851,Sheet3!$A$2:$A$392,Sheet3!$B$2:$B$392,"none", 1,1), $AF$2)</f>
        <v>1</v>
      </c>
      <c r="Z2851" s="8">
        <f>IF(ISNUMBER($X2851), _xlfn.XLOOKUP($X2851,Sheet3!$A$2:$A$392,Sheet3!$C$2:$C$392,"none", 1,1), $AF$2)</f>
        <v>0.77500000000000002</v>
      </c>
      <c r="AA2851" s="8">
        <f>IF(ISNUMBER($X2851), _xlfn.XLOOKUP($X2851,Sheet3!$A$2:$A$392,Sheet3!$D$2:$D$392,"none", 1,1), $AF$2)</f>
        <v>0.55479999999999996</v>
      </c>
    </row>
    <row r="2852" spans="1:27">
      <c r="A2852">
        <v>6837</v>
      </c>
      <c r="B2852" t="s">
        <v>7140</v>
      </c>
      <c r="C2852" t="s">
        <v>297</v>
      </c>
      <c r="D2852">
        <v>20</v>
      </c>
      <c r="E2852">
        <v>53</v>
      </c>
      <c r="F2852">
        <v>53.891681608799999</v>
      </c>
      <c r="G2852">
        <v>33</v>
      </c>
      <c r="H2852">
        <v>26</v>
      </c>
      <c r="I2852">
        <v>16.413219311999999</v>
      </c>
      <c r="J2852">
        <f>(D2852+E2852/60+F2852/3600)*15</f>
        <v>313.47454867337001</v>
      </c>
      <c r="K2852">
        <f>IF(G2852&lt;0, G2852-H2852/60-I2852/3600, G2852+H2852/60+I2852/3600)</f>
        <v>33.437892560919998</v>
      </c>
      <c r="L2852">
        <v>-21.193999999999999</v>
      </c>
      <c r="M2852">
        <v>34.207000000000001</v>
      </c>
      <c r="N2852">
        <v>5.32</v>
      </c>
      <c r="O2852">
        <v>8.86</v>
      </c>
      <c r="P2852">
        <v>6.99</v>
      </c>
      <c r="Q2852">
        <v>5.47</v>
      </c>
      <c r="R2852" t="s">
        <v>9341</v>
      </c>
      <c r="S2852">
        <v>4.8689999999999998</v>
      </c>
      <c r="T2852" t="s">
        <v>9341</v>
      </c>
      <c r="U2852" t="s">
        <v>9360</v>
      </c>
      <c r="V2852" t="str">
        <f>LEFT($U2852,2)</f>
        <v>K5</v>
      </c>
      <c r="W2852" s="3">
        <f>_xlfn.XLOOKUP(V2852,$AC$2:$AC$43,$AD$2:$AD$43,"none")</f>
        <v>1.1499999999999999</v>
      </c>
      <c r="X2852" s="3">
        <f>IF(ISNUMBER($W2852), 4600 * (1 / (0.92 * $W2852 + 1.7) + 1 / (0.92 * $W2852 + 0.62)),"none")</f>
        <v>4409.2340323652679</v>
      </c>
      <c r="Y2852" s="8">
        <f>IF(ISNUMBER($X2852), _xlfn.XLOOKUP($X2852,Sheet3!$A$2:$A$392,Sheet3!$B$2:$B$392,"none", 1,1), $AF$2)</f>
        <v>1</v>
      </c>
      <c r="Z2852" s="8">
        <f>IF(ISNUMBER($X2852), _xlfn.XLOOKUP($X2852,Sheet3!$A$2:$A$392,Sheet3!$C$2:$C$392,"none", 1,1), $AF$2)</f>
        <v>0.73599999999999999</v>
      </c>
      <c r="AA2852" s="8">
        <f>IF(ISNUMBER($X2852), _xlfn.XLOOKUP($X2852,Sheet3!$A$2:$A$392,Sheet3!$D$2:$D$392,"none", 1,1), $AF$2)</f>
        <v>0.4803</v>
      </c>
    </row>
    <row r="2853" spans="1:27">
      <c r="A2853">
        <v>7497</v>
      </c>
      <c r="B2853" t="s">
        <v>7800</v>
      </c>
      <c r="C2853" t="s">
        <v>12</v>
      </c>
      <c r="D2853">
        <v>9</v>
      </c>
      <c r="E2853">
        <v>27</v>
      </c>
      <c r="F2853">
        <v>6.3100908143999996</v>
      </c>
      <c r="G2853">
        <v>-71</v>
      </c>
      <c r="H2853">
        <v>36</v>
      </c>
      <c r="I2853">
        <v>6.8192971919999996</v>
      </c>
      <c r="J2853">
        <f>(D2853+E2853/60+F2853/3600)*15</f>
        <v>141.77629204505999</v>
      </c>
      <c r="K2853">
        <f>IF(G2853&lt;0, G2853-H2853/60-I2853/3600, G2853+H2853/60+I2853/3600)</f>
        <v>-71.601894249219995</v>
      </c>
      <c r="L2853">
        <v>-104.901</v>
      </c>
      <c r="M2853">
        <v>81.346000000000004</v>
      </c>
      <c r="N2853">
        <v>15.76</v>
      </c>
      <c r="O2853" t="s">
        <v>9341</v>
      </c>
      <c r="P2853">
        <v>6.55</v>
      </c>
      <c r="Q2853">
        <v>5.47</v>
      </c>
      <c r="R2853" t="s">
        <v>9341</v>
      </c>
      <c r="S2853">
        <v>5.1609999999999996</v>
      </c>
      <c r="T2853" t="s">
        <v>9341</v>
      </c>
      <c r="U2853" t="s">
        <v>9958</v>
      </c>
      <c r="V2853" t="str">
        <f>LEFT($U2853,2)</f>
        <v>K0</v>
      </c>
      <c r="W2853" s="3">
        <f>_xlfn.XLOOKUP(V2853,$AC$2:$AC$43,$AD$2:$AD$43,"none")</f>
        <v>0.81</v>
      </c>
      <c r="X2853" s="3">
        <f>IF(ISNUMBER($W2853), 4600 * (1 / (0.92 * $W2853 + 1.7) + 1 / (0.92 * $W2853 + 0.62)),"none")</f>
        <v>5250.7063834266155</v>
      </c>
      <c r="Y2853" s="8">
        <f>IF(ISNUMBER($X2853), _xlfn.XLOOKUP($X2853,Sheet3!$A$2:$A$392,Sheet3!$B$2:$B$392,"none", 1,1), $AF$2)</f>
        <v>1</v>
      </c>
      <c r="Z2853" s="8">
        <f>IF(ISNUMBER($X2853), _xlfn.XLOOKUP($X2853,Sheet3!$A$2:$A$392,Sheet3!$C$2:$C$392,"none", 1,1), $AF$2)</f>
        <v>0.83299999999999996</v>
      </c>
      <c r="AA2853" s="8">
        <f>IF(ISNUMBER($X2853), _xlfn.XLOOKUP($X2853,Sheet3!$A$2:$A$392,Sheet3!$D$2:$D$392,"none", 1,1), $AF$2)</f>
        <v>0.67869999999999997</v>
      </c>
    </row>
    <row r="2854" spans="1:27">
      <c r="A2854">
        <v>8613</v>
      </c>
      <c r="B2854" t="s">
        <v>8916</v>
      </c>
      <c r="C2854" t="s">
        <v>12</v>
      </c>
      <c r="D2854">
        <v>20</v>
      </c>
      <c r="E2854">
        <v>46</v>
      </c>
      <c r="F2854">
        <v>20.067795312000001</v>
      </c>
      <c r="G2854">
        <v>-39</v>
      </c>
      <c r="H2854">
        <v>11</v>
      </c>
      <c r="I2854">
        <v>57.35897052</v>
      </c>
      <c r="J2854">
        <f>(D2854+E2854/60+F2854/3600)*15</f>
        <v>311.58361581379995</v>
      </c>
      <c r="K2854">
        <f>IF(G2854&lt;0, G2854-H2854/60-I2854/3600, G2854+H2854/60+I2854/3600)</f>
        <v>-39.199266380699996</v>
      </c>
      <c r="L2854">
        <v>50.451000000000001</v>
      </c>
      <c r="M2854">
        <v>-27.196000000000002</v>
      </c>
      <c r="N2854">
        <v>9.94</v>
      </c>
      <c r="O2854" t="s">
        <v>9341</v>
      </c>
      <c r="P2854">
        <v>5.3819999999999997</v>
      </c>
      <c r="Q2854">
        <v>5.47</v>
      </c>
      <c r="R2854" t="s">
        <v>9341</v>
      </c>
      <c r="S2854">
        <v>5.4710000000000001</v>
      </c>
      <c r="T2854" t="s">
        <v>9341</v>
      </c>
      <c r="U2854" t="s">
        <v>10066</v>
      </c>
      <c r="V2854" t="str">
        <f>LEFT($U2854,2)</f>
        <v>B8</v>
      </c>
      <c r="W2854" s="3">
        <f>_xlfn.XLOOKUP(V2854,$AC$2:$AC$43,$AD$2:$AD$43,"none")</f>
        <v>-0.11</v>
      </c>
      <c r="X2854" s="3">
        <f>IF(ISNUMBER($W2854), 4600 * (1 / (0.92 * $W2854 + 1.7) + 1 / (0.92 * $W2854 + 0.62)),"none")</f>
        <v>11743.77313439976</v>
      </c>
      <c r="Y2854" s="8">
        <f>IF(ISNUMBER($X2854), _xlfn.XLOOKUP($X2854,Sheet3!$A$2:$A$392,Sheet3!$B$2:$B$392,"none", 1,1), $AF$2)</f>
        <v>0.54959999999999998</v>
      </c>
      <c r="Z2854" s="8">
        <f>IF(ISNUMBER($X2854), _xlfn.XLOOKUP($X2854,Sheet3!$A$2:$A$392,Sheet3!$C$2:$C$392,"none", 1,1), $AF$2)</f>
        <v>0.64410000000000001</v>
      </c>
      <c r="AA2854" s="8">
        <f>IF(ISNUMBER($X2854), _xlfn.XLOOKUP($X2854,Sheet3!$A$2:$A$392,Sheet3!$D$2:$D$392,"none", 1,1), $AF$2)</f>
        <v>1</v>
      </c>
    </row>
    <row r="2855" spans="1:27">
      <c r="A2855">
        <v>8925</v>
      </c>
      <c r="B2855" t="s">
        <v>9230</v>
      </c>
      <c r="C2855" t="s">
        <v>12</v>
      </c>
      <c r="D2855">
        <v>11</v>
      </c>
      <c r="E2855">
        <v>52</v>
      </c>
      <c r="F2855">
        <v>54.545946000000001</v>
      </c>
      <c r="G2855">
        <v>-33</v>
      </c>
      <c r="H2855">
        <v>54</v>
      </c>
      <c r="I2855">
        <v>28.712520000000001</v>
      </c>
      <c r="J2855">
        <f>(D2855+E2855/60+F2855/3600)*15</f>
        <v>178.22727477500001</v>
      </c>
      <c r="K2855">
        <f>IF(G2855&lt;0, G2855-H2855/60-I2855/3600, G2855+H2855/60+I2855/3600)</f>
        <v>-33.907975700000001</v>
      </c>
      <c r="L2855">
        <v>-56.3</v>
      </c>
      <c r="M2855">
        <v>-2</v>
      </c>
      <c r="N2855" t="s">
        <v>9341</v>
      </c>
      <c r="O2855" t="s">
        <v>9341</v>
      </c>
      <c r="P2855">
        <v>5.45</v>
      </c>
      <c r="Q2855">
        <v>5.47</v>
      </c>
      <c r="R2855" t="s">
        <v>9341</v>
      </c>
      <c r="S2855" t="s">
        <v>9341</v>
      </c>
      <c r="T2855" t="s">
        <v>9341</v>
      </c>
      <c r="U2855" t="s">
        <v>9341</v>
      </c>
      <c r="V2855" t="str">
        <f>LEFT($U2855,2)</f>
        <v>~</v>
      </c>
      <c r="W2855" s="3" t="str">
        <f>_xlfn.XLOOKUP(V2855,$AC$2:$AC$43,$AD$2:$AD$43,"none")</f>
        <v>none</v>
      </c>
      <c r="X2855" s="3" t="str">
        <f>IF(ISNUMBER($W2855), 4600 * (1 / (0.92 * $W2855 + 1.7) + 1 / (0.92 * $W2855 + 0.62)),"none")</f>
        <v>none</v>
      </c>
      <c r="Y2855" s="8">
        <f>IF(ISNUMBER($X2855), _xlfn.XLOOKUP($X2855,Sheet3!$A$2:$A$392,Sheet3!$B$2:$B$392,"none", 1,1), $AF$2)</f>
        <v>0.8</v>
      </c>
      <c r="Z2855" s="8">
        <f>IF(ISNUMBER($X2855), _xlfn.XLOOKUP($X2855,Sheet3!$A$2:$A$392,Sheet3!$C$2:$C$392,"none", 1,1), $AF$2)</f>
        <v>0.8</v>
      </c>
      <c r="AA2855" s="8">
        <f>IF(ISNUMBER($X2855), _xlfn.XLOOKUP($X2855,Sheet3!$A$2:$A$392,Sheet3!$D$2:$D$392,"none", 1,1), $AF$2)</f>
        <v>0.8</v>
      </c>
    </row>
    <row r="2856" spans="1:27">
      <c r="A2856">
        <v>847</v>
      </c>
      <c r="B2856" t="s">
        <v>1147</v>
      </c>
      <c r="C2856" t="s">
        <v>16</v>
      </c>
      <c r="D2856">
        <v>4</v>
      </c>
      <c r="E2856">
        <v>30</v>
      </c>
      <c r="F2856">
        <v>0.3551523144</v>
      </c>
      <c r="G2856">
        <v>83</v>
      </c>
      <c r="H2856">
        <v>20</v>
      </c>
      <c r="I2856">
        <v>25.356431184000002</v>
      </c>
      <c r="J2856">
        <f>(D2856+E2856/60+F2856/3600)*15</f>
        <v>67.501479801309998</v>
      </c>
      <c r="K2856">
        <f>IF(G2856&lt;0, G2856-H2856/60-I2856/3600, G2856+H2856/60+I2856/3600)</f>
        <v>83.34037678643999</v>
      </c>
      <c r="L2856">
        <v>-47.783999999999999</v>
      </c>
      <c r="M2856">
        <v>102.773</v>
      </c>
      <c r="N2856">
        <v>10.9</v>
      </c>
      <c r="O2856" t="s">
        <v>9341</v>
      </c>
      <c r="P2856">
        <v>6.3159999999999998</v>
      </c>
      <c r="Q2856">
        <v>5.4720000000000004</v>
      </c>
      <c r="R2856" t="s">
        <v>9341</v>
      </c>
      <c r="S2856">
        <v>5.2409999999999997</v>
      </c>
      <c r="T2856" t="s">
        <v>9341</v>
      </c>
      <c r="U2856" t="s">
        <v>9379</v>
      </c>
      <c r="V2856" t="str">
        <f>LEFT($U2856,2)</f>
        <v>G8</v>
      </c>
      <c r="W2856" s="3">
        <f>_xlfn.XLOOKUP(V2856,$AC$2:$AC$43,$AD$2:$AD$43,"none")</f>
        <v>0.74</v>
      </c>
      <c r="X2856" s="3">
        <f>IF(ISNUMBER($W2856), 4600 * (1 / (0.92 * $W2856 + 1.7) + 1 / (0.92 * $W2856 + 0.62)),"none")</f>
        <v>5468.4090187676065</v>
      </c>
      <c r="Y2856" s="8">
        <f>IF(ISNUMBER($X2856), _xlfn.XLOOKUP($X2856,Sheet3!$A$2:$A$392,Sheet3!$B$2:$B$392,"none", 1,1), $AF$2)</f>
        <v>1</v>
      </c>
      <c r="Z2856" s="8">
        <f>IF(ISNUMBER($X2856), _xlfn.XLOOKUP($X2856,Sheet3!$A$2:$A$392,Sheet3!$C$2:$C$392,"none", 1,1), $AF$2)</f>
        <v>0.85409999999999997</v>
      </c>
      <c r="AA2856" s="8">
        <f>IF(ISNUMBER($X2856), _xlfn.XLOOKUP($X2856,Sheet3!$A$2:$A$392,Sheet3!$D$2:$D$392,"none", 1,1), $AF$2)</f>
        <v>0.72770000000000001</v>
      </c>
    </row>
    <row r="2857" spans="1:27">
      <c r="A2857">
        <v>3208</v>
      </c>
      <c r="B2857" t="s">
        <v>3511</v>
      </c>
      <c r="C2857" t="s">
        <v>12</v>
      </c>
      <c r="D2857">
        <v>2</v>
      </c>
      <c r="E2857">
        <v>50</v>
      </c>
      <c r="F2857">
        <v>40.406784772800002</v>
      </c>
      <c r="G2857">
        <v>-35</v>
      </c>
      <c r="H2857">
        <v>40</v>
      </c>
      <c r="I2857">
        <v>33.059880155999998</v>
      </c>
      <c r="J2857">
        <f>(D2857+E2857/60+F2857/3600)*15</f>
        <v>42.668361603220006</v>
      </c>
      <c r="K2857">
        <f>IF(G2857&lt;0, G2857-H2857/60-I2857/3600, G2857+H2857/60+I2857/3600)</f>
        <v>-35.675849966709997</v>
      </c>
      <c r="L2857">
        <v>4.093</v>
      </c>
      <c r="M2857">
        <v>-54.551000000000002</v>
      </c>
      <c r="N2857">
        <v>6.66</v>
      </c>
      <c r="O2857" t="s">
        <v>9341</v>
      </c>
      <c r="P2857">
        <v>6.7409999999999997</v>
      </c>
      <c r="Q2857">
        <v>5.4720000000000004</v>
      </c>
      <c r="R2857" t="s">
        <v>9341</v>
      </c>
      <c r="S2857">
        <v>5.0860000000000003</v>
      </c>
      <c r="T2857" t="s">
        <v>9341</v>
      </c>
      <c r="U2857" t="s">
        <v>9371</v>
      </c>
      <c r="V2857" t="str">
        <f>LEFT($U2857,2)</f>
        <v>K2</v>
      </c>
      <c r="W2857" s="3">
        <f>_xlfn.XLOOKUP(V2857,$AC$2:$AC$43,$AD$2:$AD$43,"none")</f>
        <v>0.92</v>
      </c>
      <c r="X2857" s="3">
        <f>IF(ISNUMBER($W2857), 4600 * (1 / (0.92 * $W2857 + 1.7) + 1 / (0.92 * $W2857 + 0.62)),"none")</f>
        <v>4943.4058698702656</v>
      </c>
      <c r="Y2857" s="8">
        <f>IF(ISNUMBER($X2857), _xlfn.XLOOKUP($X2857,Sheet3!$A$2:$A$392,Sheet3!$B$2:$B$392,"none", 1,1), $AF$2)</f>
        <v>1</v>
      </c>
      <c r="Z2857" s="8">
        <f>IF(ISNUMBER($X2857), _xlfn.XLOOKUP($X2857,Sheet3!$A$2:$A$392,Sheet3!$C$2:$C$392,"none", 1,1), $AF$2)</f>
        <v>0.79920000000000002</v>
      </c>
      <c r="AA2857" s="8">
        <f>IF(ISNUMBER($X2857), _xlfn.XLOOKUP($X2857,Sheet3!$A$2:$A$392,Sheet3!$D$2:$D$392,"none", 1,1), $AF$2)</f>
        <v>0.60450000000000004</v>
      </c>
    </row>
    <row r="2858" spans="1:27">
      <c r="A2858">
        <v>7868</v>
      </c>
      <c r="B2858" t="s">
        <v>8171</v>
      </c>
      <c r="C2858" t="s">
        <v>297</v>
      </c>
      <c r="D2858">
        <v>22</v>
      </c>
      <c r="E2858">
        <v>17</v>
      </c>
      <c r="F2858">
        <v>50.595434733600001</v>
      </c>
      <c r="G2858">
        <v>-77</v>
      </c>
      <c r="H2858">
        <v>30</v>
      </c>
      <c r="I2858">
        <v>41.598735083999998</v>
      </c>
      <c r="J2858">
        <f>(D2858+E2858/60+F2858/3600)*15</f>
        <v>334.46081431139004</v>
      </c>
      <c r="K2858">
        <f>IF(G2858&lt;0, G2858-H2858/60-I2858/3600, G2858+H2858/60+I2858/3600)</f>
        <v>-77.511555204190003</v>
      </c>
      <c r="L2858">
        <v>-37.392000000000003</v>
      </c>
      <c r="M2858">
        <v>13.788</v>
      </c>
      <c r="N2858">
        <v>25.76</v>
      </c>
      <c r="O2858" t="s">
        <v>9341</v>
      </c>
      <c r="P2858">
        <v>5.7839999999999998</v>
      </c>
      <c r="Q2858">
        <v>5.4720000000000004</v>
      </c>
      <c r="R2858" t="s">
        <v>9341</v>
      </c>
      <c r="S2858">
        <v>5.4169999999999998</v>
      </c>
      <c r="T2858" t="s">
        <v>9341</v>
      </c>
      <c r="U2858" t="s">
        <v>11371</v>
      </c>
      <c r="V2858" t="str">
        <f>LEFT($U2858,2)</f>
        <v>F0</v>
      </c>
      <c r="W2858" s="3">
        <f>_xlfn.XLOOKUP(V2858,$AC$2:$AC$43,$AD$2:$AD$43,"none")</f>
        <v>0.32</v>
      </c>
      <c r="X2858" s="3">
        <f>IF(ISNUMBER($W2858), 4600 * (1 / (0.92 * $W2858 + 1.7) + 1 / (0.92 * $W2858 + 0.62)),"none")</f>
        <v>7337.0792549848238</v>
      </c>
      <c r="Y2858" s="8">
        <f>IF(ISNUMBER($X2858), _xlfn.XLOOKUP($X2858,Sheet3!$A$2:$A$392,Sheet3!$B$2:$B$392,"none", 1,1), $AF$2)</f>
        <v>0.86680000000000001</v>
      </c>
      <c r="Z2858" s="8">
        <f>IF(ISNUMBER($X2858), _xlfn.XLOOKUP($X2858,Sheet3!$A$2:$A$392,Sheet3!$C$2:$C$392,"none", 1,1), $AF$2)</f>
        <v>0.87180000000000002</v>
      </c>
      <c r="AA2858" s="8">
        <f>IF(ISNUMBER($X2858), _xlfn.XLOOKUP($X2858,Sheet3!$A$2:$A$392,Sheet3!$D$2:$D$392,"none", 1,1), $AF$2)</f>
        <v>1</v>
      </c>
    </row>
    <row r="2859" spans="1:27">
      <c r="A2859">
        <v>966</v>
      </c>
      <c r="B2859" t="s">
        <v>1267</v>
      </c>
      <c r="C2859" t="s">
        <v>297</v>
      </c>
      <c r="D2859">
        <v>16</v>
      </c>
      <c r="E2859">
        <v>10</v>
      </c>
      <c r="F2859">
        <v>49.524439660799999</v>
      </c>
      <c r="G2859">
        <v>75</v>
      </c>
      <c r="H2859">
        <v>52</v>
      </c>
      <c r="I2859">
        <v>39.222532704000002</v>
      </c>
      <c r="J2859">
        <f>(D2859+E2859/60+F2859/3600)*15</f>
        <v>242.70635183192002</v>
      </c>
      <c r="K2859">
        <f>IF(G2859&lt;0, G2859-H2859/60-I2859/3600, G2859+H2859/60+I2859/3600)</f>
        <v>75.877561814639989</v>
      </c>
      <c r="L2859">
        <v>-1.2130000000000001</v>
      </c>
      <c r="M2859">
        <v>13.032999999999999</v>
      </c>
      <c r="N2859">
        <v>5.63</v>
      </c>
      <c r="O2859" t="s">
        <v>9341</v>
      </c>
      <c r="P2859">
        <v>5.37</v>
      </c>
      <c r="Q2859">
        <v>5.4729999999999999</v>
      </c>
      <c r="R2859" t="s">
        <v>9341</v>
      </c>
      <c r="S2859">
        <v>5.4569999999999999</v>
      </c>
      <c r="T2859" t="s">
        <v>9341</v>
      </c>
      <c r="U2859" t="s">
        <v>9437</v>
      </c>
      <c r="V2859" t="str">
        <f>LEFT($U2859,2)</f>
        <v>B8</v>
      </c>
      <c r="W2859" s="3">
        <f>_xlfn.XLOOKUP(V2859,$AC$2:$AC$43,$AD$2:$AD$43,"none")</f>
        <v>-0.11</v>
      </c>
      <c r="X2859" s="3">
        <f>IF(ISNUMBER($W2859), 4600 * (1 / (0.92 * $W2859 + 1.7) + 1 / (0.92 * $W2859 + 0.62)),"none")</f>
        <v>11743.77313439976</v>
      </c>
      <c r="Y2859" s="8">
        <f>IF(ISNUMBER($X2859), _xlfn.XLOOKUP($X2859,Sheet3!$A$2:$A$392,Sheet3!$B$2:$B$392,"none", 1,1), $AF$2)</f>
        <v>0.54959999999999998</v>
      </c>
      <c r="Z2859" s="8">
        <f>IF(ISNUMBER($X2859), _xlfn.XLOOKUP($X2859,Sheet3!$A$2:$A$392,Sheet3!$C$2:$C$392,"none", 1,1), $AF$2)</f>
        <v>0.64410000000000001</v>
      </c>
      <c r="AA2859" s="8">
        <f>IF(ISNUMBER($X2859), _xlfn.XLOOKUP($X2859,Sheet3!$A$2:$A$392,Sheet3!$D$2:$D$392,"none", 1,1), $AF$2)</f>
        <v>1</v>
      </c>
    </row>
    <row r="2860" spans="1:27">
      <c r="A2860">
        <v>3216</v>
      </c>
      <c r="B2860" t="s">
        <v>3519</v>
      </c>
      <c r="C2860" t="s">
        <v>12</v>
      </c>
      <c r="D2860">
        <v>22</v>
      </c>
      <c r="E2860">
        <v>28</v>
      </c>
      <c r="F2860">
        <v>39.210248256</v>
      </c>
      <c r="G2860">
        <v>-39</v>
      </c>
      <c r="H2860">
        <v>7</v>
      </c>
      <c r="I2860">
        <v>54.446304108</v>
      </c>
      <c r="J2860">
        <f>(D2860+E2860/60+F2860/3600)*15</f>
        <v>337.16337603440002</v>
      </c>
      <c r="K2860">
        <f>IF(G2860&lt;0, G2860-H2860/60-I2860/3600, G2860+H2860/60+I2860/3600)</f>
        <v>-39.131790640029998</v>
      </c>
      <c r="L2860">
        <v>37.014000000000003</v>
      </c>
      <c r="M2860">
        <v>-159.351</v>
      </c>
      <c r="N2860">
        <v>11.74</v>
      </c>
      <c r="O2860" t="s">
        <v>9341</v>
      </c>
      <c r="P2860">
        <v>6.4340000000000002</v>
      </c>
      <c r="Q2860">
        <v>5.4729999999999999</v>
      </c>
      <c r="R2860" t="s">
        <v>9341</v>
      </c>
      <c r="S2860">
        <v>5.2089999999999996</v>
      </c>
      <c r="T2860" t="s">
        <v>9341</v>
      </c>
      <c r="U2860" t="s">
        <v>9379</v>
      </c>
      <c r="V2860" t="str">
        <f>LEFT($U2860,2)</f>
        <v>G8</v>
      </c>
      <c r="W2860" s="3">
        <f>_xlfn.XLOOKUP(V2860,$AC$2:$AC$43,$AD$2:$AD$43,"none")</f>
        <v>0.74</v>
      </c>
      <c r="X2860" s="3">
        <f>IF(ISNUMBER($W2860), 4600 * (1 / (0.92 * $W2860 + 1.7) + 1 / (0.92 * $W2860 + 0.62)),"none")</f>
        <v>5468.4090187676065</v>
      </c>
      <c r="Y2860" s="8">
        <f>IF(ISNUMBER($X2860), _xlfn.XLOOKUP($X2860,Sheet3!$A$2:$A$392,Sheet3!$B$2:$B$392,"none", 1,1), $AF$2)</f>
        <v>1</v>
      </c>
      <c r="Z2860" s="8">
        <f>IF(ISNUMBER($X2860), _xlfn.XLOOKUP($X2860,Sheet3!$A$2:$A$392,Sheet3!$C$2:$C$392,"none", 1,1), $AF$2)</f>
        <v>0.85409999999999997</v>
      </c>
      <c r="AA2860" s="8">
        <f>IF(ISNUMBER($X2860), _xlfn.XLOOKUP($X2860,Sheet3!$A$2:$A$392,Sheet3!$D$2:$D$392,"none", 1,1), $AF$2)</f>
        <v>0.72770000000000001</v>
      </c>
    </row>
    <row r="2861" spans="1:27">
      <c r="A2861">
        <v>5762</v>
      </c>
      <c r="B2861" t="s">
        <v>6065</v>
      </c>
      <c r="C2861" t="s">
        <v>305</v>
      </c>
      <c r="D2861">
        <v>18</v>
      </c>
      <c r="E2861">
        <v>14</v>
      </c>
      <c r="F2861">
        <v>15.8999662296</v>
      </c>
      <c r="G2861">
        <v>-21</v>
      </c>
      <c r="H2861">
        <v>42</v>
      </c>
      <c r="I2861">
        <v>47.385506880000001</v>
      </c>
      <c r="J2861">
        <f>(D2861+E2861/60+F2861/3600)*15</f>
        <v>273.56624985929</v>
      </c>
      <c r="K2861">
        <f>IF(G2861&lt;0, G2861-H2861/60-I2861/3600, G2861+H2861/60+I2861/3600)</f>
        <v>-21.7131626408</v>
      </c>
      <c r="L2861">
        <v>-15.294</v>
      </c>
      <c r="M2861">
        <v>-23.625</v>
      </c>
      <c r="N2861">
        <v>6.87</v>
      </c>
      <c r="O2861" t="s">
        <v>9341</v>
      </c>
      <c r="P2861">
        <v>6.984</v>
      </c>
      <c r="Q2861">
        <v>5.4729999999999999</v>
      </c>
      <c r="R2861" t="s">
        <v>9341</v>
      </c>
      <c r="S2861">
        <v>4.8949999999999996</v>
      </c>
      <c r="T2861" t="s">
        <v>9341</v>
      </c>
      <c r="U2861" t="s">
        <v>9371</v>
      </c>
      <c r="V2861" t="str">
        <f>LEFT($U2861,2)</f>
        <v>K2</v>
      </c>
      <c r="W2861" s="3">
        <f>_xlfn.XLOOKUP(V2861,$AC$2:$AC$43,$AD$2:$AD$43,"none")</f>
        <v>0.92</v>
      </c>
      <c r="X2861" s="3">
        <f>IF(ISNUMBER($W2861), 4600 * (1 / (0.92 * $W2861 + 1.7) + 1 / (0.92 * $W2861 + 0.62)),"none")</f>
        <v>4943.4058698702656</v>
      </c>
      <c r="Y2861" s="8">
        <f>IF(ISNUMBER($X2861), _xlfn.XLOOKUP($X2861,Sheet3!$A$2:$A$392,Sheet3!$B$2:$B$392,"none", 1,1), $AF$2)</f>
        <v>1</v>
      </c>
      <c r="Z2861" s="8">
        <f>IF(ISNUMBER($X2861), _xlfn.XLOOKUP($X2861,Sheet3!$A$2:$A$392,Sheet3!$C$2:$C$392,"none", 1,1), $AF$2)</f>
        <v>0.79920000000000002</v>
      </c>
      <c r="AA2861" s="8">
        <f>IF(ISNUMBER($X2861), _xlfn.XLOOKUP($X2861,Sheet3!$A$2:$A$392,Sheet3!$D$2:$D$392,"none", 1,1), $AF$2)</f>
        <v>0.60450000000000004</v>
      </c>
    </row>
    <row r="2862" spans="1:27">
      <c r="A2862">
        <v>7135</v>
      </c>
      <c r="B2862" t="s">
        <v>7438</v>
      </c>
      <c r="C2862" t="s">
        <v>17</v>
      </c>
      <c r="D2862">
        <v>8</v>
      </c>
      <c r="E2862">
        <v>42</v>
      </c>
      <c r="F2862">
        <v>18.9920732</v>
      </c>
      <c r="G2862">
        <v>-53</v>
      </c>
      <c r="H2862">
        <v>6</v>
      </c>
      <c r="I2862">
        <v>0.20155699999999999</v>
      </c>
      <c r="J2862">
        <f>(D2862+E2862/60+F2862/3600)*15</f>
        <v>130.57913363833333</v>
      </c>
      <c r="K2862">
        <f>IF(G2862&lt;0, G2862-H2862/60-I2862/3600, G2862+H2862/60+I2862/3600)</f>
        <v>-53.100055988055558</v>
      </c>
      <c r="L2862">
        <v>-23.61</v>
      </c>
      <c r="M2862">
        <v>24.25</v>
      </c>
      <c r="N2862">
        <v>6.53</v>
      </c>
      <c r="O2862">
        <v>4.79</v>
      </c>
      <c r="P2862">
        <v>5.34</v>
      </c>
      <c r="Q2862">
        <v>5.4740000000000002</v>
      </c>
      <c r="R2862" t="s">
        <v>9341</v>
      </c>
      <c r="S2862">
        <v>5.48</v>
      </c>
      <c r="T2862" t="s">
        <v>9341</v>
      </c>
      <c r="U2862" t="s">
        <v>11230</v>
      </c>
      <c r="V2862" t="str">
        <f>LEFT($U2862,2)</f>
        <v>B9</v>
      </c>
      <c r="W2862" s="3">
        <f>_xlfn.XLOOKUP(V2862,$AC$2:$AC$43,$AD$2:$AD$43,"none")</f>
        <v>-7.0000000000000007E-2</v>
      </c>
      <c r="X2862" s="3">
        <f>IF(ISNUMBER($W2862), 4600 * (1 / (0.92 * $W2862 + 1.7) + 1 / (0.92 * $W2862 + 0.62)),"none")</f>
        <v>11091.761228434079</v>
      </c>
      <c r="Y2862" s="8">
        <f>IF(ISNUMBER($X2862), _xlfn.XLOOKUP($X2862,Sheet3!$A$2:$A$392,Sheet3!$B$2:$B$392,"none", 1,1), $AF$2)</f>
        <v>0.57499999999999996</v>
      </c>
      <c r="Z2862" s="8">
        <f>IF(ISNUMBER($X2862), _xlfn.XLOOKUP($X2862,Sheet3!$A$2:$A$392,Sheet3!$C$2:$C$392,"none", 1,1), $AF$2)</f>
        <v>0.66420000000000001</v>
      </c>
      <c r="AA2862" s="8">
        <f>IF(ISNUMBER($X2862), _xlfn.XLOOKUP($X2862,Sheet3!$A$2:$A$392,Sheet3!$D$2:$D$392,"none", 1,1), $AF$2)</f>
        <v>1</v>
      </c>
    </row>
    <row r="2863" spans="1:27">
      <c r="A2863">
        <v>1577</v>
      </c>
      <c r="B2863" t="s">
        <v>1878</v>
      </c>
      <c r="C2863" t="s">
        <v>297</v>
      </c>
      <c r="D2863">
        <v>3</v>
      </c>
      <c r="E2863">
        <v>52</v>
      </c>
      <c r="F2863">
        <v>41.648744109600003</v>
      </c>
      <c r="G2863">
        <v>-5</v>
      </c>
      <c r="H2863">
        <v>21</v>
      </c>
      <c r="I2863">
        <v>40.417862075999999</v>
      </c>
      <c r="J2863">
        <f>(D2863+E2863/60+F2863/3600)*15</f>
        <v>58.173536433790005</v>
      </c>
      <c r="K2863">
        <f>IF(G2863&lt;0, G2863-H2863/60-I2863/3600, G2863+H2863/60+I2863/3600)</f>
        <v>-5.3612271839099996</v>
      </c>
      <c r="L2863">
        <v>2.9420000000000002</v>
      </c>
      <c r="M2863">
        <v>-11.97</v>
      </c>
      <c r="N2863">
        <v>4.17</v>
      </c>
      <c r="O2863" t="s">
        <v>9341</v>
      </c>
      <c r="P2863">
        <v>5.3780000000000001</v>
      </c>
      <c r="Q2863">
        <v>5.4749999999999996</v>
      </c>
      <c r="R2863" t="s">
        <v>9341</v>
      </c>
      <c r="S2863">
        <v>5.4649999999999999</v>
      </c>
      <c r="T2863" t="s">
        <v>9341</v>
      </c>
      <c r="U2863" t="s">
        <v>9408</v>
      </c>
      <c r="V2863" t="str">
        <f>LEFT($U2863,2)</f>
        <v>B8</v>
      </c>
      <c r="W2863" s="3">
        <f>_xlfn.XLOOKUP(V2863,$AC$2:$AC$43,$AD$2:$AD$43,"none")</f>
        <v>-0.11</v>
      </c>
      <c r="X2863" s="3">
        <f>IF(ISNUMBER($W2863), 4600 * (1 / (0.92 * $W2863 + 1.7) + 1 / (0.92 * $W2863 + 0.62)),"none")</f>
        <v>11743.77313439976</v>
      </c>
      <c r="Y2863" s="8">
        <f>IF(ISNUMBER($X2863), _xlfn.XLOOKUP($X2863,Sheet3!$A$2:$A$392,Sheet3!$B$2:$B$392,"none", 1,1), $AF$2)</f>
        <v>0.54959999999999998</v>
      </c>
      <c r="Z2863" s="8">
        <f>IF(ISNUMBER($X2863), _xlfn.XLOOKUP($X2863,Sheet3!$A$2:$A$392,Sheet3!$C$2:$C$392,"none", 1,1), $AF$2)</f>
        <v>0.64410000000000001</v>
      </c>
      <c r="AA2863" s="8">
        <f>IF(ISNUMBER($X2863), _xlfn.XLOOKUP($X2863,Sheet3!$A$2:$A$392,Sheet3!$D$2:$D$392,"none", 1,1), $AF$2)</f>
        <v>1</v>
      </c>
    </row>
    <row r="2864" spans="1:27">
      <c r="A2864">
        <v>210</v>
      </c>
      <c r="B2864" t="s">
        <v>508</v>
      </c>
      <c r="C2864" t="s">
        <v>16</v>
      </c>
      <c r="D2864">
        <v>3</v>
      </c>
      <c r="E2864">
        <v>17</v>
      </c>
      <c r="F2864">
        <v>47.353002115199999</v>
      </c>
      <c r="G2864">
        <v>44</v>
      </c>
      <c r="H2864">
        <v>1</v>
      </c>
      <c r="I2864">
        <v>30.081905148000001</v>
      </c>
      <c r="J2864">
        <f>(D2864+E2864/60+F2864/3600)*15</f>
        <v>49.447304175479999</v>
      </c>
      <c r="K2864">
        <f>IF(G2864&lt;0, G2864-H2864/60-I2864/3600, G2864+H2864/60+I2864/3600)</f>
        <v>44.025022751430001</v>
      </c>
      <c r="L2864">
        <v>27.233000000000001</v>
      </c>
      <c r="M2864">
        <v>-24.503</v>
      </c>
      <c r="N2864">
        <v>4.9000000000000004</v>
      </c>
      <c r="O2864">
        <v>5.07</v>
      </c>
      <c r="P2864">
        <v>5.4089999999999998</v>
      </c>
      <c r="Q2864">
        <v>5.476</v>
      </c>
      <c r="R2864" t="s">
        <v>9341</v>
      </c>
      <c r="S2864">
        <v>5.4630000000000001</v>
      </c>
      <c r="T2864" t="s">
        <v>9341</v>
      </c>
      <c r="U2864" t="s">
        <v>9437</v>
      </c>
      <c r="V2864" t="str">
        <f>LEFT($U2864,2)</f>
        <v>B8</v>
      </c>
      <c r="W2864" s="3">
        <f>_xlfn.XLOOKUP(V2864,$AC$2:$AC$43,$AD$2:$AD$43,"none")</f>
        <v>-0.11</v>
      </c>
      <c r="X2864" s="3">
        <f>IF(ISNUMBER($W2864), 4600 * (1 / (0.92 * $W2864 + 1.7) + 1 / (0.92 * $W2864 + 0.62)),"none")</f>
        <v>11743.77313439976</v>
      </c>
      <c r="Y2864" s="8">
        <f>IF(ISNUMBER($X2864), _xlfn.XLOOKUP($X2864,Sheet3!$A$2:$A$392,Sheet3!$B$2:$B$392,"none", 1,1), $AF$2)</f>
        <v>0.54959999999999998</v>
      </c>
      <c r="Z2864" s="8">
        <f>IF(ISNUMBER($X2864), _xlfn.XLOOKUP($X2864,Sheet3!$A$2:$A$392,Sheet3!$C$2:$C$392,"none", 1,1), $AF$2)</f>
        <v>0.64410000000000001</v>
      </c>
      <c r="AA2864" s="8">
        <f>IF(ISNUMBER($X2864), _xlfn.XLOOKUP($X2864,Sheet3!$A$2:$A$392,Sheet3!$D$2:$D$392,"none", 1,1), $AF$2)</f>
        <v>1</v>
      </c>
    </row>
    <row r="2865" spans="1:27">
      <c r="A2865">
        <v>2657</v>
      </c>
      <c r="B2865" t="s">
        <v>2959</v>
      </c>
      <c r="C2865" t="s">
        <v>12</v>
      </c>
      <c r="D2865">
        <v>7</v>
      </c>
      <c r="E2865">
        <v>8</v>
      </c>
      <c r="F2865">
        <v>22.0395145056</v>
      </c>
      <c r="G2865">
        <v>15</v>
      </c>
      <c r="H2865">
        <v>55</v>
      </c>
      <c r="I2865">
        <v>50.435823071999998</v>
      </c>
      <c r="J2865">
        <f>(D2865+E2865/60+F2865/3600)*15</f>
        <v>107.09183131044001</v>
      </c>
      <c r="K2865">
        <f>IF(G2865&lt;0, G2865-H2865/60-I2865/3600, G2865+H2865/60+I2865/3600)</f>
        <v>15.93067661752</v>
      </c>
      <c r="L2865">
        <v>-4.7060000000000004</v>
      </c>
      <c r="M2865">
        <v>-102.95</v>
      </c>
      <c r="N2865">
        <v>10.74</v>
      </c>
      <c r="O2865" t="s">
        <v>9341</v>
      </c>
      <c r="P2865">
        <v>6.5069999999999997</v>
      </c>
      <c r="Q2865">
        <v>5.476</v>
      </c>
      <c r="R2865" t="s">
        <v>9341</v>
      </c>
      <c r="S2865">
        <v>5.1920000000000002</v>
      </c>
      <c r="T2865" t="s">
        <v>9341</v>
      </c>
      <c r="U2865" t="s">
        <v>9379</v>
      </c>
      <c r="V2865" t="str">
        <f>LEFT($U2865,2)</f>
        <v>G8</v>
      </c>
      <c r="W2865" s="3">
        <f>_xlfn.XLOOKUP(V2865,$AC$2:$AC$43,$AD$2:$AD$43,"none")</f>
        <v>0.74</v>
      </c>
      <c r="X2865" s="3">
        <f>IF(ISNUMBER($W2865), 4600 * (1 / (0.92 * $W2865 + 1.7) + 1 / (0.92 * $W2865 + 0.62)),"none")</f>
        <v>5468.4090187676065</v>
      </c>
      <c r="Y2865" s="8">
        <f>IF(ISNUMBER($X2865), _xlfn.XLOOKUP($X2865,Sheet3!$A$2:$A$392,Sheet3!$B$2:$B$392,"none", 1,1), $AF$2)</f>
        <v>1</v>
      </c>
      <c r="Z2865" s="8">
        <f>IF(ISNUMBER($X2865), _xlfn.XLOOKUP($X2865,Sheet3!$A$2:$A$392,Sheet3!$C$2:$C$392,"none", 1,1), $AF$2)</f>
        <v>0.85409999999999997</v>
      </c>
      <c r="AA2865" s="8">
        <f>IF(ISNUMBER($X2865), _xlfn.XLOOKUP($X2865,Sheet3!$A$2:$A$392,Sheet3!$D$2:$D$392,"none", 1,1), $AF$2)</f>
        <v>0.72770000000000001</v>
      </c>
    </row>
    <row r="2866" spans="1:27">
      <c r="A2866">
        <v>3496</v>
      </c>
      <c r="B2866" t="s">
        <v>3799</v>
      </c>
      <c r="C2866" t="s">
        <v>12</v>
      </c>
      <c r="D2866">
        <v>21</v>
      </c>
      <c r="E2866">
        <v>24</v>
      </c>
      <c r="F2866">
        <v>11.4918118944</v>
      </c>
      <c r="G2866">
        <v>-12</v>
      </c>
      <c r="H2866">
        <v>52</v>
      </c>
      <c r="I2866">
        <v>41.192273892000003</v>
      </c>
      <c r="J2866">
        <f>(D2866+E2866/60+F2866/3600)*15</f>
        <v>321.04788254955997</v>
      </c>
      <c r="K2866">
        <f>IF(G2866&lt;0, G2866-H2866/60-I2866/3600, G2866+H2866/60+I2866/3600)</f>
        <v>-12.87810896497</v>
      </c>
      <c r="L2866">
        <v>89.281000000000006</v>
      </c>
      <c r="M2866">
        <v>8.4320000000000004</v>
      </c>
      <c r="N2866">
        <v>21.08</v>
      </c>
      <c r="O2866" t="s">
        <v>9341</v>
      </c>
      <c r="P2866">
        <v>5.758</v>
      </c>
      <c r="Q2866">
        <v>5.476</v>
      </c>
      <c r="R2866" t="s">
        <v>9341</v>
      </c>
      <c r="S2866">
        <v>5.4160000000000004</v>
      </c>
      <c r="T2866" t="s">
        <v>9341</v>
      </c>
      <c r="U2866" t="s">
        <v>9465</v>
      </c>
      <c r="V2866" t="str">
        <f>LEFT($U2866,2)</f>
        <v>F0</v>
      </c>
      <c r="W2866" s="3">
        <f>_xlfn.XLOOKUP(V2866,$AC$2:$AC$43,$AD$2:$AD$43,"none")</f>
        <v>0.32</v>
      </c>
      <c r="X2866" s="3">
        <f>IF(ISNUMBER($W2866), 4600 * (1 / (0.92 * $W2866 + 1.7) + 1 / (0.92 * $W2866 + 0.62)),"none")</f>
        <v>7337.0792549848238</v>
      </c>
      <c r="Y2866" s="8">
        <f>IF(ISNUMBER($X2866), _xlfn.XLOOKUP($X2866,Sheet3!$A$2:$A$392,Sheet3!$B$2:$B$392,"none", 1,1), $AF$2)</f>
        <v>0.86680000000000001</v>
      </c>
      <c r="Z2866" s="8">
        <f>IF(ISNUMBER($X2866), _xlfn.XLOOKUP($X2866,Sheet3!$A$2:$A$392,Sheet3!$C$2:$C$392,"none", 1,1), $AF$2)</f>
        <v>0.87180000000000002</v>
      </c>
      <c r="AA2866" s="8">
        <f>IF(ISNUMBER($X2866), _xlfn.XLOOKUP($X2866,Sheet3!$A$2:$A$392,Sheet3!$D$2:$D$392,"none", 1,1), $AF$2)</f>
        <v>1</v>
      </c>
    </row>
    <row r="2867" spans="1:27">
      <c r="A2867">
        <v>3879</v>
      </c>
      <c r="B2867" t="s">
        <v>4182</v>
      </c>
      <c r="C2867" t="s">
        <v>16</v>
      </c>
      <c r="D2867">
        <v>2</v>
      </c>
      <c r="E2867">
        <v>24</v>
      </c>
      <c r="F2867">
        <v>49.057635107999999</v>
      </c>
      <c r="G2867">
        <v>10</v>
      </c>
      <c r="H2867">
        <v>36</v>
      </c>
      <c r="I2867">
        <v>38.011140288</v>
      </c>
      <c r="J2867">
        <f>(D2867+E2867/60+F2867/3600)*15</f>
        <v>36.204406812949998</v>
      </c>
      <c r="K2867">
        <f>IF(G2867&lt;0, G2867-H2867/60-I2867/3600, G2867+H2867/60+I2867/3600)</f>
        <v>10.61055865008</v>
      </c>
      <c r="L2867">
        <v>20.978999999999999</v>
      </c>
      <c r="M2867">
        <v>-15.022</v>
      </c>
      <c r="N2867">
        <v>4.25</v>
      </c>
      <c r="O2867">
        <v>4.88</v>
      </c>
      <c r="P2867">
        <v>5.3680000000000003</v>
      </c>
      <c r="Q2867">
        <v>5.4779999999999998</v>
      </c>
      <c r="R2867" t="s">
        <v>9341</v>
      </c>
      <c r="S2867">
        <v>5.4580000000000002</v>
      </c>
      <c r="T2867" t="s">
        <v>9341</v>
      </c>
      <c r="U2867" t="s">
        <v>9530</v>
      </c>
      <c r="V2867" t="str">
        <f>LEFT($U2867,2)</f>
        <v>B7</v>
      </c>
      <c r="W2867" s="3">
        <f>_xlfn.XLOOKUP(V2867,$AC$2:$AC$43,$AD$2:$AD$43,"none")</f>
        <v>-0.13</v>
      </c>
      <c r="X2867" s="3">
        <f>IF(ISNUMBER($W2867), 4600 * (1 / (0.92 * $W2867 + 1.7) + 1 / (0.92 * $W2867 + 0.62)),"none")</f>
        <v>12103.301413538873</v>
      </c>
      <c r="Y2867" s="8">
        <f>IF(ISNUMBER($X2867), _xlfn.XLOOKUP($X2867,Sheet3!$A$2:$A$392,Sheet3!$B$2:$B$392,"none", 1,1), $AF$2)</f>
        <v>0.53700000000000003</v>
      </c>
      <c r="Z2867" s="8">
        <f>IF(ISNUMBER($X2867), _xlfn.XLOOKUP($X2867,Sheet3!$A$2:$A$392,Sheet3!$C$2:$C$392,"none", 1,1), $AF$2)</f>
        <v>0.63400000000000001</v>
      </c>
      <c r="AA2867" s="8">
        <f>IF(ISNUMBER($X2867), _xlfn.XLOOKUP($X2867,Sheet3!$A$2:$A$392,Sheet3!$D$2:$D$392,"none", 1,1), $AF$2)</f>
        <v>1</v>
      </c>
    </row>
    <row r="2868" spans="1:27">
      <c r="A2868">
        <v>4562</v>
      </c>
      <c r="B2868" t="s">
        <v>4865</v>
      </c>
      <c r="C2868" t="s">
        <v>12</v>
      </c>
      <c r="D2868">
        <v>10</v>
      </c>
      <c r="E2868">
        <v>46</v>
      </c>
      <c r="F2868">
        <v>25.277185540800001</v>
      </c>
      <c r="G2868">
        <v>14</v>
      </c>
      <c r="H2868">
        <v>11</v>
      </c>
      <c r="I2868">
        <v>40.722135792000003</v>
      </c>
      <c r="J2868">
        <f>(D2868+E2868/60+F2868/3600)*15</f>
        <v>161.60532160642001</v>
      </c>
      <c r="K2868">
        <f>IF(G2868&lt;0, G2868-H2868/60-I2868/3600, G2868+H2868/60+I2868/3600)</f>
        <v>14.194645037720001</v>
      </c>
      <c r="L2868">
        <v>-125.375</v>
      </c>
      <c r="M2868">
        <v>-64.87</v>
      </c>
      <c r="N2868">
        <v>11.65</v>
      </c>
      <c r="O2868" t="s">
        <v>9341</v>
      </c>
      <c r="P2868">
        <v>6.3860000000000001</v>
      </c>
      <c r="Q2868">
        <v>5.4779999999999998</v>
      </c>
      <c r="R2868" t="s">
        <v>9341</v>
      </c>
      <c r="S2868">
        <v>5.25</v>
      </c>
      <c r="T2868" t="s">
        <v>9341</v>
      </c>
      <c r="U2868" t="s">
        <v>9469</v>
      </c>
      <c r="V2868" t="str">
        <f>LEFT($U2868,2)</f>
        <v>G4</v>
      </c>
      <c r="W2868" s="3" t="str">
        <f>_xlfn.XLOOKUP(V2868,$AC$2:$AC$43,$AD$2:$AD$43,"none")</f>
        <v>none</v>
      </c>
      <c r="X2868" s="3" t="str">
        <f>IF(ISNUMBER($W2868), 4600 * (1 / (0.92 * $W2868 + 1.7) + 1 / (0.92 * $W2868 + 0.62)),"none")</f>
        <v>none</v>
      </c>
      <c r="Y2868" s="8">
        <f>IF(ISNUMBER($X2868), _xlfn.XLOOKUP($X2868,Sheet3!$A$2:$A$392,Sheet3!$B$2:$B$392,"none", 1,1), $AF$2)</f>
        <v>0.8</v>
      </c>
      <c r="Z2868" s="8">
        <f>IF(ISNUMBER($X2868), _xlfn.XLOOKUP($X2868,Sheet3!$A$2:$A$392,Sheet3!$C$2:$C$392,"none", 1,1), $AF$2)</f>
        <v>0.8</v>
      </c>
      <c r="AA2868" s="8">
        <f>IF(ISNUMBER($X2868), _xlfn.XLOOKUP($X2868,Sheet3!$A$2:$A$392,Sheet3!$D$2:$D$392,"none", 1,1), $AF$2)</f>
        <v>0.8</v>
      </c>
    </row>
    <row r="2869" spans="1:27">
      <c r="A2869">
        <v>4364</v>
      </c>
      <c r="B2869" t="s">
        <v>4667</v>
      </c>
      <c r="C2869" t="s">
        <v>297</v>
      </c>
      <c r="D2869">
        <v>9</v>
      </c>
      <c r="E2869">
        <v>29</v>
      </c>
      <c r="F2869">
        <v>54.504854877600003</v>
      </c>
      <c r="G2869">
        <v>-26</v>
      </c>
      <c r="H2869">
        <v>35</v>
      </c>
      <c r="I2869">
        <v>22.615420524000001</v>
      </c>
      <c r="J2869">
        <f>(D2869+E2869/60+F2869/3600)*15</f>
        <v>142.47710356198999</v>
      </c>
      <c r="K2869">
        <f>IF(G2869&lt;0, G2869-H2869/60-I2869/3600, G2869+H2869/60+I2869/3600)</f>
        <v>-26.589615394589998</v>
      </c>
      <c r="L2869">
        <v>-21.882999999999999</v>
      </c>
      <c r="M2869">
        <v>0.76100000000000001</v>
      </c>
      <c r="N2869">
        <v>4.04</v>
      </c>
      <c r="O2869" t="s">
        <v>9341</v>
      </c>
      <c r="P2869">
        <v>6.8369999999999997</v>
      </c>
      <c r="Q2869">
        <v>5.4790000000000001</v>
      </c>
      <c r="R2869" t="s">
        <v>9341</v>
      </c>
      <c r="S2869">
        <v>5.0720000000000001</v>
      </c>
      <c r="T2869" t="s">
        <v>9341</v>
      </c>
      <c r="U2869" t="s">
        <v>10427</v>
      </c>
      <c r="V2869" t="str">
        <f>LEFT($U2869,2)</f>
        <v>K2</v>
      </c>
      <c r="W2869" s="3">
        <f>_xlfn.XLOOKUP(V2869,$AC$2:$AC$43,$AD$2:$AD$43,"none")</f>
        <v>0.92</v>
      </c>
      <c r="X2869" s="3">
        <f>IF(ISNUMBER($W2869), 4600 * (1 / (0.92 * $W2869 + 1.7) + 1 / (0.92 * $W2869 + 0.62)),"none")</f>
        <v>4943.4058698702656</v>
      </c>
      <c r="Y2869" s="8">
        <f>IF(ISNUMBER($X2869), _xlfn.XLOOKUP($X2869,Sheet3!$A$2:$A$392,Sheet3!$B$2:$B$392,"none", 1,1), $AF$2)</f>
        <v>1</v>
      </c>
      <c r="Z2869" s="8">
        <f>IF(ISNUMBER($X2869), _xlfn.XLOOKUP($X2869,Sheet3!$A$2:$A$392,Sheet3!$C$2:$C$392,"none", 1,1), $AF$2)</f>
        <v>0.79920000000000002</v>
      </c>
      <c r="AA2869" s="8">
        <f>IF(ISNUMBER($X2869), _xlfn.XLOOKUP($X2869,Sheet3!$A$2:$A$392,Sheet3!$D$2:$D$392,"none", 1,1), $AF$2)</f>
        <v>0.60450000000000004</v>
      </c>
    </row>
    <row r="2870" spans="1:27">
      <c r="A2870">
        <v>2022</v>
      </c>
      <c r="B2870" t="s">
        <v>2323</v>
      </c>
      <c r="C2870" t="s">
        <v>313</v>
      </c>
      <c r="D2870">
        <v>5</v>
      </c>
      <c r="E2870">
        <v>29</v>
      </c>
      <c r="F2870">
        <v>16.500080000000001</v>
      </c>
      <c r="G2870">
        <v>25</v>
      </c>
      <c r="H2870">
        <v>9</v>
      </c>
      <c r="I2870">
        <v>0.77810000000000001</v>
      </c>
      <c r="J2870">
        <f>(D2870+E2870/60+F2870/3600)*15</f>
        <v>82.318750333333341</v>
      </c>
      <c r="K2870">
        <f>IF(G2870&lt;0, G2870-H2870/60-I2870/3600, G2870+H2870/60+I2870/3600)</f>
        <v>25.150216138888887</v>
      </c>
      <c r="L2870">
        <v>11.48</v>
      </c>
      <c r="M2870">
        <v>-37.200000000000003</v>
      </c>
      <c r="N2870">
        <v>7.67</v>
      </c>
      <c r="O2870">
        <v>5.27</v>
      </c>
      <c r="P2870">
        <v>5.44</v>
      </c>
      <c r="Q2870">
        <v>5.48</v>
      </c>
      <c r="R2870" t="s">
        <v>9341</v>
      </c>
      <c r="S2870" t="s">
        <v>9341</v>
      </c>
      <c r="T2870" t="s">
        <v>9341</v>
      </c>
      <c r="U2870" t="s">
        <v>9538</v>
      </c>
      <c r="V2870" t="str">
        <f>LEFT($U2870,2)</f>
        <v>B9</v>
      </c>
      <c r="W2870" s="3">
        <f>_xlfn.XLOOKUP(V2870,$AC$2:$AC$43,$AD$2:$AD$43,"none")</f>
        <v>-7.0000000000000007E-2</v>
      </c>
      <c r="X2870" s="3">
        <f>IF(ISNUMBER($W2870), 4600 * (1 / (0.92 * $W2870 + 1.7) + 1 / (0.92 * $W2870 + 0.62)),"none")</f>
        <v>11091.761228434079</v>
      </c>
      <c r="Y2870" s="8">
        <f>IF(ISNUMBER($X2870), _xlfn.XLOOKUP($X2870,Sheet3!$A$2:$A$392,Sheet3!$B$2:$B$392,"none", 1,1), $AF$2)</f>
        <v>0.57499999999999996</v>
      </c>
      <c r="Z2870" s="8">
        <f>IF(ISNUMBER($X2870), _xlfn.XLOOKUP($X2870,Sheet3!$A$2:$A$392,Sheet3!$C$2:$C$392,"none", 1,1), $AF$2)</f>
        <v>0.66420000000000001</v>
      </c>
      <c r="AA2870" s="8">
        <f>IF(ISNUMBER($X2870), _xlfn.XLOOKUP($X2870,Sheet3!$A$2:$A$392,Sheet3!$D$2:$D$392,"none", 1,1), $AF$2)</f>
        <v>1</v>
      </c>
    </row>
    <row r="2871" spans="1:27">
      <c r="A2871">
        <v>2277</v>
      </c>
      <c r="B2871" t="s">
        <v>2578</v>
      </c>
      <c r="C2871" t="s">
        <v>297</v>
      </c>
      <c r="D2871">
        <v>6</v>
      </c>
      <c r="E2871">
        <v>8</v>
      </c>
      <c r="F2871">
        <v>57.869378697599998</v>
      </c>
      <c r="G2871">
        <v>-22</v>
      </c>
      <c r="H2871">
        <v>25</v>
      </c>
      <c r="I2871">
        <v>38.616147300000002</v>
      </c>
      <c r="J2871">
        <f>(D2871+E2871/60+F2871/3600)*15</f>
        <v>92.241122411240013</v>
      </c>
      <c r="K2871">
        <f>IF(G2871&lt;0, G2871-H2871/60-I2871/3600, G2871+H2871/60+I2871/3600)</f>
        <v>-22.427393374250002</v>
      </c>
      <c r="L2871">
        <v>-1.8360000000000001</v>
      </c>
      <c r="M2871">
        <v>-39.743000000000002</v>
      </c>
      <c r="N2871">
        <v>13.46</v>
      </c>
      <c r="O2871" t="s">
        <v>9341</v>
      </c>
      <c r="P2871">
        <v>5.4690000000000003</v>
      </c>
      <c r="Q2871">
        <v>5.48</v>
      </c>
      <c r="R2871" t="s">
        <v>9341</v>
      </c>
      <c r="S2871">
        <v>5.4740000000000002</v>
      </c>
      <c r="T2871" t="s">
        <v>9341</v>
      </c>
      <c r="U2871" t="s">
        <v>9394</v>
      </c>
      <c r="V2871" t="str">
        <f>LEFT($U2871,2)</f>
        <v>A0</v>
      </c>
      <c r="W2871" s="3">
        <f>_xlfn.XLOOKUP(V2871,$AC$2:$AC$43,$AD$2:$AD$43,"none")</f>
        <v>-0.01</v>
      </c>
      <c r="X2871" s="3">
        <f>IF(ISNUMBER($W2871), 4600 * (1 / (0.92 * $W2871 + 1.7) + 1 / (0.92 * $W2871 + 0.62)),"none")</f>
        <v>10251.712375722911</v>
      </c>
      <c r="Y2871" s="8">
        <f>IF(ISNUMBER($X2871), _xlfn.XLOOKUP($X2871,Sheet3!$A$2:$A$392,Sheet3!$B$2:$B$392,"none", 1,1), $AF$2)</f>
        <v>0.6109</v>
      </c>
      <c r="Z2871" s="8">
        <f>IF(ISNUMBER($X2871), _xlfn.XLOOKUP($X2871,Sheet3!$A$2:$A$392,Sheet3!$C$2:$C$392,"none", 1,1), $AF$2)</f>
        <v>0.69189999999999996</v>
      </c>
      <c r="AA2871" s="8">
        <f>IF(ISNUMBER($X2871), _xlfn.XLOOKUP($X2871,Sheet3!$A$2:$A$392,Sheet3!$D$2:$D$392,"none", 1,1), $AF$2)</f>
        <v>1</v>
      </c>
    </row>
    <row r="2872" spans="1:27">
      <c r="A2872">
        <v>3414</v>
      </c>
      <c r="B2872" t="s">
        <v>3717</v>
      </c>
      <c r="C2872" t="s">
        <v>12</v>
      </c>
      <c r="D2872">
        <v>0</v>
      </c>
      <c r="E2872">
        <v>52</v>
      </c>
      <c r="F2872">
        <v>40.624588502400002</v>
      </c>
      <c r="G2872">
        <v>-24</v>
      </c>
      <c r="H2872">
        <v>0</v>
      </c>
      <c r="I2872">
        <v>21.035123351999999</v>
      </c>
      <c r="J2872">
        <f>(D2872+E2872/60+F2872/3600)*15</f>
        <v>13.169269118760001</v>
      </c>
      <c r="K2872">
        <f>IF(G2872&lt;0, G2872-H2872/60-I2872/3600, G2872+H2872/60+I2872/3600)</f>
        <v>-24.005843089820001</v>
      </c>
      <c r="L2872">
        <v>37.14</v>
      </c>
      <c r="M2872">
        <v>34.298000000000002</v>
      </c>
      <c r="N2872">
        <v>6.06</v>
      </c>
      <c r="O2872" t="s">
        <v>9341</v>
      </c>
      <c r="P2872">
        <v>6.76</v>
      </c>
      <c r="Q2872">
        <v>5.48</v>
      </c>
      <c r="R2872" t="s">
        <v>9341</v>
      </c>
      <c r="S2872">
        <v>5.0670000000000002</v>
      </c>
      <c r="T2872" t="s">
        <v>9341</v>
      </c>
      <c r="U2872" t="s">
        <v>9500</v>
      </c>
      <c r="V2872" t="str">
        <f>LEFT($U2872,2)</f>
        <v>K1</v>
      </c>
      <c r="W2872" s="3">
        <f>_xlfn.XLOOKUP(V2872,$AC$2:$AC$43,$AD$2:$AD$43,"none")</f>
        <v>0.86</v>
      </c>
      <c r="X2872" s="3">
        <f>IF(ISNUMBER($W2872), 4600 * (1 / (0.92 * $W2872 + 1.7) + 1 / (0.92 * $W2872 + 0.62)),"none")</f>
        <v>5106.1368670782376</v>
      </c>
      <c r="Y2872" s="8">
        <f>IF(ISNUMBER($X2872), _xlfn.XLOOKUP($X2872,Sheet3!$A$2:$A$392,Sheet3!$B$2:$B$392,"none", 1,1), $AF$2)</f>
        <v>1</v>
      </c>
      <c r="Z2872" s="8">
        <f>IF(ISNUMBER($X2872), _xlfn.XLOOKUP($X2872,Sheet3!$A$2:$A$392,Sheet3!$C$2:$C$392,"none", 1,1), $AF$2)</f>
        <v>0.82210000000000005</v>
      </c>
      <c r="AA2872" s="8">
        <f>IF(ISNUMBER($X2872), _xlfn.XLOOKUP($X2872,Sheet3!$A$2:$A$392,Sheet3!$D$2:$D$392,"none", 1,1), $AF$2)</f>
        <v>0.65410000000000001</v>
      </c>
    </row>
    <row r="2873" spans="1:27">
      <c r="A2873">
        <v>4728</v>
      </c>
      <c r="B2873" t="s">
        <v>5031</v>
      </c>
      <c r="C2873" t="s">
        <v>12</v>
      </c>
      <c r="D2873">
        <v>11</v>
      </c>
      <c r="E2873">
        <v>38</v>
      </c>
      <c r="F2873">
        <v>40.018080772799998</v>
      </c>
      <c r="G2873">
        <v>-13</v>
      </c>
      <c r="H2873">
        <v>12</v>
      </c>
      <c r="I2873">
        <v>6.9812570880000004</v>
      </c>
      <c r="J2873">
        <f>(D2873+E2873/60+F2873/3600)*15</f>
        <v>174.66674200322001</v>
      </c>
      <c r="K2873">
        <f>IF(G2873&lt;0, G2873-H2873/60-I2873/3600, G2873+H2873/60+I2873/3600)</f>
        <v>-13.20193923808</v>
      </c>
      <c r="L2873">
        <v>91.849000000000004</v>
      </c>
      <c r="M2873">
        <v>125.33499999999999</v>
      </c>
      <c r="N2873">
        <v>37.25</v>
      </c>
      <c r="O2873" t="s">
        <v>9341</v>
      </c>
      <c r="P2873">
        <v>5.97</v>
      </c>
      <c r="Q2873">
        <v>5.48</v>
      </c>
      <c r="R2873" t="s">
        <v>9341</v>
      </c>
      <c r="S2873">
        <v>5.3570000000000002</v>
      </c>
      <c r="T2873" t="s">
        <v>9341</v>
      </c>
      <c r="U2873" t="s">
        <v>10261</v>
      </c>
      <c r="V2873" t="str">
        <f>LEFT($U2873,2)</f>
        <v>F6</v>
      </c>
      <c r="W2873" s="3" t="str">
        <f>_xlfn.XLOOKUP(V2873,$AC$2:$AC$43,$AD$2:$AD$43,"none")</f>
        <v>none</v>
      </c>
      <c r="X2873" s="3" t="str">
        <f>IF(ISNUMBER($W2873), 4600 * (1 / (0.92 * $W2873 + 1.7) + 1 / (0.92 * $W2873 + 0.62)),"none")</f>
        <v>none</v>
      </c>
      <c r="Y2873" s="8">
        <f>IF(ISNUMBER($X2873), _xlfn.XLOOKUP($X2873,Sheet3!$A$2:$A$392,Sheet3!$B$2:$B$392,"none", 1,1), $AF$2)</f>
        <v>0.8</v>
      </c>
      <c r="Z2873" s="8">
        <f>IF(ISNUMBER($X2873), _xlfn.XLOOKUP($X2873,Sheet3!$A$2:$A$392,Sheet3!$C$2:$C$392,"none", 1,1), $AF$2)</f>
        <v>0.8</v>
      </c>
      <c r="AA2873" s="8">
        <f>IF(ISNUMBER($X2873), _xlfn.XLOOKUP($X2873,Sheet3!$A$2:$A$392,Sheet3!$D$2:$D$392,"none", 1,1), $AF$2)</f>
        <v>0.8</v>
      </c>
    </row>
    <row r="2874" spans="1:27">
      <c r="A2874">
        <v>4900</v>
      </c>
      <c r="B2874" t="s">
        <v>5203</v>
      </c>
      <c r="C2874" t="s">
        <v>12</v>
      </c>
      <c r="D2874">
        <v>12</v>
      </c>
      <c r="E2874">
        <v>33</v>
      </c>
      <c r="F2874">
        <v>46.747886200000003</v>
      </c>
      <c r="G2874">
        <v>-9</v>
      </c>
      <c r="H2874">
        <v>27</v>
      </c>
      <c r="I2874">
        <v>7.4775229999999997</v>
      </c>
      <c r="J2874">
        <f>(D2874+E2874/60+F2874/3600)*15</f>
        <v>188.44478285916668</v>
      </c>
      <c r="K2874">
        <f>IF(G2874&lt;0, G2874-H2874/60-I2874/3600, G2874+H2874/60+I2874/3600)</f>
        <v>-9.4520770897222217</v>
      </c>
      <c r="L2874">
        <v>-83.46</v>
      </c>
      <c r="M2874">
        <v>0.22</v>
      </c>
      <c r="N2874">
        <v>12.62</v>
      </c>
      <c r="O2874" t="s">
        <v>9341</v>
      </c>
      <c r="P2874">
        <v>5.45</v>
      </c>
      <c r="Q2874">
        <v>5.48</v>
      </c>
      <c r="R2874" t="s">
        <v>9341</v>
      </c>
      <c r="S2874">
        <v>5.4649999999999999</v>
      </c>
      <c r="T2874" t="s">
        <v>9341</v>
      </c>
      <c r="U2874" t="s">
        <v>9538</v>
      </c>
      <c r="V2874" t="str">
        <f>LEFT($U2874,2)</f>
        <v>B9</v>
      </c>
      <c r="W2874" s="3">
        <f>_xlfn.XLOOKUP(V2874,$AC$2:$AC$43,$AD$2:$AD$43,"none")</f>
        <v>-7.0000000000000007E-2</v>
      </c>
      <c r="X2874" s="3">
        <f>IF(ISNUMBER($W2874), 4600 * (1 / (0.92 * $W2874 + 1.7) + 1 / (0.92 * $W2874 + 0.62)),"none")</f>
        <v>11091.761228434079</v>
      </c>
      <c r="Y2874" s="8">
        <f>IF(ISNUMBER($X2874), _xlfn.XLOOKUP($X2874,Sheet3!$A$2:$A$392,Sheet3!$B$2:$B$392,"none", 1,1), $AF$2)</f>
        <v>0.57499999999999996</v>
      </c>
      <c r="Z2874" s="8">
        <f>IF(ISNUMBER($X2874), _xlfn.XLOOKUP($X2874,Sheet3!$A$2:$A$392,Sheet3!$C$2:$C$392,"none", 1,1), $AF$2)</f>
        <v>0.66420000000000001</v>
      </c>
      <c r="AA2874" s="8">
        <f>IF(ISNUMBER($X2874), _xlfn.XLOOKUP($X2874,Sheet3!$A$2:$A$392,Sheet3!$D$2:$D$392,"none", 1,1), $AF$2)</f>
        <v>1</v>
      </c>
    </row>
    <row r="2875" spans="1:27">
      <c r="A2875">
        <v>4981</v>
      </c>
      <c r="B2875" t="s">
        <v>5284</v>
      </c>
      <c r="C2875" t="s">
        <v>12</v>
      </c>
      <c r="D2875">
        <v>13</v>
      </c>
      <c r="E2875">
        <v>9</v>
      </c>
      <c r="F2875">
        <v>59.288719</v>
      </c>
      <c r="G2875">
        <v>17</v>
      </c>
      <c r="H2875">
        <v>31</v>
      </c>
      <c r="I2875">
        <v>46.244819999999997</v>
      </c>
      <c r="J2875">
        <f>(D2875+E2875/60+F2875/3600)*15</f>
        <v>197.49703632916666</v>
      </c>
      <c r="K2875">
        <f>IF(G2875&lt;0, G2875-H2875/60-I2875/3600, G2875+H2875/60+I2875/3600)</f>
        <v>17.529512449999999</v>
      </c>
      <c r="L2875">
        <v>-430.1</v>
      </c>
      <c r="M2875">
        <v>137.80000000000001</v>
      </c>
      <c r="N2875" t="s">
        <v>9341</v>
      </c>
      <c r="O2875" t="s">
        <v>9341</v>
      </c>
      <c r="P2875">
        <v>5.92</v>
      </c>
      <c r="Q2875">
        <v>5.48</v>
      </c>
      <c r="R2875" t="s">
        <v>9341</v>
      </c>
      <c r="S2875" t="s">
        <v>9341</v>
      </c>
      <c r="T2875" t="s">
        <v>9341</v>
      </c>
      <c r="U2875" t="s">
        <v>9386</v>
      </c>
      <c r="V2875" t="str">
        <f>LEFT($U2875,2)</f>
        <v>F6</v>
      </c>
      <c r="W2875" s="3" t="str">
        <f>_xlfn.XLOOKUP(V2875,$AC$2:$AC$43,$AD$2:$AD$43,"none")</f>
        <v>none</v>
      </c>
      <c r="X2875" s="3" t="str">
        <f>IF(ISNUMBER($W2875), 4600 * (1 / (0.92 * $W2875 + 1.7) + 1 / (0.92 * $W2875 + 0.62)),"none")</f>
        <v>none</v>
      </c>
      <c r="Y2875" s="8">
        <f>IF(ISNUMBER($X2875), _xlfn.XLOOKUP($X2875,Sheet3!$A$2:$A$392,Sheet3!$B$2:$B$392,"none", 1,1), $AF$2)</f>
        <v>0.8</v>
      </c>
      <c r="Z2875" s="8">
        <f>IF(ISNUMBER($X2875), _xlfn.XLOOKUP($X2875,Sheet3!$A$2:$A$392,Sheet3!$C$2:$C$392,"none", 1,1), $AF$2)</f>
        <v>0.8</v>
      </c>
      <c r="AA2875" s="8">
        <f>IF(ISNUMBER($X2875), _xlfn.XLOOKUP($X2875,Sheet3!$A$2:$A$392,Sheet3!$D$2:$D$392,"none", 1,1), $AF$2)</f>
        <v>0.8</v>
      </c>
    </row>
    <row r="2876" spans="1:27">
      <c r="A2876">
        <v>5911</v>
      </c>
      <c r="B2876" t="s">
        <v>6214</v>
      </c>
      <c r="C2876" t="s">
        <v>297</v>
      </c>
      <c r="D2876">
        <v>20</v>
      </c>
      <c r="E2876">
        <v>56</v>
      </c>
      <c r="F2876">
        <v>54.026559244799998</v>
      </c>
      <c r="G2876">
        <v>-9</v>
      </c>
      <c r="H2876">
        <v>41</v>
      </c>
      <c r="I2876">
        <v>51.150476328000003</v>
      </c>
      <c r="J2876">
        <f>(D2876+E2876/60+F2876/3600)*15</f>
        <v>314.22511066352001</v>
      </c>
      <c r="K2876">
        <f>IF(G2876&lt;0, G2876-H2876/60-I2876/3600, G2876+H2876/60+I2876/3600)</f>
        <v>-9.6975417989799997</v>
      </c>
      <c r="L2876">
        <v>-5.86</v>
      </c>
      <c r="M2876">
        <v>-10.92</v>
      </c>
      <c r="N2876">
        <v>5.03</v>
      </c>
      <c r="O2876" t="s">
        <v>9341</v>
      </c>
      <c r="P2876">
        <v>6.97</v>
      </c>
      <c r="Q2876">
        <v>5.48</v>
      </c>
      <c r="R2876" t="s">
        <v>9341</v>
      </c>
      <c r="S2876">
        <v>4.9480000000000004</v>
      </c>
      <c r="T2876" t="s">
        <v>9341</v>
      </c>
      <c r="U2876" t="s">
        <v>9406</v>
      </c>
      <c r="V2876" t="str">
        <f>LEFT($U2876,2)</f>
        <v>K4</v>
      </c>
      <c r="W2876" s="3">
        <f>_xlfn.XLOOKUP(V2876,$AC$2:$AC$43,$AD$2:$AD$43,"none")</f>
        <v>1</v>
      </c>
      <c r="X2876" s="3">
        <f>IF(ISNUMBER($W2876), 4600 * (1 / (0.92 * $W2876 + 1.7) + 1 / (0.92 * $W2876 + 0.62)),"none")</f>
        <v>4742.7381778526815</v>
      </c>
      <c r="Y2876" s="8">
        <f>IF(ISNUMBER($X2876), _xlfn.XLOOKUP($X2876,Sheet3!$A$2:$A$392,Sheet3!$B$2:$B$392,"none", 1,1), $AF$2)</f>
        <v>1</v>
      </c>
      <c r="Z2876" s="8">
        <f>IF(ISNUMBER($X2876), _xlfn.XLOOKUP($X2876,Sheet3!$A$2:$A$392,Sheet3!$C$2:$C$392,"none", 1,1), $AF$2)</f>
        <v>0.77500000000000002</v>
      </c>
      <c r="AA2876" s="8">
        <f>IF(ISNUMBER($X2876), _xlfn.XLOOKUP($X2876,Sheet3!$A$2:$A$392,Sheet3!$D$2:$D$392,"none", 1,1), $AF$2)</f>
        <v>0.55479999999999996</v>
      </c>
    </row>
    <row r="2877" spans="1:27">
      <c r="A2877">
        <v>6800</v>
      </c>
      <c r="B2877" t="s">
        <v>7103</v>
      </c>
      <c r="C2877" t="s">
        <v>12</v>
      </c>
      <c r="D2877">
        <v>16</v>
      </c>
      <c r="E2877">
        <v>19</v>
      </c>
      <c r="F2877">
        <v>55.1422052928</v>
      </c>
      <c r="G2877">
        <v>39</v>
      </c>
      <c r="H2877">
        <v>42</v>
      </c>
      <c r="I2877">
        <v>30.900428748</v>
      </c>
      <c r="J2877">
        <f>(D2877+E2877/60+F2877/3600)*15</f>
        <v>244.97975918871998</v>
      </c>
      <c r="K2877">
        <f>IF(G2877&lt;0, G2877-H2877/60-I2877/3600, G2877+H2877/60+I2877/3600)</f>
        <v>39.708583452430005</v>
      </c>
      <c r="L2877">
        <v>-127.776</v>
      </c>
      <c r="M2877">
        <v>-4.7510000000000003</v>
      </c>
      <c r="N2877">
        <v>37.04</v>
      </c>
      <c r="O2877">
        <v>5.86</v>
      </c>
      <c r="P2877">
        <v>5.88</v>
      </c>
      <c r="Q2877">
        <v>5.48</v>
      </c>
      <c r="R2877" t="s">
        <v>9341</v>
      </c>
      <c r="S2877">
        <v>5.3789999999999996</v>
      </c>
      <c r="T2877" t="s">
        <v>9341</v>
      </c>
      <c r="U2877" t="s">
        <v>9478</v>
      </c>
      <c r="V2877" t="str">
        <f>LEFT($U2877,2)</f>
        <v>F4</v>
      </c>
      <c r="W2877" s="3" t="str">
        <f>_xlfn.XLOOKUP(V2877,$AC$2:$AC$43,$AD$2:$AD$43,"none")</f>
        <v>none</v>
      </c>
      <c r="X2877" s="3" t="str">
        <f>IF(ISNUMBER($W2877), 4600 * (1 / (0.92 * $W2877 + 1.7) + 1 / (0.92 * $W2877 + 0.62)),"none")</f>
        <v>none</v>
      </c>
      <c r="Y2877" s="8">
        <f>IF(ISNUMBER($X2877), _xlfn.XLOOKUP($X2877,Sheet3!$A$2:$A$392,Sheet3!$B$2:$B$392,"none", 1,1), $AF$2)</f>
        <v>0.8</v>
      </c>
      <c r="Z2877" s="8">
        <f>IF(ISNUMBER($X2877), _xlfn.XLOOKUP($X2877,Sheet3!$A$2:$A$392,Sheet3!$C$2:$C$392,"none", 1,1), $AF$2)</f>
        <v>0.8</v>
      </c>
      <c r="AA2877" s="8">
        <f>IF(ISNUMBER($X2877), _xlfn.XLOOKUP($X2877,Sheet3!$A$2:$A$392,Sheet3!$D$2:$D$392,"none", 1,1), $AF$2)</f>
        <v>0.8</v>
      </c>
    </row>
    <row r="2878" spans="1:27">
      <c r="A2878">
        <v>8584</v>
      </c>
      <c r="B2878" t="s">
        <v>8887</v>
      </c>
      <c r="C2878" t="s">
        <v>12</v>
      </c>
      <c r="D2878">
        <v>17</v>
      </c>
      <c r="E2878">
        <v>19</v>
      </c>
      <c r="F2878">
        <v>3.8375517433000002</v>
      </c>
      <c r="G2878">
        <v>-46</v>
      </c>
      <c r="H2878">
        <v>38</v>
      </c>
      <c r="I2878">
        <v>10.440417010999999</v>
      </c>
      <c r="J2878">
        <f>(D2878+E2878/60+F2878/3600)*15</f>
        <v>259.76598979893038</v>
      </c>
      <c r="K2878">
        <f>IF(G2878&lt;0, G2878-H2878/60-I2878/3600, G2878+H2878/60+I2878/3600)</f>
        <v>-46.636233449169723</v>
      </c>
      <c r="L2878">
        <v>1029.6099999999999</v>
      </c>
      <c r="M2878">
        <v>106.935</v>
      </c>
      <c r="N2878">
        <v>113.75</v>
      </c>
      <c r="O2878">
        <v>6.66</v>
      </c>
      <c r="P2878">
        <v>6.28</v>
      </c>
      <c r="Q2878">
        <v>5.48</v>
      </c>
      <c r="R2878">
        <v>4.76</v>
      </c>
      <c r="S2878">
        <v>5.3010000000000002</v>
      </c>
      <c r="T2878">
        <v>4.3</v>
      </c>
      <c r="U2878" t="s">
        <v>11501</v>
      </c>
      <c r="V2878" t="str">
        <f>LEFT($U2878,2)</f>
        <v>G9</v>
      </c>
      <c r="W2878" s="3" t="str">
        <f>_xlfn.XLOOKUP(V2878,$AC$2:$AC$43,$AD$2:$AD$43,"none")</f>
        <v>none</v>
      </c>
      <c r="X2878" s="3" t="str">
        <f>IF(ISNUMBER($W2878), 4600 * (1 / (0.92 * $W2878 + 1.7) + 1 / (0.92 * $W2878 + 0.62)),"none")</f>
        <v>none</v>
      </c>
      <c r="Y2878" s="8">
        <f>IF(ISNUMBER($X2878), _xlfn.XLOOKUP($X2878,Sheet3!$A$2:$A$392,Sheet3!$B$2:$B$392,"none", 1,1), $AF$2)</f>
        <v>0.8</v>
      </c>
      <c r="Z2878" s="8">
        <f>IF(ISNUMBER($X2878), _xlfn.XLOOKUP($X2878,Sheet3!$A$2:$A$392,Sheet3!$C$2:$C$392,"none", 1,1), $AF$2)</f>
        <v>0.8</v>
      </c>
      <c r="AA2878" s="8">
        <f>IF(ISNUMBER($X2878), _xlfn.XLOOKUP($X2878,Sheet3!$A$2:$A$392,Sheet3!$D$2:$D$392,"none", 1,1), $AF$2)</f>
        <v>0.8</v>
      </c>
    </row>
    <row r="2879" spans="1:27">
      <c r="A2879">
        <v>8712</v>
      </c>
      <c r="B2879" t="s">
        <v>9017</v>
      </c>
      <c r="C2879" t="s">
        <v>12</v>
      </c>
      <c r="D2879">
        <v>3</v>
      </c>
      <c r="E2879">
        <v>18</v>
      </c>
      <c r="F2879">
        <v>22.426894999999998</v>
      </c>
      <c r="G2879">
        <v>0</v>
      </c>
      <c r="H2879">
        <v>55</v>
      </c>
      <c r="I2879">
        <v>49.042870000000001</v>
      </c>
      <c r="J2879">
        <f>(D2879+E2879/60+F2879/3600)*15</f>
        <v>49.593445395833328</v>
      </c>
      <c r="K2879">
        <f>IF(G2879&lt;0, G2879-H2879/60-I2879/3600, G2879+H2879/60+I2879/3600)</f>
        <v>0.93028968611111107</v>
      </c>
      <c r="L2879">
        <v>254.4</v>
      </c>
      <c r="M2879">
        <v>-61.5</v>
      </c>
      <c r="N2879" t="s">
        <v>9341</v>
      </c>
      <c r="O2879" t="s">
        <v>9341</v>
      </c>
      <c r="P2879">
        <v>6.56</v>
      </c>
      <c r="Q2879">
        <v>5.48</v>
      </c>
      <c r="R2879" t="s">
        <v>9341</v>
      </c>
      <c r="S2879" t="s">
        <v>9341</v>
      </c>
      <c r="T2879" t="s">
        <v>9341</v>
      </c>
      <c r="U2879" t="s">
        <v>9341</v>
      </c>
      <c r="V2879" t="str">
        <f>LEFT($U2879,2)</f>
        <v>~</v>
      </c>
      <c r="W2879" s="3" t="str">
        <f>_xlfn.XLOOKUP(V2879,$AC$2:$AC$43,$AD$2:$AD$43,"none")</f>
        <v>none</v>
      </c>
      <c r="X2879" s="3" t="str">
        <f>IF(ISNUMBER($W2879), 4600 * (1 / (0.92 * $W2879 + 1.7) + 1 / (0.92 * $W2879 + 0.62)),"none")</f>
        <v>none</v>
      </c>
      <c r="Y2879" s="8">
        <f>IF(ISNUMBER($X2879), _xlfn.XLOOKUP($X2879,Sheet3!$A$2:$A$392,Sheet3!$B$2:$B$392,"none", 1,1), $AF$2)</f>
        <v>0.8</v>
      </c>
      <c r="Z2879" s="8">
        <f>IF(ISNUMBER($X2879), _xlfn.XLOOKUP($X2879,Sheet3!$A$2:$A$392,Sheet3!$C$2:$C$392,"none", 1,1), $AF$2)</f>
        <v>0.8</v>
      </c>
      <c r="AA2879" s="8">
        <f>IF(ISNUMBER($X2879), _xlfn.XLOOKUP($X2879,Sheet3!$A$2:$A$392,Sheet3!$D$2:$D$392,"none", 1,1), $AF$2)</f>
        <v>0.8</v>
      </c>
    </row>
    <row r="2880" spans="1:27">
      <c r="A2880">
        <v>5360</v>
      </c>
      <c r="B2880" t="s">
        <v>5663</v>
      </c>
      <c r="C2880" t="s">
        <v>39</v>
      </c>
      <c r="D2880">
        <v>16</v>
      </c>
      <c r="E2880">
        <v>46</v>
      </c>
      <c r="F2880">
        <v>47.9579454936</v>
      </c>
      <c r="G2880">
        <v>-39</v>
      </c>
      <c r="H2880">
        <v>22</v>
      </c>
      <c r="I2880">
        <v>37.071076187999999</v>
      </c>
      <c r="J2880">
        <f>(D2880+E2880/60+F2880/3600)*15</f>
        <v>251.69982477288997</v>
      </c>
      <c r="K2880">
        <f>IF(G2880&lt;0, G2880-H2880/60-I2880/3600, G2880+H2880/60+I2880/3600)</f>
        <v>-39.376964187829998</v>
      </c>
      <c r="L2880">
        <v>-17.594999999999999</v>
      </c>
      <c r="M2880">
        <v>-26.984999999999999</v>
      </c>
      <c r="N2880">
        <v>11.34</v>
      </c>
      <c r="O2880" t="s">
        <v>9341</v>
      </c>
      <c r="P2880">
        <v>6.4569999999999999</v>
      </c>
      <c r="Q2880">
        <v>5.4809999999999999</v>
      </c>
      <c r="R2880" t="s">
        <v>9341</v>
      </c>
      <c r="S2880">
        <v>5.2279999999999998</v>
      </c>
      <c r="T2880" t="s">
        <v>9341</v>
      </c>
      <c r="U2880" t="s">
        <v>9403</v>
      </c>
      <c r="V2880" t="str">
        <f>LEFT($U2880,2)</f>
        <v>K0</v>
      </c>
      <c r="W2880" s="3">
        <f>_xlfn.XLOOKUP(V2880,$AC$2:$AC$43,$AD$2:$AD$43,"none")</f>
        <v>0.81</v>
      </c>
      <c r="X2880" s="3">
        <f>IF(ISNUMBER($W2880), 4600 * (1 / (0.92 * $W2880 + 1.7) + 1 / (0.92 * $W2880 + 0.62)),"none")</f>
        <v>5250.7063834266155</v>
      </c>
      <c r="Y2880" s="8">
        <f>IF(ISNUMBER($X2880), _xlfn.XLOOKUP($X2880,Sheet3!$A$2:$A$392,Sheet3!$B$2:$B$392,"none", 1,1), $AF$2)</f>
        <v>1</v>
      </c>
      <c r="Z2880" s="8">
        <f>IF(ISNUMBER($X2880), _xlfn.XLOOKUP($X2880,Sheet3!$A$2:$A$392,Sheet3!$C$2:$C$392,"none", 1,1), $AF$2)</f>
        <v>0.83299999999999996</v>
      </c>
      <c r="AA2880" s="8">
        <f>IF(ISNUMBER($X2880), _xlfn.XLOOKUP($X2880,Sheet3!$A$2:$A$392,Sheet3!$D$2:$D$392,"none", 1,1), $AF$2)</f>
        <v>0.67869999999999997</v>
      </c>
    </row>
    <row r="2881" spans="1:27">
      <c r="A2881">
        <v>1176</v>
      </c>
      <c r="B2881" t="s">
        <v>1477</v>
      </c>
      <c r="C2881" t="s">
        <v>17</v>
      </c>
      <c r="D2881">
        <v>15</v>
      </c>
      <c r="E2881">
        <v>42</v>
      </c>
      <c r="F2881">
        <v>50.760210899999997</v>
      </c>
      <c r="G2881">
        <v>52</v>
      </c>
      <c r="H2881">
        <v>21</v>
      </c>
      <c r="I2881">
        <v>39.243860316000003</v>
      </c>
      <c r="J2881">
        <f>(D2881+E2881/60+F2881/3600)*15</f>
        <v>235.71150087874997</v>
      </c>
      <c r="K2881">
        <f>IF(G2881&lt;0, G2881-H2881/60-I2881/3600, G2881+H2881/60+I2881/3600)</f>
        <v>52.36090107231</v>
      </c>
      <c r="L2881">
        <v>-65.852999999999994</v>
      </c>
      <c r="M2881">
        <v>29.337</v>
      </c>
      <c r="N2881">
        <v>10.89</v>
      </c>
      <c r="O2881" t="s">
        <v>9341</v>
      </c>
      <c r="P2881">
        <v>5.43</v>
      </c>
      <c r="Q2881">
        <v>5.4820000000000002</v>
      </c>
      <c r="R2881" t="s">
        <v>9341</v>
      </c>
      <c r="S2881">
        <v>5.4630000000000001</v>
      </c>
      <c r="T2881" t="s">
        <v>9341</v>
      </c>
      <c r="U2881" t="s">
        <v>9834</v>
      </c>
      <c r="V2881" t="str">
        <f>LEFT($U2881,2)</f>
        <v>A0</v>
      </c>
      <c r="W2881" s="3">
        <f>_xlfn.XLOOKUP(V2881,$AC$2:$AC$43,$AD$2:$AD$43,"none")</f>
        <v>-0.01</v>
      </c>
      <c r="X2881" s="3">
        <f>IF(ISNUMBER($W2881), 4600 * (1 / (0.92 * $W2881 + 1.7) + 1 / (0.92 * $W2881 + 0.62)),"none")</f>
        <v>10251.712375722911</v>
      </c>
      <c r="Y2881" s="8">
        <f>IF(ISNUMBER($X2881), _xlfn.XLOOKUP($X2881,Sheet3!$A$2:$A$392,Sheet3!$B$2:$B$392,"none", 1,1), $AF$2)</f>
        <v>0.6109</v>
      </c>
      <c r="Z2881" s="8">
        <f>IF(ISNUMBER($X2881), _xlfn.XLOOKUP($X2881,Sheet3!$A$2:$A$392,Sheet3!$C$2:$C$392,"none", 1,1), $AF$2)</f>
        <v>0.69189999999999996</v>
      </c>
      <c r="AA2881" s="8">
        <f>IF(ISNUMBER($X2881), _xlfn.XLOOKUP($X2881,Sheet3!$A$2:$A$392,Sheet3!$D$2:$D$392,"none", 1,1), $AF$2)</f>
        <v>1</v>
      </c>
    </row>
    <row r="2882" spans="1:27">
      <c r="A2882">
        <v>1679</v>
      </c>
      <c r="B2882" t="s">
        <v>1980</v>
      </c>
      <c r="C2882" t="s">
        <v>17</v>
      </c>
      <c r="D2882">
        <v>4</v>
      </c>
      <c r="E2882">
        <v>19</v>
      </c>
      <c r="F2882">
        <v>26.097589449600001</v>
      </c>
      <c r="G2882">
        <v>21</v>
      </c>
      <c r="H2882">
        <v>8</v>
      </c>
      <c r="I2882">
        <v>32.298968148</v>
      </c>
      <c r="J2882">
        <f>(D2882+E2882/60+F2882/3600)*15</f>
        <v>64.858739956039997</v>
      </c>
      <c r="K2882">
        <f>IF(G2882&lt;0, G2882-H2882/60-I2882/3600, G2882+H2882/60+I2882/3600)</f>
        <v>21.142305268929999</v>
      </c>
      <c r="L2882">
        <v>28.815999999999999</v>
      </c>
      <c r="M2882">
        <v>-42.875999999999998</v>
      </c>
      <c r="N2882">
        <v>11.93</v>
      </c>
      <c r="O2882" t="s">
        <v>9341</v>
      </c>
      <c r="P2882">
        <v>5.4130000000000003</v>
      </c>
      <c r="Q2882">
        <v>5.4820000000000002</v>
      </c>
      <c r="R2882" t="s">
        <v>9341</v>
      </c>
      <c r="S2882">
        <v>5.4809999999999999</v>
      </c>
      <c r="T2882" t="s">
        <v>9341</v>
      </c>
      <c r="U2882" t="s">
        <v>9973</v>
      </c>
      <c r="V2882" t="str">
        <f>LEFT($U2882,2)</f>
        <v>B9</v>
      </c>
      <c r="W2882" s="3">
        <f>_xlfn.XLOOKUP(V2882,$AC$2:$AC$43,$AD$2:$AD$43,"none")</f>
        <v>-7.0000000000000007E-2</v>
      </c>
      <c r="X2882" s="3">
        <f>IF(ISNUMBER($W2882), 4600 * (1 / (0.92 * $W2882 + 1.7) + 1 / (0.92 * $W2882 + 0.62)),"none")</f>
        <v>11091.761228434079</v>
      </c>
      <c r="Y2882" s="8">
        <f>IF(ISNUMBER($X2882), _xlfn.XLOOKUP($X2882,Sheet3!$A$2:$A$392,Sheet3!$B$2:$B$392,"none", 1,1), $AF$2)</f>
        <v>0.57499999999999996</v>
      </c>
      <c r="Z2882" s="8">
        <f>IF(ISNUMBER($X2882), _xlfn.XLOOKUP($X2882,Sheet3!$A$2:$A$392,Sheet3!$C$2:$C$392,"none", 1,1), $AF$2)</f>
        <v>0.66420000000000001</v>
      </c>
      <c r="AA2882" s="8">
        <f>IF(ISNUMBER($X2882), _xlfn.XLOOKUP($X2882,Sheet3!$A$2:$A$392,Sheet3!$D$2:$D$392,"none", 1,1), $AF$2)</f>
        <v>1</v>
      </c>
    </row>
    <row r="2883" spans="1:27">
      <c r="A2883">
        <v>1865</v>
      </c>
      <c r="B2883" t="s">
        <v>2166</v>
      </c>
      <c r="C2883" t="s">
        <v>313</v>
      </c>
      <c r="D2883">
        <v>4</v>
      </c>
      <c r="E2883">
        <v>56</v>
      </c>
      <c r="F2883">
        <v>24.186729199199998</v>
      </c>
      <c r="G2883">
        <v>-5</v>
      </c>
      <c r="H2883">
        <v>10</v>
      </c>
      <c r="I2883">
        <v>16.884454475999998</v>
      </c>
      <c r="J2883">
        <f>(D2883+E2883/60+F2883/3600)*15</f>
        <v>74.100778038330006</v>
      </c>
      <c r="K2883">
        <f>IF(G2883&lt;0, G2883-H2883/60-I2883/3600, G2883+H2883/60+I2883/3600)</f>
        <v>-5.1713567929100002</v>
      </c>
      <c r="L2883">
        <v>-6.3949999999999996</v>
      </c>
      <c r="M2883">
        <v>-1.8089999999999999</v>
      </c>
      <c r="N2883">
        <v>4.54</v>
      </c>
      <c r="O2883" t="s">
        <v>9341</v>
      </c>
      <c r="P2883">
        <v>5.3490000000000002</v>
      </c>
      <c r="Q2883">
        <v>5.4820000000000002</v>
      </c>
      <c r="R2883" t="s">
        <v>9341</v>
      </c>
      <c r="S2883">
        <v>5.4829999999999997</v>
      </c>
      <c r="T2883" t="s">
        <v>9341</v>
      </c>
      <c r="U2883" t="s">
        <v>9497</v>
      </c>
      <c r="V2883" t="str">
        <f>LEFT($U2883,2)</f>
        <v>B5</v>
      </c>
      <c r="W2883" s="3">
        <f>_xlfn.XLOOKUP(V2883,$AC$2:$AC$43,$AD$2:$AD$43,"none")</f>
        <v>-0.16</v>
      </c>
      <c r="X2883" s="3">
        <f>IF(ISNUMBER($W2883), 4600 * (1 / (0.92 * $W2883 + 1.7) + 1 / (0.92 * $W2883 + 0.62)),"none")</f>
        <v>12691.662939978085</v>
      </c>
      <c r="Y2883" s="8">
        <f>IF(ISNUMBER($X2883), _xlfn.XLOOKUP($X2883,Sheet3!$A$2:$A$392,Sheet3!$B$2:$B$392,"none", 1,1), $AF$2)</f>
        <v>0.52290000000000003</v>
      </c>
      <c r="Z2883" s="8">
        <f>IF(ISNUMBER($X2883), _xlfn.XLOOKUP($X2883,Sheet3!$A$2:$A$392,Sheet3!$C$2:$C$392,"none", 1,1), $AF$2)</f>
        <v>0.62250000000000005</v>
      </c>
      <c r="AA2883" s="8">
        <f>IF(ISNUMBER($X2883), _xlfn.XLOOKUP($X2883,Sheet3!$A$2:$A$392,Sheet3!$D$2:$D$392,"none", 1,1), $AF$2)</f>
        <v>1</v>
      </c>
    </row>
    <row r="2884" spans="1:27">
      <c r="A2884">
        <v>3914</v>
      </c>
      <c r="B2884" t="s">
        <v>4217</v>
      </c>
      <c r="C2884" t="s">
        <v>24</v>
      </c>
      <c r="D2884">
        <v>23</v>
      </c>
      <c r="E2884">
        <v>37</v>
      </c>
      <c r="F2884">
        <v>56.802292463999997</v>
      </c>
      <c r="G2884">
        <v>18</v>
      </c>
      <c r="H2884">
        <v>24</v>
      </c>
      <c r="I2884">
        <v>2.3980897799999998</v>
      </c>
      <c r="J2884">
        <f>(D2884+E2884/60+F2884/3600)*15</f>
        <v>354.4866762186</v>
      </c>
      <c r="K2884">
        <f>IF(G2884&lt;0, G2884-H2884/60-I2884/3600, G2884+H2884/60+I2884/3600)</f>
        <v>18.400666136049999</v>
      </c>
      <c r="L2884">
        <v>48.63</v>
      </c>
      <c r="M2884">
        <v>17.111000000000001</v>
      </c>
      <c r="N2884">
        <v>13.42</v>
      </c>
      <c r="O2884" t="s">
        <v>9341</v>
      </c>
      <c r="P2884">
        <v>5.4770000000000003</v>
      </c>
      <c r="Q2884">
        <v>5.4820000000000002</v>
      </c>
      <c r="R2884" t="s">
        <v>9341</v>
      </c>
      <c r="S2884">
        <v>5.4850000000000003</v>
      </c>
      <c r="T2884" t="s">
        <v>9341</v>
      </c>
      <c r="U2884" t="s">
        <v>9589</v>
      </c>
      <c r="V2884" t="str">
        <f>LEFT($U2884,2)</f>
        <v>A0</v>
      </c>
      <c r="W2884" s="3">
        <f>_xlfn.XLOOKUP(V2884,$AC$2:$AC$43,$AD$2:$AD$43,"none")</f>
        <v>-0.01</v>
      </c>
      <c r="X2884" s="3">
        <f>IF(ISNUMBER($W2884), 4600 * (1 / (0.92 * $W2884 + 1.7) + 1 / (0.92 * $W2884 + 0.62)),"none")</f>
        <v>10251.712375722911</v>
      </c>
      <c r="Y2884" s="8">
        <f>IF(ISNUMBER($X2884), _xlfn.XLOOKUP($X2884,Sheet3!$A$2:$A$392,Sheet3!$B$2:$B$392,"none", 1,1), $AF$2)</f>
        <v>0.6109</v>
      </c>
      <c r="Z2884" s="8">
        <f>IF(ISNUMBER($X2884), _xlfn.XLOOKUP($X2884,Sheet3!$A$2:$A$392,Sheet3!$C$2:$C$392,"none", 1,1), $AF$2)</f>
        <v>0.69189999999999996</v>
      </c>
      <c r="AA2884" s="8">
        <f>IF(ISNUMBER($X2884), _xlfn.XLOOKUP($X2884,Sheet3!$A$2:$A$392,Sheet3!$D$2:$D$392,"none", 1,1), $AF$2)</f>
        <v>1</v>
      </c>
    </row>
    <row r="2885" spans="1:27">
      <c r="A2885">
        <v>5559</v>
      </c>
      <c r="B2885" t="s">
        <v>5862</v>
      </c>
      <c r="C2885" t="s">
        <v>297</v>
      </c>
      <c r="D2885">
        <v>19</v>
      </c>
      <c r="E2885">
        <v>4</v>
      </c>
      <c r="F2885">
        <v>25.057635292800001</v>
      </c>
      <c r="G2885">
        <v>-31</v>
      </c>
      <c r="H2885">
        <v>2</v>
      </c>
      <c r="I2885">
        <v>49.490055779999999</v>
      </c>
      <c r="J2885">
        <f>(D2885+E2885/60+F2885/3600)*15</f>
        <v>286.10440681371995</v>
      </c>
      <c r="K2885">
        <f>IF(G2885&lt;0, G2885-H2885/60-I2885/3600, G2885+H2885/60+I2885/3600)</f>
        <v>-31.047080571050003</v>
      </c>
      <c r="L2885">
        <v>3.81</v>
      </c>
      <c r="M2885">
        <v>-19.721</v>
      </c>
      <c r="N2885">
        <v>6.77</v>
      </c>
      <c r="O2885" t="s">
        <v>9341</v>
      </c>
      <c r="P2885">
        <v>5.5119999999999996</v>
      </c>
      <c r="Q2885">
        <v>5.4820000000000002</v>
      </c>
      <c r="R2885" t="s">
        <v>9341</v>
      </c>
      <c r="S2885">
        <v>5.4660000000000002</v>
      </c>
      <c r="T2885" t="s">
        <v>9341</v>
      </c>
      <c r="U2885" t="s">
        <v>9394</v>
      </c>
      <c r="V2885" t="str">
        <f>LEFT($U2885,2)</f>
        <v>A0</v>
      </c>
      <c r="W2885" s="3">
        <f>_xlfn.XLOOKUP(V2885,$AC$2:$AC$43,$AD$2:$AD$43,"none")</f>
        <v>-0.01</v>
      </c>
      <c r="X2885" s="3">
        <f>IF(ISNUMBER($W2885), 4600 * (1 / (0.92 * $W2885 + 1.7) + 1 / (0.92 * $W2885 + 0.62)),"none")</f>
        <v>10251.712375722911</v>
      </c>
      <c r="Y2885" s="8">
        <f>IF(ISNUMBER($X2885), _xlfn.XLOOKUP($X2885,Sheet3!$A$2:$A$392,Sheet3!$B$2:$B$392,"none", 1,1), $AF$2)</f>
        <v>0.6109</v>
      </c>
      <c r="Z2885" s="8">
        <f>IF(ISNUMBER($X2885), _xlfn.XLOOKUP($X2885,Sheet3!$A$2:$A$392,Sheet3!$C$2:$C$392,"none", 1,1), $AF$2)</f>
        <v>0.69189999999999996</v>
      </c>
      <c r="AA2885" s="8">
        <f>IF(ISNUMBER($X2885), _xlfn.XLOOKUP($X2885,Sheet3!$A$2:$A$392,Sheet3!$D$2:$D$392,"none", 1,1), $AF$2)</f>
        <v>1</v>
      </c>
    </row>
    <row r="2886" spans="1:27">
      <c r="A2886">
        <v>268</v>
      </c>
      <c r="B2886" t="s">
        <v>566</v>
      </c>
      <c r="C2886" t="s">
        <v>297</v>
      </c>
      <c r="D2886">
        <v>2</v>
      </c>
      <c r="E2886">
        <v>59</v>
      </c>
      <c r="F2886">
        <v>49.789713300000003</v>
      </c>
      <c r="G2886">
        <v>47</v>
      </c>
      <c r="H2886">
        <v>13</v>
      </c>
      <c r="I2886">
        <v>14.567181096000001</v>
      </c>
      <c r="J2886">
        <f>(D2886+E2886/60+F2886/3600)*15</f>
        <v>44.957457138750001</v>
      </c>
      <c r="K2886">
        <f>IF(G2886&lt;0, G2886-H2886/60-I2886/3600, G2886+H2886/60+I2886/3600)</f>
        <v>47.22071310586</v>
      </c>
      <c r="L2886">
        <v>11.942</v>
      </c>
      <c r="M2886">
        <v>19.876999999999999</v>
      </c>
      <c r="N2886">
        <v>6.53</v>
      </c>
      <c r="O2886" t="s">
        <v>9341</v>
      </c>
      <c r="P2886">
        <v>6.3479999999999999</v>
      </c>
      <c r="Q2886">
        <v>5.4850000000000003</v>
      </c>
      <c r="R2886" t="s">
        <v>9341</v>
      </c>
      <c r="S2886">
        <v>5.2030000000000003</v>
      </c>
      <c r="T2886" t="s">
        <v>9341</v>
      </c>
      <c r="U2886" t="s">
        <v>1</v>
      </c>
      <c r="V2886" t="str">
        <f>LEFT($U2886,2)</f>
        <v>G5</v>
      </c>
      <c r="W2886" s="3">
        <f>_xlfn.XLOOKUP(V2886,$AC$2:$AC$43,$AD$2:$AD$43,"none")</f>
        <v>0.68</v>
      </c>
      <c r="X2886" s="3">
        <f>IF(ISNUMBER($W2886), 4600 * (1 / (0.92 * $W2886 + 1.7) + 1 / (0.92 * $W2886 + 0.62)),"none")</f>
        <v>5670.9835338658331</v>
      </c>
      <c r="Y2886" s="8">
        <f>IF(ISNUMBER($X2886), _xlfn.XLOOKUP($X2886,Sheet3!$A$2:$A$392,Sheet3!$B$2:$B$392,"none", 1,1), $AF$2)</f>
        <v>1</v>
      </c>
      <c r="Z2886" s="8">
        <f>IF(ISNUMBER($X2886), _xlfn.XLOOKUP($X2886,Sheet3!$A$2:$A$392,Sheet3!$C$2:$C$392,"none", 1,1), $AF$2)</f>
        <v>0.874</v>
      </c>
      <c r="AA2886" s="8">
        <f>IF(ISNUMBER($X2886), _xlfn.XLOOKUP($X2886,Sheet3!$A$2:$A$392,Sheet3!$D$2:$D$392,"none", 1,1), $AF$2)</f>
        <v>0.77600000000000002</v>
      </c>
    </row>
    <row r="2887" spans="1:27">
      <c r="A2887">
        <v>1255</v>
      </c>
      <c r="B2887" t="s">
        <v>1556</v>
      </c>
      <c r="C2887" t="s">
        <v>297</v>
      </c>
      <c r="D2887">
        <v>9</v>
      </c>
      <c r="E2887">
        <v>59</v>
      </c>
      <c r="F2887">
        <v>51.687124144800002</v>
      </c>
      <c r="G2887">
        <v>56</v>
      </c>
      <c r="H2887">
        <v>48</v>
      </c>
      <c r="I2887">
        <v>42.503398271999998</v>
      </c>
      <c r="J2887">
        <f>(D2887+E2887/60+F2887/3600)*15</f>
        <v>149.96536301726999</v>
      </c>
      <c r="K2887">
        <f>IF(G2887&lt;0, G2887-H2887/60-I2887/3600, G2887+H2887/60+I2887/3600)</f>
        <v>56.811806499519996</v>
      </c>
      <c r="L2887">
        <v>-30.469000000000001</v>
      </c>
      <c r="M2887">
        <v>-28.053999999999998</v>
      </c>
      <c r="N2887">
        <v>6.94</v>
      </c>
      <c r="O2887" t="s">
        <v>9341</v>
      </c>
      <c r="P2887">
        <v>6.9749999999999996</v>
      </c>
      <c r="Q2887">
        <v>5.4850000000000003</v>
      </c>
      <c r="R2887" t="s">
        <v>9341</v>
      </c>
      <c r="S2887">
        <v>4.9379999999999997</v>
      </c>
      <c r="T2887" t="s">
        <v>9341</v>
      </c>
      <c r="U2887" t="s">
        <v>9360</v>
      </c>
      <c r="V2887" t="str">
        <f>LEFT($U2887,2)</f>
        <v>K5</v>
      </c>
      <c r="W2887" s="3">
        <f>_xlfn.XLOOKUP(V2887,$AC$2:$AC$43,$AD$2:$AD$43,"none")</f>
        <v>1.1499999999999999</v>
      </c>
      <c r="X2887" s="3">
        <f>IF(ISNUMBER($W2887), 4600 * (1 / (0.92 * $W2887 + 1.7) + 1 / (0.92 * $W2887 + 0.62)),"none")</f>
        <v>4409.2340323652679</v>
      </c>
      <c r="Y2887" s="8">
        <f>IF(ISNUMBER($X2887), _xlfn.XLOOKUP($X2887,Sheet3!$A$2:$A$392,Sheet3!$B$2:$B$392,"none", 1,1), $AF$2)</f>
        <v>1</v>
      </c>
      <c r="Z2887" s="8">
        <f>IF(ISNUMBER($X2887), _xlfn.XLOOKUP($X2887,Sheet3!$A$2:$A$392,Sheet3!$C$2:$C$392,"none", 1,1), $AF$2)</f>
        <v>0.73599999999999999</v>
      </c>
      <c r="AA2887" s="8">
        <f>IF(ISNUMBER($X2887), _xlfn.XLOOKUP($X2887,Sheet3!$A$2:$A$392,Sheet3!$D$2:$D$392,"none", 1,1), $AF$2)</f>
        <v>0.4803</v>
      </c>
    </row>
    <row r="2888" spans="1:27">
      <c r="A2888">
        <v>6628</v>
      </c>
      <c r="B2888" t="s">
        <v>6931</v>
      </c>
      <c r="C2888" t="s">
        <v>297</v>
      </c>
      <c r="D2888">
        <v>20</v>
      </c>
      <c r="E2888">
        <v>11</v>
      </c>
      <c r="F2888">
        <v>47.9739680088</v>
      </c>
      <c r="G2888">
        <v>26</v>
      </c>
      <c r="H2888">
        <v>48</v>
      </c>
      <c r="I2888">
        <v>32.367917267999999</v>
      </c>
      <c r="J2888">
        <f>(D2888+E2888/60+F2888/3600)*15</f>
        <v>302.94989153337002</v>
      </c>
      <c r="K2888">
        <f>IF(G2888&lt;0, G2888-H2888/60-I2888/3600, G2888+H2888/60+I2888/3600)</f>
        <v>26.80899108813</v>
      </c>
      <c r="L2888">
        <v>1.48</v>
      </c>
      <c r="M2888">
        <v>-10.247999999999999</v>
      </c>
      <c r="N2888">
        <v>2.02</v>
      </c>
      <c r="O2888" t="s">
        <v>9341</v>
      </c>
      <c r="P2888">
        <v>6.8789999999999996</v>
      </c>
      <c r="Q2888">
        <v>5.4870000000000001</v>
      </c>
      <c r="R2888" t="s">
        <v>9341</v>
      </c>
      <c r="S2888">
        <v>5.0510000000000002</v>
      </c>
      <c r="T2888" t="s">
        <v>9341</v>
      </c>
      <c r="U2888" t="s">
        <v>11139</v>
      </c>
      <c r="V2888" t="str">
        <f>LEFT($U2888,2)</f>
        <v>K2</v>
      </c>
      <c r="W2888" s="3">
        <f>_xlfn.XLOOKUP(V2888,$AC$2:$AC$43,$AD$2:$AD$43,"none")</f>
        <v>0.92</v>
      </c>
      <c r="X2888" s="3">
        <f>IF(ISNUMBER($W2888), 4600 * (1 / (0.92 * $W2888 + 1.7) + 1 / (0.92 * $W2888 + 0.62)),"none")</f>
        <v>4943.4058698702656</v>
      </c>
      <c r="Y2888" s="8">
        <f>IF(ISNUMBER($X2888), _xlfn.XLOOKUP($X2888,Sheet3!$A$2:$A$392,Sheet3!$B$2:$B$392,"none", 1,1), $AF$2)</f>
        <v>1</v>
      </c>
      <c r="Z2888" s="8">
        <f>IF(ISNUMBER($X2888), _xlfn.XLOOKUP($X2888,Sheet3!$A$2:$A$392,Sheet3!$C$2:$C$392,"none", 1,1), $AF$2)</f>
        <v>0.79920000000000002</v>
      </c>
      <c r="AA2888" s="8">
        <f>IF(ISNUMBER($X2888), _xlfn.XLOOKUP($X2888,Sheet3!$A$2:$A$392,Sheet3!$D$2:$D$392,"none", 1,1), $AF$2)</f>
        <v>0.60450000000000004</v>
      </c>
    </row>
    <row r="2889" spans="1:27">
      <c r="A2889">
        <v>1598</v>
      </c>
      <c r="B2889" t="s">
        <v>1899</v>
      </c>
      <c r="C2889" t="s">
        <v>29</v>
      </c>
      <c r="D2889">
        <v>3</v>
      </c>
      <c r="E2889">
        <v>56</v>
      </c>
      <c r="F2889">
        <v>28.690917500000001</v>
      </c>
      <c r="G2889">
        <v>35</v>
      </c>
      <c r="H2889">
        <v>4</v>
      </c>
      <c r="I2889">
        <v>51.234920000000002</v>
      </c>
      <c r="J2889">
        <f>(D2889+E2889/60+F2889/3600)*15</f>
        <v>59.119545489583331</v>
      </c>
      <c r="K2889">
        <f>IF(G2889&lt;0, G2889-H2889/60-I2889/3600, G2889+H2889/60+I2889/3600)</f>
        <v>35.080898588888893</v>
      </c>
      <c r="L2889">
        <v>3.96</v>
      </c>
      <c r="M2889">
        <v>-3.95</v>
      </c>
      <c r="N2889">
        <v>3.76</v>
      </c>
      <c r="O2889">
        <v>4.7</v>
      </c>
      <c r="P2889">
        <v>5.4260000000000002</v>
      </c>
      <c r="Q2889">
        <v>5.4880000000000004</v>
      </c>
      <c r="R2889" t="s">
        <v>9341</v>
      </c>
      <c r="S2889">
        <v>5.4139999999999997</v>
      </c>
      <c r="T2889" t="s">
        <v>9341</v>
      </c>
      <c r="U2889" t="s">
        <v>9512</v>
      </c>
      <c r="V2889" t="str">
        <f>LEFT($U2889,2)</f>
        <v>B1</v>
      </c>
      <c r="W2889" s="3">
        <f>_xlfn.XLOOKUP(V2889,$AC$2:$AC$43,$AD$2:$AD$43,"none")</f>
        <v>-0.26</v>
      </c>
      <c r="X2889" s="3">
        <f>IF(ISNUMBER($W2889), 4600 * (1 / (0.92 * $W2889 + 1.7) + 1 / (0.92 * $W2889 + 0.62)),"none")</f>
        <v>15228.791407033788</v>
      </c>
      <c r="Y2889" s="8">
        <f>IF(ISNUMBER($X2889), _xlfn.XLOOKUP($X2889,Sheet3!$A$2:$A$392,Sheet3!$B$2:$B$392,"none", 1,1), $AF$2)</f>
        <v>0.47010000000000002</v>
      </c>
      <c r="Z2889" s="8">
        <f>IF(ISNUMBER($X2889), _xlfn.XLOOKUP($X2889,Sheet3!$A$2:$A$392,Sheet3!$C$2:$C$392,"none", 1,1), $AF$2)</f>
        <v>0.57840000000000003</v>
      </c>
      <c r="AA2889" s="8">
        <f>IF(ISNUMBER($X2889), _xlfn.XLOOKUP($X2889,Sheet3!$A$2:$A$392,Sheet3!$D$2:$D$392,"none", 1,1), $AF$2)</f>
        <v>1</v>
      </c>
    </row>
    <row r="2890" spans="1:27">
      <c r="A2890">
        <v>1988</v>
      </c>
      <c r="B2890" t="s">
        <v>2289</v>
      </c>
      <c r="C2890" t="s">
        <v>39</v>
      </c>
      <c r="D2890">
        <v>5</v>
      </c>
      <c r="E2890">
        <v>17</v>
      </c>
      <c r="F2890">
        <v>40.241910302400001</v>
      </c>
      <c r="G2890">
        <v>-13</v>
      </c>
      <c r="H2890">
        <v>31</v>
      </c>
      <c r="I2890">
        <v>11.37617706</v>
      </c>
      <c r="J2890">
        <f>(D2890+E2890/60+F2890/3600)*15</f>
        <v>79.417674626260009</v>
      </c>
      <c r="K2890">
        <f>IF(G2890&lt;0, G2890-H2890/60-I2890/3600, G2890+H2890/60+I2890/3600)</f>
        <v>-13.519826715850002</v>
      </c>
      <c r="L2890">
        <v>-7.2779999999999996</v>
      </c>
      <c r="M2890">
        <v>-48.689</v>
      </c>
      <c r="N2890">
        <v>20.41</v>
      </c>
      <c r="O2890" t="s">
        <v>9341</v>
      </c>
      <c r="P2890">
        <v>6.4359999999999999</v>
      </c>
      <c r="Q2890">
        <v>5.4880000000000004</v>
      </c>
      <c r="R2890" t="s">
        <v>9341</v>
      </c>
      <c r="S2890">
        <v>5.218</v>
      </c>
      <c r="T2890" t="s">
        <v>9341</v>
      </c>
      <c r="U2890" t="s">
        <v>9534</v>
      </c>
      <c r="V2890" t="str">
        <f>LEFT($U2890,2)</f>
        <v>G8</v>
      </c>
      <c r="W2890" s="3">
        <f>_xlfn.XLOOKUP(V2890,$AC$2:$AC$43,$AD$2:$AD$43,"none")</f>
        <v>0.74</v>
      </c>
      <c r="X2890" s="3">
        <f>IF(ISNUMBER($W2890), 4600 * (1 / (0.92 * $W2890 + 1.7) + 1 / (0.92 * $W2890 + 0.62)),"none")</f>
        <v>5468.4090187676065</v>
      </c>
      <c r="Y2890" s="8">
        <f>IF(ISNUMBER($X2890), _xlfn.XLOOKUP($X2890,Sheet3!$A$2:$A$392,Sheet3!$B$2:$B$392,"none", 1,1), $AF$2)</f>
        <v>1</v>
      </c>
      <c r="Z2890" s="8">
        <f>IF(ISNUMBER($X2890), _xlfn.XLOOKUP($X2890,Sheet3!$A$2:$A$392,Sheet3!$C$2:$C$392,"none", 1,1), $AF$2)</f>
        <v>0.85409999999999997</v>
      </c>
      <c r="AA2890" s="8">
        <f>IF(ISNUMBER($X2890), _xlfn.XLOOKUP($X2890,Sheet3!$A$2:$A$392,Sheet3!$D$2:$D$392,"none", 1,1), $AF$2)</f>
        <v>0.72770000000000001</v>
      </c>
    </row>
    <row r="2891" spans="1:27">
      <c r="A2891">
        <v>4455</v>
      </c>
      <c r="B2891" t="s">
        <v>4758</v>
      </c>
      <c r="C2891" t="s">
        <v>12</v>
      </c>
      <c r="D2891">
        <v>10</v>
      </c>
      <c r="E2891">
        <v>16</v>
      </c>
      <c r="F2891">
        <v>14.430124941600001</v>
      </c>
      <c r="G2891">
        <v>29</v>
      </c>
      <c r="H2891">
        <v>18</v>
      </c>
      <c r="I2891">
        <v>37.707535512</v>
      </c>
      <c r="J2891">
        <f>(D2891+E2891/60+F2891/3600)*15</f>
        <v>154.06012552059002</v>
      </c>
      <c r="K2891">
        <f>IF(G2891&lt;0, G2891-H2891/60-I2891/3600, G2891+H2891/60+I2891/3600)</f>
        <v>29.310474315420002</v>
      </c>
      <c r="L2891">
        <v>-70.765000000000001</v>
      </c>
      <c r="M2891">
        <v>-22.844000000000001</v>
      </c>
      <c r="N2891">
        <v>11.7</v>
      </c>
      <c r="O2891" t="s">
        <v>9341</v>
      </c>
      <c r="P2891">
        <v>5.5</v>
      </c>
      <c r="Q2891">
        <v>5.4880000000000004</v>
      </c>
      <c r="R2891" t="s">
        <v>9341</v>
      </c>
      <c r="S2891">
        <v>5.4790000000000001</v>
      </c>
      <c r="T2891" t="s">
        <v>9341</v>
      </c>
      <c r="U2891" t="s">
        <v>9589</v>
      </c>
      <c r="V2891" t="str">
        <f>LEFT($U2891,2)</f>
        <v>A0</v>
      </c>
      <c r="W2891" s="3">
        <f>_xlfn.XLOOKUP(V2891,$AC$2:$AC$43,$AD$2:$AD$43,"none")</f>
        <v>-0.01</v>
      </c>
      <c r="X2891" s="3">
        <f>IF(ISNUMBER($W2891), 4600 * (1 / (0.92 * $W2891 + 1.7) + 1 / (0.92 * $W2891 + 0.62)),"none")</f>
        <v>10251.712375722911</v>
      </c>
      <c r="Y2891" s="8">
        <f>IF(ISNUMBER($X2891), _xlfn.XLOOKUP($X2891,Sheet3!$A$2:$A$392,Sheet3!$B$2:$B$392,"none", 1,1), $AF$2)</f>
        <v>0.6109</v>
      </c>
      <c r="Z2891" s="8">
        <f>IF(ISNUMBER($X2891), _xlfn.XLOOKUP($X2891,Sheet3!$A$2:$A$392,Sheet3!$C$2:$C$392,"none", 1,1), $AF$2)</f>
        <v>0.69189999999999996</v>
      </c>
      <c r="AA2891" s="8">
        <f>IF(ISNUMBER($X2891), _xlfn.XLOOKUP($X2891,Sheet3!$A$2:$A$392,Sheet3!$D$2:$D$392,"none", 1,1), $AF$2)</f>
        <v>1</v>
      </c>
    </row>
    <row r="2892" spans="1:27">
      <c r="A2892">
        <v>6138</v>
      </c>
      <c r="B2892" t="s">
        <v>6441</v>
      </c>
      <c r="C2892" t="s">
        <v>297</v>
      </c>
      <c r="D2892">
        <v>18</v>
      </c>
      <c r="E2892">
        <v>10</v>
      </c>
      <c r="F2892">
        <v>40.299102765599997</v>
      </c>
      <c r="G2892">
        <v>3</v>
      </c>
      <c r="H2892">
        <v>19</v>
      </c>
      <c r="I2892">
        <v>27.328290276000001</v>
      </c>
      <c r="J2892">
        <f>(D2892+E2892/60+F2892/3600)*15</f>
        <v>272.66791292819005</v>
      </c>
      <c r="K2892">
        <f>IF(G2892&lt;0, G2892-H2892/60-I2892/3600, G2892+H2892/60+I2892/3600)</f>
        <v>3.3242578584099998</v>
      </c>
      <c r="L2892">
        <v>18.582999999999998</v>
      </c>
      <c r="M2892">
        <v>-4.3810000000000002</v>
      </c>
      <c r="N2892">
        <v>7.83</v>
      </c>
      <c r="O2892" t="s">
        <v>9341</v>
      </c>
      <c r="P2892">
        <v>6.6929999999999996</v>
      </c>
      <c r="Q2892">
        <v>5.4889999999999999</v>
      </c>
      <c r="R2892" t="s">
        <v>9341</v>
      </c>
      <c r="S2892">
        <v>5.1219999999999999</v>
      </c>
      <c r="T2892" t="s">
        <v>9341</v>
      </c>
      <c r="U2892" t="s">
        <v>9961</v>
      </c>
      <c r="V2892" t="str">
        <f>LEFT($U2892,2)</f>
        <v>K1</v>
      </c>
      <c r="W2892" s="3">
        <f>_xlfn.XLOOKUP(V2892,$AC$2:$AC$43,$AD$2:$AD$43,"none")</f>
        <v>0.86</v>
      </c>
      <c r="X2892" s="3">
        <f>IF(ISNUMBER($W2892), 4600 * (1 / (0.92 * $W2892 + 1.7) + 1 / (0.92 * $W2892 + 0.62)),"none")</f>
        <v>5106.1368670782376</v>
      </c>
      <c r="Y2892" s="8">
        <f>IF(ISNUMBER($X2892), _xlfn.XLOOKUP($X2892,Sheet3!$A$2:$A$392,Sheet3!$B$2:$B$392,"none", 1,1), $AF$2)</f>
        <v>1</v>
      </c>
      <c r="Z2892" s="8">
        <f>IF(ISNUMBER($X2892), _xlfn.XLOOKUP($X2892,Sheet3!$A$2:$A$392,Sheet3!$C$2:$C$392,"none", 1,1), $AF$2)</f>
        <v>0.82210000000000005</v>
      </c>
      <c r="AA2892" s="8">
        <f>IF(ISNUMBER($X2892), _xlfn.XLOOKUP($X2892,Sheet3!$A$2:$A$392,Sheet3!$D$2:$D$392,"none", 1,1), $AF$2)</f>
        <v>0.65410000000000001</v>
      </c>
    </row>
    <row r="2893" spans="1:27">
      <c r="A2893">
        <v>8113</v>
      </c>
      <c r="B2893" t="s">
        <v>8416</v>
      </c>
      <c r="C2893" t="s">
        <v>297</v>
      </c>
      <c r="D2893">
        <v>16</v>
      </c>
      <c r="E2893">
        <v>34</v>
      </c>
      <c r="F2893">
        <v>19.346178657599999</v>
      </c>
      <c r="G2893">
        <v>-70</v>
      </c>
      <c r="H2893">
        <v>59</v>
      </c>
      <c r="I2893">
        <v>17.167996932000001</v>
      </c>
      <c r="J2893">
        <f>(D2893+E2893/60+F2893/3600)*15</f>
        <v>248.58060907774001</v>
      </c>
      <c r="K2893">
        <f>IF(G2893&lt;0, G2893-H2893/60-I2893/3600, G2893+H2893/60+I2893/3600)</f>
        <v>-70.988102221369999</v>
      </c>
      <c r="L2893">
        <v>-15.427</v>
      </c>
      <c r="M2893">
        <v>-11.055999999999999</v>
      </c>
      <c r="N2893">
        <v>3.26</v>
      </c>
      <c r="O2893" t="s">
        <v>9341</v>
      </c>
      <c r="P2893">
        <v>6.7370000000000001</v>
      </c>
      <c r="Q2893">
        <v>5.4889999999999999</v>
      </c>
      <c r="R2893" t="s">
        <v>9341</v>
      </c>
      <c r="S2893">
        <v>5.1859999999999999</v>
      </c>
      <c r="T2893" t="s">
        <v>9341</v>
      </c>
      <c r="U2893" t="s">
        <v>11428</v>
      </c>
      <c r="V2893" t="str">
        <f>LEFT($U2893,2)</f>
        <v>K0</v>
      </c>
      <c r="W2893" s="3">
        <f>_xlfn.XLOOKUP(V2893,$AC$2:$AC$43,$AD$2:$AD$43,"none")</f>
        <v>0.81</v>
      </c>
      <c r="X2893" s="3">
        <f>IF(ISNUMBER($W2893), 4600 * (1 / (0.92 * $W2893 + 1.7) + 1 / (0.92 * $W2893 + 0.62)),"none")</f>
        <v>5250.7063834266155</v>
      </c>
      <c r="Y2893" s="8">
        <f>IF(ISNUMBER($X2893), _xlfn.XLOOKUP($X2893,Sheet3!$A$2:$A$392,Sheet3!$B$2:$B$392,"none", 1,1), $AF$2)</f>
        <v>1</v>
      </c>
      <c r="Z2893" s="8">
        <f>IF(ISNUMBER($X2893), _xlfn.XLOOKUP($X2893,Sheet3!$A$2:$A$392,Sheet3!$C$2:$C$392,"none", 1,1), $AF$2)</f>
        <v>0.83299999999999996</v>
      </c>
      <c r="AA2893" s="8">
        <f>IF(ISNUMBER($X2893), _xlfn.XLOOKUP($X2893,Sheet3!$A$2:$A$392,Sheet3!$D$2:$D$392,"none", 1,1), $AF$2)</f>
        <v>0.67869999999999997</v>
      </c>
    </row>
    <row r="2894" spans="1:27">
      <c r="A2894">
        <v>767</v>
      </c>
      <c r="B2894" t="s">
        <v>1067</v>
      </c>
      <c r="C2894" t="s">
        <v>297</v>
      </c>
      <c r="D2894">
        <v>3</v>
      </c>
      <c r="E2894">
        <v>6</v>
      </c>
      <c r="F2894">
        <v>7.8405349800000002</v>
      </c>
      <c r="G2894">
        <v>79</v>
      </c>
      <c r="H2894">
        <v>25</v>
      </c>
      <c r="I2894">
        <v>6.7270275120000003</v>
      </c>
      <c r="J2894">
        <f>(D2894+E2894/60+F2894/3600)*15</f>
        <v>46.53266889575</v>
      </c>
      <c r="K2894">
        <f>IF(G2894&lt;0, G2894-H2894/60-I2894/3600, G2894+H2894/60+I2894/3600)</f>
        <v>79.418535285420006</v>
      </c>
      <c r="L2894">
        <v>-35.523000000000003</v>
      </c>
      <c r="M2894">
        <v>10.382999999999999</v>
      </c>
      <c r="N2894">
        <v>4.25</v>
      </c>
      <c r="O2894" t="s">
        <v>9341</v>
      </c>
      <c r="P2894">
        <v>7.05</v>
      </c>
      <c r="Q2894">
        <v>5.49</v>
      </c>
      <c r="R2894" t="s">
        <v>9341</v>
      </c>
      <c r="S2894">
        <v>4.726</v>
      </c>
      <c r="T2894" t="s">
        <v>9341</v>
      </c>
      <c r="U2894" t="s">
        <v>9722</v>
      </c>
      <c r="V2894" t="str">
        <f>LEFT($U2894,2)</f>
        <v>M2</v>
      </c>
      <c r="W2894" s="3">
        <f>_xlfn.XLOOKUP(V2894,$AC$2:$AC$43,$AD$2:$AD$43,"none")</f>
        <v>1.47</v>
      </c>
      <c r="X2894" s="3">
        <f>IF(ISNUMBER($W2894), 4600 * (1 / (0.92 * $W2894 + 1.7) + 1 / (0.92 * $W2894 + 0.62)),"none")</f>
        <v>3839.1950178350371</v>
      </c>
      <c r="Y2894" s="8">
        <f>IF(ISNUMBER($X2894), _xlfn.XLOOKUP($X2894,Sheet3!$A$2:$A$392,Sheet3!$B$2:$B$392,"none", 1,1), $AF$2)</f>
        <v>1</v>
      </c>
      <c r="Z2894" s="8">
        <f>IF(ISNUMBER($X2894), _xlfn.XLOOKUP($X2894,Sheet3!$A$2:$A$392,Sheet3!$C$2:$C$392,"none", 1,1), $AF$2)</f>
        <v>0.64800000000000002</v>
      </c>
      <c r="AA2894" s="8">
        <f>IF(ISNUMBER($X2894), _xlfn.XLOOKUP($X2894,Sheet3!$A$2:$A$392,Sheet3!$D$2:$D$392,"none", 1,1), $AF$2)</f>
        <v>0.33460000000000001</v>
      </c>
    </row>
    <row r="2895" spans="1:27">
      <c r="A2895">
        <v>1846</v>
      </c>
      <c r="B2895" t="s">
        <v>2147</v>
      </c>
      <c r="C2895" t="s">
        <v>297</v>
      </c>
      <c r="D2895">
        <v>4</v>
      </c>
      <c r="E2895">
        <v>57</v>
      </c>
      <c r="F2895">
        <v>22.344857099999999</v>
      </c>
      <c r="G2895">
        <v>17</v>
      </c>
      <c r="H2895">
        <v>9</v>
      </c>
      <c r="I2895">
        <v>13.198262652</v>
      </c>
      <c r="J2895">
        <f>(D2895+E2895/60+F2895/3600)*15</f>
        <v>74.343103571249998</v>
      </c>
      <c r="K2895">
        <f>IF(G2895&lt;0, G2895-H2895/60-I2895/3600, G2895+H2895/60+I2895/3600)</f>
        <v>17.153666184069998</v>
      </c>
      <c r="L2895">
        <v>-13.089</v>
      </c>
      <c r="M2895">
        <v>4.5999999999999999E-2</v>
      </c>
      <c r="N2895">
        <v>6.87</v>
      </c>
      <c r="O2895" t="s">
        <v>9341</v>
      </c>
      <c r="P2895">
        <v>6.8010000000000002</v>
      </c>
      <c r="Q2895">
        <v>5.49</v>
      </c>
      <c r="R2895" t="s">
        <v>9341</v>
      </c>
      <c r="S2895">
        <v>5.1120000000000001</v>
      </c>
      <c r="T2895" t="s">
        <v>9341</v>
      </c>
      <c r="U2895" t="s">
        <v>9500</v>
      </c>
      <c r="V2895" t="str">
        <f>LEFT($U2895,2)</f>
        <v>K1</v>
      </c>
      <c r="W2895" s="3">
        <f>_xlfn.XLOOKUP(V2895,$AC$2:$AC$43,$AD$2:$AD$43,"none")</f>
        <v>0.86</v>
      </c>
      <c r="X2895" s="3">
        <f>IF(ISNUMBER($W2895), 4600 * (1 / (0.92 * $W2895 + 1.7) + 1 / (0.92 * $W2895 + 0.62)),"none")</f>
        <v>5106.1368670782376</v>
      </c>
      <c r="Y2895" s="8">
        <f>IF(ISNUMBER($X2895), _xlfn.XLOOKUP($X2895,Sheet3!$A$2:$A$392,Sheet3!$B$2:$B$392,"none", 1,1), $AF$2)</f>
        <v>1</v>
      </c>
      <c r="Z2895" s="8">
        <f>IF(ISNUMBER($X2895), _xlfn.XLOOKUP($X2895,Sheet3!$A$2:$A$392,Sheet3!$C$2:$C$392,"none", 1,1), $AF$2)</f>
        <v>0.82210000000000005</v>
      </c>
      <c r="AA2895" s="8">
        <f>IF(ISNUMBER($X2895), _xlfn.XLOOKUP($X2895,Sheet3!$A$2:$A$392,Sheet3!$D$2:$D$392,"none", 1,1), $AF$2)</f>
        <v>0.65410000000000001</v>
      </c>
    </row>
    <row r="2896" spans="1:27">
      <c r="A2896">
        <v>2213</v>
      </c>
      <c r="B2896" t="s">
        <v>2514</v>
      </c>
      <c r="C2896" t="s">
        <v>313</v>
      </c>
      <c r="D2896">
        <v>5</v>
      </c>
      <c r="E2896">
        <v>49</v>
      </c>
      <c r="F2896">
        <v>36.542549999999999</v>
      </c>
      <c r="G2896">
        <v>-14</v>
      </c>
      <c r="H2896">
        <v>29</v>
      </c>
      <c r="I2896">
        <v>1.1989000000000001</v>
      </c>
      <c r="J2896">
        <f>(D2896+E2896/60+F2896/3600)*15</f>
        <v>87.402260624999997</v>
      </c>
      <c r="K2896">
        <f>IF(G2896&lt;0, G2896-H2896/60-I2896/3600, G2896+H2896/60+I2896/3600)</f>
        <v>-14.48366636111111</v>
      </c>
      <c r="L2896">
        <v>-20.22</v>
      </c>
      <c r="M2896">
        <v>-47.84</v>
      </c>
      <c r="N2896">
        <v>12.19</v>
      </c>
      <c r="O2896" t="s">
        <v>9341</v>
      </c>
      <c r="P2896">
        <v>6.37</v>
      </c>
      <c r="Q2896">
        <v>5.49</v>
      </c>
      <c r="R2896" t="s">
        <v>9341</v>
      </c>
      <c r="S2896" t="s">
        <v>9341</v>
      </c>
      <c r="T2896" t="s">
        <v>9341</v>
      </c>
      <c r="U2896" t="s">
        <v>9379</v>
      </c>
      <c r="V2896" t="str">
        <f>LEFT($U2896,2)</f>
        <v>G8</v>
      </c>
      <c r="W2896" s="3">
        <f>_xlfn.XLOOKUP(V2896,$AC$2:$AC$43,$AD$2:$AD$43,"none")</f>
        <v>0.74</v>
      </c>
      <c r="X2896" s="3">
        <f>IF(ISNUMBER($W2896), 4600 * (1 / (0.92 * $W2896 + 1.7) + 1 / (0.92 * $W2896 + 0.62)),"none")</f>
        <v>5468.4090187676065</v>
      </c>
      <c r="Y2896" s="8">
        <f>IF(ISNUMBER($X2896), _xlfn.XLOOKUP($X2896,Sheet3!$A$2:$A$392,Sheet3!$B$2:$B$392,"none", 1,1), $AF$2)</f>
        <v>1</v>
      </c>
      <c r="Z2896" s="8">
        <f>IF(ISNUMBER($X2896), _xlfn.XLOOKUP($X2896,Sheet3!$A$2:$A$392,Sheet3!$C$2:$C$392,"none", 1,1), $AF$2)</f>
        <v>0.85409999999999997</v>
      </c>
      <c r="AA2896" s="8">
        <f>IF(ISNUMBER($X2896), _xlfn.XLOOKUP($X2896,Sheet3!$A$2:$A$392,Sheet3!$D$2:$D$392,"none", 1,1), $AF$2)</f>
        <v>0.72770000000000001</v>
      </c>
    </row>
    <row r="2897" spans="1:27">
      <c r="A2897">
        <v>3701</v>
      </c>
      <c r="B2897" t="s">
        <v>4004</v>
      </c>
      <c r="C2897" t="s">
        <v>12</v>
      </c>
      <c r="D2897">
        <v>23</v>
      </c>
      <c r="E2897">
        <v>47</v>
      </c>
      <c r="F2897">
        <v>56.541921278399997</v>
      </c>
      <c r="G2897">
        <v>-2</v>
      </c>
      <c r="H2897">
        <v>45</v>
      </c>
      <c r="I2897">
        <v>41.752306187999999</v>
      </c>
      <c r="J2897">
        <f>(D2897+E2897/60+F2897/3600)*15</f>
        <v>356.98559133866002</v>
      </c>
      <c r="K2897">
        <f>IF(G2897&lt;0, G2897-H2897/60-I2897/3600, G2897+H2897/60+I2897/3600)</f>
        <v>-2.76159786283</v>
      </c>
      <c r="L2897">
        <v>95.147000000000006</v>
      </c>
      <c r="M2897">
        <v>5.2469999999999999</v>
      </c>
      <c r="N2897">
        <v>10.85</v>
      </c>
      <c r="O2897" t="s">
        <v>9341</v>
      </c>
      <c r="P2897">
        <v>6.4329999999999998</v>
      </c>
      <c r="Q2897">
        <v>5.49</v>
      </c>
      <c r="R2897" t="s">
        <v>9341</v>
      </c>
      <c r="S2897">
        <v>5.2510000000000003</v>
      </c>
      <c r="T2897" t="s">
        <v>9341</v>
      </c>
      <c r="U2897" t="s">
        <v>9403</v>
      </c>
      <c r="V2897" t="str">
        <f>LEFT($U2897,2)</f>
        <v>K0</v>
      </c>
      <c r="W2897" s="3">
        <f>_xlfn.XLOOKUP(V2897,$AC$2:$AC$43,$AD$2:$AD$43,"none")</f>
        <v>0.81</v>
      </c>
      <c r="X2897" s="3">
        <f>IF(ISNUMBER($W2897), 4600 * (1 / (0.92 * $W2897 + 1.7) + 1 / (0.92 * $W2897 + 0.62)),"none")</f>
        <v>5250.7063834266155</v>
      </c>
      <c r="Y2897" s="8">
        <f>IF(ISNUMBER($X2897), _xlfn.XLOOKUP($X2897,Sheet3!$A$2:$A$392,Sheet3!$B$2:$B$392,"none", 1,1), $AF$2)</f>
        <v>1</v>
      </c>
      <c r="Z2897" s="8">
        <f>IF(ISNUMBER($X2897), _xlfn.XLOOKUP($X2897,Sheet3!$A$2:$A$392,Sheet3!$C$2:$C$392,"none", 1,1), $AF$2)</f>
        <v>0.83299999999999996</v>
      </c>
      <c r="AA2897" s="8">
        <f>IF(ISNUMBER($X2897), _xlfn.XLOOKUP($X2897,Sheet3!$A$2:$A$392,Sheet3!$D$2:$D$392,"none", 1,1), $AF$2)</f>
        <v>0.67869999999999997</v>
      </c>
    </row>
    <row r="2898" spans="1:27">
      <c r="A2898">
        <v>4886</v>
      </c>
      <c r="B2898" t="s">
        <v>5189</v>
      </c>
      <c r="C2898" t="s">
        <v>16</v>
      </c>
      <c r="D2898">
        <v>12</v>
      </c>
      <c r="E2898">
        <v>39</v>
      </c>
      <c r="F2898">
        <v>7.3025867784000003</v>
      </c>
      <c r="G2898">
        <v>21</v>
      </c>
      <c r="H2898">
        <v>3</v>
      </c>
      <c r="I2898">
        <v>45.300179376000003</v>
      </c>
      <c r="J2898">
        <f>(D2898+E2898/60+F2898/3600)*15</f>
        <v>189.78042744491</v>
      </c>
      <c r="K2898">
        <f>IF(G2898&lt;0, G2898-H2898/60-I2898/3600, G2898+H2898/60+I2898/3600)</f>
        <v>21.06258338316</v>
      </c>
      <c r="L2898">
        <v>-71.778999999999996</v>
      </c>
      <c r="M2898">
        <v>-14.596</v>
      </c>
      <c r="N2898">
        <v>11.95</v>
      </c>
      <c r="O2898" t="s">
        <v>9341</v>
      </c>
      <c r="P2898">
        <v>6.46</v>
      </c>
      <c r="Q2898">
        <v>5.49</v>
      </c>
      <c r="R2898" t="s">
        <v>9341</v>
      </c>
      <c r="S2898">
        <v>5.226</v>
      </c>
      <c r="T2898" t="s">
        <v>9341</v>
      </c>
      <c r="U2898" t="s">
        <v>9545</v>
      </c>
      <c r="V2898" t="str">
        <f>LEFT($U2898,2)</f>
        <v>G9</v>
      </c>
      <c r="W2898" s="3" t="str">
        <f>_xlfn.XLOOKUP(V2898,$AC$2:$AC$43,$AD$2:$AD$43,"none")</f>
        <v>none</v>
      </c>
      <c r="X2898" s="3" t="str">
        <f>IF(ISNUMBER($W2898), 4600 * (1 / (0.92 * $W2898 + 1.7) + 1 / (0.92 * $W2898 + 0.62)),"none")</f>
        <v>none</v>
      </c>
      <c r="Y2898" s="8">
        <f>IF(ISNUMBER($X2898), _xlfn.XLOOKUP($X2898,Sheet3!$A$2:$A$392,Sheet3!$B$2:$B$392,"none", 1,1), $AF$2)</f>
        <v>0.8</v>
      </c>
      <c r="Z2898" s="8">
        <f>IF(ISNUMBER($X2898), _xlfn.XLOOKUP($X2898,Sheet3!$A$2:$A$392,Sheet3!$C$2:$C$392,"none", 1,1), $AF$2)</f>
        <v>0.8</v>
      </c>
      <c r="AA2898" s="8">
        <f>IF(ISNUMBER($X2898), _xlfn.XLOOKUP($X2898,Sheet3!$A$2:$A$392,Sheet3!$D$2:$D$392,"none", 1,1), $AF$2)</f>
        <v>0.8</v>
      </c>
    </row>
    <row r="2899" spans="1:27">
      <c r="A2899">
        <v>5476</v>
      </c>
      <c r="B2899" t="s">
        <v>5779</v>
      </c>
      <c r="C2899" t="s">
        <v>297</v>
      </c>
      <c r="D2899">
        <v>16</v>
      </c>
      <c r="E2899">
        <v>57</v>
      </c>
      <c r="F2899">
        <v>11.1748119696</v>
      </c>
      <c r="G2899">
        <v>-33</v>
      </c>
      <c r="H2899">
        <v>15</v>
      </c>
      <c r="I2899">
        <v>34.172238563999997</v>
      </c>
      <c r="J2899">
        <f>(D2899+E2899/60+F2899/3600)*15</f>
        <v>254.29656171653997</v>
      </c>
      <c r="K2899">
        <f>IF(G2899&lt;0, G2899-H2899/60-I2899/3600, G2899+H2899/60+I2899/3600)</f>
        <v>-33.259492288490001</v>
      </c>
      <c r="L2899">
        <v>4.5720000000000001</v>
      </c>
      <c r="M2899">
        <v>-9.2910000000000004</v>
      </c>
      <c r="N2899">
        <v>5.24</v>
      </c>
      <c r="O2899" t="s">
        <v>9341</v>
      </c>
      <c r="P2899">
        <v>7.11</v>
      </c>
      <c r="Q2899">
        <v>5.49</v>
      </c>
      <c r="R2899" t="s">
        <v>9341</v>
      </c>
      <c r="S2899">
        <v>4.7930000000000001</v>
      </c>
      <c r="T2899" t="s">
        <v>9341</v>
      </c>
      <c r="U2899" t="s">
        <v>9360</v>
      </c>
      <c r="V2899" t="str">
        <f>LEFT($U2899,2)</f>
        <v>K5</v>
      </c>
      <c r="W2899" s="3">
        <f>_xlfn.XLOOKUP(V2899,$AC$2:$AC$43,$AD$2:$AD$43,"none")</f>
        <v>1.1499999999999999</v>
      </c>
      <c r="X2899" s="3">
        <f>IF(ISNUMBER($W2899), 4600 * (1 / (0.92 * $W2899 + 1.7) + 1 / (0.92 * $W2899 + 0.62)),"none")</f>
        <v>4409.2340323652679</v>
      </c>
      <c r="Y2899" s="8">
        <f>IF(ISNUMBER($X2899), _xlfn.XLOOKUP($X2899,Sheet3!$A$2:$A$392,Sheet3!$B$2:$B$392,"none", 1,1), $AF$2)</f>
        <v>1</v>
      </c>
      <c r="Z2899" s="8">
        <f>IF(ISNUMBER($X2899), _xlfn.XLOOKUP($X2899,Sheet3!$A$2:$A$392,Sheet3!$C$2:$C$392,"none", 1,1), $AF$2)</f>
        <v>0.73599999999999999</v>
      </c>
      <c r="AA2899" s="8">
        <f>IF(ISNUMBER($X2899), _xlfn.XLOOKUP($X2899,Sheet3!$A$2:$A$392,Sheet3!$D$2:$D$392,"none", 1,1), $AF$2)</f>
        <v>0.4803</v>
      </c>
    </row>
    <row r="2900" spans="1:27">
      <c r="A2900">
        <v>5614</v>
      </c>
      <c r="B2900" t="s">
        <v>5917</v>
      </c>
      <c r="C2900" t="s">
        <v>12</v>
      </c>
      <c r="D2900">
        <v>19</v>
      </c>
      <c r="E2900">
        <v>29</v>
      </c>
      <c r="F2900">
        <v>52.185927967200001</v>
      </c>
      <c r="G2900">
        <v>-26</v>
      </c>
      <c r="H2900">
        <v>59</v>
      </c>
      <c r="I2900">
        <v>8.1794776200000001</v>
      </c>
      <c r="J2900">
        <f>(D2900+E2900/60+F2900/3600)*15</f>
        <v>292.46744136653001</v>
      </c>
      <c r="K2900">
        <f>IF(G2900&lt;0, G2900-H2900/60-I2900/3600, G2900+H2900/60+I2900/3600)</f>
        <v>-26.985605410450002</v>
      </c>
      <c r="L2900">
        <v>23.027999999999999</v>
      </c>
      <c r="M2900">
        <v>-47.887</v>
      </c>
      <c r="N2900">
        <v>11.81</v>
      </c>
      <c r="O2900" t="s">
        <v>9341</v>
      </c>
      <c r="P2900">
        <v>6.62</v>
      </c>
      <c r="Q2900">
        <v>5.49</v>
      </c>
      <c r="R2900" t="s">
        <v>9341</v>
      </c>
      <c r="S2900">
        <v>5.2050000000000001</v>
      </c>
      <c r="T2900" t="s">
        <v>9341</v>
      </c>
      <c r="U2900" t="s">
        <v>10389</v>
      </c>
      <c r="V2900" t="str">
        <f>LEFT($U2900,2)</f>
        <v>K1</v>
      </c>
      <c r="W2900" s="3">
        <f>_xlfn.XLOOKUP(V2900,$AC$2:$AC$43,$AD$2:$AD$43,"none")</f>
        <v>0.86</v>
      </c>
      <c r="X2900" s="3">
        <f>IF(ISNUMBER($W2900), 4600 * (1 / (0.92 * $W2900 + 1.7) + 1 / (0.92 * $W2900 + 0.62)),"none")</f>
        <v>5106.1368670782376</v>
      </c>
      <c r="Y2900" s="8">
        <f>IF(ISNUMBER($X2900), _xlfn.XLOOKUP($X2900,Sheet3!$A$2:$A$392,Sheet3!$B$2:$B$392,"none", 1,1), $AF$2)</f>
        <v>1</v>
      </c>
      <c r="Z2900" s="8">
        <f>IF(ISNUMBER($X2900), _xlfn.XLOOKUP($X2900,Sheet3!$A$2:$A$392,Sheet3!$C$2:$C$392,"none", 1,1), $AF$2)</f>
        <v>0.82210000000000005</v>
      </c>
      <c r="AA2900" s="8">
        <f>IF(ISNUMBER($X2900), _xlfn.XLOOKUP($X2900,Sheet3!$A$2:$A$392,Sheet3!$D$2:$D$392,"none", 1,1), $AF$2)</f>
        <v>0.65410000000000001</v>
      </c>
    </row>
    <row r="2901" spans="1:27">
      <c r="A2901">
        <v>5777</v>
      </c>
      <c r="B2901" t="s">
        <v>6080</v>
      </c>
      <c r="C2901" t="s">
        <v>22</v>
      </c>
      <c r="D2901">
        <v>19</v>
      </c>
      <c r="E2901">
        <v>8</v>
      </c>
      <c r="F2901">
        <v>16.701866436</v>
      </c>
      <c r="G2901">
        <v>-19</v>
      </c>
      <c r="H2901">
        <v>17</v>
      </c>
      <c r="I2901">
        <v>25.037957508000002</v>
      </c>
      <c r="J2901">
        <f>(D2901+E2901/60+F2901/3600)*15</f>
        <v>287.06959111014999</v>
      </c>
      <c r="K2901">
        <f>IF(G2901&lt;0, G2901-H2901/60-I2901/3600, G2901+H2901/60+I2901/3600)</f>
        <v>-19.290288321530003</v>
      </c>
      <c r="L2901">
        <v>6.1379999999999999</v>
      </c>
      <c r="M2901">
        <v>-1.1259999999999999</v>
      </c>
      <c r="N2901">
        <v>2.37</v>
      </c>
      <c r="O2901">
        <v>4.79</v>
      </c>
      <c r="P2901">
        <v>5.43</v>
      </c>
      <c r="Q2901">
        <v>5.49</v>
      </c>
      <c r="R2901">
        <v>5.5</v>
      </c>
      <c r="S2901">
        <v>5.4379999999999997</v>
      </c>
      <c r="T2901">
        <v>5.51</v>
      </c>
      <c r="U2901" t="s">
        <v>9633</v>
      </c>
      <c r="V2901" t="str">
        <f>LEFT($U2901,2)</f>
        <v>B2</v>
      </c>
      <c r="W2901" s="3">
        <f>_xlfn.XLOOKUP(V2901,$AC$2:$AC$43,$AD$2:$AD$43,"none")</f>
        <v>-0.24</v>
      </c>
      <c r="X2901" s="3">
        <f>IF(ISNUMBER($W2901), 4600 * (1 / (0.92 * $W2901 + 1.7) + 1 / (0.92 * $W2901 + 0.62)),"none")</f>
        <v>14632.835167360139</v>
      </c>
      <c r="Y2901" s="8">
        <f>IF(ISNUMBER($X2901), _xlfn.XLOOKUP($X2901,Sheet3!$A$2:$A$392,Sheet3!$B$2:$B$392,"none", 1,1), $AF$2)</f>
        <v>0.47989999999999999</v>
      </c>
      <c r="Z2901" s="8">
        <f>IF(ISNUMBER($X2901), _xlfn.XLOOKUP($X2901,Sheet3!$A$2:$A$392,Sheet3!$C$2:$C$392,"none", 1,1), $AF$2)</f>
        <v>0.58679999999999999</v>
      </c>
      <c r="AA2901" s="8">
        <f>IF(ISNUMBER($X2901), _xlfn.XLOOKUP($X2901,Sheet3!$A$2:$A$392,Sheet3!$D$2:$D$392,"none", 1,1), $AF$2)</f>
        <v>1</v>
      </c>
    </row>
    <row r="2902" spans="1:27">
      <c r="A2902">
        <v>5820</v>
      </c>
      <c r="B2902" t="s">
        <v>6123</v>
      </c>
      <c r="C2902" t="s">
        <v>12</v>
      </c>
      <c r="D2902">
        <v>19</v>
      </c>
      <c r="E2902">
        <v>43</v>
      </c>
      <c r="F2902">
        <v>33.547723595100003</v>
      </c>
      <c r="G2902">
        <v>-15</v>
      </c>
      <c r="H2902">
        <v>28</v>
      </c>
      <c r="I2902">
        <v>12.076153462000001</v>
      </c>
      <c r="J2902">
        <f>(D2902+E2902/60+F2902/3600)*15</f>
        <v>295.88978218164624</v>
      </c>
      <c r="K2902">
        <f>IF(G2902&lt;0, G2902-H2902/60-I2902/3600, G2902+H2902/60+I2902/3600)</f>
        <v>-15.470021153739445</v>
      </c>
      <c r="L2902">
        <v>146.25</v>
      </c>
      <c r="M2902">
        <v>-204.54</v>
      </c>
      <c r="N2902">
        <v>27.65</v>
      </c>
      <c r="O2902" t="s">
        <v>9341</v>
      </c>
      <c r="P2902">
        <v>5.95</v>
      </c>
      <c r="Q2902">
        <v>5.49</v>
      </c>
      <c r="R2902" t="s">
        <v>9341</v>
      </c>
      <c r="S2902">
        <v>5.3730000000000002</v>
      </c>
      <c r="T2902" t="s">
        <v>9341</v>
      </c>
      <c r="U2902" t="s">
        <v>9817</v>
      </c>
      <c r="V2902" t="str">
        <f>LEFT($U2902,2)</f>
        <v>F6</v>
      </c>
      <c r="W2902" s="3" t="str">
        <f>_xlfn.XLOOKUP(V2902,$AC$2:$AC$43,$AD$2:$AD$43,"none")</f>
        <v>none</v>
      </c>
      <c r="X2902" s="3" t="str">
        <f>IF(ISNUMBER($W2902), 4600 * (1 / (0.92 * $W2902 + 1.7) + 1 / (0.92 * $W2902 + 0.62)),"none")</f>
        <v>none</v>
      </c>
      <c r="Y2902" s="8">
        <f>IF(ISNUMBER($X2902), _xlfn.XLOOKUP($X2902,Sheet3!$A$2:$A$392,Sheet3!$B$2:$B$392,"none", 1,1), $AF$2)</f>
        <v>0.8</v>
      </c>
      <c r="Z2902" s="8">
        <f>IF(ISNUMBER($X2902), _xlfn.XLOOKUP($X2902,Sheet3!$A$2:$A$392,Sheet3!$C$2:$C$392,"none", 1,1), $AF$2)</f>
        <v>0.8</v>
      </c>
      <c r="AA2902" s="8">
        <f>IF(ISNUMBER($X2902), _xlfn.XLOOKUP($X2902,Sheet3!$A$2:$A$392,Sheet3!$D$2:$D$392,"none", 1,1), $AF$2)</f>
        <v>0.8</v>
      </c>
    </row>
    <row r="2903" spans="1:27">
      <c r="A2903">
        <v>7344</v>
      </c>
      <c r="B2903" t="s">
        <v>7647</v>
      </c>
      <c r="C2903" t="s">
        <v>297</v>
      </c>
      <c r="D2903">
        <v>1</v>
      </c>
      <c r="E2903">
        <v>46</v>
      </c>
      <c r="F2903">
        <v>5.9653808568000004</v>
      </c>
      <c r="G2903">
        <v>-50</v>
      </c>
      <c r="H2903">
        <v>48</v>
      </c>
      <c r="I2903">
        <v>58.516077564</v>
      </c>
      <c r="J2903">
        <f>(D2903+E2903/60+F2903/3600)*15</f>
        <v>26.524855753569998</v>
      </c>
      <c r="K2903">
        <f>IF(G2903&lt;0, G2903-H2903/60-I2903/3600, G2903+H2903/60+I2903/3600)</f>
        <v>-50.816254465989999</v>
      </c>
      <c r="L2903">
        <v>42.826999999999998</v>
      </c>
      <c r="M2903">
        <v>-16.559000000000001</v>
      </c>
      <c r="N2903">
        <v>4.7300000000000004</v>
      </c>
      <c r="O2903">
        <v>9.0399999999999991</v>
      </c>
      <c r="P2903">
        <v>7.08</v>
      </c>
      <c r="Q2903">
        <v>5.49</v>
      </c>
      <c r="R2903">
        <v>4</v>
      </c>
      <c r="S2903">
        <v>4.58</v>
      </c>
      <c r="T2903">
        <v>2.73</v>
      </c>
      <c r="U2903" t="s">
        <v>9517</v>
      </c>
      <c r="V2903" t="str">
        <f>LEFT($U2903,2)</f>
        <v>M2</v>
      </c>
      <c r="W2903" s="3">
        <f>_xlfn.XLOOKUP(V2903,$AC$2:$AC$43,$AD$2:$AD$43,"none")</f>
        <v>1.47</v>
      </c>
      <c r="X2903" s="3">
        <f>IF(ISNUMBER($W2903), 4600 * (1 / (0.92 * $W2903 + 1.7) + 1 / (0.92 * $W2903 + 0.62)),"none")</f>
        <v>3839.1950178350371</v>
      </c>
      <c r="Y2903" s="8">
        <f>IF(ISNUMBER($X2903), _xlfn.XLOOKUP($X2903,Sheet3!$A$2:$A$392,Sheet3!$B$2:$B$392,"none", 1,1), $AF$2)</f>
        <v>1</v>
      </c>
      <c r="Z2903" s="8">
        <f>IF(ISNUMBER($X2903), _xlfn.XLOOKUP($X2903,Sheet3!$A$2:$A$392,Sheet3!$C$2:$C$392,"none", 1,1), $AF$2)</f>
        <v>0.64800000000000002</v>
      </c>
      <c r="AA2903" s="8">
        <f>IF(ISNUMBER($X2903), _xlfn.XLOOKUP($X2903,Sheet3!$A$2:$A$392,Sheet3!$D$2:$D$392,"none", 1,1), $AF$2)</f>
        <v>0.33460000000000001</v>
      </c>
    </row>
    <row r="2904" spans="1:27">
      <c r="A2904">
        <v>7797</v>
      </c>
      <c r="B2904" t="s">
        <v>8100</v>
      </c>
      <c r="C2904" t="s">
        <v>297</v>
      </c>
      <c r="D2904">
        <v>23</v>
      </c>
      <c r="E2904">
        <v>28</v>
      </c>
      <c r="F2904">
        <v>3.7855199112000002</v>
      </c>
      <c r="G2904">
        <v>-87</v>
      </c>
      <c r="H2904">
        <v>28</v>
      </c>
      <c r="I2904">
        <v>55.966569888000002</v>
      </c>
      <c r="J2904">
        <f>(D2904+E2904/60+F2904/3600)*15</f>
        <v>352.01577299962997</v>
      </c>
      <c r="K2904">
        <f>IF(G2904&lt;0, G2904-H2904/60-I2904/3600, G2904+H2904/60+I2904/3600)</f>
        <v>-87.482212936080003</v>
      </c>
      <c r="L2904">
        <v>16.782</v>
      </c>
      <c r="M2904">
        <v>11.957000000000001</v>
      </c>
      <c r="N2904">
        <v>6.8</v>
      </c>
      <c r="O2904" t="s">
        <v>9341</v>
      </c>
      <c r="P2904">
        <v>6.76</v>
      </c>
      <c r="Q2904">
        <v>5.49</v>
      </c>
      <c r="R2904" t="s">
        <v>9341</v>
      </c>
      <c r="S2904">
        <v>5.09</v>
      </c>
      <c r="T2904" t="s">
        <v>9341</v>
      </c>
      <c r="U2904" t="s">
        <v>9371</v>
      </c>
      <c r="V2904" t="str">
        <f>LEFT($U2904,2)</f>
        <v>K2</v>
      </c>
      <c r="W2904" s="3">
        <f>_xlfn.XLOOKUP(V2904,$AC$2:$AC$43,$AD$2:$AD$43,"none")</f>
        <v>0.92</v>
      </c>
      <c r="X2904" s="3">
        <f>IF(ISNUMBER($W2904), 4600 * (1 / (0.92 * $W2904 + 1.7) + 1 / (0.92 * $W2904 + 0.62)),"none")</f>
        <v>4943.4058698702656</v>
      </c>
      <c r="Y2904" s="8">
        <f>IF(ISNUMBER($X2904), _xlfn.XLOOKUP($X2904,Sheet3!$A$2:$A$392,Sheet3!$B$2:$B$392,"none", 1,1), $AF$2)</f>
        <v>1</v>
      </c>
      <c r="Z2904" s="8">
        <f>IF(ISNUMBER($X2904), _xlfn.XLOOKUP($X2904,Sheet3!$A$2:$A$392,Sheet3!$C$2:$C$392,"none", 1,1), $AF$2)</f>
        <v>0.79920000000000002</v>
      </c>
      <c r="AA2904" s="8">
        <f>IF(ISNUMBER($X2904), _xlfn.XLOOKUP($X2904,Sheet3!$A$2:$A$392,Sheet3!$D$2:$D$392,"none", 1,1), $AF$2)</f>
        <v>0.60450000000000004</v>
      </c>
    </row>
    <row r="2905" spans="1:27">
      <c r="A2905">
        <v>8015</v>
      </c>
      <c r="B2905" t="s">
        <v>8318</v>
      </c>
      <c r="C2905" t="s">
        <v>22</v>
      </c>
      <c r="D2905">
        <v>15</v>
      </c>
      <c r="E2905">
        <v>31</v>
      </c>
      <c r="F2905">
        <v>30.822129319199998</v>
      </c>
      <c r="G2905">
        <v>-73</v>
      </c>
      <c r="H2905">
        <v>23</v>
      </c>
      <c r="I2905">
        <v>22.529543604000001</v>
      </c>
      <c r="J2905">
        <f>(D2905+E2905/60+F2905/3600)*15</f>
        <v>232.87842553883002</v>
      </c>
      <c r="K2905">
        <f>IF(G2905&lt;0, G2905-H2905/60-I2905/3600, G2905+H2905/60+I2905/3600)</f>
        <v>-73.389591539890006</v>
      </c>
      <c r="L2905">
        <v>0.996</v>
      </c>
      <c r="M2905">
        <v>-18.344999999999999</v>
      </c>
      <c r="N2905">
        <v>3.08</v>
      </c>
      <c r="O2905">
        <v>4.5999999999999996</v>
      </c>
      <c r="P2905">
        <v>5.37</v>
      </c>
      <c r="Q2905">
        <v>5.49</v>
      </c>
      <c r="R2905" t="s">
        <v>9341</v>
      </c>
      <c r="S2905">
        <v>5.3550000000000004</v>
      </c>
      <c r="T2905" t="s">
        <v>9341</v>
      </c>
      <c r="U2905" t="s">
        <v>10073</v>
      </c>
      <c r="V2905" t="str">
        <f>LEFT($U2905,2)</f>
        <v>B2</v>
      </c>
      <c r="W2905" s="3">
        <f>_xlfn.XLOOKUP(V2905,$AC$2:$AC$43,$AD$2:$AD$43,"none")</f>
        <v>-0.24</v>
      </c>
      <c r="X2905" s="3">
        <f>IF(ISNUMBER($W2905), 4600 * (1 / (0.92 * $W2905 + 1.7) + 1 / (0.92 * $W2905 + 0.62)),"none")</f>
        <v>14632.835167360139</v>
      </c>
      <c r="Y2905" s="8">
        <f>IF(ISNUMBER($X2905), _xlfn.XLOOKUP($X2905,Sheet3!$A$2:$A$392,Sheet3!$B$2:$B$392,"none", 1,1), $AF$2)</f>
        <v>0.47989999999999999</v>
      </c>
      <c r="Z2905" s="8">
        <f>IF(ISNUMBER($X2905), _xlfn.XLOOKUP($X2905,Sheet3!$A$2:$A$392,Sheet3!$C$2:$C$392,"none", 1,1), $AF$2)</f>
        <v>0.58679999999999999</v>
      </c>
      <c r="AA2905" s="8">
        <f>IF(ISNUMBER($X2905), _xlfn.XLOOKUP($X2905,Sheet3!$A$2:$A$392,Sheet3!$D$2:$D$392,"none", 1,1), $AF$2)</f>
        <v>1</v>
      </c>
    </row>
    <row r="2906" spans="1:27">
      <c r="A2906">
        <v>8279</v>
      </c>
      <c r="B2906" t="s">
        <v>8582</v>
      </c>
      <c r="C2906" t="s">
        <v>12</v>
      </c>
      <c r="D2906">
        <v>18</v>
      </c>
      <c r="E2906">
        <v>10</v>
      </c>
      <c r="F2906">
        <v>26.1537006792</v>
      </c>
      <c r="G2906">
        <v>-62</v>
      </c>
      <c r="H2906">
        <v>0</v>
      </c>
      <c r="I2906">
        <v>7.9921820160000001</v>
      </c>
      <c r="J2906">
        <f>(D2906+E2906/60+F2906/3600)*15</f>
        <v>272.60897375283002</v>
      </c>
      <c r="K2906">
        <f>IF(G2906&lt;0, G2906-H2906/60-I2906/3600, G2906+H2906/60+I2906/3600)</f>
        <v>-62.002220050559998</v>
      </c>
      <c r="L2906">
        <v>-76.951999999999998</v>
      </c>
      <c r="M2906">
        <v>222.452</v>
      </c>
      <c r="N2906">
        <v>56.2</v>
      </c>
      <c r="O2906" t="s">
        <v>9341</v>
      </c>
      <c r="P2906">
        <v>6.07</v>
      </c>
      <c r="Q2906">
        <v>5.49</v>
      </c>
      <c r="R2906" t="s">
        <v>9341</v>
      </c>
      <c r="S2906">
        <v>5.3120000000000003</v>
      </c>
      <c r="T2906" t="s">
        <v>9341</v>
      </c>
      <c r="U2906" t="s">
        <v>9668</v>
      </c>
      <c r="V2906" t="str">
        <f>LEFT($U2906,2)</f>
        <v>G0</v>
      </c>
      <c r="W2906" s="3">
        <f>_xlfn.XLOOKUP(V2906,$AC$2:$AC$43,$AD$2:$AD$43,"none")</f>
        <v>0.6</v>
      </c>
      <c r="X2906" s="3">
        <f>IF(ISNUMBER($W2906), 4600 * (1 / (0.92 * $W2906 + 1.7) + 1 / (0.92 * $W2906 + 0.62)),"none")</f>
        <v>5967.5434501906539</v>
      </c>
      <c r="Y2906" s="8">
        <f>IF(ISNUMBER($X2906), _xlfn.XLOOKUP($X2906,Sheet3!$A$2:$A$392,Sheet3!$B$2:$B$392,"none", 1,1), $AF$2)</f>
        <v>1</v>
      </c>
      <c r="Z2906" s="8">
        <f>IF(ISNUMBER($X2906), _xlfn.XLOOKUP($X2906,Sheet3!$A$2:$A$392,Sheet3!$C$2:$C$392,"none", 1,1), $AF$2)</f>
        <v>0.90190000000000003</v>
      </c>
      <c r="AA2906" s="8">
        <f>IF(ISNUMBER($X2906), _xlfn.XLOOKUP($X2906,Sheet3!$A$2:$A$392,Sheet3!$D$2:$D$392,"none", 1,1), $AF$2)</f>
        <v>0.84730000000000005</v>
      </c>
    </row>
    <row r="2907" spans="1:27">
      <c r="A2907">
        <v>8599</v>
      </c>
      <c r="B2907" t="s">
        <v>8902</v>
      </c>
      <c r="C2907" t="s">
        <v>305</v>
      </c>
      <c r="D2907">
        <v>18</v>
      </c>
      <c r="E2907">
        <v>52</v>
      </c>
      <c r="F2907">
        <v>27.229775030399999</v>
      </c>
      <c r="G2907">
        <v>-46</v>
      </c>
      <c r="H2907">
        <v>35</v>
      </c>
      <c r="I2907">
        <v>42.432654732000003</v>
      </c>
      <c r="J2907">
        <f>(D2907+E2907/60+F2907/3600)*15</f>
        <v>283.11345739596004</v>
      </c>
      <c r="K2907">
        <f>IF(G2907&lt;0, G2907-H2907/60-I2907/3600, G2907+H2907/60+I2907/3600)</f>
        <v>-46.595120181870001</v>
      </c>
      <c r="L2907">
        <v>28.228999999999999</v>
      </c>
      <c r="M2907">
        <v>-0.94099999999999995</v>
      </c>
      <c r="N2907">
        <v>4.0199999999999996</v>
      </c>
      <c r="O2907" t="s">
        <v>9341</v>
      </c>
      <c r="P2907">
        <v>7.1210000000000004</v>
      </c>
      <c r="Q2907">
        <v>5.49</v>
      </c>
      <c r="R2907" t="s">
        <v>9341</v>
      </c>
      <c r="S2907">
        <v>4.7910000000000004</v>
      </c>
      <c r="T2907" t="s">
        <v>9341</v>
      </c>
      <c r="U2907" t="s">
        <v>9625</v>
      </c>
      <c r="V2907" t="str">
        <f>LEFT($U2907,2)</f>
        <v>M0</v>
      </c>
      <c r="W2907" s="3">
        <f>_xlfn.XLOOKUP(V2907,$AC$2:$AC$43,$AD$2:$AD$43,"none")</f>
        <v>1.37</v>
      </c>
      <c r="X2907" s="3">
        <f>IF(ISNUMBER($W2907), 4600 * (1 / (0.92 * $W2907 + 1.7) + 1 / (0.92 * $W2907 + 0.62)),"none")</f>
        <v>4000.1320989497008</v>
      </c>
      <c r="Y2907" s="8">
        <f>IF(ISNUMBER($X2907), _xlfn.XLOOKUP($X2907,Sheet3!$A$2:$A$392,Sheet3!$B$2:$B$392,"none", 1,1), $AF$2)</f>
        <v>1</v>
      </c>
      <c r="Z2907" s="8">
        <f>IF(ISNUMBER($X2907), _xlfn.XLOOKUP($X2907,Sheet3!$A$2:$A$392,Sheet3!$C$2:$C$392,"none", 1,1), $AF$2)</f>
        <v>0.67889999999999995</v>
      </c>
      <c r="AA2907" s="8">
        <f>IF(ISNUMBER($X2907), _xlfn.XLOOKUP($X2907,Sheet3!$A$2:$A$392,Sheet3!$D$2:$D$392,"none", 1,1), $AF$2)</f>
        <v>0.38229999999999997</v>
      </c>
    </row>
    <row r="2908" spans="1:27">
      <c r="A2908">
        <v>2292</v>
      </c>
      <c r="B2908" t="s">
        <v>2593</v>
      </c>
      <c r="C2908" t="s">
        <v>313</v>
      </c>
      <c r="D2908">
        <v>6</v>
      </c>
      <c r="E2908">
        <v>7</v>
      </c>
      <c r="F2908">
        <v>52.859521538400003</v>
      </c>
      <c r="G2908">
        <v>-42</v>
      </c>
      <c r="H2908">
        <v>9</v>
      </c>
      <c r="I2908">
        <v>14.548286808</v>
      </c>
      <c r="J2908">
        <f>(D2908+E2908/60+F2908/3600)*15</f>
        <v>91.970248006409989</v>
      </c>
      <c r="K2908">
        <f>IF(G2908&lt;0, G2908-H2908/60-I2908/3600, G2908+H2908/60+I2908/3600)</f>
        <v>-42.154041190779999</v>
      </c>
      <c r="L2908">
        <v>-10.221</v>
      </c>
      <c r="M2908">
        <v>-16.956</v>
      </c>
      <c r="N2908">
        <v>12.76</v>
      </c>
      <c r="O2908" t="s">
        <v>9341</v>
      </c>
      <c r="P2908">
        <v>5.49</v>
      </c>
      <c r="Q2908">
        <v>5.492</v>
      </c>
      <c r="R2908" t="s">
        <v>9341</v>
      </c>
      <c r="S2908">
        <v>5.4960000000000004</v>
      </c>
      <c r="T2908" t="s">
        <v>9341</v>
      </c>
      <c r="U2908" t="s">
        <v>9394</v>
      </c>
      <c r="V2908" t="str">
        <f>LEFT($U2908,2)</f>
        <v>A0</v>
      </c>
      <c r="W2908" s="3">
        <f>_xlfn.XLOOKUP(V2908,$AC$2:$AC$43,$AD$2:$AD$43,"none")</f>
        <v>-0.01</v>
      </c>
      <c r="X2908" s="3">
        <f>IF(ISNUMBER($W2908), 4600 * (1 / (0.92 * $W2908 + 1.7) + 1 / (0.92 * $W2908 + 0.62)),"none")</f>
        <v>10251.712375722911</v>
      </c>
      <c r="Y2908" s="8">
        <f>IF(ISNUMBER($X2908), _xlfn.XLOOKUP($X2908,Sheet3!$A$2:$A$392,Sheet3!$B$2:$B$392,"none", 1,1), $AF$2)</f>
        <v>0.6109</v>
      </c>
      <c r="Z2908" s="8">
        <f>IF(ISNUMBER($X2908), _xlfn.XLOOKUP($X2908,Sheet3!$A$2:$A$392,Sheet3!$C$2:$C$392,"none", 1,1), $AF$2)</f>
        <v>0.69189999999999996</v>
      </c>
      <c r="AA2908" s="8">
        <f>IF(ISNUMBER($X2908), _xlfn.XLOOKUP($X2908,Sheet3!$A$2:$A$392,Sheet3!$D$2:$D$392,"none", 1,1), $AF$2)</f>
        <v>1</v>
      </c>
    </row>
    <row r="2909" spans="1:27">
      <c r="A2909">
        <v>4561</v>
      </c>
      <c r="B2909" t="s">
        <v>4864</v>
      </c>
      <c r="C2909" t="s">
        <v>12</v>
      </c>
      <c r="D2909">
        <v>10</v>
      </c>
      <c r="E2909">
        <v>46</v>
      </c>
      <c r="F2909">
        <v>24.546085944000001</v>
      </c>
      <c r="G2909">
        <v>18</v>
      </c>
      <c r="H2909">
        <v>53</v>
      </c>
      <c r="I2909">
        <v>29.480282196000001</v>
      </c>
      <c r="J2909">
        <f>(D2909+E2909/60+F2909/3600)*15</f>
        <v>161.60227535810003</v>
      </c>
      <c r="K2909">
        <f>IF(G2909&lt;0, G2909-H2909/60-I2909/3600, G2909+H2909/60+I2909/3600)</f>
        <v>18.891522300609999</v>
      </c>
      <c r="L2909">
        <v>95.293999999999997</v>
      </c>
      <c r="M2909">
        <v>-40.994999999999997</v>
      </c>
      <c r="N2909">
        <v>17.79</v>
      </c>
      <c r="O2909" t="s">
        <v>9341</v>
      </c>
      <c r="P2909">
        <v>6.64</v>
      </c>
      <c r="Q2909">
        <v>5.492</v>
      </c>
      <c r="R2909" t="s">
        <v>9341</v>
      </c>
      <c r="S2909">
        <v>5.1779999999999999</v>
      </c>
      <c r="T2909" t="s">
        <v>9341</v>
      </c>
      <c r="U2909" t="s">
        <v>9389</v>
      </c>
      <c r="V2909" t="str">
        <f>LEFT($U2909,2)</f>
        <v>K3</v>
      </c>
      <c r="W2909" s="3">
        <f>_xlfn.XLOOKUP(V2909,$AC$2:$AC$43,$AD$2:$AD$43,"none")</f>
        <v>0.95</v>
      </c>
      <c r="X2909" s="3">
        <f>IF(ISNUMBER($W2909), 4600 * (1 / (0.92 * $W2909 + 1.7) + 1 / (0.92 * $W2909 + 0.62)),"none")</f>
        <v>4866.084384156673</v>
      </c>
      <c r="Y2909" s="8">
        <f>IF(ISNUMBER($X2909), _xlfn.XLOOKUP($X2909,Sheet3!$A$2:$A$392,Sheet3!$B$2:$B$392,"none", 1,1), $AF$2)</f>
        <v>1</v>
      </c>
      <c r="Z2909" s="8">
        <f>IF(ISNUMBER($X2909), _xlfn.XLOOKUP($X2909,Sheet3!$A$2:$A$392,Sheet3!$C$2:$C$392,"none", 1,1), $AF$2)</f>
        <v>0.78720000000000001</v>
      </c>
      <c r="AA2909" s="8">
        <f>IF(ISNUMBER($X2909), _xlfn.XLOOKUP($X2909,Sheet3!$A$2:$A$392,Sheet3!$D$2:$D$392,"none", 1,1), $AF$2)</f>
        <v>0.57969999999999999</v>
      </c>
    </row>
    <row r="2910" spans="1:27">
      <c r="A2910">
        <v>3244</v>
      </c>
      <c r="B2910" t="s">
        <v>3547</v>
      </c>
      <c r="C2910" t="s">
        <v>297</v>
      </c>
      <c r="D2910">
        <v>1</v>
      </c>
      <c r="E2910">
        <v>32</v>
      </c>
      <c r="F2910">
        <v>56.044477576799999</v>
      </c>
      <c r="G2910">
        <v>-36</v>
      </c>
      <c r="H2910">
        <v>51</v>
      </c>
      <c r="I2910">
        <v>54.84532626</v>
      </c>
      <c r="J2910">
        <f>(D2910+E2910/60+F2910/3600)*15</f>
        <v>23.233518656569998</v>
      </c>
      <c r="K2910">
        <f>IF(G2910&lt;0, G2910-H2910/60-I2910/3600, G2910+H2910/60+I2910/3600)</f>
        <v>-36.865234812849998</v>
      </c>
      <c r="L2910">
        <v>5.6429999999999998</v>
      </c>
      <c r="M2910">
        <v>-17.922999999999998</v>
      </c>
      <c r="N2910">
        <v>12.18</v>
      </c>
      <c r="O2910" t="s">
        <v>9341</v>
      </c>
      <c r="P2910">
        <v>6.5039999999999996</v>
      </c>
      <c r="Q2910">
        <v>5.4930000000000003</v>
      </c>
      <c r="R2910" t="s">
        <v>9341</v>
      </c>
      <c r="S2910">
        <v>5.1929999999999996</v>
      </c>
      <c r="T2910" t="s">
        <v>9341</v>
      </c>
      <c r="U2910" t="s">
        <v>10389</v>
      </c>
      <c r="V2910" t="str">
        <f>LEFT($U2910,2)</f>
        <v>K1</v>
      </c>
      <c r="W2910" s="3">
        <f>_xlfn.XLOOKUP(V2910,$AC$2:$AC$43,$AD$2:$AD$43,"none")</f>
        <v>0.86</v>
      </c>
      <c r="X2910" s="3">
        <f>IF(ISNUMBER($W2910), 4600 * (1 / (0.92 * $W2910 + 1.7) + 1 / (0.92 * $W2910 + 0.62)),"none")</f>
        <v>5106.1368670782376</v>
      </c>
      <c r="Y2910" s="8">
        <f>IF(ISNUMBER($X2910), _xlfn.XLOOKUP($X2910,Sheet3!$A$2:$A$392,Sheet3!$B$2:$B$392,"none", 1,1), $AF$2)</f>
        <v>1</v>
      </c>
      <c r="Z2910" s="8">
        <f>IF(ISNUMBER($X2910), _xlfn.XLOOKUP($X2910,Sheet3!$A$2:$A$392,Sheet3!$C$2:$C$392,"none", 1,1), $AF$2)</f>
        <v>0.82210000000000005</v>
      </c>
      <c r="AA2910" s="8">
        <f>IF(ISNUMBER($X2910), _xlfn.XLOOKUP($X2910,Sheet3!$A$2:$A$392,Sheet3!$D$2:$D$392,"none", 1,1), $AF$2)</f>
        <v>0.65410000000000001</v>
      </c>
    </row>
    <row r="2911" spans="1:27">
      <c r="A2911">
        <v>1898</v>
      </c>
      <c r="B2911" t="s">
        <v>2199</v>
      </c>
      <c r="C2911" t="s">
        <v>305</v>
      </c>
      <c r="D2911">
        <v>5</v>
      </c>
      <c r="E2911">
        <v>14</v>
      </c>
      <c r="F2911">
        <v>44.049105158400003</v>
      </c>
      <c r="G2911">
        <v>5</v>
      </c>
      <c r="H2911">
        <v>9</v>
      </c>
      <c r="I2911">
        <v>22.128314616000001</v>
      </c>
      <c r="J2911">
        <f>(D2911+E2911/60+F2911/3600)*15</f>
        <v>78.683537938160001</v>
      </c>
      <c r="K2911">
        <f>IF(G2911&lt;0, G2911-H2911/60-I2911/3600, G2911+H2911/60+I2911/3600)</f>
        <v>5.1561467540600008</v>
      </c>
      <c r="L2911">
        <v>-5.1859999999999999</v>
      </c>
      <c r="M2911">
        <v>8.1440000000000001</v>
      </c>
      <c r="N2911">
        <v>5.77</v>
      </c>
      <c r="O2911" t="s">
        <v>9341</v>
      </c>
      <c r="P2911">
        <v>6.8529999999999998</v>
      </c>
      <c r="Q2911">
        <v>5.4939999999999998</v>
      </c>
      <c r="R2911" t="s">
        <v>9341</v>
      </c>
      <c r="S2911">
        <v>5.0330000000000004</v>
      </c>
      <c r="T2911" t="s">
        <v>9341</v>
      </c>
      <c r="U2911" t="s">
        <v>9406</v>
      </c>
      <c r="V2911" t="str">
        <f>LEFT($U2911,2)</f>
        <v>K4</v>
      </c>
      <c r="W2911" s="3">
        <f>_xlfn.XLOOKUP(V2911,$AC$2:$AC$43,$AD$2:$AD$43,"none")</f>
        <v>1</v>
      </c>
      <c r="X2911" s="3">
        <f>IF(ISNUMBER($W2911), 4600 * (1 / (0.92 * $W2911 + 1.7) + 1 / (0.92 * $W2911 + 0.62)),"none")</f>
        <v>4742.7381778526815</v>
      </c>
      <c r="Y2911" s="8">
        <f>IF(ISNUMBER($X2911), _xlfn.XLOOKUP($X2911,Sheet3!$A$2:$A$392,Sheet3!$B$2:$B$392,"none", 1,1), $AF$2)</f>
        <v>1</v>
      </c>
      <c r="Z2911" s="8">
        <f>IF(ISNUMBER($X2911), _xlfn.XLOOKUP($X2911,Sheet3!$A$2:$A$392,Sheet3!$C$2:$C$392,"none", 1,1), $AF$2)</f>
        <v>0.77500000000000002</v>
      </c>
      <c r="AA2911" s="8">
        <f>IF(ISNUMBER($X2911), _xlfn.XLOOKUP($X2911,Sheet3!$A$2:$A$392,Sheet3!$D$2:$D$392,"none", 1,1), $AF$2)</f>
        <v>0.55479999999999996</v>
      </c>
    </row>
    <row r="2912" spans="1:27">
      <c r="A2912">
        <v>3183</v>
      </c>
      <c r="B2912" t="s">
        <v>3486</v>
      </c>
      <c r="C2912" t="s">
        <v>39</v>
      </c>
      <c r="D2912">
        <v>21</v>
      </c>
      <c r="E2912">
        <v>59</v>
      </c>
      <c r="F2912">
        <v>17.911958899199998</v>
      </c>
      <c r="G2912">
        <v>-38</v>
      </c>
      <c r="H2912">
        <v>23</v>
      </c>
      <c r="I2912">
        <v>42.342854172000003</v>
      </c>
      <c r="J2912">
        <f>(D2912+E2912/60+F2912/3600)*15</f>
        <v>329.82463316208003</v>
      </c>
      <c r="K2912">
        <f>IF(G2912&lt;0, G2912-H2912/60-I2912/3600, G2912+H2912/60+I2912/3600)</f>
        <v>-38.395095237269999</v>
      </c>
      <c r="L2912">
        <v>42.798000000000002</v>
      </c>
      <c r="M2912">
        <v>-0.60699999999999998</v>
      </c>
      <c r="N2912">
        <v>6.68</v>
      </c>
      <c r="O2912" t="s">
        <v>9341</v>
      </c>
      <c r="P2912">
        <v>6.4969999999999999</v>
      </c>
      <c r="Q2912">
        <v>5.4950000000000001</v>
      </c>
      <c r="R2912" t="s">
        <v>9341</v>
      </c>
      <c r="S2912">
        <v>5.2480000000000002</v>
      </c>
      <c r="T2912" t="s">
        <v>9341</v>
      </c>
      <c r="U2912" t="s">
        <v>10117</v>
      </c>
      <c r="V2912" t="str">
        <f>LEFT($U2912,2)</f>
        <v>K1</v>
      </c>
      <c r="W2912" s="3">
        <f>_xlfn.XLOOKUP(V2912,$AC$2:$AC$43,$AD$2:$AD$43,"none")</f>
        <v>0.86</v>
      </c>
      <c r="X2912" s="3">
        <f>IF(ISNUMBER($W2912), 4600 * (1 / (0.92 * $W2912 + 1.7) + 1 / (0.92 * $W2912 + 0.62)),"none")</f>
        <v>5106.1368670782376</v>
      </c>
      <c r="Y2912" s="8">
        <f>IF(ISNUMBER($X2912), _xlfn.XLOOKUP($X2912,Sheet3!$A$2:$A$392,Sheet3!$B$2:$B$392,"none", 1,1), $AF$2)</f>
        <v>1</v>
      </c>
      <c r="Z2912" s="8">
        <f>IF(ISNUMBER($X2912), _xlfn.XLOOKUP($X2912,Sheet3!$A$2:$A$392,Sheet3!$C$2:$C$392,"none", 1,1), $AF$2)</f>
        <v>0.82210000000000005</v>
      </c>
      <c r="AA2912" s="8">
        <f>IF(ISNUMBER($X2912), _xlfn.XLOOKUP($X2912,Sheet3!$A$2:$A$392,Sheet3!$D$2:$D$392,"none", 1,1), $AF$2)</f>
        <v>0.65410000000000001</v>
      </c>
    </row>
    <row r="2913" spans="1:27">
      <c r="A2913">
        <v>3965</v>
      </c>
      <c r="B2913" t="s">
        <v>4268</v>
      </c>
      <c r="C2913" t="s">
        <v>12</v>
      </c>
      <c r="D2913">
        <v>1</v>
      </c>
      <c r="E2913">
        <v>26</v>
      </c>
      <c r="F2913">
        <v>41.679153727200003</v>
      </c>
      <c r="G2913">
        <v>19</v>
      </c>
      <c r="H2913">
        <v>14</v>
      </c>
      <c r="I2913">
        <v>25.526087052000001</v>
      </c>
      <c r="J2913">
        <f>(D2913+E2913/60+F2913/3600)*15</f>
        <v>21.67366314053</v>
      </c>
      <c r="K2913">
        <f>IF(G2913&lt;0, G2913-H2913/60-I2913/3600, G2913+H2913/60+I2913/3600)</f>
        <v>19.24042391307</v>
      </c>
      <c r="L2913">
        <v>51.289000000000001</v>
      </c>
      <c r="M2913">
        <v>-57.442999999999998</v>
      </c>
      <c r="N2913">
        <v>10.83</v>
      </c>
      <c r="O2913" t="s">
        <v>9341</v>
      </c>
      <c r="P2913">
        <v>6.6159999999999997</v>
      </c>
      <c r="Q2913">
        <v>5.4950000000000001</v>
      </c>
      <c r="R2913" t="s">
        <v>9341</v>
      </c>
      <c r="S2913">
        <v>5.19</v>
      </c>
      <c r="T2913" t="s">
        <v>9341</v>
      </c>
      <c r="U2913" t="s">
        <v>9500</v>
      </c>
      <c r="V2913" t="str">
        <f>LEFT($U2913,2)</f>
        <v>K1</v>
      </c>
      <c r="W2913" s="3">
        <f>_xlfn.XLOOKUP(V2913,$AC$2:$AC$43,$AD$2:$AD$43,"none")</f>
        <v>0.86</v>
      </c>
      <c r="X2913" s="3">
        <f>IF(ISNUMBER($W2913), 4600 * (1 / (0.92 * $W2913 + 1.7) + 1 / (0.92 * $W2913 + 0.62)),"none")</f>
        <v>5106.1368670782376</v>
      </c>
      <c r="Y2913" s="8">
        <f>IF(ISNUMBER($X2913), _xlfn.XLOOKUP($X2913,Sheet3!$A$2:$A$392,Sheet3!$B$2:$B$392,"none", 1,1), $AF$2)</f>
        <v>1</v>
      </c>
      <c r="Z2913" s="8">
        <f>IF(ISNUMBER($X2913), _xlfn.XLOOKUP($X2913,Sheet3!$A$2:$A$392,Sheet3!$C$2:$C$392,"none", 1,1), $AF$2)</f>
        <v>0.82210000000000005</v>
      </c>
      <c r="AA2913" s="8">
        <f>IF(ISNUMBER($X2913), _xlfn.XLOOKUP($X2913,Sheet3!$A$2:$A$392,Sheet3!$D$2:$D$392,"none", 1,1), $AF$2)</f>
        <v>0.65410000000000001</v>
      </c>
    </row>
    <row r="2914" spans="1:27">
      <c r="A2914">
        <v>1109</v>
      </c>
      <c r="B2914" t="s">
        <v>1410</v>
      </c>
      <c r="C2914" t="s">
        <v>297</v>
      </c>
      <c r="D2914">
        <v>13</v>
      </c>
      <c r="E2914">
        <v>37</v>
      </c>
      <c r="F2914">
        <v>10.987647237599999</v>
      </c>
      <c r="G2914">
        <v>71</v>
      </c>
      <c r="H2914">
        <v>14</v>
      </c>
      <c r="I2914">
        <v>32.097528275999998</v>
      </c>
      <c r="J2914">
        <f>(D2914+E2914/60+F2914/3600)*15</f>
        <v>204.29578186349002</v>
      </c>
      <c r="K2914">
        <f>IF(G2914&lt;0, G2914-H2914/60-I2914/3600, G2914+H2914/60+I2914/3600)</f>
        <v>71.242249313409999</v>
      </c>
      <c r="L2914">
        <v>-36.673000000000002</v>
      </c>
      <c r="M2914">
        <v>-7.0839999999999996</v>
      </c>
      <c r="N2914">
        <v>7.91</v>
      </c>
      <c r="O2914" t="s">
        <v>9341</v>
      </c>
      <c r="P2914">
        <v>6.7110000000000003</v>
      </c>
      <c r="Q2914">
        <v>5.4960000000000004</v>
      </c>
      <c r="R2914" t="s">
        <v>9341</v>
      </c>
      <c r="S2914">
        <v>5.1369999999999996</v>
      </c>
      <c r="T2914" t="s">
        <v>9341</v>
      </c>
      <c r="U2914" t="s">
        <v>9371</v>
      </c>
      <c r="V2914" t="str">
        <f>LEFT($U2914,2)</f>
        <v>K2</v>
      </c>
      <c r="W2914" s="3">
        <f>_xlfn.XLOOKUP(V2914,$AC$2:$AC$43,$AD$2:$AD$43,"none")</f>
        <v>0.92</v>
      </c>
      <c r="X2914" s="3">
        <f>IF(ISNUMBER($W2914), 4600 * (1 / (0.92 * $W2914 + 1.7) + 1 / (0.92 * $W2914 + 0.62)),"none")</f>
        <v>4943.4058698702656</v>
      </c>
      <c r="Y2914" s="8">
        <f>IF(ISNUMBER($X2914), _xlfn.XLOOKUP($X2914,Sheet3!$A$2:$A$392,Sheet3!$B$2:$B$392,"none", 1,1), $AF$2)</f>
        <v>1</v>
      </c>
      <c r="Z2914" s="8">
        <f>IF(ISNUMBER($X2914), _xlfn.XLOOKUP($X2914,Sheet3!$A$2:$A$392,Sheet3!$C$2:$C$392,"none", 1,1), $AF$2)</f>
        <v>0.79920000000000002</v>
      </c>
      <c r="AA2914" s="8">
        <f>IF(ISNUMBER($X2914), _xlfn.XLOOKUP($X2914,Sheet3!$A$2:$A$392,Sheet3!$D$2:$D$392,"none", 1,1), $AF$2)</f>
        <v>0.60450000000000004</v>
      </c>
    </row>
    <row r="2915" spans="1:27">
      <c r="A2915">
        <v>1468</v>
      </c>
      <c r="B2915" t="s">
        <v>1769</v>
      </c>
      <c r="C2915" t="s">
        <v>297</v>
      </c>
      <c r="D2915">
        <v>3</v>
      </c>
      <c r="E2915">
        <v>21</v>
      </c>
      <c r="F2915">
        <v>24.004830760800001</v>
      </c>
      <c r="G2915">
        <v>-23</v>
      </c>
      <c r="H2915">
        <v>38</v>
      </c>
      <c r="I2915">
        <v>6.5643435239999999</v>
      </c>
      <c r="J2915">
        <f>(D2915+E2915/60+F2915/3600)*15</f>
        <v>50.350020128170001</v>
      </c>
      <c r="K2915">
        <f>IF(G2915&lt;0, G2915-H2915/60-I2915/3600, G2915+H2915/60+I2915/3600)</f>
        <v>-23.635156762089998</v>
      </c>
      <c r="L2915">
        <v>-20.934999999999999</v>
      </c>
      <c r="M2915">
        <v>-23.603999999999999</v>
      </c>
      <c r="N2915">
        <v>8.01</v>
      </c>
      <c r="O2915" t="s">
        <v>9341</v>
      </c>
      <c r="P2915">
        <v>6.3810000000000002</v>
      </c>
      <c r="Q2915">
        <v>5.4960000000000004</v>
      </c>
      <c r="R2915" t="s">
        <v>9341</v>
      </c>
      <c r="S2915">
        <v>5.2629999999999999</v>
      </c>
      <c r="T2915" t="s">
        <v>9341</v>
      </c>
      <c r="U2915" t="s">
        <v>9912</v>
      </c>
      <c r="V2915" t="str">
        <f>LEFT($U2915,2)</f>
        <v>G7</v>
      </c>
      <c r="W2915" s="3" t="str">
        <f>_xlfn.XLOOKUP(V2915,$AC$2:$AC$43,$AD$2:$AD$43,"none")</f>
        <v>none</v>
      </c>
      <c r="X2915" s="3" t="str">
        <f>IF(ISNUMBER($W2915), 4600 * (1 / (0.92 * $W2915 + 1.7) + 1 / (0.92 * $W2915 + 0.62)),"none")</f>
        <v>none</v>
      </c>
      <c r="Y2915" s="8">
        <f>IF(ISNUMBER($X2915), _xlfn.XLOOKUP($X2915,Sheet3!$A$2:$A$392,Sheet3!$B$2:$B$392,"none", 1,1), $AF$2)</f>
        <v>0.8</v>
      </c>
      <c r="Z2915" s="8">
        <f>IF(ISNUMBER($X2915), _xlfn.XLOOKUP($X2915,Sheet3!$A$2:$A$392,Sheet3!$C$2:$C$392,"none", 1,1), $AF$2)</f>
        <v>0.8</v>
      </c>
      <c r="AA2915" s="8">
        <f>IF(ISNUMBER($X2915), _xlfn.XLOOKUP($X2915,Sheet3!$A$2:$A$392,Sheet3!$D$2:$D$392,"none", 1,1), $AF$2)</f>
        <v>0.8</v>
      </c>
    </row>
    <row r="2916" spans="1:27">
      <c r="A2916">
        <v>2879</v>
      </c>
      <c r="B2916" t="s">
        <v>3182</v>
      </c>
      <c r="C2916" t="s">
        <v>12</v>
      </c>
      <c r="D2916">
        <v>7</v>
      </c>
      <c r="E2916">
        <v>46</v>
      </c>
      <c r="F2916">
        <v>2.1905091192000001</v>
      </c>
      <c r="G2916">
        <v>-6</v>
      </c>
      <c r="H2916">
        <v>46</v>
      </c>
      <c r="I2916">
        <v>21.051193223999999</v>
      </c>
      <c r="J2916">
        <f>(D2916+E2916/60+F2916/3600)*15</f>
        <v>116.50912712133</v>
      </c>
      <c r="K2916">
        <f>IF(G2916&lt;0, G2916-H2916/60-I2916/3600, G2916+H2916/60+I2916/3600)</f>
        <v>-6.7725142203399997</v>
      </c>
      <c r="L2916">
        <v>49.222999999999999</v>
      </c>
      <c r="M2916">
        <v>-94.087999999999994</v>
      </c>
      <c r="N2916">
        <v>12.65</v>
      </c>
      <c r="O2916" t="s">
        <v>9341</v>
      </c>
      <c r="P2916">
        <v>6.8879999999999999</v>
      </c>
      <c r="Q2916">
        <v>5.4960000000000004</v>
      </c>
      <c r="R2916" t="s">
        <v>9341</v>
      </c>
      <c r="S2916">
        <v>5.0170000000000003</v>
      </c>
      <c r="T2916" t="s">
        <v>9341</v>
      </c>
      <c r="U2916" t="s">
        <v>9360</v>
      </c>
      <c r="V2916" t="str">
        <f>LEFT($U2916,2)</f>
        <v>K5</v>
      </c>
      <c r="W2916" s="3">
        <f>_xlfn.XLOOKUP(V2916,$AC$2:$AC$43,$AD$2:$AD$43,"none")</f>
        <v>1.1499999999999999</v>
      </c>
      <c r="X2916" s="3">
        <f>IF(ISNUMBER($W2916), 4600 * (1 / (0.92 * $W2916 + 1.7) + 1 / (0.92 * $W2916 + 0.62)),"none")</f>
        <v>4409.2340323652679</v>
      </c>
      <c r="Y2916" s="8">
        <f>IF(ISNUMBER($X2916), _xlfn.XLOOKUP($X2916,Sheet3!$A$2:$A$392,Sheet3!$B$2:$B$392,"none", 1,1), $AF$2)</f>
        <v>1</v>
      </c>
      <c r="Z2916" s="8">
        <f>IF(ISNUMBER($X2916), _xlfn.XLOOKUP($X2916,Sheet3!$A$2:$A$392,Sheet3!$C$2:$C$392,"none", 1,1), $AF$2)</f>
        <v>0.73599999999999999</v>
      </c>
      <c r="AA2916" s="8">
        <f>IF(ISNUMBER($X2916), _xlfn.XLOOKUP($X2916,Sheet3!$A$2:$A$392,Sheet3!$D$2:$D$392,"none", 1,1), $AF$2)</f>
        <v>0.4803</v>
      </c>
    </row>
    <row r="2917" spans="1:27">
      <c r="A2917">
        <v>6026</v>
      </c>
      <c r="B2917" t="s">
        <v>6329</v>
      </c>
      <c r="C2917" t="s">
        <v>297</v>
      </c>
      <c r="D2917">
        <v>15</v>
      </c>
      <c r="E2917">
        <v>32</v>
      </c>
      <c r="F2917">
        <v>57.937550534400003</v>
      </c>
      <c r="G2917">
        <v>-1</v>
      </c>
      <c r="H2917">
        <v>11</v>
      </c>
      <c r="I2917">
        <v>11.045674896</v>
      </c>
      <c r="J2917">
        <f>(D2917+E2917/60+F2917/3600)*15</f>
        <v>233.24140646056</v>
      </c>
      <c r="K2917">
        <f>IF(G2917&lt;0, G2917-H2917/60-I2917/3600, G2917+H2917/60+I2917/3600)</f>
        <v>-1.18640157636</v>
      </c>
      <c r="L2917">
        <v>-17.678999999999998</v>
      </c>
      <c r="M2917">
        <v>-41.933</v>
      </c>
      <c r="N2917">
        <v>11.96</v>
      </c>
      <c r="O2917" t="s">
        <v>9341</v>
      </c>
      <c r="P2917">
        <v>6.5960000000000001</v>
      </c>
      <c r="Q2917">
        <v>5.4960000000000004</v>
      </c>
      <c r="R2917" t="s">
        <v>9341</v>
      </c>
      <c r="S2917">
        <v>5.2060000000000004</v>
      </c>
      <c r="T2917" t="s">
        <v>9341</v>
      </c>
      <c r="U2917" t="s">
        <v>9403</v>
      </c>
      <c r="V2917" t="str">
        <f>LEFT($U2917,2)</f>
        <v>K0</v>
      </c>
      <c r="W2917" s="3">
        <f>_xlfn.XLOOKUP(V2917,$AC$2:$AC$43,$AD$2:$AD$43,"none")</f>
        <v>0.81</v>
      </c>
      <c r="X2917" s="3">
        <f>IF(ISNUMBER($W2917), 4600 * (1 / (0.92 * $W2917 + 1.7) + 1 / (0.92 * $W2917 + 0.62)),"none")</f>
        <v>5250.7063834266155</v>
      </c>
      <c r="Y2917" s="8">
        <f>IF(ISNUMBER($X2917), _xlfn.XLOOKUP($X2917,Sheet3!$A$2:$A$392,Sheet3!$B$2:$B$392,"none", 1,1), $AF$2)</f>
        <v>1</v>
      </c>
      <c r="Z2917" s="8">
        <f>IF(ISNUMBER($X2917), _xlfn.XLOOKUP($X2917,Sheet3!$A$2:$A$392,Sheet3!$C$2:$C$392,"none", 1,1), $AF$2)</f>
        <v>0.83299999999999996</v>
      </c>
      <c r="AA2917" s="8">
        <f>IF(ISNUMBER($X2917), _xlfn.XLOOKUP($X2917,Sheet3!$A$2:$A$392,Sheet3!$D$2:$D$392,"none", 1,1), $AF$2)</f>
        <v>0.67869999999999997</v>
      </c>
    </row>
    <row r="2918" spans="1:27">
      <c r="A2918">
        <v>5409</v>
      </c>
      <c r="B2918" t="s">
        <v>5712</v>
      </c>
      <c r="C2918" t="s">
        <v>12</v>
      </c>
      <c r="D2918">
        <v>16</v>
      </c>
      <c r="E2918">
        <v>9</v>
      </c>
      <c r="F2918">
        <v>52.589871415200001</v>
      </c>
      <c r="G2918">
        <v>-33</v>
      </c>
      <c r="H2918">
        <v>32</v>
      </c>
      <c r="I2918">
        <v>44.903550228</v>
      </c>
      <c r="J2918">
        <f>(D2918+E2918/60+F2918/3600)*15</f>
        <v>242.46912446422996</v>
      </c>
      <c r="K2918">
        <f>IF(G2918&lt;0, G2918-H2918/60-I2918/3600, G2918+H2918/60+I2918/3600)</f>
        <v>-33.545806541729995</v>
      </c>
      <c r="L2918">
        <v>-24.852</v>
      </c>
      <c r="M2918">
        <v>-46.015999999999998</v>
      </c>
      <c r="N2918">
        <v>8.1199999999999992</v>
      </c>
      <c r="O2918" t="s">
        <v>9341</v>
      </c>
      <c r="P2918">
        <v>5.41</v>
      </c>
      <c r="Q2918">
        <v>5.4969999999999999</v>
      </c>
      <c r="R2918" t="s">
        <v>9341</v>
      </c>
      <c r="S2918">
        <v>5.4850000000000003</v>
      </c>
      <c r="T2918" t="s">
        <v>9341</v>
      </c>
      <c r="U2918" t="s">
        <v>9437</v>
      </c>
      <c r="V2918" t="str">
        <f>LEFT($U2918,2)</f>
        <v>B8</v>
      </c>
      <c r="W2918" s="3">
        <f>_xlfn.XLOOKUP(V2918,$AC$2:$AC$43,$AD$2:$AD$43,"none")</f>
        <v>-0.11</v>
      </c>
      <c r="X2918" s="3">
        <f>IF(ISNUMBER($W2918), 4600 * (1 / (0.92 * $W2918 + 1.7) + 1 / (0.92 * $W2918 + 0.62)),"none")</f>
        <v>11743.77313439976</v>
      </c>
      <c r="Y2918" s="8">
        <f>IF(ISNUMBER($X2918), _xlfn.XLOOKUP($X2918,Sheet3!$A$2:$A$392,Sheet3!$B$2:$B$392,"none", 1,1), $AF$2)</f>
        <v>0.54959999999999998</v>
      </c>
      <c r="Z2918" s="8">
        <f>IF(ISNUMBER($X2918), _xlfn.XLOOKUP($X2918,Sheet3!$A$2:$A$392,Sheet3!$C$2:$C$392,"none", 1,1), $AF$2)</f>
        <v>0.64410000000000001</v>
      </c>
      <c r="AA2918" s="8">
        <f>IF(ISNUMBER($X2918), _xlfn.XLOOKUP($X2918,Sheet3!$A$2:$A$392,Sheet3!$D$2:$D$392,"none", 1,1), $AF$2)</f>
        <v>1</v>
      </c>
    </row>
    <row r="2919" spans="1:27">
      <c r="A2919">
        <v>6566</v>
      </c>
      <c r="B2919" t="s">
        <v>6869</v>
      </c>
      <c r="C2919" t="s">
        <v>297</v>
      </c>
      <c r="D2919">
        <v>19</v>
      </c>
      <c r="E2919">
        <v>43</v>
      </c>
      <c r="F2919">
        <v>42.916721083200002</v>
      </c>
      <c r="G2919">
        <v>25</v>
      </c>
      <c r="H2919">
        <v>46</v>
      </c>
      <c r="I2919">
        <v>18.912693900000001</v>
      </c>
      <c r="J2919">
        <f>(D2919+E2919/60+F2919/3600)*15</f>
        <v>295.92881967117995</v>
      </c>
      <c r="K2919">
        <f>IF(G2919&lt;0, G2919-H2919/60-I2919/3600, G2919+H2919/60+I2919/3600)</f>
        <v>25.771920192749999</v>
      </c>
      <c r="L2919">
        <v>17.818999999999999</v>
      </c>
      <c r="M2919">
        <v>15.19</v>
      </c>
      <c r="N2919">
        <v>9.0500000000000007</v>
      </c>
      <c r="O2919" t="s">
        <v>9341</v>
      </c>
      <c r="P2919">
        <v>6.4329999999999998</v>
      </c>
      <c r="Q2919">
        <v>5.4969999999999999</v>
      </c>
      <c r="R2919" t="s">
        <v>9341</v>
      </c>
      <c r="S2919">
        <v>5.2530000000000001</v>
      </c>
      <c r="T2919" t="s">
        <v>9341</v>
      </c>
      <c r="U2919" t="s">
        <v>9379</v>
      </c>
      <c r="V2919" t="str">
        <f>LEFT($U2919,2)</f>
        <v>G8</v>
      </c>
      <c r="W2919" s="3">
        <f>_xlfn.XLOOKUP(V2919,$AC$2:$AC$43,$AD$2:$AD$43,"none")</f>
        <v>0.74</v>
      </c>
      <c r="X2919" s="3">
        <f>IF(ISNUMBER($W2919), 4600 * (1 / (0.92 * $W2919 + 1.7) + 1 / (0.92 * $W2919 + 0.62)),"none")</f>
        <v>5468.4090187676065</v>
      </c>
      <c r="Y2919" s="8">
        <f>IF(ISNUMBER($X2919), _xlfn.XLOOKUP($X2919,Sheet3!$A$2:$A$392,Sheet3!$B$2:$B$392,"none", 1,1), $AF$2)</f>
        <v>1</v>
      </c>
      <c r="Z2919" s="8">
        <f>IF(ISNUMBER($X2919), _xlfn.XLOOKUP($X2919,Sheet3!$A$2:$A$392,Sheet3!$C$2:$C$392,"none", 1,1), $AF$2)</f>
        <v>0.85409999999999997</v>
      </c>
      <c r="AA2919" s="8">
        <f>IF(ISNUMBER($X2919), _xlfn.XLOOKUP($X2919,Sheet3!$A$2:$A$392,Sheet3!$D$2:$D$392,"none", 1,1), $AF$2)</f>
        <v>0.72770000000000001</v>
      </c>
    </row>
    <row r="2920" spans="1:27">
      <c r="A2920">
        <v>6847</v>
      </c>
      <c r="B2920" t="s">
        <v>7150</v>
      </c>
      <c r="C2920" t="s">
        <v>17</v>
      </c>
      <c r="D2920">
        <v>8</v>
      </c>
      <c r="E2920">
        <v>2</v>
      </c>
      <c r="F2920">
        <v>44.783244635999999</v>
      </c>
      <c r="G2920">
        <v>-41</v>
      </c>
      <c r="H2920">
        <v>18</v>
      </c>
      <c r="I2920">
        <v>35.371028736</v>
      </c>
      <c r="J2920">
        <f>(D2920+E2920/60+F2920/3600)*15</f>
        <v>120.68659685264998</v>
      </c>
      <c r="K2920">
        <f>IF(G2920&lt;0, G2920-H2920/60-I2920/3600, G2920+H2920/60+I2920/3600)</f>
        <v>-41.309825285759999</v>
      </c>
      <c r="L2920">
        <v>-5.87</v>
      </c>
      <c r="M2920">
        <v>15.025</v>
      </c>
      <c r="N2920">
        <v>6.76</v>
      </c>
      <c r="O2920" t="s">
        <v>9341</v>
      </c>
      <c r="P2920">
        <v>5.3579999999999997</v>
      </c>
      <c r="Q2920">
        <v>5.4969999999999999</v>
      </c>
      <c r="R2920" t="s">
        <v>9341</v>
      </c>
      <c r="S2920">
        <v>5.4820000000000002</v>
      </c>
      <c r="T2920" t="s">
        <v>9341</v>
      </c>
      <c r="U2920" t="s">
        <v>9943</v>
      </c>
      <c r="V2920" t="str">
        <f>LEFT($U2920,2)</f>
        <v>B9</v>
      </c>
      <c r="W2920" s="3">
        <f>_xlfn.XLOOKUP(V2920,$AC$2:$AC$43,$AD$2:$AD$43,"none")</f>
        <v>-7.0000000000000007E-2</v>
      </c>
      <c r="X2920" s="3">
        <f>IF(ISNUMBER($W2920), 4600 * (1 / (0.92 * $W2920 + 1.7) + 1 / (0.92 * $W2920 + 0.62)),"none")</f>
        <v>11091.761228434079</v>
      </c>
      <c r="Y2920" s="8">
        <f>IF(ISNUMBER($X2920), _xlfn.XLOOKUP($X2920,Sheet3!$A$2:$A$392,Sheet3!$B$2:$B$392,"none", 1,1), $AF$2)</f>
        <v>0.57499999999999996</v>
      </c>
      <c r="Z2920" s="8">
        <f>IF(ISNUMBER($X2920), _xlfn.XLOOKUP($X2920,Sheet3!$A$2:$A$392,Sheet3!$C$2:$C$392,"none", 1,1), $AF$2)</f>
        <v>0.66420000000000001</v>
      </c>
      <c r="AA2920" s="8">
        <f>IF(ISNUMBER($X2920), _xlfn.XLOOKUP($X2920,Sheet3!$A$2:$A$392,Sheet3!$D$2:$D$392,"none", 1,1), $AF$2)</f>
        <v>1</v>
      </c>
    </row>
    <row r="2921" spans="1:27">
      <c r="A2921">
        <v>4793</v>
      </c>
      <c r="B2921" t="s">
        <v>5096</v>
      </c>
      <c r="C2921" t="s">
        <v>22</v>
      </c>
      <c r="D2921">
        <v>12</v>
      </c>
      <c r="E2921">
        <v>8</v>
      </c>
      <c r="F2921">
        <v>54.589290419999998</v>
      </c>
      <c r="G2921">
        <v>-41</v>
      </c>
      <c r="H2921">
        <v>13</v>
      </c>
      <c r="I2921">
        <v>53.771811239999998</v>
      </c>
      <c r="J2921">
        <f>(D2921+E2921/60+F2921/3600)*15</f>
        <v>182.22745537675002</v>
      </c>
      <c r="K2921">
        <f>IF(G2921&lt;0, G2921-H2921/60-I2921/3600, G2921+H2921/60+I2921/3600)</f>
        <v>-41.231603280900003</v>
      </c>
      <c r="L2921">
        <v>-11.313000000000001</v>
      </c>
      <c r="M2921">
        <v>-7.7249999999999996</v>
      </c>
      <c r="N2921">
        <v>1.79</v>
      </c>
      <c r="O2921">
        <v>4.87</v>
      </c>
      <c r="P2921">
        <v>5.4020000000000001</v>
      </c>
      <c r="Q2921">
        <v>5.4980000000000002</v>
      </c>
      <c r="R2921" t="s">
        <v>9341</v>
      </c>
      <c r="S2921">
        <v>5.4950000000000001</v>
      </c>
      <c r="T2921" t="s">
        <v>9341</v>
      </c>
      <c r="U2921" t="s">
        <v>9631</v>
      </c>
      <c r="V2921" t="str">
        <f>LEFT($U2921,2)</f>
        <v>B3</v>
      </c>
      <c r="W2921" s="3">
        <f>_xlfn.XLOOKUP(V2921,$AC$2:$AC$43,$AD$2:$AD$43,"none")</f>
        <v>-0.2</v>
      </c>
      <c r="X2921" s="3">
        <f>IF(ISNUMBER($W2921), 4600 * (1 / (0.92 * $W2921 + 1.7) + 1 / (0.92 * $W2921 + 0.62)),"none")</f>
        <v>13584.75950715306</v>
      </c>
      <c r="Y2921" s="8">
        <f>IF(ISNUMBER($X2921), _xlfn.XLOOKUP($X2921,Sheet3!$A$2:$A$392,Sheet3!$B$2:$B$392,"none", 1,1), $AF$2)</f>
        <v>0.50129999999999997</v>
      </c>
      <c r="Z2921" s="8">
        <f>IF(ISNUMBER($X2921), _xlfn.XLOOKUP($X2921,Sheet3!$A$2:$A$392,Sheet3!$C$2:$C$392,"none", 1,1), $AF$2)</f>
        <v>0.60470000000000002</v>
      </c>
      <c r="AA2921" s="8">
        <f>IF(ISNUMBER($X2921), _xlfn.XLOOKUP($X2921,Sheet3!$A$2:$A$392,Sheet3!$D$2:$D$392,"none", 1,1), $AF$2)</f>
        <v>1</v>
      </c>
    </row>
    <row r="2922" spans="1:27">
      <c r="A2922">
        <v>8366</v>
      </c>
      <c r="B2922" t="s">
        <v>8669</v>
      </c>
      <c r="C2922" t="s">
        <v>12</v>
      </c>
      <c r="D2922">
        <v>15</v>
      </c>
      <c r="E2922">
        <v>11</v>
      </c>
      <c r="F2922">
        <v>57.6753653496</v>
      </c>
      <c r="G2922">
        <v>-48</v>
      </c>
      <c r="H2922">
        <v>44</v>
      </c>
      <c r="I2922">
        <v>37.268386692</v>
      </c>
      <c r="J2922">
        <f>(D2922+E2922/60+F2922/3600)*15</f>
        <v>227.99031402229002</v>
      </c>
      <c r="K2922">
        <f>IF(G2922&lt;0, G2922-H2922/60-I2922/3600, G2922+H2922/60+I2922/3600)</f>
        <v>-48.743685662970002</v>
      </c>
      <c r="L2922">
        <v>-98.497</v>
      </c>
      <c r="M2922">
        <v>-43.645000000000003</v>
      </c>
      <c r="N2922">
        <v>17.91</v>
      </c>
      <c r="O2922" t="s">
        <v>9341</v>
      </c>
      <c r="P2922">
        <v>5.625</v>
      </c>
      <c r="Q2922">
        <v>5.4980000000000002</v>
      </c>
      <c r="R2922" t="s">
        <v>9341</v>
      </c>
      <c r="S2922">
        <v>5.6879999999999997</v>
      </c>
      <c r="T2922" t="s">
        <v>9341</v>
      </c>
      <c r="U2922" t="s">
        <v>11402</v>
      </c>
      <c r="V2922" t="str">
        <f>LEFT($U2922,2)</f>
        <v>A3</v>
      </c>
      <c r="W2922" s="3">
        <f>_xlfn.XLOOKUP(V2922,$AC$2:$AC$43,$AD$2:$AD$43,"none")</f>
        <v>0.08</v>
      </c>
      <c r="X2922" s="3">
        <f>IF(ISNUMBER($W2922), 4600 * (1 / (0.92 * $W2922 + 1.7) + 1 / (0.92 * $W2922 + 0.62)),"none")</f>
        <v>9225.6595386701993</v>
      </c>
      <c r="Y2922" s="8">
        <f>IF(ISNUMBER($X2922), _xlfn.XLOOKUP($X2922,Sheet3!$A$2:$A$392,Sheet3!$B$2:$B$392,"none", 1,1), $AF$2)</f>
        <v>0.67030000000000001</v>
      </c>
      <c r="Z2922" s="8">
        <f>IF(ISNUMBER($X2922), _xlfn.XLOOKUP($X2922,Sheet3!$A$2:$A$392,Sheet3!$C$2:$C$392,"none", 1,1), $AF$2)</f>
        <v>0.73619999999999997</v>
      </c>
      <c r="AA2922" s="8">
        <f>IF(ISNUMBER($X2922), _xlfn.XLOOKUP($X2922,Sheet3!$A$2:$A$392,Sheet3!$D$2:$D$392,"none", 1,1), $AF$2)</f>
        <v>1</v>
      </c>
    </row>
    <row r="2923" spans="1:27">
      <c r="A2923">
        <v>3637</v>
      </c>
      <c r="B2923" t="s">
        <v>3940</v>
      </c>
      <c r="C2923" t="s">
        <v>12</v>
      </c>
      <c r="D2923">
        <v>2</v>
      </c>
      <c r="E2923">
        <v>16</v>
      </c>
      <c r="F2923">
        <v>59.043434486400002</v>
      </c>
      <c r="G2923">
        <v>-6</v>
      </c>
      <c r="H2923">
        <v>25</v>
      </c>
      <c r="I2923">
        <v>19.621420896</v>
      </c>
      <c r="J2923">
        <f>(D2923+E2923/60+F2923/3600)*15</f>
        <v>34.246014310360003</v>
      </c>
      <c r="K2923">
        <f>IF(G2923&lt;0, G2923-H2923/60-I2923/3600, G2923+H2923/60+I2923/3600)</f>
        <v>-6.4221170613600007</v>
      </c>
      <c r="L2923">
        <v>91.99</v>
      </c>
      <c r="M2923">
        <v>-107.163</v>
      </c>
      <c r="N2923">
        <v>10.050000000000001</v>
      </c>
      <c r="O2923" t="s">
        <v>9341</v>
      </c>
      <c r="P2923">
        <v>6.4649999999999999</v>
      </c>
      <c r="Q2923">
        <v>5.4989999999999997</v>
      </c>
      <c r="R2923" t="s">
        <v>9341</v>
      </c>
      <c r="S2923">
        <v>5.25</v>
      </c>
      <c r="T2923" t="s">
        <v>9341</v>
      </c>
      <c r="U2923" t="s">
        <v>9932</v>
      </c>
      <c r="V2923" t="str">
        <f>LEFT($U2923,2)</f>
        <v>G8</v>
      </c>
      <c r="W2923" s="3">
        <f>_xlfn.XLOOKUP(V2923,$AC$2:$AC$43,$AD$2:$AD$43,"none")</f>
        <v>0.74</v>
      </c>
      <c r="X2923" s="3">
        <f>IF(ISNUMBER($W2923), 4600 * (1 / (0.92 * $W2923 + 1.7) + 1 / (0.92 * $W2923 + 0.62)),"none")</f>
        <v>5468.4090187676065</v>
      </c>
      <c r="Y2923" s="8">
        <f>IF(ISNUMBER($X2923), _xlfn.XLOOKUP($X2923,Sheet3!$A$2:$A$392,Sheet3!$B$2:$B$392,"none", 1,1), $AF$2)</f>
        <v>1</v>
      </c>
      <c r="Z2923" s="8">
        <f>IF(ISNUMBER($X2923), _xlfn.XLOOKUP($X2923,Sheet3!$A$2:$A$392,Sheet3!$C$2:$C$392,"none", 1,1), $AF$2)</f>
        <v>0.85409999999999997</v>
      </c>
      <c r="AA2923" s="8">
        <f>IF(ISNUMBER($X2923), _xlfn.XLOOKUP($X2923,Sheet3!$A$2:$A$392,Sheet3!$D$2:$D$392,"none", 1,1), $AF$2)</f>
        <v>0.72770000000000001</v>
      </c>
    </row>
    <row r="2924" spans="1:27">
      <c r="A2924">
        <v>5734</v>
      </c>
      <c r="B2924" t="s">
        <v>6037</v>
      </c>
      <c r="C2924" t="s">
        <v>305</v>
      </c>
      <c r="D2924">
        <v>15</v>
      </c>
      <c r="E2924">
        <v>32</v>
      </c>
      <c r="F2924">
        <v>55.221255568799997</v>
      </c>
      <c r="G2924">
        <v>-16</v>
      </c>
      <c r="H2924">
        <v>51</v>
      </c>
      <c r="I2924">
        <v>10.24122114</v>
      </c>
      <c r="J2924">
        <f>(D2924+E2924/60+F2924/3600)*15</f>
        <v>233.23008856487002</v>
      </c>
      <c r="K2924">
        <f>IF(G2924&lt;0, G2924-H2924/60-I2924/3600, G2924+H2924/60+I2924/3600)</f>
        <v>-16.852844783650003</v>
      </c>
      <c r="L2924">
        <v>-12.879</v>
      </c>
      <c r="M2924">
        <v>-11.282</v>
      </c>
      <c r="N2924">
        <v>4.33</v>
      </c>
      <c r="O2924">
        <v>4.6100000000000003</v>
      </c>
      <c r="P2924">
        <v>5.3550000000000004</v>
      </c>
      <c r="Q2924">
        <v>5.4989999999999997</v>
      </c>
      <c r="R2924" t="s">
        <v>9341</v>
      </c>
      <c r="S2924">
        <v>5.4779999999999998</v>
      </c>
      <c r="T2924" t="s">
        <v>9341</v>
      </c>
      <c r="U2924" t="s">
        <v>9436</v>
      </c>
      <c r="V2924" t="str">
        <f>LEFT($U2924,2)</f>
        <v>B3</v>
      </c>
      <c r="W2924" s="3">
        <f>_xlfn.XLOOKUP(V2924,$AC$2:$AC$43,$AD$2:$AD$43,"none")</f>
        <v>-0.2</v>
      </c>
      <c r="X2924" s="3">
        <f>IF(ISNUMBER($W2924), 4600 * (1 / (0.92 * $W2924 + 1.7) + 1 / (0.92 * $W2924 + 0.62)),"none")</f>
        <v>13584.75950715306</v>
      </c>
      <c r="Y2924" s="8">
        <f>IF(ISNUMBER($X2924), _xlfn.XLOOKUP($X2924,Sheet3!$A$2:$A$392,Sheet3!$B$2:$B$392,"none", 1,1), $AF$2)</f>
        <v>0.50129999999999997</v>
      </c>
      <c r="Z2924" s="8">
        <f>IF(ISNUMBER($X2924), _xlfn.XLOOKUP($X2924,Sheet3!$A$2:$A$392,Sheet3!$C$2:$C$392,"none", 1,1), $AF$2)</f>
        <v>0.60470000000000002</v>
      </c>
      <c r="AA2924" s="8">
        <f>IF(ISNUMBER($X2924), _xlfn.XLOOKUP($X2924,Sheet3!$A$2:$A$392,Sheet3!$D$2:$D$392,"none", 1,1), $AF$2)</f>
        <v>1</v>
      </c>
    </row>
    <row r="2925" spans="1:27">
      <c r="A2925">
        <v>7508</v>
      </c>
      <c r="B2925" t="s">
        <v>7811</v>
      </c>
      <c r="C2925" t="s">
        <v>313</v>
      </c>
      <c r="D2925">
        <v>3</v>
      </c>
      <c r="E2925">
        <v>2</v>
      </c>
      <c r="F2925">
        <v>15.4488409848</v>
      </c>
      <c r="G2925">
        <v>-71</v>
      </c>
      <c r="H2925">
        <v>54</v>
      </c>
      <c r="I2925">
        <v>8.8390477799999996</v>
      </c>
      <c r="J2925">
        <f>(D2925+E2925/60+F2925/3600)*15</f>
        <v>45.564370170770005</v>
      </c>
      <c r="K2925">
        <f>IF(G2925&lt;0, G2925-H2925/60-I2925/3600, G2925+H2925/60+I2925/3600)</f>
        <v>-71.902455291050003</v>
      </c>
      <c r="L2925">
        <v>27.256</v>
      </c>
      <c r="M2925">
        <v>16.597999999999999</v>
      </c>
      <c r="N2925">
        <v>6.5</v>
      </c>
      <c r="O2925" t="s">
        <v>9341</v>
      </c>
      <c r="P2925">
        <v>5.3650000000000002</v>
      </c>
      <c r="Q2925">
        <v>5.4989999999999997</v>
      </c>
      <c r="R2925" t="s">
        <v>9341</v>
      </c>
      <c r="S2925">
        <v>5.48</v>
      </c>
      <c r="T2925" t="s">
        <v>9341</v>
      </c>
      <c r="U2925" t="s">
        <v>10918</v>
      </c>
      <c r="V2925" t="str">
        <f>LEFT($U2925,2)</f>
        <v>B8</v>
      </c>
      <c r="W2925" s="3">
        <f>_xlfn.XLOOKUP(V2925,$AC$2:$AC$43,$AD$2:$AD$43,"none")</f>
        <v>-0.11</v>
      </c>
      <c r="X2925" s="3">
        <f>IF(ISNUMBER($W2925), 4600 * (1 / (0.92 * $W2925 + 1.7) + 1 / (0.92 * $W2925 + 0.62)),"none")</f>
        <v>11743.77313439976</v>
      </c>
      <c r="Y2925" s="8">
        <f>IF(ISNUMBER($X2925), _xlfn.XLOOKUP($X2925,Sheet3!$A$2:$A$392,Sheet3!$B$2:$B$392,"none", 1,1), $AF$2)</f>
        <v>0.54959999999999998</v>
      </c>
      <c r="Z2925" s="8">
        <f>IF(ISNUMBER($X2925), _xlfn.XLOOKUP($X2925,Sheet3!$A$2:$A$392,Sheet3!$C$2:$C$392,"none", 1,1), $AF$2)</f>
        <v>0.64410000000000001</v>
      </c>
      <c r="AA2925" s="8">
        <f>IF(ISNUMBER($X2925), _xlfn.XLOOKUP($X2925,Sheet3!$A$2:$A$392,Sheet3!$D$2:$D$392,"none", 1,1), $AF$2)</f>
        <v>1</v>
      </c>
    </row>
    <row r="2926" spans="1:27">
      <c r="A2926">
        <v>7748</v>
      </c>
      <c r="B2926" t="s">
        <v>8051</v>
      </c>
      <c r="C2926" t="s">
        <v>297</v>
      </c>
      <c r="D2926">
        <v>0</v>
      </c>
      <c r="E2926">
        <v>20</v>
      </c>
      <c r="F2926">
        <v>39.042227870399998</v>
      </c>
      <c r="G2926">
        <v>-69</v>
      </c>
      <c r="H2926">
        <v>37</v>
      </c>
      <c r="I2926">
        <v>29.707462920000001</v>
      </c>
      <c r="J2926">
        <f>(D2926+E2926/60+F2926/3600)*15</f>
        <v>5.1626759494599996</v>
      </c>
      <c r="K2926">
        <f>IF(G2926&lt;0, G2926-H2926/60-I2926/3600, G2926+H2926/60+I2926/3600)</f>
        <v>-69.624918739699993</v>
      </c>
      <c r="L2926">
        <v>-4.4649999999999999</v>
      </c>
      <c r="M2926">
        <v>4.8609999999999998</v>
      </c>
      <c r="N2926">
        <v>10.08</v>
      </c>
      <c r="O2926" t="s">
        <v>9341</v>
      </c>
      <c r="P2926">
        <v>5.45</v>
      </c>
      <c r="Q2926">
        <v>5.4989999999999997</v>
      </c>
      <c r="R2926" t="s">
        <v>9341</v>
      </c>
      <c r="S2926">
        <v>5.4880000000000004</v>
      </c>
      <c r="T2926" t="s">
        <v>9341</v>
      </c>
      <c r="U2926" t="s">
        <v>9538</v>
      </c>
      <c r="V2926" t="str">
        <f>LEFT($U2926,2)</f>
        <v>B9</v>
      </c>
      <c r="W2926" s="3">
        <f>_xlfn.XLOOKUP(V2926,$AC$2:$AC$43,$AD$2:$AD$43,"none")</f>
        <v>-7.0000000000000007E-2</v>
      </c>
      <c r="X2926" s="3">
        <f>IF(ISNUMBER($W2926), 4600 * (1 / (0.92 * $W2926 + 1.7) + 1 / (0.92 * $W2926 + 0.62)),"none")</f>
        <v>11091.761228434079</v>
      </c>
      <c r="Y2926" s="8">
        <f>IF(ISNUMBER($X2926), _xlfn.XLOOKUP($X2926,Sheet3!$A$2:$A$392,Sheet3!$B$2:$B$392,"none", 1,1), $AF$2)</f>
        <v>0.57499999999999996</v>
      </c>
      <c r="Z2926" s="8">
        <f>IF(ISNUMBER($X2926), _xlfn.XLOOKUP($X2926,Sheet3!$A$2:$A$392,Sheet3!$C$2:$C$392,"none", 1,1), $AF$2)</f>
        <v>0.66420000000000001</v>
      </c>
      <c r="AA2926" s="8">
        <f>IF(ISNUMBER($X2926), _xlfn.XLOOKUP($X2926,Sheet3!$A$2:$A$392,Sheet3!$D$2:$D$392,"none", 1,1), $AF$2)</f>
        <v>1</v>
      </c>
    </row>
    <row r="2927" spans="1:27">
      <c r="A2927">
        <v>1093</v>
      </c>
      <c r="B2927" t="s">
        <v>1394</v>
      </c>
      <c r="C2927" t="s">
        <v>35</v>
      </c>
      <c r="D2927">
        <v>7</v>
      </c>
      <c r="E2927">
        <v>13</v>
      </c>
      <c r="F2927">
        <v>23.399670417599999</v>
      </c>
      <c r="G2927">
        <v>51</v>
      </c>
      <c r="H2927">
        <v>25</v>
      </c>
      <c r="I2927">
        <v>43.481320932000003</v>
      </c>
      <c r="J2927">
        <f>(D2927+E2927/60+F2927/3600)*15</f>
        <v>108.34749862674001</v>
      </c>
      <c r="K2927">
        <f>IF(G2927&lt;0, G2927-H2927/60-I2927/3600, G2927+H2927/60+I2927/3600)</f>
        <v>51.428744811369995</v>
      </c>
      <c r="L2927">
        <v>7.0149999999999997</v>
      </c>
      <c r="M2927">
        <v>14.651999999999999</v>
      </c>
      <c r="N2927">
        <v>4.49</v>
      </c>
      <c r="O2927" t="s">
        <v>9341</v>
      </c>
      <c r="P2927">
        <v>7.15</v>
      </c>
      <c r="Q2927">
        <v>5.5</v>
      </c>
      <c r="R2927" t="s">
        <v>9341</v>
      </c>
      <c r="S2927">
        <v>4.4779999999999998</v>
      </c>
      <c r="T2927" t="s">
        <v>9341</v>
      </c>
      <c r="U2927" t="s">
        <v>9592</v>
      </c>
      <c r="V2927" t="str">
        <f>LEFT($U2927,2)</f>
        <v>M3</v>
      </c>
      <c r="W2927" s="3">
        <f>_xlfn.XLOOKUP(V2927,$AC$2:$AC$43,$AD$2:$AD$43,"none")</f>
        <v>1.5</v>
      </c>
      <c r="X2927" s="3">
        <f>IF(ISNUMBER($W2927), 4600 * (1 / (0.92 * $W2927 + 1.7) + 1 / (0.92 * $W2927 + 0.62)),"none")</f>
        <v>3793.5064935064934</v>
      </c>
      <c r="Y2927" s="8">
        <f>IF(ISNUMBER($X2927), _xlfn.XLOOKUP($X2927,Sheet3!$A$2:$A$392,Sheet3!$B$2:$B$392,"none", 1,1), $AF$2)</f>
        <v>1</v>
      </c>
      <c r="Z2927" s="8">
        <f>IF(ISNUMBER($X2927), _xlfn.XLOOKUP($X2927,Sheet3!$A$2:$A$392,Sheet3!$C$2:$C$392,"none", 1,1), $AF$2)</f>
        <v>0.63180000000000003</v>
      </c>
      <c r="AA2927" s="8">
        <f>IF(ISNUMBER($X2927), _xlfn.XLOOKUP($X2927,Sheet3!$A$2:$A$392,Sheet3!$D$2:$D$392,"none", 1,1), $AF$2)</f>
        <v>0.31119999999999998</v>
      </c>
    </row>
    <row r="2928" spans="1:27">
      <c r="A2928">
        <v>1249</v>
      </c>
      <c r="B2928" t="s">
        <v>1550</v>
      </c>
      <c r="C2928" t="s">
        <v>23</v>
      </c>
      <c r="D2928">
        <v>12</v>
      </c>
      <c r="E2928">
        <v>36</v>
      </c>
      <c r="F2928">
        <v>23.465283470399999</v>
      </c>
      <c r="G2928">
        <v>59</v>
      </c>
      <c r="H2928">
        <v>29</v>
      </c>
      <c r="I2928">
        <v>12.980496552</v>
      </c>
      <c r="J2928">
        <f>(D2928+E2928/60+F2928/3600)*15</f>
        <v>189.09777201445999</v>
      </c>
      <c r="K2928">
        <f>IF(G2928&lt;0, G2928-H2928/60-I2928/3600, G2928+H2928/60+I2928/3600)</f>
        <v>59.486939026820004</v>
      </c>
      <c r="L2928">
        <v>-15.047000000000001</v>
      </c>
      <c r="M2928">
        <v>-7.1769999999999996</v>
      </c>
      <c r="N2928">
        <v>0.99</v>
      </c>
      <c r="O2928">
        <v>7.67</v>
      </c>
      <c r="P2928">
        <v>6.9</v>
      </c>
      <c r="Q2928">
        <v>5.5</v>
      </c>
      <c r="R2928" t="s">
        <v>9341</v>
      </c>
      <c r="S2928">
        <v>8.6460000000000008</v>
      </c>
      <c r="T2928" t="s">
        <v>9341</v>
      </c>
      <c r="U2928" t="s">
        <v>9847</v>
      </c>
      <c r="V2928" t="str">
        <f>LEFT($U2928,2)</f>
        <v>M4</v>
      </c>
      <c r="W2928" s="3">
        <f>_xlfn.XLOOKUP(V2928,$AC$2:$AC$43,$AD$2:$AD$43,"none")</f>
        <v>1.52</v>
      </c>
      <c r="X2928" s="3">
        <f>IF(ISNUMBER($W2928), 4600 * (1 / (0.92 * $W2928 + 1.7) + 1 / (0.92 * $W2928 + 0.62)),"none")</f>
        <v>3763.6701294642344</v>
      </c>
      <c r="Y2928" s="8">
        <f>IF(ISNUMBER($X2928), _xlfn.XLOOKUP($X2928,Sheet3!$A$2:$A$392,Sheet3!$B$2:$B$392,"none", 1,1), $AF$2)</f>
        <v>1</v>
      </c>
      <c r="Z2928" s="8">
        <f>IF(ISNUMBER($X2928), _xlfn.XLOOKUP($X2928,Sheet3!$A$2:$A$392,Sheet3!$C$2:$C$392,"none", 1,1), $AF$2)</f>
        <v>0.63180000000000003</v>
      </c>
      <c r="AA2928" s="8">
        <f>IF(ISNUMBER($X2928), _xlfn.XLOOKUP($X2928,Sheet3!$A$2:$A$392,Sheet3!$D$2:$D$392,"none", 1,1), $AF$2)</f>
        <v>0.31119999999999998</v>
      </c>
    </row>
    <row r="2929" spans="1:27">
      <c r="A2929">
        <v>1578</v>
      </c>
      <c r="B2929" t="s">
        <v>1879</v>
      </c>
      <c r="C2929" t="s">
        <v>313</v>
      </c>
      <c r="D2929">
        <v>3</v>
      </c>
      <c r="E2929">
        <v>52</v>
      </c>
      <c r="F2929">
        <v>41.65</v>
      </c>
      <c r="G2929">
        <v>-5</v>
      </c>
      <c r="H2929">
        <v>21</v>
      </c>
      <c r="I2929">
        <v>40.5</v>
      </c>
      <c r="J2929">
        <f>(D2929+E2929/60+F2929/3600)*15</f>
        <v>58.173541666666665</v>
      </c>
      <c r="K2929">
        <f>IF(G2929&lt;0, G2929-H2929/60-I2929/3600, G2929+H2929/60+I2929/3600)</f>
        <v>-5.3612500000000001</v>
      </c>
      <c r="L2929" t="s">
        <v>9341</v>
      </c>
      <c r="M2929" t="s">
        <v>9341</v>
      </c>
      <c r="N2929" t="s">
        <v>9341</v>
      </c>
      <c r="O2929" t="s">
        <v>9341</v>
      </c>
      <c r="P2929">
        <v>5.4</v>
      </c>
      <c r="Q2929">
        <v>5.5</v>
      </c>
      <c r="R2929" t="s">
        <v>9341</v>
      </c>
      <c r="S2929" t="s">
        <v>9341</v>
      </c>
      <c r="T2929" t="s">
        <v>9341</v>
      </c>
      <c r="U2929" t="s">
        <v>9341</v>
      </c>
      <c r="V2929" t="str">
        <f>LEFT($U2929,2)</f>
        <v>~</v>
      </c>
      <c r="W2929" s="3" t="str">
        <f>_xlfn.XLOOKUP(V2929,$AC$2:$AC$43,$AD$2:$AD$43,"none")</f>
        <v>none</v>
      </c>
      <c r="X2929" s="3" t="str">
        <f>IF(ISNUMBER($W2929), 4600 * (1 / (0.92 * $W2929 + 1.7) + 1 / (0.92 * $W2929 + 0.62)),"none")</f>
        <v>none</v>
      </c>
      <c r="Y2929" s="8">
        <f>IF(ISNUMBER($X2929), _xlfn.XLOOKUP($X2929,Sheet3!$A$2:$A$392,Sheet3!$B$2:$B$392,"none", 1,1), $AF$2)</f>
        <v>0.8</v>
      </c>
      <c r="Z2929" s="8">
        <f>IF(ISNUMBER($X2929), _xlfn.XLOOKUP($X2929,Sheet3!$A$2:$A$392,Sheet3!$C$2:$C$392,"none", 1,1), $AF$2)</f>
        <v>0.8</v>
      </c>
      <c r="AA2929" s="8">
        <f>IF(ISNUMBER($X2929), _xlfn.XLOOKUP($X2929,Sheet3!$A$2:$A$392,Sheet3!$D$2:$D$392,"none", 1,1), $AF$2)</f>
        <v>0.8</v>
      </c>
    </row>
    <row r="2930" spans="1:27">
      <c r="A2930">
        <v>1821</v>
      </c>
      <c r="B2930" t="s">
        <v>2122</v>
      </c>
      <c r="C2930" t="s">
        <v>13</v>
      </c>
      <c r="D2930">
        <v>4</v>
      </c>
      <c r="E2930">
        <v>47</v>
      </c>
      <c r="F2930">
        <v>36.2917029384</v>
      </c>
      <c r="G2930">
        <v>-16</v>
      </c>
      <c r="H2930">
        <v>56</v>
      </c>
      <c r="I2930">
        <v>4.0404725519999998</v>
      </c>
      <c r="J2930">
        <f>(D2930+E2930/60+F2930/3600)*15</f>
        <v>71.901215428909993</v>
      </c>
      <c r="K2930">
        <f>IF(G2930&lt;0, G2930-H2930/60-I2930/3600, G2930+H2930/60+I2930/3600)</f>
        <v>-16.934455686820002</v>
      </c>
      <c r="L2930">
        <v>130.26400000000001</v>
      </c>
      <c r="M2930">
        <v>169.33799999999999</v>
      </c>
      <c r="N2930">
        <v>75.53</v>
      </c>
      <c r="O2930" t="s">
        <v>9341</v>
      </c>
      <c r="P2930">
        <v>6.14</v>
      </c>
      <c r="Q2930">
        <v>5.5</v>
      </c>
      <c r="R2930" t="s">
        <v>9341</v>
      </c>
      <c r="S2930">
        <v>5.3179999999999996</v>
      </c>
      <c r="T2930" t="s">
        <v>9341</v>
      </c>
      <c r="U2930" t="s">
        <v>10012</v>
      </c>
      <c r="V2930" t="str">
        <f>LEFT($U2930,2)</f>
        <v>G2</v>
      </c>
      <c r="W2930" s="3">
        <f>_xlfn.XLOOKUP(V2930,$AC$2:$AC$43,$AD$2:$AD$43,"none")</f>
        <v>0.63</v>
      </c>
      <c r="X2930" s="3">
        <f>IF(ISNUMBER($W2930), 4600 * (1 / (0.92 * $W2930 + 1.7) + 1 / (0.92 * $W2930 + 0.62)),"none")</f>
        <v>5852.5094139995554</v>
      </c>
      <c r="Y2930" s="8">
        <f>IF(ISNUMBER($X2930), _xlfn.XLOOKUP($X2930,Sheet3!$A$2:$A$392,Sheet3!$B$2:$B$392,"none", 1,1), $AF$2)</f>
        <v>1</v>
      </c>
      <c r="Z2930" s="8">
        <f>IF(ISNUMBER($X2930), _xlfn.XLOOKUP($X2930,Sheet3!$A$2:$A$392,Sheet3!$C$2:$C$392,"none", 1,1), $AF$2)</f>
        <v>0.89290000000000003</v>
      </c>
      <c r="AA2930" s="8">
        <f>IF(ISNUMBER($X2930), _xlfn.XLOOKUP($X2930,Sheet3!$A$2:$A$392,Sheet3!$D$2:$D$392,"none", 1,1), $AF$2)</f>
        <v>0.82379999999999998</v>
      </c>
    </row>
    <row r="2931" spans="1:27">
      <c r="A2931">
        <v>1887</v>
      </c>
      <c r="B2931" t="s">
        <v>2188</v>
      </c>
      <c r="C2931" t="s">
        <v>16</v>
      </c>
      <c r="D2931">
        <v>5</v>
      </c>
      <c r="E2931">
        <v>8</v>
      </c>
      <c r="F2931">
        <v>6.6223554696000004</v>
      </c>
      <c r="G2931">
        <v>24</v>
      </c>
      <c r="H2931">
        <v>15</v>
      </c>
      <c r="I2931">
        <v>54.628591608000001</v>
      </c>
      <c r="J2931">
        <f>(D2931+E2931/60+F2931/3600)*15</f>
        <v>77.02759314779</v>
      </c>
      <c r="K2931">
        <f>IF(G2931&lt;0, G2931-H2931/60-I2931/3600, G2931+H2931/60+I2931/3600)</f>
        <v>24.265174608780001</v>
      </c>
      <c r="L2931">
        <v>0.76500000000000001</v>
      </c>
      <c r="M2931">
        <v>-5.2450000000000001</v>
      </c>
      <c r="N2931">
        <v>2.11</v>
      </c>
      <c r="O2931">
        <v>4.99</v>
      </c>
      <c r="P2931">
        <v>5.56</v>
      </c>
      <c r="Q2931">
        <v>5.5</v>
      </c>
      <c r="R2931" t="s">
        <v>9341</v>
      </c>
      <c r="S2931">
        <v>5.4889999999999999</v>
      </c>
      <c r="T2931" t="s">
        <v>9341</v>
      </c>
      <c r="U2931" t="s">
        <v>9432</v>
      </c>
      <c r="V2931" t="str">
        <f>LEFT($U2931,2)</f>
        <v>B2</v>
      </c>
      <c r="W2931" s="3">
        <f>_xlfn.XLOOKUP(V2931,$AC$2:$AC$43,$AD$2:$AD$43,"none")</f>
        <v>-0.24</v>
      </c>
      <c r="X2931" s="3">
        <f>IF(ISNUMBER($W2931), 4600 * (1 / (0.92 * $W2931 + 1.7) + 1 / (0.92 * $W2931 + 0.62)),"none")</f>
        <v>14632.835167360139</v>
      </c>
      <c r="Y2931" s="8">
        <f>IF(ISNUMBER($X2931), _xlfn.XLOOKUP($X2931,Sheet3!$A$2:$A$392,Sheet3!$B$2:$B$392,"none", 1,1), $AF$2)</f>
        <v>0.47989999999999999</v>
      </c>
      <c r="Z2931" s="8">
        <f>IF(ISNUMBER($X2931), _xlfn.XLOOKUP($X2931,Sheet3!$A$2:$A$392,Sheet3!$C$2:$C$392,"none", 1,1), $AF$2)</f>
        <v>0.58679999999999999</v>
      </c>
      <c r="AA2931" s="8">
        <f>IF(ISNUMBER($X2931), _xlfn.XLOOKUP($X2931,Sheet3!$A$2:$A$392,Sheet3!$D$2:$D$392,"none", 1,1), $AF$2)</f>
        <v>1</v>
      </c>
    </row>
    <row r="2932" spans="1:27">
      <c r="A2932">
        <v>3066</v>
      </c>
      <c r="B2932" t="s">
        <v>3369</v>
      </c>
      <c r="C2932" t="s">
        <v>19</v>
      </c>
      <c r="D2932">
        <v>8</v>
      </c>
      <c r="E2932">
        <v>26</v>
      </c>
      <c r="F2932">
        <v>43.939177946400001</v>
      </c>
      <c r="G2932">
        <v>12</v>
      </c>
      <c r="H2932">
        <v>39</v>
      </c>
      <c r="I2932">
        <v>16.592883912000001</v>
      </c>
      <c r="J2932">
        <f>(D2932+E2932/60+F2932/3600)*15</f>
        <v>126.68307990811</v>
      </c>
      <c r="K2932">
        <f>IF(G2932&lt;0, G2932-H2932/60-I2932/3600, G2932+H2932/60+I2932/3600)</f>
        <v>12.654609134420001</v>
      </c>
      <c r="L2932">
        <v>-18.617000000000001</v>
      </c>
      <c r="M2932">
        <v>-103.771</v>
      </c>
      <c r="N2932">
        <v>3.56</v>
      </c>
      <c r="O2932">
        <v>9.02</v>
      </c>
      <c r="P2932">
        <v>7.1</v>
      </c>
      <c r="Q2932">
        <v>5.5</v>
      </c>
      <c r="R2932">
        <v>3.88</v>
      </c>
      <c r="S2932">
        <v>4.4690000000000003</v>
      </c>
      <c r="T2932">
        <v>2.4700000000000002</v>
      </c>
      <c r="U2932" t="s">
        <v>10158</v>
      </c>
      <c r="V2932" t="str">
        <f>LEFT($U2932,2)</f>
        <v>M3</v>
      </c>
      <c r="W2932" s="3">
        <f>_xlfn.XLOOKUP(V2932,$AC$2:$AC$43,$AD$2:$AD$43,"none")</f>
        <v>1.5</v>
      </c>
      <c r="X2932" s="3">
        <f>IF(ISNUMBER($W2932), 4600 * (1 / (0.92 * $W2932 + 1.7) + 1 / (0.92 * $W2932 + 0.62)),"none")</f>
        <v>3793.5064935064934</v>
      </c>
      <c r="Y2932" s="8">
        <f>IF(ISNUMBER($X2932), _xlfn.XLOOKUP($X2932,Sheet3!$A$2:$A$392,Sheet3!$B$2:$B$392,"none", 1,1), $AF$2)</f>
        <v>1</v>
      </c>
      <c r="Z2932" s="8">
        <f>IF(ISNUMBER($X2932), _xlfn.XLOOKUP($X2932,Sheet3!$A$2:$A$392,Sheet3!$C$2:$C$392,"none", 1,1), $AF$2)</f>
        <v>0.63180000000000003</v>
      </c>
      <c r="AA2932" s="8">
        <f>IF(ISNUMBER($X2932), _xlfn.XLOOKUP($X2932,Sheet3!$A$2:$A$392,Sheet3!$D$2:$D$392,"none", 1,1), $AF$2)</f>
        <v>0.31119999999999998</v>
      </c>
    </row>
    <row r="2933" spans="1:27">
      <c r="A2933">
        <v>3411</v>
      </c>
      <c r="B2933" t="s">
        <v>3714</v>
      </c>
      <c r="C2933" t="s">
        <v>12</v>
      </c>
      <c r="D2933">
        <v>0</v>
      </c>
      <c r="E2933">
        <v>46</v>
      </c>
      <c r="F2933">
        <v>11.755942365599999</v>
      </c>
      <c r="G2933">
        <v>-22</v>
      </c>
      <c r="H2933">
        <v>31</v>
      </c>
      <c r="I2933">
        <v>19.570596924</v>
      </c>
      <c r="J2933">
        <f>(D2933+E2933/60+F2933/3600)*15</f>
        <v>11.548983093189999</v>
      </c>
      <c r="K2933">
        <f>IF(G2933&lt;0, G2933-H2933/60-I2933/3600, G2933+H2933/60+I2933/3600)</f>
        <v>-22.522102943589999</v>
      </c>
      <c r="L2933">
        <v>194.20500000000001</v>
      </c>
      <c r="M2933">
        <v>-7.335</v>
      </c>
      <c r="N2933">
        <v>10.47</v>
      </c>
      <c r="O2933" t="s">
        <v>9341</v>
      </c>
      <c r="P2933">
        <v>6.48</v>
      </c>
      <c r="Q2933">
        <v>5.5</v>
      </c>
      <c r="R2933" t="s">
        <v>9341</v>
      </c>
      <c r="S2933">
        <v>5.2329999999999997</v>
      </c>
      <c r="T2933" t="s">
        <v>9341</v>
      </c>
      <c r="U2933" t="s">
        <v>9895</v>
      </c>
      <c r="V2933" t="str">
        <f>LEFT($U2933,2)</f>
        <v>G8</v>
      </c>
      <c r="W2933" s="3">
        <f>_xlfn.XLOOKUP(V2933,$AC$2:$AC$43,$AD$2:$AD$43,"none")</f>
        <v>0.74</v>
      </c>
      <c r="X2933" s="3">
        <f>IF(ISNUMBER($W2933), 4600 * (1 / (0.92 * $W2933 + 1.7) + 1 / (0.92 * $W2933 + 0.62)),"none")</f>
        <v>5468.4090187676065</v>
      </c>
      <c r="Y2933" s="8">
        <f>IF(ISNUMBER($X2933), _xlfn.XLOOKUP($X2933,Sheet3!$A$2:$A$392,Sheet3!$B$2:$B$392,"none", 1,1), $AF$2)</f>
        <v>1</v>
      </c>
      <c r="Z2933" s="8">
        <f>IF(ISNUMBER($X2933), _xlfn.XLOOKUP($X2933,Sheet3!$A$2:$A$392,Sheet3!$C$2:$C$392,"none", 1,1), $AF$2)</f>
        <v>0.85409999999999997</v>
      </c>
      <c r="AA2933" s="8">
        <f>IF(ISNUMBER($X2933), _xlfn.XLOOKUP($X2933,Sheet3!$A$2:$A$392,Sheet3!$D$2:$D$392,"none", 1,1), $AF$2)</f>
        <v>0.72770000000000001</v>
      </c>
    </row>
    <row r="2934" spans="1:27">
      <c r="A2934">
        <v>4123</v>
      </c>
      <c r="B2934" t="s">
        <v>4426</v>
      </c>
      <c r="C2934" t="s">
        <v>16</v>
      </c>
      <c r="D2934">
        <v>1</v>
      </c>
      <c r="E2934">
        <v>2</v>
      </c>
      <c r="F2934">
        <v>49.096788019199998</v>
      </c>
      <c r="G2934">
        <v>31</v>
      </c>
      <c r="H2934">
        <v>48</v>
      </c>
      <c r="I2934">
        <v>15.342034716000001</v>
      </c>
      <c r="J2934">
        <f>(D2934+E2934/60+F2934/3600)*15</f>
        <v>15.70456995008</v>
      </c>
      <c r="K2934">
        <f>IF(G2934&lt;0, G2934-H2934/60-I2934/3600, G2934+H2934/60+I2934/3600)</f>
        <v>31.804261676310002</v>
      </c>
      <c r="L2934">
        <v>15.146000000000001</v>
      </c>
      <c r="M2934">
        <v>-30.878</v>
      </c>
      <c r="N2934">
        <v>8.4499999999999993</v>
      </c>
      <c r="O2934">
        <v>5.27</v>
      </c>
      <c r="P2934">
        <v>5.45</v>
      </c>
      <c r="Q2934">
        <v>5.5</v>
      </c>
      <c r="R2934" t="s">
        <v>9341</v>
      </c>
      <c r="S2934">
        <v>5.49</v>
      </c>
      <c r="T2934" t="s">
        <v>9341</v>
      </c>
      <c r="U2934" t="s">
        <v>9385</v>
      </c>
      <c r="V2934" t="str">
        <f>LEFT($U2934,2)</f>
        <v>B9</v>
      </c>
      <c r="W2934" s="3">
        <f>_xlfn.XLOOKUP(V2934,$AC$2:$AC$43,$AD$2:$AD$43,"none")</f>
        <v>-7.0000000000000007E-2</v>
      </c>
      <c r="X2934" s="3">
        <f>IF(ISNUMBER($W2934), 4600 * (1 / (0.92 * $W2934 + 1.7) + 1 / (0.92 * $W2934 + 0.62)),"none")</f>
        <v>11091.761228434079</v>
      </c>
      <c r="Y2934" s="8">
        <f>IF(ISNUMBER($X2934), _xlfn.XLOOKUP($X2934,Sheet3!$A$2:$A$392,Sheet3!$B$2:$B$392,"none", 1,1), $AF$2)</f>
        <v>0.57499999999999996</v>
      </c>
      <c r="Z2934" s="8">
        <f>IF(ISNUMBER($X2934), _xlfn.XLOOKUP($X2934,Sheet3!$A$2:$A$392,Sheet3!$C$2:$C$392,"none", 1,1), $AF$2)</f>
        <v>0.66420000000000001</v>
      </c>
      <c r="AA2934" s="8">
        <f>IF(ISNUMBER($X2934), _xlfn.XLOOKUP($X2934,Sheet3!$A$2:$A$392,Sheet3!$D$2:$D$392,"none", 1,1), $AF$2)</f>
        <v>1</v>
      </c>
    </row>
    <row r="2935" spans="1:27">
      <c r="A2935">
        <v>5548</v>
      </c>
      <c r="B2935" t="s">
        <v>5851</v>
      </c>
      <c r="C2935" t="s">
        <v>21</v>
      </c>
      <c r="D2935">
        <v>17</v>
      </c>
      <c r="E2935">
        <v>34</v>
      </c>
      <c r="F2935">
        <v>41.5</v>
      </c>
      <c r="G2935">
        <v>-32</v>
      </c>
      <c r="H2935">
        <v>34</v>
      </c>
      <c r="I2935">
        <v>23</v>
      </c>
      <c r="J2935">
        <f>(D2935+E2935/60+F2935/3600)*15</f>
        <v>263.67291666666671</v>
      </c>
      <c r="K2935">
        <f>IF(G2935&lt;0, G2935-H2935/60-I2935/3600, G2935+H2935/60+I2935/3600)</f>
        <v>-32.573055555555555</v>
      </c>
      <c r="L2935">
        <v>2.5960000000000001</v>
      </c>
      <c r="M2935">
        <v>-1.708</v>
      </c>
      <c r="N2935">
        <v>0.87</v>
      </c>
      <c r="O2935" t="s">
        <v>9341</v>
      </c>
      <c r="P2935">
        <v>5.56</v>
      </c>
      <c r="Q2935">
        <v>5.5</v>
      </c>
      <c r="R2935" t="s">
        <v>9341</v>
      </c>
      <c r="S2935" t="s">
        <v>9341</v>
      </c>
      <c r="T2935" t="s">
        <v>9341</v>
      </c>
      <c r="U2935" t="s">
        <v>9341</v>
      </c>
      <c r="V2935" t="str">
        <f>LEFT($U2935,2)</f>
        <v>~</v>
      </c>
      <c r="W2935" s="3" t="str">
        <f>_xlfn.XLOOKUP(V2935,$AC$2:$AC$43,$AD$2:$AD$43,"none")</f>
        <v>none</v>
      </c>
      <c r="X2935" s="3" t="str">
        <f>IF(ISNUMBER($W2935), 4600 * (1 / (0.92 * $W2935 + 1.7) + 1 / (0.92 * $W2935 + 0.62)),"none")</f>
        <v>none</v>
      </c>
      <c r="Y2935" s="8">
        <f>IF(ISNUMBER($X2935), _xlfn.XLOOKUP($X2935,Sheet3!$A$2:$A$392,Sheet3!$B$2:$B$392,"none", 1,1), $AF$2)</f>
        <v>0.8</v>
      </c>
      <c r="Z2935" s="8">
        <f>IF(ISNUMBER($X2935), _xlfn.XLOOKUP($X2935,Sheet3!$A$2:$A$392,Sheet3!$C$2:$C$392,"none", 1,1), $AF$2)</f>
        <v>0.8</v>
      </c>
      <c r="AA2935" s="8">
        <f>IF(ISNUMBER($X2935), _xlfn.XLOOKUP($X2935,Sheet3!$A$2:$A$392,Sheet3!$D$2:$D$392,"none", 1,1), $AF$2)</f>
        <v>0.8</v>
      </c>
    </row>
    <row r="2936" spans="1:27">
      <c r="A2936">
        <v>5916</v>
      </c>
      <c r="B2936" t="s">
        <v>6219</v>
      </c>
      <c r="C2936" t="s">
        <v>12</v>
      </c>
      <c r="D2936">
        <v>16</v>
      </c>
      <c r="E2936">
        <v>15</v>
      </c>
      <c r="F2936">
        <v>37.270275565299997</v>
      </c>
      <c r="G2936">
        <v>-8</v>
      </c>
      <c r="H2936">
        <v>22</v>
      </c>
      <c r="I2936">
        <v>9.98212543</v>
      </c>
      <c r="J2936">
        <f>(D2936+E2936/60+F2936/3600)*15</f>
        <v>243.90529281485544</v>
      </c>
      <c r="K2936">
        <f>IF(G2936&lt;0, G2936-H2936/60-I2936/3600, G2936+H2936/60+I2936/3600)</f>
        <v>-8.3694394792861111</v>
      </c>
      <c r="L2936">
        <v>232.23</v>
      </c>
      <c r="M2936">
        <v>-495.37799999999999</v>
      </c>
      <c r="N2936">
        <v>70.739999999999995</v>
      </c>
      <c r="O2936" t="s">
        <v>9341</v>
      </c>
      <c r="P2936">
        <v>6.15</v>
      </c>
      <c r="Q2936">
        <v>5.5</v>
      </c>
      <c r="R2936" t="s">
        <v>9341</v>
      </c>
      <c r="S2936">
        <v>5.3280000000000003</v>
      </c>
      <c r="T2936" t="s">
        <v>9341</v>
      </c>
      <c r="U2936" t="s">
        <v>10215</v>
      </c>
      <c r="V2936" t="str">
        <f>LEFT($U2936,2)</f>
        <v>G2</v>
      </c>
      <c r="W2936" s="3">
        <f>_xlfn.XLOOKUP(V2936,$AC$2:$AC$43,$AD$2:$AD$43,"none")</f>
        <v>0.63</v>
      </c>
      <c r="X2936" s="3">
        <f>IF(ISNUMBER($W2936), 4600 * (1 / (0.92 * $W2936 + 1.7) + 1 / (0.92 * $W2936 + 0.62)),"none")</f>
        <v>5852.5094139995554</v>
      </c>
      <c r="Y2936" s="8">
        <f>IF(ISNUMBER($X2936), _xlfn.XLOOKUP($X2936,Sheet3!$A$2:$A$392,Sheet3!$B$2:$B$392,"none", 1,1), $AF$2)</f>
        <v>1</v>
      </c>
      <c r="Z2936" s="8">
        <f>IF(ISNUMBER($X2936), _xlfn.XLOOKUP($X2936,Sheet3!$A$2:$A$392,Sheet3!$C$2:$C$392,"none", 1,1), $AF$2)</f>
        <v>0.89290000000000003</v>
      </c>
      <c r="AA2936" s="8">
        <f>IF(ISNUMBER($X2936), _xlfn.XLOOKUP($X2936,Sheet3!$A$2:$A$392,Sheet3!$D$2:$D$392,"none", 1,1), $AF$2)</f>
        <v>0.82379999999999998</v>
      </c>
    </row>
    <row r="2937" spans="1:27">
      <c r="A2937">
        <v>7071</v>
      </c>
      <c r="B2937" t="s">
        <v>7374</v>
      </c>
      <c r="C2937" t="s">
        <v>31</v>
      </c>
      <c r="D2937">
        <v>9</v>
      </c>
      <c r="E2937">
        <v>38</v>
      </c>
      <c r="F2937">
        <v>1.4514238848000001</v>
      </c>
      <c r="G2937">
        <v>-43</v>
      </c>
      <c r="H2937">
        <v>11</v>
      </c>
      <c r="I2937">
        <v>27.38424084</v>
      </c>
      <c r="J2937">
        <f>(D2937+E2937/60+F2937/3600)*15</f>
        <v>144.50604759951997</v>
      </c>
      <c r="K2937">
        <f>IF(G2937&lt;0, G2937-H2937/60-I2937/3600, G2937+H2937/60+I2937/3600)</f>
        <v>-43.190940066899998</v>
      </c>
      <c r="L2937">
        <v>27.785</v>
      </c>
      <c r="M2937">
        <v>-35.722000000000001</v>
      </c>
      <c r="N2937">
        <v>6.5</v>
      </c>
      <c r="O2937">
        <v>7.18</v>
      </c>
      <c r="P2937">
        <v>6.5</v>
      </c>
      <c r="Q2937">
        <v>5.5</v>
      </c>
      <c r="R2937" t="s">
        <v>9341</v>
      </c>
      <c r="S2937">
        <v>5.2549999999999999</v>
      </c>
      <c r="T2937" t="s">
        <v>9341</v>
      </c>
      <c r="U2937" t="s">
        <v>11220</v>
      </c>
      <c r="V2937" t="str">
        <f>LEFT($U2937,2)</f>
        <v>G8</v>
      </c>
      <c r="W2937" s="3">
        <f>_xlfn.XLOOKUP(V2937,$AC$2:$AC$43,$AD$2:$AD$43,"none")</f>
        <v>0.74</v>
      </c>
      <c r="X2937" s="3">
        <f>IF(ISNUMBER($W2937), 4600 * (1 / (0.92 * $W2937 + 1.7) + 1 / (0.92 * $W2937 + 0.62)),"none")</f>
        <v>5468.4090187676065</v>
      </c>
      <c r="Y2937" s="8">
        <f>IF(ISNUMBER($X2937), _xlfn.XLOOKUP($X2937,Sheet3!$A$2:$A$392,Sheet3!$B$2:$B$392,"none", 1,1), $AF$2)</f>
        <v>1</v>
      </c>
      <c r="Z2937" s="8">
        <f>IF(ISNUMBER($X2937), _xlfn.XLOOKUP($X2937,Sheet3!$A$2:$A$392,Sheet3!$C$2:$C$392,"none", 1,1), $AF$2)</f>
        <v>0.85409999999999997</v>
      </c>
      <c r="AA2937" s="8">
        <f>IF(ISNUMBER($X2937), _xlfn.XLOOKUP($X2937,Sheet3!$A$2:$A$392,Sheet3!$D$2:$D$392,"none", 1,1), $AF$2)</f>
        <v>0.72770000000000001</v>
      </c>
    </row>
    <row r="2938" spans="1:27">
      <c r="A2938">
        <v>7537</v>
      </c>
      <c r="B2938" t="s">
        <v>7840</v>
      </c>
      <c r="C2938" t="s">
        <v>21</v>
      </c>
      <c r="D2938">
        <v>10</v>
      </c>
      <c r="E2938">
        <v>43</v>
      </c>
      <c r="F2938">
        <v>56.6</v>
      </c>
      <c r="G2938">
        <v>-59</v>
      </c>
      <c r="H2938">
        <v>33</v>
      </c>
      <c r="I2938">
        <v>11</v>
      </c>
      <c r="J2938">
        <f>(D2938+E2938/60+F2938/3600)*15</f>
        <v>160.98583333333335</v>
      </c>
      <c r="K2938">
        <f>IF(G2938&lt;0, G2938-H2938/60-I2938/3600, G2938+H2938/60+I2938/3600)</f>
        <v>-59.553055555555552</v>
      </c>
      <c r="L2938">
        <v>-6.54</v>
      </c>
      <c r="M2938">
        <v>2.0760000000000001</v>
      </c>
      <c r="N2938">
        <v>0.39</v>
      </c>
      <c r="O2938" t="s">
        <v>9341</v>
      </c>
      <c r="P2938">
        <v>5.7</v>
      </c>
      <c r="Q2938">
        <v>5.5</v>
      </c>
      <c r="R2938" t="s">
        <v>9341</v>
      </c>
      <c r="S2938" t="s">
        <v>9341</v>
      </c>
      <c r="T2938" t="s">
        <v>9341</v>
      </c>
      <c r="U2938" t="s">
        <v>9341</v>
      </c>
      <c r="V2938" t="str">
        <f>LEFT($U2938,2)</f>
        <v>~</v>
      </c>
      <c r="W2938" s="3" t="str">
        <f>_xlfn.XLOOKUP(V2938,$AC$2:$AC$43,$AD$2:$AD$43,"none")</f>
        <v>none</v>
      </c>
      <c r="X2938" s="3" t="str">
        <f>IF(ISNUMBER($W2938), 4600 * (1 / (0.92 * $W2938 + 1.7) + 1 / (0.92 * $W2938 + 0.62)),"none")</f>
        <v>none</v>
      </c>
      <c r="Y2938" s="8">
        <f>IF(ISNUMBER($X2938), _xlfn.XLOOKUP($X2938,Sheet3!$A$2:$A$392,Sheet3!$B$2:$B$392,"none", 1,1), $AF$2)</f>
        <v>0.8</v>
      </c>
      <c r="Z2938" s="8">
        <f>IF(ISNUMBER($X2938), _xlfn.XLOOKUP($X2938,Sheet3!$A$2:$A$392,Sheet3!$C$2:$C$392,"none", 1,1), $AF$2)</f>
        <v>0.8</v>
      </c>
      <c r="AA2938" s="8">
        <f>IF(ISNUMBER($X2938), _xlfn.XLOOKUP($X2938,Sheet3!$A$2:$A$392,Sheet3!$D$2:$D$392,"none", 1,1), $AF$2)</f>
        <v>0.8</v>
      </c>
    </row>
    <row r="2939" spans="1:27">
      <c r="A2939">
        <v>7656</v>
      </c>
      <c r="B2939" t="s">
        <v>7959</v>
      </c>
      <c r="C2939" t="s">
        <v>12</v>
      </c>
      <c r="D2939">
        <v>11</v>
      </c>
      <c r="E2939">
        <v>34</v>
      </c>
      <c r="F2939">
        <v>56.850696669599998</v>
      </c>
      <c r="G2939">
        <v>-49</v>
      </c>
      <c r="H2939">
        <v>8</v>
      </c>
      <c r="I2939">
        <v>11.345136935999999</v>
      </c>
      <c r="J2939">
        <f>(D2939+E2939/60+F2939/3600)*15</f>
        <v>173.73687790279001</v>
      </c>
      <c r="K2939">
        <f>IF(G2939&lt;0, G2939-H2939/60-I2939/3600, G2939+H2939/60+I2939/3600)</f>
        <v>-49.136484760259997</v>
      </c>
      <c r="L2939">
        <v>-172.566</v>
      </c>
      <c r="M2939">
        <v>182.001</v>
      </c>
      <c r="N2939">
        <v>16.57</v>
      </c>
      <c r="O2939" t="s">
        <v>9341</v>
      </c>
      <c r="P2939">
        <v>6.54</v>
      </c>
      <c r="Q2939">
        <v>5.5</v>
      </c>
      <c r="R2939" t="s">
        <v>9341</v>
      </c>
      <c r="S2939">
        <v>5.2069999999999999</v>
      </c>
      <c r="T2939" t="s">
        <v>9341</v>
      </c>
      <c r="U2939" t="s">
        <v>10047</v>
      </c>
      <c r="V2939" t="str">
        <f>LEFT($U2939,2)</f>
        <v>K1</v>
      </c>
      <c r="W2939" s="3">
        <f>_xlfn.XLOOKUP(V2939,$AC$2:$AC$43,$AD$2:$AD$43,"none")</f>
        <v>0.86</v>
      </c>
      <c r="X2939" s="3">
        <f>IF(ISNUMBER($W2939), 4600 * (1 / (0.92 * $W2939 + 1.7) + 1 / (0.92 * $W2939 + 0.62)),"none")</f>
        <v>5106.1368670782376</v>
      </c>
      <c r="Y2939" s="8">
        <f>IF(ISNUMBER($X2939), _xlfn.XLOOKUP($X2939,Sheet3!$A$2:$A$392,Sheet3!$B$2:$B$392,"none", 1,1), $AF$2)</f>
        <v>1</v>
      </c>
      <c r="Z2939" s="8">
        <f>IF(ISNUMBER($X2939), _xlfn.XLOOKUP($X2939,Sheet3!$A$2:$A$392,Sheet3!$C$2:$C$392,"none", 1,1), $AF$2)</f>
        <v>0.82210000000000005</v>
      </c>
      <c r="AA2939" s="8">
        <f>IF(ISNUMBER($X2939), _xlfn.XLOOKUP($X2939,Sheet3!$A$2:$A$392,Sheet3!$D$2:$D$392,"none", 1,1), $AF$2)</f>
        <v>0.65410000000000001</v>
      </c>
    </row>
    <row r="2940" spans="1:27">
      <c r="A2940">
        <v>7825</v>
      </c>
      <c r="B2940" t="s">
        <v>8128</v>
      </c>
      <c r="C2940" t="s">
        <v>35</v>
      </c>
      <c r="D2940">
        <v>12</v>
      </c>
      <c r="E2940">
        <v>27</v>
      </c>
      <c r="F2940">
        <v>28.876663713599999</v>
      </c>
      <c r="G2940">
        <v>-58</v>
      </c>
      <c r="H2940">
        <v>59</v>
      </c>
      <c r="I2940">
        <v>30.375611628000001</v>
      </c>
      <c r="J2940">
        <f>(D2940+E2940/60+F2940/3600)*15</f>
        <v>186.87031943214001</v>
      </c>
      <c r="K2940">
        <f>IF(G2940&lt;0, G2940-H2940/60-I2940/3600, G2940+H2940/60+I2940/3600)</f>
        <v>-58.991771003229999</v>
      </c>
      <c r="L2940">
        <v>-19.294</v>
      </c>
      <c r="M2940">
        <v>4.68</v>
      </c>
      <c r="N2940">
        <v>6.79</v>
      </c>
      <c r="O2940" t="s">
        <v>9341</v>
      </c>
      <c r="P2940">
        <v>6.95</v>
      </c>
      <c r="Q2940">
        <v>5.5</v>
      </c>
      <c r="R2940" t="s">
        <v>9341</v>
      </c>
      <c r="S2940">
        <v>3.9969999999999999</v>
      </c>
      <c r="T2940" t="s">
        <v>9341</v>
      </c>
      <c r="U2940" t="s">
        <v>10342</v>
      </c>
      <c r="V2940" t="str">
        <f>LEFT($U2940,2)</f>
        <v>M4</v>
      </c>
      <c r="W2940" s="3">
        <f>_xlfn.XLOOKUP(V2940,$AC$2:$AC$43,$AD$2:$AD$43,"none")</f>
        <v>1.52</v>
      </c>
      <c r="X2940" s="3">
        <f>IF(ISNUMBER($W2940), 4600 * (1 / (0.92 * $W2940 + 1.7) + 1 / (0.92 * $W2940 + 0.62)),"none")</f>
        <v>3763.6701294642344</v>
      </c>
      <c r="Y2940" s="8">
        <f>IF(ISNUMBER($X2940), _xlfn.XLOOKUP($X2940,Sheet3!$A$2:$A$392,Sheet3!$B$2:$B$392,"none", 1,1), $AF$2)</f>
        <v>1</v>
      </c>
      <c r="Z2940" s="8">
        <f>IF(ISNUMBER($X2940), _xlfn.XLOOKUP($X2940,Sheet3!$A$2:$A$392,Sheet3!$C$2:$C$392,"none", 1,1), $AF$2)</f>
        <v>0.63180000000000003</v>
      </c>
      <c r="AA2940" s="8">
        <f>IF(ISNUMBER($X2940), _xlfn.XLOOKUP($X2940,Sheet3!$A$2:$A$392,Sheet3!$D$2:$D$392,"none", 1,1), $AF$2)</f>
        <v>0.31119999999999998</v>
      </c>
    </row>
    <row r="2941" spans="1:27">
      <c r="A2941">
        <v>7908</v>
      </c>
      <c r="B2941" t="s">
        <v>8211</v>
      </c>
      <c r="C2941" t="s">
        <v>19</v>
      </c>
      <c r="D2941">
        <v>14</v>
      </c>
      <c r="E2941">
        <v>5</v>
      </c>
      <c r="F2941">
        <v>19.877835699999999</v>
      </c>
      <c r="G2941">
        <v>-76</v>
      </c>
      <c r="H2941">
        <v>47</v>
      </c>
      <c r="I2941">
        <v>48.320383999999997</v>
      </c>
      <c r="J2941">
        <f>(D2941+E2941/60+F2941/3600)*15</f>
        <v>211.33282431541667</v>
      </c>
      <c r="K2941">
        <f>IF(G2941&lt;0, G2941-H2941/60-I2941/3600, G2941+H2941/60+I2941/3600)</f>
        <v>-76.796755662222225</v>
      </c>
      <c r="L2941">
        <v>-87.54</v>
      </c>
      <c r="M2941">
        <v>-32.54</v>
      </c>
      <c r="N2941">
        <v>8.84</v>
      </c>
      <c r="O2941">
        <v>8.1</v>
      </c>
      <c r="P2941">
        <v>7.05</v>
      </c>
      <c r="Q2941">
        <v>5.5</v>
      </c>
      <c r="R2941" t="s">
        <v>9341</v>
      </c>
      <c r="S2941">
        <v>4.3979999999999997</v>
      </c>
      <c r="T2941" t="s">
        <v>9341</v>
      </c>
      <c r="U2941" t="s">
        <v>11381</v>
      </c>
      <c r="V2941" t="str">
        <f>LEFT($U2941,2)</f>
        <v>M6</v>
      </c>
      <c r="W2941" s="3" t="str">
        <f>_xlfn.XLOOKUP(V2941,$AC$2:$AC$43,$AD$2:$AD$43,"none")</f>
        <v>none</v>
      </c>
      <c r="X2941" s="3" t="str">
        <f>IF(ISNUMBER($W2941), 4600 * (1 / (0.92 * $W2941 + 1.7) + 1 / (0.92 * $W2941 + 0.62)),"none")</f>
        <v>none</v>
      </c>
      <c r="Y2941" s="8">
        <f>IF(ISNUMBER($X2941), _xlfn.XLOOKUP($X2941,Sheet3!$A$2:$A$392,Sheet3!$B$2:$B$392,"none", 1,1), $AF$2)</f>
        <v>0.8</v>
      </c>
      <c r="Z2941" s="8">
        <f>IF(ISNUMBER($X2941), _xlfn.XLOOKUP($X2941,Sheet3!$A$2:$A$392,Sheet3!$C$2:$C$392,"none", 1,1), $AF$2)</f>
        <v>0.8</v>
      </c>
      <c r="AA2941" s="8">
        <f>IF(ISNUMBER($X2941), _xlfn.XLOOKUP($X2941,Sheet3!$A$2:$A$392,Sheet3!$D$2:$D$392,"none", 1,1), $AF$2)</f>
        <v>0.8</v>
      </c>
    </row>
    <row r="2942" spans="1:27">
      <c r="A2942">
        <v>8147</v>
      </c>
      <c r="B2942" t="s">
        <v>8450</v>
      </c>
      <c r="C2942" t="s">
        <v>21</v>
      </c>
      <c r="D2942">
        <v>14</v>
      </c>
      <c r="E2942">
        <v>34</v>
      </c>
      <c r="F2942">
        <v>56.2</v>
      </c>
      <c r="G2942">
        <v>-56</v>
      </c>
      <c r="H2942">
        <v>38</v>
      </c>
      <c r="I2942">
        <v>24</v>
      </c>
      <c r="J2942">
        <f>(D2942+E2942/60+F2942/3600)*15</f>
        <v>218.73416666666665</v>
      </c>
      <c r="K2942">
        <f>IF(G2942&lt;0, G2942-H2942/60-I2942/3600, G2942+H2942/60+I2942/3600)</f>
        <v>-56.64</v>
      </c>
      <c r="L2942">
        <v>-6.4269999999999996</v>
      </c>
      <c r="M2942">
        <v>-7.2430000000000003</v>
      </c>
      <c r="N2942">
        <v>1.29</v>
      </c>
      <c r="O2942" t="s">
        <v>9341</v>
      </c>
      <c r="P2942">
        <v>6.18</v>
      </c>
      <c r="Q2942">
        <v>5.5</v>
      </c>
      <c r="R2942" t="s">
        <v>9341</v>
      </c>
      <c r="S2942" t="s">
        <v>9341</v>
      </c>
      <c r="T2942" t="s">
        <v>9341</v>
      </c>
      <c r="U2942" t="s">
        <v>9341</v>
      </c>
      <c r="V2942" t="str">
        <f>LEFT($U2942,2)</f>
        <v>~</v>
      </c>
      <c r="W2942" s="3" t="str">
        <f>_xlfn.XLOOKUP(V2942,$AC$2:$AC$43,$AD$2:$AD$43,"none")</f>
        <v>none</v>
      </c>
      <c r="X2942" s="3" t="str">
        <f>IF(ISNUMBER($W2942), 4600 * (1 / (0.92 * $W2942 + 1.7) + 1 / (0.92 * $W2942 + 0.62)),"none")</f>
        <v>none</v>
      </c>
      <c r="Y2942" s="8">
        <f>IF(ISNUMBER($X2942), _xlfn.XLOOKUP($X2942,Sheet3!$A$2:$A$392,Sheet3!$B$2:$B$392,"none", 1,1), $AF$2)</f>
        <v>0.8</v>
      </c>
      <c r="Z2942" s="8">
        <f>IF(ISNUMBER($X2942), _xlfn.XLOOKUP($X2942,Sheet3!$A$2:$A$392,Sheet3!$C$2:$C$392,"none", 1,1), $AF$2)</f>
        <v>0.8</v>
      </c>
      <c r="AA2942" s="8">
        <f>IF(ISNUMBER($X2942), _xlfn.XLOOKUP($X2942,Sheet3!$A$2:$A$392,Sheet3!$D$2:$D$392,"none", 1,1), $AF$2)</f>
        <v>0.8</v>
      </c>
    </row>
    <row r="2943" spans="1:27">
      <c r="A2943">
        <v>8228</v>
      </c>
      <c r="B2943" t="s">
        <v>8531</v>
      </c>
      <c r="C2943" t="s">
        <v>297</v>
      </c>
      <c r="D2943">
        <v>16</v>
      </c>
      <c r="E2943">
        <v>35</v>
      </c>
      <c r="F2943">
        <v>44.8210485504</v>
      </c>
      <c r="G2943">
        <v>-65</v>
      </c>
      <c r="H2943">
        <v>29</v>
      </c>
      <c r="I2943">
        <v>43.438646400000003</v>
      </c>
      <c r="J2943">
        <f>(D2943+E2943/60+F2943/3600)*15</f>
        <v>248.93675436895995</v>
      </c>
      <c r="K2943">
        <f>IF(G2943&lt;0, G2943-H2943/60-I2943/3600, G2943+H2943/60+I2943/3600)</f>
        <v>-65.495399624000001</v>
      </c>
      <c r="L2943">
        <v>34.381</v>
      </c>
      <c r="M2943">
        <v>-29.920999999999999</v>
      </c>
      <c r="N2943">
        <v>9.4499999999999993</v>
      </c>
      <c r="O2943" t="s">
        <v>9341</v>
      </c>
      <c r="P2943">
        <v>6.45</v>
      </c>
      <c r="Q2943">
        <v>5.5</v>
      </c>
      <c r="R2943" t="s">
        <v>9341</v>
      </c>
      <c r="S2943">
        <v>5.2450000000000001</v>
      </c>
      <c r="T2943" t="s">
        <v>9341</v>
      </c>
      <c r="U2943" t="s">
        <v>9895</v>
      </c>
      <c r="V2943" t="str">
        <f>LEFT($U2943,2)</f>
        <v>G8</v>
      </c>
      <c r="W2943" s="3">
        <f>_xlfn.XLOOKUP(V2943,$AC$2:$AC$43,$AD$2:$AD$43,"none")</f>
        <v>0.74</v>
      </c>
      <c r="X2943" s="3">
        <f>IF(ISNUMBER($W2943), 4600 * (1 / (0.92 * $W2943 + 1.7) + 1 / (0.92 * $W2943 + 0.62)),"none")</f>
        <v>5468.4090187676065</v>
      </c>
      <c r="Y2943" s="8">
        <f>IF(ISNUMBER($X2943), _xlfn.XLOOKUP($X2943,Sheet3!$A$2:$A$392,Sheet3!$B$2:$B$392,"none", 1,1), $AF$2)</f>
        <v>1</v>
      </c>
      <c r="Z2943" s="8">
        <f>IF(ISNUMBER($X2943), _xlfn.XLOOKUP($X2943,Sheet3!$A$2:$A$392,Sheet3!$C$2:$C$392,"none", 1,1), $AF$2)</f>
        <v>0.85409999999999997</v>
      </c>
      <c r="AA2943" s="8">
        <f>IF(ISNUMBER($X2943), _xlfn.XLOOKUP($X2943,Sheet3!$A$2:$A$392,Sheet3!$D$2:$D$392,"none", 1,1), $AF$2)</f>
        <v>0.72770000000000001</v>
      </c>
    </row>
    <row r="2944" spans="1:27">
      <c r="A2944">
        <v>8356</v>
      </c>
      <c r="B2944" t="s">
        <v>8659</v>
      </c>
      <c r="C2944" t="s">
        <v>297</v>
      </c>
      <c r="D2944">
        <v>14</v>
      </c>
      <c r="E2944">
        <v>30</v>
      </c>
      <c r="F2944">
        <v>8.6286924143999997</v>
      </c>
      <c r="G2944">
        <v>-45</v>
      </c>
      <c r="H2944">
        <v>19</v>
      </c>
      <c r="I2944">
        <v>16.881861216000001</v>
      </c>
      <c r="J2944">
        <f>(D2944+E2944/60+F2944/3600)*15</f>
        <v>217.53595288506</v>
      </c>
      <c r="K2944">
        <f>IF(G2944&lt;0, G2944-H2944/60-I2944/3600, G2944+H2944/60+I2944/3600)</f>
        <v>-45.32135607256</v>
      </c>
      <c r="L2944">
        <v>-38.137999999999998</v>
      </c>
      <c r="M2944">
        <v>-27.469000000000001</v>
      </c>
      <c r="N2944">
        <v>7.48</v>
      </c>
      <c r="O2944">
        <v>5.15</v>
      </c>
      <c r="P2944">
        <v>5.42</v>
      </c>
      <c r="Q2944">
        <v>5.5</v>
      </c>
      <c r="R2944" t="s">
        <v>9341</v>
      </c>
      <c r="S2944">
        <v>5.4850000000000003</v>
      </c>
      <c r="T2944" t="s">
        <v>9341</v>
      </c>
      <c r="U2944" t="s">
        <v>9437</v>
      </c>
      <c r="V2944" t="str">
        <f>LEFT($U2944,2)</f>
        <v>B8</v>
      </c>
      <c r="W2944" s="3">
        <f>_xlfn.XLOOKUP(V2944,$AC$2:$AC$43,$AD$2:$AD$43,"none")</f>
        <v>-0.11</v>
      </c>
      <c r="X2944" s="3">
        <f>IF(ISNUMBER($W2944), 4600 * (1 / (0.92 * $W2944 + 1.7) + 1 / (0.92 * $W2944 + 0.62)),"none")</f>
        <v>11743.77313439976</v>
      </c>
      <c r="Y2944" s="8">
        <f>IF(ISNUMBER($X2944), _xlfn.XLOOKUP($X2944,Sheet3!$A$2:$A$392,Sheet3!$B$2:$B$392,"none", 1,1), $AF$2)</f>
        <v>0.54959999999999998</v>
      </c>
      <c r="Z2944" s="8">
        <f>IF(ISNUMBER($X2944), _xlfn.XLOOKUP($X2944,Sheet3!$A$2:$A$392,Sheet3!$C$2:$C$392,"none", 1,1), $AF$2)</f>
        <v>0.64410000000000001</v>
      </c>
      <c r="AA2944" s="8">
        <f>IF(ISNUMBER($X2944), _xlfn.XLOOKUP($X2944,Sheet3!$A$2:$A$392,Sheet3!$D$2:$D$392,"none", 1,1), $AF$2)</f>
        <v>1</v>
      </c>
    </row>
    <row r="2945" spans="1:27">
      <c r="A2945">
        <v>8615</v>
      </c>
      <c r="B2945" t="s">
        <v>8918</v>
      </c>
      <c r="C2945" t="s">
        <v>297</v>
      </c>
      <c r="D2945">
        <v>20</v>
      </c>
      <c r="E2945">
        <v>51</v>
      </c>
      <c r="F2945">
        <v>0.75816587520000001</v>
      </c>
      <c r="G2945">
        <v>-37</v>
      </c>
      <c r="H2945">
        <v>54</v>
      </c>
      <c r="I2945">
        <v>47.992190903999997</v>
      </c>
      <c r="J2945">
        <f>(D2945+E2945/60+F2945/3600)*15</f>
        <v>312.75315902448</v>
      </c>
      <c r="K2945">
        <f>IF(G2945&lt;0, G2945-H2945/60-I2945/3600, G2945+H2945/60+I2945/3600)</f>
        <v>-37.913331164139997</v>
      </c>
      <c r="L2945">
        <v>-7.4359999999999999</v>
      </c>
      <c r="M2945">
        <v>-17.373999999999999</v>
      </c>
      <c r="N2945">
        <v>5.73</v>
      </c>
      <c r="O2945" t="s">
        <v>9341</v>
      </c>
      <c r="P2945">
        <v>6.8890000000000002</v>
      </c>
      <c r="Q2945">
        <v>5.5</v>
      </c>
      <c r="R2945" t="s">
        <v>9341</v>
      </c>
      <c r="S2945">
        <v>5.056</v>
      </c>
      <c r="T2945" t="s">
        <v>9341</v>
      </c>
      <c r="U2945" t="s">
        <v>9389</v>
      </c>
      <c r="V2945" t="str">
        <f>LEFT($U2945,2)</f>
        <v>K3</v>
      </c>
      <c r="W2945" s="3">
        <f>_xlfn.XLOOKUP(V2945,$AC$2:$AC$43,$AD$2:$AD$43,"none")</f>
        <v>0.95</v>
      </c>
      <c r="X2945" s="3">
        <f>IF(ISNUMBER($W2945), 4600 * (1 / (0.92 * $W2945 + 1.7) + 1 / (0.92 * $W2945 + 0.62)),"none")</f>
        <v>4866.084384156673</v>
      </c>
      <c r="Y2945" s="8">
        <f>IF(ISNUMBER($X2945), _xlfn.XLOOKUP($X2945,Sheet3!$A$2:$A$392,Sheet3!$B$2:$B$392,"none", 1,1), $AF$2)</f>
        <v>1</v>
      </c>
      <c r="Z2945" s="8">
        <f>IF(ISNUMBER($X2945), _xlfn.XLOOKUP($X2945,Sheet3!$A$2:$A$392,Sheet3!$C$2:$C$392,"none", 1,1), $AF$2)</f>
        <v>0.78720000000000001</v>
      </c>
      <c r="AA2945" s="8">
        <f>IF(ISNUMBER($X2945), _xlfn.XLOOKUP($X2945,Sheet3!$A$2:$A$392,Sheet3!$D$2:$D$392,"none", 1,1), $AF$2)</f>
        <v>0.57969999999999999</v>
      </c>
    </row>
    <row r="2946" spans="1:27">
      <c r="A2946">
        <v>2346</v>
      </c>
      <c r="B2946" t="s">
        <v>2647</v>
      </c>
      <c r="C2946" t="s">
        <v>16</v>
      </c>
      <c r="D2946">
        <v>6</v>
      </c>
      <c r="E2946">
        <v>18</v>
      </c>
      <c r="F2946">
        <v>13.728479908800001</v>
      </c>
      <c r="G2946">
        <v>-19</v>
      </c>
      <c r="H2946">
        <v>58</v>
      </c>
      <c r="I2946">
        <v>1.104891276</v>
      </c>
      <c r="J2946">
        <f>(D2946+E2946/60+F2946/3600)*15</f>
        <v>94.557201999620005</v>
      </c>
      <c r="K2946">
        <f>IF(G2946&lt;0, G2946-H2946/60-I2946/3600, G2946+H2946/60+I2946/3600)</f>
        <v>-19.966973580909997</v>
      </c>
      <c r="L2946">
        <v>-6.0590000000000002</v>
      </c>
      <c r="M2946">
        <v>7.3940000000000001</v>
      </c>
      <c r="N2946">
        <v>3.5</v>
      </c>
      <c r="O2946" t="s">
        <v>9341</v>
      </c>
      <c r="P2946">
        <v>5.3330000000000002</v>
      </c>
      <c r="Q2946">
        <v>5.5010000000000003</v>
      </c>
      <c r="R2946" t="s">
        <v>9341</v>
      </c>
      <c r="S2946">
        <v>5.4790000000000001</v>
      </c>
      <c r="T2946" t="s">
        <v>9341</v>
      </c>
      <c r="U2946" t="s">
        <v>10093</v>
      </c>
      <c r="V2946" t="str">
        <f>LEFT($U2946,2)</f>
        <v>B2</v>
      </c>
      <c r="W2946" s="3">
        <f>_xlfn.XLOOKUP(V2946,$AC$2:$AC$43,$AD$2:$AD$43,"none")</f>
        <v>-0.24</v>
      </c>
      <c r="X2946" s="3">
        <f>IF(ISNUMBER($W2946), 4600 * (1 / (0.92 * $W2946 + 1.7) + 1 / (0.92 * $W2946 + 0.62)),"none")</f>
        <v>14632.835167360139</v>
      </c>
      <c r="Y2946" s="8">
        <f>IF(ISNUMBER($X2946), _xlfn.XLOOKUP($X2946,Sheet3!$A$2:$A$392,Sheet3!$B$2:$B$392,"none", 1,1), $AF$2)</f>
        <v>0.47989999999999999</v>
      </c>
      <c r="Z2946" s="8">
        <f>IF(ISNUMBER($X2946), _xlfn.XLOOKUP($X2946,Sheet3!$A$2:$A$392,Sheet3!$C$2:$C$392,"none", 1,1), $AF$2)</f>
        <v>0.58679999999999999</v>
      </c>
      <c r="AA2946" s="8">
        <f>IF(ISNUMBER($X2946), _xlfn.XLOOKUP($X2946,Sheet3!$A$2:$A$392,Sheet3!$D$2:$D$392,"none", 1,1), $AF$2)</f>
        <v>1</v>
      </c>
    </row>
    <row r="2947" spans="1:27">
      <c r="A2947">
        <v>3302</v>
      </c>
      <c r="B2947" t="s">
        <v>3605</v>
      </c>
      <c r="C2947" t="s">
        <v>17</v>
      </c>
      <c r="D2947">
        <v>1</v>
      </c>
      <c r="E2947">
        <v>2</v>
      </c>
      <c r="F2947">
        <v>26.431058704800002</v>
      </c>
      <c r="G2947">
        <v>-31</v>
      </c>
      <c r="H2947">
        <v>33</v>
      </c>
      <c r="I2947">
        <v>7.2497707199999999</v>
      </c>
      <c r="J2947">
        <f>(D2947+E2947/60+F2947/3600)*15</f>
        <v>15.610129411270004</v>
      </c>
      <c r="K2947">
        <f>IF(G2947&lt;0, G2947-H2947/60-I2947/3600, G2947+H2947/60+I2947/3600)</f>
        <v>-31.5520138252</v>
      </c>
      <c r="L2947">
        <v>81.721000000000004</v>
      </c>
      <c r="M2947">
        <v>16.695</v>
      </c>
      <c r="N2947">
        <v>16.190000000000001</v>
      </c>
      <c r="O2947" t="s">
        <v>9341</v>
      </c>
      <c r="P2947">
        <v>5.5860000000000003</v>
      </c>
      <c r="Q2947">
        <v>5.5010000000000003</v>
      </c>
      <c r="R2947" t="s">
        <v>9341</v>
      </c>
      <c r="S2947">
        <v>5.49</v>
      </c>
      <c r="T2947" t="s">
        <v>9341</v>
      </c>
      <c r="U2947" t="s">
        <v>10247</v>
      </c>
      <c r="V2947" t="str">
        <f>LEFT($U2947,2)</f>
        <v>A1</v>
      </c>
      <c r="W2947" s="3">
        <f>_xlfn.XLOOKUP(V2947,$AC$2:$AC$43,$AD$2:$AD$43,"none")</f>
        <v>0.02</v>
      </c>
      <c r="X2947" s="3">
        <f>IF(ISNUMBER($W2947), 4600 * (1 / (0.92 * $W2947 + 1.7) + 1 / (0.92 * $W2947 + 0.62)),"none")</f>
        <v>9882.4225367888994</v>
      </c>
      <c r="Y2947" s="8">
        <f>IF(ISNUMBER($X2947), _xlfn.XLOOKUP($X2947,Sheet3!$A$2:$A$392,Sheet3!$B$2:$B$392,"none", 1,1), $AF$2)</f>
        <v>0.63239999999999996</v>
      </c>
      <c r="Z2947" s="8">
        <f>IF(ISNUMBER($X2947), _xlfn.XLOOKUP($X2947,Sheet3!$A$2:$A$392,Sheet3!$C$2:$C$392,"none", 1,1), $AF$2)</f>
        <v>0.70809999999999995</v>
      </c>
      <c r="AA2947" s="8">
        <f>IF(ISNUMBER($X2947), _xlfn.XLOOKUP($X2947,Sheet3!$A$2:$A$392,Sheet3!$D$2:$D$392,"none", 1,1), $AF$2)</f>
        <v>1</v>
      </c>
    </row>
    <row r="2948" spans="1:27">
      <c r="A2948">
        <v>3804</v>
      </c>
      <c r="B2948" t="s">
        <v>4107</v>
      </c>
      <c r="C2948" t="s">
        <v>12</v>
      </c>
      <c r="D2948">
        <v>1</v>
      </c>
      <c r="E2948">
        <v>8</v>
      </c>
      <c r="F2948">
        <v>22.213434067200001</v>
      </c>
      <c r="G2948">
        <v>5</v>
      </c>
      <c r="H2948">
        <v>38</v>
      </c>
      <c r="I2948">
        <v>59.462502069999999</v>
      </c>
      <c r="J2948">
        <f>(D2948+E2948/60+F2948/3600)*15</f>
        <v>17.09255597528</v>
      </c>
      <c r="K2948">
        <f>IF(G2948&lt;0, G2948-H2948/60-I2948/3600, G2948+H2948/60+I2948/3600)</f>
        <v>5.6498506950194436</v>
      </c>
      <c r="L2948">
        <v>-284.70999999999998</v>
      </c>
      <c r="M2948">
        <v>-193.578</v>
      </c>
      <c r="N2948">
        <v>28.94</v>
      </c>
      <c r="O2948" t="s">
        <v>9341</v>
      </c>
      <c r="P2948">
        <v>5.8289999999999997</v>
      </c>
      <c r="Q2948">
        <v>5.5010000000000003</v>
      </c>
      <c r="R2948">
        <v>5.3</v>
      </c>
      <c r="S2948">
        <v>5.4210000000000003</v>
      </c>
      <c r="T2948" t="s">
        <v>9341</v>
      </c>
      <c r="U2948" t="s">
        <v>9595</v>
      </c>
      <c r="V2948" t="str">
        <f>LEFT($U2948,2)</f>
        <v>F2</v>
      </c>
      <c r="W2948" s="3">
        <f>_xlfn.XLOOKUP(V2948,$AC$2:$AC$43,$AD$2:$AD$43,"none")</f>
        <v>0.35</v>
      </c>
      <c r="X2948" s="3">
        <f>IF(ISNUMBER($W2948), 4600 * (1 / (0.92 * $W2948 + 1.7) + 1 / (0.92 * $W2948 + 0.62)),"none")</f>
        <v>7158.2024482287206</v>
      </c>
      <c r="Y2948" s="8">
        <f>IF(ISNUMBER($X2948), _xlfn.XLOOKUP($X2948,Sheet3!$A$2:$A$392,Sheet3!$B$2:$B$392,"none", 1,1), $AF$2)</f>
        <v>0.89859999999999995</v>
      </c>
      <c r="Z2948" s="8">
        <f>IF(ISNUMBER($X2948), _xlfn.XLOOKUP($X2948,Sheet3!$A$2:$A$392,Sheet3!$C$2:$C$392,"none", 1,1), $AF$2)</f>
        <v>0.89249999999999996</v>
      </c>
      <c r="AA2948" s="8">
        <f>IF(ISNUMBER($X2948), _xlfn.XLOOKUP($X2948,Sheet3!$A$2:$A$392,Sheet3!$D$2:$D$392,"none", 1,1), $AF$2)</f>
        <v>1</v>
      </c>
    </row>
    <row r="2949" spans="1:27">
      <c r="A2949">
        <v>5071</v>
      </c>
      <c r="B2949" t="s">
        <v>5374</v>
      </c>
      <c r="C2949" t="s">
        <v>12</v>
      </c>
      <c r="D2949">
        <v>13</v>
      </c>
      <c r="E2949">
        <v>46</v>
      </c>
      <c r="F2949">
        <v>59.7747544992</v>
      </c>
      <c r="G2949">
        <v>38</v>
      </c>
      <c r="H2949">
        <v>32</v>
      </c>
      <c r="I2949">
        <v>33.705180239999997</v>
      </c>
      <c r="J2949">
        <f>(D2949+E2949/60+F2949/3600)*15</f>
        <v>206.74906147708001</v>
      </c>
      <c r="K2949">
        <f>IF(G2949&lt;0, G2949-H2949/60-I2949/3600, G2949+H2949/60+I2949/3600)</f>
        <v>38.5426958834</v>
      </c>
      <c r="L2949">
        <v>-134.19200000000001</v>
      </c>
      <c r="M2949">
        <v>-22.361999999999998</v>
      </c>
      <c r="N2949">
        <v>10.91</v>
      </c>
      <c r="O2949" t="s">
        <v>9341</v>
      </c>
      <c r="P2949">
        <v>6.5529999999999999</v>
      </c>
      <c r="Q2949">
        <v>5.5010000000000003</v>
      </c>
      <c r="R2949" t="s">
        <v>9341</v>
      </c>
      <c r="S2949">
        <v>5.226</v>
      </c>
      <c r="T2949" t="s">
        <v>9341</v>
      </c>
      <c r="U2949" t="s">
        <v>9403</v>
      </c>
      <c r="V2949" t="str">
        <f>LEFT($U2949,2)</f>
        <v>K0</v>
      </c>
      <c r="W2949" s="3">
        <f>_xlfn.XLOOKUP(V2949,$AC$2:$AC$43,$AD$2:$AD$43,"none")</f>
        <v>0.81</v>
      </c>
      <c r="X2949" s="3">
        <f>IF(ISNUMBER($W2949), 4600 * (1 / (0.92 * $W2949 + 1.7) + 1 / (0.92 * $W2949 + 0.62)),"none")</f>
        <v>5250.7063834266155</v>
      </c>
      <c r="Y2949" s="8">
        <f>IF(ISNUMBER($X2949), _xlfn.XLOOKUP($X2949,Sheet3!$A$2:$A$392,Sheet3!$B$2:$B$392,"none", 1,1), $AF$2)</f>
        <v>1</v>
      </c>
      <c r="Z2949" s="8">
        <f>IF(ISNUMBER($X2949), _xlfn.XLOOKUP($X2949,Sheet3!$A$2:$A$392,Sheet3!$C$2:$C$392,"none", 1,1), $AF$2)</f>
        <v>0.83299999999999996</v>
      </c>
      <c r="AA2949" s="8">
        <f>IF(ISNUMBER($X2949), _xlfn.XLOOKUP($X2949,Sheet3!$A$2:$A$392,Sheet3!$D$2:$D$392,"none", 1,1), $AF$2)</f>
        <v>0.67869999999999997</v>
      </c>
    </row>
    <row r="2950" spans="1:27">
      <c r="A2950">
        <v>5537</v>
      </c>
      <c r="B2950" t="s">
        <v>5840</v>
      </c>
      <c r="C2950" t="s">
        <v>12</v>
      </c>
      <c r="D2950">
        <v>16</v>
      </c>
      <c r="E2950">
        <v>19</v>
      </c>
      <c r="F2950">
        <v>32.738279968800001</v>
      </c>
      <c r="G2950">
        <v>-30</v>
      </c>
      <c r="H2950">
        <v>54</v>
      </c>
      <c r="I2950">
        <v>24.160713048000002</v>
      </c>
      <c r="J2950">
        <f>(D2950+E2950/60+F2950/3600)*15</f>
        <v>244.88640949986998</v>
      </c>
      <c r="K2950">
        <f>IF(G2950&lt;0, G2950-H2950/60-I2950/3600, G2950+H2950/60+I2950/3600)</f>
        <v>-30.90671130918</v>
      </c>
      <c r="L2950">
        <v>82.242000000000004</v>
      </c>
      <c r="M2950">
        <v>23.876999999999999</v>
      </c>
      <c r="N2950">
        <v>22.71</v>
      </c>
      <c r="O2950" t="s">
        <v>9341</v>
      </c>
      <c r="P2950">
        <v>5.9489999999999998</v>
      </c>
      <c r="Q2950">
        <v>5.5019999999999998</v>
      </c>
      <c r="R2950" t="s">
        <v>9341</v>
      </c>
      <c r="S2950">
        <v>5.4</v>
      </c>
      <c r="T2950" t="s">
        <v>9341</v>
      </c>
      <c r="U2950" t="s">
        <v>9474</v>
      </c>
      <c r="V2950" t="str">
        <f>LEFT($U2950,2)</f>
        <v>F5</v>
      </c>
      <c r="W2950" s="3">
        <f>_xlfn.XLOOKUP(V2950,$AC$2:$AC$43,$AD$2:$AD$43,"none")</f>
        <v>0.45</v>
      </c>
      <c r="X2950" s="3">
        <f>IF(ISNUMBER($W2950), 4600 * (1 / (0.92 * $W2950 + 1.7) + 1 / (0.92 * $W2950 + 0.62)),"none")</f>
        <v>6624.7124722536864</v>
      </c>
      <c r="Y2950" s="8">
        <f>IF(ISNUMBER($X2950), _xlfn.XLOOKUP($X2950,Sheet3!$A$2:$A$392,Sheet3!$B$2:$B$392,"none", 1,1), $AF$2)</f>
        <v>0.99370000000000003</v>
      </c>
      <c r="Z2950" s="8">
        <f>IF(ISNUMBER($X2950), _xlfn.XLOOKUP($X2950,Sheet3!$A$2:$A$392,Sheet3!$C$2:$C$392,"none", 1,1), $AF$2)</f>
        <v>0.9526</v>
      </c>
      <c r="AA2950" s="8">
        <f>IF(ISNUMBER($X2950), _xlfn.XLOOKUP($X2950,Sheet3!$A$2:$A$392,Sheet3!$D$2:$D$392,"none", 1,1), $AF$2)</f>
        <v>1</v>
      </c>
    </row>
    <row r="2951" spans="1:27">
      <c r="A2951">
        <v>6663</v>
      </c>
      <c r="B2951" t="s">
        <v>6966</v>
      </c>
      <c r="C2951" t="s">
        <v>297</v>
      </c>
      <c r="D2951">
        <v>19</v>
      </c>
      <c r="E2951">
        <v>58</v>
      </c>
      <c r="F2951">
        <v>37.981982337600002</v>
      </c>
      <c r="G2951">
        <v>30</v>
      </c>
      <c r="H2951">
        <v>59</v>
      </c>
      <c r="I2951">
        <v>1.1788326600000001</v>
      </c>
      <c r="J2951">
        <f>(D2951+E2951/60+F2951/3600)*15</f>
        <v>299.65825825973997</v>
      </c>
      <c r="K2951">
        <f>IF(G2951&lt;0, G2951-H2951/60-I2951/3600, G2951+H2951/60+I2951/3600)</f>
        <v>30.983660786850002</v>
      </c>
      <c r="L2951">
        <v>37.499000000000002</v>
      </c>
      <c r="M2951">
        <v>1.907</v>
      </c>
      <c r="N2951">
        <v>7.37</v>
      </c>
      <c r="O2951">
        <v>5.22</v>
      </c>
      <c r="P2951">
        <v>5.4390000000000001</v>
      </c>
      <c r="Q2951">
        <v>5.5019999999999998</v>
      </c>
      <c r="R2951" t="s">
        <v>9341</v>
      </c>
      <c r="S2951">
        <v>5.4820000000000002</v>
      </c>
      <c r="T2951" t="s">
        <v>9341</v>
      </c>
      <c r="U2951" t="s">
        <v>9918</v>
      </c>
      <c r="V2951" t="str">
        <f>LEFT($U2951,2)</f>
        <v>B9</v>
      </c>
      <c r="W2951" s="3">
        <f>_xlfn.XLOOKUP(V2951,$AC$2:$AC$43,$AD$2:$AD$43,"none")</f>
        <v>-7.0000000000000007E-2</v>
      </c>
      <c r="X2951" s="3">
        <f>IF(ISNUMBER($W2951), 4600 * (1 / (0.92 * $W2951 + 1.7) + 1 / (0.92 * $W2951 + 0.62)),"none")</f>
        <v>11091.761228434079</v>
      </c>
      <c r="Y2951" s="8">
        <f>IF(ISNUMBER($X2951), _xlfn.XLOOKUP($X2951,Sheet3!$A$2:$A$392,Sheet3!$B$2:$B$392,"none", 1,1), $AF$2)</f>
        <v>0.57499999999999996</v>
      </c>
      <c r="Z2951" s="8">
        <f>IF(ISNUMBER($X2951), _xlfn.XLOOKUP($X2951,Sheet3!$A$2:$A$392,Sheet3!$C$2:$C$392,"none", 1,1), $AF$2)</f>
        <v>0.66420000000000001</v>
      </c>
      <c r="AA2951" s="8">
        <f>IF(ISNUMBER($X2951), _xlfn.XLOOKUP($X2951,Sheet3!$A$2:$A$392,Sheet3!$D$2:$D$392,"none", 1,1), $AF$2)</f>
        <v>1</v>
      </c>
    </row>
    <row r="2952" spans="1:27">
      <c r="A2952">
        <v>250</v>
      </c>
      <c r="B2952" t="s">
        <v>548</v>
      </c>
      <c r="C2952" t="s">
        <v>305</v>
      </c>
      <c r="D2952">
        <v>23</v>
      </c>
      <c r="E2952">
        <v>47</v>
      </c>
      <c r="F2952">
        <v>1.9184555184000001</v>
      </c>
      <c r="G2952">
        <v>57</v>
      </c>
      <c r="H2952">
        <v>27</v>
      </c>
      <c r="I2952">
        <v>4.8925463039999997</v>
      </c>
      <c r="J2952">
        <f>(D2952+E2952/60+F2952/3600)*15</f>
        <v>356.75799356466001</v>
      </c>
      <c r="K2952">
        <f>IF(G2952&lt;0, G2952-H2952/60-I2952/3600, G2952+H2952/60+I2952/3600)</f>
        <v>57.45135904064</v>
      </c>
      <c r="L2952">
        <v>3.2639999999999998</v>
      </c>
      <c r="M2952">
        <v>-7.28</v>
      </c>
      <c r="N2952">
        <v>2.02</v>
      </c>
      <c r="O2952" t="s">
        <v>9341</v>
      </c>
      <c r="P2952">
        <v>7.149</v>
      </c>
      <c r="Q2952">
        <v>5.5030000000000001</v>
      </c>
      <c r="R2952" t="s">
        <v>9341</v>
      </c>
      <c r="S2952">
        <v>4.9050000000000002</v>
      </c>
      <c r="T2952" t="s">
        <v>9341</v>
      </c>
      <c r="U2952" t="s">
        <v>9505</v>
      </c>
      <c r="V2952" t="str">
        <f>LEFT($U2952,2)</f>
        <v>K3</v>
      </c>
      <c r="W2952" s="3">
        <f>_xlfn.XLOOKUP(V2952,$AC$2:$AC$43,$AD$2:$AD$43,"none")</f>
        <v>0.95</v>
      </c>
      <c r="X2952" s="3">
        <f>IF(ISNUMBER($W2952), 4600 * (1 / (0.92 * $W2952 + 1.7) + 1 / (0.92 * $W2952 + 0.62)),"none")</f>
        <v>4866.084384156673</v>
      </c>
      <c r="Y2952" s="8">
        <f>IF(ISNUMBER($X2952), _xlfn.XLOOKUP($X2952,Sheet3!$A$2:$A$392,Sheet3!$B$2:$B$392,"none", 1,1), $AF$2)</f>
        <v>1</v>
      </c>
      <c r="Z2952" s="8">
        <f>IF(ISNUMBER($X2952), _xlfn.XLOOKUP($X2952,Sheet3!$A$2:$A$392,Sheet3!$C$2:$C$392,"none", 1,1), $AF$2)</f>
        <v>0.78720000000000001</v>
      </c>
      <c r="AA2952" s="8">
        <f>IF(ISNUMBER($X2952), _xlfn.XLOOKUP($X2952,Sheet3!$A$2:$A$392,Sheet3!$D$2:$D$392,"none", 1,1), $AF$2)</f>
        <v>0.57969999999999999</v>
      </c>
    </row>
    <row r="2953" spans="1:27">
      <c r="A2953">
        <v>1481</v>
      </c>
      <c r="B2953" t="s">
        <v>1782</v>
      </c>
      <c r="C2953" t="s">
        <v>12</v>
      </c>
      <c r="D2953">
        <v>3</v>
      </c>
      <c r="E2953">
        <v>24</v>
      </c>
      <c r="F2953">
        <v>18.477792530399999</v>
      </c>
      <c r="G2953">
        <v>24</v>
      </c>
      <c r="H2953">
        <v>43</v>
      </c>
      <c r="I2953">
        <v>26.744912580000001</v>
      </c>
      <c r="J2953">
        <f>(D2953+E2953/60+F2953/3600)*15</f>
        <v>51.076990802209998</v>
      </c>
      <c r="K2953">
        <f>IF(G2953&lt;0, G2953-H2953/60-I2953/3600, G2953+H2953/60+I2953/3600)</f>
        <v>24.724095809049999</v>
      </c>
      <c r="L2953">
        <v>13.166</v>
      </c>
      <c r="M2953">
        <v>-49.555999999999997</v>
      </c>
      <c r="N2953">
        <v>14.99</v>
      </c>
      <c r="O2953" t="s">
        <v>9341</v>
      </c>
      <c r="P2953">
        <v>6.7110000000000003</v>
      </c>
      <c r="Q2953">
        <v>5.5030000000000001</v>
      </c>
      <c r="R2953" t="s">
        <v>9341</v>
      </c>
      <c r="S2953">
        <v>5.1459999999999999</v>
      </c>
      <c r="T2953" t="s">
        <v>9341</v>
      </c>
      <c r="U2953" t="s">
        <v>9406</v>
      </c>
      <c r="V2953" t="str">
        <f>LEFT($U2953,2)</f>
        <v>K4</v>
      </c>
      <c r="W2953" s="3">
        <f>_xlfn.XLOOKUP(V2953,$AC$2:$AC$43,$AD$2:$AD$43,"none")</f>
        <v>1</v>
      </c>
      <c r="X2953" s="3">
        <f>IF(ISNUMBER($W2953), 4600 * (1 / (0.92 * $W2953 + 1.7) + 1 / (0.92 * $W2953 + 0.62)),"none")</f>
        <v>4742.7381778526815</v>
      </c>
      <c r="Y2953" s="8">
        <f>IF(ISNUMBER($X2953), _xlfn.XLOOKUP($X2953,Sheet3!$A$2:$A$392,Sheet3!$B$2:$B$392,"none", 1,1), $AF$2)</f>
        <v>1</v>
      </c>
      <c r="Z2953" s="8">
        <f>IF(ISNUMBER($X2953), _xlfn.XLOOKUP($X2953,Sheet3!$A$2:$A$392,Sheet3!$C$2:$C$392,"none", 1,1), $AF$2)</f>
        <v>0.77500000000000002</v>
      </c>
      <c r="AA2953" s="8">
        <f>IF(ISNUMBER($X2953), _xlfn.XLOOKUP($X2953,Sheet3!$A$2:$A$392,Sheet3!$D$2:$D$392,"none", 1,1), $AF$2)</f>
        <v>0.55479999999999996</v>
      </c>
    </row>
    <row r="2954" spans="1:27">
      <c r="A2954">
        <v>4494</v>
      </c>
      <c r="B2954" t="s">
        <v>4797</v>
      </c>
      <c r="C2954" t="s">
        <v>297</v>
      </c>
      <c r="D2954">
        <v>10</v>
      </c>
      <c r="E2954">
        <v>24</v>
      </c>
      <c r="F2954">
        <v>8.6039070455999997</v>
      </c>
      <c r="G2954">
        <v>33</v>
      </c>
      <c r="H2954">
        <v>43</v>
      </c>
      <c r="I2954">
        <v>6.706894116</v>
      </c>
      <c r="J2954">
        <f>(D2954+E2954/60+F2954/3600)*15</f>
        <v>156.03584961269001</v>
      </c>
      <c r="K2954">
        <f>IF(G2954&lt;0, G2954-H2954/60-I2954/3600, G2954+H2954/60+I2954/3600)</f>
        <v>33.718529692810002</v>
      </c>
      <c r="L2954">
        <v>-14.46</v>
      </c>
      <c r="M2954">
        <v>-2.77</v>
      </c>
      <c r="N2954">
        <v>6.79</v>
      </c>
      <c r="O2954" t="s">
        <v>9341</v>
      </c>
      <c r="P2954">
        <v>6.7060000000000004</v>
      </c>
      <c r="Q2954">
        <v>5.5030000000000001</v>
      </c>
      <c r="R2954" t="s">
        <v>9341</v>
      </c>
      <c r="S2954">
        <v>5.1669999999999998</v>
      </c>
      <c r="T2954" t="s">
        <v>9341</v>
      </c>
      <c r="U2954" t="s">
        <v>9500</v>
      </c>
      <c r="V2954" t="str">
        <f>LEFT($U2954,2)</f>
        <v>K1</v>
      </c>
      <c r="W2954" s="3">
        <f>_xlfn.XLOOKUP(V2954,$AC$2:$AC$43,$AD$2:$AD$43,"none")</f>
        <v>0.86</v>
      </c>
      <c r="X2954" s="3">
        <f>IF(ISNUMBER($W2954), 4600 * (1 / (0.92 * $W2954 + 1.7) + 1 / (0.92 * $W2954 + 0.62)),"none")</f>
        <v>5106.1368670782376</v>
      </c>
      <c r="Y2954" s="8">
        <f>IF(ISNUMBER($X2954), _xlfn.XLOOKUP($X2954,Sheet3!$A$2:$A$392,Sheet3!$B$2:$B$392,"none", 1,1), $AF$2)</f>
        <v>1</v>
      </c>
      <c r="Z2954" s="8">
        <f>IF(ISNUMBER($X2954), _xlfn.XLOOKUP($X2954,Sheet3!$A$2:$A$392,Sheet3!$C$2:$C$392,"none", 1,1), $AF$2)</f>
        <v>0.82210000000000005</v>
      </c>
      <c r="AA2954" s="8">
        <f>IF(ISNUMBER($X2954), _xlfn.XLOOKUP($X2954,Sheet3!$A$2:$A$392,Sheet3!$D$2:$D$392,"none", 1,1), $AF$2)</f>
        <v>0.65410000000000001</v>
      </c>
    </row>
    <row r="2955" spans="1:27">
      <c r="A2955">
        <v>8882</v>
      </c>
      <c r="B2955" t="s">
        <v>9187</v>
      </c>
      <c r="C2955" t="s">
        <v>11</v>
      </c>
      <c r="D2955">
        <v>22</v>
      </c>
      <c r="E2955">
        <v>59</v>
      </c>
      <c r="F2955">
        <v>35.757783427200003</v>
      </c>
      <c r="G2955">
        <v>-29</v>
      </c>
      <c r="H2955">
        <v>27</v>
      </c>
      <c r="I2955">
        <v>44.322652908000002</v>
      </c>
      <c r="J2955">
        <f>(D2955+E2955/60+F2955/3600)*15</f>
        <v>344.89899076428003</v>
      </c>
      <c r="K2955">
        <f>IF(G2955&lt;0, G2955-H2955/60-I2955/3600, G2955+H2955/60+I2955/3600)</f>
        <v>-29.462311848029998</v>
      </c>
      <c r="L2955">
        <v>-7.0780000000000003</v>
      </c>
      <c r="M2955">
        <v>4.9420000000000002</v>
      </c>
      <c r="N2955">
        <v>10.46</v>
      </c>
      <c r="O2955" t="s">
        <v>9341</v>
      </c>
      <c r="P2955">
        <v>5.76</v>
      </c>
      <c r="Q2955">
        <v>5.5030000000000001</v>
      </c>
      <c r="R2955" t="s">
        <v>9341</v>
      </c>
      <c r="S2955">
        <v>5.4450000000000003</v>
      </c>
      <c r="T2955" t="s">
        <v>9341</v>
      </c>
      <c r="U2955" t="s">
        <v>9465</v>
      </c>
      <c r="V2955" t="str">
        <f>LEFT($U2955,2)</f>
        <v>F0</v>
      </c>
      <c r="W2955" s="3">
        <f>_xlfn.XLOOKUP(V2955,$AC$2:$AC$43,$AD$2:$AD$43,"none")</f>
        <v>0.32</v>
      </c>
      <c r="X2955" s="3">
        <f>IF(ISNUMBER($W2955), 4600 * (1 / (0.92 * $W2955 + 1.7) + 1 / (0.92 * $W2955 + 0.62)),"none")</f>
        <v>7337.0792549848238</v>
      </c>
      <c r="Y2955" s="8">
        <f>IF(ISNUMBER($X2955), _xlfn.XLOOKUP($X2955,Sheet3!$A$2:$A$392,Sheet3!$B$2:$B$392,"none", 1,1), $AF$2)</f>
        <v>0.86680000000000001</v>
      </c>
      <c r="Z2955" s="8">
        <f>IF(ISNUMBER($X2955), _xlfn.XLOOKUP($X2955,Sheet3!$A$2:$A$392,Sheet3!$C$2:$C$392,"none", 1,1), $AF$2)</f>
        <v>0.87180000000000002</v>
      </c>
      <c r="AA2955" s="8">
        <f>IF(ISNUMBER($X2955), _xlfn.XLOOKUP($X2955,Sheet3!$A$2:$A$392,Sheet3!$D$2:$D$392,"none", 1,1), $AF$2)</f>
        <v>1</v>
      </c>
    </row>
    <row r="2956" spans="1:27">
      <c r="A2956">
        <v>1640</v>
      </c>
      <c r="B2956" t="s">
        <v>1941</v>
      </c>
      <c r="C2956" t="s">
        <v>12</v>
      </c>
      <c r="D2956">
        <v>4</v>
      </c>
      <c r="E2956">
        <v>9</v>
      </c>
      <c r="F2956">
        <v>9.9660201815999994</v>
      </c>
      <c r="G2956">
        <v>19</v>
      </c>
      <c r="H2956">
        <v>36</v>
      </c>
      <c r="I2956">
        <v>33.181657127999998</v>
      </c>
      <c r="J2956">
        <f>(D2956+E2956/60+F2956/3600)*15</f>
        <v>62.291525084090004</v>
      </c>
      <c r="K2956">
        <f>IF(G2956&lt;0, G2956-H2956/60-I2956/3600, G2956+H2956/60+I2956/3600)</f>
        <v>19.609217126980003</v>
      </c>
      <c r="L2956">
        <v>105.77800000000001</v>
      </c>
      <c r="M2956">
        <v>-31.727</v>
      </c>
      <c r="N2956">
        <v>11.29</v>
      </c>
      <c r="O2956" t="s">
        <v>9341</v>
      </c>
      <c r="P2956">
        <v>6.5810000000000004</v>
      </c>
      <c r="Q2956">
        <v>5.5039999999999996</v>
      </c>
      <c r="R2956" t="s">
        <v>9341</v>
      </c>
      <c r="S2956">
        <v>5.2119999999999997</v>
      </c>
      <c r="T2956" t="s">
        <v>9341</v>
      </c>
      <c r="U2956" t="s">
        <v>9371</v>
      </c>
      <c r="V2956" t="str">
        <f>LEFT($U2956,2)</f>
        <v>K2</v>
      </c>
      <c r="W2956" s="3">
        <f>_xlfn.XLOOKUP(V2956,$AC$2:$AC$43,$AD$2:$AD$43,"none")</f>
        <v>0.92</v>
      </c>
      <c r="X2956" s="3">
        <f>IF(ISNUMBER($W2956), 4600 * (1 / (0.92 * $W2956 + 1.7) + 1 / (0.92 * $W2956 + 0.62)),"none")</f>
        <v>4943.4058698702656</v>
      </c>
      <c r="Y2956" s="8">
        <f>IF(ISNUMBER($X2956), _xlfn.XLOOKUP($X2956,Sheet3!$A$2:$A$392,Sheet3!$B$2:$B$392,"none", 1,1), $AF$2)</f>
        <v>1</v>
      </c>
      <c r="Z2956" s="8">
        <f>IF(ISNUMBER($X2956), _xlfn.XLOOKUP($X2956,Sheet3!$A$2:$A$392,Sheet3!$C$2:$C$392,"none", 1,1), $AF$2)</f>
        <v>0.79920000000000002</v>
      </c>
      <c r="AA2956" s="8">
        <f>IF(ISNUMBER($X2956), _xlfn.XLOOKUP($X2956,Sheet3!$A$2:$A$392,Sheet3!$D$2:$D$392,"none", 1,1), $AF$2)</f>
        <v>0.60450000000000004</v>
      </c>
    </row>
    <row r="2957" spans="1:27">
      <c r="A2957">
        <v>3875</v>
      </c>
      <c r="B2957" t="s">
        <v>4178</v>
      </c>
      <c r="C2957" t="s">
        <v>16</v>
      </c>
      <c r="D2957">
        <v>0</v>
      </c>
      <c r="E2957">
        <v>47</v>
      </c>
      <c r="F2957">
        <v>1.4560849248000001</v>
      </c>
      <c r="G2957">
        <v>11</v>
      </c>
      <c r="H2957">
        <v>58</v>
      </c>
      <c r="I2957">
        <v>25.865643612</v>
      </c>
      <c r="J2957">
        <f>(D2957+E2957/60+F2957/3600)*15</f>
        <v>11.75606702052</v>
      </c>
      <c r="K2957">
        <f>IF(G2957&lt;0, G2957-H2957/60-I2957/3600, G2957+H2957/60+I2957/3600)</f>
        <v>11.97385156767</v>
      </c>
      <c r="L2957">
        <v>56.170999999999999</v>
      </c>
      <c r="M2957">
        <v>-34.164999999999999</v>
      </c>
      <c r="N2957">
        <v>13.63</v>
      </c>
      <c r="O2957" t="s">
        <v>9341</v>
      </c>
      <c r="P2957">
        <v>6.4889999999999999</v>
      </c>
      <c r="Q2957">
        <v>5.5039999999999996</v>
      </c>
      <c r="R2957" t="s">
        <v>9341</v>
      </c>
      <c r="S2957">
        <v>5.2560000000000002</v>
      </c>
      <c r="T2957" t="s">
        <v>9341</v>
      </c>
      <c r="U2957" t="s">
        <v>9363</v>
      </c>
      <c r="V2957" t="str">
        <f>LEFT($U2957,2)</f>
        <v>G8</v>
      </c>
      <c r="W2957" s="3">
        <f>_xlfn.XLOOKUP(V2957,$AC$2:$AC$43,$AD$2:$AD$43,"none")</f>
        <v>0.74</v>
      </c>
      <c r="X2957" s="3">
        <f>IF(ISNUMBER($W2957), 4600 * (1 / (0.92 * $W2957 + 1.7) + 1 / (0.92 * $W2957 + 0.62)),"none")</f>
        <v>5468.4090187676065</v>
      </c>
      <c r="Y2957" s="8">
        <f>IF(ISNUMBER($X2957), _xlfn.XLOOKUP($X2957,Sheet3!$A$2:$A$392,Sheet3!$B$2:$B$392,"none", 1,1), $AF$2)</f>
        <v>1</v>
      </c>
      <c r="Z2957" s="8">
        <f>IF(ISNUMBER($X2957), _xlfn.XLOOKUP($X2957,Sheet3!$A$2:$A$392,Sheet3!$C$2:$C$392,"none", 1,1), $AF$2)</f>
        <v>0.85409999999999997</v>
      </c>
      <c r="AA2957" s="8">
        <f>IF(ISNUMBER($X2957), _xlfn.XLOOKUP($X2957,Sheet3!$A$2:$A$392,Sheet3!$D$2:$D$392,"none", 1,1), $AF$2)</f>
        <v>0.72770000000000001</v>
      </c>
    </row>
    <row r="2958" spans="1:27">
      <c r="A2958">
        <v>8</v>
      </c>
      <c r="B2958" t="s">
        <v>304</v>
      </c>
      <c r="C2958" t="s">
        <v>305</v>
      </c>
      <c r="D2958">
        <v>21</v>
      </c>
      <c r="E2958">
        <v>43</v>
      </c>
      <c r="F2958">
        <v>6.4713509159999996</v>
      </c>
      <c r="G2958">
        <v>41</v>
      </c>
      <c r="H2958">
        <v>9</v>
      </c>
      <c r="I2958">
        <v>17.902709244</v>
      </c>
      <c r="J2958">
        <f>(D2958+E2958/60+F2958/3600)*15</f>
        <v>325.77696396214998</v>
      </c>
      <c r="K2958">
        <f>IF(G2958&lt;0, G2958-H2958/60-I2958/3600, G2958+H2958/60+I2958/3600)</f>
        <v>41.154972974789999</v>
      </c>
      <c r="L2958">
        <v>-18.324000000000002</v>
      </c>
      <c r="M2958">
        <v>-13.938000000000001</v>
      </c>
      <c r="N2958">
        <v>5.72</v>
      </c>
      <c r="O2958" t="s">
        <v>9341</v>
      </c>
      <c r="P2958">
        <v>7.1059999999999999</v>
      </c>
      <c r="Q2958">
        <v>5.5049999999999999</v>
      </c>
      <c r="R2958" t="s">
        <v>9341</v>
      </c>
      <c r="S2958">
        <v>4.72</v>
      </c>
      <c r="T2958" t="s">
        <v>9341</v>
      </c>
      <c r="U2958" t="s">
        <v>9349</v>
      </c>
      <c r="V2958" t="str">
        <f>LEFT($U2958,2)</f>
        <v>M2</v>
      </c>
      <c r="W2958" s="3">
        <f>_xlfn.XLOOKUP(V2958,$AC$2:$AC$43,$AD$2:$AD$43,"none")</f>
        <v>1.47</v>
      </c>
      <c r="X2958" s="3">
        <f>IF(ISNUMBER($W2958), 4600 * (1 / (0.92 * $W2958 + 1.7) + 1 / (0.92 * $W2958 + 0.62)),"none")</f>
        <v>3839.1950178350371</v>
      </c>
      <c r="Y2958" s="8">
        <f>IF(ISNUMBER($X2958), _xlfn.XLOOKUP($X2958,Sheet3!$A$2:$A$392,Sheet3!$B$2:$B$392,"none", 1,1), $AF$2)</f>
        <v>1</v>
      </c>
      <c r="Z2958" s="8">
        <f>IF(ISNUMBER($X2958), _xlfn.XLOOKUP($X2958,Sheet3!$A$2:$A$392,Sheet3!$C$2:$C$392,"none", 1,1), $AF$2)</f>
        <v>0.64800000000000002</v>
      </c>
      <c r="AA2958" s="8">
        <f>IF(ISNUMBER($X2958), _xlfn.XLOOKUP($X2958,Sheet3!$A$2:$A$392,Sheet3!$D$2:$D$392,"none", 1,1), $AF$2)</f>
        <v>0.33460000000000001</v>
      </c>
    </row>
    <row r="2959" spans="1:27">
      <c r="A2959">
        <v>3557</v>
      </c>
      <c r="B2959" t="s">
        <v>3860</v>
      </c>
      <c r="C2959" t="s">
        <v>297</v>
      </c>
      <c r="D2959">
        <v>1</v>
      </c>
      <c r="E2959">
        <v>26</v>
      </c>
      <c r="F2959">
        <v>51.564768288000003</v>
      </c>
      <c r="G2959">
        <v>-13</v>
      </c>
      <c r="H2959">
        <v>3</v>
      </c>
      <c r="I2959">
        <v>23.439954455999999</v>
      </c>
      <c r="J2959">
        <f>(D2959+E2959/60+F2959/3600)*15</f>
        <v>21.7148532012</v>
      </c>
      <c r="K2959">
        <f>IF(G2959&lt;0, G2959-H2959/60-I2959/3600, G2959+H2959/60+I2959/3600)</f>
        <v>-13.056511098460001</v>
      </c>
      <c r="L2959">
        <v>13.929</v>
      </c>
      <c r="M2959">
        <v>9.6159999999999997</v>
      </c>
      <c r="N2959">
        <v>28.23</v>
      </c>
      <c r="O2959" t="s">
        <v>9341</v>
      </c>
      <c r="P2959">
        <v>5.8079999999999998</v>
      </c>
      <c r="Q2959">
        <v>5.5049999999999999</v>
      </c>
      <c r="R2959" t="s">
        <v>9341</v>
      </c>
      <c r="S2959">
        <v>5.4359999999999999</v>
      </c>
      <c r="T2959" t="s">
        <v>9341</v>
      </c>
      <c r="U2959" t="s">
        <v>10495</v>
      </c>
      <c r="V2959" t="str">
        <f>LEFT($U2959,2)</f>
        <v>F0</v>
      </c>
      <c r="W2959" s="3">
        <f>_xlfn.XLOOKUP(V2959,$AC$2:$AC$43,$AD$2:$AD$43,"none")</f>
        <v>0.32</v>
      </c>
      <c r="X2959" s="3">
        <f>IF(ISNUMBER($W2959), 4600 * (1 / (0.92 * $W2959 + 1.7) + 1 / (0.92 * $W2959 + 0.62)),"none")</f>
        <v>7337.0792549848238</v>
      </c>
      <c r="Y2959" s="8">
        <f>IF(ISNUMBER($X2959), _xlfn.XLOOKUP($X2959,Sheet3!$A$2:$A$392,Sheet3!$B$2:$B$392,"none", 1,1), $AF$2)</f>
        <v>0.86680000000000001</v>
      </c>
      <c r="Z2959" s="8">
        <f>IF(ISNUMBER($X2959), _xlfn.XLOOKUP($X2959,Sheet3!$A$2:$A$392,Sheet3!$C$2:$C$392,"none", 1,1), $AF$2)</f>
        <v>0.87180000000000002</v>
      </c>
      <c r="AA2959" s="8">
        <f>IF(ISNUMBER($X2959), _xlfn.XLOOKUP($X2959,Sheet3!$A$2:$A$392,Sheet3!$D$2:$D$392,"none", 1,1), $AF$2)</f>
        <v>1</v>
      </c>
    </row>
    <row r="2960" spans="1:27">
      <c r="A2960">
        <v>7984</v>
      </c>
      <c r="B2960" t="s">
        <v>8287</v>
      </c>
      <c r="C2960" t="s">
        <v>297</v>
      </c>
      <c r="D2960">
        <v>21</v>
      </c>
      <c r="E2960">
        <v>50</v>
      </c>
      <c r="F2960">
        <v>47.175123972000002</v>
      </c>
      <c r="G2960">
        <v>-69</v>
      </c>
      <c r="H2960">
        <v>37</v>
      </c>
      <c r="I2960">
        <v>45.746495543999998</v>
      </c>
      <c r="J2960">
        <f>(D2960+E2960/60+F2960/3600)*15</f>
        <v>327.69656301654999</v>
      </c>
      <c r="K2960">
        <f>IF(G2960&lt;0, G2960-H2960/60-I2960/3600, G2960+H2960/60+I2960/3600)</f>
        <v>-69.629374026539992</v>
      </c>
      <c r="L2960">
        <v>-24.451000000000001</v>
      </c>
      <c r="M2960">
        <v>-4.9130000000000003</v>
      </c>
      <c r="N2960">
        <v>6.15</v>
      </c>
      <c r="O2960" t="s">
        <v>9341</v>
      </c>
      <c r="P2960">
        <v>6.9029999999999996</v>
      </c>
      <c r="Q2960">
        <v>5.5049999999999999</v>
      </c>
      <c r="R2960" t="s">
        <v>9341</v>
      </c>
      <c r="S2960">
        <v>5.05</v>
      </c>
      <c r="T2960" t="s">
        <v>9341</v>
      </c>
      <c r="U2960" t="s">
        <v>10091</v>
      </c>
      <c r="V2960" t="str">
        <f>LEFT($U2960,2)</f>
        <v>K2</v>
      </c>
      <c r="W2960" s="3">
        <f>_xlfn.XLOOKUP(V2960,$AC$2:$AC$43,$AD$2:$AD$43,"none")</f>
        <v>0.92</v>
      </c>
      <c r="X2960" s="3">
        <f>IF(ISNUMBER($W2960), 4600 * (1 / (0.92 * $W2960 + 1.7) + 1 / (0.92 * $W2960 + 0.62)),"none")</f>
        <v>4943.4058698702656</v>
      </c>
      <c r="Y2960" s="8">
        <f>IF(ISNUMBER($X2960), _xlfn.XLOOKUP($X2960,Sheet3!$A$2:$A$392,Sheet3!$B$2:$B$392,"none", 1,1), $AF$2)</f>
        <v>1</v>
      </c>
      <c r="Z2960" s="8">
        <f>IF(ISNUMBER($X2960), _xlfn.XLOOKUP($X2960,Sheet3!$A$2:$A$392,Sheet3!$C$2:$C$392,"none", 1,1), $AF$2)</f>
        <v>0.79920000000000002</v>
      </c>
      <c r="AA2960" s="8">
        <f>IF(ISNUMBER($X2960), _xlfn.XLOOKUP($X2960,Sheet3!$A$2:$A$392,Sheet3!$D$2:$D$392,"none", 1,1), $AF$2)</f>
        <v>0.60450000000000004</v>
      </c>
    </row>
    <row r="2961" spans="1:27">
      <c r="A2961">
        <v>8500</v>
      </c>
      <c r="B2961" t="s">
        <v>8803</v>
      </c>
      <c r="C2961" t="s">
        <v>297</v>
      </c>
      <c r="D2961">
        <v>21</v>
      </c>
      <c r="E2961">
        <v>6</v>
      </c>
      <c r="F2961">
        <v>25.519821477600001</v>
      </c>
      <c r="G2961">
        <v>-41</v>
      </c>
      <c r="H2961">
        <v>23</v>
      </c>
      <c r="I2961">
        <v>9.4721759159999994</v>
      </c>
      <c r="J2961">
        <f>(D2961+E2961/60+F2961/3600)*15</f>
        <v>316.60633258949002</v>
      </c>
      <c r="K2961">
        <f>IF(G2961&lt;0, G2961-H2961/60-I2961/3600, G2961+H2961/60+I2961/3600)</f>
        <v>-41.385964493309999</v>
      </c>
      <c r="L2961">
        <v>28.530999999999999</v>
      </c>
      <c r="M2961">
        <v>-12.09</v>
      </c>
      <c r="N2961">
        <v>3.59</v>
      </c>
      <c r="O2961" t="s">
        <v>9341</v>
      </c>
      <c r="P2961">
        <v>6.8579999999999997</v>
      </c>
      <c r="Q2961">
        <v>5.5049999999999999</v>
      </c>
      <c r="R2961" t="s">
        <v>9341</v>
      </c>
      <c r="S2961">
        <v>5.1239999999999997</v>
      </c>
      <c r="T2961" t="s">
        <v>9341</v>
      </c>
      <c r="U2961" t="s">
        <v>9389</v>
      </c>
      <c r="V2961" t="str">
        <f>LEFT($U2961,2)</f>
        <v>K3</v>
      </c>
      <c r="W2961" s="3">
        <f>_xlfn.XLOOKUP(V2961,$AC$2:$AC$43,$AD$2:$AD$43,"none")</f>
        <v>0.95</v>
      </c>
      <c r="X2961" s="3">
        <f>IF(ISNUMBER($W2961), 4600 * (1 / (0.92 * $W2961 + 1.7) + 1 / (0.92 * $W2961 + 0.62)),"none")</f>
        <v>4866.084384156673</v>
      </c>
      <c r="Y2961" s="8">
        <f>IF(ISNUMBER($X2961), _xlfn.XLOOKUP($X2961,Sheet3!$A$2:$A$392,Sheet3!$B$2:$B$392,"none", 1,1), $AF$2)</f>
        <v>1</v>
      </c>
      <c r="Z2961" s="8">
        <f>IF(ISNUMBER($X2961), _xlfn.XLOOKUP($X2961,Sheet3!$A$2:$A$392,Sheet3!$C$2:$C$392,"none", 1,1), $AF$2)</f>
        <v>0.78720000000000001</v>
      </c>
      <c r="AA2961" s="8">
        <f>IF(ISNUMBER($X2961), _xlfn.XLOOKUP($X2961,Sheet3!$A$2:$A$392,Sheet3!$D$2:$D$392,"none", 1,1), $AF$2)</f>
        <v>0.57969999999999999</v>
      </c>
    </row>
    <row r="2962" spans="1:27">
      <c r="A2962">
        <v>4558</v>
      </c>
      <c r="B2962" t="s">
        <v>4861</v>
      </c>
      <c r="C2962" t="s">
        <v>12</v>
      </c>
      <c r="D2962">
        <v>10</v>
      </c>
      <c r="E2962">
        <v>43</v>
      </c>
      <c r="F2962">
        <v>1.8824111712</v>
      </c>
      <c r="G2962">
        <v>26</v>
      </c>
      <c r="H2962">
        <v>19</v>
      </c>
      <c r="I2962">
        <v>32.028671352000003</v>
      </c>
      <c r="J2962">
        <f>(D2962+E2962/60+F2962/3600)*15</f>
        <v>160.75784337988</v>
      </c>
      <c r="K2962">
        <f>IF(G2962&lt;0, G2962-H2962/60-I2962/3600, G2962+H2962/60+I2962/3600)</f>
        <v>26.325563519820001</v>
      </c>
      <c r="L2962">
        <v>-98.971000000000004</v>
      </c>
      <c r="M2962">
        <v>-65.543000000000006</v>
      </c>
      <c r="N2962">
        <v>21.22</v>
      </c>
      <c r="O2962" t="s">
        <v>9341</v>
      </c>
      <c r="P2962">
        <v>5.6820000000000004</v>
      </c>
      <c r="Q2962">
        <v>5.5060000000000002</v>
      </c>
      <c r="R2962" t="s">
        <v>9341</v>
      </c>
      <c r="S2962">
        <v>5.4749999999999996</v>
      </c>
      <c r="T2962" t="s">
        <v>9341</v>
      </c>
      <c r="U2962" t="s">
        <v>9624</v>
      </c>
      <c r="V2962" t="str">
        <f>LEFT($U2962,2)</f>
        <v>A4</v>
      </c>
      <c r="W2962" s="3">
        <f>_xlfn.XLOOKUP(V2962,$AC$2:$AC$43,$AD$2:$AD$43,"none")</f>
        <v>0.12</v>
      </c>
      <c r="X2962" s="3">
        <f>IF(ISNUMBER($W2962), 4600 * (1 / (0.92 * $W2962 + 1.7) + 1 / (0.92 * $W2962 + 0.62)),"none")</f>
        <v>8838.7938932849465</v>
      </c>
      <c r="Y2962" s="8">
        <f>IF(ISNUMBER($X2962), _xlfn.XLOOKUP($X2962,Sheet3!$A$2:$A$392,Sheet3!$B$2:$B$392,"none", 1,1), $AF$2)</f>
        <v>0.70040000000000002</v>
      </c>
      <c r="Z2962" s="8">
        <f>IF(ISNUMBER($X2962), _xlfn.XLOOKUP($X2962,Sheet3!$A$2:$A$392,Sheet3!$C$2:$C$392,"none", 1,1), $AF$2)</f>
        <v>0.75790000000000002</v>
      </c>
      <c r="AA2962" s="8">
        <f>IF(ISNUMBER($X2962), _xlfn.XLOOKUP($X2962,Sheet3!$A$2:$A$392,Sheet3!$D$2:$D$392,"none", 1,1), $AF$2)</f>
        <v>1</v>
      </c>
    </row>
    <row r="2963" spans="1:27">
      <c r="A2963">
        <v>6324</v>
      </c>
      <c r="B2963" t="s">
        <v>6627</v>
      </c>
      <c r="C2963" t="s">
        <v>12</v>
      </c>
      <c r="D2963">
        <v>20</v>
      </c>
      <c r="E2963">
        <v>58</v>
      </c>
      <c r="F2963">
        <v>25.933529498399999</v>
      </c>
      <c r="G2963">
        <v>10</v>
      </c>
      <c r="H2963">
        <v>50</v>
      </c>
      <c r="I2963">
        <v>21.430869504</v>
      </c>
      <c r="J2963">
        <f>(D2963+E2963/60+F2963/3600)*15</f>
        <v>314.60805637290997</v>
      </c>
      <c r="K2963">
        <f>IF(G2963&lt;0, G2963-H2963/60-I2963/3600, G2963+H2963/60+I2963/3600)</f>
        <v>10.83928635264</v>
      </c>
      <c r="L2963">
        <v>-49.920999999999999</v>
      </c>
      <c r="M2963">
        <v>-34.509</v>
      </c>
      <c r="N2963">
        <v>13.3</v>
      </c>
      <c r="O2963" t="s">
        <v>9341</v>
      </c>
      <c r="P2963">
        <v>6.4320000000000004</v>
      </c>
      <c r="Q2963">
        <v>5.5060000000000002</v>
      </c>
      <c r="R2963" t="s">
        <v>9341</v>
      </c>
      <c r="S2963">
        <v>5.2690000000000001</v>
      </c>
      <c r="T2963" t="s">
        <v>9341</v>
      </c>
      <c r="U2963" t="s">
        <v>9568</v>
      </c>
      <c r="V2963" t="str">
        <f>LEFT($U2963,2)</f>
        <v>G6</v>
      </c>
      <c r="W2963" s="3" t="str">
        <f>_xlfn.XLOOKUP(V2963,$AC$2:$AC$43,$AD$2:$AD$43,"none")</f>
        <v>none</v>
      </c>
      <c r="X2963" s="3" t="str">
        <f>IF(ISNUMBER($W2963), 4600 * (1 / (0.92 * $W2963 + 1.7) + 1 / (0.92 * $W2963 + 0.62)),"none")</f>
        <v>none</v>
      </c>
      <c r="Y2963" s="8">
        <f>IF(ISNUMBER($X2963), _xlfn.XLOOKUP($X2963,Sheet3!$A$2:$A$392,Sheet3!$B$2:$B$392,"none", 1,1), $AF$2)</f>
        <v>0.8</v>
      </c>
      <c r="Z2963" s="8">
        <f>IF(ISNUMBER($X2963), _xlfn.XLOOKUP($X2963,Sheet3!$A$2:$A$392,Sheet3!$C$2:$C$392,"none", 1,1), $AF$2)</f>
        <v>0.8</v>
      </c>
      <c r="AA2963" s="8">
        <f>IF(ISNUMBER($X2963), _xlfn.XLOOKUP($X2963,Sheet3!$A$2:$A$392,Sheet3!$D$2:$D$392,"none", 1,1), $AF$2)</f>
        <v>0.8</v>
      </c>
    </row>
    <row r="2964" spans="1:27">
      <c r="A2964">
        <v>7584</v>
      </c>
      <c r="B2964" t="s">
        <v>7887</v>
      </c>
      <c r="C2964" t="s">
        <v>12</v>
      </c>
      <c r="D2964">
        <v>3</v>
      </c>
      <c r="E2964">
        <v>15</v>
      </c>
      <c r="F2964">
        <v>57.665726488799997</v>
      </c>
      <c r="G2964">
        <v>-77</v>
      </c>
      <c r="H2964">
        <v>23</v>
      </c>
      <c r="I2964">
        <v>18.434461127999999</v>
      </c>
      <c r="J2964">
        <f>(D2964+E2964/60+F2964/3600)*15</f>
        <v>48.990273860370003</v>
      </c>
      <c r="K2964">
        <f>IF(G2964&lt;0, G2964-H2964/60-I2964/3600, G2964+H2964/60+I2964/3600)</f>
        <v>-77.388454016980006</v>
      </c>
      <c r="L2964">
        <v>113.658</v>
      </c>
      <c r="M2964">
        <v>62.375</v>
      </c>
      <c r="N2964">
        <v>34.26</v>
      </c>
      <c r="O2964" t="s">
        <v>9341</v>
      </c>
      <c r="P2964">
        <v>5.944</v>
      </c>
      <c r="Q2964">
        <v>5.5060000000000002</v>
      </c>
      <c r="R2964" t="s">
        <v>9341</v>
      </c>
      <c r="S2964">
        <v>5.4059999999999997</v>
      </c>
      <c r="T2964" t="s">
        <v>9341</v>
      </c>
      <c r="U2964" t="s">
        <v>9755</v>
      </c>
      <c r="V2964" t="str">
        <f>LEFT($U2964,2)</f>
        <v>F5</v>
      </c>
      <c r="W2964" s="3">
        <f>_xlfn.XLOOKUP(V2964,$AC$2:$AC$43,$AD$2:$AD$43,"none")</f>
        <v>0.45</v>
      </c>
      <c r="X2964" s="3">
        <f>IF(ISNUMBER($W2964), 4600 * (1 / (0.92 * $W2964 + 1.7) + 1 / (0.92 * $W2964 + 0.62)),"none")</f>
        <v>6624.7124722536864</v>
      </c>
      <c r="Y2964" s="8">
        <f>IF(ISNUMBER($X2964), _xlfn.XLOOKUP($X2964,Sheet3!$A$2:$A$392,Sheet3!$B$2:$B$392,"none", 1,1), $AF$2)</f>
        <v>0.99370000000000003</v>
      </c>
      <c r="Z2964" s="8">
        <f>IF(ISNUMBER($X2964), _xlfn.XLOOKUP($X2964,Sheet3!$A$2:$A$392,Sheet3!$C$2:$C$392,"none", 1,1), $AF$2)</f>
        <v>0.9526</v>
      </c>
      <c r="AA2964" s="8">
        <f>IF(ISNUMBER($X2964), _xlfn.XLOOKUP($X2964,Sheet3!$A$2:$A$392,Sheet3!$D$2:$D$392,"none", 1,1), $AF$2)</f>
        <v>1</v>
      </c>
    </row>
    <row r="2965" spans="1:27">
      <c r="A2965">
        <v>8854</v>
      </c>
      <c r="B2965" t="s">
        <v>9159</v>
      </c>
      <c r="C2965" t="s">
        <v>297</v>
      </c>
      <c r="D2965">
        <v>15</v>
      </c>
      <c r="E2965">
        <v>16</v>
      </c>
      <c r="F2965">
        <v>23.010660088800002</v>
      </c>
      <c r="G2965">
        <v>-22</v>
      </c>
      <c r="H2965">
        <v>23</v>
      </c>
      <c r="I2965">
        <v>57.891494903999998</v>
      </c>
      <c r="J2965">
        <f>(D2965+E2965/60+F2965/3600)*15</f>
        <v>229.09587775037002</v>
      </c>
      <c r="K2965">
        <f>IF(G2965&lt;0, G2965-H2965/60-I2965/3600, G2965+H2965/60+I2965/3600)</f>
        <v>-22.399414304139999</v>
      </c>
      <c r="L2965">
        <v>-35.030999999999999</v>
      </c>
      <c r="M2965">
        <v>2.798</v>
      </c>
      <c r="N2965">
        <v>7.9</v>
      </c>
      <c r="O2965" t="s">
        <v>9341</v>
      </c>
      <c r="P2965">
        <v>6.8769999999999998</v>
      </c>
      <c r="Q2965">
        <v>5.5060000000000002</v>
      </c>
      <c r="R2965" t="s">
        <v>9341</v>
      </c>
      <c r="S2965">
        <v>5.09</v>
      </c>
      <c r="T2965" t="s">
        <v>9341</v>
      </c>
      <c r="U2965" t="s">
        <v>9371</v>
      </c>
      <c r="V2965" t="str">
        <f>LEFT($U2965,2)</f>
        <v>K2</v>
      </c>
      <c r="W2965" s="3">
        <f>_xlfn.XLOOKUP(V2965,$AC$2:$AC$43,$AD$2:$AD$43,"none")</f>
        <v>0.92</v>
      </c>
      <c r="X2965" s="3">
        <f>IF(ISNUMBER($W2965), 4600 * (1 / (0.92 * $W2965 + 1.7) + 1 / (0.92 * $W2965 + 0.62)),"none")</f>
        <v>4943.4058698702656</v>
      </c>
      <c r="Y2965" s="8">
        <f>IF(ISNUMBER($X2965), _xlfn.XLOOKUP($X2965,Sheet3!$A$2:$A$392,Sheet3!$B$2:$B$392,"none", 1,1), $AF$2)</f>
        <v>1</v>
      </c>
      <c r="Z2965" s="8">
        <f>IF(ISNUMBER($X2965), _xlfn.XLOOKUP($X2965,Sheet3!$A$2:$A$392,Sheet3!$C$2:$C$392,"none", 1,1), $AF$2)</f>
        <v>0.79920000000000002</v>
      </c>
      <c r="AA2965" s="8">
        <f>IF(ISNUMBER($X2965), _xlfn.XLOOKUP($X2965,Sheet3!$A$2:$A$392,Sheet3!$D$2:$D$392,"none", 1,1), $AF$2)</f>
        <v>0.60450000000000004</v>
      </c>
    </row>
    <row r="2966" spans="1:27">
      <c r="A2966">
        <v>848</v>
      </c>
      <c r="B2966" t="s">
        <v>1148</v>
      </c>
      <c r="C2966" t="s">
        <v>22</v>
      </c>
      <c r="D2966">
        <v>4</v>
      </c>
      <c r="E2966">
        <v>28</v>
      </c>
      <c r="F2966">
        <v>13.2676445496</v>
      </c>
      <c r="G2966">
        <v>83</v>
      </c>
      <c r="H2966">
        <v>48</v>
      </c>
      <c r="I2966">
        <v>28.034013311999999</v>
      </c>
      <c r="J2966">
        <f>(D2966+E2966/60+F2966/3600)*15</f>
        <v>67.055281852290008</v>
      </c>
      <c r="K2966">
        <f>IF(G2966&lt;0, G2966-H2966/60-I2966/3600, G2966+H2966/60+I2966/3600)</f>
        <v>83.807787225919995</v>
      </c>
      <c r="L2966">
        <v>-4.601</v>
      </c>
      <c r="M2966">
        <v>12.896000000000001</v>
      </c>
      <c r="N2966">
        <v>4.58</v>
      </c>
      <c r="O2966" t="s">
        <v>9341</v>
      </c>
      <c r="P2966">
        <v>5.3869999999999996</v>
      </c>
      <c r="Q2966">
        <v>5.5069999999999997</v>
      </c>
      <c r="R2966" t="s">
        <v>9341</v>
      </c>
      <c r="S2966">
        <v>5.5380000000000003</v>
      </c>
      <c r="T2966" t="s">
        <v>9341</v>
      </c>
      <c r="U2966" t="s">
        <v>9410</v>
      </c>
      <c r="V2966" t="str">
        <f>LEFT($U2966,2)</f>
        <v>B5</v>
      </c>
      <c r="W2966" s="3">
        <f>_xlfn.XLOOKUP(V2966,$AC$2:$AC$43,$AD$2:$AD$43,"none")</f>
        <v>-0.16</v>
      </c>
      <c r="X2966" s="3">
        <f>IF(ISNUMBER($W2966), 4600 * (1 / (0.92 * $W2966 + 1.7) + 1 / (0.92 * $W2966 + 0.62)),"none")</f>
        <v>12691.662939978085</v>
      </c>
      <c r="Y2966" s="8">
        <f>IF(ISNUMBER($X2966), _xlfn.XLOOKUP($X2966,Sheet3!$A$2:$A$392,Sheet3!$B$2:$B$392,"none", 1,1), $AF$2)</f>
        <v>0.52290000000000003</v>
      </c>
      <c r="Z2966" s="8">
        <f>IF(ISNUMBER($X2966), _xlfn.XLOOKUP($X2966,Sheet3!$A$2:$A$392,Sheet3!$C$2:$C$392,"none", 1,1), $AF$2)</f>
        <v>0.62250000000000005</v>
      </c>
      <c r="AA2966" s="8">
        <f>IF(ISNUMBER($X2966), _xlfn.XLOOKUP($X2966,Sheet3!$A$2:$A$392,Sheet3!$D$2:$D$392,"none", 1,1), $AF$2)</f>
        <v>1</v>
      </c>
    </row>
    <row r="2967" spans="1:27">
      <c r="A2967">
        <v>6627</v>
      </c>
      <c r="B2967" t="s">
        <v>6930</v>
      </c>
      <c r="C2967" t="s">
        <v>16</v>
      </c>
      <c r="D2967">
        <v>20</v>
      </c>
      <c r="E2967">
        <v>10</v>
      </c>
      <c r="F2967">
        <v>33.5371935792</v>
      </c>
      <c r="G2967">
        <v>26</v>
      </c>
      <c r="H2967">
        <v>54</v>
      </c>
      <c r="I2967">
        <v>15.004673208</v>
      </c>
      <c r="J2967">
        <f>(D2967+E2967/60+F2967/3600)*15</f>
        <v>302.63973830658006</v>
      </c>
      <c r="K2967">
        <f>IF(G2967&lt;0, G2967-H2967/60-I2967/3600, G2967+H2967/60+I2967/3600)</f>
        <v>26.904167964779997</v>
      </c>
      <c r="L2967">
        <v>18.673999999999999</v>
      </c>
      <c r="M2967">
        <v>12.599</v>
      </c>
      <c r="N2967">
        <v>6.99</v>
      </c>
      <c r="O2967" t="s">
        <v>9341</v>
      </c>
      <c r="P2967">
        <v>5.5860000000000003</v>
      </c>
      <c r="Q2967">
        <v>5.5069999999999997</v>
      </c>
      <c r="R2967" t="s">
        <v>9341</v>
      </c>
      <c r="S2967">
        <v>5.5</v>
      </c>
      <c r="T2967" t="s">
        <v>9341</v>
      </c>
      <c r="U2967" t="s">
        <v>9513</v>
      </c>
      <c r="V2967" t="str">
        <f>LEFT($U2967,2)</f>
        <v>A3</v>
      </c>
      <c r="W2967" s="3">
        <f>_xlfn.XLOOKUP(V2967,$AC$2:$AC$43,$AD$2:$AD$43,"none")</f>
        <v>0.08</v>
      </c>
      <c r="X2967" s="3">
        <f>IF(ISNUMBER($W2967), 4600 * (1 / (0.92 * $W2967 + 1.7) + 1 / (0.92 * $W2967 + 0.62)),"none")</f>
        <v>9225.6595386701993</v>
      </c>
      <c r="Y2967" s="8">
        <f>IF(ISNUMBER($X2967), _xlfn.XLOOKUP($X2967,Sheet3!$A$2:$A$392,Sheet3!$B$2:$B$392,"none", 1,1), $AF$2)</f>
        <v>0.67030000000000001</v>
      </c>
      <c r="Z2967" s="8">
        <f>IF(ISNUMBER($X2967), _xlfn.XLOOKUP($X2967,Sheet3!$A$2:$A$392,Sheet3!$C$2:$C$392,"none", 1,1), $AF$2)</f>
        <v>0.73619999999999997</v>
      </c>
      <c r="AA2967" s="8">
        <f>IF(ISNUMBER($X2967), _xlfn.XLOOKUP($X2967,Sheet3!$A$2:$A$392,Sheet3!$D$2:$D$392,"none", 1,1), $AF$2)</f>
        <v>1</v>
      </c>
    </row>
    <row r="2968" spans="1:27">
      <c r="A2968">
        <v>7434</v>
      </c>
      <c r="B2968" t="s">
        <v>7737</v>
      </c>
      <c r="C2968" t="s">
        <v>297</v>
      </c>
      <c r="D2968">
        <v>8</v>
      </c>
      <c r="E2968">
        <v>27</v>
      </c>
      <c r="F2968">
        <v>16.7555269464</v>
      </c>
      <c r="G2968">
        <v>-70</v>
      </c>
      <c r="H2968">
        <v>5</v>
      </c>
      <c r="I2968">
        <v>36.540579659999999</v>
      </c>
      <c r="J2968">
        <f>(D2968+E2968/60+F2968/3600)*15</f>
        <v>126.81981469561001</v>
      </c>
      <c r="K2968">
        <f>IF(G2968&lt;0, G2968-H2968/60-I2968/3600, G2968+H2968/60+I2968/3600)</f>
        <v>-70.093483494349996</v>
      </c>
      <c r="L2968">
        <v>-18.63</v>
      </c>
      <c r="M2968">
        <v>45.722999999999999</v>
      </c>
      <c r="N2968">
        <v>11.35</v>
      </c>
      <c r="O2968" t="s">
        <v>9341</v>
      </c>
      <c r="P2968">
        <v>5.4829999999999997</v>
      </c>
      <c r="Q2968">
        <v>5.5069999999999997</v>
      </c>
      <c r="R2968" t="s">
        <v>9341</v>
      </c>
      <c r="S2968">
        <v>5.5049999999999999</v>
      </c>
      <c r="T2968" t="s">
        <v>9341</v>
      </c>
      <c r="U2968" t="s">
        <v>9394</v>
      </c>
      <c r="V2968" t="str">
        <f>LEFT($U2968,2)</f>
        <v>A0</v>
      </c>
      <c r="W2968" s="3">
        <f>_xlfn.XLOOKUP(V2968,$AC$2:$AC$43,$AD$2:$AD$43,"none")</f>
        <v>-0.01</v>
      </c>
      <c r="X2968" s="3">
        <f>IF(ISNUMBER($W2968), 4600 * (1 / (0.92 * $W2968 + 1.7) + 1 / (0.92 * $W2968 + 0.62)),"none")</f>
        <v>10251.712375722911</v>
      </c>
      <c r="Y2968" s="8">
        <f>IF(ISNUMBER($X2968), _xlfn.XLOOKUP($X2968,Sheet3!$A$2:$A$392,Sheet3!$B$2:$B$392,"none", 1,1), $AF$2)</f>
        <v>0.6109</v>
      </c>
      <c r="Z2968" s="8">
        <f>IF(ISNUMBER($X2968), _xlfn.XLOOKUP($X2968,Sheet3!$A$2:$A$392,Sheet3!$C$2:$C$392,"none", 1,1), $AF$2)</f>
        <v>0.69189999999999996</v>
      </c>
      <c r="AA2968" s="8">
        <f>IF(ISNUMBER($X2968), _xlfn.XLOOKUP($X2968,Sheet3!$A$2:$A$392,Sheet3!$D$2:$D$392,"none", 1,1), $AF$2)</f>
        <v>1</v>
      </c>
    </row>
    <row r="2969" spans="1:27">
      <c r="A2969">
        <v>5804</v>
      </c>
      <c r="B2969" t="s">
        <v>6107</v>
      </c>
      <c r="C2969" t="s">
        <v>12</v>
      </c>
      <c r="D2969">
        <v>18</v>
      </c>
      <c r="E2969">
        <v>7</v>
      </c>
      <c r="F2969">
        <v>48.340280371200002</v>
      </c>
      <c r="G2969">
        <v>-17</v>
      </c>
      <c r="H2969">
        <v>9</v>
      </c>
      <c r="I2969">
        <v>14.97016206</v>
      </c>
      <c r="J2969">
        <f>(D2969+E2969/60+F2969/3600)*15</f>
        <v>271.95141783487998</v>
      </c>
      <c r="K2969">
        <f>IF(G2969&lt;0, G2969-H2969/60-I2969/3600, G2969+H2969/60+I2969/3600)</f>
        <v>-17.154158378349997</v>
      </c>
      <c r="L2969">
        <v>-103.667</v>
      </c>
      <c r="M2969">
        <v>58.109000000000002</v>
      </c>
      <c r="N2969">
        <v>11.8</v>
      </c>
      <c r="O2969" t="s">
        <v>9341</v>
      </c>
      <c r="P2969">
        <v>6.641</v>
      </c>
      <c r="Q2969">
        <v>5.508</v>
      </c>
      <c r="R2969" t="s">
        <v>9341</v>
      </c>
      <c r="S2969">
        <v>5.1989999999999998</v>
      </c>
      <c r="T2969" t="s">
        <v>9341</v>
      </c>
      <c r="U2969" t="s">
        <v>9500</v>
      </c>
      <c r="V2969" t="str">
        <f>LEFT($U2969,2)</f>
        <v>K1</v>
      </c>
      <c r="W2969" s="3">
        <f>_xlfn.XLOOKUP(V2969,$AC$2:$AC$43,$AD$2:$AD$43,"none")</f>
        <v>0.86</v>
      </c>
      <c r="X2969" s="3">
        <f>IF(ISNUMBER($W2969), 4600 * (1 / (0.92 * $W2969 + 1.7) + 1 / (0.92 * $W2969 + 0.62)),"none")</f>
        <v>5106.1368670782376</v>
      </c>
      <c r="Y2969" s="8">
        <f>IF(ISNUMBER($X2969), _xlfn.XLOOKUP($X2969,Sheet3!$A$2:$A$392,Sheet3!$B$2:$B$392,"none", 1,1), $AF$2)</f>
        <v>1</v>
      </c>
      <c r="Z2969" s="8">
        <f>IF(ISNUMBER($X2969), _xlfn.XLOOKUP($X2969,Sheet3!$A$2:$A$392,Sheet3!$C$2:$C$392,"none", 1,1), $AF$2)</f>
        <v>0.82210000000000005</v>
      </c>
      <c r="AA2969" s="8">
        <f>IF(ISNUMBER($X2969), _xlfn.XLOOKUP($X2969,Sheet3!$A$2:$A$392,Sheet3!$D$2:$D$392,"none", 1,1), $AF$2)</f>
        <v>0.65410000000000001</v>
      </c>
    </row>
    <row r="2970" spans="1:27">
      <c r="A2970">
        <v>6233</v>
      </c>
      <c r="B2970" t="s">
        <v>6536</v>
      </c>
      <c r="C2970" t="s">
        <v>297</v>
      </c>
      <c r="D2970">
        <v>20</v>
      </c>
      <c r="E2970">
        <v>4</v>
      </c>
      <c r="F2970">
        <v>8.3148797999999999</v>
      </c>
      <c r="G2970">
        <v>7</v>
      </c>
      <c r="H2970">
        <v>16</v>
      </c>
      <c r="I2970">
        <v>40.671795252000003</v>
      </c>
      <c r="J2970">
        <f>(D2970+E2970/60+F2970/3600)*15</f>
        <v>301.03464533249996</v>
      </c>
      <c r="K2970">
        <f>IF(G2970&lt;0, G2970-H2970/60-I2970/3600, G2970+H2970/60+I2970/3600)</f>
        <v>7.27796438757</v>
      </c>
      <c r="L2970">
        <v>14.201000000000001</v>
      </c>
      <c r="M2970">
        <v>12.048999999999999</v>
      </c>
      <c r="N2970">
        <v>6.1</v>
      </c>
      <c r="O2970" t="s">
        <v>9341</v>
      </c>
      <c r="P2970">
        <v>6.5640000000000001</v>
      </c>
      <c r="Q2970">
        <v>5.508</v>
      </c>
      <c r="R2970" t="s">
        <v>9341</v>
      </c>
      <c r="S2970">
        <v>5.2240000000000002</v>
      </c>
      <c r="T2970" t="s">
        <v>9341</v>
      </c>
      <c r="U2970" t="s">
        <v>9403</v>
      </c>
      <c r="V2970" t="str">
        <f>LEFT($U2970,2)</f>
        <v>K0</v>
      </c>
      <c r="W2970" s="3">
        <f>_xlfn.XLOOKUP(V2970,$AC$2:$AC$43,$AD$2:$AD$43,"none")</f>
        <v>0.81</v>
      </c>
      <c r="X2970" s="3">
        <f>IF(ISNUMBER($W2970), 4600 * (1 / (0.92 * $W2970 + 1.7) + 1 / (0.92 * $W2970 + 0.62)),"none")</f>
        <v>5250.7063834266155</v>
      </c>
      <c r="Y2970" s="8">
        <f>IF(ISNUMBER($X2970), _xlfn.XLOOKUP($X2970,Sheet3!$A$2:$A$392,Sheet3!$B$2:$B$392,"none", 1,1), $AF$2)</f>
        <v>1</v>
      </c>
      <c r="Z2970" s="8">
        <f>IF(ISNUMBER($X2970), _xlfn.XLOOKUP($X2970,Sheet3!$A$2:$A$392,Sheet3!$C$2:$C$392,"none", 1,1), $AF$2)</f>
        <v>0.83299999999999996</v>
      </c>
      <c r="AA2970" s="8">
        <f>IF(ISNUMBER($X2970), _xlfn.XLOOKUP($X2970,Sheet3!$A$2:$A$392,Sheet3!$D$2:$D$392,"none", 1,1), $AF$2)</f>
        <v>0.67869999999999997</v>
      </c>
    </row>
    <row r="2971" spans="1:27">
      <c r="A2971">
        <v>5897</v>
      </c>
      <c r="B2971" t="s">
        <v>6200</v>
      </c>
      <c r="C2971" t="s">
        <v>16</v>
      </c>
      <c r="D2971">
        <v>18</v>
      </c>
      <c r="E2971">
        <v>59</v>
      </c>
      <c r="F2971">
        <v>23.802022399999998</v>
      </c>
      <c r="G2971">
        <v>-12</v>
      </c>
      <c r="H2971">
        <v>50</v>
      </c>
      <c r="I2971">
        <v>25.863906</v>
      </c>
      <c r="J2971">
        <f>(D2971+E2971/60+F2971/3600)*15</f>
        <v>284.84917509333332</v>
      </c>
      <c r="K2971">
        <f>IF(G2971&lt;0, G2971-H2971/60-I2971/3600, G2971+H2971/60+I2971/3600)</f>
        <v>-12.840517751666667</v>
      </c>
      <c r="L2971">
        <v>-0.75</v>
      </c>
      <c r="M2971">
        <v>-22.81</v>
      </c>
      <c r="N2971">
        <v>6.84</v>
      </c>
      <c r="O2971" t="s">
        <v>9341</v>
      </c>
      <c r="P2971">
        <v>5.4660000000000002</v>
      </c>
      <c r="Q2971">
        <v>5.5090000000000003</v>
      </c>
      <c r="R2971" t="s">
        <v>9341</v>
      </c>
      <c r="S2971">
        <v>5.45</v>
      </c>
      <c r="T2971" t="s">
        <v>9341</v>
      </c>
      <c r="U2971" t="s">
        <v>10322</v>
      </c>
      <c r="V2971" t="str">
        <f>LEFT($U2971,2)</f>
        <v>B3</v>
      </c>
      <c r="W2971" s="3">
        <f>_xlfn.XLOOKUP(V2971,$AC$2:$AC$43,$AD$2:$AD$43,"none")</f>
        <v>-0.2</v>
      </c>
      <c r="X2971" s="3">
        <f>IF(ISNUMBER($W2971), 4600 * (1 / (0.92 * $W2971 + 1.7) + 1 / (0.92 * $W2971 + 0.62)),"none")</f>
        <v>13584.75950715306</v>
      </c>
      <c r="Y2971" s="8">
        <f>IF(ISNUMBER($X2971), _xlfn.XLOOKUP($X2971,Sheet3!$A$2:$A$392,Sheet3!$B$2:$B$392,"none", 1,1), $AF$2)</f>
        <v>0.50129999999999997</v>
      </c>
      <c r="Z2971" s="8">
        <f>IF(ISNUMBER($X2971), _xlfn.XLOOKUP($X2971,Sheet3!$A$2:$A$392,Sheet3!$C$2:$C$392,"none", 1,1), $AF$2)</f>
        <v>0.60470000000000002</v>
      </c>
      <c r="AA2971" s="8">
        <f>IF(ISNUMBER($X2971), _xlfn.XLOOKUP($X2971,Sheet3!$A$2:$A$392,Sheet3!$D$2:$D$392,"none", 1,1), $AF$2)</f>
        <v>1</v>
      </c>
    </row>
    <row r="2972" spans="1:27">
      <c r="A2972">
        <v>7094</v>
      </c>
      <c r="B2972" t="s">
        <v>7397</v>
      </c>
      <c r="C2972" t="s">
        <v>297</v>
      </c>
      <c r="D2972">
        <v>8</v>
      </c>
      <c r="E2972">
        <v>5</v>
      </c>
      <c r="F2972">
        <v>3.7092553416</v>
      </c>
      <c r="G2972">
        <v>-53</v>
      </c>
      <c r="H2972">
        <v>6</v>
      </c>
      <c r="I2972">
        <v>28.515503448</v>
      </c>
      <c r="J2972">
        <f>(D2972+E2972/60+F2972/3600)*15</f>
        <v>121.26545523058999</v>
      </c>
      <c r="K2972">
        <f>IF(G2972&lt;0, G2972-H2972/60-I2972/3600, G2972+H2972/60+I2972/3600)</f>
        <v>-53.107920973180001</v>
      </c>
      <c r="L2972">
        <v>2.6509999999999998</v>
      </c>
      <c r="M2972">
        <v>-2.7189999999999999</v>
      </c>
      <c r="N2972">
        <v>8.57</v>
      </c>
      <c r="O2972" t="s">
        <v>9341</v>
      </c>
      <c r="P2972">
        <v>6.8559999999999999</v>
      </c>
      <c r="Q2972">
        <v>5.5090000000000003</v>
      </c>
      <c r="R2972" t="s">
        <v>9341</v>
      </c>
      <c r="S2972">
        <v>5.0890000000000004</v>
      </c>
      <c r="T2972" t="s">
        <v>9341</v>
      </c>
      <c r="U2972" t="s">
        <v>10014</v>
      </c>
      <c r="V2972" t="str">
        <f>LEFT($U2972,2)</f>
        <v>K3</v>
      </c>
      <c r="W2972" s="3">
        <f>_xlfn.XLOOKUP(V2972,$AC$2:$AC$43,$AD$2:$AD$43,"none")</f>
        <v>0.95</v>
      </c>
      <c r="X2972" s="3">
        <f>IF(ISNUMBER($W2972), 4600 * (1 / (0.92 * $W2972 + 1.7) + 1 / (0.92 * $W2972 + 0.62)),"none")</f>
        <v>4866.084384156673</v>
      </c>
      <c r="Y2972" s="8">
        <f>IF(ISNUMBER($X2972), _xlfn.XLOOKUP($X2972,Sheet3!$A$2:$A$392,Sheet3!$B$2:$B$392,"none", 1,1), $AF$2)</f>
        <v>1</v>
      </c>
      <c r="Z2972" s="8">
        <f>IF(ISNUMBER($X2972), _xlfn.XLOOKUP($X2972,Sheet3!$A$2:$A$392,Sheet3!$C$2:$C$392,"none", 1,1), $AF$2)</f>
        <v>0.78720000000000001</v>
      </c>
      <c r="AA2972" s="8">
        <f>IF(ISNUMBER($X2972), _xlfn.XLOOKUP($X2972,Sheet3!$A$2:$A$392,Sheet3!$D$2:$D$392,"none", 1,1), $AF$2)</f>
        <v>0.57969999999999999</v>
      </c>
    </row>
    <row r="2973" spans="1:27">
      <c r="A2973">
        <v>929</v>
      </c>
      <c r="B2973" t="s">
        <v>1230</v>
      </c>
      <c r="C2973" t="s">
        <v>313</v>
      </c>
      <c r="D2973">
        <v>10</v>
      </c>
      <c r="E2973">
        <v>29</v>
      </c>
      <c r="F2973">
        <v>41.6296586538</v>
      </c>
      <c r="G2973">
        <v>84</v>
      </c>
      <c r="H2973">
        <v>15</v>
      </c>
      <c r="I2973">
        <v>6.9488548149999998</v>
      </c>
      <c r="J2973">
        <f>(D2973+E2973/60+F2973/3600)*15</f>
        <v>157.42345691105749</v>
      </c>
      <c r="K2973">
        <f>IF(G2973&lt;0, G2973-H2973/60-I2973/3600, G2973+H2973/60+I2973/3600)</f>
        <v>84.251930237448605</v>
      </c>
      <c r="L2973">
        <v>-145.14500000000001</v>
      </c>
      <c r="M2973">
        <v>-21.494</v>
      </c>
      <c r="N2973">
        <v>23.05</v>
      </c>
      <c r="O2973">
        <v>5.8</v>
      </c>
      <c r="P2973">
        <v>5.74</v>
      </c>
      <c r="Q2973">
        <v>5.51</v>
      </c>
      <c r="R2973" t="s">
        <v>9341</v>
      </c>
      <c r="S2973">
        <v>5.4450000000000003</v>
      </c>
      <c r="T2973" t="s">
        <v>9341</v>
      </c>
      <c r="U2973" t="s">
        <v>9687</v>
      </c>
      <c r="V2973" t="str">
        <f>LEFT($U2973,2)</f>
        <v>A9</v>
      </c>
      <c r="W2973" s="3">
        <f>_xlfn.XLOOKUP(V2973,$AC$2:$AC$43,$AD$2:$AD$43,"none")</f>
        <v>0.3</v>
      </c>
      <c r="X2973" s="3">
        <f>IF(ISNUMBER($W2973), 4600 * (1 / (0.92 * $W2973 + 1.7) + 1 / (0.92 * $W2973 + 0.62)),"none")</f>
        <v>7461.8637941006364</v>
      </c>
      <c r="Y2973" s="8">
        <f>IF(ISNUMBER($X2973), _xlfn.XLOOKUP($X2973,Sheet3!$A$2:$A$392,Sheet3!$B$2:$B$392,"none", 1,1), $AF$2)</f>
        <v>0.85199999999999998</v>
      </c>
      <c r="Z2973" s="8">
        <f>IF(ISNUMBER($X2973), _xlfn.XLOOKUP($X2973,Sheet3!$A$2:$A$392,Sheet3!$C$2:$C$392,"none", 1,1), $AF$2)</f>
        <v>0.86209999999999998</v>
      </c>
      <c r="AA2973" s="8">
        <f>IF(ISNUMBER($X2973), _xlfn.XLOOKUP($X2973,Sheet3!$A$2:$A$392,Sheet3!$D$2:$D$392,"none", 1,1), $AF$2)</f>
        <v>1</v>
      </c>
    </row>
    <row r="2974" spans="1:27">
      <c r="A2974">
        <v>2222</v>
      </c>
      <c r="B2974" t="s">
        <v>2523</v>
      </c>
      <c r="C2974" t="s">
        <v>297</v>
      </c>
      <c r="D2974">
        <v>5</v>
      </c>
      <c r="E2974">
        <v>56</v>
      </c>
      <c r="F2974">
        <v>20.943226682399999</v>
      </c>
      <c r="G2974">
        <v>-31</v>
      </c>
      <c r="H2974">
        <v>22</v>
      </c>
      <c r="I2974">
        <v>56.780114699999999</v>
      </c>
      <c r="J2974">
        <f>(D2974+E2974/60+F2974/3600)*15</f>
        <v>89.08726344451</v>
      </c>
      <c r="K2974">
        <f>IF(G2974&lt;0, G2974-H2974/60-I2974/3600, G2974+H2974/60+I2974/3600)</f>
        <v>-31.382438920750001</v>
      </c>
      <c r="L2974">
        <v>0.69199999999999995</v>
      </c>
      <c r="M2974">
        <v>6.51</v>
      </c>
      <c r="N2974">
        <v>2.2999999999999998</v>
      </c>
      <c r="O2974" t="s">
        <v>9341</v>
      </c>
      <c r="P2974">
        <v>5.9</v>
      </c>
      <c r="Q2974">
        <v>5.51</v>
      </c>
      <c r="R2974" t="s">
        <v>9341</v>
      </c>
      <c r="S2974">
        <v>5.4160000000000004</v>
      </c>
      <c r="T2974" t="s">
        <v>9341</v>
      </c>
      <c r="U2974" t="s">
        <v>9422</v>
      </c>
      <c r="V2974" t="str">
        <f>LEFT($U2974,2)</f>
        <v>F2</v>
      </c>
      <c r="W2974" s="3">
        <f>_xlfn.XLOOKUP(V2974,$AC$2:$AC$43,$AD$2:$AD$43,"none")</f>
        <v>0.35</v>
      </c>
      <c r="X2974" s="3">
        <f>IF(ISNUMBER($W2974), 4600 * (1 / (0.92 * $W2974 + 1.7) + 1 / (0.92 * $W2974 + 0.62)),"none")</f>
        <v>7158.2024482287206</v>
      </c>
      <c r="Y2974" s="8">
        <f>IF(ISNUMBER($X2974), _xlfn.XLOOKUP($X2974,Sheet3!$A$2:$A$392,Sheet3!$B$2:$B$392,"none", 1,1), $AF$2)</f>
        <v>0.89859999999999995</v>
      </c>
      <c r="Z2974" s="8">
        <f>IF(ISNUMBER($X2974), _xlfn.XLOOKUP($X2974,Sheet3!$A$2:$A$392,Sheet3!$C$2:$C$392,"none", 1,1), $AF$2)</f>
        <v>0.89249999999999996</v>
      </c>
      <c r="AA2974" s="8">
        <f>IF(ISNUMBER($X2974), _xlfn.XLOOKUP($X2974,Sheet3!$A$2:$A$392,Sheet3!$D$2:$D$392,"none", 1,1), $AF$2)</f>
        <v>1</v>
      </c>
    </row>
    <row r="2975" spans="1:27">
      <c r="A2975">
        <v>3599</v>
      </c>
      <c r="B2975" t="s">
        <v>3902</v>
      </c>
      <c r="C2975" t="s">
        <v>35</v>
      </c>
      <c r="D2975">
        <v>2</v>
      </c>
      <c r="E2975">
        <v>0</v>
      </c>
      <c r="F2975">
        <v>26.8227063</v>
      </c>
      <c r="G2975">
        <v>-8</v>
      </c>
      <c r="H2975">
        <v>31</v>
      </c>
      <c r="I2975">
        <v>25.944967999999999</v>
      </c>
      <c r="J2975">
        <f>(D2975+E2975/60+F2975/3600)*15</f>
        <v>30.11176127625</v>
      </c>
      <c r="K2975">
        <f>IF(G2975&lt;0, G2975-H2975/60-I2975/3600, G2975+H2975/60+I2975/3600)</f>
        <v>-8.5238736022222223</v>
      </c>
      <c r="L2975">
        <v>86.13</v>
      </c>
      <c r="M2975">
        <v>-19.57</v>
      </c>
      <c r="N2975">
        <v>6.85</v>
      </c>
      <c r="O2975">
        <v>8.3699999999999992</v>
      </c>
      <c r="P2975">
        <v>7.03</v>
      </c>
      <c r="Q2975">
        <v>5.51</v>
      </c>
      <c r="R2975" t="s">
        <v>9341</v>
      </c>
      <c r="S2975">
        <v>3.8410000000000002</v>
      </c>
      <c r="T2975" t="s">
        <v>9341</v>
      </c>
      <c r="U2975" t="s">
        <v>10504</v>
      </c>
      <c r="V2975" t="str">
        <f>LEFT($U2975,2)</f>
        <v>M3</v>
      </c>
      <c r="W2975" s="3">
        <f>_xlfn.XLOOKUP(V2975,$AC$2:$AC$43,$AD$2:$AD$43,"none")</f>
        <v>1.5</v>
      </c>
      <c r="X2975" s="3">
        <f>IF(ISNUMBER($W2975), 4600 * (1 / (0.92 * $W2975 + 1.7) + 1 / (0.92 * $W2975 + 0.62)),"none")</f>
        <v>3793.5064935064934</v>
      </c>
      <c r="Y2975" s="8">
        <f>IF(ISNUMBER($X2975), _xlfn.XLOOKUP($X2975,Sheet3!$A$2:$A$392,Sheet3!$B$2:$B$392,"none", 1,1), $AF$2)</f>
        <v>1</v>
      </c>
      <c r="Z2975" s="8">
        <f>IF(ISNUMBER($X2975), _xlfn.XLOOKUP($X2975,Sheet3!$A$2:$A$392,Sheet3!$C$2:$C$392,"none", 1,1), $AF$2)</f>
        <v>0.63180000000000003</v>
      </c>
      <c r="AA2975" s="8">
        <f>IF(ISNUMBER($X2975), _xlfn.XLOOKUP($X2975,Sheet3!$A$2:$A$392,Sheet3!$D$2:$D$392,"none", 1,1), $AF$2)</f>
        <v>0.31119999999999998</v>
      </c>
    </row>
    <row r="2976" spans="1:27">
      <c r="A2976">
        <v>4802</v>
      </c>
      <c r="B2976" t="s">
        <v>5105</v>
      </c>
      <c r="C2976" t="s">
        <v>16</v>
      </c>
      <c r="D2976">
        <v>12</v>
      </c>
      <c r="E2976">
        <v>20</v>
      </c>
      <c r="F2976">
        <v>19.676981483999999</v>
      </c>
      <c r="G2976">
        <v>26</v>
      </c>
      <c r="H2976">
        <v>37</v>
      </c>
      <c r="I2976">
        <v>10.125858252</v>
      </c>
      <c r="J2976">
        <f>(D2976+E2976/60+F2976/3600)*15</f>
        <v>185.08198742285001</v>
      </c>
      <c r="K2976">
        <f>IF(G2976&lt;0, G2976-H2976/60-I2976/3600, G2976+H2976/60+I2976/3600)</f>
        <v>26.619479405069999</v>
      </c>
      <c r="L2976">
        <v>-70.484999999999999</v>
      </c>
      <c r="M2976">
        <v>-109</v>
      </c>
      <c r="N2976">
        <v>20.8</v>
      </c>
      <c r="O2976" t="s">
        <v>9341</v>
      </c>
      <c r="P2976">
        <v>6.6</v>
      </c>
      <c r="Q2976">
        <v>5.51</v>
      </c>
      <c r="R2976" t="s">
        <v>9341</v>
      </c>
      <c r="S2976">
        <v>5.2190000000000003</v>
      </c>
      <c r="T2976" t="s">
        <v>9341</v>
      </c>
      <c r="U2976" t="s">
        <v>10753</v>
      </c>
      <c r="V2976" t="str">
        <f>LEFT($U2976,2)</f>
        <v>K2</v>
      </c>
      <c r="W2976" s="3">
        <f>_xlfn.XLOOKUP(V2976,$AC$2:$AC$43,$AD$2:$AD$43,"none")</f>
        <v>0.92</v>
      </c>
      <c r="X2976" s="3">
        <f>IF(ISNUMBER($W2976), 4600 * (1 / (0.92 * $W2976 + 1.7) + 1 / (0.92 * $W2976 + 0.62)),"none")</f>
        <v>4943.4058698702656</v>
      </c>
      <c r="Y2976" s="8">
        <f>IF(ISNUMBER($X2976), _xlfn.XLOOKUP($X2976,Sheet3!$A$2:$A$392,Sheet3!$B$2:$B$392,"none", 1,1), $AF$2)</f>
        <v>1</v>
      </c>
      <c r="Z2976" s="8">
        <f>IF(ISNUMBER($X2976), _xlfn.XLOOKUP($X2976,Sheet3!$A$2:$A$392,Sheet3!$C$2:$C$392,"none", 1,1), $AF$2)</f>
        <v>0.79920000000000002</v>
      </c>
      <c r="AA2976" s="8">
        <f>IF(ISNUMBER($X2976), _xlfn.XLOOKUP($X2976,Sheet3!$A$2:$A$392,Sheet3!$D$2:$D$392,"none", 1,1), $AF$2)</f>
        <v>0.60450000000000004</v>
      </c>
    </row>
    <row r="2977" spans="1:27">
      <c r="A2977">
        <v>5855</v>
      </c>
      <c r="B2977" t="s">
        <v>6158</v>
      </c>
      <c r="C2977" t="s">
        <v>19</v>
      </c>
      <c r="D2977">
        <v>18</v>
      </c>
      <c r="E2977">
        <v>32</v>
      </c>
      <c r="F2977">
        <v>43.322796199999999</v>
      </c>
      <c r="G2977">
        <v>-14</v>
      </c>
      <c r="H2977">
        <v>51</v>
      </c>
      <c r="I2977">
        <v>56.383153999999998</v>
      </c>
      <c r="J2977">
        <f>(D2977+E2977/60+F2977/3600)*15</f>
        <v>278.18051165083335</v>
      </c>
      <c r="K2977">
        <f>IF(G2977&lt;0, G2977-H2977/60-I2977/3600, G2977+H2977/60+I2977/3600)</f>
        <v>-14.865661987222222</v>
      </c>
      <c r="L2977">
        <v>0.82</v>
      </c>
      <c r="M2977">
        <v>-3.29</v>
      </c>
      <c r="N2977">
        <v>1.1299999999999999</v>
      </c>
      <c r="O2977" t="s">
        <v>9341</v>
      </c>
      <c r="P2977">
        <v>7.52</v>
      </c>
      <c r="Q2977">
        <v>5.51</v>
      </c>
      <c r="R2977" t="s">
        <v>9341</v>
      </c>
      <c r="S2977">
        <v>4.6109999999999998</v>
      </c>
      <c r="T2977" t="s">
        <v>9341</v>
      </c>
      <c r="U2977" t="s">
        <v>10988</v>
      </c>
      <c r="V2977" t="str">
        <f>LEFT($U2977,2)</f>
        <v>K3</v>
      </c>
      <c r="W2977" s="3">
        <f>_xlfn.XLOOKUP(V2977,$AC$2:$AC$43,$AD$2:$AD$43,"none")</f>
        <v>0.95</v>
      </c>
      <c r="X2977" s="3">
        <f>IF(ISNUMBER($W2977), 4600 * (1 / (0.92 * $W2977 + 1.7) + 1 / (0.92 * $W2977 + 0.62)),"none")</f>
        <v>4866.084384156673</v>
      </c>
      <c r="Y2977" s="8">
        <f>IF(ISNUMBER($X2977), _xlfn.XLOOKUP($X2977,Sheet3!$A$2:$A$392,Sheet3!$B$2:$B$392,"none", 1,1), $AF$2)</f>
        <v>1</v>
      </c>
      <c r="Z2977" s="8">
        <f>IF(ISNUMBER($X2977), _xlfn.XLOOKUP($X2977,Sheet3!$A$2:$A$392,Sheet3!$C$2:$C$392,"none", 1,1), $AF$2)</f>
        <v>0.78720000000000001</v>
      </c>
      <c r="AA2977" s="8">
        <f>IF(ISNUMBER($X2977), _xlfn.XLOOKUP($X2977,Sheet3!$A$2:$A$392,Sheet3!$D$2:$D$392,"none", 1,1), $AF$2)</f>
        <v>0.57969999999999999</v>
      </c>
    </row>
    <row r="2978" spans="1:27">
      <c r="A2978">
        <v>5898</v>
      </c>
      <c r="B2978" t="s">
        <v>6201</v>
      </c>
      <c r="C2978" t="s">
        <v>305</v>
      </c>
      <c r="D2978">
        <v>19</v>
      </c>
      <c r="E2978">
        <v>13</v>
      </c>
      <c r="F2978">
        <v>15.5228827</v>
      </c>
      <c r="G2978">
        <v>-12</v>
      </c>
      <c r="H2978">
        <v>16</v>
      </c>
      <c r="I2978">
        <v>57.300201000000001</v>
      </c>
      <c r="J2978">
        <f>(D2978+E2978/60+F2978/3600)*15</f>
        <v>288.31467867791667</v>
      </c>
      <c r="K2978">
        <f>IF(G2978&lt;0, G2978-H2978/60-I2978/3600, G2978+H2978/60+I2978/3600)</f>
        <v>-12.282583389166668</v>
      </c>
      <c r="L2978">
        <v>11.76</v>
      </c>
      <c r="M2978">
        <v>-30.27</v>
      </c>
      <c r="N2978">
        <v>6.02</v>
      </c>
      <c r="O2978" t="s">
        <v>9341</v>
      </c>
      <c r="P2978">
        <v>6.95</v>
      </c>
      <c r="Q2978">
        <v>5.51</v>
      </c>
      <c r="R2978" t="s">
        <v>9341</v>
      </c>
      <c r="S2978">
        <v>4.9459999999999997</v>
      </c>
      <c r="T2978" t="s">
        <v>9341</v>
      </c>
      <c r="U2978" t="s">
        <v>9389</v>
      </c>
      <c r="V2978" t="str">
        <f>LEFT($U2978,2)</f>
        <v>K3</v>
      </c>
      <c r="W2978" s="3">
        <f>_xlfn.XLOOKUP(V2978,$AC$2:$AC$43,$AD$2:$AD$43,"none")</f>
        <v>0.95</v>
      </c>
      <c r="X2978" s="3">
        <f>IF(ISNUMBER($W2978), 4600 * (1 / (0.92 * $W2978 + 1.7) + 1 / (0.92 * $W2978 + 0.62)),"none")</f>
        <v>4866.084384156673</v>
      </c>
      <c r="Y2978" s="8">
        <f>IF(ISNUMBER($X2978), _xlfn.XLOOKUP($X2978,Sheet3!$A$2:$A$392,Sheet3!$B$2:$B$392,"none", 1,1), $AF$2)</f>
        <v>1</v>
      </c>
      <c r="Z2978" s="8">
        <f>IF(ISNUMBER($X2978), _xlfn.XLOOKUP($X2978,Sheet3!$A$2:$A$392,Sheet3!$C$2:$C$392,"none", 1,1), $AF$2)</f>
        <v>0.78720000000000001</v>
      </c>
      <c r="AA2978" s="8">
        <f>IF(ISNUMBER($X2978), _xlfn.XLOOKUP($X2978,Sheet3!$A$2:$A$392,Sheet3!$D$2:$D$392,"none", 1,1), $AF$2)</f>
        <v>0.57969999999999999</v>
      </c>
    </row>
    <row r="2979" spans="1:27">
      <c r="A2979">
        <v>6081</v>
      </c>
      <c r="B2979" t="s">
        <v>6384</v>
      </c>
      <c r="C2979" t="s">
        <v>313</v>
      </c>
      <c r="D2979">
        <v>16</v>
      </c>
      <c r="E2979">
        <v>51</v>
      </c>
      <c r="F2979">
        <v>24.928517100000001</v>
      </c>
      <c r="G2979">
        <v>1</v>
      </c>
      <c r="H2979">
        <v>12</v>
      </c>
      <c r="I2979">
        <v>57.410668999999999</v>
      </c>
      <c r="J2979">
        <f>(D2979+E2979/60+F2979/3600)*15</f>
        <v>252.85386882125002</v>
      </c>
      <c r="K2979">
        <f>IF(G2979&lt;0, G2979-H2979/60-I2979/3600, G2979+H2979/60+I2979/3600)</f>
        <v>1.2159474080555555</v>
      </c>
      <c r="L2979">
        <v>-17.510000000000002</v>
      </c>
      <c r="M2979">
        <v>-13.96</v>
      </c>
      <c r="N2979">
        <v>8.61</v>
      </c>
      <c r="O2979" t="s">
        <v>9341</v>
      </c>
      <c r="P2979">
        <v>5.56</v>
      </c>
      <c r="Q2979">
        <v>5.51</v>
      </c>
      <c r="R2979" t="s">
        <v>9341</v>
      </c>
      <c r="S2979">
        <v>6.1680000000000001</v>
      </c>
      <c r="T2979" t="s">
        <v>9341</v>
      </c>
      <c r="U2979" t="s">
        <v>9394</v>
      </c>
      <c r="V2979" t="str">
        <f>LEFT($U2979,2)</f>
        <v>A0</v>
      </c>
      <c r="W2979" s="3">
        <f>_xlfn.XLOOKUP(V2979,$AC$2:$AC$43,$AD$2:$AD$43,"none")</f>
        <v>-0.01</v>
      </c>
      <c r="X2979" s="3">
        <f>IF(ISNUMBER($W2979), 4600 * (1 / (0.92 * $W2979 + 1.7) + 1 / (0.92 * $W2979 + 0.62)),"none")</f>
        <v>10251.712375722911</v>
      </c>
      <c r="Y2979" s="8">
        <f>IF(ISNUMBER($X2979), _xlfn.XLOOKUP($X2979,Sheet3!$A$2:$A$392,Sheet3!$B$2:$B$392,"none", 1,1), $AF$2)</f>
        <v>0.6109</v>
      </c>
      <c r="Z2979" s="8">
        <f>IF(ISNUMBER($X2979), _xlfn.XLOOKUP($X2979,Sheet3!$A$2:$A$392,Sheet3!$C$2:$C$392,"none", 1,1), $AF$2)</f>
        <v>0.69189999999999996</v>
      </c>
      <c r="AA2979" s="8">
        <f>IF(ISNUMBER($X2979), _xlfn.XLOOKUP($X2979,Sheet3!$A$2:$A$392,Sheet3!$D$2:$D$392,"none", 1,1), $AF$2)</f>
        <v>1</v>
      </c>
    </row>
    <row r="2980" spans="1:27">
      <c r="A2980">
        <v>6671</v>
      </c>
      <c r="B2980" t="s">
        <v>6974</v>
      </c>
      <c r="C2980" t="s">
        <v>12</v>
      </c>
      <c r="D2980">
        <v>15</v>
      </c>
      <c r="E2980">
        <v>20</v>
      </c>
      <c r="F2980">
        <v>8.5586504207999994</v>
      </c>
      <c r="G2980">
        <v>29</v>
      </c>
      <c r="H2980">
        <v>36</v>
      </c>
      <c r="I2980">
        <v>58.34526228</v>
      </c>
      <c r="J2980">
        <f>(D2980+E2980/60+F2980/3600)*15</f>
        <v>230.03566104341999</v>
      </c>
      <c r="K2980">
        <f>IF(G2980&lt;0, G2980-H2980/60-I2980/3600, G2980+H2980/60+I2980/3600)</f>
        <v>29.616207017300002</v>
      </c>
      <c r="L2980">
        <v>-117.97199999999999</v>
      </c>
      <c r="M2980">
        <v>-42.921999999999997</v>
      </c>
      <c r="N2980">
        <v>11.91</v>
      </c>
      <c r="O2980">
        <v>7.3</v>
      </c>
      <c r="P2980">
        <v>6.53</v>
      </c>
      <c r="Q2980">
        <v>5.51</v>
      </c>
      <c r="R2980" t="s">
        <v>9341</v>
      </c>
      <c r="S2980">
        <v>5.22</v>
      </c>
      <c r="T2980" t="s">
        <v>9341</v>
      </c>
      <c r="U2980" t="s">
        <v>9403</v>
      </c>
      <c r="V2980" t="str">
        <f>LEFT($U2980,2)</f>
        <v>K0</v>
      </c>
      <c r="W2980" s="3">
        <f>_xlfn.XLOOKUP(V2980,$AC$2:$AC$43,$AD$2:$AD$43,"none")</f>
        <v>0.81</v>
      </c>
      <c r="X2980" s="3">
        <f>IF(ISNUMBER($W2980), 4600 * (1 / (0.92 * $W2980 + 1.7) + 1 / (0.92 * $W2980 + 0.62)),"none")</f>
        <v>5250.7063834266155</v>
      </c>
      <c r="Y2980" s="8">
        <f>IF(ISNUMBER($X2980), _xlfn.XLOOKUP($X2980,Sheet3!$A$2:$A$392,Sheet3!$B$2:$B$392,"none", 1,1), $AF$2)</f>
        <v>1</v>
      </c>
      <c r="Z2980" s="8">
        <f>IF(ISNUMBER($X2980), _xlfn.XLOOKUP($X2980,Sheet3!$A$2:$A$392,Sheet3!$C$2:$C$392,"none", 1,1), $AF$2)</f>
        <v>0.83299999999999996</v>
      </c>
      <c r="AA2980" s="8">
        <f>IF(ISNUMBER($X2980), _xlfn.XLOOKUP($X2980,Sheet3!$A$2:$A$392,Sheet3!$D$2:$D$392,"none", 1,1), $AF$2)</f>
        <v>0.67869999999999997</v>
      </c>
    </row>
    <row r="2981" spans="1:27">
      <c r="A2981">
        <v>7542</v>
      </c>
      <c r="B2981" t="s">
        <v>7845</v>
      </c>
      <c r="C2981" t="s">
        <v>27</v>
      </c>
      <c r="D2981">
        <v>10</v>
      </c>
      <c r="E2981">
        <v>42</v>
      </c>
      <c r="F2981">
        <v>40.566455759999997</v>
      </c>
      <c r="G2981">
        <v>-59</v>
      </c>
      <c r="H2981">
        <v>12</v>
      </c>
      <c r="I2981">
        <v>56.730301163999997</v>
      </c>
      <c r="J2981">
        <f>(D2981+E2981/60+F2981/3600)*15</f>
        <v>160.66902689899999</v>
      </c>
      <c r="K2981">
        <f>IF(G2981&lt;0, G2981-H2981/60-I2981/3600, G2981+H2981/60+I2981/3600)</f>
        <v>-59.215758416990006</v>
      </c>
      <c r="L2981">
        <v>-6.5359999999999996</v>
      </c>
      <c r="M2981">
        <v>2.6480000000000001</v>
      </c>
      <c r="N2981">
        <v>0.47</v>
      </c>
      <c r="O2981">
        <v>5.12</v>
      </c>
      <c r="P2981">
        <v>5.78</v>
      </c>
      <c r="Q2981">
        <v>5.51</v>
      </c>
      <c r="R2981">
        <v>5.3</v>
      </c>
      <c r="S2981">
        <v>5.2720000000000002</v>
      </c>
      <c r="T2981">
        <v>5</v>
      </c>
      <c r="U2981" t="s">
        <v>11311</v>
      </c>
      <c r="V2981" t="str">
        <f>LEFT($U2981,2)</f>
        <v>B2</v>
      </c>
      <c r="W2981" s="3">
        <f>_xlfn.XLOOKUP(V2981,$AC$2:$AC$43,$AD$2:$AD$43,"none")</f>
        <v>-0.24</v>
      </c>
      <c r="X2981" s="3">
        <f>IF(ISNUMBER($W2981), 4600 * (1 / (0.92 * $W2981 + 1.7) + 1 / (0.92 * $W2981 + 0.62)),"none")</f>
        <v>14632.835167360139</v>
      </c>
      <c r="Y2981" s="8">
        <f>IF(ISNUMBER($X2981), _xlfn.XLOOKUP($X2981,Sheet3!$A$2:$A$392,Sheet3!$B$2:$B$392,"none", 1,1), $AF$2)</f>
        <v>0.47989999999999999</v>
      </c>
      <c r="Z2981" s="8">
        <f>IF(ISNUMBER($X2981), _xlfn.XLOOKUP($X2981,Sheet3!$A$2:$A$392,Sheet3!$C$2:$C$392,"none", 1,1), $AF$2)</f>
        <v>0.58679999999999999</v>
      </c>
      <c r="AA2981" s="8">
        <f>IF(ISNUMBER($X2981), _xlfn.XLOOKUP($X2981,Sheet3!$A$2:$A$392,Sheet3!$D$2:$D$392,"none", 1,1), $AF$2)</f>
        <v>1</v>
      </c>
    </row>
    <row r="2982" spans="1:27">
      <c r="A2982">
        <v>7650</v>
      </c>
      <c r="B2982" t="s">
        <v>7953</v>
      </c>
      <c r="C2982" t="s">
        <v>12</v>
      </c>
      <c r="D2982">
        <v>0</v>
      </c>
      <c r="E2982">
        <v>35</v>
      </c>
      <c r="F2982">
        <v>41.1754684944</v>
      </c>
      <c r="G2982">
        <v>-48</v>
      </c>
      <c r="H2982">
        <v>0</v>
      </c>
      <c r="I2982">
        <v>3.2649634079999998</v>
      </c>
      <c r="J2982">
        <f>(D2982+E2982/60+F2982/3600)*15</f>
        <v>8.9215644520600001</v>
      </c>
      <c r="K2982">
        <f>IF(G2982&lt;0, G2982-H2982/60-I2982/3600, G2982+H2982/60+I2982/3600)</f>
        <v>-48.000906934280003</v>
      </c>
      <c r="L2982">
        <v>46.542000000000002</v>
      </c>
      <c r="M2982">
        <v>-101.536</v>
      </c>
      <c r="N2982">
        <v>28.45</v>
      </c>
      <c r="O2982" t="s">
        <v>9341</v>
      </c>
      <c r="P2982">
        <v>5.9480000000000004</v>
      </c>
      <c r="Q2982">
        <v>5.51</v>
      </c>
      <c r="R2982" t="s">
        <v>9341</v>
      </c>
      <c r="S2982">
        <v>5.4029999999999996</v>
      </c>
      <c r="T2982" t="s">
        <v>9341</v>
      </c>
      <c r="U2982" t="s">
        <v>11335</v>
      </c>
      <c r="V2982" t="str">
        <f>LEFT($U2982,2)</f>
        <v>F5</v>
      </c>
      <c r="W2982" s="3">
        <f>_xlfn.XLOOKUP(V2982,$AC$2:$AC$43,$AD$2:$AD$43,"none")</f>
        <v>0.45</v>
      </c>
      <c r="X2982" s="3">
        <f>IF(ISNUMBER($W2982), 4600 * (1 / (0.92 * $W2982 + 1.7) + 1 / (0.92 * $W2982 + 0.62)),"none")</f>
        <v>6624.7124722536864</v>
      </c>
      <c r="Y2982" s="8">
        <f>IF(ISNUMBER($X2982), _xlfn.XLOOKUP($X2982,Sheet3!$A$2:$A$392,Sheet3!$B$2:$B$392,"none", 1,1), $AF$2)</f>
        <v>0.99370000000000003</v>
      </c>
      <c r="Z2982" s="8">
        <f>IF(ISNUMBER($X2982), _xlfn.XLOOKUP($X2982,Sheet3!$A$2:$A$392,Sheet3!$C$2:$C$392,"none", 1,1), $AF$2)</f>
        <v>0.9526</v>
      </c>
      <c r="AA2982" s="8">
        <f>IF(ISNUMBER($X2982), _xlfn.XLOOKUP($X2982,Sheet3!$A$2:$A$392,Sheet3!$D$2:$D$392,"none", 1,1), $AF$2)</f>
        <v>1</v>
      </c>
    </row>
    <row r="2983" spans="1:27">
      <c r="A2983">
        <v>8076</v>
      </c>
      <c r="B2983" t="s">
        <v>8379</v>
      </c>
      <c r="C2983" t="s">
        <v>297</v>
      </c>
      <c r="D2983">
        <v>22</v>
      </c>
      <c r="E2983">
        <v>45</v>
      </c>
      <c r="F2983">
        <v>40.784577777599999</v>
      </c>
      <c r="G2983">
        <v>-46</v>
      </c>
      <c r="H2983">
        <v>32</v>
      </c>
      <c r="I2983">
        <v>50.367080508000001</v>
      </c>
      <c r="J2983">
        <f>(D2983+E2983/60+F2983/3600)*15</f>
        <v>341.41993574074002</v>
      </c>
      <c r="K2983">
        <f>IF(G2983&lt;0, G2983-H2983/60-I2983/3600, G2983+H2983/60+I2983/3600)</f>
        <v>-46.54732418903</v>
      </c>
      <c r="L2983">
        <v>-30.937000000000001</v>
      </c>
      <c r="M2983">
        <v>-13.881</v>
      </c>
      <c r="N2983">
        <v>4.09</v>
      </c>
      <c r="O2983">
        <v>8.26</v>
      </c>
      <c r="P2983">
        <v>6.83</v>
      </c>
      <c r="Q2983">
        <v>5.51</v>
      </c>
      <c r="R2983" t="s">
        <v>9341</v>
      </c>
      <c r="S2983">
        <v>5.1040000000000001</v>
      </c>
      <c r="T2983" t="s">
        <v>9341</v>
      </c>
      <c r="U2983" t="s">
        <v>9371</v>
      </c>
      <c r="V2983" t="str">
        <f>LEFT($U2983,2)</f>
        <v>K2</v>
      </c>
      <c r="W2983" s="3">
        <f>_xlfn.XLOOKUP(V2983,$AC$2:$AC$43,$AD$2:$AD$43,"none")</f>
        <v>0.92</v>
      </c>
      <c r="X2983" s="3">
        <f>IF(ISNUMBER($W2983), 4600 * (1 / (0.92 * $W2983 + 1.7) + 1 / (0.92 * $W2983 + 0.62)),"none")</f>
        <v>4943.4058698702656</v>
      </c>
      <c r="Y2983" s="8">
        <f>IF(ISNUMBER($X2983), _xlfn.XLOOKUP($X2983,Sheet3!$A$2:$A$392,Sheet3!$B$2:$B$392,"none", 1,1), $AF$2)</f>
        <v>1</v>
      </c>
      <c r="Z2983" s="8">
        <f>IF(ISNUMBER($X2983), _xlfn.XLOOKUP($X2983,Sheet3!$A$2:$A$392,Sheet3!$C$2:$C$392,"none", 1,1), $AF$2)</f>
        <v>0.79920000000000002</v>
      </c>
      <c r="AA2983" s="8">
        <f>IF(ISNUMBER($X2983), _xlfn.XLOOKUP($X2983,Sheet3!$A$2:$A$392,Sheet3!$D$2:$D$392,"none", 1,1), $AF$2)</f>
        <v>0.60450000000000004</v>
      </c>
    </row>
    <row r="2984" spans="1:27">
      <c r="A2984">
        <v>9004</v>
      </c>
      <c r="B2984" t="s">
        <v>9309</v>
      </c>
      <c r="C2984" t="s">
        <v>12</v>
      </c>
      <c r="D2984">
        <v>23</v>
      </c>
      <c r="E2984">
        <v>33</v>
      </c>
      <c r="F2984">
        <v>57.186808999999997</v>
      </c>
      <c r="G2984">
        <v>31</v>
      </c>
      <c r="H2984">
        <v>19</v>
      </c>
      <c r="I2984">
        <v>31.003119999999999</v>
      </c>
      <c r="J2984">
        <f>(D2984+E2984/60+F2984/3600)*15</f>
        <v>353.48827837083331</v>
      </c>
      <c r="K2984">
        <f>IF(G2984&lt;0, G2984-H2984/60-I2984/3600, G2984+H2984/60+I2984/3600)</f>
        <v>31.325278644444445</v>
      </c>
      <c r="L2984">
        <v>48.6</v>
      </c>
      <c r="M2984">
        <v>-17.2</v>
      </c>
      <c r="N2984" t="s">
        <v>9341</v>
      </c>
      <c r="O2984" t="s">
        <v>9341</v>
      </c>
      <c r="P2984">
        <v>6.91</v>
      </c>
      <c r="Q2984">
        <v>5.51</v>
      </c>
      <c r="R2984" t="s">
        <v>9341</v>
      </c>
      <c r="S2984" t="s">
        <v>9341</v>
      </c>
      <c r="T2984" t="s">
        <v>9341</v>
      </c>
      <c r="U2984" t="s">
        <v>9389</v>
      </c>
      <c r="V2984" t="str">
        <f>LEFT($U2984,2)</f>
        <v>K3</v>
      </c>
      <c r="W2984" s="3">
        <f>_xlfn.XLOOKUP(V2984,$AC$2:$AC$43,$AD$2:$AD$43,"none")</f>
        <v>0.95</v>
      </c>
      <c r="X2984" s="3">
        <f>IF(ISNUMBER($W2984), 4600 * (1 / (0.92 * $W2984 + 1.7) + 1 / (0.92 * $W2984 + 0.62)),"none")</f>
        <v>4866.084384156673</v>
      </c>
      <c r="Y2984" s="8">
        <f>IF(ISNUMBER($X2984), _xlfn.XLOOKUP($X2984,Sheet3!$A$2:$A$392,Sheet3!$B$2:$B$392,"none", 1,1), $AF$2)</f>
        <v>1</v>
      </c>
      <c r="Z2984" s="8">
        <f>IF(ISNUMBER($X2984), _xlfn.XLOOKUP($X2984,Sheet3!$A$2:$A$392,Sheet3!$C$2:$C$392,"none", 1,1), $AF$2)</f>
        <v>0.78720000000000001</v>
      </c>
      <c r="AA2984" s="8">
        <f>IF(ISNUMBER($X2984), _xlfn.XLOOKUP($X2984,Sheet3!$A$2:$A$392,Sheet3!$D$2:$D$392,"none", 1,1), $AF$2)</f>
        <v>0.57969999999999999</v>
      </c>
    </row>
    <row r="2985" spans="1:27">
      <c r="A2985">
        <v>4603</v>
      </c>
      <c r="B2985" t="s">
        <v>4906</v>
      </c>
      <c r="C2985" t="s">
        <v>313</v>
      </c>
      <c r="D2985">
        <v>11</v>
      </c>
      <c r="E2985">
        <v>3</v>
      </c>
      <c r="F2985">
        <v>14.8792790016</v>
      </c>
      <c r="G2985">
        <v>-11</v>
      </c>
      <c r="H2985">
        <v>18</v>
      </c>
      <c r="I2985">
        <v>12.488375304</v>
      </c>
      <c r="J2985">
        <f>(D2985+E2985/60+F2985/3600)*15</f>
        <v>165.81199699583999</v>
      </c>
      <c r="K2985">
        <f>IF(G2985&lt;0, G2985-H2985/60-I2985/3600, G2985+H2985/60+I2985/3600)</f>
        <v>-11.303468993140001</v>
      </c>
      <c r="L2985">
        <v>-82.299000000000007</v>
      </c>
      <c r="M2985">
        <v>-106.645</v>
      </c>
      <c r="N2985">
        <v>10.36</v>
      </c>
      <c r="O2985" t="s">
        <v>9341</v>
      </c>
      <c r="P2985">
        <v>6.45</v>
      </c>
      <c r="Q2985">
        <v>5.5110000000000001</v>
      </c>
      <c r="R2985" t="s">
        <v>9341</v>
      </c>
      <c r="S2985">
        <v>5.2649999999999997</v>
      </c>
      <c r="T2985" t="s">
        <v>9341</v>
      </c>
      <c r="U2985" t="s">
        <v>10716</v>
      </c>
      <c r="V2985" t="str">
        <f>LEFT($U2985,2)</f>
        <v>G7</v>
      </c>
      <c r="W2985" s="3" t="str">
        <f>_xlfn.XLOOKUP(V2985,$AC$2:$AC$43,$AD$2:$AD$43,"none")</f>
        <v>none</v>
      </c>
      <c r="X2985" s="3" t="str">
        <f>IF(ISNUMBER($W2985), 4600 * (1 / (0.92 * $W2985 + 1.7) + 1 / (0.92 * $W2985 + 0.62)),"none")</f>
        <v>none</v>
      </c>
      <c r="Y2985" s="8">
        <f>IF(ISNUMBER($X2985), _xlfn.XLOOKUP($X2985,Sheet3!$A$2:$A$392,Sheet3!$B$2:$B$392,"none", 1,1), $AF$2)</f>
        <v>0.8</v>
      </c>
      <c r="Z2985" s="8">
        <f>IF(ISNUMBER($X2985), _xlfn.XLOOKUP($X2985,Sheet3!$A$2:$A$392,Sheet3!$C$2:$C$392,"none", 1,1), $AF$2)</f>
        <v>0.8</v>
      </c>
      <c r="AA2985" s="8">
        <f>IF(ISNUMBER($X2985), _xlfn.XLOOKUP($X2985,Sheet3!$A$2:$A$392,Sheet3!$D$2:$D$392,"none", 1,1), $AF$2)</f>
        <v>0.8</v>
      </c>
    </row>
    <row r="2986" spans="1:27">
      <c r="A2986">
        <v>7387</v>
      </c>
      <c r="B2986" t="s">
        <v>7690</v>
      </c>
      <c r="C2986" t="s">
        <v>297</v>
      </c>
      <c r="D2986">
        <v>4</v>
      </c>
      <c r="E2986">
        <v>43</v>
      </c>
      <c r="F2986">
        <v>3.9642436127999998</v>
      </c>
      <c r="G2986">
        <v>-70</v>
      </c>
      <c r="H2986">
        <v>55</v>
      </c>
      <c r="I2986">
        <v>51.694470264000003</v>
      </c>
      <c r="J2986">
        <f>(D2986+E2986/60+F2986/3600)*15</f>
        <v>70.766517681720003</v>
      </c>
      <c r="K2986">
        <f>IF(G2986&lt;0, G2986-H2986/60-I2986/3600, G2986+H2986/60+I2986/3600)</f>
        <v>-70.93102624174</v>
      </c>
      <c r="L2986">
        <v>9.8209999999999997</v>
      </c>
      <c r="M2986">
        <v>34.453000000000003</v>
      </c>
      <c r="N2986">
        <v>6.97</v>
      </c>
      <c r="O2986">
        <v>4.96</v>
      </c>
      <c r="P2986">
        <v>5.391</v>
      </c>
      <c r="Q2986">
        <v>5.5110000000000001</v>
      </c>
      <c r="R2986" t="s">
        <v>9341</v>
      </c>
      <c r="S2986">
        <v>5.5010000000000003</v>
      </c>
      <c r="T2986" t="s">
        <v>9341</v>
      </c>
      <c r="U2986" t="s">
        <v>11278</v>
      </c>
      <c r="V2986" t="str">
        <f>LEFT($U2986,2)</f>
        <v>B8</v>
      </c>
      <c r="W2986" s="3">
        <f>_xlfn.XLOOKUP(V2986,$AC$2:$AC$43,$AD$2:$AD$43,"none")</f>
        <v>-0.11</v>
      </c>
      <c r="X2986" s="3">
        <f>IF(ISNUMBER($W2986), 4600 * (1 / (0.92 * $W2986 + 1.7) + 1 / (0.92 * $W2986 + 0.62)),"none")</f>
        <v>11743.77313439976</v>
      </c>
      <c r="Y2986" s="8">
        <f>IF(ISNUMBER($X2986), _xlfn.XLOOKUP($X2986,Sheet3!$A$2:$A$392,Sheet3!$B$2:$B$392,"none", 1,1), $AF$2)</f>
        <v>0.54959999999999998</v>
      </c>
      <c r="Z2986" s="8">
        <f>IF(ISNUMBER($X2986), _xlfn.XLOOKUP($X2986,Sheet3!$A$2:$A$392,Sheet3!$C$2:$C$392,"none", 1,1), $AF$2)</f>
        <v>0.64410000000000001</v>
      </c>
      <c r="AA2986" s="8">
        <f>IF(ISNUMBER($X2986), _xlfn.XLOOKUP($X2986,Sheet3!$A$2:$A$392,Sheet3!$D$2:$D$392,"none", 1,1), $AF$2)</f>
        <v>1</v>
      </c>
    </row>
    <row r="2987" spans="1:27">
      <c r="A2987">
        <v>1604</v>
      </c>
      <c r="B2987" t="s">
        <v>1905</v>
      </c>
      <c r="C2987" t="s">
        <v>16</v>
      </c>
      <c r="D2987">
        <v>4</v>
      </c>
      <c r="E2987">
        <v>4</v>
      </c>
      <c r="F2987">
        <v>21.668590548000001</v>
      </c>
      <c r="G2987">
        <v>24</v>
      </c>
      <c r="H2987">
        <v>6</v>
      </c>
      <c r="I2987">
        <v>21.664655675999999</v>
      </c>
      <c r="J2987">
        <f>(D2987+E2987/60+F2987/3600)*15</f>
        <v>61.090285793950002</v>
      </c>
      <c r="K2987">
        <f>IF(G2987&lt;0, G2987-H2987/60-I2987/3600, G2987+H2987/60+I2987/3600)</f>
        <v>24.106017959910002</v>
      </c>
      <c r="L2987">
        <v>2.3679999999999999</v>
      </c>
      <c r="M2987">
        <v>-15.323</v>
      </c>
      <c r="N2987">
        <v>3.13</v>
      </c>
      <c r="O2987" t="s">
        <v>9341</v>
      </c>
      <c r="P2987">
        <v>6.319</v>
      </c>
      <c r="Q2987">
        <v>5.5119999999999996</v>
      </c>
      <c r="R2987" t="s">
        <v>9341</v>
      </c>
      <c r="S2987">
        <v>5.1079999999999997</v>
      </c>
      <c r="T2987" t="s">
        <v>9341</v>
      </c>
      <c r="U2987" t="s">
        <v>9954</v>
      </c>
      <c r="V2987" t="str">
        <f>LEFT($U2987,2)</f>
        <v>K1</v>
      </c>
      <c r="W2987" s="3">
        <f>_xlfn.XLOOKUP(V2987,$AC$2:$AC$43,$AD$2:$AD$43,"none")</f>
        <v>0.86</v>
      </c>
      <c r="X2987" s="3">
        <f>IF(ISNUMBER($W2987), 4600 * (1 / (0.92 * $W2987 + 1.7) + 1 / (0.92 * $W2987 + 0.62)),"none")</f>
        <v>5106.1368670782376</v>
      </c>
      <c r="Y2987" s="8">
        <f>IF(ISNUMBER($X2987), _xlfn.XLOOKUP($X2987,Sheet3!$A$2:$A$392,Sheet3!$B$2:$B$392,"none", 1,1), $AF$2)</f>
        <v>1</v>
      </c>
      <c r="Z2987" s="8">
        <f>IF(ISNUMBER($X2987), _xlfn.XLOOKUP($X2987,Sheet3!$A$2:$A$392,Sheet3!$C$2:$C$392,"none", 1,1), $AF$2)</f>
        <v>0.82210000000000005</v>
      </c>
      <c r="AA2987" s="8">
        <f>IF(ISNUMBER($X2987), _xlfn.XLOOKUP($X2987,Sheet3!$A$2:$A$392,Sheet3!$D$2:$D$392,"none", 1,1), $AF$2)</f>
        <v>0.65410000000000001</v>
      </c>
    </row>
    <row r="2988" spans="1:27">
      <c r="A2988">
        <v>5254</v>
      </c>
      <c r="B2988" t="s">
        <v>5557</v>
      </c>
      <c r="C2988" t="s">
        <v>12</v>
      </c>
      <c r="D2988">
        <v>14</v>
      </c>
      <c r="E2988">
        <v>57</v>
      </c>
      <c r="F2988">
        <v>33.251348524800001</v>
      </c>
      <c r="G2988">
        <v>0</v>
      </c>
      <c r="H2988">
        <v>10</v>
      </c>
      <c r="I2988">
        <v>3.4029652800000001</v>
      </c>
      <c r="J2988">
        <f>(D2988+E2988/60+F2988/3600)*15</f>
        <v>224.38854728551999</v>
      </c>
      <c r="K2988">
        <f>IF(G2988&lt;0, G2988-H2988/60-I2988/3600, G2988+H2988/60+I2988/3600)</f>
        <v>0.1676119348</v>
      </c>
      <c r="L2988">
        <v>59.929000000000002</v>
      </c>
      <c r="M2988">
        <v>-26.5</v>
      </c>
      <c r="N2988">
        <v>10.130000000000001</v>
      </c>
      <c r="O2988" t="s">
        <v>9341</v>
      </c>
      <c r="P2988">
        <v>6.6440000000000001</v>
      </c>
      <c r="Q2988">
        <v>5.5119999999999996</v>
      </c>
      <c r="R2988" t="s">
        <v>9341</v>
      </c>
      <c r="S2988">
        <v>5.1970000000000001</v>
      </c>
      <c r="T2988" t="s">
        <v>9341</v>
      </c>
      <c r="U2988" t="s">
        <v>9500</v>
      </c>
      <c r="V2988" t="str">
        <f>LEFT($U2988,2)</f>
        <v>K1</v>
      </c>
      <c r="W2988" s="3">
        <f>_xlfn.XLOOKUP(V2988,$AC$2:$AC$43,$AD$2:$AD$43,"none")</f>
        <v>0.86</v>
      </c>
      <c r="X2988" s="3">
        <f>IF(ISNUMBER($W2988), 4600 * (1 / (0.92 * $W2988 + 1.7) + 1 / (0.92 * $W2988 + 0.62)),"none")</f>
        <v>5106.1368670782376</v>
      </c>
      <c r="Y2988" s="8">
        <f>IF(ISNUMBER($X2988), _xlfn.XLOOKUP($X2988,Sheet3!$A$2:$A$392,Sheet3!$B$2:$B$392,"none", 1,1), $AF$2)</f>
        <v>1</v>
      </c>
      <c r="Z2988" s="8">
        <f>IF(ISNUMBER($X2988), _xlfn.XLOOKUP($X2988,Sheet3!$A$2:$A$392,Sheet3!$C$2:$C$392,"none", 1,1), $AF$2)</f>
        <v>0.82210000000000005</v>
      </c>
      <c r="AA2988" s="8">
        <f>IF(ISNUMBER($X2988), _xlfn.XLOOKUP($X2988,Sheet3!$A$2:$A$392,Sheet3!$D$2:$D$392,"none", 1,1), $AF$2)</f>
        <v>0.65410000000000001</v>
      </c>
    </row>
    <row r="2989" spans="1:27">
      <c r="A2989">
        <v>5515</v>
      </c>
      <c r="B2989" t="s">
        <v>5818</v>
      </c>
      <c r="C2989" t="s">
        <v>297</v>
      </c>
      <c r="D2989">
        <v>19</v>
      </c>
      <c r="E2989">
        <v>46</v>
      </c>
      <c r="F2989">
        <v>1.2251177472000001</v>
      </c>
      <c r="G2989">
        <v>-31</v>
      </c>
      <c r="H2989">
        <v>54</v>
      </c>
      <c r="I2989">
        <v>30.846204252</v>
      </c>
      <c r="J2989">
        <f>(D2989+E2989/60+F2989/3600)*15</f>
        <v>296.50510465728001</v>
      </c>
      <c r="K2989">
        <f>IF(G2989&lt;0, G2989-H2989/60-I2989/3600, G2989+H2989/60+I2989/3600)</f>
        <v>-31.908568390069998</v>
      </c>
      <c r="L2989">
        <v>-1.6479999999999999</v>
      </c>
      <c r="M2989">
        <v>-20.091000000000001</v>
      </c>
      <c r="N2989">
        <v>3.48</v>
      </c>
      <c r="O2989" t="s">
        <v>9341</v>
      </c>
      <c r="P2989">
        <v>5.5209999999999999</v>
      </c>
      <c r="Q2989">
        <v>5.5119999999999996</v>
      </c>
      <c r="R2989" t="s">
        <v>9341</v>
      </c>
      <c r="S2989">
        <v>5.4669999999999996</v>
      </c>
      <c r="T2989" t="s">
        <v>9341</v>
      </c>
      <c r="U2989" t="s">
        <v>9408</v>
      </c>
      <c r="V2989" t="str">
        <f>LEFT($U2989,2)</f>
        <v>B8</v>
      </c>
      <c r="W2989" s="3">
        <f>_xlfn.XLOOKUP(V2989,$AC$2:$AC$43,$AD$2:$AD$43,"none")</f>
        <v>-0.11</v>
      </c>
      <c r="X2989" s="3">
        <f>IF(ISNUMBER($W2989), 4600 * (1 / (0.92 * $W2989 + 1.7) + 1 / (0.92 * $W2989 + 0.62)),"none")</f>
        <v>11743.77313439976</v>
      </c>
      <c r="Y2989" s="8">
        <f>IF(ISNUMBER($X2989), _xlfn.XLOOKUP($X2989,Sheet3!$A$2:$A$392,Sheet3!$B$2:$B$392,"none", 1,1), $AF$2)</f>
        <v>0.54959999999999998</v>
      </c>
      <c r="Z2989" s="8">
        <f>IF(ISNUMBER($X2989), _xlfn.XLOOKUP($X2989,Sheet3!$A$2:$A$392,Sheet3!$C$2:$C$392,"none", 1,1), $AF$2)</f>
        <v>0.64410000000000001</v>
      </c>
      <c r="AA2989" s="8">
        <f>IF(ISNUMBER($X2989), _xlfn.XLOOKUP($X2989,Sheet3!$A$2:$A$392,Sheet3!$D$2:$D$392,"none", 1,1), $AF$2)</f>
        <v>1</v>
      </c>
    </row>
    <row r="2990" spans="1:27">
      <c r="A2990">
        <v>313</v>
      </c>
      <c r="B2990" t="s">
        <v>611</v>
      </c>
      <c r="C2990" t="s">
        <v>305</v>
      </c>
      <c r="D2990">
        <v>23</v>
      </c>
      <c r="E2990">
        <v>22</v>
      </c>
      <c r="F2990">
        <v>32.5327535256</v>
      </c>
      <c r="G2990">
        <v>60</v>
      </c>
      <c r="H2990">
        <v>8</v>
      </c>
      <c r="I2990">
        <v>0.55216550399999997</v>
      </c>
      <c r="J2990">
        <f>(D2990+E2990/60+F2990/3600)*15</f>
        <v>350.63555313968999</v>
      </c>
      <c r="K2990">
        <f>IF(G2990&lt;0, G2990-H2990/60-I2990/3600, G2990+H2990/60+I2990/3600)</f>
        <v>60.13348671264</v>
      </c>
      <c r="L2990">
        <v>6.5640000000000001</v>
      </c>
      <c r="M2990">
        <v>-1.3080000000000001</v>
      </c>
      <c r="N2990">
        <v>2.16</v>
      </c>
      <c r="O2990" t="s">
        <v>9341</v>
      </c>
      <c r="P2990">
        <v>7.1890000000000001</v>
      </c>
      <c r="Q2990">
        <v>5.5129999999999999</v>
      </c>
      <c r="R2990" t="s">
        <v>9341</v>
      </c>
      <c r="S2990">
        <v>4.9020000000000001</v>
      </c>
      <c r="T2990" t="s">
        <v>9341</v>
      </c>
      <c r="U2990" t="s">
        <v>9537</v>
      </c>
      <c r="V2990" t="str">
        <f>LEFT($U2990,2)</f>
        <v>K3</v>
      </c>
      <c r="W2990" s="3">
        <f>_xlfn.XLOOKUP(V2990,$AC$2:$AC$43,$AD$2:$AD$43,"none")</f>
        <v>0.95</v>
      </c>
      <c r="X2990" s="3">
        <f>IF(ISNUMBER($W2990), 4600 * (1 / (0.92 * $W2990 + 1.7) + 1 / (0.92 * $W2990 + 0.62)),"none")</f>
        <v>4866.084384156673</v>
      </c>
      <c r="Y2990" s="8">
        <f>IF(ISNUMBER($X2990), _xlfn.XLOOKUP($X2990,Sheet3!$A$2:$A$392,Sheet3!$B$2:$B$392,"none", 1,1), $AF$2)</f>
        <v>1</v>
      </c>
      <c r="Z2990" s="8">
        <f>IF(ISNUMBER($X2990), _xlfn.XLOOKUP($X2990,Sheet3!$A$2:$A$392,Sheet3!$C$2:$C$392,"none", 1,1), $AF$2)</f>
        <v>0.78720000000000001</v>
      </c>
      <c r="AA2990" s="8">
        <f>IF(ISNUMBER($X2990), _xlfn.XLOOKUP($X2990,Sheet3!$A$2:$A$392,Sheet3!$D$2:$D$392,"none", 1,1), $AF$2)</f>
        <v>0.57969999999999999</v>
      </c>
    </row>
    <row r="2991" spans="1:27">
      <c r="A2991">
        <v>708</v>
      </c>
      <c r="B2991" t="s">
        <v>1008</v>
      </c>
      <c r="C2991" t="s">
        <v>297</v>
      </c>
      <c r="D2991">
        <v>19</v>
      </c>
      <c r="E2991">
        <v>0</v>
      </c>
      <c r="F2991">
        <v>43.456440064799999</v>
      </c>
      <c r="G2991">
        <v>55</v>
      </c>
      <c r="H2991">
        <v>39</v>
      </c>
      <c r="I2991">
        <v>29.883053808</v>
      </c>
      <c r="J2991">
        <f>(D2991+E2991/60+F2991/3600)*15</f>
        <v>285.18106850026999</v>
      </c>
      <c r="K2991">
        <f>IF(G2991&lt;0, G2991-H2991/60-I2991/3600, G2991+H2991/60+I2991/3600)</f>
        <v>55.65830084828</v>
      </c>
      <c r="L2991">
        <v>-10.845000000000001</v>
      </c>
      <c r="M2991">
        <v>-7.53</v>
      </c>
      <c r="N2991">
        <v>6.04</v>
      </c>
      <c r="O2991" t="s">
        <v>9341</v>
      </c>
      <c r="P2991">
        <v>6.3680000000000003</v>
      </c>
      <c r="Q2991">
        <v>5.5129999999999999</v>
      </c>
      <c r="R2991" t="s">
        <v>9341</v>
      </c>
      <c r="S2991">
        <v>5.2910000000000004</v>
      </c>
      <c r="T2991" t="s">
        <v>9341</v>
      </c>
      <c r="U2991" t="s">
        <v>9701</v>
      </c>
      <c r="V2991" t="str">
        <f>LEFT($U2991,2)</f>
        <v>G6</v>
      </c>
      <c r="W2991" s="3" t="str">
        <f>_xlfn.XLOOKUP(V2991,$AC$2:$AC$43,$AD$2:$AD$43,"none")</f>
        <v>none</v>
      </c>
      <c r="X2991" s="3" t="str">
        <f>IF(ISNUMBER($W2991), 4600 * (1 / (0.92 * $W2991 + 1.7) + 1 / (0.92 * $W2991 + 0.62)),"none")</f>
        <v>none</v>
      </c>
      <c r="Y2991" s="8">
        <f>IF(ISNUMBER($X2991), _xlfn.XLOOKUP($X2991,Sheet3!$A$2:$A$392,Sheet3!$B$2:$B$392,"none", 1,1), $AF$2)</f>
        <v>0.8</v>
      </c>
      <c r="Z2991" s="8">
        <f>IF(ISNUMBER($X2991), _xlfn.XLOOKUP($X2991,Sheet3!$A$2:$A$392,Sheet3!$C$2:$C$392,"none", 1,1), $AF$2)</f>
        <v>0.8</v>
      </c>
      <c r="AA2991" s="8">
        <f>IF(ISNUMBER($X2991), _xlfn.XLOOKUP($X2991,Sheet3!$A$2:$A$392,Sheet3!$D$2:$D$392,"none", 1,1), $AF$2)</f>
        <v>0.8</v>
      </c>
    </row>
    <row r="2992" spans="1:27">
      <c r="A2992">
        <v>6793</v>
      </c>
      <c r="B2992" t="s">
        <v>7096</v>
      </c>
      <c r="C2992" t="s">
        <v>305</v>
      </c>
      <c r="D2992">
        <v>15</v>
      </c>
      <c r="E2992">
        <v>3</v>
      </c>
      <c r="F2992">
        <v>6.0545719607999997</v>
      </c>
      <c r="G2992">
        <v>35</v>
      </c>
      <c r="H2992">
        <v>12</v>
      </c>
      <c r="I2992">
        <v>20.859280632000001</v>
      </c>
      <c r="J2992">
        <f>(D2992+E2992/60+F2992/3600)*15</f>
        <v>225.77522738317001</v>
      </c>
      <c r="K2992">
        <f>IF(G2992&lt;0, G2992-H2992/60-I2992/3600, G2992+H2992/60+I2992/3600)</f>
        <v>35.205794244620002</v>
      </c>
      <c r="L2992">
        <v>-40.435000000000002</v>
      </c>
      <c r="M2992">
        <v>8.5050000000000008</v>
      </c>
      <c r="N2992">
        <v>10.79</v>
      </c>
      <c r="O2992" t="s">
        <v>9341</v>
      </c>
      <c r="P2992">
        <v>6.5389999999999997</v>
      </c>
      <c r="Q2992">
        <v>5.5129999999999999</v>
      </c>
      <c r="R2992" t="s">
        <v>9341</v>
      </c>
      <c r="S2992">
        <v>5.2530000000000001</v>
      </c>
      <c r="T2992" t="s">
        <v>9341</v>
      </c>
      <c r="U2992" t="s">
        <v>9791</v>
      </c>
      <c r="V2992" t="str">
        <f>LEFT($U2992,2)</f>
        <v>G8</v>
      </c>
      <c r="W2992" s="3">
        <f>_xlfn.XLOOKUP(V2992,$AC$2:$AC$43,$AD$2:$AD$43,"none")</f>
        <v>0.74</v>
      </c>
      <c r="X2992" s="3">
        <f>IF(ISNUMBER($W2992), 4600 * (1 / (0.92 * $W2992 + 1.7) + 1 / (0.92 * $W2992 + 0.62)),"none")</f>
        <v>5468.4090187676065</v>
      </c>
      <c r="Y2992" s="8">
        <f>IF(ISNUMBER($X2992), _xlfn.XLOOKUP($X2992,Sheet3!$A$2:$A$392,Sheet3!$B$2:$B$392,"none", 1,1), $AF$2)</f>
        <v>1</v>
      </c>
      <c r="Z2992" s="8">
        <f>IF(ISNUMBER($X2992), _xlfn.XLOOKUP($X2992,Sheet3!$A$2:$A$392,Sheet3!$C$2:$C$392,"none", 1,1), $AF$2)</f>
        <v>0.85409999999999997</v>
      </c>
      <c r="AA2992" s="8">
        <f>IF(ISNUMBER($X2992), _xlfn.XLOOKUP($X2992,Sheet3!$A$2:$A$392,Sheet3!$D$2:$D$392,"none", 1,1), $AF$2)</f>
        <v>0.72770000000000001</v>
      </c>
    </row>
    <row r="2993" spans="1:27">
      <c r="A2993">
        <v>451</v>
      </c>
      <c r="B2993" t="s">
        <v>750</v>
      </c>
      <c r="C2993" t="s">
        <v>297</v>
      </c>
      <c r="D2993">
        <v>21</v>
      </c>
      <c r="E2993">
        <v>47</v>
      </c>
      <c r="F2993">
        <v>25.295335780799999</v>
      </c>
      <c r="G2993">
        <v>60</v>
      </c>
      <c r="H2993">
        <v>41</v>
      </c>
      <c r="I2993">
        <v>33.679451364000002</v>
      </c>
      <c r="J2993">
        <f>(D2993+E2993/60+F2993/3600)*15</f>
        <v>326.85539723242005</v>
      </c>
      <c r="K2993">
        <f>IF(G2993&lt;0, G2993-H2993/60-I2993/3600, G2993+H2993/60+I2993/3600)</f>
        <v>60.692688736489998</v>
      </c>
      <c r="L2993">
        <v>-9.94</v>
      </c>
      <c r="M2993">
        <v>-2.2999999999999998</v>
      </c>
      <c r="N2993">
        <v>7.9</v>
      </c>
      <c r="O2993" t="s">
        <v>9341</v>
      </c>
      <c r="P2993">
        <v>7.056</v>
      </c>
      <c r="Q2993">
        <v>5.5140000000000002</v>
      </c>
      <c r="R2993" t="s">
        <v>9341</v>
      </c>
      <c r="S2993">
        <v>4.8440000000000003</v>
      </c>
      <c r="T2993" t="s">
        <v>9341</v>
      </c>
      <c r="U2993" t="s">
        <v>9376</v>
      </c>
      <c r="V2993" t="str">
        <f>LEFT($U2993,2)</f>
        <v>M1</v>
      </c>
      <c r="W2993" s="3">
        <f>_xlfn.XLOOKUP(V2993,$AC$2:$AC$43,$AD$2:$AD$43,"none")</f>
        <v>1.47</v>
      </c>
      <c r="X2993" s="3">
        <f>IF(ISNUMBER($W2993), 4600 * (1 / (0.92 * $W2993 + 1.7) + 1 / (0.92 * $W2993 + 0.62)),"none")</f>
        <v>3839.1950178350371</v>
      </c>
      <c r="Y2993" s="8">
        <f>IF(ISNUMBER($X2993), _xlfn.XLOOKUP($X2993,Sheet3!$A$2:$A$392,Sheet3!$B$2:$B$392,"none", 1,1), $AF$2)</f>
        <v>1</v>
      </c>
      <c r="Z2993" s="8">
        <f>IF(ISNUMBER($X2993), _xlfn.XLOOKUP($X2993,Sheet3!$A$2:$A$392,Sheet3!$C$2:$C$392,"none", 1,1), $AF$2)</f>
        <v>0.64800000000000002</v>
      </c>
      <c r="AA2993" s="8">
        <f>IF(ISNUMBER($X2993), _xlfn.XLOOKUP($X2993,Sheet3!$A$2:$A$392,Sheet3!$D$2:$D$392,"none", 1,1), $AF$2)</f>
        <v>0.33460000000000001</v>
      </c>
    </row>
    <row r="2994" spans="1:27">
      <c r="A2994">
        <v>1680</v>
      </c>
      <c r="B2994" t="s">
        <v>1981</v>
      </c>
      <c r="C2994" t="s">
        <v>313</v>
      </c>
      <c r="D2994">
        <v>4</v>
      </c>
      <c r="E2994">
        <v>27</v>
      </c>
      <c r="F2994">
        <v>17.45082876</v>
      </c>
      <c r="G2994">
        <v>22</v>
      </c>
      <c r="H2994">
        <v>59</v>
      </c>
      <c r="I2994">
        <v>46.778201592000002</v>
      </c>
      <c r="J2994">
        <f>(D2994+E2994/60+F2994/3600)*15</f>
        <v>66.822711786500008</v>
      </c>
      <c r="K2994">
        <f>IF(G2994&lt;0, G2994-H2994/60-I2994/3600, G2994+H2994/60+I2994/3600)</f>
        <v>22.996327278220001</v>
      </c>
      <c r="L2994">
        <v>-1.409</v>
      </c>
      <c r="M2994">
        <v>-13.722</v>
      </c>
      <c r="N2994">
        <v>7.94</v>
      </c>
      <c r="O2994" t="s">
        <v>9341</v>
      </c>
      <c r="P2994">
        <v>5.4109999999999996</v>
      </c>
      <c r="Q2994">
        <v>5.5140000000000002</v>
      </c>
      <c r="R2994" t="s">
        <v>9341</v>
      </c>
      <c r="S2994">
        <v>5.4969999999999999</v>
      </c>
      <c r="T2994" t="s">
        <v>9341</v>
      </c>
      <c r="U2994" t="s">
        <v>9391</v>
      </c>
      <c r="V2994" t="str">
        <f>LEFT($U2994,2)</f>
        <v>B7</v>
      </c>
      <c r="W2994" s="3">
        <f>_xlfn.XLOOKUP(V2994,$AC$2:$AC$43,$AD$2:$AD$43,"none")</f>
        <v>-0.13</v>
      </c>
      <c r="X2994" s="3">
        <f>IF(ISNUMBER($W2994), 4600 * (1 / (0.92 * $W2994 + 1.7) + 1 / (0.92 * $W2994 + 0.62)),"none")</f>
        <v>12103.301413538873</v>
      </c>
      <c r="Y2994" s="8">
        <f>IF(ISNUMBER($X2994), _xlfn.XLOOKUP($X2994,Sheet3!$A$2:$A$392,Sheet3!$B$2:$B$392,"none", 1,1), $AF$2)</f>
        <v>0.53700000000000003</v>
      </c>
      <c r="Z2994" s="8">
        <f>IF(ISNUMBER($X2994), _xlfn.XLOOKUP($X2994,Sheet3!$A$2:$A$392,Sheet3!$C$2:$C$392,"none", 1,1), $AF$2)</f>
        <v>0.63400000000000001</v>
      </c>
      <c r="AA2994" s="8">
        <f>IF(ISNUMBER($X2994), _xlfn.XLOOKUP($X2994,Sheet3!$A$2:$A$392,Sheet3!$D$2:$D$392,"none", 1,1), $AF$2)</f>
        <v>1</v>
      </c>
    </row>
    <row r="2995" spans="1:27">
      <c r="A2995">
        <v>6391</v>
      </c>
      <c r="B2995" t="s">
        <v>6694</v>
      </c>
      <c r="C2995" t="s">
        <v>16</v>
      </c>
      <c r="D2995">
        <v>17</v>
      </c>
      <c r="E2995">
        <v>26</v>
      </c>
      <c r="F2995">
        <v>49.128223250399998</v>
      </c>
      <c r="G2995">
        <v>20</v>
      </c>
      <c r="H2995">
        <v>4</v>
      </c>
      <c r="I2995">
        <v>51.515964803999999</v>
      </c>
      <c r="J2995">
        <f>(D2995+E2995/60+F2995/3600)*15</f>
        <v>261.70470093020998</v>
      </c>
      <c r="K2995">
        <f>IF(G2995&lt;0, G2995-H2995/60-I2995/3600, G2995+H2995/60+I2995/3600)</f>
        <v>20.080976656889998</v>
      </c>
      <c r="L2995">
        <v>1.44</v>
      </c>
      <c r="M2995">
        <v>15.903</v>
      </c>
      <c r="N2995">
        <v>5.36</v>
      </c>
      <c r="O2995" t="s">
        <v>9341</v>
      </c>
      <c r="P2995">
        <v>5.3879999999999999</v>
      </c>
      <c r="Q2995">
        <v>5.5140000000000002</v>
      </c>
      <c r="R2995" t="s">
        <v>9341</v>
      </c>
      <c r="S2995">
        <v>5.4930000000000003</v>
      </c>
      <c r="T2995" t="s">
        <v>9341</v>
      </c>
      <c r="U2995" t="s">
        <v>9410</v>
      </c>
      <c r="V2995" t="str">
        <f>LEFT($U2995,2)</f>
        <v>B5</v>
      </c>
      <c r="W2995" s="3">
        <f>_xlfn.XLOOKUP(V2995,$AC$2:$AC$43,$AD$2:$AD$43,"none")</f>
        <v>-0.16</v>
      </c>
      <c r="X2995" s="3">
        <f>IF(ISNUMBER($W2995), 4600 * (1 / (0.92 * $W2995 + 1.7) + 1 / (0.92 * $W2995 + 0.62)),"none")</f>
        <v>12691.662939978085</v>
      </c>
      <c r="Y2995" s="8">
        <f>IF(ISNUMBER($X2995), _xlfn.XLOOKUP($X2995,Sheet3!$A$2:$A$392,Sheet3!$B$2:$B$392,"none", 1,1), $AF$2)</f>
        <v>0.52290000000000003</v>
      </c>
      <c r="Z2995" s="8">
        <f>IF(ISNUMBER($X2995), _xlfn.XLOOKUP($X2995,Sheet3!$A$2:$A$392,Sheet3!$C$2:$C$392,"none", 1,1), $AF$2)</f>
        <v>0.62250000000000005</v>
      </c>
      <c r="AA2995" s="8">
        <f>IF(ISNUMBER($X2995), _xlfn.XLOOKUP($X2995,Sheet3!$A$2:$A$392,Sheet3!$D$2:$D$392,"none", 1,1), $AF$2)</f>
        <v>1</v>
      </c>
    </row>
    <row r="2996" spans="1:27">
      <c r="A2996">
        <v>7040</v>
      </c>
      <c r="B2996" t="s">
        <v>7343</v>
      </c>
      <c r="C2996" t="s">
        <v>305</v>
      </c>
      <c r="D2996">
        <v>8</v>
      </c>
      <c r="E2996">
        <v>13</v>
      </c>
      <c r="F2996">
        <v>34.246705807200001</v>
      </c>
      <c r="G2996">
        <v>-50</v>
      </c>
      <c r="H2996">
        <v>11</v>
      </c>
      <c r="I2996">
        <v>45.870730115999997</v>
      </c>
      <c r="J2996">
        <f>(D2996+E2996/60+F2996/3600)*15</f>
        <v>123.39269460753</v>
      </c>
      <c r="K2996">
        <f>IF(G2996&lt;0, G2996-H2996/60-I2996/3600, G2996+H2996/60+I2996/3600)</f>
        <v>-50.196075202809993</v>
      </c>
      <c r="L2996">
        <v>18.742000000000001</v>
      </c>
      <c r="M2996">
        <v>-0.14199999999999999</v>
      </c>
      <c r="N2996">
        <v>4.0999999999999996</v>
      </c>
      <c r="O2996" t="s">
        <v>9341</v>
      </c>
      <c r="P2996">
        <v>7.13</v>
      </c>
      <c r="Q2996">
        <v>5.5140000000000002</v>
      </c>
      <c r="R2996" t="s">
        <v>9341</v>
      </c>
      <c r="S2996">
        <v>4.7460000000000004</v>
      </c>
      <c r="T2996" t="s">
        <v>9341</v>
      </c>
      <c r="U2996" t="s">
        <v>9376</v>
      </c>
      <c r="V2996" t="str">
        <f>LEFT($U2996,2)</f>
        <v>M1</v>
      </c>
      <c r="W2996" s="3">
        <f>_xlfn.XLOOKUP(V2996,$AC$2:$AC$43,$AD$2:$AD$43,"none")</f>
        <v>1.47</v>
      </c>
      <c r="X2996" s="3">
        <f>IF(ISNUMBER($W2996), 4600 * (1 / (0.92 * $W2996 + 1.7) + 1 / (0.92 * $W2996 + 0.62)),"none")</f>
        <v>3839.1950178350371</v>
      </c>
      <c r="Y2996" s="8">
        <f>IF(ISNUMBER($X2996), _xlfn.XLOOKUP($X2996,Sheet3!$A$2:$A$392,Sheet3!$B$2:$B$392,"none", 1,1), $AF$2)</f>
        <v>1</v>
      </c>
      <c r="Z2996" s="8">
        <f>IF(ISNUMBER($X2996), _xlfn.XLOOKUP($X2996,Sheet3!$A$2:$A$392,Sheet3!$C$2:$C$392,"none", 1,1), $AF$2)</f>
        <v>0.64800000000000002</v>
      </c>
      <c r="AA2996" s="8">
        <f>IF(ISNUMBER($X2996), _xlfn.XLOOKUP($X2996,Sheet3!$A$2:$A$392,Sheet3!$D$2:$D$392,"none", 1,1), $AF$2)</f>
        <v>0.33460000000000001</v>
      </c>
    </row>
    <row r="2997" spans="1:27">
      <c r="A2997">
        <v>7872</v>
      </c>
      <c r="B2997" t="s">
        <v>8175</v>
      </c>
      <c r="C2997" t="s">
        <v>12</v>
      </c>
      <c r="D2997">
        <v>23</v>
      </c>
      <c r="E2997">
        <v>4</v>
      </c>
      <c r="F2997">
        <v>52.220140968000003</v>
      </c>
      <c r="G2997">
        <v>-68</v>
      </c>
      <c r="H2997">
        <v>49</v>
      </c>
      <c r="I2997">
        <v>12.812522844</v>
      </c>
      <c r="J2997">
        <f>(D2997+E2997/60+F2997/3600)*15</f>
        <v>346.21758392070001</v>
      </c>
      <c r="K2997">
        <f>IF(G2997&lt;0, G2997-H2997/60-I2997/3600, G2997+H2997/60+I2997/3600)</f>
        <v>-68.82022570078999</v>
      </c>
      <c r="L2997">
        <v>44.508000000000003</v>
      </c>
      <c r="M2997">
        <v>63.262999999999998</v>
      </c>
      <c r="N2997">
        <v>18.649999999999999</v>
      </c>
      <c r="O2997" t="s">
        <v>9341</v>
      </c>
      <c r="P2997">
        <v>5.8940000000000001</v>
      </c>
      <c r="Q2997">
        <v>5.5140000000000002</v>
      </c>
      <c r="R2997" t="s">
        <v>9341</v>
      </c>
      <c r="S2997">
        <v>5.4470000000000001</v>
      </c>
      <c r="T2997" t="s">
        <v>9341</v>
      </c>
      <c r="U2997" t="s">
        <v>9688</v>
      </c>
      <c r="V2997" t="str">
        <f>LEFT($U2997,2)</f>
        <v>F3</v>
      </c>
      <c r="W2997" s="3" t="str">
        <f>_xlfn.XLOOKUP(V2997,$AC$2:$AC$43,$AD$2:$AD$43,"none")</f>
        <v>none</v>
      </c>
      <c r="X2997" s="3" t="str">
        <f>IF(ISNUMBER($W2997), 4600 * (1 / (0.92 * $W2997 + 1.7) + 1 / (0.92 * $W2997 + 0.62)),"none")</f>
        <v>none</v>
      </c>
      <c r="Y2997" s="8">
        <f>IF(ISNUMBER($X2997), _xlfn.XLOOKUP($X2997,Sheet3!$A$2:$A$392,Sheet3!$B$2:$B$392,"none", 1,1), $AF$2)</f>
        <v>0.8</v>
      </c>
      <c r="Z2997" s="8">
        <f>IF(ISNUMBER($X2997), _xlfn.XLOOKUP($X2997,Sheet3!$A$2:$A$392,Sheet3!$C$2:$C$392,"none", 1,1), $AF$2)</f>
        <v>0.8</v>
      </c>
      <c r="AA2997" s="8">
        <f>IF(ISNUMBER($X2997), _xlfn.XLOOKUP($X2997,Sheet3!$A$2:$A$392,Sheet3!$D$2:$D$392,"none", 1,1), $AF$2)</f>
        <v>0.8</v>
      </c>
    </row>
    <row r="2998" spans="1:27">
      <c r="A2998">
        <v>468</v>
      </c>
      <c r="B2998" t="s">
        <v>767</v>
      </c>
      <c r="C2998" t="s">
        <v>297</v>
      </c>
      <c r="D2998">
        <v>22</v>
      </c>
      <c r="E2998">
        <v>27</v>
      </c>
      <c r="F2998">
        <v>5.3104700184000002</v>
      </c>
      <c r="G2998">
        <v>65</v>
      </c>
      <c r="H2998">
        <v>7</v>
      </c>
      <c r="I2998">
        <v>56.160347195999996</v>
      </c>
      <c r="J2998">
        <f>(D2998+E2998/60+F2998/3600)*15</f>
        <v>336.77212695841001</v>
      </c>
      <c r="K2998">
        <f>IF(G2998&lt;0, G2998-H2998/60-I2998/3600, G2998+H2998/60+I2998/3600)</f>
        <v>65.132266763109996</v>
      </c>
      <c r="L2998">
        <v>-0.58699999999999997</v>
      </c>
      <c r="M2998">
        <v>-3.0790000000000002</v>
      </c>
      <c r="N2998">
        <v>0.97</v>
      </c>
      <c r="O2998">
        <v>5.24</v>
      </c>
      <c r="P2998">
        <v>5.806</v>
      </c>
      <c r="Q2998">
        <v>5.5149999999999997</v>
      </c>
      <c r="R2998" t="s">
        <v>9341</v>
      </c>
      <c r="S2998">
        <v>5.391</v>
      </c>
      <c r="T2998" t="s">
        <v>9341</v>
      </c>
      <c r="U2998" t="s">
        <v>9612</v>
      </c>
      <c r="V2998" t="str">
        <f>LEFT($U2998,2)</f>
        <v>B0</v>
      </c>
      <c r="W2998" s="3">
        <f>_xlfn.XLOOKUP(V2998,$AC$2:$AC$43,$AD$2:$AD$43,"none")</f>
        <v>-0.3</v>
      </c>
      <c r="X2998" s="3">
        <f>IF(ISNUMBER($W2998), 4600 * (1 / (0.92 * $W2998 + 1.7) + 1 / (0.92 * $W2998 + 0.62)),"none")</f>
        <v>16602.430101907499</v>
      </c>
      <c r="Y2998" s="8">
        <f>IF(ISNUMBER($X2998), _xlfn.XLOOKUP($X2998,Sheet3!$A$2:$A$392,Sheet3!$B$2:$B$392,"none", 1,1), $AF$2)</f>
        <v>0.45090000000000002</v>
      </c>
      <c r="Z2998" s="8">
        <f>IF(ISNUMBER($X2998), _xlfn.XLOOKUP($X2998,Sheet3!$A$2:$A$392,Sheet3!$C$2:$C$392,"none", 1,1), $AF$2)</f>
        <v>0.56169999999999998</v>
      </c>
      <c r="AA2998" s="8">
        <f>IF(ISNUMBER($X2998), _xlfn.XLOOKUP($X2998,Sheet3!$A$2:$A$392,Sheet3!$D$2:$D$392,"none", 1,1), $AF$2)</f>
        <v>1</v>
      </c>
    </row>
    <row r="2999" spans="1:27">
      <c r="A2999">
        <v>1961</v>
      </c>
      <c r="B2999" t="s">
        <v>2262</v>
      </c>
      <c r="C2999" t="s">
        <v>297</v>
      </c>
      <c r="D2999">
        <v>5</v>
      </c>
      <c r="E2999">
        <v>16</v>
      </c>
      <c r="F2999">
        <v>4.1346616440000004</v>
      </c>
      <c r="G2999">
        <v>11</v>
      </c>
      <c r="H2999">
        <v>20</v>
      </c>
      <c r="I2999">
        <v>28.878184139999998</v>
      </c>
      <c r="J2999">
        <f>(D2999+E2999/60+F2999/3600)*15</f>
        <v>79.017227756849991</v>
      </c>
      <c r="K2999">
        <f>IF(G2999&lt;0, G2999-H2999/60-I2999/3600, G2999+H2999/60+I2999/3600)</f>
        <v>11.34135505115</v>
      </c>
      <c r="L2999">
        <v>-7.9279999999999999</v>
      </c>
      <c r="M2999">
        <v>-6.0119999999999996</v>
      </c>
      <c r="N2999">
        <v>8.32</v>
      </c>
      <c r="O2999" t="s">
        <v>9341</v>
      </c>
      <c r="P2999">
        <v>5.5</v>
      </c>
      <c r="Q2999">
        <v>5.5149999999999997</v>
      </c>
      <c r="R2999" t="s">
        <v>9341</v>
      </c>
      <c r="S2999">
        <v>5.5049999999999999</v>
      </c>
      <c r="T2999" t="s">
        <v>9341</v>
      </c>
      <c r="U2999" t="s">
        <v>9394</v>
      </c>
      <c r="V2999" t="str">
        <f>LEFT($U2999,2)</f>
        <v>A0</v>
      </c>
      <c r="W2999" s="3">
        <f>_xlfn.XLOOKUP(V2999,$AC$2:$AC$43,$AD$2:$AD$43,"none")</f>
        <v>-0.01</v>
      </c>
      <c r="X2999" s="3">
        <f>IF(ISNUMBER($W2999), 4600 * (1 / (0.92 * $W2999 + 1.7) + 1 / (0.92 * $W2999 + 0.62)),"none")</f>
        <v>10251.712375722911</v>
      </c>
      <c r="Y2999" s="8">
        <f>IF(ISNUMBER($X2999), _xlfn.XLOOKUP($X2999,Sheet3!$A$2:$A$392,Sheet3!$B$2:$B$392,"none", 1,1), $AF$2)</f>
        <v>0.6109</v>
      </c>
      <c r="Z2999" s="8">
        <f>IF(ISNUMBER($X2999), _xlfn.XLOOKUP($X2999,Sheet3!$A$2:$A$392,Sheet3!$C$2:$C$392,"none", 1,1), $AF$2)</f>
        <v>0.69189999999999996</v>
      </c>
      <c r="AA2999" s="8">
        <f>IF(ISNUMBER($X2999), _xlfn.XLOOKUP($X2999,Sheet3!$A$2:$A$392,Sheet3!$D$2:$D$392,"none", 1,1), $AF$2)</f>
        <v>1</v>
      </c>
    </row>
    <row r="3000" spans="1:27">
      <c r="A3000">
        <v>2035</v>
      </c>
      <c r="B3000" t="s">
        <v>2336</v>
      </c>
      <c r="C3000" t="s">
        <v>297</v>
      </c>
      <c r="D3000">
        <v>5</v>
      </c>
      <c r="E3000">
        <v>27</v>
      </c>
      <c r="F3000">
        <v>45.6080941512</v>
      </c>
      <c r="G3000">
        <v>15</v>
      </c>
      <c r="H3000">
        <v>52</v>
      </c>
      <c r="I3000">
        <v>26.58179136</v>
      </c>
      <c r="J3000">
        <f>(D3000+E3000/60+F3000/3600)*15</f>
        <v>81.940033725630002</v>
      </c>
      <c r="K3000">
        <f>IF(G3000&lt;0, G3000-H3000/60-I3000/3600, G3000+H3000/60+I3000/3600)</f>
        <v>15.874050497600001</v>
      </c>
      <c r="L3000">
        <v>4.4580000000000002</v>
      </c>
      <c r="M3000">
        <v>-21.757000000000001</v>
      </c>
      <c r="N3000">
        <v>6.48</v>
      </c>
      <c r="O3000" t="s">
        <v>9341</v>
      </c>
      <c r="P3000">
        <v>5.5220000000000002</v>
      </c>
      <c r="Q3000">
        <v>5.5149999999999997</v>
      </c>
      <c r="R3000" t="s">
        <v>9341</v>
      </c>
      <c r="S3000">
        <v>5.492</v>
      </c>
      <c r="T3000" t="s">
        <v>9341</v>
      </c>
      <c r="U3000" t="s">
        <v>9738</v>
      </c>
      <c r="V3000" t="str">
        <f>LEFT($U3000,2)</f>
        <v>B9</v>
      </c>
      <c r="W3000" s="3">
        <f>_xlfn.XLOOKUP(V3000,$AC$2:$AC$43,$AD$2:$AD$43,"none")</f>
        <v>-7.0000000000000007E-2</v>
      </c>
      <c r="X3000" s="3">
        <f>IF(ISNUMBER($W3000), 4600 * (1 / (0.92 * $W3000 + 1.7) + 1 / (0.92 * $W3000 + 0.62)),"none")</f>
        <v>11091.761228434079</v>
      </c>
      <c r="Y3000" s="8">
        <f>IF(ISNUMBER($X3000), _xlfn.XLOOKUP($X3000,Sheet3!$A$2:$A$392,Sheet3!$B$2:$B$392,"none", 1,1), $AF$2)</f>
        <v>0.57499999999999996</v>
      </c>
      <c r="Z3000" s="8">
        <f>IF(ISNUMBER($X3000), _xlfn.XLOOKUP($X3000,Sheet3!$A$2:$A$392,Sheet3!$C$2:$C$392,"none", 1,1), $AF$2)</f>
        <v>0.66420000000000001</v>
      </c>
      <c r="AA3000" s="8">
        <f>IF(ISNUMBER($X3000), _xlfn.XLOOKUP($X3000,Sheet3!$A$2:$A$392,Sheet3!$D$2:$D$392,"none", 1,1), $AF$2)</f>
        <v>1</v>
      </c>
    </row>
    <row r="3001" spans="1:27">
      <c r="A3001">
        <v>3975</v>
      </c>
      <c r="B3001" t="s">
        <v>4278</v>
      </c>
      <c r="C3001" t="s">
        <v>297</v>
      </c>
      <c r="D3001">
        <v>2</v>
      </c>
      <c r="E3001">
        <v>51</v>
      </c>
      <c r="F3001">
        <v>29.5864456752</v>
      </c>
      <c r="G3001">
        <v>15</v>
      </c>
      <c r="H3001">
        <v>4</v>
      </c>
      <c r="I3001">
        <v>55.443479015999998</v>
      </c>
      <c r="J3001">
        <f>(D3001+E3001/60+F3001/3600)*15</f>
        <v>42.873276856980006</v>
      </c>
      <c r="K3001">
        <f>IF(G3001&lt;0, G3001-H3001/60-I3001/3600, G3001+H3001/60+I3001/3600)</f>
        <v>15.082067633059999</v>
      </c>
      <c r="L3001">
        <v>29.635999999999999</v>
      </c>
      <c r="M3001">
        <v>-24.65</v>
      </c>
      <c r="N3001">
        <v>7.05</v>
      </c>
      <c r="O3001" t="s">
        <v>9341</v>
      </c>
      <c r="P3001">
        <v>5.4109999999999996</v>
      </c>
      <c r="Q3001">
        <v>5.516</v>
      </c>
      <c r="R3001" t="s">
        <v>9341</v>
      </c>
      <c r="S3001">
        <v>5.5010000000000003</v>
      </c>
      <c r="T3001" t="s">
        <v>9341</v>
      </c>
      <c r="U3001" t="s">
        <v>9391</v>
      </c>
      <c r="V3001" t="str">
        <f>LEFT($U3001,2)</f>
        <v>B7</v>
      </c>
      <c r="W3001" s="3">
        <f>_xlfn.XLOOKUP(V3001,$AC$2:$AC$43,$AD$2:$AD$43,"none")</f>
        <v>-0.13</v>
      </c>
      <c r="X3001" s="3">
        <f>IF(ISNUMBER($W3001), 4600 * (1 / (0.92 * $W3001 + 1.7) + 1 / (0.92 * $W3001 + 0.62)),"none")</f>
        <v>12103.301413538873</v>
      </c>
      <c r="Y3001" s="8">
        <f>IF(ISNUMBER($X3001), _xlfn.XLOOKUP($X3001,Sheet3!$A$2:$A$392,Sheet3!$B$2:$B$392,"none", 1,1), $AF$2)</f>
        <v>0.53700000000000003</v>
      </c>
      <c r="Z3001" s="8">
        <f>IF(ISNUMBER($X3001), _xlfn.XLOOKUP($X3001,Sheet3!$A$2:$A$392,Sheet3!$C$2:$C$392,"none", 1,1), $AF$2)</f>
        <v>0.63400000000000001</v>
      </c>
      <c r="AA3001" s="8">
        <f>IF(ISNUMBER($X3001), _xlfn.XLOOKUP($X3001,Sheet3!$A$2:$A$392,Sheet3!$D$2:$D$392,"none", 1,1), $AF$2)</f>
        <v>1</v>
      </c>
    </row>
    <row r="3002" spans="1:27">
      <c r="A3002">
        <v>4188</v>
      </c>
      <c r="B3002" t="s">
        <v>4491</v>
      </c>
      <c r="C3002" t="s">
        <v>305</v>
      </c>
      <c r="D3002">
        <v>2</v>
      </c>
      <c r="E3002">
        <v>2</v>
      </c>
      <c r="F3002">
        <v>57.9558287256</v>
      </c>
      <c r="G3002">
        <v>33</v>
      </c>
      <c r="H3002">
        <v>17</v>
      </c>
      <c r="I3002">
        <v>2.8827567599999999</v>
      </c>
      <c r="J3002">
        <f>(D3002+E3002/60+F3002/3600)*15</f>
        <v>30.741482619689997</v>
      </c>
      <c r="K3002">
        <f>IF(G3002&lt;0, G3002-H3002/60-I3002/3600, G3002+H3002/60+I3002/3600)</f>
        <v>33.284134099100001</v>
      </c>
      <c r="L3002">
        <v>-15.96</v>
      </c>
      <c r="M3002">
        <v>-7.11</v>
      </c>
      <c r="N3002">
        <v>9.11</v>
      </c>
      <c r="O3002" t="s">
        <v>9341</v>
      </c>
      <c r="P3002">
        <v>5.5490000000000004</v>
      </c>
      <c r="Q3002">
        <v>5.516</v>
      </c>
      <c r="R3002" t="s">
        <v>9341</v>
      </c>
      <c r="S3002">
        <v>5.5129999999999999</v>
      </c>
      <c r="T3002">
        <v>5.43</v>
      </c>
      <c r="U3002" t="s">
        <v>9352</v>
      </c>
      <c r="V3002" t="str">
        <f>LEFT($U3002,2)</f>
        <v>A2</v>
      </c>
      <c r="W3002" s="3">
        <f>_xlfn.XLOOKUP(V3002,$AC$2:$AC$43,$AD$2:$AD$43,"none")</f>
        <v>0.05</v>
      </c>
      <c r="X3002" s="3">
        <f>IF(ISNUMBER($W3002), 4600 * (1 / (0.92 * $W3002 + 1.7) + 1 / (0.92 * $W3002 + 0.62)),"none")</f>
        <v>9541.5002631497482</v>
      </c>
      <c r="Y3002" s="8">
        <f>IF(ISNUMBER($X3002), _xlfn.XLOOKUP($X3002,Sheet3!$A$2:$A$392,Sheet3!$B$2:$B$392,"none", 1,1), $AF$2)</f>
        <v>0.65039999999999998</v>
      </c>
      <c r="Z3002" s="8">
        <f>IF(ISNUMBER($X3002), _xlfn.XLOOKUP($X3002,Sheet3!$A$2:$A$392,Sheet3!$C$2:$C$392,"none", 1,1), $AF$2)</f>
        <v>0.72150000000000003</v>
      </c>
      <c r="AA3002" s="8">
        <f>IF(ISNUMBER($X3002), _xlfn.XLOOKUP($X3002,Sheet3!$A$2:$A$392,Sheet3!$D$2:$D$392,"none", 1,1), $AF$2)</f>
        <v>1</v>
      </c>
    </row>
    <row r="3003" spans="1:27">
      <c r="A3003">
        <v>6546</v>
      </c>
      <c r="B3003" t="s">
        <v>6849</v>
      </c>
      <c r="C3003" t="s">
        <v>12</v>
      </c>
      <c r="D3003">
        <v>17</v>
      </c>
      <c r="E3003">
        <v>50</v>
      </c>
      <c r="F3003">
        <v>22.892362245600001</v>
      </c>
      <c r="G3003">
        <v>29</v>
      </c>
      <c r="H3003">
        <v>19</v>
      </c>
      <c r="I3003">
        <v>19.709131008</v>
      </c>
      <c r="J3003">
        <f>(D3003+E3003/60+F3003/3600)*15</f>
        <v>267.59538484268995</v>
      </c>
      <c r="K3003">
        <f>IF(G3003&lt;0, G3003-H3003/60-I3003/3600, G3003+H3003/60+I3003/3600)</f>
        <v>29.322141425279998</v>
      </c>
      <c r="L3003">
        <v>30.646000000000001</v>
      </c>
      <c r="M3003">
        <v>46.951999999999998</v>
      </c>
      <c r="N3003">
        <v>13.37</v>
      </c>
      <c r="O3003" t="s">
        <v>9341</v>
      </c>
      <c r="P3003">
        <v>6.5880000000000001</v>
      </c>
      <c r="Q3003">
        <v>5.5170000000000003</v>
      </c>
      <c r="R3003" t="s">
        <v>9341</v>
      </c>
      <c r="S3003">
        <v>5.218</v>
      </c>
      <c r="T3003" t="s">
        <v>9341</v>
      </c>
      <c r="U3003" t="s">
        <v>9500</v>
      </c>
      <c r="V3003" t="str">
        <f>LEFT($U3003,2)</f>
        <v>K1</v>
      </c>
      <c r="W3003" s="3">
        <f>_xlfn.XLOOKUP(V3003,$AC$2:$AC$43,$AD$2:$AD$43,"none")</f>
        <v>0.86</v>
      </c>
      <c r="X3003" s="3">
        <f>IF(ISNUMBER($W3003), 4600 * (1 / (0.92 * $W3003 + 1.7) + 1 / (0.92 * $W3003 + 0.62)),"none")</f>
        <v>5106.1368670782376</v>
      </c>
      <c r="Y3003" s="8">
        <f>IF(ISNUMBER($X3003), _xlfn.XLOOKUP($X3003,Sheet3!$A$2:$A$392,Sheet3!$B$2:$B$392,"none", 1,1), $AF$2)</f>
        <v>1</v>
      </c>
      <c r="Z3003" s="8">
        <f>IF(ISNUMBER($X3003), _xlfn.XLOOKUP($X3003,Sheet3!$A$2:$A$392,Sheet3!$C$2:$C$392,"none", 1,1), $AF$2)</f>
        <v>0.82210000000000005</v>
      </c>
      <c r="AA3003" s="8">
        <f>IF(ISNUMBER($X3003), _xlfn.XLOOKUP($X3003,Sheet3!$A$2:$A$392,Sheet3!$D$2:$D$392,"none", 1,1), $AF$2)</f>
        <v>0.65410000000000001</v>
      </c>
    </row>
    <row r="3004" spans="1:27">
      <c r="A3004">
        <v>5509</v>
      </c>
      <c r="B3004" t="s">
        <v>5812</v>
      </c>
      <c r="C3004" t="s">
        <v>40</v>
      </c>
      <c r="D3004">
        <v>18</v>
      </c>
      <c r="E3004">
        <v>23</v>
      </c>
      <c r="F3004">
        <v>28.8266690568</v>
      </c>
      <c r="G3004">
        <v>-36</v>
      </c>
      <c r="H3004">
        <v>14</v>
      </c>
      <c r="I3004">
        <v>16.758149352</v>
      </c>
      <c r="J3004">
        <f>(D3004+E3004/60+F3004/3600)*15</f>
        <v>275.87011112106995</v>
      </c>
      <c r="K3004">
        <f>IF(G3004&lt;0, G3004-H3004/60-I3004/3600, G3004+H3004/60+I3004/3600)</f>
        <v>-36.237988374819999</v>
      </c>
      <c r="L3004">
        <v>7.218</v>
      </c>
      <c r="M3004">
        <v>4.7770000000000001</v>
      </c>
      <c r="N3004">
        <v>10.96</v>
      </c>
      <c r="O3004" t="s">
        <v>9341</v>
      </c>
      <c r="P3004">
        <v>6.5279999999999996</v>
      </c>
      <c r="Q3004">
        <v>5.5179999999999998</v>
      </c>
      <c r="R3004" t="s">
        <v>9341</v>
      </c>
      <c r="S3004">
        <v>5.2590000000000003</v>
      </c>
      <c r="T3004" t="s">
        <v>9341</v>
      </c>
      <c r="U3004" t="s">
        <v>9403</v>
      </c>
      <c r="V3004" t="str">
        <f>LEFT($U3004,2)</f>
        <v>K0</v>
      </c>
      <c r="W3004" s="3">
        <f>_xlfn.XLOOKUP(V3004,$AC$2:$AC$43,$AD$2:$AD$43,"none")</f>
        <v>0.81</v>
      </c>
      <c r="X3004" s="3">
        <f>IF(ISNUMBER($W3004), 4600 * (1 / (0.92 * $W3004 + 1.7) + 1 / (0.92 * $W3004 + 0.62)),"none")</f>
        <v>5250.7063834266155</v>
      </c>
      <c r="Y3004" s="8">
        <f>IF(ISNUMBER($X3004), _xlfn.XLOOKUP($X3004,Sheet3!$A$2:$A$392,Sheet3!$B$2:$B$392,"none", 1,1), $AF$2)</f>
        <v>1</v>
      </c>
      <c r="Z3004" s="8">
        <f>IF(ISNUMBER($X3004), _xlfn.XLOOKUP($X3004,Sheet3!$A$2:$A$392,Sheet3!$C$2:$C$392,"none", 1,1), $AF$2)</f>
        <v>0.83299999999999996</v>
      </c>
      <c r="AA3004" s="8">
        <f>IF(ISNUMBER($X3004), _xlfn.XLOOKUP($X3004,Sheet3!$A$2:$A$392,Sheet3!$D$2:$D$392,"none", 1,1), $AF$2)</f>
        <v>0.67869999999999997</v>
      </c>
    </row>
    <row r="3005" spans="1:27">
      <c r="A3005">
        <v>6255</v>
      </c>
      <c r="B3005" t="s">
        <v>6558</v>
      </c>
      <c r="C3005" t="s">
        <v>297</v>
      </c>
      <c r="D3005">
        <v>19</v>
      </c>
      <c r="E3005">
        <v>19</v>
      </c>
      <c r="F3005">
        <v>39.348015004799997</v>
      </c>
      <c r="G3005">
        <v>12</v>
      </c>
      <c r="H3005">
        <v>22</v>
      </c>
      <c r="I3005">
        <v>28.845689411999999</v>
      </c>
      <c r="J3005">
        <f>(D3005+E3005/60+F3005/3600)*15</f>
        <v>289.91395006251997</v>
      </c>
      <c r="K3005">
        <f>IF(G3005&lt;0, G3005-H3005/60-I3005/3600, G3005+H3005/60+I3005/3600)</f>
        <v>12.374679358170001</v>
      </c>
      <c r="L3005">
        <v>4.2489999999999997</v>
      </c>
      <c r="M3005">
        <v>16.199000000000002</v>
      </c>
      <c r="N3005">
        <v>9.58</v>
      </c>
      <c r="O3005" t="s">
        <v>9341</v>
      </c>
      <c r="P3005">
        <v>5.766</v>
      </c>
      <c r="Q3005">
        <v>5.5179999999999998</v>
      </c>
      <c r="R3005" t="s">
        <v>9341</v>
      </c>
      <c r="S3005">
        <v>5.4649999999999999</v>
      </c>
      <c r="T3005" t="s">
        <v>9341</v>
      </c>
      <c r="U3005" t="s">
        <v>9524</v>
      </c>
      <c r="V3005" t="str">
        <f>LEFT($U3005,2)</f>
        <v>F0</v>
      </c>
      <c r="W3005" s="3">
        <f>_xlfn.XLOOKUP(V3005,$AC$2:$AC$43,$AD$2:$AD$43,"none")</f>
        <v>0.32</v>
      </c>
      <c r="X3005" s="3">
        <f>IF(ISNUMBER($W3005), 4600 * (1 / (0.92 * $W3005 + 1.7) + 1 / (0.92 * $W3005 + 0.62)),"none")</f>
        <v>7337.0792549848238</v>
      </c>
      <c r="Y3005" s="8">
        <f>IF(ISNUMBER($X3005), _xlfn.XLOOKUP($X3005,Sheet3!$A$2:$A$392,Sheet3!$B$2:$B$392,"none", 1,1), $AF$2)</f>
        <v>0.86680000000000001</v>
      </c>
      <c r="Z3005" s="8">
        <f>IF(ISNUMBER($X3005), _xlfn.XLOOKUP($X3005,Sheet3!$A$2:$A$392,Sheet3!$C$2:$C$392,"none", 1,1), $AF$2)</f>
        <v>0.87180000000000002</v>
      </c>
      <c r="AA3005" s="8">
        <f>IF(ISNUMBER($X3005), _xlfn.XLOOKUP($X3005,Sheet3!$A$2:$A$392,Sheet3!$D$2:$D$392,"none", 1,1), $AF$2)</f>
        <v>1</v>
      </c>
    </row>
    <row r="3006" spans="1:27">
      <c r="A3006">
        <v>259</v>
      </c>
      <c r="B3006" t="s">
        <v>557</v>
      </c>
      <c r="C3006" t="s">
        <v>24</v>
      </c>
      <c r="D3006">
        <v>1</v>
      </c>
      <c r="E3006">
        <v>51</v>
      </c>
      <c r="F3006">
        <v>59.320084060799999</v>
      </c>
      <c r="G3006">
        <v>55</v>
      </c>
      <c r="H3006">
        <v>8</v>
      </c>
      <c r="I3006">
        <v>50.583693732</v>
      </c>
      <c r="J3006">
        <f>(D3006+E3006/60+F3006/3600)*15</f>
        <v>27.997167016920002</v>
      </c>
      <c r="K3006">
        <f>IF(G3006&lt;0, G3006-H3006/60-I3006/3600, G3006+H3006/60+I3006/3600)</f>
        <v>55.147384359370001</v>
      </c>
      <c r="L3006">
        <v>12.715999999999999</v>
      </c>
      <c r="M3006">
        <v>-8.41</v>
      </c>
      <c r="N3006">
        <v>2.69</v>
      </c>
      <c r="O3006">
        <v>4.51</v>
      </c>
      <c r="P3006">
        <v>5.34</v>
      </c>
      <c r="Q3006">
        <v>5.52</v>
      </c>
      <c r="R3006" t="s">
        <v>9341</v>
      </c>
      <c r="S3006">
        <v>5.49</v>
      </c>
      <c r="T3006" t="s">
        <v>9341</v>
      </c>
      <c r="U3006" t="s">
        <v>9512</v>
      </c>
      <c r="V3006" t="str">
        <f>LEFT($U3006,2)</f>
        <v>B1</v>
      </c>
      <c r="W3006" s="3">
        <f>_xlfn.XLOOKUP(V3006,$AC$2:$AC$43,$AD$2:$AD$43,"none")</f>
        <v>-0.26</v>
      </c>
      <c r="X3006" s="3">
        <f>IF(ISNUMBER($W3006), 4600 * (1 / (0.92 * $W3006 + 1.7) + 1 / (0.92 * $W3006 + 0.62)),"none")</f>
        <v>15228.791407033788</v>
      </c>
      <c r="Y3006" s="8">
        <f>IF(ISNUMBER($X3006), _xlfn.XLOOKUP($X3006,Sheet3!$A$2:$A$392,Sheet3!$B$2:$B$392,"none", 1,1), $AF$2)</f>
        <v>0.47010000000000002</v>
      </c>
      <c r="Z3006" s="8">
        <f>IF(ISNUMBER($X3006), _xlfn.XLOOKUP($X3006,Sheet3!$A$2:$A$392,Sheet3!$C$2:$C$392,"none", 1,1), $AF$2)</f>
        <v>0.57840000000000003</v>
      </c>
      <c r="AA3006" s="8">
        <f>IF(ISNUMBER($X3006), _xlfn.XLOOKUP($X3006,Sheet3!$A$2:$A$392,Sheet3!$D$2:$D$392,"none", 1,1), $AF$2)</f>
        <v>1</v>
      </c>
    </row>
    <row r="3007" spans="1:27">
      <c r="A3007">
        <v>564</v>
      </c>
      <c r="B3007" t="s">
        <v>864</v>
      </c>
      <c r="C3007" t="s">
        <v>12</v>
      </c>
      <c r="D3007">
        <v>22</v>
      </c>
      <c r="E3007">
        <v>10</v>
      </c>
      <c r="F3007">
        <v>38.789443704</v>
      </c>
      <c r="G3007">
        <v>70</v>
      </c>
      <c r="H3007">
        <v>7</v>
      </c>
      <c r="I3007">
        <v>57.268863803999999</v>
      </c>
      <c r="J3007">
        <f>(D3007+E3007/60+F3007/3600)*15</f>
        <v>332.66162268210002</v>
      </c>
      <c r="K3007">
        <f>IF(G3007&lt;0, G3007-H3007/60-I3007/3600, G3007+H3007/60+I3007/3600)</f>
        <v>70.132574684389994</v>
      </c>
      <c r="L3007">
        <v>-65.840999999999994</v>
      </c>
      <c r="M3007">
        <v>25.103999999999999</v>
      </c>
      <c r="N3007">
        <v>30.69</v>
      </c>
      <c r="O3007" t="s">
        <v>9341</v>
      </c>
      <c r="P3007">
        <v>5.88</v>
      </c>
      <c r="Q3007">
        <v>5.52</v>
      </c>
      <c r="R3007" t="s">
        <v>9341</v>
      </c>
      <c r="S3007">
        <v>5.4189999999999996</v>
      </c>
      <c r="T3007" t="s">
        <v>9341</v>
      </c>
      <c r="U3007" t="s">
        <v>9595</v>
      </c>
      <c r="V3007" t="str">
        <f>LEFT($U3007,2)</f>
        <v>F2</v>
      </c>
      <c r="W3007" s="3">
        <f>_xlfn.XLOOKUP(V3007,$AC$2:$AC$43,$AD$2:$AD$43,"none")</f>
        <v>0.35</v>
      </c>
      <c r="X3007" s="3">
        <f>IF(ISNUMBER($W3007), 4600 * (1 / (0.92 * $W3007 + 1.7) + 1 / (0.92 * $W3007 + 0.62)),"none")</f>
        <v>7158.2024482287206</v>
      </c>
      <c r="Y3007" s="8">
        <f>IF(ISNUMBER($X3007), _xlfn.XLOOKUP($X3007,Sheet3!$A$2:$A$392,Sheet3!$B$2:$B$392,"none", 1,1), $AF$2)</f>
        <v>0.89859999999999995</v>
      </c>
      <c r="Z3007" s="8">
        <f>IF(ISNUMBER($X3007), _xlfn.XLOOKUP($X3007,Sheet3!$A$2:$A$392,Sheet3!$C$2:$C$392,"none", 1,1), $AF$2)</f>
        <v>0.89249999999999996</v>
      </c>
      <c r="AA3007" s="8">
        <f>IF(ISNUMBER($X3007), _xlfn.XLOOKUP($X3007,Sheet3!$A$2:$A$392,Sheet3!$D$2:$D$392,"none", 1,1), $AF$2)</f>
        <v>1</v>
      </c>
    </row>
    <row r="3008" spans="1:27">
      <c r="A3008">
        <v>738</v>
      </c>
      <c r="B3008" t="s">
        <v>1038</v>
      </c>
      <c r="C3008" t="s">
        <v>297</v>
      </c>
      <c r="D3008">
        <v>4</v>
      </c>
      <c r="E3008">
        <v>55</v>
      </c>
      <c r="F3008">
        <v>3.1308043248000001</v>
      </c>
      <c r="G3008">
        <v>55</v>
      </c>
      <c r="H3008">
        <v>15</v>
      </c>
      <c r="I3008">
        <v>32.857418952000003</v>
      </c>
      <c r="J3008">
        <f>(D3008+E3008/60+F3008/3600)*15</f>
        <v>73.763045018019994</v>
      </c>
      <c r="K3008">
        <f>IF(G3008&lt;0, G3008-H3008/60-I3008/3600, G3008+H3008/60+I3008/3600)</f>
        <v>55.259127060819999</v>
      </c>
      <c r="L3008">
        <v>-13.821</v>
      </c>
      <c r="M3008">
        <v>-11.766</v>
      </c>
      <c r="N3008">
        <v>4.25</v>
      </c>
      <c r="O3008">
        <v>5.46</v>
      </c>
      <c r="P3008">
        <v>5.53</v>
      </c>
      <c r="Q3008">
        <v>5.52</v>
      </c>
      <c r="R3008" t="s">
        <v>9341</v>
      </c>
      <c r="S3008">
        <v>5.4850000000000003</v>
      </c>
      <c r="T3008" t="s">
        <v>9341</v>
      </c>
      <c r="U3008" t="s">
        <v>9385</v>
      </c>
      <c r="V3008" t="str">
        <f>LEFT($U3008,2)</f>
        <v>B9</v>
      </c>
      <c r="W3008" s="3">
        <f>_xlfn.XLOOKUP(V3008,$AC$2:$AC$43,$AD$2:$AD$43,"none")</f>
        <v>-7.0000000000000007E-2</v>
      </c>
      <c r="X3008" s="3">
        <f>IF(ISNUMBER($W3008), 4600 * (1 / (0.92 * $W3008 + 1.7) + 1 / (0.92 * $W3008 + 0.62)),"none")</f>
        <v>11091.761228434079</v>
      </c>
      <c r="Y3008" s="8">
        <f>IF(ISNUMBER($X3008), _xlfn.XLOOKUP($X3008,Sheet3!$A$2:$A$392,Sheet3!$B$2:$B$392,"none", 1,1), $AF$2)</f>
        <v>0.57499999999999996</v>
      </c>
      <c r="Z3008" s="8">
        <f>IF(ISNUMBER($X3008), _xlfn.XLOOKUP($X3008,Sheet3!$A$2:$A$392,Sheet3!$C$2:$C$392,"none", 1,1), $AF$2)</f>
        <v>0.66420000000000001</v>
      </c>
      <c r="AA3008" s="8">
        <f>IF(ISNUMBER($X3008), _xlfn.XLOOKUP($X3008,Sheet3!$A$2:$A$392,Sheet3!$D$2:$D$392,"none", 1,1), $AF$2)</f>
        <v>1</v>
      </c>
    </row>
    <row r="3009" spans="1:27">
      <c r="A3009">
        <v>1061</v>
      </c>
      <c r="B3009" t="s">
        <v>1362</v>
      </c>
      <c r="C3009" t="s">
        <v>16</v>
      </c>
      <c r="D3009">
        <v>16</v>
      </c>
      <c r="E3009">
        <v>36</v>
      </c>
      <c r="F3009">
        <v>11.4203423088</v>
      </c>
      <c r="G3009">
        <v>52</v>
      </c>
      <c r="H3009">
        <v>54</v>
      </c>
      <c r="I3009">
        <v>0.188694792</v>
      </c>
      <c r="J3009">
        <f>(D3009+E3009/60+F3009/3600)*15</f>
        <v>249.04758475962001</v>
      </c>
      <c r="K3009">
        <f>IF(G3009&lt;0, G3009-H3009/60-I3009/3600, G3009+H3009/60+I3009/3600)</f>
        <v>52.900052415219996</v>
      </c>
      <c r="L3009">
        <v>-12.776999999999999</v>
      </c>
      <c r="M3009">
        <v>27.635000000000002</v>
      </c>
      <c r="N3009">
        <v>7.74</v>
      </c>
      <c r="O3009">
        <v>5.32</v>
      </c>
      <c r="P3009">
        <v>5.47</v>
      </c>
      <c r="Q3009">
        <v>5.52</v>
      </c>
      <c r="R3009" t="s">
        <v>9341</v>
      </c>
      <c r="S3009">
        <v>5.5129999999999999</v>
      </c>
      <c r="T3009" t="s">
        <v>9341</v>
      </c>
      <c r="U3009" t="s">
        <v>9804</v>
      </c>
      <c r="V3009" t="str">
        <f>LEFT($U3009,2)</f>
        <v>B9</v>
      </c>
      <c r="W3009" s="3">
        <f>_xlfn.XLOOKUP(V3009,$AC$2:$AC$43,$AD$2:$AD$43,"none")</f>
        <v>-7.0000000000000007E-2</v>
      </c>
      <c r="X3009" s="3">
        <f>IF(ISNUMBER($W3009), 4600 * (1 / (0.92 * $W3009 + 1.7) + 1 / (0.92 * $W3009 + 0.62)),"none")</f>
        <v>11091.761228434079</v>
      </c>
      <c r="Y3009" s="8">
        <f>IF(ISNUMBER($X3009), _xlfn.XLOOKUP($X3009,Sheet3!$A$2:$A$392,Sheet3!$B$2:$B$392,"none", 1,1), $AF$2)</f>
        <v>0.57499999999999996</v>
      </c>
      <c r="Z3009" s="8">
        <f>IF(ISNUMBER($X3009), _xlfn.XLOOKUP($X3009,Sheet3!$A$2:$A$392,Sheet3!$C$2:$C$392,"none", 1,1), $AF$2)</f>
        <v>0.66420000000000001</v>
      </c>
      <c r="AA3009" s="8">
        <f>IF(ISNUMBER($X3009), _xlfn.XLOOKUP($X3009,Sheet3!$A$2:$A$392,Sheet3!$D$2:$D$392,"none", 1,1), $AF$2)</f>
        <v>1</v>
      </c>
    </row>
    <row r="3010" spans="1:27">
      <c r="A3010">
        <v>1449</v>
      </c>
      <c r="B3010" t="s">
        <v>1750</v>
      </c>
      <c r="C3010" t="s">
        <v>297</v>
      </c>
      <c r="D3010">
        <v>3</v>
      </c>
      <c r="E3010">
        <v>22</v>
      </c>
      <c r="F3010">
        <v>11.893433736</v>
      </c>
      <c r="G3010">
        <v>27</v>
      </c>
      <c r="H3010">
        <v>36</v>
      </c>
      <c r="I3010">
        <v>27.195404507999999</v>
      </c>
      <c r="J3010">
        <f>(D3010+E3010/60+F3010/3600)*15</f>
        <v>50.549555973899999</v>
      </c>
      <c r="K3010">
        <f>IF(G3010&lt;0, G3010-H3010/60-I3010/3600, G3010+H3010/60+I3010/3600)</f>
        <v>27.607554279030001</v>
      </c>
      <c r="L3010">
        <v>5.9390000000000001</v>
      </c>
      <c r="M3010">
        <v>-14.385999999999999</v>
      </c>
      <c r="N3010">
        <v>4.6900000000000004</v>
      </c>
      <c r="O3010" t="s">
        <v>9341</v>
      </c>
      <c r="P3010">
        <v>6.62</v>
      </c>
      <c r="Q3010">
        <v>5.52</v>
      </c>
      <c r="R3010" t="s">
        <v>9341</v>
      </c>
      <c r="S3010">
        <v>5.2389999999999999</v>
      </c>
      <c r="T3010" t="s">
        <v>9341</v>
      </c>
      <c r="U3010" t="s">
        <v>9342</v>
      </c>
      <c r="V3010" t="str">
        <f>LEFT($U3010,2)</f>
        <v>G5</v>
      </c>
      <c r="W3010" s="3">
        <f>_xlfn.XLOOKUP(V3010,$AC$2:$AC$43,$AD$2:$AD$43,"none")</f>
        <v>0.68</v>
      </c>
      <c r="X3010" s="3">
        <f>IF(ISNUMBER($W3010), 4600 * (1 / (0.92 * $W3010 + 1.7) + 1 / (0.92 * $W3010 + 0.62)),"none")</f>
        <v>5670.9835338658331</v>
      </c>
      <c r="Y3010" s="8">
        <f>IF(ISNUMBER($X3010), _xlfn.XLOOKUP($X3010,Sheet3!$A$2:$A$392,Sheet3!$B$2:$B$392,"none", 1,1), $AF$2)</f>
        <v>1</v>
      </c>
      <c r="Z3010" s="8">
        <f>IF(ISNUMBER($X3010), _xlfn.XLOOKUP($X3010,Sheet3!$A$2:$A$392,Sheet3!$C$2:$C$392,"none", 1,1), $AF$2)</f>
        <v>0.874</v>
      </c>
      <c r="AA3010" s="8">
        <f>IF(ISNUMBER($X3010), _xlfn.XLOOKUP($X3010,Sheet3!$A$2:$A$392,Sheet3!$D$2:$D$392,"none", 1,1), $AF$2)</f>
        <v>0.77600000000000002</v>
      </c>
    </row>
    <row r="3011" spans="1:27">
      <c r="A3011">
        <v>2188</v>
      </c>
      <c r="B3011" t="s">
        <v>2489</v>
      </c>
      <c r="C3011" t="s">
        <v>297</v>
      </c>
      <c r="D3011">
        <v>5</v>
      </c>
      <c r="E3011">
        <v>50</v>
      </c>
      <c r="F3011">
        <v>28.908401172000001</v>
      </c>
      <c r="G3011">
        <v>14</v>
      </c>
      <c r="H3011">
        <v>18</v>
      </c>
      <c r="I3011">
        <v>20.185602119999999</v>
      </c>
      <c r="J3011">
        <f>(D3011+E3011/60+F3011/3600)*15</f>
        <v>87.620451671550001</v>
      </c>
      <c r="K3011">
        <f>IF(G3011&lt;0, G3011-H3011/60-I3011/3600, G3011+H3011/60+I3011/3600)</f>
        <v>14.305607111700001</v>
      </c>
      <c r="L3011">
        <v>8.7070000000000007</v>
      </c>
      <c r="M3011">
        <v>-37.686</v>
      </c>
      <c r="N3011">
        <v>11.57</v>
      </c>
      <c r="O3011" t="s">
        <v>9341</v>
      </c>
      <c r="P3011">
        <v>6.53</v>
      </c>
      <c r="Q3011">
        <v>5.52</v>
      </c>
      <c r="R3011" t="s">
        <v>9341</v>
      </c>
      <c r="S3011">
        <v>5.2949999999999999</v>
      </c>
      <c r="T3011" t="s">
        <v>9341</v>
      </c>
      <c r="U3011" t="s">
        <v>9816</v>
      </c>
      <c r="V3011" t="str">
        <f>LEFT($U3011,2)</f>
        <v>G9</v>
      </c>
      <c r="W3011" s="3" t="str">
        <f>_xlfn.XLOOKUP(V3011,$AC$2:$AC$43,$AD$2:$AD$43,"none")</f>
        <v>none</v>
      </c>
      <c r="X3011" s="3" t="str">
        <f>IF(ISNUMBER($W3011), 4600 * (1 / (0.92 * $W3011 + 1.7) + 1 / (0.92 * $W3011 + 0.62)),"none")</f>
        <v>none</v>
      </c>
      <c r="Y3011" s="8">
        <f>IF(ISNUMBER($X3011), _xlfn.XLOOKUP($X3011,Sheet3!$A$2:$A$392,Sheet3!$B$2:$B$392,"none", 1,1), $AF$2)</f>
        <v>0.8</v>
      </c>
      <c r="Z3011" s="8">
        <f>IF(ISNUMBER($X3011), _xlfn.XLOOKUP($X3011,Sheet3!$A$2:$A$392,Sheet3!$C$2:$C$392,"none", 1,1), $AF$2)</f>
        <v>0.8</v>
      </c>
      <c r="AA3011" s="8">
        <f>IF(ISNUMBER($X3011), _xlfn.XLOOKUP($X3011,Sheet3!$A$2:$A$392,Sheet3!$D$2:$D$392,"none", 1,1), $AF$2)</f>
        <v>0.8</v>
      </c>
    </row>
    <row r="3012" spans="1:27">
      <c r="A3012">
        <v>2485</v>
      </c>
      <c r="B3012" t="s">
        <v>2787</v>
      </c>
      <c r="C3012" t="s">
        <v>22</v>
      </c>
      <c r="D3012">
        <v>6</v>
      </c>
      <c r="E3012">
        <v>36</v>
      </c>
      <c r="F3012">
        <v>35.329652265599996</v>
      </c>
      <c r="G3012">
        <v>-5</v>
      </c>
      <c r="H3012">
        <v>12</v>
      </c>
      <c r="I3012">
        <v>40.103033111999999</v>
      </c>
      <c r="J3012">
        <f>(D3012+E3012/60+F3012/3600)*15</f>
        <v>99.147206884439996</v>
      </c>
      <c r="K3012">
        <f>IF(G3012&lt;0, G3012-H3012/60-I3012/3600, G3012+H3012/60+I3012/3600)</f>
        <v>-5.2111397314200003</v>
      </c>
      <c r="L3012">
        <v>4.6970000000000001</v>
      </c>
      <c r="M3012">
        <v>-15.406000000000001</v>
      </c>
      <c r="N3012">
        <v>4.38</v>
      </c>
      <c r="O3012">
        <v>5.05</v>
      </c>
      <c r="P3012">
        <v>5.44</v>
      </c>
      <c r="Q3012">
        <v>5.52</v>
      </c>
      <c r="R3012" t="s">
        <v>9341</v>
      </c>
      <c r="S3012">
        <v>5.48</v>
      </c>
      <c r="T3012" t="s">
        <v>9341</v>
      </c>
      <c r="U3012" t="s">
        <v>10233</v>
      </c>
      <c r="V3012" t="str">
        <f>LEFT($U3012,2)</f>
        <v>B8</v>
      </c>
      <c r="W3012" s="3">
        <f>_xlfn.XLOOKUP(V3012,$AC$2:$AC$43,$AD$2:$AD$43,"none")</f>
        <v>-0.11</v>
      </c>
      <c r="X3012" s="3">
        <f>IF(ISNUMBER($W3012), 4600 * (1 / (0.92 * $W3012 + 1.7) + 1 / (0.92 * $W3012 + 0.62)),"none")</f>
        <v>11743.77313439976</v>
      </c>
      <c r="Y3012" s="8">
        <f>IF(ISNUMBER($X3012), _xlfn.XLOOKUP($X3012,Sheet3!$A$2:$A$392,Sheet3!$B$2:$B$392,"none", 1,1), $AF$2)</f>
        <v>0.54959999999999998</v>
      </c>
      <c r="Z3012" s="8">
        <f>IF(ISNUMBER($X3012), _xlfn.XLOOKUP($X3012,Sheet3!$A$2:$A$392,Sheet3!$C$2:$C$392,"none", 1,1), $AF$2)</f>
        <v>0.64410000000000001</v>
      </c>
      <c r="AA3012" s="8">
        <f>IF(ISNUMBER($X3012), _xlfn.XLOOKUP($X3012,Sheet3!$A$2:$A$392,Sheet3!$D$2:$D$392,"none", 1,1), $AF$2)</f>
        <v>1</v>
      </c>
    </row>
    <row r="3013" spans="1:27">
      <c r="A3013">
        <v>3080</v>
      </c>
      <c r="B3013" t="s">
        <v>3383</v>
      </c>
      <c r="C3013" t="s">
        <v>12</v>
      </c>
      <c r="D3013">
        <v>8</v>
      </c>
      <c r="E3013">
        <v>26</v>
      </c>
      <c r="F3013">
        <v>41.9527264536</v>
      </c>
      <c r="G3013">
        <v>-12</v>
      </c>
      <c r="H3013">
        <v>32</v>
      </c>
      <c r="I3013">
        <v>4.5749485679999999</v>
      </c>
      <c r="J3013">
        <f>(D3013+E3013/60+F3013/3600)*15</f>
        <v>126.67480302688999</v>
      </c>
      <c r="K3013">
        <f>IF(G3013&lt;0, G3013-H3013/60-I3013/3600, G3013+H3013/60+I3013/3600)</f>
        <v>-12.53460415238</v>
      </c>
      <c r="L3013">
        <v>-90.701999999999998</v>
      </c>
      <c r="M3013">
        <v>-25.914999999999999</v>
      </c>
      <c r="N3013">
        <v>11.31</v>
      </c>
      <c r="O3013" t="s">
        <v>9341</v>
      </c>
      <c r="P3013">
        <v>6.69</v>
      </c>
      <c r="Q3013">
        <v>5.52</v>
      </c>
      <c r="R3013" t="s">
        <v>9341</v>
      </c>
      <c r="S3013">
        <v>5.1689999999999996</v>
      </c>
      <c r="T3013" t="s">
        <v>9341</v>
      </c>
      <c r="U3013" t="s">
        <v>10389</v>
      </c>
      <c r="V3013" t="str">
        <f>LEFT($U3013,2)</f>
        <v>K1</v>
      </c>
      <c r="W3013" s="3">
        <f>_xlfn.XLOOKUP(V3013,$AC$2:$AC$43,$AD$2:$AD$43,"none")</f>
        <v>0.86</v>
      </c>
      <c r="X3013" s="3">
        <f>IF(ISNUMBER($W3013), 4600 * (1 / (0.92 * $W3013 + 1.7) + 1 / (0.92 * $W3013 + 0.62)),"none")</f>
        <v>5106.1368670782376</v>
      </c>
      <c r="Y3013" s="8">
        <f>IF(ISNUMBER($X3013), _xlfn.XLOOKUP($X3013,Sheet3!$A$2:$A$392,Sheet3!$B$2:$B$392,"none", 1,1), $AF$2)</f>
        <v>1</v>
      </c>
      <c r="Z3013" s="8">
        <f>IF(ISNUMBER($X3013), _xlfn.XLOOKUP($X3013,Sheet3!$A$2:$A$392,Sheet3!$C$2:$C$392,"none", 1,1), $AF$2)</f>
        <v>0.82210000000000005</v>
      </c>
      <c r="AA3013" s="8">
        <f>IF(ISNUMBER($X3013), _xlfn.XLOOKUP($X3013,Sheet3!$A$2:$A$392,Sheet3!$D$2:$D$392,"none", 1,1), $AF$2)</f>
        <v>0.65410000000000001</v>
      </c>
    </row>
    <row r="3014" spans="1:27">
      <c r="A3014">
        <v>5292</v>
      </c>
      <c r="B3014" t="s">
        <v>5595</v>
      </c>
      <c r="C3014" t="s">
        <v>27</v>
      </c>
      <c r="D3014">
        <v>16</v>
      </c>
      <c r="E3014">
        <v>36</v>
      </c>
      <c r="F3014">
        <v>22.562849978399999</v>
      </c>
      <c r="G3014">
        <v>-42</v>
      </c>
      <c r="H3014">
        <v>51</v>
      </c>
      <c r="I3014">
        <v>31.902127776</v>
      </c>
      <c r="J3014">
        <f>(D3014+E3014/60+F3014/3600)*15</f>
        <v>249.09401187491002</v>
      </c>
      <c r="K3014">
        <f>IF(G3014&lt;0, G3014-H3014/60-I3014/3600, G3014+H3014/60+I3014/3600)</f>
        <v>-42.858861702159999</v>
      </c>
      <c r="L3014">
        <v>-3.375</v>
      </c>
      <c r="M3014">
        <v>-3.306</v>
      </c>
      <c r="N3014">
        <v>0.76</v>
      </c>
      <c r="O3014">
        <v>5.23</v>
      </c>
      <c r="P3014">
        <v>5.88</v>
      </c>
      <c r="Q3014">
        <v>5.52</v>
      </c>
      <c r="R3014">
        <v>6.9</v>
      </c>
      <c r="S3014">
        <v>5.2670000000000003</v>
      </c>
      <c r="T3014" t="s">
        <v>9341</v>
      </c>
      <c r="U3014" t="s">
        <v>10853</v>
      </c>
      <c r="V3014" t="str">
        <f>LEFT($U3014,2)</f>
        <v>O8</v>
      </c>
      <c r="W3014" s="3" t="str">
        <f>_xlfn.XLOOKUP(V3014,$AC$2:$AC$43,$AD$2:$AD$43,"none")</f>
        <v>none</v>
      </c>
      <c r="X3014" s="3" t="str">
        <f>IF(ISNUMBER($W3014), 4600 * (1 / (0.92 * $W3014 + 1.7) + 1 / (0.92 * $W3014 + 0.62)),"none")</f>
        <v>none</v>
      </c>
      <c r="Y3014" s="8">
        <f>IF(ISNUMBER($X3014), _xlfn.XLOOKUP($X3014,Sheet3!$A$2:$A$392,Sheet3!$B$2:$B$392,"none", 1,1), $AF$2)</f>
        <v>0.8</v>
      </c>
      <c r="Z3014" s="8">
        <f>IF(ISNUMBER($X3014), _xlfn.XLOOKUP($X3014,Sheet3!$A$2:$A$392,Sheet3!$C$2:$C$392,"none", 1,1), $AF$2)</f>
        <v>0.8</v>
      </c>
      <c r="AA3014" s="8">
        <f>IF(ISNUMBER($X3014), _xlfn.XLOOKUP($X3014,Sheet3!$A$2:$A$392,Sheet3!$D$2:$D$392,"none", 1,1), $AF$2)</f>
        <v>0.8</v>
      </c>
    </row>
    <row r="3015" spans="1:27">
      <c r="A3015">
        <v>5432</v>
      </c>
      <c r="B3015" t="s">
        <v>5735</v>
      </c>
      <c r="C3015" t="s">
        <v>297</v>
      </c>
      <c r="D3015">
        <v>17</v>
      </c>
      <c r="E3015">
        <v>42</v>
      </c>
      <c r="F3015">
        <v>51.0974316864</v>
      </c>
      <c r="G3015">
        <v>-36</v>
      </c>
      <c r="H3015">
        <v>56</v>
      </c>
      <c r="I3015">
        <v>44.024727984000002</v>
      </c>
      <c r="J3015">
        <f>(D3015+E3015/60+F3015/3600)*15</f>
        <v>265.71290596535999</v>
      </c>
      <c r="K3015">
        <f>IF(G3015&lt;0, G3015-H3015/60-I3015/3600, G3015+H3015/60+I3015/3600)</f>
        <v>-36.945562424439998</v>
      </c>
      <c r="L3015">
        <v>7.7249999999999996</v>
      </c>
      <c r="M3015">
        <v>-22.931000000000001</v>
      </c>
      <c r="N3015">
        <v>5.33</v>
      </c>
      <c r="O3015" t="s">
        <v>9341</v>
      </c>
      <c r="P3015">
        <v>7.0730000000000004</v>
      </c>
      <c r="Q3015">
        <v>5.52</v>
      </c>
      <c r="R3015" t="s">
        <v>9341</v>
      </c>
      <c r="S3015">
        <v>4.9189999999999996</v>
      </c>
      <c r="T3015" t="s">
        <v>9341</v>
      </c>
      <c r="U3015" t="s">
        <v>9360</v>
      </c>
      <c r="V3015" t="str">
        <f>LEFT($U3015,2)</f>
        <v>K5</v>
      </c>
      <c r="W3015" s="3">
        <f>_xlfn.XLOOKUP(V3015,$AC$2:$AC$43,$AD$2:$AD$43,"none")</f>
        <v>1.1499999999999999</v>
      </c>
      <c r="X3015" s="3">
        <f>IF(ISNUMBER($W3015), 4600 * (1 / (0.92 * $W3015 + 1.7) + 1 / (0.92 * $W3015 + 0.62)),"none")</f>
        <v>4409.2340323652679</v>
      </c>
      <c r="Y3015" s="8">
        <f>IF(ISNUMBER($X3015), _xlfn.XLOOKUP($X3015,Sheet3!$A$2:$A$392,Sheet3!$B$2:$B$392,"none", 1,1), $AF$2)</f>
        <v>1</v>
      </c>
      <c r="Z3015" s="8">
        <f>IF(ISNUMBER($X3015), _xlfn.XLOOKUP($X3015,Sheet3!$A$2:$A$392,Sheet3!$C$2:$C$392,"none", 1,1), $AF$2)</f>
        <v>0.73599999999999999</v>
      </c>
      <c r="AA3015" s="8">
        <f>IF(ISNUMBER($X3015), _xlfn.XLOOKUP($X3015,Sheet3!$A$2:$A$392,Sheet3!$D$2:$D$392,"none", 1,1), $AF$2)</f>
        <v>0.4803</v>
      </c>
    </row>
    <row r="3016" spans="1:27">
      <c r="A3016">
        <v>5983</v>
      </c>
      <c r="B3016" t="s">
        <v>6286</v>
      </c>
      <c r="C3016" t="s">
        <v>305</v>
      </c>
      <c r="D3016">
        <v>15</v>
      </c>
      <c r="E3016">
        <v>1</v>
      </c>
      <c r="F3016">
        <v>19.826220748800001</v>
      </c>
      <c r="G3016">
        <v>-2</v>
      </c>
      <c r="H3016">
        <v>45</v>
      </c>
      <c r="I3016">
        <v>17.722100231999999</v>
      </c>
      <c r="J3016">
        <f>(D3016+E3016/60+F3016/3600)*15</f>
        <v>225.33260925312001</v>
      </c>
      <c r="K3016">
        <f>IF(G3016&lt;0, G3016-H3016/60-I3016/3600, G3016+H3016/60+I3016/3600)</f>
        <v>-2.7549228056200001</v>
      </c>
      <c r="L3016">
        <v>27.870999999999999</v>
      </c>
      <c r="M3016">
        <v>-20.827000000000002</v>
      </c>
      <c r="N3016">
        <v>4.5199999999999996</v>
      </c>
      <c r="O3016">
        <v>9.2200000000000006</v>
      </c>
      <c r="P3016">
        <v>7.2</v>
      </c>
      <c r="Q3016">
        <v>5.52</v>
      </c>
      <c r="R3016" t="s">
        <v>9341</v>
      </c>
      <c r="S3016">
        <v>4.7489999999999997</v>
      </c>
      <c r="T3016" t="s">
        <v>9341</v>
      </c>
      <c r="U3016" t="s">
        <v>10235</v>
      </c>
      <c r="V3016" t="str">
        <f>LEFT($U3016,2)</f>
        <v>K4</v>
      </c>
      <c r="W3016" s="3">
        <f>_xlfn.XLOOKUP(V3016,$AC$2:$AC$43,$AD$2:$AD$43,"none")</f>
        <v>1</v>
      </c>
      <c r="X3016" s="3">
        <f>IF(ISNUMBER($W3016), 4600 * (1 / (0.92 * $W3016 + 1.7) + 1 / (0.92 * $W3016 + 0.62)),"none")</f>
        <v>4742.7381778526815</v>
      </c>
      <c r="Y3016" s="8">
        <f>IF(ISNUMBER($X3016), _xlfn.XLOOKUP($X3016,Sheet3!$A$2:$A$392,Sheet3!$B$2:$B$392,"none", 1,1), $AF$2)</f>
        <v>1</v>
      </c>
      <c r="Z3016" s="8">
        <f>IF(ISNUMBER($X3016), _xlfn.XLOOKUP($X3016,Sheet3!$A$2:$A$392,Sheet3!$C$2:$C$392,"none", 1,1), $AF$2)</f>
        <v>0.77500000000000002</v>
      </c>
      <c r="AA3016" s="8">
        <f>IF(ISNUMBER($X3016), _xlfn.XLOOKUP($X3016,Sheet3!$A$2:$A$392,Sheet3!$D$2:$D$392,"none", 1,1), $AF$2)</f>
        <v>0.55479999999999996</v>
      </c>
    </row>
    <row r="3017" spans="1:27">
      <c r="A3017">
        <v>6518</v>
      </c>
      <c r="B3017" t="s">
        <v>6821</v>
      </c>
      <c r="C3017" t="s">
        <v>313</v>
      </c>
      <c r="D3017">
        <v>19</v>
      </c>
      <c r="E3017">
        <v>54</v>
      </c>
      <c r="F3017">
        <v>31.073105570399999</v>
      </c>
      <c r="G3017">
        <v>24</v>
      </c>
      <c r="H3017">
        <v>19</v>
      </c>
      <c r="I3017">
        <v>9.6919053240000004</v>
      </c>
      <c r="J3017">
        <f>(D3017+E3017/60+F3017/3600)*15</f>
        <v>298.62947127321002</v>
      </c>
      <c r="K3017">
        <f>IF(G3017&lt;0, G3017-H3017/60-I3017/3600, G3017+H3017/60+I3017/3600)</f>
        <v>24.319358862590001</v>
      </c>
      <c r="L3017">
        <v>23.033000000000001</v>
      </c>
      <c r="M3017">
        <v>5.0030000000000001</v>
      </c>
      <c r="N3017">
        <v>6.98</v>
      </c>
      <c r="O3017">
        <v>5.34</v>
      </c>
      <c r="P3017">
        <v>5.5</v>
      </c>
      <c r="Q3017">
        <v>5.52</v>
      </c>
      <c r="R3017" t="s">
        <v>9341</v>
      </c>
      <c r="S3017">
        <v>5.5270000000000001</v>
      </c>
      <c r="T3017" t="s">
        <v>9341</v>
      </c>
      <c r="U3017" t="s">
        <v>9397</v>
      </c>
      <c r="V3017" t="str">
        <f>LEFT($U3017,2)</f>
        <v>A0</v>
      </c>
      <c r="W3017" s="3">
        <f>_xlfn.XLOOKUP(V3017,$AC$2:$AC$43,$AD$2:$AD$43,"none")</f>
        <v>-0.01</v>
      </c>
      <c r="X3017" s="3">
        <f>IF(ISNUMBER($W3017), 4600 * (1 / (0.92 * $W3017 + 1.7) + 1 / (0.92 * $W3017 + 0.62)),"none")</f>
        <v>10251.712375722911</v>
      </c>
      <c r="Y3017" s="8">
        <f>IF(ISNUMBER($X3017), _xlfn.XLOOKUP($X3017,Sheet3!$A$2:$A$392,Sheet3!$B$2:$B$392,"none", 1,1), $AF$2)</f>
        <v>0.6109</v>
      </c>
      <c r="Z3017" s="8">
        <f>IF(ISNUMBER($X3017), _xlfn.XLOOKUP($X3017,Sheet3!$A$2:$A$392,Sheet3!$C$2:$C$392,"none", 1,1), $AF$2)</f>
        <v>0.69189999999999996</v>
      </c>
      <c r="AA3017" s="8">
        <f>IF(ISNUMBER($X3017), _xlfn.XLOOKUP($X3017,Sheet3!$A$2:$A$392,Sheet3!$D$2:$D$392,"none", 1,1), $AF$2)</f>
        <v>1</v>
      </c>
    </row>
    <row r="3018" spans="1:27">
      <c r="A3018">
        <v>7396</v>
      </c>
      <c r="B3018" t="s">
        <v>7699</v>
      </c>
      <c r="C3018" t="s">
        <v>12</v>
      </c>
      <c r="D3018">
        <v>1</v>
      </c>
      <c r="E3018">
        <v>42</v>
      </c>
      <c r="F3018">
        <v>29.314517695199999</v>
      </c>
      <c r="G3018">
        <v>-53</v>
      </c>
      <c r="H3018">
        <v>44</v>
      </c>
      <c r="I3018">
        <v>26.991453264</v>
      </c>
      <c r="J3018">
        <f>(D3018+E3018/60+F3018/3600)*15</f>
        <v>25.622143823729999</v>
      </c>
      <c r="K3018">
        <f>IF(G3018&lt;0, G3018-H3018/60-I3018/3600, G3018+H3018/60+I3018/3600)</f>
        <v>-53.74083095924</v>
      </c>
      <c r="L3018">
        <v>166.041</v>
      </c>
      <c r="M3018">
        <v>-105.496</v>
      </c>
      <c r="N3018">
        <v>57.64</v>
      </c>
      <c r="O3018" t="s">
        <v>9341</v>
      </c>
      <c r="P3018">
        <v>6.05</v>
      </c>
      <c r="Q3018">
        <v>5.52</v>
      </c>
      <c r="R3018" t="s">
        <v>9341</v>
      </c>
      <c r="S3018">
        <v>5.383</v>
      </c>
      <c r="T3018" t="s">
        <v>9341</v>
      </c>
      <c r="U3018" t="s">
        <v>9416</v>
      </c>
      <c r="V3018" t="str">
        <f>LEFT($U3018,2)</f>
        <v>F9</v>
      </c>
      <c r="W3018" s="3" t="str">
        <f>_xlfn.XLOOKUP(V3018,$AC$2:$AC$43,$AD$2:$AD$43,"none")</f>
        <v>none</v>
      </c>
      <c r="X3018" s="3" t="str">
        <f>IF(ISNUMBER($W3018), 4600 * (1 / (0.92 * $W3018 + 1.7) + 1 / (0.92 * $W3018 + 0.62)),"none")</f>
        <v>none</v>
      </c>
      <c r="Y3018" s="8">
        <f>IF(ISNUMBER($X3018), _xlfn.XLOOKUP($X3018,Sheet3!$A$2:$A$392,Sheet3!$B$2:$B$392,"none", 1,1), $AF$2)</f>
        <v>0.8</v>
      </c>
      <c r="Z3018" s="8">
        <f>IF(ISNUMBER($X3018), _xlfn.XLOOKUP($X3018,Sheet3!$A$2:$A$392,Sheet3!$C$2:$C$392,"none", 1,1), $AF$2)</f>
        <v>0.8</v>
      </c>
      <c r="AA3018" s="8">
        <f>IF(ISNUMBER($X3018), _xlfn.XLOOKUP($X3018,Sheet3!$A$2:$A$392,Sheet3!$D$2:$D$392,"none", 1,1), $AF$2)</f>
        <v>0.8</v>
      </c>
    </row>
    <row r="3019" spans="1:27">
      <c r="A3019">
        <v>7558</v>
      </c>
      <c r="B3019" t="s">
        <v>7861</v>
      </c>
      <c r="C3019" t="s">
        <v>17</v>
      </c>
      <c r="D3019">
        <v>10</v>
      </c>
      <c r="E3019">
        <v>40</v>
      </c>
      <c r="F3019">
        <v>11.447454768</v>
      </c>
      <c r="G3019">
        <v>-65</v>
      </c>
      <c r="H3019">
        <v>6</v>
      </c>
      <c r="I3019">
        <v>0.75260707199999999</v>
      </c>
      <c r="J3019">
        <f>(D3019+E3019/60+F3019/3600)*15</f>
        <v>160.04769772820001</v>
      </c>
      <c r="K3019">
        <f>IF(G3019&lt;0, G3019-H3019/60-I3019/3600, G3019+H3019/60+I3019/3600)</f>
        <v>-65.10020905751999</v>
      </c>
      <c r="L3019">
        <v>-19.173999999999999</v>
      </c>
      <c r="M3019">
        <v>10.348000000000001</v>
      </c>
      <c r="N3019">
        <v>6.54</v>
      </c>
      <c r="O3019">
        <v>4.79</v>
      </c>
      <c r="P3019">
        <v>5.36</v>
      </c>
      <c r="Q3019">
        <v>5.52</v>
      </c>
      <c r="R3019" t="s">
        <v>9341</v>
      </c>
      <c r="S3019">
        <v>5.4649999999999999</v>
      </c>
      <c r="T3019" t="s">
        <v>9341</v>
      </c>
      <c r="U3019" t="s">
        <v>9962</v>
      </c>
      <c r="V3019" t="str">
        <f>LEFT($U3019,2)</f>
        <v>Ap</v>
      </c>
      <c r="W3019" s="3" t="str">
        <f>_xlfn.XLOOKUP(V3019,$AC$2:$AC$43,$AD$2:$AD$43,"none")</f>
        <v>none</v>
      </c>
      <c r="X3019" s="3" t="str">
        <f>IF(ISNUMBER($W3019), 4600 * (1 / (0.92 * $W3019 + 1.7) + 1 / (0.92 * $W3019 + 0.62)),"none")</f>
        <v>none</v>
      </c>
      <c r="Y3019" s="8">
        <f>IF(ISNUMBER($X3019), _xlfn.XLOOKUP($X3019,Sheet3!$A$2:$A$392,Sheet3!$B$2:$B$392,"none", 1,1), $AF$2)</f>
        <v>0.8</v>
      </c>
      <c r="Z3019" s="8">
        <f>IF(ISNUMBER($X3019), _xlfn.XLOOKUP($X3019,Sheet3!$A$2:$A$392,Sheet3!$C$2:$C$392,"none", 1,1), $AF$2)</f>
        <v>0.8</v>
      </c>
      <c r="AA3019" s="8">
        <f>IF(ISNUMBER($X3019), _xlfn.XLOOKUP($X3019,Sheet3!$A$2:$A$392,Sheet3!$D$2:$D$392,"none", 1,1), $AF$2)</f>
        <v>0.8</v>
      </c>
    </row>
    <row r="3020" spans="1:27">
      <c r="A3020">
        <v>7687</v>
      </c>
      <c r="B3020" t="s">
        <v>7990</v>
      </c>
      <c r="C3020" t="s">
        <v>297</v>
      </c>
      <c r="D3020">
        <v>10</v>
      </c>
      <c r="E3020">
        <v>0</v>
      </c>
      <c r="F3020">
        <v>43.793723544000002</v>
      </c>
      <c r="G3020">
        <v>-82</v>
      </c>
      <c r="H3020">
        <v>12</v>
      </c>
      <c r="I3020">
        <v>52.812463211999997</v>
      </c>
      <c r="J3020">
        <f>(D3020+E3020/60+F3020/3600)*15</f>
        <v>150.18247384810002</v>
      </c>
      <c r="K3020">
        <f>IF(G3020&lt;0, G3020-H3020/60-I3020/3600, G3020+H3020/60+I3020/3600)</f>
        <v>-82.214670128670008</v>
      </c>
      <c r="L3020">
        <v>-26.010999999999999</v>
      </c>
      <c r="M3020">
        <v>31.140999999999998</v>
      </c>
      <c r="N3020">
        <v>8.1</v>
      </c>
      <c r="O3020" t="s">
        <v>9341</v>
      </c>
      <c r="P3020">
        <v>5.5609999999999999</v>
      </c>
      <c r="Q3020">
        <v>5.52</v>
      </c>
      <c r="R3020" t="s">
        <v>9341</v>
      </c>
      <c r="S3020">
        <v>5.5119999999999996</v>
      </c>
      <c r="T3020" t="s">
        <v>9341</v>
      </c>
      <c r="U3020" t="s">
        <v>9395</v>
      </c>
      <c r="V3020" t="str">
        <f>LEFT($U3020,2)</f>
        <v>A0</v>
      </c>
      <c r="W3020" s="3">
        <f>_xlfn.XLOOKUP(V3020,$AC$2:$AC$43,$AD$2:$AD$43,"none")</f>
        <v>-0.01</v>
      </c>
      <c r="X3020" s="3">
        <f>IF(ISNUMBER($W3020), 4600 * (1 / (0.92 * $W3020 + 1.7) + 1 / (0.92 * $W3020 + 0.62)),"none")</f>
        <v>10251.712375722911</v>
      </c>
      <c r="Y3020" s="8">
        <f>IF(ISNUMBER($X3020), _xlfn.XLOOKUP($X3020,Sheet3!$A$2:$A$392,Sheet3!$B$2:$B$392,"none", 1,1), $AF$2)</f>
        <v>0.6109</v>
      </c>
      <c r="Z3020" s="8">
        <f>IF(ISNUMBER($X3020), _xlfn.XLOOKUP($X3020,Sheet3!$A$2:$A$392,Sheet3!$C$2:$C$392,"none", 1,1), $AF$2)</f>
        <v>0.69189999999999996</v>
      </c>
      <c r="AA3020" s="8">
        <f>IF(ISNUMBER($X3020), _xlfn.XLOOKUP($X3020,Sheet3!$A$2:$A$392,Sheet3!$D$2:$D$392,"none", 1,1), $AF$2)</f>
        <v>1</v>
      </c>
    </row>
    <row r="3021" spans="1:27">
      <c r="A3021">
        <v>8855</v>
      </c>
      <c r="B3021" t="s">
        <v>9160</v>
      </c>
      <c r="C3021" t="s">
        <v>297</v>
      </c>
      <c r="D3021">
        <v>15</v>
      </c>
      <c r="E3021">
        <v>32</v>
      </c>
      <c r="F3021">
        <v>36.701048078399999</v>
      </c>
      <c r="G3021">
        <v>-19</v>
      </c>
      <c r="H3021">
        <v>40</v>
      </c>
      <c r="I3021">
        <v>13.65036654</v>
      </c>
      <c r="J3021">
        <f>(D3021+E3021/60+F3021/3600)*15</f>
        <v>233.15292103365999</v>
      </c>
      <c r="K3021">
        <f>IF(G3021&lt;0, G3021-H3021/60-I3021/3600, G3021+H3021/60+I3021/3600)</f>
        <v>-19.67045843515</v>
      </c>
      <c r="L3021">
        <v>-19.475000000000001</v>
      </c>
      <c r="M3021">
        <v>-38.831000000000003</v>
      </c>
      <c r="N3021">
        <v>13.63</v>
      </c>
      <c r="O3021" t="s">
        <v>9341</v>
      </c>
      <c r="P3021">
        <v>5.7</v>
      </c>
      <c r="Q3021">
        <v>5.52</v>
      </c>
      <c r="R3021" t="s">
        <v>9341</v>
      </c>
      <c r="S3021">
        <v>5.4779999999999998</v>
      </c>
      <c r="T3021" t="s">
        <v>9341</v>
      </c>
      <c r="U3021" t="s">
        <v>9453</v>
      </c>
      <c r="V3021" t="str">
        <f>LEFT($U3021,2)</f>
        <v>A2</v>
      </c>
      <c r="W3021" s="3">
        <f>_xlfn.XLOOKUP(V3021,$AC$2:$AC$43,$AD$2:$AD$43,"none")</f>
        <v>0.05</v>
      </c>
      <c r="X3021" s="3">
        <f>IF(ISNUMBER($W3021), 4600 * (1 / (0.92 * $W3021 + 1.7) + 1 / (0.92 * $W3021 + 0.62)),"none")</f>
        <v>9541.5002631497482</v>
      </c>
      <c r="Y3021" s="8">
        <f>IF(ISNUMBER($X3021), _xlfn.XLOOKUP($X3021,Sheet3!$A$2:$A$392,Sheet3!$B$2:$B$392,"none", 1,1), $AF$2)</f>
        <v>0.65039999999999998</v>
      </c>
      <c r="Z3021" s="8">
        <f>IF(ISNUMBER($X3021), _xlfn.XLOOKUP($X3021,Sheet3!$A$2:$A$392,Sheet3!$C$2:$C$392,"none", 1,1), $AF$2)</f>
        <v>0.72150000000000003</v>
      </c>
      <c r="AA3021" s="8">
        <f>IF(ISNUMBER($X3021), _xlfn.XLOOKUP($X3021,Sheet3!$A$2:$A$392,Sheet3!$D$2:$D$392,"none", 1,1), $AF$2)</f>
        <v>1</v>
      </c>
    </row>
    <row r="3022" spans="1:27">
      <c r="A3022">
        <v>2356</v>
      </c>
      <c r="B3022" t="s">
        <v>2657</v>
      </c>
      <c r="C3022" t="s">
        <v>22</v>
      </c>
      <c r="D3022">
        <v>6</v>
      </c>
      <c r="E3022">
        <v>20</v>
      </c>
      <c r="F3022">
        <v>36.2397908688</v>
      </c>
      <c r="G3022">
        <v>-34</v>
      </c>
      <c r="H3022">
        <v>8</v>
      </c>
      <c r="I3022">
        <v>38.916868416</v>
      </c>
      <c r="J3022">
        <f>(D3022+E3022/60+F3022/3600)*15</f>
        <v>95.150999128619986</v>
      </c>
      <c r="K3022">
        <f>IF(G3022&lt;0, G3022-H3022/60-I3022/3600, G3022+H3022/60+I3022/3600)</f>
        <v>-34.144143574559997</v>
      </c>
      <c r="L3022">
        <v>0.64100000000000001</v>
      </c>
      <c r="M3022">
        <v>20.709</v>
      </c>
      <c r="N3022">
        <v>1.77</v>
      </c>
      <c r="O3022">
        <v>4.46</v>
      </c>
      <c r="P3022">
        <v>5.3360000000000003</v>
      </c>
      <c r="Q3022">
        <v>5.5209999999999999</v>
      </c>
      <c r="R3022" t="s">
        <v>9341</v>
      </c>
      <c r="S3022">
        <v>5.5019999999999998</v>
      </c>
      <c r="T3022" t="s">
        <v>9341</v>
      </c>
      <c r="U3022" t="s">
        <v>9436</v>
      </c>
      <c r="V3022" t="str">
        <f>LEFT($U3022,2)</f>
        <v>B3</v>
      </c>
      <c r="W3022" s="3">
        <f>_xlfn.XLOOKUP(V3022,$AC$2:$AC$43,$AD$2:$AD$43,"none")</f>
        <v>-0.2</v>
      </c>
      <c r="X3022" s="3">
        <f>IF(ISNUMBER($W3022), 4600 * (1 / (0.92 * $W3022 + 1.7) + 1 / (0.92 * $W3022 + 0.62)),"none")</f>
        <v>13584.75950715306</v>
      </c>
      <c r="Y3022" s="8">
        <f>IF(ISNUMBER($X3022), _xlfn.XLOOKUP($X3022,Sheet3!$A$2:$A$392,Sheet3!$B$2:$B$392,"none", 1,1), $AF$2)</f>
        <v>0.50129999999999997</v>
      </c>
      <c r="Z3022" s="8">
        <f>IF(ISNUMBER($X3022), _xlfn.XLOOKUP($X3022,Sheet3!$A$2:$A$392,Sheet3!$C$2:$C$392,"none", 1,1), $AF$2)</f>
        <v>0.60470000000000002</v>
      </c>
      <c r="AA3022" s="8">
        <f>IF(ISNUMBER($X3022), _xlfn.XLOOKUP($X3022,Sheet3!$A$2:$A$392,Sheet3!$D$2:$D$392,"none", 1,1), $AF$2)</f>
        <v>1</v>
      </c>
    </row>
    <row r="3023" spans="1:27">
      <c r="A3023">
        <v>450</v>
      </c>
      <c r="B3023" t="s">
        <v>749</v>
      </c>
      <c r="C3023" t="s">
        <v>297</v>
      </c>
      <c r="D3023">
        <v>21</v>
      </c>
      <c r="E3023">
        <v>30</v>
      </c>
      <c r="F3023">
        <v>59.291649074399999</v>
      </c>
      <c r="G3023">
        <v>60</v>
      </c>
      <c r="H3023">
        <v>27</v>
      </c>
      <c r="I3023">
        <v>33.954560207999997</v>
      </c>
      <c r="J3023">
        <f>(D3023+E3023/60+F3023/3600)*15</f>
        <v>322.74704853780997</v>
      </c>
      <c r="K3023">
        <f>IF(G3023&lt;0, G3023-H3023/60-I3023/3600, G3023+H3023/60+I3023/3600)</f>
        <v>60.459431822280003</v>
      </c>
      <c r="L3023">
        <v>-1.7969999999999999</v>
      </c>
      <c r="M3023">
        <v>-3.7450000000000001</v>
      </c>
      <c r="N3023">
        <v>1.1499999999999999</v>
      </c>
      <c r="O3023">
        <v>4.92</v>
      </c>
      <c r="P3023">
        <v>5.6040000000000001</v>
      </c>
      <c r="Q3023">
        <v>5.5220000000000002</v>
      </c>
      <c r="R3023" t="s">
        <v>9341</v>
      </c>
      <c r="S3023">
        <v>5.4580000000000002</v>
      </c>
      <c r="T3023" t="s">
        <v>9341</v>
      </c>
      <c r="U3023" t="s">
        <v>9604</v>
      </c>
      <c r="V3023" t="str">
        <f>LEFT($U3023,2)</f>
        <v>B1</v>
      </c>
      <c r="W3023" s="3">
        <f>_xlfn.XLOOKUP(V3023,$AC$2:$AC$43,$AD$2:$AD$43,"none")</f>
        <v>-0.26</v>
      </c>
      <c r="X3023" s="3">
        <f>IF(ISNUMBER($W3023), 4600 * (1 / (0.92 * $W3023 + 1.7) + 1 / (0.92 * $W3023 + 0.62)),"none")</f>
        <v>15228.791407033788</v>
      </c>
      <c r="Y3023" s="8">
        <f>IF(ISNUMBER($X3023), _xlfn.XLOOKUP($X3023,Sheet3!$A$2:$A$392,Sheet3!$B$2:$B$392,"none", 1,1), $AF$2)</f>
        <v>0.47010000000000002</v>
      </c>
      <c r="Z3023" s="8">
        <f>IF(ISNUMBER($X3023), _xlfn.XLOOKUP($X3023,Sheet3!$A$2:$A$392,Sheet3!$C$2:$C$392,"none", 1,1), $AF$2)</f>
        <v>0.57840000000000003</v>
      </c>
      <c r="AA3023" s="8">
        <f>IF(ISNUMBER($X3023), _xlfn.XLOOKUP($X3023,Sheet3!$A$2:$A$392,Sheet3!$D$2:$D$392,"none", 1,1), $AF$2)</f>
        <v>1</v>
      </c>
    </row>
    <row r="3024" spans="1:27">
      <c r="A3024">
        <v>1818</v>
      </c>
      <c r="B3024" t="s">
        <v>2119</v>
      </c>
      <c r="C3024" t="s">
        <v>12</v>
      </c>
      <c r="D3024">
        <v>4</v>
      </c>
      <c r="E3024">
        <v>44</v>
      </c>
      <c r="F3024">
        <v>7.981494552</v>
      </c>
      <c r="G3024">
        <v>-18</v>
      </c>
      <c r="H3024">
        <v>39</v>
      </c>
      <c r="I3024">
        <v>59.707734371999997</v>
      </c>
      <c r="J3024">
        <f>(D3024+E3024/60+F3024/3600)*15</f>
        <v>71.033256227300001</v>
      </c>
      <c r="K3024">
        <f>IF(G3024&lt;0, G3024-H3024/60-I3024/3600, G3024+H3024/60+I3024/3600)</f>
        <v>-18.666585481769999</v>
      </c>
      <c r="L3024">
        <v>51.866999999999997</v>
      </c>
      <c r="M3024">
        <v>-17.460999999999999</v>
      </c>
      <c r="N3024">
        <v>10.46</v>
      </c>
      <c r="O3024" t="s">
        <v>9341</v>
      </c>
      <c r="P3024">
        <v>5.5469999999999997</v>
      </c>
      <c r="Q3024">
        <v>5.5220000000000002</v>
      </c>
      <c r="R3024" t="s">
        <v>9341</v>
      </c>
      <c r="S3024">
        <v>5.5209999999999999</v>
      </c>
      <c r="T3024" t="s">
        <v>9341</v>
      </c>
      <c r="U3024" t="s">
        <v>9433</v>
      </c>
      <c r="V3024" t="str">
        <f>LEFT($U3024,2)</f>
        <v>A1</v>
      </c>
      <c r="W3024" s="3">
        <f>_xlfn.XLOOKUP(V3024,$AC$2:$AC$43,$AD$2:$AD$43,"none")</f>
        <v>0.02</v>
      </c>
      <c r="X3024" s="3">
        <f>IF(ISNUMBER($W3024), 4600 * (1 / (0.92 * $W3024 + 1.7) + 1 / (0.92 * $W3024 + 0.62)),"none")</f>
        <v>9882.4225367888994</v>
      </c>
      <c r="Y3024" s="8">
        <f>IF(ISNUMBER($X3024), _xlfn.XLOOKUP($X3024,Sheet3!$A$2:$A$392,Sheet3!$B$2:$B$392,"none", 1,1), $AF$2)</f>
        <v>0.63239999999999996</v>
      </c>
      <c r="Z3024" s="8">
        <f>IF(ISNUMBER($X3024), _xlfn.XLOOKUP($X3024,Sheet3!$A$2:$A$392,Sheet3!$C$2:$C$392,"none", 1,1), $AF$2)</f>
        <v>0.70809999999999995</v>
      </c>
      <c r="AA3024" s="8">
        <f>IF(ISNUMBER($X3024), _xlfn.XLOOKUP($X3024,Sheet3!$A$2:$A$392,Sheet3!$D$2:$D$392,"none", 1,1), $AF$2)</f>
        <v>1</v>
      </c>
    </row>
    <row r="3025" spans="1:27">
      <c r="A3025">
        <v>4751</v>
      </c>
      <c r="B3025" t="s">
        <v>5054</v>
      </c>
      <c r="C3025" t="s">
        <v>16</v>
      </c>
      <c r="D3025">
        <v>11</v>
      </c>
      <c r="E3025">
        <v>55</v>
      </c>
      <c r="F3025">
        <v>40.532723068800003</v>
      </c>
      <c r="G3025">
        <v>15</v>
      </c>
      <c r="H3025">
        <v>38</v>
      </c>
      <c r="I3025">
        <v>48.549860664000001</v>
      </c>
      <c r="J3025">
        <f>(D3025+E3025/60+F3025/3600)*15</f>
        <v>178.91888634611999</v>
      </c>
      <c r="K3025">
        <f>IF(G3025&lt;0, G3025-H3025/60-I3025/3600, G3025+H3025/60+I3025/3600)</f>
        <v>15.646819405739999</v>
      </c>
      <c r="L3025">
        <v>10.592000000000001</v>
      </c>
      <c r="M3025">
        <v>1.879</v>
      </c>
      <c r="N3025">
        <v>7.76</v>
      </c>
      <c r="O3025" t="s">
        <v>9341</v>
      </c>
      <c r="P3025">
        <v>5.6319999999999997</v>
      </c>
      <c r="Q3025">
        <v>5.5220000000000002</v>
      </c>
      <c r="R3025" t="s">
        <v>9341</v>
      </c>
      <c r="S3025">
        <v>5.5</v>
      </c>
      <c r="T3025" t="s">
        <v>9341</v>
      </c>
      <c r="U3025" t="s">
        <v>9359</v>
      </c>
      <c r="V3025" t="str">
        <f>LEFT($U3025,2)</f>
        <v>A3</v>
      </c>
      <c r="W3025" s="3">
        <f>_xlfn.XLOOKUP(V3025,$AC$2:$AC$43,$AD$2:$AD$43,"none")</f>
        <v>0.08</v>
      </c>
      <c r="X3025" s="3">
        <f>IF(ISNUMBER($W3025), 4600 * (1 / (0.92 * $W3025 + 1.7) + 1 / (0.92 * $W3025 + 0.62)),"none")</f>
        <v>9225.6595386701993</v>
      </c>
      <c r="Y3025" s="8">
        <f>IF(ISNUMBER($X3025), _xlfn.XLOOKUP($X3025,Sheet3!$A$2:$A$392,Sheet3!$B$2:$B$392,"none", 1,1), $AF$2)</f>
        <v>0.67030000000000001</v>
      </c>
      <c r="Z3025" s="8">
        <f>IF(ISNUMBER($X3025), _xlfn.XLOOKUP($X3025,Sheet3!$A$2:$A$392,Sheet3!$C$2:$C$392,"none", 1,1), $AF$2)</f>
        <v>0.73619999999999997</v>
      </c>
      <c r="AA3025" s="8">
        <f>IF(ISNUMBER($X3025), _xlfn.XLOOKUP($X3025,Sheet3!$A$2:$A$392,Sheet3!$D$2:$D$392,"none", 1,1), $AF$2)</f>
        <v>1</v>
      </c>
    </row>
    <row r="3026" spans="1:27">
      <c r="A3026">
        <v>7577</v>
      </c>
      <c r="B3026" t="s">
        <v>7880</v>
      </c>
      <c r="C3026" t="s">
        <v>297</v>
      </c>
      <c r="D3026">
        <v>7</v>
      </c>
      <c r="E3026">
        <v>25</v>
      </c>
      <c r="F3026">
        <v>38.098748438400001</v>
      </c>
      <c r="G3026">
        <v>-79</v>
      </c>
      <c r="H3026">
        <v>5</v>
      </c>
      <c r="I3026">
        <v>39.087811715999997</v>
      </c>
      <c r="J3026">
        <f>(D3026+E3026/60+F3026/3600)*15</f>
        <v>111.40874478516</v>
      </c>
      <c r="K3026">
        <f>IF(G3026&lt;0, G3026-H3026/60-I3026/3600, G3026+H3026/60+I3026/3600)</f>
        <v>-79.094191058809997</v>
      </c>
      <c r="L3026">
        <v>-29.196999999999999</v>
      </c>
      <c r="M3026">
        <v>5.181</v>
      </c>
      <c r="N3026">
        <v>7.19</v>
      </c>
      <c r="O3026" t="s">
        <v>9341</v>
      </c>
      <c r="P3026">
        <v>6.8019999999999996</v>
      </c>
      <c r="Q3026">
        <v>5.5220000000000002</v>
      </c>
      <c r="R3026" t="s">
        <v>9341</v>
      </c>
      <c r="S3026">
        <v>5.1289999999999996</v>
      </c>
      <c r="T3026" t="s">
        <v>9341</v>
      </c>
      <c r="U3026" t="s">
        <v>10091</v>
      </c>
      <c r="V3026" t="str">
        <f>LEFT($U3026,2)</f>
        <v>K2</v>
      </c>
      <c r="W3026" s="3">
        <f>_xlfn.XLOOKUP(V3026,$AC$2:$AC$43,$AD$2:$AD$43,"none")</f>
        <v>0.92</v>
      </c>
      <c r="X3026" s="3">
        <f>IF(ISNUMBER($W3026), 4600 * (1 / (0.92 * $W3026 + 1.7) + 1 / (0.92 * $W3026 + 0.62)),"none")</f>
        <v>4943.4058698702656</v>
      </c>
      <c r="Y3026" s="8">
        <f>IF(ISNUMBER($X3026), _xlfn.XLOOKUP($X3026,Sheet3!$A$2:$A$392,Sheet3!$B$2:$B$392,"none", 1,1), $AF$2)</f>
        <v>1</v>
      </c>
      <c r="Z3026" s="8">
        <f>IF(ISNUMBER($X3026), _xlfn.XLOOKUP($X3026,Sheet3!$A$2:$A$392,Sheet3!$C$2:$C$392,"none", 1,1), $AF$2)</f>
        <v>0.79920000000000002</v>
      </c>
      <c r="AA3026" s="8">
        <f>IF(ISNUMBER($X3026), _xlfn.XLOOKUP($X3026,Sheet3!$A$2:$A$392,Sheet3!$D$2:$D$392,"none", 1,1), $AF$2)</f>
        <v>0.60450000000000004</v>
      </c>
    </row>
    <row r="3027" spans="1:27">
      <c r="A3027">
        <v>7937</v>
      </c>
      <c r="B3027" t="s">
        <v>8240</v>
      </c>
      <c r="C3027" t="s">
        <v>12</v>
      </c>
      <c r="D3027">
        <v>23</v>
      </c>
      <c r="E3027">
        <v>26</v>
      </c>
      <c r="F3027">
        <v>36.560999496000001</v>
      </c>
      <c r="G3027">
        <v>-52</v>
      </c>
      <c r="H3027">
        <v>43</v>
      </c>
      <c r="I3027">
        <v>17.679494676000001</v>
      </c>
      <c r="J3027">
        <f>(D3027+E3027/60+F3027/3600)*15</f>
        <v>351.65233749790002</v>
      </c>
      <c r="K3027">
        <f>IF(G3027&lt;0, G3027-H3027/60-I3027/3600, G3027+H3027/60+I3027/3600)</f>
        <v>-52.72157763741</v>
      </c>
      <c r="L3027">
        <v>52.734000000000002</v>
      </c>
      <c r="M3027">
        <v>119.983</v>
      </c>
      <c r="N3027">
        <v>31.42</v>
      </c>
      <c r="O3027" t="s">
        <v>9341</v>
      </c>
      <c r="P3027">
        <v>5.9009999999999998</v>
      </c>
      <c r="Q3027">
        <v>5.5220000000000002</v>
      </c>
      <c r="R3027" t="s">
        <v>9341</v>
      </c>
      <c r="S3027">
        <v>5.423</v>
      </c>
      <c r="T3027" t="s">
        <v>9341</v>
      </c>
      <c r="U3027" t="s">
        <v>9478</v>
      </c>
      <c r="V3027" t="str">
        <f>LEFT($U3027,2)</f>
        <v>F4</v>
      </c>
      <c r="W3027" s="3" t="str">
        <f>_xlfn.XLOOKUP(V3027,$AC$2:$AC$43,$AD$2:$AD$43,"none")</f>
        <v>none</v>
      </c>
      <c r="X3027" s="3" t="str">
        <f>IF(ISNUMBER($W3027), 4600 * (1 / (0.92 * $W3027 + 1.7) + 1 / (0.92 * $W3027 + 0.62)),"none")</f>
        <v>none</v>
      </c>
      <c r="Y3027" s="8">
        <f>IF(ISNUMBER($X3027), _xlfn.XLOOKUP($X3027,Sheet3!$A$2:$A$392,Sheet3!$B$2:$B$392,"none", 1,1), $AF$2)</f>
        <v>0.8</v>
      </c>
      <c r="Z3027" s="8">
        <f>IF(ISNUMBER($X3027), _xlfn.XLOOKUP($X3027,Sheet3!$A$2:$A$392,Sheet3!$C$2:$C$392,"none", 1,1), $AF$2)</f>
        <v>0.8</v>
      </c>
      <c r="AA3027" s="8">
        <f>IF(ISNUMBER($X3027), _xlfn.XLOOKUP($X3027,Sheet3!$A$2:$A$392,Sheet3!$D$2:$D$392,"none", 1,1), $AF$2)</f>
        <v>0.8</v>
      </c>
    </row>
    <row r="3028" spans="1:27">
      <c r="A3028">
        <v>1285</v>
      </c>
      <c r="B3028" t="s">
        <v>1586</v>
      </c>
      <c r="C3028" t="s">
        <v>12</v>
      </c>
      <c r="D3028">
        <v>12</v>
      </c>
      <c r="E3028">
        <v>20</v>
      </c>
      <c r="F3028">
        <v>50.882816488800003</v>
      </c>
      <c r="G3028">
        <v>57</v>
      </c>
      <c r="H3028">
        <v>51</v>
      </c>
      <c r="I3028">
        <v>50.828622983999999</v>
      </c>
      <c r="J3028">
        <f>(D3028+E3028/60+F3028/3600)*15</f>
        <v>185.21201173537003</v>
      </c>
      <c r="K3028">
        <f>IF(G3028&lt;0, G3028-H3028/60-I3028/3600, G3028+H3028/60+I3028/3600)</f>
        <v>57.864119061940002</v>
      </c>
      <c r="L3028">
        <v>48.319000000000003</v>
      </c>
      <c r="M3028">
        <v>-70.245999999999995</v>
      </c>
      <c r="N3028">
        <v>5.56</v>
      </c>
      <c r="O3028" t="s">
        <v>9341</v>
      </c>
      <c r="P3028">
        <v>6.9749999999999996</v>
      </c>
      <c r="Q3028">
        <v>5.524</v>
      </c>
      <c r="R3028" t="s">
        <v>9341</v>
      </c>
      <c r="S3028">
        <v>5.0030000000000001</v>
      </c>
      <c r="T3028" t="s">
        <v>9341</v>
      </c>
      <c r="U3028" t="s">
        <v>9360</v>
      </c>
      <c r="V3028" t="str">
        <f>LEFT($U3028,2)</f>
        <v>K5</v>
      </c>
      <c r="W3028" s="3">
        <f>_xlfn.XLOOKUP(V3028,$AC$2:$AC$43,$AD$2:$AD$43,"none")</f>
        <v>1.1499999999999999</v>
      </c>
      <c r="X3028" s="3">
        <f>IF(ISNUMBER($W3028), 4600 * (1 / (0.92 * $W3028 + 1.7) + 1 / (0.92 * $W3028 + 0.62)),"none")</f>
        <v>4409.2340323652679</v>
      </c>
      <c r="Y3028" s="8">
        <f>IF(ISNUMBER($X3028), _xlfn.XLOOKUP($X3028,Sheet3!$A$2:$A$392,Sheet3!$B$2:$B$392,"none", 1,1), $AF$2)</f>
        <v>1</v>
      </c>
      <c r="Z3028" s="8">
        <f>IF(ISNUMBER($X3028), _xlfn.XLOOKUP($X3028,Sheet3!$A$2:$A$392,Sheet3!$C$2:$C$392,"none", 1,1), $AF$2)</f>
        <v>0.73599999999999999</v>
      </c>
      <c r="AA3028" s="8">
        <f>IF(ISNUMBER($X3028), _xlfn.XLOOKUP($X3028,Sheet3!$A$2:$A$392,Sheet3!$D$2:$D$392,"none", 1,1), $AF$2)</f>
        <v>0.4803</v>
      </c>
    </row>
    <row r="3029" spans="1:27">
      <c r="A3029">
        <v>2287</v>
      </c>
      <c r="B3029" t="s">
        <v>2588</v>
      </c>
      <c r="C3029" t="s">
        <v>297</v>
      </c>
      <c r="D3029">
        <v>6</v>
      </c>
      <c r="E3029">
        <v>1</v>
      </c>
      <c r="F3029">
        <v>16.297648120800002</v>
      </c>
      <c r="G3029">
        <v>-33</v>
      </c>
      <c r="H3029">
        <v>54</v>
      </c>
      <c r="I3029">
        <v>42.608011716</v>
      </c>
      <c r="J3029">
        <f>(D3029+E3029/60+F3029/3600)*15</f>
        <v>90.317906867169995</v>
      </c>
      <c r="K3029">
        <f>IF(G3029&lt;0, G3029-H3029/60-I3029/3600, G3029+H3029/60+I3029/3600)</f>
        <v>-33.911835558809997</v>
      </c>
      <c r="L3029">
        <v>4.8760000000000003</v>
      </c>
      <c r="M3029">
        <v>-26.178000000000001</v>
      </c>
      <c r="N3029">
        <v>4.83</v>
      </c>
      <c r="O3029" t="s">
        <v>9341</v>
      </c>
      <c r="P3029">
        <v>7.1020000000000003</v>
      </c>
      <c r="Q3029">
        <v>5.524</v>
      </c>
      <c r="R3029" t="s">
        <v>9341</v>
      </c>
      <c r="S3029">
        <v>4.8920000000000003</v>
      </c>
      <c r="T3029" t="s">
        <v>9341</v>
      </c>
      <c r="U3029" t="s">
        <v>9360</v>
      </c>
      <c r="V3029" t="str">
        <f>LEFT($U3029,2)</f>
        <v>K5</v>
      </c>
      <c r="W3029" s="3">
        <f>_xlfn.XLOOKUP(V3029,$AC$2:$AC$43,$AD$2:$AD$43,"none")</f>
        <v>1.1499999999999999</v>
      </c>
      <c r="X3029" s="3">
        <f>IF(ISNUMBER($W3029), 4600 * (1 / (0.92 * $W3029 + 1.7) + 1 / (0.92 * $W3029 + 0.62)),"none")</f>
        <v>4409.2340323652679</v>
      </c>
      <c r="Y3029" s="8">
        <f>IF(ISNUMBER($X3029), _xlfn.XLOOKUP($X3029,Sheet3!$A$2:$A$392,Sheet3!$B$2:$B$392,"none", 1,1), $AF$2)</f>
        <v>1</v>
      </c>
      <c r="Z3029" s="8">
        <f>IF(ISNUMBER($X3029), _xlfn.XLOOKUP($X3029,Sheet3!$A$2:$A$392,Sheet3!$C$2:$C$392,"none", 1,1), $AF$2)</f>
        <v>0.73599999999999999</v>
      </c>
      <c r="AA3029" s="8">
        <f>IF(ISNUMBER($X3029), _xlfn.XLOOKUP($X3029,Sheet3!$A$2:$A$392,Sheet3!$D$2:$D$392,"none", 1,1), $AF$2)</f>
        <v>0.4803</v>
      </c>
    </row>
    <row r="3030" spans="1:27">
      <c r="A3030">
        <v>5987</v>
      </c>
      <c r="B3030" t="s">
        <v>6290</v>
      </c>
      <c r="C3030" t="s">
        <v>297</v>
      </c>
      <c r="D3030">
        <v>15</v>
      </c>
      <c r="E3030">
        <v>48</v>
      </c>
      <c r="F3030">
        <v>56.796956625599996</v>
      </c>
      <c r="G3030">
        <v>-3</v>
      </c>
      <c r="H3030">
        <v>49</v>
      </c>
      <c r="I3030">
        <v>6.6379378080000002</v>
      </c>
      <c r="J3030">
        <f>(D3030+E3030/60+F3030/3600)*15</f>
        <v>237.23665398593999</v>
      </c>
      <c r="K3030">
        <f>IF(G3030&lt;0, G3030-H3030/60-I3030/3600, G3030+H3030/60+I3030/3600)</f>
        <v>-3.81851053828</v>
      </c>
      <c r="L3030">
        <v>-30.084</v>
      </c>
      <c r="M3030">
        <v>7.2560000000000002</v>
      </c>
      <c r="N3030">
        <v>18.8</v>
      </c>
      <c r="O3030" t="s">
        <v>9341</v>
      </c>
      <c r="P3030">
        <v>5.6459999999999999</v>
      </c>
      <c r="Q3030">
        <v>5.524</v>
      </c>
      <c r="R3030" t="s">
        <v>9341</v>
      </c>
      <c r="S3030">
        <v>5.5110000000000001</v>
      </c>
      <c r="T3030" t="s">
        <v>9341</v>
      </c>
      <c r="U3030" t="s">
        <v>10643</v>
      </c>
      <c r="V3030" t="str">
        <f>LEFT($U3030,2)</f>
        <v>A5</v>
      </c>
      <c r="W3030" s="3">
        <f>_xlfn.XLOOKUP(V3030,$AC$2:$AC$43,$AD$2:$AD$43,"none")</f>
        <v>0.15</v>
      </c>
      <c r="X3030" s="3">
        <f>IF(ISNUMBER($W3030), 4600 * (1 / (0.92 * $W3030 + 1.7) + 1 / (0.92 * $W3030 + 0.62)),"none")</f>
        <v>8571.3219313180252</v>
      </c>
      <c r="Y3030" s="8">
        <f>IF(ISNUMBER($X3030), _xlfn.XLOOKUP($X3030,Sheet3!$A$2:$A$392,Sheet3!$B$2:$B$392,"none", 1,1), $AF$2)</f>
        <v>0.72599999999999998</v>
      </c>
      <c r="Z3030" s="8">
        <f>IF(ISNUMBER($X3030), _xlfn.XLOOKUP($X3030,Sheet3!$A$2:$A$392,Sheet3!$C$2:$C$392,"none", 1,1), $AF$2)</f>
        <v>0.7762</v>
      </c>
      <c r="AA3030" s="8">
        <f>IF(ISNUMBER($X3030), _xlfn.XLOOKUP($X3030,Sheet3!$A$2:$A$392,Sheet3!$D$2:$D$392,"none", 1,1), $AF$2)</f>
        <v>1</v>
      </c>
    </row>
    <row r="3031" spans="1:27">
      <c r="A3031">
        <v>7753</v>
      </c>
      <c r="B3031" t="s">
        <v>8056</v>
      </c>
      <c r="C3031" t="s">
        <v>305</v>
      </c>
      <c r="D3031">
        <v>0</v>
      </c>
      <c r="E3031">
        <v>1</v>
      </c>
      <c r="F3031">
        <v>20.119086551999999</v>
      </c>
      <c r="G3031">
        <v>-50</v>
      </c>
      <c r="H3031">
        <v>20</v>
      </c>
      <c r="I3031">
        <v>14.532945972</v>
      </c>
      <c r="J3031">
        <f>(D3031+E3031/60+F3031/3600)*15</f>
        <v>0.33382952729999998</v>
      </c>
      <c r="K3031">
        <f>IF(G3031&lt;0, G3031-H3031/60-I3031/3600, G3031+H3031/60+I3031/3600)</f>
        <v>-50.337370262770001</v>
      </c>
      <c r="L3031">
        <v>7.7220000000000004</v>
      </c>
      <c r="M3031">
        <v>11.887</v>
      </c>
      <c r="N3031">
        <v>5.37</v>
      </c>
      <c r="O3031" t="s">
        <v>9341</v>
      </c>
      <c r="P3031">
        <v>7.12</v>
      </c>
      <c r="Q3031">
        <v>5.524</v>
      </c>
      <c r="R3031" t="s">
        <v>9341</v>
      </c>
      <c r="S3031">
        <v>4.766</v>
      </c>
      <c r="T3031" t="s">
        <v>9341</v>
      </c>
      <c r="U3031" t="s">
        <v>9517</v>
      </c>
      <c r="V3031" t="str">
        <f>LEFT($U3031,2)</f>
        <v>M2</v>
      </c>
      <c r="W3031" s="3">
        <f>_xlfn.XLOOKUP(V3031,$AC$2:$AC$43,$AD$2:$AD$43,"none")</f>
        <v>1.47</v>
      </c>
      <c r="X3031" s="3">
        <f>IF(ISNUMBER($W3031), 4600 * (1 / (0.92 * $W3031 + 1.7) + 1 / (0.92 * $W3031 + 0.62)),"none")</f>
        <v>3839.1950178350371</v>
      </c>
      <c r="Y3031" s="8">
        <f>IF(ISNUMBER($X3031), _xlfn.XLOOKUP($X3031,Sheet3!$A$2:$A$392,Sheet3!$B$2:$B$392,"none", 1,1), $AF$2)</f>
        <v>1</v>
      </c>
      <c r="Z3031" s="8">
        <f>IF(ISNUMBER($X3031), _xlfn.XLOOKUP($X3031,Sheet3!$A$2:$A$392,Sheet3!$C$2:$C$392,"none", 1,1), $AF$2)</f>
        <v>0.64800000000000002</v>
      </c>
      <c r="AA3031" s="8">
        <f>IF(ISNUMBER($X3031), _xlfn.XLOOKUP($X3031,Sheet3!$A$2:$A$392,Sheet3!$D$2:$D$392,"none", 1,1), $AF$2)</f>
        <v>0.33460000000000001</v>
      </c>
    </row>
    <row r="3032" spans="1:27">
      <c r="A3032">
        <v>2031</v>
      </c>
      <c r="B3032" t="s">
        <v>2332</v>
      </c>
      <c r="C3032" t="s">
        <v>12</v>
      </c>
      <c r="D3032">
        <v>5</v>
      </c>
      <c r="E3032">
        <v>37</v>
      </c>
      <c r="F3032">
        <v>3.7355706743999999</v>
      </c>
      <c r="G3032">
        <v>17</v>
      </c>
      <c r="H3032">
        <v>2</v>
      </c>
      <c r="I3032">
        <v>25.177772615999999</v>
      </c>
      <c r="J3032">
        <f>(D3032+E3032/60+F3032/3600)*15</f>
        <v>84.265564877810007</v>
      </c>
      <c r="K3032">
        <f>IF(G3032&lt;0, G3032-H3032/60-I3032/3600, G3032+H3032/60+I3032/3600)</f>
        <v>17.040327159060002</v>
      </c>
      <c r="L3032">
        <v>42.771000000000001</v>
      </c>
      <c r="M3032">
        <v>-33.508000000000003</v>
      </c>
      <c r="N3032">
        <v>19.399999999999999</v>
      </c>
      <c r="O3032" t="s">
        <v>9341</v>
      </c>
      <c r="P3032">
        <v>5.7750000000000004</v>
      </c>
      <c r="Q3032">
        <v>5.5250000000000004</v>
      </c>
      <c r="R3032" t="s">
        <v>9341</v>
      </c>
      <c r="S3032">
        <v>5.4790000000000001</v>
      </c>
      <c r="T3032" t="s">
        <v>9341</v>
      </c>
      <c r="U3032" t="s">
        <v>9465</v>
      </c>
      <c r="V3032" t="str">
        <f>LEFT($U3032,2)</f>
        <v>F0</v>
      </c>
      <c r="W3032" s="3">
        <f>_xlfn.XLOOKUP(V3032,$AC$2:$AC$43,$AD$2:$AD$43,"none")</f>
        <v>0.32</v>
      </c>
      <c r="X3032" s="3">
        <f>IF(ISNUMBER($W3032), 4600 * (1 / (0.92 * $W3032 + 1.7) + 1 / (0.92 * $W3032 + 0.62)),"none")</f>
        <v>7337.0792549848238</v>
      </c>
      <c r="Y3032" s="8">
        <f>IF(ISNUMBER($X3032), _xlfn.XLOOKUP($X3032,Sheet3!$A$2:$A$392,Sheet3!$B$2:$B$392,"none", 1,1), $AF$2)</f>
        <v>0.86680000000000001</v>
      </c>
      <c r="Z3032" s="8">
        <f>IF(ISNUMBER($X3032), _xlfn.XLOOKUP($X3032,Sheet3!$A$2:$A$392,Sheet3!$C$2:$C$392,"none", 1,1), $AF$2)</f>
        <v>0.87180000000000002</v>
      </c>
      <c r="AA3032" s="8">
        <f>IF(ISNUMBER($X3032), _xlfn.XLOOKUP($X3032,Sheet3!$A$2:$A$392,Sheet3!$D$2:$D$392,"none", 1,1), $AF$2)</f>
        <v>1</v>
      </c>
    </row>
    <row r="3033" spans="1:27">
      <c r="A3033">
        <v>2094</v>
      </c>
      <c r="B3033" t="s">
        <v>2395</v>
      </c>
      <c r="C3033" t="s">
        <v>297</v>
      </c>
      <c r="D3033">
        <v>5</v>
      </c>
      <c r="E3033">
        <v>31</v>
      </c>
      <c r="F3033">
        <v>7.6278928056000002</v>
      </c>
      <c r="G3033">
        <v>-20</v>
      </c>
      <c r="H3033">
        <v>51</v>
      </c>
      <c r="I3033">
        <v>49.167638748000002</v>
      </c>
      <c r="J3033">
        <f>(D3033+E3033/60+F3033/3600)*15</f>
        <v>82.781782886689996</v>
      </c>
      <c r="K3033">
        <f>IF(G3033&lt;0, G3033-H3033/60-I3033/3600, G3033+H3033/60+I3033/3600)</f>
        <v>-20.863657677430002</v>
      </c>
      <c r="L3033">
        <v>6.6349999999999998</v>
      </c>
      <c r="M3033">
        <v>-42.328000000000003</v>
      </c>
      <c r="N3033">
        <v>13.07</v>
      </c>
      <c r="O3033" t="s">
        <v>9341</v>
      </c>
      <c r="P3033">
        <v>5.5289999999999999</v>
      </c>
      <c r="Q3033">
        <v>5.5250000000000004</v>
      </c>
      <c r="R3033" t="s">
        <v>9341</v>
      </c>
      <c r="S3033">
        <v>5.5250000000000004</v>
      </c>
      <c r="T3033" t="s">
        <v>9341</v>
      </c>
      <c r="U3033" t="s">
        <v>9394</v>
      </c>
      <c r="V3033" t="str">
        <f>LEFT($U3033,2)</f>
        <v>A0</v>
      </c>
      <c r="W3033" s="3">
        <f>_xlfn.XLOOKUP(V3033,$AC$2:$AC$43,$AD$2:$AD$43,"none")</f>
        <v>-0.01</v>
      </c>
      <c r="X3033" s="3">
        <f>IF(ISNUMBER($W3033), 4600 * (1 / (0.92 * $W3033 + 1.7) + 1 / (0.92 * $W3033 + 0.62)),"none")</f>
        <v>10251.712375722911</v>
      </c>
      <c r="Y3033" s="8">
        <f>IF(ISNUMBER($X3033), _xlfn.XLOOKUP($X3033,Sheet3!$A$2:$A$392,Sheet3!$B$2:$B$392,"none", 1,1), $AF$2)</f>
        <v>0.6109</v>
      </c>
      <c r="Z3033" s="8">
        <f>IF(ISNUMBER($X3033), _xlfn.XLOOKUP($X3033,Sheet3!$A$2:$A$392,Sheet3!$C$2:$C$392,"none", 1,1), $AF$2)</f>
        <v>0.69189999999999996</v>
      </c>
      <c r="AA3033" s="8">
        <f>IF(ISNUMBER($X3033), _xlfn.XLOOKUP($X3033,Sheet3!$A$2:$A$392,Sheet3!$D$2:$D$392,"none", 1,1), $AF$2)</f>
        <v>1</v>
      </c>
    </row>
    <row r="3034" spans="1:27">
      <c r="A3034">
        <v>442</v>
      </c>
      <c r="B3034" t="s">
        <v>741</v>
      </c>
      <c r="C3034" t="s">
        <v>297</v>
      </c>
      <c r="D3034">
        <v>20</v>
      </c>
      <c r="E3034">
        <v>59</v>
      </c>
      <c r="F3034">
        <v>25.384697589600002</v>
      </c>
      <c r="G3034">
        <v>59</v>
      </c>
      <c r="H3034">
        <v>26</v>
      </c>
      <c r="I3034">
        <v>18.960547380000001</v>
      </c>
      <c r="J3034">
        <f>(D3034+E3034/60+F3034/3600)*15</f>
        <v>314.85576957329005</v>
      </c>
      <c r="K3034">
        <f>IF(G3034&lt;0, G3034-H3034/60-I3034/3600, G3034+H3034/60+I3034/3600)</f>
        <v>59.438600152049993</v>
      </c>
      <c r="L3034">
        <v>46.609000000000002</v>
      </c>
      <c r="M3034">
        <v>10.897</v>
      </c>
      <c r="N3034">
        <v>4.8</v>
      </c>
      <c r="O3034" t="s">
        <v>9341</v>
      </c>
      <c r="P3034">
        <v>6.9420000000000002</v>
      </c>
      <c r="Q3034">
        <v>5.5259999999999998</v>
      </c>
      <c r="R3034" t="s">
        <v>9341</v>
      </c>
      <c r="S3034">
        <v>5.05</v>
      </c>
      <c r="T3034" t="s">
        <v>9341</v>
      </c>
      <c r="U3034" t="s">
        <v>9406</v>
      </c>
      <c r="V3034" t="str">
        <f>LEFT($U3034,2)</f>
        <v>K4</v>
      </c>
      <c r="W3034" s="3">
        <f>_xlfn.XLOOKUP(V3034,$AC$2:$AC$43,$AD$2:$AD$43,"none")</f>
        <v>1</v>
      </c>
      <c r="X3034" s="3">
        <f>IF(ISNUMBER($W3034), 4600 * (1 / (0.92 * $W3034 + 1.7) + 1 / (0.92 * $W3034 + 0.62)),"none")</f>
        <v>4742.7381778526815</v>
      </c>
      <c r="Y3034" s="8">
        <f>IF(ISNUMBER($X3034), _xlfn.XLOOKUP($X3034,Sheet3!$A$2:$A$392,Sheet3!$B$2:$B$392,"none", 1,1), $AF$2)</f>
        <v>1</v>
      </c>
      <c r="Z3034" s="8">
        <f>IF(ISNUMBER($X3034), _xlfn.XLOOKUP($X3034,Sheet3!$A$2:$A$392,Sheet3!$C$2:$C$392,"none", 1,1), $AF$2)</f>
        <v>0.77500000000000002</v>
      </c>
      <c r="AA3034" s="8">
        <f>IF(ISNUMBER($X3034), _xlfn.XLOOKUP($X3034,Sheet3!$A$2:$A$392,Sheet3!$D$2:$D$392,"none", 1,1), $AF$2)</f>
        <v>0.55479999999999996</v>
      </c>
    </row>
    <row r="3035" spans="1:27">
      <c r="A3035">
        <v>5546</v>
      </c>
      <c r="B3035" t="s">
        <v>5849</v>
      </c>
      <c r="C3035" t="s">
        <v>12</v>
      </c>
      <c r="D3035">
        <v>17</v>
      </c>
      <c r="E3035">
        <v>17</v>
      </c>
      <c r="F3035">
        <v>3.6458542704000001</v>
      </c>
      <c r="G3035">
        <v>-32</v>
      </c>
      <c r="H3035">
        <v>39</v>
      </c>
      <c r="I3035">
        <v>46.220745528000002</v>
      </c>
      <c r="J3035">
        <f>(D3035+E3035/60+F3035/3600)*15</f>
        <v>259.26519105946005</v>
      </c>
      <c r="K3035">
        <f>IF(G3035&lt;0, G3035-H3035/60-I3035/3600, G3035+H3035/60+I3035/3600)</f>
        <v>-32.662839095979997</v>
      </c>
      <c r="L3035">
        <v>-98.543999999999997</v>
      </c>
      <c r="M3035">
        <v>-55.215000000000003</v>
      </c>
      <c r="N3035">
        <v>20.63</v>
      </c>
      <c r="O3035" t="s">
        <v>9341</v>
      </c>
      <c r="P3035">
        <v>6.0209999999999999</v>
      </c>
      <c r="Q3035">
        <v>5.5259999999999998</v>
      </c>
      <c r="R3035" t="s">
        <v>9341</v>
      </c>
      <c r="S3035">
        <v>5.4039999999999999</v>
      </c>
      <c r="T3035" t="s">
        <v>9341</v>
      </c>
      <c r="U3035" t="s">
        <v>9386</v>
      </c>
      <c r="V3035" t="str">
        <f>LEFT($U3035,2)</f>
        <v>F6</v>
      </c>
      <c r="W3035" s="3" t="str">
        <f>_xlfn.XLOOKUP(V3035,$AC$2:$AC$43,$AD$2:$AD$43,"none")</f>
        <v>none</v>
      </c>
      <c r="X3035" s="3" t="str">
        <f>IF(ISNUMBER($W3035), 4600 * (1 / (0.92 * $W3035 + 1.7) + 1 / (0.92 * $W3035 + 0.62)),"none")</f>
        <v>none</v>
      </c>
      <c r="Y3035" s="8">
        <f>IF(ISNUMBER($X3035), _xlfn.XLOOKUP($X3035,Sheet3!$A$2:$A$392,Sheet3!$B$2:$B$392,"none", 1,1), $AF$2)</f>
        <v>0.8</v>
      </c>
      <c r="Z3035" s="8">
        <f>IF(ISNUMBER($X3035), _xlfn.XLOOKUP($X3035,Sheet3!$A$2:$A$392,Sheet3!$C$2:$C$392,"none", 1,1), $AF$2)</f>
        <v>0.8</v>
      </c>
      <c r="AA3035" s="8">
        <f>IF(ISNUMBER($X3035), _xlfn.XLOOKUP($X3035,Sheet3!$A$2:$A$392,Sheet3!$D$2:$D$392,"none", 1,1), $AF$2)</f>
        <v>0.8</v>
      </c>
    </row>
    <row r="3036" spans="1:27">
      <c r="A3036">
        <v>5914</v>
      </c>
      <c r="B3036" t="s">
        <v>6217</v>
      </c>
      <c r="C3036" t="s">
        <v>40</v>
      </c>
      <c r="D3036">
        <v>16</v>
      </c>
      <c r="E3036">
        <v>0</v>
      </c>
      <c r="F3036">
        <v>47.632322551199998</v>
      </c>
      <c r="G3036">
        <v>-8</v>
      </c>
      <c r="H3036">
        <v>24</v>
      </c>
      <c r="I3036">
        <v>40.889775888000003</v>
      </c>
      <c r="J3036">
        <f>(D3036+E3036/60+F3036/3600)*15</f>
        <v>240.19846801062999</v>
      </c>
      <c r="K3036">
        <f>IF(G3036&lt;0, G3036-H3036/60-I3036/3600, G3036+H3036/60+I3036/3600)</f>
        <v>-8.411358271080001</v>
      </c>
      <c r="L3036">
        <v>-15.544</v>
      </c>
      <c r="M3036">
        <v>-13.847</v>
      </c>
      <c r="N3036">
        <v>7.03</v>
      </c>
      <c r="O3036" t="s">
        <v>9341</v>
      </c>
      <c r="P3036">
        <v>5.5570000000000004</v>
      </c>
      <c r="Q3036">
        <v>5.5259999999999998</v>
      </c>
      <c r="R3036" t="s">
        <v>9341</v>
      </c>
      <c r="S3036">
        <v>5.5049999999999999</v>
      </c>
      <c r="T3036" t="s">
        <v>9341</v>
      </c>
      <c r="U3036" t="s">
        <v>9394</v>
      </c>
      <c r="V3036" t="str">
        <f>LEFT($U3036,2)</f>
        <v>A0</v>
      </c>
      <c r="W3036" s="3">
        <f>_xlfn.XLOOKUP(V3036,$AC$2:$AC$43,$AD$2:$AD$43,"none")</f>
        <v>-0.01</v>
      </c>
      <c r="X3036" s="3">
        <f>IF(ISNUMBER($W3036), 4600 * (1 / (0.92 * $W3036 + 1.7) + 1 / (0.92 * $W3036 + 0.62)),"none")</f>
        <v>10251.712375722911</v>
      </c>
      <c r="Y3036" s="8">
        <f>IF(ISNUMBER($X3036), _xlfn.XLOOKUP($X3036,Sheet3!$A$2:$A$392,Sheet3!$B$2:$B$392,"none", 1,1), $AF$2)</f>
        <v>0.6109</v>
      </c>
      <c r="Z3036" s="8">
        <f>IF(ISNUMBER($X3036), _xlfn.XLOOKUP($X3036,Sheet3!$A$2:$A$392,Sheet3!$C$2:$C$392,"none", 1,1), $AF$2)</f>
        <v>0.69189999999999996</v>
      </c>
      <c r="AA3036" s="8">
        <f>IF(ISNUMBER($X3036), _xlfn.XLOOKUP($X3036,Sheet3!$A$2:$A$392,Sheet3!$D$2:$D$392,"none", 1,1), $AF$2)</f>
        <v>1</v>
      </c>
    </row>
    <row r="3037" spans="1:27">
      <c r="A3037">
        <v>8692</v>
      </c>
      <c r="B3037" t="s">
        <v>8997</v>
      </c>
      <c r="C3037" t="s">
        <v>12</v>
      </c>
      <c r="D3037">
        <v>22</v>
      </c>
      <c r="E3037">
        <v>14</v>
      </c>
      <c r="F3037">
        <v>18.0328528752</v>
      </c>
      <c r="G3037">
        <v>-21</v>
      </c>
      <c r="H3037">
        <v>4</v>
      </c>
      <c r="I3037">
        <v>28.441800443999998</v>
      </c>
      <c r="J3037">
        <f>(D3037+E3037/60+F3037/3600)*15</f>
        <v>333.57513688697998</v>
      </c>
      <c r="K3037">
        <f>IF(G3037&lt;0, G3037-H3037/60-I3037/3600, G3037+H3037/60+I3037/3600)</f>
        <v>-21.074567166790001</v>
      </c>
      <c r="L3037">
        <v>24.616</v>
      </c>
      <c r="M3037">
        <v>54.756999999999998</v>
      </c>
      <c r="N3037">
        <v>13.51</v>
      </c>
      <c r="O3037" t="s">
        <v>9341</v>
      </c>
      <c r="P3037">
        <v>6.4429999999999996</v>
      </c>
      <c r="Q3037">
        <v>5.5259999999999998</v>
      </c>
      <c r="R3037">
        <v>6.32</v>
      </c>
      <c r="S3037">
        <v>5.3079999999999998</v>
      </c>
      <c r="T3037" t="s">
        <v>9341</v>
      </c>
      <c r="U3037" t="s">
        <v>9403</v>
      </c>
      <c r="V3037" t="str">
        <f>LEFT($U3037,2)</f>
        <v>K0</v>
      </c>
      <c r="W3037" s="3">
        <f>_xlfn.XLOOKUP(V3037,$AC$2:$AC$43,$AD$2:$AD$43,"none")</f>
        <v>0.81</v>
      </c>
      <c r="X3037" s="3">
        <f>IF(ISNUMBER($W3037), 4600 * (1 / (0.92 * $W3037 + 1.7) + 1 / (0.92 * $W3037 + 0.62)),"none")</f>
        <v>5250.7063834266155</v>
      </c>
      <c r="Y3037" s="8">
        <f>IF(ISNUMBER($X3037), _xlfn.XLOOKUP($X3037,Sheet3!$A$2:$A$392,Sheet3!$B$2:$B$392,"none", 1,1), $AF$2)</f>
        <v>1</v>
      </c>
      <c r="Z3037" s="8">
        <f>IF(ISNUMBER($X3037), _xlfn.XLOOKUP($X3037,Sheet3!$A$2:$A$392,Sheet3!$C$2:$C$392,"none", 1,1), $AF$2)</f>
        <v>0.83299999999999996</v>
      </c>
      <c r="AA3037" s="8">
        <f>IF(ISNUMBER($X3037), _xlfn.XLOOKUP($X3037,Sheet3!$A$2:$A$392,Sheet3!$D$2:$D$392,"none", 1,1), $AF$2)</f>
        <v>0.67869999999999997</v>
      </c>
    </row>
    <row r="3038" spans="1:27">
      <c r="A3038">
        <v>3361</v>
      </c>
      <c r="B3038" t="s">
        <v>3664</v>
      </c>
      <c r="C3038" t="s">
        <v>39</v>
      </c>
      <c r="D3038">
        <v>22</v>
      </c>
      <c r="E3038">
        <v>23</v>
      </c>
      <c r="F3038">
        <v>30.848870724000001</v>
      </c>
      <c r="G3038">
        <v>-24</v>
      </c>
      <c r="H3038">
        <v>45</v>
      </c>
      <c r="I3038">
        <v>45.586166327999997</v>
      </c>
      <c r="J3038">
        <f>(D3038+E3038/60+F3038/3600)*15</f>
        <v>335.87853696134999</v>
      </c>
      <c r="K3038">
        <f>IF(G3038&lt;0, G3038-H3038/60-I3038/3600, G3038+H3038/60+I3038/3600)</f>
        <v>-24.762662823980001</v>
      </c>
      <c r="L3038">
        <v>98.52</v>
      </c>
      <c r="M3038">
        <v>-2.9430000000000001</v>
      </c>
      <c r="N3038">
        <v>12.36</v>
      </c>
      <c r="O3038" t="s">
        <v>9341</v>
      </c>
      <c r="P3038">
        <v>6.4909999999999997</v>
      </c>
      <c r="Q3038">
        <v>5.5270000000000001</v>
      </c>
      <c r="R3038" t="s">
        <v>9341</v>
      </c>
      <c r="S3038">
        <v>5.2910000000000004</v>
      </c>
      <c r="T3038" t="s">
        <v>9341</v>
      </c>
      <c r="U3038" t="s">
        <v>10150</v>
      </c>
      <c r="V3038" t="str">
        <f>LEFT($U3038,2)</f>
        <v>K0</v>
      </c>
      <c r="W3038" s="3">
        <f>_xlfn.XLOOKUP(V3038,$AC$2:$AC$43,$AD$2:$AD$43,"none")</f>
        <v>0.81</v>
      </c>
      <c r="X3038" s="3">
        <f>IF(ISNUMBER($W3038), 4600 * (1 / (0.92 * $W3038 + 1.7) + 1 / (0.92 * $W3038 + 0.62)),"none")</f>
        <v>5250.7063834266155</v>
      </c>
      <c r="Y3038" s="8">
        <f>IF(ISNUMBER($X3038), _xlfn.XLOOKUP($X3038,Sheet3!$A$2:$A$392,Sheet3!$B$2:$B$392,"none", 1,1), $AF$2)</f>
        <v>1</v>
      </c>
      <c r="Z3038" s="8">
        <f>IF(ISNUMBER($X3038), _xlfn.XLOOKUP($X3038,Sheet3!$A$2:$A$392,Sheet3!$C$2:$C$392,"none", 1,1), $AF$2)</f>
        <v>0.83299999999999996</v>
      </c>
      <c r="AA3038" s="8">
        <f>IF(ISNUMBER($X3038), _xlfn.XLOOKUP($X3038,Sheet3!$A$2:$A$392,Sheet3!$D$2:$D$392,"none", 1,1), $AF$2)</f>
        <v>0.67869999999999997</v>
      </c>
    </row>
    <row r="3039" spans="1:27">
      <c r="A3039">
        <v>5055</v>
      </c>
      <c r="B3039" t="s">
        <v>5358</v>
      </c>
      <c r="C3039" t="s">
        <v>12</v>
      </c>
      <c r="D3039">
        <v>13</v>
      </c>
      <c r="E3039">
        <v>32</v>
      </c>
      <c r="F3039">
        <v>51.642317800000001</v>
      </c>
      <c r="G3039">
        <v>-15</v>
      </c>
      <c r="H3039">
        <v>21</v>
      </c>
      <c r="I3039">
        <v>46.848534000000001</v>
      </c>
      <c r="J3039">
        <f>(D3039+E3039/60+F3039/3600)*15</f>
        <v>203.21517632416666</v>
      </c>
      <c r="K3039">
        <f>IF(G3039&lt;0, G3039-H3039/60-I3039/3600, G3039+H3039/60+I3039/3600)</f>
        <v>-15.363013481666666</v>
      </c>
      <c r="L3039">
        <v>-76.31</v>
      </c>
      <c r="M3039">
        <v>-0.49</v>
      </c>
      <c r="N3039">
        <v>6.34</v>
      </c>
      <c r="O3039" t="s">
        <v>9341</v>
      </c>
      <c r="P3039">
        <v>6.76</v>
      </c>
      <c r="Q3039">
        <v>5.5289999999999999</v>
      </c>
      <c r="R3039" t="s">
        <v>9341</v>
      </c>
      <c r="S3039">
        <v>5.0490000000000004</v>
      </c>
      <c r="T3039" t="s">
        <v>9341</v>
      </c>
      <c r="U3039" t="s">
        <v>10811</v>
      </c>
      <c r="V3039" t="str">
        <f>LEFT($U3039,2)</f>
        <v>K1</v>
      </c>
      <c r="W3039" s="3">
        <f>_xlfn.XLOOKUP(V3039,$AC$2:$AC$43,$AD$2:$AD$43,"none")</f>
        <v>0.86</v>
      </c>
      <c r="X3039" s="3">
        <f>IF(ISNUMBER($W3039), 4600 * (1 / (0.92 * $W3039 + 1.7) + 1 / (0.92 * $W3039 + 0.62)),"none")</f>
        <v>5106.1368670782376</v>
      </c>
      <c r="Y3039" s="8">
        <f>IF(ISNUMBER($X3039), _xlfn.XLOOKUP($X3039,Sheet3!$A$2:$A$392,Sheet3!$B$2:$B$392,"none", 1,1), $AF$2)</f>
        <v>1</v>
      </c>
      <c r="Z3039" s="8">
        <f>IF(ISNUMBER($X3039), _xlfn.XLOOKUP($X3039,Sheet3!$A$2:$A$392,Sheet3!$C$2:$C$392,"none", 1,1), $AF$2)</f>
        <v>0.82210000000000005</v>
      </c>
      <c r="AA3039" s="8">
        <f>IF(ISNUMBER($X3039), _xlfn.XLOOKUP($X3039,Sheet3!$A$2:$A$392,Sheet3!$D$2:$D$392,"none", 1,1), $AF$2)</f>
        <v>0.65410000000000001</v>
      </c>
    </row>
    <row r="3040" spans="1:27">
      <c r="A3040">
        <v>65</v>
      </c>
      <c r="B3040" t="s">
        <v>363</v>
      </c>
      <c r="C3040" t="s">
        <v>12</v>
      </c>
      <c r="D3040">
        <v>22</v>
      </c>
      <c r="E3040">
        <v>13</v>
      </c>
      <c r="F3040">
        <v>49.240246418399998</v>
      </c>
      <c r="G3040">
        <v>45</v>
      </c>
      <c r="H3040">
        <v>26</v>
      </c>
      <c r="I3040">
        <v>26.201813099999999</v>
      </c>
      <c r="J3040">
        <f>(D3040+E3040/60+F3040/3600)*15</f>
        <v>333.45516769340998</v>
      </c>
      <c r="K3040">
        <f>IF(G3040&lt;0, G3040-H3040/60-I3040/3600, G3040+H3040/60+I3040/3600)</f>
        <v>45.440611614749997</v>
      </c>
      <c r="L3040">
        <v>73.745999999999995</v>
      </c>
      <c r="M3040">
        <v>4.1589999999999998</v>
      </c>
      <c r="N3040">
        <v>12.9</v>
      </c>
      <c r="O3040">
        <v>5.53</v>
      </c>
      <c r="P3040">
        <v>5.53</v>
      </c>
      <c r="Q3040">
        <v>5.53</v>
      </c>
      <c r="R3040" t="s">
        <v>9341</v>
      </c>
      <c r="S3040">
        <v>5.5270000000000001</v>
      </c>
      <c r="T3040" t="s">
        <v>9341</v>
      </c>
      <c r="U3040" t="s">
        <v>9397</v>
      </c>
      <c r="V3040" t="str">
        <f>LEFT($U3040,2)</f>
        <v>A0</v>
      </c>
      <c r="W3040" s="3">
        <f>_xlfn.XLOOKUP(V3040,$AC$2:$AC$43,$AD$2:$AD$43,"none")</f>
        <v>-0.01</v>
      </c>
      <c r="X3040" s="3">
        <f>IF(ISNUMBER($W3040), 4600 * (1 / (0.92 * $W3040 + 1.7) + 1 / (0.92 * $W3040 + 0.62)),"none")</f>
        <v>10251.712375722911</v>
      </c>
      <c r="Y3040" s="8">
        <f>IF(ISNUMBER($X3040), _xlfn.XLOOKUP($X3040,Sheet3!$A$2:$A$392,Sheet3!$B$2:$B$392,"none", 1,1), $AF$2)</f>
        <v>0.6109</v>
      </c>
      <c r="Z3040" s="8">
        <f>IF(ISNUMBER($X3040), _xlfn.XLOOKUP($X3040,Sheet3!$A$2:$A$392,Sheet3!$C$2:$C$392,"none", 1,1), $AF$2)</f>
        <v>0.69189999999999996</v>
      </c>
      <c r="AA3040" s="8">
        <f>IF(ISNUMBER($X3040), _xlfn.XLOOKUP($X3040,Sheet3!$A$2:$A$392,Sheet3!$D$2:$D$392,"none", 1,1), $AF$2)</f>
        <v>1</v>
      </c>
    </row>
    <row r="3041" spans="1:27">
      <c r="A3041">
        <v>883</v>
      </c>
      <c r="B3041" t="s">
        <v>1183</v>
      </c>
      <c r="C3041" t="s">
        <v>12</v>
      </c>
      <c r="D3041">
        <v>17</v>
      </c>
      <c r="E3041">
        <v>41</v>
      </c>
      <c r="F3041">
        <v>58.103237726400003</v>
      </c>
      <c r="G3041">
        <v>72</v>
      </c>
      <c r="H3041">
        <v>9</v>
      </c>
      <c r="I3041">
        <v>24.845629104</v>
      </c>
      <c r="J3041">
        <f>(D3041+E3041/60+F3041/3600)*15</f>
        <v>265.49209682386004</v>
      </c>
      <c r="K3041">
        <f>IF(G3041&lt;0, G3041-H3041/60-I3041/3600, G3041+H3041/60+I3041/3600)</f>
        <v>72.156901563640005</v>
      </c>
      <c r="L3041">
        <v>34.067</v>
      </c>
      <c r="M3041">
        <v>-276.43799999999999</v>
      </c>
      <c r="N3041">
        <v>44.05</v>
      </c>
      <c r="O3041" t="s">
        <v>9341</v>
      </c>
      <c r="P3041">
        <v>6.04</v>
      </c>
      <c r="Q3041">
        <v>5.53</v>
      </c>
      <c r="R3041">
        <v>5.2</v>
      </c>
      <c r="S3041">
        <v>5.657</v>
      </c>
      <c r="T3041" t="s">
        <v>9341</v>
      </c>
      <c r="U3041" t="s">
        <v>9514</v>
      </c>
      <c r="V3041" t="str">
        <f>LEFT($U3041,2)</f>
        <v>F8</v>
      </c>
      <c r="W3041" s="3">
        <f>_xlfn.XLOOKUP(V3041,$AC$2:$AC$43,$AD$2:$AD$43,"none")</f>
        <v>0.53</v>
      </c>
      <c r="X3041" s="3">
        <f>IF(ISNUMBER($W3041), 4600 * (1 / (0.92 * $W3041 + 1.7) + 1 / (0.92 * $W3041 + 0.62)),"none")</f>
        <v>6255.8848880729693</v>
      </c>
      <c r="Y3041" s="8">
        <f>IF(ISNUMBER($X3041), _xlfn.XLOOKUP($X3041,Sheet3!$A$2:$A$392,Sheet3!$B$2:$B$392,"none", 1,1), $AF$2)</f>
        <v>1</v>
      </c>
      <c r="Z3041" s="8">
        <f>IF(ISNUMBER($X3041), _xlfn.XLOOKUP($X3041,Sheet3!$A$2:$A$392,Sheet3!$C$2:$C$392,"none", 1,1), $AF$2)</f>
        <v>0.92759999999999998</v>
      </c>
      <c r="AA3041" s="8">
        <f>IF(ISNUMBER($X3041), _xlfn.XLOOKUP($X3041,Sheet3!$A$2:$A$392,Sheet3!$D$2:$D$392,"none", 1,1), $AF$2)</f>
        <v>0.91679999999999995</v>
      </c>
    </row>
    <row r="3042" spans="1:27">
      <c r="A3042">
        <v>1530</v>
      </c>
      <c r="B3042" t="s">
        <v>1831</v>
      </c>
      <c r="C3042" t="s">
        <v>17</v>
      </c>
      <c r="D3042">
        <v>3</v>
      </c>
      <c r="E3042">
        <v>40</v>
      </c>
      <c r="F3042">
        <v>38.333113943999997</v>
      </c>
      <c r="G3042">
        <v>-5</v>
      </c>
      <c r="H3042">
        <v>12</v>
      </c>
      <c r="I3042">
        <v>38.555731188000003</v>
      </c>
      <c r="J3042">
        <f>(D3042+E3042/60+F3042/3600)*15</f>
        <v>55.159721308099996</v>
      </c>
      <c r="K3042">
        <f>IF(G3042&lt;0, G3042-H3042/60-I3042/3600, G3042+H3042/60+I3042/3600)</f>
        <v>-5.2107099253299998</v>
      </c>
      <c r="L3042">
        <v>0.49399999999999999</v>
      </c>
      <c r="M3042">
        <v>-5.4420000000000002</v>
      </c>
      <c r="N3042">
        <v>5.24</v>
      </c>
      <c r="O3042">
        <v>4.8099999999999996</v>
      </c>
      <c r="P3042">
        <v>5.38</v>
      </c>
      <c r="Q3042">
        <v>5.53</v>
      </c>
      <c r="R3042" t="s">
        <v>9341</v>
      </c>
      <c r="S3042">
        <v>5.4950000000000001</v>
      </c>
      <c r="T3042" t="s">
        <v>9341</v>
      </c>
      <c r="U3042" t="s">
        <v>9931</v>
      </c>
      <c r="V3042" t="str">
        <f>LEFT($U3042,2)</f>
        <v>B9</v>
      </c>
      <c r="W3042" s="3">
        <f>_xlfn.XLOOKUP(V3042,$AC$2:$AC$43,$AD$2:$AD$43,"none")</f>
        <v>-7.0000000000000007E-2</v>
      </c>
      <c r="X3042" s="3">
        <f>IF(ISNUMBER($W3042), 4600 * (1 / (0.92 * $W3042 + 1.7) + 1 / (0.92 * $W3042 + 0.62)),"none")</f>
        <v>11091.761228434079</v>
      </c>
      <c r="Y3042" s="8">
        <f>IF(ISNUMBER($X3042), _xlfn.XLOOKUP($X3042,Sheet3!$A$2:$A$392,Sheet3!$B$2:$B$392,"none", 1,1), $AF$2)</f>
        <v>0.57499999999999996</v>
      </c>
      <c r="Z3042" s="8">
        <f>IF(ISNUMBER($X3042), _xlfn.XLOOKUP($X3042,Sheet3!$A$2:$A$392,Sheet3!$C$2:$C$392,"none", 1,1), $AF$2)</f>
        <v>0.66420000000000001</v>
      </c>
      <c r="AA3042" s="8">
        <f>IF(ISNUMBER($X3042), _xlfn.XLOOKUP($X3042,Sheet3!$A$2:$A$392,Sheet3!$D$2:$D$392,"none", 1,1), $AF$2)</f>
        <v>1</v>
      </c>
    </row>
    <row r="3043" spans="1:27">
      <c r="A3043">
        <v>2081</v>
      </c>
      <c r="B3043" t="s">
        <v>2382</v>
      </c>
      <c r="C3043" t="s">
        <v>45</v>
      </c>
      <c r="D3043">
        <v>5</v>
      </c>
      <c r="E3043">
        <v>35</v>
      </c>
      <c r="F3043">
        <v>1.0070120495999999</v>
      </c>
      <c r="G3043">
        <v>-6</v>
      </c>
      <c r="H3043">
        <v>0</v>
      </c>
      <c r="I3043">
        <v>33.366713363999999</v>
      </c>
      <c r="J3043">
        <f>(D3043+E3043/60+F3043/3600)*15</f>
        <v>83.754195883539992</v>
      </c>
      <c r="K3043">
        <f>IF(G3043&lt;0, G3043-H3043/60-I3043/3600, G3043+H3043/60+I3043/3600)</f>
        <v>-6.0092685314900001</v>
      </c>
      <c r="L3043">
        <v>0.96099999999999997</v>
      </c>
      <c r="M3043">
        <v>-1.004</v>
      </c>
      <c r="N3043">
        <v>2.79</v>
      </c>
      <c r="O3043">
        <v>4.5199999999999996</v>
      </c>
      <c r="P3043">
        <v>5.33</v>
      </c>
      <c r="Q3043">
        <v>5.53</v>
      </c>
      <c r="R3043" t="s">
        <v>9341</v>
      </c>
      <c r="S3043">
        <v>5.6790000000000003</v>
      </c>
      <c r="T3043" t="s">
        <v>9341</v>
      </c>
      <c r="U3043" t="s">
        <v>10108</v>
      </c>
      <c r="V3043" t="str">
        <f>LEFT($U3043,2)</f>
        <v>B1</v>
      </c>
      <c r="W3043" s="3">
        <f>_xlfn.XLOOKUP(V3043,$AC$2:$AC$43,$AD$2:$AD$43,"none")</f>
        <v>-0.26</v>
      </c>
      <c r="X3043" s="3">
        <f>IF(ISNUMBER($W3043), 4600 * (1 / (0.92 * $W3043 + 1.7) + 1 / (0.92 * $W3043 + 0.62)),"none")</f>
        <v>15228.791407033788</v>
      </c>
      <c r="Y3043" s="8">
        <f>IF(ISNUMBER($X3043), _xlfn.XLOOKUP($X3043,Sheet3!$A$2:$A$392,Sheet3!$B$2:$B$392,"none", 1,1), $AF$2)</f>
        <v>0.47010000000000002</v>
      </c>
      <c r="Z3043" s="8">
        <f>IF(ISNUMBER($X3043), _xlfn.XLOOKUP($X3043,Sheet3!$A$2:$A$392,Sheet3!$C$2:$C$392,"none", 1,1), $AF$2)</f>
        <v>0.57840000000000003</v>
      </c>
      <c r="AA3043" s="8">
        <f>IF(ISNUMBER($X3043), _xlfn.XLOOKUP($X3043,Sheet3!$A$2:$A$392,Sheet3!$D$2:$D$392,"none", 1,1), $AF$2)</f>
        <v>1</v>
      </c>
    </row>
    <row r="3044" spans="1:27">
      <c r="A3044">
        <v>3835</v>
      </c>
      <c r="B3044" t="s">
        <v>4138</v>
      </c>
      <c r="C3044" t="s">
        <v>297</v>
      </c>
      <c r="D3044">
        <v>0</v>
      </c>
      <c r="E3044">
        <v>10</v>
      </c>
      <c r="F3044">
        <v>2.2030016064</v>
      </c>
      <c r="G3044">
        <v>11</v>
      </c>
      <c r="H3044">
        <v>8</v>
      </c>
      <c r="I3044">
        <v>44.936910060000002</v>
      </c>
      <c r="J3044">
        <f>(D3044+E3044/60+F3044/3600)*15</f>
        <v>2.5091791733599997</v>
      </c>
      <c r="K3044">
        <f>IF(G3044&lt;0, G3044-H3044/60-I3044/3600, G3044+H3044/60+I3044/3600)</f>
        <v>11.145815808349999</v>
      </c>
      <c r="L3044">
        <v>31.492999999999999</v>
      </c>
      <c r="M3044">
        <v>2.6509999999999998</v>
      </c>
      <c r="N3044">
        <v>11.06</v>
      </c>
      <c r="O3044" t="s">
        <v>9341</v>
      </c>
      <c r="P3044">
        <v>5.4560000000000004</v>
      </c>
      <c r="Q3044">
        <v>5.53</v>
      </c>
      <c r="R3044" t="s">
        <v>9341</v>
      </c>
      <c r="S3044">
        <v>5.5380000000000003</v>
      </c>
      <c r="T3044">
        <v>5.58</v>
      </c>
      <c r="U3044" t="s">
        <v>9918</v>
      </c>
      <c r="V3044" t="str">
        <f>LEFT($U3044,2)</f>
        <v>B9</v>
      </c>
      <c r="W3044" s="3">
        <f>_xlfn.XLOOKUP(V3044,$AC$2:$AC$43,$AD$2:$AD$43,"none")</f>
        <v>-7.0000000000000007E-2</v>
      </c>
      <c r="X3044" s="3">
        <f>IF(ISNUMBER($W3044), 4600 * (1 / (0.92 * $W3044 + 1.7) + 1 / (0.92 * $W3044 + 0.62)),"none")</f>
        <v>11091.761228434079</v>
      </c>
      <c r="Y3044" s="8">
        <f>IF(ISNUMBER($X3044), _xlfn.XLOOKUP($X3044,Sheet3!$A$2:$A$392,Sheet3!$B$2:$B$392,"none", 1,1), $AF$2)</f>
        <v>0.57499999999999996</v>
      </c>
      <c r="Z3044" s="8">
        <f>IF(ISNUMBER($X3044), _xlfn.XLOOKUP($X3044,Sheet3!$A$2:$A$392,Sheet3!$C$2:$C$392,"none", 1,1), $AF$2)</f>
        <v>0.66420000000000001</v>
      </c>
      <c r="AA3044" s="8">
        <f>IF(ISNUMBER($X3044), _xlfn.XLOOKUP($X3044,Sheet3!$A$2:$A$392,Sheet3!$D$2:$D$392,"none", 1,1), $AF$2)</f>
        <v>1</v>
      </c>
    </row>
    <row r="3045" spans="1:27">
      <c r="A3045">
        <v>4104</v>
      </c>
      <c r="B3045" t="s">
        <v>4407</v>
      </c>
      <c r="C3045" t="s">
        <v>12</v>
      </c>
      <c r="D3045">
        <v>21</v>
      </c>
      <c r="E3045">
        <v>52</v>
      </c>
      <c r="F3045">
        <v>29.916801849599999</v>
      </c>
      <c r="G3045">
        <v>28</v>
      </c>
      <c r="H3045">
        <v>47</v>
      </c>
      <c r="I3045">
        <v>36.750679763999997</v>
      </c>
      <c r="J3045">
        <f>(D3045+E3045/60+F3045/3600)*15</f>
        <v>328.12465334104002</v>
      </c>
      <c r="K3045">
        <f>IF(G3045&lt;0, G3045-H3045/60-I3045/3600, G3045+H3045/60+I3045/3600)</f>
        <v>28.793541855490002</v>
      </c>
      <c r="L3045">
        <v>-59.168999999999997</v>
      </c>
      <c r="M3045">
        <v>-61.603000000000002</v>
      </c>
      <c r="N3045">
        <v>37.06</v>
      </c>
      <c r="O3045">
        <v>5.82</v>
      </c>
      <c r="P3045">
        <v>5.95</v>
      </c>
      <c r="Q3045">
        <v>5.53</v>
      </c>
      <c r="R3045" t="s">
        <v>9341</v>
      </c>
      <c r="S3045">
        <v>5.3929999999999998</v>
      </c>
      <c r="T3045" t="s">
        <v>9341</v>
      </c>
      <c r="U3045" t="s">
        <v>9595</v>
      </c>
      <c r="V3045" t="str">
        <f>LEFT($U3045,2)</f>
        <v>F2</v>
      </c>
      <c r="W3045" s="3">
        <f>_xlfn.XLOOKUP(V3045,$AC$2:$AC$43,$AD$2:$AD$43,"none")</f>
        <v>0.35</v>
      </c>
      <c r="X3045" s="3">
        <f>IF(ISNUMBER($W3045), 4600 * (1 / (0.92 * $W3045 + 1.7) + 1 / (0.92 * $W3045 + 0.62)),"none")</f>
        <v>7158.2024482287206</v>
      </c>
      <c r="Y3045" s="8">
        <f>IF(ISNUMBER($X3045), _xlfn.XLOOKUP($X3045,Sheet3!$A$2:$A$392,Sheet3!$B$2:$B$392,"none", 1,1), $AF$2)</f>
        <v>0.89859999999999995</v>
      </c>
      <c r="Z3045" s="8">
        <f>IF(ISNUMBER($X3045), _xlfn.XLOOKUP($X3045,Sheet3!$A$2:$A$392,Sheet3!$C$2:$C$392,"none", 1,1), $AF$2)</f>
        <v>0.89249999999999996</v>
      </c>
      <c r="AA3045" s="8">
        <f>IF(ISNUMBER($X3045), _xlfn.XLOOKUP($X3045,Sheet3!$A$2:$A$392,Sheet3!$D$2:$D$392,"none", 1,1), $AF$2)</f>
        <v>1</v>
      </c>
    </row>
    <row r="3046" spans="1:27">
      <c r="A3046">
        <v>4479</v>
      </c>
      <c r="B3046" t="s">
        <v>4782</v>
      </c>
      <c r="C3046" t="s">
        <v>53</v>
      </c>
      <c r="D3046">
        <v>10</v>
      </c>
      <c r="E3046">
        <v>18</v>
      </c>
      <c r="F3046">
        <v>7.5899342711999997</v>
      </c>
      <c r="G3046">
        <v>-28</v>
      </c>
      <c r="H3046">
        <v>59</v>
      </c>
      <c r="I3046">
        <v>31.195183524000001</v>
      </c>
      <c r="J3046">
        <f>(D3046+E3046/60+F3046/3600)*15</f>
        <v>154.53162472612999</v>
      </c>
      <c r="K3046">
        <f>IF(G3046&lt;0, G3046-H3046/60-I3046/3600, G3046+H3046/60+I3046/3600)</f>
        <v>-28.991998662090001</v>
      </c>
      <c r="L3046">
        <v>-16.29</v>
      </c>
      <c r="M3046">
        <v>10.72</v>
      </c>
      <c r="N3046">
        <v>0.71</v>
      </c>
      <c r="O3046" t="s">
        <v>9341</v>
      </c>
      <c r="P3046">
        <v>5.76</v>
      </c>
      <c r="Q3046">
        <v>5.53</v>
      </c>
      <c r="R3046" t="s">
        <v>9341</v>
      </c>
      <c r="S3046">
        <v>5.3719999999999999</v>
      </c>
      <c r="T3046" t="s">
        <v>9341</v>
      </c>
      <c r="U3046" t="s">
        <v>10689</v>
      </c>
      <c r="V3046" t="str">
        <f>LEFT($U3046,2)</f>
        <v>B9</v>
      </c>
      <c r="W3046" s="3">
        <f>_xlfn.XLOOKUP(V3046,$AC$2:$AC$43,$AD$2:$AD$43,"none")</f>
        <v>-7.0000000000000007E-2</v>
      </c>
      <c r="X3046" s="3">
        <f>IF(ISNUMBER($W3046), 4600 * (1 / (0.92 * $W3046 + 1.7) + 1 / (0.92 * $W3046 + 0.62)),"none")</f>
        <v>11091.761228434079</v>
      </c>
      <c r="Y3046" s="8">
        <f>IF(ISNUMBER($X3046), _xlfn.XLOOKUP($X3046,Sheet3!$A$2:$A$392,Sheet3!$B$2:$B$392,"none", 1,1), $AF$2)</f>
        <v>0.57499999999999996</v>
      </c>
      <c r="Z3046" s="8">
        <f>IF(ISNUMBER($X3046), _xlfn.XLOOKUP($X3046,Sheet3!$A$2:$A$392,Sheet3!$C$2:$C$392,"none", 1,1), $AF$2)</f>
        <v>0.66420000000000001</v>
      </c>
      <c r="AA3046" s="8">
        <f>IF(ISNUMBER($X3046), _xlfn.XLOOKUP($X3046,Sheet3!$A$2:$A$392,Sheet3!$D$2:$D$392,"none", 1,1), $AF$2)</f>
        <v>1</v>
      </c>
    </row>
    <row r="3047" spans="1:27">
      <c r="A3047">
        <v>4741</v>
      </c>
      <c r="B3047" t="s">
        <v>5044</v>
      </c>
      <c r="C3047" t="s">
        <v>12</v>
      </c>
      <c r="D3047">
        <v>11</v>
      </c>
      <c r="E3047">
        <v>41</v>
      </c>
      <c r="F3047">
        <v>19.7910777168</v>
      </c>
      <c r="G3047">
        <v>-43</v>
      </c>
      <c r="H3047">
        <v>5</v>
      </c>
      <c r="I3047">
        <v>44.397442968</v>
      </c>
      <c r="J3047">
        <f>(D3047+E3047/60+F3047/3600)*15</f>
        <v>175.33246282382001</v>
      </c>
      <c r="K3047">
        <f>IF(G3047&lt;0, G3047-H3047/60-I3047/3600, G3047+H3047/60+I3047/3600)</f>
        <v>-43.095665956380003</v>
      </c>
      <c r="L3047">
        <v>-81.093000000000004</v>
      </c>
      <c r="M3047">
        <v>4.5369999999999999</v>
      </c>
      <c r="N3047">
        <v>15.61</v>
      </c>
      <c r="O3047" t="s">
        <v>9341</v>
      </c>
      <c r="P3047">
        <v>5.57</v>
      </c>
      <c r="Q3047">
        <v>5.53</v>
      </c>
      <c r="R3047" t="s">
        <v>9341</v>
      </c>
      <c r="S3047">
        <v>5.5350000000000001</v>
      </c>
      <c r="T3047" t="s">
        <v>9341</v>
      </c>
      <c r="U3047" t="s">
        <v>9394</v>
      </c>
      <c r="V3047" t="str">
        <f>LEFT($U3047,2)</f>
        <v>A0</v>
      </c>
      <c r="W3047" s="3">
        <f>_xlfn.XLOOKUP(V3047,$AC$2:$AC$43,$AD$2:$AD$43,"none")</f>
        <v>-0.01</v>
      </c>
      <c r="X3047" s="3">
        <f>IF(ISNUMBER($W3047), 4600 * (1 / (0.92 * $W3047 + 1.7) + 1 / (0.92 * $W3047 + 0.62)),"none")</f>
        <v>10251.712375722911</v>
      </c>
      <c r="Y3047" s="8">
        <f>IF(ISNUMBER($X3047), _xlfn.XLOOKUP($X3047,Sheet3!$A$2:$A$392,Sheet3!$B$2:$B$392,"none", 1,1), $AF$2)</f>
        <v>0.6109</v>
      </c>
      <c r="Z3047" s="8">
        <f>IF(ISNUMBER($X3047), _xlfn.XLOOKUP($X3047,Sheet3!$A$2:$A$392,Sheet3!$C$2:$C$392,"none", 1,1), $AF$2)</f>
        <v>0.69189999999999996</v>
      </c>
      <c r="AA3047" s="8">
        <f>IF(ISNUMBER($X3047), _xlfn.XLOOKUP($X3047,Sheet3!$A$2:$A$392,Sheet3!$D$2:$D$392,"none", 1,1), $AF$2)</f>
        <v>1</v>
      </c>
    </row>
    <row r="3048" spans="1:27">
      <c r="A3048">
        <v>5480</v>
      </c>
      <c r="B3048" t="s">
        <v>5783</v>
      </c>
      <c r="C3048" t="s">
        <v>22</v>
      </c>
      <c r="D3048">
        <v>17</v>
      </c>
      <c r="E3048">
        <v>15</v>
      </c>
      <c r="F3048">
        <v>19.247867071200002</v>
      </c>
      <c r="G3048">
        <v>-33</v>
      </c>
      <c r="H3048">
        <v>32</v>
      </c>
      <c r="I3048">
        <v>54.299379012000003</v>
      </c>
      <c r="J3048">
        <f>(D3048+E3048/60+F3048/3600)*15</f>
        <v>258.83019944613</v>
      </c>
      <c r="K3048">
        <f>IF(G3048&lt;0, G3048-H3048/60-I3048/3600, G3048+H3048/60+I3048/3600)</f>
        <v>-33.548416494169999</v>
      </c>
      <c r="L3048">
        <v>1.67</v>
      </c>
      <c r="M3048">
        <v>-3.415</v>
      </c>
      <c r="N3048">
        <v>0.95</v>
      </c>
      <c r="O3048">
        <v>4.6100000000000003</v>
      </c>
      <c r="P3048">
        <v>5.52</v>
      </c>
      <c r="Q3048">
        <v>5.53</v>
      </c>
      <c r="R3048" t="s">
        <v>9341</v>
      </c>
      <c r="S3048">
        <v>5.6680000000000001</v>
      </c>
      <c r="T3048" t="s">
        <v>9341</v>
      </c>
      <c r="U3048" t="s">
        <v>10896</v>
      </c>
      <c r="V3048" t="str">
        <f>LEFT($U3048,2)</f>
        <v>O7</v>
      </c>
      <c r="W3048" s="3" t="str">
        <f>_xlfn.XLOOKUP(V3048,$AC$2:$AC$43,$AD$2:$AD$43,"none")</f>
        <v>none</v>
      </c>
      <c r="X3048" s="3" t="str">
        <f>IF(ISNUMBER($W3048), 4600 * (1 / (0.92 * $W3048 + 1.7) + 1 / (0.92 * $W3048 + 0.62)),"none")</f>
        <v>none</v>
      </c>
      <c r="Y3048" s="8">
        <f>IF(ISNUMBER($X3048), _xlfn.XLOOKUP($X3048,Sheet3!$A$2:$A$392,Sheet3!$B$2:$B$392,"none", 1,1), $AF$2)</f>
        <v>0.8</v>
      </c>
      <c r="Z3048" s="8">
        <f>IF(ISNUMBER($X3048), _xlfn.XLOOKUP($X3048,Sheet3!$A$2:$A$392,Sheet3!$C$2:$C$392,"none", 1,1), $AF$2)</f>
        <v>0.8</v>
      </c>
      <c r="AA3048" s="8">
        <f>IF(ISNUMBER($X3048), _xlfn.XLOOKUP($X3048,Sheet3!$A$2:$A$392,Sheet3!$D$2:$D$392,"none", 1,1), $AF$2)</f>
        <v>0.8</v>
      </c>
    </row>
    <row r="3049" spans="1:27">
      <c r="A3049">
        <v>6274</v>
      </c>
      <c r="B3049" t="s">
        <v>6577</v>
      </c>
      <c r="C3049" t="s">
        <v>12</v>
      </c>
      <c r="D3049">
        <v>15</v>
      </c>
      <c r="E3049">
        <v>57</v>
      </c>
      <c r="F3049">
        <v>14.570837558399999</v>
      </c>
      <c r="G3049">
        <v>14</v>
      </c>
      <c r="H3049">
        <v>24</v>
      </c>
      <c r="I3049">
        <v>52.132920192</v>
      </c>
      <c r="J3049">
        <f>(D3049+E3049/60+F3049/3600)*15</f>
        <v>239.31071182316001</v>
      </c>
      <c r="K3049">
        <f>IF(G3049&lt;0, G3049-H3049/60-I3049/3600, G3049+H3049/60+I3049/3600)</f>
        <v>14.41448136672</v>
      </c>
      <c r="L3049">
        <v>-122.563</v>
      </c>
      <c r="M3049">
        <v>87.14</v>
      </c>
      <c r="N3049">
        <v>13.52</v>
      </c>
      <c r="O3049" t="s">
        <v>9341</v>
      </c>
      <c r="P3049">
        <v>6.6769999999999996</v>
      </c>
      <c r="Q3049">
        <v>5.53</v>
      </c>
      <c r="R3049" t="s">
        <v>9341</v>
      </c>
      <c r="S3049">
        <v>5.202</v>
      </c>
      <c r="T3049" t="s">
        <v>9341</v>
      </c>
      <c r="U3049" t="s">
        <v>9689</v>
      </c>
      <c r="V3049" t="str">
        <f>LEFT($U3049,2)</f>
        <v>K1</v>
      </c>
      <c r="W3049" s="3">
        <f>_xlfn.XLOOKUP(V3049,$AC$2:$AC$43,$AD$2:$AD$43,"none")</f>
        <v>0.86</v>
      </c>
      <c r="X3049" s="3">
        <f>IF(ISNUMBER($W3049), 4600 * (1 / (0.92 * $W3049 + 1.7) + 1 / (0.92 * $W3049 + 0.62)),"none")</f>
        <v>5106.1368670782376</v>
      </c>
      <c r="Y3049" s="8">
        <f>IF(ISNUMBER($X3049), _xlfn.XLOOKUP($X3049,Sheet3!$A$2:$A$392,Sheet3!$B$2:$B$392,"none", 1,1), $AF$2)</f>
        <v>1</v>
      </c>
      <c r="Z3049" s="8">
        <f>IF(ISNUMBER($X3049), _xlfn.XLOOKUP($X3049,Sheet3!$A$2:$A$392,Sheet3!$C$2:$C$392,"none", 1,1), $AF$2)</f>
        <v>0.82210000000000005</v>
      </c>
      <c r="AA3049" s="8">
        <f>IF(ISNUMBER($X3049), _xlfn.XLOOKUP($X3049,Sheet3!$A$2:$A$392,Sheet3!$D$2:$D$392,"none", 1,1), $AF$2)</f>
        <v>0.65410000000000001</v>
      </c>
    </row>
    <row r="3050" spans="1:27">
      <c r="A3050">
        <v>7826</v>
      </c>
      <c r="B3050" t="s">
        <v>8129</v>
      </c>
      <c r="C3050" t="s">
        <v>15</v>
      </c>
      <c r="D3050">
        <v>12</v>
      </c>
      <c r="E3050">
        <v>31</v>
      </c>
      <c r="F3050">
        <v>40.330356254400002</v>
      </c>
      <c r="G3050">
        <v>-59</v>
      </c>
      <c r="H3050">
        <v>25</v>
      </c>
      <c r="I3050">
        <v>26.124690323999999</v>
      </c>
      <c r="J3050">
        <f>(D3050+E3050/60+F3050/3600)*15</f>
        <v>187.91804315106003</v>
      </c>
      <c r="K3050">
        <f>IF(G3050&lt;0, G3050-H3050/60-I3050/3600, G3050+H3050/60+I3050/3600)</f>
        <v>-59.423923525089997</v>
      </c>
      <c r="L3050">
        <v>-12.82</v>
      </c>
      <c r="M3050">
        <v>-3.948</v>
      </c>
      <c r="N3050">
        <v>1.78</v>
      </c>
      <c r="O3050">
        <v>6.6</v>
      </c>
      <c r="P3050">
        <v>6.19</v>
      </c>
      <c r="Q3050">
        <v>5.53</v>
      </c>
      <c r="R3050" t="s">
        <v>9341</v>
      </c>
      <c r="S3050">
        <v>5.2720000000000002</v>
      </c>
      <c r="T3050" t="s">
        <v>9341</v>
      </c>
      <c r="U3050" t="s">
        <v>11201</v>
      </c>
      <c r="V3050" t="str">
        <f>LEFT($U3050,2)</f>
        <v>F7</v>
      </c>
      <c r="W3050" s="3" t="str">
        <f>_xlfn.XLOOKUP(V3050,$AC$2:$AC$43,$AD$2:$AD$43,"none")</f>
        <v>none</v>
      </c>
      <c r="X3050" s="3" t="str">
        <f>IF(ISNUMBER($W3050), 4600 * (1 / (0.92 * $W3050 + 1.7) + 1 / (0.92 * $W3050 + 0.62)),"none")</f>
        <v>none</v>
      </c>
      <c r="Y3050" s="8">
        <f>IF(ISNUMBER($X3050), _xlfn.XLOOKUP($X3050,Sheet3!$A$2:$A$392,Sheet3!$B$2:$B$392,"none", 1,1), $AF$2)</f>
        <v>0.8</v>
      </c>
      <c r="Z3050" s="8">
        <f>IF(ISNUMBER($X3050), _xlfn.XLOOKUP($X3050,Sheet3!$A$2:$A$392,Sheet3!$C$2:$C$392,"none", 1,1), $AF$2)</f>
        <v>0.8</v>
      </c>
      <c r="AA3050" s="8">
        <f>IF(ISNUMBER($X3050), _xlfn.XLOOKUP($X3050,Sheet3!$A$2:$A$392,Sheet3!$D$2:$D$392,"none", 1,1), $AF$2)</f>
        <v>0.8</v>
      </c>
    </row>
    <row r="3051" spans="1:27">
      <c r="A3051">
        <v>7896</v>
      </c>
      <c r="B3051" t="s">
        <v>8199</v>
      </c>
      <c r="C3051" t="s">
        <v>57</v>
      </c>
      <c r="D3051">
        <v>13</v>
      </c>
      <c r="E3051">
        <v>8</v>
      </c>
      <c r="F3051">
        <v>7.1531705448</v>
      </c>
      <c r="G3051">
        <v>-65</v>
      </c>
      <c r="H3051">
        <v>18</v>
      </c>
      <c r="I3051">
        <v>21.679426547999999</v>
      </c>
      <c r="J3051">
        <f>(D3051+E3051/60+F3051/3600)*15</f>
        <v>197.02980487727001</v>
      </c>
      <c r="K3051">
        <f>IF(G3051&lt;0, G3051-H3051/60-I3051/3600, G3051+H3051/60+I3051/3600)</f>
        <v>-65.306022062929998</v>
      </c>
      <c r="L3051">
        <v>-4.2720000000000002</v>
      </c>
      <c r="M3051">
        <v>-1.6639999999999999</v>
      </c>
      <c r="N3051">
        <v>0.46</v>
      </c>
      <c r="O3051">
        <v>4.71</v>
      </c>
      <c r="P3051">
        <v>5.5</v>
      </c>
      <c r="Q3051">
        <v>5.53</v>
      </c>
      <c r="R3051">
        <v>5.44</v>
      </c>
      <c r="S3051">
        <v>5.5890000000000004</v>
      </c>
      <c r="T3051">
        <v>5.4</v>
      </c>
      <c r="U3051" t="s">
        <v>11377</v>
      </c>
      <c r="V3051" t="str">
        <f>LEFT($U3051,2)</f>
        <v>WC</v>
      </c>
      <c r="W3051" s="3" t="str">
        <f>_xlfn.XLOOKUP(V3051,$AC$2:$AC$43,$AD$2:$AD$43,"none")</f>
        <v>none</v>
      </c>
      <c r="X3051" s="3" t="str">
        <f>IF(ISNUMBER($W3051), 4600 * (1 / (0.92 * $W3051 + 1.7) + 1 / (0.92 * $W3051 + 0.62)),"none")</f>
        <v>none</v>
      </c>
      <c r="Y3051" s="8">
        <f>IF(ISNUMBER($X3051), _xlfn.XLOOKUP($X3051,Sheet3!$A$2:$A$392,Sheet3!$B$2:$B$392,"none", 1,1), $AF$2)</f>
        <v>0.8</v>
      </c>
      <c r="Z3051" s="8">
        <f>IF(ISNUMBER($X3051), _xlfn.XLOOKUP($X3051,Sheet3!$A$2:$A$392,Sheet3!$C$2:$C$392,"none", 1,1), $AF$2)</f>
        <v>0.8</v>
      </c>
      <c r="AA3051" s="8">
        <f>IF(ISNUMBER($X3051), _xlfn.XLOOKUP($X3051,Sheet3!$A$2:$A$392,Sheet3!$D$2:$D$392,"none", 1,1), $AF$2)</f>
        <v>0.8</v>
      </c>
    </row>
    <row r="3052" spans="1:27">
      <c r="A3052">
        <v>8164</v>
      </c>
      <c r="B3052" t="s">
        <v>8467</v>
      </c>
      <c r="C3052" t="s">
        <v>313</v>
      </c>
      <c r="D3052">
        <v>15</v>
      </c>
      <c r="E3052">
        <v>47</v>
      </c>
      <c r="F3052">
        <v>53.05292</v>
      </c>
      <c r="G3052">
        <v>-65</v>
      </c>
      <c r="H3052">
        <v>26</v>
      </c>
      <c r="I3052">
        <v>32.208599999999997</v>
      </c>
      <c r="J3052">
        <f>(D3052+E3052/60+F3052/3600)*15</f>
        <v>236.97105383333331</v>
      </c>
      <c r="K3052">
        <f>IF(G3052&lt;0, G3052-H3052/60-I3052/3600, G3052+H3052/60+I3052/3600)</f>
        <v>-65.442280166666677</v>
      </c>
      <c r="L3052">
        <v>-29.88</v>
      </c>
      <c r="M3052">
        <v>-37.46</v>
      </c>
      <c r="N3052">
        <v>8.93</v>
      </c>
      <c r="O3052">
        <v>5.86</v>
      </c>
      <c r="P3052">
        <v>5.76</v>
      </c>
      <c r="Q3052">
        <v>5.53</v>
      </c>
      <c r="R3052" t="s">
        <v>9341</v>
      </c>
      <c r="S3052" t="s">
        <v>9341</v>
      </c>
      <c r="T3052" t="s">
        <v>9341</v>
      </c>
      <c r="U3052" t="s">
        <v>89</v>
      </c>
      <c r="V3052" t="str">
        <f>LEFT($U3052,2)</f>
        <v>A5</v>
      </c>
      <c r="W3052" s="3">
        <f>_xlfn.XLOOKUP(V3052,$AC$2:$AC$43,$AD$2:$AD$43,"none")</f>
        <v>0.15</v>
      </c>
      <c r="X3052" s="3">
        <f>IF(ISNUMBER($W3052), 4600 * (1 / (0.92 * $W3052 + 1.7) + 1 / (0.92 * $W3052 + 0.62)),"none")</f>
        <v>8571.3219313180252</v>
      </c>
      <c r="Y3052" s="8">
        <f>IF(ISNUMBER($X3052), _xlfn.XLOOKUP($X3052,Sheet3!$A$2:$A$392,Sheet3!$B$2:$B$392,"none", 1,1), $AF$2)</f>
        <v>0.72599999999999998</v>
      </c>
      <c r="Z3052" s="8">
        <f>IF(ISNUMBER($X3052), _xlfn.XLOOKUP($X3052,Sheet3!$A$2:$A$392,Sheet3!$C$2:$C$392,"none", 1,1), $AF$2)</f>
        <v>0.7762</v>
      </c>
      <c r="AA3052" s="8">
        <f>IF(ISNUMBER($X3052), _xlfn.XLOOKUP($X3052,Sheet3!$A$2:$A$392,Sheet3!$D$2:$D$392,"none", 1,1), $AF$2)</f>
        <v>1</v>
      </c>
    </row>
    <row r="3053" spans="1:27">
      <c r="A3053">
        <v>1345</v>
      </c>
      <c r="B3053" t="s">
        <v>1646</v>
      </c>
      <c r="C3053" t="s">
        <v>297</v>
      </c>
      <c r="D3053">
        <v>15</v>
      </c>
      <c r="E3053">
        <v>22</v>
      </c>
      <c r="F3053">
        <v>37.371089517599998</v>
      </c>
      <c r="G3053">
        <v>39</v>
      </c>
      <c r="H3053">
        <v>34</v>
      </c>
      <c r="I3053">
        <v>53.26185684</v>
      </c>
      <c r="J3053">
        <f>(D3053+E3053/60+F3053/3600)*15</f>
        <v>230.65571287299002</v>
      </c>
      <c r="K3053">
        <f>IF(G3053&lt;0, G3053-H3053/60-I3053/3600, G3053+H3053/60+I3053/3600)</f>
        <v>39.581461626900001</v>
      </c>
      <c r="L3053">
        <v>1.905</v>
      </c>
      <c r="M3053">
        <v>-14.018000000000001</v>
      </c>
      <c r="N3053">
        <v>1.32</v>
      </c>
      <c r="O3053" t="s">
        <v>9341</v>
      </c>
      <c r="P3053">
        <v>7.1630000000000003</v>
      </c>
      <c r="Q3053">
        <v>5.532</v>
      </c>
      <c r="R3053" t="s">
        <v>9341</v>
      </c>
      <c r="S3053">
        <v>4.9109999999999996</v>
      </c>
      <c r="T3053" t="s">
        <v>9341</v>
      </c>
      <c r="U3053" t="s">
        <v>9406</v>
      </c>
      <c r="V3053" t="str">
        <f>LEFT($U3053,2)</f>
        <v>K4</v>
      </c>
      <c r="W3053" s="3">
        <f>_xlfn.XLOOKUP(V3053,$AC$2:$AC$43,$AD$2:$AD$43,"none")</f>
        <v>1</v>
      </c>
      <c r="X3053" s="3">
        <f>IF(ISNUMBER($W3053), 4600 * (1 / (0.92 * $W3053 + 1.7) + 1 / (0.92 * $W3053 + 0.62)),"none")</f>
        <v>4742.7381778526815</v>
      </c>
      <c r="Y3053" s="8">
        <f>IF(ISNUMBER($X3053), _xlfn.XLOOKUP($X3053,Sheet3!$A$2:$A$392,Sheet3!$B$2:$B$392,"none", 1,1), $AF$2)</f>
        <v>1</v>
      </c>
      <c r="Z3053" s="8">
        <f>IF(ISNUMBER($X3053), _xlfn.XLOOKUP($X3053,Sheet3!$A$2:$A$392,Sheet3!$C$2:$C$392,"none", 1,1), $AF$2)</f>
        <v>0.77500000000000002</v>
      </c>
      <c r="AA3053" s="8">
        <f>IF(ISNUMBER($X3053), _xlfn.XLOOKUP($X3053,Sheet3!$A$2:$A$392,Sheet3!$D$2:$D$392,"none", 1,1), $AF$2)</f>
        <v>0.55479999999999996</v>
      </c>
    </row>
    <row r="3054" spans="1:27">
      <c r="A3054">
        <v>1716</v>
      </c>
      <c r="B3054" t="s">
        <v>2017</v>
      </c>
      <c r="C3054" t="s">
        <v>297</v>
      </c>
      <c r="D3054">
        <v>4</v>
      </c>
      <c r="E3054">
        <v>28</v>
      </c>
      <c r="F3054">
        <v>32.121054549599997</v>
      </c>
      <c r="G3054">
        <v>1</v>
      </c>
      <c r="H3054">
        <v>22</v>
      </c>
      <c r="I3054">
        <v>50.971057823999999</v>
      </c>
      <c r="J3054">
        <f>(D3054+E3054/60+F3054/3600)*15</f>
        <v>67.13383772729</v>
      </c>
      <c r="K3054">
        <f>IF(G3054&lt;0, G3054-H3054/60-I3054/3600, G3054+H3054/60+I3054/3600)</f>
        <v>1.3808252938400001</v>
      </c>
      <c r="L3054">
        <v>20.236000000000001</v>
      </c>
      <c r="M3054">
        <v>-20.405999999999999</v>
      </c>
      <c r="N3054">
        <v>6.4</v>
      </c>
      <c r="O3054" t="s">
        <v>9341</v>
      </c>
      <c r="P3054">
        <v>5.4290000000000003</v>
      </c>
      <c r="Q3054">
        <v>5.532</v>
      </c>
      <c r="R3054" t="s">
        <v>9341</v>
      </c>
      <c r="S3054">
        <v>5.5049999999999999</v>
      </c>
      <c r="T3054" t="s">
        <v>9341</v>
      </c>
      <c r="U3054" t="s">
        <v>9957</v>
      </c>
      <c r="V3054" t="str">
        <f>LEFT($U3054,2)</f>
        <v>B5</v>
      </c>
      <c r="W3054" s="3">
        <f>_xlfn.XLOOKUP(V3054,$AC$2:$AC$43,$AD$2:$AD$43,"none")</f>
        <v>-0.16</v>
      </c>
      <c r="X3054" s="3">
        <f>IF(ISNUMBER($W3054), 4600 * (1 / (0.92 * $W3054 + 1.7) + 1 / (0.92 * $W3054 + 0.62)),"none")</f>
        <v>12691.662939978085</v>
      </c>
      <c r="Y3054" s="8">
        <f>IF(ISNUMBER($X3054), _xlfn.XLOOKUP($X3054,Sheet3!$A$2:$A$392,Sheet3!$B$2:$B$392,"none", 1,1), $AF$2)</f>
        <v>0.52290000000000003</v>
      </c>
      <c r="Z3054" s="8">
        <f>IF(ISNUMBER($X3054), _xlfn.XLOOKUP($X3054,Sheet3!$A$2:$A$392,Sheet3!$C$2:$C$392,"none", 1,1), $AF$2)</f>
        <v>0.62250000000000005</v>
      </c>
      <c r="AA3054" s="8">
        <f>IF(ISNUMBER($X3054), _xlfn.XLOOKUP($X3054,Sheet3!$A$2:$A$392,Sheet3!$D$2:$D$392,"none", 1,1), $AF$2)</f>
        <v>1</v>
      </c>
    </row>
    <row r="3055" spans="1:27">
      <c r="A3055">
        <v>5178</v>
      </c>
      <c r="B3055" t="s">
        <v>5481</v>
      </c>
      <c r="C3055" t="s">
        <v>297</v>
      </c>
      <c r="D3055">
        <v>14</v>
      </c>
      <c r="E3055">
        <v>15</v>
      </c>
      <c r="F3055">
        <v>24.084940899999999</v>
      </c>
      <c r="G3055">
        <v>-18</v>
      </c>
      <c r="H3055">
        <v>12</v>
      </c>
      <c r="I3055">
        <v>2.4879319999999998</v>
      </c>
      <c r="J3055">
        <f>(D3055+E3055/60+F3055/3600)*15</f>
        <v>213.85035392041667</v>
      </c>
      <c r="K3055">
        <f>IF(G3055&lt;0, G3055-H3055/60-I3055/3600, G3055+H3055/60+I3055/3600)</f>
        <v>-18.200691092222222</v>
      </c>
      <c r="L3055">
        <v>-45.76</v>
      </c>
      <c r="M3055">
        <v>-12.1</v>
      </c>
      <c r="N3055">
        <v>13.22</v>
      </c>
      <c r="O3055" t="s">
        <v>9341</v>
      </c>
      <c r="P3055">
        <v>5.5250000000000004</v>
      </c>
      <c r="Q3055">
        <v>5.532</v>
      </c>
      <c r="R3055" t="s">
        <v>9341</v>
      </c>
      <c r="S3055">
        <v>5.5119999999999996</v>
      </c>
      <c r="T3055" t="s">
        <v>9341</v>
      </c>
      <c r="U3055" t="s">
        <v>9394</v>
      </c>
      <c r="V3055" t="str">
        <f>LEFT($U3055,2)</f>
        <v>A0</v>
      </c>
      <c r="W3055" s="3">
        <f>_xlfn.XLOOKUP(V3055,$AC$2:$AC$43,$AD$2:$AD$43,"none")</f>
        <v>-0.01</v>
      </c>
      <c r="X3055" s="3">
        <f>IF(ISNUMBER($W3055), 4600 * (1 / (0.92 * $W3055 + 1.7) + 1 / (0.92 * $W3055 + 0.62)),"none")</f>
        <v>10251.712375722911</v>
      </c>
      <c r="Y3055" s="8">
        <f>IF(ISNUMBER($X3055), _xlfn.XLOOKUP($X3055,Sheet3!$A$2:$A$392,Sheet3!$B$2:$B$392,"none", 1,1), $AF$2)</f>
        <v>0.6109</v>
      </c>
      <c r="Z3055" s="8">
        <f>IF(ISNUMBER($X3055), _xlfn.XLOOKUP($X3055,Sheet3!$A$2:$A$392,Sheet3!$C$2:$C$392,"none", 1,1), $AF$2)</f>
        <v>0.69189999999999996</v>
      </c>
      <c r="AA3055" s="8">
        <f>IF(ISNUMBER($X3055), _xlfn.XLOOKUP($X3055,Sheet3!$A$2:$A$392,Sheet3!$D$2:$D$392,"none", 1,1), $AF$2)</f>
        <v>1</v>
      </c>
    </row>
    <row r="3056" spans="1:27">
      <c r="A3056">
        <v>7314</v>
      </c>
      <c r="B3056" t="s">
        <v>7617</v>
      </c>
      <c r="C3056" t="s">
        <v>297</v>
      </c>
      <c r="D3056">
        <v>9</v>
      </c>
      <c r="E3056">
        <v>12</v>
      </c>
      <c r="F3056">
        <v>55.630926530399996</v>
      </c>
      <c r="G3056">
        <v>-59</v>
      </c>
      <c r="H3056">
        <v>24</v>
      </c>
      <c r="I3056">
        <v>50.144423400000001</v>
      </c>
      <c r="J3056">
        <f>(D3056+E3056/60+F3056/3600)*15</f>
        <v>138.23179552720998</v>
      </c>
      <c r="K3056">
        <f>IF(G3056&lt;0, G3056-H3056/60-I3056/3600, G3056+H3056/60+I3056/3600)</f>
        <v>-59.413929006499998</v>
      </c>
      <c r="L3056">
        <v>5.5339999999999998</v>
      </c>
      <c r="M3056">
        <v>15.462</v>
      </c>
      <c r="N3056">
        <v>6.17</v>
      </c>
      <c r="O3056" t="s">
        <v>9341</v>
      </c>
      <c r="P3056">
        <v>6.37</v>
      </c>
      <c r="Q3056">
        <v>5.532</v>
      </c>
      <c r="R3056" t="s">
        <v>9341</v>
      </c>
      <c r="S3056">
        <v>5.3150000000000004</v>
      </c>
      <c r="T3056" t="s">
        <v>9341</v>
      </c>
      <c r="U3056" t="s">
        <v>9342</v>
      </c>
      <c r="V3056" t="str">
        <f>LEFT($U3056,2)</f>
        <v>G5</v>
      </c>
      <c r="W3056" s="3">
        <f>_xlfn.XLOOKUP(V3056,$AC$2:$AC$43,$AD$2:$AD$43,"none")</f>
        <v>0.68</v>
      </c>
      <c r="X3056" s="3">
        <f>IF(ISNUMBER($W3056), 4600 * (1 / (0.92 * $W3056 + 1.7) + 1 / (0.92 * $W3056 + 0.62)),"none")</f>
        <v>5670.9835338658331</v>
      </c>
      <c r="Y3056" s="8">
        <f>IF(ISNUMBER($X3056), _xlfn.XLOOKUP($X3056,Sheet3!$A$2:$A$392,Sheet3!$B$2:$B$392,"none", 1,1), $AF$2)</f>
        <v>1</v>
      </c>
      <c r="Z3056" s="8">
        <f>IF(ISNUMBER($X3056), _xlfn.XLOOKUP($X3056,Sheet3!$A$2:$A$392,Sheet3!$C$2:$C$392,"none", 1,1), $AF$2)</f>
        <v>0.874</v>
      </c>
      <c r="AA3056" s="8">
        <f>IF(ISNUMBER($X3056), _xlfn.XLOOKUP($X3056,Sheet3!$A$2:$A$392,Sheet3!$D$2:$D$392,"none", 1,1), $AF$2)</f>
        <v>0.77600000000000002</v>
      </c>
    </row>
    <row r="3057" spans="1:27">
      <c r="A3057">
        <v>3860</v>
      </c>
      <c r="B3057" t="s">
        <v>4163</v>
      </c>
      <c r="C3057" t="s">
        <v>297</v>
      </c>
      <c r="D3057">
        <v>21</v>
      </c>
      <c r="E3057">
        <v>56</v>
      </c>
      <c r="F3057">
        <v>56.3722909536</v>
      </c>
      <c r="G3057">
        <v>12</v>
      </c>
      <c r="H3057">
        <v>4</v>
      </c>
      <c r="I3057">
        <v>35.377438871999999</v>
      </c>
      <c r="J3057">
        <f>(D3057+E3057/60+F3057/3600)*15</f>
        <v>329.23488454564</v>
      </c>
      <c r="K3057">
        <f>IF(G3057&lt;0, G3057-H3057/60-I3057/3600, G3057+H3057/60+I3057/3600)</f>
        <v>12.07649373302</v>
      </c>
      <c r="L3057">
        <v>-27.948</v>
      </c>
      <c r="M3057">
        <v>-13.881</v>
      </c>
      <c r="N3057">
        <v>7.22</v>
      </c>
      <c r="O3057" t="s">
        <v>9341</v>
      </c>
      <c r="P3057">
        <v>5.58</v>
      </c>
      <c r="Q3057">
        <v>5.5330000000000004</v>
      </c>
      <c r="R3057" t="s">
        <v>9341</v>
      </c>
      <c r="S3057">
        <v>5.5170000000000003</v>
      </c>
      <c r="T3057" t="s">
        <v>9341</v>
      </c>
      <c r="U3057" t="s">
        <v>9353</v>
      </c>
      <c r="V3057" t="str">
        <f>LEFT($U3057,2)</f>
        <v>A2</v>
      </c>
      <c r="W3057" s="3">
        <f>_xlfn.XLOOKUP(V3057,$AC$2:$AC$43,$AD$2:$AD$43,"none")</f>
        <v>0.05</v>
      </c>
      <c r="X3057" s="3">
        <f>IF(ISNUMBER($W3057), 4600 * (1 / (0.92 * $W3057 + 1.7) + 1 / (0.92 * $W3057 + 0.62)),"none")</f>
        <v>9541.5002631497482</v>
      </c>
      <c r="Y3057" s="8">
        <f>IF(ISNUMBER($X3057), _xlfn.XLOOKUP($X3057,Sheet3!$A$2:$A$392,Sheet3!$B$2:$B$392,"none", 1,1), $AF$2)</f>
        <v>0.65039999999999998</v>
      </c>
      <c r="Z3057" s="8">
        <f>IF(ISNUMBER($X3057), _xlfn.XLOOKUP($X3057,Sheet3!$A$2:$A$392,Sheet3!$C$2:$C$392,"none", 1,1), $AF$2)</f>
        <v>0.72150000000000003</v>
      </c>
      <c r="AA3057" s="8">
        <f>IF(ISNUMBER($X3057), _xlfn.XLOOKUP($X3057,Sheet3!$A$2:$A$392,Sheet3!$D$2:$D$392,"none", 1,1), $AF$2)</f>
        <v>1</v>
      </c>
    </row>
    <row r="3058" spans="1:27">
      <c r="A3058">
        <v>2358</v>
      </c>
      <c r="B3058" t="s">
        <v>2659</v>
      </c>
      <c r="C3058" t="s">
        <v>12</v>
      </c>
      <c r="D3058">
        <v>6</v>
      </c>
      <c r="E3058">
        <v>17</v>
      </c>
      <c r="F3058">
        <v>1.2313930583999999</v>
      </c>
      <c r="G3058">
        <v>-37</v>
      </c>
      <c r="H3058">
        <v>44</v>
      </c>
      <c r="I3058">
        <v>14.805581244000001</v>
      </c>
      <c r="J3058">
        <f>(D3058+E3058/60+F3058/3600)*15</f>
        <v>94.255130804410001</v>
      </c>
      <c r="K3058">
        <f>IF(G3058&lt;0, G3058-H3058/60-I3058/3600, G3058+H3058/60+I3058/3600)</f>
        <v>-37.737445994790001</v>
      </c>
      <c r="L3058">
        <v>1.657</v>
      </c>
      <c r="M3058">
        <v>83.92</v>
      </c>
      <c r="N3058">
        <v>11.47</v>
      </c>
      <c r="O3058" t="s">
        <v>9341</v>
      </c>
      <c r="P3058">
        <v>6.6660000000000004</v>
      </c>
      <c r="Q3058">
        <v>5.5339999999999998</v>
      </c>
      <c r="R3058" t="s">
        <v>9341</v>
      </c>
      <c r="S3058">
        <v>5.2169999999999996</v>
      </c>
      <c r="T3058" t="s">
        <v>9341</v>
      </c>
      <c r="U3058" t="s">
        <v>9371</v>
      </c>
      <c r="V3058" t="str">
        <f>LEFT($U3058,2)</f>
        <v>K2</v>
      </c>
      <c r="W3058" s="3">
        <f>_xlfn.XLOOKUP(V3058,$AC$2:$AC$43,$AD$2:$AD$43,"none")</f>
        <v>0.92</v>
      </c>
      <c r="X3058" s="3">
        <f>IF(ISNUMBER($W3058), 4600 * (1 / (0.92 * $W3058 + 1.7) + 1 / (0.92 * $W3058 + 0.62)),"none")</f>
        <v>4943.4058698702656</v>
      </c>
      <c r="Y3058" s="8">
        <f>IF(ISNUMBER($X3058), _xlfn.XLOOKUP($X3058,Sheet3!$A$2:$A$392,Sheet3!$B$2:$B$392,"none", 1,1), $AF$2)</f>
        <v>1</v>
      </c>
      <c r="Z3058" s="8">
        <f>IF(ISNUMBER($X3058), _xlfn.XLOOKUP($X3058,Sheet3!$A$2:$A$392,Sheet3!$C$2:$C$392,"none", 1,1), $AF$2)</f>
        <v>0.79920000000000002</v>
      </c>
      <c r="AA3058" s="8">
        <f>IF(ISNUMBER($X3058), _xlfn.XLOOKUP($X3058,Sheet3!$A$2:$A$392,Sheet3!$D$2:$D$392,"none", 1,1), $AF$2)</f>
        <v>0.60450000000000004</v>
      </c>
    </row>
    <row r="3059" spans="1:27">
      <c r="A3059">
        <v>6360</v>
      </c>
      <c r="B3059" t="s">
        <v>6663</v>
      </c>
      <c r="C3059" t="s">
        <v>297</v>
      </c>
      <c r="D3059">
        <v>19</v>
      </c>
      <c r="E3059">
        <v>57</v>
      </c>
      <c r="F3059">
        <v>45.445474562400001</v>
      </c>
      <c r="G3059">
        <v>16</v>
      </c>
      <c r="H3059">
        <v>47</v>
      </c>
      <c r="I3059">
        <v>20.978081988</v>
      </c>
      <c r="J3059">
        <f>(D3059+E3059/60+F3059/3600)*15</f>
        <v>299.43935614400999</v>
      </c>
      <c r="K3059">
        <f>IF(G3059&lt;0, G3059-H3059/60-I3059/3600, G3059+H3059/60+I3059/3600)</f>
        <v>16.789160578330002</v>
      </c>
      <c r="L3059">
        <v>11.609</v>
      </c>
      <c r="M3059">
        <v>18.605</v>
      </c>
      <c r="N3059">
        <v>7.56</v>
      </c>
      <c r="O3059">
        <v>5.31</v>
      </c>
      <c r="P3059">
        <v>5.48</v>
      </c>
      <c r="Q3059">
        <v>5.5339999999999998</v>
      </c>
      <c r="R3059" t="s">
        <v>9341</v>
      </c>
      <c r="S3059">
        <v>5.5259999999999998</v>
      </c>
      <c r="T3059" t="s">
        <v>9341</v>
      </c>
      <c r="U3059" t="s">
        <v>9445</v>
      </c>
      <c r="V3059" t="str">
        <f>LEFT($U3059,2)</f>
        <v>B9</v>
      </c>
      <c r="W3059" s="3">
        <f>_xlfn.XLOOKUP(V3059,$AC$2:$AC$43,$AD$2:$AD$43,"none")</f>
        <v>-7.0000000000000007E-2</v>
      </c>
      <c r="X3059" s="3">
        <f>IF(ISNUMBER($W3059), 4600 * (1 / (0.92 * $W3059 + 1.7) + 1 / (0.92 * $W3059 + 0.62)),"none")</f>
        <v>11091.761228434079</v>
      </c>
      <c r="Y3059" s="8">
        <f>IF(ISNUMBER($X3059), _xlfn.XLOOKUP($X3059,Sheet3!$A$2:$A$392,Sheet3!$B$2:$B$392,"none", 1,1), $AF$2)</f>
        <v>0.57499999999999996</v>
      </c>
      <c r="Z3059" s="8">
        <f>IF(ISNUMBER($X3059), _xlfn.XLOOKUP($X3059,Sheet3!$A$2:$A$392,Sheet3!$C$2:$C$392,"none", 1,1), $AF$2)</f>
        <v>0.66420000000000001</v>
      </c>
      <c r="AA3059" s="8">
        <f>IF(ISNUMBER($X3059), _xlfn.XLOOKUP($X3059,Sheet3!$A$2:$A$392,Sheet3!$D$2:$D$392,"none", 1,1), $AF$2)</f>
        <v>1</v>
      </c>
    </row>
    <row r="3060" spans="1:27">
      <c r="A3060">
        <v>8473</v>
      </c>
      <c r="B3060" t="s">
        <v>8776</v>
      </c>
      <c r="C3060" t="s">
        <v>297</v>
      </c>
      <c r="D3060">
        <v>16</v>
      </c>
      <c r="E3060">
        <v>58</v>
      </c>
      <c r="F3060">
        <v>17.9402481288</v>
      </c>
      <c r="G3060">
        <v>-50</v>
      </c>
      <c r="H3060">
        <v>38</v>
      </c>
      <c r="I3060">
        <v>28.268032452</v>
      </c>
      <c r="J3060">
        <f>(D3060+E3060/60+F3060/3600)*15</f>
        <v>254.57475103386994</v>
      </c>
      <c r="K3060">
        <f>IF(G3060&lt;0, G3060-H3060/60-I3060/3600, G3060+H3060/60+I3060/3600)</f>
        <v>-50.641185564570002</v>
      </c>
      <c r="L3060">
        <v>-9.7579999999999991</v>
      </c>
      <c r="M3060">
        <v>-38.302</v>
      </c>
      <c r="N3060">
        <v>5.21</v>
      </c>
      <c r="O3060" t="s">
        <v>9341</v>
      </c>
      <c r="P3060">
        <v>5.5359999999999996</v>
      </c>
      <c r="Q3060">
        <v>5.5339999999999998</v>
      </c>
      <c r="R3060" t="s">
        <v>9341</v>
      </c>
      <c r="S3060">
        <v>5.49</v>
      </c>
      <c r="T3060" t="s">
        <v>9341</v>
      </c>
      <c r="U3060" t="s">
        <v>9538</v>
      </c>
      <c r="V3060" t="str">
        <f>LEFT($U3060,2)</f>
        <v>B9</v>
      </c>
      <c r="W3060" s="3">
        <f>_xlfn.XLOOKUP(V3060,$AC$2:$AC$43,$AD$2:$AD$43,"none")</f>
        <v>-7.0000000000000007E-2</v>
      </c>
      <c r="X3060" s="3">
        <f>IF(ISNUMBER($W3060), 4600 * (1 / (0.92 * $W3060 + 1.7) + 1 / (0.92 * $W3060 + 0.62)),"none")</f>
        <v>11091.761228434079</v>
      </c>
      <c r="Y3060" s="8">
        <f>IF(ISNUMBER($X3060), _xlfn.XLOOKUP($X3060,Sheet3!$A$2:$A$392,Sheet3!$B$2:$B$392,"none", 1,1), $AF$2)</f>
        <v>0.57499999999999996</v>
      </c>
      <c r="Z3060" s="8">
        <f>IF(ISNUMBER($X3060), _xlfn.XLOOKUP($X3060,Sheet3!$A$2:$A$392,Sheet3!$C$2:$C$392,"none", 1,1), $AF$2)</f>
        <v>0.66420000000000001</v>
      </c>
      <c r="AA3060" s="8">
        <f>IF(ISNUMBER($X3060), _xlfn.XLOOKUP($X3060,Sheet3!$A$2:$A$392,Sheet3!$D$2:$D$392,"none", 1,1), $AF$2)</f>
        <v>1</v>
      </c>
    </row>
    <row r="3061" spans="1:27">
      <c r="A3061">
        <v>3602</v>
      </c>
      <c r="B3061" t="s">
        <v>3905</v>
      </c>
      <c r="C3061" t="s">
        <v>12</v>
      </c>
      <c r="D3061">
        <v>2</v>
      </c>
      <c r="E3061">
        <v>36</v>
      </c>
      <c r="F3061">
        <v>4.7857096799999999E-2</v>
      </c>
      <c r="G3061">
        <v>-7</v>
      </c>
      <c r="H3061">
        <v>49</v>
      </c>
      <c r="I3061">
        <v>53.745797496000002</v>
      </c>
      <c r="J3061">
        <f>(D3061+E3061/60+F3061/3600)*15</f>
        <v>39.000199404570004</v>
      </c>
      <c r="K3061">
        <f>IF(G3061&lt;0, G3061-H3061/60-I3061/3600, G3061+H3061/60+I3061/3600)</f>
        <v>-7.8315960548599994</v>
      </c>
      <c r="L3061">
        <v>-34.087000000000003</v>
      </c>
      <c r="M3061">
        <v>-59.12</v>
      </c>
      <c r="N3061">
        <v>6</v>
      </c>
      <c r="O3061" t="s">
        <v>9341</v>
      </c>
      <c r="P3061">
        <v>7.0880000000000001</v>
      </c>
      <c r="Q3061">
        <v>5.5350000000000001</v>
      </c>
      <c r="R3061" t="s">
        <v>9341</v>
      </c>
      <c r="S3061">
        <v>4.7229999999999999</v>
      </c>
      <c r="T3061" t="s">
        <v>9341</v>
      </c>
      <c r="U3061" t="s">
        <v>9896</v>
      </c>
      <c r="V3061" t="str">
        <f>LEFT($U3061,2)</f>
        <v>M0</v>
      </c>
      <c r="W3061" s="3">
        <f>_xlfn.XLOOKUP(V3061,$AC$2:$AC$43,$AD$2:$AD$43,"none")</f>
        <v>1.37</v>
      </c>
      <c r="X3061" s="3">
        <f>IF(ISNUMBER($W3061), 4600 * (1 / (0.92 * $W3061 + 1.7) + 1 / (0.92 * $W3061 + 0.62)),"none")</f>
        <v>4000.1320989497008</v>
      </c>
      <c r="Y3061" s="8">
        <f>IF(ISNUMBER($X3061), _xlfn.XLOOKUP($X3061,Sheet3!$A$2:$A$392,Sheet3!$B$2:$B$392,"none", 1,1), $AF$2)</f>
        <v>1</v>
      </c>
      <c r="Z3061" s="8">
        <f>IF(ISNUMBER($X3061), _xlfn.XLOOKUP($X3061,Sheet3!$A$2:$A$392,Sheet3!$C$2:$C$392,"none", 1,1), $AF$2)</f>
        <v>0.67889999999999995</v>
      </c>
      <c r="AA3061" s="8">
        <f>IF(ISNUMBER($X3061), _xlfn.XLOOKUP($X3061,Sheet3!$A$2:$A$392,Sheet3!$D$2:$D$392,"none", 1,1), $AF$2)</f>
        <v>0.38229999999999997</v>
      </c>
    </row>
    <row r="3062" spans="1:27">
      <c r="A3062">
        <v>3877</v>
      </c>
      <c r="B3062" t="s">
        <v>4180</v>
      </c>
      <c r="C3062" t="s">
        <v>12</v>
      </c>
      <c r="D3062">
        <v>1</v>
      </c>
      <c r="E3062">
        <v>37</v>
      </c>
      <c r="F3062">
        <v>5.9261854392000002</v>
      </c>
      <c r="G3062">
        <v>12</v>
      </c>
      <c r="H3062">
        <v>8</v>
      </c>
      <c r="I3062">
        <v>30.418618956</v>
      </c>
      <c r="J3062">
        <f>(D3062+E3062/60+F3062/3600)*15</f>
        <v>24.27469243933</v>
      </c>
      <c r="K3062">
        <f>IF(G3062&lt;0, G3062-H3062/60-I3062/3600, G3062+H3062/60+I3062/3600)</f>
        <v>12.141782949709999</v>
      </c>
      <c r="L3062">
        <v>-72.588999999999999</v>
      </c>
      <c r="M3062">
        <v>9.6760000000000002</v>
      </c>
      <c r="N3062">
        <v>30.35</v>
      </c>
      <c r="O3062" t="s">
        <v>9341</v>
      </c>
      <c r="P3062">
        <v>5.88</v>
      </c>
      <c r="Q3062">
        <v>5.5350000000000001</v>
      </c>
      <c r="R3062" t="s">
        <v>9341</v>
      </c>
      <c r="S3062">
        <v>5.4420000000000002</v>
      </c>
      <c r="T3062" t="s">
        <v>9341</v>
      </c>
      <c r="U3062" t="s">
        <v>9465</v>
      </c>
      <c r="V3062" t="str">
        <f>LEFT($U3062,2)</f>
        <v>F0</v>
      </c>
      <c r="W3062" s="3">
        <f>_xlfn.XLOOKUP(V3062,$AC$2:$AC$43,$AD$2:$AD$43,"none")</f>
        <v>0.32</v>
      </c>
      <c r="X3062" s="3">
        <f>IF(ISNUMBER($W3062), 4600 * (1 / (0.92 * $W3062 + 1.7) + 1 / (0.92 * $W3062 + 0.62)),"none")</f>
        <v>7337.0792549848238</v>
      </c>
      <c r="Y3062" s="8">
        <f>IF(ISNUMBER($X3062), _xlfn.XLOOKUP($X3062,Sheet3!$A$2:$A$392,Sheet3!$B$2:$B$392,"none", 1,1), $AF$2)</f>
        <v>0.86680000000000001</v>
      </c>
      <c r="Z3062" s="8">
        <f>IF(ISNUMBER($X3062), _xlfn.XLOOKUP($X3062,Sheet3!$A$2:$A$392,Sheet3!$C$2:$C$392,"none", 1,1), $AF$2)</f>
        <v>0.87180000000000002</v>
      </c>
      <c r="AA3062" s="8">
        <f>IF(ISNUMBER($X3062), _xlfn.XLOOKUP($X3062,Sheet3!$A$2:$A$392,Sheet3!$D$2:$D$392,"none", 1,1), $AF$2)</f>
        <v>1</v>
      </c>
    </row>
    <row r="3063" spans="1:27">
      <c r="A3063">
        <v>5890</v>
      </c>
      <c r="B3063" t="s">
        <v>6193</v>
      </c>
      <c r="C3063" t="s">
        <v>297</v>
      </c>
      <c r="D3063">
        <v>17</v>
      </c>
      <c r="E3063">
        <v>34</v>
      </c>
      <c r="F3063">
        <v>46.351514306399999</v>
      </c>
      <c r="G3063">
        <v>-11</v>
      </c>
      <c r="H3063">
        <v>14</v>
      </c>
      <c r="I3063">
        <v>31.194437279999999</v>
      </c>
      <c r="J3063">
        <f>(D3063+E3063/60+F3063/3600)*15</f>
        <v>263.69313130961001</v>
      </c>
      <c r="K3063">
        <f>IF(G3063&lt;0, G3063-H3063/60-I3063/3600, G3063+H3063/60+I3063/3600)</f>
        <v>-11.241998454799999</v>
      </c>
      <c r="L3063">
        <v>3.7370000000000001</v>
      </c>
      <c r="M3063">
        <v>3.1429999999999998</v>
      </c>
      <c r="N3063">
        <v>8.7799999999999994</v>
      </c>
      <c r="O3063" t="s">
        <v>9341</v>
      </c>
      <c r="P3063">
        <v>5.54</v>
      </c>
      <c r="Q3063">
        <v>5.5350000000000001</v>
      </c>
      <c r="R3063" t="s">
        <v>9341</v>
      </c>
      <c r="S3063">
        <v>5.5060000000000002</v>
      </c>
      <c r="T3063" t="s">
        <v>9341</v>
      </c>
      <c r="U3063" t="s">
        <v>9538</v>
      </c>
      <c r="V3063" t="str">
        <f>LEFT($U3063,2)</f>
        <v>B9</v>
      </c>
      <c r="W3063" s="3">
        <f>_xlfn.XLOOKUP(V3063,$AC$2:$AC$43,$AD$2:$AD$43,"none")</f>
        <v>-7.0000000000000007E-2</v>
      </c>
      <c r="X3063" s="3">
        <f>IF(ISNUMBER($W3063), 4600 * (1 / (0.92 * $W3063 + 1.7) + 1 / (0.92 * $W3063 + 0.62)),"none")</f>
        <v>11091.761228434079</v>
      </c>
      <c r="Y3063" s="8">
        <f>IF(ISNUMBER($X3063), _xlfn.XLOOKUP($X3063,Sheet3!$A$2:$A$392,Sheet3!$B$2:$B$392,"none", 1,1), $AF$2)</f>
        <v>0.57499999999999996</v>
      </c>
      <c r="Z3063" s="8">
        <f>IF(ISNUMBER($X3063), _xlfn.XLOOKUP($X3063,Sheet3!$A$2:$A$392,Sheet3!$C$2:$C$392,"none", 1,1), $AF$2)</f>
        <v>0.66420000000000001</v>
      </c>
      <c r="AA3063" s="8">
        <f>IF(ISNUMBER($X3063), _xlfn.XLOOKUP($X3063,Sheet3!$A$2:$A$392,Sheet3!$D$2:$D$392,"none", 1,1), $AF$2)</f>
        <v>1</v>
      </c>
    </row>
    <row r="3064" spans="1:27">
      <c r="A3064">
        <v>8751</v>
      </c>
      <c r="B3064" t="s">
        <v>9056</v>
      </c>
      <c r="C3064" t="s">
        <v>313</v>
      </c>
      <c r="D3064">
        <v>8</v>
      </c>
      <c r="E3064">
        <v>29</v>
      </c>
      <c r="F3064">
        <v>4.7512054073999996</v>
      </c>
      <c r="G3064">
        <v>-47</v>
      </c>
      <c r="H3064">
        <v>55</v>
      </c>
      <c r="I3064">
        <v>44.121194091</v>
      </c>
      <c r="J3064">
        <f>(D3064+E3064/60+F3064/3600)*15</f>
        <v>127.26979668919751</v>
      </c>
      <c r="K3064">
        <f>IF(G3064&lt;0, G3064-H3064/60-I3064/3600, G3064+H3064/60+I3064/3600)</f>
        <v>-47.928922553914163</v>
      </c>
      <c r="L3064">
        <v>-7.0309999999999997</v>
      </c>
      <c r="M3064">
        <v>7.12</v>
      </c>
      <c r="N3064">
        <v>2.1</v>
      </c>
      <c r="O3064" t="s">
        <v>9341</v>
      </c>
      <c r="P3064">
        <v>5.375</v>
      </c>
      <c r="Q3064">
        <v>5.5350000000000001</v>
      </c>
      <c r="R3064" t="s">
        <v>9341</v>
      </c>
      <c r="S3064">
        <v>5.452</v>
      </c>
      <c r="T3064" t="s">
        <v>9341</v>
      </c>
      <c r="U3064" t="s">
        <v>9512</v>
      </c>
      <c r="V3064" t="str">
        <f>LEFT($U3064,2)</f>
        <v>B1</v>
      </c>
      <c r="W3064" s="3">
        <f>_xlfn.XLOOKUP(V3064,$AC$2:$AC$43,$AD$2:$AD$43,"none")</f>
        <v>-0.26</v>
      </c>
      <c r="X3064" s="3">
        <f>IF(ISNUMBER($W3064), 4600 * (1 / (0.92 * $W3064 + 1.7) + 1 / (0.92 * $W3064 + 0.62)),"none")</f>
        <v>15228.791407033788</v>
      </c>
      <c r="Y3064" s="8">
        <f>IF(ISNUMBER($X3064), _xlfn.XLOOKUP($X3064,Sheet3!$A$2:$A$392,Sheet3!$B$2:$B$392,"none", 1,1), $AF$2)</f>
        <v>0.47010000000000002</v>
      </c>
      <c r="Z3064" s="8">
        <f>IF(ISNUMBER($X3064), _xlfn.XLOOKUP($X3064,Sheet3!$A$2:$A$392,Sheet3!$C$2:$C$392,"none", 1,1), $AF$2)</f>
        <v>0.57840000000000003</v>
      </c>
      <c r="AA3064" s="8">
        <f>IF(ISNUMBER($X3064), _xlfn.XLOOKUP($X3064,Sheet3!$A$2:$A$392,Sheet3!$D$2:$D$392,"none", 1,1), $AF$2)</f>
        <v>1</v>
      </c>
    </row>
    <row r="3065" spans="1:27">
      <c r="A3065">
        <v>338</v>
      </c>
      <c r="B3065" t="s">
        <v>636</v>
      </c>
      <c r="C3065" t="s">
        <v>297</v>
      </c>
      <c r="D3065">
        <v>1</v>
      </c>
      <c r="E3065">
        <v>38</v>
      </c>
      <c r="F3065">
        <v>7.5665016359999999</v>
      </c>
      <c r="G3065">
        <v>57</v>
      </c>
      <c r="H3065">
        <v>58</v>
      </c>
      <c r="I3065">
        <v>39.475310303999997</v>
      </c>
      <c r="J3065">
        <f>(D3065+E3065/60+F3065/3600)*15</f>
        <v>24.53152709015</v>
      </c>
      <c r="K3065">
        <f>IF(G3065&lt;0, G3065-H3065/60-I3065/3600, G3065+H3065/60+I3065/3600)</f>
        <v>57.977632030640002</v>
      </c>
      <c r="L3065">
        <v>2.988</v>
      </c>
      <c r="M3065">
        <v>-6.4240000000000004</v>
      </c>
      <c r="N3065">
        <v>2.41</v>
      </c>
      <c r="O3065" t="s">
        <v>9341</v>
      </c>
      <c r="P3065">
        <v>6.9210000000000003</v>
      </c>
      <c r="Q3065">
        <v>5.5359999999999996</v>
      </c>
      <c r="R3065" t="s">
        <v>9341</v>
      </c>
      <c r="S3065">
        <v>5.1020000000000003</v>
      </c>
      <c r="T3065" t="s">
        <v>9341</v>
      </c>
      <c r="U3065" t="s">
        <v>9548</v>
      </c>
      <c r="V3065" t="str">
        <f>LEFT($U3065,2)</f>
        <v>K0</v>
      </c>
      <c r="W3065" s="3">
        <f>_xlfn.XLOOKUP(V3065,$AC$2:$AC$43,$AD$2:$AD$43,"none")</f>
        <v>0.81</v>
      </c>
      <c r="X3065" s="3">
        <f>IF(ISNUMBER($W3065), 4600 * (1 / (0.92 * $W3065 + 1.7) + 1 / (0.92 * $W3065 + 0.62)),"none")</f>
        <v>5250.7063834266155</v>
      </c>
      <c r="Y3065" s="8">
        <f>IF(ISNUMBER($X3065), _xlfn.XLOOKUP($X3065,Sheet3!$A$2:$A$392,Sheet3!$B$2:$B$392,"none", 1,1), $AF$2)</f>
        <v>1</v>
      </c>
      <c r="Z3065" s="8">
        <f>IF(ISNUMBER($X3065), _xlfn.XLOOKUP($X3065,Sheet3!$A$2:$A$392,Sheet3!$C$2:$C$392,"none", 1,1), $AF$2)</f>
        <v>0.83299999999999996</v>
      </c>
      <c r="AA3065" s="8">
        <f>IF(ISNUMBER($X3065), _xlfn.XLOOKUP($X3065,Sheet3!$A$2:$A$392,Sheet3!$D$2:$D$392,"none", 1,1), $AF$2)</f>
        <v>0.67869999999999997</v>
      </c>
    </row>
    <row r="3066" spans="1:27">
      <c r="A3066">
        <v>1337</v>
      </c>
      <c r="B3066" t="s">
        <v>1638</v>
      </c>
      <c r="C3066" t="s">
        <v>12</v>
      </c>
      <c r="D3066">
        <v>10</v>
      </c>
      <c r="E3066">
        <v>39</v>
      </c>
      <c r="F3066">
        <v>5.6555964840000001</v>
      </c>
      <c r="G3066">
        <v>53</v>
      </c>
      <c r="H3066">
        <v>40</v>
      </c>
      <c r="I3066">
        <v>5.8786757400000003</v>
      </c>
      <c r="J3066">
        <f>(D3066+E3066/60+F3066/3600)*15</f>
        <v>159.77356498534999</v>
      </c>
      <c r="K3066">
        <f>IF(G3066&lt;0, G3066-H3066/60-I3066/3600, G3066+H3066/60+I3066/3600)</f>
        <v>53.668299632149996</v>
      </c>
      <c r="L3066">
        <v>-89.87</v>
      </c>
      <c r="M3066">
        <v>-79.447999999999993</v>
      </c>
      <c r="N3066">
        <v>6.78</v>
      </c>
      <c r="O3066" t="s">
        <v>9341</v>
      </c>
      <c r="P3066">
        <v>6.819</v>
      </c>
      <c r="Q3066">
        <v>5.5369999999999999</v>
      </c>
      <c r="R3066" t="s">
        <v>9341</v>
      </c>
      <c r="S3066">
        <v>5.16</v>
      </c>
      <c r="T3066" t="s">
        <v>9341</v>
      </c>
      <c r="U3066" t="s">
        <v>9389</v>
      </c>
      <c r="V3066" t="str">
        <f>LEFT($U3066,2)</f>
        <v>K3</v>
      </c>
      <c r="W3066" s="3">
        <f>_xlfn.XLOOKUP(V3066,$AC$2:$AC$43,$AD$2:$AD$43,"none")</f>
        <v>0.95</v>
      </c>
      <c r="X3066" s="3">
        <f>IF(ISNUMBER($W3066), 4600 * (1 / (0.92 * $W3066 + 1.7) + 1 / (0.92 * $W3066 + 0.62)),"none")</f>
        <v>4866.084384156673</v>
      </c>
      <c r="Y3066" s="8">
        <f>IF(ISNUMBER($X3066), _xlfn.XLOOKUP($X3066,Sheet3!$A$2:$A$392,Sheet3!$B$2:$B$392,"none", 1,1), $AF$2)</f>
        <v>1</v>
      </c>
      <c r="Z3066" s="8">
        <f>IF(ISNUMBER($X3066), _xlfn.XLOOKUP($X3066,Sheet3!$A$2:$A$392,Sheet3!$C$2:$C$392,"none", 1,1), $AF$2)</f>
        <v>0.78720000000000001</v>
      </c>
      <c r="AA3066" s="8">
        <f>IF(ISNUMBER($X3066), _xlfn.XLOOKUP($X3066,Sheet3!$A$2:$A$392,Sheet3!$D$2:$D$392,"none", 1,1), $AF$2)</f>
        <v>0.57969999999999999</v>
      </c>
    </row>
    <row r="3067" spans="1:27">
      <c r="A3067">
        <v>3220</v>
      </c>
      <c r="B3067" t="s">
        <v>3523</v>
      </c>
      <c r="C3067" t="s">
        <v>12</v>
      </c>
      <c r="D3067">
        <v>23</v>
      </c>
      <c r="E3067">
        <v>18</v>
      </c>
      <c r="F3067">
        <v>9.8840454696000002</v>
      </c>
      <c r="G3067">
        <v>-40</v>
      </c>
      <c r="H3067">
        <v>49</v>
      </c>
      <c r="I3067">
        <v>27.703073964000001</v>
      </c>
      <c r="J3067">
        <f>(D3067+E3067/60+F3067/3600)*15</f>
        <v>349.54118352278999</v>
      </c>
      <c r="K3067">
        <f>IF(G3067&lt;0, G3067-H3067/60-I3067/3600, G3067+H3067/60+I3067/3600)</f>
        <v>-40.824361964990004</v>
      </c>
      <c r="L3067">
        <v>127.378</v>
      </c>
      <c r="M3067">
        <v>-122.60299999999999</v>
      </c>
      <c r="N3067">
        <v>29.15</v>
      </c>
      <c r="O3067" t="s">
        <v>9341</v>
      </c>
      <c r="P3067">
        <v>5.952</v>
      </c>
      <c r="Q3067">
        <v>5.5369999999999999</v>
      </c>
      <c r="R3067" t="s">
        <v>9341</v>
      </c>
      <c r="S3067">
        <v>5.4240000000000004</v>
      </c>
      <c r="T3067" t="s">
        <v>9341</v>
      </c>
      <c r="U3067" t="s">
        <v>9478</v>
      </c>
      <c r="V3067" t="str">
        <f>LEFT($U3067,2)</f>
        <v>F4</v>
      </c>
      <c r="W3067" s="3" t="str">
        <f>_xlfn.XLOOKUP(V3067,$AC$2:$AC$43,$AD$2:$AD$43,"none")</f>
        <v>none</v>
      </c>
      <c r="X3067" s="3" t="str">
        <f>IF(ISNUMBER($W3067), 4600 * (1 / (0.92 * $W3067 + 1.7) + 1 / (0.92 * $W3067 + 0.62)),"none")</f>
        <v>none</v>
      </c>
      <c r="Y3067" s="8">
        <f>IF(ISNUMBER($X3067), _xlfn.XLOOKUP($X3067,Sheet3!$A$2:$A$392,Sheet3!$B$2:$B$392,"none", 1,1), $AF$2)</f>
        <v>0.8</v>
      </c>
      <c r="Z3067" s="8">
        <f>IF(ISNUMBER($X3067), _xlfn.XLOOKUP($X3067,Sheet3!$A$2:$A$392,Sheet3!$C$2:$C$392,"none", 1,1), $AF$2)</f>
        <v>0.8</v>
      </c>
      <c r="AA3067" s="8">
        <f>IF(ISNUMBER($X3067), _xlfn.XLOOKUP($X3067,Sheet3!$A$2:$A$392,Sheet3!$D$2:$D$392,"none", 1,1), $AF$2)</f>
        <v>0.8</v>
      </c>
    </row>
    <row r="3068" spans="1:27">
      <c r="A3068">
        <v>3872</v>
      </c>
      <c r="B3068" t="s">
        <v>4175</v>
      </c>
      <c r="C3068" t="s">
        <v>297</v>
      </c>
      <c r="D3068">
        <v>0</v>
      </c>
      <c r="E3068">
        <v>5</v>
      </c>
      <c r="F3068">
        <v>41.961613245599999</v>
      </c>
      <c r="G3068">
        <v>13</v>
      </c>
      <c r="H3068">
        <v>23</v>
      </c>
      <c r="I3068">
        <v>46.565281644000002</v>
      </c>
      <c r="J3068">
        <f>(D3068+E3068/60+F3068/3600)*15</f>
        <v>1.42484005519</v>
      </c>
      <c r="K3068">
        <f>IF(G3068&lt;0, G3068-H3068/60-I3068/3600, G3068+H3068/60+I3068/3600)</f>
        <v>13.396268133789999</v>
      </c>
      <c r="L3068">
        <v>43.460999999999999</v>
      </c>
      <c r="M3068">
        <v>-5.9240000000000004</v>
      </c>
      <c r="N3068">
        <v>8.5299999999999994</v>
      </c>
      <c r="O3068" t="s">
        <v>9341</v>
      </c>
      <c r="P3068">
        <v>6.4390000000000001</v>
      </c>
      <c r="Q3068">
        <v>5.5369999999999999</v>
      </c>
      <c r="R3068" t="s">
        <v>9341</v>
      </c>
      <c r="S3068">
        <v>5.3120000000000003</v>
      </c>
      <c r="T3068" t="s">
        <v>9341</v>
      </c>
      <c r="U3068" t="s">
        <v>9342</v>
      </c>
      <c r="V3068" t="str">
        <f>LEFT($U3068,2)</f>
        <v>G5</v>
      </c>
      <c r="W3068" s="3">
        <f>_xlfn.XLOOKUP(V3068,$AC$2:$AC$43,$AD$2:$AD$43,"none")</f>
        <v>0.68</v>
      </c>
      <c r="X3068" s="3">
        <f>IF(ISNUMBER($W3068), 4600 * (1 / (0.92 * $W3068 + 1.7) + 1 / (0.92 * $W3068 + 0.62)),"none")</f>
        <v>5670.9835338658331</v>
      </c>
      <c r="Y3068" s="8">
        <f>IF(ISNUMBER($X3068), _xlfn.XLOOKUP($X3068,Sheet3!$A$2:$A$392,Sheet3!$B$2:$B$392,"none", 1,1), $AF$2)</f>
        <v>1</v>
      </c>
      <c r="Z3068" s="8">
        <f>IF(ISNUMBER($X3068), _xlfn.XLOOKUP($X3068,Sheet3!$A$2:$A$392,Sheet3!$C$2:$C$392,"none", 1,1), $AF$2)</f>
        <v>0.874</v>
      </c>
      <c r="AA3068" s="8">
        <f>IF(ISNUMBER($X3068), _xlfn.XLOOKUP($X3068,Sheet3!$A$2:$A$392,Sheet3!$D$2:$D$392,"none", 1,1), $AF$2)</f>
        <v>0.77600000000000002</v>
      </c>
    </row>
    <row r="3069" spans="1:27">
      <c r="A3069">
        <v>5941</v>
      </c>
      <c r="B3069" t="s">
        <v>6244</v>
      </c>
      <c r="C3069" t="s">
        <v>12</v>
      </c>
      <c r="D3069">
        <v>15</v>
      </c>
      <c r="E3069">
        <v>21</v>
      </c>
      <c r="F3069">
        <v>7.609289832</v>
      </c>
      <c r="G3069">
        <v>-5</v>
      </c>
      <c r="H3069">
        <v>49</v>
      </c>
      <c r="I3069">
        <v>29.468701343999999</v>
      </c>
      <c r="J3069">
        <f>(D3069+E3069/60+F3069/3600)*15</f>
        <v>230.2817053743</v>
      </c>
      <c r="K3069">
        <f>IF(G3069&lt;0, G3069-H3069/60-I3069/3600, G3069+H3069/60+I3069/3600)</f>
        <v>-5.8248524170399998</v>
      </c>
      <c r="L3069">
        <v>-53.296999999999997</v>
      </c>
      <c r="M3069">
        <v>-10.589</v>
      </c>
      <c r="N3069">
        <v>10.71</v>
      </c>
      <c r="O3069" t="s">
        <v>9341</v>
      </c>
      <c r="P3069">
        <v>6.5890000000000004</v>
      </c>
      <c r="Q3069">
        <v>5.5369999999999999</v>
      </c>
      <c r="R3069" t="s">
        <v>9341</v>
      </c>
      <c r="S3069">
        <v>5.266</v>
      </c>
      <c r="T3069" t="s">
        <v>9341</v>
      </c>
      <c r="U3069" t="s">
        <v>9500</v>
      </c>
      <c r="V3069" t="str">
        <f>LEFT($U3069,2)</f>
        <v>K1</v>
      </c>
      <c r="W3069" s="3">
        <f>_xlfn.XLOOKUP(V3069,$AC$2:$AC$43,$AD$2:$AD$43,"none")</f>
        <v>0.86</v>
      </c>
      <c r="X3069" s="3">
        <f>IF(ISNUMBER($W3069), 4600 * (1 / (0.92 * $W3069 + 1.7) + 1 / (0.92 * $W3069 + 0.62)),"none")</f>
        <v>5106.1368670782376</v>
      </c>
      <c r="Y3069" s="8">
        <f>IF(ISNUMBER($X3069), _xlfn.XLOOKUP($X3069,Sheet3!$A$2:$A$392,Sheet3!$B$2:$B$392,"none", 1,1), $AF$2)</f>
        <v>1</v>
      </c>
      <c r="Z3069" s="8">
        <f>IF(ISNUMBER($X3069), _xlfn.XLOOKUP($X3069,Sheet3!$A$2:$A$392,Sheet3!$C$2:$C$392,"none", 1,1), $AF$2)</f>
        <v>0.82210000000000005</v>
      </c>
      <c r="AA3069" s="8">
        <f>IF(ISNUMBER($X3069), _xlfn.XLOOKUP($X3069,Sheet3!$A$2:$A$392,Sheet3!$D$2:$D$392,"none", 1,1), $AF$2)</f>
        <v>0.65410000000000001</v>
      </c>
    </row>
    <row r="3070" spans="1:27">
      <c r="A3070">
        <v>2395</v>
      </c>
      <c r="B3070" t="s">
        <v>2697</v>
      </c>
      <c r="C3070" t="s">
        <v>297</v>
      </c>
      <c r="D3070">
        <v>6</v>
      </c>
      <c r="E3070">
        <v>27</v>
      </c>
      <c r="F3070">
        <v>15.591240340800001</v>
      </c>
      <c r="G3070">
        <v>0</v>
      </c>
      <c r="H3070">
        <v>16</v>
      </c>
      <c r="I3070">
        <v>33.605120892000002</v>
      </c>
      <c r="J3070">
        <f>(D3070+E3070/60+F3070/3600)*15</f>
        <v>96.81496350142001</v>
      </c>
      <c r="K3070">
        <f>IF(G3070&lt;0, G3070-H3070/60-I3070/3600, G3070+H3070/60+I3070/3600)</f>
        <v>0.27600142246999998</v>
      </c>
      <c r="L3070">
        <v>1.625</v>
      </c>
      <c r="M3070">
        <v>-5.2160000000000002</v>
      </c>
      <c r="N3070">
        <v>5.04</v>
      </c>
      <c r="O3070" t="s">
        <v>9341</v>
      </c>
      <c r="P3070">
        <v>6.9189999999999996</v>
      </c>
      <c r="Q3070">
        <v>5.5380000000000003</v>
      </c>
      <c r="R3070" t="s">
        <v>9341</v>
      </c>
      <c r="S3070">
        <v>5.093</v>
      </c>
      <c r="T3070" t="s">
        <v>9341</v>
      </c>
      <c r="U3070" t="s">
        <v>10091</v>
      </c>
      <c r="V3070" t="str">
        <f>LEFT($U3070,2)</f>
        <v>K2</v>
      </c>
      <c r="W3070" s="3">
        <f>_xlfn.XLOOKUP(V3070,$AC$2:$AC$43,$AD$2:$AD$43,"none")</f>
        <v>0.92</v>
      </c>
      <c r="X3070" s="3">
        <f>IF(ISNUMBER($W3070), 4600 * (1 / (0.92 * $W3070 + 1.7) + 1 / (0.92 * $W3070 + 0.62)),"none")</f>
        <v>4943.4058698702656</v>
      </c>
      <c r="Y3070" s="8">
        <f>IF(ISNUMBER($X3070), _xlfn.XLOOKUP($X3070,Sheet3!$A$2:$A$392,Sheet3!$B$2:$B$392,"none", 1,1), $AF$2)</f>
        <v>1</v>
      </c>
      <c r="Z3070" s="8">
        <f>IF(ISNUMBER($X3070), _xlfn.XLOOKUP($X3070,Sheet3!$A$2:$A$392,Sheet3!$C$2:$C$392,"none", 1,1), $AF$2)</f>
        <v>0.79920000000000002</v>
      </c>
      <c r="AA3070" s="8">
        <f>IF(ISNUMBER($X3070), _xlfn.XLOOKUP($X3070,Sheet3!$A$2:$A$392,Sheet3!$D$2:$D$392,"none", 1,1), $AF$2)</f>
        <v>0.60450000000000004</v>
      </c>
    </row>
    <row r="3071" spans="1:27">
      <c r="A3071">
        <v>545</v>
      </c>
      <c r="B3071" t="s">
        <v>844</v>
      </c>
      <c r="C3071" t="s">
        <v>12</v>
      </c>
      <c r="D3071">
        <v>19</v>
      </c>
      <c r="E3071">
        <v>31</v>
      </c>
      <c r="F3071">
        <v>19.330771540800001</v>
      </c>
      <c r="G3071">
        <v>50</v>
      </c>
      <c r="H3071">
        <v>18</v>
      </c>
      <c r="I3071">
        <v>24.138385415999998</v>
      </c>
      <c r="J3071">
        <f>(D3071+E3071/60+F3071/3600)*15</f>
        <v>292.83054488141994</v>
      </c>
      <c r="K3071">
        <f>IF(G3071&lt;0, G3071-H3071/60-I3071/3600, G3071+H3071/60+I3071/3600)</f>
        <v>50.306705107059997</v>
      </c>
      <c r="L3071">
        <v>-31.465</v>
      </c>
      <c r="M3071">
        <v>45.905999999999999</v>
      </c>
      <c r="N3071">
        <v>7.1</v>
      </c>
      <c r="O3071" t="s">
        <v>9341</v>
      </c>
      <c r="P3071">
        <v>6.8140000000000001</v>
      </c>
      <c r="Q3071">
        <v>5.54</v>
      </c>
      <c r="R3071" t="s">
        <v>9341</v>
      </c>
      <c r="S3071">
        <v>5.1529999999999996</v>
      </c>
      <c r="T3071" t="s">
        <v>9341</v>
      </c>
      <c r="U3071" t="s">
        <v>9500</v>
      </c>
      <c r="V3071" t="str">
        <f>LEFT($U3071,2)</f>
        <v>K1</v>
      </c>
      <c r="W3071" s="3">
        <f>_xlfn.XLOOKUP(V3071,$AC$2:$AC$43,$AD$2:$AD$43,"none")</f>
        <v>0.86</v>
      </c>
      <c r="X3071" s="3">
        <f>IF(ISNUMBER($W3071), 4600 * (1 / (0.92 * $W3071 + 1.7) + 1 / (0.92 * $W3071 + 0.62)),"none")</f>
        <v>5106.1368670782376</v>
      </c>
      <c r="Y3071" s="8">
        <f>IF(ISNUMBER($X3071), _xlfn.XLOOKUP($X3071,Sheet3!$A$2:$A$392,Sheet3!$B$2:$B$392,"none", 1,1), $AF$2)</f>
        <v>1</v>
      </c>
      <c r="Z3071" s="8">
        <f>IF(ISNUMBER($X3071), _xlfn.XLOOKUP($X3071,Sheet3!$A$2:$A$392,Sheet3!$C$2:$C$392,"none", 1,1), $AF$2)</f>
        <v>0.82210000000000005</v>
      </c>
      <c r="AA3071" s="8">
        <f>IF(ISNUMBER($X3071), _xlfn.XLOOKUP($X3071,Sheet3!$A$2:$A$392,Sheet3!$D$2:$D$392,"none", 1,1), $AF$2)</f>
        <v>0.65410000000000001</v>
      </c>
    </row>
    <row r="3072" spans="1:27">
      <c r="A3072">
        <v>948</v>
      </c>
      <c r="B3072" t="s">
        <v>1249</v>
      </c>
      <c r="C3072" t="s">
        <v>24</v>
      </c>
      <c r="D3072">
        <v>6</v>
      </c>
      <c r="E3072">
        <v>26</v>
      </c>
      <c r="F3072">
        <v>25.836630503999999</v>
      </c>
      <c r="G3072">
        <v>56</v>
      </c>
      <c r="H3072">
        <v>17</v>
      </c>
      <c r="I3072">
        <v>6.3462611039999999</v>
      </c>
      <c r="J3072">
        <f>(D3072+E3072/60+F3072/3600)*15</f>
        <v>96.607652627099995</v>
      </c>
      <c r="K3072">
        <f>IF(G3072&lt;0, G3072-H3072/60-I3072/3600, G3072+H3072/60+I3072/3600)</f>
        <v>56.28509618364</v>
      </c>
      <c r="L3072">
        <v>-26.231999999999999</v>
      </c>
      <c r="M3072">
        <v>21.881</v>
      </c>
      <c r="N3072">
        <v>12.42</v>
      </c>
      <c r="O3072" t="s">
        <v>9341</v>
      </c>
      <c r="P3072">
        <v>5.76</v>
      </c>
      <c r="Q3072">
        <v>5.54</v>
      </c>
      <c r="R3072" t="s">
        <v>9341</v>
      </c>
      <c r="S3072">
        <v>5.4880000000000004</v>
      </c>
      <c r="T3072" t="s">
        <v>9341</v>
      </c>
      <c r="U3072" t="s">
        <v>9770</v>
      </c>
      <c r="V3072" t="str">
        <f>LEFT($U3072,2)</f>
        <v>kA</v>
      </c>
      <c r="W3072" s="3" t="str">
        <f>_xlfn.XLOOKUP(V3072,$AC$2:$AC$43,$AD$2:$AD$43,"none")</f>
        <v>none</v>
      </c>
      <c r="X3072" s="3" t="str">
        <f>IF(ISNUMBER($W3072), 4600 * (1 / (0.92 * $W3072 + 1.7) + 1 / (0.92 * $W3072 + 0.62)),"none")</f>
        <v>none</v>
      </c>
      <c r="Y3072" s="8">
        <f>IF(ISNUMBER($X3072), _xlfn.XLOOKUP($X3072,Sheet3!$A$2:$A$392,Sheet3!$B$2:$B$392,"none", 1,1), $AF$2)</f>
        <v>0.8</v>
      </c>
      <c r="Z3072" s="8">
        <f>IF(ISNUMBER($X3072), _xlfn.XLOOKUP($X3072,Sheet3!$A$2:$A$392,Sheet3!$C$2:$C$392,"none", 1,1), $AF$2)</f>
        <v>0.8</v>
      </c>
      <c r="AA3072" s="8">
        <f>IF(ISNUMBER($X3072), _xlfn.XLOOKUP($X3072,Sheet3!$A$2:$A$392,Sheet3!$D$2:$D$392,"none", 1,1), $AF$2)</f>
        <v>0.8</v>
      </c>
    </row>
    <row r="3073" spans="1:27">
      <c r="A3073">
        <v>958</v>
      </c>
      <c r="B3073" t="s">
        <v>1259</v>
      </c>
      <c r="C3073" t="s">
        <v>12</v>
      </c>
      <c r="D3073">
        <v>17</v>
      </c>
      <c r="E3073">
        <v>12</v>
      </c>
      <c r="F3073">
        <v>32.579945039999998</v>
      </c>
      <c r="G3073">
        <v>62</v>
      </c>
      <c r="H3073">
        <v>52</v>
      </c>
      <c r="I3073">
        <v>27.605492292000001</v>
      </c>
      <c r="J3073">
        <f>(D3073+E3073/60+F3073/3600)*15</f>
        <v>258.13574977100001</v>
      </c>
      <c r="K3073">
        <f>IF(G3073&lt;0, G3073-H3073/60-I3073/3600, G3073+H3073/60+I3073/3600)</f>
        <v>62.874334858970002</v>
      </c>
      <c r="L3073">
        <v>16.41</v>
      </c>
      <c r="M3073">
        <v>46.883000000000003</v>
      </c>
      <c r="N3073">
        <v>22.85</v>
      </c>
      <c r="O3073" t="s">
        <v>9341</v>
      </c>
      <c r="P3073">
        <v>5.7370000000000001</v>
      </c>
      <c r="Q3073">
        <v>5.54</v>
      </c>
      <c r="R3073" t="s">
        <v>9341</v>
      </c>
      <c r="S3073">
        <v>5.5060000000000002</v>
      </c>
      <c r="T3073" t="s">
        <v>9341</v>
      </c>
      <c r="U3073" t="s">
        <v>9511</v>
      </c>
      <c r="V3073" t="str">
        <f>LEFT($U3073,2)</f>
        <v>A7</v>
      </c>
      <c r="W3073" s="3">
        <f>_xlfn.XLOOKUP(V3073,$AC$2:$AC$43,$AD$2:$AD$43,"none")</f>
        <v>0.2</v>
      </c>
      <c r="X3073" s="3">
        <f>IF(ISNUMBER($W3073), 4600 * (1 / (0.92 * $W3073 + 1.7) + 1 / (0.92 * $W3073 + 0.62)),"none")</f>
        <v>8163.0066229362728</v>
      </c>
      <c r="Y3073" s="8">
        <f>IF(ISNUMBER($X3073), _xlfn.XLOOKUP($X3073,Sheet3!$A$2:$A$392,Sheet3!$B$2:$B$392,"none", 1,1), $AF$2)</f>
        <v>0.76519999999999999</v>
      </c>
      <c r="Z3073" s="8">
        <f>IF(ISNUMBER($X3073), _xlfn.XLOOKUP($X3073,Sheet3!$A$2:$A$392,Sheet3!$C$2:$C$392,"none", 1,1), $AF$2)</f>
        <v>0.80349999999999999</v>
      </c>
      <c r="AA3073" s="8">
        <f>IF(ISNUMBER($X3073), _xlfn.XLOOKUP($X3073,Sheet3!$A$2:$A$392,Sheet3!$D$2:$D$392,"none", 1,1), $AF$2)</f>
        <v>1</v>
      </c>
    </row>
    <row r="3074" spans="1:27">
      <c r="A3074">
        <v>1203</v>
      </c>
      <c r="B3074" t="s">
        <v>1504</v>
      </c>
      <c r="C3074" t="s">
        <v>12</v>
      </c>
      <c r="D3074">
        <v>8</v>
      </c>
      <c r="E3074">
        <v>23</v>
      </c>
      <c r="F3074">
        <v>48.501313773600003</v>
      </c>
      <c r="G3074">
        <v>53</v>
      </c>
      <c r="H3074">
        <v>13</v>
      </c>
      <c r="I3074">
        <v>10.965328103999999</v>
      </c>
      <c r="J3074">
        <f>(D3074+E3074/60+F3074/3600)*15</f>
        <v>125.95208880738998</v>
      </c>
      <c r="K3074">
        <f>IF(G3074&lt;0, G3074-H3074/60-I3074/3600, G3074+H3074/60+I3074/3600)</f>
        <v>53.219712591140002</v>
      </c>
      <c r="L3074">
        <v>-28.481999999999999</v>
      </c>
      <c r="M3074">
        <v>-98.49</v>
      </c>
      <c r="N3074">
        <v>19.5</v>
      </c>
      <c r="O3074">
        <v>5.76</v>
      </c>
      <c r="P3074">
        <v>5.66</v>
      </c>
      <c r="Q3074">
        <v>5.54</v>
      </c>
      <c r="R3074" t="s">
        <v>9341</v>
      </c>
      <c r="S3074">
        <v>5.5</v>
      </c>
      <c r="T3074">
        <v>5.38</v>
      </c>
      <c r="U3074" t="s">
        <v>9678</v>
      </c>
      <c r="V3074" t="str">
        <f>LEFT($U3074,2)</f>
        <v>A3</v>
      </c>
      <c r="W3074" s="3">
        <f>_xlfn.XLOOKUP(V3074,$AC$2:$AC$43,$AD$2:$AD$43,"none")</f>
        <v>0.08</v>
      </c>
      <c r="X3074" s="3">
        <f>IF(ISNUMBER($W3074), 4600 * (1 / (0.92 * $W3074 + 1.7) + 1 / (0.92 * $W3074 + 0.62)),"none")</f>
        <v>9225.6595386701993</v>
      </c>
      <c r="Y3074" s="8">
        <f>IF(ISNUMBER($X3074), _xlfn.XLOOKUP($X3074,Sheet3!$A$2:$A$392,Sheet3!$B$2:$B$392,"none", 1,1), $AF$2)</f>
        <v>0.67030000000000001</v>
      </c>
      <c r="Z3074" s="8">
        <f>IF(ISNUMBER($X3074), _xlfn.XLOOKUP($X3074,Sheet3!$A$2:$A$392,Sheet3!$C$2:$C$392,"none", 1,1), $AF$2)</f>
        <v>0.73619999999999997</v>
      </c>
      <c r="AA3074" s="8">
        <f>IF(ISNUMBER($X3074), _xlfn.XLOOKUP($X3074,Sheet3!$A$2:$A$392,Sheet3!$D$2:$D$392,"none", 1,1), $AF$2)</f>
        <v>1</v>
      </c>
    </row>
    <row r="3075" spans="1:27">
      <c r="A3075">
        <v>1587</v>
      </c>
      <c r="B3075" t="s">
        <v>1888</v>
      </c>
      <c r="C3075" t="s">
        <v>39</v>
      </c>
      <c r="D3075">
        <v>3</v>
      </c>
      <c r="E3075">
        <v>47</v>
      </c>
      <c r="F3075">
        <v>56.040332196000001</v>
      </c>
      <c r="G3075">
        <v>-30</v>
      </c>
      <c r="H3075">
        <v>10</v>
      </c>
      <c r="I3075">
        <v>4.3780482120000004</v>
      </c>
      <c r="J3075">
        <f>(D3075+E3075/60+F3075/3600)*15</f>
        <v>56.983501384149996</v>
      </c>
      <c r="K3075">
        <f>IF(G3075&lt;0, G3075-H3075/60-I3075/3600, G3075+H3075/60+I3075/3600)</f>
        <v>-30.167882791170001</v>
      </c>
      <c r="L3075">
        <v>25.931999999999999</v>
      </c>
      <c r="M3075">
        <v>-231.4</v>
      </c>
      <c r="N3075">
        <v>11.53</v>
      </c>
      <c r="O3075" t="s">
        <v>9341</v>
      </c>
      <c r="P3075">
        <v>6.52</v>
      </c>
      <c r="Q3075">
        <v>5.54</v>
      </c>
      <c r="R3075" t="s">
        <v>9341</v>
      </c>
      <c r="S3075">
        <v>5.2569999999999997</v>
      </c>
      <c r="T3075" t="s">
        <v>9341</v>
      </c>
      <c r="U3075" t="s">
        <v>9568</v>
      </c>
      <c r="V3075" t="str">
        <f>LEFT($U3075,2)</f>
        <v>G6</v>
      </c>
      <c r="W3075" s="3" t="str">
        <f>_xlfn.XLOOKUP(V3075,$AC$2:$AC$43,$AD$2:$AD$43,"none")</f>
        <v>none</v>
      </c>
      <c r="X3075" s="3" t="str">
        <f>IF(ISNUMBER($W3075), 4600 * (1 / (0.92 * $W3075 + 1.7) + 1 / (0.92 * $W3075 + 0.62)),"none")</f>
        <v>none</v>
      </c>
      <c r="Y3075" s="8">
        <f>IF(ISNUMBER($X3075), _xlfn.XLOOKUP($X3075,Sheet3!$A$2:$A$392,Sheet3!$B$2:$B$392,"none", 1,1), $AF$2)</f>
        <v>0.8</v>
      </c>
      <c r="Z3075" s="8">
        <f>IF(ISNUMBER($X3075), _xlfn.XLOOKUP($X3075,Sheet3!$A$2:$A$392,Sheet3!$C$2:$C$392,"none", 1,1), $AF$2)</f>
        <v>0.8</v>
      </c>
      <c r="AA3075" s="8">
        <f>IF(ISNUMBER($X3075), _xlfn.XLOOKUP($X3075,Sheet3!$A$2:$A$392,Sheet3!$D$2:$D$392,"none", 1,1), $AF$2)</f>
        <v>0.8</v>
      </c>
    </row>
    <row r="3076" spans="1:27">
      <c r="A3076">
        <v>2990</v>
      </c>
      <c r="B3076" t="s">
        <v>3293</v>
      </c>
      <c r="C3076" t="s">
        <v>12</v>
      </c>
      <c r="D3076">
        <v>8</v>
      </c>
      <c r="E3076">
        <v>10</v>
      </c>
      <c r="F3076">
        <v>39.825607850399997</v>
      </c>
      <c r="G3076">
        <v>-13</v>
      </c>
      <c r="H3076">
        <v>47</v>
      </c>
      <c r="I3076">
        <v>57.141934620000001</v>
      </c>
      <c r="J3076">
        <f>(D3076+E3076/60+F3076/3600)*15</f>
        <v>122.66594003271</v>
      </c>
      <c r="K3076">
        <f>IF(G3076&lt;0, G3076-H3076/60-I3076/3600, G3076+H3076/60+I3076/3600)</f>
        <v>-13.79920609295</v>
      </c>
      <c r="L3076">
        <v>-250.947</v>
      </c>
      <c r="M3076">
        <v>58.201999999999998</v>
      </c>
      <c r="N3076">
        <v>44.34</v>
      </c>
      <c r="O3076" t="s">
        <v>9341</v>
      </c>
      <c r="P3076">
        <v>6.03</v>
      </c>
      <c r="Q3076">
        <v>5.54</v>
      </c>
      <c r="R3076" t="s">
        <v>9341</v>
      </c>
      <c r="S3076">
        <v>5.399</v>
      </c>
      <c r="T3076" t="s">
        <v>9341</v>
      </c>
      <c r="U3076" t="s">
        <v>10261</v>
      </c>
      <c r="V3076" t="str">
        <f>LEFT($U3076,2)</f>
        <v>F6</v>
      </c>
      <c r="W3076" s="3" t="str">
        <f>_xlfn.XLOOKUP(V3076,$AC$2:$AC$43,$AD$2:$AD$43,"none")</f>
        <v>none</v>
      </c>
      <c r="X3076" s="3" t="str">
        <f>IF(ISNUMBER($W3076), 4600 * (1 / (0.92 * $W3076 + 1.7) + 1 / (0.92 * $W3076 + 0.62)),"none")</f>
        <v>none</v>
      </c>
      <c r="Y3076" s="8">
        <f>IF(ISNUMBER($X3076), _xlfn.XLOOKUP($X3076,Sheet3!$A$2:$A$392,Sheet3!$B$2:$B$392,"none", 1,1), $AF$2)</f>
        <v>0.8</v>
      </c>
      <c r="Z3076" s="8">
        <f>IF(ISNUMBER($X3076), _xlfn.XLOOKUP($X3076,Sheet3!$A$2:$A$392,Sheet3!$C$2:$C$392,"none", 1,1), $AF$2)</f>
        <v>0.8</v>
      </c>
      <c r="AA3076" s="8">
        <f>IF(ISNUMBER($X3076), _xlfn.XLOOKUP($X3076,Sheet3!$A$2:$A$392,Sheet3!$D$2:$D$392,"none", 1,1), $AF$2)</f>
        <v>0.8</v>
      </c>
    </row>
    <row r="3077" spans="1:27">
      <c r="A3077">
        <v>6293</v>
      </c>
      <c r="B3077" t="s">
        <v>6596</v>
      </c>
      <c r="C3077" t="s">
        <v>12</v>
      </c>
      <c r="D3077">
        <v>17</v>
      </c>
      <c r="E3077">
        <v>41</v>
      </c>
      <c r="F3077">
        <v>58.6315350936</v>
      </c>
      <c r="G3077">
        <v>15</v>
      </c>
      <c r="H3077">
        <v>57</v>
      </c>
      <c r="I3077">
        <v>8.7603913080000009</v>
      </c>
      <c r="J3077">
        <f>(D3077+E3077/60+F3077/3600)*15</f>
        <v>265.49429806288998</v>
      </c>
      <c r="K3077">
        <f>IF(G3077&lt;0, G3077-H3077/60-I3077/3600, G3077+H3077/60+I3077/3600)</f>
        <v>15.952433442029999</v>
      </c>
      <c r="L3077">
        <v>-1.8680000000000001</v>
      </c>
      <c r="M3077">
        <v>101.12</v>
      </c>
      <c r="N3077">
        <v>28.51</v>
      </c>
      <c r="O3077">
        <v>5.88</v>
      </c>
      <c r="P3077">
        <v>5.92</v>
      </c>
      <c r="Q3077">
        <v>5.54</v>
      </c>
      <c r="R3077" t="s">
        <v>9341</v>
      </c>
      <c r="S3077">
        <v>5.4589999999999996</v>
      </c>
      <c r="T3077" t="s">
        <v>9341</v>
      </c>
      <c r="U3077" t="s">
        <v>11082</v>
      </c>
      <c r="V3077" t="str">
        <f>LEFT($U3077,2)</f>
        <v>F4</v>
      </c>
      <c r="W3077" s="3" t="str">
        <f>_xlfn.XLOOKUP(V3077,$AC$2:$AC$43,$AD$2:$AD$43,"none")</f>
        <v>none</v>
      </c>
      <c r="X3077" s="3" t="str">
        <f>IF(ISNUMBER($W3077), 4600 * (1 / (0.92 * $W3077 + 1.7) + 1 / (0.92 * $W3077 + 0.62)),"none")</f>
        <v>none</v>
      </c>
      <c r="Y3077" s="8">
        <f>IF(ISNUMBER($X3077), _xlfn.XLOOKUP($X3077,Sheet3!$A$2:$A$392,Sheet3!$B$2:$B$392,"none", 1,1), $AF$2)</f>
        <v>0.8</v>
      </c>
      <c r="Z3077" s="8">
        <f>IF(ISNUMBER($X3077), _xlfn.XLOOKUP($X3077,Sheet3!$A$2:$A$392,Sheet3!$C$2:$C$392,"none", 1,1), $AF$2)</f>
        <v>0.8</v>
      </c>
      <c r="AA3077" s="8">
        <f>IF(ISNUMBER($X3077), _xlfn.XLOOKUP($X3077,Sheet3!$A$2:$A$392,Sheet3!$D$2:$D$392,"none", 1,1), $AF$2)</f>
        <v>0.8</v>
      </c>
    </row>
    <row r="3078" spans="1:27">
      <c r="A3078">
        <v>6375</v>
      </c>
      <c r="B3078" t="s">
        <v>6678</v>
      </c>
      <c r="C3078" t="s">
        <v>313</v>
      </c>
      <c r="D3078">
        <v>20</v>
      </c>
      <c r="E3078">
        <v>55</v>
      </c>
      <c r="F3078">
        <v>38.569840720800002</v>
      </c>
      <c r="G3078">
        <v>12</v>
      </c>
      <c r="H3078">
        <v>34</v>
      </c>
      <c r="I3078">
        <v>6.8774314800000003</v>
      </c>
      <c r="J3078">
        <f>(D3078+E3078/60+F3078/3600)*15</f>
        <v>313.91070766966999</v>
      </c>
      <c r="K3078">
        <f>IF(G3078&lt;0, G3078-H3078/60-I3078/3600, G3078+H3078/60+I3078/3600)</f>
        <v>12.568577064299999</v>
      </c>
      <c r="L3078">
        <v>39.558</v>
      </c>
      <c r="M3078">
        <v>27.771999999999998</v>
      </c>
      <c r="N3078">
        <v>16.489999999999998</v>
      </c>
      <c r="O3078">
        <v>5.74</v>
      </c>
      <c r="P3078">
        <v>5.65</v>
      </c>
      <c r="Q3078">
        <v>5.54</v>
      </c>
      <c r="R3078" t="s">
        <v>9341</v>
      </c>
      <c r="S3078">
        <v>5.5209999999999999</v>
      </c>
      <c r="T3078" t="s">
        <v>9341</v>
      </c>
      <c r="U3078" t="s">
        <v>9370</v>
      </c>
      <c r="V3078" t="str">
        <f>LEFT($U3078,2)</f>
        <v>A5</v>
      </c>
      <c r="W3078" s="3">
        <f>_xlfn.XLOOKUP(V3078,$AC$2:$AC$43,$AD$2:$AD$43,"none")</f>
        <v>0.15</v>
      </c>
      <c r="X3078" s="3">
        <f>IF(ISNUMBER($W3078), 4600 * (1 / (0.92 * $W3078 + 1.7) + 1 / (0.92 * $W3078 + 0.62)),"none")</f>
        <v>8571.3219313180252</v>
      </c>
      <c r="Y3078" s="8">
        <f>IF(ISNUMBER($X3078), _xlfn.XLOOKUP($X3078,Sheet3!$A$2:$A$392,Sheet3!$B$2:$B$392,"none", 1,1), $AF$2)</f>
        <v>0.72599999999999998</v>
      </c>
      <c r="Z3078" s="8">
        <f>IF(ISNUMBER($X3078), _xlfn.XLOOKUP($X3078,Sheet3!$A$2:$A$392,Sheet3!$C$2:$C$392,"none", 1,1), $AF$2)</f>
        <v>0.7762</v>
      </c>
      <c r="AA3078" s="8">
        <f>IF(ISNUMBER($X3078), _xlfn.XLOOKUP($X3078,Sheet3!$A$2:$A$392,Sheet3!$D$2:$D$392,"none", 1,1), $AF$2)</f>
        <v>1</v>
      </c>
    </row>
    <row r="3079" spans="1:27">
      <c r="A3079">
        <v>6739</v>
      </c>
      <c r="B3079" t="s">
        <v>7042</v>
      </c>
      <c r="C3079" t="s">
        <v>313</v>
      </c>
      <c r="D3079">
        <v>16</v>
      </c>
      <c r="E3079">
        <v>25</v>
      </c>
      <c r="F3079">
        <v>24.1688222784</v>
      </c>
      <c r="G3079">
        <v>37</v>
      </c>
      <c r="H3079">
        <v>23</v>
      </c>
      <c r="I3079">
        <v>38.586829272000003</v>
      </c>
      <c r="J3079">
        <f>(D3079+E3079/60+F3079/3600)*15</f>
        <v>246.35070342616001</v>
      </c>
      <c r="K3079">
        <f>IF(G3079&lt;0, G3079-H3079/60-I3079/3600, G3079+H3079/60+I3079/3600)</f>
        <v>37.394051897019999</v>
      </c>
      <c r="L3079">
        <v>4.3659999999999997</v>
      </c>
      <c r="M3079">
        <v>-16.526</v>
      </c>
      <c r="N3079">
        <v>13.19</v>
      </c>
      <c r="O3079">
        <v>5.79</v>
      </c>
      <c r="P3079">
        <v>5.71</v>
      </c>
      <c r="Q3079">
        <v>5.54</v>
      </c>
      <c r="R3079" t="s">
        <v>9341</v>
      </c>
      <c r="S3079">
        <v>5.4729999999999999</v>
      </c>
      <c r="T3079" t="s">
        <v>9341</v>
      </c>
      <c r="U3079" t="s">
        <v>9370</v>
      </c>
      <c r="V3079" t="str">
        <f>LEFT($U3079,2)</f>
        <v>A5</v>
      </c>
      <c r="W3079" s="3">
        <f>_xlfn.XLOOKUP(V3079,$AC$2:$AC$43,$AD$2:$AD$43,"none")</f>
        <v>0.15</v>
      </c>
      <c r="X3079" s="3">
        <f>IF(ISNUMBER($W3079), 4600 * (1 / (0.92 * $W3079 + 1.7) + 1 / (0.92 * $W3079 + 0.62)),"none")</f>
        <v>8571.3219313180252</v>
      </c>
      <c r="Y3079" s="8">
        <f>IF(ISNUMBER($X3079), _xlfn.XLOOKUP($X3079,Sheet3!$A$2:$A$392,Sheet3!$B$2:$B$392,"none", 1,1), $AF$2)</f>
        <v>0.72599999999999998</v>
      </c>
      <c r="Z3079" s="8">
        <f>IF(ISNUMBER($X3079), _xlfn.XLOOKUP($X3079,Sheet3!$A$2:$A$392,Sheet3!$C$2:$C$392,"none", 1,1), $AF$2)</f>
        <v>0.7762</v>
      </c>
      <c r="AA3079" s="8">
        <f>IF(ISNUMBER($X3079), _xlfn.XLOOKUP($X3079,Sheet3!$A$2:$A$392,Sheet3!$D$2:$D$392,"none", 1,1), $AF$2)</f>
        <v>1</v>
      </c>
    </row>
    <row r="3080" spans="1:27">
      <c r="A3080">
        <v>7340</v>
      </c>
      <c r="B3080" t="s">
        <v>7643</v>
      </c>
      <c r="C3080" t="s">
        <v>12</v>
      </c>
      <c r="D3080">
        <v>3</v>
      </c>
      <c r="E3080">
        <v>17</v>
      </c>
      <c r="F3080">
        <v>46.163454948999998</v>
      </c>
      <c r="G3080">
        <v>-62</v>
      </c>
      <c r="H3080">
        <v>34</v>
      </c>
      <c r="I3080">
        <v>31.152456644000001</v>
      </c>
      <c r="J3080">
        <f>(D3080+E3080/60+F3080/3600)*15</f>
        <v>49.442347728954168</v>
      </c>
      <c r="K3080">
        <f>IF(G3080&lt;0, G3080-H3080/60-I3080/3600, G3080+H3080/60+I3080/3600)</f>
        <v>-62.575320126845561</v>
      </c>
      <c r="L3080">
        <v>1337.53</v>
      </c>
      <c r="M3080">
        <v>649.84</v>
      </c>
      <c r="N3080">
        <v>83.02</v>
      </c>
      <c r="O3080">
        <v>6.24</v>
      </c>
      <c r="P3080">
        <v>6.18</v>
      </c>
      <c r="Q3080">
        <v>5.54</v>
      </c>
      <c r="R3080">
        <v>5</v>
      </c>
      <c r="S3080">
        <v>5.3449999999999998</v>
      </c>
      <c r="T3080">
        <v>4.66</v>
      </c>
      <c r="U3080" t="s">
        <v>11269</v>
      </c>
      <c r="V3080" t="str">
        <f>LEFT($U3080,2)</f>
        <v>G2</v>
      </c>
      <c r="W3080" s="3">
        <f>_xlfn.XLOOKUP(V3080,$AC$2:$AC$43,$AD$2:$AD$43,"none")</f>
        <v>0.63</v>
      </c>
      <c r="X3080" s="3">
        <f>IF(ISNUMBER($W3080), 4600 * (1 / (0.92 * $W3080 + 1.7) + 1 / (0.92 * $W3080 + 0.62)),"none")</f>
        <v>5852.5094139995554</v>
      </c>
      <c r="Y3080" s="8">
        <f>IF(ISNUMBER($X3080), _xlfn.XLOOKUP($X3080,Sheet3!$A$2:$A$392,Sheet3!$B$2:$B$392,"none", 1,1), $AF$2)</f>
        <v>1</v>
      </c>
      <c r="Z3080" s="8">
        <f>IF(ISNUMBER($X3080), _xlfn.XLOOKUP($X3080,Sheet3!$A$2:$A$392,Sheet3!$C$2:$C$392,"none", 1,1), $AF$2)</f>
        <v>0.89290000000000003</v>
      </c>
      <c r="AA3080" s="8">
        <f>IF(ISNUMBER($X3080), _xlfn.XLOOKUP($X3080,Sheet3!$A$2:$A$392,Sheet3!$D$2:$D$392,"none", 1,1), $AF$2)</f>
        <v>0.82379999999999998</v>
      </c>
    </row>
    <row r="3081" spans="1:27">
      <c r="A3081">
        <v>7661</v>
      </c>
      <c r="B3081" t="s">
        <v>7964</v>
      </c>
      <c r="C3081" t="s">
        <v>297</v>
      </c>
      <c r="D3081">
        <v>11</v>
      </c>
      <c r="E3081">
        <v>26</v>
      </c>
      <c r="F3081">
        <v>35.417808945600001</v>
      </c>
      <c r="G3081">
        <v>-61</v>
      </c>
      <c r="H3081">
        <v>6</v>
      </c>
      <c r="I3081">
        <v>54.60393672</v>
      </c>
      <c r="J3081">
        <f>(D3081+E3081/60+F3081/3600)*15</f>
        <v>171.64757420394</v>
      </c>
      <c r="K3081">
        <f>IF(G3081&lt;0, G3081-H3081/60-I3081/3600, G3081+H3081/60+I3081/3600)</f>
        <v>-61.115167760200002</v>
      </c>
      <c r="L3081">
        <v>-13.728</v>
      </c>
      <c r="M3081">
        <v>1.73</v>
      </c>
      <c r="N3081">
        <v>2.2200000000000002</v>
      </c>
      <c r="O3081">
        <v>4.88</v>
      </c>
      <c r="P3081">
        <v>5.44</v>
      </c>
      <c r="Q3081">
        <v>5.54</v>
      </c>
      <c r="R3081" t="s">
        <v>9341</v>
      </c>
      <c r="S3081">
        <v>5.2370000000000001</v>
      </c>
      <c r="T3081" t="s">
        <v>9341</v>
      </c>
      <c r="U3081" t="s">
        <v>10651</v>
      </c>
      <c r="V3081" t="str">
        <f>LEFT($U3081,2)</f>
        <v>B3</v>
      </c>
      <c r="W3081" s="3">
        <f>_xlfn.XLOOKUP(V3081,$AC$2:$AC$43,$AD$2:$AD$43,"none")</f>
        <v>-0.2</v>
      </c>
      <c r="X3081" s="3">
        <f>IF(ISNUMBER($W3081), 4600 * (1 / (0.92 * $W3081 + 1.7) + 1 / (0.92 * $W3081 + 0.62)),"none")</f>
        <v>13584.75950715306</v>
      </c>
      <c r="Y3081" s="8">
        <f>IF(ISNUMBER($X3081), _xlfn.XLOOKUP($X3081,Sheet3!$A$2:$A$392,Sheet3!$B$2:$B$392,"none", 1,1), $AF$2)</f>
        <v>0.50129999999999997</v>
      </c>
      <c r="Z3081" s="8">
        <f>IF(ISNUMBER($X3081), _xlfn.XLOOKUP($X3081,Sheet3!$A$2:$A$392,Sheet3!$C$2:$C$392,"none", 1,1), $AF$2)</f>
        <v>0.60470000000000002</v>
      </c>
      <c r="AA3081" s="8">
        <f>IF(ISNUMBER($X3081), _xlfn.XLOOKUP($X3081,Sheet3!$A$2:$A$392,Sheet3!$D$2:$D$392,"none", 1,1), $AF$2)</f>
        <v>1</v>
      </c>
    </row>
    <row r="3082" spans="1:27">
      <c r="A3082">
        <v>979</v>
      </c>
      <c r="B3082" t="s">
        <v>1280</v>
      </c>
      <c r="C3082" t="s">
        <v>297</v>
      </c>
      <c r="D3082">
        <v>8</v>
      </c>
      <c r="E3082">
        <v>19</v>
      </c>
      <c r="F3082">
        <v>32.289058619999999</v>
      </c>
      <c r="G3082">
        <v>75</v>
      </c>
      <c r="H3082">
        <v>45</v>
      </c>
      <c r="I3082">
        <v>24.866403011999999</v>
      </c>
      <c r="J3082">
        <f>(D3082+E3082/60+F3082/3600)*15</f>
        <v>124.88453774425</v>
      </c>
      <c r="K3082">
        <f>IF(G3082&lt;0, G3082-H3082/60-I3082/3600, G3082+H3082/60+I3082/3600)</f>
        <v>75.756907334169995</v>
      </c>
      <c r="L3082">
        <v>32.404000000000003</v>
      </c>
      <c r="M3082">
        <v>15.893000000000001</v>
      </c>
      <c r="N3082">
        <v>11.29</v>
      </c>
      <c r="O3082" t="s">
        <v>9341</v>
      </c>
      <c r="P3082">
        <v>6.4509999999999996</v>
      </c>
      <c r="Q3082">
        <v>5.5410000000000004</v>
      </c>
      <c r="R3082" t="s">
        <v>9341</v>
      </c>
      <c r="S3082">
        <v>5.3109999999999999</v>
      </c>
      <c r="T3082" t="s">
        <v>9341</v>
      </c>
      <c r="U3082" t="s">
        <v>9379</v>
      </c>
      <c r="V3082" t="str">
        <f>LEFT($U3082,2)</f>
        <v>G8</v>
      </c>
      <c r="W3082" s="3">
        <f>_xlfn.XLOOKUP(V3082,$AC$2:$AC$43,$AD$2:$AD$43,"none")</f>
        <v>0.74</v>
      </c>
      <c r="X3082" s="3">
        <f>IF(ISNUMBER($W3082), 4600 * (1 / (0.92 * $W3082 + 1.7) + 1 / (0.92 * $W3082 + 0.62)),"none")</f>
        <v>5468.4090187676065</v>
      </c>
      <c r="Y3082" s="8">
        <f>IF(ISNUMBER($X3082), _xlfn.XLOOKUP($X3082,Sheet3!$A$2:$A$392,Sheet3!$B$2:$B$392,"none", 1,1), $AF$2)</f>
        <v>1</v>
      </c>
      <c r="Z3082" s="8">
        <f>IF(ISNUMBER($X3082), _xlfn.XLOOKUP($X3082,Sheet3!$A$2:$A$392,Sheet3!$C$2:$C$392,"none", 1,1), $AF$2)</f>
        <v>0.85409999999999997</v>
      </c>
      <c r="AA3082" s="8">
        <f>IF(ISNUMBER($X3082), _xlfn.XLOOKUP($X3082,Sheet3!$A$2:$A$392,Sheet3!$D$2:$D$392,"none", 1,1), $AF$2)</f>
        <v>0.72770000000000001</v>
      </c>
    </row>
    <row r="3083" spans="1:27">
      <c r="A3083">
        <v>3338</v>
      </c>
      <c r="B3083" t="s">
        <v>3641</v>
      </c>
      <c r="C3083" t="s">
        <v>297</v>
      </c>
      <c r="D3083">
        <v>0</v>
      </c>
      <c r="E3083">
        <v>33</v>
      </c>
      <c r="F3083">
        <v>41.041387262400001</v>
      </c>
      <c r="G3083">
        <v>-29</v>
      </c>
      <c r="H3083">
        <v>33</v>
      </c>
      <c r="I3083">
        <v>29.799003996</v>
      </c>
      <c r="J3083">
        <f>(D3083+E3083/60+F3083/3600)*15</f>
        <v>8.4210057802600016</v>
      </c>
      <c r="K3083">
        <f>IF(G3083&lt;0, G3083-H3083/60-I3083/3600, G3083+H3083/60+I3083/3600)</f>
        <v>-29.558277501110002</v>
      </c>
      <c r="L3083">
        <v>-29.350999999999999</v>
      </c>
      <c r="M3083">
        <v>-28.849</v>
      </c>
      <c r="N3083">
        <v>6.23</v>
      </c>
      <c r="O3083" t="s">
        <v>9341</v>
      </c>
      <c r="P3083">
        <v>6.806</v>
      </c>
      <c r="Q3083">
        <v>5.5410000000000004</v>
      </c>
      <c r="R3083" t="s">
        <v>9341</v>
      </c>
      <c r="S3083">
        <v>5.1559999999999997</v>
      </c>
      <c r="T3083" t="s">
        <v>9341</v>
      </c>
      <c r="U3083" t="s">
        <v>9500</v>
      </c>
      <c r="V3083" t="str">
        <f>LEFT($U3083,2)</f>
        <v>K1</v>
      </c>
      <c r="W3083" s="3">
        <f>_xlfn.XLOOKUP(V3083,$AC$2:$AC$43,$AD$2:$AD$43,"none")</f>
        <v>0.86</v>
      </c>
      <c r="X3083" s="3">
        <f>IF(ISNUMBER($W3083), 4600 * (1 / (0.92 * $W3083 + 1.7) + 1 / (0.92 * $W3083 + 0.62)),"none")</f>
        <v>5106.1368670782376</v>
      </c>
      <c r="Y3083" s="8">
        <f>IF(ISNUMBER($X3083), _xlfn.XLOOKUP($X3083,Sheet3!$A$2:$A$392,Sheet3!$B$2:$B$392,"none", 1,1), $AF$2)</f>
        <v>1</v>
      </c>
      <c r="Z3083" s="8">
        <f>IF(ISNUMBER($X3083), _xlfn.XLOOKUP($X3083,Sheet3!$A$2:$A$392,Sheet3!$C$2:$C$392,"none", 1,1), $AF$2)</f>
        <v>0.82210000000000005</v>
      </c>
      <c r="AA3083" s="8">
        <f>IF(ISNUMBER($X3083), _xlfn.XLOOKUP($X3083,Sheet3!$A$2:$A$392,Sheet3!$D$2:$D$392,"none", 1,1), $AF$2)</f>
        <v>0.65410000000000001</v>
      </c>
    </row>
    <row r="3084" spans="1:27">
      <c r="A3084">
        <v>6933</v>
      </c>
      <c r="B3084" t="s">
        <v>7236</v>
      </c>
      <c r="C3084" t="s">
        <v>297</v>
      </c>
      <c r="D3084">
        <v>9</v>
      </c>
      <c r="E3084">
        <v>1</v>
      </c>
      <c r="F3084">
        <v>20.865111547200001</v>
      </c>
      <c r="G3084">
        <v>-41</v>
      </c>
      <c r="H3084">
        <v>51</v>
      </c>
      <c r="I3084">
        <v>51.334341876000003</v>
      </c>
      <c r="J3084">
        <f>(D3084+E3084/60+F3084/3600)*15</f>
        <v>135.33693796478002</v>
      </c>
      <c r="K3084">
        <f>IF(G3084&lt;0, G3084-H3084/60-I3084/3600, G3084+H3084/60+I3084/3600)</f>
        <v>-41.86425953941</v>
      </c>
      <c r="L3084">
        <v>-22.727</v>
      </c>
      <c r="M3084">
        <v>12.138999999999999</v>
      </c>
      <c r="N3084">
        <v>6.61</v>
      </c>
      <c r="O3084">
        <v>4.8499999999999996</v>
      </c>
      <c r="P3084">
        <v>5.4080000000000004</v>
      </c>
      <c r="Q3084">
        <v>5.5410000000000004</v>
      </c>
      <c r="R3084" t="s">
        <v>9341</v>
      </c>
      <c r="S3084">
        <v>5.53</v>
      </c>
      <c r="T3084" t="s">
        <v>9341</v>
      </c>
      <c r="U3084" t="s">
        <v>9497</v>
      </c>
      <c r="V3084" t="str">
        <f>LEFT($U3084,2)</f>
        <v>B5</v>
      </c>
      <c r="W3084" s="3">
        <f>_xlfn.XLOOKUP(V3084,$AC$2:$AC$43,$AD$2:$AD$43,"none")</f>
        <v>-0.16</v>
      </c>
      <c r="X3084" s="3">
        <f>IF(ISNUMBER($W3084), 4600 * (1 / (0.92 * $W3084 + 1.7) + 1 / (0.92 * $W3084 + 0.62)),"none")</f>
        <v>12691.662939978085</v>
      </c>
      <c r="Y3084" s="8">
        <f>IF(ISNUMBER($X3084), _xlfn.XLOOKUP($X3084,Sheet3!$A$2:$A$392,Sheet3!$B$2:$B$392,"none", 1,1), $AF$2)</f>
        <v>0.52290000000000003</v>
      </c>
      <c r="Z3084" s="8">
        <f>IF(ISNUMBER($X3084), _xlfn.XLOOKUP($X3084,Sheet3!$A$2:$A$392,Sheet3!$C$2:$C$392,"none", 1,1), $AF$2)</f>
        <v>0.62250000000000005</v>
      </c>
      <c r="AA3084" s="8">
        <f>IF(ISNUMBER($X3084), _xlfn.XLOOKUP($X3084,Sheet3!$A$2:$A$392,Sheet3!$D$2:$D$392,"none", 1,1), $AF$2)</f>
        <v>1</v>
      </c>
    </row>
    <row r="3085" spans="1:27">
      <c r="A3085">
        <v>299</v>
      </c>
      <c r="B3085" t="s">
        <v>597</v>
      </c>
      <c r="C3085" t="s">
        <v>16</v>
      </c>
      <c r="D3085">
        <v>22</v>
      </c>
      <c r="E3085">
        <v>2</v>
      </c>
      <c r="F3085">
        <v>4.5726270264000002</v>
      </c>
      <c r="G3085">
        <v>58</v>
      </c>
      <c r="H3085">
        <v>0</v>
      </c>
      <c r="I3085">
        <v>1.309758516</v>
      </c>
      <c r="J3085">
        <f>(D3085+E3085/60+F3085/3600)*15</f>
        <v>330.51905261261004</v>
      </c>
      <c r="K3085">
        <f>IF(G3085&lt;0, G3085-H3085/60-I3085/3600, G3085+H3085/60+I3085/3600)</f>
        <v>58.000363821809998</v>
      </c>
      <c r="L3085">
        <v>-3.0960000000000001</v>
      </c>
      <c r="M3085">
        <v>-2.6110000000000002</v>
      </c>
      <c r="N3085">
        <v>0.91</v>
      </c>
      <c r="O3085">
        <v>4.7699999999999996</v>
      </c>
      <c r="P3085">
        <v>5.5510000000000002</v>
      </c>
      <c r="Q3085">
        <v>5.5419999999999998</v>
      </c>
      <c r="R3085" t="s">
        <v>9341</v>
      </c>
      <c r="S3085">
        <v>5.4809999999999999</v>
      </c>
      <c r="T3085" t="s">
        <v>9341</v>
      </c>
      <c r="U3085" t="s">
        <v>9528</v>
      </c>
      <c r="V3085" t="str">
        <f>LEFT($U3085,2)</f>
        <v>O9</v>
      </c>
      <c r="W3085" s="3" t="str">
        <f>_xlfn.XLOOKUP(V3085,$AC$2:$AC$43,$AD$2:$AD$43,"none")</f>
        <v>none</v>
      </c>
      <c r="X3085" s="3" t="str">
        <f>IF(ISNUMBER($W3085), 4600 * (1 / (0.92 * $W3085 + 1.7) + 1 / (0.92 * $W3085 + 0.62)),"none")</f>
        <v>none</v>
      </c>
      <c r="Y3085" s="8">
        <f>IF(ISNUMBER($X3085), _xlfn.XLOOKUP($X3085,Sheet3!$A$2:$A$392,Sheet3!$B$2:$B$392,"none", 1,1), $AF$2)</f>
        <v>0.8</v>
      </c>
      <c r="Z3085" s="8">
        <f>IF(ISNUMBER($X3085), _xlfn.XLOOKUP($X3085,Sheet3!$A$2:$A$392,Sheet3!$C$2:$C$392,"none", 1,1), $AF$2)</f>
        <v>0.8</v>
      </c>
      <c r="AA3085" s="8">
        <f>IF(ISNUMBER($X3085), _xlfn.XLOOKUP($X3085,Sheet3!$A$2:$A$392,Sheet3!$D$2:$D$392,"none", 1,1), $AF$2)</f>
        <v>0.8</v>
      </c>
    </row>
    <row r="3086" spans="1:27">
      <c r="A3086">
        <v>1939</v>
      </c>
      <c r="B3086" t="s">
        <v>2240</v>
      </c>
      <c r="C3086" t="s">
        <v>297</v>
      </c>
      <c r="D3086">
        <v>5</v>
      </c>
      <c r="E3086">
        <v>22</v>
      </c>
      <c r="F3086">
        <v>50.314222917599999</v>
      </c>
      <c r="G3086">
        <v>41</v>
      </c>
      <c r="H3086">
        <v>1</v>
      </c>
      <c r="I3086">
        <v>45.334845516000001</v>
      </c>
      <c r="J3086">
        <f>(D3086+E3086/60+F3086/3600)*15</f>
        <v>80.709642595489996</v>
      </c>
      <c r="K3086">
        <f>IF(G3086&lt;0, G3086-H3086/60-I3086/3600, G3086+H3086/60+I3086/3600)</f>
        <v>41.029259679310002</v>
      </c>
      <c r="L3086">
        <v>-13.244999999999999</v>
      </c>
      <c r="M3086">
        <v>2.4860000000000002</v>
      </c>
      <c r="N3086">
        <v>9.92</v>
      </c>
      <c r="O3086" t="s">
        <v>9341</v>
      </c>
      <c r="P3086">
        <v>5.6630000000000003</v>
      </c>
      <c r="Q3086">
        <v>5.5419999999999998</v>
      </c>
      <c r="R3086" t="s">
        <v>9341</v>
      </c>
      <c r="S3086">
        <v>5.5090000000000003</v>
      </c>
      <c r="T3086" t="s">
        <v>9341</v>
      </c>
      <c r="U3086" t="s">
        <v>9359</v>
      </c>
      <c r="V3086" t="str">
        <f>LEFT($U3086,2)</f>
        <v>A3</v>
      </c>
      <c r="W3086" s="3">
        <f>_xlfn.XLOOKUP(V3086,$AC$2:$AC$43,$AD$2:$AD$43,"none")</f>
        <v>0.08</v>
      </c>
      <c r="X3086" s="3">
        <f>IF(ISNUMBER($W3086), 4600 * (1 / (0.92 * $W3086 + 1.7) + 1 / (0.92 * $W3086 + 0.62)),"none")</f>
        <v>9225.6595386701993</v>
      </c>
      <c r="Y3086" s="8">
        <f>IF(ISNUMBER($X3086), _xlfn.XLOOKUP($X3086,Sheet3!$A$2:$A$392,Sheet3!$B$2:$B$392,"none", 1,1), $AF$2)</f>
        <v>0.67030000000000001</v>
      </c>
      <c r="Z3086" s="8">
        <f>IF(ISNUMBER($X3086), _xlfn.XLOOKUP($X3086,Sheet3!$A$2:$A$392,Sheet3!$C$2:$C$392,"none", 1,1), $AF$2)</f>
        <v>0.73619999999999997</v>
      </c>
      <c r="AA3086" s="8">
        <f>IF(ISNUMBER($X3086), _xlfn.XLOOKUP($X3086,Sheet3!$A$2:$A$392,Sheet3!$D$2:$D$392,"none", 1,1), $AF$2)</f>
        <v>1</v>
      </c>
    </row>
    <row r="3087" spans="1:27">
      <c r="A3087">
        <v>2775</v>
      </c>
      <c r="B3087" t="s">
        <v>3078</v>
      </c>
      <c r="C3087" t="s">
        <v>297</v>
      </c>
      <c r="D3087">
        <v>7</v>
      </c>
      <c r="E3087">
        <v>27</v>
      </c>
      <c r="F3087">
        <v>59.1598818816</v>
      </c>
      <c r="G3087">
        <v>-29</v>
      </c>
      <c r="H3087">
        <v>9</v>
      </c>
      <c r="I3087">
        <v>21.235356792000001</v>
      </c>
      <c r="J3087">
        <f>(D3087+E3087/60+F3087/3600)*15</f>
        <v>111.99649950784</v>
      </c>
      <c r="K3087">
        <f>IF(G3087&lt;0, G3087-H3087/60-I3087/3600, G3087+H3087/60+I3087/3600)</f>
        <v>-29.155898710219997</v>
      </c>
      <c r="L3087">
        <v>-8.5609999999999999</v>
      </c>
      <c r="M3087">
        <v>3.7250000000000001</v>
      </c>
      <c r="N3087">
        <v>4.42</v>
      </c>
      <c r="O3087" t="s">
        <v>9341</v>
      </c>
      <c r="P3087">
        <v>5.492</v>
      </c>
      <c r="Q3087">
        <v>5.5419999999999998</v>
      </c>
      <c r="R3087" t="s">
        <v>9341</v>
      </c>
      <c r="S3087">
        <v>5.524</v>
      </c>
      <c r="T3087" t="s">
        <v>9341</v>
      </c>
      <c r="U3087" t="s">
        <v>10320</v>
      </c>
      <c r="V3087" t="str">
        <f>LEFT($U3087,2)</f>
        <v>B9</v>
      </c>
      <c r="W3087" s="3">
        <f>_xlfn.XLOOKUP(V3087,$AC$2:$AC$43,$AD$2:$AD$43,"none")</f>
        <v>-7.0000000000000007E-2</v>
      </c>
      <c r="X3087" s="3">
        <f>IF(ISNUMBER($W3087), 4600 * (1 / (0.92 * $W3087 + 1.7) + 1 / (0.92 * $W3087 + 0.62)),"none")</f>
        <v>11091.761228434079</v>
      </c>
      <c r="Y3087" s="8">
        <f>IF(ISNUMBER($X3087), _xlfn.XLOOKUP($X3087,Sheet3!$A$2:$A$392,Sheet3!$B$2:$B$392,"none", 1,1), $AF$2)</f>
        <v>0.57499999999999996</v>
      </c>
      <c r="Z3087" s="8">
        <f>IF(ISNUMBER($X3087), _xlfn.XLOOKUP($X3087,Sheet3!$A$2:$A$392,Sheet3!$C$2:$C$392,"none", 1,1), $AF$2)</f>
        <v>0.66420000000000001</v>
      </c>
      <c r="AA3087" s="8">
        <f>IF(ISNUMBER($X3087), _xlfn.XLOOKUP($X3087,Sheet3!$A$2:$A$392,Sheet3!$D$2:$D$392,"none", 1,1), $AF$2)</f>
        <v>1</v>
      </c>
    </row>
    <row r="3088" spans="1:27">
      <c r="A3088">
        <v>3327</v>
      </c>
      <c r="B3088" t="s">
        <v>3630</v>
      </c>
      <c r="C3088" t="s">
        <v>12</v>
      </c>
      <c r="D3088">
        <v>23</v>
      </c>
      <c r="E3088">
        <v>1</v>
      </c>
      <c r="F3088">
        <v>19.385444241599998</v>
      </c>
      <c r="G3088">
        <v>-28</v>
      </c>
      <c r="H3088">
        <v>51</v>
      </c>
      <c r="I3088">
        <v>14.260484664</v>
      </c>
      <c r="J3088">
        <f>(D3088+E3088/60+F3088/3600)*15</f>
        <v>345.33077268433999</v>
      </c>
      <c r="K3088">
        <f>IF(G3088&lt;0, G3088-H3088/60-I3088/3600, G3088+H3088/60+I3088/3600)</f>
        <v>-28.853961245740003</v>
      </c>
      <c r="L3088">
        <v>57.552</v>
      </c>
      <c r="M3088">
        <v>-21.518000000000001</v>
      </c>
      <c r="N3088">
        <v>6.27</v>
      </c>
      <c r="O3088" t="s">
        <v>9341</v>
      </c>
      <c r="P3088">
        <v>6.8940000000000001</v>
      </c>
      <c r="Q3088">
        <v>5.5419999999999998</v>
      </c>
      <c r="R3088" t="s">
        <v>9341</v>
      </c>
      <c r="S3088">
        <v>5.1050000000000004</v>
      </c>
      <c r="T3088" t="s">
        <v>9341</v>
      </c>
      <c r="U3088" t="s">
        <v>9389</v>
      </c>
      <c r="V3088" t="str">
        <f>LEFT($U3088,2)</f>
        <v>K3</v>
      </c>
      <c r="W3088" s="3">
        <f>_xlfn.XLOOKUP(V3088,$AC$2:$AC$43,$AD$2:$AD$43,"none")</f>
        <v>0.95</v>
      </c>
      <c r="X3088" s="3">
        <f>IF(ISNUMBER($W3088), 4600 * (1 / (0.92 * $W3088 + 1.7) + 1 / (0.92 * $W3088 + 0.62)),"none")</f>
        <v>4866.084384156673</v>
      </c>
      <c r="Y3088" s="8">
        <f>IF(ISNUMBER($X3088), _xlfn.XLOOKUP($X3088,Sheet3!$A$2:$A$392,Sheet3!$B$2:$B$392,"none", 1,1), $AF$2)</f>
        <v>1</v>
      </c>
      <c r="Z3088" s="8">
        <f>IF(ISNUMBER($X3088), _xlfn.XLOOKUP($X3088,Sheet3!$A$2:$A$392,Sheet3!$C$2:$C$392,"none", 1,1), $AF$2)</f>
        <v>0.78720000000000001</v>
      </c>
      <c r="AA3088" s="8">
        <f>IF(ISNUMBER($X3088), _xlfn.XLOOKUP($X3088,Sheet3!$A$2:$A$392,Sheet3!$D$2:$D$392,"none", 1,1), $AF$2)</f>
        <v>0.57969999999999999</v>
      </c>
    </row>
    <row r="3089" spans="1:27">
      <c r="A3089">
        <v>7331</v>
      </c>
      <c r="B3089" t="s">
        <v>7634</v>
      </c>
      <c r="C3089" t="s">
        <v>297</v>
      </c>
      <c r="D3089">
        <v>6</v>
      </c>
      <c r="E3089">
        <v>22</v>
      </c>
      <c r="F3089">
        <v>38.275757745600004</v>
      </c>
      <c r="G3089">
        <v>-69</v>
      </c>
      <c r="H3089">
        <v>59</v>
      </c>
      <c r="I3089">
        <v>2.5604867759999999</v>
      </c>
      <c r="J3089">
        <f>(D3089+E3089/60+F3089/3600)*15</f>
        <v>95.659482323939997</v>
      </c>
      <c r="K3089">
        <f>IF(G3089&lt;0, G3089-H3089/60-I3089/3600, G3089+H3089/60+I3089/3600)</f>
        <v>-69.984044579660008</v>
      </c>
      <c r="L3089">
        <v>26.17</v>
      </c>
      <c r="M3089">
        <v>34.33</v>
      </c>
      <c r="N3089">
        <v>4.96</v>
      </c>
      <c r="O3089" t="s">
        <v>9341</v>
      </c>
      <c r="P3089">
        <v>7.0540000000000003</v>
      </c>
      <c r="Q3089">
        <v>5.5419999999999998</v>
      </c>
      <c r="R3089" t="s">
        <v>9341</v>
      </c>
      <c r="S3089">
        <v>4.9790000000000001</v>
      </c>
      <c r="T3089" t="s">
        <v>9341</v>
      </c>
      <c r="U3089" t="s">
        <v>9360</v>
      </c>
      <c r="V3089" t="str">
        <f>LEFT($U3089,2)</f>
        <v>K5</v>
      </c>
      <c r="W3089" s="3">
        <f>_xlfn.XLOOKUP(V3089,$AC$2:$AC$43,$AD$2:$AD$43,"none")</f>
        <v>1.1499999999999999</v>
      </c>
      <c r="X3089" s="3">
        <f>IF(ISNUMBER($W3089), 4600 * (1 / (0.92 * $W3089 + 1.7) + 1 / (0.92 * $W3089 + 0.62)),"none")</f>
        <v>4409.2340323652679</v>
      </c>
      <c r="Y3089" s="8">
        <f>IF(ISNUMBER($X3089), _xlfn.XLOOKUP($X3089,Sheet3!$A$2:$A$392,Sheet3!$B$2:$B$392,"none", 1,1), $AF$2)</f>
        <v>1</v>
      </c>
      <c r="Z3089" s="8">
        <f>IF(ISNUMBER($X3089), _xlfn.XLOOKUP($X3089,Sheet3!$A$2:$A$392,Sheet3!$C$2:$C$392,"none", 1,1), $AF$2)</f>
        <v>0.73599999999999999</v>
      </c>
      <c r="AA3089" s="8">
        <f>IF(ISNUMBER($X3089), _xlfn.XLOOKUP($X3089,Sheet3!$A$2:$A$392,Sheet3!$D$2:$D$392,"none", 1,1), $AF$2)</f>
        <v>0.4803</v>
      </c>
    </row>
    <row r="3090" spans="1:27">
      <c r="A3090">
        <v>2229</v>
      </c>
      <c r="B3090" t="s">
        <v>2530</v>
      </c>
      <c r="C3090" t="s">
        <v>305</v>
      </c>
      <c r="D3090">
        <v>5</v>
      </c>
      <c r="E3090">
        <v>54</v>
      </c>
      <c r="F3090">
        <v>52.482996379200003</v>
      </c>
      <c r="G3090">
        <v>-39</v>
      </c>
      <c r="H3090">
        <v>57</v>
      </c>
      <c r="I3090">
        <v>28.294614467999999</v>
      </c>
      <c r="J3090">
        <f>(D3090+E3090/60+F3090/3600)*15</f>
        <v>88.718679151580005</v>
      </c>
      <c r="K3090">
        <f>IF(G3090&lt;0, G3090-H3090/60-I3090/3600, G3090+H3090/60+I3090/3600)</f>
        <v>-39.957859615130005</v>
      </c>
      <c r="L3090">
        <v>-11.977</v>
      </c>
      <c r="M3090">
        <v>21.202999999999999</v>
      </c>
      <c r="N3090">
        <v>6.51</v>
      </c>
      <c r="O3090" t="s">
        <v>9341</v>
      </c>
      <c r="P3090">
        <v>7.0549999999999997</v>
      </c>
      <c r="Q3090">
        <v>5.5430000000000001</v>
      </c>
      <c r="R3090" t="s">
        <v>9341</v>
      </c>
      <c r="S3090">
        <v>4.8869999999999996</v>
      </c>
      <c r="T3090" t="s">
        <v>9341</v>
      </c>
      <c r="U3090" t="s">
        <v>9625</v>
      </c>
      <c r="V3090" t="str">
        <f>LEFT($U3090,2)</f>
        <v>M0</v>
      </c>
      <c r="W3090" s="3">
        <f>_xlfn.XLOOKUP(V3090,$AC$2:$AC$43,$AD$2:$AD$43,"none")</f>
        <v>1.37</v>
      </c>
      <c r="X3090" s="3">
        <f>IF(ISNUMBER($W3090), 4600 * (1 / (0.92 * $W3090 + 1.7) + 1 / (0.92 * $W3090 + 0.62)),"none")</f>
        <v>4000.1320989497008</v>
      </c>
      <c r="Y3090" s="8">
        <f>IF(ISNUMBER($X3090), _xlfn.XLOOKUP($X3090,Sheet3!$A$2:$A$392,Sheet3!$B$2:$B$392,"none", 1,1), $AF$2)</f>
        <v>1</v>
      </c>
      <c r="Z3090" s="8">
        <f>IF(ISNUMBER($X3090), _xlfn.XLOOKUP($X3090,Sheet3!$A$2:$A$392,Sheet3!$C$2:$C$392,"none", 1,1), $AF$2)</f>
        <v>0.67889999999999995</v>
      </c>
      <c r="AA3090" s="8">
        <f>IF(ISNUMBER($X3090), _xlfn.XLOOKUP($X3090,Sheet3!$A$2:$A$392,Sheet3!$D$2:$D$392,"none", 1,1), $AF$2)</f>
        <v>0.38229999999999997</v>
      </c>
    </row>
    <row r="3091" spans="1:27">
      <c r="A3091">
        <v>2390</v>
      </c>
      <c r="B3091" t="s">
        <v>2692</v>
      </c>
      <c r="C3091" t="s">
        <v>297</v>
      </c>
      <c r="D3091">
        <v>6</v>
      </c>
      <c r="E3091">
        <v>27</v>
      </c>
      <c r="F3091">
        <v>20.450561172</v>
      </c>
      <c r="G3091">
        <v>2</v>
      </c>
      <c r="H3091">
        <v>54</v>
      </c>
      <c r="I3091">
        <v>29.836279548</v>
      </c>
      <c r="J3091">
        <f>(D3091+E3091/60+F3091/3600)*15</f>
        <v>96.835210671550001</v>
      </c>
      <c r="K3091">
        <f>IF(G3091&lt;0, G3091-H3091/60-I3091/3600, G3091+H3091/60+I3091/3600)</f>
        <v>2.9082878554299998</v>
      </c>
      <c r="L3091">
        <v>-43.750999999999998</v>
      </c>
      <c r="M3091">
        <v>13.052</v>
      </c>
      <c r="N3091">
        <v>10.76</v>
      </c>
      <c r="O3091" t="s">
        <v>9341</v>
      </c>
      <c r="P3091">
        <v>6.5759999999999996</v>
      </c>
      <c r="Q3091">
        <v>5.5430000000000001</v>
      </c>
      <c r="R3091" t="s">
        <v>9341</v>
      </c>
      <c r="S3091">
        <v>5.2610000000000001</v>
      </c>
      <c r="T3091" t="s">
        <v>9341</v>
      </c>
      <c r="U3091" t="s">
        <v>9379</v>
      </c>
      <c r="V3091" t="str">
        <f>LEFT($U3091,2)</f>
        <v>G8</v>
      </c>
      <c r="W3091" s="3">
        <f>_xlfn.XLOOKUP(V3091,$AC$2:$AC$43,$AD$2:$AD$43,"none")</f>
        <v>0.74</v>
      </c>
      <c r="X3091" s="3">
        <f>IF(ISNUMBER($W3091), 4600 * (1 / (0.92 * $W3091 + 1.7) + 1 / (0.92 * $W3091 + 0.62)),"none")</f>
        <v>5468.4090187676065</v>
      </c>
      <c r="Y3091" s="8">
        <f>IF(ISNUMBER($X3091), _xlfn.XLOOKUP($X3091,Sheet3!$A$2:$A$392,Sheet3!$B$2:$B$392,"none", 1,1), $AF$2)</f>
        <v>1</v>
      </c>
      <c r="Z3091" s="8">
        <f>IF(ISNUMBER($X3091), _xlfn.XLOOKUP($X3091,Sheet3!$A$2:$A$392,Sheet3!$C$2:$C$392,"none", 1,1), $AF$2)</f>
        <v>0.85409999999999997</v>
      </c>
      <c r="AA3091" s="8">
        <f>IF(ISNUMBER($X3091), _xlfn.XLOOKUP($X3091,Sheet3!$A$2:$A$392,Sheet3!$D$2:$D$392,"none", 1,1), $AF$2)</f>
        <v>0.72770000000000001</v>
      </c>
    </row>
    <row r="3092" spans="1:27">
      <c r="A3092">
        <v>3610</v>
      </c>
      <c r="B3092" t="s">
        <v>3913</v>
      </c>
      <c r="C3092" t="s">
        <v>297</v>
      </c>
      <c r="D3092">
        <v>22</v>
      </c>
      <c r="E3092">
        <v>3</v>
      </c>
      <c r="F3092">
        <v>16.458153035999999</v>
      </c>
      <c r="G3092">
        <v>-6</v>
      </c>
      <c r="H3092">
        <v>31</v>
      </c>
      <c r="I3092">
        <v>20.666466516</v>
      </c>
      <c r="J3092">
        <f>(D3092+E3092/60+F3092/3600)*15</f>
        <v>330.81857563764999</v>
      </c>
      <c r="K3092">
        <f>IF(G3092&lt;0, G3092-H3092/60-I3092/3600, G3092+H3092/60+I3092/3600)</f>
        <v>-6.5224073518100001</v>
      </c>
      <c r="L3092">
        <v>45.517000000000003</v>
      </c>
      <c r="M3092">
        <v>8.1259999999999994</v>
      </c>
      <c r="N3092">
        <v>10.76</v>
      </c>
      <c r="O3092" t="s">
        <v>9341</v>
      </c>
      <c r="P3092">
        <v>6.5119999999999996</v>
      </c>
      <c r="Q3092">
        <v>5.5430000000000001</v>
      </c>
      <c r="R3092" t="s">
        <v>9341</v>
      </c>
      <c r="S3092">
        <v>5.2969999999999997</v>
      </c>
      <c r="T3092" t="s">
        <v>9341</v>
      </c>
      <c r="U3092" t="s">
        <v>9689</v>
      </c>
      <c r="V3092" t="str">
        <f>LEFT($U3092,2)</f>
        <v>K1</v>
      </c>
      <c r="W3092" s="3">
        <f>_xlfn.XLOOKUP(V3092,$AC$2:$AC$43,$AD$2:$AD$43,"none")</f>
        <v>0.86</v>
      </c>
      <c r="X3092" s="3">
        <f>IF(ISNUMBER($W3092), 4600 * (1 / (0.92 * $W3092 + 1.7) + 1 / (0.92 * $W3092 + 0.62)),"none")</f>
        <v>5106.1368670782376</v>
      </c>
      <c r="Y3092" s="8">
        <f>IF(ISNUMBER($X3092), _xlfn.XLOOKUP($X3092,Sheet3!$A$2:$A$392,Sheet3!$B$2:$B$392,"none", 1,1), $AF$2)</f>
        <v>1</v>
      </c>
      <c r="Z3092" s="8">
        <f>IF(ISNUMBER($X3092), _xlfn.XLOOKUP($X3092,Sheet3!$A$2:$A$392,Sheet3!$C$2:$C$392,"none", 1,1), $AF$2)</f>
        <v>0.82210000000000005</v>
      </c>
      <c r="AA3092" s="8">
        <f>IF(ISNUMBER($X3092), _xlfn.XLOOKUP($X3092,Sheet3!$A$2:$A$392,Sheet3!$D$2:$D$392,"none", 1,1), $AF$2)</f>
        <v>0.65410000000000001</v>
      </c>
    </row>
    <row r="3093" spans="1:27">
      <c r="A3093">
        <v>7844</v>
      </c>
      <c r="B3093" t="s">
        <v>8147</v>
      </c>
      <c r="C3093" t="s">
        <v>31</v>
      </c>
      <c r="D3093">
        <v>12</v>
      </c>
      <c r="E3093">
        <v>49</v>
      </c>
      <c r="F3093">
        <v>44.960173641600001</v>
      </c>
      <c r="G3093">
        <v>-71</v>
      </c>
      <c r="H3093">
        <v>59</v>
      </c>
      <c r="I3093">
        <v>10.469287716</v>
      </c>
      <c r="J3093">
        <f>(D3093+E3093/60+F3093/3600)*15</f>
        <v>192.43733405684</v>
      </c>
      <c r="K3093">
        <f>IF(G3093&lt;0, G3093-H3093/60-I3093/3600, G3093+H3093/60+I3093/3600)</f>
        <v>-71.986241468810007</v>
      </c>
      <c r="L3093">
        <v>10.436999999999999</v>
      </c>
      <c r="M3093">
        <v>-7.3540000000000001</v>
      </c>
      <c r="N3093">
        <v>5.49</v>
      </c>
      <c r="O3093" t="s">
        <v>9341</v>
      </c>
      <c r="P3093">
        <v>6.6980000000000004</v>
      </c>
      <c r="Q3093">
        <v>5.5430000000000001</v>
      </c>
      <c r="R3093" t="s">
        <v>9341</v>
      </c>
      <c r="S3093">
        <v>5.2190000000000003</v>
      </c>
      <c r="T3093" t="s">
        <v>9341</v>
      </c>
      <c r="U3093" t="s">
        <v>11367</v>
      </c>
      <c r="V3093" t="str">
        <f>LEFT($U3093,2)</f>
        <v>G7</v>
      </c>
      <c r="W3093" s="3" t="str">
        <f>_xlfn.XLOOKUP(V3093,$AC$2:$AC$43,$AD$2:$AD$43,"none")</f>
        <v>none</v>
      </c>
      <c r="X3093" s="3" t="str">
        <f>IF(ISNUMBER($W3093), 4600 * (1 / (0.92 * $W3093 + 1.7) + 1 / (0.92 * $W3093 + 0.62)),"none")</f>
        <v>none</v>
      </c>
      <c r="Y3093" s="8">
        <f>IF(ISNUMBER($X3093), _xlfn.XLOOKUP($X3093,Sheet3!$A$2:$A$392,Sheet3!$B$2:$B$392,"none", 1,1), $AF$2)</f>
        <v>0.8</v>
      </c>
      <c r="Z3093" s="8">
        <f>IF(ISNUMBER($X3093), _xlfn.XLOOKUP($X3093,Sheet3!$A$2:$A$392,Sheet3!$C$2:$C$392,"none", 1,1), $AF$2)</f>
        <v>0.8</v>
      </c>
      <c r="AA3093" s="8">
        <f>IF(ISNUMBER($X3093), _xlfn.XLOOKUP($X3093,Sheet3!$A$2:$A$392,Sheet3!$D$2:$D$392,"none", 1,1), $AF$2)</f>
        <v>0.8</v>
      </c>
    </row>
    <row r="3094" spans="1:27">
      <c r="A3094">
        <v>7305</v>
      </c>
      <c r="B3094" t="s">
        <v>7608</v>
      </c>
      <c r="C3094" t="s">
        <v>12</v>
      </c>
      <c r="D3094">
        <v>9</v>
      </c>
      <c r="E3094">
        <v>43</v>
      </c>
      <c r="F3094">
        <v>42.234501189600003</v>
      </c>
      <c r="G3094">
        <v>-53</v>
      </c>
      <c r="H3094">
        <v>53</v>
      </c>
      <c r="I3094">
        <v>28.614477443999998</v>
      </c>
      <c r="J3094">
        <f>(D3094+E3094/60+F3094/3600)*15</f>
        <v>145.92597708829001</v>
      </c>
      <c r="K3094">
        <f>IF(G3094&lt;0, G3094-H3094/60-I3094/3600, G3094+H3094/60+I3094/3600)</f>
        <v>-53.891281799289999</v>
      </c>
      <c r="L3094">
        <v>-67.450999999999993</v>
      </c>
      <c r="M3094">
        <v>33.100999999999999</v>
      </c>
      <c r="N3094">
        <v>9.35</v>
      </c>
      <c r="O3094" t="s">
        <v>9341</v>
      </c>
      <c r="P3094">
        <v>5.5039999999999996</v>
      </c>
      <c r="Q3094">
        <v>5.5439999999999996</v>
      </c>
      <c r="R3094" t="s">
        <v>9341</v>
      </c>
      <c r="S3094">
        <v>5.5430000000000001</v>
      </c>
      <c r="T3094" t="s">
        <v>9341</v>
      </c>
      <c r="U3094" t="s">
        <v>9395</v>
      </c>
      <c r="V3094" t="str">
        <f>LEFT($U3094,2)</f>
        <v>A0</v>
      </c>
      <c r="W3094" s="3">
        <f>_xlfn.XLOOKUP(V3094,$AC$2:$AC$43,$AD$2:$AD$43,"none")</f>
        <v>-0.01</v>
      </c>
      <c r="X3094" s="3">
        <f>IF(ISNUMBER($W3094), 4600 * (1 / (0.92 * $W3094 + 1.7) + 1 / (0.92 * $W3094 + 0.62)),"none")</f>
        <v>10251.712375722911</v>
      </c>
      <c r="Y3094" s="8">
        <f>IF(ISNUMBER($X3094), _xlfn.XLOOKUP($X3094,Sheet3!$A$2:$A$392,Sheet3!$B$2:$B$392,"none", 1,1), $AF$2)</f>
        <v>0.6109</v>
      </c>
      <c r="Z3094" s="8">
        <f>IF(ISNUMBER($X3094), _xlfn.XLOOKUP($X3094,Sheet3!$A$2:$A$392,Sheet3!$C$2:$C$392,"none", 1,1), $AF$2)</f>
        <v>0.69189999999999996</v>
      </c>
      <c r="AA3094" s="8">
        <f>IF(ISNUMBER($X3094), _xlfn.XLOOKUP($X3094,Sheet3!$A$2:$A$392,Sheet3!$D$2:$D$392,"none", 1,1), $AF$2)</f>
        <v>1</v>
      </c>
    </row>
    <row r="3095" spans="1:27">
      <c r="A3095">
        <v>592</v>
      </c>
      <c r="B3095" t="s">
        <v>892</v>
      </c>
      <c r="C3095" t="s">
        <v>305</v>
      </c>
      <c r="D3095">
        <v>4</v>
      </c>
      <c r="E3095">
        <v>20</v>
      </c>
      <c r="F3095">
        <v>11.512575422399999</v>
      </c>
      <c r="G3095">
        <v>50</v>
      </c>
      <c r="H3095">
        <v>55</v>
      </c>
      <c r="I3095">
        <v>15.365023320000001</v>
      </c>
      <c r="J3095">
        <f>(D3095+E3095/60+F3095/3600)*15</f>
        <v>65.047969064259988</v>
      </c>
      <c r="K3095">
        <f>IF(G3095&lt;0, G3095-H3095/60-I3095/3600, G3095+H3095/60+I3095/3600)</f>
        <v>50.920934728699997</v>
      </c>
      <c r="L3095">
        <v>4.3999999999999997E-2</v>
      </c>
      <c r="M3095">
        <v>-6.1660000000000004</v>
      </c>
      <c r="N3095">
        <v>2.17</v>
      </c>
      <c r="O3095">
        <v>4.78</v>
      </c>
      <c r="P3095">
        <v>5.5069999999999997</v>
      </c>
      <c r="Q3095">
        <v>5.5449999999999999</v>
      </c>
      <c r="R3095" t="s">
        <v>9341</v>
      </c>
      <c r="S3095">
        <v>5.5060000000000002</v>
      </c>
      <c r="T3095" t="s">
        <v>9341</v>
      </c>
      <c r="U3095" t="s">
        <v>9664</v>
      </c>
      <c r="V3095" t="str">
        <f>LEFT($U3095,2)</f>
        <v>B1</v>
      </c>
      <c r="W3095" s="3">
        <f>_xlfn.XLOOKUP(V3095,$AC$2:$AC$43,$AD$2:$AD$43,"none")</f>
        <v>-0.26</v>
      </c>
      <c r="X3095" s="3">
        <f>IF(ISNUMBER($W3095), 4600 * (1 / (0.92 * $W3095 + 1.7) + 1 / (0.92 * $W3095 + 0.62)),"none")</f>
        <v>15228.791407033788</v>
      </c>
      <c r="Y3095" s="8">
        <f>IF(ISNUMBER($X3095), _xlfn.XLOOKUP($X3095,Sheet3!$A$2:$A$392,Sheet3!$B$2:$B$392,"none", 1,1), $AF$2)</f>
        <v>0.47010000000000002</v>
      </c>
      <c r="Z3095" s="8">
        <f>IF(ISNUMBER($X3095), _xlfn.XLOOKUP($X3095,Sheet3!$A$2:$A$392,Sheet3!$C$2:$C$392,"none", 1,1), $AF$2)</f>
        <v>0.57840000000000003</v>
      </c>
      <c r="AA3095" s="8">
        <f>IF(ISNUMBER($X3095), _xlfn.XLOOKUP($X3095,Sheet3!$A$2:$A$392,Sheet3!$D$2:$D$392,"none", 1,1), $AF$2)</f>
        <v>1</v>
      </c>
    </row>
    <row r="3096" spans="1:27">
      <c r="A3096">
        <v>5858</v>
      </c>
      <c r="B3096" t="s">
        <v>6161</v>
      </c>
      <c r="C3096" t="s">
        <v>12</v>
      </c>
      <c r="D3096">
        <v>18</v>
      </c>
      <c r="E3096">
        <v>55</v>
      </c>
      <c r="F3096">
        <v>31.005387259199999</v>
      </c>
      <c r="G3096">
        <v>-16</v>
      </c>
      <c r="H3096">
        <v>22</v>
      </c>
      <c r="I3096">
        <v>35.88820698</v>
      </c>
      <c r="J3096">
        <f>(D3096+E3096/60+F3096/3600)*15</f>
        <v>283.87918911358003</v>
      </c>
      <c r="K3096">
        <f>IF(G3096&lt;0, G3096-H3096/60-I3096/3600, G3096+H3096/60+I3096/3600)</f>
        <v>-16.376635613050002</v>
      </c>
      <c r="L3096">
        <v>-26.658000000000001</v>
      </c>
      <c r="M3096">
        <v>-184.91499999999999</v>
      </c>
      <c r="N3096">
        <v>31.69</v>
      </c>
      <c r="O3096" t="s">
        <v>9341</v>
      </c>
      <c r="P3096">
        <v>5.9850000000000003</v>
      </c>
      <c r="Q3096">
        <v>5.5460000000000003</v>
      </c>
      <c r="R3096" t="s">
        <v>9341</v>
      </c>
      <c r="S3096">
        <v>5.4420000000000002</v>
      </c>
      <c r="T3096" t="s">
        <v>9341</v>
      </c>
      <c r="U3096" t="s">
        <v>9639</v>
      </c>
      <c r="V3096" t="str">
        <f>LEFT($U3096,2)</f>
        <v>F5</v>
      </c>
      <c r="W3096" s="3">
        <f>_xlfn.XLOOKUP(V3096,$AC$2:$AC$43,$AD$2:$AD$43,"none")</f>
        <v>0.45</v>
      </c>
      <c r="X3096" s="3">
        <f>IF(ISNUMBER($W3096), 4600 * (1 / (0.92 * $W3096 + 1.7) + 1 / (0.92 * $W3096 + 0.62)),"none")</f>
        <v>6624.7124722536864</v>
      </c>
      <c r="Y3096" s="8">
        <f>IF(ISNUMBER($X3096), _xlfn.XLOOKUP($X3096,Sheet3!$A$2:$A$392,Sheet3!$B$2:$B$392,"none", 1,1), $AF$2)</f>
        <v>0.99370000000000003</v>
      </c>
      <c r="Z3096" s="8">
        <f>IF(ISNUMBER($X3096), _xlfn.XLOOKUP($X3096,Sheet3!$A$2:$A$392,Sheet3!$C$2:$C$392,"none", 1,1), $AF$2)</f>
        <v>0.9526</v>
      </c>
      <c r="AA3096" s="8">
        <f>IF(ISNUMBER($X3096), _xlfn.XLOOKUP($X3096,Sheet3!$A$2:$A$392,Sheet3!$D$2:$D$392,"none", 1,1), $AF$2)</f>
        <v>1</v>
      </c>
    </row>
    <row r="3097" spans="1:27">
      <c r="A3097">
        <v>7406</v>
      </c>
      <c r="B3097" t="s">
        <v>7709</v>
      </c>
      <c r="C3097" t="s">
        <v>297</v>
      </c>
      <c r="D3097">
        <v>10</v>
      </c>
      <c r="E3097">
        <v>26</v>
      </c>
      <c r="F3097">
        <v>48.921474408000002</v>
      </c>
      <c r="G3097">
        <v>-54</v>
      </c>
      <c r="H3097">
        <v>52</v>
      </c>
      <c r="I3097">
        <v>38.302832496000001</v>
      </c>
      <c r="J3097">
        <f>(D3097+E3097/60+F3097/3600)*15</f>
        <v>156.70383947669998</v>
      </c>
      <c r="K3097">
        <f>IF(G3097&lt;0, G3097-H3097/60-I3097/3600, G3097+H3097/60+I3097/3600)</f>
        <v>-54.877306342360001</v>
      </c>
      <c r="L3097">
        <v>-13.795</v>
      </c>
      <c r="M3097">
        <v>3.5830000000000002</v>
      </c>
      <c r="N3097">
        <v>1.72</v>
      </c>
      <c r="O3097" t="s">
        <v>9341</v>
      </c>
      <c r="P3097">
        <v>7.0979999999999999</v>
      </c>
      <c r="Q3097">
        <v>5.5460000000000003</v>
      </c>
      <c r="R3097" t="s">
        <v>9341</v>
      </c>
      <c r="S3097">
        <v>5.0519999999999996</v>
      </c>
      <c r="T3097" t="s">
        <v>9341</v>
      </c>
      <c r="U3097" t="s">
        <v>11282</v>
      </c>
      <c r="V3097" t="str">
        <f>LEFT($U3097,2)</f>
        <v>K3</v>
      </c>
      <c r="W3097" s="3">
        <f>_xlfn.XLOOKUP(V3097,$AC$2:$AC$43,$AD$2:$AD$43,"none")</f>
        <v>0.95</v>
      </c>
      <c r="X3097" s="3">
        <f>IF(ISNUMBER($W3097), 4600 * (1 / (0.92 * $W3097 + 1.7) + 1 / (0.92 * $W3097 + 0.62)),"none")</f>
        <v>4866.084384156673</v>
      </c>
      <c r="Y3097" s="8">
        <f>IF(ISNUMBER($X3097), _xlfn.XLOOKUP($X3097,Sheet3!$A$2:$A$392,Sheet3!$B$2:$B$392,"none", 1,1), $AF$2)</f>
        <v>1</v>
      </c>
      <c r="Z3097" s="8">
        <f>IF(ISNUMBER($X3097), _xlfn.XLOOKUP($X3097,Sheet3!$A$2:$A$392,Sheet3!$C$2:$C$392,"none", 1,1), $AF$2)</f>
        <v>0.78720000000000001</v>
      </c>
      <c r="AA3097" s="8">
        <f>IF(ISNUMBER($X3097), _xlfn.XLOOKUP($X3097,Sheet3!$A$2:$A$392,Sheet3!$D$2:$D$392,"none", 1,1), $AF$2)</f>
        <v>0.57969999999999999</v>
      </c>
    </row>
    <row r="3098" spans="1:27">
      <c r="A3098">
        <v>167</v>
      </c>
      <c r="B3098" t="s">
        <v>465</v>
      </c>
      <c r="C3098" t="s">
        <v>16</v>
      </c>
      <c r="D3098">
        <v>20</v>
      </c>
      <c r="E3098">
        <v>58</v>
      </c>
      <c r="F3098">
        <v>19.466381095199999</v>
      </c>
      <c r="G3098">
        <v>44</v>
      </c>
      <c r="H3098">
        <v>28</v>
      </c>
      <c r="I3098">
        <v>18.140900267999999</v>
      </c>
      <c r="J3098">
        <f>(D3098+E3098/60+F3098/3600)*15</f>
        <v>314.58110992123</v>
      </c>
      <c r="K3098">
        <f>IF(G3098&lt;0, G3098-H3098/60-I3098/3600, G3098+H3098/60+I3098/3600)</f>
        <v>44.471705805630002</v>
      </c>
      <c r="L3098">
        <v>100.706</v>
      </c>
      <c r="M3098">
        <v>71.525999999999996</v>
      </c>
      <c r="N3098">
        <v>14.5</v>
      </c>
      <c r="O3098" t="s">
        <v>9341</v>
      </c>
      <c r="P3098">
        <v>6.5279999999999996</v>
      </c>
      <c r="Q3098">
        <v>5.5469999999999997</v>
      </c>
      <c r="R3098" t="s">
        <v>9341</v>
      </c>
      <c r="S3098">
        <v>5.3040000000000003</v>
      </c>
      <c r="T3098" t="s">
        <v>9341</v>
      </c>
      <c r="U3098" t="s">
        <v>9459</v>
      </c>
      <c r="V3098" t="str">
        <f>LEFT($U3098,2)</f>
        <v>K0</v>
      </c>
      <c r="W3098" s="3">
        <f>_xlfn.XLOOKUP(V3098,$AC$2:$AC$43,$AD$2:$AD$43,"none")</f>
        <v>0.81</v>
      </c>
      <c r="X3098" s="3">
        <f>IF(ISNUMBER($W3098), 4600 * (1 / (0.92 * $W3098 + 1.7) + 1 / (0.92 * $W3098 + 0.62)),"none")</f>
        <v>5250.7063834266155</v>
      </c>
      <c r="Y3098" s="8">
        <f>IF(ISNUMBER($X3098), _xlfn.XLOOKUP($X3098,Sheet3!$A$2:$A$392,Sheet3!$B$2:$B$392,"none", 1,1), $AF$2)</f>
        <v>1</v>
      </c>
      <c r="Z3098" s="8">
        <f>IF(ISNUMBER($X3098), _xlfn.XLOOKUP($X3098,Sheet3!$A$2:$A$392,Sheet3!$C$2:$C$392,"none", 1,1), $AF$2)</f>
        <v>0.83299999999999996</v>
      </c>
      <c r="AA3098" s="8">
        <f>IF(ISNUMBER($X3098), _xlfn.XLOOKUP($X3098,Sheet3!$A$2:$A$392,Sheet3!$D$2:$D$392,"none", 1,1), $AF$2)</f>
        <v>0.67869999999999997</v>
      </c>
    </row>
    <row r="3099" spans="1:27">
      <c r="A3099">
        <v>484</v>
      </c>
      <c r="B3099" t="s">
        <v>783</v>
      </c>
      <c r="C3099" t="s">
        <v>305</v>
      </c>
      <c r="D3099">
        <v>1</v>
      </c>
      <c r="E3099">
        <v>11</v>
      </c>
      <c r="F3099">
        <v>25.5710702328</v>
      </c>
      <c r="G3099">
        <v>64</v>
      </c>
      <c r="H3099">
        <v>12</v>
      </c>
      <c r="I3099">
        <v>9.64035054</v>
      </c>
      <c r="J3099">
        <f>(D3099+E3099/60+F3099/3600)*15</f>
        <v>17.856546125969999</v>
      </c>
      <c r="K3099">
        <f>IF(G3099&lt;0, G3099-H3099/60-I3099/3600, G3099+H3099/60+I3099/3600)</f>
        <v>64.202677875150002</v>
      </c>
      <c r="L3099">
        <v>40.497</v>
      </c>
      <c r="M3099">
        <v>-18.995000000000001</v>
      </c>
      <c r="N3099">
        <v>8.02</v>
      </c>
      <c r="O3099" t="s">
        <v>9341</v>
      </c>
      <c r="P3099">
        <v>5.4880000000000004</v>
      </c>
      <c r="Q3099">
        <v>5.548</v>
      </c>
      <c r="R3099" t="s">
        <v>9341</v>
      </c>
      <c r="S3099">
        <v>5.5469999999999997</v>
      </c>
      <c r="T3099" t="s">
        <v>9341</v>
      </c>
      <c r="U3099" t="s">
        <v>9385</v>
      </c>
      <c r="V3099" t="str">
        <f>LEFT($U3099,2)</f>
        <v>B9</v>
      </c>
      <c r="W3099" s="3">
        <f>_xlfn.XLOOKUP(V3099,$AC$2:$AC$43,$AD$2:$AD$43,"none")</f>
        <v>-7.0000000000000007E-2</v>
      </c>
      <c r="X3099" s="3">
        <f>IF(ISNUMBER($W3099), 4600 * (1 / (0.92 * $W3099 + 1.7) + 1 / (0.92 * $W3099 + 0.62)),"none")</f>
        <v>11091.761228434079</v>
      </c>
      <c r="Y3099" s="8">
        <f>IF(ISNUMBER($X3099), _xlfn.XLOOKUP($X3099,Sheet3!$A$2:$A$392,Sheet3!$B$2:$B$392,"none", 1,1), $AF$2)</f>
        <v>0.57499999999999996</v>
      </c>
      <c r="Z3099" s="8">
        <f>IF(ISNUMBER($X3099), _xlfn.XLOOKUP($X3099,Sheet3!$A$2:$A$392,Sheet3!$C$2:$C$392,"none", 1,1), $AF$2)</f>
        <v>0.66420000000000001</v>
      </c>
      <c r="AA3099" s="8">
        <f>IF(ISNUMBER($X3099), _xlfn.XLOOKUP($X3099,Sheet3!$A$2:$A$392,Sheet3!$D$2:$D$392,"none", 1,1), $AF$2)</f>
        <v>1</v>
      </c>
    </row>
    <row r="3100" spans="1:27">
      <c r="A3100">
        <v>4113</v>
      </c>
      <c r="B3100" t="s">
        <v>4416</v>
      </c>
      <c r="C3100" t="s">
        <v>297</v>
      </c>
      <c r="D3100">
        <v>23</v>
      </c>
      <c r="E3100">
        <v>24</v>
      </c>
      <c r="F3100">
        <v>50.832512882400003</v>
      </c>
      <c r="G3100">
        <v>32</v>
      </c>
      <c r="H3100">
        <v>23</v>
      </c>
      <c r="I3100">
        <v>5.5703676480000004</v>
      </c>
      <c r="J3100">
        <f>(D3100+E3100/60+F3100/3600)*15</f>
        <v>351.21180213701001</v>
      </c>
      <c r="K3100">
        <f>IF(G3100&lt;0, G3100-H3100/60-I3100/3600, G3100+H3100/60+I3100/3600)</f>
        <v>32.38488065768</v>
      </c>
      <c r="L3100">
        <v>16.882000000000001</v>
      </c>
      <c r="M3100">
        <v>2.1970000000000001</v>
      </c>
      <c r="N3100">
        <v>7.09</v>
      </c>
      <c r="O3100">
        <v>5.22</v>
      </c>
      <c r="P3100">
        <v>5.47</v>
      </c>
      <c r="Q3100">
        <v>5.548</v>
      </c>
      <c r="R3100" t="s">
        <v>9341</v>
      </c>
      <c r="S3100">
        <v>5.5449999999999999</v>
      </c>
      <c r="T3100" t="s">
        <v>9341</v>
      </c>
      <c r="U3100" t="s">
        <v>9445</v>
      </c>
      <c r="V3100" t="str">
        <f>LEFT($U3100,2)</f>
        <v>B9</v>
      </c>
      <c r="W3100" s="3">
        <f>_xlfn.XLOOKUP(V3100,$AC$2:$AC$43,$AD$2:$AD$43,"none")</f>
        <v>-7.0000000000000007E-2</v>
      </c>
      <c r="X3100" s="3">
        <f>IF(ISNUMBER($W3100), 4600 * (1 / (0.92 * $W3100 + 1.7) + 1 / (0.92 * $W3100 + 0.62)),"none")</f>
        <v>11091.761228434079</v>
      </c>
      <c r="Y3100" s="8">
        <f>IF(ISNUMBER($X3100), _xlfn.XLOOKUP($X3100,Sheet3!$A$2:$A$392,Sheet3!$B$2:$B$392,"none", 1,1), $AF$2)</f>
        <v>0.57499999999999996</v>
      </c>
      <c r="Z3100" s="8">
        <f>IF(ISNUMBER($X3100), _xlfn.XLOOKUP($X3100,Sheet3!$A$2:$A$392,Sheet3!$C$2:$C$392,"none", 1,1), $AF$2)</f>
        <v>0.66420000000000001</v>
      </c>
      <c r="AA3100" s="8">
        <f>IF(ISNUMBER($X3100), _xlfn.XLOOKUP($X3100,Sheet3!$A$2:$A$392,Sheet3!$D$2:$D$392,"none", 1,1), $AF$2)</f>
        <v>1</v>
      </c>
    </row>
    <row r="3101" spans="1:27">
      <c r="A3101">
        <v>4390</v>
      </c>
      <c r="B3101" t="s">
        <v>4693</v>
      </c>
      <c r="C3101" t="s">
        <v>12</v>
      </c>
      <c r="D3101">
        <v>9</v>
      </c>
      <c r="E3101">
        <v>34</v>
      </c>
      <c r="F3101">
        <v>32.647601786400003</v>
      </c>
      <c r="G3101">
        <v>-5</v>
      </c>
      <c r="H3101">
        <v>54</v>
      </c>
      <c r="I3101">
        <v>53.820426744000002</v>
      </c>
      <c r="J3101">
        <f>(D3101+E3101/60+F3101/3600)*15</f>
        <v>143.63603167411</v>
      </c>
      <c r="K3101">
        <f>IF(G3101&lt;0, G3101-H3101/60-I3101/3600, G3101+H3101/60+I3101/3600)</f>
        <v>-5.9149501185400002</v>
      </c>
      <c r="L3101">
        <v>9.3079999999999998</v>
      </c>
      <c r="M3101">
        <v>-58.066000000000003</v>
      </c>
      <c r="N3101">
        <v>6.5</v>
      </c>
      <c r="O3101" t="s">
        <v>9341</v>
      </c>
      <c r="P3101">
        <v>6.7169999999999996</v>
      </c>
      <c r="Q3101">
        <v>5.548</v>
      </c>
      <c r="R3101" t="s">
        <v>9341</v>
      </c>
      <c r="S3101">
        <v>5.2240000000000002</v>
      </c>
      <c r="T3101" t="s">
        <v>9341</v>
      </c>
      <c r="U3101" t="s">
        <v>10117</v>
      </c>
      <c r="V3101" t="str">
        <f>LEFT($U3101,2)</f>
        <v>K1</v>
      </c>
      <c r="W3101" s="3">
        <f>_xlfn.XLOOKUP(V3101,$AC$2:$AC$43,$AD$2:$AD$43,"none")</f>
        <v>0.86</v>
      </c>
      <c r="X3101" s="3">
        <f>IF(ISNUMBER($W3101), 4600 * (1 / (0.92 * $W3101 + 1.7) + 1 / (0.92 * $W3101 + 0.62)),"none")</f>
        <v>5106.1368670782376</v>
      </c>
      <c r="Y3101" s="8">
        <f>IF(ISNUMBER($X3101), _xlfn.XLOOKUP($X3101,Sheet3!$A$2:$A$392,Sheet3!$B$2:$B$392,"none", 1,1), $AF$2)</f>
        <v>1</v>
      </c>
      <c r="Z3101" s="8">
        <f>IF(ISNUMBER($X3101), _xlfn.XLOOKUP($X3101,Sheet3!$A$2:$A$392,Sheet3!$C$2:$C$392,"none", 1,1), $AF$2)</f>
        <v>0.82210000000000005</v>
      </c>
      <c r="AA3101" s="8">
        <f>IF(ISNUMBER($X3101), _xlfn.XLOOKUP($X3101,Sheet3!$A$2:$A$392,Sheet3!$D$2:$D$392,"none", 1,1), $AF$2)</f>
        <v>0.65410000000000001</v>
      </c>
    </row>
    <row r="3102" spans="1:27">
      <c r="A3102">
        <v>4687</v>
      </c>
      <c r="B3102" t="s">
        <v>4990</v>
      </c>
      <c r="C3102" t="s">
        <v>12</v>
      </c>
      <c r="D3102">
        <v>11</v>
      </c>
      <c r="E3102">
        <v>30</v>
      </c>
      <c r="F3102">
        <v>29.027628139200001</v>
      </c>
      <c r="G3102">
        <v>18</v>
      </c>
      <c r="H3102">
        <v>24</v>
      </c>
      <c r="I3102">
        <v>35.305344935999997</v>
      </c>
      <c r="J3102">
        <f>(D3102+E3102/60+F3102/3600)*15</f>
        <v>172.62094845058002</v>
      </c>
      <c r="K3102">
        <f>IF(G3102&lt;0, G3102-H3102/60-I3102/3600, G3102+H3102/60+I3102/3600)</f>
        <v>18.409807040259999</v>
      </c>
      <c r="L3102">
        <v>-76.400999999999996</v>
      </c>
      <c r="M3102">
        <v>23.613</v>
      </c>
      <c r="N3102">
        <v>9.44</v>
      </c>
      <c r="O3102" t="s">
        <v>9341</v>
      </c>
      <c r="P3102">
        <v>6.6210000000000004</v>
      </c>
      <c r="Q3102">
        <v>5.5490000000000004</v>
      </c>
      <c r="R3102" t="s">
        <v>9341</v>
      </c>
      <c r="S3102">
        <v>5.2430000000000003</v>
      </c>
      <c r="T3102" t="s">
        <v>9341</v>
      </c>
      <c r="U3102" t="s">
        <v>9403</v>
      </c>
      <c r="V3102" t="str">
        <f>LEFT($U3102,2)</f>
        <v>K0</v>
      </c>
      <c r="W3102" s="3">
        <f>_xlfn.XLOOKUP(V3102,$AC$2:$AC$43,$AD$2:$AD$43,"none")</f>
        <v>0.81</v>
      </c>
      <c r="X3102" s="3">
        <f>IF(ISNUMBER($W3102), 4600 * (1 / (0.92 * $W3102 + 1.7) + 1 / (0.92 * $W3102 + 0.62)),"none")</f>
        <v>5250.7063834266155</v>
      </c>
      <c r="Y3102" s="8">
        <f>IF(ISNUMBER($X3102), _xlfn.XLOOKUP($X3102,Sheet3!$A$2:$A$392,Sheet3!$B$2:$B$392,"none", 1,1), $AF$2)</f>
        <v>1</v>
      </c>
      <c r="Z3102" s="8">
        <f>IF(ISNUMBER($X3102), _xlfn.XLOOKUP($X3102,Sheet3!$A$2:$A$392,Sheet3!$C$2:$C$392,"none", 1,1), $AF$2)</f>
        <v>0.83299999999999996</v>
      </c>
      <c r="AA3102" s="8">
        <f>IF(ISNUMBER($X3102), _xlfn.XLOOKUP($X3102,Sheet3!$A$2:$A$392,Sheet3!$D$2:$D$392,"none", 1,1), $AF$2)</f>
        <v>0.67869999999999997</v>
      </c>
    </row>
    <row r="3103" spans="1:27">
      <c r="A3103">
        <v>567</v>
      </c>
      <c r="B3103" t="s">
        <v>867</v>
      </c>
      <c r="C3103" t="s">
        <v>11</v>
      </c>
      <c r="D3103">
        <v>23</v>
      </c>
      <c r="E3103">
        <v>15</v>
      </c>
      <c r="F3103">
        <v>37.739315421599997</v>
      </c>
      <c r="G3103">
        <v>70</v>
      </c>
      <c r="H3103">
        <v>53</v>
      </c>
      <c r="I3103">
        <v>17.094451631999998</v>
      </c>
      <c r="J3103">
        <f>(D3103+E3103/60+F3103/3600)*15</f>
        <v>348.90724714759</v>
      </c>
      <c r="K3103">
        <f>IF(G3103&lt;0, G3103-H3103/60-I3103/3600, G3103+H3103/60+I3103/3600)</f>
        <v>70.888081792120005</v>
      </c>
      <c r="L3103">
        <v>17.670000000000002</v>
      </c>
      <c r="M3103">
        <v>-1.575</v>
      </c>
      <c r="N3103">
        <v>8.7100000000000009</v>
      </c>
      <c r="O3103">
        <v>5.92</v>
      </c>
      <c r="P3103">
        <v>5.8</v>
      </c>
      <c r="Q3103">
        <v>5.55</v>
      </c>
      <c r="R3103" t="s">
        <v>9341</v>
      </c>
      <c r="S3103">
        <v>5.4880000000000004</v>
      </c>
      <c r="T3103" t="s">
        <v>9341</v>
      </c>
      <c r="U3103" t="s">
        <v>9654</v>
      </c>
      <c r="V3103" t="str">
        <f>LEFT($U3103,2)</f>
        <v>F0</v>
      </c>
      <c r="W3103" s="3">
        <f>_xlfn.XLOOKUP(V3103,$AC$2:$AC$43,$AD$2:$AD$43,"none")</f>
        <v>0.32</v>
      </c>
      <c r="X3103" s="3">
        <f>IF(ISNUMBER($W3103), 4600 * (1 / (0.92 * $W3103 + 1.7) + 1 / (0.92 * $W3103 + 0.62)),"none")</f>
        <v>7337.0792549848238</v>
      </c>
      <c r="Y3103" s="8">
        <f>IF(ISNUMBER($X3103), _xlfn.XLOOKUP($X3103,Sheet3!$A$2:$A$392,Sheet3!$B$2:$B$392,"none", 1,1), $AF$2)</f>
        <v>0.86680000000000001</v>
      </c>
      <c r="Z3103" s="8">
        <f>IF(ISNUMBER($X3103), _xlfn.XLOOKUP($X3103,Sheet3!$A$2:$A$392,Sheet3!$C$2:$C$392,"none", 1,1), $AF$2)</f>
        <v>0.87180000000000002</v>
      </c>
      <c r="AA3103" s="8">
        <f>IF(ISNUMBER($X3103), _xlfn.XLOOKUP($X3103,Sheet3!$A$2:$A$392,Sheet3!$D$2:$D$392,"none", 1,1), $AF$2)</f>
        <v>1</v>
      </c>
    </row>
    <row r="3104" spans="1:27">
      <c r="A3104">
        <v>676</v>
      </c>
      <c r="B3104" t="s">
        <v>976</v>
      </c>
      <c r="C3104" t="s">
        <v>19</v>
      </c>
      <c r="D3104">
        <v>20</v>
      </c>
      <c r="E3104">
        <v>20</v>
      </c>
      <c r="F3104">
        <v>6.0116763312000003</v>
      </c>
      <c r="G3104">
        <v>68</v>
      </c>
      <c r="H3104">
        <v>52</v>
      </c>
      <c r="I3104">
        <v>49.144172699999999</v>
      </c>
      <c r="J3104">
        <f>(D3104+E3104/60+F3104/3600)*15</f>
        <v>305.02504865138002</v>
      </c>
      <c r="K3104">
        <f>IF(G3104&lt;0, G3104-H3104/60-I3104/3600, G3104+H3104/60+I3104/3600)</f>
        <v>68.880317825749998</v>
      </c>
      <c r="L3104">
        <v>17.399999999999999</v>
      </c>
      <c r="M3104">
        <v>26.646000000000001</v>
      </c>
      <c r="N3104">
        <v>4.67</v>
      </c>
      <c r="O3104" t="s">
        <v>9341</v>
      </c>
      <c r="P3104">
        <v>7.14</v>
      </c>
      <c r="Q3104">
        <v>5.55</v>
      </c>
      <c r="R3104" t="s">
        <v>9341</v>
      </c>
      <c r="S3104">
        <v>4.1879999999999997</v>
      </c>
      <c r="T3104" t="s">
        <v>9341</v>
      </c>
      <c r="U3104" t="s">
        <v>9691</v>
      </c>
      <c r="V3104" t="str">
        <f>LEFT($U3104,2)</f>
        <v>M4</v>
      </c>
      <c r="W3104" s="3">
        <f>_xlfn.XLOOKUP(V3104,$AC$2:$AC$43,$AD$2:$AD$43,"none")</f>
        <v>1.52</v>
      </c>
      <c r="X3104" s="3">
        <f>IF(ISNUMBER($W3104), 4600 * (1 / (0.92 * $W3104 + 1.7) + 1 / (0.92 * $W3104 + 0.62)),"none")</f>
        <v>3763.6701294642344</v>
      </c>
      <c r="Y3104" s="8">
        <f>IF(ISNUMBER($X3104), _xlfn.XLOOKUP($X3104,Sheet3!$A$2:$A$392,Sheet3!$B$2:$B$392,"none", 1,1), $AF$2)</f>
        <v>1</v>
      </c>
      <c r="Z3104" s="8">
        <f>IF(ISNUMBER($X3104), _xlfn.XLOOKUP($X3104,Sheet3!$A$2:$A$392,Sheet3!$C$2:$C$392,"none", 1,1), $AF$2)</f>
        <v>0.63180000000000003</v>
      </c>
      <c r="AA3104" s="8">
        <f>IF(ISNUMBER($X3104), _xlfn.XLOOKUP($X3104,Sheet3!$A$2:$A$392,Sheet3!$D$2:$D$392,"none", 1,1), $AF$2)</f>
        <v>0.31119999999999998</v>
      </c>
    </row>
    <row r="3105" spans="1:27">
      <c r="A3105">
        <v>2340</v>
      </c>
      <c r="B3105" t="s">
        <v>2641</v>
      </c>
      <c r="C3105" t="s">
        <v>22</v>
      </c>
      <c r="D3105">
        <v>6</v>
      </c>
      <c r="E3105">
        <v>21</v>
      </c>
      <c r="F3105">
        <v>24.716540344799999</v>
      </c>
      <c r="G3105">
        <v>-11</v>
      </c>
      <c r="H3105">
        <v>46</v>
      </c>
      <c r="I3105">
        <v>23.666159604000001</v>
      </c>
      <c r="J3105">
        <f>(D3105+E3105/60+F3105/3600)*15</f>
        <v>95.352985584769996</v>
      </c>
      <c r="K3105">
        <f>IF(G3105&lt;0, G3105-H3105/60-I3105/3600, G3105+H3105/60+I3105/3600)</f>
        <v>-11.77324059989</v>
      </c>
      <c r="L3105">
        <v>-2.2730000000000001</v>
      </c>
      <c r="M3105">
        <v>1.1930000000000001</v>
      </c>
      <c r="N3105">
        <v>1.86</v>
      </c>
      <c r="O3105">
        <v>4.74</v>
      </c>
      <c r="P3105">
        <v>5.56</v>
      </c>
      <c r="Q3105">
        <v>5.55</v>
      </c>
      <c r="R3105">
        <v>5.38</v>
      </c>
      <c r="S3105">
        <v>5.5309999999999997</v>
      </c>
      <c r="T3105">
        <v>5.34</v>
      </c>
      <c r="U3105" t="s">
        <v>10186</v>
      </c>
      <c r="V3105" t="str">
        <f>LEFT($U3105,2)</f>
        <v>B1</v>
      </c>
      <c r="W3105" s="3">
        <f>_xlfn.XLOOKUP(V3105,$AC$2:$AC$43,$AD$2:$AD$43,"none")</f>
        <v>-0.26</v>
      </c>
      <c r="X3105" s="3">
        <f>IF(ISNUMBER($W3105), 4600 * (1 / (0.92 * $W3105 + 1.7) + 1 / (0.92 * $W3105 + 0.62)),"none")</f>
        <v>15228.791407033788</v>
      </c>
      <c r="Y3105" s="8">
        <f>IF(ISNUMBER($X3105), _xlfn.XLOOKUP($X3105,Sheet3!$A$2:$A$392,Sheet3!$B$2:$B$392,"none", 1,1), $AF$2)</f>
        <v>0.47010000000000002</v>
      </c>
      <c r="Z3105" s="8">
        <f>IF(ISNUMBER($X3105), _xlfn.XLOOKUP($X3105,Sheet3!$A$2:$A$392,Sheet3!$C$2:$C$392,"none", 1,1), $AF$2)</f>
        <v>0.57840000000000003</v>
      </c>
      <c r="AA3105" s="8">
        <f>IF(ISNUMBER($X3105), _xlfn.XLOOKUP($X3105,Sheet3!$A$2:$A$392,Sheet3!$D$2:$D$392,"none", 1,1), $AF$2)</f>
        <v>1</v>
      </c>
    </row>
    <row r="3106" spans="1:27">
      <c r="A3106">
        <v>2363</v>
      </c>
      <c r="B3106" t="s">
        <v>2664</v>
      </c>
      <c r="C3106" t="s">
        <v>15</v>
      </c>
      <c r="D3106">
        <v>6</v>
      </c>
      <c r="E3106">
        <v>28</v>
      </c>
      <c r="F3106">
        <v>34.0875086</v>
      </c>
      <c r="G3106">
        <v>30</v>
      </c>
      <c r="H3106">
        <v>29</v>
      </c>
      <c r="I3106">
        <v>34.914167999999997</v>
      </c>
      <c r="J3106">
        <f>(D3106+E3106/60+F3106/3600)*15</f>
        <v>97.14203128583334</v>
      </c>
      <c r="K3106">
        <f>IF(G3106&lt;0, G3106-H3106/60-I3106/3600, G3106+H3106/60+I3106/3600)</f>
        <v>30.493031713333334</v>
      </c>
      <c r="L3106">
        <v>-1.71</v>
      </c>
      <c r="M3106">
        <v>-15.73</v>
      </c>
      <c r="N3106" t="s">
        <v>9341</v>
      </c>
      <c r="O3106">
        <v>6.73</v>
      </c>
      <c r="P3106">
        <v>6.23</v>
      </c>
      <c r="Q3106">
        <v>5.55</v>
      </c>
      <c r="R3106" t="s">
        <v>9341</v>
      </c>
      <c r="S3106" t="s">
        <v>9341</v>
      </c>
      <c r="T3106">
        <v>4.7770000000000001</v>
      </c>
      <c r="U3106" t="s">
        <v>10192</v>
      </c>
      <c r="V3106" t="str">
        <f>LEFT($U3106,2)</f>
        <v>F5</v>
      </c>
      <c r="W3106" s="3">
        <f>_xlfn.XLOOKUP(V3106,$AC$2:$AC$43,$AD$2:$AD$43,"none")</f>
        <v>0.45</v>
      </c>
      <c r="X3106" s="3">
        <f>IF(ISNUMBER($W3106), 4600 * (1 / (0.92 * $W3106 + 1.7) + 1 / (0.92 * $W3106 + 0.62)),"none")</f>
        <v>6624.7124722536864</v>
      </c>
      <c r="Y3106" s="8">
        <f>IF(ISNUMBER($X3106), _xlfn.XLOOKUP($X3106,Sheet3!$A$2:$A$392,Sheet3!$B$2:$B$392,"none", 1,1), $AF$2)</f>
        <v>0.99370000000000003</v>
      </c>
      <c r="Z3106" s="8">
        <f>IF(ISNUMBER($X3106), _xlfn.XLOOKUP($X3106,Sheet3!$A$2:$A$392,Sheet3!$C$2:$C$392,"none", 1,1), $AF$2)</f>
        <v>0.9526</v>
      </c>
      <c r="AA3106" s="8">
        <f>IF(ISNUMBER($X3106), _xlfn.XLOOKUP($X3106,Sheet3!$A$2:$A$392,Sheet3!$D$2:$D$392,"none", 1,1), $AF$2)</f>
        <v>1</v>
      </c>
    </row>
    <row r="3107" spans="1:27">
      <c r="A3107">
        <v>3654</v>
      </c>
      <c r="B3107" t="s">
        <v>3957</v>
      </c>
      <c r="C3107" t="s">
        <v>297</v>
      </c>
      <c r="D3107">
        <v>23</v>
      </c>
      <c r="E3107">
        <v>15</v>
      </c>
      <c r="F3107">
        <v>34.257425188799999</v>
      </c>
      <c r="G3107">
        <v>-3</v>
      </c>
      <c r="H3107">
        <v>29</v>
      </c>
      <c r="I3107">
        <v>46.962267251999997</v>
      </c>
      <c r="J3107">
        <f>(D3107+E3107/60+F3107/3600)*15</f>
        <v>348.89273927161997</v>
      </c>
      <c r="K3107">
        <f>IF(G3107&lt;0, G3107-H3107/60-I3107/3600, G3107+H3107/60+I3107/3600)</f>
        <v>-3.49637840757</v>
      </c>
      <c r="L3107">
        <v>-12.906000000000001</v>
      </c>
      <c r="M3107">
        <v>-2.2989999999999999</v>
      </c>
      <c r="N3107">
        <v>13.44</v>
      </c>
      <c r="O3107" t="s">
        <v>9341</v>
      </c>
      <c r="P3107">
        <v>5.61</v>
      </c>
      <c r="Q3107">
        <v>5.55</v>
      </c>
      <c r="R3107" t="s">
        <v>9341</v>
      </c>
      <c r="S3107">
        <v>5.5529999999999999</v>
      </c>
      <c r="T3107">
        <v>5.49</v>
      </c>
      <c r="U3107" t="s">
        <v>9352</v>
      </c>
      <c r="V3107" t="str">
        <f>LEFT($U3107,2)</f>
        <v>A2</v>
      </c>
      <c r="W3107" s="3">
        <f>_xlfn.XLOOKUP(V3107,$AC$2:$AC$43,$AD$2:$AD$43,"none")</f>
        <v>0.05</v>
      </c>
      <c r="X3107" s="3">
        <f>IF(ISNUMBER($W3107), 4600 * (1 / (0.92 * $W3107 + 1.7) + 1 / (0.92 * $W3107 + 0.62)),"none")</f>
        <v>9541.5002631497482</v>
      </c>
      <c r="Y3107" s="8">
        <f>IF(ISNUMBER($X3107), _xlfn.XLOOKUP($X3107,Sheet3!$A$2:$A$392,Sheet3!$B$2:$B$392,"none", 1,1), $AF$2)</f>
        <v>0.65039999999999998</v>
      </c>
      <c r="Z3107" s="8">
        <f>IF(ISNUMBER($X3107), _xlfn.XLOOKUP($X3107,Sheet3!$A$2:$A$392,Sheet3!$C$2:$C$392,"none", 1,1), $AF$2)</f>
        <v>0.72150000000000003</v>
      </c>
      <c r="AA3107" s="8">
        <f>IF(ISNUMBER($X3107), _xlfn.XLOOKUP($X3107,Sheet3!$A$2:$A$392,Sheet3!$D$2:$D$392,"none", 1,1), $AF$2)</f>
        <v>1</v>
      </c>
    </row>
    <row r="3108" spans="1:27">
      <c r="A3108">
        <v>3680</v>
      </c>
      <c r="B3108" t="s">
        <v>3983</v>
      </c>
      <c r="C3108" t="s">
        <v>305</v>
      </c>
      <c r="D3108">
        <v>2</v>
      </c>
      <c r="E3108">
        <v>59</v>
      </c>
      <c r="F3108">
        <v>41.160240772800002</v>
      </c>
      <c r="G3108">
        <v>-2</v>
      </c>
      <c r="H3108">
        <v>27</v>
      </c>
      <c r="I3108">
        <v>53.842132763999999</v>
      </c>
      <c r="J3108">
        <f>(D3108+E3108/60+F3108/3600)*15</f>
        <v>44.921501003220001</v>
      </c>
      <c r="K3108">
        <f>IF(G3108&lt;0, G3108-H3108/60-I3108/3600, G3108+H3108/60+I3108/3600)</f>
        <v>-2.4649561479900002</v>
      </c>
      <c r="L3108">
        <v>-3.899</v>
      </c>
      <c r="M3108">
        <v>-22.759</v>
      </c>
      <c r="N3108">
        <v>8.61</v>
      </c>
      <c r="O3108" t="s">
        <v>9341</v>
      </c>
      <c r="P3108">
        <v>5.48</v>
      </c>
      <c r="Q3108">
        <v>5.55</v>
      </c>
      <c r="R3108" t="s">
        <v>9341</v>
      </c>
      <c r="S3108">
        <v>5.5359999999999996</v>
      </c>
      <c r="T3108" t="s">
        <v>9341</v>
      </c>
      <c r="U3108" t="s">
        <v>9538</v>
      </c>
      <c r="V3108" t="str">
        <f>LEFT($U3108,2)</f>
        <v>B9</v>
      </c>
      <c r="W3108" s="3">
        <f>_xlfn.XLOOKUP(V3108,$AC$2:$AC$43,$AD$2:$AD$43,"none")</f>
        <v>-7.0000000000000007E-2</v>
      </c>
      <c r="X3108" s="3">
        <f>IF(ISNUMBER($W3108), 4600 * (1 / (0.92 * $W3108 + 1.7) + 1 / (0.92 * $W3108 + 0.62)),"none")</f>
        <v>11091.761228434079</v>
      </c>
      <c r="Y3108" s="8">
        <f>IF(ISNUMBER($X3108), _xlfn.XLOOKUP($X3108,Sheet3!$A$2:$A$392,Sheet3!$B$2:$B$392,"none", 1,1), $AF$2)</f>
        <v>0.57499999999999996</v>
      </c>
      <c r="Z3108" s="8">
        <f>IF(ISNUMBER($X3108), _xlfn.XLOOKUP($X3108,Sheet3!$A$2:$A$392,Sheet3!$C$2:$C$392,"none", 1,1), $AF$2)</f>
        <v>0.66420000000000001</v>
      </c>
      <c r="AA3108" s="8">
        <f>IF(ISNUMBER($X3108), _xlfn.XLOOKUP($X3108,Sheet3!$A$2:$A$392,Sheet3!$D$2:$D$392,"none", 1,1), $AF$2)</f>
        <v>1</v>
      </c>
    </row>
    <row r="3109" spans="1:27">
      <c r="A3109">
        <v>4784</v>
      </c>
      <c r="B3109" t="s">
        <v>5087</v>
      </c>
      <c r="C3109" t="s">
        <v>12</v>
      </c>
      <c r="D3109">
        <v>12</v>
      </c>
      <c r="E3109">
        <v>0</v>
      </c>
      <c r="F3109">
        <v>44.460147929100003</v>
      </c>
      <c r="G3109">
        <v>-10</v>
      </c>
      <c r="H3109">
        <v>26</v>
      </c>
      <c r="I3109">
        <v>46.067117527999997</v>
      </c>
      <c r="J3109">
        <f>(D3109+E3109/60+F3109/3600)*15</f>
        <v>180.18525061637123</v>
      </c>
      <c r="K3109">
        <f>IF(G3109&lt;0, G3109-H3109/60-I3109/3600, G3109+H3109/60+I3109/3600)</f>
        <v>-10.446129754868888</v>
      </c>
      <c r="L3109">
        <v>83.793000000000006</v>
      </c>
      <c r="M3109">
        <v>-482.00599999999997</v>
      </c>
      <c r="N3109">
        <v>78.34</v>
      </c>
      <c r="O3109">
        <v>6.76</v>
      </c>
      <c r="P3109">
        <v>6.32</v>
      </c>
      <c r="Q3109">
        <v>5.55</v>
      </c>
      <c r="R3109" t="s">
        <v>9341</v>
      </c>
      <c r="S3109">
        <v>5.3550000000000004</v>
      </c>
      <c r="T3109" t="s">
        <v>9341</v>
      </c>
      <c r="U3109" t="s">
        <v>9534</v>
      </c>
      <c r="V3109" t="str">
        <f>LEFT($U3109,2)</f>
        <v>G8</v>
      </c>
      <c r="W3109" s="3">
        <f>_xlfn.XLOOKUP(V3109,$AC$2:$AC$43,$AD$2:$AD$43,"none")</f>
        <v>0.74</v>
      </c>
      <c r="X3109" s="3">
        <f>IF(ISNUMBER($W3109), 4600 * (1 / (0.92 * $W3109 + 1.7) + 1 / (0.92 * $W3109 + 0.62)),"none")</f>
        <v>5468.4090187676065</v>
      </c>
      <c r="Y3109" s="8">
        <f>IF(ISNUMBER($X3109), _xlfn.XLOOKUP($X3109,Sheet3!$A$2:$A$392,Sheet3!$B$2:$B$392,"none", 1,1), $AF$2)</f>
        <v>1</v>
      </c>
      <c r="Z3109" s="8">
        <f>IF(ISNUMBER($X3109), _xlfn.XLOOKUP($X3109,Sheet3!$A$2:$A$392,Sheet3!$C$2:$C$392,"none", 1,1), $AF$2)</f>
        <v>0.85409999999999997</v>
      </c>
      <c r="AA3109" s="8">
        <f>IF(ISNUMBER($X3109), _xlfn.XLOOKUP($X3109,Sheet3!$A$2:$A$392,Sheet3!$D$2:$D$392,"none", 1,1), $AF$2)</f>
        <v>0.72770000000000001</v>
      </c>
    </row>
    <row r="3110" spans="1:27">
      <c r="A3110">
        <v>4808</v>
      </c>
      <c r="B3110" t="s">
        <v>5111</v>
      </c>
      <c r="C3110" t="s">
        <v>297</v>
      </c>
      <c r="D3110">
        <v>12</v>
      </c>
      <c r="E3110">
        <v>12</v>
      </c>
      <c r="F3110">
        <v>9.2896038720000007</v>
      </c>
      <c r="G3110">
        <v>20</v>
      </c>
      <c r="H3110">
        <v>32</v>
      </c>
      <c r="I3110">
        <v>31.423152156</v>
      </c>
      <c r="J3110">
        <f>(D3110+E3110/60+F3110/3600)*15</f>
        <v>183.03870668279998</v>
      </c>
      <c r="K3110">
        <f>IF(G3110&lt;0, G3110-H3110/60-I3110/3600, G3110+H3110/60+I3110/3600)</f>
        <v>20.542061986710003</v>
      </c>
      <c r="L3110">
        <v>-15.179</v>
      </c>
      <c r="M3110">
        <v>-17.978000000000002</v>
      </c>
      <c r="N3110">
        <v>9.01</v>
      </c>
      <c r="O3110" t="s">
        <v>9341</v>
      </c>
      <c r="P3110">
        <v>6.5</v>
      </c>
      <c r="Q3110">
        <v>5.55</v>
      </c>
      <c r="R3110" t="s">
        <v>9341</v>
      </c>
      <c r="S3110">
        <v>5.3440000000000003</v>
      </c>
      <c r="T3110" t="s">
        <v>9341</v>
      </c>
      <c r="U3110" t="s">
        <v>10755</v>
      </c>
      <c r="V3110" t="str">
        <f>LEFT($U3110,2)</f>
        <v>G8</v>
      </c>
      <c r="W3110" s="3">
        <f>_xlfn.XLOOKUP(V3110,$AC$2:$AC$43,$AD$2:$AD$43,"none")</f>
        <v>0.74</v>
      </c>
      <c r="X3110" s="3">
        <f>IF(ISNUMBER($W3110), 4600 * (1 / (0.92 * $W3110 + 1.7) + 1 / (0.92 * $W3110 + 0.62)),"none")</f>
        <v>5468.4090187676065</v>
      </c>
      <c r="Y3110" s="8">
        <f>IF(ISNUMBER($X3110), _xlfn.XLOOKUP($X3110,Sheet3!$A$2:$A$392,Sheet3!$B$2:$B$392,"none", 1,1), $AF$2)</f>
        <v>1</v>
      </c>
      <c r="Z3110" s="8">
        <f>IF(ISNUMBER($X3110), _xlfn.XLOOKUP($X3110,Sheet3!$A$2:$A$392,Sheet3!$C$2:$C$392,"none", 1,1), $AF$2)</f>
        <v>0.85409999999999997</v>
      </c>
      <c r="AA3110" s="8">
        <f>IF(ISNUMBER($X3110), _xlfn.XLOOKUP($X3110,Sheet3!$A$2:$A$392,Sheet3!$D$2:$D$392,"none", 1,1), $AF$2)</f>
        <v>0.72770000000000001</v>
      </c>
    </row>
    <row r="3111" spans="1:27">
      <c r="A3111">
        <v>5406</v>
      </c>
      <c r="B3111" t="s">
        <v>5709</v>
      </c>
      <c r="C3111" t="s">
        <v>297</v>
      </c>
      <c r="D3111">
        <v>15</v>
      </c>
      <c r="E3111">
        <v>56</v>
      </c>
      <c r="F3111">
        <v>54.112808817599998</v>
      </c>
      <c r="G3111">
        <v>-33</v>
      </c>
      <c r="H3111">
        <v>57</v>
      </c>
      <c r="I3111">
        <v>51.338030580000002</v>
      </c>
      <c r="J3111">
        <f>(D3111+E3111/60+F3111/3600)*15</f>
        <v>239.22547003674001</v>
      </c>
      <c r="K3111">
        <f>IF(G3111&lt;0, G3111-H3111/60-I3111/3600, G3111+H3111/60+I3111/3600)</f>
        <v>-33.964260564050001</v>
      </c>
      <c r="L3111">
        <v>10.663</v>
      </c>
      <c r="M3111">
        <v>-41.073</v>
      </c>
      <c r="N3111">
        <v>15.5</v>
      </c>
      <c r="O3111" t="s">
        <v>9341</v>
      </c>
      <c r="P3111">
        <v>5.61</v>
      </c>
      <c r="Q3111">
        <v>5.55</v>
      </c>
      <c r="R3111" t="s">
        <v>9341</v>
      </c>
      <c r="S3111">
        <v>5.6020000000000003</v>
      </c>
      <c r="T3111" t="s">
        <v>9341</v>
      </c>
      <c r="U3111" t="s">
        <v>9538</v>
      </c>
      <c r="V3111" t="str">
        <f>LEFT($U3111,2)</f>
        <v>B9</v>
      </c>
      <c r="W3111" s="3">
        <f>_xlfn.XLOOKUP(V3111,$AC$2:$AC$43,$AD$2:$AD$43,"none")</f>
        <v>-7.0000000000000007E-2</v>
      </c>
      <c r="X3111" s="3">
        <f>IF(ISNUMBER($W3111), 4600 * (1 / (0.92 * $W3111 + 1.7) + 1 / (0.92 * $W3111 + 0.62)),"none")</f>
        <v>11091.761228434079</v>
      </c>
      <c r="Y3111" s="8">
        <f>IF(ISNUMBER($X3111), _xlfn.XLOOKUP($X3111,Sheet3!$A$2:$A$392,Sheet3!$B$2:$B$392,"none", 1,1), $AF$2)</f>
        <v>0.57499999999999996</v>
      </c>
      <c r="Z3111" s="8">
        <f>IF(ISNUMBER($X3111), _xlfn.XLOOKUP($X3111,Sheet3!$A$2:$A$392,Sheet3!$C$2:$C$392,"none", 1,1), $AF$2)</f>
        <v>0.66420000000000001</v>
      </c>
      <c r="AA3111" s="8">
        <f>IF(ISNUMBER($X3111), _xlfn.XLOOKUP($X3111,Sheet3!$A$2:$A$392,Sheet3!$D$2:$D$392,"none", 1,1), $AF$2)</f>
        <v>1</v>
      </c>
    </row>
    <row r="3112" spans="1:27">
      <c r="A3112">
        <v>6559</v>
      </c>
      <c r="B3112" t="s">
        <v>6862</v>
      </c>
      <c r="C3112" t="s">
        <v>12</v>
      </c>
      <c r="D3112">
        <v>19</v>
      </c>
      <c r="E3112">
        <v>6</v>
      </c>
      <c r="F3112">
        <v>37.734339333599998</v>
      </c>
      <c r="G3112">
        <v>28</v>
      </c>
      <c r="H3112">
        <v>37</v>
      </c>
      <c r="I3112">
        <v>42.942413567999999</v>
      </c>
      <c r="J3112">
        <f>(D3112+E3112/60+F3112/3600)*15</f>
        <v>286.65722641389004</v>
      </c>
      <c r="K3112">
        <f>IF(G3112&lt;0, G3112-H3112/60-I3112/3600, G3112+H3112/60+I3112/3600)</f>
        <v>28.62859511488</v>
      </c>
      <c r="L3112">
        <v>75.628</v>
      </c>
      <c r="M3112">
        <v>84.754000000000005</v>
      </c>
      <c r="N3112">
        <v>24.42</v>
      </c>
      <c r="O3112">
        <v>5.88</v>
      </c>
      <c r="P3112">
        <v>5.84</v>
      </c>
      <c r="Q3112">
        <v>5.55</v>
      </c>
      <c r="R3112" t="s">
        <v>9341</v>
      </c>
      <c r="S3112">
        <v>5.4560000000000004</v>
      </c>
      <c r="T3112" t="s">
        <v>9341</v>
      </c>
      <c r="U3112" t="s">
        <v>9524</v>
      </c>
      <c r="V3112" t="str">
        <f>LEFT($U3112,2)</f>
        <v>F0</v>
      </c>
      <c r="W3112" s="3">
        <f>_xlfn.XLOOKUP(V3112,$AC$2:$AC$43,$AD$2:$AD$43,"none")</f>
        <v>0.32</v>
      </c>
      <c r="X3112" s="3">
        <f>IF(ISNUMBER($W3112), 4600 * (1 / (0.92 * $W3112 + 1.7) + 1 / (0.92 * $W3112 + 0.62)),"none")</f>
        <v>7337.0792549848238</v>
      </c>
      <c r="Y3112" s="8">
        <f>IF(ISNUMBER($X3112), _xlfn.XLOOKUP($X3112,Sheet3!$A$2:$A$392,Sheet3!$B$2:$B$392,"none", 1,1), $AF$2)</f>
        <v>0.86680000000000001</v>
      </c>
      <c r="Z3112" s="8">
        <f>IF(ISNUMBER($X3112), _xlfn.XLOOKUP($X3112,Sheet3!$A$2:$A$392,Sheet3!$C$2:$C$392,"none", 1,1), $AF$2)</f>
        <v>0.87180000000000002</v>
      </c>
      <c r="AA3112" s="8">
        <f>IF(ISNUMBER($X3112), _xlfn.XLOOKUP($X3112,Sheet3!$A$2:$A$392,Sheet3!$D$2:$D$392,"none", 1,1), $AF$2)</f>
        <v>1</v>
      </c>
    </row>
    <row r="3113" spans="1:27">
      <c r="A3113">
        <v>7121</v>
      </c>
      <c r="B3113" t="s">
        <v>7424</v>
      </c>
      <c r="C3113" t="s">
        <v>297</v>
      </c>
      <c r="D3113">
        <v>9</v>
      </c>
      <c r="E3113">
        <v>46</v>
      </c>
      <c r="F3113">
        <v>30.370443302399998</v>
      </c>
      <c r="G3113">
        <v>-44</v>
      </c>
      <c r="H3113">
        <v>45</v>
      </c>
      <c r="I3113">
        <v>18.215913204</v>
      </c>
      <c r="J3113">
        <f>(D3113+E3113/60+F3113/3600)*15</f>
        <v>146.62654351376</v>
      </c>
      <c r="K3113">
        <f>IF(G3113&lt;0, G3113-H3113/60-I3113/3600, G3113+H3113/60+I3113/3600)</f>
        <v>-44.755059975889999</v>
      </c>
      <c r="L3113">
        <v>-12.954000000000001</v>
      </c>
      <c r="M3113">
        <v>-0.28399999999999997</v>
      </c>
      <c r="N3113">
        <v>3</v>
      </c>
      <c r="O3113">
        <v>4.66</v>
      </c>
      <c r="P3113">
        <v>5.3849999999999998</v>
      </c>
      <c r="Q3113">
        <v>5.55</v>
      </c>
      <c r="R3113" t="s">
        <v>9341</v>
      </c>
      <c r="S3113">
        <v>5.5309999999999997</v>
      </c>
      <c r="T3113" t="s">
        <v>9341</v>
      </c>
      <c r="U3113" t="s">
        <v>9432</v>
      </c>
      <c r="V3113" t="str">
        <f>LEFT($U3113,2)</f>
        <v>B2</v>
      </c>
      <c r="W3113" s="3">
        <f>_xlfn.XLOOKUP(V3113,$AC$2:$AC$43,$AD$2:$AD$43,"none")</f>
        <v>-0.24</v>
      </c>
      <c r="X3113" s="3">
        <f>IF(ISNUMBER($W3113), 4600 * (1 / (0.92 * $W3113 + 1.7) + 1 / (0.92 * $W3113 + 0.62)),"none")</f>
        <v>14632.835167360139</v>
      </c>
      <c r="Y3113" s="8">
        <f>IF(ISNUMBER($X3113), _xlfn.XLOOKUP($X3113,Sheet3!$A$2:$A$392,Sheet3!$B$2:$B$392,"none", 1,1), $AF$2)</f>
        <v>0.47989999999999999</v>
      </c>
      <c r="Z3113" s="8">
        <f>IF(ISNUMBER($X3113), _xlfn.XLOOKUP($X3113,Sheet3!$A$2:$A$392,Sheet3!$C$2:$C$392,"none", 1,1), $AF$2)</f>
        <v>0.58679999999999999</v>
      </c>
      <c r="AA3113" s="8">
        <f>IF(ISNUMBER($X3113), _xlfn.XLOOKUP($X3113,Sheet3!$A$2:$A$392,Sheet3!$D$2:$D$392,"none", 1,1), $AF$2)</f>
        <v>1</v>
      </c>
    </row>
    <row r="3114" spans="1:27">
      <c r="A3114">
        <v>8357</v>
      </c>
      <c r="B3114" t="s">
        <v>8660</v>
      </c>
      <c r="C3114" t="s">
        <v>305</v>
      </c>
      <c r="D3114">
        <v>14</v>
      </c>
      <c r="E3114">
        <v>36</v>
      </c>
      <c r="F3114">
        <v>19.031021064000001</v>
      </c>
      <c r="G3114">
        <v>-46</v>
      </c>
      <c r="H3114">
        <v>14</v>
      </c>
      <c r="I3114">
        <v>43.623130091999997</v>
      </c>
      <c r="J3114">
        <f>(D3114+E3114/60+F3114/3600)*15</f>
        <v>219.0792959211</v>
      </c>
      <c r="K3114">
        <f>IF(G3114&lt;0, G3114-H3114/60-I3114/3600, G3114+H3114/60+I3114/3600)</f>
        <v>-46.245450869469998</v>
      </c>
      <c r="L3114">
        <v>-31.247</v>
      </c>
      <c r="M3114">
        <v>17.233000000000001</v>
      </c>
      <c r="N3114">
        <v>4.7</v>
      </c>
      <c r="O3114">
        <v>8.75</v>
      </c>
      <c r="P3114">
        <v>7.03</v>
      </c>
      <c r="Q3114">
        <v>5.55</v>
      </c>
      <c r="R3114" t="s">
        <v>9341</v>
      </c>
      <c r="S3114">
        <v>5</v>
      </c>
      <c r="T3114" t="s">
        <v>9341</v>
      </c>
      <c r="U3114" t="s">
        <v>9389</v>
      </c>
      <c r="V3114" t="str">
        <f>LEFT($U3114,2)</f>
        <v>K3</v>
      </c>
      <c r="W3114" s="3">
        <f>_xlfn.XLOOKUP(V3114,$AC$2:$AC$43,$AD$2:$AD$43,"none")</f>
        <v>0.95</v>
      </c>
      <c r="X3114" s="3">
        <f>IF(ISNUMBER($W3114), 4600 * (1 / (0.92 * $W3114 + 1.7) + 1 / (0.92 * $W3114 + 0.62)),"none")</f>
        <v>4866.084384156673</v>
      </c>
      <c r="Y3114" s="8">
        <f>IF(ISNUMBER($X3114), _xlfn.XLOOKUP($X3114,Sheet3!$A$2:$A$392,Sheet3!$B$2:$B$392,"none", 1,1), $AF$2)</f>
        <v>1</v>
      </c>
      <c r="Z3114" s="8">
        <f>IF(ISNUMBER($X3114), _xlfn.XLOOKUP($X3114,Sheet3!$A$2:$A$392,Sheet3!$C$2:$C$392,"none", 1,1), $AF$2)</f>
        <v>0.78720000000000001</v>
      </c>
      <c r="AA3114" s="8">
        <f>IF(ISNUMBER($X3114), _xlfn.XLOOKUP($X3114,Sheet3!$A$2:$A$392,Sheet3!$D$2:$D$392,"none", 1,1), $AF$2)</f>
        <v>0.57969999999999999</v>
      </c>
    </row>
    <row r="3115" spans="1:27">
      <c r="A3115">
        <v>8675</v>
      </c>
      <c r="B3115" t="s">
        <v>8980</v>
      </c>
      <c r="C3115" t="s">
        <v>16</v>
      </c>
      <c r="D3115">
        <v>16</v>
      </c>
      <c r="E3115">
        <v>14</v>
      </c>
      <c r="F3115">
        <v>40.8534439608</v>
      </c>
      <c r="G3115">
        <v>33</v>
      </c>
      <c r="H3115">
        <v>51</v>
      </c>
      <c r="I3115">
        <v>31.011629868</v>
      </c>
      <c r="J3115">
        <f>(D3115+E3115/60+F3115/3600)*15</f>
        <v>243.67022268316998</v>
      </c>
      <c r="K3115">
        <f>IF(G3115&lt;0, G3115-H3115/60-I3115/3600, G3115+H3115/60+I3115/3600)</f>
        <v>33.858614341630002</v>
      </c>
      <c r="L3115">
        <v>-268.21600000000001</v>
      </c>
      <c r="M3115">
        <v>-87.281999999999996</v>
      </c>
      <c r="N3115">
        <v>44.06</v>
      </c>
      <c r="O3115" t="s">
        <v>9341</v>
      </c>
      <c r="P3115">
        <v>6.14</v>
      </c>
      <c r="Q3115">
        <v>5.55</v>
      </c>
      <c r="R3115" t="s">
        <v>9341</v>
      </c>
      <c r="S3115">
        <v>5.431</v>
      </c>
      <c r="T3115" t="s">
        <v>9341</v>
      </c>
      <c r="U3115" t="s">
        <v>9386</v>
      </c>
      <c r="V3115" t="str">
        <f>LEFT($U3115,2)</f>
        <v>F6</v>
      </c>
      <c r="W3115" s="3" t="str">
        <f>_xlfn.XLOOKUP(V3115,$AC$2:$AC$43,$AD$2:$AD$43,"none")</f>
        <v>none</v>
      </c>
      <c r="X3115" s="3" t="str">
        <f>IF(ISNUMBER($W3115), 4600 * (1 / (0.92 * $W3115 + 1.7) + 1 / (0.92 * $W3115 + 0.62)),"none")</f>
        <v>none</v>
      </c>
      <c r="Y3115" s="8">
        <f>IF(ISNUMBER($X3115), _xlfn.XLOOKUP($X3115,Sheet3!$A$2:$A$392,Sheet3!$B$2:$B$392,"none", 1,1), $AF$2)</f>
        <v>0.8</v>
      </c>
      <c r="Z3115" s="8">
        <f>IF(ISNUMBER($X3115), _xlfn.XLOOKUP($X3115,Sheet3!$A$2:$A$392,Sheet3!$C$2:$C$392,"none", 1,1), $AF$2)</f>
        <v>0.8</v>
      </c>
      <c r="AA3115" s="8">
        <f>IF(ISNUMBER($X3115), _xlfn.XLOOKUP($X3115,Sheet3!$A$2:$A$392,Sheet3!$D$2:$D$392,"none", 1,1), $AF$2)</f>
        <v>0.8</v>
      </c>
    </row>
    <row r="3116" spans="1:27">
      <c r="A3116">
        <v>2585</v>
      </c>
      <c r="B3116" t="s">
        <v>2887</v>
      </c>
      <c r="C3116" t="s">
        <v>12</v>
      </c>
      <c r="D3116">
        <v>7</v>
      </c>
      <c r="E3116">
        <v>6</v>
      </c>
      <c r="F3116">
        <v>11.591764341599999</v>
      </c>
      <c r="G3116">
        <v>34</v>
      </c>
      <c r="H3116">
        <v>28</v>
      </c>
      <c r="I3116">
        <v>26.284245888000001</v>
      </c>
      <c r="J3116">
        <f>(D3116+E3116/60+F3116/3600)*15</f>
        <v>106.54829901808999</v>
      </c>
      <c r="K3116">
        <f>IF(G3116&lt;0, G3116-H3116/60-I3116/3600, G3116+H3116/60+I3116/3600)</f>
        <v>34.473967846080001</v>
      </c>
      <c r="L3116">
        <v>-54.281999999999996</v>
      </c>
      <c r="M3116">
        <v>-48.77</v>
      </c>
      <c r="N3116">
        <v>9.9499999999999993</v>
      </c>
      <c r="O3116" t="s">
        <v>9341</v>
      </c>
      <c r="P3116">
        <v>6.4560000000000004</v>
      </c>
      <c r="Q3116">
        <v>5.5510000000000002</v>
      </c>
      <c r="R3116" t="s">
        <v>9341</v>
      </c>
      <c r="S3116">
        <v>5.3010000000000002</v>
      </c>
      <c r="T3116" t="s">
        <v>9341</v>
      </c>
      <c r="U3116" t="s">
        <v>9534</v>
      </c>
      <c r="V3116" t="str">
        <f>LEFT($U3116,2)</f>
        <v>G8</v>
      </c>
      <c r="W3116" s="3">
        <f>_xlfn.XLOOKUP(V3116,$AC$2:$AC$43,$AD$2:$AD$43,"none")</f>
        <v>0.74</v>
      </c>
      <c r="X3116" s="3">
        <f>IF(ISNUMBER($W3116), 4600 * (1 / (0.92 * $W3116 + 1.7) + 1 / (0.92 * $W3116 + 0.62)),"none")</f>
        <v>5468.4090187676065</v>
      </c>
      <c r="Y3116" s="8">
        <f>IF(ISNUMBER($X3116), _xlfn.XLOOKUP($X3116,Sheet3!$A$2:$A$392,Sheet3!$B$2:$B$392,"none", 1,1), $AF$2)</f>
        <v>1</v>
      </c>
      <c r="Z3116" s="8">
        <f>IF(ISNUMBER($X3116), _xlfn.XLOOKUP($X3116,Sheet3!$A$2:$A$392,Sheet3!$C$2:$C$392,"none", 1,1), $AF$2)</f>
        <v>0.85409999999999997</v>
      </c>
      <c r="AA3116" s="8">
        <f>IF(ISNUMBER($X3116), _xlfn.XLOOKUP($X3116,Sheet3!$A$2:$A$392,Sheet3!$D$2:$D$392,"none", 1,1), $AF$2)</f>
        <v>0.72770000000000001</v>
      </c>
    </row>
    <row r="3117" spans="1:27">
      <c r="A3117">
        <v>6105</v>
      </c>
      <c r="B3117" t="s">
        <v>6408</v>
      </c>
      <c r="C3117" t="s">
        <v>22</v>
      </c>
      <c r="D3117">
        <v>18</v>
      </c>
      <c r="E3117">
        <v>57</v>
      </c>
      <c r="F3117">
        <v>16.590039780000001</v>
      </c>
      <c r="G3117">
        <v>2</v>
      </c>
      <c r="H3117">
        <v>32</v>
      </c>
      <c r="I3117">
        <v>7.245780324</v>
      </c>
      <c r="J3117">
        <f>(D3117+E3117/60+F3117/3600)*15</f>
        <v>284.31912516574994</v>
      </c>
      <c r="K3117">
        <f>IF(G3117&lt;0, G3117-H3117/60-I3117/3600, G3117+H3117/60+I3117/3600)</f>
        <v>2.5353460500899998</v>
      </c>
      <c r="L3117">
        <v>-5.3280000000000003</v>
      </c>
      <c r="M3117">
        <v>-12.207000000000001</v>
      </c>
      <c r="N3117">
        <v>3.2</v>
      </c>
      <c r="O3117">
        <v>5.29</v>
      </c>
      <c r="P3117">
        <v>5.5449999999999999</v>
      </c>
      <c r="Q3117">
        <v>5.5510000000000002</v>
      </c>
      <c r="R3117" t="s">
        <v>9341</v>
      </c>
      <c r="S3117">
        <v>5.524</v>
      </c>
      <c r="T3117" t="s">
        <v>9341</v>
      </c>
      <c r="U3117" t="s">
        <v>10343</v>
      </c>
      <c r="V3117" t="str">
        <f>LEFT($U3117,2)</f>
        <v>B8</v>
      </c>
      <c r="W3117" s="3">
        <f>_xlfn.XLOOKUP(V3117,$AC$2:$AC$43,$AD$2:$AD$43,"none")</f>
        <v>-0.11</v>
      </c>
      <c r="X3117" s="3">
        <f>IF(ISNUMBER($W3117), 4600 * (1 / (0.92 * $W3117 + 1.7) + 1 / (0.92 * $W3117 + 0.62)),"none")</f>
        <v>11743.77313439976</v>
      </c>
      <c r="Y3117" s="8">
        <f>IF(ISNUMBER($X3117), _xlfn.XLOOKUP($X3117,Sheet3!$A$2:$A$392,Sheet3!$B$2:$B$392,"none", 1,1), $AF$2)</f>
        <v>0.54959999999999998</v>
      </c>
      <c r="Z3117" s="8">
        <f>IF(ISNUMBER($X3117), _xlfn.XLOOKUP($X3117,Sheet3!$A$2:$A$392,Sheet3!$C$2:$C$392,"none", 1,1), $AF$2)</f>
        <v>0.64410000000000001</v>
      </c>
      <c r="AA3117" s="8">
        <f>IF(ISNUMBER($X3117), _xlfn.XLOOKUP($X3117,Sheet3!$A$2:$A$392,Sheet3!$D$2:$D$392,"none", 1,1), $AF$2)</f>
        <v>1</v>
      </c>
    </row>
    <row r="3118" spans="1:27">
      <c r="A3118">
        <v>1748</v>
      </c>
      <c r="B3118" t="s">
        <v>2049</v>
      </c>
      <c r="C3118" t="s">
        <v>313</v>
      </c>
      <c r="D3118">
        <v>4</v>
      </c>
      <c r="E3118">
        <v>30</v>
      </c>
      <c r="F3118">
        <v>8.5977499999999996</v>
      </c>
      <c r="G3118">
        <v>15</v>
      </c>
      <c r="H3118">
        <v>38</v>
      </c>
      <c r="I3118">
        <v>16.2194</v>
      </c>
      <c r="J3118">
        <f>(D3118+E3118/60+F3118/3600)*15</f>
        <v>67.535823958333339</v>
      </c>
      <c r="K3118">
        <f>IF(G3118&lt;0, G3118-H3118/60-I3118/3600, G3118+H3118/60+I3118/3600)</f>
        <v>15.637838722222222</v>
      </c>
      <c r="L3118">
        <v>107.32</v>
      </c>
      <c r="M3118">
        <v>-24.52</v>
      </c>
      <c r="N3118">
        <v>21.82</v>
      </c>
      <c r="O3118" t="s">
        <v>9341</v>
      </c>
      <c r="P3118">
        <v>5.8869999999999996</v>
      </c>
      <c r="Q3118">
        <v>5.5519999999999996</v>
      </c>
      <c r="R3118">
        <v>5.3579999999999997</v>
      </c>
      <c r="S3118" t="s">
        <v>9341</v>
      </c>
      <c r="T3118">
        <v>5.1609999999999996</v>
      </c>
      <c r="U3118" t="s">
        <v>9465</v>
      </c>
      <c r="V3118" t="str">
        <f>LEFT($U3118,2)</f>
        <v>F0</v>
      </c>
      <c r="W3118" s="3">
        <f>_xlfn.XLOOKUP(V3118,$AC$2:$AC$43,$AD$2:$AD$43,"none")</f>
        <v>0.32</v>
      </c>
      <c r="X3118" s="3">
        <f>IF(ISNUMBER($W3118), 4600 * (1 / (0.92 * $W3118 + 1.7) + 1 / (0.92 * $W3118 + 0.62)),"none")</f>
        <v>7337.0792549848238</v>
      </c>
      <c r="Y3118" s="8">
        <f>IF(ISNUMBER($X3118), _xlfn.XLOOKUP($X3118,Sheet3!$A$2:$A$392,Sheet3!$B$2:$B$392,"none", 1,1), $AF$2)</f>
        <v>0.86680000000000001</v>
      </c>
      <c r="Z3118" s="8">
        <f>IF(ISNUMBER($X3118), _xlfn.XLOOKUP($X3118,Sheet3!$A$2:$A$392,Sheet3!$C$2:$C$392,"none", 1,1), $AF$2)</f>
        <v>0.87180000000000002</v>
      </c>
      <c r="AA3118" s="8">
        <f>IF(ISNUMBER($X3118), _xlfn.XLOOKUP($X3118,Sheet3!$A$2:$A$392,Sheet3!$D$2:$D$392,"none", 1,1), $AF$2)</f>
        <v>1</v>
      </c>
    </row>
    <row r="3119" spans="1:27">
      <c r="A3119">
        <v>2100</v>
      </c>
      <c r="B3119" t="s">
        <v>2401</v>
      </c>
      <c r="C3119" t="s">
        <v>12</v>
      </c>
      <c r="D3119">
        <v>5</v>
      </c>
      <c r="E3119">
        <v>28</v>
      </c>
      <c r="F3119">
        <v>15.335006656799999</v>
      </c>
      <c r="G3119">
        <v>-37</v>
      </c>
      <c r="H3119">
        <v>13</v>
      </c>
      <c r="I3119">
        <v>50.747659536</v>
      </c>
      <c r="J3119">
        <f>(D3119+E3119/60+F3119/3600)*15</f>
        <v>82.063895861069994</v>
      </c>
      <c r="K3119">
        <f>IF(G3119&lt;0, G3119-H3119/60-I3119/3600, G3119+H3119/60+I3119/3600)</f>
        <v>-37.230763238760005</v>
      </c>
      <c r="L3119">
        <v>10.887</v>
      </c>
      <c r="M3119">
        <v>68.709000000000003</v>
      </c>
      <c r="N3119">
        <v>11.57</v>
      </c>
      <c r="O3119" t="s">
        <v>9341</v>
      </c>
      <c r="P3119">
        <v>5.5750000000000002</v>
      </c>
      <c r="Q3119">
        <v>5.5519999999999996</v>
      </c>
      <c r="R3119" t="s">
        <v>9341</v>
      </c>
      <c r="S3119">
        <v>5.5519999999999996</v>
      </c>
      <c r="T3119">
        <v>5.52</v>
      </c>
      <c r="U3119" t="s">
        <v>9394</v>
      </c>
      <c r="V3119" t="str">
        <f>LEFT($U3119,2)</f>
        <v>A0</v>
      </c>
      <c r="W3119" s="3">
        <f>_xlfn.XLOOKUP(V3119,$AC$2:$AC$43,$AD$2:$AD$43,"none")</f>
        <v>-0.01</v>
      </c>
      <c r="X3119" s="3">
        <f>IF(ISNUMBER($W3119), 4600 * (1 / (0.92 * $W3119 + 1.7) + 1 / (0.92 * $W3119 + 0.62)),"none")</f>
        <v>10251.712375722911</v>
      </c>
      <c r="Y3119" s="8">
        <f>IF(ISNUMBER($X3119), _xlfn.XLOOKUP($X3119,Sheet3!$A$2:$A$392,Sheet3!$B$2:$B$392,"none", 1,1), $AF$2)</f>
        <v>0.6109</v>
      </c>
      <c r="Z3119" s="8">
        <f>IF(ISNUMBER($X3119), _xlfn.XLOOKUP($X3119,Sheet3!$A$2:$A$392,Sheet3!$C$2:$C$392,"none", 1,1), $AF$2)</f>
        <v>0.69189999999999996</v>
      </c>
      <c r="AA3119" s="8">
        <f>IF(ISNUMBER($X3119), _xlfn.XLOOKUP($X3119,Sheet3!$A$2:$A$392,Sheet3!$D$2:$D$392,"none", 1,1), $AF$2)</f>
        <v>1</v>
      </c>
    </row>
    <row r="3120" spans="1:27">
      <c r="A3120">
        <v>4191</v>
      </c>
      <c r="B3120" t="s">
        <v>4494</v>
      </c>
      <c r="C3120" t="s">
        <v>297</v>
      </c>
      <c r="D3120">
        <v>2</v>
      </c>
      <c r="E3120">
        <v>27</v>
      </c>
      <c r="F3120">
        <v>27.771182109600002</v>
      </c>
      <c r="G3120">
        <v>31</v>
      </c>
      <c r="H3120">
        <v>48</v>
      </c>
      <c r="I3120">
        <v>4.6056482279999997</v>
      </c>
      <c r="J3120">
        <f>(D3120+E3120/60+F3120/3600)*15</f>
        <v>36.865713258790002</v>
      </c>
      <c r="K3120">
        <f>IF(G3120&lt;0, G3120-H3120/60-I3120/3600, G3120+H3120/60+I3120/3600)</f>
        <v>31.801279346730002</v>
      </c>
      <c r="L3120">
        <v>-24.331</v>
      </c>
      <c r="M3120">
        <v>-27.844999999999999</v>
      </c>
      <c r="N3120">
        <v>11.62</v>
      </c>
      <c r="O3120" t="s">
        <v>9341</v>
      </c>
      <c r="P3120">
        <v>6.6669999999999998</v>
      </c>
      <c r="Q3120">
        <v>5.5519999999999996</v>
      </c>
      <c r="R3120" t="s">
        <v>9341</v>
      </c>
      <c r="S3120">
        <v>5.2210000000000001</v>
      </c>
      <c r="T3120" t="s">
        <v>9341</v>
      </c>
      <c r="U3120" t="s">
        <v>9447</v>
      </c>
      <c r="V3120" t="str">
        <f>LEFT($U3120,2)</f>
        <v>K1</v>
      </c>
      <c r="W3120" s="3">
        <f>_xlfn.XLOOKUP(V3120,$AC$2:$AC$43,$AD$2:$AD$43,"none")</f>
        <v>0.86</v>
      </c>
      <c r="X3120" s="3">
        <f>IF(ISNUMBER($W3120), 4600 * (1 / (0.92 * $W3120 + 1.7) + 1 / (0.92 * $W3120 + 0.62)),"none")</f>
        <v>5106.1368670782376</v>
      </c>
      <c r="Y3120" s="8">
        <f>IF(ISNUMBER($X3120), _xlfn.XLOOKUP($X3120,Sheet3!$A$2:$A$392,Sheet3!$B$2:$B$392,"none", 1,1), $AF$2)</f>
        <v>1</v>
      </c>
      <c r="Z3120" s="8">
        <f>IF(ISNUMBER($X3120), _xlfn.XLOOKUP($X3120,Sheet3!$A$2:$A$392,Sheet3!$C$2:$C$392,"none", 1,1), $AF$2)</f>
        <v>0.82210000000000005</v>
      </c>
      <c r="AA3120" s="8">
        <f>IF(ISNUMBER($X3120), _xlfn.XLOOKUP($X3120,Sheet3!$A$2:$A$392,Sheet3!$D$2:$D$392,"none", 1,1), $AF$2)</f>
        <v>0.65410000000000001</v>
      </c>
    </row>
    <row r="3121" spans="1:27">
      <c r="A3121">
        <v>1525</v>
      </c>
      <c r="B3121" t="s">
        <v>1826</v>
      </c>
      <c r="C3121" t="s">
        <v>12</v>
      </c>
      <c r="D3121">
        <v>3</v>
      </c>
      <c r="E3121">
        <v>44</v>
      </c>
      <c r="F3121">
        <v>56.497247186400003</v>
      </c>
      <c r="G3121">
        <v>0</v>
      </c>
      <c r="H3121">
        <v>17</v>
      </c>
      <c r="I3121">
        <v>48.19431264</v>
      </c>
      <c r="J3121">
        <f>(D3121+E3121/60+F3121/3600)*15</f>
        <v>56.235405196610003</v>
      </c>
      <c r="K3121">
        <f>IF(G3121&lt;0, G3121-H3121/60-I3121/3600, G3121+H3121/60+I3121/3600)</f>
        <v>0.29672064240000001</v>
      </c>
      <c r="L3121">
        <v>58.847999999999999</v>
      </c>
      <c r="M3121">
        <v>-1.9750000000000001</v>
      </c>
      <c r="N3121">
        <v>7.99</v>
      </c>
      <c r="O3121" t="s">
        <v>9341</v>
      </c>
      <c r="P3121">
        <v>6.9749999999999996</v>
      </c>
      <c r="Q3121">
        <v>5.5529999999999999</v>
      </c>
      <c r="R3121" t="s">
        <v>9341</v>
      </c>
      <c r="S3121">
        <v>5.056</v>
      </c>
      <c r="T3121" t="s">
        <v>9341</v>
      </c>
      <c r="U3121" t="s">
        <v>9389</v>
      </c>
      <c r="V3121" t="str">
        <f>LEFT($U3121,2)</f>
        <v>K3</v>
      </c>
      <c r="W3121" s="3">
        <f>_xlfn.XLOOKUP(V3121,$AC$2:$AC$43,$AD$2:$AD$43,"none")</f>
        <v>0.95</v>
      </c>
      <c r="X3121" s="3">
        <f>IF(ISNUMBER($W3121), 4600 * (1 / (0.92 * $W3121 + 1.7) + 1 / (0.92 * $W3121 + 0.62)),"none")</f>
        <v>4866.084384156673</v>
      </c>
      <c r="Y3121" s="8">
        <f>IF(ISNUMBER($X3121), _xlfn.XLOOKUP($X3121,Sheet3!$A$2:$A$392,Sheet3!$B$2:$B$392,"none", 1,1), $AF$2)</f>
        <v>1</v>
      </c>
      <c r="Z3121" s="8">
        <f>IF(ISNUMBER($X3121), _xlfn.XLOOKUP($X3121,Sheet3!$A$2:$A$392,Sheet3!$C$2:$C$392,"none", 1,1), $AF$2)</f>
        <v>0.78720000000000001</v>
      </c>
      <c r="AA3121" s="8">
        <f>IF(ISNUMBER($X3121), _xlfn.XLOOKUP($X3121,Sheet3!$A$2:$A$392,Sheet3!$D$2:$D$392,"none", 1,1), $AF$2)</f>
        <v>0.57969999999999999</v>
      </c>
    </row>
    <row r="3122" spans="1:27">
      <c r="A3122">
        <v>2373</v>
      </c>
      <c r="B3122" t="s">
        <v>2674</v>
      </c>
      <c r="C3122" t="s">
        <v>12</v>
      </c>
      <c r="D3122">
        <v>6</v>
      </c>
      <c r="E3122">
        <v>33</v>
      </c>
      <c r="F3122">
        <v>36.164432159999997</v>
      </c>
      <c r="G3122">
        <v>14</v>
      </c>
      <c r="H3122">
        <v>9</v>
      </c>
      <c r="I3122">
        <v>18.592915464000001</v>
      </c>
      <c r="J3122">
        <f>(D3122+E3122/60+F3122/3600)*15</f>
        <v>98.400685134</v>
      </c>
      <c r="K3122">
        <f>IF(G3122&lt;0, G3122-H3122/60-I3122/3600, G3122+H3122/60+I3122/3600)</f>
        <v>14.15516469874</v>
      </c>
      <c r="L3122">
        <v>-13.714</v>
      </c>
      <c r="M3122">
        <v>-86.557000000000002</v>
      </c>
      <c r="N3122">
        <v>11.36</v>
      </c>
      <c r="O3122" t="s">
        <v>9341</v>
      </c>
      <c r="P3122">
        <v>6.665</v>
      </c>
      <c r="Q3122">
        <v>5.5529999999999999</v>
      </c>
      <c r="R3122" t="s">
        <v>9341</v>
      </c>
      <c r="S3122">
        <v>5.2590000000000003</v>
      </c>
      <c r="T3122" t="s">
        <v>9341</v>
      </c>
      <c r="U3122" t="s">
        <v>9746</v>
      </c>
      <c r="V3122" t="str">
        <f>LEFT($U3122,2)</f>
        <v>K2</v>
      </c>
      <c r="W3122" s="3">
        <f>_xlfn.XLOOKUP(V3122,$AC$2:$AC$43,$AD$2:$AD$43,"none")</f>
        <v>0.92</v>
      </c>
      <c r="X3122" s="3">
        <f>IF(ISNUMBER($W3122), 4600 * (1 / (0.92 * $W3122 + 1.7) + 1 / (0.92 * $W3122 + 0.62)),"none")</f>
        <v>4943.4058698702656</v>
      </c>
      <c r="Y3122" s="8">
        <f>IF(ISNUMBER($X3122), _xlfn.XLOOKUP($X3122,Sheet3!$A$2:$A$392,Sheet3!$B$2:$B$392,"none", 1,1), $AF$2)</f>
        <v>1</v>
      </c>
      <c r="Z3122" s="8">
        <f>IF(ISNUMBER($X3122), _xlfn.XLOOKUP($X3122,Sheet3!$A$2:$A$392,Sheet3!$C$2:$C$392,"none", 1,1), $AF$2)</f>
        <v>0.79920000000000002</v>
      </c>
      <c r="AA3122" s="8">
        <f>IF(ISNUMBER($X3122), _xlfn.XLOOKUP($X3122,Sheet3!$A$2:$A$392,Sheet3!$D$2:$D$392,"none", 1,1), $AF$2)</f>
        <v>0.60450000000000004</v>
      </c>
    </row>
    <row r="3123" spans="1:27">
      <c r="A3123">
        <v>3765</v>
      </c>
      <c r="B3123" t="s">
        <v>4068</v>
      </c>
      <c r="C3123" t="s">
        <v>297</v>
      </c>
      <c r="D3123">
        <v>23</v>
      </c>
      <c r="E3123">
        <v>51</v>
      </c>
      <c r="F3123">
        <v>57.838869119999998</v>
      </c>
      <c r="G3123">
        <v>2</v>
      </c>
      <c r="H3123">
        <v>55</v>
      </c>
      <c r="I3123">
        <v>49.391157251999999</v>
      </c>
      <c r="J3123">
        <f>(D3123+E3123/60+F3123/3600)*15</f>
        <v>357.99099528800002</v>
      </c>
      <c r="K3123">
        <f>IF(G3123&lt;0, G3123-H3123/60-I3123/3600, G3123+H3123/60+I3123/3600)</f>
        <v>2.9303864325699998</v>
      </c>
      <c r="L3123">
        <v>15.881</v>
      </c>
      <c r="M3123">
        <v>-14.135999999999999</v>
      </c>
      <c r="N3123">
        <v>3.78</v>
      </c>
      <c r="O3123" t="s">
        <v>9341</v>
      </c>
      <c r="P3123">
        <v>7.1079999999999997</v>
      </c>
      <c r="Q3123">
        <v>5.5540000000000003</v>
      </c>
      <c r="R3123" t="s">
        <v>9341</v>
      </c>
      <c r="S3123">
        <v>4.9909999999999997</v>
      </c>
      <c r="T3123" t="s">
        <v>9341</v>
      </c>
      <c r="U3123" t="s">
        <v>10535</v>
      </c>
      <c r="V3123" t="str">
        <f>LEFT($U3123,2)</f>
        <v>K4</v>
      </c>
      <c r="W3123" s="3">
        <f>_xlfn.XLOOKUP(V3123,$AC$2:$AC$43,$AD$2:$AD$43,"none")</f>
        <v>1</v>
      </c>
      <c r="X3123" s="3">
        <f>IF(ISNUMBER($W3123), 4600 * (1 / (0.92 * $W3123 + 1.7) + 1 / (0.92 * $W3123 + 0.62)),"none")</f>
        <v>4742.7381778526815</v>
      </c>
      <c r="Y3123" s="8">
        <f>IF(ISNUMBER($X3123), _xlfn.XLOOKUP($X3123,Sheet3!$A$2:$A$392,Sheet3!$B$2:$B$392,"none", 1,1), $AF$2)</f>
        <v>1</v>
      </c>
      <c r="Z3123" s="8">
        <f>IF(ISNUMBER($X3123), _xlfn.XLOOKUP($X3123,Sheet3!$A$2:$A$392,Sheet3!$C$2:$C$392,"none", 1,1), $AF$2)</f>
        <v>0.77500000000000002</v>
      </c>
      <c r="AA3123" s="8">
        <f>IF(ISNUMBER($X3123), _xlfn.XLOOKUP($X3123,Sheet3!$A$2:$A$392,Sheet3!$D$2:$D$392,"none", 1,1), $AF$2)</f>
        <v>0.55479999999999996</v>
      </c>
    </row>
    <row r="3124" spans="1:27">
      <c r="A3124">
        <v>5982</v>
      </c>
      <c r="B3124" t="s">
        <v>6285</v>
      </c>
      <c r="C3124" t="s">
        <v>305</v>
      </c>
      <c r="D3124">
        <v>20</v>
      </c>
      <c r="E3124">
        <v>52</v>
      </c>
      <c r="F3124">
        <v>8.6938321799999994</v>
      </c>
      <c r="G3124">
        <v>-5</v>
      </c>
      <c r="H3124">
        <v>30</v>
      </c>
      <c r="I3124">
        <v>25.409470932000001</v>
      </c>
      <c r="J3124">
        <f>(D3124+E3124/60+F3124/3600)*15</f>
        <v>313.03622430075001</v>
      </c>
      <c r="K3124">
        <f>IF(G3124&lt;0, G3124-H3124/60-I3124/3600, G3124+H3124/60+I3124/3600)</f>
        <v>-5.5070581863700001</v>
      </c>
      <c r="L3124">
        <v>1.2709999999999999</v>
      </c>
      <c r="M3124">
        <v>-5.8280000000000003</v>
      </c>
      <c r="N3124">
        <v>4.18</v>
      </c>
      <c r="O3124">
        <v>5.2</v>
      </c>
      <c r="P3124">
        <v>5.46</v>
      </c>
      <c r="Q3124">
        <v>5.5540000000000003</v>
      </c>
      <c r="R3124" t="s">
        <v>9341</v>
      </c>
      <c r="S3124">
        <v>5.5279999999999996</v>
      </c>
      <c r="T3124" t="s">
        <v>9341</v>
      </c>
      <c r="U3124" t="s">
        <v>9445</v>
      </c>
      <c r="V3124" t="str">
        <f>LEFT($U3124,2)</f>
        <v>B9</v>
      </c>
      <c r="W3124" s="3">
        <f>_xlfn.XLOOKUP(V3124,$AC$2:$AC$43,$AD$2:$AD$43,"none")</f>
        <v>-7.0000000000000007E-2</v>
      </c>
      <c r="X3124" s="3">
        <f>IF(ISNUMBER($W3124), 4600 * (1 / (0.92 * $W3124 + 1.7) + 1 / (0.92 * $W3124 + 0.62)),"none")</f>
        <v>11091.761228434079</v>
      </c>
      <c r="Y3124" s="8">
        <f>IF(ISNUMBER($X3124), _xlfn.XLOOKUP($X3124,Sheet3!$A$2:$A$392,Sheet3!$B$2:$B$392,"none", 1,1), $AF$2)</f>
        <v>0.57499999999999996</v>
      </c>
      <c r="Z3124" s="8">
        <f>IF(ISNUMBER($X3124), _xlfn.XLOOKUP($X3124,Sheet3!$A$2:$A$392,Sheet3!$C$2:$C$392,"none", 1,1), $AF$2)</f>
        <v>0.66420000000000001</v>
      </c>
      <c r="AA3124" s="8">
        <f>IF(ISNUMBER($X3124), _xlfn.XLOOKUP($X3124,Sheet3!$A$2:$A$392,Sheet3!$D$2:$D$392,"none", 1,1), $AF$2)</f>
        <v>1</v>
      </c>
    </row>
    <row r="3125" spans="1:27">
      <c r="A3125">
        <v>1522</v>
      </c>
      <c r="B3125" t="s">
        <v>1823</v>
      </c>
      <c r="C3125" t="s">
        <v>297</v>
      </c>
      <c r="D3125">
        <v>3</v>
      </c>
      <c r="E3125">
        <v>39</v>
      </c>
      <c r="F3125">
        <v>51.121936754399997</v>
      </c>
      <c r="G3125">
        <v>3</v>
      </c>
      <c r="H3125">
        <v>3</v>
      </c>
      <c r="I3125">
        <v>24.718136615999999</v>
      </c>
      <c r="J3125">
        <f>(D3125+E3125/60+F3125/3600)*15</f>
        <v>54.963008069809995</v>
      </c>
      <c r="K3125">
        <f>IF(G3125&lt;0, G3125-H3125/60-I3125/3600, G3125+H3125/60+I3125/3600)</f>
        <v>3.0568661490599998</v>
      </c>
      <c r="L3125">
        <v>-37.243000000000002</v>
      </c>
      <c r="M3125">
        <v>8.8640000000000008</v>
      </c>
      <c r="N3125">
        <v>9.57</v>
      </c>
      <c r="O3125" t="s">
        <v>9341</v>
      </c>
      <c r="P3125">
        <v>6.4829999999999997</v>
      </c>
      <c r="Q3125">
        <v>5.5549999999999997</v>
      </c>
      <c r="R3125" t="s">
        <v>9341</v>
      </c>
      <c r="S3125">
        <v>5.2930000000000001</v>
      </c>
      <c r="T3125" t="s">
        <v>9341</v>
      </c>
      <c r="U3125" t="s">
        <v>9403</v>
      </c>
      <c r="V3125" t="str">
        <f>LEFT($U3125,2)</f>
        <v>K0</v>
      </c>
      <c r="W3125" s="3">
        <f>_xlfn.XLOOKUP(V3125,$AC$2:$AC$43,$AD$2:$AD$43,"none")</f>
        <v>0.81</v>
      </c>
      <c r="X3125" s="3">
        <f>IF(ISNUMBER($W3125), 4600 * (1 / (0.92 * $W3125 + 1.7) + 1 / (0.92 * $W3125 + 0.62)),"none")</f>
        <v>5250.7063834266155</v>
      </c>
      <c r="Y3125" s="8">
        <f>IF(ISNUMBER($X3125), _xlfn.XLOOKUP($X3125,Sheet3!$A$2:$A$392,Sheet3!$B$2:$B$392,"none", 1,1), $AF$2)</f>
        <v>1</v>
      </c>
      <c r="Z3125" s="8">
        <f>IF(ISNUMBER($X3125), _xlfn.XLOOKUP($X3125,Sheet3!$A$2:$A$392,Sheet3!$C$2:$C$392,"none", 1,1), $AF$2)</f>
        <v>0.83299999999999996</v>
      </c>
      <c r="AA3125" s="8">
        <f>IF(ISNUMBER($X3125), _xlfn.XLOOKUP($X3125,Sheet3!$A$2:$A$392,Sheet3!$D$2:$D$392,"none", 1,1), $AF$2)</f>
        <v>0.67869999999999997</v>
      </c>
    </row>
    <row r="3126" spans="1:27">
      <c r="A3126">
        <v>2272</v>
      </c>
      <c r="B3126" t="s">
        <v>2573</v>
      </c>
      <c r="C3126" t="s">
        <v>297</v>
      </c>
      <c r="D3126">
        <v>6</v>
      </c>
      <c r="E3126">
        <v>9</v>
      </c>
      <c r="F3126">
        <v>34.523952110400003</v>
      </c>
      <c r="G3126">
        <v>-14</v>
      </c>
      <c r="H3126">
        <v>35</v>
      </c>
      <c r="I3126">
        <v>4.625125368</v>
      </c>
      <c r="J3126">
        <f>(D3126+E3126/60+F3126/3600)*15</f>
        <v>92.393849800460004</v>
      </c>
      <c r="K3126">
        <f>IF(G3126&lt;0, G3126-H3126/60-I3126/3600, G3126+H3126/60+I3126/3600)</f>
        <v>-14.584618090380001</v>
      </c>
      <c r="L3126">
        <v>-16.815000000000001</v>
      </c>
      <c r="M3126">
        <v>30.088000000000001</v>
      </c>
      <c r="N3126">
        <v>14.94</v>
      </c>
      <c r="O3126" t="s">
        <v>9341</v>
      </c>
      <c r="P3126">
        <v>6.7039999999999997</v>
      </c>
      <c r="Q3126">
        <v>5.5549999999999997</v>
      </c>
      <c r="R3126" t="s">
        <v>9341</v>
      </c>
      <c r="S3126">
        <v>5.2409999999999997</v>
      </c>
      <c r="T3126" t="s">
        <v>9341</v>
      </c>
      <c r="U3126" t="s">
        <v>9371</v>
      </c>
      <c r="V3126" t="str">
        <f>LEFT($U3126,2)</f>
        <v>K2</v>
      </c>
      <c r="W3126" s="3">
        <f>_xlfn.XLOOKUP(V3126,$AC$2:$AC$43,$AD$2:$AD$43,"none")</f>
        <v>0.92</v>
      </c>
      <c r="X3126" s="3">
        <f>IF(ISNUMBER($W3126), 4600 * (1 / (0.92 * $W3126 + 1.7) + 1 / (0.92 * $W3126 + 0.62)),"none")</f>
        <v>4943.4058698702656</v>
      </c>
      <c r="Y3126" s="8">
        <f>IF(ISNUMBER($X3126), _xlfn.XLOOKUP($X3126,Sheet3!$A$2:$A$392,Sheet3!$B$2:$B$392,"none", 1,1), $AF$2)</f>
        <v>1</v>
      </c>
      <c r="Z3126" s="8">
        <f>IF(ISNUMBER($X3126), _xlfn.XLOOKUP($X3126,Sheet3!$A$2:$A$392,Sheet3!$C$2:$C$392,"none", 1,1), $AF$2)</f>
        <v>0.79920000000000002</v>
      </c>
      <c r="AA3126" s="8">
        <f>IF(ISNUMBER($X3126), _xlfn.XLOOKUP($X3126,Sheet3!$A$2:$A$392,Sheet3!$D$2:$D$392,"none", 1,1), $AF$2)</f>
        <v>0.60450000000000004</v>
      </c>
    </row>
    <row r="3127" spans="1:27">
      <c r="A3127">
        <v>3916</v>
      </c>
      <c r="B3127" t="s">
        <v>4219</v>
      </c>
      <c r="C3127" t="s">
        <v>12</v>
      </c>
      <c r="D3127">
        <v>0</v>
      </c>
      <c r="E3127">
        <v>9</v>
      </c>
      <c r="F3127">
        <v>2.4247431528000001</v>
      </c>
      <c r="G3127">
        <v>18</v>
      </c>
      <c r="H3127">
        <v>12</v>
      </c>
      <c r="I3127">
        <v>43.074790956000001</v>
      </c>
      <c r="J3127">
        <f>(D3127+E3127/60+F3127/3600)*15</f>
        <v>2.26010309647</v>
      </c>
      <c r="K3127">
        <f>IF(G3127&lt;0, G3127-H3127/60-I3127/3600, G3127+H3127/60+I3127/3600)</f>
        <v>18.211965219709999</v>
      </c>
      <c r="L3127">
        <v>140.876</v>
      </c>
      <c r="M3127">
        <v>-25.25</v>
      </c>
      <c r="N3127">
        <v>10.83</v>
      </c>
      <c r="O3127" t="s">
        <v>9341</v>
      </c>
      <c r="P3127">
        <v>6.6070000000000002</v>
      </c>
      <c r="Q3127">
        <v>5.5549999999999997</v>
      </c>
      <c r="R3127" t="s">
        <v>9341</v>
      </c>
      <c r="S3127">
        <v>5.2859999999999996</v>
      </c>
      <c r="T3127" t="s">
        <v>9341</v>
      </c>
      <c r="U3127" t="s">
        <v>9411</v>
      </c>
      <c r="V3127" t="str">
        <f>LEFT($U3127,2)</f>
        <v>G9</v>
      </c>
      <c r="W3127" s="3" t="str">
        <f>_xlfn.XLOOKUP(V3127,$AC$2:$AC$43,$AD$2:$AD$43,"none")</f>
        <v>none</v>
      </c>
      <c r="X3127" s="3" t="str">
        <f>IF(ISNUMBER($W3127), 4600 * (1 / (0.92 * $W3127 + 1.7) + 1 / (0.92 * $W3127 + 0.62)),"none")</f>
        <v>none</v>
      </c>
      <c r="Y3127" s="8">
        <f>IF(ISNUMBER($X3127), _xlfn.XLOOKUP($X3127,Sheet3!$A$2:$A$392,Sheet3!$B$2:$B$392,"none", 1,1), $AF$2)</f>
        <v>0.8</v>
      </c>
      <c r="Z3127" s="8">
        <f>IF(ISNUMBER($X3127), _xlfn.XLOOKUP($X3127,Sheet3!$A$2:$A$392,Sheet3!$C$2:$C$392,"none", 1,1), $AF$2)</f>
        <v>0.8</v>
      </c>
      <c r="AA3127" s="8">
        <f>IF(ISNUMBER($X3127), _xlfn.XLOOKUP($X3127,Sheet3!$A$2:$A$392,Sheet3!$D$2:$D$392,"none", 1,1), $AF$2)</f>
        <v>0.8</v>
      </c>
    </row>
    <row r="3128" spans="1:27">
      <c r="A3128">
        <v>7793</v>
      </c>
      <c r="B3128" t="s">
        <v>8096</v>
      </c>
      <c r="C3128" t="s">
        <v>12</v>
      </c>
      <c r="D3128">
        <v>13</v>
      </c>
      <c r="E3128">
        <v>40</v>
      </c>
      <c r="F3128">
        <v>55.483346484000002</v>
      </c>
      <c r="G3128">
        <v>-85</v>
      </c>
      <c r="H3128">
        <v>47</v>
      </c>
      <c r="I3128">
        <v>9.7521631079999995</v>
      </c>
      <c r="J3128">
        <f>(D3128+E3128/60+F3128/3600)*15</f>
        <v>205.23118061035001</v>
      </c>
      <c r="K3128">
        <f>IF(G3128&lt;0, G3128-H3128/60-I3128/3600, G3128+H3128/60+I3128/3600)</f>
        <v>-85.786042267529993</v>
      </c>
      <c r="L3128">
        <v>-88.394999999999996</v>
      </c>
      <c r="M3128">
        <v>-23.285</v>
      </c>
      <c r="N3128">
        <v>11.44</v>
      </c>
      <c r="O3128" t="s">
        <v>9341</v>
      </c>
      <c r="P3128">
        <v>5.7309999999999999</v>
      </c>
      <c r="Q3128">
        <v>5.5549999999999997</v>
      </c>
      <c r="R3128" t="s">
        <v>9341</v>
      </c>
      <c r="S3128">
        <v>5.5309999999999997</v>
      </c>
      <c r="T3128" t="s">
        <v>9341</v>
      </c>
      <c r="U3128" t="s">
        <v>11361</v>
      </c>
      <c r="V3128" t="str">
        <f>LEFT($U3128,2)</f>
        <v>A2</v>
      </c>
      <c r="W3128" s="3">
        <f>_xlfn.XLOOKUP(V3128,$AC$2:$AC$43,$AD$2:$AD$43,"none")</f>
        <v>0.05</v>
      </c>
      <c r="X3128" s="3">
        <f>IF(ISNUMBER($W3128), 4600 * (1 / (0.92 * $W3128 + 1.7) + 1 / (0.92 * $W3128 + 0.62)),"none")</f>
        <v>9541.5002631497482</v>
      </c>
      <c r="Y3128" s="8">
        <f>IF(ISNUMBER($X3128), _xlfn.XLOOKUP($X3128,Sheet3!$A$2:$A$392,Sheet3!$B$2:$B$392,"none", 1,1), $AF$2)</f>
        <v>0.65039999999999998</v>
      </c>
      <c r="Z3128" s="8">
        <f>IF(ISNUMBER($X3128), _xlfn.XLOOKUP($X3128,Sheet3!$A$2:$A$392,Sheet3!$C$2:$C$392,"none", 1,1), $AF$2)</f>
        <v>0.72150000000000003</v>
      </c>
      <c r="AA3128" s="8">
        <f>IF(ISNUMBER($X3128), _xlfn.XLOOKUP($X3128,Sheet3!$A$2:$A$392,Sheet3!$D$2:$D$392,"none", 1,1), $AF$2)</f>
        <v>1</v>
      </c>
    </row>
    <row r="3129" spans="1:27">
      <c r="A3129">
        <v>6812</v>
      </c>
      <c r="B3129" t="s">
        <v>7115</v>
      </c>
      <c r="C3129" t="s">
        <v>297</v>
      </c>
      <c r="D3129">
        <v>18</v>
      </c>
      <c r="E3129">
        <v>15</v>
      </c>
      <c r="F3129">
        <v>38.777298911999999</v>
      </c>
      <c r="G3129">
        <v>42</v>
      </c>
      <c r="H3129">
        <v>9</v>
      </c>
      <c r="I3129">
        <v>33.644876183999997</v>
      </c>
      <c r="J3129">
        <f>(D3129+E3129/60+F3129/3600)*15</f>
        <v>273.91157207879996</v>
      </c>
      <c r="K3129">
        <f>IF(G3129&lt;0, G3129-H3129/60-I3129/3600, G3129+H3129/60+I3129/3600)</f>
        <v>42.159345798939995</v>
      </c>
      <c r="L3129">
        <v>-2.6840000000000002</v>
      </c>
      <c r="M3129">
        <v>0.752</v>
      </c>
      <c r="N3129">
        <v>5.59</v>
      </c>
      <c r="O3129">
        <v>4.9800000000000004</v>
      </c>
      <c r="P3129">
        <v>5.4340000000000002</v>
      </c>
      <c r="Q3129">
        <v>5.556</v>
      </c>
      <c r="R3129" t="s">
        <v>9341</v>
      </c>
      <c r="S3129">
        <v>5.5460000000000003</v>
      </c>
      <c r="T3129" t="s">
        <v>9341</v>
      </c>
      <c r="U3129" t="s">
        <v>9530</v>
      </c>
      <c r="V3129" t="str">
        <f>LEFT($U3129,2)</f>
        <v>B7</v>
      </c>
      <c r="W3129" s="3">
        <f>_xlfn.XLOOKUP(V3129,$AC$2:$AC$43,$AD$2:$AD$43,"none")</f>
        <v>-0.13</v>
      </c>
      <c r="X3129" s="3">
        <f>IF(ISNUMBER($W3129), 4600 * (1 / (0.92 * $W3129 + 1.7) + 1 / (0.92 * $W3129 + 0.62)),"none")</f>
        <v>12103.301413538873</v>
      </c>
      <c r="Y3129" s="8">
        <f>IF(ISNUMBER($X3129), _xlfn.XLOOKUP($X3129,Sheet3!$A$2:$A$392,Sheet3!$B$2:$B$392,"none", 1,1), $AF$2)</f>
        <v>0.53700000000000003</v>
      </c>
      <c r="Z3129" s="8">
        <f>IF(ISNUMBER($X3129), _xlfn.XLOOKUP($X3129,Sheet3!$A$2:$A$392,Sheet3!$C$2:$C$392,"none", 1,1), $AF$2)</f>
        <v>0.63400000000000001</v>
      </c>
      <c r="AA3129" s="8">
        <f>IF(ISNUMBER($X3129), _xlfn.XLOOKUP($X3129,Sheet3!$A$2:$A$392,Sheet3!$D$2:$D$392,"none", 1,1), $AF$2)</f>
        <v>1</v>
      </c>
    </row>
    <row r="3130" spans="1:27">
      <c r="A3130">
        <v>4067</v>
      </c>
      <c r="B3130" t="s">
        <v>4370</v>
      </c>
      <c r="C3130" t="s">
        <v>16</v>
      </c>
      <c r="D3130">
        <v>23</v>
      </c>
      <c r="E3130">
        <v>20</v>
      </c>
      <c r="F3130">
        <v>49.558392071999997</v>
      </c>
      <c r="G3130">
        <v>30</v>
      </c>
      <c r="H3130">
        <v>24</v>
      </c>
      <c r="I3130">
        <v>53.728666451999999</v>
      </c>
      <c r="J3130">
        <f>(D3130+E3130/60+F3130/3600)*15</f>
        <v>350.20649330029994</v>
      </c>
      <c r="K3130">
        <f>IF(G3130&lt;0, G3130-H3130/60-I3130/3600, G3130+H3130/60+I3130/3600)</f>
        <v>30.414924629569999</v>
      </c>
      <c r="L3130">
        <v>73.78</v>
      </c>
      <c r="M3130">
        <v>-72.855000000000004</v>
      </c>
      <c r="N3130">
        <v>6.64</v>
      </c>
      <c r="O3130" t="s">
        <v>9341</v>
      </c>
      <c r="P3130">
        <v>7.0910000000000002</v>
      </c>
      <c r="Q3130">
        <v>5.5570000000000004</v>
      </c>
      <c r="R3130" t="s">
        <v>9341</v>
      </c>
      <c r="S3130">
        <v>4.9640000000000004</v>
      </c>
      <c r="T3130" t="s">
        <v>9341</v>
      </c>
      <c r="U3130" t="s">
        <v>9625</v>
      </c>
      <c r="V3130" t="str">
        <f>LEFT($U3130,2)</f>
        <v>M0</v>
      </c>
      <c r="W3130" s="3">
        <f>_xlfn.XLOOKUP(V3130,$AC$2:$AC$43,$AD$2:$AD$43,"none")</f>
        <v>1.37</v>
      </c>
      <c r="X3130" s="3">
        <f>IF(ISNUMBER($W3130), 4600 * (1 / (0.92 * $W3130 + 1.7) + 1 / (0.92 * $W3130 + 0.62)),"none")</f>
        <v>4000.1320989497008</v>
      </c>
      <c r="Y3130" s="8">
        <f>IF(ISNUMBER($X3130), _xlfn.XLOOKUP($X3130,Sheet3!$A$2:$A$392,Sheet3!$B$2:$B$392,"none", 1,1), $AF$2)</f>
        <v>1</v>
      </c>
      <c r="Z3130" s="8">
        <f>IF(ISNUMBER($X3130), _xlfn.XLOOKUP($X3130,Sheet3!$A$2:$A$392,Sheet3!$C$2:$C$392,"none", 1,1), $AF$2)</f>
        <v>0.67889999999999995</v>
      </c>
      <c r="AA3130" s="8">
        <f>IF(ISNUMBER($X3130), _xlfn.XLOOKUP($X3130,Sheet3!$A$2:$A$392,Sheet3!$D$2:$D$392,"none", 1,1), $AF$2)</f>
        <v>0.38229999999999997</v>
      </c>
    </row>
    <row r="3131" spans="1:27">
      <c r="A3131">
        <v>7714</v>
      </c>
      <c r="B3131" t="s">
        <v>8017</v>
      </c>
      <c r="C3131" t="s">
        <v>305</v>
      </c>
      <c r="D3131">
        <v>11</v>
      </c>
      <c r="E3131">
        <v>57</v>
      </c>
      <c r="F3131">
        <v>40.0073575296</v>
      </c>
      <c r="G3131">
        <v>-62</v>
      </c>
      <c r="H3131">
        <v>26</v>
      </c>
      <c r="I3131">
        <v>55.494356496000002</v>
      </c>
      <c r="J3131">
        <f>(D3131+E3131/60+F3131/3600)*15</f>
        <v>179.41669732303998</v>
      </c>
      <c r="K3131">
        <f>IF(G3131&lt;0, G3131-H3131/60-I3131/3600, G3131+H3131/60+I3131/3600)</f>
        <v>-62.448748432359999</v>
      </c>
      <c r="L3131">
        <v>-24.393999999999998</v>
      </c>
      <c r="M3131">
        <v>-4.7590000000000003</v>
      </c>
      <c r="N3131">
        <v>5.98</v>
      </c>
      <c r="O3131" t="s">
        <v>9341</v>
      </c>
      <c r="P3131">
        <v>5.4</v>
      </c>
      <c r="Q3131">
        <v>5.5570000000000004</v>
      </c>
      <c r="R3131" t="s">
        <v>9341</v>
      </c>
      <c r="S3131">
        <v>5.5389999999999997</v>
      </c>
      <c r="T3131" t="s">
        <v>9341</v>
      </c>
      <c r="U3131" t="s">
        <v>10203</v>
      </c>
      <c r="V3131" t="str">
        <f>LEFT($U3131,2)</f>
        <v>B4</v>
      </c>
      <c r="W3131" s="3">
        <f>_xlfn.XLOOKUP(V3131,$AC$2:$AC$43,$AD$2:$AD$43,"none")</f>
        <v>-0.18</v>
      </c>
      <c r="X3131" s="3">
        <f>IF(ISNUMBER($W3131), 4600 * (1 / (0.92 * $W3131 + 1.7) + 1 / (0.92 * $W3131 + 0.62)),"none")</f>
        <v>13121.153930884579</v>
      </c>
      <c r="Y3131" s="8">
        <f>IF(ISNUMBER($X3131), _xlfn.XLOOKUP($X3131,Sheet3!$A$2:$A$392,Sheet3!$B$2:$B$392,"none", 1,1), $AF$2)</f>
        <v>0.51039999999999996</v>
      </c>
      <c r="Z3131" s="8">
        <f>IF(ISNUMBER($X3131), _xlfn.XLOOKUP($X3131,Sheet3!$A$2:$A$392,Sheet3!$C$2:$C$392,"none", 1,1), $AF$2)</f>
        <v>0.61219999999999997</v>
      </c>
      <c r="AA3131" s="8">
        <f>IF(ISNUMBER($X3131), _xlfn.XLOOKUP($X3131,Sheet3!$A$2:$A$392,Sheet3!$D$2:$D$392,"none", 1,1), $AF$2)</f>
        <v>1</v>
      </c>
    </row>
    <row r="3132" spans="1:27">
      <c r="A3132">
        <v>4868</v>
      </c>
      <c r="B3132" t="s">
        <v>5171</v>
      </c>
      <c r="C3132" t="s">
        <v>297</v>
      </c>
      <c r="D3132">
        <v>12</v>
      </c>
      <c r="E3132">
        <v>26</v>
      </c>
      <c r="F3132">
        <v>51.6919370472</v>
      </c>
      <c r="G3132">
        <v>-32</v>
      </c>
      <c r="H3132">
        <v>49</v>
      </c>
      <c r="I3132">
        <v>48.446203187999998</v>
      </c>
      <c r="J3132">
        <f>(D3132+E3132/60+F3132/3600)*15</f>
        <v>186.71538307103</v>
      </c>
      <c r="K3132">
        <f>IF(G3132&lt;0, G3132-H3132/60-I3132/3600, G3132+H3132/60+I3132/3600)</f>
        <v>-32.830123945330001</v>
      </c>
      <c r="L3132">
        <v>-11.38</v>
      </c>
      <c r="M3132">
        <v>-28.129000000000001</v>
      </c>
      <c r="N3132">
        <v>5.72</v>
      </c>
      <c r="O3132" t="s">
        <v>9341</v>
      </c>
      <c r="P3132">
        <v>5.5650000000000004</v>
      </c>
      <c r="Q3132">
        <v>5.5579999999999998</v>
      </c>
      <c r="R3132" t="s">
        <v>9341</v>
      </c>
      <c r="S3132">
        <v>5.5460000000000003</v>
      </c>
      <c r="T3132" t="s">
        <v>9341</v>
      </c>
      <c r="U3132" t="s">
        <v>9538</v>
      </c>
      <c r="V3132" t="str">
        <f>LEFT($U3132,2)</f>
        <v>B9</v>
      </c>
      <c r="W3132" s="3">
        <f>_xlfn.XLOOKUP(V3132,$AC$2:$AC$43,$AD$2:$AD$43,"none")</f>
        <v>-7.0000000000000007E-2</v>
      </c>
      <c r="X3132" s="3">
        <f>IF(ISNUMBER($W3132), 4600 * (1 / (0.92 * $W3132 + 1.7) + 1 / (0.92 * $W3132 + 0.62)),"none")</f>
        <v>11091.761228434079</v>
      </c>
      <c r="Y3132" s="8">
        <f>IF(ISNUMBER($X3132), _xlfn.XLOOKUP($X3132,Sheet3!$A$2:$A$392,Sheet3!$B$2:$B$392,"none", 1,1), $AF$2)</f>
        <v>0.57499999999999996</v>
      </c>
      <c r="Z3132" s="8">
        <f>IF(ISNUMBER($X3132), _xlfn.XLOOKUP($X3132,Sheet3!$A$2:$A$392,Sheet3!$C$2:$C$392,"none", 1,1), $AF$2)</f>
        <v>0.66420000000000001</v>
      </c>
      <c r="AA3132" s="8">
        <f>IF(ISNUMBER($X3132), _xlfn.XLOOKUP($X3132,Sheet3!$A$2:$A$392,Sheet3!$D$2:$D$392,"none", 1,1), $AF$2)</f>
        <v>1</v>
      </c>
    </row>
    <row r="3133" spans="1:27">
      <c r="A3133">
        <v>6457</v>
      </c>
      <c r="B3133" t="s">
        <v>6760</v>
      </c>
      <c r="C3133" t="s">
        <v>12</v>
      </c>
      <c r="D3133">
        <v>17</v>
      </c>
      <c r="E3133">
        <v>42</v>
      </c>
      <c r="F3133">
        <v>28.362304128000002</v>
      </c>
      <c r="G3133">
        <v>24</v>
      </c>
      <c r="H3133">
        <v>33</v>
      </c>
      <c r="I3133">
        <v>50.606295912</v>
      </c>
      <c r="J3133">
        <f>(D3133+E3133/60+F3133/3600)*15</f>
        <v>265.6181762672</v>
      </c>
      <c r="K3133">
        <f>IF(G3133&lt;0, G3133-H3133/60-I3133/3600, G3133+H3133/60+I3133/3600)</f>
        <v>24.56405730442</v>
      </c>
      <c r="L3133">
        <v>-54.917000000000002</v>
      </c>
      <c r="M3133">
        <v>-103.89100000000001</v>
      </c>
      <c r="N3133">
        <v>8.73</v>
      </c>
      <c r="O3133" t="s">
        <v>9341</v>
      </c>
      <c r="P3133">
        <v>6.9930000000000003</v>
      </c>
      <c r="Q3133">
        <v>5.5579999999999998</v>
      </c>
      <c r="R3133" t="s">
        <v>9341</v>
      </c>
      <c r="S3133">
        <v>5.0179999999999998</v>
      </c>
      <c r="T3133" t="s">
        <v>9341</v>
      </c>
      <c r="U3133" t="s">
        <v>9406</v>
      </c>
      <c r="V3133" t="str">
        <f>LEFT($U3133,2)</f>
        <v>K4</v>
      </c>
      <c r="W3133" s="3">
        <f>_xlfn.XLOOKUP(V3133,$AC$2:$AC$43,$AD$2:$AD$43,"none")</f>
        <v>1</v>
      </c>
      <c r="X3133" s="3">
        <f>IF(ISNUMBER($W3133), 4600 * (1 / (0.92 * $W3133 + 1.7) + 1 / (0.92 * $W3133 + 0.62)),"none")</f>
        <v>4742.7381778526815</v>
      </c>
      <c r="Y3133" s="8">
        <f>IF(ISNUMBER($X3133), _xlfn.XLOOKUP($X3133,Sheet3!$A$2:$A$392,Sheet3!$B$2:$B$392,"none", 1,1), $AF$2)</f>
        <v>1</v>
      </c>
      <c r="Z3133" s="8">
        <f>IF(ISNUMBER($X3133), _xlfn.XLOOKUP($X3133,Sheet3!$A$2:$A$392,Sheet3!$C$2:$C$392,"none", 1,1), $AF$2)</f>
        <v>0.77500000000000002</v>
      </c>
      <c r="AA3133" s="8">
        <f>IF(ISNUMBER($X3133), _xlfn.XLOOKUP($X3133,Sheet3!$A$2:$A$392,Sheet3!$D$2:$D$392,"none", 1,1), $AF$2)</f>
        <v>0.55479999999999996</v>
      </c>
    </row>
    <row r="3134" spans="1:27">
      <c r="A3134">
        <v>5748</v>
      </c>
      <c r="B3134" t="s">
        <v>6051</v>
      </c>
      <c r="C3134" t="s">
        <v>12</v>
      </c>
      <c r="D3134">
        <v>16</v>
      </c>
      <c r="E3134">
        <v>41</v>
      </c>
      <c r="F3134">
        <v>53.702870260799997</v>
      </c>
      <c r="G3134">
        <v>-19</v>
      </c>
      <c r="H3134">
        <v>55</v>
      </c>
      <c r="I3134">
        <v>27.699461723999999</v>
      </c>
      <c r="J3134">
        <f>(D3134+E3134/60+F3134/3600)*15</f>
        <v>250.47376195941999</v>
      </c>
      <c r="K3134">
        <f>IF(G3134&lt;0, G3134-H3134/60-I3134/3600, G3134+H3134/60+I3134/3600)</f>
        <v>-19.924360961590001</v>
      </c>
      <c r="L3134">
        <v>15.488</v>
      </c>
      <c r="M3134">
        <v>43.66</v>
      </c>
      <c r="N3134">
        <v>32.409999999999997</v>
      </c>
      <c r="O3134" t="s">
        <v>9341</v>
      </c>
      <c r="P3134">
        <v>5.9710000000000001</v>
      </c>
      <c r="Q3134">
        <v>5.5590000000000002</v>
      </c>
      <c r="R3134" t="s">
        <v>9341</v>
      </c>
      <c r="S3134">
        <v>5.4320000000000004</v>
      </c>
      <c r="T3134" t="s">
        <v>9341</v>
      </c>
      <c r="U3134" t="s">
        <v>9440</v>
      </c>
      <c r="V3134" t="str">
        <f>LEFT($U3134,2)</f>
        <v>F3</v>
      </c>
      <c r="W3134" s="3" t="str">
        <f>_xlfn.XLOOKUP(V3134,$AC$2:$AC$43,$AD$2:$AD$43,"none")</f>
        <v>none</v>
      </c>
      <c r="X3134" s="3" t="str">
        <f>IF(ISNUMBER($W3134), 4600 * (1 / (0.92 * $W3134 + 1.7) + 1 / (0.92 * $W3134 + 0.62)),"none")</f>
        <v>none</v>
      </c>
      <c r="Y3134" s="8">
        <f>IF(ISNUMBER($X3134), _xlfn.XLOOKUP($X3134,Sheet3!$A$2:$A$392,Sheet3!$B$2:$B$392,"none", 1,1), $AF$2)</f>
        <v>0.8</v>
      </c>
      <c r="Z3134" s="8">
        <f>IF(ISNUMBER($X3134), _xlfn.XLOOKUP($X3134,Sheet3!$A$2:$A$392,Sheet3!$C$2:$C$392,"none", 1,1), $AF$2)</f>
        <v>0.8</v>
      </c>
      <c r="AA3134" s="8">
        <f>IF(ISNUMBER($X3134), _xlfn.XLOOKUP($X3134,Sheet3!$A$2:$A$392,Sheet3!$D$2:$D$392,"none", 1,1), $AF$2)</f>
        <v>0.8</v>
      </c>
    </row>
    <row r="3135" spans="1:27">
      <c r="A3135">
        <v>7510</v>
      </c>
      <c r="B3135" t="s">
        <v>7813</v>
      </c>
      <c r="C3135" t="s">
        <v>12</v>
      </c>
      <c r="D3135">
        <v>2</v>
      </c>
      <c r="E3135">
        <v>14</v>
      </c>
      <c r="F3135">
        <v>14.540825848800001</v>
      </c>
      <c r="G3135">
        <v>-67</v>
      </c>
      <c r="H3135">
        <v>50</v>
      </c>
      <c r="I3135">
        <v>29.184613764000002</v>
      </c>
      <c r="J3135">
        <f>(D3135+E3135/60+F3135/3600)*15</f>
        <v>33.560586774370002</v>
      </c>
      <c r="K3135">
        <f>IF(G3135&lt;0, G3135-H3135/60-I3135/3600, G3135+H3135/60+I3135/3600)</f>
        <v>-67.841440170489989</v>
      </c>
      <c r="L3135">
        <v>28.539000000000001</v>
      </c>
      <c r="M3135">
        <v>52.106999999999999</v>
      </c>
      <c r="N3135">
        <v>4.57</v>
      </c>
      <c r="O3135" t="s">
        <v>9341</v>
      </c>
      <c r="P3135">
        <v>7.093</v>
      </c>
      <c r="Q3135">
        <v>5.5590000000000002</v>
      </c>
      <c r="R3135" t="s">
        <v>9341</v>
      </c>
      <c r="S3135">
        <v>4.8490000000000002</v>
      </c>
      <c r="T3135" t="s">
        <v>9341</v>
      </c>
      <c r="U3135" t="s">
        <v>10436</v>
      </c>
      <c r="V3135" t="str">
        <f>LEFT($U3135,2)</f>
        <v>M1</v>
      </c>
      <c r="W3135" s="3">
        <f>_xlfn.XLOOKUP(V3135,$AC$2:$AC$43,$AD$2:$AD$43,"none")</f>
        <v>1.47</v>
      </c>
      <c r="X3135" s="3">
        <f>IF(ISNUMBER($W3135), 4600 * (1 / (0.92 * $W3135 + 1.7) + 1 / (0.92 * $W3135 + 0.62)),"none")</f>
        <v>3839.1950178350371</v>
      </c>
      <c r="Y3135" s="8">
        <f>IF(ISNUMBER($X3135), _xlfn.XLOOKUP($X3135,Sheet3!$A$2:$A$392,Sheet3!$B$2:$B$392,"none", 1,1), $AF$2)</f>
        <v>1</v>
      </c>
      <c r="Z3135" s="8">
        <f>IF(ISNUMBER($X3135), _xlfn.XLOOKUP($X3135,Sheet3!$A$2:$A$392,Sheet3!$C$2:$C$392,"none", 1,1), $AF$2)</f>
        <v>0.64800000000000002</v>
      </c>
      <c r="AA3135" s="8">
        <f>IF(ISNUMBER($X3135), _xlfn.XLOOKUP($X3135,Sheet3!$A$2:$A$392,Sheet3!$D$2:$D$392,"none", 1,1), $AF$2)</f>
        <v>0.33460000000000001</v>
      </c>
    </row>
    <row r="3136" spans="1:27">
      <c r="A3136">
        <v>7710</v>
      </c>
      <c r="B3136" t="s">
        <v>8013</v>
      </c>
      <c r="C3136" t="s">
        <v>12</v>
      </c>
      <c r="D3136">
        <v>11</v>
      </c>
      <c r="E3136">
        <v>52</v>
      </c>
      <c r="F3136">
        <v>10.279531545599999</v>
      </c>
      <c r="G3136">
        <v>-56</v>
      </c>
      <c r="H3136">
        <v>59</v>
      </c>
      <c r="I3136">
        <v>15.870061679999999</v>
      </c>
      <c r="J3136">
        <f>(D3136+E3136/60+F3136/3600)*15</f>
        <v>178.04283138144001</v>
      </c>
      <c r="K3136">
        <f>IF(G3136&lt;0, G3136-H3136/60-I3136/3600, G3136+H3136/60+I3136/3600)</f>
        <v>-56.987741683800003</v>
      </c>
      <c r="L3136">
        <v>-106.86199999999999</v>
      </c>
      <c r="M3136">
        <v>35.008000000000003</v>
      </c>
      <c r="N3136">
        <v>9.3699999999999992</v>
      </c>
      <c r="O3136" t="s">
        <v>9341</v>
      </c>
      <c r="P3136">
        <v>5.6070000000000002</v>
      </c>
      <c r="Q3136">
        <v>5.5590000000000002</v>
      </c>
      <c r="R3136" t="s">
        <v>9341</v>
      </c>
      <c r="S3136">
        <v>5.548</v>
      </c>
      <c r="T3136" t="s">
        <v>9341</v>
      </c>
      <c r="U3136" t="s">
        <v>9352</v>
      </c>
      <c r="V3136" t="str">
        <f>LEFT($U3136,2)</f>
        <v>A2</v>
      </c>
      <c r="W3136" s="3">
        <f>_xlfn.XLOOKUP(V3136,$AC$2:$AC$43,$AD$2:$AD$43,"none")</f>
        <v>0.05</v>
      </c>
      <c r="X3136" s="3">
        <f>IF(ISNUMBER($W3136), 4600 * (1 / (0.92 * $W3136 + 1.7) + 1 / (0.92 * $W3136 + 0.62)),"none")</f>
        <v>9541.5002631497482</v>
      </c>
      <c r="Y3136" s="8">
        <f>IF(ISNUMBER($X3136), _xlfn.XLOOKUP($X3136,Sheet3!$A$2:$A$392,Sheet3!$B$2:$B$392,"none", 1,1), $AF$2)</f>
        <v>0.65039999999999998</v>
      </c>
      <c r="Z3136" s="8">
        <f>IF(ISNUMBER($X3136), _xlfn.XLOOKUP($X3136,Sheet3!$A$2:$A$392,Sheet3!$C$2:$C$392,"none", 1,1), $AF$2)</f>
        <v>0.72150000000000003</v>
      </c>
      <c r="AA3136" s="8">
        <f>IF(ISNUMBER($X3136), _xlfn.XLOOKUP($X3136,Sheet3!$A$2:$A$392,Sheet3!$D$2:$D$392,"none", 1,1), $AF$2)</f>
        <v>1</v>
      </c>
    </row>
    <row r="3137" spans="1:27">
      <c r="A3137">
        <v>652</v>
      </c>
      <c r="B3137" t="s">
        <v>952</v>
      </c>
      <c r="C3137" t="s">
        <v>313</v>
      </c>
      <c r="D3137">
        <v>4</v>
      </c>
      <c r="E3137">
        <v>39</v>
      </c>
      <c r="F3137">
        <v>58.037135999999997</v>
      </c>
      <c r="G3137">
        <v>53</v>
      </c>
      <c r="H3137">
        <v>28</v>
      </c>
      <c r="I3137">
        <v>23.619</v>
      </c>
      <c r="J3137">
        <f>(D3137+E3137/60+F3137/3600)*15</f>
        <v>69.991821400000006</v>
      </c>
      <c r="K3137">
        <f>IF(G3137&lt;0, G3137-H3137/60-I3137/3600, G3137+H3137/60+I3137/3600)</f>
        <v>53.4732275</v>
      </c>
      <c r="L3137" t="s">
        <v>9341</v>
      </c>
      <c r="M3137" t="s">
        <v>9341</v>
      </c>
      <c r="N3137" t="s">
        <v>9341</v>
      </c>
      <c r="O3137" t="s">
        <v>9341</v>
      </c>
      <c r="P3137">
        <v>5.91</v>
      </c>
      <c r="Q3137">
        <v>5.56</v>
      </c>
      <c r="R3137" t="s">
        <v>9341</v>
      </c>
      <c r="S3137" t="s">
        <v>9341</v>
      </c>
      <c r="T3137" t="s">
        <v>9341</v>
      </c>
      <c r="U3137" t="s">
        <v>9687</v>
      </c>
      <c r="V3137" t="str">
        <f>LEFT($U3137,2)</f>
        <v>A9</v>
      </c>
      <c r="W3137" s="3">
        <f>_xlfn.XLOOKUP(V3137,$AC$2:$AC$43,$AD$2:$AD$43,"none")</f>
        <v>0.3</v>
      </c>
      <c r="X3137" s="3">
        <f>IF(ISNUMBER($W3137), 4600 * (1 / (0.92 * $W3137 + 1.7) + 1 / (0.92 * $W3137 + 0.62)),"none")</f>
        <v>7461.8637941006364</v>
      </c>
      <c r="Y3137" s="8">
        <f>IF(ISNUMBER($X3137), _xlfn.XLOOKUP($X3137,Sheet3!$A$2:$A$392,Sheet3!$B$2:$B$392,"none", 1,1), $AF$2)</f>
        <v>0.85199999999999998</v>
      </c>
      <c r="Z3137" s="8">
        <f>IF(ISNUMBER($X3137), _xlfn.XLOOKUP($X3137,Sheet3!$A$2:$A$392,Sheet3!$C$2:$C$392,"none", 1,1), $AF$2)</f>
        <v>0.86209999999999998</v>
      </c>
      <c r="AA3137" s="8">
        <f>IF(ISNUMBER($X3137), _xlfn.XLOOKUP($X3137,Sheet3!$A$2:$A$392,Sheet3!$D$2:$D$392,"none", 1,1), $AF$2)</f>
        <v>1</v>
      </c>
    </row>
    <row r="3138" spans="1:27">
      <c r="A3138">
        <v>843</v>
      </c>
      <c r="B3138" t="s">
        <v>1143</v>
      </c>
      <c r="C3138" t="s">
        <v>12</v>
      </c>
      <c r="D3138">
        <v>23</v>
      </c>
      <c r="E3138">
        <v>27</v>
      </c>
      <c r="F3138">
        <v>0.93062094959999997</v>
      </c>
      <c r="G3138">
        <v>87</v>
      </c>
      <c r="H3138">
        <v>18</v>
      </c>
      <c r="I3138">
        <v>27.041264351999999</v>
      </c>
      <c r="J3138">
        <f>(D3138+E3138/60+F3138/3600)*15</f>
        <v>351.75387758728999</v>
      </c>
      <c r="K3138">
        <f>IF(G3138&lt;0, G3138-H3138/60-I3138/3600, G3138+H3138/60+I3138/3600)</f>
        <v>87.307511462319994</v>
      </c>
      <c r="L3138">
        <v>74.974999999999994</v>
      </c>
      <c r="M3138">
        <v>16.018999999999998</v>
      </c>
      <c r="N3138">
        <v>10.36</v>
      </c>
      <c r="O3138" t="s">
        <v>9341</v>
      </c>
      <c r="P3138">
        <v>5.79</v>
      </c>
      <c r="Q3138">
        <v>5.56</v>
      </c>
      <c r="R3138" t="s">
        <v>9341</v>
      </c>
      <c r="S3138">
        <v>5.5119999999999996</v>
      </c>
      <c r="T3138" t="s">
        <v>9341</v>
      </c>
      <c r="U3138" t="s">
        <v>9556</v>
      </c>
      <c r="V3138" t="str">
        <f>LEFT($U3138,2)</f>
        <v>A7</v>
      </c>
      <c r="W3138" s="3">
        <f>_xlfn.XLOOKUP(V3138,$AC$2:$AC$43,$AD$2:$AD$43,"none")</f>
        <v>0.2</v>
      </c>
      <c r="X3138" s="3">
        <f>IF(ISNUMBER($W3138), 4600 * (1 / (0.92 * $W3138 + 1.7) + 1 / (0.92 * $W3138 + 0.62)),"none")</f>
        <v>8163.0066229362728</v>
      </c>
      <c r="Y3138" s="8">
        <f>IF(ISNUMBER($X3138), _xlfn.XLOOKUP($X3138,Sheet3!$A$2:$A$392,Sheet3!$B$2:$B$392,"none", 1,1), $AF$2)</f>
        <v>0.76519999999999999</v>
      </c>
      <c r="Z3138" s="8">
        <f>IF(ISNUMBER($X3138), _xlfn.XLOOKUP($X3138,Sheet3!$A$2:$A$392,Sheet3!$C$2:$C$392,"none", 1,1), $AF$2)</f>
        <v>0.80349999999999999</v>
      </c>
      <c r="AA3138" s="8">
        <f>IF(ISNUMBER($X3138), _xlfn.XLOOKUP($X3138,Sheet3!$A$2:$A$392,Sheet3!$D$2:$D$392,"none", 1,1), $AF$2)</f>
        <v>1</v>
      </c>
    </row>
    <row r="3139" spans="1:27">
      <c r="A3139">
        <v>1118</v>
      </c>
      <c r="B3139" t="s">
        <v>1419</v>
      </c>
      <c r="C3139" t="s">
        <v>16</v>
      </c>
      <c r="D3139">
        <v>8</v>
      </c>
      <c r="E3139">
        <v>56</v>
      </c>
      <c r="F3139">
        <v>37.445342366399998</v>
      </c>
      <c r="G3139">
        <v>64</v>
      </c>
      <c r="H3139">
        <v>36</v>
      </c>
      <c r="I3139">
        <v>13.778404704</v>
      </c>
      <c r="J3139">
        <f>(D3139+E3139/60+F3139/3600)*15</f>
        <v>134.15602225985998</v>
      </c>
      <c r="K3139">
        <f>IF(G3139&lt;0, G3139-H3139/60-I3139/3600, G3139+H3139/60+I3139/3600)</f>
        <v>64.603827334639988</v>
      </c>
      <c r="L3139">
        <v>-32.106000000000002</v>
      </c>
      <c r="M3139">
        <v>-89.947999999999993</v>
      </c>
      <c r="N3139">
        <v>10.7</v>
      </c>
      <c r="O3139" t="s">
        <v>9341</v>
      </c>
      <c r="P3139">
        <v>6.4560000000000004</v>
      </c>
      <c r="Q3139">
        <v>5.56</v>
      </c>
      <c r="R3139" t="s">
        <v>9341</v>
      </c>
      <c r="S3139">
        <v>5.3209999999999997</v>
      </c>
      <c r="T3139" t="s">
        <v>9341</v>
      </c>
      <c r="U3139" t="s">
        <v>9818</v>
      </c>
      <c r="V3139" t="str">
        <f>LEFT($U3139,2)</f>
        <v>G7</v>
      </c>
      <c r="W3139" s="3" t="str">
        <f>_xlfn.XLOOKUP(V3139,$AC$2:$AC$43,$AD$2:$AD$43,"none")</f>
        <v>none</v>
      </c>
      <c r="X3139" s="3" t="str">
        <f>IF(ISNUMBER($W3139), 4600 * (1 / (0.92 * $W3139 + 1.7) + 1 / (0.92 * $W3139 + 0.62)),"none")</f>
        <v>none</v>
      </c>
      <c r="Y3139" s="8">
        <f>IF(ISNUMBER($X3139), _xlfn.XLOOKUP($X3139,Sheet3!$A$2:$A$392,Sheet3!$B$2:$B$392,"none", 1,1), $AF$2)</f>
        <v>0.8</v>
      </c>
      <c r="Z3139" s="8">
        <f>IF(ISNUMBER($X3139), _xlfn.XLOOKUP($X3139,Sheet3!$A$2:$A$392,Sheet3!$C$2:$C$392,"none", 1,1), $AF$2)</f>
        <v>0.8</v>
      </c>
      <c r="AA3139" s="8">
        <f>IF(ISNUMBER($X3139), _xlfn.XLOOKUP($X3139,Sheet3!$A$2:$A$392,Sheet3!$D$2:$D$392,"none", 1,1), $AF$2)</f>
        <v>0.8</v>
      </c>
    </row>
    <row r="3140" spans="1:27">
      <c r="A3140">
        <v>2764</v>
      </c>
      <c r="B3140" t="s">
        <v>3067</v>
      </c>
      <c r="C3140" t="s">
        <v>22</v>
      </c>
      <c r="D3140">
        <v>7</v>
      </c>
      <c r="E3140">
        <v>26</v>
      </c>
      <c r="F3140">
        <v>59.482685666400002</v>
      </c>
      <c r="G3140">
        <v>-23</v>
      </c>
      <c r="H3140">
        <v>5</v>
      </c>
      <c r="I3140">
        <v>9.6896795279999992</v>
      </c>
      <c r="J3140">
        <f>(D3140+E3140/60+F3140/3600)*15</f>
        <v>111.74784452361</v>
      </c>
      <c r="K3140">
        <f>IF(G3140&lt;0, G3140-H3140/60-I3140/3600, G3140+H3140/60+I3140/3600)</f>
        <v>-23.086024910979997</v>
      </c>
      <c r="L3140">
        <v>-6.6920000000000002</v>
      </c>
      <c r="M3140">
        <v>4.0540000000000003</v>
      </c>
      <c r="N3140">
        <v>1.79</v>
      </c>
      <c r="O3140">
        <v>4.51</v>
      </c>
      <c r="P3140">
        <v>5.45</v>
      </c>
      <c r="Q3140">
        <v>5.56</v>
      </c>
      <c r="R3140">
        <v>7.05</v>
      </c>
      <c r="S3140">
        <v>5.5250000000000004</v>
      </c>
      <c r="T3140" t="s">
        <v>9341</v>
      </c>
      <c r="U3140" t="s">
        <v>10317</v>
      </c>
      <c r="V3140" t="str">
        <f>LEFT($U3140,2)</f>
        <v>B0</v>
      </c>
      <c r="W3140" s="3">
        <f>_xlfn.XLOOKUP(V3140,$AC$2:$AC$43,$AD$2:$AD$43,"none")</f>
        <v>-0.3</v>
      </c>
      <c r="X3140" s="3">
        <f>IF(ISNUMBER($W3140), 4600 * (1 / (0.92 * $W3140 + 1.7) + 1 / (0.92 * $W3140 + 0.62)),"none")</f>
        <v>16602.430101907499</v>
      </c>
      <c r="Y3140" s="8">
        <f>IF(ISNUMBER($X3140), _xlfn.XLOOKUP($X3140,Sheet3!$A$2:$A$392,Sheet3!$B$2:$B$392,"none", 1,1), $AF$2)</f>
        <v>0.45090000000000002</v>
      </c>
      <c r="Z3140" s="8">
        <f>IF(ISNUMBER($X3140), _xlfn.XLOOKUP($X3140,Sheet3!$A$2:$A$392,Sheet3!$C$2:$C$392,"none", 1,1), $AF$2)</f>
        <v>0.56169999999999998</v>
      </c>
      <c r="AA3140" s="8">
        <f>IF(ISNUMBER($X3140), _xlfn.XLOOKUP($X3140,Sheet3!$A$2:$A$392,Sheet3!$D$2:$D$392,"none", 1,1), $AF$2)</f>
        <v>1</v>
      </c>
    </row>
    <row r="3141" spans="1:27">
      <c r="A3141">
        <v>2866</v>
      </c>
      <c r="B3141" t="s">
        <v>3169</v>
      </c>
      <c r="C3141" t="s">
        <v>847</v>
      </c>
      <c r="D3141">
        <v>7</v>
      </c>
      <c r="E3141">
        <v>42</v>
      </c>
      <c r="F3141">
        <v>3.2180829960000001</v>
      </c>
      <c r="G3141">
        <v>14</v>
      </c>
      <c r="H3141">
        <v>12</v>
      </c>
      <c r="I3141">
        <v>30.622309884</v>
      </c>
      <c r="J3141">
        <f>(D3141+E3141/60+F3141/3600)*15</f>
        <v>115.51340867915</v>
      </c>
      <c r="K3141">
        <f>IF(G3141&lt;0, G3141-H3141/60-I3141/3600, G3141+H3141/60+I3141/3600)</f>
        <v>14.208506197189999</v>
      </c>
      <c r="L3141">
        <v>-1.762</v>
      </c>
      <c r="M3141">
        <v>-9.9809999999999999</v>
      </c>
      <c r="N3141">
        <v>2.73</v>
      </c>
      <c r="O3141">
        <v>9.11</v>
      </c>
      <c r="P3141">
        <v>7.2</v>
      </c>
      <c r="Q3141">
        <v>5.56</v>
      </c>
      <c r="R3141">
        <v>3.96</v>
      </c>
      <c r="S3141">
        <v>4.5090000000000003</v>
      </c>
      <c r="T3141">
        <v>2.54</v>
      </c>
      <c r="U3141" t="s">
        <v>10341</v>
      </c>
      <c r="V3141" t="str">
        <f>LEFT($U3141,2)</f>
        <v>M3</v>
      </c>
      <c r="W3141" s="3">
        <f>_xlfn.XLOOKUP(V3141,$AC$2:$AC$43,$AD$2:$AD$43,"none")</f>
        <v>1.5</v>
      </c>
      <c r="X3141" s="3">
        <f>IF(ISNUMBER($W3141), 4600 * (1 / (0.92 * $W3141 + 1.7) + 1 / (0.92 * $W3141 + 0.62)),"none")</f>
        <v>3793.5064935064934</v>
      </c>
      <c r="Y3141" s="8">
        <f>IF(ISNUMBER($X3141), _xlfn.XLOOKUP($X3141,Sheet3!$A$2:$A$392,Sheet3!$B$2:$B$392,"none", 1,1), $AF$2)</f>
        <v>1</v>
      </c>
      <c r="Z3141" s="8">
        <f>IF(ISNUMBER($X3141), _xlfn.XLOOKUP($X3141,Sheet3!$A$2:$A$392,Sheet3!$C$2:$C$392,"none", 1,1), $AF$2)</f>
        <v>0.63180000000000003</v>
      </c>
      <c r="AA3141" s="8">
        <f>IF(ISNUMBER($X3141), _xlfn.XLOOKUP($X3141,Sheet3!$A$2:$A$392,Sheet3!$D$2:$D$392,"none", 1,1), $AF$2)</f>
        <v>0.31119999999999998</v>
      </c>
    </row>
    <row r="3142" spans="1:27">
      <c r="A3142">
        <v>3467</v>
      </c>
      <c r="B3142" t="s">
        <v>3770</v>
      </c>
      <c r="C3142" t="s">
        <v>12</v>
      </c>
      <c r="D3142">
        <v>22</v>
      </c>
      <c r="E3142">
        <v>54</v>
      </c>
      <c r="F3142">
        <v>45.469891358399998</v>
      </c>
      <c r="G3142">
        <v>-16</v>
      </c>
      <c r="H3142">
        <v>16</v>
      </c>
      <c r="I3142">
        <v>19.046212932</v>
      </c>
      <c r="J3142">
        <f>(D3142+E3142/60+F3142/3600)*15</f>
        <v>343.68945788065997</v>
      </c>
      <c r="K3142">
        <f>IF(G3142&lt;0, G3142-H3142/60-I3142/3600, G3142+H3142/60+I3142/3600)</f>
        <v>-16.27195728137</v>
      </c>
      <c r="L3142">
        <v>-222.327</v>
      </c>
      <c r="M3142">
        <v>-88.641000000000005</v>
      </c>
      <c r="N3142">
        <v>24.14</v>
      </c>
      <c r="O3142" t="s">
        <v>9341</v>
      </c>
      <c r="P3142">
        <v>6.7</v>
      </c>
      <c r="Q3142">
        <v>5.56</v>
      </c>
      <c r="R3142" t="s">
        <v>9341</v>
      </c>
      <c r="S3142">
        <v>5.2240000000000002</v>
      </c>
      <c r="T3142" t="s">
        <v>9341</v>
      </c>
      <c r="U3142" t="s">
        <v>9356</v>
      </c>
      <c r="V3142" t="str">
        <f>LEFT($U3142,2)</f>
        <v>K2</v>
      </c>
      <c r="W3142" s="3">
        <f>_xlfn.XLOOKUP(V3142,$AC$2:$AC$43,$AD$2:$AD$43,"none")</f>
        <v>0.92</v>
      </c>
      <c r="X3142" s="3">
        <f>IF(ISNUMBER($W3142), 4600 * (1 / (0.92 * $W3142 + 1.7) + 1 / (0.92 * $W3142 + 0.62)),"none")</f>
        <v>4943.4058698702656</v>
      </c>
      <c r="Y3142" s="8">
        <f>IF(ISNUMBER($X3142), _xlfn.XLOOKUP($X3142,Sheet3!$A$2:$A$392,Sheet3!$B$2:$B$392,"none", 1,1), $AF$2)</f>
        <v>1</v>
      </c>
      <c r="Z3142" s="8">
        <f>IF(ISNUMBER($X3142), _xlfn.XLOOKUP($X3142,Sheet3!$A$2:$A$392,Sheet3!$C$2:$C$392,"none", 1,1), $AF$2)</f>
        <v>0.79920000000000002</v>
      </c>
      <c r="AA3142" s="8">
        <f>IF(ISNUMBER($X3142), _xlfn.XLOOKUP($X3142,Sheet3!$A$2:$A$392,Sheet3!$D$2:$D$392,"none", 1,1), $AF$2)</f>
        <v>0.60450000000000004</v>
      </c>
    </row>
    <row r="3143" spans="1:27">
      <c r="A3143">
        <v>4350</v>
      </c>
      <c r="B3143" t="s">
        <v>4653</v>
      </c>
      <c r="C3143" t="s">
        <v>12</v>
      </c>
      <c r="D3143">
        <v>9</v>
      </c>
      <c r="E3143">
        <v>27</v>
      </c>
      <c r="F3143">
        <v>46.783999999999999</v>
      </c>
      <c r="G3143">
        <v>-6</v>
      </c>
      <c r="H3143">
        <v>4</v>
      </c>
      <c r="I3143">
        <v>16.37</v>
      </c>
      <c r="J3143">
        <f>(D3143+E3143/60+F3143/3600)*15</f>
        <v>141.94493333333332</v>
      </c>
      <c r="K3143">
        <f>IF(G3143&lt;0, G3143-H3143/60-I3143/3600, G3143+H3143/60+I3143/3600)</f>
        <v>-6.0712138888888889</v>
      </c>
      <c r="L3143">
        <v>-227.3</v>
      </c>
      <c r="M3143">
        <v>-76.599999999999994</v>
      </c>
      <c r="N3143" t="s">
        <v>9341</v>
      </c>
      <c r="O3143" t="s">
        <v>9341</v>
      </c>
      <c r="P3143">
        <v>6.2</v>
      </c>
      <c r="Q3143">
        <v>5.56</v>
      </c>
      <c r="R3143" t="s">
        <v>9341</v>
      </c>
      <c r="S3143" t="s">
        <v>9341</v>
      </c>
      <c r="T3143" t="s">
        <v>9341</v>
      </c>
      <c r="U3143" t="s">
        <v>9341</v>
      </c>
      <c r="V3143" t="str">
        <f>LEFT($U3143,2)</f>
        <v>~</v>
      </c>
      <c r="W3143" s="3" t="str">
        <f>_xlfn.XLOOKUP(V3143,$AC$2:$AC$43,$AD$2:$AD$43,"none")</f>
        <v>none</v>
      </c>
      <c r="X3143" s="3" t="str">
        <f>IF(ISNUMBER($W3143), 4600 * (1 / (0.92 * $W3143 + 1.7) + 1 / (0.92 * $W3143 + 0.62)),"none")</f>
        <v>none</v>
      </c>
      <c r="Y3143" s="8">
        <f>IF(ISNUMBER($X3143), _xlfn.XLOOKUP($X3143,Sheet3!$A$2:$A$392,Sheet3!$B$2:$B$392,"none", 1,1), $AF$2)</f>
        <v>0.8</v>
      </c>
      <c r="Z3143" s="8">
        <f>IF(ISNUMBER($X3143), _xlfn.XLOOKUP($X3143,Sheet3!$A$2:$A$392,Sheet3!$C$2:$C$392,"none", 1,1), $AF$2)</f>
        <v>0.8</v>
      </c>
      <c r="AA3143" s="8">
        <f>IF(ISNUMBER($X3143), _xlfn.XLOOKUP($X3143,Sheet3!$A$2:$A$392,Sheet3!$D$2:$D$392,"none", 1,1), $AF$2)</f>
        <v>0.8</v>
      </c>
    </row>
    <row r="3144" spans="1:27">
      <c r="A3144">
        <v>4376</v>
      </c>
      <c r="B3144" t="s">
        <v>4679</v>
      </c>
      <c r="C3144" t="s">
        <v>16</v>
      </c>
      <c r="D3144">
        <v>9</v>
      </c>
      <c r="E3144">
        <v>36</v>
      </c>
      <c r="F3144">
        <v>42.852212600000001</v>
      </c>
      <c r="G3144">
        <v>31</v>
      </c>
      <c r="H3144">
        <v>9</v>
      </c>
      <c r="I3144">
        <v>42.240347</v>
      </c>
      <c r="J3144">
        <f>(D3144+E3144/60+F3144/3600)*15</f>
        <v>144.17855088583335</v>
      </c>
      <c r="K3144">
        <f>IF(G3144&lt;0, G3144-H3144/60-I3144/3600, G3144+H3144/60+I3144/3600)</f>
        <v>31.161733429722222</v>
      </c>
      <c r="L3144">
        <v>2.56</v>
      </c>
      <c r="M3144">
        <v>-44.12</v>
      </c>
      <c r="N3144">
        <v>5.7</v>
      </c>
      <c r="O3144">
        <v>9.01</v>
      </c>
      <c r="P3144">
        <v>7.15</v>
      </c>
      <c r="Q3144">
        <v>5.56</v>
      </c>
      <c r="R3144" t="s">
        <v>9341</v>
      </c>
      <c r="S3144">
        <v>4.7629999999999999</v>
      </c>
      <c r="T3144" t="s">
        <v>9341</v>
      </c>
      <c r="U3144" t="s">
        <v>9517</v>
      </c>
      <c r="V3144" t="str">
        <f>LEFT($U3144,2)</f>
        <v>M2</v>
      </c>
      <c r="W3144" s="3">
        <f>_xlfn.XLOOKUP(V3144,$AC$2:$AC$43,$AD$2:$AD$43,"none")</f>
        <v>1.47</v>
      </c>
      <c r="X3144" s="3">
        <f>IF(ISNUMBER($W3144), 4600 * (1 / (0.92 * $W3144 + 1.7) + 1 / (0.92 * $W3144 + 0.62)),"none")</f>
        <v>3839.1950178350371</v>
      </c>
      <c r="Y3144" s="8">
        <f>IF(ISNUMBER($X3144), _xlfn.XLOOKUP($X3144,Sheet3!$A$2:$A$392,Sheet3!$B$2:$B$392,"none", 1,1), $AF$2)</f>
        <v>1</v>
      </c>
      <c r="Z3144" s="8">
        <f>IF(ISNUMBER($X3144), _xlfn.XLOOKUP($X3144,Sheet3!$A$2:$A$392,Sheet3!$C$2:$C$392,"none", 1,1), $AF$2)</f>
        <v>0.64800000000000002</v>
      </c>
      <c r="AA3144" s="8">
        <f>IF(ISNUMBER($X3144), _xlfn.XLOOKUP($X3144,Sheet3!$A$2:$A$392,Sheet3!$D$2:$D$392,"none", 1,1), $AF$2)</f>
        <v>0.33460000000000001</v>
      </c>
    </row>
    <row r="3145" spans="1:27">
      <c r="A3145">
        <v>4512</v>
      </c>
      <c r="B3145" t="s">
        <v>4815</v>
      </c>
      <c r="C3145" t="s">
        <v>12</v>
      </c>
      <c r="D3145">
        <v>10</v>
      </c>
      <c r="E3145">
        <v>25</v>
      </c>
      <c r="F3145">
        <v>44.270906966399998</v>
      </c>
      <c r="G3145">
        <v>-7</v>
      </c>
      <c r="H3145">
        <v>3</v>
      </c>
      <c r="I3145">
        <v>35.376368976000002</v>
      </c>
      <c r="J3145">
        <f>(D3145+E3145/60+F3145/3600)*15</f>
        <v>156.43446211235999</v>
      </c>
      <c r="K3145">
        <f>IF(G3145&lt;0, G3145-H3145/60-I3145/3600, G3145+H3145/60+I3145/3600)</f>
        <v>-7.0598267691599998</v>
      </c>
      <c r="L3145">
        <v>-135.76300000000001</v>
      </c>
      <c r="M3145">
        <v>130.34100000000001</v>
      </c>
      <c r="N3145">
        <v>7.13</v>
      </c>
      <c r="O3145">
        <v>8.94</v>
      </c>
      <c r="P3145">
        <v>7.08</v>
      </c>
      <c r="Q3145">
        <v>5.56</v>
      </c>
      <c r="R3145">
        <v>4.3099999999999996</v>
      </c>
      <c r="S3145">
        <v>4.9349999999999996</v>
      </c>
      <c r="T3145">
        <v>3.36</v>
      </c>
      <c r="U3145" t="s">
        <v>10695</v>
      </c>
      <c r="V3145" t="str">
        <f>LEFT($U3145,2)</f>
        <v>K6</v>
      </c>
      <c r="W3145" s="3" t="str">
        <f>_xlfn.XLOOKUP(V3145,$AC$2:$AC$43,$AD$2:$AD$43,"none")</f>
        <v>none</v>
      </c>
      <c r="X3145" s="3" t="str">
        <f>IF(ISNUMBER($W3145), 4600 * (1 / (0.92 * $W3145 + 1.7) + 1 / (0.92 * $W3145 + 0.62)),"none")</f>
        <v>none</v>
      </c>
      <c r="Y3145" s="8">
        <f>IF(ISNUMBER($X3145), _xlfn.XLOOKUP($X3145,Sheet3!$A$2:$A$392,Sheet3!$B$2:$B$392,"none", 1,1), $AF$2)</f>
        <v>0.8</v>
      </c>
      <c r="Z3145" s="8">
        <f>IF(ISNUMBER($X3145), _xlfn.XLOOKUP($X3145,Sheet3!$A$2:$A$392,Sheet3!$C$2:$C$392,"none", 1,1), $AF$2)</f>
        <v>0.8</v>
      </c>
      <c r="AA3145" s="8">
        <f>IF(ISNUMBER($X3145), _xlfn.XLOOKUP($X3145,Sheet3!$A$2:$A$392,Sheet3!$D$2:$D$392,"none", 1,1), $AF$2)</f>
        <v>0.8</v>
      </c>
    </row>
    <row r="3146" spans="1:27">
      <c r="A3146">
        <v>4521</v>
      </c>
      <c r="B3146" t="s">
        <v>4824</v>
      </c>
      <c r="C3146" t="s">
        <v>297</v>
      </c>
      <c r="D3146">
        <v>10</v>
      </c>
      <c r="E3146">
        <v>29</v>
      </c>
      <c r="F3146">
        <v>35.378823153600003</v>
      </c>
      <c r="G3146">
        <v>-30</v>
      </c>
      <c r="H3146">
        <v>36</v>
      </c>
      <c r="I3146">
        <v>25.434381815999998</v>
      </c>
      <c r="J3146">
        <f>(D3146+E3146/60+F3146/3600)*15</f>
        <v>157.39741176313998</v>
      </c>
      <c r="K3146">
        <f>IF(G3146&lt;0, G3146-H3146/60-I3146/3600, G3146+H3146/60+I3146/3600)</f>
        <v>-30.607065106060002</v>
      </c>
      <c r="L3146">
        <v>-29.597999999999999</v>
      </c>
      <c r="M3146">
        <v>1.704</v>
      </c>
      <c r="N3146">
        <v>7.01</v>
      </c>
      <c r="O3146">
        <v>5.34</v>
      </c>
      <c r="P3146">
        <v>5.52</v>
      </c>
      <c r="Q3146">
        <v>5.56</v>
      </c>
      <c r="R3146" t="s">
        <v>9341</v>
      </c>
      <c r="S3146">
        <v>5.55</v>
      </c>
      <c r="T3146" t="s">
        <v>9341</v>
      </c>
      <c r="U3146" t="s">
        <v>10134</v>
      </c>
      <c r="V3146" t="str">
        <f>LEFT($U3146,2)</f>
        <v>B9</v>
      </c>
      <c r="W3146" s="3">
        <f>_xlfn.XLOOKUP(V3146,$AC$2:$AC$43,$AD$2:$AD$43,"none")</f>
        <v>-7.0000000000000007E-2</v>
      </c>
      <c r="X3146" s="3">
        <f>IF(ISNUMBER($W3146), 4600 * (1 / (0.92 * $W3146 + 1.7) + 1 / (0.92 * $W3146 + 0.62)),"none")</f>
        <v>11091.761228434079</v>
      </c>
      <c r="Y3146" s="8">
        <f>IF(ISNUMBER($X3146), _xlfn.XLOOKUP($X3146,Sheet3!$A$2:$A$392,Sheet3!$B$2:$B$392,"none", 1,1), $AF$2)</f>
        <v>0.57499999999999996</v>
      </c>
      <c r="Z3146" s="8">
        <f>IF(ISNUMBER($X3146), _xlfn.XLOOKUP($X3146,Sheet3!$A$2:$A$392,Sheet3!$C$2:$C$392,"none", 1,1), $AF$2)</f>
        <v>0.66420000000000001</v>
      </c>
      <c r="AA3146" s="8">
        <f>IF(ISNUMBER($X3146), _xlfn.XLOOKUP($X3146,Sheet3!$A$2:$A$392,Sheet3!$D$2:$D$392,"none", 1,1), $AF$2)</f>
        <v>1</v>
      </c>
    </row>
    <row r="3147" spans="1:27">
      <c r="A3147">
        <v>6536</v>
      </c>
      <c r="B3147" t="s">
        <v>6839</v>
      </c>
      <c r="C3147" t="s">
        <v>12</v>
      </c>
      <c r="D3147">
        <v>15</v>
      </c>
      <c r="E3147">
        <v>42</v>
      </c>
      <c r="F3147">
        <v>44.605240999999999</v>
      </c>
      <c r="G3147">
        <v>26</v>
      </c>
      <c r="H3147">
        <v>17</v>
      </c>
      <c r="I3147">
        <v>44.006700000000002</v>
      </c>
      <c r="J3147">
        <f>(D3147+E3147/60+F3147/3600)*15</f>
        <v>235.68585517083332</v>
      </c>
      <c r="K3147">
        <f>IF(G3147&lt;0, G3147-H3147/60-I3147/3600, G3147+H3147/60+I3147/3600)</f>
        <v>26.295557416666668</v>
      </c>
      <c r="L3147">
        <v>-107</v>
      </c>
      <c r="M3147">
        <v>47.8</v>
      </c>
      <c r="N3147" t="s">
        <v>9341</v>
      </c>
      <c r="O3147" t="s">
        <v>9341</v>
      </c>
      <c r="P3147">
        <v>5.85</v>
      </c>
      <c r="Q3147">
        <v>5.56</v>
      </c>
      <c r="R3147" t="s">
        <v>9341</v>
      </c>
      <c r="S3147" t="s">
        <v>9341</v>
      </c>
      <c r="T3147" t="s">
        <v>9341</v>
      </c>
      <c r="U3147" t="s">
        <v>9341</v>
      </c>
      <c r="V3147" t="str">
        <f>LEFT($U3147,2)</f>
        <v>~</v>
      </c>
      <c r="W3147" s="3" t="str">
        <f>_xlfn.XLOOKUP(V3147,$AC$2:$AC$43,$AD$2:$AD$43,"none")</f>
        <v>none</v>
      </c>
      <c r="X3147" s="3" t="str">
        <f>IF(ISNUMBER($W3147), 4600 * (1 / (0.92 * $W3147 + 1.7) + 1 / (0.92 * $W3147 + 0.62)),"none")</f>
        <v>none</v>
      </c>
      <c r="Y3147" s="8">
        <f>IF(ISNUMBER($X3147), _xlfn.XLOOKUP($X3147,Sheet3!$A$2:$A$392,Sheet3!$B$2:$B$392,"none", 1,1), $AF$2)</f>
        <v>0.8</v>
      </c>
      <c r="Z3147" s="8">
        <f>IF(ISNUMBER($X3147), _xlfn.XLOOKUP($X3147,Sheet3!$A$2:$A$392,Sheet3!$C$2:$C$392,"none", 1,1), $AF$2)</f>
        <v>0.8</v>
      </c>
      <c r="AA3147" s="8">
        <f>IF(ISNUMBER($X3147), _xlfn.XLOOKUP($X3147,Sheet3!$A$2:$A$392,Sheet3!$D$2:$D$392,"none", 1,1), $AF$2)</f>
        <v>0.8</v>
      </c>
    </row>
    <row r="3148" spans="1:27">
      <c r="A3148">
        <v>6572</v>
      </c>
      <c r="B3148" t="s">
        <v>6875</v>
      </c>
      <c r="C3148" t="s">
        <v>22</v>
      </c>
      <c r="D3148">
        <v>20</v>
      </c>
      <c r="E3148">
        <v>22</v>
      </c>
      <c r="F3148">
        <v>3.4304260607999999</v>
      </c>
      <c r="G3148">
        <v>24</v>
      </c>
      <c r="H3148">
        <v>26</v>
      </c>
      <c r="I3148">
        <v>45.964990643999997</v>
      </c>
      <c r="J3148">
        <f>(D3148+E3148/60+F3148/3600)*15</f>
        <v>305.51429344191996</v>
      </c>
      <c r="K3148">
        <f>IF(G3148&lt;0, G3148-H3148/60-I3148/3600, G3148+H3148/60+I3148/3600)</f>
        <v>24.44610138629</v>
      </c>
      <c r="L3148">
        <v>0.88200000000000001</v>
      </c>
      <c r="M3148">
        <v>-6.5430000000000001</v>
      </c>
      <c r="N3148">
        <v>2.6</v>
      </c>
      <c r="O3148">
        <v>5.0599999999999996</v>
      </c>
      <c r="P3148">
        <v>5.45</v>
      </c>
      <c r="Q3148">
        <v>5.56</v>
      </c>
      <c r="R3148">
        <v>5.59</v>
      </c>
      <c r="S3148">
        <v>5.5039999999999996</v>
      </c>
      <c r="T3148">
        <v>5.58</v>
      </c>
      <c r="U3148" t="s">
        <v>10194</v>
      </c>
      <c r="V3148" t="str">
        <f>LEFT($U3148,2)</f>
        <v>B6</v>
      </c>
      <c r="W3148" s="3">
        <f>_xlfn.XLOOKUP(V3148,$AC$2:$AC$43,$AD$2:$AD$43,"none")</f>
        <v>-0.14000000000000001</v>
      </c>
      <c r="X3148" s="3">
        <f>IF(ISNUMBER($W3148), 4600 * (1 / (0.92 * $W3148 + 1.7) + 1 / (0.92 * $W3148 + 0.62)),"none")</f>
        <v>12292.519421243624</v>
      </c>
      <c r="Y3148" s="8">
        <f>IF(ISNUMBER($X3148), _xlfn.XLOOKUP($X3148,Sheet3!$A$2:$A$392,Sheet3!$B$2:$B$392,"none", 1,1), $AF$2)</f>
        <v>0.53400000000000003</v>
      </c>
      <c r="Z3148" s="8">
        <f>IF(ISNUMBER($X3148), _xlfn.XLOOKUP($X3148,Sheet3!$A$2:$A$392,Sheet3!$C$2:$C$392,"none", 1,1), $AF$2)</f>
        <v>0.63160000000000005</v>
      </c>
      <c r="AA3148" s="8">
        <f>IF(ISNUMBER($X3148), _xlfn.XLOOKUP($X3148,Sheet3!$A$2:$A$392,Sheet3!$D$2:$D$392,"none", 1,1), $AF$2)</f>
        <v>1</v>
      </c>
    </row>
    <row r="3149" spans="1:27">
      <c r="A3149">
        <v>6613</v>
      </c>
      <c r="B3149" t="s">
        <v>6916</v>
      </c>
      <c r="C3149" t="s">
        <v>12</v>
      </c>
      <c r="D3149">
        <v>19</v>
      </c>
      <c r="E3149">
        <v>4</v>
      </c>
      <c r="F3149">
        <v>57.874710415199999</v>
      </c>
      <c r="G3149">
        <v>31</v>
      </c>
      <c r="H3149">
        <v>44</v>
      </c>
      <c r="I3149">
        <v>38.655167964</v>
      </c>
      <c r="J3149">
        <f>(D3149+E3149/60+F3149/3600)*15</f>
        <v>286.24114462673003</v>
      </c>
      <c r="K3149">
        <f>IF(G3149&lt;0, G3149-H3149/60-I3149/3600, G3149+H3149/60+I3149/3600)</f>
        <v>31.744070879990002</v>
      </c>
      <c r="L3149">
        <v>75.049000000000007</v>
      </c>
      <c r="M3149">
        <v>-76.912999999999997</v>
      </c>
      <c r="N3149">
        <v>5.86</v>
      </c>
      <c r="O3149">
        <v>9.01</v>
      </c>
      <c r="P3149">
        <v>7.1</v>
      </c>
      <c r="Q3149">
        <v>5.56</v>
      </c>
      <c r="R3149" t="s">
        <v>9341</v>
      </c>
      <c r="S3149">
        <v>4.984</v>
      </c>
      <c r="T3149" t="s">
        <v>9341</v>
      </c>
      <c r="U3149" t="s">
        <v>9625</v>
      </c>
      <c r="V3149" t="str">
        <f>LEFT($U3149,2)</f>
        <v>M0</v>
      </c>
      <c r="W3149" s="3">
        <f>_xlfn.XLOOKUP(V3149,$AC$2:$AC$43,$AD$2:$AD$43,"none")</f>
        <v>1.37</v>
      </c>
      <c r="X3149" s="3">
        <f>IF(ISNUMBER($W3149), 4600 * (1 / (0.92 * $W3149 + 1.7) + 1 / (0.92 * $W3149 + 0.62)),"none")</f>
        <v>4000.1320989497008</v>
      </c>
      <c r="Y3149" s="8">
        <f>IF(ISNUMBER($X3149), _xlfn.XLOOKUP($X3149,Sheet3!$A$2:$A$392,Sheet3!$B$2:$B$392,"none", 1,1), $AF$2)</f>
        <v>1</v>
      </c>
      <c r="Z3149" s="8">
        <f>IF(ISNUMBER($X3149), _xlfn.XLOOKUP($X3149,Sheet3!$A$2:$A$392,Sheet3!$C$2:$C$392,"none", 1,1), $AF$2)</f>
        <v>0.67889999999999995</v>
      </c>
      <c r="AA3149" s="8">
        <f>IF(ISNUMBER($X3149), _xlfn.XLOOKUP($X3149,Sheet3!$A$2:$A$392,Sheet3!$D$2:$D$392,"none", 1,1), $AF$2)</f>
        <v>0.38229999999999997</v>
      </c>
    </row>
    <row r="3150" spans="1:27">
      <c r="A3150">
        <v>7177</v>
      </c>
      <c r="B3150" t="s">
        <v>7480</v>
      </c>
      <c r="C3150" t="s">
        <v>297</v>
      </c>
      <c r="D3150">
        <v>9</v>
      </c>
      <c r="E3150">
        <v>33</v>
      </c>
      <c r="F3150">
        <v>44.537115746399998</v>
      </c>
      <c r="G3150">
        <v>-49</v>
      </c>
      <c r="H3150">
        <v>0</v>
      </c>
      <c r="I3150">
        <v>18.270609696000001</v>
      </c>
      <c r="J3150">
        <f>(D3150+E3150/60+F3150/3600)*15</f>
        <v>143.43557131561002</v>
      </c>
      <c r="K3150">
        <f>IF(G3150&lt;0, G3150-H3150/60-I3150/3600, G3150+H3150/60+I3150/3600)</f>
        <v>-49.005075169359998</v>
      </c>
      <c r="L3150">
        <v>-13.086</v>
      </c>
      <c r="M3150">
        <v>7.8360000000000003</v>
      </c>
      <c r="N3150">
        <v>3.79</v>
      </c>
      <c r="O3150" t="s">
        <v>9341</v>
      </c>
      <c r="P3150">
        <v>5.44</v>
      </c>
      <c r="Q3150">
        <v>5.56</v>
      </c>
      <c r="R3150" t="s">
        <v>9341</v>
      </c>
      <c r="S3150">
        <v>5.5629999999999997</v>
      </c>
      <c r="T3150" t="s">
        <v>9341</v>
      </c>
      <c r="U3150" t="s">
        <v>9341</v>
      </c>
      <c r="V3150" t="str">
        <f>LEFT($U3150,2)</f>
        <v>~</v>
      </c>
      <c r="W3150" s="3" t="str">
        <f>_xlfn.XLOOKUP(V3150,$AC$2:$AC$43,$AD$2:$AD$43,"none")</f>
        <v>none</v>
      </c>
      <c r="X3150" s="3" t="str">
        <f>IF(ISNUMBER($W3150), 4600 * (1 / (0.92 * $W3150 + 1.7) + 1 / (0.92 * $W3150 + 0.62)),"none")</f>
        <v>none</v>
      </c>
      <c r="Y3150" s="8">
        <f>IF(ISNUMBER($X3150), _xlfn.XLOOKUP($X3150,Sheet3!$A$2:$A$392,Sheet3!$B$2:$B$392,"none", 1,1), $AF$2)</f>
        <v>0.8</v>
      </c>
      <c r="Z3150" s="8">
        <f>IF(ISNUMBER($X3150), _xlfn.XLOOKUP($X3150,Sheet3!$A$2:$A$392,Sheet3!$C$2:$C$392,"none", 1,1), $AF$2)</f>
        <v>0.8</v>
      </c>
      <c r="AA3150" s="8">
        <f>IF(ISNUMBER($X3150), _xlfn.XLOOKUP($X3150,Sheet3!$A$2:$A$392,Sheet3!$D$2:$D$392,"none", 1,1), $AF$2)</f>
        <v>0.8</v>
      </c>
    </row>
    <row r="3151" spans="1:27">
      <c r="A3151">
        <v>7424</v>
      </c>
      <c r="B3151" t="s">
        <v>7727</v>
      </c>
      <c r="C3151" t="s">
        <v>297</v>
      </c>
      <c r="D3151">
        <v>9</v>
      </c>
      <c r="E3151">
        <v>50</v>
      </c>
      <c r="F3151">
        <v>55.582362060000001</v>
      </c>
      <c r="G3151">
        <v>-62</v>
      </c>
      <c r="H3151">
        <v>44</v>
      </c>
      <c r="I3151">
        <v>42.421439579999998</v>
      </c>
      <c r="J3151">
        <f>(D3151+E3151/60+F3151/3600)*15</f>
        <v>147.73159317525003</v>
      </c>
      <c r="K3151">
        <f>IF(G3151&lt;0, G3151-H3151/60-I3151/3600, G3151+H3151/60+I3151/3600)</f>
        <v>-62.745117066550002</v>
      </c>
      <c r="L3151">
        <v>-12.449</v>
      </c>
      <c r="M3151">
        <v>8.7260000000000009</v>
      </c>
      <c r="N3151">
        <v>3.63</v>
      </c>
      <c r="O3151" t="s">
        <v>9341</v>
      </c>
      <c r="P3151">
        <v>6.859</v>
      </c>
      <c r="Q3151">
        <v>5.56</v>
      </c>
      <c r="R3151" t="s">
        <v>9341</v>
      </c>
      <c r="S3151">
        <v>5.157</v>
      </c>
      <c r="T3151" t="s">
        <v>9341</v>
      </c>
      <c r="U3151" t="s">
        <v>10152</v>
      </c>
      <c r="V3151" t="str">
        <f>LEFT($U3151,2)</f>
        <v>K1</v>
      </c>
      <c r="W3151" s="3">
        <f>_xlfn.XLOOKUP(V3151,$AC$2:$AC$43,$AD$2:$AD$43,"none")</f>
        <v>0.86</v>
      </c>
      <c r="X3151" s="3">
        <f>IF(ISNUMBER($W3151), 4600 * (1 / (0.92 * $W3151 + 1.7) + 1 / (0.92 * $W3151 + 0.62)),"none")</f>
        <v>5106.1368670782376</v>
      </c>
      <c r="Y3151" s="8">
        <f>IF(ISNUMBER($X3151), _xlfn.XLOOKUP($X3151,Sheet3!$A$2:$A$392,Sheet3!$B$2:$B$392,"none", 1,1), $AF$2)</f>
        <v>1</v>
      </c>
      <c r="Z3151" s="8">
        <f>IF(ISNUMBER($X3151), _xlfn.XLOOKUP($X3151,Sheet3!$A$2:$A$392,Sheet3!$C$2:$C$392,"none", 1,1), $AF$2)</f>
        <v>0.82210000000000005</v>
      </c>
      <c r="AA3151" s="8">
        <f>IF(ISNUMBER($X3151), _xlfn.XLOOKUP($X3151,Sheet3!$A$2:$A$392,Sheet3!$D$2:$D$392,"none", 1,1), $AF$2)</f>
        <v>0.65410000000000001</v>
      </c>
    </row>
    <row r="3152" spans="1:27">
      <c r="A3152">
        <v>8353</v>
      </c>
      <c r="B3152" t="s">
        <v>8656</v>
      </c>
      <c r="C3152" t="s">
        <v>313</v>
      </c>
      <c r="D3152">
        <v>14</v>
      </c>
      <c r="E3152">
        <v>20</v>
      </c>
      <c r="F3152">
        <v>9.7014499999999995</v>
      </c>
      <c r="G3152">
        <v>-43</v>
      </c>
      <c r="H3152">
        <v>3</v>
      </c>
      <c r="I3152">
        <v>31.835599999999999</v>
      </c>
      <c r="J3152">
        <f>(D3152+E3152/60+F3152/3600)*15</f>
        <v>215.04042270833335</v>
      </c>
      <c r="K3152">
        <f>IF(G3152&lt;0, G3152-H3152/60-I3152/3600, G3152+H3152/60+I3152/3600)</f>
        <v>-43.058843222222222</v>
      </c>
      <c r="L3152">
        <v>-10.26</v>
      </c>
      <c r="M3152">
        <v>7.72</v>
      </c>
      <c r="N3152">
        <v>8.84</v>
      </c>
      <c r="O3152" t="s">
        <v>9341</v>
      </c>
      <c r="P3152">
        <v>6.48</v>
      </c>
      <c r="Q3152">
        <v>5.56</v>
      </c>
      <c r="R3152" t="s">
        <v>9341</v>
      </c>
      <c r="S3152" t="s">
        <v>9341</v>
      </c>
      <c r="T3152" t="s">
        <v>9341</v>
      </c>
      <c r="U3152" t="s">
        <v>9379</v>
      </c>
      <c r="V3152" t="str">
        <f>LEFT($U3152,2)</f>
        <v>G8</v>
      </c>
      <c r="W3152" s="3">
        <f>_xlfn.XLOOKUP(V3152,$AC$2:$AC$43,$AD$2:$AD$43,"none")</f>
        <v>0.74</v>
      </c>
      <c r="X3152" s="3">
        <f>IF(ISNUMBER($W3152), 4600 * (1 / (0.92 * $W3152 + 1.7) + 1 / (0.92 * $W3152 + 0.62)),"none")</f>
        <v>5468.4090187676065</v>
      </c>
      <c r="Y3152" s="8">
        <f>IF(ISNUMBER($X3152), _xlfn.XLOOKUP($X3152,Sheet3!$A$2:$A$392,Sheet3!$B$2:$B$392,"none", 1,1), $AF$2)</f>
        <v>1</v>
      </c>
      <c r="Z3152" s="8">
        <f>IF(ISNUMBER($X3152), _xlfn.XLOOKUP($X3152,Sheet3!$A$2:$A$392,Sheet3!$C$2:$C$392,"none", 1,1), $AF$2)</f>
        <v>0.85409999999999997</v>
      </c>
      <c r="AA3152" s="8">
        <f>IF(ISNUMBER($X3152), _xlfn.XLOOKUP($X3152,Sheet3!$A$2:$A$392,Sheet3!$D$2:$D$392,"none", 1,1), $AF$2)</f>
        <v>0.72770000000000001</v>
      </c>
    </row>
    <row r="3153" spans="1:27">
      <c r="A3153">
        <v>188</v>
      </c>
      <c r="B3153" t="s">
        <v>486</v>
      </c>
      <c r="C3153" t="s">
        <v>24</v>
      </c>
      <c r="D3153">
        <v>23</v>
      </c>
      <c r="E3153">
        <v>57</v>
      </c>
      <c r="F3153">
        <v>8.4720606576000002</v>
      </c>
      <c r="G3153">
        <v>55</v>
      </c>
      <c r="H3153">
        <v>42</v>
      </c>
      <c r="I3153">
        <v>20.539344419999999</v>
      </c>
      <c r="J3153">
        <f>(D3153+E3153/60+F3153/3600)*15</f>
        <v>359.28530025274</v>
      </c>
      <c r="K3153">
        <f>IF(G3153&lt;0, G3153-H3153/60-I3153/3600, G3153+H3153/60+I3153/3600)</f>
        <v>55.705705373450002</v>
      </c>
      <c r="L3153">
        <v>-20.899000000000001</v>
      </c>
      <c r="M3153">
        <v>-12.336</v>
      </c>
      <c r="N3153">
        <v>15.72</v>
      </c>
      <c r="O3153" t="s">
        <v>9341</v>
      </c>
      <c r="P3153">
        <v>6.0330000000000004</v>
      </c>
      <c r="Q3153">
        <v>5.5609999999999999</v>
      </c>
      <c r="R3153" t="s">
        <v>9341</v>
      </c>
      <c r="S3153">
        <v>5.4489999999999998</v>
      </c>
      <c r="T3153" t="s">
        <v>9341</v>
      </c>
      <c r="U3153" t="s">
        <v>9386</v>
      </c>
      <c r="V3153" t="str">
        <f>LEFT($U3153,2)</f>
        <v>F6</v>
      </c>
      <c r="W3153" s="3" t="str">
        <f>_xlfn.XLOOKUP(V3153,$AC$2:$AC$43,$AD$2:$AD$43,"none")</f>
        <v>none</v>
      </c>
      <c r="X3153" s="3" t="str">
        <f>IF(ISNUMBER($W3153), 4600 * (1 / (0.92 * $W3153 + 1.7) + 1 / (0.92 * $W3153 + 0.62)),"none")</f>
        <v>none</v>
      </c>
      <c r="Y3153" s="8">
        <f>IF(ISNUMBER($X3153), _xlfn.XLOOKUP($X3153,Sheet3!$A$2:$A$392,Sheet3!$B$2:$B$392,"none", 1,1), $AF$2)</f>
        <v>0.8</v>
      </c>
      <c r="Z3153" s="8">
        <f>IF(ISNUMBER($X3153), _xlfn.XLOOKUP($X3153,Sheet3!$A$2:$A$392,Sheet3!$C$2:$C$392,"none", 1,1), $AF$2)</f>
        <v>0.8</v>
      </c>
      <c r="AA3153" s="8">
        <f>IF(ISNUMBER($X3153), _xlfn.XLOOKUP($X3153,Sheet3!$A$2:$A$392,Sheet3!$D$2:$D$392,"none", 1,1), $AF$2)</f>
        <v>0.8</v>
      </c>
    </row>
    <row r="3154" spans="1:27">
      <c r="A3154">
        <v>6745</v>
      </c>
      <c r="B3154" t="s">
        <v>7048</v>
      </c>
      <c r="C3154" t="s">
        <v>24</v>
      </c>
      <c r="D3154">
        <v>17</v>
      </c>
      <c r="E3154">
        <v>21</v>
      </c>
      <c r="F3154">
        <v>43.610594724000002</v>
      </c>
      <c r="G3154">
        <v>39</v>
      </c>
      <c r="H3154">
        <v>58</v>
      </c>
      <c r="I3154">
        <v>28.805498832000001</v>
      </c>
      <c r="J3154">
        <f>(D3154+E3154/60+F3154/3600)*15</f>
        <v>260.43171081135</v>
      </c>
      <c r="K3154">
        <f>IF(G3154&lt;0, G3154-H3154/60-I3154/3600, G3154+H3154/60+I3154/3600)</f>
        <v>39.974668194119999</v>
      </c>
      <c r="L3154">
        <v>15.388999999999999</v>
      </c>
      <c r="M3154">
        <v>-60.024999999999999</v>
      </c>
      <c r="N3154">
        <v>13.82</v>
      </c>
      <c r="O3154" t="s">
        <v>9341</v>
      </c>
      <c r="P3154">
        <v>6.2220000000000004</v>
      </c>
      <c r="Q3154">
        <v>5.5609999999999999</v>
      </c>
      <c r="R3154" t="s">
        <v>9341</v>
      </c>
      <c r="S3154">
        <v>5.3259999999999996</v>
      </c>
      <c r="T3154" t="s">
        <v>9341</v>
      </c>
      <c r="U3154" t="s">
        <v>9377</v>
      </c>
      <c r="V3154" t="str">
        <f>LEFT($U3154,2)</f>
        <v>F7</v>
      </c>
      <c r="W3154" s="3" t="str">
        <f>_xlfn.XLOOKUP(V3154,$AC$2:$AC$43,$AD$2:$AD$43,"none")</f>
        <v>none</v>
      </c>
      <c r="X3154" s="3" t="str">
        <f>IF(ISNUMBER($W3154), 4600 * (1 / (0.92 * $W3154 + 1.7) + 1 / (0.92 * $W3154 + 0.62)),"none")</f>
        <v>none</v>
      </c>
      <c r="Y3154" s="8">
        <f>IF(ISNUMBER($X3154), _xlfn.XLOOKUP($X3154,Sheet3!$A$2:$A$392,Sheet3!$B$2:$B$392,"none", 1,1), $AF$2)</f>
        <v>0.8</v>
      </c>
      <c r="Z3154" s="8">
        <f>IF(ISNUMBER($X3154), _xlfn.XLOOKUP($X3154,Sheet3!$A$2:$A$392,Sheet3!$C$2:$C$392,"none", 1,1), $AF$2)</f>
        <v>0.8</v>
      </c>
      <c r="AA3154" s="8">
        <f>IF(ISNUMBER($X3154), _xlfn.XLOOKUP($X3154,Sheet3!$A$2:$A$392,Sheet3!$D$2:$D$392,"none", 1,1), $AF$2)</f>
        <v>0.8</v>
      </c>
    </row>
    <row r="3155" spans="1:27">
      <c r="A3155">
        <v>7235</v>
      </c>
      <c r="B3155" t="s">
        <v>7538</v>
      </c>
      <c r="C3155" t="s">
        <v>12</v>
      </c>
      <c r="D3155">
        <v>10</v>
      </c>
      <c r="E3155">
        <v>15</v>
      </c>
      <c r="F3155">
        <v>31.558928059199999</v>
      </c>
      <c r="G3155">
        <v>-43</v>
      </c>
      <c r="H3155">
        <v>6</v>
      </c>
      <c r="I3155">
        <v>44.531371331999999</v>
      </c>
      <c r="J3155">
        <f>(D3155+E3155/60+F3155/3600)*15</f>
        <v>153.88149553357999</v>
      </c>
      <c r="K3155">
        <f>IF(G3155&lt;0, G3155-H3155/60-I3155/3600, G3155+H3155/60+I3155/3600)</f>
        <v>-43.112369825370003</v>
      </c>
      <c r="L3155">
        <v>21.954999999999998</v>
      </c>
      <c r="M3155">
        <v>-54.174999999999997</v>
      </c>
      <c r="N3155">
        <v>6.04</v>
      </c>
      <c r="O3155" t="s">
        <v>9341</v>
      </c>
      <c r="P3155">
        <v>7.0860000000000003</v>
      </c>
      <c r="Q3155">
        <v>5.5609999999999999</v>
      </c>
      <c r="R3155" t="s">
        <v>9341</v>
      </c>
      <c r="S3155">
        <v>5</v>
      </c>
      <c r="T3155" t="s">
        <v>9341</v>
      </c>
      <c r="U3155" t="s">
        <v>9406</v>
      </c>
      <c r="V3155" t="str">
        <f>LEFT($U3155,2)</f>
        <v>K4</v>
      </c>
      <c r="W3155" s="3">
        <f>_xlfn.XLOOKUP(V3155,$AC$2:$AC$43,$AD$2:$AD$43,"none")</f>
        <v>1</v>
      </c>
      <c r="X3155" s="3">
        <f>IF(ISNUMBER($W3155), 4600 * (1 / (0.92 * $W3155 + 1.7) + 1 / (0.92 * $W3155 + 0.62)),"none")</f>
        <v>4742.7381778526815</v>
      </c>
      <c r="Y3155" s="8">
        <f>IF(ISNUMBER($X3155), _xlfn.XLOOKUP($X3155,Sheet3!$A$2:$A$392,Sheet3!$B$2:$B$392,"none", 1,1), $AF$2)</f>
        <v>1</v>
      </c>
      <c r="Z3155" s="8">
        <f>IF(ISNUMBER($X3155), _xlfn.XLOOKUP($X3155,Sheet3!$A$2:$A$392,Sheet3!$C$2:$C$392,"none", 1,1), $AF$2)</f>
        <v>0.77500000000000002</v>
      </c>
      <c r="AA3155" s="8">
        <f>IF(ISNUMBER($X3155), _xlfn.XLOOKUP($X3155,Sheet3!$A$2:$A$392,Sheet3!$D$2:$D$392,"none", 1,1), $AF$2)</f>
        <v>0.55479999999999996</v>
      </c>
    </row>
    <row r="3156" spans="1:27">
      <c r="A3156">
        <v>1252</v>
      </c>
      <c r="B3156" t="s">
        <v>1553</v>
      </c>
      <c r="C3156" t="s">
        <v>12</v>
      </c>
      <c r="D3156">
        <v>10</v>
      </c>
      <c r="E3156">
        <v>51</v>
      </c>
      <c r="F3156">
        <v>23.721436562400001</v>
      </c>
      <c r="G3156">
        <v>59</v>
      </c>
      <c r="H3156">
        <v>19</v>
      </c>
      <c r="I3156">
        <v>12.431462952</v>
      </c>
      <c r="J3156">
        <f>(D3156+E3156/60+F3156/3600)*15</f>
        <v>162.84883931900998</v>
      </c>
      <c r="K3156">
        <f>IF(G3156&lt;0, G3156-H3156/60-I3156/3600, G3156+H3156/60+I3156/3600)</f>
        <v>59.320119850820006</v>
      </c>
      <c r="L3156">
        <v>-26.876000000000001</v>
      </c>
      <c r="M3156">
        <v>-51.292999999999999</v>
      </c>
      <c r="N3156">
        <v>12.02</v>
      </c>
      <c r="O3156" t="s">
        <v>9341</v>
      </c>
      <c r="P3156">
        <v>6.73</v>
      </c>
      <c r="Q3156">
        <v>5.5620000000000003</v>
      </c>
      <c r="R3156" t="s">
        <v>9341</v>
      </c>
      <c r="S3156">
        <v>5.2510000000000003</v>
      </c>
      <c r="T3156" t="s">
        <v>9341</v>
      </c>
      <c r="U3156" t="s">
        <v>9371</v>
      </c>
      <c r="V3156" t="str">
        <f>LEFT($U3156,2)</f>
        <v>K2</v>
      </c>
      <c r="W3156" s="3">
        <f>_xlfn.XLOOKUP(V3156,$AC$2:$AC$43,$AD$2:$AD$43,"none")</f>
        <v>0.92</v>
      </c>
      <c r="X3156" s="3">
        <f>IF(ISNUMBER($W3156), 4600 * (1 / (0.92 * $W3156 + 1.7) + 1 / (0.92 * $W3156 + 0.62)),"none")</f>
        <v>4943.4058698702656</v>
      </c>
      <c r="Y3156" s="8">
        <f>IF(ISNUMBER($X3156), _xlfn.XLOOKUP($X3156,Sheet3!$A$2:$A$392,Sheet3!$B$2:$B$392,"none", 1,1), $AF$2)</f>
        <v>1</v>
      </c>
      <c r="Z3156" s="8">
        <f>IF(ISNUMBER($X3156), _xlfn.XLOOKUP($X3156,Sheet3!$A$2:$A$392,Sheet3!$C$2:$C$392,"none", 1,1), $AF$2)</f>
        <v>0.79920000000000002</v>
      </c>
      <c r="AA3156" s="8">
        <f>IF(ISNUMBER($X3156), _xlfn.XLOOKUP($X3156,Sheet3!$A$2:$A$392,Sheet3!$D$2:$D$392,"none", 1,1), $AF$2)</f>
        <v>0.60450000000000004</v>
      </c>
    </row>
    <row r="3157" spans="1:27">
      <c r="A3157">
        <v>3959</v>
      </c>
      <c r="B3157" t="s">
        <v>4262</v>
      </c>
      <c r="C3157" t="s">
        <v>297</v>
      </c>
      <c r="D3157">
        <v>1</v>
      </c>
      <c r="E3157">
        <v>9</v>
      </c>
      <c r="F3157">
        <v>49.200897244799997</v>
      </c>
      <c r="G3157">
        <v>19</v>
      </c>
      <c r="H3157">
        <v>39</v>
      </c>
      <c r="I3157">
        <v>30.264861132</v>
      </c>
      <c r="J3157">
        <f>(D3157+E3157/60+F3157/3600)*15</f>
        <v>17.455003738519999</v>
      </c>
      <c r="K3157">
        <f>IF(G3157&lt;0, G3157-H3157/60-I3157/3600, G3157+H3157/60+I3157/3600)</f>
        <v>19.658406905869999</v>
      </c>
      <c r="L3157">
        <v>-5.9710000000000001</v>
      </c>
      <c r="M3157">
        <v>9.17</v>
      </c>
      <c r="N3157">
        <v>7.81</v>
      </c>
      <c r="O3157" t="s">
        <v>9341</v>
      </c>
      <c r="P3157">
        <v>6.2629999999999999</v>
      </c>
      <c r="Q3157">
        <v>5.5620000000000003</v>
      </c>
      <c r="R3157" t="s">
        <v>9341</v>
      </c>
      <c r="S3157">
        <v>5.39</v>
      </c>
      <c r="T3157" t="s">
        <v>9341</v>
      </c>
      <c r="U3157" t="s">
        <v>10569</v>
      </c>
      <c r="V3157" t="str">
        <f>LEFT($U3157,2)</f>
        <v>F9</v>
      </c>
      <c r="W3157" s="3" t="str">
        <f>_xlfn.XLOOKUP(V3157,$AC$2:$AC$43,$AD$2:$AD$43,"none")</f>
        <v>none</v>
      </c>
      <c r="X3157" s="3" t="str">
        <f>IF(ISNUMBER($W3157), 4600 * (1 / (0.92 * $W3157 + 1.7) + 1 / (0.92 * $W3157 + 0.62)),"none")</f>
        <v>none</v>
      </c>
      <c r="Y3157" s="8">
        <f>IF(ISNUMBER($X3157), _xlfn.XLOOKUP($X3157,Sheet3!$A$2:$A$392,Sheet3!$B$2:$B$392,"none", 1,1), $AF$2)</f>
        <v>0.8</v>
      </c>
      <c r="Z3157" s="8">
        <f>IF(ISNUMBER($X3157), _xlfn.XLOOKUP($X3157,Sheet3!$A$2:$A$392,Sheet3!$C$2:$C$392,"none", 1,1), $AF$2)</f>
        <v>0.8</v>
      </c>
      <c r="AA3157" s="8">
        <f>IF(ISNUMBER($X3157), _xlfn.XLOOKUP($X3157,Sheet3!$A$2:$A$392,Sheet3!$D$2:$D$392,"none", 1,1), $AF$2)</f>
        <v>0.8</v>
      </c>
    </row>
    <row r="3158" spans="1:27">
      <c r="A3158">
        <v>7017</v>
      </c>
      <c r="B3158" t="s">
        <v>7320</v>
      </c>
      <c r="C3158" t="s">
        <v>17</v>
      </c>
      <c r="D3158">
        <v>9</v>
      </c>
      <c r="E3158">
        <v>12</v>
      </c>
      <c r="F3158">
        <v>30.522819999999999</v>
      </c>
      <c r="G3158">
        <v>-43</v>
      </c>
      <c r="H3158">
        <v>36</v>
      </c>
      <c r="I3158">
        <v>47.737099999999998</v>
      </c>
      <c r="J3158">
        <f>(D3158+E3158/60+F3158/3600)*15</f>
        <v>138.12717841666665</v>
      </c>
      <c r="K3158">
        <f>IF(G3158&lt;0, G3158-H3158/60-I3158/3600, G3158+H3158/60+I3158/3600)</f>
        <v>-43.613260305555556</v>
      </c>
      <c r="L3158">
        <v>-22.72</v>
      </c>
      <c r="M3158">
        <v>12.87</v>
      </c>
      <c r="N3158">
        <v>4.71</v>
      </c>
      <c r="O3158">
        <v>4.9800000000000004</v>
      </c>
      <c r="P3158">
        <v>5.46</v>
      </c>
      <c r="Q3158">
        <v>5.5620000000000003</v>
      </c>
      <c r="R3158" t="s">
        <v>9341</v>
      </c>
      <c r="S3158" t="s">
        <v>9341</v>
      </c>
      <c r="T3158" t="s">
        <v>9341</v>
      </c>
      <c r="U3158" t="s">
        <v>11211</v>
      </c>
      <c r="V3158" t="str">
        <f>LEFT($U3158,2)</f>
        <v>B8</v>
      </c>
      <c r="W3158" s="3">
        <f>_xlfn.XLOOKUP(V3158,$AC$2:$AC$43,$AD$2:$AD$43,"none")</f>
        <v>-0.11</v>
      </c>
      <c r="X3158" s="3">
        <f>IF(ISNUMBER($W3158), 4600 * (1 / (0.92 * $W3158 + 1.7) + 1 / (0.92 * $W3158 + 0.62)),"none")</f>
        <v>11743.77313439976</v>
      </c>
      <c r="Y3158" s="8">
        <f>IF(ISNUMBER($X3158), _xlfn.XLOOKUP($X3158,Sheet3!$A$2:$A$392,Sheet3!$B$2:$B$392,"none", 1,1), $AF$2)</f>
        <v>0.54959999999999998</v>
      </c>
      <c r="Z3158" s="8">
        <f>IF(ISNUMBER($X3158), _xlfn.XLOOKUP($X3158,Sheet3!$A$2:$A$392,Sheet3!$C$2:$C$392,"none", 1,1), $AF$2)</f>
        <v>0.64410000000000001</v>
      </c>
      <c r="AA3158" s="8">
        <f>IF(ISNUMBER($X3158), _xlfn.XLOOKUP($X3158,Sheet3!$A$2:$A$392,Sheet3!$D$2:$D$392,"none", 1,1), $AF$2)</f>
        <v>1</v>
      </c>
    </row>
    <row r="3159" spans="1:27">
      <c r="A3159">
        <v>1783</v>
      </c>
      <c r="B3159" t="s">
        <v>2084</v>
      </c>
      <c r="C3159" t="s">
        <v>40</v>
      </c>
      <c r="D3159">
        <v>4</v>
      </c>
      <c r="E3159">
        <v>40</v>
      </c>
      <c r="F3159">
        <v>6.8012923079999998</v>
      </c>
      <c r="G3159">
        <v>-24</v>
      </c>
      <c r="H3159">
        <v>28</v>
      </c>
      <c r="I3159">
        <v>56.525676779999998</v>
      </c>
      <c r="J3159">
        <f>(D3159+E3159/60+F3159/3600)*15</f>
        <v>70.028338717950007</v>
      </c>
      <c r="K3159">
        <f>IF(G3159&lt;0, G3159-H3159/60-I3159/3600, G3159+H3159/60+I3159/3600)</f>
        <v>-24.482368243549999</v>
      </c>
      <c r="L3159">
        <v>-70.018000000000001</v>
      </c>
      <c r="M3159">
        <v>17.762</v>
      </c>
      <c r="N3159">
        <v>10.27</v>
      </c>
      <c r="O3159" t="s">
        <v>9341</v>
      </c>
      <c r="P3159">
        <v>6.4939999999999998</v>
      </c>
      <c r="Q3159">
        <v>5.5629999999999997</v>
      </c>
      <c r="R3159" t="s">
        <v>9341</v>
      </c>
      <c r="S3159">
        <v>5.3079999999999998</v>
      </c>
      <c r="T3159" t="s">
        <v>9341</v>
      </c>
      <c r="U3159" t="s">
        <v>10003</v>
      </c>
      <c r="V3159" t="str">
        <f>LEFT($U3159,2)</f>
        <v>G6</v>
      </c>
      <c r="W3159" s="3" t="str">
        <f>_xlfn.XLOOKUP(V3159,$AC$2:$AC$43,$AD$2:$AD$43,"none")</f>
        <v>none</v>
      </c>
      <c r="X3159" s="3" t="str">
        <f>IF(ISNUMBER($W3159), 4600 * (1 / (0.92 * $W3159 + 1.7) + 1 / (0.92 * $W3159 + 0.62)),"none")</f>
        <v>none</v>
      </c>
      <c r="Y3159" s="8">
        <f>IF(ISNUMBER($X3159), _xlfn.XLOOKUP($X3159,Sheet3!$A$2:$A$392,Sheet3!$B$2:$B$392,"none", 1,1), $AF$2)</f>
        <v>0.8</v>
      </c>
      <c r="Z3159" s="8">
        <f>IF(ISNUMBER($X3159), _xlfn.XLOOKUP($X3159,Sheet3!$A$2:$A$392,Sheet3!$C$2:$C$392,"none", 1,1), $AF$2)</f>
        <v>0.8</v>
      </c>
      <c r="AA3159" s="8">
        <f>IF(ISNUMBER($X3159), _xlfn.XLOOKUP($X3159,Sheet3!$A$2:$A$392,Sheet3!$D$2:$D$392,"none", 1,1), $AF$2)</f>
        <v>0.8</v>
      </c>
    </row>
    <row r="3160" spans="1:27">
      <c r="A3160">
        <v>3958</v>
      </c>
      <c r="B3160" t="s">
        <v>4261</v>
      </c>
      <c r="C3160" t="s">
        <v>313</v>
      </c>
      <c r="D3160">
        <v>1</v>
      </c>
      <c r="E3160">
        <v>7</v>
      </c>
      <c r="F3160">
        <v>57.163979078399997</v>
      </c>
      <c r="G3160">
        <v>20</v>
      </c>
      <c r="H3160">
        <v>44</v>
      </c>
      <c r="I3160">
        <v>20.650382592</v>
      </c>
      <c r="J3160">
        <f>(D3160+E3160/60+F3160/3600)*15</f>
        <v>16.988183246159998</v>
      </c>
      <c r="K3160">
        <f>IF(G3160&lt;0, G3160-H3160/60-I3160/3600, G3160+H3160/60+I3160/3600)</f>
        <v>20.73906955072</v>
      </c>
      <c r="L3160">
        <v>87.677000000000007</v>
      </c>
      <c r="M3160">
        <v>-90.069000000000003</v>
      </c>
      <c r="N3160">
        <v>17.96</v>
      </c>
      <c r="O3160" t="s">
        <v>9341</v>
      </c>
      <c r="P3160">
        <v>5.6849999999999996</v>
      </c>
      <c r="Q3160">
        <v>5.5629999999999997</v>
      </c>
      <c r="R3160" t="s">
        <v>9341</v>
      </c>
      <c r="S3160">
        <v>5.5430000000000001</v>
      </c>
      <c r="T3160" t="s">
        <v>9341</v>
      </c>
      <c r="U3160" t="s">
        <v>9359</v>
      </c>
      <c r="V3160" t="str">
        <f>LEFT($U3160,2)</f>
        <v>A3</v>
      </c>
      <c r="W3160" s="3">
        <f>_xlfn.XLOOKUP(V3160,$AC$2:$AC$43,$AD$2:$AD$43,"none")</f>
        <v>0.08</v>
      </c>
      <c r="X3160" s="3">
        <f>IF(ISNUMBER($W3160), 4600 * (1 / (0.92 * $W3160 + 1.7) + 1 / (0.92 * $W3160 + 0.62)),"none")</f>
        <v>9225.6595386701993</v>
      </c>
      <c r="Y3160" s="8">
        <f>IF(ISNUMBER($X3160), _xlfn.XLOOKUP($X3160,Sheet3!$A$2:$A$392,Sheet3!$B$2:$B$392,"none", 1,1), $AF$2)</f>
        <v>0.67030000000000001</v>
      </c>
      <c r="Z3160" s="8">
        <f>IF(ISNUMBER($X3160), _xlfn.XLOOKUP($X3160,Sheet3!$A$2:$A$392,Sheet3!$C$2:$C$392,"none", 1,1), $AF$2)</f>
        <v>0.73619999999999997</v>
      </c>
      <c r="AA3160" s="8">
        <f>IF(ISNUMBER($X3160), _xlfn.XLOOKUP($X3160,Sheet3!$A$2:$A$392,Sheet3!$D$2:$D$392,"none", 1,1), $AF$2)</f>
        <v>1</v>
      </c>
    </row>
    <row r="3161" spans="1:27">
      <c r="A3161">
        <v>4215</v>
      </c>
      <c r="B3161" t="s">
        <v>4518</v>
      </c>
      <c r="C3161" t="s">
        <v>11</v>
      </c>
      <c r="D3161">
        <v>23</v>
      </c>
      <c r="E3161">
        <v>34</v>
      </c>
      <c r="F3161">
        <v>37.536833728799998</v>
      </c>
      <c r="G3161">
        <v>40</v>
      </c>
      <c r="H3161">
        <v>14</v>
      </c>
      <c r="I3161">
        <v>11.182658856</v>
      </c>
      <c r="J3161">
        <f>(D3161+E3161/60+F3161/3600)*15</f>
        <v>353.65640347387</v>
      </c>
      <c r="K3161">
        <f>IF(G3161&lt;0, G3161-H3161/60-I3161/3600, G3161+H3161/60+I3161/3600)</f>
        <v>40.236439627460001</v>
      </c>
      <c r="L3161">
        <v>-18.402000000000001</v>
      </c>
      <c r="M3161">
        <v>-46.401000000000003</v>
      </c>
      <c r="N3161">
        <v>13.05</v>
      </c>
      <c r="O3161" t="s">
        <v>9341</v>
      </c>
      <c r="P3161">
        <v>5.6520000000000001</v>
      </c>
      <c r="Q3161">
        <v>5.5629999999999997</v>
      </c>
      <c r="R3161">
        <v>6.91</v>
      </c>
      <c r="S3161">
        <v>5.5469999999999997</v>
      </c>
      <c r="T3161" t="s">
        <v>9341</v>
      </c>
      <c r="U3161" t="s">
        <v>9620</v>
      </c>
      <c r="V3161" t="str">
        <f>LEFT($U3161,2)</f>
        <v>A1</v>
      </c>
      <c r="W3161" s="3">
        <f>_xlfn.XLOOKUP(V3161,$AC$2:$AC$43,$AD$2:$AD$43,"none")</f>
        <v>0.02</v>
      </c>
      <c r="X3161" s="3">
        <f>IF(ISNUMBER($W3161), 4600 * (1 / (0.92 * $W3161 + 1.7) + 1 / (0.92 * $W3161 + 0.62)),"none")</f>
        <v>9882.4225367888994</v>
      </c>
      <c r="Y3161" s="8">
        <f>IF(ISNUMBER($X3161), _xlfn.XLOOKUP($X3161,Sheet3!$A$2:$A$392,Sheet3!$B$2:$B$392,"none", 1,1), $AF$2)</f>
        <v>0.63239999999999996</v>
      </c>
      <c r="Z3161" s="8">
        <f>IF(ISNUMBER($X3161), _xlfn.XLOOKUP($X3161,Sheet3!$A$2:$A$392,Sheet3!$C$2:$C$392,"none", 1,1), $AF$2)</f>
        <v>0.70809999999999995</v>
      </c>
      <c r="AA3161" s="8">
        <f>IF(ISNUMBER($X3161), _xlfn.XLOOKUP($X3161,Sheet3!$A$2:$A$392,Sheet3!$D$2:$D$392,"none", 1,1), $AF$2)</f>
        <v>1</v>
      </c>
    </row>
    <row r="3162" spans="1:27">
      <c r="A3162">
        <v>7168</v>
      </c>
      <c r="B3162" t="s">
        <v>7471</v>
      </c>
      <c r="C3162" t="s">
        <v>40</v>
      </c>
      <c r="D3162">
        <v>1</v>
      </c>
      <c r="E3162">
        <v>59</v>
      </c>
      <c r="F3162">
        <v>38.8150621128</v>
      </c>
      <c r="G3162">
        <v>-42</v>
      </c>
      <c r="H3162">
        <v>1</v>
      </c>
      <c r="I3162">
        <v>49.916493588000002</v>
      </c>
      <c r="J3162">
        <f>(D3162+E3162/60+F3162/3600)*15</f>
        <v>29.91172942547</v>
      </c>
      <c r="K3162">
        <f>IF(G3162&lt;0, G3162-H3162/60-I3162/3600, G3162+H3162/60+I3162/3600)</f>
        <v>-42.030532359329996</v>
      </c>
      <c r="L3162">
        <v>-49.996000000000002</v>
      </c>
      <c r="M3162">
        <v>-99.751000000000005</v>
      </c>
      <c r="N3162">
        <v>11.01</v>
      </c>
      <c r="O3162" t="s">
        <v>9341</v>
      </c>
      <c r="P3162">
        <v>6.62</v>
      </c>
      <c r="Q3162">
        <v>5.5629999999999997</v>
      </c>
      <c r="R3162" t="s">
        <v>9341</v>
      </c>
      <c r="S3162">
        <v>5.2839999999999998</v>
      </c>
      <c r="T3162" t="s">
        <v>9341</v>
      </c>
      <c r="U3162" t="s">
        <v>9500</v>
      </c>
      <c r="V3162" t="str">
        <f>LEFT($U3162,2)</f>
        <v>K1</v>
      </c>
      <c r="W3162" s="3">
        <f>_xlfn.XLOOKUP(V3162,$AC$2:$AC$43,$AD$2:$AD$43,"none")</f>
        <v>0.86</v>
      </c>
      <c r="X3162" s="3">
        <f>IF(ISNUMBER($W3162), 4600 * (1 / (0.92 * $W3162 + 1.7) + 1 / (0.92 * $W3162 + 0.62)),"none")</f>
        <v>5106.1368670782376</v>
      </c>
      <c r="Y3162" s="8">
        <f>IF(ISNUMBER($X3162), _xlfn.XLOOKUP($X3162,Sheet3!$A$2:$A$392,Sheet3!$B$2:$B$392,"none", 1,1), $AF$2)</f>
        <v>1</v>
      </c>
      <c r="Z3162" s="8">
        <f>IF(ISNUMBER($X3162), _xlfn.XLOOKUP($X3162,Sheet3!$A$2:$A$392,Sheet3!$C$2:$C$392,"none", 1,1), $AF$2)</f>
        <v>0.82210000000000005</v>
      </c>
      <c r="AA3162" s="8">
        <f>IF(ISNUMBER($X3162), _xlfn.XLOOKUP($X3162,Sheet3!$A$2:$A$392,Sheet3!$D$2:$D$392,"none", 1,1), $AF$2)</f>
        <v>0.65410000000000001</v>
      </c>
    </row>
    <row r="3163" spans="1:27">
      <c r="A3163">
        <v>8404</v>
      </c>
      <c r="B3163" t="s">
        <v>8707</v>
      </c>
      <c r="C3163" t="s">
        <v>297</v>
      </c>
      <c r="D3163">
        <v>21</v>
      </c>
      <c r="E3163">
        <v>33</v>
      </c>
      <c r="F3163">
        <v>23.514774880800001</v>
      </c>
      <c r="G3163">
        <v>-44</v>
      </c>
      <c r="H3163">
        <v>50</v>
      </c>
      <c r="I3163">
        <v>55.339268208</v>
      </c>
      <c r="J3163">
        <f>(D3163+E3163/60+F3163/3600)*15</f>
        <v>323.34797822867</v>
      </c>
      <c r="K3163">
        <f>IF(G3163&lt;0, G3163-H3163/60-I3163/3600, G3163+H3163/60+I3163/3600)</f>
        <v>-44.84870535228</v>
      </c>
      <c r="L3163">
        <v>-18.34</v>
      </c>
      <c r="M3163">
        <v>-2.665</v>
      </c>
      <c r="N3163">
        <v>5.3</v>
      </c>
      <c r="O3163" t="s">
        <v>9341</v>
      </c>
      <c r="P3163">
        <v>6.6159999999999997</v>
      </c>
      <c r="Q3163">
        <v>5.5629999999999997</v>
      </c>
      <c r="R3163" t="s">
        <v>9341</v>
      </c>
      <c r="S3163">
        <v>5.2889999999999997</v>
      </c>
      <c r="T3163" t="s">
        <v>9341</v>
      </c>
      <c r="U3163" t="s">
        <v>9500</v>
      </c>
      <c r="V3163" t="str">
        <f>LEFT($U3163,2)</f>
        <v>K1</v>
      </c>
      <c r="W3163" s="3">
        <f>_xlfn.XLOOKUP(V3163,$AC$2:$AC$43,$AD$2:$AD$43,"none")</f>
        <v>0.86</v>
      </c>
      <c r="X3163" s="3">
        <f>IF(ISNUMBER($W3163), 4600 * (1 / (0.92 * $W3163 + 1.7) + 1 / (0.92 * $W3163 + 0.62)),"none")</f>
        <v>5106.1368670782376</v>
      </c>
      <c r="Y3163" s="8">
        <f>IF(ISNUMBER($X3163), _xlfn.XLOOKUP($X3163,Sheet3!$A$2:$A$392,Sheet3!$B$2:$B$392,"none", 1,1), $AF$2)</f>
        <v>1</v>
      </c>
      <c r="Z3163" s="8">
        <f>IF(ISNUMBER($X3163), _xlfn.XLOOKUP($X3163,Sheet3!$A$2:$A$392,Sheet3!$C$2:$C$392,"none", 1,1), $AF$2)</f>
        <v>0.82210000000000005</v>
      </c>
      <c r="AA3163" s="8">
        <f>IF(ISNUMBER($X3163), _xlfn.XLOOKUP($X3163,Sheet3!$A$2:$A$392,Sheet3!$D$2:$D$392,"none", 1,1), $AF$2)</f>
        <v>0.65410000000000001</v>
      </c>
    </row>
    <row r="3164" spans="1:27">
      <c r="A3164">
        <v>483</v>
      </c>
      <c r="B3164" t="s">
        <v>782</v>
      </c>
      <c r="C3164" t="s">
        <v>305</v>
      </c>
      <c r="D3164">
        <v>1</v>
      </c>
      <c r="E3164">
        <v>11</v>
      </c>
      <c r="F3164">
        <v>41.402415033600001</v>
      </c>
      <c r="G3164">
        <v>65</v>
      </c>
      <c r="H3164">
        <v>1</v>
      </c>
      <c r="I3164">
        <v>7.8737900520000004</v>
      </c>
      <c r="J3164">
        <f>(D3164+E3164/60+F3164/3600)*15</f>
        <v>17.922510062640001</v>
      </c>
      <c r="K3164">
        <f>IF(G3164&lt;0, G3164-H3164/60-I3164/3600, G3164+H3164/60+I3164/3600)</f>
        <v>65.018853830569995</v>
      </c>
      <c r="L3164">
        <v>23.216999999999999</v>
      </c>
      <c r="M3164">
        <v>-12.523999999999999</v>
      </c>
      <c r="N3164">
        <v>8.08</v>
      </c>
      <c r="O3164" t="s">
        <v>9341</v>
      </c>
      <c r="P3164">
        <v>5.4870000000000001</v>
      </c>
      <c r="Q3164">
        <v>5.5640000000000001</v>
      </c>
      <c r="R3164" t="s">
        <v>9341</v>
      </c>
      <c r="S3164">
        <v>5.5540000000000003</v>
      </c>
      <c r="T3164" t="s">
        <v>9341</v>
      </c>
      <c r="U3164" t="s">
        <v>9442</v>
      </c>
      <c r="V3164" t="str">
        <f>LEFT($U3164,2)</f>
        <v>B9</v>
      </c>
      <c r="W3164" s="3">
        <f>_xlfn.XLOOKUP(V3164,$AC$2:$AC$43,$AD$2:$AD$43,"none")</f>
        <v>-7.0000000000000007E-2</v>
      </c>
      <c r="X3164" s="3">
        <f>IF(ISNUMBER($W3164), 4600 * (1 / (0.92 * $W3164 + 1.7) + 1 / (0.92 * $W3164 + 0.62)),"none")</f>
        <v>11091.761228434079</v>
      </c>
      <c r="Y3164" s="8">
        <f>IF(ISNUMBER($X3164), _xlfn.XLOOKUP($X3164,Sheet3!$A$2:$A$392,Sheet3!$B$2:$B$392,"none", 1,1), $AF$2)</f>
        <v>0.57499999999999996</v>
      </c>
      <c r="Z3164" s="8">
        <f>IF(ISNUMBER($X3164), _xlfn.XLOOKUP($X3164,Sheet3!$A$2:$A$392,Sheet3!$C$2:$C$392,"none", 1,1), $AF$2)</f>
        <v>0.66420000000000001</v>
      </c>
      <c r="AA3164" s="8">
        <f>IF(ISNUMBER($X3164), _xlfn.XLOOKUP($X3164,Sheet3!$A$2:$A$392,Sheet3!$D$2:$D$392,"none", 1,1), $AF$2)</f>
        <v>1</v>
      </c>
    </row>
    <row r="3165" spans="1:27">
      <c r="A3165">
        <v>4989</v>
      </c>
      <c r="B3165" t="s">
        <v>5292</v>
      </c>
      <c r="C3165" t="s">
        <v>12</v>
      </c>
      <c r="D3165">
        <v>13</v>
      </c>
      <c r="E3165">
        <v>8</v>
      </c>
      <c r="F3165">
        <v>32.466110035200003</v>
      </c>
      <c r="G3165">
        <v>-8</v>
      </c>
      <c r="H3165">
        <v>59</v>
      </c>
      <c r="I3165">
        <v>3.7766737680000002</v>
      </c>
      <c r="J3165">
        <f>(D3165+E3165/60+F3165/3600)*15</f>
        <v>197.13527545848001</v>
      </c>
      <c r="K3165">
        <f>IF(G3165&lt;0, G3165-H3165/60-I3165/3600, G3165+H3165/60+I3165/3600)</f>
        <v>-8.9843824093799984</v>
      </c>
      <c r="L3165">
        <v>-36.396000000000001</v>
      </c>
      <c r="M3165">
        <v>-63.956000000000003</v>
      </c>
      <c r="N3165">
        <v>9.1999999999999993</v>
      </c>
      <c r="O3165" t="s">
        <v>9341</v>
      </c>
      <c r="P3165">
        <v>6.7530000000000001</v>
      </c>
      <c r="Q3165">
        <v>5.5640000000000001</v>
      </c>
      <c r="R3165" t="s">
        <v>9341</v>
      </c>
      <c r="S3165">
        <v>5.22</v>
      </c>
      <c r="T3165" t="s">
        <v>9341</v>
      </c>
      <c r="U3165" t="s">
        <v>9500</v>
      </c>
      <c r="V3165" t="str">
        <f>LEFT($U3165,2)</f>
        <v>K1</v>
      </c>
      <c r="W3165" s="3">
        <f>_xlfn.XLOOKUP(V3165,$AC$2:$AC$43,$AD$2:$AD$43,"none")</f>
        <v>0.86</v>
      </c>
      <c r="X3165" s="3">
        <f>IF(ISNUMBER($W3165), 4600 * (1 / (0.92 * $W3165 + 1.7) + 1 / (0.92 * $W3165 + 0.62)),"none")</f>
        <v>5106.1368670782376</v>
      </c>
      <c r="Y3165" s="8">
        <f>IF(ISNUMBER($X3165), _xlfn.XLOOKUP($X3165,Sheet3!$A$2:$A$392,Sheet3!$B$2:$B$392,"none", 1,1), $AF$2)</f>
        <v>1</v>
      </c>
      <c r="Z3165" s="8">
        <f>IF(ISNUMBER($X3165), _xlfn.XLOOKUP($X3165,Sheet3!$A$2:$A$392,Sheet3!$C$2:$C$392,"none", 1,1), $AF$2)</f>
        <v>0.82210000000000005</v>
      </c>
      <c r="AA3165" s="8">
        <f>IF(ISNUMBER($X3165), _xlfn.XLOOKUP($X3165,Sheet3!$A$2:$A$392,Sheet3!$D$2:$D$392,"none", 1,1), $AF$2)</f>
        <v>0.65410000000000001</v>
      </c>
    </row>
    <row r="3166" spans="1:27">
      <c r="A3166">
        <v>6312</v>
      </c>
      <c r="B3166" t="s">
        <v>6615</v>
      </c>
      <c r="C3166" t="s">
        <v>12</v>
      </c>
      <c r="D3166">
        <v>19</v>
      </c>
      <c r="E3166">
        <v>29</v>
      </c>
      <c r="F3166">
        <v>22.154034292799999</v>
      </c>
      <c r="G3166">
        <v>14</v>
      </c>
      <c r="H3166">
        <v>35</v>
      </c>
      <c r="I3166">
        <v>45.66910902</v>
      </c>
      <c r="J3166">
        <f>(D3166+E3166/60+F3166/3600)*15</f>
        <v>292.34230847622001</v>
      </c>
      <c r="K3166">
        <f>IF(G3166&lt;0, G3166-H3166/60-I3166/3600, G3166+H3166/60+I3166/3600)</f>
        <v>14.596019196950001</v>
      </c>
      <c r="L3166">
        <v>49.835999999999999</v>
      </c>
      <c r="M3166">
        <v>-23.88</v>
      </c>
      <c r="N3166">
        <v>10.87</v>
      </c>
      <c r="O3166" t="s">
        <v>9341</v>
      </c>
      <c r="P3166">
        <v>6.6180000000000003</v>
      </c>
      <c r="Q3166">
        <v>5.5640000000000001</v>
      </c>
      <c r="R3166" t="s">
        <v>9341</v>
      </c>
      <c r="S3166">
        <v>5.2880000000000003</v>
      </c>
      <c r="T3166" t="s">
        <v>9341</v>
      </c>
      <c r="U3166" t="s">
        <v>9403</v>
      </c>
      <c r="V3166" t="str">
        <f>LEFT($U3166,2)</f>
        <v>K0</v>
      </c>
      <c r="W3166" s="3">
        <f>_xlfn.XLOOKUP(V3166,$AC$2:$AC$43,$AD$2:$AD$43,"none")</f>
        <v>0.81</v>
      </c>
      <c r="X3166" s="3">
        <f>IF(ISNUMBER($W3166), 4600 * (1 / (0.92 * $W3166 + 1.7) + 1 / (0.92 * $W3166 + 0.62)),"none")</f>
        <v>5250.7063834266155</v>
      </c>
      <c r="Y3166" s="8">
        <f>IF(ISNUMBER($X3166), _xlfn.XLOOKUP($X3166,Sheet3!$A$2:$A$392,Sheet3!$B$2:$B$392,"none", 1,1), $AF$2)</f>
        <v>1</v>
      </c>
      <c r="Z3166" s="8">
        <f>IF(ISNUMBER($X3166), _xlfn.XLOOKUP($X3166,Sheet3!$A$2:$A$392,Sheet3!$C$2:$C$392,"none", 1,1), $AF$2)</f>
        <v>0.83299999999999996</v>
      </c>
      <c r="AA3166" s="8">
        <f>IF(ISNUMBER($X3166), _xlfn.XLOOKUP($X3166,Sheet3!$A$2:$A$392,Sheet3!$D$2:$D$392,"none", 1,1), $AF$2)</f>
        <v>0.67869999999999997</v>
      </c>
    </row>
    <row r="3167" spans="1:27">
      <c r="A3167">
        <v>7985</v>
      </c>
      <c r="B3167" t="s">
        <v>8288</v>
      </c>
      <c r="C3167" t="s">
        <v>12</v>
      </c>
      <c r="D3167">
        <v>22</v>
      </c>
      <c r="E3167">
        <v>28</v>
      </c>
      <c r="F3167">
        <v>37.670433081600002</v>
      </c>
      <c r="G3167">
        <v>-67</v>
      </c>
      <c r="H3167">
        <v>29</v>
      </c>
      <c r="I3167">
        <v>20.619424427999999</v>
      </c>
      <c r="J3167">
        <f>(D3167+E3167/60+F3167/3600)*15</f>
        <v>337.15696013783997</v>
      </c>
      <c r="K3167">
        <f>IF(G3167&lt;0, G3167-H3167/60-I3167/3600, G3167+H3167/60+I3167/3600)</f>
        <v>-67.489060951230002</v>
      </c>
      <c r="L3167">
        <v>150.708</v>
      </c>
      <c r="M3167">
        <v>-71.382999999999996</v>
      </c>
      <c r="N3167">
        <v>22.9</v>
      </c>
      <c r="O3167" t="s">
        <v>9341</v>
      </c>
      <c r="P3167">
        <v>5.7569999999999997</v>
      </c>
      <c r="Q3167">
        <v>5.5640000000000001</v>
      </c>
      <c r="R3167" t="s">
        <v>9341</v>
      </c>
      <c r="S3167">
        <v>5.5229999999999997</v>
      </c>
      <c r="T3167" t="s">
        <v>9341</v>
      </c>
      <c r="U3167" t="s">
        <v>11402</v>
      </c>
      <c r="V3167" t="str">
        <f>LEFT($U3167,2)</f>
        <v>A3</v>
      </c>
      <c r="W3167" s="3">
        <f>_xlfn.XLOOKUP(V3167,$AC$2:$AC$43,$AD$2:$AD$43,"none")</f>
        <v>0.08</v>
      </c>
      <c r="X3167" s="3">
        <f>IF(ISNUMBER($W3167), 4600 * (1 / (0.92 * $W3167 + 1.7) + 1 / (0.92 * $W3167 + 0.62)),"none")</f>
        <v>9225.6595386701993</v>
      </c>
      <c r="Y3167" s="8">
        <f>IF(ISNUMBER($X3167), _xlfn.XLOOKUP($X3167,Sheet3!$A$2:$A$392,Sheet3!$B$2:$B$392,"none", 1,1), $AF$2)</f>
        <v>0.67030000000000001</v>
      </c>
      <c r="Z3167" s="8">
        <f>IF(ISNUMBER($X3167), _xlfn.XLOOKUP($X3167,Sheet3!$A$2:$A$392,Sheet3!$C$2:$C$392,"none", 1,1), $AF$2)</f>
        <v>0.73619999999999997</v>
      </c>
      <c r="AA3167" s="8">
        <f>IF(ISNUMBER($X3167), _xlfn.XLOOKUP($X3167,Sheet3!$A$2:$A$392,Sheet3!$D$2:$D$392,"none", 1,1), $AF$2)</f>
        <v>1</v>
      </c>
    </row>
    <row r="3168" spans="1:27">
      <c r="A3168">
        <v>3592</v>
      </c>
      <c r="B3168" t="s">
        <v>3895</v>
      </c>
      <c r="C3168" t="s">
        <v>297</v>
      </c>
      <c r="D3168">
        <v>1</v>
      </c>
      <c r="E3168">
        <v>6</v>
      </c>
      <c r="F3168">
        <v>5.1486425279999999</v>
      </c>
      <c r="G3168">
        <v>-9</v>
      </c>
      <c r="H3168">
        <v>50</v>
      </c>
      <c r="I3168">
        <v>21.678755676000002</v>
      </c>
      <c r="J3168">
        <f>(D3168+E3168/60+F3168/3600)*15</f>
        <v>16.521452677199999</v>
      </c>
      <c r="K3168">
        <f>IF(G3168&lt;0, G3168-H3168/60-I3168/3600, G3168+H3168/60+I3168/3600)</f>
        <v>-9.8393552099099999</v>
      </c>
      <c r="L3168">
        <v>30.465</v>
      </c>
      <c r="M3168">
        <v>6.2640000000000002</v>
      </c>
      <c r="N3168">
        <v>6.1</v>
      </c>
      <c r="O3168" t="s">
        <v>9341</v>
      </c>
      <c r="P3168">
        <v>5.5659999999999998</v>
      </c>
      <c r="Q3168">
        <v>5.5650000000000004</v>
      </c>
      <c r="R3168" t="s">
        <v>9341</v>
      </c>
      <c r="S3168">
        <v>5.5720000000000001</v>
      </c>
      <c r="T3168" t="s">
        <v>9341</v>
      </c>
      <c r="U3168" t="s">
        <v>9394</v>
      </c>
      <c r="V3168" t="str">
        <f>LEFT($U3168,2)</f>
        <v>A0</v>
      </c>
      <c r="W3168" s="3">
        <f>_xlfn.XLOOKUP(V3168,$AC$2:$AC$43,$AD$2:$AD$43,"none")</f>
        <v>-0.01</v>
      </c>
      <c r="X3168" s="3">
        <f>IF(ISNUMBER($W3168), 4600 * (1 / (0.92 * $W3168 + 1.7) + 1 / (0.92 * $W3168 + 0.62)),"none")</f>
        <v>10251.712375722911</v>
      </c>
      <c r="Y3168" s="8">
        <f>IF(ISNUMBER($X3168), _xlfn.XLOOKUP($X3168,Sheet3!$A$2:$A$392,Sheet3!$B$2:$B$392,"none", 1,1), $AF$2)</f>
        <v>0.6109</v>
      </c>
      <c r="Z3168" s="8">
        <f>IF(ISNUMBER($X3168), _xlfn.XLOOKUP($X3168,Sheet3!$A$2:$A$392,Sheet3!$C$2:$C$392,"none", 1,1), $AF$2)</f>
        <v>0.69189999999999996</v>
      </c>
      <c r="AA3168" s="8">
        <f>IF(ISNUMBER($X3168), _xlfn.XLOOKUP($X3168,Sheet3!$A$2:$A$392,Sheet3!$D$2:$D$392,"none", 1,1), $AF$2)</f>
        <v>1</v>
      </c>
    </row>
    <row r="3169" spans="1:27">
      <c r="A3169">
        <v>4520</v>
      </c>
      <c r="B3169" t="s">
        <v>4823</v>
      </c>
      <c r="C3169" t="s">
        <v>12</v>
      </c>
      <c r="D3169">
        <v>10</v>
      </c>
      <c r="E3169">
        <v>29</v>
      </c>
      <c r="F3169">
        <v>28.9730889336</v>
      </c>
      <c r="G3169">
        <v>-29</v>
      </c>
      <c r="H3169">
        <v>39</v>
      </c>
      <c r="I3169">
        <v>49.799607588000001</v>
      </c>
      <c r="J3169">
        <f>(D3169+E3169/60+F3169/3600)*15</f>
        <v>157.37072120388999</v>
      </c>
      <c r="K3169">
        <f>IF(G3169&lt;0, G3169-H3169/60-I3169/3600, G3169+H3169/60+I3169/3600)</f>
        <v>-29.663833224329998</v>
      </c>
      <c r="L3169">
        <v>-59.796999999999997</v>
      </c>
      <c r="M3169">
        <v>9.1159999999999997</v>
      </c>
      <c r="N3169">
        <v>8.77</v>
      </c>
      <c r="O3169" t="s">
        <v>9341</v>
      </c>
      <c r="P3169">
        <v>6.992</v>
      </c>
      <c r="Q3169">
        <v>5.5650000000000004</v>
      </c>
      <c r="R3169" t="s">
        <v>9341</v>
      </c>
      <c r="S3169">
        <v>5.0780000000000003</v>
      </c>
      <c r="T3169" t="s">
        <v>9341</v>
      </c>
      <c r="U3169" t="s">
        <v>9389</v>
      </c>
      <c r="V3169" t="str">
        <f>LEFT($U3169,2)</f>
        <v>K3</v>
      </c>
      <c r="W3169" s="3">
        <f>_xlfn.XLOOKUP(V3169,$AC$2:$AC$43,$AD$2:$AD$43,"none")</f>
        <v>0.95</v>
      </c>
      <c r="X3169" s="3">
        <f>IF(ISNUMBER($W3169), 4600 * (1 / (0.92 * $W3169 + 1.7) + 1 / (0.92 * $W3169 + 0.62)),"none")</f>
        <v>4866.084384156673</v>
      </c>
      <c r="Y3169" s="8">
        <f>IF(ISNUMBER($X3169), _xlfn.XLOOKUP($X3169,Sheet3!$A$2:$A$392,Sheet3!$B$2:$B$392,"none", 1,1), $AF$2)</f>
        <v>1</v>
      </c>
      <c r="Z3169" s="8">
        <f>IF(ISNUMBER($X3169), _xlfn.XLOOKUP($X3169,Sheet3!$A$2:$A$392,Sheet3!$C$2:$C$392,"none", 1,1), $AF$2)</f>
        <v>0.78720000000000001</v>
      </c>
      <c r="AA3169" s="8">
        <f>IF(ISNUMBER($X3169), _xlfn.XLOOKUP($X3169,Sheet3!$A$2:$A$392,Sheet3!$D$2:$D$392,"none", 1,1), $AF$2)</f>
        <v>0.57969999999999999</v>
      </c>
    </row>
    <row r="3170" spans="1:27">
      <c r="A3170">
        <v>6449</v>
      </c>
      <c r="B3170" t="s">
        <v>6752</v>
      </c>
      <c r="C3170" t="s">
        <v>12</v>
      </c>
      <c r="D3170">
        <v>17</v>
      </c>
      <c r="E3170">
        <v>6</v>
      </c>
      <c r="F3170">
        <v>18.046841049600001</v>
      </c>
      <c r="G3170">
        <v>22</v>
      </c>
      <c r="H3170">
        <v>5</v>
      </c>
      <c r="I3170">
        <v>2.9539741560000001</v>
      </c>
      <c r="J3170">
        <f>(D3170+E3170/60+F3170/3600)*15</f>
        <v>256.57519517104004</v>
      </c>
      <c r="K3170">
        <f>IF(G3170&lt;0, G3170-H3170/60-I3170/3600, G3170+H3170/60+I3170/3600)</f>
        <v>22.084153881709998</v>
      </c>
      <c r="L3170">
        <v>-98.350999999999999</v>
      </c>
      <c r="M3170">
        <v>-37.904000000000003</v>
      </c>
      <c r="N3170">
        <v>9.2899999999999991</v>
      </c>
      <c r="O3170" t="s">
        <v>9341</v>
      </c>
      <c r="P3170">
        <v>6.8710000000000004</v>
      </c>
      <c r="Q3170">
        <v>5.5650000000000004</v>
      </c>
      <c r="R3170" t="s">
        <v>9341</v>
      </c>
      <c r="S3170">
        <v>5.1449999999999996</v>
      </c>
      <c r="T3170" t="s">
        <v>9341</v>
      </c>
      <c r="U3170" t="s">
        <v>9389</v>
      </c>
      <c r="V3170" t="str">
        <f>LEFT($U3170,2)</f>
        <v>K3</v>
      </c>
      <c r="W3170" s="3">
        <f>_xlfn.XLOOKUP(V3170,$AC$2:$AC$43,$AD$2:$AD$43,"none")</f>
        <v>0.95</v>
      </c>
      <c r="X3170" s="3">
        <f>IF(ISNUMBER($W3170), 4600 * (1 / (0.92 * $W3170 + 1.7) + 1 / (0.92 * $W3170 + 0.62)),"none")</f>
        <v>4866.084384156673</v>
      </c>
      <c r="Y3170" s="8">
        <f>IF(ISNUMBER($X3170), _xlfn.XLOOKUP($X3170,Sheet3!$A$2:$A$392,Sheet3!$B$2:$B$392,"none", 1,1), $AF$2)</f>
        <v>1</v>
      </c>
      <c r="Z3170" s="8">
        <f>IF(ISNUMBER($X3170), _xlfn.XLOOKUP($X3170,Sheet3!$A$2:$A$392,Sheet3!$C$2:$C$392,"none", 1,1), $AF$2)</f>
        <v>0.78720000000000001</v>
      </c>
      <c r="AA3170" s="8">
        <f>IF(ISNUMBER($X3170), _xlfn.XLOOKUP($X3170,Sheet3!$A$2:$A$392,Sheet3!$D$2:$D$392,"none", 1,1), $AF$2)</f>
        <v>0.57969999999999999</v>
      </c>
    </row>
    <row r="3171" spans="1:27">
      <c r="A3171">
        <v>327</v>
      </c>
      <c r="B3171" t="s">
        <v>625</v>
      </c>
      <c r="C3171" t="s">
        <v>313</v>
      </c>
      <c r="D3171">
        <v>0</v>
      </c>
      <c r="E3171">
        <v>56</v>
      </c>
      <c r="F3171">
        <v>46.97166</v>
      </c>
      <c r="G3171">
        <v>60</v>
      </c>
      <c r="H3171">
        <v>21</v>
      </c>
      <c r="I3171">
        <v>46.219200000000001</v>
      </c>
      <c r="J3171">
        <f>(D3171+E3171/60+F3171/3600)*15</f>
        <v>14.195715249999999</v>
      </c>
      <c r="K3171">
        <f>IF(G3171&lt;0, G3171-H3171/60-I3171/3600, G3171+H3171/60+I3171/3600)</f>
        <v>60.362838666666669</v>
      </c>
      <c r="L3171">
        <v>26.13</v>
      </c>
      <c r="M3171">
        <v>-3.79</v>
      </c>
      <c r="N3171">
        <v>6.06</v>
      </c>
      <c r="O3171" t="s">
        <v>9341</v>
      </c>
      <c r="P3171">
        <v>5.5</v>
      </c>
      <c r="Q3171">
        <v>5.5659999999999998</v>
      </c>
      <c r="R3171" t="s">
        <v>9341</v>
      </c>
      <c r="S3171">
        <v>5.53</v>
      </c>
      <c r="T3171" t="s">
        <v>9341</v>
      </c>
      <c r="U3171" t="s">
        <v>9541</v>
      </c>
      <c r="V3171" t="str">
        <f>LEFT($U3171,2)</f>
        <v>B7</v>
      </c>
      <c r="W3171" s="3">
        <f>_xlfn.XLOOKUP(V3171,$AC$2:$AC$43,$AD$2:$AD$43,"none")</f>
        <v>-0.13</v>
      </c>
      <c r="X3171" s="3">
        <f>IF(ISNUMBER($W3171), 4600 * (1 / (0.92 * $W3171 + 1.7) + 1 / (0.92 * $W3171 + 0.62)),"none")</f>
        <v>12103.301413538873</v>
      </c>
      <c r="Y3171" s="8">
        <f>IF(ISNUMBER($X3171), _xlfn.XLOOKUP($X3171,Sheet3!$A$2:$A$392,Sheet3!$B$2:$B$392,"none", 1,1), $AF$2)</f>
        <v>0.53700000000000003</v>
      </c>
      <c r="Z3171" s="8">
        <f>IF(ISNUMBER($X3171), _xlfn.XLOOKUP($X3171,Sheet3!$A$2:$A$392,Sheet3!$C$2:$C$392,"none", 1,1), $AF$2)</f>
        <v>0.63400000000000001</v>
      </c>
      <c r="AA3171" s="8">
        <f>IF(ISNUMBER($X3171), _xlfn.XLOOKUP($X3171,Sheet3!$A$2:$A$392,Sheet3!$D$2:$D$392,"none", 1,1), $AF$2)</f>
        <v>1</v>
      </c>
    </row>
    <row r="3172" spans="1:27">
      <c r="A3172">
        <v>6182</v>
      </c>
      <c r="B3172" t="s">
        <v>6485</v>
      </c>
      <c r="C3172" t="s">
        <v>16</v>
      </c>
      <c r="D3172">
        <v>18</v>
      </c>
      <c r="E3172">
        <v>55</v>
      </c>
      <c r="F3172">
        <v>27.4611718968</v>
      </c>
      <c r="G3172">
        <v>6</v>
      </c>
      <c r="H3172">
        <v>36</v>
      </c>
      <c r="I3172">
        <v>55.083689100000001</v>
      </c>
      <c r="J3172">
        <f>(D3172+E3172/60+F3172/3600)*15</f>
        <v>283.86442154957007</v>
      </c>
      <c r="K3172">
        <f>IF(G3172&lt;0, G3172-H3172/60-I3172/3600, G3172+H3172/60+I3172/3600)</f>
        <v>6.6153010247499999</v>
      </c>
      <c r="L3172">
        <v>8.2789999999999999</v>
      </c>
      <c r="M3172">
        <v>-87.938999999999993</v>
      </c>
      <c r="N3172">
        <v>11.77</v>
      </c>
      <c r="O3172" t="s">
        <v>9341</v>
      </c>
      <c r="P3172">
        <v>6.6040000000000001</v>
      </c>
      <c r="Q3172">
        <v>5.5659999999999998</v>
      </c>
      <c r="R3172" t="s">
        <v>9341</v>
      </c>
      <c r="S3172">
        <v>5.266</v>
      </c>
      <c r="T3172" t="s">
        <v>9341</v>
      </c>
      <c r="U3172" t="s">
        <v>9411</v>
      </c>
      <c r="V3172" t="str">
        <f>LEFT($U3172,2)</f>
        <v>G9</v>
      </c>
      <c r="W3172" s="3" t="str">
        <f>_xlfn.XLOOKUP(V3172,$AC$2:$AC$43,$AD$2:$AD$43,"none")</f>
        <v>none</v>
      </c>
      <c r="X3172" s="3" t="str">
        <f>IF(ISNUMBER($W3172), 4600 * (1 / (0.92 * $W3172 + 1.7) + 1 / (0.92 * $W3172 + 0.62)),"none")</f>
        <v>none</v>
      </c>
      <c r="Y3172" s="8">
        <f>IF(ISNUMBER($X3172), _xlfn.XLOOKUP($X3172,Sheet3!$A$2:$A$392,Sheet3!$B$2:$B$392,"none", 1,1), $AF$2)</f>
        <v>0.8</v>
      </c>
      <c r="Z3172" s="8">
        <f>IF(ISNUMBER($X3172), _xlfn.XLOOKUP($X3172,Sheet3!$A$2:$A$392,Sheet3!$C$2:$C$392,"none", 1,1), $AF$2)</f>
        <v>0.8</v>
      </c>
      <c r="AA3172" s="8">
        <f>IF(ISNUMBER($X3172), _xlfn.XLOOKUP($X3172,Sheet3!$A$2:$A$392,Sheet3!$D$2:$D$392,"none", 1,1), $AF$2)</f>
        <v>0.8</v>
      </c>
    </row>
    <row r="3173" spans="1:27">
      <c r="A3173">
        <v>321</v>
      </c>
      <c r="B3173" t="s">
        <v>619</v>
      </c>
      <c r="C3173" t="s">
        <v>297</v>
      </c>
      <c r="D3173">
        <v>0</v>
      </c>
      <c r="E3173">
        <v>1</v>
      </c>
      <c r="F3173">
        <v>37.016037861599997</v>
      </c>
      <c r="G3173">
        <v>61</v>
      </c>
      <c r="H3173">
        <v>13</v>
      </c>
      <c r="I3173">
        <v>22.079486207999999</v>
      </c>
      <c r="J3173">
        <f>(D3173+E3173/60+F3173/3600)*15</f>
        <v>0.40423349109000001</v>
      </c>
      <c r="K3173">
        <f>IF(G3173&lt;0, G3173-H3173/60-I3173/3600, G3173+H3173/60+I3173/3600)</f>
        <v>61.222799857280002</v>
      </c>
      <c r="L3173">
        <v>-1.7649999999999999</v>
      </c>
      <c r="M3173">
        <v>2.7E-2</v>
      </c>
      <c r="N3173">
        <v>1.38</v>
      </c>
      <c r="O3173">
        <v>6.36</v>
      </c>
      <c r="P3173">
        <v>5.9660000000000002</v>
      </c>
      <c r="Q3173">
        <v>5.5670000000000002</v>
      </c>
      <c r="R3173" t="s">
        <v>9341</v>
      </c>
      <c r="S3173">
        <v>5.4539999999999997</v>
      </c>
      <c r="T3173" t="s">
        <v>9341</v>
      </c>
      <c r="U3173" t="s">
        <v>9539</v>
      </c>
      <c r="V3173" t="str">
        <f>LEFT($U3173,2)</f>
        <v>A8</v>
      </c>
      <c r="W3173" s="3">
        <f>_xlfn.XLOOKUP(V3173,$AC$2:$AC$43,$AD$2:$AD$43,"none")</f>
        <v>0.27</v>
      </c>
      <c r="X3173" s="3">
        <f>IF(ISNUMBER($W3173), 4600 * (1 / (0.92 * $W3173 + 1.7) + 1 / (0.92 * $W3173 + 0.62)),"none")</f>
        <v>7658.0096286116395</v>
      </c>
      <c r="Y3173" s="8">
        <f>IF(ISNUMBER($X3173), _xlfn.XLOOKUP($X3173,Sheet3!$A$2:$A$392,Sheet3!$B$2:$B$392,"none", 1,1), $AF$2)</f>
        <v>0.82440000000000002</v>
      </c>
      <c r="Z3173" s="8">
        <f>IF(ISNUMBER($X3173), _xlfn.XLOOKUP($X3173,Sheet3!$A$2:$A$392,Sheet3!$C$2:$C$392,"none", 1,1), $AF$2)</f>
        <v>0.84370000000000001</v>
      </c>
      <c r="AA3173" s="8">
        <f>IF(ISNUMBER($X3173), _xlfn.XLOOKUP($X3173,Sheet3!$A$2:$A$392,Sheet3!$D$2:$D$392,"none", 1,1), $AF$2)</f>
        <v>1</v>
      </c>
    </row>
    <row r="3174" spans="1:27">
      <c r="A3174">
        <v>3537</v>
      </c>
      <c r="B3174" t="s">
        <v>3840</v>
      </c>
      <c r="C3174" t="s">
        <v>297</v>
      </c>
      <c r="D3174">
        <v>21</v>
      </c>
      <c r="E3174">
        <v>46</v>
      </c>
      <c r="F3174">
        <v>32.097116414399999</v>
      </c>
      <c r="G3174">
        <v>-11</v>
      </c>
      <c r="H3174">
        <v>21</v>
      </c>
      <c r="I3174">
        <v>57.438820511999999</v>
      </c>
      <c r="J3174">
        <f>(D3174+E3174/60+F3174/3600)*15</f>
        <v>326.63373798505995</v>
      </c>
      <c r="K3174">
        <f>IF(G3174&lt;0, G3174-H3174/60-I3174/3600, G3174+H3174/60+I3174/3600)</f>
        <v>-11.365955227919999</v>
      </c>
      <c r="L3174">
        <v>29.007000000000001</v>
      </c>
      <c r="M3174">
        <v>-9.42</v>
      </c>
      <c r="N3174">
        <v>12.03</v>
      </c>
      <c r="O3174" t="s">
        <v>9341</v>
      </c>
      <c r="P3174">
        <v>5.56</v>
      </c>
      <c r="Q3174">
        <v>5.5670000000000002</v>
      </c>
      <c r="R3174" t="s">
        <v>9341</v>
      </c>
      <c r="S3174">
        <v>5.5659999999999998</v>
      </c>
      <c r="T3174" t="s">
        <v>9341</v>
      </c>
      <c r="U3174" t="s">
        <v>9394</v>
      </c>
      <c r="V3174" t="str">
        <f>LEFT($U3174,2)</f>
        <v>A0</v>
      </c>
      <c r="W3174" s="3">
        <f>_xlfn.XLOOKUP(V3174,$AC$2:$AC$43,$AD$2:$AD$43,"none")</f>
        <v>-0.01</v>
      </c>
      <c r="X3174" s="3">
        <f>IF(ISNUMBER($W3174), 4600 * (1 / (0.92 * $W3174 + 1.7) + 1 / (0.92 * $W3174 + 0.62)),"none")</f>
        <v>10251.712375722911</v>
      </c>
      <c r="Y3174" s="8">
        <f>IF(ISNUMBER($X3174), _xlfn.XLOOKUP($X3174,Sheet3!$A$2:$A$392,Sheet3!$B$2:$B$392,"none", 1,1), $AF$2)</f>
        <v>0.6109</v>
      </c>
      <c r="Z3174" s="8">
        <f>IF(ISNUMBER($X3174), _xlfn.XLOOKUP($X3174,Sheet3!$A$2:$A$392,Sheet3!$C$2:$C$392,"none", 1,1), $AF$2)</f>
        <v>0.69189999999999996</v>
      </c>
      <c r="AA3174" s="8">
        <f>IF(ISNUMBER($X3174), _xlfn.XLOOKUP($X3174,Sheet3!$A$2:$A$392,Sheet3!$D$2:$D$392,"none", 1,1), $AF$2)</f>
        <v>1</v>
      </c>
    </row>
    <row r="3175" spans="1:27">
      <c r="A3175">
        <v>5089</v>
      </c>
      <c r="B3175" t="s">
        <v>5392</v>
      </c>
      <c r="C3175" t="s">
        <v>297</v>
      </c>
      <c r="D3175">
        <v>13</v>
      </c>
      <c r="E3175">
        <v>44</v>
      </c>
      <c r="F3175">
        <v>29.8268293824</v>
      </c>
      <c r="G3175">
        <v>-16</v>
      </c>
      <c r="H3175">
        <v>10</v>
      </c>
      <c r="I3175">
        <v>44.662210068</v>
      </c>
      <c r="J3175">
        <f>(D3175+E3175/60+F3175/3600)*15</f>
        <v>206.12427845575999</v>
      </c>
      <c r="K3175">
        <f>IF(G3175&lt;0, G3175-H3175/60-I3175/3600, G3175+H3175/60+I3175/3600)</f>
        <v>-16.17907283613</v>
      </c>
      <c r="L3175">
        <v>12.522</v>
      </c>
      <c r="M3175">
        <v>-6.0519999999999996</v>
      </c>
      <c r="N3175">
        <v>3.78</v>
      </c>
      <c r="O3175" t="s">
        <v>9341</v>
      </c>
      <c r="P3175">
        <v>6.35</v>
      </c>
      <c r="Q3175">
        <v>5.5670000000000002</v>
      </c>
      <c r="R3175" t="s">
        <v>9341</v>
      </c>
      <c r="S3175">
        <v>5.34</v>
      </c>
      <c r="T3175" t="s">
        <v>9341</v>
      </c>
      <c r="U3175" t="s">
        <v>10814</v>
      </c>
      <c r="V3175" t="str">
        <f>LEFT($U3175,2)</f>
        <v>G0</v>
      </c>
      <c r="W3175" s="3">
        <f>_xlfn.XLOOKUP(V3175,$AC$2:$AC$43,$AD$2:$AD$43,"none")</f>
        <v>0.6</v>
      </c>
      <c r="X3175" s="3">
        <f>IF(ISNUMBER($W3175), 4600 * (1 / (0.92 * $W3175 + 1.7) + 1 / (0.92 * $W3175 + 0.62)),"none")</f>
        <v>5967.5434501906539</v>
      </c>
      <c r="Y3175" s="8">
        <f>IF(ISNUMBER($X3175), _xlfn.XLOOKUP($X3175,Sheet3!$A$2:$A$392,Sheet3!$B$2:$B$392,"none", 1,1), $AF$2)</f>
        <v>1</v>
      </c>
      <c r="Z3175" s="8">
        <f>IF(ISNUMBER($X3175), _xlfn.XLOOKUP($X3175,Sheet3!$A$2:$A$392,Sheet3!$C$2:$C$392,"none", 1,1), $AF$2)</f>
        <v>0.90190000000000003</v>
      </c>
      <c r="AA3175" s="8">
        <f>IF(ISNUMBER($X3175), _xlfn.XLOOKUP($X3175,Sheet3!$A$2:$A$392,Sheet3!$D$2:$D$392,"none", 1,1), $AF$2)</f>
        <v>0.84730000000000005</v>
      </c>
    </row>
    <row r="3176" spans="1:27">
      <c r="A3176">
        <v>1456</v>
      </c>
      <c r="B3176" t="s">
        <v>1757</v>
      </c>
      <c r="C3176" t="s">
        <v>16</v>
      </c>
      <c r="D3176">
        <v>3</v>
      </c>
      <c r="E3176">
        <v>12</v>
      </c>
      <c r="F3176">
        <v>26.363842905599999</v>
      </c>
      <c r="G3176">
        <v>6</v>
      </c>
      <c r="H3176">
        <v>39</v>
      </c>
      <c r="I3176">
        <v>39.188532815999999</v>
      </c>
      <c r="J3176">
        <f>(D3176+E3176/60+F3176/3600)*15</f>
        <v>48.109849345440004</v>
      </c>
      <c r="K3176">
        <f>IF(G3176&lt;0, G3176-H3176/60-I3176/3600, G3176+H3176/60+I3176/3600)</f>
        <v>6.66088570356</v>
      </c>
      <c r="L3176">
        <v>-8.4</v>
      </c>
      <c r="M3176">
        <v>-0.75600000000000001</v>
      </c>
      <c r="N3176">
        <v>4.16</v>
      </c>
      <c r="O3176" t="s">
        <v>9341</v>
      </c>
      <c r="P3176">
        <v>6.5789999999999997</v>
      </c>
      <c r="Q3176">
        <v>5.5679999999999996</v>
      </c>
      <c r="R3176" t="s">
        <v>9341</v>
      </c>
      <c r="S3176">
        <v>5.1340000000000003</v>
      </c>
      <c r="T3176" t="s">
        <v>9341</v>
      </c>
      <c r="U3176" t="s">
        <v>9906</v>
      </c>
      <c r="V3176" t="str">
        <f>LEFT($U3176,2)</f>
        <v>K1</v>
      </c>
      <c r="W3176" s="3">
        <f>_xlfn.XLOOKUP(V3176,$AC$2:$AC$43,$AD$2:$AD$43,"none")</f>
        <v>0.86</v>
      </c>
      <c r="X3176" s="3">
        <f>IF(ISNUMBER($W3176), 4600 * (1 / (0.92 * $W3176 + 1.7) + 1 / (0.92 * $W3176 + 0.62)),"none")</f>
        <v>5106.1368670782376</v>
      </c>
      <c r="Y3176" s="8">
        <f>IF(ISNUMBER($X3176), _xlfn.XLOOKUP($X3176,Sheet3!$A$2:$A$392,Sheet3!$B$2:$B$392,"none", 1,1), $AF$2)</f>
        <v>1</v>
      </c>
      <c r="Z3176" s="8">
        <f>IF(ISNUMBER($X3176), _xlfn.XLOOKUP($X3176,Sheet3!$A$2:$A$392,Sheet3!$C$2:$C$392,"none", 1,1), $AF$2)</f>
        <v>0.82210000000000005</v>
      </c>
      <c r="AA3176" s="8">
        <f>IF(ISNUMBER($X3176), _xlfn.XLOOKUP($X3176,Sheet3!$A$2:$A$392,Sheet3!$D$2:$D$392,"none", 1,1), $AF$2)</f>
        <v>0.65410000000000001</v>
      </c>
    </row>
    <row r="3177" spans="1:27">
      <c r="A3177">
        <v>1701</v>
      </c>
      <c r="B3177" t="s">
        <v>2002</v>
      </c>
      <c r="C3177" t="s">
        <v>11</v>
      </c>
      <c r="D3177">
        <v>4</v>
      </c>
      <c r="E3177">
        <v>19</v>
      </c>
      <c r="F3177">
        <v>57.704571264000002</v>
      </c>
      <c r="G3177">
        <v>14</v>
      </c>
      <c r="H3177">
        <v>2</v>
      </c>
      <c r="I3177">
        <v>6.7322114879999999</v>
      </c>
      <c r="J3177">
        <f>(D3177+E3177/60+F3177/3600)*15</f>
        <v>64.990435713599993</v>
      </c>
      <c r="K3177">
        <f>IF(G3177&lt;0, G3177-H3177/60-I3177/3600, G3177+H3177/60+I3177/3600)</f>
        <v>14.03520339208</v>
      </c>
      <c r="L3177">
        <v>115.369</v>
      </c>
      <c r="M3177">
        <v>-18.824999999999999</v>
      </c>
      <c r="N3177">
        <v>21.98</v>
      </c>
      <c r="O3177" t="s">
        <v>9341</v>
      </c>
      <c r="P3177">
        <v>5.8559999999999999</v>
      </c>
      <c r="Q3177">
        <v>5.5679999999999996</v>
      </c>
      <c r="R3177">
        <v>5.407</v>
      </c>
      <c r="S3177">
        <v>5.5110000000000001</v>
      </c>
      <c r="T3177">
        <v>5.25</v>
      </c>
      <c r="U3177" t="s">
        <v>9654</v>
      </c>
      <c r="V3177" t="str">
        <f>LEFT($U3177,2)</f>
        <v>F0</v>
      </c>
      <c r="W3177" s="3">
        <f>_xlfn.XLOOKUP(V3177,$AC$2:$AC$43,$AD$2:$AD$43,"none")</f>
        <v>0.32</v>
      </c>
      <c r="X3177" s="3">
        <f>IF(ISNUMBER($W3177), 4600 * (1 / (0.92 * $W3177 + 1.7) + 1 / (0.92 * $W3177 + 0.62)),"none")</f>
        <v>7337.0792549848238</v>
      </c>
      <c r="Y3177" s="8">
        <f>IF(ISNUMBER($X3177), _xlfn.XLOOKUP($X3177,Sheet3!$A$2:$A$392,Sheet3!$B$2:$B$392,"none", 1,1), $AF$2)</f>
        <v>0.86680000000000001</v>
      </c>
      <c r="Z3177" s="8">
        <f>IF(ISNUMBER($X3177), _xlfn.XLOOKUP($X3177,Sheet3!$A$2:$A$392,Sheet3!$C$2:$C$392,"none", 1,1), $AF$2)</f>
        <v>0.87180000000000002</v>
      </c>
      <c r="AA3177" s="8">
        <f>IF(ISNUMBER($X3177), _xlfn.XLOOKUP($X3177,Sheet3!$A$2:$A$392,Sheet3!$D$2:$D$392,"none", 1,1), $AF$2)</f>
        <v>1</v>
      </c>
    </row>
    <row r="3178" spans="1:27">
      <c r="A3178">
        <v>5185</v>
      </c>
      <c r="B3178" t="s">
        <v>5488</v>
      </c>
      <c r="C3178" t="s">
        <v>297</v>
      </c>
      <c r="D3178">
        <v>14</v>
      </c>
      <c r="E3178">
        <v>22</v>
      </c>
      <c r="F3178">
        <v>19.719590748000002</v>
      </c>
      <c r="G3178">
        <v>-34</v>
      </c>
      <c r="H3178">
        <v>47</v>
      </c>
      <c r="I3178">
        <v>12.44813298</v>
      </c>
      <c r="J3178">
        <f>(D3178+E3178/60+F3178/3600)*15</f>
        <v>215.58216496145002</v>
      </c>
      <c r="K3178">
        <f>IF(G3178&lt;0, G3178-H3178/60-I3178/3600, G3178+H3178/60+I3178/3600)</f>
        <v>-34.78679114805</v>
      </c>
      <c r="L3178">
        <v>-25.853000000000002</v>
      </c>
      <c r="M3178">
        <v>0.88300000000000001</v>
      </c>
      <c r="N3178">
        <v>3.54</v>
      </c>
      <c r="O3178" t="s">
        <v>9341</v>
      </c>
      <c r="P3178">
        <v>5.4669999999999996</v>
      </c>
      <c r="Q3178">
        <v>5.5679999999999996</v>
      </c>
      <c r="R3178" t="s">
        <v>9341</v>
      </c>
      <c r="S3178">
        <v>5.54</v>
      </c>
      <c r="T3178" t="s">
        <v>9341</v>
      </c>
      <c r="U3178" t="s">
        <v>9437</v>
      </c>
      <c r="V3178" t="str">
        <f>LEFT($U3178,2)</f>
        <v>B8</v>
      </c>
      <c r="W3178" s="3">
        <f>_xlfn.XLOOKUP(V3178,$AC$2:$AC$43,$AD$2:$AD$43,"none")</f>
        <v>-0.11</v>
      </c>
      <c r="X3178" s="3">
        <f>IF(ISNUMBER($W3178), 4600 * (1 / (0.92 * $W3178 + 1.7) + 1 / (0.92 * $W3178 + 0.62)),"none")</f>
        <v>11743.77313439976</v>
      </c>
      <c r="Y3178" s="8">
        <f>IF(ISNUMBER($X3178), _xlfn.XLOOKUP($X3178,Sheet3!$A$2:$A$392,Sheet3!$B$2:$B$392,"none", 1,1), $AF$2)</f>
        <v>0.54959999999999998</v>
      </c>
      <c r="Z3178" s="8">
        <f>IF(ISNUMBER($X3178), _xlfn.XLOOKUP($X3178,Sheet3!$A$2:$A$392,Sheet3!$C$2:$C$392,"none", 1,1), $AF$2)</f>
        <v>0.64410000000000001</v>
      </c>
      <c r="AA3178" s="8">
        <f>IF(ISNUMBER($X3178), _xlfn.XLOOKUP($X3178,Sheet3!$A$2:$A$392,Sheet3!$D$2:$D$392,"none", 1,1), $AF$2)</f>
        <v>1</v>
      </c>
    </row>
    <row r="3179" spans="1:27">
      <c r="A3179">
        <v>6649</v>
      </c>
      <c r="B3179" t="s">
        <v>6952</v>
      </c>
      <c r="C3179" t="s">
        <v>297</v>
      </c>
      <c r="D3179">
        <v>18</v>
      </c>
      <c r="E3179">
        <v>9</v>
      </c>
      <c r="F3179">
        <v>59.001832279200002</v>
      </c>
      <c r="G3179">
        <v>36</v>
      </c>
      <c r="H3179">
        <v>27</v>
      </c>
      <c r="I3179">
        <v>58.543211952</v>
      </c>
      <c r="J3179">
        <f>(D3179+E3179/60+F3179/3600)*15</f>
        <v>272.49584096783002</v>
      </c>
      <c r="K3179">
        <f>IF(G3179&lt;0, G3179-H3179/60-I3179/3600, G3179+H3179/60+I3179/3600)</f>
        <v>36.466262003320004</v>
      </c>
      <c r="L3179">
        <v>3.605</v>
      </c>
      <c r="M3179">
        <v>12.124000000000001</v>
      </c>
      <c r="N3179">
        <v>8.48</v>
      </c>
      <c r="O3179" t="s">
        <v>9341</v>
      </c>
      <c r="P3179">
        <v>6.4909999999999997</v>
      </c>
      <c r="Q3179">
        <v>5.5679999999999996</v>
      </c>
      <c r="R3179" t="s">
        <v>9341</v>
      </c>
      <c r="S3179">
        <v>5.3319999999999999</v>
      </c>
      <c r="T3179" t="s">
        <v>9341</v>
      </c>
      <c r="U3179" t="s">
        <v>9379</v>
      </c>
      <c r="V3179" t="str">
        <f>LEFT($U3179,2)</f>
        <v>G8</v>
      </c>
      <c r="W3179" s="3">
        <f>_xlfn.XLOOKUP(V3179,$AC$2:$AC$43,$AD$2:$AD$43,"none")</f>
        <v>0.74</v>
      </c>
      <c r="X3179" s="3">
        <f>IF(ISNUMBER($W3179), 4600 * (1 / (0.92 * $W3179 + 1.7) + 1 / (0.92 * $W3179 + 0.62)),"none")</f>
        <v>5468.4090187676065</v>
      </c>
      <c r="Y3179" s="8">
        <f>IF(ISNUMBER($X3179), _xlfn.XLOOKUP($X3179,Sheet3!$A$2:$A$392,Sheet3!$B$2:$B$392,"none", 1,1), $AF$2)</f>
        <v>1</v>
      </c>
      <c r="Z3179" s="8">
        <f>IF(ISNUMBER($X3179), _xlfn.XLOOKUP($X3179,Sheet3!$A$2:$A$392,Sheet3!$C$2:$C$392,"none", 1,1), $AF$2)</f>
        <v>0.85409999999999997</v>
      </c>
      <c r="AA3179" s="8">
        <f>IF(ISNUMBER($X3179), _xlfn.XLOOKUP($X3179,Sheet3!$A$2:$A$392,Sheet3!$D$2:$D$392,"none", 1,1), $AF$2)</f>
        <v>0.72770000000000001</v>
      </c>
    </row>
    <row r="3180" spans="1:27">
      <c r="A3180">
        <v>7857</v>
      </c>
      <c r="B3180" t="s">
        <v>8160</v>
      </c>
      <c r="C3180" t="s">
        <v>12</v>
      </c>
      <c r="D3180">
        <v>15</v>
      </c>
      <c r="E3180">
        <v>43</v>
      </c>
      <c r="F3180">
        <v>16.928347284000001</v>
      </c>
      <c r="G3180">
        <v>-84</v>
      </c>
      <c r="H3180">
        <v>27</v>
      </c>
      <c r="I3180">
        <v>54.988795584000002</v>
      </c>
      <c r="J3180">
        <f>(D3180+E3180/60+F3180/3600)*15</f>
        <v>235.82053478035002</v>
      </c>
      <c r="K3180">
        <f>IF(G3180&lt;0, G3180-H3180/60-I3180/3600, G3180+H3180/60+I3180/3600)</f>
        <v>-84.465274665440006</v>
      </c>
      <c r="L3180">
        <v>136.94399999999999</v>
      </c>
      <c r="M3180">
        <v>95.932000000000002</v>
      </c>
      <c r="N3180">
        <v>15.16</v>
      </c>
      <c r="O3180" t="s">
        <v>9341</v>
      </c>
      <c r="P3180">
        <v>5.6760000000000002</v>
      </c>
      <c r="Q3180">
        <v>5.5679999999999996</v>
      </c>
      <c r="R3180">
        <v>5.76</v>
      </c>
      <c r="S3180">
        <v>5.5419999999999998</v>
      </c>
      <c r="T3180" t="s">
        <v>9341</v>
      </c>
      <c r="U3180" t="s">
        <v>10391</v>
      </c>
      <c r="V3180" t="str">
        <f>LEFT($U3180,2)</f>
        <v>A1</v>
      </c>
      <c r="W3180" s="3">
        <f>_xlfn.XLOOKUP(V3180,$AC$2:$AC$43,$AD$2:$AD$43,"none")</f>
        <v>0.02</v>
      </c>
      <c r="X3180" s="3">
        <f>IF(ISNUMBER($W3180), 4600 * (1 / (0.92 * $W3180 + 1.7) + 1 / (0.92 * $W3180 + 0.62)),"none")</f>
        <v>9882.4225367888994</v>
      </c>
      <c r="Y3180" s="8">
        <f>IF(ISNUMBER($X3180), _xlfn.XLOOKUP($X3180,Sheet3!$A$2:$A$392,Sheet3!$B$2:$B$392,"none", 1,1), $AF$2)</f>
        <v>0.63239999999999996</v>
      </c>
      <c r="Z3180" s="8">
        <f>IF(ISNUMBER($X3180), _xlfn.XLOOKUP($X3180,Sheet3!$A$2:$A$392,Sheet3!$C$2:$C$392,"none", 1,1), $AF$2)</f>
        <v>0.70809999999999995</v>
      </c>
      <c r="AA3180" s="8">
        <f>IF(ISNUMBER($X3180), _xlfn.XLOOKUP($X3180,Sheet3!$A$2:$A$392,Sheet3!$D$2:$D$392,"none", 1,1), $AF$2)</f>
        <v>1</v>
      </c>
    </row>
    <row r="3181" spans="1:27">
      <c r="A3181">
        <v>4753</v>
      </c>
      <c r="B3181" t="s">
        <v>5056</v>
      </c>
      <c r="C3181" t="s">
        <v>297</v>
      </c>
      <c r="D3181">
        <v>11</v>
      </c>
      <c r="E3181">
        <v>55</v>
      </c>
      <c r="F3181">
        <v>3.1324561223999998</v>
      </c>
      <c r="G3181">
        <v>8</v>
      </c>
      <c r="H3181">
        <v>26</v>
      </c>
      <c r="I3181">
        <v>38.191626816000003</v>
      </c>
      <c r="J3181">
        <f>(D3181+E3181/60+F3181/3600)*15</f>
        <v>178.76305190050999</v>
      </c>
      <c r="K3181">
        <f>IF(G3181&lt;0, G3181-H3181/60-I3181/3600, G3181+H3181/60+I3181/3600)</f>
        <v>8.4439421185600008</v>
      </c>
      <c r="L3181">
        <v>-32.518999999999998</v>
      </c>
      <c r="M3181">
        <v>15.423999999999999</v>
      </c>
      <c r="N3181">
        <v>19.29</v>
      </c>
      <c r="O3181" t="s">
        <v>9341</v>
      </c>
      <c r="P3181">
        <v>6.5110000000000001</v>
      </c>
      <c r="Q3181">
        <v>5.569</v>
      </c>
      <c r="R3181" t="s">
        <v>9341</v>
      </c>
      <c r="S3181">
        <v>5.3209999999999997</v>
      </c>
      <c r="T3181" t="s">
        <v>9341</v>
      </c>
      <c r="U3181" t="s">
        <v>9763</v>
      </c>
      <c r="V3181" t="str">
        <f>LEFT($U3181,2)</f>
        <v>K0</v>
      </c>
      <c r="W3181" s="3">
        <f>_xlfn.XLOOKUP(V3181,$AC$2:$AC$43,$AD$2:$AD$43,"none")</f>
        <v>0.81</v>
      </c>
      <c r="X3181" s="3">
        <f>IF(ISNUMBER($W3181), 4600 * (1 / (0.92 * $W3181 + 1.7) + 1 / (0.92 * $W3181 + 0.62)),"none")</f>
        <v>5250.7063834266155</v>
      </c>
      <c r="Y3181" s="8">
        <f>IF(ISNUMBER($X3181), _xlfn.XLOOKUP($X3181,Sheet3!$A$2:$A$392,Sheet3!$B$2:$B$392,"none", 1,1), $AF$2)</f>
        <v>1</v>
      </c>
      <c r="Z3181" s="8">
        <f>IF(ISNUMBER($X3181), _xlfn.XLOOKUP($X3181,Sheet3!$A$2:$A$392,Sheet3!$C$2:$C$392,"none", 1,1), $AF$2)</f>
        <v>0.83299999999999996</v>
      </c>
      <c r="AA3181" s="8">
        <f>IF(ISNUMBER($X3181), _xlfn.XLOOKUP($X3181,Sheet3!$A$2:$A$392,Sheet3!$D$2:$D$392,"none", 1,1), $AF$2)</f>
        <v>0.67869999999999997</v>
      </c>
    </row>
    <row r="3182" spans="1:27">
      <c r="A3182">
        <v>5722</v>
      </c>
      <c r="B3182" t="s">
        <v>6025</v>
      </c>
      <c r="C3182" t="s">
        <v>297</v>
      </c>
      <c r="D3182">
        <v>19</v>
      </c>
      <c r="E3182">
        <v>26</v>
      </c>
      <c r="F3182">
        <v>19.1572224672</v>
      </c>
      <c r="G3182">
        <v>-21</v>
      </c>
      <c r="H3182">
        <v>46</v>
      </c>
      <c r="I3182">
        <v>36.092741808</v>
      </c>
      <c r="J3182">
        <f>(D3182+E3182/60+F3182/3600)*15</f>
        <v>291.57982176027997</v>
      </c>
      <c r="K3182">
        <f>IF(G3182&lt;0, G3182-H3182/60-I3182/3600, G3182+H3182/60+I3182/3600)</f>
        <v>-21.776692428280001</v>
      </c>
      <c r="L3182">
        <v>37.54</v>
      </c>
      <c r="M3182">
        <v>-4.2519999999999998</v>
      </c>
      <c r="N3182">
        <v>7.91</v>
      </c>
      <c r="O3182" t="s">
        <v>9341</v>
      </c>
      <c r="P3182">
        <v>6.806</v>
      </c>
      <c r="Q3182">
        <v>5.569</v>
      </c>
      <c r="R3182" t="s">
        <v>9341</v>
      </c>
      <c r="S3182">
        <v>5.1909999999999998</v>
      </c>
      <c r="T3182" t="s">
        <v>9341</v>
      </c>
      <c r="U3182" t="s">
        <v>10389</v>
      </c>
      <c r="V3182" t="str">
        <f>LEFT($U3182,2)</f>
        <v>K1</v>
      </c>
      <c r="W3182" s="3">
        <f>_xlfn.XLOOKUP(V3182,$AC$2:$AC$43,$AD$2:$AD$43,"none")</f>
        <v>0.86</v>
      </c>
      <c r="X3182" s="3">
        <f>IF(ISNUMBER($W3182), 4600 * (1 / (0.92 * $W3182 + 1.7) + 1 / (0.92 * $W3182 + 0.62)),"none")</f>
        <v>5106.1368670782376</v>
      </c>
      <c r="Y3182" s="8">
        <f>IF(ISNUMBER($X3182), _xlfn.XLOOKUP($X3182,Sheet3!$A$2:$A$392,Sheet3!$B$2:$B$392,"none", 1,1), $AF$2)</f>
        <v>1</v>
      </c>
      <c r="Z3182" s="8">
        <f>IF(ISNUMBER($X3182), _xlfn.XLOOKUP($X3182,Sheet3!$A$2:$A$392,Sheet3!$C$2:$C$392,"none", 1,1), $AF$2)</f>
        <v>0.82210000000000005</v>
      </c>
      <c r="AA3182" s="8">
        <f>IF(ISNUMBER($X3182), _xlfn.XLOOKUP($X3182,Sheet3!$A$2:$A$392,Sheet3!$D$2:$D$392,"none", 1,1), $AF$2)</f>
        <v>0.65410000000000001</v>
      </c>
    </row>
    <row r="3183" spans="1:27">
      <c r="A3183">
        <v>6150</v>
      </c>
      <c r="B3183" t="s">
        <v>6453</v>
      </c>
      <c r="C3183" t="s">
        <v>297</v>
      </c>
      <c r="D3183">
        <v>19</v>
      </c>
      <c r="E3183">
        <v>16</v>
      </c>
      <c r="F3183">
        <v>31.031424943200001</v>
      </c>
      <c r="G3183">
        <v>4</v>
      </c>
      <c r="H3183">
        <v>50</v>
      </c>
      <c r="I3183">
        <v>5.2564441559999997</v>
      </c>
      <c r="J3183">
        <f>(D3183+E3183/60+F3183/3600)*15</f>
        <v>289.12929760393001</v>
      </c>
      <c r="K3183">
        <f>IF(G3183&lt;0, G3183-H3183/60-I3183/3600, G3183+H3183/60+I3183/3600)</f>
        <v>4.8347934567099999</v>
      </c>
      <c r="L3183">
        <v>14.656000000000001</v>
      </c>
      <c r="M3183">
        <v>-11.367000000000001</v>
      </c>
      <c r="N3183">
        <v>4.91</v>
      </c>
      <c r="O3183" t="s">
        <v>9341</v>
      </c>
      <c r="P3183">
        <v>5.6459999999999999</v>
      </c>
      <c r="Q3183">
        <v>5.569</v>
      </c>
      <c r="R3183" t="s">
        <v>9341</v>
      </c>
      <c r="S3183">
        <v>5.5439999999999996</v>
      </c>
      <c r="T3183" t="s">
        <v>9341</v>
      </c>
      <c r="U3183" t="s">
        <v>9433</v>
      </c>
      <c r="V3183" t="str">
        <f>LEFT($U3183,2)</f>
        <v>A1</v>
      </c>
      <c r="W3183" s="3">
        <f>_xlfn.XLOOKUP(V3183,$AC$2:$AC$43,$AD$2:$AD$43,"none")</f>
        <v>0.02</v>
      </c>
      <c r="X3183" s="3">
        <f>IF(ISNUMBER($W3183), 4600 * (1 / (0.92 * $W3183 + 1.7) + 1 / (0.92 * $W3183 + 0.62)),"none")</f>
        <v>9882.4225367888994</v>
      </c>
      <c r="Y3183" s="8">
        <f>IF(ISNUMBER($X3183), _xlfn.XLOOKUP($X3183,Sheet3!$A$2:$A$392,Sheet3!$B$2:$B$392,"none", 1,1), $AF$2)</f>
        <v>0.63239999999999996</v>
      </c>
      <c r="Z3183" s="8">
        <f>IF(ISNUMBER($X3183), _xlfn.XLOOKUP($X3183,Sheet3!$A$2:$A$392,Sheet3!$C$2:$C$392,"none", 1,1), $AF$2)</f>
        <v>0.70809999999999995</v>
      </c>
      <c r="AA3183" s="8">
        <f>IF(ISNUMBER($X3183), _xlfn.XLOOKUP($X3183,Sheet3!$A$2:$A$392,Sheet3!$D$2:$D$392,"none", 1,1), $AF$2)</f>
        <v>1</v>
      </c>
    </row>
    <row r="3184" spans="1:27">
      <c r="A3184">
        <v>245</v>
      </c>
      <c r="B3184" t="s">
        <v>543</v>
      </c>
      <c r="C3184" t="s">
        <v>10</v>
      </c>
      <c r="D3184">
        <v>23</v>
      </c>
      <c r="E3184">
        <v>13</v>
      </c>
      <c r="F3184">
        <v>16.974960360800001</v>
      </c>
      <c r="G3184">
        <v>57</v>
      </c>
      <c r="H3184">
        <v>10</v>
      </c>
      <c r="I3184">
        <v>6.0838236190000003</v>
      </c>
      <c r="J3184">
        <f>(D3184+E3184/60+F3184/3600)*15</f>
        <v>348.32072900150331</v>
      </c>
      <c r="K3184">
        <f>IF(G3184&lt;0, G3184-H3184/60-I3184/3600, G3184+H3184/60+I3184/3600)</f>
        <v>57.16835661767194</v>
      </c>
      <c r="L3184">
        <v>2074.4140000000002</v>
      </c>
      <c r="M3184">
        <v>294.452</v>
      </c>
      <c r="N3184">
        <v>152.86000000000001</v>
      </c>
      <c r="O3184">
        <v>7.46</v>
      </c>
      <c r="P3184">
        <v>6.56</v>
      </c>
      <c r="Q3184">
        <v>5.57</v>
      </c>
      <c r="R3184">
        <v>4.76</v>
      </c>
      <c r="S3184">
        <v>5.2320000000000002</v>
      </c>
      <c r="T3184">
        <v>4.2300000000000004</v>
      </c>
      <c r="U3184" t="s">
        <v>9503</v>
      </c>
      <c r="V3184" t="str">
        <f>LEFT($U3184,2)</f>
        <v>K3</v>
      </c>
      <c r="W3184" s="3">
        <f>_xlfn.XLOOKUP(V3184,$AC$2:$AC$43,$AD$2:$AD$43,"none")</f>
        <v>0.95</v>
      </c>
      <c r="X3184" s="3">
        <f>IF(ISNUMBER($W3184), 4600 * (1 / (0.92 * $W3184 + 1.7) + 1 / (0.92 * $W3184 + 0.62)),"none")</f>
        <v>4866.084384156673</v>
      </c>
      <c r="Y3184" s="8">
        <f>IF(ISNUMBER($X3184), _xlfn.XLOOKUP($X3184,Sheet3!$A$2:$A$392,Sheet3!$B$2:$B$392,"none", 1,1), $AF$2)</f>
        <v>1</v>
      </c>
      <c r="Z3184" s="8">
        <f>IF(ISNUMBER($X3184), _xlfn.XLOOKUP($X3184,Sheet3!$A$2:$A$392,Sheet3!$C$2:$C$392,"none", 1,1), $AF$2)</f>
        <v>0.78720000000000001</v>
      </c>
      <c r="AA3184" s="8">
        <f>IF(ISNUMBER($X3184), _xlfn.XLOOKUP($X3184,Sheet3!$A$2:$A$392,Sheet3!$D$2:$D$392,"none", 1,1), $AF$2)</f>
        <v>0.57969999999999999</v>
      </c>
    </row>
    <row r="3185" spans="1:27">
      <c r="A3185">
        <v>1506</v>
      </c>
      <c r="B3185" t="s">
        <v>1807</v>
      </c>
      <c r="C3185" t="s">
        <v>22</v>
      </c>
      <c r="D3185">
        <v>3</v>
      </c>
      <c r="E3185">
        <v>41</v>
      </c>
      <c r="F3185">
        <v>7.8571995216000001</v>
      </c>
      <c r="G3185">
        <v>37</v>
      </c>
      <c r="H3185">
        <v>34</v>
      </c>
      <c r="I3185">
        <v>48.707896728000001</v>
      </c>
      <c r="J3185">
        <f>(D3185+E3185/60+F3185/3600)*15</f>
        <v>55.282738331340006</v>
      </c>
      <c r="K3185">
        <f>IF(G3185&lt;0, G3185-H3185/60-I3185/3600, G3185+H3185/60+I3185/3600)</f>
        <v>37.580196637980002</v>
      </c>
      <c r="L3185">
        <v>23.045000000000002</v>
      </c>
      <c r="M3185">
        <v>-27.782</v>
      </c>
      <c r="N3185">
        <v>5.14</v>
      </c>
      <c r="O3185">
        <v>5.09</v>
      </c>
      <c r="P3185">
        <v>5.5</v>
      </c>
      <c r="Q3185">
        <v>5.57</v>
      </c>
      <c r="R3185" t="s">
        <v>9341</v>
      </c>
      <c r="S3185">
        <v>5.5339999999999998</v>
      </c>
      <c r="T3185" t="s">
        <v>9341</v>
      </c>
      <c r="U3185" t="s">
        <v>9892</v>
      </c>
      <c r="V3185" t="str">
        <f>LEFT($U3185,2)</f>
        <v>B7</v>
      </c>
      <c r="W3185" s="3">
        <f>_xlfn.XLOOKUP(V3185,$AC$2:$AC$43,$AD$2:$AD$43,"none")</f>
        <v>-0.13</v>
      </c>
      <c r="X3185" s="3">
        <f>IF(ISNUMBER($W3185), 4600 * (1 / (0.92 * $W3185 + 1.7) + 1 / (0.92 * $W3185 + 0.62)),"none")</f>
        <v>12103.301413538873</v>
      </c>
      <c r="Y3185" s="8">
        <f>IF(ISNUMBER($X3185), _xlfn.XLOOKUP($X3185,Sheet3!$A$2:$A$392,Sheet3!$B$2:$B$392,"none", 1,1), $AF$2)</f>
        <v>0.53700000000000003</v>
      </c>
      <c r="Z3185" s="8">
        <f>IF(ISNUMBER($X3185), _xlfn.XLOOKUP($X3185,Sheet3!$A$2:$A$392,Sheet3!$C$2:$C$392,"none", 1,1), $AF$2)</f>
        <v>0.63400000000000001</v>
      </c>
      <c r="AA3185" s="8">
        <f>IF(ISNUMBER($X3185), _xlfn.XLOOKUP($X3185,Sheet3!$A$2:$A$392,Sheet3!$D$2:$D$392,"none", 1,1), $AF$2)</f>
        <v>1</v>
      </c>
    </row>
    <row r="3186" spans="1:27">
      <c r="A3186">
        <v>3055</v>
      </c>
      <c r="B3186" t="s">
        <v>3358</v>
      </c>
      <c r="C3186" t="s">
        <v>12</v>
      </c>
      <c r="D3186">
        <v>8</v>
      </c>
      <c r="E3186">
        <v>26</v>
      </c>
      <c r="F3186">
        <v>27.706039713599999</v>
      </c>
      <c r="G3186">
        <v>27</v>
      </c>
      <c r="H3186">
        <v>53</v>
      </c>
      <c r="I3186">
        <v>36.890321172</v>
      </c>
      <c r="J3186">
        <f>(D3186+E3186/60+F3186/3600)*15</f>
        <v>126.61544183214001</v>
      </c>
      <c r="K3186">
        <f>IF(G3186&lt;0, G3186-H3186/60-I3186/3600, G3186+H3186/60+I3186/3600)</f>
        <v>27.893580644770001</v>
      </c>
      <c r="L3186">
        <v>-33.427</v>
      </c>
      <c r="M3186">
        <v>-115.45699999999999</v>
      </c>
      <c r="N3186">
        <v>7.56</v>
      </c>
      <c r="O3186">
        <v>8.65</v>
      </c>
      <c r="P3186">
        <v>6.97</v>
      </c>
      <c r="Q3186">
        <v>5.57</v>
      </c>
      <c r="R3186" t="s">
        <v>9341</v>
      </c>
      <c r="S3186">
        <v>5.0940000000000003</v>
      </c>
      <c r="T3186" t="s">
        <v>9341</v>
      </c>
      <c r="U3186" t="s">
        <v>9360</v>
      </c>
      <c r="V3186" t="str">
        <f>LEFT($U3186,2)</f>
        <v>K5</v>
      </c>
      <c r="W3186" s="3">
        <f>_xlfn.XLOOKUP(V3186,$AC$2:$AC$43,$AD$2:$AD$43,"none")</f>
        <v>1.1499999999999999</v>
      </c>
      <c r="X3186" s="3">
        <f>IF(ISNUMBER($W3186), 4600 * (1 / (0.92 * $W3186 + 1.7) + 1 / (0.92 * $W3186 + 0.62)),"none")</f>
        <v>4409.2340323652679</v>
      </c>
      <c r="Y3186" s="8">
        <f>IF(ISNUMBER($X3186), _xlfn.XLOOKUP($X3186,Sheet3!$A$2:$A$392,Sheet3!$B$2:$B$392,"none", 1,1), $AF$2)</f>
        <v>1</v>
      </c>
      <c r="Z3186" s="8">
        <f>IF(ISNUMBER($X3186), _xlfn.XLOOKUP($X3186,Sheet3!$A$2:$A$392,Sheet3!$C$2:$C$392,"none", 1,1), $AF$2)</f>
        <v>0.73599999999999999</v>
      </c>
      <c r="AA3186" s="8">
        <f>IF(ISNUMBER($X3186), _xlfn.XLOOKUP($X3186,Sheet3!$A$2:$A$392,Sheet3!$D$2:$D$392,"none", 1,1), $AF$2)</f>
        <v>0.4803</v>
      </c>
    </row>
    <row r="3187" spans="1:27">
      <c r="A3187">
        <v>3409</v>
      </c>
      <c r="B3187" t="s">
        <v>3712</v>
      </c>
      <c r="C3187" t="s">
        <v>16</v>
      </c>
      <c r="D3187">
        <v>0</v>
      </c>
      <c r="E3187">
        <v>37</v>
      </c>
      <c r="F3187">
        <v>20.7196</v>
      </c>
      <c r="G3187">
        <v>-24</v>
      </c>
      <c r="H3187">
        <v>46</v>
      </c>
      <c r="I3187">
        <v>2.1842999999999999</v>
      </c>
      <c r="J3187">
        <f>(D3187+E3187/60+F3187/3600)*15</f>
        <v>9.3363316666666663</v>
      </c>
      <c r="K3187">
        <f>IF(G3187&lt;0, G3187-H3187/60-I3187/3600, G3187+H3187/60+I3187/3600)</f>
        <v>-24.767273416666665</v>
      </c>
      <c r="L3187">
        <v>1450.34</v>
      </c>
      <c r="M3187">
        <v>-19.38</v>
      </c>
      <c r="N3187">
        <v>64.930000000000007</v>
      </c>
      <c r="O3187" t="s">
        <v>9341</v>
      </c>
      <c r="P3187">
        <v>6.28</v>
      </c>
      <c r="Q3187">
        <v>5.57</v>
      </c>
      <c r="R3187" t="s">
        <v>9341</v>
      </c>
      <c r="S3187" t="s">
        <v>9341</v>
      </c>
      <c r="T3187" t="s">
        <v>9341</v>
      </c>
      <c r="U3187" t="s">
        <v>10465</v>
      </c>
      <c r="V3187" t="str">
        <f>LEFT($U3187,2)</f>
        <v>K1</v>
      </c>
      <c r="W3187" s="3">
        <f>_xlfn.XLOOKUP(V3187,$AC$2:$AC$43,$AD$2:$AD$43,"none")</f>
        <v>0.86</v>
      </c>
      <c r="X3187" s="3">
        <f>IF(ISNUMBER($W3187), 4600 * (1 / (0.92 * $W3187 + 1.7) + 1 / (0.92 * $W3187 + 0.62)),"none")</f>
        <v>5106.1368670782376</v>
      </c>
      <c r="Y3187" s="8">
        <f>IF(ISNUMBER($X3187), _xlfn.XLOOKUP($X3187,Sheet3!$A$2:$A$392,Sheet3!$B$2:$B$392,"none", 1,1), $AF$2)</f>
        <v>1</v>
      </c>
      <c r="Z3187" s="8">
        <f>IF(ISNUMBER($X3187), _xlfn.XLOOKUP($X3187,Sheet3!$A$2:$A$392,Sheet3!$C$2:$C$392,"none", 1,1), $AF$2)</f>
        <v>0.82210000000000005</v>
      </c>
      <c r="AA3187" s="8">
        <f>IF(ISNUMBER($X3187), _xlfn.XLOOKUP($X3187,Sheet3!$A$2:$A$392,Sheet3!$D$2:$D$392,"none", 1,1), $AF$2)</f>
        <v>0.65410000000000001</v>
      </c>
    </row>
    <row r="3188" spans="1:27">
      <c r="A3188">
        <v>3453</v>
      </c>
      <c r="B3188" t="s">
        <v>3756</v>
      </c>
      <c r="C3188" t="s">
        <v>297</v>
      </c>
      <c r="D3188">
        <v>0</v>
      </c>
      <c r="E3188">
        <v>48</v>
      </c>
      <c r="F3188">
        <v>1.0650058008000001</v>
      </c>
      <c r="G3188">
        <v>-21</v>
      </c>
      <c r="H3188">
        <v>43</v>
      </c>
      <c r="I3188">
        <v>21.094694327999999</v>
      </c>
      <c r="J3188">
        <f>(D3188+E3188/60+F3188/3600)*15</f>
        <v>12.004437524170001</v>
      </c>
      <c r="K3188">
        <f>IF(G3188&lt;0, G3188-H3188/60-I3188/3600, G3188+H3188/60+I3188/3600)</f>
        <v>-21.722526303979997</v>
      </c>
      <c r="L3188">
        <v>27.111000000000001</v>
      </c>
      <c r="M3188">
        <v>-5.0469999999999997</v>
      </c>
      <c r="N3188">
        <v>8.9600000000000009</v>
      </c>
      <c r="O3188" t="s">
        <v>9341</v>
      </c>
      <c r="P3188">
        <v>5.51</v>
      </c>
      <c r="Q3188">
        <v>5.57</v>
      </c>
      <c r="R3188" t="s">
        <v>9341</v>
      </c>
      <c r="S3188">
        <v>5.5590000000000002</v>
      </c>
      <c r="T3188" t="s">
        <v>9341</v>
      </c>
      <c r="U3188" t="s">
        <v>9538</v>
      </c>
      <c r="V3188" t="str">
        <f>LEFT($U3188,2)</f>
        <v>B9</v>
      </c>
      <c r="W3188" s="3">
        <f>_xlfn.XLOOKUP(V3188,$AC$2:$AC$43,$AD$2:$AD$43,"none")</f>
        <v>-7.0000000000000007E-2</v>
      </c>
      <c r="X3188" s="3">
        <f>IF(ISNUMBER($W3188), 4600 * (1 / (0.92 * $W3188 + 1.7) + 1 / (0.92 * $W3188 + 0.62)),"none")</f>
        <v>11091.761228434079</v>
      </c>
      <c r="Y3188" s="8">
        <f>IF(ISNUMBER($X3188), _xlfn.XLOOKUP($X3188,Sheet3!$A$2:$A$392,Sheet3!$B$2:$B$392,"none", 1,1), $AF$2)</f>
        <v>0.57499999999999996</v>
      </c>
      <c r="Z3188" s="8">
        <f>IF(ISNUMBER($X3188), _xlfn.XLOOKUP($X3188,Sheet3!$A$2:$A$392,Sheet3!$C$2:$C$392,"none", 1,1), $AF$2)</f>
        <v>0.66420000000000001</v>
      </c>
      <c r="AA3188" s="8">
        <f>IF(ISNUMBER($X3188), _xlfn.XLOOKUP($X3188,Sheet3!$A$2:$A$392,Sheet3!$D$2:$D$392,"none", 1,1), $AF$2)</f>
        <v>1</v>
      </c>
    </row>
    <row r="3189" spans="1:27">
      <c r="A3189">
        <v>4077</v>
      </c>
      <c r="B3189" t="s">
        <v>4380</v>
      </c>
      <c r="C3189" t="s">
        <v>313</v>
      </c>
      <c r="D3189">
        <v>0</v>
      </c>
      <c r="E3189">
        <v>49</v>
      </c>
      <c r="F3189">
        <v>53.167009999999998</v>
      </c>
      <c r="G3189">
        <v>27</v>
      </c>
      <c r="H3189">
        <v>42</v>
      </c>
      <c r="I3189">
        <v>37.032699999999998</v>
      </c>
      <c r="J3189">
        <f>(D3189+E3189/60+F3189/3600)*15</f>
        <v>12.471529208333333</v>
      </c>
      <c r="K3189">
        <f>IF(G3189&lt;0, G3189-H3189/60-I3189/3600, G3189+H3189/60+I3189/3600)</f>
        <v>27.710286861111111</v>
      </c>
      <c r="L3189">
        <v>88.17</v>
      </c>
      <c r="M3189">
        <v>-10.15</v>
      </c>
      <c r="N3189">
        <v>11.29</v>
      </c>
      <c r="O3189" t="s">
        <v>9341</v>
      </c>
      <c r="P3189">
        <v>6.3</v>
      </c>
      <c r="Q3189">
        <v>5.57</v>
      </c>
      <c r="R3189" t="s">
        <v>9341</v>
      </c>
      <c r="S3189" t="s">
        <v>9341</v>
      </c>
      <c r="T3189" t="s">
        <v>9341</v>
      </c>
      <c r="U3189" t="s">
        <v>94</v>
      </c>
      <c r="V3189" t="str">
        <f>LEFT($U3189,2)</f>
        <v>F0</v>
      </c>
      <c r="W3189" s="3">
        <f>_xlfn.XLOOKUP(V3189,$AC$2:$AC$43,$AD$2:$AD$43,"none")</f>
        <v>0.32</v>
      </c>
      <c r="X3189" s="3">
        <f>IF(ISNUMBER($W3189), 4600 * (1 / (0.92 * $W3189 + 1.7) + 1 / (0.92 * $W3189 + 0.62)),"none")</f>
        <v>7337.0792549848238</v>
      </c>
      <c r="Y3189" s="8">
        <f>IF(ISNUMBER($X3189), _xlfn.XLOOKUP($X3189,Sheet3!$A$2:$A$392,Sheet3!$B$2:$B$392,"none", 1,1), $AF$2)</f>
        <v>0.86680000000000001</v>
      </c>
      <c r="Z3189" s="8">
        <f>IF(ISNUMBER($X3189), _xlfn.XLOOKUP($X3189,Sheet3!$A$2:$A$392,Sheet3!$C$2:$C$392,"none", 1,1), $AF$2)</f>
        <v>0.87180000000000002</v>
      </c>
      <c r="AA3189" s="8">
        <f>IF(ISNUMBER($X3189), _xlfn.XLOOKUP($X3189,Sheet3!$A$2:$A$392,Sheet3!$D$2:$D$392,"none", 1,1), $AF$2)</f>
        <v>1</v>
      </c>
    </row>
    <row r="3190" spans="1:27">
      <c r="A3190">
        <v>4095</v>
      </c>
      <c r="B3190" t="s">
        <v>4398</v>
      </c>
      <c r="C3190" t="s">
        <v>297</v>
      </c>
      <c r="D3190">
        <v>2</v>
      </c>
      <c r="E3190">
        <v>59</v>
      </c>
      <c r="F3190">
        <v>12.678278000000001</v>
      </c>
      <c r="G3190">
        <v>21</v>
      </c>
      <c r="H3190">
        <v>20</v>
      </c>
      <c r="I3190">
        <v>24.26202</v>
      </c>
      <c r="J3190">
        <f>(D3190+E3190/60+F3190/3600)*15</f>
        <v>44.802826158333332</v>
      </c>
      <c r="K3190">
        <f>IF(G3190&lt;0, G3190-H3190/60-I3190/3600, G3190+H3190/60+I3190/3600)</f>
        <v>21.340072783333333</v>
      </c>
      <c r="L3190">
        <v>-9.4</v>
      </c>
      <c r="M3190">
        <v>-5</v>
      </c>
      <c r="N3190" t="s">
        <v>9341</v>
      </c>
      <c r="O3190" t="s">
        <v>9341</v>
      </c>
      <c r="P3190">
        <v>5.61</v>
      </c>
      <c r="Q3190">
        <v>5.57</v>
      </c>
      <c r="R3190" t="s">
        <v>9341</v>
      </c>
      <c r="S3190">
        <v>5.4</v>
      </c>
      <c r="T3190" t="s">
        <v>9341</v>
      </c>
      <c r="U3190" t="s">
        <v>10612</v>
      </c>
      <c r="V3190" t="str">
        <f>LEFT($U3190,2)</f>
        <v>A3</v>
      </c>
      <c r="W3190" s="3">
        <f>_xlfn.XLOOKUP(V3190,$AC$2:$AC$43,$AD$2:$AD$43,"none")</f>
        <v>0.08</v>
      </c>
      <c r="X3190" s="3">
        <f>IF(ISNUMBER($W3190), 4600 * (1 / (0.92 * $W3190 + 1.7) + 1 / (0.92 * $W3190 + 0.62)),"none")</f>
        <v>9225.6595386701993</v>
      </c>
      <c r="Y3190" s="8">
        <f>IF(ISNUMBER($X3190), _xlfn.XLOOKUP($X3190,Sheet3!$A$2:$A$392,Sheet3!$B$2:$B$392,"none", 1,1), $AF$2)</f>
        <v>0.67030000000000001</v>
      </c>
      <c r="Z3190" s="8">
        <f>IF(ISNUMBER($X3190), _xlfn.XLOOKUP($X3190,Sheet3!$A$2:$A$392,Sheet3!$C$2:$C$392,"none", 1,1), $AF$2)</f>
        <v>0.73619999999999997</v>
      </c>
      <c r="AA3190" s="8">
        <f>IF(ISNUMBER($X3190), _xlfn.XLOOKUP($X3190,Sheet3!$A$2:$A$392,Sheet3!$D$2:$D$392,"none", 1,1), $AF$2)</f>
        <v>1</v>
      </c>
    </row>
    <row r="3191" spans="1:27">
      <c r="A3191">
        <v>4775</v>
      </c>
      <c r="B3191" t="s">
        <v>5078</v>
      </c>
      <c r="C3191" t="s">
        <v>16</v>
      </c>
      <c r="D3191">
        <v>12</v>
      </c>
      <c r="E3191">
        <v>1</v>
      </c>
      <c r="F3191">
        <v>39.4620401544</v>
      </c>
      <c r="G3191">
        <v>36</v>
      </c>
      <c r="H3191">
        <v>2</v>
      </c>
      <c r="I3191">
        <v>31.47784008</v>
      </c>
      <c r="J3191">
        <f>(D3191+E3191/60+F3191/3600)*15</f>
        <v>180.41442516731001</v>
      </c>
      <c r="K3191">
        <f>IF(G3191&lt;0, G3191-H3191/60-I3191/3600, G3191+H3191/60+I3191/3600)</f>
        <v>36.042077177799996</v>
      </c>
      <c r="L3191">
        <v>-92.043999999999997</v>
      </c>
      <c r="M3191">
        <v>-79.200999999999993</v>
      </c>
      <c r="N3191">
        <v>10.45</v>
      </c>
      <c r="O3191" t="s">
        <v>9341</v>
      </c>
      <c r="P3191">
        <v>6.59</v>
      </c>
      <c r="Q3191">
        <v>5.57</v>
      </c>
      <c r="R3191" t="s">
        <v>9341</v>
      </c>
      <c r="S3191">
        <v>5.2930000000000001</v>
      </c>
      <c r="T3191" t="s">
        <v>9341</v>
      </c>
      <c r="U3191" t="s">
        <v>9403</v>
      </c>
      <c r="V3191" t="str">
        <f>LEFT($U3191,2)</f>
        <v>K0</v>
      </c>
      <c r="W3191" s="3">
        <f>_xlfn.XLOOKUP(V3191,$AC$2:$AC$43,$AD$2:$AD$43,"none")</f>
        <v>0.81</v>
      </c>
      <c r="X3191" s="3">
        <f>IF(ISNUMBER($W3191), 4600 * (1 / (0.92 * $W3191 + 1.7) + 1 / (0.92 * $W3191 + 0.62)),"none")</f>
        <v>5250.7063834266155</v>
      </c>
      <c r="Y3191" s="8">
        <f>IF(ISNUMBER($X3191), _xlfn.XLOOKUP($X3191,Sheet3!$A$2:$A$392,Sheet3!$B$2:$B$392,"none", 1,1), $AF$2)</f>
        <v>1</v>
      </c>
      <c r="Z3191" s="8">
        <f>IF(ISNUMBER($X3191), _xlfn.XLOOKUP($X3191,Sheet3!$A$2:$A$392,Sheet3!$C$2:$C$392,"none", 1,1), $AF$2)</f>
        <v>0.83299999999999996</v>
      </c>
      <c r="AA3191" s="8">
        <f>IF(ISNUMBER($X3191), _xlfn.XLOOKUP($X3191,Sheet3!$A$2:$A$392,Sheet3!$D$2:$D$392,"none", 1,1), $AF$2)</f>
        <v>0.67869999999999997</v>
      </c>
    </row>
    <row r="3192" spans="1:27">
      <c r="A3192">
        <v>5076</v>
      </c>
      <c r="B3192" t="s">
        <v>5379</v>
      </c>
      <c r="C3192" t="s">
        <v>297</v>
      </c>
      <c r="D3192">
        <v>13</v>
      </c>
      <c r="E3192">
        <v>48</v>
      </c>
      <c r="F3192">
        <v>38.735217599999999</v>
      </c>
      <c r="G3192">
        <v>31</v>
      </c>
      <c r="H3192">
        <v>11</v>
      </c>
      <c r="I3192">
        <v>24.744142247999999</v>
      </c>
      <c r="J3192">
        <f>(D3192+E3192/60+F3192/3600)*15</f>
        <v>207.16139673999999</v>
      </c>
      <c r="K3192">
        <f>IF(G3192&lt;0, G3192-H3192/60-I3192/3600, G3192+H3192/60+I3192/3600)</f>
        <v>31.19020670618</v>
      </c>
      <c r="L3192">
        <v>-5.6619999999999999</v>
      </c>
      <c r="M3192">
        <v>37.932000000000002</v>
      </c>
      <c r="N3192">
        <v>10.96</v>
      </c>
      <c r="O3192" t="s">
        <v>9341</v>
      </c>
      <c r="P3192">
        <v>6.59</v>
      </c>
      <c r="Q3192">
        <v>5.57</v>
      </c>
      <c r="R3192" t="s">
        <v>9341</v>
      </c>
      <c r="S3192">
        <v>5.319</v>
      </c>
      <c r="T3192" t="s">
        <v>9341</v>
      </c>
      <c r="U3192" t="s">
        <v>9403</v>
      </c>
      <c r="V3192" t="str">
        <f>LEFT($U3192,2)</f>
        <v>K0</v>
      </c>
      <c r="W3192" s="3">
        <f>_xlfn.XLOOKUP(V3192,$AC$2:$AC$43,$AD$2:$AD$43,"none")</f>
        <v>0.81</v>
      </c>
      <c r="X3192" s="3">
        <f>IF(ISNUMBER($W3192), 4600 * (1 / (0.92 * $W3192 + 1.7) + 1 / (0.92 * $W3192 + 0.62)),"none")</f>
        <v>5250.7063834266155</v>
      </c>
      <c r="Y3192" s="8">
        <f>IF(ISNUMBER($X3192), _xlfn.XLOOKUP($X3192,Sheet3!$A$2:$A$392,Sheet3!$B$2:$B$392,"none", 1,1), $AF$2)</f>
        <v>1</v>
      </c>
      <c r="Z3192" s="8">
        <f>IF(ISNUMBER($X3192), _xlfn.XLOOKUP($X3192,Sheet3!$A$2:$A$392,Sheet3!$C$2:$C$392,"none", 1,1), $AF$2)</f>
        <v>0.83299999999999996</v>
      </c>
      <c r="AA3192" s="8">
        <f>IF(ISNUMBER($X3192), _xlfn.XLOOKUP($X3192,Sheet3!$A$2:$A$392,Sheet3!$D$2:$D$392,"none", 1,1), $AF$2)</f>
        <v>0.67869999999999997</v>
      </c>
    </row>
    <row r="3193" spans="1:27">
      <c r="A3193">
        <v>5636</v>
      </c>
      <c r="B3193" t="s">
        <v>5939</v>
      </c>
      <c r="C3193" t="s">
        <v>50</v>
      </c>
      <c r="D3193">
        <v>17</v>
      </c>
      <c r="E3193">
        <v>2</v>
      </c>
      <c r="F3193">
        <v>37.69</v>
      </c>
      <c r="G3193">
        <v>-26</v>
      </c>
      <c r="H3193">
        <v>16</v>
      </c>
      <c r="I3193">
        <v>4.5999999999999996</v>
      </c>
      <c r="J3193">
        <f>(D3193+E3193/60+F3193/3600)*15</f>
        <v>255.65704166666671</v>
      </c>
      <c r="K3193">
        <f>IF(G3193&lt;0, G3193-H3193/60-I3193/3600, G3193+H3193/60+I3193/3600)</f>
        <v>-26.267944444444442</v>
      </c>
      <c r="L3193">
        <v>-3.23</v>
      </c>
      <c r="M3193">
        <v>1.66</v>
      </c>
      <c r="N3193">
        <v>0.09</v>
      </c>
      <c r="O3193" t="s">
        <v>9341</v>
      </c>
      <c r="P3193">
        <v>8.4499999999999993</v>
      </c>
      <c r="Q3193">
        <v>5.57</v>
      </c>
      <c r="R3193" t="s">
        <v>9341</v>
      </c>
      <c r="S3193" t="s">
        <v>9341</v>
      </c>
      <c r="T3193" t="s">
        <v>9341</v>
      </c>
      <c r="U3193" t="s">
        <v>9341</v>
      </c>
      <c r="V3193" t="str">
        <f>LEFT($U3193,2)</f>
        <v>~</v>
      </c>
      <c r="W3193" s="3" t="str">
        <f>_xlfn.XLOOKUP(V3193,$AC$2:$AC$43,$AD$2:$AD$43,"none")</f>
        <v>none</v>
      </c>
      <c r="X3193" s="3" t="str">
        <f>IF(ISNUMBER($W3193), 4600 * (1 / (0.92 * $W3193 + 1.7) + 1 / (0.92 * $W3193 + 0.62)),"none")</f>
        <v>none</v>
      </c>
      <c r="Y3193" s="8">
        <f>IF(ISNUMBER($X3193), _xlfn.XLOOKUP($X3193,Sheet3!$A$2:$A$392,Sheet3!$B$2:$B$392,"none", 1,1), $AF$2)</f>
        <v>0.8</v>
      </c>
      <c r="Z3193" s="8">
        <f>IF(ISNUMBER($X3193), _xlfn.XLOOKUP($X3193,Sheet3!$A$2:$A$392,Sheet3!$C$2:$C$392,"none", 1,1), $AF$2)</f>
        <v>0.8</v>
      </c>
      <c r="AA3193" s="8">
        <f>IF(ISNUMBER($X3193), _xlfn.XLOOKUP($X3193,Sheet3!$A$2:$A$392,Sheet3!$D$2:$D$392,"none", 1,1), $AF$2)</f>
        <v>0.8</v>
      </c>
    </row>
    <row r="3194" spans="1:27">
      <c r="A3194">
        <v>6517</v>
      </c>
      <c r="B3194" t="s">
        <v>6820</v>
      </c>
      <c r="C3194" t="s">
        <v>305</v>
      </c>
      <c r="D3194">
        <v>19</v>
      </c>
      <c r="E3194">
        <v>52</v>
      </c>
      <c r="F3194">
        <v>1.594312884</v>
      </c>
      <c r="G3194">
        <v>24</v>
      </c>
      <c r="H3194">
        <v>59</v>
      </c>
      <c r="I3194">
        <v>31.787432196000001</v>
      </c>
      <c r="J3194">
        <f>(D3194+E3194/60+F3194/3600)*15</f>
        <v>298.00664297035001</v>
      </c>
      <c r="K3194">
        <f>IF(G3194&lt;0, G3194-H3194/60-I3194/3600, G3194+H3194/60+I3194/3600)</f>
        <v>24.992163175610003</v>
      </c>
      <c r="L3194">
        <v>-0.214</v>
      </c>
      <c r="M3194">
        <v>-4.7279999999999998</v>
      </c>
      <c r="N3194">
        <v>0.66</v>
      </c>
      <c r="O3194">
        <v>6.41</v>
      </c>
      <c r="P3194">
        <v>6.28</v>
      </c>
      <c r="Q3194">
        <v>5.57</v>
      </c>
      <c r="R3194" t="s">
        <v>9341</v>
      </c>
      <c r="S3194">
        <v>5.3070000000000004</v>
      </c>
      <c r="T3194" t="s">
        <v>9341</v>
      </c>
      <c r="U3194" t="s">
        <v>9487</v>
      </c>
      <c r="V3194" t="str">
        <f>LEFT($U3194,2)</f>
        <v>A2</v>
      </c>
      <c r="W3194" s="3">
        <f>_xlfn.XLOOKUP(V3194,$AC$2:$AC$43,$AD$2:$AD$43,"none")</f>
        <v>0.05</v>
      </c>
      <c r="X3194" s="3">
        <f>IF(ISNUMBER($W3194), 4600 * (1 / (0.92 * $W3194 + 1.7) + 1 / (0.92 * $W3194 + 0.62)),"none")</f>
        <v>9541.5002631497482</v>
      </c>
      <c r="Y3194" s="8">
        <f>IF(ISNUMBER($X3194), _xlfn.XLOOKUP($X3194,Sheet3!$A$2:$A$392,Sheet3!$B$2:$B$392,"none", 1,1), $AF$2)</f>
        <v>0.65039999999999998</v>
      </c>
      <c r="Z3194" s="8">
        <f>IF(ISNUMBER($X3194), _xlfn.XLOOKUP($X3194,Sheet3!$A$2:$A$392,Sheet3!$C$2:$C$392,"none", 1,1), $AF$2)</f>
        <v>0.72150000000000003</v>
      </c>
      <c r="AA3194" s="8">
        <f>IF(ISNUMBER($X3194), _xlfn.XLOOKUP($X3194,Sheet3!$A$2:$A$392,Sheet3!$D$2:$D$392,"none", 1,1), $AF$2)</f>
        <v>1</v>
      </c>
    </row>
    <row r="3195" spans="1:27">
      <c r="A3195">
        <v>7063</v>
      </c>
      <c r="B3195" t="s">
        <v>7366</v>
      </c>
      <c r="C3195" t="s">
        <v>12</v>
      </c>
      <c r="D3195">
        <v>4</v>
      </c>
      <c r="E3195">
        <v>50</v>
      </c>
      <c r="F3195">
        <v>55.329656395199997</v>
      </c>
      <c r="G3195">
        <v>-53</v>
      </c>
      <c r="H3195">
        <v>27</v>
      </c>
      <c r="I3195">
        <v>41.529115332000003</v>
      </c>
      <c r="J3195">
        <f>(D3195+E3195/60+F3195/3600)*15</f>
        <v>72.730540234979998</v>
      </c>
      <c r="K3195">
        <f>IF(G3195&lt;0, G3195-H3195/60-I3195/3600, G3195+H3195/60+I3195/3600)</f>
        <v>-53.461535865370003</v>
      </c>
      <c r="L3195">
        <v>-100.273</v>
      </c>
      <c r="M3195">
        <v>85.659000000000006</v>
      </c>
      <c r="N3195">
        <v>22.73</v>
      </c>
      <c r="O3195" t="s">
        <v>9341</v>
      </c>
      <c r="P3195">
        <v>5.86</v>
      </c>
      <c r="Q3195">
        <v>5.57</v>
      </c>
      <c r="R3195" t="s">
        <v>9341</v>
      </c>
      <c r="S3195">
        <v>5.5540000000000003</v>
      </c>
      <c r="T3195">
        <v>5.18</v>
      </c>
      <c r="U3195" t="s">
        <v>9465</v>
      </c>
      <c r="V3195" t="str">
        <f>LEFT($U3195,2)</f>
        <v>F0</v>
      </c>
      <c r="W3195" s="3">
        <f>_xlfn.XLOOKUP(V3195,$AC$2:$AC$43,$AD$2:$AD$43,"none")</f>
        <v>0.32</v>
      </c>
      <c r="X3195" s="3">
        <f>IF(ISNUMBER($W3195), 4600 * (1 / (0.92 * $W3195 + 1.7) + 1 / (0.92 * $W3195 + 0.62)),"none")</f>
        <v>7337.0792549848238</v>
      </c>
      <c r="Y3195" s="8">
        <f>IF(ISNUMBER($X3195), _xlfn.XLOOKUP($X3195,Sheet3!$A$2:$A$392,Sheet3!$B$2:$B$392,"none", 1,1), $AF$2)</f>
        <v>0.86680000000000001</v>
      </c>
      <c r="Z3195" s="8">
        <f>IF(ISNUMBER($X3195), _xlfn.XLOOKUP($X3195,Sheet3!$A$2:$A$392,Sheet3!$C$2:$C$392,"none", 1,1), $AF$2)</f>
        <v>0.87180000000000002</v>
      </c>
      <c r="AA3195" s="8">
        <f>IF(ISNUMBER($X3195), _xlfn.XLOOKUP($X3195,Sheet3!$A$2:$A$392,Sheet3!$D$2:$D$392,"none", 1,1), $AF$2)</f>
        <v>1</v>
      </c>
    </row>
    <row r="3196" spans="1:27">
      <c r="A3196">
        <v>7143</v>
      </c>
      <c r="B3196" t="s">
        <v>7446</v>
      </c>
      <c r="C3196" t="s">
        <v>297</v>
      </c>
      <c r="D3196">
        <v>7</v>
      </c>
      <c r="E3196">
        <v>49</v>
      </c>
      <c r="F3196">
        <v>6.7214872679999997</v>
      </c>
      <c r="G3196">
        <v>-56</v>
      </c>
      <c r="H3196">
        <v>24</v>
      </c>
      <c r="I3196">
        <v>37.309550975999997</v>
      </c>
      <c r="J3196">
        <f>(D3196+E3196/60+F3196/3600)*15</f>
        <v>117.27800619695</v>
      </c>
      <c r="K3196">
        <f>IF(G3196&lt;0, G3196-H3196/60-I3196/3600, G3196+H3196/60+I3196/3600)</f>
        <v>-56.410363764159996</v>
      </c>
      <c r="L3196">
        <v>-5.1239999999999997</v>
      </c>
      <c r="M3196">
        <v>12.901999999999999</v>
      </c>
      <c r="N3196">
        <v>2.44</v>
      </c>
      <c r="O3196" t="s">
        <v>9341</v>
      </c>
      <c r="P3196">
        <v>6.67</v>
      </c>
      <c r="Q3196">
        <v>5.57</v>
      </c>
      <c r="R3196" t="s">
        <v>9341</v>
      </c>
      <c r="S3196">
        <v>5.2439999999999998</v>
      </c>
      <c r="T3196" t="s">
        <v>9341</v>
      </c>
      <c r="U3196" t="s">
        <v>9479</v>
      </c>
      <c r="V3196" t="str">
        <f>LEFT($U3196,2)</f>
        <v>G5</v>
      </c>
      <c r="W3196" s="3">
        <f>_xlfn.XLOOKUP(V3196,$AC$2:$AC$43,$AD$2:$AD$43,"none")</f>
        <v>0.68</v>
      </c>
      <c r="X3196" s="3">
        <f>IF(ISNUMBER($W3196), 4600 * (1 / (0.92 * $W3196 + 1.7) + 1 / (0.92 * $W3196 + 0.62)),"none")</f>
        <v>5670.9835338658331</v>
      </c>
      <c r="Y3196" s="8">
        <f>IF(ISNUMBER($X3196), _xlfn.XLOOKUP($X3196,Sheet3!$A$2:$A$392,Sheet3!$B$2:$B$392,"none", 1,1), $AF$2)</f>
        <v>1</v>
      </c>
      <c r="Z3196" s="8">
        <f>IF(ISNUMBER($X3196), _xlfn.XLOOKUP($X3196,Sheet3!$A$2:$A$392,Sheet3!$C$2:$C$392,"none", 1,1), $AF$2)</f>
        <v>0.874</v>
      </c>
      <c r="AA3196" s="8">
        <f>IF(ISNUMBER($X3196), _xlfn.XLOOKUP($X3196,Sheet3!$A$2:$A$392,Sheet3!$D$2:$D$392,"none", 1,1), $AF$2)</f>
        <v>0.77600000000000002</v>
      </c>
    </row>
    <row r="3197" spans="1:27">
      <c r="A3197">
        <v>7648</v>
      </c>
      <c r="B3197" t="s">
        <v>7951</v>
      </c>
      <c r="C3197" t="s">
        <v>12</v>
      </c>
      <c r="D3197">
        <v>0</v>
      </c>
      <c r="E3197">
        <v>34</v>
      </c>
      <c r="F3197">
        <v>27.831599447999999</v>
      </c>
      <c r="G3197">
        <v>-52</v>
      </c>
      <c r="H3197">
        <v>22</v>
      </c>
      <c r="I3197">
        <v>23.129463107999999</v>
      </c>
      <c r="J3197">
        <f>(D3197+E3197/60+F3197/3600)*15</f>
        <v>8.6159649977000008</v>
      </c>
      <c r="K3197">
        <f>IF(G3197&lt;0, G3197-H3197/60-I3197/3600, G3197+H3197/60+I3197/3600)</f>
        <v>-52.37309151753</v>
      </c>
      <c r="L3197">
        <v>226.88</v>
      </c>
      <c r="M3197">
        <v>37.823</v>
      </c>
      <c r="N3197">
        <v>38.82</v>
      </c>
      <c r="O3197" t="s">
        <v>9341</v>
      </c>
      <c r="P3197">
        <v>6.04</v>
      </c>
      <c r="Q3197">
        <v>5.57</v>
      </c>
      <c r="R3197" t="s">
        <v>9341</v>
      </c>
      <c r="S3197">
        <v>5.4480000000000004</v>
      </c>
      <c r="T3197" t="s">
        <v>9341</v>
      </c>
      <c r="U3197" t="s">
        <v>9386</v>
      </c>
      <c r="V3197" t="str">
        <f>LEFT($U3197,2)</f>
        <v>F6</v>
      </c>
      <c r="W3197" s="3" t="str">
        <f>_xlfn.XLOOKUP(V3197,$AC$2:$AC$43,$AD$2:$AD$43,"none")</f>
        <v>none</v>
      </c>
      <c r="X3197" s="3" t="str">
        <f>IF(ISNUMBER($W3197), 4600 * (1 / (0.92 * $W3197 + 1.7) + 1 / (0.92 * $W3197 + 0.62)),"none")</f>
        <v>none</v>
      </c>
      <c r="Y3197" s="8">
        <f>IF(ISNUMBER($X3197), _xlfn.XLOOKUP($X3197,Sheet3!$A$2:$A$392,Sheet3!$B$2:$B$392,"none", 1,1), $AF$2)</f>
        <v>0.8</v>
      </c>
      <c r="Z3197" s="8">
        <f>IF(ISNUMBER($X3197), _xlfn.XLOOKUP($X3197,Sheet3!$A$2:$A$392,Sheet3!$C$2:$C$392,"none", 1,1), $AF$2)</f>
        <v>0.8</v>
      </c>
      <c r="AA3197" s="8">
        <f>IF(ISNUMBER($X3197), _xlfn.XLOOKUP($X3197,Sheet3!$A$2:$A$392,Sheet3!$D$2:$D$392,"none", 1,1), $AF$2)</f>
        <v>0.8</v>
      </c>
    </row>
    <row r="3198" spans="1:27">
      <c r="A3198">
        <v>7673</v>
      </c>
      <c r="B3198" t="s">
        <v>7976</v>
      </c>
      <c r="C3198" t="s">
        <v>297</v>
      </c>
      <c r="D3198">
        <v>11</v>
      </c>
      <c r="E3198">
        <v>6</v>
      </c>
      <c r="F3198">
        <v>49.875463528799997</v>
      </c>
      <c r="G3198">
        <v>-70</v>
      </c>
      <c r="H3198">
        <v>52</v>
      </c>
      <c r="I3198">
        <v>40.606929768000001</v>
      </c>
      <c r="J3198">
        <f>(D3198+E3198/60+F3198/3600)*15</f>
        <v>166.70781443137</v>
      </c>
      <c r="K3198">
        <f>IF(G3198&lt;0, G3198-H3198/60-I3198/3600, G3198+H3198/60+I3198/3600)</f>
        <v>-70.877946369379998</v>
      </c>
      <c r="L3198">
        <v>-20.030999999999999</v>
      </c>
      <c r="M3198">
        <v>1.333</v>
      </c>
      <c r="N3198">
        <v>3.69</v>
      </c>
      <c r="O3198">
        <v>4.8899999999999997</v>
      </c>
      <c r="P3198">
        <v>5.52</v>
      </c>
      <c r="Q3198">
        <v>5.57</v>
      </c>
      <c r="R3198" t="s">
        <v>9341</v>
      </c>
      <c r="S3198">
        <v>5.5490000000000004</v>
      </c>
      <c r="T3198" t="s">
        <v>9341</v>
      </c>
      <c r="U3198" t="s">
        <v>10213</v>
      </c>
      <c r="V3198" t="str">
        <f>LEFT($U3198,2)</f>
        <v>B3</v>
      </c>
      <c r="W3198" s="3">
        <f>_xlfn.XLOOKUP(V3198,$AC$2:$AC$43,$AD$2:$AD$43,"none")</f>
        <v>-0.2</v>
      </c>
      <c r="X3198" s="3">
        <f>IF(ISNUMBER($W3198), 4600 * (1 / (0.92 * $W3198 + 1.7) + 1 / (0.92 * $W3198 + 0.62)),"none")</f>
        <v>13584.75950715306</v>
      </c>
      <c r="Y3198" s="8">
        <f>IF(ISNUMBER($X3198), _xlfn.XLOOKUP($X3198,Sheet3!$A$2:$A$392,Sheet3!$B$2:$B$392,"none", 1,1), $AF$2)</f>
        <v>0.50129999999999997</v>
      </c>
      <c r="Z3198" s="8">
        <f>IF(ISNUMBER($X3198), _xlfn.XLOOKUP($X3198,Sheet3!$A$2:$A$392,Sheet3!$C$2:$C$392,"none", 1,1), $AF$2)</f>
        <v>0.60470000000000002</v>
      </c>
      <c r="AA3198" s="8">
        <f>IF(ISNUMBER($X3198), _xlfn.XLOOKUP($X3198,Sheet3!$A$2:$A$392,Sheet3!$D$2:$D$392,"none", 1,1), $AF$2)</f>
        <v>1</v>
      </c>
    </row>
    <row r="3199" spans="1:27">
      <c r="A3199">
        <v>8322</v>
      </c>
      <c r="B3199" t="s">
        <v>8625</v>
      </c>
      <c r="C3199" t="s">
        <v>12</v>
      </c>
      <c r="D3199">
        <v>16</v>
      </c>
      <c r="E3199">
        <v>9</v>
      </c>
      <c r="F3199">
        <v>18.547644352799999</v>
      </c>
      <c r="G3199">
        <v>-57</v>
      </c>
      <c r="H3199">
        <v>56</v>
      </c>
      <c r="I3199">
        <v>3.5488084560000002</v>
      </c>
      <c r="J3199">
        <f>(D3199+E3199/60+F3199/3600)*15</f>
        <v>242.32728185146999</v>
      </c>
      <c r="K3199">
        <f>IF(G3199&lt;0, G3199-H3199/60-I3199/3600, G3199+H3199/60+I3199/3600)</f>
        <v>-57.934319113459999</v>
      </c>
      <c r="L3199">
        <v>-13.978999999999999</v>
      </c>
      <c r="M3199">
        <v>-59.561</v>
      </c>
      <c r="N3199">
        <v>12.63</v>
      </c>
      <c r="O3199" t="s">
        <v>9341</v>
      </c>
      <c r="P3199">
        <v>5.5410000000000004</v>
      </c>
      <c r="Q3199">
        <v>5.57</v>
      </c>
      <c r="R3199" t="s">
        <v>9341</v>
      </c>
      <c r="S3199">
        <v>5.5659999999999998</v>
      </c>
      <c r="T3199" t="s">
        <v>9341</v>
      </c>
      <c r="U3199" t="s">
        <v>9385</v>
      </c>
      <c r="V3199" t="str">
        <f>LEFT($U3199,2)</f>
        <v>B9</v>
      </c>
      <c r="W3199" s="3">
        <f>_xlfn.XLOOKUP(V3199,$AC$2:$AC$43,$AD$2:$AD$43,"none")</f>
        <v>-7.0000000000000007E-2</v>
      </c>
      <c r="X3199" s="3">
        <f>IF(ISNUMBER($W3199), 4600 * (1 / (0.92 * $W3199 + 1.7) + 1 / (0.92 * $W3199 + 0.62)),"none")</f>
        <v>11091.761228434079</v>
      </c>
      <c r="Y3199" s="8">
        <f>IF(ISNUMBER($X3199), _xlfn.XLOOKUP($X3199,Sheet3!$A$2:$A$392,Sheet3!$B$2:$B$392,"none", 1,1), $AF$2)</f>
        <v>0.57499999999999996</v>
      </c>
      <c r="Z3199" s="8">
        <f>IF(ISNUMBER($X3199), _xlfn.XLOOKUP($X3199,Sheet3!$A$2:$A$392,Sheet3!$C$2:$C$392,"none", 1,1), $AF$2)</f>
        <v>0.66420000000000001</v>
      </c>
      <c r="AA3199" s="8">
        <f>IF(ISNUMBER($X3199), _xlfn.XLOOKUP($X3199,Sheet3!$A$2:$A$392,Sheet3!$D$2:$D$392,"none", 1,1), $AF$2)</f>
        <v>1</v>
      </c>
    </row>
    <row r="3200" spans="1:27">
      <c r="A3200">
        <v>9023</v>
      </c>
      <c r="B3200" t="s">
        <v>9328</v>
      </c>
      <c r="C3200" t="s">
        <v>297</v>
      </c>
      <c r="D3200">
        <v>13</v>
      </c>
      <c r="E3200">
        <v>45</v>
      </c>
      <c r="F3200">
        <v>56.318607999999998</v>
      </c>
      <c r="G3200">
        <v>-12</v>
      </c>
      <c r="H3200">
        <v>25</v>
      </c>
      <c r="I3200">
        <v>35.527569999999997</v>
      </c>
      <c r="J3200">
        <f>(D3200+E3200/60+F3200/3600)*15</f>
        <v>206.48466086666667</v>
      </c>
      <c r="K3200">
        <f>IF(G3200&lt;0, G3200-H3200/60-I3200/3600, G3200+H3200/60+I3200/3600)</f>
        <v>-12.426535436111111</v>
      </c>
      <c r="L3200">
        <v>-21.1</v>
      </c>
      <c r="M3200">
        <v>5.5</v>
      </c>
      <c r="N3200" t="s">
        <v>9341</v>
      </c>
      <c r="O3200" t="s">
        <v>9341</v>
      </c>
      <c r="P3200">
        <v>6.51</v>
      </c>
      <c r="Q3200">
        <v>5.57</v>
      </c>
      <c r="R3200" t="s">
        <v>9341</v>
      </c>
      <c r="S3200" t="s">
        <v>9341</v>
      </c>
      <c r="T3200" t="s">
        <v>9341</v>
      </c>
      <c r="U3200" t="s">
        <v>9341</v>
      </c>
      <c r="V3200" t="str">
        <f>LEFT($U3200,2)</f>
        <v>~</v>
      </c>
      <c r="W3200" s="3" t="str">
        <f>_xlfn.XLOOKUP(V3200,$AC$2:$AC$43,$AD$2:$AD$43,"none")</f>
        <v>none</v>
      </c>
      <c r="X3200" s="3" t="str">
        <f>IF(ISNUMBER($W3200), 4600 * (1 / (0.92 * $W3200 + 1.7) + 1 / (0.92 * $W3200 + 0.62)),"none")</f>
        <v>none</v>
      </c>
      <c r="Y3200" s="8">
        <f>IF(ISNUMBER($X3200), _xlfn.XLOOKUP($X3200,Sheet3!$A$2:$A$392,Sheet3!$B$2:$B$392,"none", 1,1), $AF$2)</f>
        <v>0.8</v>
      </c>
      <c r="Z3200" s="8">
        <f>IF(ISNUMBER($X3200), _xlfn.XLOOKUP($X3200,Sheet3!$A$2:$A$392,Sheet3!$C$2:$C$392,"none", 1,1), $AF$2)</f>
        <v>0.8</v>
      </c>
      <c r="AA3200" s="8">
        <f>IF(ISNUMBER($X3200), _xlfn.XLOOKUP($X3200,Sheet3!$A$2:$A$392,Sheet3!$D$2:$D$392,"none", 1,1), $AF$2)</f>
        <v>0.8</v>
      </c>
    </row>
    <row r="3201" spans="1:27">
      <c r="A3201">
        <v>2807</v>
      </c>
      <c r="B3201" t="s">
        <v>3110</v>
      </c>
      <c r="C3201" t="s">
        <v>297</v>
      </c>
      <c r="D3201">
        <v>7</v>
      </c>
      <c r="E3201">
        <v>33</v>
      </c>
      <c r="F3201">
        <v>11.665743297600001</v>
      </c>
      <c r="G3201">
        <v>3</v>
      </c>
      <c r="H3201">
        <v>17</v>
      </c>
      <c r="I3201">
        <v>25.365062508000001</v>
      </c>
      <c r="J3201">
        <f>(D3201+E3201/60+F3201/3600)*15</f>
        <v>113.29860726374</v>
      </c>
      <c r="K3201">
        <f>IF(G3201&lt;0, G3201-H3201/60-I3201/3600, G3201+H3201/60+I3201/3600)</f>
        <v>3.2903791840299998</v>
      </c>
      <c r="L3201">
        <v>-15.909000000000001</v>
      </c>
      <c r="M3201">
        <v>42.695999999999998</v>
      </c>
      <c r="N3201">
        <v>23.15</v>
      </c>
      <c r="O3201" t="s">
        <v>9341</v>
      </c>
      <c r="P3201">
        <v>5.8949999999999996</v>
      </c>
      <c r="Q3201">
        <v>5.5709999999999997</v>
      </c>
      <c r="R3201" t="s">
        <v>9341</v>
      </c>
      <c r="S3201">
        <v>5.5209999999999999</v>
      </c>
      <c r="T3201" t="s">
        <v>9341</v>
      </c>
      <c r="U3201" t="s">
        <v>10329</v>
      </c>
      <c r="V3201" t="str">
        <f>LEFT($U3201,2)</f>
        <v>F0</v>
      </c>
      <c r="W3201" s="3">
        <f>_xlfn.XLOOKUP(V3201,$AC$2:$AC$43,$AD$2:$AD$43,"none")</f>
        <v>0.32</v>
      </c>
      <c r="X3201" s="3">
        <f>IF(ISNUMBER($W3201), 4600 * (1 / (0.92 * $W3201 + 1.7) + 1 / (0.92 * $W3201 + 0.62)),"none")</f>
        <v>7337.0792549848238</v>
      </c>
      <c r="Y3201" s="8">
        <f>IF(ISNUMBER($X3201), _xlfn.XLOOKUP($X3201,Sheet3!$A$2:$A$392,Sheet3!$B$2:$B$392,"none", 1,1), $AF$2)</f>
        <v>0.86680000000000001</v>
      </c>
      <c r="Z3201" s="8">
        <f>IF(ISNUMBER($X3201), _xlfn.XLOOKUP($X3201,Sheet3!$A$2:$A$392,Sheet3!$C$2:$C$392,"none", 1,1), $AF$2)</f>
        <v>0.87180000000000002</v>
      </c>
      <c r="AA3201" s="8">
        <f>IF(ISNUMBER($X3201), _xlfn.XLOOKUP($X3201,Sheet3!$A$2:$A$392,Sheet3!$D$2:$D$392,"none", 1,1), $AF$2)</f>
        <v>1</v>
      </c>
    </row>
    <row r="3202" spans="1:27">
      <c r="A3202">
        <v>6310</v>
      </c>
      <c r="B3202" t="s">
        <v>6613</v>
      </c>
      <c r="C3202" t="s">
        <v>297</v>
      </c>
      <c r="D3202">
        <v>19</v>
      </c>
      <c r="E3202">
        <v>15</v>
      </c>
      <c r="F3202">
        <v>20.090228736</v>
      </c>
      <c r="G3202">
        <v>15</v>
      </c>
      <c r="H3202">
        <v>5</v>
      </c>
      <c r="I3202">
        <v>1.149801756</v>
      </c>
      <c r="J3202">
        <f>(D3202+E3202/60+F3202/3600)*15</f>
        <v>288.83370928639999</v>
      </c>
      <c r="K3202">
        <f>IF(G3202&lt;0, G3202-H3202/60-I3202/3600, G3202+H3202/60+I3202/3600)</f>
        <v>15.083652722710001</v>
      </c>
      <c r="L3202">
        <v>1.1779999999999999</v>
      </c>
      <c r="M3202">
        <v>-10.948</v>
      </c>
      <c r="N3202">
        <v>5.39</v>
      </c>
      <c r="O3202" t="s">
        <v>9341</v>
      </c>
      <c r="P3202">
        <v>6.6210000000000004</v>
      </c>
      <c r="Q3202">
        <v>5.5709999999999997</v>
      </c>
      <c r="R3202" t="s">
        <v>9341</v>
      </c>
      <c r="S3202">
        <v>5.2880000000000003</v>
      </c>
      <c r="T3202" t="s">
        <v>9341</v>
      </c>
      <c r="U3202" t="s">
        <v>9490</v>
      </c>
      <c r="V3202" t="str">
        <f>LEFT($U3202,2)</f>
        <v>G8</v>
      </c>
      <c r="W3202" s="3">
        <f>_xlfn.XLOOKUP(V3202,$AC$2:$AC$43,$AD$2:$AD$43,"none")</f>
        <v>0.74</v>
      </c>
      <c r="X3202" s="3">
        <f>IF(ISNUMBER($W3202), 4600 * (1 / (0.92 * $W3202 + 1.7) + 1 / (0.92 * $W3202 + 0.62)),"none")</f>
        <v>5468.4090187676065</v>
      </c>
      <c r="Y3202" s="8">
        <f>IF(ISNUMBER($X3202), _xlfn.XLOOKUP($X3202,Sheet3!$A$2:$A$392,Sheet3!$B$2:$B$392,"none", 1,1), $AF$2)</f>
        <v>1</v>
      </c>
      <c r="Z3202" s="8">
        <f>IF(ISNUMBER($X3202), _xlfn.XLOOKUP($X3202,Sheet3!$A$2:$A$392,Sheet3!$C$2:$C$392,"none", 1,1), $AF$2)</f>
        <v>0.85409999999999997</v>
      </c>
      <c r="AA3202" s="8">
        <f>IF(ISNUMBER($X3202), _xlfn.XLOOKUP($X3202,Sheet3!$A$2:$A$392,Sheet3!$D$2:$D$392,"none", 1,1), $AF$2)</f>
        <v>0.72770000000000001</v>
      </c>
    </row>
    <row r="3203" spans="1:27">
      <c r="A3203">
        <v>282</v>
      </c>
      <c r="B3203" t="s">
        <v>580</v>
      </c>
      <c r="C3203" t="s">
        <v>16</v>
      </c>
      <c r="D3203">
        <v>20</v>
      </c>
      <c r="E3203">
        <v>22</v>
      </c>
      <c r="F3203">
        <v>5.3676486336</v>
      </c>
      <c r="G3203">
        <v>45</v>
      </c>
      <c r="H3203">
        <v>47</v>
      </c>
      <c r="I3203">
        <v>41.997669324</v>
      </c>
      <c r="J3203">
        <f>(D3203+E3203/60+F3203/3600)*15</f>
        <v>305.52236520264</v>
      </c>
      <c r="K3203">
        <f>IF(G3203&lt;0, G3203-H3203/60-I3203/3600, G3203+H3203/60+I3203/3600)</f>
        <v>45.794999352589997</v>
      </c>
      <c r="L3203">
        <v>24.387</v>
      </c>
      <c r="M3203">
        <v>37.543999999999997</v>
      </c>
      <c r="N3203">
        <v>7.58</v>
      </c>
      <c r="O3203" t="s">
        <v>9341</v>
      </c>
      <c r="P3203">
        <v>6.6529999999999996</v>
      </c>
      <c r="Q3203">
        <v>5.5720000000000001</v>
      </c>
      <c r="R3203" t="s">
        <v>9341</v>
      </c>
      <c r="S3203">
        <v>5.2910000000000004</v>
      </c>
      <c r="T3203" t="s">
        <v>9341</v>
      </c>
      <c r="U3203" t="s">
        <v>9522</v>
      </c>
      <c r="V3203" t="str">
        <f>LEFT($U3203,2)</f>
        <v>K0</v>
      </c>
      <c r="W3203" s="3">
        <f>_xlfn.XLOOKUP(V3203,$AC$2:$AC$43,$AD$2:$AD$43,"none")</f>
        <v>0.81</v>
      </c>
      <c r="X3203" s="3">
        <f>IF(ISNUMBER($W3203), 4600 * (1 / (0.92 * $W3203 + 1.7) + 1 / (0.92 * $W3203 + 0.62)),"none")</f>
        <v>5250.7063834266155</v>
      </c>
      <c r="Y3203" s="8">
        <f>IF(ISNUMBER($X3203), _xlfn.XLOOKUP($X3203,Sheet3!$A$2:$A$392,Sheet3!$B$2:$B$392,"none", 1,1), $AF$2)</f>
        <v>1</v>
      </c>
      <c r="Z3203" s="8">
        <f>IF(ISNUMBER($X3203), _xlfn.XLOOKUP($X3203,Sheet3!$A$2:$A$392,Sheet3!$C$2:$C$392,"none", 1,1), $AF$2)</f>
        <v>0.83299999999999996</v>
      </c>
      <c r="AA3203" s="8">
        <f>IF(ISNUMBER($X3203), _xlfn.XLOOKUP($X3203,Sheet3!$A$2:$A$392,Sheet3!$D$2:$D$392,"none", 1,1), $AF$2)</f>
        <v>0.67869999999999997</v>
      </c>
    </row>
    <row r="3204" spans="1:27">
      <c r="A3204">
        <v>416</v>
      </c>
      <c r="B3204" t="s">
        <v>715</v>
      </c>
      <c r="C3204" t="s">
        <v>297</v>
      </c>
      <c r="D3204">
        <v>3</v>
      </c>
      <c r="E3204">
        <v>28</v>
      </c>
      <c r="F3204">
        <v>52.327911720000003</v>
      </c>
      <c r="G3204">
        <v>49</v>
      </c>
      <c r="H3204">
        <v>50</v>
      </c>
      <c r="I3204">
        <v>54.188026800000003</v>
      </c>
      <c r="J3204">
        <f>(D3204+E3204/60+F3204/3600)*15</f>
        <v>52.218032965500001</v>
      </c>
      <c r="K3204">
        <f>IF(G3204&lt;0, G3204-H3204/60-I3204/3600, G3204+H3204/60+I3204/3600)</f>
        <v>49.848385563000001</v>
      </c>
      <c r="L3204">
        <v>22.628</v>
      </c>
      <c r="M3204">
        <v>-25.221</v>
      </c>
      <c r="N3204">
        <v>5.79</v>
      </c>
      <c r="O3204" t="s">
        <v>9341</v>
      </c>
      <c r="P3204">
        <v>5.5129999999999999</v>
      </c>
      <c r="Q3204">
        <v>5.5720000000000001</v>
      </c>
      <c r="R3204" t="s">
        <v>9341</v>
      </c>
      <c r="S3204">
        <v>5.5510000000000002</v>
      </c>
      <c r="T3204" t="s">
        <v>9341</v>
      </c>
      <c r="U3204" t="s">
        <v>9588</v>
      </c>
      <c r="V3204" t="str">
        <f>LEFT($U3204,2)</f>
        <v>B6</v>
      </c>
      <c r="W3204" s="3">
        <f>_xlfn.XLOOKUP(V3204,$AC$2:$AC$43,$AD$2:$AD$43,"none")</f>
        <v>-0.14000000000000001</v>
      </c>
      <c r="X3204" s="3">
        <f>IF(ISNUMBER($W3204), 4600 * (1 / (0.92 * $W3204 + 1.7) + 1 / (0.92 * $W3204 + 0.62)),"none")</f>
        <v>12292.519421243624</v>
      </c>
      <c r="Y3204" s="8">
        <f>IF(ISNUMBER($X3204), _xlfn.XLOOKUP($X3204,Sheet3!$A$2:$A$392,Sheet3!$B$2:$B$392,"none", 1,1), $AF$2)</f>
        <v>0.53400000000000003</v>
      </c>
      <c r="Z3204" s="8">
        <f>IF(ISNUMBER($X3204), _xlfn.XLOOKUP($X3204,Sheet3!$A$2:$A$392,Sheet3!$C$2:$C$392,"none", 1,1), $AF$2)</f>
        <v>0.63160000000000005</v>
      </c>
      <c r="AA3204" s="8">
        <f>IF(ISNUMBER($X3204), _xlfn.XLOOKUP($X3204,Sheet3!$A$2:$A$392,Sheet3!$D$2:$D$392,"none", 1,1), $AF$2)</f>
        <v>1</v>
      </c>
    </row>
    <row r="3205" spans="1:27">
      <c r="A3205">
        <v>2744</v>
      </c>
      <c r="B3205" t="s">
        <v>3047</v>
      </c>
      <c r="C3205" t="s">
        <v>297</v>
      </c>
      <c r="D3205">
        <v>7</v>
      </c>
      <c r="E3205">
        <v>29</v>
      </c>
      <c r="F3205">
        <v>18.668064623999999</v>
      </c>
      <c r="G3205">
        <v>-1</v>
      </c>
      <c r="H3205">
        <v>54</v>
      </c>
      <c r="I3205">
        <v>19.171482948000001</v>
      </c>
      <c r="J3205">
        <f>(D3205+E3205/60+F3205/3600)*15</f>
        <v>112.32778360260001</v>
      </c>
      <c r="K3205">
        <f>IF(G3205&lt;0, G3205-H3205/60-I3205/3600, G3205+H3205/60+I3205/3600)</f>
        <v>-1.9053254119299998</v>
      </c>
      <c r="L3205">
        <v>-11.102</v>
      </c>
      <c r="M3205">
        <v>-10.965</v>
      </c>
      <c r="N3205">
        <v>3.99</v>
      </c>
      <c r="O3205" t="s">
        <v>9341</v>
      </c>
      <c r="P3205">
        <v>7.0720000000000001</v>
      </c>
      <c r="Q3205">
        <v>5.5720000000000001</v>
      </c>
      <c r="R3205" t="s">
        <v>9341</v>
      </c>
      <c r="S3205">
        <v>5.05</v>
      </c>
      <c r="T3205" t="s">
        <v>9341</v>
      </c>
      <c r="U3205" t="s">
        <v>10014</v>
      </c>
      <c r="V3205" t="str">
        <f>LEFT($U3205,2)</f>
        <v>K3</v>
      </c>
      <c r="W3205" s="3">
        <f>_xlfn.XLOOKUP(V3205,$AC$2:$AC$43,$AD$2:$AD$43,"none")</f>
        <v>0.95</v>
      </c>
      <c r="X3205" s="3">
        <f>IF(ISNUMBER($W3205), 4600 * (1 / (0.92 * $W3205 + 1.7) + 1 / (0.92 * $W3205 + 0.62)),"none")</f>
        <v>4866.084384156673</v>
      </c>
      <c r="Y3205" s="8">
        <f>IF(ISNUMBER($X3205), _xlfn.XLOOKUP($X3205,Sheet3!$A$2:$A$392,Sheet3!$B$2:$B$392,"none", 1,1), $AF$2)</f>
        <v>1</v>
      </c>
      <c r="Z3205" s="8">
        <f>IF(ISNUMBER($X3205), _xlfn.XLOOKUP($X3205,Sheet3!$A$2:$A$392,Sheet3!$C$2:$C$392,"none", 1,1), $AF$2)</f>
        <v>0.78720000000000001</v>
      </c>
      <c r="AA3205" s="8">
        <f>IF(ISNUMBER($X3205), _xlfn.XLOOKUP($X3205,Sheet3!$A$2:$A$392,Sheet3!$D$2:$D$392,"none", 1,1), $AF$2)</f>
        <v>0.57969999999999999</v>
      </c>
    </row>
    <row r="3206" spans="1:27">
      <c r="A3206">
        <v>2787</v>
      </c>
      <c r="B3206" t="s">
        <v>3090</v>
      </c>
      <c r="C3206" t="s">
        <v>297</v>
      </c>
      <c r="D3206">
        <v>7</v>
      </c>
      <c r="E3206">
        <v>38</v>
      </c>
      <c r="F3206">
        <v>32.863916469599999</v>
      </c>
      <c r="G3206">
        <v>35</v>
      </c>
      <c r="H3206">
        <v>2</v>
      </c>
      <c r="I3206">
        <v>54.779445240000001</v>
      </c>
      <c r="J3206">
        <f>(D3206+E3206/60+F3206/3600)*15</f>
        <v>114.63693298528999</v>
      </c>
      <c r="K3206">
        <f>IF(G3206&lt;0, G3206-H3206/60-I3206/3600, G3206+H3206/60+I3206/3600)</f>
        <v>35.048549845899998</v>
      </c>
      <c r="L3206">
        <v>38.491999999999997</v>
      </c>
      <c r="M3206">
        <v>27.757000000000001</v>
      </c>
      <c r="N3206">
        <v>9.9600000000000009</v>
      </c>
      <c r="O3206" t="s">
        <v>9341</v>
      </c>
      <c r="P3206">
        <v>6.5010000000000003</v>
      </c>
      <c r="Q3206">
        <v>5.5720000000000001</v>
      </c>
      <c r="R3206" t="s">
        <v>9341</v>
      </c>
      <c r="S3206">
        <v>5.34</v>
      </c>
      <c r="T3206" t="s">
        <v>9341</v>
      </c>
      <c r="U3206" t="s">
        <v>9379</v>
      </c>
      <c r="V3206" t="str">
        <f>LEFT($U3206,2)</f>
        <v>G8</v>
      </c>
      <c r="W3206" s="3">
        <f>_xlfn.XLOOKUP(V3206,$AC$2:$AC$43,$AD$2:$AD$43,"none")</f>
        <v>0.74</v>
      </c>
      <c r="X3206" s="3">
        <f>IF(ISNUMBER($W3206), 4600 * (1 / (0.92 * $W3206 + 1.7) + 1 / (0.92 * $W3206 + 0.62)),"none")</f>
        <v>5468.4090187676065</v>
      </c>
      <c r="Y3206" s="8">
        <f>IF(ISNUMBER($X3206), _xlfn.XLOOKUP($X3206,Sheet3!$A$2:$A$392,Sheet3!$B$2:$B$392,"none", 1,1), $AF$2)</f>
        <v>1</v>
      </c>
      <c r="Z3206" s="8">
        <f>IF(ISNUMBER($X3206), _xlfn.XLOOKUP($X3206,Sheet3!$A$2:$A$392,Sheet3!$C$2:$C$392,"none", 1,1), $AF$2)</f>
        <v>0.85409999999999997</v>
      </c>
      <c r="AA3206" s="8">
        <f>IF(ISNUMBER($X3206), _xlfn.XLOOKUP($X3206,Sheet3!$A$2:$A$392,Sheet3!$D$2:$D$392,"none", 1,1), $AF$2)</f>
        <v>0.72770000000000001</v>
      </c>
    </row>
    <row r="3207" spans="1:27">
      <c r="A3207">
        <v>3038</v>
      </c>
      <c r="B3207" t="s">
        <v>3341</v>
      </c>
      <c r="C3207" t="s">
        <v>16</v>
      </c>
      <c r="D3207">
        <v>8</v>
      </c>
      <c r="E3207">
        <v>21</v>
      </c>
      <c r="F3207">
        <v>21.2238900336</v>
      </c>
      <c r="G3207">
        <v>-20</v>
      </c>
      <c r="H3207">
        <v>4</v>
      </c>
      <c r="I3207">
        <v>44.62634568</v>
      </c>
      <c r="J3207">
        <f>(D3207+E3207/60+F3207/3600)*15</f>
        <v>125.33843287513999</v>
      </c>
      <c r="K3207">
        <f>IF(G3207&lt;0, G3207-H3207/60-I3207/3600, G3207+H3207/60+I3207/3600)</f>
        <v>-20.079062873799998</v>
      </c>
      <c r="L3207">
        <v>-5.4770000000000003</v>
      </c>
      <c r="M3207">
        <v>-11.145</v>
      </c>
      <c r="N3207">
        <v>4.87</v>
      </c>
      <c r="O3207" t="s">
        <v>9341</v>
      </c>
      <c r="P3207">
        <v>6.3410000000000002</v>
      </c>
      <c r="Q3207">
        <v>5.5720000000000001</v>
      </c>
      <c r="R3207" t="s">
        <v>9341</v>
      </c>
      <c r="S3207">
        <v>5.3490000000000002</v>
      </c>
      <c r="T3207" t="s">
        <v>9341</v>
      </c>
      <c r="U3207" t="s">
        <v>9379</v>
      </c>
      <c r="V3207" t="str">
        <f>LEFT($U3207,2)</f>
        <v>G8</v>
      </c>
      <c r="W3207" s="3">
        <f>_xlfn.XLOOKUP(V3207,$AC$2:$AC$43,$AD$2:$AD$43,"none")</f>
        <v>0.74</v>
      </c>
      <c r="X3207" s="3">
        <f>IF(ISNUMBER($W3207), 4600 * (1 / (0.92 * $W3207 + 1.7) + 1 / (0.92 * $W3207 + 0.62)),"none")</f>
        <v>5468.4090187676065</v>
      </c>
      <c r="Y3207" s="8">
        <f>IF(ISNUMBER($X3207), _xlfn.XLOOKUP($X3207,Sheet3!$A$2:$A$392,Sheet3!$B$2:$B$392,"none", 1,1), $AF$2)</f>
        <v>1</v>
      </c>
      <c r="Z3207" s="8">
        <f>IF(ISNUMBER($X3207), _xlfn.XLOOKUP($X3207,Sheet3!$A$2:$A$392,Sheet3!$C$2:$C$392,"none", 1,1), $AF$2)</f>
        <v>0.85409999999999997</v>
      </c>
      <c r="AA3207" s="8">
        <f>IF(ISNUMBER($X3207), _xlfn.XLOOKUP($X3207,Sheet3!$A$2:$A$392,Sheet3!$D$2:$D$392,"none", 1,1), $AF$2)</f>
        <v>0.72770000000000001</v>
      </c>
    </row>
    <row r="3208" spans="1:27">
      <c r="A3208">
        <v>4011</v>
      </c>
      <c r="B3208" t="s">
        <v>4314</v>
      </c>
      <c r="C3208" t="s">
        <v>297</v>
      </c>
      <c r="D3208">
        <v>2</v>
      </c>
      <c r="E3208">
        <v>18</v>
      </c>
      <c r="F3208">
        <v>7.5306114672</v>
      </c>
      <c r="G3208">
        <v>19</v>
      </c>
      <c r="H3208">
        <v>54</v>
      </c>
      <c r="I3208">
        <v>4.167392328</v>
      </c>
      <c r="J3208">
        <f>(D3208+E3208/60+F3208/3600)*15</f>
        <v>34.531377547779996</v>
      </c>
      <c r="K3208">
        <f>IF(G3208&lt;0, G3208-H3208/60-I3208/3600, G3208+H3208/60+I3208/3600)</f>
        <v>19.90115760898</v>
      </c>
      <c r="L3208">
        <v>-7.8319999999999999</v>
      </c>
      <c r="M3208">
        <v>-3.6539999999999999</v>
      </c>
      <c r="N3208">
        <v>7.22</v>
      </c>
      <c r="O3208" t="s">
        <v>9341</v>
      </c>
      <c r="P3208">
        <v>5.58</v>
      </c>
      <c r="Q3208">
        <v>5.5720000000000001</v>
      </c>
      <c r="R3208" t="s">
        <v>9341</v>
      </c>
      <c r="S3208">
        <v>5.5570000000000004</v>
      </c>
      <c r="T3208" t="s">
        <v>9341</v>
      </c>
      <c r="U3208" t="s">
        <v>9634</v>
      </c>
      <c r="V3208" t="str">
        <f>LEFT($U3208,2)</f>
        <v>A1</v>
      </c>
      <c r="W3208" s="3">
        <f>_xlfn.XLOOKUP(V3208,$AC$2:$AC$43,$AD$2:$AD$43,"none")</f>
        <v>0.02</v>
      </c>
      <c r="X3208" s="3">
        <f>IF(ISNUMBER($W3208), 4600 * (1 / (0.92 * $W3208 + 1.7) + 1 / (0.92 * $W3208 + 0.62)),"none")</f>
        <v>9882.4225367888994</v>
      </c>
      <c r="Y3208" s="8">
        <f>IF(ISNUMBER($X3208), _xlfn.XLOOKUP($X3208,Sheet3!$A$2:$A$392,Sheet3!$B$2:$B$392,"none", 1,1), $AF$2)</f>
        <v>0.63239999999999996</v>
      </c>
      <c r="Z3208" s="8">
        <f>IF(ISNUMBER($X3208), _xlfn.XLOOKUP($X3208,Sheet3!$A$2:$A$392,Sheet3!$C$2:$C$392,"none", 1,1), $AF$2)</f>
        <v>0.70809999999999995</v>
      </c>
      <c r="AA3208" s="8">
        <f>IF(ISNUMBER($X3208), _xlfn.XLOOKUP($X3208,Sheet3!$A$2:$A$392,Sheet3!$D$2:$D$392,"none", 1,1), $AF$2)</f>
        <v>1</v>
      </c>
    </row>
    <row r="3209" spans="1:27">
      <c r="A3209">
        <v>4658</v>
      </c>
      <c r="B3209" t="s">
        <v>4961</v>
      </c>
      <c r="C3209" t="s">
        <v>12</v>
      </c>
      <c r="D3209">
        <v>11</v>
      </c>
      <c r="E3209">
        <v>25</v>
      </c>
      <c r="F3209">
        <v>36.3727820736</v>
      </c>
      <c r="G3209">
        <v>16</v>
      </c>
      <c r="H3209">
        <v>27</v>
      </c>
      <c r="I3209">
        <v>23.532637608000002</v>
      </c>
      <c r="J3209">
        <f>(D3209+E3209/60+F3209/3600)*15</f>
        <v>171.40155325863998</v>
      </c>
      <c r="K3209">
        <f>IF(G3209&lt;0, G3209-H3209/60-I3209/3600, G3209+H3209/60+I3209/3600)</f>
        <v>16.45653684378</v>
      </c>
      <c r="L3209">
        <v>-142.87100000000001</v>
      </c>
      <c r="M3209">
        <v>-5.6050000000000004</v>
      </c>
      <c r="N3209">
        <v>21.36</v>
      </c>
      <c r="O3209" t="s">
        <v>9341</v>
      </c>
      <c r="P3209">
        <v>5.9390000000000001</v>
      </c>
      <c r="Q3209">
        <v>5.5720000000000001</v>
      </c>
      <c r="R3209">
        <v>10</v>
      </c>
      <c r="S3209">
        <v>5.4829999999999997</v>
      </c>
      <c r="T3209" t="s">
        <v>9341</v>
      </c>
      <c r="U3209" t="s">
        <v>9595</v>
      </c>
      <c r="V3209" t="str">
        <f>LEFT($U3209,2)</f>
        <v>F2</v>
      </c>
      <c r="W3209" s="3">
        <f>_xlfn.XLOOKUP(V3209,$AC$2:$AC$43,$AD$2:$AD$43,"none")</f>
        <v>0.35</v>
      </c>
      <c r="X3209" s="3">
        <f>IF(ISNUMBER($W3209), 4600 * (1 / (0.92 * $W3209 + 1.7) + 1 / (0.92 * $W3209 + 0.62)),"none")</f>
        <v>7158.2024482287206</v>
      </c>
      <c r="Y3209" s="8">
        <f>IF(ISNUMBER($X3209), _xlfn.XLOOKUP($X3209,Sheet3!$A$2:$A$392,Sheet3!$B$2:$B$392,"none", 1,1), $AF$2)</f>
        <v>0.89859999999999995</v>
      </c>
      <c r="Z3209" s="8">
        <f>IF(ISNUMBER($X3209), _xlfn.XLOOKUP($X3209,Sheet3!$A$2:$A$392,Sheet3!$C$2:$C$392,"none", 1,1), $AF$2)</f>
        <v>0.89249999999999996</v>
      </c>
      <c r="AA3209" s="8">
        <f>IF(ISNUMBER($X3209), _xlfn.XLOOKUP($X3209,Sheet3!$A$2:$A$392,Sheet3!$D$2:$D$392,"none", 1,1), $AF$2)</f>
        <v>1</v>
      </c>
    </row>
    <row r="3210" spans="1:27">
      <c r="A3210">
        <v>7014</v>
      </c>
      <c r="B3210" t="s">
        <v>7317</v>
      </c>
      <c r="C3210" t="s">
        <v>12</v>
      </c>
      <c r="D3210">
        <v>9</v>
      </c>
      <c r="E3210">
        <v>21</v>
      </c>
      <c r="F3210">
        <v>50.986841544000001</v>
      </c>
      <c r="G3210">
        <v>-42</v>
      </c>
      <c r="H3210">
        <v>11</v>
      </c>
      <c r="I3210">
        <v>41.496827639999999</v>
      </c>
      <c r="J3210">
        <f>(D3210+E3210/60+F3210/3600)*15</f>
        <v>140.46244517310001</v>
      </c>
      <c r="K3210">
        <f>IF(G3210&lt;0, G3210-H3210/60-I3210/3600, G3210+H3210/60+I3210/3600)</f>
        <v>-42.194860229899994</v>
      </c>
      <c r="L3210">
        <v>59.951999999999998</v>
      </c>
      <c r="M3210">
        <v>-49.646000000000001</v>
      </c>
      <c r="N3210">
        <v>5.05</v>
      </c>
      <c r="O3210" t="s">
        <v>9341</v>
      </c>
      <c r="P3210">
        <v>7.17</v>
      </c>
      <c r="Q3210">
        <v>5.5720000000000001</v>
      </c>
      <c r="R3210" t="s">
        <v>9341</v>
      </c>
      <c r="S3210">
        <v>4.7060000000000004</v>
      </c>
      <c r="T3210" t="s">
        <v>9341</v>
      </c>
      <c r="U3210" t="s">
        <v>9376</v>
      </c>
      <c r="V3210" t="str">
        <f>LEFT($U3210,2)</f>
        <v>M1</v>
      </c>
      <c r="W3210" s="3">
        <f>_xlfn.XLOOKUP(V3210,$AC$2:$AC$43,$AD$2:$AD$43,"none")</f>
        <v>1.47</v>
      </c>
      <c r="X3210" s="3">
        <f>IF(ISNUMBER($W3210), 4600 * (1 / (0.92 * $W3210 + 1.7) + 1 / (0.92 * $W3210 + 0.62)),"none")</f>
        <v>3839.1950178350371</v>
      </c>
      <c r="Y3210" s="8">
        <f>IF(ISNUMBER($X3210), _xlfn.XLOOKUP($X3210,Sheet3!$A$2:$A$392,Sheet3!$B$2:$B$392,"none", 1,1), $AF$2)</f>
        <v>1</v>
      </c>
      <c r="Z3210" s="8">
        <f>IF(ISNUMBER($X3210), _xlfn.XLOOKUP($X3210,Sheet3!$A$2:$A$392,Sheet3!$C$2:$C$392,"none", 1,1), $AF$2)</f>
        <v>0.64800000000000002</v>
      </c>
      <c r="AA3210" s="8">
        <f>IF(ISNUMBER($X3210), _xlfn.XLOOKUP($X3210,Sheet3!$A$2:$A$392,Sheet3!$D$2:$D$392,"none", 1,1), $AF$2)</f>
        <v>0.33460000000000001</v>
      </c>
    </row>
    <row r="3211" spans="1:27">
      <c r="A3211">
        <v>3334</v>
      </c>
      <c r="B3211" t="s">
        <v>3637</v>
      </c>
      <c r="C3211" t="s">
        <v>35</v>
      </c>
      <c r="D3211">
        <v>23</v>
      </c>
      <c r="E3211">
        <v>59</v>
      </c>
      <c r="F3211">
        <v>27.895858005600001</v>
      </c>
      <c r="G3211">
        <v>-29</v>
      </c>
      <c r="H3211">
        <v>29</v>
      </c>
      <c r="I3211">
        <v>6.5957536680000004</v>
      </c>
      <c r="J3211">
        <f>(D3211+E3211/60+F3211/3600)*15</f>
        <v>359.86623274169</v>
      </c>
      <c r="K3211">
        <f>IF(G3211&lt;0, G3211-H3211/60-I3211/3600, G3211+H3211/60+I3211/3600)</f>
        <v>-29.485165487130001</v>
      </c>
      <c r="L3211">
        <v>-8.2469999999999999</v>
      </c>
      <c r="M3211">
        <v>-5.48</v>
      </c>
      <c r="N3211">
        <v>3.61</v>
      </c>
      <c r="O3211" t="s">
        <v>9341</v>
      </c>
      <c r="P3211">
        <v>7.1740000000000004</v>
      </c>
      <c r="Q3211">
        <v>5.5730000000000004</v>
      </c>
      <c r="R3211" t="s">
        <v>9341</v>
      </c>
      <c r="S3211">
        <v>4.9279999999999999</v>
      </c>
      <c r="T3211" t="s">
        <v>9341</v>
      </c>
      <c r="U3211" t="s">
        <v>9360</v>
      </c>
      <c r="V3211" t="str">
        <f>LEFT($U3211,2)</f>
        <v>K5</v>
      </c>
      <c r="W3211" s="3">
        <f>_xlfn.XLOOKUP(V3211,$AC$2:$AC$43,$AD$2:$AD$43,"none")</f>
        <v>1.1499999999999999</v>
      </c>
      <c r="X3211" s="3">
        <f>IF(ISNUMBER($W3211), 4600 * (1 / (0.92 * $W3211 + 1.7) + 1 / (0.92 * $W3211 + 0.62)),"none")</f>
        <v>4409.2340323652679</v>
      </c>
      <c r="Y3211" s="8">
        <f>IF(ISNUMBER($X3211), _xlfn.XLOOKUP($X3211,Sheet3!$A$2:$A$392,Sheet3!$B$2:$B$392,"none", 1,1), $AF$2)</f>
        <v>1</v>
      </c>
      <c r="Z3211" s="8">
        <f>IF(ISNUMBER($X3211), _xlfn.XLOOKUP($X3211,Sheet3!$A$2:$A$392,Sheet3!$C$2:$C$392,"none", 1,1), $AF$2)</f>
        <v>0.73599999999999999</v>
      </c>
      <c r="AA3211" s="8">
        <f>IF(ISNUMBER($X3211), _xlfn.XLOOKUP($X3211,Sheet3!$A$2:$A$392,Sheet3!$D$2:$D$392,"none", 1,1), $AF$2)</f>
        <v>0.4803</v>
      </c>
    </row>
    <row r="3212" spans="1:27">
      <c r="A3212">
        <v>4892</v>
      </c>
      <c r="B3212" t="s">
        <v>5195</v>
      </c>
      <c r="C3212" t="s">
        <v>12</v>
      </c>
      <c r="D3212">
        <v>12</v>
      </c>
      <c r="E3212">
        <v>41</v>
      </c>
      <c r="F3212">
        <v>57.1172895264</v>
      </c>
      <c r="G3212">
        <v>6</v>
      </c>
      <c r="H3212">
        <v>48</v>
      </c>
      <c r="I3212">
        <v>23.817528576000001</v>
      </c>
      <c r="J3212">
        <f>(D3212+E3212/60+F3212/3600)*15</f>
        <v>190.48798870636</v>
      </c>
      <c r="K3212">
        <f>IF(G3212&lt;0, G3212-H3212/60-I3212/3600, G3212+H3212/60+I3212/3600)</f>
        <v>6.8066159801600001</v>
      </c>
      <c r="L3212">
        <v>-71.531999999999996</v>
      </c>
      <c r="M3212">
        <v>-11.17</v>
      </c>
      <c r="N3212">
        <v>12.22</v>
      </c>
      <c r="O3212" t="s">
        <v>9341</v>
      </c>
      <c r="P3212">
        <v>5.5579999999999998</v>
      </c>
      <c r="Q3212">
        <v>5.5730000000000004</v>
      </c>
      <c r="R3212" t="s">
        <v>9341</v>
      </c>
      <c r="S3212">
        <v>5.585</v>
      </c>
      <c r="T3212" t="s">
        <v>9341</v>
      </c>
      <c r="U3212" t="s">
        <v>9352</v>
      </c>
      <c r="V3212" t="str">
        <f>LEFT($U3212,2)</f>
        <v>A2</v>
      </c>
      <c r="W3212" s="3">
        <f>_xlfn.XLOOKUP(V3212,$AC$2:$AC$43,$AD$2:$AD$43,"none")</f>
        <v>0.05</v>
      </c>
      <c r="X3212" s="3">
        <f>IF(ISNUMBER($W3212), 4600 * (1 / (0.92 * $W3212 + 1.7) + 1 / (0.92 * $W3212 + 0.62)),"none")</f>
        <v>9541.5002631497482</v>
      </c>
      <c r="Y3212" s="8">
        <f>IF(ISNUMBER($X3212), _xlfn.XLOOKUP($X3212,Sheet3!$A$2:$A$392,Sheet3!$B$2:$B$392,"none", 1,1), $AF$2)</f>
        <v>0.65039999999999998</v>
      </c>
      <c r="Z3212" s="8">
        <f>IF(ISNUMBER($X3212), _xlfn.XLOOKUP($X3212,Sheet3!$A$2:$A$392,Sheet3!$C$2:$C$392,"none", 1,1), $AF$2)</f>
        <v>0.72150000000000003</v>
      </c>
      <c r="AA3212" s="8">
        <f>IF(ISNUMBER($X3212), _xlfn.XLOOKUP($X3212,Sheet3!$A$2:$A$392,Sheet3!$D$2:$D$392,"none", 1,1), $AF$2)</f>
        <v>1</v>
      </c>
    </row>
    <row r="3213" spans="1:27">
      <c r="A3213">
        <v>6699</v>
      </c>
      <c r="B3213" t="s">
        <v>7002</v>
      </c>
      <c r="C3213" t="s">
        <v>16</v>
      </c>
      <c r="D3213">
        <v>18</v>
      </c>
      <c r="E3213">
        <v>53</v>
      </c>
      <c r="F3213">
        <v>43.559144872799997</v>
      </c>
      <c r="G3213">
        <v>36</v>
      </c>
      <c r="H3213">
        <v>58</v>
      </c>
      <c r="I3213">
        <v>18.187643567999999</v>
      </c>
      <c r="J3213">
        <f>(D3213+E3213/60+F3213/3600)*15</f>
        <v>283.43149643697001</v>
      </c>
      <c r="K3213">
        <f>IF(G3213&lt;0, G3213-H3213/60-I3213/3600, G3213+H3213/60+I3213/3600)</f>
        <v>36.971718789880001</v>
      </c>
      <c r="L3213">
        <v>1.4039999999999999</v>
      </c>
      <c r="M3213">
        <v>-2.8839999999999999</v>
      </c>
      <c r="N3213">
        <v>2.81</v>
      </c>
      <c r="O3213">
        <v>4.74</v>
      </c>
      <c r="P3213">
        <v>5.4249999999999998</v>
      </c>
      <c r="Q3213">
        <v>5.5730000000000004</v>
      </c>
      <c r="R3213" t="s">
        <v>9341</v>
      </c>
      <c r="S3213">
        <v>5.5519999999999996</v>
      </c>
      <c r="T3213" t="s">
        <v>9341</v>
      </c>
      <c r="U3213" t="s">
        <v>9432</v>
      </c>
      <c r="V3213" t="str">
        <f>LEFT($U3213,2)</f>
        <v>B2</v>
      </c>
      <c r="W3213" s="3">
        <f>_xlfn.XLOOKUP(V3213,$AC$2:$AC$43,$AD$2:$AD$43,"none")</f>
        <v>-0.24</v>
      </c>
      <c r="X3213" s="3">
        <f>IF(ISNUMBER($W3213), 4600 * (1 / (0.92 * $W3213 + 1.7) + 1 / (0.92 * $W3213 + 0.62)),"none")</f>
        <v>14632.835167360139</v>
      </c>
      <c r="Y3213" s="8">
        <f>IF(ISNUMBER($X3213), _xlfn.XLOOKUP($X3213,Sheet3!$A$2:$A$392,Sheet3!$B$2:$B$392,"none", 1,1), $AF$2)</f>
        <v>0.47989999999999999</v>
      </c>
      <c r="Z3213" s="8">
        <f>IF(ISNUMBER($X3213), _xlfn.XLOOKUP($X3213,Sheet3!$A$2:$A$392,Sheet3!$C$2:$C$392,"none", 1,1), $AF$2)</f>
        <v>0.58679999999999999</v>
      </c>
      <c r="AA3213" s="8">
        <f>IF(ISNUMBER($X3213), _xlfn.XLOOKUP($X3213,Sheet3!$A$2:$A$392,Sheet3!$D$2:$D$392,"none", 1,1), $AF$2)</f>
        <v>1</v>
      </c>
    </row>
    <row r="3214" spans="1:27">
      <c r="A3214">
        <v>6977</v>
      </c>
      <c r="B3214" t="s">
        <v>7280</v>
      </c>
      <c r="C3214" t="s">
        <v>12</v>
      </c>
      <c r="D3214">
        <v>6</v>
      </c>
      <c r="E3214">
        <v>31</v>
      </c>
      <c r="F3214">
        <v>18.3309320376</v>
      </c>
      <c r="G3214">
        <v>-51</v>
      </c>
      <c r="H3214">
        <v>49</v>
      </c>
      <c r="I3214">
        <v>33.456173988000003</v>
      </c>
      <c r="J3214">
        <f>(D3214+E3214/60+F3214/3600)*15</f>
        <v>97.826378883489994</v>
      </c>
      <c r="K3214">
        <f>IF(G3214&lt;0, G3214-H3214/60-I3214/3600, G3214+H3214/60+I3214/3600)</f>
        <v>-51.825960048330003</v>
      </c>
      <c r="L3214">
        <v>102.014</v>
      </c>
      <c r="M3214">
        <v>104.577</v>
      </c>
      <c r="N3214">
        <v>27.12</v>
      </c>
      <c r="O3214" t="s">
        <v>9341</v>
      </c>
      <c r="P3214">
        <v>6.1020000000000003</v>
      </c>
      <c r="Q3214">
        <v>5.5730000000000004</v>
      </c>
      <c r="R3214" t="s">
        <v>9341</v>
      </c>
      <c r="S3214">
        <v>5.4480000000000004</v>
      </c>
      <c r="T3214" t="s">
        <v>9341</v>
      </c>
      <c r="U3214" t="s">
        <v>10498</v>
      </c>
      <c r="V3214" t="str">
        <f>LEFT($U3214,2)</f>
        <v>F8</v>
      </c>
      <c r="W3214" s="3">
        <f>_xlfn.XLOOKUP(V3214,$AC$2:$AC$43,$AD$2:$AD$43,"none")</f>
        <v>0.53</v>
      </c>
      <c r="X3214" s="3">
        <f>IF(ISNUMBER($W3214), 4600 * (1 / (0.92 * $W3214 + 1.7) + 1 / (0.92 * $W3214 + 0.62)),"none")</f>
        <v>6255.8848880729693</v>
      </c>
      <c r="Y3214" s="8">
        <f>IF(ISNUMBER($X3214), _xlfn.XLOOKUP($X3214,Sheet3!$A$2:$A$392,Sheet3!$B$2:$B$392,"none", 1,1), $AF$2)</f>
        <v>1</v>
      </c>
      <c r="Z3214" s="8">
        <f>IF(ISNUMBER($X3214), _xlfn.XLOOKUP($X3214,Sheet3!$A$2:$A$392,Sheet3!$C$2:$C$392,"none", 1,1), $AF$2)</f>
        <v>0.92759999999999998</v>
      </c>
      <c r="AA3214" s="8">
        <f>IF(ISNUMBER($X3214), _xlfn.XLOOKUP($X3214,Sheet3!$A$2:$A$392,Sheet3!$D$2:$D$392,"none", 1,1), $AF$2)</f>
        <v>0.91679999999999995</v>
      </c>
    </row>
    <row r="3215" spans="1:27">
      <c r="A3215">
        <v>3823</v>
      </c>
      <c r="B3215" t="s">
        <v>4126</v>
      </c>
      <c r="C3215" t="s">
        <v>12</v>
      </c>
      <c r="D3215">
        <v>22</v>
      </c>
      <c r="E3215">
        <v>29</v>
      </c>
      <c r="F3215">
        <v>7.9826359487999996</v>
      </c>
      <c r="G3215">
        <v>9</v>
      </c>
      <c r="H3215">
        <v>7</v>
      </c>
      <c r="I3215">
        <v>44.526161207999998</v>
      </c>
      <c r="J3215">
        <f>(D3215+E3215/60+F3215/3600)*15</f>
        <v>337.28326098311999</v>
      </c>
      <c r="K3215">
        <f>IF(G3215&lt;0, G3215-H3215/60-I3215/3600, G3215+H3215/60+I3215/3600)</f>
        <v>9.1290350447800002</v>
      </c>
      <c r="L3215">
        <v>51.671999999999997</v>
      </c>
      <c r="M3215">
        <v>-19.696999999999999</v>
      </c>
      <c r="N3215">
        <v>4.4400000000000004</v>
      </c>
      <c r="O3215" t="s">
        <v>9341</v>
      </c>
      <c r="P3215">
        <v>7.165</v>
      </c>
      <c r="Q3215">
        <v>5.5739999999999998</v>
      </c>
      <c r="R3215" t="s">
        <v>9341</v>
      </c>
      <c r="S3215">
        <v>4.9619999999999997</v>
      </c>
      <c r="T3215" t="s">
        <v>9341</v>
      </c>
      <c r="U3215" t="s">
        <v>9360</v>
      </c>
      <c r="V3215" t="str">
        <f>LEFT($U3215,2)</f>
        <v>K5</v>
      </c>
      <c r="W3215" s="3">
        <f>_xlfn.XLOOKUP(V3215,$AC$2:$AC$43,$AD$2:$AD$43,"none")</f>
        <v>1.1499999999999999</v>
      </c>
      <c r="X3215" s="3">
        <f>IF(ISNUMBER($W3215), 4600 * (1 / (0.92 * $W3215 + 1.7) + 1 / (0.92 * $W3215 + 0.62)),"none")</f>
        <v>4409.2340323652679</v>
      </c>
      <c r="Y3215" s="8">
        <f>IF(ISNUMBER($X3215), _xlfn.XLOOKUP($X3215,Sheet3!$A$2:$A$392,Sheet3!$B$2:$B$392,"none", 1,1), $AF$2)</f>
        <v>1</v>
      </c>
      <c r="Z3215" s="8">
        <f>IF(ISNUMBER($X3215), _xlfn.XLOOKUP($X3215,Sheet3!$A$2:$A$392,Sheet3!$C$2:$C$392,"none", 1,1), $AF$2)</f>
        <v>0.73599999999999999</v>
      </c>
      <c r="AA3215" s="8">
        <f>IF(ISNUMBER($X3215), _xlfn.XLOOKUP($X3215,Sheet3!$A$2:$A$392,Sheet3!$D$2:$D$392,"none", 1,1), $AF$2)</f>
        <v>0.4803</v>
      </c>
    </row>
    <row r="3216" spans="1:27">
      <c r="A3216">
        <v>5606</v>
      </c>
      <c r="B3216" t="s">
        <v>5909</v>
      </c>
      <c r="C3216" t="s">
        <v>12</v>
      </c>
      <c r="D3216">
        <v>18</v>
      </c>
      <c r="E3216">
        <v>25</v>
      </c>
      <c r="F3216">
        <v>1.4272703879999999</v>
      </c>
      <c r="G3216">
        <v>-30</v>
      </c>
      <c r="H3216">
        <v>45</v>
      </c>
      <c r="I3216">
        <v>23.616748152</v>
      </c>
      <c r="J3216">
        <f>(D3216+E3216/60+F3216/3600)*15</f>
        <v>276.25594695994999</v>
      </c>
      <c r="K3216">
        <f>IF(G3216&lt;0, G3216-H3216/60-I3216/3600, G3216+H3216/60+I3216/3600)</f>
        <v>-30.756560207820002</v>
      </c>
      <c r="L3216">
        <v>-134.80500000000001</v>
      </c>
      <c r="M3216">
        <v>-71.73</v>
      </c>
      <c r="N3216">
        <v>5.73</v>
      </c>
      <c r="O3216" t="s">
        <v>9341</v>
      </c>
      <c r="P3216">
        <v>6.6959999999999997</v>
      </c>
      <c r="Q3216">
        <v>5.5739999999999998</v>
      </c>
      <c r="R3216" t="s">
        <v>9341</v>
      </c>
      <c r="S3216">
        <v>5.165</v>
      </c>
      <c r="T3216" t="s">
        <v>9341</v>
      </c>
      <c r="U3216" t="s">
        <v>9403</v>
      </c>
      <c r="V3216" t="str">
        <f>LEFT($U3216,2)</f>
        <v>K0</v>
      </c>
      <c r="W3216" s="3">
        <f>_xlfn.XLOOKUP(V3216,$AC$2:$AC$43,$AD$2:$AD$43,"none")</f>
        <v>0.81</v>
      </c>
      <c r="X3216" s="3">
        <f>IF(ISNUMBER($W3216), 4600 * (1 / (0.92 * $W3216 + 1.7) + 1 / (0.92 * $W3216 + 0.62)),"none")</f>
        <v>5250.7063834266155</v>
      </c>
      <c r="Y3216" s="8">
        <f>IF(ISNUMBER($X3216), _xlfn.XLOOKUP($X3216,Sheet3!$A$2:$A$392,Sheet3!$B$2:$B$392,"none", 1,1), $AF$2)</f>
        <v>1</v>
      </c>
      <c r="Z3216" s="8">
        <f>IF(ISNUMBER($X3216), _xlfn.XLOOKUP($X3216,Sheet3!$A$2:$A$392,Sheet3!$C$2:$C$392,"none", 1,1), $AF$2)</f>
        <v>0.83299999999999996</v>
      </c>
      <c r="AA3216" s="8">
        <f>IF(ISNUMBER($X3216), _xlfn.XLOOKUP($X3216,Sheet3!$A$2:$A$392,Sheet3!$D$2:$D$392,"none", 1,1), $AF$2)</f>
        <v>0.67869999999999997</v>
      </c>
    </row>
    <row r="3217" spans="1:27">
      <c r="A3217">
        <v>6677</v>
      </c>
      <c r="B3217" t="s">
        <v>6980</v>
      </c>
      <c r="C3217" t="s">
        <v>297</v>
      </c>
      <c r="D3217">
        <v>15</v>
      </c>
      <c r="E3217">
        <v>43</v>
      </c>
      <c r="F3217">
        <v>59.299339703999998</v>
      </c>
      <c r="G3217">
        <v>32</v>
      </c>
      <c r="H3217">
        <v>30</v>
      </c>
      <c r="I3217">
        <v>56.901294503999999</v>
      </c>
      <c r="J3217">
        <f>(D3217+E3217/60+F3217/3600)*15</f>
        <v>235.99708058210001</v>
      </c>
      <c r="K3217">
        <f>IF(G3217&lt;0, G3217-H3217/60-I3217/3600, G3217+H3217/60+I3217/3600)</f>
        <v>32.51580591514</v>
      </c>
      <c r="L3217">
        <v>-30.286999999999999</v>
      </c>
      <c r="M3217">
        <v>-9.3629999999999995</v>
      </c>
      <c r="N3217">
        <v>12.6</v>
      </c>
      <c r="O3217" t="s">
        <v>9341</v>
      </c>
      <c r="P3217">
        <v>6.6479999999999997</v>
      </c>
      <c r="Q3217">
        <v>5.5750000000000002</v>
      </c>
      <c r="R3217" t="s">
        <v>9341</v>
      </c>
      <c r="S3217">
        <v>5.27</v>
      </c>
      <c r="T3217" t="s">
        <v>9341</v>
      </c>
      <c r="U3217" t="s">
        <v>9816</v>
      </c>
      <c r="V3217" t="str">
        <f>LEFT($U3217,2)</f>
        <v>G9</v>
      </c>
      <c r="W3217" s="3" t="str">
        <f>_xlfn.XLOOKUP(V3217,$AC$2:$AC$43,$AD$2:$AD$43,"none")</f>
        <v>none</v>
      </c>
      <c r="X3217" s="3" t="str">
        <f>IF(ISNUMBER($W3217), 4600 * (1 / (0.92 * $W3217 + 1.7) + 1 / (0.92 * $W3217 + 0.62)),"none")</f>
        <v>none</v>
      </c>
      <c r="Y3217" s="8">
        <f>IF(ISNUMBER($X3217), _xlfn.XLOOKUP($X3217,Sheet3!$A$2:$A$392,Sheet3!$B$2:$B$392,"none", 1,1), $AF$2)</f>
        <v>0.8</v>
      </c>
      <c r="Z3217" s="8">
        <f>IF(ISNUMBER($X3217), _xlfn.XLOOKUP($X3217,Sheet3!$A$2:$A$392,Sheet3!$C$2:$C$392,"none", 1,1), $AF$2)</f>
        <v>0.8</v>
      </c>
      <c r="AA3217" s="8">
        <f>IF(ISNUMBER($X3217), _xlfn.XLOOKUP($X3217,Sheet3!$A$2:$A$392,Sheet3!$D$2:$D$392,"none", 1,1), $AF$2)</f>
        <v>0.8</v>
      </c>
    </row>
    <row r="3218" spans="1:27">
      <c r="A3218">
        <v>8143</v>
      </c>
      <c r="B3218" t="s">
        <v>8446</v>
      </c>
      <c r="C3218" t="s">
        <v>297</v>
      </c>
      <c r="D3218">
        <v>14</v>
      </c>
      <c r="E3218">
        <v>13</v>
      </c>
      <c r="F3218">
        <v>16.410518032799999</v>
      </c>
      <c r="G3218">
        <v>-53</v>
      </c>
      <c r="H3218">
        <v>39</v>
      </c>
      <c r="I3218">
        <v>56.373144011999997</v>
      </c>
      <c r="J3218">
        <f>(D3218+E3218/60+F3218/3600)*15</f>
        <v>213.31837715846999</v>
      </c>
      <c r="K3218">
        <f>IF(G3218&lt;0, G3218-H3218/60-I3218/3600, G3218+H3218/60+I3218/3600)</f>
        <v>-53.66565920667</v>
      </c>
      <c r="L3218">
        <v>-12.781000000000001</v>
      </c>
      <c r="M3218">
        <v>-11.433999999999999</v>
      </c>
      <c r="N3218">
        <v>2.21</v>
      </c>
      <c r="O3218" t="s">
        <v>9341</v>
      </c>
      <c r="P3218">
        <v>6.9660000000000002</v>
      </c>
      <c r="Q3218">
        <v>5.5750000000000002</v>
      </c>
      <c r="R3218" t="s">
        <v>9341</v>
      </c>
      <c r="S3218">
        <v>4.9290000000000003</v>
      </c>
      <c r="T3218" t="s">
        <v>9341</v>
      </c>
      <c r="U3218" t="s">
        <v>9360</v>
      </c>
      <c r="V3218" t="str">
        <f>LEFT($U3218,2)</f>
        <v>K5</v>
      </c>
      <c r="W3218" s="3">
        <f>_xlfn.XLOOKUP(V3218,$AC$2:$AC$43,$AD$2:$AD$43,"none")</f>
        <v>1.1499999999999999</v>
      </c>
      <c r="X3218" s="3">
        <f>IF(ISNUMBER($W3218), 4600 * (1 / (0.92 * $W3218 + 1.7) + 1 / (0.92 * $W3218 + 0.62)),"none")</f>
        <v>4409.2340323652679</v>
      </c>
      <c r="Y3218" s="8">
        <f>IF(ISNUMBER($X3218), _xlfn.XLOOKUP($X3218,Sheet3!$A$2:$A$392,Sheet3!$B$2:$B$392,"none", 1,1), $AF$2)</f>
        <v>1</v>
      </c>
      <c r="Z3218" s="8">
        <f>IF(ISNUMBER($X3218), _xlfn.XLOOKUP($X3218,Sheet3!$A$2:$A$392,Sheet3!$C$2:$C$392,"none", 1,1), $AF$2)</f>
        <v>0.73599999999999999</v>
      </c>
      <c r="AA3218" s="8">
        <f>IF(ISNUMBER($X3218), _xlfn.XLOOKUP($X3218,Sheet3!$A$2:$A$392,Sheet3!$D$2:$D$392,"none", 1,1), $AF$2)</f>
        <v>0.4803</v>
      </c>
    </row>
    <row r="3219" spans="1:27">
      <c r="A3219">
        <v>1500</v>
      </c>
      <c r="B3219" t="s">
        <v>1801</v>
      </c>
      <c r="C3219" t="s">
        <v>297</v>
      </c>
      <c r="D3219">
        <v>3</v>
      </c>
      <c r="E3219">
        <v>29</v>
      </c>
      <c r="F3219">
        <v>36.027998176799997</v>
      </c>
      <c r="G3219">
        <v>-12</v>
      </c>
      <c r="H3219">
        <v>40</v>
      </c>
      <c r="I3219">
        <v>29.048473739999999</v>
      </c>
      <c r="J3219">
        <f>(D3219+E3219/60+F3219/3600)*15</f>
        <v>52.400116659070001</v>
      </c>
      <c r="K3219">
        <f>IF(G3219&lt;0, G3219-H3219/60-I3219/3600, G3219+H3219/60+I3219/3600)</f>
        <v>-12.674735687149999</v>
      </c>
      <c r="L3219">
        <v>9.1219999999999999</v>
      </c>
      <c r="M3219">
        <v>5.1589999999999998</v>
      </c>
      <c r="N3219">
        <v>6.98</v>
      </c>
      <c r="O3219" t="s">
        <v>9341</v>
      </c>
      <c r="P3219">
        <v>5.73</v>
      </c>
      <c r="Q3219">
        <v>5.5759999999999996</v>
      </c>
      <c r="R3219" t="s">
        <v>9341</v>
      </c>
      <c r="S3219">
        <v>5.54</v>
      </c>
      <c r="T3219" t="s">
        <v>9341</v>
      </c>
      <c r="U3219" t="s">
        <v>9923</v>
      </c>
      <c r="V3219" t="str">
        <f>LEFT($U3219,2)</f>
        <v>A9</v>
      </c>
      <c r="W3219" s="3">
        <f>_xlfn.XLOOKUP(V3219,$AC$2:$AC$43,$AD$2:$AD$43,"none")</f>
        <v>0.3</v>
      </c>
      <c r="X3219" s="3">
        <f>IF(ISNUMBER($W3219), 4600 * (1 / (0.92 * $W3219 + 1.7) + 1 / (0.92 * $W3219 + 0.62)),"none")</f>
        <v>7461.8637941006364</v>
      </c>
      <c r="Y3219" s="8">
        <f>IF(ISNUMBER($X3219), _xlfn.XLOOKUP($X3219,Sheet3!$A$2:$A$392,Sheet3!$B$2:$B$392,"none", 1,1), $AF$2)</f>
        <v>0.85199999999999998</v>
      </c>
      <c r="Z3219" s="8">
        <f>IF(ISNUMBER($X3219), _xlfn.XLOOKUP($X3219,Sheet3!$A$2:$A$392,Sheet3!$C$2:$C$392,"none", 1,1), $AF$2)</f>
        <v>0.86209999999999998</v>
      </c>
      <c r="AA3219" s="8">
        <f>IF(ISNUMBER($X3219), _xlfn.XLOOKUP($X3219,Sheet3!$A$2:$A$392,Sheet3!$D$2:$D$392,"none", 1,1), $AF$2)</f>
        <v>1</v>
      </c>
    </row>
    <row r="3220" spans="1:27">
      <c r="A3220">
        <v>1264</v>
      </c>
      <c r="B3220" t="s">
        <v>1565</v>
      </c>
      <c r="C3220" t="s">
        <v>12</v>
      </c>
      <c r="D3220">
        <v>15</v>
      </c>
      <c r="E3220">
        <v>5</v>
      </c>
      <c r="F3220">
        <v>25.834492795199999</v>
      </c>
      <c r="G3220">
        <v>48</v>
      </c>
      <c r="H3220">
        <v>9</v>
      </c>
      <c r="I3220">
        <v>3.4927615439999999</v>
      </c>
      <c r="J3220">
        <f>(D3220+E3220/60+F3220/3600)*15</f>
        <v>226.35764371997999</v>
      </c>
      <c r="K3220">
        <f>IF(G3220&lt;0, G3220-H3220/60-I3220/3600, G3220+H3220/60+I3220/3600)</f>
        <v>48.150970211539999</v>
      </c>
      <c r="L3220">
        <v>-65.808999999999997</v>
      </c>
      <c r="M3220">
        <v>28.731000000000002</v>
      </c>
      <c r="N3220">
        <v>12.48</v>
      </c>
      <c r="O3220" t="s">
        <v>9341</v>
      </c>
      <c r="P3220">
        <v>5.5679999999999996</v>
      </c>
      <c r="Q3220">
        <v>5.577</v>
      </c>
      <c r="R3220" t="s">
        <v>9341</v>
      </c>
      <c r="S3220">
        <v>5.5789999999999997</v>
      </c>
      <c r="T3220" t="s">
        <v>9341</v>
      </c>
      <c r="U3220" t="s">
        <v>9750</v>
      </c>
      <c r="V3220" t="str">
        <f>LEFT($U3220,2)</f>
        <v>A0</v>
      </c>
      <c r="W3220" s="3">
        <f>_xlfn.XLOOKUP(V3220,$AC$2:$AC$43,$AD$2:$AD$43,"none")</f>
        <v>-0.01</v>
      </c>
      <c r="X3220" s="3">
        <f>IF(ISNUMBER($W3220), 4600 * (1 / (0.92 * $W3220 + 1.7) + 1 / (0.92 * $W3220 + 0.62)),"none")</f>
        <v>10251.712375722911</v>
      </c>
      <c r="Y3220" s="8">
        <f>IF(ISNUMBER($X3220), _xlfn.XLOOKUP($X3220,Sheet3!$A$2:$A$392,Sheet3!$B$2:$B$392,"none", 1,1), $AF$2)</f>
        <v>0.6109</v>
      </c>
      <c r="Z3220" s="8">
        <f>IF(ISNUMBER($X3220), _xlfn.XLOOKUP($X3220,Sheet3!$A$2:$A$392,Sheet3!$C$2:$C$392,"none", 1,1), $AF$2)</f>
        <v>0.69189999999999996</v>
      </c>
      <c r="AA3220" s="8">
        <f>IF(ISNUMBER($X3220), _xlfn.XLOOKUP($X3220,Sheet3!$A$2:$A$392,Sheet3!$D$2:$D$392,"none", 1,1), $AF$2)</f>
        <v>1</v>
      </c>
    </row>
    <row r="3221" spans="1:27">
      <c r="A3221">
        <v>8620</v>
      </c>
      <c r="B3221" t="s">
        <v>8925</v>
      </c>
      <c r="C3221" t="s">
        <v>297</v>
      </c>
      <c r="D3221">
        <v>15</v>
      </c>
      <c r="E3221">
        <v>23</v>
      </c>
      <c r="F3221">
        <v>12.230855999999999</v>
      </c>
      <c r="G3221">
        <v>30</v>
      </c>
      <c r="H3221">
        <v>17</v>
      </c>
      <c r="I3221">
        <v>17.56212</v>
      </c>
      <c r="J3221">
        <f>(D3221+E3221/60+F3221/3600)*15</f>
        <v>230.8009619</v>
      </c>
      <c r="K3221">
        <f>IF(G3221&lt;0, G3221-H3221/60-I3221/3600, G3221+H3221/60+I3221/3600)</f>
        <v>30.288211700000002</v>
      </c>
      <c r="L3221" t="s">
        <v>9341</v>
      </c>
      <c r="M3221" t="s">
        <v>9341</v>
      </c>
      <c r="N3221">
        <v>59.8</v>
      </c>
      <c r="O3221" t="s">
        <v>9341</v>
      </c>
      <c r="P3221">
        <v>6.1230000000000002</v>
      </c>
      <c r="Q3221">
        <v>5.577</v>
      </c>
      <c r="R3221" t="s">
        <v>9341</v>
      </c>
      <c r="S3221" t="s">
        <v>9341</v>
      </c>
      <c r="T3221" t="s">
        <v>9341</v>
      </c>
      <c r="U3221" t="s">
        <v>10129</v>
      </c>
      <c r="V3221" t="str">
        <f>LEFT($U3221,2)</f>
        <v>G2</v>
      </c>
      <c r="W3221" s="3">
        <f>_xlfn.XLOOKUP(V3221,$AC$2:$AC$43,$AD$2:$AD$43,"none")</f>
        <v>0.63</v>
      </c>
      <c r="X3221" s="3">
        <f>IF(ISNUMBER($W3221), 4600 * (1 / (0.92 * $W3221 + 1.7) + 1 / (0.92 * $W3221 + 0.62)),"none")</f>
        <v>5852.5094139995554</v>
      </c>
      <c r="Y3221" s="8">
        <f>IF(ISNUMBER($X3221), _xlfn.XLOOKUP($X3221,Sheet3!$A$2:$A$392,Sheet3!$B$2:$B$392,"none", 1,1), $AF$2)</f>
        <v>1</v>
      </c>
      <c r="Z3221" s="8">
        <f>IF(ISNUMBER($X3221), _xlfn.XLOOKUP($X3221,Sheet3!$A$2:$A$392,Sheet3!$C$2:$C$392,"none", 1,1), $AF$2)</f>
        <v>0.89290000000000003</v>
      </c>
      <c r="AA3221" s="8">
        <f>IF(ISNUMBER($X3221), _xlfn.XLOOKUP($X3221,Sheet3!$A$2:$A$392,Sheet3!$D$2:$D$392,"none", 1,1), $AF$2)</f>
        <v>0.82379999999999998</v>
      </c>
    </row>
    <row r="3222" spans="1:27">
      <c r="A3222">
        <v>1795</v>
      </c>
      <c r="B3222" t="s">
        <v>2096</v>
      </c>
      <c r="C3222" t="s">
        <v>12</v>
      </c>
      <c r="D3222">
        <v>4</v>
      </c>
      <c r="E3222">
        <v>49</v>
      </c>
      <c r="F3222">
        <v>12.847203503999999</v>
      </c>
      <c r="G3222">
        <v>31</v>
      </c>
      <c r="H3222">
        <v>26</v>
      </c>
      <c r="I3222">
        <v>14.547779051999999</v>
      </c>
      <c r="J3222">
        <f>(D3222+E3222/60+F3222/3600)*15</f>
        <v>72.3035300146</v>
      </c>
      <c r="K3222">
        <f>IF(G3222&lt;0, G3222-H3222/60-I3222/3600, G3222+H3222/60+I3222/3600)</f>
        <v>31.437374383070001</v>
      </c>
      <c r="L3222">
        <v>17.395</v>
      </c>
      <c r="M3222">
        <v>-103.32</v>
      </c>
      <c r="N3222">
        <v>13.95</v>
      </c>
      <c r="O3222" t="s">
        <v>9341</v>
      </c>
      <c r="P3222">
        <v>6.718</v>
      </c>
      <c r="Q3222">
        <v>5.5780000000000003</v>
      </c>
      <c r="R3222" t="s">
        <v>9341</v>
      </c>
      <c r="S3222">
        <v>5.2370000000000001</v>
      </c>
      <c r="T3222" t="s">
        <v>9341</v>
      </c>
      <c r="U3222" t="s">
        <v>9500</v>
      </c>
      <c r="V3222" t="str">
        <f>LEFT($U3222,2)</f>
        <v>K1</v>
      </c>
      <c r="W3222" s="3">
        <f>_xlfn.XLOOKUP(V3222,$AC$2:$AC$43,$AD$2:$AD$43,"none")</f>
        <v>0.86</v>
      </c>
      <c r="X3222" s="3">
        <f>IF(ISNUMBER($W3222), 4600 * (1 / (0.92 * $W3222 + 1.7) + 1 / (0.92 * $W3222 + 0.62)),"none")</f>
        <v>5106.1368670782376</v>
      </c>
      <c r="Y3222" s="8">
        <f>IF(ISNUMBER($X3222), _xlfn.XLOOKUP($X3222,Sheet3!$A$2:$A$392,Sheet3!$B$2:$B$392,"none", 1,1), $AF$2)</f>
        <v>1</v>
      </c>
      <c r="Z3222" s="8">
        <f>IF(ISNUMBER($X3222), _xlfn.XLOOKUP($X3222,Sheet3!$A$2:$A$392,Sheet3!$C$2:$C$392,"none", 1,1), $AF$2)</f>
        <v>0.82210000000000005</v>
      </c>
      <c r="AA3222" s="8">
        <f>IF(ISNUMBER($X3222), _xlfn.XLOOKUP($X3222,Sheet3!$A$2:$A$392,Sheet3!$D$2:$D$392,"none", 1,1), $AF$2)</f>
        <v>0.65410000000000001</v>
      </c>
    </row>
    <row r="3223" spans="1:27">
      <c r="A3223">
        <v>3048</v>
      </c>
      <c r="B3223" t="s">
        <v>3351</v>
      </c>
      <c r="C3223" t="s">
        <v>297</v>
      </c>
      <c r="D3223">
        <v>8</v>
      </c>
      <c r="E3223">
        <v>18</v>
      </c>
      <c r="F3223">
        <v>17.395205327999999</v>
      </c>
      <c r="G3223">
        <v>-35</v>
      </c>
      <c r="H3223">
        <v>27</v>
      </c>
      <c r="I3223">
        <v>6.1364105279999999</v>
      </c>
      <c r="J3223">
        <f>(D3223+E3223/60+F3223/3600)*15</f>
        <v>124.57248002220001</v>
      </c>
      <c r="K3223">
        <f>IF(G3223&lt;0, G3223-H3223/60-I3223/3600, G3223+H3223/60+I3223/3600)</f>
        <v>-35.451704558480003</v>
      </c>
      <c r="L3223">
        <v>11.125999999999999</v>
      </c>
      <c r="M3223">
        <v>0.68799999999999994</v>
      </c>
      <c r="N3223">
        <v>7.39</v>
      </c>
      <c r="O3223" t="s">
        <v>9341</v>
      </c>
      <c r="P3223">
        <v>6.8339999999999996</v>
      </c>
      <c r="Q3223">
        <v>5.5780000000000003</v>
      </c>
      <c r="R3223" t="s">
        <v>9341</v>
      </c>
      <c r="S3223">
        <v>5.22</v>
      </c>
      <c r="T3223" t="s">
        <v>9341</v>
      </c>
      <c r="U3223" t="s">
        <v>9371</v>
      </c>
      <c r="V3223" t="str">
        <f>LEFT($U3223,2)</f>
        <v>K2</v>
      </c>
      <c r="W3223" s="3">
        <f>_xlfn.XLOOKUP(V3223,$AC$2:$AC$43,$AD$2:$AD$43,"none")</f>
        <v>0.92</v>
      </c>
      <c r="X3223" s="3">
        <f>IF(ISNUMBER($W3223), 4600 * (1 / (0.92 * $W3223 + 1.7) + 1 / (0.92 * $W3223 + 0.62)),"none")</f>
        <v>4943.4058698702656</v>
      </c>
      <c r="Y3223" s="8">
        <f>IF(ISNUMBER($X3223), _xlfn.XLOOKUP($X3223,Sheet3!$A$2:$A$392,Sheet3!$B$2:$B$392,"none", 1,1), $AF$2)</f>
        <v>1</v>
      </c>
      <c r="Z3223" s="8">
        <f>IF(ISNUMBER($X3223), _xlfn.XLOOKUP($X3223,Sheet3!$A$2:$A$392,Sheet3!$C$2:$C$392,"none", 1,1), $AF$2)</f>
        <v>0.79920000000000002</v>
      </c>
      <c r="AA3223" s="8">
        <f>IF(ISNUMBER($X3223), _xlfn.XLOOKUP($X3223,Sheet3!$A$2:$A$392,Sheet3!$D$2:$D$392,"none", 1,1), $AF$2)</f>
        <v>0.60450000000000004</v>
      </c>
    </row>
    <row r="3224" spans="1:27">
      <c r="A3224">
        <v>4090</v>
      </c>
      <c r="B3224" t="s">
        <v>4393</v>
      </c>
      <c r="C3224" t="s">
        <v>313</v>
      </c>
      <c r="D3224">
        <v>2</v>
      </c>
      <c r="E3224">
        <v>15</v>
      </c>
      <c r="F3224">
        <v>42.776620000000001</v>
      </c>
      <c r="G3224">
        <v>25</v>
      </c>
      <c r="H3224">
        <v>2</v>
      </c>
      <c r="I3224">
        <v>34.962699999999998</v>
      </c>
      <c r="J3224">
        <f>(D3224+E3224/60+F3224/3600)*15</f>
        <v>33.928235916666672</v>
      </c>
      <c r="K3224">
        <f>IF(G3224&lt;0, G3224-H3224/60-I3224/3600, G3224+H3224/60+I3224/3600)</f>
        <v>25.043045194444446</v>
      </c>
      <c r="L3224">
        <v>-89.72</v>
      </c>
      <c r="M3224">
        <v>-86.42</v>
      </c>
      <c r="N3224">
        <v>19.579999999999998</v>
      </c>
      <c r="O3224" t="s">
        <v>9341</v>
      </c>
      <c r="P3224">
        <v>6.077</v>
      </c>
      <c r="Q3224">
        <v>5.5789999999999997</v>
      </c>
      <c r="R3224" t="s">
        <v>9341</v>
      </c>
      <c r="S3224" t="s">
        <v>9341</v>
      </c>
      <c r="T3224" t="s">
        <v>9341</v>
      </c>
      <c r="U3224" t="s">
        <v>9386</v>
      </c>
      <c r="V3224" t="str">
        <f>LEFT($U3224,2)</f>
        <v>F6</v>
      </c>
      <c r="W3224" s="3" t="str">
        <f>_xlfn.XLOOKUP(V3224,$AC$2:$AC$43,$AD$2:$AD$43,"none")</f>
        <v>none</v>
      </c>
      <c r="X3224" s="3" t="str">
        <f>IF(ISNUMBER($W3224), 4600 * (1 / (0.92 * $W3224 + 1.7) + 1 / (0.92 * $W3224 + 0.62)),"none")</f>
        <v>none</v>
      </c>
      <c r="Y3224" s="8">
        <f>IF(ISNUMBER($X3224), _xlfn.XLOOKUP($X3224,Sheet3!$A$2:$A$392,Sheet3!$B$2:$B$392,"none", 1,1), $AF$2)</f>
        <v>0.8</v>
      </c>
      <c r="Z3224" s="8">
        <f>IF(ISNUMBER($X3224), _xlfn.XLOOKUP($X3224,Sheet3!$A$2:$A$392,Sheet3!$C$2:$C$392,"none", 1,1), $AF$2)</f>
        <v>0.8</v>
      </c>
      <c r="AA3224" s="8">
        <f>IF(ISNUMBER($X3224), _xlfn.XLOOKUP($X3224,Sheet3!$A$2:$A$392,Sheet3!$D$2:$D$392,"none", 1,1), $AF$2)</f>
        <v>0.8</v>
      </c>
    </row>
    <row r="3225" spans="1:27">
      <c r="A3225">
        <v>4349</v>
      </c>
      <c r="B3225" t="s">
        <v>4652</v>
      </c>
      <c r="C3225" t="s">
        <v>297</v>
      </c>
      <c r="D3225">
        <v>9</v>
      </c>
      <c r="E3225">
        <v>25</v>
      </c>
      <c r="F3225">
        <v>24.035084822400002</v>
      </c>
      <c r="G3225">
        <v>-5</v>
      </c>
      <c r="H3225">
        <v>7</v>
      </c>
      <c r="I3225">
        <v>2.6226410520000001</v>
      </c>
      <c r="J3225">
        <f>(D3225+E3225/60+F3225/3600)*15</f>
        <v>141.35014618675999</v>
      </c>
      <c r="K3225">
        <f>IF(G3225&lt;0, G3225-H3225/60-I3225/3600, G3225+H3225/60+I3225/3600)</f>
        <v>-5.1173951780699998</v>
      </c>
      <c r="L3225">
        <v>-12.08</v>
      </c>
      <c r="M3225">
        <v>-6.4189999999999996</v>
      </c>
      <c r="N3225">
        <v>4.09</v>
      </c>
      <c r="O3225" t="s">
        <v>9341</v>
      </c>
      <c r="P3225">
        <v>7.0819999999999999</v>
      </c>
      <c r="Q3225">
        <v>5.5789999999999997</v>
      </c>
      <c r="R3225" t="s">
        <v>9341</v>
      </c>
      <c r="S3225">
        <v>5.032</v>
      </c>
      <c r="T3225" t="s">
        <v>9341</v>
      </c>
      <c r="U3225" t="s">
        <v>10235</v>
      </c>
      <c r="V3225" t="str">
        <f>LEFT($U3225,2)</f>
        <v>K4</v>
      </c>
      <c r="W3225" s="3">
        <f>_xlfn.XLOOKUP(V3225,$AC$2:$AC$43,$AD$2:$AD$43,"none")</f>
        <v>1</v>
      </c>
      <c r="X3225" s="3">
        <f>IF(ISNUMBER($W3225), 4600 * (1 / (0.92 * $W3225 + 1.7) + 1 / (0.92 * $W3225 + 0.62)),"none")</f>
        <v>4742.7381778526815</v>
      </c>
      <c r="Y3225" s="8">
        <f>IF(ISNUMBER($X3225), _xlfn.XLOOKUP($X3225,Sheet3!$A$2:$A$392,Sheet3!$B$2:$B$392,"none", 1,1), $AF$2)</f>
        <v>1</v>
      </c>
      <c r="Z3225" s="8">
        <f>IF(ISNUMBER($X3225), _xlfn.XLOOKUP($X3225,Sheet3!$A$2:$A$392,Sheet3!$C$2:$C$392,"none", 1,1), $AF$2)</f>
        <v>0.77500000000000002</v>
      </c>
      <c r="AA3225" s="8">
        <f>IF(ISNUMBER($X3225), _xlfn.XLOOKUP($X3225,Sheet3!$A$2:$A$392,Sheet3!$D$2:$D$392,"none", 1,1), $AF$2)</f>
        <v>0.55479999999999996</v>
      </c>
    </row>
    <row r="3226" spans="1:27">
      <c r="A3226">
        <v>5458</v>
      </c>
      <c r="B3226" t="s">
        <v>5761</v>
      </c>
      <c r="C3226" t="s">
        <v>297</v>
      </c>
      <c r="D3226">
        <v>19</v>
      </c>
      <c r="E3226">
        <v>19</v>
      </c>
      <c r="F3226">
        <v>39.994357987199997</v>
      </c>
      <c r="G3226">
        <v>-35</v>
      </c>
      <c r="H3226">
        <v>25</v>
      </c>
      <c r="I3226">
        <v>17.253474852</v>
      </c>
      <c r="J3226">
        <f>(D3226+E3226/60+F3226/3600)*15</f>
        <v>289.91664315828001</v>
      </c>
      <c r="K3226">
        <f>IF(G3226&lt;0, G3226-H3226/60-I3226/3600, G3226+H3226/60+I3226/3600)</f>
        <v>-35.421459298569999</v>
      </c>
      <c r="L3226">
        <v>4.4269999999999996</v>
      </c>
      <c r="M3226">
        <v>-11.865</v>
      </c>
      <c r="N3226">
        <v>3.31</v>
      </c>
      <c r="O3226">
        <v>4.88</v>
      </c>
      <c r="P3226">
        <v>5.4459999999999997</v>
      </c>
      <c r="Q3226">
        <v>5.5789999999999997</v>
      </c>
      <c r="R3226" t="s">
        <v>9341</v>
      </c>
      <c r="S3226">
        <v>5.5579999999999998</v>
      </c>
      <c r="T3226" t="s">
        <v>9341</v>
      </c>
      <c r="U3226" t="s">
        <v>10763</v>
      </c>
      <c r="V3226" t="str">
        <f>LEFT($U3226,2)</f>
        <v>B4</v>
      </c>
      <c r="W3226" s="3">
        <f>_xlfn.XLOOKUP(V3226,$AC$2:$AC$43,$AD$2:$AD$43,"none")</f>
        <v>-0.18</v>
      </c>
      <c r="X3226" s="3">
        <f>IF(ISNUMBER($W3226), 4600 * (1 / (0.92 * $W3226 + 1.7) + 1 / (0.92 * $W3226 + 0.62)),"none")</f>
        <v>13121.153930884579</v>
      </c>
      <c r="Y3226" s="8">
        <f>IF(ISNUMBER($X3226), _xlfn.XLOOKUP($X3226,Sheet3!$A$2:$A$392,Sheet3!$B$2:$B$392,"none", 1,1), $AF$2)</f>
        <v>0.51039999999999996</v>
      </c>
      <c r="Z3226" s="8">
        <f>IF(ISNUMBER($X3226), _xlfn.XLOOKUP($X3226,Sheet3!$A$2:$A$392,Sheet3!$C$2:$C$392,"none", 1,1), $AF$2)</f>
        <v>0.61219999999999997</v>
      </c>
      <c r="AA3226" s="8">
        <f>IF(ISNUMBER($X3226), _xlfn.XLOOKUP($X3226,Sheet3!$A$2:$A$392,Sheet3!$D$2:$D$392,"none", 1,1), $AF$2)</f>
        <v>1</v>
      </c>
    </row>
    <row r="3227" spans="1:27">
      <c r="A3227">
        <v>5721</v>
      </c>
      <c r="B3227" t="s">
        <v>6024</v>
      </c>
      <c r="C3227" t="s">
        <v>313</v>
      </c>
      <c r="D3227">
        <v>19</v>
      </c>
      <c r="E3227">
        <v>20</v>
      </c>
      <c r="F3227">
        <v>38.148132307200001</v>
      </c>
      <c r="G3227">
        <v>-22</v>
      </c>
      <c r="H3227">
        <v>24</v>
      </c>
      <c r="I3227">
        <v>9.1665343799999999</v>
      </c>
      <c r="J3227">
        <f>(D3227+E3227/60+F3227/3600)*15</f>
        <v>290.15895055127999</v>
      </c>
      <c r="K3227">
        <f>IF(G3227&lt;0, G3227-H3227/60-I3227/3600, G3227+H3227/60+I3227/3600)</f>
        <v>-22.40254625955</v>
      </c>
      <c r="L3227">
        <v>-14.484</v>
      </c>
      <c r="M3227">
        <v>30.47</v>
      </c>
      <c r="N3227">
        <v>17.63</v>
      </c>
      <c r="O3227" t="s">
        <v>9341</v>
      </c>
      <c r="P3227">
        <v>5.851</v>
      </c>
      <c r="Q3227">
        <v>5.5789999999999997</v>
      </c>
      <c r="R3227" t="s">
        <v>9341</v>
      </c>
      <c r="S3227">
        <v>5.5289999999999999</v>
      </c>
      <c r="T3227" t="s">
        <v>9341</v>
      </c>
      <c r="U3227" t="s">
        <v>9838</v>
      </c>
      <c r="V3227" t="str">
        <f>LEFT($U3227,2)</f>
        <v>A8</v>
      </c>
      <c r="W3227" s="3">
        <f>_xlfn.XLOOKUP(V3227,$AC$2:$AC$43,$AD$2:$AD$43,"none")</f>
        <v>0.27</v>
      </c>
      <c r="X3227" s="3">
        <f>IF(ISNUMBER($W3227), 4600 * (1 / (0.92 * $W3227 + 1.7) + 1 / (0.92 * $W3227 + 0.62)),"none")</f>
        <v>7658.0096286116395</v>
      </c>
      <c r="Y3227" s="8">
        <f>IF(ISNUMBER($X3227), _xlfn.XLOOKUP($X3227,Sheet3!$A$2:$A$392,Sheet3!$B$2:$B$392,"none", 1,1), $AF$2)</f>
        <v>0.82440000000000002</v>
      </c>
      <c r="Z3227" s="8">
        <f>IF(ISNUMBER($X3227), _xlfn.XLOOKUP($X3227,Sheet3!$A$2:$A$392,Sheet3!$C$2:$C$392,"none", 1,1), $AF$2)</f>
        <v>0.84370000000000001</v>
      </c>
      <c r="AA3227" s="8">
        <f>IF(ISNUMBER($X3227), _xlfn.XLOOKUP($X3227,Sheet3!$A$2:$A$392,Sheet3!$D$2:$D$392,"none", 1,1), $AF$2)</f>
        <v>1</v>
      </c>
    </row>
    <row r="3228" spans="1:27">
      <c r="A3228">
        <v>133</v>
      </c>
      <c r="B3228" t="s">
        <v>431</v>
      </c>
      <c r="C3228" t="s">
        <v>16</v>
      </c>
      <c r="D3228">
        <v>0</v>
      </c>
      <c r="E3228">
        <v>24</v>
      </c>
      <c r="F3228">
        <v>15.654003597599999</v>
      </c>
      <c r="G3228">
        <v>52</v>
      </c>
      <c r="H3228">
        <v>1</v>
      </c>
      <c r="I3228">
        <v>11.703208404</v>
      </c>
      <c r="J3228">
        <f>(D3228+E3228/60+F3228/3600)*15</f>
        <v>6.0652250149900002</v>
      </c>
      <c r="K3228">
        <f>IF(G3228&lt;0, G3228-H3228/60-I3228/3600, G3228+H3228/60+I3228/3600)</f>
        <v>52.019917557889997</v>
      </c>
      <c r="L3228">
        <v>15.504</v>
      </c>
      <c r="M3228">
        <v>-4.0609999999999999</v>
      </c>
      <c r="N3228">
        <v>2.46</v>
      </c>
      <c r="O3228">
        <v>4.84</v>
      </c>
      <c r="P3228">
        <v>5.4589999999999996</v>
      </c>
      <c r="Q3228">
        <v>5.58</v>
      </c>
      <c r="R3228" t="s">
        <v>9341</v>
      </c>
      <c r="S3228">
        <v>5.5220000000000002</v>
      </c>
      <c r="T3228" t="s">
        <v>9341</v>
      </c>
      <c r="U3228" t="s">
        <v>9443</v>
      </c>
      <c r="V3228" t="str">
        <f>LEFT($U3228,2)</f>
        <v>B5</v>
      </c>
      <c r="W3228" s="3">
        <f>_xlfn.XLOOKUP(V3228,$AC$2:$AC$43,$AD$2:$AD$43,"none")</f>
        <v>-0.16</v>
      </c>
      <c r="X3228" s="3">
        <f>IF(ISNUMBER($W3228), 4600 * (1 / (0.92 * $W3228 + 1.7) + 1 / (0.92 * $W3228 + 0.62)),"none")</f>
        <v>12691.662939978085</v>
      </c>
      <c r="Y3228" s="8">
        <f>IF(ISNUMBER($X3228), _xlfn.XLOOKUP($X3228,Sheet3!$A$2:$A$392,Sheet3!$B$2:$B$392,"none", 1,1), $AF$2)</f>
        <v>0.52290000000000003</v>
      </c>
      <c r="Z3228" s="8">
        <f>IF(ISNUMBER($X3228), _xlfn.XLOOKUP($X3228,Sheet3!$A$2:$A$392,Sheet3!$C$2:$C$392,"none", 1,1), $AF$2)</f>
        <v>0.62250000000000005</v>
      </c>
      <c r="AA3228" s="8">
        <f>IF(ISNUMBER($X3228), _xlfn.XLOOKUP($X3228,Sheet3!$A$2:$A$392,Sheet3!$D$2:$D$392,"none", 1,1), $AF$2)</f>
        <v>1</v>
      </c>
    </row>
    <row r="3229" spans="1:27">
      <c r="A3229">
        <v>173</v>
      </c>
      <c r="B3229" t="s">
        <v>471</v>
      </c>
      <c r="C3229" t="s">
        <v>12</v>
      </c>
      <c r="D3229">
        <v>21</v>
      </c>
      <c r="E3229">
        <v>25</v>
      </c>
      <c r="F3229">
        <v>19.548856106399999</v>
      </c>
      <c r="G3229">
        <v>46</v>
      </c>
      <c r="H3229">
        <v>42</v>
      </c>
      <c r="I3229">
        <v>51.628763376000002</v>
      </c>
      <c r="J3229">
        <f>(D3229+E3229/60+F3229/3600)*15</f>
        <v>321.33145356710997</v>
      </c>
      <c r="K3229">
        <f>IF(G3229&lt;0, G3229-H3229/60-I3229/3600, G3229+H3229/60+I3229/3600)</f>
        <v>46.714341323159999</v>
      </c>
      <c r="L3229">
        <v>188.77699999999999</v>
      </c>
      <c r="M3229">
        <v>48.142000000000003</v>
      </c>
      <c r="N3229">
        <v>29.33</v>
      </c>
      <c r="O3229" t="s">
        <v>9341</v>
      </c>
      <c r="P3229">
        <v>5.907</v>
      </c>
      <c r="Q3229">
        <v>5.58</v>
      </c>
      <c r="R3229">
        <v>5.4</v>
      </c>
      <c r="S3229">
        <v>5.5019999999999998</v>
      </c>
      <c r="T3229" t="s">
        <v>9341</v>
      </c>
      <c r="U3229" t="s">
        <v>9465</v>
      </c>
      <c r="V3229" t="str">
        <f>LEFT($U3229,2)</f>
        <v>F0</v>
      </c>
      <c r="W3229" s="3">
        <f>_xlfn.XLOOKUP(V3229,$AC$2:$AC$43,$AD$2:$AD$43,"none")</f>
        <v>0.32</v>
      </c>
      <c r="X3229" s="3">
        <f>IF(ISNUMBER($W3229), 4600 * (1 / (0.92 * $W3229 + 1.7) + 1 / (0.92 * $W3229 + 0.62)),"none")</f>
        <v>7337.0792549848238</v>
      </c>
      <c r="Y3229" s="8">
        <f>IF(ISNUMBER($X3229), _xlfn.XLOOKUP($X3229,Sheet3!$A$2:$A$392,Sheet3!$B$2:$B$392,"none", 1,1), $AF$2)</f>
        <v>0.86680000000000001</v>
      </c>
      <c r="Z3229" s="8">
        <f>IF(ISNUMBER($X3229), _xlfn.XLOOKUP($X3229,Sheet3!$A$2:$A$392,Sheet3!$C$2:$C$392,"none", 1,1), $AF$2)</f>
        <v>0.87180000000000002</v>
      </c>
      <c r="AA3229" s="8">
        <f>IF(ISNUMBER($X3229), _xlfn.XLOOKUP($X3229,Sheet3!$A$2:$A$392,Sheet3!$D$2:$D$392,"none", 1,1), $AF$2)</f>
        <v>1</v>
      </c>
    </row>
    <row r="3230" spans="1:27">
      <c r="A3230">
        <v>1533</v>
      </c>
      <c r="B3230" t="s">
        <v>1834</v>
      </c>
      <c r="C3230" t="s">
        <v>40</v>
      </c>
      <c r="D3230">
        <v>3</v>
      </c>
      <c r="E3230">
        <v>35</v>
      </c>
      <c r="F3230">
        <v>57.666753720000003</v>
      </c>
      <c r="G3230">
        <v>-11</v>
      </c>
      <c r="H3230">
        <v>11</v>
      </c>
      <c r="I3230">
        <v>37.626339479999999</v>
      </c>
      <c r="J3230">
        <f>(D3230+E3230/60+F3230/3600)*15</f>
        <v>53.990278140500003</v>
      </c>
      <c r="K3230">
        <f>IF(G3230&lt;0, G3230-H3230/60-I3230/3600, G3230+H3230/60+I3230/3600)</f>
        <v>-11.193785094300001</v>
      </c>
      <c r="L3230">
        <v>24.306999999999999</v>
      </c>
      <c r="M3230">
        <v>79.158000000000001</v>
      </c>
      <c r="N3230">
        <v>9.8699999999999992</v>
      </c>
      <c r="O3230" t="s">
        <v>9341</v>
      </c>
      <c r="P3230">
        <v>6.492</v>
      </c>
      <c r="Q3230">
        <v>5.58</v>
      </c>
      <c r="R3230" t="s">
        <v>9341</v>
      </c>
      <c r="S3230">
        <v>5.3239999999999998</v>
      </c>
      <c r="T3230" t="s">
        <v>9341</v>
      </c>
      <c r="U3230" t="s">
        <v>9403</v>
      </c>
      <c r="V3230" t="str">
        <f>LEFT($U3230,2)</f>
        <v>K0</v>
      </c>
      <c r="W3230" s="3">
        <f>_xlfn.XLOOKUP(V3230,$AC$2:$AC$43,$AD$2:$AD$43,"none")</f>
        <v>0.81</v>
      </c>
      <c r="X3230" s="3">
        <f>IF(ISNUMBER($W3230), 4600 * (1 / (0.92 * $W3230 + 1.7) + 1 / (0.92 * $W3230 + 0.62)),"none")</f>
        <v>5250.7063834266155</v>
      </c>
      <c r="Y3230" s="8">
        <f>IF(ISNUMBER($X3230), _xlfn.XLOOKUP($X3230,Sheet3!$A$2:$A$392,Sheet3!$B$2:$B$392,"none", 1,1), $AF$2)</f>
        <v>1</v>
      </c>
      <c r="Z3230" s="8">
        <f>IF(ISNUMBER($X3230), _xlfn.XLOOKUP($X3230,Sheet3!$A$2:$A$392,Sheet3!$C$2:$C$392,"none", 1,1), $AF$2)</f>
        <v>0.83299999999999996</v>
      </c>
      <c r="AA3230" s="8">
        <f>IF(ISNUMBER($X3230), _xlfn.XLOOKUP($X3230,Sheet3!$A$2:$A$392,Sheet3!$D$2:$D$392,"none", 1,1), $AF$2)</f>
        <v>0.67869999999999997</v>
      </c>
    </row>
    <row r="3231" spans="1:27">
      <c r="A3231">
        <v>2291</v>
      </c>
      <c r="B3231" t="s">
        <v>2592</v>
      </c>
      <c r="C3231" t="s">
        <v>19</v>
      </c>
      <c r="D3231">
        <v>6</v>
      </c>
      <c r="E3231">
        <v>10</v>
      </c>
      <c r="F3231">
        <v>10.403939853600001</v>
      </c>
      <c r="G3231">
        <v>-40</v>
      </c>
      <c r="H3231">
        <v>21</v>
      </c>
      <c r="I3231">
        <v>13.646464092</v>
      </c>
      <c r="J3231">
        <f>(D3231+E3231/60+F3231/3600)*15</f>
        <v>92.543349749390003</v>
      </c>
      <c r="K3231">
        <f>IF(G3231&lt;0, G3231-H3231/60-I3231/3600, G3231+H3231/60+I3231/3600)</f>
        <v>-40.353790684469999</v>
      </c>
      <c r="L3231">
        <v>-20.65</v>
      </c>
      <c r="M3231">
        <v>74.08</v>
      </c>
      <c r="N3231">
        <v>3.97</v>
      </c>
      <c r="O3231" t="s">
        <v>9341</v>
      </c>
      <c r="P3231">
        <v>7.25</v>
      </c>
      <c r="Q3231">
        <v>5.58</v>
      </c>
      <c r="R3231" t="s">
        <v>9341</v>
      </c>
      <c r="S3231">
        <v>4.4809999999999999</v>
      </c>
      <c r="T3231" t="s">
        <v>9341</v>
      </c>
      <c r="U3231" t="s">
        <v>10172</v>
      </c>
      <c r="V3231" t="str">
        <f>LEFT($U3231,2)</f>
        <v>M2</v>
      </c>
      <c r="W3231" s="3">
        <f>_xlfn.XLOOKUP(V3231,$AC$2:$AC$43,$AD$2:$AD$43,"none")</f>
        <v>1.47</v>
      </c>
      <c r="X3231" s="3">
        <f>IF(ISNUMBER($W3231), 4600 * (1 / (0.92 * $W3231 + 1.7) + 1 / (0.92 * $W3231 + 0.62)),"none")</f>
        <v>3839.1950178350371</v>
      </c>
      <c r="Y3231" s="8">
        <f>IF(ISNUMBER($X3231), _xlfn.XLOOKUP($X3231,Sheet3!$A$2:$A$392,Sheet3!$B$2:$B$392,"none", 1,1), $AF$2)</f>
        <v>1</v>
      </c>
      <c r="Z3231" s="8">
        <f>IF(ISNUMBER($X3231), _xlfn.XLOOKUP($X3231,Sheet3!$A$2:$A$392,Sheet3!$C$2:$C$392,"none", 1,1), $AF$2)</f>
        <v>0.64800000000000002</v>
      </c>
      <c r="AA3231" s="8">
        <f>IF(ISNUMBER($X3231), _xlfn.XLOOKUP($X3231,Sheet3!$A$2:$A$392,Sheet3!$D$2:$D$392,"none", 1,1), $AF$2)</f>
        <v>0.33460000000000001</v>
      </c>
    </row>
    <row r="3232" spans="1:27">
      <c r="A3232">
        <v>3419</v>
      </c>
      <c r="B3232" t="s">
        <v>3722</v>
      </c>
      <c r="C3232" t="s">
        <v>12</v>
      </c>
      <c r="D3232">
        <v>1</v>
      </c>
      <c r="E3232">
        <v>38</v>
      </c>
      <c r="F3232">
        <v>51.788551267199999</v>
      </c>
      <c r="G3232">
        <v>-21</v>
      </c>
      <c r="H3232">
        <v>16</v>
      </c>
      <c r="I3232">
        <v>31.38550824</v>
      </c>
      <c r="J3232">
        <f>(D3232+E3232/60+F3232/3600)*15</f>
        <v>24.715785630279999</v>
      </c>
      <c r="K3232">
        <f>IF(G3232&lt;0, G3232-H3232/60-I3232/3600, G3232+H3232/60+I3232/3600)</f>
        <v>-21.275384863399999</v>
      </c>
      <c r="L3232">
        <v>128.72900000000001</v>
      </c>
      <c r="M3232">
        <v>36.872999999999998</v>
      </c>
      <c r="N3232">
        <v>13.9</v>
      </c>
      <c r="O3232" t="s">
        <v>9341</v>
      </c>
      <c r="P3232">
        <v>5.92</v>
      </c>
      <c r="Q3232">
        <v>5.58</v>
      </c>
      <c r="R3232" t="s">
        <v>9341</v>
      </c>
      <c r="S3232">
        <v>5.4980000000000002</v>
      </c>
      <c r="T3232" t="s">
        <v>9341</v>
      </c>
      <c r="U3232" t="s">
        <v>9465</v>
      </c>
      <c r="V3232" t="str">
        <f>LEFT($U3232,2)</f>
        <v>F0</v>
      </c>
      <c r="W3232" s="3">
        <f>_xlfn.XLOOKUP(V3232,$AC$2:$AC$43,$AD$2:$AD$43,"none")</f>
        <v>0.32</v>
      </c>
      <c r="X3232" s="3">
        <f>IF(ISNUMBER($W3232), 4600 * (1 / (0.92 * $W3232 + 1.7) + 1 / (0.92 * $W3232 + 0.62)),"none")</f>
        <v>7337.0792549848238</v>
      </c>
      <c r="Y3232" s="8">
        <f>IF(ISNUMBER($X3232), _xlfn.XLOOKUP($X3232,Sheet3!$A$2:$A$392,Sheet3!$B$2:$B$392,"none", 1,1), $AF$2)</f>
        <v>0.86680000000000001</v>
      </c>
      <c r="Z3232" s="8">
        <f>IF(ISNUMBER($X3232), _xlfn.XLOOKUP($X3232,Sheet3!$A$2:$A$392,Sheet3!$C$2:$C$392,"none", 1,1), $AF$2)</f>
        <v>0.87180000000000002</v>
      </c>
      <c r="AA3232" s="8">
        <f>IF(ISNUMBER($X3232), _xlfn.XLOOKUP($X3232,Sheet3!$A$2:$A$392,Sheet3!$D$2:$D$392,"none", 1,1), $AF$2)</f>
        <v>1</v>
      </c>
    </row>
    <row r="3233" spans="1:27">
      <c r="A3233">
        <v>4017</v>
      </c>
      <c r="B3233" t="s">
        <v>4320</v>
      </c>
      <c r="C3233" t="s">
        <v>12</v>
      </c>
      <c r="D3233">
        <v>2</v>
      </c>
      <c r="E3233">
        <v>56</v>
      </c>
      <c r="F3233">
        <v>26.171726651299998</v>
      </c>
      <c r="G3233">
        <v>18</v>
      </c>
      <c r="H3233">
        <v>1</v>
      </c>
      <c r="I3233">
        <v>23.665188613000002</v>
      </c>
      <c r="J3233">
        <f>(D3233+E3233/60+F3233/3600)*15</f>
        <v>44.109048861047086</v>
      </c>
      <c r="K3233">
        <f>IF(G3233&lt;0, G3233-H3233/60-I3233/3600, G3233+H3233/60+I3233/3600)</f>
        <v>18.023240330170278</v>
      </c>
      <c r="L3233">
        <v>262.02699999999999</v>
      </c>
      <c r="M3233">
        <v>-231.60599999999999</v>
      </c>
      <c r="N3233">
        <v>27.26</v>
      </c>
      <c r="O3233" t="s">
        <v>9341</v>
      </c>
      <c r="P3233">
        <v>6.02</v>
      </c>
      <c r="Q3233">
        <v>5.58</v>
      </c>
      <c r="R3233">
        <v>5.3</v>
      </c>
      <c r="S3233">
        <v>5.4580000000000002</v>
      </c>
      <c r="T3233" t="s">
        <v>9341</v>
      </c>
      <c r="U3233" t="s">
        <v>9386</v>
      </c>
      <c r="V3233" t="str">
        <f>LEFT($U3233,2)</f>
        <v>F6</v>
      </c>
      <c r="W3233" s="3" t="str">
        <f>_xlfn.XLOOKUP(V3233,$AC$2:$AC$43,$AD$2:$AD$43,"none")</f>
        <v>none</v>
      </c>
      <c r="X3233" s="3" t="str">
        <f>IF(ISNUMBER($W3233), 4600 * (1 / (0.92 * $W3233 + 1.7) + 1 / (0.92 * $W3233 + 0.62)),"none")</f>
        <v>none</v>
      </c>
      <c r="Y3233" s="8">
        <f>IF(ISNUMBER($X3233), _xlfn.XLOOKUP($X3233,Sheet3!$A$2:$A$392,Sheet3!$B$2:$B$392,"none", 1,1), $AF$2)</f>
        <v>0.8</v>
      </c>
      <c r="Z3233" s="8">
        <f>IF(ISNUMBER($X3233), _xlfn.XLOOKUP($X3233,Sheet3!$A$2:$A$392,Sheet3!$C$2:$C$392,"none", 1,1), $AF$2)</f>
        <v>0.8</v>
      </c>
      <c r="AA3233" s="8">
        <f>IF(ISNUMBER($X3233), _xlfn.XLOOKUP($X3233,Sheet3!$A$2:$A$392,Sheet3!$D$2:$D$392,"none", 1,1), $AF$2)</f>
        <v>0.8</v>
      </c>
    </row>
    <row r="3234" spans="1:27">
      <c r="A3234">
        <v>4530</v>
      </c>
      <c r="B3234" t="s">
        <v>4833</v>
      </c>
      <c r="C3234" t="s">
        <v>297</v>
      </c>
      <c r="D3234">
        <v>10</v>
      </c>
      <c r="E3234">
        <v>33</v>
      </c>
      <c r="F3234">
        <v>30.911044660799998</v>
      </c>
      <c r="G3234">
        <v>34</v>
      </c>
      <c r="H3234">
        <v>59</v>
      </c>
      <c r="I3234">
        <v>19.300642224000001</v>
      </c>
      <c r="J3234">
        <f>(D3234+E3234/60+F3234/3600)*15</f>
        <v>158.37879601942001</v>
      </c>
      <c r="K3234">
        <f>IF(G3234&lt;0, G3234-H3234/60-I3234/3600, G3234+H3234/60+I3234/3600)</f>
        <v>34.988694622840001</v>
      </c>
      <c r="L3234">
        <v>-28.396999999999998</v>
      </c>
      <c r="M3234">
        <v>-3.0720000000000001</v>
      </c>
      <c r="N3234">
        <v>6.39</v>
      </c>
      <c r="O3234">
        <v>5.64</v>
      </c>
      <c r="P3234">
        <v>5.61</v>
      </c>
      <c r="Q3234">
        <v>5.58</v>
      </c>
      <c r="R3234" t="s">
        <v>9341</v>
      </c>
      <c r="S3234">
        <v>5.548</v>
      </c>
      <c r="T3234" t="s">
        <v>9341</v>
      </c>
      <c r="U3234" t="s">
        <v>9418</v>
      </c>
      <c r="V3234" t="str">
        <f>LEFT($U3234,2)</f>
        <v>A2</v>
      </c>
      <c r="W3234" s="3">
        <f>_xlfn.XLOOKUP(V3234,$AC$2:$AC$43,$AD$2:$AD$43,"none")</f>
        <v>0.05</v>
      </c>
      <c r="X3234" s="3">
        <f>IF(ISNUMBER($W3234), 4600 * (1 / (0.92 * $W3234 + 1.7) + 1 / (0.92 * $W3234 + 0.62)),"none")</f>
        <v>9541.5002631497482</v>
      </c>
      <c r="Y3234" s="8">
        <f>IF(ISNUMBER($X3234), _xlfn.XLOOKUP($X3234,Sheet3!$A$2:$A$392,Sheet3!$B$2:$B$392,"none", 1,1), $AF$2)</f>
        <v>0.65039999999999998</v>
      </c>
      <c r="Z3234" s="8">
        <f>IF(ISNUMBER($X3234), _xlfn.XLOOKUP($X3234,Sheet3!$A$2:$A$392,Sheet3!$C$2:$C$392,"none", 1,1), $AF$2)</f>
        <v>0.72150000000000003</v>
      </c>
      <c r="AA3234" s="8">
        <f>IF(ISNUMBER($X3234), _xlfn.XLOOKUP($X3234,Sheet3!$A$2:$A$392,Sheet3!$D$2:$D$392,"none", 1,1), $AF$2)</f>
        <v>1</v>
      </c>
    </row>
    <row r="3235" spans="1:27">
      <c r="A3235">
        <v>4542</v>
      </c>
      <c r="B3235" t="s">
        <v>4845</v>
      </c>
      <c r="C3235" t="s">
        <v>22</v>
      </c>
      <c r="D3235">
        <v>10</v>
      </c>
      <c r="E3235">
        <v>30</v>
      </c>
      <c r="F3235">
        <v>59.8371178656</v>
      </c>
      <c r="G3235">
        <v>-13</v>
      </c>
      <c r="H3235">
        <v>35</v>
      </c>
      <c r="I3235">
        <v>18.495281471999999</v>
      </c>
      <c r="J3235">
        <f>(D3235+E3235/60+F3235/3600)*15</f>
        <v>157.74932132443999</v>
      </c>
      <c r="K3235">
        <f>IF(G3235&lt;0, G3235-H3235/60-I3235/3600, G3235+H3235/60+I3235/3600)</f>
        <v>-13.58847091152</v>
      </c>
      <c r="L3235">
        <v>-34.668999999999997</v>
      </c>
      <c r="M3235">
        <v>-1.4259999999999999</v>
      </c>
      <c r="N3235">
        <v>6.16</v>
      </c>
      <c r="O3235">
        <v>5.38</v>
      </c>
      <c r="P3235">
        <v>5.54</v>
      </c>
      <c r="Q3235">
        <v>5.58</v>
      </c>
      <c r="R3235" t="s">
        <v>9341</v>
      </c>
      <c r="S3235">
        <v>5.57</v>
      </c>
      <c r="T3235" t="s">
        <v>9341</v>
      </c>
      <c r="U3235" t="s">
        <v>10700</v>
      </c>
      <c r="V3235" t="str">
        <f>LEFT($U3235,2)</f>
        <v>B8</v>
      </c>
      <c r="W3235" s="3">
        <f>_xlfn.XLOOKUP(V3235,$AC$2:$AC$43,$AD$2:$AD$43,"none")</f>
        <v>-0.11</v>
      </c>
      <c r="X3235" s="3">
        <f>IF(ISNUMBER($W3235), 4600 * (1 / (0.92 * $W3235 + 1.7) + 1 / (0.92 * $W3235 + 0.62)),"none")</f>
        <v>11743.77313439976</v>
      </c>
      <c r="Y3235" s="8">
        <f>IF(ISNUMBER($X3235), _xlfn.XLOOKUP($X3235,Sheet3!$A$2:$A$392,Sheet3!$B$2:$B$392,"none", 1,1), $AF$2)</f>
        <v>0.54959999999999998</v>
      </c>
      <c r="Z3235" s="8">
        <f>IF(ISNUMBER($X3235), _xlfn.XLOOKUP($X3235,Sheet3!$A$2:$A$392,Sheet3!$C$2:$C$392,"none", 1,1), $AF$2)</f>
        <v>0.64410000000000001</v>
      </c>
      <c r="AA3235" s="8">
        <f>IF(ISNUMBER($X3235), _xlfn.XLOOKUP($X3235,Sheet3!$A$2:$A$392,Sheet3!$D$2:$D$392,"none", 1,1), $AF$2)</f>
        <v>1</v>
      </c>
    </row>
    <row r="3236" spans="1:27">
      <c r="A3236">
        <v>5041</v>
      </c>
      <c r="B3236" t="s">
        <v>5344</v>
      </c>
      <c r="C3236" t="s">
        <v>297</v>
      </c>
      <c r="D3236">
        <v>13</v>
      </c>
      <c r="E3236">
        <v>41</v>
      </c>
      <c r="F3236">
        <v>2.3464437048</v>
      </c>
      <c r="G3236">
        <v>22</v>
      </c>
      <c r="H3236">
        <v>29</v>
      </c>
      <c r="I3236">
        <v>44.773950839999998</v>
      </c>
      <c r="J3236">
        <f>(D3236+E3236/60+F3236/3600)*15</f>
        <v>205.25977684877</v>
      </c>
      <c r="K3236">
        <f>IF(G3236&lt;0, G3236-H3236/60-I3236/3600, G3236+H3236/60+I3236/3600)</f>
        <v>22.495770541900001</v>
      </c>
      <c r="L3236">
        <v>-17.202999999999999</v>
      </c>
      <c r="M3236">
        <v>-25.289000000000001</v>
      </c>
      <c r="N3236">
        <v>9.4600000000000009</v>
      </c>
      <c r="O3236" t="s">
        <v>9341</v>
      </c>
      <c r="P3236">
        <v>6.59</v>
      </c>
      <c r="Q3236">
        <v>5.58</v>
      </c>
      <c r="R3236" t="s">
        <v>9341</v>
      </c>
      <c r="S3236">
        <v>5.3609999999999998</v>
      </c>
      <c r="T3236" t="s">
        <v>9341</v>
      </c>
      <c r="U3236" t="s">
        <v>9403</v>
      </c>
      <c r="V3236" t="str">
        <f>LEFT($U3236,2)</f>
        <v>K0</v>
      </c>
      <c r="W3236" s="3">
        <f>_xlfn.XLOOKUP(V3236,$AC$2:$AC$43,$AD$2:$AD$43,"none")</f>
        <v>0.81</v>
      </c>
      <c r="X3236" s="3">
        <f>IF(ISNUMBER($W3236), 4600 * (1 / (0.92 * $W3236 + 1.7) + 1 / (0.92 * $W3236 + 0.62)),"none")</f>
        <v>5250.7063834266155</v>
      </c>
      <c r="Y3236" s="8">
        <f>IF(ISNUMBER($X3236), _xlfn.XLOOKUP($X3236,Sheet3!$A$2:$A$392,Sheet3!$B$2:$B$392,"none", 1,1), $AF$2)</f>
        <v>1</v>
      </c>
      <c r="Z3236" s="8">
        <f>IF(ISNUMBER($X3236), _xlfn.XLOOKUP($X3236,Sheet3!$A$2:$A$392,Sheet3!$C$2:$C$392,"none", 1,1), $AF$2)</f>
        <v>0.83299999999999996</v>
      </c>
      <c r="AA3236" s="8">
        <f>IF(ISNUMBER($X3236), _xlfn.XLOOKUP($X3236,Sheet3!$A$2:$A$392,Sheet3!$D$2:$D$392,"none", 1,1), $AF$2)</f>
        <v>0.67869999999999997</v>
      </c>
    </row>
    <row r="3237" spans="1:27">
      <c r="A3237">
        <v>5045</v>
      </c>
      <c r="B3237" t="s">
        <v>5348</v>
      </c>
      <c r="C3237" t="s">
        <v>313</v>
      </c>
      <c r="D3237">
        <v>13</v>
      </c>
      <c r="E3237">
        <v>39</v>
      </c>
      <c r="F3237">
        <v>34.616129999999998</v>
      </c>
      <c r="G3237">
        <v>10</v>
      </c>
      <c r="H3237">
        <v>44</v>
      </c>
      <c r="I3237">
        <v>46.582700000000003</v>
      </c>
      <c r="J3237">
        <f>(D3237+E3237/60+F3237/3600)*15</f>
        <v>204.894233875</v>
      </c>
      <c r="K3237">
        <f>IF(G3237&lt;0, G3237-H3237/60-I3237/3600, G3237+H3237/60+I3237/3600)</f>
        <v>10.746272972222222</v>
      </c>
      <c r="L3237">
        <v>-114.96</v>
      </c>
      <c r="M3237">
        <v>-11.74</v>
      </c>
      <c r="N3237">
        <v>16.670000000000002</v>
      </c>
      <c r="O3237" t="s">
        <v>9341</v>
      </c>
      <c r="P3237">
        <v>5.9119999999999999</v>
      </c>
      <c r="Q3237">
        <v>5.58</v>
      </c>
      <c r="R3237" t="s">
        <v>9341</v>
      </c>
      <c r="S3237" t="s">
        <v>9341</v>
      </c>
      <c r="T3237" t="s">
        <v>9341</v>
      </c>
      <c r="U3237" t="s">
        <v>9465</v>
      </c>
      <c r="V3237" t="str">
        <f>LEFT($U3237,2)</f>
        <v>F0</v>
      </c>
      <c r="W3237" s="3">
        <f>_xlfn.XLOOKUP(V3237,$AC$2:$AC$43,$AD$2:$AD$43,"none")</f>
        <v>0.32</v>
      </c>
      <c r="X3237" s="3">
        <f>IF(ISNUMBER($W3237), 4600 * (1 / (0.92 * $W3237 + 1.7) + 1 / (0.92 * $W3237 + 0.62)),"none")</f>
        <v>7337.0792549848238</v>
      </c>
      <c r="Y3237" s="8">
        <f>IF(ISNUMBER($X3237), _xlfn.XLOOKUP($X3237,Sheet3!$A$2:$A$392,Sheet3!$B$2:$B$392,"none", 1,1), $AF$2)</f>
        <v>0.86680000000000001</v>
      </c>
      <c r="Z3237" s="8">
        <f>IF(ISNUMBER($X3237), _xlfn.XLOOKUP($X3237,Sheet3!$A$2:$A$392,Sheet3!$C$2:$C$392,"none", 1,1), $AF$2)</f>
        <v>0.87180000000000002</v>
      </c>
      <c r="AA3237" s="8">
        <f>IF(ISNUMBER($X3237), _xlfn.XLOOKUP($X3237,Sheet3!$A$2:$A$392,Sheet3!$D$2:$D$392,"none", 1,1), $AF$2)</f>
        <v>1</v>
      </c>
    </row>
    <row r="3238" spans="1:27">
      <c r="A3238">
        <v>6084</v>
      </c>
      <c r="B3238" t="s">
        <v>6387</v>
      </c>
      <c r="C3238" t="s">
        <v>16</v>
      </c>
      <c r="D3238">
        <v>17</v>
      </c>
      <c r="E3238">
        <v>31</v>
      </c>
      <c r="F3238">
        <v>21.335922568800001</v>
      </c>
      <c r="G3238">
        <v>2</v>
      </c>
      <c r="H3238">
        <v>43</v>
      </c>
      <c r="I3238">
        <v>28.252026623999999</v>
      </c>
      <c r="J3238">
        <f>(D3238+E3238/60+F3238/3600)*15</f>
        <v>262.83889967736997</v>
      </c>
      <c r="K3238">
        <f>IF(G3238&lt;0, G3238-H3238/60-I3238/3600, G3238+H3238/60+I3238/3600)</f>
        <v>2.7245144518400002</v>
      </c>
      <c r="L3238">
        <v>-19.670000000000002</v>
      </c>
      <c r="M3238">
        <v>17.332999999999998</v>
      </c>
      <c r="N3238">
        <v>8.33</v>
      </c>
      <c r="O3238" t="s">
        <v>9341</v>
      </c>
      <c r="P3238">
        <v>6.4160000000000004</v>
      </c>
      <c r="Q3238">
        <v>5.58</v>
      </c>
      <c r="R3238" t="s">
        <v>9341</v>
      </c>
      <c r="S3238">
        <v>5.3360000000000003</v>
      </c>
      <c r="T3238" t="s">
        <v>9341</v>
      </c>
      <c r="U3238" t="s">
        <v>11031</v>
      </c>
      <c r="V3238" t="str">
        <f>LEFT($U3238,2)</f>
        <v>G8</v>
      </c>
      <c r="W3238" s="3">
        <f>_xlfn.XLOOKUP(V3238,$AC$2:$AC$43,$AD$2:$AD$43,"none")</f>
        <v>0.74</v>
      </c>
      <c r="X3238" s="3">
        <f>IF(ISNUMBER($W3238), 4600 * (1 / (0.92 * $W3238 + 1.7) + 1 / (0.92 * $W3238 + 0.62)),"none")</f>
        <v>5468.4090187676065</v>
      </c>
      <c r="Y3238" s="8">
        <f>IF(ISNUMBER($X3238), _xlfn.XLOOKUP($X3238,Sheet3!$A$2:$A$392,Sheet3!$B$2:$B$392,"none", 1,1), $AF$2)</f>
        <v>1</v>
      </c>
      <c r="Z3238" s="8">
        <f>IF(ISNUMBER($X3238), _xlfn.XLOOKUP($X3238,Sheet3!$A$2:$A$392,Sheet3!$C$2:$C$392,"none", 1,1), $AF$2)</f>
        <v>0.85409999999999997</v>
      </c>
      <c r="AA3238" s="8">
        <f>IF(ISNUMBER($X3238), _xlfn.XLOOKUP($X3238,Sheet3!$A$2:$A$392,Sheet3!$D$2:$D$392,"none", 1,1), $AF$2)</f>
        <v>0.72770000000000001</v>
      </c>
    </row>
    <row r="3239" spans="1:27">
      <c r="A3239">
        <v>6163</v>
      </c>
      <c r="B3239" t="s">
        <v>6466</v>
      </c>
      <c r="C3239" t="s">
        <v>30</v>
      </c>
      <c r="D3239">
        <v>15</v>
      </c>
      <c r="E3239">
        <v>45</v>
      </c>
      <c r="F3239">
        <v>23.4787023144</v>
      </c>
      <c r="G3239">
        <v>5</v>
      </c>
      <c r="H3239">
        <v>26</v>
      </c>
      <c r="I3239">
        <v>50.350020467999997</v>
      </c>
      <c r="J3239">
        <f>(D3239+E3239/60+F3239/3600)*15</f>
        <v>236.34782792631</v>
      </c>
      <c r="K3239">
        <f>IF(G3239&lt;0, G3239-H3239/60-I3239/3600, G3239+H3239/60+I3239/3600)</f>
        <v>5.4473194501300002</v>
      </c>
      <c r="L3239">
        <v>23.667000000000002</v>
      </c>
      <c r="M3239">
        <v>-6.6529999999999996</v>
      </c>
      <c r="N3239">
        <v>9.56</v>
      </c>
      <c r="O3239">
        <v>5.65</v>
      </c>
      <c r="P3239">
        <v>5.62</v>
      </c>
      <c r="Q3239">
        <v>5.58</v>
      </c>
      <c r="R3239">
        <v>5.54</v>
      </c>
      <c r="S3239">
        <v>5.5549999999999997</v>
      </c>
      <c r="T3239">
        <v>5.55</v>
      </c>
      <c r="U3239" t="s">
        <v>9394</v>
      </c>
      <c r="V3239" t="str">
        <f>LEFT($U3239,2)</f>
        <v>A0</v>
      </c>
      <c r="W3239" s="3">
        <f>_xlfn.XLOOKUP(V3239,$AC$2:$AC$43,$AD$2:$AD$43,"none")</f>
        <v>-0.01</v>
      </c>
      <c r="X3239" s="3">
        <f>IF(ISNUMBER($W3239), 4600 * (1 / (0.92 * $W3239 + 1.7) + 1 / (0.92 * $W3239 + 0.62)),"none")</f>
        <v>10251.712375722911</v>
      </c>
      <c r="Y3239" s="8">
        <f>IF(ISNUMBER($X3239), _xlfn.XLOOKUP($X3239,Sheet3!$A$2:$A$392,Sheet3!$B$2:$B$392,"none", 1,1), $AF$2)</f>
        <v>0.6109</v>
      </c>
      <c r="Z3239" s="8">
        <f>IF(ISNUMBER($X3239), _xlfn.XLOOKUP($X3239,Sheet3!$A$2:$A$392,Sheet3!$C$2:$C$392,"none", 1,1), $AF$2)</f>
        <v>0.69189999999999996</v>
      </c>
      <c r="AA3239" s="8">
        <f>IF(ISNUMBER($X3239), _xlfn.XLOOKUP($X3239,Sheet3!$A$2:$A$392,Sheet3!$D$2:$D$392,"none", 1,1), $AF$2)</f>
        <v>1</v>
      </c>
    </row>
    <row r="3240" spans="1:27">
      <c r="A3240">
        <v>6829</v>
      </c>
      <c r="B3240" t="s">
        <v>7132</v>
      </c>
      <c r="C3240" t="s">
        <v>297</v>
      </c>
      <c r="D3240">
        <v>20</v>
      </c>
      <c r="E3240">
        <v>18</v>
      </c>
      <c r="F3240">
        <v>28.655217523200001</v>
      </c>
      <c r="G3240">
        <v>36</v>
      </c>
      <c r="H3240">
        <v>59</v>
      </c>
      <c r="I3240">
        <v>59.295169895999997</v>
      </c>
      <c r="J3240">
        <f>(D3240+E3240/60+F3240/3600)*15</f>
        <v>304.61939673967998</v>
      </c>
      <c r="K3240">
        <f>IF(G3240&lt;0, G3240-H3240/60-I3240/3600, G3240+H3240/60+I3240/3600)</f>
        <v>36.999804213860003</v>
      </c>
      <c r="L3240">
        <v>40.228000000000002</v>
      </c>
      <c r="M3240">
        <v>20.978999999999999</v>
      </c>
      <c r="N3240">
        <v>16.72</v>
      </c>
      <c r="O3240">
        <v>5.64</v>
      </c>
      <c r="P3240">
        <v>5.64</v>
      </c>
      <c r="Q3240">
        <v>5.58</v>
      </c>
      <c r="R3240" t="s">
        <v>9341</v>
      </c>
      <c r="S3240">
        <v>5.5720000000000001</v>
      </c>
      <c r="T3240">
        <v>5.51</v>
      </c>
      <c r="U3240" t="s">
        <v>9352</v>
      </c>
      <c r="V3240" t="str">
        <f>LEFT($U3240,2)</f>
        <v>A2</v>
      </c>
      <c r="W3240" s="3">
        <f>_xlfn.XLOOKUP(V3240,$AC$2:$AC$43,$AD$2:$AD$43,"none")</f>
        <v>0.05</v>
      </c>
      <c r="X3240" s="3">
        <f>IF(ISNUMBER($W3240), 4600 * (1 / (0.92 * $W3240 + 1.7) + 1 / (0.92 * $W3240 + 0.62)),"none")</f>
        <v>9541.5002631497482</v>
      </c>
      <c r="Y3240" s="8">
        <f>IF(ISNUMBER($X3240), _xlfn.XLOOKUP($X3240,Sheet3!$A$2:$A$392,Sheet3!$B$2:$B$392,"none", 1,1), $AF$2)</f>
        <v>0.65039999999999998</v>
      </c>
      <c r="Z3240" s="8">
        <f>IF(ISNUMBER($X3240), _xlfn.XLOOKUP($X3240,Sheet3!$A$2:$A$392,Sheet3!$C$2:$C$392,"none", 1,1), $AF$2)</f>
        <v>0.72150000000000003</v>
      </c>
      <c r="AA3240" s="8">
        <f>IF(ISNUMBER($X3240), _xlfn.XLOOKUP($X3240,Sheet3!$A$2:$A$392,Sheet3!$D$2:$D$392,"none", 1,1), $AF$2)</f>
        <v>1</v>
      </c>
    </row>
    <row r="3241" spans="1:27">
      <c r="A3241">
        <v>7402</v>
      </c>
      <c r="B3241" t="s">
        <v>7705</v>
      </c>
      <c r="C3241" t="s">
        <v>12</v>
      </c>
      <c r="D3241">
        <v>10</v>
      </c>
      <c r="E3241">
        <v>46</v>
      </c>
      <c r="F3241">
        <v>46.345095999999998</v>
      </c>
      <c r="G3241">
        <v>-49</v>
      </c>
      <c r="H3241">
        <v>25</v>
      </c>
      <c r="I3241">
        <v>11.622490000000001</v>
      </c>
      <c r="J3241">
        <f>(D3241+E3241/60+F3241/3600)*15</f>
        <v>161.69310456666668</v>
      </c>
      <c r="K3241">
        <f>IF(G3241&lt;0, G3241-H3241/60-I3241/3600, G3241+H3241/60+I3241/3600)</f>
        <v>-49.419895136111109</v>
      </c>
      <c r="L3241">
        <v>74.2</v>
      </c>
      <c r="M3241">
        <v>-54.9</v>
      </c>
      <c r="N3241" t="s">
        <v>9341</v>
      </c>
      <c r="O3241" t="s">
        <v>9341</v>
      </c>
      <c r="P3241">
        <v>6.09</v>
      </c>
      <c r="Q3241">
        <v>5.58</v>
      </c>
      <c r="R3241" t="s">
        <v>9341</v>
      </c>
      <c r="S3241" t="s">
        <v>9341</v>
      </c>
      <c r="T3241" t="s">
        <v>9341</v>
      </c>
      <c r="U3241" t="s">
        <v>9341</v>
      </c>
      <c r="V3241" t="str">
        <f>LEFT($U3241,2)</f>
        <v>~</v>
      </c>
      <c r="W3241" s="3" t="str">
        <f>_xlfn.XLOOKUP(V3241,$AC$2:$AC$43,$AD$2:$AD$43,"none")</f>
        <v>none</v>
      </c>
      <c r="X3241" s="3" t="str">
        <f>IF(ISNUMBER($W3241), 4600 * (1 / (0.92 * $W3241 + 1.7) + 1 / (0.92 * $W3241 + 0.62)),"none")</f>
        <v>none</v>
      </c>
      <c r="Y3241" s="8">
        <f>IF(ISNUMBER($X3241), _xlfn.XLOOKUP($X3241,Sheet3!$A$2:$A$392,Sheet3!$B$2:$B$392,"none", 1,1), $AF$2)</f>
        <v>0.8</v>
      </c>
      <c r="Z3241" s="8">
        <f>IF(ISNUMBER($X3241), _xlfn.XLOOKUP($X3241,Sheet3!$A$2:$A$392,Sheet3!$C$2:$C$392,"none", 1,1), $AF$2)</f>
        <v>0.8</v>
      </c>
      <c r="AA3241" s="8">
        <f>IF(ISNUMBER($X3241), _xlfn.XLOOKUP($X3241,Sheet3!$A$2:$A$392,Sheet3!$D$2:$D$392,"none", 1,1), $AF$2)</f>
        <v>0.8</v>
      </c>
    </row>
    <row r="3242" spans="1:27">
      <c r="A3242">
        <v>8298</v>
      </c>
      <c r="B3242" t="s">
        <v>8601</v>
      </c>
      <c r="C3242" t="s">
        <v>12</v>
      </c>
      <c r="D3242">
        <v>21</v>
      </c>
      <c r="E3242">
        <v>48</v>
      </c>
      <c r="F3242">
        <v>15.751163418699999</v>
      </c>
      <c r="G3242">
        <v>-47</v>
      </c>
      <c r="H3242">
        <v>18</v>
      </c>
      <c r="I3242">
        <v>13.017893347999999</v>
      </c>
      <c r="J3242">
        <f>(D3242+E3242/60+F3242/3600)*15</f>
        <v>327.0656298475779</v>
      </c>
      <c r="K3242">
        <f>IF(G3242&lt;0, G3242-H3242/60-I3242/3600, G3242+H3242/60+I3242/3600)</f>
        <v>-47.303616081485551</v>
      </c>
      <c r="L3242">
        <v>165.06899999999999</v>
      </c>
      <c r="M3242">
        <v>-295.553</v>
      </c>
      <c r="N3242">
        <v>64.27</v>
      </c>
      <c r="O3242" t="s">
        <v>9341</v>
      </c>
      <c r="P3242">
        <v>6.18</v>
      </c>
      <c r="Q3242">
        <v>5.58</v>
      </c>
      <c r="R3242" t="s">
        <v>9341</v>
      </c>
      <c r="S3242">
        <v>5.4189999999999996</v>
      </c>
      <c r="T3242" t="s">
        <v>9341</v>
      </c>
      <c r="U3242" t="s">
        <v>10129</v>
      </c>
      <c r="V3242" t="str">
        <f>LEFT($U3242,2)</f>
        <v>G2</v>
      </c>
      <c r="W3242" s="3">
        <f>_xlfn.XLOOKUP(V3242,$AC$2:$AC$43,$AD$2:$AD$43,"none")</f>
        <v>0.63</v>
      </c>
      <c r="X3242" s="3">
        <f>IF(ISNUMBER($W3242), 4600 * (1 / (0.92 * $W3242 + 1.7) + 1 / (0.92 * $W3242 + 0.62)),"none")</f>
        <v>5852.5094139995554</v>
      </c>
      <c r="Y3242" s="8">
        <f>IF(ISNUMBER($X3242), _xlfn.XLOOKUP($X3242,Sheet3!$A$2:$A$392,Sheet3!$B$2:$B$392,"none", 1,1), $AF$2)</f>
        <v>1</v>
      </c>
      <c r="Z3242" s="8">
        <f>IF(ISNUMBER($X3242), _xlfn.XLOOKUP($X3242,Sheet3!$A$2:$A$392,Sheet3!$C$2:$C$392,"none", 1,1), $AF$2)</f>
        <v>0.89290000000000003</v>
      </c>
      <c r="AA3242" s="8">
        <f>IF(ISNUMBER($X3242), _xlfn.XLOOKUP($X3242,Sheet3!$A$2:$A$392,Sheet3!$D$2:$D$392,"none", 1,1), $AF$2)</f>
        <v>0.82379999999999998</v>
      </c>
    </row>
    <row r="3243" spans="1:27">
      <c r="A3243">
        <v>8941</v>
      </c>
      <c r="B3243" t="s">
        <v>9246</v>
      </c>
      <c r="C3243" t="s">
        <v>12</v>
      </c>
      <c r="D3243">
        <v>5</v>
      </c>
      <c r="E3243">
        <v>49</v>
      </c>
      <c r="F3243">
        <v>36.543413244</v>
      </c>
      <c r="G3243">
        <v>-14</v>
      </c>
      <c r="H3243">
        <v>29</v>
      </c>
      <c r="I3243">
        <v>1.1998583519999999</v>
      </c>
      <c r="J3243">
        <f>(D3243+E3243/60+F3243/3600)*15</f>
        <v>87.40226422184999</v>
      </c>
      <c r="K3243">
        <f>IF(G3243&lt;0, G3243-H3243/60-I3243/3600, G3243+H3243/60+I3243/3600)</f>
        <v>-14.48366662732</v>
      </c>
      <c r="L3243">
        <v>-18.873000000000001</v>
      </c>
      <c r="M3243">
        <v>-48.234000000000002</v>
      </c>
      <c r="N3243">
        <v>10.47</v>
      </c>
      <c r="O3243" t="s">
        <v>9341</v>
      </c>
      <c r="P3243">
        <v>6.5</v>
      </c>
      <c r="Q3243">
        <v>5.58</v>
      </c>
      <c r="R3243" t="s">
        <v>9341</v>
      </c>
      <c r="S3243">
        <v>5.3470000000000004</v>
      </c>
      <c r="T3243" t="s">
        <v>9341</v>
      </c>
      <c r="U3243" t="s">
        <v>9341</v>
      </c>
      <c r="V3243" t="str">
        <f>LEFT($U3243,2)</f>
        <v>~</v>
      </c>
      <c r="W3243" s="3" t="str">
        <f>_xlfn.XLOOKUP(V3243,$AC$2:$AC$43,$AD$2:$AD$43,"none")</f>
        <v>none</v>
      </c>
      <c r="X3243" s="3" t="str">
        <f>IF(ISNUMBER($W3243), 4600 * (1 / (0.92 * $W3243 + 1.7) + 1 / (0.92 * $W3243 + 0.62)),"none")</f>
        <v>none</v>
      </c>
      <c r="Y3243" s="8">
        <f>IF(ISNUMBER($X3243), _xlfn.XLOOKUP($X3243,Sheet3!$A$2:$A$392,Sheet3!$B$2:$B$392,"none", 1,1), $AF$2)</f>
        <v>0.8</v>
      </c>
      <c r="Z3243" s="8">
        <f>IF(ISNUMBER($X3243), _xlfn.XLOOKUP($X3243,Sheet3!$A$2:$A$392,Sheet3!$C$2:$C$392,"none", 1,1), $AF$2)</f>
        <v>0.8</v>
      </c>
      <c r="AA3243" s="8">
        <f>IF(ISNUMBER($X3243), _xlfn.XLOOKUP($X3243,Sheet3!$A$2:$A$392,Sheet3!$D$2:$D$392,"none", 1,1), $AF$2)</f>
        <v>0.8</v>
      </c>
    </row>
    <row r="3244" spans="1:27">
      <c r="A3244">
        <v>8949</v>
      </c>
      <c r="B3244" t="s">
        <v>9254</v>
      </c>
      <c r="C3244" t="s">
        <v>12</v>
      </c>
      <c r="D3244">
        <v>11</v>
      </c>
      <c r="E3244">
        <v>32</v>
      </c>
      <c r="F3244">
        <v>16.404485611199998</v>
      </c>
      <c r="G3244">
        <v>-29</v>
      </c>
      <c r="H3244">
        <v>15</v>
      </c>
      <c r="I3244">
        <v>39.679672896</v>
      </c>
      <c r="J3244">
        <f>(D3244+E3244/60+F3244/3600)*15</f>
        <v>173.06835202338002</v>
      </c>
      <c r="K3244">
        <f>IF(G3244&lt;0, G3244-H3244/60-I3244/3600, G3244+H3244/60+I3244/3600)</f>
        <v>-29.261022131360001</v>
      </c>
      <c r="L3244">
        <v>-19.696000000000002</v>
      </c>
      <c r="M3244">
        <v>144.90700000000001</v>
      </c>
      <c r="N3244">
        <v>35.6</v>
      </c>
      <c r="O3244" t="s">
        <v>9341</v>
      </c>
      <c r="P3244">
        <v>6.11</v>
      </c>
      <c r="Q3244">
        <v>5.58</v>
      </c>
      <c r="R3244" t="s">
        <v>9341</v>
      </c>
      <c r="S3244">
        <v>5.5209999999999999</v>
      </c>
      <c r="T3244" t="s">
        <v>9341</v>
      </c>
      <c r="U3244" t="s">
        <v>9514</v>
      </c>
      <c r="V3244" t="str">
        <f>LEFT($U3244,2)</f>
        <v>F8</v>
      </c>
      <c r="W3244" s="3">
        <f>_xlfn.XLOOKUP(V3244,$AC$2:$AC$43,$AD$2:$AD$43,"none")</f>
        <v>0.53</v>
      </c>
      <c r="X3244" s="3">
        <f>IF(ISNUMBER($W3244), 4600 * (1 / (0.92 * $W3244 + 1.7) + 1 / (0.92 * $W3244 + 0.62)),"none")</f>
        <v>6255.8848880729693</v>
      </c>
      <c r="Y3244" s="8">
        <f>IF(ISNUMBER($X3244), _xlfn.XLOOKUP($X3244,Sheet3!$A$2:$A$392,Sheet3!$B$2:$B$392,"none", 1,1), $AF$2)</f>
        <v>1</v>
      </c>
      <c r="Z3244" s="8">
        <f>IF(ISNUMBER($X3244), _xlfn.XLOOKUP($X3244,Sheet3!$A$2:$A$392,Sheet3!$C$2:$C$392,"none", 1,1), $AF$2)</f>
        <v>0.92759999999999998</v>
      </c>
      <c r="AA3244" s="8">
        <f>IF(ISNUMBER($X3244), _xlfn.XLOOKUP($X3244,Sheet3!$A$2:$A$392,Sheet3!$D$2:$D$392,"none", 1,1), $AF$2)</f>
        <v>0.91679999999999995</v>
      </c>
    </row>
    <row r="3245" spans="1:27">
      <c r="A3245">
        <v>9027</v>
      </c>
      <c r="B3245" t="s">
        <v>9332</v>
      </c>
      <c r="C3245" t="s">
        <v>12</v>
      </c>
      <c r="D3245">
        <v>21</v>
      </c>
      <c r="E3245">
        <v>27</v>
      </c>
      <c r="F3245">
        <v>1.6230281544</v>
      </c>
      <c r="G3245">
        <v>-42</v>
      </c>
      <c r="H3245">
        <v>32</v>
      </c>
      <c r="I3245">
        <v>52.556039304000002</v>
      </c>
      <c r="J3245">
        <f>(D3245+E3245/60+F3245/3600)*15</f>
        <v>321.75676261730996</v>
      </c>
      <c r="K3245">
        <f>IF(G3245&lt;0, G3245-H3245/60-I3245/3600, G3245+H3245/60+I3245/3600)</f>
        <v>-42.547932233139996</v>
      </c>
      <c r="L3245">
        <v>-48.256999999999998</v>
      </c>
      <c r="M3245">
        <v>13.16</v>
      </c>
      <c r="N3245">
        <v>18.489999999999998</v>
      </c>
      <c r="O3245" t="s">
        <v>9341</v>
      </c>
      <c r="P3245">
        <v>5.97</v>
      </c>
      <c r="Q3245">
        <v>5.58</v>
      </c>
      <c r="R3245" t="s">
        <v>9341</v>
      </c>
      <c r="S3245">
        <v>5.53</v>
      </c>
      <c r="T3245" t="s">
        <v>9341</v>
      </c>
      <c r="U3245" t="s">
        <v>9341</v>
      </c>
      <c r="V3245" t="str">
        <f>LEFT($U3245,2)</f>
        <v>~</v>
      </c>
      <c r="W3245" s="3" t="str">
        <f>_xlfn.XLOOKUP(V3245,$AC$2:$AC$43,$AD$2:$AD$43,"none")</f>
        <v>none</v>
      </c>
      <c r="X3245" s="3" t="str">
        <f>IF(ISNUMBER($W3245), 4600 * (1 / (0.92 * $W3245 + 1.7) + 1 / (0.92 * $W3245 + 0.62)),"none")</f>
        <v>none</v>
      </c>
      <c r="Y3245" s="8">
        <f>IF(ISNUMBER($X3245), _xlfn.XLOOKUP($X3245,Sheet3!$A$2:$A$392,Sheet3!$B$2:$B$392,"none", 1,1), $AF$2)</f>
        <v>0.8</v>
      </c>
      <c r="Z3245" s="8">
        <f>IF(ISNUMBER($X3245), _xlfn.XLOOKUP($X3245,Sheet3!$A$2:$A$392,Sheet3!$C$2:$C$392,"none", 1,1), $AF$2)</f>
        <v>0.8</v>
      </c>
      <c r="AA3245" s="8">
        <f>IF(ISNUMBER($X3245), _xlfn.XLOOKUP($X3245,Sheet3!$A$2:$A$392,Sheet3!$D$2:$D$392,"none", 1,1), $AF$2)</f>
        <v>0.8</v>
      </c>
    </row>
    <row r="3246" spans="1:27">
      <c r="A3246">
        <v>1170</v>
      </c>
      <c r="B3246" t="s">
        <v>1471</v>
      </c>
      <c r="C3246" t="s">
        <v>12</v>
      </c>
      <c r="D3246">
        <v>7</v>
      </c>
      <c r="E3246">
        <v>41</v>
      </c>
      <c r="F3246">
        <v>12.398891244</v>
      </c>
      <c r="G3246">
        <v>48</v>
      </c>
      <c r="H3246">
        <v>7</v>
      </c>
      <c r="I3246">
        <v>53.517714419999997</v>
      </c>
      <c r="J3246">
        <f>(D3246+E3246/60+F3246/3600)*15</f>
        <v>115.30166204685</v>
      </c>
      <c r="K3246">
        <f>IF(G3246&lt;0, G3246-H3246/60-I3246/3600, G3246+H3246/60+I3246/3600)</f>
        <v>48.131532698450002</v>
      </c>
      <c r="L3246">
        <v>-53.423999999999999</v>
      </c>
      <c r="M3246">
        <v>-130.977</v>
      </c>
      <c r="N3246">
        <v>9.4499999999999993</v>
      </c>
      <c r="O3246" t="s">
        <v>9341</v>
      </c>
      <c r="P3246">
        <v>6.5910000000000002</v>
      </c>
      <c r="Q3246">
        <v>5.5810000000000004</v>
      </c>
      <c r="R3246" t="s">
        <v>9341</v>
      </c>
      <c r="S3246">
        <v>5.3040000000000003</v>
      </c>
      <c r="T3246" t="s">
        <v>9341</v>
      </c>
      <c r="U3246" t="s">
        <v>9403</v>
      </c>
      <c r="V3246" t="str">
        <f>LEFT($U3246,2)</f>
        <v>K0</v>
      </c>
      <c r="W3246" s="3">
        <f>_xlfn.XLOOKUP(V3246,$AC$2:$AC$43,$AD$2:$AD$43,"none")</f>
        <v>0.81</v>
      </c>
      <c r="X3246" s="3">
        <f>IF(ISNUMBER($W3246), 4600 * (1 / (0.92 * $W3246 + 1.7) + 1 / (0.92 * $W3246 + 0.62)),"none")</f>
        <v>5250.7063834266155</v>
      </c>
      <c r="Y3246" s="8">
        <f>IF(ISNUMBER($X3246), _xlfn.XLOOKUP($X3246,Sheet3!$A$2:$A$392,Sheet3!$B$2:$B$392,"none", 1,1), $AF$2)</f>
        <v>1</v>
      </c>
      <c r="Z3246" s="8">
        <f>IF(ISNUMBER($X3246), _xlfn.XLOOKUP($X3246,Sheet3!$A$2:$A$392,Sheet3!$C$2:$C$392,"none", 1,1), $AF$2)</f>
        <v>0.83299999999999996</v>
      </c>
      <c r="AA3246" s="8">
        <f>IF(ISNUMBER($X3246), _xlfn.XLOOKUP($X3246,Sheet3!$A$2:$A$392,Sheet3!$D$2:$D$392,"none", 1,1), $AF$2)</f>
        <v>0.67869999999999997</v>
      </c>
    </row>
    <row r="3247" spans="1:27">
      <c r="A3247">
        <v>1927</v>
      </c>
      <c r="B3247" t="s">
        <v>2228</v>
      </c>
      <c r="C3247" t="s">
        <v>297</v>
      </c>
      <c r="D3247">
        <v>5</v>
      </c>
      <c r="E3247">
        <v>3</v>
      </c>
      <c r="F3247">
        <v>53.271847416</v>
      </c>
      <c r="G3247">
        <v>-24</v>
      </c>
      <c r="H3247">
        <v>23</v>
      </c>
      <c r="I3247">
        <v>17.331047915999999</v>
      </c>
      <c r="J3247">
        <f>(D3247+E3247/60+F3247/3600)*15</f>
        <v>75.971966030900006</v>
      </c>
      <c r="K3247">
        <f>IF(G3247&lt;0, G3247-H3247/60-I3247/3600, G3247+H3247/60+I3247/3600)</f>
        <v>-24.388147513309999</v>
      </c>
      <c r="L3247">
        <v>24.991</v>
      </c>
      <c r="M3247">
        <v>-37.917999999999999</v>
      </c>
      <c r="N3247">
        <v>17</v>
      </c>
      <c r="O3247" t="s">
        <v>9341</v>
      </c>
      <c r="P3247">
        <v>5.6820000000000004</v>
      </c>
      <c r="Q3247">
        <v>5.5819999999999999</v>
      </c>
      <c r="R3247" t="s">
        <v>9341</v>
      </c>
      <c r="S3247">
        <v>5.5739999999999998</v>
      </c>
      <c r="T3247" t="s">
        <v>9341</v>
      </c>
      <c r="U3247" t="s">
        <v>9453</v>
      </c>
      <c r="V3247" t="str">
        <f>LEFT($U3247,2)</f>
        <v>A2</v>
      </c>
      <c r="W3247" s="3">
        <f>_xlfn.XLOOKUP(V3247,$AC$2:$AC$43,$AD$2:$AD$43,"none")</f>
        <v>0.05</v>
      </c>
      <c r="X3247" s="3">
        <f>IF(ISNUMBER($W3247), 4600 * (1 / (0.92 * $W3247 + 1.7) + 1 / (0.92 * $W3247 + 0.62)),"none")</f>
        <v>9541.5002631497482</v>
      </c>
      <c r="Y3247" s="8">
        <f>IF(ISNUMBER($X3247), _xlfn.XLOOKUP($X3247,Sheet3!$A$2:$A$392,Sheet3!$B$2:$B$392,"none", 1,1), $AF$2)</f>
        <v>0.65039999999999998</v>
      </c>
      <c r="Z3247" s="8">
        <f>IF(ISNUMBER($X3247), _xlfn.XLOOKUP($X3247,Sheet3!$A$2:$A$392,Sheet3!$C$2:$C$392,"none", 1,1), $AF$2)</f>
        <v>0.72150000000000003</v>
      </c>
      <c r="AA3247" s="8">
        <f>IF(ISNUMBER($X3247), _xlfn.XLOOKUP($X3247,Sheet3!$A$2:$A$392,Sheet3!$D$2:$D$392,"none", 1,1), $AF$2)</f>
        <v>1</v>
      </c>
    </row>
    <row r="3248" spans="1:27">
      <c r="A3248">
        <v>2179</v>
      </c>
      <c r="B3248" t="s">
        <v>2480</v>
      </c>
      <c r="C3248" t="s">
        <v>297</v>
      </c>
      <c r="D3248">
        <v>5</v>
      </c>
      <c r="E3248">
        <v>50</v>
      </c>
      <c r="F3248">
        <v>58.110196082400002</v>
      </c>
      <c r="G3248">
        <v>27</v>
      </c>
      <c r="H3248">
        <v>58</v>
      </c>
      <c r="I3248">
        <v>4.303141428</v>
      </c>
      <c r="J3248">
        <f>(D3248+E3248/60+F3248/3600)*15</f>
        <v>87.742125817009992</v>
      </c>
      <c r="K3248">
        <f>IF(G3248&lt;0, G3248-H3248/60-I3248/3600, G3248+H3248/60+I3248/3600)</f>
        <v>27.96786198373</v>
      </c>
      <c r="L3248">
        <v>-1.804</v>
      </c>
      <c r="M3248">
        <v>11.728999999999999</v>
      </c>
      <c r="N3248">
        <v>8.52</v>
      </c>
      <c r="O3248" t="s">
        <v>9341</v>
      </c>
      <c r="P3248">
        <v>6.5529999999999999</v>
      </c>
      <c r="Q3248">
        <v>5.5819999999999999</v>
      </c>
      <c r="R3248" t="s">
        <v>9341</v>
      </c>
      <c r="S3248">
        <v>5.3380000000000001</v>
      </c>
      <c r="T3248" t="s">
        <v>9341</v>
      </c>
      <c r="U3248" t="s">
        <v>9690</v>
      </c>
      <c r="V3248" t="str">
        <f>LEFT($U3248,2)</f>
        <v>G7</v>
      </c>
      <c r="W3248" s="3" t="str">
        <f>_xlfn.XLOOKUP(V3248,$AC$2:$AC$43,$AD$2:$AD$43,"none")</f>
        <v>none</v>
      </c>
      <c r="X3248" s="3" t="str">
        <f>IF(ISNUMBER($W3248), 4600 * (1 / (0.92 * $W3248 + 1.7) + 1 / (0.92 * $W3248 + 0.62)),"none")</f>
        <v>none</v>
      </c>
      <c r="Y3248" s="8">
        <f>IF(ISNUMBER($X3248), _xlfn.XLOOKUP($X3248,Sheet3!$A$2:$A$392,Sheet3!$B$2:$B$392,"none", 1,1), $AF$2)</f>
        <v>0.8</v>
      </c>
      <c r="Z3248" s="8">
        <f>IF(ISNUMBER($X3248), _xlfn.XLOOKUP($X3248,Sheet3!$A$2:$A$392,Sheet3!$C$2:$C$392,"none", 1,1), $AF$2)</f>
        <v>0.8</v>
      </c>
      <c r="AA3248" s="8">
        <f>IF(ISNUMBER($X3248), _xlfn.XLOOKUP($X3248,Sheet3!$A$2:$A$392,Sheet3!$D$2:$D$392,"none", 1,1), $AF$2)</f>
        <v>0.8</v>
      </c>
    </row>
    <row r="3249" spans="1:27">
      <c r="A3249">
        <v>2691</v>
      </c>
      <c r="B3249" t="s">
        <v>2993</v>
      </c>
      <c r="C3249" t="s">
        <v>12</v>
      </c>
      <c r="D3249">
        <v>7</v>
      </c>
      <c r="E3249">
        <v>14</v>
      </c>
      <c r="F3249">
        <v>51.161210138400001</v>
      </c>
      <c r="G3249">
        <v>-27</v>
      </c>
      <c r="H3249">
        <v>2</v>
      </c>
      <c r="I3249">
        <v>16.782659232</v>
      </c>
      <c r="J3249">
        <f>(D3249+E3249/60+F3249/3600)*15</f>
        <v>108.71317170891</v>
      </c>
      <c r="K3249">
        <f>IF(G3249&lt;0, G3249-H3249/60-I3249/3600, G3249+H3249/60+I3249/3600)</f>
        <v>-27.037995183120003</v>
      </c>
      <c r="L3249">
        <v>-41.34</v>
      </c>
      <c r="M3249">
        <v>-29.244</v>
      </c>
      <c r="N3249">
        <v>12.18</v>
      </c>
      <c r="O3249" t="s">
        <v>9341</v>
      </c>
      <c r="P3249">
        <v>6.8230000000000004</v>
      </c>
      <c r="Q3249">
        <v>5.5819999999999999</v>
      </c>
      <c r="R3249" t="s">
        <v>9341</v>
      </c>
      <c r="S3249">
        <v>5.2110000000000003</v>
      </c>
      <c r="T3249" t="s">
        <v>9341</v>
      </c>
      <c r="U3249" t="s">
        <v>9360</v>
      </c>
      <c r="V3249" t="str">
        <f>LEFT($U3249,2)</f>
        <v>K5</v>
      </c>
      <c r="W3249" s="3">
        <f>_xlfn.XLOOKUP(V3249,$AC$2:$AC$43,$AD$2:$AD$43,"none")</f>
        <v>1.1499999999999999</v>
      </c>
      <c r="X3249" s="3">
        <f>IF(ISNUMBER($W3249), 4600 * (1 / (0.92 * $W3249 + 1.7) + 1 / (0.92 * $W3249 + 0.62)),"none")</f>
        <v>4409.2340323652679</v>
      </c>
      <c r="Y3249" s="8">
        <f>IF(ISNUMBER($X3249), _xlfn.XLOOKUP($X3249,Sheet3!$A$2:$A$392,Sheet3!$B$2:$B$392,"none", 1,1), $AF$2)</f>
        <v>1</v>
      </c>
      <c r="Z3249" s="8">
        <f>IF(ISNUMBER($X3249), _xlfn.XLOOKUP($X3249,Sheet3!$A$2:$A$392,Sheet3!$C$2:$C$392,"none", 1,1), $AF$2)</f>
        <v>0.73599999999999999</v>
      </c>
      <c r="AA3249" s="8">
        <f>IF(ISNUMBER($X3249), _xlfn.XLOOKUP($X3249,Sheet3!$A$2:$A$392,Sheet3!$D$2:$D$392,"none", 1,1), $AF$2)</f>
        <v>0.4803</v>
      </c>
    </row>
    <row r="3250" spans="1:27">
      <c r="A3250">
        <v>3224</v>
      </c>
      <c r="B3250" t="s">
        <v>3527</v>
      </c>
      <c r="C3250" t="s">
        <v>12</v>
      </c>
      <c r="D3250">
        <v>1</v>
      </c>
      <c r="E3250">
        <v>1</v>
      </c>
      <c r="F3250">
        <v>18.2754037248</v>
      </c>
      <c r="G3250">
        <v>-38</v>
      </c>
      <c r="H3250">
        <v>54</v>
      </c>
      <c r="I3250">
        <v>59.502318119999998</v>
      </c>
      <c r="J3250">
        <f>(D3250+E3250/60+F3250/3600)*15</f>
        <v>15.326147515520001</v>
      </c>
      <c r="K3250">
        <f>IF(G3250&lt;0, G3250-H3250/60-I3250/3600, G3250+H3250/60+I3250/3600)</f>
        <v>-38.916528421700001</v>
      </c>
      <c r="L3250">
        <v>66.951999999999998</v>
      </c>
      <c r="M3250">
        <v>49.814</v>
      </c>
      <c r="N3250">
        <v>6.21</v>
      </c>
      <c r="O3250" t="s">
        <v>9341</v>
      </c>
      <c r="P3250">
        <v>6.7729999999999997</v>
      </c>
      <c r="Q3250">
        <v>5.5819999999999999</v>
      </c>
      <c r="R3250" t="s">
        <v>9341</v>
      </c>
      <c r="S3250">
        <v>5.2229999999999999</v>
      </c>
      <c r="T3250" t="s">
        <v>9341</v>
      </c>
      <c r="U3250" t="s">
        <v>9500</v>
      </c>
      <c r="V3250" t="str">
        <f>LEFT($U3250,2)</f>
        <v>K1</v>
      </c>
      <c r="W3250" s="3">
        <f>_xlfn.XLOOKUP(V3250,$AC$2:$AC$43,$AD$2:$AD$43,"none")</f>
        <v>0.86</v>
      </c>
      <c r="X3250" s="3">
        <f>IF(ISNUMBER($W3250), 4600 * (1 / (0.92 * $W3250 + 1.7) + 1 / (0.92 * $W3250 + 0.62)),"none")</f>
        <v>5106.1368670782376</v>
      </c>
      <c r="Y3250" s="8">
        <f>IF(ISNUMBER($X3250), _xlfn.XLOOKUP($X3250,Sheet3!$A$2:$A$392,Sheet3!$B$2:$B$392,"none", 1,1), $AF$2)</f>
        <v>1</v>
      </c>
      <c r="Z3250" s="8">
        <f>IF(ISNUMBER($X3250), _xlfn.XLOOKUP($X3250,Sheet3!$A$2:$A$392,Sheet3!$C$2:$C$392,"none", 1,1), $AF$2)</f>
        <v>0.82210000000000005</v>
      </c>
      <c r="AA3250" s="8">
        <f>IF(ISNUMBER($X3250), _xlfn.XLOOKUP($X3250,Sheet3!$A$2:$A$392,Sheet3!$D$2:$D$392,"none", 1,1), $AF$2)</f>
        <v>0.65410000000000001</v>
      </c>
    </row>
    <row r="3251" spans="1:27">
      <c r="A3251">
        <v>4140</v>
      </c>
      <c r="B3251" t="s">
        <v>4443</v>
      </c>
      <c r="C3251" t="s">
        <v>12</v>
      </c>
      <c r="D3251">
        <v>22</v>
      </c>
      <c r="E3251">
        <v>9</v>
      </c>
      <c r="F3251">
        <v>13.6250956656</v>
      </c>
      <c r="G3251">
        <v>33</v>
      </c>
      <c r="H3251">
        <v>10</v>
      </c>
      <c r="I3251">
        <v>20.477239751999999</v>
      </c>
      <c r="J3251">
        <f>(D3251+E3251/60+F3251/3600)*15</f>
        <v>332.30677123193999</v>
      </c>
      <c r="K3251">
        <f>IF(G3251&lt;0, G3251-H3251/60-I3251/3600, G3251+H3251/60+I3251/3600)</f>
        <v>33.172354788819995</v>
      </c>
      <c r="L3251">
        <v>-53.215000000000003</v>
      </c>
      <c r="M3251">
        <v>-73.313000000000002</v>
      </c>
      <c r="N3251">
        <v>11.29</v>
      </c>
      <c r="O3251" t="s">
        <v>9341</v>
      </c>
      <c r="P3251">
        <v>6.5620000000000003</v>
      </c>
      <c r="Q3251">
        <v>5.5819999999999999</v>
      </c>
      <c r="R3251" t="s">
        <v>9341</v>
      </c>
      <c r="S3251">
        <v>5.3090000000000002</v>
      </c>
      <c r="T3251" t="s">
        <v>9341</v>
      </c>
      <c r="U3251" t="s">
        <v>9718</v>
      </c>
      <c r="V3251" t="str">
        <f>LEFT($U3251,2)</f>
        <v>G6</v>
      </c>
      <c r="W3251" s="3" t="str">
        <f>_xlfn.XLOOKUP(V3251,$AC$2:$AC$43,$AD$2:$AD$43,"none")</f>
        <v>none</v>
      </c>
      <c r="X3251" s="3" t="str">
        <f>IF(ISNUMBER($W3251), 4600 * (1 / (0.92 * $W3251 + 1.7) + 1 / (0.92 * $W3251 + 0.62)),"none")</f>
        <v>none</v>
      </c>
      <c r="Y3251" s="8">
        <f>IF(ISNUMBER($X3251), _xlfn.XLOOKUP($X3251,Sheet3!$A$2:$A$392,Sheet3!$B$2:$B$392,"none", 1,1), $AF$2)</f>
        <v>0.8</v>
      </c>
      <c r="Z3251" s="8">
        <f>IF(ISNUMBER($X3251), _xlfn.XLOOKUP($X3251,Sheet3!$A$2:$A$392,Sheet3!$C$2:$C$392,"none", 1,1), $AF$2)</f>
        <v>0.8</v>
      </c>
      <c r="AA3251" s="8">
        <f>IF(ISNUMBER($X3251), _xlfn.XLOOKUP($X3251,Sheet3!$A$2:$A$392,Sheet3!$D$2:$D$392,"none", 1,1), $AF$2)</f>
        <v>0.8</v>
      </c>
    </row>
    <row r="3252" spans="1:27">
      <c r="A3252">
        <v>4441</v>
      </c>
      <c r="B3252" t="s">
        <v>4744</v>
      </c>
      <c r="C3252" t="s">
        <v>12</v>
      </c>
      <c r="D3252">
        <v>10</v>
      </c>
      <c r="E3252">
        <v>7</v>
      </c>
      <c r="F3252">
        <v>9.4993740720000002</v>
      </c>
      <c r="G3252">
        <v>-17</v>
      </c>
      <c r="H3252">
        <v>8</v>
      </c>
      <c r="I3252">
        <v>30.237840528</v>
      </c>
      <c r="J3252">
        <f>(D3252+E3252/60+F3252/3600)*15</f>
        <v>151.7895807253</v>
      </c>
      <c r="K3252">
        <f>IF(G3252&lt;0, G3252-H3252/60-I3252/3600, G3252+H3252/60+I3252/3600)</f>
        <v>-17.141732733479998</v>
      </c>
      <c r="L3252">
        <v>15.561999999999999</v>
      </c>
      <c r="M3252">
        <v>-56.1</v>
      </c>
      <c r="N3252">
        <v>8.19</v>
      </c>
      <c r="O3252" t="s">
        <v>9341</v>
      </c>
      <c r="P3252">
        <v>7.0720000000000001</v>
      </c>
      <c r="Q3252">
        <v>5.5819999999999999</v>
      </c>
      <c r="R3252" t="s">
        <v>9341</v>
      </c>
      <c r="S3252">
        <v>5.0250000000000004</v>
      </c>
      <c r="T3252" t="s">
        <v>9341</v>
      </c>
      <c r="U3252" t="s">
        <v>10596</v>
      </c>
      <c r="V3252" t="str">
        <f>LEFT($U3252,2)</f>
        <v>K5</v>
      </c>
      <c r="W3252" s="3">
        <f>_xlfn.XLOOKUP(V3252,$AC$2:$AC$43,$AD$2:$AD$43,"none")</f>
        <v>1.1499999999999999</v>
      </c>
      <c r="X3252" s="3">
        <f>IF(ISNUMBER($W3252), 4600 * (1 / (0.92 * $W3252 + 1.7) + 1 / (0.92 * $W3252 + 0.62)),"none")</f>
        <v>4409.2340323652679</v>
      </c>
      <c r="Y3252" s="8">
        <f>IF(ISNUMBER($X3252), _xlfn.XLOOKUP($X3252,Sheet3!$A$2:$A$392,Sheet3!$B$2:$B$392,"none", 1,1), $AF$2)</f>
        <v>1</v>
      </c>
      <c r="Z3252" s="8">
        <f>IF(ISNUMBER($X3252), _xlfn.XLOOKUP($X3252,Sheet3!$A$2:$A$392,Sheet3!$C$2:$C$392,"none", 1,1), $AF$2)</f>
        <v>0.73599999999999999</v>
      </c>
      <c r="AA3252" s="8">
        <f>IF(ISNUMBER($X3252), _xlfn.XLOOKUP($X3252,Sheet3!$A$2:$A$392,Sheet3!$D$2:$D$392,"none", 1,1), $AF$2)</f>
        <v>0.4803</v>
      </c>
    </row>
    <row r="3253" spans="1:27">
      <c r="A3253">
        <v>4856</v>
      </c>
      <c r="B3253" t="s">
        <v>5159</v>
      </c>
      <c r="C3253" t="s">
        <v>16</v>
      </c>
      <c r="D3253">
        <v>12</v>
      </c>
      <c r="E3253">
        <v>33</v>
      </c>
      <c r="F3253">
        <v>34.258767883200001</v>
      </c>
      <c r="G3253">
        <v>-12</v>
      </c>
      <c r="H3253">
        <v>49</v>
      </c>
      <c r="I3253">
        <v>48.735952247999997</v>
      </c>
      <c r="J3253">
        <f>(D3253+E3253/60+F3253/3600)*15</f>
        <v>188.39274486618001</v>
      </c>
      <c r="K3253">
        <f>IF(G3253&lt;0, G3253-H3253/60-I3253/3600, G3253+H3253/60+I3253/3600)</f>
        <v>-12.83020443118</v>
      </c>
      <c r="L3253">
        <v>-16.866</v>
      </c>
      <c r="M3253">
        <v>51.334000000000003</v>
      </c>
      <c r="N3253">
        <v>20.399999999999999</v>
      </c>
      <c r="O3253" t="s">
        <v>9341</v>
      </c>
      <c r="P3253">
        <v>6.4370000000000003</v>
      </c>
      <c r="Q3253">
        <v>5.5819999999999999</v>
      </c>
      <c r="R3253" t="s">
        <v>9341</v>
      </c>
      <c r="S3253">
        <v>5.351</v>
      </c>
      <c r="T3253" t="s">
        <v>9341</v>
      </c>
      <c r="U3253" t="s">
        <v>10165</v>
      </c>
      <c r="V3253" t="str">
        <f>LEFT($U3253,2)</f>
        <v>G8</v>
      </c>
      <c r="W3253" s="3">
        <f>_xlfn.XLOOKUP(V3253,$AC$2:$AC$43,$AD$2:$AD$43,"none")</f>
        <v>0.74</v>
      </c>
      <c r="X3253" s="3">
        <f>IF(ISNUMBER($W3253), 4600 * (1 / (0.92 * $W3253 + 1.7) + 1 / (0.92 * $W3253 + 0.62)),"none")</f>
        <v>5468.4090187676065</v>
      </c>
      <c r="Y3253" s="8">
        <f>IF(ISNUMBER($X3253), _xlfn.XLOOKUP($X3253,Sheet3!$A$2:$A$392,Sheet3!$B$2:$B$392,"none", 1,1), $AF$2)</f>
        <v>1</v>
      </c>
      <c r="Z3253" s="8">
        <f>IF(ISNUMBER($X3253), _xlfn.XLOOKUP($X3253,Sheet3!$A$2:$A$392,Sheet3!$C$2:$C$392,"none", 1,1), $AF$2)</f>
        <v>0.85409999999999997</v>
      </c>
      <c r="AA3253" s="8">
        <f>IF(ISNUMBER($X3253), _xlfn.XLOOKUP($X3253,Sheet3!$A$2:$A$392,Sheet3!$D$2:$D$392,"none", 1,1), $AF$2)</f>
        <v>0.72770000000000001</v>
      </c>
    </row>
    <row r="3254" spans="1:27">
      <c r="A3254">
        <v>8282</v>
      </c>
      <c r="B3254" t="s">
        <v>8585</v>
      </c>
      <c r="C3254" t="s">
        <v>297</v>
      </c>
      <c r="D3254">
        <v>18</v>
      </c>
      <c r="E3254">
        <v>15</v>
      </c>
      <c r="F3254">
        <v>40.614564676800001</v>
      </c>
      <c r="G3254">
        <v>-63</v>
      </c>
      <c r="H3254">
        <v>3</v>
      </c>
      <c r="I3254">
        <v>19.310091408000002</v>
      </c>
      <c r="J3254">
        <f>(D3254+E3254/60+F3254/3600)*15</f>
        <v>273.91922735281997</v>
      </c>
      <c r="K3254">
        <f>IF(G3254&lt;0, G3254-H3254/60-I3254/3600, G3254+H3254/60+I3254/3600)</f>
        <v>-63.055363914279994</v>
      </c>
      <c r="L3254">
        <v>-41.116</v>
      </c>
      <c r="M3254">
        <v>-25.396000000000001</v>
      </c>
      <c r="N3254">
        <v>11.37</v>
      </c>
      <c r="O3254" t="s">
        <v>9341</v>
      </c>
      <c r="P3254">
        <v>6.5309999999999997</v>
      </c>
      <c r="Q3254">
        <v>5.5819999999999999</v>
      </c>
      <c r="R3254" t="s">
        <v>9341</v>
      </c>
      <c r="S3254">
        <v>5.3330000000000002</v>
      </c>
      <c r="T3254" t="s">
        <v>9341</v>
      </c>
      <c r="U3254" t="s">
        <v>10787</v>
      </c>
      <c r="V3254" t="str">
        <f>LEFT($U3254,2)</f>
        <v>K0</v>
      </c>
      <c r="W3254" s="3">
        <f>_xlfn.XLOOKUP(V3254,$AC$2:$AC$43,$AD$2:$AD$43,"none")</f>
        <v>0.81</v>
      </c>
      <c r="X3254" s="3">
        <f>IF(ISNUMBER($W3254), 4600 * (1 / (0.92 * $W3254 + 1.7) + 1 / (0.92 * $W3254 + 0.62)),"none")</f>
        <v>5250.7063834266155</v>
      </c>
      <c r="Y3254" s="8">
        <f>IF(ISNUMBER($X3254), _xlfn.XLOOKUP($X3254,Sheet3!$A$2:$A$392,Sheet3!$B$2:$B$392,"none", 1,1), $AF$2)</f>
        <v>1</v>
      </c>
      <c r="Z3254" s="8">
        <f>IF(ISNUMBER($X3254), _xlfn.XLOOKUP($X3254,Sheet3!$A$2:$A$392,Sheet3!$C$2:$C$392,"none", 1,1), $AF$2)</f>
        <v>0.83299999999999996</v>
      </c>
      <c r="AA3254" s="8">
        <f>IF(ISNUMBER($X3254), _xlfn.XLOOKUP($X3254,Sheet3!$A$2:$A$392,Sheet3!$D$2:$D$392,"none", 1,1), $AF$2)</f>
        <v>0.67869999999999997</v>
      </c>
    </row>
    <row r="3255" spans="1:27">
      <c r="A3255">
        <v>2625</v>
      </c>
      <c r="B3255" t="s">
        <v>2927</v>
      </c>
      <c r="C3255" t="s">
        <v>297</v>
      </c>
      <c r="D3255">
        <v>6</v>
      </c>
      <c r="E3255">
        <v>58</v>
      </c>
      <c r="F3255">
        <v>35.898836275199997</v>
      </c>
      <c r="G3255">
        <v>-25</v>
      </c>
      <c r="H3255">
        <v>24</v>
      </c>
      <c r="I3255">
        <v>50.953342859999999</v>
      </c>
      <c r="J3255">
        <f>(D3255+E3255/60+F3255/3600)*15</f>
        <v>104.64957848448</v>
      </c>
      <c r="K3255">
        <f>IF(G3255&lt;0, G3255-H3255/60-I3255/3600, G3255+H3255/60+I3255/3600)</f>
        <v>-25.41415370635</v>
      </c>
      <c r="L3255">
        <v>-7.2750000000000004</v>
      </c>
      <c r="M3255">
        <v>5.6669999999999998</v>
      </c>
      <c r="N3255">
        <v>2.88</v>
      </c>
      <c r="O3255" t="s">
        <v>9341</v>
      </c>
      <c r="P3255">
        <v>5.42</v>
      </c>
      <c r="Q3255">
        <v>5.5830000000000002</v>
      </c>
      <c r="R3255" t="s">
        <v>9341</v>
      </c>
      <c r="S3255">
        <v>5.56</v>
      </c>
      <c r="T3255" t="s">
        <v>9341</v>
      </c>
      <c r="U3255" t="s">
        <v>9432</v>
      </c>
      <c r="V3255" t="str">
        <f>LEFT($U3255,2)</f>
        <v>B2</v>
      </c>
      <c r="W3255" s="3">
        <f>_xlfn.XLOOKUP(V3255,$AC$2:$AC$43,$AD$2:$AD$43,"none")</f>
        <v>-0.24</v>
      </c>
      <c r="X3255" s="3">
        <f>IF(ISNUMBER($W3255), 4600 * (1 / (0.92 * $W3255 + 1.7) + 1 / (0.92 * $W3255 + 0.62)),"none")</f>
        <v>14632.835167360139</v>
      </c>
      <c r="Y3255" s="8">
        <f>IF(ISNUMBER($X3255), _xlfn.XLOOKUP($X3255,Sheet3!$A$2:$A$392,Sheet3!$B$2:$B$392,"none", 1,1), $AF$2)</f>
        <v>0.47989999999999999</v>
      </c>
      <c r="Z3255" s="8">
        <f>IF(ISNUMBER($X3255), _xlfn.XLOOKUP($X3255,Sheet3!$A$2:$A$392,Sheet3!$C$2:$C$392,"none", 1,1), $AF$2)</f>
        <v>0.58679999999999999</v>
      </c>
      <c r="AA3255" s="8">
        <f>IF(ISNUMBER($X3255), _xlfn.XLOOKUP($X3255,Sheet3!$A$2:$A$392,Sheet3!$D$2:$D$392,"none", 1,1), $AF$2)</f>
        <v>1</v>
      </c>
    </row>
    <row r="3256" spans="1:27">
      <c r="A3256">
        <v>6630</v>
      </c>
      <c r="B3256" t="s">
        <v>6933</v>
      </c>
      <c r="C3256" t="s">
        <v>297</v>
      </c>
      <c r="D3256">
        <v>20</v>
      </c>
      <c r="E3256">
        <v>37</v>
      </c>
      <c r="F3256">
        <v>4.6724184888</v>
      </c>
      <c r="G3256">
        <v>26</v>
      </c>
      <c r="H3256">
        <v>27</v>
      </c>
      <c r="I3256">
        <v>43.006388903999998</v>
      </c>
      <c r="J3256">
        <f>(D3256+E3256/60+F3256/3600)*15</f>
        <v>309.26946841037</v>
      </c>
      <c r="K3256">
        <f>IF(G3256&lt;0, G3256-H3256/60-I3256/3600, G3256+H3256/60+I3256/3600)</f>
        <v>26.46194621914</v>
      </c>
      <c r="L3256">
        <v>15.349</v>
      </c>
      <c r="M3256">
        <v>-11.775</v>
      </c>
      <c r="N3256">
        <v>10.67</v>
      </c>
      <c r="O3256" t="s">
        <v>9341</v>
      </c>
      <c r="P3256">
        <v>5.5279999999999996</v>
      </c>
      <c r="Q3256">
        <v>5.5830000000000002</v>
      </c>
      <c r="R3256" t="s">
        <v>9341</v>
      </c>
      <c r="S3256">
        <v>5.58</v>
      </c>
      <c r="T3256" t="s">
        <v>9341</v>
      </c>
      <c r="U3256" t="s">
        <v>9437</v>
      </c>
      <c r="V3256" t="str">
        <f>LEFT($U3256,2)</f>
        <v>B8</v>
      </c>
      <c r="W3256" s="3">
        <f>_xlfn.XLOOKUP(V3256,$AC$2:$AC$43,$AD$2:$AD$43,"none")</f>
        <v>-0.11</v>
      </c>
      <c r="X3256" s="3">
        <f>IF(ISNUMBER($W3256), 4600 * (1 / (0.92 * $W3256 + 1.7) + 1 / (0.92 * $W3256 + 0.62)),"none")</f>
        <v>11743.77313439976</v>
      </c>
      <c r="Y3256" s="8">
        <f>IF(ISNUMBER($X3256), _xlfn.XLOOKUP($X3256,Sheet3!$A$2:$A$392,Sheet3!$B$2:$B$392,"none", 1,1), $AF$2)</f>
        <v>0.54959999999999998</v>
      </c>
      <c r="Z3256" s="8">
        <f>IF(ISNUMBER($X3256), _xlfn.XLOOKUP($X3256,Sheet3!$A$2:$A$392,Sheet3!$C$2:$C$392,"none", 1,1), $AF$2)</f>
        <v>0.64410000000000001</v>
      </c>
      <c r="AA3256" s="8">
        <f>IF(ISNUMBER($X3256), _xlfn.XLOOKUP($X3256,Sheet3!$A$2:$A$392,Sheet3!$D$2:$D$392,"none", 1,1), $AF$2)</f>
        <v>1</v>
      </c>
    </row>
    <row r="3257" spans="1:27">
      <c r="A3257">
        <v>7676</v>
      </c>
      <c r="B3257" t="s">
        <v>7979</v>
      </c>
      <c r="C3257" t="s">
        <v>297</v>
      </c>
      <c r="D3257">
        <v>11</v>
      </c>
      <c r="E3257">
        <v>24</v>
      </c>
      <c r="F3257">
        <v>11.127152671199999</v>
      </c>
      <c r="G3257">
        <v>-72</v>
      </c>
      <c r="H3257">
        <v>15</v>
      </c>
      <c r="I3257">
        <v>23.789086919999999</v>
      </c>
      <c r="J3257">
        <f>(D3257+E3257/60+F3257/3600)*15</f>
        <v>171.04636313613</v>
      </c>
      <c r="K3257">
        <f>IF(G3257&lt;0, G3257-H3257/60-I3257/3600, G3257+H3257/60+I3257/3600)</f>
        <v>-72.256608079700001</v>
      </c>
      <c r="L3257">
        <v>-25.413</v>
      </c>
      <c r="M3257">
        <v>-2.2290000000000001</v>
      </c>
      <c r="N3257">
        <v>4.2</v>
      </c>
      <c r="O3257">
        <v>5.08</v>
      </c>
      <c r="P3257">
        <v>5.585</v>
      </c>
      <c r="Q3257">
        <v>5.5830000000000002</v>
      </c>
      <c r="R3257" t="s">
        <v>9341</v>
      </c>
      <c r="S3257">
        <v>5.5250000000000004</v>
      </c>
      <c r="T3257" t="s">
        <v>9341</v>
      </c>
      <c r="U3257" t="s">
        <v>10093</v>
      </c>
      <c r="V3257" t="str">
        <f>LEFT($U3257,2)</f>
        <v>B2</v>
      </c>
      <c r="W3257" s="3">
        <f>_xlfn.XLOOKUP(V3257,$AC$2:$AC$43,$AD$2:$AD$43,"none")</f>
        <v>-0.24</v>
      </c>
      <c r="X3257" s="3">
        <f>IF(ISNUMBER($W3257), 4600 * (1 / (0.92 * $W3257 + 1.7) + 1 / (0.92 * $W3257 + 0.62)),"none")</f>
        <v>14632.835167360139</v>
      </c>
      <c r="Y3257" s="8">
        <f>IF(ISNUMBER($X3257), _xlfn.XLOOKUP($X3257,Sheet3!$A$2:$A$392,Sheet3!$B$2:$B$392,"none", 1,1), $AF$2)</f>
        <v>0.47989999999999999</v>
      </c>
      <c r="Z3257" s="8">
        <f>IF(ISNUMBER($X3257), _xlfn.XLOOKUP($X3257,Sheet3!$A$2:$A$392,Sheet3!$C$2:$C$392,"none", 1,1), $AF$2)</f>
        <v>0.58679999999999999</v>
      </c>
      <c r="AA3257" s="8">
        <f>IF(ISNUMBER($X3257), _xlfn.XLOOKUP($X3257,Sheet3!$A$2:$A$392,Sheet3!$D$2:$D$392,"none", 1,1), $AF$2)</f>
        <v>1</v>
      </c>
    </row>
    <row r="3258" spans="1:27">
      <c r="A3258">
        <v>8607</v>
      </c>
      <c r="B3258" t="s">
        <v>8910</v>
      </c>
      <c r="C3258" t="s">
        <v>17</v>
      </c>
      <c r="D3258">
        <v>19</v>
      </c>
      <c r="E3258">
        <v>33</v>
      </c>
      <c r="F3258">
        <v>21.622387488000001</v>
      </c>
      <c r="G3258">
        <v>-45</v>
      </c>
      <c r="H3258">
        <v>16</v>
      </c>
      <c r="I3258">
        <v>18.394560768000002</v>
      </c>
      <c r="J3258">
        <f>(D3258+E3258/60+F3258/3600)*15</f>
        <v>293.34009328119998</v>
      </c>
      <c r="K3258">
        <f>IF(G3258&lt;0, G3258-H3258/60-I3258/3600, G3258+H3258/60+I3258/3600)</f>
        <v>-45.271776266879996</v>
      </c>
      <c r="L3258">
        <v>-17.146000000000001</v>
      </c>
      <c r="M3258">
        <v>-24.625</v>
      </c>
      <c r="N3258">
        <v>8.25</v>
      </c>
      <c r="O3258" t="s">
        <v>9341</v>
      </c>
      <c r="P3258">
        <v>5.5620000000000003</v>
      </c>
      <c r="Q3258">
        <v>5.5830000000000002</v>
      </c>
      <c r="R3258" t="s">
        <v>9341</v>
      </c>
      <c r="S3258">
        <v>5.5750000000000002</v>
      </c>
      <c r="T3258" t="s">
        <v>9341</v>
      </c>
      <c r="U3258" t="s">
        <v>11483</v>
      </c>
      <c r="V3258" t="str">
        <f>LEFT($U3258,2)</f>
        <v>Ap</v>
      </c>
      <c r="W3258" s="3" t="str">
        <f>_xlfn.XLOOKUP(V3258,$AC$2:$AC$43,$AD$2:$AD$43,"none")</f>
        <v>none</v>
      </c>
      <c r="X3258" s="3" t="str">
        <f>IF(ISNUMBER($W3258), 4600 * (1 / (0.92 * $W3258 + 1.7) + 1 / (0.92 * $W3258 + 0.62)),"none")</f>
        <v>none</v>
      </c>
      <c r="Y3258" s="8">
        <f>IF(ISNUMBER($X3258), _xlfn.XLOOKUP($X3258,Sheet3!$A$2:$A$392,Sheet3!$B$2:$B$392,"none", 1,1), $AF$2)</f>
        <v>0.8</v>
      </c>
      <c r="Z3258" s="8">
        <f>IF(ISNUMBER($X3258), _xlfn.XLOOKUP($X3258,Sheet3!$A$2:$A$392,Sheet3!$C$2:$C$392,"none", 1,1), $AF$2)</f>
        <v>0.8</v>
      </c>
      <c r="AA3258" s="8">
        <f>IF(ISNUMBER($X3258), _xlfn.XLOOKUP($X3258,Sheet3!$A$2:$A$392,Sheet3!$D$2:$D$392,"none", 1,1), $AF$2)</f>
        <v>0.8</v>
      </c>
    </row>
    <row r="3259" spans="1:27">
      <c r="A3259">
        <v>534</v>
      </c>
      <c r="B3259" t="s">
        <v>833</v>
      </c>
      <c r="C3259" t="s">
        <v>12</v>
      </c>
      <c r="D3259">
        <v>2</v>
      </c>
      <c r="E3259">
        <v>55</v>
      </c>
      <c r="F3259">
        <v>56.920840936799998</v>
      </c>
      <c r="G3259">
        <v>61</v>
      </c>
      <c r="H3259">
        <v>31</v>
      </c>
      <c r="I3259">
        <v>16.094508275999999</v>
      </c>
      <c r="J3259">
        <f>(D3259+E3259/60+F3259/3600)*15</f>
        <v>43.987170170570003</v>
      </c>
      <c r="K3259">
        <f>IF(G3259&lt;0, G3259-H3259/60-I3259/3600, G3259+H3259/60+I3259/3600)</f>
        <v>61.521137363409998</v>
      </c>
      <c r="L3259">
        <v>145.364</v>
      </c>
      <c r="M3259">
        <v>31.062999999999999</v>
      </c>
      <c r="N3259">
        <v>37.380000000000003</v>
      </c>
      <c r="O3259" t="s">
        <v>9341</v>
      </c>
      <c r="P3259">
        <v>6.0010000000000003</v>
      </c>
      <c r="Q3259">
        <v>5.5839999999999996</v>
      </c>
      <c r="R3259" t="s">
        <v>9341</v>
      </c>
      <c r="S3259">
        <v>5.4690000000000003</v>
      </c>
      <c r="T3259" t="s">
        <v>9341</v>
      </c>
      <c r="U3259" t="s">
        <v>9639</v>
      </c>
      <c r="V3259" t="str">
        <f>LEFT($U3259,2)</f>
        <v>F5</v>
      </c>
      <c r="W3259" s="3">
        <f>_xlfn.XLOOKUP(V3259,$AC$2:$AC$43,$AD$2:$AD$43,"none")</f>
        <v>0.45</v>
      </c>
      <c r="X3259" s="3">
        <f>IF(ISNUMBER($W3259), 4600 * (1 / (0.92 * $W3259 + 1.7) + 1 / (0.92 * $W3259 + 0.62)),"none")</f>
        <v>6624.7124722536864</v>
      </c>
      <c r="Y3259" s="8">
        <f>IF(ISNUMBER($X3259), _xlfn.XLOOKUP($X3259,Sheet3!$A$2:$A$392,Sheet3!$B$2:$B$392,"none", 1,1), $AF$2)</f>
        <v>0.99370000000000003</v>
      </c>
      <c r="Z3259" s="8">
        <f>IF(ISNUMBER($X3259), _xlfn.XLOOKUP($X3259,Sheet3!$A$2:$A$392,Sheet3!$C$2:$C$392,"none", 1,1), $AF$2)</f>
        <v>0.9526</v>
      </c>
      <c r="AA3259" s="8">
        <f>IF(ISNUMBER($X3259), _xlfn.XLOOKUP($X3259,Sheet3!$A$2:$A$392,Sheet3!$D$2:$D$392,"none", 1,1), $AF$2)</f>
        <v>1</v>
      </c>
    </row>
    <row r="3260" spans="1:27">
      <c r="A3260">
        <v>2752</v>
      </c>
      <c r="B3260" t="s">
        <v>3055</v>
      </c>
      <c r="C3260" t="s">
        <v>297</v>
      </c>
      <c r="D3260">
        <v>7</v>
      </c>
      <c r="E3260">
        <v>20</v>
      </c>
      <c r="F3260">
        <v>58.284996499199998</v>
      </c>
      <c r="G3260">
        <v>-14</v>
      </c>
      <c r="H3260">
        <v>21</v>
      </c>
      <c r="I3260">
        <v>37.764717732000001</v>
      </c>
      <c r="J3260">
        <f>(D3260+E3260/60+F3260/3600)*15</f>
        <v>110.24285415208</v>
      </c>
      <c r="K3260">
        <f>IF(G3260&lt;0, G3260-H3260/60-I3260/3600, G3260+H3260/60+I3260/3600)</f>
        <v>-14.36049019937</v>
      </c>
      <c r="L3260">
        <v>-11.702</v>
      </c>
      <c r="M3260">
        <v>-0.44900000000000001</v>
      </c>
      <c r="N3260">
        <v>5.36</v>
      </c>
      <c r="O3260" t="s">
        <v>9341</v>
      </c>
      <c r="P3260">
        <v>6.5439999999999996</v>
      </c>
      <c r="Q3260">
        <v>5.5839999999999996</v>
      </c>
      <c r="R3260" t="s">
        <v>9341</v>
      </c>
      <c r="S3260">
        <v>5.3319999999999999</v>
      </c>
      <c r="T3260" t="s">
        <v>9341</v>
      </c>
      <c r="U3260" t="s">
        <v>9895</v>
      </c>
      <c r="V3260" t="str">
        <f>LEFT($U3260,2)</f>
        <v>G8</v>
      </c>
      <c r="W3260" s="3">
        <f>_xlfn.XLOOKUP(V3260,$AC$2:$AC$43,$AD$2:$AD$43,"none")</f>
        <v>0.74</v>
      </c>
      <c r="X3260" s="3">
        <f>IF(ISNUMBER($W3260), 4600 * (1 / (0.92 * $W3260 + 1.7) + 1 / (0.92 * $W3260 + 0.62)),"none")</f>
        <v>5468.4090187676065</v>
      </c>
      <c r="Y3260" s="8">
        <f>IF(ISNUMBER($X3260), _xlfn.XLOOKUP($X3260,Sheet3!$A$2:$A$392,Sheet3!$B$2:$B$392,"none", 1,1), $AF$2)</f>
        <v>1</v>
      </c>
      <c r="Z3260" s="8">
        <f>IF(ISNUMBER($X3260), _xlfn.XLOOKUP($X3260,Sheet3!$A$2:$A$392,Sheet3!$C$2:$C$392,"none", 1,1), $AF$2)</f>
        <v>0.85409999999999997</v>
      </c>
      <c r="AA3260" s="8">
        <f>IF(ISNUMBER($X3260), _xlfn.XLOOKUP($X3260,Sheet3!$A$2:$A$392,Sheet3!$D$2:$D$392,"none", 1,1), $AF$2)</f>
        <v>0.72770000000000001</v>
      </c>
    </row>
    <row r="3261" spans="1:27">
      <c r="A3261">
        <v>3357</v>
      </c>
      <c r="B3261" t="s">
        <v>3660</v>
      </c>
      <c r="C3261" t="s">
        <v>12</v>
      </c>
      <c r="D3261">
        <v>22</v>
      </c>
      <c r="E3261">
        <v>13</v>
      </c>
      <c r="F3261">
        <v>44.433514799999998</v>
      </c>
      <c r="G3261">
        <v>-25</v>
      </c>
      <c r="H3261">
        <v>10</v>
      </c>
      <c r="I3261">
        <v>51.253593852000002</v>
      </c>
      <c r="J3261">
        <f>(D3261+E3261/60+F3261/3600)*15</f>
        <v>333.43513964499999</v>
      </c>
      <c r="K3261">
        <f>IF(G3261&lt;0, G3261-H3261/60-I3261/3600, G3261+H3261/60+I3261/3600)</f>
        <v>-25.18090377607</v>
      </c>
      <c r="L3261">
        <v>71.701999999999998</v>
      </c>
      <c r="M3261">
        <v>8.7080000000000002</v>
      </c>
      <c r="N3261">
        <v>13.26</v>
      </c>
      <c r="O3261" t="s">
        <v>9341</v>
      </c>
      <c r="P3261">
        <v>6.0730000000000004</v>
      </c>
      <c r="Q3261">
        <v>5.5839999999999996</v>
      </c>
      <c r="R3261" t="s">
        <v>9341</v>
      </c>
      <c r="S3261">
        <v>5.4580000000000002</v>
      </c>
      <c r="T3261" t="s">
        <v>9341</v>
      </c>
      <c r="U3261" t="s">
        <v>10359</v>
      </c>
      <c r="V3261" t="str">
        <f>LEFT($U3261,2)</f>
        <v>F7</v>
      </c>
      <c r="W3261" s="3" t="str">
        <f>_xlfn.XLOOKUP(V3261,$AC$2:$AC$43,$AD$2:$AD$43,"none")</f>
        <v>none</v>
      </c>
      <c r="X3261" s="3" t="str">
        <f>IF(ISNUMBER($W3261), 4600 * (1 / (0.92 * $W3261 + 1.7) + 1 / (0.92 * $W3261 + 0.62)),"none")</f>
        <v>none</v>
      </c>
      <c r="Y3261" s="8">
        <f>IF(ISNUMBER($X3261), _xlfn.XLOOKUP($X3261,Sheet3!$A$2:$A$392,Sheet3!$B$2:$B$392,"none", 1,1), $AF$2)</f>
        <v>0.8</v>
      </c>
      <c r="Z3261" s="8">
        <f>IF(ISNUMBER($X3261), _xlfn.XLOOKUP($X3261,Sheet3!$A$2:$A$392,Sheet3!$C$2:$C$392,"none", 1,1), $AF$2)</f>
        <v>0.8</v>
      </c>
      <c r="AA3261" s="8">
        <f>IF(ISNUMBER($X3261), _xlfn.XLOOKUP($X3261,Sheet3!$A$2:$A$392,Sheet3!$D$2:$D$392,"none", 1,1), $AF$2)</f>
        <v>0.8</v>
      </c>
    </row>
    <row r="3262" spans="1:27">
      <c r="A3262">
        <v>2907</v>
      </c>
      <c r="B3262" t="s">
        <v>3210</v>
      </c>
      <c r="C3262" t="s">
        <v>305</v>
      </c>
      <c r="D3262">
        <v>7</v>
      </c>
      <c r="E3262">
        <v>49</v>
      </c>
      <c r="F3262">
        <v>35.401549559999999</v>
      </c>
      <c r="G3262">
        <v>-33</v>
      </c>
      <c r="H3262">
        <v>17</v>
      </c>
      <c r="I3262">
        <v>20.221382687999998</v>
      </c>
      <c r="J3262">
        <f>(D3262+E3262/60+F3262/3600)*15</f>
        <v>117.3975064565</v>
      </c>
      <c r="K3262">
        <f>IF(G3262&lt;0, G3262-H3262/60-I3262/3600, G3262+H3262/60+I3262/3600)</f>
        <v>-33.288950384079996</v>
      </c>
      <c r="L3262">
        <v>-37.545999999999999</v>
      </c>
      <c r="M3262">
        <v>1.095</v>
      </c>
      <c r="N3262">
        <v>4.68</v>
      </c>
      <c r="O3262" t="s">
        <v>9341</v>
      </c>
      <c r="P3262">
        <v>7.1929999999999996</v>
      </c>
      <c r="Q3262">
        <v>5.585</v>
      </c>
      <c r="R3262" t="s">
        <v>9341</v>
      </c>
      <c r="S3262">
        <v>4.867</v>
      </c>
      <c r="T3262" t="s">
        <v>9341</v>
      </c>
      <c r="U3262" t="s">
        <v>9625</v>
      </c>
      <c r="V3262" t="str">
        <f>LEFT($U3262,2)</f>
        <v>M0</v>
      </c>
      <c r="W3262" s="3">
        <f>_xlfn.XLOOKUP(V3262,$AC$2:$AC$43,$AD$2:$AD$43,"none")</f>
        <v>1.37</v>
      </c>
      <c r="X3262" s="3">
        <f>IF(ISNUMBER($W3262), 4600 * (1 / (0.92 * $W3262 + 1.7) + 1 / (0.92 * $W3262 + 0.62)),"none")</f>
        <v>4000.1320989497008</v>
      </c>
      <c r="Y3262" s="8">
        <f>IF(ISNUMBER($X3262), _xlfn.XLOOKUP($X3262,Sheet3!$A$2:$A$392,Sheet3!$B$2:$B$392,"none", 1,1), $AF$2)</f>
        <v>1</v>
      </c>
      <c r="Z3262" s="8">
        <f>IF(ISNUMBER($X3262), _xlfn.XLOOKUP($X3262,Sheet3!$A$2:$A$392,Sheet3!$C$2:$C$392,"none", 1,1), $AF$2)</f>
        <v>0.67889999999999995</v>
      </c>
      <c r="AA3262" s="8">
        <f>IF(ISNUMBER($X3262), _xlfn.XLOOKUP($X3262,Sheet3!$A$2:$A$392,Sheet3!$D$2:$D$392,"none", 1,1), $AF$2)</f>
        <v>0.38229999999999997</v>
      </c>
    </row>
    <row r="3263" spans="1:27">
      <c r="A3263">
        <v>2909</v>
      </c>
      <c r="B3263" t="s">
        <v>3212</v>
      </c>
      <c r="C3263" t="s">
        <v>297</v>
      </c>
      <c r="D3263">
        <v>7</v>
      </c>
      <c r="E3263">
        <v>43</v>
      </c>
      <c r="F3263">
        <v>11.983190616</v>
      </c>
      <c r="G3263">
        <v>-36</v>
      </c>
      <c r="H3263">
        <v>3</v>
      </c>
      <c r="I3263">
        <v>0.32389163999999998</v>
      </c>
      <c r="J3263">
        <f>(D3263+E3263/60+F3263/3600)*15</f>
        <v>115.7999299609</v>
      </c>
      <c r="K3263">
        <f>IF(G3263&lt;0, G3263-H3263/60-I3263/3600, G3263+H3263/60+I3263/3600)</f>
        <v>-36.0500899699</v>
      </c>
      <c r="L3263">
        <v>-20.736999999999998</v>
      </c>
      <c r="M3263">
        <v>14.266999999999999</v>
      </c>
      <c r="N3263">
        <v>5.14</v>
      </c>
      <c r="O3263" t="s">
        <v>9341</v>
      </c>
      <c r="P3263">
        <v>5.45</v>
      </c>
      <c r="Q3263">
        <v>5.585</v>
      </c>
      <c r="R3263" t="s">
        <v>9341</v>
      </c>
      <c r="S3263">
        <v>5.5730000000000004</v>
      </c>
      <c r="T3263" t="s">
        <v>9341</v>
      </c>
      <c r="U3263" t="s">
        <v>9410</v>
      </c>
      <c r="V3263" t="str">
        <f>LEFT($U3263,2)</f>
        <v>B5</v>
      </c>
      <c r="W3263" s="3">
        <f>_xlfn.XLOOKUP(V3263,$AC$2:$AC$43,$AD$2:$AD$43,"none")</f>
        <v>-0.16</v>
      </c>
      <c r="X3263" s="3">
        <f>IF(ISNUMBER($W3263), 4600 * (1 / (0.92 * $W3263 + 1.7) + 1 / (0.92 * $W3263 + 0.62)),"none")</f>
        <v>12691.662939978085</v>
      </c>
      <c r="Y3263" s="8">
        <f>IF(ISNUMBER($X3263), _xlfn.XLOOKUP($X3263,Sheet3!$A$2:$A$392,Sheet3!$B$2:$B$392,"none", 1,1), $AF$2)</f>
        <v>0.52290000000000003</v>
      </c>
      <c r="Z3263" s="8">
        <f>IF(ISNUMBER($X3263), _xlfn.XLOOKUP($X3263,Sheet3!$A$2:$A$392,Sheet3!$C$2:$C$392,"none", 1,1), $AF$2)</f>
        <v>0.62250000000000005</v>
      </c>
      <c r="AA3263" s="8">
        <f>IF(ISNUMBER($X3263), _xlfn.XLOOKUP($X3263,Sheet3!$A$2:$A$392,Sheet3!$D$2:$D$392,"none", 1,1), $AF$2)</f>
        <v>1</v>
      </c>
    </row>
    <row r="3264" spans="1:27">
      <c r="A3264">
        <v>3778</v>
      </c>
      <c r="B3264" t="s">
        <v>4081</v>
      </c>
      <c r="C3264" t="s">
        <v>297</v>
      </c>
      <c r="D3264">
        <v>21</v>
      </c>
      <c r="E3264">
        <v>4</v>
      </c>
      <c r="F3264">
        <v>34.651616839200003</v>
      </c>
      <c r="G3264">
        <v>5</v>
      </c>
      <c r="H3264">
        <v>30</v>
      </c>
      <c r="I3264">
        <v>10.311674436000001</v>
      </c>
      <c r="J3264">
        <f>(D3264+E3264/60+F3264/3600)*15</f>
        <v>316.14438173683004</v>
      </c>
      <c r="K3264">
        <f>IF(G3264&lt;0, G3264-H3264/60-I3264/3600, G3264+H3264/60+I3264/3600)</f>
        <v>5.5028643540099997</v>
      </c>
      <c r="L3264">
        <v>13.115</v>
      </c>
      <c r="M3264">
        <v>0.752</v>
      </c>
      <c r="N3264">
        <v>2.66</v>
      </c>
      <c r="O3264" t="s">
        <v>9341</v>
      </c>
      <c r="P3264">
        <v>7.2770000000000001</v>
      </c>
      <c r="Q3264">
        <v>5.585</v>
      </c>
      <c r="R3264" t="s">
        <v>9341</v>
      </c>
      <c r="S3264">
        <v>4.984</v>
      </c>
      <c r="T3264" t="s">
        <v>9341</v>
      </c>
      <c r="U3264" t="s">
        <v>9360</v>
      </c>
      <c r="V3264" t="str">
        <f>LEFT($U3264,2)</f>
        <v>K5</v>
      </c>
      <c r="W3264" s="3">
        <f>_xlfn.XLOOKUP(V3264,$AC$2:$AC$43,$AD$2:$AD$43,"none")</f>
        <v>1.1499999999999999</v>
      </c>
      <c r="X3264" s="3">
        <f>IF(ISNUMBER($W3264), 4600 * (1 / (0.92 * $W3264 + 1.7) + 1 / (0.92 * $W3264 + 0.62)),"none")</f>
        <v>4409.2340323652679</v>
      </c>
      <c r="Y3264" s="8">
        <f>IF(ISNUMBER($X3264), _xlfn.XLOOKUP($X3264,Sheet3!$A$2:$A$392,Sheet3!$B$2:$B$392,"none", 1,1), $AF$2)</f>
        <v>1</v>
      </c>
      <c r="Z3264" s="8">
        <f>IF(ISNUMBER($X3264), _xlfn.XLOOKUP($X3264,Sheet3!$A$2:$A$392,Sheet3!$C$2:$C$392,"none", 1,1), $AF$2)</f>
        <v>0.73599999999999999</v>
      </c>
      <c r="AA3264" s="8">
        <f>IF(ISNUMBER($X3264), _xlfn.XLOOKUP($X3264,Sheet3!$A$2:$A$392,Sheet3!$D$2:$D$392,"none", 1,1), $AF$2)</f>
        <v>0.4803</v>
      </c>
    </row>
    <row r="3265" spans="1:27">
      <c r="A3265">
        <v>6695</v>
      </c>
      <c r="B3265" t="s">
        <v>6998</v>
      </c>
      <c r="C3265" t="s">
        <v>297</v>
      </c>
      <c r="D3265">
        <v>18</v>
      </c>
      <c r="E3265">
        <v>44</v>
      </c>
      <c r="F3265">
        <v>48.199186747200002</v>
      </c>
      <c r="G3265">
        <v>37</v>
      </c>
      <c r="H3265">
        <v>35</v>
      </c>
      <c r="I3265">
        <v>40.558542576000001</v>
      </c>
      <c r="J3265">
        <f>(D3265+E3265/60+F3265/3600)*15</f>
        <v>281.20082994478003</v>
      </c>
      <c r="K3265">
        <f>IF(G3265&lt;0, G3265-H3265/60-I3265/3600, G3265+H3265/60+I3265/3600)</f>
        <v>37.594599595160005</v>
      </c>
      <c r="L3265">
        <v>23.969000000000001</v>
      </c>
      <c r="M3265">
        <v>23.460999999999999</v>
      </c>
      <c r="N3265">
        <v>20.64</v>
      </c>
      <c r="O3265" t="s">
        <v>9341</v>
      </c>
      <c r="P3265">
        <v>5.8710000000000004</v>
      </c>
      <c r="Q3265">
        <v>5.585</v>
      </c>
      <c r="R3265" t="s">
        <v>9341</v>
      </c>
      <c r="S3265">
        <v>5.65</v>
      </c>
      <c r="T3265" t="s">
        <v>9341</v>
      </c>
      <c r="U3265" t="s">
        <v>10577</v>
      </c>
      <c r="V3265" t="str">
        <f>LEFT($U3265,2)</f>
        <v>F1</v>
      </c>
      <c r="W3265" s="3">
        <f>_xlfn.XLOOKUP(V3265,$AC$2:$AC$43,$AD$2:$AD$43,"none")</f>
        <v>0.34</v>
      </c>
      <c r="X3265" s="3">
        <f>IF(ISNUMBER($W3265), 4600 * (1 / (0.92 * $W3265 + 1.7) + 1 / (0.92 * $W3265 + 0.62)),"none")</f>
        <v>7216.7629742546496</v>
      </c>
      <c r="Y3265" s="8">
        <f>IF(ISNUMBER($X3265), _xlfn.XLOOKUP($X3265,Sheet3!$A$2:$A$392,Sheet3!$B$2:$B$392,"none", 1,1), $AF$2)</f>
        <v>0.88229999999999997</v>
      </c>
      <c r="Z3265" s="8">
        <f>IF(ISNUMBER($X3265), _xlfn.XLOOKUP($X3265,Sheet3!$A$2:$A$392,Sheet3!$C$2:$C$392,"none", 1,1), $AF$2)</f>
        <v>0.88190000000000002</v>
      </c>
      <c r="AA3265" s="8">
        <f>IF(ISNUMBER($X3265), _xlfn.XLOOKUP($X3265,Sheet3!$A$2:$A$392,Sheet3!$D$2:$D$392,"none", 1,1), $AF$2)</f>
        <v>1</v>
      </c>
    </row>
    <row r="3266" spans="1:27">
      <c r="A3266">
        <v>7746</v>
      </c>
      <c r="B3266" t="s">
        <v>8049</v>
      </c>
      <c r="C3266" t="s">
        <v>297</v>
      </c>
      <c r="D3266">
        <v>0</v>
      </c>
      <c r="E3266">
        <v>4</v>
      </c>
      <c r="F3266">
        <v>41.3079361944</v>
      </c>
      <c r="G3266">
        <v>-71</v>
      </c>
      <c r="H3266">
        <v>26</v>
      </c>
      <c r="I3266">
        <v>12.804348192000001</v>
      </c>
      <c r="J3266">
        <f>(D3266+E3266/60+F3266/3600)*15</f>
        <v>1.1721164008099998</v>
      </c>
      <c r="K3266">
        <f>IF(G3266&lt;0, G3266-H3266/60-I3266/3600, G3266+H3266/60+I3266/3600)</f>
        <v>-71.436890096720006</v>
      </c>
      <c r="L3266">
        <v>30.282</v>
      </c>
      <c r="M3266">
        <v>-13.114000000000001</v>
      </c>
      <c r="N3266">
        <v>5.58</v>
      </c>
      <c r="O3266">
        <v>5.05</v>
      </c>
      <c r="P3266">
        <v>5.4770000000000003</v>
      </c>
      <c r="Q3266">
        <v>5.585</v>
      </c>
      <c r="R3266" t="s">
        <v>9341</v>
      </c>
      <c r="S3266">
        <v>5.5679999999999996</v>
      </c>
      <c r="T3266" t="s">
        <v>9341</v>
      </c>
      <c r="U3266" t="s">
        <v>10337</v>
      </c>
      <c r="V3266" t="str">
        <f>LEFT($U3266,2)</f>
        <v>B8</v>
      </c>
      <c r="W3266" s="3">
        <f>_xlfn.XLOOKUP(V3266,$AC$2:$AC$43,$AD$2:$AD$43,"none")</f>
        <v>-0.11</v>
      </c>
      <c r="X3266" s="3">
        <f>IF(ISNUMBER($W3266), 4600 * (1 / (0.92 * $W3266 + 1.7) + 1 / (0.92 * $W3266 + 0.62)),"none")</f>
        <v>11743.77313439976</v>
      </c>
      <c r="Y3266" s="8">
        <f>IF(ISNUMBER($X3266), _xlfn.XLOOKUP($X3266,Sheet3!$A$2:$A$392,Sheet3!$B$2:$B$392,"none", 1,1), $AF$2)</f>
        <v>0.54959999999999998</v>
      </c>
      <c r="Z3266" s="8">
        <f>IF(ISNUMBER($X3266), _xlfn.XLOOKUP($X3266,Sheet3!$A$2:$A$392,Sheet3!$C$2:$C$392,"none", 1,1), $AF$2)</f>
        <v>0.64410000000000001</v>
      </c>
      <c r="AA3266" s="8">
        <f>IF(ISNUMBER($X3266), _xlfn.XLOOKUP($X3266,Sheet3!$A$2:$A$392,Sheet3!$D$2:$D$392,"none", 1,1), $AF$2)</f>
        <v>1</v>
      </c>
    </row>
    <row r="3267" spans="1:27">
      <c r="A3267">
        <v>221</v>
      </c>
      <c r="B3267" t="s">
        <v>519</v>
      </c>
      <c r="C3267" t="s">
        <v>297</v>
      </c>
      <c r="D3267">
        <v>20</v>
      </c>
      <c r="E3267">
        <v>47</v>
      </c>
      <c r="F3267">
        <v>49.286474920800003</v>
      </c>
      <c r="G3267">
        <v>47</v>
      </c>
      <c r="H3267">
        <v>49</v>
      </c>
      <c r="I3267">
        <v>54.724960056</v>
      </c>
      <c r="J3267">
        <f>(D3267+E3267/60+F3267/3600)*15</f>
        <v>311.95536031217</v>
      </c>
      <c r="K3267">
        <f>IF(G3267&lt;0, G3267-H3267/60-I3267/3600, G3267+H3267/60+I3267/3600)</f>
        <v>47.831868044460002</v>
      </c>
      <c r="L3267">
        <v>-8.7210000000000001</v>
      </c>
      <c r="M3267">
        <v>-18.283000000000001</v>
      </c>
      <c r="N3267">
        <v>5.8</v>
      </c>
      <c r="O3267" t="s">
        <v>9341</v>
      </c>
      <c r="P3267">
        <v>7.06</v>
      </c>
      <c r="Q3267">
        <v>5.5860000000000003</v>
      </c>
      <c r="R3267" t="s">
        <v>9341</v>
      </c>
      <c r="S3267">
        <v>5.0670000000000002</v>
      </c>
      <c r="T3267" t="s">
        <v>9341</v>
      </c>
      <c r="U3267" t="s">
        <v>9360</v>
      </c>
      <c r="V3267" t="str">
        <f>LEFT($U3267,2)</f>
        <v>K5</v>
      </c>
      <c r="W3267" s="3">
        <f>_xlfn.XLOOKUP(V3267,$AC$2:$AC$43,$AD$2:$AD$43,"none")</f>
        <v>1.1499999999999999</v>
      </c>
      <c r="X3267" s="3">
        <f>IF(ISNUMBER($W3267), 4600 * (1 / (0.92 * $W3267 + 1.7) + 1 / (0.92 * $W3267 + 0.62)),"none")</f>
        <v>4409.2340323652679</v>
      </c>
      <c r="Y3267" s="8">
        <f>IF(ISNUMBER($X3267), _xlfn.XLOOKUP($X3267,Sheet3!$A$2:$A$392,Sheet3!$B$2:$B$392,"none", 1,1), $AF$2)</f>
        <v>1</v>
      </c>
      <c r="Z3267" s="8">
        <f>IF(ISNUMBER($X3267), _xlfn.XLOOKUP($X3267,Sheet3!$A$2:$A$392,Sheet3!$C$2:$C$392,"none", 1,1), $AF$2)</f>
        <v>0.73599999999999999</v>
      </c>
      <c r="AA3267" s="8">
        <f>IF(ISNUMBER($X3267), _xlfn.XLOOKUP($X3267,Sheet3!$A$2:$A$392,Sheet3!$D$2:$D$392,"none", 1,1), $AF$2)</f>
        <v>0.4803</v>
      </c>
    </row>
    <row r="3268" spans="1:27">
      <c r="A3268">
        <v>1985</v>
      </c>
      <c r="B3268" t="s">
        <v>2286</v>
      </c>
      <c r="C3268" t="s">
        <v>297</v>
      </c>
      <c r="D3268">
        <v>5</v>
      </c>
      <c r="E3268">
        <v>25</v>
      </c>
      <c r="F3268">
        <v>1.743842844</v>
      </c>
      <c r="G3268">
        <v>-10</v>
      </c>
      <c r="H3268">
        <v>19</v>
      </c>
      <c r="I3268">
        <v>43.989013776</v>
      </c>
      <c r="J3268">
        <f>(D3268+E3268/60+F3268/3600)*15</f>
        <v>81.257266011849993</v>
      </c>
      <c r="K3268">
        <f>IF(G3268&lt;0, G3268-H3268/60-I3268/3600, G3268+H3268/60+I3268/3600)</f>
        <v>-10.32888583716</v>
      </c>
      <c r="L3268">
        <v>4.1059999999999999</v>
      </c>
      <c r="M3268">
        <v>-19.43</v>
      </c>
      <c r="N3268">
        <v>5.55</v>
      </c>
      <c r="O3268" t="s">
        <v>9341</v>
      </c>
      <c r="P3268">
        <v>7.1260000000000003</v>
      </c>
      <c r="Q3268">
        <v>5.5860000000000003</v>
      </c>
      <c r="R3268" t="s">
        <v>9341</v>
      </c>
      <c r="S3268">
        <v>5.0110000000000001</v>
      </c>
      <c r="T3268" t="s">
        <v>9341</v>
      </c>
      <c r="U3268" t="s">
        <v>9406</v>
      </c>
      <c r="V3268" t="str">
        <f>LEFT($U3268,2)</f>
        <v>K4</v>
      </c>
      <c r="W3268" s="3">
        <f>_xlfn.XLOOKUP(V3268,$AC$2:$AC$43,$AD$2:$AD$43,"none")</f>
        <v>1</v>
      </c>
      <c r="X3268" s="3">
        <f>IF(ISNUMBER($W3268), 4600 * (1 / (0.92 * $W3268 + 1.7) + 1 / (0.92 * $W3268 + 0.62)),"none")</f>
        <v>4742.7381778526815</v>
      </c>
      <c r="Y3268" s="8">
        <f>IF(ISNUMBER($X3268), _xlfn.XLOOKUP($X3268,Sheet3!$A$2:$A$392,Sheet3!$B$2:$B$392,"none", 1,1), $AF$2)</f>
        <v>1</v>
      </c>
      <c r="Z3268" s="8">
        <f>IF(ISNUMBER($X3268), _xlfn.XLOOKUP($X3268,Sheet3!$A$2:$A$392,Sheet3!$C$2:$C$392,"none", 1,1), $AF$2)</f>
        <v>0.77500000000000002</v>
      </c>
      <c r="AA3268" s="8">
        <f>IF(ISNUMBER($X3268), _xlfn.XLOOKUP($X3268,Sheet3!$A$2:$A$392,Sheet3!$D$2:$D$392,"none", 1,1), $AF$2)</f>
        <v>0.55479999999999996</v>
      </c>
    </row>
    <row r="3269" spans="1:27">
      <c r="A3269">
        <v>2189</v>
      </c>
      <c r="B3269" t="s">
        <v>2490</v>
      </c>
      <c r="C3269" t="s">
        <v>17</v>
      </c>
      <c r="D3269">
        <v>5</v>
      </c>
      <c r="E3269">
        <v>52</v>
      </c>
      <c r="F3269">
        <v>22.2914333688</v>
      </c>
      <c r="G3269">
        <v>14</v>
      </c>
      <c r="H3269">
        <v>10</v>
      </c>
      <c r="I3269">
        <v>18.428386583999998</v>
      </c>
      <c r="J3269">
        <f>(D3269+E3269/60+F3269/3600)*15</f>
        <v>88.092880972370011</v>
      </c>
      <c r="K3269">
        <f>IF(G3269&lt;0, G3269-H3269/60-I3269/3600, G3269+H3269/60+I3269/3600)</f>
        <v>14.17178566294</v>
      </c>
      <c r="L3269">
        <v>-17.806000000000001</v>
      </c>
      <c r="M3269">
        <v>-3.153</v>
      </c>
      <c r="N3269">
        <v>6.86</v>
      </c>
      <c r="O3269" t="s">
        <v>9341</v>
      </c>
      <c r="P3269">
        <v>5.532</v>
      </c>
      <c r="Q3269">
        <v>5.5860000000000003</v>
      </c>
      <c r="R3269" t="s">
        <v>9341</v>
      </c>
      <c r="S3269">
        <v>5.57</v>
      </c>
      <c r="T3269" t="s">
        <v>9341</v>
      </c>
      <c r="U3269" t="s">
        <v>10143</v>
      </c>
      <c r="V3269" t="str">
        <f>LEFT($U3269,2)</f>
        <v>A0</v>
      </c>
      <c r="W3269" s="3">
        <f>_xlfn.XLOOKUP(V3269,$AC$2:$AC$43,$AD$2:$AD$43,"none")</f>
        <v>-0.01</v>
      </c>
      <c r="X3269" s="3">
        <f>IF(ISNUMBER($W3269), 4600 * (1 / (0.92 * $W3269 + 1.7) + 1 / (0.92 * $W3269 + 0.62)),"none")</f>
        <v>10251.712375722911</v>
      </c>
      <c r="Y3269" s="8">
        <f>IF(ISNUMBER($X3269), _xlfn.XLOOKUP($X3269,Sheet3!$A$2:$A$392,Sheet3!$B$2:$B$392,"none", 1,1), $AF$2)</f>
        <v>0.6109</v>
      </c>
      <c r="Z3269" s="8">
        <f>IF(ISNUMBER($X3269), _xlfn.XLOOKUP($X3269,Sheet3!$A$2:$A$392,Sheet3!$C$2:$C$392,"none", 1,1), $AF$2)</f>
        <v>0.69189999999999996</v>
      </c>
      <c r="AA3269" s="8">
        <f>IF(ISNUMBER($X3269), _xlfn.XLOOKUP($X3269,Sheet3!$A$2:$A$392,Sheet3!$D$2:$D$392,"none", 1,1), $AF$2)</f>
        <v>1</v>
      </c>
    </row>
    <row r="3270" spans="1:27">
      <c r="A3270">
        <v>6735</v>
      </c>
      <c r="B3270" t="s">
        <v>7038</v>
      </c>
      <c r="C3270" t="s">
        <v>297</v>
      </c>
      <c r="D3270">
        <v>15</v>
      </c>
      <c r="E3270">
        <v>58</v>
      </c>
      <c r="F3270">
        <v>57.715711588799998</v>
      </c>
      <c r="G3270">
        <v>36</v>
      </c>
      <c r="H3270">
        <v>38</v>
      </c>
      <c r="I3270">
        <v>37.574245968</v>
      </c>
      <c r="J3270">
        <f>(D3270+E3270/60+F3270/3600)*15</f>
        <v>239.74048213161998</v>
      </c>
      <c r="K3270">
        <f>IF(G3270&lt;0, G3270-H3270/60-I3270/3600, G3270+H3270/60+I3270/3600)</f>
        <v>36.643770623880002</v>
      </c>
      <c r="L3270">
        <v>18.738</v>
      </c>
      <c r="M3270">
        <v>29.218</v>
      </c>
      <c r="N3270">
        <v>3.95</v>
      </c>
      <c r="O3270" t="s">
        <v>9341</v>
      </c>
      <c r="P3270">
        <v>7.1319999999999997</v>
      </c>
      <c r="Q3270">
        <v>5.5860000000000003</v>
      </c>
      <c r="R3270" t="s">
        <v>9341</v>
      </c>
      <c r="S3270">
        <v>5.0190000000000001</v>
      </c>
      <c r="T3270" t="s">
        <v>9341</v>
      </c>
      <c r="U3270" t="s">
        <v>9360</v>
      </c>
      <c r="V3270" t="str">
        <f>LEFT($U3270,2)</f>
        <v>K5</v>
      </c>
      <c r="W3270" s="3">
        <f>_xlfn.XLOOKUP(V3270,$AC$2:$AC$43,$AD$2:$AD$43,"none")</f>
        <v>1.1499999999999999</v>
      </c>
      <c r="X3270" s="3">
        <f>IF(ISNUMBER($W3270), 4600 * (1 / (0.92 * $W3270 + 1.7) + 1 / (0.92 * $W3270 + 0.62)),"none")</f>
        <v>4409.2340323652679</v>
      </c>
      <c r="Y3270" s="8">
        <f>IF(ISNUMBER($X3270), _xlfn.XLOOKUP($X3270,Sheet3!$A$2:$A$392,Sheet3!$B$2:$B$392,"none", 1,1), $AF$2)</f>
        <v>1</v>
      </c>
      <c r="Z3270" s="8">
        <f>IF(ISNUMBER($X3270), _xlfn.XLOOKUP($X3270,Sheet3!$A$2:$A$392,Sheet3!$C$2:$C$392,"none", 1,1), $AF$2)</f>
        <v>0.73599999999999999</v>
      </c>
      <c r="AA3270" s="8">
        <f>IF(ISNUMBER($X3270), _xlfn.XLOOKUP($X3270,Sheet3!$A$2:$A$392,Sheet3!$D$2:$D$392,"none", 1,1), $AF$2)</f>
        <v>0.4803</v>
      </c>
    </row>
    <row r="3271" spans="1:27">
      <c r="A3271">
        <v>4221</v>
      </c>
      <c r="B3271" t="s">
        <v>4524</v>
      </c>
      <c r="C3271" t="s">
        <v>16</v>
      </c>
      <c r="D3271">
        <v>1</v>
      </c>
      <c r="E3271">
        <v>23</v>
      </c>
      <c r="F3271">
        <v>40.616282140800003</v>
      </c>
      <c r="G3271">
        <v>37</v>
      </c>
      <c r="H3271">
        <v>42</v>
      </c>
      <c r="I3271">
        <v>53.799369335999998</v>
      </c>
      <c r="J3271">
        <f>(D3271+E3271/60+F3271/3600)*15</f>
        <v>20.919234508919999</v>
      </c>
      <c r="K3271">
        <f>IF(G3271&lt;0, G3271-H3271/60-I3271/3600, G3271+H3271/60+I3271/3600)</f>
        <v>37.714944269260002</v>
      </c>
      <c r="L3271">
        <v>82.131</v>
      </c>
      <c r="M3271">
        <v>-18.986000000000001</v>
      </c>
      <c r="N3271">
        <v>15.76</v>
      </c>
      <c r="O3271" t="s">
        <v>9341</v>
      </c>
      <c r="P3271">
        <v>5.8650000000000002</v>
      </c>
      <c r="Q3271">
        <v>5.5869999999999997</v>
      </c>
      <c r="R3271" t="s">
        <v>9341</v>
      </c>
      <c r="S3271">
        <v>5.5389999999999997</v>
      </c>
      <c r="T3271" t="s">
        <v>9341</v>
      </c>
      <c r="U3271" t="s">
        <v>9618</v>
      </c>
      <c r="V3271" t="str">
        <f>LEFT($U3271,2)</f>
        <v>A1</v>
      </c>
      <c r="W3271" s="3">
        <f>_xlfn.XLOOKUP(V3271,$AC$2:$AC$43,$AD$2:$AD$43,"none")</f>
        <v>0.02</v>
      </c>
      <c r="X3271" s="3">
        <f>IF(ISNUMBER($W3271), 4600 * (1 / (0.92 * $W3271 + 1.7) + 1 / (0.92 * $W3271 + 0.62)),"none")</f>
        <v>9882.4225367888994</v>
      </c>
      <c r="Y3271" s="8">
        <f>IF(ISNUMBER($X3271), _xlfn.XLOOKUP($X3271,Sheet3!$A$2:$A$392,Sheet3!$B$2:$B$392,"none", 1,1), $AF$2)</f>
        <v>0.63239999999999996</v>
      </c>
      <c r="Z3271" s="8">
        <f>IF(ISNUMBER($X3271), _xlfn.XLOOKUP($X3271,Sheet3!$A$2:$A$392,Sheet3!$C$2:$C$392,"none", 1,1), $AF$2)</f>
        <v>0.70809999999999995</v>
      </c>
      <c r="AA3271" s="8">
        <f>IF(ISNUMBER($X3271), _xlfn.XLOOKUP($X3271,Sheet3!$A$2:$A$392,Sheet3!$D$2:$D$392,"none", 1,1), $AF$2)</f>
        <v>1</v>
      </c>
    </row>
    <row r="3272" spans="1:27">
      <c r="A3272">
        <v>4248</v>
      </c>
      <c r="B3272" t="s">
        <v>4551</v>
      </c>
      <c r="C3272" t="s">
        <v>28</v>
      </c>
      <c r="D3272">
        <v>22</v>
      </c>
      <c r="E3272">
        <v>56</v>
      </c>
      <c r="F3272">
        <v>23.629928313600001</v>
      </c>
      <c r="G3272">
        <v>41</v>
      </c>
      <c r="H3272">
        <v>36</v>
      </c>
      <c r="I3272">
        <v>13.948480440000001</v>
      </c>
      <c r="J3272">
        <f>(D3272+E3272/60+F3272/3600)*15</f>
        <v>344.09845803463998</v>
      </c>
      <c r="K3272">
        <f>IF(G3272&lt;0, G3272-H3272/60-I3272/3600, G3272+H3272/60+I3272/3600)</f>
        <v>41.603874577900001</v>
      </c>
      <c r="L3272">
        <v>-1.639</v>
      </c>
      <c r="M3272">
        <v>-4.319</v>
      </c>
      <c r="N3272">
        <v>2.2400000000000002</v>
      </c>
      <c r="O3272">
        <v>4.6100000000000003</v>
      </c>
      <c r="P3272">
        <v>5.4359999999999999</v>
      </c>
      <c r="Q3272">
        <v>5.5869999999999997</v>
      </c>
      <c r="R3272" t="s">
        <v>9341</v>
      </c>
      <c r="S3272">
        <v>5.5640000000000001</v>
      </c>
      <c r="T3272" t="s">
        <v>9341</v>
      </c>
      <c r="U3272" t="s">
        <v>9354</v>
      </c>
      <c r="V3272" t="str">
        <f>LEFT($U3272,2)</f>
        <v>B2</v>
      </c>
      <c r="W3272" s="3">
        <f>_xlfn.XLOOKUP(V3272,$AC$2:$AC$43,$AD$2:$AD$43,"none")</f>
        <v>-0.24</v>
      </c>
      <c r="X3272" s="3">
        <f>IF(ISNUMBER($W3272), 4600 * (1 / (0.92 * $W3272 + 1.7) + 1 / (0.92 * $W3272 + 0.62)),"none")</f>
        <v>14632.835167360139</v>
      </c>
      <c r="Y3272" s="8">
        <f>IF(ISNUMBER($X3272), _xlfn.XLOOKUP($X3272,Sheet3!$A$2:$A$392,Sheet3!$B$2:$B$392,"none", 1,1), $AF$2)</f>
        <v>0.47989999999999999</v>
      </c>
      <c r="Z3272" s="8">
        <f>IF(ISNUMBER($X3272), _xlfn.XLOOKUP($X3272,Sheet3!$A$2:$A$392,Sheet3!$C$2:$C$392,"none", 1,1), $AF$2)</f>
        <v>0.58679999999999999</v>
      </c>
      <c r="AA3272" s="8">
        <f>IF(ISNUMBER($X3272), _xlfn.XLOOKUP($X3272,Sheet3!$A$2:$A$392,Sheet3!$D$2:$D$392,"none", 1,1), $AF$2)</f>
        <v>1</v>
      </c>
    </row>
    <row r="3273" spans="1:27">
      <c r="A3273">
        <v>5332</v>
      </c>
      <c r="B3273" t="s">
        <v>5635</v>
      </c>
      <c r="C3273" t="s">
        <v>297</v>
      </c>
      <c r="D3273">
        <v>18</v>
      </c>
      <c r="E3273">
        <v>49</v>
      </c>
      <c r="F3273">
        <v>34.996486367999999</v>
      </c>
      <c r="G3273">
        <v>-43</v>
      </c>
      <c r="H3273">
        <v>26</v>
      </c>
      <c r="I3273">
        <v>2.7521667600000002</v>
      </c>
      <c r="J3273">
        <f>(D3273+E3273/60+F3273/3600)*15</f>
        <v>282.3958186932</v>
      </c>
      <c r="K3273">
        <f>IF(G3273&lt;0, G3273-H3273/60-I3273/3600, G3273+H3273/60+I3273/3600)</f>
        <v>-43.4340978241</v>
      </c>
      <c r="L3273">
        <v>-2.9630000000000001</v>
      </c>
      <c r="M3273">
        <v>-25.373999999999999</v>
      </c>
      <c r="N3273">
        <v>4.25</v>
      </c>
      <c r="O3273" t="s">
        <v>9341</v>
      </c>
      <c r="P3273">
        <v>5.5129999999999999</v>
      </c>
      <c r="Q3273">
        <v>5.5869999999999997</v>
      </c>
      <c r="R3273" t="s">
        <v>9341</v>
      </c>
      <c r="S3273">
        <v>5.5739999999999998</v>
      </c>
      <c r="T3273" t="s">
        <v>9341</v>
      </c>
      <c r="U3273" t="s">
        <v>9442</v>
      </c>
      <c r="V3273" t="str">
        <f>LEFT($U3273,2)</f>
        <v>B9</v>
      </c>
      <c r="W3273" s="3">
        <f>_xlfn.XLOOKUP(V3273,$AC$2:$AC$43,$AD$2:$AD$43,"none")</f>
        <v>-7.0000000000000007E-2</v>
      </c>
      <c r="X3273" s="3">
        <f>IF(ISNUMBER($W3273), 4600 * (1 / (0.92 * $W3273 + 1.7) + 1 / (0.92 * $W3273 + 0.62)),"none")</f>
        <v>11091.761228434079</v>
      </c>
      <c r="Y3273" s="8">
        <f>IF(ISNUMBER($X3273), _xlfn.XLOOKUP($X3273,Sheet3!$A$2:$A$392,Sheet3!$B$2:$B$392,"none", 1,1), $AF$2)</f>
        <v>0.57499999999999996</v>
      </c>
      <c r="Z3273" s="8">
        <f>IF(ISNUMBER($X3273), _xlfn.XLOOKUP($X3273,Sheet3!$A$2:$A$392,Sheet3!$C$2:$C$392,"none", 1,1), $AF$2)</f>
        <v>0.66420000000000001</v>
      </c>
      <c r="AA3273" s="8">
        <f>IF(ISNUMBER($X3273), _xlfn.XLOOKUP($X3273,Sheet3!$A$2:$A$392,Sheet3!$D$2:$D$392,"none", 1,1), $AF$2)</f>
        <v>1</v>
      </c>
    </row>
    <row r="3274" spans="1:27">
      <c r="A3274">
        <v>1278</v>
      </c>
      <c r="B3274" t="s">
        <v>1579</v>
      </c>
      <c r="C3274" t="s">
        <v>297</v>
      </c>
      <c r="D3274">
        <v>13</v>
      </c>
      <c r="E3274">
        <v>34</v>
      </c>
      <c r="F3274">
        <v>7.3053955512000002</v>
      </c>
      <c r="G3274">
        <v>55</v>
      </c>
      <c r="H3274">
        <v>20</v>
      </c>
      <c r="I3274">
        <v>54.364619400000002</v>
      </c>
      <c r="J3274">
        <f>(D3274+E3274/60+F3274/3600)*15</f>
        <v>203.53043914813</v>
      </c>
      <c r="K3274">
        <f>IF(G3274&lt;0, G3274-H3274/60-I3274/3600, G3274+H3274/60+I3274/3600)</f>
        <v>55.348434616500001</v>
      </c>
      <c r="L3274">
        <v>-19.065999999999999</v>
      </c>
      <c r="M3274">
        <v>-5.9660000000000002</v>
      </c>
      <c r="N3274">
        <v>10.83</v>
      </c>
      <c r="O3274" t="s">
        <v>9341</v>
      </c>
      <c r="P3274">
        <v>5.569</v>
      </c>
      <c r="Q3274">
        <v>5.5880000000000001</v>
      </c>
      <c r="R3274" t="s">
        <v>9341</v>
      </c>
      <c r="S3274">
        <v>5.593</v>
      </c>
      <c r="T3274" t="s">
        <v>9341</v>
      </c>
      <c r="U3274" t="s">
        <v>9394</v>
      </c>
      <c r="V3274" t="str">
        <f>LEFT($U3274,2)</f>
        <v>A0</v>
      </c>
      <c r="W3274" s="3">
        <f>_xlfn.XLOOKUP(V3274,$AC$2:$AC$43,$AD$2:$AD$43,"none")</f>
        <v>-0.01</v>
      </c>
      <c r="X3274" s="3">
        <f>IF(ISNUMBER($W3274), 4600 * (1 / (0.92 * $W3274 + 1.7) + 1 / (0.92 * $W3274 + 0.62)),"none")</f>
        <v>10251.712375722911</v>
      </c>
      <c r="Y3274" s="8">
        <f>IF(ISNUMBER($X3274), _xlfn.XLOOKUP($X3274,Sheet3!$A$2:$A$392,Sheet3!$B$2:$B$392,"none", 1,1), $AF$2)</f>
        <v>0.6109</v>
      </c>
      <c r="Z3274" s="8">
        <f>IF(ISNUMBER($X3274), _xlfn.XLOOKUP($X3274,Sheet3!$A$2:$A$392,Sheet3!$C$2:$C$392,"none", 1,1), $AF$2)</f>
        <v>0.69189999999999996</v>
      </c>
      <c r="AA3274" s="8">
        <f>IF(ISNUMBER($X3274), _xlfn.XLOOKUP($X3274,Sheet3!$A$2:$A$392,Sheet3!$D$2:$D$392,"none", 1,1), $AF$2)</f>
        <v>1</v>
      </c>
    </row>
    <row r="3275" spans="1:27">
      <c r="A3275">
        <v>1507</v>
      </c>
      <c r="B3275" t="s">
        <v>1808</v>
      </c>
      <c r="C3275" t="s">
        <v>12</v>
      </c>
      <c r="D3275">
        <v>3</v>
      </c>
      <c r="E3275">
        <v>44</v>
      </c>
      <c r="F3275">
        <v>31.443327921600002</v>
      </c>
      <c r="G3275">
        <v>36</v>
      </c>
      <c r="H3275">
        <v>27</v>
      </c>
      <c r="I3275">
        <v>36.339379956000002</v>
      </c>
      <c r="J3275">
        <f>(D3275+E3275/60+F3275/3600)*15</f>
        <v>56.131013866340005</v>
      </c>
      <c r="K3275">
        <f>IF(G3275&lt;0, G3275-H3275/60-I3275/3600, G3275+H3275/60+I3275/3600)</f>
        <v>36.46009427221</v>
      </c>
      <c r="L3275">
        <v>45.384999999999998</v>
      </c>
      <c r="M3275">
        <v>-35.615000000000002</v>
      </c>
      <c r="N3275">
        <v>11.17</v>
      </c>
      <c r="O3275" t="s">
        <v>9341</v>
      </c>
      <c r="P3275">
        <v>5.657</v>
      </c>
      <c r="Q3275">
        <v>5.5880000000000001</v>
      </c>
      <c r="R3275" t="s">
        <v>9341</v>
      </c>
      <c r="S3275">
        <v>5.5869999999999997</v>
      </c>
      <c r="T3275" t="s">
        <v>9341</v>
      </c>
      <c r="U3275" t="s">
        <v>9789</v>
      </c>
      <c r="V3275" t="str">
        <f>LEFT($U3275,2)</f>
        <v>A2</v>
      </c>
      <c r="W3275" s="3">
        <f>_xlfn.XLOOKUP(V3275,$AC$2:$AC$43,$AD$2:$AD$43,"none")</f>
        <v>0.05</v>
      </c>
      <c r="X3275" s="3">
        <f>IF(ISNUMBER($W3275), 4600 * (1 / (0.92 * $W3275 + 1.7) + 1 / (0.92 * $W3275 + 0.62)),"none")</f>
        <v>9541.5002631497482</v>
      </c>
      <c r="Y3275" s="8">
        <f>IF(ISNUMBER($X3275), _xlfn.XLOOKUP($X3275,Sheet3!$A$2:$A$392,Sheet3!$B$2:$B$392,"none", 1,1), $AF$2)</f>
        <v>0.65039999999999998</v>
      </c>
      <c r="Z3275" s="8">
        <f>IF(ISNUMBER($X3275), _xlfn.XLOOKUP($X3275,Sheet3!$A$2:$A$392,Sheet3!$C$2:$C$392,"none", 1,1), $AF$2)</f>
        <v>0.72150000000000003</v>
      </c>
      <c r="AA3275" s="8">
        <f>IF(ISNUMBER($X3275), _xlfn.XLOOKUP($X3275,Sheet3!$A$2:$A$392,Sheet3!$D$2:$D$392,"none", 1,1), $AF$2)</f>
        <v>1</v>
      </c>
    </row>
    <row r="3276" spans="1:27">
      <c r="A3276">
        <v>2934</v>
      </c>
      <c r="B3276" t="s">
        <v>3237</v>
      </c>
      <c r="C3276" t="s">
        <v>297</v>
      </c>
      <c r="D3276">
        <v>8</v>
      </c>
      <c r="E3276">
        <v>0</v>
      </c>
      <c r="F3276">
        <v>47.307551200799999</v>
      </c>
      <c r="G3276">
        <v>17</v>
      </c>
      <c r="H3276">
        <v>18</v>
      </c>
      <c r="I3276">
        <v>31.321989431999999</v>
      </c>
      <c r="J3276">
        <f>(D3276+E3276/60+F3276/3600)*15</f>
        <v>120.19711479666999</v>
      </c>
      <c r="K3276">
        <f>IF(G3276&lt;0, G3276-H3276/60-I3276/3600, G3276+H3276/60+I3276/3600)</f>
        <v>17.30870055262</v>
      </c>
      <c r="L3276">
        <v>-10.504</v>
      </c>
      <c r="M3276">
        <v>-3.4889999999999999</v>
      </c>
      <c r="N3276">
        <v>4.0599999999999996</v>
      </c>
      <c r="O3276" t="s">
        <v>9341</v>
      </c>
      <c r="P3276">
        <v>6.9039999999999999</v>
      </c>
      <c r="Q3276">
        <v>5.5880000000000001</v>
      </c>
      <c r="R3276" t="s">
        <v>9341</v>
      </c>
      <c r="S3276">
        <v>5.2110000000000003</v>
      </c>
      <c r="T3276" t="s">
        <v>9341</v>
      </c>
      <c r="U3276" t="s">
        <v>9389</v>
      </c>
      <c r="V3276" t="str">
        <f>LEFT($U3276,2)</f>
        <v>K3</v>
      </c>
      <c r="W3276" s="3">
        <f>_xlfn.XLOOKUP(V3276,$AC$2:$AC$43,$AD$2:$AD$43,"none")</f>
        <v>0.95</v>
      </c>
      <c r="X3276" s="3">
        <f>IF(ISNUMBER($W3276), 4600 * (1 / (0.92 * $W3276 + 1.7) + 1 / (0.92 * $W3276 + 0.62)),"none")</f>
        <v>4866.084384156673</v>
      </c>
      <c r="Y3276" s="8">
        <f>IF(ISNUMBER($X3276), _xlfn.XLOOKUP($X3276,Sheet3!$A$2:$A$392,Sheet3!$B$2:$B$392,"none", 1,1), $AF$2)</f>
        <v>1</v>
      </c>
      <c r="Z3276" s="8">
        <f>IF(ISNUMBER($X3276), _xlfn.XLOOKUP($X3276,Sheet3!$A$2:$A$392,Sheet3!$C$2:$C$392,"none", 1,1), $AF$2)</f>
        <v>0.78720000000000001</v>
      </c>
      <c r="AA3276" s="8">
        <f>IF(ISNUMBER($X3276), _xlfn.XLOOKUP($X3276,Sheet3!$A$2:$A$392,Sheet3!$D$2:$D$392,"none", 1,1), $AF$2)</f>
        <v>0.57969999999999999</v>
      </c>
    </row>
    <row r="3277" spans="1:27">
      <c r="A3277">
        <v>3088</v>
      </c>
      <c r="B3277" t="s">
        <v>3391</v>
      </c>
      <c r="C3277" t="s">
        <v>305</v>
      </c>
      <c r="D3277">
        <v>8</v>
      </c>
      <c r="E3277">
        <v>30</v>
      </c>
      <c r="F3277">
        <v>28.6109192232</v>
      </c>
      <c r="G3277">
        <v>-32</v>
      </c>
      <c r="H3277">
        <v>9</v>
      </c>
      <c r="I3277">
        <v>33.418716480000001</v>
      </c>
      <c r="J3277">
        <f>(D3277+E3277/60+F3277/3600)*15</f>
        <v>127.61921216343001</v>
      </c>
      <c r="K3277">
        <f>IF(G3277&lt;0, G3277-H3277/60-I3277/3600, G3277+H3277/60+I3277/3600)</f>
        <v>-32.1592829768</v>
      </c>
      <c r="L3277">
        <v>-13.119</v>
      </c>
      <c r="M3277">
        <v>1.9139999999999999</v>
      </c>
      <c r="N3277">
        <v>3</v>
      </c>
      <c r="O3277" t="s">
        <v>9341</v>
      </c>
      <c r="P3277">
        <v>7.1050000000000004</v>
      </c>
      <c r="Q3277">
        <v>5.5880000000000001</v>
      </c>
      <c r="R3277" t="s">
        <v>9341</v>
      </c>
      <c r="S3277">
        <v>5.0949999999999998</v>
      </c>
      <c r="T3277" t="s">
        <v>9341</v>
      </c>
      <c r="U3277" t="s">
        <v>9389</v>
      </c>
      <c r="V3277" t="str">
        <f>LEFT($U3277,2)</f>
        <v>K3</v>
      </c>
      <c r="W3277" s="3">
        <f>_xlfn.XLOOKUP(V3277,$AC$2:$AC$43,$AD$2:$AD$43,"none")</f>
        <v>0.95</v>
      </c>
      <c r="X3277" s="3">
        <f>IF(ISNUMBER($W3277), 4600 * (1 / (0.92 * $W3277 + 1.7) + 1 / (0.92 * $W3277 + 0.62)),"none")</f>
        <v>4866.084384156673</v>
      </c>
      <c r="Y3277" s="8">
        <f>IF(ISNUMBER($X3277), _xlfn.XLOOKUP($X3277,Sheet3!$A$2:$A$392,Sheet3!$B$2:$B$392,"none", 1,1), $AF$2)</f>
        <v>1</v>
      </c>
      <c r="Z3277" s="8">
        <f>IF(ISNUMBER($X3277), _xlfn.XLOOKUP($X3277,Sheet3!$A$2:$A$392,Sheet3!$C$2:$C$392,"none", 1,1), $AF$2)</f>
        <v>0.78720000000000001</v>
      </c>
      <c r="AA3277" s="8">
        <f>IF(ISNUMBER($X3277), _xlfn.XLOOKUP($X3277,Sheet3!$A$2:$A$392,Sheet3!$D$2:$D$392,"none", 1,1), $AF$2)</f>
        <v>0.57969999999999999</v>
      </c>
    </row>
    <row r="3278" spans="1:27">
      <c r="A3278">
        <v>8844</v>
      </c>
      <c r="B3278" t="s">
        <v>9149</v>
      </c>
      <c r="C3278" t="s">
        <v>305</v>
      </c>
      <c r="D3278">
        <v>13</v>
      </c>
      <c r="E3278">
        <v>6</v>
      </c>
      <c r="F3278">
        <v>35.082148435199997</v>
      </c>
      <c r="G3278">
        <v>-41</v>
      </c>
      <c r="H3278">
        <v>35</v>
      </c>
      <c r="I3278">
        <v>18.397334724</v>
      </c>
      <c r="J3278">
        <f>(D3278+E3278/60+F3278/3600)*15</f>
        <v>196.64617561847999</v>
      </c>
      <c r="K3278">
        <f>IF(G3278&lt;0, G3278-H3278/60-I3278/3600, G3278+H3278/60+I3278/3600)</f>
        <v>-41.588443704090004</v>
      </c>
      <c r="L3278">
        <v>43.923000000000002</v>
      </c>
      <c r="M3278">
        <v>-14.92</v>
      </c>
      <c r="N3278">
        <v>9.67</v>
      </c>
      <c r="O3278" t="s">
        <v>9341</v>
      </c>
      <c r="P3278">
        <v>6.641</v>
      </c>
      <c r="Q3278">
        <v>5.5880000000000001</v>
      </c>
      <c r="R3278" t="s">
        <v>9341</v>
      </c>
      <c r="S3278">
        <v>5.2930000000000001</v>
      </c>
      <c r="T3278" t="s">
        <v>9341</v>
      </c>
      <c r="U3278" t="s">
        <v>9996</v>
      </c>
      <c r="V3278" t="str">
        <f>LEFT($U3278,2)</f>
        <v>K0</v>
      </c>
      <c r="W3278" s="3">
        <f>_xlfn.XLOOKUP(V3278,$AC$2:$AC$43,$AD$2:$AD$43,"none")</f>
        <v>0.81</v>
      </c>
      <c r="X3278" s="3">
        <f>IF(ISNUMBER($W3278), 4600 * (1 / (0.92 * $W3278 + 1.7) + 1 / (0.92 * $W3278 + 0.62)),"none")</f>
        <v>5250.7063834266155</v>
      </c>
      <c r="Y3278" s="8">
        <f>IF(ISNUMBER($X3278), _xlfn.XLOOKUP($X3278,Sheet3!$A$2:$A$392,Sheet3!$B$2:$B$392,"none", 1,1), $AF$2)</f>
        <v>1</v>
      </c>
      <c r="Z3278" s="8">
        <f>IF(ISNUMBER($X3278), _xlfn.XLOOKUP($X3278,Sheet3!$A$2:$A$392,Sheet3!$C$2:$C$392,"none", 1,1), $AF$2)</f>
        <v>0.83299999999999996</v>
      </c>
      <c r="AA3278" s="8">
        <f>IF(ISNUMBER($X3278), _xlfn.XLOOKUP($X3278,Sheet3!$A$2:$A$392,Sheet3!$D$2:$D$392,"none", 1,1), $AF$2)</f>
        <v>0.67869999999999997</v>
      </c>
    </row>
    <row r="3279" spans="1:27">
      <c r="A3279">
        <v>1623</v>
      </c>
      <c r="B3279" t="s">
        <v>1924</v>
      </c>
      <c r="C3279" t="s">
        <v>297</v>
      </c>
      <c r="D3279">
        <v>3</v>
      </c>
      <c r="E3279">
        <v>59</v>
      </c>
      <c r="F3279">
        <v>30.1324855752</v>
      </c>
      <c r="G3279">
        <v>-12</v>
      </c>
      <c r="H3279">
        <v>34</v>
      </c>
      <c r="I3279">
        <v>27.928837596000001</v>
      </c>
      <c r="J3279">
        <f>(D3279+E3279/60+F3279/3600)*15</f>
        <v>59.87555202323</v>
      </c>
      <c r="K3279">
        <f>IF(G3279&lt;0, G3279-H3279/60-I3279/3600, G3279+H3279/60+I3279/3600)</f>
        <v>-12.574424677110001</v>
      </c>
      <c r="L3279">
        <v>0.13700000000000001</v>
      </c>
      <c r="M3279">
        <v>-37.854999999999997</v>
      </c>
      <c r="N3279">
        <v>4.96</v>
      </c>
      <c r="O3279" t="s">
        <v>9341</v>
      </c>
      <c r="P3279">
        <v>7.0750000000000002</v>
      </c>
      <c r="Q3279">
        <v>5.5890000000000004</v>
      </c>
      <c r="R3279" t="s">
        <v>9341</v>
      </c>
      <c r="S3279">
        <v>5.0650000000000004</v>
      </c>
      <c r="T3279" t="s">
        <v>9341</v>
      </c>
      <c r="U3279" t="s">
        <v>9406</v>
      </c>
      <c r="V3279" t="str">
        <f>LEFT($U3279,2)</f>
        <v>K4</v>
      </c>
      <c r="W3279" s="3">
        <f>_xlfn.XLOOKUP(V3279,$AC$2:$AC$43,$AD$2:$AD$43,"none")</f>
        <v>1</v>
      </c>
      <c r="X3279" s="3">
        <f>IF(ISNUMBER($W3279), 4600 * (1 / (0.92 * $W3279 + 1.7) + 1 / (0.92 * $W3279 + 0.62)),"none")</f>
        <v>4742.7381778526815</v>
      </c>
      <c r="Y3279" s="8">
        <f>IF(ISNUMBER($X3279), _xlfn.XLOOKUP($X3279,Sheet3!$A$2:$A$392,Sheet3!$B$2:$B$392,"none", 1,1), $AF$2)</f>
        <v>1</v>
      </c>
      <c r="Z3279" s="8">
        <f>IF(ISNUMBER($X3279), _xlfn.XLOOKUP($X3279,Sheet3!$A$2:$A$392,Sheet3!$C$2:$C$392,"none", 1,1), $AF$2)</f>
        <v>0.77500000000000002</v>
      </c>
      <c r="AA3279" s="8">
        <f>IF(ISNUMBER($X3279), _xlfn.XLOOKUP($X3279,Sheet3!$A$2:$A$392,Sheet3!$D$2:$D$392,"none", 1,1), $AF$2)</f>
        <v>0.55479999999999996</v>
      </c>
    </row>
    <row r="3280" spans="1:27">
      <c r="A3280">
        <v>203</v>
      </c>
      <c r="B3280" t="s">
        <v>501</v>
      </c>
      <c r="C3280" t="s">
        <v>17</v>
      </c>
      <c r="D3280">
        <v>2</v>
      </c>
      <c r="E3280">
        <v>20</v>
      </c>
      <c r="F3280">
        <v>58.201543288800003</v>
      </c>
      <c r="G3280">
        <v>50</v>
      </c>
      <c r="H3280">
        <v>9</v>
      </c>
      <c r="I3280">
        <v>5.3852241960000002</v>
      </c>
      <c r="J3280">
        <f>(D3280+E3280/60+F3280/3600)*15</f>
        <v>35.24250643037</v>
      </c>
      <c r="K3280">
        <f>IF(G3280&lt;0, G3280-H3280/60-I3280/3600, G3280+H3280/60+I3280/3600)</f>
        <v>50.151495895609997</v>
      </c>
      <c r="L3280">
        <v>39.817999999999998</v>
      </c>
      <c r="M3280">
        <v>-31.606999999999999</v>
      </c>
      <c r="N3280">
        <v>8.5299999999999994</v>
      </c>
      <c r="O3280" t="s">
        <v>9341</v>
      </c>
      <c r="P3280">
        <v>5.46</v>
      </c>
      <c r="Q3280">
        <v>5.59</v>
      </c>
      <c r="R3280" t="s">
        <v>9341</v>
      </c>
      <c r="S3280">
        <v>5.5309999999999997</v>
      </c>
      <c r="T3280" t="s">
        <v>9341</v>
      </c>
      <c r="U3280" t="s">
        <v>9477</v>
      </c>
      <c r="V3280" t="str">
        <f>LEFT($U3280,2)</f>
        <v>B9</v>
      </c>
      <c r="W3280" s="3">
        <f>_xlfn.XLOOKUP(V3280,$AC$2:$AC$43,$AD$2:$AD$43,"none")</f>
        <v>-7.0000000000000007E-2</v>
      </c>
      <c r="X3280" s="3">
        <f>IF(ISNUMBER($W3280), 4600 * (1 / (0.92 * $W3280 + 1.7) + 1 / (0.92 * $W3280 + 0.62)),"none")</f>
        <v>11091.761228434079</v>
      </c>
      <c r="Y3280" s="8">
        <f>IF(ISNUMBER($X3280), _xlfn.XLOOKUP($X3280,Sheet3!$A$2:$A$392,Sheet3!$B$2:$B$392,"none", 1,1), $AF$2)</f>
        <v>0.57499999999999996</v>
      </c>
      <c r="Z3280" s="8">
        <f>IF(ISNUMBER($X3280), _xlfn.XLOOKUP($X3280,Sheet3!$A$2:$A$392,Sheet3!$C$2:$C$392,"none", 1,1), $AF$2)</f>
        <v>0.66420000000000001</v>
      </c>
      <c r="AA3280" s="8">
        <f>IF(ISNUMBER($X3280), _xlfn.XLOOKUP($X3280,Sheet3!$A$2:$A$392,Sheet3!$D$2:$D$392,"none", 1,1), $AF$2)</f>
        <v>1</v>
      </c>
    </row>
    <row r="3281" spans="1:27">
      <c r="A3281">
        <v>389</v>
      </c>
      <c r="B3281" t="s">
        <v>688</v>
      </c>
      <c r="C3281" t="s">
        <v>22</v>
      </c>
      <c r="D3281">
        <v>0</v>
      </c>
      <c r="E3281">
        <v>6</v>
      </c>
      <c r="F3281">
        <v>26.537326276799998</v>
      </c>
      <c r="G3281">
        <v>64</v>
      </c>
      <c r="H3281">
        <v>11</v>
      </c>
      <c r="I3281">
        <v>46.168691819999999</v>
      </c>
      <c r="J3281">
        <f>(D3281+E3281/60+F3281/3600)*15</f>
        <v>1.6105721928200001</v>
      </c>
      <c r="K3281">
        <f>IF(G3281&lt;0, G3281-H3281/60-I3281/3600, G3281+H3281/60+I3281/3600)</f>
        <v>64.196157969950008</v>
      </c>
      <c r="L3281">
        <v>9.2479999999999993</v>
      </c>
      <c r="M3281">
        <v>0.82799999999999996</v>
      </c>
      <c r="N3281">
        <v>3.41</v>
      </c>
      <c r="O3281">
        <v>5.37</v>
      </c>
      <c r="P3281">
        <v>5.56</v>
      </c>
      <c r="Q3281">
        <v>5.59</v>
      </c>
      <c r="R3281" t="s">
        <v>9341</v>
      </c>
      <c r="S3281">
        <v>5.5380000000000003</v>
      </c>
      <c r="T3281" t="s">
        <v>9341</v>
      </c>
      <c r="U3281" t="s">
        <v>9570</v>
      </c>
      <c r="V3281" t="str">
        <f>LEFT($U3281,2)</f>
        <v>B9</v>
      </c>
      <c r="W3281" s="3">
        <f>_xlfn.XLOOKUP(V3281,$AC$2:$AC$43,$AD$2:$AD$43,"none")</f>
        <v>-7.0000000000000007E-2</v>
      </c>
      <c r="X3281" s="3">
        <f>IF(ISNUMBER($W3281), 4600 * (1 / (0.92 * $W3281 + 1.7) + 1 / (0.92 * $W3281 + 0.62)),"none")</f>
        <v>11091.761228434079</v>
      </c>
      <c r="Y3281" s="8">
        <f>IF(ISNUMBER($X3281), _xlfn.XLOOKUP($X3281,Sheet3!$A$2:$A$392,Sheet3!$B$2:$B$392,"none", 1,1), $AF$2)</f>
        <v>0.57499999999999996</v>
      </c>
      <c r="Z3281" s="8">
        <f>IF(ISNUMBER($X3281), _xlfn.XLOOKUP($X3281,Sheet3!$A$2:$A$392,Sheet3!$C$2:$C$392,"none", 1,1), $AF$2)</f>
        <v>0.66420000000000001</v>
      </c>
      <c r="AA3281" s="8">
        <f>IF(ISNUMBER($X3281), _xlfn.XLOOKUP($X3281,Sheet3!$A$2:$A$392,Sheet3!$D$2:$D$392,"none", 1,1), $AF$2)</f>
        <v>1</v>
      </c>
    </row>
    <row r="3282" spans="1:27">
      <c r="A3282">
        <v>529</v>
      </c>
      <c r="B3282" t="s">
        <v>828</v>
      </c>
      <c r="C3282" t="s">
        <v>17</v>
      </c>
      <c r="D3282">
        <v>1</v>
      </c>
      <c r="E3282">
        <v>42</v>
      </c>
      <c r="F3282">
        <v>20.526943207199999</v>
      </c>
      <c r="G3282">
        <v>68</v>
      </c>
      <c r="H3282">
        <v>2</v>
      </c>
      <c r="I3282">
        <v>34.890489275999997</v>
      </c>
      <c r="J3282">
        <f>(D3282+E3282/60+F3282/3600)*15</f>
        <v>25.585528930029998</v>
      </c>
      <c r="K3282">
        <f>IF(G3282&lt;0, G3282-H3282/60-I3282/3600, G3282+H3282/60+I3282/3600)</f>
        <v>68.04302513591</v>
      </c>
      <c r="L3282">
        <v>53.076000000000001</v>
      </c>
      <c r="M3282">
        <v>-9.0299999999999994</v>
      </c>
      <c r="N3282">
        <v>7.7</v>
      </c>
      <c r="O3282">
        <v>5.29</v>
      </c>
      <c r="P3282">
        <v>5.52</v>
      </c>
      <c r="Q3282">
        <v>5.59</v>
      </c>
      <c r="R3282" t="s">
        <v>9341</v>
      </c>
      <c r="S3282">
        <v>5.5449999999999999</v>
      </c>
      <c r="T3282" t="s">
        <v>9341</v>
      </c>
      <c r="U3282" t="s">
        <v>9637</v>
      </c>
      <c r="V3282" t="str">
        <f>LEFT($U3282,2)</f>
        <v>A0</v>
      </c>
      <c r="W3282" s="3">
        <f>_xlfn.XLOOKUP(V3282,$AC$2:$AC$43,$AD$2:$AD$43,"none")</f>
        <v>-0.01</v>
      </c>
      <c r="X3282" s="3">
        <f>IF(ISNUMBER($W3282), 4600 * (1 / (0.92 * $W3282 + 1.7) + 1 / (0.92 * $W3282 + 0.62)),"none")</f>
        <v>10251.712375722911</v>
      </c>
      <c r="Y3282" s="8">
        <f>IF(ISNUMBER($X3282), _xlfn.XLOOKUP($X3282,Sheet3!$A$2:$A$392,Sheet3!$B$2:$B$392,"none", 1,1), $AF$2)</f>
        <v>0.6109</v>
      </c>
      <c r="Z3282" s="8">
        <f>IF(ISNUMBER($X3282), _xlfn.XLOOKUP($X3282,Sheet3!$A$2:$A$392,Sheet3!$C$2:$C$392,"none", 1,1), $AF$2)</f>
        <v>0.69189999999999996</v>
      </c>
      <c r="AA3282" s="8">
        <f>IF(ISNUMBER($X3282), _xlfn.XLOOKUP($X3282,Sheet3!$A$2:$A$392,Sheet3!$D$2:$D$392,"none", 1,1), $AF$2)</f>
        <v>1</v>
      </c>
    </row>
    <row r="3283" spans="1:27">
      <c r="A3283">
        <v>762</v>
      </c>
      <c r="B3283" t="s">
        <v>1062</v>
      </c>
      <c r="C3283" t="s">
        <v>12</v>
      </c>
      <c r="D3283">
        <v>0</v>
      </c>
      <c r="E3283">
        <v>54</v>
      </c>
      <c r="F3283">
        <v>53.140062160799999</v>
      </c>
      <c r="G3283">
        <v>83</v>
      </c>
      <c r="H3283">
        <v>42</v>
      </c>
      <c r="I3283">
        <v>26.675355348</v>
      </c>
      <c r="J3283">
        <f>(D3283+E3283/60+F3283/3600)*15</f>
        <v>13.721416925670001</v>
      </c>
      <c r="K3283">
        <f>IF(G3283&lt;0, G3283-H3283/60-I3283/3600, G3283+H3283/60+I3283/3600)</f>
        <v>83.707409820929996</v>
      </c>
      <c r="L3283">
        <v>58.262</v>
      </c>
      <c r="M3283">
        <v>-17.920999999999999</v>
      </c>
      <c r="N3283">
        <v>12.83</v>
      </c>
      <c r="O3283">
        <v>5.79</v>
      </c>
      <c r="P3283">
        <v>5.68</v>
      </c>
      <c r="Q3283">
        <v>5.59</v>
      </c>
      <c r="R3283" t="s">
        <v>9341</v>
      </c>
      <c r="S3283">
        <v>5.5709999999999997</v>
      </c>
      <c r="T3283" t="s">
        <v>9341</v>
      </c>
      <c r="U3283" t="s">
        <v>9405</v>
      </c>
      <c r="V3283" t="str">
        <f>LEFT($U3283,2)</f>
        <v>A4</v>
      </c>
      <c r="W3283" s="3">
        <f>_xlfn.XLOOKUP(V3283,$AC$2:$AC$43,$AD$2:$AD$43,"none")</f>
        <v>0.12</v>
      </c>
      <c r="X3283" s="3">
        <f>IF(ISNUMBER($W3283), 4600 * (1 / (0.92 * $W3283 + 1.7) + 1 / (0.92 * $W3283 + 0.62)),"none")</f>
        <v>8838.7938932849465</v>
      </c>
      <c r="Y3283" s="8">
        <f>IF(ISNUMBER($X3283), _xlfn.XLOOKUP($X3283,Sheet3!$A$2:$A$392,Sheet3!$B$2:$B$392,"none", 1,1), $AF$2)</f>
        <v>0.70040000000000002</v>
      </c>
      <c r="Z3283" s="8">
        <f>IF(ISNUMBER($X3283), _xlfn.XLOOKUP($X3283,Sheet3!$A$2:$A$392,Sheet3!$C$2:$C$392,"none", 1,1), $AF$2)</f>
        <v>0.75790000000000002</v>
      </c>
      <c r="AA3283" s="8">
        <f>IF(ISNUMBER($X3283), _xlfn.XLOOKUP($X3283,Sheet3!$A$2:$A$392,Sheet3!$D$2:$D$392,"none", 1,1), $AF$2)</f>
        <v>1</v>
      </c>
    </row>
    <row r="3284" spans="1:27">
      <c r="A3284">
        <v>987</v>
      </c>
      <c r="B3284" t="s">
        <v>1288</v>
      </c>
      <c r="C3284" t="s">
        <v>12</v>
      </c>
      <c r="D3284">
        <v>17</v>
      </c>
      <c r="E3284">
        <v>20</v>
      </c>
      <c r="F3284">
        <v>21.121084996800001</v>
      </c>
      <c r="G3284">
        <v>46</v>
      </c>
      <c r="H3284">
        <v>14</v>
      </c>
      <c r="I3284">
        <v>26.803184315999999</v>
      </c>
      <c r="J3284">
        <f>(D3284+E3284/60+F3284/3600)*15</f>
        <v>260.08800452081994</v>
      </c>
      <c r="K3284">
        <f>IF(G3284&lt;0, G3284-H3284/60-I3284/3600, G3284+H3284/60+I3284/3600)</f>
        <v>46.240778662309999</v>
      </c>
      <c r="L3284">
        <v>-30.87</v>
      </c>
      <c r="M3284">
        <v>40.463999999999999</v>
      </c>
      <c r="N3284">
        <v>5.76</v>
      </c>
      <c r="O3284">
        <v>9.02</v>
      </c>
      <c r="P3284">
        <v>7.16</v>
      </c>
      <c r="Q3284">
        <v>5.59</v>
      </c>
      <c r="R3284" t="s">
        <v>9341</v>
      </c>
      <c r="S3284">
        <v>4.8410000000000002</v>
      </c>
      <c r="T3284" t="s">
        <v>9341</v>
      </c>
      <c r="U3284" t="s">
        <v>9625</v>
      </c>
      <c r="V3284" t="str">
        <f>LEFT($U3284,2)</f>
        <v>M0</v>
      </c>
      <c r="W3284" s="3">
        <f>_xlfn.XLOOKUP(V3284,$AC$2:$AC$43,$AD$2:$AD$43,"none")</f>
        <v>1.37</v>
      </c>
      <c r="X3284" s="3">
        <f>IF(ISNUMBER($W3284), 4600 * (1 / (0.92 * $W3284 + 1.7) + 1 / (0.92 * $W3284 + 0.62)),"none")</f>
        <v>4000.1320989497008</v>
      </c>
      <c r="Y3284" s="8">
        <f>IF(ISNUMBER($X3284), _xlfn.XLOOKUP($X3284,Sheet3!$A$2:$A$392,Sheet3!$B$2:$B$392,"none", 1,1), $AF$2)</f>
        <v>1</v>
      </c>
      <c r="Z3284" s="8">
        <f>IF(ISNUMBER($X3284), _xlfn.XLOOKUP($X3284,Sheet3!$A$2:$A$392,Sheet3!$C$2:$C$392,"none", 1,1), $AF$2)</f>
        <v>0.67889999999999995</v>
      </c>
      <c r="AA3284" s="8">
        <f>IF(ISNUMBER($X3284), _xlfn.XLOOKUP($X3284,Sheet3!$A$2:$A$392,Sheet3!$D$2:$D$392,"none", 1,1), $AF$2)</f>
        <v>0.38229999999999997</v>
      </c>
    </row>
    <row r="3285" spans="1:27">
      <c r="A3285">
        <v>1630</v>
      </c>
      <c r="B3285" t="s">
        <v>1931</v>
      </c>
      <c r="C3285" t="s">
        <v>12</v>
      </c>
      <c r="D3285">
        <v>4</v>
      </c>
      <c r="E3285">
        <v>5</v>
      </c>
      <c r="F3285">
        <v>37.435996749600001</v>
      </c>
      <c r="G3285">
        <v>-27</v>
      </c>
      <c r="H3285">
        <v>39</v>
      </c>
      <c r="I3285">
        <v>6.5057573519999998</v>
      </c>
      <c r="J3285">
        <f>(D3285+E3285/60+F3285/3600)*15</f>
        <v>61.405983319789989</v>
      </c>
      <c r="K3285">
        <f>IF(G3285&lt;0, G3285-H3285/60-I3285/3600, G3285+H3285/60+I3285/3600)</f>
        <v>-27.651807154819998</v>
      </c>
      <c r="L3285">
        <v>200.52799999999999</v>
      </c>
      <c r="M3285">
        <v>94.013999999999996</v>
      </c>
      <c r="N3285">
        <v>22.66</v>
      </c>
      <c r="O3285" t="s">
        <v>9341</v>
      </c>
      <c r="P3285">
        <v>5.9</v>
      </c>
      <c r="Q3285">
        <v>5.59</v>
      </c>
      <c r="R3285" t="s">
        <v>9341</v>
      </c>
      <c r="S3285">
        <v>5.5170000000000003</v>
      </c>
      <c r="T3285" t="s">
        <v>9341</v>
      </c>
      <c r="U3285" t="s">
        <v>9963</v>
      </c>
      <c r="V3285" t="str">
        <f>LEFT($U3285,2)</f>
        <v>F0</v>
      </c>
      <c r="W3285" s="3">
        <f>_xlfn.XLOOKUP(V3285,$AC$2:$AC$43,$AD$2:$AD$43,"none")</f>
        <v>0.32</v>
      </c>
      <c r="X3285" s="3">
        <f>IF(ISNUMBER($W3285), 4600 * (1 / (0.92 * $W3285 + 1.7) + 1 / (0.92 * $W3285 + 0.62)),"none")</f>
        <v>7337.0792549848238</v>
      </c>
      <c r="Y3285" s="8">
        <f>IF(ISNUMBER($X3285), _xlfn.XLOOKUP($X3285,Sheet3!$A$2:$A$392,Sheet3!$B$2:$B$392,"none", 1,1), $AF$2)</f>
        <v>0.86680000000000001</v>
      </c>
      <c r="Z3285" s="8">
        <f>IF(ISNUMBER($X3285), _xlfn.XLOOKUP($X3285,Sheet3!$A$2:$A$392,Sheet3!$C$2:$C$392,"none", 1,1), $AF$2)</f>
        <v>0.87180000000000002</v>
      </c>
      <c r="AA3285" s="8">
        <f>IF(ISNUMBER($X3285), _xlfn.XLOOKUP($X3285,Sheet3!$A$2:$A$392,Sheet3!$D$2:$D$392,"none", 1,1), $AF$2)</f>
        <v>1</v>
      </c>
    </row>
    <row r="3286" spans="1:27">
      <c r="A3286">
        <v>3075</v>
      </c>
      <c r="B3286" t="s">
        <v>3378</v>
      </c>
      <c r="C3286" t="s">
        <v>11</v>
      </c>
      <c r="D3286">
        <v>8</v>
      </c>
      <c r="E3286">
        <v>26</v>
      </c>
      <c r="F3286">
        <v>27.208247799999999</v>
      </c>
      <c r="G3286">
        <v>-3</v>
      </c>
      <c r="H3286">
        <v>59</v>
      </c>
      <c r="I3286">
        <v>14.919917999999999</v>
      </c>
      <c r="J3286">
        <f>(D3286+E3286/60+F3286/3600)*15</f>
        <v>126.61336769916666</v>
      </c>
      <c r="K3286">
        <f>IF(G3286&lt;0, G3286-H3286/60-I3286/3600, G3286+H3286/60+I3286/3600)</f>
        <v>-3.987477755</v>
      </c>
      <c r="L3286">
        <v>-34.75</v>
      </c>
      <c r="M3286">
        <v>-73.260000000000005</v>
      </c>
      <c r="N3286">
        <v>19.989999999999998</v>
      </c>
      <c r="O3286" t="s">
        <v>9341</v>
      </c>
      <c r="P3286">
        <v>5.8090000000000002</v>
      </c>
      <c r="Q3286">
        <v>5.59</v>
      </c>
      <c r="R3286" t="s">
        <v>9341</v>
      </c>
      <c r="S3286">
        <v>5.5119999999999996</v>
      </c>
      <c r="T3286" t="s">
        <v>9341</v>
      </c>
      <c r="U3286" t="s">
        <v>10387</v>
      </c>
      <c r="V3286" t="str">
        <f>LEFT($U3286,2)</f>
        <v>F0</v>
      </c>
      <c r="W3286" s="3">
        <f>_xlfn.XLOOKUP(V3286,$AC$2:$AC$43,$AD$2:$AD$43,"none")</f>
        <v>0.32</v>
      </c>
      <c r="X3286" s="3">
        <f>IF(ISNUMBER($W3286), 4600 * (1 / (0.92 * $W3286 + 1.7) + 1 / (0.92 * $W3286 + 0.62)),"none")</f>
        <v>7337.0792549848238</v>
      </c>
      <c r="Y3286" s="8">
        <f>IF(ISNUMBER($X3286), _xlfn.XLOOKUP($X3286,Sheet3!$A$2:$A$392,Sheet3!$B$2:$B$392,"none", 1,1), $AF$2)</f>
        <v>0.86680000000000001</v>
      </c>
      <c r="Z3286" s="8">
        <f>IF(ISNUMBER($X3286), _xlfn.XLOOKUP($X3286,Sheet3!$A$2:$A$392,Sheet3!$C$2:$C$392,"none", 1,1), $AF$2)</f>
        <v>0.87180000000000002</v>
      </c>
      <c r="AA3286" s="8">
        <f>IF(ISNUMBER($X3286), _xlfn.XLOOKUP($X3286,Sheet3!$A$2:$A$392,Sheet3!$D$2:$D$392,"none", 1,1), $AF$2)</f>
        <v>1</v>
      </c>
    </row>
    <row r="3287" spans="1:27">
      <c r="A3287">
        <v>4776</v>
      </c>
      <c r="B3287" t="s">
        <v>5079</v>
      </c>
      <c r="C3287" t="s">
        <v>297</v>
      </c>
      <c r="D3287">
        <v>12</v>
      </c>
      <c r="E3287">
        <v>1</v>
      </c>
      <c r="F3287">
        <v>38</v>
      </c>
      <c r="G3287">
        <v>36</v>
      </c>
      <c r="H3287">
        <v>2</v>
      </c>
      <c r="I3287">
        <v>38</v>
      </c>
      <c r="J3287">
        <f>(D3287+E3287/60+F3287/3600)*15</f>
        <v>180.40833333333333</v>
      </c>
      <c r="K3287">
        <f>IF(G3287&lt;0, G3287-H3287/60-I3287/3600, G3287+H3287/60+I3287/3600)</f>
        <v>36.043888888888887</v>
      </c>
      <c r="L3287" t="s">
        <v>9341</v>
      </c>
      <c r="M3287" t="s">
        <v>9341</v>
      </c>
      <c r="N3287" t="s">
        <v>9341</v>
      </c>
      <c r="O3287" t="s">
        <v>9341</v>
      </c>
      <c r="P3287" t="s">
        <v>9341</v>
      </c>
      <c r="Q3287">
        <v>5.59</v>
      </c>
      <c r="R3287" t="s">
        <v>9341</v>
      </c>
      <c r="S3287" t="s">
        <v>9341</v>
      </c>
      <c r="T3287" t="s">
        <v>9341</v>
      </c>
      <c r="U3287" t="s">
        <v>9500</v>
      </c>
      <c r="V3287" t="str">
        <f>LEFT($U3287,2)</f>
        <v>K1</v>
      </c>
      <c r="W3287" s="3">
        <f>_xlfn.XLOOKUP(V3287,$AC$2:$AC$43,$AD$2:$AD$43,"none")</f>
        <v>0.86</v>
      </c>
      <c r="X3287" s="3">
        <f>IF(ISNUMBER($W3287), 4600 * (1 / (0.92 * $W3287 + 1.7) + 1 / (0.92 * $W3287 + 0.62)),"none")</f>
        <v>5106.1368670782376</v>
      </c>
      <c r="Y3287" s="8">
        <f>IF(ISNUMBER($X3287), _xlfn.XLOOKUP($X3287,Sheet3!$A$2:$A$392,Sheet3!$B$2:$B$392,"none", 1,1), $AF$2)</f>
        <v>1</v>
      </c>
      <c r="Z3287" s="8">
        <f>IF(ISNUMBER($X3287), _xlfn.XLOOKUP($X3287,Sheet3!$A$2:$A$392,Sheet3!$C$2:$C$392,"none", 1,1), $AF$2)</f>
        <v>0.82210000000000005</v>
      </c>
      <c r="AA3287" s="8">
        <f>IF(ISNUMBER($X3287), _xlfn.XLOOKUP($X3287,Sheet3!$A$2:$A$392,Sheet3!$D$2:$D$392,"none", 1,1), $AF$2)</f>
        <v>0.65410000000000001</v>
      </c>
    </row>
    <row r="3288" spans="1:27">
      <c r="A3288">
        <v>5444</v>
      </c>
      <c r="B3288" t="s">
        <v>5747</v>
      </c>
      <c r="C3288" t="s">
        <v>297</v>
      </c>
      <c r="D3288">
        <v>18</v>
      </c>
      <c r="E3288">
        <v>33</v>
      </c>
      <c r="F3288">
        <v>23.1312973056</v>
      </c>
      <c r="G3288">
        <v>-38</v>
      </c>
      <c r="H3288">
        <v>43</v>
      </c>
      <c r="I3288">
        <v>33.539236895999998</v>
      </c>
      <c r="J3288">
        <f>(D3288+E3288/60+F3288/3600)*15</f>
        <v>278.34638040544002</v>
      </c>
      <c r="K3288">
        <f>IF(G3288&lt;0, G3288-H3288/60-I3288/3600, G3288+H3288/60+I3288/3600)</f>
        <v>-38.725983121360002</v>
      </c>
      <c r="L3288">
        <v>-2.911</v>
      </c>
      <c r="M3288">
        <v>-20.468</v>
      </c>
      <c r="N3288">
        <v>4.6100000000000003</v>
      </c>
      <c r="O3288" t="s">
        <v>9341</v>
      </c>
      <c r="P3288">
        <v>5.51</v>
      </c>
      <c r="Q3288">
        <v>5.59</v>
      </c>
      <c r="R3288" t="s">
        <v>9341</v>
      </c>
      <c r="S3288">
        <v>5.6059999999999999</v>
      </c>
      <c r="T3288" t="s">
        <v>9341</v>
      </c>
      <c r="U3288" t="s">
        <v>9538</v>
      </c>
      <c r="V3288" t="str">
        <f>LEFT($U3288,2)</f>
        <v>B9</v>
      </c>
      <c r="W3288" s="3">
        <f>_xlfn.XLOOKUP(V3288,$AC$2:$AC$43,$AD$2:$AD$43,"none")</f>
        <v>-7.0000000000000007E-2</v>
      </c>
      <c r="X3288" s="3">
        <f>IF(ISNUMBER($W3288), 4600 * (1 / (0.92 * $W3288 + 1.7) + 1 / (0.92 * $W3288 + 0.62)),"none")</f>
        <v>11091.761228434079</v>
      </c>
      <c r="Y3288" s="8">
        <f>IF(ISNUMBER($X3288), _xlfn.XLOOKUP($X3288,Sheet3!$A$2:$A$392,Sheet3!$B$2:$B$392,"none", 1,1), $AF$2)</f>
        <v>0.57499999999999996</v>
      </c>
      <c r="Z3288" s="8">
        <f>IF(ISNUMBER($X3288), _xlfn.XLOOKUP($X3288,Sheet3!$A$2:$A$392,Sheet3!$C$2:$C$392,"none", 1,1), $AF$2)</f>
        <v>0.66420000000000001</v>
      </c>
      <c r="AA3288" s="8">
        <f>IF(ISNUMBER($X3288), _xlfn.XLOOKUP($X3288,Sheet3!$A$2:$A$392,Sheet3!$D$2:$D$392,"none", 1,1), $AF$2)</f>
        <v>1</v>
      </c>
    </row>
    <row r="3289" spans="1:27">
      <c r="A3289">
        <v>7254</v>
      </c>
      <c r="B3289" t="s">
        <v>7557</v>
      </c>
      <c r="C3289" t="s">
        <v>297</v>
      </c>
      <c r="D3289">
        <v>8</v>
      </c>
      <c r="E3289">
        <v>51</v>
      </c>
      <c r="F3289">
        <v>36.515938077599998</v>
      </c>
      <c r="G3289">
        <v>-57</v>
      </c>
      <c r="H3289">
        <v>38</v>
      </c>
      <c r="I3289">
        <v>0.87216727199999999</v>
      </c>
      <c r="J3289">
        <f>(D3289+E3289/60+F3289/3600)*15</f>
        <v>132.90214974198997</v>
      </c>
      <c r="K3289">
        <f>IF(G3289&lt;0, G3289-H3289/60-I3289/3600, G3289+H3289/60+I3289/3600)</f>
        <v>-57.633575602020002</v>
      </c>
      <c r="L3289">
        <v>-13.817</v>
      </c>
      <c r="M3289">
        <v>16.233000000000001</v>
      </c>
      <c r="N3289">
        <v>4.37</v>
      </c>
      <c r="O3289" t="s">
        <v>9341</v>
      </c>
      <c r="P3289">
        <v>5.48</v>
      </c>
      <c r="Q3289">
        <v>5.59</v>
      </c>
      <c r="R3289" t="s">
        <v>9341</v>
      </c>
      <c r="S3289">
        <v>5.5629999999999997</v>
      </c>
      <c r="T3289" t="s">
        <v>9341</v>
      </c>
      <c r="U3289" t="s">
        <v>9408</v>
      </c>
      <c r="V3289" t="str">
        <f>LEFT($U3289,2)</f>
        <v>B8</v>
      </c>
      <c r="W3289" s="3">
        <f>_xlfn.XLOOKUP(V3289,$AC$2:$AC$43,$AD$2:$AD$43,"none")</f>
        <v>-0.11</v>
      </c>
      <c r="X3289" s="3">
        <f>IF(ISNUMBER($W3289), 4600 * (1 / (0.92 * $W3289 + 1.7) + 1 / (0.92 * $W3289 + 0.62)),"none")</f>
        <v>11743.77313439976</v>
      </c>
      <c r="Y3289" s="8">
        <f>IF(ISNUMBER($X3289), _xlfn.XLOOKUP($X3289,Sheet3!$A$2:$A$392,Sheet3!$B$2:$B$392,"none", 1,1), $AF$2)</f>
        <v>0.54959999999999998</v>
      </c>
      <c r="Z3289" s="8">
        <f>IF(ISNUMBER($X3289), _xlfn.XLOOKUP($X3289,Sheet3!$A$2:$A$392,Sheet3!$C$2:$C$392,"none", 1,1), $AF$2)</f>
        <v>0.64410000000000001</v>
      </c>
      <c r="AA3289" s="8">
        <f>IF(ISNUMBER($X3289), _xlfn.XLOOKUP($X3289,Sheet3!$A$2:$A$392,Sheet3!$D$2:$D$392,"none", 1,1), $AF$2)</f>
        <v>1</v>
      </c>
    </row>
    <row r="3290" spans="1:27">
      <c r="A3290">
        <v>8215</v>
      </c>
      <c r="B3290" t="s">
        <v>8518</v>
      </c>
      <c r="C3290" t="s">
        <v>297</v>
      </c>
      <c r="D3290">
        <v>15</v>
      </c>
      <c r="E3290">
        <v>23</v>
      </c>
      <c r="F3290">
        <v>22.691592</v>
      </c>
      <c r="G3290">
        <v>-59</v>
      </c>
      <c r="H3290">
        <v>19</v>
      </c>
      <c r="I3290">
        <v>13.74888</v>
      </c>
      <c r="J3290">
        <f>(D3290+E3290/60+F3290/3600)*15</f>
        <v>230.84454829999999</v>
      </c>
      <c r="K3290">
        <f>IF(G3290&lt;0, G3290-H3290/60-I3290/3600, G3290+H3290/60+I3290/3600)</f>
        <v>-59.3204858</v>
      </c>
      <c r="L3290" t="s">
        <v>9341</v>
      </c>
      <c r="M3290" t="s">
        <v>9341</v>
      </c>
      <c r="N3290" t="s">
        <v>9341</v>
      </c>
      <c r="O3290" t="s">
        <v>9341</v>
      </c>
      <c r="P3290">
        <v>6.63</v>
      </c>
      <c r="Q3290">
        <v>5.59</v>
      </c>
      <c r="R3290" t="s">
        <v>9341</v>
      </c>
      <c r="S3290" t="s">
        <v>9341</v>
      </c>
      <c r="T3290" t="s">
        <v>9341</v>
      </c>
      <c r="U3290" t="s">
        <v>9514</v>
      </c>
      <c r="V3290" t="str">
        <f>LEFT($U3290,2)</f>
        <v>F8</v>
      </c>
      <c r="W3290" s="3">
        <f>_xlfn.XLOOKUP(V3290,$AC$2:$AC$43,$AD$2:$AD$43,"none")</f>
        <v>0.53</v>
      </c>
      <c r="X3290" s="3">
        <f>IF(ISNUMBER($W3290), 4600 * (1 / (0.92 * $W3290 + 1.7) + 1 / (0.92 * $W3290 + 0.62)),"none")</f>
        <v>6255.8848880729693</v>
      </c>
      <c r="Y3290" s="8">
        <f>IF(ISNUMBER($X3290), _xlfn.XLOOKUP($X3290,Sheet3!$A$2:$A$392,Sheet3!$B$2:$B$392,"none", 1,1), $AF$2)</f>
        <v>1</v>
      </c>
      <c r="Z3290" s="8">
        <f>IF(ISNUMBER($X3290), _xlfn.XLOOKUP($X3290,Sheet3!$A$2:$A$392,Sheet3!$C$2:$C$392,"none", 1,1), $AF$2)</f>
        <v>0.92759999999999998</v>
      </c>
      <c r="AA3290" s="8">
        <f>IF(ISNUMBER($X3290), _xlfn.XLOOKUP($X3290,Sheet3!$A$2:$A$392,Sheet3!$D$2:$D$392,"none", 1,1), $AF$2)</f>
        <v>0.91679999999999995</v>
      </c>
    </row>
    <row r="3291" spans="1:27">
      <c r="A3291">
        <v>8550</v>
      </c>
      <c r="B3291" t="s">
        <v>8853</v>
      </c>
      <c r="C3291" t="s">
        <v>12</v>
      </c>
      <c r="D3291">
        <v>20</v>
      </c>
      <c r="E3291">
        <v>22</v>
      </c>
      <c r="F3291">
        <v>27.502257696000001</v>
      </c>
      <c r="G3291">
        <v>-42</v>
      </c>
      <c r="H3291">
        <v>2</v>
      </c>
      <c r="I3291">
        <v>58.423208352000003</v>
      </c>
      <c r="J3291">
        <f>(D3291+E3291/60+F3291/3600)*15</f>
        <v>305.61459274040004</v>
      </c>
      <c r="K3291">
        <f>IF(G3291&lt;0, G3291-H3291/60-I3291/3600, G3291+H3291/60+I3291/3600)</f>
        <v>-42.049562002319995</v>
      </c>
      <c r="L3291">
        <v>40.976999999999997</v>
      </c>
      <c r="M3291">
        <v>-84.465999999999994</v>
      </c>
      <c r="N3291">
        <v>14.63</v>
      </c>
      <c r="O3291">
        <v>5.59</v>
      </c>
      <c r="P3291">
        <v>5.59</v>
      </c>
      <c r="Q3291">
        <v>5.59</v>
      </c>
      <c r="R3291" t="s">
        <v>9341</v>
      </c>
      <c r="S3291">
        <v>5.5720000000000001</v>
      </c>
      <c r="T3291" t="s">
        <v>9341</v>
      </c>
      <c r="U3291" t="s">
        <v>9394</v>
      </c>
      <c r="V3291" t="str">
        <f>LEFT($U3291,2)</f>
        <v>A0</v>
      </c>
      <c r="W3291" s="3">
        <f>_xlfn.XLOOKUP(V3291,$AC$2:$AC$43,$AD$2:$AD$43,"none")</f>
        <v>-0.01</v>
      </c>
      <c r="X3291" s="3">
        <f>IF(ISNUMBER($W3291), 4600 * (1 / (0.92 * $W3291 + 1.7) + 1 / (0.92 * $W3291 + 0.62)),"none")</f>
        <v>10251.712375722911</v>
      </c>
      <c r="Y3291" s="8">
        <f>IF(ISNUMBER($X3291), _xlfn.XLOOKUP($X3291,Sheet3!$A$2:$A$392,Sheet3!$B$2:$B$392,"none", 1,1), $AF$2)</f>
        <v>0.6109</v>
      </c>
      <c r="Z3291" s="8">
        <f>IF(ISNUMBER($X3291), _xlfn.XLOOKUP($X3291,Sheet3!$A$2:$A$392,Sheet3!$C$2:$C$392,"none", 1,1), $AF$2)</f>
        <v>0.69189999999999996</v>
      </c>
      <c r="AA3291" s="8">
        <f>IF(ISNUMBER($X3291), _xlfn.XLOOKUP($X3291,Sheet3!$A$2:$A$392,Sheet3!$D$2:$D$392,"none", 1,1), $AF$2)</f>
        <v>1</v>
      </c>
    </row>
    <row r="3292" spans="1:27">
      <c r="A3292">
        <v>8965</v>
      </c>
      <c r="B3292" t="s">
        <v>9270</v>
      </c>
      <c r="C3292" t="s">
        <v>14</v>
      </c>
      <c r="D3292">
        <v>23</v>
      </c>
      <c r="E3292">
        <v>48</v>
      </c>
      <c r="F3292">
        <v>50.171119987200001</v>
      </c>
      <c r="G3292">
        <v>62</v>
      </c>
      <c r="H3292">
        <v>12</v>
      </c>
      <c r="I3292">
        <v>52.255524311999999</v>
      </c>
      <c r="J3292">
        <f>(D3292+E3292/60+F3292/3600)*15</f>
        <v>357.20904633328001</v>
      </c>
      <c r="K3292">
        <f>IF(G3292&lt;0, G3292-H3292/60-I3292/3600, G3292+H3292/60+I3292/3600)</f>
        <v>62.214515423420004</v>
      </c>
      <c r="L3292">
        <v>-3.3</v>
      </c>
      <c r="M3292">
        <v>-1.59</v>
      </c>
      <c r="N3292">
        <v>0.43</v>
      </c>
      <c r="O3292" t="s">
        <v>9341</v>
      </c>
      <c r="P3292">
        <v>6.2</v>
      </c>
      <c r="Q3292">
        <v>5.59</v>
      </c>
      <c r="R3292" t="s">
        <v>9341</v>
      </c>
      <c r="S3292">
        <v>5.2930000000000001</v>
      </c>
      <c r="T3292" t="s">
        <v>9341</v>
      </c>
      <c r="U3292" t="s">
        <v>11546</v>
      </c>
      <c r="V3292" t="str">
        <f>LEFT($U3292,2)</f>
        <v>A3</v>
      </c>
      <c r="W3292" s="3">
        <f>_xlfn.XLOOKUP(V3292,$AC$2:$AC$43,$AD$2:$AD$43,"none")</f>
        <v>0.08</v>
      </c>
      <c r="X3292" s="3">
        <f>IF(ISNUMBER($W3292), 4600 * (1 / (0.92 * $W3292 + 1.7) + 1 / (0.92 * $W3292 + 0.62)),"none")</f>
        <v>9225.6595386701993</v>
      </c>
      <c r="Y3292" s="8">
        <f>IF(ISNUMBER($X3292), _xlfn.XLOOKUP($X3292,Sheet3!$A$2:$A$392,Sheet3!$B$2:$B$392,"none", 1,1), $AF$2)</f>
        <v>0.67030000000000001</v>
      </c>
      <c r="Z3292" s="8">
        <f>IF(ISNUMBER($X3292), _xlfn.XLOOKUP($X3292,Sheet3!$A$2:$A$392,Sheet3!$C$2:$C$392,"none", 1,1), $AF$2)</f>
        <v>0.73619999999999997</v>
      </c>
      <c r="AA3292" s="8">
        <f>IF(ISNUMBER($X3292), _xlfn.XLOOKUP($X3292,Sheet3!$A$2:$A$392,Sheet3!$D$2:$D$392,"none", 1,1), $AF$2)</f>
        <v>1</v>
      </c>
    </row>
    <row r="3293" spans="1:27">
      <c r="A3293">
        <v>8979</v>
      </c>
      <c r="B3293" t="s">
        <v>9284</v>
      </c>
      <c r="C3293" t="s">
        <v>297</v>
      </c>
      <c r="D3293">
        <v>6</v>
      </c>
      <c r="E3293">
        <v>48</v>
      </c>
      <c r="F3293">
        <v>57.737681000000002</v>
      </c>
      <c r="G3293">
        <v>-15</v>
      </c>
      <c r="H3293">
        <v>8</v>
      </c>
      <c r="I3293">
        <v>41.01679</v>
      </c>
      <c r="J3293">
        <f>(D3293+E3293/60+F3293/3600)*15</f>
        <v>102.24057367083333</v>
      </c>
      <c r="K3293">
        <f>IF(G3293&lt;0, G3293-H3293/60-I3293/3600, G3293+H3293/60+I3293/3600)</f>
        <v>-15.14472688611111</v>
      </c>
      <c r="L3293">
        <v>-0.7</v>
      </c>
      <c r="M3293">
        <v>-6.9</v>
      </c>
      <c r="N3293" t="s">
        <v>9341</v>
      </c>
      <c r="O3293" t="s">
        <v>9341</v>
      </c>
      <c r="P3293">
        <v>5.48</v>
      </c>
      <c r="Q3293">
        <v>5.59</v>
      </c>
      <c r="R3293" t="s">
        <v>9341</v>
      </c>
      <c r="S3293" t="s">
        <v>9341</v>
      </c>
      <c r="T3293" t="s">
        <v>9341</v>
      </c>
      <c r="U3293" t="s">
        <v>9341</v>
      </c>
      <c r="V3293" t="str">
        <f>LEFT($U3293,2)</f>
        <v>~</v>
      </c>
      <c r="W3293" s="3" t="str">
        <f>_xlfn.XLOOKUP(V3293,$AC$2:$AC$43,$AD$2:$AD$43,"none")</f>
        <v>none</v>
      </c>
      <c r="X3293" s="3" t="str">
        <f>IF(ISNUMBER($W3293), 4600 * (1 / (0.92 * $W3293 + 1.7) + 1 / (0.92 * $W3293 + 0.62)),"none")</f>
        <v>none</v>
      </c>
      <c r="Y3293" s="8">
        <f>IF(ISNUMBER($X3293), _xlfn.XLOOKUP($X3293,Sheet3!$A$2:$A$392,Sheet3!$B$2:$B$392,"none", 1,1), $AF$2)</f>
        <v>0.8</v>
      </c>
      <c r="Z3293" s="8">
        <f>IF(ISNUMBER($X3293), _xlfn.XLOOKUP($X3293,Sheet3!$A$2:$A$392,Sheet3!$C$2:$C$392,"none", 1,1), $AF$2)</f>
        <v>0.8</v>
      </c>
      <c r="AA3293" s="8">
        <f>IF(ISNUMBER($X3293), _xlfn.XLOOKUP($X3293,Sheet3!$A$2:$A$392,Sheet3!$D$2:$D$392,"none", 1,1), $AF$2)</f>
        <v>0.8</v>
      </c>
    </row>
    <row r="3294" spans="1:27">
      <c r="A3294">
        <v>6417</v>
      </c>
      <c r="B3294" t="s">
        <v>6720</v>
      </c>
      <c r="C3294" t="s">
        <v>297</v>
      </c>
      <c r="D3294">
        <v>19</v>
      </c>
      <c r="E3294">
        <v>26</v>
      </c>
      <c r="F3294">
        <v>13.246210876799999</v>
      </c>
      <c r="G3294">
        <v>20</v>
      </c>
      <c r="H3294">
        <v>5</v>
      </c>
      <c r="I3294">
        <v>51.844661412000001</v>
      </c>
      <c r="J3294">
        <f>(D3294+E3294/60+F3294/3600)*15</f>
        <v>291.55519254532004</v>
      </c>
      <c r="K3294">
        <f>IF(G3294&lt;0, G3294-H3294/60-I3294/3600, G3294+H3294/60+I3294/3600)</f>
        <v>20.097734628169999</v>
      </c>
      <c r="L3294">
        <v>3.431</v>
      </c>
      <c r="M3294">
        <v>-35.131999999999998</v>
      </c>
      <c r="N3294">
        <v>13.86</v>
      </c>
      <c r="O3294" t="s">
        <v>9341</v>
      </c>
      <c r="P3294">
        <v>5.585</v>
      </c>
      <c r="Q3294">
        <v>5.5910000000000002</v>
      </c>
      <c r="R3294" t="s">
        <v>9341</v>
      </c>
      <c r="S3294">
        <v>5.5949999999999998</v>
      </c>
      <c r="T3294" t="s">
        <v>9341</v>
      </c>
      <c r="U3294" t="s">
        <v>9394</v>
      </c>
      <c r="V3294" t="str">
        <f>LEFT($U3294,2)</f>
        <v>A0</v>
      </c>
      <c r="W3294" s="3">
        <f>_xlfn.XLOOKUP(V3294,$AC$2:$AC$43,$AD$2:$AD$43,"none")</f>
        <v>-0.01</v>
      </c>
      <c r="X3294" s="3">
        <f>IF(ISNUMBER($W3294), 4600 * (1 / (0.92 * $W3294 + 1.7) + 1 / (0.92 * $W3294 + 0.62)),"none")</f>
        <v>10251.712375722911</v>
      </c>
      <c r="Y3294" s="8">
        <f>IF(ISNUMBER($X3294), _xlfn.XLOOKUP($X3294,Sheet3!$A$2:$A$392,Sheet3!$B$2:$B$392,"none", 1,1), $AF$2)</f>
        <v>0.6109</v>
      </c>
      <c r="Z3294" s="8">
        <f>IF(ISNUMBER($X3294), _xlfn.XLOOKUP($X3294,Sheet3!$A$2:$A$392,Sheet3!$C$2:$C$392,"none", 1,1), $AF$2)</f>
        <v>0.69189999999999996</v>
      </c>
      <c r="AA3294" s="8">
        <f>IF(ISNUMBER($X3294), _xlfn.XLOOKUP($X3294,Sheet3!$A$2:$A$392,Sheet3!$D$2:$D$392,"none", 1,1), $AF$2)</f>
        <v>1</v>
      </c>
    </row>
    <row r="3295" spans="1:27">
      <c r="A3295">
        <v>2037</v>
      </c>
      <c r="B3295" t="s">
        <v>2338</v>
      </c>
      <c r="C3295" t="s">
        <v>297</v>
      </c>
      <c r="D3295">
        <v>5</v>
      </c>
      <c r="E3295">
        <v>33</v>
      </c>
      <c r="F3295">
        <v>54.282507698400003</v>
      </c>
      <c r="G3295">
        <v>14</v>
      </c>
      <c r="H3295">
        <v>18</v>
      </c>
      <c r="I3295">
        <v>20.043792792000001</v>
      </c>
      <c r="J3295">
        <f>(D3295+E3295/60+F3295/3600)*15</f>
        <v>83.476177115409996</v>
      </c>
      <c r="K3295">
        <f>IF(G3295&lt;0, G3295-H3295/60-I3295/3600, G3295+H3295/60+I3295/3600)</f>
        <v>14.305567720220001</v>
      </c>
      <c r="L3295">
        <v>-0.32700000000000001</v>
      </c>
      <c r="M3295">
        <v>-4.5730000000000004</v>
      </c>
      <c r="N3295">
        <v>3.03</v>
      </c>
      <c r="O3295" t="s">
        <v>9341</v>
      </c>
      <c r="P3295">
        <v>5.4649999999999999</v>
      </c>
      <c r="Q3295">
        <v>5.593</v>
      </c>
      <c r="R3295" t="s">
        <v>9341</v>
      </c>
      <c r="S3295">
        <v>5.5739999999999998</v>
      </c>
      <c r="T3295" t="s">
        <v>9341</v>
      </c>
      <c r="U3295" t="s">
        <v>9436</v>
      </c>
      <c r="V3295" t="str">
        <f>LEFT($U3295,2)</f>
        <v>B3</v>
      </c>
      <c r="W3295" s="3">
        <f>_xlfn.XLOOKUP(V3295,$AC$2:$AC$43,$AD$2:$AD$43,"none")</f>
        <v>-0.2</v>
      </c>
      <c r="X3295" s="3">
        <f>IF(ISNUMBER($W3295), 4600 * (1 / (0.92 * $W3295 + 1.7) + 1 / (0.92 * $W3295 + 0.62)),"none")</f>
        <v>13584.75950715306</v>
      </c>
      <c r="Y3295" s="8">
        <f>IF(ISNUMBER($X3295), _xlfn.XLOOKUP($X3295,Sheet3!$A$2:$A$392,Sheet3!$B$2:$B$392,"none", 1,1), $AF$2)</f>
        <v>0.50129999999999997</v>
      </c>
      <c r="Z3295" s="8">
        <f>IF(ISNUMBER($X3295), _xlfn.XLOOKUP($X3295,Sheet3!$A$2:$A$392,Sheet3!$C$2:$C$392,"none", 1,1), $AF$2)</f>
        <v>0.60470000000000002</v>
      </c>
      <c r="AA3295" s="8">
        <f>IF(ISNUMBER($X3295), _xlfn.XLOOKUP($X3295,Sheet3!$A$2:$A$392,Sheet3!$D$2:$D$392,"none", 1,1), $AF$2)</f>
        <v>1</v>
      </c>
    </row>
    <row r="3296" spans="1:27">
      <c r="A3296">
        <v>4306</v>
      </c>
      <c r="B3296" t="s">
        <v>4609</v>
      </c>
      <c r="C3296" t="s">
        <v>297</v>
      </c>
      <c r="D3296">
        <v>9</v>
      </c>
      <c r="E3296">
        <v>9</v>
      </c>
      <c r="F3296">
        <v>56.409616533600001</v>
      </c>
      <c r="G3296">
        <v>-30</v>
      </c>
      <c r="H3296">
        <v>21</v>
      </c>
      <c r="I3296">
        <v>55.440474803999997</v>
      </c>
      <c r="J3296">
        <f>(D3296+E3296/60+F3296/3600)*15</f>
        <v>137.48504006888999</v>
      </c>
      <c r="K3296">
        <f>IF(G3296&lt;0, G3296-H3296/60-I3296/3600, G3296+H3296/60+I3296/3600)</f>
        <v>-30.365400131890002</v>
      </c>
      <c r="L3296">
        <v>-2.99</v>
      </c>
      <c r="M3296">
        <v>-48.948999999999998</v>
      </c>
      <c r="N3296">
        <v>15.21</v>
      </c>
      <c r="O3296" t="s">
        <v>9341</v>
      </c>
      <c r="P3296">
        <v>5.7649999999999997</v>
      </c>
      <c r="Q3296">
        <v>5.593</v>
      </c>
      <c r="R3296" t="s">
        <v>9341</v>
      </c>
      <c r="S3296">
        <v>5.5819999999999999</v>
      </c>
      <c r="T3296" t="s">
        <v>9341</v>
      </c>
      <c r="U3296" t="s">
        <v>9656</v>
      </c>
      <c r="V3296" t="str">
        <f>LEFT($U3296,2)</f>
        <v>A4</v>
      </c>
      <c r="W3296" s="3">
        <f>_xlfn.XLOOKUP(V3296,$AC$2:$AC$43,$AD$2:$AD$43,"none")</f>
        <v>0.12</v>
      </c>
      <c r="X3296" s="3">
        <f>IF(ISNUMBER($W3296), 4600 * (1 / (0.92 * $W3296 + 1.7) + 1 / (0.92 * $W3296 + 0.62)),"none")</f>
        <v>8838.7938932849465</v>
      </c>
      <c r="Y3296" s="8">
        <f>IF(ISNUMBER($X3296), _xlfn.XLOOKUP($X3296,Sheet3!$A$2:$A$392,Sheet3!$B$2:$B$392,"none", 1,1), $AF$2)</f>
        <v>0.70040000000000002</v>
      </c>
      <c r="Z3296" s="8">
        <f>IF(ISNUMBER($X3296), _xlfn.XLOOKUP($X3296,Sheet3!$A$2:$A$392,Sheet3!$C$2:$C$392,"none", 1,1), $AF$2)</f>
        <v>0.75790000000000002</v>
      </c>
      <c r="AA3296" s="8">
        <f>IF(ISNUMBER($X3296), _xlfn.XLOOKUP($X3296,Sheet3!$A$2:$A$392,Sheet3!$D$2:$D$392,"none", 1,1), $AF$2)</f>
        <v>1</v>
      </c>
    </row>
    <row r="3297" spans="1:27">
      <c r="A3297">
        <v>3553</v>
      </c>
      <c r="B3297" t="s">
        <v>3856</v>
      </c>
      <c r="C3297" t="s">
        <v>12</v>
      </c>
      <c r="D3297">
        <v>0</v>
      </c>
      <c r="E3297">
        <v>49</v>
      </c>
      <c r="F3297">
        <v>25.616925124800002</v>
      </c>
      <c r="G3297">
        <v>-13</v>
      </c>
      <c r="H3297">
        <v>33</v>
      </c>
      <c r="I3297">
        <v>40.575789899999997</v>
      </c>
      <c r="J3297">
        <f>(D3297+E3297/60+F3297/3600)*15</f>
        <v>12.356737188019999</v>
      </c>
      <c r="K3297">
        <f>IF(G3297&lt;0, G3297-H3297/60-I3297/3600, G3297+H3297/60+I3297/3600)</f>
        <v>-13.561271052750001</v>
      </c>
      <c r="L3297">
        <v>105.489</v>
      </c>
      <c r="M3297">
        <v>-104.48099999999999</v>
      </c>
      <c r="N3297">
        <v>9.98</v>
      </c>
      <c r="O3297" t="s">
        <v>9341</v>
      </c>
      <c r="P3297">
        <v>6.9249999999999998</v>
      </c>
      <c r="Q3297">
        <v>5.5940000000000003</v>
      </c>
      <c r="R3297" t="s">
        <v>9341</v>
      </c>
      <c r="S3297">
        <v>5.1769999999999996</v>
      </c>
      <c r="T3297" t="s">
        <v>9341</v>
      </c>
      <c r="U3297" t="s">
        <v>9389</v>
      </c>
      <c r="V3297" t="str">
        <f>LEFT($U3297,2)</f>
        <v>K3</v>
      </c>
      <c r="W3297" s="3">
        <f>_xlfn.XLOOKUP(V3297,$AC$2:$AC$43,$AD$2:$AD$43,"none")</f>
        <v>0.95</v>
      </c>
      <c r="X3297" s="3">
        <f>IF(ISNUMBER($W3297), 4600 * (1 / (0.92 * $W3297 + 1.7) + 1 / (0.92 * $W3297 + 0.62)),"none")</f>
        <v>4866.084384156673</v>
      </c>
      <c r="Y3297" s="8">
        <f>IF(ISNUMBER($X3297), _xlfn.XLOOKUP($X3297,Sheet3!$A$2:$A$392,Sheet3!$B$2:$B$392,"none", 1,1), $AF$2)</f>
        <v>1</v>
      </c>
      <c r="Z3297" s="8">
        <f>IF(ISNUMBER($X3297), _xlfn.XLOOKUP($X3297,Sheet3!$A$2:$A$392,Sheet3!$C$2:$C$392,"none", 1,1), $AF$2)</f>
        <v>0.78720000000000001</v>
      </c>
      <c r="AA3297" s="8">
        <f>IF(ISNUMBER($X3297), _xlfn.XLOOKUP($X3297,Sheet3!$A$2:$A$392,Sheet3!$D$2:$D$392,"none", 1,1), $AF$2)</f>
        <v>0.57969999999999999</v>
      </c>
    </row>
    <row r="3298" spans="1:27">
      <c r="A3298">
        <v>63</v>
      </c>
      <c r="B3298" t="s">
        <v>361</v>
      </c>
      <c r="C3298" t="s">
        <v>17</v>
      </c>
      <c r="D3298">
        <v>22</v>
      </c>
      <c r="E3298">
        <v>2</v>
      </c>
      <c r="F3298">
        <v>56.660679999999999</v>
      </c>
      <c r="G3298">
        <v>44</v>
      </c>
      <c r="H3298">
        <v>38</v>
      </c>
      <c r="I3298">
        <v>59.500900000000001</v>
      </c>
      <c r="J3298">
        <f>(D3298+E3298/60+F3298/3600)*15</f>
        <v>330.73608616666667</v>
      </c>
      <c r="K3298">
        <f>IF(G3298&lt;0, G3298-H3298/60-I3298/3600, G3298+H3298/60+I3298/3600)</f>
        <v>44.649861361111114</v>
      </c>
      <c r="L3298">
        <v>-20.85</v>
      </c>
      <c r="M3298">
        <v>-33.020000000000003</v>
      </c>
      <c r="N3298">
        <v>6.62</v>
      </c>
      <c r="O3298" t="s">
        <v>9341</v>
      </c>
      <c r="P3298">
        <v>5.5650000000000004</v>
      </c>
      <c r="Q3298">
        <v>5.5960000000000001</v>
      </c>
      <c r="R3298" t="s">
        <v>9341</v>
      </c>
      <c r="S3298" t="s">
        <v>9341</v>
      </c>
      <c r="T3298" t="s">
        <v>9341</v>
      </c>
      <c r="U3298" t="s">
        <v>9395</v>
      </c>
      <c r="V3298" t="str">
        <f>LEFT($U3298,2)</f>
        <v>A0</v>
      </c>
      <c r="W3298" s="3">
        <f>_xlfn.XLOOKUP(V3298,$AC$2:$AC$43,$AD$2:$AD$43,"none")</f>
        <v>-0.01</v>
      </c>
      <c r="X3298" s="3">
        <f>IF(ISNUMBER($W3298), 4600 * (1 / (0.92 * $W3298 + 1.7) + 1 / (0.92 * $W3298 + 0.62)),"none")</f>
        <v>10251.712375722911</v>
      </c>
      <c r="Y3298" s="8">
        <f>IF(ISNUMBER($X3298), _xlfn.XLOOKUP($X3298,Sheet3!$A$2:$A$392,Sheet3!$B$2:$B$392,"none", 1,1), $AF$2)</f>
        <v>0.6109</v>
      </c>
      <c r="Z3298" s="8">
        <f>IF(ISNUMBER($X3298), _xlfn.XLOOKUP($X3298,Sheet3!$A$2:$A$392,Sheet3!$C$2:$C$392,"none", 1,1), $AF$2)</f>
        <v>0.69189999999999996</v>
      </c>
      <c r="AA3298" s="8">
        <f>IF(ISNUMBER($X3298), _xlfn.XLOOKUP($X3298,Sheet3!$A$2:$A$392,Sheet3!$D$2:$D$392,"none", 1,1), $AF$2)</f>
        <v>1</v>
      </c>
    </row>
    <row r="3299" spans="1:27">
      <c r="A3299">
        <v>135</v>
      </c>
      <c r="B3299" t="s">
        <v>433</v>
      </c>
      <c r="C3299" t="s">
        <v>12</v>
      </c>
      <c r="D3299">
        <v>0</v>
      </c>
      <c r="E3299">
        <v>31</v>
      </c>
      <c r="F3299">
        <v>41.157196917599997</v>
      </c>
      <c r="G3299">
        <v>52</v>
      </c>
      <c r="H3299">
        <v>50</v>
      </c>
      <c r="I3299">
        <v>22.301154707999999</v>
      </c>
      <c r="J3299">
        <f>(D3299+E3299/60+F3299/3600)*15</f>
        <v>7.9214883204900008</v>
      </c>
      <c r="K3299">
        <f>IF(G3299&lt;0, G3299-H3299/60-I3299/3600, G3299+H3299/60+I3299/3600)</f>
        <v>52.839528098530003</v>
      </c>
      <c r="L3299">
        <v>-55.313000000000002</v>
      </c>
      <c r="M3299">
        <v>-12.798</v>
      </c>
      <c r="N3299">
        <v>9.69</v>
      </c>
      <c r="O3299" t="s">
        <v>9341</v>
      </c>
      <c r="P3299">
        <v>6.7649999999999997</v>
      </c>
      <c r="Q3299">
        <v>5.5960000000000001</v>
      </c>
      <c r="R3299" t="s">
        <v>9341</v>
      </c>
      <c r="S3299">
        <v>5.25</v>
      </c>
      <c r="T3299" t="s">
        <v>9341</v>
      </c>
      <c r="U3299" t="s">
        <v>9371</v>
      </c>
      <c r="V3299" t="str">
        <f>LEFT($U3299,2)</f>
        <v>K2</v>
      </c>
      <c r="W3299" s="3">
        <f>_xlfn.XLOOKUP(V3299,$AC$2:$AC$43,$AD$2:$AD$43,"none")</f>
        <v>0.92</v>
      </c>
      <c r="X3299" s="3">
        <f>IF(ISNUMBER($W3299), 4600 * (1 / (0.92 * $W3299 + 1.7) + 1 / (0.92 * $W3299 + 0.62)),"none")</f>
        <v>4943.4058698702656</v>
      </c>
      <c r="Y3299" s="8">
        <f>IF(ISNUMBER($X3299), _xlfn.XLOOKUP($X3299,Sheet3!$A$2:$A$392,Sheet3!$B$2:$B$392,"none", 1,1), $AF$2)</f>
        <v>1</v>
      </c>
      <c r="Z3299" s="8">
        <f>IF(ISNUMBER($X3299), _xlfn.XLOOKUP($X3299,Sheet3!$A$2:$A$392,Sheet3!$C$2:$C$392,"none", 1,1), $AF$2)</f>
        <v>0.79920000000000002</v>
      </c>
      <c r="AA3299" s="8">
        <f>IF(ISNUMBER($X3299), _xlfn.XLOOKUP($X3299,Sheet3!$A$2:$A$392,Sheet3!$D$2:$D$392,"none", 1,1), $AF$2)</f>
        <v>0.60450000000000004</v>
      </c>
    </row>
    <row r="3300" spans="1:27">
      <c r="A3300">
        <v>3724</v>
      </c>
      <c r="B3300" t="s">
        <v>4027</v>
      </c>
      <c r="C3300" t="s">
        <v>297</v>
      </c>
      <c r="D3300">
        <v>22</v>
      </c>
      <c r="E3300">
        <v>1</v>
      </c>
      <c r="F3300">
        <v>5.0152650096000002</v>
      </c>
      <c r="G3300">
        <v>0</v>
      </c>
      <c r="H3300">
        <v>36</v>
      </c>
      <c r="I3300">
        <v>16.984805040000001</v>
      </c>
      <c r="J3300">
        <f>(D3300+E3300/60+F3300/3600)*15</f>
        <v>330.27089693753999</v>
      </c>
      <c r="K3300">
        <f>IF(G3300&lt;0, G3300-H3300/60-I3300/3600, G3300+H3300/60+I3300/3600)</f>
        <v>0.60471800139999998</v>
      </c>
      <c r="L3300">
        <v>6.7649999999999997</v>
      </c>
      <c r="M3300">
        <v>-10.993</v>
      </c>
      <c r="N3300">
        <v>5.38</v>
      </c>
      <c r="O3300" t="s">
        <v>9341</v>
      </c>
      <c r="P3300">
        <v>6.8869999999999996</v>
      </c>
      <c r="Q3300">
        <v>5.5970000000000004</v>
      </c>
      <c r="R3300" t="s">
        <v>9341</v>
      </c>
      <c r="S3300">
        <v>5.2089999999999996</v>
      </c>
      <c r="T3300" t="s">
        <v>9341</v>
      </c>
      <c r="U3300" t="s">
        <v>9371</v>
      </c>
      <c r="V3300" t="str">
        <f>LEFT($U3300,2)</f>
        <v>K2</v>
      </c>
      <c r="W3300" s="3">
        <f>_xlfn.XLOOKUP(V3300,$AC$2:$AC$43,$AD$2:$AD$43,"none")</f>
        <v>0.92</v>
      </c>
      <c r="X3300" s="3">
        <f>IF(ISNUMBER($W3300), 4600 * (1 / (0.92 * $W3300 + 1.7) + 1 / (0.92 * $W3300 + 0.62)),"none")</f>
        <v>4943.4058698702656</v>
      </c>
      <c r="Y3300" s="8">
        <f>IF(ISNUMBER($X3300), _xlfn.XLOOKUP($X3300,Sheet3!$A$2:$A$392,Sheet3!$B$2:$B$392,"none", 1,1), $AF$2)</f>
        <v>1</v>
      </c>
      <c r="Z3300" s="8">
        <f>IF(ISNUMBER($X3300), _xlfn.XLOOKUP($X3300,Sheet3!$A$2:$A$392,Sheet3!$C$2:$C$392,"none", 1,1), $AF$2)</f>
        <v>0.79920000000000002</v>
      </c>
      <c r="AA3300" s="8">
        <f>IF(ISNUMBER($X3300), _xlfn.XLOOKUP($X3300,Sheet3!$A$2:$A$392,Sheet3!$D$2:$D$392,"none", 1,1), $AF$2)</f>
        <v>0.60450000000000004</v>
      </c>
    </row>
    <row r="3301" spans="1:27">
      <c r="A3301">
        <v>7877</v>
      </c>
      <c r="B3301" t="s">
        <v>8180</v>
      </c>
      <c r="C3301" t="s">
        <v>40</v>
      </c>
      <c r="D3301">
        <v>23</v>
      </c>
      <c r="E3301">
        <v>25</v>
      </c>
      <c r="F3301">
        <v>19.464770618399999</v>
      </c>
      <c r="G3301">
        <v>-56</v>
      </c>
      <c r="H3301">
        <v>50</v>
      </c>
      <c r="I3301">
        <v>56.341542083999997</v>
      </c>
      <c r="J3301">
        <f>(D3301+E3301/60+F3301/3600)*15</f>
        <v>351.33110321090999</v>
      </c>
      <c r="K3301">
        <f>IF(G3301&lt;0, G3301-H3301/60-I3301/3600, G3301+H3301/60+I3301/3600)</f>
        <v>-56.84898376169</v>
      </c>
      <c r="L3301">
        <v>84.881</v>
      </c>
      <c r="M3301">
        <v>-19.736999999999998</v>
      </c>
      <c r="N3301">
        <v>10.6</v>
      </c>
      <c r="O3301" t="s">
        <v>9341</v>
      </c>
      <c r="P3301">
        <v>6.6609999999999996</v>
      </c>
      <c r="Q3301">
        <v>5.5970000000000004</v>
      </c>
      <c r="R3301" t="s">
        <v>9341</v>
      </c>
      <c r="S3301">
        <v>5.3150000000000004</v>
      </c>
      <c r="T3301" t="s">
        <v>9341</v>
      </c>
      <c r="U3301" t="s">
        <v>9403</v>
      </c>
      <c r="V3301" t="str">
        <f>LEFT($U3301,2)</f>
        <v>K0</v>
      </c>
      <c r="W3301" s="3">
        <f>_xlfn.XLOOKUP(V3301,$AC$2:$AC$43,$AD$2:$AD$43,"none")</f>
        <v>0.81</v>
      </c>
      <c r="X3301" s="3">
        <f>IF(ISNUMBER($W3301), 4600 * (1 / (0.92 * $W3301 + 1.7) + 1 / (0.92 * $W3301 + 0.62)),"none")</f>
        <v>5250.7063834266155</v>
      </c>
      <c r="Y3301" s="8">
        <f>IF(ISNUMBER($X3301), _xlfn.XLOOKUP($X3301,Sheet3!$A$2:$A$392,Sheet3!$B$2:$B$392,"none", 1,1), $AF$2)</f>
        <v>1</v>
      </c>
      <c r="Z3301" s="8">
        <f>IF(ISNUMBER($X3301), _xlfn.XLOOKUP($X3301,Sheet3!$A$2:$A$392,Sheet3!$C$2:$C$392,"none", 1,1), $AF$2)</f>
        <v>0.83299999999999996</v>
      </c>
      <c r="AA3301" s="8">
        <f>IF(ISNUMBER($X3301), _xlfn.XLOOKUP($X3301,Sheet3!$A$2:$A$392,Sheet3!$D$2:$D$392,"none", 1,1), $AF$2)</f>
        <v>0.67869999999999997</v>
      </c>
    </row>
    <row r="3302" spans="1:27">
      <c r="A3302">
        <v>826</v>
      </c>
      <c r="B3302" t="s">
        <v>1126</v>
      </c>
      <c r="C3302" t="s">
        <v>297</v>
      </c>
      <c r="D3302">
        <v>5</v>
      </c>
      <c r="E3302">
        <v>20</v>
      </c>
      <c r="F3302">
        <v>22.610657716799999</v>
      </c>
      <c r="G3302">
        <v>62</v>
      </c>
      <c r="H3302">
        <v>39</v>
      </c>
      <c r="I3302">
        <v>13.36085478</v>
      </c>
      <c r="J3302">
        <f>(D3302+E3302/60+F3302/3600)*15</f>
        <v>80.094211073819991</v>
      </c>
      <c r="K3302">
        <f>IF(G3302&lt;0, G3302-H3302/60-I3302/3600, G3302+H3302/60+I3302/3600)</f>
        <v>62.653711348549997</v>
      </c>
      <c r="L3302">
        <v>-3.105</v>
      </c>
      <c r="M3302">
        <v>-2.3730000000000002</v>
      </c>
      <c r="N3302">
        <v>1.97</v>
      </c>
      <c r="O3302" t="s">
        <v>9341</v>
      </c>
      <c r="P3302">
        <v>7.327</v>
      </c>
      <c r="Q3302">
        <v>5.5979999999999999</v>
      </c>
      <c r="R3302" t="s">
        <v>9341</v>
      </c>
      <c r="S3302">
        <v>4.9249999999999998</v>
      </c>
      <c r="T3302" t="s">
        <v>9341</v>
      </c>
      <c r="U3302" t="s">
        <v>9742</v>
      </c>
      <c r="V3302" t="str">
        <f>LEFT($U3302,2)</f>
        <v>K4</v>
      </c>
      <c r="W3302" s="3">
        <f>_xlfn.XLOOKUP(V3302,$AC$2:$AC$43,$AD$2:$AD$43,"none")</f>
        <v>1</v>
      </c>
      <c r="X3302" s="3">
        <f>IF(ISNUMBER($W3302), 4600 * (1 / (0.92 * $W3302 + 1.7) + 1 / (0.92 * $W3302 + 0.62)),"none")</f>
        <v>4742.7381778526815</v>
      </c>
      <c r="Y3302" s="8">
        <f>IF(ISNUMBER($X3302), _xlfn.XLOOKUP($X3302,Sheet3!$A$2:$A$392,Sheet3!$B$2:$B$392,"none", 1,1), $AF$2)</f>
        <v>1</v>
      </c>
      <c r="Z3302" s="8">
        <f>IF(ISNUMBER($X3302), _xlfn.XLOOKUP($X3302,Sheet3!$A$2:$A$392,Sheet3!$C$2:$C$392,"none", 1,1), $AF$2)</f>
        <v>0.77500000000000002</v>
      </c>
      <c r="AA3302" s="8">
        <f>IF(ISNUMBER($X3302), _xlfn.XLOOKUP($X3302,Sheet3!$A$2:$A$392,Sheet3!$D$2:$D$392,"none", 1,1), $AF$2)</f>
        <v>0.55479999999999996</v>
      </c>
    </row>
    <row r="3303" spans="1:27">
      <c r="A3303">
        <v>2403</v>
      </c>
      <c r="B3303" t="s">
        <v>2705</v>
      </c>
      <c r="C3303" t="s">
        <v>297</v>
      </c>
      <c r="D3303">
        <v>6</v>
      </c>
      <c r="E3303">
        <v>32</v>
      </c>
      <c r="F3303">
        <v>23.1292581312</v>
      </c>
      <c r="G3303">
        <v>-5</v>
      </c>
      <c r="H3303">
        <v>52</v>
      </c>
      <c r="I3303">
        <v>7.74800778</v>
      </c>
      <c r="J3303">
        <f>(D3303+E3303/60+F3303/3600)*15</f>
        <v>98.096371908880002</v>
      </c>
      <c r="K3303">
        <f>IF(G3303&lt;0, G3303-H3303/60-I3303/3600, G3303+H3303/60+I3303/3600)</f>
        <v>-5.8688188910500001</v>
      </c>
      <c r="L3303">
        <v>-0.35599999999999998</v>
      </c>
      <c r="M3303">
        <v>-41.328000000000003</v>
      </c>
      <c r="N3303">
        <v>22.69</v>
      </c>
      <c r="O3303" t="s">
        <v>9341</v>
      </c>
      <c r="P3303">
        <v>5.8460000000000001</v>
      </c>
      <c r="Q3303">
        <v>5.5979999999999999</v>
      </c>
      <c r="R3303" t="s">
        <v>9341</v>
      </c>
      <c r="S3303">
        <v>5.5449999999999999</v>
      </c>
      <c r="T3303" t="s">
        <v>9341</v>
      </c>
      <c r="U3303" t="s">
        <v>10204</v>
      </c>
      <c r="V3303" t="str">
        <f>LEFT($U3303,2)</f>
        <v>A8</v>
      </c>
      <c r="W3303" s="3">
        <f>_xlfn.XLOOKUP(V3303,$AC$2:$AC$43,$AD$2:$AD$43,"none")</f>
        <v>0.27</v>
      </c>
      <c r="X3303" s="3">
        <f>IF(ISNUMBER($W3303), 4600 * (1 / (0.92 * $W3303 + 1.7) + 1 / (0.92 * $W3303 + 0.62)),"none")</f>
        <v>7658.0096286116395</v>
      </c>
      <c r="Y3303" s="8">
        <f>IF(ISNUMBER($X3303), _xlfn.XLOOKUP($X3303,Sheet3!$A$2:$A$392,Sheet3!$B$2:$B$392,"none", 1,1), $AF$2)</f>
        <v>0.82440000000000002</v>
      </c>
      <c r="Z3303" s="8">
        <f>IF(ISNUMBER($X3303), _xlfn.XLOOKUP($X3303,Sheet3!$A$2:$A$392,Sheet3!$C$2:$C$392,"none", 1,1), $AF$2)</f>
        <v>0.84370000000000001</v>
      </c>
      <c r="AA3303" s="8">
        <f>IF(ISNUMBER($X3303), _xlfn.XLOOKUP($X3303,Sheet3!$A$2:$A$392,Sheet3!$D$2:$D$392,"none", 1,1), $AF$2)</f>
        <v>1</v>
      </c>
    </row>
    <row r="3304" spans="1:27">
      <c r="A3304">
        <v>2880</v>
      </c>
      <c r="B3304" t="s">
        <v>3183</v>
      </c>
      <c r="C3304" t="s">
        <v>297</v>
      </c>
      <c r="D3304">
        <v>7</v>
      </c>
      <c r="E3304">
        <v>50</v>
      </c>
      <c r="F3304">
        <v>10.576447183200001</v>
      </c>
      <c r="G3304">
        <v>-9</v>
      </c>
      <c r="H3304">
        <v>11</v>
      </c>
      <c r="I3304">
        <v>0.39096787199999999</v>
      </c>
      <c r="J3304">
        <f>(D3304+E3304/60+F3304/3600)*15</f>
        <v>117.54406852993</v>
      </c>
      <c r="K3304">
        <f>IF(G3304&lt;0, G3304-H3304/60-I3304/3600, G3304+H3304/60+I3304/3600)</f>
        <v>-9.1834419355199994</v>
      </c>
      <c r="L3304">
        <v>2.5999999999999999E-2</v>
      </c>
      <c r="M3304">
        <v>-0.12</v>
      </c>
      <c r="N3304">
        <v>1.7</v>
      </c>
      <c r="O3304" t="s">
        <v>9341</v>
      </c>
      <c r="P3304">
        <v>7.0510000000000002</v>
      </c>
      <c r="Q3304">
        <v>5.5979999999999999</v>
      </c>
      <c r="R3304" t="s">
        <v>9341</v>
      </c>
      <c r="S3304">
        <v>5.157</v>
      </c>
      <c r="T3304" t="s">
        <v>9341</v>
      </c>
      <c r="U3304" t="s">
        <v>9371</v>
      </c>
      <c r="V3304" t="str">
        <f>LEFT($U3304,2)</f>
        <v>K2</v>
      </c>
      <c r="W3304" s="3">
        <f>_xlfn.XLOOKUP(V3304,$AC$2:$AC$43,$AD$2:$AD$43,"none")</f>
        <v>0.92</v>
      </c>
      <c r="X3304" s="3">
        <f>IF(ISNUMBER($W3304), 4600 * (1 / (0.92 * $W3304 + 1.7) + 1 / (0.92 * $W3304 + 0.62)),"none")</f>
        <v>4943.4058698702656</v>
      </c>
      <c r="Y3304" s="8">
        <f>IF(ISNUMBER($X3304), _xlfn.XLOOKUP($X3304,Sheet3!$A$2:$A$392,Sheet3!$B$2:$B$392,"none", 1,1), $AF$2)</f>
        <v>1</v>
      </c>
      <c r="Z3304" s="8">
        <f>IF(ISNUMBER($X3304), _xlfn.XLOOKUP($X3304,Sheet3!$A$2:$A$392,Sheet3!$C$2:$C$392,"none", 1,1), $AF$2)</f>
        <v>0.79920000000000002</v>
      </c>
      <c r="AA3304" s="8">
        <f>IF(ISNUMBER($X3304), _xlfn.XLOOKUP($X3304,Sheet3!$A$2:$A$392,Sheet3!$D$2:$D$392,"none", 1,1), $AF$2)</f>
        <v>0.60450000000000004</v>
      </c>
    </row>
    <row r="3305" spans="1:27">
      <c r="A3305">
        <v>7103</v>
      </c>
      <c r="B3305" t="s">
        <v>7406</v>
      </c>
      <c r="C3305" t="s">
        <v>297</v>
      </c>
      <c r="D3305">
        <v>6</v>
      </c>
      <c r="E3305">
        <v>22</v>
      </c>
      <c r="F3305">
        <v>55.830220096799998</v>
      </c>
      <c r="G3305">
        <v>-56</v>
      </c>
      <c r="H3305">
        <v>22</v>
      </c>
      <c r="I3305">
        <v>11.880632820000001</v>
      </c>
      <c r="J3305">
        <f>(D3305+E3305/60+F3305/3600)*15</f>
        <v>95.732625917069996</v>
      </c>
      <c r="K3305">
        <f>IF(G3305&lt;0, G3305-H3305/60-I3305/3600, G3305+H3305/60+I3305/3600)</f>
        <v>-56.369966842449998</v>
      </c>
      <c r="L3305">
        <v>-42.268000000000001</v>
      </c>
      <c r="M3305">
        <v>-18.616</v>
      </c>
      <c r="N3305">
        <v>18.22</v>
      </c>
      <c r="O3305" t="s">
        <v>9341</v>
      </c>
      <c r="P3305">
        <v>5.8339999999999996</v>
      </c>
      <c r="Q3305">
        <v>5.5979999999999999</v>
      </c>
      <c r="R3305" t="s">
        <v>9341</v>
      </c>
      <c r="S3305">
        <v>5.5609999999999999</v>
      </c>
      <c r="T3305" t="s">
        <v>9341</v>
      </c>
      <c r="U3305" t="s">
        <v>11225</v>
      </c>
      <c r="V3305" t="str">
        <f>LEFT($U3305,2)</f>
        <v>A1</v>
      </c>
      <c r="W3305" s="3">
        <f>_xlfn.XLOOKUP(V3305,$AC$2:$AC$43,$AD$2:$AD$43,"none")</f>
        <v>0.02</v>
      </c>
      <c r="X3305" s="3">
        <f>IF(ISNUMBER($W3305), 4600 * (1 / (0.92 * $W3305 + 1.7) + 1 / (0.92 * $W3305 + 0.62)),"none")</f>
        <v>9882.4225367888994</v>
      </c>
      <c r="Y3305" s="8">
        <f>IF(ISNUMBER($X3305), _xlfn.XLOOKUP($X3305,Sheet3!$A$2:$A$392,Sheet3!$B$2:$B$392,"none", 1,1), $AF$2)</f>
        <v>0.63239999999999996</v>
      </c>
      <c r="Z3305" s="8">
        <f>IF(ISNUMBER($X3305), _xlfn.XLOOKUP($X3305,Sheet3!$A$2:$A$392,Sheet3!$C$2:$C$392,"none", 1,1), $AF$2)</f>
        <v>0.70809999999999995</v>
      </c>
      <c r="AA3305" s="8">
        <f>IF(ISNUMBER($X3305), _xlfn.XLOOKUP($X3305,Sheet3!$A$2:$A$392,Sheet3!$D$2:$D$392,"none", 1,1), $AF$2)</f>
        <v>1</v>
      </c>
    </row>
    <row r="3306" spans="1:27">
      <c r="A3306">
        <v>3886</v>
      </c>
      <c r="B3306" t="s">
        <v>4189</v>
      </c>
      <c r="C3306" t="s">
        <v>12</v>
      </c>
      <c r="D3306">
        <v>22</v>
      </c>
      <c r="E3306">
        <v>1</v>
      </c>
      <c r="F3306">
        <v>5.3510084471999999</v>
      </c>
      <c r="G3306">
        <v>13</v>
      </c>
      <c r="H3306">
        <v>7</v>
      </c>
      <c r="I3306">
        <v>11.4171411</v>
      </c>
      <c r="J3306">
        <f>(D3306+E3306/60+F3306/3600)*15</f>
        <v>330.27229586852997</v>
      </c>
      <c r="K3306">
        <f>IF(G3306&lt;0, G3306-H3306/60-I3306/3600, G3306+H3306/60+I3306/3600)</f>
        <v>13.119838094750001</v>
      </c>
      <c r="L3306">
        <v>55.173000000000002</v>
      </c>
      <c r="M3306">
        <v>-61.042999999999999</v>
      </c>
      <c r="N3306">
        <v>14.44</v>
      </c>
      <c r="O3306" t="s">
        <v>9341</v>
      </c>
      <c r="P3306">
        <v>5.944</v>
      </c>
      <c r="Q3306">
        <v>5.5990000000000002</v>
      </c>
      <c r="R3306" t="s">
        <v>9341</v>
      </c>
      <c r="S3306">
        <v>5.5179999999999998</v>
      </c>
      <c r="T3306" t="s">
        <v>9341</v>
      </c>
      <c r="U3306" t="s">
        <v>9555</v>
      </c>
      <c r="V3306" t="str">
        <f>LEFT($U3306,2)</f>
        <v>F4</v>
      </c>
      <c r="W3306" s="3" t="str">
        <f>_xlfn.XLOOKUP(V3306,$AC$2:$AC$43,$AD$2:$AD$43,"none")</f>
        <v>none</v>
      </c>
      <c r="X3306" s="3" t="str">
        <f>IF(ISNUMBER($W3306), 4600 * (1 / (0.92 * $W3306 + 1.7) + 1 / (0.92 * $W3306 + 0.62)),"none")</f>
        <v>none</v>
      </c>
      <c r="Y3306" s="8">
        <f>IF(ISNUMBER($X3306), _xlfn.XLOOKUP($X3306,Sheet3!$A$2:$A$392,Sheet3!$B$2:$B$392,"none", 1,1), $AF$2)</f>
        <v>0.8</v>
      </c>
      <c r="Z3306" s="8">
        <f>IF(ISNUMBER($X3306), _xlfn.XLOOKUP($X3306,Sheet3!$A$2:$A$392,Sheet3!$C$2:$C$392,"none", 1,1), $AF$2)</f>
        <v>0.8</v>
      </c>
      <c r="AA3306" s="8">
        <f>IF(ISNUMBER($X3306), _xlfn.XLOOKUP($X3306,Sheet3!$A$2:$A$392,Sheet3!$D$2:$D$392,"none", 1,1), $AF$2)</f>
        <v>0.8</v>
      </c>
    </row>
    <row r="3307" spans="1:27">
      <c r="A3307">
        <v>4578</v>
      </c>
      <c r="B3307" t="s">
        <v>4881</v>
      </c>
      <c r="C3307" t="s">
        <v>297</v>
      </c>
      <c r="D3307">
        <v>10</v>
      </c>
      <c r="E3307">
        <v>49</v>
      </c>
      <c r="F3307">
        <v>57.017678222400001</v>
      </c>
      <c r="G3307">
        <v>-34</v>
      </c>
      <c r="H3307">
        <v>3</v>
      </c>
      <c r="I3307">
        <v>29.464326648</v>
      </c>
      <c r="J3307">
        <f>(D3307+E3307/60+F3307/3600)*15</f>
        <v>162.48757365925999</v>
      </c>
      <c r="K3307">
        <f>IF(G3307&lt;0, G3307-H3307/60-I3307/3600, G3307+H3307/60+I3307/3600)</f>
        <v>-34.058184535179997</v>
      </c>
      <c r="L3307">
        <v>-40.210999999999999</v>
      </c>
      <c r="M3307">
        <v>6.7430000000000003</v>
      </c>
      <c r="N3307">
        <v>8.11</v>
      </c>
      <c r="O3307" t="s">
        <v>9341</v>
      </c>
      <c r="P3307">
        <v>5.63</v>
      </c>
      <c r="Q3307">
        <v>5.5990000000000002</v>
      </c>
      <c r="R3307" t="s">
        <v>9341</v>
      </c>
      <c r="S3307">
        <v>5.5970000000000004</v>
      </c>
      <c r="T3307" t="s">
        <v>9341</v>
      </c>
      <c r="U3307" t="s">
        <v>9433</v>
      </c>
      <c r="V3307" t="str">
        <f>LEFT($U3307,2)</f>
        <v>A1</v>
      </c>
      <c r="W3307" s="3">
        <f>_xlfn.XLOOKUP(V3307,$AC$2:$AC$43,$AD$2:$AD$43,"none")</f>
        <v>0.02</v>
      </c>
      <c r="X3307" s="3">
        <f>IF(ISNUMBER($W3307), 4600 * (1 / (0.92 * $W3307 + 1.7) + 1 / (0.92 * $W3307 + 0.62)),"none")</f>
        <v>9882.4225367888994</v>
      </c>
      <c r="Y3307" s="8">
        <f>IF(ISNUMBER($X3307), _xlfn.XLOOKUP($X3307,Sheet3!$A$2:$A$392,Sheet3!$B$2:$B$392,"none", 1,1), $AF$2)</f>
        <v>0.63239999999999996</v>
      </c>
      <c r="Z3307" s="8">
        <f>IF(ISNUMBER($X3307), _xlfn.XLOOKUP($X3307,Sheet3!$A$2:$A$392,Sheet3!$C$2:$C$392,"none", 1,1), $AF$2)</f>
        <v>0.70809999999999995</v>
      </c>
      <c r="AA3307" s="8">
        <f>IF(ISNUMBER($X3307), _xlfn.XLOOKUP($X3307,Sheet3!$A$2:$A$392,Sheet3!$D$2:$D$392,"none", 1,1), $AF$2)</f>
        <v>1</v>
      </c>
    </row>
    <row r="3308" spans="1:27">
      <c r="A3308">
        <v>74</v>
      </c>
      <c r="B3308" t="s">
        <v>372</v>
      </c>
      <c r="C3308" t="s">
        <v>21</v>
      </c>
      <c r="D3308">
        <v>23</v>
      </c>
      <c r="E3308">
        <v>29</v>
      </c>
      <c r="F3308">
        <v>41.3</v>
      </c>
      <c r="G3308">
        <v>49</v>
      </c>
      <c r="H3308">
        <v>10</v>
      </c>
      <c r="I3308">
        <v>12</v>
      </c>
      <c r="J3308">
        <f>(D3308+E3308/60+F3308/3600)*15</f>
        <v>352.42208333333332</v>
      </c>
      <c r="K3308">
        <f>IF(G3308&lt;0, G3308-H3308/60-I3308/3600, G3308+H3308/60+I3308/3600)</f>
        <v>49.169999999999995</v>
      </c>
      <c r="L3308">
        <v>-1.1499999999999999</v>
      </c>
      <c r="M3308">
        <v>-1.21</v>
      </c>
      <c r="N3308" t="s">
        <v>9341</v>
      </c>
      <c r="O3308" t="s">
        <v>9341</v>
      </c>
      <c r="P3308">
        <v>6.79</v>
      </c>
      <c r="Q3308">
        <v>5.6</v>
      </c>
      <c r="R3308" t="s">
        <v>9341</v>
      </c>
      <c r="S3308" t="s">
        <v>9341</v>
      </c>
      <c r="T3308" t="s">
        <v>9341</v>
      </c>
      <c r="U3308" t="s">
        <v>9341</v>
      </c>
      <c r="V3308" t="str">
        <f>LEFT($U3308,2)</f>
        <v>~</v>
      </c>
      <c r="W3308" s="3" t="str">
        <f>_xlfn.XLOOKUP(V3308,$AC$2:$AC$43,$AD$2:$AD$43,"none")</f>
        <v>none</v>
      </c>
      <c r="X3308" s="3" t="str">
        <f>IF(ISNUMBER($W3308), 4600 * (1 / (0.92 * $W3308 + 1.7) + 1 / (0.92 * $W3308 + 0.62)),"none")</f>
        <v>none</v>
      </c>
      <c r="Y3308" s="8">
        <f>IF(ISNUMBER($X3308), _xlfn.XLOOKUP($X3308,Sheet3!$A$2:$A$392,Sheet3!$B$2:$B$392,"none", 1,1), $AF$2)</f>
        <v>0.8</v>
      </c>
      <c r="Z3308" s="8">
        <f>IF(ISNUMBER($X3308), _xlfn.XLOOKUP($X3308,Sheet3!$A$2:$A$392,Sheet3!$C$2:$C$392,"none", 1,1), $AF$2)</f>
        <v>0.8</v>
      </c>
      <c r="AA3308" s="8">
        <f>IF(ISNUMBER($X3308), _xlfn.XLOOKUP($X3308,Sheet3!$A$2:$A$392,Sheet3!$D$2:$D$392,"none", 1,1), $AF$2)</f>
        <v>0.8</v>
      </c>
    </row>
    <row r="3309" spans="1:27">
      <c r="A3309">
        <v>566</v>
      </c>
      <c r="B3309" t="s">
        <v>866</v>
      </c>
      <c r="C3309" t="s">
        <v>12</v>
      </c>
      <c r="D3309">
        <v>23</v>
      </c>
      <c r="E3309">
        <v>27</v>
      </c>
      <c r="F3309">
        <v>16.6294176888</v>
      </c>
      <c r="G3309">
        <v>70</v>
      </c>
      <c r="H3309">
        <v>21</v>
      </c>
      <c r="I3309">
        <v>35.217101376000002</v>
      </c>
      <c r="J3309">
        <f>(D3309+E3309/60+F3309/3600)*15</f>
        <v>351.81928924036998</v>
      </c>
      <c r="K3309">
        <f>IF(G3309&lt;0, G3309-H3309/60-I3309/3600, G3309+H3309/60+I3309/3600)</f>
        <v>70.359782528159997</v>
      </c>
      <c r="L3309">
        <v>121.681</v>
      </c>
      <c r="M3309">
        <v>-4.4189999999999996</v>
      </c>
      <c r="N3309">
        <v>15.39</v>
      </c>
      <c r="O3309">
        <v>5.88</v>
      </c>
      <c r="P3309">
        <v>5.76</v>
      </c>
      <c r="Q3309">
        <v>5.6</v>
      </c>
      <c r="R3309" t="s">
        <v>9341</v>
      </c>
      <c r="S3309">
        <v>5.5709999999999997</v>
      </c>
      <c r="T3309" t="s">
        <v>9341</v>
      </c>
      <c r="U3309" t="s">
        <v>9653</v>
      </c>
      <c r="V3309" t="str">
        <f>LEFT($U3309,2)</f>
        <v>A6</v>
      </c>
      <c r="W3309" s="3">
        <f>_xlfn.XLOOKUP(V3309,$AC$2:$AC$43,$AD$2:$AD$43,"none")</f>
        <v>0.17</v>
      </c>
      <c r="X3309" s="3">
        <f>IF(ISNUMBER($W3309), 4600 * (1 / (0.92 * $W3309 + 1.7) + 1 / (0.92 * $W3309 + 0.62)),"none")</f>
        <v>8402.6952833207943</v>
      </c>
      <c r="Y3309" s="8">
        <f>IF(ISNUMBER($X3309), _xlfn.XLOOKUP($X3309,Sheet3!$A$2:$A$392,Sheet3!$B$2:$B$392,"none", 1,1), $AF$2)</f>
        <v>0.73529999999999995</v>
      </c>
      <c r="Z3309" s="8">
        <f>IF(ISNUMBER($X3309), _xlfn.XLOOKUP($X3309,Sheet3!$A$2:$A$392,Sheet3!$C$2:$C$392,"none", 1,1), $AF$2)</f>
        <v>0.78269999999999995</v>
      </c>
      <c r="AA3309" s="8">
        <f>IF(ISNUMBER($X3309), _xlfn.XLOOKUP($X3309,Sheet3!$A$2:$A$392,Sheet3!$D$2:$D$392,"none", 1,1), $AF$2)</f>
        <v>1</v>
      </c>
    </row>
    <row r="3310" spans="1:27">
      <c r="A3310">
        <v>615</v>
      </c>
      <c r="B3310" t="s">
        <v>915</v>
      </c>
      <c r="C3310" t="s">
        <v>297</v>
      </c>
      <c r="D3310">
        <v>20</v>
      </c>
      <c r="E3310">
        <v>43</v>
      </c>
      <c r="F3310">
        <v>11.0211392808</v>
      </c>
      <c r="G3310">
        <v>66</v>
      </c>
      <c r="H3310">
        <v>39</v>
      </c>
      <c r="I3310">
        <v>26.810352431999998</v>
      </c>
      <c r="J3310">
        <f>(D3310+E3310/60+F3310/3600)*15</f>
        <v>310.79592141366999</v>
      </c>
      <c r="K3310">
        <f>IF(G3310&lt;0, G3310-H3310/60-I3310/3600, G3310+H3310/60+I3310/3600)</f>
        <v>66.657447320119999</v>
      </c>
      <c r="L3310">
        <v>25.393000000000001</v>
      </c>
      <c r="M3310">
        <v>34.362000000000002</v>
      </c>
      <c r="N3310">
        <v>23.18</v>
      </c>
      <c r="O3310">
        <v>5.88</v>
      </c>
      <c r="P3310">
        <v>5.81</v>
      </c>
      <c r="Q3310">
        <v>5.6</v>
      </c>
      <c r="R3310" t="s">
        <v>9341</v>
      </c>
      <c r="S3310">
        <v>5.5519999999999996</v>
      </c>
      <c r="T3310" t="s">
        <v>9341</v>
      </c>
      <c r="U3310" t="s">
        <v>9670</v>
      </c>
      <c r="V3310" t="str">
        <f>LEFT($U3310,2)</f>
        <v>A8</v>
      </c>
      <c r="W3310" s="3">
        <f>_xlfn.XLOOKUP(V3310,$AC$2:$AC$43,$AD$2:$AD$43,"none")</f>
        <v>0.27</v>
      </c>
      <c r="X3310" s="3">
        <f>IF(ISNUMBER($W3310), 4600 * (1 / (0.92 * $W3310 + 1.7) + 1 / (0.92 * $W3310 + 0.62)),"none")</f>
        <v>7658.0096286116395</v>
      </c>
      <c r="Y3310" s="8">
        <f>IF(ISNUMBER($X3310), _xlfn.XLOOKUP($X3310,Sheet3!$A$2:$A$392,Sheet3!$B$2:$B$392,"none", 1,1), $AF$2)</f>
        <v>0.82440000000000002</v>
      </c>
      <c r="Z3310" s="8">
        <f>IF(ISNUMBER($X3310), _xlfn.XLOOKUP($X3310,Sheet3!$A$2:$A$392,Sheet3!$C$2:$C$392,"none", 1,1), $AF$2)</f>
        <v>0.84370000000000001</v>
      </c>
      <c r="AA3310" s="8">
        <f>IF(ISNUMBER($X3310), _xlfn.XLOOKUP($X3310,Sheet3!$A$2:$A$392,Sheet3!$D$2:$D$392,"none", 1,1), $AF$2)</f>
        <v>1</v>
      </c>
    </row>
    <row r="3311" spans="1:27">
      <c r="A3311">
        <v>726</v>
      </c>
      <c r="B3311" t="s">
        <v>1026</v>
      </c>
      <c r="C3311" t="s">
        <v>12</v>
      </c>
      <c r="D3311">
        <v>1</v>
      </c>
      <c r="E3311">
        <v>12</v>
      </c>
      <c r="F3311">
        <v>16.816318346399999</v>
      </c>
      <c r="G3311">
        <v>79</v>
      </c>
      <c r="H3311">
        <v>40</v>
      </c>
      <c r="I3311">
        <v>26.269579776</v>
      </c>
      <c r="J3311">
        <f>(D3311+E3311/60+F3311/3600)*15</f>
        <v>18.070067993110001</v>
      </c>
      <c r="K3311">
        <f>IF(G3311&lt;0, G3311-H3311/60-I3311/3600, G3311+H3311/60+I3311/3600)</f>
        <v>79.673963772160008</v>
      </c>
      <c r="L3311">
        <v>94.736000000000004</v>
      </c>
      <c r="M3311">
        <v>-4.9470000000000001</v>
      </c>
      <c r="N3311">
        <v>12.3</v>
      </c>
      <c r="O3311">
        <v>5.65</v>
      </c>
      <c r="P3311">
        <v>5.62</v>
      </c>
      <c r="Q3311">
        <v>5.6</v>
      </c>
      <c r="R3311" t="s">
        <v>9341</v>
      </c>
      <c r="S3311">
        <v>5.585</v>
      </c>
      <c r="T3311" t="s">
        <v>9341</v>
      </c>
      <c r="U3311" t="s">
        <v>9359</v>
      </c>
      <c r="V3311" t="str">
        <f>LEFT($U3311,2)</f>
        <v>A3</v>
      </c>
      <c r="W3311" s="3">
        <f>_xlfn.XLOOKUP(V3311,$AC$2:$AC$43,$AD$2:$AD$43,"none")</f>
        <v>0.08</v>
      </c>
      <c r="X3311" s="3">
        <f>IF(ISNUMBER($W3311), 4600 * (1 / (0.92 * $W3311 + 1.7) + 1 / (0.92 * $W3311 + 0.62)),"none")</f>
        <v>9225.6595386701993</v>
      </c>
      <c r="Y3311" s="8">
        <f>IF(ISNUMBER($X3311), _xlfn.XLOOKUP($X3311,Sheet3!$A$2:$A$392,Sheet3!$B$2:$B$392,"none", 1,1), $AF$2)</f>
        <v>0.67030000000000001</v>
      </c>
      <c r="Z3311" s="8">
        <f>IF(ISNUMBER($X3311), _xlfn.XLOOKUP($X3311,Sheet3!$A$2:$A$392,Sheet3!$C$2:$C$392,"none", 1,1), $AF$2)</f>
        <v>0.73619999999999997</v>
      </c>
      <c r="AA3311" s="8">
        <f>IF(ISNUMBER($X3311), _xlfn.XLOOKUP($X3311,Sheet3!$A$2:$A$392,Sheet3!$D$2:$D$392,"none", 1,1), $AF$2)</f>
        <v>1</v>
      </c>
    </row>
    <row r="3312" spans="1:27">
      <c r="A3312">
        <v>2177</v>
      </c>
      <c r="B3312" t="s">
        <v>2478</v>
      </c>
      <c r="C3312" t="s">
        <v>21</v>
      </c>
      <c r="D3312">
        <v>5</v>
      </c>
      <c r="E3312">
        <v>52</v>
      </c>
      <c r="F3312">
        <v>17.8</v>
      </c>
      <c r="G3312">
        <v>32</v>
      </c>
      <c r="H3312">
        <v>32</v>
      </c>
      <c r="I3312">
        <v>42</v>
      </c>
      <c r="J3312">
        <f>(D3312+E3312/60+F3312/3600)*15</f>
        <v>88.074166666666684</v>
      </c>
      <c r="K3312">
        <f>IF(G3312&lt;0, G3312-H3312/60-I3312/3600, G3312+H3312/60+I3312/3600)</f>
        <v>32.544999999999995</v>
      </c>
      <c r="L3312">
        <v>1.9239999999999999</v>
      </c>
      <c r="M3312">
        <v>-5.6479999999999997</v>
      </c>
      <c r="N3312">
        <v>0.67</v>
      </c>
      <c r="O3312" t="s">
        <v>9341</v>
      </c>
      <c r="P3312">
        <v>6.19</v>
      </c>
      <c r="Q3312">
        <v>5.6</v>
      </c>
      <c r="R3312" t="s">
        <v>9341</v>
      </c>
      <c r="S3312" t="s">
        <v>9341</v>
      </c>
      <c r="T3312" t="s">
        <v>9341</v>
      </c>
      <c r="U3312" t="s">
        <v>9341</v>
      </c>
      <c r="V3312" t="str">
        <f>LEFT($U3312,2)</f>
        <v>~</v>
      </c>
      <c r="W3312" s="3" t="str">
        <f>_xlfn.XLOOKUP(V3312,$AC$2:$AC$43,$AD$2:$AD$43,"none")</f>
        <v>none</v>
      </c>
      <c r="X3312" s="3" t="str">
        <f>IF(ISNUMBER($W3312), 4600 * (1 / (0.92 * $W3312 + 1.7) + 1 / (0.92 * $W3312 + 0.62)),"none")</f>
        <v>none</v>
      </c>
      <c r="Y3312" s="8">
        <f>IF(ISNUMBER($X3312), _xlfn.XLOOKUP($X3312,Sheet3!$A$2:$A$392,Sheet3!$B$2:$B$392,"none", 1,1), $AF$2)</f>
        <v>0.8</v>
      </c>
      <c r="Z3312" s="8">
        <f>IF(ISNUMBER($X3312), _xlfn.XLOOKUP($X3312,Sheet3!$A$2:$A$392,Sheet3!$C$2:$C$392,"none", 1,1), $AF$2)</f>
        <v>0.8</v>
      </c>
      <c r="AA3312" s="8">
        <f>IF(ISNUMBER($X3312), _xlfn.XLOOKUP($X3312,Sheet3!$A$2:$A$392,Sheet3!$D$2:$D$392,"none", 1,1), $AF$2)</f>
        <v>0.8</v>
      </c>
    </row>
    <row r="3313" spans="1:27">
      <c r="A3313">
        <v>2424</v>
      </c>
      <c r="B3313" t="s">
        <v>2726</v>
      </c>
      <c r="C3313" t="s">
        <v>297</v>
      </c>
      <c r="D3313">
        <v>6</v>
      </c>
      <c r="E3313">
        <v>23</v>
      </c>
      <c r="F3313">
        <v>55.913825980799999</v>
      </c>
      <c r="G3313">
        <v>-25</v>
      </c>
      <c r="H3313">
        <v>34</v>
      </c>
      <c r="I3313">
        <v>39.473810976000003</v>
      </c>
      <c r="J3313">
        <f>(D3313+E3313/60+F3313/3600)*15</f>
        <v>95.982974274919997</v>
      </c>
      <c r="K3313">
        <f>IF(G3313&lt;0, G3313-H3313/60-I3313/3600, G3313+H3313/60+I3313/3600)</f>
        <v>-25.577631614160001</v>
      </c>
      <c r="L3313">
        <v>2.1669999999999998</v>
      </c>
      <c r="M3313">
        <v>-38.084000000000003</v>
      </c>
      <c r="N3313">
        <v>3.85</v>
      </c>
      <c r="O3313" t="s">
        <v>9341</v>
      </c>
      <c r="P3313">
        <v>7.1619999999999999</v>
      </c>
      <c r="Q3313">
        <v>5.6</v>
      </c>
      <c r="R3313" t="s">
        <v>9341</v>
      </c>
      <c r="S3313">
        <v>4.96</v>
      </c>
      <c r="T3313" t="s">
        <v>9341</v>
      </c>
      <c r="U3313" t="s">
        <v>9360</v>
      </c>
      <c r="V3313" t="str">
        <f>LEFT($U3313,2)</f>
        <v>K5</v>
      </c>
      <c r="W3313" s="3">
        <f>_xlfn.XLOOKUP(V3313,$AC$2:$AC$43,$AD$2:$AD$43,"none")</f>
        <v>1.1499999999999999</v>
      </c>
      <c r="X3313" s="3">
        <f>IF(ISNUMBER($W3313), 4600 * (1 / (0.92 * $W3313 + 1.7) + 1 / (0.92 * $W3313 + 0.62)),"none")</f>
        <v>4409.2340323652679</v>
      </c>
      <c r="Y3313" s="8">
        <f>IF(ISNUMBER($X3313), _xlfn.XLOOKUP($X3313,Sheet3!$A$2:$A$392,Sheet3!$B$2:$B$392,"none", 1,1), $AF$2)</f>
        <v>1</v>
      </c>
      <c r="Z3313" s="8">
        <f>IF(ISNUMBER($X3313), _xlfn.XLOOKUP($X3313,Sheet3!$A$2:$A$392,Sheet3!$C$2:$C$392,"none", 1,1), $AF$2)</f>
        <v>0.73599999999999999</v>
      </c>
      <c r="AA3313" s="8">
        <f>IF(ISNUMBER($X3313), _xlfn.XLOOKUP($X3313,Sheet3!$A$2:$A$392,Sheet3!$D$2:$D$392,"none", 1,1), $AF$2)</f>
        <v>0.4803</v>
      </c>
    </row>
    <row r="3314" spans="1:27">
      <c r="A3314">
        <v>2899</v>
      </c>
      <c r="B3314" t="s">
        <v>3202</v>
      </c>
      <c r="C3314" t="s">
        <v>24</v>
      </c>
      <c r="D3314">
        <v>7</v>
      </c>
      <c r="E3314">
        <v>44</v>
      </c>
      <c r="F3314">
        <v>34.1696593944</v>
      </c>
      <c r="G3314">
        <v>-24</v>
      </c>
      <c r="H3314">
        <v>40</v>
      </c>
      <c r="I3314">
        <v>26.686528895999999</v>
      </c>
      <c r="J3314">
        <f>(D3314+E3314/60+F3314/3600)*15</f>
        <v>116.14237358081</v>
      </c>
      <c r="K3314">
        <f>IF(G3314&lt;0, G3314-H3314/60-I3314/3600, G3314+H3314/60+I3314/3600)</f>
        <v>-24.674079591360002</v>
      </c>
      <c r="L3314">
        <v>-4.3280000000000003</v>
      </c>
      <c r="M3314">
        <v>5.5129999999999999</v>
      </c>
      <c r="N3314">
        <v>1.69</v>
      </c>
      <c r="O3314" t="s">
        <v>9341</v>
      </c>
      <c r="P3314">
        <v>5.43</v>
      </c>
      <c r="Q3314">
        <v>5.6</v>
      </c>
      <c r="R3314" t="s">
        <v>9341</v>
      </c>
      <c r="S3314">
        <v>5.5720000000000001</v>
      </c>
      <c r="T3314" t="s">
        <v>9341</v>
      </c>
      <c r="U3314" t="s">
        <v>10184</v>
      </c>
      <c r="V3314" t="str">
        <f>LEFT($U3314,2)</f>
        <v>B2</v>
      </c>
      <c r="W3314" s="3">
        <f>_xlfn.XLOOKUP(V3314,$AC$2:$AC$43,$AD$2:$AD$43,"none")</f>
        <v>-0.24</v>
      </c>
      <c r="X3314" s="3">
        <f>IF(ISNUMBER($W3314), 4600 * (1 / (0.92 * $W3314 + 1.7) + 1 / (0.92 * $W3314 + 0.62)),"none")</f>
        <v>14632.835167360139</v>
      </c>
      <c r="Y3314" s="8">
        <f>IF(ISNUMBER($X3314), _xlfn.XLOOKUP($X3314,Sheet3!$A$2:$A$392,Sheet3!$B$2:$B$392,"none", 1,1), $AF$2)</f>
        <v>0.47989999999999999</v>
      </c>
      <c r="Z3314" s="8">
        <f>IF(ISNUMBER($X3314), _xlfn.XLOOKUP($X3314,Sheet3!$A$2:$A$392,Sheet3!$C$2:$C$392,"none", 1,1), $AF$2)</f>
        <v>0.58679999999999999</v>
      </c>
      <c r="AA3314" s="8">
        <f>IF(ISNUMBER($X3314), _xlfn.XLOOKUP($X3314,Sheet3!$A$2:$A$392,Sheet3!$D$2:$D$392,"none", 1,1), $AF$2)</f>
        <v>1</v>
      </c>
    </row>
    <row r="3315" spans="1:27">
      <c r="A3315">
        <v>3312</v>
      </c>
      <c r="B3315" t="s">
        <v>3615</v>
      </c>
      <c r="C3315" t="s">
        <v>305</v>
      </c>
      <c r="D3315">
        <v>21</v>
      </c>
      <c r="E3315">
        <v>23</v>
      </c>
      <c r="F3315">
        <v>0.49469351280000001</v>
      </c>
      <c r="G3315">
        <v>-22</v>
      </c>
      <c r="H3315">
        <v>40</v>
      </c>
      <c r="I3315">
        <v>8.5684170720000008</v>
      </c>
      <c r="J3315">
        <f>(D3315+E3315/60+F3315/3600)*15</f>
        <v>320.75206122296999</v>
      </c>
      <c r="K3315">
        <f>IF(G3315&lt;0, G3315-H3315/60-I3315/3600, G3315+H3315/60+I3315/3600)</f>
        <v>-22.669046782520002</v>
      </c>
      <c r="L3315">
        <v>35.365000000000002</v>
      </c>
      <c r="M3315">
        <v>0.16700000000000001</v>
      </c>
      <c r="N3315">
        <v>4.3</v>
      </c>
      <c r="O3315" t="s">
        <v>9341</v>
      </c>
      <c r="P3315">
        <v>7.2279999999999998</v>
      </c>
      <c r="Q3315">
        <v>5.6</v>
      </c>
      <c r="R3315" t="s">
        <v>9341</v>
      </c>
      <c r="S3315">
        <v>4.8860000000000001</v>
      </c>
      <c r="T3315" t="s">
        <v>9341</v>
      </c>
      <c r="U3315" t="s">
        <v>9625</v>
      </c>
      <c r="V3315" t="str">
        <f>LEFT($U3315,2)</f>
        <v>M0</v>
      </c>
      <c r="W3315" s="3">
        <f>_xlfn.XLOOKUP(V3315,$AC$2:$AC$43,$AD$2:$AD$43,"none")</f>
        <v>1.37</v>
      </c>
      <c r="X3315" s="3">
        <f>IF(ISNUMBER($W3315), 4600 * (1 / (0.92 * $W3315 + 1.7) + 1 / (0.92 * $W3315 + 0.62)),"none")</f>
        <v>4000.1320989497008</v>
      </c>
      <c r="Y3315" s="8">
        <f>IF(ISNUMBER($X3315), _xlfn.XLOOKUP($X3315,Sheet3!$A$2:$A$392,Sheet3!$B$2:$B$392,"none", 1,1), $AF$2)</f>
        <v>1</v>
      </c>
      <c r="Z3315" s="8">
        <f>IF(ISNUMBER($X3315), _xlfn.XLOOKUP($X3315,Sheet3!$A$2:$A$392,Sheet3!$C$2:$C$392,"none", 1,1), $AF$2)</f>
        <v>0.67889999999999995</v>
      </c>
      <c r="AA3315" s="8">
        <f>IF(ISNUMBER($X3315), _xlfn.XLOOKUP($X3315,Sheet3!$A$2:$A$392,Sheet3!$D$2:$D$392,"none", 1,1), $AF$2)</f>
        <v>0.38229999999999997</v>
      </c>
    </row>
    <row r="3316" spans="1:27">
      <c r="A3316">
        <v>3330</v>
      </c>
      <c r="B3316" t="s">
        <v>3633</v>
      </c>
      <c r="C3316" t="s">
        <v>313</v>
      </c>
      <c r="D3316">
        <v>23</v>
      </c>
      <c r="E3316">
        <v>8</v>
      </c>
      <c r="F3316">
        <v>21.0587090376</v>
      </c>
      <c r="G3316">
        <v>-28</v>
      </c>
      <c r="H3316">
        <v>49</v>
      </c>
      <c r="I3316">
        <v>25.32302688</v>
      </c>
      <c r="J3316">
        <f>(D3316+E3316/60+F3316/3600)*15</f>
        <v>347.08774462099001</v>
      </c>
      <c r="K3316">
        <f>IF(G3316&lt;0, G3316-H3316/60-I3316/3600, G3316+H3316/60+I3316/3600)</f>
        <v>-28.823700840800001</v>
      </c>
      <c r="L3316">
        <v>-50.536999999999999</v>
      </c>
      <c r="M3316">
        <v>-26.949000000000002</v>
      </c>
      <c r="N3316">
        <v>11.9</v>
      </c>
      <c r="O3316" t="s">
        <v>9341</v>
      </c>
      <c r="P3316">
        <v>6.48</v>
      </c>
      <c r="Q3316">
        <v>5.6</v>
      </c>
      <c r="R3316" t="s">
        <v>9341</v>
      </c>
      <c r="S3316">
        <v>5.3719999999999999</v>
      </c>
      <c r="T3316" t="s">
        <v>9341</v>
      </c>
      <c r="U3316" t="s">
        <v>9379</v>
      </c>
      <c r="V3316" t="str">
        <f>LEFT($U3316,2)</f>
        <v>G8</v>
      </c>
      <c r="W3316" s="3">
        <f>_xlfn.XLOOKUP(V3316,$AC$2:$AC$43,$AD$2:$AD$43,"none")</f>
        <v>0.74</v>
      </c>
      <c r="X3316" s="3">
        <f>IF(ISNUMBER($W3316), 4600 * (1 / (0.92 * $W3316 + 1.7) + 1 / (0.92 * $W3316 + 0.62)),"none")</f>
        <v>5468.4090187676065</v>
      </c>
      <c r="Y3316" s="8">
        <f>IF(ISNUMBER($X3316), _xlfn.XLOOKUP($X3316,Sheet3!$A$2:$A$392,Sheet3!$B$2:$B$392,"none", 1,1), $AF$2)</f>
        <v>1</v>
      </c>
      <c r="Z3316" s="8">
        <f>IF(ISNUMBER($X3316), _xlfn.XLOOKUP($X3316,Sheet3!$A$2:$A$392,Sheet3!$C$2:$C$392,"none", 1,1), $AF$2)</f>
        <v>0.85409999999999997</v>
      </c>
      <c r="AA3316" s="8">
        <f>IF(ISNUMBER($X3316), _xlfn.XLOOKUP($X3316,Sheet3!$A$2:$A$392,Sheet3!$D$2:$D$392,"none", 1,1), $AF$2)</f>
        <v>0.72770000000000001</v>
      </c>
    </row>
    <row r="3317" spans="1:27">
      <c r="A3317">
        <v>4915</v>
      </c>
      <c r="B3317" t="s">
        <v>5218</v>
      </c>
      <c r="C3317" t="s">
        <v>12</v>
      </c>
      <c r="D3317">
        <v>12</v>
      </c>
      <c r="E3317">
        <v>56</v>
      </c>
      <c r="F3317">
        <v>0.4315081824</v>
      </c>
      <c r="G3317">
        <v>38</v>
      </c>
      <c r="H3317">
        <v>18</v>
      </c>
      <c r="I3317">
        <v>53.469061019999998</v>
      </c>
      <c r="J3317">
        <f>(D3317+E3317/60+F3317/3600)*15</f>
        <v>194.00179795076002</v>
      </c>
      <c r="K3317">
        <f>IF(G3317&lt;0, G3317-H3317/60-I3317/3600, G3317+H3317/60+I3317/3600)</f>
        <v>38.314852516949998</v>
      </c>
      <c r="L3317">
        <v>-233.61099999999999</v>
      </c>
      <c r="M3317">
        <v>61.503999999999998</v>
      </c>
      <c r="N3317">
        <v>30.61</v>
      </c>
      <c r="O3317">
        <v>5.91</v>
      </c>
      <c r="P3317">
        <v>5.94</v>
      </c>
      <c r="Q3317">
        <v>5.6</v>
      </c>
      <c r="R3317">
        <v>5.36</v>
      </c>
      <c r="S3317">
        <v>5.5410000000000004</v>
      </c>
      <c r="T3317">
        <v>5.13</v>
      </c>
      <c r="U3317" t="s">
        <v>9595</v>
      </c>
      <c r="V3317" t="str">
        <f>LEFT($U3317,2)</f>
        <v>F2</v>
      </c>
      <c r="W3317" s="3">
        <f>_xlfn.XLOOKUP(V3317,$AC$2:$AC$43,$AD$2:$AD$43,"none")</f>
        <v>0.35</v>
      </c>
      <c r="X3317" s="3">
        <f>IF(ISNUMBER($W3317), 4600 * (1 / (0.92 * $W3317 + 1.7) + 1 / (0.92 * $W3317 + 0.62)),"none")</f>
        <v>7158.2024482287206</v>
      </c>
      <c r="Y3317" s="8">
        <f>IF(ISNUMBER($X3317), _xlfn.XLOOKUP($X3317,Sheet3!$A$2:$A$392,Sheet3!$B$2:$B$392,"none", 1,1), $AF$2)</f>
        <v>0.89859999999999995</v>
      </c>
      <c r="Z3317" s="8">
        <f>IF(ISNUMBER($X3317), _xlfn.XLOOKUP($X3317,Sheet3!$A$2:$A$392,Sheet3!$C$2:$C$392,"none", 1,1), $AF$2)</f>
        <v>0.89249999999999996</v>
      </c>
      <c r="AA3317" s="8">
        <f>IF(ISNUMBER($X3317), _xlfn.XLOOKUP($X3317,Sheet3!$A$2:$A$392,Sheet3!$D$2:$D$392,"none", 1,1), $AF$2)</f>
        <v>1</v>
      </c>
    </row>
    <row r="3318" spans="1:27">
      <c r="A3318">
        <v>5004</v>
      </c>
      <c r="B3318" t="s">
        <v>5307</v>
      </c>
      <c r="C3318" t="s">
        <v>12</v>
      </c>
      <c r="D3318">
        <v>13</v>
      </c>
      <c r="E3318">
        <v>20</v>
      </c>
      <c r="F3318">
        <v>18.9510975912</v>
      </c>
      <c r="G3318">
        <v>40</v>
      </c>
      <c r="H3318">
        <v>9</v>
      </c>
      <c r="I3318">
        <v>1.967513472</v>
      </c>
      <c r="J3318">
        <f>(D3318+E3318/60+F3318/3600)*15</f>
        <v>200.07896290663001</v>
      </c>
      <c r="K3318">
        <f>IF(G3318&lt;0, G3318-H3318/60-I3318/3600, G3318+H3318/60+I3318/3600)</f>
        <v>40.15054653152</v>
      </c>
      <c r="L3318">
        <v>-58.210999999999999</v>
      </c>
      <c r="M3318">
        <v>-3.6960000000000002</v>
      </c>
      <c r="N3318">
        <v>6.54</v>
      </c>
      <c r="O3318" t="s">
        <v>9341</v>
      </c>
      <c r="P3318">
        <v>6.82</v>
      </c>
      <c r="Q3318">
        <v>5.6</v>
      </c>
      <c r="R3318" t="s">
        <v>9341</v>
      </c>
      <c r="S3318">
        <v>5.2210000000000001</v>
      </c>
      <c r="T3318" t="s">
        <v>9341</v>
      </c>
      <c r="U3318" t="s">
        <v>10649</v>
      </c>
      <c r="V3318" t="str">
        <f>LEFT($U3318,2)</f>
        <v>K2</v>
      </c>
      <c r="W3318" s="3">
        <f>_xlfn.XLOOKUP(V3318,$AC$2:$AC$43,$AD$2:$AD$43,"none")</f>
        <v>0.92</v>
      </c>
      <c r="X3318" s="3">
        <f>IF(ISNUMBER($W3318), 4600 * (1 / (0.92 * $W3318 + 1.7) + 1 / (0.92 * $W3318 + 0.62)),"none")</f>
        <v>4943.4058698702656</v>
      </c>
      <c r="Y3318" s="8">
        <f>IF(ISNUMBER($X3318), _xlfn.XLOOKUP($X3318,Sheet3!$A$2:$A$392,Sheet3!$B$2:$B$392,"none", 1,1), $AF$2)</f>
        <v>1</v>
      </c>
      <c r="Z3318" s="8">
        <f>IF(ISNUMBER($X3318), _xlfn.XLOOKUP($X3318,Sheet3!$A$2:$A$392,Sheet3!$C$2:$C$392,"none", 1,1), $AF$2)</f>
        <v>0.79920000000000002</v>
      </c>
      <c r="AA3318" s="8">
        <f>IF(ISNUMBER($X3318), _xlfn.XLOOKUP($X3318,Sheet3!$A$2:$A$392,Sheet3!$D$2:$D$392,"none", 1,1), $AF$2)</f>
        <v>0.60450000000000004</v>
      </c>
    </row>
    <row r="3319" spans="1:27">
      <c r="A3319">
        <v>5349</v>
      </c>
      <c r="B3319" t="s">
        <v>5652</v>
      </c>
      <c r="C3319" t="s">
        <v>305</v>
      </c>
      <c r="D3319">
        <v>15</v>
      </c>
      <c r="E3319">
        <v>46</v>
      </c>
      <c r="F3319">
        <v>44.217430310399997</v>
      </c>
      <c r="G3319">
        <v>-34</v>
      </c>
      <c r="H3319">
        <v>40</v>
      </c>
      <c r="I3319">
        <v>56.830010555999998</v>
      </c>
      <c r="J3319">
        <f>(D3319+E3319/60+F3319/3600)*15</f>
        <v>236.68423929296</v>
      </c>
      <c r="K3319">
        <f>IF(G3319&lt;0, G3319-H3319/60-I3319/3600, G3319+H3319/60+I3319/3600)</f>
        <v>-34.682452780710001</v>
      </c>
      <c r="L3319">
        <v>-19.672999999999998</v>
      </c>
      <c r="M3319">
        <v>-26.35</v>
      </c>
      <c r="N3319">
        <v>8.18</v>
      </c>
      <c r="O3319" t="s">
        <v>9341</v>
      </c>
      <c r="P3319">
        <v>5.4809999999999999</v>
      </c>
      <c r="Q3319">
        <v>5.6</v>
      </c>
      <c r="R3319" t="s">
        <v>9341</v>
      </c>
      <c r="S3319">
        <v>5.5869999999999997</v>
      </c>
      <c r="T3319" t="s">
        <v>9341</v>
      </c>
      <c r="U3319" t="s">
        <v>9437</v>
      </c>
      <c r="V3319" t="str">
        <f>LEFT($U3319,2)</f>
        <v>B8</v>
      </c>
      <c r="W3319" s="3">
        <f>_xlfn.XLOOKUP(V3319,$AC$2:$AC$43,$AD$2:$AD$43,"none")</f>
        <v>-0.11</v>
      </c>
      <c r="X3319" s="3">
        <f>IF(ISNUMBER($W3319), 4600 * (1 / (0.92 * $W3319 + 1.7) + 1 / (0.92 * $W3319 + 0.62)),"none")</f>
        <v>11743.77313439976</v>
      </c>
      <c r="Y3319" s="8">
        <f>IF(ISNUMBER($X3319), _xlfn.XLOOKUP($X3319,Sheet3!$A$2:$A$392,Sheet3!$B$2:$B$392,"none", 1,1), $AF$2)</f>
        <v>0.54959999999999998</v>
      </c>
      <c r="Z3319" s="8">
        <f>IF(ISNUMBER($X3319), _xlfn.XLOOKUP($X3319,Sheet3!$A$2:$A$392,Sheet3!$C$2:$C$392,"none", 1,1), $AF$2)</f>
        <v>0.64410000000000001</v>
      </c>
      <c r="AA3319" s="8">
        <f>IF(ISNUMBER($X3319), _xlfn.XLOOKUP($X3319,Sheet3!$A$2:$A$392,Sheet3!$D$2:$D$392,"none", 1,1), $AF$2)</f>
        <v>1</v>
      </c>
    </row>
    <row r="3320" spans="1:27">
      <c r="A3320">
        <v>5491</v>
      </c>
      <c r="B3320" t="s">
        <v>5794</v>
      </c>
      <c r="C3320" t="s">
        <v>313</v>
      </c>
      <c r="D3320">
        <v>17</v>
      </c>
      <c r="E3320">
        <v>53</v>
      </c>
      <c r="F3320">
        <v>23.471329999999998</v>
      </c>
      <c r="G3320">
        <v>-34</v>
      </c>
      <c r="H3320">
        <v>53</v>
      </c>
      <c r="I3320">
        <v>42.437199999999997</v>
      </c>
      <c r="J3320">
        <f>(D3320+E3320/60+F3320/3600)*15</f>
        <v>268.34779720833336</v>
      </c>
      <c r="K3320">
        <f>IF(G3320&lt;0, G3320-H3320/60-I3320/3600, G3320+H3320/60+I3320/3600)</f>
        <v>-34.895121444444442</v>
      </c>
      <c r="L3320">
        <v>0.88</v>
      </c>
      <c r="M3320">
        <v>-4.93</v>
      </c>
      <c r="N3320">
        <v>3.96</v>
      </c>
      <c r="O3320" t="s">
        <v>9341</v>
      </c>
      <c r="P3320">
        <v>6.69</v>
      </c>
      <c r="Q3320">
        <v>5.6</v>
      </c>
      <c r="R3320" t="s">
        <v>9341</v>
      </c>
      <c r="S3320" t="s">
        <v>9341</v>
      </c>
      <c r="T3320" t="s">
        <v>9341</v>
      </c>
      <c r="U3320" t="s">
        <v>9389</v>
      </c>
      <c r="V3320" t="str">
        <f>LEFT($U3320,2)</f>
        <v>K3</v>
      </c>
      <c r="W3320" s="3">
        <f>_xlfn.XLOOKUP(V3320,$AC$2:$AC$43,$AD$2:$AD$43,"none")</f>
        <v>0.95</v>
      </c>
      <c r="X3320" s="3">
        <f>IF(ISNUMBER($W3320), 4600 * (1 / (0.92 * $W3320 + 1.7) + 1 / (0.92 * $W3320 + 0.62)),"none")</f>
        <v>4866.084384156673</v>
      </c>
      <c r="Y3320" s="8">
        <f>IF(ISNUMBER($X3320), _xlfn.XLOOKUP($X3320,Sheet3!$A$2:$A$392,Sheet3!$B$2:$B$392,"none", 1,1), $AF$2)</f>
        <v>1</v>
      </c>
      <c r="Z3320" s="8">
        <f>IF(ISNUMBER($X3320), _xlfn.XLOOKUP($X3320,Sheet3!$A$2:$A$392,Sheet3!$C$2:$C$392,"none", 1,1), $AF$2)</f>
        <v>0.78720000000000001</v>
      </c>
      <c r="AA3320" s="8">
        <f>IF(ISNUMBER($X3320), _xlfn.XLOOKUP($X3320,Sheet3!$A$2:$A$392,Sheet3!$D$2:$D$392,"none", 1,1), $AF$2)</f>
        <v>0.57969999999999999</v>
      </c>
    </row>
    <row r="3321" spans="1:27">
      <c r="A3321">
        <v>5551</v>
      </c>
      <c r="B3321" t="s">
        <v>5854</v>
      </c>
      <c r="C3321" t="s">
        <v>19</v>
      </c>
      <c r="D3321">
        <v>17</v>
      </c>
      <c r="E3321">
        <v>40</v>
      </c>
      <c r="F3321">
        <v>58.546395947999997</v>
      </c>
      <c r="G3321">
        <v>-32</v>
      </c>
      <c r="H3321">
        <v>12</v>
      </c>
      <c r="I3321">
        <v>52.064356500000002</v>
      </c>
      <c r="J3321">
        <f>(D3321+E3321/60+F3321/3600)*15</f>
        <v>265.24394331644999</v>
      </c>
      <c r="K3321">
        <f>IF(G3321&lt;0, G3321-H3321/60-I3321/3600, G3321+H3321/60+I3321/3600)</f>
        <v>-32.214462321250004</v>
      </c>
      <c r="L3321">
        <v>-0.89500000000000002</v>
      </c>
      <c r="M3321">
        <v>-6.0730000000000004</v>
      </c>
      <c r="N3321">
        <v>2.0299999999999998</v>
      </c>
      <c r="O3321">
        <v>8.75</v>
      </c>
      <c r="P3321">
        <v>7.2</v>
      </c>
      <c r="Q3321">
        <v>5.6</v>
      </c>
      <c r="R3321" t="s">
        <v>9341</v>
      </c>
      <c r="S3321">
        <v>5.33</v>
      </c>
      <c r="T3321" t="s">
        <v>9341</v>
      </c>
      <c r="U3321" t="s">
        <v>10915</v>
      </c>
      <c r="V3321" t="str">
        <f>LEFT($U3321,2)</f>
        <v>K2</v>
      </c>
      <c r="W3321" s="3">
        <f>_xlfn.XLOOKUP(V3321,$AC$2:$AC$43,$AD$2:$AD$43,"none")</f>
        <v>0.92</v>
      </c>
      <c r="X3321" s="3">
        <f>IF(ISNUMBER($W3321), 4600 * (1 / (0.92 * $W3321 + 1.7) + 1 / (0.92 * $W3321 + 0.62)),"none")</f>
        <v>4943.4058698702656</v>
      </c>
      <c r="Y3321" s="8">
        <f>IF(ISNUMBER($X3321), _xlfn.XLOOKUP($X3321,Sheet3!$A$2:$A$392,Sheet3!$B$2:$B$392,"none", 1,1), $AF$2)</f>
        <v>1</v>
      </c>
      <c r="Z3321" s="8">
        <f>IF(ISNUMBER($X3321), _xlfn.XLOOKUP($X3321,Sheet3!$A$2:$A$392,Sheet3!$C$2:$C$392,"none", 1,1), $AF$2)</f>
        <v>0.79920000000000002</v>
      </c>
      <c r="AA3321" s="8">
        <f>IF(ISNUMBER($X3321), _xlfn.XLOOKUP($X3321,Sheet3!$A$2:$A$392,Sheet3!$D$2:$D$392,"none", 1,1), $AF$2)</f>
        <v>0.60450000000000004</v>
      </c>
    </row>
    <row r="3322" spans="1:27">
      <c r="A3322">
        <v>7200</v>
      </c>
      <c r="B3322" t="s">
        <v>7503</v>
      </c>
      <c r="C3322" t="s">
        <v>12</v>
      </c>
      <c r="D3322">
        <v>7</v>
      </c>
      <c r="E3322">
        <v>57</v>
      </c>
      <c r="F3322">
        <v>46.914299239400002</v>
      </c>
      <c r="G3322">
        <v>-60</v>
      </c>
      <c r="H3322">
        <v>18</v>
      </c>
      <c r="I3322">
        <v>11.058944907000001</v>
      </c>
      <c r="J3322">
        <f>(D3322+E3322/60+F3322/3600)*15</f>
        <v>119.44547624683084</v>
      </c>
      <c r="K3322">
        <f>IF(G3322&lt;0, G3322-H3322/60-I3322/3600, G3322+H3322/60+I3322/3600)</f>
        <v>-60.303071929140827</v>
      </c>
      <c r="L3322">
        <v>517.625</v>
      </c>
      <c r="M3322">
        <v>119.206</v>
      </c>
      <c r="N3322">
        <v>61.84</v>
      </c>
      <c r="O3322">
        <v>6.17</v>
      </c>
      <c r="P3322">
        <v>6.17</v>
      </c>
      <c r="Q3322">
        <v>5.6</v>
      </c>
      <c r="R3322" t="s">
        <v>9341</v>
      </c>
      <c r="S3322">
        <v>5.4420000000000002</v>
      </c>
      <c r="T3322" t="s">
        <v>9341</v>
      </c>
      <c r="U3322" t="s">
        <v>10794</v>
      </c>
      <c r="V3322" t="str">
        <f>LEFT($U3322,2)</f>
        <v>F9</v>
      </c>
      <c r="W3322" s="3" t="str">
        <f>_xlfn.XLOOKUP(V3322,$AC$2:$AC$43,$AD$2:$AD$43,"none")</f>
        <v>none</v>
      </c>
      <c r="X3322" s="3" t="str">
        <f>IF(ISNUMBER($W3322), 4600 * (1 / (0.92 * $W3322 + 1.7) + 1 / (0.92 * $W3322 + 0.62)),"none")</f>
        <v>none</v>
      </c>
      <c r="Y3322" s="8">
        <f>IF(ISNUMBER($X3322), _xlfn.XLOOKUP($X3322,Sheet3!$A$2:$A$392,Sheet3!$B$2:$B$392,"none", 1,1), $AF$2)</f>
        <v>0.8</v>
      </c>
      <c r="Z3322" s="8">
        <f>IF(ISNUMBER($X3322), _xlfn.XLOOKUP($X3322,Sheet3!$A$2:$A$392,Sheet3!$C$2:$C$392,"none", 1,1), $AF$2)</f>
        <v>0.8</v>
      </c>
      <c r="AA3322" s="8">
        <f>IF(ISNUMBER($X3322), _xlfn.XLOOKUP($X3322,Sheet3!$A$2:$A$392,Sheet3!$D$2:$D$392,"none", 1,1), $AF$2)</f>
        <v>0.8</v>
      </c>
    </row>
    <row r="3323" spans="1:27">
      <c r="A3323">
        <v>7720</v>
      </c>
      <c r="B3323" t="s">
        <v>8023</v>
      </c>
      <c r="C3323" t="s">
        <v>297</v>
      </c>
      <c r="D3323">
        <v>11</v>
      </c>
      <c r="E3323">
        <v>58</v>
      </c>
      <c r="F3323">
        <v>47.659439397600003</v>
      </c>
      <c r="G3323">
        <v>-64</v>
      </c>
      <c r="H3323">
        <v>20</v>
      </c>
      <c r="I3323">
        <v>22.413326208000001</v>
      </c>
      <c r="J3323">
        <f>(D3323+E3323/60+F3323/3600)*15</f>
        <v>179.69858099749001</v>
      </c>
      <c r="K3323">
        <f>IF(G3323&lt;0, G3323-H3323/60-I3323/3600, G3323+H3323/60+I3323/3600)</f>
        <v>-64.339559257280001</v>
      </c>
      <c r="L3323">
        <v>-7.4260000000000002</v>
      </c>
      <c r="M3323">
        <v>-0.58299999999999996</v>
      </c>
      <c r="N3323">
        <v>0.72</v>
      </c>
      <c r="O3323">
        <v>5.77</v>
      </c>
      <c r="P3323">
        <v>5.76</v>
      </c>
      <c r="Q3323">
        <v>5.6</v>
      </c>
      <c r="R3323">
        <v>6.93</v>
      </c>
      <c r="S3323">
        <v>5.548</v>
      </c>
      <c r="T3323" t="s">
        <v>9341</v>
      </c>
      <c r="U3323" t="s">
        <v>11349</v>
      </c>
      <c r="V3323" t="str">
        <f>LEFT($U3323,2)</f>
        <v>A1</v>
      </c>
      <c r="W3323" s="3">
        <f>_xlfn.XLOOKUP(V3323,$AC$2:$AC$43,$AD$2:$AD$43,"none")</f>
        <v>0.02</v>
      </c>
      <c r="X3323" s="3">
        <f>IF(ISNUMBER($W3323), 4600 * (1 / (0.92 * $W3323 + 1.7) + 1 / (0.92 * $W3323 + 0.62)),"none")</f>
        <v>9882.4225367888994</v>
      </c>
      <c r="Y3323" s="8">
        <f>IF(ISNUMBER($X3323), _xlfn.XLOOKUP($X3323,Sheet3!$A$2:$A$392,Sheet3!$B$2:$B$392,"none", 1,1), $AF$2)</f>
        <v>0.63239999999999996</v>
      </c>
      <c r="Z3323" s="8">
        <f>IF(ISNUMBER($X3323), _xlfn.XLOOKUP($X3323,Sheet3!$A$2:$A$392,Sheet3!$C$2:$C$392,"none", 1,1), $AF$2)</f>
        <v>0.70809999999999995</v>
      </c>
      <c r="AA3323" s="8">
        <f>IF(ISNUMBER($X3323), _xlfn.XLOOKUP($X3323,Sheet3!$A$2:$A$392,Sheet3!$D$2:$D$392,"none", 1,1), $AF$2)</f>
        <v>1</v>
      </c>
    </row>
    <row r="3324" spans="1:27">
      <c r="A3324">
        <v>8012</v>
      </c>
      <c r="B3324" t="s">
        <v>8315</v>
      </c>
      <c r="C3324" t="s">
        <v>313</v>
      </c>
      <c r="D3324">
        <v>14</v>
      </c>
      <c r="E3324">
        <v>53</v>
      </c>
      <c r="F3324">
        <v>13.57117</v>
      </c>
      <c r="G3324">
        <v>-73</v>
      </c>
      <c r="H3324">
        <v>11</v>
      </c>
      <c r="I3324">
        <v>24.261299999999999</v>
      </c>
      <c r="J3324">
        <f>(D3324+E3324/60+F3324/3600)*15</f>
        <v>223.30654654166665</v>
      </c>
      <c r="K3324">
        <f>IF(G3324&lt;0, G3324-H3324/60-I3324/3600, G3324+H3324/60+I3324/3600)</f>
        <v>-73.190072583333333</v>
      </c>
      <c r="L3324">
        <v>17.09</v>
      </c>
      <c r="M3324">
        <v>33.78</v>
      </c>
      <c r="N3324">
        <v>9.9</v>
      </c>
      <c r="O3324" t="s">
        <v>9341</v>
      </c>
      <c r="P3324">
        <v>6.42</v>
      </c>
      <c r="Q3324">
        <v>5.6</v>
      </c>
      <c r="R3324" t="s">
        <v>9341</v>
      </c>
      <c r="S3324" t="s">
        <v>9341</v>
      </c>
      <c r="T3324" t="s">
        <v>9341</v>
      </c>
      <c r="U3324" t="s">
        <v>9787</v>
      </c>
      <c r="V3324" t="str">
        <f>LEFT($U3324,2)</f>
        <v>G7</v>
      </c>
      <c r="W3324" s="3" t="str">
        <f>_xlfn.XLOOKUP(V3324,$AC$2:$AC$43,$AD$2:$AD$43,"none")</f>
        <v>none</v>
      </c>
      <c r="X3324" s="3" t="str">
        <f>IF(ISNUMBER($W3324), 4600 * (1 / (0.92 * $W3324 + 1.7) + 1 / (0.92 * $W3324 + 0.62)),"none")</f>
        <v>none</v>
      </c>
      <c r="Y3324" s="8">
        <f>IF(ISNUMBER($X3324), _xlfn.XLOOKUP($X3324,Sheet3!$A$2:$A$392,Sheet3!$B$2:$B$392,"none", 1,1), $AF$2)</f>
        <v>0.8</v>
      </c>
      <c r="Z3324" s="8">
        <f>IF(ISNUMBER($X3324), _xlfn.XLOOKUP($X3324,Sheet3!$A$2:$A$392,Sheet3!$C$2:$C$392,"none", 1,1), $AF$2)</f>
        <v>0.8</v>
      </c>
      <c r="AA3324" s="8">
        <f>IF(ISNUMBER($X3324), _xlfn.XLOOKUP($X3324,Sheet3!$A$2:$A$392,Sheet3!$D$2:$D$392,"none", 1,1), $AF$2)</f>
        <v>0.8</v>
      </c>
    </row>
    <row r="3325" spans="1:27">
      <c r="A3325">
        <v>8206</v>
      </c>
      <c r="B3325" t="s">
        <v>8509</v>
      </c>
      <c r="C3325" t="s">
        <v>21</v>
      </c>
      <c r="D3325">
        <v>14</v>
      </c>
      <c r="E3325">
        <v>7</v>
      </c>
      <c r="F3325">
        <v>23.3</v>
      </c>
      <c r="G3325">
        <v>-48</v>
      </c>
      <c r="H3325">
        <v>17</v>
      </c>
      <c r="I3325">
        <v>6</v>
      </c>
      <c r="J3325">
        <f>(D3325+E3325/60+F3325/3600)*15</f>
        <v>211.84708333333333</v>
      </c>
      <c r="K3325">
        <f>IF(G3325&lt;0, G3325-H3325/60-I3325/3600, G3325+H3325/60+I3325/3600)</f>
        <v>-48.284999999999997</v>
      </c>
      <c r="L3325">
        <v>-6.5990000000000002</v>
      </c>
      <c r="M3325">
        <v>-3.4540000000000002</v>
      </c>
      <c r="N3325">
        <v>1.34</v>
      </c>
      <c r="O3325" t="s">
        <v>9341</v>
      </c>
      <c r="P3325">
        <v>5.85</v>
      </c>
      <c r="Q3325">
        <v>5.6</v>
      </c>
      <c r="R3325" t="s">
        <v>9341</v>
      </c>
      <c r="S3325" t="s">
        <v>9341</v>
      </c>
      <c r="T3325" t="s">
        <v>9341</v>
      </c>
      <c r="U3325" t="s">
        <v>9341</v>
      </c>
      <c r="V3325" t="str">
        <f>LEFT($U3325,2)</f>
        <v>~</v>
      </c>
      <c r="W3325" s="3" t="str">
        <f>_xlfn.XLOOKUP(V3325,$AC$2:$AC$43,$AD$2:$AD$43,"none")</f>
        <v>none</v>
      </c>
      <c r="X3325" s="3" t="str">
        <f>IF(ISNUMBER($W3325), 4600 * (1 / (0.92 * $W3325 + 1.7) + 1 / (0.92 * $W3325 + 0.62)),"none")</f>
        <v>none</v>
      </c>
      <c r="Y3325" s="8">
        <f>IF(ISNUMBER($X3325), _xlfn.XLOOKUP($X3325,Sheet3!$A$2:$A$392,Sheet3!$B$2:$B$392,"none", 1,1), $AF$2)</f>
        <v>0.8</v>
      </c>
      <c r="Z3325" s="8">
        <f>IF(ISNUMBER($X3325), _xlfn.XLOOKUP($X3325,Sheet3!$A$2:$A$392,Sheet3!$C$2:$C$392,"none", 1,1), $AF$2)</f>
        <v>0.8</v>
      </c>
      <c r="AA3325" s="8">
        <f>IF(ISNUMBER($X3325), _xlfn.XLOOKUP($X3325,Sheet3!$A$2:$A$392,Sheet3!$D$2:$D$392,"none", 1,1), $AF$2)</f>
        <v>0.8</v>
      </c>
    </row>
    <row r="3326" spans="1:27">
      <c r="A3326">
        <v>8685</v>
      </c>
      <c r="B3326" t="s">
        <v>8990</v>
      </c>
      <c r="C3326" t="s">
        <v>12</v>
      </c>
      <c r="D3326">
        <v>14</v>
      </c>
      <c r="E3326">
        <v>49</v>
      </c>
      <c r="F3326">
        <v>19.0508410405</v>
      </c>
      <c r="G3326">
        <v>-14</v>
      </c>
      <c r="H3326">
        <v>8</v>
      </c>
      <c r="I3326">
        <v>56.492328934</v>
      </c>
      <c r="J3326">
        <f>(D3326+E3326/60+F3326/3600)*15</f>
        <v>222.32937850433541</v>
      </c>
      <c r="K3326">
        <f>IF(G3326&lt;0, G3326-H3326/60-I3326/3600, G3326+H3326/60+I3326/3600)</f>
        <v>-14.149025646926111</v>
      </c>
      <c r="L3326">
        <v>-64.528999999999996</v>
      </c>
      <c r="M3326">
        <v>-14.374000000000001</v>
      </c>
      <c r="N3326">
        <v>13.21</v>
      </c>
      <c r="O3326" t="s">
        <v>9341</v>
      </c>
      <c r="P3326">
        <v>5.64</v>
      </c>
      <c r="Q3326">
        <v>5.6</v>
      </c>
      <c r="R3326" t="s">
        <v>9341</v>
      </c>
      <c r="S3326">
        <v>5.6710000000000003</v>
      </c>
      <c r="T3326" t="s">
        <v>9341</v>
      </c>
      <c r="U3326" t="s">
        <v>9341</v>
      </c>
      <c r="V3326" t="str">
        <f>LEFT($U3326,2)</f>
        <v>~</v>
      </c>
      <c r="W3326" s="3" t="str">
        <f>_xlfn.XLOOKUP(V3326,$AC$2:$AC$43,$AD$2:$AD$43,"none")</f>
        <v>none</v>
      </c>
      <c r="X3326" s="3" t="str">
        <f>IF(ISNUMBER($W3326), 4600 * (1 / (0.92 * $W3326 + 1.7) + 1 / (0.92 * $W3326 + 0.62)),"none")</f>
        <v>none</v>
      </c>
      <c r="Y3326" s="8">
        <f>IF(ISNUMBER($X3326), _xlfn.XLOOKUP($X3326,Sheet3!$A$2:$A$392,Sheet3!$B$2:$B$392,"none", 1,1), $AF$2)</f>
        <v>0.8</v>
      </c>
      <c r="Z3326" s="8">
        <f>IF(ISNUMBER($X3326), _xlfn.XLOOKUP($X3326,Sheet3!$A$2:$A$392,Sheet3!$C$2:$C$392,"none", 1,1), $AF$2)</f>
        <v>0.8</v>
      </c>
      <c r="AA3326" s="8">
        <f>IF(ISNUMBER($X3326), _xlfn.XLOOKUP($X3326,Sheet3!$A$2:$A$392,Sheet3!$D$2:$D$392,"none", 1,1), $AF$2)</f>
        <v>0.8</v>
      </c>
    </row>
    <row r="3327" spans="1:27">
      <c r="A3327">
        <v>8718</v>
      </c>
      <c r="B3327" t="s">
        <v>9023</v>
      </c>
      <c r="C3327" t="s">
        <v>297</v>
      </c>
      <c r="D3327">
        <v>12</v>
      </c>
      <c r="E3327">
        <v>14</v>
      </c>
      <c r="F3327">
        <v>2.6974086335999998</v>
      </c>
      <c r="G3327">
        <v>-45</v>
      </c>
      <c r="H3327">
        <v>43</v>
      </c>
      <c r="I3327">
        <v>26.098652604000002</v>
      </c>
      <c r="J3327">
        <f>(D3327+E3327/60+F3327/3600)*15</f>
        <v>183.51123920263998</v>
      </c>
      <c r="K3327">
        <f>IF(G3327&lt;0, G3327-H3327/60-I3327/3600, G3327+H3327/60+I3327/3600)</f>
        <v>-45.723916292390001</v>
      </c>
      <c r="L3327">
        <v>-36.662999999999997</v>
      </c>
      <c r="M3327">
        <v>6.0679999999999996</v>
      </c>
      <c r="N3327">
        <v>4.91</v>
      </c>
      <c r="O3327" t="s">
        <v>9341</v>
      </c>
      <c r="P3327">
        <v>7.13</v>
      </c>
      <c r="Q3327">
        <v>5.6</v>
      </c>
      <c r="R3327" t="s">
        <v>9341</v>
      </c>
      <c r="S3327">
        <v>5.0460000000000003</v>
      </c>
      <c r="T3327" t="s">
        <v>9341</v>
      </c>
      <c r="U3327" t="s">
        <v>9341</v>
      </c>
      <c r="V3327" t="str">
        <f>LEFT($U3327,2)</f>
        <v>~</v>
      </c>
      <c r="W3327" s="3" t="str">
        <f>_xlfn.XLOOKUP(V3327,$AC$2:$AC$43,$AD$2:$AD$43,"none")</f>
        <v>none</v>
      </c>
      <c r="X3327" s="3" t="str">
        <f>IF(ISNUMBER($W3327), 4600 * (1 / (0.92 * $W3327 + 1.7) + 1 / (0.92 * $W3327 + 0.62)),"none")</f>
        <v>none</v>
      </c>
      <c r="Y3327" s="8">
        <f>IF(ISNUMBER($X3327), _xlfn.XLOOKUP($X3327,Sheet3!$A$2:$A$392,Sheet3!$B$2:$B$392,"none", 1,1), $AF$2)</f>
        <v>0.8</v>
      </c>
      <c r="Z3327" s="8">
        <f>IF(ISNUMBER($X3327), _xlfn.XLOOKUP($X3327,Sheet3!$A$2:$A$392,Sheet3!$C$2:$C$392,"none", 1,1), $AF$2)</f>
        <v>0.8</v>
      </c>
      <c r="AA3327" s="8">
        <f>IF(ISNUMBER($X3327), _xlfn.XLOOKUP($X3327,Sheet3!$A$2:$A$392,Sheet3!$D$2:$D$392,"none", 1,1), $AF$2)</f>
        <v>0.8</v>
      </c>
    </row>
    <row r="3328" spans="1:27">
      <c r="A3328">
        <v>2608</v>
      </c>
      <c r="B3328" t="s">
        <v>2910</v>
      </c>
      <c r="C3328" t="s">
        <v>297</v>
      </c>
      <c r="D3328">
        <v>7</v>
      </c>
      <c r="E3328">
        <v>4</v>
      </c>
      <c r="F3328">
        <v>5.2473368783999996</v>
      </c>
      <c r="G3328">
        <v>-5</v>
      </c>
      <c r="H3328">
        <v>19</v>
      </c>
      <c r="I3328">
        <v>26.310525492</v>
      </c>
      <c r="J3328">
        <f>(D3328+E3328/60+F3328/3600)*15</f>
        <v>106.02186390365999</v>
      </c>
      <c r="K3328">
        <f>IF(G3328&lt;0, G3328-H3328/60-I3328/3600, G3328+H3328/60+I3328/3600)</f>
        <v>-5.3239751459699995</v>
      </c>
      <c r="L3328">
        <v>-4.7640000000000002</v>
      </c>
      <c r="M3328">
        <v>-2.1389999999999998</v>
      </c>
      <c r="N3328">
        <v>2</v>
      </c>
      <c r="O3328" t="s">
        <v>9341</v>
      </c>
      <c r="P3328">
        <v>6.8920000000000003</v>
      </c>
      <c r="Q3328">
        <v>5.6020000000000003</v>
      </c>
      <c r="R3328" t="s">
        <v>9341</v>
      </c>
      <c r="S3328">
        <v>5.2640000000000002</v>
      </c>
      <c r="T3328" t="s">
        <v>9341</v>
      </c>
      <c r="U3328" t="s">
        <v>10272</v>
      </c>
      <c r="V3328" t="str">
        <f>LEFT($U3328,2)</f>
        <v>G8</v>
      </c>
      <c r="W3328" s="3">
        <f>_xlfn.XLOOKUP(V3328,$AC$2:$AC$43,$AD$2:$AD$43,"none")</f>
        <v>0.74</v>
      </c>
      <c r="X3328" s="3">
        <f>IF(ISNUMBER($W3328), 4600 * (1 / (0.92 * $W3328 + 1.7) + 1 / (0.92 * $W3328 + 0.62)),"none")</f>
        <v>5468.4090187676065</v>
      </c>
      <c r="Y3328" s="8">
        <f>IF(ISNUMBER($X3328), _xlfn.XLOOKUP($X3328,Sheet3!$A$2:$A$392,Sheet3!$B$2:$B$392,"none", 1,1), $AF$2)</f>
        <v>1</v>
      </c>
      <c r="Z3328" s="8">
        <f>IF(ISNUMBER($X3328), _xlfn.XLOOKUP($X3328,Sheet3!$A$2:$A$392,Sheet3!$C$2:$C$392,"none", 1,1), $AF$2)</f>
        <v>0.85409999999999997</v>
      </c>
      <c r="AA3328" s="8">
        <f>IF(ISNUMBER($X3328), _xlfn.XLOOKUP($X3328,Sheet3!$A$2:$A$392,Sheet3!$D$2:$D$392,"none", 1,1), $AF$2)</f>
        <v>0.72770000000000001</v>
      </c>
    </row>
    <row r="3329" spans="1:27">
      <c r="A3329">
        <v>5067</v>
      </c>
      <c r="B3329" t="s">
        <v>5370</v>
      </c>
      <c r="C3329" t="s">
        <v>12</v>
      </c>
      <c r="D3329">
        <v>13</v>
      </c>
      <c r="E3329">
        <v>39</v>
      </c>
      <c r="F3329">
        <v>48.548247756000002</v>
      </c>
      <c r="G3329">
        <v>-40</v>
      </c>
      <c r="H3329">
        <v>3</v>
      </c>
      <c r="I3329">
        <v>6.1466494320000002</v>
      </c>
      <c r="J3329">
        <f>(D3329+E3329/60+F3329/3600)*15</f>
        <v>204.95228436565</v>
      </c>
      <c r="K3329">
        <f>IF(G3329&lt;0, G3329-H3329/60-I3329/3600, G3329+H3329/60+I3329/3600)</f>
        <v>-40.051707402619996</v>
      </c>
      <c r="L3329">
        <v>-49.075000000000003</v>
      </c>
      <c r="M3329">
        <v>-54.970999999999997</v>
      </c>
      <c r="N3329">
        <v>6.8</v>
      </c>
      <c r="O3329" t="s">
        <v>9341</v>
      </c>
      <c r="P3329">
        <v>6.9089999999999998</v>
      </c>
      <c r="Q3329">
        <v>5.6029999999999998</v>
      </c>
      <c r="R3329" t="s">
        <v>9341</v>
      </c>
      <c r="S3329">
        <v>5.1849999999999996</v>
      </c>
      <c r="T3329" t="s">
        <v>9341</v>
      </c>
      <c r="U3329" t="s">
        <v>10091</v>
      </c>
      <c r="V3329" t="str">
        <f>LEFT($U3329,2)</f>
        <v>K2</v>
      </c>
      <c r="W3329" s="3">
        <f>_xlfn.XLOOKUP(V3329,$AC$2:$AC$43,$AD$2:$AD$43,"none")</f>
        <v>0.92</v>
      </c>
      <c r="X3329" s="3">
        <f>IF(ISNUMBER($W3329), 4600 * (1 / (0.92 * $W3329 + 1.7) + 1 / (0.92 * $W3329 + 0.62)),"none")</f>
        <v>4943.4058698702656</v>
      </c>
      <c r="Y3329" s="8">
        <f>IF(ISNUMBER($X3329), _xlfn.XLOOKUP($X3329,Sheet3!$A$2:$A$392,Sheet3!$B$2:$B$392,"none", 1,1), $AF$2)</f>
        <v>1</v>
      </c>
      <c r="Z3329" s="8">
        <f>IF(ISNUMBER($X3329), _xlfn.XLOOKUP($X3329,Sheet3!$A$2:$A$392,Sheet3!$C$2:$C$392,"none", 1,1), $AF$2)</f>
        <v>0.79920000000000002</v>
      </c>
      <c r="AA3329" s="8">
        <f>IF(ISNUMBER($X3329), _xlfn.XLOOKUP($X3329,Sheet3!$A$2:$A$392,Sheet3!$D$2:$D$392,"none", 1,1), $AF$2)</f>
        <v>0.60450000000000004</v>
      </c>
    </row>
    <row r="3330" spans="1:27">
      <c r="A3330">
        <v>8515</v>
      </c>
      <c r="B3330" t="s">
        <v>8818</v>
      </c>
      <c r="C3330" t="s">
        <v>24</v>
      </c>
      <c r="D3330">
        <v>15</v>
      </c>
      <c r="E3330">
        <v>18</v>
      </c>
      <c r="F3330">
        <v>56.374655107199999</v>
      </c>
      <c r="G3330">
        <v>-40</v>
      </c>
      <c r="H3330">
        <v>47</v>
      </c>
      <c r="I3330">
        <v>17.596548563999999</v>
      </c>
      <c r="J3330">
        <f>(D3330+E3330/60+F3330/3600)*15</f>
        <v>229.73489439628003</v>
      </c>
      <c r="K3330">
        <f>IF(G3330&lt;0, G3330-H3330/60-I3330/3600, G3330+H3330/60+I3330/3600)</f>
        <v>-40.788221263490001</v>
      </c>
      <c r="L3330">
        <v>-19.219000000000001</v>
      </c>
      <c r="M3330">
        <v>-21.791</v>
      </c>
      <c r="N3330">
        <v>6.66</v>
      </c>
      <c r="O3330" t="s">
        <v>9341</v>
      </c>
      <c r="P3330">
        <v>5.4950000000000001</v>
      </c>
      <c r="Q3330">
        <v>5.6040000000000001</v>
      </c>
      <c r="R3330">
        <v>5.6130000000000004</v>
      </c>
      <c r="S3330">
        <v>5.5679999999999996</v>
      </c>
      <c r="T3330" t="s">
        <v>9341</v>
      </c>
      <c r="U3330" t="s">
        <v>9391</v>
      </c>
      <c r="V3330" t="str">
        <f>LEFT($U3330,2)</f>
        <v>B7</v>
      </c>
      <c r="W3330" s="3">
        <f>_xlfn.XLOOKUP(V3330,$AC$2:$AC$43,$AD$2:$AD$43,"none")</f>
        <v>-0.13</v>
      </c>
      <c r="X3330" s="3">
        <f>IF(ISNUMBER($W3330), 4600 * (1 / (0.92 * $W3330 + 1.7) + 1 / (0.92 * $W3330 + 0.62)),"none")</f>
        <v>12103.301413538873</v>
      </c>
      <c r="Y3330" s="8">
        <f>IF(ISNUMBER($X3330), _xlfn.XLOOKUP($X3330,Sheet3!$A$2:$A$392,Sheet3!$B$2:$B$392,"none", 1,1), $AF$2)</f>
        <v>0.53700000000000003</v>
      </c>
      <c r="Z3330" s="8">
        <f>IF(ISNUMBER($X3330), _xlfn.XLOOKUP($X3330,Sheet3!$A$2:$A$392,Sheet3!$C$2:$C$392,"none", 1,1), $AF$2)</f>
        <v>0.63400000000000001</v>
      </c>
      <c r="AA3330" s="8">
        <f>IF(ISNUMBER($X3330), _xlfn.XLOOKUP($X3330,Sheet3!$A$2:$A$392,Sheet3!$D$2:$D$392,"none", 1,1), $AF$2)</f>
        <v>1</v>
      </c>
    </row>
    <row r="3331" spans="1:27">
      <c r="A3331">
        <v>2967</v>
      </c>
      <c r="B3331" t="s">
        <v>3270</v>
      </c>
      <c r="C3331" t="s">
        <v>17</v>
      </c>
      <c r="D3331">
        <v>8</v>
      </c>
      <c r="E3331">
        <v>13</v>
      </c>
      <c r="F3331">
        <v>8.868060024</v>
      </c>
      <c r="G3331">
        <v>29</v>
      </c>
      <c r="H3331">
        <v>39</v>
      </c>
      <c r="I3331">
        <v>23.536760076</v>
      </c>
      <c r="J3331">
        <f>(D3331+E3331/60+F3331/3600)*15</f>
        <v>123.28695025009999</v>
      </c>
      <c r="K3331">
        <f>IF(G3331&lt;0, G3331-H3331/60-I3331/3600, G3331+H3331/60+I3331/3600)</f>
        <v>29.656537988909999</v>
      </c>
      <c r="L3331">
        <v>-11.265000000000001</v>
      </c>
      <c r="M3331">
        <v>-19.506</v>
      </c>
      <c r="N3331">
        <v>4.67</v>
      </c>
      <c r="O3331" t="s">
        <v>9341</v>
      </c>
      <c r="P3331">
        <v>5.5410000000000004</v>
      </c>
      <c r="Q3331">
        <v>5.6050000000000004</v>
      </c>
      <c r="R3331" t="s">
        <v>9341</v>
      </c>
      <c r="S3331">
        <v>5.59</v>
      </c>
      <c r="T3331" t="s">
        <v>9341</v>
      </c>
      <c r="U3331" t="s">
        <v>10266</v>
      </c>
      <c r="V3331" t="str">
        <f>LEFT($U3331,2)</f>
        <v>B8</v>
      </c>
      <c r="W3331" s="3">
        <f>_xlfn.XLOOKUP(V3331,$AC$2:$AC$43,$AD$2:$AD$43,"none")</f>
        <v>-0.11</v>
      </c>
      <c r="X3331" s="3">
        <f>IF(ISNUMBER($W3331), 4600 * (1 / (0.92 * $W3331 + 1.7) + 1 / (0.92 * $W3331 + 0.62)),"none")</f>
        <v>11743.77313439976</v>
      </c>
      <c r="Y3331" s="8">
        <f>IF(ISNUMBER($X3331), _xlfn.XLOOKUP($X3331,Sheet3!$A$2:$A$392,Sheet3!$B$2:$B$392,"none", 1,1), $AF$2)</f>
        <v>0.54959999999999998</v>
      </c>
      <c r="Z3331" s="8">
        <f>IF(ISNUMBER($X3331), _xlfn.XLOOKUP($X3331,Sheet3!$A$2:$A$392,Sheet3!$C$2:$C$392,"none", 1,1), $AF$2)</f>
        <v>0.64410000000000001</v>
      </c>
      <c r="AA3331" s="8">
        <f>IF(ISNUMBER($X3331), _xlfn.XLOOKUP($X3331,Sheet3!$A$2:$A$392,Sheet3!$D$2:$D$392,"none", 1,1), $AF$2)</f>
        <v>1</v>
      </c>
    </row>
    <row r="3332" spans="1:27">
      <c r="A3332">
        <v>7579</v>
      </c>
      <c r="B3332" t="s">
        <v>7882</v>
      </c>
      <c r="C3332" t="s">
        <v>12</v>
      </c>
      <c r="D3332">
        <v>6</v>
      </c>
      <c r="E3332">
        <v>40</v>
      </c>
      <c r="F3332">
        <v>2.8908749351999998</v>
      </c>
      <c r="G3332">
        <v>-80</v>
      </c>
      <c r="H3332">
        <v>48</v>
      </c>
      <c r="I3332">
        <v>48.938483052000002</v>
      </c>
      <c r="J3332">
        <f>(D3332+E3332/60+F3332/3600)*15</f>
        <v>100.01204531223</v>
      </c>
      <c r="K3332">
        <f>IF(G3332&lt;0, G3332-H3332/60-I3332/3600, G3332+H3332/60+I3332/3600)</f>
        <v>-80.813594023069996</v>
      </c>
      <c r="L3332">
        <v>-4.625</v>
      </c>
      <c r="M3332">
        <v>53.13</v>
      </c>
      <c r="N3332">
        <v>8.2799999999999994</v>
      </c>
      <c r="O3332" t="s">
        <v>9341</v>
      </c>
      <c r="P3332">
        <v>5.7990000000000004</v>
      </c>
      <c r="Q3332">
        <v>5.6059999999999999</v>
      </c>
      <c r="R3332" t="s">
        <v>9341</v>
      </c>
      <c r="S3332">
        <v>5.56</v>
      </c>
      <c r="T3332" t="s">
        <v>9341</v>
      </c>
      <c r="U3332" t="s">
        <v>11321</v>
      </c>
      <c r="V3332" t="str">
        <f>LEFT($U3332,2)</f>
        <v>A3</v>
      </c>
      <c r="W3332" s="3">
        <f>_xlfn.XLOOKUP(V3332,$AC$2:$AC$43,$AD$2:$AD$43,"none")</f>
        <v>0.08</v>
      </c>
      <c r="X3332" s="3">
        <f>IF(ISNUMBER($W3332), 4600 * (1 / (0.92 * $W3332 + 1.7) + 1 / (0.92 * $W3332 + 0.62)),"none")</f>
        <v>9225.6595386701993</v>
      </c>
      <c r="Y3332" s="8">
        <f>IF(ISNUMBER($X3332), _xlfn.XLOOKUP($X3332,Sheet3!$A$2:$A$392,Sheet3!$B$2:$B$392,"none", 1,1), $AF$2)</f>
        <v>0.67030000000000001</v>
      </c>
      <c r="Z3332" s="8">
        <f>IF(ISNUMBER($X3332), _xlfn.XLOOKUP($X3332,Sheet3!$A$2:$A$392,Sheet3!$C$2:$C$392,"none", 1,1), $AF$2)</f>
        <v>0.73619999999999997</v>
      </c>
      <c r="AA3332" s="8">
        <f>IF(ISNUMBER($X3332), _xlfn.XLOOKUP($X3332,Sheet3!$A$2:$A$392,Sheet3!$D$2:$D$392,"none", 1,1), $AF$2)</f>
        <v>1</v>
      </c>
    </row>
    <row r="3333" spans="1:27">
      <c r="A3333">
        <v>1426</v>
      </c>
      <c r="B3333" t="s">
        <v>1727</v>
      </c>
      <c r="C3333" t="s">
        <v>297</v>
      </c>
      <c r="D3333">
        <v>3</v>
      </c>
      <c r="E3333">
        <v>2</v>
      </c>
      <c r="F3333">
        <v>22.517956855200001</v>
      </c>
      <c r="G3333">
        <v>4</v>
      </c>
      <c r="H3333">
        <v>21</v>
      </c>
      <c r="I3333">
        <v>10.390404240000001</v>
      </c>
      <c r="J3333">
        <f>(D3333+E3333/60+F3333/3600)*15</f>
        <v>45.593824820229997</v>
      </c>
      <c r="K3333">
        <f>IF(G3333&lt;0, G3333-H3333/60-I3333/3600, G3333+H3333/60+I3333/3600)</f>
        <v>4.3528862233999996</v>
      </c>
      <c r="L3333">
        <v>16.640999999999998</v>
      </c>
      <c r="M3333">
        <v>6.3019999999999996</v>
      </c>
      <c r="N3333">
        <v>7.34</v>
      </c>
      <c r="O3333">
        <v>5.1100000000000003</v>
      </c>
      <c r="P3333">
        <v>5.51</v>
      </c>
      <c r="Q3333">
        <v>5.6070000000000002</v>
      </c>
      <c r="R3333" t="s">
        <v>9341</v>
      </c>
      <c r="S3333">
        <v>5.601</v>
      </c>
      <c r="T3333" t="s">
        <v>9341</v>
      </c>
      <c r="U3333" t="s">
        <v>9437</v>
      </c>
      <c r="V3333" t="str">
        <f>LEFT($U3333,2)</f>
        <v>B8</v>
      </c>
      <c r="W3333" s="3">
        <f>_xlfn.XLOOKUP(V3333,$AC$2:$AC$43,$AD$2:$AD$43,"none")</f>
        <v>-0.11</v>
      </c>
      <c r="X3333" s="3">
        <f>IF(ISNUMBER($W3333), 4600 * (1 / (0.92 * $W3333 + 1.7) + 1 / (0.92 * $W3333 + 0.62)),"none")</f>
        <v>11743.77313439976</v>
      </c>
      <c r="Y3333" s="8">
        <f>IF(ISNUMBER($X3333), _xlfn.XLOOKUP($X3333,Sheet3!$A$2:$A$392,Sheet3!$B$2:$B$392,"none", 1,1), $AF$2)</f>
        <v>0.54959999999999998</v>
      </c>
      <c r="Z3333" s="8">
        <f>IF(ISNUMBER($X3333), _xlfn.XLOOKUP($X3333,Sheet3!$A$2:$A$392,Sheet3!$C$2:$C$392,"none", 1,1), $AF$2)</f>
        <v>0.64410000000000001</v>
      </c>
      <c r="AA3333" s="8">
        <f>IF(ISNUMBER($X3333), _xlfn.XLOOKUP($X3333,Sheet3!$A$2:$A$392,Sheet3!$D$2:$D$392,"none", 1,1), $AF$2)</f>
        <v>1</v>
      </c>
    </row>
    <row r="3334" spans="1:27">
      <c r="A3334">
        <v>2897</v>
      </c>
      <c r="B3334" t="s">
        <v>3200</v>
      </c>
      <c r="C3334" t="s">
        <v>12</v>
      </c>
      <c r="D3334">
        <v>7</v>
      </c>
      <c r="E3334">
        <v>51</v>
      </c>
      <c r="F3334">
        <v>43.024890921599997</v>
      </c>
      <c r="G3334">
        <v>-21</v>
      </c>
      <c r="H3334">
        <v>10</v>
      </c>
      <c r="I3334">
        <v>25.176344988</v>
      </c>
      <c r="J3334">
        <f>(D3334+E3334/60+F3334/3600)*15</f>
        <v>117.92927037883999</v>
      </c>
      <c r="K3334">
        <f>IF(G3334&lt;0, G3334-H3334/60-I3334/3600, G3334+H3334/60+I3334/3600)</f>
        <v>-21.173660095830002</v>
      </c>
      <c r="L3334">
        <v>-46.249000000000002</v>
      </c>
      <c r="M3334">
        <v>33.770000000000003</v>
      </c>
      <c r="N3334">
        <v>11.22</v>
      </c>
      <c r="O3334" t="s">
        <v>9341</v>
      </c>
      <c r="P3334">
        <v>6.569</v>
      </c>
      <c r="Q3334">
        <v>5.6070000000000002</v>
      </c>
      <c r="R3334" t="s">
        <v>9341</v>
      </c>
      <c r="S3334">
        <v>5.3630000000000004</v>
      </c>
      <c r="T3334" t="s">
        <v>9341</v>
      </c>
      <c r="U3334" t="s">
        <v>9411</v>
      </c>
      <c r="V3334" t="str">
        <f>LEFT($U3334,2)</f>
        <v>G9</v>
      </c>
      <c r="W3334" s="3" t="str">
        <f>_xlfn.XLOOKUP(V3334,$AC$2:$AC$43,$AD$2:$AD$43,"none")</f>
        <v>none</v>
      </c>
      <c r="X3334" s="3" t="str">
        <f>IF(ISNUMBER($W3334), 4600 * (1 / (0.92 * $W3334 + 1.7) + 1 / (0.92 * $W3334 + 0.62)),"none")</f>
        <v>none</v>
      </c>
      <c r="Y3334" s="8">
        <f>IF(ISNUMBER($X3334), _xlfn.XLOOKUP($X3334,Sheet3!$A$2:$A$392,Sheet3!$B$2:$B$392,"none", 1,1), $AF$2)</f>
        <v>0.8</v>
      </c>
      <c r="Z3334" s="8">
        <f>IF(ISNUMBER($X3334), _xlfn.XLOOKUP($X3334,Sheet3!$A$2:$A$392,Sheet3!$C$2:$C$392,"none", 1,1), $AF$2)</f>
        <v>0.8</v>
      </c>
      <c r="AA3334" s="8">
        <f>IF(ISNUMBER($X3334), _xlfn.XLOOKUP($X3334,Sheet3!$A$2:$A$392,Sheet3!$D$2:$D$392,"none", 1,1), $AF$2)</f>
        <v>0.8</v>
      </c>
    </row>
    <row r="3335" spans="1:27">
      <c r="A3335">
        <v>3485</v>
      </c>
      <c r="B3335" t="s">
        <v>3788</v>
      </c>
      <c r="C3335" t="s">
        <v>12</v>
      </c>
      <c r="D3335">
        <v>1</v>
      </c>
      <c r="E3335">
        <v>34</v>
      </c>
      <c r="F3335">
        <v>37.778678085599999</v>
      </c>
      <c r="G3335">
        <v>-15</v>
      </c>
      <c r="H3335">
        <v>40</v>
      </c>
      <c r="I3335">
        <v>34.898673000000002</v>
      </c>
      <c r="J3335">
        <f>(D3335+E3335/60+F3335/3600)*15</f>
        <v>23.65741115869</v>
      </c>
      <c r="K3335">
        <f>IF(G3335&lt;0, G3335-H3335/60-I3335/3600, G3335+H3335/60+I3335/3600)</f>
        <v>-15.6763607425</v>
      </c>
      <c r="L3335">
        <v>94.350999999999999</v>
      </c>
      <c r="M3335">
        <v>-3.13</v>
      </c>
      <c r="N3335">
        <v>17.47</v>
      </c>
      <c r="O3335" t="s">
        <v>9341</v>
      </c>
      <c r="P3335">
        <v>5.6669999999999998</v>
      </c>
      <c r="Q3335">
        <v>5.6070000000000002</v>
      </c>
      <c r="R3335" t="s">
        <v>9341</v>
      </c>
      <c r="S3335">
        <v>5.6109999999999998</v>
      </c>
      <c r="T3335">
        <v>5.54</v>
      </c>
      <c r="U3335" t="s">
        <v>9433</v>
      </c>
      <c r="V3335" t="str">
        <f>LEFT($U3335,2)</f>
        <v>A1</v>
      </c>
      <c r="W3335" s="3">
        <f>_xlfn.XLOOKUP(V3335,$AC$2:$AC$43,$AD$2:$AD$43,"none")</f>
        <v>0.02</v>
      </c>
      <c r="X3335" s="3">
        <f>IF(ISNUMBER($W3335), 4600 * (1 / (0.92 * $W3335 + 1.7) + 1 / (0.92 * $W3335 + 0.62)),"none")</f>
        <v>9882.4225367888994</v>
      </c>
      <c r="Y3335" s="8">
        <f>IF(ISNUMBER($X3335), _xlfn.XLOOKUP($X3335,Sheet3!$A$2:$A$392,Sheet3!$B$2:$B$392,"none", 1,1), $AF$2)</f>
        <v>0.63239999999999996</v>
      </c>
      <c r="Z3335" s="8">
        <f>IF(ISNUMBER($X3335), _xlfn.XLOOKUP($X3335,Sheet3!$A$2:$A$392,Sheet3!$C$2:$C$392,"none", 1,1), $AF$2)</f>
        <v>0.70809999999999995</v>
      </c>
      <c r="AA3335" s="8">
        <f>IF(ISNUMBER($X3335), _xlfn.XLOOKUP($X3335,Sheet3!$A$2:$A$392,Sheet3!$D$2:$D$392,"none", 1,1), $AF$2)</f>
        <v>1</v>
      </c>
    </row>
    <row r="3336" spans="1:27">
      <c r="A3336">
        <v>5951</v>
      </c>
      <c r="B3336" t="s">
        <v>6254</v>
      </c>
      <c r="C3336" t="s">
        <v>12</v>
      </c>
      <c r="D3336">
        <v>17</v>
      </c>
      <c r="E3336">
        <v>33</v>
      </c>
      <c r="F3336">
        <v>29.845048845600001</v>
      </c>
      <c r="G3336">
        <v>-5</v>
      </c>
      <c r="H3336">
        <v>44</v>
      </c>
      <c r="I3336">
        <v>41.291576376000002</v>
      </c>
      <c r="J3336">
        <f>(D3336+E3336/60+F3336/3600)*15</f>
        <v>263.37435437019002</v>
      </c>
      <c r="K3336">
        <f>IF(G3336&lt;0, G3336-H3336/60-I3336/3600, G3336+H3336/60+I3336/3600)</f>
        <v>-5.7448032156600002</v>
      </c>
      <c r="L3336">
        <v>-41.683</v>
      </c>
      <c r="M3336">
        <v>-95.507999999999996</v>
      </c>
      <c r="N3336">
        <v>21.36</v>
      </c>
      <c r="O3336" t="s">
        <v>9341</v>
      </c>
      <c r="P3336">
        <v>5.79</v>
      </c>
      <c r="Q3336">
        <v>5.6070000000000002</v>
      </c>
      <c r="R3336" t="s">
        <v>9341</v>
      </c>
      <c r="S3336">
        <v>5.5750000000000002</v>
      </c>
      <c r="T3336" t="s">
        <v>9341</v>
      </c>
      <c r="U3336" t="s">
        <v>9370</v>
      </c>
      <c r="V3336" t="str">
        <f>LEFT($U3336,2)</f>
        <v>A5</v>
      </c>
      <c r="W3336" s="3">
        <f>_xlfn.XLOOKUP(V3336,$AC$2:$AC$43,$AD$2:$AD$43,"none")</f>
        <v>0.15</v>
      </c>
      <c r="X3336" s="3">
        <f>IF(ISNUMBER($W3336), 4600 * (1 / (0.92 * $W3336 + 1.7) + 1 / (0.92 * $W3336 + 0.62)),"none")</f>
        <v>8571.3219313180252</v>
      </c>
      <c r="Y3336" s="8">
        <f>IF(ISNUMBER($X3336), _xlfn.XLOOKUP($X3336,Sheet3!$A$2:$A$392,Sheet3!$B$2:$B$392,"none", 1,1), $AF$2)</f>
        <v>0.72599999999999998</v>
      </c>
      <c r="Z3336" s="8">
        <f>IF(ISNUMBER($X3336), _xlfn.XLOOKUP($X3336,Sheet3!$A$2:$A$392,Sheet3!$C$2:$C$392,"none", 1,1), $AF$2)</f>
        <v>0.7762</v>
      </c>
      <c r="AA3336" s="8">
        <f>IF(ISNUMBER($X3336), _xlfn.XLOOKUP($X3336,Sheet3!$A$2:$A$392,Sheet3!$D$2:$D$392,"none", 1,1), $AF$2)</f>
        <v>1</v>
      </c>
    </row>
    <row r="3337" spans="1:27">
      <c r="A3337">
        <v>8072</v>
      </c>
      <c r="B3337" t="s">
        <v>8375</v>
      </c>
      <c r="C3337" t="s">
        <v>12</v>
      </c>
      <c r="D3337">
        <v>22</v>
      </c>
      <c r="E3337">
        <v>5</v>
      </c>
      <c r="F3337">
        <v>51.016010301599998</v>
      </c>
      <c r="G3337">
        <v>-59</v>
      </c>
      <c r="H3337">
        <v>38</v>
      </c>
      <c r="I3337">
        <v>9.8597075279999995</v>
      </c>
      <c r="J3337">
        <f>(D3337+E3337/60+F3337/3600)*15</f>
        <v>331.46256670958996</v>
      </c>
      <c r="K3337">
        <f>IF(G3337&lt;0, G3337-H3337/60-I3337/3600, G3337+H3337/60+I3337/3600)</f>
        <v>-59.636072140979998</v>
      </c>
      <c r="L3337">
        <v>56.62</v>
      </c>
      <c r="M3337">
        <v>-53.512</v>
      </c>
      <c r="N3337">
        <v>7.09</v>
      </c>
      <c r="O3337" t="s">
        <v>9341</v>
      </c>
      <c r="P3337">
        <v>7.077</v>
      </c>
      <c r="Q3337">
        <v>5.6070000000000002</v>
      </c>
      <c r="R3337" t="s">
        <v>9341</v>
      </c>
      <c r="S3337">
        <v>5.1029999999999998</v>
      </c>
      <c r="T3337" t="s">
        <v>9341</v>
      </c>
      <c r="U3337" t="s">
        <v>9406</v>
      </c>
      <c r="V3337" t="str">
        <f>LEFT($U3337,2)</f>
        <v>K4</v>
      </c>
      <c r="W3337" s="3">
        <f>_xlfn.XLOOKUP(V3337,$AC$2:$AC$43,$AD$2:$AD$43,"none")</f>
        <v>1</v>
      </c>
      <c r="X3337" s="3">
        <f>IF(ISNUMBER($W3337), 4600 * (1 / (0.92 * $W3337 + 1.7) + 1 / (0.92 * $W3337 + 0.62)),"none")</f>
        <v>4742.7381778526815</v>
      </c>
      <c r="Y3337" s="8">
        <f>IF(ISNUMBER($X3337), _xlfn.XLOOKUP($X3337,Sheet3!$A$2:$A$392,Sheet3!$B$2:$B$392,"none", 1,1), $AF$2)</f>
        <v>1</v>
      </c>
      <c r="Z3337" s="8">
        <f>IF(ISNUMBER($X3337), _xlfn.XLOOKUP($X3337,Sheet3!$A$2:$A$392,Sheet3!$C$2:$C$392,"none", 1,1), $AF$2)</f>
        <v>0.77500000000000002</v>
      </c>
      <c r="AA3337" s="8">
        <f>IF(ISNUMBER($X3337), _xlfn.XLOOKUP($X3337,Sheet3!$A$2:$A$392,Sheet3!$D$2:$D$392,"none", 1,1), $AF$2)</f>
        <v>0.55479999999999996</v>
      </c>
    </row>
    <row r="3338" spans="1:27">
      <c r="A3338">
        <v>7249</v>
      </c>
      <c r="B3338" t="s">
        <v>7552</v>
      </c>
      <c r="C3338" t="s">
        <v>12</v>
      </c>
      <c r="D3338">
        <v>9</v>
      </c>
      <c r="E3338">
        <v>21</v>
      </c>
      <c r="F3338">
        <v>50.042315925600001</v>
      </c>
      <c r="G3338">
        <v>-55</v>
      </c>
      <c r="H3338">
        <v>30</v>
      </c>
      <c r="I3338">
        <v>52.878915071999998</v>
      </c>
      <c r="J3338">
        <f>(D3338+E3338/60+F3338/3600)*15</f>
        <v>140.45850964969</v>
      </c>
      <c r="K3338">
        <f>IF(G3338&lt;0, G3338-H3338/60-I3338/3600, G3338+H3338/60+I3338/3600)</f>
        <v>-55.514688587519998</v>
      </c>
      <c r="L3338">
        <v>-65.319000000000003</v>
      </c>
      <c r="M3338">
        <v>76.411000000000001</v>
      </c>
      <c r="N3338">
        <v>11.03</v>
      </c>
      <c r="O3338" t="s">
        <v>9341</v>
      </c>
      <c r="P3338">
        <v>5.7990000000000004</v>
      </c>
      <c r="Q3338">
        <v>5.6079999999999997</v>
      </c>
      <c r="R3338" t="s">
        <v>9341</v>
      </c>
      <c r="S3338">
        <v>5.5839999999999996</v>
      </c>
      <c r="T3338" t="s">
        <v>9341</v>
      </c>
      <c r="U3338" t="s">
        <v>11256</v>
      </c>
      <c r="V3338" t="str">
        <f>LEFT($U3338,2)</f>
        <v>A3</v>
      </c>
      <c r="W3338" s="3">
        <f>_xlfn.XLOOKUP(V3338,$AC$2:$AC$43,$AD$2:$AD$43,"none")</f>
        <v>0.08</v>
      </c>
      <c r="X3338" s="3">
        <f>IF(ISNUMBER($W3338), 4600 * (1 / (0.92 * $W3338 + 1.7) + 1 / (0.92 * $W3338 + 0.62)),"none")</f>
        <v>9225.6595386701993</v>
      </c>
      <c r="Y3338" s="8">
        <f>IF(ISNUMBER($X3338), _xlfn.XLOOKUP($X3338,Sheet3!$A$2:$A$392,Sheet3!$B$2:$B$392,"none", 1,1), $AF$2)</f>
        <v>0.67030000000000001</v>
      </c>
      <c r="Z3338" s="8">
        <f>IF(ISNUMBER($X3338), _xlfn.XLOOKUP($X3338,Sheet3!$A$2:$A$392,Sheet3!$C$2:$C$392,"none", 1,1), $AF$2)</f>
        <v>0.73619999999999997</v>
      </c>
      <c r="AA3338" s="8">
        <f>IF(ISNUMBER($X3338), _xlfn.XLOOKUP($X3338,Sheet3!$A$2:$A$392,Sheet3!$D$2:$D$392,"none", 1,1), $AF$2)</f>
        <v>1</v>
      </c>
    </row>
    <row r="3339" spans="1:27">
      <c r="A3339">
        <v>7437</v>
      </c>
      <c r="B3339" t="s">
        <v>7740</v>
      </c>
      <c r="C3339" t="s">
        <v>297</v>
      </c>
      <c r="D3339">
        <v>8</v>
      </c>
      <c r="E3339">
        <v>20</v>
      </c>
      <c r="F3339">
        <v>0.52752542160000004</v>
      </c>
      <c r="G3339">
        <v>-71</v>
      </c>
      <c r="H3339">
        <v>30</v>
      </c>
      <c r="I3339">
        <v>19.361671235999999</v>
      </c>
      <c r="J3339">
        <f>(D3339+E3339/60+F3339/3600)*15</f>
        <v>125.00219802258999</v>
      </c>
      <c r="K3339">
        <f>IF(G3339&lt;0, G3339-H3339/60-I3339/3600, G3339+H3339/60+I3339/3600)</f>
        <v>-71.505378242009996</v>
      </c>
      <c r="L3339">
        <v>-17.544</v>
      </c>
      <c r="M3339">
        <v>34.555</v>
      </c>
      <c r="N3339">
        <v>7.9</v>
      </c>
      <c r="O3339" t="s">
        <v>9341</v>
      </c>
      <c r="P3339">
        <v>5.4960000000000004</v>
      </c>
      <c r="Q3339">
        <v>5.6079999999999997</v>
      </c>
      <c r="R3339" t="s">
        <v>9341</v>
      </c>
      <c r="S3339">
        <v>5.6079999999999997</v>
      </c>
      <c r="T3339" t="s">
        <v>9341</v>
      </c>
      <c r="U3339" t="s">
        <v>11291</v>
      </c>
      <c r="V3339" t="str">
        <f>LEFT($U3339,2)</f>
        <v>B9</v>
      </c>
      <c r="W3339" s="3">
        <f>_xlfn.XLOOKUP(V3339,$AC$2:$AC$43,$AD$2:$AD$43,"none")</f>
        <v>-7.0000000000000007E-2</v>
      </c>
      <c r="X3339" s="3">
        <f>IF(ISNUMBER($W3339), 4600 * (1 / (0.92 * $W3339 + 1.7) + 1 / (0.92 * $W3339 + 0.62)),"none")</f>
        <v>11091.761228434079</v>
      </c>
      <c r="Y3339" s="8">
        <f>IF(ISNUMBER($X3339), _xlfn.XLOOKUP($X3339,Sheet3!$A$2:$A$392,Sheet3!$B$2:$B$392,"none", 1,1), $AF$2)</f>
        <v>0.57499999999999996</v>
      </c>
      <c r="Z3339" s="8">
        <f>IF(ISNUMBER($X3339), _xlfn.XLOOKUP($X3339,Sheet3!$A$2:$A$392,Sheet3!$C$2:$C$392,"none", 1,1), $AF$2)</f>
        <v>0.66420000000000001</v>
      </c>
      <c r="AA3339" s="8">
        <f>IF(ISNUMBER($X3339), _xlfn.XLOOKUP($X3339,Sheet3!$A$2:$A$392,Sheet3!$D$2:$D$392,"none", 1,1), $AF$2)</f>
        <v>1</v>
      </c>
    </row>
    <row r="3340" spans="1:27">
      <c r="A3340">
        <v>814</v>
      </c>
      <c r="B3340" t="s">
        <v>1114</v>
      </c>
      <c r="C3340" t="s">
        <v>12</v>
      </c>
      <c r="D3340">
        <v>3</v>
      </c>
      <c r="E3340">
        <v>32</v>
      </c>
      <c r="F3340">
        <v>20.134709008800002</v>
      </c>
      <c r="G3340">
        <v>84</v>
      </c>
      <c r="H3340">
        <v>54</v>
      </c>
      <c r="I3340">
        <v>39.764690711999997</v>
      </c>
      <c r="J3340">
        <f>(D3340+E3340/60+F3340/3600)*15</f>
        <v>53.083894620869998</v>
      </c>
      <c r="K3340">
        <f>IF(G3340&lt;0, G3340-H3340/60-I3340/3600, G3340+H3340/60+I3340/3600)</f>
        <v>84.911045747420005</v>
      </c>
      <c r="L3340">
        <v>65.400999999999996</v>
      </c>
      <c r="M3340">
        <v>-137.75200000000001</v>
      </c>
      <c r="N3340">
        <v>8.7899999999999991</v>
      </c>
      <c r="O3340" t="s">
        <v>9341</v>
      </c>
      <c r="P3340">
        <v>6.5010000000000003</v>
      </c>
      <c r="Q3340">
        <v>5.609</v>
      </c>
      <c r="R3340" t="s">
        <v>9341</v>
      </c>
      <c r="S3340">
        <v>5.39</v>
      </c>
      <c r="T3340" t="s">
        <v>9341</v>
      </c>
      <c r="U3340" t="s">
        <v>9739</v>
      </c>
      <c r="V3340" t="str">
        <f>LEFT($U3340,2)</f>
        <v>G5</v>
      </c>
      <c r="W3340" s="3">
        <f>_xlfn.XLOOKUP(V3340,$AC$2:$AC$43,$AD$2:$AD$43,"none")</f>
        <v>0.68</v>
      </c>
      <c r="X3340" s="3">
        <f>IF(ISNUMBER($W3340), 4600 * (1 / (0.92 * $W3340 + 1.7) + 1 / (0.92 * $W3340 + 0.62)),"none")</f>
        <v>5670.9835338658331</v>
      </c>
      <c r="Y3340" s="8">
        <f>IF(ISNUMBER($X3340), _xlfn.XLOOKUP($X3340,Sheet3!$A$2:$A$392,Sheet3!$B$2:$B$392,"none", 1,1), $AF$2)</f>
        <v>1</v>
      </c>
      <c r="Z3340" s="8">
        <f>IF(ISNUMBER($X3340), _xlfn.XLOOKUP($X3340,Sheet3!$A$2:$A$392,Sheet3!$C$2:$C$392,"none", 1,1), $AF$2)</f>
        <v>0.874</v>
      </c>
      <c r="AA3340" s="8">
        <f>IF(ISNUMBER($X3340), _xlfn.XLOOKUP($X3340,Sheet3!$A$2:$A$392,Sheet3!$D$2:$D$392,"none", 1,1), $AF$2)</f>
        <v>0.77600000000000002</v>
      </c>
    </row>
    <row r="3341" spans="1:27">
      <c r="A3341">
        <v>857</v>
      </c>
      <c r="B3341" t="s">
        <v>1157</v>
      </c>
      <c r="C3341" t="s">
        <v>297</v>
      </c>
      <c r="D3341">
        <v>5</v>
      </c>
      <c r="E3341">
        <v>42</v>
      </c>
      <c r="F3341">
        <v>26.448533534399999</v>
      </c>
      <c r="G3341">
        <v>65</v>
      </c>
      <c r="H3341">
        <v>41</v>
      </c>
      <c r="I3341">
        <v>51.537368076</v>
      </c>
      <c r="J3341">
        <f>(D3341+E3341/60+F3341/3600)*15</f>
        <v>85.610202223060014</v>
      </c>
      <c r="K3341">
        <f>IF(G3341&lt;0, G3341-H3341/60-I3341/3600, G3341+H3341/60+I3341/3600)</f>
        <v>65.697649268909998</v>
      </c>
      <c r="L3341">
        <v>-0.24299999999999999</v>
      </c>
      <c r="M3341">
        <v>-21.571999999999999</v>
      </c>
      <c r="N3341">
        <v>10.59</v>
      </c>
      <c r="O3341" t="s">
        <v>9341</v>
      </c>
      <c r="P3341">
        <v>6.8659999999999997</v>
      </c>
      <c r="Q3341">
        <v>5.609</v>
      </c>
      <c r="R3341" t="s">
        <v>9341</v>
      </c>
      <c r="S3341">
        <v>5.2549999999999999</v>
      </c>
      <c r="T3341" t="s">
        <v>9341</v>
      </c>
      <c r="U3341" t="s">
        <v>9360</v>
      </c>
      <c r="V3341" t="str">
        <f>LEFT($U3341,2)</f>
        <v>K5</v>
      </c>
      <c r="W3341" s="3">
        <f>_xlfn.XLOOKUP(V3341,$AC$2:$AC$43,$AD$2:$AD$43,"none")</f>
        <v>1.1499999999999999</v>
      </c>
      <c r="X3341" s="3">
        <f>IF(ISNUMBER($W3341), 4600 * (1 / (0.92 * $W3341 + 1.7) + 1 / (0.92 * $W3341 + 0.62)),"none")</f>
        <v>4409.2340323652679</v>
      </c>
      <c r="Y3341" s="8">
        <f>IF(ISNUMBER($X3341), _xlfn.XLOOKUP($X3341,Sheet3!$A$2:$A$392,Sheet3!$B$2:$B$392,"none", 1,1), $AF$2)</f>
        <v>1</v>
      </c>
      <c r="Z3341" s="8">
        <f>IF(ISNUMBER($X3341), _xlfn.XLOOKUP($X3341,Sheet3!$A$2:$A$392,Sheet3!$C$2:$C$392,"none", 1,1), $AF$2)</f>
        <v>0.73599999999999999</v>
      </c>
      <c r="AA3341" s="8">
        <f>IF(ISNUMBER($X3341), _xlfn.XLOOKUP($X3341,Sheet3!$A$2:$A$392,Sheet3!$D$2:$D$392,"none", 1,1), $AF$2)</f>
        <v>0.4803</v>
      </c>
    </row>
    <row r="3342" spans="1:27">
      <c r="A3342">
        <v>3672</v>
      </c>
      <c r="B3342" t="s">
        <v>3975</v>
      </c>
      <c r="C3342" t="s">
        <v>12</v>
      </c>
      <c r="D3342">
        <v>2</v>
      </c>
      <c r="E3342">
        <v>3</v>
      </c>
      <c r="F3342">
        <v>40.488943939199999</v>
      </c>
      <c r="G3342">
        <v>-4</v>
      </c>
      <c r="H3342">
        <v>6</v>
      </c>
      <c r="I3342">
        <v>12.653704296000001</v>
      </c>
      <c r="J3342">
        <f>(D3342+E3342/60+F3342/3600)*15</f>
        <v>30.91870393308</v>
      </c>
      <c r="K3342">
        <f>IF(G3342&lt;0, G3342-H3342/60-I3342/3600, G3342+H3342/60+I3342/3600)</f>
        <v>-4.1035149178599992</v>
      </c>
      <c r="L3342">
        <v>7.7249999999999996</v>
      </c>
      <c r="M3342">
        <v>-61.341999999999999</v>
      </c>
      <c r="N3342">
        <v>6.07</v>
      </c>
      <c r="O3342" t="s">
        <v>9341</v>
      </c>
      <c r="P3342">
        <v>7.1890000000000001</v>
      </c>
      <c r="Q3342">
        <v>5.609</v>
      </c>
      <c r="R3342" t="s">
        <v>9341</v>
      </c>
      <c r="S3342">
        <v>4.9189999999999996</v>
      </c>
      <c r="T3342" t="s">
        <v>9341</v>
      </c>
      <c r="U3342" t="s">
        <v>10515</v>
      </c>
      <c r="V3342" t="str">
        <f>LEFT($U3342,2)</f>
        <v>M1</v>
      </c>
      <c r="W3342" s="3">
        <f>_xlfn.XLOOKUP(V3342,$AC$2:$AC$43,$AD$2:$AD$43,"none")</f>
        <v>1.47</v>
      </c>
      <c r="X3342" s="3">
        <f>IF(ISNUMBER($W3342), 4600 * (1 / (0.92 * $W3342 + 1.7) + 1 / (0.92 * $W3342 + 0.62)),"none")</f>
        <v>3839.1950178350371</v>
      </c>
      <c r="Y3342" s="8">
        <f>IF(ISNUMBER($X3342), _xlfn.XLOOKUP($X3342,Sheet3!$A$2:$A$392,Sheet3!$B$2:$B$392,"none", 1,1), $AF$2)</f>
        <v>1</v>
      </c>
      <c r="Z3342" s="8">
        <f>IF(ISNUMBER($X3342), _xlfn.XLOOKUP($X3342,Sheet3!$A$2:$A$392,Sheet3!$C$2:$C$392,"none", 1,1), $AF$2)</f>
        <v>0.64800000000000002</v>
      </c>
      <c r="AA3342" s="8">
        <f>IF(ISNUMBER($X3342), _xlfn.XLOOKUP($X3342,Sheet3!$A$2:$A$392,Sheet3!$D$2:$D$392,"none", 1,1), $AF$2)</f>
        <v>0.33460000000000001</v>
      </c>
    </row>
    <row r="3343" spans="1:27">
      <c r="A3343">
        <v>4298</v>
      </c>
      <c r="B3343" t="s">
        <v>4601</v>
      </c>
      <c r="C3343" t="s">
        <v>297</v>
      </c>
      <c r="D3343">
        <v>9</v>
      </c>
      <c r="E3343">
        <v>8</v>
      </c>
      <c r="F3343">
        <v>42.181056083999998</v>
      </c>
      <c r="G3343">
        <v>-8</v>
      </c>
      <c r="H3343">
        <v>35</v>
      </c>
      <c r="I3343">
        <v>22.320034079999999</v>
      </c>
      <c r="J3343">
        <f>(D3343+E3343/60+F3343/3600)*15</f>
        <v>137.17575440035</v>
      </c>
      <c r="K3343">
        <f>IF(G3343&lt;0, G3343-H3343/60-I3343/3600, G3343+H3343/60+I3343/3600)</f>
        <v>-8.5895333428000011</v>
      </c>
      <c r="L3343">
        <v>-21.201000000000001</v>
      </c>
      <c r="M3343">
        <v>-0.52</v>
      </c>
      <c r="N3343">
        <v>4.87</v>
      </c>
      <c r="O3343">
        <v>5.35</v>
      </c>
      <c r="P3343">
        <v>5.5369999999999999</v>
      </c>
      <c r="Q3343">
        <v>5.609</v>
      </c>
      <c r="R3343" t="s">
        <v>9341</v>
      </c>
      <c r="S3343">
        <v>5.6120000000000001</v>
      </c>
      <c r="T3343" t="s">
        <v>9341</v>
      </c>
      <c r="U3343" t="s">
        <v>9538</v>
      </c>
      <c r="V3343" t="str">
        <f>LEFT($U3343,2)</f>
        <v>B9</v>
      </c>
      <c r="W3343" s="3">
        <f>_xlfn.XLOOKUP(V3343,$AC$2:$AC$43,$AD$2:$AD$43,"none")</f>
        <v>-7.0000000000000007E-2</v>
      </c>
      <c r="X3343" s="3">
        <f>IF(ISNUMBER($W3343), 4600 * (1 / (0.92 * $W3343 + 1.7) + 1 / (0.92 * $W3343 + 0.62)),"none")</f>
        <v>11091.761228434079</v>
      </c>
      <c r="Y3343" s="8">
        <f>IF(ISNUMBER($X3343), _xlfn.XLOOKUP($X3343,Sheet3!$A$2:$A$392,Sheet3!$B$2:$B$392,"none", 1,1), $AF$2)</f>
        <v>0.57499999999999996</v>
      </c>
      <c r="Z3343" s="8">
        <f>IF(ISNUMBER($X3343), _xlfn.XLOOKUP($X3343,Sheet3!$A$2:$A$392,Sheet3!$C$2:$C$392,"none", 1,1), $AF$2)</f>
        <v>0.66420000000000001</v>
      </c>
      <c r="AA3343" s="8">
        <f>IF(ISNUMBER($X3343), _xlfn.XLOOKUP($X3343,Sheet3!$A$2:$A$392,Sheet3!$D$2:$D$392,"none", 1,1), $AF$2)</f>
        <v>1</v>
      </c>
    </row>
    <row r="3344" spans="1:27">
      <c r="A3344">
        <v>5237</v>
      </c>
      <c r="B3344" t="s">
        <v>5540</v>
      </c>
      <c r="C3344" t="s">
        <v>297</v>
      </c>
      <c r="D3344">
        <v>14</v>
      </c>
      <c r="E3344">
        <v>47</v>
      </c>
      <c r="F3344">
        <v>22.555692768</v>
      </c>
      <c r="G3344">
        <v>-25</v>
      </c>
      <c r="H3344">
        <v>37</v>
      </c>
      <c r="I3344">
        <v>27.359626548000001</v>
      </c>
      <c r="J3344">
        <f>(D3344+E3344/60+F3344/3600)*15</f>
        <v>221.84398205320002</v>
      </c>
      <c r="K3344">
        <f>IF(G3344&lt;0, G3344-H3344/60-I3344/3600, G3344+H3344/60+I3344/3600)</f>
        <v>-25.62426656293</v>
      </c>
      <c r="L3344">
        <v>-7.3789999999999996</v>
      </c>
      <c r="M3344">
        <v>-13.343</v>
      </c>
      <c r="N3344">
        <v>5.98</v>
      </c>
      <c r="O3344" t="s">
        <v>9341</v>
      </c>
      <c r="P3344">
        <v>5.5620000000000003</v>
      </c>
      <c r="Q3344">
        <v>5.609</v>
      </c>
      <c r="R3344" t="s">
        <v>9341</v>
      </c>
      <c r="S3344">
        <v>5.5839999999999996</v>
      </c>
      <c r="T3344" t="s">
        <v>9341</v>
      </c>
      <c r="U3344" t="s">
        <v>10770</v>
      </c>
      <c r="V3344" t="str">
        <f>LEFT($U3344,2)</f>
        <v>B9</v>
      </c>
      <c r="W3344" s="3">
        <f>_xlfn.XLOOKUP(V3344,$AC$2:$AC$43,$AD$2:$AD$43,"none")</f>
        <v>-7.0000000000000007E-2</v>
      </c>
      <c r="X3344" s="3">
        <f>IF(ISNUMBER($W3344), 4600 * (1 / (0.92 * $W3344 + 1.7) + 1 / (0.92 * $W3344 + 0.62)),"none")</f>
        <v>11091.761228434079</v>
      </c>
      <c r="Y3344" s="8">
        <f>IF(ISNUMBER($X3344), _xlfn.XLOOKUP($X3344,Sheet3!$A$2:$A$392,Sheet3!$B$2:$B$392,"none", 1,1), $AF$2)</f>
        <v>0.57499999999999996</v>
      </c>
      <c r="Z3344" s="8">
        <f>IF(ISNUMBER($X3344), _xlfn.XLOOKUP($X3344,Sheet3!$A$2:$A$392,Sheet3!$C$2:$C$392,"none", 1,1), $AF$2)</f>
        <v>0.66420000000000001</v>
      </c>
      <c r="AA3344" s="8">
        <f>IF(ISNUMBER($X3344), _xlfn.XLOOKUP($X3344,Sheet3!$A$2:$A$392,Sheet3!$D$2:$D$392,"none", 1,1), $AF$2)</f>
        <v>1</v>
      </c>
    </row>
    <row r="3345" spans="1:27">
      <c r="A3345">
        <v>1406</v>
      </c>
      <c r="B3345" t="s">
        <v>1707</v>
      </c>
      <c r="C3345" t="s">
        <v>12</v>
      </c>
      <c r="D3345">
        <v>9</v>
      </c>
      <c r="E3345">
        <v>42</v>
      </c>
      <c r="F3345">
        <v>0.34240535760000002</v>
      </c>
      <c r="G3345">
        <v>39</v>
      </c>
      <c r="H3345">
        <v>45</v>
      </c>
      <c r="I3345">
        <v>28.270330812000001</v>
      </c>
      <c r="J3345">
        <f>(D3345+E3345/60+F3345/3600)*15</f>
        <v>145.50142668898997</v>
      </c>
      <c r="K3345">
        <f>IF(G3345&lt;0, G3345-H3345/60-I3345/3600, G3345+H3345/60+I3345/3600)</f>
        <v>39.757852869670003</v>
      </c>
      <c r="L3345">
        <v>-50.039000000000001</v>
      </c>
      <c r="M3345">
        <v>-48.081000000000003</v>
      </c>
      <c r="N3345">
        <v>9.07</v>
      </c>
      <c r="O3345" t="s">
        <v>9341</v>
      </c>
      <c r="P3345">
        <v>6.5519999999999996</v>
      </c>
      <c r="Q3345">
        <v>5.61</v>
      </c>
      <c r="R3345" t="s">
        <v>9341</v>
      </c>
      <c r="S3345">
        <v>5.3789999999999996</v>
      </c>
      <c r="T3345" t="s">
        <v>9341</v>
      </c>
      <c r="U3345" t="s">
        <v>9379</v>
      </c>
      <c r="V3345" t="str">
        <f>LEFT($U3345,2)</f>
        <v>G8</v>
      </c>
      <c r="W3345" s="3">
        <f>_xlfn.XLOOKUP(V3345,$AC$2:$AC$43,$AD$2:$AD$43,"none")</f>
        <v>0.74</v>
      </c>
      <c r="X3345" s="3">
        <f>IF(ISNUMBER($W3345), 4600 * (1 / (0.92 * $W3345 + 1.7) + 1 / (0.92 * $W3345 + 0.62)),"none")</f>
        <v>5468.4090187676065</v>
      </c>
      <c r="Y3345" s="8">
        <f>IF(ISNUMBER($X3345), _xlfn.XLOOKUP($X3345,Sheet3!$A$2:$A$392,Sheet3!$B$2:$B$392,"none", 1,1), $AF$2)</f>
        <v>1</v>
      </c>
      <c r="Z3345" s="8">
        <f>IF(ISNUMBER($X3345), _xlfn.XLOOKUP($X3345,Sheet3!$A$2:$A$392,Sheet3!$C$2:$C$392,"none", 1,1), $AF$2)</f>
        <v>0.85409999999999997</v>
      </c>
      <c r="AA3345" s="8">
        <f>IF(ISNUMBER($X3345), _xlfn.XLOOKUP($X3345,Sheet3!$A$2:$A$392,Sheet3!$D$2:$D$392,"none", 1,1), $AF$2)</f>
        <v>0.72770000000000001</v>
      </c>
    </row>
    <row r="3346" spans="1:27">
      <c r="A3346">
        <v>1445</v>
      </c>
      <c r="B3346" t="s">
        <v>1746</v>
      </c>
      <c r="C3346" t="s">
        <v>297</v>
      </c>
      <c r="D3346">
        <v>3</v>
      </c>
      <c r="E3346">
        <v>15</v>
      </c>
      <c r="F3346">
        <v>20.439755940000001</v>
      </c>
      <c r="G3346">
        <v>30</v>
      </c>
      <c r="H3346">
        <v>33</v>
      </c>
      <c r="I3346">
        <v>24.081414588000001</v>
      </c>
      <c r="J3346">
        <f>(D3346+E3346/60+F3346/3600)*15</f>
        <v>48.835165649750003</v>
      </c>
      <c r="K3346">
        <f>IF(G3346&lt;0, G3346-H3346/60-I3346/3600, G3346+H3346/60+I3346/3600)</f>
        <v>30.55668928183</v>
      </c>
      <c r="L3346">
        <v>-15.207000000000001</v>
      </c>
      <c r="M3346">
        <v>2.5590000000000002</v>
      </c>
      <c r="N3346">
        <v>6.76</v>
      </c>
      <c r="O3346">
        <v>5.61</v>
      </c>
      <c r="P3346">
        <v>5.62</v>
      </c>
      <c r="Q3346">
        <v>5.61</v>
      </c>
      <c r="R3346" t="s">
        <v>9341</v>
      </c>
      <c r="S3346">
        <v>5.5890000000000004</v>
      </c>
      <c r="T3346" t="s">
        <v>9341</v>
      </c>
      <c r="U3346" t="s">
        <v>9903</v>
      </c>
      <c r="V3346" t="str">
        <f>LEFT($U3346,2)</f>
        <v>A1</v>
      </c>
      <c r="W3346" s="3">
        <f>_xlfn.XLOOKUP(V3346,$AC$2:$AC$43,$AD$2:$AD$43,"none")</f>
        <v>0.02</v>
      </c>
      <c r="X3346" s="3">
        <f>IF(ISNUMBER($W3346), 4600 * (1 / (0.92 * $W3346 + 1.7) + 1 / (0.92 * $W3346 + 0.62)),"none")</f>
        <v>9882.4225367888994</v>
      </c>
      <c r="Y3346" s="8">
        <f>IF(ISNUMBER($X3346), _xlfn.XLOOKUP($X3346,Sheet3!$A$2:$A$392,Sheet3!$B$2:$B$392,"none", 1,1), $AF$2)</f>
        <v>0.63239999999999996</v>
      </c>
      <c r="Z3346" s="8">
        <f>IF(ISNUMBER($X3346), _xlfn.XLOOKUP($X3346,Sheet3!$A$2:$A$392,Sheet3!$C$2:$C$392,"none", 1,1), $AF$2)</f>
        <v>0.70809999999999995</v>
      </c>
      <c r="AA3346" s="8">
        <f>IF(ISNUMBER($X3346), _xlfn.XLOOKUP($X3346,Sheet3!$A$2:$A$392,Sheet3!$D$2:$D$392,"none", 1,1), $AF$2)</f>
        <v>1</v>
      </c>
    </row>
    <row r="3347" spans="1:27">
      <c r="A3347">
        <v>1536</v>
      </c>
      <c r="B3347" t="s">
        <v>1837</v>
      </c>
      <c r="C3347" t="s">
        <v>297</v>
      </c>
      <c r="D3347">
        <v>3</v>
      </c>
      <c r="E3347">
        <v>43</v>
      </c>
      <c r="F3347">
        <v>33.833876232000001</v>
      </c>
      <c r="G3347">
        <v>-10</v>
      </c>
      <c r="H3347">
        <v>29</v>
      </c>
      <c r="I3347">
        <v>8.3651577360000005</v>
      </c>
      <c r="J3347">
        <f>(D3347+E3347/60+F3347/3600)*15</f>
        <v>55.890974484300003</v>
      </c>
      <c r="K3347">
        <f>IF(G3347&lt;0, G3347-H3347/60-I3347/3600, G3347+H3347/60+I3347/3600)</f>
        <v>-10.485656988259999</v>
      </c>
      <c r="L3347">
        <v>-7.5780000000000003</v>
      </c>
      <c r="M3347">
        <v>-18.736999999999998</v>
      </c>
      <c r="N3347">
        <v>23.76</v>
      </c>
      <c r="O3347">
        <v>5.88</v>
      </c>
      <c r="P3347">
        <v>5.8</v>
      </c>
      <c r="Q3347">
        <v>5.61</v>
      </c>
      <c r="R3347">
        <v>5.4</v>
      </c>
      <c r="S3347">
        <v>5.556</v>
      </c>
      <c r="T3347">
        <v>5.3</v>
      </c>
      <c r="U3347" t="s">
        <v>9934</v>
      </c>
      <c r="V3347" t="str">
        <f>LEFT($U3347,2)</f>
        <v>A5</v>
      </c>
      <c r="W3347" s="3">
        <f>_xlfn.XLOOKUP(V3347,$AC$2:$AC$43,$AD$2:$AD$43,"none")</f>
        <v>0.15</v>
      </c>
      <c r="X3347" s="3">
        <f>IF(ISNUMBER($W3347), 4600 * (1 / (0.92 * $W3347 + 1.7) + 1 / (0.92 * $W3347 + 0.62)),"none")</f>
        <v>8571.3219313180252</v>
      </c>
      <c r="Y3347" s="8">
        <f>IF(ISNUMBER($X3347), _xlfn.XLOOKUP($X3347,Sheet3!$A$2:$A$392,Sheet3!$B$2:$B$392,"none", 1,1), $AF$2)</f>
        <v>0.72599999999999998</v>
      </c>
      <c r="Z3347" s="8">
        <f>IF(ISNUMBER($X3347), _xlfn.XLOOKUP($X3347,Sheet3!$A$2:$A$392,Sheet3!$C$2:$C$392,"none", 1,1), $AF$2)</f>
        <v>0.7762</v>
      </c>
      <c r="AA3347" s="8">
        <f>IF(ISNUMBER($X3347), _xlfn.XLOOKUP($X3347,Sheet3!$A$2:$A$392,Sheet3!$D$2:$D$392,"none", 1,1), $AF$2)</f>
        <v>1</v>
      </c>
    </row>
    <row r="3348" spans="1:27">
      <c r="A3348">
        <v>2501</v>
      </c>
      <c r="B3348" t="s">
        <v>2803</v>
      </c>
      <c r="C3348" t="s">
        <v>297</v>
      </c>
      <c r="D3348">
        <v>6</v>
      </c>
      <c r="E3348">
        <v>34</v>
      </c>
      <c r="F3348">
        <v>35.330881324800004</v>
      </c>
      <c r="G3348">
        <v>-32</v>
      </c>
      <c r="H3348">
        <v>42</v>
      </c>
      <c r="I3348">
        <v>58.510728</v>
      </c>
      <c r="J3348">
        <f>(D3348+E3348/60+F3348/3600)*15</f>
        <v>98.647212005519989</v>
      </c>
      <c r="K3348">
        <f>IF(G3348&lt;0, G3348-H3348/60-I3348/3600, G3348+H3348/60+I3348/3600)</f>
        <v>-32.71625298</v>
      </c>
      <c r="L3348">
        <v>2.8130000000000002</v>
      </c>
      <c r="M3348">
        <v>3.4180000000000001</v>
      </c>
      <c r="N3348">
        <v>5.88</v>
      </c>
      <c r="O3348" t="s">
        <v>9341</v>
      </c>
      <c r="P3348">
        <v>5.5259999999999998</v>
      </c>
      <c r="Q3348">
        <v>5.61</v>
      </c>
      <c r="R3348" t="s">
        <v>9341</v>
      </c>
      <c r="S3348">
        <v>5.5949999999999998</v>
      </c>
      <c r="T3348" t="s">
        <v>9341</v>
      </c>
      <c r="U3348" t="s">
        <v>9538</v>
      </c>
      <c r="V3348" t="str">
        <f>LEFT($U3348,2)</f>
        <v>B9</v>
      </c>
      <c r="W3348" s="3">
        <f>_xlfn.XLOOKUP(V3348,$AC$2:$AC$43,$AD$2:$AD$43,"none")</f>
        <v>-7.0000000000000007E-2</v>
      </c>
      <c r="X3348" s="3">
        <f>IF(ISNUMBER($W3348), 4600 * (1 / (0.92 * $W3348 + 1.7) + 1 / (0.92 * $W3348 + 0.62)),"none")</f>
        <v>11091.761228434079</v>
      </c>
      <c r="Y3348" s="8">
        <f>IF(ISNUMBER($X3348), _xlfn.XLOOKUP($X3348,Sheet3!$A$2:$A$392,Sheet3!$B$2:$B$392,"none", 1,1), $AF$2)</f>
        <v>0.57499999999999996</v>
      </c>
      <c r="Z3348" s="8">
        <f>IF(ISNUMBER($X3348), _xlfn.XLOOKUP($X3348,Sheet3!$A$2:$A$392,Sheet3!$C$2:$C$392,"none", 1,1), $AF$2)</f>
        <v>0.66420000000000001</v>
      </c>
      <c r="AA3348" s="8">
        <f>IF(ISNUMBER($X3348), _xlfn.XLOOKUP($X3348,Sheet3!$A$2:$A$392,Sheet3!$D$2:$D$392,"none", 1,1), $AF$2)</f>
        <v>1</v>
      </c>
    </row>
    <row r="3349" spans="1:27">
      <c r="A3349">
        <v>2885</v>
      </c>
      <c r="B3349" t="s">
        <v>3188</v>
      </c>
      <c r="C3349" t="s">
        <v>12</v>
      </c>
      <c r="D3349">
        <v>7</v>
      </c>
      <c r="E3349">
        <v>51</v>
      </c>
      <c r="F3349">
        <v>46.307555999999998</v>
      </c>
      <c r="G3349">
        <v>-13</v>
      </c>
      <c r="H3349">
        <v>53</v>
      </c>
      <c r="I3349">
        <v>52.835369999999998</v>
      </c>
      <c r="J3349">
        <f>(D3349+E3349/60+F3349/3600)*15</f>
        <v>117.94294814999999</v>
      </c>
      <c r="K3349">
        <f>IF(G3349&lt;0, G3349-H3349/60-I3349/3600, G3349+H3349/60+I3349/3600)</f>
        <v>-13.898009824999999</v>
      </c>
      <c r="L3349">
        <v>-60</v>
      </c>
      <c r="M3349">
        <v>-338.9</v>
      </c>
      <c r="N3349" t="s">
        <v>9341</v>
      </c>
      <c r="O3349" t="s">
        <v>9341</v>
      </c>
      <c r="P3349">
        <v>6.22</v>
      </c>
      <c r="Q3349">
        <v>5.61</v>
      </c>
      <c r="R3349" t="s">
        <v>9341</v>
      </c>
      <c r="S3349" t="s">
        <v>9341</v>
      </c>
      <c r="T3349" t="s">
        <v>9341</v>
      </c>
      <c r="U3349" t="s">
        <v>9341</v>
      </c>
      <c r="V3349" t="str">
        <f>LEFT($U3349,2)</f>
        <v>~</v>
      </c>
      <c r="W3349" s="3" t="str">
        <f>_xlfn.XLOOKUP(V3349,$AC$2:$AC$43,$AD$2:$AD$43,"none")</f>
        <v>none</v>
      </c>
      <c r="X3349" s="3" t="str">
        <f>IF(ISNUMBER($W3349), 4600 * (1 / (0.92 * $W3349 + 1.7) + 1 / (0.92 * $W3349 + 0.62)),"none")</f>
        <v>none</v>
      </c>
      <c r="Y3349" s="8">
        <f>IF(ISNUMBER($X3349), _xlfn.XLOOKUP($X3349,Sheet3!$A$2:$A$392,Sheet3!$B$2:$B$392,"none", 1,1), $AF$2)</f>
        <v>0.8</v>
      </c>
      <c r="Z3349" s="8">
        <f>IF(ISNUMBER($X3349), _xlfn.XLOOKUP($X3349,Sheet3!$A$2:$A$392,Sheet3!$C$2:$C$392,"none", 1,1), $AF$2)</f>
        <v>0.8</v>
      </c>
      <c r="AA3349" s="8">
        <f>IF(ISNUMBER($X3349), _xlfn.XLOOKUP($X3349,Sheet3!$A$2:$A$392,Sheet3!$D$2:$D$392,"none", 1,1), $AF$2)</f>
        <v>0.8</v>
      </c>
    </row>
    <row r="3350" spans="1:27">
      <c r="A3350">
        <v>3025</v>
      </c>
      <c r="B3350" t="s">
        <v>3328</v>
      </c>
      <c r="C3350" t="s">
        <v>16</v>
      </c>
      <c r="D3350">
        <v>8</v>
      </c>
      <c r="E3350">
        <v>24</v>
      </c>
      <c r="F3350">
        <v>35.014185331199997</v>
      </c>
      <c r="G3350">
        <v>-3</v>
      </c>
      <c r="H3350">
        <v>45</v>
      </c>
      <c r="I3350">
        <v>4.4729720640000004</v>
      </c>
      <c r="J3350">
        <f>(D3350+E3350/60+F3350/3600)*15</f>
        <v>126.14589243888003</v>
      </c>
      <c r="K3350">
        <f>IF(G3350&lt;0, G3350-H3350/60-I3350/3600, G3350+H3350/60+I3350/3600)</f>
        <v>-3.7512424922399998</v>
      </c>
      <c r="L3350">
        <v>-212.04400000000001</v>
      </c>
      <c r="M3350">
        <v>-25.969000000000001</v>
      </c>
      <c r="N3350">
        <v>36.97</v>
      </c>
      <c r="O3350">
        <v>6.01</v>
      </c>
      <c r="P3350">
        <v>6.07</v>
      </c>
      <c r="Q3350">
        <v>5.61</v>
      </c>
      <c r="R3350" t="s">
        <v>9341</v>
      </c>
      <c r="S3350">
        <v>5.4690000000000003</v>
      </c>
      <c r="T3350" t="s">
        <v>9341</v>
      </c>
      <c r="U3350" t="s">
        <v>9386</v>
      </c>
      <c r="V3350" t="str">
        <f>LEFT($U3350,2)</f>
        <v>F6</v>
      </c>
      <c r="W3350" s="3" t="str">
        <f>_xlfn.XLOOKUP(V3350,$AC$2:$AC$43,$AD$2:$AD$43,"none")</f>
        <v>none</v>
      </c>
      <c r="X3350" s="3" t="str">
        <f>IF(ISNUMBER($W3350), 4600 * (1 / (0.92 * $W3350 + 1.7) + 1 / (0.92 * $W3350 + 0.62)),"none")</f>
        <v>none</v>
      </c>
      <c r="Y3350" s="8">
        <f>IF(ISNUMBER($X3350), _xlfn.XLOOKUP($X3350,Sheet3!$A$2:$A$392,Sheet3!$B$2:$B$392,"none", 1,1), $AF$2)</f>
        <v>0.8</v>
      </c>
      <c r="Z3350" s="8">
        <f>IF(ISNUMBER($X3350), _xlfn.XLOOKUP($X3350,Sheet3!$A$2:$A$392,Sheet3!$C$2:$C$392,"none", 1,1), $AF$2)</f>
        <v>0.8</v>
      </c>
      <c r="AA3350" s="8">
        <f>IF(ISNUMBER($X3350), _xlfn.XLOOKUP($X3350,Sheet3!$A$2:$A$392,Sheet3!$D$2:$D$392,"none", 1,1), $AF$2)</f>
        <v>0.8</v>
      </c>
    </row>
    <row r="3351" spans="1:27">
      <c r="A3351">
        <v>3736</v>
      </c>
      <c r="B3351" t="s">
        <v>4039</v>
      </c>
      <c r="C3351" t="s">
        <v>19</v>
      </c>
      <c r="D3351">
        <v>23</v>
      </c>
      <c r="E3351">
        <v>54</v>
      </c>
      <c r="F3351">
        <v>46.6242053</v>
      </c>
      <c r="G3351">
        <v>0</v>
      </c>
      <c r="H3351">
        <v>6</v>
      </c>
      <c r="I3351">
        <v>33.518590000000003</v>
      </c>
      <c r="J3351">
        <f>(D3351+E3351/60+F3351/3600)*15</f>
        <v>358.69426752208335</v>
      </c>
      <c r="K3351">
        <f>IF(G3351&lt;0, G3351-H3351/60-I3351/3600, G3351+H3351/60+I3351/3600)</f>
        <v>0.10931071944444445</v>
      </c>
      <c r="L3351">
        <v>-39.57</v>
      </c>
      <c r="M3351">
        <v>-13.77</v>
      </c>
      <c r="N3351">
        <v>5.12</v>
      </c>
      <c r="O3351">
        <v>8.7100000000000009</v>
      </c>
      <c r="P3351">
        <v>7.2</v>
      </c>
      <c r="Q3351">
        <v>5.61</v>
      </c>
      <c r="R3351" t="s">
        <v>9341</v>
      </c>
      <c r="S3351">
        <v>4.2220000000000004</v>
      </c>
      <c r="T3351" t="s">
        <v>9341</v>
      </c>
      <c r="U3351" t="s">
        <v>9610</v>
      </c>
      <c r="V3351" t="str">
        <f>LEFT($U3351,2)</f>
        <v>M5</v>
      </c>
      <c r="W3351" s="3" t="str">
        <f>_xlfn.XLOOKUP(V3351,$AC$2:$AC$43,$AD$2:$AD$43,"none")</f>
        <v>none</v>
      </c>
      <c r="X3351" s="3" t="str">
        <f>IF(ISNUMBER($W3351), 4600 * (1 / (0.92 * $W3351 + 1.7) + 1 / (0.92 * $W3351 + 0.62)),"none")</f>
        <v>none</v>
      </c>
      <c r="Y3351" s="8">
        <f>IF(ISNUMBER($X3351), _xlfn.XLOOKUP($X3351,Sheet3!$A$2:$A$392,Sheet3!$B$2:$B$392,"none", 1,1), $AF$2)</f>
        <v>0.8</v>
      </c>
      <c r="Z3351" s="8">
        <f>IF(ISNUMBER($X3351), _xlfn.XLOOKUP($X3351,Sheet3!$A$2:$A$392,Sheet3!$C$2:$C$392,"none", 1,1), $AF$2)</f>
        <v>0.8</v>
      </c>
      <c r="AA3351" s="8">
        <f>IF(ISNUMBER($X3351), _xlfn.XLOOKUP($X3351,Sheet3!$A$2:$A$392,Sheet3!$D$2:$D$392,"none", 1,1), $AF$2)</f>
        <v>0.8</v>
      </c>
    </row>
    <row r="3352" spans="1:27">
      <c r="A3352">
        <v>4502</v>
      </c>
      <c r="B3352" t="s">
        <v>4805</v>
      </c>
      <c r="C3352" t="s">
        <v>19</v>
      </c>
      <c r="D3352">
        <v>10</v>
      </c>
      <c r="E3352">
        <v>25</v>
      </c>
      <c r="F3352">
        <v>15.195496521600001</v>
      </c>
      <c r="G3352">
        <v>8</v>
      </c>
      <c r="H3352">
        <v>47</v>
      </c>
      <c r="I3352">
        <v>5.4378455280000004</v>
      </c>
      <c r="J3352">
        <f>(D3352+E3352/60+F3352/3600)*15</f>
        <v>156.31331456883998</v>
      </c>
      <c r="K3352">
        <f>IF(G3352&lt;0, G3352-H3352/60-I3352/3600, G3352+H3352/60+I3352/3600)</f>
        <v>8.7848438459799993</v>
      </c>
      <c r="L3352">
        <v>10.651999999999999</v>
      </c>
      <c r="M3352">
        <v>-39.024999999999999</v>
      </c>
      <c r="N3352">
        <v>4.05</v>
      </c>
      <c r="O3352">
        <v>9.1999999999999993</v>
      </c>
      <c r="P3352">
        <v>7.23</v>
      </c>
      <c r="Q3352">
        <v>5.61</v>
      </c>
      <c r="R3352" t="s">
        <v>9341</v>
      </c>
      <c r="S3352">
        <v>4.8</v>
      </c>
      <c r="T3352" t="s">
        <v>9341</v>
      </c>
      <c r="U3352" t="s">
        <v>9592</v>
      </c>
      <c r="V3352" t="str">
        <f>LEFT($U3352,2)</f>
        <v>M3</v>
      </c>
      <c r="W3352" s="3">
        <f>_xlfn.XLOOKUP(V3352,$AC$2:$AC$43,$AD$2:$AD$43,"none")</f>
        <v>1.5</v>
      </c>
      <c r="X3352" s="3">
        <f>IF(ISNUMBER($W3352), 4600 * (1 / (0.92 * $W3352 + 1.7) + 1 / (0.92 * $W3352 + 0.62)),"none")</f>
        <v>3793.5064935064934</v>
      </c>
      <c r="Y3352" s="8">
        <f>IF(ISNUMBER($X3352), _xlfn.XLOOKUP($X3352,Sheet3!$A$2:$A$392,Sheet3!$B$2:$B$392,"none", 1,1), $AF$2)</f>
        <v>1</v>
      </c>
      <c r="Z3352" s="8">
        <f>IF(ISNUMBER($X3352), _xlfn.XLOOKUP($X3352,Sheet3!$A$2:$A$392,Sheet3!$C$2:$C$392,"none", 1,1), $AF$2)</f>
        <v>0.63180000000000003</v>
      </c>
      <c r="AA3352" s="8">
        <f>IF(ISNUMBER($X3352), _xlfn.XLOOKUP($X3352,Sheet3!$A$2:$A$392,Sheet3!$D$2:$D$392,"none", 1,1), $AF$2)</f>
        <v>0.31119999999999998</v>
      </c>
    </row>
    <row r="3353" spans="1:27">
      <c r="A3353">
        <v>4954</v>
      </c>
      <c r="B3353" t="s">
        <v>5257</v>
      </c>
      <c r="C3353" t="s">
        <v>19</v>
      </c>
      <c r="D3353">
        <v>13</v>
      </c>
      <c r="E3353">
        <v>6</v>
      </c>
      <c r="F3353">
        <v>22.602026589600001</v>
      </c>
      <c r="G3353">
        <v>22</v>
      </c>
      <c r="H3353">
        <v>36</v>
      </c>
      <c r="I3353">
        <v>58.273099307999999</v>
      </c>
      <c r="J3353">
        <f>(D3353+E3353/60+F3353/3600)*15</f>
        <v>196.59417511078999</v>
      </c>
      <c r="K3353">
        <f>IF(G3353&lt;0, G3353-H3353/60-I3353/3600, G3353+H3353/60+I3353/3600)</f>
        <v>22.61618697203</v>
      </c>
      <c r="L3353">
        <v>28.882999999999999</v>
      </c>
      <c r="M3353">
        <v>-43.94</v>
      </c>
      <c r="N3353">
        <v>5.46</v>
      </c>
      <c r="O3353">
        <v>8.82</v>
      </c>
      <c r="P3353">
        <v>7.22</v>
      </c>
      <c r="Q3353">
        <v>5.61</v>
      </c>
      <c r="R3353">
        <v>3.63</v>
      </c>
      <c r="S3353">
        <v>4.0510000000000002</v>
      </c>
      <c r="T3353">
        <v>1.84</v>
      </c>
      <c r="U3353" t="s">
        <v>10791</v>
      </c>
      <c r="V3353" t="str">
        <f>LEFT($U3353,2)</f>
        <v>M5</v>
      </c>
      <c r="W3353" s="3" t="str">
        <f>_xlfn.XLOOKUP(V3353,$AC$2:$AC$43,$AD$2:$AD$43,"none")</f>
        <v>none</v>
      </c>
      <c r="X3353" s="3" t="str">
        <f>IF(ISNUMBER($W3353), 4600 * (1 / (0.92 * $W3353 + 1.7) + 1 / (0.92 * $W3353 + 0.62)),"none")</f>
        <v>none</v>
      </c>
      <c r="Y3353" s="8">
        <f>IF(ISNUMBER($X3353), _xlfn.XLOOKUP($X3353,Sheet3!$A$2:$A$392,Sheet3!$B$2:$B$392,"none", 1,1), $AF$2)</f>
        <v>0.8</v>
      </c>
      <c r="Z3353" s="8">
        <f>IF(ISNUMBER($X3353), _xlfn.XLOOKUP($X3353,Sheet3!$A$2:$A$392,Sheet3!$C$2:$C$392,"none", 1,1), $AF$2)</f>
        <v>0.8</v>
      </c>
      <c r="AA3353" s="8">
        <f>IF(ISNUMBER($X3353), _xlfn.XLOOKUP($X3353,Sheet3!$A$2:$A$392,Sheet3!$D$2:$D$392,"none", 1,1), $AF$2)</f>
        <v>0.8</v>
      </c>
    </row>
    <row r="3354" spans="1:27">
      <c r="A3354">
        <v>6036</v>
      </c>
      <c r="B3354" t="s">
        <v>6339</v>
      </c>
      <c r="C3354" t="s">
        <v>297</v>
      </c>
      <c r="D3354">
        <v>17</v>
      </c>
      <c r="E3354">
        <v>5</v>
      </c>
      <c r="F3354">
        <v>32.258792688</v>
      </c>
      <c r="G3354">
        <v>0</v>
      </c>
      <c r="H3354">
        <v>53</v>
      </c>
      <c r="I3354">
        <v>31.437713328000001</v>
      </c>
      <c r="J3354">
        <f>(D3354+E3354/60+F3354/3600)*15</f>
        <v>256.38441163619996</v>
      </c>
      <c r="K3354">
        <f>IF(G3354&lt;0, G3354-H3354/60-I3354/3600, G3354+H3354/60+I3354/3600)</f>
        <v>0.89206603147999997</v>
      </c>
      <c r="L3354">
        <v>3.089</v>
      </c>
      <c r="M3354">
        <v>-0.53300000000000003</v>
      </c>
      <c r="N3354">
        <v>4.0199999999999996</v>
      </c>
      <c r="O3354">
        <v>5.0999999999999996</v>
      </c>
      <c r="P3354">
        <v>5.73</v>
      </c>
      <c r="Q3354">
        <v>5.61</v>
      </c>
      <c r="R3354">
        <v>5.39</v>
      </c>
      <c r="S3354">
        <v>5.5620000000000003</v>
      </c>
      <c r="T3354">
        <v>5.34</v>
      </c>
      <c r="U3354" t="s">
        <v>9916</v>
      </c>
      <c r="V3354" t="str">
        <f>LEFT($U3354,2)</f>
        <v>B1</v>
      </c>
      <c r="W3354" s="3">
        <f>_xlfn.XLOOKUP(V3354,$AC$2:$AC$43,$AD$2:$AD$43,"none")</f>
        <v>-0.26</v>
      </c>
      <c r="X3354" s="3">
        <f>IF(ISNUMBER($W3354), 4600 * (1 / (0.92 * $W3354 + 1.7) + 1 / (0.92 * $W3354 + 0.62)),"none")</f>
        <v>15228.791407033788</v>
      </c>
      <c r="Y3354" s="8">
        <f>IF(ISNUMBER($X3354), _xlfn.XLOOKUP($X3354,Sheet3!$A$2:$A$392,Sheet3!$B$2:$B$392,"none", 1,1), $AF$2)</f>
        <v>0.47010000000000002</v>
      </c>
      <c r="Z3354" s="8">
        <f>IF(ISNUMBER($X3354), _xlfn.XLOOKUP($X3354,Sheet3!$A$2:$A$392,Sheet3!$C$2:$C$392,"none", 1,1), $AF$2)</f>
        <v>0.57840000000000003</v>
      </c>
      <c r="AA3354" s="8">
        <f>IF(ISNUMBER($X3354), _xlfn.XLOOKUP($X3354,Sheet3!$A$2:$A$392,Sheet3!$D$2:$D$392,"none", 1,1), $AF$2)</f>
        <v>1</v>
      </c>
    </row>
    <row r="3355" spans="1:27">
      <c r="A3355">
        <v>6344</v>
      </c>
      <c r="B3355" t="s">
        <v>6647</v>
      </c>
      <c r="C3355" t="s">
        <v>313</v>
      </c>
      <c r="D3355">
        <v>17</v>
      </c>
      <c r="E3355">
        <v>47</v>
      </c>
      <c r="F3355">
        <v>8.0466999999999995</v>
      </c>
      <c r="G3355">
        <v>17</v>
      </c>
      <c r="H3355">
        <v>41</v>
      </c>
      <c r="I3355">
        <v>49.249299999999998</v>
      </c>
      <c r="J3355">
        <f>(D3355+E3355/60+F3355/3600)*15</f>
        <v>266.78352791666669</v>
      </c>
      <c r="K3355">
        <f>IF(G3355&lt;0, G3355-H3355/60-I3355/3600, G3355+H3355/60+I3355/3600)</f>
        <v>17.697013694444443</v>
      </c>
      <c r="L3355">
        <v>11.76</v>
      </c>
      <c r="M3355">
        <v>-11.25</v>
      </c>
      <c r="N3355">
        <v>6.99</v>
      </c>
      <c r="O3355">
        <v>5.65</v>
      </c>
      <c r="P3355">
        <v>5.64</v>
      </c>
      <c r="Q3355">
        <v>5.61</v>
      </c>
      <c r="R3355" t="s">
        <v>9341</v>
      </c>
      <c r="S3355" t="s">
        <v>9341</v>
      </c>
      <c r="T3355" t="s">
        <v>9341</v>
      </c>
      <c r="U3355" t="s">
        <v>9433</v>
      </c>
      <c r="V3355" t="str">
        <f>LEFT($U3355,2)</f>
        <v>A1</v>
      </c>
      <c r="W3355" s="3">
        <f>_xlfn.XLOOKUP(V3355,$AC$2:$AC$43,$AD$2:$AD$43,"none")</f>
        <v>0.02</v>
      </c>
      <c r="X3355" s="3">
        <f>IF(ISNUMBER($W3355), 4600 * (1 / (0.92 * $W3355 + 1.7) + 1 / (0.92 * $W3355 + 0.62)),"none")</f>
        <v>9882.4225367888994</v>
      </c>
      <c r="Y3355" s="8">
        <f>IF(ISNUMBER($X3355), _xlfn.XLOOKUP($X3355,Sheet3!$A$2:$A$392,Sheet3!$B$2:$B$392,"none", 1,1), $AF$2)</f>
        <v>0.63239999999999996</v>
      </c>
      <c r="Z3355" s="8">
        <f>IF(ISNUMBER($X3355), _xlfn.XLOOKUP($X3355,Sheet3!$A$2:$A$392,Sheet3!$C$2:$C$392,"none", 1,1), $AF$2)</f>
        <v>0.70809999999999995</v>
      </c>
      <c r="AA3355" s="8">
        <f>IF(ISNUMBER($X3355), _xlfn.XLOOKUP($X3355,Sheet3!$A$2:$A$392,Sheet3!$D$2:$D$392,"none", 1,1), $AF$2)</f>
        <v>1</v>
      </c>
    </row>
    <row r="3356" spans="1:27">
      <c r="A3356">
        <v>7056</v>
      </c>
      <c r="B3356" t="s">
        <v>7359</v>
      </c>
      <c r="C3356" t="s">
        <v>19</v>
      </c>
      <c r="D3356">
        <v>6</v>
      </c>
      <c r="E3356">
        <v>47</v>
      </c>
      <c r="F3356">
        <v>18.7083113184</v>
      </c>
      <c r="G3356">
        <v>-55</v>
      </c>
      <c r="H3356">
        <v>32</v>
      </c>
      <c r="I3356">
        <v>23.964004427999999</v>
      </c>
      <c r="J3356">
        <f>(D3356+E3356/60+F3356/3600)*15</f>
        <v>101.82795129716</v>
      </c>
      <c r="K3356">
        <f>IF(G3356&lt;0, G3356-H3356/60-I3356/3600, G3356+H3356/60+I3356/3600)</f>
        <v>-55.539990001229995</v>
      </c>
      <c r="L3356">
        <v>-0.6</v>
      </c>
      <c r="M3356">
        <v>25.443999999999999</v>
      </c>
      <c r="N3356">
        <v>4.75</v>
      </c>
      <c r="O3356" t="s">
        <v>9341</v>
      </c>
      <c r="P3356">
        <v>7.19</v>
      </c>
      <c r="Q3356">
        <v>5.61</v>
      </c>
      <c r="R3356" t="s">
        <v>9341</v>
      </c>
      <c r="S3356">
        <v>4.976</v>
      </c>
      <c r="T3356" t="s">
        <v>9341</v>
      </c>
      <c r="U3356" t="s">
        <v>9360</v>
      </c>
      <c r="V3356" t="str">
        <f>LEFT($U3356,2)</f>
        <v>K5</v>
      </c>
      <c r="W3356" s="3">
        <f>_xlfn.XLOOKUP(V3356,$AC$2:$AC$43,$AD$2:$AD$43,"none")</f>
        <v>1.1499999999999999</v>
      </c>
      <c r="X3356" s="3">
        <f>IF(ISNUMBER($W3356), 4600 * (1 / (0.92 * $W3356 + 1.7) + 1 / (0.92 * $W3356 + 0.62)),"none")</f>
        <v>4409.2340323652679</v>
      </c>
      <c r="Y3356" s="8">
        <f>IF(ISNUMBER($X3356), _xlfn.XLOOKUP($X3356,Sheet3!$A$2:$A$392,Sheet3!$B$2:$B$392,"none", 1,1), $AF$2)</f>
        <v>1</v>
      </c>
      <c r="Z3356" s="8">
        <f>IF(ISNUMBER($X3356), _xlfn.XLOOKUP($X3356,Sheet3!$A$2:$A$392,Sheet3!$C$2:$C$392,"none", 1,1), $AF$2)</f>
        <v>0.73599999999999999</v>
      </c>
      <c r="AA3356" s="8">
        <f>IF(ISNUMBER($X3356), _xlfn.XLOOKUP($X3356,Sheet3!$A$2:$A$392,Sheet3!$D$2:$D$392,"none", 1,1), $AF$2)</f>
        <v>0.4803</v>
      </c>
    </row>
    <row r="3357" spans="1:27">
      <c r="A3357">
        <v>7129</v>
      </c>
      <c r="B3357" t="s">
        <v>7432</v>
      </c>
      <c r="C3357" t="s">
        <v>29</v>
      </c>
      <c r="D3357">
        <v>8</v>
      </c>
      <c r="E3357">
        <v>40</v>
      </c>
      <c r="F3357">
        <v>17.464964344799998</v>
      </c>
      <c r="G3357">
        <v>-53</v>
      </c>
      <c r="H3357">
        <v>0</v>
      </c>
      <c r="I3357">
        <v>55.430609904000001</v>
      </c>
      <c r="J3357">
        <f>(D3357+E3357/60+F3357/3600)*15</f>
        <v>130.07277068476998</v>
      </c>
      <c r="K3357">
        <f>IF(G3357&lt;0, G3357-H3357/60-I3357/3600, G3357+H3357/60+I3357/3600)</f>
        <v>-53.015397391640001</v>
      </c>
      <c r="L3357">
        <v>-24.733000000000001</v>
      </c>
      <c r="M3357">
        <v>23.396999999999998</v>
      </c>
      <c r="N3357">
        <v>6.49</v>
      </c>
      <c r="O3357">
        <v>4.97</v>
      </c>
      <c r="P3357">
        <v>5.47</v>
      </c>
      <c r="Q3357">
        <v>5.61</v>
      </c>
      <c r="R3357" t="s">
        <v>9341</v>
      </c>
      <c r="S3357">
        <v>5.5330000000000004</v>
      </c>
      <c r="T3357" t="s">
        <v>9341</v>
      </c>
      <c r="U3357" t="s">
        <v>11228</v>
      </c>
      <c r="V3357" t="str">
        <f>LEFT($U3357,2)</f>
        <v>B9</v>
      </c>
      <c r="W3357" s="3">
        <f>_xlfn.XLOOKUP(V3357,$AC$2:$AC$43,$AD$2:$AD$43,"none")</f>
        <v>-7.0000000000000007E-2</v>
      </c>
      <c r="X3357" s="3">
        <f>IF(ISNUMBER($W3357), 4600 * (1 / (0.92 * $W3357 + 1.7) + 1 / (0.92 * $W3357 + 0.62)),"none")</f>
        <v>11091.761228434079</v>
      </c>
      <c r="Y3357" s="8">
        <f>IF(ISNUMBER($X3357), _xlfn.XLOOKUP($X3357,Sheet3!$A$2:$A$392,Sheet3!$B$2:$B$392,"none", 1,1), $AF$2)</f>
        <v>0.57499999999999996</v>
      </c>
      <c r="Z3357" s="8">
        <f>IF(ISNUMBER($X3357), _xlfn.XLOOKUP($X3357,Sheet3!$A$2:$A$392,Sheet3!$C$2:$C$392,"none", 1,1), $AF$2)</f>
        <v>0.66420000000000001</v>
      </c>
      <c r="AA3357" s="8">
        <f>IF(ISNUMBER($X3357), _xlfn.XLOOKUP($X3357,Sheet3!$A$2:$A$392,Sheet3!$D$2:$D$392,"none", 1,1), $AF$2)</f>
        <v>1</v>
      </c>
    </row>
    <row r="3358" spans="1:27">
      <c r="A3358">
        <v>8329</v>
      </c>
      <c r="B3358" t="s">
        <v>8632</v>
      </c>
      <c r="C3358" t="s">
        <v>297</v>
      </c>
      <c r="D3358">
        <v>16</v>
      </c>
      <c r="E3358">
        <v>47</v>
      </c>
      <c r="F3358">
        <v>19.658336203200001</v>
      </c>
      <c r="G3358">
        <v>-58</v>
      </c>
      <c r="H3358">
        <v>20</v>
      </c>
      <c r="I3358">
        <v>29.199122664000001</v>
      </c>
      <c r="J3358">
        <f>(D3358+E3358/60+F3358/3600)*15</f>
        <v>251.83190973418004</v>
      </c>
      <c r="K3358">
        <f>IF(G3358&lt;0, G3358-H3358/60-I3358/3600, G3358+H3358/60+I3358/3600)</f>
        <v>-58.34144420074</v>
      </c>
      <c r="L3358">
        <v>-5.5789999999999997</v>
      </c>
      <c r="M3358">
        <v>-20.960999999999999</v>
      </c>
      <c r="N3358">
        <v>0.88</v>
      </c>
      <c r="O3358">
        <v>4.7</v>
      </c>
      <c r="P3358">
        <v>5.55</v>
      </c>
      <c r="Q3358">
        <v>5.61</v>
      </c>
      <c r="R3358">
        <v>5.61</v>
      </c>
      <c r="S3358">
        <v>5.5250000000000004</v>
      </c>
      <c r="T3358">
        <v>5.62</v>
      </c>
      <c r="U3358" t="s">
        <v>10865</v>
      </c>
      <c r="V3358" t="str">
        <f>LEFT($U3358,2)</f>
        <v>B0</v>
      </c>
      <c r="W3358" s="3">
        <f>_xlfn.XLOOKUP(V3358,$AC$2:$AC$43,$AD$2:$AD$43,"none")</f>
        <v>-0.3</v>
      </c>
      <c r="X3358" s="3">
        <f>IF(ISNUMBER($W3358), 4600 * (1 / (0.92 * $W3358 + 1.7) + 1 / (0.92 * $W3358 + 0.62)),"none")</f>
        <v>16602.430101907499</v>
      </c>
      <c r="Y3358" s="8">
        <f>IF(ISNUMBER($X3358), _xlfn.XLOOKUP($X3358,Sheet3!$A$2:$A$392,Sheet3!$B$2:$B$392,"none", 1,1), $AF$2)</f>
        <v>0.45090000000000002</v>
      </c>
      <c r="Z3358" s="8">
        <f>IF(ISNUMBER($X3358), _xlfn.XLOOKUP($X3358,Sheet3!$A$2:$A$392,Sheet3!$C$2:$C$392,"none", 1,1), $AF$2)</f>
        <v>0.56169999999999998</v>
      </c>
      <c r="AA3358" s="8">
        <f>IF(ISNUMBER($X3358), _xlfn.XLOOKUP($X3358,Sheet3!$A$2:$A$392,Sheet3!$D$2:$D$392,"none", 1,1), $AF$2)</f>
        <v>1</v>
      </c>
    </row>
    <row r="3359" spans="1:27">
      <c r="A3359">
        <v>9033</v>
      </c>
      <c r="B3359" t="s">
        <v>9338</v>
      </c>
      <c r="C3359" t="s">
        <v>297</v>
      </c>
      <c r="D3359">
        <v>19</v>
      </c>
      <c r="E3359">
        <v>50</v>
      </c>
      <c r="F3359">
        <v>44.800964999999998</v>
      </c>
      <c r="G3359">
        <v>-59</v>
      </c>
      <c r="H3359">
        <v>11</v>
      </c>
      <c r="I3359">
        <v>37.201540000000001</v>
      </c>
      <c r="J3359">
        <f>(D3359+E3359/60+F3359/3600)*15</f>
        <v>297.68667068749994</v>
      </c>
      <c r="K3359">
        <f>IF(G3359&lt;0, G3359-H3359/60-I3359/3600, G3359+H3359/60+I3359/3600)</f>
        <v>-59.193667094444443</v>
      </c>
      <c r="L3359">
        <v>21.3</v>
      </c>
      <c r="M3359">
        <v>-11.9</v>
      </c>
      <c r="N3359" t="s">
        <v>9341</v>
      </c>
      <c r="O3359" t="s">
        <v>9341</v>
      </c>
      <c r="P3359">
        <v>5.67</v>
      </c>
      <c r="Q3359">
        <v>5.61</v>
      </c>
      <c r="R3359" t="s">
        <v>9341</v>
      </c>
      <c r="S3359" t="s">
        <v>9341</v>
      </c>
      <c r="T3359" t="s">
        <v>9341</v>
      </c>
      <c r="U3359" t="s">
        <v>9341</v>
      </c>
      <c r="V3359" t="str">
        <f>LEFT($U3359,2)</f>
        <v>~</v>
      </c>
      <c r="W3359" s="3" t="str">
        <f>_xlfn.XLOOKUP(V3359,$AC$2:$AC$43,$AD$2:$AD$43,"none")</f>
        <v>none</v>
      </c>
      <c r="X3359" s="3" t="str">
        <f>IF(ISNUMBER($W3359), 4600 * (1 / (0.92 * $W3359 + 1.7) + 1 / (0.92 * $W3359 + 0.62)),"none")</f>
        <v>none</v>
      </c>
      <c r="Y3359" s="8">
        <f>IF(ISNUMBER($X3359), _xlfn.XLOOKUP($X3359,Sheet3!$A$2:$A$392,Sheet3!$B$2:$B$392,"none", 1,1), $AF$2)</f>
        <v>0.8</v>
      </c>
      <c r="Z3359" s="8">
        <f>IF(ISNUMBER($X3359), _xlfn.XLOOKUP($X3359,Sheet3!$A$2:$A$392,Sheet3!$C$2:$C$392,"none", 1,1), $AF$2)</f>
        <v>0.8</v>
      </c>
      <c r="AA3359" s="8">
        <f>IF(ISNUMBER($X3359), _xlfn.XLOOKUP($X3359,Sheet3!$A$2:$A$392,Sheet3!$D$2:$D$392,"none", 1,1), $AF$2)</f>
        <v>0.8</v>
      </c>
    </row>
    <row r="3360" spans="1:27">
      <c r="A3360">
        <v>1624</v>
      </c>
      <c r="B3360" t="s">
        <v>1925</v>
      </c>
      <c r="C3360" t="s">
        <v>297</v>
      </c>
      <c r="D3360">
        <v>4</v>
      </c>
      <c r="E3360">
        <v>4</v>
      </c>
      <c r="F3360">
        <v>22.715619230400002</v>
      </c>
      <c r="G3360">
        <v>-12</v>
      </c>
      <c r="H3360">
        <v>47</v>
      </c>
      <c r="I3360">
        <v>32.268481764000001</v>
      </c>
      <c r="J3360">
        <f>(D3360+E3360/60+F3360/3600)*15</f>
        <v>61.094648413459993</v>
      </c>
      <c r="K3360">
        <f>IF(G3360&lt;0, G3360-H3360/60-I3360/3600, G3360+H3360/60+I3360/3600)</f>
        <v>-12.79229680049</v>
      </c>
      <c r="L3360">
        <v>15.782</v>
      </c>
      <c r="M3360">
        <v>16.888000000000002</v>
      </c>
      <c r="N3360">
        <v>8.7100000000000009</v>
      </c>
      <c r="O3360" t="s">
        <v>9341</v>
      </c>
      <c r="P3360">
        <v>6.6879999999999997</v>
      </c>
      <c r="Q3360">
        <v>5.6109999999999998</v>
      </c>
      <c r="R3360" t="s">
        <v>9341</v>
      </c>
      <c r="S3360">
        <v>5.3220000000000001</v>
      </c>
      <c r="T3360" t="s">
        <v>9341</v>
      </c>
      <c r="U3360" t="s">
        <v>9500</v>
      </c>
      <c r="V3360" t="str">
        <f>LEFT($U3360,2)</f>
        <v>K1</v>
      </c>
      <c r="W3360" s="3">
        <f>_xlfn.XLOOKUP(V3360,$AC$2:$AC$43,$AD$2:$AD$43,"none")</f>
        <v>0.86</v>
      </c>
      <c r="X3360" s="3">
        <f>IF(ISNUMBER($W3360), 4600 * (1 / (0.92 * $W3360 + 1.7) + 1 / (0.92 * $W3360 + 0.62)),"none")</f>
        <v>5106.1368670782376</v>
      </c>
      <c r="Y3360" s="8">
        <f>IF(ISNUMBER($X3360), _xlfn.XLOOKUP($X3360,Sheet3!$A$2:$A$392,Sheet3!$B$2:$B$392,"none", 1,1), $AF$2)</f>
        <v>1</v>
      </c>
      <c r="Z3360" s="8">
        <f>IF(ISNUMBER($X3360), _xlfn.XLOOKUP($X3360,Sheet3!$A$2:$A$392,Sheet3!$C$2:$C$392,"none", 1,1), $AF$2)</f>
        <v>0.82210000000000005</v>
      </c>
      <c r="AA3360" s="8">
        <f>IF(ISNUMBER($X3360), _xlfn.XLOOKUP($X3360,Sheet3!$A$2:$A$392,Sheet3!$D$2:$D$392,"none", 1,1), $AF$2)</f>
        <v>0.65410000000000001</v>
      </c>
    </row>
    <row r="3361" spans="1:27">
      <c r="A3361">
        <v>2212</v>
      </c>
      <c r="B3361" t="s">
        <v>2513</v>
      </c>
      <c r="C3361" t="s">
        <v>39</v>
      </c>
      <c r="D3361">
        <v>5</v>
      </c>
      <c r="E3361">
        <v>54</v>
      </c>
      <c r="F3361">
        <v>43.630569664799999</v>
      </c>
      <c r="G3361">
        <v>-11</v>
      </c>
      <c r="H3361">
        <v>46</v>
      </c>
      <c r="I3361">
        <v>27.0980715</v>
      </c>
      <c r="J3361">
        <f>(D3361+E3361/60+F3361/3600)*15</f>
        <v>88.681794040270006</v>
      </c>
      <c r="K3361">
        <f>IF(G3361&lt;0, G3361-H3361/60-I3361/3600, G3361+H3361/60+I3361/3600)</f>
        <v>-11.77419390875</v>
      </c>
      <c r="L3361">
        <v>75.138999999999996</v>
      </c>
      <c r="M3361">
        <v>27.908999999999999</v>
      </c>
      <c r="N3361">
        <v>4.57</v>
      </c>
      <c r="O3361" t="s">
        <v>9341</v>
      </c>
      <c r="P3361">
        <v>7.1479999999999997</v>
      </c>
      <c r="Q3361">
        <v>5.6130000000000004</v>
      </c>
      <c r="R3361" t="s">
        <v>9341</v>
      </c>
      <c r="S3361">
        <v>4.9880000000000004</v>
      </c>
      <c r="T3361" t="s">
        <v>9341</v>
      </c>
      <c r="U3361" t="s">
        <v>9406</v>
      </c>
      <c r="V3361" t="str">
        <f>LEFT($U3361,2)</f>
        <v>K4</v>
      </c>
      <c r="W3361" s="3">
        <f>_xlfn.XLOOKUP(V3361,$AC$2:$AC$43,$AD$2:$AD$43,"none")</f>
        <v>1</v>
      </c>
      <c r="X3361" s="3">
        <f>IF(ISNUMBER($W3361), 4600 * (1 / (0.92 * $W3361 + 1.7) + 1 / (0.92 * $W3361 + 0.62)),"none")</f>
        <v>4742.7381778526815</v>
      </c>
      <c r="Y3361" s="8">
        <f>IF(ISNUMBER($X3361), _xlfn.XLOOKUP($X3361,Sheet3!$A$2:$A$392,Sheet3!$B$2:$B$392,"none", 1,1), $AF$2)</f>
        <v>1</v>
      </c>
      <c r="Z3361" s="8">
        <f>IF(ISNUMBER($X3361), _xlfn.XLOOKUP($X3361,Sheet3!$A$2:$A$392,Sheet3!$C$2:$C$392,"none", 1,1), $AF$2)</f>
        <v>0.77500000000000002</v>
      </c>
      <c r="AA3361" s="8">
        <f>IF(ISNUMBER($X3361), _xlfn.XLOOKUP($X3361,Sheet3!$A$2:$A$392,Sheet3!$D$2:$D$392,"none", 1,1), $AF$2)</f>
        <v>0.55479999999999996</v>
      </c>
    </row>
    <row r="3362" spans="1:27">
      <c r="A3362">
        <v>7142</v>
      </c>
      <c r="B3362" t="s">
        <v>7445</v>
      </c>
      <c r="C3362" t="s">
        <v>12</v>
      </c>
      <c r="D3362">
        <v>7</v>
      </c>
      <c r="E3362">
        <v>54</v>
      </c>
      <c r="F3362">
        <v>53.3173342224</v>
      </c>
      <c r="G3362">
        <v>-57</v>
      </c>
      <c r="H3362">
        <v>18</v>
      </c>
      <c r="I3362">
        <v>10.108255140000001</v>
      </c>
      <c r="J3362">
        <f>(D3362+E3362/60+F3362/3600)*15</f>
        <v>118.72215555926</v>
      </c>
      <c r="K3362">
        <f>IF(G3362&lt;0, G3362-H3362/60-I3362/3600, G3362+H3362/60+I3362/3600)</f>
        <v>-57.302807848649998</v>
      </c>
      <c r="L3362">
        <v>-69.69</v>
      </c>
      <c r="M3362">
        <v>31.038</v>
      </c>
      <c r="N3362">
        <v>9.67</v>
      </c>
      <c r="O3362" t="s">
        <v>9341</v>
      </c>
      <c r="P3362">
        <v>6.9260000000000002</v>
      </c>
      <c r="Q3362">
        <v>5.6130000000000004</v>
      </c>
      <c r="R3362" t="s">
        <v>9341</v>
      </c>
      <c r="S3362">
        <v>5.2130000000000001</v>
      </c>
      <c r="T3362" t="s">
        <v>9341</v>
      </c>
      <c r="U3362" t="s">
        <v>10014</v>
      </c>
      <c r="V3362" t="str">
        <f>LEFT($U3362,2)</f>
        <v>K3</v>
      </c>
      <c r="W3362" s="3">
        <f>_xlfn.XLOOKUP(V3362,$AC$2:$AC$43,$AD$2:$AD$43,"none")</f>
        <v>0.95</v>
      </c>
      <c r="X3362" s="3">
        <f>IF(ISNUMBER($W3362), 4600 * (1 / (0.92 * $W3362 + 1.7) + 1 / (0.92 * $W3362 + 0.62)),"none")</f>
        <v>4866.084384156673</v>
      </c>
      <c r="Y3362" s="8">
        <f>IF(ISNUMBER($X3362), _xlfn.XLOOKUP($X3362,Sheet3!$A$2:$A$392,Sheet3!$B$2:$B$392,"none", 1,1), $AF$2)</f>
        <v>1</v>
      </c>
      <c r="Z3362" s="8">
        <f>IF(ISNUMBER($X3362), _xlfn.XLOOKUP($X3362,Sheet3!$A$2:$A$392,Sheet3!$C$2:$C$392,"none", 1,1), $AF$2)</f>
        <v>0.78720000000000001</v>
      </c>
      <c r="AA3362" s="8">
        <f>IF(ISNUMBER($X3362), _xlfn.XLOOKUP($X3362,Sheet3!$A$2:$A$392,Sheet3!$D$2:$D$392,"none", 1,1), $AF$2)</f>
        <v>0.57969999999999999</v>
      </c>
    </row>
    <row r="3363" spans="1:27">
      <c r="A3363">
        <v>8351</v>
      </c>
      <c r="B3363" t="s">
        <v>8654</v>
      </c>
      <c r="C3363" t="s">
        <v>12</v>
      </c>
      <c r="D3363">
        <v>14</v>
      </c>
      <c r="E3363">
        <v>14</v>
      </c>
      <c r="F3363">
        <v>42.660320860799999</v>
      </c>
      <c r="G3363">
        <v>-41</v>
      </c>
      <c r="H3363">
        <v>50</v>
      </c>
      <c r="I3363">
        <v>14.971681608000001</v>
      </c>
      <c r="J3363">
        <f>(D3363+E3363/60+F3363/3600)*15</f>
        <v>213.67775133691998</v>
      </c>
      <c r="K3363">
        <f>IF(G3363&lt;0, G3363-H3363/60-I3363/3600, G3363+H3363/60+I3363/3600)</f>
        <v>-41.837492133780003</v>
      </c>
      <c r="L3363">
        <v>-129.89699999999999</v>
      </c>
      <c r="M3363">
        <v>-18.529</v>
      </c>
      <c r="N3363">
        <v>7.41</v>
      </c>
      <c r="O3363" t="s">
        <v>9341</v>
      </c>
      <c r="P3363">
        <v>6.5350000000000001</v>
      </c>
      <c r="Q3363">
        <v>5.6130000000000004</v>
      </c>
      <c r="R3363" t="s">
        <v>9341</v>
      </c>
      <c r="S3363">
        <v>5.3689999999999998</v>
      </c>
      <c r="T3363" t="s">
        <v>9341</v>
      </c>
      <c r="U3363" t="s">
        <v>9379</v>
      </c>
      <c r="V3363" t="str">
        <f>LEFT($U3363,2)</f>
        <v>G8</v>
      </c>
      <c r="W3363" s="3">
        <f>_xlfn.XLOOKUP(V3363,$AC$2:$AC$43,$AD$2:$AD$43,"none")</f>
        <v>0.74</v>
      </c>
      <c r="X3363" s="3">
        <f>IF(ISNUMBER($W3363), 4600 * (1 / (0.92 * $W3363 + 1.7) + 1 / (0.92 * $W3363 + 0.62)),"none")</f>
        <v>5468.4090187676065</v>
      </c>
      <c r="Y3363" s="8">
        <f>IF(ISNUMBER($X3363), _xlfn.XLOOKUP($X3363,Sheet3!$A$2:$A$392,Sheet3!$B$2:$B$392,"none", 1,1), $AF$2)</f>
        <v>1</v>
      </c>
      <c r="Z3363" s="8">
        <f>IF(ISNUMBER($X3363), _xlfn.XLOOKUP($X3363,Sheet3!$A$2:$A$392,Sheet3!$C$2:$C$392,"none", 1,1), $AF$2)</f>
        <v>0.85409999999999997</v>
      </c>
      <c r="AA3363" s="8">
        <f>IF(ISNUMBER($X3363), _xlfn.XLOOKUP($X3363,Sheet3!$A$2:$A$392,Sheet3!$D$2:$D$392,"none", 1,1), $AF$2)</f>
        <v>0.72770000000000001</v>
      </c>
    </row>
    <row r="3364" spans="1:27">
      <c r="A3364">
        <v>531</v>
      </c>
      <c r="B3364" t="s">
        <v>830</v>
      </c>
      <c r="C3364" t="s">
        <v>297</v>
      </c>
      <c r="D3364">
        <v>2</v>
      </c>
      <c r="E3364">
        <v>3</v>
      </c>
      <c r="F3364">
        <v>0.18761175599999999</v>
      </c>
      <c r="G3364">
        <v>64</v>
      </c>
      <c r="H3364">
        <v>23</v>
      </c>
      <c r="I3364">
        <v>24.064866924</v>
      </c>
      <c r="J3364">
        <f>(D3364+E3364/60+F3364/3600)*15</f>
        <v>30.750781715649996</v>
      </c>
      <c r="K3364">
        <f>IF(G3364&lt;0, G3364-H3364/60-I3364/3600, G3364+H3364/60+I3364/3600)</f>
        <v>64.390018018590013</v>
      </c>
      <c r="L3364">
        <v>-0.88100000000000001</v>
      </c>
      <c r="M3364">
        <v>-2.2040000000000002</v>
      </c>
      <c r="N3364">
        <v>1.08</v>
      </c>
      <c r="O3364">
        <v>5.69</v>
      </c>
      <c r="P3364">
        <v>5.93</v>
      </c>
      <c r="Q3364">
        <v>5.6139999999999999</v>
      </c>
      <c r="R3364" t="s">
        <v>9341</v>
      </c>
      <c r="S3364">
        <v>5.4809999999999999</v>
      </c>
      <c r="T3364" t="s">
        <v>9341</v>
      </c>
      <c r="U3364" t="s">
        <v>9434</v>
      </c>
      <c r="V3364" t="str">
        <f>LEFT($U3364,2)</f>
        <v>A0</v>
      </c>
      <c r="W3364" s="3">
        <f>_xlfn.XLOOKUP(V3364,$AC$2:$AC$43,$AD$2:$AD$43,"none")</f>
        <v>-0.01</v>
      </c>
      <c r="X3364" s="3">
        <f>IF(ISNUMBER($W3364), 4600 * (1 / (0.92 * $W3364 + 1.7) + 1 / (0.92 * $W3364 + 0.62)),"none")</f>
        <v>10251.712375722911</v>
      </c>
      <c r="Y3364" s="8">
        <f>IF(ISNUMBER($X3364), _xlfn.XLOOKUP($X3364,Sheet3!$A$2:$A$392,Sheet3!$B$2:$B$392,"none", 1,1), $AF$2)</f>
        <v>0.6109</v>
      </c>
      <c r="Z3364" s="8">
        <f>IF(ISNUMBER($X3364), _xlfn.XLOOKUP($X3364,Sheet3!$A$2:$A$392,Sheet3!$C$2:$C$392,"none", 1,1), $AF$2)</f>
        <v>0.69189999999999996</v>
      </c>
      <c r="AA3364" s="8">
        <f>IF(ISNUMBER($X3364), _xlfn.XLOOKUP($X3364,Sheet3!$A$2:$A$392,Sheet3!$D$2:$D$392,"none", 1,1), $AF$2)</f>
        <v>1</v>
      </c>
    </row>
    <row r="3365" spans="1:27">
      <c r="A3365">
        <v>3556</v>
      </c>
      <c r="B3365" t="s">
        <v>3859</v>
      </c>
      <c r="C3365" t="s">
        <v>40</v>
      </c>
      <c r="D3365">
        <v>0</v>
      </c>
      <c r="E3365">
        <v>58</v>
      </c>
      <c r="F3365">
        <v>43.868052520799999</v>
      </c>
      <c r="G3365">
        <v>-11</v>
      </c>
      <c r="H3365">
        <v>22</v>
      </c>
      <c r="I3365">
        <v>47.910692423999997</v>
      </c>
      <c r="J3365">
        <f>(D3365+E3365/60+F3365/3600)*15</f>
        <v>14.682783552170001</v>
      </c>
      <c r="K3365">
        <f>IF(G3365&lt;0, G3365-H3365/60-I3365/3600, G3365+H3365/60+I3365/3600)</f>
        <v>-11.37997519234</v>
      </c>
      <c r="L3365">
        <v>-32.898000000000003</v>
      </c>
      <c r="M3365">
        <v>-14.465999999999999</v>
      </c>
      <c r="N3365">
        <v>9.75</v>
      </c>
      <c r="O3365" t="s">
        <v>9341</v>
      </c>
      <c r="P3365">
        <v>6.5659999999999998</v>
      </c>
      <c r="Q3365">
        <v>5.6139999999999999</v>
      </c>
      <c r="R3365" t="s">
        <v>9341</v>
      </c>
      <c r="S3365">
        <v>5.3579999999999997</v>
      </c>
      <c r="T3365" t="s">
        <v>9341</v>
      </c>
      <c r="U3365" t="s">
        <v>9379</v>
      </c>
      <c r="V3365" t="str">
        <f>LEFT($U3365,2)</f>
        <v>G8</v>
      </c>
      <c r="W3365" s="3">
        <f>_xlfn.XLOOKUP(V3365,$AC$2:$AC$43,$AD$2:$AD$43,"none")</f>
        <v>0.74</v>
      </c>
      <c r="X3365" s="3">
        <f>IF(ISNUMBER($W3365), 4600 * (1 / (0.92 * $W3365 + 1.7) + 1 / (0.92 * $W3365 + 0.62)),"none")</f>
        <v>5468.4090187676065</v>
      </c>
      <c r="Y3365" s="8">
        <f>IF(ISNUMBER($X3365), _xlfn.XLOOKUP($X3365,Sheet3!$A$2:$A$392,Sheet3!$B$2:$B$392,"none", 1,1), $AF$2)</f>
        <v>1</v>
      </c>
      <c r="Z3365" s="8">
        <f>IF(ISNUMBER($X3365), _xlfn.XLOOKUP($X3365,Sheet3!$A$2:$A$392,Sheet3!$C$2:$C$392,"none", 1,1), $AF$2)</f>
        <v>0.85409999999999997</v>
      </c>
      <c r="AA3365" s="8">
        <f>IF(ISNUMBER($X3365), _xlfn.XLOOKUP($X3365,Sheet3!$A$2:$A$392,Sheet3!$D$2:$D$392,"none", 1,1), $AF$2)</f>
        <v>0.72770000000000001</v>
      </c>
    </row>
    <row r="3366" spans="1:27">
      <c r="A3366">
        <v>7295</v>
      </c>
      <c r="B3366" t="s">
        <v>7598</v>
      </c>
      <c r="C3366" t="s">
        <v>297</v>
      </c>
      <c r="D3366">
        <v>10</v>
      </c>
      <c r="E3366">
        <v>20</v>
      </c>
      <c r="F3366">
        <v>16.715565139199999</v>
      </c>
      <c r="G3366">
        <v>-47</v>
      </c>
      <c r="H3366">
        <v>41</v>
      </c>
      <c r="I3366">
        <v>56.725799604000002</v>
      </c>
      <c r="J3366">
        <f>(D3366+E3366/60+F3366/3600)*15</f>
        <v>155.06964818808001</v>
      </c>
      <c r="K3366">
        <f>IF(G3366&lt;0, G3366-H3366/60-I3366/3600, G3366+H3366/60+I3366/3600)</f>
        <v>-47.699090499889998</v>
      </c>
      <c r="L3366">
        <v>-9.0730000000000004</v>
      </c>
      <c r="M3366">
        <v>4.117</v>
      </c>
      <c r="N3366">
        <v>1.24</v>
      </c>
      <c r="O3366" t="s">
        <v>9341</v>
      </c>
      <c r="P3366">
        <v>7.2930000000000001</v>
      </c>
      <c r="Q3366">
        <v>5.6139999999999999</v>
      </c>
      <c r="R3366" t="s">
        <v>9341</v>
      </c>
      <c r="S3366">
        <v>4.9790000000000001</v>
      </c>
      <c r="T3366" t="s">
        <v>9341</v>
      </c>
      <c r="U3366" t="s">
        <v>10208</v>
      </c>
      <c r="V3366" t="str">
        <f>LEFT($U3366,2)</f>
        <v>K5</v>
      </c>
      <c r="W3366" s="3">
        <f>_xlfn.XLOOKUP(V3366,$AC$2:$AC$43,$AD$2:$AD$43,"none")</f>
        <v>1.1499999999999999</v>
      </c>
      <c r="X3366" s="3">
        <f>IF(ISNUMBER($W3366), 4600 * (1 / (0.92 * $W3366 + 1.7) + 1 / (0.92 * $W3366 + 0.62)),"none")</f>
        <v>4409.2340323652679</v>
      </c>
      <c r="Y3366" s="8">
        <f>IF(ISNUMBER($X3366), _xlfn.XLOOKUP($X3366,Sheet3!$A$2:$A$392,Sheet3!$B$2:$B$392,"none", 1,1), $AF$2)</f>
        <v>1</v>
      </c>
      <c r="Z3366" s="8">
        <f>IF(ISNUMBER($X3366), _xlfn.XLOOKUP($X3366,Sheet3!$A$2:$A$392,Sheet3!$C$2:$C$392,"none", 1,1), $AF$2)</f>
        <v>0.73599999999999999</v>
      </c>
      <c r="AA3366" s="8">
        <f>IF(ISNUMBER($X3366), _xlfn.XLOOKUP($X3366,Sheet3!$A$2:$A$392,Sheet3!$D$2:$D$392,"none", 1,1), $AF$2)</f>
        <v>0.4803</v>
      </c>
    </row>
    <row r="3367" spans="1:27">
      <c r="A3367">
        <v>2227</v>
      </c>
      <c r="B3367" t="s">
        <v>2528</v>
      </c>
      <c r="C3367" t="s">
        <v>297</v>
      </c>
      <c r="D3367">
        <v>5</v>
      </c>
      <c r="E3367">
        <v>52</v>
      </c>
      <c r="F3367">
        <v>33.185040780000001</v>
      </c>
      <c r="G3367">
        <v>-37</v>
      </c>
      <c r="H3367">
        <v>37</v>
      </c>
      <c r="I3367">
        <v>51.822744419999999</v>
      </c>
      <c r="J3367">
        <f>(D3367+E3367/60+F3367/3600)*15</f>
        <v>88.138271003250011</v>
      </c>
      <c r="K3367">
        <f>IF(G3367&lt;0, G3367-H3367/60-I3367/3600, G3367+H3367/60+I3367/3600)</f>
        <v>-37.631061873450001</v>
      </c>
      <c r="L3367">
        <v>30.431999999999999</v>
      </c>
      <c r="M3367">
        <v>-28.991</v>
      </c>
      <c r="N3367">
        <v>10.44</v>
      </c>
      <c r="O3367" t="s">
        <v>9341</v>
      </c>
      <c r="P3367">
        <v>6.665</v>
      </c>
      <c r="Q3367">
        <v>5.6150000000000002</v>
      </c>
      <c r="R3367" t="s">
        <v>9341</v>
      </c>
      <c r="S3367">
        <v>5.343</v>
      </c>
      <c r="T3367" t="s">
        <v>9341</v>
      </c>
      <c r="U3367" t="s">
        <v>9500</v>
      </c>
      <c r="V3367" t="str">
        <f>LEFT($U3367,2)</f>
        <v>K1</v>
      </c>
      <c r="W3367" s="3">
        <f>_xlfn.XLOOKUP(V3367,$AC$2:$AC$43,$AD$2:$AD$43,"none")</f>
        <v>0.86</v>
      </c>
      <c r="X3367" s="3">
        <f>IF(ISNUMBER($W3367), 4600 * (1 / (0.92 * $W3367 + 1.7) + 1 / (0.92 * $W3367 + 0.62)),"none")</f>
        <v>5106.1368670782376</v>
      </c>
      <c r="Y3367" s="8">
        <f>IF(ISNUMBER($X3367), _xlfn.XLOOKUP($X3367,Sheet3!$A$2:$A$392,Sheet3!$B$2:$B$392,"none", 1,1), $AF$2)</f>
        <v>1</v>
      </c>
      <c r="Z3367" s="8">
        <f>IF(ISNUMBER($X3367), _xlfn.XLOOKUP($X3367,Sheet3!$A$2:$A$392,Sheet3!$C$2:$C$392,"none", 1,1), $AF$2)</f>
        <v>0.82210000000000005</v>
      </c>
      <c r="AA3367" s="8">
        <f>IF(ISNUMBER($X3367), _xlfn.XLOOKUP($X3367,Sheet3!$A$2:$A$392,Sheet3!$D$2:$D$392,"none", 1,1), $AF$2)</f>
        <v>0.65410000000000001</v>
      </c>
    </row>
    <row r="3368" spans="1:27">
      <c r="A3368">
        <v>6738</v>
      </c>
      <c r="B3368" t="s">
        <v>7041</v>
      </c>
      <c r="C3368" t="s">
        <v>16</v>
      </c>
      <c r="D3368">
        <v>16</v>
      </c>
      <c r="E3368">
        <v>11</v>
      </c>
      <c r="F3368">
        <v>48.055363816800003</v>
      </c>
      <c r="G3368">
        <v>36</v>
      </c>
      <c r="H3368">
        <v>25</v>
      </c>
      <c r="I3368">
        <v>30.341129808000002</v>
      </c>
      <c r="J3368">
        <f>(D3368+E3368/60+F3368/3600)*15</f>
        <v>242.95023068256998</v>
      </c>
      <c r="K3368">
        <f>IF(G3368&lt;0, G3368-H3368/60-I3368/3600, G3368+H3368/60+I3368/3600)</f>
        <v>36.425094758279997</v>
      </c>
      <c r="L3368">
        <v>-14.574999999999999</v>
      </c>
      <c r="M3368">
        <v>-33.234999999999999</v>
      </c>
      <c r="N3368">
        <v>4.4800000000000004</v>
      </c>
      <c r="O3368" t="s">
        <v>9341</v>
      </c>
      <c r="P3368">
        <v>6.9809999999999999</v>
      </c>
      <c r="Q3368">
        <v>5.6150000000000002</v>
      </c>
      <c r="R3368" t="s">
        <v>9341</v>
      </c>
      <c r="S3368">
        <v>5.1609999999999996</v>
      </c>
      <c r="T3368" t="s">
        <v>9341</v>
      </c>
      <c r="U3368" t="s">
        <v>9389</v>
      </c>
      <c r="V3368" t="str">
        <f>LEFT($U3368,2)</f>
        <v>K3</v>
      </c>
      <c r="W3368" s="3">
        <f>_xlfn.XLOOKUP(V3368,$AC$2:$AC$43,$AD$2:$AD$43,"none")</f>
        <v>0.95</v>
      </c>
      <c r="X3368" s="3">
        <f>IF(ISNUMBER($W3368), 4600 * (1 / (0.92 * $W3368 + 1.7) + 1 / (0.92 * $W3368 + 0.62)),"none")</f>
        <v>4866.084384156673</v>
      </c>
      <c r="Y3368" s="8">
        <f>IF(ISNUMBER($X3368), _xlfn.XLOOKUP($X3368,Sheet3!$A$2:$A$392,Sheet3!$B$2:$B$392,"none", 1,1), $AF$2)</f>
        <v>1</v>
      </c>
      <c r="Z3368" s="8">
        <f>IF(ISNUMBER($X3368), _xlfn.XLOOKUP($X3368,Sheet3!$A$2:$A$392,Sheet3!$C$2:$C$392,"none", 1,1), $AF$2)</f>
        <v>0.78720000000000001</v>
      </c>
      <c r="AA3368" s="8">
        <f>IF(ISNUMBER($X3368), _xlfn.XLOOKUP($X3368,Sheet3!$A$2:$A$392,Sheet3!$D$2:$D$392,"none", 1,1), $AF$2)</f>
        <v>0.57969999999999999</v>
      </c>
    </row>
    <row r="3369" spans="1:27">
      <c r="A3369">
        <v>8790</v>
      </c>
      <c r="B3369" t="s">
        <v>9095</v>
      </c>
      <c r="C3369" t="s">
        <v>12</v>
      </c>
      <c r="D3369">
        <v>23</v>
      </c>
      <c r="E3369">
        <v>46</v>
      </c>
      <c r="F3369">
        <v>0.92401889130000003</v>
      </c>
      <c r="G3369">
        <v>-18</v>
      </c>
      <c r="H3369">
        <v>40</v>
      </c>
      <c r="I3369">
        <v>41.998774105999999</v>
      </c>
      <c r="J3369">
        <f>(D3369+E3369/60+F3369/3600)*15</f>
        <v>356.50385007871375</v>
      </c>
      <c r="K3369">
        <f>IF(G3369&lt;0, G3369-H3369/60-I3369/3600, G3369+H3369/60+I3369/3600)</f>
        <v>-18.678332992807224</v>
      </c>
      <c r="L3369">
        <v>132.90799999999999</v>
      </c>
      <c r="M3369">
        <v>16.010999999999999</v>
      </c>
      <c r="N3369">
        <v>16.14</v>
      </c>
      <c r="O3369" t="s">
        <v>9341</v>
      </c>
      <c r="P3369">
        <v>5.875</v>
      </c>
      <c r="Q3369">
        <v>5.6159999999999997</v>
      </c>
      <c r="R3369">
        <v>6.54</v>
      </c>
      <c r="S3369">
        <v>5.6079999999999997</v>
      </c>
      <c r="T3369" t="s">
        <v>9341</v>
      </c>
      <c r="U3369" t="s">
        <v>9558</v>
      </c>
      <c r="V3369" t="str">
        <f>LEFT($U3369,2)</f>
        <v>A9</v>
      </c>
      <c r="W3369" s="3">
        <f>_xlfn.XLOOKUP(V3369,$AC$2:$AC$43,$AD$2:$AD$43,"none")</f>
        <v>0.3</v>
      </c>
      <c r="X3369" s="3">
        <f>IF(ISNUMBER($W3369), 4600 * (1 / (0.92 * $W3369 + 1.7) + 1 / (0.92 * $W3369 + 0.62)),"none")</f>
        <v>7461.8637941006364</v>
      </c>
      <c r="Y3369" s="8">
        <f>IF(ISNUMBER($X3369), _xlfn.XLOOKUP($X3369,Sheet3!$A$2:$A$392,Sheet3!$B$2:$B$392,"none", 1,1), $AF$2)</f>
        <v>0.85199999999999998</v>
      </c>
      <c r="Z3369" s="8">
        <f>IF(ISNUMBER($X3369), _xlfn.XLOOKUP($X3369,Sheet3!$A$2:$A$392,Sheet3!$C$2:$C$392,"none", 1,1), $AF$2)</f>
        <v>0.86209999999999998</v>
      </c>
      <c r="AA3369" s="8">
        <f>IF(ISNUMBER($X3369), _xlfn.XLOOKUP($X3369,Sheet3!$A$2:$A$392,Sheet3!$D$2:$D$392,"none", 1,1), $AF$2)</f>
        <v>1</v>
      </c>
    </row>
    <row r="3370" spans="1:27">
      <c r="A3370">
        <v>1602</v>
      </c>
      <c r="B3370" t="s">
        <v>1903</v>
      </c>
      <c r="C3370" t="s">
        <v>12</v>
      </c>
      <c r="D3370">
        <v>3</v>
      </c>
      <c r="E3370">
        <v>56</v>
      </c>
      <c r="F3370">
        <v>52.077109987199997</v>
      </c>
      <c r="G3370">
        <v>22</v>
      </c>
      <c r="H3370">
        <v>28</v>
      </c>
      <c r="I3370">
        <v>40.704869352000003</v>
      </c>
      <c r="J3370">
        <f>(D3370+E3370/60+F3370/3600)*15</f>
        <v>59.216987958280008</v>
      </c>
      <c r="K3370">
        <f>IF(G3370&lt;0, G3370-H3370/60-I3370/3600, G3370+H3370/60+I3370/3600)</f>
        <v>22.477973574819998</v>
      </c>
      <c r="L3370">
        <v>70.674000000000007</v>
      </c>
      <c r="M3370">
        <v>-114.026</v>
      </c>
      <c r="N3370">
        <v>22.6</v>
      </c>
      <c r="O3370" t="s">
        <v>9341</v>
      </c>
      <c r="P3370">
        <v>5.9459999999999997</v>
      </c>
      <c r="Q3370">
        <v>5.617</v>
      </c>
      <c r="R3370" t="s">
        <v>9341</v>
      </c>
      <c r="S3370">
        <v>5.532</v>
      </c>
      <c r="T3370" t="s">
        <v>9341</v>
      </c>
      <c r="U3370" t="s">
        <v>9953</v>
      </c>
      <c r="V3370" t="str">
        <f>LEFT($U3370,2)</f>
        <v>F2</v>
      </c>
      <c r="W3370" s="3">
        <f>_xlfn.XLOOKUP(V3370,$AC$2:$AC$43,$AD$2:$AD$43,"none")</f>
        <v>0.35</v>
      </c>
      <c r="X3370" s="3">
        <f>IF(ISNUMBER($W3370), 4600 * (1 / (0.92 * $W3370 + 1.7) + 1 / (0.92 * $W3370 + 0.62)),"none")</f>
        <v>7158.2024482287206</v>
      </c>
      <c r="Y3370" s="8">
        <f>IF(ISNUMBER($X3370), _xlfn.XLOOKUP($X3370,Sheet3!$A$2:$A$392,Sheet3!$B$2:$B$392,"none", 1,1), $AF$2)</f>
        <v>0.89859999999999995</v>
      </c>
      <c r="Z3370" s="8">
        <f>IF(ISNUMBER($X3370), _xlfn.XLOOKUP($X3370,Sheet3!$A$2:$A$392,Sheet3!$C$2:$C$392,"none", 1,1), $AF$2)</f>
        <v>0.89249999999999996</v>
      </c>
      <c r="AA3370" s="8">
        <f>IF(ISNUMBER($X3370), _xlfn.XLOOKUP($X3370,Sheet3!$A$2:$A$392,Sheet3!$D$2:$D$392,"none", 1,1), $AF$2)</f>
        <v>1</v>
      </c>
    </row>
    <row r="3371" spans="1:27">
      <c r="A3371">
        <v>7173</v>
      </c>
      <c r="B3371" t="s">
        <v>7476</v>
      </c>
      <c r="C3371" t="s">
        <v>12</v>
      </c>
      <c r="D3371">
        <v>9</v>
      </c>
      <c r="E3371">
        <v>51</v>
      </c>
      <c r="F3371">
        <v>19.724893560000002</v>
      </c>
      <c r="G3371">
        <v>-46</v>
      </c>
      <c r="H3371">
        <v>11</v>
      </c>
      <c r="I3371">
        <v>37.756373207999999</v>
      </c>
      <c r="J3371">
        <f>(D3371+E3371/60+F3371/3600)*15</f>
        <v>147.8321870565</v>
      </c>
      <c r="K3371">
        <f>IF(G3371&lt;0, G3371-H3371/60-I3371/3600, G3371+H3371/60+I3371/3600)</f>
        <v>-46.193821214779994</v>
      </c>
      <c r="L3371">
        <v>-52.72</v>
      </c>
      <c r="M3371">
        <v>26.234999999999999</v>
      </c>
      <c r="N3371">
        <v>8.9</v>
      </c>
      <c r="O3371" t="s">
        <v>9341</v>
      </c>
      <c r="P3371">
        <v>6.7949999999999999</v>
      </c>
      <c r="Q3371">
        <v>5.617</v>
      </c>
      <c r="R3371" t="s">
        <v>9341</v>
      </c>
      <c r="S3371">
        <v>5.2859999999999996</v>
      </c>
      <c r="T3371" t="s">
        <v>9341</v>
      </c>
      <c r="U3371" t="s">
        <v>9371</v>
      </c>
      <c r="V3371" t="str">
        <f>LEFT($U3371,2)</f>
        <v>K2</v>
      </c>
      <c r="W3371" s="3">
        <f>_xlfn.XLOOKUP(V3371,$AC$2:$AC$43,$AD$2:$AD$43,"none")</f>
        <v>0.92</v>
      </c>
      <c r="X3371" s="3">
        <f>IF(ISNUMBER($W3371), 4600 * (1 / (0.92 * $W3371 + 1.7) + 1 / (0.92 * $W3371 + 0.62)),"none")</f>
        <v>4943.4058698702656</v>
      </c>
      <c r="Y3371" s="8">
        <f>IF(ISNUMBER($X3371), _xlfn.XLOOKUP($X3371,Sheet3!$A$2:$A$392,Sheet3!$B$2:$B$392,"none", 1,1), $AF$2)</f>
        <v>1</v>
      </c>
      <c r="Z3371" s="8">
        <f>IF(ISNUMBER($X3371), _xlfn.XLOOKUP($X3371,Sheet3!$A$2:$A$392,Sheet3!$C$2:$C$392,"none", 1,1), $AF$2)</f>
        <v>0.79920000000000002</v>
      </c>
      <c r="AA3371" s="8">
        <f>IF(ISNUMBER($X3371), _xlfn.XLOOKUP($X3371,Sheet3!$A$2:$A$392,Sheet3!$D$2:$D$392,"none", 1,1), $AF$2)</f>
        <v>0.60450000000000004</v>
      </c>
    </row>
    <row r="3372" spans="1:27">
      <c r="A3372">
        <v>4468</v>
      </c>
      <c r="B3372" t="s">
        <v>4771</v>
      </c>
      <c r="C3372" t="s">
        <v>305</v>
      </c>
      <c r="D3372">
        <v>10</v>
      </c>
      <c r="E3372">
        <v>10</v>
      </c>
      <c r="F3372">
        <v>55.860741856799997</v>
      </c>
      <c r="G3372">
        <v>-8</v>
      </c>
      <c r="H3372">
        <v>25</v>
      </c>
      <c r="I3372">
        <v>6.4526900520000003</v>
      </c>
      <c r="J3372">
        <f>(D3372+E3372/60+F3372/3600)*15</f>
        <v>152.73275309107001</v>
      </c>
      <c r="K3372">
        <f>IF(G3372&lt;0, G3372-H3372/60-I3372/3600, G3372+H3372/60+I3372/3600)</f>
        <v>-8.418459080569999</v>
      </c>
      <c r="L3372">
        <v>-0.115</v>
      </c>
      <c r="M3372">
        <v>-43.987000000000002</v>
      </c>
      <c r="N3372">
        <v>5.84</v>
      </c>
      <c r="O3372" t="s">
        <v>9341</v>
      </c>
      <c r="P3372">
        <v>6.9420000000000002</v>
      </c>
      <c r="Q3372">
        <v>5.6180000000000003</v>
      </c>
      <c r="R3372" t="s">
        <v>9341</v>
      </c>
      <c r="S3372">
        <v>5.2249999999999996</v>
      </c>
      <c r="T3372" t="s">
        <v>9341</v>
      </c>
      <c r="U3372" t="s">
        <v>10091</v>
      </c>
      <c r="V3372" t="str">
        <f>LEFT($U3372,2)</f>
        <v>K2</v>
      </c>
      <c r="W3372" s="3">
        <f>_xlfn.XLOOKUP(V3372,$AC$2:$AC$43,$AD$2:$AD$43,"none")</f>
        <v>0.92</v>
      </c>
      <c r="X3372" s="3">
        <f>IF(ISNUMBER($W3372), 4600 * (1 / (0.92 * $W3372 + 1.7) + 1 / (0.92 * $W3372 + 0.62)),"none")</f>
        <v>4943.4058698702656</v>
      </c>
      <c r="Y3372" s="8">
        <f>IF(ISNUMBER($X3372), _xlfn.XLOOKUP($X3372,Sheet3!$A$2:$A$392,Sheet3!$B$2:$B$392,"none", 1,1), $AF$2)</f>
        <v>1</v>
      </c>
      <c r="Z3372" s="8">
        <f>IF(ISNUMBER($X3372), _xlfn.XLOOKUP($X3372,Sheet3!$A$2:$A$392,Sheet3!$C$2:$C$392,"none", 1,1), $AF$2)</f>
        <v>0.79920000000000002</v>
      </c>
      <c r="AA3372" s="8">
        <f>IF(ISNUMBER($X3372), _xlfn.XLOOKUP($X3372,Sheet3!$A$2:$A$392,Sheet3!$D$2:$D$392,"none", 1,1), $AF$2)</f>
        <v>0.60450000000000004</v>
      </c>
    </row>
    <row r="3373" spans="1:27">
      <c r="A3373">
        <v>2435</v>
      </c>
      <c r="B3373" t="s">
        <v>2737</v>
      </c>
      <c r="C3373" t="s">
        <v>12</v>
      </c>
      <c r="D3373">
        <v>6</v>
      </c>
      <c r="E3373">
        <v>24</v>
      </c>
      <c r="F3373">
        <v>1.0098891672000001</v>
      </c>
      <c r="G3373">
        <v>-36</v>
      </c>
      <c r="H3373">
        <v>42</v>
      </c>
      <c r="I3373">
        <v>27.947549016</v>
      </c>
      <c r="J3373">
        <f>(D3373+E3373/60+F3373/3600)*15</f>
        <v>96.004207871530014</v>
      </c>
      <c r="K3373">
        <f>IF(G3373&lt;0, G3373-H3373/60-I3373/3600, G3373+H3373/60+I3373/3600)</f>
        <v>-36.707763208060001</v>
      </c>
      <c r="L3373">
        <v>-12.462</v>
      </c>
      <c r="M3373">
        <v>55.031999999999996</v>
      </c>
      <c r="N3373">
        <v>10.15</v>
      </c>
      <c r="O3373" t="s">
        <v>9341</v>
      </c>
      <c r="P3373">
        <v>6.6449999999999996</v>
      </c>
      <c r="Q3373">
        <v>5.6189999999999998</v>
      </c>
      <c r="R3373" t="s">
        <v>9341</v>
      </c>
      <c r="S3373">
        <v>5.3570000000000002</v>
      </c>
      <c r="T3373" t="s">
        <v>9341</v>
      </c>
      <c r="U3373" t="s">
        <v>10117</v>
      </c>
      <c r="V3373" t="str">
        <f>LEFT($U3373,2)</f>
        <v>K1</v>
      </c>
      <c r="W3373" s="3">
        <f>_xlfn.XLOOKUP(V3373,$AC$2:$AC$43,$AD$2:$AD$43,"none")</f>
        <v>0.86</v>
      </c>
      <c r="X3373" s="3">
        <f>IF(ISNUMBER($W3373), 4600 * (1 / (0.92 * $W3373 + 1.7) + 1 / (0.92 * $W3373 + 0.62)),"none")</f>
        <v>5106.1368670782376</v>
      </c>
      <c r="Y3373" s="8">
        <f>IF(ISNUMBER($X3373), _xlfn.XLOOKUP($X3373,Sheet3!$A$2:$A$392,Sheet3!$B$2:$B$392,"none", 1,1), $AF$2)</f>
        <v>1</v>
      </c>
      <c r="Z3373" s="8">
        <f>IF(ISNUMBER($X3373), _xlfn.XLOOKUP($X3373,Sheet3!$A$2:$A$392,Sheet3!$C$2:$C$392,"none", 1,1), $AF$2)</f>
        <v>0.82210000000000005</v>
      </c>
      <c r="AA3373" s="8">
        <f>IF(ISNUMBER($X3373), _xlfn.XLOOKUP($X3373,Sheet3!$A$2:$A$392,Sheet3!$D$2:$D$392,"none", 1,1), $AF$2)</f>
        <v>0.65410000000000001</v>
      </c>
    </row>
    <row r="3374" spans="1:27">
      <c r="A3374">
        <v>6015</v>
      </c>
      <c r="B3374" t="s">
        <v>6318</v>
      </c>
      <c r="C3374" t="s">
        <v>17</v>
      </c>
      <c r="D3374">
        <v>19</v>
      </c>
      <c r="E3374">
        <v>53</v>
      </c>
      <c r="F3374">
        <v>18.735717443999999</v>
      </c>
      <c r="G3374">
        <v>-3</v>
      </c>
      <c r="H3374">
        <v>6</v>
      </c>
      <c r="I3374">
        <v>52.063556976000001</v>
      </c>
      <c r="J3374">
        <f>(D3374+E3374/60+F3374/3600)*15</f>
        <v>298.32806548934997</v>
      </c>
      <c r="K3374">
        <f>IF(G3374&lt;0, G3374-H3374/60-I3374/3600, G3374+H3374/60+I3374/3600)</f>
        <v>-3.1144620991600003</v>
      </c>
      <c r="L3374">
        <v>21.591000000000001</v>
      </c>
      <c r="M3374">
        <v>14.067</v>
      </c>
      <c r="N3374">
        <v>11.87</v>
      </c>
      <c r="O3374" t="s">
        <v>9341</v>
      </c>
      <c r="P3374">
        <v>5.8369999999999997</v>
      </c>
      <c r="Q3374">
        <v>5.6189999999999998</v>
      </c>
      <c r="R3374" t="s">
        <v>9341</v>
      </c>
      <c r="S3374">
        <v>5.6340000000000003</v>
      </c>
      <c r="T3374" t="s">
        <v>9341</v>
      </c>
      <c r="U3374" t="s">
        <v>11019</v>
      </c>
      <c r="V3374" t="str">
        <f>LEFT($U3374,2)</f>
        <v>F0</v>
      </c>
      <c r="W3374" s="3">
        <f>_xlfn.XLOOKUP(V3374,$AC$2:$AC$43,$AD$2:$AD$43,"none")</f>
        <v>0.32</v>
      </c>
      <c r="X3374" s="3">
        <f>IF(ISNUMBER($W3374), 4600 * (1 / (0.92 * $W3374 + 1.7) + 1 / (0.92 * $W3374 + 0.62)),"none")</f>
        <v>7337.0792549848238</v>
      </c>
      <c r="Y3374" s="8">
        <f>IF(ISNUMBER($X3374), _xlfn.XLOOKUP($X3374,Sheet3!$A$2:$A$392,Sheet3!$B$2:$B$392,"none", 1,1), $AF$2)</f>
        <v>0.86680000000000001</v>
      </c>
      <c r="Z3374" s="8">
        <f>IF(ISNUMBER($X3374), _xlfn.XLOOKUP($X3374,Sheet3!$A$2:$A$392,Sheet3!$C$2:$C$392,"none", 1,1), $AF$2)</f>
        <v>0.87180000000000002</v>
      </c>
      <c r="AA3374" s="8">
        <f>IF(ISNUMBER($X3374), _xlfn.XLOOKUP($X3374,Sheet3!$A$2:$A$392,Sheet3!$D$2:$D$392,"none", 1,1), $AF$2)</f>
        <v>1</v>
      </c>
    </row>
    <row r="3375" spans="1:27">
      <c r="A3375">
        <v>6278</v>
      </c>
      <c r="B3375" t="s">
        <v>6581</v>
      </c>
      <c r="C3375" t="s">
        <v>12</v>
      </c>
      <c r="D3375">
        <v>16</v>
      </c>
      <c r="E3375">
        <v>45</v>
      </c>
      <c r="F3375">
        <v>22.517641776000001</v>
      </c>
      <c r="G3375">
        <v>15</v>
      </c>
      <c r="H3375">
        <v>44</v>
      </c>
      <c r="I3375">
        <v>43.011801923999997</v>
      </c>
      <c r="J3375">
        <f>(D3375+E3375/60+F3375/3600)*15</f>
        <v>251.34382350739997</v>
      </c>
      <c r="K3375">
        <f>IF(G3375&lt;0, G3375-H3375/60-I3375/3600, G3375+H3375/60+I3375/3600)</f>
        <v>15.745281056089999</v>
      </c>
      <c r="L3375">
        <v>27.535</v>
      </c>
      <c r="M3375">
        <v>-49.326999999999998</v>
      </c>
      <c r="N3375">
        <v>5.8</v>
      </c>
      <c r="O3375" t="s">
        <v>9341</v>
      </c>
      <c r="P3375">
        <v>7.2320000000000002</v>
      </c>
      <c r="Q3375">
        <v>5.6189999999999998</v>
      </c>
      <c r="R3375" t="s">
        <v>9341</v>
      </c>
      <c r="S3375">
        <v>4.5990000000000002</v>
      </c>
      <c r="T3375" t="s">
        <v>9341</v>
      </c>
      <c r="U3375" t="s">
        <v>10193</v>
      </c>
      <c r="V3375" t="str">
        <f>LEFT($U3375,2)</f>
        <v>M3</v>
      </c>
      <c r="W3375" s="3">
        <f>_xlfn.XLOOKUP(V3375,$AC$2:$AC$43,$AD$2:$AD$43,"none")</f>
        <v>1.5</v>
      </c>
      <c r="X3375" s="3">
        <f>IF(ISNUMBER($W3375), 4600 * (1 / (0.92 * $W3375 + 1.7) + 1 / (0.92 * $W3375 + 0.62)),"none")</f>
        <v>3793.5064935064934</v>
      </c>
      <c r="Y3375" s="8">
        <f>IF(ISNUMBER($X3375), _xlfn.XLOOKUP($X3375,Sheet3!$A$2:$A$392,Sheet3!$B$2:$B$392,"none", 1,1), $AF$2)</f>
        <v>1</v>
      </c>
      <c r="Z3375" s="8">
        <f>IF(ISNUMBER($X3375), _xlfn.XLOOKUP($X3375,Sheet3!$A$2:$A$392,Sheet3!$C$2:$C$392,"none", 1,1), $AF$2)</f>
        <v>0.63180000000000003</v>
      </c>
      <c r="AA3375" s="8">
        <f>IF(ISNUMBER($X3375), _xlfn.XLOOKUP($X3375,Sheet3!$A$2:$A$392,Sheet3!$D$2:$D$392,"none", 1,1), $AF$2)</f>
        <v>0.31119999999999998</v>
      </c>
    </row>
    <row r="3376" spans="1:27">
      <c r="A3376">
        <v>6395</v>
      </c>
      <c r="B3376" t="s">
        <v>6698</v>
      </c>
      <c r="C3376" t="s">
        <v>297</v>
      </c>
      <c r="D3376">
        <v>17</v>
      </c>
      <c r="E3376">
        <v>55</v>
      </c>
      <c r="F3376">
        <v>50.810415086399999</v>
      </c>
      <c r="G3376">
        <v>22</v>
      </c>
      <c r="H3376">
        <v>27</v>
      </c>
      <c r="I3376">
        <v>51.194073275999997</v>
      </c>
      <c r="J3376">
        <f>(D3376+E3376/60+F3376/3600)*15</f>
        <v>268.96171006285999</v>
      </c>
      <c r="K3376">
        <f>IF(G3376&lt;0, G3376-H3376/60-I3376/3600, G3376+H3376/60+I3376/3600)</f>
        <v>22.464220575909998</v>
      </c>
      <c r="L3376">
        <v>-1.881</v>
      </c>
      <c r="M3376">
        <v>-1.42</v>
      </c>
      <c r="N3376">
        <v>7.16</v>
      </c>
      <c r="O3376" t="s">
        <v>9341</v>
      </c>
      <c r="P3376">
        <v>6.87</v>
      </c>
      <c r="Q3376">
        <v>5.6189999999999998</v>
      </c>
      <c r="R3376" t="s">
        <v>9341</v>
      </c>
      <c r="S3376">
        <v>5.2450000000000001</v>
      </c>
      <c r="T3376" t="s">
        <v>9341</v>
      </c>
      <c r="U3376" t="s">
        <v>9389</v>
      </c>
      <c r="V3376" t="str">
        <f>LEFT($U3376,2)</f>
        <v>K3</v>
      </c>
      <c r="W3376" s="3">
        <f>_xlfn.XLOOKUP(V3376,$AC$2:$AC$43,$AD$2:$AD$43,"none")</f>
        <v>0.95</v>
      </c>
      <c r="X3376" s="3">
        <f>IF(ISNUMBER($W3376), 4600 * (1 / (0.92 * $W3376 + 1.7) + 1 / (0.92 * $W3376 + 0.62)),"none")</f>
        <v>4866.084384156673</v>
      </c>
      <c r="Y3376" s="8">
        <f>IF(ISNUMBER($X3376), _xlfn.XLOOKUP($X3376,Sheet3!$A$2:$A$392,Sheet3!$B$2:$B$392,"none", 1,1), $AF$2)</f>
        <v>1</v>
      </c>
      <c r="Z3376" s="8">
        <f>IF(ISNUMBER($X3376), _xlfn.XLOOKUP($X3376,Sheet3!$A$2:$A$392,Sheet3!$C$2:$C$392,"none", 1,1), $AF$2)</f>
        <v>0.78720000000000001</v>
      </c>
      <c r="AA3376" s="8">
        <f>IF(ISNUMBER($X3376), _xlfn.XLOOKUP($X3376,Sheet3!$A$2:$A$392,Sheet3!$D$2:$D$392,"none", 1,1), $AF$2)</f>
        <v>0.57969999999999999</v>
      </c>
    </row>
    <row r="3377" spans="1:27">
      <c r="A3377">
        <v>87</v>
      </c>
      <c r="B3377" t="s">
        <v>385</v>
      </c>
      <c r="C3377" t="s">
        <v>297</v>
      </c>
      <c r="D3377">
        <v>1</v>
      </c>
      <c r="E3377">
        <v>9</v>
      </c>
      <c r="F3377">
        <v>30.152591999999999</v>
      </c>
      <c r="G3377">
        <v>47</v>
      </c>
      <c r="H3377">
        <v>14</v>
      </c>
      <c r="I3377">
        <v>30.226780000000002</v>
      </c>
      <c r="J3377">
        <f>(D3377+E3377/60+F3377/3600)*15</f>
        <v>17.375635800000001</v>
      </c>
      <c r="K3377">
        <f>IF(G3377&lt;0, G3377-H3377/60-I3377/3600, G3377+H3377/60+I3377/3600)</f>
        <v>47.241729661111115</v>
      </c>
      <c r="L3377">
        <v>0</v>
      </c>
      <c r="M3377">
        <v>-10.8</v>
      </c>
      <c r="N3377" t="s">
        <v>9341</v>
      </c>
      <c r="O3377" t="s">
        <v>9341</v>
      </c>
      <c r="P3377">
        <v>5.55</v>
      </c>
      <c r="Q3377">
        <v>5.62</v>
      </c>
      <c r="R3377" t="s">
        <v>9341</v>
      </c>
      <c r="S3377" t="s">
        <v>9341</v>
      </c>
      <c r="T3377" t="s">
        <v>9341</v>
      </c>
      <c r="U3377" t="s">
        <v>9341</v>
      </c>
      <c r="V3377" t="str">
        <f>LEFT($U3377,2)</f>
        <v>~</v>
      </c>
      <c r="W3377" s="3" t="str">
        <f>_xlfn.XLOOKUP(V3377,$AC$2:$AC$43,$AD$2:$AD$43,"none")</f>
        <v>none</v>
      </c>
      <c r="X3377" s="3" t="str">
        <f>IF(ISNUMBER($W3377), 4600 * (1 / (0.92 * $W3377 + 1.7) + 1 / (0.92 * $W3377 + 0.62)),"none")</f>
        <v>none</v>
      </c>
      <c r="Y3377" s="8">
        <f>IF(ISNUMBER($X3377), _xlfn.XLOOKUP($X3377,Sheet3!$A$2:$A$392,Sheet3!$B$2:$B$392,"none", 1,1), $AF$2)</f>
        <v>0.8</v>
      </c>
      <c r="Z3377" s="8">
        <f>IF(ISNUMBER($X3377), _xlfn.XLOOKUP($X3377,Sheet3!$A$2:$A$392,Sheet3!$C$2:$C$392,"none", 1,1), $AF$2)</f>
        <v>0.8</v>
      </c>
      <c r="AA3377" s="8">
        <f>IF(ISNUMBER($X3377), _xlfn.XLOOKUP($X3377,Sheet3!$A$2:$A$392,Sheet3!$D$2:$D$392,"none", 1,1), $AF$2)</f>
        <v>0.8</v>
      </c>
    </row>
    <row r="3378" spans="1:27">
      <c r="A3378">
        <v>376</v>
      </c>
      <c r="B3378" t="s">
        <v>675</v>
      </c>
      <c r="C3378" t="s">
        <v>16</v>
      </c>
      <c r="D3378">
        <v>21</v>
      </c>
      <c r="E3378">
        <v>38</v>
      </c>
      <c r="F3378">
        <v>57.619577203200002</v>
      </c>
      <c r="G3378">
        <v>57</v>
      </c>
      <c r="H3378">
        <v>29</v>
      </c>
      <c r="I3378">
        <v>20.554016279999999</v>
      </c>
      <c r="J3378">
        <f>(D3378+E3378/60+F3378/3600)*15</f>
        <v>324.74008157167998</v>
      </c>
      <c r="K3378">
        <f>IF(G3378&lt;0, G3378-H3378/60-I3378/3600, G3378+H3378/60+I3378/3600)</f>
        <v>57.489042782300004</v>
      </c>
      <c r="L3378">
        <v>-3.6309999999999998</v>
      </c>
      <c r="M3378">
        <v>-5.4930000000000003</v>
      </c>
      <c r="N3378">
        <v>1.36</v>
      </c>
      <c r="O3378">
        <v>5.09</v>
      </c>
      <c r="P3378">
        <v>5.83</v>
      </c>
      <c r="Q3378">
        <v>5.62</v>
      </c>
      <c r="R3378" t="s">
        <v>9341</v>
      </c>
      <c r="S3378">
        <v>5.6120000000000001</v>
      </c>
      <c r="T3378">
        <v>5.56</v>
      </c>
      <c r="U3378" t="s">
        <v>9566</v>
      </c>
      <c r="V3378" t="str">
        <f>LEFT($U3378,2)</f>
        <v>O6</v>
      </c>
      <c r="W3378" s="3" t="str">
        <f>_xlfn.XLOOKUP(V3378,$AC$2:$AC$43,$AD$2:$AD$43,"none")</f>
        <v>none</v>
      </c>
      <c r="X3378" s="3" t="str">
        <f>IF(ISNUMBER($W3378), 4600 * (1 / (0.92 * $W3378 + 1.7) + 1 / (0.92 * $W3378 + 0.62)),"none")</f>
        <v>none</v>
      </c>
      <c r="Y3378" s="8">
        <f>IF(ISNUMBER($X3378), _xlfn.XLOOKUP($X3378,Sheet3!$A$2:$A$392,Sheet3!$B$2:$B$392,"none", 1,1), $AF$2)</f>
        <v>0.8</v>
      </c>
      <c r="Z3378" s="8">
        <f>IF(ISNUMBER($X3378), _xlfn.XLOOKUP($X3378,Sheet3!$A$2:$A$392,Sheet3!$C$2:$C$392,"none", 1,1), $AF$2)</f>
        <v>0.8</v>
      </c>
      <c r="AA3378" s="8">
        <f>IF(ISNUMBER($X3378), _xlfn.XLOOKUP($X3378,Sheet3!$A$2:$A$392,Sheet3!$D$2:$D$392,"none", 1,1), $AF$2)</f>
        <v>0.8</v>
      </c>
    </row>
    <row r="3379" spans="1:27">
      <c r="A3379">
        <v>3181</v>
      </c>
      <c r="B3379" t="s">
        <v>3484</v>
      </c>
      <c r="C3379" t="s">
        <v>40</v>
      </c>
      <c r="D3379">
        <v>21</v>
      </c>
      <c r="E3379">
        <v>26</v>
      </c>
      <c r="F3379">
        <v>22.8744937632</v>
      </c>
      <c r="G3379">
        <v>-37</v>
      </c>
      <c r="H3379">
        <v>49</v>
      </c>
      <c r="I3379">
        <v>45.949824839999998</v>
      </c>
      <c r="J3379">
        <f>(D3379+E3379/60+F3379/3600)*15</f>
        <v>321.59531039067997</v>
      </c>
      <c r="K3379">
        <f>IF(G3379&lt;0, G3379-H3379/60-I3379/3600, G3379+H3379/60+I3379/3600)</f>
        <v>-37.829430506900003</v>
      </c>
      <c r="L3379">
        <v>168.25700000000001</v>
      </c>
      <c r="M3379">
        <v>-11.074999999999999</v>
      </c>
      <c r="N3379">
        <v>12.68</v>
      </c>
      <c r="O3379" t="s">
        <v>9341</v>
      </c>
      <c r="P3379">
        <v>6.8259999999999996</v>
      </c>
      <c r="Q3379">
        <v>5.62</v>
      </c>
      <c r="R3379" t="s">
        <v>9341</v>
      </c>
      <c r="S3379">
        <v>5.298</v>
      </c>
      <c r="T3379" t="s">
        <v>9341</v>
      </c>
      <c r="U3379" t="s">
        <v>9371</v>
      </c>
      <c r="V3379" t="str">
        <f>LEFT($U3379,2)</f>
        <v>K2</v>
      </c>
      <c r="W3379" s="3">
        <f>_xlfn.XLOOKUP(V3379,$AC$2:$AC$43,$AD$2:$AD$43,"none")</f>
        <v>0.92</v>
      </c>
      <c r="X3379" s="3">
        <f>IF(ISNUMBER($W3379), 4600 * (1 / (0.92 * $W3379 + 1.7) + 1 / (0.92 * $W3379 + 0.62)),"none")</f>
        <v>4943.4058698702656</v>
      </c>
      <c r="Y3379" s="8">
        <f>IF(ISNUMBER($X3379), _xlfn.XLOOKUP($X3379,Sheet3!$A$2:$A$392,Sheet3!$B$2:$B$392,"none", 1,1), $AF$2)</f>
        <v>1</v>
      </c>
      <c r="Z3379" s="8">
        <f>IF(ISNUMBER($X3379), _xlfn.XLOOKUP($X3379,Sheet3!$A$2:$A$392,Sheet3!$C$2:$C$392,"none", 1,1), $AF$2)</f>
        <v>0.79920000000000002</v>
      </c>
      <c r="AA3379" s="8">
        <f>IF(ISNUMBER($X3379), _xlfn.XLOOKUP($X3379,Sheet3!$A$2:$A$392,Sheet3!$D$2:$D$392,"none", 1,1), $AF$2)</f>
        <v>0.60450000000000004</v>
      </c>
    </row>
    <row r="3380" spans="1:27">
      <c r="A3380">
        <v>4801</v>
      </c>
      <c r="B3380" t="s">
        <v>5104</v>
      </c>
      <c r="C3380" t="s">
        <v>16</v>
      </c>
      <c r="D3380">
        <v>12</v>
      </c>
      <c r="E3380">
        <v>11</v>
      </c>
      <c r="F3380">
        <v>51.176691024</v>
      </c>
      <c r="G3380">
        <v>25</v>
      </c>
      <c r="H3380">
        <v>52</v>
      </c>
      <c r="I3380">
        <v>13.007488331999999</v>
      </c>
      <c r="J3380">
        <f>(D3380+E3380/60+F3380/3600)*15</f>
        <v>182.96323621260001</v>
      </c>
      <c r="K3380">
        <f>IF(G3380&lt;0, G3380-H3380/60-I3380/3600, G3380+H3380/60+I3380/3600)</f>
        <v>25.870279857869999</v>
      </c>
      <c r="L3380">
        <v>-39.545000000000002</v>
      </c>
      <c r="M3380">
        <v>-30.678000000000001</v>
      </c>
      <c r="N3380">
        <v>6.57</v>
      </c>
      <c r="O3380" t="s">
        <v>9341</v>
      </c>
      <c r="P3380">
        <v>7.05</v>
      </c>
      <c r="Q3380">
        <v>5.62</v>
      </c>
      <c r="R3380" t="s">
        <v>9341</v>
      </c>
      <c r="S3380">
        <v>5.1440000000000001</v>
      </c>
      <c r="T3380" t="s">
        <v>9341</v>
      </c>
      <c r="U3380" t="s">
        <v>9360</v>
      </c>
      <c r="V3380" t="str">
        <f>LEFT($U3380,2)</f>
        <v>K5</v>
      </c>
      <c r="W3380" s="3">
        <f>_xlfn.XLOOKUP(V3380,$AC$2:$AC$43,$AD$2:$AD$43,"none")</f>
        <v>1.1499999999999999</v>
      </c>
      <c r="X3380" s="3">
        <f>IF(ISNUMBER($W3380), 4600 * (1 / (0.92 * $W3380 + 1.7) + 1 / (0.92 * $W3380 + 0.62)),"none")</f>
        <v>4409.2340323652679</v>
      </c>
      <c r="Y3380" s="8">
        <f>IF(ISNUMBER($X3380), _xlfn.XLOOKUP($X3380,Sheet3!$A$2:$A$392,Sheet3!$B$2:$B$392,"none", 1,1), $AF$2)</f>
        <v>1</v>
      </c>
      <c r="Z3380" s="8">
        <f>IF(ISNUMBER($X3380), _xlfn.XLOOKUP($X3380,Sheet3!$A$2:$A$392,Sheet3!$C$2:$C$392,"none", 1,1), $AF$2)</f>
        <v>0.73599999999999999</v>
      </c>
      <c r="AA3380" s="8">
        <f>IF(ISNUMBER($X3380), _xlfn.XLOOKUP($X3380,Sheet3!$A$2:$A$392,Sheet3!$D$2:$D$392,"none", 1,1), $AF$2)</f>
        <v>0.4803</v>
      </c>
    </row>
    <row r="3381" spans="1:27">
      <c r="A3381">
        <v>5321</v>
      </c>
      <c r="B3381" t="s">
        <v>5624</v>
      </c>
      <c r="C3381" t="s">
        <v>12</v>
      </c>
      <c r="D3381">
        <v>18</v>
      </c>
      <c r="E3381">
        <v>6</v>
      </c>
      <c r="F3381">
        <v>49.892925868799999</v>
      </c>
      <c r="G3381">
        <v>-43</v>
      </c>
      <c r="H3381">
        <v>25</v>
      </c>
      <c r="I3381">
        <v>30.800909676</v>
      </c>
      <c r="J3381">
        <f>(D3381+E3381/60+F3381/3600)*15</f>
        <v>271.70788719111999</v>
      </c>
      <c r="K3381">
        <f>IF(G3381&lt;0, G3381-H3381/60-I3381/3600, G3381+H3381/60+I3381/3600)</f>
        <v>-43.425222474910001</v>
      </c>
      <c r="L3381">
        <v>10.914999999999999</v>
      </c>
      <c r="M3381">
        <v>-105.83499999999999</v>
      </c>
      <c r="N3381">
        <v>22.74</v>
      </c>
      <c r="O3381" t="s">
        <v>9341</v>
      </c>
      <c r="P3381">
        <v>5.84</v>
      </c>
      <c r="Q3381">
        <v>5.62</v>
      </c>
      <c r="R3381" t="s">
        <v>9341</v>
      </c>
      <c r="S3381">
        <v>5.6150000000000002</v>
      </c>
      <c r="T3381" t="s">
        <v>9341</v>
      </c>
      <c r="U3381" t="s">
        <v>9723</v>
      </c>
      <c r="V3381" t="str">
        <f>LEFT($U3381,2)</f>
        <v>A6</v>
      </c>
      <c r="W3381" s="3">
        <f>_xlfn.XLOOKUP(V3381,$AC$2:$AC$43,$AD$2:$AD$43,"none")</f>
        <v>0.17</v>
      </c>
      <c r="X3381" s="3">
        <f>IF(ISNUMBER($W3381), 4600 * (1 / (0.92 * $W3381 + 1.7) + 1 / (0.92 * $W3381 + 0.62)),"none")</f>
        <v>8402.6952833207943</v>
      </c>
      <c r="Y3381" s="8">
        <f>IF(ISNUMBER($X3381), _xlfn.XLOOKUP($X3381,Sheet3!$A$2:$A$392,Sheet3!$B$2:$B$392,"none", 1,1), $AF$2)</f>
        <v>0.73529999999999995</v>
      </c>
      <c r="Z3381" s="8">
        <f>IF(ISNUMBER($X3381), _xlfn.XLOOKUP($X3381,Sheet3!$A$2:$A$392,Sheet3!$C$2:$C$392,"none", 1,1), $AF$2)</f>
        <v>0.78269999999999995</v>
      </c>
      <c r="AA3381" s="8">
        <f>IF(ISNUMBER($X3381), _xlfn.XLOOKUP($X3381,Sheet3!$A$2:$A$392,Sheet3!$D$2:$D$392,"none", 1,1), $AF$2)</f>
        <v>1</v>
      </c>
    </row>
    <row r="3382" spans="1:27">
      <c r="A3382">
        <v>6558</v>
      </c>
      <c r="B3382" t="s">
        <v>6861</v>
      </c>
      <c r="C3382" t="s">
        <v>12</v>
      </c>
      <c r="D3382">
        <v>18</v>
      </c>
      <c r="E3382">
        <v>54</v>
      </c>
      <c r="F3382">
        <v>13.2472561224</v>
      </c>
      <c r="G3382">
        <v>27</v>
      </c>
      <c r="H3382">
        <v>54</v>
      </c>
      <c r="I3382">
        <v>34.298130995999998</v>
      </c>
      <c r="J3382">
        <f>(D3382+E3382/60+F3382/3600)*15</f>
        <v>283.55519690050994</v>
      </c>
      <c r="K3382">
        <f>IF(G3382&lt;0, G3382-H3382/60-I3382/3600, G3382+H3382/60+I3382/3600)</f>
        <v>27.909527258609998</v>
      </c>
      <c r="L3382">
        <v>-7.6070000000000002</v>
      </c>
      <c r="M3382">
        <v>-71.855000000000004</v>
      </c>
      <c r="N3382">
        <v>7.62</v>
      </c>
      <c r="O3382" t="s">
        <v>9341</v>
      </c>
      <c r="P3382">
        <v>6.97</v>
      </c>
      <c r="Q3382">
        <v>5.62</v>
      </c>
      <c r="R3382" t="s">
        <v>9341</v>
      </c>
      <c r="S3382">
        <v>5.1829999999999998</v>
      </c>
      <c r="T3382" t="s">
        <v>9341</v>
      </c>
      <c r="U3382" t="s">
        <v>9406</v>
      </c>
      <c r="V3382" t="str">
        <f>LEFT($U3382,2)</f>
        <v>K4</v>
      </c>
      <c r="W3382" s="3">
        <f>_xlfn.XLOOKUP(V3382,$AC$2:$AC$43,$AD$2:$AD$43,"none")</f>
        <v>1</v>
      </c>
      <c r="X3382" s="3">
        <f>IF(ISNUMBER($W3382), 4600 * (1 / (0.92 * $W3382 + 1.7) + 1 / (0.92 * $W3382 + 0.62)),"none")</f>
        <v>4742.7381778526815</v>
      </c>
      <c r="Y3382" s="8">
        <f>IF(ISNUMBER($X3382), _xlfn.XLOOKUP($X3382,Sheet3!$A$2:$A$392,Sheet3!$B$2:$B$392,"none", 1,1), $AF$2)</f>
        <v>1</v>
      </c>
      <c r="Z3382" s="8">
        <f>IF(ISNUMBER($X3382), _xlfn.XLOOKUP($X3382,Sheet3!$A$2:$A$392,Sheet3!$C$2:$C$392,"none", 1,1), $AF$2)</f>
        <v>0.77500000000000002</v>
      </c>
      <c r="AA3382" s="8">
        <f>IF(ISNUMBER($X3382), _xlfn.XLOOKUP($X3382,Sheet3!$A$2:$A$392,Sheet3!$D$2:$D$392,"none", 1,1), $AF$2)</f>
        <v>0.55479999999999996</v>
      </c>
    </row>
    <row r="3383" spans="1:27">
      <c r="A3383">
        <v>6830</v>
      </c>
      <c r="B3383" t="s">
        <v>7133</v>
      </c>
      <c r="C3383" t="s">
        <v>12</v>
      </c>
      <c r="D3383">
        <v>20</v>
      </c>
      <c r="E3383">
        <v>27</v>
      </c>
      <c r="F3383">
        <v>34.259046443999999</v>
      </c>
      <c r="G3383">
        <v>38</v>
      </c>
      <c r="H3383">
        <v>26</v>
      </c>
      <c r="I3383">
        <v>25.262381940000001</v>
      </c>
      <c r="J3383">
        <f>(D3383+E3383/60+F3383/3600)*15</f>
        <v>306.89274602684998</v>
      </c>
      <c r="K3383">
        <f>IF(G3383&lt;0, G3383-H3383/60-I3383/3600, G3383+H3383/60+I3383/3600)</f>
        <v>38.440350661649994</v>
      </c>
      <c r="L3383">
        <v>-28.341999999999999</v>
      </c>
      <c r="M3383">
        <v>-68.975999999999999</v>
      </c>
      <c r="N3383">
        <v>12.1</v>
      </c>
      <c r="O3383">
        <v>5.74</v>
      </c>
      <c r="P3383">
        <v>5.68</v>
      </c>
      <c r="Q3383">
        <v>5.62</v>
      </c>
      <c r="R3383" t="s">
        <v>9341</v>
      </c>
      <c r="S3383">
        <v>5.6260000000000003</v>
      </c>
      <c r="T3383" t="s">
        <v>9341</v>
      </c>
      <c r="U3383" t="s">
        <v>9359</v>
      </c>
      <c r="V3383" t="str">
        <f>LEFT($U3383,2)</f>
        <v>A3</v>
      </c>
      <c r="W3383" s="3">
        <f>_xlfn.XLOOKUP(V3383,$AC$2:$AC$43,$AD$2:$AD$43,"none")</f>
        <v>0.08</v>
      </c>
      <c r="X3383" s="3">
        <f>IF(ISNUMBER($W3383), 4600 * (1 / (0.92 * $W3383 + 1.7) + 1 / (0.92 * $W3383 + 0.62)),"none")</f>
        <v>9225.6595386701993</v>
      </c>
      <c r="Y3383" s="8">
        <f>IF(ISNUMBER($X3383), _xlfn.XLOOKUP($X3383,Sheet3!$A$2:$A$392,Sheet3!$B$2:$B$392,"none", 1,1), $AF$2)</f>
        <v>0.67030000000000001</v>
      </c>
      <c r="Z3383" s="8">
        <f>IF(ISNUMBER($X3383), _xlfn.XLOOKUP($X3383,Sheet3!$A$2:$A$392,Sheet3!$C$2:$C$392,"none", 1,1), $AF$2)</f>
        <v>0.73619999999999997</v>
      </c>
      <c r="AA3383" s="8">
        <f>IF(ISNUMBER($X3383), _xlfn.XLOOKUP($X3383,Sheet3!$A$2:$A$392,Sheet3!$D$2:$D$392,"none", 1,1), $AF$2)</f>
        <v>1</v>
      </c>
    </row>
    <row r="3384" spans="1:27">
      <c r="A3384">
        <v>8010</v>
      </c>
      <c r="B3384" t="s">
        <v>8313</v>
      </c>
      <c r="C3384" t="s">
        <v>297</v>
      </c>
      <c r="D3384">
        <v>14</v>
      </c>
      <c r="E3384">
        <v>25</v>
      </c>
      <c r="F3384">
        <v>6.3269534256000002</v>
      </c>
      <c r="G3384">
        <v>-68</v>
      </c>
      <c r="H3384">
        <v>11</v>
      </c>
      <c r="I3384">
        <v>43.201565484</v>
      </c>
      <c r="J3384">
        <f>(D3384+E3384/60+F3384/3600)*15</f>
        <v>216.27636230593998</v>
      </c>
      <c r="K3384">
        <f>IF(G3384&lt;0, G3384-H3384/60-I3384/3600, G3384+H3384/60+I3384/3600)</f>
        <v>-68.195333768189997</v>
      </c>
      <c r="L3384">
        <v>-7.8609999999999998</v>
      </c>
      <c r="M3384">
        <v>-3.9159999999999999</v>
      </c>
      <c r="N3384">
        <v>1.0900000000000001</v>
      </c>
      <c r="O3384">
        <v>6.11</v>
      </c>
      <c r="P3384">
        <v>6.11</v>
      </c>
      <c r="Q3384">
        <v>5.62</v>
      </c>
      <c r="R3384">
        <v>5.18</v>
      </c>
      <c r="S3384">
        <v>5.4059999999999997</v>
      </c>
      <c r="T3384">
        <v>4.78</v>
      </c>
      <c r="U3384" t="s">
        <v>11408</v>
      </c>
      <c r="V3384" t="str">
        <f>LEFT($U3384,2)</f>
        <v>A1</v>
      </c>
      <c r="W3384" s="3">
        <f>_xlfn.XLOOKUP(V3384,$AC$2:$AC$43,$AD$2:$AD$43,"none")</f>
        <v>0.02</v>
      </c>
      <c r="X3384" s="3">
        <f>IF(ISNUMBER($W3384), 4600 * (1 / (0.92 * $W3384 + 1.7) + 1 / (0.92 * $W3384 + 0.62)),"none")</f>
        <v>9882.4225367888994</v>
      </c>
      <c r="Y3384" s="8">
        <f>IF(ISNUMBER($X3384), _xlfn.XLOOKUP($X3384,Sheet3!$A$2:$A$392,Sheet3!$B$2:$B$392,"none", 1,1), $AF$2)</f>
        <v>0.63239999999999996</v>
      </c>
      <c r="Z3384" s="8">
        <f>IF(ISNUMBER($X3384), _xlfn.XLOOKUP($X3384,Sheet3!$A$2:$A$392,Sheet3!$C$2:$C$392,"none", 1,1), $AF$2)</f>
        <v>0.70809999999999995</v>
      </c>
      <c r="AA3384" s="8">
        <f>IF(ISNUMBER($X3384), _xlfn.XLOOKUP($X3384,Sheet3!$A$2:$A$392,Sheet3!$D$2:$D$392,"none", 1,1), $AF$2)</f>
        <v>1</v>
      </c>
    </row>
    <row r="3385" spans="1:27">
      <c r="A3385">
        <v>8023</v>
      </c>
      <c r="B3385" t="s">
        <v>8326</v>
      </c>
      <c r="C3385" t="s">
        <v>19</v>
      </c>
      <c r="D3385">
        <v>21</v>
      </c>
      <c r="E3385">
        <v>28</v>
      </c>
      <c r="F3385">
        <v>44.924838700000002</v>
      </c>
      <c r="G3385">
        <v>-69</v>
      </c>
      <c r="H3385">
        <v>30</v>
      </c>
      <c r="I3385">
        <v>19.38936</v>
      </c>
      <c r="J3385">
        <f>(D3385+E3385/60+F3385/3600)*15</f>
        <v>322.18718682791666</v>
      </c>
      <c r="K3385">
        <f>IF(G3385&lt;0, G3385-H3385/60-I3385/3600, G3385+H3385/60+I3385/3600)</f>
        <v>-69.505385933333329</v>
      </c>
      <c r="L3385">
        <v>82.51</v>
      </c>
      <c r="M3385">
        <v>-46.35</v>
      </c>
      <c r="N3385">
        <v>7.92</v>
      </c>
      <c r="O3385" t="s">
        <v>9341</v>
      </c>
      <c r="P3385">
        <v>6.97</v>
      </c>
      <c r="Q3385">
        <v>5.62</v>
      </c>
      <c r="R3385" t="s">
        <v>9341</v>
      </c>
      <c r="S3385">
        <v>3.7010000000000001</v>
      </c>
      <c r="T3385" t="s">
        <v>9341</v>
      </c>
      <c r="U3385" t="s">
        <v>9610</v>
      </c>
      <c r="V3385" t="str">
        <f>LEFT($U3385,2)</f>
        <v>M5</v>
      </c>
      <c r="W3385" s="3" t="str">
        <f>_xlfn.XLOOKUP(V3385,$AC$2:$AC$43,$AD$2:$AD$43,"none")</f>
        <v>none</v>
      </c>
      <c r="X3385" s="3" t="str">
        <f>IF(ISNUMBER($W3385), 4600 * (1 / (0.92 * $W3385 + 1.7) + 1 / (0.92 * $W3385 + 0.62)),"none")</f>
        <v>none</v>
      </c>
      <c r="Y3385" s="8">
        <f>IF(ISNUMBER($X3385), _xlfn.XLOOKUP($X3385,Sheet3!$A$2:$A$392,Sheet3!$B$2:$B$392,"none", 1,1), $AF$2)</f>
        <v>0.8</v>
      </c>
      <c r="Z3385" s="8">
        <f>IF(ISNUMBER($X3385), _xlfn.XLOOKUP($X3385,Sheet3!$A$2:$A$392,Sheet3!$C$2:$C$392,"none", 1,1), $AF$2)</f>
        <v>0.8</v>
      </c>
      <c r="AA3385" s="8">
        <f>IF(ISNUMBER($X3385), _xlfn.XLOOKUP($X3385,Sheet3!$A$2:$A$392,Sheet3!$D$2:$D$392,"none", 1,1), $AF$2)</f>
        <v>0.8</v>
      </c>
    </row>
    <row r="3386" spans="1:27">
      <c r="A3386">
        <v>8070</v>
      </c>
      <c r="B3386" t="s">
        <v>8373</v>
      </c>
      <c r="C3386" t="s">
        <v>40</v>
      </c>
      <c r="D3386">
        <v>21</v>
      </c>
      <c r="E3386">
        <v>50</v>
      </c>
      <c r="F3386">
        <v>0.1239333072</v>
      </c>
      <c r="G3386">
        <v>-64</v>
      </c>
      <c r="H3386">
        <v>42</v>
      </c>
      <c r="I3386">
        <v>45.135802476000002</v>
      </c>
      <c r="J3386">
        <f>(D3386+E3386/60+F3386/3600)*15</f>
        <v>327.50051638878</v>
      </c>
      <c r="K3386">
        <f>IF(G3386&lt;0, G3386-H3386/60-I3386/3600, G3386+H3386/60+I3386/3600)</f>
        <v>-64.71253772291</v>
      </c>
      <c r="L3386">
        <v>-0.73599999999999999</v>
      </c>
      <c r="M3386">
        <v>-37.543999999999997</v>
      </c>
      <c r="N3386">
        <v>9.59</v>
      </c>
      <c r="O3386" t="s">
        <v>9341</v>
      </c>
      <c r="P3386">
        <v>6.6289999999999996</v>
      </c>
      <c r="Q3386">
        <v>5.62</v>
      </c>
      <c r="R3386" t="s">
        <v>9341</v>
      </c>
      <c r="S3386">
        <v>5.36</v>
      </c>
      <c r="T3386" t="s">
        <v>9341</v>
      </c>
      <c r="U3386" t="s">
        <v>9403</v>
      </c>
      <c r="V3386" t="str">
        <f>LEFT($U3386,2)</f>
        <v>K0</v>
      </c>
      <c r="W3386" s="3">
        <f>_xlfn.XLOOKUP(V3386,$AC$2:$AC$43,$AD$2:$AD$43,"none")</f>
        <v>0.81</v>
      </c>
      <c r="X3386" s="3">
        <f>IF(ISNUMBER($W3386), 4600 * (1 / (0.92 * $W3386 + 1.7) + 1 / (0.92 * $W3386 + 0.62)),"none")</f>
        <v>5250.7063834266155</v>
      </c>
      <c r="Y3386" s="8">
        <f>IF(ISNUMBER($X3386), _xlfn.XLOOKUP($X3386,Sheet3!$A$2:$A$392,Sheet3!$B$2:$B$392,"none", 1,1), $AF$2)</f>
        <v>1</v>
      </c>
      <c r="Z3386" s="8">
        <f>IF(ISNUMBER($X3386), _xlfn.XLOOKUP($X3386,Sheet3!$A$2:$A$392,Sheet3!$C$2:$C$392,"none", 1,1), $AF$2)</f>
        <v>0.83299999999999996</v>
      </c>
      <c r="AA3386" s="8">
        <f>IF(ISNUMBER($X3386), _xlfn.XLOOKUP($X3386,Sheet3!$A$2:$A$392,Sheet3!$D$2:$D$392,"none", 1,1), $AF$2)</f>
        <v>0.67869999999999997</v>
      </c>
    </row>
    <row r="3387" spans="1:27">
      <c r="A3387">
        <v>8197</v>
      </c>
      <c r="B3387" t="s">
        <v>8500</v>
      </c>
      <c r="C3387" t="s">
        <v>12</v>
      </c>
      <c r="D3387">
        <v>22</v>
      </c>
      <c r="E3387">
        <v>23</v>
      </c>
      <c r="F3387">
        <v>7.9870226783999998</v>
      </c>
      <c r="G3387">
        <v>-45</v>
      </c>
      <c r="H3387">
        <v>55</v>
      </c>
      <c r="I3387">
        <v>42.558056399999998</v>
      </c>
      <c r="J3387">
        <f>(D3387+E3387/60+F3387/3600)*15</f>
        <v>335.78327926115998</v>
      </c>
      <c r="K3387">
        <f>IF(G3387&lt;0, G3387-H3387/60-I3387/3600, G3387+H3387/60+I3387/3600)</f>
        <v>-45.928488348999998</v>
      </c>
      <c r="L3387">
        <v>233.17699999999999</v>
      </c>
      <c r="M3387">
        <v>-58.241</v>
      </c>
      <c r="N3387">
        <v>25.21</v>
      </c>
      <c r="O3387">
        <v>6</v>
      </c>
      <c r="P3387">
        <v>5.98</v>
      </c>
      <c r="Q3387">
        <v>5.62</v>
      </c>
      <c r="R3387">
        <v>7</v>
      </c>
      <c r="S3387">
        <v>5.54</v>
      </c>
      <c r="T3387" t="s">
        <v>9341</v>
      </c>
      <c r="U3387" t="s">
        <v>9465</v>
      </c>
      <c r="V3387" t="str">
        <f>LEFT($U3387,2)</f>
        <v>F0</v>
      </c>
      <c r="W3387" s="3">
        <f>_xlfn.XLOOKUP(V3387,$AC$2:$AC$43,$AD$2:$AD$43,"none")</f>
        <v>0.32</v>
      </c>
      <c r="X3387" s="3">
        <f>IF(ISNUMBER($W3387), 4600 * (1 / (0.92 * $W3387 + 1.7) + 1 / (0.92 * $W3387 + 0.62)),"none")</f>
        <v>7337.0792549848238</v>
      </c>
      <c r="Y3387" s="8">
        <f>IF(ISNUMBER($X3387), _xlfn.XLOOKUP($X3387,Sheet3!$A$2:$A$392,Sheet3!$B$2:$B$392,"none", 1,1), $AF$2)</f>
        <v>0.86680000000000001</v>
      </c>
      <c r="Z3387" s="8">
        <f>IF(ISNUMBER($X3387), _xlfn.XLOOKUP($X3387,Sheet3!$A$2:$A$392,Sheet3!$C$2:$C$392,"none", 1,1), $AF$2)</f>
        <v>0.87180000000000002</v>
      </c>
      <c r="AA3387" s="8">
        <f>IF(ISNUMBER($X3387), _xlfn.XLOOKUP($X3387,Sheet3!$A$2:$A$392,Sheet3!$D$2:$D$392,"none", 1,1), $AF$2)</f>
        <v>1</v>
      </c>
    </row>
    <row r="3388" spans="1:27">
      <c r="A3388">
        <v>8723</v>
      </c>
      <c r="B3388" t="s">
        <v>9028</v>
      </c>
      <c r="C3388" t="s">
        <v>297</v>
      </c>
      <c r="D3388">
        <v>4</v>
      </c>
      <c r="E3388">
        <v>10</v>
      </c>
      <c r="F3388">
        <v>2.7370000000000001</v>
      </c>
      <c r="G3388">
        <v>80</v>
      </c>
      <c r="H3388">
        <v>41</v>
      </c>
      <c r="I3388">
        <v>55.22</v>
      </c>
      <c r="J3388">
        <f>(D3388+E3388/60+F3388/3600)*15</f>
        <v>62.511404166666679</v>
      </c>
      <c r="K3388">
        <f>IF(G3388&lt;0, G3388-H3388/60-I3388/3600, G3388+H3388/60+I3388/3600)</f>
        <v>80.698672222222228</v>
      </c>
      <c r="L3388">
        <v>-15</v>
      </c>
      <c r="M3388">
        <v>1</v>
      </c>
      <c r="N3388" t="s">
        <v>9341</v>
      </c>
      <c r="O3388" t="s">
        <v>9341</v>
      </c>
      <c r="P3388">
        <v>6.64</v>
      </c>
      <c r="Q3388">
        <v>5.62</v>
      </c>
      <c r="R3388" t="s">
        <v>9341</v>
      </c>
      <c r="S3388" t="s">
        <v>9341</v>
      </c>
      <c r="T3388" t="s">
        <v>9341</v>
      </c>
      <c r="U3388" t="s">
        <v>9379</v>
      </c>
      <c r="V3388" t="str">
        <f>LEFT($U3388,2)</f>
        <v>G8</v>
      </c>
      <c r="W3388" s="3">
        <f>_xlfn.XLOOKUP(V3388,$AC$2:$AC$43,$AD$2:$AD$43,"none")</f>
        <v>0.74</v>
      </c>
      <c r="X3388" s="3">
        <f>IF(ISNUMBER($W3388), 4600 * (1 / (0.92 * $W3388 + 1.7) + 1 / (0.92 * $W3388 + 0.62)),"none")</f>
        <v>5468.4090187676065</v>
      </c>
      <c r="Y3388" s="8">
        <f>IF(ISNUMBER($X3388), _xlfn.XLOOKUP($X3388,Sheet3!$A$2:$A$392,Sheet3!$B$2:$B$392,"none", 1,1), $AF$2)</f>
        <v>1</v>
      </c>
      <c r="Z3388" s="8">
        <f>IF(ISNUMBER($X3388), _xlfn.XLOOKUP($X3388,Sheet3!$A$2:$A$392,Sheet3!$C$2:$C$392,"none", 1,1), $AF$2)</f>
        <v>0.85409999999999997</v>
      </c>
      <c r="AA3388" s="8">
        <f>IF(ISNUMBER($X3388), _xlfn.XLOOKUP($X3388,Sheet3!$A$2:$A$392,Sheet3!$D$2:$D$392,"none", 1,1), $AF$2)</f>
        <v>0.72770000000000001</v>
      </c>
    </row>
    <row r="3389" spans="1:27">
      <c r="A3389">
        <v>8999</v>
      </c>
      <c r="B3389" t="s">
        <v>9304</v>
      </c>
      <c r="C3389" t="s">
        <v>12</v>
      </c>
      <c r="D3389">
        <v>9</v>
      </c>
      <c r="E3389">
        <v>28</v>
      </c>
      <c r="F3389">
        <v>27.410508</v>
      </c>
      <c r="G3389">
        <v>9</v>
      </c>
      <c r="H3389">
        <v>3</v>
      </c>
      <c r="I3389">
        <v>24.390039999999999</v>
      </c>
      <c r="J3389">
        <f>(D3389+E3389/60+F3389/3600)*15</f>
        <v>142.11421045</v>
      </c>
      <c r="K3389">
        <f>IF(G3389&lt;0, G3389-H3389/60-I3389/3600, G3389+H3389/60+I3389/3600)</f>
        <v>9.0567750111111121</v>
      </c>
      <c r="L3389">
        <v>50.4</v>
      </c>
      <c r="M3389">
        <v>-5</v>
      </c>
      <c r="N3389" t="s">
        <v>9341</v>
      </c>
      <c r="O3389" t="s">
        <v>9341</v>
      </c>
      <c r="P3389">
        <v>6.26</v>
      </c>
      <c r="Q3389">
        <v>5.62</v>
      </c>
      <c r="R3389" t="s">
        <v>9341</v>
      </c>
      <c r="S3389" t="s">
        <v>9341</v>
      </c>
      <c r="T3389" t="s">
        <v>9341</v>
      </c>
      <c r="U3389" t="s">
        <v>9341</v>
      </c>
      <c r="V3389" t="str">
        <f>LEFT($U3389,2)</f>
        <v>~</v>
      </c>
      <c r="W3389" s="3" t="str">
        <f>_xlfn.XLOOKUP(V3389,$AC$2:$AC$43,$AD$2:$AD$43,"none")</f>
        <v>none</v>
      </c>
      <c r="X3389" s="3" t="str">
        <f>IF(ISNUMBER($W3389), 4600 * (1 / (0.92 * $W3389 + 1.7) + 1 / (0.92 * $W3389 + 0.62)),"none")</f>
        <v>none</v>
      </c>
      <c r="Y3389" s="8">
        <f>IF(ISNUMBER($X3389), _xlfn.XLOOKUP($X3389,Sheet3!$A$2:$A$392,Sheet3!$B$2:$B$392,"none", 1,1), $AF$2)</f>
        <v>0.8</v>
      </c>
      <c r="Z3389" s="8">
        <f>IF(ISNUMBER($X3389), _xlfn.XLOOKUP($X3389,Sheet3!$A$2:$A$392,Sheet3!$C$2:$C$392,"none", 1,1), $AF$2)</f>
        <v>0.8</v>
      </c>
      <c r="AA3389" s="8">
        <f>IF(ISNUMBER($X3389), _xlfn.XLOOKUP($X3389,Sheet3!$A$2:$A$392,Sheet3!$D$2:$D$392,"none", 1,1), $AF$2)</f>
        <v>0.8</v>
      </c>
    </row>
    <row r="3390" spans="1:27">
      <c r="A3390">
        <v>751</v>
      </c>
      <c r="B3390" t="s">
        <v>1051</v>
      </c>
      <c r="C3390" t="s">
        <v>297</v>
      </c>
      <c r="D3390">
        <v>18</v>
      </c>
      <c r="E3390">
        <v>56</v>
      </c>
      <c r="F3390">
        <v>25.7183401176</v>
      </c>
      <c r="G3390">
        <v>65</v>
      </c>
      <c r="H3390">
        <v>15</v>
      </c>
      <c r="I3390">
        <v>29.104305407999998</v>
      </c>
      <c r="J3390">
        <f>(D3390+E3390/60+F3390/3600)*15</f>
        <v>284.10715975048998</v>
      </c>
      <c r="K3390">
        <f>IF(G3390&lt;0, G3390-H3390/60-I3390/3600, G3390+H3390/60+I3390/3600)</f>
        <v>65.258084529279998</v>
      </c>
      <c r="L3390">
        <v>-16.234999999999999</v>
      </c>
      <c r="M3390">
        <v>-28.234000000000002</v>
      </c>
      <c r="N3390">
        <v>10.64</v>
      </c>
      <c r="O3390" t="s">
        <v>9341</v>
      </c>
      <c r="P3390">
        <v>6.5650000000000004</v>
      </c>
      <c r="Q3390">
        <v>5.6210000000000004</v>
      </c>
      <c r="R3390" t="s">
        <v>9341</v>
      </c>
      <c r="S3390">
        <v>5.3929999999999998</v>
      </c>
      <c r="T3390" t="s">
        <v>9341</v>
      </c>
      <c r="U3390" t="s">
        <v>9379</v>
      </c>
      <c r="V3390" t="str">
        <f>LEFT($U3390,2)</f>
        <v>G8</v>
      </c>
      <c r="W3390" s="3">
        <f>_xlfn.XLOOKUP(V3390,$AC$2:$AC$43,$AD$2:$AD$43,"none")</f>
        <v>0.74</v>
      </c>
      <c r="X3390" s="3">
        <f>IF(ISNUMBER($W3390), 4600 * (1 / (0.92 * $W3390 + 1.7) + 1 / (0.92 * $W3390 + 0.62)),"none")</f>
        <v>5468.4090187676065</v>
      </c>
      <c r="Y3390" s="8">
        <f>IF(ISNUMBER($X3390), _xlfn.XLOOKUP($X3390,Sheet3!$A$2:$A$392,Sheet3!$B$2:$B$392,"none", 1,1), $AF$2)</f>
        <v>1</v>
      </c>
      <c r="Z3390" s="8">
        <f>IF(ISNUMBER($X3390), _xlfn.XLOOKUP($X3390,Sheet3!$A$2:$A$392,Sheet3!$C$2:$C$392,"none", 1,1), $AF$2)</f>
        <v>0.85409999999999997</v>
      </c>
      <c r="AA3390" s="8">
        <f>IF(ISNUMBER($X3390), _xlfn.XLOOKUP($X3390,Sheet3!$A$2:$A$392,Sheet3!$D$2:$D$392,"none", 1,1), $AF$2)</f>
        <v>0.72770000000000001</v>
      </c>
    </row>
    <row r="3391" spans="1:27">
      <c r="A3391">
        <v>2258</v>
      </c>
      <c r="B3391" t="s">
        <v>2559</v>
      </c>
      <c r="C3391" t="s">
        <v>16</v>
      </c>
      <c r="D3391">
        <v>6</v>
      </c>
      <c r="E3391">
        <v>4</v>
      </c>
      <c r="F3391">
        <v>58.358912587200003</v>
      </c>
      <c r="G3391">
        <v>4</v>
      </c>
      <c r="H3391">
        <v>9</v>
      </c>
      <c r="I3391">
        <v>31.184861544</v>
      </c>
      <c r="J3391">
        <f>(D3391+E3391/60+F3391/3600)*15</f>
        <v>91.243162135779997</v>
      </c>
      <c r="K3391">
        <f>IF(G3391&lt;0, G3391-H3391/60-I3391/3600, G3391+H3391/60+I3391/3600)</f>
        <v>4.1586624615400005</v>
      </c>
      <c r="L3391">
        <v>1.69</v>
      </c>
      <c r="M3391">
        <v>-3.0030000000000001</v>
      </c>
      <c r="N3391">
        <v>2.13</v>
      </c>
      <c r="O3391" t="s">
        <v>9341</v>
      </c>
      <c r="P3391">
        <v>6.649</v>
      </c>
      <c r="Q3391">
        <v>5.6210000000000004</v>
      </c>
      <c r="R3391" t="s">
        <v>9341</v>
      </c>
      <c r="S3391">
        <v>5.3520000000000003</v>
      </c>
      <c r="T3391" t="s">
        <v>9341</v>
      </c>
      <c r="U3391" t="s">
        <v>10163</v>
      </c>
      <c r="V3391" t="str">
        <f>LEFT($U3391,2)</f>
        <v>G6</v>
      </c>
      <c r="W3391" s="3" t="str">
        <f>_xlfn.XLOOKUP(V3391,$AC$2:$AC$43,$AD$2:$AD$43,"none")</f>
        <v>none</v>
      </c>
      <c r="X3391" s="3" t="str">
        <f>IF(ISNUMBER($W3391), 4600 * (1 / (0.92 * $W3391 + 1.7) + 1 / (0.92 * $W3391 + 0.62)),"none")</f>
        <v>none</v>
      </c>
      <c r="Y3391" s="8">
        <f>IF(ISNUMBER($X3391), _xlfn.XLOOKUP($X3391,Sheet3!$A$2:$A$392,Sheet3!$B$2:$B$392,"none", 1,1), $AF$2)</f>
        <v>0.8</v>
      </c>
      <c r="Z3391" s="8">
        <f>IF(ISNUMBER($X3391), _xlfn.XLOOKUP($X3391,Sheet3!$A$2:$A$392,Sheet3!$C$2:$C$392,"none", 1,1), $AF$2)</f>
        <v>0.8</v>
      </c>
      <c r="AA3391" s="8">
        <f>IF(ISNUMBER($X3391), _xlfn.XLOOKUP($X3391,Sheet3!$A$2:$A$392,Sheet3!$D$2:$D$392,"none", 1,1), $AF$2)</f>
        <v>0.8</v>
      </c>
    </row>
    <row r="3392" spans="1:27">
      <c r="A3392">
        <v>4114</v>
      </c>
      <c r="B3392" t="s">
        <v>4417</v>
      </c>
      <c r="C3392" t="s">
        <v>297</v>
      </c>
      <c r="D3392">
        <v>23</v>
      </c>
      <c r="E3392">
        <v>34</v>
      </c>
      <c r="F3392">
        <v>38.202729650400002</v>
      </c>
      <c r="G3392">
        <v>33</v>
      </c>
      <c r="H3392">
        <v>29</v>
      </c>
      <c r="I3392">
        <v>50.381835287999998</v>
      </c>
      <c r="J3392">
        <f>(D3392+E3392/60+F3392/3600)*15</f>
        <v>353.65917804021001</v>
      </c>
      <c r="K3392">
        <f>IF(G3392&lt;0, G3392-H3392/60-I3392/3600, G3392+H3392/60+I3392/3600)</f>
        <v>33.497328287580004</v>
      </c>
      <c r="L3392">
        <v>-4.5910000000000002</v>
      </c>
      <c r="M3392">
        <v>21.277000000000001</v>
      </c>
      <c r="N3392">
        <v>10.56</v>
      </c>
      <c r="O3392" t="s">
        <v>9341</v>
      </c>
      <c r="P3392">
        <v>6.67</v>
      </c>
      <c r="Q3392">
        <v>5.6210000000000004</v>
      </c>
      <c r="R3392" t="s">
        <v>9341</v>
      </c>
      <c r="S3392">
        <v>5.3550000000000004</v>
      </c>
      <c r="T3392" t="s">
        <v>9341</v>
      </c>
      <c r="U3392" t="s">
        <v>9763</v>
      </c>
      <c r="V3392" t="str">
        <f>LEFT($U3392,2)</f>
        <v>K0</v>
      </c>
      <c r="W3392" s="3">
        <f>_xlfn.XLOOKUP(V3392,$AC$2:$AC$43,$AD$2:$AD$43,"none")</f>
        <v>0.81</v>
      </c>
      <c r="X3392" s="3">
        <f>IF(ISNUMBER($W3392), 4600 * (1 / (0.92 * $W3392 + 1.7) + 1 / (0.92 * $W3392 + 0.62)),"none")</f>
        <v>5250.7063834266155</v>
      </c>
      <c r="Y3392" s="8">
        <f>IF(ISNUMBER($X3392), _xlfn.XLOOKUP($X3392,Sheet3!$A$2:$A$392,Sheet3!$B$2:$B$392,"none", 1,1), $AF$2)</f>
        <v>1</v>
      </c>
      <c r="Z3392" s="8">
        <f>IF(ISNUMBER($X3392), _xlfn.XLOOKUP($X3392,Sheet3!$A$2:$A$392,Sheet3!$C$2:$C$392,"none", 1,1), $AF$2)</f>
        <v>0.83299999999999996</v>
      </c>
      <c r="AA3392" s="8">
        <f>IF(ISNUMBER($X3392), _xlfn.XLOOKUP($X3392,Sheet3!$A$2:$A$392,Sheet3!$D$2:$D$392,"none", 1,1), $AF$2)</f>
        <v>0.67869999999999997</v>
      </c>
    </row>
    <row r="3393" spans="1:27">
      <c r="A3393">
        <v>4378</v>
      </c>
      <c r="B3393" t="s">
        <v>4681</v>
      </c>
      <c r="C3393" t="s">
        <v>12</v>
      </c>
      <c r="D3393">
        <v>9</v>
      </c>
      <c r="E3393">
        <v>43</v>
      </c>
      <c r="F3393">
        <v>33.259962988799998</v>
      </c>
      <c r="G3393">
        <v>29</v>
      </c>
      <c r="H3393">
        <v>58</v>
      </c>
      <c r="I3393">
        <v>28.115897556</v>
      </c>
      <c r="J3393">
        <f>(D3393+E3393/60+F3393/3600)*15</f>
        <v>145.88858317912002</v>
      </c>
      <c r="K3393">
        <f>IF(G3393&lt;0, G3393-H3393/60-I3393/3600, G3393+H3393/60+I3393/3600)</f>
        <v>29.97447663821</v>
      </c>
      <c r="L3393">
        <v>-16.946000000000002</v>
      </c>
      <c r="M3393">
        <v>-102.252</v>
      </c>
      <c r="N3393">
        <v>19.95</v>
      </c>
      <c r="O3393" t="s">
        <v>9341</v>
      </c>
      <c r="P3393">
        <v>5.7350000000000003</v>
      </c>
      <c r="Q3393">
        <v>5.6210000000000004</v>
      </c>
      <c r="R3393" t="s">
        <v>9341</v>
      </c>
      <c r="S3393">
        <v>5.625</v>
      </c>
      <c r="T3393" t="s">
        <v>9341</v>
      </c>
      <c r="U3393" t="s">
        <v>9453</v>
      </c>
      <c r="V3393" t="str">
        <f>LEFT($U3393,2)</f>
        <v>A2</v>
      </c>
      <c r="W3393" s="3">
        <f>_xlfn.XLOOKUP(V3393,$AC$2:$AC$43,$AD$2:$AD$43,"none")</f>
        <v>0.05</v>
      </c>
      <c r="X3393" s="3">
        <f>IF(ISNUMBER($W3393), 4600 * (1 / (0.92 * $W3393 + 1.7) + 1 / (0.92 * $W3393 + 0.62)),"none")</f>
        <v>9541.5002631497482</v>
      </c>
      <c r="Y3393" s="8">
        <f>IF(ISNUMBER($X3393), _xlfn.XLOOKUP($X3393,Sheet3!$A$2:$A$392,Sheet3!$B$2:$B$392,"none", 1,1), $AF$2)</f>
        <v>0.65039999999999998</v>
      </c>
      <c r="Z3393" s="8">
        <f>IF(ISNUMBER($X3393), _xlfn.XLOOKUP($X3393,Sheet3!$A$2:$A$392,Sheet3!$C$2:$C$392,"none", 1,1), $AF$2)</f>
        <v>0.72150000000000003</v>
      </c>
      <c r="AA3393" s="8">
        <f>IF(ISNUMBER($X3393), _xlfn.XLOOKUP($X3393,Sheet3!$A$2:$A$392,Sheet3!$D$2:$D$392,"none", 1,1), $AF$2)</f>
        <v>1</v>
      </c>
    </row>
    <row r="3394" spans="1:27">
      <c r="A3394">
        <v>1469</v>
      </c>
      <c r="B3394" t="s">
        <v>1770</v>
      </c>
      <c r="C3394" t="s">
        <v>19</v>
      </c>
      <c r="D3394">
        <v>3</v>
      </c>
      <c r="E3394">
        <v>19</v>
      </c>
      <c r="F3394">
        <v>34.906702857600003</v>
      </c>
      <c r="G3394">
        <v>-24</v>
      </c>
      <c r="H3394">
        <v>7</v>
      </c>
      <c r="I3394">
        <v>22.446219503999998</v>
      </c>
      <c r="J3394">
        <f>(D3394+E3394/60+F3394/3600)*15</f>
        <v>49.895444595239994</v>
      </c>
      <c r="K3394">
        <f>IF(G3394&lt;0, G3394-H3394/60-I3394/3600, G3394+H3394/60+I3394/3600)</f>
        <v>-24.122901727640002</v>
      </c>
      <c r="L3394">
        <v>6.1950000000000003</v>
      </c>
      <c r="M3394">
        <v>-22.431000000000001</v>
      </c>
      <c r="N3394">
        <v>3.76</v>
      </c>
      <c r="O3394" t="s">
        <v>9341</v>
      </c>
      <c r="P3394">
        <v>7.2480000000000002</v>
      </c>
      <c r="Q3394">
        <v>5.6219999999999999</v>
      </c>
      <c r="R3394" t="s">
        <v>9341</v>
      </c>
      <c r="S3394">
        <v>4.7300000000000004</v>
      </c>
      <c r="T3394" t="s">
        <v>9341</v>
      </c>
      <c r="U3394" t="s">
        <v>9376</v>
      </c>
      <c r="V3394" t="str">
        <f>LEFT($U3394,2)</f>
        <v>M1</v>
      </c>
      <c r="W3394" s="3">
        <f>_xlfn.XLOOKUP(V3394,$AC$2:$AC$43,$AD$2:$AD$43,"none")</f>
        <v>1.47</v>
      </c>
      <c r="X3394" s="3">
        <f>IF(ISNUMBER($W3394), 4600 * (1 / (0.92 * $W3394 + 1.7) + 1 / (0.92 * $W3394 + 0.62)),"none")</f>
        <v>3839.1950178350371</v>
      </c>
      <c r="Y3394" s="8">
        <f>IF(ISNUMBER($X3394), _xlfn.XLOOKUP($X3394,Sheet3!$A$2:$A$392,Sheet3!$B$2:$B$392,"none", 1,1), $AF$2)</f>
        <v>1</v>
      </c>
      <c r="Z3394" s="8">
        <f>IF(ISNUMBER($X3394), _xlfn.XLOOKUP($X3394,Sheet3!$A$2:$A$392,Sheet3!$C$2:$C$392,"none", 1,1), $AF$2)</f>
        <v>0.64800000000000002</v>
      </c>
      <c r="AA3394" s="8">
        <f>IF(ISNUMBER($X3394), _xlfn.XLOOKUP($X3394,Sheet3!$A$2:$A$392,Sheet3!$D$2:$D$392,"none", 1,1), $AF$2)</f>
        <v>0.33460000000000001</v>
      </c>
    </row>
    <row r="3395" spans="1:27">
      <c r="A3395">
        <v>4759</v>
      </c>
      <c r="B3395" t="s">
        <v>5062</v>
      </c>
      <c r="C3395" t="s">
        <v>16</v>
      </c>
      <c r="D3395">
        <v>11</v>
      </c>
      <c r="E3395">
        <v>51</v>
      </c>
      <c r="F3395">
        <v>2.2295090975999998</v>
      </c>
      <c r="G3395">
        <v>-5</v>
      </c>
      <c r="H3395">
        <v>19</v>
      </c>
      <c r="I3395">
        <v>59.99348406</v>
      </c>
      <c r="J3395">
        <f>(D3395+E3395/60+F3395/3600)*15</f>
        <v>177.75928962124001</v>
      </c>
      <c r="K3395">
        <f>IF(G3395&lt;0, G3395-H3395/60-I3395/3600, G3395+H3395/60+I3395/3600)</f>
        <v>-5.33333152335</v>
      </c>
      <c r="L3395">
        <v>2.129</v>
      </c>
      <c r="M3395">
        <v>-1.84</v>
      </c>
      <c r="N3395">
        <v>14.86</v>
      </c>
      <c r="O3395" t="s">
        <v>9341</v>
      </c>
      <c r="P3395">
        <v>6.6760000000000002</v>
      </c>
      <c r="Q3395">
        <v>5.6219999999999999</v>
      </c>
      <c r="R3395" t="s">
        <v>9341</v>
      </c>
      <c r="S3395">
        <v>5.3419999999999996</v>
      </c>
      <c r="T3395" t="s">
        <v>9341</v>
      </c>
      <c r="U3395" t="s">
        <v>10745</v>
      </c>
      <c r="V3395" t="str">
        <f>LEFT($U3395,2)</f>
        <v>K0</v>
      </c>
      <c r="W3395" s="3">
        <f>_xlfn.XLOOKUP(V3395,$AC$2:$AC$43,$AD$2:$AD$43,"none")</f>
        <v>0.81</v>
      </c>
      <c r="X3395" s="3">
        <f>IF(ISNUMBER($W3395), 4600 * (1 / (0.92 * $W3395 + 1.7) + 1 / (0.92 * $W3395 + 0.62)),"none")</f>
        <v>5250.7063834266155</v>
      </c>
      <c r="Y3395" s="8">
        <f>IF(ISNUMBER($X3395), _xlfn.XLOOKUP($X3395,Sheet3!$A$2:$A$392,Sheet3!$B$2:$B$392,"none", 1,1), $AF$2)</f>
        <v>1</v>
      </c>
      <c r="Z3395" s="8">
        <f>IF(ISNUMBER($X3395), _xlfn.XLOOKUP($X3395,Sheet3!$A$2:$A$392,Sheet3!$C$2:$C$392,"none", 1,1), $AF$2)</f>
        <v>0.83299999999999996</v>
      </c>
      <c r="AA3395" s="8">
        <f>IF(ISNUMBER($X3395), _xlfn.XLOOKUP($X3395,Sheet3!$A$2:$A$392,Sheet3!$D$2:$D$392,"none", 1,1), $AF$2)</f>
        <v>0.67869999999999997</v>
      </c>
    </row>
    <row r="3396" spans="1:27">
      <c r="A3396">
        <v>6907</v>
      </c>
      <c r="B3396" t="s">
        <v>7210</v>
      </c>
      <c r="C3396" t="s">
        <v>297</v>
      </c>
      <c r="D3396">
        <v>7</v>
      </c>
      <c r="E3396">
        <v>16</v>
      </c>
      <c r="F3396">
        <v>15.4731774576</v>
      </c>
      <c r="G3396">
        <v>-46</v>
      </c>
      <c r="H3396">
        <v>46</v>
      </c>
      <c r="I3396">
        <v>28.319636028000001</v>
      </c>
      <c r="J3396">
        <f>(D3396+E3396/60+F3396/3600)*15</f>
        <v>109.06447157273999</v>
      </c>
      <c r="K3396">
        <f>IF(G3396&lt;0, G3396-H3396/60-I3396/3600, G3396+H3396/60+I3396/3600)</f>
        <v>-46.774533232229999</v>
      </c>
      <c r="L3396">
        <v>1.391</v>
      </c>
      <c r="M3396">
        <v>32.459000000000003</v>
      </c>
      <c r="N3396">
        <v>4.1500000000000004</v>
      </c>
      <c r="O3396" t="s">
        <v>9341</v>
      </c>
      <c r="P3396">
        <v>7.0670000000000002</v>
      </c>
      <c r="Q3396">
        <v>5.6219999999999999</v>
      </c>
      <c r="R3396" t="s">
        <v>9341</v>
      </c>
      <c r="S3396">
        <v>5.16</v>
      </c>
      <c r="T3396" t="s">
        <v>9341</v>
      </c>
      <c r="U3396" t="s">
        <v>9406</v>
      </c>
      <c r="V3396" t="str">
        <f>LEFT($U3396,2)</f>
        <v>K4</v>
      </c>
      <c r="W3396" s="3">
        <f>_xlfn.XLOOKUP(V3396,$AC$2:$AC$43,$AD$2:$AD$43,"none")</f>
        <v>1</v>
      </c>
      <c r="X3396" s="3">
        <f>IF(ISNUMBER($W3396), 4600 * (1 / (0.92 * $W3396 + 1.7) + 1 / (0.92 * $W3396 + 0.62)),"none")</f>
        <v>4742.7381778526815</v>
      </c>
      <c r="Y3396" s="8">
        <f>IF(ISNUMBER($X3396), _xlfn.XLOOKUP($X3396,Sheet3!$A$2:$A$392,Sheet3!$B$2:$B$392,"none", 1,1), $AF$2)</f>
        <v>1</v>
      </c>
      <c r="Z3396" s="8">
        <f>IF(ISNUMBER($X3396), _xlfn.XLOOKUP($X3396,Sheet3!$A$2:$A$392,Sheet3!$C$2:$C$392,"none", 1,1), $AF$2)</f>
        <v>0.77500000000000002</v>
      </c>
      <c r="AA3396" s="8">
        <f>IF(ISNUMBER($X3396), _xlfn.XLOOKUP($X3396,Sheet3!$A$2:$A$392,Sheet3!$D$2:$D$392,"none", 1,1), $AF$2)</f>
        <v>0.55479999999999996</v>
      </c>
    </row>
    <row r="3397" spans="1:27">
      <c r="A3397">
        <v>8323</v>
      </c>
      <c r="B3397" t="s">
        <v>8626</v>
      </c>
      <c r="C3397" t="s">
        <v>12</v>
      </c>
      <c r="D3397">
        <v>16</v>
      </c>
      <c r="E3397">
        <v>15</v>
      </c>
      <c r="F3397">
        <v>49.7975006976</v>
      </c>
      <c r="G3397">
        <v>-57</v>
      </c>
      <c r="H3397">
        <v>54</v>
      </c>
      <c r="I3397">
        <v>44.457871500000003</v>
      </c>
      <c r="J3397">
        <f>(D3397+E3397/60+F3397/3600)*15</f>
        <v>243.95748958624003</v>
      </c>
      <c r="K3397">
        <f>IF(G3397&lt;0, G3397-H3397/60-I3397/3600, G3397+H3397/60+I3397/3600)</f>
        <v>-57.912349408749996</v>
      </c>
      <c r="L3397">
        <v>-12.356</v>
      </c>
      <c r="M3397">
        <v>-49.811</v>
      </c>
      <c r="N3397">
        <v>8.16</v>
      </c>
      <c r="O3397" t="s">
        <v>9341</v>
      </c>
      <c r="P3397">
        <v>5.7439999999999998</v>
      </c>
      <c r="Q3397">
        <v>5.6219999999999999</v>
      </c>
      <c r="R3397" t="s">
        <v>9341</v>
      </c>
      <c r="S3397">
        <v>5.593</v>
      </c>
      <c r="T3397" t="s">
        <v>9341</v>
      </c>
      <c r="U3397" t="s">
        <v>9513</v>
      </c>
      <c r="V3397" t="str">
        <f>LEFT($U3397,2)</f>
        <v>A3</v>
      </c>
      <c r="W3397" s="3">
        <f>_xlfn.XLOOKUP(V3397,$AC$2:$AC$43,$AD$2:$AD$43,"none")</f>
        <v>0.08</v>
      </c>
      <c r="X3397" s="3">
        <f>IF(ISNUMBER($W3397), 4600 * (1 / (0.92 * $W3397 + 1.7) + 1 / (0.92 * $W3397 + 0.62)),"none")</f>
        <v>9225.6595386701993</v>
      </c>
      <c r="Y3397" s="8">
        <f>IF(ISNUMBER($X3397), _xlfn.XLOOKUP($X3397,Sheet3!$A$2:$A$392,Sheet3!$B$2:$B$392,"none", 1,1), $AF$2)</f>
        <v>0.67030000000000001</v>
      </c>
      <c r="Z3397" s="8">
        <f>IF(ISNUMBER($X3397), _xlfn.XLOOKUP($X3397,Sheet3!$A$2:$A$392,Sheet3!$C$2:$C$392,"none", 1,1), $AF$2)</f>
        <v>0.73619999999999997</v>
      </c>
      <c r="AA3397" s="8">
        <f>IF(ISNUMBER($X3397), _xlfn.XLOOKUP($X3397,Sheet3!$A$2:$A$392,Sheet3!$D$2:$D$392,"none", 1,1), $AF$2)</f>
        <v>1</v>
      </c>
    </row>
    <row r="3398" spans="1:27">
      <c r="A3398">
        <v>3849</v>
      </c>
      <c r="B3398" t="s">
        <v>4152</v>
      </c>
      <c r="C3398" t="s">
        <v>12</v>
      </c>
      <c r="D3398">
        <v>2</v>
      </c>
      <c r="E3398">
        <v>11</v>
      </c>
      <c r="F3398">
        <v>21.078758563200001</v>
      </c>
      <c r="G3398">
        <v>8</v>
      </c>
      <c r="H3398">
        <v>34</v>
      </c>
      <c r="I3398">
        <v>11.305868808</v>
      </c>
      <c r="J3398">
        <f>(D3398+E3398/60+F3398/3600)*15</f>
        <v>32.83782816067999</v>
      </c>
      <c r="K3398">
        <f>IF(G3398&lt;0, G3398-H3398/60-I3398/3600, G3398+H3398/60+I3398/3600)</f>
        <v>8.5698071857800002</v>
      </c>
      <c r="L3398">
        <v>-141.042</v>
      </c>
      <c r="M3398">
        <v>-113.46299999999999</v>
      </c>
      <c r="N3398">
        <v>23.79</v>
      </c>
      <c r="O3398" t="s">
        <v>9341</v>
      </c>
      <c r="P3398">
        <v>6.1890000000000001</v>
      </c>
      <c r="Q3398">
        <v>5.6230000000000002</v>
      </c>
      <c r="R3398">
        <v>6.81</v>
      </c>
      <c r="S3398">
        <v>5.4969999999999999</v>
      </c>
      <c r="T3398" t="s">
        <v>9341</v>
      </c>
      <c r="U3398" t="s">
        <v>10041</v>
      </c>
      <c r="V3398" t="str">
        <f>LEFT($U3398,2)</f>
        <v>G0</v>
      </c>
      <c r="W3398" s="3">
        <f>_xlfn.XLOOKUP(V3398,$AC$2:$AC$43,$AD$2:$AD$43,"none")</f>
        <v>0.6</v>
      </c>
      <c r="X3398" s="3">
        <f>IF(ISNUMBER($W3398), 4600 * (1 / (0.92 * $W3398 + 1.7) + 1 / (0.92 * $W3398 + 0.62)),"none")</f>
        <v>5967.5434501906539</v>
      </c>
      <c r="Y3398" s="8">
        <f>IF(ISNUMBER($X3398), _xlfn.XLOOKUP($X3398,Sheet3!$A$2:$A$392,Sheet3!$B$2:$B$392,"none", 1,1), $AF$2)</f>
        <v>1</v>
      </c>
      <c r="Z3398" s="8">
        <f>IF(ISNUMBER($X3398), _xlfn.XLOOKUP($X3398,Sheet3!$A$2:$A$392,Sheet3!$C$2:$C$392,"none", 1,1), $AF$2)</f>
        <v>0.90190000000000003</v>
      </c>
      <c r="AA3398" s="8">
        <f>IF(ISNUMBER($X3398), _xlfn.XLOOKUP($X3398,Sheet3!$A$2:$A$392,Sheet3!$D$2:$D$392,"none", 1,1), $AF$2)</f>
        <v>0.84730000000000005</v>
      </c>
    </row>
    <row r="3399" spans="1:27">
      <c r="A3399">
        <v>6065</v>
      </c>
      <c r="B3399" t="s">
        <v>6368</v>
      </c>
      <c r="C3399" t="s">
        <v>12</v>
      </c>
      <c r="D3399">
        <v>15</v>
      </c>
      <c r="E3399">
        <v>15</v>
      </c>
      <c r="F3399">
        <v>49.077596899200003</v>
      </c>
      <c r="G3399">
        <v>0</v>
      </c>
      <c r="H3399">
        <v>22</v>
      </c>
      <c r="I3399">
        <v>19.695424008</v>
      </c>
      <c r="J3399">
        <f>(D3399+E3399/60+F3399/3600)*15</f>
        <v>228.95448998708</v>
      </c>
      <c r="K3399">
        <f>IF(G3399&lt;0, G3399-H3399/60-I3399/3600, G3399+H3399/60+I3399/3600)</f>
        <v>0.37213761777999999</v>
      </c>
      <c r="L3399">
        <v>-107.017</v>
      </c>
      <c r="M3399">
        <v>12.441000000000001</v>
      </c>
      <c r="N3399">
        <v>21.18</v>
      </c>
      <c r="O3399" t="s">
        <v>9341</v>
      </c>
      <c r="P3399">
        <v>5.8</v>
      </c>
      <c r="Q3399">
        <v>5.6230000000000002</v>
      </c>
      <c r="R3399" t="s">
        <v>9341</v>
      </c>
      <c r="S3399">
        <v>5.5949999999999998</v>
      </c>
      <c r="T3399" t="s">
        <v>9341</v>
      </c>
      <c r="U3399" t="s">
        <v>9370</v>
      </c>
      <c r="V3399" t="str">
        <f>LEFT($U3399,2)</f>
        <v>A5</v>
      </c>
      <c r="W3399" s="3">
        <f>_xlfn.XLOOKUP(V3399,$AC$2:$AC$43,$AD$2:$AD$43,"none")</f>
        <v>0.15</v>
      </c>
      <c r="X3399" s="3">
        <f>IF(ISNUMBER($W3399), 4600 * (1 / (0.92 * $W3399 + 1.7) + 1 / (0.92 * $W3399 + 0.62)),"none")</f>
        <v>8571.3219313180252</v>
      </c>
      <c r="Y3399" s="8">
        <f>IF(ISNUMBER($X3399), _xlfn.XLOOKUP($X3399,Sheet3!$A$2:$A$392,Sheet3!$B$2:$B$392,"none", 1,1), $AF$2)</f>
        <v>0.72599999999999998</v>
      </c>
      <c r="Z3399" s="8">
        <f>IF(ISNUMBER($X3399), _xlfn.XLOOKUP($X3399,Sheet3!$A$2:$A$392,Sheet3!$C$2:$C$392,"none", 1,1), $AF$2)</f>
        <v>0.7762</v>
      </c>
      <c r="AA3399" s="8">
        <f>IF(ISNUMBER($X3399), _xlfn.XLOOKUP($X3399,Sheet3!$A$2:$A$392,Sheet3!$D$2:$D$392,"none", 1,1), $AF$2)</f>
        <v>1</v>
      </c>
    </row>
    <row r="3400" spans="1:27">
      <c r="A3400">
        <v>7380</v>
      </c>
      <c r="B3400" t="s">
        <v>7683</v>
      </c>
      <c r="C3400" t="s">
        <v>12</v>
      </c>
      <c r="D3400">
        <v>7</v>
      </c>
      <c r="E3400">
        <v>8</v>
      </c>
      <c r="F3400">
        <v>42.370270828800003</v>
      </c>
      <c r="G3400">
        <v>-70</v>
      </c>
      <c r="H3400">
        <v>29</v>
      </c>
      <c r="I3400">
        <v>49.526709863999997</v>
      </c>
      <c r="J3400">
        <f>(D3400+E3400/60+F3400/3600)*15</f>
        <v>107.17654279512001</v>
      </c>
      <c r="K3400">
        <f>IF(G3400&lt;0, G3400-H3400/60-I3400/3600, G3400+H3400/60+I3400/3600)</f>
        <v>-70.497090752740007</v>
      </c>
      <c r="L3400">
        <v>11.069000000000001</v>
      </c>
      <c r="M3400">
        <v>107.30200000000001</v>
      </c>
      <c r="N3400">
        <v>22.75</v>
      </c>
      <c r="O3400" t="s">
        <v>9341</v>
      </c>
      <c r="P3400">
        <v>6.0460000000000003</v>
      </c>
      <c r="Q3400">
        <v>5.6230000000000002</v>
      </c>
      <c r="R3400" t="s">
        <v>9341</v>
      </c>
      <c r="S3400">
        <v>5.5940000000000003</v>
      </c>
      <c r="T3400" t="s">
        <v>9341</v>
      </c>
      <c r="U3400" t="s">
        <v>11277</v>
      </c>
      <c r="V3400" t="str">
        <f>LEFT($U3400,2)</f>
        <v>F0</v>
      </c>
      <c r="W3400" s="3">
        <f>_xlfn.XLOOKUP(V3400,$AC$2:$AC$43,$AD$2:$AD$43,"none")</f>
        <v>0.32</v>
      </c>
      <c r="X3400" s="3">
        <f>IF(ISNUMBER($W3400), 4600 * (1 / (0.92 * $W3400 + 1.7) + 1 / (0.92 * $W3400 + 0.62)),"none")</f>
        <v>7337.0792549848238</v>
      </c>
      <c r="Y3400" s="8">
        <f>IF(ISNUMBER($X3400), _xlfn.XLOOKUP($X3400,Sheet3!$A$2:$A$392,Sheet3!$B$2:$B$392,"none", 1,1), $AF$2)</f>
        <v>0.86680000000000001</v>
      </c>
      <c r="Z3400" s="8">
        <f>IF(ISNUMBER($X3400), _xlfn.XLOOKUP($X3400,Sheet3!$A$2:$A$392,Sheet3!$C$2:$C$392,"none", 1,1), $AF$2)</f>
        <v>0.87180000000000002</v>
      </c>
      <c r="AA3400" s="8">
        <f>IF(ISNUMBER($X3400), _xlfn.XLOOKUP($X3400,Sheet3!$A$2:$A$392,Sheet3!$D$2:$D$392,"none", 1,1), $AF$2)</f>
        <v>1</v>
      </c>
    </row>
    <row r="3401" spans="1:27">
      <c r="A3401">
        <v>3754</v>
      </c>
      <c r="B3401" t="s">
        <v>4057</v>
      </c>
      <c r="C3401" t="s">
        <v>297</v>
      </c>
      <c r="D3401">
        <v>21</v>
      </c>
      <c r="E3401">
        <v>47</v>
      </c>
      <c r="F3401">
        <v>13.9621165992</v>
      </c>
      <c r="G3401">
        <v>2</v>
      </c>
      <c r="H3401">
        <v>41</v>
      </c>
      <c r="I3401">
        <v>10.041016236000001</v>
      </c>
      <c r="J3401">
        <f>(D3401+E3401/60+F3401/3600)*15</f>
        <v>326.80817548583002</v>
      </c>
      <c r="K3401">
        <f>IF(G3401&lt;0, G3401-H3401/60-I3401/3600, G3401+H3401/60+I3401/3600)</f>
        <v>2.6861225045100001</v>
      </c>
      <c r="L3401">
        <v>6.9390000000000001</v>
      </c>
      <c r="M3401">
        <v>-3.3610000000000002</v>
      </c>
      <c r="N3401">
        <v>6.49</v>
      </c>
      <c r="O3401" t="s">
        <v>9341</v>
      </c>
      <c r="P3401">
        <v>5.6269999999999998</v>
      </c>
      <c r="Q3401">
        <v>5.6239999999999997</v>
      </c>
      <c r="R3401" t="s">
        <v>9341</v>
      </c>
      <c r="S3401">
        <v>5.617</v>
      </c>
      <c r="T3401" t="s">
        <v>9341</v>
      </c>
      <c r="U3401" t="s">
        <v>9394</v>
      </c>
      <c r="V3401" t="str">
        <f>LEFT($U3401,2)</f>
        <v>A0</v>
      </c>
      <c r="W3401" s="3">
        <f>_xlfn.XLOOKUP(V3401,$AC$2:$AC$43,$AD$2:$AD$43,"none")</f>
        <v>-0.01</v>
      </c>
      <c r="X3401" s="3">
        <f>IF(ISNUMBER($W3401), 4600 * (1 / (0.92 * $W3401 + 1.7) + 1 / (0.92 * $W3401 + 0.62)),"none")</f>
        <v>10251.712375722911</v>
      </c>
      <c r="Y3401" s="8">
        <f>IF(ISNUMBER($X3401), _xlfn.XLOOKUP($X3401,Sheet3!$A$2:$A$392,Sheet3!$B$2:$B$392,"none", 1,1), $AF$2)</f>
        <v>0.6109</v>
      </c>
      <c r="Z3401" s="8">
        <f>IF(ISNUMBER($X3401), _xlfn.XLOOKUP($X3401,Sheet3!$A$2:$A$392,Sheet3!$C$2:$C$392,"none", 1,1), $AF$2)</f>
        <v>0.69189999999999996</v>
      </c>
      <c r="AA3401" s="8">
        <f>IF(ISNUMBER($X3401), _xlfn.XLOOKUP($X3401,Sheet3!$A$2:$A$392,Sheet3!$D$2:$D$392,"none", 1,1), $AF$2)</f>
        <v>1</v>
      </c>
    </row>
    <row r="3402" spans="1:27">
      <c r="A3402">
        <v>4577</v>
      </c>
      <c r="B3402" t="s">
        <v>4880</v>
      </c>
      <c r="C3402" t="s">
        <v>297</v>
      </c>
      <c r="D3402">
        <v>10</v>
      </c>
      <c r="E3402">
        <v>42</v>
      </c>
      <c r="F3402">
        <v>43.184360654400002</v>
      </c>
      <c r="G3402">
        <v>-32</v>
      </c>
      <c r="H3402">
        <v>42</v>
      </c>
      <c r="I3402">
        <v>56.413024991999997</v>
      </c>
      <c r="J3402">
        <f>(D3402+E3402/60+F3402/3600)*15</f>
        <v>160.67993483606</v>
      </c>
      <c r="K3402">
        <f>IF(G3402&lt;0, G3402-H3402/60-I3402/3600, G3402+H3402/60+I3402/3600)</f>
        <v>-32.715670284720005</v>
      </c>
      <c r="L3402">
        <v>-28.902999999999999</v>
      </c>
      <c r="M3402">
        <v>1.262</v>
      </c>
      <c r="N3402">
        <v>4.1100000000000003</v>
      </c>
      <c r="O3402" t="s">
        <v>9341</v>
      </c>
      <c r="P3402">
        <v>5.6189999999999998</v>
      </c>
      <c r="Q3402">
        <v>5.6239999999999997</v>
      </c>
      <c r="R3402" t="s">
        <v>9341</v>
      </c>
      <c r="S3402">
        <v>5.6150000000000002</v>
      </c>
      <c r="T3402" t="s">
        <v>9341</v>
      </c>
      <c r="U3402" t="s">
        <v>9394</v>
      </c>
      <c r="V3402" t="str">
        <f>LEFT($U3402,2)</f>
        <v>A0</v>
      </c>
      <c r="W3402" s="3">
        <f>_xlfn.XLOOKUP(V3402,$AC$2:$AC$43,$AD$2:$AD$43,"none")</f>
        <v>-0.01</v>
      </c>
      <c r="X3402" s="3">
        <f>IF(ISNUMBER($W3402), 4600 * (1 / (0.92 * $W3402 + 1.7) + 1 / (0.92 * $W3402 + 0.62)),"none")</f>
        <v>10251.712375722911</v>
      </c>
      <c r="Y3402" s="8">
        <f>IF(ISNUMBER($X3402), _xlfn.XLOOKUP($X3402,Sheet3!$A$2:$A$392,Sheet3!$B$2:$B$392,"none", 1,1), $AF$2)</f>
        <v>0.6109</v>
      </c>
      <c r="Z3402" s="8">
        <f>IF(ISNUMBER($X3402), _xlfn.XLOOKUP($X3402,Sheet3!$A$2:$A$392,Sheet3!$C$2:$C$392,"none", 1,1), $AF$2)</f>
        <v>0.69189999999999996</v>
      </c>
      <c r="AA3402" s="8">
        <f>IF(ISNUMBER($X3402), _xlfn.XLOOKUP($X3402,Sheet3!$A$2:$A$392,Sheet3!$D$2:$D$392,"none", 1,1), $AF$2)</f>
        <v>1</v>
      </c>
    </row>
    <row r="3403" spans="1:27">
      <c r="A3403">
        <v>5445</v>
      </c>
      <c r="B3403" t="s">
        <v>5748</v>
      </c>
      <c r="C3403" t="s">
        <v>297</v>
      </c>
      <c r="D3403">
        <v>18</v>
      </c>
      <c r="E3403">
        <v>28</v>
      </c>
      <c r="F3403">
        <v>27.1140580824</v>
      </c>
      <c r="G3403">
        <v>-38</v>
      </c>
      <c r="H3403">
        <v>59</v>
      </c>
      <c r="I3403">
        <v>44.410236756000003</v>
      </c>
      <c r="J3403">
        <f>(D3403+E3403/60+F3403/3600)*15</f>
        <v>277.11297524201001</v>
      </c>
      <c r="K3403">
        <f>IF(G3403&lt;0, G3403-H3403/60-I3403/3600, G3403+H3403/60+I3403/3600)</f>
        <v>-38.99566951021</v>
      </c>
      <c r="L3403">
        <v>9.6000000000000002E-2</v>
      </c>
      <c r="M3403">
        <v>-41.093000000000004</v>
      </c>
      <c r="N3403">
        <v>8.34</v>
      </c>
      <c r="O3403" t="s">
        <v>9341</v>
      </c>
      <c r="P3403">
        <v>5.7560000000000002</v>
      </c>
      <c r="Q3403">
        <v>5.6239999999999997</v>
      </c>
      <c r="R3403" t="s">
        <v>9341</v>
      </c>
      <c r="S3403">
        <v>5.62</v>
      </c>
      <c r="T3403" t="s">
        <v>9341</v>
      </c>
      <c r="U3403" t="s">
        <v>10887</v>
      </c>
      <c r="V3403" t="str">
        <f>LEFT($U3403,2)</f>
        <v>A2</v>
      </c>
      <c r="W3403" s="3">
        <f>_xlfn.XLOOKUP(V3403,$AC$2:$AC$43,$AD$2:$AD$43,"none")</f>
        <v>0.05</v>
      </c>
      <c r="X3403" s="3">
        <f>IF(ISNUMBER($W3403), 4600 * (1 / (0.92 * $W3403 + 1.7) + 1 / (0.92 * $W3403 + 0.62)),"none")</f>
        <v>9541.5002631497482</v>
      </c>
      <c r="Y3403" s="8">
        <f>IF(ISNUMBER($X3403), _xlfn.XLOOKUP($X3403,Sheet3!$A$2:$A$392,Sheet3!$B$2:$B$392,"none", 1,1), $AF$2)</f>
        <v>0.65039999999999998</v>
      </c>
      <c r="Z3403" s="8">
        <f>IF(ISNUMBER($X3403), _xlfn.XLOOKUP($X3403,Sheet3!$A$2:$A$392,Sheet3!$C$2:$C$392,"none", 1,1), $AF$2)</f>
        <v>0.72150000000000003</v>
      </c>
      <c r="AA3403" s="8">
        <f>IF(ISNUMBER($X3403), _xlfn.XLOOKUP($X3403,Sheet3!$A$2:$A$392,Sheet3!$D$2:$D$392,"none", 1,1), $AF$2)</f>
        <v>1</v>
      </c>
    </row>
    <row r="3404" spans="1:27">
      <c r="A3404">
        <v>5810</v>
      </c>
      <c r="B3404" t="s">
        <v>6113</v>
      </c>
      <c r="C3404" t="s">
        <v>12</v>
      </c>
      <c r="D3404">
        <v>18</v>
      </c>
      <c r="E3404">
        <v>30</v>
      </c>
      <c r="F3404">
        <v>11.86446282</v>
      </c>
      <c r="G3404">
        <v>-18</v>
      </c>
      <c r="H3404">
        <v>43</v>
      </c>
      <c r="I3404">
        <v>43.665443940000003</v>
      </c>
      <c r="J3404">
        <f>(D3404+E3404/60+F3404/3600)*15</f>
        <v>277.54943526174998</v>
      </c>
      <c r="K3404">
        <f>IF(G3404&lt;0, G3404-H3404/60-I3404/3600, G3404+H3404/60+I3404/3600)</f>
        <v>-18.72879595665</v>
      </c>
      <c r="L3404">
        <v>34.759</v>
      </c>
      <c r="M3404">
        <v>-91.222999999999999</v>
      </c>
      <c r="N3404">
        <v>12.69</v>
      </c>
      <c r="O3404" t="s">
        <v>9341</v>
      </c>
      <c r="P3404">
        <v>6.6829999999999998</v>
      </c>
      <c r="Q3404">
        <v>5.6239999999999997</v>
      </c>
      <c r="R3404" t="s">
        <v>9341</v>
      </c>
      <c r="S3404">
        <v>5.3380000000000001</v>
      </c>
      <c r="T3404" t="s">
        <v>9341</v>
      </c>
      <c r="U3404" t="s">
        <v>9403</v>
      </c>
      <c r="V3404" t="str">
        <f>LEFT($U3404,2)</f>
        <v>K0</v>
      </c>
      <c r="W3404" s="3">
        <f>_xlfn.XLOOKUP(V3404,$AC$2:$AC$43,$AD$2:$AD$43,"none")</f>
        <v>0.81</v>
      </c>
      <c r="X3404" s="3">
        <f>IF(ISNUMBER($W3404), 4600 * (1 / (0.92 * $W3404 + 1.7) + 1 / (0.92 * $W3404 + 0.62)),"none")</f>
        <v>5250.7063834266155</v>
      </c>
      <c r="Y3404" s="8">
        <f>IF(ISNUMBER($X3404), _xlfn.XLOOKUP($X3404,Sheet3!$A$2:$A$392,Sheet3!$B$2:$B$392,"none", 1,1), $AF$2)</f>
        <v>1</v>
      </c>
      <c r="Z3404" s="8">
        <f>IF(ISNUMBER($X3404), _xlfn.XLOOKUP($X3404,Sheet3!$A$2:$A$392,Sheet3!$C$2:$C$392,"none", 1,1), $AF$2)</f>
        <v>0.83299999999999996</v>
      </c>
      <c r="AA3404" s="8">
        <f>IF(ISNUMBER($X3404), _xlfn.XLOOKUP($X3404,Sheet3!$A$2:$A$392,Sheet3!$D$2:$D$392,"none", 1,1), $AF$2)</f>
        <v>0.67869999999999997</v>
      </c>
    </row>
    <row r="3405" spans="1:27">
      <c r="A3405">
        <v>1696</v>
      </c>
      <c r="B3405" t="s">
        <v>1997</v>
      </c>
      <c r="C3405" t="s">
        <v>16</v>
      </c>
      <c r="D3405">
        <v>4</v>
      </c>
      <c r="E3405">
        <v>23</v>
      </c>
      <c r="F3405">
        <v>25.06407192</v>
      </c>
      <c r="G3405">
        <v>16</v>
      </c>
      <c r="H3405">
        <v>46</v>
      </c>
      <c r="I3405">
        <v>38.150834015999997</v>
      </c>
      <c r="J3405">
        <f>(D3405+E3405/60+F3405/3600)*15</f>
        <v>65.854433633000014</v>
      </c>
      <c r="K3405">
        <f>IF(G3405&lt;0, G3405-H3405/60-I3405/3600, G3405+H3405/60+I3405/3600)</f>
        <v>16.777264120559998</v>
      </c>
      <c r="L3405">
        <v>106.971</v>
      </c>
      <c r="M3405">
        <v>-26.247</v>
      </c>
      <c r="N3405">
        <v>20.8</v>
      </c>
      <c r="O3405" t="s">
        <v>9341</v>
      </c>
      <c r="P3405">
        <v>5.9569999999999999</v>
      </c>
      <c r="Q3405">
        <v>5.625</v>
      </c>
      <c r="R3405">
        <v>7.04</v>
      </c>
      <c r="S3405">
        <v>5.5739999999999998</v>
      </c>
      <c r="T3405">
        <v>5.33</v>
      </c>
      <c r="U3405" t="s">
        <v>9618</v>
      </c>
      <c r="V3405" t="str">
        <f>LEFT($U3405,2)</f>
        <v>A1</v>
      </c>
      <c r="W3405" s="3">
        <f>_xlfn.XLOOKUP(V3405,$AC$2:$AC$43,$AD$2:$AD$43,"none")</f>
        <v>0.02</v>
      </c>
      <c r="X3405" s="3">
        <f>IF(ISNUMBER($W3405), 4600 * (1 / (0.92 * $W3405 + 1.7) + 1 / (0.92 * $W3405 + 0.62)),"none")</f>
        <v>9882.4225367888994</v>
      </c>
      <c r="Y3405" s="8">
        <f>IF(ISNUMBER($X3405), _xlfn.XLOOKUP($X3405,Sheet3!$A$2:$A$392,Sheet3!$B$2:$B$392,"none", 1,1), $AF$2)</f>
        <v>0.63239999999999996</v>
      </c>
      <c r="Z3405" s="8">
        <f>IF(ISNUMBER($X3405), _xlfn.XLOOKUP($X3405,Sheet3!$A$2:$A$392,Sheet3!$C$2:$C$392,"none", 1,1), $AF$2)</f>
        <v>0.70809999999999995</v>
      </c>
      <c r="AA3405" s="8">
        <f>IF(ISNUMBER($X3405), _xlfn.XLOOKUP($X3405,Sheet3!$A$2:$A$392,Sheet3!$D$2:$D$392,"none", 1,1), $AF$2)</f>
        <v>1</v>
      </c>
    </row>
    <row r="3406" spans="1:27">
      <c r="A3406">
        <v>2755</v>
      </c>
      <c r="B3406" t="s">
        <v>3058</v>
      </c>
      <c r="C3406" t="s">
        <v>11</v>
      </c>
      <c r="D3406">
        <v>7</v>
      </c>
      <c r="E3406">
        <v>27</v>
      </c>
      <c r="F3406">
        <v>7.9900399999999996</v>
      </c>
      <c r="G3406">
        <v>-17</v>
      </c>
      <c r="H3406">
        <v>51</v>
      </c>
      <c r="I3406">
        <v>53.501199999999997</v>
      </c>
      <c r="J3406">
        <f>(D3406+E3406/60+F3406/3600)*15</f>
        <v>111.78329183333334</v>
      </c>
      <c r="K3406">
        <f>IF(G3406&lt;0, G3406-H3406/60-I3406/3600, G3406+H3406/60+I3406/3600)</f>
        <v>-17.864861444444447</v>
      </c>
      <c r="L3406">
        <v>-2.52</v>
      </c>
      <c r="M3406">
        <v>1.45</v>
      </c>
      <c r="N3406">
        <v>10.83</v>
      </c>
      <c r="O3406" t="s">
        <v>9341</v>
      </c>
      <c r="P3406">
        <v>5.923</v>
      </c>
      <c r="Q3406">
        <v>5.625</v>
      </c>
      <c r="R3406" t="s">
        <v>9341</v>
      </c>
      <c r="S3406" t="s">
        <v>9341</v>
      </c>
      <c r="T3406" t="s">
        <v>9341</v>
      </c>
      <c r="U3406" t="s">
        <v>9595</v>
      </c>
      <c r="V3406" t="str">
        <f>LEFT($U3406,2)</f>
        <v>F2</v>
      </c>
      <c r="W3406" s="3">
        <f>_xlfn.XLOOKUP(V3406,$AC$2:$AC$43,$AD$2:$AD$43,"none")</f>
        <v>0.35</v>
      </c>
      <c r="X3406" s="3">
        <f>IF(ISNUMBER($W3406), 4600 * (1 / (0.92 * $W3406 + 1.7) + 1 / (0.92 * $W3406 + 0.62)),"none")</f>
        <v>7158.2024482287206</v>
      </c>
      <c r="Y3406" s="8">
        <f>IF(ISNUMBER($X3406), _xlfn.XLOOKUP($X3406,Sheet3!$A$2:$A$392,Sheet3!$B$2:$B$392,"none", 1,1), $AF$2)</f>
        <v>0.89859999999999995</v>
      </c>
      <c r="Z3406" s="8">
        <f>IF(ISNUMBER($X3406), _xlfn.XLOOKUP($X3406,Sheet3!$A$2:$A$392,Sheet3!$C$2:$C$392,"none", 1,1), $AF$2)</f>
        <v>0.89249999999999996</v>
      </c>
      <c r="AA3406" s="8">
        <f>IF(ISNUMBER($X3406), _xlfn.XLOOKUP($X3406,Sheet3!$A$2:$A$392,Sheet3!$D$2:$D$392,"none", 1,1), $AF$2)</f>
        <v>1</v>
      </c>
    </row>
    <row r="3407" spans="1:27">
      <c r="A3407">
        <v>5578</v>
      </c>
      <c r="B3407" t="s">
        <v>5881</v>
      </c>
      <c r="C3407" t="s">
        <v>297</v>
      </c>
      <c r="D3407">
        <v>15</v>
      </c>
      <c r="E3407">
        <v>55</v>
      </c>
      <c r="F3407">
        <v>30.073563847199999</v>
      </c>
      <c r="G3407">
        <v>-26</v>
      </c>
      <c r="H3407">
        <v>15</v>
      </c>
      <c r="I3407">
        <v>57.537358091999998</v>
      </c>
      <c r="J3407">
        <f>(D3407+E3407/60+F3407/3600)*15</f>
        <v>238.87530651602998</v>
      </c>
      <c r="K3407">
        <f>IF(G3407&lt;0, G3407-H3407/60-I3407/3600, G3407+H3407/60+I3407/3600)</f>
        <v>-26.26598259947</v>
      </c>
      <c r="L3407">
        <v>-41.061</v>
      </c>
      <c r="M3407">
        <v>-27.004999999999999</v>
      </c>
      <c r="N3407">
        <v>9.49</v>
      </c>
      <c r="O3407" t="s">
        <v>9341</v>
      </c>
      <c r="P3407">
        <v>5.7530000000000001</v>
      </c>
      <c r="Q3407">
        <v>5.625</v>
      </c>
      <c r="R3407" t="s">
        <v>9341</v>
      </c>
      <c r="S3407">
        <v>5.5970000000000004</v>
      </c>
      <c r="T3407" t="s">
        <v>9341</v>
      </c>
      <c r="U3407" t="s">
        <v>9359</v>
      </c>
      <c r="V3407" t="str">
        <f>LEFT($U3407,2)</f>
        <v>A3</v>
      </c>
      <c r="W3407" s="3">
        <f>_xlfn.XLOOKUP(V3407,$AC$2:$AC$43,$AD$2:$AD$43,"none")</f>
        <v>0.08</v>
      </c>
      <c r="X3407" s="3">
        <f>IF(ISNUMBER($W3407), 4600 * (1 / (0.92 * $W3407 + 1.7) + 1 / (0.92 * $W3407 + 0.62)),"none")</f>
        <v>9225.6595386701993</v>
      </c>
      <c r="Y3407" s="8">
        <f>IF(ISNUMBER($X3407), _xlfn.XLOOKUP($X3407,Sheet3!$A$2:$A$392,Sheet3!$B$2:$B$392,"none", 1,1), $AF$2)</f>
        <v>0.67030000000000001</v>
      </c>
      <c r="Z3407" s="8">
        <f>IF(ISNUMBER($X3407), _xlfn.XLOOKUP($X3407,Sheet3!$A$2:$A$392,Sheet3!$C$2:$C$392,"none", 1,1), $AF$2)</f>
        <v>0.73619999999999997</v>
      </c>
      <c r="AA3407" s="8">
        <f>IF(ISNUMBER($X3407), _xlfn.XLOOKUP($X3407,Sheet3!$A$2:$A$392,Sheet3!$D$2:$D$392,"none", 1,1), $AF$2)</f>
        <v>1</v>
      </c>
    </row>
    <row r="3408" spans="1:27">
      <c r="A3408">
        <v>5732</v>
      </c>
      <c r="B3408" t="s">
        <v>6035</v>
      </c>
      <c r="C3408" t="s">
        <v>297</v>
      </c>
      <c r="D3408">
        <v>15</v>
      </c>
      <c r="E3408">
        <v>28</v>
      </c>
      <c r="F3408">
        <v>15.4081976976</v>
      </c>
      <c r="G3408">
        <v>-16</v>
      </c>
      <c r="H3408">
        <v>42</v>
      </c>
      <c r="I3408">
        <v>59.347513655999997</v>
      </c>
      <c r="J3408">
        <f>(D3408+E3408/60+F3408/3600)*15</f>
        <v>232.06420082374001</v>
      </c>
      <c r="K3408">
        <f>IF(G3408&lt;0, G3408-H3408/60-I3408/3600, G3408+H3408/60+I3408/3600)</f>
        <v>-16.71648542046</v>
      </c>
      <c r="L3408">
        <v>16.298999999999999</v>
      </c>
      <c r="M3408">
        <v>-33.679000000000002</v>
      </c>
      <c r="N3408">
        <v>5.05</v>
      </c>
      <c r="O3408" t="s">
        <v>9341</v>
      </c>
      <c r="P3408">
        <v>7.1609999999999996</v>
      </c>
      <c r="Q3408">
        <v>5.6260000000000003</v>
      </c>
      <c r="R3408" t="s">
        <v>9341</v>
      </c>
      <c r="S3408">
        <v>5.0359999999999996</v>
      </c>
      <c r="T3408" t="s">
        <v>9341</v>
      </c>
      <c r="U3408" t="s">
        <v>9476</v>
      </c>
      <c r="V3408" t="str">
        <f>LEFT($U3408,2)</f>
        <v>K4</v>
      </c>
      <c r="W3408" s="3">
        <f>_xlfn.XLOOKUP(V3408,$AC$2:$AC$43,$AD$2:$AD$43,"none")</f>
        <v>1</v>
      </c>
      <c r="X3408" s="3">
        <f>IF(ISNUMBER($W3408), 4600 * (1 / (0.92 * $W3408 + 1.7) + 1 / (0.92 * $W3408 + 0.62)),"none")</f>
        <v>4742.7381778526815</v>
      </c>
      <c r="Y3408" s="8">
        <f>IF(ISNUMBER($X3408), _xlfn.XLOOKUP($X3408,Sheet3!$A$2:$A$392,Sheet3!$B$2:$B$392,"none", 1,1), $AF$2)</f>
        <v>1</v>
      </c>
      <c r="Z3408" s="8">
        <f>IF(ISNUMBER($X3408), _xlfn.XLOOKUP($X3408,Sheet3!$A$2:$A$392,Sheet3!$C$2:$C$392,"none", 1,1), $AF$2)</f>
        <v>0.77500000000000002</v>
      </c>
      <c r="AA3408" s="8">
        <f>IF(ISNUMBER($X3408), _xlfn.XLOOKUP($X3408,Sheet3!$A$2:$A$392,Sheet3!$D$2:$D$392,"none", 1,1), $AF$2)</f>
        <v>0.55479999999999996</v>
      </c>
    </row>
    <row r="3409" spans="1:27">
      <c r="A3409">
        <v>1029</v>
      </c>
      <c r="B3409" t="s">
        <v>1330</v>
      </c>
      <c r="C3409" t="s">
        <v>12</v>
      </c>
      <c r="D3409">
        <v>15</v>
      </c>
      <c r="E3409">
        <v>37</v>
      </c>
      <c r="F3409">
        <v>39.128416442400002</v>
      </c>
      <c r="G3409">
        <v>69</v>
      </c>
      <c r="H3409">
        <v>17</v>
      </c>
      <c r="I3409">
        <v>4.0060968000000002E-2</v>
      </c>
      <c r="J3409">
        <f>(D3409+E3409/60+F3409/3600)*15</f>
        <v>234.41303506851</v>
      </c>
      <c r="K3409">
        <f>IF(G3409&lt;0, G3409-H3409/60-I3409/3600, G3409+H3409/60+I3409/3600)</f>
        <v>69.283344461379997</v>
      </c>
      <c r="L3409">
        <v>-48.801000000000002</v>
      </c>
      <c r="M3409">
        <v>49.366</v>
      </c>
      <c r="N3409">
        <v>4.26</v>
      </c>
      <c r="O3409" t="s">
        <v>9341</v>
      </c>
      <c r="P3409">
        <v>7.0110000000000001</v>
      </c>
      <c r="Q3409">
        <v>5.6269999999999998</v>
      </c>
      <c r="R3409" t="s">
        <v>9341</v>
      </c>
      <c r="S3409">
        <v>5.194</v>
      </c>
      <c r="T3409" t="s">
        <v>9341</v>
      </c>
      <c r="U3409" t="s">
        <v>9625</v>
      </c>
      <c r="V3409" t="str">
        <f>LEFT($U3409,2)</f>
        <v>M0</v>
      </c>
      <c r="W3409" s="3">
        <f>_xlfn.XLOOKUP(V3409,$AC$2:$AC$43,$AD$2:$AD$43,"none")</f>
        <v>1.37</v>
      </c>
      <c r="X3409" s="3">
        <f>IF(ISNUMBER($W3409), 4600 * (1 / (0.92 * $W3409 + 1.7) + 1 / (0.92 * $W3409 + 0.62)),"none")</f>
        <v>4000.1320989497008</v>
      </c>
      <c r="Y3409" s="8">
        <f>IF(ISNUMBER($X3409), _xlfn.XLOOKUP($X3409,Sheet3!$A$2:$A$392,Sheet3!$B$2:$B$392,"none", 1,1), $AF$2)</f>
        <v>1</v>
      </c>
      <c r="Z3409" s="8">
        <f>IF(ISNUMBER($X3409), _xlfn.XLOOKUP($X3409,Sheet3!$A$2:$A$392,Sheet3!$C$2:$C$392,"none", 1,1), $AF$2)</f>
        <v>0.67889999999999995</v>
      </c>
      <c r="AA3409" s="8">
        <f>IF(ISNUMBER($X3409), _xlfn.XLOOKUP($X3409,Sheet3!$A$2:$A$392,Sheet3!$D$2:$D$392,"none", 1,1), $AF$2)</f>
        <v>0.38229999999999997</v>
      </c>
    </row>
    <row r="3410" spans="1:27">
      <c r="A3410">
        <v>4297</v>
      </c>
      <c r="B3410" t="s">
        <v>4600</v>
      </c>
      <c r="C3410" t="s">
        <v>12</v>
      </c>
      <c r="D3410">
        <v>9</v>
      </c>
      <c r="E3410">
        <v>1</v>
      </c>
      <c r="F3410">
        <v>57.987367430399999</v>
      </c>
      <c r="G3410">
        <v>0</v>
      </c>
      <c r="H3410">
        <v>28</v>
      </c>
      <c r="I3410">
        <v>57.627593328000003</v>
      </c>
      <c r="J3410">
        <f>(D3410+E3410/60+F3410/3600)*15</f>
        <v>135.49161403096002</v>
      </c>
      <c r="K3410">
        <f>IF(G3410&lt;0, G3410-H3410/60-I3410/3600, G3410+H3410/60+I3410/3600)</f>
        <v>0.48267433148</v>
      </c>
      <c r="L3410">
        <v>-48.402999999999999</v>
      </c>
      <c r="M3410">
        <v>69.090999999999994</v>
      </c>
      <c r="N3410">
        <v>5.83</v>
      </c>
      <c r="O3410" t="s">
        <v>9341</v>
      </c>
      <c r="P3410">
        <v>6.8010000000000002</v>
      </c>
      <c r="Q3410">
        <v>5.6269999999999998</v>
      </c>
      <c r="R3410" t="s">
        <v>9341</v>
      </c>
      <c r="S3410">
        <v>5.3040000000000003</v>
      </c>
      <c r="T3410" t="s">
        <v>9341</v>
      </c>
      <c r="U3410" t="s">
        <v>9403</v>
      </c>
      <c r="V3410" t="str">
        <f>LEFT($U3410,2)</f>
        <v>K0</v>
      </c>
      <c r="W3410" s="3">
        <f>_xlfn.XLOOKUP(V3410,$AC$2:$AC$43,$AD$2:$AD$43,"none")</f>
        <v>0.81</v>
      </c>
      <c r="X3410" s="3">
        <f>IF(ISNUMBER($W3410), 4600 * (1 / (0.92 * $W3410 + 1.7) + 1 / (0.92 * $W3410 + 0.62)),"none")</f>
        <v>5250.7063834266155</v>
      </c>
      <c r="Y3410" s="8">
        <f>IF(ISNUMBER($X3410), _xlfn.XLOOKUP($X3410,Sheet3!$A$2:$A$392,Sheet3!$B$2:$B$392,"none", 1,1), $AF$2)</f>
        <v>1</v>
      </c>
      <c r="Z3410" s="8">
        <f>IF(ISNUMBER($X3410), _xlfn.XLOOKUP($X3410,Sheet3!$A$2:$A$392,Sheet3!$C$2:$C$392,"none", 1,1), $AF$2)</f>
        <v>0.83299999999999996</v>
      </c>
      <c r="AA3410" s="8">
        <f>IF(ISNUMBER($X3410), _xlfn.XLOOKUP($X3410,Sheet3!$A$2:$A$392,Sheet3!$D$2:$D$392,"none", 1,1), $AF$2)</f>
        <v>0.67869999999999997</v>
      </c>
    </row>
    <row r="3411" spans="1:27">
      <c r="A3411">
        <v>1332</v>
      </c>
      <c r="B3411" t="s">
        <v>1633</v>
      </c>
      <c r="C3411" t="s">
        <v>297</v>
      </c>
      <c r="D3411">
        <v>11</v>
      </c>
      <c r="E3411">
        <v>35</v>
      </c>
      <c r="F3411">
        <v>4.8842333279999997</v>
      </c>
      <c r="G3411">
        <v>54</v>
      </c>
      <c r="H3411">
        <v>47</v>
      </c>
      <c r="I3411">
        <v>7.4347110599999997</v>
      </c>
      <c r="J3411">
        <f>(D3411+E3411/60+F3411/3600)*15</f>
        <v>173.77035097219999</v>
      </c>
      <c r="K3411">
        <f>IF(G3411&lt;0, G3411-H3411/60-I3411/3600, G3411+H3411/60+I3411/3600)</f>
        <v>54.785398530849996</v>
      </c>
      <c r="L3411">
        <v>17.276</v>
      </c>
      <c r="M3411">
        <v>6.0540000000000003</v>
      </c>
      <c r="N3411">
        <v>8.09</v>
      </c>
      <c r="O3411" t="s">
        <v>9341</v>
      </c>
      <c r="P3411">
        <v>6.6539999999999999</v>
      </c>
      <c r="Q3411">
        <v>5.6280000000000001</v>
      </c>
      <c r="R3411" t="s">
        <v>9341</v>
      </c>
      <c r="S3411">
        <v>5.3529999999999998</v>
      </c>
      <c r="T3411" t="s">
        <v>9341</v>
      </c>
      <c r="U3411" t="s">
        <v>9403</v>
      </c>
      <c r="V3411" t="str">
        <f>LEFT($U3411,2)</f>
        <v>K0</v>
      </c>
      <c r="W3411" s="3">
        <f>_xlfn.XLOOKUP(V3411,$AC$2:$AC$43,$AD$2:$AD$43,"none")</f>
        <v>0.81</v>
      </c>
      <c r="X3411" s="3">
        <f>IF(ISNUMBER($W3411), 4600 * (1 / (0.92 * $W3411 + 1.7) + 1 / (0.92 * $W3411 + 0.62)),"none")</f>
        <v>5250.7063834266155</v>
      </c>
      <c r="Y3411" s="8">
        <f>IF(ISNUMBER($X3411), _xlfn.XLOOKUP($X3411,Sheet3!$A$2:$A$392,Sheet3!$B$2:$B$392,"none", 1,1), $AF$2)</f>
        <v>1</v>
      </c>
      <c r="Z3411" s="8">
        <f>IF(ISNUMBER($X3411), _xlfn.XLOOKUP($X3411,Sheet3!$A$2:$A$392,Sheet3!$C$2:$C$392,"none", 1,1), $AF$2)</f>
        <v>0.83299999999999996</v>
      </c>
      <c r="AA3411" s="8">
        <f>IF(ISNUMBER($X3411), _xlfn.XLOOKUP($X3411,Sheet3!$A$2:$A$392,Sheet3!$D$2:$D$392,"none", 1,1), $AF$2)</f>
        <v>0.67869999999999997</v>
      </c>
    </row>
    <row r="3412" spans="1:27">
      <c r="A3412">
        <v>2903</v>
      </c>
      <c r="B3412" t="s">
        <v>3206</v>
      </c>
      <c r="C3412" t="s">
        <v>297</v>
      </c>
      <c r="D3412">
        <v>7</v>
      </c>
      <c r="E3412">
        <v>42</v>
      </c>
      <c r="F3412">
        <v>48.152378764799998</v>
      </c>
      <c r="G3412">
        <v>-26</v>
      </c>
      <c r="H3412">
        <v>21</v>
      </c>
      <c r="I3412">
        <v>4.7754215279999999</v>
      </c>
      <c r="J3412">
        <f>(D3412+E3412/60+F3412/3600)*15</f>
        <v>115.70063491152001</v>
      </c>
      <c r="K3412">
        <f>IF(G3412&lt;0, G3412-H3412/60-I3412/3600, G3412+H3412/60+I3412/3600)</f>
        <v>-26.351326505980001</v>
      </c>
      <c r="L3412">
        <v>-3.1970000000000001</v>
      </c>
      <c r="M3412">
        <v>-29.957999999999998</v>
      </c>
      <c r="N3412">
        <v>9.9</v>
      </c>
      <c r="O3412" t="s">
        <v>9341</v>
      </c>
      <c r="P3412">
        <v>6.6150000000000002</v>
      </c>
      <c r="Q3412">
        <v>5.6280000000000001</v>
      </c>
      <c r="R3412" t="s">
        <v>9341</v>
      </c>
      <c r="S3412">
        <v>5.367</v>
      </c>
      <c r="T3412" t="s">
        <v>9341</v>
      </c>
      <c r="U3412" t="s">
        <v>9500</v>
      </c>
      <c r="V3412" t="str">
        <f>LEFT($U3412,2)</f>
        <v>K1</v>
      </c>
      <c r="W3412" s="3">
        <f>_xlfn.XLOOKUP(V3412,$AC$2:$AC$43,$AD$2:$AD$43,"none")</f>
        <v>0.86</v>
      </c>
      <c r="X3412" s="3">
        <f>IF(ISNUMBER($W3412), 4600 * (1 / (0.92 * $W3412 + 1.7) + 1 / (0.92 * $W3412 + 0.62)),"none")</f>
        <v>5106.1368670782376</v>
      </c>
      <c r="Y3412" s="8">
        <f>IF(ISNUMBER($X3412), _xlfn.XLOOKUP($X3412,Sheet3!$A$2:$A$392,Sheet3!$B$2:$B$392,"none", 1,1), $AF$2)</f>
        <v>1</v>
      </c>
      <c r="Z3412" s="8">
        <f>IF(ISNUMBER($X3412), _xlfn.XLOOKUP($X3412,Sheet3!$A$2:$A$392,Sheet3!$C$2:$C$392,"none", 1,1), $AF$2)</f>
        <v>0.82210000000000005</v>
      </c>
      <c r="AA3412" s="8">
        <f>IF(ISNUMBER($X3412), _xlfn.XLOOKUP($X3412,Sheet3!$A$2:$A$392,Sheet3!$D$2:$D$392,"none", 1,1), $AF$2)</f>
        <v>0.65410000000000001</v>
      </c>
    </row>
    <row r="3413" spans="1:27">
      <c r="A3413">
        <v>5295</v>
      </c>
      <c r="B3413" t="s">
        <v>5598</v>
      </c>
      <c r="C3413" t="s">
        <v>297</v>
      </c>
      <c r="D3413">
        <v>16</v>
      </c>
      <c r="E3413">
        <v>44</v>
      </c>
      <c r="F3413">
        <v>42.592670404800003</v>
      </c>
      <c r="G3413">
        <v>-40</v>
      </c>
      <c r="H3413">
        <v>50</v>
      </c>
      <c r="I3413">
        <v>22.830249192</v>
      </c>
      <c r="J3413">
        <f>(D3413+E3413/60+F3413/3600)*15</f>
        <v>251.17746946002001</v>
      </c>
      <c r="K3413">
        <f>IF(G3413&lt;0, G3413-H3413/60-I3413/3600, G3413+H3413/60+I3413/3600)</f>
        <v>-40.83967506922</v>
      </c>
      <c r="L3413">
        <v>-12.061</v>
      </c>
      <c r="M3413">
        <v>-21.666</v>
      </c>
      <c r="N3413">
        <v>5.75</v>
      </c>
      <c r="O3413" t="s">
        <v>9341</v>
      </c>
      <c r="P3413">
        <v>5.5279999999999996</v>
      </c>
      <c r="Q3413">
        <v>5.6280000000000001</v>
      </c>
      <c r="R3413" t="s">
        <v>9341</v>
      </c>
      <c r="S3413">
        <v>5.6139999999999999</v>
      </c>
      <c r="T3413" t="s">
        <v>9341</v>
      </c>
      <c r="U3413" t="s">
        <v>9436</v>
      </c>
      <c r="V3413" t="str">
        <f>LEFT($U3413,2)</f>
        <v>B3</v>
      </c>
      <c r="W3413" s="3">
        <f>_xlfn.XLOOKUP(V3413,$AC$2:$AC$43,$AD$2:$AD$43,"none")</f>
        <v>-0.2</v>
      </c>
      <c r="X3413" s="3">
        <f>IF(ISNUMBER($W3413), 4600 * (1 / (0.92 * $W3413 + 1.7) + 1 / (0.92 * $W3413 + 0.62)),"none")</f>
        <v>13584.75950715306</v>
      </c>
      <c r="Y3413" s="8">
        <f>IF(ISNUMBER($X3413), _xlfn.XLOOKUP($X3413,Sheet3!$A$2:$A$392,Sheet3!$B$2:$B$392,"none", 1,1), $AF$2)</f>
        <v>0.50129999999999997</v>
      </c>
      <c r="Z3413" s="8">
        <f>IF(ISNUMBER($X3413), _xlfn.XLOOKUP($X3413,Sheet3!$A$2:$A$392,Sheet3!$C$2:$C$392,"none", 1,1), $AF$2)</f>
        <v>0.60470000000000002</v>
      </c>
      <c r="AA3413" s="8">
        <f>IF(ISNUMBER($X3413), _xlfn.XLOOKUP($X3413,Sheet3!$A$2:$A$392,Sheet3!$D$2:$D$392,"none", 1,1), $AF$2)</f>
        <v>1</v>
      </c>
    </row>
    <row r="3414" spans="1:27">
      <c r="A3414">
        <v>5663</v>
      </c>
      <c r="B3414" t="s">
        <v>5966</v>
      </c>
      <c r="C3414" t="s">
        <v>12</v>
      </c>
      <c r="D3414">
        <v>19</v>
      </c>
      <c r="E3414">
        <v>2</v>
      </c>
      <c r="F3414">
        <v>27.6750403056</v>
      </c>
      <c r="G3414">
        <v>-24</v>
      </c>
      <c r="H3414">
        <v>50</v>
      </c>
      <c r="I3414">
        <v>48.571522440000003</v>
      </c>
      <c r="J3414">
        <f>(D3414+E3414/60+F3414/3600)*15</f>
        <v>285.61531266794003</v>
      </c>
      <c r="K3414">
        <f>IF(G3414&lt;0, G3414-H3414/60-I3414/3600, G3414+H3414/60+I3414/3600)</f>
        <v>-24.8468254229</v>
      </c>
      <c r="L3414">
        <v>-24.283000000000001</v>
      </c>
      <c r="M3414">
        <v>-177.053</v>
      </c>
      <c r="N3414">
        <v>12.49</v>
      </c>
      <c r="O3414" t="s">
        <v>9341</v>
      </c>
      <c r="P3414">
        <v>6.8490000000000002</v>
      </c>
      <c r="Q3414">
        <v>5.6280000000000001</v>
      </c>
      <c r="R3414" t="s">
        <v>9341</v>
      </c>
      <c r="S3414">
        <v>5.282</v>
      </c>
      <c r="T3414" t="s">
        <v>9341</v>
      </c>
      <c r="U3414" t="s">
        <v>9371</v>
      </c>
      <c r="V3414" t="str">
        <f>LEFT($U3414,2)</f>
        <v>K2</v>
      </c>
      <c r="W3414" s="3">
        <f>_xlfn.XLOOKUP(V3414,$AC$2:$AC$43,$AD$2:$AD$43,"none")</f>
        <v>0.92</v>
      </c>
      <c r="X3414" s="3">
        <f>IF(ISNUMBER($W3414), 4600 * (1 / (0.92 * $W3414 + 1.7) + 1 / (0.92 * $W3414 + 0.62)),"none")</f>
        <v>4943.4058698702656</v>
      </c>
      <c r="Y3414" s="8">
        <f>IF(ISNUMBER($X3414), _xlfn.XLOOKUP($X3414,Sheet3!$A$2:$A$392,Sheet3!$B$2:$B$392,"none", 1,1), $AF$2)</f>
        <v>1</v>
      </c>
      <c r="Z3414" s="8">
        <f>IF(ISNUMBER($X3414), _xlfn.XLOOKUP($X3414,Sheet3!$A$2:$A$392,Sheet3!$C$2:$C$392,"none", 1,1), $AF$2)</f>
        <v>0.79920000000000002</v>
      </c>
      <c r="AA3414" s="8">
        <f>IF(ISNUMBER($X3414), _xlfn.XLOOKUP($X3414,Sheet3!$A$2:$A$392,Sheet3!$D$2:$D$392,"none", 1,1), $AF$2)</f>
        <v>0.60450000000000004</v>
      </c>
    </row>
    <row r="3415" spans="1:27">
      <c r="A3415">
        <v>43</v>
      </c>
      <c r="B3415" t="s">
        <v>341</v>
      </c>
      <c r="C3415" t="s">
        <v>12</v>
      </c>
      <c r="D3415">
        <v>1</v>
      </c>
      <c r="E3415">
        <v>40</v>
      </c>
      <c r="F3415">
        <v>39.657457718400003</v>
      </c>
      <c r="G3415">
        <v>43</v>
      </c>
      <c r="H3415">
        <v>17</v>
      </c>
      <c r="I3415">
        <v>51.612331380000001</v>
      </c>
      <c r="J3415">
        <f>(D3415+E3415/60+F3415/3600)*15</f>
        <v>25.165239407159998</v>
      </c>
      <c r="K3415">
        <f>IF(G3415&lt;0, G3415-H3415/60-I3415/3600, G3415+H3415/60+I3415/3600)</f>
        <v>43.297670092049998</v>
      </c>
      <c r="L3415">
        <v>101.517</v>
      </c>
      <c r="M3415">
        <v>-40.752000000000002</v>
      </c>
      <c r="N3415">
        <v>11.76</v>
      </c>
      <c r="O3415" t="s">
        <v>9341</v>
      </c>
      <c r="P3415">
        <v>5.8449999999999998</v>
      </c>
      <c r="Q3415">
        <v>5.6289999999999996</v>
      </c>
      <c r="R3415" t="s">
        <v>9341</v>
      </c>
      <c r="S3415">
        <v>5.5970000000000004</v>
      </c>
      <c r="T3415" t="s">
        <v>9341</v>
      </c>
      <c r="U3415" t="s">
        <v>9380</v>
      </c>
      <c r="V3415" t="str">
        <f>LEFT($U3415,2)</f>
        <v>A7</v>
      </c>
      <c r="W3415" s="3">
        <f>_xlfn.XLOOKUP(V3415,$AC$2:$AC$43,$AD$2:$AD$43,"none")</f>
        <v>0.2</v>
      </c>
      <c r="X3415" s="3">
        <f>IF(ISNUMBER($W3415), 4600 * (1 / (0.92 * $W3415 + 1.7) + 1 / (0.92 * $W3415 + 0.62)),"none")</f>
        <v>8163.0066229362728</v>
      </c>
      <c r="Y3415" s="8">
        <f>IF(ISNUMBER($X3415), _xlfn.XLOOKUP($X3415,Sheet3!$A$2:$A$392,Sheet3!$B$2:$B$392,"none", 1,1), $AF$2)</f>
        <v>0.76519999999999999</v>
      </c>
      <c r="Z3415" s="8">
        <f>IF(ISNUMBER($X3415), _xlfn.XLOOKUP($X3415,Sheet3!$A$2:$A$392,Sheet3!$C$2:$C$392,"none", 1,1), $AF$2)</f>
        <v>0.80349999999999999</v>
      </c>
      <c r="AA3415" s="8">
        <f>IF(ISNUMBER($X3415), _xlfn.XLOOKUP($X3415,Sheet3!$A$2:$A$392,Sheet3!$D$2:$D$392,"none", 1,1), $AF$2)</f>
        <v>1</v>
      </c>
    </row>
    <row r="3416" spans="1:27">
      <c r="A3416">
        <v>427</v>
      </c>
      <c r="B3416" t="s">
        <v>726</v>
      </c>
      <c r="C3416" t="s">
        <v>27</v>
      </c>
      <c r="D3416">
        <v>19</v>
      </c>
      <c r="E3416">
        <v>51</v>
      </c>
      <c r="F3416">
        <v>59.068763867999998</v>
      </c>
      <c r="G3416">
        <v>47</v>
      </c>
      <c r="H3416">
        <v>1</v>
      </c>
      <c r="I3416">
        <v>38.419078943999999</v>
      </c>
      <c r="J3416">
        <f>(D3416+E3416/60+F3416/3600)*15</f>
        <v>297.99611984945</v>
      </c>
      <c r="K3416">
        <f>IF(G3416&lt;0, G3416-H3416/60-I3416/3600, G3416+H3416/60+I3416/3600)</f>
        <v>47.027338633039996</v>
      </c>
      <c r="L3416">
        <v>-3.5590000000000002</v>
      </c>
      <c r="M3416">
        <v>-4.0010000000000003</v>
      </c>
      <c r="N3416">
        <v>0.5</v>
      </c>
      <c r="O3416">
        <v>4.6100000000000003</v>
      </c>
      <c r="P3416">
        <v>5.55</v>
      </c>
      <c r="Q3416">
        <v>5.63</v>
      </c>
      <c r="R3416">
        <v>5.54</v>
      </c>
      <c r="S3416">
        <v>5.5860000000000003</v>
      </c>
      <c r="T3416">
        <v>5.64</v>
      </c>
      <c r="U3416" t="s">
        <v>9593</v>
      </c>
      <c r="V3416" t="str">
        <f>LEFT($U3416,2)</f>
        <v>O9</v>
      </c>
      <c r="W3416" s="3" t="str">
        <f>_xlfn.XLOOKUP(V3416,$AC$2:$AC$43,$AD$2:$AD$43,"none")</f>
        <v>none</v>
      </c>
      <c r="X3416" s="3" t="str">
        <f>IF(ISNUMBER($W3416), 4600 * (1 / (0.92 * $W3416 + 1.7) + 1 / (0.92 * $W3416 + 0.62)),"none")</f>
        <v>none</v>
      </c>
      <c r="Y3416" s="8">
        <f>IF(ISNUMBER($X3416), _xlfn.XLOOKUP($X3416,Sheet3!$A$2:$A$392,Sheet3!$B$2:$B$392,"none", 1,1), $AF$2)</f>
        <v>0.8</v>
      </c>
      <c r="Z3416" s="8">
        <f>IF(ISNUMBER($X3416), _xlfn.XLOOKUP($X3416,Sheet3!$A$2:$A$392,Sheet3!$C$2:$C$392,"none", 1,1), $AF$2)</f>
        <v>0.8</v>
      </c>
      <c r="AA3416" s="8">
        <f>IF(ISNUMBER($X3416), _xlfn.XLOOKUP($X3416,Sheet3!$A$2:$A$392,Sheet3!$D$2:$D$392,"none", 1,1), $AF$2)</f>
        <v>0.8</v>
      </c>
    </row>
    <row r="3417" spans="1:27">
      <c r="A3417">
        <v>486</v>
      </c>
      <c r="B3417" t="s">
        <v>785</v>
      </c>
      <c r="C3417" t="s">
        <v>13</v>
      </c>
      <c r="D3417">
        <v>1</v>
      </c>
      <c r="E3417">
        <v>47</v>
      </c>
      <c r="F3417">
        <v>44.834435803799998</v>
      </c>
      <c r="G3417">
        <v>63</v>
      </c>
      <c r="H3417">
        <v>51</v>
      </c>
      <c r="I3417">
        <v>9.0110019930000007</v>
      </c>
      <c r="J3417">
        <f>(D3417+E3417/60+F3417/3600)*15</f>
        <v>26.936810149182499</v>
      </c>
      <c r="K3417">
        <f>IF(G3417&lt;0, G3417-H3417/60-I3417/3600, G3417+H3417/60+I3417/3600)</f>
        <v>63.852503056109171</v>
      </c>
      <c r="L3417">
        <v>581.68399999999997</v>
      </c>
      <c r="M3417">
        <v>-246.46199999999999</v>
      </c>
      <c r="N3417">
        <v>99.59</v>
      </c>
      <c r="O3417">
        <v>6.84</v>
      </c>
      <c r="P3417">
        <v>6.44</v>
      </c>
      <c r="Q3417">
        <v>5.63</v>
      </c>
      <c r="R3417">
        <v>4.99</v>
      </c>
      <c r="S3417">
        <v>5.41</v>
      </c>
      <c r="T3417">
        <v>4.5999999999999996</v>
      </c>
      <c r="U3417" t="s">
        <v>9615</v>
      </c>
      <c r="V3417" t="str">
        <f>LEFT($U3417,2)</f>
        <v>K0</v>
      </c>
      <c r="W3417" s="3">
        <f>_xlfn.XLOOKUP(V3417,$AC$2:$AC$43,$AD$2:$AD$43,"none")</f>
        <v>0.81</v>
      </c>
      <c r="X3417" s="3">
        <f>IF(ISNUMBER($W3417), 4600 * (1 / (0.92 * $W3417 + 1.7) + 1 / (0.92 * $W3417 + 0.62)),"none")</f>
        <v>5250.7063834266155</v>
      </c>
      <c r="Y3417" s="8">
        <f>IF(ISNUMBER($X3417), _xlfn.XLOOKUP($X3417,Sheet3!$A$2:$A$392,Sheet3!$B$2:$B$392,"none", 1,1), $AF$2)</f>
        <v>1</v>
      </c>
      <c r="Z3417" s="8">
        <f>IF(ISNUMBER($X3417), _xlfn.XLOOKUP($X3417,Sheet3!$A$2:$A$392,Sheet3!$C$2:$C$392,"none", 1,1), $AF$2)</f>
        <v>0.83299999999999996</v>
      </c>
      <c r="AA3417" s="8">
        <f>IF(ISNUMBER($X3417), _xlfn.XLOOKUP($X3417,Sheet3!$A$2:$A$392,Sheet3!$D$2:$D$392,"none", 1,1), $AF$2)</f>
        <v>0.67869999999999997</v>
      </c>
    </row>
    <row r="3418" spans="1:27">
      <c r="A3418">
        <v>1123</v>
      </c>
      <c r="B3418" t="s">
        <v>1424</v>
      </c>
      <c r="C3418" t="s">
        <v>297</v>
      </c>
      <c r="D3418">
        <v>8</v>
      </c>
      <c r="E3418">
        <v>17</v>
      </c>
      <c r="F3418">
        <v>50.414016914400001</v>
      </c>
      <c r="G3418">
        <v>59</v>
      </c>
      <c r="H3418">
        <v>34</v>
      </c>
      <c r="I3418">
        <v>16.083043572000001</v>
      </c>
      <c r="J3418">
        <f>(D3418+E3418/60+F3418/3600)*15</f>
        <v>124.46005840381</v>
      </c>
      <c r="K3418">
        <f>IF(G3418&lt;0, G3418-H3418/60-I3418/3600, G3418+H3418/60+I3418/3600)</f>
        <v>59.571134178770002</v>
      </c>
      <c r="L3418">
        <v>-4.3239999999999998</v>
      </c>
      <c r="M3418">
        <v>2.532</v>
      </c>
      <c r="N3418">
        <v>11.37</v>
      </c>
      <c r="O3418">
        <v>5.92</v>
      </c>
      <c r="P3418">
        <v>5.79</v>
      </c>
      <c r="Q3418">
        <v>5.63</v>
      </c>
      <c r="R3418" t="s">
        <v>9341</v>
      </c>
      <c r="S3418">
        <v>5.5979999999999999</v>
      </c>
      <c r="T3418">
        <v>5.46</v>
      </c>
      <c r="U3418" t="s">
        <v>9556</v>
      </c>
      <c r="V3418" t="str">
        <f>LEFT($U3418,2)</f>
        <v>A7</v>
      </c>
      <c r="W3418" s="3">
        <f>_xlfn.XLOOKUP(V3418,$AC$2:$AC$43,$AD$2:$AD$43,"none")</f>
        <v>0.2</v>
      </c>
      <c r="X3418" s="3">
        <f>IF(ISNUMBER($W3418), 4600 * (1 / (0.92 * $W3418 + 1.7) + 1 / (0.92 * $W3418 + 0.62)),"none")</f>
        <v>8163.0066229362728</v>
      </c>
      <c r="Y3418" s="8">
        <f>IF(ISNUMBER($X3418), _xlfn.XLOOKUP($X3418,Sheet3!$A$2:$A$392,Sheet3!$B$2:$B$392,"none", 1,1), $AF$2)</f>
        <v>0.76519999999999999</v>
      </c>
      <c r="Z3418" s="8">
        <f>IF(ISNUMBER($X3418), _xlfn.XLOOKUP($X3418,Sheet3!$A$2:$A$392,Sheet3!$C$2:$C$392,"none", 1,1), $AF$2)</f>
        <v>0.80349999999999999</v>
      </c>
      <c r="AA3418" s="8">
        <f>IF(ISNUMBER($X3418), _xlfn.XLOOKUP($X3418,Sheet3!$A$2:$A$392,Sheet3!$D$2:$D$392,"none", 1,1), $AF$2)</f>
        <v>1</v>
      </c>
    </row>
    <row r="3419" spans="1:27">
      <c r="A3419">
        <v>2823</v>
      </c>
      <c r="B3419" t="s">
        <v>3126</v>
      </c>
      <c r="C3419" t="s">
        <v>12</v>
      </c>
      <c r="D3419">
        <v>7</v>
      </c>
      <c r="E3419">
        <v>33</v>
      </c>
      <c r="F3419">
        <v>19.564616433600001</v>
      </c>
      <c r="G3419">
        <v>-19</v>
      </c>
      <c r="H3419">
        <v>24</v>
      </c>
      <c r="I3419">
        <v>45.092391407999997</v>
      </c>
      <c r="J3419">
        <f>(D3419+E3419/60+F3419/3600)*15</f>
        <v>113.33151923513999</v>
      </c>
      <c r="K3419">
        <f>IF(G3419&lt;0, G3419-H3419/60-I3419/3600, G3419+H3419/60+I3419/3600)</f>
        <v>-19.412525664279997</v>
      </c>
      <c r="L3419">
        <v>24.196000000000002</v>
      </c>
      <c r="M3419">
        <v>-70.218999999999994</v>
      </c>
      <c r="N3419">
        <v>10.98</v>
      </c>
      <c r="O3419" t="s">
        <v>9341</v>
      </c>
      <c r="P3419">
        <v>6.7649999999999997</v>
      </c>
      <c r="Q3419">
        <v>5.63</v>
      </c>
      <c r="R3419" t="s">
        <v>9341</v>
      </c>
      <c r="S3419">
        <v>5.3289999999999997</v>
      </c>
      <c r="T3419" t="s">
        <v>9341</v>
      </c>
      <c r="U3419" t="s">
        <v>9403</v>
      </c>
      <c r="V3419" t="str">
        <f>LEFT($U3419,2)</f>
        <v>K0</v>
      </c>
      <c r="W3419" s="3">
        <f>_xlfn.XLOOKUP(V3419,$AC$2:$AC$43,$AD$2:$AD$43,"none")</f>
        <v>0.81</v>
      </c>
      <c r="X3419" s="3">
        <f>IF(ISNUMBER($W3419), 4600 * (1 / (0.92 * $W3419 + 1.7) + 1 / (0.92 * $W3419 + 0.62)),"none")</f>
        <v>5250.7063834266155</v>
      </c>
      <c r="Y3419" s="8">
        <f>IF(ISNUMBER($X3419), _xlfn.XLOOKUP($X3419,Sheet3!$A$2:$A$392,Sheet3!$B$2:$B$392,"none", 1,1), $AF$2)</f>
        <v>1</v>
      </c>
      <c r="Z3419" s="8">
        <f>IF(ISNUMBER($X3419), _xlfn.XLOOKUP($X3419,Sheet3!$A$2:$A$392,Sheet3!$C$2:$C$392,"none", 1,1), $AF$2)</f>
        <v>0.83299999999999996</v>
      </c>
      <c r="AA3419" s="8">
        <f>IF(ISNUMBER($X3419), _xlfn.XLOOKUP($X3419,Sheet3!$A$2:$A$392,Sheet3!$D$2:$D$392,"none", 1,1), $AF$2)</f>
        <v>0.67869999999999997</v>
      </c>
    </row>
    <row r="3420" spans="1:27">
      <c r="A3420">
        <v>4400</v>
      </c>
      <c r="B3420" t="s">
        <v>4703</v>
      </c>
      <c r="C3420" t="s">
        <v>297</v>
      </c>
      <c r="D3420">
        <v>9</v>
      </c>
      <c r="E3420">
        <v>37</v>
      </c>
      <c r="F3420">
        <v>9.8930838960000003</v>
      </c>
      <c r="G3420">
        <v>-32</v>
      </c>
      <c r="H3420">
        <v>10</v>
      </c>
      <c r="I3420">
        <v>43.237438896</v>
      </c>
      <c r="J3420">
        <f>(D3420+E3420/60+F3420/3600)*15</f>
        <v>144.29122118290002</v>
      </c>
      <c r="K3420">
        <f>IF(G3420&lt;0, G3420-H3420/60-I3420/3600, G3420+H3420/60+I3420/3600)</f>
        <v>-32.178677066359995</v>
      </c>
      <c r="L3420">
        <v>27.757000000000001</v>
      </c>
      <c r="M3420">
        <v>-15.64</v>
      </c>
      <c r="N3420">
        <v>10.45</v>
      </c>
      <c r="O3420" t="s">
        <v>9341</v>
      </c>
      <c r="P3420">
        <v>6.65</v>
      </c>
      <c r="Q3420">
        <v>5.63</v>
      </c>
      <c r="R3420" t="s">
        <v>9341</v>
      </c>
      <c r="S3420">
        <v>5.3440000000000003</v>
      </c>
      <c r="T3420" t="s">
        <v>9341</v>
      </c>
      <c r="U3420" t="s">
        <v>9500</v>
      </c>
      <c r="V3420" t="str">
        <f>LEFT($U3420,2)</f>
        <v>K1</v>
      </c>
      <c r="W3420" s="3">
        <f>_xlfn.XLOOKUP(V3420,$AC$2:$AC$43,$AD$2:$AD$43,"none")</f>
        <v>0.86</v>
      </c>
      <c r="X3420" s="3">
        <f>IF(ISNUMBER($W3420), 4600 * (1 / (0.92 * $W3420 + 1.7) + 1 / (0.92 * $W3420 + 0.62)),"none")</f>
        <v>5106.1368670782376</v>
      </c>
      <c r="Y3420" s="8">
        <f>IF(ISNUMBER($X3420), _xlfn.XLOOKUP($X3420,Sheet3!$A$2:$A$392,Sheet3!$B$2:$B$392,"none", 1,1), $AF$2)</f>
        <v>1</v>
      </c>
      <c r="Z3420" s="8">
        <f>IF(ISNUMBER($X3420), _xlfn.XLOOKUP($X3420,Sheet3!$A$2:$A$392,Sheet3!$C$2:$C$392,"none", 1,1), $AF$2)</f>
        <v>0.82210000000000005</v>
      </c>
      <c r="AA3420" s="8">
        <f>IF(ISNUMBER($X3420), _xlfn.XLOOKUP($X3420,Sheet3!$A$2:$A$392,Sheet3!$D$2:$D$392,"none", 1,1), $AF$2)</f>
        <v>0.65410000000000001</v>
      </c>
    </row>
    <row r="3421" spans="1:27">
      <c r="A3421">
        <v>4864</v>
      </c>
      <c r="B3421" t="s">
        <v>5167</v>
      </c>
      <c r="C3421" t="s">
        <v>305</v>
      </c>
      <c r="D3421">
        <v>12</v>
      </c>
      <c r="E3421">
        <v>30</v>
      </c>
      <c r="F3421">
        <v>17.445309520799999</v>
      </c>
      <c r="G3421">
        <v>-23</v>
      </c>
      <c r="H3421">
        <v>41</v>
      </c>
      <c r="I3421">
        <v>47.105485620000003</v>
      </c>
      <c r="J3421">
        <f>(D3421+E3421/60+F3421/3600)*15</f>
        <v>187.57268878967002</v>
      </c>
      <c r="K3421">
        <f>IF(G3421&lt;0, G3421-H3421/60-I3421/3600, G3421+H3421/60+I3421/3600)</f>
        <v>-23.69641819045</v>
      </c>
      <c r="L3421">
        <v>-26.26</v>
      </c>
      <c r="M3421">
        <v>1.083</v>
      </c>
      <c r="N3421">
        <v>3.19</v>
      </c>
      <c r="O3421">
        <v>9.33</v>
      </c>
      <c r="P3421">
        <v>7.3</v>
      </c>
      <c r="Q3421">
        <v>5.63</v>
      </c>
      <c r="R3421" t="s">
        <v>9341</v>
      </c>
      <c r="S3421">
        <v>4.8860000000000001</v>
      </c>
      <c r="T3421" t="s">
        <v>9341</v>
      </c>
      <c r="U3421" t="s">
        <v>9625</v>
      </c>
      <c r="V3421" t="str">
        <f>LEFT($U3421,2)</f>
        <v>M0</v>
      </c>
      <c r="W3421" s="3">
        <f>_xlfn.XLOOKUP(V3421,$AC$2:$AC$43,$AD$2:$AD$43,"none")</f>
        <v>1.37</v>
      </c>
      <c r="X3421" s="3">
        <f>IF(ISNUMBER($W3421), 4600 * (1 / (0.92 * $W3421 + 1.7) + 1 / (0.92 * $W3421 + 0.62)),"none")</f>
        <v>4000.1320989497008</v>
      </c>
      <c r="Y3421" s="8">
        <f>IF(ISNUMBER($X3421), _xlfn.XLOOKUP($X3421,Sheet3!$A$2:$A$392,Sheet3!$B$2:$B$392,"none", 1,1), $AF$2)</f>
        <v>1</v>
      </c>
      <c r="Z3421" s="8">
        <f>IF(ISNUMBER($X3421), _xlfn.XLOOKUP($X3421,Sheet3!$A$2:$A$392,Sheet3!$C$2:$C$392,"none", 1,1), $AF$2)</f>
        <v>0.67889999999999995</v>
      </c>
      <c r="AA3421" s="8">
        <f>IF(ISNUMBER($X3421), _xlfn.XLOOKUP($X3421,Sheet3!$A$2:$A$392,Sheet3!$D$2:$D$392,"none", 1,1), $AF$2)</f>
        <v>0.38229999999999997</v>
      </c>
    </row>
    <row r="3422" spans="1:27">
      <c r="A3422">
        <v>4964</v>
      </c>
      <c r="B3422" t="s">
        <v>5267</v>
      </c>
      <c r="C3422" t="s">
        <v>12</v>
      </c>
      <c r="D3422">
        <v>13</v>
      </c>
      <c r="E3422">
        <v>6</v>
      </c>
      <c r="F3422">
        <v>54.256900418400001</v>
      </c>
      <c r="G3422">
        <v>-35</v>
      </c>
      <c r="H3422">
        <v>51</v>
      </c>
      <c r="I3422">
        <v>43.276892652000001</v>
      </c>
      <c r="J3422">
        <f>(D3422+E3422/60+F3422/3600)*15</f>
        <v>196.72607041840999</v>
      </c>
      <c r="K3422">
        <f>IF(G3422&lt;0, G3422-H3422/60-I3422/3600, G3422+H3422/60+I3422/3600)</f>
        <v>-35.862021359069999</v>
      </c>
      <c r="L3422">
        <v>40.97</v>
      </c>
      <c r="M3422">
        <v>-85.69</v>
      </c>
      <c r="N3422">
        <v>13.89</v>
      </c>
      <c r="O3422" t="s">
        <v>9341</v>
      </c>
      <c r="P3422">
        <v>5.6719999999999997</v>
      </c>
      <c r="Q3422">
        <v>5.63</v>
      </c>
      <c r="R3422" t="s">
        <v>9341</v>
      </c>
      <c r="S3422">
        <v>5.625</v>
      </c>
      <c r="T3422" t="s">
        <v>9341</v>
      </c>
      <c r="U3422" t="s">
        <v>9394</v>
      </c>
      <c r="V3422" t="str">
        <f>LEFT($U3422,2)</f>
        <v>A0</v>
      </c>
      <c r="W3422" s="3">
        <f>_xlfn.XLOOKUP(V3422,$AC$2:$AC$43,$AD$2:$AD$43,"none")</f>
        <v>-0.01</v>
      </c>
      <c r="X3422" s="3">
        <f>IF(ISNUMBER($W3422), 4600 * (1 / (0.92 * $W3422 + 1.7) + 1 / (0.92 * $W3422 + 0.62)),"none")</f>
        <v>10251.712375722911</v>
      </c>
      <c r="Y3422" s="8">
        <f>IF(ISNUMBER($X3422), _xlfn.XLOOKUP($X3422,Sheet3!$A$2:$A$392,Sheet3!$B$2:$B$392,"none", 1,1), $AF$2)</f>
        <v>0.6109</v>
      </c>
      <c r="Z3422" s="8">
        <f>IF(ISNUMBER($X3422), _xlfn.XLOOKUP($X3422,Sheet3!$A$2:$A$392,Sheet3!$C$2:$C$392,"none", 1,1), $AF$2)</f>
        <v>0.69189999999999996</v>
      </c>
      <c r="AA3422" s="8">
        <f>IF(ISNUMBER($X3422), _xlfn.XLOOKUP($X3422,Sheet3!$A$2:$A$392,Sheet3!$D$2:$D$392,"none", 1,1), $AF$2)</f>
        <v>1</v>
      </c>
    </row>
    <row r="3423" spans="1:27">
      <c r="A3423">
        <v>5222</v>
      </c>
      <c r="B3423" t="s">
        <v>5525</v>
      </c>
      <c r="C3423" t="s">
        <v>35</v>
      </c>
      <c r="D3423">
        <v>14</v>
      </c>
      <c r="E3423">
        <v>46</v>
      </c>
      <c r="F3423">
        <v>5.9456600000000002</v>
      </c>
      <c r="G3423">
        <v>15</v>
      </c>
      <c r="H3423">
        <v>7</v>
      </c>
      <c r="I3423">
        <v>54.433199999999999</v>
      </c>
      <c r="J3423">
        <f>(D3423+E3423/60+F3423/3600)*15</f>
        <v>221.52477358333334</v>
      </c>
      <c r="K3423">
        <f>IF(G3423&lt;0, G3423-H3423/60-I3423/3600, G3423+H3423/60+I3423/3600)</f>
        <v>15.131787000000001</v>
      </c>
      <c r="L3423">
        <v>-85.49</v>
      </c>
      <c r="M3423">
        <v>18.86</v>
      </c>
      <c r="N3423">
        <v>4.04</v>
      </c>
      <c r="O3423">
        <v>8.51</v>
      </c>
      <c r="P3423">
        <v>7.2</v>
      </c>
      <c r="Q3423">
        <v>5.63</v>
      </c>
      <c r="R3423" t="s">
        <v>9341</v>
      </c>
      <c r="S3423" t="s">
        <v>9341</v>
      </c>
      <c r="T3423" t="s">
        <v>9341</v>
      </c>
      <c r="U3423" t="s">
        <v>9610</v>
      </c>
      <c r="V3423" t="str">
        <f>LEFT($U3423,2)</f>
        <v>M5</v>
      </c>
      <c r="W3423" s="3" t="str">
        <f>_xlfn.XLOOKUP(V3423,$AC$2:$AC$43,$AD$2:$AD$43,"none")</f>
        <v>none</v>
      </c>
      <c r="X3423" s="3" t="str">
        <f>IF(ISNUMBER($W3423), 4600 * (1 / (0.92 * $W3423 + 1.7) + 1 / (0.92 * $W3423 + 0.62)),"none")</f>
        <v>none</v>
      </c>
      <c r="Y3423" s="8">
        <f>IF(ISNUMBER($X3423), _xlfn.XLOOKUP($X3423,Sheet3!$A$2:$A$392,Sheet3!$B$2:$B$392,"none", 1,1), $AF$2)</f>
        <v>0.8</v>
      </c>
      <c r="Z3423" s="8">
        <f>IF(ISNUMBER($X3423), _xlfn.XLOOKUP($X3423,Sheet3!$A$2:$A$392,Sheet3!$C$2:$C$392,"none", 1,1), $AF$2)</f>
        <v>0.8</v>
      </c>
      <c r="AA3423" s="8">
        <f>IF(ISNUMBER($X3423), _xlfn.XLOOKUP($X3423,Sheet3!$A$2:$A$392,Sheet3!$D$2:$D$392,"none", 1,1), $AF$2)</f>
        <v>0.8</v>
      </c>
    </row>
    <row r="3424" spans="1:27">
      <c r="A3424">
        <v>6168</v>
      </c>
      <c r="B3424" t="s">
        <v>6471</v>
      </c>
      <c r="C3424" t="s">
        <v>297</v>
      </c>
      <c r="D3424">
        <v>16</v>
      </c>
      <c r="E3424">
        <v>32</v>
      </c>
      <c r="F3424">
        <v>35.685424668000003</v>
      </c>
      <c r="G3424">
        <v>5</v>
      </c>
      <c r="H3424">
        <v>31</v>
      </c>
      <c r="I3424">
        <v>16.391769564000001</v>
      </c>
      <c r="J3424">
        <f>(D3424+E3424/60+F3424/3600)*15</f>
        <v>248.14868926945002</v>
      </c>
      <c r="K3424">
        <f>IF(G3424&lt;0, G3424-H3424/60-I3424/3600, G3424+H3424/60+I3424/3600)</f>
        <v>5.5212199359899996</v>
      </c>
      <c r="L3424">
        <v>15.555999999999999</v>
      </c>
      <c r="M3424">
        <v>-0.28199999999999997</v>
      </c>
      <c r="N3424">
        <v>8.5500000000000007</v>
      </c>
      <c r="O3424">
        <v>5.39</v>
      </c>
      <c r="P3424">
        <v>5.57</v>
      </c>
      <c r="Q3424">
        <v>5.63</v>
      </c>
      <c r="R3424" t="s">
        <v>9341</v>
      </c>
      <c r="S3424">
        <v>5.6260000000000003</v>
      </c>
      <c r="T3424" t="s">
        <v>9341</v>
      </c>
      <c r="U3424" t="s">
        <v>9540</v>
      </c>
      <c r="V3424" t="str">
        <f>LEFT($U3424,2)</f>
        <v>B9</v>
      </c>
      <c r="W3424" s="3">
        <f>_xlfn.XLOOKUP(V3424,$AC$2:$AC$43,$AD$2:$AD$43,"none")</f>
        <v>-7.0000000000000007E-2</v>
      </c>
      <c r="X3424" s="3">
        <f>IF(ISNUMBER($W3424), 4600 * (1 / (0.92 * $W3424 + 1.7) + 1 / (0.92 * $W3424 + 0.62)),"none")</f>
        <v>11091.761228434079</v>
      </c>
      <c r="Y3424" s="8">
        <f>IF(ISNUMBER($X3424), _xlfn.XLOOKUP($X3424,Sheet3!$A$2:$A$392,Sheet3!$B$2:$B$392,"none", 1,1), $AF$2)</f>
        <v>0.57499999999999996</v>
      </c>
      <c r="Z3424" s="8">
        <f>IF(ISNUMBER($X3424), _xlfn.XLOOKUP($X3424,Sheet3!$A$2:$A$392,Sheet3!$C$2:$C$392,"none", 1,1), $AF$2)</f>
        <v>0.66420000000000001</v>
      </c>
      <c r="AA3424" s="8">
        <f>IF(ISNUMBER($X3424), _xlfn.XLOOKUP($X3424,Sheet3!$A$2:$A$392,Sheet3!$D$2:$D$392,"none", 1,1), $AF$2)</f>
        <v>1</v>
      </c>
    </row>
    <row r="3425" spans="1:27">
      <c r="A3425">
        <v>6311</v>
      </c>
      <c r="B3425" t="s">
        <v>6614</v>
      </c>
      <c r="C3425" t="s">
        <v>313</v>
      </c>
      <c r="D3425">
        <v>19</v>
      </c>
      <c r="E3425">
        <v>16</v>
      </c>
      <c r="F3425">
        <v>26.794088253599998</v>
      </c>
      <c r="G3425">
        <v>14</v>
      </c>
      <c r="H3425">
        <v>32</v>
      </c>
      <c r="I3425">
        <v>40.602698267999997</v>
      </c>
      <c r="J3425">
        <f>(D3425+E3425/60+F3425/3600)*15</f>
        <v>289.11164203438994</v>
      </c>
      <c r="K3425">
        <f>IF(G3425&lt;0, G3425-H3425/60-I3425/3600, G3425+H3425/60+I3425/3600)</f>
        <v>14.544611860629999</v>
      </c>
      <c r="L3425">
        <v>5.0999999999999997E-2</v>
      </c>
      <c r="M3425">
        <v>6.46</v>
      </c>
      <c r="N3425">
        <v>8.26</v>
      </c>
      <c r="O3425" t="s">
        <v>9341</v>
      </c>
      <c r="P3425">
        <v>5.61</v>
      </c>
      <c r="Q3425">
        <v>5.63</v>
      </c>
      <c r="R3425" t="s">
        <v>9341</v>
      </c>
      <c r="S3425">
        <v>5.6619999999999999</v>
      </c>
      <c r="T3425" t="s">
        <v>9341</v>
      </c>
      <c r="U3425" t="s">
        <v>9385</v>
      </c>
      <c r="V3425" t="str">
        <f>LEFT($U3425,2)</f>
        <v>B9</v>
      </c>
      <c r="W3425" s="3">
        <f>_xlfn.XLOOKUP(V3425,$AC$2:$AC$43,$AD$2:$AD$43,"none")</f>
        <v>-7.0000000000000007E-2</v>
      </c>
      <c r="X3425" s="3">
        <f>IF(ISNUMBER($W3425), 4600 * (1 / (0.92 * $W3425 + 1.7) + 1 / (0.92 * $W3425 + 0.62)),"none")</f>
        <v>11091.761228434079</v>
      </c>
      <c r="Y3425" s="8">
        <f>IF(ISNUMBER($X3425), _xlfn.XLOOKUP($X3425,Sheet3!$A$2:$A$392,Sheet3!$B$2:$B$392,"none", 1,1), $AF$2)</f>
        <v>0.57499999999999996</v>
      </c>
      <c r="Z3425" s="8">
        <f>IF(ISNUMBER($X3425), _xlfn.XLOOKUP($X3425,Sheet3!$A$2:$A$392,Sheet3!$C$2:$C$392,"none", 1,1), $AF$2)</f>
        <v>0.66420000000000001</v>
      </c>
      <c r="AA3425" s="8">
        <f>IF(ISNUMBER($X3425), _xlfn.XLOOKUP($X3425,Sheet3!$A$2:$A$392,Sheet3!$D$2:$D$392,"none", 1,1), $AF$2)</f>
        <v>1</v>
      </c>
    </row>
    <row r="3426" spans="1:27">
      <c r="A3426">
        <v>6553</v>
      </c>
      <c r="B3426" t="s">
        <v>6856</v>
      </c>
      <c r="C3426" t="s">
        <v>16</v>
      </c>
      <c r="D3426">
        <v>18</v>
      </c>
      <c r="E3426">
        <v>20</v>
      </c>
      <c r="F3426">
        <v>56.970235008000003</v>
      </c>
      <c r="G3426">
        <v>29</v>
      </c>
      <c r="H3426">
        <v>51</v>
      </c>
      <c r="I3426">
        <v>32.123419847999998</v>
      </c>
      <c r="J3426">
        <f>(D3426+E3426/60+F3426/3600)*15</f>
        <v>275.23737597920001</v>
      </c>
      <c r="K3426">
        <f>IF(G3426&lt;0, G3426-H3426/60-I3426/3600, G3426+H3426/60+I3426/3600)</f>
        <v>29.858923172180003</v>
      </c>
      <c r="L3426">
        <v>1.341</v>
      </c>
      <c r="M3426">
        <v>53.261000000000003</v>
      </c>
      <c r="N3426">
        <v>17.920000000000002</v>
      </c>
      <c r="O3426" t="s">
        <v>9341</v>
      </c>
      <c r="P3426">
        <v>5.84</v>
      </c>
      <c r="Q3426">
        <v>5.63</v>
      </c>
      <c r="R3426" t="s">
        <v>9341</v>
      </c>
      <c r="S3426">
        <v>5.5609999999999999</v>
      </c>
      <c r="T3426">
        <v>5.37</v>
      </c>
      <c r="U3426" t="s">
        <v>11128</v>
      </c>
      <c r="V3426" t="str">
        <f>LEFT($U3426,2)</f>
        <v>kA</v>
      </c>
      <c r="W3426" s="3" t="str">
        <f>_xlfn.XLOOKUP(V3426,$AC$2:$AC$43,$AD$2:$AD$43,"none")</f>
        <v>none</v>
      </c>
      <c r="X3426" s="3" t="str">
        <f>IF(ISNUMBER($W3426), 4600 * (1 / (0.92 * $W3426 + 1.7) + 1 / (0.92 * $W3426 + 0.62)),"none")</f>
        <v>none</v>
      </c>
      <c r="Y3426" s="8">
        <f>IF(ISNUMBER($X3426), _xlfn.XLOOKUP($X3426,Sheet3!$A$2:$A$392,Sheet3!$B$2:$B$392,"none", 1,1), $AF$2)</f>
        <v>0.8</v>
      </c>
      <c r="Z3426" s="8">
        <f>IF(ISNUMBER($X3426), _xlfn.XLOOKUP($X3426,Sheet3!$A$2:$A$392,Sheet3!$C$2:$C$392,"none", 1,1), $AF$2)</f>
        <v>0.8</v>
      </c>
      <c r="AA3426" s="8">
        <f>IF(ISNUMBER($X3426), _xlfn.XLOOKUP($X3426,Sheet3!$A$2:$A$392,Sheet3!$D$2:$D$392,"none", 1,1), $AF$2)</f>
        <v>0.8</v>
      </c>
    </row>
    <row r="3427" spans="1:27">
      <c r="A3427">
        <v>8002</v>
      </c>
      <c r="B3427" t="s">
        <v>8305</v>
      </c>
      <c r="C3427" t="s">
        <v>313</v>
      </c>
      <c r="D3427">
        <v>13</v>
      </c>
      <c r="E3427">
        <v>37</v>
      </c>
      <c r="F3427">
        <v>12.38185</v>
      </c>
      <c r="G3427">
        <v>-61</v>
      </c>
      <c r="H3427">
        <v>41</v>
      </c>
      <c r="I3427">
        <v>30.708200000000001</v>
      </c>
      <c r="J3427">
        <f>(D3427+E3427/60+F3427/3600)*15</f>
        <v>204.30159104166668</v>
      </c>
      <c r="K3427">
        <f>IF(G3427&lt;0, G3427-H3427/60-I3427/3600, G3427+H3427/60+I3427/3600)</f>
        <v>-61.691863388888883</v>
      </c>
      <c r="L3427">
        <v>147.12</v>
      </c>
      <c r="M3427">
        <v>-120.05</v>
      </c>
      <c r="N3427">
        <v>27.99</v>
      </c>
      <c r="O3427" t="s">
        <v>9341</v>
      </c>
      <c r="P3427">
        <v>6.13</v>
      </c>
      <c r="Q3427">
        <v>5.63</v>
      </c>
      <c r="R3427" t="s">
        <v>9341</v>
      </c>
      <c r="S3427" t="s">
        <v>9341</v>
      </c>
      <c r="T3427" t="s">
        <v>9341</v>
      </c>
      <c r="U3427" t="s">
        <v>9386</v>
      </c>
      <c r="V3427" t="str">
        <f>LEFT($U3427,2)</f>
        <v>F6</v>
      </c>
      <c r="W3427" s="3" t="str">
        <f>_xlfn.XLOOKUP(V3427,$AC$2:$AC$43,$AD$2:$AD$43,"none")</f>
        <v>none</v>
      </c>
      <c r="X3427" s="3" t="str">
        <f>IF(ISNUMBER($W3427), 4600 * (1 / (0.92 * $W3427 + 1.7) + 1 / (0.92 * $W3427 + 0.62)),"none")</f>
        <v>none</v>
      </c>
      <c r="Y3427" s="8">
        <f>IF(ISNUMBER($X3427), _xlfn.XLOOKUP($X3427,Sheet3!$A$2:$A$392,Sheet3!$B$2:$B$392,"none", 1,1), $AF$2)</f>
        <v>0.8</v>
      </c>
      <c r="Z3427" s="8">
        <f>IF(ISNUMBER($X3427), _xlfn.XLOOKUP($X3427,Sheet3!$A$2:$A$392,Sheet3!$C$2:$C$392,"none", 1,1), $AF$2)</f>
        <v>0.8</v>
      </c>
      <c r="AA3427" s="8">
        <f>IF(ISNUMBER($X3427), _xlfn.XLOOKUP($X3427,Sheet3!$A$2:$A$392,Sheet3!$D$2:$D$392,"none", 1,1), $AF$2)</f>
        <v>0.8</v>
      </c>
    </row>
    <row r="3428" spans="1:27">
      <c r="A3428">
        <v>8913</v>
      </c>
      <c r="B3428" t="s">
        <v>9218</v>
      </c>
      <c r="C3428" t="s">
        <v>297</v>
      </c>
      <c r="D3428">
        <v>0</v>
      </c>
      <c r="E3428">
        <v>31</v>
      </c>
      <c r="F3428">
        <v>46.312199999999997</v>
      </c>
      <c r="G3428">
        <v>54</v>
      </c>
      <c r="H3428">
        <v>31</v>
      </c>
      <c r="I3428">
        <v>19.899840000000001</v>
      </c>
      <c r="J3428">
        <f>(D3428+E3428/60+F3428/3600)*15</f>
        <v>7.9429675</v>
      </c>
      <c r="K3428">
        <f>IF(G3428&lt;0, G3428-H3428/60-I3428/3600, G3428+H3428/60+I3428/3600)</f>
        <v>54.522194399999997</v>
      </c>
      <c r="L3428" t="s">
        <v>9341</v>
      </c>
      <c r="M3428" t="s">
        <v>9341</v>
      </c>
      <c r="N3428" t="s">
        <v>9341</v>
      </c>
      <c r="O3428" t="s">
        <v>9341</v>
      </c>
      <c r="P3428">
        <v>5.54</v>
      </c>
      <c r="Q3428">
        <v>5.63</v>
      </c>
      <c r="R3428" t="s">
        <v>9341</v>
      </c>
      <c r="S3428" t="s">
        <v>9341</v>
      </c>
      <c r="T3428" t="s">
        <v>9341</v>
      </c>
      <c r="U3428" t="s">
        <v>9627</v>
      </c>
      <c r="V3428" t="str">
        <f>LEFT($U3428,2)</f>
        <v>B8</v>
      </c>
      <c r="W3428" s="3">
        <f>_xlfn.XLOOKUP(V3428,$AC$2:$AC$43,$AD$2:$AD$43,"none")</f>
        <v>-0.11</v>
      </c>
      <c r="X3428" s="3">
        <f>IF(ISNUMBER($W3428), 4600 * (1 / (0.92 * $W3428 + 1.7) + 1 / (0.92 * $W3428 + 0.62)),"none")</f>
        <v>11743.77313439976</v>
      </c>
      <c r="Y3428" s="8">
        <f>IF(ISNUMBER($X3428), _xlfn.XLOOKUP($X3428,Sheet3!$A$2:$A$392,Sheet3!$B$2:$B$392,"none", 1,1), $AF$2)</f>
        <v>0.54959999999999998</v>
      </c>
      <c r="Z3428" s="8">
        <f>IF(ISNUMBER($X3428), _xlfn.XLOOKUP($X3428,Sheet3!$A$2:$A$392,Sheet3!$C$2:$C$392,"none", 1,1), $AF$2)</f>
        <v>0.64410000000000001</v>
      </c>
      <c r="AA3428" s="8">
        <f>IF(ISNUMBER($X3428), _xlfn.XLOOKUP($X3428,Sheet3!$A$2:$A$392,Sheet3!$D$2:$D$392,"none", 1,1), $AF$2)</f>
        <v>1</v>
      </c>
    </row>
    <row r="3429" spans="1:27">
      <c r="A3429">
        <v>1637</v>
      </c>
      <c r="B3429" t="s">
        <v>1938</v>
      </c>
      <c r="C3429" t="s">
        <v>16</v>
      </c>
      <c r="D3429">
        <v>4</v>
      </c>
      <c r="E3429">
        <v>18</v>
      </c>
      <c r="F3429">
        <v>23.210996140799999</v>
      </c>
      <c r="G3429">
        <v>21</v>
      </c>
      <c r="H3429">
        <v>34</v>
      </c>
      <c r="I3429">
        <v>45.188971895999998</v>
      </c>
      <c r="J3429">
        <f>(D3429+E3429/60+F3429/3600)*15</f>
        <v>64.596712483920001</v>
      </c>
      <c r="K3429">
        <f>IF(G3429&lt;0, G3429-H3429/60-I3429/3600, G3429+H3429/60+I3429/3600)</f>
        <v>21.579219158859999</v>
      </c>
      <c r="L3429">
        <v>89.594999999999999</v>
      </c>
      <c r="M3429">
        <v>-16.327999999999999</v>
      </c>
      <c r="N3429">
        <v>19.510000000000002</v>
      </c>
      <c r="O3429" t="s">
        <v>9341</v>
      </c>
      <c r="P3429">
        <v>5.9450000000000003</v>
      </c>
      <c r="Q3429">
        <v>5.6310000000000002</v>
      </c>
      <c r="R3429" t="s">
        <v>9341</v>
      </c>
      <c r="S3429">
        <v>5.5540000000000003</v>
      </c>
      <c r="T3429" t="s">
        <v>9341</v>
      </c>
      <c r="U3429" t="s">
        <v>9465</v>
      </c>
      <c r="V3429" t="str">
        <f>LEFT($U3429,2)</f>
        <v>F0</v>
      </c>
      <c r="W3429" s="3">
        <f>_xlfn.XLOOKUP(V3429,$AC$2:$AC$43,$AD$2:$AD$43,"none")</f>
        <v>0.32</v>
      </c>
      <c r="X3429" s="3">
        <f>IF(ISNUMBER($W3429), 4600 * (1 / (0.92 * $W3429 + 1.7) + 1 / (0.92 * $W3429 + 0.62)),"none")</f>
        <v>7337.0792549848238</v>
      </c>
      <c r="Y3429" s="8">
        <f>IF(ISNUMBER($X3429), _xlfn.XLOOKUP($X3429,Sheet3!$A$2:$A$392,Sheet3!$B$2:$B$392,"none", 1,1), $AF$2)</f>
        <v>0.86680000000000001</v>
      </c>
      <c r="Z3429" s="8">
        <f>IF(ISNUMBER($X3429), _xlfn.XLOOKUP($X3429,Sheet3!$A$2:$A$392,Sheet3!$C$2:$C$392,"none", 1,1), $AF$2)</f>
        <v>0.87180000000000002</v>
      </c>
      <c r="AA3429" s="8">
        <f>IF(ISNUMBER($X3429), _xlfn.XLOOKUP($X3429,Sheet3!$A$2:$A$392,Sheet3!$D$2:$D$392,"none", 1,1), $AF$2)</f>
        <v>1</v>
      </c>
    </row>
    <row r="3430" spans="1:27">
      <c r="A3430">
        <v>2286</v>
      </c>
      <c r="B3430" t="s">
        <v>2587</v>
      </c>
      <c r="C3430" t="s">
        <v>313</v>
      </c>
      <c r="D3430">
        <v>6</v>
      </c>
      <c r="E3430">
        <v>4</v>
      </c>
      <c r="F3430">
        <v>20.2652600736</v>
      </c>
      <c r="G3430">
        <v>-32</v>
      </c>
      <c r="H3430">
        <v>10</v>
      </c>
      <c r="I3430">
        <v>20.744923583999999</v>
      </c>
      <c r="J3430">
        <f>(D3430+E3430/60+F3430/3600)*15</f>
        <v>91.084438583639994</v>
      </c>
      <c r="K3430">
        <f>IF(G3430&lt;0, G3430-H3430/60-I3430/3600, G3430+H3430/60+I3430/3600)</f>
        <v>-32.172429145439999</v>
      </c>
      <c r="L3430">
        <v>-16.439</v>
      </c>
      <c r="M3430">
        <v>121.584</v>
      </c>
      <c r="N3430">
        <v>3.47</v>
      </c>
      <c r="O3430" t="s">
        <v>9341</v>
      </c>
      <c r="P3430">
        <v>5.4509999999999996</v>
      </c>
      <c r="Q3430">
        <v>5.6310000000000002</v>
      </c>
      <c r="R3430" t="s">
        <v>9341</v>
      </c>
      <c r="S3430">
        <v>5.6180000000000003</v>
      </c>
      <c r="T3430" t="s">
        <v>9341</v>
      </c>
      <c r="U3430" t="s">
        <v>9432</v>
      </c>
      <c r="V3430" t="str">
        <f>LEFT($U3430,2)</f>
        <v>B2</v>
      </c>
      <c r="W3430" s="3">
        <f>_xlfn.XLOOKUP(V3430,$AC$2:$AC$43,$AD$2:$AD$43,"none")</f>
        <v>-0.24</v>
      </c>
      <c r="X3430" s="3">
        <f>IF(ISNUMBER($W3430), 4600 * (1 / (0.92 * $W3430 + 1.7) + 1 / (0.92 * $W3430 + 0.62)),"none")</f>
        <v>14632.835167360139</v>
      </c>
      <c r="Y3430" s="8">
        <f>IF(ISNUMBER($X3430), _xlfn.XLOOKUP($X3430,Sheet3!$A$2:$A$392,Sheet3!$B$2:$B$392,"none", 1,1), $AF$2)</f>
        <v>0.47989999999999999</v>
      </c>
      <c r="Z3430" s="8">
        <f>IF(ISNUMBER($X3430), _xlfn.XLOOKUP($X3430,Sheet3!$A$2:$A$392,Sheet3!$C$2:$C$392,"none", 1,1), $AF$2)</f>
        <v>0.58679999999999999</v>
      </c>
      <c r="AA3430" s="8">
        <f>IF(ISNUMBER($X3430), _xlfn.XLOOKUP($X3430,Sheet3!$A$2:$A$392,Sheet3!$D$2:$D$392,"none", 1,1), $AF$2)</f>
        <v>1</v>
      </c>
    </row>
    <row r="3431" spans="1:27">
      <c r="A3431">
        <v>3900</v>
      </c>
      <c r="B3431" t="s">
        <v>4203</v>
      </c>
      <c r="C3431" t="s">
        <v>16</v>
      </c>
      <c r="D3431">
        <v>1</v>
      </c>
      <c r="E3431">
        <v>5</v>
      </c>
      <c r="F3431">
        <v>5.3559353207999996</v>
      </c>
      <c r="G3431">
        <v>14</v>
      </c>
      <c r="H3431">
        <v>56</v>
      </c>
      <c r="I3431">
        <v>46.085860824000001</v>
      </c>
      <c r="J3431">
        <f>(D3431+E3431/60+F3431/3600)*15</f>
        <v>16.272316397170002</v>
      </c>
      <c r="K3431">
        <f>IF(G3431&lt;0, G3431-H3431/60-I3431/3600, G3431+H3431/60+I3431/3600)</f>
        <v>14.94613496134</v>
      </c>
      <c r="L3431">
        <v>8.7349999999999994</v>
      </c>
      <c r="M3431">
        <v>53.512</v>
      </c>
      <c r="N3431">
        <v>18.940000000000001</v>
      </c>
      <c r="O3431" t="s">
        <v>9341</v>
      </c>
      <c r="P3431">
        <v>6.0389999999999997</v>
      </c>
      <c r="Q3431">
        <v>5.6310000000000002</v>
      </c>
      <c r="R3431" t="s">
        <v>9341</v>
      </c>
      <c r="S3431">
        <v>5.5330000000000004</v>
      </c>
      <c r="T3431" t="s">
        <v>9341</v>
      </c>
      <c r="U3431" t="s">
        <v>10559</v>
      </c>
      <c r="V3431" t="str">
        <f>LEFT($U3431,2)</f>
        <v>F4</v>
      </c>
      <c r="W3431" s="3" t="str">
        <f>_xlfn.XLOOKUP(V3431,$AC$2:$AC$43,$AD$2:$AD$43,"none")</f>
        <v>none</v>
      </c>
      <c r="X3431" s="3" t="str">
        <f>IF(ISNUMBER($W3431), 4600 * (1 / (0.92 * $W3431 + 1.7) + 1 / (0.92 * $W3431 + 0.62)),"none")</f>
        <v>none</v>
      </c>
      <c r="Y3431" s="8">
        <f>IF(ISNUMBER($X3431), _xlfn.XLOOKUP($X3431,Sheet3!$A$2:$A$392,Sheet3!$B$2:$B$392,"none", 1,1), $AF$2)</f>
        <v>0.8</v>
      </c>
      <c r="Z3431" s="8">
        <f>IF(ISNUMBER($X3431), _xlfn.XLOOKUP($X3431,Sheet3!$A$2:$A$392,Sheet3!$C$2:$C$392,"none", 1,1), $AF$2)</f>
        <v>0.8</v>
      </c>
      <c r="AA3431" s="8">
        <f>IF(ISNUMBER($X3431), _xlfn.XLOOKUP($X3431,Sheet3!$A$2:$A$392,Sheet3!$D$2:$D$392,"none", 1,1), $AF$2)</f>
        <v>0.8</v>
      </c>
    </row>
    <row r="3432" spans="1:27">
      <c r="A3432">
        <v>6116</v>
      </c>
      <c r="B3432" t="s">
        <v>6419</v>
      </c>
      <c r="C3432" t="s">
        <v>297</v>
      </c>
      <c r="D3432">
        <v>19</v>
      </c>
      <c r="E3432">
        <v>54</v>
      </c>
      <c r="F3432">
        <v>44.7948526968</v>
      </c>
      <c r="G3432">
        <v>0</v>
      </c>
      <c r="H3432">
        <v>16</v>
      </c>
      <c r="I3432">
        <v>25.050363384000001</v>
      </c>
      <c r="J3432">
        <f>(D3432+E3432/60+F3432/3600)*15</f>
        <v>298.68664521956998</v>
      </c>
      <c r="K3432">
        <f>IF(G3432&lt;0, G3432-H3432/60-I3432/3600, G3432+H3432/60+I3432/3600)</f>
        <v>0.27362510093999998</v>
      </c>
      <c r="L3432">
        <v>39.656999999999996</v>
      </c>
      <c r="M3432">
        <v>-13.766</v>
      </c>
      <c r="N3432">
        <v>6.26</v>
      </c>
      <c r="O3432" t="s">
        <v>9341</v>
      </c>
      <c r="P3432">
        <v>5.7030000000000003</v>
      </c>
      <c r="Q3432">
        <v>5.6310000000000002</v>
      </c>
      <c r="R3432" t="s">
        <v>9341</v>
      </c>
      <c r="S3432">
        <v>5.593</v>
      </c>
      <c r="T3432" t="s">
        <v>9341</v>
      </c>
      <c r="U3432" t="s">
        <v>9442</v>
      </c>
      <c r="V3432" t="str">
        <f>LEFT($U3432,2)</f>
        <v>B9</v>
      </c>
      <c r="W3432" s="3">
        <f>_xlfn.XLOOKUP(V3432,$AC$2:$AC$43,$AD$2:$AD$43,"none")</f>
        <v>-7.0000000000000007E-2</v>
      </c>
      <c r="X3432" s="3">
        <f>IF(ISNUMBER($W3432), 4600 * (1 / (0.92 * $W3432 + 1.7) + 1 / (0.92 * $W3432 + 0.62)),"none")</f>
        <v>11091.761228434079</v>
      </c>
      <c r="Y3432" s="8">
        <f>IF(ISNUMBER($X3432), _xlfn.XLOOKUP($X3432,Sheet3!$A$2:$A$392,Sheet3!$B$2:$B$392,"none", 1,1), $AF$2)</f>
        <v>0.57499999999999996</v>
      </c>
      <c r="Z3432" s="8">
        <f>IF(ISNUMBER($X3432), _xlfn.XLOOKUP($X3432,Sheet3!$A$2:$A$392,Sheet3!$C$2:$C$392,"none", 1,1), $AF$2)</f>
        <v>0.66420000000000001</v>
      </c>
      <c r="AA3432" s="8">
        <f>IF(ISNUMBER($X3432), _xlfn.XLOOKUP($X3432,Sheet3!$A$2:$A$392,Sheet3!$D$2:$D$392,"none", 1,1), $AF$2)</f>
        <v>1</v>
      </c>
    </row>
    <row r="3433" spans="1:27">
      <c r="A3433">
        <v>8402</v>
      </c>
      <c r="B3433" t="s">
        <v>8705</v>
      </c>
      <c r="C3433" t="s">
        <v>12</v>
      </c>
      <c r="D3433">
        <v>20</v>
      </c>
      <c r="E3433">
        <v>14</v>
      </c>
      <c r="F3433">
        <v>19.0252574688</v>
      </c>
      <c r="G3433">
        <v>-52</v>
      </c>
      <c r="H3433">
        <v>26</v>
      </c>
      <c r="I3433">
        <v>44.755327608000002</v>
      </c>
      <c r="J3433">
        <f>(D3433+E3433/60+F3433/3600)*15</f>
        <v>303.57927190611997</v>
      </c>
      <c r="K3433">
        <f>IF(G3433&lt;0, G3433-H3433/60-I3433/3600, G3433+H3433/60+I3433/3600)</f>
        <v>-52.445765368779995</v>
      </c>
      <c r="L3433">
        <v>25.492999999999999</v>
      </c>
      <c r="M3433">
        <v>-54.246000000000002</v>
      </c>
      <c r="N3433">
        <v>4.58</v>
      </c>
      <c r="O3433" t="s">
        <v>9341</v>
      </c>
      <c r="P3433">
        <v>7.1520000000000001</v>
      </c>
      <c r="Q3433">
        <v>5.6319999999999997</v>
      </c>
      <c r="R3433" t="s">
        <v>9341</v>
      </c>
      <c r="S3433">
        <v>5.0720000000000001</v>
      </c>
      <c r="T3433" t="s">
        <v>9341</v>
      </c>
      <c r="U3433" t="s">
        <v>9406</v>
      </c>
      <c r="V3433" t="str">
        <f>LEFT($U3433,2)</f>
        <v>K4</v>
      </c>
      <c r="W3433" s="3">
        <f>_xlfn.XLOOKUP(V3433,$AC$2:$AC$43,$AD$2:$AD$43,"none")</f>
        <v>1</v>
      </c>
      <c r="X3433" s="3">
        <f>IF(ISNUMBER($W3433), 4600 * (1 / (0.92 * $W3433 + 1.7) + 1 / (0.92 * $W3433 + 0.62)),"none")</f>
        <v>4742.7381778526815</v>
      </c>
      <c r="Y3433" s="8">
        <f>IF(ISNUMBER($X3433), _xlfn.XLOOKUP($X3433,Sheet3!$A$2:$A$392,Sheet3!$B$2:$B$392,"none", 1,1), $AF$2)</f>
        <v>1</v>
      </c>
      <c r="Z3433" s="8">
        <f>IF(ISNUMBER($X3433), _xlfn.XLOOKUP($X3433,Sheet3!$A$2:$A$392,Sheet3!$C$2:$C$392,"none", 1,1), $AF$2)</f>
        <v>0.77500000000000002</v>
      </c>
      <c r="AA3433" s="8">
        <f>IF(ISNUMBER($X3433), _xlfn.XLOOKUP($X3433,Sheet3!$A$2:$A$392,Sheet3!$D$2:$D$392,"none", 1,1), $AF$2)</f>
        <v>0.55479999999999996</v>
      </c>
    </row>
    <row r="3434" spans="1:27">
      <c r="A3434">
        <v>3820</v>
      </c>
      <c r="B3434" t="s">
        <v>4123</v>
      </c>
      <c r="C3434" t="s">
        <v>297</v>
      </c>
      <c r="D3434">
        <v>22</v>
      </c>
      <c r="E3434">
        <v>1</v>
      </c>
      <c r="F3434">
        <v>9.2343298679999997</v>
      </c>
      <c r="G3434">
        <v>8</v>
      </c>
      <c r="H3434">
        <v>15</v>
      </c>
      <c r="I3434">
        <v>25.79629392</v>
      </c>
      <c r="J3434">
        <f>(D3434+E3434/60+F3434/3600)*15</f>
        <v>330.28847637445</v>
      </c>
      <c r="K3434">
        <f>IF(G3434&lt;0, G3434-H3434/60-I3434/3600, G3434+H3434/60+I3434/3600)</f>
        <v>8.2571656372</v>
      </c>
      <c r="L3434">
        <v>-8.6080000000000005</v>
      </c>
      <c r="M3434">
        <v>-0.97499999999999998</v>
      </c>
      <c r="N3434">
        <v>5.91</v>
      </c>
      <c r="O3434" t="s">
        <v>9341</v>
      </c>
      <c r="P3434">
        <v>7.0780000000000003</v>
      </c>
      <c r="Q3434">
        <v>5.633</v>
      </c>
      <c r="R3434" t="s">
        <v>9341</v>
      </c>
      <c r="S3434">
        <v>5.1349999999999998</v>
      </c>
      <c r="T3434" t="s">
        <v>9341</v>
      </c>
      <c r="U3434" t="s">
        <v>9360</v>
      </c>
      <c r="V3434" t="str">
        <f>LEFT($U3434,2)</f>
        <v>K5</v>
      </c>
      <c r="W3434" s="3">
        <f>_xlfn.XLOOKUP(V3434,$AC$2:$AC$43,$AD$2:$AD$43,"none")</f>
        <v>1.1499999999999999</v>
      </c>
      <c r="X3434" s="3">
        <f>IF(ISNUMBER($W3434), 4600 * (1 / (0.92 * $W3434 + 1.7) + 1 / (0.92 * $W3434 + 0.62)),"none")</f>
        <v>4409.2340323652679</v>
      </c>
      <c r="Y3434" s="8">
        <f>IF(ISNUMBER($X3434), _xlfn.XLOOKUP($X3434,Sheet3!$A$2:$A$392,Sheet3!$B$2:$B$392,"none", 1,1), $AF$2)</f>
        <v>1</v>
      </c>
      <c r="Z3434" s="8">
        <f>IF(ISNUMBER($X3434), _xlfn.XLOOKUP($X3434,Sheet3!$A$2:$A$392,Sheet3!$C$2:$C$392,"none", 1,1), $AF$2)</f>
        <v>0.73599999999999999</v>
      </c>
      <c r="AA3434" s="8">
        <f>IF(ISNUMBER($X3434), _xlfn.XLOOKUP($X3434,Sheet3!$A$2:$A$392,Sheet3!$D$2:$D$392,"none", 1,1), $AF$2)</f>
        <v>0.4803</v>
      </c>
    </row>
    <row r="3435" spans="1:27">
      <c r="A3435">
        <v>6594</v>
      </c>
      <c r="B3435" t="s">
        <v>6897</v>
      </c>
      <c r="C3435" t="s">
        <v>297</v>
      </c>
      <c r="D3435">
        <v>17</v>
      </c>
      <c r="E3435">
        <v>30</v>
      </c>
      <c r="F3435">
        <v>55.373141253599997</v>
      </c>
      <c r="G3435">
        <v>31</v>
      </c>
      <c r="H3435">
        <v>9</v>
      </c>
      <c r="I3435">
        <v>29.298907908</v>
      </c>
      <c r="J3435">
        <f>(D3435+E3435/60+F3435/3600)*15</f>
        <v>262.73072142189</v>
      </c>
      <c r="K3435">
        <f>IF(G3435&lt;0, G3435-H3435/60-I3435/3600, G3435+H3435/60+I3435/3600)</f>
        <v>31.158138585529997</v>
      </c>
      <c r="L3435">
        <v>3</v>
      </c>
      <c r="M3435">
        <v>15.455</v>
      </c>
      <c r="N3435">
        <v>8.08</v>
      </c>
      <c r="O3435" t="s">
        <v>9341</v>
      </c>
      <c r="P3435">
        <v>6.5949999999999998</v>
      </c>
      <c r="Q3435">
        <v>5.633</v>
      </c>
      <c r="R3435" t="s">
        <v>9341</v>
      </c>
      <c r="S3435">
        <v>5.3849999999999998</v>
      </c>
      <c r="T3435" t="s">
        <v>9341</v>
      </c>
      <c r="U3435" t="s">
        <v>9379</v>
      </c>
      <c r="V3435" t="str">
        <f>LEFT($U3435,2)</f>
        <v>G8</v>
      </c>
      <c r="W3435" s="3">
        <f>_xlfn.XLOOKUP(V3435,$AC$2:$AC$43,$AD$2:$AD$43,"none")</f>
        <v>0.74</v>
      </c>
      <c r="X3435" s="3">
        <f>IF(ISNUMBER($W3435), 4600 * (1 / (0.92 * $W3435 + 1.7) + 1 / (0.92 * $W3435 + 0.62)),"none")</f>
        <v>5468.4090187676065</v>
      </c>
      <c r="Y3435" s="8">
        <f>IF(ISNUMBER($X3435), _xlfn.XLOOKUP($X3435,Sheet3!$A$2:$A$392,Sheet3!$B$2:$B$392,"none", 1,1), $AF$2)</f>
        <v>1</v>
      </c>
      <c r="Z3435" s="8">
        <f>IF(ISNUMBER($X3435), _xlfn.XLOOKUP($X3435,Sheet3!$A$2:$A$392,Sheet3!$C$2:$C$392,"none", 1,1), $AF$2)</f>
        <v>0.85409999999999997</v>
      </c>
      <c r="AA3435" s="8">
        <f>IF(ISNUMBER($X3435), _xlfn.XLOOKUP($X3435,Sheet3!$A$2:$A$392,Sheet3!$D$2:$D$392,"none", 1,1), $AF$2)</f>
        <v>0.72770000000000001</v>
      </c>
    </row>
    <row r="3436" spans="1:27">
      <c r="A3436">
        <v>8429</v>
      </c>
      <c r="B3436" t="s">
        <v>8732</v>
      </c>
      <c r="C3436" t="s">
        <v>12</v>
      </c>
      <c r="D3436">
        <v>17</v>
      </c>
      <c r="E3436">
        <v>0</v>
      </c>
      <c r="F3436">
        <v>6.2792932296000004</v>
      </c>
      <c r="G3436">
        <v>-54</v>
      </c>
      <c r="H3436">
        <v>35</v>
      </c>
      <c r="I3436">
        <v>49.837300800000001</v>
      </c>
      <c r="J3436">
        <f>(D3436+E3436/60+F3436/3600)*15</f>
        <v>255.02616372179</v>
      </c>
      <c r="K3436">
        <f>IF(G3436&lt;0, G3436-H3436/60-I3436/3600, G3436+H3436/60+I3436/3600)</f>
        <v>-54.597177028000004</v>
      </c>
      <c r="L3436">
        <v>-7.8769999999999998</v>
      </c>
      <c r="M3436">
        <v>-71.98</v>
      </c>
      <c r="N3436">
        <v>18.98</v>
      </c>
      <c r="O3436" t="s">
        <v>9341</v>
      </c>
      <c r="P3436">
        <v>5.8159999999999998</v>
      </c>
      <c r="Q3436">
        <v>5.633</v>
      </c>
      <c r="R3436" t="s">
        <v>9341</v>
      </c>
      <c r="S3436">
        <v>5.6189999999999998</v>
      </c>
      <c r="T3436" t="s">
        <v>9341</v>
      </c>
      <c r="U3436" t="s">
        <v>10442</v>
      </c>
      <c r="V3436" t="str">
        <f>LEFT($U3436,2)</f>
        <v>A5</v>
      </c>
      <c r="W3436" s="3">
        <f>_xlfn.XLOOKUP(V3436,$AC$2:$AC$43,$AD$2:$AD$43,"none")</f>
        <v>0.15</v>
      </c>
      <c r="X3436" s="3">
        <f>IF(ISNUMBER($W3436), 4600 * (1 / (0.92 * $W3436 + 1.7) + 1 / (0.92 * $W3436 + 0.62)),"none")</f>
        <v>8571.3219313180252</v>
      </c>
      <c r="Y3436" s="8">
        <f>IF(ISNUMBER($X3436), _xlfn.XLOOKUP($X3436,Sheet3!$A$2:$A$392,Sheet3!$B$2:$B$392,"none", 1,1), $AF$2)</f>
        <v>0.72599999999999998</v>
      </c>
      <c r="Z3436" s="8">
        <f>IF(ISNUMBER($X3436), _xlfn.XLOOKUP($X3436,Sheet3!$A$2:$A$392,Sheet3!$C$2:$C$392,"none", 1,1), $AF$2)</f>
        <v>0.7762</v>
      </c>
      <c r="AA3436" s="8">
        <f>IF(ISNUMBER($X3436), _xlfn.XLOOKUP($X3436,Sheet3!$A$2:$A$392,Sheet3!$D$2:$D$392,"none", 1,1), $AF$2)</f>
        <v>1</v>
      </c>
    </row>
    <row r="3437" spans="1:27">
      <c r="A3437">
        <v>1372</v>
      </c>
      <c r="B3437" t="s">
        <v>1673</v>
      </c>
      <c r="C3437" t="s">
        <v>12</v>
      </c>
      <c r="D3437">
        <v>14</v>
      </c>
      <c r="E3437">
        <v>59</v>
      </c>
      <c r="F3437">
        <v>36.947070187199998</v>
      </c>
      <c r="G3437">
        <v>39</v>
      </c>
      <c r="H3437">
        <v>15</v>
      </c>
      <c r="I3437">
        <v>55.196640647999999</v>
      </c>
      <c r="J3437">
        <f>(D3437+E3437/60+F3437/3600)*15</f>
        <v>224.90394612577998</v>
      </c>
      <c r="K3437">
        <f>IF(G3437&lt;0, G3437-H3437/60-I3437/3600, G3437+H3437/60+I3437/3600)</f>
        <v>39.26533240018</v>
      </c>
      <c r="L3437">
        <v>-31.82</v>
      </c>
      <c r="M3437">
        <v>41.417000000000002</v>
      </c>
      <c r="N3437">
        <v>19.670000000000002</v>
      </c>
      <c r="O3437" t="s">
        <v>9341</v>
      </c>
      <c r="P3437">
        <v>5.9550000000000001</v>
      </c>
      <c r="Q3437">
        <v>5.6340000000000003</v>
      </c>
      <c r="R3437" t="s">
        <v>9341</v>
      </c>
      <c r="S3437">
        <v>5.5570000000000004</v>
      </c>
      <c r="T3437" t="s">
        <v>9341</v>
      </c>
      <c r="U3437" t="s">
        <v>9880</v>
      </c>
      <c r="V3437" t="str">
        <f>LEFT($U3437,2)</f>
        <v>F1</v>
      </c>
      <c r="W3437" s="3">
        <f>_xlfn.XLOOKUP(V3437,$AC$2:$AC$43,$AD$2:$AD$43,"none")</f>
        <v>0.34</v>
      </c>
      <c r="X3437" s="3">
        <f>IF(ISNUMBER($W3437), 4600 * (1 / (0.92 * $W3437 + 1.7) + 1 / (0.92 * $W3437 + 0.62)),"none")</f>
        <v>7216.7629742546496</v>
      </c>
      <c r="Y3437" s="8">
        <f>IF(ISNUMBER($X3437), _xlfn.XLOOKUP($X3437,Sheet3!$A$2:$A$392,Sheet3!$B$2:$B$392,"none", 1,1), $AF$2)</f>
        <v>0.88229999999999997</v>
      </c>
      <c r="Z3437" s="8">
        <f>IF(ISNUMBER($X3437), _xlfn.XLOOKUP($X3437,Sheet3!$A$2:$A$392,Sheet3!$C$2:$C$392,"none", 1,1), $AF$2)</f>
        <v>0.88190000000000002</v>
      </c>
      <c r="AA3437" s="8">
        <f>IF(ISNUMBER($X3437), _xlfn.XLOOKUP($X3437,Sheet3!$A$2:$A$392,Sheet3!$D$2:$D$392,"none", 1,1), $AF$2)</f>
        <v>1</v>
      </c>
    </row>
    <row r="3438" spans="1:27">
      <c r="A3438">
        <v>1420</v>
      </c>
      <c r="B3438" t="s">
        <v>1721</v>
      </c>
      <c r="C3438" t="s">
        <v>12</v>
      </c>
      <c r="D3438">
        <v>3</v>
      </c>
      <c r="E3438">
        <v>6</v>
      </c>
      <c r="F3438">
        <v>23.686906883999999</v>
      </c>
      <c r="G3438">
        <v>13</v>
      </c>
      <c r="H3438">
        <v>11</v>
      </c>
      <c r="I3438">
        <v>14.103331907999999</v>
      </c>
      <c r="J3438">
        <f>(D3438+E3438/60+F3438/3600)*15</f>
        <v>46.598695445350003</v>
      </c>
      <c r="K3438">
        <f>IF(G3438&lt;0, G3438-H3438/60-I3438/3600, G3438+H3438/60+I3438/3600)</f>
        <v>13.18725092553</v>
      </c>
      <c r="L3438">
        <v>-1.069</v>
      </c>
      <c r="M3438">
        <v>-62.264000000000003</v>
      </c>
      <c r="N3438">
        <v>10.17</v>
      </c>
      <c r="O3438" t="s">
        <v>9341</v>
      </c>
      <c r="P3438">
        <v>6.7279999999999998</v>
      </c>
      <c r="Q3438">
        <v>5.6349999999999998</v>
      </c>
      <c r="R3438" t="s">
        <v>9341</v>
      </c>
      <c r="S3438">
        <v>5.3520000000000003</v>
      </c>
      <c r="T3438" t="s">
        <v>9341</v>
      </c>
      <c r="U3438" t="s">
        <v>9389</v>
      </c>
      <c r="V3438" t="str">
        <f>LEFT($U3438,2)</f>
        <v>K3</v>
      </c>
      <c r="W3438" s="3">
        <f>_xlfn.XLOOKUP(V3438,$AC$2:$AC$43,$AD$2:$AD$43,"none")</f>
        <v>0.95</v>
      </c>
      <c r="X3438" s="3">
        <f>IF(ISNUMBER($W3438), 4600 * (1 / (0.92 * $W3438 + 1.7) + 1 / (0.92 * $W3438 + 0.62)),"none")</f>
        <v>4866.084384156673</v>
      </c>
      <c r="Y3438" s="8">
        <f>IF(ISNUMBER($X3438), _xlfn.XLOOKUP($X3438,Sheet3!$A$2:$A$392,Sheet3!$B$2:$B$392,"none", 1,1), $AF$2)</f>
        <v>1</v>
      </c>
      <c r="Z3438" s="8">
        <f>IF(ISNUMBER($X3438), _xlfn.XLOOKUP($X3438,Sheet3!$A$2:$A$392,Sheet3!$C$2:$C$392,"none", 1,1), $AF$2)</f>
        <v>0.78720000000000001</v>
      </c>
      <c r="AA3438" s="8">
        <f>IF(ISNUMBER($X3438), _xlfn.XLOOKUP($X3438,Sheet3!$A$2:$A$392,Sheet3!$D$2:$D$392,"none", 1,1), $AF$2)</f>
        <v>0.57969999999999999</v>
      </c>
    </row>
    <row r="3439" spans="1:27">
      <c r="A3439">
        <v>2626</v>
      </c>
      <c r="B3439" t="s">
        <v>2928</v>
      </c>
      <c r="C3439" t="s">
        <v>24</v>
      </c>
      <c r="D3439">
        <v>7</v>
      </c>
      <c r="E3439">
        <v>1</v>
      </c>
      <c r="F3439">
        <v>5.9462635319999997</v>
      </c>
      <c r="G3439">
        <v>-25</v>
      </c>
      <c r="H3439">
        <v>12</v>
      </c>
      <c r="I3439">
        <v>56.281710060000002</v>
      </c>
      <c r="J3439">
        <f>(D3439+E3439/60+F3439/3600)*15</f>
        <v>105.27477609805</v>
      </c>
      <c r="K3439">
        <f>IF(G3439&lt;0, G3439-H3439/60-I3439/3600, G3439+H3439/60+I3439/3600)</f>
        <v>-25.215633808349999</v>
      </c>
      <c r="L3439">
        <v>-4.6379999999999999</v>
      </c>
      <c r="M3439">
        <v>5.3319999999999999</v>
      </c>
      <c r="N3439">
        <v>2.16</v>
      </c>
      <c r="O3439" t="s">
        <v>9341</v>
      </c>
      <c r="P3439">
        <v>5.4710000000000001</v>
      </c>
      <c r="Q3439">
        <v>5.6349999999999998</v>
      </c>
      <c r="R3439" t="s">
        <v>9341</v>
      </c>
      <c r="S3439">
        <v>5.6059999999999999</v>
      </c>
      <c r="T3439" t="s">
        <v>9341</v>
      </c>
      <c r="U3439" t="s">
        <v>10279</v>
      </c>
      <c r="V3439" t="str">
        <f>LEFT($U3439,2)</f>
        <v>B2</v>
      </c>
      <c r="W3439" s="3">
        <f>_xlfn.XLOOKUP(V3439,$AC$2:$AC$43,$AD$2:$AD$43,"none")</f>
        <v>-0.24</v>
      </c>
      <c r="X3439" s="3">
        <f>IF(ISNUMBER($W3439), 4600 * (1 / (0.92 * $W3439 + 1.7) + 1 / (0.92 * $W3439 + 0.62)),"none")</f>
        <v>14632.835167360139</v>
      </c>
      <c r="Y3439" s="8">
        <f>IF(ISNUMBER($X3439), _xlfn.XLOOKUP($X3439,Sheet3!$A$2:$A$392,Sheet3!$B$2:$B$392,"none", 1,1), $AF$2)</f>
        <v>0.47989999999999999</v>
      </c>
      <c r="Z3439" s="8">
        <f>IF(ISNUMBER($X3439), _xlfn.XLOOKUP($X3439,Sheet3!$A$2:$A$392,Sheet3!$C$2:$C$392,"none", 1,1), $AF$2)</f>
        <v>0.58679999999999999</v>
      </c>
      <c r="AA3439" s="8">
        <f>IF(ISNUMBER($X3439), _xlfn.XLOOKUP($X3439,Sheet3!$A$2:$A$392,Sheet3!$D$2:$D$392,"none", 1,1), $AF$2)</f>
        <v>1</v>
      </c>
    </row>
    <row r="3440" spans="1:27">
      <c r="A3440">
        <v>6202</v>
      </c>
      <c r="B3440" t="s">
        <v>6505</v>
      </c>
      <c r="C3440" t="s">
        <v>297</v>
      </c>
      <c r="D3440">
        <v>16</v>
      </c>
      <c r="E3440">
        <v>7</v>
      </c>
      <c r="F3440">
        <v>37.539090962400003</v>
      </c>
      <c r="G3440">
        <v>9</v>
      </c>
      <c r="H3440">
        <v>53</v>
      </c>
      <c r="I3440">
        <v>30.267291444000001</v>
      </c>
      <c r="J3440">
        <f>(D3440+E3440/60+F3440/3600)*15</f>
        <v>241.90641287900999</v>
      </c>
      <c r="K3440">
        <f>IF(G3440&lt;0, G3440-H3440/60-I3440/3600, G3440+H3440/60+I3440/3600)</f>
        <v>9.8917409142899988</v>
      </c>
      <c r="L3440">
        <v>-20.395</v>
      </c>
      <c r="M3440">
        <v>-8.6839999999999993</v>
      </c>
      <c r="N3440">
        <v>10.050000000000001</v>
      </c>
      <c r="O3440" t="s">
        <v>9341</v>
      </c>
      <c r="P3440">
        <v>5.8339999999999996</v>
      </c>
      <c r="Q3440">
        <v>5.6349999999999998</v>
      </c>
      <c r="R3440" t="s">
        <v>9341</v>
      </c>
      <c r="S3440">
        <v>5.593</v>
      </c>
      <c r="T3440" t="s">
        <v>9341</v>
      </c>
      <c r="U3440" t="s">
        <v>9511</v>
      </c>
      <c r="V3440" t="str">
        <f>LEFT($U3440,2)</f>
        <v>A7</v>
      </c>
      <c r="W3440" s="3">
        <f>_xlfn.XLOOKUP(V3440,$AC$2:$AC$43,$AD$2:$AD$43,"none")</f>
        <v>0.2</v>
      </c>
      <c r="X3440" s="3">
        <f>IF(ISNUMBER($W3440), 4600 * (1 / (0.92 * $W3440 + 1.7) + 1 / (0.92 * $W3440 + 0.62)),"none")</f>
        <v>8163.0066229362728</v>
      </c>
      <c r="Y3440" s="8">
        <f>IF(ISNUMBER($X3440), _xlfn.XLOOKUP($X3440,Sheet3!$A$2:$A$392,Sheet3!$B$2:$B$392,"none", 1,1), $AF$2)</f>
        <v>0.76519999999999999</v>
      </c>
      <c r="Z3440" s="8">
        <f>IF(ISNUMBER($X3440), _xlfn.XLOOKUP($X3440,Sheet3!$A$2:$A$392,Sheet3!$C$2:$C$392,"none", 1,1), $AF$2)</f>
        <v>0.80349999999999999</v>
      </c>
      <c r="AA3440" s="8">
        <f>IF(ISNUMBER($X3440), _xlfn.XLOOKUP($X3440,Sheet3!$A$2:$A$392,Sheet3!$D$2:$D$392,"none", 1,1), $AF$2)</f>
        <v>1</v>
      </c>
    </row>
    <row r="3441" spans="1:27">
      <c r="A3441">
        <v>1992</v>
      </c>
      <c r="B3441" t="s">
        <v>2293</v>
      </c>
      <c r="C3441" t="s">
        <v>297</v>
      </c>
      <c r="D3441">
        <v>5</v>
      </c>
      <c r="E3441">
        <v>24</v>
      </c>
      <c r="F3441">
        <v>28.486999927199999</v>
      </c>
      <c r="G3441">
        <v>-16</v>
      </c>
      <c r="H3441">
        <v>58</v>
      </c>
      <c r="I3441">
        <v>32.795612400000003</v>
      </c>
      <c r="J3441">
        <f>(D3441+E3441/60+F3441/3600)*15</f>
        <v>81.118695833030003</v>
      </c>
      <c r="K3441">
        <f>IF(G3441&lt;0, G3441-H3441/60-I3441/3600, G3441+H3441/60+I3441/3600)</f>
        <v>-16.975776559</v>
      </c>
      <c r="L3441">
        <v>33.387999999999998</v>
      </c>
      <c r="M3441">
        <v>-16.837</v>
      </c>
      <c r="N3441">
        <v>14.19</v>
      </c>
      <c r="O3441" t="s">
        <v>9341</v>
      </c>
      <c r="P3441">
        <v>5.6310000000000002</v>
      </c>
      <c r="Q3441">
        <v>5.6360000000000001</v>
      </c>
      <c r="R3441" t="s">
        <v>9341</v>
      </c>
      <c r="S3441">
        <v>5.6369999999999996</v>
      </c>
      <c r="T3441" t="s">
        <v>9341</v>
      </c>
      <c r="U3441" t="s">
        <v>9394</v>
      </c>
      <c r="V3441" t="str">
        <f>LEFT($U3441,2)</f>
        <v>A0</v>
      </c>
      <c r="W3441" s="3">
        <f>_xlfn.XLOOKUP(V3441,$AC$2:$AC$43,$AD$2:$AD$43,"none")</f>
        <v>-0.01</v>
      </c>
      <c r="X3441" s="3">
        <f>IF(ISNUMBER($W3441), 4600 * (1 / (0.92 * $W3441 + 1.7) + 1 / (0.92 * $W3441 + 0.62)),"none")</f>
        <v>10251.712375722911</v>
      </c>
      <c r="Y3441" s="8">
        <f>IF(ISNUMBER($X3441), _xlfn.XLOOKUP($X3441,Sheet3!$A$2:$A$392,Sheet3!$B$2:$B$392,"none", 1,1), $AF$2)</f>
        <v>0.6109</v>
      </c>
      <c r="Z3441" s="8">
        <f>IF(ISNUMBER($X3441), _xlfn.XLOOKUP($X3441,Sheet3!$A$2:$A$392,Sheet3!$C$2:$C$392,"none", 1,1), $AF$2)</f>
        <v>0.69189999999999996</v>
      </c>
      <c r="AA3441" s="8">
        <f>IF(ISNUMBER($X3441), _xlfn.XLOOKUP($X3441,Sheet3!$A$2:$A$392,Sheet3!$D$2:$D$392,"none", 1,1), $AF$2)</f>
        <v>1</v>
      </c>
    </row>
    <row r="3442" spans="1:27">
      <c r="A3442">
        <v>4359</v>
      </c>
      <c r="B3442" t="s">
        <v>4662</v>
      </c>
      <c r="C3442" t="s">
        <v>297</v>
      </c>
      <c r="D3442">
        <v>9</v>
      </c>
      <c r="E3442">
        <v>29</v>
      </c>
      <c r="F3442">
        <v>12.642330151199999</v>
      </c>
      <c r="G3442">
        <v>-20</v>
      </c>
      <c r="H3442">
        <v>44</v>
      </c>
      <c r="I3442">
        <v>56.858166779999998</v>
      </c>
      <c r="J3442">
        <f>(D3442+E3442/60+F3442/3600)*15</f>
        <v>142.30267637563</v>
      </c>
      <c r="K3442">
        <f>IF(G3442&lt;0, G3442-H3442/60-I3442/3600, G3442+H3442/60+I3442/3600)</f>
        <v>-20.749127268550001</v>
      </c>
      <c r="L3442">
        <v>-19.143000000000001</v>
      </c>
      <c r="M3442">
        <v>7.3369999999999997</v>
      </c>
      <c r="N3442">
        <v>3.14</v>
      </c>
      <c r="O3442" t="s">
        <v>9341</v>
      </c>
      <c r="P3442">
        <v>7.2370000000000001</v>
      </c>
      <c r="Q3442">
        <v>5.6360000000000001</v>
      </c>
      <c r="R3442" t="s">
        <v>9341</v>
      </c>
      <c r="S3442">
        <v>5.0170000000000003</v>
      </c>
      <c r="T3442" t="s">
        <v>9341</v>
      </c>
      <c r="U3442" t="s">
        <v>10235</v>
      </c>
      <c r="V3442" t="str">
        <f>LEFT($U3442,2)</f>
        <v>K4</v>
      </c>
      <c r="W3442" s="3">
        <f>_xlfn.XLOOKUP(V3442,$AC$2:$AC$43,$AD$2:$AD$43,"none")</f>
        <v>1</v>
      </c>
      <c r="X3442" s="3">
        <f>IF(ISNUMBER($W3442), 4600 * (1 / (0.92 * $W3442 + 1.7) + 1 / (0.92 * $W3442 + 0.62)),"none")</f>
        <v>4742.7381778526815</v>
      </c>
      <c r="Y3442" s="8">
        <f>IF(ISNUMBER($X3442), _xlfn.XLOOKUP($X3442,Sheet3!$A$2:$A$392,Sheet3!$B$2:$B$392,"none", 1,1), $AF$2)</f>
        <v>1</v>
      </c>
      <c r="Z3442" s="8">
        <f>IF(ISNUMBER($X3442), _xlfn.XLOOKUP($X3442,Sheet3!$A$2:$A$392,Sheet3!$C$2:$C$392,"none", 1,1), $AF$2)</f>
        <v>0.77500000000000002</v>
      </c>
      <c r="AA3442" s="8">
        <f>IF(ISNUMBER($X3442), _xlfn.XLOOKUP($X3442,Sheet3!$A$2:$A$392,Sheet3!$D$2:$D$392,"none", 1,1), $AF$2)</f>
        <v>0.55479999999999996</v>
      </c>
    </row>
    <row r="3443" spans="1:27">
      <c r="A3443">
        <v>7878</v>
      </c>
      <c r="B3443" t="s">
        <v>8181</v>
      </c>
      <c r="C3443" t="s">
        <v>40</v>
      </c>
      <c r="D3443">
        <v>23</v>
      </c>
      <c r="E3443">
        <v>27</v>
      </c>
      <c r="F3443">
        <v>14.9927333112</v>
      </c>
      <c r="G3443">
        <v>-58</v>
      </c>
      <c r="H3443">
        <v>28</v>
      </c>
      <c r="I3443">
        <v>33.990846707999999</v>
      </c>
      <c r="J3443">
        <f>(D3443+E3443/60+F3443/3600)*15</f>
        <v>351.81246972213</v>
      </c>
      <c r="K3443">
        <f>IF(G3443&lt;0, G3443-H3443/60-I3443/3600, G3443+H3443/60+I3443/3600)</f>
        <v>-58.476108568530002</v>
      </c>
      <c r="L3443">
        <v>52.792000000000002</v>
      </c>
      <c r="M3443">
        <v>69.947999999999993</v>
      </c>
      <c r="N3443">
        <v>10.28</v>
      </c>
      <c r="O3443" t="s">
        <v>9341</v>
      </c>
      <c r="P3443">
        <v>6.6189999999999998</v>
      </c>
      <c r="Q3443">
        <v>5.6360000000000001</v>
      </c>
      <c r="R3443" t="s">
        <v>9341</v>
      </c>
      <c r="S3443">
        <v>5.3630000000000004</v>
      </c>
      <c r="T3443" t="s">
        <v>9341</v>
      </c>
      <c r="U3443" t="s">
        <v>9379</v>
      </c>
      <c r="V3443" t="str">
        <f>LEFT($U3443,2)</f>
        <v>G8</v>
      </c>
      <c r="W3443" s="3">
        <f>_xlfn.XLOOKUP(V3443,$AC$2:$AC$43,$AD$2:$AD$43,"none")</f>
        <v>0.74</v>
      </c>
      <c r="X3443" s="3">
        <f>IF(ISNUMBER($W3443), 4600 * (1 / (0.92 * $W3443 + 1.7) + 1 / (0.92 * $W3443 + 0.62)),"none")</f>
        <v>5468.4090187676065</v>
      </c>
      <c r="Y3443" s="8">
        <f>IF(ISNUMBER($X3443), _xlfn.XLOOKUP($X3443,Sheet3!$A$2:$A$392,Sheet3!$B$2:$B$392,"none", 1,1), $AF$2)</f>
        <v>1</v>
      </c>
      <c r="Z3443" s="8">
        <f>IF(ISNUMBER($X3443), _xlfn.XLOOKUP($X3443,Sheet3!$A$2:$A$392,Sheet3!$C$2:$C$392,"none", 1,1), $AF$2)</f>
        <v>0.85409999999999997</v>
      </c>
      <c r="AA3443" s="8">
        <f>IF(ISNUMBER($X3443), _xlfn.XLOOKUP($X3443,Sheet3!$A$2:$A$392,Sheet3!$D$2:$D$392,"none", 1,1), $AF$2)</f>
        <v>0.72770000000000001</v>
      </c>
    </row>
    <row r="3444" spans="1:27">
      <c r="A3444">
        <v>1392</v>
      </c>
      <c r="B3444" t="s">
        <v>1693</v>
      </c>
      <c r="C3444" t="s">
        <v>297</v>
      </c>
      <c r="D3444">
        <v>13</v>
      </c>
      <c r="E3444">
        <v>5</v>
      </c>
      <c r="F3444">
        <v>52.267264334399997</v>
      </c>
      <c r="G3444">
        <v>45</v>
      </c>
      <c r="H3444">
        <v>16</v>
      </c>
      <c r="I3444">
        <v>6.7889187120000001</v>
      </c>
      <c r="J3444">
        <f>(D3444+E3444/60+F3444/3600)*15</f>
        <v>196.46778026806001</v>
      </c>
      <c r="K3444">
        <f>IF(G3444&lt;0, G3444-H3444/60-I3444/3600, G3444+H3444/60+I3444/3600)</f>
        <v>45.268552477420002</v>
      </c>
      <c r="L3444">
        <v>-14.337</v>
      </c>
      <c r="M3444">
        <v>25.524000000000001</v>
      </c>
      <c r="N3444">
        <v>7.68</v>
      </c>
      <c r="O3444" t="s">
        <v>9341</v>
      </c>
      <c r="P3444">
        <v>6.7960000000000003</v>
      </c>
      <c r="Q3444">
        <v>5.6369999999999996</v>
      </c>
      <c r="R3444" t="s">
        <v>9341</v>
      </c>
      <c r="S3444">
        <v>5.3090000000000002</v>
      </c>
      <c r="T3444" t="s">
        <v>9341</v>
      </c>
      <c r="U3444" t="s">
        <v>9500</v>
      </c>
      <c r="V3444" t="str">
        <f>LEFT($U3444,2)</f>
        <v>K1</v>
      </c>
      <c r="W3444" s="3">
        <f>_xlfn.XLOOKUP(V3444,$AC$2:$AC$43,$AD$2:$AD$43,"none")</f>
        <v>0.86</v>
      </c>
      <c r="X3444" s="3">
        <f>IF(ISNUMBER($W3444), 4600 * (1 / (0.92 * $W3444 + 1.7) + 1 / (0.92 * $W3444 + 0.62)),"none")</f>
        <v>5106.1368670782376</v>
      </c>
      <c r="Y3444" s="8">
        <f>IF(ISNUMBER($X3444), _xlfn.XLOOKUP($X3444,Sheet3!$A$2:$A$392,Sheet3!$B$2:$B$392,"none", 1,1), $AF$2)</f>
        <v>1</v>
      </c>
      <c r="Z3444" s="8">
        <f>IF(ISNUMBER($X3444), _xlfn.XLOOKUP($X3444,Sheet3!$A$2:$A$392,Sheet3!$C$2:$C$392,"none", 1,1), $AF$2)</f>
        <v>0.82210000000000005</v>
      </c>
      <c r="AA3444" s="8">
        <f>IF(ISNUMBER($X3444), _xlfn.XLOOKUP($X3444,Sheet3!$A$2:$A$392,Sheet3!$D$2:$D$392,"none", 1,1), $AF$2)</f>
        <v>0.65410000000000001</v>
      </c>
    </row>
    <row r="3445" spans="1:27">
      <c r="A3445">
        <v>6054</v>
      </c>
      <c r="B3445" t="s">
        <v>6357</v>
      </c>
      <c r="C3445" t="s">
        <v>313</v>
      </c>
      <c r="D3445">
        <v>19</v>
      </c>
      <c r="E3445">
        <v>40</v>
      </c>
      <c r="F3445">
        <v>43.317028298399997</v>
      </c>
      <c r="G3445">
        <v>0</v>
      </c>
      <c r="H3445">
        <v>37</v>
      </c>
      <c r="I3445">
        <v>16.402375847999998</v>
      </c>
      <c r="J3445">
        <f>(D3445+E3445/60+F3445/3600)*15</f>
        <v>295.18048761791005</v>
      </c>
      <c r="K3445">
        <f>IF(G3445&lt;0, G3445-H3445/60-I3445/3600, G3445+H3445/60+I3445/3600)</f>
        <v>0.62122288217999999</v>
      </c>
      <c r="L3445">
        <v>17.673999999999999</v>
      </c>
      <c r="M3445">
        <v>6.335</v>
      </c>
      <c r="N3445">
        <v>9.67</v>
      </c>
      <c r="O3445" t="s">
        <v>9341</v>
      </c>
      <c r="P3445">
        <v>5.7290000000000001</v>
      </c>
      <c r="Q3445">
        <v>5.6369999999999996</v>
      </c>
      <c r="R3445" t="s">
        <v>9341</v>
      </c>
      <c r="S3445">
        <v>5.6130000000000004</v>
      </c>
      <c r="T3445" t="s">
        <v>9341</v>
      </c>
      <c r="U3445" t="s">
        <v>9352</v>
      </c>
      <c r="V3445" t="str">
        <f>LEFT($U3445,2)</f>
        <v>A2</v>
      </c>
      <c r="W3445" s="3">
        <f>_xlfn.XLOOKUP(V3445,$AC$2:$AC$43,$AD$2:$AD$43,"none")</f>
        <v>0.05</v>
      </c>
      <c r="X3445" s="3">
        <f>IF(ISNUMBER($W3445), 4600 * (1 / (0.92 * $W3445 + 1.7) + 1 / (0.92 * $W3445 + 0.62)),"none")</f>
        <v>9541.5002631497482</v>
      </c>
      <c r="Y3445" s="8">
        <f>IF(ISNUMBER($X3445), _xlfn.XLOOKUP($X3445,Sheet3!$A$2:$A$392,Sheet3!$B$2:$B$392,"none", 1,1), $AF$2)</f>
        <v>0.65039999999999998</v>
      </c>
      <c r="Z3445" s="8">
        <f>IF(ISNUMBER($X3445), _xlfn.XLOOKUP($X3445,Sheet3!$A$2:$A$392,Sheet3!$C$2:$C$392,"none", 1,1), $AF$2)</f>
        <v>0.72150000000000003</v>
      </c>
      <c r="AA3445" s="8">
        <f>IF(ISNUMBER($X3445), _xlfn.XLOOKUP($X3445,Sheet3!$A$2:$A$392,Sheet3!$D$2:$D$392,"none", 1,1), $AF$2)</f>
        <v>1</v>
      </c>
    </row>
    <row r="3446" spans="1:27">
      <c r="A3446">
        <v>7735</v>
      </c>
      <c r="B3446" t="s">
        <v>8038</v>
      </c>
      <c r="C3446" t="s">
        <v>12</v>
      </c>
      <c r="D3446">
        <v>11</v>
      </c>
      <c r="E3446">
        <v>37</v>
      </c>
      <c r="F3446">
        <v>15.6363077</v>
      </c>
      <c r="G3446">
        <v>-75</v>
      </c>
      <c r="H3446">
        <v>53</v>
      </c>
      <c r="I3446">
        <v>47.562662000000003</v>
      </c>
      <c r="J3446">
        <f>(D3446+E3446/60+F3446/3600)*15</f>
        <v>174.31515128208335</v>
      </c>
      <c r="K3446">
        <f>IF(G3446&lt;0, G3446-H3446/60-I3446/3600, G3446+H3446/60+I3446/3600)</f>
        <v>-75.89654518388889</v>
      </c>
      <c r="L3446">
        <v>-127.94</v>
      </c>
      <c r="M3446">
        <v>-1.82</v>
      </c>
      <c r="N3446">
        <v>24.09</v>
      </c>
      <c r="O3446" t="s">
        <v>9341</v>
      </c>
      <c r="P3446">
        <v>5.9740000000000002</v>
      </c>
      <c r="Q3446">
        <v>5.6369999999999996</v>
      </c>
      <c r="R3446" t="s">
        <v>9341</v>
      </c>
      <c r="S3446">
        <v>5.5350000000000001</v>
      </c>
      <c r="T3446" t="s">
        <v>9341</v>
      </c>
      <c r="U3446" t="s">
        <v>9558</v>
      </c>
      <c r="V3446" t="str">
        <f>LEFT($U3446,2)</f>
        <v>A9</v>
      </c>
      <c r="W3446" s="3">
        <f>_xlfn.XLOOKUP(V3446,$AC$2:$AC$43,$AD$2:$AD$43,"none")</f>
        <v>0.3</v>
      </c>
      <c r="X3446" s="3">
        <f>IF(ISNUMBER($W3446), 4600 * (1 / (0.92 * $W3446 + 1.7) + 1 / (0.92 * $W3446 + 0.62)),"none")</f>
        <v>7461.8637941006364</v>
      </c>
      <c r="Y3446" s="8">
        <f>IF(ISNUMBER($X3446), _xlfn.XLOOKUP($X3446,Sheet3!$A$2:$A$392,Sheet3!$B$2:$B$392,"none", 1,1), $AF$2)</f>
        <v>0.85199999999999998</v>
      </c>
      <c r="Z3446" s="8">
        <f>IF(ISNUMBER($X3446), _xlfn.XLOOKUP($X3446,Sheet3!$A$2:$A$392,Sheet3!$C$2:$C$392,"none", 1,1), $AF$2)</f>
        <v>0.86209999999999998</v>
      </c>
      <c r="AA3446" s="8">
        <f>IF(ISNUMBER($X3446), _xlfn.XLOOKUP($X3446,Sheet3!$A$2:$A$392,Sheet3!$D$2:$D$392,"none", 1,1), $AF$2)</f>
        <v>1</v>
      </c>
    </row>
    <row r="3447" spans="1:27">
      <c r="A3447">
        <v>2039</v>
      </c>
      <c r="B3447" t="s">
        <v>2340</v>
      </c>
      <c r="C3447" t="s">
        <v>16</v>
      </c>
      <c r="D3447">
        <v>5</v>
      </c>
      <c r="E3447">
        <v>35</v>
      </c>
      <c r="F3447">
        <v>13.2466726656</v>
      </c>
      <c r="G3447">
        <v>10</v>
      </c>
      <c r="H3447">
        <v>14</v>
      </c>
      <c r="I3447">
        <v>24.278794332</v>
      </c>
      <c r="J3447">
        <f>(D3447+E3447/60+F3447/3600)*15</f>
        <v>83.805194469439996</v>
      </c>
      <c r="K3447">
        <f>IF(G3447&lt;0, G3447-H3447/60-I3447/3600, G3447+H3447/60+I3447/3600)</f>
        <v>10.24007744287</v>
      </c>
      <c r="L3447">
        <v>-2.7160000000000002</v>
      </c>
      <c r="M3447">
        <v>-6.7030000000000003</v>
      </c>
      <c r="N3447">
        <v>1.96</v>
      </c>
      <c r="O3447">
        <v>5.66</v>
      </c>
      <c r="P3447">
        <v>5.734</v>
      </c>
      <c r="Q3447">
        <v>5.6379999999999999</v>
      </c>
      <c r="R3447" t="s">
        <v>9341</v>
      </c>
      <c r="S3447">
        <v>5.548</v>
      </c>
      <c r="T3447" t="s">
        <v>9341</v>
      </c>
      <c r="U3447" t="s">
        <v>10084</v>
      </c>
      <c r="V3447" t="str">
        <f>LEFT($U3447,2)</f>
        <v>B9</v>
      </c>
      <c r="W3447" s="3">
        <f>_xlfn.XLOOKUP(V3447,$AC$2:$AC$43,$AD$2:$AD$43,"none")</f>
        <v>-7.0000000000000007E-2</v>
      </c>
      <c r="X3447" s="3">
        <f>IF(ISNUMBER($W3447), 4600 * (1 / (0.92 * $W3447 + 1.7) + 1 / (0.92 * $W3447 + 0.62)),"none")</f>
        <v>11091.761228434079</v>
      </c>
      <c r="Y3447" s="8">
        <f>IF(ISNUMBER($X3447), _xlfn.XLOOKUP($X3447,Sheet3!$A$2:$A$392,Sheet3!$B$2:$B$392,"none", 1,1), $AF$2)</f>
        <v>0.57499999999999996</v>
      </c>
      <c r="Z3447" s="8">
        <f>IF(ISNUMBER($X3447), _xlfn.XLOOKUP($X3447,Sheet3!$A$2:$A$392,Sheet3!$C$2:$C$392,"none", 1,1), $AF$2)</f>
        <v>0.66420000000000001</v>
      </c>
      <c r="AA3447" s="8">
        <f>IF(ISNUMBER($X3447), _xlfn.XLOOKUP($X3447,Sheet3!$A$2:$A$392,Sheet3!$D$2:$D$392,"none", 1,1), $AF$2)</f>
        <v>1</v>
      </c>
    </row>
    <row r="3448" spans="1:27">
      <c r="A3448">
        <v>6791</v>
      </c>
      <c r="B3448" t="s">
        <v>7094</v>
      </c>
      <c r="C3448" t="s">
        <v>313</v>
      </c>
      <c r="D3448">
        <v>20</v>
      </c>
      <c r="E3448">
        <v>41</v>
      </c>
      <c r="F3448">
        <v>2.5422151056</v>
      </c>
      <c r="G3448">
        <v>32</v>
      </c>
      <c r="H3448">
        <v>18</v>
      </c>
      <c r="I3448">
        <v>26.238680208000002</v>
      </c>
      <c r="J3448">
        <f>(D3448+E3448/60+F3448/3600)*15</f>
        <v>310.26059256294002</v>
      </c>
      <c r="K3448">
        <f>IF(G3448&lt;0, G3448-H3448/60-I3448/3600, G3448+H3448/60+I3448/3600)</f>
        <v>32.307288522279997</v>
      </c>
      <c r="L3448">
        <v>3.15</v>
      </c>
      <c r="M3448">
        <v>-11.183999999999999</v>
      </c>
      <c r="N3448">
        <v>3.68</v>
      </c>
      <c r="O3448" t="s">
        <v>9341</v>
      </c>
      <c r="P3448">
        <v>6.6719999999999997</v>
      </c>
      <c r="Q3448">
        <v>5.6379999999999999</v>
      </c>
      <c r="R3448" t="s">
        <v>9341</v>
      </c>
      <c r="S3448">
        <v>5.375</v>
      </c>
      <c r="T3448" t="s">
        <v>9341</v>
      </c>
      <c r="U3448" t="s">
        <v>11009</v>
      </c>
      <c r="V3448" t="str">
        <f>LEFT($U3448,2)</f>
        <v>G8</v>
      </c>
      <c r="W3448" s="3">
        <f>_xlfn.XLOOKUP(V3448,$AC$2:$AC$43,$AD$2:$AD$43,"none")</f>
        <v>0.74</v>
      </c>
      <c r="X3448" s="3">
        <f>IF(ISNUMBER($W3448), 4600 * (1 / (0.92 * $W3448 + 1.7) + 1 / (0.92 * $W3448 + 0.62)),"none")</f>
        <v>5468.4090187676065</v>
      </c>
      <c r="Y3448" s="8">
        <f>IF(ISNUMBER($X3448), _xlfn.XLOOKUP($X3448,Sheet3!$A$2:$A$392,Sheet3!$B$2:$B$392,"none", 1,1), $AF$2)</f>
        <v>1</v>
      </c>
      <c r="Z3448" s="8">
        <f>IF(ISNUMBER($X3448), _xlfn.XLOOKUP($X3448,Sheet3!$A$2:$A$392,Sheet3!$C$2:$C$392,"none", 1,1), $AF$2)</f>
        <v>0.85409999999999997</v>
      </c>
      <c r="AA3448" s="8">
        <f>IF(ISNUMBER($X3448), _xlfn.XLOOKUP($X3448,Sheet3!$A$2:$A$392,Sheet3!$D$2:$D$392,"none", 1,1), $AF$2)</f>
        <v>0.72770000000000001</v>
      </c>
    </row>
    <row r="3449" spans="1:27">
      <c r="A3449">
        <v>4711</v>
      </c>
      <c r="B3449" t="s">
        <v>5014</v>
      </c>
      <c r="C3449" t="s">
        <v>12</v>
      </c>
      <c r="D3449">
        <v>11</v>
      </c>
      <c r="E3449">
        <v>32</v>
      </c>
      <c r="F3449">
        <v>48.082244157600002</v>
      </c>
      <c r="G3449">
        <v>-40</v>
      </c>
      <c r="H3449">
        <v>26</v>
      </c>
      <c r="I3449">
        <v>10.29966216</v>
      </c>
      <c r="J3449">
        <f>(D3449+E3449/60+F3449/3600)*15</f>
        <v>173.20034268398999</v>
      </c>
      <c r="K3449">
        <f>IF(G3449&lt;0, G3449-H3449/60-I3449/3600, G3449+H3449/60+I3449/3600)</f>
        <v>-40.436194350599997</v>
      </c>
      <c r="L3449">
        <v>-75.771000000000001</v>
      </c>
      <c r="M3449">
        <v>58.704000000000001</v>
      </c>
      <c r="N3449">
        <v>5.7</v>
      </c>
      <c r="O3449" t="s">
        <v>9341</v>
      </c>
      <c r="P3449">
        <v>7.1929999999999996</v>
      </c>
      <c r="Q3449">
        <v>5.6390000000000002</v>
      </c>
      <c r="R3449" t="s">
        <v>9341</v>
      </c>
      <c r="S3449">
        <v>4.8760000000000003</v>
      </c>
      <c r="T3449" t="s">
        <v>9341</v>
      </c>
      <c r="U3449" t="s">
        <v>9376</v>
      </c>
      <c r="V3449" t="str">
        <f>LEFT($U3449,2)</f>
        <v>M1</v>
      </c>
      <c r="W3449" s="3">
        <f>_xlfn.XLOOKUP(V3449,$AC$2:$AC$43,$AD$2:$AD$43,"none")</f>
        <v>1.47</v>
      </c>
      <c r="X3449" s="3">
        <f>IF(ISNUMBER($W3449), 4600 * (1 / (0.92 * $W3449 + 1.7) + 1 / (0.92 * $W3449 + 0.62)),"none")</f>
        <v>3839.1950178350371</v>
      </c>
      <c r="Y3449" s="8">
        <f>IF(ISNUMBER($X3449), _xlfn.XLOOKUP($X3449,Sheet3!$A$2:$A$392,Sheet3!$B$2:$B$392,"none", 1,1), $AF$2)</f>
        <v>1</v>
      </c>
      <c r="Z3449" s="8">
        <f>IF(ISNUMBER($X3449), _xlfn.XLOOKUP($X3449,Sheet3!$A$2:$A$392,Sheet3!$C$2:$C$392,"none", 1,1), $AF$2)</f>
        <v>0.64800000000000002</v>
      </c>
      <c r="AA3449" s="8">
        <f>IF(ISNUMBER($X3449), _xlfn.XLOOKUP($X3449,Sheet3!$A$2:$A$392,Sheet3!$D$2:$D$392,"none", 1,1), $AF$2)</f>
        <v>0.33460000000000001</v>
      </c>
    </row>
    <row r="3450" spans="1:27">
      <c r="A3450">
        <v>229</v>
      </c>
      <c r="B3450" t="s">
        <v>527</v>
      </c>
      <c r="C3450" t="s">
        <v>27</v>
      </c>
      <c r="D3450">
        <v>20</v>
      </c>
      <c r="E3450">
        <v>55</v>
      </c>
      <c r="F3450">
        <v>49.803972916799999</v>
      </c>
      <c r="G3450">
        <v>47</v>
      </c>
      <c r="H3450">
        <v>25</v>
      </c>
      <c r="I3450">
        <v>3.5640934679999998</v>
      </c>
      <c r="J3450">
        <f>(D3450+E3450/60+F3450/3600)*15</f>
        <v>313.95751655382003</v>
      </c>
      <c r="K3450">
        <f>IF(G3450&lt;0, G3450-H3450/60-I3450/3600, G3450+H3450/60+I3450/3600)</f>
        <v>47.417656692629997</v>
      </c>
      <c r="L3450">
        <v>-2.1989999999999998</v>
      </c>
      <c r="M3450">
        <v>-4.0949999999999998</v>
      </c>
      <c r="N3450">
        <v>0.39</v>
      </c>
      <c r="O3450">
        <v>5.79</v>
      </c>
      <c r="P3450">
        <v>6.12</v>
      </c>
      <c r="Q3450">
        <v>5.64</v>
      </c>
      <c r="R3450">
        <v>5.16</v>
      </c>
      <c r="S3450">
        <v>5.532</v>
      </c>
      <c r="T3450">
        <v>4.78</v>
      </c>
      <c r="U3450" t="s">
        <v>9493</v>
      </c>
      <c r="V3450" t="str">
        <f>LEFT($U3450,2)</f>
        <v>B8</v>
      </c>
      <c r="W3450" s="3">
        <f>_xlfn.XLOOKUP(V3450,$AC$2:$AC$43,$AD$2:$AD$43,"none")</f>
        <v>-0.11</v>
      </c>
      <c r="X3450" s="3">
        <f>IF(ISNUMBER($W3450), 4600 * (1 / (0.92 * $W3450 + 1.7) + 1 / (0.92 * $W3450 + 0.62)),"none")</f>
        <v>11743.77313439976</v>
      </c>
      <c r="Y3450" s="8">
        <f>IF(ISNUMBER($X3450), _xlfn.XLOOKUP($X3450,Sheet3!$A$2:$A$392,Sheet3!$B$2:$B$392,"none", 1,1), $AF$2)</f>
        <v>0.54959999999999998</v>
      </c>
      <c r="Z3450" s="8">
        <f>IF(ISNUMBER($X3450), _xlfn.XLOOKUP($X3450,Sheet3!$A$2:$A$392,Sheet3!$C$2:$C$392,"none", 1,1), $AF$2)</f>
        <v>0.64410000000000001</v>
      </c>
      <c r="AA3450" s="8">
        <f>IF(ISNUMBER($X3450), _xlfn.XLOOKUP($X3450,Sheet3!$A$2:$A$392,Sheet3!$D$2:$D$392,"none", 1,1), $AF$2)</f>
        <v>1</v>
      </c>
    </row>
    <row r="3451" spans="1:27">
      <c r="A3451">
        <v>1083</v>
      </c>
      <c r="B3451" t="s">
        <v>1384</v>
      </c>
      <c r="C3451" t="s">
        <v>13</v>
      </c>
      <c r="D3451">
        <v>8</v>
      </c>
      <c r="E3451">
        <v>39</v>
      </c>
      <c r="F3451">
        <v>11.704611288000001</v>
      </c>
      <c r="G3451">
        <v>65</v>
      </c>
      <c r="H3451">
        <v>1</v>
      </c>
      <c r="I3451">
        <v>15.263122512000001</v>
      </c>
      <c r="J3451">
        <f>(D3451+E3451/60+F3451/3600)*15</f>
        <v>129.79876921370001</v>
      </c>
      <c r="K3451">
        <f>IF(G3451&lt;0, G3451-H3451/60-I3451/3600, G3451+H3451/60+I3451/3600)</f>
        <v>65.020906422919992</v>
      </c>
      <c r="L3451">
        <v>-27.274000000000001</v>
      </c>
      <c r="M3451">
        <v>87.881</v>
      </c>
      <c r="N3451">
        <v>69.260000000000005</v>
      </c>
      <c r="O3451">
        <v>6.33</v>
      </c>
      <c r="P3451">
        <v>6.26</v>
      </c>
      <c r="Q3451">
        <v>5.64</v>
      </c>
      <c r="R3451">
        <v>5.12</v>
      </c>
      <c r="S3451">
        <v>5.4989999999999997</v>
      </c>
      <c r="T3451">
        <v>4.79</v>
      </c>
      <c r="U3451" t="s">
        <v>9808</v>
      </c>
      <c r="V3451" t="str">
        <f>LEFT($U3451,2)</f>
        <v>G0</v>
      </c>
      <c r="W3451" s="3">
        <f>_xlfn.XLOOKUP(V3451,$AC$2:$AC$43,$AD$2:$AD$43,"none")</f>
        <v>0.6</v>
      </c>
      <c r="X3451" s="3">
        <f>IF(ISNUMBER($W3451), 4600 * (1 / (0.92 * $W3451 + 1.7) + 1 / (0.92 * $W3451 + 0.62)),"none")</f>
        <v>5967.5434501906539</v>
      </c>
      <c r="Y3451" s="8">
        <f>IF(ISNUMBER($X3451), _xlfn.XLOOKUP($X3451,Sheet3!$A$2:$A$392,Sheet3!$B$2:$B$392,"none", 1,1), $AF$2)</f>
        <v>1</v>
      </c>
      <c r="Z3451" s="8">
        <f>IF(ISNUMBER($X3451), _xlfn.XLOOKUP($X3451,Sheet3!$A$2:$A$392,Sheet3!$C$2:$C$392,"none", 1,1), $AF$2)</f>
        <v>0.90190000000000003</v>
      </c>
      <c r="AA3451" s="8">
        <f>IF(ISNUMBER($X3451), _xlfn.XLOOKUP($X3451,Sheet3!$A$2:$A$392,Sheet3!$D$2:$D$392,"none", 1,1), $AF$2)</f>
        <v>0.84730000000000005</v>
      </c>
    </row>
    <row r="3452" spans="1:27">
      <c r="A3452">
        <v>1210</v>
      </c>
      <c r="B3452" t="s">
        <v>1511</v>
      </c>
      <c r="C3452" t="s">
        <v>313</v>
      </c>
      <c r="D3452">
        <v>15</v>
      </c>
      <c r="E3452">
        <v>20</v>
      </c>
      <c r="F3452">
        <v>5.1513076607999997</v>
      </c>
      <c r="G3452">
        <v>51</v>
      </c>
      <c r="H3452">
        <v>57</v>
      </c>
      <c r="I3452">
        <v>30.654527472000002</v>
      </c>
      <c r="J3452">
        <f>(D3452+E3452/60+F3452/3600)*15</f>
        <v>230.02146378192</v>
      </c>
      <c r="K3452">
        <f>IF(G3452&lt;0, G3452-H3452/60-I3452/3600, G3452+H3452/60+I3452/3600)</f>
        <v>51.95851514652</v>
      </c>
      <c r="L3452">
        <v>10.756</v>
      </c>
      <c r="M3452">
        <v>11.417999999999999</v>
      </c>
      <c r="N3452">
        <v>15.21</v>
      </c>
      <c r="O3452" t="s">
        <v>9341</v>
      </c>
      <c r="P3452">
        <v>5.7530000000000001</v>
      </c>
      <c r="Q3452">
        <v>5.64</v>
      </c>
      <c r="R3452" t="s">
        <v>9341</v>
      </c>
      <c r="S3452">
        <v>5.6269999999999998</v>
      </c>
      <c r="T3452">
        <v>5.52</v>
      </c>
      <c r="U3452" t="s">
        <v>9405</v>
      </c>
      <c r="V3452" t="str">
        <f>LEFT($U3452,2)</f>
        <v>A4</v>
      </c>
      <c r="W3452" s="3">
        <f>_xlfn.XLOOKUP(V3452,$AC$2:$AC$43,$AD$2:$AD$43,"none")</f>
        <v>0.12</v>
      </c>
      <c r="X3452" s="3">
        <f>IF(ISNUMBER($W3452), 4600 * (1 / (0.92 * $W3452 + 1.7) + 1 / (0.92 * $W3452 + 0.62)),"none")</f>
        <v>8838.7938932849465</v>
      </c>
      <c r="Y3452" s="8">
        <f>IF(ISNUMBER($X3452), _xlfn.XLOOKUP($X3452,Sheet3!$A$2:$A$392,Sheet3!$B$2:$B$392,"none", 1,1), $AF$2)</f>
        <v>0.70040000000000002</v>
      </c>
      <c r="Z3452" s="8">
        <f>IF(ISNUMBER($X3452), _xlfn.XLOOKUP($X3452,Sheet3!$A$2:$A$392,Sheet3!$C$2:$C$392,"none", 1,1), $AF$2)</f>
        <v>0.75790000000000002</v>
      </c>
      <c r="AA3452" s="8">
        <f>IF(ISNUMBER($X3452), _xlfn.XLOOKUP($X3452,Sheet3!$A$2:$A$392,Sheet3!$D$2:$D$392,"none", 1,1), $AF$2)</f>
        <v>1</v>
      </c>
    </row>
    <row r="3453" spans="1:27">
      <c r="A3453">
        <v>1251</v>
      </c>
      <c r="B3453" t="s">
        <v>1552</v>
      </c>
      <c r="C3453" t="s">
        <v>297</v>
      </c>
      <c r="D3453">
        <v>11</v>
      </c>
      <c r="E3453">
        <v>32</v>
      </c>
      <c r="F3453">
        <v>20.753592000000001</v>
      </c>
      <c r="G3453">
        <v>61</v>
      </c>
      <c r="H3453">
        <v>4</v>
      </c>
      <c r="I3453">
        <v>57.897840000000002</v>
      </c>
      <c r="J3453">
        <f>(D3453+E3453/60+F3453/3600)*15</f>
        <v>173.08647329999999</v>
      </c>
      <c r="K3453">
        <f>IF(G3453&lt;0, G3453-H3453/60-I3453/3600, G3453+H3453/60+I3453/3600)</f>
        <v>61.082749400000004</v>
      </c>
      <c r="L3453" t="s">
        <v>9341</v>
      </c>
      <c r="M3453" t="s">
        <v>9341</v>
      </c>
      <c r="N3453" t="s">
        <v>9341</v>
      </c>
      <c r="O3453" t="s">
        <v>9341</v>
      </c>
      <c r="P3453">
        <v>6.11</v>
      </c>
      <c r="Q3453">
        <v>5.64</v>
      </c>
      <c r="R3453" t="s">
        <v>9341</v>
      </c>
      <c r="S3453" t="s">
        <v>9341</v>
      </c>
      <c r="T3453" t="s">
        <v>9341</v>
      </c>
      <c r="U3453" t="s">
        <v>9478</v>
      </c>
      <c r="V3453" t="str">
        <f>LEFT($U3453,2)</f>
        <v>F4</v>
      </c>
      <c r="W3453" s="3" t="str">
        <f>_xlfn.XLOOKUP(V3453,$AC$2:$AC$43,$AD$2:$AD$43,"none")</f>
        <v>none</v>
      </c>
      <c r="X3453" s="3" t="str">
        <f>IF(ISNUMBER($W3453), 4600 * (1 / (0.92 * $W3453 + 1.7) + 1 / (0.92 * $W3453 + 0.62)),"none")</f>
        <v>none</v>
      </c>
      <c r="Y3453" s="8">
        <f>IF(ISNUMBER($X3453), _xlfn.XLOOKUP($X3453,Sheet3!$A$2:$A$392,Sheet3!$B$2:$B$392,"none", 1,1), $AF$2)</f>
        <v>0.8</v>
      </c>
      <c r="Z3453" s="8">
        <f>IF(ISNUMBER($X3453), _xlfn.XLOOKUP($X3453,Sheet3!$A$2:$A$392,Sheet3!$C$2:$C$392,"none", 1,1), $AF$2)</f>
        <v>0.8</v>
      </c>
      <c r="AA3453" s="8">
        <f>IF(ISNUMBER($X3453), _xlfn.XLOOKUP($X3453,Sheet3!$A$2:$A$392,Sheet3!$D$2:$D$392,"none", 1,1), $AF$2)</f>
        <v>0.8</v>
      </c>
    </row>
    <row r="3454" spans="1:27">
      <c r="A3454">
        <v>1553</v>
      </c>
      <c r="B3454" t="s">
        <v>1854</v>
      </c>
      <c r="C3454" t="s">
        <v>12</v>
      </c>
      <c r="D3454">
        <v>3</v>
      </c>
      <c r="E3454">
        <v>45</v>
      </c>
      <c r="F3454">
        <v>9.7401340368000007</v>
      </c>
      <c r="G3454">
        <v>24</v>
      </c>
      <c r="H3454">
        <v>50</v>
      </c>
      <c r="I3454">
        <v>21.343198416</v>
      </c>
      <c r="J3454">
        <f>(D3454+E3454/60+F3454/3600)*15</f>
        <v>56.290583891820006</v>
      </c>
      <c r="K3454">
        <f>IF(G3454&lt;0, G3454-H3454/60-I3454/3600, G3454+H3454/60+I3454/3600)</f>
        <v>24.839261999559998</v>
      </c>
      <c r="L3454">
        <v>20.218</v>
      </c>
      <c r="M3454">
        <v>-46.124000000000002</v>
      </c>
      <c r="N3454">
        <v>7.22</v>
      </c>
      <c r="O3454">
        <v>5.21</v>
      </c>
      <c r="P3454">
        <v>5.57</v>
      </c>
      <c r="Q3454">
        <v>5.64</v>
      </c>
      <c r="R3454">
        <v>5.61</v>
      </c>
      <c r="S3454">
        <v>5.64</v>
      </c>
      <c r="T3454">
        <v>5.68</v>
      </c>
      <c r="U3454" t="s">
        <v>9437</v>
      </c>
      <c r="V3454" t="str">
        <f>LEFT($U3454,2)</f>
        <v>B8</v>
      </c>
      <c r="W3454" s="3">
        <f>_xlfn.XLOOKUP(V3454,$AC$2:$AC$43,$AD$2:$AD$43,"none")</f>
        <v>-0.11</v>
      </c>
      <c r="X3454" s="3">
        <f>IF(ISNUMBER($W3454), 4600 * (1 / (0.92 * $W3454 + 1.7) + 1 / (0.92 * $W3454 + 0.62)),"none")</f>
        <v>11743.77313439976</v>
      </c>
      <c r="Y3454" s="8">
        <f>IF(ISNUMBER($X3454), _xlfn.XLOOKUP($X3454,Sheet3!$A$2:$A$392,Sheet3!$B$2:$B$392,"none", 1,1), $AF$2)</f>
        <v>0.54959999999999998</v>
      </c>
      <c r="Z3454" s="8">
        <f>IF(ISNUMBER($X3454), _xlfn.XLOOKUP($X3454,Sheet3!$A$2:$A$392,Sheet3!$C$2:$C$392,"none", 1,1), $AF$2)</f>
        <v>0.64410000000000001</v>
      </c>
      <c r="AA3454" s="8">
        <f>IF(ISNUMBER($X3454), _xlfn.XLOOKUP($X3454,Sheet3!$A$2:$A$392,Sheet3!$D$2:$D$392,"none", 1,1), $AF$2)</f>
        <v>1</v>
      </c>
    </row>
    <row r="3455" spans="1:27">
      <c r="A3455">
        <v>2943</v>
      </c>
      <c r="B3455" t="s">
        <v>3246</v>
      </c>
      <c r="C3455" t="s">
        <v>297</v>
      </c>
      <c r="D3455">
        <v>8</v>
      </c>
      <c r="E3455">
        <v>1</v>
      </c>
      <c r="F3455">
        <v>13.8982828104</v>
      </c>
      <c r="G3455">
        <v>4</v>
      </c>
      <c r="H3455">
        <v>52</v>
      </c>
      <c r="I3455">
        <v>47.522137475999997</v>
      </c>
      <c r="J3455">
        <f>(D3455+E3455/60+F3455/3600)*15</f>
        <v>120.30790951171001</v>
      </c>
      <c r="K3455">
        <f>IF(G3455&lt;0, G3455-H3455/60-I3455/3600, G3455+H3455/60+I3455/3600)</f>
        <v>4.8798672604100002</v>
      </c>
      <c r="L3455">
        <v>-31.027000000000001</v>
      </c>
      <c r="M3455">
        <v>11.865</v>
      </c>
      <c r="N3455">
        <v>10.39</v>
      </c>
      <c r="O3455" t="s">
        <v>9341</v>
      </c>
      <c r="P3455">
        <v>5.6470000000000002</v>
      </c>
      <c r="Q3455">
        <v>5.64</v>
      </c>
      <c r="R3455" t="s">
        <v>9341</v>
      </c>
      <c r="S3455">
        <v>5.6429999999999998</v>
      </c>
      <c r="T3455" t="s">
        <v>9341</v>
      </c>
      <c r="U3455" t="s">
        <v>9433</v>
      </c>
      <c r="V3455" t="str">
        <f>LEFT($U3455,2)</f>
        <v>A1</v>
      </c>
      <c r="W3455" s="3">
        <f>_xlfn.XLOOKUP(V3455,$AC$2:$AC$43,$AD$2:$AD$43,"none")</f>
        <v>0.02</v>
      </c>
      <c r="X3455" s="3">
        <f>IF(ISNUMBER($W3455), 4600 * (1 / (0.92 * $W3455 + 1.7) + 1 / (0.92 * $W3455 + 0.62)),"none")</f>
        <v>9882.4225367888994</v>
      </c>
      <c r="Y3455" s="8">
        <f>IF(ISNUMBER($X3455), _xlfn.XLOOKUP($X3455,Sheet3!$A$2:$A$392,Sheet3!$B$2:$B$392,"none", 1,1), $AF$2)</f>
        <v>0.63239999999999996</v>
      </c>
      <c r="Z3455" s="8">
        <f>IF(ISNUMBER($X3455), _xlfn.XLOOKUP($X3455,Sheet3!$A$2:$A$392,Sheet3!$C$2:$C$392,"none", 1,1), $AF$2)</f>
        <v>0.70809999999999995</v>
      </c>
      <c r="AA3455" s="8">
        <f>IF(ISNUMBER($X3455), _xlfn.XLOOKUP($X3455,Sheet3!$A$2:$A$392,Sheet3!$D$2:$D$392,"none", 1,1), $AF$2)</f>
        <v>1</v>
      </c>
    </row>
    <row r="3456" spans="1:27">
      <c r="A3456">
        <v>3906</v>
      </c>
      <c r="B3456" t="s">
        <v>4209</v>
      </c>
      <c r="C3456" t="s">
        <v>313</v>
      </c>
      <c r="D3456">
        <v>2</v>
      </c>
      <c r="E3456">
        <v>36</v>
      </c>
      <c r="F3456">
        <v>37.918932657600003</v>
      </c>
      <c r="G3456">
        <v>12</v>
      </c>
      <c r="H3456">
        <v>26</v>
      </c>
      <c r="I3456">
        <v>51.474379704</v>
      </c>
      <c r="J3456">
        <f>(D3456+E3456/60+F3456/3600)*15</f>
        <v>39.157995552740005</v>
      </c>
      <c r="K3456">
        <f>IF(G3456&lt;0, G3456-H3456/60-I3456/3600, G3456+H3456/60+I3456/3600)</f>
        <v>12.447631772139999</v>
      </c>
      <c r="L3456">
        <v>279.471</v>
      </c>
      <c r="M3456">
        <v>-85.653999999999996</v>
      </c>
      <c r="N3456">
        <v>28.9</v>
      </c>
      <c r="O3456" t="s">
        <v>9341</v>
      </c>
      <c r="P3456">
        <v>6.14</v>
      </c>
      <c r="Q3456">
        <v>5.64</v>
      </c>
      <c r="R3456">
        <v>5.3</v>
      </c>
      <c r="S3456">
        <v>5.492</v>
      </c>
      <c r="T3456" t="s">
        <v>9341</v>
      </c>
      <c r="U3456" t="s">
        <v>9377</v>
      </c>
      <c r="V3456" t="str">
        <f>LEFT($U3456,2)</f>
        <v>F7</v>
      </c>
      <c r="W3456" s="3" t="str">
        <f>_xlfn.XLOOKUP(V3456,$AC$2:$AC$43,$AD$2:$AD$43,"none")</f>
        <v>none</v>
      </c>
      <c r="X3456" s="3" t="str">
        <f>IF(ISNUMBER($W3456), 4600 * (1 / (0.92 * $W3456 + 1.7) + 1 / (0.92 * $W3456 + 0.62)),"none")</f>
        <v>none</v>
      </c>
      <c r="Y3456" s="8">
        <f>IF(ISNUMBER($X3456), _xlfn.XLOOKUP($X3456,Sheet3!$A$2:$A$392,Sheet3!$B$2:$B$392,"none", 1,1), $AF$2)</f>
        <v>0.8</v>
      </c>
      <c r="Z3456" s="8">
        <f>IF(ISNUMBER($X3456), _xlfn.XLOOKUP($X3456,Sheet3!$A$2:$A$392,Sheet3!$C$2:$C$392,"none", 1,1), $AF$2)</f>
        <v>0.8</v>
      </c>
      <c r="AA3456" s="8">
        <f>IF(ISNUMBER($X3456), _xlfn.XLOOKUP($X3456,Sheet3!$A$2:$A$392,Sheet3!$D$2:$D$392,"none", 1,1), $AF$2)</f>
        <v>0.8</v>
      </c>
    </row>
    <row r="3457" spans="1:27">
      <c r="A3457">
        <v>4187</v>
      </c>
      <c r="B3457" t="s">
        <v>4490</v>
      </c>
      <c r="C3457" t="s">
        <v>12</v>
      </c>
      <c r="D3457">
        <v>1</v>
      </c>
      <c r="E3457">
        <v>42</v>
      </c>
      <c r="F3457">
        <v>3.4896429408</v>
      </c>
      <c r="G3457">
        <v>35</v>
      </c>
      <c r="H3457">
        <v>14</v>
      </c>
      <c r="I3457">
        <v>44.538913968000003</v>
      </c>
      <c r="J3457">
        <f>(D3457+E3457/60+F3457/3600)*15</f>
        <v>25.514540178919997</v>
      </c>
      <c r="K3457">
        <f>IF(G3457&lt;0, G3457-H3457/60-I3457/3600, G3457+H3457/60+I3457/3600)</f>
        <v>35.245705253880004</v>
      </c>
      <c r="L3457">
        <v>48.762999999999998</v>
      </c>
      <c r="M3457">
        <v>-25.417999999999999</v>
      </c>
      <c r="N3457">
        <v>11.19</v>
      </c>
      <c r="O3457">
        <v>5.37</v>
      </c>
      <c r="P3457">
        <v>5.57</v>
      </c>
      <c r="Q3457">
        <v>5.64</v>
      </c>
      <c r="R3457" t="s">
        <v>9341</v>
      </c>
      <c r="S3457">
        <v>5.62</v>
      </c>
      <c r="T3457">
        <v>5.67</v>
      </c>
      <c r="U3457" t="s">
        <v>10626</v>
      </c>
      <c r="V3457" t="str">
        <f>LEFT($U3457,2)</f>
        <v>B9</v>
      </c>
      <c r="W3457" s="3">
        <f>_xlfn.XLOOKUP(V3457,$AC$2:$AC$43,$AD$2:$AD$43,"none")</f>
        <v>-7.0000000000000007E-2</v>
      </c>
      <c r="X3457" s="3">
        <f>IF(ISNUMBER($W3457), 4600 * (1 / (0.92 * $W3457 + 1.7) + 1 / (0.92 * $W3457 + 0.62)),"none")</f>
        <v>11091.761228434079</v>
      </c>
      <c r="Y3457" s="8">
        <f>IF(ISNUMBER($X3457), _xlfn.XLOOKUP($X3457,Sheet3!$A$2:$A$392,Sheet3!$B$2:$B$392,"none", 1,1), $AF$2)</f>
        <v>0.57499999999999996</v>
      </c>
      <c r="Z3457" s="8">
        <f>IF(ISNUMBER($X3457), _xlfn.XLOOKUP($X3457,Sheet3!$A$2:$A$392,Sheet3!$C$2:$C$392,"none", 1,1), $AF$2)</f>
        <v>0.66420000000000001</v>
      </c>
      <c r="AA3457" s="8">
        <f>IF(ISNUMBER($X3457), _xlfn.XLOOKUP($X3457,Sheet3!$A$2:$A$392,Sheet3!$D$2:$D$392,"none", 1,1), $AF$2)</f>
        <v>1</v>
      </c>
    </row>
    <row r="3458" spans="1:27">
      <c r="A3458">
        <v>4413</v>
      </c>
      <c r="B3458" t="s">
        <v>4716</v>
      </c>
      <c r="C3458" t="s">
        <v>12</v>
      </c>
      <c r="D3458">
        <v>9</v>
      </c>
      <c r="E3458">
        <v>46</v>
      </c>
      <c r="F3458">
        <v>23.6104785936</v>
      </c>
      <c r="G3458">
        <v>1</v>
      </c>
      <c r="H3458">
        <v>47</v>
      </c>
      <c r="I3458">
        <v>8.1160383120000006</v>
      </c>
      <c r="J3458">
        <f>(D3458+E3458/60+F3458/3600)*15</f>
        <v>146.59837699414001</v>
      </c>
      <c r="K3458">
        <f>IF(G3458&lt;0, G3458-H3458/60-I3458/3600, G3458+H3458/60+I3458/3600)</f>
        <v>1.78558778842</v>
      </c>
      <c r="L3458">
        <v>-55.71</v>
      </c>
      <c r="M3458">
        <v>-40.436999999999998</v>
      </c>
      <c r="N3458">
        <v>13.05</v>
      </c>
      <c r="O3458" t="s">
        <v>9341</v>
      </c>
      <c r="P3458">
        <v>5.9779999999999998</v>
      </c>
      <c r="Q3458">
        <v>5.64</v>
      </c>
      <c r="R3458" t="s">
        <v>9341</v>
      </c>
      <c r="S3458">
        <v>5.5670000000000002</v>
      </c>
      <c r="T3458" t="s">
        <v>9341</v>
      </c>
      <c r="U3458" t="s">
        <v>10072</v>
      </c>
      <c r="V3458" t="str">
        <f>LEFT($U3458,2)</f>
        <v>F0</v>
      </c>
      <c r="W3458" s="3">
        <f>_xlfn.XLOOKUP(V3458,$AC$2:$AC$43,$AD$2:$AD$43,"none")</f>
        <v>0.32</v>
      </c>
      <c r="X3458" s="3">
        <f>IF(ISNUMBER($W3458), 4600 * (1 / (0.92 * $W3458 + 1.7) + 1 / (0.92 * $W3458 + 0.62)),"none")</f>
        <v>7337.0792549848238</v>
      </c>
      <c r="Y3458" s="8">
        <f>IF(ISNUMBER($X3458), _xlfn.XLOOKUP($X3458,Sheet3!$A$2:$A$392,Sheet3!$B$2:$B$392,"none", 1,1), $AF$2)</f>
        <v>0.86680000000000001</v>
      </c>
      <c r="Z3458" s="8">
        <f>IF(ISNUMBER($X3458), _xlfn.XLOOKUP($X3458,Sheet3!$A$2:$A$392,Sheet3!$C$2:$C$392,"none", 1,1), $AF$2)</f>
        <v>0.87180000000000002</v>
      </c>
      <c r="AA3458" s="8">
        <f>IF(ISNUMBER($X3458), _xlfn.XLOOKUP($X3458,Sheet3!$A$2:$A$392,Sheet3!$D$2:$D$392,"none", 1,1), $AF$2)</f>
        <v>1</v>
      </c>
    </row>
    <row r="3459" spans="1:27">
      <c r="A3459">
        <v>5673</v>
      </c>
      <c r="B3459" t="s">
        <v>5976</v>
      </c>
      <c r="C3459" t="s">
        <v>11</v>
      </c>
      <c r="D3459">
        <v>19</v>
      </c>
      <c r="E3459">
        <v>36</v>
      </c>
      <c r="F3459">
        <v>1.6534928015999999</v>
      </c>
      <c r="G3459">
        <v>-24</v>
      </c>
      <c r="H3459">
        <v>43</v>
      </c>
      <c r="I3459">
        <v>8.6903214599999998</v>
      </c>
      <c r="J3459">
        <f>(D3459+E3459/60+F3459/3600)*15</f>
        <v>294.00688955333999</v>
      </c>
      <c r="K3459">
        <f>IF(G3459&lt;0, G3459-H3459/60-I3459/3600, G3459+H3459/60+I3459/3600)</f>
        <v>-24.719080644849999</v>
      </c>
      <c r="L3459">
        <v>6.4589999999999996</v>
      </c>
      <c r="M3459">
        <v>-26.154</v>
      </c>
      <c r="N3459">
        <v>12.32</v>
      </c>
      <c r="O3459" t="s">
        <v>9341</v>
      </c>
      <c r="P3459">
        <v>5.8090000000000002</v>
      </c>
      <c r="Q3459">
        <v>5.64</v>
      </c>
      <c r="R3459" t="s">
        <v>9341</v>
      </c>
      <c r="S3459">
        <v>5.6210000000000004</v>
      </c>
      <c r="T3459" t="s">
        <v>9341</v>
      </c>
      <c r="U3459" t="s">
        <v>10942</v>
      </c>
      <c r="V3459" t="str">
        <f>LEFT($U3459,2)</f>
        <v>A1</v>
      </c>
      <c r="W3459" s="3">
        <f>_xlfn.XLOOKUP(V3459,$AC$2:$AC$43,$AD$2:$AD$43,"none")</f>
        <v>0.02</v>
      </c>
      <c r="X3459" s="3">
        <f>IF(ISNUMBER($W3459), 4600 * (1 / (0.92 * $W3459 + 1.7) + 1 / (0.92 * $W3459 + 0.62)),"none")</f>
        <v>9882.4225367888994</v>
      </c>
      <c r="Y3459" s="8">
        <f>IF(ISNUMBER($X3459), _xlfn.XLOOKUP($X3459,Sheet3!$A$2:$A$392,Sheet3!$B$2:$B$392,"none", 1,1), $AF$2)</f>
        <v>0.63239999999999996</v>
      </c>
      <c r="Z3459" s="8">
        <f>IF(ISNUMBER($X3459), _xlfn.XLOOKUP($X3459,Sheet3!$A$2:$A$392,Sheet3!$C$2:$C$392,"none", 1,1), $AF$2)</f>
        <v>0.70809999999999995</v>
      </c>
      <c r="AA3459" s="8">
        <f>IF(ISNUMBER($X3459), _xlfn.XLOOKUP($X3459,Sheet3!$A$2:$A$392,Sheet3!$D$2:$D$392,"none", 1,1), $AF$2)</f>
        <v>1</v>
      </c>
    </row>
    <row r="3460" spans="1:27">
      <c r="A3460">
        <v>6193</v>
      </c>
      <c r="B3460" t="s">
        <v>6496</v>
      </c>
      <c r="C3460" t="s">
        <v>297</v>
      </c>
      <c r="D3460">
        <v>20</v>
      </c>
      <c r="E3460">
        <v>47</v>
      </c>
      <c r="F3460">
        <v>48.333003412799997</v>
      </c>
      <c r="G3460">
        <v>6</v>
      </c>
      <c r="H3460">
        <v>0</v>
      </c>
      <c r="I3460">
        <v>29.551200156</v>
      </c>
      <c r="J3460">
        <f>(D3460+E3460/60+F3460/3600)*15</f>
        <v>311.95138751422002</v>
      </c>
      <c r="K3460">
        <f>IF(G3460&lt;0, G3460-H3460/60-I3460/3600, G3460+H3460/60+I3460/3600)</f>
        <v>6.0082086667099999</v>
      </c>
      <c r="L3460">
        <v>8.2550000000000008</v>
      </c>
      <c r="M3460">
        <v>-13.162000000000001</v>
      </c>
      <c r="N3460">
        <v>6.93</v>
      </c>
      <c r="O3460" t="s">
        <v>9341</v>
      </c>
      <c r="P3460">
        <v>5.62</v>
      </c>
      <c r="Q3460">
        <v>5.64</v>
      </c>
      <c r="R3460" t="s">
        <v>9341</v>
      </c>
      <c r="S3460">
        <v>5.649</v>
      </c>
      <c r="T3460" t="s">
        <v>9341</v>
      </c>
      <c r="U3460" t="s">
        <v>9394</v>
      </c>
      <c r="V3460" t="str">
        <f>LEFT($U3460,2)</f>
        <v>A0</v>
      </c>
      <c r="W3460" s="3">
        <f>_xlfn.XLOOKUP(V3460,$AC$2:$AC$43,$AD$2:$AD$43,"none")</f>
        <v>-0.01</v>
      </c>
      <c r="X3460" s="3">
        <f>IF(ISNUMBER($W3460), 4600 * (1 / (0.92 * $W3460 + 1.7) + 1 / (0.92 * $W3460 + 0.62)),"none")</f>
        <v>10251.712375722911</v>
      </c>
      <c r="Y3460" s="8">
        <f>IF(ISNUMBER($X3460), _xlfn.XLOOKUP($X3460,Sheet3!$A$2:$A$392,Sheet3!$B$2:$B$392,"none", 1,1), $AF$2)</f>
        <v>0.6109</v>
      </c>
      <c r="Z3460" s="8">
        <f>IF(ISNUMBER($X3460), _xlfn.XLOOKUP($X3460,Sheet3!$A$2:$A$392,Sheet3!$C$2:$C$392,"none", 1,1), $AF$2)</f>
        <v>0.69189999999999996</v>
      </c>
      <c r="AA3460" s="8">
        <f>IF(ISNUMBER($X3460), _xlfn.XLOOKUP($X3460,Sheet3!$A$2:$A$392,Sheet3!$D$2:$D$392,"none", 1,1), $AF$2)</f>
        <v>1</v>
      </c>
    </row>
    <row r="3461" spans="1:27">
      <c r="A3461">
        <v>7107</v>
      </c>
      <c r="B3461" t="s">
        <v>7410</v>
      </c>
      <c r="C3461" t="s">
        <v>313</v>
      </c>
      <c r="D3461">
        <v>6</v>
      </c>
      <c r="E3461">
        <v>31</v>
      </c>
      <c r="F3461">
        <v>58.310111327999998</v>
      </c>
      <c r="G3461">
        <v>-58</v>
      </c>
      <c r="H3461">
        <v>45</v>
      </c>
      <c r="I3461">
        <v>13.811376348</v>
      </c>
      <c r="J3461">
        <f>(D3461+E3461/60+F3461/3600)*15</f>
        <v>97.992958797199989</v>
      </c>
      <c r="K3461">
        <f>IF(G3461&lt;0, G3461-H3461/60-I3461/3600, G3461+H3461/60+I3461/3600)</f>
        <v>-58.753836493430001</v>
      </c>
      <c r="L3461">
        <v>-1.302</v>
      </c>
      <c r="M3461">
        <v>1.637</v>
      </c>
      <c r="N3461">
        <v>5.36</v>
      </c>
      <c r="O3461" t="s">
        <v>9341</v>
      </c>
      <c r="P3461">
        <v>5.57</v>
      </c>
      <c r="Q3461">
        <v>5.64</v>
      </c>
      <c r="R3461" t="s">
        <v>9341</v>
      </c>
      <c r="S3461">
        <v>5.7130000000000001</v>
      </c>
      <c r="T3461" t="s">
        <v>9341</v>
      </c>
      <c r="U3461" t="s">
        <v>10480</v>
      </c>
      <c r="V3461" t="str">
        <f>LEFT($U3461,2)</f>
        <v>B9</v>
      </c>
      <c r="W3461" s="3">
        <f>_xlfn.XLOOKUP(V3461,$AC$2:$AC$43,$AD$2:$AD$43,"none")</f>
        <v>-7.0000000000000007E-2</v>
      </c>
      <c r="X3461" s="3">
        <f>IF(ISNUMBER($W3461), 4600 * (1 / (0.92 * $W3461 + 1.7) + 1 / (0.92 * $W3461 + 0.62)),"none")</f>
        <v>11091.761228434079</v>
      </c>
      <c r="Y3461" s="8">
        <f>IF(ISNUMBER($X3461), _xlfn.XLOOKUP($X3461,Sheet3!$A$2:$A$392,Sheet3!$B$2:$B$392,"none", 1,1), $AF$2)</f>
        <v>0.57499999999999996</v>
      </c>
      <c r="Z3461" s="8">
        <f>IF(ISNUMBER($X3461), _xlfn.XLOOKUP($X3461,Sheet3!$A$2:$A$392,Sheet3!$C$2:$C$392,"none", 1,1), $AF$2)</f>
        <v>0.66420000000000001</v>
      </c>
      <c r="AA3461" s="8">
        <f>IF(ISNUMBER($X3461), _xlfn.XLOOKUP($X3461,Sheet3!$A$2:$A$392,Sheet3!$D$2:$D$392,"none", 1,1), $AF$2)</f>
        <v>1</v>
      </c>
    </row>
    <row r="3462" spans="1:27">
      <c r="A3462">
        <v>8360</v>
      </c>
      <c r="B3462" t="s">
        <v>8663</v>
      </c>
      <c r="C3462" t="s">
        <v>313</v>
      </c>
      <c r="D3462">
        <v>14</v>
      </c>
      <c r="E3462">
        <v>56</v>
      </c>
      <c r="F3462">
        <v>32.053370000000001</v>
      </c>
      <c r="G3462">
        <v>-47</v>
      </c>
      <c r="H3462">
        <v>52</v>
      </c>
      <c r="I3462">
        <v>45.106499999999997</v>
      </c>
      <c r="J3462">
        <f>(D3462+E3462/60+F3462/3600)*15</f>
        <v>224.13355570833335</v>
      </c>
      <c r="K3462">
        <f>IF(G3462&lt;0, G3462-H3462/60-I3462/3600, G3462+H3462/60+I3462/3600)</f>
        <v>-47.87919625</v>
      </c>
      <c r="L3462">
        <v>-30.29</v>
      </c>
      <c r="M3462">
        <v>-21.86</v>
      </c>
      <c r="N3462">
        <v>5.91</v>
      </c>
      <c r="O3462">
        <v>5.33</v>
      </c>
      <c r="P3462">
        <v>5.6</v>
      </c>
      <c r="Q3462">
        <v>5.64</v>
      </c>
      <c r="R3462" t="s">
        <v>9341</v>
      </c>
      <c r="S3462" t="s">
        <v>9341</v>
      </c>
      <c r="T3462" t="s">
        <v>9341</v>
      </c>
      <c r="U3462" t="s">
        <v>9538</v>
      </c>
      <c r="V3462" t="str">
        <f>LEFT($U3462,2)</f>
        <v>B9</v>
      </c>
      <c r="W3462" s="3">
        <f>_xlfn.XLOOKUP(V3462,$AC$2:$AC$43,$AD$2:$AD$43,"none")</f>
        <v>-7.0000000000000007E-2</v>
      </c>
      <c r="X3462" s="3">
        <f>IF(ISNUMBER($W3462), 4600 * (1 / (0.92 * $W3462 + 1.7) + 1 / (0.92 * $W3462 + 0.62)),"none")</f>
        <v>11091.761228434079</v>
      </c>
      <c r="Y3462" s="8">
        <f>IF(ISNUMBER($X3462), _xlfn.XLOOKUP($X3462,Sheet3!$A$2:$A$392,Sheet3!$B$2:$B$392,"none", 1,1), $AF$2)</f>
        <v>0.57499999999999996</v>
      </c>
      <c r="Z3462" s="8">
        <f>IF(ISNUMBER($X3462), _xlfn.XLOOKUP($X3462,Sheet3!$A$2:$A$392,Sheet3!$C$2:$C$392,"none", 1,1), $AF$2)</f>
        <v>0.66420000000000001</v>
      </c>
      <c r="AA3462" s="8">
        <f>IF(ISNUMBER($X3462), _xlfn.XLOOKUP($X3462,Sheet3!$A$2:$A$392,Sheet3!$D$2:$D$392,"none", 1,1), $AF$2)</f>
        <v>1</v>
      </c>
    </row>
    <row r="3463" spans="1:27">
      <c r="A3463">
        <v>8551</v>
      </c>
      <c r="B3463" t="s">
        <v>8854</v>
      </c>
      <c r="C3463" t="s">
        <v>313</v>
      </c>
      <c r="D3463">
        <v>20</v>
      </c>
      <c r="E3463">
        <v>23</v>
      </c>
      <c r="F3463">
        <v>53.176659999999998</v>
      </c>
      <c r="G3463">
        <v>-42</v>
      </c>
      <c r="H3463">
        <v>25</v>
      </c>
      <c r="I3463">
        <v>22.337599999999998</v>
      </c>
      <c r="J3463">
        <f>(D3463+E3463/60+F3463/3600)*15</f>
        <v>305.97156941666663</v>
      </c>
      <c r="K3463">
        <f>IF(G3463&lt;0, G3463-H3463/60-I3463/3600, G3463+H3463/60+I3463/3600)</f>
        <v>-42.422871555555552</v>
      </c>
      <c r="L3463">
        <v>-13.07</v>
      </c>
      <c r="M3463">
        <v>13.64</v>
      </c>
      <c r="N3463">
        <v>10.47</v>
      </c>
      <c r="O3463">
        <v>5.94</v>
      </c>
      <c r="P3463">
        <v>5.84</v>
      </c>
      <c r="Q3463">
        <v>5.64</v>
      </c>
      <c r="R3463" t="s">
        <v>9341</v>
      </c>
      <c r="S3463">
        <v>5.5890000000000004</v>
      </c>
      <c r="T3463" t="s">
        <v>9341</v>
      </c>
      <c r="U3463" t="s">
        <v>9370</v>
      </c>
      <c r="V3463" t="str">
        <f>LEFT($U3463,2)</f>
        <v>A5</v>
      </c>
      <c r="W3463" s="3">
        <f>_xlfn.XLOOKUP(V3463,$AC$2:$AC$43,$AD$2:$AD$43,"none")</f>
        <v>0.15</v>
      </c>
      <c r="X3463" s="3">
        <f>IF(ISNUMBER($W3463), 4600 * (1 / (0.92 * $W3463 + 1.7) + 1 / (0.92 * $W3463 + 0.62)),"none")</f>
        <v>8571.3219313180252</v>
      </c>
      <c r="Y3463" s="8">
        <f>IF(ISNUMBER($X3463), _xlfn.XLOOKUP($X3463,Sheet3!$A$2:$A$392,Sheet3!$B$2:$B$392,"none", 1,1), $AF$2)</f>
        <v>0.72599999999999998</v>
      </c>
      <c r="Z3463" s="8">
        <f>IF(ISNUMBER($X3463), _xlfn.XLOOKUP($X3463,Sheet3!$A$2:$A$392,Sheet3!$C$2:$C$392,"none", 1,1), $AF$2)</f>
        <v>0.7762</v>
      </c>
      <c r="AA3463" s="8">
        <f>IF(ISNUMBER($X3463), _xlfn.XLOOKUP($X3463,Sheet3!$A$2:$A$392,Sheet3!$D$2:$D$392,"none", 1,1), $AF$2)</f>
        <v>1</v>
      </c>
    </row>
    <row r="3464" spans="1:27">
      <c r="A3464">
        <v>8585</v>
      </c>
      <c r="B3464" t="s">
        <v>8888</v>
      </c>
      <c r="C3464" t="s">
        <v>297</v>
      </c>
      <c r="D3464">
        <v>17</v>
      </c>
      <c r="E3464">
        <v>26</v>
      </c>
      <c r="F3464">
        <v>51.978142903200002</v>
      </c>
      <c r="G3464">
        <v>-45</v>
      </c>
      <c r="H3464">
        <v>50</v>
      </c>
      <c r="I3464">
        <v>34.909906235999998</v>
      </c>
      <c r="J3464">
        <f>(D3464+E3464/60+F3464/3600)*15</f>
        <v>261.71657559543002</v>
      </c>
      <c r="K3464">
        <f>IF(G3464&lt;0, G3464-H3464/60-I3464/3600, G3464+H3464/60+I3464/3600)</f>
        <v>-45.843030529510003</v>
      </c>
      <c r="L3464">
        <v>-8.0739999999999998</v>
      </c>
      <c r="M3464">
        <v>-28.222999999999999</v>
      </c>
      <c r="N3464">
        <v>4.88</v>
      </c>
      <c r="O3464" t="s">
        <v>9341</v>
      </c>
      <c r="P3464">
        <v>5.57</v>
      </c>
      <c r="Q3464">
        <v>5.64</v>
      </c>
      <c r="R3464" t="s">
        <v>9341</v>
      </c>
      <c r="S3464">
        <v>5.7089999999999996</v>
      </c>
      <c r="T3464" t="s">
        <v>9341</v>
      </c>
      <c r="U3464" t="s">
        <v>9437</v>
      </c>
      <c r="V3464" t="str">
        <f>LEFT($U3464,2)</f>
        <v>B8</v>
      </c>
      <c r="W3464" s="3">
        <f>_xlfn.XLOOKUP(V3464,$AC$2:$AC$43,$AD$2:$AD$43,"none")</f>
        <v>-0.11</v>
      </c>
      <c r="X3464" s="3">
        <f>IF(ISNUMBER($W3464), 4600 * (1 / (0.92 * $W3464 + 1.7) + 1 / (0.92 * $W3464 + 0.62)),"none")</f>
        <v>11743.77313439976</v>
      </c>
      <c r="Y3464" s="8">
        <f>IF(ISNUMBER($X3464), _xlfn.XLOOKUP($X3464,Sheet3!$A$2:$A$392,Sheet3!$B$2:$B$392,"none", 1,1), $AF$2)</f>
        <v>0.54959999999999998</v>
      </c>
      <c r="Z3464" s="8">
        <f>IF(ISNUMBER($X3464), _xlfn.XLOOKUP($X3464,Sheet3!$A$2:$A$392,Sheet3!$C$2:$C$392,"none", 1,1), $AF$2)</f>
        <v>0.64410000000000001</v>
      </c>
      <c r="AA3464" s="8">
        <f>IF(ISNUMBER($X3464), _xlfn.XLOOKUP($X3464,Sheet3!$A$2:$A$392,Sheet3!$D$2:$D$392,"none", 1,1), $AF$2)</f>
        <v>1</v>
      </c>
    </row>
    <row r="3465" spans="1:27">
      <c r="A3465">
        <v>3723</v>
      </c>
      <c r="B3465" t="s">
        <v>4026</v>
      </c>
      <c r="C3465" t="s">
        <v>297</v>
      </c>
      <c r="D3465">
        <v>21</v>
      </c>
      <c r="E3465">
        <v>42</v>
      </c>
      <c r="F3465">
        <v>10.112532635999999</v>
      </c>
      <c r="G3465">
        <v>1</v>
      </c>
      <c r="H3465">
        <v>17</v>
      </c>
      <c r="I3465">
        <v>6.914950836</v>
      </c>
      <c r="J3465">
        <f>(D3465+E3465/60+F3465/3600)*15</f>
        <v>325.54213555265</v>
      </c>
      <c r="K3465">
        <f>IF(G3465&lt;0, G3465-H3465/60-I3465/3600, G3465+H3465/60+I3465/3600)</f>
        <v>1.2852541530099999</v>
      </c>
      <c r="L3465">
        <v>-3.9180000000000001</v>
      </c>
      <c r="M3465">
        <v>-8.35</v>
      </c>
      <c r="N3465">
        <v>3.1</v>
      </c>
      <c r="O3465" t="s">
        <v>9341</v>
      </c>
      <c r="P3465">
        <v>7.1020000000000003</v>
      </c>
      <c r="Q3465">
        <v>5.641</v>
      </c>
      <c r="R3465" t="s">
        <v>9341</v>
      </c>
      <c r="S3465">
        <v>5.1710000000000003</v>
      </c>
      <c r="T3465" t="s">
        <v>9341</v>
      </c>
      <c r="U3465" t="s">
        <v>10526</v>
      </c>
      <c r="V3465" t="str">
        <f>LEFT($U3465,2)</f>
        <v>K2</v>
      </c>
      <c r="W3465" s="3">
        <f>_xlfn.XLOOKUP(V3465,$AC$2:$AC$43,$AD$2:$AD$43,"none")</f>
        <v>0.92</v>
      </c>
      <c r="X3465" s="3">
        <f>IF(ISNUMBER($W3465), 4600 * (1 / (0.92 * $W3465 + 1.7) + 1 / (0.92 * $W3465 + 0.62)),"none")</f>
        <v>4943.4058698702656</v>
      </c>
      <c r="Y3465" s="8">
        <f>IF(ISNUMBER($X3465), _xlfn.XLOOKUP($X3465,Sheet3!$A$2:$A$392,Sheet3!$B$2:$B$392,"none", 1,1), $AF$2)</f>
        <v>1</v>
      </c>
      <c r="Z3465" s="8">
        <f>IF(ISNUMBER($X3465), _xlfn.XLOOKUP($X3465,Sheet3!$A$2:$A$392,Sheet3!$C$2:$C$392,"none", 1,1), $AF$2)</f>
        <v>0.79920000000000002</v>
      </c>
      <c r="AA3465" s="8">
        <f>IF(ISNUMBER($X3465), _xlfn.XLOOKUP($X3465,Sheet3!$A$2:$A$392,Sheet3!$D$2:$D$392,"none", 1,1), $AF$2)</f>
        <v>0.60450000000000004</v>
      </c>
    </row>
    <row r="3466" spans="1:27">
      <c r="A3466">
        <v>7853</v>
      </c>
      <c r="B3466" t="s">
        <v>8156</v>
      </c>
      <c r="C3466" t="s">
        <v>12</v>
      </c>
      <c r="D3466">
        <v>15</v>
      </c>
      <c r="E3466">
        <v>1</v>
      </c>
      <c r="F3466">
        <v>50.798279877600002</v>
      </c>
      <c r="G3466">
        <v>-83</v>
      </c>
      <c r="H3466">
        <v>13</v>
      </c>
      <c r="I3466">
        <v>39.530302896000002</v>
      </c>
      <c r="J3466">
        <f>(D3466+E3466/60+F3466/3600)*15</f>
        <v>225.46165949949003</v>
      </c>
      <c r="K3466">
        <f>IF(G3466&lt;0, G3466-H3466/60-I3466/3600, G3466+H3466/60+I3466/3600)</f>
        <v>-83.227647306359998</v>
      </c>
      <c r="L3466">
        <v>18.954000000000001</v>
      </c>
      <c r="M3466">
        <v>52.52</v>
      </c>
      <c r="N3466">
        <v>8.42</v>
      </c>
      <c r="O3466" t="s">
        <v>9341</v>
      </c>
      <c r="P3466">
        <v>6.61</v>
      </c>
      <c r="Q3466">
        <v>5.641</v>
      </c>
      <c r="R3466" t="s">
        <v>9341</v>
      </c>
      <c r="S3466">
        <v>5.3959999999999999</v>
      </c>
      <c r="T3466" t="s">
        <v>9341</v>
      </c>
      <c r="U3466" t="s">
        <v>9895</v>
      </c>
      <c r="V3466" t="str">
        <f>LEFT($U3466,2)</f>
        <v>G8</v>
      </c>
      <c r="W3466" s="3">
        <f>_xlfn.XLOOKUP(V3466,$AC$2:$AC$43,$AD$2:$AD$43,"none")</f>
        <v>0.74</v>
      </c>
      <c r="X3466" s="3">
        <f>IF(ISNUMBER($W3466), 4600 * (1 / (0.92 * $W3466 + 1.7) + 1 / (0.92 * $W3466 + 0.62)),"none")</f>
        <v>5468.4090187676065</v>
      </c>
      <c r="Y3466" s="8">
        <f>IF(ISNUMBER($X3466), _xlfn.XLOOKUP($X3466,Sheet3!$A$2:$A$392,Sheet3!$B$2:$B$392,"none", 1,1), $AF$2)</f>
        <v>1</v>
      </c>
      <c r="Z3466" s="8">
        <f>IF(ISNUMBER($X3466), _xlfn.XLOOKUP($X3466,Sheet3!$A$2:$A$392,Sheet3!$C$2:$C$392,"none", 1,1), $AF$2)</f>
        <v>0.85409999999999997</v>
      </c>
      <c r="AA3466" s="8">
        <f>IF(ISNUMBER($X3466), _xlfn.XLOOKUP($X3466,Sheet3!$A$2:$A$392,Sheet3!$D$2:$D$392,"none", 1,1), $AF$2)</f>
        <v>0.72770000000000001</v>
      </c>
    </row>
    <row r="3467" spans="1:27">
      <c r="A3467">
        <v>840</v>
      </c>
      <c r="B3467" t="s">
        <v>1140</v>
      </c>
      <c r="C3467" t="s">
        <v>16</v>
      </c>
      <c r="D3467">
        <v>18</v>
      </c>
      <c r="E3467">
        <v>0</v>
      </c>
      <c r="F3467">
        <v>9.1817075904000003</v>
      </c>
      <c r="G3467">
        <v>80</v>
      </c>
      <c r="H3467">
        <v>0</v>
      </c>
      <c r="I3467">
        <v>14.807356056</v>
      </c>
      <c r="J3467">
        <f>(D3467+E3467/60+F3467/3600)*15</f>
        <v>270.03825711496</v>
      </c>
      <c r="K3467">
        <f>IF(G3467&lt;0, G3467-H3467/60-I3467/3600, G3467+H3467/60+I3467/3600)</f>
        <v>80.004113154460001</v>
      </c>
      <c r="L3467">
        <v>47.506999999999998</v>
      </c>
      <c r="M3467">
        <v>117.895</v>
      </c>
      <c r="N3467">
        <v>21.31</v>
      </c>
      <c r="O3467" t="s">
        <v>9341</v>
      </c>
      <c r="P3467">
        <v>6.1319999999999997</v>
      </c>
      <c r="Q3467">
        <v>5.6420000000000003</v>
      </c>
      <c r="R3467" t="s">
        <v>9341</v>
      </c>
      <c r="S3467">
        <v>5.5430000000000001</v>
      </c>
      <c r="T3467" t="s">
        <v>9341</v>
      </c>
      <c r="U3467" t="s">
        <v>9745</v>
      </c>
      <c r="V3467" t="str">
        <f>LEFT($U3467,2)</f>
        <v>K2</v>
      </c>
      <c r="W3467" s="3">
        <f>_xlfn.XLOOKUP(V3467,$AC$2:$AC$43,$AD$2:$AD$43,"none")</f>
        <v>0.92</v>
      </c>
      <c r="X3467" s="3">
        <f>IF(ISNUMBER($W3467), 4600 * (1 / (0.92 * $W3467 + 1.7) + 1 / (0.92 * $W3467 + 0.62)),"none")</f>
        <v>4943.4058698702656</v>
      </c>
      <c r="Y3467" s="8">
        <f>IF(ISNUMBER($X3467), _xlfn.XLOOKUP($X3467,Sheet3!$A$2:$A$392,Sheet3!$B$2:$B$392,"none", 1,1), $AF$2)</f>
        <v>1</v>
      </c>
      <c r="Z3467" s="8">
        <f>IF(ISNUMBER($X3467), _xlfn.XLOOKUP($X3467,Sheet3!$A$2:$A$392,Sheet3!$C$2:$C$392,"none", 1,1), $AF$2)</f>
        <v>0.79920000000000002</v>
      </c>
      <c r="AA3467" s="8">
        <f>IF(ISNUMBER($X3467), _xlfn.XLOOKUP($X3467,Sheet3!$A$2:$A$392,Sheet3!$D$2:$D$392,"none", 1,1), $AF$2)</f>
        <v>0.60450000000000004</v>
      </c>
    </row>
    <row r="3468" spans="1:27">
      <c r="A3468">
        <v>3299</v>
      </c>
      <c r="B3468" t="s">
        <v>3602</v>
      </c>
      <c r="C3468" t="s">
        <v>12</v>
      </c>
      <c r="D3468">
        <v>0</v>
      </c>
      <c r="E3468">
        <v>16</v>
      </c>
      <c r="F3468">
        <v>8.8667217600000008</v>
      </c>
      <c r="G3468">
        <v>-31</v>
      </c>
      <c r="H3468">
        <v>26</v>
      </c>
      <c r="I3468">
        <v>47.007367656</v>
      </c>
      <c r="J3468">
        <f>(D3468+E3468/60+F3468/3600)*15</f>
        <v>4.0369446740000008</v>
      </c>
      <c r="K3468">
        <f>IF(G3468&lt;0, G3468-H3468/60-I3468/3600, G3468+H3468/60+I3468/3600)</f>
        <v>-31.446390935460002</v>
      </c>
      <c r="L3468">
        <v>118.711</v>
      </c>
      <c r="M3468">
        <v>-25.907</v>
      </c>
      <c r="N3468">
        <v>7.33</v>
      </c>
      <c r="O3468" t="s">
        <v>9341</v>
      </c>
      <c r="P3468">
        <v>6.992</v>
      </c>
      <c r="Q3468">
        <v>5.6420000000000003</v>
      </c>
      <c r="R3468" t="s">
        <v>9341</v>
      </c>
      <c r="S3468">
        <v>5.226</v>
      </c>
      <c r="T3468" t="s">
        <v>9341</v>
      </c>
      <c r="U3468" t="s">
        <v>9371</v>
      </c>
      <c r="V3468" t="str">
        <f>LEFT($U3468,2)</f>
        <v>K2</v>
      </c>
      <c r="W3468" s="3">
        <f>_xlfn.XLOOKUP(V3468,$AC$2:$AC$43,$AD$2:$AD$43,"none")</f>
        <v>0.92</v>
      </c>
      <c r="X3468" s="3">
        <f>IF(ISNUMBER($W3468), 4600 * (1 / (0.92 * $W3468 + 1.7) + 1 / (0.92 * $W3468 + 0.62)),"none")</f>
        <v>4943.4058698702656</v>
      </c>
      <c r="Y3468" s="8">
        <f>IF(ISNUMBER($X3468), _xlfn.XLOOKUP($X3468,Sheet3!$A$2:$A$392,Sheet3!$B$2:$B$392,"none", 1,1), $AF$2)</f>
        <v>1</v>
      </c>
      <c r="Z3468" s="8">
        <f>IF(ISNUMBER($X3468), _xlfn.XLOOKUP($X3468,Sheet3!$A$2:$A$392,Sheet3!$C$2:$C$392,"none", 1,1), $AF$2)</f>
        <v>0.79920000000000002</v>
      </c>
      <c r="AA3468" s="8">
        <f>IF(ISNUMBER($X3468), _xlfn.XLOOKUP($X3468,Sheet3!$A$2:$A$392,Sheet3!$D$2:$D$392,"none", 1,1), $AF$2)</f>
        <v>0.60450000000000004</v>
      </c>
    </row>
    <row r="3469" spans="1:27">
      <c r="A3469">
        <v>5782</v>
      </c>
      <c r="B3469" t="s">
        <v>6085</v>
      </c>
      <c r="C3469" t="s">
        <v>297</v>
      </c>
      <c r="D3469">
        <v>19</v>
      </c>
      <c r="E3469">
        <v>37</v>
      </c>
      <c r="F3469">
        <v>3.341396364</v>
      </c>
      <c r="G3469">
        <v>-18</v>
      </c>
      <c r="H3469">
        <v>13</v>
      </c>
      <c r="I3469">
        <v>51.797161092000003</v>
      </c>
      <c r="J3469">
        <f>(D3469+E3469/60+F3469/3600)*15</f>
        <v>294.26392248485001</v>
      </c>
      <c r="K3469">
        <f>IF(G3469&lt;0, G3469-H3469/60-I3469/3600, G3469+H3469/60+I3469/3600)</f>
        <v>-18.231054766969997</v>
      </c>
      <c r="L3469">
        <v>10.894</v>
      </c>
      <c r="M3469">
        <v>-14.738</v>
      </c>
      <c r="N3469">
        <v>7.55</v>
      </c>
      <c r="O3469" t="s">
        <v>9341</v>
      </c>
      <c r="P3469">
        <v>6.8869999999999996</v>
      </c>
      <c r="Q3469">
        <v>5.6420000000000003</v>
      </c>
      <c r="R3469" t="s">
        <v>9341</v>
      </c>
      <c r="S3469">
        <v>5.2670000000000003</v>
      </c>
      <c r="T3469" t="s">
        <v>9341</v>
      </c>
      <c r="U3469" t="s">
        <v>9403</v>
      </c>
      <c r="V3469" t="str">
        <f>LEFT($U3469,2)</f>
        <v>K0</v>
      </c>
      <c r="W3469" s="3">
        <f>_xlfn.XLOOKUP(V3469,$AC$2:$AC$43,$AD$2:$AD$43,"none")</f>
        <v>0.81</v>
      </c>
      <c r="X3469" s="3">
        <f>IF(ISNUMBER($W3469), 4600 * (1 / (0.92 * $W3469 + 1.7) + 1 / (0.92 * $W3469 + 0.62)),"none")</f>
        <v>5250.7063834266155</v>
      </c>
      <c r="Y3469" s="8">
        <f>IF(ISNUMBER($X3469), _xlfn.XLOOKUP($X3469,Sheet3!$A$2:$A$392,Sheet3!$B$2:$B$392,"none", 1,1), $AF$2)</f>
        <v>1</v>
      </c>
      <c r="Z3469" s="8">
        <f>IF(ISNUMBER($X3469), _xlfn.XLOOKUP($X3469,Sheet3!$A$2:$A$392,Sheet3!$C$2:$C$392,"none", 1,1), $AF$2)</f>
        <v>0.83299999999999996</v>
      </c>
      <c r="AA3469" s="8">
        <f>IF(ISNUMBER($X3469), _xlfn.XLOOKUP($X3469,Sheet3!$A$2:$A$392,Sheet3!$D$2:$D$392,"none", 1,1), $AF$2)</f>
        <v>0.67869999999999997</v>
      </c>
    </row>
    <row r="3470" spans="1:27">
      <c r="A3470">
        <v>6412</v>
      </c>
      <c r="B3470" t="s">
        <v>6715</v>
      </c>
      <c r="C3470" t="s">
        <v>297</v>
      </c>
      <c r="D3470">
        <v>19</v>
      </c>
      <c r="E3470">
        <v>15</v>
      </c>
      <c r="F3470">
        <v>17.360931086400001</v>
      </c>
      <c r="G3470">
        <v>21</v>
      </c>
      <c r="H3470">
        <v>13</v>
      </c>
      <c r="I3470">
        <v>55.622676935999998</v>
      </c>
      <c r="J3470">
        <f>(D3470+E3470/60+F3470/3600)*15</f>
        <v>288.82233721285996</v>
      </c>
      <c r="K3470">
        <f>IF(G3470&lt;0, G3470-H3470/60-I3470/3600, G3470+H3470/60+I3470/3600)</f>
        <v>21.232117410259999</v>
      </c>
      <c r="L3470">
        <v>35.015000000000001</v>
      </c>
      <c r="M3470">
        <v>7.5149999999999997</v>
      </c>
      <c r="N3470">
        <v>11.89</v>
      </c>
      <c r="O3470" t="s">
        <v>9341</v>
      </c>
      <c r="P3470">
        <v>5.7560000000000002</v>
      </c>
      <c r="Q3470">
        <v>5.6420000000000003</v>
      </c>
      <c r="R3470" t="s">
        <v>9341</v>
      </c>
      <c r="S3470">
        <v>5.6280000000000001</v>
      </c>
      <c r="T3470" t="s">
        <v>9341</v>
      </c>
      <c r="U3470" t="s">
        <v>9405</v>
      </c>
      <c r="V3470" t="str">
        <f>LEFT($U3470,2)</f>
        <v>A4</v>
      </c>
      <c r="W3470" s="3">
        <f>_xlfn.XLOOKUP(V3470,$AC$2:$AC$43,$AD$2:$AD$43,"none")</f>
        <v>0.12</v>
      </c>
      <c r="X3470" s="3">
        <f>IF(ISNUMBER($W3470), 4600 * (1 / (0.92 * $W3470 + 1.7) + 1 / (0.92 * $W3470 + 0.62)),"none")</f>
        <v>8838.7938932849465</v>
      </c>
      <c r="Y3470" s="8">
        <f>IF(ISNUMBER($X3470), _xlfn.XLOOKUP($X3470,Sheet3!$A$2:$A$392,Sheet3!$B$2:$B$392,"none", 1,1), $AF$2)</f>
        <v>0.70040000000000002</v>
      </c>
      <c r="Z3470" s="8">
        <f>IF(ISNUMBER($X3470), _xlfn.XLOOKUP($X3470,Sheet3!$A$2:$A$392,Sheet3!$C$2:$C$392,"none", 1,1), $AF$2)</f>
        <v>0.75790000000000002</v>
      </c>
      <c r="AA3470" s="8">
        <f>IF(ISNUMBER($X3470), _xlfn.XLOOKUP($X3470,Sheet3!$A$2:$A$392,Sheet3!$D$2:$D$392,"none", 1,1), $AF$2)</f>
        <v>1</v>
      </c>
    </row>
    <row r="3471" spans="1:27">
      <c r="A3471">
        <v>656</v>
      </c>
      <c r="B3471" t="s">
        <v>956</v>
      </c>
      <c r="C3471" t="s">
        <v>12</v>
      </c>
      <c r="D3471">
        <v>4</v>
      </c>
      <c r="E3471">
        <v>51</v>
      </c>
      <c r="F3471">
        <v>9.3214674576000007</v>
      </c>
      <c r="G3471">
        <v>48</v>
      </c>
      <c r="H3471">
        <v>44</v>
      </c>
      <c r="I3471">
        <v>26.394386136000001</v>
      </c>
      <c r="J3471">
        <f>(D3471+E3471/60+F3471/3600)*15</f>
        <v>72.788839447739988</v>
      </c>
      <c r="K3471">
        <f>IF(G3471&lt;0, G3471-H3471/60-I3471/3600, G3471+H3471/60+I3471/3600)</f>
        <v>48.74066510726</v>
      </c>
      <c r="L3471">
        <v>-36.593000000000004</v>
      </c>
      <c r="M3471">
        <v>-32.539000000000001</v>
      </c>
      <c r="N3471">
        <v>8.7200000000000006</v>
      </c>
      <c r="O3471" t="s">
        <v>9341</v>
      </c>
      <c r="P3471">
        <v>6.6459999999999999</v>
      </c>
      <c r="Q3471">
        <v>5.6429999999999998</v>
      </c>
      <c r="R3471" t="s">
        <v>9341</v>
      </c>
      <c r="S3471">
        <v>5.3739999999999997</v>
      </c>
      <c r="T3471" t="s">
        <v>9341</v>
      </c>
      <c r="U3471" t="s">
        <v>9411</v>
      </c>
      <c r="V3471" t="str">
        <f>LEFT($U3471,2)</f>
        <v>G9</v>
      </c>
      <c r="W3471" s="3" t="str">
        <f>_xlfn.XLOOKUP(V3471,$AC$2:$AC$43,$AD$2:$AD$43,"none")</f>
        <v>none</v>
      </c>
      <c r="X3471" s="3" t="str">
        <f>IF(ISNUMBER($W3471), 4600 * (1 / (0.92 * $W3471 + 1.7) + 1 / (0.92 * $W3471 + 0.62)),"none")</f>
        <v>none</v>
      </c>
      <c r="Y3471" s="8">
        <f>IF(ISNUMBER($X3471), _xlfn.XLOOKUP($X3471,Sheet3!$A$2:$A$392,Sheet3!$B$2:$B$392,"none", 1,1), $AF$2)</f>
        <v>0.8</v>
      </c>
      <c r="Z3471" s="8">
        <f>IF(ISNUMBER($X3471), _xlfn.XLOOKUP($X3471,Sheet3!$A$2:$A$392,Sheet3!$C$2:$C$392,"none", 1,1), $AF$2)</f>
        <v>0.8</v>
      </c>
      <c r="AA3471" s="8">
        <f>IF(ISNUMBER($X3471), _xlfn.XLOOKUP($X3471,Sheet3!$A$2:$A$392,Sheet3!$D$2:$D$392,"none", 1,1), $AF$2)</f>
        <v>0.8</v>
      </c>
    </row>
    <row r="3472" spans="1:27">
      <c r="A3472">
        <v>1016</v>
      </c>
      <c r="B3472" t="s">
        <v>1317</v>
      </c>
      <c r="C3472" t="s">
        <v>297</v>
      </c>
      <c r="D3472">
        <v>7</v>
      </c>
      <c r="E3472">
        <v>30</v>
      </c>
      <c r="F3472">
        <v>52.664669944800004</v>
      </c>
      <c r="G3472">
        <v>68</v>
      </c>
      <c r="H3472">
        <v>27</v>
      </c>
      <c r="I3472">
        <v>56.327018903999999</v>
      </c>
      <c r="J3472">
        <f>(D3472+E3472/60+F3472/3600)*15</f>
        <v>112.71943612477</v>
      </c>
      <c r="K3472">
        <f>IF(G3472&lt;0, G3472-H3472/60-I3472/3600, G3472+H3472/60+I3472/3600)</f>
        <v>68.465646394140009</v>
      </c>
      <c r="L3472">
        <v>-2.0310000000000001</v>
      </c>
      <c r="M3472">
        <v>-42.686999999999998</v>
      </c>
      <c r="N3472">
        <v>6.99</v>
      </c>
      <c r="O3472" t="s">
        <v>9341</v>
      </c>
      <c r="P3472">
        <v>6.7519999999999998</v>
      </c>
      <c r="Q3472">
        <v>5.6429999999999998</v>
      </c>
      <c r="R3472" t="s">
        <v>9341</v>
      </c>
      <c r="S3472">
        <v>5.2949999999999999</v>
      </c>
      <c r="T3472" t="s">
        <v>9341</v>
      </c>
      <c r="U3472" t="s">
        <v>9371</v>
      </c>
      <c r="V3472" t="str">
        <f>LEFT($U3472,2)</f>
        <v>K2</v>
      </c>
      <c r="W3472" s="3">
        <f>_xlfn.XLOOKUP(V3472,$AC$2:$AC$43,$AD$2:$AD$43,"none")</f>
        <v>0.92</v>
      </c>
      <c r="X3472" s="3">
        <f>IF(ISNUMBER($W3472), 4600 * (1 / (0.92 * $W3472 + 1.7) + 1 / (0.92 * $W3472 + 0.62)),"none")</f>
        <v>4943.4058698702656</v>
      </c>
      <c r="Y3472" s="8">
        <f>IF(ISNUMBER($X3472), _xlfn.XLOOKUP($X3472,Sheet3!$A$2:$A$392,Sheet3!$B$2:$B$392,"none", 1,1), $AF$2)</f>
        <v>1</v>
      </c>
      <c r="Z3472" s="8">
        <f>IF(ISNUMBER($X3472), _xlfn.XLOOKUP($X3472,Sheet3!$A$2:$A$392,Sheet3!$C$2:$C$392,"none", 1,1), $AF$2)</f>
        <v>0.79920000000000002</v>
      </c>
      <c r="AA3472" s="8">
        <f>IF(ISNUMBER($X3472), _xlfn.XLOOKUP($X3472,Sheet3!$A$2:$A$392,Sheet3!$D$2:$D$392,"none", 1,1), $AF$2)</f>
        <v>0.60450000000000004</v>
      </c>
    </row>
    <row r="3473" spans="1:27">
      <c r="A3473">
        <v>838</v>
      </c>
      <c r="B3473" t="s">
        <v>1138</v>
      </c>
      <c r="C3473" t="s">
        <v>297</v>
      </c>
      <c r="D3473">
        <v>18</v>
      </c>
      <c r="E3473">
        <v>29</v>
      </c>
      <c r="F3473">
        <v>44.966544206400002</v>
      </c>
      <c r="G3473">
        <v>77</v>
      </c>
      <c r="H3473">
        <v>32</v>
      </c>
      <c r="I3473">
        <v>49.450361532000002</v>
      </c>
      <c r="J3473">
        <f>(D3473+E3473/60+F3473/3600)*15</f>
        <v>277.43736060086002</v>
      </c>
      <c r="K3473">
        <f>IF(G3473&lt;0, G3473-H3473/60-I3473/3600, G3473+H3473/60+I3473/3600)</f>
        <v>77.547069544869998</v>
      </c>
      <c r="L3473">
        <v>0.626</v>
      </c>
      <c r="M3473">
        <v>-0.19600000000000001</v>
      </c>
      <c r="N3473">
        <v>7.1</v>
      </c>
      <c r="O3473" t="s">
        <v>9341</v>
      </c>
      <c r="P3473">
        <v>6.8310000000000004</v>
      </c>
      <c r="Q3473">
        <v>5.6440000000000001</v>
      </c>
      <c r="R3473" t="s">
        <v>9341</v>
      </c>
      <c r="S3473">
        <v>5.3070000000000004</v>
      </c>
      <c r="T3473" t="s">
        <v>9341</v>
      </c>
      <c r="U3473" t="s">
        <v>9406</v>
      </c>
      <c r="V3473" t="str">
        <f>LEFT($U3473,2)</f>
        <v>K4</v>
      </c>
      <c r="W3473" s="3">
        <f>_xlfn.XLOOKUP(V3473,$AC$2:$AC$43,$AD$2:$AD$43,"none")</f>
        <v>1</v>
      </c>
      <c r="X3473" s="3">
        <f>IF(ISNUMBER($W3473), 4600 * (1 / (0.92 * $W3473 + 1.7) + 1 / (0.92 * $W3473 + 0.62)),"none")</f>
        <v>4742.7381778526815</v>
      </c>
      <c r="Y3473" s="8">
        <f>IF(ISNUMBER($X3473), _xlfn.XLOOKUP($X3473,Sheet3!$A$2:$A$392,Sheet3!$B$2:$B$392,"none", 1,1), $AF$2)</f>
        <v>1</v>
      </c>
      <c r="Z3473" s="8">
        <f>IF(ISNUMBER($X3473), _xlfn.XLOOKUP($X3473,Sheet3!$A$2:$A$392,Sheet3!$C$2:$C$392,"none", 1,1), $AF$2)</f>
        <v>0.77500000000000002</v>
      </c>
      <c r="AA3473" s="8">
        <f>IF(ISNUMBER($X3473), _xlfn.XLOOKUP($X3473,Sheet3!$A$2:$A$392,Sheet3!$D$2:$D$392,"none", 1,1), $AF$2)</f>
        <v>0.55479999999999996</v>
      </c>
    </row>
    <row r="3474" spans="1:27">
      <c r="A3474">
        <v>4409</v>
      </c>
      <c r="B3474" t="s">
        <v>4712</v>
      </c>
      <c r="C3474" t="s">
        <v>297</v>
      </c>
      <c r="D3474">
        <v>9</v>
      </c>
      <c r="E3474">
        <v>46</v>
      </c>
      <c r="F3474">
        <v>23.327311996799999</v>
      </c>
      <c r="G3474">
        <v>11</v>
      </c>
      <c r="H3474">
        <v>48</v>
      </c>
      <c r="I3474">
        <v>36.155648304000003</v>
      </c>
      <c r="J3474">
        <f>(D3474+E3474/60+F3474/3600)*15</f>
        <v>146.59719713332004</v>
      </c>
      <c r="K3474">
        <f>IF(G3474&lt;0, G3474-H3474/60-I3474/3600, G3474+H3474/60+I3474/3600)</f>
        <v>11.81004323564</v>
      </c>
      <c r="L3474">
        <v>-16.084</v>
      </c>
      <c r="M3474">
        <v>17.619</v>
      </c>
      <c r="N3474">
        <v>4.46</v>
      </c>
      <c r="O3474" t="s">
        <v>9341</v>
      </c>
      <c r="P3474">
        <v>7.1420000000000003</v>
      </c>
      <c r="Q3474">
        <v>5.6440000000000001</v>
      </c>
      <c r="R3474" t="s">
        <v>9341</v>
      </c>
      <c r="S3474">
        <v>5.1159999999999997</v>
      </c>
      <c r="T3474" t="s">
        <v>9341</v>
      </c>
      <c r="U3474" t="s">
        <v>9406</v>
      </c>
      <c r="V3474" t="str">
        <f>LEFT($U3474,2)</f>
        <v>K4</v>
      </c>
      <c r="W3474" s="3">
        <f>_xlfn.XLOOKUP(V3474,$AC$2:$AC$43,$AD$2:$AD$43,"none")</f>
        <v>1</v>
      </c>
      <c r="X3474" s="3">
        <f>IF(ISNUMBER($W3474), 4600 * (1 / (0.92 * $W3474 + 1.7) + 1 / (0.92 * $W3474 + 0.62)),"none")</f>
        <v>4742.7381778526815</v>
      </c>
      <c r="Y3474" s="8">
        <f>IF(ISNUMBER($X3474), _xlfn.XLOOKUP($X3474,Sheet3!$A$2:$A$392,Sheet3!$B$2:$B$392,"none", 1,1), $AF$2)</f>
        <v>1</v>
      </c>
      <c r="Z3474" s="8">
        <f>IF(ISNUMBER($X3474), _xlfn.XLOOKUP($X3474,Sheet3!$A$2:$A$392,Sheet3!$C$2:$C$392,"none", 1,1), $AF$2)</f>
        <v>0.77500000000000002</v>
      </c>
      <c r="AA3474" s="8">
        <f>IF(ISNUMBER($X3474), _xlfn.XLOOKUP($X3474,Sheet3!$A$2:$A$392,Sheet3!$D$2:$D$392,"none", 1,1), $AF$2)</f>
        <v>0.55479999999999996</v>
      </c>
    </row>
    <row r="3475" spans="1:27">
      <c r="A3475">
        <v>5561</v>
      </c>
      <c r="B3475" t="s">
        <v>5864</v>
      </c>
      <c r="C3475" t="s">
        <v>12</v>
      </c>
      <c r="D3475">
        <v>19</v>
      </c>
      <c r="E3475">
        <v>26</v>
      </c>
      <c r="F3475">
        <v>56.482997157600003</v>
      </c>
      <c r="G3475">
        <v>-29</v>
      </c>
      <c r="H3475">
        <v>44</v>
      </c>
      <c r="I3475">
        <v>35.617721496000001</v>
      </c>
      <c r="J3475">
        <f>(D3475+E3475/60+F3475/3600)*15</f>
        <v>291.73534582149</v>
      </c>
      <c r="K3475">
        <f>IF(G3475&lt;0, G3475-H3475/60-I3475/3600, G3475+H3475/60+I3475/3600)</f>
        <v>-29.743227144860001</v>
      </c>
      <c r="L3475">
        <v>18.172000000000001</v>
      </c>
      <c r="M3475">
        <v>-49.801000000000002</v>
      </c>
      <c r="N3475">
        <v>14.15</v>
      </c>
      <c r="O3475" t="s">
        <v>9341</v>
      </c>
      <c r="P3475">
        <v>5.6349999999999998</v>
      </c>
      <c r="Q3475">
        <v>5.6440000000000001</v>
      </c>
      <c r="R3475" t="s">
        <v>9341</v>
      </c>
      <c r="S3475">
        <v>5.6470000000000002</v>
      </c>
      <c r="T3475" t="s">
        <v>9341</v>
      </c>
      <c r="U3475" t="s">
        <v>9627</v>
      </c>
      <c r="V3475" t="str">
        <f>LEFT($U3475,2)</f>
        <v>B8</v>
      </c>
      <c r="W3475" s="3">
        <f>_xlfn.XLOOKUP(V3475,$AC$2:$AC$43,$AD$2:$AD$43,"none")</f>
        <v>-0.11</v>
      </c>
      <c r="X3475" s="3">
        <f>IF(ISNUMBER($W3475), 4600 * (1 / (0.92 * $W3475 + 1.7) + 1 / (0.92 * $W3475 + 0.62)),"none")</f>
        <v>11743.77313439976</v>
      </c>
      <c r="Y3475" s="8">
        <f>IF(ISNUMBER($X3475), _xlfn.XLOOKUP($X3475,Sheet3!$A$2:$A$392,Sheet3!$B$2:$B$392,"none", 1,1), $AF$2)</f>
        <v>0.54959999999999998</v>
      </c>
      <c r="Z3475" s="8">
        <f>IF(ISNUMBER($X3475), _xlfn.XLOOKUP($X3475,Sheet3!$A$2:$A$392,Sheet3!$C$2:$C$392,"none", 1,1), $AF$2)</f>
        <v>0.64410000000000001</v>
      </c>
      <c r="AA3475" s="8">
        <f>IF(ISNUMBER($X3475), _xlfn.XLOOKUP($X3475,Sheet3!$A$2:$A$392,Sheet3!$D$2:$D$392,"none", 1,1), $AF$2)</f>
        <v>1</v>
      </c>
    </row>
    <row r="3476" spans="1:27">
      <c r="A3476">
        <v>922</v>
      </c>
      <c r="B3476" t="s">
        <v>1222</v>
      </c>
      <c r="C3476" t="s">
        <v>297</v>
      </c>
      <c r="D3476">
        <v>17</v>
      </c>
      <c r="E3476">
        <v>25</v>
      </c>
      <c r="F3476">
        <v>41.353537003200003</v>
      </c>
      <c r="G3476">
        <v>60</v>
      </c>
      <c r="H3476">
        <v>2</v>
      </c>
      <c r="I3476">
        <v>54.233277972000003</v>
      </c>
      <c r="J3476">
        <f>(D3476+E3476/60+F3476/3600)*15</f>
        <v>261.42230640418001</v>
      </c>
      <c r="K3476">
        <f>IF(G3476&lt;0, G3476-H3476/60-I3476/3600, G3476+H3476/60+I3476/3600)</f>
        <v>60.048398132769996</v>
      </c>
      <c r="L3476">
        <v>-8.6210000000000004</v>
      </c>
      <c r="M3476">
        <v>23.794</v>
      </c>
      <c r="N3476">
        <v>10.19</v>
      </c>
      <c r="O3476" t="s">
        <v>9341</v>
      </c>
      <c r="P3476">
        <v>5.6660000000000004</v>
      </c>
      <c r="Q3476">
        <v>5.6449999999999996</v>
      </c>
      <c r="R3476" t="s">
        <v>9341</v>
      </c>
      <c r="S3476">
        <v>5.633</v>
      </c>
      <c r="T3476" t="s">
        <v>9341</v>
      </c>
      <c r="U3476" t="s">
        <v>9634</v>
      </c>
      <c r="V3476" t="str">
        <f>LEFT($U3476,2)</f>
        <v>A1</v>
      </c>
      <c r="W3476" s="3">
        <f>_xlfn.XLOOKUP(V3476,$AC$2:$AC$43,$AD$2:$AD$43,"none")</f>
        <v>0.02</v>
      </c>
      <c r="X3476" s="3">
        <f>IF(ISNUMBER($W3476), 4600 * (1 / (0.92 * $W3476 + 1.7) + 1 / (0.92 * $W3476 + 0.62)),"none")</f>
        <v>9882.4225367888994</v>
      </c>
      <c r="Y3476" s="8">
        <f>IF(ISNUMBER($X3476), _xlfn.XLOOKUP($X3476,Sheet3!$A$2:$A$392,Sheet3!$B$2:$B$392,"none", 1,1), $AF$2)</f>
        <v>0.63239999999999996</v>
      </c>
      <c r="Z3476" s="8">
        <f>IF(ISNUMBER($X3476), _xlfn.XLOOKUP($X3476,Sheet3!$A$2:$A$392,Sheet3!$C$2:$C$392,"none", 1,1), $AF$2)</f>
        <v>0.70809999999999995</v>
      </c>
      <c r="AA3476" s="8">
        <f>IF(ISNUMBER($X3476), _xlfn.XLOOKUP($X3476,Sheet3!$A$2:$A$392,Sheet3!$D$2:$D$392,"none", 1,1), $AF$2)</f>
        <v>1</v>
      </c>
    </row>
    <row r="3477" spans="1:27">
      <c r="A3477">
        <v>1230</v>
      </c>
      <c r="B3477" t="s">
        <v>1531</v>
      </c>
      <c r="C3477" t="s">
        <v>12</v>
      </c>
      <c r="D3477">
        <v>8</v>
      </c>
      <c r="E3477">
        <v>38</v>
      </c>
      <c r="F3477">
        <v>22.185231000000002</v>
      </c>
      <c r="G3477">
        <v>53</v>
      </c>
      <c r="H3477">
        <v>24</v>
      </c>
      <c r="I3477">
        <v>5.5457435159999999</v>
      </c>
      <c r="J3477">
        <f>(D3477+E3477/60+F3477/3600)*15</f>
        <v>129.59243846249998</v>
      </c>
      <c r="K3477">
        <f>IF(G3477&lt;0, G3477-H3477/60-I3477/3600, G3477+H3477/60+I3477/3600)</f>
        <v>53.401540484309997</v>
      </c>
      <c r="L3477">
        <v>-75.942999999999998</v>
      </c>
      <c r="M3477">
        <v>-14.007999999999999</v>
      </c>
      <c r="N3477">
        <v>11.74</v>
      </c>
      <c r="O3477" t="s">
        <v>9341</v>
      </c>
      <c r="P3477">
        <v>6.609</v>
      </c>
      <c r="Q3477">
        <v>5.6449999999999996</v>
      </c>
      <c r="R3477" t="s">
        <v>9341</v>
      </c>
      <c r="S3477">
        <v>5.38</v>
      </c>
      <c r="T3477" t="s">
        <v>9341</v>
      </c>
      <c r="U3477" t="s">
        <v>9411</v>
      </c>
      <c r="V3477" t="str">
        <f>LEFT($U3477,2)</f>
        <v>G9</v>
      </c>
      <c r="W3477" s="3" t="str">
        <f>_xlfn.XLOOKUP(V3477,$AC$2:$AC$43,$AD$2:$AD$43,"none")</f>
        <v>none</v>
      </c>
      <c r="X3477" s="3" t="str">
        <f>IF(ISNUMBER($W3477), 4600 * (1 / (0.92 * $W3477 + 1.7) + 1 / (0.92 * $W3477 + 0.62)),"none")</f>
        <v>none</v>
      </c>
      <c r="Y3477" s="8">
        <f>IF(ISNUMBER($X3477), _xlfn.XLOOKUP($X3477,Sheet3!$A$2:$A$392,Sheet3!$B$2:$B$392,"none", 1,1), $AF$2)</f>
        <v>0.8</v>
      </c>
      <c r="Z3477" s="8">
        <f>IF(ISNUMBER($X3477), _xlfn.XLOOKUP($X3477,Sheet3!$A$2:$A$392,Sheet3!$C$2:$C$392,"none", 1,1), $AF$2)</f>
        <v>0.8</v>
      </c>
      <c r="AA3477" s="8">
        <f>IF(ISNUMBER($X3477), _xlfn.XLOOKUP($X3477,Sheet3!$A$2:$A$392,Sheet3!$D$2:$D$392,"none", 1,1), $AF$2)</f>
        <v>0.8</v>
      </c>
    </row>
    <row r="3478" spans="1:27">
      <c r="A3478">
        <v>7854</v>
      </c>
      <c r="B3478" t="s">
        <v>8157</v>
      </c>
      <c r="C3478" t="s">
        <v>297</v>
      </c>
      <c r="D3478">
        <v>15</v>
      </c>
      <c r="E3478">
        <v>4</v>
      </c>
      <c r="F3478">
        <v>46.923254239199998</v>
      </c>
      <c r="G3478">
        <v>-83</v>
      </c>
      <c r="H3478">
        <v>2</v>
      </c>
      <c r="I3478">
        <v>17.919512088000001</v>
      </c>
      <c r="J3478">
        <f>(D3478+E3478/60+F3478/3600)*15</f>
        <v>226.19551355932998</v>
      </c>
      <c r="K3478">
        <f>IF(G3478&lt;0, G3478-H3478/60-I3478/3600, G3478+H3478/60+I3478/3600)</f>
        <v>-83.038310975580004</v>
      </c>
      <c r="L3478">
        <v>-8.3119999999999994</v>
      </c>
      <c r="M3478">
        <v>-17.597000000000001</v>
      </c>
      <c r="N3478">
        <v>2.0699999999999998</v>
      </c>
      <c r="O3478" t="s">
        <v>9341</v>
      </c>
      <c r="P3478">
        <v>6.9180000000000001</v>
      </c>
      <c r="Q3478">
        <v>5.6449999999999996</v>
      </c>
      <c r="R3478" t="s">
        <v>9341</v>
      </c>
      <c r="S3478">
        <v>5.2619999999999996</v>
      </c>
      <c r="T3478" t="s">
        <v>9341</v>
      </c>
      <c r="U3478" t="s">
        <v>9367</v>
      </c>
      <c r="V3478" t="str">
        <f>LEFT($U3478,2)</f>
        <v>G8</v>
      </c>
      <c r="W3478" s="3">
        <f>_xlfn.XLOOKUP(V3478,$AC$2:$AC$43,$AD$2:$AD$43,"none")</f>
        <v>0.74</v>
      </c>
      <c r="X3478" s="3">
        <f>IF(ISNUMBER($W3478), 4600 * (1 / (0.92 * $W3478 + 1.7) + 1 / (0.92 * $W3478 + 0.62)),"none")</f>
        <v>5468.4090187676065</v>
      </c>
      <c r="Y3478" s="8">
        <f>IF(ISNUMBER($X3478), _xlfn.XLOOKUP($X3478,Sheet3!$A$2:$A$392,Sheet3!$B$2:$B$392,"none", 1,1), $AF$2)</f>
        <v>1</v>
      </c>
      <c r="Z3478" s="8">
        <f>IF(ISNUMBER($X3478), _xlfn.XLOOKUP($X3478,Sheet3!$A$2:$A$392,Sheet3!$C$2:$C$392,"none", 1,1), $AF$2)</f>
        <v>0.85409999999999997</v>
      </c>
      <c r="AA3478" s="8">
        <f>IF(ISNUMBER($X3478), _xlfn.XLOOKUP($X3478,Sheet3!$A$2:$A$392,Sheet3!$D$2:$D$392,"none", 1,1), $AF$2)</f>
        <v>0.72770000000000001</v>
      </c>
    </row>
    <row r="3479" spans="1:27">
      <c r="A3479">
        <v>2549</v>
      </c>
      <c r="B3479" t="s">
        <v>2851</v>
      </c>
      <c r="C3479" t="s">
        <v>297</v>
      </c>
      <c r="D3479">
        <v>6</v>
      </c>
      <c r="E3479">
        <v>46</v>
      </c>
      <c r="F3479">
        <v>39.016101575999997</v>
      </c>
      <c r="G3479">
        <v>-10</v>
      </c>
      <c r="H3479">
        <v>6</v>
      </c>
      <c r="I3479">
        <v>26.495075591999999</v>
      </c>
      <c r="J3479">
        <f>(D3479+E3479/60+F3479/3600)*15</f>
        <v>101.66256708989999</v>
      </c>
      <c r="K3479">
        <f>IF(G3479&lt;0, G3479-H3479/60-I3479/3600, G3479+H3479/60+I3479/3600)</f>
        <v>-10.10735974322</v>
      </c>
      <c r="L3479">
        <v>-12.135</v>
      </c>
      <c r="M3479">
        <v>0.61899999999999999</v>
      </c>
      <c r="N3479">
        <v>5.9</v>
      </c>
      <c r="O3479" t="s">
        <v>9341</v>
      </c>
      <c r="P3479">
        <v>5.6050000000000004</v>
      </c>
      <c r="Q3479">
        <v>5.6459999999999999</v>
      </c>
      <c r="R3479" t="s">
        <v>9341</v>
      </c>
      <c r="S3479">
        <v>5.6470000000000002</v>
      </c>
      <c r="T3479" t="s">
        <v>9341</v>
      </c>
      <c r="U3479" t="s">
        <v>9385</v>
      </c>
      <c r="V3479" t="str">
        <f>LEFT($U3479,2)</f>
        <v>B9</v>
      </c>
      <c r="W3479" s="3">
        <f>_xlfn.XLOOKUP(V3479,$AC$2:$AC$43,$AD$2:$AD$43,"none")</f>
        <v>-7.0000000000000007E-2</v>
      </c>
      <c r="X3479" s="3">
        <f>IF(ISNUMBER($W3479), 4600 * (1 / (0.92 * $W3479 + 1.7) + 1 / (0.92 * $W3479 + 0.62)),"none")</f>
        <v>11091.761228434079</v>
      </c>
      <c r="Y3479" s="8">
        <f>IF(ISNUMBER($X3479), _xlfn.XLOOKUP($X3479,Sheet3!$A$2:$A$392,Sheet3!$B$2:$B$392,"none", 1,1), $AF$2)</f>
        <v>0.57499999999999996</v>
      </c>
      <c r="Z3479" s="8">
        <f>IF(ISNUMBER($X3479), _xlfn.XLOOKUP($X3479,Sheet3!$A$2:$A$392,Sheet3!$C$2:$C$392,"none", 1,1), $AF$2)</f>
        <v>0.66420000000000001</v>
      </c>
      <c r="AA3479" s="8">
        <f>IF(ISNUMBER($X3479), _xlfn.XLOOKUP($X3479,Sheet3!$A$2:$A$392,Sheet3!$D$2:$D$392,"none", 1,1), $AF$2)</f>
        <v>1</v>
      </c>
    </row>
    <row r="3480" spans="1:27">
      <c r="A3480">
        <v>5010</v>
      </c>
      <c r="B3480" t="s">
        <v>5313</v>
      </c>
      <c r="C3480" t="s">
        <v>12</v>
      </c>
      <c r="D3480">
        <v>13</v>
      </c>
      <c r="E3480">
        <v>29</v>
      </c>
      <c r="F3480">
        <v>13.000580555999999</v>
      </c>
      <c r="G3480">
        <v>10</v>
      </c>
      <c r="H3480">
        <v>49</v>
      </c>
      <c r="I3480">
        <v>5.9130916320000004</v>
      </c>
      <c r="J3480">
        <f>(D3480+E3480/60+F3480/3600)*15</f>
        <v>202.30416908564999</v>
      </c>
      <c r="K3480">
        <f>IF(G3480&lt;0, G3480-H3480/60-I3480/3600, G3480+H3480/60+I3480/3600)</f>
        <v>10.818309192119999</v>
      </c>
      <c r="L3480">
        <v>-59.625999999999998</v>
      </c>
      <c r="M3480">
        <v>-36.758000000000003</v>
      </c>
      <c r="N3480">
        <v>11.21</v>
      </c>
      <c r="O3480" t="s">
        <v>9341</v>
      </c>
      <c r="P3480">
        <v>6.718</v>
      </c>
      <c r="Q3480">
        <v>5.6459999999999999</v>
      </c>
      <c r="R3480" t="s">
        <v>9341</v>
      </c>
      <c r="S3480">
        <v>5.3579999999999997</v>
      </c>
      <c r="T3480" t="s">
        <v>9341</v>
      </c>
      <c r="U3480" t="s">
        <v>9403</v>
      </c>
      <c r="V3480" t="str">
        <f>LEFT($U3480,2)</f>
        <v>K0</v>
      </c>
      <c r="W3480" s="3">
        <f>_xlfn.XLOOKUP(V3480,$AC$2:$AC$43,$AD$2:$AD$43,"none")</f>
        <v>0.81</v>
      </c>
      <c r="X3480" s="3">
        <f>IF(ISNUMBER($W3480), 4600 * (1 / (0.92 * $W3480 + 1.7) + 1 / (0.92 * $W3480 + 0.62)),"none")</f>
        <v>5250.7063834266155</v>
      </c>
      <c r="Y3480" s="8">
        <f>IF(ISNUMBER($X3480), _xlfn.XLOOKUP($X3480,Sheet3!$A$2:$A$392,Sheet3!$B$2:$B$392,"none", 1,1), $AF$2)</f>
        <v>1</v>
      </c>
      <c r="Z3480" s="8">
        <f>IF(ISNUMBER($X3480), _xlfn.XLOOKUP($X3480,Sheet3!$A$2:$A$392,Sheet3!$C$2:$C$392,"none", 1,1), $AF$2)</f>
        <v>0.83299999999999996</v>
      </c>
      <c r="AA3480" s="8">
        <f>IF(ISNUMBER($X3480), _xlfn.XLOOKUP($X3480,Sheet3!$A$2:$A$392,Sheet3!$D$2:$D$392,"none", 1,1), $AF$2)</f>
        <v>0.67869999999999997</v>
      </c>
    </row>
    <row r="3481" spans="1:27">
      <c r="A3481">
        <v>3676</v>
      </c>
      <c r="B3481" t="s">
        <v>3979</v>
      </c>
      <c r="C3481" t="s">
        <v>12</v>
      </c>
      <c r="D3481">
        <v>2</v>
      </c>
      <c r="E3481">
        <v>37</v>
      </c>
      <c r="F3481">
        <v>41.802080975999999</v>
      </c>
      <c r="G3481">
        <v>-3</v>
      </c>
      <c r="H3481">
        <v>23</v>
      </c>
      <c r="I3481">
        <v>46.225928328000002</v>
      </c>
      <c r="J3481">
        <f>(D3481+E3481/60+F3481/3600)*15</f>
        <v>39.424175337400001</v>
      </c>
      <c r="K3481">
        <f>IF(G3481&lt;0, G3481-H3481/60-I3481/3600, G3481+H3481/60+I3481/3600)</f>
        <v>-3.3961738689800001</v>
      </c>
      <c r="L3481">
        <v>41.765000000000001</v>
      </c>
      <c r="M3481">
        <v>-43.378999999999998</v>
      </c>
      <c r="N3481">
        <v>9.52</v>
      </c>
      <c r="O3481" t="s">
        <v>9341</v>
      </c>
      <c r="P3481">
        <v>6.6740000000000004</v>
      </c>
      <c r="Q3481">
        <v>5.6470000000000002</v>
      </c>
      <c r="R3481" t="s">
        <v>9341</v>
      </c>
      <c r="S3481">
        <v>5.3780000000000001</v>
      </c>
      <c r="T3481" t="s">
        <v>9341</v>
      </c>
      <c r="U3481" t="s">
        <v>9403</v>
      </c>
      <c r="V3481" t="str">
        <f>LEFT($U3481,2)</f>
        <v>K0</v>
      </c>
      <c r="W3481" s="3">
        <f>_xlfn.XLOOKUP(V3481,$AC$2:$AC$43,$AD$2:$AD$43,"none")</f>
        <v>0.81</v>
      </c>
      <c r="X3481" s="3">
        <f>IF(ISNUMBER($W3481), 4600 * (1 / (0.92 * $W3481 + 1.7) + 1 / (0.92 * $W3481 + 0.62)),"none")</f>
        <v>5250.7063834266155</v>
      </c>
      <c r="Y3481" s="8">
        <f>IF(ISNUMBER($X3481), _xlfn.XLOOKUP($X3481,Sheet3!$A$2:$A$392,Sheet3!$B$2:$B$392,"none", 1,1), $AF$2)</f>
        <v>1</v>
      </c>
      <c r="Z3481" s="8">
        <f>IF(ISNUMBER($X3481), _xlfn.XLOOKUP($X3481,Sheet3!$A$2:$A$392,Sheet3!$C$2:$C$392,"none", 1,1), $AF$2)</f>
        <v>0.83299999999999996</v>
      </c>
      <c r="AA3481" s="8">
        <f>IF(ISNUMBER($X3481), _xlfn.XLOOKUP($X3481,Sheet3!$A$2:$A$392,Sheet3!$D$2:$D$392,"none", 1,1), $AF$2)</f>
        <v>0.67869999999999997</v>
      </c>
    </row>
    <row r="3482" spans="1:27">
      <c r="A3482">
        <v>6983</v>
      </c>
      <c r="B3482" t="s">
        <v>7286</v>
      </c>
      <c r="C3482" t="s">
        <v>12</v>
      </c>
      <c r="D3482">
        <v>6</v>
      </c>
      <c r="E3482">
        <v>0</v>
      </c>
      <c r="F3482">
        <v>49.169932641599999</v>
      </c>
      <c r="G3482">
        <v>-51</v>
      </c>
      <c r="H3482">
        <v>12</v>
      </c>
      <c r="I3482">
        <v>58.754453148000003</v>
      </c>
      <c r="J3482">
        <f>(D3482+E3482/60+F3482/3600)*15</f>
        <v>90.204874719340012</v>
      </c>
      <c r="K3482">
        <f>IF(G3482&lt;0, G3482-H3482/60-I3482/3600, G3482+H3482/60+I3482/3600)</f>
        <v>-51.216320681430005</v>
      </c>
      <c r="L3482">
        <v>-29.757000000000001</v>
      </c>
      <c r="M3482">
        <v>95.338999999999999</v>
      </c>
      <c r="N3482">
        <v>15.48</v>
      </c>
      <c r="O3482" t="s">
        <v>9341</v>
      </c>
      <c r="P3482">
        <v>5.843</v>
      </c>
      <c r="Q3482">
        <v>5.6470000000000002</v>
      </c>
      <c r="R3482" t="s">
        <v>9341</v>
      </c>
      <c r="S3482">
        <v>5.6210000000000004</v>
      </c>
      <c r="T3482" t="s">
        <v>9341</v>
      </c>
      <c r="U3482" t="s">
        <v>11206</v>
      </c>
      <c r="V3482" t="str">
        <f>LEFT($U3482,2)</f>
        <v>A1</v>
      </c>
      <c r="W3482" s="3">
        <f>_xlfn.XLOOKUP(V3482,$AC$2:$AC$43,$AD$2:$AD$43,"none")</f>
        <v>0.02</v>
      </c>
      <c r="X3482" s="3">
        <f>IF(ISNUMBER($W3482), 4600 * (1 / (0.92 * $W3482 + 1.7) + 1 / (0.92 * $W3482 + 0.62)),"none")</f>
        <v>9882.4225367888994</v>
      </c>
      <c r="Y3482" s="8">
        <f>IF(ISNUMBER($X3482), _xlfn.XLOOKUP($X3482,Sheet3!$A$2:$A$392,Sheet3!$B$2:$B$392,"none", 1,1), $AF$2)</f>
        <v>0.63239999999999996</v>
      </c>
      <c r="Z3482" s="8">
        <f>IF(ISNUMBER($X3482), _xlfn.XLOOKUP($X3482,Sheet3!$A$2:$A$392,Sheet3!$C$2:$C$392,"none", 1,1), $AF$2)</f>
        <v>0.70809999999999995</v>
      </c>
      <c r="AA3482" s="8">
        <f>IF(ISNUMBER($X3482), _xlfn.XLOOKUP($X3482,Sheet3!$A$2:$A$392,Sheet3!$D$2:$D$392,"none", 1,1), $AF$2)</f>
        <v>1</v>
      </c>
    </row>
    <row r="3483" spans="1:27">
      <c r="A3483">
        <v>7932</v>
      </c>
      <c r="B3483" t="s">
        <v>8235</v>
      </c>
      <c r="C3483" t="s">
        <v>12</v>
      </c>
      <c r="D3483">
        <v>23</v>
      </c>
      <c r="E3483">
        <v>16</v>
      </c>
      <c r="F3483">
        <v>57.687487627199999</v>
      </c>
      <c r="G3483">
        <v>-62</v>
      </c>
      <c r="H3483">
        <v>0</v>
      </c>
      <c r="I3483">
        <v>4.3120680480000004</v>
      </c>
      <c r="J3483">
        <f>(D3483+E3483/60+F3483/3600)*15</f>
        <v>349.24036453177996</v>
      </c>
      <c r="K3483">
        <f>IF(G3483&lt;0, G3483-H3483/60-I3483/3600, G3483+H3483/60+I3483/3600)</f>
        <v>-62.001197796680003</v>
      </c>
      <c r="L3483">
        <v>176.49199999999999</v>
      </c>
      <c r="M3483">
        <v>-26.091999999999999</v>
      </c>
      <c r="N3483">
        <v>48.92</v>
      </c>
      <c r="O3483" t="s">
        <v>9341</v>
      </c>
      <c r="P3483">
        <v>6.1459999999999999</v>
      </c>
      <c r="Q3483">
        <v>5.6470000000000002</v>
      </c>
      <c r="R3483" t="s">
        <v>9341</v>
      </c>
      <c r="S3483">
        <v>5.5190000000000001</v>
      </c>
      <c r="T3483" t="s">
        <v>9341</v>
      </c>
      <c r="U3483" t="s">
        <v>9386</v>
      </c>
      <c r="V3483" t="str">
        <f>LEFT($U3483,2)</f>
        <v>F6</v>
      </c>
      <c r="W3483" s="3" t="str">
        <f>_xlfn.XLOOKUP(V3483,$AC$2:$AC$43,$AD$2:$AD$43,"none")</f>
        <v>none</v>
      </c>
      <c r="X3483" s="3" t="str">
        <f>IF(ISNUMBER($W3483), 4600 * (1 / (0.92 * $W3483 + 1.7) + 1 / (0.92 * $W3483 + 0.62)),"none")</f>
        <v>none</v>
      </c>
      <c r="Y3483" s="8">
        <f>IF(ISNUMBER($X3483), _xlfn.XLOOKUP($X3483,Sheet3!$A$2:$A$392,Sheet3!$B$2:$B$392,"none", 1,1), $AF$2)</f>
        <v>0.8</v>
      </c>
      <c r="Z3483" s="8">
        <f>IF(ISNUMBER($X3483), _xlfn.XLOOKUP($X3483,Sheet3!$A$2:$A$392,Sheet3!$C$2:$C$392,"none", 1,1), $AF$2)</f>
        <v>0.8</v>
      </c>
      <c r="AA3483" s="8">
        <f>IF(ISNUMBER($X3483), _xlfn.XLOOKUP($X3483,Sheet3!$A$2:$A$392,Sheet3!$D$2:$D$392,"none", 1,1), $AF$2)</f>
        <v>0.8</v>
      </c>
    </row>
    <row r="3484" spans="1:27">
      <c r="A3484">
        <v>83</v>
      </c>
      <c r="B3484" t="s">
        <v>381</v>
      </c>
      <c r="C3484" t="s">
        <v>297</v>
      </c>
      <c r="D3484">
        <v>0</v>
      </c>
      <c r="E3484">
        <v>44</v>
      </c>
      <c r="F3484">
        <v>26.191551405599999</v>
      </c>
      <c r="G3484">
        <v>47</v>
      </c>
      <c r="H3484">
        <v>51</v>
      </c>
      <c r="I3484">
        <v>50.342883407999999</v>
      </c>
      <c r="J3484">
        <f>(D3484+E3484/60+F3484/3600)*15</f>
        <v>11.10913146419</v>
      </c>
      <c r="K3484">
        <f>IF(G3484&lt;0, G3484-H3484/60-I3484/3600, G3484+H3484/60+I3484/3600)</f>
        <v>47.863984134280003</v>
      </c>
      <c r="L3484">
        <v>-39.854999999999997</v>
      </c>
      <c r="M3484">
        <v>8.4550000000000001</v>
      </c>
      <c r="N3484">
        <v>4.45</v>
      </c>
      <c r="O3484" t="s">
        <v>9341</v>
      </c>
      <c r="P3484">
        <v>5.52</v>
      </c>
      <c r="Q3484">
        <v>5.6479999999999997</v>
      </c>
      <c r="R3484" t="s">
        <v>9341</v>
      </c>
      <c r="S3484">
        <v>5.6360000000000001</v>
      </c>
      <c r="T3484" t="s">
        <v>9341</v>
      </c>
      <c r="U3484" t="s">
        <v>9410</v>
      </c>
      <c r="V3484" t="str">
        <f>LEFT($U3484,2)</f>
        <v>B5</v>
      </c>
      <c r="W3484" s="3">
        <f>_xlfn.XLOOKUP(V3484,$AC$2:$AC$43,$AD$2:$AD$43,"none")</f>
        <v>-0.16</v>
      </c>
      <c r="X3484" s="3">
        <f>IF(ISNUMBER($W3484), 4600 * (1 / (0.92 * $W3484 + 1.7) + 1 / (0.92 * $W3484 + 0.62)),"none")</f>
        <v>12691.662939978085</v>
      </c>
      <c r="Y3484" s="8">
        <f>IF(ISNUMBER($X3484), _xlfn.XLOOKUP($X3484,Sheet3!$A$2:$A$392,Sheet3!$B$2:$B$392,"none", 1,1), $AF$2)</f>
        <v>0.52290000000000003</v>
      </c>
      <c r="Z3484" s="8">
        <f>IF(ISNUMBER($X3484), _xlfn.XLOOKUP($X3484,Sheet3!$A$2:$A$392,Sheet3!$C$2:$C$392,"none", 1,1), $AF$2)</f>
        <v>0.62250000000000005</v>
      </c>
      <c r="AA3484" s="8">
        <f>IF(ISNUMBER($X3484), _xlfn.XLOOKUP($X3484,Sheet3!$A$2:$A$392,Sheet3!$D$2:$D$392,"none", 1,1), $AF$2)</f>
        <v>1</v>
      </c>
    </row>
    <row r="3485" spans="1:27">
      <c r="A3485">
        <v>2556</v>
      </c>
      <c r="B3485" t="s">
        <v>2858</v>
      </c>
      <c r="C3485" t="s">
        <v>12</v>
      </c>
      <c r="D3485">
        <v>6</v>
      </c>
      <c r="E3485">
        <v>53</v>
      </c>
      <c r="F3485">
        <v>18.8121844896</v>
      </c>
      <c r="G3485">
        <v>-19</v>
      </c>
      <c r="H3485">
        <v>1</v>
      </c>
      <c r="I3485">
        <v>57.699205247999998</v>
      </c>
      <c r="J3485">
        <f>(D3485+E3485/60+F3485/3600)*15</f>
        <v>103.32838410204</v>
      </c>
      <c r="K3485">
        <f>IF(G3485&lt;0, G3485-H3485/60-I3485/3600, G3485+H3485/60+I3485/3600)</f>
        <v>-19.03269422368</v>
      </c>
      <c r="L3485">
        <v>-53.127000000000002</v>
      </c>
      <c r="M3485">
        <v>-6.1180000000000003</v>
      </c>
      <c r="N3485">
        <v>11.04</v>
      </c>
      <c r="O3485" t="s">
        <v>9341</v>
      </c>
      <c r="P3485">
        <v>5.91</v>
      </c>
      <c r="Q3485">
        <v>5.6479999999999997</v>
      </c>
      <c r="R3485" t="s">
        <v>9341</v>
      </c>
      <c r="S3485">
        <v>5.5789999999999997</v>
      </c>
      <c r="T3485" t="s">
        <v>9341</v>
      </c>
      <c r="U3485" t="s">
        <v>10255</v>
      </c>
      <c r="V3485" t="str">
        <f>LEFT($U3485,2)</f>
        <v>A9</v>
      </c>
      <c r="W3485" s="3">
        <f>_xlfn.XLOOKUP(V3485,$AC$2:$AC$43,$AD$2:$AD$43,"none")</f>
        <v>0.3</v>
      </c>
      <c r="X3485" s="3">
        <f>IF(ISNUMBER($W3485), 4600 * (1 / (0.92 * $W3485 + 1.7) + 1 / (0.92 * $W3485 + 0.62)),"none")</f>
        <v>7461.8637941006364</v>
      </c>
      <c r="Y3485" s="8">
        <f>IF(ISNUMBER($X3485), _xlfn.XLOOKUP($X3485,Sheet3!$A$2:$A$392,Sheet3!$B$2:$B$392,"none", 1,1), $AF$2)</f>
        <v>0.85199999999999998</v>
      </c>
      <c r="Z3485" s="8">
        <f>IF(ISNUMBER($X3485), _xlfn.XLOOKUP($X3485,Sheet3!$A$2:$A$392,Sheet3!$C$2:$C$392,"none", 1,1), $AF$2)</f>
        <v>0.86209999999999998</v>
      </c>
      <c r="AA3485" s="8">
        <f>IF(ISNUMBER($X3485), _xlfn.XLOOKUP($X3485,Sheet3!$A$2:$A$392,Sheet3!$D$2:$D$392,"none", 1,1), $AF$2)</f>
        <v>1</v>
      </c>
    </row>
    <row r="3486" spans="1:27">
      <c r="A3486">
        <v>6343</v>
      </c>
      <c r="B3486" t="s">
        <v>6646</v>
      </c>
      <c r="C3486" t="s">
        <v>12</v>
      </c>
      <c r="D3486">
        <v>17</v>
      </c>
      <c r="E3486">
        <v>33</v>
      </c>
      <c r="F3486">
        <v>22.824281932800002</v>
      </c>
      <c r="G3486">
        <v>19</v>
      </c>
      <c r="H3486">
        <v>15</v>
      </c>
      <c r="I3486">
        <v>24.040331928000001</v>
      </c>
      <c r="J3486">
        <f>(D3486+E3486/60+F3486/3600)*15</f>
        <v>263.34510117472001</v>
      </c>
      <c r="K3486">
        <f>IF(G3486&lt;0, G3486-H3486/60-I3486/3600, G3486+H3486/60+I3486/3600)</f>
        <v>19.256677869979999</v>
      </c>
      <c r="L3486">
        <v>-28.567</v>
      </c>
      <c r="M3486">
        <v>-91.075000000000003</v>
      </c>
      <c r="N3486">
        <v>25.79</v>
      </c>
      <c r="O3486" t="s">
        <v>9341</v>
      </c>
      <c r="P3486">
        <v>6.13</v>
      </c>
      <c r="Q3486">
        <v>5.6479999999999997</v>
      </c>
      <c r="R3486" t="s">
        <v>9341</v>
      </c>
      <c r="S3486">
        <v>5.5209999999999999</v>
      </c>
      <c r="T3486" t="s">
        <v>9341</v>
      </c>
      <c r="U3486" t="s">
        <v>9478</v>
      </c>
      <c r="V3486" t="str">
        <f>LEFT($U3486,2)</f>
        <v>F4</v>
      </c>
      <c r="W3486" s="3" t="str">
        <f>_xlfn.XLOOKUP(V3486,$AC$2:$AC$43,$AD$2:$AD$43,"none")</f>
        <v>none</v>
      </c>
      <c r="X3486" s="3" t="str">
        <f>IF(ISNUMBER($W3486), 4600 * (1 / (0.92 * $W3486 + 1.7) + 1 / (0.92 * $W3486 + 0.62)),"none")</f>
        <v>none</v>
      </c>
      <c r="Y3486" s="8">
        <f>IF(ISNUMBER($X3486), _xlfn.XLOOKUP($X3486,Sheet3!$A$2:$A$392,Sheet3!$B$2:$B$392,"none", 1,1), $AF$2)</f>
        <v>0.8</v>
      </c>
      <c r="Z3486" s="8">
        <f>IF(ISNUMBER($X3486), _xlfn.XLOOKUP($X3486,Sheet3!$A$2:$A$392,Sheet3!$C$2:$C$392,"none", 1,1), $AF$2)</f>
        <v>0.8</v>
      </c>
      <c r="AA3486" s="8">
        <f>IF(ISNUMBER($X3486), _xlfn.XLOOKUP($X3486,Sheet3!$A$2:$A$392,Sheet3!$D$2:$D$392,"none", 1,1), $AF$2)</f>
        <v>0.8</v>
      </c>
    </row>
    <row r="3487" spans="1:27">
      <c r="A3487">
        <v>6939</v>
      </c>
      <c r="B3487" t="s">
        <v>7242</v>
      </c>
      <c r="C3487" t="s">
        <v>305</v>
      </c>
      <c r="D3487">
        <v>8</v>
      </c>
      <c r="E3487">
        <v>40</v>
      </c>
      <c r="F3487">
        <v>35.258692058400001</v>
      </c>
      <c r="G3487">
        <v>-45</v>
      </c>
      <c r="H3487">
        <v>11</v>
      </c>
      <c r="I3487">
        <v>27.970734048000001</v>
      </c>
      <c r="J3487">
        <f>(D3487+E3487/60+F3487/3600)*15</f>
        <v>130.14691121690998</v>
      </c>
      <c r="K3487">
        <f>IF(G3487&lt;0, G3487-H3487/60-I3487/3600, G3487+H3487/60+I3487/3600)</f>
        <v>-45.191102981679997</v>
      </c>
      <c r="L3487">
        <v>2.6749999999999998</v>
      </c>
      <c r="M3487">
        <v>4.8490000000000002</v>
      </c>
      <c r="N3487">
        <v>3.5</v>
      </c>
      <c r="O3487" t="s">
        <v>9341</v>
      </c>
      <c r="P3487">
        <v>7.3040000000000003</v>
      </c>
      <c r="Q3487">
        <v>5.6479999999999997</v>
      </c>
      <c r="R3487" t="s">
        <v>9341</v>
      </c>
      <c r="S3487">
        <v>4.9039999999999999</v>
      </c>
      <c r="T3487" t="s">
        <v>9341</v>
      </c>
      <c r="U3487" t="s">
        <v>9625</v>
      </c>
      <c r="V3487" t="str">
        <f>LEFT($U3487,2)</f>
        <v>M0</v>
      </c>
      <c r="W3487" s="3">
        <f>_xlfn.XLOOKUP(V3487,$AC$2:$AC$43,$AD$2:$AD$43,"none")</f>
        <v>1.37</v>
      </c>
      <c r="X3487" s="3">
        <f>IF(ISNUMBER($W3487), 4600 * (1 / (0.92 * $W3487 + 1.7) + 1 / (0.92 * $W3487 + 0.62)),"none")</f>
        <v>4000.1320989497008</v>
      </c>
      <c r="Y3487" s="8">
        <f>IF(ISNUMBER($X3487), _xlfn.XLOOKUP($X3487,Sheet3!$A$2:$A$392,Sheet3!$B$2:$B$392,"none", 1,1), $AF$2)</f>
        <v>1</v>
      </c>
      <c r="Z3487" s="8">
        <f>IF(ISNUMBER($X3487), _xlfn.XLOOKUP($X3487,Sheet3!$A$2:$A$392,Sheet3!$C$2:$C$392,"none", 1,1), $AF$2)</f>
        <v>0.67889999999999995</v>
      </c>
      <c r="AA3487" s="8">
        <f>IF(ISNUMBER($X3487), _xlfn.XLOOKUP($X3487,Sheet3!$A$2:$A$392,Sheet3!$D$2:$D$392,"none", 1,1), $AF$2)</f>
        <v>0.38229999999999997</v>
      </c>
    </row>
    <row r="3488" spans="1:27">
      <c r="A3488">
        <v>7140</v>
      </c>
      <c r="B3488" t="s">
        <v>7443</v>
      </c>
      <c r="C3488" t="s">
        <v>297</v>
      </c>
      <c r="D3488">
        <v>8</v>
      </c>
      <c r="E3488">
        <v>9</v>
      </c>
      <c r="F3488">
        <v>33.625324509599999</v>
      </c>
      <c r="G3488">
        <v>-56</v>
      </c>
      <c r="H3488">
        <v>5</v>
      </c>
      <c r="I3488">
        <v>7.2682166400000003</v>
      </c>
      <c r="J3488">
        <f>(D3488+E3488/60+F3488/3600)*15</f>
        <v>122.39010551879002</v>
      </c>
      <c r="K3488">
        <f>IF(G3488&lt;0, G3488-H3488/60-I3488/3600, G3488+H3488/60+I3488/3600)</f>
        <v>-56.085352282400002</v>
      </c>
      <c r="L3488">
        <v>-7.6020000000000003</v>
      </c>
      <c r="M3488">
        <v>30.045999999999999</v>
      </c>
      <c r="N3488">
        <v>8.2200000000000006</v>
      </c>
      <c r="O3488" t="s">
        <v>9341</v>
      </c>
      <c r="P3488">
        <v>5.8520000000000003</v>
      </c>
      <c r="Q3488">
        <v>5.6479999999999997</v>
      </c>
      <c r="R3488" t="s">
        <v>9341</v>
      </c>
      <c r="S3488">
        <v>5.6159999999999997</v>
      </c>
      <c r="T3488" t="s">
        <v>9341</v>
      </c>
      <c r="U3488" t="s">
        <v>11231</v>
      </c>
      <c r="V3488" t="str">
        <f>LEFT($U3488,2)</f>
        <v>A3</v>
      </c>
      <c r="W3488" s="3">
        <f>_xlfn.XLOOKUP(V3488,$AC$2:$AC$43,$AD$2:$AD$43,"none")</f>
        <v>0.08</v>
      </c>
      <c r="X3488" s="3">
        <f>IF(ISNUMBER($W3488), 4600 * (1 / (0.92 * $W3488 + 1.7) + 1 / (0.92 * $W3488 + 0.62)),"none")</f>
        <v>9225.6595386701993</v>
      </c>
      <c r="Y3488" s="8">
        <f>IF(ISNUMBER($X3488), _xlfn.XLOOKUP($X3488,Sheet3!$A$2:$A$392,Sheet3!$B$2:$B$392,"none", 1,1), $AF$2)</f>
        <v>0.67030000000000001</v>
      </c>
      <c r="Z3488" s="8">
        <f>IF(ISNUMBER($X3488), _xlfn.XLOOKUP($X3488,Sheet3!$A$2:$A$392,Sheet3!$C$2:$C$392,"none", 1,1), $AF$2)</f>
        <v>0.73619999999999997</v>
      </c>
      <c r="AA3488" s="8">
        <f>IF(ISNUMBER($X3488), _xlfn.XLOOKUP($X3488,Sheet3!$A$2:$A$392,Sheet3!$D$2:$D$392,"none", 1,1), $AF$2)</f>
        <v>1</v>
      </c>
    </row>
    <row r="3489" spans="1:27">
      <c r="A3489">
        <v>1172</v>
      </c>
      <c r="B3489" t="s">
        <v>1473</v>
      </c>
      <c r="C3489" t="s">
        <v>297</v>
      </c>
      <c r="D3489">
        <v>7</v>
      </c>
      <c r="E3489">
        <v>36</v>
      </c>
      <c r="F3489">
        <v>31.634479732799999</v>
      </c>
      <c r="G3489">
        <v>46</v>
      </c>
      <c r="H3489">
        <v>10</v>
      </c>
      <c r="I3489">
        <v>49.031857848000001</v>
      </c>
      <c r="J3489">
        <f>(D3489+E3489/60+F3489/3600)*15</f>
        <v>114.13181033222</v>
      </c>
      <c r="K3489">
        <f>IF(G3489&lt;0, G3489-H3489/60-I3489/3600, G3489+H3489/60+I3489/3600)</f>
        <v>46.180286627179996</v>
      </c>
      <c r="L3489">
        <v>-28.161999999999999</v>
      </c>
      <c r="M3489">
        <v>-33.027999999999999</v>
      </c>
      <c r="N3489">
        <v>5.53</v>
      </c>
      <c r="O3489">
        <v>9.11</v>
      </c>
      <c r="P3489">
        <v>7.21</v>
      </c>
      <c r="Q3489">
        <v>5.65</v>
      </c>
      <c r="R3489" t="s">
        <v>9341</v>
      </c>
      <c r="S3489">
        <v>4.9589999999999996</v>
      </c>
      <c r="T3489" t="s">
        <v>9341</v>
      </c>
      <c r="U3489" t="s">
        <v>9625</v>
      </c>
      <c r="V3489" t="str">
        <f>LEFT($U3489,2)</f>
        <v>M0</v>
      </c>
      <c r="W3489" s="3">
        <f>_xlfn.XLOOKUP(V3489,$AC$2:$AC$43,$AD$2:$AD$43,"none")</f>
        <v>1.37</v>
      </c>
      <c r="X3489" s="3">
        <f>IF(ISNUMBER($W3489), 4600 * (1 / (0.92 * $W3489 + 1.7) + 1 / (0.92 * $W3489 + 0.62)),"none")</f>
        <v>4000.1320989497008</v>
      </c>
      <c r="Y3489" s="8">
        <f>IF(ISNUMBER($X3489), _xlfn.XLOOKUP($X3489,Sheet3!$A$2:$A$392,Sheet3!$B$2:$B$392,"none", 1,1), $AF$2)</f>
        <v>1</v>
      </c>
      <c r="Z3489" s="8">
        <f>IF(ISNUMBER($X3489), _xlfn.XLOOKUP($X3489,Sheet3!$A$2:$A$392,Sheet3!$C$2:$C$392,"none", 1,1), $AF$2)</f>
        <v>0.67889999999999995</v>
      </c>
      <c r="AA3489" s="8">
        <f>IF(ISNUMBER($X3489), _xlfn.XLOOKUP($X3489,Sheet3!$A$2:$A$392,Sheet3!$D$2:$D$392,"none", 1,1), $AF$2)</f>
        <v>0.38229999999999997</v>
      </c>
    </row>
    <row r="3490" spans="1:27">
      <c r="A3490">
        <v>1934</v>
      </c>
      <c r="B3490" t="s">
        <v>2235</v>
      </c>
      <c r="C3490" t="s">
        <v>35</v>
      </c>
      <c r="D3490">
        <v>5</v>
      </c>
      <c r="E3490">
        <v>18</v>
      </c>
      <c r="F3490">
        <v>15.697232721600001</v>
      </c>
      <c r="G3490">
        <v>42</v>
      </c>
      <c r="H3490">
        <v>47</v>
      </c>
      <c r="I3490">
        <v>31.596705996000001</v>
      </c>
      <c r="J3490">
        <f>(D3490+E3490/60+F3490/3600)*15</f>
        <v>79.56540513633999</v>
      </c>
      <c r="K3490">
        <f>IF(G3490&lt;0, G3490-H3490/60-I3490/3600, G3490+H3490/60+I3490/3600)</f>
        <v>42.792110196109995</v>
      </c>
      <c r="L3490">
        <v>18.722000000000001</v>
      </c>
      <c r="M3490">
        <v>-30.38</v>
      </c>
      <c r="N3490">
        <v>5.48</v>
      </c>
      <c r="O3490" t="s">
        <v>9341</v>
      </c>
      <c r="P3490">
        <v>7.14</v>
      </c>
      <c r="Q3490">
        <v>5.65</v>
      </c>
      <c r="R3490" t="s">
        <v>9341</v>
      </c>
      <c r="S3490">
        <v>4.1710000000000003</v>
      </c>
      <c r="T3490" t="s">
        <v>9341</v>
      </c>
      <c r="U3490" t="s">
        <v>9396</v>
      </c>
      <c r="V3490" t="str">
        <f>LEFT($U3490,2)</f>
        <v>M4</v>
      </c>
      <c r="W3490" s="3">
        <f>_xlfn.XLOOKUP(V3490,$AC$2:$AC$43,$AD$2:$AD$43,"none")</f>
        <v>1.52</v>
      </c>
      <c r="X3490" s="3">
        <f>IF(ISNUMBER($W3490), 4600 * (1 / (0.92 * $W3490 + 1.7) + 1 / (0.92 * $W3490 + 0.62)),"none")</f>
        <v>3763.6701294642344</v>
      </c>
      <c r="Y3490" s="8">
        <f>IF(ISNUMBER($X3490), _xlfn.XLOOKUP($X3490,Sheet3!$A$2:$A$392,Sheet3!$B$2:$B$392,"none", 1,1), $AF$2)</f>
        <v>1</v>
      </c>
      <c r="Z3490" s="8">
        <f>IF(ISNUMBER($X3490), _xlfn.XLOOKUP($X3490,Sheet3!$A$2:$A$392,Sheet3!$C$2:$C$392,"none", 1,1), $AF$2)</f>
        <v>0.63180000000000003</v>
      </c>
      <c r="AA3490" s="8">
        <f>IF(ISNUMBER($X3490), _xlfn.XLOOKUP($X3490,Sheet3!$A$2:$A$392,Sheet3!$D$2:$D$392,"none", 1,1), $AF$2)</f>
        <v>0.31119999999999998</v>
      </c>
    </row>
    <row r="3491" spans="1:27">
      <c r="A3491">
        <v>2253</v>
      </c>
      <c r="B3491" t="s">
        <v>2554</v>
      </c>
      <c r="C3491" t="s">
        <v>297</v>
      </c>
      <c r="D3491">
        <v>6</v>
      </c>
      <c r="E3491">
        <v>10</v>
      </c>
      <c r="F3491">
        <v>42</v>
      </c>
      <c r="G3491">
        <v>13</v>
      </c>
      <c r="H3491">
        <v>38</v>
      </c>
      <c r="I3491">
        <v>0</v>
      </c>
      <c r="J3491">
        <f>(D3491+E3491/60+F3491/3600)*15</f>
        <v>92.675000000000011</v>
      </c>
      <c r="K3491">
        <f>IF(G3491&lt;0, G3491-H3491/60-I3491/3600, G3491+H3491/60+I3491/3600)</f>
        <v>13.633333333333333</v>
      </c>
      <c r="L3491" t="s">
        <v>9341</v>
      </c>
      <c r="M3491" t="s">
        <v>9341</v>
      </c>
      <c r="N3491" t="s">
        <v>9341</v>
      </c>
      <c r="O3491" t="s">
        <v>9341</v>
      </c>
      <c r="P3491" t="s">
        <v>9341</v>
      </c>
      <c r="Q3491">
        <v>5.65</v>
      </c>
      <c r="R3491" t="s">
        <v>9341</v>
      </c>
      <c r="S3491" t="s">
        <v>9341</v>
      </c>
      <c r="T3491" t="s">
        <v>9341</v>
      </c>
      <c r="U3491" t="s">
        <v>9925</v>
      </c>
      <c r="V3491" t="str">
        <f>LEFT($U3491,2)</f>
        <v>B1</v>
      </c>
      <c r="W3491" s="3">
        <f>_xlfn.XLOOKUP(V3491,$AC$2:$AC$43,$AD$2:$AD$43,"none")</f>
        <v>-0.26</v>
      </c>
      <c r="X3491" s="3">
        <f>IF(ISNUMBER($W3491), 4600 * (1 / (0.92 * $W3491 + 1.7) + 1 / (0.92 * $W3491 + 0.62)),"none")</f>
        <v>15228.791407033788</v>
      </c>
      <c r="Y3491" s="8">
        <f>IF(ISNUMBER($X3491), _xlfn.XLOOKUP($X3491,Sheet3!$A$2:$A$392,Sheet3!$B$2:$B$392,"none", 1,1), $AF$2)</f>
        <v>0.47010000000000002</v>
      </c>
      <c r="Z3491" s="8">
        <f>IF(ISNUMBER($X3491), _xlfn.XLOOKUP($X3491,Sheet3!$A$2:$A$392,Sheet3!$C$2:$C$392,"none", 1,1), $AF$2)</f>
        <v>0.57840000000000003</v>
      </c>
      <c r="AA3491" s="8">
        <f>IF(ISNUMBER($X3491), _xlfn.XLOOKUP($X3491,Sheet3!$A$2:$A$392,Sheet3!$D$2:$D$392,"none", 1,1), $AF$2)</f>
        <v>1</v>
      </c>
    </row>
    <row r="3492" spans="1:27">
      <c r="A3492">
        <v>2327</v>
      </c>
      <c r="B3492" t="s">
        <v>2628</v>
      </c>
      <c r="C3492" t="s">
        <v>12</v>
      </c>
      <c r="D3492">
        <v>6</v>
      </c>
      <c r="E3492">
        <v>15</v>
      </c>
      <c r="F3492">
        <v>34.2651318984</v>
      </c>
      <c r="G3492">
        <v>0</v>
      </c>
      <c r="H3492">
        <v>30</v>
      </c>
      <c r="I3492">
        <v>43.880774651999999</v>
      </c>
      <c r="J3492">
        <f>(D3492+E3492/60+F3492/3600)*15</f>
        <v>93.892771382909999</v>
      </c>
      <c r="K3492">
        <f>IF(G3492&lt;0, G3492-H3492/60-I3492/3600, G3492+H3492/60+I3492/3600)</f>
        <v>0.51218910406999996</v>
      </c>
      <c r="L3492">
        <v>-158.274</v>
      </c>
      <c r="M3492">
        <v>-218.4</v>
      </c>
      <c r="N3492">
        <v>27.52</v>
      </c>
      <c r="O3492" t="s">
        <v>9341</v>
      </c>
      <c r="P3492">
        <v>6.15</v>
      </c>
      <c r="Q3492">
        <v>5.65</v>
      </c>
      <c r="R3492" t="s">
        <v>9341</v>
      </c>
      <c r="S3492">
        <v>5.5019999999999998</v>
      </c>
      <c r="T3492" t="s">
        <v>9341</v>
      </c>
      <c r="U3492" t="s">
        <v>9639</v>
      </c>
      <c r="V3492" t="str">
        <f>LEFT($U3492,2)</f>
        <v>F5</v>
      </c>
      <c r="W3492" s="3">
        <f>_xlfn.XLOOKUP(V3492,$AC$2:$AC$43,$AD$2:$AD$43,"none")</f>
        <v>0.45</v>
      </c>
      <c r="X3492" s="3">
        <f>IF(ISNUMBER($W3492), 4600 * (1 / (0.92 * $W3492 + 1.7) + 1 / (0.92 * $W3492 + 0.62)),"none")</f>
        <v>6624.7124722536864</v>
      </c>
      <c r="Y3492" s="8">
        <f>IF(ISNUMBER($X3492), _xlfn.XLOOKUP($X3492,Sheet3!$A$2:$A$392,Sheet3!$B$2:$B$392,"none", 1,1), $AF$2)</f>
        <v>0.99370000000000003</v>
      </c>
      <c r="Z3492" s="8">
        <f>IF(ISNUMBER($X3492), _xlfn.XLOOKUP($X3492,Sheet3!$A$2:$A$392,Sheet3!$C$2:$C$392,"none", 1,1), $AF$2)</f>
        <v>0.9526</v>
      </c>
      <c r="AA3492" s="8">
        <f>IF(ISNUMBER($X3492), _xlfn.XLOOKUP($X3492,Sheet3!$A$2:$A$392,Sheet3!$D$2:$D$392,"none", 1,1), $AF$2)</f>
        <v>1</v>
      </c>
    </row>
    <row r="3493" spans="1:27">
      <c r="A3493">
        <v>2992</v>
      </c>
      <c r="B3493" t="s">
        <v>3295</v>
      </c>
      <c r="C3493" t="s">
        <v>297</v>
      </c>
      <c r="D3493">
        <v>8</v>
      </c>
      <c r="E3493">
        <v>9</v>
      </c>
      <c r="F3493">
        <v>28.5348181992</v>
      </c>
      <c r="G3493">
        <v>-16</v>
      </c>
      <c r="H3493">
        <v>14</v>
      </c>
      <c r="I3493">
        <v>56.105782368</v>
      </c>
      <c r="J3493">
        <f>(D3493+E3493/60+F3493/3600)*15</f>
        <v>122.36889507583</v>
      </c>
      <c r="K3493">
        <f>IF(G3493&lt;0, G3493-H3493/60-I3493/3600, G3493+H3493/60+I3493/3600)</f>
        <v>-16.248918272880001</v>
      </c>
      <c r="L3493">
        <v>-8.3420000000000005</v>
      </c>
      <c r="M3493">
        <v>-4.9379999999999997</v>
      </c>
      <c r="N3493">
        <v>3.19</v>
      </c>
      <c r="O3493" t="s">
        <v>9341</v>
      </c>
      <c r="P3493">
        <v>5.4909999999999997</v>
      </c>
      <c r="Q3493">
        <v>5.65</v>
      </c>
      <c r="R3493" t="s">
        <v>9341</v>
      </c>
      <c r="S3493">
        <v>5.6289999999999996</v>
      </c>
      <c r="T3493" t="s">
        <v>9341</v>
      </c>
      <c r="U3493" t="s">
        <v>10322</v>
      </c>
      <c r="V3493" t="str">
        <f>LEFT($U3493,2)</f>
        <v>B3</v>
      </c>
      <c r="W3493" s="3">
        <f>_xlfn.XLOOKUP(V3493,$AC$2:$AC$43,$AD$2:$AD$43,"none")</f>
        <v>-0.2</v>
      </c>
      <c r="X3493" s="3">
        <f>IF(ISNUMBER($W3493), 4600 * (1 / (0.92 * $W3493 + 1.7) + 1 / (0.92 * $W3493 + 0.62)),"none")</f>
        <v>13584.75950715306</v>
      </c>
      <c r="Y3493" s="8">
        <f>IF(ISNUMBER($X3493), _xlfn.XLOOKUP($X3493,Sheet3!$A$2:$A$392,Sheet3!$B$2:$B$392,"none", 1,1), $AF$2)</f>
        <v>0.50129999999999997</v>
      </c>
      <c r="Z3493" s="8">
        <f>IF(ISNUMBER($X3493), _xlfn.XLOOKUP($X3493,Sheet3!$A$2:$A$392,Sheet3!$C$2:$C$392,"none", 1,1), $AF$2)</f>
        <v>0.60470000000000002</v>
      </c>
      <c r="AA3493" s="8">
        <f>IF(ISNUMBER($X3493), _xlfn.XLOOKUP($X3493,Sheet3!$A$2:$A$392,Sheet3!$D$2:$D$392,"none", 1,1), $AF$2)</f>
        <v>1</v>
      </c>
    </row>
    <row r="3494" spans="1:27">
      <c r="A3494">
        <v>3104</v>
      </c>
      <c r="B3494" t="s">
        <v>3407</v>
      </c>
      <c r="C3494" t="s">
        <v>313</v>
      </c>
      <c r="D3494">
        <v>8</v>
      </c>
      <c r="E3494">
        <v>43</v>
      </c>
      <c r="F3494">
        <v>12.3294639552</v>
      </c>
      <c r="G3494">
        <v>12</v>
      </c>
      <c r="H3494">
        <v>40</v>
      </c>
      <c r="I3494">
        <v>51.145063104000002</v>
      </c>
      <c r="J3494">
        <f>(D3494+E3494/60+F3494/3600)*15</f>
        <v>130.80137276648</v>
      </c>
      <c r="K3494">
        <f>IF(G3494&lt;0, G3494-H3494/60-I3494/3600, G3494+H3494/60+I3494/3600)</f>
        <v>12.680873628639999</v>
      </c>
      <c r="L3494">
        <v>-9.8800000000000008</v>
      </c>
      <c r="M3494">
        <v>1.155</v>
      </c>
      <c r="N3494">
        <v>4.97</v>
      </c>
      <c r="O3494">
        <v>6.31</v>
      </c>
      <c r="P3494">
        <v>6.04</v>
      </c>
      <c r="Q3494">
        <v>5.65</v>
      </c>
      <c r="R3494" t="s">
        <v>9341</v>
      </c>
      <c r="S3494">
        <v>5.4939999999999998</v>
      </c>
      <c r="T3494" t="s">
        <v>9341</v>
      </c>
      <c r="U3494" t="s">
        <v>10397</v>
      </c>
      <c r="V3494" t="str">
        <f>LEFT($U3494,2)</f>
        <v>A3</v>
      </c>
      <c r="W3494" s="3">
        <f>_xlfn.XLOOKUP(V3494,$AC$2:$AC$43,$AD$2:$AD$43,"none")</f>
        <v>0.08</v>
      </c>
      <c r="X3494" s="3">
        <f>IF(ISNUMBER($W3494), 4600 * (1 / (0.92 * $W3494 + 1.7) + 1 / (0.92 * $W3494 + 0.62)),"none")</f>
        <v>9225.6595386701993</v>
      </c>
      <c r="Y3494" s="8">
        <f>IF(ISNUMBER($X3494), _xlfn.XLOOKUP($X3494,Sheet3!$A$2:$A$392,Sheet3!$B$2:$B$392,"none", 1,1), $AF$2)</f>
        <v>0.67030000000000001</v>
      </c>
      <c r="Z3494" s="8">
        <f>IF(ISNUMBER($X3494), _xlfn.XLOOKUP($X3494,Sheet3!$A$2:$A$392,Sheet3!$C$2:$C$392,"none", 1,1), $AF$2)</f>
        <v>0.73619999999999997</v>
      </c>
      <c r="AA3494" s="8">
        <f>IF(ISNUMBER($X3494), _xlfn.XLOOKUP($X3494,Sheet3!$A$2:$A$392,Sheet3!$D$2:$D$392,"none", 1,1), $AF$2)</f>
        <v>1</v>
      </c>
    </row>
    <row r="3495" spans="1:27">
      <c r="A3495">
        <v>4143</v>
      </c>
      <c r="B3495" t="s">
        <v>4446</v>
      </c>
      <c r="C3495" t="s">
        <v>313</v>
      </c>
      <c r="D3495">
        <v>22</v>
      </c>
      <c r="E3495">
        <v>30</v>
      </c>
      <c r="F3495">
        <v>1.8144555624000001</v>
      </c>
      <c r="G3495">
        <v>32</v>
      </c>
      <c r="H3495">
        <v>34</v>
      </c>
      <c r="I3495">
        <v>21.498517884000002</v>
      </c>
      <c r="J3495">
        <f>(D3495+E3495/60+F3495/3600)*15</f>
        <v>337.50756023151001</v>
      </c>
      <c r="K3495">
        <f>IF(G3495&lt;0, G3495-H3495/60-I3495/3600, G3495+H3495/60+I3495/3600)</f>
        <v>32.572638477190004</v>
      </c>
      <c r="L3495">
        <v>31.488</v>
      </c>
      <c r="M3495">
        <v>-13.836</v>
      </c>
      <c r="N3495">
        <v>8.24</v>
      </c>
      <c r="O3495">
        <v>5.5</v>
      </c>
      <c r="P3495">
        <v>5.61</v>
      </c>
      <c r="Q3495">
        <v>5.65</v>
      </c>
      <c r="R3495" t="s">
        <v>9341</v>
      </c>
      <c r="S3495">
        <v>5.6230000000000002</v>
      </c>
      <c r="T3495" t="s">
        <v>9341</v>
      </c>
      <c r="U3495" t="s">
        <v>9385</v>
      </c>
      <c r="V3495" t="str">
        <f>LEFT($U3495,2)</f>
        <v>B9</v>
      </c>
      <c r="W3495" s="3">
        <f>_xlfn.XLOOKUP(V3495,$AC$2:$AC$43,$AD$2:$AD$43,"none")</f>
        <v>-7.0000000000000007E-2</v>
      </c>
      <c r="X3495" s="3">
        <f>IF(ISNUMBER($W3495), 4600 * (1 / (0.92 * $W3495 + 1.7) + 1 / (0.92 * $W3495 + 0.62)),"none")</f>
        <v>11091.761228434079</v>
      </c>
      <c r="Y3495" s="8">
        <f>IF(ISNUMBER($X3495), _xlfn.XLOOKUP($X3495,Sheet3!$A$2:$A$392,Sheet3!$B$2:$B$392,"none", 1,1), $AF$2)</f>
        <v>0.57499999999999996</v>
      </c>
      <c r="Z3495" s="8">
        <f>IF(ISNUMBER($X3495), _xlfn.XLOOKUP($X3495,Sheet3!$A$2:$A$392,Sheet3!$C$2:$C$392,"none", 1,1), $AF$2)</f>
        <v>0.66420000000000001</v>
      </c>
      <c r="AA3495" s="8">
        <f>IF(ISNUMBER($X3495), _xlfn.XLOOKUP($X3495,Sheet3!$A$2:$A$392,Sheet3!$D$2:$D$392,"none", 1,1), $AF$2)</f>
        <v>1</v>
      </c>
    </row>
    <row r="3496" spans="1:27">
      <c r="A3496">
        <v>5601</v>
      </c>
      <c r="B3496" t="s">
        <v>5904</v>
      </c>
      <c r="C3496" t="s">
        <v>297</v>
      </c>
      <c r="D3496">
        <v>18</v>
      </c>
      <c r="E3496">
        <v>10</v>
      </c>
      <c r="F3496">
        <v>5.8137077255999996</v>
      </c>
      <c r="G3496">
        <v>-30</v>
      </c>
      <c r="H3496">
        <v>43</v>
      </c>
      <c r="I3496">
        <v>43.200328980000002</v>
      </c>
      <c r="J3496">
        <f>(D3496+E3496/60+F3496/3600)*15</f>
        <v>272.52422378219001</v>
      </c>
      <c r="K3496">
        <f>IF(G3496&lt;0, G3496-H3496/60-I3496/3600, G3496+H3496/60+I3496/3600)</f>
        <v>-30.728666758049997</v>
      </c>
      <c r="L3496">
        <v>12.385999999999999</v>
      </c>
      <c r="M3496">
        <v>-28.556000000000001</v>
      </c>
      <c r="N3496">
        <v>7.95</v>
      </c>
      <c r="O3496" t="s">
        <v>9341</v>
      </c>
      <c r="P3496">
        <v>6.74</v>
      </c>
      <c r="Q3496">
        <v>5.65</v>
      </c>
      <c r="R3496" t="s">
        <v>9341</v>
      </c>
      <c r="S3496">
        <v>5.3360000000000003</v>
      </c>
      <c r="T3496" t="s">
        <v>9341</v>
      </c>
      <c r="U3496" t="s">
        <v>9500</v>
      </c>
      <c r="V3496" t="str">
        <f>LEFT($U3496,2)</f>
        <v>K1</v>
      </c>
      <c r="W3496" s="3">
        <f>_xlfn.XLOOKUP(V3496,$AC$2:$AC$43,$AD$2:$AD$43,"none")</f>
        <v>0.86</v>
      </c>
      <c r="X3496" s="3">
        <f>IF(ISNUMBER($W3496), 4600 * (1 / (0.92 * $W3496 + 1.7) + 1 / (0.92 * $W3496 + 0.62)),"none")</f>
        <v>5106.1368670782376</v>
      </c>
      <c r="Y3496" s="8">
        <f>IF(ISNUMBER($X3496), _xlfn.XLOOKUP($X3496,Sheet3!$A$2:$A$392,Sheet3!$B$2:$B$392,"none", 1,1), $AF$2)</f>
        <v>1</v>
      </c>
      <c r="Z3496" s="8">
        <f>IF(ISNUMBER($X3496), _xlfn.XLOOKUP($X3496,Sheet3!$A$2:$A$392,Sheet3!$C$2:$C$392,"none", 1,1), $AF$2)</f>
        <v>0.82210000000000005</v>
      </c>
      <c r="AA3496" s="8">
        <f>IF(ISNUMBER($X3496), _xlfn.XLOOKUP($X3496,Sheet3!$A$2:$A$392,Sheet3!$D$2:$D$392,"none", 1,1), $AF$2)</f>
        <v>0.65410000000000001</v>
      </c>
    </row>
    <row r="3497" spans="1:27">
      <c r="A3497">
        <v>5908</v>
      </c>
      <c r="B3497" t="s">
        <v>6211</v>
      </c>
      <c r="C3497" t="s">
        <v>12</v>
      </c>
      <c r="D3497">
        <v>20</v>
      </c>
      <c r="E3497">
        <v>32</v>
      </c>
      <c r="F3497">
        <v>23.694689747200002</v>
      </c>
      <c r="G3497">
        <v>-9</v>
      </c>
      <c r="H3497">
        <v>51</v>
      </c>
      <c r="I3497">
        <v>12.184220380999999</v>
      </c>
      <c r="J3497">
        <f>(D3497+E3497/60+F3497/3600)*15</f>
        <v>308.0987278739467</v>
      </c>
      <c r="K3497">
        <f>IF(G3497&lt;0, G3497-H3497/60-I3497/3600, G3497+H3497/60+I3497/3600)</f>
        <v>-9.8533845056613885</v>
      </c>
      <c r="L3497">
        <v>309.73599999999999</v>
      </c>
      <c r="M3497">
        <v>109.91</v>
      </c>
      <c r="N3497">
        <v>40.42</v>
      </c>
      <c r="O3497" t="s">
        <v>9341</v>
      </c>
      <c r="P3497">
        <v>6.34</v>
      </c>
      <c r="Q3497">
        <v>5.65</v>
      </c>
      <c r="R3497" t="s">
        <v>9341</v>
      </c>
      <c r="S3497">
        <v>5.492</v>
      </c>
      <c r="T3497" t="s">
        <v>9341</v>
      </c>
      <c r="U3497" t="s">
        <v>10999</v>
      </c>
      <c r="V3497" t="str">
        <f>LEFT($U3497,2)</f>
        <v>G2</v>
      </c>
      <c r="W3497" s="3">
        <f>_xlfn.XLOOKUP(V3497,$AC$2:$AC$43,$AD$2:$AD$43,"none")</f>
        <v>0.63</v>
      </c>
      <c r="X3497" s="3">
        <f>IF(ISNUMBER($W3497), 4600 * (1 / (0.92 * $W3497 + 1.7) + 1 / (0.92 * $W3497 + 0.62)),"none")</f>
        <v>5852.5094139995554</v>
      </c>
      <c r="Y3497" s="8">
        <f>IF(ISNUMBER($X3497), _xlfn.XLOOKUP($X3497,Sheet3!$A$2:$A$392,Sheet3!$B$2:$B$392,"none", 1,1), $AF$2)</f>
        <v>1</v>
      </c>
      <c r="Z3497" s="8">
        <f>IF(ISNUMBER($X3497), _xlfn.XLOOKUP($X3497,Sheet3!$A$2:$A$392,Sheet3!$C$2:$C$392,"none", 1,1), $AF$2)</f>
        <v>0.89290000000000003</v>
      </c>
      <c r="AA3497" s="8">
        <f>IF(ISNUMBER($X3497), _xlfn.XLOOKUP($X3497,Sheet3!$A$2:$A$392,Sheet3!$D$2:$D$392,"none", 1,1), $AF$2)</f>
        <v>0.82379999999999998</v>
      </c>
    </row>
    <row r="3498" spans="1:27">
      <c r="A3498">
        <v>6544</v>
      </c>
      <c r="B3498" t="s">
        <v>6847</v>
      </c>
      <c r="C3498" t="s">
        <v>297</v>
      </c>
      <c r="D3498">
        <v>17</v>
      </c>
      <c r="E3498">
        <v>31</v>
      </c>
      <c r="F3498">
        <v>49.579241195999998</v>
      </c>
      <c r="G3498">
        <v>28</v>
      </c>
      <c r="H3498">
        <v>24</v>
      </c>
      <c r="I3498">
        <v>27.001810620000001</v>
      </c>
      <c r="J3498">
        <f>(D3498+E3498/60+F3498/3600)*15</f>
        <v>262.95658017164999</v>
      </c>
      <c r="K3498">
        <f>IF(G3498&lt;0, G3498-H3498/60-I3498/3600, G3498+H3498/60+I3498/3600)</f>
        <v>28.407500502949997</v>
      </c>
      <c r="L3498">
        <v>7.3979999999999997</v>
      </c>
      <c r="M3498">
        <v>26.535</v>
      </c>
      <c r="N3498">
        <v>11.99</v>
      </c>
      <c r="O3498">
        <v>5.62</v>
      </c>
      <c r="P3498">
        <v>5.65</v>
      </c>
      <c r="Q3498">
        <v>5.65</v>
      </c>
      <c r="R3498" t="s">
        <v>9341</v>
      </c>
      <c r="S3498">
        <v>5.6479999999999997</v>
      </c>
      <c r="T3498">
        <v>5.64</v>
      </c>
      <c r="U3498" t="s">
        <v>9433</v>
      </c>
      <c r="V3498" t="str">
        <f>LEFT($U3498,2)</f>
        <v>A1</v>
      </c>
      <c r="W3498" s="3">
        <f>_xlfn.XLOOKUP(V3498,$AC$2:$AC$43,$AD$2:$AD$43,"none")</f>
        <v>0.02</v>
      </c>
      <c r="X3498" s="3">
        <f>IF(ISNUMBER($W3498), 4600 * (1 / (0.92 * $W3498 + 1.7) + 1 / (0.92 * $W3498 + 0.62)),"none")</f>
        <v>9882.4225367888994</v>
      </c>
      <c r="Y3498" s="8">
        <f>IF(ISNUMBER($X3498), _xlfn.XLOOKUP($X3498,Sheet3!$A$2:$A$392,Sheet3!$B$2:$B$392,"none", 1,1), $AF$2)</f>
        <v>0.63239999999999996</v>
      </c>
      <c r="Z3498" s="8">
        <f>IF(ISNUMBER($X3498), _xlfn.XLOOKUP($X3498,Sheet3!$A$2:$A$392,Sheet3!$C$2:$C$392,"none", 1,1), $AF$2)</f>
        <v>0.70809999999999995</v>
      </c>
      <c r="AA3498" s="8">
        <f>IF(ISNUMBER($X3498), _xlfn.XLOOKUP($X3498,Sheet3!$A$2:$A$392,Sheet3!$D$2:$D$392,"none", 1,1), $AF$2)</f>
        <v>1</v>
      </c>
    </row>
    <row r="3499" spans="1:27">
      <c r="A3499">
        <v>6664</v>
      </c>
      <c r="B3499" t="s">
        <v>6967</v>
      </c>
      <c r="C3499" t="s">
        <v>27</v>
      </c>
      <c r="D3499">
        <v>20</v>
      </c>
      <c r="E3499">
        <v>4</v>
      </c>
      <c r="F3499">
        <v>36.174282530399999</v>
      </c>
      <c r="G3499">
        <v>32</v>
      </c>
      <c r="H3499">
        <v>13</v>
      </c>
      <c r="I3499">
        <v>6.9533330160000002</v>
      </c>
      <c r="J3499">
        <f>(D3499+E3499/60+F3499/3600)*15</f>
        <v>301.15072617721</v>
      </c>
      <c r="K3499">
        <f>IF(G3499&lt;0, G3499-H3499/60-I3499/3600, G3499+H3499/60+I3499/3600)</f>
        <v>32.218598148060003</v>
      </c>
      <c r="L3499">
        <v>-3.6520000000000001</v>
      </c>
      <c r="M3499">
        <v>-10.948</v>
      </c>
      <c r="N3499">
        <v>0.51</v>
      </c>
      <c r="O3499">
        <v>5.73</v>
      </c>
      <c r="P3499">
        <v>6.19</v>
      </c>
      <c r="Q3499">
        <v>5.65</v>
      </c>
      <c r="R3499">
        <v>5.13</v>
      </c>
      <c r="S3499">
        <v>5.444</v>
      </c>
      <c r="T3499">
        <v>4.71</v>
      </c>
      <c r="U3499" t="s">
        <v>11148</v>
      </c>
      <c r="V3499" t="str">
        <f>LEFT($U3499,2)</f>
        <v>B1</v>
      </c>
      <c r="W3499" s="3">
        <f>_xlfn.XLOOKUP(V3499,$AC$2:$AC$43,$AD$2:$AD$43,"none")</f>
        <v>-0.26</v>
      </c>
      <c r="X3499" s="3">
        <f>IF(ISNUMBER($W3499), 4600 * (1 / (0.92 * $W3499 + 1.7) + 1 / (0.92 * $W3499 + 0.62)),"none")</f>
        <v>15228.791407033788</v>
      </c>
      <c r="Y3499" s="8">
        <f>IF(ISNUMBER($X3499), _xlfn.XLOOKUP($X3499,Sheet3!$A$2:$A$392,Sheet3!$B$2:$B$392,"none", 1,1), $AF$2)</f>
        <v>0.47010000000000002</v>
      </c>
      <c r="Z3499" s="8">
        <f>IF(ISNUMBER($X3499), _xlfn.XLOOKUP($X3499,Sheet3!$A$2:$A$392,Sheet3!$C$2:$C$392,"none", 1,1), $AF$2)</f>
        <v>0.57840000000000003</v>
      </c>
      <c r="AA3499" s="8">
        <f>IF(ISNUMBER($X3499), _xlfn.XLOOKUP($X3499,Sheet3!$A$2:$A$392,Sheet3!$D$2:$D$392,"none", 1,1), $AF$2)</f>
        <v>1</v>
      </c>
    </row>
    <row r="3500" spans="1:27">
      <c r="A3500">
        <v>7601</v>
      </c>
      <c r="B3500" t="s">
        <v>7904</v>
      </c>
      <c r="C3500" t="s">
        <v>297</v>
      </c>
      <c r="D3500">
        <v>11</v>
      </c>
      <c r="E3500">
        <v>21</v>
      </c>
      <c r="F3500">
        <v>0.43581900000000001</v>
      </c>
      <c r="G3500">
        <v>-54</v>
      </c>
      <c r="H3500">
        <v>29</v>
      </c>
      <c r="I3500">
        <v>27.90408</v>
      </c>
      <c r="J3500">
        <f>(D3500+E3500/60+F3500/3600)*15</f>
        <v>170.25181591249998</v>
      </c>
      <c r="K3500">
        <f>IF(G3500&lt;0, G3500-H3500/60-I3500/3600, G3500+H3500/60+I3500/3600)</f>
        <v>-54.49108446666667</v>
      </c>
      <c r="L3500">
        <v>-39.6</v>
      </c>
      <c r="M3500">
        <v>-2.7</v>
      </c>
      <c r="N3500" t="s">
        <v>9341</v>
      </c>
      <c r="O3500" t="s">
        <v>9341</v>
      </c>
      <c r="P3500">
        <v>5.67</v>
      </c>
      <c r="Q3500">
        <v>5.65</v>
      </c>
      <c r="R3500" t="s">
        <v>9341</v>
      </c>
      <c r="S3500" t="s">
        <v>9341</v>
      </c>
      <c r="T3500" t="s">
        <v>9341</v>
      </c>
      <c r="U3500" t="s">
        <v>9341</v>
      </c>
      <c r="V3500" t="str">
        <f>LEFT($U3500,2)</f>
        <v>~</v>
      </c>
      <c r="W3500" s="3" t="str">
        <f>_xlfn.XLOOKUP(V3500,$AC$2:$AC$43,$AD$2:$AD$43,"none")</f>
        <v>none</v>
      </c>
      <c r="X3500" s="3" t="str">
        <f>IF(ISNUMBER($W3500), 4600 * (1 / (0.92 * $W3500 + 1.7) + 1 / (0.92 * $W3500 + 0.62)),"none")</f>
        <v>none</v>
      </c>
      <c r="Y3500" s="8">
        <f>IF(ISNUMBER($X3500), _xlfn.XLOOKUP($X3500,Sheet3!$A$2:$A$392,Sheet3!$B$2:$B$392,"none", 1,1), $AF$2)</f>
        <v>0.8</v>
      </c>
      <c r="Z3500" s="8">
        <f>IF(ISNUMBER($X3500), _xlfn.XLOOKUP($X3500,Sheet3!$A$2:$A$392,Sheet3!$C$2:$C$392,"none", 1,1), $AF$2)</f>
        <v>0.8</v>
      </c>
      <c r="AA3500" s="8">
        <f>IF(ISNUMBER($X3500), _xlfn.XLOOKUP($X3500,Sheet3!$A$2:$A$392,Sheet3!$D$2:$D$392,"none", 1,1), $AF$2)</f>
        <v>0.8</v>
      </c>
    </row>
    <row r="3501" spans="1:27">
      <c r="A3501">
        <v>8014</v>
      </c>
      <c r="B3501" t="s">
        <v>8317</v>
      </c>
      <c r="C3501" t="s">
        <v>297</v>
      </c>
      <c r="D3501">
        <v>15</v>
      </c>
      <c r="E3501">
        <v>40</v>
      </c>
      <c r="F3501">
        <v>21.355084464000001</v>
      </c>
      <c r="G3501">
        <v>-73</v>
      </c>
      <c r="H3501">
        <v>26</v>
      </c>
      <c r="I3501">
        <v>48.001931988000003</v>
      </c>
      <c r="J3501">
        <f>(D3501+E3501/60+F3501/3600)*15</f>
        <v>235.08897951860001</v>
      </c>
      <c r="K3501">
        <f>IF(G3501&lt;0, G3501-H3501/60-I3501/3600, G3501+H3501/60+I3501/3600)</f>
        <v>-73.446667203330009</v>
      </c>
      <c r="L3501">
        <v>-15.516999999999999</v>
      </c>
      <c r="M3501">
        <v>-26.408000000000001</v>
      </c>
      <c r="N3501">
        <v>4.5599999999999996</v>
      </c>
      <c r="O3501">
        <v>5.23</v>
      </c>
      <c r="P3501">
        <v>5.61</v>
      </c>
      <c r="Q3501">
        <v>5.65</v>
      </c>
      <c r="R3501" t="s">
        <v>9341</v>
      </c>
      <c r="S3501">
        <v>5.6120000000000001</v>
      </c>
      <c r="T3501" t="s">
        <v>9341</v>
      </c>
      <c r="U3501" t="s">
        <v>11409</v>
      </c>
      <c r="V3501" t="str">
        <f>LEFT($U3501,2)</f>
        <v>B7</v>
      </c>
      <c r="W3501" s="3">
        <f>_xlfn.XLOOKUP(V3501,$AC$2:$AC$43,$AD$2:$AD$43,"none")</f>
        <v>-0.13</v>
      </c>
      <c r="X3501" s="3">
        <f>IF(ISNUMBER($W3501), 4600 * (1 / (0.92 * $W3501 + 1.7) + 1 / (0.92 * $W3501 + 0.62)),"none")</f>
        <v>12103.301413538873</v>
      </c>
      <c r="Y3501" s="8">
        <f>IF(ISNUMBER($X3501), _xlfn.XLOOKUP($X3501,Sheet3!$A$2:$A$392,Sheet3!$B$2:$B$392,"none", 1,1), $AF$2)</f>
        <v>0.53700000000000003</v>
      </c>
      <c r="Z3501" s="8">
        <f>IF(ISNUMBER($X3501), _xlfn.XLOOKUP($X3501,Sheet3!$A$2:$A$392,Sheet3!$C$2:$C$392,"none", 1,1), $AF$2)</f>
        <v>0.63400000000000001</v>
      </c>
      <c r="AA3501" s="8">
        <f>IF(ISNUMBER($X3501), _xlfn.XLOOKUP($X3501,Sheet3!$A$2:$A$392,Sheet3!$D$2:$D$392,"none", 1,1), $AF$2)</f>
        <v>1</v>
      </c>
    </row>
    <row r="3502" spans="1:27">
      <c r="A3502">
        <v>8192</v>
      </c>
      <c r="B3502" t="s">
        <v>8495</v>
      </c>
      <c r="C3502" t="s">
        <v>313</v>
      </c>
      <c r="D3502">
        <v>20</v>
      </c>
      <c r="E3502">
        <v>51</v>
      </c>
      <c r="F3502">
        <v>38.508809999999997</v>
      </c>
      <c r="G3502">
        <v>-62</v>
      </c>
      <c r="H3502">
        <v>25</v>
      </c>
      <c r="I3502">
        <v>45.581200000000003</v>
      </c>
      <c r="J3502">
        <f>(D3502+E3502/60+F3502/3600)*15</f>
        <v>312.91045337499997</v>
      </c>
      <c r="K3502">
        <f>IF(G3502&lt;0, G3502-H3502/60-I3502/3600, G3502+H3502/60+I3502/3600)</f>
        <v>-62.429328111111111</v>
      </c>
      <c r="L3502">
        <v>83.74</v>
      </c>
      <c r="M3502">
        <v>-46.35</v>
      </c>
      <c r="N3502">
        <v>13.1</v>
      </c>
      <c r="O3502" t="s">
        <v>9341</v>
      </c>
      <c r="P3502">
        <v>5.83</v>
      </c>
      <c r="Q3502">
        <v>5.65</v>
      </c>
      <c r="R3502" t="s">
        <v>9341</v>
      </c>
      <c r="S3502" t="s">
        <v>9341</v>
      </c>
      <c r="T3502">
        <v>9.14</v>
      </c>
      <c r="U3502" t="s">
        <v>11444</v>
      </c>
      <c r="V3502" t="str">
        <f>LEFT($U3502,2)</f>
        <v>A2</v>
      </c>
      <c r="W3502" s="3">
        <f>_xlfn.XLOOKUP(V3502,$AC$2:$AC$43,$AD$2:$AD$43,"none")</f>
        <v>0.05</v>
      </c>
      <c r="X3502" s="3">
        <f>IF(ISNUMBER($W3502), 4600 * (1 / (0.92 * $W3502 + 1.7) + 1 / (0.92 * $W3502 + 0.62)),"none")</f>
        <v>9541.5002631497482</v>
      </c>
      <c r="Y3502" s="8">
        <f>IF(ISNUMBER($X3502), _xlfn.XLOOKUP($X3502,Sheet3!$A$2:$A$392,Sheet3!$B$2:$B$392,"none", 1,1), $AF$2)</f>
        <v>0.65039999999999998</v>
      </c>
      <c r="Z3502" s="8">
        <f>IF(ISNUMBER($X3502), _xlfn.XLOOKUP($X3502,Sheet3!$A$2:$A$392,Sheet3!$C$2:$C$392,"none", 1,1), $AF$2)</f>
        <v>0.72150000000000003</v>
      </c>
      <c r="AA3502" s="8">
        <f>IF(ISNUMBER($X3502), _xlfn.XLOOKUP($X3502,Sheet3!$A$2:$A$392,Sheet3!$D$2:$D$392,"none", 1,1), $AF$2)</f>
        <v>1</v>
      </c>
    </row>
    <row r="3503" spans="1:27">
      <c r="A3503">
        <v>8421</v>
      </c>
      <c r="B3503" t="s">
        <v>8724</v>
      </c>
      <c r="C3503" t="s">
        <v>12</v>
      </c>
      <c r="D3503">
        <v>15</v>
      </c>
      <c r="E3503">
        <v>21</v>
      </c>
      <c r="F3503">
        <v>48.1499105161</v>
      </c>
      <c r="G3503">
        <v>-48</v>
      </c>
      <c r="H3503">
        <v>19</v>
      </c>
      <c r="I3503">
        <v>3.4699069100000002</v>
      </c>
      <c r="J3503">
        <f>(D3503+E3503/60+F3503/3600)*15</f>
        <v>230.4506246271504</v>
      </c>
      <c r="K3503">
        <f>IF(G3503&lt;0, G3503-H3503/60-I3503/3600, G3503+H3503/60+I3503/3600)</f>
        <v>-48.317630529697226</v>
      </c>
      <c r="L3503">
        <v>-1623.2750000000001</v>
      </c>
      <c r="M3503">
        <v>-275.548</v>
      </c>
      <c r="N3503">
        <v>67.849999999999994</v>
      </c>
      <c r="O3503">
        <v>6.35</v>
      </c>
      <c r="P3503">
        <v>6.3</v>
      </c>
      <c r="Q3503">
        <v>5.65</v>
      </c>
      <c r="R3503" t="s">
        <v>9341</v>
      </c>
      <c r="S3503">
        <v>5.4820000000000002</v>
      </c>
      <c r="T3503" t="s">
        <v>9341</v>
      </c>
      <c r="U3503" t="s">
        <v>11476</v>
      </c>
      <c r="V3503" t="str">
        <f>LEFT($U3503,2)</f>
        <v>G3</v>
      </c>
      <c r="W3503" s="3">
        <f>_xlfn.XLOOKUP(V3503,$AC$2:$AC$43,$AD$2:$AD$43,"none")</f>
        <v>0.65</v>
      </c>
      <c r="X3503" s="3">
        <f>IF(ISNUMBER($W3503), 4600 * (1 / (0.92 * $W3503 + 1.7) + 1 / (0.92 * $W3503 + 0.62)),"none")</f>
        <v>5778.4237310662083</v>
      </c>
      <c r="Y3503" s="8">
        <f>IF(ISNUMBER($X3503), _xlfn.XLOOKUP($X3503,Sheet3!$A$2:$A$392,Sheet3!$B$2:$B$392,"none", 1,1), $AF$2)</f>
        <v>1</v>
      </c>
      <c r="Z3503" s="8">
        <f>IF(ISNUMBER($X3503), _xlfn.XLOOKUP($X3503,Sheet3!$A$2:$A$392,Sheet3!$C$2:$C$392,"none", 1,1), $AF$2)</f>
        <v>0.88360000000000005</v>
      </c>
      <c r="AA3503" s="8">
        <f>IF(ISNUMBER($X3503), _xlfn.XLOOKUP($X3503,Sheet3!$A$2:$A$392,Sheet3!$D$2:$D$392,"none", 1,1), $AF$2)</f>
        <v>0.8</v>
      </c>
    </row>
    <row r="3504" spans="1:27">
      <c r="A3504">
        <v>8529</v>
      </c>
      <c r="B3504" t="s">
        <v>8832</v>
      </c>
      <c r="C3504" t="s">
        <v>16</v>
      </c>
      <c r="D3504">
        <v>16</v>
      </c>
      <c r="E3504">
        <v>41</v>
      </c>
      <c r="F3504">
        <v>20.415589881599999</v>
      </c>
      <c r="G3504">
        <v>-48</v>
      </c>
      <c r="H3504">
        <v>45</v>
      </c>
      <c r="I3504">
        <v>46.730465027999998</v>
      </c>
      <c r="J3504">
        <f>(D3504+E3504/60+F3504/3600)*15</f>
        <v>250.33506495784002</v>
      </c>
      <c r="K3504">
        <f>IF(G3504&lt;0, G3504-H3504/60-I3504/3600, G3504+H3504/60+I3504/3600)</f>
        <v>-48.762980684730003</v>
      </c>
      <c r="L3504">
        <v>2.5139999999999998</v>
      </c>
      <c r="M3504">
        <v>-4.3090000000000002</v>
      </c>
      <c r="N3504">
        <v>0.69</v>
      </c>
      <c r="O3504">
        <v>4.9800000000000004</v>
      </c>
      <c r="P3504">
        <v>5.78</v>
      </c>
      <c r="Q3504">
        <v>5.65</v>
      </c>
      <c r="R3504">
        <v>6.93</v>
      </c>
      <c r="S3504">
        <v>5.6020000000000003</v>
      </c>
      <c r="T3504" t="s">
        <v>9341</v>
      </c>
      <c r="U3504" t="s">
        <v>11494</v>
      </c>
      <c r="V3504" t="str">
        <f>LEFT($U3504,2)</f>
        <v>O3</v>
      </c>
      <c r="W3504" s="3" t="str">
        <f>_xlfn.XLOOKUP(V3504,$AC$2:$AC$43,$AD$2:$AD$43,"none")</f>
        <v>none</v>
      </c>
      <c r="X3504" s="3" t="str">
        <f>IF(ISNUMBER($W3504), 4600 * (1 / (0.92 * $W3504 + 1.7) + 1 / (0.92 * $W3504 + 0.62)),"none")</f>
        <v>none</v>
      </c>
      <c r="Y3504" s="8">
        <f>IF(ISNUMBER($X3504), _xlfn.XLOOKUP($X3504,Sheet3!$A$2:$A$392,Sheet3!$B$2:$B$392,"none", 1,1), $AF$2)</f>
        <v>0.8</v>
      </c>
      <c r="Z3504" s="8">
        <f>IF(ISNUMBER($X3504), _xlfn.XLOOKUP($X3504,Sheet3!$A$2:$A$392,Sheet3!$C$2:$C$392,"none", 1,1), $AF$2)</f>
        <v>0.8</v>
      </c>
      <c r="AA3504" s="8">
        <f>IF(ISNUMBER($X3504), _xlfn.XLOOKUP($X3504,Sheet3!$A$2:$A$392,Sheet3!$D$2:$D$392,"none", 1,1), $AF$2)</f>
        <v>0.8</v>
      </c>
    </row>
    <row r="3505" spans="1:27">
      <c r="A3505">
        <v>4605</v>
      </c>
      <c r="B3505" t="s">
        <v>4908</v>
      </c>
      <c r="C3505" t="s">
        <v>297</v>
      </c>
      <c r="D3505">
        <v>10</v>
      </c>
      <c r="E3505">
        <v>54</v>
      </c>
      <c r="F3505">
        <v>17.777038416</v>
      </c>
      <c r="G3505">
        <v>-13</v>
      </c>
      <c r="H3505">
        <v>45</v>
      </c>
      <c r="I3505">
        <v>28.935080423999999</v>
      </c>
      <c r="J3505">
        <f>(D3505+E3505/60+F3505/3600)*15</f>
        <v>163.5740709934</v>
      </c>
      <c r="K3505">
        <f>IF(G3505&lt;0, G3505-H3505/60-I3505/3600, G3505+H3505/60+I3505/3600)</f>
        <v>-13.75803752234</v>
      </c>
      <c r="L3505">
        <v>-6.6120000000000001</v>
      </c>
      <c r="M3505">
        <v>8.7140000000000004</v>
      </c>
      <c r="N3505">
        <v>6.43</v>
      </c>
      <c r="O3505" t="s">
        <v>9341</v>
      </c>
      <c r="P3505">
        <v>6.4870000000000001</v>
      </c>
      <c r="Q3505">
        <v>5.6509999999999998</v>
      </c>
      <c r="R3505" t="s">
        <v>9341</v>
      </c>
      <c r="S3505">
        <v>5.4379999999999997</v>
      </c>
      <c r="T3505" t="s">
        <v>9341</v>
      </c>
      <c r="U3505" t="s">
        <v>10717</v>
      </c>
      <c r="V3505" t="str">
        <f>LEFT($U3505,2)</f>
        <v>G4</v>
      </c>
      <c r="W3505" s="3" t="str">
        <f>_xlfn.XLOOKUP(V3505,$AC$2:$AC$43,$AD$2:$AD$43,"none")</f>
        <v>none</v>
      </c>
      <c r="X3505" s="3" t="str">
        <f>IF(ISNUMBER($W3505), 4600 * (1 / (0.92 * $W3505 + 1.7) + 1 / (0.92 * $W3505 + 0.62)),"none")</f>
        <v>none</v>
      </c>
      <c r="Y3505" s="8">
        <f>IF(ISNUMBER($X3505), _xlfn.XLOOKUP($X3505,Sheet3!$A$2:$A$392,Sheet3!$B$2:$B$392,"none", 1,1), $AF$2)</f>
        <v>0.8</v>
      </c>
      <c r="Z3505" s="8">
        <f>IF(ISNUMBER($X3505), _xlfn.XLOOKUP($X3505,Sheet3!$A$2:$A$392,Sheet3!$C$2:$C$392,"none", 1,1), $AF$2)</f>
        <v>0.8</v>
      </c>
      <c r="AA3505" s="8">
        <f>IF(ISNUMBER($X3505), _xlfn.XLOOKUP($X3505,Sheet3!$A$2:$A$392,Sheet3!$D$2:$D$392,"none", 1,1), $AF$2)</f>
        <v>0.8</v>
      </c>
    </row>
    <row r="3506" spans="1:27">
      <c r="A3506">
        <v>7903</v>
      </c>
      <c r="B3506" t="s">
        <v>8206</v>
      </c>
      <c r="C3506" t="s">
        <v>16</v>
      </c>
      <c r="D3506">
        <v>13</v>
      </c>
      <c r="E3506">
        <v>25</v>
      </c>
      <c r="F3506">
        <v>50.301167702400001</v>
      </c>
      <c r="G3506">
        <v>-70</v>
      </c>
      <c r="H3506">
        <v>37</v>
      </c>
      <c r="I3506">
        <v>38.109211895999998</v>
      </c>
      <c r="J3506">
        <f>(D3506+E3506/60+F3506/3600)*15</f>
        <v>201.45958819876</v>
      </c>
      <c r="K3506">
        <f>IF(G3506&lt;0, G3506-H3506/60-I3506/3600, G3506+H3506/60+I3506/3600)</f>
        <v>-70.627252558859993</v>
      </c>
      <c r="L3506">
        <v>-55.128999999999998</v>
      </c>
      <c r="M3506">
        <v>1.026</v>
      </c>
      <c r="N3506">
        <v>7.99</v>
      </c>
      <c r="O3506" t="s">
        <v>9341</v>
      </c>
      <c r="P3506">
        <v>5.6260000000000003</v>
      </c>
      <c r="Q3506">
        <v>5.6509999999999998</v>
      </c>
      <c r="R3506" t="s">
        <v>9341</v>
      </c>
      <c r="S3506">
        <v>5.6319999999999997</v>
      </c>
      <c r="T3506" t="s">
        <v>9341</v>
      </c>
      <c r="U3506" t="s">
        <v>11380</v>
      </c>
      <c r="V3506" t="str">
        <f>LEFT($U3506,2)</f>
        <v>Ap</v>
      </c>
      <c r="W3506" s="3" t="str">
        <f>_xlfn.XLOOKUP(V3506,$AC$2:$AC$43,$AD$2:$AD$43,"none")</f>
        <v>none</v>
      </c>
      <c r="X3506" s="3" t="str">
        <f>IF(ISNUMBER($W3506), 4600 * (1 / (0.92 * $W3506 + 1.7) + 1 / (0.92 * $W3506 + 0.62)),"none")</f>
        <v>none</v>
      </c>
      <c r="Y3506" s="8">
        <f>IF(ISNUMBER($X3506), _xlfn.XLOOKUP($X3506,Sheet3!$A$2:$A$392,Sheet3!$B$2:$B$392,"none", 1,1), $AF$2)</f>
        <v>0.8</v>
      </c>
      <c r="Z3506" s="8">
        <f>IF(ISNUMBER($X3506), _xlfn.XLOOKUP($X3506,Sheet3!$A$2:$A$392,Sheet3!$C$2:$C$392,"none", 1,1), $AF$2)</f>
        <v>0.8</v>
      </c>
      <c r="AA3506" s="8">
        <f>IF(ISNUMBER($X3506), _xlfn.XLOOKUP($X3506,Sheet3!$A$2:$A$392,Sheet3!$D$2:$D$392,"none", 1,1), $AF$2)</f>
        <v>0.8</v>
      </c>
    </row>
    <row r="3507" spans="1:27">
      <c r="A3507">
        <v>8219</v>
      </c>
      <c r="B3507" t="s">
        <v>8522</v>
      </c>
      <c r="C3507" t="s">
        <v>12</v>
      </c>
      <c r="D3507">
        <v>15</v>
      </c>
      <c r="E3507">
        <v>23</v>
      </c>
      <c r="F3507">
        <v>10.503573679200001</v>
      </c>
      <c r="G3507">
        <v>-60</v>
      </c>
      <c r="H3507">
        <v>39</v>
      </c>
      <c r="I3507">
        <v>25.812143568</v>
      </c>
      <c r="J3507">
        <f>(D3507+E3507/60+F3507/3600)*15</f>
        <v>230.79376489032998</v>
      </c>
      <c r="K3507">
        <f>IF(G3507&lt;0, G3507-H3507/60-I3507/3600, G3507+H3507/60+I3507/3600)</f>
        <v>-60.65717003988</v>
      </c>
      <c r="L3507">
        <v>-81.864999999999995</v>
      </c>
      <c r="M3507">
        <v>-25.224</v>
      </c>
      <c r="N3507">
        <v>24.08</v>
      </c>
      <c r="O3507" t="s">
        <v>9341</v>
      </c>
      <c r="P3507">
        <v>6.1189999999999998</v>
      </c>
      <c r="Q3507">
        <v>5.6509999999999998</v>
      </c>
      <c r="R3507" t="s">
        <v>9341</v>
      </c>
      <c r="S3507">
        <v>5.5229999999999997</v>
      </c>
      <c r="T3507" t="s">
        <v>9341</v>
      </c>
      <c r="U3507" t="s">
        <v>9639</v>
      </c>
      <c r="V3507" t="str">
        <f>LEFT($U3507,2)</f>
        <v>F5</v>
      </c>
      <c r="W3507" s="3">
        <f>_xlfn.XLOOKUP(V3507,$AC$2:$AC$43,$AD$2:$AD$43,"none")</f>
        <v>0.45</v>
      </c>
      <c r="X3507" s="3">
        <f>IF(ISNUMBER($W3507), 4600 * (1 / (0.92 * $W3507 + 1.7) + 1 / (0.92 * $W3507 + 0.62)),"none")</f>
        <v>6624.7124722536864</v>
      </c>
      <c r="Y3507" s="8">
        <f>IF(ISNUMBER($X3507), _xlfn.XLOOKUP($X3507,Sheet3!$A$2:$A$392,Sheet3!$B$2:$B$392,"none", 1,1), $AF$2)</f>
        <v>0.99370000000000003</v>
      </c>
      <c r="Z3507" s="8">
        <f>IF(ISNUMBER($X3507), _xlfn.XLOOKUP($X3507,Sheet3!$A$2:$A$392,Sheet3!$C$2:$C$392,"none", 1,1), $AF$2)</f>
        <v>0.9526</v>
      </c>
      <c r="AA3507" s="8">
        <f>IF(ISNUMBER($X3507), _xlfn.XLOOKUP($X3507,Sheet3!$A$2:$A$392,Sheet3!$D$2:$D$392,"none", 1,1), $AF$2)</f>
        <v>1</v>
      </c>
    </row>
    <row r="3508" spans="1:27">
      <c r="A3508">
        <v>630</v>
      </c>
      <c r="B3508" t="s">
        <v>930</v>
      </c>
      <c r="C3508" t="s">
        <v>24</v>
      </c>
      <c r="D3508">
        <v>0</v>
      </c>
      <c r="E3508">
        <v>45</v>
      </c>
      <c r="F3508">
        <v>39.076569239999998</v>
      </c>
      <c r="G3508">
        <v>74</v>
      </c>
      <c r="H3508">
        <v>59</v>
      </c>
      <c r="I3508">
        <v>17.054172672</v>
      </c>
      <c r="J3508">
        <f>(D3508+E3508/60+F3508/3600)*15</f>
        <v>11.4128190385</v>
      </c>
      <c r="K3508">
        <f>IF(G3508&lt;0, G3508-H3508/60-I3508/3600, G3508+H3508/60+I3508/3600)</f>
        <v>74.988070603520001</v>
      </c>
      <c r="L3508">
        <v>-15.305999999999999</v>
      </c>
      <c r="M3508">
        <v>-22.936</v>
      </c>
      <c r="N3508">
        <v>10.65</v>
      </c>
      <c r="O3508" t="s">
        <v>9341</v>
      </c>
      <c r="P3508">
        <v>5.7169999999999996</v>
      </c>
      <c r="Q3508">
        <v>5.6520000000000001</v>
      </c>
      <c r="R3508" t="s">
        <v>9341</v>
      </c>
      <c r="S3508">
        <v>5.63</v>
      </c>
      <c r="T3508" t="s">
        <v>9341</v>
      </c>
      <c r="U3508" t="s">
        <v>9453</v>
      </c>
      <c r="V3508" t="str">
        <f>LEFT($U3508,2)</f>
        <v>A2</v>
      </c>
      <c r="W3508" s="3">
        <f>_xlfn.XLOOKUP(V3508,$AC$2:$AC$43,$AD$2:$AD$43,"none")</f>
        <v>0.05</v>
      </c>
      <c r="X3508" s="3">
        <f>IF(ISNUMBER($W3508), 4600 * (1 / (0.92 * $W3508 + 1.7) + 1 / (0.92 * $W3508 + 0.62)),"none")</f>
        <v>9541.5002631497482</v>
      </c>
      <c r="Y3508" s="8">
        <f>IF(ISNUMBER($X3508), _xlfn.XLOOKUP($X3508,Sheet3!$A$2:$A$392,Sheet3!$B$2:$B$392,"none", 1,1), $AF$2)</f>
        <v>0.65039999999999998</v>
      </c>
      <c r="Z3508" s="8">
        <f>IF(ISNUMBER($X3508), _xlfn.XLOOKUP($X3508,Sheet3!$A$2:$A$392,Sheet3!$C$2:$C$392,"none", 1,1), $AF$2)</f>
        <v>0.72150000000000003</v>
      </c>
      <c r="AA3508" s="8">
        <f>IF(ISNUMBER($X3508), _xlfn.XLOOKUP($X3508,Sheet3!$A$2:$A$392,Sheet3!$D$2:$D$392,"none", 1,1), $AF$2)</f>
        <v>1</v>
      </c>
    </row>
    <row r="3509" spans="1:27">
      <c r="A3509">
        <v>655</v>
      </c>
      <c r="B3509" t="s">
        <v>955</v>
      </c>
      <c r="C3509" t="s">
        <v>12</v>
      </c>
      <c r="D3509">
        <v>4</v>
      </c>
      <c r="E3509">
        <v>41</v>
      </c>
      <c r="F3509">
        <v>24.128509747199999</v>
      </c>
      <c r="G3509">
        <v>48</v>
      </c>
      <c r="H3509">
        <v>18</v>
      </c>
      <c r="I3509">
        <v>3.1652902799999998</v>
      </c>
      <c r="J3509">
        <f>(D3509+E3509/60+F3509/3600)*15</f>
        <v>70.350535457280003</v>
      </c>
      <c r="K3509">
        <f>IF(G3509&lt;0, G3509-H3509/60-I3509/3600, G3509+H3509/60+I3509/3600)</f>
        <v>48.300879247299996</v>
      </c>
      <c r="L3509">
        <v>44.219000000000001</v>
      </c>
      <c r="M3509">
        <v>-45.103999999999999</v>
      </c>
      <c r="N3509">
        <v>10.050000000000001</v>
      </c>
      <c r="O3509" t="s">
        <v>9341</v>
      </c>
      <c r="P3509">
        <v>5.6420000000000003</v>
      </c>
      <c r="Q3509">
        <v>5.6520000000000001</v>
      </c>
      <c r="R3509" t="s">
        <v>9341</v>
      </c>
      <c r="S3509">
        <v>5.6539999999999999</v>
      </c>
      <c r="T3509" t="s">
        <v>9341</v>
      </c>
      <c r="U3509" t="s">
        <v>9394</v>
      </c>
      <c r="V3509" t="str">
        <f>LEFT($U3509,2)</f>
        <v>A0</v>
      </c>
      <c r="W3509" s="3">
        <f>_xlfn.XLOOKUP(V3509,$AC$2:$AC$43,$AD$2:$AD$43,"none")</f>
        <v>-0.01</v>
      </c>
      <c r="X3509" s="3">
        <f>IF(ISNUMBER($W3509), 4600 * (1 / (0.92 * $W3509 + 1.7) + 1 / (0.92 * $W3509 + 0.62)),"none")</f>
        <v>10251.712375722911</v>
      </c>
      <c r="Y3509" s="8">
        <f>IF(ISNUMBER($X3509), _xlfn.XLOOKUP($X3509,Sheet3!$A$2:$A$392,Sheet3!$B$2:$B$392,"none", 1,1), $AF$2)</f>
        <v>0.6109</v>
      </c>
      <c r="Z3509" s="8">
        <f>IF(ISNUMBER($X3509), _xlfn.XLOOKUP($X3509,Sheet3!$A$2:$A$392,Sheet3!$C$2:$C$392,"none", 1,1), $AF$2)</f>
        <v>0.69189999999999996</v>
      </c>
      <c r="AA3509" s="8">
        <f>IF(ISNUMBER($X3509), _xlfn.XLOOKUP($X3509,Sheet3!$A$2:$A$392,Sheet3!$D$2:$D$392,"none", 1,1), $AF$2)</f>
        <v>1</v>
      </c>
    </row>
    <row r="3510" spans="1:27">
      <c r="A3510">
        <v>3547</v>
      </c>
      <c r="B3510" t="s">
        <v>3850</v>
      </c>
      <c r="C3510" t="s">
        <v>297</v>
      </c>
      <c r="D3510">
        <v>23</v>
      </c>
      <c r="E3510">
        <v>37</v>
      </c>
      <c r="F3510">
        <v>39.560000246400001</v>
      </c>
      <c r="G3510">
        <v>-13</v>
      </c>
      <c r="H3510">
        <v>3</v>
      </c>
      <c r="I3510">
        <v>36.868442291999997</v>
      </c>
      <c r="J3510">
        <f>(D3510+E3510/60+F3510/3600)*15</f>
        <v>354.41483333435997</v>
      </c>
      <c r="K3510">
        <f>IF(G3510&lt;0, G3510-H3510/60-I3510/3600, G3510+H3510/60+I3510/3600)</f>
        <v>-13.06024123397</v>
      </c>
      <c r="L3510">
        <v>34.875</v>
      </c>
      <c r="M3510">
        <v>26.451000000000001</v>
      </c>
      <c r="N3510">
        <v>11.01</v>
      </c>
      <c r="O3510" t="s">
        <v>9341</v>
      </c>
      <c r="P3510">
        <v>6.6849999999999996</v>
      </c>
      <c r="Q3510">
        <v>5.6539999999999999</v>
      </c>
      <c r="R3510" t="s">
        <v>9341</v>
      </c>
      <c r="S3510">
        <v>5.3769999999999998</v>
      </c>
      <c r="T3510" t="s">
        <v>9341</v>
      </c>
      <c r="U3510" t="s">
        <v>9411</v>
      </c>
      <c r="V3510" t="str">
        <f>LEFT($U3510,2)</f>
        <v>G9</v>
      </c>
      <c r="W3510" s="3" t="str">
        <f>_xlfn.XLOOKUP(V3510,$AC$2:$AC$43,$AD$2:$AD$43,"none")</f>
        <v>none</v>
      </c>
      <c r="X3510" s="3" t="str">
        <f>IF(ISNUMBER($W3510), 4600 * (1 / (0.92 * $W3510 + 1.7) + 1 / (0.92 * $W3510 + 0.62)),"none")</f>
        <v>none</v>
      </c>
      <c r="Y3510" s="8">
        <f>IF(ISNUMBER($X3510), _xlfn.XLOOKUP($X3510,Sheet3!$A$2:$A$392,Sheet3!$B$2:$B$392,"none", 1,1), $AF$2)</f>
        <v>0.8</v>
      </c>
      <c r="Z3510" s="8">
        <f>IF(ISNUMBER($X3510), _xlfn.XLOOKUP($X3510,Sheet3!$A$2:$A$392,Sheet3!$C$2:$C$392,"none", 1,1), $AF$2)</f>
        <v>0.8</v>
      </c>
      <c r="AA3510" s="8">
        <f>IF(ISNUMBER($X3510), _xlfn.XLOOKUP($X3510,Sheet3!$A$2:$A$392,Sheet3!$D$2:$D$392,"none", 1,1), $AF$2)</f>
        <v>0.8</v>
      </c>
    </row>
    <row r="3511" spans="1:27">
      <c r="A3511">
        <v>6962</v>
      </c>
      <c r="B3511" t="s">
        <v>7265</v>
      </c>
      <c r="C3511" t="s">
        <v>25</v>
      </c>
      <c r="D3511">
        <v>8</v>
      </c>
      <c r="E3511">
        <v>9</v>
      </c>
      <c r="F3511">
        <v>9.5046268608000002</v>
      </c>
      <c r="G3511">
        <v>-48</v>
      </c>
      <c r="H3511">
        <v>41</v>
      </c>
      <c r="I3511">
        <v>3.8777122319999999</v>
      </c>
      <c r="J3511">
        <f>(D3511+E3511/60+F3511/3600)*15</f>
        <v>122.28960261192002</v>
      </c>
      <c r="K3511">
        <f>IF(G3511&lt;0, G3511-H3511/60-I3511/3600, G3511+H3511/60+I3511/3600)</f>
        <v>-48.684410475619998</v>
      </c>
      <c r="L3511">
        <v>-9.1310000000000002</v>
      </c>
      <c r="M3511">
        <v>-1.7330000000000001</v>
      </c>
      <c r="N3511">
        <v>3.71</v>
      </c>
      <c r="O3511" t="s">
        <v>9341</v>
      </c>
      <c r="P3511">
        <v>5.5439999999999996</v>
      </c>
      <c r="Q3511">
        <v>5.6539999999999999</v>
      </c>
      <c r="R3511" t="s">
        <v>9341</v>
      </c>
      <c r="S3511">
        <v>5.6349999999999998</v>
      </c>
      <c r="T3511" t="s">
        <v>9341</v>
      </c>
      <c r="U3511" t="s">
        <v>9408</v>
      </c>
      <c r="V3511" t="str">
        <f>LEFT($U3511,2)</f>
        <v>B8</v>
      </c>
      <c r="W3511" s="3">
        <f>_xlfn.XLOOKUP(V3511,$AC$2:$AC$43,$AD$2:$AD$43,"none")</f>
        <v>-0.11</v>
      </c>
      <c r="X3511" s="3">
        <f>IF(ISNUMBER($W3511), 4600 * (1 / (0.92 * $W3511 + 1.7) + 1 / (0.92 * $W3511 + 0.62)),"none")</f>
        <v>11743.77313439976</v>
      </c>
      <c r="Y3511" s="8">
        <f>IF(ISNUMBER($X3511), _xlfn.XLOOKUP($X3511,Sheet3!$A$2:$A$392,Sheet3!$B$2:$B$392,"none", 1,1), $AF$2)</f>
        <v>0.54959999999999998</v>
      </c>
      <c r="Z3511" s="8">
        <f>IF(ISNUMBER($X3511), _xlfn.XLOOKUP($X3511,Sheet3!$A$2:$A$392,Sheet3!$C$2:$C$392,"none", 1,1), $AF$2)</f>
        <v>0.64410000000000001</v>
      </c>
      <c r="AA3511" s="8">
        <f>IF(ISNUMBER($X3511), _xlfn.XLOOKUP($X3511,Sheet3!$A$2:$A$392,Sheet3!$D$2:$D$392,"none", 1,1), $AF$2)</f>
        <v>1</v>
      </c>
    </row>
    <row r="3512" spans="1:27">
      <c r="A3512">
        <v>360</v>
      </c>
      <c r="B3512" t="s">
        <v>658</v>
      </c>
      <c r="C3512" t="s">
        <v>297</v>
      </c>
      <c r="D3512">
        <v>3</v>
      </c>
      <c r="E3512">
        <v>45</v>
      </c>
      <c r="F3512">
        <v>59.259932335199998</v>
      </c>
      <c r="G3512">
        <v>45</v>
      </c>
      <c r="H3512">
        <v>40</v>
      </c>
      <c r="I3512">
        <v>54.837597144</v>
      </c>
      <c r="J3512">
        <f>(D3512+E3512/60+F3512/3600)*15</f>
        <v>56.49691638473</v>
      </c>
      <c r="K3512">
        <f>IF(G3512&lt;0, G3512-H3512/60-I3512/3600, G3512+H3512/60+I3512/3600)</f>
        <v>45.681899332539999</v>
      </c>
      <c r="L3512">
        <v>22.001999999999999</v>
      </c>
      <c r="M3512">
        <v>-18.690999999999999</v>
      </c>
      <c r="N3512">
        <v>4.66</v>
      </c>
      <c r="O3512" t="s">
        <v>9341</v>
      </c>
      <c r="P3512">
        <v>5.5650000000000004</v>
      </c>
      <c r="Q3512">
        <v>5.6550000000000002</v>
      </c>
      <c r="R3512" t="s">
        <v>9341</v>
      </c>
      <c r="S3512">
        <v>5.6310000000000002</v>
      </c>
      <c r="T3512" t="s">
        <v>9341</v>
      </c>
      <c r="U3512" t="s">
        <v>9399</v>
      </c>
      <c r="V3512" t="str">
        <f>LEFT($U3512,2)</f>
        <v>B6</v>
      </c>
      <c r="W3512" s="3">
        <f>_xlfn.XLOOKUP(V3512,$AC$2:$AC$43,$AD$2:$AD$43,"none")</f>
        <v>-0.14000000000000001</v>
      </c>
      <c r="X3512" s="3">
        <f>IF(ISNUMBER($W3512), 4600 * (1 / (0.92 * $W3512 + 1.7) + 1 / (0.92 * $W3512 + 0.62)),"none")</f>
        <v>12292.519421243624</v>
      </c>
      <c r="Y3512" s="8">
        <f>IF(ISNUMBER($X3512), _xlfn.XLOOKUP($X3512,Sheet3!$A$2:$A$392,Sheet3!$B$2:$B$392,"none", 1,1), $AF$2)</f>
        <v>0.53400000000000003</v>
      </c>
      <c r="Z3512" s="8">
        <f>IF(ISNUMBER($X3512), _xlfn.XLOOKUP($X3512,Sheet3!$A$2:$A$392,Sheet3!$C$2:$C$392,"none", 1,1), $AF$2)</f>
        <v>0.63160000000000005</v>
      </c>
      <c r="AA3512" s="8">
        <f>IF(ISNUMBER($X3512), _xlfn.XLOOKUP($X3512,Sheet3!$A$2:$A$392,Sheet3!$D$2:$D$392,"none", 1,1), $AF$2)</f>
        <v>1</v>
      </c>
    </row>
    <row r="3513" spans="1:27">
      <c r="A3513">
        <v>5369</v>
      </c>
      <c r="B3513" t="s">
        <v>5672</v>
      </c>
      <c r="C3513" t="s">
        <v>12</v>
      </c>
      <c r="D3513">
        <v>17</v>
      </c>
      <c r="E3513">
        <v>12</v>
      </c>
      <c r="F3513">
        <v>16.204914888000001</v>
      </c>
      <c r="G3513">
        <v>-39</v>
      </c>
      <c r="H3513">
        <v>30</v>
      </c>
      <c r="I3513">
        <v>25.016257476</v>
      </c>
      <c r="J3513">
        <f>(D3513+E3513/60+F3513/3600)*15</f>
        <v>258.06752047870003</v>
      </c>
      <c r="K3513">
        <f>IF(G3513&lt;0, G3513-H3513/60-I3513/3600, G3513+H3513/60+I3513/3600)</f>
        <v>-39.50694896041</v>
      </c>
      <c r="L3513">
        <v>-14.182</v>
      </c>
      <c r="M3513">
        <v>-71.513000000000005</v>
      </c>
      <c r="N3513">
        <v>15.61</v>
      </c>
      <c r="O3513" t="s">
        <v>9341</v>
      </c>
      <c r="P3513">
        <v>5.702</v>
      </c>
      <c r="Q3513">
        <v>5.6550000000000002</v>
      </c>
      <c r="R3513" t="s">
        <v>9341</v>
      </c>
      <c r="S3513">
        <v>5.6539999999999999</v>
      </c>
      <c r="T3513" t="s">
        <v>9341</v>
      </c>
      <c r="U3513" t="s">
        <v>10008</v>
      </c>
      <c r="V3513" t="str">
        <f>LEFT($U3513,2)</f>
        <v>A0</v>
      </c>
      <c r="W3513" s="3">
        <f>_xlfn.XLOOKUP(V3513,$AC$2:$AC$43,$AD$2:$AD$43,"none")</f>
        <v>-0.01</v>
      </c>
      <c r="X3513" s="3">
        <f>IF(ISNUMBER($W3513), 4600 * (1 / (0.92 * $W3513 + 1.7) + 1 / (0.92 * $W3513 + 0.62)),"none")</f>
        <v>10251.712375722911</v>
      </c>
      <c r="Y3513" s="8">
        <f>IF(ISNUMBER($X3513), _xlfn.XLOOKUP($X3513,Sheet3!$A$2:$A$392,Sheet3!$B$2:$B$392,"none", 1,1), $AF$2)</f>
        <v>0.6109</v>
      </c>
      <c r="Z3513" s="8">
        <f>IF(ISNUMBER($X3513), _xlfn.XLOOKUP($X3513,Sheet3!$A$2:$A$392,Sheet3!$C$2:$C$392,"none", 1,1), $AF$2)</f>
        <v>0.69189999999999996</v>
      </c>
      <c r="AA3513" s="8">
        <f>IF(ISNUMBER($X3513), _xlfn.XLOOKUP($X3513,Sheet3!$A$2:$A$392,Sheet3!$D$2:$D$392,"none", 1,1), $AF$2)</f>
        <v>1</v>
      </c>
    </row>
    <row r="3514" spans="1:27">
      <c r="A3514">
        <v>3365</v>
      </c>
      <c r="B3514" t="s">
        <v>3668</v>
      </c>
      <c r="C3514" t="s">
        <v>12</v>
      </c>
      <c r="D3514">
        <v>23</v>
      </c>
      <c r="E3514">
        <v>0</v>
      </c>
      <c r="F3514">
        <v>5.7892478063999997</v>
      </c>
      <c r="G3514">
        <v>-25</v>
      </c>
      <c r="H3514">
        <v>9</v>
      </c>
      <c r="I3514">
        <v>51.047833032</v>
      </c>
      <c r="J3514">
        <f>(D3514+E3514/60+F3514/3600)*15</f>
        <v>345.02412186586002</v>
      </c>
      <c r="K3514">
        <f>IF(G3514&lt;0, G3514-H3514/60-I3514/3600, G3514+H3514/60+I3514/3600)</f>
        <v>-25.16417995362</v>
      </c>
      <c r="L3514">
        <v>36.024999999999999</v>
      </c>
      <c r="M3514">
        <v>-79.718000000000004</v>
      </c>
      <c r="N3514">
        <v>4.99</v>
      </c>
      <c r="O3514" t="s">
        <v>9341</v>
      </c>
      <c r="P3514">
        <v>6.9039999999999999</v>
      </c>
      <c r="Q3514">
        <v>5.6559999999999997</v>
      </c>
      <c r="R3514" t="s">
        <v>9341</v>
      </c>
      <c r="S3514">
        <v>5.2629999999999999</v>
      </c>
      <c r="T3514" t="s">
        <v>9341</v>
      </c>
      <c r="U3514" t="s">
        <v>10453</v>
      </c>
      <c r="V3514" t="str">
        <f>LEFT($U3514,2)</f>
        <v>K0</v>
      </c>
      <c r="W3514" s="3">
        <f>_xlfn.XLOOKUP(V3514,$AC$2:$AC$43,$AD$2:$AD$43,"none")</f>
        <v>0.81</v>
      </c>
      <c r="X3514" s="3">
        <f>IF(ISNUMBER($W3514), 4600 * (1 / (0.92 * $W3514 + 1.7) + 1 / (0.92 * $W3514 + 0.62)),"none")</f>
        <v>5250.7063834266155</v>
      </c>
      <c r="Y3514" s="8">
        <f>IF(ISNUMBER($X3514), _xlfn.XLOOKUP($X3514,Sheet3!$A$2:$A$392,Sheet3!$B$2:$B$392,"none", 1,1), $AF$2)</f>
        <v>1</v>
      </c>
      <c r="Z3514" s="8">
        <f>IF(ISNUMBER($X3514), _xlfn.XLOOKUP($X3514,Sheet3!$A$2:$A$392,Sheet3!$C$2:$C$392,"none", 1,1), $AF$2)</f>
        <v>0.83299999999999996</v>
      </c>
      <c r="AA3514" s="8">
        <f>IF(ISNUMBER($X3514), _xlfn.XLOOKUP($X3514,Sheet3!$A$2:$A$392,Sheet3!$D$2:$D$392,"none", 1,1), $AF$2)</f>
        <v>0.67869999999999997</v>
      </c>
    </row>
    <row r="3515" spans="1:27">
      <c r="A3515">
        <v>3367</v>
      </c>
      <c r="B3515" t="s">
        <v>3670</v>
      </c>
      <c r="C3515" t="s">
        <v>297</v>
      </c>
      <c r="D3515">
        <v>23</v>
      </c>
      <c r="E3515">
        <v>21</v>
      </c>
      <c r="F3515">
        <v>15.498957362400001</v>
      </c>
      <c r="G3515">
        <v>-26</v>
      </c>
      <c r="H3515">
        <v>59</v>
      </c>
      <c r="I3515">
        <v>12.365460132000001</v>
      </c>
      <c r="J3515">
        <f>(D3515+E3515/60+F3515/3600)*15</f>
        <v>350.31457898901004</v>
      </c>
      <c r="K3515">
        <f>IF(G3515&lt;0, G3515-H3515/60-I3515/3600, G3515+H3515/60+I3515/3600)</f>
        <v>-26.98676818337</v>
      </c>
      <c r="L3515">
        <v>-18.431000000000001</v>
      </c>
      <c r="M3515">
        <v>-11.452999999999999</v>
      </c>
      <c r="N3515">
        <v>9.86</v>
      </c>
      <c r="O3515" t="s">
        <v>9341</v>
      </c>
      <c r="P3515">
        <v>6.47</v>
      </c>
      <c r="Q3515">
        <v>5.6559999999999997</v>
      </c>
      <c r="R3515" t="s">
        <v>9341</v>
      </c>
      <c r="S3515">
        <v>5.44</v>
      </c>
      <c r="T3515" t="s">
        <v>9341</v>
      </c>
      <c r="U3515" t="s">
        <v>10454</v>
      </c>
      <c r="V3515" t="str">
        <f>LEFT($U3515,2)</f>
        <v>G5</v>
      </c>
      <c r="W3515" s="3">
        <f>_xlfn.XLOOKUP(V3515,$AC$2:$AC$43,$AD$2:$AD$43,"none")</f>
        <v>0.68</v>
      </c>
      <c r="X3515" s="3">
        <f>IF(ISNUMBER($W3515), 4600 * (1 / (0.92 * $W3515 + 1.7) + 1 / (0.92 * $W3515 + 0.62)),"none")</f>
        <v>5670.9835338658331</v>
      </c>
      <c r="Y3515" s="8">
        <f>IF(ISNUMBER($X3515), _xlfn.XLOOKUP($X3515,Sheet3!$A$2:$A$392,Sheet3!$B$2:$B$392,"none", 1,1), $AF$2)</f>
        <v>1</v>
      </c>
      <c r="Z3515" s="8">
        <f>IF(ISNUMBER($X3515), _xlfn.XLOOKUP($X3515,Sheet3!$A$2:$A$392,Sheet3!$C$2:$C$392,"none", 1,1), $AF$2)</f>
        <v>0.874</v>
      </c>
      <c r="AA3515" s="8">
        <f>IF(ISNUMBER($X3515), _xlfn.XLOOKUP($X3515,Sheet3!$A$2:$A$392,Sheet3!$D$2:$D$392,"none", 1,1), $AF$2)</f>
        <v>0.77600000000000002</v>
      </c>
    </row>
    <row r="3516" spans="1:27">
      <c r="A3516">
        <v>3782</v>
      </c>
      <c r="B3516" t="s">
        <v>4085</v>
      </c>
      <c r="C3516" t="s">
        <v>12</v>
      </c>
      <c r="D3516">
        <v>21</v>
      </c>
      <c r="E3516">
        <v>38</v>
      </c>
      <c r="F3516">
        <v>31.940497960799998</v>
      </c>
      <c r="G3516">
        <v>5</v>
      </c>
      <c r="H3516">
        <v>46</v>
      </c>
      <c r="I3516">
        <v>18.282456839999998</v>
      </c>
      <c r="J3516">
        <f>(D3516+E3516/60+F3516/3600)*15</f>
        <v>324.63308540817002</v>
      </c>
      <c r="K3516">
        <f>IF(G3516&lt;0, G3516-H3516/60-I3516/3600, G3516+H3516/60+I3516/3600)</f>
        <v>5.7717451269</v>
      </c>
      <c r="L3516">
        <v>113.377</v>
      </c>
      <c r="M3516">
        <v>28.978000000000002</v>
      </c>
      <c r="N3516">
        <v>19.05</v>
      </c>
      <c r="O3516" t="s">
        <v>9341</v>
      </c>
      <c r="P3516">
        <v>5.915</v>
      </c>
      <c r="Q3516">
        <v>5.6559999999999997</v>
      </c>
      <c r="R3516" t="s">
        <v>9341</v>
      </c>
      <c r="S3516">
        <v>5.6020000000000003</v>
      </c>
      <c r="T3516" t="s">
        <v>9341</v>
      </c>
      <c r="U3516" t="s">
        <v>10541</v>
      </c>
      <c r="V3516" t="str">
        <f>LEFT($U3516,2)</f>
        <v>A9</v>
      </c>
      <c r="W3516" s="3">
        <f>_xlfn.XLOOKUP(V3516,$AC$2:$AC$43,$AD$2:$AD$43,"none")</f>
        <v>0.3</v>
      </c>
      <c r="X3516" s="3">
        <f>IF(ISNUMBER($W3516), 4600 * (1 / (0.92 * $W3516 + 1.7) + 1 / (0.92 * $W3516 + 0.62)),"none")</f>
        <v>7461.8637941006364</v>
      </c>
      <c r="Y3516" s="8">
        <f>IF(ISNUMBER($X3516), _xlfn.XLOOKUP($X3516,Sheet3!$A$2:$A$392,Sheet3!$B$2:$B$392,"none", 1,1), $AF$2)</f>
        <v>0.85199999999999998</v>
      </c>
      <c r="Z3516" s="8">
        <f>IF(ISNUMBER($X3516), _xlfn.XLOOKUP($X3516,Sheet3!$A$2:$A$392,Sheet3!$C$2:$C$392,"none", 1,1), $AF$2)</f>
        <v>0.86209999999999998</v>
      </c>
      <c r="AA3516" s="8">
        <f>IF(ISNUMBER($X3516), _xlfn.XLOOKUP($X3516,Sheet3!$A$2:$A$392,Sheet3!$D$2:$D$392,"none", 1,1), $AF$2)</f>
        <v>1</v>
      </c>
    </row>
    <row r="3517" spans="1:27">
      <c r="A3517">
        <v>5031</v>
      </c>
      <c r="B3517" t="s">
        <v>5334</v>
      </c>
      <c r="C3517" t="s">
        <v>297</v>
      </c>
      <c r="D3517">
        <v>13</v>
      </c>
      <c r="E3517">
        <v>26</v>
      </c>
      <c r="F3517">
        <v>56.116308907200001</v>
      </c>
      <c r="G3517">
        <v>-41</v>
      </c>
      <c r="H3517">
        <v>29</v>
      </c>
      <c r="I3517">
        <v>51.219711168000003</v>
      </c>
      <c r="J3517">
        <f>(D3517+E3517/60+F3517/3600)*15</f>
        <v>201.73381795378</v>
      </c>
      <c r="K3517">
        <f>IF(G3517&lt;0, G3517-H3517/60-I3517/3600, G3517+H3517/60+I3517/3600)</f>
        <v>-41.49756103088</v>
      </c>
      <c r="L3517">
        <v>-9.1809999999999992</v>
      </c>
      <c r="M3517">
        <v>0.98499999999999999</v>
      </c>
      <c r="N3517">
        <v>2.38</v>
      </c>
      <c r="O3517" t="s">
        <v>9341</v>
      </c>
      <c r="P3517">
        <v>7.1630000000000003</v>
      </c>
      <c r="Q3517">
        <v>5.6559999999999997</v>
      </c>
      <c r="R3517" t="s">
        <v>9341</v>
      </c>
      <c r="S3517">
        <v>5.1929999999999996</v>
      </c>
      <c r="T3517" t="s">
        <v>9341</v>
      </c>
      <c r="U3517" t="s">
        <v>9389</v>
      </c>
      <c r="V3517" t="str">
        <f>LEFT($U3517,2)</f>
        <v>K3</v>
      </c>
      <c r="W3517" s="3">
        <f>_xlfn.XLOOKUP(V3517,$AC$2:$AC$43,$AD$2:$AD$43,"none")</f>
        <v>0.95</v>
      </c>
      <c r="X3517" s="3">
        <f>IF(ISNUMBER($W3517), 4600 * (1 / (0.92 * $W3517 + 1.7) + 1 / (0.92 * $W3517 + 0.62)),"none")</f>
        <v>4866.084384156673</v>
      </c>
      <c r="Y3517" s="8">
        <f>IF(ISNUMBER($X3517), _xlfn.XLOOKUP($X3517,Sheet3!$A$2:$A$392,Sheet3!$B$2:$B$392,"none", 1,1), $AF$2)</f>
        <v>1</v>
      </c>
      <c r="Z3517" s="8">
        <f>IF(ISNUMBER($X3517), _xlfn.XLOOKUP($X3517,Sheet3!$A$2:$A$392,Sheet3!$C$2:$C$392,"none", 1,1), $AF$2)</f>
        <v>0.78720000000000001</v>
      </c>
      <c r="AA3517" s="8">
        <f>IF(ISNUMBER($X3517), _xlfn.XLOOKUP($X3517,Sheet3!$A$2:$A$392,Sheet3!$D$2:$D$392,"none", 1,1), $AF$2)</f>
        <v>0.57969999999999999</v>
      </c>
    </row>
    <row r="3518" spans="1:27">
      <c r="A3518">
        <v>296</v>
      </c>
      <c r="B3518" t="s">
        <v>594</v>
      </c>
      <c r="C3518" t="s">
        <v>29</v>
      </c>
      <c r="D3518">
        <v>21</v>
      </c>
      <c r="E3518">
        <v>52</v>
      </c>
      <c r="F3518">
        <v>1.0393576752</v>
      </c>
      <c r="G3518">
        <v>55</v>
      </c>
      <c r="H3518">
        <v>47</v>
      </c>
      <c r="I3518">
        <v>48.298534764000003</v>
      </c>
      <c r="J3518">
        <f>(D3518+E3518/60+F3518/3600)*15</f>
        <v>328.00433065698002</v>
      </c>
      <c r="K3518">
        <f>IF(G3518&lt;0, G3518-H3518/60-I3518/3600, G3518+H3518/60+I3518/3600)</f>
        <v>55.796749592989997</v>
      </c>
      <c r="L3518">
        <v>16.795000000000002</v>
      </c>
      <c r="M3518">
        <v>1.766</v>
      </c>
      <c r="N3518">
        <v>5.12</v>
      </c>
      <c r="O3518">
        <v>5.1100000000000003</v>
      </c>
      <c r="P3518">
        <v>5.55</v>
      </c>
      <c r="Q3518">
        <v>5.657</v>
      </c>
      <c r="R3518" t="s">
        <v>9341</v>
      </c>
      <c r="S3518">
        <v>5.6849999999999996</v>
      </c>
      <c r="T3518" t="s">
        <v>9341</v>
      </c>
      <c r="U3518" t="s">
        <v>9526</v>
      </c>
      <c r="V3518" t="str">
        <f>LEFT($U3518,2)</f>
        <v>B6</v>
      </c>
      <c r="W3518" s="3">
        <f>_xlfn.XLOOKUP(V3518,$AC$2:$AC$43,$AD$2:$AD$43,"none")</f>
        <v>-0.14000000000000001</v>
      </c>
      <c r="X3518" s="3">
        <f>IF(ISNUMBER($W3518), 4600 * (1 / (0.92 * $W3518 + 1.7) + 1 / (0.92 * $W3518 + 0.62)),"none")</f>
        <v>12292.519421243624</v>
      </c>
      <c r="Y3518" s="8">
        <f>IF(ISNUMBER($X3518), _xlfn.XLOOKUP($X3518,Sheet3!$A$2:$A$392,Sheet3!$B$2:$B$392,"none", 1,1), $AF$2)</f>
        <v>0.53400000000000003</v>
      </c>
      <c r="Z3518" s="8">
        <f>IF(ISNUMBER($X3518), _xlfn.XLOOKUP($X3518,Sheet3!$A$2:$A$392,Sheet3!$C$2:$C$392,"none", 1,1), $AF$2)</f>
        <v>0.63160000000000005</v>
      </c>
      <c r="AA3518" s="8">
        <f>IF(ISNUMBER($X3518), _xlfn.XLOOKUP($X3518,Sheet3!$A$2:$A$392,Sheet3!$D$2:$D$392,"none", 1,1), $AF$2)</f>
        <v>1</v>
      </c>
    </row>
    <row r="3519" spans="1:27">
      <c r="A3519">
        <v>361</v>
      </c>
      <c r="B3519" t="s">
        <v>659</v>
      </c>
      <c r="C3519" t="s">
        <v>16</v>
      </c>
      <c r="D3519">
        <v>3</v>
      </c>
      <c r="E3519">
        <v>50</v>
      </c>
      <c r="F3519">
        <v>4.4251512960000001</v>
      </c>
      <c r="G3519">
        <v>44</v>
      </c>
      <c r="H3519">
        <v>58</v>
      </c>
      <c r="I3519">
        <v>4.3286397599999997</v>
      </c>
      <c r="J3519">
        <f>(D3519+E3519/60+F3519/3600)*15</f>
        <v>57.5184381304</v>
      </c>
      <c r="K3519">
        <f>IF(G3519&lt;0, G3519-H3519/60-I3519/3600, G3519+H3519/60+I3519/3600)</f>
        <v>44.967869066600002</v>
      </c>
      <c r="L3519">
        <v>-40.640999999999998</v>
      </c>
      <c r="M3519">
        <v>-31.372</v>
      </c>
      <c r="N3519">
        <v>11.19</v>
      </c>
      <c r="O3519" t="s">
        <v>9341</v>
      </c>
      <c r="P3519">
        <v>6.4169999999999998</v>
      </c>
      <c r="Q3519">
        <v>5.657</v>
      </c>
      <c r="R3519" t="s">
        <v>9341</v>
      </c>
      <c r="S3519">
        <v>5.431</v>
      </c>
      <c r="T3519" t="s">
        <v>9341</v>
      </c>
      <c r="U3519" t="s">
        <v>9557</v>
      </c>
      <c r="V3519" t="str">
        <f>LEFT($U3519,2)</f>
        <v>G7</v>
      </c>
      <c r="W3519" s="3" t="str">
        <f>_xlfn.XLOOKUP(V3519,$AC$2:$AC$43,$AD$2:$AD$43,"none")</f>
        <v>none</v>
      </c>
      <c r="X3519" s="3" t="str">
        <f>IF(ISNUMBER($W3519), 4600 * (1 / (0.92 * $W3519 + 1.7) + 1 / (0.92 * $W3519 + 0.62)),"none")</f>
        <v>none</v>
      </c>
      <c r="Y3519" s="8">
        <f>IF(ISNUMBER($X3519), _xlfn.XLOOKUP($X3519,Sheet3!$A$2:$A$392,Sheet3!$B$2:$B$392,"none", 1,1), $AF$2)</f>
        <v>0.8</v>
      </c>
      <c r="Z3519" s="8">
        <f>IF(ISNUMBER($X3519), _xlfn.XLOOKUP($X3519,Sheet3!$A$2:$A$392,Sheet3!$C$2:$C$392,"none", 1,1), $AF$2)</f>
        <v>0.8</v>
      </c>
      <c r="AA3519" s="8">
        <f>IF(ISNUMBER($X3519), _xlfn.XLOOKUP($X3519,Sheet3!$A$2:$A$392,Sheet3!$D$2:$D$392,"none", 1,1), $AF$2)</f>
        <v>0.8</v>
      </c>
    </row>
    <row r="3520" spans="1:27">
      <c r="A3520">
        <v>2257</v>
      </c>
      <c r="B3520" t="s">
        <v>2558</v>
      </c>
      <c r="C3520" t="s">
        <v>297</v>
      </c>
      <c r="D3520">
        <v>6</v>
      </c>
      <c r="E3520">
        <v>4</v>
      </c>
      <c r="F3520">
        <v>58.182919934399997</v>
      </c>
      <c r="G3520">
        <v>5</v>
      </c>
      <c r="H3520">
        <v>25</v>
      </c>
      <c r="I3520">
        <v>11.881065828000001</v>
      </c>
      <c r="J3520">
        <f>(D3520+E3520/60+F3520/3600)*15</f>
        <v>91.242428833059989</v>
      </c>
      <c r="K3520">
        <f>IF(G3520&lt;0, G3520-H3520/60-I3520/3600, G3520+H3520/60+I3520/3600)</f>
        <v>5.4199669627300002</v>
      </c>
      <c r="L3520">
        <v>-8.2430000000000003</v>
      </c>
      <c r="M3520">
        <v>-0.65500000000000003</v>
      </c>
      <c r="N3520">
        <v>3.65</v>
      </c>
      <c r="O3520" t="s">
        <v>9341</v>
      </c>
      <c r="P3520">
        <v>6.7</v>
      </c>
      <c r="Q3520">
        <v>5.6580000000000004</v>
      </c>
      <c r="R3520" t="s">
        <v>9341</v>
      </c>
      <c r="S3520">
        <v>5.3879999999999999</v>
      </c>
      <c r="T3520" t="s">
        <v>9341</v>
      </c>
      <c r="U3520" t="s">
        <v>9690</v>
      </c>
      <c r="V3520" t="str">
        <f>LEFT($U3520,2)</f>
        <v>G7</v>
      </c>
      <c r="W3520" s="3" t="str">
        <f>_xlfn.XLOOKUP(V3520,$AC$2:$AC$43,$AD$2:$AD$43,"none")</f>
        <v>none</v>
      </c>
      <c r="X3520" s="3" t="str">
        <f>IF(ISNUMBER($W3520), 4600 * (1 / (0.92 * $W3520 + 1.7) + 1 / (0.92 * $W3520 + 0.62)),"none")</f>
        <v>none</v>
      </c>
      <c r="Y3520" s="8">
        <f>IF(ISNUMBER($X3520), _xlfn.XLOOKUP($X3520,Sheet3!$A$2:$A$392,Sheet3!$B$2:$B$392,"none", 1,1), $AF$2)</f>
        <v>0.8</v>
      </c>
      <c r="Z3520" s="8">
        <f>IF(ISNUMBER($X3520), _xlfn.XLOOKUP($X3520,Sheet3!$A$2:$A$392,Sheet3!$C$2:$C$392,"none", 1,1), $AF$2)</f>
        <v>0.8</v>
      </c>
      <c r="AA3520" s="8">
        <f>IF(ISNUMBER($X3520), _xlfn.XLOOKUP($X3520,Sheet3!$A$2:$A$392,Sheet3!$D$2:$D$392,"none", 1,1), $AF$2)</f>
        <v>0.8</v>
      </c>
    </row>
    <row r="3521" spans="1:27">
      <c r="A3521">
        <v>2312</v>
      </c>
      <c r="B3521" t="s">
        <v>2613</v>
      </c>
      <c r="C3521" t="s">
        <v>25</v>
      </c>
      <c r="D3521">
        <v>6</v>
      </c>
      <c r="E3521">
        <v>20</v>
      </c>
      <c r="F3521">
        <v>4.2239782151999998</v>
      </c>
      <c r="G3521">
        <v>14</v>
      </c>
      <c r="H3521">
        <v>39</v>
      </c>
      <c r="I3521">
        <v>4.0663740959999997</v>
      </c>
      <c r="J3521">
        <f>(D3521+E3521/60+F3521/3600)*15</f>
        <v>95.01759990923</v>
      </c>
      <c r="K3521">
        <f>IF(G3521&lt;0, G3521-H3521/60-I3521/3600, G3521+H3521/60+I3521/3600)</f>
        <v>14.65112954836</v>
      </c>
      <c r="L3521">
        <v>-5.7839999999999998</v>
      </c>
      <c r="M3521">
        <v>-16.459</v>
      </c>
      <c r="N3521">
        <v>4.7699999999999996</v>
      </c>
      <c r="O3521" t="s">
        <v>9341</v>
      </c>
      <c r="P3521">
        <v>7.2240000000000002</v>
      </c>
      <c r="Q3521">
        <v>5.6580000000000004</v>
      </c>
      <c r="R3521" t="s">
        <v>9341</v>
      </c>
      <c r="S3521">
        <v>4.9669999999999996</v>
      </c>
      <c r="T3521" t="s">
        <v>9341</v>
      </c>
      <c r="U3521" t="s">
        <v>9360</v>
      </c>
      <c r="V3521" t="str">
        <f>LEFT($U3521,2)</f>
        <v>K5</v>
      </c>
      <c r="W3521" s="3">
        <f>_xlfn.XLOOKUP(V3521,$AC$2:$AC$43,$AD$2:$AD$43,"none")</f>
        <v>1.1499999999999999</v>
      </c>
      <c r="X3521" s="3">
        <f>IF(ISNUMBER($W3521), 4600 * (1 / (0.92 * $W3521 + 1.7) + 1 / (0.92 * $W3521 + 0.62)),"none")</f>
        <v>4409.2340323652679</v>
      </c>
      <c r="Y3521" s="8">
        <f>IF(ISNUMBER($X3521), _xlfn.XLOOKUP($X3521,Sheet3!$A$2:$A$392,Sheet3!$B$2:$B$392,"none", 1,1), $AF$2)</f>
        <v>1</v>
      </c>
      <c r="Z3521" s="8">
        <f>IF(ISNUMBER($X3521), _xlfn.XLOOKUP($X3521,Sheet3!$A$2:$A$392,Sheet3!$C$2:$C$392,"none", 1,1), $AF$2)</f>
        <v>0.73599999999999999</v>
      </c>
      <c r="AA3521" s="8">
        <f>IF(ISNUMBER($X3521), _xlfn.XLOOKUP($X3521,Sheet3!$A$2:$A$392,Sheet3!$D$2:$D$392,"none", 1,1), $AF$2)</f>
        <v>0.4803</v>
      </c>
    </row>
    <row r="3522" spans="1:27">
      <c r="A3522">
        <v>4097</v>
      </c>
      <c r="B3522" t="s">
        <v>4400</v>
      </c>
      <c r="C3522" t="s">
        <v>297</v>
      </c>
      <c r="D3522">
        <v>21</v>
      </c>
      <c r="E3522">
        <v>24</v>
      </c>
      <c r="F3522">
        <v>34.005479493599999</v>
      </c>
      <c r="G3522">
        <v>26</v>
      </c>
      <c r="H3522">
        <v>10</v>
      </c>
      <c r="I3522">
        <v>28.411226471999999</v>
      </c>
      <c r="J3522">
        <f>(D3522+E3522/60+F3522/3600)*15</f>
        <v>321.14168949788996</v>
      </c>
      <c r="K3522">
        <f>IF(G3522&lt;0, G3522-H3522/60-I3522/3600, G3522+H3522/60+I3522/3600)</f>
        <v>26.174558674020002</v>
      </c>
      <c r="L3522">
        <v>49.121000000000002</v>
      </c>
      <c r="M3522">
        <v>5.5949999999999998</v>
      </c>
      <c r="N3522">
        <v>14.49</v>
      </c>
      <c r="O3522" t="s">
        <v>9341</v>
      </c>
      <c r="P3522">
        <v>5.9669999999999996</v>
      </c>
      <c r="Q3522">
        <v>5.6580000000000004</v>
      </c>
      <c r="R3522" t="s">
        <v>9341</v>
      </c>
      <c r="S3522">
        <v>5.5860000000000003</v>
      </c>
      <c r="T3522" t="s">
        <v>9341</v>
      </c>
      <c r="U3522" t="s">
        <v>9838</v>
      </c>
      <c r="V3522" t="str">
        <f>LEFT($U3522,2)</f>
        <v>A8</v>
      </c>
      <c r="W3522" s="3">
        <f>_xlfn.XLOOKUP(V3522,$AC$2:$AC$43,$AD$2:$AD$43,"none")</f>
        <v>0.27</v>
      </c>
      <c r="X3522" s="3">
        <f>IF(ISNUMBER($W3522), 4600 * (1 / (0.92 * $W3522 + 1.7) + 1 / (0.92 * $W3522 + 0.62)),"none")</f>
        <v>7658.0096286116395</v>
      </c>
      <c r="Y3522" s="8">
        <f>IF(ISNUMBER($X3522), _xlfn.XLOOKUP($X3522,Sheet3!$A$2:$A$392,Sheet3!$B$2:$B$392,"none", 1,1), $AF$2)</f>
        <v>0.82440000000000002</v>
      </c>
      <c r="Z3522" s="8">
        <f>IF(ISNUMBER($X3522), _xlfn.XLOOKUP($X3522,Sheet3!$A$2:$A$392,Sheet3!$C$2:$C$392,"none", 1,1), $AF$2)</f>
        <v>0.84370000000000001</v>
      </c>
      <c r="AA3522" s="8">
        <f>IF(ISNUMBER($X3522), _xlfn.XLOOKUP($X3522,Sheet3!$A$2:$A$392,Sheet3!$D$2:$D$392,"none", 1,1), $AF$2)</f>
        <v>1</v>
      </c>
    </row>
    <row r="3523" spans="1:27">
      <c r="A3523">
        <v>4863</v>
      </c>
      <c r="B3523" t="s">
        <v>5166</v>
      </c>
      <c r="C3523" t="s">
        <v>297</v>
      </c>
      <c r="D3523">
        <v>12</v>
      </c>
      <c r="E3523">
        <v>23</v>
      </c>
      <c r="F3523">
        <v>21.587671056000001</v>
      </c>
      <c r="G3523">
        <v>-24</v>
      </c>
      <c r="H3523">
        <v>50</v>
      </c>
      <c r="I3523">
        <v>26.413446191999999</v>
      </c>
      <c r="J3523">
        <f>(D3523+E3523/60+F3523/3600)*15</f>
        <v>185.83994862939997</v>
      </c>
      <c r="K3523">
        <f>IF(G3523&lt;0, G3523-H3523/60-I3523/3600, G3523+H3523/60+I3523/3600)</f>
        <v>-24.840670401719997</v>
      </c>
      <c r="L3523">
        <v>-19.341999999999999</v>
      </c>
      <c r="M3523">
        <v>-20.271999999999998</v>
      </c>
      <c r="N3523">
        <v>9.6</v>
      </c>
      <c r="O3523" t="s">
        <v>9341</v>
      </c>
      <c r="P3523">
        <v>6.8109999999999999</v>
      </c>
      <c r="Q3523">
        <v>5.6580000000000004</v>
      </c>
      <c r="R3523">
        <v>4.96</v>
      </c>
      <c r="S3523">
        <v>5.3380000000000001</v>
      </c>
      <c r="T3523">
        <v>9.3040000000000003</v>
      </c>
      <c r="U3523" t="s">
        <v>9500</v>
      </c>
      <c r="V3523" t="str">
        <f>LEFT($U3523,2)</f>
        <v>K1</v>
      </c>
      <c r="W3523" s="3">
        <f>_xlfn.XLOOKUP(V3523,$AC$2:$AC$43,$AD$2:$AD$43,"none")</f>
        <v>0.86</v>
      </c>
      <c r="X3523" s="3">
        <f>IF(ISNUMBER($W3523), 4600 * (1 / (0.92 * $W3523 + 1.7) + 1 / (0.92 * $W3523 + 0.62)),"none")</f>
        <v>5106.1368670782376</v>
      </c>
      <c r="Y3523" s="8">
        <f>IF(ISNUMBER($X3523), _xlfn.XLOOKUP($X3523,Sheet3!$A$2:$A$392,Sheet3!$B$2:$B$392,"none", 1,1), $AF$2)</f>
        <v>1</v>
      </c>
      <c r="Z3523" s="8">
        <f>IF(ISNUMBER($X3523), _xlfn.XLOOKUP($X3523,Sheet3!$A$2:$A$392,Sheet3!$C$2:$C$392,"none", 1,1), $AF$2)</f>
        <v>0.82210000000000005</v>
      </c>
      <c r="AA3523" s="8">
        <f>IF(ISNUMBER($X3523), _xlfn.XLOOKUP($X3523,Sheet3!$A$2:$A$392,Sheet3!$D$2:$D$392,"none", 1,1), $AF$2)</f>
        <v>0.65410000000000001</v>
      </c>
    </row>
    <row r="3524" spans="1:27">
      <c r="A3524">
        <v>4944</v>
      </c>
      <c r="B3524" t="s">
        <v>5247</v>
      </c>
      <c r="C3524" t="s">
        <v>12</v>
      </c>
      <c r="D3524">
        <v>12</v>
      </c>
      <c r="E3524">
        <v>48</v>
      </c>
      <c r="F3524">
        <v>26.257534766399999</v>
      </c>
      <c r="G3524">
        <v>-27</v>
      </c>
      <c r="H3524">
        <v>35</v>
      </c>
      <c r="I3524">
        <v>50.581161563999999</v>
      </c>
      <c r="J3524">
        <f>(D3524+E3524/60+F3524/3600)*15</f>
        <v>192.10940639486</v>
      </c>
      <c r="K3524">
        <f>IF(G3524&lt;0, G3524-H3524/60-I3524/3600, G3524+H3524/60+I3524/3600)</f>
        <v>-27.597383655989997</v>
      </c>
      <c r="L3524">
        <v>-153.58699999999999</v>
      </c>
      <c r="M3524">
        <v>-63.287999999999997</v>
      </c>
      <c r="N3524">
        <v>10.38</v>
      </c>
      <c r="O3524" t="s">
        <v>9341</v>
      </c>
      <c r="P3524">
        <v>6.609</v>
      </c>
      <c r="Q3524">
        <v>5.6580000000000004</v>
      </c>
      <c r="R3524" t="s">
        <v>9341</v>
      </c>
      <c r="S3524">
        <v>5.3920000000000003</v>
      </c>
      <c r="T3524" t="s">
        <v>9341</v>
      </c>
      <c r="U3524" t="s">
        <v>9379</v>
      </c>
      <c r="V3524" t="str">
        <f>LEFT($U3524,2)</f>
        <v>G8</v>
      </c>
      <c r="W3524" s="3">
        <f>_xlfn.XLOOKUP(V3524,$AC$2:$AC$43,$AD$2:$AD$43,"none")</f>
        <v>0.74</v>
      </c>
      <c r="X3524" s="3">
        <f>IF(ISNUMBER($W3524), 4600 * (1 / (0.92 * $W3524 + 1.7) + 1 / (0.92 * $W3524 + 0.62)),"none")</f>
        <v>5468.4090187676065</v>
      </c>
      <c r="Y3524" s="8">
        <f>IF(ISNUMBER($X3524), _xlfn.XLOOKUP($X3524,Sheet3!$A$2:$A$392,Sheet3!$B$2:$B$392,"none", 1,1), $AF$2)</f>
        <v>1</v>
      </c>
      <c r="Z3524" s="8">
        <f>IF(ISNUMBER($X3524), _xlfn.XLOOKUP($X3524,Sheet3!$A$2:$A$392,Sheet3!$C$2:$C$392,"none", 1,1), $AF$2)</f>
        <v>0.85409999999999997</v>
      </c>
      <c r="AA3524" s="8">
        <f>IF(ISNUMBER($X3524), _xlfn.XLOOKUP($X3524,Sheet3!$A$2:$A$392,Sheet3!$D$2:$D$392,"none", 1,1), $AF$2)</f>
        <v>0.72770000000000001</v>
      </c>
    </row>
    <row r="3525" spans="1:27">
      <c r="A3525">
        <v>5241</v>
      </c>
      <c r="B3525" t="s">
        <v>5544</v>
      </c>
      <c r="C3525" t="s">
        <v>297</v>
      </c>
      <c r="D3525">
        <v>14</v>
      </c>
      <c r="E3525">
        <v>41</v>
      </c>
      <c r="F3525">
        <v>1.3897990440000001</v>
      </c>
      <c r="G3525">
        <v>-36</v>
      </c>
      <c r="H3525">
        <v>8</v>
      </c>
      <c r="I3525">
        <v>5.4927688200000002</v>
      </c>
      <c r="J3525">
        <f>(D3525+E3525/60+F3525/3600)*15</f>
        <v>220.25579082935002</v>
      </c>
      <c r="K3525">
        <f>IF(G3525&lt;0, G3525-H3525/60-I3525/3600, G3525+H3525/60+I3525/3600)</f>
        <v>-36.134859102450001</v>
      </c>
      <c r="L3525">
        <v>-32.155999999999999</v>
      </c>
      <c r="M3525">
        <v>-6.133</v>
      </c>
      <c r="N3525">
        <v>4.7699999999999996</v>
      </c>
      <c r="O3525" t="s">
        <v>9341</v>
      </c>
      <c r="P3525">
        <v>5.5679999999999996</v>
      </c>
      <c r="Q3525">
        <v>5.6580000000000004</v>
      </c>
      <c r="R3525" t="s">
        <v>9341</v>
      </c>
      <c r="S3525">
        <v>5.6520000000000001</v>
      </c>
      <c r="T3525" t="s">
        <v>9341</v>
      </c>
      <c r="U3525" t="s">
        <v>9540</v>
      </c>
      <c r="V3525" t="str">
        <f>LEFT($U3525,2)</f>
        <v>B9</v>
      </c>
      <c r="W3525" s="3">
        <f>_xlfn.XLOOKUP(V3525,$AC$2:$AC$43,$AD$2:$AD$43,"none")</f>
        <v>-7.0000000000000007E-2</v>
      </c>
      <c r="X3525" s="3">
        <f>IF(ISNUMBER($W3525), 4600 * (1 / (0.92 * $W3525 + 1.7) + 1 / (0.92 * $W3525 + 0.62)),"none")</f>
        <v>11091.761228434079</v>
      </c>
      <c r="Y3525" s="8">
        <f>IF(ISNUMBER($X3525), _xlfn.XLOOKUP($X3525,Sheet3!$A$2:$A$392,Sheet3!$B$2:$B$392,"none", 1,1), $AF$2)</f>
        <v>0.57499999999999996</v>
      </c>
      <c r="Z3525" s="8">
        <f>IF(ISNUMBER($X3525), _xlfn.XLOOKUP($X3525,Sheet3!$A$2:$A$392,Sheet3!$C$2:$C$392,"none", 1,1), $AF$2)</f>
        <v>0.66420000000000001</v>
      </c>
      <c r="AA3525" s="8">
        <f>IF(ISNUMBER($X3525), _xlfn.XLOOKUP($X3525,Sheet3!$A$2:$A$392,Sheet3!$D$2:$D$392,"none", 1,1), $AF$2)</f>
        <v>1</v>
      </c>
    </row>
    <row r="3526" spans="1:27">
      <c r="A3526">
        <v>6362</v>
      </c>
      <c r="B3526" t="s">
        <v>6665</v>
      </c>
      <c r="C3526" t="s">
        <v>16</v>
      </c>
      <c r="D3526">
        <v>20</v>
      </c>
      <c r="E3526">
        <v>3</v>
      </c>
      <c r="F3526">
        <v>30.014759596800001</v>
      </c>
      <c r="G3526">
        <v>16</v>
      </c>
      <c r="H3526">
        <v>1</v>
      </c>
      <c r="I3526">
        <v>52.508306603999998</v>
      </c>
      <c r="J3526">
        <f>(D3526+E3526/60+F3526/3600)*15</f>
        <v>300.87506149832001</v>
      </c>
      <c r="K3526">
        <f>IF(G3526&lt;0, G3526-H3526/60-I3526/3600, G3526+H3526/60+I3526/3600)</f>
        <v>16.031252307389998</v>
      </c>
      <c r="L3526">
        <v>5.42</v>
      </c>
      <c r="M3526">
        <v>-8.1890000000000001</v>
      </c>
      <c r="N3526">
        <v>4.95</v>
      </c>
      <c r="O3526">
        <v>5.39</v>
      </c>
      <c r="P3526">
        <v>5.55</v>
      </c>
      <c r="Q3526">
        <v>5.6580000000000004</v>
      </c>
      <c r="R3526" t="s">
        <v>9341</v>
      </c>
      <c r="S3526">
        <v>5.641</v>
      </c>
      <c r="T3526" t="s">
        <v>9341</v>
      </c>
      <c r="U3526" t="s">
        <v>9475</v>
      </c>
      <c r="V3526" t="str">
        <f>LEFT($U3526,2)</f>
        <v>B9</v>
      </c>
      <c r="W3526" s="3">
        <f>_xlfn.XLOOKUP(V3526,$AC$2:$AC$43,$AD$2:$AD$43,"none")</f>
        <v>-7.0000000000000007E-2</v>
      </c>
      <c r="X3526" s="3">
        <f>IF(ISNUMBER($W3526), 4600 * (1 / (0.92 * $W3526 + 1.7) + 1 / (0.92 * $W3526 + 0.62)),"none")</f>
        <v>11091.761228434079</v>
      </c>
      <c r="Y3526" s="8">
        <f>IF(ISNUMBER($X3526), _xlfn.XLOOKUP($X3526,Sheet3!$A$2:$A$392,Sheet3!$B$2:$B$392,"none", 1,1), $AF$2)</f>
        <v>0.57499999999999996</v>
      </c>
      <c r="Z3526" s="8">
        <f>IF(ISNUMBER($X3526), _xlfn.XLOOKUP($X3526,Sheet3!$A$2:$A$392,Sheet3!$C$2:$C$392,"none", 1,1), $AF$2)</f>
        <v>0.66420000000000001</v>
      </c>
      <c r="AA3526" s="8">
        <f>IF(ISNUMBER($X3526), _xlfn.XLOOKUP($X3526,Sheet3!$A$2:$A$392,Sheet3!$D$2:$D$392,"none", 1,1), $AF$2)</f>
        <v>1</v>
      </c>
    </row>
    <row r="3527" spans="1:27">
      <c r="A3527">
        <v>6447</v>
      </c>
      <c r="B3527" t="s">
        <v>6750</v>
      </c>
      <c r="C3527" t="s">
        <v>297</v>
      </c>
      <c r="D3527">
        <v>17</v>
      </c>
      <c r="E3527">
        <v>0</v>
      </c>
      <c r="F3527">
        <v>58.135267586399998</v>
      </c>
      <c r="G3527">
        <v>22</v>
      </c>
      <c r="H3527">
        <v>37</v>
      </c>
      <c r="I3527">
        <v>55.546711932000001</v>
      </c>
      <c r="J3527">
        <f>(D3527+E3527/60+F3527/3600)*15</f>
        <v>255.24223028160998</v>
      </c>
      <c r="K3527">
        <f>IF(G3527&lt;0, G3527-H3527/60-I3527/3600, G3527+H3527/60+I3527/3600)</f>
        <v>22.63209630887</v>
      </c>
      <c r="L3527">
        <v>-9.1159999999999997</v>
      </c>
      <c r="M3527">
        <v>-22.876000000000001</v>
      </c>
      <c r="N3527">
        <v>2.27</v>
      </c>
      <c r="O3527" t="s">
        <v>9341</v>
      </c>
      <c r="P3527">
        <v>6.9960000000000004</v>
      </c>
      <c r="Q3527">
        <v>5.6580000000000004</v>
      </c>
      <c r="R3527" t="s">
        <v>9341</v>
      </c>
      <c r="S3527">
        <v>5.2910000000000004</v>
      </c>
      <c r="T3527" t="s">
        <v>9341</v>
      </c>
      <c r="U3527" t="s">
        <v>9389</v>
      </c>
      <c r="V3527" t="str">
        <f>LEFT($U3527,2)</f>
        <v>K3</v>
      </c>
      <c r="W3527" s="3">
        <f>_xlfn.XLOOKUP(V3527,$AC$2:$AC$43,$AD$2:$AD$43,"none")</f>
        <v>0.95</v>
      </c>
      <c r="X3527" s="3">
        <f>IF(ISNUMBER($W3527), 4600 * (1 / (0.92 * $W3527 + 1.7) + 1 / (0.92 * $W3527 + 0.62)),"none")</f>
        <v>4866.084384156673</v>
      </c>
      <c r="Y3527" s="8">
        <f>IF(ISNUMBER($X3527), _xlfn.XLOOKUP($X3527,Sheet3!$A$2:$A$392,Sheet3!$B$2:$B$392,"none", 1,1), $AF$2)</f>
        <v>1</v>
      </c>
      <c r="Z3527" s="8">
        <f>IF(ISNUMBER($X3527), _xlfn.XLOOKUP($X3527,Sheet3!$A$2:$A$392,Sheet3!$C$2:$C$392,"none", 1,1), $AF$2)</f>
        <v>0.78720000000000001</v>
      </c>
      <c r="AA3527" s="8">
        <f>IF(ISNUMBER($X3527), _xlfn.XLOOKUP($X3527,Sheet3!$A$2:$A$392,Sheet3!$D$2:$D$392,"none", 1,1), $AF$2)</f>
        <v>0.57969999999999999</v>
      </c>
    </row>
    <row r="3528" spans="1:27">
      <c r="A3528">
        <v>6965</v>
      </c>
      <c r="B3528" t="s">
        <v>7268</v>
      </c>
      <c r="C3528" t="s">
        <v>15</v>
      </c>
      <c r="D3528">
        <v>7</v>
      </c>
      <c r="E3528">
        <v>38</v>
      </c>
      <c r="F3528">
        <v>18.208434177600001</v>
      </c>
      <c r="G3528">
        <v>-48</v>
      </c>
      <c r="H3528">
        <v>36</v>
      </c>
      <c r="I3528">
        <v>5.1645577679999999</v>
      </c>
      <c r="J3528">
        <f>(D3528+E3528/60+F3528/3600)*15</f>
        <v>114.57586847573999</v>
      </c>
      <c r="K3528">
        <f>IF(G3528&lt;0, G3528-H3528/60-I3528/3600, G3528+H3528/60+I3528/3600)</f>
        <v>-48.601434599379999</v>
      </c>
      <c r="L3528">
        <v>-3.8570000000000002</v>
      </c>
      <c r="M3528">
        <v>5.6509999999999998</v>
      </c>
      <c r="N3528">
        <v>1.21</v>
      </c>
      <c r="O3528" t="s">
        <v>9341</v>
      </c>
      <c r="P3528">
        <v>6.3140000000000001</v>
      </c>
      <c r="Q3528">
        <v>5.6580000000000004</v>
      </c>
      <c r="R3528">
        <v>6.94</v>
      </c>
      <c r="S3528">
        <v>5.4649999999999999</v>
      </c>
      <c r="T3528" t="s">
        <v>9341</v>
      </c>
      <c r="U3528" t="s">
        <v>11201</v>
      </c>
      <c r="V3528" t="str">
        <f>LEFT($U3528,2)</f>
        <v>F7</v>
      </c>
      <c r="W3528" s="3" t="str">
        <f>_xlfn.XLOOKUP(V3528,$AC$2:$AC$43,$AD$2:$AD$43,"none")</f>
        <v>none</v>
      </c>
      <c r="X3528" s="3" t="str">
        <f>IF(ISNUMBER($W3528), 4600 * (1 / (0.92 * $W3528 + 1.7) + 1 / (0.92 * $W3528 + 0.62)),"none")</f>
        <v>none</v>
      </c>
      <c r="Y3528" s="8">
        <f>IF(ISNUMBER($X3528), _xlfn.XLOOKUP($X3528,Sheet3!$A$2:$A$392,Sheet3!$B$2:$B$392,"none", 1,1), $AF$2)</f>
        <v>0.8</v>
      </c>
      <c r="Z3528" s="8">
        <f>IF(ISNUMBER($X3528), _xlfn.XLOOKUP($X3528,Sheet3!$A$2:$A$392,Sheet3!$C$2:$C$392,"none", 1,1), $AF$2)</f>
        <v>0.8</v>
      </c>
      <c r="AA3528" s="8">
        <f>IF(ISNUMBER($X3528), _xlfn.XLOOKUP($X3528,Sheet3!$A$2:$A$392,Sheet3!$D$2:$D$392,"none", 1,1), $AF$2)</f>
        <v>0.8</v>
      </c>
    </row>
    <row r="3529" spans="1:27">
      <c r="A3529">
        <v>7113</v>
      </c>
      <c r="B3529" t="s">
        <v>7416</v>
      </c>
      <c r="C3529" t="s">
        <v>12</v>
      </c>
      <c r="D3529">
        <v>3</v>
      </c>
      <c r="E3529">
        <v>32</v>
      </c>
      <c r="F3529">
        <v>34.802450637600003</v>
      </c>
      <c r="G3529">
        <v>-50</v>
      </c>
      <c r="H3529">
        <v>22</v>
      </c>
      <c r="I3529">
        <v>43.123102463999999</v>
      </c>
      <c r="J3529">
        <f>(D3529+E3529/60+F3529/3600)*15</f>
        <v>53.145010210989994</v>
      </c>
      <c r="K3529">
        <f>IF(G3529&lt;0, G3529-H3529/60-I3529/3600, G3529+H3529/60+I3529/3600)</f>
        <v>-50.378645306240003</v>
      </c>
      <c r="L3529">
        <v>93.876999999999995</v>
      </c>
      <c r="M3529">
        <v>83.691999999999993</v>
      </c>
      <c r="N3529">
        <v>10.46</v>
      </c>
      <c r="O3529" t="s">
        <v>9341</v>
      </c>
      <c r="P3529">
        <v>6.77</v>
      </c>
      <c r="Q3529">
        <v>5.6580000000000004</v>
      </c>
      <c r="R3529" t="s">
        <v>9341</v>
      </c>
      <c r="S3529">
        <v>5.3680000000000003</v>
      </c>
      <c r="T3529" t="s">
        <v>9341</v>
      </c>
      <c r="U3529" t="s">
        <v>9371</v>
      </c>
      <c r="V3529" t="str">
        <f>LEFT($U3529,2)</f>
        <v>K2</v>
      </c>
      <c r="W3529" s="3">
        <f>_xlfn.XLOOKUP(V3529,$AC$2:$AC$43,$AD$2:$AD$43,"none")</f>
        <v>0.92</v>
      </c>
      <c r="X3529" s="3">
        <f>IF(ISNUMBER($W3529), 4600 * (1 / (0.92 * $W3529 + 1.7) + 1 / (0.92 * $W3529 + 0.62)),"none")</f>
        <v>4943.4058698702656</v>
      </c>
      <c r="Y3529" s="8">
        <f>IF(ISNUMBER($X3529), _xlfn.XLOOKUP($X3529,Sheet3!$A$2:$A$392,Sheet3!$B$2:$B$392,"none", 1,1), $AF$2)</f>
        <v>1</v>
      </c>
      <c r="Z3529" s="8">
        <f>IF(ISNUMBER($X3529), _xlfn.XLOOKUP($X3529,Sheet3!$A$2:$A$392,Sheet3!$C$2:$C$392,"none", 1,1), $AF$2)</f>
        <v>0.79920000000000002</v>
      </c>
      <c r="AA3529" s="8">
        <f>IF(ISNUMBER($X3529), _xlfn.XLOOKUP($X3529,Sheet3!$A$2:$A$392,Sheet3!$D$2:$D$392,"none", 1,1), $AF$2)</f>
        <v>0.60450000000000004</v>
      </c>
    </row>
    <row r="3530" spans="1:27">
      <c r="A3530">
        <v>7509</v>
      </c>
      <c r="B3530" t="s">
        <v>7812</v>
      </c>
      <c r="C3530" t="s">
        <v>297</v>
      </c>
      <c r="D3530">
        <v>2</v>
      </c>
      <c r="E3530">
        <v>15</v>
      </c>
      <c r="F3530">
        <v>28.625735587200001</v>
      </c>
      <c r="G3530">
        <v>-67</v>
      </c>
      <c r="H3530">
        <v>44</v>
      </c>
      <c r="I3530">
        <v>46.907950128000003</v>
      </c>
      <c r="J3530">
        <f>(D3530+E3530/60+F3530/3600)*15</f>
        <v>33.869273898279999</v>
      </c>
      <c r="K3530">
        <f>IF(G3530&lt;0, G3530-H3530/60-I3530/3600, G3530+H3530/60+I3530/3600)</f>
        <v>-67.746363319479997</v>
      </c>
      <c r="L3530">
        <v>42.106999999999999</v>
      </c>
      <c r="M3530">
        <v>-11.215999999999999</v>
      </c>
      <c r="N3530">
        <v>6.6</v>
      </c>
      <c r="O3530" t="s">
        <v>9341</v>
      </c>
      <c r="P3530">
        <v>6.98</v>
      </c>
      <c r="Q3530">
        <v>5.6580000000000004</v>
      </c>
      <c r="R3530" t="s">
        <v>9341</v>
      </c>
      <c r="S3530">
        <v>5.2610000000000001</v>
      </c>
      <c r="T3530" t="s">
        <v>9341</v>
      </c>
      <c r="U3530" t="s">
        <v>9371</v>
      </c>
      <c r="V3530" t="str">
        <f>LEFT($U3530,2)</f>
        <v>K2</v>
      </c>
      <c r="W3530" s="3">
        <f>_xlfn.XLOOKUP(V3530,$AC$2:$AC$43,$AD$2:$AD$43,"none")</f>
        <v>0.92</v>
      </c>
      <c r="X3530" s="3">
        <f>IF(ISNUMBER($W3530), 4600 * (1 / (0.92 * $W3530 + 1.7) + 1 / (0.92 * $W3530 + 0.62)),"none")</f>
        <v>4943.4058698702656</v>
      </c>
      <c r="Y3530" s="8">
        <f>IF(ISNUMBER($X3530), _xlfn.XLOOKUP($X3530,Sheet3!$A$2:$A$392,Sheet3!$B$2:$B$392,"none", 1,1), $AF$2)</f>
        <v>1</v>
      </c>
      <c r="Z3530" s="8">
        <f>IF(ISNUMBER($X3530), _xlfn.XLOOKUP($X3530,Sheet3!$A$2:$A$392,Sheet3!$C$2:$C$392,"none", 1,1), $AF$2)</f>
        <v>0.79920000000000002</v>
      </c>
      <c r="AA3530" s="8">
        <f>IF(ISNUMBER($X3530), _xlfn.XLOOKUP($X3530,Sheet3!$A$2:$A$392,Sheet3!$D$2:$D$392,"none", 1,1), $AF$2)</f>
        <v>0.60450000000000004</v>
      </c>
    </row>
    <row r="3531" spans="1:27">
      <c r="A3531">
        <v>6358</v>
      </c>
      <c r="B3531" t="s">
        <v>6661</v>
      </c>
      <c r="C3531" t="s">
        <v>297</v>
      </c>
      <c r="D3531">
        <v>19</v>
      </c>
      <c r="E3531">
        <v>37</v>
      </c>
      <c r="F3531">
        <v>17.3930683104</v>
      </c>
      <c r="G3531">
        <v>16</v>
      </c>
      <c r="H3531">
        <v>27</v>
      </c>
      <c r="I3531">
        <v>46.093258116000001</v>
      </c>
      <c r="J3531">
        <f>(D3531+E3531/60+F3531/3600)*15</f>
        <v>294.32247111795999</v>
      </c>
      <c r="K3531">
        <f>IF(G3531&lt;0, G3531-H3531/60-I3531/3600, G3531+H3531/60+I3531/3600)</f>
        <v>16.462803682809998</v>
      </c>
      <c r="L3531">
        <v>16.542999999999999</v>
      </c>
      <c r="M3531">
        <v>13.955</v>
      </c>
      <c r="N3531">
        <v>5.74</v>
      </c>
      <c r="O3531" t="s">
        <v>9341</v>
      </c>
      <c r="P3531">
        <v>6.6630000000000003</v>
      </c>
      <c r="Q3531">
        <v>5.6589999999999998</v>
      </c>
      <c r="R3531" t="s">
        <v>9341</v>
      </c>
      <c r="S3531">
        <v>5.4109999999999996</v>
      </c>
      <c r="T3531" t="s">
        <v>9341</v>
      </c>
      <c r="U3531" t="s">
        <v>11095</v>
      </c>
      <c r="V3531" t="str">
        <f>LEFT($U3531,2)</f>
        <v>G8</v>
      </c>
      <c r="W3531" s="3">
        <f>_xlfn.XLOOKUP(V3531,$AC$2:$AC$43,$AD$2:$AD$43,"none")</f>
        <v>0.74</v>
      </c>
      <c r="X3531" s="3">
        <f>IF(ISNUMBER($W3531), 4600 * (1 / (0.92 * $W3531 + 1.7) + 1 / (0.92 * $W3531 + 0.62)),"none")</f>
        <v>5468.4090187676065</v>
      </c>
      <c r="Y3531" s="8">
        <f>IF(ISNUMBER($X3531), _xlfn.XLOOKUP($X3531,Sheet3!$A$2:$A$392,Sheet3!$B$2:$B$392,"none", 1,1), $AF$2)</f>
        <v>1</v>
      </c>
      <c r="Z3531" s="8">
        <f>IF(ISNUMBER($X3531), _xlfn.XLOOKUP($X3531,Sheet3!$A$2:$A$392,Sheet3!$C$2:$C$392,"none", 1,1), $AF$2)</f>
        <v>0.85409999999999997</v>
      </c>
      <c r="AA3531" s="8">
        <f>IF(ISNUMBER($X3531), _xlfn.XLOOKUP($X3531,Sheet3!$A$2:$A$392,Sheet3!$D$2:$D$392,"none", 1,1), $AF$2)</f>
        <v>0.72770000000000001</v>
      </c>
    </row>
    <row r="3532" spans="1:27">
      <c r="A3532">
        <v>991</v>
      </c>
      <c r="B3532" t="s">
        <v>1292</v>
      </c>
      <c r="C3532" t="s">
        <v>12</v>
      </c>
      <c r="D3532">
        <v>17</v>
      </c>
      <c r="E3532">
        <v>5</v>
      </c>
      <c r="F3532">
        <v>20.123933097599998</v>
      </c>
      <c r="G3532">
        <v>54</v>
      </c>
      <c r="H3532">
        <v>28</v>
      </c>
      <c r="I3532">
        <v>12.082867392000001</v>
      </c>
      <c r="J3532">
        <f>(D3532+E3532/60+F3532/3600)*15</f>
        <v>256.33384972124003</v>
      </c>
      <c r="K3532">
        <f>IF(G3532&lt;0, G3532-H3532/60-I3532/3600, G3532+H3532/60+I3532/3600)</f>
        <v>54.470023018719999</v>
      </c>
      <c r="L3532">
        <v>-56.511000000000003</v>
      </c>
      <c r="M3532">
        <v>74.180999999999997</v>
      </c>
      <c r="N3532">
        <v>36.76</v>
      </c>
      <c r="O3532" t="s">
        <v>9341</v>
      </c>
      <c r="P3532">
        <v>6.17</v>
      </c>
      <c r="Q3532">
        <v>5.66</v>
      </c>
      <c r="R3532" t="s">
        <v>9341</v>
      </c>
      <c r="S3532">
        <v>5.508</v>
      </c>
      <c r="T3532" t="s">
        <v>9341</v>
      </c>
      <c r="U3532" t="s">
        <v>9386</v>
      </c>
      <c r="V3532" t="str">
        <f>LEFT($U3532,2)</f>
        <v>F6</v>
      </c>
      <c r="W3532" s="3" t="str">
        <f>_xlfn.XLOOKUP(V3532,$AC$2:$AC$43,$AD$2:$AD$43,"none")</f>
        <v>none</v>
      </c>
      <c r="X3532" s="3" t="str">
        <f>IF(ISNUMBER($W3532), 4600 * (1 / (0.92 * $W3532 + 1.7) + 1 / (0.92 * $W3532 + 0.62)),"none")</f>
        <v>none</v>
      </c>
      <c r="Y3532" s="8">
        <f>IF(ISNUMBER($X3532), _xlfn.XLOOKUP($X3532,Sheet3!$A$2:$A$392,Sheet3!$B$2:$B$392,"none", 1,1), $AF$2)</f>
        <v>0.8</v>
      </c>
      <c r="Z3532" s="8">
        <f>IF(ISNUMBER($X3532), _xlfn.XLOOKUP($X3532,Sheet3!$A$2:$A$392,Sheet3!$C$2:$C$392,"none", 1,1), $AF$2)</f>
        <v>0.8</v>
      </c>
      <c r="AA3532" s="8">
        <f>IF(ISNUMBER($X3532), _xlfn.XLOOKUP($X3532,Sheet3!$A$2:$A$392,Sheet3!$D$2:$D$392,"none", 1,1), $AF$2)</f>
        <v>0.8</v>
      </c>
    </row>
    <row r="3533" spans="1:27">
      <c r="A3533">
        <v>3106</v>
      </c>
      <c r="B3533" t="s">
        <v>3409</v>
      </c>
      <c r="C3533" t="s">
        <v>17</v>
      </c>
      <c r="D3533">
        <v>8</v>
      </c>
      <c r="E3533">
        <v>44</v>
      </c>
      <c r="F3533">
        <v>45.035708476799996</v>
      </c>
      <c r="G3533">
        <v>10</v>
      </c>
      <c r="H3533">
        <v>4</v>
      </c>
      <c r="I3533">
        <v>54.007285727999999</v>
      </c>
      <c r="J3533">
        <f>(D3533+E3533/60+F3533/3600)*15</f>
        <v>131.18764878531999</v>
      </c>
      <c r="K3533">
        <f>IF(G3533&lt;0, G3533-H3533/60-I3533/3600, G3533+H3533/60+I3533/3600)</f>
        <v>10.081668690479999</v>
      </c>
      <c r="L3533">
        <v>-14.686</v>
      </c>
      <c r="M3533">
        <v>-18.466000000000001</v>
      </c>
      <c r="N3533">
        <v>6.51</v>
      </c>
      <c r="O3533">
        <v>5.3</v>
      </c>
      <c r="P3533">
        <v>5.55</v>
      </c>
      <c r="Q3533">
        <v>5.66</v>
      </c>
      <c r="R3533" t="s">
        <v>9341</v>
      </c>
      <c r="S3533">
        <v>5.609</v>
      </c>
      <c r="T3533" t="s">
        <v>9341</v>
      </c>
      <c r="U3533" t="s">
        <v>10398</v>
      </c>
      <c r="V3533" t="str">
        <f>LEFT($U3533,2)</f>
        <v>A1</v>
      </c>
      <c r="W3533" s="3">
        <f>_xlfn.XLOOKUP(V3533,$AC$2:$AC$43,$AD$2:$AD$43,"none")</f>
        <v>0.02</v>
      </c>
      <c r="X3533" s="3">
        <f>IF(ISNUMBER($W3533), 4600 * (1 / (0.92 * $W3533 + 1.7) + 1 / (0.92 * $W3533 + 0.62)),"none")</f>
        <v>9882.4225367888994</v>
      </c>
      <c r="Y3533" s="8">
        <f>IF(ISNUMBER($X3533), _xlfn.XLOOKUP($X3533,Sheet3!$A$2:$A$392,Sheet3!$B$2:$B$392,"none", 1,1), $AF$2)</f>
        <v>0.63239999999999996</v>
      </c>
      <c r="Z3533" s="8">
        <f>IF(ISNUMBER($X3533), _xlfn.XLOOKUP($X3533,Sheet3!$A$2:$A$392,Sheet3!$C$2:$C$392,"none", 1,1), $AF$2)</f>
        <v>0.70809999999999995</v>
      </c>
      <c r="AA3533" s="8">
        <f>IF(ISNUMBER($X3533), _xlfn.XLOOKUP($X3533,Sheet3!$A$2:$A$392,Sheet3!$D$2:$D$392,"none", 1,1), $AF$2)</f>
        <v>1</v>
      </c>
    </row>
    <row r="3534" spans="1:27">
      <c r="A3534">
        <v>3264</v>
      </c>
      <c r="B3534" t="s">
        <v>3567</v>
      </c>
      <c r="C3534" t="s">
        <v>24</v>
      </c>
      <c r="D3534">
        <v>22</v>
      </c>
      <c r="E3534">
        <v>38</v>
      </c>
      <c r="F3534">
        <v>51.4666589184</v>
      </c>
      <c r="G3534">
        <v>-33</v>
      </c>
      <c r="H3534">
        <v>4</v>
      </c>
      <c r="I3534">
        <v>52.846795092000001</v>
      </c>
      <c r="J3534">
        <f>(D3534+E3534/60+F3534/3600)*15</f>
        <v>339.71444441215999</v>
      </c>
      <c r="K3534">
        <f>IF(G3534&lt;0, G3534-H3534/60-I3534/3600, G3534+H3534/60+I3534/3600)</f>
        <v>-33.081346331970003</v>
      </c>
      <c r="L3534">
        <v>3.8029999999999999</v>
      </c>
      <c r="M3534">
        <v>15.173</v>
      </c>
      <c r="N3534">
        <v>8.58</v>
      </c>
      <c r="O3534" t="s">
        <v>9341</v>
      </c>
      <c r="P3534">
        <v>5.71</v>
      </c>
      <c r="Q3534">
        <v>5.66</v>
      </c>
      <c r="R3534" t="s">
        <v>9341</v>
      </c>
      <c r="S3534">
        <v>5.6509999999999998</v>
      </c>
      <c r="T3534" t="s">
        <v>9341</v>
      </c>
      <c r="U3534" t="s">
        <v>9394</v>
      </c>
      <c r="V3534" t="str">
        <f>LEFT($U3534,2)</f>
        <v>A0</v>
      </c>
      <c r="W3534" s="3">
        <f>_xlfn.XLOOKUP(V3534,$AC$2:$AC$43,$AD$2:$AD$43,"none")</f>
        <v>-0.01</v>
      </c>
      <c r="X3534" s="3">
        <f>IF(ISNUMBER($W3534), 4600 * (1 / (0.92 * $W3534 + 1.7) + 1 / (0.92 * $W3534 + 0.62)),"none")</f>
        <v>10251.712375722911</v>
      </c>
      <c r="Y3534" s="8">
        <f>IF(ISNUMBER($X3534), _xlfn.XLOOKUP($X3534,Sheet3!$A$2:$A$392,Sheet3!$B$2:$B$392,"none", 1,1), $AF$2)</f>
        <v>0.6109</v>
      </c>
      <c r="Z3534" s="8">
        <f>IF(ISNUMBER($X3534), _xlfn.XLOOKUP($X3534,Sheet3!$A$2:$A$392,Sheet3!$C$2:$C$392,"none", 1,1), $AF$2)</f>
        <v>0.69189999999999996</v>
      </c>
      <c r="AA3534" s="8">
        <f>IF(ISNUMBER($X3534), _xlfn.XLOOKUP($X3534,Sheet3!$A$2:$A$392,Sheet3!$D$2:$D$392,"none", 1,1), $AF$2)</f>
        <v>1</v>
      </c>
    </row>
    <row r="3535" spans="1:27">
      <c r="A3535">
        <v>3673</v>
      </c>
      <c r="B3535" t="s">
        <v>3976</v>
      </c>
      <c r="C3535" t="s">
        <v>16</v>
      </c>
      <c r="D3535">
        <v>2</v>
      </c>
      <c r="E3535">
        <v>12</v>
      </c>
      <c r="F3535">
        <v>47.541348324200001</v>
      </c>
      <c r="G3535">
        <v>-2</v>
      </c>
      <c r="H3535">
        <v>23</v>
      </c>
      <c r="I3535">
        <v>37.066624087000001</v>
      </c>
      <c r="J3535">
        <f>(D3535+E3535/60+F3535/3600)*15</f>
        <v>33.19808895135084</v>
      </c>
      <c r="K3535">
        <f>IF(G3535&lt;0, G3535-H3535/60-I3535/3600, G3535+H3535/60+I3535/3600)</f>
        <v>-2.3936296178019445</v>
      </c>
      <c r="L3535">
        <v>377.14600000000002</v>
      </c>
      <c r="M3535">
        <v>-68.623000000000005</v>
      </c>
      <c r="N3535">
        <v>26.54</v>
      </c>
      <c r="O3535" t="s">
        <v>9341</v>
      </c>
      <c r="P3535">
        <v>6.21</v>
      </c>
      <c r="Q3535">
        <v>5.66</v>
      </c>
      <c r="R3535" t="s">
        <v>9341</v>
      </c>
      <c r="S3535">
        <v>5.5439999999999996</v>
      </c>
      <c r="T3535" t="s">
        <v>9341</v>
      </c>
      <c r="U3535" t="s">
        <v>9514</v>
      </c>
      <c r="V3535" t="str">
        <f>LEFT($U3535,2)</f>
        <v>F8</v>
      </c>
      <c r="W3535" s="3">
        <f>_xlfn.XLOOKUP(V3535,$AC$2:$AC$43,$AD$2:$AD$43,"none")</f>
        <v>0.53</v>
      </c>
      <c r="X3535" s="3">
        <f>IF(ISNUMBER($W3535), 4600 * (1 / (0.92 * $W3535 + 1.7) + 1 / (0.92 * $W3535 + 0.62)),"none")</f>
        <v>6255.8848880729693</v>
      </c>
      <c r="Y3535" s="8">
        <f>IF(ISNUMBER($X3535), _xlfn.XLOOKUP($X3535,Sheet3!$A$2:$A$392,Sheet3!$B$2:$B$392,"none", 1,1), $AF$2)</f>
        <v>1</v>
      </c>
      <c r="Z3535" s="8">
        <f>IF(ISNUMBER($X3535), _xlfn.XLOOKUP($X3535,Sheet3!$A$2:$A$392,Sheet3!$C$2:$C$392,"none", 1,1), $AF$2)</f>
        <v>0.92759999999999998</v>
      </c>
      <c r="AA3535" s="8">
        <f>IF(ISNUMBER($X3535), _xlfn.XLOOKUP($X3535,Sheet3!$A$2:$A$392,Sheet3!$D$2:$D$392,"none", 1,1), $AF$2)</f>
        <v>0.91679999999999995</v>
      </c>
    </row>
    <row r="3536" spans="1:27">
      <c r="A3536">
        <v>4796</v>
      </c>
      <c r="B3536" t="s">
        <v>5099</v>
      </c>
      <c r="C3536" t="s">
        <v>297</v>
      </c>
      <c r="D3536">
        <v>12</v>
      </c>
      <c r="E3536">
        <v>16</v>
      </c>
      <c r="F3536">
        <v>7.5490623312</v>
      </c>
      <c r="G3536">
        <v>40</v>
      </c>
      <c r="H3536">
        <v>39</v>
      </c>
      <c r="I3536">
        <v>36.643119192</v>
      </c>
      <c r="J3536">
        <f>(D3536+E3536/60+F3536/3600)*15</f>
        <v>184.03145442638001</v>
      </c>
      <c r="K3536">
        <f>IF(G3536&lt;0, G3536-H3536/60-I3536/3600, G3536+H3536/60+I3536/3600)</f>
        <v>40.660178644219997</v>
      </c>
      <c r="L3536">
        <v>17.016999999999999</v>
      </c>
      <c r="M3536">
        <v>-32.279000000000003</v>
      </c>
      <c r="N3536">
        <v>4.5199999999999996</v>
      </c>
      <c r="O3536">
        <v>9.17</v>
      </c>
      <c r="P3536">
        <v>7.21</v>
      </c>
      <c r="Q3536">
        <v>5.66</v>
      </c>
      <c r="R3536" t="s">
        <v>9341</v>
      </c>
      <c r="S3536">
        <v>4.9340000000000002</v>
      </c>
      <c r="T3536" t="s">
        <v>9341</v>
      </c>
      <c r="U3536" t="s">
        <v>10749</v>
      </c>
      <c r="V3536" t="str">
        <f>LEFT($U3536,2)</f>
        <v>M0</v>
      </c>
      <c r="W3536" s="3">
        <f>_xlfn.XLOOKUP(V3536,$AC$2:$AC$43,$AD$2:$AD$43,"none")</f>
        <v>1.37</v>
      </c>
      <c r="X3536" s="3">
        <f>IF(ISNUMBER($W3536), 4600 * (1 / (0.92 * $W3536 + 1.7) + 1 / (0.92 * $W3536 + 0.62)),"none")</f>
        <v>4000.1320989497008</v>
      </c>
      <c r="Y3536" s="8">
        <f>IF(ISNUMBER($X3536), _xlfn.XLOOKUP($X3536,Sheet3!$A$2:$A$392,Sheet3!$B$2:$B$392,"none", 1,1), $AF$2)</f>
        <v>1</v>
      </c>
      <c r="Z3536" s="8">
        <f>IF(ISNUMBER($X3536), _xlfn.XLOOKUP($X3536,Sheet3!$A$2:$A$392,Sheet3!$C$2:$C$392,"none", 1,1), $AF$2)</f>
        <v>0.67889999999999995</v>
      </c>
      <c r="AA3536" s="8">
        <f>IF(ISNUMBER($X3536), _xlfn.XLOOKUP($X3536,Sheet3!$A$2:$A$392,Sheet3!$D$2:$D$392,"none", 1,1), $AF$2)</f>
        <v>0.38229999999999997</v>
      </c>
    </row>
    <row r="3537" spans="1:27">
      <c r="A3537">
        <v>4889</v>
      </c>
      <c r="B3537" t="s">
        <v>5192</v>
      </c>
      <c r="C3537" t="s">
        <v>297</v>
      </c>
      <c r="D3537">
        <v>12</v>
      </c>
      <c r="E3537">
        <v>36</v>
      </c>
      <c r="F3537">
        <v>58.331786023200003</v>
      </c>
      <c r="G3537">
        <v>17</v>
      </c>
      <c r="H3537">
        <v>5</v>
      </c>
      <c r="I3537">
        <v>22.324887780000001</v>
      </c>
      <c r="J3537">
        <f>(D3537+E3537/60+F3537/3600)*15</f>
        <v>189.24304910843</v>
      </c>
      <c r="K3537">
        <f>IF(G3537&lt;0, G3537-H3537/60-I3537/3600, G3537+H3537/60+I3537/3600)</f>
        <v>17.089534691049998</v>
      </c>
      <c r="L3537">
        <v>-37.488</v>
      </c>
      <c r="M3537">
        <v>-17.457999999999998</v>
      </c>
      <c r="N3537">
        <v>5.78</v>
      </c>
      <c r="O3537" t="s">
        <v>9341</v>
      </c>
      <c r="P3537">
        <v>7.1</v>
      </c>
      <c r="Q3537">
        <v>5.66</v>
      </c>
      <c r="R3537" t="s">
        <v>9341</v>
      </c>
      <c r="S3537">
        <v>5.1870000000000003</v>
      </c>
      <c r="T3537" t="s">
        <v>9341</v>
      </c>
      <c r="U3537" t="s">
        <v>9406</v>
      </c>
      <c r="V3537" t="str">
        <f>LEFT($U3537,2)</f>
        <v>K4</v>
      </c>
      <c r="W3537" s="3">
        <f>_xlfn.XLOOKUP(V3537,$AC$2:$AC$43,$AD$2:$AD$43,"none")</f>
        <v>1</v>
      </c>
      <c r="X3537" s="3">
        <f>IF(ISNUMBER($W3537), 4600 * (1 / (0.92 * $W3537 + 1.7) + 1 / (0.92 * $W3537 + 0.62)),"none")</f>
        <v>4742.7381778526815</v>
      </c>
      <c r="Y3537" s="8">
        <f>IF(ISNUMBER($X3537), _xlfn.XLOOKUP($X3537,Sheet3!$A$2:$A$392,Sheet3!$B$2:$B$392,"none", 1,1), $AF$2)</f>
        <v>1</v>
      </c>
      <c r="Z3537" s="8">
        <f>IF(ISNUMBER($X3537), _xlfn.XLOOKUP($X3537,Sheet3!$A$2:$A$392,Sheet3!$C$2:$C$392,"none", 1,1), $AF$2)</f>
        <v>0.77500000000000002</v>
      </c>
      <c r="AA3537" s="8">
        <f>IF(ISNUMBER($X3537), _xlfn.XLOOKUP($X3537,Sheet3!$A$2:$A$392,Sheet3!$D$2:$D$392,"none", 1,1), $AF$2)</f>
        <v>0.55479999999999996</v>
      </c>
    </row>
    <row r="3538" spans="1:27">
      <c r="A3538">
        <v>6520</v>
      </c>
      <c r="B3538" t="s">
        <v>6823</v>
      </c>
      <c r="C3538" t="s">
        <v>12</v>
      </c>
      <c r="D3538">
        <v>19</v>
      </c>
      <c r="E3538">
        <v>59</v>
      </c>
      <c r="F3538">
        <v>10.5367066752</v>
      </c>
      <c r="G3538">
        <v>23</v>
      </c>
      <c r="H3538">
        <v>6</v>
      </c>
      <c r="I3538">
        <v>4.6041515999999998</v>
      </c>
      <c r="J3538">
        <f>(D3538+E3538/60+F3538/3600)*15</f>
        <v>299.79390294448001</v>
      </c>
      <c r="K3538">
        <f>IF(G3538&lt;0, G3538-H3538/60-I3538/3600, G3538+H3538/60+I3538/3600)</f>
        <v>23.101278931000003</v>
      </c>
      <c r="L3538">
        <v>-68.156999999999996</v>
      </c>
      <c r="M3538">
        <v>6.9260000000000002</v>
      </c>
      <c r="N3538">
        <v>18.78</v>
      </c>
      <c r="O3538">
        <v>6.01</v>
      </c>
      <c r="P3538">
        <v>5.99</v>
      </c>
      <c r="Q3538">
        <v>5.66</v>
      </c>
      <c r="R3538" t="s">
        <v>9341</v>
      </c>
      <c r="S3538">
        <v>5.6020000000000003</v>
      </c>
      <c r="T3538" t="s">
        <v>9341</v>
      </c>
      <c r="U3538" t="s">
        <v>94</v>
      </c>
      <c r="V3538" t="str">
        <f>LEFT($U3538,2)</f>
        <v>F0</v>
      </c>
      <c r="W3538" s="3">
        <f>_xlfn.XLOOKUP(V3538,$AC$2:$AC$43,$AD$2:$AD$43,"none")</f>
        <v>0.32</v>
      </c>
      <c r="X3538" s="3">
        <f>IF(ISNUMBER($W3538), 4600 * (1 / (0.92 * $W3538 + 1.7) + 1 / (0.92 * $W3538 + 0.62)),"none")</f>
        <v>7337.0792549848238</v>
      </c>
      <c r="Y3538" s="8">
        <f>IF(ISNUMBER($X3538), _xlfn.XLOOKUP($X3538,Sheet3!$A$2:$A$392,Sheet3!$B$2:$B$392,"none", 1,1), $AF$2)</f>
        <v>0.86680000000000001</v>
      </c>
      <c r="Z3538" s="8">
        <f>IF(ISNUMBER($X3538), _xlfn.XLOOKUP($X3538,Sheet3!$A$2:$A$392,Sheet3!$C$2:$C$392,"none", 1,1), $AF$2)</f>
        <v>0.87180000000000002</v>
      </c>
      <c r="AA3538" s="8">
        <f>IF(ISNUMBER($X3538), _xlfn.XLOOKUP($X3538,Sheet3!$A$2:$A$392,Sheet3!$D$2:$D$392,"none", 1,1), $AF$2)</f>
        <v>1</v>
      </c>
    </row>
    <row r="3539" spans="1:27">
      <c r="A3539">
        <v>8813</v>
      </c>
      <c r="B3539" t="s">
        <v>9118</v>
      </c>
      <c r="C3539" t="s">
        <v>297</v>
      </c>
      <c r="D3539">
        <v>19</v>
      </c>
      <c r="E3539">
        <v>42</v>
      </c>
      <c r="F3539">
        <v>34.008606</v>
      </c>
      <c r="G3539">
        <v>11</v>
      </c>
      <c r="H3539">
        <v>49</v>
      </c>
      <c r="I3539">
        <v>35.694040000000001</v>
      </c>
      <c r="J3539">
        <f>(D3539+E3539/60+F3539/3600)*15</f>
        <v>295.64170252499997</v>
      </c>
      <c r="K3539">
        <f>IF(G3539&lt;0, G3539-H3539/60-I3539/3600, G3539+H3539/60+I3539/3600)</f>
        <v>11.826581677777778</v>
      </c>
      <c r="L3539">
        <v>4.4000000000000004</v>
      </c>
      <c r="M3539">
        <v>-10.5</v>
      </c>
      <c r="N3539" t="s">
        <v>9341</v>
      </c>
      <c r="O3539" t="s">
        <v>9341</v>
      </c>
      <c r="P3539">
        <v>6.66</v>
      </c>
      <c r="Q3539">
        <v>5.66</v>
      </c>
      <c r="R3539" t="s">
        <v>9341</v>
      </c>
      <c r="S3539" t="s">
        <v>9341</v>
      </c>
      <c r="T3539" t="s">
        <v>9341</v>
      </c>
      <c r="U3539" t="s">
        <v>10318</v>
      </c>
      <c r="V3539" t="str">
        <f>LEFT($U3539,2)</f>
        <v>G2</v>
      </c>
      <c r="W3539" s="3">
        <f>_xlfn.XLOOKUP(V3539,$AC$2:$AC$43,$AD$2:$AD$43,"none")</f>
        <v>0.63</v>
      </c>
      <c r="X3539" s="3">
        <f>IF(ISNUMBER($W3539), 4600 * (1 / (0.92 * $W3539 + 1.7) + 1 / (0.92 * $W3539 + 0.62)),"none")</f>
        <v>5852.5094139995554</v>
      </c>
      <c r="Y3539" s="8">
        <f>IF(ISNUMBER($X3539), _xlfn.XLOOKUP($X3539,Sheet3!$A$2:$A$392,Sheet3!$B$2:$B$392,"none", 1,1), $AF$2)</f>
        <v>1</v>
      </c>
      <c r="Z3539" s="8">
        <f>IF(ISNUMBER($X3539), _xlfn.XLOOKUP($X3539,Sheet3!$A$2:$A$392,Sheet3!$C$2:$C$392,"none", 1,1), $AF$2)</f>
        <v>0.89290000000000003</v>
      </c>
      <c r="AA3539" s="8">
        <f>IF(ISNUMBER($X3539), _xlfn.XLOOKUP($X3539,Sheet3!$A$2:$A$392,Sheet3!$D$2:$D$392,"none", 1,1), $AF$2)</f>
        <v>0.82379999999999998</v>
      </c>
    </row>
    <row r="3540" spans="1:27">
      <c r="A3540">
        <v>8892</v>
      </c>
      <c r="B3540" t="s">
        <v>9197</v>
      </c>
      <c r="C3540" t="s">
        <v>12</v>
      </c>
      <c r="D3540">
        <v>20</v>
      </c>
      <c r="E3540">
        <v>0</v>
      </c>
      <c r="F3540">
        <v>20.249368131800001</v>
      </c>
      <c r="G3540">
        <v>-33</v>
      </c>
      <c r="H3540">
        <v>42</v>
      </c>
      <c r="I3540">
        <v>12.424573369000001</v>
      </c>
      <c r="J3540">
        <f>(D3540+E3540/60+F3540/3600)*15</f>
        <v>300.08437236721585</v>
      </c>
      <c r="K3540">
        <f>IF(G3540&lt;0, G3540-H3540/60-I3540/3600, G3540+H3540/60+I3540/3600)</f>
        <v>-33.703451270380278</v>
      </c>
      <c r="L3540">
        <v>128.79400000000001</v>
      </c>
      <c r="M3540">
        <v>-289.36</v>
      </c>
      <c r="N3540">
        <v>45.15</v>
      </c>
      <c r="O3540" t="s">
        <v>9341</v>
      </c>
      <c r="P3540">
        <v>6.15</v>
      </c>
      <c r="Q3540">
        <v>5.66</v>
      </c>
      <c r="R3540" t="s">
        <v>9341</v>
      </c>
      <c r="S3540">
        <v>5.5259999999999998</v>
      </c>
      <c r="T3540" t="s">
        <v>9341</v>
      </c>
      <c r="U3540" t="s">
        <v>9377</v>
      </c>
      <c r="V3540" t="str">
        <f>LEFT($U3540,2)</f>
        <v>F7</v>
      </c>
      <c r="W3540" s="3" t="str">
        <f>_xlfn.XLOOKUP(V3540,$AC$2:$AC$43,$AD$2:$AD$43,"none")</f>
        <v>none</v>
      </c>
      <c r="X3540" s="3" t="str">
        <f>IF(ISNUMBER($W3540), 4600 * (1 / (0.92 * $W3540 + 1.7) + 1 / (0.92 * $W3540 + 0.62)),"none")</f>
        <v>none</v>
      </c>
      <c r="Y3540" s="8">
        <f>IF(ISNUMBER($X3540), _xlfn.XLOOKUP($X3540,Sheet3!$A$2:$A$392,Sheet3!$B$2:$B$392,"none", 1,1), $AF$2)</f>
        <v>0.8</v>
      </c>
      <c r="Z3540" s="8">
        <f>IF(ISNUMBER($X3540), _xlfn.XLOOKUP($X3540,Sheet3!$A$2:$A$392,Sheet3!$C$2:$C$392,"none", 1,1), $AF$2)</f>
        <v>0.8</v>
      </c>
      <c r="AA3540" s="8">
        <f>IF(ISNUMBER($X3540), _xlfn.XLOOKUP($X3540,Sheet3!$A$2:$A$392,Sheet3!$D$2:$D$392,"none", 1,1), $AF$2)</f>
        <v>0.8</v>
      </c>
    </row>
    <row r="3541" spans="1:27">
      <c r="A3541">
        <v>1294</v>
      </c>
      <c r="B3541" t="s">
        <v>1595</v>
      </c>
      <c r="C3541" t="s">
        <v>12</v>
      </c>
      <c r="D3541">
        <v>10</v>
      </c>
      <c r="E3541">
        <v>51</v>
      </c>
      <c r="F3541">
        <v>11.008368691199999</v>
      </c>
      <c r="G3541">
        <v>56</v>
      </c>
      <c r="H3541">
        <v>34</v>
      </c>
      <c r="I3541">
        <v>56.126481816000002</v>
      </c>
      <c r="J3541">
        <f>(D3541+E3541/60+F3541/3600)*15</f>
        <v>162.79586820287997</v>
      </c>
      <c r="K3541">
        <f>IF(G3541&lt;0, G3541-H3541/60-I3541/3600, G3541+H3541/60+I3541/3600)</f>
        <v>56.582257356060005</v>
      </c>
      <c r="L3541">
        <v>-66.959000000000003</v>
      </c>
      <c r="M3541">
        <v>2.097</v>
      </c>
      <c r="N3541">
        <v>8.93</v>
      </c>
      <c r="O3541" t="s">
        <v>9341</v>
      </c>
      <c r="P3541">
        <v>6.7960000000000003</v>
      </c>
      <c r="Q3541">
        <v>5.6609999999999996</v>
      </c>
      <c r="R3541" t="s">
        <v>9341</v>
      </c>
      <c r="S3541">
        <v>5.351</v>
      </c>
      <c r="T3541" t="s">
        <v>9341</v>
      </c>
      <c r="U3541" t="s">
        <v>9371</v>
      </c>
      <c r="V3541" t="str">
        <f>LEFT($U3541,2)</f>
        <v>K2</v>
      </c>
      <c r="W3541" s="3">
        <f>_xlfn.XLOOKUP(V3541,$AC$2:$AC$43,$AD$2:$AD$43,"none")</f>
        <v>0.92</v>
      </c>
      <c r="X3541" s="3">
        <f>IF(ISNUMBER($W3541), 4600 * (1 / (0.92 * $W3541 + 1.7) + 1 / (0.92 * $W3541 + 0.62)),"none")</f>
        <v>4943.4058698702656</v>
      </c>
      <c r="Y3541" s="8">
        <f>IF(ISNUMBER($X3541), _xlfn.XLOOKUP($X3541,Sheet3!$A$2:$A$392,Sheet3!$B$2:$B$392,"none", 1,1), $AF$2)</f>
        <v>1</v>
      </c>
      <c r="Z3541" s="8">
        <f>IF(ISNUMBER($X3541), _xlfn.XLOOKUP($X3541,Sheet3!$A$2:$A$392,Sheet3!$C$2:$C$392,"none", 1,1), $AF$2)</f>
        <v>0.79920000000000002</v>
      </c>
      <c r="AA3541" s="8">
        <f>IF(ISNUMBER($X3541), _xlfn.XLOOKUP($X3541,Sheet3!$A$2:$A$392,Sheet3!$D$2:$D$392,"none", 1,1), $AF$2)</f>
        <v>0.60450000000000004</v>
      </c>
    </row>
    <row r="3542" spans="1:27">
      <c r="A3542">
        <v>3912</v>
      </c>
      <c r="B3542" t="s">
        <v>4215</v>
      </c>
      <c r="C3542" t="s">
        <v>297</v>
      </c>
      <c r="D3542">
        <v>23</v>
      </c>
      <c r="E3542">
        <v>10</v>
      </c>
      <c r="F3542">
        <v>42.6370767696</v>
      </c>
      <c r="G3542">
        <v>17</v>
      </c>
      <c r="H3542">
        <v>35</v>
      </c>
      <c r="I3542">
        <v>39.743032595999999</v>
      </c>
      <c r="J3542">
        <f>(D3542+E3542/60+F3542/3600)*15</f>
        <v>347.67765448654006</v>
      </c>
      <c r="K3542">
        <f>IF(G3542&lt;0, G3542-H3542/60-I3542/3600, G3542+H3542/60+I3542/3600)</f>
        <v>17.59437306461</v>
      </c>
      <c r="L3542">
        <v>24.245999999999999</v>
      </c>
      <c r="M3542">
        <v>-27.157</v>
      </c>
      <c r="N3542">
        <v>6.7</v>
      </c>
      <c r="O3542" t="s">
        <v>9341</v>
      </c>
      <c r="P3542">
        <v>7.0119999999999996</v>
      </c>
      <c r="Q3542">
        <v>5.6609999999999996</v>
      </c>
      <c r="R3542" t="s">
        <v>9341</v>
      </c>
      <c r="S3542">
        <v>5.2460000000000004</v>
      </c>
      <c r="T3542" t="s">
        <v>9341</v>
      </c>
      <c r="U3542" t="s">
        <v>9406</v>
      </c>
      <c r="V3542" t="str">
        <f>LEFT($U3542,2)</f>
        <v>K4</v>
      </c>
      <c r="W3542" s="3">
        <f>_xlfn.XLOOKUP(V3542,$AC$2:$AC$43,$AD$2:$AD$43,"none")</f>
        <v>1</v>
      </c>
      <c r="X3542" s="3">
        <f>IF(ISNUMBER($W3542), 4600 * (1 / (0.92 * $W3542 + 1.7) + 1 / (0.92 * $W3542 + 0.62)),"none")</f>
        <v>4742.7381778526815</v>
      </c>
      <c r="Y3542" s="8">
        <f>IF(ISNUMBER($X3542), _xlfn.XLOOKUP($X3542,Sheet3!$A$2:$A$392,Sheet3!$B$2:$B$392,"none", 1,1), $AF$2)</f>
        <v>1</v>
      </c>
      <c r="Z3542" s="8">
        <f>IF(ISNUMBER($X3542), _xlfn.XLOOKUP($X3542,Sheet3!$A$2:$A$392,Sheet3!$C$2:$C$392,"none", 1,1), $AF$2)</f>
        <v>0.77500000000000002</v>
      </c>
      <c r="AA3542" s="8">
        <f>IF(ISNUMBER($X3542), _xlfn.XLOOKUP($X3542,Sheet3!$A$2:$A$392,Sheet3!$D$2:$D$392,"none", 1,1), $AF$2)</f>
        <v>0.55479999999999996</v>
      </c>
    </row>
    <row r="3543" spans="1:27">
      <c r="A3543">
        <v>3298</v>
      </c>
      <c r="B3543" t="s">
        <v>3601</v>
      </c>
      <c r="C3543" t="s">
        <v>40</v>
      </c>
      <c r="D3543">
        <v>0</v>
      </c>
      <c r="E3543">
        <v>8</v>
      </c>
      <c r="F3543">
        <v>3.4868999831999998</v>
      </c>
      <c r="G3543">
        <v>-33</v>
      </c>
      <c r="H3543">
        <v>31</v>
      </c>
      <c r="I3543">
        <v>45.568976952</v>
      </c>
      <c r="J3543">
        <f>(D3543+E3543/60+F3543/3600)*15</f>
        <v>2.0145287499300002</v>
      </c>
      <c r="K3543">
        <f>IF(G3543&lt;0, G3543-H3543/60-I3543/3600, G3543+H3543/60+I3543/3600)</f>
        <v>-33.529324715819996</v>
      </c>
      <c r="L3543">
        <v>-43.243000000000002</v>
      </c>
      <c r="M3543">
        <v>3.4239999999999999</v>
      </c>
      <c r="N3543">
        <v>10.27</v>
      </c>
      <c r="O3543" t="s">
        <v>9341</v>
      </c>
      <c r="P3543">
        <v>6.7869999999999999</v>
      </c>
      <c r="Q3543">
        <v>5.6619999999999999</v>
      </c>
      <c r="R3543" t="s">
        <v>9341</v>
      </c>
      <c r="S3543">
        <v>5.3650000000000002</v>
      </c>
      <c r="T3543" t="s">
        <v>9341</v>
      </c>
      <c r="U3543" t="s">
        <v>9500</v>
      </c>
      <c r="V3543" t="str">
        <f>LEFT($U3543,2)</f>
        <v>K1</v>
      </c>
      <c r="W3543" s="3">
        <f>_xlfn.XLOOKUP(V3543,$AC$2:$AC$43,$AD$2:$AD$43,"none")</f>
        <v>0.86</v>
      </c>
      <c r="X3543" s="3">
        <f>IF(ISNUMBER($W3543), 4600 * (1 / (0.92 * $W3543 + 1.7) + 1 / (0.92 * $W3543 + 0.62)),"none")</f>
        <v>5106.1368670782376</v>
      </c>
      <c r="Y3543" s="8">
        <f>IF(ISNUMBER($X3543), _xlfn.XLOOKUP($X3543,Sheet3!$A$2:$A$392,Sheet3!$B$2:$B$392,"none", 1,1), $AF$2)</f>
        <v>1</v>
      </c>
      <c r="Z3543" s="8">
        <f>IF(ISNUMBER($X3543), _xlfn.XLOOKUP($X3543,Sheet3!$A$2:$A$392,Sheet3!$C$2:$C$392,"none", 1,1), $AF$2)</f>
        <v>0.82210000000000005</v>
      </c>
      <c r="AA3543" s="8">
        <f>IF(ISNUMBER($X3543), _xlfn.XLOOKUP($X3543,Sheet3!$A$2:$A$392,Sheet3!$D$2:$D$392,"none", 1,1), $AF$2)</f>
        <v>0.65410000000000001</v>
      </c>
    </row>
    <row r="3544" spans="1:27">
      <c r="A3544">
        <v>707</v>
      </c>
      <c r="B3544" t="s">
        <v>1007</v>
      </c>
      <c r="C3544" t="s">
        <v>12</v>
      </c>
      <c r="D3544">
        <v>18</v>
      </c>
      <c r="E3544">
        <v>56</v>
      </c>
      <c r="F3544">
        <v>45.035733835199999</v>
      </c>
      <c r="G3544">
        <v>57</v>
      </c>
      <c r="H3544">
        <v>48</v>
      </c>
      <c r="I3544">
        <v>53.339590223999998</v>
      </c>
      <c r="J3544">
        <f>(D3544+E3544/60+F3544/3600)*15</f>
        <v>284.18764889098003</v>
      </c>
      <c r="K3544">
        <f>IF(G3544&lt;0, G3544-H3544/60-I3544/3600, G3544+H3544/60+I3544/3600)</f>
        <v>57.81481655284</v>
      </c>
      <c r="L3544">
        <v>-26.512</v>
      </c>
      <c r="M3544">
        <v>-61.866999999999997</v>
      </c>
      <c r="N3544">
        <v>11.31</v>
      </c>
      <c r="O3544" t="s">
        <v>9341</v>
      </c>
      <c r="P3544">
        <v>6.835</v>
      </c>
      <c r="Q3544">
        <v>5.6630000000000003</v>
      </c>
      <c r="R3544" t="s">
        <v>9341</v>
      </c>
      <c r="S3544">
        <v>5.343</v>
      </c>
      <c r="T3544" t="s">
        <v>9341</v>
      </c>
      <c r="U3544" t="s">
        <v>9500</v>
      </c>
      <c r="V3544" t="str">
        <f>LEFT($U3544,2)</f>
        <v>K1</v>
      </c>
      <c r="W3544" s="3">
        <f>_xlfn.XLOOKUP(V3544,$AC$2:$AC$43,$AD$2:$AD$43,"none")</f>
        <v>0.86</v>
      </c>
      <c r="X3544" s="3">
        <f>IF(ISNUMBER($W3544), 4600 * (1 / (0.92 * $W3544 + 1.7) + 1 / (0.92 * $W3544 + 0.62)),"none")</f>
        <v>5106.1368670782376</v>
      </c>
      <c r="Y3544" s="8">
        <f>IF(ISNUMBER($X3544), _xlfn.XLOOKUP($X3544,Sheet3!$A$2:$A$392,Sheet3!$B$2:$B$392,"none", 1,1), $AF$2)</f>
        <v>1</v>
      </c>
      <c r="Z3544" s="8">
        <f>IF(ISNUMBER($X3544), _xlfn.XLOOKUP($X3544,Sheet3!$A$2:$A$392,Sheet3!$C$2:$C$392,"none", 1,1), $AF$2)</f>
        <v>0.82210000000000005</v>
      </c>
      <c r="AA3544" s="8">
        <f>IF(ISNUMBER($X3544), _xlfn.XLOOKUP($X3544,Sheet3!$A$2:$A$392,Sheet3!$D$2:$D$392,"none", 1,1), $AF$2)</f>
        <v>0.65410000000000001</v>
      </c>
    </row>
    <row r="3545" spans="1:27">
      <c r="A3545">
        <v>1824</v>
      </c>
      <c r="B3545" t="s">
        <v>2125</v>
      </c>
      <c r="C3545" t="s">
        <v>12</v>
      </c>
      <c r="D3545">
        <v>4</v>
      </c>
      <c r="E3545">
        <v>43</v>
      </c>
      <c r="F3545">
        <v>9.2929756559999994</v>
      </c>
      <c r="G3545">
        <v>-30</v>
      </c>
      <c r="H3545">
        <v>45</v>
      </c>
      <c r="I3545">
        <v>56.016628056000002</v>
      </c>
      <c r="J3545">
        <f>(D3545+E3545/60+F3545/3600)*15</f>
        <v>70.7887207319</v>
      </c>
      <c r="K3545">
        <f>IF(G3545&lt;0, G3545-H3545/60-I3545/3600, G3545+H3545/60+I3545/3600)</f>
        <v>-30.765560174459999</v>
      </c>
      <c r="L3545">
        <v>-30.558</v>
      </c>
      <c r="M3545">
        <v>-67.804000000000002</v>
      </c>
      <c r="N3545">
        <v>5.33</v>
      </c>
      <c r="O3545" t="s">
        <v>9341</v>
      </c>
      <c r="P3545">
        <v>7.0629999999999997</v>
      </c>
      <c r="Q3545">
        <v>5.6630000000000003</v>
      </c>
      <c r="R3545" t="s">
        <v>9341</v>
      </c>
      <c r="S3545">
        <v>5.1769999999999996</v>
      </c>
      <c r="T3545" t="s">
        <v>9341</v>
      </c>
      <c r="U3545" t="s">
        <v>9389</v>
      </c>
      <c r="V3545" t="str">
        <f>LEFT($U3545,2)</f>
        <v>K3</v>
      </c>
      <c r="W3545" s="3">
        <f>_xlfn.XLOOKUP(V3545,$AC$2:$AC$43,$AD$2:$AD$43,"none")</f>
        <v>0.95</v>
      </c>
      <c r="X3545" s="3">
        <f>IF(ISNUMBER($W3545), 4600 * (1 / (0.92 * $W3545 + 1.7) + 1 / (0.92 * $W3545 + 0.62)),"none")</f>
        <v>4866.084384156673</v>
      </c>
      <c r="Y3545" s="8">
        <f>IF(ISNUMBER($X3545), _xlfn.XLOOKUP($X3545,Sheet3!$A$2:$A$392,Sheet3!$B$2:$B$392,"none", 1,1), $AF$2)</f>
        <v>1</v>
      </c>
      <c r="Z3545" s="8">
        <f>IF(ISNUMBER($X3545), _xlfn.XLOOKUP($X3545,Sheet3!$A$2:$A$392,Sheet3!$C$2:$C$392,"none", 1,1), $AF$2)</f>
        <v>0.78720000000000001</v>
      </c>
      <c r="AA3545" s="8">
        <f>IF(ISNUMBER($X3545), _xlfn.XLOOKUP($X3545,Sheet3!$A$2:$A$392,Sheet3!$D$2:$D$392,"none", 1,1), $AF$2)</f>
        <v>0.57969999999999999</v>
      </c>
    </row>
    <row r="3546" spans="1:27">
      <c r="A3546">
        <v>4429</v>
      </c>
      <c r="B3546" t="s">
        <v>4732</v>
      </c>
      <c r="C3546" t="s">
        <v>25</v>
      </c>
      <c r="D3546">
        <v>10</v>
      </c>
      <c r="E3546">
        <v>2</v>
      </c>
      <c r="F3546">
        <v>48.949610680799999</v>
      </c>
      <c r="G3546">
        <v>21</v>
      </c>
      <c r="H3546">
        <v>56</v>
      </c>
      <c r="I3546">
        <v>57.326188596000001</v>
      </c>
      <c r="J3546">
        <f>(D3546+E3546/60+F3546/3600)*15</f>
        <v>150.70395671116998</v>
      </c>
      <c r="K3546">
        <f>IF(G3546&lt;0, G3546-H3546/60-I3546/3600, G3546+H3546/60+I3546/3600)</f>
        <v>21.949257274610002</v>
      </c>
      <c r="L3546">
        <v>-15.246</v>
      </c>
      <c r="M3546">
        <v>-5.0620000000000003</v>
      </c>
      <c r="N3546">
        <v>3.23</v>
      </c>
      <c r="O3546">
        <v>4.7300000000000004</v>
      </c>
      <c r="P3546">
        <v>5.4850000000000003</v>
      </c>
      <c r="Q3546">
        <v>5.6630000000000003</v>
      </c>
      <c r="R3546" t="s">
        <v>9341</v>
      </c>
      <c r="S3546">
        <v>5.6310000000000002</v>
      </c>
      <c r="T3546" t="s">
        <v>9341</v>
      </c>
      <c r="U3546" t="s">
        <v>9432</v>
      </c>
      <c r="V3546" t="str">
        <f>LEFT($U3546,2)</f>
        <v>B2</v>
      </c>
      <c r="W3546" s="3">
        <f>_xlfn.XLOOKUP(V3546,$AC$2:$AC$43,$AD$2:$AD$43,"none")</f>
        <v>-0.24</v>
      </c>
      <c r="X3546" s="3">
        <f>IF(ISNUMBER($W3546), 4600 * (1 / (0.92 * $W3546 + 1.7) + 1 / (0.92 * $W3546 + 0.62)),"none")</f>
        <v>14632.835167360139</v>
      </c>
      <c r="Y3546" s="8">
        <f>IF(ISNUMBER($X3546), _xlfn.XLOOKUP($X3546,Sheet3!$A$2:$A$392,Sheet3!$B$2:$B$392,"none", 1,1), $AF$2)</f>
        <v>0.47989999999999999</v>
      </c>
      <c r="Z3546" s="8">
        <f>IF(ISNUMBER($X3546), _xlfn.XLOOKUP($X3546,Sheet3!$A$2:$A$392,Sheet3!$C$2:$C$392,"none", 1,1), $AF$2)</f>
        <v>0.58679999999999999</v>
      </c>
      <c r="AA3546" s="8">
        <f>IF(ISNUMBER($X3546), _xlfn.XLOOKUP($X3546,Sheet3!$A$2:$A$392,Sheet3!$D$2:$D$392,"none", 1,1), $AF$2)</f>
        <v>1</v>
      </c>
    </row>
    <row r="3547" spans="1:27">
      <c r="A3547">
        <v>8742</v>
      </c>
      <c r="B3547" t="s">
        <v>9047</v>
      </c>
      <c r="C3547" t="s">
        <v>297</v>
      </c>
      <c r="D3547">
        <v>14</v>
      </c>
      <c r="E3547">
        <v>20</v>
      </c>
      <c r="F3547">
        <v>9.7050000000000001</v>
      </c>
      <c r="G3547">
        <v>-43</v>
      </c>
      <c r="H3547">
        <v>3</v>
      </c>
      <c r="I3547">
        <v>31.85</v>
      </c>
      <c r="J3547">
        <f>(D3547+E3547/60+F3547/3600)*15</f>
        <v>215.04043750000002</v>
      </c>
      <c r="K3547">
        <f>IF(G3547&lt;0, G3547-H3547/60-I3547/3600, G3547+H3547/60+I3547/3600)</f>
        <v>-43.058847222222219</v>
      </c>
      <c r="L3547">
        <v>-4.3</v>
      </c>
      <c r="M3547">
        <v>6.3</v>
      </c>
      <c r="N3547" t="s">
        <v>9341</v>
      </c>
      <c r="O3547" t="s">
        <v>9341</v>
      </c>
      <c r="P3547">
        <v>6.6390000000000002</v>
      </c>
      <c r="Q3547">
        <v>5.6630000000000003</v>
      </c>
      <c r="R3547" t="s">
        <v>9341</v>
      </c>
      <c r="S3547" t="s">
        <v>9341</v>
      </c>
      <c r="T3547" t="s">
        <v>9341</v>
      </c>
      <c r="U3547" t="s">
        <v>9341</v>
      </c>
      <c r="V3547" t="str">
        <f>LEFT($U3547,2)</f>
        <v>~</v>
      </c>
      <c r="W3547" s="3" t="str">
        <f>_xlfn.XLOOKUP(V3547,$AC$2:$AC$43,$AD$2:$AD$43,"none")</f>
        <v>none</v>
      </c>
      <c r="X3547" s="3" t="str">
        <f>IF(ISNUMBER($W3547), 4600 * (1 / (0.92 * $W3547 + 1.7) + 1 / (0.92 * $W3547 + 0.62)),"none")</f>
        <v>none</v>
      </c>
      <c r="Y3547" s="8">
        <f>IF(ISNUMBER($X3547), _xlfn.XLOOKUP($X3547,Sheet3!$A$2:$A$392,Sheet3!$B$2:$B$392,"none", 1,1), $AF$2)</f>
        <v>0.8</v>
      </c>
      <c r="Z3547" s="8">
        <f>IF(ISNUMBER($X3547), _xlfn.XLOOKUP($X3547,Sheet3!$A$2:$A$392,Sheet3!$C$2:$C$392,"none", 1,1), $AF$2)</f>
        <v>0.8</v>
      </c>
      <c r="AA3547" s="8">
        <f>IF(ISNUMBER($X3547), _xlfn.XLOOKUP($X3547,Sheet3!$A$2:$A$392,Sheet3!$D$2:$D$392,"none", 1,1), $AF$2)</f>
        <v>0.8</v>
      </c>
    </row>
    <row r="3548" spans="1:27">
      <c r="A3548">
        <v>162</v>
      </c>
      <c r="B3548" t="s">
        <v>460</v>
      </c>
      <c r="C3548" t="s">
        <v>297</v>
      </c>
      <c r="D3548">
        <v>20</v>
      </c>
      <c r="E3548">
        <v>41</v>
      </c>
      <c r="F3548">
        <v>56.5014626472</v>
      </c>
      <c r="G3548">
        <v>41</v>
      </c>
      <c r="H3548">
        <v>43</v>
      </c>
      <c r="I3548">
        <v>0.748143012</v>
      </c>
      <c r="J3548">
        <f>(D3548+E3548/60+F3548/3600)*15</f>
        <v>310.48542276103001</v>
      </c>
      <c r="K3548">
        <f>IF(G3548&lt;0, G3548-H3548/60-I3548/3600, G3548+H3548/60+I3548/3600)</f>
        <v>41.716874484169999</v>
      </c>
      <c r="L3548">
        <v>4.4850000000000003</v>
      </c>
      <c r="M3548">
        <v>1.216</v>
      </c>
      <c r="N3548">
        <v>2.71</v>
      </c>
      <c r="O3548" t="s">
        <v>9341</v>
      </c>
      <c r="P3548">
        <v>5.55</v>
      </c>
      <c r="Q3548">
        <v>5.6639999999999997</v>
      </c>
      <c r="R3548" t="s">
        <v>9341</v>
      </c>
      <c r="S3548">
        <v>5.6479999999999997</v>
      </c>
      <c r="T3548" t="s">
        <v>9341</v>
      </c>
      <c r="U3548" t="s">
        <v>9456</v>
      </c>
      <c r="V3548" t="str">
        <f>LEFT($U3548,2)</f>
        <v>B8</v>
      </c>
      <c r="W3548" s="3">
        <f>_xlfn.XLOOKUP(V3548,$AC$2:$AC$43,$AD$2:$AD$43,"none")</f>
        <v>-0.11</v>
      </c>
      <c r="X3548" s="3">
        <f>IF(ISNUMBER($W3548), 4600 * (1 / (0.92 * $W3548 + 1.7) + 1 / (0.92 * $W3548 + 0.62)),"none")</f>
        <v>11743.77313439976</v>
      </c>
      <c r="Y3548" s="8">
        <f>IF(ISNUMBER($X3548), _xlfn.XLOOKUP($X3548,Sheet3!$A$2:$A$392,Sheet3!$B$2:$B$392,"none", 1,1), $AF$2)</f>
        <v>0.54959999999999998</v>
      </c>
      <c r="Z3548" s="8">
        <f>IF(ISNUMBER($X3548), _xlfn.XLOOKUP($X3548,Sheet3!$A$2:$A$392,Sheet3!$C$2:$C$392,"none", 1,1), $AF$2)</f>
        <v>0.64410000000000001</v>
      </c>
      <c r="AA3548" s="8">
        <f>IF(ISNUMBER($X3548), _xlfn.XLOOKUP($X3548,Sheet3!$A$2:$A$392,Sheet3!$D$2:$D$392,"none", 1,1), $AF$2)</f>
        <v>1</v>
      </c>
    </row>
    <row r="3549" spans="1:27">
      <c r="A3549">
        <v>3141</v>
      </c>
      <c r="B3549" t="s">
        <v>3444</v>
      </c>
      <c r="C3549" t="s">
        <v>297</v>
      </c>
      <c r="D3549">
        <v>8</v>
      </c>
      <c r="E3549">
        <v>52</v>
      </c>
      <c r="F3549">
        <v>34.621987019999999</v>
      </c>
      <c r="G3549">
        <v>32</v>
      </c>
      <c r="H3549">
        <v>28</v>
      </c>
      <c r="I3549">
        <v>26.972840747999999</v>
      </c>
      <c r="J3549">
        <f>(D3549+E3549/60+F3549/3600)*15</f>
        <v>133.14425827925001</v>
      </c>
      <c r="K3549">
        <f>IF(G3549&lt;0, G3549-H3549/60-I3549/3600, G3549+H3549/60+I3549/3600)</f>
        <v>32.474159122430002</v>
      </c>
      <c r="L3549">
        <v>-5.5979999999999999</v>
      </c>
      <c r="M3549">
        <v>15.832000000000001</v>
      </c>
      <c r="N3549">
        <v>14.73</v>
      </c>
      <c r="O3549" t="s">
        <v>9341</v>
      </c>
      <c r="P3549">
        <v>5.8739999999999997</v>
      </c>
      <c r="Q3549">
        <v>5.6639999999999997</v>
      </c>
      <c r="R3549" t="s">
        <v>9341</v>
      </c>
      <c r="S3549">
        <v>5.633</v>
      </c>
      <c r="T3549" t="s">
        <v>9341</v>
      </c>
      <c r="U3549" t="s">
        <v>10406</v>
      </c>
      <c r="V3549" t="str">
        <f>LEFT($U3549,2)</f>
        <v>A8</v>
      </c>
      <c r="W3549" s="3">
        <f>_xlfn.XLOOKUP(V3549,$AC$2:$AC$43,$AD$2:$AD$43,"none")</f>
        <v>0.27</v>
      </c>
      <c r="X3549" s="3">
        <f>IF(ISNUMBER($W3549), 4600 * (1 / (0.92 * $W3549 + 1.7) + 1 / (0.92 * $W3549 + 0.62)),"none")</f>
        <v>7658.0096286116395</v>
      </c>
      <c r="Y3549" s="8">
        <f>IF(ISNUMBER($X3549), _xlfn.XLOOKUP($X3549,Sheet3!$A$2:$A$392,Sheet3!$B$2:$B$392,"none", 1,1), $AF$2)</f>
        <v>0.82440000000000002</v>
      </c>
      <c r="Z3549" s="8">
        <f>IF(ISNUMBER($X3549), _xlfn.XLOOKUP($X3549,Sheet3!$A$2:$A$392,Sheet3!$C$2:$C$392,"none", 1,1), $AF$2)</f>
        <v>0.84370000000000001</v>
      </c>
      <c r="AA3549" s="8">
        <f>IF(ISNUMBER($X3549), _xlfn.XLOOKUP($X3549,Sheet3!$A$2:$A$392,Sheet3!$D$2:$D$392,"none", 1,1), $AF$2)</f>
        <v>1</v>
      </c>
    </row>
    <row r="3550" spans="1:27">
      <c r="A3550">
        <v>7649</v>
      </c>
      <c r="B3550" t="s">
        <v>7952</v>
      </c>
      <c r="C3550" t="s">
        <v>12</v>
      </c>
      <c r="D3550">
        <v>0</v>
      </c>
      <c r="E3550">
        <v>30</v>
      </c>
      <c r="F3550">
        <v>26.063269310399999</v>
      </c>
      <c r="G3550">
        <v>-48</v>
      </c>
      <c r="H3550">
        <v>12</v>
      </c>
      <c r="I3550">
        <v>53.355477671999999</v>
      </c>
      <c r="J3550">
        <f>(D3550+E3550/60+F3550/3600)*15</f>
        <v>7.6085969554600004</v>
      </c>
      <c r="K3550">
        <f>IF(G3550&lt;0, G3550-H3550/60-I3550/3600, G3550+H3550/60+I3550/3600)</f>
        <v>-48.21482096602</v>
      </c>
      <c r="L3550">
        <v>148.535</v>
      </c>
      <c r="M3550">
        <v>-100.386</v>
      </c>
      <c r="N3550">
        <v>19.5</v>
      </c>
      <c r="O3550" t="s">
        <v>9341</v>
      </c>
      <c r="P3550">
        <v>6.0049999999999999</v>
      </c>
      <c r="Q3550">
        <v>5.6639999999999997</v>
      </c>
      <c r="R3550" t="s">
        <v>9341</v>
      </c>
      <c r="S3550">
        <v>5.5640000000000001</v>
      </c>
      <c r="T3550" t="s">
        <v>9341</v>
      </c>
      <c r="U3550" t="s">
        <v>9595</v>
      </c>
      <c r="V3550" t="str">
        <f>LEFT($U3550,2)</f>
        <v>F2</v>
      </c>
      <c r="W3550" s="3">
        <f>_xlfn.XLOOKUP(V3550,$AC$2:$AC$43,$AD$2:$AD$43,"none")</f>
        <v>0.35</v>
      </c>
      <c r="X3550" s="3">
        <f>IF(ISNUMBER($W3550), 4600 * (1 / (0.92 * $W3550 + 1.7) + 1 / (0.92 * $W3550 + 0.62)),"none")</f>
        <v>7158.2024482287206</v>
      </c>
      <c r="Y3550" s="8">
        <f>IF(ISNUMBER($X3550), _xlfn.XLOOKUP($X3550,Sheet3!$A$2:$A$392,Sheet3!$B$2:$B$392,"none", 1,1), $AF$2)</f>
        <v>0.89859999999999995</v>
      </c>
      <c r="Z3550" s="8">
        <f>IF(ISNUMBER($X3550), _xlfn.XLOOKUP($X3550,Sheet3!$A$2:$A$392,Sheet3!$C$2:$C$392,"none", 1,1), $AF$2)</f>
        <v>0.89249999999999996</v>
      </c>
      <c r="AA3550" s="8">
        <f>IF(ISNUMBER($X3550), _xlfn.XLOOKUP($X3550,Sheet3!$A$2:$A$392,Sheet3!$D$2:$D$392,"none", 1,1), $AF$2)</f>
        <v>1</v>
      </c>
    </row>
    <row r="3551" spans="1:27">
      <c r="A3551">
        <v>4264</v>
      </c>
      <c r="B3551" t="s">
        <v>4567</v>
      </c>
      <c r="C3551" t="s">
        <v>12</v>
      </c>
      <c r="D3551">
        <v>1</v>
      </c>
      <c r="E3551">
        <v>10</v>
      </c>
      <c r="F3551">
        <v>18.740409741600001</v>
      </c>
      <c r="G3551">
        <v>42</v>
      </c>
      <c r="H3551">
        <v>4</v>
      </c>
      <c r="I3551">
        <v>53.309986932000001</v>
      </c>
      <c r="J3551">
        <f>(D3551+E3551/60+F3551/3600)*15</f>
        <v>17.578085040590004</v>
      </c>
      <c r="K3551">
        <f>IF(G3551&lt;0, G3551-H3551/60-I3551/3600, G3551+H3551/60+I3551/3600)</f>
        <v>42.081474996370005</v>
      </c>
      <c r="L3551">
        <v>-135.56899999999999</v>
      </c>
      <c r="M3551">
        <v>-41.79</v>
      </c>
      <c r="N3551">
        <v>18.809999999999999</v>
      </c>
      <c r="O3551" t="s">
        <v>9341</v>
      </c>
      <c r="P3551">
        <v>6.2489999999999997</v>
      </c>
      <c r="Q3551">
        <v>5.665</v>
      </c>
      <c r="R3551" t="s">
        <v>9341</v>
      </c>
      <c r="S3551">
        <v>5.5209999999999999</v>
      </c>
      <c r="T3551" t="s">
        <v>9341</v>
      </c>
      <c r="U3551" t="s">
        <v>9514</v>
      </c>
      <c r="V3551" t="str">
        <f>LEFT($U3551,2)</f>
        <v>F8</v>
      </c>
      <c r="W3551" s="3">
        <f>_xlfn.XLOOKUP(V3551,$AC$2:$AC$43,$AD$2:$AD$43,"none")</f>
        <v>0.53</v>
      </c>
      <c r="X3551" s="3">
        <f>IF(ISNUMBER($W3551), 4600 * (1 / (0.92 * $W3551 + 1.7) + 1 / (0.92 * $W3551 + 0.62)),"none")</f>
        <v>6255.8848880729693</v>
      </c>
      <c r="Y3551" s="8">
        <f>IF(ISNUMBER($X3551), _xlfn.XLOOKUP($X3551,Sheet3!$A$2:$A$392,Sheet3!$B$2:$B$392,"none", 1,1), $AF$2)</f>
        <v>1</v>
      </c>
      <c r="Z3551" s="8">
        <f>IF(ISNUMBER($X3551), _xlfn.XLOOKUP($X3551,Sheet3!$A$2:$A$392,Sheet3!$C$2:$C$392,"none", 1,1), $AF$2)</f>
        <v>0.92759999999999998</v>
      </c>
      <c r="AA3551" s="8">
        <f>IF(ISNUMBER($X3551), _xlfn.XLOOKUP($X3551,Sheet3!$A$2:$A$392,Sheet3!$D$2:$D$392,"none", 1,1), $AF$2)</f>
        <v>0.91679999999999995</v>
      </c>
    </row>
    <row r="3552" spans="1:27">
      <c r="A3552">
        <v>5228</v>
      </c>
      <c r="B3552" t="s">
        <v>5531</v>
      </c>
      <c r="C3552" t="s">
        <v>297</v>
      </c>
      <c r="D3552">
        <v>14</v>
      </c>
      <c r="E3552">
        <v>45</v>
      </c>
      <c r="F3552">
        <v>30.2044637184</v>
      </c>
      <c r="G3552">
        <v>0</v>
      </c>
      <c r="H3552">
        <v>43</v>
      </c>
      <c r="I3552">
        <v>2.180202816</v>
      </c>
      <c r="J3552">
        <f>(D3552+E3552/60+F3552/3600)*15</f>
        <v>221.37585193216</v>
      </c>
      <c r="K3552">
        <f>IF(G3552&lt;0, G3552-H3552/60-I3552/3600, G3552+H3552/60+I3552/3600)</f>
        <v>0.71727227855999998</v>
      </c>
      <c r="L3552">
        <v>-38.906999999999996</v>
      </c>
      <c r="M3552">
        <v>-8.2309999999999999</v>
      </c>
      <c r="N3552">
        <v>5.81</v>
      </c>
      <c r="O3552" t="s">
        <v>9341</v>
      </c>
      <c r="P3552">
        <v>5.6559999999999997</v>
      </c>
      <c r="Q3552">
        <v>5.665</v>
      </c>
      <c r="R3552" t="s">
        <v>9341</v>
      </c>
      <c r="S3552">
        <v>5.6609999999999996</v>
      </c>
      <c r="T3552" t="s">
        <v>9341</v>
      </c>
      <c r="U3552" t="s">
        <v>9385</v>
      </c>
      <c r="V3552" t="str">
        <f>LEFT($U3552,2)</f>
        <v>B9</v>
      </c>
      <c r="W3552" s="3">
        <f>_xlfn.XLOOKUP(V3552,$AC$2:$AC$43,$AD$2:$AD$43,"none")</f>
        <v>-7.0000000000000007E-2</v>
      </c>
      <c r="X3552" s="3">
        <f>IF(ISNUMBER($W3552), 4600 * (1 / (0.92 * $W3552 + 1.7) + 1 / (0.92 * $W3552 + 0.62)),"none")</f>
        <v>11091.761228434079</v>
      </c>
      <c r="Y3552" s="8">
        <f>IF(ISNUMBER($X3552), _xlfn.XLOOKUP($X3552,Sheet3!$A$2:$A$392,Sheet3!$B$2:$B$392,"none", 1,1), $AF$2)</f>
        <v>0.57499999999999996</v>
      </c>
      <c r="Z3552" s="8">
        <f>IF(ISNUMBER($X3552), _xlfn.XLOOKUP($X3552,Sheet3!$A$2:$A$392,Sheet3!$C$2:$C$392,"none", 1,1), $AF$2)</f>
        <v>0.66420000000000001</v>
      </c>
      <c r="AA3552" s="8">
        <f>IF(ISNUMBER($X3552), _xlfn.XLOOKUP($X3552,Sheet3!$A$2:$A$392,Sheet3!$D$2:$D$392,"none", 1,1), $AF$2)</f>
        <v>1</v>
      </c>
    </row>
    <row r="3553" spans="1:27">
      <c r="A3553">
        <v>5836</v>
      </c>
      <c r="B3553" t="s">
        <v>6139</v>
      </c>
      <c r="C3553" t="s">
        <v>297</v>
      </c>
      <c r="D3553">
        <v>16</v>
      </c>
      <c r="E3553">
        <v>29</v>
      </c>
      <c r="F3553">
        <v>46.922264841599997</v>
      </c>
      <c r="G3553">
        <v>-14</v>
      </c>
      <c r="H3553">
        <v>33</v>
      </c>
      <c r="I3553">
        <v>2.8728204480000001</v>
      </c>
      <c r="J3553">
        <f>(D3553+E3553/60+F3553/3600)*15</f>
        <v>247.44550943684001</v>
      </c>
      <c r="K3553">
        <f>IF(G3553&lt;0, G3553-H3553/60-I3553/3600, G3553+H3553/60+I3553/3600)</f>
        <v>-14.550798005680001</v>
      </c>
      <c r="L3553">
        <v>35.981000000000002</v>
      </c>
      <c r="M3553">
        <v>-5.9740000000000002</v>
      </c>
      <c r="N3553">
        <v>9.1199999999999992</v>
      </c>
      <c r="O3553" t="s">
        <v>9341</v>
      </c>
      <c r="P3553">
        <v>6.4809999999999999</v>
      </c>
      <c r="Q3553">
        <v>5.665</v>
      </c>
      <c r="R3553" t="s">
        <v>9341</v>
      </c>
      <c r="S3553">
        <v>5.4320000000000004</v>
      </c>
      <c r="T3553" t="s">
        <v>9341</v>
      </c>
      <c r="U3553" t="s">
        <v>10980</v>
      </c>
      <c r="V3553" t="str">
        <f>LEFT($U3553,2)</f>
        <v>G5</v>
      </c>
      <c r="W3553" s="3">
        <f>_xlfn.XLOOKUP(V3553,$AC$2:$AC$43,$AD$2:$AD$43,"none")</f>
        <v>0.68</v>
      </c>
      <c r="X3553" s="3">
        <f>IF(ISNUMBER($W3553), 4600 * (1 / (0.92 * $W3553 + 1.7) + 1 / (0.92 * $W3553 + 0.62)),"none")</f>
        <v>5670.9835338658331</v>
      </c>
      <c r="Y3553" s="8">
        <f>IF(ISNUMBER($X3553), _xlfn.XLOOKUP($X3553,Sheet3!$A$2:$A$392,Sheet3!$B$2:$B$392,"none", 1,1), $AF$2)</f>
        <v>1</v>
      </c>
      <c r="Z3553" s="8">
        <f>IF(ISNUMBER($X3553), _xlfn.XLOOKUP($X3553,Sheet3!$A$2:$A$392,Sheet3!$C$2:$C$392,"none", 1,1), $AF$2)</f>
        <v>0.874</v>
      </c>
      <c r="AA3553" s="8">
        <f>IF(ISNUMBER($X3553), _xlfn.XLOOKUP($X3553,Sheet3!$A$2:$A$392,Sheet3!$D$2:$D$392,"none", 1,1), $AF$2)</f>
        <v>0.77600000000000002</v>
      </c>
    </row>
    <row r="3554" spans="1:27">
      <c r="A3554">
        <v>6178</v>
      </c>
      <c r="B3554" t="s">
        <v>6481</v>
      </c>
      <c r="C3554" t="s">
        <v>24</v>
      </c>
      <c r="D3554">
        <v>18</v>
      </c>
      <c r="E3554">
        <v>25</v>
      </c>
      <c r="F3554">
        <v>38.7990783216</v>
      </c>
      <c r="G3554">
        <v>8</v>
      </c>
      <c r="H3554">
        <v>1</v>
      </c>
      <c r="I3554">
        <v>55.225743563999998</v>
      </c>
      <c r="J3554">
        <f>(D3554+E3554/60+F3554/3600)*15</f>
        <v>276.41166282634003</v>
      </c>
      <c r="K3554">
        <f>IF(G3554&lt;0, G3554-H3554/60-I3554/3600, G3554+H3554/60+I3554/3600)</f>
        <v>8.0320071509900011</v>
      </c>
      <c r="L3554">
        <v>-3.92</v>
      </c>
      <c r="M3554">
        <v>-6.5490000000000004</v>
      </c>
      <c r="N3554">
        <v>3.71</v>
      </c>
      <c r="O3554" t="s">
        <v>9341</v>
      </c>
      <c r="P3554">
        <v>6.5449999999999999</v>
      </c>
      <c r="Q3554">
        <v>5.665</v>
      </c>
      <c r="R3554" t="s">
        <v>9341</v>
      </c>
      <c r="S3554">
        <v>5.3390000000000004</v>
      </c>
      <c r="T3554" t="s">
        <v>9341</v>
      </c>
      <c r="U3554" t="s">
        <v>11056</v>
      </c>
      <c r="V3554" t="str">
        <f>LEFT($U3554,2)</f>
        <v>G9</v>
      </c>
      <c r="W3554" s="3" t="str">
        <f>_xlfn.XLOOKUP(V3554,$AC$2:$AC$43,$AD$2:$AD$43,"none")</f>
        <v>none</v>
      </c>
      <c r="X3554" s="3" t="str">
        <f>IF(ISNUMBER($W3554), 4600 * (1 / (0.92 * $W3554 + 1.7) + 1 / (0.92 * $W3554 + 0.62)),"none")</f>
        <v>none</v>
      </c>
      <c r="Y3554" s="8">
        <f>IF(ISNUMBER($X3554), _xlfn.XLOOKUP($X3554,Sheet3!$A$2:$A$392,Sheet3!$B$2:$B$392,"none", 1,1), $AF$2)</f>
        <v>0.8</v>
      </c>
      <c r="Z3554" s="8">
        <f>IF(ISNUMBER($X3554), _xlfn.XLOOKUP($X3554,Sheet3!$A$2:$A$392,Sheet3!$C$2:$C$392,"none", 1,1), $AF$2)</f>
        <v>0.8</v>
      </c>
      <c r="AA3554" s="8">
        <f>IF(ISNUMBER($X3554), _xlfn.XLOOKUP($X3554,Sheet3!$A$2:$A$392,Sheet3!$D$2:$D$392,"none", 1,1), $AF$2)</f>
        <v>0.8</v>
      </c>
    </row>
    <row r="3555" spans="1:27">
      <c r="A3555">
        <v>8753</v>
      </c>
      <c r="B3555" t="s">
        <v>9058</v>
      </c>
      <c r="C3555" t="s">
        <v>12</v>
      </c>
      <c r="D3555">
        <v>4</v>
      </c>
      <c r="E3555">
        <v>30</v>
      </c>
      <c r="F3555">
        <v>8.5979657807999992</v>
      </c>
      <c r="G3555">
        <v>15</v>
      </c>
      <c r="H3555">
        <v>38</v>
      </c>
      <c r="I3555">
        <v>16.199045124000001</v>
      </c>
      <c r="J3555">
        <f>(D3555+E3555/60+F3555/3600)*15</f>
        <v>67.535824857419996</v>
      </c>
      <c r="K3555">
        <f>IF(G3555&lt;0, G3555-H3555/60-I3555/3600, G3555+H3555/60+I3555/3600)</f>
        <v>15.63783306809</v>
      </c>
      <c r="L3555">
        <v>108.881</v>
      </c>
      <c r="M3555">
        <v>-21.818999999999999</v>
      </c>
      <c r="N3555">
        <v>21.42</v>
      </c>
      <c r="O3555" t="s">
        <v>9341</v>
      </c>
      <c r="P3555">
        <v>5.9610000000000003</v>
      </c>
      <c r="Q3555">
        <v>5.6660000000000004</v>
      </c>
      <c r="R3555" t="s">
        <v>9341</v>
      </c>
      <c r="S3555">
        <v>5.6059999999999999</v>
      </c>
      <c r="T3555" t="s">
        <v>9341</v>
      </c>
      <c r="U3555" t="s">
        <v>9341</v>
      </c>
      <c r="V3555" t="str">
        <f>LEFT($U3555,2)</f>
        <v>~</v>
      </c>
      <c r="W3555" s="3" t="str">
        <f>_xlfn.XLOOKUP(V3555,$AC$2:$AC$43,$AD$2:$AD$43,"none")</f>
        <v>none</v>
      </c>
      <c r="X3555" s="3" t="str">
        <f>IF(ISNUMBER($W3555), 4600 * (1 / (0.92 * $W3555 + 1.7) + 1 / (0.92 * $W3555 + 0.62)),"none")</f>
        <v>none</v>
      </c>
      <c r="Y3555" s="8">
        <f>IF(ISNUMBER($X3555), _xlfn.XLOOKUP($X3555,Sheet3!$A$2:$A$392,Sheet3!$B$2:$B$392,"none", 1,1), $AF$2)</f>
        <v>0.8</v>
      </c>
      <c r="Z3555" s="8">
        <f>IF(ISNUMBER($X3555), _xlfn.XLOOKUP($X3555,Sheet3!$A$2:$A$392,Sheet3!$C$2:$C$392,"none", 1,1), $AF$2)</f>
        <v>0.8</v>
      </c>
      <c r="AA3555" s="8">
        <f>IF(ISNUMBER($X3555), _xlfn.XLOOKUP($X3555,Sheet3!$A$2:$A$392,Sheet3!$D$2:$D$392,"none", 1,1), $AF$2)</f>
        <v>0.8</v>
      </c>
    </row>
    <row r="3556" spans="1:27">
      <c r="A3556">
        <v>7632</v>
      </c>
      <c r="B3556" t="s">
        <v>7935</v>
      </c>
      <c r="C3556" t="s">
        <v>11</v>
      </c>
      <c r="D3556">
        <v>3</v>
      </c>
      <c r="E3556">
        <v>7</v>
      </c>
      <c r="F3556">
        <v>32.162399299199997</v>
      </c>
      <c r="G3556">
        <v>-78</v>
      </c>
      <c r="H3556">
        <v>59</v>
      </c>
      <c r="I3556">
        <v>21.237885456000001</v>
      </c>
      <c r="J3556">
        <f>(D3556+E3556/60+F3556/3600)*15</f>
        <v>46.88400999708</v>
      </c>
      <c r="K3556">
        <f>IF(G3556&lt;0, G3556-H3556/60-I3556/3600, G3556+H3556/60+I3556/3600)</f>
        <v>-78.989232745959995</v>
      </c>
      <c r="L3556">
        <v>75.069000000000003</v>
      </c>
      <c r="M3556">
        <v>68.004000000000005</v>
      </c>
      <c r="N3556">
        <v>12.46</v>
      </c>
      <c r="O3556" t="s">
        <v>9341</v>
      </c>
      <c r="P3556">
        <v>5.952</v>
      </c>
      <c r="Q3556">
        <v>5.6669999999999998</v>
      </c>
      <c r="R3556" t="s">
        <v>9341</v>
      </c>
      <c r="S3556">
        <v>5.6070000000000002</v>
      </c>
      <c r="T3556" t="s">
        <v>9341</v>
      </c>
      <c r="U3556" t="s">
        <v>9524</v>
      </c>
      <c r="V3556" t="str">
        <f>LEFT($U3556,2)</f>
        <v>F0</v>
      </c>
      <c r="W3556" s="3">
        <f>_xlfn.XLOOKUP(V3556,$AC$2:$AC$43,$AD$2:$AD$43,"none")</f>
        <v>0.32</v>
      </c>
      <c r="X3556" s="3">
        <f>IF(ISNUMBER($W3556), 4600 * (1 / (0.92 * $W3556 + 1.7) + 1 / (0.92 * $W3556 + 0.62)),"none")</f>
        <v>7337.0792549848238</v>
      </c>
      <c r="Y3556" s="8">
        <f>IF(ISNUMBER($X3556), _xlfn.XLOOKUP($X3556,Sheet3!$A$2:$A$392,Sheet3!$B$2:$B$392,"none", 1,1), $AF$2)</f>
        <v>0.86680000000000001</v>
      </c>
      <c r="Z3556" s="8">
        <f>IF(ISNUMBER($X3556), _xlfn.XLOOKUP($X3556,Sheet3!$A$2:$A$392,Sheet3!$C$2:$C$392,"none", 1,1), $AF$2)</f>
        <v>0.87180000000000002</v>
      </c>
      <c r="AA3556" s="8">
        <f>IF(ISNUMBER($X3556), _xlfn.XLOOKUP($X3556,Sheet3!$A$2:$A$392,Sheet3!$D$2:$D$392,"none", 1,1), $AF$2)</f>
        <v>1</v>
      </c>
    </row>
    <row r="3557" spans="1:27">
      <c r="A3557">
        <v>7741</v>
      </c>
      <c r="B3557" t="s">
        <v>8044</v>
      </c>
      <c r="C3557" t="s">
        <v>297</v>
      </c>
      <c r="D3557">
        <v>1</v>
      </c>
      <c r="E3557">
        <v>37</v>
      </c>
      <c r="F3557">
        <v>28.0364927424</v>
      </c>
      <c r="G3557">
        <v>-84</v>
      </c>
      <c r="H3557">
        <v>46</v>
      </c>
      <c r="I3557">
        <v>10.620964632</v>
      </c>
      <c r="J3557">
        <f>(D3557+E3557/60+F3557/3600)*15</f>
        <v>24.366818719760001</v>
      </c>
      <c r="K3557">
        <f>IF(G3557&lt;0, G3557-H3557/60-I3557/3600, G3557+H3557/60+I3557/3600)</f>
        <v>-84.769616934620004</v>
      </c>
      <c r="L3557">
        <v>34.226999999999997</v>
      </c>
      <c r="M3557">
        <v>26.193000000000001</v>
      </c>
      <c r="N3557">
        <v>8.64</v>
      </c>
      <c r="O3557" t="s">
        <v>9341</v>
      </c>
      <c r="P3557">
        <v>6.6059999999999999</v>
      </c>
      <c r="Q3557">
        <v>5.6669999999999998</v>
      </c>
      <c r="R3557" t="s">
        <v>9341</v>
      </c>
      <c r="S3557">
        <v>5.4249999999999998</v>
      </c>
      <c r="T3557" t="s">
        <v>9341</v>
      </c>
      <c r="U3557" t="s">
        <v>9379</v>
      </c>
      <c r="V3557" t="str">
        <f>LEFT($U3557,2)</f>
        <v>G8</v>
      </c>
      <c r="W3557" s="3">
        <f>_xlfn.XLOOKUP(V3557,$AC$2:$AC$43,$AD$2:$AD$43,"none")</f>
        <v>0.74</v>
      </c>
      <c r="X3557" s="3">
        <f>IF(ISNUMBER($W3557), 4600 * (1 / (0.92 * $W3557 + 1.7) + 1 / (0.92 * $W3557 + 0.62)),"none")</f>
        <v>5468.4090187676065</v>
      </c>
      <c r="Y3557" s="8">
        <f>IF(ISNUMBER($X3557), _xlfn.XLOOKUP($X3557,Sheet3!$A$2:$A$392,Sheet3!$B$2:$B$392,"none", 1,1), $AF$2)</f>
        <v>1</v>
      </c>
      <c r="Z3557" s="8">
        <f>IF(ISNUMBER($X3557), _xlfn.XLOOKUP($X3557,Sheet3!$A$2:$A$392,Sheet3!$C$2:$C$392,"none", 1,1), $AF$2)</f>
        <v>0.85409999999999997</v>
      </c>
      <c r="AA3557" s="8">
        <f>IF(ISNUMBER($X3557), _xlfn.XLOOKUP($X3557,Sheet3!$A$2:$A$392,Sheet3!$D$2:$D$392,"none", 1,1), $AF$2)</f>
        <v>0.72770000000000001</v>
      </c>
    </row>
    <row r="3558" spans="1:27">
      <c r="A3558">
        <v>7293</v>
      </c>
      <c r="B3558" t="s">
        <v>7596</v>
      </c>
      <c r="C3558" t="s">
        <v>297</v>
      </c>
      <c r="D3558">
        <v>10</v>
      </c>
      <c r="E3558">
        <v>31</v>
      </c>
      <c r="F3558">
        <v>57.436530249599997</v>
      </c>
      <c r="G3558">
        <v>-45</v>
      </c>
      <c r="H3558">
        <v>4</v>
      </c>
      <c r="I3558">
        <v>0.184051308</v>
      </c>
      <c r="J3558">
        <f>(D3558+E3558/60+F3558/3600)*15</f>
        <v>157.98931887604002</v>
      </c>
      <c r="K3558">
        <f>IF(G3558&lt;0, G3558-H3558/60-I3558/3600, G3558+H3558/60+I3558/3600)</f>
        <v>-45.066717792030005</v>
      </c>
      <c r="L3558">
        <v>-14.39</v>
      </c>
      <c r="M3558">
        <v>-1.2</v>
      </c>
      <c r="N3558">
        <v>3.97</v>
      </c>
      <c r="O3558" t="s">
        <v>9341</v>
      </c>
      <c r="P3558">
        <v>5.4989999999999997</v>
      </c>
      <c r="Q3558">
        <v>5.6680000000000001</v>
      </c>
      <c r="R3558" t="s">
        <v>9341</v>
      </c>
      <c r="S3558">
        <v>5.7030000000000003</v>
      </c>
      <c r="T3558" t="s">
        <v>9341</v>
      </c>
      <c r="U3558" t="s">
        <v>11264</v>
      </c>
      <c r="V3558" t="str">
        <f>LEFT($U3558,2)</f>
        <v>B8</v>
      </c>
      <c r="W3558" s="3">
        <f>_xlfn.XLOOKUP(V3558,$AC$2:$AC$43,$AD$2:$AD$43,"none")</f>
        <v>-0.11</v>
      </c>
      <c r="X3558" s="3">
        <f>IF(ISNUMBER($W3558), 4600 * (1 / (0.92 * $W3558 + 1.7) + 1 / (0.92 * $W3558 + 0.62)),"none")</f>
        <v>11743.77313439976</v>
      </c>
      <c r="Y3558" s="8">
        <f>IF(ISNUMBER($X3558), _xlfn.XLOOKUP($X3558,Sheet3!$A$2:$A$392,Sheet3!$B$2:$B$392,"none", 1,1), $AF$2)</f>
        <v>0.54959999999999998</v>
      </c>
      <c r="Z3558" s="8">
        <f>IF(ISNUMBER($X3558), _xlfn.XLOOKUP($X3558,Sheet3!$A$2:$A$392,Sheet3!$C$2:$C$392,"none", 1,1), $AF$2)</f>
        <v>0.64410000000000001</v>
      </c>
      <c r="AA3558" s="8">
        <f>IF(ISNUMBER($X3558), _xlfn.XLOOKUP($X3558,Sheet3!$A$2:$A$392,Sheet3!$D$2:$D$392,"none", 1,1), $AF$2)</f>
        <v>1</v>
      </c>
    </row>
    <row r="3559" spans="1:27">
      <c r="A3559">
        <v>7461</v>
      </c>
      <c r="B3559" t="s">
        <v>7764</v>
      </c>
      <c r="C3559" t="s">
        <v>12</v>
      </c>
      <c r="D3559">
        <v>11</v>
      </c>
      <c r="E3559">
        <v>4</v>
      </c>
      <c r="F3559">
        <v>31.200900568800002</v>
      </c>
      <c r="G3559">
        <v>-47</v>
      </c>
      <c r="H3559">
        <v>40</v>
      </c>
      <c r="I3559">
        <v>44.775617951999998</v>
      </c>
      <c r="J3559">
        <f>(D3559+E3559/60+F3559/3600)*15</f>
        <v>166.13000375236999</v>
      </c>
      <c r="K3559">
        <f>IF(G3559&lt;0, G3559-H3559/60-I3559/3600, G3559+H3559/60+I3559/3600)</f>
        <v>-47.679104338319995</v>
      </c>
      <c r="L3559">
        <v>-116.176</v>
      </c>
      <c r="M3559">
        <v>32.292999999999999</v>
      </c>
      <c r="N3559">
        <v>11.49</v>
      </c>
      <c r="O3559" t="s">
        <v>9341</v>
      </c>
      <c r="P3559">
        <v>5.9089999999999998</v>
      </c>
      <c r="Q3559">
        <v>5.6680000000000001</v>
      </c>
      <c r="R3559" t="s">
        <v>9341</v>
      </c>
      <c r="S3559">
        <v>5.6139999999999999</v>
      </c>
      <c r="T3559" t="s">
        <v>9341</v>
      </c>
      <c r="U3559" t="s">
        <v>10297</v>
      </c>
      <c r="V3559" t="str">
        <f>LEFT($U3559,2)</f>
        <v>A8</v>
      </c>
      <c r="W3559" s="3">
        <f>_xlfn.XLOOKUP(V3559,$AC$2:$AC$43,$AD$2:$AD$43,"none")</f>
        <v>0.27</v>
      </c>
      <c r="X3559" s="3">
        <f>IF(ISNUMBER($W3559), 4600 * (1 / (0.92 * $W3559 + 1.7) + 1 / (0.92 * $W3559 + 0.62)),"none")</f>
        <v>7658.0096286116395</v>
      </c>
      <c r="Y3559" s="8">
        <f>IF(ISNUMBER($X3559), _xlfn.XLOOKUP($X3559,Sheet3!$A$2:$A$392,Sheet3!$B$2:$B$392,"none", 1,1), $AF$2)</f>
        <v>0.82440000000000002</v>
      </c>
      <c r="Z3559" s="8">
        <f>IF(ISNUMBER($X3559), _xlfn.XLOOKUP($X3559,Sheet3!$A$2:$A$392,Sheet3!$C$2:$C$392,"none", 1,1), $AF$2)</f>
        <v>0.84370000000000001</v>
      </c>
      <c r="AA3559" s="8">
        <f>IF(ISNUMBER($X3559), _xlfn.XLOOKUP($X3559,Sheet3!$A$2:$A$392,Sheet3!$D$2:$D$392,"none", 1,1), $AF$2)</f>
        <v>1</v>
      </c>
    </row>
    <row r="3560" spans="1:27">
      <c r="A3560">
        <v>7585</v>
      </c>
      <c r="B3560" t="s">
        <v>7888</v>
      </c>
      <c r="C3560" t="s">
        <v>297</v>
      </c>
      <c r="D3560">
        <v>3</v>
      </c>
      <c r="E3560">
        <v>29</v>
      </c>
      <c r="F3560">
        <v>58.893005702400004</v>
      </c>
      <c r="G3560">
        <v>-78</v>
      </c>
      <c r="H3560">
        <v>21</v>
      </c>
      <c r="I3560">
        <v>6.6633870960000001</v>
      </c>
      <c r="J3560">
        <f>(D3560+E3560/60+F3560/3600)*15</f>
        <v>52.495387523760002</v>
      </c>
      <c r="K3560">
        <f>IF(G3560&lt;0, G3560-H3560/60-I3560/3600, G3560+H3560/60+I3560/3600)</f>
        <v>-78.35185094085999</v>
      </c>
      <c r="L3560">
        <v>-11.565</v>
      </c>
      <c r="M3560">
        <v>-26.933</v>
      </c>
      <c r="N3560">
        <v>9.81</v>
      </c>
      <c r="O3560" t="s">
        <v>9341</v>
      </c>
      <c r="P3560">
        <v>6.6120000000000001</v>
      </c>
      <c r="Q3560">
        <v>5.6680000000000001</v>
      </c>
      <c r="R3560" t="s">
        <v>9341</v>
      </c>
      <c r="S3560">
        <v>5.452</v>
      </c>
      <c r="T3560" t="s">
        <v>9341</v>
      </c>
      <c r="U3560" t="s">
        <v>9379</v>
      </c>
      <c r="V3560" t="str">
        <f>LEFT($U3560,2)</f>
        <v>G8</v>
      </c>
      <c r="W3560" s="3">
        <f>_xlfn.XLOOKUP(V3560,$AC$2:$AC$43,$AD$2:$AD$43,"none")</f>
        <v>0.74</v>
      </c>
      <c r="X3560" s="3">
        <f>IF(ISNUMBER($W3560), 4600 * (1 / (0.92 * $W3560 + 1.7) + 1 / (0.92 * $W3560 + 0.62)),"none")</f>
        <v>5468.4090187676065</v>
      </c>
      <c r="Y3560" s="8">
        <f>IF(ISNUMBER($X3560), _xlfn.XLOOKUP($X3560,Sheet3!$A$2:$A$392,Sheet3!$B$2:$B$392,"none", 1,1), $AF$2)</f>
        <v>1</v>
      </c>
      <c r="Z3560" s="8">
        <f>IF(ISNUMBER($X3560), _xlfn.XLOOKUP($X3560,Sheet3!$A$2:$A$392,Sheet3!$C$2:$C$392,"none", 1,1), $AF$2)</f>
        <v>0.85409999999999997</v>
      </c>
      <c r="AA3560" s="8">
        <f>IF(ISNUMBER($X3560), _xlfn.XLOOKUP($X3560,Sheet3!$A$2:$A$392,Sheet3!$D$2:$D$392,"none", 1,1), $AF$2)</f>
        <v>0.72770000000000001</v>
      </c>
    </row>
    <row r="3561" spans="1:27">
      <c r="A3561">
        <v>3040</v>
      </c>
      <c r="B3561" t="s">
        <v>3343</v>
      </c>
      <c r="C3561" t="s">
        <v>297</v>
      </c>
      <c r="D3561">
        <v>8</v>
      </c>
      <c r="E3561">
        <v>24</v>
      </c>
      <c r="F3561">
        <v>55.179579216</v>
      </c>
      <c r="G3561">
        <v>-23</v>
      </c>
      <c r="H3561">
        <v>9</v>
      </c>
      <c r="I3561">
        <v>13.482850248</v>
      </c>
      <c r="J3561">
        <f>(D3561+E3561/60+F3561/3600)*15</f>
        <v>126.22991491340001</v>
      </c>
      <c r="K3561">
        <f>IF(G3561&lt;0, G3561-H3561/60-I3561/3600, G3561+H3561/60+I3561/3600)</f>
        <v>-23.153745236179997</v>
      </c>
      <c r="L3561">
        <v>-26.766999999999999</v>
      </c>
      <c r="M3561">
        <v>29.312000000000001</v>
      </c>
      <c r="N3561">
        <v>5.17</v>
      </c>
      <c r="O3561" t="s">
        <v>9341</v>
      </c>
      <c r="P3561">
        <v>5.7190000000000003</v>
      </c>
      <c r="Q3561">
        <v>5.6689999999999996</v>
      </c>
      <c r="R3561" t="s">
        <v>9341</v>
      </c>
      <c r="S3561">
        <v>5.6459999999999999</v>
      </c>
      <c r="T3561" t="s">
        <v>9341</v>
      </c>
      <c r="U3561" t="s">
        <v>10378</v>
      </c>
      <c r="V3561" t="str">
        <f>LEFT($U3561,2)</f>
        <v>A1</v>
      </c>
      <c r="W3561" s="3">
        <f>_xlfn.XLOOKUP(V3561,$AC$2:$AC$43,$AD$2:$AD$43,"none")</f>
        <v>0.02</v>
      </c>
      <c r="X3561" s="3">
        <f>IF(ISNUMBER($W3561), 4600 * (1 / (0.92 * $W3561 + 1.7) + 1 / (0.92 * $W3561 + 0.62)),"none")</f>
        <v>9882.4225367888994</v>
      </c>
      <c r="Y3561" s="8">
        <f>IF(ISNUMBER($X3561), _xlfn.XLOOKUP($X3561,Sheet3!$A$2:$A$392,Sheet3!$B$2:$B$392,"none", 1,1), $AF$2)</f>
        <v>0.63239999999999996</v>
      </c>
      <c r="Z3561" s="8">
        <f>IF(ISNUMBER($X3561), _xlfn.XLOOKUP($X3561,Sheet3!$A$2:$A$392,Sheet3!$C$2:$C$392,"none", 1,1), $AF$2)</f>
        <v>0.70809999999999995</v>
      </c>
      <c r="AA3561" s="8">
        <f>IF(ISNUMBER($X3561), _xlfn.XLOOKUP($X3561,Sheet3!$A$2:$A$392,Sheet3!$D$2:$D$392,"none", 1,1), $AF$2)</f>
        <v>1</v>
      </c>
    </row>
    <row r="3562" spans="1:27">
      <c r="A3562">
        <v>6635</v>
      </c>
      <c r="B3562" t="s">
        <v>6938</v>
      </c>
      <c r="C3562" t="s">
        <v>16</v>
      </c>
      <c r="D3562">
        <v>15</v>
      </c>
      <c r="E3562">
        <v>8</v>
      </c>
      <c r="F3562">
        <v>23.7831000288</v>
      </c>
      <c r="G3562">
        <v>26</v>
      </c>
      <c r="H3562">
        <v>18</v>
      </c>
      <c r="I3562">
        <v>4.1547916440000003</v>
      </c>
      <c r="J3562">
        <f>(D3562+E3562/60+F3562/3600)*15</f>
        <v>227.09909625011997</v>
      </c>
      <c r="K3562">
        <f>IF(G3562&lt;0, G3562-H3562/60-I3562/3600, G3562+H3562/60+I3562/3600)</f>
        <v>26.301154108790001</v>
      </c>
      <c r="L3562">
        <v>3.855</v>
      </c>
      <c r="M3562">
        <v>-15.726000000000001</v>
      </c>
      <c r="N3562">
        <v>6.68</v>
      </c>
      <c r="O3562" t="s">
        <v>9341</v>
      </c>
      <c r="P3562">
        <v>6.9210000000000003</v>
      </c>
      <c r="Q3562">
        <v>5.6689999999999996</v>
      </c>
      <c r="R3562" t="s">
        <v>9341</v>
      </c>
      <c r="S3562">
        <v>5.2759999999999998</v>
      </c>
      <c r="T3562" t="s">
        <v>9341</v>
      </c>
      <c r="U3562" t="s">
        <v>9371</v>
      </c>
      <c r="V3562" t="str">
        <f>LEFT($U3562,2)</f>
        <v>K2</v>
      </c>
      <c r="W3562" s="3">
        <f>_xlfn.XLOOKUP(V3562,$AC$2:$AC$43,$AD$2:$AD$43,"none")</f>
        <v>0.92</v>
      </c>
      <c r="X3562" s="3">
        <f>IF(ISNUMBER($W3562), 4600 * (1 / (0.92 * $W3562 + 1.7) + 1 / (0.92 * $W3562 + 0.62)),"none")</f>
        <v>4943.4058698702656</v>
      </c>
      <c r="Y3562" s="8">
        <f>IF(ISNUMBER($X3562), _xlfn.XLOOKUP($X3562,Sheet3!$A$2:$A$392,Sheet3!$B$2:$B$392,"none", 1,1), $AF$2)</f>
        <v>1</v>
      </c>
      <c r="Z3562" s="8">
        <f>IF(ISNUMBER($X3562), _xlfn.XLOOKUP($X3562,Sheet3!$A$2:$A$392,Sheet3!$C$2:$C$392,"none", 1,1), $AF$2)</f>
        <v>0.79920000000000002</v>
      </c>
      <c r="AA3562" s="8">
        <f>IF(ISNUMBER($X3562), _xlfn.XLOOKUP($X3562,Sheet3!$A$2:$A$392,Sheet3!$D$2:$D$392,"none", 1,1), $AF$2)</f>
        <v>0.60450000000000004</v>
      </c>
    </row>
    <row r="3563" spans="1:27">
      <c r="A3563">
        <v>875</v>
      </c>
      <c r="B3563" t="s">
        <v>1175</v>
      </c>
      <c r="C3563" t="s">
        <v>305</v>
      </c>
      <c r="D3563">
        <v>17</v>
      </c>
      <c r="E3563">
        <v>59</v>
      </c>
      <c r="F3563">
        <v>56.205604389599998</v>
      </c>
      <c r="G3563">
        <v>45</v>
      </c>
      <c r="H3563">
        <v>30</v>
      </c>
      <c r="I3563">
        <v>4.959040968</v>
      </c>
      <c r="J3563">
        <f>(D3563+E3563/60+F3563/3600)*15</f>
        <v>269.98419001829001</v>
      </c>
      <c r="K3563">
        <f>IF(G3563&lt;0, G3563-H3563/60-I3563/3600, G3563+H3563/60+I3563/3600)</f>
        <v>45.501377511379999</v>
      </c>
      <c r="L3563">
        <v>3.11</v>
      </c>
      <c r="M3563">
        <v>-34.320999999999998</v>
      </c>
      <c r="N3563">
        <v>5.17</v>
      </c>
      <c r="O3563">
        <v>9.15</v>
      </c>
      <c r="P3563">
        <v>7.24</v>
      </c>
      <c r="Q3563">
        <v>5.67</v>
      </c>
      <c r="R3563" t="s">
        <v>9341</v>
      </c>
      <c r="S3563">
        <v>5.0110000000000001</v>
      </c>
      <c r="T3563" t="s">
        <v>9341</v>
      </c>
      <c r="U3563" t="s">
        <v>9625</v>
      </c>
      <c r="V3563" t="str">
        <f>LEFT($U3563,2)</f>
        <v>M0</v>
      </c>
      <c r="W3563" s="3">
        <f>_xlfn.XLOOKUP(V3563,$AC$2:$AC$43,$AD$2:$AD$43,"none")</f>
        <v>1.37</v>
      </c>
      <c r="X3563" s="3">
        <f>IF(ISNUMBER($W3563), 4600 * (1 / (0.92 * $W3563 + 1.7) + 1 / (0.92 * $W3563 + 0.62)),"none")</f>
        <v>4000.1320989497008</v>
      </c>
      <c r="Y3563" s="8">
        <f>IF(ISNUMBER($X3563), _xlfn.XLOOKUP($X3563,Sheet3!$A$2:$A$392,Sheet3!$B$2:$B$392,"none", 1,1), $AF$2)</f>
        <v>1</v>
      </c>
      <c r="Z3563" s="8">
        <f>IF(ISNUMBER($X3563), _xlfn.XLOOKUP($X3563,Sheet3!$A$2:$A$392,Sheet3!$C$2:$C$392,"none", 1,1), $AF$2)</f>
        <v>0.67889999999999995</v>
      </c>
      <c r="AA3563" s="8">
        <f>IF(ISNUMBER($X3563), _xlfn.XLOOKUP($X3563,Sheet3!$A$2:$A$392,Sheet3!$D$2:$D$392,"none", 1,1), $AF$2)</f>
        <v>0.38229999999999997</v>
      </c>
    </row>
    <row r="3564" spans="1:27">
      <c r="A3564">
        <v>1952</v>
      </c>
      <c r="B3564" t="s">
        <v>2253</v>
      </c>
      <c r="C3564" t="s">
        <v>16</v>
      </c>
      <c r="D3564">
        <v>5</v>
      </c>
      <c r="E3564">
        <v>21</v>
      </c>
      <c r="F3564">
        <v>12.6874270872</v>
      </c>
      <c r="G3564">
        <v>29</v>
      </c>
      <c r="H3564">
        <v>34</v>
      </c>
      <c r="I3564">
        <v>11.592726924000001</v>
      </c>
      <c r="J3564">
        <f>(D3564+E3564/60+F3564/3600)*15</f>
        <v>80.302864279529999</v>
      </c>
      <c r="K3564">
        <f>IF(G3564&lt;0, G3564-H3564/60-I3564/3600, G3564+H3564/60+I3564/3600)</f>
        <v>29.56988686859</v>
      </c>
      <c r="L3564">
        <v>-1.073</v>
      </c>
      <c r="M3564">
        <v>0.88</v>
      </c>
      <c r="N3564">
        <v>10.28</v>
      </c>
      <c r="O3564">
        <v>5.76</v>
      </c>
      <c r="P3564">
        <v>5.71</v>
      </c>
      <c r="Q3564">
        <v>5.67</v>
      </c>
      <c r="R3564" t="s">
        <v>9341</v>
      </c>
      <c r="S3564">
        <v>5.6559999999999997</v>
      </c>
      <c r="T3564" t="s">
        <v>9341</v>
      </c>
      <c r="U3564" t="s">
        <v>9903</v>
      </c>
      <c r="V3564" t="str">
        <f>LEFT($U3564,2)</f>
        <v>A1</v>
      </c>
      <c r="W3564" s="3">
        <f>_xlfn.XLOOKUP(V3564,$AC$2:$AC$43,$AD$2:$AD$43,"none")</f>
        <v>0.02</v>
      </c>
      <c r="X3564" s="3">
        <f>IF(ISNUMBER($W3564), 4600 * (1 / (0.92 * $W3564 + 1.7) + 1 / (0.92 * $W3564 + 0.62)),"none")</f>
        <v>9882.4225367888994</v>
      </c>
      <c r="Y3564" s="8">
        <f>IF(ISNUMBER($X3564), _xlfn.XLOOKUP($X3564,Sheet3!$A$2:$A$392,Sheet3!$B$2:$B$392,"none", 1,1), $AF$2)</f>
        <v>0.63239999999999996</v>
      </c>
      <c r="Z3564" s="8">
        <f>IF(ISNUMBER($X3564), _xlfn.XLOOKUP($X3564,Sheet3!$A$2:$A$392,Sheet3!$C$2:$C$392,"none", 1,1), $AF$2)</f>
        <v>0.70809999999999995</v>
      </c>
      <c r="AA3564" s="8">
        <f>IF(ISNUMBER($X3564), _xlfn.XLOOKUP($X3564,Sheet3!$A$2:$A$392,Sheet3!$D$2:$D$392,"none", 1,1), $AF$2)</f>
        <v>1</v>
      </c>
    </row>
    <row r="3565" spans="1:27">
      <c r="A3565">
        <v>4204</v>
      </c>
      <c r="B3565" t="s">
        <v>4507</v>
      </c>
      <c r="C3565" t="s">
        <v>297</v>
      </c>
      <c r="D3565">
        <v>22</v>
      </c>
      <c r="E3565">
        <v>35</v>
      </c>
      <c r="F3565">
        <v>52.099053237600003</v>
      </c>
      <c r="G3565">
        <v>39</v>
      </c>
      <c r="H3565">
        <v>37</v>
      </c>
      <c r="I3565">
        <v>41.339738568000001</v>
      </c>
      <c r="J3565">
        <f>(D3565+E3565/60+F3565/3600)*15</f>
        <v>338.96707938848994</v>
      </c>
      <c r="K3565">
        <f>IF(G3565&lt;0, G3565-H3565/60-I3565/3600, G3565+H3565/60+I3565/3600)</f>
        <v>39.628149927380001</v>
      </c>
      <c r="L3565">
        <v>-1.7210000000000001</v>
      </c>
      <c r="M3565">
        <v>-4.9690000000000003</v>
      </c>
      <c r="N3565">
        <v>2.17</v>
      </c>
      <c r="O3565">
        <v>4.6100000000000003</v>
      </c>
      <c r="P3565">
        <v>5.52</v>
      </c>
      <c r="Q3565">
        <v>5.67</v>
      </c>
      <c r="R3565">
        <v>5.88</v>
      </c>
      <c r="S3565">
        <v>6.4409999999999998</v>
      </c>
      <c r="T3565">
        <v>6.06</v>
      </c>
      <c r="U3565" t="s">
        <v>10631</v>
      </c>
      <c r="V3565" t="str">
        <f>LEFT($U3565,2)</f>
        <v>B1</v>
      </c>
      <c r="W3565" s="3">
        <f>_xlfn.XLOOKUP(V3565,$AC$2:$AC$43,$AD$2:$AD$43,"none")</f>
        <v>-0.26</v>
      </c>
      <c r="X3565" s="3">
        <f>IF(ISNUMBER($W3565), 4600 * (1 / (0.92 * $W3565 + 1.7) + 1 / (0.92 * $W3565 + 0.62)),"none")</f>
        <v>15228.791407033788</v>
      </c>
      <c r="Y3565" s="8">
        <f>IF(ISNUMBER($X3565), _xlfn.XLOOKUP($X3565,Sheet3!$A$2:$A$392,Sheet3!$B$2:$B$392,"none", 1,1), $AF$2)</f>
        <v>0.47010000000000002</v>
      </c>
      <c r="Z3565" s="8">
        <f>IF(ISNUMBER($X3565), _xlfn.XLOOKUP($X3565,Sheet3!$A$2:$A$392,Sheet3!$C$2:$C$392,"none", 1,1), $AF$2)</f>
        <v>0.57840000000000003</v>
      </c>
      <c r="AA3565" s="8">
        <f>IF(ISNUMBER($X3565), _xlfn.XLOOKUP($X3565,Sheet3!$A$2:$A$392,Sheet3!$D$2:$D$392,"none", 1,1), $AF$2)</f>
        <v>1</v>
      </c>
    </row>
    <row r="3566" spans="1:27">
      <c r="A3566">
        <v>4536</v>
      </c>
      <c r="B3566" t="s">
        <v>4839</v>
      </c>
      <c r="C3566" t="s">
        <v>24</v>
      </c>
      <c r="D3566">
        <v>10</v>
      </c>
      <c r="E3566">
        <v>35</v>
      </c>
      <c r="F3566">
        <v>2.1589299999999998</v>
      </c>
      <c r="G3566">
        <v>8</v>
      </c>
      <c r="H3566">
        <v>39</v>
      </c>
      <c r="I3566">
        <v>1.5434000000000001</v>
      </c>
      <c r="J3566">
        <f>(D3566+E3566/60+F3566/3600)*15</f>
        <v>158.75899554166668</v>
      </c>
      <c r="K3566">
        <f>IF(G3566&lt;0, G3566-H3566/60-I3566/3600, G3566+H3566/60+I3566/3600)</f>
        <v>8.6504287222222231</v>
      </c>
      <c r="L3566">
        <v>-52.68</v>
      </c>
      <c r="M3566">
        <v>-4.2300000000000004</v>
      </c>
      <c r="N3566">
        <v>7.61</v>
      </c>
      <c r="O3566" t="s">
        <v>9341</v>
      </c>
      <c r="P3566">
        <v>5.72</v>
      </c>
      <c r="Q3566">
        <v>5.67</v>
      </c>
      <c r="R3566" t="s">
        <v>9341</v>
      </c>
      <c r="S3566" t="s">
        <v>9341</v>
      </c>
      <c r="T3566" t="s">
        <v>9341</v>
      </c>
      <c r="U3566" t="s">
        <v>9352</v>
      </c>
      <c r="V3566" t="str">
        <f>LEFT($U3566,2)</f>
        <v>A2</v>
      </c>
      <c r="W3566" s="3">
        <f>_xlfn.XLOOKUP(V3566,$AC$2:$AC$43,$AD$2:$AD$43,"none")</f>
        <v>0.05</v>
      </c>
      <c r="X3566" s="3">
        <f>IF(ISNUMBER($W3566), 4600 * (1 / (0.92 * $W3566 + 1.7) + 1 / (0.92 * $W3566 + 0.62)),"none")</f>
        <v>9541.5002631497482</v>
      </c>
      <c r="Y3566" s="8">
        <f>IF(ISNUMBER($X3566), _xlfn.XLOOKUP($X3566,Sheet3!$A$2:$A$392,Sheet3!$B$2:$B$392,"none", 1,1), $AF$2)</f>
        <v>0.65039999999999998</v>
      </c>
      <c r="Z3566" s="8">
        <f>IF(ISNUMBER($X3566), _xlfn.XLOOKUP($X3566,Sheet3!$A$2:$A$392,Sheet3!$C$2:$C$392,"none", 1,1), $AF$2)</f>
        <v>0.72150000000000003</v>
      </c>
      <c r="AA3566" s="8">
        <f>IF(ISNUMBER($X3566), _xlfn.XLOOKUP($X3566,Sheet3!$A$2:$A$392,Sheet3!$D$2:$D$392,"none", 1,1), $AF$2)</f>
        <v>1</v>
      </c>
    </row>
    <row r="3567" spans="1:27">
      <c r="A3567">
        <v>4984</v>
      </c>
      <c r="B3567" t="s">
        <v>5287</v>
      </c>
      <c r="C3567" t="s">
        <v>24</v>
      </c>
      <c r="D3567">
        <v>13</v>
      </c>
      <c r="E3567">
        <v>14</v>
      </c>
      <c r="F3567">
        <v>31.2834703272</v>
      </c>
      <c r="G3567">
        <v>11</v>
      </c>
      <c r="H3567">
        <v>19</v>
      </c>
      <c r="I3567">
        <v>53.963882148000003</v>
      </c>
      <c r="J3567">
        <f>(D3567+E3567/60+F3567/3600)*15</f>
        <v>198.63034779302998</v>
      </c>
      <c r="K3567">
        <f>IF(G3567&lt;0, G3567-H3567/60-I3567/3600, G3567+H3567/60+I3567/3600)</f>
        <v>11.331656633929999</v>
      </c>
      <c r="L3567">
        <v>69.174999999999997</v>
      </c>
      <c r="M3567">
        <v>-54.271999999999998</v>
      </c>
      <c r="N3567">
        <v>6.19</v>
      </c>
      <c r="O3567">
        <v>9.0299999999999994</v>
      </c>
      <c r="P3567">
        <v>7.17</v>
      </c>
      <c r="Q3567">
        <v>5.67</v>
      </c>
      <c r="R3567" t="s">
        <v>9341</v>
      </c>
      <c r="S3567">
        <v>5.0270000000000001</v>
      </c>
      <c r="T3567" t="s">
        <v>9341</v>
      </c>
      <c r="U3567" t="s">
        <v>9625</v>
      </c>
      <c r="V3567" t="str">
        <f>LEFT($U3567,2)</f>
        <v>M0</v>
      </c>
      <c r="W3567" s="3">
        <f>_xlfn.XLOOKUP(V3567,$AC$2:$AC$43,$AD$2:$AD$43,"none")</f>
        <v>1.37</v>
      </c>
      <c r="X3567" s="3">
        <f>IF(ISNUMBER($W3567), 4600 * (1 / (0.92 * $W3567 + 1.7) + 1 / (0.92 * $W3567 + 0.62)),"none")</f>
        <v>4000.1320989497008</v>
      </c>
      <c r="Y3567" s="8">
        <f>IF(ISNUMBER($X3567), _xlfn.XLOOKUP($X3567,Sheet3!$A$2:$A$392,Sheet3!$B$2:$B$392,"none", 1,1), $AF$2)</f>
        <v>1</v>
      </c>
      <c r="Z3567" s="8">
        <f>IF(ISNUMBER($X3567), _xlfn.XLOOKUP($X3567,Sheet3!$A$2:$A$392,Sheet3!$C$2:$C$392,"none", 1,1), $AF$2)</f>
        <v>0.67889999999999995</v>
      </c>
      <c r="AA3567" s="8">
        <f>IF(ISNUMBER($X3567), _xlfn.XLOOKUP($X3567,Sheet3!$A$2:$A$392,Sheet3!$D$2:$D$392,"none", 1,1), $AF$2)</f>
        <v>0.38229999999999997</v>
      </c>
    </row>
    <row r="3568" spans="1:27">
      <c r="A3568">
        <v>7489</v>
      </c>
      <c r="B3568" t="s">
        <v>7792</v>
      </c>
      <c r="C3568" t="s">
        <v>313</v>
      </c>
      <c r="D3568">
        <v>10</v>
      </c>
      <c r="E3568">
        <v>19</v>
      </c>
      <c r="F3568">
        <v>5.0725499999999997</v>
      </c>
      <c r="G3568">
        <v>-64</v>
      </c>
      <c r="H3568">
        <v>40</v>
      </c>
      <c r="I3568">
        <v>34.527500000000003</v>
      </c>
      <c r="J3568">
        <f>(D3568+E3568/60+F3568/3600)*15</f>
        <v>154.771135625</v>
      </c>
      <c r="K3568">
        <f>IF(G3568&lt;0, G3568-H3568/60-I3568/3600, G3568+H3568/60+I3568/3600)</f>
        <v>-64.676257638888899</v>
      </c>
      <c r="L3568">
        <v>-34.409999999999997</v>
      </c>
      <c r="M3568">
        <v>12.43</v>
      </c>
      <c r="N3568">
        <v>12.45</v>
      </c>
      <c r="O3568" t="s">
        <v>9341</v>
      </c>
      <c r="P3568">
        <v>5.72</v>
      </c>
      <c r="Q3568">
        <v>5.67</v>
      </c>
      <c r="R3568" t="s">
        <v>9341</v>
      </c>
      <c r="S3568" t="s">
        <v>9341</v>
      </c>
      <c r="T3568" t="s">
        <v>9341</v>
      </c>
      <c r="U3568" t="s">
        <v>9433</v>
      </c>
      <c r="V3568" t="str">
        <f>LEFT($U3568,2)</f>
        <v>A1</v>
      </c>
      <c r="W3568" s="3">
        <f>_xlfn.XLOOKUP(V3568,$AC$2:$AC$43,$AD$2:$AD$43,"none")</f>
        <v>0.02</v>
      </c>
      <c r="X3568" s="3">
        <f>IF(ISNUMBER($W3568), 4600 * (1 / (0.92 * $W3568 + 1.7) + 1 / (0.92 * $W3568 + 0.62)),"none")</f>
        <v>9882.4225367888994</v>
      </c>
      <c r="Y3568" s="8">
        <f>IF(ISNUMBER($X3568), _xlfn.XLOOKUP($X3568,Sheet3!$A$2:$A$392,Sheet3!$B$2:$B$392,"none", 1,1), $AF$2)</f>
        <v>0.63239999999999996</v>
      </c>
      <c r="Z3568" s="8">
        <f>IF(ISNUMBER($X3568), _xlfn.XLOOKUP($X3568,Sheet3!$A$2:$A$392,Sheet3!$C$2:$C$392,"none", 1,1), $AF$2)</f>
        <v>0.70809999999999995</v>
      </c>
      <c r="AA3568" s="8">
        <f>IF(ISNUMBER($X3568), _xlfn.XLOOKUP($X3568,Sheet3!$A$2:$A$392,Sheet3!$D$2:$D$392,"none", 1,1), $AF$2)</f>
        <v>1</v>
      </c>
    </row>
    <row r="3569" spans="1:27">
      <c r="A3569">
        <v>7582</v>
      </c>
      <c r="B3569" t="s">
        <v>7885</v>
      </c>
      <c r="C3569" t="s">
        <v>12</v>
      </c>
      <c r="D3569">
        <v>5</v>
      </c>
      <c r="E3569">
        <v>37</v>
      </c>
      <c r="F3569">
        <v>9.8868446714000005</v>
      </c>
      <c r="G3569">
        <v>-80</v>
      </c>
      <c r="H3569">
        <v>28</v>
      </c>
      <c r="I3569">
        <v>8.8345532640000002</v>
      </c>
      <c r="J3569">
        <f>(D3569+E3569/60+F3569/3600)*15</f>
        <v>84.291195186130835</v>
      </c>
      <c r="K3569">
        <f>IF(G3569&lt;0, G3569-H3569/60-I3569/3600, G3569+H3569/60+I3569/3600)</f>
        <v>-80.469120709240002</v>
      </c>
      <c r="L3569">
        <v>310.90899999999999</v>
      </c>
      <c r="M3569">
        <v>1049.06</v>
      </c>
      <c r="N3569">
        <v>54.68</v>
      </c>
      <c r="O3569" t="s">
        <v>9341</v>
      </c>
      <c r="P3569">
        <v>6.25</v>
      </c>
      <c r="Q3569">
        <v>5.67</v>
      </c>
      <c r="R3569" t="s">
        <v>9341</v>
      </c>
      <c r="S3569">
        <v>5.5119999999999996</v>
      </c>
      <c r="T3569" t="s">
        <v>9341</v>
      </c>
      <c r="U3569" t="s">
        <v>9668</v>
      </c>
      <c r="V3569" t="str">
        <f>LEFT($U3569,2)</f>
        <v>G0</v>
      </c>
      <c r="W3569" s="3">
        <f>_xlfn.XLOOKUP(V3569,$AC$2:$AC$43,$AD$2:$AD$43,"none")</f>
        <v>0.6</v>
      </c>
      <c r="X3569" s="3">
        <f>IF(ISNUMBER($W3569), 4600 * (1 / (0.92 * $W3569 + 1.7) + 1 / (0.92 * $W3569 + 0.62)),"none")</f>
        <v>5967.5434501906539</v>
      </c>
      <c r="Y3569" s="8">
        <f>IF(ISNUMBER($X3569), _xlfn.XLOOKUP($X3569,Sheet3!$A$2:$A$392,Sheet3!$B$2:$B$392,"none", 1,1), $AF$2)</f>
        <v>1</v>
      </c>
      <c r="Z3569" s="8">
        <f>IF(ISNUMBER($X3569), _xlfn.XLOOKUP($X3569,Sheet3!$A$2:$A$392,Sheet3!$C$2:$C$392,"none", 1,1), $AF$2)</f>
        <v>0.90190000000000003</v>
      </c>
      <c r="AA3569" s="8">
        <f>IF(ISNUMBER($X3569), _xlfn.XLOOKUP($X3569,Sheet3!$A$2:$A$392,Sheet3!$D$2:$D$392,"none", 1,1), $AF$2)</f>
        <v>0.84730000000000005</v>
      </c>
    </row>
    <row r="3570" spans="1:27">
      <c r="A3570">
        <v>8021</v>
      </c>
      <c r="B3570" t="s">
        <v>8324</v>
      </c>
      <c r="C3570" t="s">
        <v>313</v>
      </c>
      <c r="D3570">
        <v>21</v>
      </c>
      <c r="E3570">
        <v>9</v>
      </c>
      <c r="F3570">
        <v>22.4655980824</v>
      </c>
      <c r="G3570">
        <v>-73</v>
      </c>
      <c r="H3570">
        <v>10</v>
      </c>
      <c r="I3570">
        <v>22.140545076999999</v>
      </c>
      <c r="J3570">
        <f>(D3570+E3570/60+F3570/3600)*15</f>
        <v>317.34360665867666</v>
      </c>
      <c r="K3570">
        <f>IF(G3570&lt;0, G3570-H3570/60-I3570/3600, G3570+H3570/60+I3570/3600)</f>
        <v>-73.172816818076953</v>
      </c>
      <c r="L3570">
        <v>431.23599999999999</v>
      </c>
      <c r="M3570">
        <v>-388.92599999999999</v>
      </c>
      <c r="N3570">
        <v>46.99</v>
      </c>
      <c r="O3570" t="s">
        <v>9341</v>
      </c>
      <c r="P3570">
        <v>6.25</v>
      </c>
      <c r="Q3570">
        <v>5.67</v>
      </c>
      <c r="R3570" t="s">
        <v>9341</v>
      </c>
      <c r="S3570">
        <v>5.5129999999999999</v>
      </c>
      <c r="T3570" t="s">
        <v>9341</v>
      </c>
      <c r="U3570" t="s">
        <v>10794</v>
      </c>
      <c r="V3570" t="str">
        <f>LEFT($U3570,2)</f>
        <v>F9</v>
      </c>
      <c r="W3570" s="3" t="str">
        <f>_xlfn.XLOOKUP(V3570,$AC$2:$AC$43,$AD$2:$AD$43,"none")</f>
        <v>none</v>
      </c>
      <c r="X3570" s="3" t="str">
        <f>IF(ISNUMBER($W3570), 4600 * (1 / (0.92 * $W3570 + 1.7) + 1 / (0.92 * $W3570 + 0.62)),"none")</f>
        <v>none</v>
      </c>
      <c r="Y3570" s="8">
        <f>IF(ISNUMBER($X3570), _xlfn.XLOOKUP($X3570,Sheet3!$A$2:$A$392,Sheet3!$B$2:$B$392,"none", 1,1), $AF$2)</f>
        <v>0.8</v>
      </c>
      <c r="Z3570" s="8">
        <f>IF(ISNUMBER($X3570), _xlfn.XLOOKUP($X3570,Sheet3!$A$2:$A$392,Sheet3!$C$2:$C$392,"none", 1,1), $AF$2)</f>
        <v>0.8</v>
      </c>
      <c r="AA3570" s="8">
        <f>IF(ISNUMBER($X3570), _xlfn.XLOOKUP($X3570,Sheet3!$A$2:$A$392,Sheet3!$D$2:$D$392,"none", 1,1), $AF$2)</f>
        <v>0.8</v>
      </c>
    </row>
    <row r="3571" spans="1:27">
      <c r="A3571">
        <v>231</v>
      </c>
      <c r="B3571" t="s">
        <v>529</v>
      </c>
      <c r="C3571" t="s">
        <v>12</v>
      </c>
      <c r="D3571">
        <v>21</v>
      </c>
      <c r="E3571">
        <v>22</v>
      </c>
      <c r="F3571">
        <v>0.41815103520000002</v>
      </c>
      <c r="G3571">
        <v>49</v>
      </c>
      <c r="H3571">
        <v>23</v>
      </c>
      <c r="I3571">
        <v>19.850097156</v>
      </c>
      <c r="J3571">
        <f>(D3571+E3571/60+F3571/3600)*15</f>
        <v>320.50174229598002</v>
      </c>
      <c r="K3571">
        <f>IF(G3571&lt;0, G3571-H3571/60-I3571/3600, G3571+H3571/60+I3571/3600)</f>
        <v>49.388847249210002</v>
      </c>
      <c r="L3571">
        <v>37.404000000000003</v>
      </c>
      <c r="M3571">
        <v>61.142000000000003</v>
      </c>
      <c r="N3571">
        <v>10.49</v>
      </c>
      <c r="O3571" t="s">
        <v>9341</v>
      </c>
      <c r="P3571">
        <v>6.7679999999999998</v>
      </c>
      <c r="Q3571">
        <v>5.6710000000000003</v>
      </c>
      <c r="R3571" t="s">
        <v>9341</v>
      </c>
      <c r="S3571">
        <v>5.3840000000000003</v>
      </c>
      <c r="T3571" t="s">
        <v>9341</v>
      </c>
      <c r="U3571" t="s">
        <v>9403</v>
      </c>
      <c r="V3571" t="str">
        <f>LEFT($U3571,2)</f>
        <v>K0</v>
      </c>
      <c r="W3571" s="3">
        <f>_xlfn.XLOOKUP(V3571,$AC$2:$AC$43,$AD$2:$AD$43,"none")</f>
        <v>0.81</v>
      </c>
      <c r="X3571" s="3">
        <f>IF(ISNUMBER($W3571), 4600 * (1 / (0.92 * $W3571 + 1.7) + 1 / (0.92 * $W3571 + 0.62)),"none")</f>
        <v>5250.7063834266155</v>
      </c>
      <c r="Y3571" s="8">
        <f>IF(ISNUMBER($X3571), _xlfn.XLOOKUP($X3571,Sheet3!$A$2:$A$392,Sheet3!$B$2:$B$392,"none", 1,1), $AF$2)</f>
        <v>1</v>
      </c>
      <c r="Z3571" s="8">
        <f>IF(ISNUMBER($X3571), _xlfn.XLOOKUP($X3571,Sheet3!$A$2:$A$392,Sheet3!$C$2:$C$392,"none", 1,1), $AF$2)</f>
        <v>0.83299999999999996</v>
      </c>
      <c r="AA3571" s="8">
        <f>IF(ISNUMBER($X3571), _xlfn.XLOOKUP($X3571,Sheet3!$A$2:$A$392,Sheet3!$D$2:$D$392,"none", 1,1), $AF$2)</f>
        <v>0.67869999999999997</v>
      </c>
    </row>
    <row r="3572" spans="1:27">
      <c r="A3572">
        <v>2523</v>
      </c>
      <c r="B3572" t="s">
        <v>2825</v>
      </c>
      <c r="C3572" t="s">
        <v>297</v>
      </c>
      <c r="D3572">
        <v>6</v>
      </c>
      <c r="E3572">
        <v>51</v>
      </c>
      <c r="F3572">
        <v>59.986172311200001</v>
      </c>
      <c r="G3572">
        <v>23</v>
      </c>
      <c r="H3572">
        <v>36</v>
      </c>
      <c r="I3572">
        <v>6.1991624520000004</v>
      </c>
      <c r="J3572">
        <f>(D3572+E3572/60+F3572/3600)*15</f>
        <v>102.99994238463</v>
      </c>
      <c r="K3572">
        <f>IF(G3572&lt;0, G3572-H3572/60-I3572/3600, G3572+H3572/60+I3572/3600)</f>
        <v>23.601721989570002</v>
      </c>
      <c r="L3572">
        <v>-39.651000000000003</v>
      </c>
      <c r="M3572">
        <v>-8.859</v>
      </c>
      <c r="N3572">
        <v>7.27</v>
      </c>
      <c r="O3572" t="s">
        <v>9341</v>
      </c>
      <c r="P3572">
        <v>7.1420000000000003</v>
      </c>
      <c r="Q3572">
        <v>5.6710000000000003</v>
      </c>
      <c r="R3572" t="s">
        <v>9341</v>
      </c>
      <c r="S3572">
        <v>5.1449999999999996</v>
      </c>
      <c r="T3572" t="s">
        <v>9341</v>
      </c>
      <c r="U3572" t="s">
        <v>9360</v>
      </c>
      <c r="V3572" t="str">
        <f>LEFT($U3572,2)</f>
        <v>K5</v>
      </c>
      <c r="W3572" s="3">
        <f>_xlfn.XLOOKUP(V3572,$AC$2:$AC$43,$AD$2:$AD$43,"none")</f>
        <v>1.1499999999999999</v>
      </c>
      <c r="X3572" s="3">
        <f>IF(ISNUMBER($W3572), 4600 * (1 / (0.92 * $W3572 + 1.7) + 1 / (0.92 * $W3572 + 0.62)),"none")</f>
        <v>4409.2340323652679</v>
      </c>
      <c r="Y3572" s="8">
        <f>IF(ISNUMBER($X3572), _xlfn.XLOOKUP($X3572,Sheet3!$A$2:$A$392,Sheet3!$B$2:$B$392,"none", 1,1), $AF$2)</f>
        <v>1</v>
      </c>
      <c r="Z3572" s="8">
        <f>IF(ISNUMBER($X3572), _xlfn.XLOOKUP($X3572,Sheet3!$A$2:$A$392,Sheet3!$C$2:$C$392,"none", 1,1), $AF$2)</f>
        <v>0.73599999999999999</v>
      </c>
      <c r="AA3572" s="8">
        <f>IF(ISNUMBER($X3572), _xlfn.XLOOKUP($X3572,Sheet3!$A$2:$A$392,Sheet3!$D$2:$D$392,"none", 1,1), $AF$2)</f>
        <v>0.4803</v>
      </c>
    </row>
    <row r="3573" spans="1:27">
      <c r="A3573">
        <v>4704</v>
      </c>
      <c r="B3573" t="s">
        <v>5007</v>
      </c>
      <c r="C3573" t="s">
        <v>12</v>
      </c>
      <c r="D3573">
        <v>11</v>
      </c>
      <c r="E3573">
        <v>32</v>
      </c>
      <c r="F3573">
        <v>16.039954677600001</v>
      </c>
      <c r="G3573">
        <v>-29</v>
      </c>
      <c r="H3573">
        <v>15</v>
      </c>
      <c r="I3573">
        <v>47.899939428000003</v>
      </c>
      <c r="J3573">
        <f>(D3573+E3573/60+F3573/3600)*15</f>
        <v>173.06683314448998</v>
      </c>
      <c r="K3573">
        <f>IF(G3573&lt;0, G3573-H3573/60-I3573/3600, G3573+H3573/60+I3573/3600)</f>
        <v>-29.263305538729998</v>
      </c>
      <c r="L3573">
        <v>-22.006</v>
      </c>
      <c r="M3573">
        <v>140.41300000000001</v>
      </c>
      <c r="N3573">
        <v>35.520000000000003</v>
      </c>
      <c r="O3573" t="s">
        <v>9341</v>
      </c>
      <c r="P3573">
        <v>6.19</v>
      </c>
      <c r="Q3573">
        <v>5.6710000000000003</v>
      </c>
      <c r="R3573">
        <v>5.49</v>
      </c>
      <c r="S3573">
        <v>5.6289999999999996</v>
      </c>
      <c r="T3573" t="s">
        <v>9341</v>
      </c>
      <c r="U3573" t="s">
        <v>9514</v>
      </c>
      <c r="V3573" t="str">
        <f>LEFT($U3573,2)</f>
        <v>F8</v>
      </c>
      <c r="W3573" s="3">
        <f>_xlfn.XLOOKUP(V3573,$AC$2:$AC$43,$AD$2:$AD$43,"none")</f>
        <v>0.53</v>
      </c>
      <c r="X3573" s="3">
        <f>IF(ISNUMBER($W3573), 4600 * (1 / (0.92 * $W3573 + 1.7) + 1 / (0.92 * $W3573 + 0.62)),"none")</f>
        <v>6255.8848880729693</v>
      </c>
      <c r="Y3573" s="8">
        <f>IF(ISNUMBER($X3573), _xlfn.XLOOKUP($X3573,Sheet3!$A$2:$A$392,Sheet3!$B$2:$B$392,"none", 1,1), $AF$2)</f>
        <v>1</v>
      </c>
      <c r="Z3573" s="8">
        <f>IF(ISNUMBER($X3573), _xlfn.XLOOKUP($X3573,Sheet3!$A$2:$A$392,Sheet3!$C$2:$C$392,"none", 1,1), $AF$2)</f>
        <v>0.92759999999999998</v>
      </c>
      <c r="AA3573" s="8">
        <f>IF(ISNUMBER($X3573), _xlfn.XLOOKUP($X3573,Sheet3!$A$2:$A$392,Sheet3!$D$2:$D$392,"none", 1,1), $AF$2)</f>
        <v>0.91679999999999995</v>
      </c>
    </row>
    <row r="3574" spans="1:27">
      <c r="A3574">
        <v>2529</v>
      </c>
      <c r="B3574" t="s">
        <v>2831</v>
      </c>
      <c r="C3574" t="s">
        <v>297</v>
      </c>
      <c r="D3574">
        <v>6</v>
      </c>
      <c r="E3574">
        <v>50</v>
      </c>
      <c r="F3574">
        <v>25.498653659999999</v>
      </c>
      <c r="G3574">
        <v>13</v>
      </c>
      <c r="H3574">
        <v>24</v>
      </c>
      <c r="I3574">
        <v>47.443384115999997</v>
      </c>
      <c r="J3574">
        <f>(D3574+E3574/60+F3574/3600)*15</f>
        <v>102.60624439025</v>
      </c>
      <c r="K3574">
        <f>IF(G3574&lt;0, G3574-H3574/60-I3574/3600, G3574+H3574/60+I3574/3600)</f>
        <v>13.41317871781</v>
      </c>
      <c r="L3574">
        <v>-2.2000000000000002</v>
      </c>
      <c r="M3574">
        <v>-6.4210000000000003</v>
      </c>
      <c r="N3574">
        <v>2.7</v>
      </c>
      <c r="O3574" t="s">
        <v>9341</v>
      </c>
      <c r="P3574">
        <v>7.016</v>
      </c>
      <c r="Q3574">
        <v>5.6719999999999997</v>
      </c>
      <c r="R3574" t="s">
        <v>9341</v>
      </c>
      <c r="S3574">
        <v>5.3029999999999999</v>
      </c>
      <c r="T3574" t="s">
        <v>9341</v>
      </c>
      <c r="U3574" t="s">
        <v>9389</v>
      </c>
      <c r="V3574" t="str">
        <f>LEFT($U3574,2)</f>
        <v>K3</v>
      </c>
      <c r="W3574" s="3">
        <f>_xlfn.XLOOKUP(V3574,$AC$2:$AC$43,$AD$2:$AD$43,"none")</f>
        <v>0.95</v>
      </c>
      <c r="X3574" s="3">
        <f>IF(ISNUMBER($W3574), 4600 * (1 / (0.92 * $W3574 + 1.7) + 1 / (0.92 * $W3574 + 0.62)),"none")</f>
        <v>4866.084384156673</v>
      </c>
      <c r="Y3574" s="8">
        <f>IF(ISNUMBER($X3574), _xlfn.XLOOKUP($X3574,Sheet3!$A$2:$A$392,Sheet3!$B$2:$B$392,"none", 1,1), $AF$2)</f>
        <v>1</v>
      </c>
      <c r="Z3574" s="8">
        <f>IF(ISNUMBER($X3574), _xlfn.XLOOKUP($X3574,Sheet3!$A$2:$A$392,Sheet3!$C$2:$C$392,"none", 1,1), $AF$2)</f>
        <v>0.78720000000000001</v>
      </c>
      <c r="AA3574" s="8">
        <f>IF(ISNUMBER($X3574), _xlfn.XLOOKUP($X3574,Sheet3!$A$2:$A$392,Sheet3!$D$2:$D$392,"none", 1,1), $AF$2)</f>
        <v>0.57969999999999999</v>
      </c>
    </row>
    <row r="3575" spans="1:27">
      <c r="A3575">
        <v>6291</v>
      </c>
      <c r="B3575" t="s">
        <v>6594</v>
      </c>
      <c r="C3575" t="s">
        <v>12</v>
      </c>
      <c r="D3575">
        <v>17</v>
      </c>
      <c r="E3575">
        <v>33</v>
      </c>
      <c r="F3575">
        <v>39.389452401600003</v>
      </c>
      <c r="G3575">
        <v>16</v>
      </c>
      <c r="H3575">
        <v>19</v>
      </c>
      <c r="I3575">
        <v>3.1667324159999999</v>
      </c>
      <c r="J3575">
        <f>(D3575+E3575/60+F3575/3600)*15</f>
        <v>263.41412271833997</v>
      </c>
      <c r="K3575">
        <f>IF(G3575&lt;0, G3575-H3575/60-I3575/3600, G3575+H3575/60+I3575/3600)</f>
        <v>16.317546314560001</v>
      </c>
      <c r="L3575">
        <v>-0.307</v>
      </c>
      <c r="M3575">
        <v>-55.438000000000002</v>
      </c>
      <c r="N3575">
        <v>10.11</v>
      </c>
      <c r="O3575" t="s">
        <v>9341</v>
      </c>
      <c r="P3575">
        <v>6.681</v>
      </c>
      <c r="Q3575">
        <v>5.6719999999999997</v>
      </c>
      <c r="R3575" t="s">
        <v>9341</v>
      </c>
      <c r="S3575">
        <v>5.4130000000000003</v>
      </c>
      <c r="T3575" t="s">
        <v>9341</v>
      </c>
      <c r="U3575" t="s">
        <v>9403</v>
      </c>
      <c r="V3575" t="str">
        <f>LEFT($U3575,2)</f>
        <v>K0</v>
      </c>
      <c r="W3575" s="3">
        <f>_xlfn.XLOOKUP(V3575,$AC$2:$AC$43,$AD$2:$AD$43,"none")</f>
        <v>0.81</v>
      </c>
      <c r="X3575" s="3">
        <f>IF(ISNUMBER($W3575), 4600 * (1 / (0.92 * $W3575 + 1.7) + 1 / (0.92 * $W3575 + 0.62)),"none")</f>
        <v>5250.7063834266155</v>
      </c>
      <c r="Y3575" s="8">
        <f>IF(ISNUMBER($X3575), _xlfn.XLOOKUP($X3575,Sheet3!$A$2:$A$392,Sheet3!$B$2:$B$392,"none", 1,1), $AF$2)</f>
        <v>1</v>
      </c>
      <c r="Z3575" s="8">
        <f>IF(ISNUMBER($X3575), _xlfn.XLOOKUP($X3575,Sheet3!$A$2:$A$392,Sheet3!$C$2:$C$392,"none", 1,1), $AF$2)</f>
        <v>0.83299999999999996</v>
      </c>
      <c r="AA3575" s="8">
        <f>IF(ISNUMBER($X3575), _xlfn.XLOOKUP($X3575,Sheet3!$A$2:$A$392,Sheet3!$D$2:$D$392,"none", 1,1), $AF$2)</f>
        <v>0.67869999999999997</v>
      </c>
    </row>
    <row r="3576" spans="1:27">
      <c r="A3576">
        <v>6526</v>
      </c>
      <c r="B3576" t="s">
        <v>6829</v>
      </c>
      <c r="C3576" t="s">
        <v>297</v>
      </c>
      <c r="D3576">
        <v>20</v>
      </c>
      <c r="E3576">
        <v>25</v>
      </c>
      <c r="F3576">
        <v>40.528986079200003</v>
      </c>
      <c r="G3576">
        <v>21</v>
      </c>
      <c r="H3576">
        <v>24</v>
      </c>
      <c r="I3576">
        <v>34.718822424000003</v>
      </c>
      <c r="J3576">
        <f>(D3576+E3576/60+F3576/3600)*15</f>
        <v>306.41887077533005</v>
      </c>
      <c r="K3576">
        <f>IF(G3576&lt;0, G3576-H3576/60-I3576/3600, G3576+H3576/60+I3576/3600)</f>
        <v>21.409644117339997</v>
      </c>
      <c r="L3576">
        <v>8.1349999999999998</v>
      </c>
      <c r="M3576">
        <v>-7.8869999999999996</v>
      </c>
      <c r="N3576">
        <v>7.55</v>
      </c>
      <c r="O3576" t="s">
        <v>9341</v>
      </c>
      <c r="P3576">
        <v>6.6029999999999998</v>
      </c>
      <c r="Q3576">
        <v>5.6719999999999997</v>
      </c>
      <c r="R3576" t="s">
        <v>9341</v>
      </c>
      <c r="S3576">
        <v>5.4390000000000001</v>
      </c>
      <c r="T3576" t="s">
        <v>9341</v>
      </c>
      <c r="U3576" t="s">
        <v>9568</v>
      </c>
      <c r="V3576" t="str">
        <f>LEFT($U3576,2)</f>
        <v>G6</v>
      </c>
      <c r="W3576" s="3" t="str">
        <f>_xlfn.XLOOKUP(V3576,$AC$2:$AC$43,$AD$2:$AD$43,"none")</f>
        <v>none</v>
      </c>
      <c r="X3576" s="3" t="str">
        <f>IF(ISNUMBER($W3576), 4600 * (1 / (0.92 * $W3576 + 1.7) + 1 / (0.92 * $W3576 + 0.62)),"none")</f>
        <v>none</v>
      </c>
      <c r="Y3576" s="8">
        <f>IF(ISNUMBER($X3576), _xlfn.XLOOKUP($X3576,Sheet3!$A$2:$A$392,Sheet3!$B$2:$B$392,"none", 1,1), $AF$2)</f>
        <v>0.8</v>
      </c>
      <c r="Z3576" s="8">
        <f>IF(ISNUMBER($X3576), _xlfn.XLOOKUP($X3576,Sheet3!$A$2:$A$392,Sheet3!$C$2:$C$392,"none", 1,1), $AF$2)</f>
        <v>0.8</v>
      </c>
      <c r="AA3576" s="8">
        <f>IF(ISNUMBER($X3576), _xlfn.XLOOKUP($X3576,Sheet3!$A$2:$A$392,Sheet3!$D$2:$D$392,"none", 1,1), $AF$2)</f>
        <v>0.8</v>
      </c>
    </row>
    <row r="3577" spans="1:27">
      <c r="A3577">
        <v>8031</v>
      </c>
      <c r="B3577" t="s">
        <v>8334</v>
      </c>
      <c r="C3577" t="s">
        <v>12</v>
      </c>
      <c r="D3577">
        <v>23</v>
      </c>
      <c r="E3577">
        <v>1</v>
      </c>
      <c r="F3577">
        <v>7.578481236</v>
      </c>
      <c r="G3577">
        <v>-50</v>
      </c>
      <c r="H3577">
        <v>57</v>
      </c>
      <c r="I3577">
        <v>0.102274452</v>
      </c>
      <c r="J3577">
        <f>(D3577+E3577/60+F3577/3600)*15</f>
        <v>345.28157700514998</v>
      </c>
      <c r="K3577">
        <f>IF(G3577&lt;0, G3577-H3577/60-I3577/3600, G3577+H3577/60+I3577/3600)</f>
        <v>-50.950028409570002</v>
      </c>
      <c r="L3577">
        <v>88.536000000000001</v>
      </c>
      <c r="M3577">
        <v>0.32</v>
      </c>
      <c r="N3577">
        <v>6.83</v>
      </c>
      <c r="O3577" t="s">
        <v>9341</v>
      </c>
      <c r="P3577">
        <v>7.0960000000000001</v>
      </c>
      <c r="Q3577">
        <v>5.6719999999999997</v>
      </c>
      <c r="R3577" t="s">
        <v>9341</v>
      </c>
      <c r="S3577">
        <v>5.1890000000000001</v>
      </c>
      <c r="T3577" t="s">
        <v>9341</v>
      </c>
      <c r="U3577" t="s">
        <v>9389</v>
      </c>
      <c r="V3577" t="str">
        <f>LEFT($U3577,2)</f>
        <v>K3</v>
      </c>
      <c r="W3577" s="3">
        <f>_xlfn.XLOOKUP(V3577,$AC$2:$AC$43,$AD$2:$AD$43,"none")</f>
        <v>0.95</v>
      </c>
      <c r="X3577" s="3">
        <f>IF(ISNUMBER($W3577), 4600 * (1 / (0.92 * $W3577 + 1.7) + 1 / (0.92 * $W3577 + 0.62)),"none")</f>
        <v>4866.084384156673</v>
      </c>
      <c r="Y3577" s="8">
        <f>IF(ISNUMBER($X3577), _xlfn.XLOOKUP($X3577,Sheet3!$A$2:$A$392,Sheet3!$B$2:$B$392,"none", 1,1), $AF$2)</f>
        <v>1</v>
      </c>
      <c r="Z3577" s="8">
        <f>IF(ISNUMBER($X3577), _xlfn.XLOOKUP($X3577,Sheet3!$A$2:$A$392,Sheet3!$C$2:$C$392,"none", 1,1), $AF$2)</f>
        <v>0.78720000000000001</v>
      </c>
      <c r="AA3577" s="8">
        <f>IF(ISNUMBER($X3577), _xlfn.XLOOKUP($X3577,Sheet3!$A$2:$A$392,Sheet3!$D$2:$D$392,"none", 1,1), $AF$2)</f>
        <v>0.57969999999999999</v>
      </c>
    </row>
    <row r="3578" spans="1:27">
      <c r="A3578">
        <v>6724</v>
      </c>
      <c r="B3578" t="s">
        <v>7027</v>
      </c>
      <c r="C3578" t="s">
        <v>12</v>
      </c>
      <c r="D3578">
        <v>20</v>
      </c>
      <c r="E3578">
        <v>38</v>
      </c>
      <c r="F3578">
        <v>59.516579966400002</v>
      </c>
      <c r="G3578">
        <v>30</v>
      </c>
      <c r="H3578">
        <v>20</v>
      </c>
      <c r="I3578">
        <v>3.3610336080000001</v>
      </c>
      <c r="J3578">
        <f>(D3578+E3578/60+F3578/3600)*15</f>
        <v>309.74798574985999</v>
      </c>
      <c r="K3578">
        <f>IF(G3578&lt;0, G3578-H3578/60-I3578/3600, G3578+H3578/60+I3578/3600)</f>
        <v>30.334266953779998</v>
      </c>
      <c r="L3578">
        <v>-27.547000000000001</v>
      </c>
      <c r="M3578">
        <v>-64.507999999999996</v>
      </c>
      <c r="N3578">
        <v>8.84</v>
      </c>
      <c r="O3578" t="s">
        <v>9341</v>
      </c>
      <c r="P3578">
        <v>6.7569999999999997</v>
      </c>
      <c r="Q3578">
        <v>5.673</v>
      </c>
      <c r="R3578" t="s">
        <v>9341</v>
      </c>
      <c r="S3578">
        <v>5.38</v>
      </c>
      <c r="T3578" t="s">
        <v>9341</v>
      </c>
      <c r="U3578" t="s">
        <v>9371</v>
      </c>
      <c r="V3578" t="str">
        <f>LEFT($U3578,2)</f>
        <v>K2</v>
      </c>
      <c r="W3578" s="3">
        <f>_xlfn.XLOOKUP(V3578,$AC$2:$AC$43,$AD$2:$AD$43,"none")</f>
        <v>0.92</v>
      </c>
      <c r="X3578" s="3">
        <f>IF(ISNUMBER($W3578), 4600 * (1 / (0.92 * $W3578 + 1.7) + 1 / (0.92 * $W3578 + 0.62)),"none")</f>
        <v>4943.4058698702656</v>
      </c>
      <c r="Y3578" s="8">
        <f>IF(ISNUMBER($X3578), _xlfn.XLOOKUP($X3578,Sheet3!$A$2:$A$392,Sheet3!$B$2:$B$392,"none", 1,1), $AF$2)</f>
        <v>1</v>
      </c>
      <c r="Z3578" s="8">
        <f>IF(ISNUMBER($X3578), _xlfn.XLOOKUP($X3578,Sheet3!$A$2:$A$392,Sheet3!$C$2:$C$392,"none", 1,1), $AF$2)</f>
        <v>0.79920000000000002</v>
      </c>
      <c r="AA3578" s="8">
        <f>IF(ISNUMBER($X3578), _xlfn.XLOOKUP($X3578,Sheet3!$A$2:$A$392,Sheet3!$D$2:$D$392,"none", 1,1), $AF$2)</f>
        <v>0.60450000000000004</v>
      </c>
    </row>
    <row r="3579" spans="1:27">
      <c r="A3579">
        <v>8327</v>
      </c>
      <c r="B3579" t="s">
        <v>8630</v>
      </c>
      <c r="C3579" t="s">
        <v>297</v>
      </c>
      <c r="D3579">
        <v>16</v>
      </c>
      <c r="E3579">
        <v>28</v>
      </c>
      <c r="F3579">
        <v>15.159782556</v>
      </c>
      <c r="G3579">
        <v>-58</v>
      </c>
      <c r="H3579">
        <v>35</v>
      </c>
      <c r="I3579">
        <v>59.258725908000002</v>
      </c>
      <c r="J3579">
        <f>(D3579+E3579/60+F3579/3600)*15</f>
        <v>247.06316576065001</v>
      </c>
      <c r="K3579">
        <f>IF(G3579&lt;0, G3579-H3579/60-I3579/3600, G3579+H3579/60+I3579/3600)</f>
        <v>-58.599794090530004</v>
      </c>
      <c r="L3579">
        <v>-21.611000000000001</v>
      </c>
      <c r="M3579">
        <v>-35.347000000000001</v>
      </c>
      <c r="N3579">
        <v>3.34</v>
      </c>
      <c r="O3579">
        <v>5.49</v>
      </c>
      <c r="P3579">
        <v>5.6669999999999998</v>
      </c>
      <c r="Q3579">
        <v>5.673</v>
      </c>
      <c r="R3579" t="s">
        <v>9341</v>
      </c>
      <c r="S3579">
        <v>5.64</v>
      </c>
      <c r="T3579" t="s">
        <v>9341</v>
      </c>
      <c r="U3579" t="s">
        <v>10871</v>
      </c>
      <c r="V3579" t="str">
        <f>LEFT($U3579,2)</f>
        <v>B9</v>
      </c>
      <c r="W3579" s="3">
        <f>_xlfn.XLOOKUP(V3579,$AC$2:$AC$43,$AD$2:$AD$43,"none")</f>
        <v>-7.0000000000000007E-2</v>
      </c>
      <c r="X3579" s="3">
        <f>IF(ISNUMBER($W3579), 4600 * (1 / (0.92 * $W3579 + 1.7) + 1 / (0.92 * $W3579 + 0.62)),"none")</f>
        <v>11091.761228434079</v>
      </c>
      <c r="Y3579" s="8">
        <f>IF(ISNUMBER($X3579), _xlfn.XLOOKUP($X3579,Sheet3!$A$2:$A$392,Sheet3!$B$2:$B$392,"none", 1,1), $AF$2)</f>
        <v>0.57499999999999996</v>
      </c>
      <c r="Z3579" s="8">
        <f>IF(ISNUMBER($X3579), _xlfn.XLOOKUP($X3579,Sheet3!$A$2:$A$392,Sheet3!$C$2:$C$392,"none", 1,1), $AF$2)</f>
        <v>0.66420000000000001</v>
      </c>
      <c r="AA3579" s="8">
        <f>IF(ISNUMBER($X3579), _xlfn.XLOOKUP($X3579,Sheet3!$A$2:$A$392,Sheet3!$D$2:$D$392,"none", 1,1), $AF$2)</f>
        <v>1</v>
      </c>
    </row>
    <row r="3580" spans="1:27">
      <c r="A3580">
        <v>1274</v>
      </c>
      <c r="B3580" t="s">
        <v>1575</v>
      </c>
      <c r="C3580" t="s">
        <v>17</v>
      </c>
      <c r="D3580">
        <v>13</v>
      </c>
      <c r="E3580">
        <v>46</v>
      </c>
      <c r="F3580">
        <v>35.656787647199998</v>
      </c>
      <c r="G3580">
        <v>54</v>
      </c>
      <c r="H3580">
        <v>25</v>
      </c>
      <c r="I3580">
        <v>57.643558644000002</v>
      </c>
      <c r="J3580">
        <f>(D3580+E3580/60+F3580/3600)*15</f>
        <v>206.64856994853002</v>
      </c>
      <c r="K3580">
        <f>IF(G3580&lt;0, G3580-H3580/60-I3580/3600, G3580+H3580/60+I3580/3600)</f>
        <v>54.432678766289996</v>
      </c>
      <c r="L3580">
        <v>-18.559000000000001</v>
      </c>
      <c r="M3580">
        <v>-4.742</v>
      </c>
      <c r="N3580">
        <v>10.74</v>
      </c>
      <c r="O3580" t="s">
        <v>9341</v>
      </c>
      <c r="P3580">
        <v>5.6319999999999997</v>
      </c>
      <c r="Q3580">
        <v>5.6749999999999998</v>
      </c>
      <c r="R3580" t="s">
        <v>9341</v>
      </c>
      <c r="S3580">
        <v>5.6710000000000003</v>
      </c>
      <c r="T3580" t="s">
        <v>9341</v>
      </c>
      <c r="U3580" t="s">
        <v>9853</v>
      </c>
      <c r="V3580" t="str">
        <f>LEFT($U3580,2)</f>
        <v>A0</v>
      </c>
      <c r="W3580" s="3">
        <f>_xlfn.XLOOKUP(V3580,$AC$2:$AC$43,$AD$2:$AD$43,"none")</f>
        <v>-0.01</v>
      </c>
      <c r="X3580" s="3">
        <f>IF(ISNUMBER($W3580), 4600 * (1 / (0.92 * $W3580 + 1.7) + 1 / (0.92 * $W3580 + 0.62)),"none")</f>
        <v>10251.712375722911</v>
      </c>
      <c r="Y3580" s="8">
        <f>IF(ISNUMBER($X3580), _xlfn.XLOOKUP($X3580,Sheet3!$A$2:$A$392,Sheet3!$B$2:$B$392,"none", 1,1), $AF$2)</f>
        <v>0.6109</v>
      </c>
      <c r="Z3580" s="8">
        <f>IF(ISNUMBER($X3580), _xlfn.XLOOKUP($X3580,Sheet3!$A$2:$A$392,Sheet3!$C$2:$C$392,"none", 1,1), $AF$2)</f>
        <v>0.69189999999999996</v>
      </c>
      <c r="AA3580" s="8">
        <f>IF(ISNUMBER($X3580), _xlfn.XLOOKUP($X3580,Sheet3!$A$2:$A$392,Sheet3!$D$2:$D$392,"none", 1,1), $AF$2)</f>
        <v>1</v>
      </c>
    </row>
    <row r="3581" spans="1:27">
      <c r="A3581">
        <v>1831</v>
      </c>
      <c r="B3581" t="s">
        <v>2132</v>
      </c>
      <c r="C3581" t="s">
        <v>297</v>
      </c>
      <c r="D3581">
        <v>4</v>
      </c>
      <c r="E3581">
        <v>52</v>
      </c>
      <c r="F3581">
        <v>47.757342115199997</v>
      </c>
      <c r="G3581">
        <v>42</v>
      </c>
      <c r="H3581">
        <v>35</v>
      </c>
      <c r="I3581">
        <v>11.85896436</v>
      </c>
      <c r="J3581">
        <f>(D3581+E3581/60+F3581/3600)*15</f>
        <v>73.198988925480009</v>
      </c>
      <c r="K3581">
        <f>IF(G3581&lt;0, G3581-H3581/60-I3581/3600, G3581+H3581/60+I3581/3600)</f>
        <v>42.5866274901</v>
      </c>
      <c r="L3581">
        <v>-9.9450000000000003</v>
      </c>
      <c r="M3581">
        <v>0.48099999999999998</v>
      </c>
      <c r="N3581">
        <v>5.87</v>
      </c>
      <c r="O3581" t="s">
        <v>9341</v>
      </c>
      <c r="P3581">
        <v>5.7839999999999998</v>
      </c>
      <c r="Q3581">
        <v>5.6749999999999998</v>
      </c>
      <c r="R3581" t="s">
        <v>9341</v>
      </c>
      <c r="S3581">
        <v>5.6360000000000001</v>
      </c>
      <c r="T3581" t="s">
        <v>9341</v>
      </c>
      <c r="U3581" t="s">
        <v>9513</v>
      </c>
      <c r="V3581" t="str">
        <f>LEFT($U3581,2)</f>
        <v>A3</v>
      </c>
      <c r="W3581" s="3">
        <f>_xlfn.XLOOKUP(V3581,$AC$2:$AC$43,$AD$2:$AD$43,"none")</f>
        <v>0.08</v>
      </c>
      <c r="X3581" s="3">
        <f>IF(ISNUMBER($W3581), 4600 * (1 / (0.92 * $W3581 + 1.7) + 1 / (0.92 * $W3581 + 0.62)),"none")</f>
        <v>9225.6595386701993</v>
      </c>
      <c r="Y3581" s="8">
        <f>IF(ISNUMBER($X3581), _xlfn.XLOOKUP($X3581,Sheet3!$A$2:$A$392,Sheet3!$B$2:$B$392,"none", 1,1), $AF$2)</f>
        <v>0.67030000000000001</v>
      </c>
      <c r="Z3581" s="8">
        <f>IF(ISNUMBER($X3581), _xlfn.XLOOKUP($X3581,Sheet3!$A$2:$A$392,Sheet3!$C$2:$C$392,"none", 1,1), $AF$2)</f>
        <v>0.73619999999999997</v>
      </c>
      <c r="AA3581" s="8">
        <f>IF(ISNUMBER($X3581), _xlfn.XLOOKUP($X3581,Sheet3!$A$2:$A$392,Sheet3!$D$2:$D$392,"none", 1,1), $AF$2)</f>
        <v>1</v>
      </c>
    </row>
    <row r="3582" spans="1:27">
      <c r="A3582">
        <v>7598</v>
      </c>
      <c r="B3582" t="s">
        <v>7901</v>
      </c>
      <c r="C3582" t="s">
        <v>19</v>
      </c>
      <c r="D3582">
        <v>11</v>
      </c>
      <c r="E3582">
        <v>35</v>
      </c>
      <c r="F3582">
        <v>13.2823419624</v>
      </c>
      <c r="G3582">
        <v>-47</v>
      </c>
      <c r="H3582">
        <v>22</v>
      </c>
      <c r="I3582">
        <v>21.284741784000001</v>
      </c>
      <c r="J3582">
        <f>(D3582+E3582/60+F3582/3600)*15</f>
        <v>173.80534309151</v>
      </c>
      <c r="K3582">
        <f>IF(G3582&lt;0, G3582-H3582/60-I3582/3600, G3582+H3582/60+I3582/3600)</f>
        <v>-47.372579094940001</v>
      </c>
      <c r="L3582">
        <v>-88.144000000000005</v>
      </c>
      <c r="M3582">
        <v>-7.202</v>
      </c>
      <c r="N3582">
        <v>5.45</v>
      </c>
      <c r="O3582" t="s">
        <v>9341</v>
      </c>
      <c r="P3582">
        <v>7.2990000000000004</v>
      </c>
      <c r="Q3582">
        <v>5.6749999999999998</v>
      </c>
      <c r="R3582" t="s">
        <v>9341</v>
      </c>
      <c r="S3582">
        <v>4.6269999999999998</v>
      </c>
      <c r="T3582" t="s">
        <v>9341</v>
      </c>
      <c r="U3582" t="s">
        <v>10001</v>
      </c>
      <c r="V3582" t="str">
        <f>LEFT($U3582,2)</f>
        <v>M3</v>
      </c>
      <c r="W3582" s="3">
        <f>_xlfn.XLOOKUP(V3582,$AC$2:$AC$43,$AD$2:$AD$43,"none")</f>
        <v>1.5</v>
      </c>
      <c r="X3582" s="3">
        <f>IF(ISNUMBER($W3582), 4600 * (1 / (0.92 * $W3582 + 1.7) + 1 / (0.92 * $W3582 + 0.62)),"none")</f>
        <v>3793.5064935064934</v>
      </c>
      <c r="Y3582" s="8">
        <f>IF(ISNUMBER($X3582), _xlfn.XLOOKUP($X3582,Sheet3!$A$2:$A$392,Sheet3!$B$2:$B$392,"none", 1,1), $AF$2)</f>
        <v>1</v>
      </c>
      <c r="Z3582" s="8">
        <f>IF(ISNUMBER($X3582), _xlfn.XLOOKUP($X3582,Sheet3!$A$2:$A$392,Sheet3!$C$2:$C$392,"none", 1,1), $AF$2)</f>
        <v>0.63180000000000003</v>
      </c>
      <c r="AA3582" s="8">
        <f>IF(ISNUMBER($X3582), _xlfn.XLOOKUP($X3582,Sheet3!$A$2:$A$392,Sheet3!$D$2:$D$392,"none", 1,1), $AF$2)</f>
        <v>0.31119999999999998</v>
      </c>
    </row>
    <row r="3583" spans="1:27">
      <c r="A3583">
        <v>475</v>
      </c>
      <c r="B3583" t="s">
        <v>774</v>
      </c>
      <c r="C3583" t="s">
        <v>12</v>
      </c>
      <c r="D3583">
        <v>0</v>
      </c>
      <c r="E3583">
        <v>4</v>
      </c>
      <c r="F3583">
        <v>41.981300851199997</v>
      </c>
      <c r="G3583">
        <v>67</v>
      </c>
      <c r="H3583">
        <v>9</v>
      </c>
      <c r="I3583">
        <v>59.202435852000001</v>
      </c>
      <c r="J3583">
        <f>(D3583+E3583/60+F3583/3600)*15</f>
        <v>1.1749220868799999</v>
      </c>
      <c r="K3583">
        <f>IF(G3583&lt;0, G3583-H3583/60-I3583/3600, G3583+H3583/60+I3583/3600)</f>
        <v>67.166445121070012</v>
      </c>
      <c r="L3583">
        <v>95.555999999999997</v>
      </c>
      <c r="M3583">
        <v>23.57</v>
      </c>
      <c r="N3583">
        <v>10.35</v>
      </c>
      <c r="O3583" t="s">
        <v>9341</v>
      </c>
      <c r="P3583">
        <v>6.7409999999999997</v>
      </c>
      <c r="Q3583">
        <v>5.6760000000000002</v>
      </c>
      <c r="R3583" t="s">
        <v>9341</v>
      </c>
      <c r="S3583">
        <v>5.3970000000000002</v>
      </c>
      <c r="T3583" t="s">
        <v>9341</v>
      </c>
      <c r="U3583" t="s">
        <v>9500</v>
      </c>
      <c r="V3583" t="str">
        <f>LEFT($U3583,2)</f>
        <v>K1</v>
      </c>
      <c r="W3583" s="3">
        <f>_xlfn.XLOOKUP(V3583,$AC$2:$AC$43,$AD$2:$AD$43,"none")</f>
        <v>0.86</v>
      </c>
      <c r="X3583" s="3">
        <f>IF(ISNUMBER($W3583), 4600 * (1 / (0.92 * $W3583 + 1.7) + 1 / (0.92 * $W3583 + 0.62)),"none")</f>
        <v>5106.1368670782376</v>
      </c>
      <c r="Y3583" s="8">
        <f>IF(ISNUMBER($X3583), _xlfn.XLOOKUP($X3583,Sheet3!$A$2:$A$392,Sheet3!$B$2:$B$392,"none", 1,1), $AF$2)</f>
        <v>1</v>
      </c>
      <c r="Z3583" s="8">
        <f>IF(ISNUMBER($X3583), _xlfn.XLOOKUP($X3583,Sheet3!$A$2:$A$392,Sheet3!$C$2:$C$392,"none", 1,1), $AF$2)</f>
        <v>0.82210000000000005</v>
      </c>
      <c r="AA3583" s="8">
        <f>IF(ISNUMBER($X3583), _xlfn.XLOOKUP($X3583,Sheet3!$A$2:$A$392,Sheet3!$D$2:$D$392,"none", 1,1), $AF$2)</f>
        <v>0.65410000000000001</v>
      </c>
    </row>
    <row r="3584" spans="1:27">
      <c r="A3584">
        <v>3984</v>
      </c>
      <c r="B3584" t="s">
        <v>4287</v>
      </c>
      <c r="C3584" t="s">
        <v>297</v>
      </c>
      <c r="D3584">
        <v>21</v>
      </c>
      <c r="E3584">
        <v>53</v>
      </c>
      <c r="F3584">
        <v>37.388647742400003</v>
      </c>
      <c r="G3584">
        <v>19</v>
      </c>
      <c r="H3584">
        <v>40</v>
      </c>
      <c r="I3584">
        <v>6.4799494319999997</v>
      </c>
      <c r="J3584">
        <f>(D3584+E3584/60+F3584/3600)*15</f>
        <v>328.40578603225998</v>
      </c>
      <c r="K3584">
        <f>IF(G3584&lt;0, G3584-H3584/60-I3584/3600, G3584+H3584/60+I3584/3600)</f>
        <v>19.668466652620001</v>
      </c>
      <c r="L3584">
        <v>5.593</v>
      </c>
      <c r="M3584">
        <v>2.5499999999999998</v>
      </c>
      <c r="N3584">
        <v>15.15</v>
      </c>
      <c r="O3584" t="s">
        <v>9341</v>
      </c>
      <c r="P3584">
        <v>5.6929999999999996</v>
      </c>
      <c r="Q3584">
        <v>5.6760000000000002</v>
      </c>
      <c r="R3584" t="s">
        <v>9341</v>
      </c>
      <c r="S3584">
        <v>5.6820000000000004</v>
      </c>
      <c r="T3584" t="s">
        <v>9341</v>
      </c>
      <c r="U3584" t="s">
        <v>9750</v>
      </c>
      <c r="V3584" t="str">
        <f>LEFT($U3584,2)</f>
        <v>A0</v>
      </c>
      <c r="W3584" s="3">
        <f>_xlfn.XLOOKUP(V3584,$AC$2:$AC$43,$AD$2:$AD$43,"none")</f>
        <v>-0.01</v>
      </c>
      <c r="X3584" s="3">
        <f>IF(ISNUMBER($W3584), 4600 * (1 / (0.92 * $W3584 + 1.7) + 1 / (0.92 * $W3584 + 0.62)),"none")</f>
        <v>10251.712375722911</v>
      </c>
      <c r="Y3584" s="8">
        <f>IF(ISNUMBER($X3584), _xlfn.XLOOKUP($X3584,Sheet3!$A$2:$A$392,Sheet3!$B$2:$B$392,"none", 1,1), $AF$2)</f>
        <v>0.6109</v>
      </c>
      <c r="Z3584" s="8">
        <f>IF(ISNUMBER($X3584), _xlfn.XLOOKUP($X3584,Sheet3!$A$2:$A$392,Sheet3!$C$2:$C$392,"none", 1,1), $AF$2)</f>
        <v>0.69189999999999996</v>
      </c>
      <c r="AA3584" s="8">
        <f>IF(ISNUMBER($X3584), _xlfn.XLOOKUP($X3584,Sheet3!$A$2:$A$392,Sheet3!$D$2:$D$392,"none", 1,1), $AF$2)</f>
        <v>1</v>
      </c>
    </row>
    <row r="3585" spans="1:27">
      <c r="A3585">
        <v>8277</v>
      </c>
      <c r="B3585" t="s">
        <v>8580</v>
      </c>
      <c r="C3585" t="s">
        <v>297</v>
      </c>
      <c r="D3585">
        <v>17</v>
      </c>
      <c r="E3585">
        <v>24</v>
      </c>
      <c r="F3585">
        <v>1.0755355008</v>
      </c>
      <c r="G3585">
        <v>-62</v>
      </c>
      <c r="H3585">
        <v>51</v>
      </c>
      <c r="I3585">
        <v>50.954343768000001</v>
      </c>
      <c r="J3585">
        <f>(D3585+E3585/60+F3585/3600)*15</f>
        <v>261.00448139791996</v>
      </c>
      <c r="K3585">
        <f>IF(G3585&lt;0, G3585-H3585/60-I3585/3600, G3585+H3585/60+I3585/3600)</f>
        <v>-62.864153984380003</v>
      </c>
      <c r="L3585">
        <v>-0.32400000000000001</v>
      </c>
      <c r="M3585">
        <v>-9.0329999999999995</v>
      </c>
      <c r="N3585">
        <v>2.08</v>
      </c>
      <c r="O3585">
        <v>4.8</v>
      </c>
      <c r="P3585">
        <v>5.524</v>
      </c>
      <c r="Q3585">
        <v>5.6760000000000002</v>
      </c>
      <c r="R3585" t="s">
        <v>9341</v>
      </c>
      <c r="S3585">
        <v>5.6539999999999999</v>
      </c>
      <c r="T3585" t="s">
        <v>9341</v>
      </c>
      <c r="U3585" t="s">
        <v>9596</v>
      </c>
      <c r="V3585" t="str">
        <f>LEFT($U3585,2)</f>
        <v>B2</v>
      </c>
      <c r="W3585" s="3">
        <f>_xlfn.XLOOKUP(V3585,$AC$2:$AC$43,$AD$2:$AD$43,"none")</f>
        <v>-0.24</v>
      </c>
      <c r="X3585" s="3">
        <f>IF(ISNUMBER($W3585), 4600 * (1 / (0.92 * $W3585 + 1.7) + 1 / (0.92 * $W3585 + 0.62)),"none")</f>
        <v>14632.835167360139</v>
      </c>
      <c r="Y3585" s="8">
        <f>IF(ISNUMBER($X3585), _xlfn.XLOOKUP($X3585,Sheet3!$A$2:$A$392,Sheet3!$B$2:$B$392,"none", 1,1), $AF$2)</f>
        <v>0.47989999999999999</v>
      </c>
      <c r="Z3585" s="8">
        <f>IF(ISNUMBER($X3585), _xlfn.XLOOKUP($X3585,Sheet3!$A$2:$A$392,Sheet3!$C$2:$C$392,"none", 1,1), $AF$2)</f>
        <v>0.58679999999999999</v>
      </c>
      <c r="AA3585" s="8">
        <f>IF(ISNUMBER($X3585), _xlfn.XLOOKUP($X3585,Sheet3!$A$2:$A$392,Sheet3!$D$2:$D$392,"none", 1,1), $AF$2)</f>
        <v>1</v>
      </c>
    </row>
    <row r="3586" spans="1:27">
      <c r="A3586">
        <v>955</v>
      </c>
      <c r="B3586" t="s">
        <v>1256</v>
      </c>
      <c r="C3586" t="s">
        <v>297</v>
      </c>
      <c r="D3586">
        <v>17</v>
      </c>
      <c r="E3586">
        <v>21</v>
      </c>
      <c r="F3586">
        <v>45.3683593608</v>
      </c>
      <c r="G3586">
        <v>53</v>
      </c>
      <c r="H3586">
        <v>25</v>
      </c>
      <c r="I3586">
        <v>13.548351756000001</v>
      </c>
      <c r="J3586">
        <f>(D3586+E3586/60+F3586/3600)*15</f>
        <v>260.43903483067004</v>
      </c>
      <c r="K3586">
        <f>IF(G3586&lt;0, G3586-H3586/60-I3586/3600, G3586+H3586/60+I3586/3600)</f>
        <v>53.420430097709996</v>
      </c>
      <c r="L3586">
        <v>18.47</v>
      </c>
      <c r="M3586">
        <v>2.4289999999999998</v>
      </c>
      <c r="N3586">
        <v>4.2300000000000004</v>
      </c>
      <c r="O3586" t="s">
        <v>9341</v>
      </c>
      <c r="P3586">
        <v>7.1470000000000002</v>
      </c>
      <c r="Q3586">
        <v>5.6769999999999996</v>
      </c>
      <c r="R3586" t="s">
        <v>9341</v>
      </c>
      <c r="S3586">
        <v>5.149</v>
      </c>
      <c r="T3586" t="s">
        <v>9341</v>
      </c>
      <c r="U3586" t="s">
        <v>9406</v>
      </c>
      <c r="V3586" t="str">
        <f>LEFT($U3586,2)</f>
        <v>K4</v>
      </c>
      <c r="W3586" s="3">
        <f>_xlfn.XLOOKUP(V3586,$AC$2:$AC$43,$AD$2:$AD$43,"none")</f>
        <v>1</v>
      </c>
      <c r="X3586" s="3">
        <f>IF(ISNUMBER($W3586), 4600 * (1 / (0.92 * $W3586 + 1.7) + 1 / (0.92 * $W3586 + 0.62)),"none")</f>
        <v>4742.7381778526815</v>
      </c>
      <c r="Y3586" s="8">
        <f>IF(ISNUMBER($X3586), _xlfn.XLOOKUP($X3586,Sheet3!$A$2:$A$392,Sheet3!$B$2:$B$392,"none", 1,1), $AF$2)</f>
        <v>1</v>
      </c>
      <c r="Z3586" s="8">
        <f>IF(ISNUMBER($X3586), _xlfn.XLOOKUP($X3586,Sheet3!$A$2:$A$392,Sheet3!$C$2:$C$392,"none", 1,1), $AF$2)</f>
        <v>0.77500000000000002</v>
      </c>
      <c r="AA3586" s="8">
        <f>IF(ISNUMBER($X3586), _xlfn.XLOOKUP($X3586,Sheet3!$A$2:$A$392,Sheet3!$D$2:$D$392,"none", 1,1), $AF$2)</f>
        <v>0.55479999999999996</v>
      </c>
    </row>
    <row r="3587" spans="1:27">
      <c r="A3587">
        <v>3152</v>
      </c>
      <c r="B3587" t="s">
        <v>3455</v>
      </c>
      <c r="C3587" t="s">
        <v>12</v>
      </c>
      <c r="D3587">
        <v>8</v>
      </c>
      <c r="E3587">
        <v>57</v>
      </c>
      <c r="F3587">
        <v>35.199676939200003</v>
      </c>
      <c r="G3587">
        <v>15</v>
      </c>
      <c r="H3587">
        <v>34</v>
      </c>
      <c r="I3587">
        <v>52.625733023999999</v>
      </c>
      <c r="J3587">
        <f>(D3587+E3587/60+F3587/3600)*15</f>
        <v>134.39666532058001</v>
      </c>
      <c r="K3587">
        <f>IF(G3587&lt;0, G3587-H3587/60-I3587/3600, G3587+H3587/60+I3587/3600)</f>
        <v>15.58128492584</v>
      </c>
      <c r="L3587">
        <v>60.076999999999998</v>
      </c>
      <c r="M3587">
        <v>20.780999999999999</v>
      </c>
      <c r="N3587">
        <v>20.45</v>
      </c>
      <c r="O3587" t="s">
        <v>9341</v>
      </c>
      <c r="P3587">
        <v>5.8920000000000003</v>
      </c>
      <c r="Q3587">
        <v>5.6769999999999996</v>
      </c>
      <c r="R3587" t="s">
        <v>9341</v>
      </c>
      <c r="S3587">
        <v>5.6509999999999998</v>
      </c>
      <c r="T3587" t="s">
        <v>9341</v>
      </c>
      <c r="U3587" t="s">
        <v>9654</v>
      </c>
      <c r="V3587" t="str">
        <f>LEFT($U3587,2)</f>
        <v>F0</v>
      </c>
      <c r="W3587" s="3">
        <f>_xlfn.XLOOKUP(V3587,$AC$2:$AC$43,$AD$2:$AD$43,"none")</f>
        <v>0.32</v>
      </c>
      <c r="X3587" s="3">
        <f>IF(ISNUMBER($W3587), 4600 * (1 / (0.92 * $W3587 + 1.7) + 1 / (0.92 * $W3587 + 0.62)),"none")</f>
        <v>7337.0792549848238</v>
      </c>
      <c r="Y3587" s="8">
        <f>IF(ISNUMBER($X3587), _xlfn.XLOOKUP($X3587,Sheet3!$A$2:$A$392,Sheet3!$B$2:$B$392,"none", 1,1), $AF$2)</f>
        <v>0.86680000000000001</v>
      </c>
      <c r="Z3587" s="8">
        <f>IF(ISNUMBER($X3587), _xlfn.XLOOKUP($X3587,Sheet3!$A$2:$A$392,Sheet3!$C$2:$C$392,"none", 1,1), $AF$2)</f>
        <v>0.87180000000000002</v>
      </c>
      <c r="AA3587" s="8">
        <f>IF(ISNUMBER($X3587), _xlfn.XLOOKUP($X3587,Sheet3!$A$2:$A$392,Sheet3!$D$2:$D$392,"none", 1,1), $AF$2)</f>
        <v>1</v>
      </c>
    </row>
    <row r="3588" spans="1:27">
      <c r="A3588">
        <v>1759</v>
      </c>
      <c r="B3588" t="s">
        <v>2060</v>
      </c>
      <c r="C3588" t="s">
        <v>297</v>
      </c>
      <c r="D3588">
        <v>4</v>
      </c>
      <c r="E3588">
        <v>34</v>
      </c>
      <c r="F3588">
        <v>8.2675220879999998</v>
      </c>
      <c r="G3588">
        <v>5</v>
      </c>
      <c r="H3588">
        <v>34</v>
      </c>
      <c r="I3588">
        <v>7.0355850240000004</v>
      </c>
      <c r="J3588">
        <f>(D3588+E3588/60+F3588/3600)*15</f>
        <v>68.534448008699997</v>
      </c>
      <c r="K3588">
        <f>IF(G3588&lt;0, G3588-H3588/60-I3588/3600, G3588+H3588/60+I3588/3600)</f>
        <v>5.5686209958399999</v>
      </c>
      <c r="L3588">
        <v>-14.589</v>
      </c>
      <c r="M3588">
        <v>-5.6020000000000003</v>
      </c>
      <c r="N3588">
        <v>7.39</v>
      </c>
      <c r="O3588" t="s">
        <v>9341</v>
      </c>
      <c r="P3588">
        <v>5.7290000000000001</v>
      </c>
      <c r="Q3588">
        <v>5.6779999999999999</v>
      </c>
      <c r="R3588" t="s">
        <v>9341</v>
      </c>
      <c r="S3588">
        <v>5.6660000000000004</v>
      </c>
      <c r="T3588" t="s">
        <v>9341</v>
      </c>
      <c r="U3588" t="s">
        <v>9453</v>
      </c>
      <c r="V3588" t="str">
        <f>LEFT($U3588,2)</f>
        <v>A2</v>
      </c>
      <c r="W3588" s="3">
        <f>_xlfn.XLOOKUP(V3588,$AC$2:$AC$43,$AD$2:$AD$43,"none")</f>
        <v>0.05</v>
      </c>
      <c r="X3588" s="3">
        <f>IF(ISNUMBER($W3588), 4600 * (1 / (0.92 * $W3588 + 1.7) + 1 / (0.92 * $W3588 + 0.62)),"none")</f>
        <v>9541.5002631497482</v>
      </c>
      <c r="Y3588" s="8">
        <f>IF(ISNUMBER($X3588), _xlfn.XLOOKUP($X3588,Sheet3!$A$2:$A$392,Sheet3!$B$2:$B$392,"none", 1,1), $AF$2)</f>
        <v>0.65039999999999998</v>
      </c>
      <c r="Z3588" s="8">
        <f>IF(ISNUMBER($X3588), _xlfn.XLOOKUP($X3588,Sheet3!$A$2:$A$392,Sheet3!$C$2:$C$392,"none", 1,1), $AF$2)</f>
        <v>0.72150000000000003</v>
      </c>
      <c r="AA3588" s="8">
        <f>IF(ISNUMBER($X3588), _xlfn.XLOOKUP($X3588,Sheet3!$A$2:$A$392,Sheet3!$D$2:$D$392,"none", 1,1), $AF$2)</f>
        <v>1</v>
      </c>
    </row>
    <row r="3589" spans="1:27">
      <c r="A3589">
        <v>5771</v>
      </c>
      <c r="B3589" t="s">
        <v>6074</v>
      </c>
      <c r="C3589" t="s">
        <v>297</v>
      </c>
      <c r="D3589">
        <v>18</v>
      </c>
      <c r="E3589">
        <v>54</v>
      </c>
      <c r="F3589">
        <v>8.8049284800000002E-2</v>
      </c>
      <c r="G3589">
        <v>-21</v>
      </c>
      <c r="H3589">
        <v>21</v>
      </c>
      <c r="I3589">
        <v>35.452437191999998</v>
      </c>
      <c r="J3589">
        <f>(D3589+E3589/60+F3589/3600)*15</f>
        <v>283.50036687201998</v>
      </c>
      <c r="K3589">
        <f>IF(G3589&lt;0, G3589-H3589/60-I3589/3600, G3589+H3589/60+I3589/3600)</f>
        <v>-21.35984789922</v>
      </c>
      <c r="L3589">
        <v>4.9429999999999996</v>
      </c>
      <c r="M3589">
        <v>-18.506</v>
      </c>
      <c r="N3589">
        <v>3.15</v>
      </c>
      <c r="O3589" t="s">
        <v>9341</v>
      </c>
      <c r="P3589">
        <v>6.8979999999999997</v>
      </c>
      <c r="Q3589">
        <v>5.6779999999999999</v>
      </c>
      <c r="R3589" t="s">
        <v>9341</v>
      </c>
      <c r="S3589">
        <v>5.2949999999999999</v>
      </c>
      <c r="T3589" t="s">
        <v>9341</v>
      </c>
      <c r="U3589" t="s">
        <v>10910</v>
      </c>
      <c r="V3589" t="str">
        <f>LEFT($U3589,2)</f>
        <v>G8</v>
      </c>
      <c r="W3589" s="3">
        <f>_xlfn.XLOOKUP(V3589,$AC$2:$AC$43,$AD$2:$AD$43,"none")</f>
        <v>0.74</v>
      </c>
      <c r="X3589" s="3">
        <f>IF(ISNUMBER($W3589), 4600 * (1 / (0.92 * $W3589 + 1.7) + 1 / (0.92 * $W3589 + 0.62)),"none")</f>
        <v>5468.4090187676065</v>
      </c>
      <c r="Y3589" s="8">
        <f>IF(ISNUMBER($X3589), _xlfn.XLOOKUP($X3589,Sheet3!$A$2:$A$392,Sheet3!$B$2:$B$392,"none", 1,1), $AF$2)</f>
        <v>1</v>
      </c>
      <c r="Z3589" s="8">
        <f>IF(ISNUMBER($X3589), _xlfn.XLOOKUP($X3589,Sheet3!$A$2:$A$392,Sheet3!$C$2:$C$392,"none", 1,1), $AF$2)</f>
        <v>0.85409999999999997</v>
      </c>
      <c r="AA3589" s="8">
        <f>IF(ISNUMBER($X3589), _xlfn.XLOOKUP($X3589,Sheet3!$A$2:$A$392,Sheet3!$D$2:$D$392,"none", 1,1), $AF$2)</f>
        <v>0.72770000000000001</v>
      </c>
    </row>
    <row r="3590" spans="1:27">
      <c r="A3590">
        <v>312</v>
      </c>
      <c r="B3590" t="s">
        <v>610</v>
      </c>
      <c r="C3590" t="s">
        <v>297</v>
      </c>
      <c r="D3590">
        <v>23</v>
      </c>
      <c r="E3590">
        <v>9</v>
      </c>
      <c r="F3590">
        <v>44.138900678399999</v>
      </c>
      <c r="G3590">
        <v>59</v>
      </c>
      <c r="H3590">
        <v>19</v>
      </c>
      <c r="I3590">
        <v>57.687059136000002</v>
      </c>
      <c r="J3590">
        <f>(D3590+E3590/60+F3590/3600)*15</f>
        <v>347.43391208615998</v>
      </c>
      <c r="K3590">
        <f>IF(G3590&lt;0, G3590-H3590/60-I3590/3600, G3590+H3590/60+I3590/3600)</f>
        <v>59.332690849760006</v>
      </c>
      <c r="L3590">
        <v>0.33500000000000002</v>
      </c>
      <c r="M3590">
        <v>0.55200000000000005</v>
      </c>
      <c r="N3590">
        <v>1.19</v>
      </c>
      <c r="O3590">
        <v>6.33</v>
      </c>
      <c r="P3590">
        <v>5.9770000000000003</v>
      </c>
      <c r="Q3590">
        <v>5.6790000000000003</v>
      </c>
      <c r="R3590" t="s">
        <v>9341</v>
      </c>
      <c r="S3590">
        <v>5.5789999999999997</v>
      </c>
      <c r="T3590" t="s">
        <v>9341</v>
      </c>
      <c r="U3590" t="s">
        <v>9536</v>
      </c>
      <c r="V3590" t="str">
        <f>LEFT($U3590,2)</f>
        <v>A4</v>
      </c>
      <c r="W3590" s="3">
        <f>_xlfn.XLOOKUP(V3590,$AC$2:$AC$43,$AD$2:$AD$43,"none")</f>
        <v>0.12</v>
      </c>
      <c r="X3590" s="3">
        <f>IF(ISNUMBER($W3590), 4600 * (1 / (0.92 * $W3590 + 1.7) + 1 / (0.92 * $W3590 + 0.62)),"none")</f>
        <v>8838.7938932849465</v>
      </c>
      <c r="Y3590" s="8">
        <f>IF(ISNUMBER($X3590), _xlfn.XLOOKUP($X3590,Sheet3!$A$2:$A$392,Sheet3!$B$2:$B$392,"none", 1,1), $AF$2)</f>
        <v>0.70040000000000002</v>
      </c>
      <c r="Z3590" s="8">
        <f>IF(ISNUMBER($X3590), _xlfn.XLOOKUP($X3590,Sheet3!$A$2:$A$392,Sheet3!$C$2:$C$392,"none", 1,1), $AF$2)</f>
        <v>0.75790000000000002</v>
      </c>
      <c r="AA3590" s="8">
        <f>IF(ISNUMBER($X3590), _xlfn.XLOOKUP($X3590,Sheet3!$A$2:$A$392,Sheet3!$D$2:$D$392,"none", 1,1), $AF$2)</f>
        <v>1</v>
      </c>
    </row>
    <row r="3591" spans="1:27">
      <c r="A3591">
        <v>3797</v>
      </c>
      <c r="B3591" t="s">
        <v>4100</v>
      </c>
      <c r="C3591" t="s">
        <v>313</v>
      </c>
      <c r="D3591">
        <v>0</v>
      </c>
      <c r="E3591">
        <v>32</v>
      </c>
      <c r="F3591">
        <v>23.778940538400001</v>
      </c>
      <c r="G3591">
        <v>6</v>
      </c>
      <c r="H3591">
        <v>57</v>
      </c>
      <c r="I3591">
        <v>19.747317924000001</v>
      </c>
      <c r="J3591">
        <f>(D3591+E3591/60+F3591/3600)*15</f>
        <v>8.0990789189099992</v>
      </c>
      <c r="K3591">
        <f>IF(G3591&lt;0, G3591-H3591/60-I3591/3600, G3591+H3591/60+I3591/3600)</f>
        <v>6.9554853660900005</v>
      </c>
      <c r="L3591">
        <v>26.414999999999999</v>
      </c>
      <c r="M3591">
        <v>1.593</v>
      </c>
      <c r="N3591">
        <v>10.16</v>
      </c>
      <c r="O3591" t="s">
        <v>9341</v>
      </c>
      <c r="P3591">
        <v>5.6630000000000003</v>
      </c>
      <c r="Q3591">
        <v>5.6790000000000003</v>
      </c>
      <c r="R3591" t="s">
        <v>9341</v>
      </c>
      <c r="S3591">
        <v>5.68</v>
      </c>
      <c r="T3591" t="s">
        <v>9341</v>
      </c>
      <c r="U3591" t="s">
        <v>9385</v>
      </c>
      <c r="V3591" t="str">
        <f>LEFT($U3591,2)</f>
        <v>B9</v>
      </c>
      <c r="W3591" s="3">
        <f>_xlfn.XLOOKUP(V3591,$AC$2:$AC$43,$AD$2:$AD$43,"none")</f>
        <v>-7.0000000000000007E-2</v>
      </c>
      <c r="X3591" s="3">
        <f>IF(ISNUMBER($W3591), 4600 * (1 / (0.92 * $W3591 + 1.7) + 1 / (0.92 * $W3591 + 0.62)),"none")</f>
        <v>11091.761228434079</v>
      </c>
      <c r="Y3591" s="8">
        <f>IF(ISNUMBER($X3591), _xlfn.XLOOKUP($X3591,Sheet3!$A$2:$A$392,Sheet3!$B$2:$B$392,"none", 1,1), $AF$2)</f>
        <v>0.57499999999999996</v>
      </c>
      <c r="Z3591" s="8">
        <f>IF(ISNUMBER($X3591), _xlfn.XLOOKUP($X3591,Sheet3!$A$2:$A$392,Sheet3!$C$2:$C$392,"none", 1,1), $AF$2)</f>
        <v>0.66420000000000001</v>
      </c>
      <c r="AA3591" s="8">
        <f>IF(ISNUMBER($X3591), _xlfn.XLOOKUP($X3591,Sheet3!$A$2:$A$392,Sheet3!$D$2:$D$392,"none", 1,1), $AF$2)</f>
        <v>1</v>
      </c>
    </row>
    <row r="3592" spans="1:27">
      <c r="A3592">
        <v>4846</v>
      </c>
      <c r="B3592" t="s">
        <v>5149</v>
      </c>
      <c r="C3592" t="s">
        <v>297</v>
      </c>
      <c r="D3592">
        <v>12</v>
      </c>
      <c r="E3592">
        <v>29</v>
      </c>
      <c r="F3592">
        <v>43.240053614399997</v>
      </c>
      <c r="G3592">
        <v>20</v>
      </c>
      <c r="H3592">
        <v>53</v>
      </c>
      <c r="I3592">
        <v>45.989241288000002</v>
      </c>
      <c r="J3592">
        <f>(D3592+E3592/60+F3592/3600)*15</f>
        <v>187.43016689005998</v>
      </c>
      <c r="K3592">
        <f>IF(G3592&lt;0, G3592-H3592/60-I3592/3600, G3592+H3592/60+I3592/3600)</f>
        <v>20.896108122579999</v>
      </c>
      <c r="L3592">
        <v>26.28</v>
      </c>
      <c r="M3592">
        <v>-31.745999999999999</v>
      </c>
      <c r="N3592">
        <v>12.06</v>
      </c>
      <c r="O3592" t="s">
        <v>9341</v>
      </c>
      <c r="P3592">
        <v>5.7510000000000003</v>
      </c>
      <c r="Q3592">
        <v>5.6790000000000003</v>
      </c>
      <c r="R3592" t="s">
        <v>9341</v>
      </c>
      <c r="S3592">
        <v>5.6680000000000001</v>
      </c>
      <c r="T3592" t="s">
        <v>9341</v>
      </c>
      <c r="U3592" t="s">
        <v>9359</v>
      </c>
      <c r="V3592" t="str">
        <f>LEFT($U3592,2)</f>
        <v>A3</v>
      </c>
      <c r="W3592" s="3">
        <f>_xlfn.XLOOKUP(V3592,$AC$2:$AC$43,$AD$2:$AD$43,"none")</f>
        <v>0.08</v>
      </c>
      <c r="X3592" s="3">
        <f>IF(ISNUMBER($W3592), 4600 * (1 / (0.92 * $W3592 + 1.7) + 1 / (0.92 * $W3592 + 0.62)),"none")</f>
        <v>9225.6595386701993</v>
      </c>
      <c r="Y3592" s="8">
        <f>IF(ISNUMBER($X3592), _xlfn.XLOOKUP($X3592,Sheet3!$A$2:$A$392,Sheet3!$B$2:$B$392,"none", 1,1), $AF$2)</f>
        <v>0.67030000000000001</v>
      </c>
      <c r="Z3592" s="8">
        <f>IF(ISNUMBER($X3592), _xlfn.XLOOKUP($X3592,Sheet3!$A$2:$A$392,Sheet3!$C$2:$C$392,"none", 1,1), $AF$2)</f>
        <v>0.73619999999999997</v>
      </c>
      <c r="AA3592" s="8">
        <f>IF(ISNUMBER($X3592), _xlfn.XLOOKUP($X3592,Sheet3!$A$2:$A$392,Sheet3!$D$2:$D$392,"none", 1,1), $AF$2)</f>
        <v>1</v>
      </c>
    </row>
    <row r="3593" spans="1:27">
      <c r="A3593">
        <v>8597</v>
      </c>
      <c r="B3593" t="s">
        <v>8900</v>
      </c>
      <c r="C3593" t="s">
        <v>297</v>
      </c>
      <c r="D3593">
        <v>18</v>
      </c>
      <c r="E3593">
        <v>29</v>
      </c>
      <c r="F3593">
        <v>55.941388965599998</v>
      </c>
      <c r="G3593">
        <v>-47</v>
      </c>
      <c r="H3593">
        <v>13</v>
      </c>
      <c r="I3593">
        <v>13.949992236</v>
      </c>
      <c r="J3593">
        <f>(D3593+E3593/60+F3593/3600)*15</f>
        <v>277.48308912069001</v>
      </c>
      <c r="K3593">
        <f>IF(G3593&lt;0, G3593-H3593/60-I3593/3600, G3593+H3593/60+I3593/3600)</f>
        <v>-47.220541664510002</v>
      </c>
      <c r="L3593">
        <v>28.684999999999999</v>
      </c>
      <c r="M3593">
        <v>-12.433999999999999</v>
      </c>
      <c r="N3593">
        <v>5.57</v>
      </c>
      <c r="O3593" t="s">
        <v>9341</v>
      </c>
      <c r="P3593">
        <v>6.9379999999999997</v>
      </c>
      <c r="Q3593">
        <v>5.6790000000000003</v>
      </c>
      <c r="R3593" t="s">
        <v>9341</v>
      </c>
      <c r="S3593">
        <v>5.2949999999999999</v>
      </c>
      <c r="T3593" t="s">
        <v>9341</v>
      </c>
      <c r="U3593" t="s">
        <v>9371</v>
      </c>
      <c r="V3593" t="str">
        <f>LEFT($U3593,2)</f>
        <v>K2</v>
      </c>
      <c r="W3593" s="3">
        <f>_xlfn.XLOOKUP(V3593,$AC$2:$AC$43,$AD$2:$AD$43,"none")</f>
        <v>0.92</v>
      </c>
      <c r="X3593" s="3">
        <f>IF(ISNUMBER($W3593), 4600 * (1 / (0.92 * $W3593 + 1.7) + 1 / (0.92 * $W3593 + 0.62)),"none")</f>
        <v>4943.4058698702656</v>
      </c>
      <c r="Y3593" s="8">
        <f>IF(ISNUMBER($X3593), _xlfn.XLOOKUP($X3593,Sheet3!$A$2:$A$392,Sheet3!$B$2:$B$392,"none", 1,1), $AF$2)</f>
        <v>1</v>
      </c>
      <c r="Z3593" s="8">
        <f>IF(ISNUMBER($X3593), _xlfn.XLOOKUP($X3593,Sheet3!$A$2:$A$392,Sheet3!$C$2:$C$392,"none", 1,1), $AF$2)</f>
        <v>0.79920000000000002</v>
      </c>
      <c r="AA3593" s="8">
        <f>IF(ISNUMBER($X3593), _xlfn.XLOOKUP($X3593,Sheet3!$A$2:$A$392,Sheet3!$D$2:$D$392,"none", 1,1), $AF$2)</f>
        <v>0.60450000000000004</v>
      </c>
    </row>
    <row r="3594" spans="1:27">
      <c r="A3594">
        <v>403</v>
      </c>
      <c r="B3594" t="s">
        <v>702</v>
      </c>
      <c r="C3594" t="s">
        <v>14</v>
      </c>
      <c r="D3594">
        <v>2</v>
      </c>
      <c r="E3594">
        <v>8</v>
      </c>
      <c r="F3594">
        <v>40.579096358400001</v>
      </c>
      <c r="G3594">
        <v>58</v>
      </c>
      <c r="H3594">
        <v>25</v>
      </c>
      <c r="I3594">
        <v>24.970714608000002</v>
      </c>
      <c r="J3594">
        <f>(D3594+E3594/60+F3594/3600)*15</f>
        <v>32.169079568160001</v>
      </c>
      <c r="K3594">
        <f>IF(G3594&lt;0, G3594-H3594/60-I3594/3600, G3594+H3594/60+I3594/3600)</f>
        <v>58.423602976279994</v>
      </c>
      <c r="L3594">
        <v>-1.133</v>
      </c>
      <c r="M3594">
        <v>-0.70399999999999996</v>
      </c>
      <c r="N3594">
        <v>0.38</v>
      </c>
      <c r="O3594">
        <v>6.28</v>
      </c>
      <c r="P3594">
        <v>6.29</v>
      </c>
      <c r="Q3594">
        <v>5.68</v>
      </c>
      <c r="R3594">
        <v>5.09</v>
      </c>
      <c r="S3594">
        <v>5.4770000000000003</v>
      </c>
      <c r="T3594">
        <v>4.59</v>
      </c>
      <c r="U3594" t="s">
        <v>9550</v>
      </c>
      <c r="V3594" t="str">
        <f>LEFT($U3594,2)</f>
        <v>A1</v>
      </c>
      <c r="W3594" s="3">
        <f>_xlfn.XLOOKUP(V3594,$AC$2:$AC$43,$AD$2:$AD$43,"none")</f>
        <v>0.02</v>
      </c>
      <c r="X3594" s="3">
        <f>IF(ISNUMBER($W3594), 4600 * (1 / (0.92 * $W3594 + 1.7) + 1 / (0.92 * $W3594 + 0.62)),"none")</f>
        <v>9882.4225367888994</v>
      </c>
      <c r="Y3594" s="8">
        <f>IF(ISNUMBER($X3594), _xlfn.XLOOKUP($X3594,Sheet3!$A$2:$A$392,Sheet3!$B$2:$B$392,"none", 1,1), $AF$2)</f>
        <v>0.63239999999999996</v>
      </c>
      <c r="Z3594" s="8">
        <f>IF(ISNUMBER($X3594), _xlfn.XLOOKUP($X3594,Sheet3!$A$2:$A$392,Sheet3!$C$2:$C$392,"none", 1,1), $AF$2)</f>
        <v>0.70809999999999995</v>
      </c>
      <c r="AA3594" s="8">
        <f>IF(ISNUMBER($X3594), _xlfn.XLOOKUP($X3594,Sheet3!$A$2:$A$392,Sheet3!$D$2:$D$392,"none", 1,1), $AF$2)</f>
        <v>1</v>
      </c>
    </row>
    <row r="3595" spans="1:27">
      <c r="A3595">
        <v>1134</v>
      </c>
      <c r="B3595" t="s">
        <v>1435</v>
      </c>
      <c r="C3595" t="s">
        <v>297</v>
      </c>
      <c r="D3595">
        <v>16</v>
      </c>
      <c r="E3595">
        <v>31</v>
      </c>
      <c r="F3595">
        <v>47.227587921599998</v>
      </c>
      <c r="G3595">
        <v>45</v>
      </c>
      <c r="H3595">
        <v>35</v>
      </c>
      <c r="I3595">
        <v>53.744910611999998</v>
      </c>
      <c r="J3595">
        <f>(D3595+E3595/60+F3595/3600)*15</f>
        <v>247.94678161633996</v>
      </c>
      <c r="K3595">
        <f>IF(G3595&lt;0, G3595-H3595/60-I3595/3600, G3595+H3595/60+I3595/3600)</f>
        <v>45.598262475170003</v>
      </c>
      <c r="L3595">
        <v>-8.44</v>
      </c>
      <c r="M3595">
        <v>39.265999999999998</v>
      </c>
      <c r="N3595">
        <v>14.1</v>
      </c>
      <c r="O3595">
        <v>5.85</v>
      </c>
      <c r="P3595">
        <v>5.78</v>
      </c>
      <c r="Q3595">
        <v>5.68</v>
      </c>
      <c r="R3595">
        <v>7.16</v>
      </c>
      <c r="S3595">
        <v>5.65</v>
      </c>
      <c r="T3595" t="s">
        <v>9341</v>
      </c>
      <c r="U3595" t="s">
        <v>9824</v>
      </c>
      <c r="V3595" t="str">
        <f>LEFT($U3595,2)</f>
        <v>A2</v>
      </c>
      <c r="W3595" s="3">
        <f>_xlfn.XLOOKUP(V3595,$AC$2:$AC$43,$AD$2:$AD$43,"none")</f>
        <v>0.05</v>
      </c>
      <c r="X3595" s="3">
        <f>IF(ISNUMBER($W3595), 4600 * (1 / (0.92 * $W3595 + 1.7) + 1 / (0.92 * $W3595 + 0.62)),"none")</f>
        <v>9541.5002631497482</v>
      </c>
      <c r="Y3595" s="8">
        <f>IF(ISNUMBER($X3595), _xlfn.XLOOKUP($X3595,Sheet3!$A$2:$A$392,Sheet3!$B$2:$B$392,"none", 1,1), $AF$2)</f>
        <v>0.65039999999999998</v>
      </c>
      <c r="Z3595" s="8">
        <f>IF(ISNUMBER($X3595), _xlfn.XLOOKUP($X3595,Sheet3!$A$2:$A$392,Sheet3!$C$2:$C$392,"none", 1,1), $AF$2)</f>
        <v>0.72150000000000003</v>
      </c>
      <c r="AA3595" s="8">
        <f>IF(ISNUMBER($X3595), _xlfn.XLOOKUP($X3595,Sheet3!$A$2:$A$392,Sheet3!$D$2:$D$392,"none", 1,1), $AF$2)</f>
        <v>1</v>
      </c>
    </row>
    <row r="3596" spans="1:27">
      <c r="A3596">
        <v>1920</v>
      </c>
      <c r="B3596" t="s">
        <v>2221</v>
      </c>
      <c r="C3596" t="s">
        <v>43</v>
      </c>
      <c r="D3596">
        <v>5</v>
      </c>
      <c r="E3596">
        <v>11</v>
      </c>
      <c r="F3596">
        <v>22.8715425</v>
      </c>
      <c r="G3596">
        <v>-11</v>
      </c>
      <c r="H3596">
        <v>50</v>
      </c>
      <c r="I3596">
        <v>56.722211000000001</v>
      </c>
      <c r="J3596">
        <f>(D3596+E3596/60+F3596/3600)*15</f>
        <v>77.845298093750003</v>
      </c>
      <c r="K3596">
        <f>IF(G3596&lt;0, G3596-H3596/60-I3596/3600, G3596+H3596/60+I3596/3600)</f>
        <v>-11.849089503055556</v>
      </c>
      <c r="L3596">
        <v>32.090000000000003</v>
      </c>
      <c r="M3596">
        <v>56.71</v>
      </c>
      <c r="N3596">
        <v>6.71</v>
      </c>
      <c r="O3596">
        <v>8.3699999999999992</v>
      </c>
      <c r="P3596">
        <v>7.14</v>
      </c>
      <c r="Q3596">
        <v>5.68</v>
      </c>
      <c r="R3596" t="s">
        <v>9341</v>
      </c>
      <c r="S3596">
        <v>6.9169999999999998</v>
      </c>
      <c r="T3596" t="s">
        <v>9341</v>
      </c>
      <c r="U3596" t="s">
        <v>10043</v>
      </c>
      <c r="V3596" t="str">
        <f>LEFT($U3596,2)</f>
        <v>M6</v>
      </c>
      <c r="W3596" s="3" t="str">
        <f>_xlfn.XLOOKUP(V3596,$AC$2:$AC$43,$AD$2:$AD$43,"none")</f>
        <v>none</v>
      </c>
      <c r="X3596" s="3" t="str">
        <f>IF(ISNUMBER($W3596), 4600 * (1 / (0.92 * $W3596 + 1.7) + 1 / (0.92 * $W3596 + 0.62)),"none")</f>
        <v>none</v>
      </c>
      <c r="Y3596" s="8">
        <f>IF(ISNUMBER($X3596), _xlfn.XLOOKUP($X3596,Sheet3!$A$2:$A$392,Sheet3!$B$2:$B$392,"none", 1,1), $AF$2)</f>
        <v>0.8</v>
      </c>
      <c r="Z3596" s="8">
        <f>IF(ISNUMBER($X3596), _xlfn.XLOOKUP($X3596,Sheet3!$A$2:$A$392,Sheet3!$C$2:$C$392,"none", 1,1), $AF$2)</f>
        <v>0.8</v>
      </c>
      <c r="AA3596" s="8">
        <f>IF(ISNUMBER($X3596), _xlfn.XLOOKUP($X3596,Sheet3!$A$2:$A$392,Sheet3!$D$2:$D$392,"none", 1,1), $AF$2)</f>
        <v>0.8</v>
      </c>
    </row>
    <row r="3597" spans="1:27">
      <c r="A3597">
        <v>1973</v>
      </c>
      <c r="B3597" t="s">
        <v>2274</v>
      </c>
      <c r="C3597" t="s">
        <v>16</v>
      </c>
      <c r="D3597">
        <v>5</v>
      </c>
      <c r="E3597">
        <v>21</v>
      </c>
      <c r="F3597">
        <v>31.843997865599999</v>
      </c>
      <c r="G3597">
        <v>0</v>
      </c>
      <c r="H3597">
        <v>24</v>
      </c>
      <c r="I3597">
        <v>59.374321704000003</v>
      </c>
      <c r="J3597">
        <f>(D3597+E3597/60+F3597/3600)*15</f>
        <v>80.382683324439995</v>
      </c>
      <c r="K3597">
        <f>IF(G3597&lt;0, G3597-H3597/60-I3597/3600, G3597+H3597/60+I3597/3600)</f>
        <v>0.41649286714</v>
      </c>
      <c r="L3597">
        <v>-0.73399999999999999</v>
      </c>
      <c r="M3597">
        <v>1.7509999999999999</v>
      </c>
      <c r="N3597">
        <v>3.31</v>
      </c>
      <c r="O3597">
        <v>4.91</v>
      </c>
      <c r="P3597">
        <v>5.56</v>
      </c>
      <c r="Q3597">
        <v>5.68</v>
      </c>
      <c r="R3597" t="s">
        <v>9341</v>
      </c>
      <c r="S3597">
        <v>5.6120000000000001</v>
      </c>
      <c r="T3597" t="s">
        <v>9341</v>
      </c>
      <c r="U3597" t="s">
        <v>10062</v>
      </c>
      <c r="V3597" t="str">
        <f>LEFT($U3597,2)</f>
        <v>B5</v>
      </c>
      <c r="W3597" s="3">
        <f>_xlfn.XLOOKUP(V3597,$AC$2:$AC$43,$AD$2:$AD$43,"none")</f>
        <v>-0.16</v>
      </c>
      <c r="X3597" s="3">
        <f>IF(ISNUMBER($W3597), 4600 * (1 / (0.92 * $W3597 + 1.7) + 1 / (0.92 * $W3597 + 0.62)),"none")</f>
        <v>12691.662939978085</v>
      </c>
      <c r="Y3597" s="8">
        <f>IF(ISNUMBER($X3597), _xlfn.XLOOKUP($X3597,Sheet3!$A$2:$A$392,Sheet3!$B$2:$B$392,"none", 1,1), $AF$2)</f>
        <v>0.52290000000000003</v>
      </c>
      <c r="Z3597" s="8">
        <f>IF(ISNUMBER($X3597), _xlfn.XLOOKUP($X3597,Sheet3!$A$2:$A$392,Sheet3!$C$2:$C$392,"none", 1,1), $AF$2)</f>
        <v>0.62250000000000005</v>
      </c>
      <c r="AA3597" s="8">
        <f>IF(ISNUMBER($X3597), _xlfn.XLOOKUP($X3597,Sheet3!$A$2:$A$392,Sheet3!$D$2:$D$392,"none", 1,1), $AF$2)</f>
        <v>1</v>
      </c>
    </row>
    <row r="3598" spans="1:27">
      <c r="A3598">
        <v>2572</v>
      </c>
      <c r="B3598" t="s">
        <v>2874</v>
      </c>
      <c r="C3598" t="s">
        <v>22</v>
      </c>
      <c r="D3598">
        <v>6</v>
      </c>
      <c r="E3598">
        <v>45</v>
      </c>
      <c r="F3598">
        <v>31.1887692456</v>
      </c>
      <c r="G3598">
        <v>-30</v>
      </c>
      <c r="H3598">
        <v>56</v>
      </c>
      <c r="I3598">
        <v>56.329692215999998</v>
      </c>
      <c r="J3598">
        <f>(D3598+E3598/60+F3598/3600)*15</f>
        <v>101.37995320518999</v>
      </c>
      <c r="K3598">
        <f>IF(G3598&lt;0, G3598-H3598/60-I3598/3600, G3598+H3598/60+I3598/3600)</f>
        <v>-30.94898047006</v>
      </c>
      <c r="L3598">
        <v>-3.2839999999999998</v>
      </c>
      <c r="M3598">
        <v>4.63</v>
      </c>
      <c r="N3598">
        <v>1.65</v>
      </c>
      <c r="O3598">
        <v>4.4800000000000004</v>
      </c>
      <c r="P3598">
        <v>5.55</v>
      </c>
      <c r="Q3598">
        <v>5.68</v>
      </c>
      <c r="R3598">
        <v>7.15</v>
      </c>
      <c r="S3598">
        <v>5.7389999999999999</v>
      </c>
      <c r="T3598" t="s">
        <v>9341</v>
      </c>
      <c r="U3598" t="s">
        <v>10197</v>
      </c>
      <c r="V3598" t="str">
        <f>LEFT($U3598,2)</f>
        <v>B1</v>
      </c>
      <c r="W3598" s="3">
        <f>_xlfn.XLOOKUP(V3598,$AC$2:$AC$43,$AD$2:$AD$43,"none")</f>
        <v>-0.26</v>
      </c>
      <c r="X3598" s="3">
        <f>IF(ISNUMBER($W3598), 4600 * (1 / (0.92 * $W3598 + 1.7) + 1 / (0.92 * $W3598 + 0.62)),"none")</f>
        <v>15228.791407033788</v>
      </c>
      <c r="Y3598" s="8">
        <f>IF(ISNUMBER($X3598), _xlfn.XLOOKUP($X3598,Sheet3!$A$2:$A$392,Sheet3!$B$2:$B$392,"none", 1,1), $AF$2)</f>
        <v>0.47010000000000002</v>
      </c>
      <c r="Z3598" s="8">
        <f>IF(ISNUMBER($X3598), _xlfn.XLOOKUP($X3598,Sheet3!$A$2:$A$392,Sheet3!$C$2:$C$392,"none", 1,1), $AF$2)</f>
        <v>0.57840000000000003</v>
      </c>
      <c r="AA3598" s="8">
        <f>IF(ISNUMBER($X3598), _xlfn.XLOOKUP($X3598,Sheet3!$A$2:$A$392,Sheet3!$D$2:$D$392,"none", 1,1), $AF$2)</f>
        <v>1</v>
      </c>
    </row>
    <row r="3599" spans="1:27">
      <c r="A3599">
        <v>3733</v>
      </c>
      <c r="B3599" t="s">
        <v>4036</v>
      </c>
      <c r="C3599" t="s">
        <v>16</v>
      </c>
      <c r="D3599">
        <v>23</v>
      </c>
      <c r="E3599">
        <v>36</v>
      </c>
      <c r="F3599">
        <v>23.284643339999999</v>
      </c>
      <c r="G3599">
        <v>2</v>
      </c>
      <c r="H3599">
        <v>6</v>
      </c>
      <c r="I3599">
        <v>7.997904288</v>
      </c>
      <c r="J3599">
        <f>(D3599+E3599/60+F3599/3600)*15</f>
        <v>354.09701934725001</v>
      </c>
      <c r="K3599">
        <f>IF(G3599&lt;0, G3599-H3599/60-I3599/3600, G3599+H3599/60+I3599/3600)</f>
        <v>2.1022216400800002</v>
      </c>
      <c r="L3599">
        <v>-105.325</v>
      </c>
      <c r="M3599">
        <v>61.073</v>
      </c>
      <c r="N3599">
        <v>30.68</v>
      </c>
      <c r="O3599">
        <v>6.04</v>
      </c>
      <c r="P3599">
        <v>6.12</v>
      </c>
      <c r="Q3599">
        <v>5.68</v>
      </c>
      <c r="R3599" t="s">
        <v>9341</v>
      </c>
      <c r="S3599">
        <v>5.5620000000000003</v>
      </c>
      <c r="T3599" t="s">
        <v>9341</v>
      </c>
      <c r="U3599" t="s">
        <v>9386</v>
      </c>
      <c r="V3599" t="str">
        <f>LEFT($U3599,2)</f>
        <v>F6</v>
      </c>
      <c r="W3599" s="3" t="str">
        <f>_xlfn.XLOOKUP(V3599,$AC$2:$AC$43,$AD$2:$AD$43,"none")</f>
        <v>none</v>
      </c>
      <c r="X3599" s="3" t="str">
        <f>IF(ISNUMBER($W3599), 4600 * (1 / (0.92 * $W3599 + 1.7) + 1 / (0.92 * $W3599 + 0.62)),"none")</f>
        <v>none</v>
      </c>
      <c r="Y3599" s="8">
        <f>IF(ISNUMBER($X3599), _xlfn.XLOOKUP($X3599,Sheet3!$A$2:$A$392,Sheet3!$B$2:$B$392,"none", 1,1), $AF$2)</f>
        <v>0.8</v>
      </c>
      <c r="Z3599" s="8">
        <f>IF(ISNUMBER($X3599), _xlfn.XLOOKUP($X3599,Sheet3!$A$2:$A$392,Sheet3!$C$2:$C$392,"none", 1,1), $AF$2)</f>
        <v>0.8</v>
      </c>
      <c r="AA3599" s="8">
        <f>IF(ISNUMBER($X3599), _xlfn.XLOOKUP($X3599,Sheet3!$A$2:$A$392,Sheet3!$D$2:$D$392,"none", 1,1), $AF$2)</f>
        <v>0.8</v>
      </c>
    </row>
    <row r="3600" spans="1:27">
      <c r="A3600">
        <v>4196</v>
      </c>
      <c r="B3600" t="s">
        <v>4499</v>
      </c>
      <c r="C3600" t="s">
        <v>313</v>
      </c>
      <c r="D3600">
        <v>21</v>
      </c>
      <c r="E3600">
        <v>20</v>
      </c>
      <c r="F3600">
        <v>50.053319999999999</v>
      </c>
      <c r="G3600">
        <v>32</v>
      </c>
      <c r="H3600">
        <v>27</v>
      </c>
      <c r="I3600">
        <v>7.9809999999999999</v>
      </c>
      <c r="J3600">
        <f>(D3600+E3600/60+F3600/3600)*15</f>
        <v>320.20855549999999</v>
      </c>
      <c r="K3600">
        <f>IF(G3600&lt;0, G3600-H3600/60-I3600/3600, G3600+H3600/60+I3600/3600)</f>
        <v>32.452216944444444</v>
      </c>
      <c r="L3600">
        <v>59.09</v>
      </c>
      <c r="M3600">
        <v>-46.88</v>
      </c>
      <c r="N3600">
        <v>15.24</v>
      </c>
      <c r="O3600" t="s">
        <v>9341</v>
      </c>
      <c r="P3600" t="s">
        <v>9341</v>
      </c>
      <c r="Q3600">
        <v>5.68</v>
      </c>
      <c r="R3600">
        <v>7.27</v>
      </c>
      <c r="S3600" t="s">
        <v>9341</v>
      </c>
      <c r="T3600" t="s">
        <v>9341</v>
      </c>
      <c r="U3600" t="s">
        <v>9534</v>
      </c>
      <c r="V3600" t="str">
        <f>LEFT($U3600,2)</f>
        <v>G8</v>
      </c>
      <c r="W3600" s="3">
        <f>_xlfn.XLOOKUP(V3600,$AC$2:$AC$43,$AD$2:$AD$43,"none")</f>
        <v>0.74</v>
      </c>
      <c r="X3600" s="3">
        <f>IF(ISNUMBER($W3600), 4600 * (1 / (0.92 * $W3600 + 1.7) + 1 / (0.92 * $W3600 + 0.62)),"none")</f>
        <v>5468.4090187676065</v>
      </c>
      <c r="Y3600" s="8">
        <f>IF(ISNUMBER($X3600), _xlfn.XLOOKUP($X3600,Sheet3!$A$2:$A$392,Sheet3!$B$2:$B$392,"none", 1,1), $AF$2)</f>
        <v>1</v>
      </c>
      <c r="Z3600" s="8">
        <f>IF(ISNUMBER($X3600), _xlfn.XLOOKUP($X3600,Sheet3!$A$2:$A$392,Sheet3!$C$2:$C$392,"none", 1,1), $AF$2)</f>
        <v>0.85409999999999997</v>
      </c>
      <c r="AA3600" s="8">
        <f>IF(ISNUMBER($X3600), _xlfn.XLOOKUP($X3600,Sheet3!$A$2:$A$392,Sheet3!$D$2:$D$392,"none", 1,1), $AF$2)</f>
        <v>0.72770000000000001</v>
      </c>
    </row>
    <row r="3601" spans="1:27">
      <c r="A3601">
        <v>4397</v>
      </c>
      <c r="B3601" t="s">
        <v>4700</v>
      </c>
      <c r="C3601" t="s">
        <v>12</v>
      </c>
      <c r="D3601">
        <v>9</v>
      </c>
      <c r="E3601">
        <v>37</v>
      </c>
      <c r="F3601">
        <v>0.20731446240000001</v>
      </c>
      <c r="G3601">
        <v>-25</v>
      </c>
      <c r="H3601">
        <v>17</v>
      </c>
      <c r="I3601">
        <v>48.335002764000002</v>
      </c>
      <c r="J3601">
        <f>(D3601+E3601/60+F3601/3600)*15</f>
        <v>144.25086381026</v>
      </c>
      <c r="K3601">
        <f>IF(G3601&lt;0, G3601-H3601/60-I3601/3600, G3601+H3601/60+I3601/3600)</f>
        <v>-25.29675972299</v>
      </c>
      <c r="L3601">
        <v>-63.113999999999997</v>
      </c>
      <c r="M3601">
        <v>36.255000000000003</v>
      </c>
      <c r="N3601">
        <v>11.44</v>
      </c>
      <c r="O3601" t="s">
        <v>9341</v>
      </c>
      <c r="P3601">
        <v>6.8</v>
      </c>
      <c r="Q3601">
        <v>5.68</v>
      </c>
      <c r="R3601" t="s">
        <v>9341</v>
      </c>
      <c r="S3601">
        <v>5.3810000000000002</v>
      </c>
      <c r="T3601" t="s">
        <v>9341</v>
      </c>
      <c r="U3601" t="s">
        <v>9403</v>
      </c>
      <c r="V3601" t="str">
        <f>LEFT($U3601,2)</f>
        <v>K0</v>
      </c>
      <c r="W3601" s="3">
        <f>_xlfn.XLOOKUP(V3601,$AC$2:$AC$43,$AD$2:$AD$43,"none")</f>
        <v>0.81</v>
      </c>
      <c r="X3601" s="3">
        <f>IF(ISNUMBER($W3601), 4600 * (1 / (0.92 * $W3601 + 1.7) + 1 / (0.92 * $W3601 + 0.62)),"none")</f>
        <v>5250.7063834266155</v>
      </c>
      <c r="Y3601" s="8">
        <f>IF(ISNUMBER($X3601), _xlfn.XLOOKUP($X3601,Sheet3!$A$2:$A$392,Sheet3!$B$2:$B$392,"none", 1,1), $AF$2)</f>
        <v>1</v>
      </c>
      <c r="Z3601" s="8">
        <f>IF(ISNUMBER($X3601), _xlfn.XLOOKUP($X3601,Sheet3!$A$2:$A$392,Sheet3!$C$2:$C$392,"none", 1,1), $AF$2)</f>
        <v>0.83299999999999996</v>
      </c>
      <c r="AA3601" s="8">
        <f>IF(ISNUMBER($X3601), _xlfn.XLOOKUP($X3601,Sheet3!$A$2:$A$392,Sheet3!$D$2:$D$392,"none", 1,1), $AF$2)</f>
        <v>0.67869999999999997</v>
      </c>
    </row>
    <row r="3602" spans="1:27">
      <c r="A3602">
        <v>5322</v>
      </c>
      <c r="B3602" t="s">
        <v>5625</v>
      </c>
      <c r="C3602" t="s">
        <v>12</v>
      </c>
      <c r="D3602">
        <v>18</v>
      </c>
      <c r="E3602">
        <v>6</v>
      </c>
      <c r="F3602">
        <v>49.914940384799998</v>
      </c>
      <c r="G3602">
        <v>-43</v>
      </c>
      <c r="H3602">
        <v>25</v>
      </c>
      <c r="I3602">
        <v>29.097604128</v>
      </c>
      <c r="J3602">
        <f>(D3602+E3602/60+F3602/3600)*15</f>
        <v>271.70797891827004</v>
      </c>
      <c r="K3602">
        <f>IF(G3602&lt;0, G3602-H3602/60-I3602/3600, G3602+H3602/60+I3602/3600)</f>
        <v>-43.424749334479998</v>
      </c>
      <c r="L3602">
        <v>-1.1870000000000001</v>
      </c>
      <c r="M3602">
        <v>-101.24299999999999</v>
      </c>
      <c r="N3602">
        <v>22.68</v>
      </c>
      <c r="O3602" t="s">
        <v>9341</v>
      </c>
      <c r="P3602">
        <v>5.94</v>
      </c>
      <c r="Q3602">
        <v>5.68</v>
      </c>
      <c r="R3602" t="s">
        <v>9341</v>
      </c>
      <c r="S3602">
        <v>5.6870000000000003</v>
      </c>
      <c r="T3602" t="s">
        <v>9341</v>
      </c>
      <c r="U3602" t="s">
        <v>9511</v>
      </c>
      <c r="V3602" t="str">
        <f>LEFT($U3602,2)</f>
        <v>A7</v>
      </c>
      <c r="W3602" s="3">
        <f>_xlfn.XLOOKUP(V3602,$AC$2:$AC$43,$AD$2:$AD$43,"none")</f>
        <v>0.2</v>
      </c>
      <c r="X3602" s="3">
        <f>IF(ISNUMBER($W3602), 4600 * (1 / (0.92 * $W3602 + 1.7) + 1 / (0.92 * $W3602 + 0.62)),"none")</f>
        <v>8163.0066229362728</v>
      </c>
      <c r="Y3602" s="8">
        <f>IF(ISNUMBER($X3602), _xlfn.XLOOKUP($X3602,Sheet3!$A$2:$A$392,Sheet3!$B$2:$B$392,"none", 1,1), $AF$2)</f>
        <v>0.76519999999999999</v>
      </c>
      <c r="Z3602" s="8">
        <f>IF(ISNUMBER($X3602), _xlfn.XLOOKUP($X3602,Sheet3!$A$2:$A$392,Sheet3!$C$2:$C$392,"none", 1,1), $AF$2)</f>
        <v>0.80349999999999999</v>
      </c>
      <c r="AA3602" s="8">
        <f>IF(ISNUMBER($X3602), _xlfn.XLOOKUP($X3602,Sheet3!$A$2:$A$392,Sheet3!$D$2:$D$392,"none", 1,1), $AF$2)</f>
        <v>1</v>
      </c>
    </row>
    <row r="3603" spans="1:27">
      <c r="A3603">
        <v>6013</v>
      </c>
      <c r="B3603" t="s">
        <v>6316</v>
      </c>
      <c r="C3603" t="s">
        <v>12</v>
      </c>
      <c r="D3603">
        <v>19</v>
      </c>
      <c r="E3603">
        <v>37</v>
      </c>
      <c r="F3603">
        <v>47.317881969600002</v>
      </c>
      <c r="G3603">
        <v>-4</v>
      </c>
      <c r="H3603">
        <v>38</v>
      </c>
      <c r="I3603">
        <v>51.505017791999997</v>
      </c>
      <c r="J3603">
        <f>(D3603+E3603/60+F3603/3600)*15</f>
        <v>294.44715784153999</v>
      </c>
      <c r="K3603">
        <f>IF(G3603&lt;0, G3603-H3603/60-I3603/3600, G3603+H3603/60+I3603/3600)</f>
        <v>-4.6476402827199994</v>
      </c>
      <c r="L3603">
        <v>105.19499999999999</v>
      </c>
      <c r="M3603">
        <v>-53.71</v>
      </c>
      <c r="N3603">
        <v>31.12</v>
      </c>
      <c r="O3603" t="s">
        <v>9341</v>
      </c>
      <c r="P3603">
        <v>6.07</v>
      </c>
      <c r="Q3603">
        <v>5.68</v>
      </c>
      <c r="R3603" t="s">
        <v>9341</v>
      </c>
      <c r="S3603">
        <v>5.3419999999999996</v>
      </c>
      <c r="T3603" t="s">
        <v>9341</v>
      </c>
      <c r="U3603" t="s">
        <v>10457</v>
      </c>
      <c r="V3603" t="str">
        <f>LEFT($U3603,2)</f>
        <v>F3</v>
      </c>
      <c r="W3603" s="3" t="str">
        <f>_xlfn.XLOOKUP(V3603,$AC$2:$AC$43,$AD$2:$AD$43,"none")</f>
        <v>none</v>
      </c>
      <c r="X3603" s="3" t="str">
        <f>IF(ISNUMBER($W3603), 4600 * (1 / (0.92 * $W3603 + 1.7) + 1 / (0.92 * $W3603 + 0.62)),"none")</f>
        <v>none</v>
      </c>
      <c r="Y3603" s="8">
        <f>IF(ISNUMBER($X3603), _xlfn.XLOOKUP($X3603,Sheet3!$A$2:$A$392,Sheet3!$B$2:$B$392,"none", 1,1), $AF$2)</f>
        <v>0.8</v>
      </c>
      <c r="Z3603" s="8">
        <f>IF(ISNUMBER($X3603), _xlfn.XLOOKUP($X3603,Sheet3!$A$2:$A$392,Sheet3!$C$2:$C$392,"none", 1,1), $AF$2)</f>
        <v>0.8</v>
      </c>
      <c r="AA3603" s="8">
        <f>IF(ISNUMBER($X3603), _xlfn.XLOOKUP($X3603,Sheet3!$A$2:$A$392,Sheet3!$D$2:$D$392,"none", 1,1), $AF$2)</f>
        <v>0.8</v>
      </c>
    </row>
    <row r="3604" spans="1:27">
      <c r="A3604">
        <v>6057</v>
      </c>
      <c r="B3604" t="s">
        <v>6360</v>
      </c>
      <c r="C3604" t="s">
        <v>39</v>
      </c>
      <c r="D3604">
        <v>20</v>
      </c>
      <c r="E3604">
        <v>4</v>
      </c>
      <c r="F3604">
        <v>23.150784168000001</v>
      </c>
      <c r="G3604">
        <v>0</v>
      </c>
      <c r="H3604">
        <v>42</v>
      </c>
      <c r="I3604">
        <v>33.510584627999997</v>
      </c>
      <c r="J3604">
        <f>(D3604+E3604/60+F3604/3600)*15</f>
        <v>301.09646160069997</v>
      </c>
      <c r="K3604">
        <f>IF(G3604&lt;0, G3604-H3604/60-I3604/3600, G3604+H3604/60+I3604/3600)</f>
        <v>0.70930849572999999</v>
      </c>
      <c r="L3604">
        <v>-3.4409999999999998</v>
      </c>
      <c r="M3604">
        <v>-118.101</v>
      </c>
      <c r="N3604">
        <v>7.44</v>
      </c>
      <c r="O3604">
        <v>8.33</v>
      </c>
      <c r="P3604">
        <v>6.98</v>
      </c>
      <c r="Q3604">
        <v>5.68</v>
      </c>
      <c r="R3604" t="s">
        <v>9341</v>
      </c>
      <c r="S3604">
        <v>5.2149999999999999</v>
      </c>
      <c r="T3604" t="s">
        <v>9341</v>
      </c>
      <c r="U3604" t="s">
        <v>9389</v>
      </c>
      <c r="V3604" t="str">
        <f>LEFT($U3604,2)</f>
        <v>K3</v>
      </c>
      <c r="W3604" s="3">
        <f>_xlfn.XLOOKUP(V3604,$AC$2:$AC$43,$AD$2:$AD$43,"none")</f>
        <v>0.95</v>
      </c>
      <c r="X3604" s="3">
        <f>IF(ISNUMBER($W3604), 4600 * (1 / (0.92 * $W3604 + 1.7) + 1 / (0.92 * $W3604 + 0.62)),"none")</f>
        <v>4866.084384156673</v>
      </c>
      <c r="Y3604" s="8">
        <f>IF(ISNUMBER($X3604), _xlfn.XLOOKUP($X3604,Sheet3!$A$2:$A$392,Sheet3!$B$2:$B$392,"none", 1,1), $AF$2)</f>
        <v>1</v>
      </c>
      <c r="Z3604" s="8">
        <f>IF(ISNUMBER($X3604), _xlfn.XLOOKUP($X3604,Sheet3!$A$2:$A$392,Sheet3!$C$2:$C$392,"none", 1,1), $AF$2)</f>
        <v>0.78720000000000001</v>
      </c>
      <c r="AA3604" s="8">
        <f>IF(ISNUMBER($X3604), _xlfn.XLOOKUP($X3604,Sheet3!$A$2:$A$392,Sheet3!$D$2:$D$392,"none", 1,1), $AF$2)</f>
        <v>0.57969999999999999</v>
      </c>
    </row>
    <row r="3605" spans="1:27">
      <c r="A3605">
        <v>6541</v>
      </c>
      <c r="B3605" t="s">
        <v>6844</v>
      </c>
      <c r="C3605" t="s">
        <v>297</v>
      </c>
      <c r="D3605">
        <v>17</v>
      </c>
      <c r="E3605">
        <v>18</v>
      </c>
      <c r="F3605">
        <v>48.5264966664</v>
      </c>
      <c r="G3605">
        <v>28</v>
      </c>
      <c r="H3605">
        <v>49</v>
      </c>
      <c r="I3605">
        <v>22.679991407999999</v>
      </c>
      <c r="J3605">
        <f>(D3605+E3605/60+F3605/3600)*15</f>
        <v>259.70219373611002</v>
      </c>
      <c r="K3605">
        <f>IF(G3605&lt;0, G3605-H3605/60-I3605/3600, G3605+H3605/60+I3605/3600)</f>
        <v>28.822966664279999</v>
      </c>
      <c r="L3605">
        <v>47.046999999999997</v>
      </c>
      <c r="M3605">
        <v>-7.0780000000000003</v>
      </c>
      <c r="N3605">
        <v>9.9600000000000009</v>
      </c>
      <c r="O3605" t="s">
        <v>9341</v>
      </c>
      <c r="P3605">
        <v>6.6580000000000004</v>
      </c>
      <c r="Q3605">
        <v>5.68</v>
      </c>
      <c r="R3605" t="s">
        <v>9341</v>
      </c>
      <c r="S3605">
        <v>5.4240000000000004</v>
      </c>
      <c r="T3605" t="s">
        <v>9341</v>
      </c>
      <c r="U3605" t="s">
        <v>9403</v>
      </c>
      <c r="V3605" t="str">
        <f>LEFT($U3605,2)</f>
        <v>K0</v>
      </c>
      <c r="W3605" s="3">
        <f>_xlfn.XLOOKUP(V3605,$AC$2:$AC$43,$AD$2:$AD$43,"none")</f>
        <v>0.81</v>
      </c>
      <c r="X3605" s="3">
        <f>IF(ISNUMBER($W3605), 4600 * (1 / (0.92 * $W3605 + 1.7) + 1 / (0.92 * $W3605 + 0.62)),"none")</f>
        <v>5250.7063834266155</v>
      </c>
      <c r="Y3605" s="8">
        <f>IF(ISNUMBER($X3605), _xlfn.XLOOKUP($X3605,Sheet3!$A$2:$A$392,Sheet3!$B$2:$B$392,"none", 1,1), $AF$2)</f>
        <v>1</v>
      </c>
      <c r="Z3605" s="8">
        <f>IF(ISNUMBER($X3605), _xlfn.XLOOKUP($X3605,Sheet3!$A$2:$A$392,Sheet3!$C$2:$C$392,"none", 1,1), $AF$2)</f>
        <v>0.83299999999999996</v>
      </c>
      <c r="AA3605" s="8">
        <f>IF(ISNUMBER($X3605), _xlfn.XLOOKUP($X3605,Sheet3!$A$2:$A$392,Sheet3!$D$2:$D$392,"none", 1,1), $AF$2)</f>
        <v>0.67869999999999997</v>
      </c>
    </row>
    <row r="3606" spans="1:27">
      <c r="A3606">
        <v>6821</v>
      </c>
      <c r="B3606" t="s">
        <v>7124</v>
      </c>
      <c r="C3606" t="s">
        <v>24</v>
      </c>
      <c r="D3606">
        <v>19</v>
      </c>
      <c r="E3606">
        <v>50</v>
      </c>
      <c r="F3606">
        <v>37.326775439999999</v>
      </c>
      <c r="G3606">
        <v>40</v>
      </c>
      <c r="H3606">
        <v>35</v>
      </c>
      <c r="I3606">
        <v>59.135141652000001</v>
      </c>
      <c r="J3606">
        <f>(D3606+E3606/60+F3606/3600)*15</f>
        <v>297.65552823099995</v>
      </c>
      <c r="K3606">
        <f>IF(G3606&lt;0, G3606-H3606/60-I3606/3600, G3606+H3606/60+I3606/3600)</f>
        <v>40.599759761570006</v>
      </c>
      <c r="L3606">
        <v>-3.125</v>
      </c>
      <c r="M3606">
        <v>-8.0670000000000002</v>
      </c>
      <c r="N3606">
        <v>0.87</v>
      </c>
      <c r="O3606">
        <v>4.8600000000000003</v>
      </c>
      <c r="P3606">
        <v>5.6130000000000004</v>
      </c>
      <c r="Q3606">
        <v>5.68</v>
      </c>
      <c r="R3606" t="s">
        <v>9341</v>
      </c>
      <c r="S3606">
        <v>5.6360000000000001</v>
      </c>
      <c r="T3606" t="s">
        <v>9341</v>
      </c>
      <c r="U3606" t="s">
        <v>11177</v>
      </c>
      <c r="V3606" t="str">
        <f>LEFT($U3606,2)</f>
        <v>B1</v>
      </c>
      <c r="W3606" s="3">
        <f>_xlfn.XLOOKUP(V3606,$AC$2:$AC$43,$AD$2:$AD$43,"none")</f>
        <v>-0.26</v>
      </c>
      <c r="X3606" s="3">
        <f>IF(ISNUMBER($W3606), 4600 * (1 / (0.92 * $W3606 + 1.7) + 1 / (0.92 * $W3606 + 0.62)),"none")</f>
        <v>15228.791407033788</v>
      </c>
      <c r="Y3606" s="8">
        <f>IF(ISNUMBER($X3606), _xlfn.XLOOKUP($X3606,Sheet3!$A$2:$A$392,Sheet3!$B$2:$B$392,"none", 1,1), $AF$2)</f>
        <v>0.47010000000000002</v>
      </c>
      <c r="Z3606" s="8">
        <f>IF(ISNUMBER($X3606), _xlfn.XLOOKUP($X3606,Sheet3!$A$2:$A$392,Sheet3!$C$2:$C$392,"none", 1,1), $AF$2)</f>
        <v>0.57840000000000003</v>
      </c>
      <c r="AA3606" s="8">
        <f>IF(ISNUMBER($X3606), _xlfn.XLOOKUP($X3606,Sheet3!$A$2:$A$392,Sheet3!$D$2:$D$392,"none", 1,1), $AF$2)</f>
        <v>1</v>
      </c>
    </row>
    <row r="3607" spans="1:27">
      <c r="A3607">
        <v>6967</v>
      </c>
      <c r="B3607" t="s">
        <v>7270</v>
      </c>
      <c r="C3607" t="s">
        <v>297</v>
      </c>
      <c r="D3607">
        <v>7</v>
      </c>
      <c r="E3607">
        <v>36</v>
      </c>
      <c r="F3607">
        <v>43.920077675999998</v>
      </c>
      <c r="G3607">
        <v>-48</v>
      </c>
      <c r="H3607">
        <v>49</v>
      </c>
      <c r="I3607">
        <v>48.597675348000003</v>
      </c>
      <c r="J3607">
        <f>(D3607+E3607/60+F3607/3600)*15</f>
        <v>114.18300032364999</v>
      </c>
      <c r="K3607">
        <f>IF(G3607&lt;0, G3607-H3607/60-I3607/3600, G3607+H3607/60+I3607/3600)</f>
        <v>-48.830166020930001</v>
      </c>
      <c r="L3607">
        <v>-6.6890000000000001</v>
      </c>
      <c r="M3607">
        <v>1.0229999999999999</v>
      </c>
      <c r="N3607">
        <v>6.97</v>
      </c>
      <c r="O3607" t="s">
        <v>9341</v>
      </c>
      <c r="P3607">
        <v>5.6369999999999996</v>
      </c>
      <c r="Q3607">
        <v>5.68</v>
      </c>
      <c r="R3607" t="s">
        <v>9341</v>
      </c>
      <c r="S3607">
        <v>5.68</v>
      </c>
      <c r="T3607" t="s">
        <v>9341</v>
      </c>
      <c r="U3607" t="s">
        <v>9437</v>
      </c>
      <c r="V3607" t="str">
        <f>LEFT($U3607,2)</f>
        <v>B8</v>
      </c>
      <c r="W3607" s="3">
        <f>_xlfn.XLOOKUP(V3607,$AC$2:$AC$43,$AD$2:$AD$43,"none")</f>
        <v>-0.11</v>
      </c>
      <c r="X3607" s="3">
        <f>IF(ISNUMBER($W3607), 4600 * (1 / (0.92 * $W3607 + 1.7) + 1 / (0.92 * $W3607 + 0.62)),"none")</f>
        <v>11743.77313439976</v>
      </c>
      <c r="Y3607" s="8">
        <f>IF(ISNUMBER($X3607), _xlfn.XLOOKUP($X3607,Sheet3!$A$2:$A$392,Sheet3!$B$2:$B$392,"none", 1,1), $AF$2)</f>
        <v>0.54959999999999998</v>
      </c>
      <c r="Z3607" s="8">
        <f>IF(ISNUMBER($X3607), _xlfn.XLOOKUP($X3607,Sheet3!$A$2:$A$392,Sheet3!$C$2:$C$392,"none", 1,1), $AF$2)</f>
        <v>0.64410000000000001</v>
      </c>
      <c r="AA3607" s="8">
        <f>IF(ISNUMBER($X3607), _xlfn.XLOOKUP($X3607,Sheet3!$A$2:$A$392,Sheet3!$D$2:$D$392,"none", 1,1), $AF$2)</f>
        <v>1</v>
      </c>
    </row>
    <row r="3608" spans="1:27">
      <c r="A3608">
        <v>7097</v>
      </c>
      <c r="B3608" t="s">
        <v>7400</v>
      </c>
      <c r="C3608" t="s">
        <v>28</v>
      </c>
      <c r="D3608">
        <v>7</v>
      </c>
      <c r="E3608">
        <v>52</v>
      </c>
      <c r="F3608">
        <v>29.741638128000002</v>
      </c>
      <c r="G3608">
        <v>-54</v>
      </c>
      <c r="H3608">
        <v>22</v>
      </c>
      <c r="I3608">
        <v>1.7888790000000001</v>
      </c>
      <c r="J3608">
        <f>(D3608+E3608/60+F3608/3600)*15</f>
        <v>118.12392349220001</v>
      </c>
      <c r="K3608">
        <f>IF(G3608&lt;0, G3608-H3608/60-I3608/3600, G3608+H3608/60+I3608/3600)</f>
        <v>-54.367163577500001</v>
      </c>
      <c r="L3608">
        <v>-4.6420000000000003</v>
      </c>
      <c r="M3608">
        <v>8.6050000000000004</v>
      </c>
      <c r="N3608">
        <v>2.41</v>
      </c>
      <c r="O3608">
        <v>4.6399999999999997</v>
      </c>
      <c r="P3608">
        <v>5.5289999999999999</v>
      </c>
      <c r="Q3608">
        <v>5.68</v>
      </c>
      <c r="R3608" t="s">
        <v>9341</v>
      </c>
      <c r="S3608">
        <v>5.6509999999999998</v>
      </c>
      <c r="T3608" t="s">
        <v>9341</v>
      </c>
      <c r="U3608" t="s">
        <v>9354</v>
      </c>
      <c r="V3608" t="str">
        <f>LEFT($U3608,2)</f>
        <v>B2</v>
      </c>
      <c r="W3608" s="3">
        <f>_xlfn.XLOOKUP(V3608,$AC$2:$AC$43,$AD$2:$AD$43,"none")</f>
        <v>-0.24</v>
      </c>
      <c r="X3608" s="3">
        <f>IF(ISNUMBER($W3608), 4600 * (1 / (0.92 * $W3608 + 1.7) + 1 / (0.92 * $W3608 + 0.62)),"none")</f>
        <v>14632.835167360139</v>
      </c>
      <c r="Y3608" s="8">
        <f>IF(ISNUMBER($X3608), _xlfn.XLOOKUP($X3608,Sheet3!$A$2:$A$392,Sheet3!$B$2:$B$392,"none", 1,1), $AF$2)</f>
        <v>0.47989999999999999</v>
      </c>
      <c r="Z3608" s="8">
        <f>IF(ISNUMBER($X3608), _xlfn.XLOOKUP($X3608,Sheet3!$A$2:$A$392,Sheet3!$C$2:$C$392,"none", 1,1), $AF$2)</f>
        <v>0.58679999999999999</v>
      </c>
      <c r="AA3608" s="8">
        <f>IF(ISNUMBER($X3608), _xlfn.XLOOKUP($X3608,Sheet3!$A$2:$A$392,Sheet3!$D$2:$D$392,"none", 1,1), $AF$2)</f>
        <v>1</v>
      </c>
    </row>
    <row r="3609" spans="1:27">
      <c r="A3609">
        <v>7583</v>
      </c>
      <c r="B3609" t="s">
        <v>7886</v>
      </c>
      <c r="C3609" t="s">
        <v>12</v>
      </c>
      <c r="D3609">
        <v>4</v>
      </c>
      <c r="E3609">
        <v>17</v>
      </c>
      <c r="F3609">
        <v>59.269793311199997</v>
      </c>
      <c r="G3609">
        <v>-80</v>
      </c>
      <c r="H3609">
        <v>12</v>
      </c>
      <c r="I3609">
        <v>50.514833736</v>
      </c>
      <c r="J3609">
        <f>(D3609+E3609/60+F3609/3600)*15</f>
        <v>64.496957472129992</v>
      </c>
      <c r="K3609">
        <f>IF(G3609&lt;0, G3609-H3609/60-I3609/3600, G3609+H3609/60+I3609/3600)</f>
        <v>-80.214031898260004</v>
      </c>
      <c r="L3609">
        <v>28.012</v>
      </c>
      <c r="M3609">
        <v>61.923000000000002</v>
      </c>
      <c r="N3609">
        <v>7.41</v>
      </c>
      <c r="O3609" t="s">
        <v>9341</v>
      </c>
      <c r="P3609">
        <v>6.5110000000000001</v>
      </c>
      <c r="Q3609">
        <v>5.68</v>
      </c>
      <c r="R3609" t="s">
        <v>9341</v>
      </c>
      <c r="S3609">
        <v>5.4390000000000001</v>
      </c>
      <c r="T3609" t="s">
        <v>9341</v>
      </c>
      <c r="U3609" t="s">
        <v>11322</v>
      </c>
      <c r="V3609" t="str">
        <f>LEFT($U3609,2)</f>
        <v>K2</v>
      </c>
      <c r="W3609" s="3">
        <f>_xlfn.XLOOKUP(V3609,$AC$2:$AC$43,$AD$2:$AD$43,"none")</f>
        <v>0.92</v>
      </c>
      <c r="X3609" s="3">
        <f>IF(ISNUMBER($W3609), 4600 * (1 / (0.92 * $W3609 + 1.7) + 1 / (0.92 * $W3609 + 0.62)),"none")</f>
        <v>4943.4058698702656</v>
      </c>
      <c r="Y3609" s="8">
        <f>IF(ISNUMBER($X3609), _xlfn.XLOOKUP($X3609,Sheet3!$A$2:$A$392,Sheet3!$B$2:$B$392,"none", 1,1), $AF$2)</f>
        <v>1</v>
      </c>
      <c r="Z3609" s="8">
        <f>IF(ISNUMBER($X3609), _xlfn.XLOOKUP($X3609,Sheet3!$A$2:$A$392,Sheet3!$C$2:$C$392,"none", 1,1), $AF$2)</f>
        <v>0.79920000000000002</v>
      </c>
      <c r="AA3609" s="8">
        <f>IF(ISNUMBER($X3609), _xlfn.XLOOKUP($X3609,Sheet3!$A$2:$A$392,Sheet3!$D$2:$D$392,"none", 1,1), $AF$2)</f>
        <v>0.60450000000000004</v>
      </c>
    </row>
    <row r="3610" spans="1:27">
      <c r="A3610">
        <v>7875</v>
      </c>
      <c r="B3610" t="s">
        <v>8178</v>
      </c>
      <c r="C3610" t="s">
        <v>17</v>
      </c>
      <c r="D3610">
        <v>23</v>
      </c>
      <c r="E3610">
        <v>29</v>
      </c>
      <c r="F3610">
        <v>0.98155528560000005</v>
      </c>
      <c r="G3610">
        <v>-63</v>
      </c>
      <c r="H3610">
        <v>6</v>
      </c>
      <c r="I3610">
        <v>38.359594512000001</v>
      </c>
      <c r="J3610">
        <f>(D3610+E3610/60+F3610/3600)*15</f>
        <v>352.25408981369003</v>
      </c>
      <c r="K3610">
        <f>IF(G3610&lt;0, G3610-H3610/60-I3610/3600, G3610+H3610/60+I3610/3600)</f>
        <v>-63.110655442919999</v>
      </c>
      <c r="L3610">
        <v>39.408999999999999</v>
      </c>
      <c r="M3610">
        <v>-13.257999999999999</v>
      </c>
      <c r="N3610">
        <v>8.41</v>
      </c>
      <c r="O3610" t="s">
        <v>9341</v>
      </c>
      <c r="P3610">
        <v>5.51</v>
      </c>
      <c r="Q3610">
        <v>5.68</v>
      </c>
      <c r="R3610" t="s">
        <v>9341</v>
      </c>
      <c r="S3610">
        <v>5.633</v>
      </c>
      <c r="T3610" t="s">
        <v>9341</v>
      </c>
      <c r="U3610" t="s">
        <v>9962</v>
      </c>
      <c r="V3610" t="str">
        <f>LEFT($U3610,2)</f>
        <v>Ap</v>
      </c>
      <c r="W3610" s="3" t="str">
        <f>_xlfn.XLOOKUP(V3610,$AC$2:$AC$43,$AD$2:$AD$43,"none")</f>
        <v>none</v>
      </c>
      <c r="X3610" s="3" t="str">
        <f>IF(ISNUMBER($W3610), 4600 * (1 / (0.92 * $W3610 + 1.7) + 1 / (0.92 * $W3610 + 0.62)),"none")</f>
        <v>none</v>
      </c>
      <c r="Y3610" s="8">
        <f>IF(ISNUMBER($X3610), _xlfn.XLOOKUP($X3610,Sheet3!$A$2:$A$392,Sheet3!$B$2:$B$392,"none", 1,1), $AF$2)</f>
        <v>0.8</v>
      </c>
      <c r="Z3610" s="8">
        <f>IF(ISNUMBER($X3610), _xlfn.XLOOKUP($X3610,Sheet3!$A$2:$A$392,Sheet3!$C$2:$C$392,"none", 1,1), $AF$2)</f>
        <v>0.8</v>
      </c>
      <c r="AA3610" s="8">
        <f>IF(ISNUMBER($X3610), _xlfn.XLOOKUP($X3610,Sheet3!$A$2:$A$392,Sheet3!$D$2:$D$392,"none", 1,1), $AF$2)</f>
        <v>0.8</v>
      </c>
    </row>
    <row r="3611" spans="1:27">
      <c r="A3611">
        <v>8470</v>
      </c>
      <c r="B3611" t="s">
        <v>8773</v>
      </c>
      <c r="C3611" t="s">
        <v>297</v>
      </c>
      <c r="D3611">
        <v>16</v>
      </c>
      <c r="E3611">
        <v>41</v>
      </c>
      <c r="F3611">
        <v>40.226174222399997</v>
      </c>
      <c r="G3611">
        <v>-49</v>
      </c>
      <c r="H3611">
        <v>39</v>
      </c>
      <c r="I3611">
        <v>5.5884334320000004</v>
      </c>
      <c r="J3611">
        <f>(D3611+E3611/60+F3611/3600)*15</f>
        <v>250.41760905926</v>
      </c>
      <c r="K3611">
        <f>IF(G3611&lt;0, G3611-H3611/60-I3611/3600, G3611+H3611/60+I3611/3600)</f>
        <v>-49.651552342620001</v>
      </c>
      <c r="L3611">
        <v>-1.6359999999999999</v>
      </c>
      <c r="M3611">
        <v>-2.5369999999999999</v>
      </c>
      <c r="N3611">
        <v>0.97</v>
      </c>
      <c r="O3611">
        <v>4.88</v>
      </c>
      <c r="P3611">
        <v>5.67</v>
      </c>
      <c r="Q3611">
        <v>5.68</v>
      </c>
      <c r="R3611">
        <v>5.64</v>
      </c>
      <c r="S3611">
        <v>5.5960000000000001</v>
      </c>
      <c r="T3611">
        <v>5.6</v>
      </c>
      <c r="U3611" t="s">
        <v>11487</v>
      </c>
      <c r="V3611" t="str">
        <f>LEFT($U3611,2)</f>
        <v>B1</v>
      </c>
      <c r="W3611" s="3">
        <f>_xlfn.XLOOKUP(V3611,$AC$2:$AC$43,$AD$2:$AD$43,"none")</f>
        <v>-0.26</v>
      </c>
      <c r="X3611" s="3">
        <f>IF(ISNUMBER($W3611), 4600 * (1 / (0.92 * $W3611 + 1.7) + 1 / (0.92 * $W3611 + 0.62)),"none")</f>
        <v>15228.791407033788</v>
      </c>
      <c r="Y3611" s="8">
        <f>IF(ISNUMBER($X3611), _xlfn.XLOOKUP($X3611,Sheet3!$A$2:$A$392,Sheet3!$B$2:$B$392,"none", 1,1), $AF$2)</f>
        <v>0.47010000000000002</v>
      </c>
      <c r="Z3611" s="8">
        <f>IF(ISNUMBER($X3611), _xlfn.XLOOKUP($X3611,Sheet3!$A$2:$A$392,Sheet3!$C$2:$C$392,"none", 1,1), $AF$2)</f>
        <v>0.57840000000000003</v>
      </c>
      <c r="AA3611" s="8">
        <f>IF(ISNUMBER($X3611), _xlfn.XLOOKUP($X3611,Sheet3!$A$2:$A$392,Sheet3!$D$2:$D$392,"none", 1,1), $AF$2)</f>
        <v>1</v>
      </c>
    </row>
    <row r="3612" spans="1:27">
      <c r="A3612">
        <v>3506</v>
      </c>
      <c r="B3612" t="s">
        <v>3809</v>
      </c>
      <c r="C3612" t="s">
        <v>297</v>
      </c>
      <c r="D3612">
        <v>22</v>
      </c>
      <c r="E3612">
        <v>47</v>
      </c>
      <c r="F3612">
        <v>42.769466167200001</v>
      </c>
      <c r="G3612">
        <v>-14</v>
      </c>
      <c r="H3612">
        <v>3</v>
      </c>
      <c r="I3612">
        <v>23.141291903999999</v>
      </c>
      <c r="J3612">
        <f>(D3612+E3612/60+F3612/3600)*15</f>
        <v>341.92820610903004</v>
      </c>
      <c r="K3612">
        <f>IF(G3612&lt;0, G3612-H3612/60-I3612/3600, G3612+H3612/60+I3612/3600)</f>
        <v>-14.056428136640001</v>
      </c>
      <c r="L3612">
        <v>30.413</v>
      </c>
      <c r="M3612">
        <v>-9.0530000000000008</v>
      </c>
      <c r="N3612">
        <v>9.1300000000000008</v>
      </c>
      <c r="O3612" t="s">
        <v>9341</v>
      </c>
      <c r="P3612">
        <v>5.65</v>
      </c>
      <c r="Q3612">
        <v>5.681</v>
      </c>
      <c r="R3612" t="s">
        <v>9341</v>
      </c>
      <c r="S3612">
        <v>5.6829999999999998</v>
      </c>
      <c r="T3612">
        <v>5.67</v>
      </c>
      <c r="U3612" t="s">
        <v>9538</v>
      </c>
      <c r="V3612" t="str">
        <f>LEFT($U3612,2)</f>
        <v>B9</v>
      </c>
      <c r="W3612" s="3">
        <f>_xlfn.XLOOKUP(V3612,$AC$2:$AC$43,$AD$2:$AD$43,"none")</f>
        <v>-7.0000000000000007E-2</v>
      </c>
      <c r="X3612" s="3">
        <f>IF(ISNUMBER($W3612), 4600 * (1 / (0.92 * $W3612 + 1.7) + 1 / (0.92 * $W3612 + 0.62)),"none")</f>
        <v>11091.761228434079</v>
      </c>
      <c r="Y3612" s="8">
        <f>IF(ISNUMBER($X3612), _xlfn.XLOOKUP($X3612,Sheet3!$A$2:$A$392,Sheet3!$B$2:$B$392,"none", 1,1), $AF$2)</f>
        <v>0.57499999999999996</v>
      </c>
      <c r="Z3612" s="8">
        <f>IF(ISNUMBER($X3612), _xlfn.XLOOKUP($X3612,Sheet3!$A$2:$A$392,Sheet3!$C$2:$C$392,"none", 1,1), $AF$2)</f>
        <v>0.66420000000000001</v>
      </c>
      <c r="AA3612" s="8">
        <f>IF(ISNUMBER($X3612), _xlfn.XLOOKUP($X3612,Sheet3!$A$2:$A$392,Sheet3!$D$2:$D$392,"none", 1,1), $AF$2)</f>
        <v>1</v>
      </c>
    </row>
    <row r="3613" spans="1:27">
      <c r="A3613">
        <v>4926</v>
      </c>
      <c r="B3613" t="s">
        <v>5229</v>
      </c>
      <c r="C3613" t="s">
        <v>297</v>
      </c>
      <c r="D3613">
        <v>12</v>
      </c>
      <c r="E3613">
        <v>48</v>
      </c>
      <c r="F3613">
        <v>54.213150664799997</v>
      </c>
      <c r="G3613">
        <v>14</v>
      </c>
      <c r="H3613">
        <v>7</v>
      </c>
      <c r="I3613">
        <v>21.311523480000002</v>
      </c>
      <c r="J3613">
        <f>(D3613+E3613/60+F3613/3600)*15</f>
        <v>192.22588812777002</v>
      </c>
      <c r="K3613">
        <f>IF(G3613&lt;0, G3613-H3613/60-I3613/3600, G3613+H3613/60+I3613/3600)</f>
        <v>14.1225865343</v>
      </c>
      <c r="L3613">
        <v>28.555</v>
      </c>
      <c r="M3613">
        <v>-19.861999999999998</v>
      </c>
      <c r="N3613">
        <v>8.44</v>
      </c>
      <c r="O3613" t="s">
        <v>9341</v>
      </c>
      <c r="P3613">
        <v>5.7210000000000001</v>
      </c>
      <c r="Q3613">
        <v>5.681</v>
      </c>
      <c r="R3613" t="s">
        <v>9341</v>
      </c>
      <c r="S3613">
        <v>5.69</v>
      </c>
      <c r="T3613" t="s">
        <v>9341</v>
      </c>
      <c r="U3613" t="s">
        <v>9433</v>
      </c>
      <c r="V3613" t="str">
        <f>LEFT($U3613,2)</f>
        <v>A1</v>
      </c>
      <c r="W3613" s="3">
        <f>_xlfn.XLOOKUP(V3613,$AC$2:$AC$43,$AD$2:$AD$43,"none")</f>
        <v>0.02</v>
      </c>
      <c r="X3613" s="3">
        <f>IF(ISNUMBER($W3613), 4600 * (1 / (0.92 * $W3613 + 1.7) + 1 / (0.92 * $W3613 + 0.62)),"none")</f>
        <v>9882.4225367888994</v>
      </c>
      <c r="Y3613" s="8">
        <f>IF(ISNUMBER($X3613), _xlfn.XLOOKUP($X3613,Sheet3!$A$2:$A$392,Sheet3!$B$2:$B$392,"none", 1,1), $AF$2)</f>
        <v>0.63239999999999996</v>
      </c>
      <c r="Z3613" s="8">
        <f>IF(ISNUMBER($X3613), _xlfn.XLOOKUP($X3613,Sheet3!$A$2:$A$392,Sheet3!$C$2:$C$392,"none", 1,1), $AF$2)</f>
        <v>0.70809999999999995</v>
      </c>
      <c r="AA3613" s="8">
        <f>IF(ISNUMBER($X3613), _xlfn.XLOOKUP($X3613,Sheet3!$A$2:$A$392,Sheet3!$D$2:$D$392,"none", 1,1), $AF$2)</f>
        <v>1</v>
      </c>
    </row>
    <row r="3614" spans="1:27">
      <c r="A3614">
        <v>6604</v>
      </c>
      <c r="B3614" t="s">
        <v>6907</v>
      </c>
      <c r="C3614" t="s">
        <v>12</v>
      </c>
      <c r="D3614">
        <v>18</v>
      </c>
      <c r="E3614">
        <v>43</v>
      </c>
      <c r="F3614">
        <v>51.591876379200002</v>
      </c>
      <c r="G3614">
        <v>31</v>
      </c>
      <c r="H3614">
        <v>55</v>
      </c>
      <c r="I3614">
        <v>35.808019104000003</v>
      </c>
      <c r="J3614">
        <f>(D3614+E3614/60+F3614/3600)*15</f>
        <v>280.96496615157997</v>
      </c>
      <c r="K3614">
        <f>IF(G3614&lt;0, G3614-H3614/60-I3614/3600, G3614+H3614/60+I3614/3600)</f>
        <v>31.926613338640003</v>
      </c>
      <c r="L3614">
        <v>-32.527000000000001</v>
      </c>
      <c r="M3614">
        <v>-125.96</v>
      </c>
      <c r="N3614">
        <v>19.920000000000002</v>
      </c>
      <c r="O3614" t="s">
        <v>9341</v>
      </c>
      <c r="P3614">
        <v>6.0259999999999998</v>
      </c>
      <c r="Q3614">
        <v>5.6820000000000004</v>
      </c>
      <c r="R3614" t="s">
        <v>9341</v>
      </c>
      <c r="S3614">
        <v>5.593</v>
      </c>
      <c r="T3614" t="s">
        <v>9341</v>
      </c>
      <c r="U3614" t="s">
        <v>9880</v>
      </c>
      <c r="V3614" t="str">
        <f>LEFT($U3614,2)</f>
        <v>F1</v>
      </c>
      <c r="W3614" s="3">
        <f>_xlfn.XLOOKUP(V3614,$AC$2:$AC$43,$AD$2:$AD$43,"none")</f>
        <v>0.34</v>
      </c>
      <c r="X3614" s="3">
        <f>IF(ISNUMBER($W3614), 4600 * (1 / (0.92 * $W3614 + 1.7) + 1 / (0.92 * $W3614 + 0.62)),"none")</f>
        <v>7216.7629742546496</v>
      </c>
      <c r="Y3614" s="8">
        <f>IF(ISNUMBER($X3614), _xlfn.XLOOKUP($X3614,Sheet3!$A$2:$A$392,Sheet3!$B$2:$B$392,"none", 1,1), $AF$2)</f>
        <v>0.88229999999999997</v>
      </c>
      <c r="Z3614" s="8">
        <f>IF(ISNUMBER($X3614), _xlfn.XLOOKUP($X3614,Sheet3!$A$2:$A$392,Sheet3!$C$2:$C$392,"none", 1,1), $AF$2)</f>
        <v>0.88190000000000002</v>
      </c>
      <c r="AA3614" s="8">
        <f>IF(ISNUMBER($X3614), _xlfn.XLOOKUP($X3614,Sheet3!$A$2:$A$392,Sheet3!$D$2:$D$392,"none", 1,1), $AF$2)</f>
        <v>1</v>
      </c>
    </row>
    <row r="3615" spans="1:27">
      <c r="A3615">
        <v>3117</v>
      </c>
      <c r="B3615" t="s">
        <v>3420</v>
      </c>
      <c r="C3615" t="s">
        <v>12</v>
      </c>
      <c r="D3615">
        <v>8</v>
      </c>
      <c r="E3615">
        <v>46</v>
      </c>
      <c r="F3615">
        <v>2.4758337192000002</v>
      </c>
      <c r="G3615">
        <v>-2</v>
      </c>
      <c r="H3615">
        <v>2</v>
      </c>
      <c r="I3615">
        <v>55.160895156000002</v>
      </c>
      <c r="J3615">
        <f>(D3615+E3615/60+F3615/3600)*15</f>
        <v>131.51031597383002</v>
      </c>
      <c r="K3615">
        <f>IF(G3615&lt;0, G3615-H3615/60-I3615/3600, G3615+H3615/60+I3615/3600)</f>
        <v>-2.04865580421</v>
      </c>
      <c r="L3615">
        <v>39.886000000000003</v>
      </c>
      <c r="M3615">
        <v>46.651000000000003</v>
      </c>
      <c r="N3615">
        <v>10.66</v>
      </c>
      <c r="O3615" t="s">
        <v>9341</v>
      </c>
      <c r="P3615">
        <v>6.7880000000000003</v>
      </c>
      <c r="Q3615">
        <v>5.6849999999999996</v>
      </c>
      <c r="R3615" t="s">
        <v>9341</v>
      </c>
      <c r="S3615">
        <v>5.4</v>
      </c>
      <c r="T3615" t="s">
        <v>9341</v>
      </c>
      <c r="U3615" t="s">
        <v>9500</v>
      </c>
      <c r="V3615" t="str">
        <f>LEFT($U3615,2)</f>
        <v>K1</v>
      </c>
      <c r="W3615" s="3">
        <f>_xlfn.XLOOKUP(V3615,$AC$2:$AC$43,$AD$2:$AD$43,"none")</f>
        <v>0.86</v>
      </c>
      <c r="X3615" s="3">
        <f>IF(ISNUMBER($W3615), 4600 * (1 / (0.92 * $W3615 + 1.7) + 1 / (0.92 * $W3615 + 0.62)),"none")</f>
        <v>5106.1368670782376</v>
      </c>
      <c r="Y3615" s="8">
        <f>IF(ISNUMBER($X3615), _xlfn.XLOOKUP($X3615,Sheet3!$A$2:$A$392,Sheet3!$B$2:$B$392,"none", 1,1), $AF$2)</f>
        <v>1</v>
      </c>
      <c r="Z3615" s="8">
        <f>IF(ISNUMBER($X3615), _xlfn.XLOOKUP($X3615,Sheet3!$A$2:$A$392,Sheet3!$C$2:$C$392,"none", 1,1), $AF$2)</f>
        <v>0.82210000000000005</v>
      </c>
      <c r="AA3615" s="8">
        <f>IF(ISNUMBER($X3615), _xlfn.XLOOKUP($X3615,Sheet3!$A$2:$A$392,Sheet3!$D$2:$D$392,"none", 1,1), $AF$2)</f>
        <v>0.65410000000000001</v>
      </c>
    </row>
    <row r="3616" spans="1:27">
      <c r="A3616">
        <v>7458</v>
      </c>
      <c r="B3616" t="s">
        <v>7761</v>
      </c>
      <c r="C3616" t="s">
        <v>12</v>
      </c>
      <c r="D3616">
        <v>1</v>
      </c>
      <c r="E3616">
        <v>39</v>
      </c>
      <c r="F3616">
        <v>47.812695828000003</v>
      </c>
      <c r="G3616">
        <v>-56</v>
      </c>
      <c r="H3616">
        <v>11</v>
      </c>
      <c r="I3616">
        <v>35.94431238</v>
      </c>
      <c r="J3616">
        <f>(D3616+E3616/60+F3616/3600)*15</f>
        <v>24.949219565949999</v>
      </c>
      <c r="K3616">
        <f>IF(G3616&lt;0, G3616-H3616/60-I3616/3600, G3616+H3616/60+I3616/3600)</f>
        <v>-56.193317864549996</v>
      </c>
      <c r="L3616">
        <v>262.61500000000001</v>
      </c>
      <c r="M3616">
        <v>14.961</v>
      </c>
      <c r="N3616">
        <v>122.11</v>
      </c>
      <c r="O3616" t="s">
        <v>9341</v>
      </c>
      <c r="P3616">
        <v>6.5490000000000004</v>
      </c>
      <c r="Q3616">
        <v>5.6849999999999996</v>
      </c>
      <c r="R3616">
        <v>6.36</v>
      </c>
      <c r="S3616">
        <v>5.508</v>
      </c>
      <c r="T3616" t="s">
        <v>9341</v>
      </c>
      <c r="U3616" t="s">
        <v>9921</v>
      </c>
      <c r="V3616" t="str">
        <f>LEFT($U3616,2)</f>
        <v>K2</v>
      </c>
      <c r="W3616" s="3">
        <f>_xlfn.XLOOKUP(V3616,$AC$2:$AC$43,$AD$2:$AD$43,"none")</f>
        <v>0.92</v>
      </c>
      <c r="X3616" s="3">
        <f>IF(ISNUMBER($W3616), 4600 * (1 / (0.92 * $W3616 + 1.7) + 1 / (0.92 * $W3616 + 0.62)),"none")</f>
        <v>4943.4058698702656</v>
      </c>
      <c r="Y3616" s="8">
        <f>IF(ISNUMBER($X3616), _xlfn.XLOOKUP($X3616,Sheet3!$A$2:$A$392,Sheet3!$B$2:$B$392,"none", 1,1), $AF$2)</f>
        <v>1</v>
      </c>
      <c r="Z3616" s="8">
        <f>IF(ISNUMBER($X3616), _xlfn.XLOOKUP($X3616,Sheet3!$A$2:$A$392,Sheet3!$C$2:$C$392,"none", 1,1), $AF$2)</f>
        <v>0.79920000000000002</v>
      </c>
      <c r="AA3616" s="8">
        <f>IF(ISNUMBER($X3616), _xlfn.XLOOKUP($X3616,Sheet3!$A$2:$A$392,Sheet3!$D$2:$D$392,"none", 1,1), $AF$2)</f>
        <v>0.60450000000000004</v>
      </c>
    </row>
    <row r="3617" spans="1:27">
      <c r="A3617">
        <v>8059</v>
      </c>
      <c r="B3617" t="s">
        <v>8362</v>
      </c>
      <c r="C3617" t="s">
        <v>40</v>
      </c>
      <c r="D3617">
        <v>16</v>
      </c>
      <c r="E3617">
        <v>5</v>
      </c>
      <c r="F3617">
        <v>55.819288564799997</v>
      </c>
      <c r="G3617">
        <v>-72</v>
      </c>
      <c r="H3617">
        <v>24</v>
      </c>
      <c r="I3617">
        <v>3.2428270800000001</v>
      </c>
      <c r="J3617">
        <f>(D3617+E3617/60+F3617/3600)*15</f>
        <v>241.48258036902001</v>
      </c>
      <c r="K3617">
        <f>IF(G3617&lt;0, G3617-H3617/60-I3617/3600, G3617+H3617/60+I3617/3600)</f>
        <v>-72.40090078530001</v>
      </c>
      <c r="L3617">
        <v>-32.468000000000004</v>
      </c>
      <c r="M3617">
        <v>70.299000000000007</v>
      </c>
      <c r="N3617">
        <v>11.39</v>
      </c>
      <c r="O3617" t="s">
        <v>9341</v>
      </c>
      <c r="P3617">
        <v>6.8650000000000002</v>
      </c>
      <c r="Q3617">
        <v>5.6849999999999996</v>
      </c>
      <c r="R3617" t="s">
        <v>9341</v>
      </c>
      <c r="S3617">
        <v>5.38</v>
      </c>
      <c r="T3617" t="s">
        <v>9341</v>
      </c>
      <c r="U3617" t="s">
        <v>11417</v>
      </c>
      <c r="V3617" t="str">
        <f>LEFT($U3617,2)</f>
        <v>K1</v>
      </c>
      <c r="W3617" s="3">
        <f>_xlfn.XLOOKUP(V3617,$AC$2:$AC$43,$AD$2:$AD$43,"none")</f>
        <v>0.86</v>
      </c>
      <c r="X3617" s="3">
        <f>IF(ISNUMBER($W3617), 4600 * (1 / (0.92 * $W3617 + 1.7) + 1 / (0.92 * $W3617 + 0.62)),"none")</f>
        <v>5106.1368670782376</v>
      </c>
      <c r="Y3617" s="8">
        <f>IF(ISNUMBER($X3617), _xlfn.XLOOKUP($X3617,Sheet3!$A$2:$A$392,Sheet3!$B$2:$B$392,"none", 1,1), $AF$2)</f>
        <v>1</v>
      </c>
      <c r="Z3617" s="8">
        <f>IF(ISNUMBER($X3617), _xlfn.XLOOKUP($X3617,Sheet3!$A$2:$A$392,Sheet3!$C$2:$C$392,"none", 1,1), $AF$2)</f>
        <v>0.82210000000000005</v>
      </c>
      <c r="AA3617" s="8">
        <f>IF(ISNUMBER($X3617), _xlfn.XLOOKUP($X3617,Sheet3!$A$2:$A$392,Sheet3!$D$2:$D$392,"none", 1,1), $AF$2)</f>
        <v>0.65410000000000001</v>
      </c>
    </row>
    <row r="3618" spans="1:27">
      <c r="A3618">
        <v>3311</v>
      </c>
      <c r="B3618" t="s">
        <v>3614</v>
      </c>
      <c r="C3618" t="s">
        <v>12</v>
      </c>
      <c r="D3618">
        <v>2</v>
      </c>
      <c r="E3618">
        <v>59</v>
      </c>
      <c r="F3618">
        <v>36.1826515152</v>
      </c>
      <c r="G3618">
        <v>-25</v>
      </c>
      <c r="H3618">
        <v>16</v>
      </c>
      <c r="I3618">
        <v>26.880165011999999</v>
      </c>
      <c r="J3618">
        <f>(D3618+E3618/60+F3618/3600)*15</f>
        <v>44.900761047979998</v>
      </c>
      <c r="K3618">
        <f>IF(G3618&lt;0, G3618-H3618/60-I3618/3600, G3618+H3618/60+I3618/3600)</f>
        <v>-25.274133379169999</v>
      </c>
      <c r="L3618">
        <v>181.303</v>
      </c>
      <c r="M3618">
        <v>84.3</v>
      </c>
      <c r="N3618">
        <v>30.02</v>
      </c>
      <c r="O3618" t="s">
        <v>9341</v>
      </c>
      <c r="P3618">
        <v>6.0940000000000003</v>
      </c>
      <c r="Q3618">
        <v>5.6859999999999999</v>
      </c>
      <c r="R3618" t="s">
        <v>9341</v>
      </c>
      <c r="S3618">
        <v>5.5990000000000002</v>
      </c>
      <c r="T3618" t="s">
        <v>9341</v>
      </c>
      <c r="U3618" t="s">
        <v>9478</v>
      </c>
      <c r="V3618" t="str">
        <f>LEFT($U3618,2)</f>
        <v>F4</v>
      </c>
      <c r="W3618" s="3" t="str">
        <f>_xlfn.XLOOKUP(V3618,$AC$2:$AC$43,$AD$2:$AD$43,"none")</f>
        <v>none</v>
      </c>
      <c r="X3618" s="3" t="str">
        <f>IF(ISNUMBER($W3618), 4600 * (1 / (0.92 * $W3618 + 1.7) + 1 / (0.92 * $W3618 + 0.62)),"none")</f>
        <v>none</v>
      </c>
      <c r="Y3618" s="8">
        <f>IF(ISNUMBER($X3618), _xlfn.XLOOKUP($X3618,Sheet3!$A$2:$A$392,Sheet3!$B$2:$B$392,"none", 1,1), $AF$2)</f>
        <v>0.8</v>
      </c>
      <c r="Z3618" s="8">
        <f>IF(ISNUMBER($X3618), _xlfn.XLOOKUP($X3618,Sheet3!$A$2:$A$392,Sheet3!$C$2:$C$392,"none", 1,1), $AF$2)</f>
        <v>0.8</v>
      </c>
      <c r="AA3618" s="8">
        <f>IF(ISNUMBER($X3618), _xlfn.XLOOKUP($X3618,Sheet3!$A$2:$A$392,Sheet3!$D$2:$D$392,"none", 1,1), $AF$2)</f>
        <v>0.8</v>
      </c>
    </row>
    <row r="3619" spans="1:27">
      <c r="A3619">
        <v>5328</v>
      </c>
      <c r="B3619" t="s">
        <v>5631</v>
      </c>
      <c r="C3619" t="s">
        <v>297</v>
      </c>
      <c r="D3619">
        <v>18</v>
      </c>
      <c r="E3619">
        <v>31</v>
      </c>
      <c r="F3619">
        <v>56.223819712800001</v>
      </c>
      <c r="G3619">
        <v>-43</v>
      </c>
      <c r="H3619">
        <v>30</v>
      </c>
      <c r="I3619">
        <v>26.571390372</v>
      </c>
      <c r="J3619">
        <f>(D3619+E3619/60+F3619/3600)*15</f>
        <v>277.98426591547002</v>
      </c>
      <c r="K3619">
        <f>IF(G3619&lt;0, G3619-H3619/60-I3619/3600, G3619+H3619/60+I3619/3600)</f>
        <v>-43.507380941770002</v>
      </c>
      <c r="L3619">
        <v>-1.3280000000000001</v>
      </c>
      <c r="M3619">
        <v>-8.7949999999999999</v>
      </c>
      <c r="N3619">
        <v>2.15</v>
      </c>
      <c r="O3619" t="s">
        <v>9341</v>
      </c>
      <c r="P3619">
        <v>7.0129999999999999</v>
      </c>
      <c r="Q3619">
        <v>5.6859999999999999</v>
      </c>
      <c r="R3619" t="s">
        <v>9341</v>
      </c>
      <c r="S3619">
        <v>5.2779999999999996</v>
      </c>
      <c r="T3619" t="s">
        <v>9341</v>
      </c>
      <c r="U3619" t="s">
        <v>9371</v>
      </c>
      <c r="V3619" t="str">
        <f>LEFT($U3619,2)</f>
        <v>K2</v>
      </c>
      <c r="W3619" s="3">
        <f>_xlfn.XLOOKUP(V3619,$AC$2:$AC$43,$AD$2:$AD$43,"none")</f>
        <v>0.92</v>
      </c>
      <c r="X3619" s="3">
        <f>IF(ISNUMBER($W3619), 4600 * (1 / (0.92 * $W3619 + 1.7) + 1 / (0.92 * $W3619 + 0.62)),"none")</f>
        <v>4943.4058698702656</v>
      </c>
      <c r="Y3619" s="8">
        <f>IF(ISNUMBER($X3619), _xlfn.XLOOKUP($X3619,Sheet3!$A$2:$A$392,Sheet3!$B$2:$B$392,"none", 1,1), $AF$2)</f>
        <v>1</v>
      </c>
      <c r="Z3619" s="8">
        <f>IF(ISNUMBER($X3619), _xlfn.XLOOKUP($X3619,Sheet3!$A$2:$A$392,Sheet3!$C$2:$C$392,"none", 1,1), $AF$2)</f>
        <v>0.79920000000000002</v>
      </c>
      <c r="AA3619" s="8">
        <f>IF(ISNUMBER($X3619), _xlfn.XLOOKUP($X3619,Sheet3!$A$2:$A$392,Sheet3!$D$2:$D$392,"none", 1,1), $AF$2)</f>
        <v>0.60450000000000004</v>
      </c>
    </row>
    <row r="3620" spans="1:27">
      <c r="A3620">
        <v>6489</v>
      </c>
      <c r="B3620" t="s">
        <v>6792</v>
      </c>
      <c r="C3620" t="s">
        <v>16</v>
      </c>
      <c r="D3620">
        <v>15</v>
      </c>
      <c r="E3620">
        <v>18</v>
      </c>
      <c r="F3620">
        <v>24.5072103336</v>
      </c>
      <c r="G3620">
        <v>20</v>
      </c>
      <c r="H3620">
        <v>34</v>
      </c>
      <c r="I3620">
        <v>21.946931291999999</v>
      </c>
      <c r="J3620">
        <f>(D3620+E3620/60+F3620/3600)*15</f>
        <v>229.60211337639004</v>
      </c>
      <c r="K3620">
        <f>IF(G3620&lt;0, G3620-H3620/60-I3620/3600, G3620+H3620/60+I3620/3600)</f>
        <v>20.57276303647</v>
      </c>
      <c r="L3620">
        <v>-12.993</v>
      </c>
      <c r="M3620">
        <v>-22.38</v>
      </c>
      <c r="N3620">
        <v>7.79</v>
      </c>
      <c r="O3620" t="s">
        <v>9341</v>
      </c>
      <c r="P3620">
        <v>6.6550000000000002</v>
      </c>
      <c r="Q3620">
        <v>5.6859999999999999</v>
      </c>
      <c r="R3620" t="s">
        <v>9341</v>
      </c>
      <c r="S3620">
        <v>5.4240000000000004</v>
      </c>
      <c r="T3620" t="s">
        <v>9341</v>
      </c>
      <c r="U3620" t="s">
        <v>10556</v>
      </c>
      <c r="V3620" t="str">
        <f>LEFT($U3620,2)</f>
        <v>G8</v>
      </c>
      <c r="W3620" s="3">
        <f>_xlfn.XLOOKUP(V3620,$AC$2:$AC$43,$AD$2:$AD$43,"none")</f>
        <v>0.74</v>
      </c>
      <c r="X3620" s="3">
        <f>IF(ISNUMBER($W3620), 4600 * (1 / (0.92 * $W3620 + 1.7) + 1 / (0.92 * $W3620 + 0.62)),"none")</f>
        <v>5468.4090187676065</v>
      </c>
      <c r="Y3620" s="8">
        <f>IF(ISNUMBER($X3620), _xlfn.XLOOKUP($X3620,Sheet3!$A$2:$A$392,Sheet3!$B$2:$B$392,"none", 1,1), $AF$2)</f>
        <v>1</v>
      </c>
      <c r="Z3620" s="8">
        <f>IF(ISNUMBER($X3620), _xlfn.XLOOKUP($X3620,Sheet3!$A$2:$A$392,Sheet3!$C$2:$C$392,"none", 1,1), $AF$2)</f>
        <v>0.85409999999999997</v>
      </c>
      <c r="AA3620" s="8">
        <f>IF(ISNUMBER($X3620), _xlfn.XLOOKUP($X3620,Sheet3!$A$2:$A$392,Sheet3!$D$2:$D$392,"none", 1,1), $AF$2)</f>
        <v>0.72770000000000001</v>
      </c>
    </row>
    <row r="3621" spans="1:27">
      <c r="A3621">
        <v>3235</v>
      </c>
      <c r="B3621" t="s">
        <v>3538</v>
      </c>
      <c r="C3621" t="s">
        <v>40</v>
      </c>
      <c r="D3621">
        <v>21</v>
      </c>
      <c r="E3621">
        <v>6</v>
      </c>
      <c r="F3621">
        <v>1.1380301064</v>
      </c>
      <c r="G3621">
        <v>-30</v>
      </c>
      <c r="H3621">
        <v>7</v>
      </c>
      <c r="I3621">
        <v>30.523215864000001</v>
      </c>
      <c r="J3621">
        <f>(D3621+E3621/60+F3621/3600)*15</f>
        <v>316.50474179211005</v>
      </c>
      <c r="K3621">
        <f>IF(G3621&lt;0, G3621-H3621/60-I3621/3600, G3621+H3621/60+I3621/3600)</f>
        <v>-30.125145337740001</v>
      </c>
      <c r="L3621">
        <v>47.228999999999999</v>
      </c>
      <c r="M3621">
        <v>-64.070999999999998</v>
      </c>
      <c r="N3621">
        <v>11.18</v>
      </c>
      <c r="O3621" t="s">
        <v>9341</v>
      </c>
      <c r="P3621">
        <v>6.7389999999999999</v>
      </c>
      <c r="Q3621">
        <v>5.6870000000000003</v>
      </c>
      <c r="R3621" t="s">
        <v>9341</v>
      </c>
      <c r="S3621">
        <v>5.4219999999999997</v>
      </c>
      <c r="T3621" t="s">
        <v>9341</v>
      </c>
      <c r="U3621" t="s">
        <v>9958</v>
      </c>
      <c r="V3621" t="str">
        <f>LEFT($U3621,2)</f>
        <v>K0</v>
      </c>
      <c r="W3621" s="3">
        <f>_xlfn.XLOOKUP(V3621,$AC$2:$AC$43,$AD$2:$AD$43,"none")</f>
        <v>0.81</v>
      </c>
      <c r="X3621" s="3">
        <f>IF(ISNUMBER($W3621), 4600 * (1 / (0.92 * $W3621 + 1.7) + 1 / (0.92 * $W3621 + 0.62)),"none")</f>
        <v>5250.7063834266155</v>
      </c>
      <c r="Y3621" s="8">
        <f>IF(ISNUMBER($X3621), _xlfn.XLOOKUP($X3621,Sheet3!$A$2:$A$392,Sheet3!$B$2:$B$392,"none", 1,1), $AF$2)</f>
        <v>1</v>
      </c>
      <c r="Z3621" s="8">
        <f>IF(ISNUMBER($X3621), _xlfn.XLOOKUP($X3621,Sheet3!$A$2:$A$392,Sheet3!$C$2:$C$392,"none", 1,1), $AF$2)</f>
        <v>0.83299999999999996</v>
      </c>
      <c r="AA3621" s="8">
        <f>IF(ISNUMBER($X3621), _xlfn.XLOOKUP($X3621,Sheet3!$A$2:$A$392,Sheet3!$D$2:$D$392,"none", 1,1), $AF$2)</f>
        <v>0.67869999999999997</v>
      </c>
    </row>
    <row r="3622" spans="1:27">
      <c r="A3622">
        <v>5013</v>
      </c>
      <c r="B3622" t="s">
        <v>5316</v>
      </c>
      <c r="C3622" t="s">
        <v>12</v>
      </c>
      <c r="D3622">
        <v>13</v>
      </c>
      <c r="E3622">
        <v>21</v>
      </c>
      <c r="F3622">
        <v>41.645846253599998</v>
      </c>
      <c r="G3622">
        <v>2</v>
      </c>
      <c r="H3622">
        <v>5</v>
      </c>
      <c r="I3622">
        <v>14.060137272</v>
      </c>
      <c r="J3622">
        <f>(D3622+E3622/60+F3622/3600)*15</f>
        <v>200.42352435939</v>
      </c>
      <c r="K3622">
        <f>IF(G3622&lt;0, G3622-H3622/60-I3622/3600, G3622+H3622/60+I3622/3600)</f>
        <v>2.08723892702</v>
      </c>
      <c r="L3622">
        <v>-59.908999999999999</v>
      </c>
      <c r="M3622">
        <v>-53.174999999999997</v>
      </c>
      <c r="N3622">
        <v>16.23</v>
      </c>
      <c r="O3622" t="s">
        <v>9341</v>
      </c>
      <c r="P3622">
        <v>5.7320000000000002</v>
      </c>
      <c r="Q3622">
        <v>5.6870000000000003</v>
      </c>
      <c r="R3622" t="s">
        <v>9341</v>
      </c>
      <c r="S3622">
        <v>5.681</v>
      </c>
      <c r="T3622">
        <v>5.64</v>
      </c>
      <c r="U3622" t="s">
        <v>9394</v>
      </c>
      <c r="V3622" t="str">
        <f>LEFT($U3622,2)</f>
        <v>A0</v>
      </c>
      <c r="W3622" s="3">
        <f>_xlfn.XLOOKUP(V3622,$AC$2:$AC$43,$AD$2:$AD$43,"none")</f>
        <v>-0.01</v>
      </c>
      <c r="X3622" s="3">
        <f>IF(ISNUMBER($W3622), 4600 * (1 / (0.92 * $W3622 + 1.7) + 1 / (0.92 * $W3622 + 0.62)),"none")</f>
        <v>10251.712375722911</v>
      </c>
      <c r="Y3622" s="8">
        <f>IF(ISNUMBER($X3622), _xlfn.XLOOKUP($X3622,Sheet3!$A$2:$A$392,Sheet3!$B$2:$B$392,"none", 1,1), $AF$2)</f>
        <v>0.6109</v>
      </c>
      <c r="Z3622" s="8">
        <f>IF(ISNUMBER($X3622), _xlfn.XLOOKUP($X3622,Sheet3!$A$2:$A$392,Sheet3!$C$2:$C$392,"none", 1,1), $AF$2)</f>
        <v>0.69189999999999996</v>
      </c>
      <c r="AA3622" s="8">
        <f>IF(ISNUMBER($X3622), _xlfn.XLOOKUP($X3622,Sheet3!$A$2:$A$392,Sheet3!$D$2:$D$392,"none", 1,1), $AF$2)</f>
        <v>1</v>
      </c>
    </row>
    <row r="3623" spans="1:27">
      <c r="A3623">
        <v>6393</v>
      </c>
      <c r="B3623" t="s">
        <v>6696</v>
      </c>
      <c r="C3623" t="s">
        <v>297</v>
      </c>
      <c r="D3623">
        <v>17</v>
      </c>
      <c r="E3623">
        <v>48</v>
      </c>
      <c r="F3623">
        <v>24.767874163199998</v>
      </c>
      <c r="G3623">
        <v>20</v>
      </c>
      <c r="H3623">
        <v>33</v>
      </c>
      <c r="I3623">
        <v>55.582920684000001</v>
      </c>
      <c r="J3623">
        <f>(D3623+E3623/60+F3623/3600)*15</f>
        <v>267.10319947568001</v>
      </c>
      <c r="K3623">
        <f>IF(G3623&lt;0, G3623-H3623/60-I3623/3600, G3623+H3623/60+I3623/3600)</f>
        <v>20.565439700190002</v>
      </c>
      <c r="L3623">
        <v>24.591000000000001</v>
      </c>
      <c r="M3623">
        <v>5.0380000000000003</v>
      </c>
      <c r="N3623">
        <v>12.12</v>
      </c>
      <c r="O3623" t="s">
        <v>9341</v>
      </c>
      <c r="P3623">
        <v>6.6420000000000003</v>
      </c>
      <c r="Q3623">
        <v>5.6870000000000003</v>
      </c>
      <c r="R3623" t="s">
        <v>9341</v>
      </c>
      <c r="S3623">
        <v>5.4379999999999997</v>
      </c>
      <c r="T3623" t="s">
        <v>9341</v>
      </c>
      <c r="U3623" t="s">
        <v>10454</v>
      </c>
      <c r="V3623" t="str">
        <f>LEFT($U3623,2)</f>
        <v>G5</v>
      </c>
      <c r="W3623" s="3">
        <f>_xlfn.XLOOKUP(V3623,$AC$2:$AC$43,$AD$2:$AD$43,"none")</f>
        <v>0.68</v>
      </c>
      <c r="X3623" s="3">
        <f>IF(ISNUMBER($W3623), 4600 * (1 / (0.92 * $W3623 + 1.7) + 1 / (0.92 * $W3623 + 0.62)),"none")</f>
        <v>5670.9835338658331</v>
      </c>
      <c r="Y3623" s="8">
        <f>IF(ISNUMBER($X3623), _xlfn.XLOOKUP($X3623,Sheet3!$A$2:$A$392,Sheet3!$B$2:$B$392,"none", 1,1), $AF$2)</f>
        <v>1</v>
      </c>
      <c r="Z3623" s="8">
        <f>IF(ISNUMBER($X3623), _xlfn.XLOOKUP($X3623,Sheet3!$A$2:$A$392,Sheet3!$C$2:$C$392,"none", 1,1), $AF$2)</f>
        <v>0.874</v>
      </c>
      <c r="AA3623" s="8">
        <f>IF(ISNUMBER($X3623), _xlfn.XLOOKUP($X3623,Sheet3!$A$2:$A$392,Sheet3!$D$2:$D$392,"none", 1,1), $AF$2)</f>
        <v>0.77600000000000002</v>
      </c>
    </row>
    <row r="3624" spans="1:27">
      <c r="A3624">
        <v>6510</v>
      </c>
      <c r="B3624" t="s">
        <v>6813</v>
      </c>
      <c r="C3624" t="s">
        <v>297</v>
      </c>
      <c r="D3624">
        <v>19</v>
      </c>
      <c r="E3624">
        <v>1</v>
      </c>
      <c r="F3624">
        <v>17.356821316800001</v>
      </c>
      <c r="G3624">
        <v>26</v>
      </c>
      <c r="H3624">
        <v>17</v>
      </c>
      <c r="I3624">
        <v>29.077482732</v>
      </c>
      <c r="J3624">
        <f>(D3624+E3624/60+F3624/3600)*15</f>
        <v>285.32232008881994</v>
      </c>
      <c r="K3624">
        <f>IF(G3624&lt;0, G3624-H3624/60-I3624/3600, G3624+H3624/60+I3624/3600)</f>
        <v>26.29141041187</v>
      </c>
      <c r="L3624">
        <v>-0.47499999999999998</v>
      </c>
      <c r="M3624">
        <v>-9.2959999999999994</v>
      </c>
      <c r="N3624">
        <v>4.07</v>
      </c>
      <c r="O3624" t="s">
        <v>9341</v>
      </c>
      <c r="P3624">
        <v>5.5979999999999999</v>
      </c>
      <c r="Q3624">
        <v>5.6870000000000003</v>
      </c>
      <c r="R3624" t="s">
        <v>9341</v>
      </c>
      <c r="S3624">
        <v>5.66</v>
      </c>
      <c r="T3624" t="s">
        <v>9341</v>
      </c>
      <c r="U3624" t="s">
        <v>9410</v>
      </c>
      <c r="V3624" t="str">
        <f>LEFT($U3624,2)</f>
        <v>B5</v>
      </c>
      <c r="W3624" s="3">
        <f>_xlfn.XLOOKUP(V3624,$AC$2:$AC$43,$AD$2:$AD$43,"none")</f>
        <v>-0.16</v>
      </c>
      <c r="X3624" s="3">
        <f>IF(ISNUMBER($W3624), 4600 * (1 / (0.92 * $W3624 + 1.7) + 1 / (0.92 * $W3624 + 0.62)),"none")</f>
        <v>12691.662939978085</v>
      </c>
      <c r="Y3624" s="8">
        <f>IF(ISNUMBER($X3624), _xlfn.XLOOKUP($X3624,Sheet3!$A$2:$A$392,Sheet3!$B$2:$B$392,"none", 1,1), $AF$2)</f>
        <v>0.52290000000000003</v>
      </c>
      <c r="Z3624" s="8">
        <f>IF(ISNUMBER($X3624), _xlfn.XLOOKUP($X3624,Sheet3!$A$2:$A$392,Sheet3!$C$2:$C$392,"none", 1,1), $AF$2)</f>
        <v>0.62250000000000005</v>
      </c>
      <c r="AA3624" s="8">
        <f>IF(ISNUMBER($X3624), _xlfn.XLOOKUP($X3624,Sheet3!$A$2:$A$392,Sheet3!$D$2:$D$392,"none", 1,1), $AF$2)</f>
        <v>1</v>
      </c>
    </row>
    <row r="3625" spans="1:27">
      <c r="A3625">
        <v>1872</v>
      </c>
      <c r="B3625" t="s">
        <v>2173</v>
      </c>
      <c r="C3625" t="s">
        <v>39</v>
      </c>
      <c r="D3625">
        <v>4</v>
      </c>
      <c r="E3625">
        <v>55</v>
      </c>
      <c r="F3625">
        <v>6.8242387728000002</v>
      </c>
      <c r="G3625">
        <v>-16</v>
      </c>
      <c r="H3625">
        <v>44</v>
      </c>
      <c r="I3625">
        <v>26.398748436000002</v>
      </c>
      <c r="J3625">
        <f>(D3625+E3625/60+F3625/3600)*15</f>
        <v>73.778434328220001</v>
      </c>
      <c r="K3625">
        <f>IF(G3625&lt;0, G3625-H3625/60-I3625/3600, G3625+H3625/60+I3625/3600)</f>
        <v>-16.74066631901</v>
      </c>
      <c r="L3625">
        <v>5.569</v>
      </c>
      <c r="M3625">
        <v>-7.6550000000000002</v>
      </c>
      <c r="N3625">
        <v>6.24</v>
      </c>
      <c r="O3625" t="s">
        <v>9341</v>
      </c>
      <c r="P3625">
        <v>6.6349999999999998</v>
      </c>
      <c r="Q3625">
        <v>5.6879999999999997</v>
      </c>
      <c r="R3625" t="s">
        <v>9341</v>
      </c>
      <c r="S3625">
        <v>5.4660000000000002</v>
      </c>
      <c r="T3625" t="s">
        <v>9341</v>
      </c>
      <c r="U3625" t="s">
        <v>9895</v>
      </c>
      <c r="V3625" t="str">
        <f>LEFT($U3625,2)</f>
        <v>G8</v>
      </c>
      <c r="W3625" s="3">
        <f>_xlfn.XLOOKUP(V3625,$AC$2:$AC$43,$AD$2:$AD$43,"none")</f>
        <v>0.74</v>
      </c>
      <c r="X3625" s="3">
        <f>IF(ISNUMBER($W3625), 4600 * (1 / (0.92 * $W3625 + 1.7) + 1 / (0.92 * $W3625 + 0.62)),"none")</f>
        <v>5468.4090187676065</v>
      </c>
      <c r="Y3625" s="8">
        <f>IF(ISNUMBER($X3625), _xlfn.XLOOKUP($X3625,Sheet3!$A$2:$A$392,Sheet3!$B$2:$B$392,"none", 1,1), $AF$2)</f>
        <v>1</v>
      </c>
      <c r="Z3625" s="8">
        <f>IF(ISNUMBER($X3625), _xlfn.XLOOKUP($X3625,Sheet3!$A$2:$A$392,Sheet3!$C$2:$C$392,"none", 1,1), $AF$2)</f>
        <v>0.85409999999999997</v>
      </c>
      <c r="AA3625" s="8">
        <f>IF(ISNUMBER($X3625), _xlfn.XLOOKUP($X3625,Sheet3!$A$2:$A$392,Sheet3!$D$2:$D$392,"none", 1,1), $AF$2)</f>
        <v>0.72770000000000001</v>
      </c>
    </row>
    <row r="3626" spans="1:27">
      <c r="A3626">
        <v>4010</v>
      </c>
      <c r="B3626" t="s">
        <v>4313</v>
      </c>
      <c r="C3626" t="s">
        <v>19</v>
      </c>
      <c r="D3626">
        <v>2</v>
      </c>
      <c r="E3626">
        <v>10</v>
      </c>
      <c r="F3626">
        <v>37.596888563999997</v>
      </c>
      <c r="G3626">
        <v>19</v>
      </c>
      <c r="H3626">
        <v>30</v>
      </c>
      <c r="I3626">
        <v>1.2121275600000001</v>
      </c>
      <c r="J3626">
        <f>(D3626+E3626/60+F3626/3600)*15</f>
        <v>32.656653702349999</v>
      </c>
      <c r="K3626">
        <f>IF(G3626&lt;0, G3626-H3626/60-I3626/3600, G3626+H3626/60+I3626/3600)</f>
        <v>19.5003367021</v>
      </c>
      <c r="L3626">
        <v>88.751000000000005</v>
      </c>
      <c r="M3626">
        <v>-27.183</v>
      </c>
      <c r="N3626">
        <v>4.8899999999999997</v>
      </c>
      <c r="O3626" t="s">
        <v>9341</v>
      </c>
      <c r="P3626">
        <v>7.3090000000000002</v>
      </c>
      <c r="Q3626">
        <v>5.6879999999999997</v>
      </c>
      <c r="R3626" t="s">
        <v>9341</v>
      </c>
      <c r="S3626">
        <v>4.6870000000000003</v>
      </c>
      <c r="T3626" t="s">
        <v>9341</v>
      </c>
      <c r="U3626" t="s">
        <v>10587</v>
      </c>
      <c r="V3626" t="str">
        <f>LEFT($U3626,2)</f>
        <v>M3</v>
      </c>
      <c r="W3626" s="3">
        <f>_xlfn.XLOOKUP(V3626,$AC$2:$AC$43,$AD$2:$AD$43,"none")</f>
        <v>1.5</v>
      </c>
      <c r="X3626" s="3">
        <f>IF(ISNUMBER($W3626), 4600 * (1 / (0.92 * $W3626 + 1.7) + 1 / (0.92 * $W3626 + 0.62)),"none")</f>
        <v>3793.5064935064934</v>
      </c>
      <c r="Y3626" s="8">
        <f>IF(ISNUMBER($X3626), _xlfn.XLOOKUP($X3626,Sheet3!$A$2:$A$392,Sheet3!$B$2:$B$392,"none", 1,1), $AF$2)</f>
        <v>1</v>
      </c>
      <c r="Z3626" s="8">
        <f>IF(ISNUMBER($X3626), _xlfn.XLOOKUP($X3626,Sheet3!$A$2:$A$392,Sheet3!$C$2:$C$392,"none", 1,1), $AF$2)</f>
        <v>0.63180000000000003</v>
      </c>
      <c r="AA3626" s="8">
        <f>IF(ISNUMBER($X3626), _xlfn.XLOOKUP($X3626,Sheet3!$A$2:$A$392,Sheet3!$D$2:$D$392,"none", 1,1), $AF$2)</f>
        <v>0.31119999999999998</v>
      </c>
    </row>
    <row r="3627" spans="1:27">
      <c r="A3627">
        <v>4047</v>
      </c>
      <c r="B3627" t="s">
        <v>4350</v>
      </c>
      <c r="C3627" t="s">
        <v>12</v>
      </c>
      <c r="D3627">
        <v>21</v>
      </c>
      <c r="E3627">
        <v>23</v>
      </c>
      <c r="F3627">
        <v>58.8263189376</v>
      </c>
      <c r="G3627">
        <v>24</v>
      </c>
      <c r="H3627">
        <v>16</v>
      </c>
      <c r="I3627">
        <v>26.890430160000001</v>
      </c>
      <c r="J3627">
        <f>(D3627+E3627/60+F3627/3600)*15</f>
        <v>320.99510966224</v>
      </c>
      <c r="K3627">
        <f>IF(G3627&lt;0, G3627-H3627/60-I3627/3600, G3627+H3627/60+I3627/3600)</f>
        <v>24.2741362306</v>
      </c>
      <c r="L3627">
        <v>135.84200000000001</v>
      </c>
      <c r="M3627">
        <v>18.151</v>
      </c>
      <c r="N3627">
        <v>19.260000000000002</v>
      </c>
      <c r="O3627" t="s">
        <v>9341</v>
      </c>
      <c r="P3627">
        <v>6.01</v>
      </c>
      <c r="Q3627">
        <v>5.6879999999999997</v>
      </c>
      <c r="R3627" t="s">
        <v>9341</v>
      </c>
      <c r="S3627">
        <v>5.6269999999999998</v>
      </c>
      <c r="T3627" t="s">
        <v>9341</v>
      </c>
      <c r="U3627" t="s">
        <v>9758</v>
      </c>
      <c r="V3627" t="str">
        <f>LEFT($U3627,2)</f>
        <v>F1</v>
      </c>
      <c r="W3627" s="3">
        <f>_xlfn.XLOOKUP(V3627,$AC$2:$AC$43,$AD$2:$AD$43,"none")</f>
        <v>0.34</v>
      </c>
      <c r="X3627" s="3">
        <f>IF(ISNUMBER($W3627), 4600 * (1 / (0.92 * $W3627 + 1.7) + 1 / (0.92 * $W3627 + 0.62)),"none")</f>
        <v>7216.7629742546496</v>
      </c>
      <c r="Y3627" s="8">
        <f>IF(ISNUMBER($X3627), _xlfn.XLOOKUP($X3627,Sheet3!$A$2:$A$392,Sheet3!$B$2:$B$392,"none", 1,1), $AF$2)</f>
        <v>0.88229999999999997</v>
      </c>
      <c r="Z3627" s="8">
        <f>IF(ISNUMBER($X3627), _xlfn.XLOOKUP($X3627,Sheet3!$A$2:$A$392,Sheet3!$C$2:$C$392,"none", 1,1), $AF$2)</f>
        <v>0.88190000000000002</v>
      </c>
      <c r="AA3627" s="8">
        <f>IF(ISNUMBER($X3627), _xlfn.XLOOKUP($X3627,Sheet3!$A$2:$A$392,Sheet3!$D$2:$D$392,"none", 1,1), $AF$2)</f>
        <v>1</v>
      </c>
    </row>
    <row r="3628" spans="1:27">
      <c r="A3628">
        <v>8395</v>
      </c>
      <c r="B3628" t="s">
        <v>8698</v>
      </c>
      <c r="C3628" t="s">
        <v>297</v>
      </c>
      <c r="D3628">
        <v>19</v>
      </c>
      <c r="E3628">
        <v>27</v>
      </c>
      <c r="F3628">
        <v>48.1173944592</v>
      </c>
      <c r="G3628">
        <v>-54</v>
      </c>
      <c r="H3628">
        <v>19</v>
      </c>
      <c r="I3628">
        <v>30.978581340000002</v>
      </c>
      <c r="J3628">
        <f>(D3628+E3628/60+F3628/3600)*15</f>
        <v>291.95048914358</v>
      </c>
      <c r="K3628">
        <f>IF(G3628&lt;0, G3628-H3628/60-I3628/3600, G3628+H3628/60+I3628/3600)</f>
        <v>-54.325271828150001</v>
      </c>
      <c r="L3628">
        <v>-5.5540000000000003</v>
      </c>
      <c r="M3628">
        <v>9.8070000000000004</v>
      </c>
      <c r="N3628">
        <v>5.14</v>
      </c>
      <c r="O3628" t="s">
        <v>9341</v>
      </c>
      <c r="P3628">
        <v>7.1130000000000004</v>
      </c>
      <c r="Q3628">
        <v>5.6879999999999997</v>
      </c>
      <c r="R3628" t="s">
        <v>9341</v>
      </c>
      <c r="S3628">
        <v>5.2290000000000001</v>
      </c>
      <c r="T3628" t="s">
        <v>9341</v>
      </c>
      <c r="U3628" t="s">
        <v>9406</v>
      </c>
      <c r="V3628" t="str">
        <f>LEFT($U3628,2)</f>
        <v>K4</v>
      </c>
      <c r="W3628" s="3">
        <f>_xlfn.XLOOKUP(V3628,$AC$2:$AC$43,$AD$2:$AD$43,"none")</f>
        <v>1</v>
      </c>
      <c r="X3628" s="3">
        <f>IF(ISNUMBER($W3628), 4600 * (1 / (0.92 * $W3628 + 1.7) + 1 / (0.92 * $W3628 + 0.62)),"none")</f>
        <v>4742.7381778526815</v>
      </c>
      <c r="Y3628" s="8">
        <f>IF(ISNUMBER($X3628), _xlfn.XLOOKUP($X3628,Sheet3!$A$2:$A$392,Sheet3!$B$2:$B$392,"none", 1,1), $AF$2)</f>
        <v>1</v>
      </c>
      <c r="Z3628" s="8">
        <f>IF(ISNUMBER($X3628), _xlfn.XLOOKUP($X3628,Sheet3!$A$2:$A$392,Sheet3!$C$2:$C$392,"none", 1,1), $AF$2)</f>
        <v>0.77500000000000002</v>
      </c>
      <c r="AA3628" s="8">
        <f>IF(ISNUMBER($X3628), _xlfn.XLOOKUP($X3628,Sheet3!$A$2:$A$392,Sheet3!$D$2:$D$392,"none", 1,1), $AF$2)</f>
        <v>0.55479999999999996</v>
      </c>
    </row>
    <row r="3629" spans="1:27">
      <c r="A3629">
        <v>200</v>
      </c>
      <c r="B3629" t="s">
        <v>498</v>
      </c>
      <c r="C3629" t="s">
        <v>16</v>
      </c>
      <c r="D3629">
        <v>1</v>
      </c>
      <c r="E3629">
        <v>52</v>
      </c>
      <c r="F3629">
        <v>9.3723086735999992</v>
      </c>
      <c r="G3629">
        <v>50</v>
      </c>
      <c r="H3629">
        <v>47</v>
      </c>
      <c r="I3629">
        <v>34.054111607999999</v>
      </c>
      <c r="J3629">
        <f>(D3629+E3629/60+F3629/3600)*15</f>
        <v>28.039051286140001</v>
      </c>
      <c r="K3629">
        <f>IF(G3629&lt;0, G3629-H3629/60-I3629/3600, G3629+H3629/60+I3629/3600)</f>
        <v>50.79279280878</v>
      </c>
      <c r="L3629">
        <v>17.532</v>
      </c>
      <c r="M3629">
        <v>-29.09</v>
      </c>
      <c r="N3629">
        <v>6.82</v>
      </c>
      <c r="O3629">
        <v>5.38</v>
      </c>
      <c r="P3629">
        <v>5.6230000000000002</v>
      </c>
      <c r="Q3629">
        <v>5.6890000000000001</v>
      </c>
      <c r="R3629" t="s">
        <v>9341</v>
      </c>
      <c r="S3629">
        <v>5.6829999999999998</v>
      </c>
      <c r="T3629" t="s">
        <v>9341</v>
      </c>
      <c r="U3629" t="s">
        <v>9475</v>
      </c>
      <c r="V3629" t="str">
        <f>LEFT($U3629,2)</f>
        <v>B9</v>
      </c>
      <c r="W3629" s="3">
        <f>_xlfn.XLOOKUP(V3629,$AC$2:$AC$43,$AD$2:$AD$43,"none")</f>
        <v>-7.0000000000000007E-2</v>
      </c>
      <c r="X3629" s="3">
        <f>IF(ISNUMBER($W3629), 4600 * (1 / (0.92 * $W3629 + 1.7) + 1 / (0.92 * $W3629 + 0.62)),"none")</f>
        <v>11091.761228434079</v>
      </c>
      <c r="Y3629" s="8">
        <f>IF(ISNUMBER($X3629), _xlfn.XLOOKUP($X3629,Sheet3!$A$2:$A$392,Sheet3!$B$2:$B$392,"none", 1,1), $AF$2)</f>
        <v>0.57499999999999996</v>
      </c>
      <c r="Z3629" s="8">
        <f>IF(ISNUMBER($X3629), _xlfn.XLOOKUP($X3629,Sheet3!$A$2:$A$392,Sheet3!$C$2:$C$392,"none", 1,1), $AF$2)</f>
        <v>0.66420000000000001</v>
      </c>
      <c r="AA3629" s="8">
        <f>IF(ISNUMBER($X3629), _xlfn.XLOOKUP($X3629,Sheet3!$A$2:$A$392,Sheet3!$D$2:$D$392,"none", 1,1), $AF$2)</f>
        <v>1</v>
      </c>
    </row>
    <row r="3630" spans="1:27">
      <c r="A3630">
        <v>1656</v>
      </c>
      <c r="B3630" t="s">
        <v>1957</v>
      </c>
      <c r="C3630" t="s">
        <v>40</v>
      </c>
      <c r="D3630">
        <v>4</v>
      </c>
      <c r="E3630">
        <v>10</v>
      </c>
      <c r="F3630">
        <v>47.763412939200002</v>
      </c>
      <c r="G3630">
        <v>-8</v>
      </c>
      <c r="H3630">
        <v>49</v>
      </c>
      <c r="I3630">
        <v>11.335615175999999</v>
      </c>
      <c r="J3630">
        <f>(D3630+E3630/60+F3630/3600)*15</f>
        <v>62.699014220580011</v>
      </c>
      <c r="K3630">
        <f>IF(G3630&lt;0, G3630-H3630/60-I3630/3600, G3630+H3630/60+I3630/3600)</f>
        <v>-8.81981544866</v>
      </c>
      <c r="L3630">
        <v>45.71</v>
      </c>
      <c r="M3630">
        <v>2.2679999999999998</v>
      </c>
      <c r="N3630">
        <v>10.19</v>
      </c>
      <c r="O3630" t="s">
        <v>9341</v>
      </c>
      <c r="P3630">
        <v>6.7480000000000002</v>
      </c>
      <c r="Q3630">
        <v>5.6890000000000001</v>
      </c>
      <c r="R3630" t="s">
        <v>9341</v>
      </c>
      <c r="S3630">
        <v>5.4180000000000001</v>
      </c>
      <c r="T3630" t="s">
        <v>9341</v>
      </c>
      <c r="U3630" t="s">
        <v>9500</v>
      </c>
      <c r="V3630" t="str">
        <f>LEFT($U3630,2)</f>
        <v>K1</v>
      </c>
      <c r="W3630" s="3">
        <f>_xlfn.XLOOKUP(V3630,$AC$2:$AC$43,$AD$2:$AD$43,"none")</f>
        <v>0.86</v>
      </c>
      <c r="X3630" s="3">
        <f>IF(ISNUMBER($W3630), 4600 * (1 / (0.92 * $W3630 + 1.7) + 1 / (0.92 * $W3630 + 0.62)),"none")</f>
        <v>5106.1368670782376</v>
      </c>
      <c r="Y3630" s="8">
        <f>IF(ISNUMBER($X3630), _xlfn.XLOOKUP($X3630,Sheet3!$A$2:$A$392,Sheet3!$B$2:$B$392,"none", 1,1), $AF$2)</f>
        <v>1</v>
      </c>
      <c r="Z3630" s="8">
        <f>IF(ISNUMBER($X3630), _xlfn.XLOOKUP($X3630,Sheet3!$A$2:$A$392,Sheet3!$C$2:$C$392,"none", 1,1), $AF$2)</f>
        <v>0.82210000000000005</v>
      </c>
      <c r="AA3630" s="8">
        <f>IF(ISNUMBER($X3630), _xlfn.XLOOKUP($X3630,Sheet3!$A$2:$A$392,Sheet3!$D$2:$D$392,"none", 1,1), $AF$2)</f>
        <v>0.65410000000000001</v>
      </c>
    </row>
    <row r="3631" spans="1:27">
      <c r="A3631">
        <v>2888</v>
      </c>
      <c r="B3631" t="s">
        <v>3191</v>
      </c>
      <c r="C3631" t="s">
        <v>297</v>
      </c>
      <c r="D3631">
        <v>7</v>
      </c>
      <c r="E3631">
        <v>52</v>
      </c>
      <c r="F3631">
        <v>18.878912668800002</v>
      </c>
      <c r="G3631">
        <v>-14</v>
      </c>
      <c r="H3631">
        <v>50</v>
      </c>
      <c r="I3631">
        <v>46.240541987999997</v>
      </c>
      <c r="J3631">
        <f>(D3631+E3631/60+F3631/3600)*15</f>
        <v>118.07866213612002</v>
      </c>
      <c r="K3631">
        <f>IF(G3631&lt;0, G3631-H3631/60-I3631/3600, G3631+H3631/60+I3631/3600)</f>
        <v>-14.84617792833</v>
      </c>
      <c r="L3631">
        <v>-7.12</v>
      </c>
      <c r="M3631">
        <v>0.32900000000000001</v>
      </c>
      <c r="N3631">
        <v>1.47</v>
      </c>
      <c r="O3631">
        <v>6.29</v>
      </c>
      <c r="P3631">
        <v>6.056</v>
      </c>
      <c r="Q3631">
        <v>5.6890000000000001</v>
      </c>
      <c r="R3631">
        <v>7.01</v>
      </c>
      <c r="S3631">
        <v>5.6029999999999998</v>
      </c>
      <c r="T3631" t="s">
        <v>9341</v>
      </c>
      <c r="U3631" t="s">
        <v>10345</v>
      </c>
      <c r="V3631" t="str">
        <f>LEFT($U3631,2)</f>
        <v>F1</v>
      </c>
      <c r="W3631" s="3">
        <f>_xlfn.XLOOKUP(V3631,$AC$2:$AC$43,$AD$2:$AD$43,"none")</f>
        <v>0.34</v>
      </c>
      <c r="X3631" s="3">
        <f>IF(ISNUMBER($W3631), 4600 * (1 / (0.92 * $W3631 + 1.7) + 1 / (0.92 * $W3631 + 0.62)),"none")</f>
        <v>7216.7629742546496</v>
      </c>
      <c r="Y3631" s="8">
        <f>IF(ISNUMBER($X3631), _xlfn.XLOOKUP($X3631,Sheet3!$A$2:$A$392,Sheet3!$B$2:$B$392,"none", 1,1), $AF$2)</f>
        <v>0.88229999999999997</v>
      </c>
      <c r="Z3631" s="8">
        <f>IF(ISNUMBER($X3631), _xlfn.XLOOKUP($X3631,Sheet3!$A$2:$A$392,Sheet3!$C$2:$C$392,"none", 1,1), $AF$2)</f>
        <v>0.88190000000000002</v>
      </c>
      <c r="AA3631" s="8">
        <f>IF(ISNUMBER($X3631), _xlfn.XLOOKUP($X3631,Sheet3!$A$2:$A$392,Sheet3!$D$2:$D$392,"none", 1,1), $AF$2)</f>
        <v>1</v>
      </c>
    </row>
    <row r="3632" spans="1:27">
      <c r="A3632">
        <v>614</v>
      </c>
      <c r="B3632" t="s">
        <v>914</v>
      </c>
      <c r="C3632" t="s">
        <v>297</v>
      </c>
      <c r="D3632">
        <v>20</v>
      </c>
      <c r="E3632">
        <v>21</v>
      </c>
      <c r="F3632">
        <v>11.5242408336</v>
      </c>
      <c r="G3632">
        <v>63</v>
      </c>
      <c r="H3632">
        <v>58</v>
      </c>
      <c r="I3632">
        <v>48.422618040000003</v>
      </c>
      <c r="J3632">
        <f>(D3632+E3632/60+F3632/3600)*15</f>
        <v>305.29801767014004</v>
      </c>
      <c r="K3632">
        <f>IF(G3632&lt;0, G3632-H3632/60-I3632/3600, G3632+H3632/60+I3632/3600)</f>
        <v>63.980117393900002</v>
      </c>
      <c r="L3632">
        <v>5.08</v>
      </c>
      <c r="M3632">
        <v>14.404</v>
      </c>
      <c r="N3632">
        <v>3.67</v>
      </c>
      <c r="O3632" t="s">
        <v>9341</v>
      </c>
      <c r="P3632">
        <v>7.25</v>
      </c>
      <c r="Q3632">
        <v>5.69</v>
      </c>
      <c r="R3632" t="s">
        <v>9341</v>
      </c>
      <c r="S3632">
        <v>5.0759999999999996</v>
      </c>
      <c r="T3632" t="s">
        <v>9341</v>
      </c>
      <c r="U3632" t="s">
        <v>9360</v>
      </c>
      <c r="V3632" t="str">
        <f>LEFT($U3632,2)</f>
        <v>K5</v>
      </c>
      <c r="W3632" s="3">
        <f>_xlfn.XLOOKUP(V3632,$AC$2:$AC$43,$AD$2:$AD$43,"none")</f>
        <v>1.1499999999999999</v>
      </c>
      <c r="X3632" s="3">
        <f>IF(ISNUMBER($W3632), 4600 * (1 / (0.92 * $W3632 + 1.7) + 1 / (0.92 * $W3632 + 0.62)),"none")</f>
        <v>4409.2340323652679</v>
      </c>
      <c r="Y3632" s="8">
        <f>IF(ISNUMBER($X3632), _xlfn.XLOOKUP($X3632,Sheet3!$A$2:$A$392,Sheet3!$B$2:$B$392,"none", 1,1), $AF$2)</f>
        <v>1</v>
      </c>
      <c r="Z3632" s="8">
        <f>IF(ISNUMBER($X3632), _xlfn.XLOOKUP($X3632,Sheet3!$A$2:$A$392,Sheet3!$C$2:$C$392,"none", 1,1), $AF$2)</f>
        <v>0.73599999999999999</v>
      </c>
      <c r="AA3632" s="8">
        <f>IF(ISNUMBER($X3632), _xlfn.XLOOKUP($X3632,Sheet3!$A$2:$A$392,Sheet3!$D$2:$D$392,"none", 1,1), $AF$2)</f>
        <v>0.4803</v>
      </c>
    </row>
    <row r="3633" spans="1:27">
      <c r="A3633">
        <v>939</v>
      </c>
      <c r="B3633" t="s">
        <v>1240</v>
      </c>
      <c r="C3633" t="s">
        <v>297</v>
      </c>
      <c r="D3633">
        <v>7</v>
      </c>
      <c r="E3633">
        <v>1</v>
      </c>
      <c r="F3633">
        <v>21.4189944984</v>
      </c>
      <c r="G3633">
        <v>70</v>
      </c>
      <c r="H3633">
        <v>48</v>
      </c>
      <c r="I3633">
        <v>29.863508723999999</v>
      </c>
      <c r="J3633">
        <f>(D3633+E3633/60+F3633/3600)*15</f>
        <v>105.33924581040999</v>
      </c>
      <c r="K3633">
        <f>IF(G3633&lt;0, G3633-H3633/60-I3633/3600, G3633+H3633/60+I3633/3600)</f>
        <v>70.808295419090001</v>
      </c>
      <c r="L3633">
        <v>13.101000000000001</v>
      </c>
      <c r="M3633">
        <v>-15.749000000000001</v>
      </c>
      <c r="N3633">
        <v>6.36</v>
      </c>
      <c r="O3633">
        <v>8.5500000000000007</v>
      </c>
      <c r="P3633">
        <v>7.03</v>
      </c>
      <c r="Q3633">
        <v>5.69</v>
      </c>
      <c r="R3633" t="s">
        <v>9341</v>
      </c>
      <c r="S3633">
        <v>5.2649999999999997</v>
      </c>
      <c r="T3633" t="s">
        <v>9341</v>
      </c>
      <c r="U3633" t="s">
        <v>9406</v>
      </c>
      <c r="V3633" t="str">
        <f>LEFT($U3633,2)</f>
        <v>K4</v>
      </c>
      <c r="W3633" s="3">
        <f>_xlfn.XLOOKUP(V3633,$AC$2:$AC$43,$AD$2:$AD$43,"none")</f>
        <v>1</v>
      </c>
      <c r="X3633" s="3">
        <f>IF(ISNUMBER($W3633), 4600 * (1 / (0.92 * $W3633 + 1.7) + 1 / (0.92 * $W3633 + 0.62)),"none")</f>
        <v>4742.7381778526815</v>
      </c>
      <c r="Y3633" s="8">
        <f>IF(ISNUMBER($X3633), _xlfn.XLOOKUP($X3633,Sheet3!$A$2:$A$392,Sheet3!$B$2:$B$392,"none", 1,1), $AF$2)</f>
        <v>1</v>
      </c>
      <c r="Z3633" s="8">
        <f>IF(ISNUMBER($X3633), _xlfn.XLOOKUP($X3633,Sheet3!$A$2:$A$392,Sheet3!$C$2:$C$392,"none", 1,1), $AF$2)</f>
        <v>0.77500000000000002</v>
      </c>
      <c r="AA3633" s="8">
        <f>IF(ISNUMBER($X3633), _xlfn.XLOOKUP($X3633,Sheet3!$A$2:$A$392,Sheet3!$D$2:$D$392,"none", 1,1), $AF$2)</f>
        <v>0.55479999999999996</v>
      </c>
    </row>
    <row r="3634" spans="1:27">
      <c r="A3634">
        <v>992</v>
      </c>
      <c r="B3634" t="s">
        <v>1293</v>
      </c>
      <c r="C3634" t="s">
        <v>16</v>
      </c>
      <c r="D3634">
        <v>17</v>
      </c>
      <c r="E3634">
        <v>5</v>
      </c>
      <c r="F3634">
        <v>20.210651687999999</v>
      </c>
      <c r="G3634">
        <v>54</v>
      </c>
      <c r="H3634">
        <v>28</v>
      </c>
      <c r="I3634">
        <v>14.275098156</v>
      </c>
      <c r="J3634">
        <f>(D3634+E3634/60+F3634/3600)*15</f>
        <v>256.33421104869996</v>
      </c>
      <c r="K3634">
        <f>IF(G3634&lt;0, G3634-H3634/60-I3634/3600, G3634+H3634/60+I3634/3600)</f>
        <v>54.470631971709999</v>
      </c>
      <c r="L3634">
        <v>-97.897000000000006</v>
      </c>
      <c r="M3634">
        <v>94.87</v>
      </c>
      <c r="N3634">
        <v>36.79</v>
      </c>
      <c r="O3634" t="s">
        <v>9341</v>
      </c>
      <c r="P3634">
        <v>6.22</v>
      </c>
      <c r="Q3634">
        <v>5.69</v>
      </c>
      <c r="R3634" t="s">
        <v>9341</v>
      </c>
      <c r="S3634">
        <v>5.59</v>
      </c>
      <c r="T3634" t="s">
        <v>9341</v>
      </c>
      <c r="U3634" t="s">
        <v>9386</v>
      </c>
      <c r="V3634" t="str">
        <f>LEFT($U3634,2)</f>
        <v>F6</v>
      </c>
      <c r="W3634" s="3" t="str">
        <f>_xlfn.XLOOKUP(V3634,$AC$2:$AC$43,$AD$2:$AD$43,"none")</f>
        <v>none</v>
      </c>
      <c r="X3634" s="3" t="str">
        <f>IF(ISNUMBER($W3634), 4600 * (1 / (0.92 * $W3634 + 1.7) + 1 / (0.92 * $W3634 + 0.62)),"none")</f>
        <v>none</v>
      </c>
      <c r="Y3634" s="8">
        <f>IF(ISNUMBER($X3634), _xlfn.XLOOKUP($X3634,Sheet3!$A$2:$A$392,Sheet3!$B$2:$B$392,"none", 1,1), $AF$2)</f>
        <v>0.8</v>
      </c>
      <c r="Z3634" s="8">
        <f>IF(ISNUMBER($X3634), _xlfn.XLOOKUP($X3634,Sheet3!$A$2:$A$392,Sheet3!$C$2:$C$392,"none", 1,1), $AF$2)</f>
        <v>0.8</v>
      </c>
      <c r="AA3634" s="8">
        <f>IF(ISNUMBER($X3634), _xlfn.XLOOKUP($X3634,Sheet3!$A$2:$A$392,Sheet3!$D$2:$D$392,"none", 1,1), $AF$2)</f>
        <v>0.8</v>
      </c>
    </row>
    <row r="3635" spans="1:27">
      <c r="A3635">
        <v>1457</v>
      </c>
      <c r="B3635" t="s">
        <v>1758</v>
      </c>
      <c r="C3635" t="s">
        <v>12</v>
      </c>
      <c r="D3635">
        <v>3</v>
      </c>
      <c r="E3635">
        <v>21</v>
      </c>
      <c r="F3635">
        <v>6.8031794903999998</v>
      </c>
      <c r="G3635">
        <v>3</v>
      </c>
      <c r="H3635">
        <v>40</v>
      </c>
      <c r="I3635">
        <v>32.241331307999999</v>
      </c>
      <c r="J3635">
        <f>(D3635+E3635/60+F3635/3600)*15</f>
        <v>50.278346581210002</v>
      </c>
      <c r="K3635">
        <f>IF(G3635&lt;0, G3635-H3635/60-I3635/3600, G3635+H3635/60+I3635/3600)</f>
        <v>3.6756225920299999</v>
      </c>
      <c r="L3635">
        <v>55.161000000000001</v>
      </c>
      <c r="M3635">
        <v>-24.382999999999999</v>
      </c>
      <c r="N3635">
        <v>8.82</v>
      </c>
      <c r="O3635">
        <v>7.42</v>
      </c>
      <c r="P3635">
        <v>6.66</v>
      </c>
      <c r="Q3635">
        <v>5.69</v>
      </c>
      <c r="R3635" t="s">
        <v>9341</v>
      </c>
      <c r="S3635">
        <v>5.4409999999999998</v>
      </c>
      <c r="T3635" t="s">
        <v>9341</v>
      </c>
      <c r="U3635" t="s">
        <v>9907</v>
      </c>
      <c r="V3635" t="str">
        <f>LEFT($U3635,2)</f>
        <v>G9</v>
      </c>
      <c r="W3635" s="3" t="str">
        <f>_xlfn.XLOOKUP(V3635,$AC$2:$AC$43,$AD$2:$AD$43,"none")</f>
        <v>none</v>
      </c>
      <c r="X3635" s="3" t="str">
        <f>IF(ISNUMBER($W3635), 4600 * (1 / (0.92 * $W3635 + 1.7) + 1 / (0.92 * $W3635 + 0.62)),"none")</f>
        <v>none</v>
      </c>
      <c r="Y3635" s="8">
        <f>IF(ISNUMBER($X3635), _xlfn.XLOOKUP($X3635,Sheet3!$A$2:$A$392,Sheet3!$B$2:$B$392,"none", 1,1), $AF$2)</f>
        <v>0.8</v>
      </c>
      <c r="Z3635" s="8">
        <f>IF(ISNUMBER($X3635), _xlfn.XLOOKUP($X3635,Sheet3!$A$2:$A$392,Sheet3!$C$2:$C$392,"none", 1,1), $AF$2)</f>
        <v>0.8</v>
      </c>
      <c r="AA3635" s="8">
        <f>IF(ISNUMBER($X3635), _xlfn.XLOOKUP($X3635,Sheet3!$A$2:$A$392,Sheet3!$D$2:$D$392,"none", 1,1), $AF$2)</f>
        <v>0.8</v>
      </c>
    </row>
    <row r="3636" spans="1:27">
      <c r="A3636">
        <v>1517</v>
      </c>
      <c r="B3636" t="s">
        <v>1818</v>
      </c>
      <c r="C3636" t="s">
        <v>22</v>
      </c>
      <c r="D3636">
        <v>3</v>
      </c>
      <c r="E3636">
        <v>42</v>
      </c>
      <c r="F3636">
        <v>18.947678248799999</v>
      </c>
      <c r="G3636">
        <v>19</v>
      </c>
      <c r="H3636">
        <v>42</v>
      </c>
      <c r="I3636">
        <v>0.91847595599999998</v>
      </c>
      <c r="J3636">
        <f>(D3636+E3636/60+F3636/3600)*15</f>
        <v>55.578948659369999</v>
      </c>
      <c r="K3636">
        <f>IF(G3636&lt;0, G3636-H3636/60-I3636/3600, G3636+H3636/60+I3636/3600)</f>
        <v>19.70025513221</v>
      </c>
      <c r="L3636">
        <v>4.4569999999999999</v>
      </c>
      <c r="M3636">
        <v>-13.021000000000001</v>
      </c>
      <c r="N3636">
        <v>6.28</v>
      </c>
      <c r="O3636">
        <v>5.41</v>
      </c>
      <c r="P3636">
        <v>5.68</v>
      </c>
      <c r="Q3636">
        <v>5.69</v>
      </c>
      <c r="R3636" t="s">
        <v>9341</v>
      </c>
      <c r="S3636">
        <v>5.657</v>
      </c>
      <c r="T3636" t="s">
        <v>9341</v>
      </c>
      <c r="U3636" t="s">
        <v>9927</v>
      </c>
      <c r="V3636" t="str">
        <f>LEFT($U3636,2)</f>
        <v>B7</v>
      </c>
      <c r="W3636" s="3">
        <f>_xlfn.XLOOKUP(V3636,$AC$2:$AC$43,$AD$2:$AD$43,"none")</f>
        <v>-0.13</v>
      </c>
      <c r="X3636" s="3">
        <f>IF(ISNUMBER($W3636), 4600 * (1 / (0.92 * $W3636 + 1.7) + 1 / (0.92 * $W3636 + 0.62)),"none")</f>
        <v>12103.301413538873</v>
      </c>
      <c r="Y3636" s="8">
        <f>IF(ISNUMBER($X3636), _xlfn.XLOOKUP($X3636,Sheet3!$A$2:$A$392,Sheet3!$B$2:$B$392,"none", 1,1), $AF$2)</f>
        <v>0.53700000000000003</v>
      </c>
      <c r="Z3636" s="8">
        <f>IF(ISNUMBER($X3636), _xlfn.XLOOKUP($X3636,Sheet3!$A$2:$A$392,Sheet3!$C$2:$C$392,"none", 1,1), $AF$2)</f>
        <v>0.63400000000000001</v>
      </c>
      <c r="AA3636" s="8">
        <f>IF(ISNUMBER($X3636), _xlfn.XLOOKUP($X3636,Sheet3!$A$2:$A$392,Sheet3!$D$2:$D$392,"none", 1,1), $AF$2)</f>
        <v>1</v>
      </c>
    </row>
    <row r="3637" spans="1:27">
      <c r="A3637">
        <v>2032</v>
      </c>
      <c r="B3637" t="s">
        <v>2333</v>
      </c>
      <c r="C3637" t="s">
        <v>22</v>
      </c>
      <c r="D3637">
        <v>5</v>
      </c>
      <c r="E3637">
        <v>33</v>
      </c>
      <c r="F3637">
        <v>31.630422708000001</v>
      </c>
      <c r="G3637">
        <v>18</v>
      </c>
      <c r="H3637">
        <v>32</v>
      </c>
      <c r="I3637">
        <v>24.827431848</v>
      </c>
      <c r="J3637">
        <f>(D3637+E3637/60+F3637/3600)*15</f>
        <v>83.381793427950001</v>
      </c>
      <c r="K3637">
        <f>IF(G3637&lt;0, G3637-H3637/60-I3637/3600, G3637+H3637/60+I3637/3600)</f>
        <v>18.54022984218</v>
      </c>
      <c r="L3637">
        <v>0.746</v>
      </c>
      <c r="M3637">
        <v>-5.0000000000000001E-3</v>
      </c>
      <c r="N3637">
        <v>2.54</v>
      </c>
      <c r="O3637">
        <v>4.9400000000000004</v>
      </c>
      <c r="P3637">
        <v>5.7</v>
      </c>
      <c r="Q3637">
        <v>5.69</v>
      </c>
      <c r="R3637" t="s">
        <v>9341</v>
      </c>
      <c r="S3637">
        <v>5.4550000000000001</v>
      </c>
      <c r="T3637" t="s">
        <v>9341</v>
      </c>
      <c r="U3637" t="s">
        <v>10082</v>
      </c>
      <c r="V3637" t="str">
        <f>LEFT($U3637,2)</f>
        <v>B2</v>
      </c>
      <c r="W3637" s="3">
        <f>_xlfn.XLOOKUP(V3637,$AC$2:$AC$43,$AD$2:$AD$43,"none")</f>
        <v>-0.24</v>
      </c>
      <c r="X3637" s="3">
        <f>IF(ISNUMBER($W3637), 4600 * (1 / (0.92 * $W3637 + 1.7) + 1 / (0.92 * $W3637 + 0.62)),"none")</f>
        <v>14632.835167360139</v>
      </c>
      <c r="Y3637" s="8">
        <f>IF(ISNUMBER($X3637), _xlfn.XLOOKUP($X3637,Sheet3!$A$2:$A$392,Sheet3!$B$2:$B$392,"none", 1,1), $AF$2)</f>
        <v>0.47989999999999999</v>
      </c>
      <c r="Z3637" s="8">
        <f>IF(ISNUMBER($X3637), _xlfn.XLOOKUP($X3637,Sheet3!$A$2:$A$392,Sheet3!$C$2:$C$392,"none", 1,1), $AF$2)</f>
        <v>0.58679999999999999</v>
      </c>
      <c r="AA3637" s="8">
        <f>IF(ISNUMBER($X3637), _xlfn.XLOOKUP($X3637,Sheet3!$A$2:$A$392,Sheet3!$D$2:$D$392,"none", 1,1), $AF$2)</f>
        <v>1</v>
      </c>
    </row>
    <row r="3638" spans="1:27">
      <c r="A3638">
        <v>2446</v>
      </c>
      <c r="B3638" t="s">
        <v>2748</v>
      </c>
      <c r="C3638" t="s">
        <v>12</v>
      </c>
      <c r="D3638">
        <v>6</v>
      </c>
      <c r="E3638">
        <v>38</v>
      </c>
      <c r="F3638">
        <v>39.536788631999997</v>
      </c>
      <c r="G3638">
        <v>39</v>
      </c>
      <c r="H3638">
        <v>23</v>
      </c>
      <c r="I3638">
        <v>27.064036212000001</v>
      </c>
      <c r="J3638">
        <f>(D3638+E3638/60+F3638/3600)*15</f>
        <v>99.664736619300001</v>
      </c>
      <c r="K3638">
        <f>IF(G3638&lt;0, G3638-H3638/60-I3638/3600, G3638+H3638/60+I3638/3600)</f>
        <v>39.390851121170002</v>
      </c>
      <c r="L3638">
        <v>-22.853000000000002</v>
      </c>
      <c r="M3638">
        <v>-108.76300000000001</v>
      </c>
      <c r="N3638">
        <v>6.97</v>
      </c>
      <c r="O3638">
        <v>8.6</v>
      </c>
      <c r="P3638">
        <v>7.04</v>
      </c>
      <c r="Q3638">
        <v>5.69</v>
      </c>
      <c r="R3638" t="s">
        <v>9341</v>
      </c>
      <c r="S3638">
        <v>5.2450000000000001</v>
      </c>
      <c r="T3638" t="s">
        <v>9341</v>
      </c>
      <c r="U3638" t="s">
        <v>9360</v>
      </c>
      <c r="V3638" t="str">
        <f>LEFT($U3638,2)</f>
        <v>K5</v>
      </c>
      <c r="W3638" s="3">
        <f>_xlfn.XLOOKUP(V3638,$AC$2:$AC$43,$AD$2:$AD$43,"none")</f>
        <v>1.1499999999999999</v>
      </c>
      <c r="X3638" s="3">
        <f>IF(ISNUMBER($W3638), 4600 * (1 / (0.92 * $W3638 + 1.7) + 1 / (0.92 * $W3638 + 0.62)),"none")</f>
        <v>4409.2340323652679</v>
      </c>
      <c r="Y3638" s="8">
        <f>IF(ISNUMBER($X3638), _xlfn.XLOOKUP($X3638,Sheet3!$A$2:$A$392,Sheet3!$B$2:$B$392,"none", 1,1), $AF$2)</f>
        <v>1</v>
      </c>
      <c r="Z3638" s="8">
        <f>IF(ISNUMBER($X3638), _xlfn.XLOOKUP($X3638,Sheet3!$A$2:$A$392,Sheet3!$C$2:$C$392,"none", 1,1), $AF$2)</f>
        <v>0.73599999999999999</v>
      </c>
      <c r="AA3638" s="8">
        <f>IF(ISNUMBER($X3638), _xlfn.XLOOKUP($X3638,Sheet3!$A$2:$A$392,Sheet3!$D$2:$D$392,"none", 1,1), $AF$2)</f>
        <v>0.4803</v>
      </c>
    </row>
    <row r="3639" spans="1:27">
      <c r="A3639">
        <v>2594</v>
      </c>
      <c r="B3639" t="s">
        <v>2896</v>
      </c>
      <c r="C3639" t="s">
        <v>305</v>
      </c>
      <c r="D3639">
        <v>7</v>
      </c>
      <c r="E3639">
        <v>0</v>
      </c>
      <c r="F3639">
        <v>15.823372416</v>
      </c>
      <c r="G3639">
        <v>16</v>
      </c>
      <c r="H3639">
        <v>4</v>
      </c>
      <c r="I3639">
        <v>44.385187008000003</v>
      </c>
      <c r="J3639">
        <f>(D3639+E3639/60+F3639/3600)*15</f>
        <v>105.0659307184</v>
      </c>
      <c r="K3639">
        <f>IF(G3639&lt;0, G3639-H3639/60-I3639/3600, G3639+H3639/60+I3639/3600)</f>
        <v>16.078995885280001</v>
      </c>
      <c r="L3639">
        <v>-2.2029999999999998</v>
      </c>
      <c r="M3639">
        <v>-3.7759999999999998</v>
      </c>
      <c r="N3639">
        <v>0.72</v>
      </c>
      <c r="O3639">
        <v>9.09</v>
      </c>
      <c r="P3639">
        <v>7.32</v>
      </c>
      <c r="Q3639">
        <v>5.69</v>
      </c>
      <c r="R3639">
        <v>4.4400000000000004</v>
      </c>
      <c r="S3639">
        <v>5.0910000000000002</v>
      </c>
      <c r="T3639">
        <v>3.59</v>
      </c>
      <c r="U3639" t="s">
        <v>10268</v>
      </c>
      <c r="V3639" t="str">
        <f>LEFT($U3639,2)</f>
        <v>K3</v>
      </c>
      <c r="W3639" s="3">
        <f>_xlfn.XLOOKUP(V3639,$AC$2:$AC$43,$AD$2:$AD$43,"none")</f>
        <v>0.95</v>
      </c>
      <c r="X3639" s="3">
        <f>IF(ISNUMBER($W3639), 4600 * (1 / (0.92 * $W3639 + 1.7) + 1 / (0.92 * $W3639 + 0.62)),"none")</f>
        <v>4866.084384156673</v>
      </c>
      <c r="Y3639" s="8">
        <f>IF(ISNUMBER($X3639), _xlfn.XLOOKUP($X3639,Sheet3!$A$2:$A$392,Sheet3!$B$2:$B$392,"none", 1,1), $AF$2)</f>
        <v>1</v>
      </c>
      <c r="Z3639" s="8">
        <f>IF(ISNUMBER($X3639), _xlfn.XLOOKUP($X3639,Sheet3!$A$2:$A$392,Sheet3!$C$2:$C$392,"none", 1,1), $AF$2)</f>
        <v>0.78720000000000001</v>
      </c>
      <c r="AA3639" s="8">
        <f>IF(ISNUMBER($X3639), _xlfn.XLOOKUP($X3639,Sheet3!$A$2:$A$392,Sheet3!$D$2:$D$392,"none", 1,1), $AF$2)</f>
        <v>0.57969999999999999</v>
      </c>
    </row>
    <row r="3640" spans="1:27">
      <c r="A3640">
        <v>2685</v>
      </c>
      <c r="B3640" t="s">
        <v>2987</v>
      </c>
      <c r="C3640" t="s">
        <v>24</v>
      </c>
      <c r="D3640">
        <v>7</v>
      </c>
      <c r="E3640">
        <v>9</v>
      </c>
      <c r="F3640">
        <v>43.023659131199999</v>
      </c>
      <c r="G3640">
        <v>-25</v>
      </c>
      <c r="H3640">
        <v>13</v>
      </c>
      <c r="I3640">
        <v>51.720958451999998</v>
      </c>
      <c r="J3640">
        <f>(D3640+E3640/60+F3640/3600)*15</f>
        <v>107.42926524638</v>
      </c>
      <c r="K3640">
        <f>IF(G3640&lt;0, G3640-H3640/60-I3640/3600, G3640+H3640/60+I3640/3600)</f>
        <v>-25.231033599569997</v>
      </c>
      <c r="L3640">
        <v>-4.4939999999999998</v>
      </c>
      <c r="M3640">
        <v>3.3940000000000001</v>
      </c>
      <c r="N3640">
        <v>1.57</v>
      </c>
      <c r="O3640">
        <v>4.75</v>
      </c>
      <c r="P3640">
        <v>5.53</v>
      </c>
      <c r="Q3640">
        <v>5.69</v>
      </c>
      <c r="R3640" t="s">
        <v>9341</v>
      </c>
      <c r="S3640">
        <v>5.657</v>
      </c>
      <c r="T3640" t="s">
        <v>9341</v>
      </c>
      <c r="U3640" t="s">
        <v>9432</v>
      </c>
      <c r="V3640" t="str">
        <f>LEFT($U3640,2)</f>
        <v>B2</v>
      </c>
      <c r="W3640" s="3">
        <f>_xlfn.XLOOKUP(V3640,$AC$2:$AC$43,$AD$2:$AD$43,"none")</f>
        <v>-0.24</v>
      </c>
      <c r="X3640" s="3">
        <f>IF(ISNUMBER($W3640), 4600 * (1 / (0.92 * $W3640 + 1.7) + 1 / (0.92 * $W3640 + 0.62)),"none")</f>
        <v>14632.835167360139</v>
      </c>
      <c r="Y3640" s="8">
        <f>IF(ISNUMBER($X3640), _xlfn.XLOOKUP($X3640,Sheet3!$A$2:$A$392,Sheet3!$B$2:$B$392,"none", 1,1), $AF$2)</f>
        <v>0.47989999999999999</v>
      </c>
      <c r="Z3640" s="8">
        <f>IF(ISNUMBER($X3640), _xlfn.XLOOKUP($X3640,Sheet3!$A$2:$A$392,Sheet3!$C$2:$C$392,"none", 1,1), $AF$2)</f>
        <v>0.58679999999999999</v>
      </c>
      <c r="AA3640" s="8">
        <f>IF(ISNUMBER($X3640), _xlfn.XLOOKUP($X3640,Sheet3!$A$2:$A$392,Sheet3!$D$2:$D$392,"none", 1,1), $AF$2)</f>
        <v>1</v>
      </c>
    </row>
    <row r="3641" spans="1:27">
      <c r="A3641">
        <v>3710</v>
      </c>
      <c r="B3641" t="s">
        <v>4013</v>
      </c>
      <c r="C3641" t="s">
        <v>12</v>
      </c>
      <c r="D3641">
        <v>1</v>
      </c>
      <c r="E3641">
        <v>14</v>
      </c>
      <c r="F3641">
        <v>49.172500476000003</v>
      </c>
      <c r="G3641">
        <v>0</v>
      </c>
      <c r="H3641">
        <v>58</v>
      </c>
      <c r="I3641">
        <v>25.659970248</v>
      </c>
      <c r="J3641">
        <f>(D3641+E3641/60+F3641/3600)*15</f>
        <v>18.704885418650001</v>
      </c>
      <c r="K3641">
        <f>IF(G3641&lt;0, G3641-H3641/60-I3641/3600, G3641+H3641/60+I3641/3600)</f>
        <v>0.97379443618000006</v>
      </c>
      <c r="L3641">
        <v>-14.263</v>
      </c>
      <c r="M3641">
        <v>205.41399999999999</v>
      </c>
      <c r="N3641">
        <v>23.54</v>
      </c>
      <c r="O3641" t="s">
        <v>9341</v>
      </c>
      <c r="P3641">
        <v>6.12</v>
      </c>
      <c r="Q3641">
        <v>5.69</v>
      </c>
      <c r="R3641" t="s">
        <v>9341</v>
      </c>
      <c r="S3641">
        <v>5.5819999999999999</v>
      </c>
      <c r="T3641" t="s">
        <v>9341</v>
      </c>
      <c r="U3641" t="s">
        <v>9440</v>
      </c>
      <c r="V3641" t="str">
        <f>LEFT($U3641,2)</f>
        <v>F3</v>
      </c>
      <c r="W3641" s="3" t="str">
        <f>_xlfn.XLOOKUP(V3641,$AC$2:$AC$43,$AD$2:$AD$43,"none")</f>
        <v>none</v>
      </c>
      <c r="X3641" s="3" t="str">
        <f>IF(ISNUMBER($W3641), 4600 * (1 / (0.92 * $W3641 + 1.7) + 1 / (0.92 * $W3641 + 0.62)),"none")</f>
        <v>none</v>
      </c>
      <c r="Y3641" s="8">
        <f>IF(ISNUMBER($X3641), _xlfn.XLOOKUP($X3641,Sheet3!$A$2:$A$392,Sheet3!$B$2:$B$392,"none", 1,1), $AF$2)</f>
        <v>0.8</v>
      </c>
      <c r="Z3641" s="8">
        <f>IF(ISNUMBER($X3641), _xlfn.XLOOKUP($X3641,Sheet3!$A$2:$A$392,Sheet3!$C$2:$C$392,"none", 1,1), $AF$2)</f>
        <v>0.8</v>
      </c>
      <c r="AA3641" s="8">
        <f>IF(ISNUMBER($X3641), _xlfn.XLOOKUP($X3641,Sheet3!$A$2:$A$392,Sheet3!$D$2:$D$392,"none", 1,1), $AF$2)</f>
        <v>0.8</v>
      </c>
    </row>
    <row r="3642" spans="1:27">
      <c r="A3642">
        <v>3833</v>
      </c>
      <c r="B3642" t="s">
        <v>4136</v>
      </c>
      <c r="C3642" t="s">
        <v>12</v>
      </c>
      <c r="D3642">
        <v>0</v>
      </c>
      <c r="E3642">
        <v>2</v>
      </c>
      <c r="F3642">
        <v>29.701916499999999</v>
      </c>
      <c r="G3642">
        <v>8</v>
      </c>
      <c r="H3642">
        <v>29</v>
      </c>
      <c r="I3642">
        <v>7.6673109999999998</v>
      </c>
      <c r="J3642">
        <f>(D3642+E3642/60+F3642/3600)*15</f>
        <v>0.6237579854166666</v>
      </c>
      <c r="K3642">
        <f>IF(G3642&lt;0, G3642-H3642/60-I3642/3600, G3642+H3642/60+I3642/3600)</f>
        <v>8.4854631419444431</v>
      </c>
      <c r="L3642">
        <v>-94.1</v>
      </c>
      <c r="M3642">
        <v>-47.42</v>
      </c>
      <c r="N3642">
        <v>27.1</v>
      </c>
      <c r="O3642" t="s">
        <v>9341</v>
      </c>
      <c r="P3642">
        <v>5.9960000000000004</v>
      </c>
      <c r="Q3642">
        <v>5.69</v>
      </c>
      <c r="R3642" t="s">
        <v>9341</v>
      </c>
      <c r="S3642">
        <v>5.6079999999999997</v>
      </c>
      <c r="T3642" t="s">
        <v>9341</v>
      </c>
      <c r="U3642" t="s">
        <v>9401</v>
      </c>
      <c r="V3642" t="str">
        <f>LEFT($U3642,2)</f>
        <v>F1</v>
      </c>
      <c r="W3642" s="3">
        <f>_xlfn.XLOOKUP(V3642,$AC$2:$AC$43,$AD$2:$AD$43,"none")</f>
        <v>0.34</v>
      </c>
      <c r="X3642" s="3">
        <f>IF(ISNUMBER($W3642), 4600 * (1 / (0.92 * $W3642 + 1.7) + 1 / (0.92 * $W3642 + 0.62)),"none")</f>
        <v>7216.7629742546496</v>
      </c>
      <c r="Y3642" s="8">
        <f>IF(ISNUMBER($X3642), _xlfn.XLOOKUP($X3642,Sheet3!$A$2:$A$392,Sheet3!$B$2:$B$392,"none", 1,1), $AF$2)</f>
        <v>0.88229999999999997</v>
      </c>
      <c r="Z3642" s="8">
        <f>IF(ISNUMBER($X3642), _xlfn.XLOOKUP($X3642,Sheet3!$A$2:$A$392,Sheet3!$C$2:$C$392,"none", 1,1), $AF$2)</f>
        <v>0.88190000000000002</v>
      </c>
      <c r="AA3642" s="8">
        <f>IF(ISNUMBER($X3642), _xlfn.XLOOKUP($X3642,Sheet3!$A$2:$A$392,Sheet3!$D$2:$D$392,"none", 1,1), $AF$2)</f>
        <v>1</v>
      </c>
    </row>
    <row r="3643" spans="1:27">
      <c r="A3643">
        <v>4203</v>
      </c>
      <c r="B3643" t="s">
        <v>4506</v>
      </c>
      <c r="C3643" t="s">
        <v>22</v>
      </c>
      <c r="D3643">
        <v>22</v>
      </c>
      <c r="E3643">
        <v>35</v>
      </c>
      <c r="F3643">
        <v>52.2827504304</v>
      </c>
      <c r="G3643">
        <v>39</v>
      </c>
      <c r="H3643">
        <v>38</v>
      </c>
      <c r="I3643">
        <v>3.586773768</v>
      </c>
      <c r="J3643">
        <f>(D3643+E3643/60+F3643/3600)*15</f>
        <v>338.96784479345996</v>
      </c>
      <c r="K3643">
        <f>IF(G3643&lt;0, G3643-H3643/60-I3643/3600, G3643+H3643/60+I3643/3600)</f>
        <v>39.634329659380001</v>
      </c>
      <c r="L3643">
        <v>-1.8879999999999999</v>
      </c>
      <c r="M3643">
        <v>-5.07</v>
      </c>
      <c r="N3643">
        <v>1.89</v>
      </c>
      <c r="O3643">
        <v>4.68</v>
      </c>
      <c r="P3643">
        <v>5.52</v>
      </c>
      <c r="Q3643">
        <v>5.69</v>
      </c>
      <c r="R3643" t="s">
        <v>9341</v>
      </c>
      <c r="S3643">
        <v>5.68</v>
      </c>
      <c r="T3643" t="s">
        <v>9341</v>
      </c>
      <c r="U3643" t="s">
        <v>10630</v>
      </c>
      <c r="V3643" t="str">
        <f>LEFT($U3643,2)</f>
        <v>B1</v>
      </c>
      <c r="W3643" s="3">
        <f>_xlfn.XLOOKUP(V3643,$AC$2:$AC$43,$AD$2:$AD$43,"none")</f>
        <v>-0.26</v>
      </c>
      <c r="X3643" s="3">
        <f>IF(ISNUMBER($W3643), 4600 * (1 / (0.92 * $W3643 + 1.7) + 1 / (0.92 * $W3643 + 0.62)),"none")</f>
        <v>15228.791407033788</v>
      </c>
      <c r="Y3643" s="8">
        <f>IF(ISNUMBER($X3643), _xlfn.XLOOKUP($X3643,Sheet3!$A$2:$A$392,Sheet3!$B$2:$B$392,"none", 1,1), $AF$2)</f>
        <v>0.47010000000000002</v>
      </c>
      <c r="Z3643" s="8">
        <f>IF(ISNUMBER($X3643), _xlfn.XLOOKUP($X3643,Sheet3!$A$2:$A$392,Sheet3!$C$2:$C$392,"none", 1,1), $AF$2)</f>
        <v>0.57840000000000003</v>
      </c>
      <c r="AA3643" s="8">
        <f>IF(ISNUMBER($X3643), _xlfn.XLOOKUP($X3643,Sheet3!$A$2:$A$392,Sheet3!$D$2:$D$392,"none", 1,1), $AF$2)</f>
        <v>1</v>
      </c>
    </row>
    <row r="3644" spans="1:27">
      <c r="A3644">
        <v>5040</v>
      </c>
      <c r="B3644" t="s">
        <v>5343</v>
      </c>
      <c r="C3644" t="s">
        <v>305</v>
      </c>
      <c r="D3644">
        <v>13</v>
      </c>
      <c r="E3644">
        <v>36</v>
      </c>
      <c r="F3644">
        <v>59.082327216000003</v>
      </c>
      <c r="G3644">
        <v>24</v>
      </c>
      <c r="H3644">
        <v>36</v>
      </c>
      <c r="I3644">
        <v>47.868709572</v>
      </c>
      <c r="J3644">
        <f>(D3644+E3644/60+F3644/3600)*15</f>
        <v>204.2461763634</v>
      </c>
      <c r="K3644">
        <f>IF(G3644&lt;0, G3644-H3644/60-I3644/3600, G3644+H3644/60+I3644/3600)</f>
        <v>24.613296863770003</v>
      </c>
      <c r="L3644">
        <v>-26.654</v>
      </c>
      <c r="M3644">
        <v>-2.8029999999999999</v>
      </c>
      <c r="N3644">
        <v>5.91</v>
      </c>
      <c r="O3644">
        <v>9.14</v>
      </c>
      <c r="P3644">
        <v>7.28</v>
      </c>
      <c r="Q3644">
        <v>5.69</v>
      </c>
      <c r="R3644" t="s">
        <v>9341</v>
      </c>
      <c r="S3644">
        <v>4.8929999999999998</v>
      </c>
      <c r="T3644" t="s">
        <v>9341</v>
      </c>
      <c r="U3644" t="s">
        <v>114</v>
      </c>
      <c r="V3644" t="str">
        <f>LEFT($U3644,2)</f>
        <v>M3</v>
      </c>
      <c r="W3644" s="3">
        <f>_xlfn.XLOOKUP(V3644,$AC$2:$AC$43,$AD$2:$AD$43,"none")</f>
        <v>1.5</v>
      </c>
      <c r="X3644" s="3">
        <f>IF(ISNUMBER($W3644), 4600 * (1 / (0.92 * $W3644 + 1.7) + 1 / (0.92 * $W3644 + 0.62)),"none")</f>
        <v>3793.5064935064934</v>
      </c>
      <c r="Y3644" s="8">
        <f>IF(ISNUMBER($X3644), _xlfn.XLOOKUP($X3644,Sheet3!$A$2:$A$392,Sheet3!$B$2:$B$392,"none", 1,1), $AF$2)</f>
        <v>1</v>
      </c>
      <c r="Z3644" s="8">
        <f>IF(ISNUMBER($X3644), _xlfn.XLOOKUP($X3644,Sheet3!$A$2:$A$392,Sheet3!$C$2:$C$392,"none", 1,1), $AF$2)</f>
        <v>0.63180000000000003</v>
      </c>
      <c r="AA3644" s="8">
        <f>IF(ISNUMBER($X3644), _xlfn.XLOOKUP($X3644,Sheet3!$A$2:$A$392,Sheet3!$D$2:$D$392,"none", 1,1), $AF$2)</f>
        <v>0.31119999999999998</v>
      </c>
    </row>
    <row r="3645" spans="1:27">
      <c r="A3645">
        <v>5058</v>
      </c>
      <c r="B3645" t="s">
        <v>5361</v>
      </c>
      <c r="C3645" t="s">
        <v>12</v>
      </c>
      <c r="D3645">
        <v>13</v>
      </c>
      <c r="E3645">
        <v>32</v>
      </c>
      <c r="F3645">
        <v>35.897611048800002</v>
      </c>
      <c r="G3645">
        <v>-28</v>
      </c>
      <c r="H3645">
        <v>41</v>
      </c>
      <c r="I3645">
        <v>33.963610019999997</v>
      </c>
      <c r="J3645">
        <f>(D3645+E3645/60+F3645/3600)*15</f>
        <v>203.14957337937</v>
      </c>
      <c r="K3645">
        <f>IF(G3645&lt;0, G3645-H3645/60-I3645/3600, G3645+H3645/60+I3645/3600)</f>
        <v>-28.692767669449999</v>
      </c>
      <c r="L3645">
        <v>-97.039000000000001</v>
      </c>
      <c r="M3645">
        <v>-21.725000000000001</v>
      </c>
      <c r="N3645">
        <v>14.74</v>
      </c>
      <c r="O3645" t="s">
        <v>9341</v>
      </c>
      <c r="P3645">
        <v>5.73</v>
      </c>
      <c r="Q3645">
        <v>5.69</v>
      </c>
      <c r="R3645" t="s">
        <v>9341</v>
      </c>
      <c r="S3645">
        <v>5.6870000000000003</v>
      </c>
      <c r="T3645" t="s">
        <v>9341</v>
      </c>
      <c r="U3645" t="s">
        <v>9352</v>
      </c>
      <c r="V3645" t="str">
        <f>LEFT($U3645,2)</f>
        <v>A2</v>
      </c>
      <c r="W3645" s="3">
        <f>_xlfn.XLOOKUP(V3645,$AC$2:$AC$43,$AD$2:$AD$43,"none")</f>
        <v>0.05</v>
      </c>
      <c r="X3645" s="3">
        <f>IF(ISNUMBER($W3645), 4600 * (1 / (0.92 * $W3645 + 1.7) + 1 / (0.92 * $W3645 + 0.62)),"none")</f>
        <v>9541.5002631497482</v>
      </c>
      <c r="Y3645" s="8">
        <f>IF(ISNUMBER($X3645), _xlfn.XLOOKUP($X3645,Sheet3!$A$2:$A$392,Sheet3!$B$2:$B$392,"none", 1,1), $AF$2)</f>
        <v>0.65039999999999998</v>
      </c>
      <c r="Z3645" s="8">
        <f>IF(ISNUMBER($X3645), _xlfn.XLOOKUP($X3645,Sheet3!$A$2:$A$392,Sheet3!$C$2:$C$392,"none", 1,1), $AF$2)</f>
        <v>0.72150000000000003</v>
      </c>
      <c r="AA3645" s="8">
        <f>IF(ISNUMBER($X3645), _xlfn.XLOOKUP($X3645,Sheet3!$A$2:$A$392,Sheet3!$D$2:$D$392,"none", 1,1), $AF$2)</f>
        <v>1</v>
      </c>
    </row>
    <row r="3646" spans="1:27">
      <c r="A3646">
        <v>6385</v>
      </c>
      <c r="B3646" t="s">
        <v>6688</v>
      </c>
      <c r="C3646" t="s">
        <v>12</v>
      </c>
      <c r="D3646">
        <v>16</v>
      </c>
      <c r="E3646">
        <v>15</v>
      </c>
      <c r="F3646">
        <v>28.634973501600001</v>
      </c>
      <c r="G3646">
        <v>18</v>
      </c>
      <c r="H3646">
        <v>48</v>
      </c>
      <c r="I3646">
        <v>29.117594304000001</v>
      </c>
      <c r="J3646">
        <f>(D3646+E3646/60+F3646/3600)*15</f>
        <v>243.86931238958999</v>
      </c>
      <c r="K3646">
        <f>IF(G3646&lt;0, G3646-H3646/60-I3646/3600, G3646+H3646/60+I3646/3600)</f>
        <v>18.808088220640002</v>
      </c>
      <c r="L3646">
        <v>-68.674000000000007</v>
      </c>
      <c r="M3646">
        <v>-84.561000000000007</v>
      </c>
      <c r="N3646">
        <v>10.71</v>
      </c>
      <c r="O3646">
        <v>7.82</v>
      </c>
      <c r="P3646">
        <v>6.81</v>
      </c>
      <c r="Q3646">
        <v>5.69</v>
      </c>
      <c r="R3646" t="s">
        <v>9341</v>
      </c>
      <c r="S3646">
        <v>5.4139999999999997</v>
      </c>
      <c r="T3646" t="s">
        <v>9341</v>
      </c>
      <c r="U3646" t="s">
        <v>9389</v>
      </c>
      <c r="V3646" t="str">
        <f>LEFT($U3646,2)</f>
        <v>K3</v>
      </c>
      <c r="W3646" s="3">
        <f>_xlfn.XLOOKUP(V3646,$AC$2:$AC$43,$AD$2:$AD$43,"none")</f>
        <v>0.95</v>
      </c>
      <c r="X3646" s="3">
        <f>IF(ISNUMBER($W3646), 4600 * (1 / (0.92 * $W3646 + 1.7) + 1 / (0.92 * $W3646 + 0.62)),"none")</f>
        <v>4866.084384156673</v>
      </c>
      <c r="Y3646" s="8">
        <f>IF(ISNUMBER($X3646), _xlfn.XLOOKUP($X3646,Sheet3!$A$2:$A$392,Sheet3!$B$2:$B$392,"none", 1,1), $AF$2)</f>
        <v>1</v>
      </c>
      <c r="Z3646" s="8">
        <f>IF(ISNUMBER($X3646), _xlfn.XLOOKUP($X3646,Sheet3!$A$2:$A$392,Sheet3!$C$2:$C$392,"none", 1,1), $AF$2)</f>
        <v>0.78720000000000001</v>
      </c>
      <c r="AA3646" s="8">
        <f>IF(ISNUMBER($X3646), _xlfn.XLOOKUP($X3646,Sheet3!$A$2:$A$392,Sheet3!$D$2:$D$392,"none", 1,1), $AF$2)</f>
        <v>0.57969999999999999</v>
      </c>
    </row>
    <row r="3647" spans="1:27">
      <c r="A3647">
        <v>7270</v>
      </c>
      <c r="B3647" t="s">
        <v>7573</v>
      </c>
      <c r="C3647" t="s">
        <v>297</v>
      </c>
      <c r="D3647">
        <v>6</v>
      </c>
      <c r="E3647">
        <v>6</v>
      </c>
      <c r="F3647">
        <v>9.3817676280000004</v>
      </c>
      <c r="G3647">
        <v>-66</v>
      </c>
      <c r="H3647">
        <v>2</v>
      </c>
      <c r="I3647">
        <v>22.635231936</v>
      </c>
      <c r="J3647">
        <f>(D3647+E3647/60+F3647/3600)*15</f>
        <v>91.539090698449996</v>
      </c>
      <c r="K3647">
        <f>IF(G3647&lt;0, G3647-H3647/60-I3647/3600, G3647+H3647/60+I3647/3600)</f>
        <v>-66.039620897760003</v>
      </c>
      <c r="L3647">
        <v>13.574999999999999</v>
      </c>
      <c r="M3647">
        <v>28.138999999999999</v>
      </c>
      <c r="N3647">
        <v>9.5500000000000007</v>
      </c>
      <c r="O3647" t="s">
        <v>9341</v>
      </c>
      <c r="P3647">
        <v>5.6790000000000003</v>
      </c>
      <c r="Q3647">
        <v>5.69</v>
      </c>
      <c r="R3647" t="s">
        <v>9341</v>
      </c>
      <c r="S3647">
        <v>5.694</v>
      </c>
      <c r="T3647" t="s">
        <v>9341</v>
      </c>
      <c r="U3647" t="s">
        <v>9394</v>
      </c>
      <c r="V3647" t="str">
        <f>LEFT($U3647,2)</f>
        <v>A0</v>
      </c>
      <c r="W3647" s="3">
        <f>_xlfn.XLOOKUP(V3647,$AC$2:$AC$43,$AD$2:$AD$43,"none")</f>
        <v>-0.01</v>
      </c>
      <c r="X3647" s="3">
        <f>IF(ISNUMBER($W3647), 4600 * (1 / (0.92 * $W3647 + 1.7) + 1 / (0.92 * $W3647 + 0.62)),"none")</f>
        <v>10251.712375722911</v>
      </c>
      <c r="Y3647" s="8">
        <f>IF(ISNUMBER($X3647), _xlfn.XLOOKUP($X3647,Sheet3!$A$2:$A$392,Sheet3!$B$2:$B$392,"none", 1,1), $AF$2)</f>
        <v>0.6109</v>
      </c>
      <c r="Z3647" s="8">
        <f>IF(ISNUMBER($X3647), _xlfn.XLOOKUP($X3647,Sheet3!$A$2:$A$392,Sheet3!$C$2:$C$392,"none", 1,1), $AF$2)</f>
        <v>0.69189999999999996</v>
      </c>
      <c r="AA3647" s="8">
        <f>IF(ISNUMBER($X3647), _xlfn.XLOOKUP($X3647,Sheet3!$A$2:$A$392,Sheet3!$D$2:$D$392,"none", 1,1), $AF$2)</f>
        <v>1</v>
      </c>
    </row>
    <row r="3648" spans="1:27">
      <c r="A3648">
        <v>7629</v>
      </c>
      <c r="B3648" t="s">
        <v>7932</v>
      </c>
      <c r="C3648" t="s">
        <v>12</v>
      </c>
      <c r="D3648">
        <v>8</v>
      </c>
      <c r="E3648">
        <v>24</v>
      </c>
      <c r="F3648">
        <v>19.886698648799999</v>
      </c>
      <c r="G3648">
        <v>-80</v>
      </c>
      <c r="H3648">
        <v>54</v>
      </c>
      <c r="I3648">
        <v>51.217550459999998</v>
      </c>
      <c r="J3648">
        <f>(D3648+E3648/60+F3648/3600)*15</f>
        <v>126.08286124437002</v>
      </c>
      <c r="K3648">
        <f>IF(G3648&lt;0, G3648-H3648/60-I3648/3600, G3648+H3648/60+I3648/3600)</f>
        <v>-80.914227097350008</v>
      </c>
      <c r="L3648">
        <v>-149.12299999999999</v>
      </c>
      <c r="M3648">
        <v>226.547</v>
      </c>
      <c r="N3648">
        <v>11.89</v>
      </c>
      <c r="O3648" t="s">
        <v>9341</v>
      </c>
      <c r="P3648">
        <v>6.71</v>
      </c>
      <c r="Q3648">
        <v>5.69</v>
      </c>
      <c r="R3648" t="s">
        <v>9341</v>
      </c>
      <c r="S3648">
        <v>5.375</v>
      </c>
      <c r="T3648" t="s">
        <v>9341</v>
      </c>
      <c r="U3648" t="s">
        <v>9379</v>
      </c>
      <c r="V3648" t="str">
        <f>LEFT($U3648,2)</f>
        <v>G8</v>
      </c>
      <c r="W3648" s="3">
        <f>_xlfn.XLOOKUP(V3648,$AC$2:$AC$43,$AD$2:$AD$43,"none")</f>
        <v>0.74</v>
      </c>
      <c r="X3648" s="3">
        <f>IF(ISNUMBER($W3648), 4600 * (1 / (0.92 * $W3648 + 1.7) + 1 / (0.92 * $W3648 + 0.62)),"none")</f>
        <v>5468.4090187676065</v>
      </c>
      <c r="Y3648" s="8">
        <f>IF(ISNUMBER($X3648), _xlfn.XLOOKUP($X3648,Sheet3!$A$2:$A$392,Sheet3!$B$2:$B$392,"none", 1,1), $AF$2)</f>
        <v>1</v>
      </c>
      <c r="Z3648" s="8">
        <f>IF(ISNUMBER($X3648), _xlfn.XLOOKUP($X3648,Sheet3!$A$2:$A$392,Sheet3!$C$2:$C$392,"none", 1,1), $AF$2)</f>
        <v>0.85409999999999997</v>
      </c>
      <c r="AA3648" s="8">
        <f>IF(ISNUMBER($X3648), _xlfn.XLOOKUP($X3648,Sheet3!$A$2:$A$392,Sheet3!$D$2:$D$392,"none", 1,1), $AF$2)</f>
        <v>0.72770000000000001</v>
      </c>
    </row>
    <row r="3649" spans="1:27">
      <c r="A3649">
        <v>8901</v>
      </c>
      <c r="B3649" t="s">
        <v>9206</v>
      </c>
      <c r="C3649" t="s">
        <v>297</v>
      </c>
      <c r="D3649">
        <v>20</v>
      </c>
      <c r="E3649">
        <v>1</v>
      </c>
      <c r="F3649">
        <v>58.599356870400001</v>
      </c>
      <c r="G3649">
        <v>-13</v>
      </c>
      <c r="H3649">
        <v>38</v>
      </c>
      <c r="I3649">
        <v>13.975050767999999</v>
      </c>
      <c r="J3649">
        <f>(D3649+E3649/60+F3649/3600)*15</f>
        <v>300.49416398696002</v>
      </c>
      <c r="K3649">
        <f>IF(G3649&lt;0, G3649-H3649/60-I3649/3600, G3649+H3649/60+I3649/3600)</f>
        <v>-13.637215291879999</v>
      </c>
      <c r="L3649">
        <v>36.999000000000002</v>
      </c>
      <c r="M3649">
        <v>11.169</v>
      </c>
      <c r="N3649">
        <v>10.99</v>
      </c>
      <c r="O3649" t="s">
        <v>9341</v>
      </c>
      <c r="P3649">
        <v>5.7530000000000001</v>
      </c>
      <c r="Q3649">
        <v>5.69</v>
      </c>
      <c r="R3649" t="s">
        <v>9341</v>
      </c>
      <c r="S3649">
        <v>5.681</v>
      </c>
      <c r="T3649" t="s">
        <v>9341</v>
      </c>
      <c r="U3649" t="s">
        <v>9887</v>
      </c>
      <c r="V3649" t="str">
        <f>LEFT($U3649,2)</f>
        <v>A1</v>
      </c>
      <c r="W3649" s="3">
        <f>_xlfn.XLOOKUP(V3649,$AC$2:$AC$43,$AD$2:$AD$43,"none")</f>
        <v>0.02</v>
      </c>
      <c r="X3649" s="3">
        <f>IF(ISNUMBER($W3649), 4600 * (1 / (0.92 * $W3649 + 1.7) + 1 / (0.92 * $W3649 + 0.62)),"none")</f>
        <v>9882.4225367888994</v>
      </c>
      <c r="Y3649" s="8">
        <f>IF(ISNUMBER($X3649), _xlfn.XLOOKUP($X3649,Sheet3!$A$2:$A$392,Sheet3!$B$2:$B$392,"none", 1,1), $AF$2)</f>
        <v>0.63239999999999996</v>
      </c>
      <c r="Z3649" s="8">
        <f>IF(ISNUMBER($X3649), _xlfn.XLOOKUP($X3649,Sheet3!$A$2:$A$392,Sheet3!$C$2:$C$392,"none", 1,1), $AF$2)</f>
        <v>0.70809999999999995</v>
      </c>
      <c r="AA3649" s="8">
        <f>IF(ISNUMBER($X3649), _xlfn.XLOOKUP($X3649,Sheet3!$A$2:$A$392,Sheet3!$D$2:$D$392,"none", 1,1), $AF$2)</f>
        <v>1</v>
      </c>
    </row>
    <row r="3650" spans="1:27">
      <c r="A3650">
        <v>1611</v>
      </c>
      <c r="B3650" t="s">
        <v>1912</v>
      </c>
      <c r="C3650" t="s">
        <v>297</v>
      </c>
      <c r="D3650">
        <v>4</v>
      </c>
      <c r="E3650">
        <v>1</v>
      </c>
      <c r="F3650">
        <v>46.136159999999997</v>
      </c>
      <c r="G3650">
        <v>9</v>
      </c>
      <c r="H3650">
        <v>59</v>
      </c>
      <c r="I3650">
        <v>52.843299999999999</v>
      </c>
      <c r="J3650">
        <f>(D3650+E3650/60+F3650/3600)*15</f>
        <v>60.442233999999992</v>
      </c>
      <c r="K3650">
        <f>IF(G3650&lt;0, G3650-H3650/60-I3650/3600, G3650+H3650/60+I3650/3600)</f>
        <v>9.9980120277777775</v>
      </c>
      <c r="L3650">
        <v>5.26</v>
      </c>
      <c r="M3650">
        <v>-0.72</v>
      </c>
      <c r="N3650">
        <v>5.71</v>
      </c>
      <c r="O3650" t="s">
        <v>9341</v>
      </c>
      <c r="P3650">
        <v>5.6849999999999996</v>
      </c>
      <c r="Q3650">
        <v>5.6909999999999998</v>
      </c>
      <c r="R3650" t="s">
        <v>9341</v>
      </c>
      <c r="S3650" t="s">
        <v>9341</v>
      </c>
      <c r="T3650" t="s">
        <v>9341</v>
      </c>
      <c r="U3650" t="s">
        <v>9410</v>
      </c>
      <c r="V3650" t="str">
        <f>LEFT($U3650,2)</f>
        <v>B5</v>
      </c>
      <c r="W3650" s="3">
        <f>_xlfn.XLOOKUP(V3650,$AC$2:$AC$43,$AD$2:$AD$43,"none")</f>
        <v>-0.16</v>
      </c>
      <c r="X3650" s="3">
        <f>IF(ISNUMBER($W3650), 4600 * (1 / (0.92 * $W3650 + 1.7) + 1 / (0.92 * $W3650 + 0.62)),"none")</f>
        <v>12691.662939978085</v>
      </c>
      <c r="Y3650" s="8">
        <f>IF(ISNUMBER($X3650), _xlfn.XLOOKUP($X3650,Sheet3!$A$2:$A$392,Sheet3!$B$2:$B$392,"none", 1,1), $AF$2)</f>
        <v>0.52290000000000003</v>
      </c>
      <c r="Z3650" s="8">
        <f>IF(ISNUMBER($X3650), _xlfn.XLOOKUP($X3650,Sheet3!$A$2:$A$392,Sheet3!$C$2:$C$392,"none", 1,1), $AF$2)</f>
        <v>0.62250000000000005</v>
      </c>
      <c r="AA3650" s="8">
        <f>IF(ISNUMBER($X3650), _xlfn.XLOOKUP($X3650,Sheet3!$A$2:$A$392,Sheet3!$D$2:$D$392,"none", 1,1), $AF$2)</f>
        <v>1</v>
      </c>
    </row>
    <row r="3651" spans="1:27">
      <c r="A3651">
        <v>3515</v>
      </c>
      <c r="B3651" t="s">
        <v>3818</v>
      </c>
      <c r="C3651" t="s">
        <v>297</v>
      </c>
      <c r="D3651">
        <v>23</v>
      </c>
      <c r="E3651">
        <v>50</v>
      </c>
      <c r="F3651">
        <v>33.284784924</v>
      </c>
      <c r="G3651">
        <v>-14</v>
      </c>
      <c r="H3651">
        <v>24</v>
      </c>
      <c r="I3651">
        <v>5.3891296559999997</v>
      </c>
      <c r="J3651">
        <f>(D3651+E3651/60+F3651/3600)*15</f>
        <v>357.63868660384998</v>
      </c>
      <c r="K3651">
        <f>IF(G3651&lt;0, G3651-H3651/60-I3651/3600, G3651+H3651/60+I3651/3600)</f>
        <v>-14.401496980460001</v>
      </c>
      <c r="L3651">
        <v>37.33</v>
      </c>
      <c r="M3651">
        <v>-21.696000000000002</v>
      </c>
      <c r="N3651">
        <v>5.31</v>
      </c>
      <c r="O3651" t="s">
        <v>9341</v>
      </c>
      <c r="P3651">
        <v>7.1870000000000003</v>
      </c>
      <c r="Q3651">
        <v>5.6909999999999998</v>
      </c>
      <c r="R3651" t="s">
        <v>9341</v>
      </c>
      <c r="S3651">
        <v>5.117</v>
      </c>
      <c r="T3651" t="s">
        <v>9341</v>
      </c>
      <c r="U3651" t="s">
        <v>10486</v>
      </c>
      <c r="V3651" t="str">
        <f>LEFT($U3651,2)</f>
        <v>K4</v>
      </c>
      <c r="W3651" s="3">
        <f>_xlfn.XLOOKUP(V3651,$AC$2:$AC$43,$AD$2:$AD$43,"none")</f>
        <v>1</v>
      </c>
      <c r="X3651" s="3">
        <f>IF(ISNUMBER($W3651), 4600 * (1 / (0.92 * $W3651 + 1.7) + 1 / (0.92 * $W3651 + 0.62)),"none")</f>
        <v>4742.7381778526815</v>
      </c>
      <c r="Y3651" s="8">
        <f>IF(ISNUMBER($X3651), _xlfn.XLOOKUP($X3651,Sheet3!$A$2:$A$392,Sheet3!$B$2:$B$392,"none", 1,1), $AF$2)</f>
        <v>1</v>
      </c>
      <c r="Z3651" s="8">
        <f>IF(ISNUMBER($X3651), _xlfn.XLOOKUP($X3651,Sheet3!$A$2:$A$392,Sheet3!$C$2:$C$392,"none", 1,1), $AF$2)</f>
        <v>0.77500000000000002</v>
      </c>
      <c r="AA3651" s="8">
        <f>IF(ISNUMBER($X3651), _xlfn.XLOOKUP($X3651,Sheet3!$A$2:$A$392,Sheet3!$D$2:$D$392,"none", 1,1), $AF$2)</f>
        <v>0.55479999999999996</v>
      </c>
    </row>
    <row r="3652" spans="1:27">
      <c r="A3652">
        <v>1822</v>
      </c>
      <c r="B3652" t="s">
        <v>2123</v>
      </c>
      <c r="C3652" t="s">
        <v>297</v>
      </c>
      <c r="D3652">
        <v>4</v>
      </c>
      <c r="E3652">
        <v>45</v>
      </c>
      <c r="F3652">
        <v>4.1610341832</v>
      </c>
      <c r="G3652">
        <v>-21</v>
      </c>
      <c r="H3652">
        <v>17</v>
      </c>
      <c r="I3652">
        <v>0.174536412</v>
      </c>
      <c r="J3652">
        <f>(D3652+E3652/60+F3652/3600)*15</f>
        <v>71.267337642430007</v>
      </c>
      <c r="K3652">
        <f>IF(G3652&lt;0, G3652-H3652/60-I3652/3600, G3652+H3652/60+I3652/3600)</f>
        <v>-21.283381815670001</v>
      </c>
      <c r="L3652">
        <v>16.599</v>
      </c>
      <c r="M3652">
        <v>-17.135999999999999</v>
      </c>
      <c r="N3652">
        <v>4.82</v>
      </c>
      <c r="O3652" t="s">
        <v>9341</v>
      </c>
      <c r="P3652">
        <v>7.1680000000000001</v>
      </c>
      <c r="Q3652">
        <v>5.6920000000000002</v>
      </c>
      <c r="R3652" t="s">
        <v>9341</v>
      </c>
      <c r="S3652">
        <v>5.1769999999999996</v>
      </c>
      <c r="T3652" t="s">
        <v>9341</v>
      </c>
      <c r="U3652" t="s">
        <v>9406</v>
      </c>
      <c r="V3652" t="str">
        <f>LEFT($U3652,2)</f>
        <v>K4</v>
      </c>
      <c r="W3652" s="3">
        <f>_xlfn.XLOOKUP(V3652,$AC$2:$AC$43,$AD$2:$AD$43,"none")</f>
        <v>1</v>
      </c>
      <c r="X3652" s="3">
        <f>IF(ISNUMBER($W3652), 4600 * (1 / (0.92 * $W3652 + 1.7) + 1 / (0.92 * $W3652 + 0.62)),"none")</f>
        <v>4742.7381778526815</v>
      </c>
      <c r="Y3652" s="8">
        <f>IF(ISNUMBER($X3652), _xlfn.XLOOKUP($X3652,Sheet3!$A$2:$A$392,Sheet3!$B$2:$B$392,"none", 1,1), $AF$2)</f>
        <v>1</v>
      </c>
      <c r="Z3652" s="8">
        <f>IF(ISNUMBER($X3652), _xlfn.XLOOKUP($X3652,Sheet3!$A$2:$A$392,Sheet3!$C$2:$C$392,"none", 1,1), $AF$2)</f>
        <v>0.77500000000000002</v>
      </c>
      <c r="AA3652" s="8">
        <f>IF(ISNUMBER($X3652), _xlfn.XLOOKUP($X3652,Sheet3!$A$2:$A$392,Sheet3!$D$2:$D$392,"none", 1,1), $AF$2)</f>
        <v>0.55479999999999996</v>
      </c>
    </row>
    <row r="3653" spans="1:27">
      <c r="A3653">
        <v>5266</v>
      </c>
      <c r="B3653" t="s">
        <v>5569</v>
      </c>
      <c r="C3653" t="s">
        <v>297</v>
      </c>
      <c r="D3653">
        <v>14</v>
      </c>
      <c r="E3653">
        <v>49</v>
      </c>
      <c r="F3653">
        <v>18.744082852799998</v>
      </c>
      <c r="G3653">
        <v>-24</v>
      </c>
      <c r="H3653">
        <v>15</v>
      </c>
      <c r="I3653">
        <v>5.2888554000000001</v>
      </c>
      <c r="J3653">
        <f>(D3653+E3653/60+F3653/3600)*15</f>
        <v>222.32810034522001</v>
      </c>
      <c r="K3653">
        <f>IF(G3653&lt;0, G3653-H3653/60-I3653/3600, G3653+H3653/60+I3653/3600)</f>
        <v>-24.251469126500002</v>
      </c>
      <c r="L3653">
        <v>-22.596</v>
      </c>
      <c r="M3653">
        <v>7.2999999999999995E-2</v>
      </c>
      <c r="N3653">
        <v>3.11</v>
      </c>
      <c r="O3653" t="s">
        <v>9341</v>
      </c>
      <c r="P3653">
        <v>6.9720000000000004</v>
      </c>
      <c r="Q3653">
        <v>5.6920000000000002</v>
      </c>
      <c r="R3653" t="s">
        <v>9341</v>
      </c>
      <c r="S3653">
        <v>5.2519999999999998</v>
      </c>
      <c r="T3653" t="s">
        <v>9341</v>
      </c>
      <c r="U3653" t="s">
        <v>10845</v>
      </c>
      <c r="V3653" t="str">
        <f>LEFT($U3653,2)</f>
        <v>K3</v>
      </c>
      <c r="W3653" s="3">
        <f>_xlfn.XLOOKUP(V3653,$AC$2:$AC$43,$AD$2:$AD$43,"none")</f>
        <v>0.95</v>
      </c>
      <c r="X3653" s="3">
        <f>IF(ISNUMBER($W3653), 4600 * (1 / (0.92 * $W3653 + 1.7) + 1 / (0.92 * $W3653 + 0.62)),"none")</f>
        <v>4866.084384156673</v>
      </c>
      <c r="Y3653" s="8">
        <f>IF(ISNUMBER($X3653), _xlfn.XLOOKUP($X3653,Sheet3!$A$2:$A$392,Sheet3!$B$2:$B$392,"none", 1,1), $AF$2)</f>
        <v>1</v>
      </c>
      <c r="Z3653" s="8">
        <f>IF(ISNUMBER($X3653), _xlfn.XLOOKUP($X3653,Sheet3!$A$2:$A$392,Sheet3!$C$2:$C$392,"none", 1,1), $AF$2)</f>
        <v>0.78720000000000001</v>
      </c>
      <c r="AA3653" s="8">
        <f>IF(ISNUMBER($X3653), _xlfn.XLOOKUP($X3653,Sheet3!$A$2:$A$392,Sheet3!$D$2:$D$392,"none", 1,1), $AF$2)</f>
        <v>0.57969999999999999</v>
      </c>
    </row>
    <row r="3654" spans="1:27">
      <c r="A3654">
        <v>7514</v>
      </c>
      <c r="B3654" t="s">
        <v>7817</v>
      </c>
      <c r="C3654" t="s">
        <v>297</v>
      </c>
      <c r="D3654">
        <v>1</v>
      </c>
      <c r="E3654">
        <v>41</v>
      </c>
      <c r="F3654">
        <v>47.968081250399997</v>
      </c>
      <c r="G3654">
        <v>-60</v>
      </c>
      <c r="H3654">
        <v>47</v>
      </c>
      <c r="I3654">
        <v>21.614765567999999</v>
      </c>
      <c r="J3654">
        <f>(D3654+E3654/60+F3654/3600)*15</f>
        <v>25.449867005210002</v>
      </c>
      <c r="K3654">
        <f>IF(G3654&lt;0, G3654-H3654/60-I3654/3600, G3654+H3654/60+I3654/3600)</f>
        <v>-60.789337434879997</v>
      </c>
      <c r="L3654">
        <v>13.433</v>
      </c>
      <c r="M3654">
        <v>-39.203000000000003</v>
      </c>
      <c r="N3654">
        <v>8.14</v>
      </c>
      <c r="O3654" t="s">
        <v>9341</v>
      </c>
      <c r="P3654">
        <v>6.9509999999999996</v>
      </c>
      <c r="Q3654">
        <v>5.6920000000000002</v>
      </c>
      <c r="R3654" t="s">
        <v>9341</v>
      </c>
      <c r="S3654">
        <v>5.3259999999999996</v>
      </c>
      <c r="T3654" t="s">
        <v>9341</v>
      </c>
      <c r="U3654" t="s">
        <v>10091</v>
      </c>
      <c r="V3654" t="str">
        <f>LEFT($U3654,2)</f>
        <v>K2</v>
      </c>
      <c r="W3654" s="3">
        <f>_xlfn.XLOOKUP(V3654,$AC$2:$AC$43,$AD$2:$AD$43,"none")</f>
        <v>0.92</v>
      </c>
      <c r="X3654" s="3">
        <f>IF(ISNUMBER($W3654), 4600 * (1 / (0.92 * $W3654 + 1.7) + 1 / (0.92 * $W3654 + 0.62)),"none")</f>
        <v>4943.4058698702656</v>
      </c>
      <c r="Y3654" s="8">
        <f>IF(ISNUMBER($X3654), _xlfn.XLOOKUP($X3654,Sheet3!$A$2:$A$392,Sheet3!$B$2:$B$392,"none", 1,1), $AF$2)</f>
        <v>1</v>
      </c>
      <c r="Z3654" s="8">
        <f>IF(ISNUMBER($X3654), _xlfn.XLOOKUP($X3654,Sheet3!$A$2:$A$392,Sheet3!$C$2:$C$392,"none", 1,1), $AF$2)</f>
        <v>0.79920000000000002</v>
      </c>
      <c r="AA3654" s="8">
        <f>IF(ISNUMBER($X3654), _xlfn.XLOOKUP($X3654,Sheet3!$A$2:$A$392,Sheet3!$D$2:$D$392,"none", 1,1), $AF$2)</f>
        <v>0.60450000000000004</v>
      </c>
    </row>
    <row r="3655" spans="1:27">
      <c r="A3655">
        <v>3484</v>
      </c>
      <c r="B3655" t="s">
        <v>3787</v>
      </c>
      <c r="C3655" t="s">
        <v>297</v>
      </c>
      <c r="D3655">
        <v>0</v>
      </c>
      <c r="E3655">
        <v>47</v>
      </c>
      <c r="F3655">
        <v>43.221191400000002</v>
      </c>
      <c r="G3655">
        <v>-18</v>
      </c>
      <c r="H3655">
        <v>3</v>
      </c>
      <c r="I3655">
        <v>40.816774404</v>
      </c>
      <c r="J3655">
        <f>(D3655+E3655/60+F3655/3600)*15</f>
        <v>11.930088297499999</v>
      </c>
      <c r="K3655">
        <f>IF(G3655&lt;0, G3655-H3655/60-I3655/3600, G3655+H3655/60+I3655/3600)</f>
        <v>-18.06133799289</v>
      </c>
      <c r="L3655">
        <v>31.478000000000002</v>
      </c>
      <c r="M3655">
        <v>34.945</v>
      </c>
      <c r="N3655">
        <v>8.93</v>
      </c>
      <c r="O3655" t="s">
        <v>9341</v>
      </c>
      <c r="P3655">
        <v>6.992</v>
      </c>
      <c r="Q3655">
        <v>5.6929999999999996</v>
      </c>
      <c r="R3655" t="s">
        <v>9341</v>
      </c>
      <c r="S3655">
        <v>5.2830000000000004</v>
      </c>
      <c r="T3655" t="s">
        <v>9341</v>
      </c>
      <c r="U3655" t="s">
        <v>9389</v>
      </c>
      <c r="V3655" t="str">
        <f>LEFT($U3655,2)</f>
        <v>K3</v>
      </c>
      <c r="W3655" s="3">
        <f>_xlfn.XLOOKUP(V3655,$AC$2:$AC$43,$AD$2:$AD$43,"none")</f>
        <v>0.95</v>
      </c>
      <c r="X3655" s="3">
        <f>IF(ISNUMBER($W3655), 4600 * (1 / (0.92 * $W3655 + 1.7) + 1 / (0.92 * $W3655 + 0.62)),"none")</f>
        <v>4866.084384156673</v>
      </c>
      <c r="Y3655" s="8">
        <f>IF(ISNUMBER($X3655), _xlfn.XLOOKUP($X3655,Sheet3!$A$2:$A$392,Sheet3!$B$2:$B$392,"none", 1,1), $AF$2)</f>
        <v>1</v>
      </c>
      <c r="Z3655" s="8">
        <f>IF(ISNUMBER($X3655), _xlfn.XLOOKUP($X3655,Sheet3!$A$2:$A$392,Sheet3!$C$2:$C$392,"none", 1,1), $AF$2)</f>
        <v>0.78720000000000001</v>
      </c>
      <c r="AA3655" s="8">
        <f>IF(ISNUMBER($X3655), _xlfn.XLOOKUP($X3655,Sheet3!$A$2:$A$392,Sheet3!$D$2:$D$392,"none", 1,1), $AF$2)</f>
        <v>0.57969999999999999</v>
      </c>
    </row>
    <row r="3656" spans="1:27">
      <c r="A3656">
        <v>3058</v>
      </c>
      <c r="B3656" t="s">
        <v>3361</v>
      </c>
      <c r="C3656" t="s">
        <v>12</v>
      </c>
      <c r="D3656">
        <v>8</v>
      </c>
      <c r="E3656">
        <v>31</v>
      </c>
      <c r="F3656">
        <v>30.519478687199999</v>
      </c>
      <c r="G3656">
        <v>24</v>
      </c>
      <c r="H3656">
        <v>4</v>
      </c>
      <c r="I3656">
        <v>51.987730872</v>
      </c>
      <c r="J3656">
        <f>(D3656+E3656/60+F3656/3600)*15</f>
        <v>127.87716449453002</v>
      </c>
      <c r="K3656">
        <f>IF(G3656&lt;0, G3656-H3656/60-I3656/3600, G3656+H3656/60+I3656/3600)</f>
        <v>24.081107703019999</v>
      </c>
      <c r="L3656">
        <v>-80.790999999999997</v>
      </c>
      <c r="M3656">
        <v>-44.857999999999997</v>
      </c>
      <c r="N3656">
        <v>13.62</v>
      </c>
      <c r="O3656" t="s">
        <v>9341</v>
      </c>
      <c r="P3656">
        <v>6.0030000000000001</v>
      </c>
      <c r="Q3656">
        <v>5.694</v>
      </c>
      <c r="R3656" t="s">
        <v>9341</v>
      </c>
      <c r="S3656">
        <v>5.6360000000000001</v>
      </c>
      <c r="T3656" t="s">
        <v>9341</v>
      </c>
      <c r="U3656" t="s">
        <v>10385</v>
      </c>
      <c r="V3656" t="str">
        <f>LEFT($U3656,2)</f>
        <v>F0</v>
      </c>
      <c r="W3656" s="3">
        <f>_xlfn.XLOOKUP(V3656,$AC$2:$AC$43,$AD$2:$AD$43,"none")</f>
        <v>0.32</v>
      </c>
      <c r="X3656" s="3">
        <f>IF(ISNUMBER($W3656), 4600 * (1 / (0.92 * $W3656 + 1.7) + 1 / (0.92 * $W3656 + 0.62)),"none")</f>
        <v>7337.0792549848238</v>
      </c>
      <c r="Y3656" s="8">
        <f>IF(ISNUMBER($X3656), _xlfn.XLOOKUP($X3656,Sheet3!$A$2:$A$392,Sheet3!$B$2:$B$392,"none", 1,1), $AF$2)</f>
        <v>0.86680000000000001</v>
      </c>
      <c r="Z3656" s="8">
        <f>IF(ISNUMBER($X3656), _xlfn.XLOOKUP($X3656,Sheet3!$A$2:$A$392,Sheet3!$C$2:$C$392,"none", 1,1), $AF$2)</f>
        <v>0.87180000000000002</v>
      </c>
      <c r="AA3656" s="8">
        <f>IF(ISNUMBER($X3656), _xlfn.XLOOKUP($X3656,Sheet3!$A$2:$A$392,Sheet3!$D$2:$D$392,"none", 1,1), $AF$2)</f>
        <v>1</v>
      </c>
    </row>
    <row r="3657" spans="1:27">
      <c r="A3657">
        <v>4084</v>
      </c>
      <c r="B3657" t="s">
        <v>4387</v>
      </c>
      <c r="C3657" t="s">
        <v>313</v>
      </c>
      <c r="D3657">
        <v>2</v>
      </c>
      <c r="E3657">
        <v>3</v>
      </c>
      <c r="F3657">
        <v>39.345469999999999</v>
      </c>
      <c r="G3657">
        <v>25</v>
      </c>
      <c r="H3657">
        <v>56</v>
      </c>
      <c r="I3657">
        <v>7.7129000000000003</v>
      </c>
      <c r="J3657">
        <f>(D3657+E3657/60+F3657/3600)*15</f>
        <v>30.913939458333331</v>
      </c>
      <c r="K3657">
        <f>IF(G3657&lt;0, G3657-H3657/60-I3657/3600, G3657+H3657/60+I3657/3600)</f>
        <v>25.935475805555555</v>
      </c>
      <c r="L3657">
        <v>128.01</v>
      </c>
      <c r="M3657">
        <v>11.19</v>
      </c>
      <c r="N3657">
        <v>20.53</v>
      </c>
      <c r="O3657" t="s">
        <v>9341</v>
      </c>
      <c r="P3657">
        <v>6.1589999999999998</v>
      </c>
      <c r="Q3657">
        <v>5.694</v>
      </c>
      <c r="R3657" t="s">
        <v>9341</v>
      </c>
      <c r="S3657" t="s">
        <v>9341</v>
      </c>
      <c r="T3657" t="s">
        <v>9341</v>
      </c>
      <c r="U3657" t="s">
        <v>9514</v>
      </c>
      <c r="V3657" t="str">
        <f>LEFT($U3657,2)</f>
        <v>F8</v>
      </c>
      <c r="W3657" s="3">
        <f>_xlfn.XLOOKUP(V3657,$AC$2:$AC$43,$AD$2:$AD$43,"none")</f>
        <v>0.53</v>
      </c>
      <c r="X3657" s="3">
        <f>IF(ISNUMBER($W3657), 4600 * (1 / (0.92 * $W3657 + 1.7) + 1 / (0.92 * $W3657 + 0.62)),"none")</f>
        <v>6255.8848880729693</v>
      </c>
      <c r="Y3657" s="8">
        <f>IF(ISNUMBER($X3657), _xlfn.XLOOKUP($X3657,Sheet3!$A$2:$A$392,Sheet3!$B$2:$B$392,"none", 1,1), $AF$2)</f>
        <v>1</v>
      </c>
      <c r="Z3657" s="8">
        <f>IF(ISNUMBER($X3657), _xlfn.XLOOKUP($X3657,Sheet3!$A$2:$A$392,Sheet3!$C$2:$C$392,"none", 1,1), $AF$2)</f>
        <v>0.92759999999999998</v>
      </c>
      <c r="AA3657" s="8">
        <f>IF(ISNUMBER($X3657), _xlfn.XLOOKUP($X3657,Sheet3!$A$2:$A$392,Sheet3!$D$2:$D$392,"none", 1,1), $AF$2)</f>
        <v>0.91679999999999995</v>
      </c>
    </row>
    <row r="3658" spans="1:27">
      <c r="A3658">
        <v>1273</v>
      </c>
      <c r="B3658" t="s">
        <v>1574</v>
      </c>
      <c r="C3658" t="s">
        <v>297</v>
      </c>
      <c r="D3658">
        <v>13</v>
      </c>
      <c r="E3658">
        <v>53</v>
      </c>
      <c r="F3658">
        <v>51.0140209224</v>
      </c>
      <c r="G3658">
        <v>53</v>
      </c>
      <c r="H3658">
        <v>43</v>
      </c>
      <c r="I3658">
        <v>43.235077943999997</v>
      </c>
      <c r="J3658">
        <f>(D3658+E3658/60+F3658/3600)*15</f>
        <v>208.46255842050999</v>
      </c>
      <c r="K3658">
        <f>IF(G3658&lt;0, G3658-H3658/60-I3658/3600, G3658+H3658/60+I3658/3600)</f>
        <v>53.728676410540004</v>
      </c>
      <c r="L3658">
        <v>-28.716999999999999</v>
      </c>
      <c r="M3658">
        <v>-6.3959999999999999</v>
      </c>
      <c r="N3658">
        <v>6.87</v>
      </c>
      <c r="O3658" t="s">
        <v>9341</v>
      </c>
      <c r="P3658">
        <v>5.6580000000000004</v>
      </c>
      <c r="Q3658">
        <v>5.6950000000000003</v>
      </c>
      <c r="R3658" t="s">
        <v>9341</v>
      </c>
      <c r="S3658">
        <v>5.6870000000000003</v>
      </c>
      <c r="T3658" t="s">
        <v>9341</v>
      </c>
      <c r="U3658" t="s">
        <v>9394</v>
      </c>
      <c r="V3658" t="str">
        <f>LEFT($U3658,2)</f>
        <v>A0</v>
      </c>
      <c r="W3658" s="3">
        <f>_xlfn.XLOOKUP(V3658,$AC$2:$AC$43,$AD$2:$AD$43,"none")</f>
        <v>-0.01</v>
      </c>
      <c r="X3658" s="3">
        <f>IF(ISNUMBER($W3658), 4600 * (1 / (0.92 * $W3658 + 1.7) + 1 / (0.92 * $W3658 + 0.62)),"none")</f>
        <v>10251.712375722911</v>
      </c>
      <c r="Y3658" s="8">
        <f>IF(ISNUMBER($X3658), _xlfn.XLOOKUP($X3658,Sheet3!$A$2:$A$392,Sheet3!$B$2:$B$392,"none", 1,1), $AF$2)</f>
        <v>0.6109</v>
      </c>
      <c r="Z3658" s="8">
        <f>IF(ISNUMBER($X3658), _xlfn.XLOOKUP($X3658,Sheet3!$A$2:$A$392,Sheet3!$C$2:$C$392,"none", 1,1), $AF$2)</f>
        <v>0.69189999999999996</v>
      </c>
      <c r="AA3658" s="8">
        <f>IF(ISNUMBER($X3658), _xlfn.XLOOKUP($X3658,Sheet3!$A$2:$A$392,Sheet3!$D$2:$D$392,"none", 1,1), $AF$2)</f>
        <v>1</v>
      </c>
    </row>
    <row r="3659" spans="1:27">
      <c r="A3659">
        <v>1928</v>
      </c>
      <c r="B3659" t="s">
        <v>2229</v>
      </c>
      <c r="C3659" t="s">
        <v>12</v>
      </c>
      <c r="D3659">
        <v>5</v>
      </c>
      <c r="E3659">
        <v>5</v>
      </c>
      <c r="F3659">
        <v>16.195541071200001</v>
      </c>
      <c r="G3659">
        <v>-26</v>
      </c>
      <c r="H3659">
        <v>9</v>
      </c>
      <c r="I3659">
        <v>8.6052707280000007</v>
      </c>
      <c r="J3659">
        <f>(D3659+E3659/60+F3659/3600)*15</f>
        <v>76.317481421129997</v>
      </c>
      <c r="K3659">
        <f>IF(G3659&lt;0, G3659-H3659/60-I3659/3600, G3659+H3659/60+I3659/3600)</f>
        <v>-26.152390352979999</v>
      </c>
      <c r="L3659">
        <v>10.08</v>
      </c>
      <c r="M3659">
        <v>-61.996000000000002</v>
      </c>
      <c r="N3659">
        <v>13.07</v>
      </c>
      <c r="O3659" t="s">
        <v>9341</v>
      </c>
      <c r="P3659">
        <v>6.8739999999999997</v>
      </c>
      <c r="Q3659">
        <v>5.6950000000000003</v>
      </c>
      <c r="R3659" t="s">
        <v>9341</v>
      </c>
      <c r="S3659">
        <v>5.375</v>
      </c>
      <c r="T3659" t="s">
        <v>9341</v>
      </c>
      <c r="U3659" t="s">
        <v>9371</v>
      </c>
      <c r="V3659" t="str">
        <f>LEFT($U3659,2)</f>
        <v>K2</v>
      </c>
      <c r="W3659" s="3">
        <f>_xlfn.XLOOKUP(V3659,$AC$2:$AC$43,$AD$2:$AD$43,"none")</f>
        <v>0.92</v>
      </c>
      <c r="X3659" s="3">
        <f>IF(ISNUMBER($W3659), 4600 * (1 / (0.92 * $W3659 + 1.7) + 1 / (0.92 * $W3659 + 0.62)),"none")</f>
        <v>4943.4058698702656</v>
      </c>
      <c r="Y3659" s="8">
        <f>IF(ISNUMBER($X3659), _xlfn.XLOOKUP($X3659,Sheet3!$A$2:$A$392,Sheet3!$B$2:$B$392,"none", 1,1), $AF$2)</f>
        <v>1</v>
      </c>
      <c r="Z3659" s="8">
        <f>IF(ISNUMBER($X3659), _xlfn.XLOOKUP($X3659,Sheet3!$A$2:$A$392,Sheet3!$C$2:$C$392,"none", 1,1), $AF$2)</f>
        <v>0.79920000000000002</v>
      </c>
      <c r="AA3659" s="8">
        <f>IF(ISNUMBER($X3659), _xlfn.XLOOKUP($X3659,Sheet3!$A$2:$A$392,Sheet3!$D$2:$D$392,"none", 1,1), $AF$2)</f>
        <v>0.60450000000000004</v>
      </c>
    </row>
    <row r="3660" spans="1:27">
      <c r="A3660">
        <v>2491</v>
      </c>
      <c r="B3660" t="s">
        <v>2793</v>
      </c>
      <c r="C3660" t="s">
        <v>297</v>
      </c>
      <c r="D3660">
        <v>6</v>
      </c>
      <c r="E3660">
        <v>36</v>
      </c>
      <c r="F3660">
        <v>22.852242542399999</v>
      </c>
      <c r="G3660">
        <v>-18</v>
      </c>
      <c r="H3660">
        <v>39</v>
      </c>
      <c r="I3660">
        <v>35.654346504000003</v>
      </c>
      <c r="J3660">
        <f>(D3660+E3660/60+F3660/3600)*15</f>
        <v>99.095217677259996</v>
      </c>
      <c r="K3660">
        <f>IF(G3660&lt;0, G3660-H3660/60-I3660/3600, G3660+H3660/60+I3660/3600)</f>
        <v>-18.659903985139998</v>
      </c>
      <c r="L3660">
        <v>-13.462999999999999</v>
      </c>
      <c r="M3660">
        <v>18.620999999999999</v>
      </c>
      <c r="N3660">
        <v>11.59</v>
      </c>
      <c r="O3660" t="s">
        <v>9341</v>
      </c>
      <c r="P3660">
        <v>6.5380000000000003</v>
      </c>
      <c r="Q3660">
        <v>5.6950000000000003</v>
      </c>
      <c r="R3660" t="s">
        <v>9341</v>
      </c>
      <c r="S3660">
        <v>5.4870000000000001</v>
      </c>
      <c r="T3660" t="s">
        <v>9341</v>
      </c>
      <c r="U3660" t="s">
        <v>10237</v>
      </c>
      <c r="V3660" t="str">
        <f>LEFT($U3660,2)</f>
        <v>G8</v>
      </c>
      <c r="W3660" s="3">
        <f>_xlfn.XLOOKUP(V3660,$AC$2:$AC$43,$AD$2:$AD$43,"none")</f>
        <v>0.74</v>
      </c>
      <c r="X3660" s="3">
        <f>IF(ISNUMBER($W3660), 4600 * (1 / (0.92 * $W3660 + 1.7) + 1 / (0.92 * $W3660 + 0.62)),"none")</f>
        <v>5468.4090187676065</v>
      </c>
      <c r="Y3660" s="8">
        <f>IF(ISNUMBER($X3660), _xlfn.XLOOKUP($X3660,Sheet3!$A$2:$A$392,Sheet3!$B$2:$B$392,"none", 1,1), $AF$2)</f>
        <v>1</v>
      </c>
      <c r="Z3660" s="8">
        <f>IF(ISNUMBER($X3660), _xlfn.XLOOKUP($X3660,Sheet3!$A$2:$A$392,Sheet3!$C$2:$C$392,"none", 1,1), $AF$2)</f>
        <v>0.85409999999999997</v>
      </c>
      <c r="AA3660" s="8">
        <f>IF(ISNUMBER($X3660), _xlfn.XLOOKUP($X3660,Sheet3!$A$2:$A$392,Sheet3!$D$2:$D$392,"none", 1,1), $AF$2)</f>
        <v>0.72770000000000001</v>
      </c>
    </row>
    <row r="3661" spans="1:27">
      <c r="A3661">
        <v>4238</v>
      </c>
      <c r="B3661" t="s">
        <v>4541</v>
      </c>
      <c r="C3661" t="s">
        <v>313</v>
      </c>
      <c r="D3661">
        <v>21</v>
      </c>
      <c r="E3661">
        <v>43</v>
      </c>
      <c r="F3661">
        <v>25.6523360208</v>
      </c>
      <c r="G3661">
        <v>38</v>
      </c>
      <c r="H3661">
        <v>17</v>
      </c>
      <c r="I3661">
        <v>0.92788393199999997</v>
      </c>
      <c r="J3661">
        <f>(D3661+E3661/60+F3661/3600)*15</f>
        <v>325.85688473341997</v>
      </c>
      <c r="K3661">
        <f>IF(G3661&lt;0, G3661-H3661/60-I3661/3600, G3661+H3661/60+I3661/3600)</f>
        <v>38.283591078869996</v>
      </c>
      <c r="L3661">
        <v>34.384999999999998</v>
      </c>
      <c r="M3661">
        <v>-4.2629999999999999</v>
      </c>
      <c r="N3661">
        <v>11.71</v>
      </c>
      <c r="O3661" t="s">
        <v>9341</v>
      </c>
      <c r="P3661">
        <v>5.6879999999999997</v>
      </c>
      <c r="Q3661">
        <v>5.6950000000000003</v>
      </c>
      <c r="R3661" t="s">
        <v>9341</v>
      </c>
      <c r="S3661">
        <v>5.7039999999999997</v>
      </c>
      <c r="T3661" t="s">
        <v>9341</v>
      </c>
      <c r="U3661" t="s">
        <v>9394</v>
      </c>
      <c r="V3661" t="str">
        <f>LEFT($U3661,2)</f>
        <v>A0</v>
      </c>
      <c r="W3661" s="3">
        <f>_xlfn.XLOOKUP(V3661,$AC$2:$AC$43,$AD$2:$AD$43,"none")</f>
        <v>-0.01</v>
      </c>
      <c r="X3661" s="3">
        <f>IF(ISNUMBER($W3661), 4600 * (1 / (0.92 * $W3661 + 1.7) + 1 / (0.92 * $W3661 + 0.62)),"none")</f>
        <v>10251.712375722911</v>
      </c>
      <c r="Y3661" s="8">
        <f>IF(ISNUMBER($X3661), _xlfn.XLOOKUP($X3661,Sheet3!$A$2:$A$392,Sheet3!$B$2:$B$392,"none", 1,1), $AF$2)</f>
        <v>0.6109</v>
      </c>
      <c r="Z3661" s="8">
        <f>IF(ISNUMBER($X3661), _xlfn.XLOOKUP($X3661,Sheet3!$A$2:$A$392,Sheet3!$C$2:$C$392,"none", 1,1), $AF$2)</f>
        <v>0.69189999999999996</v>
      </c>
      <c r="AA3661" s="8">
        <f>IF(ISNUMBER($X3661), _xlfn.XLOOKUP($X3661,Sheet3!$A$2:$A$392,Sheet3!$D$2:$D$392,"none", 1,1), $AF$2)</f>
        <v>1</v>
      </c>
    </row>
    <row r="3662" spans="1:27">
      <c r="A3662">
        <v>3393</v>
      </c>
      <c r="B3662" t="s">
        <v>3696</v>
      </c>
      <c r="C3662" t="s">
        <v>12</v>
      </c>
      <c r="D3662">
        <v>21</v>
      </c>
      <c r="E3662">
        <v>34</v>
      </c>
      <c r="F3662">
        <v>51.052231658399997</v>
      </c>
      <c r="G3662">
        <v>-20</v>
      </c>
      <c r="H3662">
        <v>5</v>
      </c>
      <c r="I3662">
        <v>3.3389018159999999</v>
      </c>
      <c r="J3662">
        <f>(D3662+E3662/60+F3662/3600)*15</f>
        <v>323.71271763190998</v>
      </c>
      <c r="K3662">
        <f>IF(G3662&lt;0, G3662-H3662/60-I3662/3600, G3662+H3662/60+I3662/3600)</f>
        <v>-20.084260806059998</v>
      </c>
      <c r="L3662">
        <v>-33.741999999999997</v>
      </c>
      <c r="M3662">
        <v>30.369</v>
      </c>
      <c r="N3662">
        <v>36.36</v>
      </c>
      <c r="O3662" t="s">
        <v>9341</v>
      </c>
      <c r="P3662">
        <v>6.0960000000000001</v>
      </c>
      <c r="Q3662">
        <v>5.6959999999999997</v>
      </c>
      <c r="R3662" t="s">
        <v>9341</v>
      </c>
      <c r="S3662">
        <v>5.593</v>
      </c>
      <c r="T3662" t="s">
        <v>9341</v>
      </c>
      <c r="U3662" t="s">
        <v>10458</v>
      </c>
      <c r="V3662" t="str">
        <f>LEFT($U3662,2)</f>
        <v>F5</v>
      </c>
      <c r="W3662" s="3">
        <f>_xlfn.XLOOKUP(V3662,$AC$2:$AC$43,$AD$2:$AD$43,"none")</f>
        <v>0.45</v>
      </c>
      <c r="X3662" s="3">
        <f>IF(ISNUMBER($W3662), 4600 * (1 / (0.92 * $W3662 + 1.7) + 1 / (0.92 * $W3662 + 0.62)),"none")</f>
        <v>6624.7124722536864</v>
      </c>
      <c r="Y3662" s="8">
        <f>IF(ISNUMBER($X3662), _xlfn.XLOOKUP($X3662,Sheet3!$A$2:$A$392,Sheet3!$B$2:$B$392,"none", 1,1), $AF$2)</f>
        <v>0.99370000000000003</v>
      </c>
      <c r="Z3662" s="8">
        <f>IF(ISNUMBER($X3662), _xlfn.XLOOKUP($X3662,Sheet3!$A$2:$A$392,Sheet3!$C$2:$C$392,"none", 1,1), $AF$2)</f>
        <v>0.9526</v>
      </c>
      <c r="AA3662" s="8">
        <f>IF(ISNUMBER($X3662), _xlfn.XLOOKUP($X3662,Sheet3!$A$2:$A$392,Sheet3!$D$2:$D$392,"none", 1,1), $AF$2)</f>
        <v>1</v>
      </c>
    </row>
    <row r="3663" spans="1:27">
      <c r="A3663">
        <v>2284</v>
      </c>
      <c r="B3663" t="s">
        <v>2585</v>
      </c>
      <c r="C3663" t="s">
        <v>12</v>
      </c>
      <c r="D3663">
        <v>6</v>
      </c>
      <c r="E3663">
        <v>10</v>
      </c>
      <c r="F3663">
        <v>34.680266546399999</v>
      </c>
      <c r="G3663">
        <v>-27</v>
      </c>
      <c r="H3663">
        <v>9</v>
      </c>
      <c r="I3663">
        <v>15.633629136</v>
      </c>
      <c r="J3663">
        <f>(D3663+E3663/60+F3663/3600)*15</f>
        <v>92.644501110610008</v>
      </c>
      <c r="K3663">
        <f>IF(G3663&lt;0, G3663-H3663/60-I3663/3600, G3663+H3663/60+I3663/3600)</f>
        <v>-27.154342674759999</v>
      </c>
      <c r="L3663">
        <v>-9.4380000000000006</v>
      </c>
      <c r="M3663">
        <v>-56.701000000000001</v>
      </c>
      <c r="N3663">
        <v>8.41</v>
      </c>
      <c r="O3663" t="s">
        <v>9341</v>
      </c>
      <c r="P3663">
        <v>6.7759999999999998</v>
      </c>
      <c r="Q3663">
        <v>5.6980000000000004</v>
      </c>
      <c r="R3663" t="s">
        <v>9341</v>
      </c>
      <c r="S3663">
        <v>5.42</v>
      </c>
      <c r="T3663" t="s">
        <v>9341</v>
      </c>
      <c r="U3663" t="s">
        <v>9500</v>
      </c>
      <c r="V3663" t="str">
        <f>LEFT($U3663,2)</f>
        <v>K1</v>
      </c>
      <c r="W3663" s="3">
        <f>_xlfn.XLOOKUP(V3663,$AC$2:$AC$43,$AD$2:$AD$43,"none")</f>
        <v>0.86</v>
      </c>
      <c r="X3663" s="3">
        <f>IF(ISNUMBER($W3663), 4600 * (1 / (0.92 * $W3663 + 1.7) + 1 / (0.92 * $W3663 + 0.62)),"none")</f>
        <v>5106.1368670782376</v>
      </c>
      <c r="Y3663" s="8">
        <f>IF(ISNUMBER($X3663), _xlfn.XLOOKUP($X3663,Sheet3!$A$2:$A$392,Sheet3!$B$2:$B$392,"none", 1,1), $AF$2)</f>
        <v>1</v>
      </c>
      <c r="Z3663" s="8">
        <f>IF(ISNUMBER($X3663), _xlfn.XLOOKUP($X3663,Sheet3!$A$2:$A$392,Sheet3!$C$2:$C$392,"none", 1,1), $AF$2)</f>
        <v>0.82210000000000005</v>
      </c>
      <c r="AA3663" s="8">
        <f>IF(ISNUMBER($X3663), _xlfn.XLOOKUP($X3663,Sheet3!$A$2:$A$392,Sheet3!$D$2:$D$392,"none", 1,1), $AF$2)</f>
        <v>0.65410000000000001</v>
      </c>
    </row>
    <row r="3664" spans="1:27">
      <c r="A3664">
        <v>3225</v>
      </c>
      <c r="B3664" t="s">
        <v>3528</v>
      </c>
      <c r="C3664" t="s">
        <v>297</v>
      </c>
      <c r="D3664">
        <v>1</v>
      </c>
      <c r="E3664">
        <v>42</v>
      </c>
      <c r="F3664">
        <v>2.9938168848000002</v>
      </c>
      <c r="G3664">
        <v>-36</v>
      </c>
      <c r="H3664">
        <v>49</v>
      </c>
      <c r="I3664">
        <v>56.293515984000003</v>
      </c>
      <c r="J3664">
        <f>(D3664+E3664/60+F3664/3600)*15</f>
        <v>25.512474237019998</v>
      </c>
      <c r="K3664">
        <f>IF(G3664&lt;0, G3664-H3664/60-I3664/3600, G3664+H3664/60+I3664/3600)</f>
        <v>-36.832303754440005</v>
      </c>
      <c r="L3664">
        <v>-29.503</v>
      </c>
      <c r="M3664">
        <v>-16.434999999999999</v>
      </c>
      <c r="N3664">
        <v>10.57</v>
      </c>
      <c r="O3664" t="s">
        <v>9341</v>
      </c>
      <c r="P3664">
        <v>5.6929999999999996</v>
      </c>
      <c r="Q3664">
        <v>5.6980000000000004</v>
      </c>
      <c r="R3664" t="s">
        <v>9341</v>
      </c>
      <c r="S3664">
        <v>5.6959999999999997</v>
      </c>
      <c r="T3664" t="s">
        <v>9341</v>
      </c>
      <c r="U3664" t="s">
        <v>9394</v>
      </c>
      <c r="V3664" t="str">
        <f>LEFT($U3664,2)</f>
        <v>A0</v>
      </c>
      <c r="W3664" s="3">
        <f>_xlfn.XLOOKUP(V3664,$AC$2:$AC$43,$AD$2:$AD$43,"none")</f>
        <v>-0.01</v>
      </c>
      <c r="X3664" s="3">
        <f>IF(ISNUMBER($W3664), 4600 * (1 / (0.92 * $W3664 + 1.7) + 1 / (0.92 * $W3664 + 0.62)),"none")</f>
        <v>10251.712375722911</v>
      </c>
      <c r="Y3664" s="8">
        <f>IF(ISNUMBER($X3664), _xlfn.XLOOKUP($X3664,Sheet3!$A$2:$A$392,Sheet3!$B$2:$B$392,"none", 1,1), $AF$2)</f>
        <v>0.6109</v>
      </c>
      <c r="Z3664" s="8">
        <f>IF(ISNUMBER($X3664), _xlfn.XLOOKUP($X3664,Sheet3!$A$2:$A$392,Sheet3!$C$2:$C$392,"none", 1,1), $AF$2)</f>
        <v>0.69189999999999996</v>
      </c>
      <c r="AA3664" s="8">
        <f>IF(ISNUMBER($X3664), _xlfn.XLOOKUP($X3664,Sheet3!$A$2:$A$392,Sheet3!$D$2:$D$392,"none", 1,1), $AF$2)</f>
        <v>1</v>
      </c>
    </row>
    <row r="3665" spans="1:27">
      <c r="A3665">
        <v>4626</v>
      </c>
      <c r="B3665" t="s">
        <v>4929</v>
      </c>
      <c r="C3665" t="s">
        <v>297</v>
      </c>
      <c r="D3665">
        <v>11</v>
      </c>
      <c r="E3665">
        <v>8</v>
      </c>
      <c r="F3665">
        <v>49.087917422399997</v>
      </c>
      <c r="G3665">
        <v>24</v>
      </c>
      <c r="H3665">
        <v>39</v>
      </c>
      <c r="I3665">
        <v>30.577603931999999</v>
      </c>
      <c r="J3665">
        <f>(D3665+E3665/60+F3665/3600)*15</f>
        <v>167.20453298926</v>
      </c>
      <c r="K3665">
        <f>IF(G3665&lt;0, G3665-H3665/60-I3665/3600, G3665+H3665/60+I3665/3600)</f>
        <v>24.65849377887</v>
      </c>
      <c r="L3665">
        <v>3.298</v>
      </c>
      <c r="M3665">
        <v>-6.4029999999999996</v>
      </c>
      <c r="N3665">
        <v>7.37</v>
      </c>
      <c r="O3665" t="s">
        <v>9341</v>
      </c>
      <c r="P3665">
        <v>5.7549999999999999</v>
      </c>
      <c r="Q3665">
        <v>5.6980000000000004</v>
      </c>
      <c r="R3665" t="s">
        <v>9341</v>
      </c>
      <c r="S3665">
        <v>5.6920000000000002</v>
      </c>
      <c r="T3665" t="s">
        <v>9341</v>
      </c>
      <c r="U3665" t="s">
        <v>9395</v>
      </c>
      <c r="V3665" t="str">
        <f>LEFT($U3665,2)</f>
        <v>A0</v>
      </c>
      <c r="W3665" s="3">
        <f>_xlfn.XLOOKUP(V3665,$AC$2:$AC$43,$AD$2:$AD$43,"none")</f>
        <v>-0.01</v>
      </c>
      <c r="X3665" s="3">
        <f>IF(ISNUMBER($W3665), 4600 * (1 / (0.92 * $W3665 + 1.7) + 1 / (0.92 * $W3665 + 0.62)),"none")</f>
        <v>10251.712375722911</v>
      </c>
      <c r="Y3665" s="8">
        <f>IF(ISNUMBER($X3665), _xlfn.XLOOKUP($X3665,Sheet3!$A$2:$A$392,Sheet3!$B$2:$B$392,"none", 1,1), $AF$2)</f>
        <v>0.6109</v>
      </c>
      <c r="Z3665" s="8">
        <f>IF(ISNUMBER($X3665), _xlfn.XLOOKUP($X3665,Sheet3!$A$2:$A$392,Sheet3!$C$2:$C$392,"none", 1,1), $AF$2)</f>
        <v>0.69189999999999996</v>
      </c>
      <c r="AA3665" s="8">
        <f>IF(ISNUMBER($X3665), _xlfn.XLOOKUP($X3665,Sheet3!$A$2:$A$392,Sheet3!$D$2:$D$392,"none", 1,1), $AF$2)</f>
        <v>1</v>
      </c>
    </row>
    <row r="3666" spans="1:27">
      <c r="A3666">
        <v>6719</v>
      </c>
      <c r="B3666" t="s">
        <v>7022</v>
      </c>
      <c r="C3666" t="s">
        <v>12</v>
      </c>
      <c r="D3666">
        <v>20</v>
      </c>
      <c r="E3666">
        <v>15</v>
      </c>
      <c r="F3666">
        <v>23.768707608</v>
      </c>
      <c r="G3666">
        <v>33</v>
      </c>
      <c r="H3666">
        <v>43</v>
      </c>
      <c r="I3666">
        <v>44.709183119999999</v>
      </c>
      <c r="J3666">
        <f>(D3666+E3666/60+F3666/3600)*15</f>
        <v>303.84903628169997</v>
      </c>
      <c r="K3666">
        <f>IF(G3666&lt;0, G3666-H3666/60-I3666/3600, G3666+H3666/60+I3666/3600)</f>
        <v>33.729085884200003</v>
      </c>
      <c r="L3666">
        <v>-32.304000000000002</v>
      </c>
      <c r="M3666">
        <v>-117.10899999999999</v>
      </c>
      <c r="N3666">
        <v>10.98</v>
      </c>
      <c r="O3666" t="s">
        <v>9341</v>
      </c>
      <c r="P3666">
        <v>6.6319999999999997</v>
      </c>
      <c r="Q3666">
        <v>5.6980000000000004</v>
      </c>
      <c r="R3666" t="s">
        <v>9341</v>
      </c>
      <c r="S3666">
        <v>5.4630000000000001</v>
      </c>
      <c r="T3666" t="s">
        <v>9341</v>
      </c>
      <c r="U3666" t="s">
        <v>9379</v>
      </c>
      <c r="V3666" t="str">
        <f>LEFT($U3666,2)</f>
        <v>G8</v>
      </c>
      <c r="W3666" s="3">
        <f>_xlfn.XLOOKUP(V3666,$AC$2:$AC$43,$AD$2:$AD$43,"none")</f>
        <v>0.74</v>
      </c>
      <c r="X3666" s="3">
        <f>IF(ISNUMBER($W3666), 4600 * (1 / (0.92 * $W3666 + 1.7) + 1 / (0.92 * $W3666 + 0.62)),"none")</f>
        <v>5468.4090187676065</v>
      </c>
      <c r="Y3666" s="8">
        <f>IF(ISNUMBER($X3666), _xlfn.XLOOKUP($X3666,Sheet3!$A$2:$A$392,Sheet3!$B$2:$B$392,"none", 1,1), $AF$2)</f>
        <v>1</v>
      </c>
      <c r="Z3666" s="8">
        <f>IF(ISNUMBER($X3666), _xlfn.XLOOKUP($X3666,Sheet3!$A$2:$A$392,Sheet3!$C$2:$C$392,"none", 1,1), $AF$2)</f>
        <v>0.85409999999999997</v>
      </c>
      <c r="AA3666" s="8">
        <f>IF(ISNUMBER($X3666), _xlfn.XLOOKUP($X3666,Sheet3!$A$2:$A$392,Sheet3!$D$2:$D$392,"none", 1,1), $AF$2)</f>
        <v>0.72770000000000001</v>
      </c>
    </row>
    <row r="3667" spans="1:27">
      <c r="A3667">
        <v>7187</v>
      </c>
      <c r="B3667" t="s">
        <v>7490</v>
      </c>
      <c r="C3667" t="s">
        <v>12</v>
      </c>
      <c r="D3667">
        <v>8</v>
      </c>
      <c r="E3667">
        <v>55</v>
      </c>
      <c r="F3667">
        <v>11.781904000800001</v>
      </c>
      <c r="G3667">
        <v>-54</v>
      </c>
      <c r="H3667">
        <v>57</v>
      </c>
      <c r="I3667">
        <v>56.768010083999997</v>
      </c>
      <c r="J3667">
        <f>(D3667+E3667/60+F3667/3600)*15</f>
        <v>133.79909126666999</v>
      </c>
      <c r="K3667">
        <f>IF(G3667&lt;0, G3667-H3667/60-I3667/3600, G3667+H3667/60+I3667/3600)</f>
        <v>-54.965768891690004</v>
      </c>
      <c r="L3667">
        <v>24.398</v>
      </c>
      <c r="M3667">
        <v>-91.363</v>
      </c>
      <c r="N3667">
        <v>41.08</v>
      </c>
      <c r="O3667" t="s">
        <v>9341</v>
      </c>
      <c r="P3667">
        <v>6.1710000000000003</v>
      </c>
      <c r="Q3667">
        <v>5.6980000000000004</v>
      </c>
      <c r="R3667" t="s">
        <v>9341</v>
      </c>
      <c r="S3667">
        <v>5.5869999999999997</v>
      </c>
      <c r="T3667" t="s">
        <v>9341</v>
      </c>
      <c r="U3667" t="s">
        <v>9386</v>
      </c>
      <c r="V3667" t="str">
        <f>LEFT($U3667,2)</f>
        <v>F6</v>
      </c>
      <c r="W3667" s="3" t="str">
        <f>_xlfn.XLOOKUP(V3667,$AC$2:$AC$43,$AD$2:$AD$43,"none")</f>
        <v>none</v>
      </c>
      <c r="X3667" s="3" t="str">
        <f>IF(ISNUMBER($W3667), 4600 * (1 / (0.92 * $W3667 + 1.7) + 1 / (0.92 * $W3667 + 0.62)),"none")</f>
        <v>none</v>
      </c>
      <c r="Y3667" s="8">
        <f>IF(ISNUMBER($X3667), _xlfn.XLOOKUP($X3667,Sheet3!$A$2:$A$392,Sheet3!$B$2:$B$392,"none", 1,1), $AF$2)</f>
        <v>0.8</v>
      </c>
      <c r="Z3667" s="8">
        <f>IF(ISNUMBER($X3667), _xlfn.XLOOKUP($X3667,Sheet3!$A$2:$A$392,Sheet3!$C$2:$C$392,"none", 1,1), $AF$2)</f>
        <v>0.8</v>
      </c>
      <c r="AA3667" s="8">
        <f>IF(ISNUMBER($X3667), _xlfn.XLOOKUP($X3667,Sheet3!$A$2:$A$392,Sheet3!$D$2:$D$392,"none", 1,1), $AF$2)</f>
        <v>0.8</v>
      </c>
    </row>
    <row r="3668" spans="1:27">
      <c r="A3668">
        <v>7752</v>
      </c>
      <c r="B3668" t="s">
        <v>8055</v>
      </c>
      <c r="C3668" t="s">
        <v>297</v>
      </c>
      <c r="D3668">
        <v>0</v>
      </c>
      <c r="E3668">
        <v>1</v>
      </c>
      <c r="F3668">
        <v>4.5828903912000003</v>
      </c>
      <c r="G3668">
        <v>-48</v>
      </c>
      <c r="H3668">
        <v>48</v>
      </c>
      <c r="I3668">
        <v>35.547800004000003</v>
      </c>
      <c r="J3668">
        <f>(D3668+E3668/60+F3668/3600)*15</f>
        <v>0.26909537662999999</v>
      </c>
      <c r="K3668">
        <f>IF(G3668&lt;0, G3668-H3668/60-I3668/3600, G3668+H3668/60+I3668/3600)</f>
        <v>-48.809874388889995</v>
      </c>
      <c r="L3668">
        <v>-17.506</v>
      </c>
      <c r="M3668">
        <v>-6.3250000000000002</v>
      </c>
      <c r="N3668">
        <v>6.68</v>
      </c>
      <c r="O3668" t="s">
        <v>9341</v>
      </c>
      <c r="P3668">
        <v>6.62</v>
      </c>
      <c r="Q3668">
        <v>5.6980000000000004</v>
      </c>
      <c r="R3668" t="s">
        <v>9341</v>
      </c>
      <c r="S3668">
        <v>5.4889999999999999</v>
      </c>
      <c r="T3668" t="s">
        <v>9341</v>
      </c>
      <c r="U3668" t="s">
        <v>10003</v>
      </c>
      <c r="V3668" t="str">
        <f>LEFT($U3668,2)</f>
        <v>G6</v>
      </c>
      <c r="W3668" s="3" t="str">
        <f>_xlfn.XLOOKUP(V3668,$AC$2:$AC$43,$AD$2:$AD$43,"none")</f>
        <v>none</v>
      </c>
      <c r="X3668" s="3" t="str">
        <f>IF(ISNUMBER($W3668), 4600 * (1 / (0.92 * $W3668 + 1.7) + 1 / (0.92 * $W3668 + 0.62)),"none")</f>
        <v>none</v>
      </c>
      <c r="Y3668" s="8">
        <f>IF(ISNUMBER($X3668), _xlfn.XLOOKUP($X3668,Sheet3!$A$2:$A$392,Sheet3!$B$2:$B$392,"none", 1,1), $AF$2)</f>
        <v>0.8</v>
      </c>
      <c r="Z3668" s="8">
        <f>IF(ISNUMBER($X3668), _xlfn.XLOOKUP($X3668,Sheet3!$A$2:$A$392,Sheet3!$C$2:$C$392,"none", 1,1), $AF$2)</f>
        <v>0.8</v>
      </c>
      <c r="AA3668" s="8">
        <f>IF(ISNUMBER($X3668), _xlfn.XLOOKUP($X3668,Sheet3!$A$2:$A$392,Sheet3!$D$2:$D$392,"none", 1,1), $AF$2)</f>
        <v>0.8</v>
      </c>
    </row>
    <row r="3669" spans="1:27">
      <c r="A3669">
        <v>7999</v>
      </c>
      <c r="B3669" t="s">
        <v>8302</v>
      </c>
      <c r="C3669" t="s">
        <v>297</v>
      </c>
      <c r="D3669">
        <v>13</v>
      </c>
      <c r="E3669">
        <v>7</v>
      </c>
      <c r="F3669">
        <v>38.284632883199997</v>
      </c>
      <c r="G3669">
        <v>-53</v>
      </c>
      <c r="H3669">
        <v>27</v>
      </c>
      <c r="I3669">
        <v>35.149793111999998</v>
      </c>
      <c r="J3669">
        <f>(D3669+E3669/60+F3669/3600)*15</f>
        <v>196.90951930368001</v>
      </c>
      <c r="K3669">
        <f>IF(G3669&lt;0, G3669-H3669/60-I3669/3600, G3669+H3669/60+I3669/3600)</f>
        <v>-53.459763831420005</v>
      </c>
      <c r="L3669">
        <v>-37.951999999999998</v>
      </c>
      <c r="M3669">
        <v>-21.282</v>
      </c>
      <c r="N3669">
        <v>10.3</v>
      </c>
      <c r="O3669" t="s">
        <v>9341</v>
      </c>
      <c r="P3669">
        <v>5.6289999999999996</v>
      </c>
      <c r="Q3669">
        <v>5.6980000000000004</v>
      </c>
      <c r="R3669" t="s">
        <v>9341</v>
      </c>
      <c r="S3669">
        <v>5.6849999999999996</v>
      </c>
      <c r="T3669" t="s">
        <v>9341</v>
      </c>
      <c r="U3669" t="s">
        <v>10066</v>
      </c>
      <c r="V3669" t="str">
        <f>LEFT($U3669,2)</f>
        <v>B8</v>
      </c>
      <c r="W3669" s="3">
        <f>_xlfn.XLOOKUP(V3669,$AC$2:$AC$43,$AD$2:$AD$43,"none")</f>
        <v>-0.11</v>
      </c>
      <c r="X3669" s="3">
        <f>IF(ISNUMBER($W3669), 4600 * (1 / (0.92 * $W3669 + 1.7) + 1 / (0.92 * $W3669 + 0.62)),"none")</f>
        <v>11743.77313439976</v>
      </c>
      <c r="Y3669" s="8">
        <f>IF(ISNUMBER($X3669), _xlfn.XLOOKUP($X3669,Sheet3!$A$2:$A$392,Sheet3!$B$2:$B$392,"none", 1,1), $AF$2)</f>
        <v>0.54959999999999998</v>
      </c>
      <c r="Z3669" s="8">
        <f>IF(ISNUMBER($X3669), _xlfn.XLOOKUP($X3669,Sheet3!$A$2:$A$392,Sheet3!$C$2:$C$392,"none", 1,1), $AF$2)</f>
        <v>0.64410000000000001</v>
      </c>
      <c r="AA3669" s="8">
        <f>IF(ISNUMBER($X3669), _xlfn.XLOOKUP($X3669,Sheet3!$A$2:$A$392,Sheet3!$D$2:$D$392,"none", 1,1), $AF$2)</f>
        <v>1</v>
      </c>
    </row>
    <row r="3670" spans="1:27">
      <c r="A3670">
        <v>1650</v>
      </c>
      <c r="B3670" t="s">
        <v>1951</v>
      </c>
      <c r="C3670" t="s">
        <v>12</v>
      </c>
      <c r="D3670">
        <v>4</v>
      </c>
      <c r="E3670">
        <v>11</v>
      </c>
      <c r="F3670">
        <v>20.2822395072</v>
      </c>
      <c r="G3670">
        <v>5</v>
      </c>
      <c r="H3670">
        <v>31</v>
      </c>
      <c r="I3670">
        <v>22.987999632000001</v>
      </c>
      <c r="J3670">
        <f>(D3670+E3670/60+F3670/3600)*15</f>
        <v>62.834509331280003</v>
      </c>
      <c r="K3670">
        <f>IF(G3670&lt;0, G3670-H3670/60-I3670/3600, G3670+H3670/60+I3670/3600)</f>
        <v>5.5230522221199996</v>
      </c>
      <c r="L3670">
        <v>147.92599999999999</v>
      </c>
      <c r="M3670">
        <v>6.7939999999999996</v>
      </c>
      <c r="N3670">
        <v>26.63</v>
      </c>
      <c r="O3670" t="s">
        <v>9341</v>
      </c>
      <c r="P3670">
        <v>6.0570000000000004</v>
      </c>
      <c r="Q3670">
        <v>5.6989999999999998</v>
      </c>
      <c r="R3670">
        <v>5.4870000000000001</v>
      </c>
      <c r="S3670">
        <v>5.6230000000000002</v>
      </c>
      <c r="T3670">
        <v>5.2839999999999998</v>
      </c>
      <c r="U3670" t="s">
        <v>9478</v>
      </c>
      <c r="V3670" t="str">
        <f>LEFT($U3670,2)</f>
        <v>F4</v>
      </c>
      <c r="W3670" s="3" t="str">
        <f>_xlfn.XLOOKUP(V3670,$AC$2:$AC$43,$AD$2:$AD$43,"none")</f>
        <v>none</v>
      </c>
      <c r="X3670" s="3" t="str">
        <f>IF(ISNUMBER($W3670), 4600 * (1 / (0.92 * $W3670 + 1.7) + 1 / (0.92 * $W3670 + 0.62)),"none")</f>
        <v>none</v>
      </c>
      <c r="Y3670" s="8">
        <f>IF(ISNUMBER($X3670), _xlfn.XLOOKUP($X3670,Sheet3!$A$2:$A$392,Sheet3!$B$2:$B$392,"none", 1,1), $AF$2)</f>
        <v>0.8</v>
      </c>
      <c r="Z3670" s="8">
        <f>IF(ISNUMBER($X3670), _xlfn.XLOOKUP($X3670,Sheet3!$A$2:$A$392,Sheet3!$C$2:$C$392,"none", 1,1), $AF$2)</f>
        <v>0.8</v>
      </c>
      <c r="AA3670" s="8">
        <f>IF(ISNUMBER($X3670), _xlfn.XLOOKUP($X3670,Sheet3!$A$2:$A$392,Sheet3!$D$2:$D$392,"none", 1,1), $AF$2)</f>
        <v>0.8</v>
      </c>
    </row>
    <row r="3671" spans="1:27">
      <c r="A3671">
        <v>2824</v>
      </c>
      <c r="B3671" t="s">
        <v>3127</v>
      </c>
      <c r="C3671" t="s">
        <v>28</v>
      </c>
      <c r="D3671">
        <v>7</v>
      </c>
      <c r="E3671">
        <v>36</v>
      </c>
      <c r="F3671">
        <v>41.035238359200001</v>
      </c>
      <c r="G3671">
        <v>-19</v>
      </c>
      <c r="H3671">
        <v>42</v>
      </c>
      <c r="I3671">
        <v>8.4250201679999996</v>
      </c>
      <c r="J3671">
        <f>(D3671+E3671/60+F3671/3600)*15</f>
        <v>114.17098015982999</v>
      </c>
      <c r="K3671">
        <f>IF(G3671&lt;0, G3671-H3671/60-I3671/3600, G3671+H3671/60+I3671/3600)</f>
        <v>-19.70234028338</v>
      </c>
      <c r="L3671">
        <v>-6.4450000000000003</v>
      </c>
      <c r="M3671">
        <v>3.7829999999999999</v>
      </c>
      <c r="N3671">
        <v>1.57</v>
      </c>
      <c r="O3671">
        <v>4.6500000000000004</v>
      </c>
      <c r="P3671">
        <v>5.524</v>
      </c>
      <c r="Q3671">
        <v>5.6989999999999998</v>
      </c>
      <c r="R3671" t="s">
        <v>9341</v>
      </c>
      <c r="S3671">
        <v>5.67</v>
      </c>
      <c r="T3671" t="s">
        <v>9341</v>
      </c>
      <c r="U3671" t="s">
        <v>10184</v>
      </c>
      <c r="V3671" t="str">
        <f>LEFT($U3671,2)</f>
        <v>B2</v>
      </c>
      <c r="W3671" s="3">
        <f>_xlfn.XLOOKUP(V3671,$AC$2:$AC$43,$AD$2:$AD$43,"none")</f>
        <v>-0.24</v>
      </c>
      <c r="X3671" s="3">
        <f>IF(ISNUMBER($W3671), 4600 * (1 / (0.92 * $W3671 + 1.7) + 1 / (0.92 * $W3671 + 0.62)),"none")</f>
        <v>14632.835167360139</v>
      </c>
      <c r="Y3671" s="8">
        <f>IF(ISNUMBER($X3671), _xlfn.XLOOKUP($X3671,Sheet3!$A$2:$A$392,Sheet3!$B$2:$B$392,"none", 1,1), $AF$2)</f>
        <v>0.47989999999999999</v>
      </c>
      <c r="Z3671" s="8">
        <f>IF(ISNUMBER($X3671), _xlfn.XLOOKUP($X3671,Sheet3!$A$2:$A$392,Sheet3!$C$2:$C$392,"none", 1,1), $AF$2)</f>
        <v>0.58679999999999999</v>
      </c>
      <c r="AA3671" s="8">
        <f>IF(ISNUMBER($X3671), _xlfn.XLOOKUP($X3671,Sheet3!$A$2:$A$392,Sheet3!$D$2:$D$392,"none", 1,1), $AF$2)</f>
        <v>1</v>
      </c>
    </row>
    <row r="3672" spans="1:27">
      <c r="A3672">
        <v>5895</v>
      </c>
      <c r="B3672" t="s">
        <v>6198</v>
      </c>
      <c r="C3672" t="s">
        <v>22</v>
      </c>
      <c r="D3672">
        <v>18</v>
      </c>
      <c r="E3672">
        <v>23</v>
      </c>
      <c r="F3672">
        <v>12.1621623552</v>
      </c>
      <c r="G3672">
        <v>-12</v>
      </c>
      <c r="H3672">
        <v>0</v>
      </c>
      <c r="I3672">
        <v>53.117057555999999</v>
      </c>
      <c r="J3672">
        <f>(D3672+E3672/60+F3672/3600)*15</f>
        <v>275.80067567648001</v>
      </c>
      <c r="K3672">
        <f>IF(G3672&lt;0, G3672-H3672/60-I3672/3600, G3672+H3672/60+I3672/3600)</f>
        <v>-12.01475473821</v>
      </c>
      <c r="L3672">
        <v>-8.9309999999999992</v>
      </c>
      <c r="M3672">
        <v>-19.306000000000001</v>
      </c>
      <c r="N3672">
        <v>5.51</v>
      </c>
      <c r="O3672">
        <v>5.46</v>
      </c>
      <c r="P3672">
        <v>5.6970000000000001</v>
      </c>
      <c r="Q3672">
        <v>5.6989999999999998</v>
      </c>
      <c r="R3672" t="s">
        <v>9341</v>
      </c>
      <c r="S3672">
        <v>5.6920000000000002</v>
      </c>
      <c r="T3672" t="s">
        <v>9341</v>
      </c>
      <c r="U3672" t="s">
        <v>9410</v>
      </c>
      <c r="V3672" t="str">
        <f>LEFT($U3672,2)</f>
        <v>B5</v>
      </c>
      <c r="W3672" s="3">
        <f>_xlfn.XLOOKUP(V3672,$AC$2:$AC$43,$AD$2:$AD$43,"none")</f>
        <v>-0.16</v>
      </c>
      <c r="X3672" s="3">
        <f>IF(ISNUMBER($W3672), 4600 * (1 / (0.92 * $W3672 + 1.7) + 1 / (0.92 * $W3672 + 0.62)),"none")</f>
        <v>12691.662939978085</v>
      </c>
      <c r="Y3672" s="8">
        <f>IF(ISNUMBER($X3672), _xlfn.XLOOKUP($X3672,Sheet3!$A$2:$A$392,Sheet3!$B$2:$B$392,"none", 1,1), $AF$2)</f>
        <v>0.52290000000000003</v>
      </c>
      <c r="Z3672" s="8">
        <f>IF(ISNUMBER($X3672), _xlfn.XLOOKUP($X3672,Sheet3!$A$2:$A$392,Sheet3!$C$2:$C$392,"none", 1,1), $AF$2)</f>
        <v>0.62250000000000005</v>
      </c>
      <c r="AA3672" s="8">
        <f>IF(ISNUMBER($X3672), _xlfn.XLOOKUP($X3672,Sheet3!$A$2:$A$392,Sheet3!$D$2:$D$392,"none", 1,1), $AF$2)</f>
        <v>1</v>
      </c>
    </row>
    <row r="3673" spans="1:27">
      <c r="A3673">
        <v>6179</v>
      </c>
      <c r="B3673" t="s">
        <v>6482</v>
      </c>
      <c r="C3673" t="s">
        <v>16</v>
      </c>
      <c r="D3673">
        <v>18</v>
      </c>
      <c r="E3673">
        <v>27</v>
      </c>
      <c r="F3673">
        <v>58.773624204000001</v>
      </c>
      <c r="G3673">
        <v>6</v>
      </c>
      <c r="H3673">
        <v>11</v>
      </c>
      <c r="I3673">
        <v>38.772487824000002</v>
      </c>
      <c r="J3673">
        <f>(D3673+E3673/60+F3673/3600)*15</f>
        <v>276.99489010085</v>
      </c>
      <c r="K3673">
        <f>IF(G3673&lt;0, G3673-H3673/60-I3673/3600, G3673+H3673/60+I3673/3600)</f>
        <v>6.1941034688399998</v>
      </c>
      <c r="L3673">
        <v>-0.60599999999999998</v>
      </c>
      <c r="M3673">
        <v>-23.936</v>
      </c>
      <c r="N3673">
        <v>3.8</v>
      </c>
      <c r="O3673">
        <v>5.33</v>
      </c>
      <c r="P3673">
        <v>5.665</v>
      </c>
      <c r="Q3673">
        <v>5.6989999999999998</v>
      </c>
      <c r="R3673" t="s">
        <v>9341</v>
      </c>
      <c r="S3673">
        <v>5.6710000000000003</v>
      </c>
      <c r="T3673" t="s">
        <v>9341</v>
      </c>
      <c r="U3673" t="s">
        <v>9408</v>
      </c>
      <c r="V3673" t="str">
        <f>LEFT($U3673,2)</f>
        <v>B8</v>
      </c>
      <c r="W3673" s="3">
        <f>_xlfn.XLOOKUP(V3673,$AC$2:$AC$43,$AD$2:$AD$43,"none")</f>
        <v>-0.11</v>
      </c>
      <c r="X3673" s="3">
        <f>IF(ISNUMBER($W3673), 4600 * (1 / (0.92 * $W3673 + 1.7) + 1 / (0.92 * $W3673 + 0.62)),"none")</f>
        <v>11743.77313439976</v>
      </c>
      <c r="Y3673" s="8">
        <f>IF(ISNUMBER($X3673), _xlfn.XLOOKUP($X3673,Sheet3!$A$2:$A$392,Sheet3!$B$2:$B$392,"none", 1,1), $AF$2)</f>
        <v>0.54959999999999998</v>
      </c>
      <c r="Z3673" s="8">
        <f>IF(ISNUMBER($X3673), _xlfn.XLOOKUP($X3673,Sheet3!$A$2:$A$392,Sheet3!$C$2:$C$392,"none", 1,1), $AF$2)</f>
        <v>0.64410000000000001</v>
      </c>
      <c r="AA3673" s="8">
        <f>IF(ISNUMBER($X3673), _xlfn.XLOOKUP($X3673,Sheet3!$A$2:$A$392,Sheet3!$D$2:$D$392,"none", 1,1), $AF$2)</f>
        <v>1</v>
      </c>
    </row>
    <row r="3674" spans="1:27">
      <c r="A3674">
        <v>613</v>
      </c>
      <c r="B3674" t="s">
        <v>913</v>
      </c>
      <c r="C3674" t="s">
        <v>12</v>
      </c>
      <c r="D3674">
        <v>20</v>
      </c>
      <c r="E3674">
        <v>11</v>
      </c>
      <c r="F3674">
        <v>34.871818562400001</v>
      </c>
      <c r="G3674">
        <v>62</v>
      </c>
      <c r="H3674">
        <v>4</v>
      </c>
      <c r="I3674">
        <v>42.771751283999997</v>
      </c>
      <c r="J3674">
        <f>(D3674+E3674/60+F3674/3600)*15</f>
        <v>302.89529924401</v>
      </c>
      <c r="K3674">
        <f>IF(G3674&lt;0, G3674-H3674/60-I3674/3600, G3674+H3674/60+I3674/3600)</f>
        <v>62.078547708690003</v>
      </c>
      <c r="L3674">
        <v>142.267</v>
      </c>
      <c r="M3674">
        <v>72.841999999999999</v>
      </c>
      <c r="N3674">
        <v>20.92</v>
      </c>
      <c r="O3674" t="s">
        <v>9341</v>
      </c>
      <c r="P3674">
        <v>6.2050000000000001</v>
      </c>
      <c r="Q3674">
        <v>5.7</v>
      </c>
      <c r="R3674" t="s">
        <v>9341</v>
      </c>
      <c r="S3674">
        <v>5.5780000000000003</v>
      </c>
      <c r="T3674" t="s">
        <v>9341</v>
      </c>
      <c r="U3674" t="s">
        <v>9639</v>
      </c>
      <c r="V3674" t="str">
        <f>LEFT($U3674,2)</f>
        <v>F5</v>
      </c>
      <c r="W3674" s="3">
        <f>_xlfn.XLOOKUP(V3674,$AC$2:$AC$43,$AD$2:$AD$43,"none")</f>
        <v>0.45</v>
      </c>
      <c r="X3674" s="3">
        <f>IF(ISNUMBER($W3674), 4600 * (1 / (0.92 * $W3674 + 1.7) + 1 / (0.92 * $W3674 + 0.62)),"none")</f>
        <v>6624.7124722536864</v>
      </c>
      <c r="Y3674" s="8">
        <f>IF(ISNUMBER($X3674), _xlfn.XLOOKUP($X3674,Sheet3!$A$2:$A$392,Sheet3!$B$2:$B$392,"none", 1,1), $AF$2)</f>
        <v>0.99370000000000003</v>
      </c>
      <c r="Z3674" s="8">
        <f>IF(ISNUMBER($X3674), _xlfn.XLOOKUP($X3674,Sheet3!$A$2:$A$392,Sheet3!$C$2:$C$392,"none", 1,1), $AF$2)</f>
        <v>0.9526</v>
      </c>
      <c r="AA3674" s="8">
        <f>IF(ISNUMBER($X3674), _xlfn.XLOOKUP($X3674,Sheet3!$A$2:$A$392,Sheet3!$D$2:$D$392,"none", 1,1), $AF$2)</f>
        <v>1</v>
      </c>
    </row>
    <row r="3675" spans="1:27">
      <c r="A3675">
        <v>632</v>
      </c>
      <c r="B3675" t="s">
        <v>932</v>
      </c>
      <c r="C3675" t="s">
        <v>21</v>
      </c>
      <c r="D3675">
        <v>1</v>
      </c>
      <c r="E3675">
        <v>48</v>
      </c>
      <c r="F3675">
        <v>7.4</v>
      </c>
      <c r="G3675">
        <v>71</v>
      </c>
      <c r="H3675">
        <v>44</v>
      </c>
      <c r="I3675">
        <v>17</v>
      </c>
      <c r="J3675">
        <f>(D3675+E3675/60+F3675/3600)*15</f>
        <v>27.030833333333334</v>
      </c>
      <c r="K3675">
        <f>IF(G3675&lt;0, G3675-H3675/60-I3675/3600, G3675+H3675/60+I3675/3600)</f>
        <v>71.738055555555562</v>
      </c>
      <c r="L3675">
        <v>-1.7150000000000001</v>
      </c>
      <c r="M3675">
        <v>-0.307</v>
      </c>
      <c r="N3675">
        <v>1.1399999999999999</v>
      </c>
      <c r="O3675" t="s">
        <v>9341</v>
      </c>
      <c r="P3675">
        <v>6.29</v>
      </c>
      <c r="Q3675">
        <v>5.7</v>
      </c>
      <c r="R3675" t="s">
        <v>9341</v>
      </c>
      <c r="S3675" t="s">
        <v>9341</v>
      </c>
      <c r="T3675" t="s">
        <v>9341</v>
      </c>
      <c r="U3675" t="s">
        <v>9341</v>
      </c>
      <c r="V3675" t="str">
        <f>LEFT($U3675,2)</f>
        <v>~</v>
      </c>
      <c r="W3675" s="3" t="str">
        <f>_xlfn.XLOOKUP(V3675,$AC$2:$AC$43,$AD$2:$AD$43,"none")</f>
        <v>none</v>
      </c>
      <c r="X3675" s="3" t="str">
        <f>IF(ISNUMBER($W3675), 4600 * (1 / (0.92 * $W3675 + 1.7) + 1 / (0.92 * $W3675 + 0.62)),"none")</f>
        <v>none</v>
      </c>
      <c r="Y3675" s="8">
        <f>IF(ISNUMBER($X3675), _xlfn.XLOOKUP($X3675,Sheet3!$A$2:$A$392,Sheet3!$B$2:$B$392,"none", 1,1), $AF$2)</f>
        <v>0.8</v>
      </c>
      <c r="Z3675" s="8">
        <f>IF(ISNUMBER($X3675), _xlfn.XLOOKUP($X3675,Sheet3!$A$2:$A$392,Sheet3!$C$2:$C$392,"none", 1,1), $AF$2)</f>
        <v>0.8</v>
      </c>
      <c r="AA3675" s="8">
        <f>IF(ISNUMBER($X3675), _xlfn.XLOOKUP($X3675,Sheet3!$A$2:$A$392,Sheet3!$D$2:$D$392,"none", 1,1), $AF$2)</f>
        <v>0.8</v>
      </c>
    </row>
    <row r="3676" spans="1:27">
      <c r="A3676">
        <v>682</v>
      </c>
      <c r="B3676" t="s">
        <v>982</v>
      </c>
      <c r="C3676" t="s">
        <v>297</v>
      </c>
      <c r="D3676">
        <v>22</v>
      </c>
      <c r="E3676">
        <v>32</v>
      </c>
      <c r="F3676">
        <v>16.224640824000002</v>
      </c>
      <c r="G3676">
        <v>76</v>
      </c>
      <c r="H3676">
        <v>13</v>
      </c>
      <c r="I3676">
        <v>35.187719268000002</v>
      </c>
      <c r="J3676">
        <f>(D3676+E3676/60+F3676/3600)*15</f>
        <v>338.06760267010003</v>
      </c>
      <c r="K3676">
        <f>IF(G3676&lt;0, G3676-H3676/60-I3676/3600, G3676+H3676/60+I3676/3600)</f>
        <v>76.226441033130001</v>
      </c>
      <c r="L3676">
        <v>-17.494</v>
      </c>
      <c r="M3676">
        <v>-10.596</v>
      </c>
      <c r="N3676">
        <v>4.51</v>
      </c>
      <c r="O3676">
        <v>5.74</v>
      </c>
      <c r="P3676">
        <v>5.71</v>
      </c>
      <c r="Q3676">
        <v>5.7</v>
      </c>
      <c r="R3676" t="s">
        <v>9341</v>
      </c>
      <c r="S3676">
        <v>5.6749999999999998</v>
      </c>
      <c r="T3676" t="s">
        <v>9341</v>
      </c>
      <c r="U3676" t="s">
        <v>9352</v>
      </c>
      <c r="V3676" t="str">
        <f>LEFT($U3676,2)</f>
        <v>A2</v>
      </c>
      <c r="W3676" s="3">
        <f>_xlfn.XLOOKUP(V3676,$AC$2:$AC$43,$AD$2:$AD$43,"none")</f>
        <v>0.05</v>
      </c>
      <c r="X3676" s="3">
        <f>IF(ISNUMBER($W3676), 4600 * (1 / (0.92 * $W3676 + 1.7) + 1 / (0.92 * $W3676 + 0.62)),"none")</f>
        <v>9541.5002631497482</v>
      </c>
      <c r="Y3676" s="8">
        <f>IF(ISNUMBER($X3676), _xlfn.XLOOKUP($X3676,Sheet3!$A$2:$A$392,Sheet3!$B$2:$B$392,"none", 1,1), $AF$2)</f>
        <v>0.65039999999999998</v>
      </c>
      <c r="Z3676" s="8">
        <f>IF(ISNUMBER($X3676), _xlfn.XLOOKUP($X3676,Sheet3!$A$2:$A$392,Sheet3!$C$2:$C$392,"none", 1,1), $AF$2)</f>
        <v>0.72150000000000003</v>
      </c>
      <c r="AA3676" s="8">
        <f>IF(ISNUMBER($X3676), _xlfn.XLOOKUP($X3676,Sheet3!$A$2:$A$392,Sheet3!$D$2:$D$392,"none", 1,1), $AF$2)</f>
        <v>1</v>
      </c>
    </row>
    <row r="3677" spans="1:27">
      <c r="A3677">
        <v>696</v>
      </c>
      <c r="B3677" t="s">
        <v>996</v>
      </c>
      <c r="C3677" t="s">
        <v>297</v>
      </c>
      <c r="D3677">
        <v>4</v>
      </c>
      <c r="E3677">
        <v>16</v>
      </c>
      <c r="F3677">
        <v>53.556089210400003</v>
      </c>
      <c r="G3677">
        <v>61</v>
      </c>
      <c r="H3677">
        <v>50</v>
      </c>
      <c r="I3677">
        <v>59.967116519999998</v>
      </c>
      <c r="J3677">
        <f>(D3677+E3677/60+F3677/3600)*15</f>
        <v>64.223150371710005</v>
      </c>
      <c r="K3677">
        <f>IF(G3677&lt;0, G3677-H3677/60-I3677/3600, G3677+H3677/60+I3677/3600)</f>
        <v>61.849990865700001</v>
      </c>
      <c r="L3677">
        <v>6.5039999999999996</v>
      </c>
      <c r="M3677">
        <v>-20.591999999999999</v>
      </c>
      <c r="N3677">
        <v>6.64</v>
      </c>
      <c r="O3677">
        <v>5.05</v>
      </c>
      <c r="P3677">
        <v>5.56</v>
      </c>
      <c r="Q3677">
        <v>5.7</v>
      </c>
      <c r="R3677" t="s">
        <v>9341</v>
      </c>
      <c r="S3677">
        <v>5.67</v>
      </c>
      <c r="T3677" t="s">
        <v>9341</v>
      </c>
      <c r="U3677" t="s">
        <v>9391</v>
      </c>
      <c r="V3677" t="str">
        <f>LEFT($U3677,2)</f>
        <v>B7</v>
      </c>
      <c r="W3677" s="3">
        <f>_xlfn.XLOOKUP(V3677,$AC$2:$AC$43,$AD$2:$AD$43,"none")</f>
        <v>-0.13</v>
      </c>
      <c r="X3677" s="3">
        <f>IF(ISNUMBER($W3677), 4600 * (1 / (0.92 * $W3677 + 1.7) + 1 / (0.92 * $W3677 + 0.62)),"none")</f>
        <v>12103.301413538873</v>
      </c>
      <c r="Y3677" s="8">
        <f>IF(ISNUMBER($X3677), _xlfn.XLOOKUP($X3677,Sheet3!$A$2:$A$392,Sheet3!$B$2:$B$392,"none", 1,1), $AF$2)</f>
        <v>0.53700000000000003</v>
      </c>
      <c r="Z3677" s="8">
        <f>IF(ISNUMBER($X3677), _xlfn.XLOOKUP($X3677,Sheet3!$A$2:$A$392,Sheet3!$C$2:$C$392,"none", 1,1), $AF$2)</f>
        <v>0.63400000000000001</v>
      </c>
      <c r="AA3677" s="8">
        <f>IF(ISNUMBER($X3677), _xlfn.XLOOKUP($X3677,Sheet3!$A$2:$A$392,Sheet3!$D$2:$D$392,"none", 1,1), $AF$2)</f>
        <v>1</v>
      </c>
    </row>
    <row r="3678" spans="1:27">
      <c r="A3678">
        <v>1327</v>
      </c>
      <c r="B3678" t="s">
        <v>1628</v>
      </c>
      <c r="C3678" t="s">
        <v>297</v>
      </c>
      <c r="D3678">
        <v>12</v>
      </c>
      <c r="E3678">
        <v>27</v>
      </c>
      <c r="F3678">
        <v>35.103004437599999</v>
      </c>
      <c r="G3678">
        <v>55</v>
      </c>
      <c r="H3678">
        <v>42</v>
      </c>
      <c r="I3678">
        <v>45.8041968</v>
      </c>
      <c r="J3678">
        <f>(D3678+E3678/60+F3678/3600)*15</f>
        <v>186.89626251849</v>
      </c>
      <c r="K3678">
        <f>IF(G3678&lt;0, G3678-H3678/60-I3678/3600, G3678+H3678/60+I3678/3600)</f>
        <v>55.712723388000001</v>
      </c>
      <c r="L3678">
        <v>-21.75</v>
      </c>
      <c r="M3678">
        <v>-11.901</v>
      </c>
      <c r="N3678">
        <v>7.78</v>
      </c>
      <c r="O3678">
        <v>9.17</v>
      </c>
      <c r="P3678">
        <v>7.25</v>
      </c>
      <c r="Q3678">
        <v>5.7</v>
      </c>
      <c r="R3678" t="s">
        <v>9341</v>
      </c>
      <c r="S3678">
        <v>4.9180000000000001</v>
      </c>
      <c r="T3678" t="s">
        <v>9341</v>
      </c>
      <c r="U3678" t="s">
        <v>9517</v>
      </c>
      <c r="V3678" t="str">
        <f>LEFT($U3678,2)</f>
        <v>M2</v>
      </c>
      <c r="W3678" s="3">
        <f>_xlfn.XLOOKUP(V3678,$AC$2:$AC$43,$AD$2:$AD$43,"none")</f>
        <v>1.47</v>
      </c>
      <c r="X3678" s="3">
        <f>IF(ISNUMBER($W3678), 4600 * (1 / (0.92 * $W3678 + 1.7) + 1 / (0.92 * $W3678 + 0.62)),"none")</f>
        <v>3839.1950178350371</v>
      </c>
      <c r="Y3678" s="8">
        <f>IF(ISNUMBER($X3678), _xlfn.XLOOKUP($X3678,Sheet3!$A$2:$A$392,Sheet3!$B$2:$B$392,"none", 1,1), $AF$2)</f>
        <v>1</v>
      </c>
      <c r="Z3678" s="8">
        <f>IF(ISNUMBER($X3678), _xlfn.XLOOKUP($X3678,Sheet3!$A$2:$A$392,Sheet3!$C$2:$C$392,"none", 1,1), $AF$2)</f>
        <v>0.64800000000000002</v>
      </c>
      <c r="AA3678" s="8">
        <f>IF(ISNUMBER($X3678), _xlfn.XLOOKUP($X3678,Sheet3!$A$2:$A$392,Sheet3!$D$2:$D$392,"none", 1,1), $AF$2)</f>
        <v>0.33460000000000001</v>
      </c>
    </row>
    <row r="3679" spans="1:27">
      <c r="A3679">
        <v>1334</v>
      </c>
      <c r="B3679" t="s">
        <v>1635</v>
      </c>
      <c r="C3679" t="s">
        <v>12</v>
      </c>
      <c r="D3679">
        <v>11</v>
      </c>
      <c r="E3679">
        <v>25</v>
      </c>
      <c r="F3679">
        <v>57.109772131200003</v>
      </c>
      <c r="G3679">
        <v>55</v>
      </c>
      <c r="H3679">
        <v>51</v>
      </c>
      <c r="I3679">
        <v>1.6480514159999999</v>
      </c>
      <c r="J3679">
        <f>(D3679+E3679/60+F3679/3600)*15</f>
        <v>171.48795738387997</v>
      </c>
      <c r="K3679">
        <f>IF(G3679&lt;0, G3679-H3679/60-I3679/3600, G3679+H3679/60+I3679/3600)</f>
        <v>55.850457792059998</v>
      </c>
      <c r="L3679">
        <v>-71.603999999999999</v>
      </c>
      <c r="M3679">
        <v>48.195999999999998</v>
      </c>
      <c r="N3679">
        <v>9.18</v>
      </c>
      <c r="O3679">
        <v>7.45</v>
      </c>
      <c r="P3679">
        <v>6.7</v>
      </c>
      <c r="Q3679">
        <v>5.7</v>
      </c>
      <c r="R3679" t="s">
        <v>9341</v>
      </c>
      <c r="S3679">
        <v>5.4660000000000002</v>
      </c>
      <c r="T3679" t="s">
        <v>9341</v>
      </c>
      <c r="U3679" t="s">
        <v>9403</v>
      </c>
      <c r="V3679" t="str">
        <f>LEFT($U3679,2)</f>
        <v>K0</v>
      </c>
      <c r="W3679" s="3">
        <f>_xlfn.XLOOKUP(V3679,$AC$2:$AC$43,$AD$2:$AD$43,"none")</f>
        <v>0.81</v>
      </c>
      <c r="X3679" s="3">
        <f>IF(ISNUMBER($W3679), 4600 * (1 / (0.92 * $W3679 + 1.7) + 1 / (0.92 * $W3679 + 0.62)),"none")</f>
        <v>5250.7063834266155</v>
      </c>
      <c r="Y3679" s="8">
        <f>IF(ISNUMBER($X3679), _xlfn.XLOOKUP($X3679,Sheet3!$A$2:$A$392,Sheet3!$B$2:$B$392,"none", 1,1), $AF$2)</f>
        <v>1</v>
      </c>
      <c r="Z3679" s="8">
        <f>IF(ISNUMBER($X3679), _xlfn.XLOOKUP($X3679,Sheet3!$A$2:$A$392,Sheet3!$C$2:$C$392,"none", 1,1), $AF$2)</f>
        <v>0.83299999999999996</v>
      </c>
      <c r="AA3679" s="8">
        <f>IF(ISNUMBER($X3679), _xlfn.XLOOKUP($X3679,Sheet3!$A$2:$A$392,Sheet3!$D$2:$D$392,"none", 1,1), $AF$2)</f>
        <v>0.67869999999999997</v>
      </c>
    </row>
    <row r="3680" spans="1:27">
      <c r="A3680">
        <v>1975</v>
      </c>
      <c r="B3680" t="s">
        <v>2276</v>
      </c>
      <c r="C3680" t="s">
        <v>297</v>
      </c>
      <c r="D3680">
        <v>5</v>
      </c>
      <c r="E3680">
        <v>23</v>
      </c>
      <c r="F3680">
        <v>42.308624049599999</v>
      </c>
      <c r="G3680">
        <v>0</v>
      </c>
      <c r="H3680">
        <v>9</v>
      </c>
      <c r="I3680">
        <v>35.347024691999998</v>
      </c>
      <c r="J3680">
        <f>(D3680+E3680/60+F3680/3600)*15</f>
        <v>80.926285933540001</v>
      </c>
      <c r="K3680">
        <f>IF(G3680&lt;0, G3680-H3680/60-I3680/3600, G3680+H3680/60+I3680/3600)</f>
        <v>0.15981861796999999</v>
      </c>
      <c r="L3680">
        <v>1.9390000000000001</v>
      </c>
      <c r="M3680">
        <v>-1.024</v>
      </c>
      <c r="N3680">
        <v>2.77</v>
      </c>
      <c r="O3680">
        <v>4.6100000000000003</v>
      </c>
      <c r="P3680">
        <v>5.49</v>
      </c>
      <c r="Q3680">
        <v>5.7</v>
      </c>
      <c r="R3680">
        <v>5.77</v>
      </c>
      <c r="S3680">
        <v>5.6539999999999999</v>
      </c>
      <c r="T3680">
        <v>5.96</v>
      </c>
      <c r="U3680" t="s">
        <v>9596</v>
      </c>
      <c r="V3680" t="str">
        <f>LEFT($U3680,2)</f>
        <v>B2</v>
      </c>
      <c r="W3680" s="3">
        <f>_xlfn.XLOOKUP(V3680,$AC$2:$AC$43,$AD$2:$AD$43,"none")</f>
        <v>-0.24</v>
      </c>
      <c r="X3680" s="3">
        <f>IF(ISNUMBER($W3680), 4600 * (1 / (0.92 * $W3680 + 1.7) + 1 / (0.92 * $W3680 + 0.62)),"none")</f>
        <v>14632.835167360139</v>
      </c>
      <c r="Y3680" s="8">
        <f>IF(ISNUMBER($X3680), _xlfn.XLOOKUP($X3680,Sheet3!$A$2:$A$392,Sheet3!$B$2:$B$392,"none", 1,1), $AF$2)</f>
        <v>0.47989999999999999</v>
      </c>
      <c r="Z3680" s="8">
        <f>IF(ISNUMBER($X3680), _xlfn.XLOOKUP($X3680,Sheet3!$A$2:$A$392,Sheet3!$C$2:$C$392,"none", 1,1), $AF$2)</f>
        <v>0.58679999999999999</v>
      </c>
      <c r="AA3680" s="8">
        <f>IF(ISNUMBER($X3680), _xlfn.XLOOKUP($X3680,Sheet3!$A$2:$A$392,Sheet3!$D$2:$D$392,"none", 1,1), $AF$2)</f>
        <v>1</v>
      </c>
    </row>
    <row r="3681" spans="1:27">
      <c r="A3681">
        <v>2303</v>
      </c>
      <c r="B3681" t="s">
        <v>2604</v>
      </c>
      <c r="C3681" t="s">
        <v>21</v>
      </c>
      <c r="D3681">
        <v>6</v>
      </c>
      <c r="E3681">
        <v>18</v>
      </c>
      <c r="F3681">
        <v>0</v>
      </c>
      <c r="G3681">
        <v>23</v>
      </c>
      <c r="H3681">
        <v>38</v>
      </c>
      <c r="I3681">
        <v>0</v>
      </c>
      <c r="J3681">
        <f>(D3681+E3681/60+F3681/3600)*15</f>
        <v>94.5</v>
      </c>
      <c r="K3681">
        <f>IF(G3681&lt;0, G3681-H3681/60-I3681/3600, G3681+H3681/60+I3681/3600)</f>
        <v>23.633333333333333</v>
      </c>
      <c r="L3681">
        <v>0.42</v>
      </c>
      <c r="M3681">
        <v>-2.15</v>
      </c>
      <c r="N3681" t="s">
        <v>9341</v>
      </c>
      <c r="O3681" t="s">
        <v>9341</v>
      </c>
      <c r="P3681" t="s">
        <v>9341</v>
      </c>
      <c r="Q3681">
        <v>5.7</v>
      </c>
      <c r="R3681" t="s">
        <v>9341</v>
      </c>
      <c r="S3681" t="s">
        <v>9341</v>
      </c>
      <c r="T3681" t="s">
        <v>9341</v>
      </c>
      <c r="U3681" t="s">
        <v>9341</v>
      </c>
      <c r="V3681" t="str">
        <f>LEFT($U3681,2)</f>
        <v>~</v>
      </c>
      <c r="W3681" s="3" t="str">
        <f>_xlfn.XLOOKUP(V3681,$AC$2:$AC$43,$AD$2:$AD$43,"none")</f>
        <v>none</v>
      </c>
      <c r="X3681" s="3" t="str">
        <f>IF(ISNUMBER($W3681), 4600 * (1 / (0.92 * $W3681 + 1.7) + 1 / (0.92 * $W3681 + 0.62)),"none")</f>
        <v>none</v>
      </c>
      <c r="Y3681" s="8">
        <f>IF(ISNUMBER($X3681), _xlfn.XLOOKUP($X3681,Sheet3!$A$2:$A$392,Sheet3!$B$2:$B$392,"none", 1,1), $AF$2)</f>
        <v>0.8</v>
      </c>
      <c r="Z3681" s="8">
        <f>IF(ISNUMBER($X3681), _xlfn.XLOOKUP($X3681,Sheet3!$A$2:$A$392,Sheet3!$C$2:$C$392,"none", 1,1), $AF$2)</f>
        <v>0.8</v>
      </c>
      <c r="AA3681" s="8">
        <f>IF(ISNUMBER($X3681), _xlfn.XLOOKUP($X3681,Sheet3!$A$2:$A$392,Sheet3!$D$2:$D$392,"none", 1,1), $AF$2)</f>
        <v>0.8</v>
      </c>
    </row>
    <row r="3682" spans="1:27">
      <c r="A3682">
        <v>2754</v>
      </c>
      <c r="B3682" t="s">
        <v>3057</v>
      </c>
      <c r="C3682" t="s">
        <v>24</v>
      </c>
      <c r="D3682">
        <v>7</v>
      </c>
      <c r="E3682">
        <v>19</v>
      </c>
      <c r="F3682">
        <v>28.178524120799999</v>
      </c>
      <c r="G3682">
        <v>-16</v>
      </c>
      <c r="H3682">
        <v>23</v>
      </c>
      <c r="I3682">
        <v>42.895279823999999</v>
      </c>
      <c r="J3682">
        <f>(D3682+E3682/60+F3682/3600)*15</f>
        <v>109.86741051717</v>
      </c>
      <c r="K3682">
        <f>IF(G3682&lt;0, G3682-H3682/60-I3682/3600, G3682+H3682/60+I3682/3600)</f>
        <v>-16.395248688839999</v>
      </c>
      <c r="L3682">
        <v>165.69300000000001</v>
      </c>
      <c r="M3682">
        <v>-138.852</v>
      </c>
      <c r="N3682">
        <v>23.16</v>
      </c>
      <c r="O3682">
        <v>6.09</v>
      </c>
      <c r="P3682">
        <v>6.05</v>
      </c>
      <c r="Q3682">
        <v>5.7</v>
      </c>
      <c r="R3682" t="s">
        <v>9341</v>
      </c>
      <c r="S3682">
        <v>5.62</v>
      </c>
      <c r="T3682" t="s">
        <v>9341</v>
      </c>
      <c r="U3682" t="s">
        <v>10311</v>
      </c>
      <c r="V3682" t="str">
        <f>LEFT($U3682,2)</f>
        <v>F2</v>
      </c>
      <c r="W3682" s="3">
        <f>_xlfn.XLOOKUP(V3682,$AC$2:$AC$43,$AD$2:$AD$43,"none")</f>
        <v>0.35</v>
      </c>
      <c r="X3682" s="3">
        <f>IF(ISNUMBER($W3682), 4600 * (1 / (0.92 * $W3682 + 1.7) + 1 / (0.92 * $W3682 + 0.62)),"none")</f>
        <v>7158.2024482287206</v>
      </c>
      <c r="Y3682" s="8">
        <f>IF(ISNUMBER($X3682), _xlfn.XLOOKUP($X3682,Sheet3!$A$2:$A$392,Sheet3!$B$2:$B$392,"none", 1,1), $AF$2)</f>
        <v>0.89859999999999995</v>
      </c>
      <c r="Z3682" s="8">
        <f>IF(ISNUMBER($X3682), _xlfn.XLOOKUP($X3682,Sheet3!$A$2:$A$392,Sheet3!$C$2:$C$392,"none", 1,1), $AF$2)</f>
        <v>0.89249999999999996</v>
      </c>
      <c r="AA3682" s="8">
        <f>IF(ISNUMBER($X3682), _xlfn.XLOOKUP($X3682,Sheet3!$A$2:$A$392,Sheet3!$D$2:$D$392,"none", 1,1), $AF$2)</f>
        <v>1</v>
      </c>
    </row>
    <row r="3683" spans="1:27">
      <c r="A3683">
        <v>2821</v>
      </c>
      <c r="B3683" t="s">
        <v>3124</v>
      </c>
      <c r="C3683" t="s">
        <v>22</v>
      </c>
      <c r="D3683">
        <v>7</v>
      </c>
      <c r="E3683">
        <v>36</v>
      </c>
      <c r="F3683">
        <v>3.8931067343999999</v>
      </c>
      <c r="G3683">
        <v>-14</v>
      </c>
      <c r="H3683">
        <v>29</v>
      </c>
      <c r="I3683">
        <v>33.978895368000003</v>
      </c>
      <c r="J3683">
        <f>(D3683+E3683/60+F3683/3600)*15</f>
        <v>114.01622127805999</v>
      </c>
      <c r="K3683">
        <f>IF(G3683&lt;0, G3683-H3683/60-I3683/3600, G3683+H3683/60+I3683/3600)</f>
        <v>-14.492771915379999</v>
      </c>
      <c r="L3683">
        <v>-7.1079999999999997</v>
      </c>
      <c r="M3683">
        <v>0.54200000000000004</v>
      </c>
      <c r="N3683">
        <v>2.04</v>
      </c>
      <c r="O3683">
        <v>4.87</v>
      </c>
      <c r="P3683">
        <v>5.58</v>
      </c>
      <c r="Q3683">
        <v>5.7</v>
      </c>
      <c r="R3683">
        <v>5.72</v>
      </c>
      <c r="S3683">
        <v>5.6340000000000003</v>
      </c>
      <c r="T3683">
        <v>5.81</v>
      </c>
      <c r="U3683" t="s">
        <v>9633</v>
      </c>
      <c r="V3683" t="str">
        <f>LEFT($U3683,2)</f>
        <v>B2</v>
      </c>
      <c r="W3683" s="3">
        <f>_xlfn.XLOOKUP(V3683,$AC$2:$AC$43,$AD$2:$AD$43,"none")</f>
        <v>-0.24</v>
      </c>
      <c r="X3683" s="3">
        <f>IF(ISNUMBER($W3683), 4600 * (1 / (0.92 * $W3683 + 1.7) + 1 / (0.92 * $W3683 + 0.62)),"none")</f>
        <v>14632.835167360139</v>
      </c>
      <c r="Y3683" s="8">
        <f>IF(ISNUMBER($X3683), _xlfn.XLOOKUP($X3683,Sheet3!$A$2:$A$392,Sheet3!$B$2:$B$392,"none", 1,1), $AF$2)</f>
        <v>0.47989999999999999</v>
      </c>
      <c r="Z3683" s="8">
        <f>IF(ISNUMBER($X3683), _xlfn.XLOOKUP($X3683,Sheet3!$A$2:$A$392,Sheet3!$C$2:$C$392,"none", 1,1), $AF$2)</f>
        <v>0.58679999999999999</v>
      </c>
      <c r="AA3683" s="8">
        <f>IF(ISNUMBER($X3683), _xlfn.XLOOKUP($X3683,Sheet3!$A$2:$A$392,Sheet3!$D$2:$D$392,"none", 1,1), $AF$2)</f>
        <v>1</v>
      </c>
    </row>
    <row r="3684" spans="1:27">
      <c r="A3684">
        <v>3738</v>
      </c>
      <c r="B3684" t="s">
        <v>4041</v>
      </c>
      <c r="C3684" t="s">
        <v>297</v>
      </c>
      <c r="D3684">
        <v>23</v>
      </c>
      <c r="E3684">
        <v>49</v>
      </c>
      <c r="F3684">
        <v>27.474191822400002</v>
      </c>
      <c r="G3684">
        <v>1</v>
      </c>
      <c r="H3684">
        <v>4</v>
      </c>
      <c r="I3684">
        <v>34.064491296</v>
      </c>
      <c r="J3684">
        <f>(D3684+E3684/60+F3684/3600)*15</f>
        <v>357.36447579925999</v>
      </c>
      <c r="K3684">
        <f>IF(G3684&lt;0, G3684-H3684/60-I3684/3600, G3684+H3684/60+I3684/3600)</f>
        <v>1.07612902536</v>
      </c>
      <c r="L3684">
        <v>-2.7879999999999998</v>
      </c>
      <c r="M3684">
        <v>-27.4</v>
      </c>
      <c r="N3684">
        <v>10.64</v>
      </c>
      <c r="O3684" t="s">
        <v>9341</v>
      </c>
      <c r="P3684">
        <v>5.93</v>
      </c>
      <c r="Q3684">
        <v>5.7</v>
      </c>
      <c r="R3684" t="s">
        <v>9341</v>
      </c>
      <c r="S3684">
        <v>5.7409999999999997</v>
      </c>
      <c r="T3684" t="s">
        <v>9341</v>
      </c>
      <c r="U3684" t="s">
        <v>9513</v>
      </c>
      <c r="V3684" t="str">
        <f>LEFT($U3684,2)</f>
        <v>A3</v>
      </c>
      <c r="W3684" s="3">
        <f>_xlfn.XLOOKUP(V3684,$AC$2:$AC$43,$AD$2:$AD$43,"none")</f>
        <v>0.08</v>
      </c>
      <c r="X3684" s="3">
        <f>IF(ISNUMBER($W3684), 4600 * (1 / (0.92 * $W3684 + 1.7) + 1 / (0.92 * $W3684 + 0.62)),"none")</f>
        <v>9225.6595386701993</v>
      </c>
      <c r="Y3684" s="8">
        <f>IF(ISNUMBER($X3684), _xlfn.XLOOKUP($X3684,Sheet3!$A$2:$A$392,Sheet3!$B$2:$B$392,"none", 1,1), $AF$2)</f>
        <v>0.67030000000000001</v>
      </c>
      <c r="Z3684" s="8">
        <f>IF(ISNUMBER($X3684), _xlfn.XLOOKUP($X3684,Sheet3!$A$2:$A$392,Sheet3!$C$2:$C$392,"none", 1,1), $AF$2)</f>
        <v>0.73619999999999997</v>
      </c>
      <c r="AA3684" s="8">
        <f>IF(ISNUMBER($X3684), _xlfn.XLOOKUP($X3684,Sheet3!$A$2:$A$392,Sheet3!$D$2:$D$392,"none", 1,1), $AF$2)</f>
        <v>1</v>
      </c>
    </row>
    <row r="3685" spans="1:27">
      <c r="A3685">
        <v>3757</v>
      </c>
      <c r="B3685" t="s">
        <v>4060</v>
      </c>
      <c r="C3685" t="s">
        <v>12</v>
      </c>
      <c r="D3685">
        <v>22</v>
      </c>
      <c r="E3685">
        <v>29</v>
      </c>
      <c r="F3685">
        <v>57.931787999999997</v>
      </c>
      <c r="G3685">
        <v>4</v>
      </c>
      <c r="H3685">
        <v>25</v>
      </c>
      <c r="I3685">
        <v>54.097239999999999</v>
      </c>
      <c r="J3685">
        <f>(D3685+E3685/60+F3685/3600)*15</f>
        <v>337.49138245</v>
      </c>
      <c r="K3685">
        <f>IF(G3685&lt;0, G3685-H3685/60-I3685/3600, G3685+H3685/60+I3685/3600)</f>
        <v>4.431693677777778</v>
      </c>
      <c r="L3685">
        <v>-30.7</v>
      </c>
      <c r="M3685">
        <v>-145.9</v>
      </c>
      <c r="N3685" t="s">
        <v>9341</v>
      </c>
      <c r="O3685" t="s">
        <v>9341</v>
      </c>
      <c r="P3685">
        <v>6.09</v>
      </c>
      <c r="Q3685">
        <v>5.7</v>
      </c>
      <c r="R3685" t="s">
        <v>9341</v>
      </c>
      <c r="S3685" t="s">
        <v>9341</v>
      </c>
      <c r="T3685" t="s">
        <v>9341</v>
      </c>
      <c r="U3685" t="s">
        <v>10532</v>
      </c>
      <c r="V3685" t="str">
        <f>LEFT($U3685,2)</f>
        <v>F8</v>
      </c>
      <c r="W3685" s="3">
        <f>_xlfn.XLOOKUP(V3685,$AC$2:$AC$43,$AD$2:$AD$43,"none")</f>
        <v>0.53</v>
      </c>
      <c r="X3685" s="3">
        <f>IF(ISNUMBER($W3685), 4600 * (1 / (0.92 * $W3685 + 1.7) + 1 / (0.92 * $W3685 + 0.62)),"none")</f>
        <v>6255.8848880729693</v>
      </c>
      <c r="Y3685" s="8">
        <f>IF(ISNUMBER($X3685), _xlfn.XLOOKUP($X3685,Sheet3!$A$2:$A$392,Sheet3!$B$2:$B$392,"none", 1,1), $AF$2)</f>
        <v>1</v>
      </c>
      <c r="Z3685" s="8">
        <f>IF(ISNUMBER($X3685), _xlfn.XLOOKUP($X3685,Sheet3!$A$2:$A$392,Sheet3!$C$2:$C$392,"none", 1,1), $AF$2)</f>
        <v>0.92759999999999998</v>
      </c>
      <c r="AA3685" s="8">
        <f>IF(ISNUMBER($X3685), _xlfn.XLOOKUP($X3685,Sheet3!$A$2:$A$392,Sheet3!$D$2:$D$392,"none", 1,1), $AF$2)</f>
        <v>0.91679999999999995</v>
      </c>
    </row>
    <row r="3686" spans="1:27">
      <c r="A3686">
        <v>3922</v>
      </c>
      <c r="B3686" t="s">
        <v>4225</v>
      </c>
      <c r="C3686" t="s">
        <v>12</v>
      </c>
      <c r="D3686">
        <v>2</v>
      </c>
      <c r="E3686">
        <v>13</v>
      </c>
      <c r="F3686">
        <v>3.3041812296000002</v>
      </c>
      <c r="G3686">
        <v>15</v>
      </c>
      <c r="H3686">
        <v>16</v>
      </c>
      <c r="I3686">
        <v>47.507088539999998</v>
      </c>
      <c r="J3686">
        <f>(D3686+E3686/60+F3686/3600)*15</f>
        <v>33.26376742179</v>
      </c>
      <c r="K3686">
        <f>IF(G3686&lt;0, G3686-H3686/60-I3686/3600, G3686+H3686/60+I3686/3600)</f>
        <v>15.279863080150001</v>
      </c>
      <c r="L3686">
        <v>97.956999999999994</v>
      </c>
      <c r="M3686">
        <v>-20.879000000000001</v>
      </c>
      <c r="N3686">
        <v>5.57</v>
      </c>
      <c r="O3686">
        <v>9.1999999999999993</v>
      </c>
      <c r="P3686">
        <v>7.25</v>
      </c>
      <c r="Q3686">
        <v>5.7</v>
      </c>
      <c r="R3686">
        <v>4.4800000000000004</v>
      </c>
      <c r="S3686">
        <v>5.0350000000000001</v>
      </c>
      <c r="T3686">
        <v>3.5</v>
      </c>
      <c r="U3686" t="s">
        <v>9625</v>
      </c>
      <c r="V3686" t="str">
        <f>LEFT($U3686,2)</f>
        <v>M0</v>
      </c>
      <c r="W3686" s="3">
        <f>_xlfn.XLOOKUP(V3686,$AC$2:$AC$43,$AD$2:$AD$43,"none")</f>
        <v>1.37</v>
      </c>
      <c r="X3686" s="3">
        <f>IF(ISNUMBER($W3686), 4600 * (1 / (0.92 * $W3686 + 1.7) + 1 / (0.92 * $W3686 + 0.62)),"none")</f>
        <v>4000.1320989497008</v>
      </c>
      <c r="Y3686" s="8">
        <f>IF(ISNUMBER($X3686), _xlfn.XLOOKUP($X3686,Sheet3!$A$2:$A$392,Sheet3!$B$2:$B$392,"none", 1,1), $AF$2)</f>
        <v>1</v>
      </c>
      <c r="Z3686" s="8">
        <f>IF(ISNUMBER($X3686), _xlfn.XLOOKUP($X3686,Sheet3!$A$2:$A$392,Sheet3!$C$2:$C$392,"none", 1,1), $AF$2)</f>
        <v>0.67889999999999995</v>
      </c>
      <c r="AA3686" s="8">
        <f>IF(ISNUMBER($X3686), _xlfn.XLOOKUP($X3686,Sheet3!$A$2:$A$392,Sheet3!$D$2:$D$392,"none", 1,1), $AF$2)</f>
        <v>0.38229999999999997</v>
      </c>
    </row>
    <row r="3687" spans="1:27">
      <c r="A3687">
        <v>4105</v>
      </c>
      <c r="B3687" t="s">
        <v>4408</v>
      </c>
      <c r="C3687" t="s">
        <v>297</v>
      </c>
      <c r="D3687">
        <v>22</v>
      </c>
      <c r="E3687">
        <v>5</v>
      </c>
      <c r="F3687">
        <v>34.674463581600001</v>
      </c>
      <c r="G3687">
        <v>28</v>
      </c>
      <c r="H3687">
        <v>57</v>
      </c>
      <c r="I3687">
        <v>50.327100432000002</v>
      </c>
      <c r="J3687">
        <f>(D3687+E3687/60+F3687/3600)*15</f>
        <v>331.39447693158996</v>
      </c>
      <c r="K3687">
        <f>IF(G3687&lt;0, G3687-H3687/60-I3687/3600, G3687+H3687/60+I3687/3600)</f>
        <v>28.96397975012</v>
      </c>
      <c r="L3687">
        <v>30.007999999999999</v>
      </c>
      <c r="M3687">
        <v>-9.6950000000000003</v>
      </c>
      <c r="N3687">
        <v>10.29</v>
      </c>
      <c r="O3687">
        <v>5.44</v>
      </c>
      <c r="P3687">
        <v>5.64</v>
      </c>
      <c r="Q3687">
        <v>5.7</v>
      </c>
      <c r="R3687" t="s">
        <v>9341</v>
      </c>
      <c r="S3687">
        <v>5.6790000000000003</v>
      </c>
      <c r="T3687" t="s">
        <v>9341</v>
      </c>
      <c r="U3687" t="s">
        <v>9918</v>
      </c>
      <c r="V3687" t="str">
        <f>LEFT($U3687,2)</f>
        <v>B9</v>
      </c>
      <c r="W3687" s="3">
        <f>_xlfn.XLOOKUP(V3687,$AC$2:$AC$43,$AD$2:$AD$43,"none")</f>
        <v>-7.0000000000000007E-2</v>
      </c>
      <c r="X3687" s="3">
        <f>IF(ISNUMBER($W3687), 4600 * (1 / (0.92 * $W3687 + 1.7) + 1 / (0.92 * $W3687 + 0.62)),"none")</f>
        <v>11091.761228434079</v>
      </c>
      <c r="Y3687" s="8">
        <f>IF(ISNUMBER($X3687), _xlfn.XLOOKUP($X3687,Sheet3!$A$2:$A$392,Sheet3!$B$2:$B$392,"none", 1,1), $AF$2)</f>
        <v>0.57499999999999996</v>
      </c>
      <c r="Z3687" s="8">
        <f>IF(ISNUMBER($X3687), _xlfn.XLOOKUP($X3687,Sheet3!$A$2:$A$392,Sheet3!$C$2:$C$392,"none", 1,1), $AF$2)</f>
        <v>0.66420000000000001</v>
      </c>
      <c r="AA3687" s="8">
        <f>IF(ISNUMBER($X3687), _xlfn.XLOOKUP($X3687,Sheet3!$A$2:$A$392,Sheet3!$D$2:$D$392,"none", 1,1), $AF$2)</f>
        <v>1</v>
      </c>
    </row>
    <row r="3688" spans="1:27">
      <c r="A3688">
        <v>4540</v>
      </c>
      <c r="B3688" t="s">
        <v>4843</v>
      </c>
      <c r="C3688" t="s">
        <v>12</v>
      </c>
      <c r="D3688">
        <v>10</v>
      </c>
      <c r="E3688">
        <v>36</v>
      </c>
      <c r="F3688">
        <v>32.381936212200003</v>
      </c>
      <c r="G3688">
        <v>-12</v>
      </c>
      <c r="H3688">
        <v>13</v>
      </c>
      <c r="I3688">
        <v>48.440040258000003</v>
      </c>
      <c r="J3688">
        <f>(D3688+E3688/60+F3688/3600)*15</f>
        <v>159.13492473421749</v>
      </c>
      <c r="K3688">
        <f>IF(G3688&lt;0, G3688-H3688/60-I3688/3600, G3688+H3688/60+I3688/3600)</f>
        <v>-12.230122233405</v>
      </c>
      <c r="L3688">
        <v>267.10000000000002</v>
      </c>
      <c r="M3688">
        <v>-672.84500000000003</v>
      </c>
      <c r="N3688">
        <v>40.4</v>
      </c>
      <c r="O3688" t="s">
        <v>9341</v>
      </c>
      <c r="P3688">
        <v>6.22</v>
      </c>
      <c r="Q3688">
        <v>5.7</v>
      </c>
      <c r="R3688" t="s">
        <v>9341</v>
      </c>
      <c r="S3688">
        <v>5.5490000000000004</v>
      </c>
      <c r="T3688" t="s">
        <v>9341</v>
      </c>
      <c r="U3688" t="s">
        <v>9514</v>
      </c>
      <c r="V3688" t="str">
        <f>LEFT($U3688,2)</f>
        <v>F8</v>
      </c>
      <c r="W3688" s="3">
        <f>_xlfn.XLOOKUP(V3688,$AC$2:$AC$43,$AD$2:$AD$43,"none")</f>
        <v>0.53</v>
      </c>
      <c r="X3688" s="3">
        <f>IF(ISNUMBER($W3688), 4600 * (1 / (0.92 * $W3688 + 1.7) + 1 / (0.92 * $W3688 + 0.62)),"none")</f>
        <v>6255.8848880729693</v>
      </c>
      <c r="Y3688" s="8">
        <f>IF(ISNUMBER($X3688), _xlfn.XLOOKUP($X3688,Sheet3!$A$2:$A$392,Sheet3!$B$2:$B$392,"none", 1,1), $AF$2)</f>
        <v>1</v>
      </c>
      <c r="Z3688" s="8">
        <f>IF(ISNUMBER($X3688), _xlfn.XLOOKUP($X3688,Sheet3!$A$2:$A$392,Sheet3!$C$2:$C$392,"none", 1,1), $AF$2)</f>
        <v>0.92759999999999998</v>
      </c>
      <c r="AA3688" s="8">
        <f>IF(ISNUMBER($X3688), _xlfn.XLOOKUP($X3688,Sheet3!$A$2:$A$392,Sheet3!$D$2:$D$392,"none", 1,1), $AF$2)</f>
        <v>0.91679999999999995</v>
      </c>
    </row>
    <row r="3689" spans="1:27">
      <c r="A3689">
        <v>5353</v>
      </c>
      <c r="B3689" t="s">
        <v>5656</v>
      </c>
      <c r="C3689" t="s">
        <v>12</v>
      </c>
      <c r="D3689">
        <v>16</v>
      </c>
      <c r="E3689">
        <v>7</v>
      </c>
      <c r="F3689">
        <v>16.219367380800001</v>
      </c>
      <c r="G3689">
        <v>-36</v>
      </c>
      <c r="H3689">
        <v>45</v>
      </c>
      <c r="I3689">
        <v>20.278307556000001</v>
      </c>
      <c r="J3689">
        <f>(D3689+E3689/60+F3689/3600)*15</f>
        <v>241.81758069742</v>
      </c>
      <c r="K3689">
        <f>IF(G3689&lt;0, G3689-H3689/60-I3689/3600, G3689+H3689/60+I3689/3600)</f>
        <v>-36.755632863210003</v>
      </c>
      <c r="L3689">
        <v>45.143999999999998</v>
      </c>
      <c r="M3689">
        <v>-56.44</v>
      </c>
      <c r="N3689">
        <v>15.29</v>
      </c>
      <c r="O3689" t="s">
        <v>9341</v>
      </c>
      <c r="P3689">
        <v>6.0110000000000001</v>
      </c>
      <c r="Q3689">
        <v>5.7</v>
      </c>
      <c r="R3689" t="s">
        <v>9341</v>
      </c>
      <c r="S3689">
        <v>5.6139999999999999</v>
      </c>
      <c r="T3689" t="s">
        <v>9341</v>
      </c>
      <c r="U3689" t="s">
        <v>10524</v>
      </c>
      <c r="V3689" t="str">
        <f>LEFT($U3689,2)</f>
        <v>F0</v>
      </c>
      <c r="W3689" s="3">
        <f>_xlfn.XLOOKUP(V3689,$AC$2:$AC$43,$AD$2:$AD$43,"none")</f>
        <v>0.32</v>
      </c>
      <c r="X3689" s="3">
        <f>IF(ISNUMBER($W3689), 4600 * (1 / (0.92 * $W3689 + 1.7) + 1 / (0.92 * $W3689 + 0.62)),"none")</f>
        <v>7337.0792549848238</v>
      </c>
      <c r="Y3689" s="8">
        <f>IF(ISNUMBER($X3689), _xlfn.XLOOKUP($X3689,Sheet3!$A$2:$A$392,Sheet3!$B$2:$B$392,"none", 1,1), $AF$2)</f>
        <v>0.86680000000000001</v>
      </c>
      <c r="Z3689" s="8">
        <f>IF(ISNUMBER($X3689), _xlfn.XLOOKUP($X3689,Sheet3!$A$2:$A$392,Sheet3!$C$2:$C$392,"none", 1,1), $AF$2)</f>
        <v>0.87180000000000002</v>
      </c>
      <c r="AA3689" s="8">
        <f>IF(ISNUMBER($X3689), _xlfn.XLOOKUP($X3689,Sheet3!$A$2:$A$392,Sheet3!$D$2:$D$392,"none", 1,1), $AF$2)</f>
        <v>1</v>
      </c>
    </row>
    <row r="3690" spans="1:27">
      <c r="A3690">
        <v>5522</v>
      </c>
      <c r="B3690" t="s">
        <v>5825</v>
      </c>
      <c r="C3690" t="s">
        <v>12</v>
      </c>
      <c r="D3690">
        <v>20</v>
      </c>
      <c r="E3690">
        <v>56</v>
      </c>
      <c r="F3690">
        <v>47.331665512800001</v>
      </c>
      <c r="G3690">
        <v>-26</v>
      </c>
      <c r="H3690">
        <v>17</v>
      </c>
      <c r="I3690">
        <v>46.960329479999999</v>
      </c>
      <c r="J3690">
        <f>(D3690+E3690/60+F3690/3600)*15</f>
        <v>314.19721527296997</v>
      </c>
      <c r="K3690">
        <f>IF(G3690&lt;0, G3690-H3690/60-I3690/3600, G3690+H3690/60+I3690/3600)</f>
        <v>-26.296377869300002</v>
      </c>
      <c r="L3690">
        <v>94.013000000000005</v>
      </c>
      <c r="M3690">
        <v>-65.575999999999993</v>
      </c>
      <c r="N3690">
        <v>47.39</v>
      </c>
      <c r="O3690" t="s">
        <v>9341</v>
      </c>
      <c r="P3690">
        <v>6.2</v>
      </c>
      <c r="Q3690">
        <v>5.7</v>
      </c>
      <c r="R3690" t="s">
        <v>9341</v>
      </c>
      <c r="S3690">
        <v>5.5739999999999998</v>
      </c>
      <c r="T3690" t="s">
        <v>9341</v>
      </c>
      <c r="U3690" t="s">
        <v>9386</v>
      </c>
      <c r="V3690" t="str">
        <f>LEFT($U3690,2)</f>
        <v>F6</v>
      </c>
      <c r="W3690" s="3" t="str">
        <f>_xlfn.XLOOKUP(V3690,$AC$2:$AC$43,$AD$2:$AD$43,"none")</f>
        <v>none</v>
      </c>
      <c r="X3690" s="3" t="str">
        <f>IF(ISNUMBER($W3690), 4600 * (1 / (0.92 * $W3690 + 1.7) + 1 / (0.92 * $W3690 + 0.62)),"none")</f>
        <v>none</v>
      </c>
      <c r="Y3690" s="8">
        <f>IF(ISNUMBER($X3690), _xlfn.XLOOKUP($X3690,Sheet3!$A$2:$A$392,Sheet3!$B$2:$B$392,"none", 1,1), $AF$2)</f>
        <v>0.8</v>
      </c>
      <c r="Z3690" s="8">
        <f>IF(ISNUMBER($X3690), _xlfn.XLOOKUP($X3690,Sheet3!$A$2:$A$392,Sheet3!$C$2:$C$392,"none", 1,1), $AF$2)</f>
        <v>0.8</v>
      </c>
      <c r="AA3690" s="8">
        <f>IF(ISNUMBER($X3690), _xlfn.XLOOKUP($X3690,Sheet3!$A$2:$A$392,Sheet3!$D$2:$D$392,"none", 1,1), $AF$2)</f>
        <v>0.8</v>
      </c>
    </row>
    <row r="3691" spans="1:27">
      <c r="A3691">
        <v>5549</v>
      </c>
      <c r="B3691" t="s">
        <v>5852</v>
      </c>
      <c r="C3691" t="s">
        <v>16</v>
      </c>
      <c r="D3691">
        <v>17</v>
      </c>
      <c r="E3691">
        <v>34</v>
      </c>
      <c r="F3691">
        <v>42.4921337376</v>
      </c>
      <c r="G3691">
        <v>-32</v>
      </c>
      <c r="H3691">
        <v>34</v>
      </c>
      <c r="I3691">
        <v>53.995451195999998</v>
      </c>
      <c r="J3691">
        <f>(D3691+E3691/60+F3691/3600)*15</f>
        <v>263.67705055724002</v>
      </c>
      <c r="K3691">
        <f>IF(G3691&lt;0, G3691-H3691/60-I3691/3600, G3691+H3691/60+I3691/3600)</f>
        <v>-32.581665403110001</v>
      </c>
      <c r="L3691">
        <v>2.621</v>
      </c>
      <c r="M3691">
        <v>-0.79800000000000004</v>
      </c>
      <c r="N3691">
        <v>1.17</v>
      </c>
      <c r="O3691">
        <v>4.88</v>
      </c>
      <c r="P3691">
        <v>5.74</v>
      </c>
      <c r="Q3691">
        <v>5.7</v>
      </c>
      <c r="R3691">
        <v>7.19</v>
      </c>
      <c r="S3691">
        <v>5.71</v>
      </c>
      <c r="T3691" t="s">
        <v>9341</v>
      </c>
      <c r="U3691" t="s">
        <v>10914</v>
      </c>
      <c r="V3691" t="str">
        <f>LEFT($U3691,2)</f>
        <v>O7</v>
      </c>
      <c r="W3691" s="3" t="str">
        <f>_xlfn.XLOOKUP(V3691,$AC$2:$AC$43,$AD$2:$AD$43,"none")</f>
        <v>none</v>
      </c>
      <c r="X3691" s="3" t="str">
        <f>IF(ISNUMBER($W3691), 4600 * (1 / (0.92 * $W3691 + 1.7) + 1 / (0.92 * $W3691 + 0.62)),"none")</f>
        <v>none</v>
      </c>
      <c r="Y3691" s="8">
        <f>IF(ISNUMBER($X3691), _xlfn.XLOOKUP($X3691,Sheet3!$A$2:$A$392,Sheet3!$B$2:$B$392,"none", 1,1), $AF$2)</f>
        <v>0.8</v>
      </c>
      <c r="Z3691" s="8">
        <f>IF(ISNUMBER($X3691), _xlfn.XLOOKUP($X3691,Sheet3!$A$2:$A$392,Sheet3!$C$2:$C$392,"none", 1,1), $AF$2)</f>
        <v>0.8</v>
      </c>
      <c r="AA3691" s="8">
        <f>IF(ISNUMBER($X3691), _xlfn.XLOOKUP($X3691,Sheet3!$A$2:$A$392,Sheet3!$D$2:$D$392,"none", 1,1), $AF$2)</f>
        <v>0.8</v>
      </c>
    </row>
    <row r="3692" spans="1:27">
      <c r="A3692">
        <v>6491</v>
      </c>
      <c r="B3692" t="s">
        <v>6794</v>
      </c>
      <c r="C3692" t="s">
        <v>35</v>
      </c>
      <c r="D3692">
        <v>16</v>
      </c>
      <c r="E3692">
        <v>11</v>
      </c>
      <c r="F3692">
        <v>38.035394618399998</v>
      </c>
      <c r="G3692">
        <v>23</v>
      </c>
      <c r="H3692">
        <v>29</v>
      </c>
      <c r="I3692">
        <v>41.285039064000003</v>
      </c>
      <c r="J3692">
        <f>(D3692+E3692/60+F3692/3600)*15</f>
        <v>242.90848081090999</v>
      </c>
      <c r="K3692">
        <f>IF(G3692&lt;0, G3692-H3692/60-I3692/3600, G3692+H3692/60+I3692/3600)</f>
        <v>23.494801399740002</v>
      </c>
      <c r="L3692">
        <v>-21.233000000000001</v>
      </c>
      <c r="M3692">
        <v>-11.973000000000001</v>
      </c>
      <c r="N3692">
        <v>4.75</v>
      </c>
      <c r="O3692">
        <v>8.82</v>
      </c>
      <c r="P3692">
        <v>7.26</v>
      </c>
      <c r="Q3692">
        <v>5.7</v>
      </c>
      <c r="R3692" t="s">
        <v>9341</v>
      </c>
      <c r="S3692">
        <v>4.3940000000000001</v>
      </c>
      <c r="T3692" t="s">
        <v>9341</v>
      </c>
      <c r="U3692" t="s">
        <v>9396</v>
      </c>
      <c r="V3692" t="str">
        <f>LEFT($U3692,2)</f>
        <v>M4</v>
      </c>
      <c r="W3692" s="3">
        <f>_xlfn.XLOOKUP(V3692,$AC$2:$AC$43,$AD$2:$AD$43,"none")</f>
        <v>1.52</v>
      </c>
      <c r="X3692" s="3">
        <f>IF(ISNUMBER($W3692), 4600 * (1 / (0.92 * $W3692 + 1.7) + 1 / (0.92 * $W3692 + 0.62)),"none")</f>
        <v>3763.6701294642344</v>
      </c>
      <c r="Y3692" s="8">
        <f>IF(ISNUMBER($X3692), _xlfn.XLOOKUP($X3692,Sheet3!$A$2:$A$392,Sheet3!$B$2:$B$392,"none", 1,1), $AF$2)</f>
        <v>1</v>
      </c>
      <c r="Z3692" s="8">
        <f>IF(ISNUMBER($X3692), _xlfn.XLOOKUP($X3692,Sheet3!$A$2:$A$392,Sheet3!$C$2:$C$392,"none", 1,1), $AF$2)</f>
        <v>0.63180000000000003</v>
      </c>
      <c r="AA3692" s="8">
        <f>IF(ISNUMBER($X3692), _xlfn.XLOOKUP($X3692,Sheet3!$A$2:$A$392,Sheet3!$D$2:$D$392,"none", 1,1), $AF$2)</f>
        <v>0.31119999999999998</v>
      </c>
    </row>
    <row r="3693" spans="1:27">
      <c r="A3693">
        <v>7642</v>
      </c>
      <c r="B3693" t="s">
        <v>7945</v>
      </c>
      <c r="C3693" t="s">
        <v>17</v>
      </c>
      <c r="D3693">
        <v>0</v>
      </c>
      <c r="E3693">
        <v>41</v>
      </c>
      <c r="F3693">
        <v>46.397299752000002</v>
      </c>
      <c r="G3693">
        <v>-56</v>
      </c>
      <c r="H3693">
        <v>30</v>
      </c>
      <c r="I3693">
        <v>4.7384222400000002</v>
      </c>
      <c r="J3693">
        <f>(D3693+E3693/60+F3693/3600)*15</f>
        <v>10.4433220823</v>
      </c>
      <c r="K3693">
        <f>IF(G3693&lt;0, G3693-H3693/60-I3693/3600, G3693+H3693/60+I3693/3600)</f>
        <v>-56.5013162284</v>
      </c>
      <c r="L3693">
        <v>90.41</v>
      </c>
      <c r="M3693">
        <v>56.985999999999997</v>
      </c>
      <c r="N3693">
        <v>14.77</v>
      </c>
      <c r="O3693" t="s">
        <v>9341</v>
      </c>
      <c r="P3693">
        <v>5.9</v>
      </c>
      <c r="Q3693">
        <v>5.7</v>
      </c>
      <c r="R3693" t="s">
        <v>9341</v>
      </c>
      <c r="S3693">
        <v>5.7080000000000002</v>
      </c>
      <c r="T3693" t="s">
        <v>9341</v>
      </c>
      <c r="U3693" t="s">
        <v>11333</v>
      </c>
      <c r="V3693" t="str">
        <f>LEFT($U3693,2)</f>
        <v>A3</v>
      </c>
      <c r="W3693" s="3">
        <f>_xlfn.XLOOKUP(V3693,$AC$2:$AC$43,$AD$2:$AD$43,"none")</f>
        <v>0.08</v>
      </c>
      <c r="X3693" s="3">
        <f>IF(ISNUMBER($W3693), 4600 * (1 / (0.92 * $W3693 + 1.7) + 1 / (0.92 * $W3693 + 0.62)),"none")</f>
        <v>9225.6595386701993</v>
      </c>
      <c r="Y3693" s="8">
        <f>IF(ISNUMBER($X3693), _xlfn.XLOOKUP($X3693,Sheet3!$A$2:$A$392,Sheet3!$B$2:$B$392,"none", 1,1), $AF$2)</f>
        <v>0.67030000000000001</v>
      </c>
      <c r="Z3693" s="8">
        <f>IF(ISNUMBER($X3693), _xlfn.XLOOKUP($X3693,Sheet3!$A$2:$A$392,Sheet3!$C$2:$C$392,"none", 1,1), $AF$2)</f>
        <v>0.73619999999999997</v>
      </c>
      <c r="AA3693" s="8">
        <f>IF(ISNUMBER($X3693), _xlfn.XLOOKUP($X3693,Sheet3!$A$2:$A$392,Sheet3!$D$2:$D$392,"none", 1,1), $AF$2)</f>
        <v>1</v>
      </c>
    </row>
    <row r="3694" spans="1:27">
      <c r="A3694">
        <v>7945</v>
      </c>
      <c r="B3694" t="s">
        <v>8248</v>
      </c>
      <c r="C3694" t="s">
        <v>297</v>
      </c>
      <c r="D3694">
        <v>12</v>
      </c>
      <c r="E3694">
        <v>50</v>
      </c>
      <c r="F3694">
        <v>57.877763760000001</v>
      </c>
      <c r="G3694">
        <v>-52</v>
      </c>
      <c r="H3694">
        <v>47</v>
      </c>
      <c r="I3694">
        <v>14.741939543999999</v>
      </c>
      <c r="J3694">
        <f>(D3694+E3694/60+F3694/3600)*15</f>
        <v>192.74115734899999</v>
      </c>
      <c r="K3694">
        <f>IF(G3694&lt;0, G3694-H3694/60-I3694/3600, G3694+H3694/60+I3694/3600)</f>
        <v>-52.787428316540002</v>
      </c>
      <c r="L3694">
        <v>-25.492000000000001</v>
      </c>
      <c r="M3694">
        <v>-11.023999999999999</v>
      </c>
      <c r="N3694">
        <v>7.87</v>
      </c>
      <c r="O3694" t="s">
        <v>9341</v>
      </c>
      <c r="P3694">
        <v>5.8159999999999998</v>
      </c>
      <c r="Q3694">
        <v>5.7</v>
      </c>
      <c r="R3694" t="s">
        <v>9341</v>
      </c>
      <c r="S3694">
        <v>5.6890000000000001</v>
      </c>
      <c r="T3694" t="s">
        <v>9341</v>
      </c>
      <c r="U3694" t="s">
        <v>9370</v>
      </c>
      <c r="V3694" t="str">
        <f>LEFT($U3694,2)</f>
        <v>A5</v>
      </c>
      <c r="W3694" s="3">
        <f>_xlfn.XLOOKUP(V3694,$AC$2:$AC$43,$AD$2:$AD$43,"none")</f>
        <v>0.15</v>
      </c>
      <c r="X3694" s="3">
        <f>IF(ISNUMBER($W3694), 4600 * (1 / (0.92 * $W3694 + 1.7) + 1 / (0.92 * $W3694 + 0.62)),"none")</f>
        <v>8571.3219313180252</v>
      </c>
      <c r="Y3694" s="8">
        <f>IF(ISNUMBER($X3694), _xlfn.XLOOKUP($X3694,Sheet3!$A$2:$A$392,Sheet3!$B$2:$B$392,"none", 1,1), $AF$2)</f>
        <v>0.72599999999999998</v>
      </c>
      <c r="Z3694" s="8">
        <f>IF(ISNUMBER($X3694), _xlfn.XLOOKUP($X3694,Sheet3!$A$2:$A$392,Sheet3!$C$2:$C$392,"none", 1,1), $AF$2)</f>
        <v>0.7762</v>
      </c>
      <c r="AA3694" s="8">
        <f>IF(ISNUMBER($X3694), _xlfn.XLOOKUP($X3694,Sheet3!$A$2:$A$392,Sheet3!$D$2:$D$392,"none", 1,1), $AF$2)</f>
        <v>1</v>
      </c>
    </row>
    <row r="3695" spans="1:27">
      <c r="A3695">
        <v>8799</v>
      </c>
      <c r="B3695" t="s">
        <v>9104</v>
      </c>
      <c r="C3695" t="s">
        <v>297</v>
      </c>
      <c r="D3695">
        <v>12</v>
      </c>
      <c r="E3695">
        <v>17</v>
      </c>
      <c r="F3695">
        <v>30.576000000000001</v>
      </c>
      <c r="G3695">
        <v>28</v>
      </c>
      <c r="H3695">
        <v>56</v>
      </c>
      <c r="I3695">
        <v>13.87</v>
      </c>
      <c r="J3695">
        <f>(D3695+E3695/60+F3695/3600)*15</f>
        <v>184.37739999999999</v>
      </c>
      <c r="K3695">
        <f>IF(G3695&lt;0, G3695-H3695/60-I3695/3600, G3695+H3695/60+I3695/3600)</f>
        <v>28.93718611111111</v>
      </c>
      <c r="L3695">
        <v>-32.4</v>
      </c>
      <c r="M3695">
        <v>34.200000000000003</v>
      </c>
      <c r="N3695" t="s">
        <v>9341</v>
      </c>
      <c r="O3695" t="s">
        <v>9341</v>
      </c>
      <c r="P3695">
        <v>5.8650000000000002</v>
      </c>
      <c r="Q3695">
        <v>5.7</v>
      </c>
      <c r="R3695">
        <v>7.06</v>
      </c>
      <c r="S3695" t="s">
        <v>9341</v>
      </c>
      <c r="T3695" t="s">
        <v>9341</v>
      </c>
      <c r="U3695" t="s">
        <v>9341</v>
      </c>
      <c r="V3695" t="str">
        <f>LEFT($U3695,2)</f>
        <v>~</v>
      </c>
      <c r="W3695" s="3" t="str">
        <f>_xlfn.XLOOKUP(V3695,$AC$2:$AC$43,$AD$2:$AD$43,"none")</f>
        <v>none</v>
      </c>
      <c r="X3695" s="3" t="str">
        <f>IF(ISNUMBER($W3695), 4600 * (1 / (0.92 * $W3695 + 1.7) + 1 / (0.92 * $W3695 + 0.62)),"none")</f>
        <v>none</v>
      </c>
      <c r="Y3695" s="8">
        <f>IF(ISNUMBER($X3695), _xlfn.XLOOKUP($X3695,Sheet3!$A$2:$A$392,Sheet3!$B$2:$B$392,"none", 1,1), $AF$2)</f>
        <v>0.8</v>
      </c>
      <c r="Z3695" s="8">
        <f>IF(ISNUMBER($X3695), _xlfn.XLOOKUP($X3695,Sheet3!$A$2:$A$392,Sheet3!$C$2:$C$392,"none", 1,1), $AF$2)</f>
        <v>0.8</v>
      </c>
      <c r="AA3695" s="8">
        <f>IF(ISNUMBER($X3695), _xlfn.XLOOKUP($X3695,Sheet3!$A$2:$A$392,Sheet3!$D$2:$D$392,"none", 1,1), $AF$2)</f>
        <v>0.8</v>
      </c>
    </row>
    <row r="3696" spans="1:27">
      <c r="A3696">
        <v>8975</v>
      </c>
      <c r="B3696" t="s">
        <v>9280</v>
      </c>
      <c r="C3696" t="s">
        <v>297</v>
      </c>
      <c r="D3696">
        <v>7</v>
      </c>
      <c r="E3696">
        <v>6</v>
      </c>
      <c r="F3696">
        <v>40.766120999999998</v>
      </c>
      <c r="G3696">
        <v>-11</v>
      </c>
      <c r="H3696">
        <v>17</v>
      </c>
      <c r="I3696">
        <v>38.457830000000001</v>
      </c>
      <c r="J3696">
        <f>(D3696+E3696/60+F3696/3600)*15</f>
        <v>106.66985883749999</v>
      </c>
      <c r="K3696">
        <f>IF(G3696&lt;0, G3696-H3696/60-I3696/3600, G3696+H3696/60+I3696/3600)</f>
        <v>-11.294016063888888</v>
      </c>
      <c r="L3696">
        <v>-2.4</v>
      </c>
      <c r="M3696">
        <v>1.6</v>
      </c>
      <c r="N3696" t="s">
        <v>9341</v>
      </c>
      <c r="O3696" t="s">
        <v>9341</v>
      </c>
      <c r="P3696">
        <v>5.71</v>
      </c>
      <c r="Q3696">
        <v>5.7</v>
      </c>
      <c r="R3696" t="s">
        <v>9341</v>
      </c>
      <c r="S3696" t="s">
        <v>9341</v>
      </c>
      <c r="T3696" t="s">
        <v>9341</v>
      </c>
      <c r="U3696" t="s">
        <v>9341</v>
      </c>
      <c r="V3696" t="str">
        <f>LEFT($U3696,2)</f>
        <v>~</v>
      </c>
      <c r="W3696" s="3" t="str">
        <f>_xlfn.XLOOKUP(V3696,$AC$2:$AC$43,$AD$2:$AD$43,"none")</f>
        <v>none</v>
      </c>
      <c r="X3696" s="3" t="str">
        <f>IF(ISNUMBER($W3696), 4600 * (1 / (0.92 * $W3696 + 1.7) + 1 / (0.92 * $W3696 + 0.62)),"none")</f>
        <v>none</v>
      </c>
      <c r="Y3696" s="8">
        <f>IF(ISNUMBER($X3696), _xlfn.XLOOKUP($X3696,Sheet3!$A$2:$A$392,Sheet3!$B$2:$B$392,"none", 1,1), $AF$2)</f>
        <v>0.8</v>
      </c>
      <c r="Z3696" s="8">
        <f>IF(ISNUMBER($X3696), _xlfn.XLOOKUP($X3696,Sheet3!$A$2:$A$392,Sheet3!$C$2:$C$392,"none", 1,1), $AF$2)</f>
        <v>0.8</v>
      </c>
      <c r="AA3696" s="8">
        <f>IF(ISNUMBER($X3696), _xlfn.XLOOKUP($X3696,Sheet3!$A$2:$A$392,Sheet3!$D$2:$D$392,"none", 1,1), $AF$2)</f>
        <v>0.8</v>
      </c>
    </row>
    <row r="3697" spans="1:27">
      <c r="A3697">
        <v>9002</v>
      </c>
      <c r="B3697" t="s">
        <v>9307</v>
      </c>
      <c r="C3697" t="s">
        <v>297</v>
      </c>
      <c r="D3697">
        <v>23</v>
      </c>
      <c r="E3697">
        <v>6</v>
      </c>
      <c r="F3697">
        <v>53.624890000000001</v>
      </c>
      <c r="G3697">
        <v>-38</v>
      </c>
      <c r="H3697">
        <v>53</v>
      </c>
      <c r="I3697">
        <v>32.247489999999999</v>
      </c>
      <c r="J3697">
        <f>(D3697+E3697/60+F3697/3600)*15</f>
        <v>346.72343704166673</v>
      </c>
      <c r="K3697">
        <f>IF(G3697&lt;0, G3697-H3697/60-I3697/3600, G3697+H3697/60+I3697/3600)</f>
        <v>-38.892290969444446</v>
      </c>
      <c r="L3697">
        <v>34.1</v>
      </c>
      <c r="M3697">
        <v>6.3</v>
      </c>
      <c r="N3697" t="s">
        <v>9341</v>
      </c>
      <c r="O3697" t="s">
        <v>9341</v>
      </c>
      <c r="P3697">
        <v>5.68</v>
      </c>
      <c r="Q3697">
        <v>5.7</v>
      </c>
      <c r="R3697" t="s">
        <v>9341</v>
      </c>
      <c r="S3697" t="s">
        <v>9341</v>
      </c>
      <c r="T3697" t="s">
        <v>9341</v>
      </c>
      <c r="U3697" t="s">
        <v>9341</v>
      </c>
      <c r="V3697" t="str">
        <f>LEFT($U3697,2)</f>
        <v>~</v>
      </c>
      <c r="W3697" s="3" t="str">
        <f>_xlfn.XLOOKUP(V3697,$AC$2:$AC$43,$AD$2:$AD$43,"none")</f>
        <v>none</v>
      </c>
      <c r="X3697" s="3" t="str">
        <f>IF(ISNUMBER($W3697), 4600 * (1 / (0.92 * $W3697 + 1.7) + 1 / (0.92 * $W3697 + 0.62)),"none")</f>
        <v>none</v>
      </c>
      <c r="Y3697" s="8">
        <f>IF(ISNUMBER($X3697), _xlfn.XLOOKUP($X3697,Sheet3!$A$2:$A$392,Sheet3!$B$2:$B$392,"none", 1,1), $AF$2)</f>
        <v>0.8</v>
      </c>
      <c r="Z3697" s="8">
        <f>IF(ISNUMBER($X3697), _xlfn.XLOOKUP($X3697,Sheet3!$A$2:$A$392,Sheet3!$C$2:$C$392,"none", 1,1), $AF$2)</f>
        <v>0.8</v>
      </c>
      <c r="AA3697" s="8">
        <f>IF(ISNUMBER($X3697), _xlfn.XLOOKUP($X3697,Sheet3!$A$2:$A$392,Sheet3!$D$2:$D$392,"none", 1,1), $AF$2)</f>
        <v>0.8</v>
      </c>
    </row>
    <row r="3698" spans="1:27">
      <c r="A3698">
        <v>4444</v>
      </c>
      <c r="B3698" t="s">
        <v>4747</v>
      </c>
      <c r="C3698" t="s">
        <v>12</v>
      </c>
      <c r="D3698">
        <v>10</v>
      </c>
      <c r="E3698">
        <v>4</v>
      </c>
      <c r="F3698">
        <v>20.941394976000002</v>
      </c>
      <c r="G3698">
        <v>-24</v>
      </c>
      <c r="H3698">
        <v>17</v>
      </c>
      <c r="I3698">
        <v>7.9451148480000002</v>
      </c>
      <c r="J3698">
        <f>(D3698+E3698/60+F3698/3600)*15</f>
        <v>151.0872558124</v>
      </c>
      <c r="K3698">
        <f>IF(G3698&lt;0, G3698-H3698/60-I3698/3600, G3698+H3698/60+I3698/3600)</f>
        <v>-24.285540309680002</v>
      </c>
      <c r="L3698">
        <v>-117.97499999999999</v>
      </c>
      <c r="M3698">
        <v>22.786000000000001</v>
      </c>
      <c r="N3698">
        <v>14.59</v>
      </c>
      <c r="O3698" t="s">
        <v>9341</v>
      </c>
      <c r="P3698">
        <v>5.9969999999999999</v>
      </c>
      <c r="Q3698">
        <v>5.7009999999999996</v>
      </c>
      <c r="R3698" t="s">
        <v>9341</v>
      </c>
      <c r="S3698">
        <v>5.6289999999999996</v>
      </c>
      <c r="T3698" t="s">
        <v>9341</v>
      </c>
      <c r="U3698" t="s">
        <v>9465</v>
      </c>
      <c r="V3698" t="str">
        <f>LEFT($U3698,2)</f>
        <v>F0</v>
      </c>
      <c r="W3698" s="3">
        <f>_xlfn.XLOOKUP(V3698,$AC$2:$AC$43,$AD$2:$AD$43,"none")</f>
        <v>0.32</v>
      </c>
      <c r="X3698" s="3">
        <f>IF(ISNUMBER($W3698), 4600 * (1 / (0.92 * $W3698 + 1.7) + 1 / (0.92 * $W3698 + 0.62)),"none")</f>
        <v>7337.0792549848238</v>
      </c>
      <c r="Y3698" s="8">
        <f>IF(ISNUMBER($X3698), _xlfn.XLOOKUP($X3698,Sheet3!$A$2:$A$392,Sheet3!$B$2:$B$392,"none", 1,1), $AF$2)</f>
        <v>0.86680000000000001</v>
      </c>
      <c r="Z3698" s="8">
        <f>IF(ISNUMBER($X3698), _xlfn.XLOOKUP($X3698,Sheet3!$A$2:$A$392,Sheet3!$C$2:$C$392,"none", 1,1), $AF$2)</f>
        <v>0.87180000000000002</v>
      </c>
      <c r="AA3698" s="8">
        <f>IF(ISNUMBER($X3698), _xlfn.XLOOKUP($X3698,Sheet3!$A$2:$A$392,Sheet3!$D$2:$D$392,"none", 1,1), $AF$2)</f>
        <v>1</v>
      </c>
    </row>
    <row r="3699" spans="1:27">
      <c r="A3699">
        <v>8236</v>
      </c>
      <c r="B3699" t="s">
        <v>8539</v>
      </c>
      <c r="C3699" t="s">
        <v>12</v>
      </c>
      <c r="D3699">
        <v>18</v>
      </c>
      <c r="E3699">
        <v>48</v>
      </c>
      <c r="F3699">
        <v>37.904842929600001</v>
      </c>
      <c r="G3699">
        <v>-65</v>
      </c>
      <c r="H3699">
        <v>4</v>
      </c>
      <c r="I3699">
        <v>39.648145223999997</v>
      </c>
      <c r="J3699">
        <f>(D3699+E3699/60+F3699/3600)*15</f>
        <v>282.15793684554001</v>
      </c>
      <c r="K3699">
        <f>IF(G3699&lt;0, G3699-H3699/60-I3699/3600, G3699+H3699/60+I3699/3600)</f>
        <v>-65.077680040339999</v>
      </c>
      <c r="L3699">
        <v>-38.4</v>
      </c>
      <c r="M3699">
        <v>-78.361999999999995</v>
      </c>
      <c r="N3699">
        <v>15.23</v>
      </c>
      <c r="O3699" t="s">
        <v>9341</v>
      </c>
      <c r="P3699">
        <v>5.9550000000000001</v>
      </c>
      <c r="Q3699">
        <v>5.7009999999999996</v>
      </c>
      <c r="R3699" t="s">
        <v>9341</v>
      </c>
      <c r="S3699">
        <v>5.66</v>
      </c>
      <c r="T3699" t="s">
        <v>9341</v>
      </c>
      <c r="U3699" t="s">
        <v>9670</v>
      </c>
      <c r="V3699" t="str">
        <f>LEFT($U3699,2)</f>
        <v>A8</v>
      </c>
      <c r="W3699" s="3">
        <f>_xlfn.XLOOKUP(V3699,$AC$2:$AC$43,$AD$2:$AD$43,"none")</f>
        <v>0.27</v>
      </c>
      <c r="X3699" s="3">
        <f>IF(ISNUMBER($W3699), 4600 * (1 / (0.92 * $W3699 + 1.7) + 1 / (0.92 * $W3699 + 0.62)),"none")</f>
        <v>7658.0096286116395</v>
      </c>
      <c r="Y3699" s="8">
        <f>IF(ISNUMBER($X3699), _xlfn.XLOOKUP($X3699,Sheet3!$A$2:$A$392,Sheet3!$B$2:$B$392,"none", 1,1), $AF$2)</f>
        <v>0.82440000000000002</v>
      </c>
      <c r="Z3699" s="8">
        <f>IF(ISNUMBER($X3699), _xlfn.XLOOKUP($X3699,Sheet3!$A$2:$A$392,Sheet3!$C$2:$C$392,"none", 1,1), $AF$2)</f>
        <v>0.84370000000000001</v>
      </c>
      <c r="AA3699" s="8">
        <f>IF(ISNUMBER($X3699), _xlfn.XLOOKUP($X3699,Sheet3!$A$2:$A$392,Sheet3!$D$2:$D$392,"none", 1,1), $AF$2)</f>
        <v>1</v>
      </c>
    </row>
    <row r="3700" spans="1:27">
      <c r="A3700">
        <v>8606</v>
      </c>
      <c r="B3700" t="s">
        <v>8909</v>
      </c>
      <c r="C3700" t="s">
        <v>16</v>
      </c>
      <c r="D3700">
        <v>19</v>
      </c>
      <c r="E3700">
        <v>29</v>
      </c>
      <c r="F3700">
        <v>23.843491334399999</v>
      </c>
      <c r="G3700">
        <v>-43</v>
      </c>
      <c r="H3700">
        <v>26</v>
      </c>
      <c r="I3700">
        <v>42.702536328000001</v>
      </c>
      <c r="J3700">
        <f>(D3700+E3700/60+F3700/3600)*15</f>
        <v>292.34934788056006</v>
      </c>
      <c r="K3700">
        <f>IF(G3700&lt;0, G3700-H3700/60-I3700/3600, G3700+H3700/60+I3700/3600)</f>
        <v>-43.445195148979998</v>
      </c>
      <c r="L3700">
        <v>88.846999999999994</v>
      </c>
      <c r="M3700">
        <v>-115.134</v>
      </c>
      <c r="N3700">
        <v>18.43</v>
      </c>
      <c r="O3700" t="s">
        <v>9341</v>
      </c>
      <c r="P3700">
        <v>5.899</v>
      </c>
      <c r="Q3700">
        <v>5.7009999999999996</v>
      </c>
      <c r="R3700" t="s">
        <v>9341</v>
      </c>
      <c r="S3700">
        <v>5.6520000000000001</v>
      </c>
      <c r="T3700" t="s">
        <v>9341</v>
      </c>
      <c r="U3700" t="s">
        <v>11504</v>
      </c>
      <c r="V3700" t="str">
        <f>LEFT($U3700,2)</f>
        <v>A7</v>
      </c>
      <c r="W3700" s="3">
        <f>_xlfn.XLOOKUP(V3700,$AC$2:$AC$43,$AD$2:$AD$43,"none")</f>
        <v>0.2</v>
      </c>
      <c r="X3700" s="3">
        <f>IF(ISNUMBER($W3700), 4600 * (1 / (0.92 * $W3700 + 1.7) + 1 / (0.92 * $W3700 + 0.62)),"none")</f>
        <v>8163.0066229362728</v>
      </c>
      <c r="Y3700" s="8">
        <f>IF(ISNUMBER($X3700), _xlfn.XLOOKUP($X3700,Sheet3!$A$2:$A$392,Sheet3!$B$2:$B$392,"none", 1,1), $AF$2)</f>
        <v>0.76519999999999999</v>
      </c>
      <c r="Z3700" s="8">
        <f>IF(ISNUMBER($X3700), _xlfn.XLOOKUP($X3700,Sheet3!$A$2:$A$392,Sheet3!$C$2:$C$392,"none", 1,1), $AF$2)</f>
        <v>0.80349999999999999</v>
      </c>
      <c r="AA3700" s="8">
        <f>IF(ISNUMBER($X3700), _xlfn.XLOOKUP($X3700,Sheet3!$A$2:$A$392,Sheet3!$D$2:$D$392,"none", 1,1), $AF$2)</f>
        <v>1</v>
      </c>
    </row>
    <row r="3701" spans="1:27">
      <c r="A3701">
        <v>144</v>
      </c>
      <c r="B3701" t="s">
        <v>442</v>
      </c>
      <c r="C3701" t="s">
        <v>297</v>
      </c>
      <c r="D3701">
        <v>1</v>
      </c>
      <c r="E3701">
        <v>58</v>
      </c>
      <c r="F3701">
        <v>33.5059620456</v>
      </c>
      <c r="G3701">
        <v>49</v>
      </c>
      <c r="H3701">
        <v>12</v>
      </c>
      <c r="I3701">
        <v>15.670560311999999</v>
      </c>
      <c r="J3701">
        <f>(D3701+E3701/60+F3701/3600)*15</f>
        <v>29.639608175190002</v>
      </c>
      <c r="K3701">
        <f>IF(G3701&lt;0, G3701-H3701/60-I3701/3600, G3701+H3701/60+I3701/3600)</f>
        <v>49.204352933420004</v>
      </c>
      <c r="L3701">
        <v>7.0510000000000002</v>
      </c>
      <c r="M3701">
        <v>41.686</v>
      </c>
      <c r="N3701">
        <v>12.69</v>
      </c>
      <c r="O3701" t="s">
        <v>9341</v>
      </c>
      <c r="P3701">
        <v>6.7060000000000004</v>
      </c>
      <c r="Q3701">
        <v>5.702</v>
      </c>
      <c r="R3701" t="s">
        <v>9341</v>
      </c>
      <c r="S3701">
        <v>5.4180000000000001</v>
      </c>
      <c r="T3701" t="s">
        <v>9341</v>
      </c>
      <c r="U3701" t="s">
        <v>9361</v>
      </c>
      <c r="V3701" t="str">
        <f>LEFT($U3701,2)</f>
        <v>K0</v>
      </c>
      <c r="W3701" s="3">
        <f>_xlfn.XLOOKUP(V3701,$AC$2:$AC$43,$AD$2:$AD$43,"none")</f>
        <v>0.81</v>
      </c>
      <c r="X3701" s="3">
        <f>IF(ISNUMBER($W3701), 4600 * (1 / (0.92 * $W3701 + 1.7) + 1 / (0.92 * $W3701 + 0.62)),"none")</f>
        <v>5250.7063834266155</v>
      </c>
      <c r="Y3701" s="8">
        <f>IF(ISNUMBER($X3701), _xlfn.XLOOKUP($X3701,Sheet3!$A$2:$A$392,Sheet3!$B$2:$B$392,"none", 1,1), $AF$2)</f>
        <v>1</v>
      </c>
      <c r="Z3701" s="8">
        <f>IF(ISNUMBER($X3701), _xlfn.XLOOKUP($X3701,Sheet3!$A$2:$A$392,Sheet3!$C$2:$C$392,"none", 1,1), $AF$2)</f>
        <v>0.83299999999999996</v>
      </c>
      <c r="AA3701" s="8">
        <f>IF(ISNUMBER($X3701), _xlfn.XLOOKUP($X3701,Sheet3!$A$2:$A$392,Sheet3!$D$2:$D$392,"none", 1,1), $AF$2)</f>
        <v>0.67869999999999997</v>
      </c>
    </row>
    <row r="3702" spans="1:27">
      <c r="A3702">
        <v>1504</v>
      </c>
      <c r="B3702" t="s">
        <v>1805</v>
      </c>
      <c r="C3702" t="s">
        <v>12</v>
      </c>
      <c r="D3702">
        <v>3</v>
      </c>
      <c r="E3702">
        <v>27</v>
      </c>
      <c r="F3702">
        <v>33.421192903200001</v>
      </c>
      <c r="G3702">
        <v>-35</v>
      </c>
      <c r="H3702">
        <v>40</v>
      </c>
      <c r="I3702">
        <v>52.772760876</v>
      </c>
      <c r="J3702">
        <f>(D3702+E3702/60+F3702/3600)*15</f>
        <v>51.889254970430002</v>
      </c>
      <c r="K3702">
        <f>IF(G3702&lt;0, G3702-H3702/60-I3702/3600, G3702+H3702/60+I3702/3600)</f>
        <v>-35.68132576691</v>
      </c>
      <c r="L3702">
        <v>77.063999999999993</v>
      </c>
      <c r="M3702">
        <v>5.9889999999999999</v>
      </c>
      <c r="N3702">
        <v>6.86</v>
      </c>
      <c r="O3702" t="s">
        <v>9341</v>
      </c>
      <c r="P3702">
        <v>6.9889999999999999</v>
      </c>
      <c r="Q3702">
        <v>5.702</v>
      </c>
      <c r="R3702" t="s">
        <v>9341</v>
      </c>
      <c r="S3702">
        <v>5.3150000000000004</v>
      </c>
      <c r="T3702" t="s">
        <v>9341</v>
      </c>
      <c r="U3702" t="s">
        <v>9371</v>
      </c>
      <c r="V3702" t="str">
        <f>LEFT($U3702,2)</f>
        <v>K2</v>
      </c>
      <c r="W3702" s="3">
        <f>_xlfn.XLOOKUP(V3702,$AC$2:$AC$43,$AD$2:$AD$43,"none")</f>
        <v>0.92</v>
      </c>
      <c r="X3702" s="3">
        <f>IF(ISNUMBER($W3702), 4600 * (1 / (0.92 * $W3702 + 1.7) + 1 / (0.92 * $W3702 + 0.62)),"none")</f>
        <v>4943.4058698702656</v>
      </c>
      <c r="Y3702" s="8">
        <f>IF(ISNUMBER($X3702), _xlfn.XLOOKUP($X3702,Sheet3!$A$2:$A$392,Sheet3!$B$2:$B$392,"none", 1,1), $AF$2)</f>
        <v>1</v>
      </c>
      <c r="Z3702" s="8">
        <f>IF(ISNUMBER($X3702), _xlfn.XLOOKUP($X3702,Sheet3!$A$2:$A$392,Sheet3!$C$2:$C$392,"none", 1,1), $AF$2)</f>
        <v>0.79920000000000002</v>
      </c>
      <c r="AA3702" s="8">
        <f>IF(ISNUMBER($X3702), _xlfn.XLOOKUP($X3702,Sheet3!$A$2:$A$392,Sheet3!$D$2:$D$392,"none", 1,1), $AF$2)</f>
        <v>0.60450000000000004</v>
      </c>
    </row>
    <row r="3703" spans="1:27">
      <c r="A3703">
        <v>2658</v>
      </c>
      <c r="B3703" t="s">
        <v>2960</v>
      </c>
      <c r="C3703" t="s">
        <v>12</v>
      </c>
      <c r="D3703">
        <v>7</v>
      </c>
      <c r="E3703">
        <v>14</v>
      </c>
      <c r="F3703">
        <v>32.620864327200003</v>
      </c>
      <c r="G3703">
        <v>12</v>
      </c>
      <c r="H3703">
        <v>6</v>
      </c>
      <c r="I3703">
        <v>56.966505515999998</v>
      </c>
      <c r="J3703">
        <f>(D3703+E3703/60+F3703/3600)*15</f>
        <v>108.63592026803001</v>
      </c>
      <c r="K3703">
        <f>IF(G3703&lt;0, G3703-H3703/60-I3703/3600, G3703+H3703/60+I3703/3600)</f>
        <v>12.11582402931</v>
      </c>
      <c r="L3703">
        <v>-49.482999999999997</v>
      </c>
      <c r="M3703">
        <v>-17.059999999999999</v>
      </c>
      <c r="N3703">
        <v>9.89</v>
      </c>
      <c r="O3703" t="s">
        <v>9341</v>
      </c>
      <c r="P3703">
        <v>6.7160000000000002</v>
      </c>
      <c r="Q3703">
        <v>5.702</v>
      </c>
      <c r="R3703" t="s">
        <v>9341</v>
      </c>
      <c r="S3703">
        <v>5.431</v>
      </c>
      <c r="T3703" t="s">
        <v>9341</v>
      </c>
      <c r="U3703" t="s">
        <v>9568</v>
      </c>
      <c r="V3703" t="str">
        <f>LEFT($U3703,2)</f>
        <v>G6</v>
      </c>
      <c r="W3703" s="3" t="str">
        <f>_xlfn.XLOOKUP(V3703,$AC$2:$AC$43,$AD$2:$AD$43,"none")</f>
        <v>none</v>
      </c>
      <c r="X3703" s="3" t="str">
        <f>IF(ISNUMBER($W3703), 4600 * (1 / (0.92 * $W3703 + 1.7) + 1 / (0.92 * $W3703 + 0.62)),"none")</f>
        <v>none</v>
      </c>
      <c r="Y3703" s="8">
        <f>IF(ISNUMBER($X3703), _xlfn.XLOOKUP($X3703,Sheet3!$A$2:$A$392,Sheet3!$B$2:$B$392,"none", 1,1), $AF$2)</f>
        <v>0.8</v>
      </c>
      <c r="Z3703" s="8">
        <f>IF(ISNUMBER($X3703), _xlfn.XLOOKUP($X3703,Sheet3!$A$2:$A$392,Sheet3!$C$2:$C$392,"none", 1,1), $AF$2)</f>
        <v>0.8</v>
      </c>
      <c r="AA3703" s="8">
        <f>IF(ISNUMBER($X3703), _xlfn.XLOOKUP($X3703,Sheet3!$A$2:$A$392,Sheet3!$D$2:$D$392,"none", 1,1), $AF$2)</f>
        <v>0.8</v>
      </c>
    </row>
    <row r="3704" spans="1:27">
      <c r="A3704">
        <v>4018</v>
      </c>
      <c r="B3704" t="s">
        <v>4321</v>
      </c>
      <c r="C3704" t="s">
        <v>12</v>
      </c>
      <c r="D3704">
        <v>21</v>
      </c>
      <c r="E3704">
        <v>0</v>
      </c>
      <c r="F3704">
        <v>27.688317652799999</v>
      </c>
      <c r="G3704">
        <v>19</v>
      </c>
      <c r="H3704">
        <v>19</v>
      </c>
      <c r="I3704">
        <v>46.492956732000003</v>
      </c>
      <c r="J3704">
        <f>(D3704+E3704/60+F3704/3600)*15</f>
        <v>315.11536799021997</v>
      </c>
      <c r="K3704">
        <f>IF(G3704&lt;0, G3704-H3704/60-I3704/3600, G3704+H3704/60+I3704/3600)</f>
        <v>19.329581376869999</v>
      </c>
      <c r="L3704">
        <v>-15.483000000000001</v>
      </c>
      <c r="M3704">
        <v>-59.704999999999998</v>
      </c>
      <c r="N3704">
        <v>5.46</v>
      </c>
      <c r="O3704" t="s">
        <v>9341</v>
      </c>
      <c r="P3704">
        <v>7.2649999999999997</v>
      </c>
      <c r="Q3704">
        <v>5.702</v>
      </c>
      <c r="R3704" t="s">
        <v>9341</v>
      </c>
      <c r="S3704">
        <v>4.7960000000000003</v>
      </c>
      <c r="T3704" t="s">
        <v>9341</v>
      </c>
      <c r="U3704" t="s">
        <v>9592</v>
      </c>
      <c r="V3704" t="str">
        <f>LEFT($U3704,2)</f>
        <v>M3</v>
      </c>
      <c r="W3704" s="3">
        <f>_xlfn.XLOOKUP(V3704,$AC$2:$AC$43,$AD$2:$AD$43,"none")</f>
        <v>1.5</v>
      </c>
      <c r="X3704" s="3">
        <f>IF(ISNUMBER($W3704), 4600 * (1 / (0.92 * $W3704 + 1.7) + 1 / (0.92 * $W3704 + 0.62)),"none")</f>
        <v>3793.5064935064934</v>
      </c>
      <c r="Y3704" s="8">
        <f>IF(ISNUMBER($X3704), _xlfn.XLOOKUP($X3704,Sheet3!$A$2:$A$392,Sheet3!$B$2:$B$392,"none", 1,1), $AF$2)</f>
        <v>1</v>
      </c>
      <c r="Z3704" s="8">
        <f>IF(ISNUMBER($X3704), _xlfn.XLOOKUP($X3704,Sheet3!$A$2:$A$392,Sheet3!$C$2:$C$392,"none", 1,1), $AF$2)</f>
        <v>0.63180000000000003</v>
      </c>
      <c r="AA3704" s="8">
        <f>IF(ISNUMBER($X3704), _xlfn.XLOOKUP($X3704,Sheet3!$A$2:$A$392,Sheet3!$D$2:$D$392,"none", 1,1), $AF$2)</f>
        <v>0.31119999999999998</v>
      </c>
    </row>
    <row r="3705" spans="1:27">
      <c r="A3705">
        <v>8721</v>
      </c>
      <c r="B3705" t="s">
        <v>9026</v>
      </c>
      <c r="C3705" t="s">
        <v>297</v>
      </c>
      <c r="D3705">
        <v>11</v>
      </c>
      <c r="E3705">
        <v>50</v>
      </c>
      <c r="F3705">
        <v>27.2770577376</v>
      </c>
      <c r="G3705">
        <v>-62</v>
      </c>
      <c r="H3705">
        <v>38</v>
      </c>
      <c r="I3705">
        <v>57.775776936</v>
      </c>
      <c r="J3705">
        <f>(D3705+E3705/60+F3705/3600)*15</f>
        <v>177.61365440724001</v>
      </c>
      <c r="K3705">
        <f>IF(G3705&lt;0, G3705-H3705/60-I3705/3600, G3705+H3705/60+I3705/3600)</f>
        <v>-62.649382160259997</v>
      </c>
      <c r="L3705">
        <v>-6.2380000000000004</v>
      </c>
      <c r="M3705">
        <v>0.81</v>
      </c>
      <c r="N3705">
        <v>0.37</v>
      </c>
      <c r="O3705">
        <v>5.87</v>
      </c>
      <c r="P3705">
        <v>5.9180000000000001</v>
      </c>
      <c r="Q3705">
        <v>5.702</v>
      </c>
      <c r="R3705">
        <v>6.95</v>
      </c>
      <c r="S3705">
        <v>5.5910000000000002</v>
      </c>
      <c r="T3705" t="s">
        <v>9341</v>
      </c>
      <c r="U3705" t="s">
        <v>9579</v>
      </c>
      <c r="V3705" t="str">
        <f>LEFT($U3705,2)</f>
        <v>A2</v>
      </c>
      <c r="W3705" s="3">
        <f>_xlfn.XLOOKUP(V3705,$AC$2:$AC$43,$AD$2:$AD$43,"none")</f>
        <v>0.05</v>
      </c>
      <c r="X3705" s="3">
        <f>IF(ISNUMBER($W3705), 4600 * (1 / (0.92 * $W3705 + 1.7) + 1 / (0.92 * $W3705 + 0.62)),"none")</f>
        <v>9541.5002631497482</v>
      </c>
      <c r="Y3705" s="8">
        <f>IF(ISNUMBER($X3705), _xlfn.XLOOKUP($X3705,Sheet3!$A$2:$A$392,Sheet3!$B$2:$B$392,"none", 1,1), $AF$2)</f>
        <v>0.65039999999999998</v>
      </c>
      <c r="Z3705" s="8">
        <f>IF(ISNUMBER($X3705), _xlfn.XLOOKUP($X3705,Sheet3!$A$2:$A$392,Sheet3!$C$2:$C$392,"none", 1,1), $AF$2)</f>
        <v>0.72150000000000003</v>
      </c>
      <c r="AA3705" s="8">
        <f>IF(ISNUMBER($X3705), _xlfn.XLOOKUP($X3705,Sheet3!$A$2:$A$392,Sheet3!$D$2:$D$392,"none", 1,1), $AF$2)</f>
        <v>1</v>
      </c>
    </row>
    <row r="3706" spans="1:27">
      <c r="A3706">
        <v>1131</v>
      </c>
      <c r="B3706" t="s">
        <v>1432</v>
      </c>
      <c r="C3706" t="s">
        <v>313</v>
      </c>
      <c r="D3706">
        <v>7</v>
      </c>
      <c r="E3706">
        <v>28</v>
      </c>
      <c r="F3706">
        <v>51.487058220000002</v>
      </c>
      <c r="G3706">
        <v>48</v>
      </c>
      <c r="H3706">
        <v>11</v>
      </c>
      <c r="I3706">
        <v>2.1801395760000002</v>
      </c>
      <c r="J3706">
        <f>(D3706+E3706/60+F3706/3600)*15</f>
        <v>112.21452940925001</v>
      </c>
      <c r="K3706">
        <f>IF(G3706&lt;0, G3706-H3706/60-I3706/3600, G3706+H3706/60+I3706/3600)</f>
        <v>48.183938927659995</v>
      </c>
      <c r="L3706">
        <v>-5.1159999999999997</v>
      </c>
      <c r="M3706">
        <v>-45.857999999999997</v>
      </c>
      <c r="N3706">
        <v>5.4</v>
      </c>
      <c r="O3706" t="s">
        <v>9341</v>
      </c>
      <c r="P3706">
        <v>5.6109999999999998</v>
      </c>
      <c r="Q3706">
        <v>5.7030000000000003</v>
      </c>
      <c r="R3706" t="s">
        <v>9341</v>
      </c>
      <c r="S3706">
        <v>5.7119999999999997</v>
      </c>
      <c r="T3706" t="s">
        <v>9341</v>
      </c>
      <c r="U3706" t="s">
        <v>9822</v>
      </c>
      <c r="V3706" t="str">
        <f>LEFT($U3706,2)</f>
        <v>B9</v>
      </c>
      <c r="W3706" s="3">
        <f>_xlfn.XLOOKUP(V3706,$AC$2:$AC$43,$AD$2:$AD$43,"none")</f>
        <v>-7.0000000000000007E-2</v>
      </c>
      <c r="X3706" s="3">
        <f>IF(ISNUMBER($W3706), 4600 * (1 / (0.92 * $W3706 + 1.7) + 1 / (0.92 * $W3706 + 0.62)),"none")</f>
        <v>11091.761228434079</v>
      </c>
      <c r="Y3706" s="8">
        <f>IF(ISNUMBER($X3706), _xlfn.XLOOKUP($X3706,Sheet3!$A$2:$A$392,Sheet3!$B$2:$B$392,"none", 1,1), $AF$2)</f>
        <v>0.57499999999999996</v>
      </c>
      <c r="Z3706" s="8">
        <f>IF(ISNUMBER($X3706), _xlfn.XLOOKUP($X3706,Sheet3!$A$2:$A$392,Sheet3!$C$2:$C$392,"none", 1,1), $AF$2)</f>
        <v>0.66420000000000001</v>
      </c>
      <c r="AA3706" s="8">
        <f>IF(ISNUMBER($X3706), _xlfn.XLOOKUP($X3706,Sheet3!$A$2:$A$392,Sheet3!$D$2:$D$392,"none", 1,1), $AF$2)</f>
        <v>1</v>
      </c>
    </row>
    <row r="3707" spans="1:27">
      <c r="A3707">
        <v>3642</v>
      </c>
      <c r="B3707" t="s">
        <v>3945</v>
      </c>
      <c r="C3707" t="s">
        <v>12</v>
      </c>
      <c r="D3707">
        <v>21</v>
      </c>
      <c r="E3707">
        <v>54</v>
      </c>
      <c r="F3707">
        <v>10.3727585232</v>
      </c>
      <c r="G3707">
        <v>-4</v>
      </c>
      <c r="H3707">
        <v>16</v>
      </c>
      <c r="I3707">
        <v>34.233218436000001</v>
      </c>
      <c r="J3707">
        <f>(D3707+E3707/60+F3707/3600)*15</f>
        <v>328.54321982718</v>
      </c>
      <c r="K3707">
        <f>IF(G3707&lt;0, G3707-H3707/60-I3707/3600, G3707+H3707/60+I3707/3600)</f>
        <v>-4.2761758940099996</v>
      </c>
      <c r="L3707">
        <v>55.258000000000003</v>
      </c>
      <c r="M3707">
        <v>-93.393000000000001</v>
      </c>
      <c r="N3707">
        <v>11.2</v>
      </c>
      <c r="O3707" t="s">
        <v>9341</v>
      </c>
      <c r="P3707">
        <v>6.9009999999999998</v>
      </c>
      <c r="Q3707">
        <v>5.7039999999999997</v>
      </c>
      <c r="R3707" t="s">
        <v>9341</v>
      </c>
      <c r="S3707">
        <v>5.3860000000000001</v>
      </c>
      <c r="T3707" t="s">
        <v>9341</v>
      </c>
      <c r="U3707" t="s">
        <v>9453</v>
      </c>
      <c r="V3707" t="str">
        <f>LEFT($U3707,2)</f>
        <v>A2</v>
      </c>
      <c r="W3707" s="3">
        <f>_xlfn.XLOOKUP(V3707,$AC$2:$AC$43,$AD$2:$AD$43,"none")</f>
        <v>0.05</v>
      </c>
      <c r="X3707" s="3">
        <f>IF(ISNUMBER($W3707), 4600 * (1 / (0.92 * $W3707 + 1.7) + 1 / (0.92 * $W3707 + 0.62)),"none")</f>
        <v>9541.5002631497482</v>
      </c>
      <c r="Y3707" s="8">
        <f>IF(ISNUMBER($X3707), _xlfn.XLOOKUP($X3707,Sheet3!$A$2:$A$392,Sheet3!$B$2:$B$392,"none", 1,1), $AF$2)</f>
        <v>0.65039999999999998</v>
      </c>
      <c r="Z3707" s="8">
        <f>IF(ISNUMBER($X3707), _xlfn.XLOOKUP($X3707,Sheet3!$A$2:$A$392,Sheet3!$C$2:$C$392,"none", 1,1), $AF$2)</f>
        <v>0.72150000000000003</v>
      </c>
      <c r="AA3707" s="8">
        <f>IF(ISNUMBER($X3707), _xlfn.XLOOKUP($X3707,Sheet3!$A$2:$A$392,Sheet3!$D$2:$D$392,"none", 1,1), $AF$2)</f>
        <v>1</v>
      </c>
    </row>
    <row r="3708" spans="1:27">
      <c r="A3708">
        <v>1593</v>
      </c>
      <c r="B3708" t="s">
        <v>1894</v>
      </c>
      <c r="C3708" t="s">
        <v>313</v>
      </c>
      <c r="D3708">
        <v>3</v>
      </c>
      <c r="E3708">
        <v>54</v>
      </c>
      <c r="F3708">
        <v>23.166986611199999</v>
      </c>
      <c r="G3708">
        <v>-40</v>
      </c>
      <c r="H3708">
        <v>21</v>
      </c>
      <c r="I3708">
        <v>25.220081268000001</v>
      </c>
      <c r="J3708">
        <f>(D3708+E3708/60+F3708/3600)*15</f>
        <v>58.596529110879999</v>
      </c>
      <c r="K3708">
        <f>IF(G3708&lt;0, G3708-H3708/60-I3708/3600, G3708+H3708/60+I3708/3600)</f>
        <v>-40.35700557813</v>
      </c>
      <c r="L3708">
        <v>-23.809000000000001</v>
      </c>
      <c r="M3708">
        <v>7.0720000000000001</v>
      </c>
      <c r="N3708">
        <v>6.18</v>
      </c>
      <c r="O3708" t="s">
        <v>9341</v>
      </c>
      <c r="P3708">
        <v>6.2889999999999997</v>
      </c>
      <c r="Q3708">
        <v>5.7050000000000001</v>
      </c>
      <c r="R3708" t="s">
        <v>9341</v>
      </c>
      <c r="S3708">
        <v>5.5</v>
      </c>
      <c r="T3708" t="s">
        <v>9341</v>
      </c>
      <c r="U3708" t="s">
        <v>9949</v>
      </c>
      <c r="V3708" t="str">
        <f>LEFT($U3708,2)</f>
        <v>G8</v>
      </c>
      <c r="W3708" s="3">
        <f>_xlfn.XLOOKUP(V3708,$AC$2:$AC$43,$AD$2:$AD$43,"none")</f>
        <v>0.74</v>
      </c>
      <c r="X3708" s="3">
        <f>IF(ISNUMBER($W3708), 4600 * (1 / (0.92 * $W3708 + 1.7) + 1 / (0.92 * $W3708 + 0.62)),"none")</f>
        <v>5468.4090187676065</v>
      </c>
      <c r="Y3708" s="8">
        <f>IF(ISNUMBER($X3708), _xlfn.XLOOKUP($X3708,Sheet3!$A$2:$A$392,Sheet3!$B$2:$B$392,"none", 1,1), $AF$2)</f>
        <v>1</v>
      </c>
      <c r="Z3708" s="8">
        <f>IF(ISNUMBER($X3708), _xlfn.XLOOKUP($X3708,Sheet3!$A$2:$A$392,Sheet3!$C$2:$C$392,"none", 1,1), $AF$2)</f>
        <v>0.85409999999999997</v>
      </c>
      <c r="AA3708" s="8">
        <f>IF(ISNUMBER($X3708), _xlfn.XLOOKUP($X3708,Sheet3!$A$2:$A$392,Sheet3!$D$2:$D$392,"none", 1,1), $AF$2)</f>
        <v>0.72770000000000001</v>
      </c>
    </row>
    <row r="3709" spans="1:27">
      <c r="A3709">
        <v>3593</v>
      </c>
      <c r="B3709" t="s">
        <v>3896</v>
      </c>
      <c r="C3709" t="s">
        <v>12</v>
      </c>
      <c r="D3709">
        <v>1</v>
      </c>
      <c r="E3709">
        <v>7</v>
      </c>
      <c r="F3709">
        <v>46.208754837599997</v>
      </c>
      <c r="G3709">
        <v>-9</v>
      </c>
      <c r="H3709">
        <v>47</v>
      </c>
      <c r="I3709">
        <v>7.9824522839999998</v>
      </c>
      <c r="J3709">
        <f>(D3709+E3709/60+F3709/3600)*15</f>
        <v>16.942536478490002</v>
      </c>
      <c r="K3709">
        <f>IF(G3709&lt;0, G3709-H3709/60-I3709/3600, G3709+H3709/60+I3709/3600)</f>
        <v>-9.7855506811899993</v>
      </c>
      <c r="L3709">
        <v>149.19399999999999</v>
      </c>
      <c r="M3709">
        <v>17.126000000000001</v>
      </c>
      <c r="N3709">
        <v>21.32</v>
      </c>
      <c r="O3709" t="s">
        <v>9341</v>
      </c>
      <c r="P3709">
        <v>6.14</v>
      </c>
      <c r="Q3709">
        <v>5.7050000000000001</v>
      </c>
      <c r="R3709" t="s">
        <v>9341</v>
      </c>
      <c r="S3709">
        <v>5.609</v>
      </c>
      <c r="T3709" t="s">
        <v>9341</v>
      </c>
      <c r="U3709" t="s">
        <v>9639</v>
      </c>
      <c r="V3709" t="str">
        <f>LEFT($U3709,2)</f>
        <v>F5</v>
      </c>
      <c r="W3709" s="3">
        <f>_xlfn.XLOOKUP(V3709,$AC$2:$AC$43,$AD$2:$AD$43,"none")</f>
        <v>0.45</v>
      </c>
      <c r="X3709" s="3">
        <f>IF(ISNUMBER($W3709), 4600 * (1 / (0.92 * $W3709 + 1.7) + 1 / (0.92 * $W3709 + 0.62)),"none")</f>
        <v>6624.7124722536864</v>
      </c>
      <c r="Y3709" s="8">
        <f>IF(ISNUMBER($X3709), _xlfn.XLOOKUP($X3709,Sheet3!$A$2:$A$392,Sheet3!$B$2:$B$392,"none", 1,1), $AF$2)</f>
        <v>0.99370000000000003</v>
      </c>
      <c r="Z3709" s="8">
        <f>IF(ISNUMBER($X3709), _xlfn.XLOOKUP($X3709,Sheet3!$A$2:$A$392,Sheet3!$C$2:$C$392,"none", 1,1), $AF$2)</f>
        <v>0.9526</v>
      </c>
      <c r="AA3709" s="8">
        <f>IF(ISNUMBER($X3709), _xlfn.XLOOKUP($X3709,Sheet3!$A$2:$A$392,Sheet3!$D$2:$D$392,"none", 1,1), $AF$2)</f>
        <v>1</v>
      </c>
    </row>
    <row r="3710" spans="1:27">
      <c r="A3710">
        <v>7240</v>
      </c>
      <c r="B3710" t="s">
        <v>7543</v>
      </c>
      <c r="C3710" t="s">
        <v>297</v>
      </c>
      <c r="D3710">
        <v>9</v>
      </c>
      <c r="E3710">
        <v>54</v>
      </c>
      <c r="F3710">
        <v>51.230719240799999</v>
      </c>
      <c r="G3710">
        <v>-50</v>
      </c>
      <c r="H3710">
        <v>14</v>
      </c>
      <c r="I3710">
        <v>38.256922824</v>
      </c>
      <c r="J3710">
        <f>(D3710+E3710/60+F3710/3600)*15</f>
        <v>148.71346133016999</v>
      </c>
      <c r="K3710">
        <f>IF(G3710&lt;0, G3710-H3710/60-I3710/3600, G3710+H3710/60+I3710/3600)</f>
        <v>-50.243960256340003</v>
      </c>
      <c r="L3710">
        <v>-37.033999999999999</v>
      </c>
      <c r="M3710">
        <v>6.859</v>
      </c>
      <c r="N3710">
        <v>10.08</v>
      </c>
      <c r="O3710" t="s">
        <v>9341</v>
      </c>
      <c r="P3710">
        <v>5.7060000000000004</v>
      </c>
      <c r="Q3710">
        <v>5.7050000000000001</v>
      </c>
      <c r="R3710" t="s">
        <v>9341</v>
      </c>
      <c r="S3710">
        <v>5.7110000000000003</v>
      </c>
      <c r="T3710" t="s">
        <v>9341</v>
      </c>
      <c r="U3710" t="s">
        <v>9394</v>
      </c>
      <c r="V3710" t="str">
        <f>LEFT($U3710,2)</f>
        <v>A0</v>
      </c>
      <c r="W3710" s="3">
        <f>_xlfn.XLOOKUP(V3710,$AC$2:$AC$43,$AD$2:$AD$43,"none")</f>
        <v>-0.01</v>
      </c>
      <c r="X3710" s="3">
        <f>IF(ISNUMBER($W3710), 4600 * (1 / (0.92 * $W3710 + 1.7) + 1 / (0.92 * $W3710 + 0.62)),"none")</f>
        <v>10251.712375722911</v>
      </c>
      <c r="Y3710" s="8">
        <f>IF(ISNUMBER($X3710), _xlfn.XLOOKUP($X3710,Sheet3!$A$2:$A$392,Sheet3!$B$2:$B$392,"none", 1,1), $AF$2)</f>
        <v>0.6109</v>
      </c>
      <c r="Z3710" s="8">
        <f>IF(ISNUMBER($X3710), _xlfn.XLOOKUP($X3710,Sheet3!$A$2:$A$392,Sheet3!$C$2:$C$392,"none", 1,1), $AF$2)</f>
        <v>0.69189999999999996</v>
      </c>
      <c r="AA3710" s="8">
        <f>IF(ISNUMBER($X3710), _xlfn.XLOOKUP($X3710,Sheet3!$A$2:$A$392,Sheet3!$D$2:$D$392,"none", 1,1), $AF$2)</f>
        <v>1</v>
      </c>
    </row>
    <row r="3711" spans="1:27">
      <c r="A3711">
        <v>7965</v>
      </c>
      <c r="B3711" t="s">
        <v>8268</v>
      </c>
      <c r="C3711" t="s">
        <v>297</v>
      </c>
      <c r="D3711">
        <v>13</v>
      </c>
      <c r="E3711">
        <v>54</v>
      </c>
      <c r="F3711">
        <v>49.110379620000003</v>
      </c>
      <c r="G3711">
        <v>-67</v>
      </c>
      <c r="H3711">
        <v>39</v>
      </c>
      <c r="I3711">
        <v>7.5653645760000003</v>
      </c>
      <c r="J3711">
        <f>(D3711+E3711/60+F3711/3600)*15</f>
        <v>208.70462658175001</v>
      </c>
      <c r="K3711">
        <f>IF(G3711&lt;0, G3711-H3711/60-I3711/3600, G3711+H3711/60+I3711/3600)</f>
        <v>-67.652101490160007</v>
      </c>
      <c r="L3711">
        <v>-17.577999999999999</v>
      </c>
      <c r="M3711">
        <v>-15.423999999999999</v>
      </c>
      <c r="N3711">
        <v>3.48</v>
      </c>
      <c r="O3711" t="s">
        <v>9341</v>
      </c>
      <c r="P3711">
        <v>7.1989999999999998</v>
      </c>
      <c r="Q3711">
        <v>5.7050000000000001</v>
      </c>
      <c r="R3711" t="s">
        <v>9341</v>
      </c>
      <c r="S3711">
        <v>5.2089999999999996</v>
      </c>
      <c r="T3711" t="s">
        <v>9341</v>
      </c>
      <c r="U3711" t="s">
        <v>9371</v>
      </c>
      <c r="V3711" t="str">
        <f>LEFT($U3711,2)</f>
        <v>K2</v>
      </c>
      <c r="W3711" s="3">
        <f>_xlfn.XLOOKUP(V3711,$AC$2:$AC$43,$AD$2:$AD$43,"none")</f>
        <v>0.92</v>
      </c>
      <c r="X3711" s="3">
        <f>IF(ISNUMBER($W3711), 4600 * (1 / (0.92 * $W3711 + 1.7) + 1 / (0.92 * $W3711 + 0.62)),"none")</f>
        <v>4943.4058698702656</v>
      </c>
      <c r="Y3711" s="8">
        <f>IF(ISNUMBER($X3711), _xlfn.XLOOKUP($X3711,Sheet3!$A$2:$A$392,Sheet3!$B$2:$B$392,"none", 1,1), $AF$2)</f>
        <v>1</v>
      </c>
      <c r="Z3711" s="8">
        <f>IF(ISNUMBER($X3711), _xlfn.XLOOKUP($X3711,Sheet3!$A$2:$A$392,Sheet3!$C$2:$C$392,"none", 1,1), $AF$2)</f>
        <v>0.79920000000000002</v>
      </c>
      <c r="AA3711" s="8">
        <f>IF(ISNUMBER($X3711), _xlfn.XLOOKUP($X3711,Sheet3!$A$2:$A$392,Sheet3!$D$2:$D$392,"none", 1,1), $AF$2)</f>
        <v>0.60450000000000004</v>
      </c>
    </row>
    <row r="3712" spans="1:27">
      <c r="A3712">
        <v>8398</v>
      </c>
      <c r="B3712" t="s">
        <v>8701</v>
      </c>
      <c r="C3712" t="s">
        <v>297</v>
      </c>
      <c r="D3712">
        <v>19</v>
      </c>
      <c r="E3712">
        <v>52</v>
      </c>
      <c r="F3712">
        <v>37.721169422400003</v>
      </c>
      <c r="G3712">
        <v>-54</v>
      </c>
      <c r="H3712">
        <v>58</v>
      </c>
      <c r="I3712">
        <v>15.699975240000001</v>
      </c>
      <c r="J3712">
        <f>(D3712+E3712/60+F3712/3600)*15</f>
        <v>298.15717153926005</v>
      </c>
      <c r="K3712">
        <f>IF(G3712&lt;0, G3712-H3712/60-I3712/3600, G3712+H3712/60+I3712/3600)</f>
        <v>-54.971027770900001</v>
      </c>
      <c r="L3712">
        <v>18.63</v>
      </c>
      <c r="M3712">
        <v>3.0760000000000001</v>
      </c>
      <c r="N3712">
        <v>8</v>
      </c>
      <c r="O3712" t="s">
        <v>9341</v>
      </c>
      <c r="P3712">
        <v>6.5869999999999997</v>
      </c>
      <c r="Q3712">
        <v>5.7050000000000001</v>
      </c>
      <c r="R3712" t="s">
        <v>9341</v>
      </c>
      <c r="S3712">
        <v>5.4969999999999999</v>
      </c>
      <c r="T3712" t="s">
        <v>9341</v>
      </c>
      <c r="U3712" t="s">
        <v>9895</v>
      </c>
      <c r="V3712" t="str">
        <f>LEFT($U3712,2)</f>
        <v>G8</v>
      </c>
      <c r="W3712" s="3">
        <f>_xlfn.XLOOKUP(V3712,$AC$2:$AC$43,$AD$2:$AD$43,"none")</f>
        <v>0.74</v>
      </c>
      <c r="X3712" s="3">
        <f>IF(ISNUMBER($W3712), 4600 * (1 / (0.92 * $W3712 + 1.7) + 1 / (0.92 * $W3712 + 0.62)),"none")</f>
        <v>5468.4090187676065</v>
      </c>
      <c r="Y3712" s="8">
        <f>IF(ISNUMBER($X3712), _xlfn.XLOOKUP($X3712,Sheet3!$A$2:$A$392,Sheet3!$B$2:$B$392,"none", 1,1), $AF$2)</f>
        <v>1</v>
      </c>
      <c r="Z3712" s="8">
        <f>IF(ISNUMBER($X3712), _xlfn.XLOOKUP($X3712,Sheet3!$A$2:$A$392,Sheet3!$C$2:$C$392,"none", 1,1), $AF$2)</f>
        <v>0.85409999999999997</v>
      </c>
      <c r="AA3712" s="8">
        <f>IF(ISNUMBER($X3712), _xlfn.XLOOKUP($X3712,Sheet3!$A$2:$A$392,Sheet3!$D$2:$D$392,"none", 1,1), $AF$2)</f>
        <v>0.72770000000000001</v>
      </c>
    </row>
    <row r="3713" spans="1:27">
      <c r="A3713">
        <v>888</v>
      </c>
      <c r="B3713" t="s">
        <v>1188</v>
      </c>
      <c r="C3713" t="s">
        <v>297</v>
      </c>
      <c r="D3713">
        <v>17</v>
      </c>
      <c r="E3713">
        <v>19</v>
      </c>
      <c r="F3713">
        <v>37.111496198399998</v>
      </c>
      <c r="G3713">
        <v>80</v>
      </c>
      <c r="H3713">
        <v>8</v>
      </c>
      <c r="I3713">
        <v>11.042214</v>
      </c>
      <c r="J3713">
        <f>(D3713+E3713/60+F3713/3600)*15</f>
        <v>259.90463123415998</v>
      </c>
      <c r="K3713">
        <f>IF(G3713&lt;0, G3713-H3713/60-I3713/3600, G3713+H3713/60+I3713/3600)</f>
        <v>80.136400615000014</v>
      </c>
      <c r="L3713">
        <v>19.024000000000001</v>
      </c>
      <c r="M3713">
        <v>0.64100000000000001</v>
      </c>
      <c r="N3713">
        <v>3.52</v>
      </c>
      <c r="O3713" t="s">
        <v>9341</v>
      </c>
      <c r="P3713">
        <v>7.2190000000000003</v>
      </c>
      <c r="Q3713">
        <v>5.7060000000000004</v>
      </c>
      <c r="R3713" t="s">
        <v>9341</v>
      </c>
      <c r="S3713">
        <v>5.1929999999999996</v>
      </c>
      <c r="T3713" t="s">
        <v>9341</v>
      </c>
      <c r="U3713" t="s">
        <v>9360</v>
      </c>
      <c r="V3713" t="str">
        <f>LEFT($U3713,2)</f>
        <v>K5</v>
      </c>
      <c r="W3713" s="3">
        <f>_xlfn.XLOOKUP(V3713,$AC$2:$AC$43,$AD$2:$AD$43,"none")</f>
        <v>1.1499999999999999</v>
      </c>
      <c r="X3713" s="3">
        <f>IF(ISNUMBER($W3713), 4600 * (1 / (0.92 * $W3713 + 1.7) + 1 / (0.92 * $W3713 + 0.62)),"none")</f>
        <v>4409.2340323652679</v>
      </c>
      <c r="Y3713" s="8">
        <f>IF(ISNUMBER($X3713), _xlfn.XLOOKUP($X3713,Sheet3!$A$2:$A$392,Sheet3!$B$2:$B$392,"none", 1,1), $AF$2)</f>
        <v>1</v>
      </c>
      <c r="Z3713" s="8">
        <f>IF(ISNUMBER($X3713), _xlfn.XLOOKUP($X3713,Sheet3!$A$2:$A$392,Sheet3!$C$2:$C$392,"none", 1,1), $AF$2)</f>
        <v>0.73599999999999999</v>
      </c>
      <c r="AA3713" s="8">
        <f>IF(ISNUMBER($X3713), _xlfn.XLOOKUP($X3713,Sheet3!$A$2:$A$392,Sheet3!$D$2:$D$392,"none", 1,1), $AF$2)</f>
        <v>0.4803</v>
      </c>
    </row>
    <row r="3714" spans="1:27">
      <c r="A3714">
        <v>912</v>
      </c>
      <c r="B3714" t="s">
        <v>1212</v>
      </c>
      <c r="C3714" t="s">
        <v>17</v>
      </c>
      <c r="D3714">
        <v>6</v>
      </c>
      <c r="E3714">
        <v>0</v>
      </c>
      <c r="F3714">
        <v>58.562171716800002</v>
      </c>
      <c r="G3714">
        <v>47</v>
      </c>
      <c r="H3714">
        <v>54</v>
      </c>
      <c r="I3714">
        <v>6.9295456440000001</v>
      </c>
      <c r="J3714">
        <f>(D3714+E3714/60+F3714/3600)*15</f>
        <v>90.244009048820004</v>
      </c>
      <c r="K3714">
        <f>IF(G3714&lt;0, G3714-H3714/60-I3714/3600, G3714+H3714/60+I3714/3600)</f>
        <v>47.901924873790001</v>
      </c>
      <c r="L3714">
        <v>4.2610000000000001</v>
      </c>
      <c r="M3714">
        <v>-21.088000000000001</v>
      </c>
      <c r="N3714">
        <v>3.15</v>
      </c>
      <c r="O3714" t="s">
        <v>9341</v>
      </c>
      <c r="P3714">
        <v>5.694</v>
      </c>
      <c r="Q3714">
        <v>5.7060000000000004</v>
      </c>
      <c r="R3714" t="s">
        <v>9341</v>
      </c>
      <c r="S3714">
        <v>5.6760000000000002</v>
      </c>
      <c r="T3714" t="s">
        <v>9341</v>
      </c>
      <c r="U3714" t="s">
        <v>9761</v>
      </c>
      <c r="V3714" t="str">
        <f>LEFT($U3714,2)</f>
        <v>A1</v>
      </c>
      <c r="W3714" s="3">
        <f>_xlfn.XLOOKUP(V3714,$AC$2:$AC$43,$AD$2:$AD$43,"none")</f>
        <v>0.02</v>
      </c>
      <c r="X3714" s="3">
        <f>IF(ISNUMBER($W3714), 4600 * (1 / (0.92 * $W3714 + 1.7) + 1 / (0.92 * $W3714 + 0.62)),"none")</f>
        <v>9882.4225367888994</v>
      </c>
      <c r="Y3714" s="8">
        <f>IF(ISNUMBER($X3714), _xlfn.XLOOKUP($X3714,Sheet3!$A$2:$A$392,Sheet3!$B$2:$B$392,"none", 1,1), $AF$2)</f>
        <v>0.63239999999999996</v>
      </c>
      <c r="Z3714" s="8">
        <f>IF(ISNUMBER($X3714), _xlfn.XLOOKUP($X3714,Sheet3!$A$2:$A$392,Sheet3!$C$2:$C$392,"none", 1,1), $AF$2)</f>
        <v>0.70809999999999995</v>
      </c>
      <c r="AA3714" s="8">
        <f>IF(ISNUMBER($X3714), _xlfn.XLOOKUP($X3714,Sheet3!$A$2:$A$392,Sheet3!$D$2:$D$392,"none", 1,1), $AF$2)</f>
        <v>1</v>
      </c>
    </row>
    <row r="3715" spans="1:27">
      <c r="A3715">
        <v>2429</v>
      </c>
      <c r="B3715" t="s">
        <v>2731</v>
      </c>
      <c r="C3715" t="s">
        <v>16</v>
      </c>
      <c r="D3715">
        <v>6</v>
      </c>
      <c r="E3715">
        <v>32</v>
      </c>
      <c r="F3715">
        <v>38.977640923199999</v>
      </c>
      <c r="G3715">
        <v>-32</v>
      </c>
      <c r="H3715">
        <v>1</v>
      </c>
      <c r="I3715">
        <v>49.593507780000003</v>
      </c>
      <c r="J3715">
        <f>(D3715+E3715/60+F3715/3600)*15</f>
        <v>98.162406837179986</v>
      </c>
      <c r="K3715">
        <f>IF(G3715&lt;0, G3715-H3715/60-I3715/3600, G3715+H3715/60+I3715/3600)</f>
        <v>-32.030442641050001</v>
      </c>
      <c r="L3715">
        <v>-3.464</v>
      </c>
      <c r="M3715">
        <v>4.6920000000000002</v>
      </c>
      <c r="N3715">
        <v>1.37</v>
      </c>
      <c r="O3715">
        <v>4.6900000000000004</v>
      </c>
      <c r="P3715">
        <v>5.5279999999999996</v>
      </c>
      <c r="Q3715">
        <v>5.7060000000000004</v>
      </c>
      <c r="R3715" t="s">
        <v>9341</v>
      </c>
      <c r="S3715">
        <v>5.6639999999999997</v>
      </c>
      <c r="T3715" t="s">
        <v>9341</v>
      </c>
      <c r="U3715" t="s">
        <v>9432</v>
      </c>
      <c r="V3715" t="str">
        <f>LEFT($U3715,2)</f>
        <v>B2</v>
      </c>
      <c r="W3715" s="3">
        <f>_xlfn.XLOOKUP(V3715,$AC$2:$AC$43,$AD$2:$AD$43,"none")</f>
        <v>-0.24</v>
      </c>
      <c r="X3715" s="3">
        <f>IF(ISNUMBER($W3715), 4600 * (1 / (0.92 * $W3715 + 1.7) + 1 / (0.92 * $W3715 + 0.62)),"none")</f>
        <v>14632.835167360139</v>
      </c>
      <c r="Y3715" s="8">
        <f>IF(ISNUMBER($X3715), _xlfn.XLOOKUP($X3715,Sheet3!$A$2:$A$392,Sheet3!$B$2:$B$392,"none", 1,1), $AF$2)</f>
        <v>0.47989999999999999</v>
      </c>
      <c r="Z3715" s="8">
        <f>IF(ISNUMBER($X3715), _xlfn.XLOOKUP($X3715,Sheet3!$A$2:$A$392,Sheet3!$C$2:$C$392,"none", 1,1), $AF$2)</f>
        <v>0.58679999999999999</v>
      </c>
      <c r="AA3715" s="8">
        <f>IF(ISNUMBER($X3715), _xlfn.XLOOKUP($X3715,Sheet3!$A$2:$A$392,Sheet3!$D$2:$D$392,"none", 1,1), $AF$2)</f>
        <v>1</v>
      </c>
    </row>
    <row r="3716" spans="1:27">
      <c r="A3716">
        <v>2750</v>
      </c>
      <c r="B3716" t="s">
        <v>3053</v>
      </c>
      <c r="C3716" t="s">
        <v>305</v>
      </c>
      <c r="D3716">
        <v>7</v>
      </c>
      <c r="E3716">
        <v>29</v>
      </c>
      <c r="F3716">
        <v>22.107528168000002</v>
      </c>
      <c r="G3716">
        <v>-10</v>
      </c>
      <c r="H3716">
        <v>19</v>
      </c>
      <c r="I3716">
        <v>36.000227748</v>
      </c>
      <c r="J3716">
        <f>(D3716+E3716/60+F3716/3600)*15</f>
        <v>112.34211470069999</v>
      </c>
      <c r="K3716">
        <f>IF(G3716&lt;0, G3716-H3716/60-I3716/3600, G3716+H3716/60+I3716/3600)</f>
        <v>-10.32666672993</v>
      </c>
      <c r="L3716">
        <v>-4.8159999999999998</v>
      </c>
      <c r="M3716">
        <v>-3.887</v>
      </c>
      <c r="N3716">
        <v>2.63</v>
      </c>
      <c r="O3716" t="s">
        <v>9341</v>
      </c>
      <c r="P3716">
        <v>7.3109999999999999</v>
      </c>
      <c r="Q3716">
        <v>5.7060000000000004</v>
      </c>
      <c r="R3716" t="s">
        <v>9341</v>
      </c>
      <c r="S3716">
        <v>5.1130000000000004</v>
      </c>
      <c r="T3716" t="s">
        <v>9341</v>
      </c>
      <c r="U3716" t="s">
        <v>10235</v>
      </c>
      <c r="V3716" t="str">
        <f>LEFT($U3716,2)</f>
        <v>K4</v>
      </c>
      <c r="W3716" s="3">
        <f>_xlfn.XLOOKUP(V3716,$AC$2:$AC$43,$AD$2:$AD$43,"none")</f>
        <v>1</v>
      </c>
      <c r="X3716" s="3">
        <f>IF(ISNUMBER($W3716), 4600 * (1 / (0.92 * $W3716 + 1.7) + 1 / (0.92 * $W3716 + 0.62)),"none")</f>
        <v>4742.7381778526815</v>
      </c>
      <c r="Y3716" s="8">
        <f>IF(ISNUMBER($X3716), _xlfn.XLOOKUP($X3716,Sheet3!$A$2:$A$392,Sheet3!$B$2:$B$392,"none", 1,1), $AF$2)</f>
        <v>1</v>
      </c>
      <c r="Z3716" s="8">
        <f>IF(ISNUMBER($X3716), _xlfn.XLOOKUP($X3716,Sheet3!$A$2:$A$392,Sheet3!$C$2:$C$392,"none", 1,1), $AF$2)</f>
        <v>0.77500000000000002</v>
      </c>
      <c r="AA3716" s="8">
        <f>IF(ISNUMBER($X3716), _xlfn.XLOOKUP($X3716,Sheet3!$A$2:$A$392,Sheet3!$D$2:$D$392,"none", 1,1), $AF$2)</f>
        <v>0.55479999999999996</v>
      </c>
    </row>
    <row r="3717" spans="1:27">
      <c r="A3717">
        <v>5052</v>
      </c>
      <c r="B3717" t="s">
        <v>5355</v>
      </c>
      <c r="C3717" t="s">
        <v>12</v>
      </c>
      <c r="D3717">
        <v>13</v>
      </c>
      <c r="E3717">
        <v>35</v>
      </c>
      <c r="F3717">
        <v>31.2962831856</v>
      </c>
      <c r="G3717">
        <v>-5</v>
      </c>
      <c r="H3717">
        <v>23</v>
      </c>
      <c r="I3717">
        <v>46.288937687999997</v>
      </c>
      <c r="J3717">
        <f>(D3717+E3717/60+F3717/3600)*15</f>
        <v>203.88040117994001</v>
      </c>
      <c r="K3717">
        <f>IF(G3717&lt;0, G3717-H3717/60-I3717/3600, G3717+H3717/60+I3717/3600)</f>
        <v>-5.3961913715800005</v>
      </c>
      <c r="L3717">
        <v>15.914</v>
      </c>
      <c r="M3717">
        <v>82.242999999999995</v>
      </c>
      <c r="N3717">
        <v>9.7200000000000006</v>
      </c>
      <c r="O3717" t="s">
        <v>9341</v>
      </c>
      <c r="P3717">
        <v>6.6609999999999996</v>
      </c>
      <c r="Q3717">
        <v>5.7060000000000004</v>
      </c>
      <c r="R3717" t="s">
        <v>9341</v>
      </c>
      <c r="S3717">
        <v>5.4459999999999997</v>
      </c>
      <c r="T3717" t="s">
        <v>9341</v>
      </c>
      <c r="U3717" t="s">
        <v>9403</v>
      </c>
      <c r="V3717" t="str">
        <f>LEFT($U3717,2)</f>
        <v>K0</v>
      </c>
      <c r="W3717" s="3">
        <f>_xlfn.XLOOKUP(V3717,$AC$2:$AC$43,$AD$2:$AD$43,"none")</f>
        <v>0.81</v>
      </c>
      <c r="X3717" s="3">
        <f>IF(ISNUMBER($W3717), 4600 * (1 / (0.92 * $W3717 + 1.7) + 1 / (0.92 * $W3717 + 0.62)),"none")</f>
        <v>5250.7063834266155</v>
      </c>
      <c r="Y3717" s="8">
        <f>IF(ISNUMBER($X3717), _xlfn.XLOOKUP($X3717,Sheet3!$A$2:$A$392,Sheet3!$B$2:$B$392,"none", 1,1), $AF$2)</f>
        <v>1</v>
      </c>
      <c r="Z3717" s="8">
        <f>IF(ISNUMBER($X3717), _xlfn.XLOOKUP($X3717,Sheet3!$A$2:$A$392,Sheet3!$C$2:$C$392,"none", 1,1), $AF$2)</f>
        <v>0.83299999999999996</v>
      </c>
      <c r="AA3717" s="8">
        <f>IF(ISNUMBER($X3717), _xlfn.XLOOKUP($X3717,Sheet3!$A$2:$A$392,Sheet3!$D$2:$D$392,"none", 1,1), $AF$2)</f>
        <v>0.67869999999999997</v>
      </c>
    </row>
    <row r="3718" spans="1:27">
      <c r="A3718">
        <v>5864</v>
      </c>
      <c r="B3718" t="s">
        <v>6167</v>
      </c>
      <c r="C3718" t="s">
        <v>297</v>
      </c>
      <c r="D3718">
        <v>19</v>
      </c>
      <c r="E3718">
        <v>26</v>
      </c>
      <c r="F3718">
        <v>11.042620228800001</v>
      </c>
      <c r="G3718">
        <v>-15</v>
      </c>
      <c r="H3718">
        <v>3</v>
      </c>
      <c r="I3718">
        <v>11.70524322</v>
      </c>
      <c r="J3718">
        <f>(D3718+E3718/60+F3718/3600)*15</f>
        <v>291.54601091762004</v>
      </c>
      <c r="K3718">
        <f>IF(G3718&lt;0, G3718-H3718/60-I3718/3600, G3718+H3718/60+I3718/3600)</f>
        <v>-15.053251456450001</v>
      </c>
      <c r="L3718">
        <v>18.597000000000001</v>
      </c>
      <c r="M3718">
        <v>-0.65700000000000003</v>
      </c>
      <c r="N3718">
        <v>3.58</v>
      </c>
      <c r="O3718" t="s">
        <v>9341</v>
      </c>
      <c r="P3718">
        <v>5.7030000000000003</v>
      </c>
      <c r="Q3718">
        <v>5.7060000000000004</v>
      </c>
      <c r="R3718" t="s">
        <v>9341</v>
      </c>
      <c r="S3718">
        <v>5.67</v>
      </c>
      <c r="T3718" t="s">
        <v>9341</v>
      </c>
      <c r="U3718" t="s">
        <v>9530</v>
      </c>
      <c r="V3718" t="str">
        <f>LEFT($U3718,2)</f>
        <v>B7</v>
      </c>
      <c r="W3718" s="3">
        <f>_xlfn.XLOOKUP(V3718,$AC$2:$AC$43,$AD$2:$AD$43,"none")</f>
        <v>-0.13</v>
      </c>
      <c r="X3718" s="3">
        <f>IF(ISNUMBER($W3718), 4600 * (1 / (0.92 * $W3718 + 1.7) + 1 / (0.92 * $W3718 + 0.62)),"none")</f>
        <v>12103.301413538873</v>
      </c>
      <c r="Y3718" s="8">
        <f>IF(ISNUMBER($X3718), _xlfn.XLOOKUP($X3718,Sheet3!$A$2:$A$392,Sheet3!$B$2:$B$392,"none", 1,1), $AF$2)</f>
        <v>0.53700000000000003</v>
      </c>
      <c r="Z3718" s="8">
        <f>IF(ISNUMBER($X3718), _xlfn.XLOOKUP($X3718,Sheet3!$A$2:$A$392,Sheet3!$C$2:$C$392,"none", 1,1), $AF$2)</f>
        <v>0.63400000000000001</v>
      </c>
      <c r="AA3718" s="8">
        <f>IF(ISNUMBER($X3718), _xlfn.XLOOKUP($X3718,Sheet3!$A$2:$A$392,Sheet3!$D$2:$D$392,"none", 1,1), $AF$2)</f>
        <v>1</v>
      </c>
    </row>
    <row r="3719" spans="1:27">
      <c r="A3719">
        <v>8162</v>
      </c>
      <c r="B3719" t="s">
        <v>8465</v>
      </c>
      <c r="C3719" t="s">
        <v>19</v>
      </c>
      <c r="D3719">
        <v>15</v>
      </c>
      <c r="E3719">
        <v>27</v>
      </c>
      <c r="F3719">
        <v>33.078567309599997</v>
      </c>
      <c r="G3719">
        <v>-64</v>
      </c>
      <c r="H3719">
        <v>31</v>
      </c>
      <c r="I3719">
        <v>53.399458920000001</v>
      </c>
      <c r="J3719">
        <f>(D3719+E3719/60+F3719/3600)*15</f>
        <v>231.88782736379</v>
      </c>
      <c r="K3719">
        <f>IF(G3719&lt;0, G3719-H3719/60-I3719/3600, G3719+H3719/60+I3719/3600)</f>
        <v>-64.531499849699998</v>
      </c>
      <c r="L3719">
        <v>-14.518000000000001</v>
      </c>
      <c r="M3719">
        <v>-20.515999999999998</v>
      </c>
      <c r="N3719">
        <v>4.93</v>
      </c>
      <c r="O3719" t="s">
        <v>9341</v>
      </c>
      <c r="P3719">
        <v>7.3490000000000002</v>
      </c>
      <c r="Q3719">
        <v>5.7060000000000004</v>
      </c>
      <c r="R3719" t="s">
        <v>9341</v>
      </c>
      <c r="S3719">
        <v>4.9790000000000001</v>
      </c>
      <c r="T3719" t="s">
        <v>9341</v>
      </c>
      <c r="U3719" t="s">
        <v>10208</v>
      </c>
      <c r="V3719" t="str">
        <f>LEFT($U3719,2)</f>
        <v>K5</v>
      </c>
      <c r="W3719" s="3">
        <f>_xlfn.XLOOKUP(V3719,$AC$2:$AC$43,$AD$2:$AD$43,"none")</f>
        <v>1.1499999999999999</v>
      </c>
      <c r="X3719" s="3">
        <f>IF(ISNUMBER($W3719), 4600 * (1 / (0.92 * $W3719 + 1.7) + 1 / (0.92 * $W3719 + 0.62)),"none")</f>
        <v>4409.2340323652679</v>
      </c>
      <c r="Y3719" s="8">
        <f>IF(ISNUMBER($X3719), _xlfn.XLOOKUP($X3719,Sheet3!$A$2:$A$392,Sheet3!$B$2:$B$392,"none", 1,1), $AF$2)</f>
        <v>1</v>
      </c>
      <c r="Z3719" s="8">
        <f>IF(ISNUMBER($X3719), _xlfn.XLOOKUP($X3719,Sheet3!$A$2:$A$392,Sheet3!$C$2:$C$392,"none", 1,1), $AF$2)</f>
        <v>0.73599999999999999</v>
      </c>
      <c r="AA3719" s="8">
        <f>IF(ISNUMBER($X3719), _xlfn.XLOOKUP($X3719,Sheet3!$A$2:$A$392,Sheet3!$D$2:$D$392,"none", 1,1), $AF$2)</f>
        <v>0.4803</v>
      </c>
    </row>
    <row r="3720" spans="1:27">
      <c r="A3720">
        <v>4870</v>
      </c>
      <c r="B3720" t="s">
        <v>5173</v>
      </c>
      <c r="C3720" t="s">
        <v>305</v>
      </c>
      <c r="D3720">
        <v>12</v>
      </c>
      <c r="E3720">
        <v>25</v>
      </c>
      <c r="F3720">
        <v>21.7345431432</v>
      </c>
      <c r="G3720">
        <v>-35</v>
      </c>
      <c r="H3720">
        <v>11</v>
      </c>
      <c r="I3720">
        <v>11.098515731999999</v>
      </c>
      <c r="J3720">
        <f>(D3720+E3720/60+F3720/3600)*15</f>
        <v>186.34056059642998</v>
      </c>
      <c r="K3720">
        <f>IF(G3720&lt;0, G3720-H3720/60-I3720/3600, G3720+H3720/60+I3720/3600)</f>
        <v>-35.186416254369995</v>
      </c>
      <c r="L3720">
        <v>-41.277000000000001</v>
      </c>
      <c r="M3720">
        <v>-6.3789999999999996</v>
      </c>
      <c r="N3720">
        <v>7.19</v>
      </c>
      <c r="O3720" t="s">
        <v>9341</v>
      </c>
      <c r="P3720">
        <v>5.6470000000000002</v>
      </c>
      <c r="Q3720">
        <v>5.7069999999999999</v>
      </c>
      <c r="R3720" t="s">
        <v>9341</v>
      </c>
      <c r="S3720">
        <v>5.7</v>
      </c>
      <c r="T3720" t="s">
        <v>9341</v>
      </c>
      <c r="U3720" t="s">
        <v>10770</v>
      </c>
      <c r="V3720" t="str">
        <f>LEFT($U3720,2)</f>
        <v>B9</v>
      </c>
      <c r="W3720" s="3">
        <f>_xlfn.XLOOKUP(V3720,$AC$2:$AC$43,$AD$2:$AD$43,"none")</f>
        <v>-7.0000000000000007E-2</v>
      </c>
      <c r="X3720" s="3">
        <f>IF(ISNUMBER($W3720), 4600 * (1 / (0.92 * $W3720 + 1.7) + 1 / (0.92 * $W3720 + 0.62)),"none")</f>
        <v>11091.761228434079</v>
      </c>
      <c r="Y3720" s="8">
        <f>IF(ISNUMBER($X3720), _xlfn.XLOOKUP($X3720,Sheet3!$A$2:$A$392,Sheet3!$B$2:$B$392,"none", 1,1), $AF$2)</f>
        <v>0.57499999999999996</v>
      </c>
      <c r="Z3720" s="8">
        <f>IF(ISNUMBER($X3720), _xlfn.XLOOKUP($X3720,Sheet3!$A$2:$A$392,Sheet3!$C$2:$C$392,"none", 1,1), $AF$2)</f>
        <v>0.66420000000000001</v>
      </c>
      <c r="AA3720" s="8">
        <f>IF(ISNUMBER($X3720), _xlfn.XLOOKUP($X3720,Sheet3!$A$2:$A$392,Sheet3!$D$2:$D$392,"none", 1,1), $AF$2)</f>
        <v>1</v>
      </c>
    </row>
    <row r="3721" spans="1:27">
      <c r="A3721">
        <v>1300</v>
      </c>
      <c r="B3721" t="s">
        <v>1601</v>
      </c>
      <c r="C3721" t="s">
        <v>297</v>
      </c>
      <c r="D3721">
        <v>10</v>
      </c>
      <c r="E3721">
        <v>4</v>
      </c>
      <c r="F3721">
        <v>36.322490051999999</v>
      </c>
      <c r="G3721">
        <v>53</v>
      </c>
      <c r="H3721">
        <v>53</v>
      </c>
      <c r="I3721">
        <v>30.171961247999999</v>
      </c>
      <c r="J3721">
        <f>(D3721+E3721/60+F3721/3600)*15</f>
        <v>151.15134370855</v>
      </c>
      <c r="K3721">
        <f>IF(G3721&lt;0, G3721-H3721/60-I3721/3600, G3721+H3721/60+I3721/3600)</f>
        <v>53.891714433680001</v>
      </c>
      <c r="L3721">
        <v>-22.861999999999998</v>
      </c>
      <c r="M3721">
        <v>-4.5309999999999997</v>
      </c>
      <c r="N3721">
        <v>19.46</v>
      </c>
      <c r="O3721" t="s">
        <v>9341</v>
      </c>
      <c r="P3721">
        <v>6.1909999999999998</v>
      </c>
      <c r="Q3721">
        <v>5.7080000000000002</v>
      </c>
      <c r="R3721" t="s">
        <v>9341</v>
      </c>
      <c r="S3721">
        <v>5.5880000000000001</v>
      </c>
      <c r="T3721" t="s">
        <v>9341</v>
      </c>
      <c r="U3721" t="s">
        <v>9639</v>
      </c>
      <c r="V3721" t="str">
        <f>LEFT($U3721,2)</f>
        <v>F5</v>
      </c>
      <c r="W3721" s="3">
        <f>_xlfn.XLOOKUP(V3721,$AC$2:$AC$43,$AD$2:$AD$43,"none")</f>
        <v>0.45</v>
      </c>
      <c r="X3721" s="3">
        <f>IF(ISNUMBER($W3721), 4600 * (1 / (0.92 * $W3721 + 1.7) + 1 / (0.92 * $W3721 + 0.62)),"none")</f>
        <v>6624.7124722536864</v>
      </c>
      <c r="Y3721" s="8">
        <f>IF(ISNUMBER($X3721), _xlfn.XLOOKUP($X3721,Sheet3!$A$2:$A$392,Sheet3!$B$2:$B$392,"none", 1,1), $AF$2)</f>
        <v>0.99370000000000003</v>
      </c>
      <c r="Z3721" s="8">
        <f>IF(ISNUMBER($X3721), _xlfn.XLOOKUP($X3721,Sheet3!$A$2:$A$392,Sheet3!$C$2:$C$392,"none", 1,1), $AF$2)</f>
        <v>0.9526</v>
      </c>
      <c r="AA3721" s="8">
        <f>IF(ISNUMBER($X3721), _xlfn.XLOOKUP($X3721,Sheet3!$A$2:$A$392,Sheet3!$D$2:$D$392,"none", 1,1), $AF$2)</f>
        <v>1</v>
      </c>
    </row>
    <row r="3722" spans="1:27">
      <c r="A3722">
        <v>2520</v>
      </c>
      <c r="B3722" t="s">
        <v>2822</v>
      </c>
      <c r="C3722" t="s">
        <v>19</v>
      </c>
      <c r="D3722">
        <v>6</v>
      </c>
      <c r="E3722">
        <v>49</v>
      </c>
      <c r="F3722">
        <v>41.313467954399997</v>
      </c>
      <c r="G3722">
        <v>32</v>
      </c>
      <c r="H3722">
        <v>36</v>
      </c>
      <c r="I3722">
        <v>24.334958159999999</v>
      </c>
      <c r="J3722">
        <f>(D3722+E3722/60+F3722/3600)*15</f>
        <v>102.42213944981</v>
      </c>
      <c r="K3722">
        <f>IF(G3722&lt;0, G3722-H3722/60-I3722/3600, G3722+H3722/60+I3722/3600)</f>
        <v>32.606759710600002</v>
      </c>
      <c r="L3722">
        <v>-36.468000000000004</v>
      </c>
      <c r="M3722">
        <v>-49.008000000000003</v>
      </c>
      <c r="N3722">
        <v>7.44</v>
      </c>
      <c r="O3722" t="s">
        <v>9341</v>
      </c>
      <c r="P3722">
        <v>7.0149999999999997</v>
      </c>
      <c r="Q3722">
        <v>5.7080000000000002</v>
      </c>
      <c r="R3722" t="s">
        <v>9341</v>
      </c>
      <c r="S3722">
        <v>5.3040000000000003</v>
      </c>
      <c r="T3722" t="s">
        <v>9341</v>
      </c>
      <c r="U3722" t="s">
        <v>10244</v>
      </c>
      <c r="V3722" t="str">
        <f>LEFT($U3722,2)</f>
        <v>K2</v>
      </c>
      <c r="W3722" s="3">
        <f>_xlfn.XLOOKUP(V3722,$AC$2:$AC$43,$AD$2:$AD$43,"none")</f>
        <v>0.92</v>
      </c>
      <c r="X3722" s="3">
        <f>IF(ISNUMBER($W3722), 4600 * (1 / (0.92 * $W3722 + 1.7) + 1 / (0.92 * $W3722 + 0.62)),"none")</f>
        <v>4943.4058698702656</v>
      </c>
      <c r="Y3722" s="8">
        <f>IF(ISNUMBER($X3722), _xlfn.XLOOKUP($X3722,Sheet3!$A$2:$A$392,Sheet3!$B$2:$B$392,"none", 1,1), $AF$2)</f>
        <v>1</v>
      </c>
      <c r="Z3722" s="8">
        <f>IF(ISNUMBER($X3722), _xlfn.XLOOKUP($X3722,Sheet3!$A$2:$A$392,Sheet3!$C$2:$C$392,"none", 1,1), $AF$2)</f>
        <v>0.79920000000000002</v>
      </c>
      <c r="AA3722" s="8">
        <f>IF(ISNUMBER($X3722), _xlfn.XLOOKUP($X3722,Sheet3!$A$2:$A$392,Sheet3!$D$2:$D$392,"none", 1,1), $AF$2)</f>
        <v>0.60450000000000004</v>
      </c>
    </row>
    <row r="3723" spans="1:27">
      <c r="A3723">
        <v>3023</v>
      </c>
      <c r="B3723" t="s">
        <v>3326</v>
      </c>
      <c r="C3723" t="s">
        <v>297</v>
      </c>
      <c r="D3723">
        <v>8</v>
      </c>
      <c r="E3723">
        <v>25</v>
      </c>
      <c r="F3723">
        <v>35.536513247999999</v>
      </c>
      <c r="G3723">
        <v>2</v>
      </c>
      <c r="H3723">
        <v>6</v>
      </c>
      <c r="I3723">
        <v>7.9849753559999996</v>
      </c>
      <c r="J3723">
        <f>(D3723+E3723/60+F3723/3600)*15</f>
        <v>126.3980688052</v>
      </c>
      <c r="K3723">
        <f>IF(G3723&lt;0, G3723-H3723/60-I3723/3600, G3723+H3723/60+I3723/3600)</f>
        <v>2.1022180487100002</v>
      </c>
      <c r="L3723">
        <v>-23.539000000000001</v>
      </c>
      <c r="M3723">
        <v>-11.706</v>
      </c>
      <c r="N3723">
        <v>4.43</v>
      </c>
      <c r="O3723" t="s">
        <v>9341</v>
      </c>
      <c r="P3723">
        <v>7.2270000000000003</v>
      </c>
      <c r="Q3723">
        <v>5.7080000000000002</v>
      </c>
      <c r="R3723" t="s">
        <v>9341</v>
      </c>
      <c r="S3723">
        <v>5.1639999999999997</v>
      </c>
      <c r="T3723" t="s">
        <v>9341</v>
      </c>
      <c r="U3723" t="s">
        <v>9406</v>
      </c>
      <c r="V3723" t="str">
        <f>LEFT($U3723,2)</f>
        <v>K4</v>
      </c>
      <c r="W3723" s="3">
        <f>_xlfn.XLOOKUP(V3723,$AC$2:$AC$43,$AD$2:$AD$43,"none")</f>
        <v>1</v>
      </c>
      <c r="X3723" s="3">
        <f>IF(ISNUMBER($W3723), 4600 * (1 / (0.92 * $W3723 + 1.7) + 1 / (0.92 * $W3723 + 0.62)),"none")</f>
        <v>4742.7381778526815</v>
      </c>
      <c r="Y3723" s="8">
        <f>IF(ISNUMBER($X3723), _xlfn.XLOOKUP($X3723,Sheet3!$A$2:$A$392,Sheet3!$B$2:$B$392,"none", 1,1), $AF$2)</f>
        <v>1</v>
      </c>
      <c r="Z3723" s="8">
        <f>IF(ISNUMBER($X3723), _xlfn.XLOOKUP($X3723,Sheet3!$A$2:$A$392,Sheet3!$C$2:$C$392,"none", 1,1), $AF$2)</f>
        <v>0.77500000000000002</v>
      </c>
      <c r="AA3723" s="8">
        <f>IF(ISNUMBER($X3723), _xlfn.XLOOKUP($X3723,Sheet3!$A$2:$A$392,Sheet3!$D$2:$D$392,"none", 1,1), $AF$2)</f>
        <v>0.55479999999999996</v>
      </c>
    </row>
    <row r="3724" spans="1:27">
      <c r="A3724">
        <v>6998</v>
      </c>
      <c r="B3724" t="s">
        <v>7301</v>
      </c>
      <c r="C3724" t="s">
        <v>39</v>
      </c>
      <c r="D3724">
        <v>3</v>
      </c>
      <c r="E3724">
        <v>45</v>
      </c>
      <c r="F3724">
        <v>15.8761413144</v>
      </c>
      <c r="G3724">
        <v>-47</v>
      </c>
      <c r="H3724">
        <v>21</v>
      </c>
      <c r="I3724">
        <v>34.111078055999997</v>
      </c>
      <c r="J3724">
        <f>(D3724+E3724/60+F3724/3600)*15</f>
        <v>56.316150588810004</v>
      </c>
      <c r="K3724">
        <f>IF(G3724&lt;0, G3724-H3724/60-I3724/3600, G3724+H3724/60+I3724/3600)</f>
        <v>-47.359475299460001</v>
      </c>
      <c r="L3724">
        <v>-3.569</v>
      </c>
      <c r="M3724">
        <v>-8.6609999999999996</v>
      </c>
      <c r="N3724">
        <v>8.3699999999999992</v>
      </c>
      <c r="O3724" t="s">
        <v>9341</v>
      </c>
      <c r="P3724">
        <v>6.6779999999999999</v>
      </c>
      <c r="Q3724">
        <v>5.7080000000000002</v>
      </c>
      <c r="R3724" t="s">
        <v>9341</v>
      </c>
      <c r="S3724">
        <v>5.4809999999999999</v>
      </c>
      <c r="T3724" t="s">
        <v>9341</v>
      </c>
      <c r="U3724" t="s">
        <v>9500</v>
      </c>
      <c r="V3724" t="str">
        <f>LEFT($U3724,2)</f>
        <v>K1</v>
      </c>
      <c r="W3724" s="3">
        <f>_xlfn.XLOOKUP(V3724,$AC$2:$AC$43,$AD$2:$AD$43,"none")</f>
        <v>0.86</v>
      </c>
      <c r="X3724" s="3">
        <f>IF(ISNUMBER($W3724), 4600 * (1 / (0.92 * $W3724 + 1.7) + 1 / (0.92 * $W3724 + 0.62)),"none")</f>
        <v>5106.1368670782376</v>
      </c>
      <c r="Y3724" s="8">
        <f>IF(ISNUMBER($X3724), _xlfn.XLOOKUP($X3724,Sheet3!$A$2:$A$392,Sheet3!$B$2:$B$392,"none", 1,1), $AF$2)</f>
        <v>1</v>
      </c>
      <c r="Z3724" s="8">
        <f>IF(ISNUMBER($X3724), _xlfn.XLOOKUP($X3724,Sheet3!$A$2:$A$392,Sheet3!$C$2:$C$392,"none", 1,1), $AF$2)</f>
        <v>0.82210000000000005</v>
      </c>
      <c r="AA3724" s="8">
        <f>IF(ISNUMBER($X3724), _xlfn.XLOOKUP($X3724,Sheet3!$A$2:$A$392,Sheet3!$D$2:$D$392,"none", 1,1), $AF$2)</f>
        <v>0.65410000000000001</v>
      </c>
    </row>
    <row r="3725" spans="1:27">
      <c r="A3725">
        <v>334</v>
      </c>
      <c r="B3725" t="s">
        <v>632</v>
      </c>
      <c r="C3725" t="s">
        <v>313</v>
      </c>
      <c r="D3725">
        <v>1</v>
      </c>
      <c r="E3725">
        <v>33</v>
      </c>
      <c r="F3725">
        <v>25.707583838400001</v>
      </c>
      <c r="G3725">
        <v>58</v>
      </c>
      <c r="H3725">
        <v>19</v>
      </c>
      <c r="I3725">
        <v>38.449163964</v>
      </c>
      <c r="J3725">
        <f>(D3725+E3725/60+F3725/3600)*15</f>
        <v>23.35711493266</v>
      </c>
      <c r="K3725">
        <f>IF(G3725&lt;0, G3725-H3725/60-I3725/3600, G3725+H3725/60+I3725/3600)</f>
        <v>58.327346989990005</v>
      </c>
      <c r="L3725">
        <v>5.6740000000000004</v>
      </c>
      <c r="M3725">
        <v>-8.0470000000000006</v>
      </c>
      <c r="N3725">
        <v>1.72</v>
      </c>
      <c r="O3725" t="s">
        <v>9341</v>
      </c>
      <c r="P3725">
        <v>7.1529999999999996</v>
      </c>
      <c r="Q3725">
        <v>5.7089999999999996</v>
      </c>
      <c r="R3725" t="s">
        <v>9341</v>
      </c>
      <c r="S3725">
        <v>5.0759999999999996</v>
      </c>
      <c r="T3725" t="s">
        <v>9341</v>
      </c>
      <c r="U3725" t="s">
        <v>9546</v>
      </c>
      <c r="V3725" t="str">
        <f>LEFT($U3725,2)</f>
        <v>K3</v>
      </c>
      <c r="W3725" s="3">
        <f>_xlfn.XLOOKUP(V3725,$AC$2:$AC$43,$AD$2:$AD$43,"none")</f>
        <v>0.95</v>
      </c>
      <c r="X3725" s="3">
        <f>IF(ISNUMBER($W3725), 4600 * (1 / (0.92 * $W3725 + 1.7) + 1 / (0.92 * $W3725 + 0.62)),"none")</f>
        <v>4866.084384156673</v>
      </c>
      <c r="Y3725" s="8">
        <f>IF(ISNUMBER($X3725), _xlfn.XLOOKUP($X3725,Sheet3!$A$2:$A$392,Sheet3!$B$2:$B$392,"none", 1,1), $AF$2)</f>
        <v>1</v>
      </c>
      <c r="Z3725" s="8">
        <f>IF(ISNUMBER($X3725), _xlfn.XLOOKUP($X3725,Sheet3!$A$2:$A$392,Sheet3!$C$2:$C$392,"none", 1,1), $AF$2)</f>
        <v>0.78720000000000001</v>
      </c>
      <c r="AA3725" s="8">
        <f>IF(ISNUMBER($X3725), _xlfn.XLOOKUP($X3725,Sheet3!$A$2:$A$392,Sheet3!$D$2:$D$392,"none", 1,1), $AF$2)</f>
        <v>0.57969999999999999</v>
      </c>
    </row>
    <row r="3726" spans="1:27">
      <c r="A3726">
        <v>611</v>
      </c>
      <c r="B3726" t="s">
        <v>911</v>
      </c>
      <c r="C3726" t="s">
        <v>24</v>
      </c>
      <c r="D3726">
        <v>20</v>
      </c>
      <c r="E3726">
        <v>19</v>
      </c>
      <c r="F3726">
        <v>36.727207156799999</v>
      </c>
      <c r="G3726">
        <v>62</v>
      </c>
      <c r="H3726">
        <v>15</v>
      </c>
      <c r="I3726">
        <v>26.797556411999999</v>
      </c>
      <c r="J3726">
        <f>(D3726+E3726/60+F3726/3600)*15</f>
        <v>304.90303002982</v>
      </c>
      <c r="K3726">
        <f>IF(G3726&lt;0, G3726-H3726/60-I3726/3600, G3726+H3726/60+I3726/3600)</f>
        <v>62.257443765669997</v>
      </c>
      <c r="L3726">
        <v>13.238</v>
      </c>
      <c r="M3726">
        <v>19.745000000000001</v>
      </c>
      <c r="N3726">
        <v>7.88</v>
      </c>
      <c r="O3726" t="s">
        <v>9341</v>
      </c>
      <c r="P3726">
        <v>5.66</v>
      </c>
      <c r="Q3726">
        <v>5.7089999999999996</v>
      </c>
      <c r="R3726" t="s">
        <v>9341</v>
      </c>
      <c r="S3726">
        <v>5.7</v>
      </c>
      <c r="T3726" t="s">
        <v>9341</v>
      </c>
      <c r="U3726" t="s">
        <v>9538</v>
      </c>
      <c r="V3726" t="str">
        <f>LEFT($U3726,2)</f>
        <v>B9</v>
      </c>
      <c r="W3726" s="3">
        <f>_xlfn.XLOOKUP(V3726,$AC$2:$AC$43,$AD$2:$AD$43,"none")</f>
        <v>-7.0000000000000007E-2</v>
      </c>
      <c r="X3726" s="3">
        <f>IF(ISNUMBER($W3726), 4600 * (1 / (0.92 * $W3726 + 1.7) + 1 / (0.92 * $W3726 + 0.62)),"none")</f>
        <v>11091.761228434079</v>
      </c>
      <c r="Y3726" s="8">
        <f>IF(ISNUMBER($X3726), _xlfn.XLOOKUP($X3726,Sheet3!$A$2:$A$392,Sheet3!$B$2:$B$392,"none", 1,1), $AF$2)</f>
        <v>0.57499999999999996</v>
      </c>
      <c r="Z3726" s="8">
        <f>IF(ISNUMBER($X3726), _xlfn.XLOOKUP($X3726,Sheet3!$A$2:$A$392,Sheet3!$C$2:$C$392,"none", 1,1), $AF$2)</f>
        <v>0.66420000000000001</v>
      </c>
      <c r="AA3726" s="8">
        <f>IF(ISNUMBER($X3726), _xlfn.XLOOKUP($X3726,Sheet3!$A$2:$A$392,Sheet3!$D$2:$D$392,"none", 1,1), $AF$2)</f>
        <v>1</v>
      </c>
    </row>
    <row r="3727" spans="1:27">
      <c r="A3727">
        <v>5109</v>
      </c>
      <c r="B3727" t="s">
        <v>5412</v>
      </c>
      <c r="C3727" t="s">
        <v>297</v>
      </c>
      <c r="D3727">
        <v>13</v>
      </c>
      <c r="E3727">
        <v>53</v>
      </c>
      <c r="F3727">
        <v>12.9300854664</v>
      </c>
      <c r="G3727">
        <v>17</v>
      </c>
      <c r="H3727">
        <v>55</v>
      </c>
      <c r="I3727">
        <v>58.327270931999998</v>
      </c>
      <c r="J3727">
        <f>(D3727+E3727/60+F3727/3600)*15</f>
        <v>208.30387535610998</v>
      </c>
      <c r="K3727">
        <f>IF(G3727&lt;0, G3727-H3727/60-I3727/3600, G3727+H3727/60+I3727/3600)</f>
        <v>17.93286868637</v>
      </c>
      <c r="L3727">
        <v>-34.604999999999997</v>
      </c>
      <c r="M3727">
        <v>5.1630000000000003</v>
      </c>
      <c r="N3727">
        <v>5.31</v>
      </c>
      <c r="O3727" t="s">
        <v>9341</v>
      </c>
      <c r="P3727">
        <v>6.5510000000000002</v>
      </c>
      <c r="Q3727">
        <v>5.7089999999999996</v>
      </c>
      <c r="R3727" t="s">
        <v>9341</v>
      </c>
      <c r="S3727">
        <v>5.4989999999999997</v>
      </c>
      <c r="T3727" t="s">
        <v>9341</v>
      </c>
      <c r="U3727" t="s">
        <v>9342</v>
      </c>
      <c r="V3727" t="str">
        <f>LEFT($U3727,2)</f>
        <v>G5</v>
      </c>
      <c r="W3727" s="3">
        <f>_xlfn.XLOOKUP(V3727,$AC$2:$AC$43,$AD$2:$AD$43,"none")</f>
        <v>0.68</v>
      </c>
      <c r="X3727" s="3">
        <f>IF(ISNUMBER($W3727), 4600 * (1 / (0.92 * $W3727 + 1.7) + 1 / (0.92 * $W3727 + 0.62)),"none")</f>
        <v>5670.9835338658331</v>
      </c>
      <c r="Y3727" s="8">
        <f>IF(ISNUMBER($X3727), _xlfn.XLOOKUP($X3727,Sheet3!$A$2:$A$392,Sheet3!$B$2:$B$392,"none", 1,1), $AF$2)</f>
        <v>1</v>
      </c>
      <c r="Z3727" s="8">
        <f>IF(ISNUMBER($X3727), _xlfn.XLOOKUP($X3727,Sheet3!$A$2:$A$392,Sheet3!$C$2:$C$392,"none", 1,1), $AF$2)</f>
        <v>0.874</v>
      </c>
      <c r="AA3727" s="8">
        <f>IF(ISNUMBER($X3727), _xlfn.XLOOKUP($X3727,Sheet3!$A$2:$A$392,Sheet3!$D$2:$D$392,"none", 1,1), $AF$2)</f>
        <v>0.77600000000000002</v>
      </c>
    </row>
    <row r="3728" spans="1:27">
      <c r="A3728">
        <v>6271</v>
      </c>
      <c r="B3728" t="s">
        <v>6574</v>
      </c>
      <c r="C3728" t="s">
        <v>12</v>
      </c>
      <c r="D3728">
        <v>15</v>
      </c>
      <c r="E3728">
        <v>47</v>
      </c>
      <c r="F3728">
        <v>17.312998845599999</v>
      </c>
      <c r="G3728">
        <v>14</v>
      </c>
      <c r="H3728">
        <v>6</v>
      </c>
      <c r="I3728">
        <v>55.492778952000002</v>
      </c>
      <c r="J3728">
        <f>(D3728+E3728/60+F3728/3600)*15</f>
        <v>236.82213749518999</v>
      </c>
      <c r="K3728">
        <f>IF(G3728&lt;0, G3728-H3728/60-I3728/3600, G3728+H3728/60+I3728/3600)</f>
        <v>14.115414660819999</v>
      </c>
      <c r="L3728">
        <v>-56.043999999999997</v>
      </c>
      <c r="M3728">
        <v>32.67</v>
      </c>
      <c r="N3728">
        <v>13.16</v>
      </c>
      <c r="O3728" t="s">
        <v>9341</v>
      </c>
      <c r="P3728">
        <v>5.8019999999999996</v>
      </c>
      <c r="Q3728">
        <v>5.7089999999999996</v>
      </c>
      <c r="R3728" t="s">
        <v>9341</v>
      </c>
      <c r="S3728">
        <v>5.6840000000000002</v>
      </c>
      <c r="T3728">
        <v>5.61</v>
      </c>
      <c r="U3728" t="s">
        <v>9359</v>
      </c>
      <c r="V3728" t="str">
        <f>LEFT($U3728,2)</f>
        <v>A3</v>
      </c>
      <c r="W3728" s="3">
        <f>_xlfn.XLOOKUP(V3728,$AC$2:$AC$43,$AD$2:$AD$43,"none")</f>
        <v>0.08</v>
      </c>
      <c r="X3728" s="3">
        <f>IF(ISNUMBER($W3728), 4600 * (1 / (0.92 * $W3728 + 1.7) + 1 / (0.92 * $W3728 + 0.62)),"none")</f>
        <v>9225.6595386701993</v>
      </c>
      <c r="Y3728" s="8">
        <f>IF(ISNUMBER($X3728), _xlfn.XLOOKUP($X3728,Sheet3!$A$2:$A$392,Sheet3!$B$2:$B$392,"none", 1,1), $AF$2)</f>
        <v>0.67030000000000001</v>
      </c>
      <c r="Z3728" s="8">
        <f>IF(ISNUMBER($X3728), _xlfn.XLOOKUP($X3728,Sheet3!$A$2:$A$392,Sheet3!$C$2:$C$392,"none", 1,1), $AF$2)</f>
        <v>0.73619999999999997</v>
      </c>
      <c r="AA3728" s="8">
        <f>IF(ISNUMBER($X3728), _xlfn.XLOOKUP($X3728,Sheet3!$A$2:$A$392,Sheet3!$D$2:$D$392,"none", 1,1), $AF$2)</f>
        <v>1</v>
      </c>
    </row>
    <row r="3729" spans="1:27">
      <c r="A3729">
        <v>6600</v>
      </c>
      <c r="B3729" t="s">
        <v>6903</v>
      </c>
      <c r="C3729" t="s">
        <v>297</v>
      </c>
      <c r="D3729">
        <v>18</v>
      </c>
      <c r="E3729">
        <v>5</v>
      </c>
      <c r="F3729">
        <v>49.610803785599998</v>
      </c>
      <c r="G3729">
        <v>32</v>
      </c>
      <c r="H3729">
        <v>13</v>
      </c>
      <c r="I3729">
        <v>50.427285888</v>
      </c>
      <c r="J3729">
        <f>(D3729+E3729/60+F3729/3600)*15</f>
        <v>271.45671168243996</v>
      </c>
      <c r="K3729">
        <f>IF(G3729&lt;0, G3729-H3729/60-I3729/3600, G3729+H3729/60+I3729/3600)</f>
        <v>32.23067424608</v>
      </c>
      <c r="L3729">
        <v>18.523</v>
      </c>
      <c r="M3729">
        <v>-19.843</v>
      </c>
      <c r="N3729">
        <v>4.8600000000000003</v>
      </c>
      <c r="O3729" t="s">
        <v>9341</v>
      </c>
      <c r="P3729">
        <v>6.8959999999999999</v>
      </c>
      <c r="Q3729">
        <v>5.7089999999999996</v>
      </c>
      <c r="R3729" t="s">
        <v>9341</v>
      </c>
      <c r="S3729">
        <v>5.3879999999999999</v>
      </c>
      <c r="T3729" t="s">
        <v>9341</v>
      </c>
      <c r="U3729" t="s">
        <v>9403</v>
      </c>
      <c r="V3729" t="str">
        <f>LEFT($U3729,2)</f>
        <v>K0</v>
      </c>
      <c r="W3729" s="3">
        <f>_xlfn.XLOOKUP(V3729,$AC$2:$AC$43,$AD$2:$AD$43,"none")</f>
        <v>0.81</v>
      </c>
      <c r="X3729" s="3">
        <f>IF(ISNUMBER($W3729), 4600 * (1 / (0.92 * $W3729 + 1.7) + 1 / (0.92 * $W3729 + 0.62)),"none")</f>
        <v>5250.7063834266155</v>
      </c>
      <c r="Y3729" s="8">
        <f>IF(ISNUMBER($X3729), _xlfn.XLOOKUP($X3729,Sheet3!$A$2:$A$392,Sheet3!$B$2:$B$392,"none", 1,1), $AF$2)</f>
        <v>1</v>
      </c>
      <c r="Z3729" s="8">
        <f>IF(ISNUMBER($X3729), _xlfn.XLOOKUP($X3729,Sheet3!$A$2:$A$392,Sheet3!$C$2:$C$392,"none", 1,1), $AF$2)</f>
        <v>0.83299999999999996</v>
      </c>
      <c r="AA3729" s="8">
        <f>IF(ISNUMBER($X3729), _xlfn.XLOOKUP($X3729,Sheet3!$A$2:$A$392,Sheet3!$D$2:$D$392,"none", 1,1), $AF$2)</f>
        <v>0.67869999999999997</v>
      </c>
    </row>
    <row r="3730" spans="1:27">
      <c r="A3730">
        <v>1132</v>
      </c>
      <c r="B3730" t="s">
        <v>1433</v>
      </c>
      <c r="C3730" t="s">
        <v>16</v>
      </c>
      <c r="D3730">
        <v>7</v>
      </c>
      <c r="E3730">
        <v>28</v>
      </c>
      <c r="F3730">
        <v>51.481999999999999</v>
      </c>
      <c r="G3730">
        <v>48</v>
      </c>
      <c r="H3730">
        <v>11</v>
      </c>
      <c r="I3730">
        <v>2.15</v>
      </c>
      <c r="J3730">
        <f>(D3730+E3730/60+F3730/3600)*15</f>
        <v>112.21450833333334</v>
      </c>
      <c r="K3730">
        <f>IF(G3730&lt;0, G3730-H3730/60-I3730/3600, G3730+H3730/60+I3730/3600)</f>
        <v>48.183930555555555</v>
      </c>
      <c r="L3730">
        <v>-4.5999999999999996</v>
      </c>
      <c r="M3730">
        <v>-43.8</v>
      </c>
      <c r="N3730" t="s">
        <v>9341</v>
      </c>
      <c r="O3730" t="s">
        <v>9341</v>
      </c>
      <c r="P3730">
        <v>5.6079999999999997</v>
      </c>
      <c r="Q3730">
        <v>5.71</v>
      </c>
      <c r="R3730" t="s">
        <v>9341</v>
      </c>
      <c r="S3730" t="s">
        <v>9341</v>
      </c>
      <c r="T3730" t="s">
        <v>9341</v>
      </c>
      <c r="U3730" t="s">
        <v>9341</v>
      </c>
      <c r="V3730" t="str">
        <f>LEFT($U3730,2)</f>
        <v>~</v>
      </c>
      <c r="W3730" s="3" t="str">
        <f>_xlfn.XLOOKUP(V3730,$AC$2:$AC$43,$AD$2:$AD$43,"none")</f>
        <v>none</v>
      </c>
      <c r="X3730" s="3" t="str">
        <f>IF(ISNUMBER($W3730), 4600 * (1 / (0.92 * $W3730 + 1.7) + 1 / (0.92 * $W3730 + 0.62)),"none")</f>
        <v>none</v>
      </c>
      <c r="Y3730" s="8">
        <f>IF(ISNUMBER($X3730), _xlfn.XLOOKUP($X3730,Sheet3!$A$2:$A$392,Sheet3!$B$2:$B$392,"none", 1,1), $AF$2)</f>
        <v>0.8</v>
      </c>
      <c r="Z3730" s="8">
        <f>IF(ISNUMBER($X3730), _xlfn.XLOOKUP($X3730,Sheet3!$A$2:$A$392,Sheet3!$C$2:$C$392,"none", 1,1), $AF$2)</f>
        <v>0.8</v>
      </c>
      <c r="AA3730" s="8">
        <f>IF(ISNUMBER($X3730), _xlfn.XLOOKUP($X3730,Sheet3!$A$2:$A$392,Sheet3!$D$2:$D$392,"none", 1,1), $AF$2)</f>
        <v>0.8</v>
      </c>
    </row>
    <row r="3731" spans="1:27">
      <c r="A3731">
        <v>1705</v>
      </c>
      <c r="B3731" t="s">
        <v>2006</v>
      </c>
      <c r="C3731" t="s">
        <v>11</v>
      </c>
      <c r="D3731">
        <v>4</v>
      </c>
      <c r="E3731">
        <v>22</v>
      </c>
      <c r="F3731">
        <v>3.5181398135999999</v>
      </c>
      <c r="G3731">
        <v>14</v>
      </c>
      <c r="H3731">
        <v>4</v>
      </c>
      <c r="I3731">
        <v>37.912925064</v>
      </c>
      <c r="J3731">
        <f>(D3731+E3731/60+F3731/3600)*15</f>
        <v>65.514658915889996</v>
      </c>
      <c r="K3731">
        <f>IF(G3731&lt;0, G3731-H3731/60-I3731/3600, G3731+H3731/60+I3731/3600)</f>
        <v>14.07719803474</v>
      </c>
      <c r="L3731">
        <v>113.774</v>
      </c>
      <c r="M3731">
        <v>-21.321000000000002</v>
      </c>
      <c r="N3731">
        <v>22.03</v>
      </c>
      <c r="O3731" t="s">
        <v>9341</v>
      </c>
      <c r="P3731">
        <v>6.0540000000000003</v>
      </c>
      <c r="Q3731">
        <v>5.71</v>
      </c>
      <c r="R3731">
        <v>7.05</v>
      </c>
      <c r="S3731">
        <v>5.6440000000000001</v>
      </c>
      <c r="T3731">
        <v>5.38</v>
      </c>
      <c r="U3731" t="s">
        <v>9698</v>
      </c>
      <c r="V3731" t="str">
        <f>LEFT($U3731,2)</f>
        <v>A3</v>
      </c>
      <c r="W3731" s="3">
        <f>_xlfn.XLOOKUP(V3731,$AC$2:$AC$43,$AD$2:$AD$43,"none")</f>
        <v>0.08</v>
      </c>
      <c r="X3731" s="3">
        <f>IF(ISNUMBER($W3731), 4600 * (1 / (0.92 * $W3731 + 1.7) + 1 / (0.92 * $W3731 + 0.62)),"none")</f>
        <v>9225.6595386701993</v>
      </c>
      <c r="Y3731" s="8">
        <f>IF(ISNUMBER($X3731), _xlfn.XLOOKUP($X3731,Sheet3!$A$2:$A$392,Sheet3!$B$2:$B$392,"none", 1,1), $AF$2)</f>
        <v>0.67030000000000001</v>
      </c>
      <c r="Z3731" s="8">
        <f>IF(ISNUMBER($X3731), _xlfn.XLOOKUP($X3731,Sheet3!$A$2:$A$392,Sheet3!$C$2:$C$392,"none", 1,1), $AF$2)</f>
        <v>0.73619999999999997</v>
      </c>
      <c r="AA3731" s="8">
        <f>IF(ISNUMBER($X3731), _xlfn.XLOOKUP($X3731,Sheet3!$A$2:$A$392,Sheet3!$D$2:$D$392,"none", 1,1), $AF$2)</f>
        <v>1</v>
      </c>
    </row>
    <row r="3732" spans="1:27">
      <c r="A3732">
        <v>2500</v>
      </c>
      <c r="B3732" t="s">
        <v>2802</v>
      </c>
      <c r="C3732" t="s">
        <v>12</v>
      </c>
      <c r="D3732">
        <v>6</v>
      </c>
      <c r="E3732">
        <v>39</v>
      </c>
      <c r="F3732">
        <v>42.660530013600003</v>
      </c>
      <c r="G3732">
        <v>-30</v>
      </c>
      <c r="H3732">
        <v>28</v>
      </c>
      <c r="I3732">
        <v>13.765907820000001</v>
      </c>
      <c r="J3732">
        <f>(D3732+E3732/60+F3732/3600)*15</f>
        <v>99.927752208390004</v>
      </c>
      <c r="K3732">
        <f>IF(G3732&lt;0, G3732-H3732/60-I3732/3600, G3732+H3732/60+I3732/3600)</f>
        <v>-30.470490529949998</v>
      </c>
      <c r="L3732">
        <v>-7.5640000000000001</v>
      </c>
      <c r="M3732">
        <v>-191.739</v>
      </c>
      <c r="N3732">
        <v>13.43</v>
      </c>
      <c r="O3732" t="s">
        <v>9341</v>
      </c>
      <c r="P3732">
        <v>6.85</v>
      </c>
      <c r="Q3732">
        <v>5.71</v>
      </c>
      <c r="R3732" t="s">
        <v>9341</v>
      </c>
      <c r="S3732">
        <v>5.3849999999999998</v>
      </c>
      <c r="T3732" t="s">
        <v>9341</v>
      </c>
      <c r="U3732" t="s">
        <v>9500</v>
      </c>
      <c r="V3732" t="str">
        <f>LEFT($U3732,2)</f>
        <v>K1</v>
      </c>
      <c r="W3732" s="3">
        <f>_xlfn.XLOOKUP(V3732,$AC$2:$AC$43,$AD$2:$AD$43,"none")</f>
        <v>0.86</v>
      </c>
      <c r="X3732" s="3">
        <f>IF(ISNUMBER($W3732), 4600 * (1 / (0.92 * $W3732 + 1.7) + 1 / (0.92 * $W3732 + 0.62)),"none")</f>
        <v>5106.1368670782376</v>
      </c>
      <c r="Y3732" s="8">
        <f>IF(ISNUMBER($X3732), _xlfn.XLOOKUP($X3732,Sheet3!$A$2:$A$392,Sheet3!$B$2:$B$392,"none", 1,1), $AF$2)</f>
        <v>1</v>
      </c>
      <c r="Z3732" s="8">
        <f>IF(ISNUMBER($X3732), _xlfn.XLOOKUP($X3732,Sheet3!$A$2:$A$392,Sheet3!$C$2:$C$392,"none", 1,1), $AF$2)</f>
        <v>0.82210000000000005</v>
      </c>
      <c r="AA3732" s="8">
        <f>IF(ISNUMBER($X3732), _xlfn.XLOOKUP($X3732,Sheet3!$A$2:$A$392,Sheet3!$D$2:$D$392,"none", 1,1), $AF$2)</f>
        <v>0.65410000000000001</v>
      </c>
    </row>
    <row r="3733" spans="1:27">
      <c r="A3733">
        <v>2650</v>
      </c>
      <c r="B3733" t="s">
        <v>2952</v>
      </c>
      <c r="C3733" t="s">
        <v>305</v>
      </c>
      <c r="D3733">
        <v>7</v>
      </c>
      <c r="E3733">
        <v>15</v>
      </c>
      <c r="F3733">
        <v>57.167125272</v>
      </c>
      <c r="G3733">
        <v>27</v>
      </c>
      <c r="H3733">
        <v>53</v>
      </c>
      <c r="I3733">
        <v>50.715517704</v>
      </c>
      <c r="J3733">
        <f>(D3733+E3733/60+F3733/3600)*15</f>
        <v>108.9881963553</v>
      </c>
      <c r="K3733">
        <f>IF(G3733&lt;0, G3733-H3733/60-I3733/3600, G3733+H3733/60+I3733/3600)</f>
        <v>27.897420977140001</v>
      </c>
      <c r="L3733">
        <v>-12.384</v>
      </c>
      <c r="M3733">
        <v>-1.9670000000000001</v>
      </c>
      <c r="N3733">
        <v>4.08</v>
      </c>
      <c r="O3733">
        <v>9.34</v>
      </c>
      <c r="P3733">
        <v>7.34</v>
      </c>
      <c r="Q3733">
        <v>5.71</v>
      </c>
      <c r="R3733" t="s">
        <v>9341</v>
      </c>
      <c r="S3733">
        <v>4.99</v>
      </c>
      <c r="T3733" t="s">
        <v>9341</v>
      </c>
      <c r="U3733" t="s">
        <v>9376</v>
      </c>
      <c r="V3733" t="str">
        <f>LEFT($U3733,2)</f>
        <v>M1</v>
      </c>
      <c r="W3733" s="3">
        <f>_xlfn.XLOOKUP(V3733,$AC$2:$AC$43,$AD$2:$AD$43,"none")</f>
        <v>1.47</v>
      </c>
      <c r="X3733" s="3">
        <f>IF(ISNUMBER($W3733), 4600 * (1 / (0.92 * $W3733 + 1.7) + 1 / (0.92 * $W3733 + 0.62)),"none")</f>
        <v>3839.1950178350371</v>
      </c>
      <c r="Y3733" s="8">
        <f>IF(ISNUMBER($X3733), _xlfn.XLOOKUP($X3733,Sheet3!$A$2:$A$392,Sheet3!$B$2:$B$392,"none", 1,1), $AF$2)</f>
        <v>1</v>
      </c>
      <c r="Z3733" s="8">
        <f>IF(ISNUMBER($X3733), _xlfn.XLOOKUP($X3733,Sheet3!$A$2:$A$392,Sheet3!$C$2:$C$392,"none", 1,1), $AF$2)</f>
        <v>0.64800000000000002</v>
      </c>
      <c r="AA3733" s="8">
        <f>IF(ISNUMBER($X3733), _xlfn.XLOOKUP($X3733,Sheet3!$A$2:$A$392,Sheet3!$D$2:$D$392,"none", 1,1), $AF$2)</f>
        <v>0.33460000000000001</v>
      </c>
    </row>
    <row r="3734" spans="1:27">
      <c r="A3734">
        <v>3719</v>
      </c>
      <c r="B3734" t="s">
        <v>4022</v>
      </c>
      <c r="C3734" t="s">
        <v>313</v>
      </c>
      <c r="D3734">
        <v>2</v>
      </c>
      <c r="E3734">
        <v>41</v>
      </c>
      <c r="F3734">
        <v>13.997199999999999</v>
      </c>
      <c r="G3734">
        <v>0</v>
      </c>
      <c r="H3734">
        <v>41</v>
      </c>
      <c r="I3734">
        <v>44.384500000000003</v>
      </c>
      <c r="J3734">
        <f>(D3734+E3734/60+F3734/3600)*15</f>
        <v>40.308321666666671</v>
      </c>
      <c r="K3734">
        <f>IF(G3734&lt;0, G3734-H3734/60-I3734/3600, G3734+H3734/60+I3734/3600)</f>
        <v>0.69566236111111113</v>
      </c>
      <c r="L3734">
        <v>216.51</v>
      </c>
      <c r="M3734">
        <v>-129.33000000000001</v>
      </c>
      <c r="N3734">
        <v>44.27</v>
      </c>
      <c r="O3734" t="s">
        <v>9341</v>
      </c>
      <c r="P3734">
        <v>6.23</v>
      </c>
      <c r="Q3734">
        <v>5.71</v>
      </c>
      <c r="R3734" t="s">
        <v>9341</v>
      </c>
      <c r="S3734" t="s">
        <v>9341</v>
      </c>
      <c r="T3734" t="s">
        <v>9341</v>
      </c>
      <c r="U3734" t="s">
        <v>9377</v>
      </c>
      <c r="V3734" t="str">
        <f>LEFT($U3734,2)</f>
        <v>F7</v>
      </c>
      <c r="W3734" s="3" t="str">
        <f>_xlfn.XLOOKUP(V3734,$AC$2:$AC$43,$AD$2:$AD$43,"none")</f>
        <v>none</v>
      </c>
      <c r="X3734" s="3" t="str">
        <f>IF(ISNUMBER($W3734), 4600 * (1 / (0.92 * $W3734 + 1.7) + 1 / (0.92 * $W3734 + 0.62)),"none")</f>
        <v>none</v>
      </c>
      <c r="Y3734" s="8">
        <f>IF(ISNUMBER($X3734), _xlfn.XLOOKUP($X3734,Sheet3!$A$2:$A$392,Sheet3!$B$2:$B$392,"none", 1,1), $AF$2)</f>
        <v>0.8</v>
      </c>
      <c r="Z3734" s="8">
        <f>IF(ISNUMBER($X3734), _xlfn.XLOOKUP($X3734,Sheet3!$A$2:$A$392,Sheet3!$C$2:$C$392,"none", 1,1), $AF$2)</f>
        <v>0.8</v>
      </c>
      <c r="AA3734" s="8">
        <f>IF(ISNUMBER($X3734), _xlfn.XLOOKUP($X3734,Sheet3!$A$2:$A$392,Sheet3!$D$2:$D$392,"none", 1,1), $AF$2)</f>
        <v>0.8</v>
      </c>
    </row>
    <row r="3735" spans="1:27">
      <c r="A3735">
        <v>4274</v>
      </c>
      <c r="B3735" t="s">
        <v>4577</v>
      </c>
      <c r="C3735" t="s">
        <v>297</v>
      </c>
      <c r="D3735">
        <v>2</v>
      </c>
      <c r="E3735">
        <v>35</v>
      </c>
      <c r="F3735">
        <v>38.7410842536</v>
      </c>
      <c r="G3735">
        <v>37</v>
      </c>
      <c r="H3735">
        <v>18</v>
      </c>
      <c r="I3735">
        <v>44.13272886</v>
      </c>
      <c r="J3735">
        <f>(D3735+E3735/60+F3735/3600)*15</f>
        <v>38.911421184390001</v>
      </c>
      <c r="K3735">
        <f>IF(G3735&lt;0, G3735-H3735/60-I3735/3600, G3735+H3735/60+I3735/3600)</f>
        <v>37.312259091350001</v>
      </c>
      <c r="L3735">
        <v>-1.1459999999999999</v>
      </c>
      <c r="M3735">
        <v>-13.175000000000001</v>
      </c>
      <c r="N3735">
        <v>4.09</v>
      </c>
      <c r="O3735" t="s">
        <v>9341</v>
      </c>
      <c r="P3735">
        <v>7.1159999999999997</v>
      </c>
      <c r="Q3735">
        <v>5.71</v>
      </c>
      <c r="R3735" t="s">
        <v>9341</v>
      </c>
      <c r="S3735">
        <v>5.2549999999999999</v>
      </c>
      <c r="T3735" t="s">
        <v>9341</v>
      </c>
      <c r="U3735" t="s">
        <v>9406</v>
      </c>
      <c r="V3735" t="str">
        <f>LEFT($U3735,2)</f>
        <v>K4</v>
      </c>
      <c r="W3735" s="3">
        <f>_xlfn.XLOOKUP(V3735,$AC$2:$AC$43,$AD$2:$AD$43,"none")</f>
        <v>1</v>
      </c>
      <c r="X3735" s="3">
        <f>IF(ISNUMBER($W3735), 4600 * (1 / (0.92 * $W3735 + 1.7) + 1 / (0.92 * $W3735 + 0.62)),"none")</f>
        <v>4742.7381778526815</v>
      </c>
      <c r="Y3735" s="8">
        <f>IF(ISNUMBER($X3735), _xlfn.XLOOKUP($X3735,Sheet3!$A$2:$A$392,Sheet3!$B$2:$B$392,"none", 1,1), $AF$2)</f>
        <v>1</v>
      </c>
      <c r="Z3735" s="8">
        <f>IF(ISNUMBER($X3735), _xlfn.XLOOKUP($X3735,Sheet3!$A$2:$A$392,Sheet3!$C$2:$C$392,"none", 1,1), $AF$2)</f>
        <v>0.77500000000000002</v>
      </c>
      <c r="AA3735" s="8">
        <f>IF(ISNUMBER($X3735), _xlfn.XLOOKUP($X3735,Sheet3!$A$2:$A$392,Sheet3!$D$2:$D$392,"none", 1,1), $AF$2)</f>
        <v>0.55479999999999996</v>
      </c>
    </row>
    <row r="3736" spans="1:27">
      <c r="A3736">
        <v>4641</v>
      </c>
      <c r="B3736" t="s">
        <v>4944</v>
      </c>
      <c r="C3736" t="s">
        <v>24</v>
      </c>
      <c r="D3736">
        <v>11</v>
      </c>
      <c r="E3736">
        <v>5</v>
      </c>
      <c r="F3736">
        <v>57.569993808</v>
      </c>
      <c r="G3736">
        <v>-27</v>
      </c>
      <c r="H3736">
        <v>17</v>
      </c>
      <c r="I3736">
        <v>16.272708395999999</v>
      </c>
      <c r="J3736">
        <f>(D3736+E3736/60+F3736/3600)*15</f>
        <v>166.48987497420001</v>
      </c>
      <c r="K3736">
        <f>IF(G3736&lt;0, G3736-H3736/60-I3736/3600, G3736+H3736/60+I3736/3600)</f>
        <v>-27.287853530110002</v>
      </c>
      <c r="L3736">
        <v>34.417000000000002</v>
      </c>
      <c r="M3736">
        <v>-16.477</v>
      </c>
      <c r="N3736">
        <v>4.76</v>
      </c>
      <c r="O3736" t="s">
        <v>9341</v>
      </c>
      <c r="P3736">
        <v>5.64</v>
      </c>
      <c r="Q3736">
        <v>5.71</v>
      </c>
      <c r="R3736" t="s">
        <v>9341</v>
      </c>
      <c r="S3736">
        <v>5.673</v>
      </c>
      <c r="T3736" t="s">
        <v>9341</v>
      </c>
      <c r="U3736" t="s">
        <v>9437</v>
      </c>
      <c r="V3736" t="str">
        <f>LEFT($U3736,2)</f>
        <v>B8</v>
      </c>
      <c r="W3736" s="3">
        <f>_xlfn.XLOOKUP(V3736,$AC$2:$AC$43,$AD$2:$AD$43,"none")</f>
        <v>-0.11</v>
      </c>
      <c r="X3736" s="3">
        <f>IF(ISNUMBER($W3736), 4600 * (1 / (0.92 * $W3736 + 1.7) + 1 / (0.92 * $W3736 + 0.62)),"none")</f>
        <v>11743.77313439976</v>
      </c>
      <c r="Y3736" s="8">
        <f>IF(ISNUMBER($X3736), _xlfn.XLOOKUP($X3736,Sheet3!$A$2:$A$392,Sheet3!$B$2:$B$392,"none", 1,1), $AF$2)</f>
        <v>0.54959999999999998</v>
      </c>
      <c r="Z3736" s="8">
        <f>IF(ISNUMBER($X3736), _xlfn.XLOOKUP($X3736,Sheet3!$A$2:$A$392,Sheet3!$C$2:$C$392,"none", 1,1), $AF$2)</f>
        <v>0.64410000000000001</v>
      </c>
      <c r="AA3736" s="8">
        <f>IF(ISNUMBER($X3736), _xlfn.XLOOKUP($X3736,Sheet3!$A$2:$A$392,Sheet3!$D$2:$D$392,"none", 1,1), $AF$2)</f>
        <v>1</v>
      </c>
    </row>
    <row r="3737" spans="1:27">
      <c r="A3737">
        <v>4894</v>
      </c>
      <c r="B3737" t="s">
        <v>5197</v>
      </c>
      <c r="C3737" t="s">
        <v>19</v>
      </c>
      <c r="D3737">
        <v>12</v>
      </c>
      <c r="E3737">
        <v>38</v>
      </c>
      <c r="F3737">
        <v>22.405705322399999</v>
      </c>
      <c r="G3737">
        <v>1</v>
      </c>
      <c r="H3737">
        <v>51</v>
      </c>
      <c r="I3737">
        <v>16.77966786</v>
      </c>
      <c r="J3737">
        <f>(D3737+E3737/60+F3737/3600)*15</f>
        <v>189.59335710550999</v>
      </c>
      <c r="K3737">
        <f>IF(G3737&lt;0, G3737-H3737/60-I3737/3600, G3737+H3737/60+I3737/3600)</f>
        <v>1.8546610188500001</v>
      </c>
      <c r="L3737">
        <v>-80.373999999999995</v>
      </c>
      <c r="M3737">
        <v>-17.452000000000002</v>
      </c>
      <c r="N3737">
        <v>5.64</v>
      </c>
      <c r="O3737">
        <v>9.1300000000000008</v>
      </c>
      <c r="P3737">
        <v>7.31</v>
      </c>
      <c r="Q3737">
        <v>5.71</v>
      </c>
      <c r="R3737">
        <v>4.1500000000000004</v>
      </c>
      <c r="S3737">
        <v>4.6989999999999998</v>
      </c>
      <c r="T3737">
        <v>2.73</v>
      </c>
      <c r="U3737" t="s">
        <v>10776</v>
      </c>
      <c r="V3737" t="str">
        <f>LEFT($U3737,2)</f>
        <v>M3</v>
      </c>
      <c r="W3737" s="3">
        <f>_xlfn.XLOOKUP(V3737,$AC$2:$AC$43,$AD$2:$AD$43,"none")</f>
        <v>1.5</v>
      </c>
      <c r="X3737" s="3">
        <f>IF(ISNUMBER($W3737), 4600 * (1 / (0.92 * $W3737 + 1.7) + 1 / (0.92 * $W3737 + 0.62)),"none")</f>
        <v>3793.5064935064934</v>
      </c>
      <c r="Y3737" s="8">
        <f>IF(ISNUMBER($X3737), _xlfn.XLOOKUP($X3737,Sheet3!$A$2:$A$392,Sheet3!$B$2:$B$392,"none", 1,1), $AF$2)</f>
        <v>1</v>
      </c>
      <c r="Z3737" s="8">
        <f>IF(ISNUMBER($X3737), _xlfn.XLOOKUP($X3737,Sheet3!$A$2:$A$392,Sheet3!$C$2:$C$392,"none", 1,1), $AF$2)</f>
        <v>0.63180000000000003</v>
      </c>
      <c r="AA3737" s="8">
        <f>IF(ISNUMBER($X3737), _xlfn.XLOOKUP($X3737,Sheet3!$A$2:$A$392,Sheet3!$D$2:$D$392,"none", 1,1), $AF$2)</f>
        <v>0.31119999999999998</v>
      </c>
    </row>
    <row r="3738" spans="1:27">
      <c r="A3738">
        <v>5863</v>
      </c>
      <c r="B3738" t="s">
        <v>6166</v>
      </c>
      <c r="C3738" t="s">
        <v>12</v>
      </c>
      <c r="D3738">
        <v>19</v>
      </c>
      <c r="E3738">
        <v>25</v>
      </c>
      <c r="F3738">
        <v>21.594908711999999</v>
      </c>
      <c r="G3738">
        <v>-13</v>
      </c>
      <c r="H3738">
        <v>53</v>
      </c>
      <c r="I3738">
        <v>49.623299736</v>
      </c>
      <c r="J3738">
        <f>(D3738+E3738/60+F3738/3600)*15</f>
        <v>291.33997878629998</v>
      </c>
      <c r="K3738">
        <f>IF(G3738&lt;0, G3738-H3738/60-I3738/3600, G3738+H3738/60+I3738/3600)</f>
        <v>-13.89711758326</v>
      </c>
      <c r="L3738">
        <v>58.173999999999999</v>
      </c>
      <c r="M3738">
        <v>65.637</v>
      </c>
      <c r="N3738">
        <v>5.74</v>
      </c>
      <c r="O3738" t="s">
        <v>9341</v>
      </c>
      <c r="P3738">
        <v>7.0919999999999996</v>
      </c>
      <c r="Q3738">
        <v>5.71</v>
      </c>
      <c r="R3738" t="s">
        <v>9341</v>
      </c>
      <c r="S3738">
        <v>5.2320000000000002</v>
      </c>
      <c r="T3738" t="s">
        <v>9341</v>
      </c>
      <c r="U3738" t="s">
        <v>9371</v>
      </c>
      <c r="V3738" t="str">
        <f>LEFT($U3738,2)</f>
        <v>K2</v>
      </c>
      <c r="W3738" s="3">
        <f>_xlfn.XLOOKUP(V3738,$AC$2:$AC$43,$AD$2:$AD$43,"none")</f>
        <v>0.92</v>
      </c>
      <c r="X3738" s="3">
        <f>IF(ISNUMBER($W3738), 4600 * (1 / (0.92 * $W3738 + 1.7) + 1 / (0.92 * $W3738 + 0.62)),"none")</f>
        <v>4943.4058698702656</v>
      </c>
      <c r="Y3738" s="8">
        <f>IF(ISNUMBER($X3738), _xlfn.XLOOKUP($X3738,Sheet3!$A$2:$A$392,Sheet3!$B$2:$B$392,"none", 1,1), $AF$2)</f>
        <v>1</v>
      </c>
      <c r="Z3738" s="8">
        <f>IF(ISNUMBER($X3738), _xlfn.XLOOKUP($X3738,Sheet3!$A$2:$A$392,Sheet3!$C$2:$C$392,"none", 1,1), $AF$2)</f>
        <v>0.79920000000000002</v>
      </c>
      <c r="AA3738" s="8">
        <f>IF(ISNUMBER($X3738), _xlfn.XLOOKUP($X3738,Sheet3!$A$2:$A$392,Sheet3!$D$2:$D$392,"none", 1,1), $AF$2)</f>
        <v>0.60450000000000004</v>
      </c>
    </row>
    <row r="3739" spans="1:27">
      <c r="A3739">
        <v>5937</v>
      </c>
      <c r="B3739" t="s">
        <v>6240</v>
      </c>
      <c r="C3739" t="s">
        <v>297</v>
      </c>
      <c r="D3739">
        <v>19</v>
      </c>
      <c r="E3739">
        <v>54</v>
      </c>
      <c r="F3739">
        <v>37.6524632016</v>
      </c>
      <c r="G3739">
        <v>-8</v>
      </c>
      <c r="H3739">
        <v>13</v>
      </c>
      <c r="I3739">
        <v>38.241542244000001</v>
      </c>
      <c r="J3739">
        <f>(D3739+E3739/60+F3739/3600)*15</f>
        <v>298.65688526333997</v>
      </c>
      <c r="K3739">
        <f>IF(G3739&lt;0, G3739-H3739/60-I3739/3600, G3739+H3739/60+I3739/3600)</f>
        <v>-8.2272893172899995</v>
      </c>
      <c r="L3739">
        <v>7.8579999999999997</v>
      </c>
      <c r="M3739">
        <v>-25.896000000000001</v>
      </c>
      <c r="N3739">
        <v>7.24</v>
      </c>
      <c r="O3739" t="s">
        <v>9341</v>
      </c>
      <c r="P3739">
        <v>5.63</v>
      </c>
      <c r="Q3739">
        <v>5.71</v>
      </c>
      <c r="R3739" t="s">
        <v>9341</v>
      </c>
      <c r="S3739">
        <v>5.6820000000000004</v>
      </c>
      <c r="T3739" t="s">
        <v>9341</v>
      </c>
      <c r="U3739" t="s">
        <v>9892</v>
      </c>
      <c r="V3739" t="str">
        <f>LEFT($U3739,2)</f>
        <v>B7</v>
      </c>
      <c r="W3739" s="3">
        <f>_xlfn.XLOOKUP(V3739,$AC$2:$AC$43,$AD$2:$AD$43,"none")</f>
        <v>-0.13</v>
      </c>
      <c r="X3739" s="3">
        <f>IF(ISNUMBER($W3739), 4600 * (1 / (0.92 * $W3739 + 1.7) + 1 / (0.92 * $W3739 + 0.62)),"none")</f>
        <v>12103.301413538873</v>
      </c>
      <c r="Y3739" s="8">
        <f>IF(ISNUMBER($X3739), _xlfn.XLOOKUP($X3739,Sheet3!$A$2:$A$392,Sheet3!$B$2:$B$392,"none", 1,1), $AF$2)</f>
        <v>0.53700000000000003</v>
      </c>
      <c r="Z3739" s="8">
        <f>IF(ISNUMBER($X3739), _xlfn.XLOOKUP($X3739,Sheet3!$A$2:$A$392,Sheet3!$C$2:$C$392,"none", 1,1), $AF$2)</f>
        <v>0.63400000000000001</v>
      </c>
      <c r="AA3739" s="8">
        <f>IF(ISNUMBER($X3739), _xlfn.XLOOKUP($X3739,Sheet3!$A$2:$A$392,Sheet3!$D$2:$D$392,"none", 1,1), $AF$2)</f>
        <v>1</v>
      </c>
    </row>
    <row r="3740" spans="1:27">
      <c r="A3740">
        <v>6023</v>
      </c>
      <c r="B3740" t="s">
        <v>6326</v>
      </c>
      <c r="C3740" t="s">
        <v>313</v>
      </c>
      <c r="D3740">
        <v>15</v>
      </c>
      <c r="E3740">
        <v>1</v>
      </c>
      <c r="F3740">
        <v>48.921012789599999</v>
      </c>
      <c r="G3740">
        <v>0</v>
      </c>
      <c r="H3740">
        <v>8</v>
      </c>
      <c r="I3740">
        <v>25.072739448</v>
      </c>
      <c r="J3740">
        <f>(D3740+E3740/60+F3740/3600)*15</f>
        <v>225.45383755329001</v>
      </c>
      <c r="K3740">
        <f>IF(G3740&lt;0, G3740-H3740/60-I3740/3600, G3740+H3740/60+I3740/3600)</f>
        <v>0.14029798318</v>
      </c>
      <c r="L3740">
        <v>8.5960000000000001</v>
      </c>
      <c r="M3740">
        <v>-15.536</v>
      </c>
      <c r="N3740">
        <v>3.25</v>
      </c>
      <c r="O3740">
        <v>8.7899999999999991</v>
      </c>
      <c r="P3740">
        <v>7.23</v>
      </c>
      <c r="Q3740">
        <v>5.71</v>
      </c>
      <c r="R3740" t="s">
        <v>9341</v>
      </c>
      <c r="S3740">
        <v>5.1719999999999997</v>
      </c>
      <c r="T3740" t="s">
        <v>9341</v>
      </c>
      <c r="U3740" t="s">
        <v>11022</v>
      </c>
      <c r="V3740" t="str">
        <f>LEFT($U3740,2)</f>
        <v>M0</v>
      </c>
      <c r="W3740" s="3">
        <f>_xlfn.XLOOKUP(V3740,$AC$2:$AC$43,$AD$2:$AD$43,"none")</f>
        <v>1.37</v>
      </c>
      <c r="X3740" s="3">
        <f>IF(ISNUMBER($W3740), 4600 * (1 / (0.92 * $W3740 + 1.7) + 1 / (0.92 * $W3740 + 0.62)),"none")</f>
        <v>4000.1320989497008</v>
      </c>
      <c r="Y3740" s="8">
        <f>IF(ISNUMBER($X3740), _xlfn.XLOOKUP($X3740,Sheet3!$A$2:$A$392,Sheet3!$B$2:$B$392,"none", 1,1), $AF$2)</f>
        <v>1</v>
      </c>
      <c r="Z3740" s="8">
        <f>IF(ISNUMBER($X3740), _xlfn.XLOOKUP($X3740,Sheet3!$A$2:$A$392,Sheet3!$C$2:$C$392,"none", 1,1), $AF$2)</f>
        <v>0.67889999999999995</v>
      </c>
      <c r="AA3740" s="8">
        <f>IF(ISNUMBER($X3740), _xlfn.XLOOKUP($X3740,Sheet3!$A$2:$A$392,Sheet3!$D$2:$D$392,"none", 1,1), $AF$2)</f>
        <v>0.38229999999999997</v>
      </c>
    </row>
    <row r="3741" spans="1:27">
      <c r="A3741">
        <v>6371</v>
      </c>
      <c r="B3741" t="s">
        <v>6674</v>
      </c>
      <c r="C3741" t="s">
        <v>297</v>
      </c>
      <c r="D3741">
        <v>20</v>
      </c>
      <c r="E3741">
        <v>38</v>
      </c>
      <c r="F3741">
        <v>43.986519391199998</v>
      </c>
      <c r="G3741">
        <v>13</v>
      </c>
      <c r="H3741">
        <v>18</v>
      </c>
      <c r="I3741">
        <v>54.455461128000003</v>
      </c>
      <c r="J3741">
        <f>(D3741+E3741/60+F3741/3600)*15</f>
        <v>309.68327716413</v>
      </c>
      <c r="K3741">
        <f>IF(G3741&lt;0, G3741-H3741/60-I3741/3600, G3741+H3741/60+I3741/3600)</f>
        <v>13.315126516980001</v>
      </c>
      <c r="L3741">
        <v>2.9849999999999999</v>
      </c>
      <c r="M3741">
        <v>8.7999999999999995E-2</v>
      </c>
      <c r="N3741">
        <v>1.69</v>
      </c>
      <c r="O3741">
        <v>8.91</v>
      </c>
      <c r="P3741">
        <v>7.23</v>
      </c>
      <c r="Q3741">
        <v>5.71</v>
      </c>
      <c r="R3741">
        <v>4.63</v>
      </c>
      <c r="S3741">
        <v>5.1909999999999998</v>
      </c>
      <c r="T3741">
        <v>3.87</v>
      </c>
      <c r="U3741" t="s">
        <v>9658</v>
      </c>
      <c r="V3741" t="str">
        <f>LEFT($U3741,2)</f>
        <v>K3</v>
      </c>
      <c r="W3741" s="3">
        <f>_xlfn.XLOOKUP(V3741,$AC$2:$AC$43,$AD$2:$AD$43,"none")</f>
        <v>0.95</v>
      </c>
      <c r="X3741" s="3">
        <f>IF(ISNUMBER($W3741), 4600 * (1 / (0.92 * $W3741 + 1.7) + 1 / (0.92 * $W3741 + 0.62)),"none")</f>
        <v>4866.084384156673</v>
      </c>
      <c r="Y3741" s="8">
        <f>IF(ISNUMBER($X3741), _xlfn.XLOOKUP($X3741,Sheet3!$A$2:$A$392,Sheet3!$B$2:$B$392,"none", 1,1), $AF$2)</f>
        <v>1</v>
      </c>
      <c r="Z3741" s="8">
        <f>IF(ISNUMBER($X3741), _xlfn.XLOOKUP($X3741,Sheet3!$A$2:$A$392,Sheet3!$C$2:$C$392,"none", 1,1), $AF$2)</f>
        <v>0.78720000000000001</v>
      </c>
      <c r="AA3741" s="8">
        <f>IF(ISNUMBER($X3741), _xlfn.XLOOKUP($X3741,Sheet3!$A$2:$A$392,Sheet3!$D$2:$D$392,"none", 1,1), $AF$2)</f>
        <v>0.57969999999999999</v>
      </c>
    </row>
    <row r="3742" spans="1:27">
      <c r="A3742">
        <v>6581</v>
      </c>
      <c r="B3742" t="s">
        <v>6884</v>
      </c>
      <c r="C3742" t="s">
        <v>55</v>
      </c>
      <c r="D3742">
        <v>15</v>
      </c>
      <c r="E3742">
        <v>48</v>
      </c>
      <c r="F3742">
        <v>34.415482735200001</v>
      </c>
      <c r="G3742">
        <v>28</v>
      </c>
      <c r="H3742">
        <v>9</v>
      </c>
      <c r="I3742">
        <v>24.295852440000001</v>
      </c>
      <c r="J3742">
        <f>(D3742+E3742/60+F3742/3600)*15</f>
        <v>237.14339784473</v>
      </c>
      <c r="K3742">
        <f>IF(G3742&lt;0, G3742-H3742/60-I3742/3600, G3742+H3742/60+I3742/3600)</f>
        <v>28.156748847899998</v>
      </c>
      <c r="L3742">
        <v>-2.8980000000000001</v>
      </c>
      <c r="M3742">
        <v>-11.702999999999999</v>
      </c>
      <c r="N3742">
        <v>1.44</v>
      </c>
      <c r="O3742">
        <v>6.44</v>
      </c>
      <c r="P3742">
        <v>6.31</v>
      </c>
      <c r="Q3742">
        <v>5.71</v>
      </c>
      <c r="R3742">
        <v>5.26</v>
      </c>
      <c r="S3742">
        <v>8.8350000000000009</v>
      </c>
      <c r="T3742">
        <v>5.08</v>
      </c>
      <c r="U3742" t="s">
        <v>11132</v>
      </c>
      <c r="V3742" t="str">
        <f>LEFT($U3742,2)</f>
        <v>G0</v>
      </c>
      <c r="W3742" s="3">
        <f>_xlfn.XLOOKUP(V3742,$AC$2:$AC$43,$AD$2:$AD$43,"none")</f>
        <v>0.6</v>
      </c>
      <c r="X3742" s="3">
        <f>IF(ISNUMBER($W3742), 4600 * (1 / (0.92 * $W3742 + 1.7) + 1 / (0.92 * $W3742 + 0.62)),"none")</f>
        <v>5967.5434501906539</v>
      </c>
      <c r="Y3742" s="8">
        <f>IF(ISNUMBER($X3742), _xlfn.XLOOKUP($X3742,Sheet3!$A$2:$A$392,Sheet3!$B$2:$B$392,"none", 1,1), $AF$2)</f>
        <v>1</v>
      </c>
      <c r="Z3742" s="8">
        <f>IF(ISNUMBER($X3742), _xlfn.XLOOKUP($X3742,Sheet3!$A$2:$A$392,Sheet3!$C$2:$C$392,"none", 1,1), $AF$2)</f>
        <v>0.90190000000000003</v>
      </c>
      <c r="AA3742" s="8">
        <f>IF(ISNUMBER($X3742), _xlfn.XLOOKUP($X3742,Sheet3!$A$2:$A$392,Sheet3!$D$2:$D$392,"none", 1,1), $AF$2)</f>
        <v>0.84730000000000005</v>
      </c>
    </row>
    <row r="3743" spans="1:27">
      <c r="A3743">
        <v>7226</v>
      </c>
      <c r="B3743" t="s">
        <v>7529</v>
      </c>
      <c r="C3743" t="s">
        <v>668</v>
      </c>
      <c r="D3743">
        <v>3</v>
      </c>
      <c r="E3743">
        <v>12</v>
      </c>
      <c r="F3743">
        <v>33.159910967999998</v>
      </c>
      <c r="G3743">
        <v>-57</v>
      </c>
      <c r="H3743">
        <v>19</v>
      </c>
      <c r="I3743">
        <v>17.577229511999999</v>
      </c>
      <c r="J3743">
        <f>(D3743+E3743/60+F3743/3600)*15</f>
        <v>48.138166295700003</v>
      </c>
      <c r="K3743">
        <f>IF(G3743&lt;0, G3743-H3743/60-I3743/3600, G3743+H3743/60+I3743/3600)</f>
        <v>-57.321549230420004</v>
      </c>
      <c r="L3743">
        <v>18.850000000000001</v>
      </c>
      <c r="M3743">
        <v>13.692</v>
      </c>
      <c r="N3743">
        <v>2.17</v>
      </c>
      <c r="O3743" t="s">
        <v>9341</v>
      </c>
      <c r="P3743">
        <v>7.93</v>
      </c>
      <c r="Q3743">
        <v>5.71</v>
      </c>
      <c r="R3743">
        <v>3.78</v>
      </c>
      <c r="S3743">
        <v>4.5380000000000003</v>
      </c>
      <c r="T3743">
        <v>2.4</v>
      </c>
      <c r="U3743" t="s">
        <v>11254</v>
      </c>
      <c r="V3743" t="str">
        <f>LEFT($U3743,2)</f>
        <v>C-</v>
      </c>
      <c r="W3743" s="3" t="str">
        <f>_xlfn.XLOOKUP(V3743,$AC$2:$AC$43,$AD$2:$AD$43,"none")</f>
        <v>none</v>
      </c>
      <c r="X3743" s="3" t="str">
        <f>IF(ISNUMBER($W3743), 4600 * (1 / (0.92 * $W3743 + 1.7) + 1 / (0.92 * $W3743 + 0.62)),"none")</f>
        <v>none</v>
      </c>
      <c r="Y3743" s="8">
        <f>IF(ISNUMBER($X3743), _xlfn.XLOOKUP($X3743,Sheet3!$A$2:$A$392,Sheet3!$B$2:$B$392,"none", 1,1), $AF$2)</f>
        <v>0.8</v>
      </c>
      <c r="Z3743" s="8">
        <f>IF(ISNUMBER($X3743), _xlfn.XLOOKUP($X3743,Sheet3!$A$2:$A$392,Sheet3!$C$2:$C$392,"none", 1,1), $AF$2)</f>
        <v>0.8</v>
      </c>
      <c r="AA3743" s="8">
        <f>IF(ISNUMBER($X3743), _xlfn.XLOOKUP($X3743,Sheet3!$A$2:$A$392,Sheet3!$D$2:$D$392,"none", 1,1), $AF$2)</f>
        <v>0.8</v>
      </c>
    </row>
    <row r="3744" spans="1:27">
      <c r="A3744">
        <v>7419</v>
      </c>
      <c r="B3744" t="s">
        <v>7722</v>
      </c>
      <c r="C3744" t="s">
        <v>23</v>
      </c>
      <c r="D3744">
        <v>10</v>
      </c>
      <c r="E3744">
        <v>9</v>
      </c>
      <c r="F3744">
        <v>21.892773554400002</v>
      </c>
      <c r="G3744">
        <v>-61</v>
      </c>
      <c r="H3744">
        <v>32</v>
      </c>
      <c r="I3744">
        <v>56.433503471999998</v>
      </c>
      <c r="J3744">
        <f>(D3744+E3744/60+F3744/3600)*15</f>
        <v>152.34121988980999</v>
      </c>
      <c r="K3744">
        <f>IF(G3744&lt;0, G3744-H3744/60-I3744/3600, G3744+H3744/60+I3744/3600)</f>
        <v>-61.549009306519999</v>
      </c>
      <c r="L3744">
        <v>-93.671000000000006</v>
      </c>
      <c r="M3744">
        <v>76.998999999999995</v>
      </c>
      <c r="N3744">
        <v>2.14</v>
      </c>
      <c r="O3744">
        <v>9.3800000000000008</v>
      </c>
      <c r="P3744">
        <v>7.63</v>
      </c>
      <c r="Q3744">
        <v>5.71</v>
      </c>
      <c r="R3744">
        <v>5.2</v>
      </c>
      <c r="S3744">
        <v>5.9139999999999997</v>
      </c>
      <c r="T3744">
        <v>3.64</v>
      </c>
      <c r="U3744" t="s">
        <v>11287</v>
      </c>
      <c r="V3744" t="str">
        <f>LEFT($U3744,2)</f>
        <v>K5</v>
      </c>
      <c r="W3744" s="3">
        <f>_xlfn.XLOOKUP(V3744,$AC$2:$AC$43,$AD$2:$AD$43,"none")</f>
        <v>1.1499999999999999</v>
      </c>
      <c r="X3744" s="3">
        <f>IF(ISNUMBER($W3744), 4600 * (1 / (0.92 * $W3744 + 1.7) + 1 / (0.92 * $W3744 + 0.62)),"none")</f>
        <v>4409.2340323652679</v>
      </c>
      <c r="Y3744" s="8">
        <f>IF(ISNUMBER($X3744), _xlfn.XLOOKUP($X3744,Sheet3!$A$2:$A$392,Sheet3!$B$2:$B$392,"none", 1,1), $AF$2)</f>
        <v>1</v>
      </c>
      <c r="Z3744" s="8">
        <f>IF(ISNUMBER($X3744), _xlfn.XLOOKUP($X3744,Sheet3!$A$2:$A$392,Sheet3!$C$2:$C$392,"none", 1,1), $AF$2)</f>
        <v>0.73599999999999999</v>
      </c>
      <c r="AA3744" s="8">
        <f>IF(ISNUMBER($X3744), _xlfn.XLOOKUP($X3744,Sheet3!$A$2:$A$392,Sheet3!$D$2:$D$392,"none", 1,1), $AF$2)</f>
        <v>0.4803</v>
      </c>
    </row>
    <row r="3745" spans="1:27">
      <c r="A3745">
        <v>8137</v>
      </c>
      <c r="B3745" t="s">
        <v>8440</v>
      </c>
      <c r="C3745" t="s">
        <v>25</v>
      </c>
      <c r="D3745">
        <v>13</v>
      </c>
      <c r="E3745">
        <v>55</v>
      </c>
      <c r="F3745">
        <v>12.1422664176</v>
      </c>
      <c r="G3745">
        <v>-52</v>
      </c>
      <c r="H3745">
        <v>9</v>
      </c>
      <c r="I3745">
        <v>38.957327675999998</v>
      </c>
      <c r="J3745">
        <f>(D3745+E3745/60+F3745/3600)*15</f>
        <v>208.80059277673999</v>
      </c>
      <c r="K3745">
        <f>IF(G3745&lt;0, G3745-H3745/60-I3745/3600, G3745+H3745/60+I3745/3600)</f>
        <v>-52.160821479909998</v>
      </c>
      <c r="L3745">
        <v>-29.123999999999999</v>
      </c>
      <c r="M3745">
        <v>-21.545999999999999</v>
      </c>
      <c r="N3745">
        <v>8.32</v>
      </c>
      <c r="O3745">
        <v>5.33</v>
      </c>
      <c r="P3745">
        <v>5.63</v>
      </c>
      <c r="Q3745">
        <v>5.71</v>
      </c>
      <c r="R3745" t="s">
        <v>9341</v>
      </c>
      <c r="S3745">
        <v>5.649</v>
      </c>
      <c r="T3745" t="s">
        <v>9341</v>
      </c>
      <c r="U3745" t="s">
        <v>9538</v>
      </c>
      <c r="V3745" t="str">
        <f>LEFT($U3745,2)</f>
        <v>B9</v>
      </c>
      <c r="W3745" s="3">
        <f>_xlfn.XLOOKUP(V3745,$AC$2:$AC$43,$AD$2:$AD$43,"none")</f>
        <v>-7.0000000000000007E-2</v>
      </c>
      <c r="X3745" s="3">
        <f>IF(ISNUMBER($W3745), 4600 * (1 / (0.92 * $W3745 + 1.7) + 1 / (0.92 * $W3745 + 0.62)),"none")</f>
        <v>11091.761228434079</v>
      </c>
      <c r="Y3745" s="8">
        <f>IF(ISNUMBER($X3745), _xlfn.XLOOKUP($X3745,Sheet3!$A$2:$A$392,Sheet3!$B$2:$B$392,"none", 1,1), $AF$2)</f>
        <v>0.57499999999999996</v>
      </c>
      <c r="Z3745" s="8">
        <f>IF(ISNUMBER($X3745), _xlfn.XLOOKUP($X3745,Sheet3!$A$2:$A$392,Sheet3!$C$2:$C$392,"none", 1,1), $AF$2)</f>
        <v>0.66420000000000001</v>
      </c>
      <c r="AA3745" s="8">
        <f>IF(ISNUMBER($X3745), _xlfn.XLOOKUP($X3745,Sheet3!$A$2:$A$392,Sheet3!$D$2:$D$392,"none", 1,1), $AF$2)</f>
        <v>1</v>
      </c>
    </row>
    <row r="3746" spans="1:27">
      <c r="A3746">
        <v>8434</v>
      </c>
      <c r="B3746" t="s">
        <v>8737</v>
      </c>
      <c r="C3746" t="s">
        <v>24</v>
      </c>
      <c r="D3746">
        <v>17</v>
      </c>
      <c r="E3746">
        <v>50</v>
      </c>
      <c r="F3746">
        <v>28.393000065599999</v>
      </c>
      <c r="G3746">
        <v>-53</v>
      </c>
      <c r="H3746">
        <v>36</v>
      </c>
      <c r="I3746">
        <v>44.664776351999997</v>
      </c>
      <c r="J3746">
        <f>(D3746+E3746/60+F3746/3600)*15</f>
        <v>267.61830416693999</v>
      </c>
      <c r="K3746">
        <f>IF(G3746&lt;0, G3746-H3746/60-I3746/3600, G3746+H3746/60+I3746/3600)</f>
        <v>-53.612406882320002</v>
      </c>
      <c r="L3746">
        <v>2.5169999999999999</v>
      </c>
      <c r="M3746">
        <v>-12.105</v>
      </c>
      <c r="N3746">
        <v>2.52</v>
      </c>
      <c r="O3746" t="s">
        <v>9341</v>
      </c>
      <c r="P3746">
        <v>5.6</v>
      </c>
      <c r="Q3746">
        <v>5.71</v>
      </c>
      <c r="R3746" t="s">
        <v>9341</v>
      </c>
      <c r="S3746">
        <v>5.6440000000000001</v>
      </c>
      <c r="T3746" t="s">
        <v>9341</v>
      </c>
      <c r="U3746" t="s">
        <v>11481</v>
      </c>
      <c r="V3746" t="str">
        <f>LEFT($U3746,2)</f>
        <v>B2</v>
      </c>
      <c r="W3746" s="3">
        <f>_xlfn.XLOOKUP(V3746,$AC$2:$AC$43,$AD$2:$AD$43,"none")</f>
        <v>-0.24</v>
      </c>
      <c r="X3746" s="3">
        <f>IF(ISNUMBER($W3746), 4600 * (1 / (0.92 * $W3746 + 1.7) + 1 / (0.92 * $W3746 + 0.62)),"none")</f>
        <v>14632.835167360139</v>
      </c>
      <c r="Y3746" s="8">
        <f>IF(ISNUMBER($X3746), _xlfn.XLOOKUP($X3746,Sheet3!$A$2:$A$392,Sheet3!$B$2:$B$392,"none", 1,1), $AF$2)</f>
        <v>0.47989999999999999</v>
      </c>
      <c r="Z3746" s="8">
        <f>IF(ISNUMBER($X3746), _xlfn.XLOOKUP($X3746,Sheet3!$A$2:$A$392,Sheet3!$C$2:$C$392,"none", 1,1), $AF$2)</f>
        <v>0.58679999999999999</v>
      </c>
      <c r="AA3746" s="8">
        <f>IF(ISNUMBER($X3746), _xlfn.XLOOKUP($X3746,Sheet3!$A$2:$A$392,Sheet3!$D$2:$D$392,"none", 1,1), $AF$2)</f>
        <v>1</v>
      </c>
    </row>
    <row r="3747" spans="1:27">
      <c r="A3747">
        <v>1342</v>
      </c>
      <c r="B3747" t="s">
        <v>1643</v>
      </c>
      <c r="C3747" t="s">
        <v>12</v>
      </c>
      <c r="D3747">
        <v>8</v>
      </c>
      <c r="E3747">
        <v>56</v>
      </c>
      <c r="F3747">
        <v>49.952604196800003</v>
      </c>
      <c r="G3747">
        <v>45</v>
      </c>
      <c r="H3747">
        <v>37</v>
      </c>
      <c r="I3747">
        <v>53.925764016000002</v>
      </c>
      <c r="J3747">
        <f>(D3747+E3747/60+F3747/3600)*15</f>
        <v>134.20813585082001</v>
      </c>
      <c r="K3747">
        <f>IF(G3747&lt;0, G3747-H3747/60-I3747/3600, G3747+H3747/60+I3747/3600)</f>
        <v>45.631646045560004</v>
      </c>
      <c r="L3747">
        <v>-125.703</v>
      </c>
      <c r="M3747">
        <v>-44.62</v>
      </c>
      <c r="N3747">
        <v>13.37</v>
      </c>
      <c r="O3747" t="s">
        <v>9341</v>
      </c>
      <c r="P3747">
        <v>6.843</v>
      </c>
      <c r="Q3747">
        <v>5.7110000000000003</v>
      </c>
      <c r="R3747" t="s">
        <v>9341</v>
      </c>
      <c r="S3747">
        <v>5.4050000000000002</v>
      </c>
      <c r="T3747" t="s">
        <v>9341</v>
      </c>
      <c r="U3747" t="s">
        <v>9689</v>
      </c>
      <c r="V3747" t="str">
        <f>LEFT($U3747,2)</f>
        <v>K1</v>
      </c>
      <c r="W3747" s="3">
        <f>_xlfn.XLOOKUP(V3747,$AC$2:$AC$43,$AD$2:$AD$43,"none")</f>
        <v>0.86</v>
      </c>
      <c r="X3747" s="3">
        <f>IF(ISNUMBER($W3747), 4600 * (1 / (0.92 * $W3747 + 1.7) + 1 / (0.92 * $W3747 + 0.62)),"none")</f>
        <v>5106.1368670782376</v>
      </c>
      <c r="Y3747" s="8">
        <f>IF(ISNUMBER($X3747), _xlfn.XLOOKUP($X3747,Sheet3!$A$2:$A$392,Sheet3!$B$2:$B$392,"none", 1,1), $AF$2)</f>
        <v>1</v>
      </c>
      <c r="Z3747" s="8">
        <f>IF(ISNUMBER($X3747), _xlfn.XLOOKUP($X3747,Sheet3!$A$2:$A$392,Sheet3!$C$2:$C$392,"none", 1,1), $AF$2)</f>
        <v>0.82210000000000005</v>
      </c>
      <c r="AA3747" s="8">
        <f>IF(ISNUMBER($X3747), _xlfn.XLOOKUP($X3747,Sheet3!$A$2:$A$392,Sheet3!$D$2:$D$392,"none", 1,1), $AF$2)</f>
        <v>0.65410000000000001</v>
      </c>
    </row>
    <row r="3748" spans="1:27">
      <c r="A3748">
        <v>1683</v>
      </c>
      <c r="B3748" t="s">
        <v>1984</v>
      </c>
      <c r="C3748" t="s">
        <v>12</v>
      </c>
      <c r="D3748">
        <v>4</v>
      </c>
      <c r="E3748">
        <v>28</v>
      </c>
      <c r="F3748">
        <v>0.78279657599999997</v>
      </c>
      <c r="G3748">
        <v>21</v>
      </c>
      <c r="H3748">
        <v>37</v>
      </c>
      <c r="I3748">
        <v>11.650661112</v>
      </c>
      <c r="J3748">
        <f>(D3748+E3748/60+F3748/3600)*15</f>
        <v>67.003261652400013</v>
      </c>
      <c r="K3748">
        <f>IF(G3748&lt;0, G3748-H3748/60-I3748/3600, G3748+H3748/60+I3748/3600)</f>
        <v>21.619902961419999</v>
      </c>
      <c r="L3748">
        <v>97.097999999999999</v>
      </c>
      <c r="M3748">
        <v>-42.14</v>
      </c>
      <c r="N3748">
        <v>20.16</v>
      </c>
      <c r="O3748" t="s">
        <v>9341</v>
      </c>
      <c r="P3748">
        <v>5.9960000000000004</v>
      </c>
      <c r="Q3748">
        <v>5.7110000000000003</v>
      </c>
      <c r="R3748">
        <v>5.5529999999999999</v>
      </c>
      <c r="S3748">
        <v>5.657</v>
      </c>
      <c r="T3748">
        <v>5.4059999999999997</v>
      </c>
      <c r="U3748" t="s">
        <v>9976</v>
      </c>
      <c r="V3748" t="str">
        <f>LEFT($U3748,2)</f>
        <v>Am</v>
      </c>
      <c r="W3748" s="3" t="str">
        <f>_xlfn.XLOOKUP(V3748,$AC$2:$AC$43,$AD$2:$AD$43,"none")</f>
        <v>none</v>
      </c>
      <c r="X3748" s="3" t="str">
        <f>IF(ISNUMBER($W3748), 4600 * (1 / (0.92 * $W3748 + 1.7) + 1 / (0.92 * $W3748 + 0.62)),"none")</f>
        <v>none</v>
      </c>
      <c r="Y3748" s="8">
        <f>IF(ISNUMBER($X3748), _xlfn.XLOOKUP($X3748,Sheet3!$A$2:$A$392,Sheet3!$B$2:$B$392,"none", 1,1), $AF$2)</f>
        <v>0.8</v>
      </c>
      <c r="Z3748" s="8">
        <f>IF(ISNUMBER($X3748), _xlfn.XLOOKUP($X3748,Sheet3!$A$2:$A$392,Sheet3!$C$2:$C$392,"none", 1,1), $AF$2)</f>
        <v>0.8</v>
      </c>
      <c r="AA3748" s="8">
        <f>IF(ISNUMBER($X3748), _xlfn.XLOOKUP($X3748,Sheet3!$A$2:$A$392,Sheet3!$D$2:$D$392,"none", 1,1), $AF$2)</f>
        <v>0.8</v>
      </c>
    </row>
    <row r="3749" spans="1:27">
      <c r="A3749">
        <v>3037</v>
      </c>
      <c r="B3749" t="s">
        <v>3340</v>
      </c>
      <c r="C3749" t="s">
        <v>12</v>
      </c>
      <c r="D3749">
        <v>8</v>
      </c>
      <c r="E3749">
        <v>21</v>
      </c>
      <c r="F3749">
        <v>54.606187329599997</v>
      </c>
      <c r="G3749">
        <v>-17</v>
      </c>
      <c r="H3749">
        <v>35</v>
      </c>
      <c r="I3749">
        <v>10.813572276</v>
      </c>
      <c r="J3749">
        <f>(D3749+E3749/60+F3749/3600)*15</f>
        <v>125.47752578054001</v>
      </c>
      <c r="K3749">
        <f>IF(G3749&lt;0, G3749-H3749/60-I3749/3600, G3749+H3749/60+I3749/3600)</f>
        <v>-17.586337103409999</v>
      </c>
      <c r="L3749">
        <v>-91.834000000000003</v>
      </c>
      <c r="M3749">
        <v>-14.766</v>
      </c>
      <c r="N3749">
        <v>10.69</v>
      </c>
      <c r="O3749" t="s">
        <v>9341</v>
      </c>
      <c r="P3749">
        <v>6.7679999999999998</v>
      </c>
      <c r="Q3749">
        <v>5.7110000000000003</v>
      </c>
      <c r="R3749" t="s">
        <v>9341</v>
      </c>
      <c r="S3749">
        <v>5.4180000000000001</v>
      </c>
      <c r="T3749" t="s">
        <v>9341</v>
      </c>
      <c r="U3749" t="s">
        <v>9403</v>
      </c>
      <c r="V3749" t="str">
        <f>LEFT($U3749,2)</f>
        <v>K0</v>
      </c>
      <c r="W3749" s="3">
        <f>_xlfn.XLOOKUP(V3749,$AC$2:$AC$43,$AD$2:$AD$43,"none")</f>
        <v>0.81</v>
      </c>
      <c r="X3749" s="3">
        <f>IF(ISNUMBER($W3749), 4600 * (1 / (0.92 * $W3749 + 1.7) + 1 / (0.92 * $W3749 + 0.62)),"none")</f>
        <v>5250.7063834266155</v>
      </c>
      <c r="Y3749" s="8">
        <f>IF(ISNUMBER($X3749), _xlfn.XLOOKUP($X3749,Sheet3!$A$2:$A$392,Sheet3!$B$2:$B$392,"none", 1,1), $AF$2)</f>
        <v>1</v>
      </c>
      <c r="Z3749" s="8">
        <f>IF(ISNUMBER($X3749), _xlfn.XLOOKUP($X3749,Sheet3!$A$2:$A$392,Sheet3!$C$2:$C$392,"none", 1,1), $AF$2)</f>
        <v>0.83299999999999996</v>
      </c>
      <c r="AA3749" s="8">
        <f>IF(ISNUMBER($X3749), _xlfn.XLOOKUP($X3749,Sheet3!$A$2:$A$392,Sheet3!$D$2:$D$392,"none", 1,1), $AF$2)</f>
        <v>0.67869999999999997</v>
      </c>
    </row>
    <row r="3750" spans="1:27">
      <c r="A3750">
        <v>4800</v>
      </c>
      <c r="B3750" t="s">
        <v>5103</v>
      </c>
      <c r="C3750" t="s">
        <v>313</v>
      </c>
      <c r="D3750">
        <v>12</v>
      </c>
      <c r="E3750">
        <v>17</v>
      </c>
      <c r="F3750">
        <v>30.574750000000002</v>
      </c>
      <c r="G3750">
        <v>28</v>
      </c>
      <c r="H3750">
        <v>56</v>
      </c>
      <c r="I3750">
        <v>13.8879</v>
      </c>
      <c r="J3750">
        <f>(D3750+E3750/60+F3750/3600)*15</f>
        <v>184.37739479166666</v>
      </c>
      <c r="K3750">
        <f>IF(G3750&lt;0, G3750-H3750/60-I3750/3600, G3750+H3750/60+I3750/3600)</f>
        <v>28.937191083333335</v>
      </c>
      <c r="L3750">
        <v>-33.85</v>
      </c>
      <c r="M3750">
        <v>36.11</v>
      </c>
      <c r="N3750">
        <v>18.2</v>
      </c>
      <c r="O3750" t="s">
        <v>9341</v>
      </c>
      <c r="P3750">
        <v>5.8780000000000001</v>
      </c>
      <c r="Q3750">
        <v>5.7110000000000003</v>
      </c>
      <c r="R3750" t="s">
        <v>9341</v>
      </c>
      <c r="S3750" t="s">
        <v>9341</v>
      </c>
      <c r="T3750" t="s">
        <v>9341</v>
      </c>
      <c r="U3750" t="s">
        <v>10752</v>
      </c>
      <c r="V3750" t="str">
        <f>LEFT($U3750,2)</f>
        <v>kA</v>
      </c>
      <c r="W3750" s="3" t="str">
        <f>_xlfn.XLOOKUP(V3750,$AC$2:$AC$43,$AD$2:$AD$43,"none")</f>
        <v>none</v>
      </c>
      <c r="X3750" s="3" t="str">
        <f>IF(ISNUMBER($W3750), 4600 * (1 / (0.92 * $W3750 + 1.7) + 1 / (0.92 * $W3750 + 0.62)),"none")</f>
        <v>none</v>
      </c>
      <c r="Y3750" s="8">
        <f>IF(ISNUMBER($X3750), _xlfn.XLOOKUP($X3750,Sheet3!$A$2:$A$392,Sheet3!$B$2:$B$392,"none", 1,1), $AF$2)</f>
        <v>0.8</v>
      </c>
      <c r="Z3750" s="8">
        <f>IF(ISNUMBER($X3750), _xlfn.XLOOKUP($X3750,Sheet3!$A$2:$A$392,Sheet3!$C$2:$C$392,"none", 1,1), $AF$2)</f>
        <v>0.8</v>
      </c>
      <c r="AA3750" s="8">
        <f>IF(ISNUMBER($X3750), _xlfn.XLOOKUP($X3750,Sheet3!$A$2:$A$392,Sheet3!$D$2:$D$392,"none", 1,1), $AF$2)</f>
        <v>0.8</v>
      </c>
    </row>
    <row r="3751" spans="1:27">
      <c r="A3751">
        <v>7175</v>
      </c>
      <c r="B3751" t="s">
        <v>7478</v>
      </c>
      <c r="C3751" t="s">
        <v>12</v>
      </c>
      <c r="D3751">
        <v>9</v>
      </c>
      <c r="E3751">
        <v>50</v>
      </c>
      <c r="F3751">
        <v>41.932626052800003</v>
      </c>
      <c r="G3751">
        <v>-46</v>
      </c>
      <c r="H3751">
        <v>56</v>
      </c>
      <c r="I3751">
        <v>2.108473332</v>
      </c>
      <c r="J3751">
        <f>(D3751+E3751/60+F3751/3600)*15</f>
        <v>147.67471927522001</v>
      </c>
      <c r="K3751">
        <f>IF(G3751&lt;0, G3751-H3751/60-I3751/3600, G3751+H3751/60+I3751/3600)</f>
        <v>-46.933919020369999</v>
      </c>
      <c r="L3751">
        <v>-39.139000000000003</v>
      </c>
      <c r="M3751">
        <v>31.664999999999999</v>
      </c>
      <c r="N3751">
        <v>5.42</v>
      </c>
      <c r="O3751" t="s">
        <v>9341</v>
      </c>
      <c r="P3751">
        <v>6.8079999999999998</v>
      </c>
      <c r="Q3751">
        <v>5.7110000000000003</v>
      </c>
      <c r="R3751" t="s">
        <v>9341</v>
      </c>
      <c r="S3751">
        <v>5.4550000000000001</v>
      </c>
      <c r="T3751" t="s">
        <v>9341</v>
      </c>
      <c r="U3751" t="s">
        <v>11238</v>
      </c>
      <c r="V3751" t="str">
        <f>LEFT($U3751,2)</f>
        <v>K0</v>
      </c>
      <c r="W3751" s="3">
        <f>_xlfn.XLOOKUP(V3751,$AC$2:$AC$43,$AD$2:$AD$43,"none")</f>
        <v>0.81</v>
      </c>
      <c r="X3751" s="3">
        <f>IF(ISNUMBER($W3751), 4600 * (1 / (0.92 * $W3751 + 1.7) + 1 / (0.92 * $W3751 + 0.62)),"none")</f>
        <v>5250.7063834266155</v>
      </c>
      <c r="Y3751" s="8">
        <f>IF(ISNUMBER($X3751), _xlfn.XLOOKUP($X3751,Sheet3!$A$2:$A$392,Sheet3!$B$2:$B$392,"none", 1,1), $AF$2)</f>
        <v>1</v>
      </c>
      <c r="Z3751" s="8">
        <f>IF(ISNUMBER($X3751), _xlfn.XLOOKUP($X3751,Sheet3!$A$2:$A$392,Sheet3!$C$2:$C$392,"none", 1,1), $AF$2)</f>
        <v>0.83299999999999996</v>
      </c>
      <c r="AA3751" s="8">
        <f>IF(ISNUMBER($X3751), _xlfn.XLOOKUP($X3751,Sheet3!$A$2:$A$392,Sheet3!$D$2:$D$392,"none", 1,1), $AF$2)</f>
        <v>0.67869999999999997</v>
      </c>
    </row>
    <row r="3752" spans="1:27">
      <c r="A3752">
        <v>7810</v>
      </c>
      <c r="B3752" t="s">
        <v>8113</v>
      </c>
      <c r="C3752" t="s">
        <v>297</v>
      </c>
      <c r="D3752">
        <v>23</v>
      </c>
      <c r="E3752">
        <v>44</v>
      </c>
      <c r="F3752">
        <v>12.046337304</v>
      </c>
      <c r="G3752">
        <v>-64</v>
      </c>
      <c r="H3752">
        <v>24</v>
      </c>
      <c r="I3752">
        <v>16.027553304000001</v>
      </c>
      <c r="J3752">
        <f>(D3752+E3752/60+F3752/3600)*15</f>
        <v>356.05019307210006</v>
      </c>
      <c r="K3752">
        <f>IF(G3752&lt;0, G3752-H3752/60-I3752/3600, G3752+H3752/60+I3752/3600)</f>
        <v>-64.404452098140013</v>
      </c>
      <c r="L3752">
        <v>15.173999999999999</v>
      </c>
      <c r="M3752">
        <v>34.470999999999997</v>
      </c>
      <c r="N3752">
        <v>4.5999999999999996</v>
      </c>
      <c r="O3752" t="s">
        <v>9341</v>
      </c>
      <c r="P3752">
        <v>7.1159999999999997</v>
      </c>
      <c r="Q3752">
        <v>5.7110000000000003</v>
      </c>
      <c r="R3752" t="s">
        <v>9341</v>
      </c>
      <c r="S3752">
        <v>5.2489999999999997</v>
      </c>
      <c r="T3752" t="s">
        <v>9341</v>
      </c>
      <c r="U3752" t="s">
        <v>9922</v>
      </c>
      <c r="V3752" t="str">
        <f>LEFT($U3752,2)</f>
        <v>K2</v>
      </c>
      <c r="W3752" s="3">
        <f>_xlfn.XLOOKUP(V3752,$AC$2:$AC$43,$AD$2:$AD$43,"none")</f>
        <v>0.92</v>
      </c>
      <c r="X3752" s="3">
        <f>IF(ISNUMBER($W3752), 4600 * (1 / (0.92 * $W3752 + 1.7) + 1 / (0.92 * $W3752 + 0.62)),"none")</f>
        <v>4943.4058698702656</v>
      </c>
      <c r="Y3752" s="8">
        <f>IF(ISNUMBER($X3752), _xlfn.XLOOKUP($X3752,Sheet3!$A$2:$A$392,Sheet3!$B$2:$B$392,"none", 1,1), $AF$2)</f>
        <v>1</v>
      </c>
      <c r="Z3752" s="8">
        <f>IF(ISNUMBER($X3752), _xlfn.XLOOKUP($X3752,Sheet3!$A$2:$A$392,Sheet3!$C$2:$C$392,"none", 1,1), $AF$2)</f>
        <v>0.79920000000000002</v>
      </c>
      <c r="AA3752" s="8">
        <f>IF(ISNUMBER($X3752), _xlfn.XLOOKUP($X3752,Sheet3!$A$2:$A$392,Sheet3!$D$2:$D$392,"none", 1,1), $AF$2)</f>
        <v>0.60450000000000004</v>
      </c>
    </row>
    <row r="3753" spans="1:27">
      <c r="A3753">
        <v>1103</v>
      </c>
      <c r="B3753" t="s">
        <v>1404</v>
      </c>
      <c r="C3753" t="s">
        <v>12</v>
      </c>
      <c r="D3753">
        <v>15</v>
      </c>
      <c r="E3753">
        <v>22</v>
      </c>
      <c r="F3753">
        <v>38.408428696800001</v>
      </c>
      <c r="G3753">
        <v>63</v>
      </c>
      <c r="H3753">
        <v>20</v>
      </c>
      <c r="I3753">
        <v>29.274668483999999</v>
      </c>
      <c r="J3753">
        <f>(D3753+E3753/60+F3753/3600)*15</f>
        <v>230.66003511957001</v>
      </c>
      <c r="K3753">
        <f>IF(G3753&lt;0, G3753-H3753/60-I3753/3600, G3753+H3753/60+I3753/3600)</f>
        <v>63.341465185690005</v>
      </c>
      <c r="L3753">
        <v>-14.023999999999999</v>
      </c>
      <c r="M3753">
        <v>-94.643000000000001</v>
      </c>
      <c r="N3753">
        <v>8.32</v>
      </c>
      <c r="O3753" t="s">
        <v>9341</v>
      </c>
      <c r="P3753">
        <v>7.0389999999999997</v>
      </c>
      <c r="Q3753">
        <v>5.7119999999999997</v>
      </c>
      <c r="R3753" t="s">
        <v>9341</v>
      </c>
      <c r="S3753">
        <v>5.3079999999999998</v>
      </c>
      <c r="T3753" t="s">
        <v>9341</v>
      </c>
      <c r="U3753" t="s">
        <v>9406</v>
      </c>
      <c r="V3753" t="str">
        <f>LEFT($U3753,2)</f>
        <v>K4</v>
      </c>
      <c r="W3753" s="3">
        <f>_xlfn.XLOOKUP(V3753,$AC$2:$AC$43,$AD$2:$AD$43,"none")</f>
        <v>1</v>
      </c>
      <c r="X3753" s="3">
        <f>IF(ISNUMBER($W3753), 4600 * (1 / (0.92 * $W3753 + 1.7) + 1 / (0.92 * $W3753 + 0.62)),"none")</f>
        <v>4742.7381778526815</v>
      </c>
      <c r="Y3753" s="8">
        <f>IF(ISNUMBER($X3753), _xlfn.XLOOKUP($X3753,Sheet3!$A$2:$A$392,Sheet3!$B$2:$B$392,"none", 1,1), $AF$2)</f>
        <v>1</v>
      </c>
      <c r="Z3753" s="8">
        <f>IF(ISNUMBER($X3753), _xlfn.XLOOKUP($X3753,Sheet3!$A$2:$A$392,Sheet3!$C$2:$C$392,"none", 1,1), $AF$2)</f>
        <v>0.77500000000000002</v>
      </c>
      <c r="AA3753" s="8">
        <f>IF(ISNUMBER($X3753), _xlfn.XLOOKUP($X3753,Sheet3!$A$2:$A$392,Sheet3!$D$2:$D$392,"none", 1,1), $AF$2)</f>
        <v>0.55479999999999996</v>
      </c>
    </row>
    <row r="3754" spans="1:27">
      <c r="A3754">
        <v>8729</v>
      </c>
      <c r="B3754" t="s">
        <v>9034</v>
      </c>
      <c r="C3754" t="s">
        <v>16</v>
      </c>
      <c r="D3754">
        <v>21</v>
      </c>
      <c r="E3754">
        <v>8</v>
      </c>
      <c r="F3754">
        <v>38.889739368000001</v>
      </c>
      <c r="G3754">
        <v>30</v>
      </c>
      <c r="H3754">
        <v>12</v>
      </c>
      <c r="I3754">
        <v>20.287905047999999</v>
      </c>
      <c r="J3754">
        <f>(D3754+E3754/60+F3754/3600)*15</f>
        <v>317.16204058070002</v>
      </c>
      <c r="K3754">
        <f>IF(G3754&lt;0, G3754-H3754/60-I3754/3600, G3754+H3754/60+I3754/3600)</f>
        <v>30.20563552918</v>
      </c>
      <c r="L3754">
        <v>24.645</v>
      </c>
      <c r="M3754">
        <v>-20.646999999999998</v>
      </c>
      <c r="N3754">
        <v>8.1999999999999993</v>
      </c>
      <c r="O3754" t="s">
        <v>9341</v>
      </c>
      <c r="P3754">
        <v>5.6260000000000003</v>
      </c>
      <c r="Q3754">
        <v>5.7119999999999997</v>
      </c>
      <c r="R3754" t="s">
        <v>9341</v>
      </c>
      <c r="S3754">
        <v>5.7190000000000003</v>
      </c>
      <c r="T3754" t="s">
        <v>9341</v>
      </c>
      <c r="U3754" t="s">
        <v>11526</v>
      </c>
      <c r="V3754" t="str">
        <f>LEFT($U3754,2)</f>
        <v>B9</v>
      </c>
      <c r="W3754" s="3">
        <f>_xlfn.XLOOKUP(V3754,$AC$2:$AC$43,$AD$2:$AD$43,"none")</f>
        <v>-7.0000000000000007E-2</v>
      </c>
      <c r="X3754" s="3">
        <f>IF(ISNUMBER($W3754), 4600 * (1 / (0.92 * $W3754 + 1.7) + 1 / (0.92 * $W3754 + 0.62)),"none")</f>
        <v>11091.761228434079</v>
      </c>
      <c r="Y3754" s="8">
        <f>IF(ISNUMBER($X3754), _xlfn.XLOOKUP($X3754,Sheet3!$A$2:$A$392,Sheet3!$B$2:$B$392,"none", 1,1), $AF$2)</f>
        <v>0.57499999999999996</v>
      </c>
      <c r="Z3754" s="8">
        <f>IF(ISNUMBER($X3754), _xlfn.XLOOKUP($X3754,Sheet3!$A$2:$A$392,Sheet3!$C$2:$C$392,"none", 1,1), $AF$2)</f>
        <v>0.66420000000000001</v>
      </c>
      <c r="AA3754" s="8">
        <f>IF(ISNUMBER($X3754), _xlfn.XLOOKUP($X3754,Sheet3!$A$2:$A$392,Sheet3!$D$2:$D$392,"none", 1,1), $AF$2)</f>
        <v>1</v>
      </c>
    </row>
    <row r="3755" spans="1:27">
      <c r="A3755">
        <v>3535</v>
      </c>
      <c r="B3755" t="s">
        <v>3838</v>
      </c>
      <c r="C3755" t="s">
        <v>12</v>
      </c>
      <c r="D3755">
        <v>21</v>
      </c>
      <c r="E3755">
        <v>25</v>
      </c>
      <c r="F3755">
        <v>13.022979288</v>
      </c>
      <c r="G3755">
        <v>-9</v>
      </c>
      <c r="H3755">
        <v>44</v>
      </c>
      <c r="I3755">
        <v>54.805843428000003</v>
      </c>
      <c r="J3755">
        <f>(D3755+E3755/60+F3755/3600)*15</f>
        <v>321.30426241369997</v>
      </c>
      <c r="K3755">
        <f>IF(G3755&lt;0, G3755-H3755/60-I3755/3600, G3755+H3755/60+I3755/3600)</f>
        <v>-9.7485571787299996</v>
      </c>
      <c r="L3755">
        <v>19.521000000000001</v>
      </c>
      <c r="M3755">
        <v>-166.68</v>
      </c>
      <c r="N3755">
        <v>11.77</v>
      </c>
      <c r="O3755" t="s">
        <v>9341</v>
      </c>
      <c r="P3755">
        <v>5.9059999999999997</v>
      </c>
      <c r="Q3755">
        <v>5.7130000000000001</v>
      </c>
      <c r="R3755" t="s">
        <v>9341</v>
      </c>
      <c r="S3755">
        <v>5.6779999999999999</v>
      </c>
      <c r="T3755" t="s">
        <v>9341</v>
      </c>
      <c r="U3755" t="s">
        <v>9670</v>
      </c>
      <c r="V3755" t="str">
        <f>LEFT($U3755,2)</f>
        <v>A8</v>
      </c>
      <c r="W3755" s="3">
        <f>_xlfn.XLOOKUP(V3755,$AC$2:$AC$43,$AD$2:$AD$43,"none")</f>
        <v>0.27</v>
      </c>
      <c r="X3755" s="3">
        <f>IF(ISNUMBER($W3755), 4600 * (1 / (0.92 * $W3755 + 1.7) + 1 / (0.92 * $W3755 + 0.62)),"none")</f>
        <v>7658.0096286116395</v>
      </c>
      <c r="Y3755" s="8">
        <f>IF(ISNUMBER($X3755), _xlfn.XLOOKUP($X3755,Sheet3!$A$2:$A$392,Sheet3!$B$2:$B$392,"none", 1,1), $AF$2)</f>
        <v>0.82440000000000002</v>
      </c>
      <c r="Z3755" s="8">
        <f>IF(ISNUMBER($X3755), _xlfn.XLOOKUP($X3755,Sheet3!$A$2:$A$392,Sheet3!$C$2:$C$392,"none", 1,1), $AF$2)</f>
        <v>0.84370000000000001</v>
      </c>
      <c r="AA3755" s="8">
        <f>IF(ISNUMBER($X3755), _xlfn.XLOOKUP($X3755,Sheet3!$A$2:$A$392,Sheet3!$D$2:$D$392,"none", 1,1), $AF$2)</f>
        <v>1</v>
      </c>
    </row>
    <row r="3756" spans="1:27">
      <c r="A3756">
        <v>4341</v>
      </c>
      <c r="B3756" t="s">
        <v>4644</v>
      </c>
      <c r="C3756" t="s">
        <v>297</v>
      </c>
      <c r="D3756">
        <v>9</v>
      </c>
      <c r="E3756">
        <v>28</v>
      </c>
      <c r="F3756">
        <v>29.174052803999999</v>
      </c>
      <c r="G3756">
        <v>8</v>
      </c>
      <c r="H3756">
        <v>11</v>
      </c>
      <c r="I3756">
        <v>17.900041236</v>
      </c>
      <c r="J3756">
        <f>(D3756+E3756/60+F3756/3600)*15</f>
        <v>142.12155855334998</v>
      </c>
      <c r="K3756">
        <f>IF(G3756&lt;0, G3756-H3756/60-I3756/3600, G3756+H3756/60+I3756/3600)</f>
        <v>8.1883055670099996</v>
      </c>
      <c r="L3756">
        <v>-26.193000000000001</v>
      </c>
      <c r="M3756">
        <v>-32.383000000000003</v>
      </c>
      <c r="N3756">
        <v>7.15</v>
      </c>
      <c r="O3756" t="s">
        <v>9341</v>
      </c>
      <c r="P3756">
        <v>6.7530000000000001</v>
      </c>
      <c r="Q3756">
        <v>5.7130000000000001</v>
      </c>
      <c r="R3756" t="s">
        <v>9341</v>
      </c>
      <c r="S3756">
        <v>5.4210000000000003</v>
      </c>
      <c r="T3756" t="s">
        <v>9341</v>
      </c>
      <c r="U3756" t="s">
        <v>9403</v>
      </c>
      <c r="V3756" t="str">
        <f>LEFT($U3756,2)</f>
        <v>K0</v>
      </c>
      <c r="W3756" s="3">
        <f>_xlfn.XLOOKUP(V3756,$AC$2:$AC$43,$AD$2:$AD$43,"none")</f>
        <v>0.81</v>
      </c>
      <c r="X3756" s="3">
        <f>IF(ISNUMBER($W3756), 4600 * (1 / (0.92 * $W3756 + 1.7) + 1 / (0.92 * $W3756 + 0.62)),"none")</f>
        <v>5250.7063834266155</v>
      </c>
      <c r="Y3756" s="8">
        <f>IF(ISNUMBER($X3756), _xlfn.XLOOKUP($X3756,Sheet3!$A$2:$A$392,Sheet3!$B$2:$B$392,"none", 1,1), $AF$2)</f>
        <v>1</v>
      </c>
      <c r="Z3756" s="8">
        <f>IF(ISNUMBER($X3756), _xlfn.XLOOKUP($X3756,Sheet3!$A$2:$A$392,Sheet3!$C$2:$C$392,"none", 1,1), $AF$2)</f>
        <v>0.83299999999999996</v>
      </c>
      <c r="AA3756" s="8">
        <f>IF(ISNUMBER($X3756), _xlfn.XLOOKUP($X3756,Sheet3!$A$2:$A$392,Sheet3!$D$2:$D$392,"none", 1,1), $AF$2)</f>
        <v>0.67869999999999997</v>
      </c>
    </row>
    <row r="3757" spans="1:27">
      <c r="A3757">
        <v>8032</v>
      </c>
      <c r="B3757" t="s">
        <v>8335</v>
      </c>
      <c r="C3757" t="s">
        <v>297</v>
      </c>
      <c r="D3757">
        <v>22</v>
      </c>
      <c r="E3757">
        <v>56</v>
      </c>
      <c r="F3757">
        <v>47.800299208799998</v>
      </c>
      <c r="G3757">
        <v>-47</v>
      </c>
      <c r="H3757">
        <v>58</v>
      </c>
      <c r="I3757">
        <v>9.1934519160000008</v>
      </c>
      <c r="J3757">
        <f>(D3757+E3757/60+F3757/3600)*15</f>
        <v>344.19916791336999</v>
      </c>
      <c r="K3757">
        <f>IF(G3757&lt;0, G3757-H3757/60-I3757/3600, G3757+H3757/60+I3757/3600)</f>
        <v>-47.969220403310004</v>
      </c>
      <c r="L3757">
        <v>-25.096</v>
      </c>
      <c r="M3757">
        <v>2.4550000000000001</v>
      </c>
      <c r="N3757">
        <v>12.71</v>
      </c>
      <c r="O3757" t="s">
        <v>9341</v>
      </c>
      <c r="P3757">
        <v>5.9379999999999997</v>
      </c>
      <c r="Q3757">
        <v>5.7140000000000004</v>
      </c>
      <c r="R3757" t="s">
        <v>9341</v>
      </c>
      <c r="S3757">
        <v>5.6859999999999999</v>
      </c>
      <c r="T3757" t="s">
        <v>9341</v>
      </c>
      <c r="U3757" t="s">
        <v>11412</v>
      </c>
      <c r="V3757" t="str">
        <f>LEFT($U3757,2)</f>
        <v>A4</v>
      </c>
      <c r="W3757" s="3">
        <f>_xlfn.XLOOKUP(V3757,$AC$2:$AC$43,$AD$2:$AD$43,"none")</f>
        <v>0.12</v>
      </c>
      <c r="X3757" s="3">
        <f>IF(ISNUMBER($W3757), 4600 * (1 / (0.92 * $W3757 + 1.7) + 1 / (0.92 * $W3757 + 0.62)),"none")</f>
        <v>8838.7938932849465</v>
      </c>
      <c r="Y3757" s="8">
        <f>IF(ISNUMBER($X3757), _xlfn.XLOOKUP($X3757,Sheet3!$A$2:$A$392,Sheet3!$B$2:$B$392,"none", 1,1), $AF$2)</f>
        <v>0.70040000000000002</v>
      </c>
      <c r="Z3757" s="8">
        <f>IF(ISNUMBER($X3757), _xlfn.XLOOKUP($X3757,Sheet3!$A$2:$A$392,Sheet3!$C$2:$C$392,"none", 1,1), $AF$2)</f>
        <v>0.75790000000000002</v>
      </c>
      <c r="AA3757" s="8">
        <f>IF(ISNUMBER($X3757), _xlfn.XLOOKUP($X3757,Sheet3!$A$2:$A$392,Sheet3!$D$2:$D$392,"none", 1,1), $AF$2)</f>
        <v>1</v>
      </c>
    </row>
    <row r="3758" spans="1:27">
      <c r="A3758">
        <v>366</v>
      </c>
      <c r="B3758" t="s">
        <v>664</v>
      </c>
      <c r="C3758" t="s">
        <v>34</v>
      </c>
      <c r="D3758">
        <v>20</v>
      </c>
      <c r="E3758">
        <v>27</v>
      </c>
      <c r="F3758">
        <v>2.2674936095999998</v>
      </c>
      <c r="G3758">
        <v>49</v>
      </c>
      <c r="H3758">
        <v>23</v>
      </c>
      <c r="I3758">
        <v>0.104394552</v>
      </c>
      <c r="J3758">
        <f>(D3758+E3758/60+F3758/3600)*15</f>
        <v>306.75944789004001</v>
      </c>
      <c r="K3758">
        <f>IF(G3758&lt;0, G3758-H3758/60-I3758/3600, G3758+H3758/60+I3758/3600)</f>
        <v>49.383362331820003</v>
      </c>
      <c r="L3758">
        <v>68.774000000000001</v>
      </c>
      <c r="M3758">
        <v>56.819000000000003</v>
      </c>
      <c r="N3758">
        <v>25.6</v>
      </c>
      <c r="O3758" t="s">
        <v>9341</v>
      </c>
      <c r="P3758">
        <v>6.024</v>
      </c>
      <c r="Q3758">
        <v>5.7149999999999999</v>
      </c>
      <c r="R3758" t="s">
        <v>9341</v>
      </c>
      <c r="S3758">
        <v>5.6449999999999996</v>
      </c>
      <c r="T3758" t="s">
        <v>9341</v>
      </c>
      <c r="U3758" t="s">
        <v>9562</v>
      </c>
      <c r="V3758" t="str">
        <f>LEFT($U3758,2)</f>
        <v>F0</v>
      </c>
      <c r="W3758" s="3">
        <f>_xlfn.XLOOKUP(V3758,$AC$2:$AC$43,$AD$2:$AD$43,"none")</f>
        <v>0.32</v>
      </c>
      <c r="X3758" s="3">
        <f>IF(ISNUMBER($W3758), 4600 * (1 / (0.92 * $W3758 + 1.7) + 1 / (0.92 * $W3758 + 0.62)),"none")</f>
        <v>7337.0792549848238</v>
      </c>
      <c r="Y3758" s="8">
        <f>IF(ISNUMBER($X3758), _xlfn.XLOOKUP($X3758,Sheet3!$A$2:$A$392,Sheet3!$B$2:$B$392,"none", 1,1), $AF$2)</f>
        <v>0.86680000000000001</v>
      </c>
      <c r="Z3758" s="8">
        <f>IF(ISNUMBER($X3758), _xlfn.XLOOKUP($X3758,Sheet3!$A$2:$A$392,Sheet3!$C$2:$C$392,"none", 1,1), $AF$2)</f>
        <v>0.87180000000000002</v>
      </c>
      <c r="AA3758" s="8">
        <f>IF(ISNUMBER($X3758), _xlfn.XLOOKUP($X3758,Sheet3!$A$2:$A$392,Sheet3!$D$2:$D$392,"none", 1,1), $AF$2)</f>
        <v>1</v>
      </c>
    </row>
    <row r="3759" spans="1:27">
      <c r="A3759">
        <v>1874</v>
      </c>
      <c r="B3759" t="s">
        <v>2175</v>
      </c>
      <c r="C3759" t="s">
        <v>313</v>
      </c>
      <c r="D3759">
        <v>4</v>
      </c>
      <c r="E3759">
        <v>55</v>
      </c>
      <c r="F3759">
        <v>18.657831950399999</v>
      </c>
      <c r="G3759">
        <v>-16</v>
      </c>
      <c r="H3759">
        <v>25</v>
      </c>
      <c r="I3759">
        <v>3.9743748839999999</v>
      </c>
      <c r="J3759">
        <f>(D3759+E3759/60+F3759/3600)*15</f>
        <v>73.827740966459999</v>
      </c>
      <c r="K3759">
        <f>IF(G3759&lt;0, G3759-H3759/60-I3759/3600, G3759+H3759/60+I3759/3600)</f>
        <v>-16.417770659689999</v>
      </c>
      <c r="L3759">
        <v>13.468</v>
      </c>
      <c r="M3759">
        <v>46.311999999999998</v>
      </c>
      <c r="N3759">
        <v>11.19</v>
      </c>
      <c r="O3759" t="s">
        <v>9341</v>
      </c>
      <c r="P3759">
        <v>6.5780000000000003</v>
      </c>
      <c r="Q3759">
        <v>5.7149999999999999</v>
      </c>
      <c r="R3759" t="s">
        <v>9341</v>
      </c>
      <c r="S3759">
        <v>5.508</v>
      </c>
      <c r="T3759" t="s">
        <v>9341</v>
      </c>
      <c r="U3759" t="s">
        <v>10003</v>
      </c>
      <c r="V3759" t="str">
        <f>LEFT($U3759,2)</f>
        <v>G6</v>
      </c>
      <c r="W3759" s="3" t="str">
        <f>_xlfn.XLOOKUP(V3759,$AC$2:$AC$43,$AD$2:$AD$43,"none")</f>
        <v>none</v>
      </c>
      <c r="X3759" s="3" t="str">
        <f>IF(ISNUMBER($W3759), 4600 * (1 / (0.92 * $W3759 + 1.7) + 1 / (0.92 * $W3759 + 0.62)),"none")</f>
        <v>none</v>
      </c>
      <c r="Y3759" s="8">
        <f>IF(ISNUMBER($X3759), _xlfn.XLOOKUP($X3759,Sheet3!$A$2:$A$392,Sheet3!$B$2:$B$392,"none", 1,1), $AF$2)</f>
        <v>0.8</v>
      </c>
      <c r="Z3759" s="8">
        <f>IF(ISNUMBER($X3759), _xlfn.XLOOKUP($X3759,Sheet3!$A$2:$A$392,Sheet3!$C$2:$C$392,"none", 1,1), $AF$2)</f>
        <v>0.8</v>
      </c>
      <c r="AA3759" s="8">
        <f>IF(ISNUMBER($X3759), _xlfn.XLOOKUP($X3759,Sheet3!$A$2:$A$392,Sheet3!$D$2:$D$392,"none", 1,1), $AF$2)</f>
        <v>0.8</v>
      </c>
    </row>
    <row r="3760" spans="1:27">
      <c r="A3760">
        <v>5248</v>
      </c>
      <c r="B3760" t="s">
        <v>5551</v>
      </c>
      <c r="C3760" t="s">
        <v>297</v>
      </c>
      <c r="D3760">
        <v>14</v>
      </c>
      <c r="E3760">
        <v>57</v>
      </c>
      <c r="F3760">
        <v>11.677847078399999</v>
      </c>
      <c r="G3760">
        <v>16</v>
      </c>
      <c r="H3760">
        <v>23</v>
      </c>
      <c r="I3760">
        <v>17.258057988000001</v>
      </c>
      <c r="J3760">
        <f>(D3760+E3760/60+F3760/3600)*15</f>
        <v>224.29865769616001</v>
      </c>
      <c r="K3760">
        <f>IF(G3760&lt;0, G3760-H3760/60-I3760/3600, G3760+H3760/60+I3760/3600)</f>
        <v>16.38812723833</v>
      </c>
      <c r="L3760">
        <v>-2.5950000000000002</v>
      </c>
      <c r="M3760">
        <v>-4.2519999999999998</v>
      </c>
      <c r="N3760">
        <v>5.07</v>
      </c>
      <c r="O3760" t="s">
        <v>9341</v>
      </c>
      <c r="P3760">
        <v>6.6719999999999997</v>
      </c>
      <c r="Q3760">
        <v>5.7149999999999999</v>
      </c>
      <c r="R3760" t="s">
        <v>9341</v>
      </c>
      <c r="S3760">
        <v>5.4770000000000003</v>
      </c>
      <c r="T3760" t="s">
        <v>9341</v>
      </c>
      <c r="U3760" t="s">
        <v>9749</v>
      </c>
      <c r="V3760" t="str">
        <f>LEFT($U3760,2)</f>
        <v>G5</v>
      </c>
      <c r="W3760" s="3">
        <f>_xlfn.XLOOKUP(V3760,$AC$2:$AC$43,$AD$2:$AD$43,"none")</f>
        <v>0.68</v>
      </c>
      <c r="X3760" s="3">
        <f>IF(ISNUMBER($W3760), 4600 * (1 / (0.92 * $W3760 + 1.7) + 1 / (0.92 * $W3760 + 0.62)),"none")</f>
        <v>5670.9835338658331</v>
      </c>
      <c r="Y3760" s="8">
        <f>IF(ISNUMBER($X3760), _xlfn.XLOOKUP($X3760,Sheet3!$A$2:$A$392,Sheet3!$B$2:$B$392,"none", 1,1), $AF$2)</f>
        <v>1</v>
      </c>
      <c r="Z3760" s="8">
        <f>IF(ISNUMBER($X3760), _xlfn.XLOOKUP($X3760,Sheet3!$A$2:$A$392,Sheet3!$C$2:$C$392,"none", 1,1), $AF$2)</f>
        <v>0.874</v>
      </c>
      <c r="AA3760" s="8">
        <f>IF(ISNUMBER($X3760), _xlfn.XLOOKUP($X3760,Sheet3!$A$2:$A$392,Sheet3!$D$2:$D$392,"none", 1,1), $AF$2)</f>
        <v>0.77600000000000002</v>
      </c>
    </row>
    <row r="3761" spans="1:27">
      <c r="A3761">
        <v>6909</v>
      </c>
      <c r="B3761" t="s">
        <v>7212</v>
      </c>
      <c r="C3761" t="s">
        <v>17</v>
      </c>
      <c r="D3761">
        <v>7</v>
      </c>
      <c r="E3761">
        <v>14</v>
      </c>
      <c r="F3761">
        <v>46.017544368000003</v>
      </c>
      <c r="G3761">
        <v>-46</v>
      </c>
      <c r="H3761">
        <v>50</v>
      </c>
      <c r="I3761">
        <v>58.816741127999997</v>
      </c>
      <c r="J3761">
        <f>(D3761+E3761/60+F3761/3600)*15</f>
        <v>108.69173976820001</v>
      </c>
      <c r="K3761">
        <f>IF(G3761&lt;0, G3761-H3761/60-I3761/3600, G3761+H3761/60+I3761/3600)</f>
        <v>-46.84967131698</v>
      </c>
      <c r="L3761">
        <v>-9.3800000000000008</v>
      </c>
      <c r="M3761">
        <v>0.09</v>
      </c>
      <c r="N3761">
        <v>7.37</v>
      </c>
      <c r="O3761" t="s">
        <v>9341</v>
      </c>
      <c r="P3761">
        <v>5.6020000000000003</v>
      </c>
      <c r="Q3761">
        <v>5.7149999999999999</v>
      </c>
      <c r="R3761" t="s">
        <v>9341</v>
      </c>
      <c r="S3761">
        <v>5.7039999999999997</v>
      </c>
      <c r="T3761" t="s">
        <v>9341</v>
      </c>
      <c r="U3761" t="s">
        <v>9962</v>
      </c>
      <c r="V3761" t="str">
        <f>LEFT($U3761,2)</f>
        <v>Ap</v>
      </c>
      <c r="W3761" s="3" t="str">
        <f>_xlfn.XLOOKUP(V3761,$AC$2:$AC$43,$AD$2:$AD$43,"none")</f>
        <v>none</v>
      </c>
      <c r="X3761" s="3" t="str">
        <f>IF(ISNUMBER($W3761), 4600 * (1 / (0.92 * $W3761 + 1.7) + 1 / (0.92 * $W3761 + 0.62)),"none")</f>
        <v>none</v>
      </c>
      <c r="Y3761" s="8">
        <f>IF(ISNUMBER($X3761), _xlfn.XLOOKUP($X3761,Sheet3!$A$2:$A$392,Sheet3!$B$2:$B$392,"none", 1,1), $AF$2)</f>
        <v>0.8</v>
      </c>
      <c r="Z3761" s="8">
        <f>IF(ISNUMBER($X3761), _xlfn.XLOOKUP($X3761,Sheet3!$A$2:$A$392,Sheet3!$C$2:$C$392,"none", 1,1), $AF$2)</f>
        <v>0.8</v>
      </c>
      <c r="AA3761" s="8">
        <f>IF(ISNUMBER($X3761), _xlfn.XLOOKUP($X3761,Sheet3!$A$2:$A$392,Sheet3!$D$2:$D$392,"none", 1,1), $AF$2)</f>
        <v>0.8</v>
      </c>
    </row>
    <row r="3762" spans="1:27">
      <c r="A3762">
        <v>8727</v>
      </c>
      <c r="B3762" t="s">
        <v>9032</v>
      </c>
      <c r="C3762" t="s">
        <v>297</v>
      </c>
      <c r="D3762">
        <v>22</v>
      </c>
      <c r="E3762">
        <v>2</v>
      </c>
      <c r="F3762">
        <v>56.660794012799997</v>
      </c>
      <c r="G3762">
        <v>44</v>
      </c>
      <c r="H3762">
        <v>38</v>
      </c>
      <c r="I3762">
        <v>59.500574303999997</v>
      </c>
      <c r="J3762">
        <f>(D3762+E3762/60+F3762/3600)*15</f>
        <v>330.73608664172002</v>
      </c>
      <c r="K3762">
        <f>IF(G3762&lt;0, G3762-H3762/60-I3762/3600, G3762+H3762/60+I3762/3600)</f>
        <v>44.649861270640002</v>
      </c>
      <c r="L3762">
        <v>-20.89</v>
      </c>
      <c r="M3762">
        <v>-32.274000000000001</v>
      </c>
      <c r="N3762">
        <v>6.17</v>
      </c>
      <c r="O3762" t="s">
        <v>9341</v>
      </c>
      <c r="P3762">
        <v>5.6660000000000004</v>
      </c>
      <c r="Q3762">
        <v>5.7149999999999999</v>
      </c>
      <c r="R3762" t="s">
        <v>9341</v>
      </c>
      <c r="S3762">
        <v>5.7130000000000001</v>
      </c>
      <c r="T3762" t="s">
        <v>9341</v>
      </c>
      <c r="U3762" t="s">
        <v>9341</v>
      </c>
      <c r="V3762" t="str">
        <f>LEFT($U3762,2)</f>
        <v>~</v>
      </c>
      <c r="W3762" s="3" t="str">
        <f>_xlfn.XLOOKUP(V3762,$AC$2:$AC$43,$AD$2:$AD$43,"none")</f>
        <v>none</v>
      </c>
      <c r="X3762" s="3" t="str">
        <f>IF(ISNUMBER($W3762), 4600 * (1 / (0.92 * $W3762 + 1.7) + 1 / (0.92 * $W3762 + 0.62)),"none")</f>
        <v>none</v>
      </c>
      <c r="Y3762" s="8">
        <f>IF(ISNUMBER($X3762), _xlfn.XLOOKUP($X3762,Sheet3!$A$2:$A$392,Sheet3!$B$2:$B$392,"none", 1,1), $AF$2)</f>
        <v>0.8</v>
      </c>
      <c r="Z3762" s="8">
        <f>IF(ISNUMBER($X3762), _xlfn.XLOOKUP($X3762,Sheet3!$A$2:$A$392,Sheet3!$C$2:$C$392,"none", 1,1), $AF$2)</f>
        <v>0.8</v>
      </c>
      <c r="AA3762" s="8">
        <f>IF(ISNUMBER($X3762), _xlfn.XLOOKUP($X3762,Sheet3!$A$2:$A$392,Sheet3!$D$2:$D$392,"none", 1,1), $AF$2)</f>
        <v>0.8</v>
      </c>
    </row>
    <row r="3763" spans="1:27">
      <c r="A3763">
        <v>828</v>
      </c>
      <c r="B3763" t="s">
        <v>1128</v>
      </c>
      <c r="C3763" t="s">
        <v>305</v>
      </c>
      <c r="D3763">
        <v>5</v>
      </c>
      <c r="E3763">
        <v>36</v>
      </c>
      <c r="F3763">
        <v>35.218219468800001</v>
      </c>
      <c r="G3763">
        <v>54</v>
      </c>
      <c r="H3763">
        <v>25</v>
      </c>
      <c r="I3763">
        <v>43.170953627999999</v>
      </c>
      <c r="J3763">
        <f>(D3763+E3763/60+F3763/3600)*15</f>
        <v>84.146742581119994</v>
      </c>
      <c r="K3763">
        <f>IF(G3763&lt;0, G3763-H3763/60-I3763/3600, G3763+H3763/60+I3763/3600)</f>
        <v>54.428658598230001</v>
      </c>
      <c r="L3763">
        <v>-6.351</v>
      </c>
      <c r="M3763">
        <v>-10.625</v>
      </c>
      <c r="N3763">
        <v>3.71</v>
      </c>
      <c r="O3763" t="s">
        <v>9341</v>
      </c>
      <c r="P3763">
        <v>7.3630000000000004</v>
      </c>
      <c r="Q3763">
        <v>5.7160000000000002</v>
      </c>
      <c r="R3763" t="s">
        <v>9341</v>
      </c>
      <c r="S3763">
        <v>5.0149999999999997</v>
      </c>
      <c r="T3763" t="s">
        <v>9341</v>
      </c>
      <c r="U3763" t="s">
        <v>9625</v>
      </c>
      <c r="V3763" t="str">
        <f>LEFT($U3763,2)</f>
        <v>M0</v>
      </c>
      <c r="W3763" s="3">
        <f>_xlfn.XLOOKUP(V3763,$AC$2:$AC$43,$AD$2:$AD$43,"none")</f>
        <v>1.37</v>
      </c>
      <c r="X3763" s="3">
        <f>IF(ISNUMBER($W3763), 4600 * (1 / (0.92 * $W3763 + 1.7) + 1 / (0.92 * $W3763 + 0.62)),"none")</f>
        <v>4000.1320989497008</v>
      </c>
      <c r="Y3763" s="8">
        <f>IF(ISNUMBER($X3763), _xlfn.XLOOKUP($X3763,Sheet3!$A$2:$A$392,Sheet3!$B$2:$B$392,"none", 1,1), $AF$2)</f>
        <v>1</v>
      </c>
      <c r="Z3763" s="8">
        <f>IF(ISNUMBER($X3763), _xlfn.XLOOKUP($X3763,Sheet3!$A$2:$A$392,Sheet3!$C$2:$C$392,"none", 1,1), $AF$2)</f>
        <v>0.67889999999999995</v>
      </c>
      <c r="AA3763" s="8">
        <f>IF(ISNUMBER($X3763), _xlfn.XLOOKUP($X3763,Sheet3!$A$2:$A$392,Sheet3!$D$2:$D$392,"none", 1,1), $AF$2)</f>
        <v>0.38229999999999997</v>
      </c>
    </row>
    <row r="3764" spans="1:27">
      <c r="A3764">
        <v>5456</v>
      </c>
      <c r="B3764" t="s">
        <v>5759</v>
      </c>
      <c r="C3764" t="s">
        <v>11</v>
      </c>
      <c r="D3764">
        <v>19</v>
      </c>
      <c r="E3764">
        <v>3</v>
      </c>
      <c r="F3764">
        <v>17.696186702399999</v>
      </c>
      <c r="G3764">
        <v>-38</v>
      </c>
      <c r="H3764">
        <v>15</v>
      </c>
      <c r="I3764">
        <v>11.33346006</v>
      </c>
      <c r="J3764">
        <f>(D3764+E3764/60+F3764/3600)*15</f>
        <v>285.82373411126002</v>
      </c>
      <c r="K3764">
        <f>IF(G3764&lt;0, G3764-H3764/60-I3764/3600, G3764+H3764/60+I3764/3600)</f>
        <v>-38.25314818335</v>
      </c>
      <c r="L3764">
        <v>12.794</v>
      </c>
      <c r="M3764">
        <v>14.271000000000001</v>
      </c>
      <c r="N3764">
        <v>15.3</v>
      </c>
      <c r="O3764" t="s">
        <v>9341</v>
      </c>
      <c r="P3764">
        <v>6.0439999999999996</v>
      </c>
      <c r="Q3764">
        <v>5.7160000000000002</v>
      </c>
      <c r="R3764" t="s">
        <v>9341</v>
      </c>
      <c r="S3764">
        <v>5.6459999999999999</v>
      </c>
      <c r="T3764" t="s">
        <v>9341</v>
      </c>
      <c r="U3764" t="s">
        <v>10311</v>
      </c>
      <c r="V3764" t="str">
        <f>LEFT($U3764,2)</f>
        <v>F2</v>
      </c>
      <c r="W3764" s="3">
        <f>_xlfn.XLOOKUP(V3764,$AC$2:$AC$43,$AD$2:$AD$43,"none")</f>
        <v>0.35</v>
      </c>
      <c r="X3764" s="3">
        <f>IF(ISNUMBER($W3764), 4600 * (1 / (0.92 * $W3764 + 1.7) + 1 / (0.92 * $W3764 + 0.62)),"none")</f>
        <v>7158.2024482287206</v>
      </c>
      <c r="Y3764" s="8">
        <f>IF(ISNUMBER($X3764), _xlfn.XLOOKUP($X3764,Sheet3!$A$2:$A$392,Sheet3!$B$2:$B$392,"none", 1,1), $AF$2)</f>
        <v>0.89859999999999995</v>
      </c>
      <c r="Z3764" s="8">
        <f>IF(ISNUMBER($X3764), _xlfn.XLOOKUP($X3764,Sheet3!$A$2:$A$392,Sheet3!$C$2:$C$392,"none", 1,1), $AF$2)</f>
        <v>0.89249999999999996</v>
      </c>
      <c r="AA3764" s="8">
        <f>IF(ISNUMBER($X3764), _xlfn.XLOOKUP($X3764,Sheet3!$A$2:$A$392,Sheet3!$D$2:$D$392,"none", 1,1), $AF$2)</f>
        <v>1</v>
      </c>
    </row>
    <row r="3765" spans="1:27">
      <c r="A3765">
        <v>5829</v>
      </c>
      <c r="B3765" t="s">
        <v>6132</v>
      </c>
      <c r="C3765" t="s">
        <v>12</v>
      </c>
      <c r="D3765">
        <v>15</v>
      </c>
      <c r="E3765">
        <v>23</v>
      </c>
      <c r="F3765">
        <v>52.238939291999998</v>
      </c>
      <c r="G3765">
        <v>-12</v>
      </c>
      <c r="H3765">
        <v>22</v>
      </c>
      <c r="I3765">
        <v>10.207882919999999</v>
      </c>
      <c r="J3765">
        <f>(D3765+E3765/60+F3765/3600)*15</f>
        <v>230.96766224704999</v>
      </c>
      <c r="K3765">
        <f>IF(G3765&lt;0, G3765-H3765/60-I3765/3600, G3765+H3765/60+I3765/3600)</f>
        <v>-12.3695021897</v>
      </c>
      <c r="L3765">
        <v>-38.326999999999998</v>
      </c>
      <c r="M3765">
        <v>-36.421999999999997</v>
      </c>
      <c r="N3765">
        <v>6.53</v>
      </c>
      <c r="O3765" t="s">
        <v>9341</v>
      </c>
      <c r="P3765">
        <v>6.7610000000000001</v>
      </c>
      <c r="Q3765">
        <v>5.7160000000000002</v>
      </c>
      <c r="R3765" t="s">
        <v>9341</v>
      </c>
      <c r="S3765">
        <v>5.4320000000000004</v>
      </c>
      <c r="T3765" t="s">
        <v>9341</v>
      </c>
      <c r="U3765" t="s">
        <v>9379</v>
      </c>
      <c r="V3765" t="str">
        <f>LEFT($U3765,2)</f>
        <v>G8</v>
      </c>
      <c r="W3765" s="3">
        <f>_xlfn.XLOOKUP(V3765,$AC$2:$AC$43,$AD$2:$AD$43,"none")</f>
        <v>0.74</v>
      </c>
      <c r="X3765" s="3">
        <f>IF(ISNUMBER($W3765), 4600 * (1 / (0.92 * $W3765 + 1.7) + 1 / (0.92 * $W3765 + 0.62)),"none")</f>
        <v>5468.4090187676065</v>
      </c>
      <c r="Y3765" s="8">
        <f>IF(ISNUMBER($X3765), _xlfn.XLOOKUP($X3765,Sheet3!$A$2:$A$392,Sheet3!$B$2:$B$392,"none", 1,1), $AF$2)</f>
        <v>1</v>
      </c>
      <c r="Z3765" s="8">
        <f>IF(ISNUMBER($X3765), _xlfn.XLOOKUP($X3765,Sheet3!$A$2:$A$392,Sheet3!$C$2:$C$392,"none", 1,1), $AF$2)</f>
        <v>0.85409999999999997</v>
      </c>
      <c r="AA3765" s="8">
        <f>IF(ISNUMBER($X3765), _xlfn.XLOOKUP($X3765,Sheet3!$A$2:$A$392,Sheet3!$D$2:$D$392,"none", 1,1), $AF$2)</f>
        <v>0.72770000000000001</v>
      </c>
    </row>
    <row r="3766" spans="1:27">
      <c r="A3766">
        <v>1113</v>
      </c>
      <c r="B3766" t="s">
        <v>1414</v>
      </c>
      <c r="C3766" t="s">
        <v>12</v>
      </c>
      <c r="D3766">
        <v>9</v>
      </c>
      <c r="E3766">
        <v>42</v>
      </c>
      <c r="F3766">
        <v>14.8212530808</v>
      </c>
      <c r="G3766">
        <v>69</v>
      </c>
      <c r="H3766">
        <v>14</v>
      </c>
      <c r="I3766">
        <v>15.121219452</v>
      </c>
      <c r="J3766">
        <f>(D3766+E3766/60+F3766/3600)*15</f>
        <v>145.56175522116999</v>
      </c>
      <c r="K3766">
        <f>IF(G3766&lt;0, G3766-H3766/60-I3766/3600, G3766+H3766/60+I3766/3600)</f>
        <v>69.237533672070001</v>
      </c>
      <c r="L3766">
        <v>-66.522999999999996</v>
      </c>
      <c r="M3766">
        <v>-71.010000000000005</v>
      </c>
      <c r="N3766">
        <v>7.14</v>
      </c>
      <c r="O3766" t="s">
        <v>9341</v>
      </c>
      <c r="P3766">
        <v>6.8639999999999999</v>
      </c>
      <c r="Q3766">
        <v>5.7169999999999996</v>
      </c>
      <c r="R3766" t="s">
        <v>9341</v>
      </c>
      <c r="S3766">
        <v>5.391</v>
      </c>
      <c r="T3766" t="s">
        <v>9341</v>
      </c>
      <c r="U3766" t="s">
        <v>9816</v>
      </c>
      <c r="V3766" t="str">
        <f>LEFT($U3766,2)</f>
        <v>G9</v>
      </c>
      <c r="W3766" s="3" t="str">
        <f>_xlfn.XLOOKUP(V3766,$AC$2:$AC$43,$AD$2:$AD$43,"none")</f>
        <v>none</v>
      </c>
      <c r="X3766" s="3" t="str">
        <f>IF(ISNUMBER($W3766), 4600 * (1 / (0.92 * $W3766 + 1.7) + 1 / (0.92 * $W3766 + 0.62)),"none")</f>
        <v>none</v>
      </c>
      <c r="Y3766" s="8">
        <f>IF(ISNUMBER($X3766), _xlfn.XLOOKUP($X3766,Sheet3!$A$2:$A$392,Sheet3!$B$2:$B$392,"none", 1,1), $AF$2)</f>
        <v>0.8</v>
      </c>
      <c r="Z3766" s="8">
        <f>IF(ISNUMBER($X3766), _xlfn.XLOOKUP($X3766,Sheet3!$A$2:$A$392,Sheet3!$C$2:$C$392,"none", 1,1), $AF$2)</f>
        <v>0.8</v>
      </c>
      <c r="AA3766" s="8">
        <f>IF(ISNUMBER($X3766), _xlfn.XLOOKUP($X3766,Sheet3!$A$2:$A$392,Sheet3!$D$2:$D$392,"none", 1,1), $AF$2)</f>
        <v>0.8</v>
      </c>
    </row>
    <row r="3767" spans="1:27">
      <c r="A3767">
        <v>2279</v>
      </c>
      <c r="B3767" t="s">
        <v>2580</v>
      </c>
      <c r="C3767" t="s">
        <v>313</v>
      </c>
      <c r="D3767">
        <v>6</v>
      </c>
      <c r="E3767">
        <v>9</v>
      </c>
      <c r="F3767">
        <v>47.9549223864</v>
      </c>
      <c r="G3767">
        <v>-22</v>
      </c>
      <c r="H3767">
        <v>46</v>
      </c>
      <c r="I3767">
        <v>27.623296236000002</v>
      </c>
      <c r="J3767">
        <f>(D3767+E3767/60+F3767/3600)*15</f>
        <v>92.44981217661001</v>
      </c>
      <c r="K3767">
        <f>IF(G3767&lt;0, G3767-H3767/60-I3767/3600, G3767+H3767/60+I3767/3600)</f>
        <v>-22.774339804509999</v>
      </c>
      <c r="L3767">
        <v>99.421999999999997</v>
      </c>
      <c r="M3767">
        <v>56.003999999999998</v>
      </c>
      <c r="N3767">
        <v>22.05</v>
      </c>
      <c r="O3767" t="s">
        <v>9341</v>
      </c>
      <c r="P3767">
        <v>6.149</v>
      </c>
      <c r="Q3767">
        <v>5.7169999999999996</v>
      </c>
      <c r="R3767" t="s">
        <v>9341</v>
      </c>
      <c r="S3767">
        <v>5.61</v>
      </c>
      <c r="T3767" t="s">
        <v>9341</v>
      </c>
      <c r="U3767" t="s">
        <v>9639</v>
      </c>
      <c r="V3767" t="str">
        <f>LEFT($U3767,2)</f>
        <v>F5</v>
      </c>
      <c r="W3767" s="3">
        <f>_xlfn.XLOOKUP(V3767,$AC$2:$AC$43,$AD$2:$AD$43,"none")</f>
        <v>0.45</v>
      </c>
      <c r="X3767" s="3">
        <f>IF(ISNUMBER($W3767), 4600 * (1 / (0.92 * $W3767 + 1.7) + 1 / (0.92 * $W3767 + 0.62)),"none")</f>
        <v>6624.7124722536864</v>
      </c>
      <c r="Y3767" s="8">
        <f>IF(ISNUMBER($X3767), _xlfn.XLOOKUP($X3767,Sheet3!$A$2:$A$392,Sheet3!$B$2:$B$392,"none", 1,1), $AF$2)</f>
        <v>0.99370000000000003</v>
      </c>
      <c r="Z3767" s="8">
        <f>IF(ISNUMBER($X3767), _xlfn.XLOOKUP($X3767,Sheet3!$A$2:$A$392,Sheet3!$C$2:$C$392,"none", 1,1), $AF$2)</f>
        <v>0.9526</v>
      </c>
      <c r="AA3767" s="8">
        <f>IF(ISNUMBER($X3767), _xlfn.XLOOKUP($X3767,Sheet3!$A$2:$A$392,Sheet3!$D$2:$D$392,"none", 1,1), $AF$2)</f>
        <v>1</v>
      </c>
    </row>
    <row r="3768" spans="1:27">
      <c r="A3768">
        <v>2506</v>
      </c>
      <c r="B3768" t="s">
        <v>2808</v>
      </c>
      <c r="C3768" t="s">
        <v>313</v>
      </c>
      <c r="D3768">
        <v>6</v>
      </c>
      <c r="E3768">
        <v>37</v>
      </c>
      <c r="F3768">
        <v>13.835089999999999</v>
      </c>
      <c r="G3768">
        <v>-36</v>
      </c>
      <c r="H3768">
        <v>59</v>
      </c>
      <c r="I3768">
        <v>26.344000000000001</v>
      </c>
      <c r="J3768">
        <f>(D3768+E3768/60+F3768/3600)*15</f>
        <v>99.307646208333338</v>
      </c>
      <c r="K3768">
        <f>IF(G3768&lt;0, G3768-H3768/60-I3768/3600, G3768+H3768/60+I3768/3600)</f>
        <v>-36.990651111111113</v>
      </c>
      <c r="L3768">
        <v>-9.5299999999999994</v>
      </c>
      <c r="M3768">
        <v>13.57</v>
      </c>
      <c r="N3768">
        <v>2.85</v>
      </c>
      <c r="O3768" t="s">
        <v>9341</v>
      </c>
      <c r="P3768">
        <v>5.6070000000000002</v>
      </c>
      <c r="Q3768">
        <v>5.7169999999999996</v>
      </c>
      <c r="R3768" t="s">
        <v>9341</v>
      </c>
      <c r="S3768" t="s">
        <v>9341</v>
      </c>
      <c r="T3768" t="s">
        <v>9341</v>
      </c>
      <c r="U3768" t="s">
        <v>9471</v>
      </c>
      <c r="V3768" t="str">
        <f>LEFT($U3768,2)</f>
        <v>B7</v>
      </c>
      <c r="W3768" s="3">
        <f>_xlfn.XLOOKUP(V3768,$AC$2:$AC$43,$AD$2:$AD$43,"none")</f>
        <v>-0.13</v>
      </c>
      <c r="X3768" s="3">
        <f>IF(ISNUMBER($W3768), 4600 * (1 / (0.92 * $W3768 + 1.7) + 1 / (0.92 * $W3768 + 0.62)),"none")</f>
        <v>12103.301413538873</v>
      </c>
      <c r="Y3768" s="8">
        <f>IF(ISNUMBER($X3768), _xlfn.XLOOKUP($X3768,Sheet3!$A$2:$A$392,Sheet3!$B$2:$B$392,"none", 1,1), $AF$2)</f>
        <v>0.53700000000000003</v>
      </c>
      <c r="Z3768" s="8">
        <f>IF(ISNUMBER($X3768), _xlfn.XLOOKUP($X3768,Sheet3!$A$2:$A$392,Sheet3!$C$2:$C$392,"none", 1,1), $AF$2)</f>
        <v>0.63400000000000001</v>
      </c>
      <c r="AA3768" s="8">
        <f>IF(ISNUMBER($X3768), _xlfn.XLOOKUP($X3768,Sheet3!$A$2:$A$392,Sheet3!$D$2:$D$392,"none", 1,1), $AF$2)</f>
        <v>1</v>
      </c>
    </row>
    <row r="3769" spans="1:27">
      <c r="A3769">
        <v>4328</v>
      </c>
      <c r="B3769" t="s">
        <v>4631</v>
      </c>
      <c r="C3769" t="s">
        <v>12</v>
      </c>
      <c r="D3769">
        <v>9</v>
      </c>
      <c r="E3769">
        <v>11</v>
      </c>
      <c r="F3769">
        <v>58.735771874400001</v>
      </c>
      <c r="G3769">
        <v>-19</v>
      </c>
      <c r="H3769">
        <v>44</v>
      </c>
      <c r="I3769">
        <v>51.469063116000001</v>
      </c>
      <c r="J3769">
        <f>(D3769+E3769/60+F3769/3600)*15</f>
        <v>137.99473238281001</v>
      </c>
      <c r="K3769">
        <f>IF(G3769&lt;0, G3769-H3769/60-I3769/3600, G3769+H3769/60+I3769/3600)</f>
        <v>-19.74763029531</v>
      </c>
      <c r="L3769">
        <v>-56.593000000000004</v>
      </c>
      <c r="M3769">
        <v>45.561999999999998</v>
      </c>
      <c r="N3769">
        <v>9.69</v>
      </c>
      <c r="O3769" t="s">
        <v>9341</v>
      </c>
      <c r="P3769">
        <v>6.6870000000000003</v>
      </c>
      <c r="Q3769">
        <v>5.7169999999999996</v>
      </c>
      <c r="R3769" t="s">
        <v>9341</v>
      </c>
      <c r="S3769">
        <v>5.4560000000000004</v>
      </c>
      <c r="T3769" t="s">
        <v>9341</v>
      </c>
      <c r="U3769" t="s">
        <v>9379</v>
      </c>
      <c r="V3769" t="str">
        <f>LEFT($U3769,2)</f>
        <v>G8</v>
      </c>
      <c r="W3769" s="3">
        <f>_xlfn.XLOOKUP(V3769,$AC$2:$AC$43,$AD$2:$AD$43,"none")</f>
        <v>0.74</v>
      </c>
      <c r="X3769" s="3">
        <f>IF(ISNUMBER($W3769), 4600 * (1 / (0.92 * $W3769 + 1.7) + 1 / (0.92 * $W3769 + 0.62)),"none")</f>
        <v>5468.4090187676065</v>
      </c>
      <c r="Y3769" s="8">
        <f>IF(ISNUMBER($X3769), _xlfn.XLOOKUP($X3769,Sheet3!$A$2:$A$392,Sheet3!$B$2:$B$392,"none", 1,1), $AF$2)</f>
        <v>1</v>
      </c>
      <c r="Z3769" s="8">
        <f>IF(ISNUMBER($X3769), _xlfn.XLOOKUP($X3769,Sheet3!$A$2:$A$392,Sheet3!$C$2:$C$392,"none", 1,1), $AF$2)</f>
        <v>0.85409999999999997</v>
      </c>
      <c r="AA3769" s="8">
        <f>IF(ISNUMBER($X3769), _xlfn.XLOOKUP($X3769,Sheet3!$A$2:$A$392,Sheet3!$D$2:$D$392,"none", 1,1), $AF$2)</f>
        <v>0.72770000000000001</v>
      </c>
    </row>
    <row r="3770" spans="1:27">
      <c r="A3770">
        <v>5932</v>
      </c>
      <c r="B3770" t="s">
        <v>6235</v>
      </c>
      <c r="C3770" t="s">
        <v>49</v>
      </c>
      <c r="D3770">
        <v>18</v>
      </c>
      <c r="E3770">
        <v>46</v>
      </c>
      <c r="F3770">
        <v>43.3242113592</v>
      </c>
      <c r="G3770">
        <v>-10</v>
      </c>
      <c r="H3770">
        <v>7</v>
      </c>
      <c r="I3770">
        <v>30.161333784</v>
      </c>
      <c r="J3770">
        <f>(D3770+E3770/60+F3770/3600)*15</f>
        <v>281.68051754733</v>
      </c>
      <c r="K3770">
        <f>IF(G3770&lt;0, G3770-H3770/60-I3770/3600, G3770+H3770/60+I3770/3600)</f>
        <v>-10.125044814940001</v>
      </c>
      <c r="L3770">
        <v>-5.1999999999999998E-2</v>
      </c>
      <c r="M3770">
        <v>-3.2440000000000002</v>
      </c>
      <c r="N3770">
        <v>0.86</v>
      </c>
      <c r="O3770">
        <v>6.7</v>
      </c>
      <c r="P3770">
        <v>6.2850000000000001</v>
      </c>
      <c r="Q3770">
        <v>5.7169999999999996</v>
      </c>
      <c r="R3770" t="s">
        <v>9341</v>
      </c>
      <c r="S3770">
        <v>5.4980000000000002</v>
      </c>
      <c r="T3770" t="s">
        <v>9341</v>
      </c>
      <c r="U3770" t="s">
        <v>9654</v>
      </c>
      <c r="V3770" t="str">
        <f>LEFT($U3770,2)</f>
        <v>F0</v>
      </c>
      <c r="W3770" s="3">
        <f>_xlfn.XLOOKUP(V3770,$AC$2:$AC$43,$AD$2:$AD$43,"none")</f>
        <v>0.32</v>
      </c>
      <c r="X3770" s="3">
        <f>IF(ISNUMBER($W3770), 4600 * (1 / (0.92 * $W3770 + 1.7) + 1 / (0.92 * $W3770 + 0.62)),"none")</f>
        <v>7337.0792549848238</v>
      </c>
      <c r="Y3770" s="8">
        <f>IF(ISNUMBER($X3770), _xlfn.XLOOKUP($X3770,Sheet3!$A$2:$A$392,Sheet3!$B$2:$B$392,"none", 1,1), $AF$2)</f>
        <v>0.86680000000000001</v>
      </c>
      <c r="Z3770" s="8">
        <f>IF(ISNUMBER($X3770), _xlfn.XLOOKUP($X3770,Sheet3!$A$2:$A$392,Sheet3!$C$2:$C$392,"none", 1,1), $AF$2)</f>
        <v>0.87180000000000002</v>
      </c>
      <c r="AA3770" s="8">
        <f>IF(ISNUMBER($X3770), _xlfn.XLOOKUP($X3770,Sheet3!$A$2:$A$392,Sheet3!$D$2:$D$392,"none", 1,1), $AF$2)</f>
        <v>1</v>
      </c>
    </row>
    <row r="3771" spans="1:27">
      <c r="A3771">
        <v>7202</v>
      </c>
      <c r="B3771" t="s">
        <v>7505</v>
      </c>
      <c r="C3771" t="s">
        <v>297</v>
      </c>
      <c r="D3771">
        <v>7</v>
      </c>
      <c r="E3771">
        <v>56</v>
      </c>
      <c r="F3771">
        <v>18.6483286488</v>
      </c>
      <c r="G3771">
        <v>-60</v>
      </c>
      <c r="H3771">
        <v>31</v>
      </c>
      <c r="I3771">
        <v>35.166305856000001</v>
      </c>
      <c r="J3771">
        <f>(D3771+E3771/60+F3771/3600)*15</f>
        <v>119.07770136937</v>
      </c>
      <c r="K3771">
        <f>IF(G3771&lt;0, G3771-H3771/60-I3771/3600, G3771+H3771/60+I3771/3600)</f>
        <v>-60.526435084959999</v>
      </c>
      <c r="L3771">
        <v>-4.5129999999999999</v>
      </c>
      <c r="M3771">
        <v>11.371</v>
      </c>
      <c r="N3771">
        <v>2.35</v>
      </c>
      <c r="O3771" t="s">
        <v>9341</v>
      </c>
      <c r="P3771">
        <v>7.266</v>
      </c>
      <c r="Q3771">
        <v>5.7169999999999996</v>
      </c>
      <c r="R3771" t="s">
        <v>9341</v>
      </c>
      <c r="S3771">
        <v>5.2030000000000003</v>
      </c>
      <c r="T3771" t="s">
        <v>9341</v>
      </c>
      <c r="U3771" t="s">
        <v>11248</v>
      </c>
      <c r="V3771" t="str">
        <f>LEFT($U3771,2)</f>
        <v>K3</v>
      </c>
      <c r="W3771" s="3">
        <f>_xlfn.XLOOKUP(V3771,$AC$2:$AC$43,$AD$2:$AD$43,"none")</f>
        <v>0.95</v>
      </c>
      <c r="X3771" s="3">
        <f>IF(ISNUMBER($W3771), 4600 * (1 / (0.92 * $W3771 + 1.7) + 1 / (0.92 * $W3771 + 0.62)),"none")</f>
        <v>4866.084384156673</v>
      </c>
      <c r="Y3771" s="8">
        <f>IF(ISNUMBER($X3771), _xlfn.XLOOKUP($X3771,Sheet3!$A$2:$A$392,Sheet3!$B$2:$B$392,"none", 1,1), $AF$2)</f>
        <v>1</v>
      </c>
      <c r="Z3771" s="8">
        <f>IF(ISNUMBER($X3771), _xlfn.XLOOKUP($X3771,Sheet3!$A$2:$A$392,Sheet3!$C$2:$C$392,"none", 1,1), $AF$2)</f>
        <v>0.78720000000000001</v>
      </c>
      <c r="AA3771" s="8">
        <f>IF(ISNUMBER($X3771), _xlfn.XLOOKUP($X3771,Sheet3!$A$2:$A$392,Sheet3!$D$2:$D$392,"none", 1,1), $AF$2)</f>
        <v>0.57969999999999999</v>
      </c>
    </row>
    <row r="3772" spans="1:27">
      <c r="A3772">
        <v>1241</v>
      </c>
      <c r="B3772" t="s">
        <v>1542</v>
      </c>
      <c r="C3772" t="s">
        <v>297</v>
      </c>
      <c r="D3772">
        <v>14</v>
      </c>
      <c r="E3772">
        <v>32</v>
      </c>
      <c r="F3772">
        <v>30.929310986400001</v>
      </c>
      <c r="G3772">
        <v>55</v>
      </c>
      <c r="H3772">
        <v>23</v>
      </c>
      <c r="I3772">
        <v>52.781262431999998</v>
      </c>
      <c r="J3772">
        <f>(D3772+E3772/60+F3772/3600)*15</f>
        <v>218.12887212910999</v>
      </c>
      <c r="K3772">
        <f>IF(G3772&lt;0, G3772-H3772/60-I3772/3600, G3772+H3772/60+I3772/3600)</f>
        <v>55.397994795119999</v>
      </c>
      <c r="L3772">
        <v>8.2110000000000003</v>
      </c>
      <c r="M3772">
        <v>-10.163</v>
      </c>
      <c r="N3772">
        <v>5.51</v>
      </c>
      <c r="O3772" t="s">
        <v>9341</v>
      </c>
      <c r="P3772">
        <v>7.2439999999999998</v>
      </c>
      <c r="Q3772">
        <v>5.718</v>
      </c>
      <c r="R3772" t="s">
        <v>9341</v>
      </c>
      <c r="S3772">
        <v>5.1449999999999996</v>
      </c>
      <c r="T3772" t="s">
        <v>9341</v>
      </c>
      <c r="U3772" t="s">
        <v>9360</v>
      </c>
      <c r="V3772" t="str">
        <f>LEFT($U3772,2)</f>
        <v>K5</v>
      </c>
      <c r="W3772" s="3">
        <f>_xlfn.XLOOKUP(V3772,$AC$2:$AC$43,$AD$2:$AD$43,"none")</f>
        <v>1.1499999999999999</v>
      </c>
      <c r="X3772" s="3">
        <f>IF(ISNUMBER($W3772), 4600 * (1 / (0.92 * $W3772 + 1.7) + 1 / (0.92 * $W3772 + 0.62)),"none")</f>
        <v>4409.2340323652679</v>
      </c>
      <c r="Y3772" s="8">
        <f>IF(ISNUMBER($X3772), _xlfn.XLOOKUP($X3772,Sheet3!$A$2:$A$392,Sheet3!$B$2:$B$392,"none", 1,1), $AF$2)</f>
        <v>1</v>
      </c>
      <c r="Z3772" s="8">
        <f>IF(ISNUMBER($X3772), _xlfn.XLOOKUP($X3772,Sheet3!$A$2:$A$392,Sheet3!$C$2:$C$392,"none", 1,1), $AF$2)</f>
        <v>0.73599999999999999</v>
      </c>
      <c r="AA3772" s="8">
        <f>IF(ISNUMBER($X3772), _xlfn.XLOOKUP($X3772,Sheet3!$A$2:$A$392,Sheet3!$D$2:$D$392,"none", 1,1), $AF$2)</f>
        <v>0.4803</v>
      </c>
    </row>
    <row r="3773" spans="1:27">
      <c r="A3773">
        <v>1672</v>
      </c>
      <c r="B3773" t="s">
        <v>1973</v>
      </c>
      <c r="C3773" t="s">
        <v>297</v>
      </c>
      <c r="D3773">
        <v>4</v>
      </c>
      <c r="E3773">
        <v>24</v>
      </c>
      <c r="F3773">
        <v>29.1553459416</v>
      </c>
      <c r="G3773">
        <v>34</v>
      </c>
      <c r="H3773">
        <v>7</v>
      </c>
      <c r="I3773">
        <v>50.727850607999997</v>
      </c>
      <c r="J3773">
        <f>(D3773+E3773/60+F3773/3600)*15</f>
        <v>66.12148060809001</v>
      </c>
      <c r="K3773">
        <f>IF(G3773&lt;0, G3773-H3773/60-I3773/3600, G3773+H3773/60+I3773/3600)</f>
        <v>34.130757736280003</v>
      </c>
      <c r="L3773">
        <v>21.251000000000001</v>
      </c>
      <c r="M3773">
        <v>-34.167999999999999</v>
      </c>
      <c r="N3773">
        <v>6.86</v>
      </c>
      <c r="O3773" t="s">
        <v>9341</v>
      </c>
      <c r="P3773">
        <v>5.657</v>
      </c>
      <c r="Q3773">
        <v>5.718</v>
      </c>
      <c r="R3773" t="s">
        <v>9341</v>
      </c>
      <c r="S3773">
        <v>5.7169999999999996</v>
      </c>
      <c r="T3773" t="s">
        <v>9341</v>
      </c>
      <c r="U3773" t="s">
        <v>9437</v>
      </c>
      <c r="V3773" t="str">
        <f>LEFT($U3773,2)</f>
        <v>B8</v>
      </c>
      <c r="W3773" s="3">
        <f>_xlfn.XLOOKUP(V3773,$AC$2:$AC$43,$AD$2:$AD$43,"none")</f>
        <v>-0.11</v>
      </c>
      <c r="X3773" s="3">
        <f>IF(ISNUMBER($W3773), 4600 * (1 / (0.92 * $W3773 + 1.7) + 1 / (0.92 * $W3773 + 0.62)),"none")</f>
        <v>11743.77313439976</v>
      </c>
      <c r="Y3773" s="8">
        <f>IF(ISNUMBER($X3773), _xlfn.XLOOKUP($X3773,Sheet3!$A$2:$A$392,Sheet3!$B$2:$B$392,"none", 1,1), $AF$2)</f>
        <v>0.54959999999999998</v>
      </c>
      <c r="Z3773" s="8">
        <f>IF(ISNUMBER($X3773), _xlfn.XLOOKUP($X3773,Sheet3!$A$2:$A$392,Sheet3!$C$2:$C$392,"none", 1,1), $AF$2)</f>
        <v>0.64410000000000001</v>
      </c>
      <c r="AA3773" s="8">
        <f>IF(ISNUMBER($X3773), _xlfn.XLOOKUP($X3773,Sheet3!$A$2:$A$392,Sheet3!$D$2:$D$392,"none", 1,1), $AF$2)</f>
        <v>1</v>
      </c>
    </row>
    <row r="3774" spans="1:27">
      <c r="A3774">
        <v>132</v>
      </c>
      <c r="B3774" t="s">
        <v>430</v>
      </c>
      <c r="C3774" t="s">
        <v>16</v>
      </c>
      <c r="D3774">
        <v>0</v>
      </c>
      <c r="E3774">
        <v>25</v>
      </c>
      <c r="F3774">
        <v>6.4104962808000003</v>
      </c>
      <c r="G3774">
        <v>53</v>
      </c>
      <c r="H3774">
        <v>2</v>
      </c>
      <c r="I3774">
        <v>48.414792011999999</v>
      </c>
      <c r="J3774">
        <f>(D3774+E3774/60+F3774/3600)*15</f>
        <v>6.2767104011700008</v>
      </c>
      <c r="K3774">
        <f>IF(G3774&lt;0, G3774-H3774/60-I3774/3600, G3774+H3774/60+I3774/3600)</f>
        <v>53.046781886669997</v>
      </c>
      <c r="L3774">
        <v>22.170999999999999</v>
      </c>
      <c r="M3774">
        <v>-4.3280000000000003</v>
      </c>
      <c r="N3774">
        <v>5.0599999999999996</v>
      </c>
      <c r="O3774">
        <v>5.38</v>
      </c>
      <c r="P3774">
        <v>5.6539999999999999</v>
      </c>
      <c r="Q3774">
        <v>5.7190000000000003</v>
      </c>
      <c r="R3774" t="s">
        <v>9341</v>
      </c>
      <c r="S3774">
        <v>5.694</v>
      </c>
      <c r="T3774" t="s">
        <v>9341</v>
      </c>
      <c r="U3774" t="s">
        <v>9442</v>
      </c>
      <c r="V3774" t="str">
        <f>LEFT($U3774,2)</f>
        <v>B9</v>
      </c>
      <c r="W3774" s="3">
        <f>_xlfn.XLOOKUP(V3774,$AC$2:$AC$43,$AD$2:$AD$43,"none")</f>
        <v>-7.0000000000000007E-2</v>
      </c>
      <c r="X3774" s="3">
        <f>IF(ISNUMBER($W3774), 4600 * (1 / (0.92 * $W3774 + 1.7) + 1 / (0.92 * $W3774 + 0.62)),"none")</f>
        <v>11091.761228434079</v>
      </c>
      <c r="Y3774" s="8">
        <f>IF(ISNUMBER($X3774), _xlfn.XLOOKUP($X3774,Sheet3!$A$2:$A$392,Sheet3!$B$2:$B$392,"none", 1,1), $AF$2)</f>
        <v>0.57499999999999996</v>
      </c>
      <c r="Z3774" s="8">
        <f>IF(ISNUMBER($X3774), _xlfn.XLOOKUP($X3774,Sheet3!$A$2:$A$392,Sheet3!$C$2:$C$392,"none", 1,1), $AF$2)</f>
        <v>0.66420000000000001</v>
      </c>
      <c r="AA3774" s="8">
        <f>IF(ISNUMBER($X3774), _xlfn.XLOOKUP($X3774,Sheet3!$A$2:$A$392,Sheet3!$D$2:$D$392,"none", 1,1), $AF$2)</f>
        <v>1</v>
      </c>
    </row>
    <row r="3775" spans="1:27">
      <c r="A3775">
        <v>1148</v>
      </c>
      <c r="B3775" t="s">
        <v>1449</v>
      </c>
      <c r="C3775" t="s">
        <v>297</v>
      </c>
      <c r="D3775">
        <v>12</v>
      </c>
      <c r="E3775">
        <v>15</v>
      </c>
      <c r="F3775">
        <v>8.4919348200000009</v>
      </c>
      <c r="G3775">
        <v>70</v>
      </c>
      <c r="H3775">
        <v>12</v>
      </c>
      <c r="I3775">
        <v>3.0617424000000001E-2</v>
      </c>
      <c r="J3775">
        <f>(D3775+E3775/60+F3775/3600)*15</f>
        <v>183.78538306175</v>
      </c>
      <c r="K3775">
        <f>IF(G3775&lt;0, G3775-H3775/60-I3775/3600, G3775+H3775/60+I3775/3600)</f>
        <v>70.20000850484</v>
      </c>
      <c r="L3775">
        <v>-24.312999999999999</v>
      </c>
      <c r="M3775">
        <v>-27.841000000000001</v>
      </c>
      <c r="N3775">
        <v>6.93</v>
      </c>
      <c r="O3775" t="s">
        <v>9341</v>
      </c>
      <c r="P3775">
        <v>6.9089999999999998</v>
      </c>
      <c r="Q3775">
        <v>5.7190000000000003</v>
      </c>
      <c r="R3775" t="s">
        <v>9341</v>
      </c>
      <c r="S3775">
        <v>5.36</v>
      </c>
      <c r="T3775" t="s">
        <v>9341</v>
      </c>
      <c r="U3775" t="s">
        <v>9371</v>
      </c>
      <c r="V3775" t="str">
        <f>LEFT($U3775,2)</f>
        <v>K2</v>
      </c>
      <c r="W3775" s="3">
        <f>_xlfn.XLOOKUP(V3775,$AC$2:$AC$43,$AD$2:$AD$43,"none")</f>
        <v>0.92</v>
      </c>
      <c r="X3775" s="3">
        <f>IF(ISNUMBER($W3775), 4600 * (1 / (0.92 * $W3775 + 1.7) + 1 / (0.92 * $W3775 + 0.62)),"none")</f>
        <v>4943.4058698702656</v>
      </c>
      <c r="Y3775" s="8">
        <f>IF(ISNUMBER($X3775), _xlfn.XLOOKUP($X3775,Sheet3!$A$2:$A$392,Sheet3!$B$2:$B$392,"none", 1,1), $AF$2)</f>
        <v>1</v>
      </c>
      <c r="Z3775" s="8">
        <f>IF(ISNUMBER($X3775), _xlfn.XLOOKUP($X3775,Sheet3!$A$2:$A$392,Sheet3!$C$2:$C$392,"none", 1,1), $AF$2)</f>
        <v>0.79920000000000002</v>
      </c>
      <c r="AA3775" s="8">
        <f>IF(ISNUMBER($X3775), _xlfn.XLOOKUP($X3775,Sheet3!$A$2:$A$392,Sheet3!$D$2:$D$392,"none", 1,1), $AF$2)</f>
        <v>0.60450000000000004</v>
      </c>
    </row>
    <row r="3776" spans="1:27">
      <c r="A3776">
        <v>8296</v>
      </c>
      <c r="B3776" t="s">
        <v>8599</v>
      </c>
      <c r="C3776" t="s">
        <v>313</v>
      </c>
      <c r="D3776">
        <v>21</v>
      </c>
      <c r="E3776">
        <v>15</v>
      </c>
      <c r="F3776">
        <v>45.863057145600003</v>
      </c>
      <c r="G3776">
        <v>-53</v>
      </c>
      <c r="H3776">
        <v>15</v>
      </c>
      <c r="I3776">
        <v>47.119650948</v>
      </c>
      <c r="J3776">
        <f>(D3776+E3776/60+F3776/3600)*15</f>
        <v>318.94109607143997</v>
      </c>
      <c r="K3776">
        <f>IF(G3776&lt;0, G3776-H3776/60-I3776/3600, G3776+H3776/60+I3776/3600)</f>
        <v>-53.263088791930002</v>
      </c>
      <c r="L3776">
        <v>41.12</v>
      </c>
      <c r="M3776">
        <v>-13.821</v>
      </c>
      <c r="N3776">
        <v>7.69</v>
      </c>
      <c r="O3776" t="s">
        <v>9341</v>
      </c>
      <c r="P3776">
        <v>5.9020000000000001</v>
      </c>
      <c r="Q3776">
        <v>5.7190000000000003</v>
      </c>
      <c r="R3776" t="s">
        <v>9341</v>
      </c>
      <c r="S3776">
        <v>5.6820000000000004</v>
      </c>
      <c r="T3776" t="s">
        <v>9341</v>
      </c>
      <c r="U3776" t="s">
        <v>11459</v>
      </c>
      <c r="V3776" t="str">
        <f>LEFT($U3776,2)</f>
        <v>A3</v>
      </c>
      <c r="W3776" s="3">
        <f>_xlfn.XLOOKUP(V3776,$AC$2:$AC$43,$AD$2:$AD$43,"none")</f>
        <v>0.08</v>
      </c>
      <c r="X3776" s="3">
        <f>IF(ISNUMBER($W3776), 4600 * (1 / (0.92 * $W3776 + 1.7) + 1 / (0.92 * $W3776 + 0.62)),"none")</f>
        <v>9225.6595386701993</v>
      </c>
      <c r="Y3776" s="8">
        <f>IF(ISNUMBER($X3776), _xlfn.XLOOKUP($X3776,Sheet3!$A$2:$A$392,Sheet3!$B$2:$B$392,"none", 1,1), $AF$2)</f>
        <v>0.67030000000000001</v>
      </c>
      <c r="Z3776" s="8">
        <f>IF(ISNUMBER($X3776), _xlfn.XLOOKUP($X3776,Sheet3!$A$2:$A$392,Sheet3!$C$2:$C$392,"none", 1,1), $AF$2)</f>
        <v>0.73619999999999997</v>
      </c>
      <c r="AA3776" s="8">
        <f>IF(ISNUMBER($X3776), _xlfn.XLOOKUP($X3776,Sheet3!$A$2:$A$392,Sheet3!$D$2:$D$392,"none", 1,1), $AF$2)</f>
        <v>1</v>
      </c>
    </row>
    <row r="3777" spans="1:27">
      <c r="A3777">
        <v>12</v>
      </c>
      <c r="B3777" t="s">
        <v>309</v>
      </c>
      <c r="C3777" t="s">
        <v>12</v>
      </c>
      <c r="D3777">
        <v>22</v>
      </c>
      <c r="E3777">
        <v>14</v>
      </c>
      <c r="F3777">
        <v>44.361336395999999</v>
      </c>
      <c r="G3777">
        <v>42</v>
      </c>
      <c r="H3777">
        <v>57</v>
      </c>
      <c r="I3777">
        <v>14.038829388</v>
      </c>
      <c r="J3777">
        <f>(D3777+E3777/60+F3777/3600)*15</f>
        <v>333.68483890164998</v>
      </c>
      <c r="K3777">
        <f>IF(G3777&lt;0, G3777-H3777/60-I3777/3600, G3777+H3777/60+I3777/3600)</f>
        <v>42.953899674830005</v>
      </c>
      <c r="L3777">
        <v>49.457999999999998</v>
      </c>
      <c r="M3777">
        <v>-21.212</v>
      </c>
      <c r="N3777">
        <v>12.16</v>
      </c>
      <c r="O3777">
        <v>5.68</v>
      </c>
      <c r="P3777">
        <v>5.72</v>
      </c>
      <c r="Q3777">
        <v>5.72</v>
      </c>
      <c r="R3777" t="s">
        <v>9341</v>
      </c>
      <c r="S3777">
        <v>5.71</v>
      </c>
      <c r="T3777" t="s">
        <v>9341</v>
      </c>
      <c r="U3777" t="s">
        <v>9353</v>
      </c>
      <c r="V3777" t="str">
        <f>LEFT($U3777,2)</f>
        <v>A2</v>
      </c>
      <c r="W3777" s="3">
        <f>_xlfn.XLOOKUP(V3777,$AC$2:$AC$43,$AD$2:$AD$43,"none")</f>
        <v>0.05</v>
      </c>
      <c r="X3777" s="3">
        <f>IF(ISNUMBER($W3777), 4600 * (1 / (0.92 * $W3777 + 1.7) + 1 / (0.92 * $W3777 + 0.62)),"none")</f>
        <v>9541.5002631497482</v>
      </c>
      <c r="Y3777" s="8">
        <f>IF(ISNUMBER($X3777), _xlfn.XLOOKUP($X3777,Sheet3!$A$2:$A$392,Sheet3!$B$2:$B$392,"none", 1,1), $AF$2)</f>
        <v>0.65039999999999998</v>
      </c>
      <c r="Z3777" s="8">
        <f>IF(ISNUMBER($X3777), _xlfn.XLOOKUP($X3777,Sheet3!$A$2:$A$392,Sheet3!$C$2:$C$392,"none", 1,1), $AF$2)</f>
        <v>0.72150000000000003</v>
      </c>
      <c r="AA3777" s="8">
        <f>IF(ISNUMBER($X3777), _xlfn.XLOOKUP($X3777,Sheet3!$A$2:$A$392,Sheet3!$D$2:$D$392,"none", 1,1), $AF$2)</f>
        <v>1</v>
      </c>
    </row>
    <row r="3778" spans="1:27">
      <c r="A3778">
        <v>240</v>
      </c>
      <c r="B3778" t="s">
        <v>538</v>
      </c>
      <c r="C3778" t="s">
        <v>12</v>
      </c>
      <c r="D3778">
        <v>22</v>
      </c>
      <c r="E3778">
        <v>33</v>
      </c>
      <c r="F3778">
        <v>40.649430542399998</v>
      </c>
      <c r="G3778">
        <v>56</v>
      </c>
      <c r="H3778">
        <v>37</v>
      </c>
      <c r="I3778">
        <v>29.055508931999999</v>
      </c>
      <c r="J3778">
        <f>(D3778+E3778/60+F3778/3600)*15</f>
        <v>338.41937262726003</v>
      </c>
      <c r="K3778">
        <f>IF(G3778&lt;0, G3778-H3778/60-I3778/3600, G3778+H3778/60+I3778/3600)</f>
        <v>56.624737641370004</v>
      </c>
      <c r="L3778">
        <v>78.194000000000003</v>
      </c>
      <c r="M3778">
        <v>41.393000000000001</v>
      </c>
      <c r="N3778">
        <v>9.4499999999999993</v>
      </c>
      <c r="O3778" t="s">
        <v>9341</v>
      </c>
      <c r="P3778">
        <v>6.6859999999999999</v>
      </c>
      <c r="Q3778">
        <v>5.72</v>
      </c>
      <c r="R3778" t="s">
        <v>9341</v>
      </c>
      <c r="S3778">
        <v>5.47</v>
      </c>
      <c r="T3778" t="s">
        <v>9341</v>
      </c>
      <c r="U3778" t="s">
        <v>9403</v>
      </c>
      <c r="V3778" t="str">
        <f>LEFT($U3778,2)</f>
        <v>K0</v>
      </c>
      <c r="W3778" s="3">
        <f>_xlfn.XLOOKUP(V3778,$AC$2:$AC$43,$AD$2:$AD$43,"none")</f>
        <v>0.81</v>
      </c>
      <c r="X3778" s="3">
        <f>IF(ISNUMBER($W3778), 4600 * (1 / (0.92 * $W3778 + 1.7) + 1 / (0.92 * $W3778 + 0.62)),"none")</f>
        <v>5250.7063834266155</v>
      </c>
      <c r="Y3778" s="8">
        <f>IF(ISNUMBER($X3778), _xlfn.XLOOKUP($X3778,Sheet3!$A$2:$A$392,Sheet3!$B$2:$B$392,"none", 1,1), $AF$2)</f>
        <v>1</v>
      </c>
      <c r="Z3778" s="8">
        <f>IF(ISNUMBER($X3778), _xlfn.XLOOKUP($X3778,Sheet3!$A$2:$A$392,Sheet3!$C$2:$C$392,"none", 1,1), $AF$2)</f>
        <v>0.83299999999999996</v>
      </c>
      <c r="AA3778" s="8">
        <f>IF(ISNUMBER($X3778), _xlfn.XLOOKUP($X3778,Sheet3!$A$2:$A$392,Sheet3!$D$2:$D$392,"none", 1,1), $AF$2)</f>
        <v>0.67869999999999997</v>
      </c>
    </row>
    <row r="3779" spans="1:27">
      <c r="A3779">
        <v>896</v>
      </c>
      <c r="B3779" t="s">
        <v>1196</v>
      </c>
      <c r="C3779" t="s">
        <v>297</v>
      </c>
      <c r="D3779">
        <v>6</v>
      </c>
      <c r="E3779">
        <v>40</v>
      </c>
      <c r="F3779">
        <v>28.877014550399998</v>
      </c>
      <c r="G3779">
        <v>77</v>
      </c>
      <c r="H3779">
        <v>59</v>
      </c>
      <c r="I3779">
        <v>44.817887976000002</v>
      </c>
      <c r="J3779">
        <f>(D3779+E3779/60+F3779/3600)*15</f>
        <v>100.12032089396001</v>
      </c>
      <c r="K3779">
        <f>IF(G3779&lt;0, G3779-H3779/60-I3779/3600, G3779+H3779/60+I3779/3600)</f>
        <v>77.995782746659998</v>
      </c>
      <c r="L3779">
        <v>13.997</v>
      </c>
      <c r="M3779">
        <v>-5.7009999999999996</v>
      </c>
      <c r="N3779">
        <v>4.5</v>
      </c>
      <c r="O3779" t="s">
        <v>9341</v>
      </c>
      <c r="P3779">
        <v>7.2190000000000003</v>
      </c>
      <c r="Q3779">
        <v>5.72</v>
      </c>
      <c r="R3779" t="s">
        <v>9341</v>
      </c>
      <c r="S3779">
        <v>5.2080000000000002</v>
      </c>
      <c r="T3779" t="s">
        <v>9341</v>
      </c>
      <c r="U3779" t="s">
        <v>9360</v>
      </c>
      <c r="V3779" t="str">
        <f>LEFT($U3779,2)</f>
        <v>K5</v>
      </c>
      <c r="W3779" s="3">
        <f>_xlfn.XLOOKUP(V3779,$AC$2:$AC$43,$AD$2:$AD$43,"none")</f>
        <v>1.1499999999999999</v>
      </c>
      <c r="X3779" s="3">
        <f>IF(ISNUMBER($W3779), 4600 * (1 / (0.92 * $W3779 + 1.7) + 1 / (0.92 * $W3779 + 0.62)),"none")</f>
        <v>4409.2340323652679</v>
      </c>
      <c r="Y3779" s="8">
        <f>IF(ISNUMBER($X3779), _xlfn.XLOOKUP($X3779,Sheet3!$A$2:$A$392,Sheet3!$B$2:$B$392,"none", 1,1), $AF$2)</f>
        <v>1</v>
      </c>
      <c r="Z3779" s="8">
        <f>IF(ISNUMBER($X3779), _xlfn.XLOOKUP($X3779,Sheet3!$A$2:$A$392,Sheet3!$C$2:$C$392,"none", 1,1), $AF$2)</f>
        <v>0.73599999999999999</v>
      </c>
      <c r="AA3779" s="8">
        <f>IF(ISNUMBER($X3779), _xlfn.XLOOKUP($X3779,Sheet3!$A$2:$A$392,Sheet3!$D$2:$D$392,"none", 1,1), $AF$2)</f>
        <v>0.4803</v>
      </c>
    </row>
    <row r="3780" spans="1:27">
      <c r="A3780">
        <v>1768</v>
      </c>
      <c r="B3780" t="s">
        <v>2069</v>
      </c>
      <c r="C3780" t="s">
        <v>17</v>
      </c>
      <c r="D3780">
        <v>4</v>
      </c>
      <c r="E3780">
        <v>33</v>
      </c>
      <c r="F3780">
        <v>54.727638386400002</v>
      </c>
      <c r="G3780">
        <v>-6</v>
      </c>
      <c r="H3780">
        <v>44</v>
      </c>
      <c r="I3780">
        <v>20.082451163999998</v>
      </c>
      <c r="J3780">
        <f>(D3780+E3780/60+F3780/3600)*15</f>
        <v>68.478031826609993</v>
      </c>
      <c r="K3780">
        <f>IF(G3780&lt;0, G3780-H3780/60-I3780/3600, G3780+H3780/60+I3780/3600)</f>
        <v>-6.7389117919899997</v>
      </c>
      <c r="L3780">
        <v>-3.79</v>
      </c>
      <c r="M3780">
        <v>-5.9930000000000003</v>
      </c>
      <c r="N3780">
        <v>4.18</v>
      </c>
      <c r="O3780">
        <v>5.13</v>
      </c>
      <c r="P3780">
        <v>5.59</v>
      </c>
      <c r="Q3780">
        <v>5.72</v>
      </c>
      <c r="R3780" t="s">
        <v>9341</v>
      </c>
      <c r="S3780">
        <v>5.73</v>
      </c>
      <c r="T3780" t="s">
        <v>9341</v>
      </c>
      <c r="U3780" t="s">
        <v>9962</v>
      </c>
      <c r="V3780" t="str">
        <f>LEFT($U3780,2)</f>
        <v>Ap</v>
      </c>
      <c r="W3780" s="3" t="str">
        <f>_xlfn.XLOOKUP(V3780,$AC$2:$AC$43,$AD$2:$AD$43,"none")</f>
        <v>none</v>
      </c>
      <c r="X3780" s="3" t="str">
        <f>IF(ISNUMBER($W3780), 4600 * (1 / (0.92 * $W3780 + 1.7) + 1 / (0.92 * $W3780 + 0.62)),"none")</f>
        <v>none</v>
      </c>
      <c r="Y3780" s="8">
        <f>IF(ISNUMBER($X3780), _xlfn.XLOOKUP($X3780,Sheet3!$A$2:$A$392,Sheet3!$B$2:$B$392,"none", 1,1), $AF$2)</f>
        <v>0.8</v>
      </c>
      <c r="Z3780" s="8">
        <f>IF(ISNUMBER($X3780), _xlfn.XLOOKUP($X3780,Sheet3!$A$2:$A$392,Sheet3!$C$2:$C$392,"none", 1,1), $AF$2)</f>
        <v>0.8</v>
      </c>
      <c r="AA3780" s="8">
        <f>IF(ISNUMBER($X3780), _xlfn.XLOOKUP($X3780,Sheet3!$A$2:$A$392,Sheet3!$D$2:$D$392,"none", 1,1), $AF$2)</f>
        <v>0.8</v>
      </c>
    </row>
    <row r="3781" spans="1:27">
      <c r="A3781">
        <v>1897</v>
      </c>
      <c r="B3781" t="s">
        <v>2198</v>
      </c>
      <c r="C3781" t="s">
        <v>12</v>
      </c>
      <c r="D3781">
        <v>5</v>
      </c>
      <c r="E3781">
        <v>7</v>
      </c>
      <c r="F3781">
        <v>52.885533000000002</v>
      </c>
      <c r="G3781">
        <v>8</v>
      </c>
      <c r="H3781">
        <v>29</v>
      </c>
      <c r="I3781">
        <v>54.363259999999997</v>
      </c>
      <c r="J3781">
        <f>(D3781+E3781/60+F3781/3600)*15</f>
        <v>76.97035638749999</v>
      </c>
      <c r="K3781">
        <f>IF(G3781&lt;0, G3781-H3781/60-I3781/3600, G3781+H3781/60+I3781/3600)</f>
        <v>8.4984342388888887</v>
      </c>
      <c r="L3781">
        <v>21.7</v>
      </c>
      <c r="M3781">
        <v>-61.4</v>
      </c>
      <c r="N3781" t="s">
        <v>9341</v>
      </c>
      <c r="O3781" t="s">
        <v>9341</v>
      </c>
      <c r="P3781">
        <v>6.03</v>
      </c>
      <c r="Q3781">
        <v>5.72</v>
      </c>
      <c r="R3781" t="s">
        <v>9341</v>
      </c>
      <c r="S3781" t="s">
        <v>9341</v>
      </c>
      <c r="T3781" t="s">
        <v>9341</v>
      </c>
      <c r="U3781" t="s">
        <v>9341</v>
      </c>
      <c r="V3781" t="str">
        <f>LEFT($U3781,2)</f>
        <v>~</v>
      </c>
      <c r="W3781" s="3" t="str">
        <f>_xlfn.XLOOKUP(V3781,$AC$2:$AC$43,$AD$2:$AD$43,"none")</f>
        <v>none</v>
      </c>
      <c r="X3781" s="3" t="str">
        <f>IF(ISNUMBER($W3781), 4600 * (1 / (0.92 * $W3781 + 1.7) + 1 / (0.92 * $W3781 + 0.62)),"none")</f>
        <v>none</v>
      </c>
      <c r="Y3781" s="8">
        <f>IF(ISNUMBER($X3781), _xlfn.XLOOKUP($X3781,Sheet3!$A$2:$A$392,Sheet3!$B$2:$B$392,"none", 1,1), $AF$2)</f>
        <v>0.8</v>
      </c>
      <c r="Z3781" s="8">
        <f>IF(ISNUMBER($X3781), _xlfn.XLOOKUP($X3781,Sheet3!$A$2:$A$392,Sheet3!$C$2:$C$392,"none", 1,1), $AF$2)</f>
        <v>0.8</v>
      </c>
      <c r="AA3781" s="8">
        <f>IF(ISNUMBER($X3781), _xlfn.XLOOKUP($X3781,Sheet3!$A$2:$A$392,Sheet3!$D$2:$D$392,"none", 1,1), $AF$2)</f>
        <v>0.8</v>
      </c>
    </row>
    <row r="3782" spans="1:27">
      <c r="A3782">
        <v>2019</v>
      </c>
      <c r="B3782" t="s">
        <v>2320</v>
      </c>
      <c r="C3782" t="s">
        <v>297</v>
      </c>
      <c r="D3782">
        <v>5</v>
      </c>
      <c r="E3782">
        <v>27</v>
      </c>
      <c r="F3782">
        <v>8.2723588271999997</v>
      </c>
      <c r="G3782">
        <v>30</v>
      </c>
      <c r="H3782">
        <v>12</v>
      </c>
      <c r="I3782">
        <v>30.969836963999999</v>
      </c>
      <c r="J3782">
        <f>(D3782+E3782/60+F3782/3600)*15</f>
        <v>81.784468161780012</v>
      </c>
      <c r="K3782">
        <f>IF(G3782&lt;0, G3782-H3782/60-I3782/3600, G3782+H3782/60+I3782/3600)</f>
        <v>30.20860273249</v>
      </c>
      <c r="L3782">
        <v>-0.751</v>
      </c>
      <c r="M3782">
        <v>-4.6539999999999999</v>
      </c>
      <c r="N3782">
        <v>1.1000000000000001</v>
      </c>
      <c r="O3782">
        <v>5.56</v>
      </c>
      <c r="P3782">
        <v>5.8609999999999998</v>
      </c>
      <c r="Q3782">
        <v>5.72</v>
      </c>
      <c r="R3782" t="s">
        <v>9341</v>
      </c>
      <c r="S3782">
        <v>5.633</v>
      </c>
      <c r="T3782" t="s">
        <v>9341</v>
      </c>
      <c r="U3782" t="s">
        <v>10079</v>
      </c>
      <c r="V3782" t="str">
        <f>LEFT($U3782,2)</f>
        <v>B9</v>
      </c>
      <c r="W3782" s="3">
        <f>_xlfn.XLOOKUP(V3782,$AC$2:$AC$43,$AD$2:$AD$43,"none")</f>
        <v>-7.0000000000000007E-2</v>
      </c>
      <c r="X3782" s="3">
        <f>IF(ISNUMBER($W3782), 4600 * (1 / (0.92 * $W3782 + 1.7) + 1 / (0.92 * $W3782 + 0.62)),"none")</f>
        <v>11091.761228434079</v>
      </c>
      <c r="Y3782" s="8">
        <f>IF(ISNUMBER($X3782), _xlfn.XLOOKUP($X3782,Sheet3!$A$2:$A$392,Sheet3!$B$2:$B$392,"none", 1,1), $AF$2)</f>
        <v>0.57499999999999996</v>
      </c>
      <c r="Z3782" s="8">
        <f>IF(ISNUMBER($X3782), _xlfn.XLOOKUP($X3782,Sheet3!$A$2:$A$392,Sheet3!$C$2:$C$392,"none", 1,1), $AF$2)</f>
        <v>0.66420000000000001</v>
      </c>
      <c r="AA3782" s="8">
        <f>IF(ISNUMBER($X3782), _xlfn.XLOOKUP($X3782,Sheet3!$A$2:$A$392,Sheet3!$D$2:$D$392,"none", 1,1), $AF$2)</f>
        <v>1</v>
      </c>
    </row>
    <row r="3783" spans="1:27">
      <c r="A3783">
        <v>2087</v>
      </c>
      <c r="B3783" t="s">
        <v>2388</v>
      </c>
      <c r="C3783" t="s">
        <v>313</v>
      </c>
      <c r="D3783">
        <v>5</v>
      </c>
      <c r="E3783">
        <v>36</v>
      </c>
      <c r="F3783">
        <v>35.69332</v>
      </c>
      <c r="G3783">
        <v>-6</v>
      </c>
      <c r="H3783">
        <v>3</v>
      </c>
      <c r="I3783">
        <v>53.108600000000003</v>
      </c>
      <c r="J3783">
        <f>(D3783+E3783/60+F3783/3600)*15</f>
        <v>84.148722166666658</v>
      </c>
      <c r="K3783">
        <f>IF(G3783&lt;0, G3783-H3783/60-I3783/3600, G3783+H3783/60+I3783/3600)</f>
        <v>-6.0647523888888886</v>
      </c>
      <c r="L3783">
        <v>-0.22</v>
      </c>
      <c r="M3783">
        <v>0.05</v>
      </c>
      <c r="N3783">
        <v>2.12</v>
      </c>
      <c r="O3783">
        <v>4.6100000000000003</v>
      </c>
      <c r="P3783">
        <v>5.5</v>
      </c>
      <c r="Q3783">
        <v>5.72</v>
      </c>
      <c r="R3783" t="s">
        <v>9341</v>
      </c>
      <c r="S3783" t="s">
        <v>9341</v>
      </c>
      <c r="T3783" t="s">
        <v>9341</v>
      </c>
      <c r="U3783" t="s">
        <v>9364</v>
      </c>
      <c r="V3783" t="str">
        <f>LEFT($U3783,2)</f>
        <v>B3</v>
      </c>
      <c r="W3783" s="3">
        <f>_xlfn.XLOOKUP(V3783,$AC$2:$AC$43,$AD$2:$AD$43,"none")</f>
        <v>-0.2</v>
      </c>
      <c r="X3783" s="3">
        <f>IF(ISNUMBER($W3783), 4600 * (1 / (0.92 * $W3783 + 1.7) + 1 / (0.92 * $W3783 + 0.62)),"none")</f>
        <v>13584.75950715306</v>
      </c>
      <c r="Y3783" s="8">
        <f>IF(ISNUMBER($X3783), _xlfn.XLOOKUP($X3783,Sheet3!$A$2:$A$392,Sheet3!$B$2:$B$392,"none", 1,1), $AF$2)</f>
        <v>0.50129999999999997</v>
      </c>
      <c r="Z3783" s="8">
        <f>IF(ISNUMBER($X3783), _xlfn.XLOOKUP($X3783,Sheet3!$A$2:$A$392,Sheet3!$C$2:$C$392,"none", 1,1), $AF$2)</f>
        <v>0.60470000000000002</v>
      </c>
      <c r="AA3783" s="8">
        <f>IF(ISNUMBER($X3783), _xlfn.XLOOKUP($X3783,Sheet3!$A$2:$A$392,Sheet3!$D$2:$D$392,"none", 1,1), $AF$2)</f>
        <v>1</v>
      </c>
    </row>
    <row r="3784" spans="1:27">
      <c r="A3784">
        <v>3078</v>
      </c>
      <c r="B3784" t="s">
        <v>3381</v>
      </c>
      <c r="C3784" t="s">
        <v>17</v>
      </c>
      <c r="D3784">
        <v>8</v>
      </c>
      <c r="E3784">
        <v>35</v>
      </c>
      <c r="F3784">
        <v>28.1987898408</v>
      </c>
      <c r="G3784">
        <v>-7</v>
      </c>
      <c r="H3784">
        <v>58</v>
      </c>
      <c r="I3784">
        <v>56.257821767999999</v>
      </c>
      <c r="J3784">
        <f>(D3784+E3784/60+F3784/3600)*15</f>
        <v>128.86749495767</v>
      </c>
      <c r="K3784">
        <f>IF(G3784&lt;0, G3784-H3784/60-I3784/3600, G3784+H3784/60+I3784/3600)</f>
        <v>-7.9822938393800005</v>
      </c>
      <c r="L3784">
        <v>-21.24</v>
      </c>
      <c r="M3784">
        <v>15.334</v>
      </c>
      <c r="N3784">
        <v>9.6300000000000008</v>
      </c>
      <c r="O3784">
        <v>5.68</v>
      </c>
      <c r="P3784">
        <v>5.69</v>
      </c>
      <c r="Q3784">
        <v>5.72</v>
      </c>
      <c r="R3784" t="s">
        <v>9341</v>
      </c>
      <c r="S3784">
        <v>5.7069999999999999</v>
      </c>
      <c r="T3784" t="s">
        <v>9341</v>
      </c>
      <c r="U3784" t="s">
        <v>10388</v>
      </c>
      <c r="V3784" t="str">
        <f>LEFT($U3784,2)</f>
        <v>A1</v>
      </c>
      <c r="W3784" s="3">
        <f>_xlfn.XLOOKUP(V3784,$AC$2:$AC$43,$AD$2:$AD$43,"none")</f>
        <v>0.02</v>
      </c>
      <c r="X3784" s="3">
        <f>IF(ISNUMBER($W3784), 4600 * (1 / (0.92 * $W3784 + 1.7) + 1 / (0.92 * $W3784 + 0.62)),"none")</f>
        <v>9882.4225367888994</v>
      </c>
      <c r="Y3784" s="8">
        <f>IF(ISNUMBER($X3784), _xlfn.XLOOKUP($X3784,Sheet3!$A$2:$A$392,Sheet3!$B$2:$B$392,"none", 1,1), $AF$2)</f>
        <v>0.63239999999999996</v>
      </c>
      <c r="Z3784" s="8">
        <f>IF(ISNUMBER($X3784), _xlfn.XLOOKUP($X3784,Sheet3!$A$2:$A$392,Sheet3!$C$2:$C$392,"none", 1,1), $AF$2)</f>
        <v>0.70809999999999995</v>
      </c>
      <c r="AA3784" s="8">
        <f>IF(ISNUMBER($X3784), _xlfn.XLOOKUP($X3784,Sheet3!$A$2:$A$392,Sheet3!$D$2:$D$392,"none", 1,1), $AF$2)</f>
        <v>1</v>
      </c>
    </row>
    <row r="3785" spans="1:27">
      <c r="A3785">
        <v>3277</v>
      </c>
      <c r="B3785" t="s">
        <v>3580</v>
      </c>
      <c r="C3785" t="s">
        <v>668</v>
      </c>
      <c r="D3785">
        <v>1</v>
      </c>
      <c r="E3785">
        <v>26</v>
      </c>
      <c r="F3785">
        <v>58.093918272000003</v>
      </c>
      <c r="G3785">
        <v>-32</v>
      </c>
      <c r="H3785">
        <v>32</v>
      </c>
      <c r="I3785">
        <v>35.439234827999996</v>
      </c>
      <c r="J3785">
        <f>(D3785+E3785/60+F3785/3600)*15</f>
        <v>21.7420579928</v>
      </c>
      <c r="K3785">
        <f>IF(G3785&lt;0, G3785-H3785/60-I3785/3600, G3785+H3785/60+I3785/3600)</f>
        <v>-32.543177565229996</v>
      </c>
      <c r="L3785">
        <v>-9.2119999999999997</v>
      </c>
      <c r="M3785">
        <v>-30.812999999999999</v>
      </c>
      <c r="N3785">
        <v>2.54</v>
      </c>
      <c r="O3785">
        <v>17.260000000000002</v>
      </c>
      <c r="P3785">
        <v>9.59</v>
      </c>
      <c r="Q3785">
        <v>5.72</v>
      </c>
      <c r="R3785">
        <v>3.69</v>
      </c>
      <c r="S3785">
        <v>4.8179999999999996</v>
      </c>
      <c r="T3785">
        <v>2.2999999999999998</v>
      </c>
      <c r="U3785" t="s">
        <v>10434</v>
      </c>
      <c r="V3785" t="str">
        <f>LEFT($U3785,2)</f>
        <v>C-</v>
      </c>
      <c r="W3785" s="3" t="str">
        <f>_xlfn.XLOOKUP(V3785,$AC$2:$AC$43,$AD$2:$AD$43,"none")</f>
        <v>none</v>
      </c>
      <c r="X3785" s="3" t="str">
        <f>IF(ISNUMBER($W3785), 4600 * (1 / (0.92 * $W3785 + 1.7) + 1 / (0.92 * $W3785 + 0.62)),"none")</f>
        <v>none</v>
      </c>
      <c r="Y3785" s="8">
        <f>IF(ISNUMBER($X3785), _xlfn.XLOOKUP($X3785,Sheet3!$A$2:$A$392,Sheet3!$B$2:$B$392,"none", 1,1), $AF$2)</f>
        <v>0.8</v>
      </c>
      <c r="Z3785" s="8">
        <f>IF(ISNUMBER($X3785), _xlfn.XLOOKUP($X3785,Sheet3!$A$2:$A$392,Sheet3!$C$2:$C$392,"none", 1,1), $AF$2)</f>
        <v>0.8</v>
      </c>
      <c r="AA3785" s="8">
        <f>IF(ISNUMBER($X3785), _xlfn.XLOOKUP($X3785,Sheet3!$A$2:$A$392,Sheet3!$D$2:$D$392,"none", 1,1), $AF$2)</f>
        <v>0.8</v>
      </c>
    </row>
    <row r="3786" spans="1:27">
      <c r="A3786">
        <v>3661</v>
      </c>
      <c r="B3786" t="s">
        <v>3964</v>
      </c>
      <c r="C3786" t="s">
        <v>297</v>
      </c>
      <c r="D3786">
        <v>0</v>
      </c>
      <c r="E3786">
        <v>30</v>
      </c>
      <c r="F3786">
        <v>2.3584197911999998</v>
      </c>
      <c r="G3786">
        <v>-3</v>
      </c>
      <c r="H3786">
        <v>57</v>
      </c>
      <c r="I3786">
        <v>26.377933895999998</v>
      </c>
      <c r="J3786">
        <f>(D3786+E3786/60+F3786/3600)*15</f>
        <v>7.5098267491300001</v>
      </c>
      <c r="K3786">
        <f>IF(G3786&lt;0, G3786-H3786/60-I3786/3600, G3786+H3786/60+I3786/3600)</f>
        <v>-3.9573272038600003</v>
      </c>
      <c r="L3786">
        <v>9.4740000000000002</v>
      </c>
      <c r="M3786">
        <v>-12.464</v>
      </c>
      <c r="N3786">
        <v>5.77</v>
      </c>
      <c r="O3786">
        <v>9.19</v>
      </c>
      <c r="P3786">
        <v>7.28</v>
      </c>
      <c r="Q3786">
        <v>5.72</v>
      </c>
      <c r="R3786" t="s">
        <v>9341</v>
      </c>
      <c r="S3786">
        <v>5.0599999999999996</v>
      </c>
      <c r="T3786" t="s">
        <v>9341</v>
      </c>
      <c r="U3786" t="s">
        <v>9360</v>
      </c>
      <c r="V3786" t="str">
        <f>LEFT($U3786,2)</f>
        <v>K5</v>
      </c>
      <c r="W3786" s="3">
        <f>_xlfn.XLOOKUP(V3786,$AC$2:$AC$43,$AD$2:$AD$43,"none")</f>
        <v>1.1499999999999999</v>
      </c>
      <c r="X3786" s="3">
        <f>IF(ISNUMBER($W3786), 4600 * (1 / (0.92 * $W3786 + 1.7) + 1 / (0.92 * $W3786 + 0.62)),"none")</f>
        <v>4409.2340323652679</v>
      </c>
      <c r="Y3786" s="8">
        <f>IF(ISNUMBER($X3786), _xlfn.XLOOKUP($X3786,Sheet3!$A$2:$A$392,Sheet3!$B$2:$B$392,"none", 1,1), $AF$2)</f>
        <v>1</v>
      </c>
      <c r="Z3786" s="8">
        <f>IF(ISNUMBER($X3786), _xlfn.XLOOKUP($X3786,Sheet3!$A$2:$A$392,Sheet3!$C$2:$C$392,"none", 1,1), $AF$2)</f>
        <v>0.73599999999999999</v>
      </c>
      <c r="AA3786" s="8">
        <f>IF(ISNUMBER($X3786), _xlfn.XLOOKUP($X3786,Sheet3!$A$2:$A$392,Sheet3!$D$2:$D$392,"none", 1,1), $AF$2)</f>
        <v>0.4803</v>
      </c>
    </row>
    <row r="3787" spans="1:27">
      <c r="A3787">
        <v>4129</v>
      </c>
      <c r="B3787" t="s">
        <v>4432</v>
      </c>
      <c r="C3787" t="s">
        <v>51</v>
      </c>
      <c r="D3787">
        <v>1</v>
      </c>
      <c r="E3787">
        <v>33</v>
      </c>
      <c r="F3787">
        <v>50.896574923199999</v>
      </c>
      <c r="G3787">
        <v>30</v>
      </c>
      <c r="H3787">
        <v>39</v>
      </c>
      <c r="I3787">
        <v>36.630403127999998</v>
      </c>
      <c r="J3787">
        <f>(D3787+E3787/60+F3787/3600)*15</f>
        <v>23.462069062180003</v>
      </c>
      <c r="K3787">
        <f>IF(G3787&lt;0, G3787-H3787/60-I3787/3600, G3787+H3787/60+I3787/3600)</f>
        <v>30.660175111979999</v>
      </c>
      <c r="L3787">
        <v>0.70699999999999996</v>
      </c>
      <c r="M3787">
        <v>0.82699999999999996</v>
      </c>
      <c r="N3787" t="s">
        <v>9341</v>
      </c>
      <c r="O3787">
        <v>6.17</v>
      </c>
      <c r="P3787">
        <v>6.27</v>
      </c>
      <c r="Q3787">
        <v>5.72</v>
      </c>
      <c r="R3787" t="s">
        <v>9341</v>
      </c>
      <c r="S3787">
        <v>15.114000000000001</v>
      </c>
      <c r="T3787" t="s">
        <v>9341</v>
      </c>
      <c r="U3787" t="s">
        <v>9341</v>
      </c>
      <c r="V3787" t="str">
        <f>LEFT($U3787,2)</f>
        <v>~</v>
      </c>
      <c r="W3787" s="3" t="str">
        <f>_xlfn.XLOOKUP(V3787,$AC$2:$AC$43,$AD$2:$AD$43,"none")</f>
        <v>none</v>
      </c>
      <c r="X3787" s="3" t="str">
        <f>IF(ISNUMBER($W3787), 4600 * (1 / (0.92 * $W3787 + 1.7) + 1 / (0.92 * $W3787 + 0.62)),"none")</f>
        <v>none</v>
      </c>
      <c r="Y3787" s="8">
        <f>IF(ISNUMBER($X3787), _xlfn.XLOOKUP($X3787,Sheet3!$A$2:$A$392,Sheet3!$B$2:$B$392,"none", 1,1), $AF$2)</f>
        <v>0.8</v>
      </c>
      <c r="Z3787" s="8">
        <f>IF(ISNUMBER($X3787), _xlfn.XLOOKUP($X3787,Sheet3!$A$2:$A$392,Sheet3!$C$2:$C$392,"none", 1,1), $AF$2)</f>
        <v>0.8</v>
      </c>
      <c r="AA3787" s="8">
        <f>IF(ISNUMBER($X3787), _xlfn.XLOOKUP($X3787,Sheet3!$A$2:$A$392,Sheet3!$D$2:$D$392,"none", 1,1), $AF$2)</f>
        <v>0.8</v>
      </c>
    </row>
    <row r="3788" spans="1:27">
      <c r="A3788">
        <v>5265</v>
      </c>
      <c r="B3788" t="s">
        <v>5568</v>
      </c>
      <c r="C3788" t="s">
        <v>13</v>
      </c>
      <c r="D3788">
        <v>14</v>
      </c>
      <c r="E3788">
        <v>57</v>
      </c>
      <c r="F3788">
        <v>28.000791877200001</v>
      </c>
      <c r="G3788">
        <v>-21</v>
      </c>
      <c r="H3788">
        <v>24</v>
      </c>
      <c r="I3788">
        <v>55.72726531</v>
      </c>
      <c r="J3788">
        <f>(D3788+E3788/60+F3788/3600)*15</f>
        <v>224.36666996615497</v>
      </c>
      <c r="K3788">
        <f>IF(G3788&lt;0, G3788-H3788/60-I3788/3600, G3788+H3788/60+I3788/3600)</f>
        <v>-21.415479795919442</v>
      </c>
      <c r="L3788">
        <v>1031.472</v>
      </c>
      <c r="M3788">
        <v>-1723.6189999999999</v>
      </c>
      <c r="N3788">
        <v>169.88</v>
      </c>
      <c r="O3788">
        <v>7.89</v>
      </c>
      <c r="P3788">
        <v>6.83</v>
      </c>
      <c r="Q3788">
        <v>5.72</v>
      </c>
      <c r="R3788">
        <v>4.74</v>
      </c>
      <c r="S3788">
        <v>5.3639999999999999</v>
      </c>
      <c r="T3788">
        <v>4.1900000000000004</v>
      </c>
      <c r="U3788" t="s">
        <v>10844</v>
      </c>
      <c r="V3788" t="str">
        <f>LEFT($U3788,2)</f>
        <v>K4</v>
      </c>
      <c r="W3788" s="3">
        <f>_xlfn.XLOOKUP(V3788,$AC$2:$AC$43,$AD$2:$AD$43,"none")</f>
        <v>1</v>
      </c>
      <c r="X3788" s="3">
        <f>IF(ISNUMBER($W3788), 4600 * (1 / (0.92 * $W3788 + 1.7) + 1 / (0.92 * $W3788 + 0.62)),"none")</f>
        <v>4742.7381778526815</v>
      </c>
      <c r="Y3788" s="8">
        <f>IF(ISNUMBER($X3788), _xlfn.XLOOKUP($X3788,Sheet3!$A$2:$A$392,Sheet3!$B$2:$B$392,"none", 1,1), $AF$2)</f>
        <v>1</v>
      </c>
      <c r="Z3788" s="8">
        <f>IF(ISNUMBER($X3788), _xlfn.XLOOKUP($X3788,Sheet3!$A$2:$A$392,Sheet3!$C$2:$C$392,"none", 1,1), $AF$2)</f>
        <v>0.77500000000000002</v>
      </c>
      <c r="AA3788" s="8">
        <f>IF(ISNUMBER($X3788), _xlfn.XLOOKUP($X3788,Sheet3!$A$2:$A$392,Sheet3!$D$2:$D$392,"none", 1,1), $AF$2)</f>
        <v>0.55479999999999996</v>
      </c>
    </row>
    <row r="3789" spans="1:27">
      <c r="A3789">
        <v>5438</v>
      </c>
      <c r="B3789" t="s">
        <v>5741</v>
      </c>
      <c r="C3789" t="s">
        <v>297</v>
      </c>
      <c r="D3789">
        <v>17</v>
      </c>
      <c r="E3789">
        <v>57</v>
      </c>
      <c r="F3789">
        <v>42</v>
      </c>
      <c r="G3789">
        <v>-39</v>
      </c>
      <c r="H3789">
        <v>8</v>
      </c>
      <c r="I3789">
        <v>0</v>
      </c>
      <c r="J3789">
        <f>(D3789+E3789/60+F3789/3600)*15</f>
        <v>269.42500000000001</v>
      </c>
      <c r="K3789">
        <f>IF(G3789&lt;0, G3789-H3789/60-I3789/3600, G3789+H3789/60+I3789/3600)</f>
        <v>-39.133333333333333</v>
      </c>
      <c r="L3789" t="s">
        <v>9341</v>
      </c>
      <c r="M3789" t="s">
        <v>9341</v>
      </c>
      <c r="N3789" t="s">
        <v>9341</v>
      </c>
      <c r="O3789" t="s">
        <v>9341</v>
      </c>
      <c r="P3789" t="s">
        <v>9341</v>
      </c>
      <c r="Q3789">
        <v>5.72</v>
      </c>
      <c r="R3789" t="s">
        <v>9341</v>
      </c>
      <c r="S3789" t="s">
        <v>9341</v>
      </c>
      <c r="T3789" t="s">
        <v>9341</v>
      </c>
      <c r="U3789" t="s">
        <v>9341</v>
      </c>
      <c r="V3789" t="str">
        <f>LEFT($U3789,2)</f>
        <v>~</v>
      </c>
      <c r="W3789" s="3" t="str">
        <f>_xlfn.XLOOKUP(V3789,$AC$2:$AC$43,$AD$2:$AD$43,"none")</f>
        <v>none</v>
      </c>
      <c r="X3789" s="3" t="str">
        <f>IF(ISNUMBER($W3789), 4600 * (1 / (0.92 * $W3789 + 1.7) + 1 / (0.92 * $W3789 + 0.62)),"none")</f>
        <v>none</v>
      </c>
      <c r="Y3789" s="8">
        <f>IF(ISNUMBER($X3789), _xlfn.XLOOKUP($X3789,Sheet3!$A$2:$A$392,Sheet3!$B$2:$B$392,"none", 1,1), $AF$2)</f>
        <v>0.8</v>
      </c>
      <c r="Z3789" s="8">
        <f>IF(ISNUMBER($X3789), _xlfn.XLOOKUP($X3789,Sheet3!$A$2:$A$392,Sheet3!$C$2:$C$392,"none", 1,1), $AF$2)</f>
        <v>0.8</v>
      </c>
      <c r="AA3789" s="8">
        <f>IF(ISNUMBER($X3789), _xlfn.XLOOKUP($X3789,Sheet3!$A$2:$A$392,Sheet3!$D$2:$D$392,"none", 1,1), $AF$2)</f>
        <v>0.8</v>
      </c>
    </row>
    <row r="3790" spans="1:27">
      <c r="A3790">
        <v>5439</v>
      </c>
      <c r="B3790" t="s">
        <v>5742</v>
      </c>
      <c r="C3790" t="s">
        <v>297</v>
      </c>
      <c r="D3790">
        <v>17</v>
      </c>
      <c r="E3790">
        <v>57</v>
      </c>
      <c r="F3790">
        <v>42</v>
      </c>
      <c r="G3790">
        <v>-39</v>
      </c>
      <c r="H3790">
        <v>8</v>
      </c>
      <c r="I3790">
        <v>0</v>
      </c>
      <c r="J3790">
        <f>(D3790+E3790/60+F3790/3600)*15</f>
        <v>269.42500000000001</v>
      </c>
      <c r="K3790">
        <f>IF(G3790&lt;0, G3790-H3790/60-I3790/3600, G3790+H3790/60+I3790/3600)</f>
        <v>-39.133333333333333</v>
      </c>
      <c r="L3790" t="s">
        <v>9341</v>
      </c>
      <c r="M3790" t="s">
        <v>9341</v>
      </c>
      <c r="N3790" t="s">
        <v>9341</v>
      </c>
      <c r="O3790" t="s">
        <v>9341</v>
      </c>
      <c r="P3790" t="s">
        <v>9341</v>
      </c>
      <c r="Q3790">
        <v>5.72</v>
      </c>
      <c r="R3790" t="s">
        <v>9341</v>
      </c>
      <c r="S3790" t="s">
        <v>9341</v>
      </c>
      <c r="T3790" t="s">
        <v>9341</v>
      </c>
      <c r="U3790" t="s">
        <v>9341</v>
      </c>
      <c r="V3790" t="str">
        <f>LEFT($U3790,2)</f>
        <v>~</v>
      </c>
      <c r="W3790" s="3" t="str">
        <f>_xlfn.XLOOKUP(V3790,$AC$2:$AC$43,$AD$2:$AD$43,"none")</f>
        <v>none</v>
      </c>
      <c r="X3790" s="3" t="str">
        <f>IF(ISNUMBER($W3790), 4600 * (1 / (0.92 * $W3790 + 1.7) + 1 / (0.92 * $W3790 + 0.62)),"none")</f>
        <v>none</v>
      </c>
      <c r="Y3790" s="8">
        <f>IF(ISNUMBER($X3790), _xlfn.XLOOKUP($X3790,Sheet3!$A$2:$A$392,Sheet3!$B$2:$B$392,"none", 1,1), $AF$2)</f>
        <v>0.8</v>
      </c>
      <c r="Z3790" s="8">
        <f>IF(ISNUMBER($X3790), _xlfn.XLOOKUP($X3790,Sheet3!$A$2:$A$392,Sheet3!$C$2:$C$392,"none", 1,1), $AF$2)</f>
        <v>0.8</v>
      </c>
      <c r="AA3790" s="8">
        <f>IF(ISNUMBER($X3790), _xlfn.XLOOKUP($X3790,Sheet3!$A$2:$A$392,Sheet3!$D$2:$D$392,"none", 1,1), $AF$2)</f>
        <v>0.8</v>
      </c>
    </row>
    <row r="3791" spans="1:27">
      <c r="A3791">
        <v>5929</v>
      </c>
      <c r="B3791" t="s">
        <v>6232</v>
      </c>
      <c r="C3791" t="s">
        <v>16</v>
      </c>
      <c r="D3791">
        <v>18</v>
      </c>
      <c r="E3791">
        <v>31</v>
      </c>
      <c r="F3791">
        <v>25.693924507199998</v>
      </c>
      <c r="G3791">
        <v>-10</v>
      </c>
      <c r="H3791">
        <v>47</v>
      </c>
      <c r="I3791">
        <v>45.008376431999999</v>
      </c>
      <c r="J3791">
        <f>(D3791+E3791/60+F3791/3600)*15</f>
        <v>277.85705801877998</v>
      </c>
      <c r="K3791">
        <f>IF(G3791&lt;0, G3791-H3791/60-I3791/3600, G3791+H3791/60+I3791/3600)</f>
        <v>-10.79583566012</v>
      </c>
      <c r="L3791">
        <v>1.5469999999999999</v>
      </c>
      <c r="M3791">
        <v>-17.148</v>
      </c>
      <c r="N3791">
        <v>4.42</v>
      </c>
      <c r="O3791">
        <v>5.51</v>
      </c>
      <c r="P3791">
        <v>5.96</v>
      </c>
      <c r="Q3791">
        <v>5.72</v>
      </c>
      <c r="R3791" t="s">
        <v>9341</v>
      </c>
      <c r="S3791">
        <v>5.6719999999999997</v>
      </c>
      <c r="T3791" t="s">
        <v>9341</v>
      </c>
      <c r="U3791" t="s">
        <v>11005</v>
      </c>
      <c r="V3791" t="str">
        <f>LEFT($U3791,2)</f>
        <v>B2</v>
      </c>
      <c r="W3791" s="3">
        <f>_xlfn.XLOOKUP(V3791,$AC$2:$AC$43,$AD$2:$AD$43,"none")</f>
        <v>-0.24</v>
      </c>
      <c r="X3791" s="3">
        <f>IF(ISNUMBER($W3791), 4600 * (1 / (0.92 * $W3791 + 1.7) + 1 / (0.92 * $W3791 + 0.62)),"none")</f>
        <v>14632.835167360139</v>
      </c>
      <c r="Y3791" s="8">
        <f>IF(ISNUMBER($X3791), _xlfn.XLOOKUP($X3791,Sheet3!$A$2:$A$392,Sheet3!$B$2:$B$392,"none", 1,1), $AF$2)</f>
        <v>0.47989999999999999</v>
      </c>
      <c r="Z3791" s="8">
        <f>IF(ISNUMBER($X3791), _xlfn.XLOOKUP($X3791,Sheet3!$A$2:$A$392,Sheet3!$C$2:$C$392,"none", 1,1), $AF$2)</f>
        <v>0.58679999999999999</v>
      </c>
      <c r="AA3791" s="8">
        <f>IF(ISNUMBER($X3791), _xlfn.XLOOKUP($X3791,Sheet3!$A$2:$A$392,Sheet3!$D$2:$D$392,"none", 1,1), $AF$2)</f>
        <v>1</v>
      </c>
    </row>
    <row r="3792" spans="1:27">
      <c r="A3792">
        <v>6454</v>
      </c>
      <c r="B3792" t="s">
        <v>6757</v>
      </c>
      <c r="C3792" t="s">
        <v>12</v>
      </c>
      <c r="D3792">
        <v>17</v>
      </c>
      <c r="E3792">
        <v>24</v>
      </c>
      <c r="F3792">
        <v>6.5870998727999996</v>
      </c>
      <c r="G3792">
        <v>22</v>
      </c>
      <c r="H3792">
        <v>57</v>
      </c>
      <c r="I3792">
        <v>37.016126892000003</v>
      </c>
      <c r="J3792">
        <f>(D3792+E3792/60+F3792/3600)*15</f>
        <v>261.02744624946996</v>
      </c>
      <c r="K3792">
        <f>IF(G3792&lt;0, G3792-H3792/60-I3792/3600, G3792+H3792/60+I3792/3600)</f>
        <v>22.960282257469999</v>
      </c>
      <c r="L3792">
        <v>-43.500999999999998</v>
      </c>
      <c r="M3792">
        <v>-38.045999999999999</v>
      </c>
      <c r="N3792">
        <v>23.41</v>
      </c>
      <c r="O3792">
        <v>5.98</v>
      </c>
      <c r="P3792">
        <v>5.93</v>
      </c>
      <c r="Q3792">
        <v>5.72</v>
      </c>
      <c r="R3792" t="s">
        <v>9341</v>
      </c>
      <c r="S3792">
        <v>5.6669999999999998</v>
      </c>
      <c r="T3792" t="s">
        <v>9341</v>
      </c>
      <c r="U3792" t="s">
        <v>9511</v>
      </c>
      <c r="V3792" t="str">
        <f>LEFT($U3792,2)</f>
        <v>A7</v>
      </c>
      <c r="W3792" s="3">
        <f>_xlfn.XLOOKUP(V3792,$AC$2:$AC$43,$AD$2:$AD$43,"none")</f>
        <v>0.2</v>
      </c>
      <c r="X3792" s="3">
        <f>IF(ISNUMBER($W3792), 4600 * (1 / (0.92 * $W3792 + 1.7) + 1 / (0.92 * $W3792 + 0.62)),"none")</f>
        <v>8163.0066229362728</v>
      </c>
      <c r="Y3792" s="8">
        <f>IF(ISNUMBER($X3792), _xlfn.XLOOKUP($X3792,Sheet3!$A$2:$A$392,Sheet3!$B$2:$B$392,"none", 1,1), $AF$2)</f>
        <v>0.76519999999999999</v>
      </c>
      <c r="Z3792" s="8">
        <f>IF(ISNUMBER($X3792), _xlfn.XLOOKUP($X3792,Sheet3!$A$2:$A$392,Sheet3!$C$2:$C$392,"none", 1,1), $AF$2)</f>
        <v>0.80349999999999999</v>
      </c>
      <c r="AA3792" s="8">
        <f>IF(ISNUMBER($X3792), _xlfn.XLOOKUP($X3792,Sheet3!$A$2:$A$392,Sheet3!$D$2:$D$392,"none", 1,1), $AF$2)</f>
        <v>1</v>
      </c>
    </row>
    <row r="3793" spans="1:27">
      <c r="A3793">
        <v>6587</v>
      </c>
      <c r="B3793" t="s">
        <v>6890</v>
      </c>
      <c r="C3793" t="s">
        <v>305</v>
      </c>
      <c r="D3793">
        <v>16</v>
      </c>
      <c r="E3793">
        <v>50</v>
      </c>
      <c r="F3793">
        <v>38.958495801600002</v>
      </c>
      <c r="G3793">
        <v>29</v>
      </c>
      <c r="H3793">
        <v>48</v>
      </c>
      <c r="I3793">
        <v>23.542880075999999</v>
      </c>
      <c r="J3793">
        <f>(D3793+E3793/60+F3793/3600)*15</f>
        <v>252.66232706583997</v>
      </c>
      <c r="K3793">
        <f>IF(G3793&lt;0, G3793-H3793/60-I3793/3600, G3793+H3793/60+I3793/3600)</f>
        <v>29.80653968891</v>
      </c>
      <c r="L3793">
        <v>-5.3860000000000001</v>
      </c>
      <c r="M3793">
        <v>-2.6429999999999998</v>
      </c>
      <c r="N3793">
        <v>3.46</v>
      </c>
      <c r="O3793">
        <v>9.24</v>
      </c>
      <c r="P3793">
        <v>7.32</v>
      </c>
      <c r="Q3793">
        <v>5.72</v>
      </c>
      <c r="R3793" t="s">
        <v>9341</v>
      </c>
      <c r="S3793">
        <v>5.0510000000000002</v>
      </c>
      <c r="T3793" t="s">
        <v>9341</v>
      </c>
      <c r="U3793" t="s">
        <v>9376</v>
      </c>
      <c r="V3793" t="str">
        <f>LEFT($U3793,2)</f>
        <v>M1</v>
      </c>
      <c r="W3793" s="3">
        <f>_xlfn.XLOOKUP(V3793,$AC$2:$AC$43,$AD$2:$AD$43,"none")</f>
        <v>1.47</v>
      </c>
      <c r="X3793" s="3">
        <f>IF(ISNUMBER($W3793), 4600 * (1 / (0.92 * $W3793 + 1.7) + 1 / (0.92 * $W3793 + 0.62)),"none")</f>
        <v>3839.1950178350371</v>
      </c>
      <c r="Y3793" s="8">
        <f>IF(ISNUMBER($X3793), _xlfn.XLOOKUP($X3793,Sheet3!$A$2:$A$392,Sheet3!$B$2:$B$392,"none", 1,1), $AF$2)</f>
        <v>1</v>
      </c>
      <c r="Z3793" s="8">
        <f>IF(ISNUMBER($X3793), _xlfn.XLOOKUP($X3793,Sheet3!$A$2:$A$392,Sheet3!$C$2:$C$392,"none", 1,1), $AF$2)</f>
        <v>0.64800000000000002</v>
      </c>
      <c r="AA3793" s="8">
        <f>IF(ISNUMBER($X3793), _xlfn.XLOOKUP($X3793,Sheet3!$A$2:$A$392,Sheet3!$D$2:$D$392,"none", 1,1), $AF$2)</f>
        <v>0.33460000000000001</v>
      </c>
    </row>
    <row r="3794" spans="1:27">
      <c r="A3794">
        <v>7893</v>
      </c>
      <c r="B3794" t="s">
        <v>8196</v>
      </c>
      <c r="C3794" t="s">
        <v>14</v>
      </c>
      <c r="D3794">
        <v>12</v>
      </c>
      <c r="E3794">
        <v>51</v>
      </c>
      <c r="F3794">
        <v>17.9760267672</v>
      </c>
      <c r="G3794">
        <v>-60</v>
      </c>
      <c r="H3794">
        <v>19</v>
      </c>
      <c r="I3794">
        <v>47.240368103999998</v>
      </c>
      <c r="J3794">
        <f>(D3794+E3794/60+F3794/3600)*15</f>
        <v>192.82490011153001</v>
      </c>
      <c r="K3794">
        <f>IF(G3794&lt;0, G3794-H3794/60-I3794/3600, G3794+H3794/60+I3794/3600)</f>
        <v>-60.329788991140006</v>
      </c>
      <c r="L3794">
        <v>-4.6340000000000003</v>
      </c>
      <c r="M3794">
        <v>-0.93899999999999995</v>
      </c>
      <c r="N3794">
        <v>0.45</v>
      </c>
      <c r="O3794">
        <v>6</v>
      </c>
      <c r="P3794">
        <v>6.1</v>
      </c>
      <c r="Q3794">
        <v>5.72</v>
      </c>
      <c r="R3794">
        <v>5.32</v>
      </c>
      <c r="S3794">
        <v>5.5830000000000002</v>
      </c>
      <c r="T3794">
        <v>5.03</v>
      </c>
      <c r="U3794" t="s">
        <v>11375</v>
      </c>
      <c r="V3794" t="str">
        <f>LEFT($U3794,2)</f>
        <v>B9</v>
      </c>
      <c r="W3794" s="3">
        <f>_xlfn.XLOOKUP(V3794,$AC$2:$AC$43,$AD$2:$AD$43,"none")</f>
        <v>-7.0000000000000007E-2</v>
      </c>
      <c r="X3794" s="3">
        <f>IF(ISNUMBER($W3794), 4600 * (1 / (0.92 * $W3794 + 1.7) + 1 / (0.92 * $W3794 + 0.62)),"none")</f>
        <v>11091.761228434079</v>
      </c>
      <c r="Y3794" s="8">
        <f>IF(ISNUMBER($X3794), _xlfn.XLOOKUP($X3794,Sheet3!$A$2:$A$392,Sheet3!$B$2:$B$392,"none", 1,1), $AF$2)</f>
        <v>0.57499999999999996</v>
      </c>
      <c r="Z3794" s="8">
        <f>IF(ISNUMBER($X3794), _xlfn.XLOOKUP($X3794,Sheet3!$A$2:$A$392,Sheet3!$C$2:$C$392,"none", 1,1), $AF$2)</f>
        <v>0.66420000000000001</v>
      </c>
      <c r="AA3794" s="8">
        <f>IF(ISNUMBER($X3794), _xlfn.XLOOKUP($X3794,Sheet3!$A$2:$A$392,Sheet3!$D$2:$D$392,"none", 1,1), $AF$2)</f>
        <v>1</v>
      </c>
    </row>
    <row r="3795" spans="1:27">
      <c r="A3795">
        <v>9022</v>
      </c>
      <c r="B3795" t="s">
        <v>9327</v>
      </c>
      <c r="C3795" t="s">
        <v>297</v>
      </c>
      <c r="D3795">
        <v>22</v>
      </c>
      <c r="E3795">
        <v>0</v>
      </c>
      <c r="F3795">
        <v>50.224536931199999</v>
      </c>
      <c r="G3795">
        <v>-28</v>
      </c>
      <c r="H3795">
        <v>27</v>
      </c>
      <c r="I3795">
        <v>13.458659364000001</v>
      </c>
      <c r="J3795">
        <f>(D3795+E3795/60+F3795/3600)*15</f>
        <v>330.20926890388</v>
      </c>
      <c r="K3795">
        <f>IF(G3795&lt;0, G3795-H3795/60-I3795/3600, G3795+H3795/60+I3795/3600)</f>
        <v>-28.453738516489999</v>
      </c>
      <c r="L3795">
        <v>15.289</v>
      </c>
      <c r="M3795">
        <v>9.6000000000000002E-2</v>
      </c>
      <c r="N3795">
        <v>3.81</v>
      </c>
      <c r="O3795" t="s">
        <v>9341</v>
      </c>
      <c r="P3795">
        <v>5.61</v>
      </c>
      <c r="Q3795">
        <v>5.72</v>
      </c>
      <c r="R3795" t="s">
        <v>9341</v>
      </c>
      <c r="S3795">
        <v>5.7510000000000003</v>
      </c>
      <c r="T3795" t="s">
        <v>9341</v>
      </c>
      <c r="U3795" t="s">
        <v>9341</v>
      </c>
      <c r="V3795" t="str">
        <f>LEFT($U3795,2)</f>
        <v>~</v>
      </c>
      <c r="W3795" s="3" t="str">
        <f>_xlfn.XLOOKUP(V3795,$AC$2:$AC$43,$AD$2:$AD$43,"none")</f>
        <v>none</v>
      </c>
      <c r="X3795" s="3" t="str">
        <f>IF(ISNUMBER($W3795), 4600 * (1 / (0.92 * $W3795 + 1.7) + 1 / (0.92 * $W3795 + 0.62)),"none")</f>
        <v>none</v>
      </c>
      <c r="Y3795" s="8">
        <f>IF(ISNUMBER($X3795), _xlfn.XLOOKUP($X3795,Sheet3!$A$2:$A$392,Sheet3!$B$2:$B$392,"none", 1,1), $AF$2)</f>
        <v>0.8</v>
      </c>
      <c r="Z3795" s="8">
        <f>IF(ISNUMBER($X3795), _xlfn.XLOOKUP($X3795,Sheet3!$A$2:$A$392,Sheet3!$C$2:$C$392,"none", 1,1), $AF$2)</f>
        <v>0.8</v>
      </c>
      <c r="AA3795" s="8">
        <f>IF(ISNUMBER($X3795), _xlfn.XLOOKUP($X3795,Sheet3!$A$2:$A$392,Sheet3!$D$2:$D$392,"none", 1,1), $AF$2)</f>
        <v>0.8</v>
      </c>
    </row>
    <row r="3796" spans="1:27">
      <c r="A3796">
        <v>648</v>
      </c>
      <c r="B3796" t="s">
        <v>948</v>
      </c>
      <c r="C3796" t="s">
        <v>12</v>
      </c>
      <c r="D3796">
        <v>4</v>
      </c>
      <c r="E3796">
        <v>17</v>
      </c>
      <c r="F3796">
        <v>8.0935256520000003</v>
      </c>
      <c r="G3796">
        <v>57</v>
      </c>
      <c r="H3796">
        <v>51</v>
      </c>
      <c r="I3796">
        <v>37.151263907999997</v>
      </c>
      <c r="J3796">
        <f>(D3796+E3796/60+F3796/3600)*15</f>
        <v>64.283723023549996</v>
      </c>
      <c r="K3796">
        <f>IF(G3796&lt;0, G3796-H3796/60-I3796/3600, G3796+H3796/60+I3796/3600)</f>
        <v>57.860319795530003</v>
      </c>
      <c r="L3796">
        <v>29.108000000000001</v>
      </c>
      <c r="M3796">
        <v>-25.942</v>
      </c>
      <c r="N3796">
        <v>12.02</v>
      </c>
      <c r="O3796" t="s">
        <v>9341</v>
      </c>
      <c r="P3796">
        <v>6.8259999999999996</v>
      </c>
      <c r="Q3796">
        <v>5.7210000000000001</v>
      </c>
      <c r="R3796" t="s">
        <v>9341</v>
      </c>
      <c r="S3796">
        <v>5.4109999999999996</v>
      </c>
      <c r="T3796" t="s">
        <v>9341</v>
      </c>
      <c r="U3796" t="s">
        <v>9500</v>
      </c>
      <c r="V3796" t="str">
        <f>LEFT($U3796,2)</f>
        <v>K1</v>
      </c>
      <c r="W3796" s="3">
        <f>_xlfn.XLOOKUP(V3796,$AC$2:$AC$43,$AD$2:$AD$43,"none")</f>
        <v>0.86</v>
      </c>
      <c r="X3796" s="3">
        <f>IF(ISNUMBER($W3796), 4600 * (1 / (0.92 * $W3796 + 1.7) + 1 / (0.92 * $W3796 + 0.62)),"none")</f>
        <v>5106.1368670782376</v>
      </c>
      <c r="Y3796" s="8">
        <f>IF(ISNUMBER($X3796), _xlfn.XLOOKUP($X3796,Sheet3!$A$2:$A$392,Sheet3!$B$2:$B$392,"none", 1,1), $AF$2)</f>
        <v>1</v>
      </c>
      <c r="Z3796" s="8">
        <f>IF(ISNUMBER($X3796), _xlfn.XLOOKUP($X3796,Sheet3!$A$2:$A$392,Sheet3!$C$2:$C$392,"none", 1,1), $AF$2)</f>
        <v>0.82210000000000005</v>
      </c>
      <c r="AA3796" s="8">
        <f>IF(ISNUMBER($X3796), _xlfn.XLOOKUP($X3796,Sheet3!$A$2:$A$392,Sheet3!$D$2:$D$392,"none", 1,1), $AF$2)</f>
        <v>0.65410000000000001</v>
      </c>
    </row>
    <row r="3797" spans="1:27">
      <c r="A3797">
        <v>1347</v>
      </c>
      <c r="B3797" t="s">
        <v>1648</v>
      </c>
      <c r="C3797" t="s">
        <v>12</v>
      </c>
      <c r="D3797">
        <v>14</v>
      </c>
      <c r="E3797">
        <v>38</v>
      </c>
      <c r="F3797">
        <v>12.588984851999999</v>
      </c>
      <c r="G3797">
        <v>43</v>
      </c>
      <c r="H3797">
        <v>38</v>
      </c>
      <c r="I3797">
        <v>31.658148707999999</v>
      </c>
      <c r="J3797">
        <f>(D3797+E3797/60+F3797/3600)*15</f>
        <v>219.55245410354999</v>
      </c>
      <c r="K3797">
        <f>IF(G3797&lt;0, G3797-H3797/60-I3797/3600, G3797+H3797/60+I3797/3600)</f>
        <v>43.64212726353</v>
      </c>
      <c r="L3797">
        <v>-104.17</v>
      </c>
      <c r="M3797">
        <v>31.05</v>
      </c>
      <c r="N3797">
        <v>3.5</v>
      </c>
      <c r="O3797" t="s">
        <v>9341</v>
      </c>
      <c r="P3797">
        <v>7.2</v>
      </c>
      <c r="Q3797">
        <v>5.7210000000000001</v>
      </c>
      <c r="R3797" t="s">
        <v>9341</v>
      </c>
      <c r="S3797">
        <v>5.1740000000000004</v>
      </c>
      <c r="T3797" t="s">
        <v>9341</v>
      </c>
      <c r="U3797" t="s">
        <v>9406</v>
      </c>
      <c r="V3797" t="str">
        <f>LEFT($U3797,2)</f>
        <v>K4</v>
      </c>
      <c r="W3797" s="3">
        <f>_xlfn.XLOOKUP(V3797,$AC$2:$AC$43,$AD$2:$AD$43,"none")</f>
        <v>1</v>
      </c>
      <c r="X3797" s="3">
        <f>IF(ISNUMBER($W3797), 4600 * (1 / (0.92 * $W3797 + 1.7) + 1 / (0.92 * $W3797 + 0.62)),"none")</f>
        <v>4742.7381778526815</v>
      </c>
      <c r="Y3797" s="8">
        <f>IF(ISNUMBER($X3797), _xlfn.XLOOKUP($X3797,Sheet3!$A$2:$A$392,Sheet3!$B$2:$B$392,"none", 1,1), $AF$2)</f>
        <v>1</v>
      </c>
      <c r="Z3797" s="8">
        <f>IF(ISNUMBER($X3797), _xlfn.XLOOKUP($X3797,Sheet3!$A$2:$A$392,Sheet3!$C$2:$C$392,"none", 1,1), $AF$2)</f>
        <v>0.77500000000000002</v>
      </c>
      <c r="AA3797" s="8">
        <f>IF(ISNUMBER($X3797), _xlfn.XLOOKUP($X3797,Sheet3!$A$2:$A$392,Sheet3!$D$2:$D$392,"none", 1,1), $AF$2)</f>
        <v>0.55479999999999996</v>
      </c>
    </row>
    <row r="3798" spans="1:27">
      <c r="A3798">
        <v>2122</v>
      </c>
      <c r="B3798" t="s">
        <v>2423</v>
      </c>
      <c r="C3798" t="s">
        <v>313</v>
      </c>
      <c r="D3798">
        <v>5</v>
      </c>
      <c r="E3798">
        <v>47</v>
      </c>
      <c r="F3798">
        <v>13.153631600000001</v>
      </c>
      <c r="G3798">
        <v>14</v>
      </c>
      <c r="H3798">
        <v>29</v>
      </c>
      <c r="I3798">
        <v>17.967416</v>
      </c>
      <c r="J3798">
        <f>(D3798+E3798/60+F3798/3600)*15</f>
        <v>86.804806798333331</v>
      </c>
      <c r="K3798">
        <f>IF(G3798&lt;0, G3798-H3798/60-I3798/3600, G3798+H3798/60+I3798/3600)</f>
        <v>14.488324282222221</v>
      </c>
      <c r="L3798">
        <v>6.55</v>
      </c>
      <c r="M3798">
        <v>-41.17</v>
      </c>
      <c r="N3798">
        <v>9.6</v>
      </c>
      <c r="O3798" t="s">
        <v>9341</v>
      </c>
      <c r="P3798">
        <v>5.7850000000000001</v>
      </c>
      <c r="Q3798">
        <v>5.7210000000000001</v>
      </c>
      <c r="R3798" t="s">
        <v>9341</v>
      </c>
      <c r="S3798">
        <v>5.6959999999999997</v>
      </c>
      <c r="T3798" t="s">
        <v>9341</v>
      </c>
      <c r="U3798" t="s">
        <v>9348</v>
      </c>
      <c r="V3798" t="str">
        <f>LEFT($U3798,2)</f>
        <v>A3</v>
      </c>
      <c r="W3798" s="3">
        <f>_xlfn.XLOOKUP(V3798,$AC$2:$AC$43,$AD$2:$AD$43,"none")</f>
        <v>0.08</v>
      </c>
      <c r="X3798" s="3">
        <f>IF(ISNUMBER($W3798), 4600 * (1 / (0.92 * $W3798 + 1.7) + 1 / (0.92 * $W3798 + 0.62)),"none")</f>
        <v>9225.6595386701993</v>
      </c>
      <c r="Y3798" s="8">
        <f>IF(ISNUMBER($X3798), _xlfn.XLOOKUP($X3798,Sheet3!$A$2:$A$392,Sheet3!$B$2:$B$392,"none", 1,1), $AF$2)</f>
        <v>0.67030000000000001</v>
      </c>
      <c r="Z3798" s="8">
        <f>IF(ISNUMBER($X3798), _xlfn.XLOOKUP($X3798,Sheet3!$A$2:$A$392,Sheet3!$C$2:$C$392,"none", 1,1), $AF$2)</f>
        <v>0.73619999999999997</v>
      </c>
      <c r="AA3798" s="8">
        <f>IF(ISNUMBER($X3798), _xlfn.XLOOKUP($X3798,Sheet3!$A$2:$A$392,Sheet3!$D$2:$D$392,"none", 1,1), $AF$2)</f>
        <v>1</v>
      </c>
    </row>
    <row r="3799" spans="1:27">
      <c r="A3799">
        <v>4302</v>
      </c>
      <c r="B3799" t="s">
        <v>4605</v>
      </c>
      <c r="C3799" t="s">
        <v>12</v>
      </c>
      <c r="D3799">
        <v>9</v>
      </c>
      <c r="E3799">
        <v>9</v>
      </c>
      <c r="F3799">
        <v>4.2106655736</v>
      </c>
      <c r="G3799">
        <v>-18</v>
      </c>
      <c r="H3799">
        <v>19</v>
      </c>
      <c r="I3799">
        <v>42.785652648000003</v>
      </c>
      <c r="J3799">
        <f>(D3799+E3799/60+F3799/3600)*15</f>
        <v>137.26754443989</v>
      </c>
      <c r="K3799">
        <f>IF(G3799&lt;0, G3799-H3799/60-I3799/3600, G3799+H3799/60+I3799/3600)</f>
        <v>-18.32855157018</v>
      </c>
      <c r="L3799">
        <v>-63.756999999999998</v>
      </c>
      <c r="M3799">
        <v>19.053999999999998</v>
      </c>
      <c r="N3799">
        <v>9.81</v>
      </c>
      <c r="O3799" t="s">
        <v>9341</v>
      </c>
      <c r="P3799">
        <v>5.7240000000000002</v>
      </c>
      <c r="Q3799">
        <v>5.7220000000000004</v>
      </c>
      <c r="R3799" t="s">
        <v>9341</v>
      </c>
      <c r="S3799">
        <v>5.7160000000000002</v>
      </c>
      <c r="T3799" t="s">
        <v>9341</v>
      </c>
      <c r="U3799" t="s">
        <v>10008</v>
      </c>
      <c r="V3799" t="str">
        <f>LEFT($U3799,2)</f>
        <v>A0</v>
      </c>
      <c r="W3799" s="3">
        <f>_xlfn.XLOOKUP(V3799,$AC$2:$AC$43,$AD$2:$AD$43,"none")</f>
        <v>-0.01</v>
      </c>
      <c r="X3799" s="3">
        <f>IF(ISNUMBER($W3799), 4600 * (1 / (0.92 * $W3799 + 1.7) + 1 / (0.92 * $W3799 + 0.62)),"none")</f>
        <v>10251.712375722911</v>
      </c>
      <c r="Y3799" s="8">
        <f>IF(ISNUMBER($X3799), _xlfn.XLOOKUP($X3799,Sheet3!$A$2:$A$392,Sheet3!$B$2:$B$392,"none", 1,1), $AF$2)</f>
        <v>0.6109</v>
      </c>
      <c r="Z3799" s="8">
        <f>IF(ISNUMBER($X3799), _xlfn.XLOOKUP($X3799,Sheet3!$A$2:$A$392,Sheet3!$C$2:$C$392,"none", 1,1), $AF$2)</f>
        <v>0.69189999999999996</v>
      </c>
      <c r="AA3799" s="8">
        <f>IF(ISNUMBER($X3799), _xlfn.XLOOKUP($X3799,Sheet3!$A$2:$A$392,Sheet3!$D$2:$D$392,"none", 1,1), $AF$2)</f>
        <v>1</v>
      </c>
    </row>
    <row r="3800" spans="1:27">
      <c r="A3800">
        <v>6839</v>
      </c>
      <c r="B3800" t="s">
        <v>7142</v>
      </c>
      <c r="C3800" t="s">
        <v>305</v>
      </c>
      <c r="D3800">
        <v>8</v>
      </c>
      <c r="E3800">
        <v>44</v>
      </c>
      <c r="F3800">
        <v>51.926680427999997</v>
      </c>
      <c r="G3800">
        <v>-37</v>
      </c>
      <c r="H3800">
        <v>8</v>
      </c>
      <c r="I3800">
        <v>50.104022819999997</v>
      </c>
      <c r="J3800">
        <f>(D3800+E3800/60+F3800/3600)*15</f>
        <v>131.21636116844999</v>
      </c>
      <c r="K3800">
        <f>IF(G3800&lt;0, G3800-H3800/60-I3800/3600, G3800+H3800/60+I3800/3600)</f>
        <v>-37.147251117449997</v>
      </c>
      <c r="L3800">
        <v>-8.4890000000000008</v>
      </c>
      <c r="M3800">
        <v>3.8319999999999999</v>
      </c>
      <c r="N3800">
        <v>1.53</v>
      </c>
      <c r="O3800" t="s">
        <v>9341</v>
      </c>
      <c r="P3800">
        <v>5.5819999999999999</v>
      </c>
      <c r="Q3800">
        <v>5.7220000000000004</v>
      </c>
      <c r="R3800" t="s">
        <v>9341</v>
      </c>
      <c r="S3800">
        <v>5.6950000000000003</v>
      </c>
      <c r="T3800" t="s">
        <v>9341</v>
      </c>
      <c r="U3800" t="s">
        <v>9467</v>
      </c>
      <c r="V3800" t="str">
        <f>LEFT($U3800,2)</f>
        <v>B3</v>
      </c>
      <c r="W3800" s="3">
        <f>_xlfn.XLOOKUP(V3800,$AC$2:$AC$43,$AD$2:$AD$43,"none")</f>
        <v>-0.2</v>
      </c>
      <c r="X3800" s="3">
        <f>IF(ISNUMBER($W3800), 4600 * (1 / (0.92 * $W3800 + 1.7) + 1 / (0.92 * $W3800 + 0.62)),"none")</f>
        <v>13584.75950715306</v>
      </c>
      <c r="Y3800" s="8">
        <f>IF(ISNUMBER($X3800), _xlfn.XLOOKUP($X3800,Sheet3!$A$2:$A$392,Sheet3!$B$2:$B$392,"none", 1,1), $AF$2)</f>
        <v>0.50129999999999997</v>
      </c>
      <c r="Z3800" s="8">
        <f>IF(ISNUMBER($X3800), _xlfn.XLOOKUP($X3800,Sheet3!$A$2:$A$392,Sheet3!$C$2:$C$392,"none", 1,1), $AF$2)</f>
        <v>0.60470000000000002</v>
      </c>
      <c r="AA3800" s="8">
        <f>IF(ISNUMBER($X3800), _xlfn.XLOOKUP($X3800,Sheet3!$A$2:$A$392,Sheet3!$D$2:$D$392,"none", 1,1), $AF$2)</f>
        <v>1</v>
      </c>
    </row>
    <row r="3801" spans="1:27">
      <c r="A3801">
        <v>1085</v>
      </c>
      <c r="B3801" t="s">
        <v>1386</v>
      </c>
      <c r="C3801" t="s">
        <v>24</v>
      </c>
      <c r="D3801">
        <v>8</v>
      </c>
      <c r="E3801">
        <v>19</v>
      </c>
      <c r="F3801">
        <v>17.160056560800001</v>
      </c>
      <c r="G3801">
        <v>62</v>
      </c>
      <c r="H3801">
        <v>30</v>
      </c>
      <c r="I3801">
        <v>25.762427712000001</v>
      </c>
      <c r="J3801">
        <f>(D3801+E3801/60+F3801/3600)*15</f>
        <v>124.82150023566999</v>
      </c>
      <c r="K3801">
        <f>IF(G3801&lt;0, G3801-H3801/60-I3801/3600, G3801+H3801/60+I3801/3600)</f>
        <v>62.50715622992</v>
      </c>
      <c r="L3801">
        <v>-22.274999999999999</v>
      </c>
      <c r="M3801">
        <v>8.5809999999999995</v>
      </c>
      <c r="N3801">
        <v>7.4</v>
      </c>
      <c r="O3801" t="s">
        <v>9341</v>
      </c>
      <c r="P3801">
        <v>6.6239999999999997</v>
      </c>
      <c r="Q3801">
        <v>5.7229999999999999</v>
      </c>
      <c r="R3801" t="s">
        <v>9341</v>
      </c>
      <c r="S3801">
        <v>5.5090000000000003</v>
      </c>
      <c r="T3801" t="s">
        <v>9341</v>
      </c>
      <c r="U3801" t="s">
        <v>9379</v>
      </c>
      <c r="V3801" t="str">
        <f>LEFT($U3801,2)</f>
        <v>G8</v>
      </c>
      <c r="W3801" s="3">
        <f>_xlfn.XLOOKUP(V3801,$AC$2:$AC$43,$AD$2:$AD$43,"none")</f>
        <v>0.74</v>
      </c>
      <c r="X3801" s="3">
        <f>IF(ISNUMBER($W3801), 4600 * (1 / (0.92 * $W3801 + 1.7) + 1 / (0.92 * $W3801 + 0.62)),"none")</f>
        <v>5468.4090187676065</v>
      </c>
      <c r="Y3801" s="8">
        <f>IF(ISNUMBER($X3801), _xlfn.XLOOKUP($X3801,Sheet3!$A$2:$A$392,Sheet3!$B$2:$B$392,"none", 1,1), $AF$2)</f>
        <v>1</v>
      </c>
      <c r="Z3801" s="8">
        <f>IF(ISNUMBER($X3801), _xlfn.XLOOKUP($X3801,Sheet3!$A$2:$A$392,Sheet3!$C$2:$C$392,"none", 1,1), $AF$2)</f>
        <v>0.85409999999999997</v>
      </c>
      <c r="AA3801" s="8">
        <f>IF(ISNUMBER($X3801), _xlfn.XLOOKUP($X3801,Sheet3!$A$2:$A$392,Sheet3!$D$2:$D$392,"none", 1,1), $AF$2)</f>
        <v>0.72770000000000001</v>
      </c>
    </row>
    <row r="3802" spans="1:27">
      <c r="A3802">
        <v>4744</v>
      </c>
      <c r="B3802" t="s">
        <v>5047</v>
      </c>
      <c r="C3802" t="s">
        <v>16</v>
      </c>
      <c r="D3802">
        <v>11</v>
      </c>
      <c r="E3802">
        <v>49</v>
      </c>
      <c r="F3802">
        <v>41.714910940800003</v>
      </c>
      <c r="G3802">
        <v>34</v>
      </c>
      <c r="H3802">
        <v>55</v>
      </c>
      <c r="I3802">
        <v>54.329011284000003</v>
      </c>
      <c r="J3802">
        <f>(D3802+E3802/60+F3802/3600)*15</f>
        <v>177.42381212891999</v>
      </c>
      <c r="K3802">
        <f>IF(G3802&lt;0, G3802-H3802/60-I3802/3600, G3802+H3802/60+I3802/3600)</f>
        <v>34.931758058690001</v>
      </c>
      <c r="L3802">
        <v>-118.057</v>
      </c>
      <c r="M3802">
        <v>8.0470000000000006</v>
      </c>
      <c r="N3802">
        <v>14.49</v>
      </c>
      <c r="O3802" t="s">
        <v>9341</v>
      </c>
      <c r="P3802">
        <v>6.1879999999999997</v>
      </c>
      <c r="Q3802">
        <v>5.7229999999999999</v>
      </c>
      <c r="R3802" t="s">
        <v>9341</v>
      </c>
      <c r="S3802">
        <v>5.61</v>
      </c>
      <c r="T3802" t="s">
        <v>9341</v>
      </c>
      <c r="U3802" t="s">
        <v>10743</v>
      </c>
      <c r="V3802" t="str">
        <f>LEFT($U3802,2)</f>
        <v>F7</v>
      </c>
      <c r="W3802" s="3" t="str">
        <f>_xlfn.XLOOKUP(V3802,$AC$2:$AC$43,$AD$2:$AD$43,"none")</f>
        <v>none</v>
      </c>
      <c r="X3802" s="3" t="str">
        <f>IF(ISNUMBER($W3802), 4600 * (1 / (0.92 * $W3802 + 1.7) + 1 / (0.92 * $W3802 + 0.62)),"none")</f>
        <v>none</v>
      </c>
      <c r="Y3802" s="8">
        <f>IF(ISNUMBER($X3802), _xlfn.XLOOKUP($X3802,Sheet3!$A$2:$A$392,Sheet3!$B$2:$B$392,"none", 1,1), $AF$2)</f>
        <v>0.8</v>
      </c>
      <c r="Z3802" s="8">
        <f>IF(ISNUMBER($X3802), _xlfn.XLOOKUP($X3802,Sheet3!$A$2:$A$392,Sheet3!$C$2:$C$392,"none", 1,1), $AF$2)</f>
        <v>0.8</v>
      </c>
      <c r="AA3802" s="8">
        <f>IF(ISNUMBER($X3802), _xlfn.XLOOKUP($X3802,Sheet3!$A$2:$A$392,Sheet3!$D$2:$D$392,"none", 1,1), $AF$2)</f>
        <v>0.8</v>
      </c>
    </row>
    <row r="3803" spans="1:27">
      <c r="A3803">
        <v>5566</v>
      </c>
      <c r="B3803" t="s">
        <v>5869</v>
      </c>
      <c r="C3803" t="s">
        <v>12</v>
      </c>
      <c r="D3803">
        <v>20</v>
      </c>
      <c r="E3803">
        <v>15</v>
      </c>
      <c r="F3803">
        <v>17.391376047400001</v>
      </c>
      <c r="G3803">
        <v>-27</v>
      </c>
      <c r="H3803">
        <v>1</v>
      </c>
      <c r="I3803">
        <v>58.711625384000001</v>
      </c>
      <c r="J3803">
        <f>(D3803+E3803/60+F3803/3600)*15</f>
        <v>303.8224640668642</v>
      </c>
      <c r="K3803">
        <f>IF(G3803&lt;0, G3803-H3803/60-I3803/3600, G3803+H3803/60+I3803/3600)</f>
        <v>-27.032975451495556</v>
      </c>
      <c r="L3803">
        <v>1242.7629999999999</v>
      </c>
      <c r="M3803">
        <v>-181.17500000000001</v>
      </c>
      <c r="N3803">
        <v>113.49</v>
      </c>
      <c r="O3803" t="s">
        <v>9341</v>
      </c>
      <c r="P3803">
        <v>6.63</v>
      </c>
      <c r="Q3803">
        <v>5.7229999999999999</v>
      </c>
      <c r="R3803">
        <v>5.98</v>
      </c>
      <c r="S3803">
        <v>5.4809999999999999</v>
      </c>
      <c r="T3803">
        <v>8.74</v>
      </c>
      <c r="U3803" t="s">
        <v>10917</v>
      </c>
      <c r="V3803" t="str">
        <f>LEFT($U3803,2)</f>
        <v>K2</v>
      </c>
      <c r="W3803" s="3">
        <f>_xlfn.XLOOKUP(V3803,$AC$2:$AC$43,$AD$2:$AD$43,"none")</f>
        <v>0.92</v>
      </c>
      <c r="X3803" s="3">
        <f>IF(ISNUMBER($W3803), 4600 * (1 / (0.92 * $W3803 + 1.7) + 1 / (0.92 * $W3803 + 0.62)),"none")</f>
        <v>4943.4058698702656</v>
      </c>
      <c r="Y3803" s="8">
        <f>IF(ISNUMBER($X3803), _xlfn.XLOOKUP($X3803,Sheet3!$A$2:$A$392,Sheet3!$B$2:$B$392,"none", 1,1), $AF$2)</f>
        <v>1</v>
      </c>
      <c r="Z3803" s="8">
        <f>IF(ISNUMBER($X3803), _xlfn.XLOOKUP($X3803,Sheet3!$A$2:$A$392,Sheet3!$C$2:$C$392,"none", 1,1), $AF$2)</f>
        <v>0.79920000000000002</v>
      </c>
      <c r="AA3803" s="8">
        <f>IF(ISNUMBER($X3803), _xlfn.XLOOKUP($X3803,Sheet3!$A$2:$A$392,Sheet3!$D$2:$D$392,"none", 1,1), $AF$2)</f>
        <v>0.60450000000000004</v>
      </c>
    </row>
    <row r="3804" spans="1:27">
      <c r="A3804">
        <v>7779</v>
      </c>
      <c r="B3804" t="s">
        <v>8082</v>
      </c>
      <c r="C3804" t="s">
        <v>12</v>
      </c>
      <c r="D3804">
        <v>12</v>
      </c>
      <c r="E3804">
        <v>22</v>
      </c>
      <c r="F3804">
        <v>12.0289268112</v>
      </c>
      <c r="G3804">
        <v>-68</v>
      </c>
      <c r="H3804">
        <v>18</v>
      </c>
      <c r="I3804">
        <v>26.409276036000001</v>
      </c>
      <c r="J3804">
        <f>(D3804+E3804/60+F3804/3600)*15</f>
        <v>185.55012052838001</v>
      </c>
      <c r="K3804">
        <f>IF(G3804&lt;0, G3804-H3804/60-I3804/3600, G3804+H3804/60+I3804/3600)</f>
        <v>-68.307335910009996</v>
      </c>
      <c r="L3804">
        <v>-1.4670000000000001</v>
      </c>
      <c r="M3804">
        <v>-47.436999999999998</v>
      </c>
      <c r="N3804">
        <v>9.1199999999999992</v>
      </c>
      <c r="O3804" t="s">
        <v>9341</v>
      </c>
      <c r="P3804">
        <v>6.7649999999999997</v>
      </c>
      <c r="Q3804">
        <v>5.7229999999999999</v>
      </c>
      <c r="R3804" t="s">
        <v>9341</v>
      </c>
      <c r="S3804">
        <v>5.4409999999999998</v>
      </c>
      <c r="T3804" t="s">
        <v>9341</v>
      </c>
      <c r="U3804" t="s">
        <v>9403</v>
      </c>
      <c r="V3804" t="str">
        <f>LEFT($U3804,2)</f>
        <v>K0</v>
      </c>
      <c r="W3804" s="3">
        <f>_xlfn.XLOOKUP(V3804,$AC$2:$AC$43,$AD$2:$AD$43,"none")</f>
        <v>0.81</v>
      </c>
      <c r="X3804" s="3">
        <f>IF(ISNUMBER($W3804), 4600 * (1 / (0.92 * $W3804 + 1.7) + 1 / (0.92 * $W3804 + 0.62)),"none")</f>
        <v>5250.7063834266155</v>
      </c>
      <c r="Y3804" s="8">
        <f>IF(ISNUMBER($X3804), _xlfn.XLOOKUP($X3804,Sheet3!$A$2:$A$392,Sheet3!$B$2:$B$392,"none", 1,1), $AF$2)</f>
        <v>1</v>
      </c>
      <c r="Z3804" s="8">
        <f>IF(ISNUMBER($X3804), _xlfn.XLOOKUP($X3804,Sheet3!$A$2:$A$392,Sheet3!$C$2:$C$392,"none", 1,1), $AF$2)</f>
        <v>0.83299999999999996</v>
      </c>
      <c r="AA3804" s="8">
        <f>IF(ISNUMBER($X3804), _xlfn.XLOOKUP($X3804,Sheet3!$A$2:$A$392,Sheet3!$D$2:$D$392,"none", 1,1), $AF$2)</f>
        <v>0.67869999999999997</v>
      </c>
    </row>
    <row r="3805" spans="1:27">
      <c r="A3805">
        <v>8480</v>
      </c>
      <c r="B3805" t="s">
        <v>8783</v>
      </c>
      <c r="C3805" t="s">
        <v>12</v>
      </c>
      <c r="D3805">
        <v>17</v>
      </c>
      <c r="E3805">
        <v>27</v>
      </c>
      <c r="F3805">
        <v>57.6013286592</v>
      </c>
      <c r="G3805">
        <v>-52</v>
      </c>
      <c r="H3805">
        <v>17</v>
      </c>
      <c r="I3805">
        <v>49.714902635999998</v>
      </c>
      <c r="J3805">
        <f>(D3805+E3805/60+F3805/3600)*15</f>
        <v>261.99000553607999</v>
      </c>
      <c r="K3805">
        <f>IF(G3805&lt;0, G3805-H3805/60-I3805/3600, G3805+H3805/60+I3805/3600)</f>
        <v>-52.29714302851</v>
      </c>
      <c r="L3805">
        <v>-5.2439999999999998</v>
      </c>
      <c r="M3805">
        <v>-72.180999999999997</v>
      </c>
      <c r="N3805">
        <v>9.24</v>
      </c>
      <c r="O3805" t="s">
        <v>9341</v>
      </c>
      <c r="P3805">
        <v>6.9</v>
      </c>
      <c r="Q3805">
        <v>5.7229999999999999</v>
      </c>
      <c r="R3805" t="s">
        <v>9341</v>
      </c>
      <c r="S3805">
        <v>5.3760000000000003</v>
      </c>
      <c r="T3805" t="s">
        <v>9341</v>
      </c>
      <c r="U3805" t="s">
        <v>9371</v>
      </c>
      <c r="V3805" t="str">
        <f>LEFT($U3805,2)</f>
        <v>K2</v>
      </c>
      <c r="W3805" s="3">
        <f>_xlfn.XLOOKUP(V3805,$AC$2:$AC$43,$AD$2:$AD$43,"none")</f>
        <v>0.92</v>
      </c>
      <c r="X3805" s="3">
        <f>IF(ISNUMBER($W3805), 4600 * (1 / (0.92 * $W3805 + 1.7) + 1 / (0.92 * $W3805 + 0.62)),"none")</f>
        <v>4943.4058698702656</v>
      </c>
      <c r="Y3805" s="8">
        <f>IF(ISNUMBER($X3805), _xlfn.XLOOKUP($X3805,Sheet3!$A$2:$A$392,Sheet3!$B$2:$B$392,"none", 1,1), $AF$2)</f>
        <v>1</v>
      </c>
      <c r="Z3805" s="8">
        <f>IF(ISNUMBER($X3805), _xlfn.XLOOKUP($X3805,Sheet3!$A$2:$A$392,Sheet3!$C$2:$C$392,"none", 1,1), $AF$2)</f>
        <v>0.79920000000000002</v>
      </c>
      <c r="AA3805" s="8">
        <f>IF(ISNUMBER($X3805), _xlfn.XLOOKUP($X3805,Sheet3!$A$2:$A$392,Sheet3!$D$2:$D$392,"none", 1,1), $AF$2)</f>
        <v>0.60450000000000004</v>
      </c>
    </row>
    <row r="3806" spans="1:27">
      <c r="A3806">
        <v>6078</v>
      </c>
      <c r="B3806" t="s">
        <v>6381</v>
      </c>
      <c r="C3806" t="s">
        <v>12</v>
      </c>
      <c r="D3806">
        <v>16</v>
      </c>
      <c r="E3806">
        <v>41</v>
      </c>
      <c r="F3806">
        <v>42.481934539199997</v>
      </c>
      <c r="G3806">
        <v>1</v>
      </c>
      <c r="H3806">
        <v>10</v>
      </c>
      <c r="I3806">
        <v>52.431236075999998</v>
      </c>
      <c r="J3806">
        <f>(D3806+E3806/60+F3806/3600)*15</f>
        <v>250.42700806058002</v>
      </c>
      <c r="K3806">
        <f>IF(G3806&lt;0, G3806-H3806/60-I3806/3600, G3806+H3806/60+I3806/3600)</f>
        <v>1.18123089891</v>
      </c>
      <c r="L3806">
        <v>-100.919</v>
      </c>
      <c r="M3806">
        <v>53.305999999999997</v>
      </c>
      <c r="N3806">
        <v>18.079999999999998</v>
      </c>
      <c r="O3806" t="s">
        <v>9341</v>
      </c>
      <c r="P3806">
        <v>6.0449999999999999</v>
      </c>
      <c r="Q3806">
        <v>5.7240000000000002</v>
      </c>
      <c r="R3806" t="s">
        <v>9341</v>
      </c>
      <c r="S3806">
        <v>5.6539999999999999</v>
      </c>
      <c r="T3806" t="s">
        <v>9341</v>
      </c>
      <c r="U3806" t="s">
        <v>9595</v>
      </c>
      <c r="V3806" t="str">
        <f>LEFT($U3806,2)</f>
        <v>F2</v>
      </c>
      <c r="W3806" s="3">
        <f>_xlfn.XLOOKUP(V3806,$AC$2:$AC$43,$AD$2:$AD$43,"none")</f>
        <v>0.35</v>
      </c>
      <c r="X3806" s="3">
        <f>IF(ISNUMBER($W3806), 4600 * (1 / (0.92 * $W3806 + 1.7) + 1 / (0.92 * $W3806 + 0.62)),"none")</f>
        <v>7158.2024482287206</v>
      </c>
      <c r="Y3806" s="8">
        <f>IF(ISNUMBER($X3806), _xlfn.XLOOKUP($X3806,Sheet3!$A$2:$A$392,Sheet3!$B$2:$B$392,"none", 1,1), $AF$2)</f>
        <v>0.89859999999999995</v>
      </c>
      <c r="Z3806" s="8">
        <f>IF(ISNUMBER($X3806), _xlfn.XLOOKUP($X3806,Sheet3!$A$2:$A$392,Sheet3!$C$2:$C$392,"none", 1,1), $AF$2)</f>
        <v>0.89249999999999996</v>
      </c>
      <c r="AA3806" s="8">
        <f>IF(ISNUMBER($X3806), _xlfn.XLOOKUP($X3806,Sheet3!$A$2:$A$392,Sheet3!$D$2:$D$392,"none", 1,1), $AF$2)</f>
        <v>1</v>
      </c>
    </row>
    <row r="3807" spans="1:27">
      <c r="A3807">
        <v>7802</v>
      </c>
      <c r="B3807" t="s">
        <v>8105</v>
      </c>
      <c r="C3807" t="s">
        <v>297</v>
      </c>
      <c r="D3807">
        <v>23</v>
      </c>
      <c r="E3807">
        <v>57</v>
      </c>
      <c r="F3807">
        <v>32.861747700000002</v>
      </c>
      <c r="G3807">
        <v>-82</v>
      </c>
      <c r="H3807">
        <v>10</v>
      </c>
      <c r="I3807">
        <v>11.309684052</v>
      </c>
      <c r="J3807">
        <f>(D3807+E3807/60+F3807/3600)*15</f>
        <v>359.38692394874994</v>
      </c>
      <c r="K3807">
        <f>IF(G3807&lt;0, G3807-H3807/60-I3807/3600, G3807+H3807/60+I3807/3600)</f>
        <v>-82.16980824557001</v>
      </c>
      <c r="L3807">
        <v>-22.245999999999999</v>
      </c>
      <c r="M3807">
        <v>-23.234999999999999</v>
      </c>
      <c r="N3807">
        <v>10.18</v>
      </c>
      <c r="O3807" t="s">
        <v>9341</v>
      </c>
      <c r="P3807">
        <v>6.7859999999999996</v>
      </c>
      <c r="Q3807">
        <v>5.7240000000000002</v>
      </c>
      <c r="R3807" t="s">
        <v>9341</v>
      </c>
      <c r="S3807">
        <v>5.44</v>
      </c>
      <c r="T3807" t="s">
        <v>9341</v>
      </c>
      <c r="U3807" t="s">
        <v>9403</v>
      </c>
      <c r="V3807" t="str">
        <f>LEFT($U3807,2)</f>
        <v>K0</v>
      </c>
      <c r="W3807" s="3">
        <f>_xlfn.XLOOKUP(V3807,$AC$2:$AC$43,$AD$2:$AD$43,"none")</f>
        <v>0.81</v>
      </c>
      <c r="X3807" s="3">
        <f>IF(ISNUMBER($W3807), 4600 * (1 / (0.92 * $W3807 + 1.7) + 1 / (0.92 * $W3807 + 0.62)),"none")</f>
        <v>5250.7063834266155</v>
      </c>
      <c r="Y3807" s="8">
        <f>IF(ISNUMBER($X3807), _xlfn.XLOOKUP($X3807,Sheet3!$A$2:$A$392,Sheet3!$B$2:$B$392,"none", 1,1), $AF$2)</f>
        <v>1</v>
      </c>
      <c r="Z3807" s="8">
        <f>IF(ISNUMBER($X3807), _xlfn.XLOOKUP($X3807,Sheet3!$A$2:$A$392,Sheet3!$C$2:$C$392,"none", 1,1), $AF$2)</f>
        <v>0.83299999999999996</v>
      </c>
      <c r="AA3807" s="8">
        <f>IF(ISNUMBER($X3807), _xlfn.XLOOKUP($X3807,Sheet3!$A$2:$A$392,Sheet3!$D$2:$D$392,"none", 1,1), $AF$2)</f>
        <v>0.67869999999999997</v>
      </c>
    </row>
    <row r="3808" spans="1:27">
      <c r="A3808">
        <v>8118</v>
      </c>
      <c r="B3808" t="s">
        <v>8421</v>
      </c>
      <c r="C3808" t="s">
        <v>12</v>
      </c>
      <c r="D3808">
        <v>19</v>
      </c>
      <c r="E3808">
        <v>58</v>
      </c>
      <c r="F3808">
        <v>41.2906918272</v>
      </c>
      <c r="G3808">
        <v>-69</v>
      </c>
      <c r="H3808">
        <v>9</v>
      </c>
      <c r="I3808">
        <v>50.240341692000001</v>
      </c>
      <c r="J3808">
        <f>(D3808+E3808/60+F3808/3600)*15</f>
        <v>299.67204454927997</v>
      </c>
      <c r="K3808">
        <f>IF(G3808&lt;0, G3808-H3808/60-I3808/3600, G3808+H3808/60+I3808/3600)</f>
        <v>-69.163955650470001</v>
      </c>
      <c r="L3808">
        <v>68.697999999999993</v>
      </c>
      <c r="M3808">
        <v>-100.182</v>
      </c>
      <c r="N3808">
        <v>14.43</v>
      </c>
      <c r="O3808" t="s">
        <v>9341</v>
      </c>
      <c r="P3808">
        <v>5.9539999999999997</v>
      </c>
      <c r="Q3808">
        <v>5.7240000000000002</v>
      </c>
      <c r="R3808" t="s">
        <v>9341</v>
      </c>
      <c r="S3808">
        <v>5.702</v>
      </c>
      <c r="T3808" t="s">
        <v>9341</v>
      </c>
      <c r="U3808" t="s">
        <v>11431</v>
      </c>
      <c r="V3808" t="str">
        <f>LEFT($U3808,2)</f>
        <v>A1</v>
      </c>
      <c r="W3808" s="3">
        <f>_xlfn.XLOOKUP(V3808,$AC$2:$AC$43,$AD$2:$AD$43,"none")</f>
        <v>0.02</v>
      </c>
      <c r="X3808" s="3">
        <f>IF(ISNUMBER($W3808), 4600 * (1 / (0.92 * $W3808 + 1.7) + 1 / (0.92 * $W3808 + 0.62)),"none")</f>
        <v>9882.4225367888994</v>
      </c>
      <c r="Y3808" s="8">
        <f>IF(ISNUMBER($X3808), _xlfn.XLOOKUP($X3808,Sheet3!$A$2:$A$392,Sheet3!$B$2:$B$392,"none", 1,1), $AF$2)</f>
        <v>0.63239999999999996</v>
      </c>
      <c r="Z3808" s="8">
        <f>IF(ISNUMBER($X3808), _xlfn.XLOOKUP($X3808,Sheet3!$A$2:$A$392,Sheet3!$C$2:$C$392,"none", 1,1), $AF$2)</f>
        <v>0.70809999999999995</v>
      </c>
      <c r="AA3808" s="8">
        <f>IF(ISNUMBER($X3808), _xlfn.XLOOKUP($X3808,Sheet3!$A$2:$A$392,Sheet3!$D$2:$D$392,"none", 1,1), $AF$2)</f>
        <v>1</v>
      </c>
    </row>
    <row r="3809" spans="1:27">
      <c r="A3809">
        <v>3287</v>
      </c>
      <c r="B3809" t="s">
        <v>3590</v>
      </c>
      <c r="C3809" t="s">
        <v>12</v>
      </c>
      <c r="D3809">
        <v>21</v>
      </c>
      <c r="E3809">
        <v>36</v>
      </c>
      <c r="F3809">
        <v>10.973724626399999</v>
      </c>
      <c r="G3809">
        <v>-26</v>
      </c>
      <c r="H3809">
        <v>10</v>
      </c>
      <c r="I3809">
        <v>17.456756016</v>
      </c>
      <c r="J3809">
        <f>(D3809+E3809/60+F3809/3600)*15</f>
        <v>324.04572385261002</v>
      </c>
      <c r="K3809">
        <f>IF(G3809&lt;0, G3809-H3809/60-I3809/3600, G3809+H3809/60+I3809/3600)</f>
        <v>-26.171515765560002</v>
      </c>
      <c r="L3809">
        <v>108.006</v>
      </c>
      <c r="M3809">
        <v>-23.98</v>
      </c>
      <c r="N3809">
        <v>18.3</v>
      </c>
      <c r="O3809" t="s">
        <v>9341</v>
      </c>
      <c r="P3809">
        <v>5.9420000000000002</v>
      </c>
      <c r="Q3809">
        <v>5.7249999999999996</v>
      </c>
      <c r="R3809" t="s">
        <v>9341</v>
      </c>
      <c r="S3809">
        <v>5.69</v>
      </c>
      <c r="T3809" t="s">
        <v>9341</v>
      </c>
      <c r="U3809" t="s">
        <v>10437</v>
      </c>
      <c r="V3809" t="str">
        <f>LEFT($U3809,2)</f>
        <v>A7</v>
      </c>
      <c r="W3809" s="3">
        <f>_xlfn.XLOOKUP(V3809,$AC$2:$AC$43,$AD$2:$AD$43,"none")</f>
        <v>0.2</v>
      </c>
      <c r="X3809" s="3">
        <f>IF(ISNUMBER($W3809), 4600 * (1 / (0.92 * $W3809 + 1.7) + 1 / (0.92 * $W3809 + 0.62)),"none")</f>
        <v>8163.0066229362728</v>
      </c>
      <c r="Y3809" s="8">
        <f>IF(ISNUMBER($X3809), _xlfn.XLOOKUP($X3809,Sheet3!$A$2:$A$392,Sheet3!$B$2:$B$392,"none", 1,1), $AF$2)</f>
        <v>0.76519999999999999</v>
      </c>
      <c r="Z3809" s="8">
        <f>IF(ISNUMBER($X3809), _xlfn.XLOOKUP($X3809,Sheet3!$A$2:$A$392,Sheet3!$C$2:$C$392,"none", 1,1), $AF$2)</f>
        <v>0.80349999999999999</v>
      </c>
      <c r="AA3809" s="8">
        <f>IF(ISNUMBER($X3809), _xlfn.XLOOKUP($X3809,Sheet3!$A$2:$A$392,Sheet3!$D$2:$D$392,"none", 1,1), $AF$2)</f>
        <v>1</v>
      </c>
    </row>
    <row r="3810" spans="1:27">
      <c r="A3810">
        <v>4173</v>
      </c>
      <c r="B3810" t="s">
        <v>4476</v>
      </c>
      <c r="C3810" t="s">
        <v>297</v>
      </c>
      <c r="D3810">
        <v>22</v>
      </c>
      <c r="E3810">
        <v>55</v>
      </c>
      <c r="F3810">
        <v>44.507927097600003</v>
      </c>
      <c r="G3810">
        <v>36</v>
      </c>
      <c r="H3810">
        <v>21</v>
      </c>
      <c r="I3810">
        <v>5.0250219840000003</v>
      </c>
      <c r="J3810">
        <f>(D3810+E3810/60+F3810/3600)*15</f>
        <v>343.93544969624003</v>
      </c>
      <c r="K3810">
        <f>IF(G3810&lt;0, G3810-H3810/60-I3810/3600, G3810+H3810/60+I3810/3600)</f>
        <v>36.351395839440002</v>
      </c>
      <c r="L3810">
        <v>17.724</v>
      </c>
      <c r="M3810">
        <v>-0.503</v>
      </c>
      <c r="N3810">
        <v>4.57</v>
      </c>
      <c r="O3810" t="s">
        <v>9341</v>
      </c>
      <c r="P3810">
        <v>5.665</v>
      </c>
      <c r="Q3810">
        <v>5.7249999999999996</v>
      </c>
      <c r="R3810" t="s">
        <v>9341</v>
      </c>
      <c r="S3810">
        <v>5.7190000000000003</v>
      </c>
      <c r="T3810" t="s">
        <v>9341</v>
      </c>
      <c r="U3810" t="s">
        <v>9471</v>
      </c>
      <c r="V3810" t="str">
        <f>LEFT($U3810,2)</f>
        <v>B7</v>
      </c>
      <c r="W3810" s="3">
        <f>_xlfn.XLOOKUP(V3810,$AC$2:$AC$43,$AD$2:$AD$43,"none")</f>
        <v>-0.13</v>
      </c>
      <c r="X3810" s="3">
        <f>IF(ISNUMBER($W3810), 4600 * (1 / (0.92 * $W3810 + 1.7) + 1 / (0.92 * $W3810 + 0.62)),"none")</f>
        <v>12103.301413538873</v>
      </c>
      <c r="Y3810" s="8">
        <f>IF(ISNUMBER($X3810), _xlfn.XLOOKUP($X3810,Sheet3!$A$2:$A$392,Sheet3!$B$2:$B$392,"none", 1,1), $AF$2)</f>
        <v>0.53700000000000003</v>
      </c>
      <c r="Z3810" s="8">
        <f>IF(ISNUMBER($X3810), _xlfn.XLOOKUP($X3810,Sheet3!$A$2:$A$392,Sheet3!$C$2:$C$392,"none", 1,1), $AF$2)</f>
        <v>0.63400000000000001</v>
      </c>
      <c r="AA3810" s="8">
        <f>IF(ISNUMBER($X3810), _xlfn.XLOOKUP($X3810,Sheet3!$A$2:$A$392,Sheet3!$D$2:$D$392,"none", 1,1), $AF$2)</f>
        <v>1</v>
      </c>
    </row>
    <row r="3811" spans="1:27">
      <c r="A3811">
        <v>4585</v>
      </c>
      <c r="B3811" t="s">
        <v>4888</v>
      </c>
      <c r="C3811" t="s">
        <v>12</v>
      </c>
      <c r="D3811">
        <v>10</v>
      </c>
      <c r="E3811">
        <v>54</v>
      </c>
      <c r="F3811">
        <v>58.178987416799998</v>
      </c>
      <c r="G3811">
        <v>34</v>
      </c>
      <c r="H3811">
        <v>2</v>
      </c>
      <c r="I3811">
        <v>5.2748035079999998</v>
      </c>
      <c r="J3811">
        <f>(D3811+E3811/60+F3811/3600)*15</f>
        <v>163.74241244757002</v>
      </c>
      <c r="K3811">
        <f>IF(G3811&lt;0, G3811-H3811/60-I3811/3600, G3811+H3811/60+I3811/3600)</f>
        <v>34.034798556529999</v>
      </c>
      <c r="L3811">
        <v>-58.094000000000001</v>
      </c>
      <c r="M3811">
        <v>-44.792000000000002</v>
      </c>
      <c r="N3811">
        <v>9.94</v>
      </c>
      <c r="O3811" t="s">
        <v>9341</v>
      </c>
      <c r="P3811">
        <v>6.7569999999999997</v>
      </c>
      <c r="Q3811">
        <v>5.7249999999999996</v>
      </c>
      <c r="R3811" t="s">
        <v>9341</v>
      </c>
      <c r="S3811">
        <v>5.4480000000000004</v>
      </c>
      <c r="T3811" t="s">
        <v>9341</v>
      </c>
      <c r="U3811" t="s">
        <v>9690</v>
      </c>
      <c r="V3811" t="str">
        <f>LEFT($U3811,2)</f>
        <v>G7</v>
      </c>
      <c r="W3811" s="3" t="str">
        <f>_xlfn.XLOOKUP(V3811,$AC$2:$AC$43,$AD$2:$AD$43,"none")</f>
        <v>none</v>
      </c>
      <c r="X3811" s="3" t="str">
        <f>IF(ISNUMBER($W3811), 4600 * (1 / (0.92 * $W3811 + 1.7) + 1 / (0.92 * $W3811 + 0.62)),"none")</f>
        <v>none</v>
      </c>
      <c r="Y3811" s="8">
        <f>IF(ISNUMBER($X3811), _xlfn.XLOOKUP($X3811,Sheet3!$A$2:$A$392,Sheet3!$B$2:$B$392,"none", 1,1), $AF$2)</f>
        <v>0.8</v>
      </c>
      <c r="Z3811" s="8">
        <f>IF(ISNUMBER($X3811), _xlfn.XLOOKUP($X3811,Sheet3!$A$2:$A$392,Sheet3!$C$2:$C$392,"none", 1,1), $AF$2)</f>
        <v>0.8</v>
      </c>
      <c r="AA3811" s="8">
        <f>IF(ISNUMBER($X3811), _xlfn.XLOOKUP($X3811,Sheet3!$A$2:$A$392,Sheet3!$D$2:$D$392,"none", 1,1), $AF$2)</f>
        <v>0.8</v>
      </c>
    </row>
    <row r="3812" spans="1:27">
      <c r="A3812">
        <v>10</v>
      </c>
      <c r="B3812" t="s">
        <v>307</v>
      </c>
      <c r="C3812" t="s">
        <v>16</v>
      </c>
      <c r="D3812">
        <v>21</v>
      </c>
      <c r="E3812">
        <v>42</v>
      </c>
      <c r="F3812">
        <v>22.9588733</v>
      </c>
      <c r="G3812">
        <v>41</v>
      </c>
      <c r="H3812">
        <v>4</v>
      </c>
      <c r="I3812">
        <v>37.273654999999998</v>
      </c>
      <c r="J3812">
        <f>(D3812+E3812/60+F3812/3600)*15</f>
        <v>325.59566197208335</v>
      </c>
      <c r="K3812">
        <f>IF(G3812&lt;0, G3812-H3812/60-I3812/3600, G3812+H3812/60+I3812/3600)</f>
        <v>41.077020459722227</v>
      </c>
      <c r="L3812">
        <v>23.48</v>
      </c>
      <c r="M3812">
        <v>-1.02</v>
      </c>
      <c r="N3812">
        <v>7.91</v>
      </c>
      <c r="O3812" t="s">
        <v>9341</v>
      </c>
      <c r="P3812">
        <v>5.7770000000000001</v>
      </c>
      <c r="Q3812">
        <v>5.726</v>
      </c>
      <c r="R3812" t="s">
        <v>9341</v>
      </c>
      <c r="S3812">
        <v>5.7080000000000002</v>
      </c>
      <c r="T3812" t="s">
        <v>9341</v>
      </c>
      <c r="U3812" t="s">
        <v>9351</v>
      </c>
      <c r="V3812" t="str">
        <f>LEFT($U3812,2)</f>
        <v>A0</v>
      </c>
      <c r="W3812" s="3">
        <f>_xlfn.XLOOKUP(V3812,$AC$2:$AC$43,$AD$2:$AD$43,"none")</f>
        <v>-0.01</v>
      </c>
      <c r="X3812" s="3">
        <f>IF(ISNUMBER($W3812), 4600 * (1 / (0.92 * $W3812 + 1.7) + 1 / (0.92 * $W3812 + 0.62)),"none")</f>
        <v>10251.712375722911</v>
      </c>
      <c r="Y3812" s="8">
        <f>IF(ISNUMBER($X3812), _xlfn.XLOOKUP($X3812,Sheet3!$A$2:$A$392,Sheet3!$B$2:$B$392,"none", 1,1), $AF$2)</f>
        <v>0.6109</v>
      </c>
      <c r="Z3812" s="8">
        <f>IF(ISNUMBER($X3812), _xlfn.XLOOKUP($X3812,Sheet3!$A$2:$A$392,Sheet3!$C$2:$C$392,"none", 1,1), $AF$2)</f>
        <v>0.69189999999999996</v>
      </c>
      <c r="AA3812" s="8">
        <f>IF(ISNUMBER($X3812), _xlfn.XLOOKUP($X3812,Sheet3!$A$2:$A$392,Sheet3!$D$2:$D$392,"none", 1,1), $AF$2)</f>
        <v>1</v>
      </c>
    </row>
    <row r="3813" spans="1:27">
      <c r="A3813">
        <v>4857</v>
      </c>
      <c r="B3813" t="s">
        <v>5160</v>
      </c>
      <c r="C3813" t="s">
        <v>12</v>
      </c>
      <c r="D3813">
        <v>12</v>
      </c>
      <c r="E3813">
        <v>32</v>
      </c>
      <c r="F3813">
        <v>35.998702137599999</v>
      </c>
      <c r="G3813">
        <v>-13</v>
      </c>
      <c r="H3813">
        <v>51</v>
      </c>
      <c r="I3813">
        <v>32.784179616000003</v>
      </c>
      <c r="J3813">
        <f>(D3813+E3813/60+F3813/3600)*15</f>
        <v>188.14999459224001</v>
      </c>
      <c r="K3813">
        <f>IF(G3813&lt;0, G3813-H3813/60-I3813/3600, G3813+H3813/60+I3813/3600)</f>
        <v>-13.859106716559999</v>
      </c>
      <c r="L3813">
        <v>-146.12700000000001</v>
      </c>
      <c r="M3813">
        <v>-54.188000000000002</v>
      </c>
      <c r="N3813">
        <v>26.25</v>
      </c>
      <c r="O3813" t="s">
        <v>9341</v>
      </c>
      <c r="P3813">
        <v>6.0940000000000003</v>
      </c>
      <c r="Q3813">
        <v>5.726</v>
      </c>
      <c r="R3813" t="s">
        <v>9341</v>
      </c>
      <c r="S3813">
        <v>5.6529999999999996</v>
      </c>
      <c r="T3813" t="s">
        <v>9341</v>
      </c>
      <c r="U3813" t="s">
        <v>10768</v>
      </c>
      <c r="V3813" t="str">
        <f>LEFT($U3813,2)</f>
        <v>F2</v>
      </c>
      <c r="W3813" s="3">
        <f>_xlfn.XLOOKUP(V3813,$AC$2:$AC$43,$AD$2:$AD$43,"none")</f>
        <v>0.35</v>
      </c>
      <c r="X3813" s="3">
        <f>IF(ISNUMBER($W3813), 4600 * (1 / (0.92 * $W3813 + 1.7) + 1 / (0.92 * $W3813 + 0.62)),"none")</f>
        <v>7158.2024482287206</v>
      </c>
      <c r="Y3813" s="8">
        <f>IF(ISNUMBER($X3813), _xlfn.XLOOKUP($X3813,Sheet3!$A$2:$A$392,Sheet3!$B$2:$B$392,"none", 1,1), $AF$2)</f>
        <v>0.89859999999999995</v>
      </c>
      <c r="Z3813" s="8">
        <f>IF(ISNUMBER($X3813), _xlfn.XLOOKUP($X3813,Sheet3!$A$2:$A$392,Sheet3!$C$2:$C$392,"none", 1,1), $AF$2)</f>
        <v>0.89249999999999996</v>
      </c>
      <c r="AA3813" s="8">
        <f>IF(ISNUMBER($X3813), _xlfn.XLOOKUP($X3813,Sheet3!$A$2:$A$392,Sheet3!$D$2:$D$392,"none", 1,1), $AF$2)</f>
        <v>1</v>
      </c>
    </row>
    <row r="3814" spans="1:27">
      <c r="A3814">
        <v>6746</v>
      </c>
      <c r="B3814" t="s">
        <v>7049</v>
      </c>
      <c r="C3814" t="s">
        <v>12</v>
      </c>
      <c r="D3814">
        <v>17</v>
      </c>
      <c r="E3814">
        <v>33</v>
      </c>
      <c r="F3814">
        <v>7.2574258368000004</v>
      </c>
      <c r="G3814">
        <v>41</v>
      </c>
      <c r="H3814">
        <v>14</v>
      </c>
      <c r="I3814">
        <v>36.422837952000002</v>
      </c>
      <c r="J3814">
        <f>(D3814+E3814/60+F3814/3600)*15</f>
        <v>263.28023927432002</v>
      </c>
      <c r="K3814">
        <f>IF(G3814&lt;0, G3814-H3814/60-I3814/3600, G3814+H3814/60+I3814/3600)</f>
        <v>41.243450788320004</v>
      </c>
      <c r="L3814">
        <v>-68.215999999999994</v>
      </c>
      <c r="M3814">
        <v>-61.476999999999997</v>
      </c>
      <c r="N3814">
        <v>9.41</v>
      </c>
      <c r="O3814" t="s">
        <v>9341</v>
      </c>
      <c r="P3814">
        <v>6.8159999999999998</v>
      </c>
      <c r="Q3814">
        <v>5.726</v>
      </c>
      <c r="R3814" t="s">
        <v>9341</v>
      </c>
      <c r="S3814">
        <v>5.4029999999999996</v>
      </c>
      <c r="T3814" t="s">
        <v>9341</v>
      </c>
      <c r="U3814" t="s">
        <v>9447</v>
      </c>
      <c r="V3814" t="str">
        <f>LEFT($U3814,2)</f>
        <v>K1</v>
      </c>
      <c r="W3814" s="3">
        <f>_xlfn.XLOOKUP(V3814,$AC$2:$AC$43,$AD$2:$AD$43,"none")</f>
        <v>0.86</v>
      </c>
      <c r="X3814" s="3">
        <f>IF(ISNUMBER($W3814), 4600 * (1 / (0.92 * $W3814 + 1.7) + 1 / (0.92 * $W3814 + 0.62)),"none")</f>
        <v>5106.1368670782376</v>
      </c>
      <c r="Y3814" s="8">
        <f>IF(ISNUMBER($X3814), _xlfn.XLOOKUP($X3814,Sheet3!$A$2:$A$392,Sheet3!$B$2:$B$392,"none", 1,1), $AF$2)</f>
        <v>1</v>
      </c>
      <c r="Z3814" s="8">
        <f>IF(ISNUMBER($X3814), _xlfn.XLOOKUP($X3814,Sheet3!$A$2:$A$392,Sheet3!$C$2:$C$392,"none", 1,1), $AF$2)</f>
        <v>0.82210000000000005</v>
      </c>
      <c r="AA3814" s="8">
        <f>IF(ISNUMBER($X3814), _xlfn.XLOOKUP($X3814,Sheet3!$A$2:$A$392,Sheet3!$D$2:$D$392,"none", 1,1), $AF$2)</f>
        <v>0.65410000000000001</v>
      </c>
    </row>
    <row r="3815" spans="1:27">
      <c r="A3815">
        <v>2153</v>
      </c>
      <c r="B3815" t="s">
        <v>2454</v>
      </c>
      <c r="C3815" t="s">
        <v>297</v>
      </c>
      <c r="D3815">
        <v>5</v>
      </c>
      <c r="E3815">
        <v>43</v>
      </c>
      <c r="F3815">
        <v>21.670923911999999</v>
      </c>
      <c r="G3815">
        <v>-18</v>
      </c>
      <c r="H3815">
        <v>33</v>
      </c>
      <c r="I3815">
        <v>26.911637928000001</v>
      </c>
      <c r="J3815">
        <f>(D3815+E3815/60+F3815/3600)*15</f>
        <v>85.840295516299989</v>
      </c>
      <c r="K3815">
        <f>IF(G3815&lt;0, G3815-H3815/60-I3815/3600, G3815+H3815/60+I3815/3600)</f>
        <v>-18.557475454980001</v>
      </c>
      <c r="L3815">
        <v>19.372</v>
      </c>
      <c r="M3815">
        <v>-13.423999999999999</v>
      </c>
      <c r="N3815">
        <v>14.15</v>
      </c>
      <c r="O3815" t="s">
        <v>9341</v>
      </c>
      <c r="P3815">
        <v>5.7110000000000003</v>
      </c>
      <c r="Q3815">
        <v>5.7270000000000003</v>
      </c>
      <c r="R3815" t="s">
        <v>9341</v>
      </c>
      <c r="S3815">
        <v>5.73</v>
      </c>
      <c r="T3815">
        <v>5.72</v>
      </c>
      <c r="U3815" t="s">
        <v>9394</v>
      </c>
      <c r="V3815" t="str">
        <f>LEFT($U3815,2)</f>
        <v>A0</v>
      </c>
      <c r="W3815" s="3">
        <f>_xlfn.XLOOKUP(V3815,$AC$2:$AC$43,$AD$2:$AD$43,"none")</f>
        <v>-0.01</v>
      </c>
      <c r="X3815" s="3">
        <f>IF(ISNUMBER($W3815), 4600 * (1 / (0.92 * $W3815 + 1.7) + 1 / (0.92 * $W3815 + 0.62)),"none")</f>
        <v>10251.712375722911</v>
      </c>
      <c r="Y3815" s="8">
        <f>IF(ISNUMBER($X3815), _xlfn.XLOOKUP($X3815,Sheet3!$A$2:$A$392,Sheet3!$B$2:$B$392,"none", 1,1), $AF$2)</f>
        <v>0.6109</v>
      </c>
      <c r="Z3815" s="8">
        <f>IF(ISNUMBER($X3815), _xlfn.XLOOKUP($X3815,Sheet3!$A$2:$A$392,Sheet3!$C$2:$C$392,"none", 1,1), $AF$2)</f>
        <v>0.69189999999999996</v>
      </c>
      <c r="AA3815" s="8">
        <f>IF(ISNUMBER($X3815), _xlfn.XLOOKUP($X3815,Sheet3!$A$2:$A$392,Sheet3!$D$2:$D$392,"none", 1,1), $AF$2)</f>
        <v>1</v>
      </c>
    </row>
    <row r="3816" spans="1:27">
      <c r="A3816">
        <v>5923</v>
      </c>
      <c r="B3816" t="s">
        <v>6226</v>
      </c>
      <c r="C3816" t="s">
        <v>297</v>
      </c>
      <c r="D3816">
        <v>17</v>
      </c>
      <c r="E3816">
        <v>38</v>
      </c>
      <c r="F3816">
        <v>9.5046890087999998</v>
      </c>
      <c r="G3816">
        <v>-10</v>
      </c>
      <c r="H3816">
        <v>55</v>
      </c>
      <c r="I3816">
        <v>34.565735496000002</v>
      </c>
      <c r="J3816">
        <f>(D3816+E3816/60+F3816/3600)*15</f>
        <v>264.53960287087</v>
      </c>
      <c r="K3816">
        <f>IF(G3816&lt;0, G3816-H3816/60-I3816/3600, G3816+H3816/60+I3816/3600)</f>
        <v>-10.926268259859999</v>
      </c>
      <c r="L3816">
        <v>-13.519</v>
      </c>
      <c r="M3816">
        <v>-8.9689999999999994</v>
      </c>
      <c r="N3816">
        <v>7.84</v>
      </c>
      <c r="O3816" t="s">
        <v>9341</v>
      </c>
      <c r="P3816">
        <v>6.95</v>
      </c>
      <c r="Q3816">
        <v>5.7270000000000003</v>
      </c>
      <c r="R3816" t="s">
        <v>9341</v>
      </c>
      <c r="S3816">
        <v>5.3540000000000001</v>
      </c>
      <c r="T3816" t="s">
        <v>9341</v>
      </c>
      <c r="U3816" t="s">
        <v>9500</v>
      </c>
      <c r="V3816" t="str">
        <f>LEFT($U3816,2)</f>
        <v>K1</v>
      </c>
      <c r="W3816" s="3">
        <f>_xlfn.XLOOKUP(V3816,$AC$2:$AC$43,$AD$2:$AD$43,"none")</f>
        <v>0.86</v>
      </c>
      <c r="X3816" s="3">
        <f>IF(ISNUMBER($W3816), 4600 * (1 / (0.92 * $W3816 + 1.7) + 1 / (0.92 * $W3816 + 0.62)),"none")</f>
        <v>5106.1368670782376</v>
      </c>
      <c r="Y3816" s="8">
        <f>IF(ISNUMBER($X3816), _xlfn.XLOOKUP($X3816,Sheet3!$A$2:$A$392,Sheet3!$B$2:$B$392,"none", 1,1), $AF$2)</f>
        <v>1</v>
      </c>
      <c r="Z3816" s="8">
        <f>IF(ISNUMBER($X3816), _xlfn.XLOOKUP($X3816,Sheet3!$A$2:$A$392,Sheet3!$C$2:$C$392,"none", 1,1), $AF$2)</f>
        <v>0.82210000000000005</v>
      </c>
      <c r="AA3816" s="8">
        <f>IF(ISNUMBER($X3816), _xlfn.XLOOKUP($X3816,Sheet3!$A$2:$A$392,Sheet3!$D$2:$D$392,"none", 1,1), $AF$2)</f>
        <v>0.65410000000000001</v>
      </c>
    </row>
    <row r="3817" spans="1:27">
      <c r="A3817">
        <v>7966</v>
      </c>
      <c r="B3817" t="s">
        <v>8269</v>
      </c>
      <c r="C3817" t="s">
        <v>297</v>
      </c>
      <c r="D3817">
        <v>13</v>
      </c>
      <c r="E3817">
        <v>51</v>
      </c>
      <c r="F3817">
        <v>47.434158002399997</v>
      </c>
      <c r="G3817">
        <v>-69</v>
      </c>
      <c r="H3817">
        <v>24</v>
      </c>
      <c r="I3817">
        <v>4.52889198</v>
      </c>
      <c r="J3817">
        <f>(D3817+E3817/60+F3817/3600)*15</f>
        <v>207.94764232500998</v>
      </c>
      <c r="K3817">
        <f>IF(G3817&lt;0, G3817-H3817/60-I3817/3600, G3817+H3817/60+I3817/3600)</f>
        <v>-69.401258025550007</v>
      </c>
      <c r="L3817">
        <v>3.9780000000000002</v>
      </c>
      <c r="M3817">
        <v>-2.2429999999999999</v>
      </c>
      <c r="N3817">
        <v>3.38</v>
      </c>
      <c r="O3817" t="s">
        <v>9341</v>
      </c>
      <c r="P3817">
        <v>7.4589999999999996</v>
      </c>
      <c r="Q3817">
        <v>5.7270000000000003</v>
      </c>
      <c r="R3817" t="s">
        <v>9341</v>
      </c>
      <c r="S3817">
        <v>4.9400000000000004</v>
      </c>
      <c r="T3817" t="s">
        <v>9341</v>
      </c>
      <c r="U3817" t="s">
        <v>10208</v>
      </c>
      <c r="V3817" t="str">
        <f>LEFT($U3817,2)</f>
        <v>K5</v>
      </c>
      <c r="W3817" s="3">
        <f>_xlfn.XLOOKUP(V3817,$AC$2:$AC$43,$AD$2:$AD$43,"none")</f>
        <v>1.1499999999999999</v>
      </c>
      <c r="X3817" s="3">
        <f>IF(ISNUMBER($W3817), 4600 * (1 / (0.92 * $W3817 + 1.7) + 1 / (0.92 * $W3817 + 0.62)),"none")</f>
        <v>4409.2340323652679</v>
      </c>
      <c r="Y3817" s="8">
        <f>IF(ISNUMBER($X3817), _xlfn.XLOOKUP($X3817,Sheet3!$A$2:$A$392,Sheet3!$B$2:$B$392,"none", 1,1), $AF$2)</f>
        <v>1</v>
      </c>
      <c r="Z3817" s="8">
        <f>IF(ISNUMBER($X3817), _xlfn.XLOOKUP($X3817,Sheet3!$A$2:$A$392,Sheet3!$C$2:$C$392,"none", 1,1), $AF$2)</f>
        <v>0.73599999999999999</v>
      </c>
      <c r="AA3817" s="8">
        <f>IF(ISNUMBER($X3817), _xlfn.XLOOKUP($X3817,Sheet3!$A$2:$A$392,Sheet3!$D$2:$D$392,"none", 1,1), $AF$2)</f>
        <v>0.4803</v>
      </c>
    </row>
    <row r="3818" spans="1:27">
      <c r="A3818">
        <v>8382</v>
      </c>
      <c r="B3818" t="s">
        <v>8685</v>
      </c>
      <c r="C3818" t="s">
        <v>297</v>
      </c>
      <c r="D3818">
        <v>17</v>
      </c>
      <c r="E3818">
        <v>4</v>
      </c>
      <c r="F3818">
        <v>24.7197947256</v>
      </c>
      <c r="G3818">
        <v>-57</v>
      </c>
      <c r="H3818">
        <v>42</v>
      </c>
      <c r="I3818">
        <v>43.784424252000001</v>
      </c>
      <c r="J3818">
        <f>(D3818+E3818/60+F3818/3600)*15</f>
        <v>256.10299914468999</v>
      </c>
      <c r="K3818">
        <f>IF(G3818&lt;0, G3818-H3818/60-I3818/3600, G3818+H3818/60+I3818/3600)</f>
        <v>-57.712162340070002</v>
      </c>
      <c r="L3818">
        <v>-5.08</v>
      </c>
      <c r="M3818">
        <v>-23.707000000000001</v>
      </c>
      <c r="N3818">
        <v>4.82</v>
      </c>
      <c r="O3818">
        <v>5.0599999999999996</v>
      </c>
      <c r="P3818">
        <v>5.625</v>
      </c>
      <c r="Q3818">
        <v>5.7270000000000003</v>
      </c>
      <c r="R3818" t="s">
        <v>9341</v>
      </c>
      <c r="S3818">
        <v>5.7069999999999999</v>
      </c>
      <c r="T3818" t="s">
        <v>9341</v>
      </c>
      <c r="U3818" t="s">
        <v>9466</v>
      </c>
      <c r="V3818" t="str">
        <f>LEFT($U3818,2)</f>
        <v>B4</v>
      </c>
      <c r="W3818" s="3">
        <f>_xlfn.XLOOKUP(V3818,$AC$2:$AC$43,$AD$2:$AD$43,"none")</f>
        <v>-0.18</v>
      </c>
      <c r="X3818" s="3">
        <f>IF(ISNUMBER($W3818), 4600 * (1 / (0.92 * $W3818 + 1.7) + 1 / (0.92 * $W3818 + 0.62)),"none")</f>
        <v>13121.153930884579</v>
      </c>
      <c r="Y3818" s="8">
        <f>IF(ISNUMBER($X3818), _xlfn.XLOOKUP($X3818,Sheet3!$A$2:$A$392,Sheet3!$B$2:$B$392,"none", 1,1), $AF$2)</f>
        <v>0.51039999999999996</v>
      </c>
      <c r="Z3818" s="8">
        <f>IF(ISNUMBER($X3818), _xlfn.XLOOKUP($X3818,Sheet3!$A$2:$A$392,Sheet3!$C$2:$C$392,"none", 1,1), $AF$2)</f>
        <v>0.61219999999999997</v>
      </c>
      <c r="AA3818" s="8">
        <f>IF(ISNUMBER($X3818), _xlfn.XLOOKUP($X3818,Sheet3!$A$2:$A$392,Sheet3!$D$2:$D$392,"none", 1,1), $AF$2)</f>
        <v>1</v>
      </c>
    </row>
    <row r="3819" spans="1:27">
      <c r="A3819">
        <v>8328</v>
      </c>
      <c r="B3819" t="s">
        <v>8631</v>
      </c>
      <c r="C3819" t="s">
        <v>297</v>
      </c>
      <c r="D3819">
        <v>16</v>
      </c>
      <c r="E3819">
        <v>46</v>
      </c>
      <c r="F3819">
        <v>21.225883298399999</v>
      </c>
      <c r="G3819">
        <v>-58</v>
      </c>
      <c r="H3819">
        <v>30</v>
      </c>
      <c r="I3819">
        <v>12.943454616</v>
      </c>
      <c r="J3819">
        <f>(D3819+E3819/60+F3819/3600)*15</f>
        <v>251.58844118041</v>
      </c>
      <c r="K3819">
        <f>IF(G3819&lt;0, G3819-H3819/60-I3819/3600, G3819+H3819/60+I3819/3600)</f>
        <v>-58.50359540406</v>
      </c>
      <c r="L3819">
        <v>-1.554</v>
      </c>
      <c r="M3819">
        <v>-11.007</v>
      </c>
      <c r="N3819">
        <v>2.4500000000000002</v>
      </c>
      <c r="O3819" t="s">
        <v>9341</v>
      </c>
      <c r="P3819">
        <v>5.6180000000000003</v>
      </c>
      <c r="Q3819">
        <v>5.7279999999999998</v>
      </c>
      <c r="R3819" t="s">
        <v>9341</v>
      </c>
      <c r="S3819">
        <v>5.6989999999999998</v>
      </c>
      <c r="T3819" t="s">
        <v>9341</v>
      </c>
      <c r="U3819" t="s">
        <v>10260</v>
      </c>
      <c r="V3819" t="str">
        <f>LEFT($U3819,2)</f>
        <v>B2</v>
      </c>
      <c r="W3819" s="3">
        <f>_xlfn.XLOOKUP(V3819,$AC$2:$AC$43,$AD$2:$AD$43,"none")</f>
        <v>-0.24</v>
      </c>
      <c r="X3819" s="3">
        <f>IF(ISNUMBER($W3819), 4600 * (1 / (0.92 * $W3819 + 1.7) + 1 / (0.92 * $W3819 + 0.62)),"none")</f>
        <v>14632.835167360139</v>
      </c>
      <c r="Y3819" s="8">
        <f>IF(ISNUMBER($X3819), _xlfn.XLOOKUP($X3819,Sheet3!$A$2:$A$392,Sheet3!$B$2:$B$392,"none", 1,1), $AF$2)</f>
        <v>0.47989999999999999</v>
      </c>
      <c r="Z3819" s="8">
        <f>IF(ISNUMBER($X3819), _xlfn.XLOOKUP($X3819,Sheet3!$A$2:$A$392,Sheet3!$C$2:$C$392,"none", 1,1), $AF$2)</f>
        <v>0.58679999999999999</v>
      </c>
      <c r="AA3819" s="8">
        <f>IF(ISNUMBER($X3819), _xlfn.XLOOKUP($X3819,Sheet3!$A$2:$A$392,Sheet3!$D$2:$D$392,"none", 1,1), $AF$2)</f>
        <v>1</v>
      </c>
    </row>
    <row r="3820" spans="1:27">
      <c r="A3820">
        <v>1153</v>
      </c>
      <c r="B3820" t="s">
        <v>1454</v>
      </c>
      <c r="C3820" t="s">
        <v>297</v>
      </c>
      <c r="D3820">
        <v>10</v>
      </c>
      <c r="E3820">
        <v>41</v>
      </c>
      <c r="F3820">
        <v>48.258512030399999</v>
      </c>
      <c r="G3820">
        <v>68</v>
      </c>
      <c r="H3820">
        <v>26</v>
      </c>
      <c r="I3820">
        <v>36.602880792000001</v>
      </c>
      <c r="J3820">
        <f>(D3820+E3820/60+F3820/3600)*15</f>
        <v>160.45107713346002</v>
      </c>
      <c r="K3820">
        <f>IF(G3820&lt;0, G3820-H3820/60-I3820/3600, G3820+H3820/60+I3820/3600)</f>
        <v>68.443500800220008</v>
      </c>
      <c r="L3820">
        <v>-29.378</v>
      </c>
      <c r="M3820">
        <v>-24.289000000000001</v>
      </c>
      <c r="N3820">
        <v>6.15</v>
      </c>
      <c r="O3820" t="s">
        <v>9341</v>
      </c>
      <c r="P3820">
        <v>7.0469999999999997</v>
      </c>
      <c r="Q3820">
        <v>5.7290000000000001</v>
      </c>
      <c r="R3820" t="s">
        <v>9341</v>
      </c>
      <c r="S3820">
        <v>5.3170000000000002</v>
      </c>
      <c r="T3820" t="s">
        <v>9341</v>
      </c>
      <c r="U3820" t="s">
        <v>9389</v>
      </c>
      <c r="V3820" t="str">
        <f>LEFT($U3820,2)</f>
        <v>K3</v>
      </c>
      <c r="W3820" s="3">
        <f>_xlfn.XLOOKUP(V3820,$AC$2:$AC$43,$AD$2:$AD$43,"none")</f>
        <v>0.95</v>
      </c>
      <c r="X3820" s="3">
        <f>IF(ISNUMBER($W3820), 4600 * (1 / (0.92 * $W3820 + 1.7) + 1 / (0.92 * $W3820 + 0.62)),"none")</f>
        <v>4866.084384156673</v>
      </c>
      <c r="Y3820" s="8">
        <f>IF(ISNUMBER($X3820), _xlfn.XLOOKUP($X3820,Sheet3!$A$2:$A$392,Sheet3!$B$2:$B$392,"none", 1,1), $AF$2)</f>
        <v>1</v>
      </c>
      <c r="Z3820" s="8">
        <f>IF(ISNUMBER($X3820), _xlfn.XLOOKUP($X3820,Sheet3!$A$2:$A$392,Sheet3!$C$2:$C$392,"none", 1,1), $AF$2)</f>
        <v>0.78720000000000001</v>
      </c>
      <c r="AA3820" s="8">
        <f>IF(ISNUMBER($X3820), _xlfn.XLOOKUP($X3820,Sheet3!$A$2:$A$392,Sheet3!$D$2:$D$392,"none", 1,1), $AF$2)</f>
        <v>0.57969999999999999</v>
      </c>
    </row>
    <row r="3821" spans="1:27">
      <c r="A3821">
        <v>1796</v>
      </c>
      <c r="B3821" t="s">
        <v>2097</v>
      </c>
      <c r="C3821" t="s">
        <v>297</v>
      </c>
      <c r="D3821">
        <v>4</v>
      </c>
      <c r="E3821">
        <v>41</v>
      </c>
      <c r="F3821">
        <v>19.761438674400001</v>
      </c>
      <c r="G3821">
        <v>28</v>
      </c>
      <c r="H3821">
        <v>36</v>
      </c>
      <c r="I3821">
        <v>53.958282515999997</v>
      </c>
      <c r="J3821">
        <f>(D3821+E3821/60+F3821/3600)*15</f>
        <v>70.332339327810004</v>
      </c>
      <c r="K3821">
        <f>IF(G3821&lt;0, G3821-H3821/60-I3821/3600, G3821+H3821/60+I3821/3600)</f>
        <v>28.61498841181</v>
      </c>
      <c r="L3821">
        <v>36.893000000000001</v>
      </c>
      <c r="M3821">
        <v>-29.393999999999998</v>
      </c>
      <c r="N3821">
        <v>10.31</v>
      </c>
      <c r="O3821" t="s">
        <v>9341</v>
      </c>
      <c r="P3821">
        <v>5.7359999999999998</v>
      </c>
      <c r="Q3821">
        <v>5.7290000000000001</v>
      </c>
      <c r="R3821" t="s">
        <v>9341</v>
      </c>
      <c r="S3821">
        <v>5.7290000000000001</v>
      </c>
      <c r="T3821" t="s">
        <v>9341</v>
      </c>
      <c r="U3821" t="s">
        <v>9352</v>
      </c>
      <c r="V3821" t="str">
        <f>LEFT($U3821,2)</f>
        <v>A2</v>
      </c>
      <c r="W3821" s="3">
        <f>_xlfn.XLOOKUP(V3821,$AC$2:$AC$43,$AD$2:$AD$43,"none")</f>
        <v>0.05</v>
      </c>
      <c r="X3821" s="3">
        <f>IF(ISNUMBER($W3821), 4600 * (1 / (0.92 * $W3821 + 1.7) + 1 / (0.92 * $W3821 + 0.62)),"none")</f>
        <v>9541.5002631497482</v>
      </c>
      <c r="Y3821" s="8">
        <f>IF(ISNUMBER($X3821), _xlfn.XLOOKUP($X3821,Sheet3!$A$2:$A$392,Sheet3!$B$2:$B$392,"none", 1,1), $AF$2)</f>
        <v>0.65039999999999998</v>
      </c>
      <c r="Z3821" s="8">
        <f>IF(ISNUMBER($X3821), _xlfn.XLOOKUP($X3821,Sheet3!$A$2:$A$392,Sheet3!$C$2:$C$392,"none", 1,1), $AF$2)</f>
        <v>0.72150000000000003</v>
      </c>
      <c r="AA3821" s="8">
        <f>IF(ISNUMBER($X3821), _xlfn.XLOOKUP($X3821,Sheet3!$A$2:$A$392,Sheet3!$D$2:$D$392,"none", 1,1), $AF$2)</f>
        <v>1</v>
      </c>
    </row>
    <row r="3822" spans="1:27">
      <c r="A3822">
        <v>3247</v>
      </c>
      <c r="B3822" t="s">
        <v>3550</v>
      </c>
      <c r="C3822" t="s">
        <v>297</v>
      </c>
      <c r="D3822">
        <v>2</v>
      </c>
      <c r="E3822">
        <v>36</v>
      </c>
      <c r="F3822">
        <v>9.2647944263999999</v>
      </c>
      <c r="G3822">
        <v>-30</v>
      </c>
      <c r="H3822">
        <v>2</v>
      </c>
      <c r="I3822">
        <v>41.921973528000002</v>
      </c>
      <c r="J3822">
        <f>(D3822+E3822/60+F3822/3600)*15</f>
        <v>39.038603310109998</v>
      </c>
      <c r="K3822">
        <f>IF(G3822&lt;0, G3822-H3822/60-I3822/3600, G3822+H3822/60+I3822/3600)</f>
        <v>-30.044978325980001</v>
      </c>
      <c r="L3822">
        <v>-17.457000000000001</v>
      </c>
      <c r="M3822">
        <v>-6.2359999999999998</v>
      </c>
      <c r="N3822">
        <v>5.07</v>
      </c>
      <c r="O3822" t="s">
        <v>9341</v>
      </c>
      <c r="P3822">
        <v>6.7590000000000003</v>
      </c>
      <c r="Q3822">
        <v>5.7290000000000001</v>
      </c>
      <c r="R3822" t="s">
        <v>9341</v>
      </c>
      <c r="S3822">
        <v>5.4720000000000004</v>
      </c>
      <c r="T3822" t="s">
        <v>9341</v>
      </c>
      <c r="U3822" t="s">
        <v>9895</v>
      </c>
      <c r="V3822" t="str">
        <f>LEFT($U3822,2)</f>
        <v>G8</v>
      </c>
      <c r="W3822" s="3">
        <f>_xlfn.XLOOKUP(V3822,$AC$2:$AC$43,$AD$2:$AD$43,"none")</f>
        <v>0.74</v>
      </c>
      <c r="X3822" s="3">
        <f>IF(ISNUMBER($W3822), 4600 * (1 / (0.92 * $W3822 + 1.7) + 1 / (0.92 * $W3822 + 0.62)),"none")</f>
        <v>5468.4090187676065</v>
      </c>
      <c r="Y3822" s="8">
        <f>IF(ISNUMBER($X3822), _xlfn.XLOOKUP($X3822,Sheet3!$A$2:$A$392,Sheet3!$B$2:$B$392,"none", 1,1), $AF$2)</f>
        <v>1</v>
      </c>
      <c r="Z3822" s="8">
        <f>IF(ISNUMBER($X3822), _xlfn.XLOOKUP($X3822,Sheet3!$A$2:$A$392,Sheet3!$C$2:$C$392,"none", 1,1), $AF$2)</f>
        <v>0.85409999999999997</v>
      </c>
      <c r="AA3822" s="8">
        <f>IF(ISNUMBER($X3822), _xlfn.XLOOKUP($X3822,Sheet3!$A$2:$A$392,Sheet3!$D$2:$D$392,"none", 1,1), $AF$2)</f>
        <v>0.72770000000000001</v>
      </c>
    </row>
    <row r="3823" spans="1:27">
      <c r="A3823">
        <v>6458</v>
      </c>
      <c r="B3823" t="s">
        <v>6761</v>
      </c>
      <c r="C3823" t="s">
        <v>12</v>
      </c>
      <c r="D3823">
        <v>17</v>
      </c>
      <c r="E3823">
        <v>43</v>
      </c>
      <c r="F3823">
        <v>21.564520862399998</v>
      </c>
      <c r="G3823">
        <v>24</v>
      </c>
      <c r="H3823">
        <v>19</v>
      </c>
      <c r="I3823">
        <v>40.156969404000002</v>
      </c>
      <c r="J3823">
        <f>(D3823+E3823/60+F3823/3600)*15</f>
        <v>265.83985217025997</v>
      </c>
      <c r="K3823">
        <f>IF(G3823&lt;0, G3823-H3823/60-I3823/3600, G3823+H3823/60+I3823/3600)</f>
        <v>24.327821380389999</v>
      </c>
      <c r="L3823">
        <v>-116.087</v>
      </c>
      <c r="M3823">
        <v>72.260999999999996</v>
      </c>
      <c r="N3823">
        <v>25.4</v>
      </c>
      <c r="O3823" t="s">
        <v>9341</v>
      </c>
      <c r="P3823">
        <v>6.3940000000000001</v>
      </c>
      <c r="Q3823">
        <v>5.7290000000000001</v>
      </c>
      <c r="R3823" t="s">
        <v>9341</v>
      </c>
      <c r="S3823">
        <v>5.5759999999999996</v>
      </c>
      <c r="T3823" t="s">
        <v>9341</v>
      </c>
      <c r="U3823" t="s">
        <v>11113</v>
      </c>
      <c r="V3823" t="str">
        <f>LEFT($U3823,2)</f>
        <v>G2</v>
      </c>
      <c r="W3823" s="3">
        <f>_xlfn.XLOOKUP(V3823,$AC$2:$AC$43,$AD$2:$AD$43,"none")</f>
        <v>0.63</v>
      </c>
      <c r="X3823" s="3">
        <f>IF(ISNUMBER($W3823), 4600 * (1 / (0.92 * $W3823 + 1.7) + 1 / (0.92 * $W3823 + 0.62)),"none")</f>
        <v>5852.5094139995554</v>
      </c>
      <c r="Y3823" s="8">
        <f>IF(ISNUMBER($X3823), _xlfn.XLOOKUP($X3823,Sheet3!$A$2:$A$392,Sheet3!$B$2:$B$392,"none", 1,1), $AF$2)</f>
        <v>1</v>
      </c>
      <c r="Z3823" s="8">
        <f>IF(ISNUMBER($X3823), _xlfn.XLOOKUP($X3823,Sheet3!$A$2:$A$392,Sheet3!$C$2:$C$392,"none", 1,1), $AF$2)</f>
        <v>0.89290000000000003</v>
      </c>
      <c r="AA3823" s="8">
        <f>IF(ISNUMBER($X3823), _xlfn.XLOOKUP($X3823,Sheet3!$A$2:$A$392,Sheet3!$D$2:$D$392,"none", 1,1), $AF$2)</f>
        <v>0.82379999999999998</v>
      </c>
    </row>
    <row r="3824" spans="1:27">
      <c r="A3824">
        <v>7073</v>
      </c>
      <c r="B3824" t="s">
        <v>7376</v>
      </c>
      <c r="C3824" t="s">
        <v>305</v>
      </c>
      <c r="D3824">
        <v>9</v>
      </c>
      <c r="E3824">
        <v>22</v>
      </c>
      <c r="F3824">
        <v>23.992449482400001</v>
      </c>
      <c r="G3824">
        <v>-46</v>
      </c>
      <c r="H3824">
        <v>2</v>
      </c>
      <c r="I3824">
        <v>50.798835275999998</v>
      </c>
      <c r="J3824">
        <f>(D3824+E3824/60+F3824/3600)*15</f>
        <v>140.59996853951</v>
      </c>
      <c r="K3824">
        <f>IF(G3824&lt;0, G3824-H3824/60-I3824/3600, G3824+H3824/60+I3824/3600)</f>
        <v>-46.047444120910001</v>
      </c>
      <c r="L3824">
        <v>-2.8929999999999998</v>
      </c>
      <c r="M3824">
        <v>24.047999999999998</v>
      </c>
      <c r="N3824">
        <v>6.28</v>
      </c>
      <c r="O3824" t="s">
        <v>9341</v>
      </c>
      <c r="P3824">
        <v>6.649</v>
      </c>
      <c r="Q3824">
        <v>5.7290000000000001</v>
      </c>
      <c r="R3824" t="s">
        <v>9341</v>
      </c>
      <c r="S3824">
        <v>5.508</v>
      </c>
      <c r="T3824" t="s">
        <v>9341</v>
      </c>
      <c r="U3824" t="s">
        <v>10003</v>
      </c>
      <c r="V3824" t="str">
        <f>LEFT($U3824,2)</f>
        <v>G6</v>
      </c>
      <c r="W3824" s="3" t="str">
        <f>_xlfn.XLOOKUP(V3824,$AC$2:$AC$43,$AD$2:$AD$43,"none")</f>
        <v>none</v>
      </c>
      <c r="X3824" s="3" t="str">
        <f>IF(ISNUMBER($W3824), 4600 * (1 / (0.92 * $W3824 + 1.7) + 1 / (0.92 * $W3824 + 0.62)),"none")</f>
        <v>none</v>
      </c>
      <c r="Y3824" s="8">
        <f>IF(ISNUMBER($X3824), _xlfn.XLOOKUP($X3824,Sheet3!$A$2:$A$392,Sheet3!$B$2:$B$392,"none", 1,1), $AF$2)</f>
        <v>0.8</v>
      </c>
      <c r="Z3824" s="8">
        <f>IF(ISNUMBER($X3824), _xlfn.XLOOKUP($X3824,Sheet3!$A$2:$A$392,Sheet3!$C$2:$C$392,"none", 1,1), $AF$2)</f>
        <v>0.8</v>
      </c>
      <c r="AA3824" s="8">
        <f>IF(ISNUMBER($X3824), _xlfn.XLOOKUP($X3824,Sheet3!$A$2:$A$392,Sheet3!$D$2:$D$392,"none", 1,1), $AF$2)</f>
        <v>0.8</v>
      </c>
    </row>
    <row r="3825" spans="1:27">
      <c r="A3825">
        <v>965</v>
      </c>
      <c r="B3825" t="s">
        <v>1266</v>
      </c>
      <c r="C3825" t="s">
        <v>297</v>
      </c>
      <c r="D3825">
        <v>16</v>
      </c>
      <c r="E3825">
        <v>3</v>
      </c>
      <c r="F3825">
        <v>31.349172748800001</v>
      </c>
      <c r="G3825">
        <v>76</v>
      </c>
      <c r="H3825">
        <v>47</v>
      </c>
      <c r="I3825">
        <v>38.186624291999998</v>
      </c>
      <c r="J3825">
        <f>(D3825+E3825/60+F3825/3600)*15</f>
        <v>240.88062155312002</v>
      </c>
      <c r="K3825">
        <f>IF(G3825&lt;0, G3825-H3825/60-I3825/3600, G3825+H3825/60+I3825/3600)</f>
        <v>76.79394072897</v>
      </c>
      <c r="L3825">
        <v>-17.809000000000001</v>
      </c>
      <c r="M3825">
        <v>20.893000000000001</v>
      </c>
      <c r="N3825">
        <v>5.93</v>
      </c>
      <c r="O3825">
        <v>5.86</v>
      </c>
      <c r="P3825">
        <v>5.78</v>
      </c>
      <c r="Q3825">
        <v>5.73</v>
      </c>
      <c r="R3825" t="s">
        <v>9341</v>
      </c>
      <c r="S3825">
        <v>5.7130000000000001</v>
      </c>
      <c r="T3825" t="s">
        <v>9341</v>
      </c>
      <c r="U3825" t="s">
        <v>9359</v>
      </c>
      <c r="V3825" t="str">
        <f>LEFT($U3825,2)</f>
        <v>A3</v>
      </c>
      <c r="W3825" s="3">
        <f>_xlfn.XLOOKUP(V3825,$AC$2:$AC$43,$AD$2:$AD$43,"none")</f>
        <v>0.08</v>
      </c>
      <c r="X3825" s="3">
        <f>IF(ISNUMBER($W3825), 4600 * (1 / (0.92 * $W3825 + 1.7) + 1 / (0.92 * $W3825 + 0.62)),"none")</f>
        <v>9225.6595386701993</v>
      </c>
      <c r="Y3825" s="8">
        <f>IF(ISNUMBER($X3825), _xlfn.XLOOKUP($X3825,Sheet3!$A$2:$A$392,Sheet3!$B$2:$B$392,"none", 1,1), $AF$2)</f>
        <v>0.67030000000000001</v>
      </c>
      <c r="Z3825" s="8">
        <f>IF(ISNUMBER($X3825), _xlfn.XLOOKUP($X3825,Sheet3!$A$2:$A$392,Sheet3!$C$2:$C$392,"none", 1,1), $AF$2)</f>
        <v>0.73619999999999997</v>
      </c>
      <c r="AA3825" s="8">
        <f>IF(ISNUMBER($X3825), _xlfn.XLOOKUP($X3825,Sheet3!$A$2:$A$392,Sheet3!$D$2:$D$392,"none", 1,1), $AF$2)</f>
        <v>1</v>
      </c>
    </row>
    <row r="3826" spans="1:27">
      <c r="A3826">
        <v>1373</v>
      </c>
      <c r="B3826" t="s">
        <v>1674</v>
      </c>
      <c r="C3826" t="s">
        <v>297</v>
      </c>
      <c r="D3826">
        <v>14</v>
      </c>
      <c r="E3826">
        <v>43</v>
      </c>
      <c r="F3826">
        <v>44.433593784000003</v>
      </c>
      <c r="G3826">
        <v>40</v>
      </c>
      <c r="H3826">
        <v>27</v>
      </c>
      <c r="I3826">
        <v>33.310334808</v>
      </c>
      <c r="J3826">
        <f>(D3826+E3826/60+F3826/3600)*15</f>
        <v>220.9351399741</v>
      </c>
      <c r="K3826">
        <f>IF(G3826&lt;0, G3826-H3826/60-I3826/3600, G3826+H3826/60+I3826/3600)</f>
        <v>40.459252870780006</v>
      </c>
      <c r="L3826">
        <v>-14.009</v>
      </c>
      <c r="M3826">
        <v>20.027000000000001</v>
      </c>
      <c r="N3826">
        <v>5.18</v>
      </c>
      <c r="O3826">
        <v>8.75</v>
      </c>
      <c r="P3826">
        <v>7.12</v>
      </c>
      <c r="Q3826">
        <v>5.73</v>
      </c>
      <c r="R3826" t="s">
        <v>9341</v>
      </c>
      <c r="S3826">
        <v>5.234</v>
      </c>
      <c r="T3826" t="s">
        <v>9341</v>
      </c>
      <c r="U3826" t="s">
        <v>9406</v>
      </c>
      <c r="V3826" t="str">
        <f>LEFT($U3826,2)</f>
        <v>K4</v>
      </c>
      <c r="W3826" s="3">
        <f>_xlfn.XLOOKUP(V3826,$AC$2:$AC$43,$AD$2:$AD$43,"none")</f>
        <v>1</v>
      </c>
      <c r="X3826" s="3">
        <f>IF(ISNUMBER($W3826), 4600 * (1 / (0.92 * $W3826 + 1.7) + 1 / (0.92 * $W3826 + 0.62)),"none")</f>
        <v>4742.7381778526815</v>
      </c>
      <c r="Y3826" s="8">
        <f>IF(ISNUMBER($X3826), _xlfn.XLOOKUP($X3826,Sheet3!$A$2:$A$392,Sheet3!$B$2:$B$392,"none", 1,1), $AF$2)</f>
        <v>1</v>
      </c>
      <c r="Z3826" s="8">
        <f>IF(ISNUMBER($X3826), _xlfn.XLOOKUP($X3826,Sheet3!$A$2:$A$392,Sheet3!$C$2:$C$392,"none", 1,1), $AF$2)</f>
        <v>0.77500000000000002</v>
      </c>
      <c r="AA3826" s="8">
        <f>IF(ISNUMBER($X3826), _xlfn.XLOOKUP($X3826,Sheet3!$A$2:$A$392,Sheet3!$D$2:$D$392,"none", 1,1), $AF$2)</f>
        <v>0.55479999999999996</v>
      </c>
    </row>
    <row r="3827" spans="1:27">
      <c r="A3827">
        <v>1479</v>
      </c>
      <c r="B3827" t="s">
        <v>1780</v>
      </c>
      <c r="C3827" t="s">
        <v>12</v>
      </c>
      <c r="D3827">
        <v>3</v>
      </c>
      <c r="E3827">
        <v>28</v>
      </c>
      <c r="F3827">
        <v>20.70057306</v>
      </c>
      <c r="G3827">
        <v>33</v>
      </c>
      <c r="H3827">
        <v>48</v>
      </c>
      <c r="I3827">
        <v>27.207327887999998</v>
      </c>
      <c r="J3827">
        <f>(D3827+E3827/60+F3827/3600)*15</f>
        <v>52.086252387750008</v>
      </c>
      <c r="K3827">
        <f>IF(G3827&lt;0, G3827-H3827/60-I3827/3600, G3827+H3827/60+I3827/3600)</f>
        <v>33.807557591079998</v>
      </c>
      <c r="L3827">
        <v>27.861000000000001</v>
      </c>
      <c r="M3827">
        <v>-58.087000000000003</v>
      </c>
      <c r="N3827">
        <v>9.3699999999999992</v>
      </c>
      <c r="O3827">
        <v>5.84</v>
      </c>
      <c r="P3827">
        <v>5.77</v>
      </c>
      <c r="Q3827">
        <v>5.73</v>
      </c>
      <c r="R3827" t="s">
        <v>9341</v>
      </c>
      <c r="S3827">
        <v>5.7050000000000001</v>
      </c>
      <c r="T3827" t="s">
        <v>9341</v>
      </c>
      <c r="U3827" t="s">
        <v>9352</v>
      </c>
      <c r="V3827" t="str">
        <f>LEFT($U3827,2)</f>
        <v>A2</v>
      </c>
      <c r="W3827" s="3">
        <f>_xlfn.XLOOKUP(V3827,$AC$2:$AC$43,$AD$2:$AD$43,"none")</f>
        <v>0.05</v>
      </c>
      <c r="X3827" s="3">
        <f>IF(ISNUMBER($W3827), 4600 * (1 / (0.92 * $W3827 + 1.7) + 1 / (0.92 * $W3827 + 0.62)),"none")</f>
        <v>9541.5002631497482</v>
      </c>
      <c r="Y3827" s="8">
        <f>IF(ISNUMBER($X3827), _xlfn.XLOOKUP($X3827,Sheet3!$A$2:$A$392,Sheet3!$B$2:$B$392,"none", 1,1), $AF$2)</f>
        <v>0.65039999999999998</v>
      </c>
      <c r="Z3827" s="8">
        <f>IF(ISNUMBER($X3827), _xlfn.XLOOKUP($X3827,Sheet3!$A$2:$A$392,Sheet3!$C$2:$C$392,"none", 1,1), $AF$2)</f>
        <v>0.72150000000000003</v>
      </c>
      <c r="AA3827" s="8">
        <f>IF(ISNUMBER($X3827), _xlfn.XLOOKUP($X3827,Sheet3!$A$2:$A$392,Sheet3!$D$2:$D$392,"none", 1,1), $AF$2)</f>
        <v>1</v>
      </c>
    </row>
    <row r="3828" spans="1:27">
      <c r="A3828">
        <v>1499</v>
      </c>
      <c r="B3828" t="s">
        <v>1800</v>
      </c>
      <c r="C3828" t="s">
        <v>39</v>
      </c>
      <c r="D3828">
        <v>3</v>
      </c>
      <c r="E3828">
        <v>28</v>
      </c>
      <c r="F3828">
        <v>0.94683199920000005</v>
      </c>
      <c r="G3828">
        <v>-11</v>
      </c>
      <c r="H3828">
        <v>17</v>
      </c>
      <c r="I3828">
        <v>11.750471916</v>
      </c>
      <c r="J3828">
        <f>(D3828+E3828/60+F3828/3600)*15</f>
        <v>52.003945133329999</v>
      </c>
      <c r="K3828">
        <f>IF(G3828&lt;0, G3828-H3828/60-I3828/3600, G3828+H3828/60+I3828/3600)</f>
        <v>-11.28659735331</v>
      </c>
      <c r="L3828">
        <v>-2.16</v>
      </c>
      <c r="M3828">
        <v>-45.457000000000001</v>
      </c>
      <c r="N3828">
        <v>10.32</v>
      </c>
      <c r="O3828" t="s">
        <v>9341</v>
      </c>
      <c r="P3828">
        <v>6.8419999999999996</v>
      </c>
      <c r="Q3828">
        <v>5.73</v>
      </c>
      <c r="R3828" t="s">
        <v>9341</v>
      </c>
      <c r="S3828">
        <v>5.4470000000000001</v>
      </c>
      <c r="T3828" t="s">
        <v>9341</v>
      </c>
      <c r="U3828" t="s">
        <v>9922</v>
      </c>
      <c r="V3828" t="str">
        <f>LEFT($U3828,2)</f>
        <v>K2</v>
      </c>
      <c r="W3828" s="3">
        <f>_xlfn.XLOOKUP(V3828,$AC$2:$AC$43,$AD$2:$AD$43,"none")</f>
        <v>0.92</v>
      </c>
      <c r="X3828" s="3">
        <f>IF(ISNUMBER($W3828), 4600 * (1 / (0.92 * $W3828 + 1.7) + 1 / (0.92 * $W3828 + 0.62)),"none")</f>
        <v>4943.4058698702656</v>
      </c>
      <c r="Y3828" s="8">
        <f>IF(ISNUMBER($X3828), _xlfn.XLOOKUP($X3828,Sheet3!$A$2:$A$392,Sheet3!$B$2:$B$392,"none", 1,1), $AF$2)</f>
        <v>1</v>
      </c>
      <c r="Z3828" s="8">
        <f>IF(ISNUMBER($X3828), _xlfn.XLOOKUP($X3828,Sheet3!$A$2:$A$392,Sheet3!$C$2:$C$392,"none", 1,1), $AF$2)</f>
        <v>0.79920000000000002</v>
      </c>
      <c r="AA3828" s="8">
        <f>IF(ISNUMBER($X3828), _xlfn.XLOOKUP($X3828,Sheet3!$A$2:$A$392,Sheet3!$D$2:$D$392,"none", 1,1), $AF$2)</f>
        <v>0.60450000000000004</v>
      </c>
    </row>
    <row r="3829" spans="1:27">
      <c r="A3829">
        <v>2259</v>
      </c>
      <c r="B3829" t="s">
        <v>2560</v>
      </c>
      <c r="C3829" t="s">
        <v>297</v>
      </c>
      <c r="D3829">
        <v>6</v>
      </c>
      <c r="E3829">
        <v>8</v>
      </c>
      <c r="F3829">
        <v>57.903727142400001</v>
      </c>
      <c r="G3829">
        <v>2</v>
      </c>
      <c r="H3829">
        <v>29</v>
      </c>
      <c r="I3829">
        <v>58.885200456</v>
      </c>
      <c r="J3829">
        <f>(D3829+E3829/60+F3829/3600)*15</f>
        <v>92.24126552976</v>
      </c>
      <c r="K3829">
        <f>IF(G3829&lt;0, G3829-H3829/60-I3829/3600, G3829+H3829/60+I3829/3600)</f>
        <v>2.4996903334600002</v>
      </c>
      <c r="L3829">
        <v>-1.0569999999999999</v>
      </c>
      <c r="M3829">
        <v>-15.444000000000001</v>
      </c>
      <c r="N3829">
        <v>5.63</v>
      </c>
      <c r="O3829">
        <v>5.86</v>
      </c>
      <c r="P3829">
        <v>5.8</v>
      </c>
      <c r="Q3829">
        <v>5.73</v>
      </c>
      <c r="R3829" t="s">
        <v>9341</v>
      </c>
      <c r="S3829">
        <v>5.6970000000000001</v>
      </c>
      <c r="T3829" t="s">
        <v>9341</v>
      </c>
      <c r="U3829" t="s">
        <v>9538</v>
      </c>
      <c r="V3829" t="str">
        <f>LEFT($U3829,2)</f>
        <v>B9</v>
      </c>
      <c r="W3829" s="3">
        <f>_xlfn.XLOOKUP(V3829,$AC$2:$AC$43,$AD$2:$AD$43,"none")</f>
        <v>-7.0000000000000007E-2</v>
      </c>
      <c r="X3829" s="3">
        <f>IF(ISNUMBER($W3829), 4600 * (1 / (0.92 * $W3829 + 1.7) + 1 / (0.92 * $W3829 + 0.62)),"none")</f>
        <v>11091.761228434079</v>
      </c>
      <c r="Y3829" s="8">
        <f>IF(ISNUMBER($X3829), _xlfn.XLOOKUP($X3829,Sheet3!$A$2:$A$392,Sheet3!$B$2:$B$392,"none", 1,1), $AF$2)</f>
        <v>0.57499999999999996</v>
      </c>
      <c r="Z3829" s="8">
        <f>IF(ISNUMBER($X3829), _xlfn.XLOOKUP($X3829,Sheet3!$A$2:$A$392,Sheet3!$C$2:$C$392,"none", 1,1), $AF$2)</f>
        <v>0.66420000000000001</v>
      </c>
      <c r="AA3829" s="8">
        <f>IF(ISNUMBER($X3829), _xlfn.XLOOKUP($X3829,Sheet3!$A$2:$A$392,Sheet3!$D$2:$D$392,"none", 1,1), $AF$2)</f>
        <v>1</v>
      </c>
    </row>
    <row r="3830" spans="1:27">
      <c r="A3830">
        <v>2785</v>
      </c>
      <c r="B3830" t="s">
        <v>3088</v>
      </c>
      <c r="C3830" t="s">
        <v>305</v>
      </c>
      <c r="D3830">
        <v>7</v>
      </c>
      <c r="E3830">
        <v>40</v>
      </c>
      <c r="F3830">
        <v>14.693084092799999</v>
      </c>
      <c r="G3830">
        <v>38</v>
      </c>
      <c r="H3830">
        <v>20</v>
      </c>
      <c r="I3830">
        <v>40.347143195999998</v>
      </c>
      <c r="J3830">
        <f>(D3830+E3830/60+F3830/3600)*15</f>
        <v>115.06122118372001</v>
      </c>
      <c r="K3830">
        <f>IF(G3830&lt;0, G3830-H3830/60-I3830/3600, G3830+H3830/60+I3830/3600)</f>
        <v>38.344540873110006</v>
      </c>
      <c r="L3830">
        <v>-39.997</v>
      </c>
      <c r="M3830">
        <v>-10.303000000000001</v>
      </c>
      <c r="N3830">
        <v>3.24</v>
      </c>
      <c r="O3830">
        <v>9.31</v>
      </c>
      <c r="P3830">
        <v>7.36</v>
      </c>
      <c r="Q3830">
        <v>5.73</v>
      </c>
      <c r="R3830" t="s">
        <v>9341</v>
      </c>
      <c r="S3830">
        <v>5.0590000000000002</v>
      </c>
      <c r="T3830" t="s">
        <v>9341</v>
      </c>
      <c r="U3830" t="s">
        <v>9625</v>
      </c>
      <c r="V3830" t="str">
        <f>LEFT($U3830,2)</f>
        <v>M0</v>
      </c>
      <c r="W3830" s="3">
        <f>_xlfn.XLOOKUP(V3830,$AC$2:$AC$43,$AD$2:$AD$43,"none")</f>
        <v>1.37</v>
      </c>
      <c r="X3830" s="3">
        <f>IF(ISNUMBER($W3830), 4600 * (1 / (0.92 * $W3830 + 1.7) + 1 / (0.92 * $W3830 + 0.62)),"none")</f>
        <v>4000.1320989497008</v>
      </c>
      <c r="Y3830" s="8">
        <f>IF(ISNUMBER($X3830), _xlfn.XLOOKUP($X3830,Sheet3!$A$2:$A$392,Sheet3!$B$2:$B$392,"none", 1,1), $AF$2)</f>
        <v>1</v>
      </c>
      <c r="Z3830" s="8">
        <f>IF(ISNUMBER($X3830), _xlfn.XLOOKUP($X3830,Sheet3!$A$2:$A$392,Sheet3!$C$2:$C$392,"none", 1,1), $AF$2)</f>
        <v>0.67889999999999995</v>
      </c>
      <c r="AA3830" s="8">
        <f>IF(ISNUMBER($X3830), _xlfn.XLOOKUP($X3830,Sheet3!$A$2:$A$392,Sheet3!$D$2:$D$392,"none", 1,1), $AF$2)</f>
        <v>0.38229999999999997</v>
      </c>
    </row>
    <row r="3831" spans="1:27">
      <c r="A3831">
        <v>4616</v>
      </c>
      <c r="B3831" t="s">
        <v>4919</v>
      </c>
      <c r="C3831" t="s">
        <v>12</v>
      </c>
      <c r="D3831">
        <v>10</v>
      </c>
      <c r="E3831">
        <v>59</v>
      </c>
      <c r="F3831">
        <v>13.741864895999999</v>
      </c>
      <c r="G3831">
        <v>-33</v>
      </c>
      <c r="H3831">
        <v>44</v>
      </c>
      <c r="I3831">
        <v>15.335436552000001</v>
      </c>
      <c r="J3831">
        <f>(D3831+E3831/60+F3831/3600)*15</f>
        <v>164.80725777039999</v>
      </c>
      <c r="K3831">
        <f>IF(G3831&lt;0, G3831-H3831/60-I3831/3600, G3831+H3831/60+I3831/3600)</f>
        <v>-33.737593176819999</v>
      </c>
      <c r="L3831">
        <v>-5.3010000000000002</v>
      </c>
      <c r="M3831">
        <v>-59.814999999999998</v>
      </c>
      <c r="N3831">
        <v>20.170000000000002</v>
      </c>
      <c r="O3831" t="s">
        <v>9341</v>
      </c>
      <c r="P3831">
        <v>6.08</v>
      </c>
      <c r="Q3831">
        <v>5.73</v>
      </c>
      <c r="R3831" t="s">
        <v>9341</v>
      </c>
      <c r="S3831">
        <v>5.6539999999999999</v>
      </c>
      <c r="T3831" t="s">
        <v>9341</v>
      </c>
      <c r="U3831" t="s">
        <v>9595</v>
      </c>
      <c r="V3831" t="str">
        <f>LEFT($U3831,2)</f>
        <v>F2</v>
      </c>
      <c r="W3831" s="3">
        <f>_xlfn.XLOOKUP(V3831,$AC$2:$AC$43,$AD$2:$AD$43,"none")</f>
        <v>0.35</v>
      </c>
      <c r="X3831" s="3">
        <f>IF(ISNUMBER($W3831), 4600 * (1 / (0.92 * $W3831 + 1.7) + 1 / (0.92 * $W3831 + 0.62)),"none")</f>
        <v>7158.2024482287206</v>
      </c>
      <c r="Y3831" s="8">
        <f>IF(ISNUMBER($X3831), _xlfn.XLOOKUP($X3831,Sheet3!$A$2:$A$392,Sheet3!$B$2:$B$392,"none", 1,1), $AF$2)</f>
        <v>0.89859999999999995</v>
      </c>
      <c r="Z3831" s="8">
        <f>IF(ISNUMBER($X3831), _xlfn.XLOOKUP($X3831,Sheet3!$A$2:$A$392,Sheet3!$C$2:$C$392,"none", 1,1), $AF$2)</f>
        <v>0.89249999999999996</v>
      </c>
      <c r="AA3831" s="8">
        <f>IF(ISNUMBER($X3831), _xlfn.XLOOKUP($X3831,Sheet3!$A$2:$A$392,Sheet3!$D$2:$D$392,"none", 1,1), $AF$2)</f>
        <v>1</v>
      </c>
    </row>
    <row r="3832" spans="1:27">
      <c r="A3832">
        <v>5236</v>
      </c>
      <c r="B3832" t="s">
        <v>5539</v>
      </c>
      <c r="C3832" t="s">
        <v>297</v>
      </c>
      <c r="D3832">
        <v>14</v>
      </c>
      <c r="E3832">
        <v>43</v>
      </c>
      <c r="F3832">
        <v>13.5512958192</v>
      </c>
      <c r="G3832">
        <v>-24</v>
      </c>
      <c r="H3832">
        <v>59</v>
      </c>
      <c r="I3832">
        <v>51.911632967999999</v>
      </c>
      <c r="J3832">
        <f>(D3832+E3832/60+F3832/3600)*15</f>
        <v>220.80646373258</v>
      </c>
      <c r="K3832">
        <f>IF(G3832&lt;0, G3832-H3832/60-I3832/3600, G3832+H3832/60+I3832/3600)</f>
        <v>-24.997753231380003</v>
      </c>
      <c r="L3832">
        <v>-22.5</v>
      </c>
      <c r="M3832">
        <v>-8.8979999999999997</v>
      </c>
      <c r="N3832">
        <v>6.9</v>
      </c>
      <c r="O3832" t="s">
        <v>9341</v>
      </c>
      <c r="P3832">
        <v>5.72</v>
      </c>
      <c r="Q3832">
        <v>5.73</v>
      </c>
      <c r="R3832" t="s">
        <v>9341</v>
      </c>
      <c r="S3832">
        <v>5.6840000000000002</v>
      </c>
      <c r="T3832">
        <v>5.82</v>
      </c>
      <c r="U3832" t="s">
        <v>9385</v>
      </c>
      <c r="V3832" t="str">
        <f>LEFT($U3832,2)</f>
        <v>B9</v>
      </c>
      <c r="W3832" s="3">
        <f>_xlfn.XLOOKUP(V3832,$AC$2:$AC$43,$AD$2:$AD$43,"none")</f>
        <v>-7.0000000000000007E-2</v>
      </c>
      <c r="X3832" s="3">
        <f>IF(ISNUMBER($W3832), 4600 * (1 / (0.92 * $W3832 + 1.7) + 1 / (0.92 * $W3832 + 0.62)),"none")</f>
        <v>11091.761228434079</v>
      </c>
      <c r="Y3832" s="8">
        <f>IF(ISNUMBER($X3832), _xlfn.XLOOKUP($X3832,Sheet3!$A$2:$A$392,Sheet3!$B$2:$B$392,"none", 1,1), $AF$2)</f>
        <v>0.57499999999999996</v>
      </c>
      <c r="Z3832" s="8">
        <f>IF(ISNUMBER($X3832), _xlfn.XLOOKUP($X3832,Sheet3!$A$2:$A$392,Sheet3!$C$2:$C$392,"none", 1,1), $AF$2)</f>
        <v>0.66420000000000001</v>
      </c>
      <c r="AA3832" s="8">
        <f>IF(ISNUMBER($X3832), _xlfn.XLOOKUP($X3832,Sheet3!$A$2:$A$392,Sheet3!$D$2:$D$392,"none", 1,1), $AF$2)</f>
        <v>1</v>
      </c>
    </row>
    <row r="3833" spans="1:27">
      <c r="A3833">
        <v>5997</v>
      </c>
      <c r="B3833" t="s">
        <v>6300</v>
      </c>
      <c r="C3833" t="s">
        <v>50</v>
      </c>
      <c r="D3833">
        <v>17</v>
      </c>
      <c r="E3833">
        <v>37</v>
      </c>
      <c r="F3833">
        <v>36.15</v>
      </c>
      <c r="G3833">
        <v>-3</v>
      </c>
      <c r="H3833">
        <v>14</v>
      </c>
      <c r="I3833">
        <v>45.3</v>
      </c>
      <c r="J3833">
        <f>(D3833+E3833/60+F3833/3600)*15</f>
        <v>264.40062499999999</v>
      </c>
      <c r="K3833">
        <f>IF(G3833&lt;0, G3833-H3833/60-I3833/3600, G3833+H3833/60+I3833/3600)</f>
        <v>-3.2459166666666666</v>
      </c>
      <c r="L3833">
        <v>-3.66</v>
      </c>
      <c r="M3833">
        <v>-5.03</v>
      </c>
      <c r="N3833">
        <v>0.06</v>
      </c>
      <c r="O3833" t="s">
        <v>9341</v>
      </c>
      <c r="P3833">
        <v>9.5500000000000007</v>
      </c>
      <c r="Q3833">
        <v>5.73</v>
      </c>
      <c r="R3833" t="s">
        <v>9341</v>
      </c>
      <c r="S3833" t="s">
        <v>9341</v>
      </c>
      <c r="T3833" t="s">
        <v>9341</v>
      </c>
      <c r="U3833" t="s">
        <v>9341</v>
      </c>
      <c r="V3833" t="str">
        <f>LEFT($U3833,2)</f>
        <v>~</v>
      </c>
      <c r="W3833" s="3" t="str">
        <f>_xlfn.XLOOKUP(V3833,$AC$2:$AC$43,$AD$2:$AD$43,"none")</f>
        <v>none</v>
      </c>
      <c r="X3833" s="3" t="str">
        <f>IF(ISNUMBER($W3833), 4600 * (1 / (0.92 * $W3833 + 1.7) + 1 / (0.92 * $W3833 + 0.62)),"none")</f>
        <v>none</v>
      </c>
      <c r="Y3833" s="8">
        <f>IF(ISNUMBER($X3833), _xlfn.XLOOKUP($X3833,Sheet3!$A$2:$A$392,Sheet3!$B$2:$B$392,"none", 1,1), $AF$2)</f>
        <v>0.8</v>
      </c>
      <c r="Z3833" s="8">
        <f>IF(ISNUMBER($X3833), _xlfn.XLOOKUP($X3833,Sheet3!$A$2:$A$392,Sheet3!$C$2:$C$392,"none", 1,1), $AF$2)</f>
        <v>0.8</v>
      </c>
      <c r="AA3833" s="8">
        <f>IF(ISNUMBER($X3833), _xlfn.XLOOKUP($X3833,Sheet3!$A$2:$A$392,Sheet3!$D$2:$D$392,"none", 1,1), $AF$2)</f>
        <v>0.8</v>
      </c>
    </row>
    <row r="3834" spans="1:27">
      <c r="A3834">
        <v>6203</v>
      </c>
      <c r="B3834" t="s">
        <v>6506</v>
      </c>
      <c r="C3834" t="s">
        <v>35</v>
      </c>
      <c r="D3834">
        <v>16</v>
      </c>
      <c r="E3834">
        <v>8</v>
      </c>
      <c r="F3834">
        <v>28.075788278400001</v>
      </c>
      <c r="G3834">
        <v>8</v>
      </c>
      <c r="H3834">
        <v>32</v>
      </c>
      <c r="I3834">
        <v>3.5192671440000001</v>
      </c>
      <c r="J3834">
        <f>(D3834+E3834/60+F3834/3600)*15</f>
        <v>242.11698245116</v>
      </c>
      <c r="K3834">
        <f>IF(G3834&lt;0, G3834-H3834/60-I3834/3600, G3834+H3834/60+I3834/3600)</f>
        <v>8.5343109075400001</v>
      </c>
      <c r="L3834">
        <v>-11.462</v>
      </c>
      <c r="M3834">
        <v>-6.0519999999999996</v>
      </c>
      <c r="N3834">
        <v>4.63</v>
      </c>
      <c r="O3834">
        <v>9.0299999999999994</v>
      </c>
      <c r="P3834">
        <v>7.34</v>
      </c>
      <c r="Q3834">
        <v>5.73</v>
      </c>
      <c r="R3834" t="s">
        <v>9341</v>
      </c>
      <c r="S3834">
        <v>4.5229999999999997</v>
      </c>
      <c r="T3834" t="s">
        <v>9341</v>
      </c>
      <c r="U3834" t="s">
        <v>9766</v>
      </c>
      <c r="V3834" t="str">
        <f>LEFT($U3834,2)</f>
        <v>M4</v>
      </c>
      <c r="W3834" s="3">
        <f>_xlfn.XLOOKUP(V3834,$AC$2:$AC$43,$AD$2:$AD$43,"none")</f>
        <v>1.52</v>
      </c>
      <c r="X3834" s="3">
        <f>IF(ISNUMBER($W3834), 4600 * (1 / (0.92 * $W3834 + 1.7) + 1 / (0.92 * $W3834 + 0.62)),"none")</f>
        <v>3763.6701294642344</v>
      </c>
      <c r="Y3834" s="8">
        <f>IF(ISNUMBER($X3834), _xlfn.XLOOKUP($X3834,Sheet3!$A$2:$A$392,Sheet3!$B$2:$B$392,"none", 1,1), $AF$2)</f>
        <v>1</v>
      </c>
      <c r="Z3834" s="8">
        <f>IF(ISNUMBER($X3834), _xlfn.XLOOKUP($X3834,Sheet3!$A$2:$A$392,Sheet3!$C$2:$C$392,"none", 1,1), $AF$2)</f>
        <v>0.63180000000000003</v>
      </c>
      <c r="AA3834" s="8">
        <f>IF(ISNUMBER($X3834), _xlfn.XLOOKUP($X3834,Sheet3!$A$2:$A$392,Sheet3!$D$2:$D$392,"none", 1,1), $AF$2)</f>
        <v>0.31119999999999998</v>
      </c>
    </row>
    <row r="3835" spans="1:27">
      <c r="A3835">
        <v>8216</v>
      </c>
      <c r="B3835" t="s">
        <v>8519</v>
      </c>
      <c r="C3835" t="s">
        <v>22</v>
      </c>
      <c r="D3835">
        <v>15</v>
      </c>
      <c r="E3835">
        <v>16</v>
      </c>
      <c r="F3835">
        <v>36.692250000000001</v>
      </c>
      <c r="G3835">
        <v>-60</v>
      </c>
      <c r="H3835">
        <v>54</v>
      </c>
      <c r="I3835">
        <v>14.378299999999999</v>
      </c>
      <c r="J3835">
        <f>(D3835+E3835/60+F3835/3600)*15</f>
        <v>229.15288437500001</v>
      </c>
      <c r="K3835">
        <f>IF(G3835&lt;0, G3835-H3835/60-I3835/3600, G3835+H3835/60+I3835/3600)</f>
        <v>-60.903993972222224</v>
      </c>
      <c r="L3835">
        <v>-1.9</v>
      </c>
      <c r="M3835">
        <v>-3.07</v>
      </c>
      <c r="N3835">
        <v>1.94</v>
      </c>
      <c r="O3835">
        <v>4.76</v>
      </c>
      <c r="P3835">
        <v>5.65</v>
      </c>
      <c r="Q3835">
        <v>5.73</v>
      </c>
      <c r="R3835" t="s">
        <v>9341</v>
      </c>
      <c r="S3835" t="s">
        <v>9341</v>
      </c>
      <c r="T3835" t="s">
        <v>9341</v>
      </c>
      <c r="U3835" t="s">
        <v>11446</v>
      </c>
      <c r="V3835" t="str">
        <f>LEFT($U3835,2)</f>
        <v>B1</v>
      </c>
      <c r="W3835" s="3">
        <f>_xlfn.XLOOKUP(V3835,$AC$2:$AC$43,$AD$2:$AD$43,"none")</f>
        <v>-0.26</v>
      </c>
      <c r="X3835" s="3">
        <f>IF(ISNUMBER($W3835), 4600 * (1 / (0.92 * $W3835 + 1.7) + 1 / (0.92 * $W3835 + 0.62)),"none")</f>
        <v>15228.791407033788</v>
      </c>
      <c r="Y3835" s="8">
        <f>IF(ISNUMBER($X3835), _xlfn.XLOOKUP($X3835,Sheet3!$A$2:$A$392,Sheet3!$B$2:$B$392,"none", 1,1), $AF$2)</f>
        <v>0.47010000000000002</v>
      </c>
      <c r="Z3835" s="8">
        <f>IF(ISNUMBER($X3835), _xlfn.XLOOKUP($X3835,Sheet3!$A$2:$A$392,Sheet3!$C$2:$C$392,"none", 1,1), $AF$2)</f>
        <v>0.57840000000000003</v>
      </c>
      <c r="AA3835" s="8">
        <f>IF(ISNUMBER($X3835), _xlfn.XLOOKUP($X3835,Sheet3!$A$2:$A$392,Sheet3!$D$2:$D$392,"none", 1,1), $AF$2)</f>
        <v>1</v>
      </c>
    </row>
    <row r="3836" spans="1:27">
      <c r="A3836">
        <v>8640</v>
      </c>
      <c r="B3836" t="s">
        <v>8945</v>
      </c>
      <c r="C3836" t="s">
        <v>12</v>
      </c>
      <c r="D3836">
        <v>7</v>
      </c>
      <c r="E3836">
        <v>47</v>
      </c>
      <c r="F3836">
        <v>56.712814999999999</v>
      </c>
      <c r="G3836">
        <v>-12</v>
      </c>
      <c r="H3836">
        <v>11</v>
      </c>
      <c r="I3836">
        <v>33.924579999999999</v>
      </c>
      <c r="J3836">
        <f>(D3836+E3836/60+F3836/3600)*15</f>
        <v>116.98630339583333</v>
      </c>
      <c r="K3836">
        <f>IF(G3836&lt;0, G3836-H3836/60-I3836/3600, G3836+H3836/60+I3836/3600)</f>
        <v>-12.192756827777778</v>
      </c>
      <c r="L3836">
        <v>-116.3</v>
      </c>
      <c r="M3836">
        <v>57.3</v>
      </c>
      <c r="N3836" t="s">
        <v>9341</v>
      </c>
      <c r="O3836" t="s">
        <v>9341</v>
      </c>
      <c r="P3836">
        <v>6.2</v>
      </c>
      <c r="Q3836">
        <v>5.73</v>
      </c>
      <c r="R3836" t="s">
        <v>9341</v>
      </c>
      <c r="S3836" t="s">
        <v>9341</v>
      </c>
      <c r="T3836" t="s">
        <v>9341</v>
      </c>
      <c r="U3836" t="s">
        <v>9341</v>
      </c>
      <c r="V3836" t="str">
        <f>LEFT($U3836,2)</f>
        <v>~</v>
      </c>
      <c r="W3836" s="3" t="str">
        <f>_xlfn.XLOOKUP(V3836,$AC$2:$AC$43,$AD$2:$AD$43,"none")</f>
        <v>none</v>
      </c>
      <c r="X3836" s="3" t="str">
        <f>IF(ISNUMBER($W3836), 4600 * (1 / (0.92 * $W3836 + 1.7) + 1 / (0.92 * $W3836 + 0.62)),"none")</f>
        <v>none</v>
      </c>
      <c r="Y3836" s="8">
        <f>IF(ISNUMBER($X3836), _xlfn.XLOOKUP($X3836,Sheet3!$A$2:$A$392,Sheet3!$B$2:$B$392,"none", 1,1), $AF$2)</f>
        <v>0.8</v>
      </c>
      <c r="Z3836" s="8">
        <f>IF(ISNUMBER($X3836), _xlfn.XLOOKUP($X3836,Sheet3!$A$2:$A$392,Sheet3!$C$2:$C$392,"none", 1,1), $AF$2)</f>
        <v>0.8</v>
      </c>
      <c r="AA3836" s="8">
        <f>IF(ISNUMBER($X3836), _xlfn.XLOOKUP($X3836,Sheet3!$A$2:$A$392,Sheet3!$D$2:$D$392,"none", 1,1), $AF$2)</f>
        <v>0.8</v>
      </c>
    </row>
    <row r="3837" spans="1:27">
      <c r="A3837">
        <v>8984</v>
      </c>
      <c r="B3837" t="s">
        <v>9289</v>
      </c>
      <c r="C3837" t="s">
        <v>12</v>
      </c>
      <c r="D3837">
        <v>8</v>
      </c>
      <c r="E3837">
        <v>51</v>
      </c>
      <c r="F3837">
        <v>34.409148000000002</v>
      </c>
      <c r="G3837">
        <v>-7</v>
      </c>
      <c r="H3837">
        <v>10</v>
      </c>
      <c r="I3837">
        <v>38.104080000000003</v>
      </c>
      <c r="J3837">
        <f>(D3837+E3837/60+F3837/3600)*15</f>
        <v>132.89337144999999</v>
      </c>
      <c r="K3837">
        <f>IF(G3837&lt;0, G3837-H3837/60-I3837/3600, G3837+H3837/60+I3837/3600)</f>
        <v>-7.1772511333333338</v>
      </c>
      <c r="L3837">
        <v>-52.7</v>
      </c>
      <c r="M3837">
        <v>-16.8</v>
      </c>
      <c r="N3837" t="s">
        <v>9341</v>
      </c>
      <c r="O3837" t="s">
        <v>9341</v>
      </c>
      <c r="P3837">
        <v>5.86</v>
      </c>
      <c r="Q3837">
        <v>5.73</v>
      </c>
      <c r="R3837" t="s">
        <v>9341</v>
      </c>
      <c r="S3837" t="s">
        <v>9341</v>
      </c>
      <c r="T3837" t="s">
        <v>9341</v>
      </c>
      <c r="U3837" t="s">
        <v>9341</v>
      </c>
      <c r="V3837" t="str">
        <f>LEFT($U3837,2)</f>
        <v>~</v>
      </c>
      <c r="W3837" s="3" t="str">
        <f>_xlfn.XLOOKUP(V3837,$AC$2:$AC$43,$AD$2:$AD$43,"none")</f>
        <v>none</v>
      </c>
      <c r="X3837" s="3" t="str">
        <f>IF(ISNUMBER($W3837), 4600 * (1 / (0.92 * $W3837 + 1.7) + 1 / (0.92 * $W3837 + 0.62)),"none")</f>
        <v>none</v>
      </c>
      <c r="Y3837" s="8">
        <f>IF(ISNUMBER($X3837), _xlfn.XLOOKUP($X3837,Sheet3!$A$2:$A$392,Sheet3!$B$2:$B$392,"none", 1,1), $AF$2)</f>
        <v>0.8</v>
      </c>
      <c r="Z3837" s="8">
        <f>IF(ISNUMBER($X3837), _xlfn.XLOOKUP($X3837,Sheet3!$A$2:$A$392,Sheet3!$C$2:$C$392,"none", 1,1), $AF$2)</f>
        <v>0.8</v>
      </c>
      <c r="AA3837" s="8">
        <f>IF(ISNUMBER($X3837), _xlfn.XLOOKUP($X3837,Sheet3!$A$2:$A$392,Sheet3!$D$2:$D$392,"none", 1,1), $AF$2)</f>
        <v>0.8</v>
      </c>
    </row>
    <row r="3838" spans="1:27">
      <c r="A3838">
        <v>9001</v>
      </c>
      <c r="B3838" t="s">
        <v>9306</v>
      </c>
      <c r="C3838" t="s">
        <v>16</v>
      </c>
      <c r="D3838">
        <v>17</v>
      </c>
      <c r="E3838">
        <v>53</v>
      </c>
      <c r="F3838">
        <v>23.465612</v>
      </c>
      <c r="G3838">
        <v>-34</v>
      </c>
      <c r="H3838">
        <v>53</v>
      </c>
      <c r="I3838">
        <v>42.541289999999996</v>
      </c>
      <c r="J3838">
        <f>(D3838+E3838/60+F3838/3600)*15</f>
        <v>268.34777338333333</v>
      </c>
      <c r="K3838">
        <f>IF(G3838&lt;0, G3838-H3838/60-I3838/3600, G3838+H3838/60+I3838/3600)</f>
        <v>-34.895150358333332</v>
      </c>
      <c r="L3838">
        <v>2.5</v>
      </c>
      <c r="M3838">
        <v>-5</v>
      </c>
      <c r="N3838" t="s">
        <v>9341</v>
      </c>
      <c r="O3838" t="s">
        <v>9341</v>
      </c>
      <c r="P3838">
        <v>6.78</v>
      </c>
      <c r="Q3838">
        <v>5.73</v>
      </c>
      <c r="R3838" t="s">
        <v>9341</v>
      </c>
      <c r="S3838" t="s">
        <v>9341</v>
      </c>
      <c r="T3838" t="s">
        <v>9341</v>
      </c>
      <c r="U3838" t="s">
        <v>9341</v>
      </c>
      <c r="V3838" t="str">
        <f>LEFT($U3838,2)</f>
        <v>~</v>
      </c>
      <c r="W3838" s="3" t="str">
        <f>_xlfn.XLOOKUP(V3838,$AC$2:$AC$43,$AD$2:$AD$43,"none")</f>
        <v>none</v>
      </c>
      <c r="X3838" s="3" t="str">
        <f>IF(ISNUMBER($W3838), 4600 * (1 / (0.92 * $W3838 + 1.7) + 1 / (0.92 * $W3838 + 0.62)),"none")</f>
        <v>none</v>
      </c>
      <c r="Y3838" s="8">
        <f>IF(ISNUMBER($X3838), _xlfn.XLOOKUP($X3838,Sheet3!$A$2:$A$392,Sheet3!$B$2:$B$392,"none", 1,1), $AF$2)</f>
        <v>0.8</v>
      </c>
      <c r="Z3838" s="8">
        <f>IF(ISNUMBER($X3838), _xlfn.XLOOKUP($X3838,Sheet3!$A$2:$A$392,Sheet3!$C$2:$C$392,"none", 1,1), $AF$2)</f>
        <v>0.8</v>
      </c>
      <c r="AA3838" s="8">
        <f>IF(ISNUMBER($X3838), _xlfn.XLOOKUP($X3838,Sheet3!$A$2:$A$392,Sheet3!$D$2:$D$392,"none", 1,1), $AF$2)</f>
        <v>0.8</v>
      </c>
    </row>
    <row r="3839" spans="1:27">
      <c r="A3839">
        <v>1931</v>
      </c>
      <c r="B3839" t="s">
        <v>2232</v>
      </c>
      <c r="C3839" t="s">
        <v>39</v>
      </c>
      <c r="D3839">
        <v>5</v>
      </c>
      <c r="E3839">
        <v>14</v>
      </c>
      <c r="F3839">
        <v>28.8457803672</v>
      </c>
      <c r="G3839">
        <v>-35</v>
      </c>
      <c r="H3839">
        <v>58</v>
      </c>
      <c r="I3839">
        <v>37.190414244000003</v>
      </c>
      <c r="J3839">
        <f>(D3839+E3839/60+F3839/3600)*15</f>
        <v>78.620190751530004</v>
      </c>
      <c r="K3839">
        <f>IF(G3839&lt;0, G3839-H3839/60-I3839/3600, G3839+H3839/60+I3839/3600)</f>
        <v>-35.976997337290001</v>
      </c>
      <c r="L3839">
        <v>11.005000000000001</v>
      </c>
      <c r="M3839">
        <v>13.944000000000001</v>
      </c>
      <c r="N3839">
        <v>6.05</v>
      </c>
      <c r="O3839" t="s">
        <v>9341</v>
      </c>
      <c r="P3839">
        <v>6.7439999999999998</v>
      </c>
      <c r="Q3839">
        <v>5.7309999999999999</v>
      </c>
      <c r="R3839" t="s">
        <v>9341</v>
      </c>
      <c r="S3839">
        <v>5.4870000000000001</v>
      </c>
      <c r="T3839" t="s">
        <v>9341</v>
      </c>
      <c r="U3839" t="s">
        <v>9379</v>
      </c>
      <c r="V3839" t="str">
        <f>LEFT($U3839,2)</f>
        <v>G8</v>
      </c>
      <c r="W3839" s="3">
        <f>_xlfn.XLOOKUP(V3839,$AC$2:$AC$43,$AD$2:$AD$43,"none")</f>
        <v>0.74</v>
      </c>
      <c r="X3839" s="3">
        <f>IF(ISNUMBER($W3839), 4600 * (1 / (0.92 * $W3839 + 1.7) + 1 / (0.92 * $W3839 + 0.62)),"none")</f>
        <v>5468.4090187676065</v>
      </c>
      <c r="Y3839" s="8">
        <f>IF(ISNUMBER($X3839), _xlfn.XLOOKUP($X3839,Sheet3!$A$2:$A$392,Sheet3!$B$2:$B$392,"none", 1,1), $AF$2)</f>
        <v>1</v>
      </c>
      <c r="Z3839" s="8">
        <f>IF(ISNUMBER($X3839), _xlfn.XLOOKUP($X3839,Sheet3!$A$2:$A$392,Sheet3!$C$2:$C$392,"none", 1,1), $AF$2)</f>
        <v>0.85409999999999997</v>
      </c>
      <c r="AA3839" s="8">
        <f>IF(ISNUMBER($X3839), _xlfn.XLOOKUP($X3839,Sheet3!$A$2:$A$392,Sheet3!$D$2:$D$392,"none", 1,1), $AF$2)</f>
        <v>0.72770000000000001</v>
      </c>
    </row>
    <row r="3840" spans="1:27">
      <c r="A3840">
        <v>2542</v>
      </c>
      <c r="B3840" t="s">
        <v>2844</v>
      </c>
      <c r="C3840" t="s">
        <v>34</v>
      </c>
      <c r="D3840">
        <v>6</v>
      </c>
      <c r="E3840">
        <v>48</v>
      </c>
      <c r="F3840">
        <v>19.066294123199999</v>
      </c>
      <c r="G3840">
        <v>-1</v>
      </c>
      <c r="H3840">
        <v>19</v>
      </c>
      <c r="I3840">
        <v>8.1242322960000006</v>
      </c>
      <c r="J3840">
        <f>(D3840+E3840/60+F3840/3600)*15</f>
        <v>102.07944289218</v>
      </c>
      <c r="K3840">
        <f>IF(G3840&lt;0, G3840-H3840/60-I3840/3600, G3840+H3840/60+I3840/3600)</f>
        <v>-1.3189233978599999</v>
      </c>
      <c r="L3840">
        <v>-37.119999999999997</v>
      </c>
      <c r="M3840">
        <v>-35.061</v>
      </c>
      <c r="N3840">
        <v>24.99</v>
      </c>
      <c r="O3840" t="s">
        <v>9341</v>
      </c>
      <c r="P3840">
        <v>6.0149999999999997</v>
      </c>
      <c r="Q3840">
        <v>5.7309999999999999</v>
      </c>
      <c r="R3840" t="s">
        <v>9341</v>
      </c>
      <c r="S3840">
        <v>5.68</v>
      </c>
      <c r="T3840" t="s">
        <v>9341</v>
      </c>
      <c r="U3840" t="s">
        <v>10250</v>
      </c>
      <c r="V3840" t="str">
        <f>LEFT($U3840,2)</f>
        <v>F0</v>
      </c>
      <c r="W3840" s="3">
        <f>_xlfn.XLOOKUP(V3840,$AC$2:$AC$43,$AD$2:$AD$43,"none")</f>
        <v>0.32</v>
      </c>
      <c r="X3840" s="3">
        <f>IF(ISNUMBER($W3840), 4600 * (1 / (0.92 * $W3840 + 1.7) + 1 / (0.92 * $W3840 + 0.62)),"none")</f>
        <v>7337.0792549848238</v>
      </c>
      <c r="Y3840" s="8">
        <f>IF(ISNUMBER($X3840), _xlfn.XLOOKUP($X3840,Sheet3!$A$2:$A$392,Sheet3!$B$2:$B$392,"none", 1,1), $AF$2)</f>
        <v>0.86680000000000001</v>
      </c>
      <c r="Z3840" s="8">
        <f>IF(ISNUMBER($X3840), _xlfn.XLOOKUP($X3840,Sheet3!$A$2:$A$392,Sheet3!$C$2:$C$392,"none", 1,1), $AF$2)</f>
        <v>0.87180000000000002</v>
      </c>
      <c r="AA3840" s="8">
        <f>IF(ISNUMBER($X3840), _xlfn.XLOOKUP($X3840,Sheet3!$A$2:$A$392,Sheet3!$D$2:$D$392,"none", 1,1), $AF$2)</f>
        <v>1</v>
      </c>
    </row>
    <row r="3841" spans="1:27">
      <c r="A3841">
        <v>3549</v>
      </c>
      <c r="B3841" t="s">
        <v>3852</v>
      </c>
      <c r="C3841" t="s">
        <v>40</v>
      </c>
      <c r="D3841">
        <v>23</v>
      </c>
      <c r="E3841">
        <v>47</v>
      </c>
      <c r="F3841">
        <v>15.9119280096</v>
      </c>
      <c r="G3841">
        <v>-11</v>
      </c>
      <c r="H3841">
        <v>54</v>
      </c>
      <c r="I3841">
        <v>40.061255795999998</v>
      </c>
      <c r="J3841">
        <f>(D3841+E3841/60+F3841/3600)*15</f>
        <v>356.81629970004002</v>
      </c>
      <c r="K3841">
        <f>IF(G3841&lt;0, G3841-H3841/60-I3841/3600, G3841+H3841/60+I3841/3600)</f>
        <v>-11.91112812661</v>
      </c>
      <c r="L3841">
        <v>-49.451999999999998</v>
      </c>
      <c r="M3841">
        <v>-94.543999999999997</v>
      </c>
      <c r="N3841">
        <v>10.119999999999999</v>
      </c>
      <c r="O3841" t="s">
        <v>9341</v>
      </c>
      <c r="P3841">
        <v>6.8049999999999997</v>
      </c>
      <c r="Q3841">
        <v>5.7309999999999999</v>
      </c>
      <c r="R3841" t="s">
        <v>9341</v>
      </c>
      <c r="S3841">
        <v>5.4530000000000003</v>
      </c>
      <c r="T3841" t="s">
        <v>9341</v>
      </c>
      <c r="U3841" t="s">
        <v>9403</v>
      </c>
      <c r="V3841" t="str">
        <f>LEFT($U3841,2)</f>
        <v>K0</v>
      </c>
      <c r="W3841" s="3">
        <f>_xlfn.XLOOKUP(V3841,$AC$2:$AC$43,$AD$2:$AD$43,"none")</f>
        <v>0.81</v>
      </c>
      <c r="X3841" s="3">
        <f>IF(ISNUMBER($W3841), 4600 * (1 / (0.92 * $W3841 + 1.7) + 1 / (0.92 * $W3841 + 0.62)),"none")</f>
        <v>5250.7063834266155</v>
      </c>
      <c r="Y3841" s="8">
        <f>IF(ISNUMBER($X3841), _xlfn.XLOOKUP($X3841,Sheet3!$A$2:$A$392,Sheet3!$B$2:$B$392,"none", 1,1), $AF$2)</f>
        <v>1</v>
      </c>
      <c r="Z3841" s="8">
        <f>IF(ISNUMBER($X3841), _xlfn.XLOOKUP($X3841,Sheet3!$A$2:$A$392,Sheet3!$C$2:$C$392,"none", 1,1), $AF$2)</f>
        <v>0.83299999999999996</v>
      </c>
      <c r="AA3841" s="8">
        <f>IF(ISNUMBER($X3841), _xlfn.XLOOKUP($X3841,Sheet3!$A$2:$A$392,Sheet3!$D$2:$D$392,"none", 1,1), $AF$2)</f>
        <v>0.67869999999999997</v>
      </c>
    </row>
    <row r="3842" spans="1:27">
      <c r="A3842">
        <v>3601</v>
      </c>
      <c r="B3842" t="s">
        <v>3904</v>
      </c>
      <c r="C3842" t="s">
        <v>12</v>
      </c>
      <c r="D3842">
        <v>2</v>
      </c>
      <c r="E3842">
        <v>34</v>
      </c>
      <c r="F3842">
        <v>42.6236444496</v>
      </c>
      <c r="G3842">
        <v>-7</v>
      </c>
      <c r="H3842">
        <v>51</v>
      </c>
      <c r="I3842">
        <v>34.002610595999997</v>
      </c>
      <c r="J3842">
        <f>(D3842+E3842/60+F3842/3600)*15</f>
        <v>38.677598518540002</v>
      </c>
      <c r="K3842">
        <f>IF(G3842&lt;0, G3842-H3842/60-I3842/3600, G3842+H3842/60+I3842/3600)</f>
        <v>-7.8594451696099998</v>
      </c>
      <c r="L3842">
        <v>59.658000000000001</v>
      </c>
      <c r="M3842">
        <v>-63.96</v>
      </c>
      <c r="N3842">
        <v>6.55</v>
      </c>
      <c r="O3842" t="s">
        <v>9341</v>
      </c>
      <c r="P3842">
        <v>7.1260000000000003</v>
      </c>
      <c r="Q3842">
        <v>5.7309999999999999</v>
      </c>
      <c r="R3842" t="s">
        <v>9341</v>
      </c>
      <c r="S3842">
        <v>5.2839999999999998</v>
      </c>
      <c r="T3842" t="s">
        <v>9341</v>
      </c>
      <c r="U3842" t="s">
        <v>9371</v>
      </c>
      <c r="V3842" t="str">
        <f>LEFT($U3842,2)</f>
        <v>K2</v>
      </c>
      <c r="W3842" s="3">
        <f>_xlfn.XLOOKUP(V3842,$AC$2:$AC$43,$AD$2:$AD$43,"none")</f>
        <v>0.92</v>
      </c>
      <c r="X3842" s="3">
        <f>IF(ISNUMBER($W3842), 4600 * (1 / (0.92 * $W3842 + 1.7) + 1 / (0.92 * $W3842 + 0.62)),"none")</f>
        <v>4943.4058698702656</v>
      </c>
      <c r="Y3842" s="8">
        <f>IF(ISNUMBER($X3842), _xlfn.XLOOKUP($X3842,Sheet3!$A$2:$A$392,Sheet3!$B$2:$B$392,"none", 1,1), $AF$2)</f>
        <v>1</v>
      </c>
      <c r="Z3842" s="8">
        <f>IF(ISNUMBER($X3842), _xlfn.XLOOKUP($X3842,Sheet3!$A$2:$A$392,Sheet3!$C$2:$C$392,"none", 1,1), $AF$2)</f>
        <v>0.79920000000000002</v>
      </c>
      <c r="AA3842" s="8">
        <f>IF(ISNUMBER($X3842), _xlfn.XLOOKUP($X3842,Sheet3!$A$2:$A$392,Sheet3!$D$2:$D$392,"none", 1,1), $AF$2)</f>
        <v>0.60450000000000004</v>
      </c>
    </row>
    <row r="3843" spans="1:27">
      <c r="A3843">
        <v>5635</v>
      </c>
      <c r="B3843" t="s">
        <v>5938</v>
      </c>
      <c r="C3843" t="s">
        <v>313</v>
      </c>
      <c r="D3843">
        <v>17</v>
      </c>
      <c r="E3843">
        <v>0</v>
      </c>
      <c r="F3843">
        <v>9.5293323527999991</v>
      </c>
      <c r="G3843">
        <v>-24</v>
      </c>
      <c r="H3843">
        <v>59</v>
      </c>
      <c r="I3843">
        <v>20.901756372000001</v>
      </c>
      <c r="J3843">
        <f>(D3843+E3843/60+F3843/3600)*15</f>
        <v>255.03970555147001</v>
      </c>
      <c r="K3843">
        <f>IF(G3843&lt;0, G3843-H3843/60-I3843/3600, G3843+H3843/60+I3843/3600)</f>
        <v>-24.989139376770002</v>
      </c>
      <c r="L3843">
        <v>59.045000000000002</v>
      </c>
      <c r="M3843">
        <v>-48.265000000000001</v>
      </c>
      <c r="N3843">
        <v>29.41</v>
      </c>
      <c r="O3843" t="s">
        <v>9341</v>
      </c>
      <c r="P3843">
        <v>6.117</v>
      </c>
      <c r="Q3843">
        <v>5.7309999999999999</v>
      </c>
      <c r="R3843" t="s">
        <v>9341</v>
      </c>
      <c r="S3843">
        <v>5.6429999999999998</v>
      </c>
      <c r="T3843" t="s">
        <v>9341</v>
      </c>
      <c r="U3843" t="s">
        <v>9440</v>
      </c>
      <c r="V3843" t="str">
        <f>LEFT($U3843,2)</f>
        <v>F3</v>
      </c>
      <c r="W3843" s="3" t="str">
        <f>_xlfn.XLOOKUP(V3843,$AC$2:$AC$43,$AD$2:$AD$43,"none")</f>
        <v>none</v>
      </c>
      <c r="X3843" s="3" t="str">
        <f>IF(ISNUMBER($W3843), 4600 * (1 / (0.92 * $W3843 + 1.7) + 1 / (0.92 * $W3843 + 0.62)),"none")</f>
        <v>none</v>
      </c>
      <c r="Y3843" s="8">
        <f>IF(ISNUMBER($X3843), _xlfn.XLOOKUP($X3843,Sheet3!$A$2:$A$392,Sheet3!$B$2:$B$392,"none", 1,1), $AF$2)</f>
        <v>0.8</v>
      </c>
      <c r="Z3843" s="8">
        <f>IF(ISNUMBER($X3843), _xlfn.XLOOKUP($X3843,Sheet3!$A$2:$A$392,Sheet3!$C$2:$C$392,"none", 1,1), $AF$2)</f>
        <v>0.8</v>
      </c>
      <c r="AA3843" s="8">
        <f>IF(ISNUMBER($X3843), _xlfn.XLOOKUP($X3843,Sheet3!$A$2:$A$392,Sheet3!$D$2:$D$392,"none", 1,1), $AF$2)</f>
        <v>0.8</v>
      </c>
    </row>
    <row r="3844" spans="1:27">
      <c r="A3844">
        <v>7936</v>
      </c>
      <c r="B3844" t="s">
        <v>8239</v>
      </c>
      <c r="C3844" t="s">
        <v>305</v>
      </c>
      <c r="D3844">
        <v>23</v>
      </c>
      <c r="E3844">
        <v>24</v>
      </c>
      <c r="F3844">
        <v>13.2607743528</v>
      </c>
      <c r="G3844">
        <v>-51</v>
      </c>
      <c r="H3844">
        <v>53</v>
      </c>
      <c r="I3844">
        <v>28.224034944</v>
      </c>
      <c r="J3844">
        <f>(D3844+E3844/60+F3844/3600)*15</f>
        <v>351.05525322646997</v>
      </c>
      <c r="K3844">
        <f>IF(G3844&lt;0, G3844-H3844/60-I3844/3600, G3844+H3844/60+I3844/3600)</f>
        <v>-51.891173343040002</v>
      </c>
      <c r="L3844">
        <v>23.285</v>
      </c>
      <c r="M3844">
        <v>-36.872</v>
      </c>
      <c r="N3844">
        <v>4.8099999999999996</v>
      </c>
      <c r="O3844" t="s">
        <v>9341</v>
      </c>
      <c r="P3844">
        <v>7.3079999999999998</v>
      </c>
      <c r="Q3844">
        <v>5.7309999999999999</v>
      </c>
      <c r="R3844" t="s">
        <v>9341</v>
      </c>
      <c r="S3844">
        <v>5.0750000000000002</v>
      </c>
      <c r="T3844" t="s">
        <v>9341</v>
      </c>
      <c r="U3844" t="s">
        <v>9625</v>
      </c>
      <c r="V3844" t="str">
        <f>LEFT($U3844,2)</f>
        <v>M0</v>
      </c>
      <c r="W3844" s="3">
        <f>_xlfn.XLOOKUP(V3844,$AC$2:$AC$43,$AD$2:$AD$43,"none")</f>
        <v>1.37</v>
      </c>
      <c r="X3844" s="3">
        <f>IF(ISNUMBER($W3844), 4600 * (1 / (0.92 * $W3844 + 1.7) + 1 / (0.92 * $W3844 + 0.62)),"none")</f>
        <v>4000.1320989497008</v>
      </c>
      <c r="Y3844" s="8">
        <f>IF(ISNUMBER($X3844), _xlfn.XLOOKUP($X3844,Sheet3!$A$2:$A$392,Sheet3!$B$2:$B$392,"none", 1,1), $AF$2)</f>
        <v>1</v>
      </c>
      <c r="Z3844" s="8">
        <f>IF(ISNUMBER($X3844), _xlfn.XLOOKUP($X3844,Sheet3!$A$2:$A$392,Sheet3!$C$2:$C$392,"none", 1,1), $AF$2)</f>
        <v>0.67889999999999995</v>
      </c>
      <c r="AA3844" s="8">
        <f>IF(ISNUMBER($X3844), _xlfn.XLOOKUP($X3844,Sheet3!$A$2:$A$392,Sheet3!$D$2:$D$392,"none", 1,1), $AF$2)</f>
        <v>0.38229999999999997</v>
      </c>
    </row>
    <row r="3845" spans="1:27">
      <c r="A3845">
        <v>4382</v>
      </c>
      <c r="B3845" t="s">
        <v>4685</v>
      </c>
      <c r="C3845" t="s">
        <v>297</v>
      </c>
      <c r="D3845">
        <v>9</v>
      </c>
      <c r="E3845">
        <v>37</v>
      </c>
      <c r="F3845">
        <v>2.5815671544000001</v>
      </c>
      <c r="G3845">
        <v>16</v>
      </c>
      <c r="H3845">
        <v>26</v>
      </c>
      <c r="I3845">
        <v>16.626538356000001</v>
      </c>
      <c r="J3845">
        <f>(D3845+E3845/60+F3845/3600)*15</f>
        <v>144.26075652981001</v>
      </c>
      <c r="K3845">
        <f>IF(G3845&lt;0, G3845-H3845/60-I3845/3600, G3845+H3845/60+I3845/3600)</f>
        <v>16.437951816209999</v>
      </c>
      <c r="L3845">
        <v>-14.459</v>
      </c>
      <c r="M3845">
        <v>-3.3580000000000001</v>
      </c>
      <c r="N3845">
        <v>2.98</v>
      </c>
      <c r="O3845" t="s">
        <v>9341</v>
      </c>
      <c r="P3845">
        <v>6.95</v>
      </c>
      <c r="Q3845">
        <v>5.7320000000000002</v>
      </c>
      <c r="R3845" t="s">
        <v>9341</v>
      </c>
      <c r="S3845">
        <v>5.3639999999999999</v>
      </c>
      <c r="T3845" t="s">
        <v>9341</v>
      </c>
      <c r="U3845" t="s">
        <v>9500</v>
      </c>
      <c r="V3845" t="str">
        <f>LEFT($U3845,2)</f>
        <v>K1</v>
      </c>
      <c r="W3845" s="3">
        <f>_xlfn.XLOOKUP(V3845,$AC$2:$AC$43,$AD$2:$AD$43,"none")</f>
        <v>0.86</v>
      </c>
      <c r="X3845" s="3">
        <f>IF(ISNUMBER($W3845), 4600 * (1 / (0.92 * $W3845 + 1.7) + 1 / (0.92 * $W3845 + 0.62)),"none")</f>
        <v>5106.1368670782376</v>
      </c>
      <c r="Y3845" s="8">
        <f>IF(ISNUMBER($X3845), _xlfn.XLOOKUP($X3845,Sheet3!$A$2:$A$392,Sheet3!$B$2:$B$392,"none", 1,1), $AF$2)</f>
        <v>1</v>
      </c>
      <c r="Z3845" s="8">
        <f>IF(ISNUMBER($X3845), _xlfn.XLOOKUP($X3845,Sheet3!$A$2:$A$392,Sheet3!$C$2:$C$392,"none", 1,1), $AF$2)</f>
        <v>0.82210000000000005</v>
      </c>
      <c r="AA3845" s="8">
        <f>IF(ISNUMBER($X3845), _xlfn.XLOOKUP($X3845,Sheet3!$A$2:$A$392,Sheet3!$D$2:$D$392,"none", 1,1), $AF$2)</f>
        <v>0.65410000000000001</v>
      </c>
    </row>
    <row r="3846" spans="1:27">
      <c r="A3846">
        <v>1062</v>
      </c>
      <c r="B3846" t="s">
        <v>1363</v>
      </c>
      <c r="C3846" t="s">
        <v>17</v>
      </c>
      <c r="D3846">
        <v>16</v>
      </c>
      <c r="E3846">
        <v>24</v>
      </c>
      <c r="F3846">
        <v>25.338436773600002</v>
      </c>
      <c r="G3846">
        <v>55</v>
      </c>
      <c r="H3846">
        <v>12</v>
      </c>
      <c r="I3846">
        <v>18.346742676000002</v>
      </c>
      <c r="J3846">
        <f>(D3846+E3846/60+F3846/3600)*15</f>
        <v>246.10557681988999</v>
      </c>
      <c r="K3846">
        <f>IF(G3846&lt;0, G3846-H3846/60-I3846/3600, G3846+H3846/60+I3846/3600)</f>
        <v>55.205096317410003</v>
      </c>
      <c r="L3846">
        <v>11.269</v>
      </c>
      <c r="M3846">
        <v>20.861999999999998</v>
      </c>
      <c r="N3846">
        <v>8.15</v>
      </c>
      <c r="O3846" t="s">
        <v>9341</v>
      </c>
      <c r="P3846">
        <v>5.7359999999999998</v>
      </c>
      <c r="Q3846">
        <v>5.734</v>
      </c>
      <c r="R3846" t="s">
        <v>9341</v>
      </c>
      <c r="S3846">
        <v>5.7370000000000001</v>
      </c>
      <c r="T3846" t="s">
        <v>9341</v>
      </c>
      <c r="U3846" t="s">
        <v>9805</v>
      </c>
      <c r="V3846" t="str">
        <f>LEFT($U3846,2)</f>
        <v>A2</v>
      </c>
      <c r="W3846" s="3">
        <f>_xlfn.XLOOKUP(V3846,$AC$2:$AC$43,$AD$2:$AD$43,"none")</f>
        <v>0.05</v>
      </c>
      <c r="X3846" s="3">
        <f>IF(ISNUMBER($W3846), 4600 * (1 / (0.92 * $W3846 + 1.7) + 1 / (0.92 * $W3846 + 0.62)),"none")</f>
        <v>9541.5002631497482</v>
      </c>
      <c r="Y3846" s="8">
        <f>IF(ISNUMBER($X3846), _xlfn.XLOOKUP($X3846,Sheet3!$A$2:$A$392,Sheet3!$B$2:$B$392,"none", 1,1), $AF$2)</f>
        <v>0.65039999999999998</v>
      </c>
      <c r="Z3846" s="8">
        <f>IF(ISNUMBER($X3846), _xlfn.XLOOKUP($X3846,Sheet3!$A$2:$A$392,Sheet3!$C$2:$C$392,"none", 1,1), $AF$2)</f>
        <v>0.72150000000000003</v>
      </c>
      <c r="AA3846" s="8">
        <f>IF(ISNUMBER($X3846), _xlfn.XLOOKUP($X3846,Sheet3!$A$2:$A$392,Sheet3!$D$2:$D$392,"none", 1,1), $AF$2)</f>
        <v>1</v>
      </c>
    </row>
    <row r="3847" spans="1:27">
      <c r="A3847">
        <v>4690</v>
      </c>
      <c r="B3847" t="s">
        <v>4993</v>
      </c>
      <c r="C3847" t="s">
        <v>12</v>
      </c>
      <c r="D3847">
        <v>11</v>
      </c>
      <c r="E3847">
        <v>29</v>
      </c>
      <c r="F3847">
        <v>41.8437616752</v>
      </c>
      <c r="G3847">
        <v>15</v>
      </c>
      <c r="H3847">
        <v>24</v>
      </c>
      <c r="I3847">
        <v>47.756565287999997</v>
      </c>
      <c r="J3847">
        <f>(D3847+E3847/60+F3847/3600)*15</f>
        <v>172.42434900697998</v>
      </c>
      <c r="K3847">
        <f>IF(G3847&lt;0, G3847-H3847/60-I3847/3600, G3847+H3847/60+I3847/3600)</f>
        <v>15.413265712580001</v>
      </c>
      <c r="L3847">
        <v>-31.04</v>
      </c>
      <c r="M3847">
        <v>-49.515000000000001</v>
      </c>
      <c r="N3847">
        <v>7.03</v>
      </c>
      <c r="O3847" t="s">
        <v>9341</v>
      </c>
      <c r="P3847">
        <v>7.12</v>
      </c>
      <c r="Q3847">
        <v>5.734</v>
      </c>
      <c r="R3847" t="s">
        <v>9341</v>
      </c>
      <c r="S3847">
        <v>5.2990000000000004</v>
      </c>
      <c r="T3847" t="s">
        <v>9341</v>
      </c>
      <c r="U3847" t="s">
        <v>9406</v>
      </c>
      <c r="V3847" t="str">
        <f>LEFT($U3847,2)</f>
        <v>K4</v>
      </c>
      <c r="W3847" s="3">
        <f>_xlfn.XLOOKUP(V3847,$AC$2:$AC$43,$AD$2:$AD$43,"none")</f>
        <v>1</v>
      </c>
      <c r="X3847" s="3">
        <f>IF(ISNUMBER($W3847), 4600 * (1 / (0.92 * $W3847 + 1.7) + 1 / (0.92 * $W3847 + 0.62)),"none")</f>
        <v>4742.7381778526815</v>
      </c>
      <c r="Y3847" s="8">
        <f>IF(ISNUMBER($X3847), _xlfn.XLOOKUP($X3847,Sheet3!$A$2:$A$392,Sheet3!$B$2:$B$392,"none", 1,1), $AF$2)</f>
        <v>1</v>
      </c>
      <c r="Z3847" s="8">
        <f>IF(ISNUMBER($X3847), _xlfn.XLOOKUP($X3847,Sheet3!$A$2:$A$392,Sheet3!$C$2:$C$392,"none", 1,1), $AF$2)</f>
        <v>0.77500000000000002</v>
      </c>
      <c r="AA3847" s="8">
        <f>IF(ISNUMBER($X3847), _xlfn.XLOOKUP($X3847,Sheet3!$A$2:$A$392,Sheet3!$D$2:$D$392,"none", 1,1), $AF$2)</f>
        <v>0.55479999999999996</v>
      </c>
    </row>
    <row r="3848" spans="1:27">
      <c r="A3848">
        <v>5856</v>
      </c>
      <c r="B3848" t="s">
        <v>6159</v>
      </c>
      <c r="C3848" t="s">
        <v>297</v>
      </c>
      <c r="D3848">
        <v>18</v>
      </c>
      <c r="E3848">
        <v>33</v>
      </c>
      <c r="F3848">
        <v>39.020916830300003</v>
      </c>
      <c r="G3848">
        <v>-14</v>
      </c>
      <c r="H3848">
        <v>51</v>
      </c>
      <c r="I3848">
        <v>13.011821357000001</v>
      </c>
      <c r="J3848">
        <f>(D3848+E3848/60+F3848/3600)*15</f>
        <v>278.41258715345964</v>
      </c>
      <c r="K3848">
        <f>IF(G3848&lt;0, G3848-H3848/60-I3848/3600, G3848+H3848/60+I3848/3600)</f>
        <v>-14.853614394821388</v>
      </c>
      <c r="L3848">
        <v>27.34</v>
      </c>
      <c r="M3848">
        <v>-9.1</v>
      </c>
      <c r="N3848">
        <v>13.59</v>
      </c>
      <c r="O3848" t="s">
        <v>9341</v>
      </c>
      <c r="P3848">
        <v>5.7679999999999998</v>
      </c>
      <c r="Q3848">
        <v>5.7350000000000003</v>
      </c>
      <c r="R3848" t="s">
        <v>9341</v>
      </c>
      <c r="S3848">
        <v>5.7359999999999998</v>
      </c>
      <c r="T3848" t="s">
        <v>9341</v>
      </c>
      <c r="U3848" t="s">
        <v>10008</v>
      </c>
      <c r="V3848" t="str">
        <f>LEFT($U3848,2)</f>
        <v>A0</v>
      </c>
      <c r="W3848" s="3">
        <f>_xlfn.XLOOKUP(V3848,$AC$2:$AC$43,$AD$2:$AD$43,"none")</f>
        <v>-0.01</v>
      </c>
      <c r="X3848" s="3">
        <f>IF(ISNUMBER($W3848), 4600 * (1 / (0.92 * $W3848 + 1.7) + 1 / (0.92 * $W3848 + 0.62)),"none")</f>
        <v>10251.712375722911</v>
      </c>
      <c r="Y3848" s="8">
        <f>IF(ISNUMBER($X3848), _xlfn.XLOOKUP($X3848,Sheet3!$A$2:$A$392,Sheet3!$B$2:$B$392,"none", 1,1), $AF$2)</f>
        <v>0.6109</v>
      </c>
      <c r="Z3848" s="8">
        <f>IF(ISNUMBER($X3848), _xlfn.XLOOKUP($X3848,Sheet3!$A$2:$A$392,Sheet3!$C$2:$C$392,"none", 1,1), $AF$2)</f>
        <v>0.69189999999999996</v>
      </c>
      <c r="AA3848" s="8">
        <f>IF(ISNUMBER($X3848), _xlfn.XLOOKUP($X3848,Sheet3!$A$2:$A$392,Sheet3!$D$2:$D$392,"none", 1,1), $AF$2)</f>
        <v>1</v>
      </c>
    </row>
    <row r="3849" spans="1:27">
      <c r="A3849">
        <v>7223</v>
      </c>
      <c r="B3849" t="s">
        <v>7526</v>
      </c>
      <c r="C3849" t="s">
        <v>297</v>
      </c>
      <c r="D3849">
        <v>4</v>
      </c>
      <c r="E3849">
        <v>27</v>
      </c>
      <c r="F3849">
        <v>46.028853564000002</v>
      </c>
      <c r="G3849">
        <v>-62</v>
      </c>
      <c r="H3849">
        <v>31</v>
      </c>
      <c r="I3849">
        <v>16.331273291999999</v>
      </c>
      <c r="J3849">
        <f>(D3849+E3849/60+F3849/3600)*15</f>
        <v>66.941786889850007</v>
      </c>
      <c r="K3849">
        <f>IF(G3849&lt;0, G3849-H3849/60-I3849/3600, G3849+H3849/60+I3849/3600)</f>
        <v>-62.521203131469996</v>
      </c>
      <c r="L3849">
        <v>-12.055999999999999</v>
      </c>
      <c r="M3849">
        <v>5.093</v>
      </c>
      <c r="N3849">
        <v>10.06</v>
      </c>
      <c r="O3849" t="s">
        <v>9341</v>
      </c>
      <c r="P3849">
        <v>6.7389999999999999</v>
      </c>
      <c r="Q3849">
        <v>5.7350000000000003</v>
      </c>
      <c r="R3849">
        <v>7.0010000000000003</v>
      </c>
      <c r="S3849">
        <v>5.4809999999999999</v>
      </c>
      <c r="T3849" t="s">
        <v>9341</v>
      </c>
      <c r="U3849" t="s">
        <v>9403</v>
      </c>
      <c r="V3849" t="str">
        <f>LEFT($U3849,2)</f>
        <v>K0</v>
      </c>
      <c r="W3849" s="3">
        <f>_xlfn.XLOOKUP(V3849,$AC$2:$AC$43,$AD$2:$AD$43,"none")</f>
        <v>0.81</v>
      </c>
      <c r="X3849" s="3">
        <f>IF(ISNUMBER($W3849), 4600 * (1 / (0.92 * $W3849 + 1.7) + 1 / (0.92 * $W3849 + 0.62)),"none")</f>
        <v>5250.7063834266155</v>
      </c>
      <c r="Y3849" s="8">
        <f>IF(ISNUMBER($X3849), _xlfn.XLOOKUP($X3849,Sheet3!$A$2:$A$392,Sheet3!$B$2:$B$392,"none", 1,1), $AF$2)</f>
        <v>1</v>
      </c>
      <c r="Z3849" s="8">
        <f>IF(ISNUMBER($X3849), _xlfn.XLOOKUP($X3849,Sheet3!$A$2:$A$392,Sheet3!$C$2:$C$392,"none", 1,1), $AF$2)</f>
        <v>0.83299999999999996</v>
      </c>
      <c r="AA3849" s="8">
        <f>IF(ISNUMBER($X3849), _xlfn.XLOOKUP($X3849,Sheet3!$A$2:$A$392,Sheet3!$D$2:$D$392,"none", 1,1), $AF$2)</f>
        <v>0.67869999999999997</v>
      </c>
    </row>
    <row r="3850" spans="1:27">
      <c r="A3850">
        <v>4253</v>
      </c>
      <c r="B3850" t="s">
        <v>4556</v>
      </c>
      <c r="C3850" t="s">
        <v>17</v>
      </c>
      <c r="D3850">
        <v>23</v>
      </c>
      <c r="E3850">
        <v>27</v>
      </c>
      <c r="F3850">
        <v>7.4001167376000003</v>
      </c>
      <c r="G3850">
        <v>42</v>
      </c>
      <c r="H3850">
        <v>54</v>
      </c>
      <c r="I3850">
        <v>43.235672544000003</v>
      </c>
      <c r="J3850">
        <f>(D3850+E3850/60+F3850/3600)*15</f>
        <v>351.78083381974</v>
      </c>
      <c r="K3850">
        <f>IF(G3850&lt;0, G3850-H3850/60-I3850/3600, G3850+H3850/60+I3850/3600)</f>
        <v>42.912009909040002</v>
      </c>
      <c r="L3850">
        <v>87.132000000000005</v>
      </c>
      <c r="M3850">
        <v>17.126999999999999</v>
      </c>
      <c r="N3850">
        <v>10.36</v>
      </c>
      <c r="O3850" t="s">
        <v>9341</v>
      </c>
      <c r="P3850">
        <v>5.726</v>
      </c>
      <c r="Q3850">
        <v>5.7359999999999998</v>
      </c>
      <c r="R3850" t="s">
        <v>9341</v>
      </c>
      <c r="S3850">
        <v>5.7389999999999999</v>
      </c>
      <c r="T3850" t="s">
        <v>9341</v>
      </c>
      <c r="U3850" t="s">
        <v>9445</v>
      </c>
      <c r="V3850" t="str">
        <f>LEFT($U3850,2)</f>
        <v>B9</v>
      </c>
      <c r="W3850" s="3">
        <f>_xlfn.XLOOKUP(V3850,$AC$2:$AC$43,$AD$2:$AD$43,"none")</f>
        <v>-7.0000000000000007E-2</v>
      </c>
      <c r="X3850" s="3">
        <f>IF(ISNUMBER($W3850), 4600 * (1 / (0.92 * $W3850 + 1.7) + 1 / (0.92 * $W3850 + 0.62)),"none")</f>
        <v>11091.761228434079</v>
      </c>
      <c r="Y3850" s="8">
        <f>IF(ISNUMBER($X3850), _xlfn.XLOOKUP($X3850,Sheet3!$A$2:$A$392,Sheet3!$B$2:$B$392,"none", 1,1), $AF$2)</f>
        <v>0.57499999999999996</v>
      </c>
      <c r="Z3850" s="8">
        <f>IF(ISNUMBER($X3850), _xlfn.XLOOKUP($X3850,Sheet3!$A$2:$A$392,Sheet3!$C$2:$C$392,"none", 1,1), $AF$2)</f>
        <v>0.66420000000000001</v>
      </c>
      <c r="AA3850" s="8">
        <f>IF(ISNUMBER($X3850), _xlfn.XLOOKUP($X3850,Sheet3!$A$2:$A$392,Sheet3!$D$2:$D$392,"none", 1,1), $AF$2)</f>
        <v>1</v>
      </c>
    </row>
    <row r="3851" spans="1:27">
      <c r="A3851">
        <v>5312</v>
      </c>
      <c r="B3851" t="s">
        <v>5615</v>
      </c>
      <c r="C3851" t="s">
        <v>297</v>
      </c>
      <c r="D3851">
        <v>17</v>
      </c>
      <c r="E3851">
        <v>18</v>
      </c>
      <c r="F3851">
        <v>47.828439926400002</v>
      </c>
      <c r="G3851">
        <v>-44</v>
      </c>
      <c r="H3851">
        <v>7</v>
      </c>
      <c r="I3851">
        <v>47.087356151999998</v>
      </c>
      <c r="J3851">
        <f>(D3851+E3851/60+F3851/3600)*15</f>
        <v>259.69928516636003</v>
      </c>
      <c r="K3851">
        <f>IF(G3851&lt;0, G3851-H3851/60-I3851/3600, G3851+H3851/60+I3851/3600)</f>
        <v>-44.12974648782</v>
      </c>
      <c r="L3851">
        <v>-12.565</v>
      </c>
      <c r="M3851">
        <v>-16.291</v>
      </c>
      <c r="N3851">
        <v>8.94</v>
      </c>
      <c r="O3851" t="s">
        <v>9341</v>
      </c>
      <c r="P3851">
        <v>5.702</v>
      </c>
      <c r="Q3851">
        <v>5.7359999999999998</v>
      </c>
      <c r="R3851" t="s">
        <v>9341</v>
      </c>
      <c r="S3851">
        <v>5.7409999999999997</v>
      </c>
      <c r="T3851" t="s">
        <v>9341</v>
      </c>
      <c r="U3851" t="s">
        <v>9538</v>
      </c>
      <c r="V3851" t="str">
        <f>LEFT($U3851,2)</f>
        <v>B9</v>
      </c>
      <c r="W3851" s="3">
        <f>_xlfn.XLOOKUP(V3851,$AC$2:$AC$43,$AD$2:$AD$43,"none")</f>
        <v>-7.0000000000000007E-2</v>
      </c>
      <c r="X3851" s="3">
        <f>IF(ISNUMBER($W3851), 4600 * (1 / (0.92 * $W3851 + 1.7) + 1 / (0.92 * $W3851 + 0.62)),"none")</f>
        <v>11091.761228434079</v>
      </c>
      <c r="Y3851" s="8">
        <f>IF(ISNUMBER($X3851), _xlfn.XLOOKUP($X3851,Sheet3!$A$2:$A$392,Sheet3!$B$2:$B$392,"none", 1,1), $AF$2)</f>
        <v>0.57499999999999996</v>
      </c>
      <c r="Z3851" s="8">
        <f>IF(ISNUMBER($X3851), _xlfn.XLOOKUP($X3851,Sheet3!$A$2:$A$392,Sheet3!$C$2:$C$392,"none", 1,1), $AF$2)</f>
        <v>0.66420000000000001</v>
      </c>
      <c r="AA3851" s="8">
        <f>IF(ISNUMBER($X3851), _xlfn.XLOOKUP($X3851,Sheet3!$A$2:$A$392,Sheet3!$D$2:$D$392,"none", 1,1), $AF$2)</f>
        <v>1</v>
      </c>
    </row>
    <row r="3852" spans="1:27">
      <c r="A3852">
        <v>6289</v>
      </c>
      <c r="B3852" t="s">
        <v>6592</v>
      </c>
      <c r="C3852" t="s">
        <v>297</v>
      </c>
      <c r="D3852">
        <v>17</v>
      </c>
      <c r="E3852">
        <v>24</v>
      </c>
      <c r="F3852">
        <v>31.5370934928</v>
      </c>
      <c r="G3852">
        <v>16</v>
      </c>
      <c r="H3852">
        <v>18</v>
      </c>
      <c r="I3852">
        <v>3.626024256</v>
      </c>
      <c r="J3852">
        <f>(D3852+E3852/60+F3852/3600)*15</f>
        <v>261.13140455621999</v>
      </c>
      <c r="K3852">
        <f>IF(G3852&lt;0, G3852-H3852/60-I3852/3600, G3852+H3852/60+I3852/3600)</f>
        <v>16.30100722896</v>
      </c>
      <c r="L3852">
        <v>12.59</v>
      </c>
      <c r="M3852">
        <v>-28.352</v>
      </c>
      <c r="N3852">
        <v>8.17</v>
      </c>
      <c r="O3852" t="s">
        <v>9341</v>
      </c>
      <c r="P3852">
        <v>5.806</v>
      </c>
      <c r="Q3852">
        <v>5.7359999999999998</v>
      </c>
      <c r="R3852" t="s">
        <v>9341</v>
      </c>
      <c r="S3852">
        <v>5.7329999999999997</v>
      </c>
      <c r="T3852" t="s">
        <v>9341</v>
      </c>
      <c r="U3852" t="s">
        <v>9359</v>
      </c>
      <c r="V3852" t="str">
        <f>LEFT($U3852,2)</f>
        <v>A3</v>
      </c>
      <c r="W3852" s="3">
        <f>_xlfn.XLOOKUP(V3852,$AC$2:$AC$43,$AD$2:$AD$43,"none")</f>
        <v>0.08</v>
      </c>
      <c r="X3852" s="3">
        <f>IF(ISNUMBER($W3852), 4600 * (1 / (0.92 * $W3852 + 1.7) + 1 / (0.92 * $W3852 + 0.62)),"none")</f>
        <v>9225.6595386701993</v>
      </c>
      <c r="Y3852" s="8">
        <f>IF(ISNUMBER($X3852), _xlfn.XLOOKUP($X3852,Sheet3!$A$2:$A$392,Sheet3!$B$2:$B$392,"none", 1,1), $AF$2)</f>
        <v>0.67030000000000001</v>
      </c>
      <c r="Z3852" s="8">
        <f>IF(ISNUMBER($X3852), _xlfn.XLOOKUP($X3852,Sheet3!$A$2:$A$392,Sheet3!$C$2:$C$392,"none", 1,1), $AF$2)</f>
        <v>0.73619999999999997</v>
      </c>
      <c r="AA3852" s="8">
        <f>IF(ISNUMBER($X3852), _xlfn.XLOOKUP($X3852,Sheet3!$A$2:$A$392,Sheet3!$D$2:$D$392,"none", 1,1), $AF$2)</f>
        <v>1</v>
      </c>
    </row>
    <row r="3853" spans="1:27">
      <c r="A3853">
        <v>8451</v>
      </c>
      <c r="B3853" t="s">
        <v>8754</v>
      </c>
      <c r="C3853" t="s">
        <v>297</v>
      </c>
      <c r="D3853">
        <v>14</v>
      </c>
      <c r="E3853">
        <v>36</v>
      </c>
      <c r="F3853">
        <v>44.132251550399999</v>
      </c>
      <c r="G3853">
        <v>-40</v>
      </c>
      <c r="H3853">
        <v>12</v>
      </c>
      <c r="I3853">
        <v>41.696287632000001</v>
      </c>
      <c r="J3853">
        <f>(D3853+E3853/60+F3853/3600)*15</f>
        <v>219.18388438146002</v>
      </c>
      <c r="K3853">
        <f>IF(G3853&lt;0, G3853-H3853/60-I3853/3600, G3853+H3853/60+I3853/3600)</f>
        <v>-40.21158230212</v>
      </c>
      <c r="L3853">
        <v>-23.574999999999999</v>
      </c>
      <c r="M3853">
        <v>-21.922000000000001</v>
      </c>
      <c r="N3853">
        <v>7.33</v>
      </c>
      <c r="O3853" t="s">
        <v>9341</v>
      </c>
      <c r="P3853">
        <v>5.6239999999999997</v>
      </c>
      <c r="Q3853">
        <v>5.7359999999999998</v>
      </c>
      <c r="R3853" t="s">
        <v>9341</v>
      </c>
      <c r="S3853">
        <v>5.7210000000000001</v>
      </c>
      <c r="T3853" t="s">
        <v>9341</v>
      </c>
      <c r="U3853" t="s">
        <v>9437</v>
      </c>
      <c r="V3853" t="str">
        <f>LEFT($U3853,2)</f>
        <v>B8</v>
      </c>
      <c r="W3853" s="3">
        <f>_xlfn.XLOOKUP(V3853,$AC$2:$AC$43,$AD$2:$AD$43,"none")</f>
        <v>-0.11</v>
      </c>
      <c r="X3853" s="3">
        <f>IF(ISNUMBER($W3853), 4600 * (1 / (0.92 * $W3853 + 1.7) + 1 / (0.92 * $W3853 + 0.62)),"none")</f>
        <v>11743.77313439976</v>
      </c>
      <c r="Y3853" s="8">
        <f>IF(ISNUMBER($X3853), _xlfn.XLOOKUP($X3853,Sheet3!$A$2:$A$392,Sheet3!$B$2:$B$392,"none", 1,1), $AF$2)</f>
        <v>0.54959999999999998</v>
      </c>
      <c r="Z3853" s="8">
        <f>IF(ISNUMBER($X3853), _xlfn.XLOOKUP($X3853,Sheet3!$A$2:$A$392,Sheet3!$C$2:$C$392,"none", 1,1), $AF$2)</f>
        <v>0.64410000000000001</v>
      </c>
      <c r="AA3853" s="8">
        <f>IF(ISNUMBER($X3853), _xlfn.XLOOKUP($X3853,Sheet3!$A$2:$A$392,Sheet3!$D$2:$D$392,"none", 1,1), $AF$2)</f>
        <v>1</v>
      </c>
    </row>
    <row r="3854" spans="1:27">
      <c r="A3854">
        <v>319</v>
      </c>
      <c r="B3854" t="s">
        <v>617</v>
      </c>
      <c r="C3854" t="s">
        <v>297</v>
      </c>
      <c r="D3854">
        <v>0</v>
      </c>
      <c r="E3854">
        <v>16</v>
      </c>
      <c r="F3854">
        <v>57.043138550400002</v>
      </c>
      <c r="G3854">
        <v>61</v>
      </c>
      <c r="H3854">
        <v>31</v>
      </c>
      <c r="I3854">
        <v>59.468659895999998</v>
      </c>
      <c r="J3854">
        <f>(D3854+E3854/60+F3854/3600)*15</f>
        <v>4.2376797439599994</v>
      </c>
      <c r="K3854">
        <f>IF(G3854&lt;0, G3854-H3854/60-I3854/3600, G3854+H3854/60+I3854/3600)</f>
        <v>61.533185738859999</v>
      </c>
      <c r="L3854">
        <v>-6.4290000000000003</v>
      </c>
      <c r="M3854">
        <v>-3.4649999999999999</v>
      </c>
      <c r="N3854">
        <v>4.8099999999999996</v>
      </c>
      <c r="O3854" t="s">
        <v>9341</v>
      </c>
      <c r="P3854">
        <v>6.6340000000000003</v>
      </c>
      <c r="Q3854">
        <v>5.7370000000000001</v>
      </c>
      <c r="R3854" t="s">
        <v>9341</v>
      </c>
      <c r="S3854">
        <v>5.5049999999999999</v>
      </c>
      <c r="T3854" t="s">
        <v>9341</v>
      </c>
      <c r="U3854" t="s">
        <v>9379</v>
      </c>
      <c r="V3854" t="str">
        <f>LEFT($U3854,2)</f>
        <v>G8</v>
      </c>
      <c r="W3854" s="3">
        <f>_xlfn.XLOOKUP(V3854,$AC$2:$AC$43,$AD$2:$AD$43,"none")</f>
        <v>0.74</v>
      </c>
      <c r="X3854" s="3">
        <f>IF(ISNUMBER($W3854), 4600 * (1 / (0.92 * $W3854 + 1.7) + 1 / (0.92 * $W3854 + 0.62)),"none")</f>
        <v>5468.4090187676065</v>
      </c>
      <c r="Y3854" s="8">
        <f>IF(ISNUMBER($X3854), _xlfn.XLOOKUP($X3854,Sheet3!$A$2:$A$392,Sheet3!$B$2:$B$392,"none", 1,1), $AF$2)</f>
        <v>1</v>
      </c>
      <c r="Z3854" s="8">
        <f>IF(ISNUMBER($X3854), _xlfn.XLOOKUP($X3854,Sheet3!$A$2:$A$392,Sheet3!$C$2:$C$392,"none", 1,1), $AF$2)</f>
        <v>0.85409999999999997</v>
      </c>
      <c r="AA3854" s="8">
        <f>IF(ISNUMBER($X3854), _xlfn.XLOOKUP($X3854,Sheet3!$A$2:$A$392,Sheet3!$D$2:$D$392,"none", 1,1), $AF$2)</f>
        <v>0.72770000000000001</v>
      </c>
    </row>
    <row r="3855" spans="1:27">
      <c r="A3855">
        <v>5436</v>
      </c>
      <c r="B3855" t="s">
        <v>5739</v>
      </c>
      <c r="C3855" t="s">
        <v>297</v>
      </c>
      <c r="D3855">
        <v>17</v>
      </c>
      <c r="E3855">
        <v>58</v>
      </c>
      <c r="F3855">
        <v>55.687546814400001</v>
      </c>
      <c r="G3855">
        <v>-36</v>
      </c>
      <c r="H3855">
        <v>51</v>
      </c>
      <c r="I3855">
        <v>30.148476408000001</v>
      </c>
      <c r="J3855">
        <f>(D3855+E3855/60+F3855/3600)*15</f>
        <v>269.73203144505999</v>
      </c>
      <c r="K3855">
        <f>IF(G3855&lt;0, G3855-H3855/60-I3855/3600, G3855+H3855/60+I3855/3600)</f>
        <v>-36.858374576780001</v>
      </c>
      <c r="L3855">
        <v>11.48</v>
      </c>
      <c r="M3855">
        <v>13.871</v>
      </c>
      <c r="N3855">
        <v>8.99</v>
      </c>
      <c r="O3855" t="s">
        <v>9341</v>
      </c>
      <c r="P3855">
        <v>6.6459999999999999</v>
      </c>
      <c r="Q3855">
        <v>5.7370000000000001</v>
      </c>
      <c r="R3855" t="s">
        <v>9341</v>
      </c>
      <c r="S3855">
        <v>5.49</v>
      </c>
      <c r="T3855" t="s">
        <v>9341</v>
      </c>
      <c r="U3855" t="s">
        <v>9379</v>
      </c>
      <c r="V3855" t="str">
        <f>LEFT($U3855,2)</f>
        <v>G8</v>
      </c>
      <c r="W3855" s="3">
        <f>_xlfn.XLOOKUP(V3855,$AC$2:$AC$43,$AD$2:$AD$43,"none")</f>
        <v>0.74</v>
      </c>
      <c r="X3855" s="3">
        <f>IF(ISNUMBER($W3855), 4600 * (1 / (0.92 * $W3855 + 1.7) + 1 / (0.92 * $W3855 + 0.62)),"none")</f>
        <v>5468.4090187676065</v>
      </c>
      <c r="Y3855" s="8">
        <f>IF(ISNUMBER($X3855), _xlfn.XLOOKUP($X3855,Sheet3!$A$2:$A$392,Sheet3!$B$2:$B$392,"none", 1,1), $AF$2)</f>
        <v>1</v>
      </c>
      <c r="Z3855" s="8">
        <f>IF(ISNUMBER($X3855), _xlfn.XLOOKUP($X3855,Sheet3!$A$2:$A$392,Sheet3!$C$2:$C$392,"none", 1,1), $AF$2)</f>
        <v>0.85409999999999997</v>
      </c>
      <c r="AA3855" s="8">
        <f>IF(ISNUMBER($X3855), _xlfn.XLOOKUP($X3855,Sheet3!$A$2:$A$392,Sheet3!$D$2:$D$392,"none", 1,1), $AF$2)</f>
        <v>0.72770000000000001</v>
      </c>
    </row>
    <row r="3856" spans="1:27">
      <c r="A3856">
        <v>1068</v>
      </c>
      <c r="B3856" t="s">
        <v>1369</v>
      </c>
      <c r="C3856" t="s">
        <v>12</v>
      </c>
      <c r="D3856">
        <v>15</v>
      </c>
      <c r="E3856">
        <v>30</v>
      </c>
      <c r="F3856">
        <v>55.763790794400002</v>
      </c>
      <c r="G3856">
        <v>64</v>
      </c>
      <c r="H3856">
        <v>12</v>
      </c>
      <c r="I3856">
        <v>31.295104523999999</v>
      </c>
      <c r="J3856">
        <f>(D3856+E3856/60+F3856/3600)*15</f>
        <v>232.73234912831001</v>
      </c>
      <c r="K3856">
        <f>IF(G3856&lt;0, G3856-H3856/60-I3856/3600, G3856+H3856/60+I3856/3600)</f>
        <v>64.20869308459001</v>
      </c>
      <c r="L3856">
        <v>-112.48</v>
      </c>
      <c r="M3856">
        <v>77.373000000000005</v>
      </c>
      <c r="N3856">
        <v>9.7799999999999994</v>
      </c>
      <c r="O3856" t="s">
        <v>9341</v>
      </c>
      <c r="P3856">
        <v>6.7210000000000001</v>
      </c>
      <c r="Q3856">
        <v>5.7380000000000004</v>
      </c>
      <c r="R3856" t="s">
        <v>9341</v>
      </c>
      <c r="S3856">
        <v>5.4820000000000002</v>
      </c>
      <c r="T3856" t="s">
        <v>9341</v>
      </c>
      <c r="U3856" t="s">
        <v>9663</v>
      </c>
      <c r="V3856" t="str">
        <f>LEFT($U3856,2)</f>
        <v>K0</v>
      </c>
      <c r="W3856" s="3">
        <f>_xlfn.XLOOKUP(V3856,$AC$2:$AC$43,$AD$2:$AD$43,"none")</f>
        <v>0.81</v>
      </c>
      <c r="X3856" s="3">
        <f>IF(ISNUMBER($W3856), 4600 * (1 / (0.92 * $W3856 + 1.7) + 1 / (0.92 * $W3856 + 0.62)),"none")</f>
        <v>5250.7063834266155</v>
      </c>
      <c r="Y3856" s="8">
        <f>IF(ISNUMBER($X3856), _xlfn.XLOOKUP($X3856,Sheet3!$A$2:$A$392,Sheet3!$B$2:$B$392,"none", 1,1), $AF$2)</f>
        <v>1</v>
      </c>
      <c r="Z3856" s="8">
        <f>IF(ISNUMBER($X3856), _xlfn.XLOOKUP($X3856,Sheet3!$A$2:$A$392,Sheet3!$C$2:$C$392,"none", 1,1), $AF$2)</f>
        <v>0.83299999999999996</v>
      </c>
      <c r="AA3856" s="8">
        <f>IF(ISNUMBER($X3856), _xlfn.XLOOKUP($X3856,Sheet3!$A$2:$A$392,Sheet3!$D$2:$D$392,"none", 1,1), $AF$2)</f>
        <v>0.67869999999999997</v>
      </c>
    </row>
    <row r="3857" spans="1:27">
      <c r="A3857">
        <v>1876</v>
      </c>
      <c r="B3857" t="s">
        <v>2177</v>
      </c>
      <c r="C3857" t="s">
        <v>12</v>
      </c>
      <c r="D3857">
        <v>5</v>
      </c>
      <c r="E3857">
        <v>2</v>
      </c>
      <c r="F3857">
        <v>44.978875634399998</v>
      </c>
      <c r="G3857">
        <v>-22</v>
      </c>
      <c r="H3857">
        <v>47</v>
      </c>
      <c r="I3857">
        <v>42.189372347999999</v>
      </c>
      <c r="J3857">
        <f>(D3857+E3857/60+F3857/3600)*15</f>
        <v>75.687411981810001</v>
      </c>
      <c r="K3857">
        <f>IF(G3857&lt;0, G3857-H3857/60-I3857/3600, G3857+H3857/60+I3857/3600)</f>
        <v>-22.795052603430001</v>
      </c>
      <c r="L3857">
        <v>66.661000000000001</v>
      </c>
      <c r="M3857">
        <v>16.114000000000001</v>
      </c>
      <c r="N3857">
        <v>7.65</v>
      </c>
      <c r="O3857" t="s">
        <v>9341</v>
      </c>
      <c r="P3857">
        <v>6.9370000000000003</v>
      </c>
      <c r="Q3857">
        <v>5.7380000000000004</v>
      </c>
      <c r="R3857" t="s">
        <v>9341</v>
      </c>
      <c r="S3857">
        <v>5.3780000000000001</v>
      </c>
      <c r="T3857" t="s">
        <v>9341</v>
      </c>
      <c r="U3857" t="s">
        <v>9689</v>
      </c>
      <c r="V3857" t="str">
        <f>LEFT($U3857,2)</f>
        <v>K1</v>
      </c>
      <c r="W3857" s="3">
        <f>_xlfn.XLOOKUP(V3857,$AC$2:$AC$43,$AD$2:$AD$43,"none")</f>
        <v>0.86</v>
      </c>
      <c r="X3857" s="3">
        <f>IF(ISNUMBER($W3857), 4600 * (1 / (0.92 * $W3857 + 1.7) + 1 / (0.92 * $W3857 + 0.62)),"none")</f>
        <v>5106.1368670782376</v>
      </c>
      <c r="Y3857" s="8">
        <f>IF(ISNUMBER($X3857), _xlfn.XLOOKUP($X3857,Sheet3!$A$2:$A$392,Sheet3!$B$2:$B$392,"none", 1,1), $AF$2)</f>
        <v>1</v>
      </c>
      <c r="Z3857" s="8">
        <f>IF(ISNUMBER($X3857), _xlfn.XLOOKUP($X3857,Sheet3!$A$2:$A$392,Sheet3!$C$2:$C$392,"none", 1,1), $AF$2)</f>
        <v>0.82210000000000005</v>
      </c>
      <c r="AA3857" s="8">
        <f>IF(ISNUMBER($X3857), _xlfn.XLOOKUP($X3857,Sheet3!$A$2:$A$392,Sheet3!$D$2:$D$392,"none", 1,1), $AF$2)</f>
        <v>0.65410000000000001</v>
      </c>
    </row>
    <row r="3858" spans="1:27">
      <c r="A3858">
        <v>7803</v>
      </c>
      <c r="B3858" t="s">
        <v>8106</v>
      </c>
      <c r="C3858" t="s">
        <v>12</v>
      </c>
      <c r="D3858">
        <v>23</v>
      </c>
      <c r="E3858">
        <v>44</v>
      </c>
      <c r="F3858">
        <v>40.864585660800003</v>
      </c>
      <c r="G3858">
        <v>-78</v>
      </c>
      <c r="H3858">
        <v>47</v>
      </c>
      <c r="I3858">
        <v>29.186076228000001</v>
      </c>
      <c r="J3858">
        <f>(D3858+E3858/60+F3858/3600)*15</f>
        <v>356.17026910691999</v>
      </c>
      <c r="K3858">
        <f>IF(G3858&lt;0, G3858-H3858/60-I3858/3600, G3858+H3858/60+I3858/3600)</f>
        <v>-78.791440576729997</v>
      </c>
      <c r="L3858">
        <v>49.326999999999998</v>
      </c>
      <c r="M3858">
        <v>7.3449999999999998</v>
      </c>
      <c r="N3858">
        <v>5.78</v>
      </c>
      <c r="O3858" t="s">
        <v>9341</v>
      </c>
      <c r="P3858">
        <v>6.85</v>
      </c>
      <c r="Q3858">
        <v>5.7380000000000004</v>
      </c>
      <c r="R3858" t="s">
        <v>9341</v>
      </c>
      <c r="S3858">
        <v>5.4470000000000001</v>
      </c>
      <c r="T3858" t="s">
        <v>9341</v>
      </c>
      <c r="U3858" t="s">
        <v>9500</v>
      </c>
      <c r="V3858" t="str">
        <f>LEFT($U3858,2)</f>
        <v>K1</v>
      </c>
      <c r="W3858" s="3">
        <f>_xlfn.XLOOKUP(V3858,$AC$2:$AC$43,$AD$2:$AD$43,"none")</f>
        <v>0.86</v>
      </c>
      <c r="X3858" s="3">
        <f>IF(ISNUMBER($W3858), 4600 * (1 / (0.92 * $W3858 + 1.7) + 1 / (0.92 * $W3858 + 0.62)),"none")</f>
        <v>5106.1368670782376</v>
      </c>
      <c r="Y3858" s="8">
        <f>IF(ISNUMBER($X3858), _xlfn.XLOOKUP($X3858,Sheet3!$A$2:$A$392,Sheet3!$B$2:$B$392,"none", 1,1), $AF$2)</f>
        <v>1</v>
      </c>
      <c r="Z3858" s="8">
        <f>IF(ISNUMBER($X3858), _xlfn.XLOOKUP($X3858,Sheet3!$A$2:$A$392,Sheet3!$C$2:$C$392,"none", 1,1), $AF$2)</f>
        <v>0.82210000000000005</v>
      </c>
      <c r="AA3858" s="8">
        <f>IF(ISNUMBER($X3858), _xlfn.XLOOKUP($X3858,Sheet3!$A$2:$A$392,Sheet3!$D$2:$D$392,"none", 1,1), $AF$2)</f>
        <v>0.65410000000000001</v>
      </c>
    </row>
    <row r="3859" spans="1:27">
      <c r="A3859">
        <v>1133</v>
      </c>
      <c r="B3859" t="s">
        <v>1434</v>
      </c>
      <c r="C3859" t="s">
        <v>297</v>
      </c>
      <c r="D3859">
        <v>7</v>
      </c>
      <c r="E3859">
        <v>21</v>
      </c>
      <c r="F3859">
        <v>17.499674203200001</v>
      </c>
      <c r="G3859">
        <v>45</v>
      </c>
      <c r="H3859">
        <v>13</v>
      </c>
      <c r="I3859">
        <v>41.437298927999997</v>
      </c>
      <c r="J3859">
        <f>(D3859+E3859/60+F3859/3600)*15</f>
        <v>110.32291530917999</v>
      </c>
      <c r="K3859">
        <f>IF(G3859&lt;0, G3859-H3859/60-I3859/3600, G3859+H3859/60+I3859/3600)</f>
        <v>45.228177027480001</v>
      </c>
      <c r="L3859">
        <v>-48.246000000000002</v>
      </c>
      <c r="M3859">
        <v>10.143000000000001</v>
      </c>
      <c r="N3859">
        <v>26.99</v>
      </c>
      <c r="O3859" t="s">
        <v>9341</v>
      </c>
      <c r="P3859">
        <v>6.0650000000000004</v>
      </c>
      <c r="Q3859">
        <v>5.7389999999999999</v>
      </c>
      <c r="R3859" t="s">
        <v>9341</v>
      </c>
      <c r="S3859">
        <v>5.6550000000000002</v>
      </c>
      <c r="T3859">
        <v>5.38</v>
      </c>
      <c r="U3859" t="s">
        <v>9823</v>
      </c>
      <c r="V3859" t="str">
        <f>LEFT($U3859,2)</f>
        <v>F2</v>
      </c>
      <c r="W3859" s="3">
        <f>_xlfn.XLOOKUP(V3859,$AC$2:$AC$43,$AD$2:$AD$43,"none")</f>
        <v>0.35</v>
      </c>
      <c r="X3859" s="3">
        <f>IF(ISNUMBER($W3859), 4600 * (1 / (0.92 * $W3859 + 1.7) + 1 / (0.92 * $W3859 + 0.62)),"none")</f>
        <v>7158.2024482287206</v>
      </c>
      <c r="Y3859" s="8">
        <f>IF(ISNUMBER($X3859), _xlfn.XLOOKUP($X3859,Sheet3!$A$2:$A$392,Sheet3!$B$2:$B$392,"none", 1,1), $AF$2)</f>
        <v>0.89859999999999995</v>
      </c>
      <c r="Z3859" s="8">
        <f>IF(ISNUMBER($X3859), _xlfn.XLOOKUP($X3859,Sheet3!$A$2:$A$392,Sheet3!$C$2:$C$392,"none", 1,1), $AF$2)</f>
        <v>0.89249999999999996</v>
      </c>
      <c r="AA3859" s="8">
        <f>IF(ISNUMBER($X3859), _xlfn.XLOOKUP($X3859,Sheet3!$A$2:$A$392,Sheet3!$D$2:$D$392,"none", 1,1), $AF$2)</f>
        <v>1</v>
      </c>
    </row>
    <row r="3860" spans="1:27">
      <c r="A3860">
        <v>2659</v>
      </c>
      <c r="B3860" t="s">
        <v>2961</v>
      </c>
      <c r="C3860" t="s">
        <v>297</v>
      </c>
      <c r="D3860">
        <v>7</v>
      </c>
      <c r="E3860">
        <v>7</v>
      </c>
      <c r="F3860">
        <v>49.488993309599998</v>
      </c>
      <c r="G3860">
        <v>7</v>
      </c>
      <c r="H3860">
        <v>28</v>
      </c>
      <c r="I3860">
        <v>16.373011404</v>
      </c>
      <c r="J3860">
        <f>(D3860+E3860/60+F3860/3600)*15</f>
        <v>106.95620413878999</v>
      </c>
      <c r="K3860">
        <f>IF(G3860&lt;0, G3860-H3860/60-I3860/3600, G3860+H3860/60+I3860/3600)</f>
        <v>7.4712147253900003</v>
      </c>
      <c r="L3860">
        <v>6.923</v>
      </c>
      <c r="M3860">
        <v>-32.954000000000001</v>
      </c>
      <c r="N3860">
        <v>5.43</v>
      </c>
      <c r="O3860" t="s">
        <v>9341</v>
      </c>
      <c r="P3860">
        <v>6.915</v>
      </c>
      <c r="Q3860">
        <v>5.7389999999999999</v>
      </c>
      <c r="R3860" t="s">
        <v>9341</v>
      </c>
      <c r="S3860">
        <v>5.3929999999999998</v>
      </c>
      <c r="T3860" t="s">
        <v>9341</v>
      </c>
      <c r="U3860" t="s">
        <v>9763</v>
      </c>
      <c r="V3860" t="str">
        <f>LEFT($U3860,2)</f>
        <v>K0</v>
      </c>
      <c r="W3860" s="3">
        <f>_xlfn.XLOOKUP(V3860,$AC$2:$AC$43,$AD$2:$AD$43,"none")</f>
        <v>0.81</v>
      </c>
      <c r="X3860" s="3">
        <f>IF(ISNUMBER($W3860), 4600 * (1 / (0.92 * $W3860 + 1.7) + 1 / (0.92 * $W3860 + 0.62)),"none")</f>
        <v>5250.7063834266155</v>
      </c>
      <c r="Y3860" s="8">
        <f>IF(ISNUMBER($X3860), _xlfn.XLOOKUP($X3860,Sheet3!$A$2:$A$392,Sheet3!$B$2:$B$392,"none", 1,1), $AF$2)</f>
        <v>1</v>
      </c>
      <c r="Z3860" s="8">
        <f>IF(ISNUMBER($X3860), _xlfn.XLOOKUP($X3860,Sheet3!$A$2:$A$392,Sheet3!$C$2:$C$392,"none", 1,1), $AF$2)</f>
        <v>0.83299999999999996</v>
      </c>
      <c r="AA3860" s="8">
        <f>IF(ISNUMBER($X3860), _xlfn.XLOOKUP($X3860,Sheet3!$A$2:$A$392,Sheet3!$D$2:$D$392,"none", 1,1), $AF$2)</f>
        <v>0.67869999999999997</v>
      </c>
    </row>
    <row r="3861" spans="1:27">
      <c r="A3861">
        <v>230</v>
      </c>
      <c r="B3861" t="s">
        <v>528</v>
      </c>
      <c r="C3861" t="s">
        <v>297</v>
      </c>
      <c r="D3861">
        <v>21</v>
      </c>
      <c r="E3861">
        <v>19</v>
      </c>
      <c r="F3861">
        <v>28.750444759200001</v>
      </c>
      <c r="G3861">
        <v>49</v>
      </c>
      <c r="H3861">
        <v>30</v>
      </c>
      <c r="I3861">
        <v>37.060318295999998</v>
      </c>
      <c r="J3861">
        <f>(D3861+E3861/60+F3861/3600)*15</f>
        <v>319.86979351983001</v>
      </c>
      <c r="K3861">
        <f>IF(G3861&lt;0, G3861-H3861/60-I3861/3600, G3861+H3861/60+I3861/3600)</f>
        <v>49.510294532860001</v>
      </c>
      <c r="L3861">
        <v>14.398</v>
      </c>
      <c r="M3861">
        <v>2.137</v>
      </c>
      <c r="N3861">
        <v>5.89</v>
      </c>
      <c r="O3861">
        <v>5.1100000000000003</v>
      </c>
      <c r="P3861">
        <v>5.61</v>
      </c>
      <c r="Q3861">
        <v>5.74</v>
      </c>
      <c r="R3861" t="s">
        <v>9341</v>
      </c>
      <c r="S3861">
        <v>5.73</v>
      </c>
      <c r="T3861" t="s">
        <v>9341</v>
      </c>
      <c r="U3861" t="s">
        <v>9399</v>
      </c>
      <c r="V3861" t="str">
        <f>LEFT($U3861,2)</f>
        <v>B6</v>
      </c>
      <c r="W3861" s="3">
        <f>_xlfn.XLOOKUP(V3861,$AC$2:$AC$43,$AD$2:$AD$43,"none")</f>
        <v>-0.14000000000000001</v>
      </c>
      <c r="X3861" s="3">
        <f>IF(ISNUMBER($W3861), 4600 * (1 / (0.92 * $W3861 + 1.7) + 1 / (0.92 * $W3861 + 0.62)),"none")</f>
        <v>12292.519421243624</v>
      </c>
      <c r="Y3861" s="8">
        <f>IF(ISNUMBER($X3861), _xlfn.XLOOKUP($X3861,Sheet3!$A$2:$A$392,Sheet3!$B$2:$B$392,"none", 1,1), $AF$2)</f>
        <v>0.53400000000000003</v>
      </c>
      <c r="Z3861" s="8">
        <f>IF(ISNUMBER($X3861), _xlfn.XLOOKUP($X3861,Sheet3!$A$2:$A$392,Sheet3!$C$2:$C$392,"none", 1,1), $AF$2)</f>
        <v>0.63160000000000005</v>
      </c>
      <c r="AA3861" s="8">
        <f>IF(ISNUMBER($X3861), _xlfn.XLOOKUP($X3861,Sheet3!$A$2:$A$392,Sheet3!$D$2:$D$392,"none", 1,1), $AF$2)</f>
        <v>1</v>
      </c>
    </row>
    <row r="3862" spans="1:27">
      <c r="A3862">
        <v>702</v>
      </c>
      <c r="B3862" t="s">
        <v>1002</v>
      </c>
      <c r="C3862" t="s">
        <v>297</v>
      </c>
      <c r="D3862">
        <v>4</v>
      </c>
      <c r="E3862">
        <v>56</v>
      </c>
      <c r="F3862">
        <v>7.0723806720000004</v>
      </c>
      <c r="G3862">
        <v>52</v>
      </c>
      <c r="H3862">
        <v>52</v>
      </c>
      <c r="I3862">
        <v>11.054427096</v>
      </c>
      <c r="J3862">
        <f>(D3862+E3862/60+F3862/3600)*15</f>
        <v>74.029468252800001</v>
      </c>
      <c r="K3862">
        <f>IF(G3862&lt;0, G3862-H3862/60-I3862/3600, G3862+H3862/60+I3862/3600)</f>
        <v>52.869737340859999</v>
      </c>
      <c r="L3862">
        <v>-3.4180000000000001</v>
      </c>
      <c r="M3862">
        <v>14.954000000000001</v>
      </c>
      <c r="N3862">
        <v>6.89</v>
      </c>
      <c r="O3862">
        <v>5.94</v>
      </c>
      <c r="P3862">
        <v>5.83</v>
      </c>
      <c r="Q3862">
        <v>5.74</v>
      </c>
      <c r="R3862" t="s">
        <v>9341</v>
      </c>
      <c r="S3862">
        <v>5.7320000000000002</v>
      </c>
      <c r="T3862" t="s">
        <v>9341</v>
      </c>
      <c r="U3862" t="s">
        <v>9470</v>
      </c>
      <c r="V3862" t="str">
        <f>LEFT($U3862,2)</f>
        <v>A2</v>
      </c>
      <c r="W3862" s="3">
        <f>_xlfn.XLOOKUP(V3862,$AC$2:$AC$43,$AD$2:$AD$43,"none")</f>
        <v>0.05</v>
      </c>
      <c r="X3862" s="3">
        <f>IF(ISNUMBER($W3862), 4600 * (1 / (0.92 * $W3862 + 1.7) + 1 / (0.92 * $W3862 + 0.62)),"none")</f>
        <v>9541.5002631497482</v>
      </c>
      <c r="Y3862" s="8">
        <f>IF(ISNUMBER($X3862), _xlfn.XLOOKUP($X3862,Sheet3!$A$2:$A$392,Sheet3!$B$2:$B$392,"none", 1,1), $AF$2)</f>
        <v>0.65039999999999998</v>
      </c>
      <c r="Z3862" s="8">
        <f>IF(ISNUMBER($X3862), _xlfn.XLOOKUP($X3862,Sheet3!$A$2:$A$392,Sheet3!$C$2:$C$392,"none", 1,1), $AF$2)</f>
        <v>0.72150000000000003</v>
      </c>
      <c r="AA3862" s="8">
        <f>IF(ISNUMBER($X3862), _xlfn.XLOOKUP($X3862,Sheet3!$A$2:$A$392,Sheet3!$D$2:$D$392,"none", 1,1), $AF$2)</f>
        <v>1</v>
      </c>
    </row>
    <row r="3863" spans="1:27">
      <c r="A3863">
        <v>793</v>
      </c>
      <c r="B3863" t="s">
        <v>1093</v>
      </c>
      <c r="C3863" t="s">
        <v>12</v>
      </c>
      <c r="D3863">
        <v>18</v>
      </c>
      <c r="E3863">
        <v>37</v>
      </c>
      <c r="F3863">
        <v>33.517418745599997</v>
      </c>
      <c r="G3863">
        <v>62</v>
      </c>
      <c r="H3863">
        <v>31</v>
      </c>
      <c r="I3863">
        <v>35.673279563999998</v>
      </c>
      <c r="J3863">
        <f>(D3863+E3863/60+F3863/3600)*15</f>
        <v>279.38965591144</v>
      </c>
      <c r="K3863">
        <f>IF(G3863&lt;0, G3863-H3863/60-I3863/3600, G3863+H3863/60+I3863/3600)</f>
        <v>62.526575910989997</v>
      </c>
      <c r="L3863">
        <v>-8.9849999999999994</v>
      </c>
      <c r="M3863">
        <v>49.578000000000003</v>
      </c>
      <c r="N3863">
        <v>7.79</v>
      </c>
      <c r="O3863">
        <v>5.53</v>
      </c>
      <c r="P3863">
        <v>5.69</v>
      </c>
      <c r="Q3863">
        <v>5.74</v>
      </c>
      <c r="R3863" t="s">
        <v>9341</v>
      </c>
      <c r="S3863">
        <v>5.718</v>
      </c>
      <c r="T3863" t="s">
        <v>9341</v>
      </c>
      <c r="U3863" t="s">
        <v>9394</v>
      </c>
      <c r="V3863" t="str">
        <f>LEFT($U3863,2)</f>
        <v>A0</v>
      </c>
      <c r="W3863" s="3">
        <f>_xlfn.XLOOKUP(V3863,$AC$2:$AC$43,$AD$2:$AD$43,"none")</f>
        <v>-0.01</v>
      </c>
      <c r="X3863" s="3">
        <f>IF(ISNUMBER($W3863), 4600 * (1 / (0.92 * $W3863 + 1.7) + 1 / (0.92 * $W3863 + 0.62)),"none")</f>
        <v>10251.712375722911</v>
      </c>
      <c r="Y3863" s="8">
        <f>IF(ISNUMBER($X3863), _xlfn.XLOOKUP($X3863,Sheet3!$A$2:$A$392,Sheet3!$B$2:$B$392,"none", 1,1), $AF$2)</f>
        <v>0.6109</v>
      </c>
      <c r="Z3863" s="8">
        <f>IF(ISNUMBER($X3863), _xlfn.XLOOKUP($X3863,Sheet3!$A$2:$A$392,Sheet3!$C$2:$C$392,"none", 1,1), $AF$2)</f>
        <v>0.69189999999999996</v>
      </c>
      <c r="AA3863" s="8">
        <f>IF(ISNUMBER($X3863), _xlfn.XLOOKUP($X3863,Sheet3!$A$2:$A$392,Sheet3!$D$2:$D$392,"none", 1,1), $AF$2)</f>
        <v>1</v>
      </c>
    </row>
    <row r="3864" spans="1:27">
      <c r="A3864">
        <v>1160</v>
      </c>
      <c r="B3864" t="s">
        <v>1461</v>
      </c>
      <c r="C3864" t="s">
        <v>297</v>
      </c>
      <c r="D3864">
        <v>8</v>
      </c>
      <c r="E3864">
        <v>53</v>
      </c>
      <c r="F3864">
        <v>22.557764632800001</v>
      </c>
      <c r="G3864">
        <v>61</v>
      </c>
      <c r="H3864">
        <v>57</v>
      </c>
      <c r="I3864">
        <v>44.158155983999997</v>
      </c>
      <c r="J3864">
        <f>(D3864+E3864/60+F3864/3600)*15</f>
        <v>133.34399068597</v>
      </c>
      <c r="K3864">
        <f>IF(G3864&lt;0, G3864-H3864/60-I3864/3600, G3864+H3864/60+I3864/3600)</f>
        <v>61.962266154440002</v>
      </c>
      <c r="L3864">
        <v>-9.6080000000000005</v>
      </c>
      <c r="M3864">
        <v>21.585000000000001</v>
      </c>
      <c r="N3864">
        <v>11.72</v>
      </c>
      <c r="O3864">
        <v>6.15</v>
      </c>
      <c r="P3864">
        <v>6.03</v>
      </c>
      <c r="Q3864">
        <v>5.74</v>
      </c>
      <c r="R3864" t="s">
        <v>9341</v>
      </c>
      <c r="S3864">
        <v>5.6429999999999998</v>
      </c>
      <c r="T3864" t="s">
        <v>9341</v>
      </c>
      <c r="U3864" t="s">
        <v>9422</v>
      </c>
      <c r="V3864" t="str">
        <f>LEFT($U3864,2)</f>
        <v>F2</v>
      </c>
      <c r="W3864" s="3">
        <f>_xlfn.XLOOKUP(V3864,$AC$2:$AC$43,$AD$2:$AD$43,"none")</f>
        <v>0.35</v>
      </c>
      <c r="X3864" s="3">
        <f>IF(ISNUMBER($W3864), 4600 * (1 / (0.92 * $W3864 + 1.7) + 1 / (0.92 * $W3864 + 0.62)),"none")</f>
        <v>7158.2024482287206</v>
      </c>
      <c r="Y3864" s="8">
        <f>IF(ISNUMBER($X3864), _xlfn.XLOOKUP($X3864,Sheet3!$A$2:$A$392,Sheet3!$B$2:$B$392,"none", 1,1), $AF$2)</f>
        <v>0.89859999999999995</v>
      </c>
      <c r="Z3864" s="8">
        <f>IF(ISNUMBER($X3864), _xlfn.XLOOKUP($X3864,Sheet3!$A$2:$A$392,Sheet3!$C$2:$C$392,"none", 1,1), $AF$2)</f>
        <v>0.89249999999999996</v>
      </c>
      <c r="AA3864" s="8">
        <f>IF(ISNUMBER($X3864), _xlfn.XLOOKUP($X3864,Sheet3!$A$2:$A$392,Sheet3!$D$2:$D$392,"none", 1,1), $AF$2)</f>
        <v>1</v>
      </c>
    </row>
    <row r="3865" spans="1:27">
      <c r="A3865">
        <v>1229</v>
      </c>
      <c r="B3865" t="s">
        <v>1530</v>
      </c>
      <c r="C3865" t="s">
        <v>297</v>
      </c>
      <c r="D3865">
        <v>9</v>
      </c>
      <c r="E3865">
        <v>4</v>
      </c>
      <c r="F3865">
        <v>0.39974531279999997</v>
      </c>
      <c r="G3865">
        <v>54</v>
      </c>
      <c r="H3865">
        <v>17</v>
      </c>
      <c r="I3865">
        <v>1.9784557679999999</v>
      </c>
      <c r="J3865">
        <f>(D3865+E3865/60+F3865/3600)*15</f>
        <v>136.00166560547001</v>
      </c>
      <c r="K3865">
        <f>IF(G3865&lt;0, G3865-H3865/60-I3865/3600, G3865+H3865/60+I3865/3600)</f>
        <v>54.28388290438</v>
      </c>
      <c r="L3865">
        <v>-3.4009999999999998</v>
      </c>
      <c r="M3865">
        <v>2.4849999999999999</v>
      </c>
      <c r="N3865">
        <v>9.56</v>
      </c>
      <c r="O3865">
        <v>5.82</v>
      </c>
      <c r="P3865">
        <v>5.76</v>
      </c>
      <c r="Q3865">
        <v>5.74</v>
      </c>
      <c r="R3865" t="s">
        <v>9341</v>
      </c>
      <c r="S3865">
        <v>5.7320000000000002</v>
      </c>
      <c r="T3865" t="s">
        <v>9341</v>
      </c>
      <c r="U3865" t="s">
        <v>9352</v>
      </c>
      <c r="V3865" t="str">
        <f>LEFT($U3865,2)</f>
        <v>A2</v>
      </c>
      <c r="W3865" s="3">
        <f>_xlfn.XLOOKUP(V3865,$AC$2:$AC$43,$AD$2:$AD$43,"none")</f>
        <v>0.05</v>
      </c>
      <c r="X3865" s="3">
        <f>IF(ISNUMBER($W3865), 4600 * (1 / (0.92 * $W3865 + 1.7) + 1 / (0.92 * $W3865 + 0.62)),"none")</f>
        <v>9541.5002631497482</v>
      </c>
      <c r="Y3865" s="8">
        <f>IF(ISNUMBER($X3865), _xlfn.XLOOKUP($X3865,Sheet3!$A$2:$A$392,Sheet3!$B$2:$B$392,"none", 1,1), $AF$2)</f>
        <v>0.65039999999999998</v>
      </c>
      <c r="Z3865" s="8">
        <f>IF(ISNUMBER($X3865), _xlfn.XLOOKUP($X3865,Sheet3!$A$2:$A$392,Sheet3!$C$2:$C$392,"none", 1,1), $AF$2)</f>
        <v>0.72150000000000003</v>
      </c>
      <c r="AA3865" s="8">
        <f>IF(ISNUMBER($X3865), _xlfn.XLOOKUP($X3865,Sheet3!$A$2:$A$392,Sheet3!$D$2:$D$392,"none", 1,1), $AF$2)</f>
        <v>1</v>
      </c>
    </row>
    <row r="3866" spans="1:27">
      <c r="A3866">
        <v>1320</v>
      </c>
      <c r="B3866" t="s">
        <v>1621</v>
      </c>
      <c r="C3866" t="s">
        <v>35</v>
      </c>
      <c r="D3866">
        <v>14</v>
      </c>
      <c r="E3866">
        <v>34</v>
      </c>
      <c r="F3866">
        <v>39.6206842896</v>
      </c>
      <c r="G3866">
        <v>49</v>
      </c>
      <c r="H3866">
        <v>22</v>
      </c>
      <c r="I3866">
        <v>6.0728856599999999</v>
      </c>
      <c r="J3866">
        <f>(D3866+E3866/60+F3866/3600)*15</f>
        <v>218.66508618454</v>
      </c>
      <c r="K3866">
        <f>IF(G3866&lt;0, G3866-H3866/60-I3866/3600, G3866+H3866/60+I3866/3600)</f>
        <v>49.36835357935</v>
      </c>
      <c r="L3866">
        <v>-45.517000000000003</v>
      </c>
      <c r="M3866">
        <v>49.94</v>
      </c>
      <c r="N3866">
        <v>4.66</v>
      </c>
      <c r="O3866">
        <v>9.18</v>
      </c>
      <c r="P3866">
        <v>7.3</v>
      </c>
      <c r="Q3866">
        <v>5.74</v>
      </c>
      <c r="R3866" t="s">
        <v>9341</v>
      </c>
      <c r="S3866">
        <v>5.0750000000000002</v>
      </c>
      <c r="T3866" t="s">
        <v>9341</v>
      </c>
      <c r="U3866" t="s">
        <v>9376</v>
      </c>
      <c r="V3866" t="str">
        <f>LEFT($U3866,2)</f>
        <v>M1</v>
      </c>
      <c r="W3866" s="3">
        <f>_xlfn.XLOOKUP(V3866,$AC$2:$AC$43,$AD$2:$AD$43,"none")</f>
        <v>1.47</v>
      </c>
      <c r="X3866" s="3">
        <f>IF(ISNUMBER($W3866), 4600 * (1 / (0.92 * $W3866 + 1.7) + 1 / (0.92 * $W3866 + 0.62)),"none")</f>
        <v>3839.1950178350371</v>
      </c>
      <c r="Y3866" s="8">
        <f>IF(ISNUMBER($X3866), _xlfn.XLOOKUP($X3866,Sheet3!$A$2:$A$392,Sheet3!$B$2:$B$392,"none", 1,1), $AF$2)</f>
        <v>1</v>
      </c>
      <c r="Z3866" s="8">
        <f>IF(ISNUMBER($X3866), _xlfn.XLOOKUP($X3866,Sheet3!$A$2:$A$392,Sheet3!$C$2:$C$392,"none", 1,1), $AF$2)</f>
        <v>0.64800000000000002</v>
      </c>
      <c r="AA3866" s="8">
        <f>IF(ISNUMBER($X3866), _xlfn.XLOOKUP($X3866,Sheet3!$A$2:$A$392,Sheet3!$D$2:$D$392,"none", 1,1), $AF$2)</f>
        <v>0.33460000000000001</v>
      </c>
    </row>
    <row r="3867" spans="1:27">
      <c r="A3867">
        <v>1410</v>
      </c>
      <c r="B3867" t="s">
        <v>1711</v>
      </c>
      <c r="C3867" t="s">
        <v>297</v>
      </c>
      <c r="D3867">
        <v>3</v>
      </c>
      <c r="E3867">
        <v>9</v>
      </c>
      <c r="F3867">
        <v>36.740813815199999</v>
      </c>
      <c r="G3867">
        <v>29</v>
      </c>
      <c r="H3867">
        <v>4</v>
      </c>
      <c r="I3867">
        <v>37.494648443999999</v>
      </c>
      <c r="J3867">
        <f>(D3867+E3867/60+F3867/3600)*15</f>
        <v>47.40308672423</v>
      </c>
      <c r="K3867">
        <f>IF(G3867&lt;0, G3867-H3867/60-I3867/3600, G3867+H3867/60+I3867/3600)</f>
        <v>29.077081846790001</v>
      </c>
      <c r="L3867">
        <v>20.367999999999999</v>
      </c>
      <c r="M3867">
        <v>-12.531000000000001</v>
      </c>
      <c r="N3867">
        <v>3.74</v>
      </c>
      <c r="O3867">
        <v>5.74</v>
      </c>
      <c r="P3867">
        <v>5.843</v>
      </c>
      <c r="Q3867">
        <v>5.74</v>
      </c>
      <c r="R3867" t="s">
        <v>9341</v>
      </c>
      <c r="S3867">
        <v>5.6749999999999998</v>
      </c>
      <c r="T3867" t="s">
        <v>9341</v>
      </c>
      <c r="U3867" t="s">
        <v>9408</v>
      </c>
      <c r="V3867" t="str">
        <f>LEFT($U3867,2)</f>
        <v>B8</v>
      </c>
      <c r="W3867" s="3">
        <f>_xlfn.XLOOKUP(V3867,$AC$2:$AC$43,$AD$2:$AD$43,"none")</f>
        <v>-0.11</v>
      </c>
      <c r="X3867" s="3">
        <f>IF(ISNUMBER($W3867), 4600 * (1 / (0.92 * $W3867 + 1.7) + 1 / (0.92 * $W3867 + 0.62)),"none")</f>
        <v>11743.77313439976</v>
      </c>
      <c r="Y3867" s="8">
        <f>IF(ISNUMBER($X3867), _xlfn.XLOOKUP($X3867,Sheet3!$A$2:$A$392,Sheet3!$B$2:$B$392,"none", 1,1), $AF$2)</f>
        <v>0.54959999999999998</v>
      </c>
      <c r="Z3867" s="8">
        <f>IF(ISNUMBER($X3867), _xlfn.XLOOKUP($X3867,Sheet3!$A$2:$A$392,Sheet3!$C$2:$C$392,"none", 1,1), $AF$2)</f>
        <v>0.64410000000000001</v>
      </c>
      <c r="AA3867" s="8">
        <f>IF(ISNUMBER($X3867), _xlfn.XLOOKUP($X3867,Sheet3!$A$2:$A$392,Sheet3!$D$2:$D$392,"none", 1,1), $AF$2)</f>
        <v>1</v>
      </c>
    </row>
    <row r="3868" spans="1:27">
      <c r="A3868">
        <v>1635</v>
      </c>
      <c r="B3868" t="s">
        <v>1936</v>
      </c>
      <c r="C3868" t="s">
        <v>297</v>
      </c>
      <c r="D3868">
        <v>4</v>
      </c>
      <c r="E3868">
        <v>10</v>
      </c>
      <c r="F3868">
        <v>59.024191531200003</v>
      </c>
      <c r="G3868">
        <v>33</v>
      </c>
      <c r="H3868">
        <v>35</v>
      </c>
      <c r="I3868">
        <v>12.402840264</v>
      </c>
      <c r="J3868">
        <f>(D3868+E3868/60+F3868/3600)*15</f>
        <v>62.745934131380004</v>
      </c>
      <c r="K3868">
        <f>IF(G3868&lt;0, G3868-H3868/60-I3868/3600, G3868+H3868/60+I3868/3600)</f>
        <v>33.586778566740001</v>
      </c>
      <c r="L3868">
        <v>-7.2869999999999999</v>
      </c>
      <c r="M3868">
        <v>-9.8490000000000002</v>
      </c>
      <c r="N3868">
        <v>4.12</v>
      </c>
      <c r="O3868">
        <v>8.65</v>
      </c>
      <c r="P3868">
        <v>7.2</v>
      </c>
      <c r="Q3868">
        <v>5.74</v>
      </c>
      <c r="R3868">
        <v>4.6900000000000004</v>
      </c>
      <c r="S3868">
        <v>5.2380000000000004</v>
      </c>
      <c r="T3868">
        <v>3.9</v>
      </c>
      <c r="U3868" t="s">
        <v>9965</v>
      </c>
      <c r="V3868" t="str">
        <f>LEFT($U3868,2)</f>
        <v>K2</v>
      </c>
      <c r="W3868" s="3">
        <f>_xlfn.XLOOKUP(V3868,$AC$2:$AC$43,$AD$2:$AD$43,"none")</f>
        <v>0.92</v>
      </c>
      <c r="X3868" s="3">
        <f>IF(ISNUMBER($W3868), 4600 * (1 / (0.92 * $W3868 + 1.7) + 1 / (0.92 * $W3868 + 0.62)),"none")</f>
        <v>4943.4058698702656</v>
      </c>
      <c r="Y3868" s="8">
        <f>IF(ISNUMBER($X3868), _xlfn.XLOOKUP($X3868,Sheet3!$A$2:$A$392,Sheet3!$B$2:$B$392,"none", 1,1), $AF$2)</f>
        <v>1</v>
      </c>
      <c r="Z3868" s="8">
        <f>IF(ISNUMBER($X3868), _xlfn.XLOOKUP($X3868,Sheet3!$A$2:$A$392,Sheet3!$C$2:$C$392,"none", 1,1), $AF$2)</f>
        <v>0.79920000000000002</v>
      </c>
      <c r="AA3868" s="8">
        <f>IF(ISNUMBER($X3868), _xlfn.XLOOKUP($X3868,Sheet3!$A$2:$A$392,Sheet3!$D$2:$D$392,"none", 1,1), $AF$2)</f>
        <v>0.60450000000000004</v>
      </c>
    </row>
    <row r="3869" spans="1:27">
      <c r="A3869">
        <v>2431</v>
      </c>
      <c r="B3869" t="s">
        <v>2733</v>
      </c>
      <c r="C3869" t="s">
        <v>22</v>
      </c>
      <c r="D3869">
        <v>6</v>
      </c>
      <c r="E3869">
        <v>28</v>
      </c>
      <c r="F3869">
        <v>39.242519999999999</v>
      </c>
      <c r="G3869">
        <v>-32</v>
      </c>
      <c r="H3869">
        <v>22</v>
      </c>
      <c r="I3869">
        <v>16.598500000000001</v>
      </c>
      <c r="J3869">
        <f>(D3869+E3869/60+F3869/3600)*15</f>
        <v>97.163510500000001</v>
      </c>
      <c r="K3869">
        <f>IF(G3869&lt;0, G3869-H3869/60-I3869/3600, G3869+H3869/60+I3869/3600)</f>
        <v>-32.371277361111112</v>
      </c>
      <c r="L3869">
        <v>-2.94</v>
      </c>
      <c r="M3869">
        <v>8.2200000000000006</v>
      </c>
      <c r="N3869">
        <v>3.78</v>
      </c>
      <c r="O3869">
        <v>4.92</v>
      </c>
      <c r="P3869">
        <v>5.57</v>
      </c>
      <c r="Q3869">
        <v>5.74</v>
      </c>
      <c r="R3869" t="s">
        <v>9341</v>
      </c>
      <c r="S3869" t="s">
        <v>9341</v>
      </c>
      <c r="T3869" t="s">
        <v>9341</v>
      </c>
      <c r="U3869" t="s">
        <v>9621</v>
      </c>
      <c r="V3869" t="str">
        <f>LEFT($U3869,2)</f>
        <v>B3</v>
      </c>
      <c r="W3869" s="3">
        <f>_xlfn.XLOOKUP(V3869,$AC$2:$AC$43,$AD$2:$AD$43,"none")</f>
        <v>-0.2</v>
      </c>
      <c r="X3869" s="3">
        <f>IF(ISNUMBER($W3869), 4600 * (1 / (0.92 * $W3869 + 1.7) + 1 / (0.92 * $W3869 + 0.62)),"none")</f>
        <v>13584.75950715306</v>
      </c>
      <c r="Y3869" s="8">
        <f>IF(ISNUMBER($X3869), _xlfn.XLOOKUP($X3869,Sheet3!$A$2:$A$392,Sheet3!$B$2:$B$392,"none", 1,1), $AF$2)</f>
        <v>0.50129999999999997</v>
      </c>
      <c r="Z3869" s="8">
        <f>IF(ISNUMBER($X3869), _xlfn.XLOOKUP($X3869,Sheet3!$A$2:$A$392,Sheet3!$C$2:$C$392,"none", 1,1), $AF$2)</f>
        <v>0.60470000000000002</v>
      </c>
      <c r="AA3869" s="8">
        <f>IF(ISNUMBER($X3869), _xlfn.XLOOKUP($X3869,Sheet3!$A$2:$A$392,Sheet3!$D$2:$D$392,"none", 1,1), $AF$2)</f>
        <v>1</v>
      </c>
    </row>
    <row r="3870" spans="1:27">
      <c r="A3870">
        <v>3091</v>
      </c>
      <c r="B3870" t="s">
        <v>3394</v>
      </c>
      <c r="C3870" t="s">
        <v>24</v>
      </c>
      <c r="D3870">
        <v>8</v>
      </c>
      <c r="E3870">
        <v>27</v>
      </c>
      <c r="F3870">
        <v>59.421491267999997</v>
      </c>
      <c r="G3870">
        <v>-35</v>
      </c>
      <c r="H3870">
        <v>6</v>
      </c>
      <c r="I3870">
        <v>49.497193332000002</v>
      </c>
      <c r="J3870">
        <f>(D3870+E3870/60+F3870/3600)*15</f>
        <v>126.99758954694998</v>
      </c>
      <c r="K3870">
        <f>IF(G3870&lt;0, G3870-H3870/60-I3870/3600, G3870+H3870/60+I3870/3600)</f>
        <v>-35.113749220370003</v>
      </c>
      <c r="L3870">
        <v>-8.0180000000000007</v>
      </c>
      <c r="M3870">
        <v>6.9939999999999998</v>
      </c>
      <c r="N3870">
        <v>2.2999999999999998</v>
      </c>
      <c r="O3870">
        <v>4.93</v>
      </c>
      <c r="P3870">
        <v>5.6</v>
      </c>
      <c r="Q3870">
        <v>5.74</v>
      </c>
      <c r="R3870" t="s">
        <v>9341</v>
      </c>
      <c r="S3870">
        <v>5.7039999999999997</v>
      </c>
      <c r="T3870" t="s">
        <v>9341</v>
      </c>
      <c r="U3870" t="s">
        <v>9432</v>
      </c>
      <c r="V3870" t="str">
        <f>LEFT($U3870,2)</f>
        <v>B2</v>
      </c>
      <c r="W3870" s="3">
        <f>_xlfn.XLOOKUP(V3870,$AC$2:$AC$43,$AD$2:$AD$43,"none")</f>
        <v>-0.24</v>
      </c>
      <c r="X3870" s="3">
        <f>IF(ISNUMBER($W3870), 4600 * (1 / (0.92 * $W3870 + 1.7) + 1 / (0.92 * $W3870 + 0.62)),"none")</f>
        <v>14632.835167360139</v>
      </c>
      <c r="Y3870" s="8">
        <f>IF(ISNUMBER($X3870), _xlfn.XLOOKUP($X3870,Sheet3!$A$2:$A$392,Sheet3!$B$2:$B$392,"none", 1,1), $AF$2)</f>
        <v>0.47989999999999999</v>
      </c>
      <c r="Z3870" s="8">
        <f>IF(ISNUMBER($X3870), _xlfn.XLOOKUP($X3870,Sheet3!$A$2:$A$392,Sheet3!$C$2:$C$392,"none", 1,1), $AF$2)</f>
        <v>0.58679999999999999</v>
      </c>
      <c r="AA3870" s="8">
        <f>IF(ISNUMBER($X3870), _xlfn.XLOOKUP($X3870,Sheet3!$A$2:$A$392,Sheet3!$D$2:$D$392,"none", 1,1), $AF$2)</f>
        <v>1</v>
      </c>
    </row>
    <row r="3871" spans="1:27">
      <c r="A3871">
        <v>3450</v>
      </c>
      <c r="B3871" t="s">
        <v>3753</v>
      </c>
      <c r="C3871" t="s">
        <v>847</v>
      </c>
      <c r="D3871">
        <v>0</v>
      </c>
      <c r="E3871">
        <v>21</v>
      </c>
      <c r="F3871">
        <v>46.273177799999999</v>
      </c>
      <c r="G3871">
        <v>-20</v>
      </c>
      <c r="H3871">
        <v>3</v>
      </c>
      <c r="I3871">
        <v>28.884826</v>
      </c>
      <c r="J3871">
        <f>(D3871+E3871/60+F3871/3600)*15</f>
        <v>5.4428049074999993</v>
      </c>
      <c r="K3871">
        <f>IF(G3871&lt;0, G3871-H3871/60-I3871/3600, G3871+H3871/60+I3871/3600)</f>
        <v>-20.058023562777777</v>
      </c>
      <c r="L3871">
        <v>61.91</v>
      </c>
      <c r="M3871">
        <v>-12.81</v>
      </c>
      <c r="N3871">
        <v>3.7</v>
      </c>
      <c r="O3871" t="s">
        <v>9341</v>
      </c>
      <c r="P3871">
        <v>7.32</v>
      </c>
      <c r="Q3871">
        <v>5.74</v>
      </c>
      <c r="R3871" t="s">
        <v>9341</v>
      </c>
      <c r="S3871">
        <v>9.9429999999999996</v>
      </c>
      <c r="T3871" t="s">
        <v>9341</v>
      </c>
      <c r="U3871" t="s">
        <v>10471</v>
      </c>
      <c r="V3871" t="str">
        <f>LEFT($U3871,2)</f>
        <v>M5</v>
      </c>
      <c r="W3871" s="3" t="str">
        <f>_xlfn.XLOOKUP(V3871,$AC$2:$AC$43,$AD$2:$AD$43,"none")</f>
        <v>none</v>
      </c>
      <c r="X3871" s="3" t="str">
        <f>IF(ISNUMBER($W3871), 4600 * (1 / (0.92 * $W3871 + 1.7) + 1 / (0.92 * $W3871 + 0.62)),"none")</f>
        <v>none</v>
      </c>
      <c r="Y3871" s="8">
        <f>IF(ISNUMBER($X3871), _xlfn.XLOOKUP($X3871,Sheet3!$A$2:$A$392,Sheet3!$B$2:$B$392,"none", 1,1), $AF$2)</f>
        <v>0.8</v>
      </c>
      <c r="Z3871" s="8">
        <f>IF(ISNUMBER($X3871), _xlfn.XLOOKUP($X3871,Sheet3!$A$2:$A$392,Sheet3!$C$2:$C$392,"none", 1,1), $AF$2)</f>
        <v>0.8</v>
      </c>
      <c r="AA3871" s="8">
        <f>IF(ISNUMBER($X3871), _xlfn.XLOOKUP($X3871,Sheet3!$A$2:$A$392,Sheet3!$D$2:$D$392,"none", 1,1), $AF$2)</f>
        <v>0.8</v>
      </c>
    </row>
    <row r="3872" spans="1:27">
      <c r="A3872">
        <v>3768</v>
      </c>
      <c r="B3872" t="s">
        <v>4071</v>
      </c>
      <c r="C3872" t="s">
        <v>12</v>
      </c>
      <c r="D3872">
        <v>0</v>
      </c>
      <c r="E3872">
        <v>48</v>
      </c>
      <c r="F3872">
        <v>22.975975091900001</v>
      </c>
      <c r="G3872">
        <v>5</v>
      </c>
      <c r="H3872">
        <v>16</v>
      </c>
      <c r="I3872">
        <v>50.209484953999997</v>
      </c>
      <c r="J3872">
        <f>(D3872+E3872/60+F3872/3600)*15</f>
        <v>12.095733229549584</v>
      </c>
      <c r="K3872">
        <f>IF(G3872&lt;0, G3872-H3872/60-I3872/3600, G3872+H3872/60+I3872/3600)</f>
        <v>5.2806137458205553</v>
      </c>
      <c r="L3872">
        <v>755.89400000000001</v>
      </c>
      <c r="M3872">
        <v>-1141.7190000000001</v>
      </c>
      <c r="N3872">
        <v>134.49</v>
      </c>
      <c r="O3872">
        <v>7.22</v>
      </c>
      <c r="P3872">
        <v>6.64</v>
      </c>
      <c r="Q3872">
        <v>5.74</v>
      </c>
      <c r="R3872">
        <v>4.99</v>
      </c>
      <c r="S3872">
        <v>5.468</v>
      </c>
      <c r="T3872">
        <v>4.5199999999999996</v>
      </c>
      <c r="U3872" t="s">
        <v>10537</v>
      </c>
      <c r="V3872" t="str">
        <f>LEFT($U3872,2)</f>
        <v>K2</v>
      </c>
      <c r="W3872" s="3">
        <f>_xlfn.XLOOKUP(V3872,$AC$2:$AC$43,$AD$2:$AD$43,"none")</f>
        <v>0.92</v>
      </c>
      <c r="X3872" s="3">
        <f>IF(ISNUMBER($W3872), 4600 * (1 / (0.92 * $W3872 + 1.7) + 1 / (0.92 * $W3872 + 0.62)),"none")</f>
        <v>4943.4058698702656</v>
      </c>
      <c r="Y3872" s="8">
        <f>IF(ISNUMBER($X3872), _xlfn.XLOOKUP($X3872,Sheet3!$A$2:$A$392,Sheet3!$B$2:$B$392,"none", 1,1), $AF$2)</f>
        <v>1</v>
      </c>
      <c r="Z3872" s="8">
        <f>IF(ISNUMBER($X3872), _xlfn.XLOOKUP($X3872,Sheet3!$A$2:$A$392,Sheet3!$C$2:$C$392,"none", 1,1), $AF$2)</f>
        <v>0.79920000000000002</v>
      </c>
      <c r="AA3872" s="8">
        <f>IF(ISNUMBER($X3872), _xlfn.XLOOKUP($X3872,Sheet3!$A$2:$A$392,Sheet3!$D$2:$D$392,"none", 1,1), $AF$2)</f>
        <v>0.60450000000000004</v>
      </c>
    </row>
    <row r="3873" spans="1:27">
      <c r="A3873">
        <v>3932</v>
      </c>
      <c r="B3873" t="s">
        <v>4235</v>
      </c>
      <c r="C3873" t="s">
        <v>12</v>
      </c>
      <c r="D3873">
        <v>22</v>
      </c>
      <c r="E3873">
        <v>7</v>
      </c>
      <c r="F3873">
        <v>28.592745957599998</v>
      </c>
      <c r="G3873">
        <v>19</v>
      </c>
      <c r="H3873">
        <v>28</v>
      </c>
      <c r="I3873">
        <v>31.903027428000001</v>
      </c>
      <c r="J3873">
        <f>(D3873+E3873/60+F3873/3600)*15</f>
        <v>331.86913644149001</v>
      </c>
      <c r="K3873">
        <f>IF(G3873&lt;0, G3873-H3873/60-I3873/3600, G3873+H3873/60+I3873/3600)</f>
        <v>19.475528618729999</v>
      </c>
      <c r="L3873">
        <v>121.854</v>
      </c>
      <c r="M3873">
        <v>37.058999999999997</v>
      </c>
      <c r="N3873">
        <v>15.81</v>
      </c>
      <c r="O3873">
        <v>6.1</v>
      </c>
      <c r="P3873">
        <v>6.05</v>
      </c>
      <c r="Q3873">
        <v>5.74</v>
      </c>
      <c r="R3873" t="s">
        <v>9341</v>
      </c>
      <c r="S3873">
        <v>5.6609999999999996</v>
      </c>
      <c r="T3873" t="s">
        <v>9341</v>
      </c>
      <c r="U3873" t="s">
        <v>10563</v>
      </c>
      <c r="V3873" t="str">
        <f>LEFT($U3873,2)</f>
        <v>F2</v>
      </c>
      <c r="W3873" s="3">
        <f>_xlfn.XLOOKUP(V3873,$AC$2:$AC$43,$AD$2:$AD$43,"none")</f>
        <v>0.35</v>
      </c>
      <c r="X3873" s="3">
        <f>IF(ISNUMBER($W3873), 4600 * (1 / (0.92 * $W3873 + 1.7) + 1 / (0.92 * $W3873 + 0.62)),"none")</f>
        <v>7158.2024482287206</v>
      </c>
      <c r="Y3873" s="8">
        <f>IF(ISNUMBER($X3873), _xlfn.XLOOKUP($X3873,Sheet3!$A$2:$A$392,Sheet3!$B$2:$B$392,"none", 1,1), $AF$2)</f>
        <v>0.89859999999999995</v>
      </c>
      <c r="Z3873" s="8">
        <f>IF(ISNUMBER($X3873), _xlfn.XLOOKUP($X3873,Sheet3!$A$2:$A$392,Sheet3!$C$2:$C$392,"none", 1,1), $AF$2)</f>
        <v>0.89249999999999996</v>
      </c>
      <c r="AA3873" s="8">
        <f>IF(ISNUMBER($X3873), _xlfn.XLOOKUP($X3873,Sheet3!$A$2:$A$392,Sheet3!$D$2:$D$392,"none", 1,1), $AF$2)</f>
        <v>1</v>
      </c>
    </row>
    <row r="3874" spans="1:27">
      <c r="A3874">
        <v>4045</v>
      </c>
      <c r="B3874" t="s">
        <v>4348</v>
      </c>
      <c r="C3874" t="s">
        <v>313</v>
      </c>
      <c r="D3874">
        <v>2</v>
      </c>
      <c r="E3874">
        <v>42</v>
      </c>
      <c r="F3874">
        <v>21.935795364000001</v>
      </c>
      <c r="G3874">
        <v>20</v>
      </c>
      <c r="H3874">
        <v>0</v>
      </c>
      <c r="I3874">
        <v>41.275791648000002</v>
      </c>
      <c r="J3874">
        <f>(D3874+E3874/60+F3874/3600)*15</f>
        <v>40.591399147350003</v>
      </c>
      <c r="K3874">
        <f>IF(G3874&lt;0, G3874-H3874/60-I3874/3600, G3874+H3874/60+I3874/3600)</f>
        <v>20.01146549768</v>
      </c>
      <c r="L3874">
        <v>29.085999999999999</v>
      </c>
      <c r="M3874">
        <v>-46.133000000000003</v>
      </c>
      <c r="N3874">
        <v>7.57</v>
      </c>
      <c r="O3874">
        <v>5.64</v>
      </c>
      <c r="P3874">
        <v>5.71</v>
      </c>
      <c r="Q3874">
        <v>5.74</v>
      </c>
      <c r="R3874" t="s">
        <v>9341</v>
      </c>
      <c r="S3874">
        <v>5.7279999999999998</v>
      </c>
      <c r="T3874" t="s">
        <v>9341</v>
      </c>
      <c r="U3874" t="s">
        <v>9394</v>
      </c>
      <c r="V3874" t="str">
        <f>LEFT($U3874,2)</f>
        <v>A0</v>
      </c>
      <c r="W3874" s="3">
        <f>_xlfn.XLOOKUP(V3874,$AC$2:$AC$43,$AD$2:$AD$43,"none")</f>
        <v>-0.01</v>
      </c>
      <c r="X3874" s="3">
        <f>IF(ISNUMBER($W3874), 4600 * (1 / (0.92 * $W3874 + 1.7) + 1 / (0.92 * $W3874 + 0.62)),"none")</f>
        <v>10251.712375722911</v>
      </c>
      <c r="Y3874" s="8">
        <f>IF(ISNUMBER($X3874), _xlfn.XLOOKUP($X3874,Sheet3!$A$2:$A$392,Sheet3!$B$2:$B$392,"none", 1,1), $AF$2)</f>
        <v>0.6109</v>
      </c>
      <c r="Z3874" s="8">
        <f>IF(ISNUMBER($X3874), _xlfn.XLOOKUP($X3874,Sheet3!$A$2:$A$392,Sheet3!$C$2:$C$392,"none", 1,1), $AF$2)</f>
        <v>0.69189999999999996</v>
      </c>
      <c r="AA3874" s="8">
        <f>IF(ISNUMBER($X3874), _xlfn.XLOOKUP($X3874,Sheet3!$A$2:$A$392,Sheet3!$D$2:$D$392,"none", 1,1), $AF$2)</f>
        <v>1</v>
      </c>
    </row>
    <row r="3875" spans="1:27">
      <c r="A3875">
        <v>4358</v>
      </c>
      <c r="B3875" t="s">
        <v>4661</v>
      </c>
      <c r="C3875" t="s">
        <v>297</v>
      </c>
      <c r="D3875">
        <v>9</v>
      </c>
      <c r="E3875">
        <v>32</v>
      </c>
      <c r="F3875">
        <v>20.408667208800001</v>
      </c>
      <c r="G3875">
        <v>-19</v>
      </c>
      <c r="H3875">
        <v>24</v>
      </c>
      <c r="I3875">
        <v>1.0965236039999999</v>
      </c>
      <c r="J3875">
        <f>(D3875+E3875/60+F3875/3600)*15</f>
        <v>143.08503611336999</v>
      </c>
      <c r="K3875">
        <f>IF(G3875&lt;0, G3875-H3875/60-I3875/3600, G3875+H3875/60+I3875/3600)</f>
        <v>-19.400304589889998</v>
      </c>
      <c r="L3875">
        <v>-33.933999999999997</v>
      </c>
      <c r="M3875">
        <v>9.2070000000000007</v>
      </c>
      <c r="N3875">
        <v>8.11</v>
      </c>
      <c r="O3875" t="s">
        <v>9341</v>
      </c>
      <c r="P3875">
        <v>5.88</v>
      </c>
      <c r="Q3875">
        <v>5.74</v>
      </c>
      <c r="R3875" t="s">
        <v>9341</v>
      </c>
      <c r="S3875">
        <v>5.7130000000000001</v>
      </c>
      <c r="T3875" t="s">
        <v>9341</v>
      </c>
      <c r="U3875" t="s">
        <v>9640</v>
      </c>
      <c r="V3875" t="str">
        <f>LEFT($U3875,2)</f>
        <v>A4</v>
      </c>
      <c r="W3875" s="3">
        <f>_xlfn.XLOOKUP(V3875,$AC$2:$AC$43,$AD$2:$AD$43,"none")</f>
        <v>0.12</v>
      </c>
      <c r="X3875" s="3">
        <f>IF(ISNUMBER($W3875), 4600 * (1 / (0.92 * $W3875 + 1.7) + 1 / (0.92 * $W3875 + 0.62)),"none")</f>
        <v>8838.7938932849465</v>
      </c>
      <c r="Y3875" s="8">
        <f>IF(ISNUMBER($X3875), _xlfn.XLOOKUP($X3875,Sheet3!$A$2:$A$392,Sheet3!$B$2:$B$392,"none", 1,1), $AF$2)</f>
        <v>0.70040000000000002</v>
      </c>
      <c r="Z3875" s="8">
        <f>IF(ISNUMBER($X3875), _xlfn.XLOOKUP($X3875,Sheet3!$A$2:$A$392,Sheet3!$C$2:$C$392,"none", 1,1), $AF$2)</f>
        <v>0.75790000000000002</v>
      </c>
      <c r="AA3875" s="8">
        <f>IF(ISNUMBER($X3875), _xlfn.XLOOKUP($X3875,Sheet3!$A$2:$A$392,Sheet3!$D$2:$D$392,"none", 1,1), $AF$2)</f>
        <v>1</v>
      </c>
    </row>
    <row r="3876" spans="1:27">
      <c r="A3876">
        <v>4625</v>
      </c>
      <c r="B3876" t="s">
        <v>4928</v>
      </c>
      <c r="C3876" t="s">
        <v>19</v>
      </c>
      <c r="D3876">
        <v>11</v>
      </c>
      <c r="E3876">
        <v>9</v>
      </c>
      <c r="F3876">
        <v>19.079518908000001</v>
      </c>
      <c r="G3876">
        <v>36</v>
      </c>
      <c r="H3876">
        <v>18</v>
      </c>
      <c r="I3876">
        <v>33.766391951999999</v>
      </c>
      <c r="J3876">
        <f>(D3876+E3876/60+F3876/3600)*15</f>
        <v>167.32949799545003</v>
      </c>
      <c r="K3876">
        <f>IF(G3876&lt;0, G3876-H3876/60-I3876/3600, G3876+H3876/60+I3876/3600)</f>
        <v>36.309379553319999</v>
      </c>
      <c r="L3876">
        <v>-44.057000000000002</v>
      </c>
      <c r="M3876">
        <v>-23.201000000000001</v>
      </c>
      <c r="N3876">
        <v>7.6</v>
      </c>
      <c r="O3876">
        <v>8.75</v>
      </c>
      <c r="P3876">
        <v>7.25</v>
      </c>
      <c r="Q3876">
        <v>5.74</v>
      </c>
      <c r="R3876" t="s">
        <v>9341</v>
      </c>
      <c r="S3876">
        <v>4.4340000000000002</v>
      </c>
      <c r="T3876" t="s">
        <v>9341</v>
      </c>
      <c r="U3876" t="s">
        <v>9396</v>
      </c>
      <c r="V3876" t="str">
        <f>LEFT($U3876,2)</f>
        <v>M4</v>
      </c>
      <c r="W3876" s="3">
        <f>_xlfn.XLOOKUP(V3876,$AC$2:$AC$43,$AD$2:$AD$43,"none")</f>
        <v>1.52</v>
      </c>
      <c r="X3876" s="3">
        <f>IF(ISNUMBER($W3876), 4600 * (1 / (0.92 * $W3876 + 1.7) + 1 / (0.92 * $W3876 + 0.62)),"none")</f>
        <v>3763.6701294642344</v>
      </c>
      <c r="Y3876" s="8">
        <f>IF(ISNUMBER($X3876), _xlfn.XLOOKUP($X3876,Sheet3!$A$2:$A$392,Sheet3!$B$2:$B$392,"none", 1,1), $AF$2)</f>
        <v>1</v>
      </c>
      <c r="Z3876" s="8">
        <f>IF(ISNUMBER($X3876), _xlfn.XLOOKUP($X3876,Sheet3!$A$2:$A$392,Sheet3!$C$2:$C$392,"none", 1,1), $AF$2)</f>
        <v>0.63180000000000003</v>
      </c>
      <c r="AA3876" s="8">
        <f>IF(ISNUMBER($X3876), _xlfn.XLOOKUP($X3876,Sheet3!$A$2:$A$392,Sheet3!$D$2:$D$392,"none", 1,1), $AF$2)</f>
        <v>0.31119999999999998</v>
      </c>
    </row>
    <row r="3877" spans="1:27">
      <c r="A3877">
        <v>5463</v>
      </c>
      <c r="B3877" t="s">
        <v>5766</v>
      </c>
      <c r="C3877" t="s">
        <v>12</v>
      </c>
      <c r="D3877">
        <v>20</v>
      </c>
      <c r="E3877">
        <v>41</v>
      </c>
      <c r="F3877">
        <v>23.6576627064</v>
      </c>
      <c r="G3877">
        <v>-31</v>
      </c>
      <c r="H3877">
        <v>35</v>
      </c>
      <c r="I3877">
        <v>53.833438031999997</v>
      </c>
      <c r="J3877">
        <f>(D3877+E3877/60+F3877/3600)*15</f>
        <v>310.34857359461</v>
      </c>
      <c r="K3877">
        <f>IF(G3877&lt;0, G3877-H3877/60-I3877/3600, G3877+H3877/60+I3877/3600)</f>
        <v>-31.598287066119997</v>
      </c>
      <c r="L3877">
        <v>109.914</v>
      </c>
      <c r="M3877">
        <v>-60.256</v>
      </c>
      <c r="N3877">
        <v>7.66</v>
      </c>
      <c r="O3877" t="s">
        <v>9341</v>
      </c>
      <c r="P3877">
        <v>7.2859999999999996</v>
      </c>
      <c r="Q3877">
        <v>5.74</v>
      </c>
      <c r="R3877" t="s">
        <v>9341</v>
      </c>
      <c r="S3877">
        <v>5.0179999999999998</v>
      </c>
      <c r="T3877" t="s">
        <v>9341</v>
      </c>
      <c r="U3877" t="s">
        <v>9376</v>
      </c>
      <c r="V3877" t="str">
        <f>LEFT($U3877,2)</f>
        <v>M1</v>
      </c>
      <c r="W3877" s="3">
        <f>_xlfn.XLOOKUP(V3877,$AC$2:$AC$43,$AD$2:$AD$43,"none")</f>
        <v>1.47</v>
      </c>
      <c r="X3877" s="3">
        <f>IF(ISNUMBER($W3877), 4600 * (1 / (0.92 * $W3877 + 1.7) + 1 / (0.92 * $W3877 + 0.62)),"none")</f>
        <v>3839.1950178350371</v>
      </c>
      <c r="Y3877" s="8">
        <f>IF(ISNUMBER($X3877), _xlfn.XLOOKUP($X3877,Sheet3!$A$2:$A$392,Sheet3!$B$2:$B$392,"none", 1,1), $AF$2)</f>
        <v>1</v>
      </c>
      <c r="Z3877" s="8">
        <f>IF(ISNUMBER($X3877), _xlfn.XLOOKUP($X3877,Sheet3!$A$2:$A$392,Sheet3!$C$2:$C$392,"none", 1,1), $AF$2)</f>
        <v>0.64800000000000002</v>
      </c>
      <c r="AA3877" s="8">
        <f>IF(ISNUMBER($X3877), _xlfn.XLOOKUP($X3877,Sheet3!$A$2:$A$392,Sheet3!$D$2:$D$392,"none", 1,1), $AF$2)</f>
        <v>0.33460000000000001</v>
      </c>
    </row>
    <row r="3878" spans="1:27">
      <c r="A3878">
        <v>6261</v>
      </c>
      <c r="B3878" t="s">
        <v>6564</v>
      </c>
      <c r="C3878" t="s">
        <v>313</v>
      </c>
      <c r="D3878">
        <v>19</v>
      </c>
      <c r="E3878">
        <v>48</v>
      </c>
      <c r="F3878">
        <v>42.057653100000003</v>
      </c>
      <c r="G3878">
        <v>11</v>
      </c>
      <c r="H3878">
        <v>48</v>
      </c>
      <c r="I3878">
        <v>57.217672</v>
      </c>
      <c r="J3878">
        <f>(D3878+E3878/60+F3878/3600)*15</f>
        <v>297.17524022125002</v>
      </c>
      <c r="K3878">
        <f>IF(G3878&lt;0, G3878-H3878/60-I3878/3600, G3878+H3878/60+I3878/3600)</f>
        <v>11.815893797777779</v>
      </c>
      <c r="L3878">
        <v>16.16</v>
      </c>
      <c r="M3878">
        <v>-10.6</v>
      </c>
      <c r="N3878">
        <v>6.34</v>
      </c>
      <c r="O3878">
        <v>6.52</v>
      </c>
      <c r="P3878">
        <v>6.23</v>
      </c>
      <c r="Q3878">
        <v>5.74</v>
      </c>
      <c r="R3878">
        <v>6.58</v>
      </c>
      <c r="S3878" t="s">
        <v>9341</v>
      </c>
      <c r="T3878" t="s">
        <v>9341</v>
      </c>
      <c r="U3878" t="s">
        <v>11069</v>
      </c>
      <c r="V3878" t="str">
        <f>LEFT($U3878,2)</f>
        <v>G8</v>
      </c>
      <c r="W3878" s="3">
        <f>_xlfn.XLOOKUP(V3878,$AC$2:$AC$43,$AD$2:$AD$43,"none")</f>
        <v>0.74</v>
      </c>
      <c r="X3878" s="3">
        <f>IF(ISNUMBER($W3878), 4600 * (1 / (0.92 * $W3878 + 1.7) + 1 / (0.92 * $W3878 + 0.62)),"none")</f>
        <v>5468.4090187676065</v>
      </c>
      <c r="Y3878" s="8">
        <f>IF(ISNUMBER($X3878), _xlfn.XLOOKUP($X3878,Sheet3!$A$2:$A$392,Sheet3!$B$2:$B$392,"none", 1,1), $AF$2)</f>
        <v>1</v>
      </c>
      <c r="Z3878" s="8">
        <f>IF(ISNUMBER($X3878), _xlfn.XLOOKUP($X3878,Sheet3!$A$2:$A$392,Sheet3!$C$2:$C$392,"none", 1,1), $AF$2)</f>
        <v>0.85409999999999997</v>
      </c>
      <c r="AA3878" s="8">
        <f>IF(ISNUMBER($X3878), _xlfn.XLOOKUP($X3878,Sheet3!$A$2:$A$392,Sheet3!$D$2:$D$392,"none", 1,1), $AF$2)</f>
        <v>0.72770000000000001</v>
      </c>
    </row>
    <row r="3879" spans="1:27">
      <c r="A3879">
        <v>7522</v>
      </c>
      <c r="B3879" t="s">
        <v>7825</v>
      </c>
      <c r="C3879" t="s">
        <v>297</v>
      </c>
      <c r="D3879">
        <v>11</v>
      </c>
      <c r="E3879">
        <v>13</v>
      </c>
      <c r="F3879">
        <v>39.393223975200002</v>
      </c>
      <c r="G3879">
        <v>-53</v>
      </c>
      <c r="H3879">
        <v>13</v>
      </c>
      <c r="I3879">
        <v>54.533999459999997</v>
      </c>
      <c r="J3879">
        <f>(D3879+E3879/60+F3879/3600)*15</f>
        <v>168.41413843323002</v>
      </c>
      <c r="K3879">
        <f>IF(G3879&lt;0, G3879-H3879/60-I3879/3600, G3879+H3879/60+I3879/3600)</f>
        <v>-53.231814999850002</v>
      </c>
      <c r="L3879">
        <v>-17.097000000000001</v>
      </c>
      <c r="M3879">
        <v>36.183</v>
      </c>
      <c r="N3879">
        <v>8.0299999999999994</v>
      </c>
      <c r="O3879" t="s">
        <v>9341</v>
      </c>
      <c r="P3879">
        <v>7.0449999999999999</v>
      </c>
      <c r="Q3879">
        <v>5.74</v>
      </c>
      <c r="R3879" t="s">
        <v>9341</v>
      </c>
      <c r="S3879">
        <v>5.3319999999999999</v>
      </c>
      <c r="T3879" t="s">
        <v>9341</v>
      </c>
      <c r="U3879" t="s">
        <v>9371</v>
      </c>
      <c r="V3879" t="str">
        <f>LEFT($U3879,2)</f>
        <v>K2</v>
      </c>
      <c r="W3879" s="3">
        <f>_xlfn.XLOOKUP(V3879,$AC$2:$AC$43,$AD$2:$AD$43,"none")</f>
        <v>0.92</v>
      </c>
      <c r="X3879" s="3">
        <f>IF(ISNUMBER($W3879), 4600 * (1 / (0.92 * $W3879 + 1.7) + 1 / (0.92 * $W3879 + 0.62)),"none")</f>
        <v>4943.4058698702656</v>
      </c>
      <c r="Y3879" s="8">
        <f>IF(ISNUMBER($X3879), _xlfn.XLOOKUP($X3879,Sheet3!$A$2:$A$392,Sheet3!$B$2:$B$392,"none", 1,1), $AF$2)</f>
        <v>1</v>
      </c>
      <c r="Z3879" s="8">
        <f>IF(ISNUMBER($X3879), _xlfn.XLOOKUP($X3879,Sheet3!$A$2:$A$392,Sheet3!$C$2:$C$392,"none", 1,1), $AF$2)</f>
        <v>0.79920000000000002</v>
      </c>
      <c r="AA3879" s="8">
        <f>IF(ISNUMBER($X3879), _xlfn.XLOOKUP($X3879,Sheet3!$A$2:$A$392,Sheet3!$D$2:$D$392,"none", 1,1), $AF$2)</f>
        <v>0.60450000000000004</v>
      </c>
    </row>
    <row r="3880" spans="1:27">
      <c r="A3880">
        <v>7606</v>
      </c>
      <c r="B3880" t="s">
        <v>7909</v>
      </c>
      <c r="C3880" t="s">
        <v>297</v>
      </c>
      <c r="D3880">
        <v>11</v>
      </c>
      <c r="E3880">
        <v>13</v>
      </c>
      <c r="F3880">
        <v>30.782521511999999</v>
      </c>
      <c r="G3880">
        <v>-59</v>
      </c>
      <c r="H3880">
        <v>37</v>
      </c>
      <c r="I3880">
        <v>9.5427203160000005</v>
      </c>
      <c r="J3880">
        <f>(D3880+E3880/60+F3880/3600)*15</f>
        <v>168.37826050630002</v>
      </c>
      <c r="K3880">
        <f>IF(G3880&lt;0, G3880-H3880/60-I3880/3600, G3880+H3880/60+I3880/3600)</f>
        <v>-59.619317422309997</v>
      </c>
      <c r="L3880">
        <v>-6.8949999999999996</v>
      </c>
      <c r="M3880">
        <v>-0.65600000000000003</v>
      </c>
      <c r="N3880">
        <v>1.24</v>
      </c>
      <c r="O3880">
        <v>4.93</v>
      </c>
      <c r="P3880">
        <v>5.64</v>
      </c>
      <c r="Q3880">
        <v>5.74</v>
      </c>
      <c r="R3880" t="s">
        <v>9341</v>
      </c>
      <c r="S3880">
        <v>5.6980000000000004</v>
      </c>
      <c r="T3880" t="s">
        <v>9341</v>
      </c>
      <c r="U3880" t="s">
        <v>9596</v>
      </c>
      <c r="V3880" t="str">
        <f>LEFT($U3880,2)</f>
        <v>B2</v>
      </c>
      <c r="W3880" s="3">
        <f>_xlfn.XLOOKUP(V3880,$AC$2:$AC$43,$AD$2:$AD$43,"none")</f>
        <v>-0.24</v>
      </c>
      <c r="X3880" s="3">
        <f>IF(ISNUMBER($W3880), 4600 * (1 / (0.92 * $W3880 + 1.7) + 1 / (0.92 * $W3880 + 0.62)),"none")</f>
        <v>14632.835167360139</v>
      </c>
      <c r="Y3880" s="8">
        <f>IF(ISNUMBER($X3880), _xlfn.XLOOKUP($X3880,Sheet3!$A$2:$A$392,Sheet3!$B$2:$B$392,"none", 1,1), $AF$2)</f>
        <v>0.47989999999999999</v>
      </c>
      <c r="Z3880" s="8">
        <f>IF(ISNUMBER($X3880), _xlfn.XLOOKUP($X3880,Sheet3!$A$2:$A$392,Sheet3!$C$2:$C$392,"none", 1,1), $AF$2)</f>
        <v>0.58679999999999999</v>
      </c>
      <c r="AA3880" s="8">
        <f>IF(ISNUMBER($X3880), _xlfn.XLOOKUP($X3880,Sheet3!$A$2:$A$392,Sheet3!$D$2:$D$392,"none", 1,1), $AF$2)</f>
        <v>1</v>
      </c>
    </row>
    <row r="3881" spans="1:27">
      <c r="A3881">
        <v>8359</v>
      </c>
      <c r="B3881" t="s">
        <v>8662</v>
      </c>
      <c r="C3881" t="s">
        <v>297</v>
      </c>
      <c r="D3881">
        <v>14</v>
      </c>
      <c r="E3881">
        <v>46</v>
      </c>
      <c r="F3881">
        <v>28.993093814400002</v>
      </c>
      <c r="G3881">
        <v>-47</v>
      </c>
      <c r="H3881">
        <v>26</v>
      </c>
      <c r="I3881">
        <v>28.023226439999998</v>
      </c>
      <c r="J3881">
        <f>(D3881+E3881/60+F3881/3600)*15</f>
        <v>221.62080455756001</v>
      </c>
      <c r="K3881">
        <f>IF(G3881&lt;0, G3881-H3881/60-I3881/3600, G3881+H3881/60+I3881/3600)</f>
        <v>-47.441117562899997</v>
      </c>
      <c r="L3881">
        <v>-39.893000000000001</v>
      </c>
      <c r="M3881">
        <v>-15.417999999999999</v>
      </c>
      <c r="N3881">
        <v>10.76</v>
      </c>
      <c r="O3881">
        <v>5.89</v>
      </c>
      <c r="P3881">
        <v>5.81</v>
      </c>
      <c r="Q3881">
        <v>5.74</v>
      </c>
      <c r="R3881" t="s">
        <v>9341</v>
      </c>
      <c r="S3881">
        <v>5.7240000000000002</v>
      </c>
      <c r="T3881" t="s">
        <v>9341</v>
      </c>
      <c r="U3881" t="s">
        <v>9433</v>
      </c>
      <c r="V3881" t="str">
        <f>LEFT($U3881,2)</f>
        <v>A1</v>
      </c>
      <c r="W3881" s="3">
        <f>_xlfn.XLOOKUP(V3881,$AC$2:$AC$43,$AD$2:$AD$43,"none")</f>
        <v>0.02</v>
      </c>
      <c r="X3881" s="3">
        <f>IF(ISNUMBER($W3881), 4600 * (1 / (0.92 * $W3881 + 1.7) + 1 / (0.92 * $W3881 + 0.62)),"none")</f>
        <v>9882.4225367888994</v>
      </c>
      <c r="Y3881" s="8">
        <f>IF(ISNUMBER($X3881), _xlfn.XLOOKUP($X3881,Sheet3!$A$2:$A$392,Sheet3!$B$2:$B$392,"none", 1,1), $AF$2)</f>
        <v>0.63239999999999996</v>
      </c>
      <c r="Z3881" s="8">
        <f>IF(ISNUMBER($X3881), _xlfn.XLOOKUP($X3881,Sheet3!$A$2:$A$392,Sheet3!$C$2:$C$392,"none", 1,1), $AF$2)</f>
        <v>0.70809999999999995</v>
      </c>
      <c r="AA3881" s="8">
        <f>IF(ISNUMBER($X3881), _xlfn.XLOOKUP($X3881,Sheet3!$A$2:$A$392,Sheet3!$D$2:$D$392,"none", 1,1), $AF$2)</f>
        <v>1</v>
      </c>
    </row>
    <row r="3882" spans="1:27">
      <c r="A3882">
        <v>8758</v>
      </c>
      <c r="B3882" t="s">
        <v>9063</v>
      </c>
      <c r="C3882" t="s">
        <v>16</v>
      </c>
      <c r="D3882">
        <v>15</v>
      </c>
      <c r="E3882">
        <v>58</v>
      </c>
      <c r="F3882">
        <v>58.147690737600001</v>
      </c>
      <c r="G3882">
        <v>-65</v>
      </c>
      <c r="H3882">
        <v>2</v>
      </c>
      <c r="I3882">
        <v>15.30582648</v>
      </c>
      <c r="J3882">
        <f>(D3882+E3882/60+F3882/3600)*15</f>
        <v>239.74228204473999</v>
      </c>
      <c r="K3882">
        <f>IF(G3882&lt;0, G3882-H3882/60-I3882/3600, G3882+H3882/60+I3882/3600)</f>
        <v>-65.0375849518</v>
      </c>
      <c r="L3882">
        <v>-10.868</v>
      </c>
      <c r="M3882">
        <v>-5.5810000000000004</v>
      </c>
      <c r="N3882">
        <v>4.3600000000000003</v>
      </c>
      <c r="O3882" t="s">
        <v>9341</v>
      </c>
      <c r="P3882">
        <v>5.6710000000000003</v>
      </c>
      <c r="Q3882">
        <v>5.74</v>
      </c>
      <c r="R3882" t="s">
        <v>9341</v>
      </c>
      <c r="S3882">
        <v>5.726</v>
      </c>
      <c r="T3882" t="s">
        <v>9341</v>
      </c>
      <c r="U3882" t="s">
        <v>9471</v>
      </c>
      <c r="V3882" t="str">
        <f>LEFT($U3882,2)</f>
        <v>B7</v>
      </c>
      <c r="W3882" s="3">
        <f>_xlfn.XLOOKUP(V3882,$AC$2:$AC$43,$AD$2:$AD$43,"none")</f>
        <v>-0.13</v>
      </c>
      <c r="X3882" s="3">
        <f>IF(ISNUMBER($W3882), 4600 * (1 / (0.92 * $W3882 + 1.7) + 1 / (0.92 * $W3882 + 0.62)),"none")</f>
        <v>12103.301413538873</v>
      </c>
      <c r="Y3882" s="8">
        <f>IF(ISNUMBER($X3882), _xlfn.XLOOKUP($X3882,Sheet3!$A$2:$A$392,Sheet3!$B$2:$B$392,"none", 1,1), $AF$2)</f>
        <v>0.53700000000000003</v>
      </c>
      <c r="Z3882" s="8">
        <f>IF(ISNUMBER($X3882), _xlfn.XLOOKUP($X3882,Sheet3!$A$2:$A$392,Sheet3!$C$2:$C$392,"none", 1,1), $AF$2)</f>
        <v>0.63400000000000001</v>
      </c>
      <c r="AA3882" s="8">
        <f>IF(ISNUMBER($X3882), _xlfn.XLOOKUP($X3882,Sheet3!$A$2:$A$392,Sheet3!$D$2:$D$392,"none", 1,1), $AF$2)</f>
        <v>1</v>
      </c>
    </row>
    <row r="3883" spans="1:27">
      <c r="A3883">
        <v>8940</v>
      </c>
      <c r="B3883" t="s">
        <v>9245</v>
      </c>
      <c r="C3883" t="s">
        <v>297</v>
      </c>
      <c r="D3883">
        <v>5</v>
      </c>
      <c r="E3883">
        <v>31</v>
      </c>
      <c r="F3883">
        <v>14.532700204799999</v>
      </c>
      <c r="G3883">
        <v>3</v>
      </c>
      <c r="H3883">
        <v>17</v>
      </c>
      <c r="I3883">
        <v>31.679998403999999</v>
      </c>
      <c r="J3883">
        <f>(D3883+E3883/60+F3883/3600)*15</f>
        <v>82.810552917519999</v>
      </c>
      <c r="K3883">
        <f>IF(G3883&lt;0, G3883-H3883/60-I3883/3600, G3883+H3883/60+I3883/3600)</f>
        <v>3.2921333328899998</v>
      </c>
      <c r="L3883">
        <v>1.59</v>
      </c>
      <c r="M3883">
        <v>-0.91200000000000003</v>
      </c>
      <c r="N3883">
        <v>3.07</v>
      </c>
      <c r="O3883" t="s">
        <v>9341</v>
      </c>
      <c r="P3883">
        <v>5.55</v>
      </c>
      <c r="Q3883">
        <v>5.74</v>
      </c>
      <c r="R3883" t="s">
        <v>9341</v>
      </c>
      <c r="S3883">
        <v>5.7869999999999999</v>
      </c>
      <c r="T3883" t="s">
        <v>9341</v>
      </c>
      <c r="U3883" t="s">
        <v>9341</v>
      </c>
      <c r="V3883" t="str">
        <f>LEFT($U3883,2)</f>
        <v>~</v>
      </c>
      <c r="W3883" s="3" t="str">
        <f>_xlfn.XLOOKUP(V3883,$AC$2:$AC$43,$AD$2:$AD$43,"none")</f>
        <v>none</v>
      </c>
      <c r="X3883" s="3" t="str">
        <f>IF(ISNUMBER($W3883), 4600 * (1 / (0.92 * $W3883 + 1.7) + 1 / (0.92 * $W3883 + 0.62)),"none")</f>
        <v>none</v>
      </c>
      <c r="Y3883" s="8">
        <f>IF(ISNUMBER($X3883), _xlfn.XLOOKUP($X3883,Sheet3!$A$2:$A$392,Sheet3!$B$2:$B$392,"none", 1,1), $AF$2)</f>
        <v>0.8</v>
      </c>
      <c r="Z3883" s="8">
        <f>IF(ISNUMBER($X3883), _xlfn.XLOOKUP($X3883,Sheet3!$A$2:$A$392,Sheet3!$C$2:$C$392,"none", 1,1), $AF$2)</f>
        <v>0.8</v>
      </c>
      <c r="AA3883" s="8">
        <f>IF(ISNUMBER($X3883), _xlfn.XLOOKUP($X3883,Sheet3!$A$2:$A$392,Sheet3!$D$2:$D$392,"none", 1,1), $AF$2)</f>
        <v>0.8</v>
      </c>
    </row>
    <row r="3884" spans="1:27">
      <c r="A3884">
        <v>464</v>
      </c>
      <c r="B3884" t="s">
        <v>763</v>
      </c>
      <c r="C3884" t="s">
        <v>297</v>
      </c>
      <c r="D3884">
        <v>22</v>
      </c>
      <c r="E3884">
        <v>18</v>
      </c>
      <c r="F3884">
        <v>12.6478522512</v>
      </c>
      <c r="G3884">
        <v>62</v>
      </c>
      <c r="H3884">
        <v>48</v>
      </c>
      <c r="I3884">
        <v>15.804136584</v>
      </c>
      <c r="J3884">
        <f>(D3884+E3884/60+F3884/3600)*15</f>
        <v>334.55269938437999</v>
      </c>
      <c r="K3884">
        <f>IF(G3884&lt;0, G3884-H3884/60-I3884/3600, G3884+H3884/60+I3884/3600)</f>
        <v>62.804390037939996</v>
      </c>
      <c r="L3884">
        <v>41.43</v>
      </c>
      <c r="M3884">
        <v>10.791</v>
      </c>
      <c r="N3884">
        <v>5.16</v>
      </c>
      <c r="O3884" t="s">
        <v>9341</v>
      </c>
      <c r="P3884">
        <v>7.01</v>
      </c>
      <c r="Q3884">
        <v>5.7409999999999997</v>
      </c>
      <c r="R3884" t="s">
        <v>9341</v>
      </c>
      <c r="S3884">
        <v>5.3920000000000003</v>
      </c>
      <c r="T3884" t="s">
        <v>9341</v>
      </c>
      <c r="U3884" t="s">
        <v>9389</v>
      </c>
      <c r="V3884" t="str">
        <f>LEFT($U3884,2)</f>
        <v>K3</v>
      </c>
      <c r="W3884" s="3">
        <f>_xlfn.XLOOKUP(V3884,$AC$2:$AC$43,$AD$2:$AD$43,"none")</f>
        <v>0.95</v>
      </c>
      <c r="X3884" s="3">
        <f>IF(ISNUMBER($W3884), 4600 * (1 / (0.92 * $W3884 + 1.7) + 1 / (0.92 * $W3884 + 0.62)),"none")</f>
        <v>4866.084384156673</v>
      </c>
      <c r="Y3884" s="8">
        <f>IF(ISNUMBER($X3884), _xlfn.XLOOKUP($X3884,Sheet3!$A$2:$A$392,Sheet3!$B$2:$B$392,"none", 1,1), $AF$2)</f>
        <v>1</v>
      </c>
      <c r="Z3884" s="8">
        <f>IF(ISNUMBER($X3884), _xlfn.XLOOKUP($X3884,Sheet3!$A$2:$A$392,Sheet3!$C$2:$C$392,"none", 1,1), $AF$2)</f>
        <v>0.78720000000000001</v>
      </c>
      <c r="AA3884" s="8">
        <f>IF(ISNUMBER($X3884), _xlfn.XLOOKUP($X3884,Sheet3!$A$2:$A$392,Sheet3!$D$2:$D$392,"none", 1,1), $AF$2)</f>
        <v>0.57969999999999999</v>
      </c>
    </row>
    <row r="3885" spans="1:27">
      <c r="A3885">
        <v>3167</v>
      </c>
      <c r="B3885" t="s">
        <v>3470</v>
      </c>
      <c r="C3885" t="s">
        <v>297</v>
      </c>
      <c r="D3885">
        <v>8</v>
      </c>
      <c r="E3885">
        <v>55</v>
      </c>
      <c r="F3885">
        <v>12.429873455999999</v>
      </c>
      <c r="G3885">
        <v>-18</v>
      </c>
      <c r="H3885">
        <v>14</v>
      </c>
      <c r="I3885">
        <v>28.289018508000002</v>
      </c>
      <c r="J3885">
        <f>(D3885+E3885/60+F3885/3600)*15</f>
        <v>133.8017911394</v>
      </c>
      <c r="K3885">
        <f>IF(G3885&lt;0, G3885-H3885/60-I3885/3600, G3885+H3885/60+I3885/3600)</f>
        <v>-18.24119139403</v>
      </c>
      <c r="L3885">
        <v>17.541</v>
      </c>
      <c r="M3885">
        <v>6.6710000000000003</v>
      </c>
      <c r="N3885">
        <v>7.05</v>
      </c>
      <c r="O3885" t="s">
        <v>9341</v>
      </c>
      <c r="P3885">
        <v>7.0839999999999996</v>
      </c>
      <c r="Q3885">
        <v>5.7409999999999997</v>
      </c>
      <c r="R3885" t="s">
        <v>9341</v>
      </c>
      <c r="S3885">
        <v>5.3179999999999996</v>
      </c>
      <c r="T3885" t="s">
        <v>9341</v>
      </c>
      <c r="U3885" t="s">
        <v>10091</v>
      </c>
      <c r="V3885" t="str">
        <f>LEFT($U3885,2)</f>
        <v>K2</v>
      </c>
      <c r="W3885" s="3">
        <f>_xlfn.XLOOKUP(V3885,$AC$2:$AC$43,$AD$2:$AD$43,"none")</f>
        <v>0.92</v>
      </c>
      <c r="X3885" s="3">
        <f>IF(ISNUMBER($W3885), 4600 * (1 / (0.92 * $W3885 + 1.7) + 1 / (0.92 * $W3885 + 0.62)),"none")</f>
        <v>4943.4058698702656</v>
      </c>
      <c r="Y3885" s="8">
        <f>IF(ISNUMBER($X3885), _xlfn.XLOOKUP($X3885,Sheet3!$A$2:$A$392,Sheet3!$B$2:$B$392,"none", 1,1), $AF$2)</f>
        <v>1</v>
      </c>
      <c r="Z3885" s="8">
        <f>IF(ISNUMBER($X3885), _xlfn.XLOOKUP($X3885,Sheet3!$A$2:$A$392,Sheet3!$C$2:$C$392,"none", 1,1), $AF$2)</f>
        <v>0.79920000000000002</v>
      </c>
      <c r="AA3885" s="8">
        <f>IF(ISNUMBER($X3885), _xlfn.XLOOKUP($X3885,Sheet3!$A$2:$A$392,Sheet3!$D$2:$D$392,"none", 1,1), $AF$2)</f>
        <v>0.60450000000000004</v>
      </c>
    </row>
    <row r="3886" spans="1:27">
      <c r="A3886">
        <v>6001</v>
      </c>
      <c r="B3886" t="s">
        <v>6304</v>
      </c>
      <c r="C3886" t="s">
        <v>39</v>
      </c>
      <c r="D3886">
        <v>18</v>
      </c>
      <c r="E3886">
        <v>6</v>
      </c>
      <c r="F3886">
        <v>15.197105752800001</v>
      </c>
      <c r="G3886">
        <v>-4</v>
      </c>
      <c r="H3886">
        <v>45</v>
      </c>
      <c r="I3886">
        <v>4.5087749639999997</v>
      </c>
      <c r="J3886">
        <f>(D3886+E3886/60+F3886/3600)*15</f>
        <v>271.56332127397002</v>
      </c>
      <c r="K3886">
        <f>IF(G3886&lt;0, G3886-H3886/60-I3886/3600, G3886+H3886/60+I3886/3600)</f>
        <v>-4.7512524374899998</v>
      </c>
      <c r="L3886">
        <v>142.94200000000001</v>
      </c>
      <c r="M3886">
        <v>-31.213000000000001</v>
      </c>
      <c r="N3886">
        <v>27.92</v>
      </c>
      <c r="O3886" t="s">
        <v>9341</v>
      </c>
      <c r="P3886">
        <v>6.726</v>
      </c>
      <c r="Q3886">
        <v>5.7409999999999997</v>
      </c>
      <c r="R3886" t="s">
        <v>9341</v>
      </c>
      <c r="S3886">
        <v>5.48</v>
      </c>
      <c r="T3886" t="s">
        <v>9341</v>
      </c>
      <c r="U3886" t="s">
        <v>9689</v>
      </c>
      <c r="V3886" t="str">
        <f>LEFT($U3886,2)</f>
        <v>K1</v>
      </c>
      <c r="W3886" s="3">
        <f>_xlfn.XLOOKUP(V3886,$AC$2:$AC$43,$AD$2:$AD$43,"none")</f>
        <v>0.86</v>
      </c>
      <c r="X3886" s="3">
        <f>IF(ISNUMBER($W3886), 4600 * (1 / (0.92 * $W3886 + 1.7) + 1 / (0.92 * $W3886 + 0.62)),"none")</f>
        <v>5106.1368670782376</v>
      </c>
      <c r="Y3886" s="8">
        <f>IF(ISNUMBER($X3886), _xlfn.XLOOKUP($X3886,Sheet3!$A$2:$A$392,Sheet3!$B$2:$B$392,"none", 1,1), $AF$2)</f>
        <v>1</v>
      </c>
      <c r="Z3886" s="8">
        <f>IF(ISNUMBER($X3886), _xlfn.XLOOKUP($X3886,Sheet3!$A$2:$A$392,Sheet3!$C$2:$C$392,"none", 1,1), $AF$2)</f>
        <v>0.82210000000000005</v>
      </c>
      <c r="AA3886" s="8">
        <f>IF(ISNUMBER($X3886), _xlfn.XLOOKUP($X3886,Sheet3!$A$2:$A$392,Sheet3!$D$2:$D$392,"none", 1,1), $AF$2)</f>
        <v>0.65410000000000001</v>
      </c>
    </row>
    <row r="3887" spans="1:27">
      <c r="A3887">
        <v>1004</v>
      </c>
      <c r="B3887" t="s">
        <v>1305</v>
      </c>
      <c r="C3887" t="s">
        <v>12</v>
      </c>
      <c r="D3887">
        <v>13</v>
      </c>
      <c r="E3887">
        <v>26</v>
      </c>
      <c r="F3887">
        <v>56.803483593599999</v>
      </c>
      <c r="G3887">
        <v>78</v>
      </c>
      <c r="H3887">
        <v>38</v>
      </c>
      <c r="I3887">
        <v>37.932441359999999</v>
      </c>
      <c r="J3887">
        <f>(D3887+E3887/60+F3887/3600)*15</f>
        <v>201.73668118163999</v>
      </c>
      <c r="K3887">
        <f>IF(G3887&lt;0, G3887-H3887/60-I3887/3600, G3887+H3887/60+I3887/3600)</f>
        <v>78.643870122600006</v>
      </c>
      <c r="L3887">
        <v>-140.49700000000001</v>
      </c>
      <c r="M3887">
        <v>30.402999999999999</v>
      </c>
      <c r="N3887">
        <v>11.2</v>
      </c>
      <c r="O3887" t="s">
        <v>9341</v>
      </c>
      <c r="P3887">
        <v>6.5010000000000003</v>
      </c>
      <c r="Q3887">
        <v>5.742</v>
      </c>
      <c r="R3887" t="s">
        <v>9341</v>
      </c>
      <c r="S3887">
        <v>5.5629999999999997</v>
      </c>
      <c r="T3887" t="s">
        <v>9341</v>
      </c>
      <c r="U3887" t="s">
        <v>9786</v>
      </c>
      <c r="V3887" t="str">
        <f>LEFT($U3887,2)</f>
        <v>G3</v>
      </c>
      <c r="W3887" s="3">
        <f>_xlfn.XLOOKUP(V3887,$AC$2:$AC$43,$AD$2:$AD$43,"none")</f>
        <v>0.65</v>
      </c>
      <c r="X3887" s="3">
        <f>IF(ISNUMBER($W3887), 4600 * (1 / (0.92 * $W3887 + 1.7) + 1 / (0.92 * $W3887 + 0.62)),"none")</f>
        <v>5778.4237310662083</v>
      </c>
      <c r="Y3887" s="8">
        <f>IF(ISNUMBER($X3887), _xlfn.XLOOKUP($X3887,Sheet3!$A$2:$A$392,Sheet3!$B$2:$B$392,"none", 1,1), $AF$2)</f>
        <v>1</v>
      </c>
      <c r="Z3887" s="8">
        <f>IF(ISNUMBER($X3887), _xlfn.XLOOKUP($X3887,Sheet3!$A$2:$A$392,Sheet3!$C$2:$C$392,"none", 1,1), $AF$2)</f>
        <v>0.88360000000000005</v>
      </c>
      <c r="AA3887" s="8">
        <f>IF(ISNUMBER($X3887), _xlfn.XLOOKUP($X3887,Sheet3!$A$2:$A$392,Sheet3!$D$2:$D$392,"none", 1,1), $AF$2)</f>
        <v>0.8</v>
      </c>
    </row>
    <row r="3888" spans="1:27">
      <c r="A3888">
        <v>1237</v>
      </c>
      <c r="B3888" t="s">
        <v>1538</v>
      </c>
      <c r="C3888" t="s">
        <v>12</v>
      </c>
      <c r="D3888">
        <v>15</v>
      </c>
      <c r="E3888">
        <v>38</v>
      </c>
      <c r="F3888">
        <v>16.2430975752</v>
      </c>
      <c r="G3888">
        <v>46</v>
      </c>
      <c r="H3888">
        <v>47</v>
      </c>
      <c r="I3888">
        <v>51.978816815999998</v>
      </c>
      <c r="J3888">
        <f>(D3888+E3888/60+F3888/3600)*15</f>
        <v>234.56767957322998</v>
      </c>
      <c r="K3888">
        <f>IF(G3888&lt;0, G3888-H3888/60-I3888/3600, G3888+H3888/60+I3888/3600)</f>
        <v>46.797771893559997</v>
      </c>
      <c r="L3888">
        <v>71.730999999999995</v>
      </c>
      <c r="M3888">
        <v>-144.601</v>
      </c>
      <c r="N3888">
        <v>27.7</v>
      </c>
      <c r="O3888" t="s">
        <v>9341</v>
      </c>
      <c r="P3888">
        <v>6.0890000000000004</v>
      </c>
      <c r="Q3888">
        <v>5.742</v>
      </c>
      <c r="R3888" t="s">
        <v>9341</v>
      </c>
      <c r="S3888">
        <v>5.665</v>
      </c>
      <c r="T3888" t="s">
        <v>9341</v>
      </c>
      <c r="U3888" t="s">
        <v>9595</v>
      </c>
      <c r="V3888" t="str">
        <f>LEFT($U3888,2)</f>
        <v>F2</v>
      </c>
      <c r="W3888" s="3">
        <f>_xlfn.XLOOKUP(V3888,$AC$2:$AC$43,$AD$2:$AD$43,"none")</f>
        <v>0.35</v>
      </c>
      <c r="X3888" s="3">
        <f>IF(ISNUMBER($W3888), 4600 * (1 / (0.92 * $W3888 + 1.7) + 1 / (0.92 * $W3888 + 0.62)),"none")</f>
        <v>7158.2024482287206</v>
      </c>
      <c r="Y3888" s="8">
        <f>IF(ISNUMBER($X3888), _xlfn.XLOOKUP($X3888,Sheet3!$A$2:$A$392,Sheet3!$B$2:$B$392,"none", 1,1), $AF$2)</f>
        <v>0.89859999999999995</v>
      </c>
      <c r="Z3888" s="8">
        <f>IF(ISNUMBER($X3888), _xlfn.XLOOKUP($X3888,Sheet3!$A$2:$A$392,Sheet3!$C$2:$C$392,"none", 1,1), $AF$2)</f>
        <v>0.89249999999999996</v>
      </c>
      <c r="AA3888" s="8">
        <f>IF(ISNUMBER($X3888), _xlfn.XLOOKUP($X3888,Sheet3!$A$2:$A$392,Sheet3!$D$2:$D$392,"none", 1,1), $AF$2)</f>
        <v>1</v>
      </c>
    </row>
    <row r="3889" spans="1:27">
      <c r="A3889">
        <v>2534</v>
      </c>
      <c r="B3889" t="s">
        <v>2836</v>
      </c>
      <c r="C3889" t="s">
        <v>297</v>
      </c>
      <c r="D3889">
        <v>6</v>
      </c>
      <c r="E3889">
        <v>52</v>
      </c>
      <c r="F3889">
        <v>49.470832456799997</v>
      </c>
      <c r="G3889">
        <v>8</v>
      </c>
      <c r="H3889">
        <v>22</v>
      </c>
      <c r="I3889">
        <v>49.429526879999997</v>
      </c>
      <c r="J3889">
        <f>(D3889+E3889/60+F3889/3600)*15</f>
        <v>103.20612846857</v>
      </c>
      <c r="K3889">
        <f>IF(G3889&lt;0, G3889-H3889/60-I3889/3600, G3889+H3889/60+I3889/3600)</f>
        <v>8.3803970908000007</v>
      </c>
      <c r="L3889">
        <v>-30.010999999999999</v>
      </c>
      <c r="M3889">
        <v>-32.347000000000001</v>
      </c>
      <c r="N3889">
        <v>16.29</v>
      </c>
      <c r="O3889" t="s">
        <v>9341</v>
      </c>
      <c r="P3889">
        <v>5.9960000000000004</v>
      </c>
      <c r="Q3889">
        <v>5.742</v>
      </c>
      <c r="R3889" t="s">
        <v>9341</v>
      </c>
      <c r="S3889">
        <v>5.7</v>
      </c>
      <c r="T3889" t="s">
        <v>9341</v>
      </c>
      <c r="U3889" t="s">
        <v>9975</v>
      </c>
      <c r="V3889" t="str">
        <f>LEFT($U3889,2)</f>
        <v>F0</v>
      </c>
      <c r="W3889" s="3">
        <f>_xlfn.XLOOKUP(V3889,$AC$2:$AC$43,$AD$2:$AD$43,"none")</f>
        <v>0.32</v>
      </c>
      <c r="X3889" s="3">
        <f>IF(ISNUMBER($W3889), 4600 * (1 / (0.92 * $W3889 + 1.7) + 1 / (0.92 * $W3889 + 0.62)),"none")</f>
        <v>7337.0792549848238</v>
      </c>
      <c r="Y3889" s="8">
        <f>IF(ISNUMBER($X3889), _xlfn.XLOOKUP($X3889,Sheet3!$A$2:$A$392,Sheet3!$B$2:$B$392,"none", 1,1), $AF$2)</f>
        <v>0.86680000000000001</v>
      </c>
      <c r="Z3889" s="8">
        <f>IF(ISNUMBER($X3889), _xlfn.XLOOKUP($X3889,Sheet3!$A$2:$A$392,Sheet3!$C$2:$C$392,"none", 1,1), $AF$2)</f>
        <v>0.87180000000000002</v>
      </c>
      <c r="AA3889" s="8">
        <f>IF(ISNUMBER($X3889), _xlfn.XLOOKUP($X3889,Sheet3!$A$2:$A$392,Sheet3!$D$2:$D$392,"none", 1,1), $AF$2)</f>
        <v>1</v>
      </c>
    </row>
    <row r="3890" spans="1:27">
      <c r="A3890">
        <v>8079</v>
      </c>
      <c r="B3890" t="s">
        <v>8382</v>
      </c>
      <c r="C3890" t="s">
        <v>12</v>
      </c>
      <c r="D3890">
        <v>13</v>
      </c>
      <c r="E3890">
        <v>20</v>
      </c>
      <c r="F3890">
        <v>57.700446624000001</v>
      </c>
      <c r="G3890">
        <v>-46</v>
      </c>
      <c r="H3890">
        <v>52</v>
      </c>
      <c r="I3890">
        <v>48.027849132</v>
      </c>
      <c r="J3890">
        <f>(D3890+E3890/60+F3890/3600)*15</f>
        <v>200.24041852760001</v>
      </c>
      <c r="K3890">
        <f>IF(G3890&lt;0, G3890-H3890/60-I3890/3600, G3890+H3890/60+I3890/3600)</f>
        <v>-46.880007735870002</v>
      </c>
      <c r="L3890">
        <v>-73.364000000000004</v>
      </c>
      <c r="M3890">
        <v>20.623000000000001</v>
      </c>
      <c r="N3890">
        <v>8.98</v>
      </c>
      <c r="O3890" t="s">
        <v>9341</v>
      </c>
      <c r="P3890">
        <v>6.8609999999999998</v>
      </c>
      <c r="Q3890">
        <v>5.742</v>
      </c>
      <c r="R3890" t="s">
        <v>9341</v>
      </c>
      <c r="S3890">
        <v>5.452</v>
      </c>
      <c r="T3890" t="s">
        <v>9341</v>
      </c>
      <c r="U3890" t="s">
        <v>9500</v>
      </c>
      <c r="V3890" t="str">
        <f>LEFT($U3890,2)</f>
        <v>K1</v>
      </c>
      <c r="W3890" s="3">
        <f>_xlfn.XLOOKUP(V3890,$AC$2:$AC$43,$AD$2:$AD$43,"none")</f>
        <v>0.86</v>
      </c>
      <c r="X3890" s="3">
        <f>IF(ISNUMBER($W3890), 4600 * (1 / (0.92 * $W3890 + 1.7) + 1 / (0.92 * $W3890 + 0.62)),"none")</f>
        <v>5106.1368670782376</v>
      </c>
      <c r="Y3890" s="8">
        <f>IF(ISNUMBER($X3890), _xlfn.XLOOKUP($X3890,Sheet3!$A$2:$A$392,Sheet3!$B$2:$B$392,"none", 1,1), $AF$2)</f>
        <v>1</v>
      </c>
      <c r="Z3890" s="8">
        <f>IF(ISNUMBER($X3890), _xlfn.XLOOKUP($X3890,Sheet3!$A$2:$A$392,Sheet3!$C$2:$C$392,"none", 1,1), $AF$2)</f>
        <v>0.82210000000000005</v>
      </c>
      <c r="AA3890" s="8">
        <f>IF(ISNUMBER($X3890), _xlfn.XLOOKUP($X3890,Sheet3!$A$2:$A$392,Sheet3!$D$2:$D$392,"none", 1,1), $AF$2)</f>
        <v>0.65410000000000001</v>
      </c>
    </row>
    <row r="3891" spans="1:27">
      <c r="A3891">
        <v>7394</v>
      </c>
      <c r="B3891" t="s">
        <v>7697</v>
      </c>
      <c r="C3891" t="s">
        <v>297</v>
      </c>
      <c r="D3891">
        <v>2</v>
      </c>
      <c r="E3891">
        <v>45</v>
      </c>
      <c r="F3891">
        <v>27.477521853599999</v>
      </c>
      <c r="G3891">
        <v>-63</v>
      </c>
      <c r="H3891">
        <v>42</v>
      </c>
      <c r="I3891">
        <v>16.392445811999998</v>
      </c>
      <c r="J3891">
        <f>(D3891+E3891/60+F3891/3600)*15</f>
        <v>41.364489674390001</v>
      </c>
      <c r="K3891">
        <f>IF(G3891&lt;0, G3891-H3891/60-I3891/3600, G3891+H3891/60+I3891/3600)</f>
        <v>-63.70455345717</v>
      </c>
      <c r="L3891">
        <v>19.119</v>
      </c>
      <c r="M3891">
        <v>-8.7490000000000006</v>
      </c>
      <c r="N3891">
        <v>17.739999999999998</v>
      </c>
      <c r="O3891" t="s">
        <v>9341</v>
      </c>
      <c r="P3891">
        <v>6.6719999999999997</v>
      </c>
      <c r="Q3891">
        <v>5.7430000000000003</v>
      </c>
      <c r="R3891" t="s">
        <v>9341</v>
      </c>
      <c r="S3891">
        <v>5.4889999999999999</v>
      </c>
      <c r="T3891" t="s">
        <v>9341</v>
      </c>
      <c r="U3891" t="s">
        <v>10165</v>
      </c>
      <c r="V3891" t="str">
        <f>LEFT($U3891,2)</f>
        <v>G8</v>
      </c>
      <c r="W3891" s="3">
        <f>_xlfn.XLOOKUP(V3891,$AC$2:$AC$43,$AD$2:$AD$43,"none")</f>
        <v>0.74</v>
      </c>
      <c r="X3891" s="3">
        <f>IF(ISNUMBER($W3891), 4600 * (1 / (0.92 * $W3891 + 1.7) + 1 / (0.92 * $W3891 + 0.62)),"none")</f>
        <v>5468.4090187676065</v>
      </c>
      <c r="Y3891" s="8">
        <f>IF(ISNUMBER($X3891), _xlfn.XLOOKUP($X3891,Sheet3!$A$2:$A$392,Sheet3!$B$2:$B$392,"none", 1,1), $AF$2)</f>
        <v>1</v>
      </c>
      <c r="Z3891" s="8">
        <f>IF(ISNUMBER($X3891), _xlfn.XLOOKUP($X3891,Sheet3!$A$2:$A$392,Sheet3!$C$2:$C$392,"none", 1,1), $AF$2)</f>
        <v>0.85409999999999997</v>
      </c>
      <c r="AA3891" s="8">
        <f>IF(ISNUMBER($X3891), _xlfn.XLOOKUP($X3891,Sheet3!$A$2:$A$392,Sheet3!$D$2:$D$392,"none", 1,1), $AF$2)</f>
        <v>0.72770000000000001</v>
      </c>
    </row>
    <row r="3892" spans="1:27">
      <c r="A3892">
        <v>2452</v>
      </c>
      <c r="B3892" t="s">
        <v>2754</v>
      </c>
      <c r="C3892" t="s">
        <v>313</v>
      </c>
      <c r="D3892">
        <v>6</v>
      </c>
      <c r="E3892">
        <v>38</v>
      </c>
      <c r="F3892">
        <v>23.010531828000001</v>
      </c>
      <c r="G3892">
        <v>28</v>
      </c>
      <c r="H3892">
        <v>59</v>
      </c>
      <c r="I3892">
        <v>3.615135864</v>
      </c>
      <c r="J3892">
        <f>(D3892+E3892/60+F3892/3600)*15</f>
        <v>99.595877215949983</v>
      </c>
      <c r="K3892">
        <f>IF(G3892&lt;0, G3892-H3892/60-I3892/3600, G3892+H3892/60+I3892/3600)</f>
        <v>28.98433753774</v>
      </c>
      <c r="L3892">
        <v>-16.783000000000001</v>
      </c>
      <c r="M3892">
        <v>-13.864000000000001</v>
      </c>
      <c r="N3892">
        <v>8.27</v>
      </c>
      <c r="O3892" t="s">
        <v>9341</v>
      </c>
      <c r="P3892">
        <v>5.7610000000000001</v>
      </c>
      <c r="Q3892">
        <v>5.7439999999999998</v>
      </c>
      <c r="R3892" t="s">
        <v>9341</v>
      </c>
      <c r="S3892">
        <v>5.7290000000000001</v>
      </c>
      <c r="T3892" t="s">
        <v>9341</v>
      </c>
      <c r="U3892" t="s">
        <v>10220</v>
      </c>
      <c r="V3892" t="str">
        <f>LEFT($U3892,2)</f>
        <v>B9</v>
      </c>
      <c r="W3892" s="3">
        <f>_xlfn.XLOOKUP(V3892,$AC$2:$AC$43,$AD$2:$AD$43,"none")</f>
        <v>-7.0000000000000007E-2</v>
      </c>
      <c r="X3892" s="3">
        <f>IF(ISNUMBER($W3892), 4600 * (1 / (0.92 * $W3892 + 1.7) + 1 / (0.92 * $W3892 + 0.62)),"none")</f>
        <v>11091.761228434079</v>
      </c>
      <c r="Y3892" s="8">
        <f>IF(ISNUMBER($X3892), _xlfn.XLOOKUP($X3892,Sheet3!$A$2:$A$392,Sheet3!$B$2:$B$392,"none", 1,1), $AF$2)</f>
        <v>0.57499999999999996</v>
      </c>
      <c r="Z3892" s="8">
        <f>IF(ISNUMBER($X3892), _xlfn.XLOOKUP($X3892,Sheet3!$A$2:$A$392,Sheet3!$C$2:$C$392,"none", 1,1), $AF$2)</f>
        <v>0.66420000000000001</v>
      </c>
      <c r="AA3892" s="8">
        <f>IF(ISNUMBER($X3892), _xlfn.XLOOKUP($X3892,Sheet3!$A$2:$A$392,Sheet3!$D$2:$D$392,"none", 1,1), $AF$2)</f>
        <v>1</v>
      </c>
    </row>
    <row r="3893" spans="1:27">
      <c r="A3893">
        <v>4055</v>
      </c>
      <c r="B3893" t="s">
        <v>4358</v>
      </c>
      <c r="C3893" t="s">
        <v>297</v>
      </c>
      <c r="D3893">
        <v>22</v>
      </c>
      <c r="E3893">
        <v>5</v>
      </c>
      <c r="F3893">
        <v>11.334409404000001</v>
      </c>
      <c r="G3893">
        <v>26</v>
      </c>
      <c r="H3893">
        <v>40</v>
      </c>
      <c r="I3893">
        <v>25.285361987999998</v>
      </c>
      <c r="J3893">
        <f>(D3893+E3893/60+F3893/3600)*15</f>
        <v>331.29722670584999</v>
      </c>
      <c r="K3893">
        <f>IF(G3893&lt;0, G3893-H3893/60-I3893/3600, G3893+H3893/60+I3893/3600)</f>
        <v>26.673690378330001</v>
      </c>
      <c r="L3893">
        <v>28.841000000000001</v>
      </c>
      <c r="M3893">
        <v>30.053000000000001</v>
      </c>
      <c r="N3893">
        <v>7.39</v>
      </c>
      <c r="O3893" t="s">
        <v>9341</v>
      </c>
      <c r="P3893">
        <v>7.016</v>
      </c>
      <c r="Q3893">
        <v>5.7439999999999998</v>
      </c>
      <c r="R3893" t="s">
        <v>9341</v>
      </c>
      <c r="S3893">
        <v>5.3529999999999998</v>
      </c>
      <c r="T3893" t="s">
        <v>9341</v>
      </c>
      <c r="U3893" t="s">
        <v>9389</v>
      </c>
      <c r="V3893" t="str">
        <f>LEFT($U3893,2)</f>
        <v>K3</v>
      </c>
      <c r="W3893" s="3">
        <f>_xlfn.XLOOKUP(V3893,$AC$2:$AC$43,$AD$2:$AD$43,"none")</f>
        <v>0.95</v>
      </c>
      <c r="X3893" s="3">
        <f>IF(ISNUMBER($W3893), 4600 * (1 / (0.92 * $W3893 + 1.7) + 1 / (0.92 * $W3893 + 0.62)),"none")</f>
        <v>4866.084384156673</v>
      </c>
      <c r="Y3893" s="8">
        <f>IF(ISNUMBER($X3893), _xlfn.XLOOKUP($X3893,Sheet3!$A$2:$A$392,Sheet3!$B$2:$B$392,"none", 1,1), $AF$2)</f>
        <v>1</v>
      </c>
      <c r="Z3893" s="8">
        <f>IF(ISNUMBER($X3893), _xlfn.XLOOKUP($X3893,Sheet3!$A$2:$A$392,Sheet3!$C$2:$C$392,"none", 1,1), $AF$2)</f>
        <v>0.78720000000000001</v>
      </c>
      <c r="AA3893" s="8">
        <f>IF(ISNUMBER($X3893), _xlfn.XLOOKUP($X3893,Sheet3!$A$2:$A$392,Sheet3!$D$2:$D$392,"none", 1,1), $AF$2)</f>
        <v>0.57969999999999999</v>
      </c>
    </row>
    <row r="3894" spans="1:27">
      <c r="A3894">
        <v>4428</v>
      </c>
      <c r="B3894" t="s">
        <v>4731</v>
      </c>
      <c r="C3894" t="s">
        <v>12</v>
      </c>
      <c r="D3894">
        <v>9</v>
      </c>
      <c r="E3894">
        <v>59</v>
      </c>
      <c r="F3894">
        <v>36.214357835999998</v>
      </c>
      <c r="G3894">
        <v>29</v>
      </c>
      <c r="H3894">
        <v>38</v>
      </c>
      <c r="I3894">
        <v>42.833290271999999</v>
      </c>
      <c r="J3894">
        <f>(D3894+E3894/60+F3894/3600)*15</f>
        <v>149.90089315764999</v>
      </c>
      <c r="K3894">
        <f>IF(G3894&lt;0, G3894-H3894/60-I3894/3600, G3894+H3894/60+I3894/3600)</f>
        <v>29.645231469519999</v>
      </c>
      <c r="L3894">
        <v>-94.450999999999993</v>
      </c>
      <c r="M3894">
        <v>-38.381</v>
      </c>
      <c r="N3894">
        <v>9.85</v>
      </c>
      <c r="O3894" t="s">
        <v>9341</v>
      </c>
      <c r="P3894">
        <v>6.8010000000000002</v>
      </c>
      <c r="Q3894">
        <v>5.7439999999999998</v>
      </c>
      <c r="R3894" t="s">
        <v>9341</v>
      </c>
      <c r="S3894">
        <v>5.4690000000000003</v>
      </c>
      <c r="T3894" t="s">
        <v>9341</v>
      </c>
      <c r="U3894" t="s">
        <v>9816</v>
      </c>
      <c r="V3894" t="str">
        <f>LEFT($U3894,2)</f>
        <v>G9</v>
      </c>
      <c r="W3894" s="3" t="str">
        <f>_xlfn.XLOOKUP(V3894,$AC$2:$AC$43,$AD$2:$AD$43,"none")</f>
        <v>none</v>
      </c>
      <c r="X3894" s="3" t="str">
        <f>IF(ISNUMBER($W3894), 4600 * (1 / (0.92 * $W3894 + 1.7) + 1 / (0.92 * $W3894 + 0.62)),"none")</f>
        <v>none</v>
      </c>
      <c r="Y3894" s="8">
        <f>IF(ISNUMBER($X3894), _xlfn.XLOOKUP($X3894,Sheet3!$A$2:$A$392,Sheet3!$B$2:$B$392,"none", 1,1), $AF$2)</f>
        <v>0.8</v>
      </c>
      <c r="Z3894" s="8">
        <f>IF(ISNUMBER($X3894), _xlfn.XLOOKUP($X3894,Sheet3!$A$2:$A$392,Sheet3!$C$2:$C$392,"none", 1,1), $AF$2)</f>
        <v>0.8</v>
      </c>
      <c r="AA3894" s="8">
        <f>IF(ISNUMBER($X3894), _xlfn.XLOOKUP($X3894,Sheet3!$A$2:$A$392,Sheet3!$D$2:$D$392,"none", 1,1), $AF$2)</f>
        <v>0.8</v>
      </c>
    </row>
    <row r="3895" spans="1:27">
      <c r="A3895">
        <v>8378</v>
      </c>
      <c r="B3895" t="s">
        <v>8681</v>
      </c>
      <c r="C3895" t="s">
        <v>297</v>
      </c>
      <c r="D3895">
        <v>16</v>
      </c>
      <c r="E3895">
        <v>20</v>
      </c>
      <c r="F3895">
        <v>25.25151</v>
      </c>
      <c r="G3895">
        <v>-55</v>
      </c>
      <c r="H3895">
        <v>8</v>
      </c>
      <c r="I3895">
        <v>22.943713488</v>
      </c>
      <c r="J3895">
        <f>(D3895+E3895/60+F3895/3600)*15</f>
        <v>245.10521462499997</v>
      </c>
      <c r="K3895">
        <f>IF(G3895&lt;0, G3895-H3895/60-I3895/3600, G3895+H3895/60+I3895/3600)</f>
        <v>-55.139706587079999</v>
      </c>
      <c r="L3895">
        <v>20.623999999999999</v>
      </c>
      <c r="M3895">
        <v>-14.27</v>
      </c>
      <c r="N3895">
        <v>8.75</v>
      </c>
      <c r="O3895" t="s">
        <v>9341</v>
      </c>
      <c r="P3895">
        <v>6.7270000000000003</v>
      </c>
      <c r="Q3895">
        <v>5.7439999999999998</v>
      </c>
      <c r="R3895" t="s">
        <v>9341</v>
      </c>
      <c r="S3895">
        <v>5.5119999999999996</v>
      </c>
      <c r="T3895" t="s">
        <v>9341</v>
      </c>
      <c r="U3895" t="s">
        <v>9403</v>
      </c>
      <c r="V3895" t="str">
        <f>LEFT($U3895,2)</f>
        <v>K0</v>
      </c>
      <c r="W3895" s="3">
        <f>_xlfn.XLOOKUP(V3895,$AC$2:$AC$43,$AD$2:$AD$43,"none")</f>
        <v>0.81</v>
      </c>
      <c r="X3895" s="3">
        <f>IF(ISNUMBER($W3895), 4600 * (1 / (0.92 * $W3895 + 1.7) + 1 / (0.92 * $W3895 + 0.62)),"none")</f>
        <v>5250.7063834266155</v>
      </c>
      <c r="Y3895" s="8">
        <f>IF(ISNUMBER($X3895), _xlfn.XLOOKUP($X3895,Sheet3!$A$2:$A$392,Sheet3!$B$2:$B$392,"none", 1,1), $AF$2)</f>
        <v>1</v>
      </c>
      <c r="Z3895" s="8">
        <f>IF(ISNUMBER($X3895), _xlfn.XLOOKUP($X3895,Sheet3!$A$2:$A$392,Sheet3!$C$2:$C$392,"none", 1,1), $AF$2)</f>
        <v>0.83299999999999996</v>
      </c>
      <c r="AA3895" s="8">
        <f>IF(ISNUMBER($X3895), _xlfn.XLOOKUP($X3895,Sheet3!$A$2:$A$392,Sheet3!$D$2:$D$392,"none", 1,1), $AF$2)</f>
        <v>0.67869999999999997</v>
      </c>
    </row>
    <row r="3896" spans="1:27">
      <c r="A3896">
        <v>8441</v>
      </c>
      <c r="B3896" t="s">
        <v>8744</v>
      </c>
      <c r="C3896" t="s">
        <v>297</v>
      </c>
      <c r="D3896">
        <v>19</v>
      </c>
      <c r="E3896">
        <v>32</v>
      </c>
      <c r="F3896">
        <v>53.823903616800003</v>
      </c>
      <c r="G3896">
        <v>-53</v>
      </c>
      <c r="H3896">
        <v>11</v>
      </c>
      <c r="I3896">
        <v>8.2148036999999992</v>
      </c>
      <c r="J3896">
        <f>(D3896+E3896/60+F3896/3600)*15</f>
        <v>293.22426626507007</v>
      </c>
      <c r="K3896">
        <f>IF(G3896&lt;0, G3896-H3896/60-I3896/3600, G3896+H3896/60+I3896/3600)</f>
        <v>-53.185615223249997</v>
      </c>
      <c r="L3896">
        <v>36.270000000000003</v>
      </c>
      <c r="M3896">
        <v>-7.3920000000000003</v>
      </c>
      <c r="N3896">
        <v>9.68</v>
      </c>
      <c r="O3896" t="s">
        <v>9341</v>
      </c>
      <c r="P3896">
        <v>6.0510000000000002</v>
      </c>
      <c r="Q3896">
        <v>5.7439999999999998</v>
      </c>
      <c r="R3896" t="s">
        <v>9341</v>
      </c>
      <c r="S3896">
        <v>5.7009999999999996</v>
      </c>
      <c r="T3896" t="s">
        <v>9341</v>
      </c>
      <c r="U3896" t="s">
        <v>10474</v>
      </c>
      <c r="V3896" t="str">
        <f>LEFT($U3896,2)</f>
        <v>Fm</v>
      </c>
      <c r="W3896" s="3" t="str">
        <f>_xlfn.XLOOKUP(V3896,$AC$2:$AC$43,$AD$2:$AD$43,"none")</f>
        <v>none</v>
      </c>
      <c r="X3896" s="3" t="str">
        <f>IF(ISNUMBER($W3896), 4600 * (1 / (0.92 * $W3896 + 1.7) + 1 / (0.92 * $W3896 + 0.62)),"none")</f>
        <v>none</v>
      </c>
      <c r="Y3896" s="8">
        <f>IF(ISNUMBER($X3896), _xlfn.XLOOKUP($X3896,Sheet3!$A$2:$A$392,Sheet3!$B$2:$B$392,"none", 1,1), $AF$2)</f>
        <v>0.8</v>
      </c>
      <c r="Z3896" s="8">
        <f>IF(ISNUMBER($X3896), _xlfn.XLOOKUP($X3896,Sheet3!$A$2:$A$392,Sheet3!$C$2:$C$392,"none", 1,1), $AF$2)</f>
        <v>0.8</v>
      </c>
      <c r="AA3896" s="8">
        <f>IF(ISNUMBER($X3896), _xlfn.XLOOKUP($X3896,Sheet3!$A$2:$A$392,Sheet3!$D$2:$D$392,"none", 1,1), $AF$2)</f>
        <v>0.8</v>
      </c>
    </row>
    <row r="3897" spans="1:27">
      <c r="A3897">
        <v>2057</v>
      </c>
      <c r="B3897" t="s">
        <v>2358</v>
      </c>
      <c r="C3897" t="s">
        <v>305</v>
      </c>
      <c r="D3897">
        <v>5</v>
      </c>
      <c r="E3897">
        <v>29</v>
      </c>
      <c r="F3897">
        <v>54.774211346400001</v>
      </c>
      <c r="G3897">
        <v>1</v>
      </c>
      <c r="H3897">
        <v>47</v>
      </c>
      <c r="I3897">
        <v>21.333288803999999</v>
      </c>
      <c r="J3897">
        <f>(D3897+E3897/60+F3897/3600)*15</f>
        <v>82.478225880610012</v>
      </c>
      <c r="K3897">
        <f>IF(G3897&lt;0, G3897-H3897/60-I3897/3600, G3897+H3897/60+I3897/3600)</f>
        <v>1.7892592468899999</v>
      </c>
      <c r="L3897">
        <v>2.1219999999999999</v>
      </c>
      <c r="M3897">
        <v>-0.95299999999999996</v>
      </c>
      <c r="N3897">
        <v>2.89</v>
      </c>
      <c r="O3897">
        <v>4.74</v>
      </c>
      <c r="P3897">
        <v>5.5620000000000003</v>
      </c>
      <c r="Q3897">
        <v>5.7450000000000001</v>
      </c>
      <c r="R3897" t="s">
        <v>9341</v>
      </c>
      <c r="S3897">
        <v>5.7309999999999999</v>
      </c>
      <c r="T3897" t="s">
        <v>9341</v>
      </c>
      <c r="U3897" t="s">
        <v>9432</v>
      </c>
      <c r="V3897" t="str">
        <f>LEFT($U3897,2)</f>
        <v>B2</v>
      </c>
      <c r="W3897" s="3">
        <f>_xlfn.XLOOKUP(V3897,$AC$2:$AC$43,$AD$2:$AD$43,"none")</f>
        <v>-0.24</v>
      </c>
      <c r="X3897" s="3">
        <f>IF(ISNUMBER($W3897), 4600 * (1 / (0.92 * $W3897 + 1.7) + 1 / (0.92 * $W3897 + 0.62)),"none")</f>
        <v>14632.835167360139</v>
      </c>
      <c r="Y3897" s="8">
        <f>IF(ISNUMBER($X3897), _xlfn.XLOOKUP($X3897,Sheet3!$A$2:$A$392,Sheet3!$B$2:$B$392,"none", 1,1), $AF$2)</f>
        <v>0.47989999999999999</v>
      </c>
      <c r="Z3897" s="8">
        <f>IF(ISNUMBER($X3897), _xlfn.XLOOKUP($X3897,Sheet3!$A$2:$A$392,Sheet3!$C$2:$C$392,"none", 1,1), $AF$2)</f>
        <v>0.58679999999999999</v>
      </c>
      <c r="AA3897" s="8">
        <f>IF(ISNUMBER($X3897), _xlfn.XLOOKUP($X3897,Sheet3!$A$2:$A$392,Sheet3!$D$2:$D$392,"none", 1,1), $AF$2)</f>
        <v>1</v>
      </c>
    </row>
    <row r="3898" spans="1:27">
      <c r="A3898">
        <v>5007</v>
      </c>
      <c r="B3898" t="s">
        <v>5310</v>
      </c>
      <c r="C3898" t="s">
        <v>297</v>
      </c>
      <c r="D3898">
        <v>13</v>
      </c>
      <c r="E3898">
        <v>25</v>
      </c>
      <c r="F3898">
        <v>6.6781079207999996</v>
      </c>
      <c r="G3898">
        <v>23</v>
      </c>
      <c r="H3898">
        <v>51</v>
      </c>
      <c r="I3898">
        <v>15.912465444</v>
      </c>
      <c r="J3898">
        <f>(D3898+E3898/60+F3898/3600)*15</f>
        <v>201.27782544966999</v>
      </c>
      <c r="K3898">
        <f>IF(G3898&lt;0, G3898-H3898/60-I3898/3600, G3898+H3898/60+I3898/3600)</f>
        <v>23.854420129290002</v>
      </c>
      <c r="L3898">
        <v>-10.853</v>
      </c>
      <c r="M3898">
        <v>-7.5869999999999997</v>
      </c>
      <c r="N3898">
        <v>11.25</v>
      </c>
      <c r="O3898" t="s">
        <v>9341</v>
      </c>
      <c r="P3898">
        <v>5.8289999999999997</v>
      </c>
      <c r="Q3898">
        <v>5.7450000000000001</v>
      </c>
      <c r="R3898" t="s">
        <v>9341</v>
      </c>
      <c r="S3898">
        <v>5.74</v>
      </c>
      <c r="T3898" t="s">
        <v>9341</v>
      </c>
      <c r="U3898" t="s">
        <v>9717</v>
      </c>
      <c r="V3898" t="str">
        <f>LEFT($U3898,2)</f>
        <v>A3</v>
      </c>
      <c r="W3898" s="3">
        <f>_xlfn.XLOOKUP(V3898,$AC$2:$AC$43,$AD$2:$AD$43,"none")</f>
        <v>0.08</v>
      </c>
      <c r="X3898" s="3">
        <f>IF(ISNUMBER($W3898), 4600 * (1 / (0.92 * $W3898 + 1.7) + 1 / (0.92 * $W3898 + 0.62)),"none")</f>
        <v>9225.6595386701993</v>
      </c>
      <c r="Y3898" s="8">
        <f>IF(ISNUMBER($X3898), _xlfn.XLOOKUP($X3898,Sheet3!$A$2:$A$392,Sheet3!$B$2:$B$392,"none", 1,1), $AF$2)</f>
        <v>0.67030000000000001</v>
      </c>
      <c r="Z3898" s="8">
        <f>IF(ISNUMBER($X3898), _xlfn.XLOOKUP($X3898,Sheet3!$A$2:$A$392,Sheet3!$C$2:$C$392,"none", 1,1), $AF$2)</f>
        <v>0.73619999999999997</v>
      </c>
      <c r="AA3898" s="8">
        <f>IF(ISNUMBER($X3898), _xlfn.XLOOKUP($X3898,Sheet3!$A$2:$A$392,Sheet3!$D$2:$D$392,"none", 1,1), $AF$2)</f>
        <v>1</v>
      </c>
    </row>
    <row r="3899" spans="1:27">
      <c r="A3899">
        <v>4795</v>
      </c>
      <c r="B3899" t="s">
        <v>5098</v>
      </c>
      <c r="C3899" t="s">
        <v>24</v>
      </c>
      <c r="D3899">
        <v>12</v>
      </c>
      <c r="E3899">
        <v>8</v>
      </c>
      <c r="F3899">
        <v>53.800831864800003</v>
      </c>
      <c r="G3899">
        <v>-44</v>
      </c>
      <c r="H3899">
        <v>19</v>
      </c>
      <c r="I3899">
        <v>33.563648280000002</v>
      </c>
      <c r="J3899">
        <f>(D3899+E3899/60+F3899/3600)*15</f>
        <v>182.22417013277001</v>
      </c>
      <c r="K3899">
        <f>IF(G3899&lt;0, G3899-H3899/60-I3899/3600, G3899+H3899/60+I3899/3600)</f>
        <v>-44.325989902300002</v>
      </c>
      <c r="L3899">
        <v>-46.204999999999998</v>
      </c>
      <c r="M3899">
        <v>-42.69</v>
      </c>
      <c r="N3899">
        <v>10.91</v>
      </c>
      <c r="O3899" t="s">
        <v>9341</v>
      </c>
      <c r="P3899">
        <v>5.9909999999999997</v>
      </c>
      <c r="Q3899">
        <v>5.7460000000000004</v>
      </c>
      <c r="R3899" t="s">
        <v>9341</v>
      </c>
      <c r="S3899">
        <v>5.7030000000000003</v>
      </c>
      <c r="T3899" t="s">
        <v>9341</v>
      </c>
      <c r="U3899" t="s">
        <v>10748</v>
      </c>
      <c r="V3899" t="str">
        <f>LEFT($U3899,2)</f>
        <v>A2</v>
      </c>
      <c r="W3899" s="3">
        <f>_xlfn.XLOOKUP(V3899,$AC$2:$AC$43,$AD$2:$AD$43,"none")</f>
        <v>0.05</v>
      </c>
      <c r="X3899" s="3">
        <f>IF(ISNUMBER($W3899), 4600 * (1 / (0.92 * $W3899 + 1.7) + 1 / (0.92 * $W3899 + 0.62)),"none")</f>
        <v>9541.5002631497482</v>
      </c>
      <c r="Y3899" s="8">
        <f>IF(ISNUMBER($X3899), _xlfn.XLOOKUP($X3899,Sheet3!$A$2:$A$392,Sheet3!$B$2:$B$392,"none", 1,1), $AF$2)</f>
        <v>0.65039999999999998</v>
      </c>
      <c r="Z3899" s="8">
        <f>IF(ISNUMBER($X3899), _xlfn.XLOOKUP($X3899,Sheet3!$A$2:$A$392,Sheet3!$C$2:$C$392,"none", 1,1), $AF$2)</f>
        <v>0.72150000000000003</v>
      </c>
      <c r="AA3899" s="8">
        <f>IF(ISNUMBER($X3899), _xlfn.XLOOKUP($X3899,Sheet3!$A$2:$A$392,Sheet3!$D$2:$D$392,"none", 1,1), $AF$2)</f>
        <v>1</v>
      </c>
    </row>
    <row r="3900" spans="1:27">
      <c r="A3900">
        <v>290</v>
      </c>
      <c r="B3900" t="s">
        <v>588</v>
      </c>
      <c r="C3900" t="s">
        <v>297</v>
      </c>
      <c r="D3900">
        <v>21</v>
      </c>
      <c r="E3900">
        <v>10</v>
      </c>
      <c r="F3900">
        <v>15.5733223584</v>
      </c>
      <c r="G3900">
        <v>53</v>
      </c>
      <c r="H3900">
        <v>33</v>
      </c>
      <c r="I3900">
        <v>47.162825783999999</v>
      </c>
      <c r="J3900">
        <f>(D3900+E3900/60+F3900/3600)*15</f>
        <v>317.56488884316002</v>
      </c>
      <c r="K3900">
        <f>IF(G3900&lt;0, G3900-H3900/60-I3900/3600, G3900+H3900/60+I3900/3600)</f>
        <v>53.563100784939998</v>
      </c>
      <c r="L3900">
        <v>22.388000000000002</v>
      </c>
      <c r="M3900">
        <v>-3.6280000000000001</v>
      </c>
      <c r="N3900">
        <v>7.14</v>
      </c>
      <c r="O3900" t="s">
        <v>9341</v>
      </c>
      <c r="P3900">
        <v>5.63</v>
      </c>
      <c r="Q3900">
        <v>5.7469999999999999</v>
      </c>
      <c r="R3900" t="s">
        <v>9341</v>
      </c>
      <c r="S3900">
        <v>5.7240000000000002</v>
      </c>
      <c r="T3900" t="s">
        <v>9341</v>
      </c>
      <c r="U3900" t="s">
        <v>9445</v>
      </c>
      <c r="V3900" t="str">
        <f>LEFT($U3900,2)</f>
        <v>B9</v>
      </c>
      <c r="W3900" s="3">
        <f>_xlfn.XLOOKUP(V3900,$AC$2:$AC$43,$AD$2:$AD$43,"none")</f>
        <v>-7.0000000000000007E-2</v>
      </c>
      <c r="X3900" s="3">
        <f>IF(ISNUMBER($W3900), 4600 * (1 / (0.92 * $W3900 + 1.7) + 1 / (0.92 * $W3900 + 0.62)),"none")</f>
        <v>11091.761228434079</v>
      </c>
      <c r="Y3900" s="8">
        <f>IF(ISNUMBER($X3900), _xlfn.XLOOKUP($X3900,Sheet3!$A$2:$A$392,Sheet3!$B$2:$B$392,"none", 1,1), $AF$2)</f>
        <v>0.57499999999999996</v>
      </c>
      <c r="Z3900" s="8">
        <f>IF(ISNUMBER($X3900), _xlfn.XLOOKUP($X3900,Sheet3!$A$2:$A$392,Sheet3!$C$2:$C$392,"none", 1,1), $AF$2)</f>
        <v>0.66420000000000001</v>
      </c>
      <c r="AA3900" s="8">
        <f>IF(ISNUMBER($X3900), _xlfn.XLOOKUP($X3900,Sheet3!$A$2:$A$392,Sheet3!$D$2:$D$392,"none", 1,1), $AF$2)</f>
        <v>1</v>
      </c>
    </row>
    <row r="3901" spans="1:27">
      <c r="A3901">
        <v>2576</v>
      </c>
      <c r="B3901" t="s">
        <v>2878</v>
      </c>
      <c r="C3901" t="s">
        <v>22</v>
      </c>
      <c r="D3901">
        <v>6</v>
      </c>
      <c r="E3901">
        <v>50</v>
      </c>
      <c r="F3901">
        <v>23.3482557912</v>
      </c>
      <c r="G3901">
        <v>-31</v>
      </c>
      <c r="H3901">
        <v>42</v>
      </c>
      <c r="I3901">
        <v>21.808309319999999</v>
      </c>
      <c r="J3901">
        <f>(D3901+E3901/60+F3901/3600)*15</f>
        <v>102.59728439913</v>
      </c>
      <c r="K3901">
        <f>IF(G3901&lt;0, G3901-H3901/60-I3901/3600, G3901+H3901/60+I3901/3600)</f>
        <v>-31.7060578637</v>
      </c>
      <c r="L3901">
        <v>-2.8740000000000001</v>
      </c>
      <c r="M3901">
        <v>15.308999999999999</v>
      </c>
      <c r="N3901">
        <v>5.14</v>
      </c>
      <c r="O3901" t="s">
        <v>9341</v>
      </c>
      <c r="P3901">
        <v>5.8289999999999997</v>
      </c>
      <c r="Q3901">
        <v>5.7469999999999999</v>
      </c>
      <c r="R3901" t="s">
        <v>9341</v>
      </c>
      <c r="S3901">
        <v>5.5919999999999996</v>
      </c>
      <c r="T3901" t="s">
        <v>9341</v>
      </c>
      <c r="U3901" t="s">
        <v>10263</v>
      </c>
      <c r="V3901" t="str">
        <f>LEFT($U3901,2)</f>
        <v>B6</v>
      </c>
      <c r="W3901" s="3">
        <f>_xlfn.XLOOKUP(V3901,$AC$2:$AC$43,$AD$2:$AD$43,"none")</f>
        <v>-0.14000000000000001</v>
      </c>
      <c r="X3901" s="3">
        <f>IF(ISNUMBER($W3901), 4600 * (1 / (0.92 * $W3901 + 1.7) + 1 / (0.92 * $W3901 + 0.62)),"none")</f>
        <v>12292.519421243624</v>
      </c>
      <c r="Y3901" s="8">
        <f>IF(ISNUMBER($X3901), _xlfn.XLOOKUP($X3901,Sheet3!$A$2:$A$392,Sheet3!$B$2:$B$392,"none", 1,1), $AF$2)</f>
        <v>0.53400000000000003</v>
      </c>
      <c r="Z3901" s="8">
        <f>IF(ISNUMBER($X3901), _xlfn.XLOOKUP($X3901,Sheet3!$A$2:$A$392,Sheet3!$C$2:$C$392,"none", 1,1), $AF$2)</f>
        <v>0.63160000000000005</v>
      </c>
      <c r="AA3901" s="8">
        <f>IF(ISNUMBER($X3901), _xlfn.XLOOKUP($X3901,Sheet3!$A$2:$A$392,Sheet3!$D$2:$D$392,"none", 1,1), $AF$2)</f>
        <v>1</v>
      </c>
    </row>
    <row r="3902" spans="1:27">
      <c r="A3902">
        <v>2849</v>
      </c>
      <c r="B3902" t="s">
        <v>3152</v>
      </c>
      <c r="C3902" t="s">
        <v>297</v>
      </c>
      <c r="D3902">
        <v>7</v>
      </c>
      <c r="E3902">
        <v>39</v>
      </c>
      <c r="F3902">
        <v>47.874920073600002</v>
      </c>
      <c r="G3902">
        <v>-38</v>
      </c>
      <c r="H3902">
        <v>15</v>
      </c>
      <c r="I3902">
        <v>38.348382059999999</v>
      </c>
      <c r="J3902">
        <f>(D3902+E3902/60+F3902/3600)*15</f>
        <v>114.94947883364001</v>
      </c>
      <c r="K3902">
        <f>IF(G3902&lt;0, G3902-H3902/60-I3902/3600, G3902+H3902/60+I3902/3600)</f>
        <v>-38.260652328349998</v>
      </c>
      <c r="L3902">
        <v>-10.199999999999999</v>
      </c>
      <c r="M3902">
        <v>9.5109999999999992</v>
      </c>
      <c r="N3902">
        <v>2.39</v>
      </c>
      <c r="O3902" t="s">
        <v>9341</v>
      </c>
      <c r="P3902">
        <v>5.6669999999999998</v>
      </c>
      <c r="Q3902">
        <v>5.7469999999999999</v>
      </c>
      <c r="R3902" t="s">
        <v>9341</v>
      </c>
      <c r="S3902">
        <v>5.7270000000000003</v>
      </c>
      <c r="T3902" t="s">
        <v>9341</v>
      </c>
      <c r="U3902" t="s">
        <v>9467</v>
      </c>
      <c r="V3902" t="str">
        <f>LEFT($U3902,2)</f>
        <v>B3</v>
      </c>
      <c r="W3902" s="3">
        <f>_xlfn.XLOOKUP(V3902,$AC$2:$AC$43,$AD$2:$AD$43,"none")</f>
        <v>-0.2</v>
      </c>
      <c r="X3902" s="3">
        <f>IF(ISNUMBER($W3902), 4600 * (1 / (0.92 * $W3902 + 1.7) + 1 / (0.92 * $W3902 + 0.62)),"none")</f>
        <v>13584.75950715306</v>
      </c>
      <c r="Y3902" s="8">
        <f>IF(ISNUMBER($X3902), _xlfn.XLOOKUP($X3902,Sheet3!$A$2:$A$392,Sheet3!$B$2:$B$392,"none", 1,1), $AF$2)</f>
        <v>0.50129999999999997</v>
      </c>
      <c r="Z3902" s="8">
        <f>IF(ISNUMBER($X3902), _xlfn.XLOOKUP($X3902,Sheet3!$A$2:$A$392,Sheet3!$C$2:$C$392,"none", 1,1), $AF$2)</f>
        <v>0.60470000000000002</v>
      </c>
      <c r="AA3902" s="8">
        <f>IF(ISNUMBER($X3902), _xlfn.XLOOKUP($X3902,Sheet3!$A$2:$A$392,Sheet3!$D$2:$D$392,"none", 1,1), $AF$2)</f>
        <v>1</v>
      </c>
    </row>
    <row r="3903" spans="1:27">
      <c r="A3903">
        <v>3584</v>
      </c>
      <c r="B3903" t="s">
        <v>3887</v>
      </c>
      <c r="C3903" t="s">
        <v>12</v>
      </c>
      <c r="D3903">
        <v>23</v>
      </c>
      <c r="E3903">
        <v>52</v>
      </c>
      <c r="F3903">
        <v>50.529277214399997</v>
      </c>
      <c r="G3903">
        <v>-8</v>
      </c>
      <c r="H3903">
        <v>59</v>
      </c>
      <c r="I3903">
        <v>48.328137312000003</v>
      </c>
      <c r="J3903">
        <f>(D3903+E3903/60+F3903/3600)*15</f>
        <v>358.21053865506002</v>
      </c>
      <c r="K3903">
        <f>IF(G3903&lt;0, G3903-H3903/60-I3903/3600, G3903+H3903/60+I3903/3600)</f>
        <v>-8.9967578159199988</v>
      </c>
      <c r="L3903">
        <v>62.615000000000002</v>
      </c>
      <c r="M3903">
        <v>-24.384</v>
      </c>
      <c r="N3903">
        <v>6.6</v>
      </c>
      <c r="O3903" t="s">
        <v>9341</v>
      </c>
      <c r="P3903">
        <v>6.9249999999999998</v>
      </c>
      <c r="Q3903">
        <v>5.7469999999999999</v>
      </c>
      <c r="R3903" t="s">
        <v>9341</v>
      </c>
      <c r="S3903">
        <v>5.4260000000000002</v>
      </c>
      <c r="T3903" t="s">
        <v>9341</v>
      </c>
      <c r="U3903" t="s">
        <v>9500</v>
      </c>
      <c r="V3903" t="str">
        <f>LEFT($U3903,2)</f>
        <v>K1</v>
      </c>
      <c r="W3903" s="3">
        <f>_xlfn.XLOOKUP(V3903,$AC$2:$AC$43,$AD$2:$AD$43,"none")</f>
        <v>0.86</v>
      </c>
      <c r="X3903" s="3">
        <f>IF(ISNUMBER($W3903), 4600 * (1 / (0.92 * $W3903 + 1.7) + 1 / (0.92 * $W3903 + 0.62)),"none")</f>
        <v>5106.1368670782376</v>
      </c>
      <c r="Y3903" s="8">
        <f>IF(ISNUMBER($X3903), _xlfn.XLOOKUP($X3903,Sheet3!$A$2:$A$392,Sheet3!$B$2:$B$392,"none", 1,1), $AF$2)</f>
        <v>1</v>
      </c>
      <c r="Z3903" s="8">
        <f>IF(ISNUMBER($X3903), _xlfn.XLOOKUP($X3903,Sheet3!$A$2:$A$392,Sheet3!$C$2:$C$392,"none", 1,1), $AF$2)</f>
        <v>0.82210000000000005</v>
      </c>
      <c r="AA3903" s="8">
        <f>IF(ISNUMBER($X3903), _xlfn.XLOOKUP($X3903,Sheet3!$A$2:$A$392,Sheet3!$D$2:$D$392,"none", 1,1), $AF$2)</f>
        <v>0.65410000000000001</v>
      </c>
    </row>
    <row r="3904" spans="1:27">
      <c r="A3904">
        <v>405</v>
      </c>
      <c r="B3904" t="s">
        <v>704</v>
      </c>
      <c r="C3904" t="s">
        <v>12</v>
      </c>
      <c r="D3904">
        <v>2</v>
      </c>
      <c r="E3904">
        <v>17</v>
      </c>
      <c r="F3904">
        <v>59.887227014399997</v>
      </c>
      <c r="G3904">
        <v>57</v>
      </c>
      <c r="H3904">
        <v>53</v>
      </c>
      <c r="I3904">
        <v>59.356756392000001</v>
      </c>
      <c r="J3904">
        <f>(D3904+E3904/60+F3904/3600)*15</f>
        <v>34.499530112560002</v>
      </c>
      <c r="K3904">
        <f>IF(G3904&lt;0, G3904-H3904/60-I3904/3600, G3904+H3904/60+I3904/3600)</f>
        <v>57.899821321220003</v>
      </c>
      <c r="L3904">
        <v>60.692</v>
      </c>
      <c r="M3904">
        <v>5.556</v>
      </c>
      <c r="N3904">
        <v>7.9</v>
      </c>
      <c r="O3904" t="s">
        <v>9341</v>
      </c>
      <c r="P3904">
        <v>6.9509999999999996</v>
      </c>
      <c r="Q3904">
        <v>5.7480000000000002</v>
      </c>
      <c r="R3904" t="s">
        <v>9341</v>
      </c>
      <c r="S3904">
        <v>5.399</v>
      </c>
      <c r="T3904" t="s">
        <v>9341</v>
      </c>
      <c r="U3904" t="s">
        <v>9389</v>
      </c>
      <c r="V3904" t="str">
        <f>LEFT($U3904,2)</f>
        <v>K3</v>
      </c>
      <c r="W3904" s="3">
        <f>_xlfn.XLOOKUP(V3904,$AC$2:$AC$43,$AD$2:$AD$43,"none")</f>
        <v>0.95</v>
      </c>
      <c r="X3904" s="3">
        <f>IF(ISNUMBER($W3904), 4600 * (1 / (0.92 * $W3904 + 1.7) + 1 / (0.92 * $W3904 + 0.62)),"none")</f>
        <v>4866.084384156673</v>
      </c>
      <c r="Y3904" s="8">
        <f>IF(ISNUMBER($X3904), _xlfn.XLOOKUP($X3904,Sheet3!$A$2:$A$392,Sheet3!$B$2:$B$392,"none", 1,1), $AF$2)</f>
        <v>1</v>
      </c>
      <c r="Z3904" s="8">
        <f>IF(ISNUMBER($X3904), _xlfn.XLOOKUP($X3904,Sheet3!$A$2:$A$392,Sheet3!$C$2:$C$392,"none", 1,1), $AF$2)</f>
        <v>0.78720000000000001</v>
      </c>
      <c r="AA3904" s="8">
        <f>IF(ISNUMBER($X3904), _xlfn.XLOOKUP($X3904,Sheet3!$A$2:$A$392,Sheet3!$D$2:$D$392,"none", 1,1), $AF$2)</f>
        <v>0.57969999999999999</v>
      </c>
    </row>
    <row r="3905" spans="1:27">
      <c r="A3905">
        <v>2521</v>
      </c>
      <c r="B3905" t="s">
        <v>2823</v>
      </c>
      <c r="C3905" t="s">
        <v>297</v>
      </c>
      <c r="D3905">
        <v>6</v>
      </c>
      <c r="E3905">
        <v>55</v>
      </c>
      <c r="F3905">
        <v>18.6663587832</v>
      </c>
      <c r="G3905">
        <v>25</v>
      </c>
      <c r="H3905">
        <v>22</v>
      </c>
      <c r="I3905">
        <v>32.503553003999997</v>
      </c>
      <c r="J3905">
        <f>(D3905+E3905/60+F3905/3600)*15</f>
        <v>103.82777649493001</v>
      </c>
      <c r="K3905">
        <f>IF(G3905&lt;0, G3905-H3905/60-I3905/3600, G3905+H3905/60+I3905/3600)</f>
        <v>25.37569543139</v>
      </c>
      <c r="L3905">
        <v>-37.594999999999999</v>
      </c>
      <c r="M3905">
        <v>24.234000000000002</v>
      </c>
      <c r="N3905">
        <v>57.46</v>
      </c>
      <c r="O3905" t="s">
        <v>9341</v>
      </c>
      <c r="P3905">
        <v>6.343</v>
      </c>
      <c r="Q3905">
        <v>5.7480000000000002</v>
      </c>
      <c r="R3905" t="s">
        <v>9341</v>
      </c>
      <c r="S3905">
        <v>5.6029999999999998</v>
      </c>
      <c r="T3905" t="s">
        <v>9341</v>
      </c>
      <c r="U3905" t="s">
        <v>9668</v>
      </c>
      <c r="V3905" t="str">
        <f>LEFT($U3905,2)</f>
        <v>G0</v>
      </c>
      <c r="W3905" s="3">
        <f>_xlfn.XLOOKUP(V3905,$AC$2:$AC$43,$AD$2:$AD$43,"none")</f>
        <v>0.6</v>
      </c>
      <c r="X3905" s="3">
        <f>IF(ISNUMBER($W3905), 4600 * (1 / (0.92 * $W3905 + 1.7) + 1 / (0.92 * $W3905 + 0.62)),"none")</f>
        <v>5967.5434501906539</v>
      </c>
      <c r="Y3905" s="8">
        <f>IF(ISNUMBER($X3905), _xlfn.XLOOKUP($X3905,Sheet3!$A$2:$A$392,Sheet3!$B$2:$B$392,"none", 1,1), $AF$2)</f>
        <v>1</v>
      </c>
      <c r="Z3905" s="8">
        <f>IF(ISNUMBER($X3905), _xlfn.XLOOKUP($X3905,Sheet3!$A$2:$A$392,Sheet3!$C$2:$C$392,"none", 1,1), $AF$2)</f>
        <v>0.90190000000000003</v>
      </c>
      <c r="AA3905" s="8">
        <f>IF(ISNUMBER($X3905), _xlfn.XLOOKUP($X3905,Sheet3!$A$2:$A$392,Sheet3!$D$2:$D$392,"none", 1,1), $AF$2)</f>
        <v>0.84730000000000005</v>
      </c>
    </row>
    <row r="3906" spans="1:27">
      <c r="A3906">
        <v>5107</v>
      </c>
      <c r="B3906" t="s">
        <v>5410</v>
      </c>
      <c r="C3906" t="s">
        <v>297</v>
      </c>
      <c r="D3906">
        <v>13</v>
      </c>
      <c r="E3906">
        <v>58</v>
      </c>
      <c r="F3906">
        <v>38.9229420984</v>
      </c>
      <c r="G3906">
        <v>21</v>
      </c>
      <c r="H3906">
        <v>41</v>
      </c>
      <c r="I3906">
        <v>46.319545931999997</v>
      </c>
      <c r="J3906">
        <f>(D3906+E3906/60+F3906/3600)*15</f>
        <v>209.66217892541002</v>
      </c>
      <c r="K3906">
        <f>IF(G3906&lt;0, G3906-H3906/60-I3906/3600, G3906+H3906/60+I3906/3600)</f>
        <v>21.69619987387</v>
      </c>
      <c r="L3906">
        <v>-5.4109999999999996</v>
      </c>
      <c r="M3906">
        <v>-41.793999999999997</v>
      </c>
      <c r="N3906">
        <v>5.93</v>
      </c>
      <c r="O3906" t="s">
        <v>9341</v>
      </c>
      <c r="P3906">
        <v>5.7430000000000003</v>
      </c>
      <c r="Q3906">
        <v>5.7480000000000002</v>
      </c>
      <c r="R3906" t="s">
        <v>9341</v>
      </c>
      <c r="S3906">
        <v>5.7539999999999996</v>
      </c>
      <c r="T3906" t="s">
        <v>9341</v>
      </c>
      <c r="U3906" t="s">
        <v>9750</v>
      </c>
      <c r="V3906" t="str">
        <f>LEFT($U3906,2)</f>
        <v>A0</v>
      </c>
      <c r="W3906" s="3">
        <f>_xlfn.XLOOKUP(V3906,$AC$2:$AC$43,$AD$2:$AD$43,"none")</f>
        <v>-0.01</v>
      </c>
      <c r="X3906" s="3">
        <f>IF(ISNUMBER($W3906), 4600 * (1 / (0.92 * $W3906 + 1.7) + 1 / (0.92 * $W3906 + 0.62)),"none")</f>
        <v>10251.712375722911</v>
      </c>
      <c r="Y3906" s="8">
        <f>IF(ISNUMBER($X3906), _xlfn.XLOOKUP($X3906,Sheet3!$A$2:$A$392,Sheet3!$B$2:$B$392,"none", 1,1), $AF$2)</f>
        <v>0.6109</v>
      </c>
      <c r="Z3906" s="8">
        <f>IF(ISNUMBER($X3906), _xlfn.XLOOKUP($X3906,Sheet3!$A$2:$A$392,Sheet3!$C$2:$C$392,"none", 1,1), $AF$2)</f>
        <v>0.69189999999999996</v>
      </c>
      <c r="AA3906" s="8">
        <f>IF(ISNUMBER($X3906), _xlfn.XLOOKUP($X3906,Sheet3!$A$2:$A$392,Sheet3!$D$2:$D$392,"none", 1,1), $AF$2)</f>
        <v>1</v>
      </c>
    </row>
    <row r="3907" spans="1:27">
      <c r="A3907">
        <v>7026</v>
      </c>
      <c r="B3907" t="s">
        <v>7329</v>
      </c>
      <c r="C3907" t="s">
        <v>297</v>
      </c>
      <c r="D3907">
        <v>8</v>
      </c>
      <c r="E3907">
        <v>47</v>
      </c>
      <c r="F3907">
        <v>18.844397599200001</v>
      </c>
      <c r="G3907">
        <v>-46</v>
      </c>
      <c r="H3907">
        <v>9</v>
      </c>
      <c r="I3907">
        <v>19.498578984000002</v>
      </c>
      <c r="J3907">
        <f>(D3907+E3907/60+F3907/3600)*15</f>
        <v>131.82851832333</v>
      </c>
      <c r="K3907">
        <f>IF(G3907&lt;0, G3907-H3907/60-I3907/3600, G3907+H3907/60+I3907/3600)</f>
        <v>-46.155416271939998</v>
      </c>
      <c r="L3907">
        <v>-4.8499999999999996</v>
      </c>
      <c r="M3907">
        <v>4.5759999999999996</v>
      </c>
      <c r="N3907">
        <v>0.69</v>
      </c>
      <c r="O3907">
        <v>6.71</v>
      </c>
      <c r="P3907">
        <v>6.2629999999999999</v>
      </c>
      <c r="Q3907">
        <v>5.7480000000000002</v>
      </c>
      <c r="R3907">
        <v>6.73</v>
      </c>
      <c r="S3907">
        <v>5.5549999999999997</v>
      </c>
      <c r="T3907" t="s">
        <v>9341</v>
      </c>
      <c r="U3907" t="s">
        <v>9524</v>
      </c>
      <c r="V3907" t="str">
        <f>LEFT($U3907,2)</f>
        <v>F0</v>
      </c>
      <c r="W3907" s="3">
        <f>_xlfn.XLOOKUP(V3907,$AC$2:$AC$43,$AD$2:$AD$43,"none")</f>
        <v>0.32</v>
      </c>
      <c r="X3907" s="3">
        <f>IF(ISNUMBER($W3907), 4600 * (1 / (0.92 * $W3907 + 1.7) + 1 / (0.92 * $W3907 + 0.62)),"none")</f>
        <v>7337.0792549848238</v>
      </c>
      <c r="Y3907" s="8">
        <f>IF(ISNUMBER($X3907), _xlfn.XLOOKUP($X3907,Sheet3!$A$2:$A$392,Sheet3!$B$2:$B$392,"none", 1,1), $AF$2)</f>
        <v>0.86680000000000001</v>
      </c>
      <c r="Z3907" s="8">
        <f>IF(ISNUMBER($X3907), _xlfn.XLOOKUP($X3907,Sheet3!$A$2:$A$392,Sheet3!$C$2:$C$392,"none", 1,1), $AF$2)</f>
        <v>0.87180000000000002</v>
      </c>
      <c r="AA3907" s="8">
        <f>IF(ISNUMBER($X3907), _xlfn.XLOOKUP($X3907,Sheet3!$A$2:$A$392,Sheet3!$D$2:$D$392,"none", 1,1), $AF$2)</f>
        <v>1</v>
      </c>
    </row>
    <row r="3908" spans="1:27">
      <c r="A3908">
        <v>7549</v>
      </c>
      <c r="B3908" t="s">
        <v>7852</v>
      </c>
      <c r="C3908" t="s">
        <v>297</v>
      </c>
      <c r="D3908">
        <v>10</v>
      </c>
      <c r="E3908">
        <v>43</v>
      </c>
      <c r="F3908">
        <v>51.194100223200003</v>
      </c>
      <c r="G3908">
        <v>-64</v>
      </c>
      <c r="H3908">
        <v>14</v>
      </c>
      <c r="I3908">
        <v>56.550797412000001</v>
      </c>
      <c r="J3908">
        <f>(D3908+E3908/60+F3908/3600)*15</f>
        <v>160.96330875093</v>
      </c>
      <c r="K3908">
        <f>IF(G3908&lt;0, G3908-H3908/60-I3908/3600, G3908+H3908/60+I3908/3600)</f>
        <v>-64.249041888169998</v>
      </c>
      <c r="L3908">
        <v>-16.465</v>
      </c>
      <c r="M3908">
        <v>4.4660000000000002</v>
      </c>
      <c r="N3908">
        <v>2.64</v>
      </c>
      <c r="O3908">
        <v>5.2</v>
      </c>
      <c r="P3908">
        <v>5.7249999999999996</v>
      </c>
      <c r="Q3908">
        <v>5.7480000000000002</v>
      </c>
      <c r="R3908" t="s">
        <v>9341</v>
      </c>
      <c r="S3908">
        <v>5.7190000000000003</v>
      </c>
      <c r="T3908" t="s">
        <v>9341</v>
      </c>
      <c r="U3908" t="s">
        <v>10213</v>
      </c>
      <c r="V3908" t="str">
        <f>LEFT($U3908,2)</f>
        <v>B3</v>
      </c>
      <c r="W3908" s="3">
        <f>_xlfn.XLOOKUP(V3908,$AC$2:$AC$43,$AD$2:$AD$43,"none")</f>
        <v>-0.2</v>
      </c>
      <c r="X3908" s="3">
        <f>IF(ISNUMBER($W3908), 4600 * (1 / (0.92 * $W3908 + 1.7) + 1 / (0.92 * $W3908 + 0.62)),"none")</f>
        <v>13584.75950715306</v>
      </c>
      <c r="Y3908" s="8">
        <f>IF(ISNUMBER($X3908), _xlfn.XLOOKUP($X3908,Sheet3!$A$2:$A$392,Sheet3!$B$2:$B$392,"none", 1,1), $AF$2)</f>
        <v>0.50129999999999997</v>
      </c>
      <c r="Z3908" s="8">
        <f>IF(ISNUMBER($X3908), _xlfn.XLOOKUP($X3908,Sheet3!$A$2:$A$392,Sheet3!$C$2:$C$392,"none", 1,1), $AF$2)</f>
        <v>0.60470000000000002</v>
      </c>
      <c r="AA3908" s="8">
        <f>IF(ISNUMBER($X3908), _xlfn.XLOOKUP($X3908,Sheet3!$A$2:$A$392,Sheet3!$D$2:$D$392,"none", 1,1), $AF$2)</f>
        <v>1</v>
      </c>
    </row>
    <row r="3909" spans="1:27">
      <c r="A3909">
        <v>7638</v>
      </c>
      <c r="B3909" t="s">
        <v>7941</v>
      </c>
      <c r="C3909" t="s">
        <v>35</v>
      </c>
      <c r="D3909">
        <v>0</v>
      </c>
      <c r="E3909">
        <v>53</v>
      </c>
      <c r="F3909">
        <v>37.8777353232</v>
      </c>
      <c r="G3909">
        <v>-62</v>
      </c>
      <c r="H3909">
        <v>52</v>
      </c>
      <c r="I3909">
        <v>16.895532324000001</v>
      </c>
      <c r="J3909">
        <f>(D3909+E3909/60+F3909/3600)*15</f>
        <v>13.407823897179998</v>
      </c>
      <c r="K3909">
        <f>IF(G3909&lt;0, G3909-H3909/60-I3909/3600, G3909+H3909/60+I3909/3600)</f>
        <v>-62.871359870090004</v>
      </c>
      <c r="L3909">
        <v>71.138999999999996</v>
      </c>
      <c r="M3909">
        <v>3.669</v>
      </c>
      <c r="N3909">
        <v>4.83</v>
      </c>
      <c r="O3909" t="s">
        <v>9341</v>
      </c>
      <c r="P3909">
        <v>7.2210000000000001</v>
      </c>
      <c r="Q3909">
        <v>5.7480000000000002</v>
      </c>
      <c r="R3909" t="s">
        <v>9341</v>
      </c>
      <c r="S3909">
        <v>4.3570000000000002</v>
      </c>
      <c r="T3909" t="s">
        <v>9341</v>
      </c>
      <c r="U3909" t="s">
        <v>9396</v>
      </c>
      <c r="V3909" t="str">
        <f>LEFT($U3909,2)</f>
        <v>M4</v>
      </c>
      <c r="W3909" s="3">
        <f>_xlfn.XLOOKUP(V3909,$AC$2:$AC$43,$AD$2:$AD$43,"none")</f>
        <v>1.52</v>
      </c>
      <c r="X3909" s="3">
        <f>IF(ISNUMBER($W3909), 4600 * (1 / (0.92 * $W3909 + 1.7) + 1 / (0.92 * $W3909 + 0.62)),"none")</f>
        <v>3763.6701294642344</v>
      </c>
      <c r="Y3909" s="8">
        <f>IF(ISNUMBER($X3909), _xlfn.XLOOKUP($X3909,Sheet3!$A$2:$A$392,Sheet3!$B$2:$B$392,"none", 1,1), $AF$2)</f>
        <v>1</v>
      </c>
      <c r="Z3909" s="8">
        <f>IF(ISNUMBER($X3909), _xlfn.XLOOKUP($X3909,Sheet3!$A$2:$A$392,Sheet3!$C$2:$C$392,"none", 1,1), $AF$2)</f>
        <v>0.63180000000000003</v>
      </c>
      <c r="AA3909" s="8">
        <f>IF(ISNUMBER($X3909), _xlfn.XLOOKUP($X3909,Sheet3!$A$2:$A$392,Sheet3!$D$2:$D$392,"none", 1,1), $AF$2)</f>
        <v>0.31119999999999998</v>
      </c>
    </row>
    <row r="3910" spans="1:27">
      <c r="A3910">
        <v>2304</v>
      </c>
      <c r="B3910" t="s">
        <v>2605</v>
      </c>
      <c r="C3910" t="s">
        <v>313</v>
      </c>
      <c r="D3910">
        <v>6</v>
      </c>
      <c r="E3910">
        <v>12</v>
      </c>
      <c r="F3910">
        <v>1.3413962496</v>
      </c>
      <c r="G3910">
        <v>19</v>
      </c>
      <c r="H3910">
        <v>47</v>
      </c>
      <c r="I3910">
        <v>25.949512823999999</v>
      </c>
      <c r="J3910">
        <f>(D3910+E3910/60+F3910/3600)*15</f>
        <v>93.005589151039999</v>
      </c>
      <c r="K3910">
        <f>IF(G3910&lt;0, G3910-H3910/60-I3910/3600, G3910+H3910/60+I3910/3600)</f>
        <v>19.790541531340001</v>
      </c>
      <c r="L3910">
        <v>1.583</v>
      </c>
      <c r="M3910">
        <v>-11.582000000000001</v>
      </c>
      <c r="N3910">
        <v>3.09</v>
      </c>
      <c r="O3910" t="s">
        <v>9341</v>
      </c>
      <c r="P3910">
        <v>5.6890000000000001</v>
      </c>
      <c r="Q3910">
        <v>5.7489999999999997</v>
      </c>
      <c r="R3910" t="s">
        <v>9341</v>
      </c>
      <c r="S3910">
        <v>5.7240000000000002</v>
      </c>
      <c r="T3910" t="s">
        <v>9341</v>
      </c>
      <c r="U3910" t="s">
        <v>9385</v>
      </c>
      <c r="V3910" t="str">
        <f>LEFT($U3910,2)</f>
        <v>B9</v>
      </c>
      <c r="W3910" s="3">
        <f>_xlfn.XLOOKUP(V3910,$AC$2:$AC$43,$AD$2:$AD$43,"none")</f>
        <v>-7.0000000000000007E-2</v>
      </c>
      <c r="X3910" s="3">
        <f>IF(ISNUMBER($W3910), 4600 * (1 / (0.92 * $W3910 + 1.7) + 1 / (0.92 * $W3910 + 0.62)),"none")</f>
        <v>11091.761228434079</v>
      </c>
      <c r="Y3910" s="8">
        <f>IF(ISNUMBER($X3910), _xlfn.XLOOKUP($X3910,Sheet3!$A$2:$A$392,Sheet3!$B$2:$B$392,"none", 1,1), $AF$2)</f>
        <v>0.57499999999999996</v>
      </c>
      <c r="Z3910" s="8">
        <f>IF(ISNUMBER($X3910), _xlfn.XLOOKUP($X3910,Sheet3!$A$2:$A$392,Sheet3!$C$2:$C$392,"none", 1,1), $AF$2)</f>
        <v>0.66420000000000001</v>
      </c>
      <c r="AA3910" s="8">
        <f>IF(ISNUMBER($X3910), _xlfn.XLOOKUP($X3910,Sheet3!$A$2:$A$392,Sheet3!$D$2:$D$392,"none", 1,1), $AF$2)</f>
        <v>1</v>
      </c>
    </row>
    <row r="3911" spans="1:27">
      <c r="A3911">
        <v>2355</v>
      </c>
      <c r="B3911" t="s">
        <v>2656</v>
      </c>
      <c r="C3911" t="s">
        <v>297</v>
      </c>
      <c r="D3911">
        <v>6</v>
      </c>
      <c r="E3911">
        <v>19</v>
      </c>
      <c r="F3911">
        <v>40.956751089599997</v>
      </c>
      <c r="G3911">
        <v>-34</v>
      </c>
      <c r="H3911">
        <v>23</v>
      </c>
      <c r="I3911">
        <v>47.727053376000001</v>
      </c>
      <c r="J3911">
        <f>(D3911+E3911/60+F3911/3600)*15</f>
        <v>94.92065312954</v>
      </c>
      <c r="K3911">
        <f>IF(G3911&lt;0, G3911-H3911/60-I3911/3600, G3911+H3911/60+I3911/3600)</f>
        <v>-34.396590848160002</v>
      </c>
      <c r="L3911">
        <v>4.66</v>
      </c>
      <c r="M3911">
        <v>1.456</v>
      </c>
      <c r="N3911">
        <v>7.95</v>
      </c>
      <c r="O3911" t="s">
        <v>9341</v>
      </c>
      <c r="P3911">
        <v>5.6660000000000004</v>
      </c>
      <c r="Q3911">
        <v>5.7489999999999997</v>
      </c>
      <c r="R3911" t="s">
        <v>9341</v>
      </c>
      <c r="S3911">
        <v>5.7409999999999997</v>
      </c>
      <c r="T3911" t="s">
        <v>9341</v>
      </c>
      <c r="U3911" t="s">
        <v>9538</v>
      </c>
      <c r="V3911" t="str">
        <f>LEFT($U3911,2)</f>
        <v>B9</v>
      </c>
      <c r="W3911" s="3">
        <f>_xlfn.XLOOKUP(V3911,$AC$2:$AC$43,$AD$2:$AD$43,"none")</f>
        <v>-7.0000000000000007E-2</v>
      </c>
      <c r="X3911" s="3">
        <f>IF(ISNUMBER($W3911), 4600 * (1 / (0.92 * $W3911 + 1.7) + 1 / (0.92 * $W3911 + 0.62)),"none")</f>
        <v>11091.761228434079</v>
      </c>
      <c r="Y3911" s="8">
        <f>IF(ISNUMBER($X3911), _xlfn.XLOOKUP($X3911,Sheet3!$A$2:$A$392,Sheet3!$B$2:$B$392,"none", 1,1), $AF$2)</f>
        <v>0.57499999999999996</v>
      </c>
      <c r="Z3911" s="8">
        <f>IF(ISNUMBER($X3911), _xlfn.XLOOKUP($X3911,Sheet3!$A$2:$A$392,Sheet3!$C$2:$C$392,"none", 1,1), $AF$2)</f>
        <v>0.66420000000000001</v>
      </c>
      <c r="AA3911" s="8">
        <f>IF(ISNUMBER($X3911), _xlfn.XLOOKUP($X3911,Sheet3!$A$2:$A$392,Sheet3!$D$2:$D$392,"none", 1,1), $AF$2)</f>
        <v>1</v>
      </c>
    </row>
    <row r="3912" spans="1:27">
      <c r="A3912">
        <v>3588</v>
      </c>
      <c r="B3912" t="s">
        <v>3891</v>
      </c>
      <c r="C3912" t="s">
        <v>297</v>
      </c>
      <c r="D3912">
        <v>0</v>
      </c>
      <c r="E3912">
        <v>14</v>
      </c>
      <c r="F3912">
        <v>54.515481624000003</v>
      </c>
      <c r="G3912">
        <v>-9</v>
      </c>
      <c r="H3912">
        <v>34</v>
      </c>
      <c r="I3912">
        <v>10.427208456000001</v>
      </c>
      <c r="J3912">
        <f>(D3912+E3912/60+F3912/3600)*15</f>
        <v>3.7271478401000002</v>
      </c>
      <c r="K3912">
        <f>IF(G3912&lt;0, G3912-H3912/60-I3912/3600, G3912+H3912/60+I3912/3600)</f>
        <v>-9.5695631134599992</v>
      </c>
      <c r="L3912">
        <v>20.378</v>
      </c>
      <c r="M3912">
        <v>-9.6170000000000009</v>
      </c>
      <c r="N3912">
        <v>9.19</v>
      </c>
      <c r="O3912" t="s">
        <v>9341</v>
      </c>
      <c r="P3912">
        <v>5.67</v>
      </c>
      <c r="Q3912">
        <v>5.7489999999999997</v>
      </c>
      <c r="R3912" t="s">
        <v>9341</v>
      </c>
      <c r="S3912">
        <v>5.758</v>
      </c>
      <c r="T3912" t="s">
        <v>9341</v>
      </c>
      <c r="U3912" t="s">
        <v>9627</v>
      </c>
      <c r="V3912" t="str">
        <f>LEFT($U3912,2)</f>
        <v>B8</v>
      </c>
      <c r="W3912" s="3">
        <f>_xlfn.XLOOKUP(V3912,$AC$2:$AC$43,$AD$2:$AD$43,"none")</f>
        <v>-0.11</v>
      </c>
      <c r="X3912" s="3">
        <f>IF(ISNUMBER($W3912), 4600 * (1 / (0.92 * $W3912 + 1.7) + 1 / (0.92 * $W3912 + 0.62)),"none")</f>
        <v>11743.77313439976</v>
      </c>
      <c r="Y3912" s="8">
        <f>IF(ISNUMBER($X3912), _xlfn.XLOOKUP($X3912,Sheet3!$A$2:$A$392,Sheet3!$B$2:$B$392,"none", 1,1), $AF$2)</f>
        <v>0.54959999999999998</v>
      </c>
      <c r="Z3912" s="8">
        <f>IF(ISNUMBER($X3912), _xlfn.XLOOKUP($X3912,Sheet3!$A$2:$A$392,Sheet3!$C$2:$C$392,"none", 1,1), $AF$2)</f>
        <v>0.64410000000000001</v>
      </c>
      <c r="AA3912" s="8">
        <f>IF(ISNUMBER($X3912), _xlfn.XLOOKUP($X3912,Sheet3!$A$2:$A$392,Sheet3!$D$2:$D$392,"none", 1,1), $AF$2)</f>
        <v>1</v>
      </c>
    </row>
    <row r="3913" spans="1:27">
      <c r="A3913">
        <v>4041</v>
      </c>
      <c r="B3913" t="s">
        <v>4344</v>
      </c>
      <c r="C3913" t="s">
        <v>305</v>
      </c>
      <c r="D3913">
        <v>1</v>
      </c>
      <c r="E3913">
        <v>55</v>
      </c>
      <c r="F3913">
        <v>51.038446615200002</v>
      </c>
      <c r="G3913">
        <v>23</v>
      </c>
      <c r="H3913">
        <v>34</v>
      </c>
      <c r="I3913">
        <v>38.335528668000002</v>
      </c>
      <c r="J3913">
        <f>(D3913+E3913/60+F3913/3600)*15</f>
        <v>28.962660194229997</v>
      </c>
      <c r="K3913">
        <f>IF(G3913&lt;0, G3913-H3913/60-I3913/3600, G3913+H3913/60+I3913/3600)</f>
        <v>23.577315424630001</v>
      </c>
      <c r="L3913">
        <v>11.571999999999999</v>
      </c>
      <c r="M3913">
        <v>-8.5690000000000008</v>
      </c>
      <c r="N3913">
        <v>6.1</v>
      </c>
      <c r="O3913" t="s">
        <v>9341</v>
      </c>
      <c r="P3913">
        <v>6.9379999999999997</v>
      </c>
      <c r="Q3913">
        <v>5.7489999999999997</v>
      </c>
      <c r="R3913" t="s">
        <v>9341</v>
      </c>
      <c r="S3913">
        <v>5.4050000000000002</v>
      </c>
      <c r="T3913" t="s">
        <v>9341</v>
      </c>
      <c r="U3913" t="s">
        <v>9379</v>
      </c>
      <c r="V3913" t="str">
        <f>LEFT($U3913,2)</f>
        <v>G8</v>
      </c>
      <c r="W3913" s="3">
        <f>_xlfn.XLOOKUP(V3913,$AC$2:$AC$43,$AD$2:$AD$43,"none")</f>
        <v>0.74</v>
      </c>
      <c r="X3913" s="3">
        <f>IF(ISNUMBER($W3913), 4600 * (1 / (0.92 * $W3913 + 1.7) + 1 / (0.92 * $W3913 + 0.62)),"none")</f>
        <v>5468.4090187676065</v>
      </c>
      <c r="Y3913" s="8">
        <f>IF(ISNUMBER($X3913), _xlfn.XLOOKUP($X3913,Sheet3!$A$2:$A$392,Sheet3!$B$2:$B$392,"none", 1,1), $AF$2)</f>
        <v>1</v>
      </c>
      <c r="Z3913" s="8">
        <f>IF(ISNUMBER($X3913), _xlfn.XLOOKUP($X3913,Sheet3!$A$2:$A$392,Sheet3!$C$2:$C$392,"none", 1,1), $AF$2)</f>
        <v>0.85409999999999997</v>
      </c>
      <c r="AA3913" s="8">
        <f>IF(ISNUMBER($X3913), _xlfn.XLOOKUP($X3913,Sheet3!$A$2:$A$392,Sheet3!$D$2:$D$392,"none", 1,1), $AF$2)</f>
        <v>0.72770000000000001</v>
      </c>
    </row>
    <row r="3914" spans="1:27">
      <c r="A3914">
        <v>5017</v>
      </c>
      <c r="B3914" t="s">
        <v>5320</v>
      </c>
      <c r="C3914" t="s">
        <v>12</v>
      </c>
      <c r="D3914">
        <v>13</v>
      </c>
      <c r="E3914">
        <v>24</v>
      </c>
      <c r="F3914">
        <v>33.248566048800001</v>
      </c>
      <c r="G3914">
        <v>-5</v>
      </c>
      <c r="H3914">
        <v>9</v>
      </c>
      <c r="I3914">
        <v>50.404470803999999</v>
      </c>
      <c r="J3914">
        <f>(D3914+E3914/60+F3914/3600)*15</f>
        <v>201.13853569187</v>
      </c>
      <c r="K3914">
        <f>IF(G3914&lt;0, G3914-H3914/60-I3914/3600, G3914+H3914/60+I3914/3600)</f>
        <v>-5.1640012418900003</v>
      </c>
      <c r="L3914">
        <v>132.13499999999999</v>
      </c>
      <c r="M3914">
        <v>-33.841000000000001</v>
      </c>
      <c r="N3914">
        <v>37.479999999999997</v>
      </c>
      <c r="O3914" t="s">
        <v>9341</v>
      </c>
      <c r="P3914">
        <v>6.1669999999999998</v>
      </c>
      <c r="Q3914">
        <v>5.7489999999999997</v>
      </c>
      <c r="R3914" t="s">
        <v>9341</v>
      </c>
      <c r="S3914">
        <v>5.657</v>
      </c>
      <c r="T3914" t="s">
        <v>9341</v>
      </c>
      <c r="U3914" t="s">
        <v>9921</v>
      </c>
      <c r="V3914" t="str">
        <f>LEFT($U3914,2)</f>
        <v>K2</v>
      </c>
      <c r="W3914" s="3">
        <f>_xlfn.XLOOKUP(V3914,$AC$2:$AC$43,$AD$2:$AD$43,"none")</f>
        <v>0.92</v>
      </c>
      <c r="X3914" s="3">
        <f>IF(ISNUMBER($W3914), 4600 * (1 / (0.92 * $W3914 + 1.7) + 1 / (0.92 * $W3914 + 0.62)),"none")</f>
        <v>4943.4058698702656</v>
      </c>
      <c r="Y3914" s="8">
        <f>IF(ISNUMBER($X3914), _xlfn.XLOOKUP($X3914,Sheet3!$A$2:$A$392,Sheet3!$B$2:$B$392,"none", 1,1), $AF$2)</f>
        <v>1</v>
      </c>
      <c r="Z3914" s="8">
        <f>IF(ISNUMBER($X3914), _xlfn.XLOOKUP($X3914,Sheet3!$A$2:$A$392,Sheet3!$C$2:$C$392,"none", 1,1), $AF$2)</f>
        <v>0.79920000000000002</v>
      </c>
      <c r="AA3914" s="8">
        <f>IF(ISNUMBER($X3914), _xlfn.XLOOKUP($X3914,Sheet3!$A$2:$A$392,Sheet3!$D$2:$D$392,"none", 1,1), $AF$2)</f>
        <v>0.60450000000000004</v>
      </c>
    </row>
    <row r="3915" spans="1:27">
      <c r="A3915">
        <v>448</v>
      </c>
      <c r="B3915" t="s">
        <v>747</v>
      </c>
      <c r="C3915" t="s">
        <v>35</v>
      </c>
      <c r="D3915">
        <v>21</v>
      </c>
      <c r="E3915">
        <v>19</v>
      </c>
      <c r="F3915">
        <v>15.6852148728</v>
      </c>
      <c r="G3915">
        <v>58</v>
      </c>
      <c r="H3915">
        <v>37</v>
      </c>
      <c r="I3915">
        <v>24.624258456</v>
      </c>
      <c r="J3915">
        <f>(D3915+E3915/60+F3915/3600)*15</f>
        <v>319.81535506196997</v>
      </c>
      <c r="K3915">
        <f>IF(G3915&lt;0, G3915-H3915/60-I3915/3600, G3915+H3915/60+I3915/3600)</f>
        <v>58.623506738460001</v>
      </c>
      <c r="L3915">
        <v>-1.893</v>
      </c>
      <c r="M3915">
        <v>-4.7510000000000003</v>
      </c>
      <c r="N3915">
        <v>0.55000000000000004</v>
      </c>
      <c r="O3915">
        <v>7.09</v>
      </c>
      <c r="P3915">
        <v>7.09</v>
      </c>
      <c r="Q3915">
        <v>5.75</v>
      </c>
      <c r="R3915">
        <v>4.26</v>
      </c>
      <c r="S3915">
        <v>4.6580000000000004</v>
      </c>
      <c r="T3915">
        <v>2.93</v>
      </c>
      <c r="U3915" t="s">
        <v>9602</v>
      </c>
      <c r="V3915" t="str">
        <f>LEFT($U3915,2)</f>
        <v>M1</v>
      </c>
      <c r="W3915" s="3">
        <f>_xlfn.XLOOKUP(V3915,$AC$2:$AC$43,$AD$2:$AD$43,"none")</f>
        <v>1.47</v>
      </c>
      <c r="X3915" s="3">
        <f>IF(ISNUMBER($W3915), 4600 * (1 / (0.92 * $W3915 + 1.7) + 1 / (0.92 * $W3915 + 0.62)),"none")</f>
        <v>3839.1950178350371</v>
      </c>
      <c r="Y3915" s="8">
        <f>IF(ISNUMBER($X3915), _xlfn.XLOOKUP($X3915,Sheet3!$A$2:$A$392,Sheet3!$B$2:$B$392,"none", 1,1), $AF$2)</f>
        <v>1</v>
      </c>
      <c r="Z3915" s="8">
        <f>IF(ISNUMBER($X3915), _xlfn.XLOOKUP($X3915,Sheet3!$A$2:$A$392,Sheet3!$C$2:$C$392,"none", 1,1), $AF$2)</f>
        <v>0.64800000000000002</v>
      </c>
      <c r="AA3915" s="8">
        <f>IF(ISNUMBER($X3915), _xlfn.XLOOKUP($X3915,Sheet3!$A$2:$A$392,Sheet3!$D$2:$D$392,"none", 1,1), $AF$2)</f>
        <v>0.33460000000000001</v>
      </c>
    </row>
    <row r="3916" spans="1:27">
      <c r="A3916">
        <v>600</v>
      </c>
      <c r="B3916" t="s">
        <v>900</v>
      </c>
      <c r="C3916" t="s">
        <v>297</v>
      </c>
      <c r="D3916">
        <v>19</v>
      </c>
      <c r="E3916">
        <v>27</v>
      </c>
      <c r="F3916">
        <v>25.959302858400001</v>
      </c>
      <c r="G3916">
        <v>52</v>
      </c>
      <c r="H3916">
        <v>19</v>
      </c>
      <c r="I3916">
        <v>13.577767572000001</v>
      </c>
      <c r="J3916">
        <f>(D3916+E3916/60+F3916/3600)*15</f>
        <v>291.85816376191002</v>
      </c>
      <c r="K3916">
        <f>IF(G3916&lt;0, G3916-H3916/60-I3916/3600, G3916+H3916/60+I3916/3600)</f>
        <v>52.320438268770005</v>
      </c>
      <c r="L3916">
        <v>-12.096</v>
      </c>
      <c r="M3916">
        <v>-26.956</v>
      </c>
      <c r="N3916">
        <v>8.7899999999999991</v>
      </c>
      <c r="O3916" t="s">
        <v>9341</v>
      </c>
      <c r="P3916">
        <v>5.75</v>
      </c>
      <c r="Q3916">
        <v>5.75</v>
      </c>
      <c r="R3916" t="s">
        <v>9341</v>
      </c>
      <c r="S3916">
        <v>5.7279999999999998</v>
      </c>
      <c r="T3916" t="s">
        <v>9341</v>
      </c>
      <c r="U3916" t="s">
        <v>9433</v>
      </c>
      <c r="V3916" t="str">
        <f>LEFT($U3916,2)</f>
        <v>A1</v>
      </c>
      <c r="W3916" s="3">
        <f>_xlfn.XLOOKUP(V3916,$AC$2:$AC$43,$AD$2:$AD$43,"none")</f>
        <v>0.02</v>
      </c>
      <c r="X3916" s="3">
        <f>IF(ISNUMBER($W3916), 4600 * (1 / (0.92 * $W3916 + 1.7) + 1 / (0.92 * $W3916 + 0.62)),"none")</f>
        <v>9882.4225367888994</v>
      </c>
      <c r="Y3916" s="8">
        <f>IF(ISNUMBER($X3916), _xlfn.XLOOKUP($X3916,Sheet3!$A$2:$A$392,Sheet3!$B$2:$B$392,"none", 1,1), $AF$2)</f>
        <v>0.63239999999999996</v>
      </c>
      <c r="Z3916" s="8">
        <f>IF(ISNUMBER($X3916), _xlfn.XLOOKUP($X3916,Sheet3!$A$2:$A$392,Sheet3!$C$2:$C$392,"none", 1,1), $AF$2)</f>
        <v>0.70809999999999995</v>
      </c>
      <c r="AA3916" s="8">
        <f>IF(ISNUMBER($X3916), _xlfn.XLOOKUP($X3916,Sheet3!$A$2:$A$392,Sheet3!$D$2:$D$392,"none", 1,1), $AF$2)</f>
        <v>1</v>
      </c>
    </row>
    <row r="3917" spans="1:27">
      <c r="A3917">
        <v>806</v>
      </c>
      <c r="B3917" t="s">
        <v>1106</v>
      </c>
      <c r="C3917" t="s">
        <v>305</v>
      </c>
      <c r="D3917">
        <v>20</v>
      </c>
      <c r="E3917">
        <v>42</v>
      </c>
      <c r="F3917">
        <v>35.236121661600002</v>
      </c>
      <c r="G3917">
        <v>82</v>
      </c>
      <c r="H3917">
        <v>31</v>
      </c>
      <c r="I3917">
        <v>52.165095600000001</v>
      </c>
      <c r="J3917">
        <f>(D3917+E3917/60+F3917/3600)*15</f>
        <v>310.64681717359002</v>
      </c>
      <c r="K3917">
        <f>IF(G3917&lt;0, G3917-H3917/60-I3917/3600, G3917+H3917/60+I3917/3600)</f>
        <v>82.531156971000001</v>
      </c>
      <c r="L3917">
        <v>29.552</v>
      </c>
      <c r="M3917">
        <v>20.789000000000001</v>
      </c>
      <c r="N3917">
        <v>9.52</v>
      </c>
      <c r="O3917">
        <v>5.72</v>
      </c>
      <c r="P3917">
        <v>5.74</v>
      </c>
      <c r="Q3917">
        <v>5.75</v>
      </c>
      <c r="R3917" t="s">
        <v>9341</v>
      </c>
      <c r="S3917">
        <v>5.7389999999999999</v>
      </c>
      <c r="T3917" t="s">
        <v>9341</v>
      </c>
      <c r="U3917" t="s">
        <v>9394</v>
      </c>
      <c r="V3917" t="str">
        <f>LEFT($U3917,2)</f>
        <v>A0</v>
      </c>
      <c r="W3917" s="3">
        <f>_xlfn.XLOOKUP(V3917,$AC$2:$AC$43,$AD$2:$AD$43,"none")</f>
        <v>-0.01</v>
      </c>
      <c r="X3917" s="3">
        <f>IF(ISNUMBER($W3917), 4600 * (1 / (0.92 * $W3917 + 1.7) + 1 / (0.92 * $W3917 + 0.62)),"none")</f>
        <v>10251.712375722911</v>
      </c>
      <c r="Y3917" s="8">
        <f>IF(ISNUMBER($X3917), _xlfn.XLOOKUP($X3917,Sheet3!$A$2:$A$392,Sheet3!$B$2:$B$392,"none", 1,1), $AF$2)</f>
        <v>0.6109</v>
      </c>
      <c r="Z3917" s="8">
        <f>IF(ISNUMBER($X3917), _xlfn.XLOOKUP($X3917,Sheet3!$A$2:$A$392,Sheet3!$C$2:$C$392,"none", 1,1), $AF$2)</f>
        <v>0.69189999999999996</v>
      </c>
      <c r="AA3917" s="8">
        <f>IF(ISNUMBER($X3917), _xlfn.XLOOKUP($X3917,Sheet3!$A$2:$A$392,Sheet3!$D$2:$D$392,"none", 1,1), $AF$2)</f>
        <v>1</v>
      </c>
    </row>
    <row r="3918" spans="1:27">
      <c r="A3918">
        <v>1235</v>
      </c>
      <c r="B3918" t="s">
        <v>1536</v>
      </c>
      <c r="C3918" t="s">
        <v>22</v>
      </c>
      <c r="D3918">
        <v>15</v>
      </c>
      <c r="E3918">
        <v>55</v>
      </c>
      <c r="F3918">
        <v>30.591943538399999</v>
      </c>
      <c r="G3918">
        <v>42</v>
      </c>
      <c r="H3918">
        <v>33</v>
      </c>
      <c r="I3918">
        <v>58.291421364000001</v>
      </c>
      <c r="J3918">
        <f>(D3918+E3918/60+F3918/3600)*15</f>
        <v>238.87746643141</v>
      </c>
      <c r="K3918">
        <f>IF(G3918&lt;0, G3918-H3918/60-I3918/3600, G3918+H3918/60+I3918/3600)</f>
        <v>42.56619206149</v>
      </c>
      <c r="L3918">
        <v>-23.478999999999999</v>
      </c>
      <c r="M3918">
        <v>16.274999999999999</v>
      </c>
      <c r="N3918">
        <v>6.04</v>
      </c>
      <c r="O3918">
        <v>5.23</v>
      </c>
      <c r="P3918">
        <v>5.64</v>
      </c>
      <c r="Q3918">
        <v>5.75</v>
      </c>
      <c r="R3918" t="s">
        <v>9341</v>
      </c>
      <c r="S3918">
        <v>5.6980000000000004</v>
      </c>
      <c r="T3918">
        <v>5.82</v>
      </c>
      <c r="U3918" t="s">
        <v>9844</v>
      </c>
      <c r="V3918" t="str">
        <f>LEFT($U3918,2)</f>
        <v>B9</v>
      </c>
      <c r="W3918" s="3">
        <f>_xlfn.XLOOKUP(V3918,$AC$2:$AC$43,$AD$2:$AD$43,"none")</f>
        <v>-7.0000000000000007E-2</v>
      </c>
      <c r="X3918" s="3">
        <f>IF(ISNUMBER($W3918), 4600 * (1 / (0.92 * $W3918 + 1.7) + 1 / (0.92 * $W3918 + 0.62)),"none")</f>
        <v>11091.761228434079</v>
      </c>
      <c r="Y3918" s="8">
        <f>IF(ISNUMBER($X3918), _xlfn.XLOOKUP($X3918,Sheet3!$A$2:$A$392,Sheet3!$B$2:$B$392,"none", 1,1), $AF$2)</f>
        <v>0.57499999999999996</v>
      </c>
      <c r="Z3918" s="8">
        <f>IF(ISNUMBER($X3918), _xlfn.XLOOKUP($X3918,Sheet3!$A$2:$A$392,Sheet3!$C$2:$C$392,"none", 1,1), $AF$2)</f>
        <v>0.66420000000000001</v>
      </c>
      <c r="AA3918" s="8">
        <f>IF(ISNUMBER($X3918), _xlfn.XLOOKUP($X3918,Sheet3!$A$2:$A$392,Sheet3!$D$2:$D$392,"none", 1,1), $AF$2)</f>
        <v>1</v>
      </c>
    </row>
    <row r="3919" spans="1:27">
      <c r="A3919">
        <v>1433</v>
      </c>
      <c r="B3919" t="s">
        <v>1734</v>
      </c>
      <c r="C3919" t="s">
        <v>12</v>
      </c>
      <c r="D3919">
        <v>3</v>
      </c>
      <c r="E3919">
        <v>1</v>
      </c>
      <c r="F3919">
        <v>10.0261089984</v>
      </c>
      <c r="G3919">
        <v>-7</v>
      </c>
      <c r="H3919">
        <v>39</v>
      </c>
      <c r="I3919">
        <v>46.832800571999996</v>
      </c>
      <c r="J3919">
        <f>(D3919+E3919/60+F3919/3600)*15</f>
        <v>45.291775454159996</v>
      </c>
      <c r="K3919">
        <f>IF(G3919&lt;0, G3919-H3919/60-I3919/3600, G3919+H3919/60+I3919/3600)</f>
        <v>-7.6630091112700001</v>
      </c>
      <c r="L3919">
        <v>100.864</v>
      </c>
      <c r="M3919">
        <v>-71.182000000000002</v>
      </c>
      <c r="N3919">
        <v>10.42</v>
      </c>
      <c r="O3919" t="s">
        <v>9341</v>
      </c>
      <c r="P3919">
        <v>6.806</v>
      </c>
      <c r="Q3919">
        <v>5.75</v>
      </c>
      <c r="R3919" t="s">
        <v>9341</v>
      </c>
      <c r="S3919">
        <v>5.4710000000000001</v>
      </c>
      <c r="T3919" t="s">
        <v>9341</v>
      </c>
      <c r="U3919" t="s">
        <v>9898</v>
      </c>
      <c r="V3919" t="str">
        <f>LEFT($U3919,2)</f>
        <v>G9</v>
      </c>
      <c r="W3919" s="3" t="str">
        <f>_xlfn.XLOOKUP(V3919,$AC$2:$AC$43,$AD$2:$AD$43,"none")</f>
        <v>none</v>
      </c>
      <c r="X3919" s="3" t="str">
        <f>IF(ISNUMBER($W3919), 4600 * (1 / (0.92 * $W3919 + 1.7) + 1 / (0.92 * $W3919 + 0.62)),"none")</f>
        <v>none</v>
      </c>
      <c r="Y3919" s="8">
        <f>IF(ISNUMBER($X3919), _xlfn.XLOOKUP($X3919,Sheet3!$A$2:$A$392,Sheet3!$B$2:$B$392,"none", 1,1), $AF$2)</f>
        <v>0.8</v>
      </c>
      <c r="Z3919" s="8">
        <f>IF(ISNUMBER($X3919), _xlfn.XLOOKUP($X3919,Sheet3!$A$2:$A$392,Sheet3!$C$2:$C$392,"none", 1,1), $AF$2)</f>
        <v>0.8</v>
      </c>
      <c r="AA3919" s="8">
        <f>IF(ISNUMBER($X3919), _xlfn.XLOOKUP($X3919,Sheet3!$A$2:$A$392,Sheet3!$D$2:$D$392,"none", 1,1), $AF$2)</f>
        <v>0.8</v>
      </c>
    </row>
    <row r="3920" spans="1:27">
      <c r="A3920">
        <v>2191</v>
      </c>
      <c r="B3920" t="s">
        <v>2492</v>
      </c>
      <c r="C3920" t="s">
        <v>313</v>
      </c>
      <c r="D3920">
        <v>5</v>
      </c>
      <c r="E3920">
        <v>58</v>
      </c>
      <c r="F3920">
        <v>53.236519999999999</v>
      </c>
      <c r="G3920">
        <v>12</v>
      </c>
      <c r="H3920">
        <v>48</v>
      </c>
      <c r="I3920">
        <v>29.747599999999998</v>
      </c>
      <c r="J3920">
        <f>(D3920+E3920/60+F3920/3600)*15</f>
        <v>89.72181883333333</v>
      </c>
      <c r="K3920">
        <f>IF(G3920&lt;0, G3920-H3920/60-I3920/3600, G3920+H3920/60+I3920/3600)</f>
        <v>12.808263222222223</v>
      </c>
      <c r="L3920">
        <v>-8.5500000000000007</v>
      </c>
      <c r="M3920">
        <v>2.37</v>
      </c>
      <c r="N3920">
        <v>4.1100000000000003</v>
      </c>
      <c r="O3920" t="s">
        <v>9341</v>
      </c>
      <c r="P3920">
        <v>6.6260000000000003</v>
      </c>
      <c r="Q3920">
        <v>5.75</v>
      </c>
      <c r="R3920" t="s">
        <v>9341</v>
      </c>
      <c r="S3920" t="s">
        <v>9341</v>
      </c>
      <c r="T3920" t="s">
        <v>9341</v>
      </c>
      <c r="U3920" t="s">
        <v>10144</v>
      </c>
      <c r="V3920" t="str">
        <f>LEFT($U3920,2)</f>
        <v>G8</v>
      </c>
      <c r="W3920" s="3">
        <f>_xlfn.XLOOKUP(V3920,$AC$2:$AC$43,$AD$2:$AD$43,"none")</f>
        <v>0.74</v>
      </c>
      <c r="X3920" s="3">
        <f>IF(ISNUMBER($W3920), 4600 * (1 / (0.92 * $W3920 + 1.7) + 1 / (0.92 * $W3920 + 0.62)),"none")</f>
        <v>5468.4090187676065</v>
      </c>
      <c r="Y3920" s="8">
        <f>IF(ISNUMBER($X3920), _xlfn.XLOOKUP($X3920,Sheet3!$A$2:$A$392,Sheet3!$B$2:$B$392,"none", 1,1), $AF$2)</f>
        <v>1</v>
      </c>
      <c r="Z3920" s="8">
        <f>IF(ISNUMBER($X3920), _xlfn.XLOOKUP($X3920,Sheet3!$A$2:$A$392,Sheet3!$C$2:$C$392,"none", 1,1), $AF$2)</f>
        <v>0.85409999999999997</v>
      </c>
      <c r="AA3920" s="8">
        <f>IF(ISNUMBER($X3920), _xlfn.XLOOKUP($X3920,Sheet3!$A$2:$A$392,Sheet3!$D$2:$D$392,"none", 1,1), $AF$2)</f>
        <v>0.72770000000000001</v>
      </c>
    </row>
    <row r="3921" spans="1:27">
      <c r="A3921">
        <v>2243</v>
      </c>
      <c r="B3921" t="s">
        <v>2544</v>
      </c>
      <c r="C3921" t="s">
        <v>27</v>
      </c>
      <c r="D3921">
        <v>6</v>
      </c>
      <c r="E3921">
        <v>9</v>
      </c>
      <c r="F3921">
        <v>43.985294942400003</v>
      </c>
      <c r="G3921">
        <v>23</v>
      </c>
      <c r="H3921">
        <v>6</v>
      </c>
      <c r="I3921">
        <v>48.472220448000002</v>
      </c>
      <c r="J3921">
        <f>(D3921+E3921/60+F3921/3600)*15</f>
        <v>92.433272062260002</v>
      </c>
      <c r="K3921">
        <f>IF(G3921&lt;0, G3921-H3921/60-I3921/3600, G3921+H3921/60+I3921/3600)</f>
        <v>23.11346450568</v>
      </c>
      <c r="L3921">
        <v>-6.4000000000000001E-2</v>
      </c>
      <c r="M3921">
        <v>-2.6850000000000001</v>
      </c>
      <c r="N3921">
        <v>0.39</v>
      </c>
      <c r="O3921">
        <v>5.33</v>
      </c>
      <c r="P3921">
        <v>5.96</v>
      </c>
      <c r="Q3921">
        <v>5.75</v>
      </c>
      <c r="R3921" t="s">
        <v>9341</v>
      </c>
      <c r="S3921">
        <v>5.7359999999999998</v>
      </c>
      <c r="T3921" t="s">
        <v>9341</v>
      </c>
      <c r="U3921" t="s">
        <v>10160</v>
      </c>
      <c r="V3921" t="str">
        <f>LEFT($U3921,2)</f>
        <v>B3</v>
      </c>
      <c r="W3921" s="3">
        <f>_xlfn.XLOOKUP(V3921,$AC$2:$AC$43,$AD$2:$AD$43,"none")</f>
        <v>-0.2</v>
      </c>
      <c r="X3921" s="3">
        <f>IF(ISNUMBER($W3921), 4600 * (1 / (0.92 * $W3921 + 1.7) + 1 / (0.92 * $W3921 + 0.62)),"none")</f>
        <v>13584.75950715306</v>
      </c>
      <c r="Y3921" s="8">
        <f>IF(ISNUMBER($X3921), _xlfn.XLOOKUP($X3921,Sheet3!$A$2:$A$392,Sheet3!$B$2:$B$392,"none", 1,1), $AF$2)</f>
        <v>0.50129999999999997</v>
      </c>
      <c r="Z3921" s="8">
        <f>IF(ISNUMBER($X3921), _xlfn.XLOOKUP($X3921,Sheet3!$A$2:$A$392,Sheet3!$C$2:$C$392,"none", 1,1), $AF$2)</f>
        <v>0.60470000000000002</v>
      </c>
      <c r="AA3921" s="8">
        <f>IF(ISNUMBER($X3921), _xlfn.XLOOKUP($X3921,Sheet3!$A$2:$A$392,Sheet3!$D$2:$D$392,"none", 1,1), $AF$2)</f>
        <v>1</v>
      </c>
    </row>
    <row r="3922" spans="1:27">
      <c r="A3922">
        <v>2544</v>
      </c>
      <c r="B3922" t="s">
        <v>2846</v>
      </c>
      <c r="C3922" t="s">
        <v>313</v>
      </c>
      <c r="D3922">
        <v>6</v>
      </c>
      <c r="E3922">
        <v>49</v>
      </c>
      <c r="F3922">
        <v>16.4057835624</v>
      </c>
      <c r="G3922">
        <v>-2</v>
      </c>
      <c r="H3922">
        <v>16</v>
      </c>
      <c r="I3922">
        <v>19.370394984000001</v>
      </c>
      <c r="J3922">
        <f>(D3922+E3922/60+F3922/3600)*15</f>
        <v>102.31835743150999</v>
      </c>
      <c r="K3922">
        <f>IF(G3922&lt;0, G3922-H3922/60-I3922/3600, G3922+H3922/60+I3922/3600)</f>
        <v>-2.2720473319400001</v>
      </c>
      <c r="L3922">
        <v>-4.8540000000000001</v>
      </c>
      <c r="M3922">
        <v>-2.2629999999999999</v>
      </c>
      <c r="N3922">
        <v>2.5099999999999998</v>
      </c>
      <c r="O3922">
        <v>5.18</v>
      </c>
      <c r="P3922">
        <v>5.6440000000000001</v>
      </c>
      <c r="Q3922">
        <v>5.75</v>
      </c>
      <c r="R3922" t="s">
        <v>9341</v>
      </c>
      <c r="S3922">
        <v>5.74</v>
      </c>
      <c r="T3922" t="s">
        <v>9341</v>
      </c>
      <c r="U3922" t="s">
        <v>9437</v>
      </c>
      <c r="V3922" t="str">
        <f>LEFT($U3922,2)</f>
        <v>B8</v>
      </c>
      <c r="W3922" s="3">
        <f>_xlfn.XLOOKUP(V3922,$AC$2:$AC$43,$AD$2:$AD$43,"none")</f>
        <v>-0.11</v>
      </c>
      <c r="X3922" s="3">
        <f>IF(ISNUMBER($W3922), 4600 * (1 / (0.92 * $W3922 + 1.7) + 1 / (0.92 * $W3922 + 0.62)),"none")</f>
        <v>11743.77313439976</v>
      </c>
      <c r="Y3922" s="8">
        <f>IF(ISNUMBER($X3922), _xlfn.XLOOKUP($X3922,Sheet3!$A$2:$A$392,Sheet3!$B$2:$B$392,"none", 1,1), $AF$2)</f>
        <v>0.54959999999999998</v>
      </c>
      <c r="Z3922" s="8">
        <f>IF(ISNUMBER($X3922), _xlfn.XLOOKUP($X3922,Sheet3!$A$2:$A$392,Sheet3!$C$2:$C$392,"none", 1,1), $AF$2)</f>
        <v>0.64410000000000001</v>
      </c>
      <c r="AA3922" s="8">
        <f>IF(ISNUMBER($X3922), _xlfn.XLOOKUP($X3922,Sheet3!$A$2:$A$392,Sheet3!$D$2:$D$392,"none", 1,1), $AF$2)</f>
        <v>1</v>
      </c>
    </row>
    <row r="3923" spans="1:27">
      <c r="A3923">
        <v>2595</v>
      </c>
      <c r="B3923" t="s">
        <v>2897</v>
      </c>
      <c r="C3923" t="s">
        <v>297</v>
      </c>
      <c r="D3923">
        <v>7</v>
      </c>
      <c r="E3923">
        <v>2</v>
      </c>
      <c r="F3923">
        <v>17.493998856000001</v>
      </c>
      <c r="G3923">
        <v>15</v>
      </c>
      <c r="H3923">
        <v>20</v>
      </c>
      <c r="I3923">
        <v>9.6353631960000001</v>
      </c>
      <c r="J3923">
        <f>(D3923+E3923/60+F3923/3600)*15</f>
        <v>105.5728916619</v>
      </c>
      <c r="K3923">
        <f>IF(G3923&lt;0, G3923-H3923/60-I3923/3600, G3923+H3923/60+I3923/3600)</f>
        <v>15.33600982311</v>
      </c>
      <c r="L3923">
        <v>5.5940000000000003</v>
      </c>
      <c r="M3923">
        <v>-24.152999999999999</v>
      </c>
      <c r="N3923">
        <v>5.51</v>
      </c>
      <c r="O3923">
        <v>7.99</v>
      </c>
      <c r="P3923">
        <v>6.9</v>
      </c>
      <c r="Q3923">
        <v>5.75</v>
      </c>
      <c r="R3923" t="s">
        <v>9341</v>
      </c>
      <c r="S3923">
        <v>5.4790000000000001</v>
      </c>
      <c r="T3923" t="s">
        <v>9341</v>
      </c>
      <c r="U3923" t="s">
        <v>9447</v>
      </c>
      <c r="V3923" t="str">
        <f>LEFT($U3923,2)</f>
        <v>K1</v>
      </c>
      <c r="W3923" s="3">
        <f>_xlfn.XLOOKUP(V3923,$AC$2:$AC$43,$AD$2:$AD$43,"none")</f>
        <v>0.86</v>
      </c>
      <c r="X3923" s="3">
        <f>IF(ISNUMBER($W3923), 4600 * (1 / (0.92 * $W3923 + 1.7) + 1 / (0.92 * $W3923 + 0.62)),"none")</f>
        <v>5106.1368670782376</v>
      </c>
      <c r="Y3923" s="8">
        <f>IF(ISNUMBER($X3923), _xlfn.XLOOKUP($X3923,Sheet3!$A$2:$A$392,Sheet3!$B$2:$B$392,"none", 1,1), $AF$2)</f>
        <v>1</v>
      </c>
      <c r="Z3923" s="8">
        <f>IF(ISNUMBER($X3923), _xlfn.XLOOKUP($X3923,Sheet3!$A$2:$A$392,Sheet3!$C$2:$C$392,"none", 1,1), $AF$2)</f>
        <v>0.82210000000000005</v>
      </c>
      <c r="AA3923" s="8">
        <f>IF(ISNUMBER($X3923), _xlfn.XLOOKUP($X3923,Sheet3!$A$2:$A$392,Sheet3!$D$2:$D$392,"none", 1,1), $AF$2)</f>
        <v>0.65410000000000001</v>
      </c>
    </row>
    <row r="3924" spans="1:27">
      <c r="A3924">
        <v>2651</v>
      </c>
      <c r="B3924" t="s">
        <v>2953</v>
      </c>
      <c r="C3924" t="s">
        <v>297</v>
      </c>
      <c r="D3924">
        <v>7</v>
      </c>
      <c r="E3924">
        <v>11</v>
      </c>
      <c r="F3924">
        <v>23.0673239256</v>
      </c>
      <c r="G3924">
        <v>26</v>
      </c>
      <c r="H3924">
        <v>51</v>
      </c>
      <c r="I3924">
        <v>23.720381136</v>
      </c>
      <c r="J3924">
        <f>(D3924+E3924/60+F3924/3600)*15</f>
        <v>107.84611384969</v>
      </c>
      <c r="K3924">
        <f>IF(G3924&lt;0, G3924-H3924/60-I3924/3600, G3924+H3924/60+I3924/3600)</f>
        <v>26.856588994760003</v>
      </c>
      <c r="L3924">
        <v>-19.21</v>
      </c>
      <c r="M3924">
        <v>-33.061</v>
      </c>
      <c r="N3924">
        <v>8.7899999999999991</v>
      </c>
      <c r="O3924">
        <v>5.99</v>
      </c>
      <c r="P3924">
        <v>5.86</v>
      </c>
      <c r="Q3924">
        <v>5.75</v>
      </c>
      <c r="R3924" t="s">
        <v>9341</v>
      </c>
      <c r="S3924">
        <v>5.7320000000000002</v>
      </c>
      <c r="T3924" t="s">
        <v>9341</v>
      </c>
      <c r="U3924" t="s">
        <v>9656</v>
      </c>
      <c r="V3924" t="str">
        <f>LEFT($U3924,2)</f>
        <v>A4</v>
      </c>
      <c r="W3924" s="3">
        <f>_xlfn.XLOOKUP(V3924,$AC$2:$AC$43,$AD$2:$AD$43,"none")</f>
        <v>0.12</v>
      </c>
      <c r="X3924" s="3">
        <f>IF(ISNUMBER($W3924), 4600 * (1 / (0.92 * $W3924 + 1.7) + 1 / (0.92 * $W3924 + 0.62)),"none")</f>
        <v>8838.7938932849465</v>
      </c>
      <c r="Y3924" s="8">
        <f>IF(ISNUMBER($X3924), _xlfn.XLOOKUP($X3924,Sheet3!$A$2:$A$392,Sheet3!$B$2:$B$392,"none", 1,1), $AF$2)</f>
        <v>0.70040000000000002</v>
      </c>
      <c r="Z3924" s="8">
        <f>IF(ISNUMBER($X3924), _xlfn.XLOOKUP($X3924,Sheet3!$A$2:$A$392,Sheet3!$C$2:$C$392,"none", 1,1), $AF$2)</f>
        <v>0.75790000000000002</v>
      </c>
      <c r="AA3924" s="8">
        <f>IF(ISNUMBER($X3924), _xlfn.XLOOKUP($X3924,Sheet3!$A$2:$A$392,Sheet3!$D$2:$D$392,"none", 1,1), $AF$2)</f>
        <v>1</v>
      </c>
    </row>
    <row r="3925" spans="1:27">
      <c r="A3925">
        <v>4033</v>
      </c>
      <c r="B3925" t="s">
        <v>4336</v>
      </c>
      <c r="C3925" t="s">
        <v>16</v>
      </c>
      <c r="D3925">
        <v>0</v>
      </c>
      <c r="E3925">
        <v>2</v>
      </c>
      <c r="F3925">
        <v>10.348719386100001</v>
      </c>
      <c r="G3925">
        <v>27</v>
      </c>
      <c r="H3925">
        <v>4</v>
      </c>
      <c r="I3925">
        <v>54.599101714</v>
      </c>
      <c r="J3925">
        <f>(D3925+E3925/60+F3925/3600)*15</f>
        <v>0.54311966410875001</v>
      </c>
      <c r="K3925">
        <f>IF(G3925&lt;0, G3925-H3925/60-I3925/3600, G3925+H3925/60+I3925/3600)</f>
        <v>27.081833083809443</v>
      </c>
      <c r="L3925">
        <v>716.46</v>
      </c>
      <c r="M3925">
        <v>-941.49699999999996</v>
      </c>
      <c r="N3925">
        <v>81.180000000000007</v>
      </c>
      <c r="O3925">
        <v>6.47</v>
      </c>
      <c r="P3925">
        <v>6.42</v>
      </c>
      <c r="Q3925">
        <v>5.75</v>
      </c>
      <c r="R3925">
        <v>5.16</v>
      </c>
      <c r="S3925">
        <v>5.5960000000000001</v>
      </c>
      <c r="T3925">
        <v>4.7300000000000004</v>
      </c>
      <c r="U3925" t="s">
        <v>10595</v>
      </c>
      <c r="V3925" t="str">
        <f>LEFT($U3925,2)</f>
        <v>G5</v>
      </c>
      <c r="W3925" s="3">
        <f>_xlfn.XLOOKUP(V3925,$AC$2:$AC$43,$AD$2:$AD$43,"none")</f>
        <v>0.68</v>
      </c>
      <c r="X3925" s="3">
        <f>IF(ISNUMBER($W3925), 4600 * (1 / (0.92 * $W3925 + 1.7) + 1 / (0.92 * $W3925 + 0.62)),"none")</f>
        <v>5670.9835338658331</v>
      </c>
      <c r="Y3925" s="8">
        <f>IF(ISNUMBER($X3925), _xlfn.XLOOKUP($X3925,Sheet3!$A$2:$A$392,Sheet3!$B$2:$B$392,"none", 1,1), $AF$2)</f>
        <v>1</v>
      </c>
      <c r="Z3925" s="8">
        <f>IF(ISNUMBER($X3925), _xlfn.XLOOKUP($X3925,Sheet3!$A$2:$A$392,Sheet3!$C$2:$C$392,"none", 1,1), $AF$2)</f>
        <v>0.874</v>
      </c>
      <c r="AA3925" s="8">
        <f>IF(ISNUMBER($X3925), _xlfn.XLOOKUP($X3925,Sheet3!$A$2:$A$392,Sheet3!$D$2:$D$392,"none", 1,1), $AF$2)</f>
        <v>0.77600000000000002</v>
      </c>
    </row>
    <row r="3926" spans="1:27">
      <c r="A3926">
        <v>4715</v>
      </c>
      <c r="B3926" t="s">
        <v>5018</v>
      </c>
      <c r="C3926" t="s">
        <v>16</v>
      </c>
      <c r="D3926">
        <v>11</v>
      </c>
      <c r="E3926">
        <v>41</v>
      </c>
      <c r="F3926">
        <v>34.256409452</v>
      </c>
      <c r="G3926">
        <v>31</v>
      </c>
      <c r="H3926">
        <v>44</v>
      </c>
      <c r="I3926">
        <v>45.775062146000003</v>
      </c>
      <c r="J3926">
        <f>(D3926+E3926/60+F3926/3600)*15</f>
        <v>175.39273503938333</v>
      </c>
      <c r="K3926">
        <f>IF(G3926&lt;0, G3926-H3926/60-I3926/3600, G3926+H3926/60+I3926/3600)</f>
        <v>31.746048628373888</v>
      </c>
      <c r="L3926">
        <v>-352.10500000000002</v>
      </c>
      <c r="M3926">
        <v>29.919</v>
      </c>
      <c r="N3926">
        <v>23.83</v>
      </c>
      <c r="O3926">
        <v>6.08</v>
      </c>
      <c r="P3926">
        <v>6.16</v>
      </c>
      <c r="Q3926">
        <v>5.75</v>
      </c>
      <c r="R3926">
        <v>5.37</v>
      </c>
      <c r="S3926">
        <v>5.5919999999999996</v>
      </c>
      <c r="T3926">
        <v>5.09</v>
      </c>
      <c r="U3926" t="s">
        <v>97</v>
      </c>
      <c r="V3926" t="str">
        <f>LEFT($U3926,2)</f>
        <v>F5</v>
      </c>
      <c r="W3926" s="3">
        <f>_xlfn.XLOOKUP(V3926,$AC$2:$AC$43,$AD$2:$AD$43,"none")</f>
        <v>0.45</v>
      </c>
      <c r="X3926" s="3">
        <f>IF(ISNUMBER($W3926), 4600 * (1 / (0.92 * $W3926 + 1.7) + 1 / (0.92 * $W3926 + 0.62)),"none")</f>
        <v>6624.7124722536864</v>
      </c>
      <c r="Y3926" s="8">
        <f>IF(ISNUMBER($X3926), _xlfn.XLOOKUP($X3926,Sheet3!$A$2:$A$392,Sheet3!$B$2:$B$392,"none", 1,1), $AF$2)</f>
        <v>0.99370000000000003</v>
      </c>
      <c r="Z3926" s="8">
        <f>IF(ISNUMBER($X3926), _xlfn.XLOOKUP($X3926,Sheet3!$A$2:$A$392,Sheet3!$C$2:$C$392,"none", 1,1), $AF$2)</f>
        <v>0.9526</v>
      </c>
      <c r="AA3926" s="8">
        <f>IF(ISNUMBER($X3926), _xlfn.XLOOKUP($X3926,Sheet3!$A$2:$A$392,Sheet3!$D$2:$D$392,"none", 1,1), $AF$2)</f>
        <v>1</v>
      </c>
    </row>
    <row r="3927" spans="1:27">
      <c r="A3927">
        <v>4830</v>
      </c>
      <c r="B3927" t="s">
        <v>5133</v>
      </c>
      <c r="C3927" t="s">
        <v>297</v>
      </c>
      <c r="D3927">
        <v>12</v>
      </c>
      <c r="E3927">
        <v>13</v>
      </c>
      <c r="F3927">
        <v>25.036839780000001</v>
      </c>
      <c r="G3927">
        <v>-38</v>
      </c>
      <c r="H3927">
        <v>55</v>
      </c>
      <c r="I3927">
        <v>45.068771388000002</v>
      </c>
      <c r="J3927">
        <f>(D3927+E3927/60+F3927/3600)*15</f>
        <v>183.35432016575001</v>
      </c>
      <c r="K3927">
        <f>IF(G3927&lt;0, G3927-H3927/60-I3927/3600, G3927+H3927/60+I3927/3600)</f>
        <v>-38.929185769829999</v>
      </c>
      <c r="L3927">
        <v>-28.762</v>
      </c>
      <c r="M3927">
        <v>-10.805</v>
      </c>
      <c r="N3927">
        <v>2.16</v>
      </c>
      <c r="O3927" t="s">
        <v>9341</v>
      </c>
      <c r="P3927">
        <v>5.61</v>
      </c>
      <c r="Q3927">
        <v>5.75</v>
      </c>
      <c r="R3927" t="s">
        <v>9341</v>
      </c>
      <c r="S3927">
        <v>5.7320000000000002</v>
      </c>
      <c r="T3927" t="s">
        <v>9341</v>
      </c>
      <c r="U3927" t="s">
        <v>10763</v>
      </c>
      <c r="V3927" t="str">
        <f>LEFT($U3927,2)</f>
        <v>B4</v>
      </c>
      <c r="W3927" s="3">
        <f>_xlfn.XLOOKUP(V3927,$AC$2:$AC$43,$AD$2:$AD$43,"none")</f>
        <v>-0.18</v>
      </c>
      <c r="X3927" s="3">
        <f>IF(ISNUMBER($W3927), 4600 * (1 / (0.92 * $W3927 + 1.7) + 1 / (0.92 * $W3927 + 0.62)),"none")</f>
        <v>13121.153930884579</v>
      </c>
      <c r="Y3927" s="8">
        <f>IF(ISNUMBER($X3927), _xlfn.XLOOKUP($X3927,Sheet3!$A$2:$A$392,Sheet3!$B$2:$B$392,"none", 1,1), $AF$2)</f>
        <v>0.51039999999999996</v>
      </c>
      <c r="Z3927" s="8">
        <f>IF(ISNUMBER($X3927), _xlfn.XLOOKUP($X3927,Sheet3!$A$2:$A$392,Sheet3!$C$2:$C$392,"none", 1,1), $AF$2)</f>
        <v>0.61219999999999997</v>
      </c>
      <c r="AA3927" s="8">
        <f>IF(ISNUMBER($X3927), _xlfn.XLOOKUP($X3927,Sheet3!$A$2:$A$392,Sheet3!$D$2:$D$392,"none", 1,1), $AF$2)</f>
        <v>1</v>
      </c>
    </row>
    <row r="3928" spans="1:27">
      <c r="A3928">
        <v>5648</v>
      </c>
      <c r="B3928" t="s">
        <v>5951</v>
      </c>
      <c r="C3928" t="s">
        <v>297</v>
      </c>
      <c r="D3928">
        <v>17</v>
      </c>
      <c r="E3928">
        <v>56</v>
      </c>
      <c r="F3928">
        <v>42</v>
      </c>
      <c r="G3928">
        <v>-28</v>
      </c>
      <c r="H3928">
        <v>3</v>
      </c>
      <c r="I3928">
        <v>0</v>
      </c>
      <c r="J3928">
        <f>(D3928+E3928/60+F3928/3600)*15</f>
        <v>269.17500000000001</v>
      </c>
      <c r="K3928">
        <f>IF(G3928&lt;0, G3928-H3928/60-I3928/3600, G3928+H3928/60+I3928/3600)</f>
        <v>-28.05</v>
      </c>
      <c r="L3928" t="s">
        <v>9341</v>
      </c>
      <c r="M3928" t="s">
        <v>9341</v>
      </c>
      <c r="N3928" t="s">
        <v>9341</v>
      </c>
      <c r="O3928" t="s">
        <v>9341</v>
      </c>
      <c r="P3928" t="s">
        <v>9341</v>
      </c>
      <c r="Q3928">
        <v>5.75</v>
      </c>
      <c r="R3928" t="s">
        <v>9341</v>
      </c>
      <c r="S3928" t="s">
        <v>9341</v>
      </c>
      <c r="T3928" t="s">
        <v>9341</v>
      </c>
      <c r="U3928" t="s">
        <v>9341</v>
      </c>
      <c r="V3928" t="str">
        <f>LEFT($U3928,2)</f>
        <v>~</v>
      </c>
      <c r="W3928" s="3" t="str">
        <f>_xlfn.XLOOKUP(V3928,$AC$2:$AC$43,$AD$2:$AD$43,"none")</f>
        <v>none</v>
      </c>
      <c r="X3928" s="3" t="str">
        <f>IF(ISNUMBER($W3928), 4600 * (1 / (0.92 * $W3928 + 1.7) + 1 / (0.92 * $W3928 + 0.62)),"none")</f>
        <v>none</v>
      </c>
      <c r="Y3928" s="8">
        <f>IF(ISNUMBER($X3928), _xlfn.XLOOKUP($X3928,Sheet3!$A$2:$A$392,Sheet3!$B$2:$B$392,"none", 1,1), $AF$2)</f>
        <v>0.8</v>
      </c>
      <c r="Z3928" s="8">
        <f>IF(ISNUMBER($X3928), _xlfn.XLOOKUP($X3928,Sheet3!$A$2:$A$392,Sheet3!$C$2:$C$392,"none", 1,1), $AF$2)</f>
        <v>0.8</v>
      </c>
      <c r="AA3928" s="8">
        <f>IF(ISNUMBER($X3928), _xlfn.XLOOKUP($X3928,Sheet3!$A$2:$A$392,Sheet3!$D$2:$D$392,"none", 1,1), $AF$2)</f>
        <v>0.8</v>
      </c>
    </row>
    <row r="3929" spans="1:27">
      <c r="A3929">
        <v>5649</v>
      </c>
      <c r="B3929" t="s">
        <v>5952</v>
      </c>
      <c r="C3929" t="s">
        <v>297</v>
      </c>
      <c r="D3929">
        <v>17</v>
      </c>
      <c r="E3929">
        <v>56</v>
      </c>
      <c r="F3929">
        <v>42</v>
      </c>
      <c r="G3929">
        <v>-28</v>
      </c>
      <c r="H3929">
        <v>3</v>
      </c>
      <c r="I3929">
        <v>0</v>
      </c>
      <c r="J3929">
        <f>(D3929+E3929/60+F3929/3600)*15</f>
        <v>269.17500000000001</v>
      </c>
      <c r="K3929">
        <f>IF(G3929&lt;0, G3929-H3929/60-I3929/3600, G3929+H3929/60+I3929/3600)</f>
        <v>-28.05</v>
      </c>
      <c r="L3929" t="s">
        <v>9341</v>
      </c>
      <c r="M3929" t="s">
        <v>9341</v>
      </c>
      <c r="N3929" t="s">
        <v>9341</v>
      </c>
      <c r="O3929" t="s">
        <v>9341</v>
      </c>
      <c r="P3929" t="s">
        <v>9341</v>
      </c>
      <c r="Q3929">
        <v>5.75</v>
      </c>
      <c r="R3929" t="s">
        <v>9341</v>
      </c>
      <c r="S3929" t="s">
        <v>9341</v>
      </c>
      <c r="T3929" t="s">
        <v>9341</v>
      </c>
      <c r="U3929" t="s">
        <v>9341</v>
      </c>
      <c r="V3929" t="str">
        <f>LEFT($U3929,2)</f>
        <v>~</v>
      </c>
      <c r="W3929" s="3" t="str">
        <f>_xlfn.XLOOKUP(V3929,$AC$2:$AC$43,$AD$2:$AD$43,"none")</f>
        <v>none</v>
      </c>
      <c r="X3929" s="3" t="str">
        <f>IF(ISNUMBER($W3929), 4600 * (1 / (0.92 * $W3929 + 1.7) + 1 / (0.92 * $W3929 + 0.62)),"none")</f>
        <v>none</v>
      </c>
      <c r="Y3929" s="8">
        <f>IF(ISNUMBER($X3929), _xlfn.XLOOKUP($X3929,Sheet3!$A$2:$A$392,Sheet3!$B$2:$B$392,"none", 1,1), $AF$2)</f>
        <v>0.8</v>
      </c>
      <c r="Z3929" s="8">
        <f>IF(ISNUMBER($X3929), _xlfn.XLOOKUP($X3929,Sheet3!$A$2:$A$392,Sheet3!$C$2:$C$392,"none", 1,1), $AF$2)</f>
        <v>0.8</v>
      </c>
      <c r="AA3929" s="8">
        <f>IF(ISNUMBER($X3929), _xlfn.XLOOKUP($X3929,Sheet3!$A$2:$A$392,Sheet3!$D$2:$D$392,"none", 1,1), $AF$2)</f>
        <v>0.8</v>
      </c>
    </row>
    <row r="3930" spans="1:27">
      <c r="A3930">
        <v>5805</v>
      </c>
      <c r="B3930" t="s">
        <v>6108</v>
      </c>
      <c r="C3930" t="s">
        <v>297</v>
      </c>
      <c r="D3930">
        <v>18</v>
      </c>
      <c r="E3930">
        <v>17</v>
      </c>
      <c r="F3930">
        <v>11.6270413656</v>
      </c>
      <c r="G3930">
        <v>-17</v>
      </c>
      <c r="H3930">
        <v>22</v>
      </c>
      <c r="I3930">
        <v>26.011291224000001</v>
      </c>
      <c r="J3930">
        <f>(D3930+E3930/60+F3930/3600)*15</f>
        <v>274.29844600568998</v>
      </c>
      <c r="K3930">
        <f>IF(G3930&lt;0, G3930-H3930/60-I3930/3600, G3930+H3930/60+I3930/3600)</f>
        <v>-17.373892025340002</v>
      </c>
      <c r="L3930">
        <v>-4.0999999999999996</v>
      </c>
      <c r="M3930">
        <v>-16.687999999999999</v>
      </c>
      <c r="N3930">
        <v>3.07</v>
      </c>
      <c r="O3930">
        <v>9.0299999999999994</v>
      </c>
      <c r="P3930">
        <v>7.33</v>
      </c>
      <c r="Q3930">
        <v>5.75</v>
      </c>
      <c r="R3930" t="s">
        <v>9341</v>
      </c>
      <c r="S3930">
        <v>5.2290000000000001</v>
      </c>
      <c r="T3930" t="s">
        <v>9341</v>
      </c>
      <c r="U3930" t="s">
        <v>9371</v>
      </c>
      <c r="V3930" t="str">
        <f>LEFT($U3930,2)</f>
        <v>K2</v>
      </c>
      <c r="W3930" s="3">
        <f>_xlfn.XLOOKUP(V3930,$AC$2:$AC$43,$AD$2:$AD$43,"none")</f>
        <v>0.92</v>
      </c>
      <c r="X3930" s="3">
        <f>IF(ISNUMBER($W3930), 4600 * (1 / (0.92 * $W3930 + 1.7) + 1 / (0.92 * $W3930 + 0.62)),"none")</f>
        <v>4943.4058698702656</v>
      </c>
      <c r="Y3930" s="8">
        <f>IF(ISNUMBER($X3930), _xlfn.XLOOKUP($X3930,Sheet3!$A$2:$A$392,Sheet3!$B$2:$B$392,"none", 1,1), $AF$2)</f>
        <v>1</v>
      </c>
      <c r="Z3930" s="8">
        <f>IF(ISNUMBER($X3930), _xlfn.XLOOKUP($X3930,Sheet3!$A$2:$A$392,Sheet3!$C$2:$C$392,"none", 1,1), $AF$2)</f>
        <v>0.79920000000000002</v>
      </c>
      <c r="AA3930" s="8">
        <f>IF(ISNUMBER($X3930), _xlfn.XLOOKUP($X3930,Sheet3!$A$2:$A$392,Sheet3!$D$2:$D$392,"none", 1,1), $AF$2)</f>
        <v>0.60450000000000004</v>
      </c>
    </row>
    <row r="3931" spans="1:27">
      <c r="A3931">
        <v>5807</v>
      </c>
      <c r="B3931" t="s">
        <v>6110</v>
      </c>
      <c r="C3931" t="s">
        <v>15</v>
      </c>
      <c r="D3931">
        <v>18</v>
      </c>
      <c r="E3931">
        <v>21</v>
      </c>
      <c r="F3931">
        <v>22.9864295</v>
      </c>
      <c r="G3931">
        <v>-18</v>
      </c>
      <c r="H3931">
        <v>51</v>
      </c>
      <c r="I3931">
        <v>36.001762999999997</v>
      </c>
      <c r="J3931">
        <f>(D3931+E3931/60+F3931/3600)*15</f>
        <v>275.34577678958334</v>
      </c>
      <c r="K3931">
        <f>IF(G3931&lt;0, G3931-H3931/60-I3931/3600, G3931+H3931/60+I3931/3600)</f>
        <v>-18.860000489722225</v>
      </c>
      <c r="L3931">
        <v>-3.12</v>
      </c>
      <c r="M3931">
        <v>-7.01</v>
      </c>
      <c r="N3931">
        <v>2.64</v>
      </c>
      <c r="O3931">
        <v>7.31</v>
      </c>
      <c r="P3931">
        <v>6.69</v>
      </c>
      <c r="Q3931">
        <v>5.75</v>
      </c>
      <c r="R3931" t="s">
        <v>9341</v>
      </c>
      <c r="S3931">
        <v>8.2050000000000001</v>
      </c>
      <c r="T3931">
        <v>4.8099999999999996</v>
      </c>
      <c r="U3931" t="s">
        <v>10971</v>
      </c>
      <c r="V3931" t="str">
        <f>LEFT($U3931,2)</f>
        <v>F8</v>
      </c>
      <c r="W3931" s="3">
        <f>_xlfn.XLOOKUP(V3931,$AC$2:$AC$43,$AD$2:$AD$43,"none")</f>
        <v>0.53</v>
      </c>
      <c r="X3931" s="3">
        <f>IF(ISNUMBER($W3931), 4600 * (1 / (0.92 * $W3931 + 1.7) + 1 / (0.92 * $W3931 + 0.62)),"none")</f>
        <v>6255.8848880729693</v>
      </c>
      <c r="Y3931" s="8">
        <f>IF(ISNUMBER($X3931), _xlfn.XLOOKUP($X3931,Sheet3!$A$2:$A$392,Sheet3!$B$2:$B$392,"none", 1,1), $AF$2)</f>
        <v>1</v>
      </c>
      <c r="Z3931" s="8">
        <f>IF(ISNUMBER($X3931), _xlfn.XLOOKUP($X3931,Sheet3!$A$2:$A$392,Sheet3!$C$2:$C$392,"none", 1,1), $AF$2)</f>
        <v>0.92759999999999998</v>
      </c>
      <c r="AA3931" s="8">
        <f>IF(ISNUMBER($X3931), _xlfn.XLOOKUP($X3931,Sheet3!$A$2:$A$392,Sheet3!$D$2:$D$392,"none", 1,1), $AF$2)</f>
        <v>0.91679999999999995</v>
      </c>
    </row>
    <row r="3932" spans="1:27">
      <c r="A3932">
        <v>6350</v>
      </c>
      <c r="B3932" t="s">
        <v>6653</v>
      </c>
      <c r="C3932" t="s">
        <v>297</v>
      </c>
      <c r="D3932">
        <v>18</v>
      </c>
      <c r="E3932">
        <v>31</v>
      </c>
      <c r="F3932">
        <v>4.4486334575999997</v>
      </c>
      <c r="G3932">
        <v>16</v>
      </c>
      <c r="H3932">
        <v>55</v>
      </c>
      <c r="I3932">
        <v>42.802383972000001</v>
      </c>
      <c r="J3932">
        <f>(D3932+E3932/60+F3932/3600)*15</f>
        <v>277.76853597273998</v>
      </c>
      <c r="K3932">
        <f>IF(G3932&lt;0, G3932-H3932/60-I3932/3600, G3932+H3932/60+I3932/3600)</f>
        <v>16.928556217770002</v>
      </c>
      <c r="L3932">
        <v>-31.856999999999999</v>
      </c>
      <c r="M3932">
        <v>-21.396999999999998</v>
      </c>
      <c r="N3932">
        <v>8.07</v>
      </c>
      <c r="O3932" t="s">
        <v>9341</v>
      </c>
      <c r="P3932">
        <v>5.8019999999999996</v>
      </c>
      <c r="Q3932">
        <v>5.75</v>
      </c>
      <c r="R3932" t="s">
        <v>9341</v>
      </c>
      <c r="S3932">
        <v>5.7389999999999999</v>
      </c>
      <c r="T3932" t="s">
        <v>9341</v>
      </c>
      <c r="U3932" t="s">
        <v>9352</v>
      </c>
      <c r="V3932" t="str">
        <f>LEFT($U3932,2)</f>
        <v>A2</v>
      </c>
      <c r="W3932" s="3">
        <f>_xlfn.XLOOKUP(V3932,$AC$2:$AC$43,$AD$2:$AD$43,"none")</f>
        <v>0.05</v>
      </c>
      <c r="X3932" s="3">
        <f>IF(ISNUMBER($W3932), 4600 * (1 / (0.92 * $W3932 + 1.7) + 1 / (0.92 * $W3932 + 0.62)),"none")</f>
        <v>9541.5002631497482</v>
      </c>
      <c r="Y3932" s="8">
        <f>IF(ISNUMBER($X3932), _xlfn.XLOOKUP($X3932,Sheet3!$A$2:$A$392,Sheet3!$B$2:$B$392,"none", 1,1), $AF$2)</f>
        <v>0.65039999999999998</v>
      </c>
      <c r="Z3932" s="8">
        <f>IF(ISNUMBER($X3932), _xlfn.XLOOKUP($X3932,Sheet3!$A$2:$A$392,Sheet3!$C$2:$C$392,"none", 1,1), $AF$2)</f>
        <v>0.72150000000000003</v>
      </c>
      <c r="AA3932" s="8">
        <f>IF(ISNUMBER($X3932), _xlfn.XLOOKUP($X3932,Sheet3!$A$2:$A$392,Sheet3!$D$2:$D$392,"none", 1,1), $AF$2)</f>
        <v>1</v>
      </c>
    </row>
    <row r="3933" spans="1:27">
      <c r="A3933">
        <v>7413</v>
      </c>
      <c r="B3933" t="s">
        <v>7716</v>
      </c>
      <c r="C3933" t="s">
        <v>22</v>
      </c>
      <c r="D3933">
        <v>10</v>
      </c>
      <c r="E3933">
        <v>11</v>
      </c>
      <c r="F3933">
        <v>46.459596321600003</v>
      </c>
      <c r="G3933">
        <v>-58</v>
      </c>
      <c r="H3933">
        <v>3</v>
      </c>
      <c r="I3933">
        <v>37.958712444</v>
      </c>
      <c r="J3933">
        <f>(D3933+E3933/60+F3933/3600)*15</f>
        <v>152.94358165134003</v>
      </c>
      <c r="K3933">
        <f>IF(G3933&lt;0, G3933-H3933/60-I3933/3600, G3933+H3933/60+I3933/3600)</f>
        <v>-58.060544086789996</v>
      </c>
      <c r="L3933">
        <v>-11.218</v>
      </c>
      <c r="M3933">
        <v>6.59</v>
      </c>
      <c r="N3933">
        <v>1.82</v>
      </c>
      <c r="O3933">
        <v>4.7699999999999996</v>
      </c>
      <c r="P3933">
        <v>5.66</v>
      </c>
      <c r="Q3933">
        <v>5.75</v>
      </c>
      <c r="R3933">
        <v>5.66</v>
      </c>
      <c r="S3933">
        <v>5.6239999999999997</v>
      </c>
      <c r="T3933">
        <v>5.7</v>
      </c>
      <c r="U3933" t="s">
        <v>11284</v>
      </c>
      <c r="V3933" t="str">
        <f>LEFT($U3933,2)</f>
        <v>B5</v>
      </c>
      <c r="W3933" s="3">
        <f>_xlfn.XLOOKUP(V3933,$AC$2:$AC$43,$AD$2:$AD$43,"none")</f>
        <v>-0.16</v>
      </c>
      <c r="X3933" s="3">
        <f>IF(ISNUMBER($W3933), 4600 * (1 / (0.92 * $W3933 + 1.7) + 1 / (0.92 * $W3933 + 0.62)),"none")</f>
        <v>12691.662939978085</v>
      </c>
      <c r="Y3933" s="8">
        <f>IF(ISNUMBER($X3933), _xlfn.XLOOKUP($X3933,Sheet3!$A$2:$A$392,Sheet3!$B$2:$B$392,"none", 1,1), $AF$2)</f>
        <v>0.52290000000000003</v>
      </c>
      <c r="Z3933" s="8">
        <f>IF(ISNUMBER($X3933), _xlfn.XLOOKUP($X3933,Sheet3!$A$2:$A$392,Sheet3!$C$2:$C$392,"none", 1,1), $AF$2)</f>
        <v>0.62250000000000005</v>
      </c>
      <c r="AA3933" s="8">
        <f>IF(ISNUMBER($X3933), _xlfn.XLOOKUP($X3933,Sheet3!$A$2:$A$392,Sheet3!$D$2:$D$392,"none", 1,1), $AF$2)</f>
        <v>1</v>
      </c>
    </row>
    <row r="3934" spans="1:27">
      <c r="A3934">
        <v>8009</v>
      </c>
      <c r="B3934" t="s">
        <v>8312</v>
      </c>
      <c r="C3934" t="s">
        <v>297</v>
      </c>
      <c r="D3934">
        <v>14</v>
      </c>
      <c r="E3934">
        <v>16</v>
      </c>
      <c r="F3934">
        <v>38.715086361600001</v>
      </c>
      <c r="G3934">
        <v>-66</v>
      </c>
      <c r="H3934">
        <v>35</v>
      </c>
      <c r="I3934">
        <v>16.429048655999999</v>
      </c>
      <c r="J3934">
        <f>(D3934+E3934/60+F3934/3600)*15</f>
        <v>214.16131285984</v>
      </c>
      <c r="K3934">
        <f>IF(G3934&lt;0, G3934-H3934/60-I3934/3600, G3934+H3934/60+I3934/3600)</f>
        <v>-66.587896957959998</v>
      </c>
      <c r="L3934">
        <v>-7.7060000000000004</v>
      </c>
      <c r="M3934">
        <v>-6.359</v>
      </c>
      <c r="N3934">
        <v>2.1</v>
      </c>
      <c r="O3934">
        <v>4.82</v>
      </c>
      <c r="P3934">
        <v>5.69</v>
      </c>
      <c r="Q3934">
        <v>5.75</v>
      </c>
      <c r="R3934" t="s">
        <v>9341</v>
      </c>
      <c r="S3934">
        <v>5.7089999999999996</v>
      </c>
      <c r="T3934" t="s">
        <v>9341</v>
      </c>
      <c r="U3934" t="s">
        <v>10260</v>
      </c>
      <c r="V3934" t="str">
        <f>LEFT($U3934,2)</f>
        <v>B2</v>
      </c>
      <c r="W3934" s="3">
        <f>_xlfn.XLOOKUP(V3934,$AC$2:$AC$43,$AD$2:$AD$43,"none")</f>
        <v>-0.24</v>
      </c>
      <c r="X3934" s="3">
        <f>IF(ISNUMBER($W3934), 4600 * (1 / (0.92 * $W3934 + 1.7) + 1 / (0.92 * $W3934 + 0.62)),"none")</f>
        <v>14632.835167360139</v>
      </c>
      <c r="Y3934" s="8">
        <f>IF(ISNUMBER($X3934), _xlfn.XLOOKUP($X3934,Sheet3!$A$2:$A$392,Sheet3!$B$2:$B$392,"none", 1,1), $AF$2)</f>
        <v>0.47989999999999999</v>
      </c>
      <c r="Z3934" s="8">
        <f>IF(ISNUMBER($X3934), _xlfn.XLOOKUP($X3934,Sheet3!$A$2:$A$392,Sheet3!$C$2:$C$392,"none", 1,1), $AF$2)</f>
        <v>0.58679999999999999</v>
      </c>
      <c r="AA3934" s="8">
        <f>IF(ISNUMBER($X3934), _xlfn.XLOOKUP($X3934,Sheet3!$A$2:$A$392,Sheet3!$D$2:$D$392,"none", 1,1), $AF$2)</f>
        <v>1</v>
      </c>
    </row>
    <row r="3935" spans="1:27">
      <c r="A3935">
        <v>8123</v>
      </c>
      <c r="B3935" t="s">
        <v>8426</v>
      </c>
      <c r="C3935" t="s">
        <v>297</v>
      </c>
      <c r="D3935">
        <v>21</v>
      </c>
      <c r="E3935">
        <v>8</v>
      </c>
      <c r="F3935">
        <v>32.695362285599998</v>
      </c>
      <c r="G3935">
        <v>-63</v>
      </c>
      <c r="H3935">
        <v>55</v>
      </c>
      <c r="I3935">
        <v>41.734434612000001</v>
      </c>
      <c r="J3935">
        <f>(D3935+E3935/60+F3935/3600)*15</f>
        <v>317.13623067618994</v>
      </c>
      <c r="K3935">
        <f>IF(G3935&lt;0, G3935-H3935/60-I3935/3600, G3935+H3935/60+I3935/3600)</f>
        <v>-63.928259565169995</v>
      </c>
      <c r="L3935">
        <v>-5.7939999999999996</v>
      </c>
      <c r="M3935">
        <v>3.2469999999999999</v>
      </c>
      <c r="N3935">
        <v>5.98</v>
      </c>
      <c r="O3935" t="s">
        <v>9341</v>
      </c>
      <c r="P3935">
        <v>6.9390000000000001</v>
      </c>
      <c r="Q3935">
        <v>5.75</v>
      </c>
      <c r="R3935" t="s">
        <v>9341</v>
      </c>
      <c r="S3935">
        <v>5.3979999999999997</v>
      </c>
      <c r="T3935" t="s">
        <v>9341</v>
      </c>
      <c r="U3935" t="s">
        <v>9403</v>
      </c>
      <c r="V3935" t="str">
        <f>LEFT($U3935,2)</f>
        <v>K0</v>
      </c>
      <c r="W3935" s="3">
        <f>_xlfn.XLOOKUP(V3935,$AC$2:$AC$43,$AD$2:$AD$43,"none")</f>
        <v>0.81</v>
      </c>
      <c r="X3935" s="3">
        <f>IF(ISNUMBER($W3935), 4600 * (1 / (0.92 * $W3935 + 1.7) + 1 / (0.92 * $W3935 + 0.62)),"none")</f>
        <v>5250.7063834266155</v>
      </c>
      <c r="Y3935" s="8">
        <f>IF(ISNUMBER($X3935), _xlfn.XLOOKUP($X3935,Sheet3!$A$2:$A$392,Sheet3!$B$2:$B$392,"none", 1,1), $AF$2)</f>
        <v>1</v>
      </c>
      <c r="Z3935" s="8">
        <f>IF(ISNUMBER($X3935), _xlfn.XLOOKUP($X3935,Sheet3!$A$2:$A$392,Sheet3!$C$2:$C$392,"none", 1,1), $AF$2)</f>
        <v>0.83299999999999996</v>
      </c>
      <c r="AA3935" s="8">
        <f>IF(ISNUMBER($X3935), _xlfn.XLOOKUP($X3935,Sheet3!$A$2:$A$392,Sheet3!$D$2:$D$392,"none", 1,1), $AF$2)</f>
        <v>0.67869999999999997</v>
      </c>
    </row>
    <row r="3936" spans="1:27">
      <c r="A3936">
        <v>8669</v>
      </c>
      <c r="B3936" t="s">
        <v>8974</v>
      </c>
      <c r="C3936" t="s">
        <v>297</v>
      </c>
      <c r="D3936">
        <v>5</v>
      </c>
      <c r="E3936">
        <v>36</v>
      </c>
      <c r="F3936">
        <v>35.694000000000003</v>
      </c>
      <c r="G3936">
        <v>-6</v>
      </c>
      <c r="H3936">
        <v>3</v>
      </c>
      <c r="I3936">
        <v>53.11</v>
      </c>
      <c r="J3936">
        <f>(D3936+E3936/60+F3936/3600)*15</f>
        <v>84.148724999999999</v>
      </c>
      <c r="K3936">
        <f>IF(G3936&lt;0, G3936-H3936/60-I3936/3600, G3936+H3936/60+I3936/3600)</f>
        <v>-6.0647527777777777</v>
      </c>
      <c r="L3936">
        <v>1.5</v>
      </c>
      <c r="M3936">
        <v>0.2</v>
      </c>
      <c r="N3936" t="s">
        <v>9341</v>
      </c>
      <c r="O3936" t="s">
        <v>9341</v>
      </c>
      <c r="P3936">
        <v>5.5350000000000001</v>
      </c>
      <c r="Q3936">
        <v>5.75</v>
      </c>
      <c r="R3936" t="s">
        <v>9341</v>
      </c>
      <c r="S3936" t="s">
        <v>9341</v>
      </c>
      <c r="T3936" t="s">
        <v>9341</v>
      </c>
      <c r="U3936" t="s">
        <v>11517</v>
      </c>
      <c r="V3936" t="str">
        <f>LEFT($U3936,2)</f>
        <v>B1</v>
      </c>
      <c r="W3936" s="3">
        <f>_xlfn.XLOOKUP(V3936,$AC$2:$AC$43,$AD$2:$AD$43,"none")</f>
        <v>-0.26</v>
      </c>
      <c r="X3936" s="3">
        <f>IF(ISNUMBER($W3936), 4600 * (1 / (0.92 * $W3936 + 1.7) + 1 / (0.92 * $W3936 + 0.62)),"none")</f>
        <v>15228.791407033788</v>
      </c>
      <c r="Y3936" s="8">
        <f>IF(ISNUMBER($X3936), _xlfn.XLOOKUP($X3936,Sheet3!$A$2:$A$392,Sheet3!$B$2:$B$392,"none", 1,1), $AF$2)</f>
        <v>0.47010000000000002</v>
      </c>
      <c r="Z3936" s="8">
        <f>IF(ISNUMBER($X3936), _xlfn.XLOOKUP($X3936,Sheet3!$A$2:$A$392,Sheet3!$C$2:$C$392,"none", 1,1), $AF$2)</f>
        <v>0.57840000000000003</v>
      </c>
      <c r="AA3936" s="8">
        <f>IF(ISNUMBER($X3936), _xlfn.XLOOKUP($X3936,Sheet3!$A$2:$A$392,Sheet3!$D$2:$D$392,"none", 1,1), $AF$2)</f>
        <v>1</v>
      </c>
    </row>
    <row r="3937" spans="1:27">
      <c r="A3937">
        <v>1712</v>
      </c>
      <c r="B3937" t="s">
        <v>2013</v>
      </c>
      <c r="C3937" t="s">
        <v>297</v>
      </c>
      <c r="D3937">
        <v>4</v>
      </c>
      <c r="E3937">
        <v>20</v>
      </c>
      <c r="F3937">
        <v>41.248366022399999</v>
      </c>
      <c r="G3937">
        <v>6</v>
      </c>
      <c r="H3937">
        <v>7</v>
      </c>
      <c r="I3937">
        <v>50.850394680000001</v>
      </c>
      <c r="J3937">
        <f>(D3937+E3937/60+F3937/3600)*15</f>
        <v>65.171868191759998</v>
      </c>
      <c r="K3937">
        <f>IF(G3937&lt;0, G3937-H3937/60-I3937/3600, G3937+H3937/60+I3937/3600)</f>
        <v>6.1307917762999997</v>
      </c>
      <c r="L3937">
        <v>-15.44</v>
      </c>
      <c r="M3937">
        <v>-43.23</v>
      </c>
      <c r="N3937">
        <v>8.3000000000000007</v>
      </c>
      <c r="O3937" t="s">
        <v>9341</v>
      </c>
      <c r="P3937">
        <v>6.6849999999999996</v>
      </c>
      <c r="Q3937">
        <v>5.7510000000000003</v>
      </c>
      <c r="R3937" t="s">
        <v>9341</v>
      </c>
      <c r="S3937">
        <v>5.5220000000000002</v>
      </c>
      <c r="T3937" t="s">
        <v>9341</v>
      </c>
      <c r="U3937" t="s">
        <v>9414</v>
      </c>
      <c r="V3937" t="str">
        <f>LEFT($U3937,2)</f>
        <v>G8</v>
      </c>
      <c r="W3937" s="3">
        <f>_xlfn.XLOOKUP(V3937,$AC$2:$AC$43,$AD$2:$AD$43,"none")</f>
        <v>0.74</v>
      </c>
      <c r="X3937" s="3">
        <f>IF(ISNUMBER($W3937), 4600 * (1 / (0.92 * $W3937 + 1.7) + 1 / (0.92 * $W3937 + 0.62)),"none")</f>
        <v>5468.4090187676065</v>
      </c>
      <c r="Y3937" s="8">
        <f>IF(ISNUMBER($X3937), _xlfn.XLOOKUP($X3937,Sheet3!$A$2:$A$392,Sheet3!$B$2:$B$392,"none", 1,1), $AF$2)</f>
        <v>1</v>
      </c>
      <c r="Z3937" s="8">
        <f>IF(ISNUMBER($X3937), _xlfn.XLOOKUP($X3937,Sheet3!$A$2:$A$392,Sheet3!$C$2:$C$392,"none", 1,1), $AF$2)</f>
        <v>0.85409999999999997</v>
      </c>
      <c r="AA3937" s="8">
        <f>IF(ISNUMBER($X3937), _xlfn.XLOOKUP($X3937,Sheet3!$A$2:$A$392,Sheet3!$D$2:$D$392,"none", 1,1), $AF$2)</f>
        <v>0.72770000000000001</v>
      </c>
    </row>
    <row r="3938" spans="1:27">
      <c r="A3938">
        <v>3054</v>
      </c>
      <c r="B3938" t="s">
        <v>3357</v>
      </c>
      <c r="C3938" t="s">
        <v>297</v>
      </c>
      <c r="D3938">
        <v>8</v>
      </c>
      <c r="E3938">
        <v>34</v>
      </c>
      <c r="F3938">
        <v>43.884644611200002</v>
      </c>
      <c r="G3938">
        <v>36</v>
      </c>
      <c r="H3938">
        <v>25</v>
      </c>
      <c r="I3938">
        <v>10.632223776</v>
      </c>
      <c r="J3938">
        <f>(D3938+E3938/60+F3938/3600)*15</f>
        <v>128.68285268587999</v>
      </c>
      <c r="K3938">
        <f>IF(G3938&lt;0, G3938-H3938/60-I3938/3600, G3938+H3938/60+I3938/3600)</f>
        <v>36.41962006216</v>
      </c>
      <c r="L3938">
        <v>-25.927</v>
      </c>
      <c r="M3938">
        <v>-40.692</v>
      </c>
      <c r="N3938">
        <v>10.31</v>
      </c>
      <c r="O3938" t="s">
        <v>9341</v>
      </c>
      <c r="P3938">
        <v>5.7850000000000001</v>
      </c>
      <c r="Q3938">
        <v>5.7510000000000003</v>
      </c>
      <c r="R3938" t="s">
        <v>9341</v>
      </c>
      <c r="S3938">
        <v>5.7430000000000003</v>
      </c>
      <c r="T3938" t="s">
        <v>9341</v>
      </c>
      <c r="U3938" t="s">
        <v>9353</v>
      </c>
      <c r="V3938" t="str">
        <f>LEFT($U3938,2)</f>
        <v>A2</v>
      </c>
      <c r="W3938" s="3">
        <f>_xlfn.XLOOKUP(V3938,$AC$2:$AC$43,$AD$2:$AD$43,"none")</f>
        <v>0.05</v>
      </c>
      <c r="X3938" s="3">
        <f>IF(ISNUMBER($W3938), 4600 * (1 / (0.92 * $W3938 + 1.7) + 1 / (0.92 * $W3938 + 0.62)),"none")</f>
        <v>9541.5002631497482</v>
      </c>
      <c r="Y3938" s="8">
        <f>IF(ISNUMBER($X3938), _xlfn.XLOOKUP($X3938,Sheet3!$A$2:$A$392,Sheet3!$B$2:$B$392,"none", 1,1), $AF$2)</f>
        <v>0.65039999999999998</v>
      </c>
      <c r="Z3938" s="8">
        <f>IF(ISNUMBER($X3938), _xlfn.XLOOKUP($X3938,Sheet3!$A$2:$A$392,Sheet3!$C$2:$C$392,"none", 1,1), $AF$2)</f>
        <v>0.72150000000000003</v>
      </c>
      <c r="AA3938" s="8">
        <f>IF(ISNUMBER($X3938), _xlfn.XLOOKUP($X3938,Sheet3!$A$2:$A$392,Sheet3!$D$2:$D$392,"none", 1,1), $AF$2)</f>
        <v>1</v>
      </c>
    </row>
    <row r="3939" spans="1:27">
      <c r="A3939">
        <v>3611</v>
      </c>
      <c r="B3939" t="s">
        <v>3914</v>
      </c>
      <c r="C3939" t="s">
        <v>305</v>
      </c>
      <c r="D3939">
        <v>22</v>
      </c>
      <c r="E3939">
        <v>17</v>
      </c>
      <c r="F3939">
        <v>6.4995852960000002</v>
      </c>
      <c r="G3939">
        <v>-5</v>
      </c>
      <c r="H3939">
        <v>23</v>
      </c>
      <c r="I3939">
        <v>13.795642283999999</v>
      </c>
      <c r="J3939">
        <f>(D3939+E3939/60+F3939/3600)*15</f>
        <v>334.27708160539999</v>
      </c>
      <c r="K3939">
        <f>IF(G3939&lt;0, G3939-H3939/60-I3939/3600, G3939+H3939/60+I3939/3600)</f>
        <v>-5.38716545619</v>
      </c>
      <c r="L3939">
        <v>-4.6539999999999999</v>
      </c>
      <c r="M3939">
        <v>18.75</v>
      </c>
      <c r="N3939">
        <v>9.25</v>
      </c>
      <c r="O3939" t="s">
        <v>9341</v>
      </c>
      <c r="P3939">
        <v>6.6219999999999999</v>
      </c>
      <c r="Q3939">
        <v>5.7510000000000003</v>
      </c>
      <c r="R3939" t="s">
        <v>9341</v>
      </c>
      <c r="S3939">
        <v>5.5209999999999999</v>
      </c>
      <c r="T3939" t="s">
        <v>9341</v>
      </c>
      <c r="U3939" t="s">
        <v>9895</v>
      </c>
      <c r="V3939" t="str">
        <f>LEFT($U3939,2)</f>
        <v>G8</v>
      </c>
      <c r="W3939" s="3">
        <f>_xlfn.XLOOKUP(V3939,$AC$2:$AC$43,$AD$2:$AD$43,"none")</f>
        <v>0.74</v>
      </c>
      <c r="X3939" s="3">
        <f>IF(ISNUMBER($W3939), 4600 * (1 / (0.92 * $W3939 + 1.7) + 1 / (0.92 * $W3939 + 0.62)),"none")</f>
        <v>5468.4090187676065</v>
      </c>
      <c r="Y3939" s="8">
        <f>IF(ISNUMBER($X3939), _xlfn.XLOOKUP($X3939,Sheet3!$A$2:$A$392,Sheet3!$B$2:$B$392,"none", 1,1), $AF$2)</f>
        <v>1</v>
      </c>
      <c r="Z3939" s="8">
        <f>IF(ISNUMBER($X3939), _xlfn.XLOOKUP($X3939,Sheet3!$A$2:$A$392,Sheet3!$C$2:$C$392,"none", 1,1), $AF$2)</f>
        <v>0.85409999999999997</v>
      </c>
      <c r="AA3939" s="8">
        <f>IF(ISNUMBER($X3939), _xlfn.XLOOKUP($X3939,Sheet3!$A$2:$A$392,Sheet3!$D$2:$D$392,"none", 1,1), $AF$2)</f>
        <v>0.72770000000000001</v>
      </c>
    </row>
    <row r="3940" spans="1:27">
      <c r="A3940">
        <v>2674</v>
      </c>
      <c r="B3940" t="s">
        <v>2976</v>
      </c>
      <c r="C3940" t="s">
        <v>297</v>
      </c>
      <c r="D3940">
        <v>7</v>
      </c>
      <c r="E3940">
        <v>13</v>
      </c>
      <c r="F3940">
        <v>7.1941661039999998</v>
      </c>
      <c r="G3940">
        <v>-11</v>
      </c>
      <c r="H3940">
        <v>15</v>
      </c>
      <c r="I3940">
        <v>4.8319674839999998</v>
      </c>
      <c r="J3940">
        <f>(D3940+E3940/60+F3940/3600)*15</f>
        <v>108.2799756921</v>
      </c>
      <c r="K3940">
        <f>IF(G3940&lt;0, G3940-H3940/60-I3940/3600, G3940+H3940/60+I3940/3600)</f>
        <v>-11.25134221319</v>
      </c>
      <c r="L3940">
        <v>-1.4570000000000001</v>
      </c>
      <c r="M3940">
        <v>7.4820000000000002</v>
      </c>
      <c r="N3940">
        <v>4.2699999999999996</v>
      </c>
      <c r="O3940" t="s">
        <v>9341</v>
      </c>
      <c r="P3940">
        <v>7.2510000000000003</v>
      </c>
      <c r="Q3940">
        <v>5.7519999999999998</v>
      </c>
      <c r="R3940" t="s">
        <v>9341</v>
      </c>
      <c r="S3940">
        <v>5.2169999999999996</v>
      </c>
      <c r="T3940" t="s">
        <v>9341</v>
      </c>
      <c r="U3940" t="s">
        <v>9406</v>
      </c>
      <c r="V3940" t="str">
        <f>LEFT($U3940,2)</f>
        <v>K4</v>
      </c>
      <c r="W3940" s="3">
        <f>_xlfn.XLOOKUP(V3940,$AC$2:$AC$43,$AD$2:$AD$43,"none")</f>
        <v>1</v>
      </c>
      <c r="X3940" s="3">
        <f>IF(ISNUMBER($W3940), 4600 * (1 / (0.92 * $W3940 + 1.7) + 1 / (0.92 * $W3940 + 0.62)),"none")</f>
        <v>4742.7381778526815</v>
      </c>
      <c r="Y3940" s="8">
        <f>IF(ISNUMBER($X3940), _xlfn.XLOOKUP($X3940,Sheet3!$A$2:$A$392,Sheet3!$B$2:$B$392,"none", 1,1), $AF$2)</f>
        <v>1</v>
      </c>
      <c r="Z3940" s="8">
        <f>IF(ISNUMBER($X3940), _xlfn.XLOOKUP($X3940,Sheet3!$A$2:$A$392,Sheet3!$C$2:$C$392,"none", 1,1), $AF$2)</f>
        <v>0.77500000000000002</v>
      </c>
      <c r="AA3940" s="8">
        <f>IF(ISNUMBER($X3940), _xlfn.XLOOKUP($X3940,Sheet3!$A$2:$A$392,Sheet3!$D$2:$D$392,"none", 1,1), $AF$2)</f>
        <v>0.55479999999999996</v>
      </c>
    </row>
    <row r="3941" spans="1:27">
      <c r="A3941">
        <v>3503</v>
      </c>
      <c r="B3941" t="s">
        <v>3806</v>
      </c>
      <c r="C3941" t="s">
        <v>12</v>
      </c>
      <c r="D3941">
        <v>22</v>
      </c>
      <c r="E3941">
        <v>24</v>
      </c>
      <c r="F3941">
        <v>27.060164799999999</v>
      </c>
      <c r="G3941">
        <v>-13</v>
      </c>
      <c r="H3941">
        <v>31</v>
      </c>
      <c r="I3941">
        <v>45.728963</v>
      </c>
      <c r="J3941">
        <f>(D3941+E3941/60+F3941/3600)*15</f>
        <v>336.11275068666669</v>
      </c>
      <c r="K3941">
        <f>IF(G3941&lt;0, G3941-H3941/60-I3941/3600, G3941+H3941/60+I3941/3600)</f>
        <v>-13.52936915638889</v>
      </c>
      <c r="L3941">
        <v>50.28</v>
      </c>
      <c r="M3941">
        <v>14.25</v>
      </c>
      <c r="N3941">
        <v>7.12</v>
      </c>
      <c r="O3941" t="s">
        <v>9341</v>
      </c>
      <c r="P3941">
        <v>6.7169999999999996</v>
      </c>
      <c r="Q3941">
        <v>5.7519999999999998</v>
      </c>
      <c r="R3941" t="s">
        <v>9341</v>
      </c>
      <c r="S3941">
        <v>5.49</v>
      </c>
      <c r="T3941" t="s">
        <v>9341</v>
      </c>
      <c r="U3941" t="s">
        <v>10484</v>
      </c>
      <c r="V3941" t="str">
        <f>LEFT($U3941,2)</f>
        <v>G7</v>
      </c>
      <c r="W3941" s="3" t="str">
        <f>_xlfn.XLOOKUP(V3941,$AC$2:$AC$43,$AD$2:$AD$43,"none")</f>
        <v>none</v>
      </c>
      <c r="X3941" s="3" t="str">
        <f>IF(ISNUMBER($W3941), 4600 * (1 / (0.92 * $W3941 + 1.7) + 1 / (0.92 * $W3941 + 0.62)),"none")</f>
        <v>none</v>
      </c>
      <c r="Y3941" s="8">
        <f>IF(ISNUMBER($X3941), _xlfn.XLOOKUP($X3941,Sheet3!$A$2:$A$392,Sheet3!$B$2:$B$392,"none", 1,1), $AF$2)</f>
        <v>0.8</v>
      </c>
      <c r="Z3941" s="8">
        <f>IF(ISNUMBER($X3941), _xlfn.XLOOKUP($X3941,Sheet3!$A$2:$A$392,Sheet3!$C$2:$C$392,"none", 1,1), $AF$2)</f>
        <v>0.8</v>
      </c>
      <c r="AA3941" s="8">
        <f>IF(ISNUMBER($X3941), _xlfn.XLOOKUP($X3941,Sheet3!$A$2:$A$392,Sheet3!$D$2:$D$392,"none", 1,1), $AF$2)</f>
        <v>0.8</v>
      </c>
    </row>
    <row r="3942" spans="1:27">
      <c r="A3942">
        <v>7799</v>
      </c>
      <c r="B3942" t="s">
        <v>8102</v>
      </c>
      <c r="C3942" t="s">
        <v>12</v>
      </c>
      <c r="D3942">
        <v>22</v>
      </c>
      <c r="E3942">
        <v>31</v>
      </c>
      <c r="F3942">
        <v>37.5151645344</v>
      </c>
      <c r="G3942">
        <v>-85</v>
      </c>
      <c r="H3942">
        <v>58</v>
      </c>
      <c r="I3942">
        <v>2.1104405399999999</v>
      </c>
      <c r="J3942">
        <f>(D3942+E3942/60+F3942/3600)*15</f>
        <v>337.90631318556001</v>
      </c>
      <c r="K3942">
        <f>IF(G3942&lt;0, G3942-H3942/60-I3942/3600, G3942+H3942/60+I3942/3600)</f>
        <v>-85.967252900150001</v>
      </c>
      <c r="L3942">
        <v>-37.555999999999997</v>
      </c>
      <c r="M3942">
        <v>61.430999999999997</v>
      </c>
      <c r="N3942">
        <v>9.5</v>
      </c>
      <c r="O3942" t="s">
        <v>9341</v>
      </c>
      <c r="P3942">
        <v>6.7869999999999999</v>
      </c>
      <c r="Q3942">
        <v>5.7519999999999998</v>
      </c>
      <c r="R3942" t="s">
        <v>9341</v>
      </c>
      <c r="S3942">
        <v>5.4880000000000004</v>
      </c>
      <c r="T3942" t="s">
        <v>9341</v>
      </c>
      <c r="U3942" t="s">
        <v>9403</v>
      </c>
      <c r="V3942" t="str">
        <f>LEFT($U3942,2)</f>
        <v>K0</v>
      </c>
      <c r="W3942" s="3">
        <f>_xlfn.XLOOKUP(V3942,$AC$2:$AC$43,$AD$2:$AD$43,"none")</f>
        <v>0.81</v>
      </c>
      <c r="X3942" s="3">
        <f>IF(ISNUMBER($W3942), 4600 * (1 / (0.92 * $W3942 + 1.7) + 1 / (0.92 * $W3942 + 0.62)),"none")</f>
        <v>5250.7063834266155</v>
      </c>
      <c r="Y3942" s="8">
        <f>IF(ISNUMBER($X3942), _xlfn.XLOOKUP($X3942,Sheet3!$A$2:$A$392,Sheet3!$B$2:$B$392,"none", 1,1), $AF$2)</f>
        <v>1</v>
      </c>
      <c r="Z3942" s="8">
        <f>IF(ISNUMBER($X3942), _xlfn.XLOOKUP($X3942,Sheet3!$A$2:$A$392,Sheet3!$C$2:$C$392,"none", 1,1), $AF$2)</f>
        <v>0.83299999999999996</v>
      </c>
      <c r="AA3942" s="8">
        <f>IF(ISNUMBER($X3942), _xlfn.XLOOKUP($X3942,Sheet3!$A$2:$A$392,Sheet3!$D$2:$D$392,"none", 1,1), $AF$2)</f>
        <v>0.67869999999999997</v>
      </c>
    </row>
    <row r="3943" spans="1:27">
      <c r="A3943">
        <v>8201</v>
      </c>
      <c r="B3943" t="s">
        <v>8504</v>
      </c>
      <c r="C3943" t="s">
        <v>297</v>
      </c>
      <c r="D3943">
        <v>13</v>
      </c>
      <c r="E3943">
        <v>51</v>
      </c>
      <c r="F3943">
        <v>47.215527141599999</v>
      </c>
      <c r="G3943">
        <v>-46</v>
      </c>
      <c r="H3943">
        <v>53</v>
      </c>
      <c r="I3943">
        <v>55.199706720000002</v>
      </c>
      <c r="J3943">
        <f>(D3943+E3943/60+F3943/3600)*15</f>
        <v>207.94673136308998</v>
      </c>
      <c r="K3943">
        <f>IF(G3943&lt;0, G3943-H3943/60-I3943/3600, G3943+H3943/60+I3943/3600)</f>
        <v>-46.898666585199997</v>
      </c>
      <c r="L3943">
        <v>-17.143999999999998</v>
      </c>
      <c r="M3943">
        <v>-15.936999999999999</v>
      </c>
      <c r="N3943">
        <v>3.07</v>
      </c>
      <c r="O3943">
        <v>4.84</v>
      </c>
      <c r="P3943">
        <v>5.5979999999999999</v>
      </c>
      <c r="Q3943">
        <v>5.7519999999999998</v>
      </c>
      <c r="R3943" t="s">
        <v>9341</v>
      </c>
      <c r="S3943">
        <v>5.734</v>
      </c>
      <c r="T3943" t="s">
        <v>9341</v>
      </c>
      <c r="U3943" t="s">
        <v>9596</v>
      </c>
      <c r="V3943" t="str">
        <f>LEFT($U3943,2)</f>
        <v>B2</v>
      </c>
      <c r="W3943" s="3">
        <f>_xlfn.XLOOKUP(V3943,$AC$2:$AC$43,$AD$2:$AD$43,"none")</f>
        <v>-0.24</v>
      </c>
      <c r="X3943" s="3">
        <f>IF(ISNUMBER($W3943), 4600 * (1 / (0.92 * $W3943 + 1.7) + 1 / (0.92 * $W3943 + 0.62)),"none")</f>
        <v>14632.835167360139</v>
      </c>
      <c r="Y3943" s="8">
        <f>IF(ISNUMBER($X3943), _xlfn.XLOOKUP($X3943,Sheet3!$A$2:$A$392,Sheet3!$B$2:$B$392,"none", 1,1), $AF$2)</f>
        <v>0.47989999999999999</v>
      </c>
      <c r="Z3943" s="8">
        <f>IF(ISNUMBER($X3943), _xlfn.XLOOKUP($X3943,Sheet3!$A$2:$A$392,Sheet3!$C$2:$C$392,"none", 1,1), $AF$2)</f>
        <v>0.58679999999999999</v>
      </c>
      <c r="AA3943" s="8">
        <f>IF(ISNUMBER($X3943), _xlfn.XLOOKUP($X3943,Sheet3!$A$2:$A$392,Sheet3!$D$2:$D$392,"none", 1,1), $AF$2)</f>
        <v>1</v>
      </c>
    </row>
    <row r="3944" spans="1:27">
      <c r="A3944">
        <v>409</v>
      </c>
      <c r="B3944" t="s">
        <v>708</v>
      </c>
      <c r="C3944" t="s">
        <v>297</v>
      </c>
      <c r="D3944">
        <v>2</v>
      </c>
      <c r="E3944">
        <v>43</v>
      </c>
      <c r="F3944">
        <v>2.8380253536</v>
      </c>
      <c r="G3944">
        <v>55</v>
      </c>
      <c r="H3944">
        <v>6</v>
      </c>
      <c r="I3944">
        <v>21.666195863999999</v>
      </c>
      <c r="J3944">
        <f>(D3944+E3944/60+F3944/3600)*15</f>
        <v>40.76182510564</v>
      </c>
      <c r="K3944">
        <f>IF(G3944&lt;0, G3944-H3944/60-I3944/3600, G3944+H3944/60+I3944/3600)</f>
        <v>55.106018387740001</v>
      </c>
      <c r="L3944">
        <v>34.978999999999999</v>
      </c>
      <c r="M3944">
        <v>-21.712</v>
      </c>
      <c r="N3944">
        <v>7.77</v>
      </c>
      <c r="O3944">
        <v>5.13</v>
      </c>
      <c r="P3944">
        <v>5.6390000000000002</v>
      </c>
      <c r="Q3944">
        <v>5.7530000000000001</v>
      </c>
      <c r="R3944" t="s">
        <v>9341</v>
      </c>
      <c r="S3944">
        <v>5.7370000000000001</v>
      </c>
      <c r="T3944" t="s">
        <v>9341</v>
      </c>
      <c r="U3944" t="s">
        <v>9582</v>
      </c>
      <c r="V3944" t="str">
        <f>LEFT($U3944,2)</f>
        <v>B8</v>
      </c>
      <c r="W3944" s="3">
        <f>_xlfn.XLOOKUP(V3944,$AC$2:$AC$43,$AD$2:$AD$43,"none")</f>
        <v>-0.11</v>
      </c>
      <c r="X3944" s="3">
        <f>IF(ISNUMBER($W3944), 4600 * (1 / (0.92 * $W3944 + 1.7) + 1 / (0.92 * $W3944 + 0.62)),"none")</f>
        <v>11743.77313439976</v>
      </c>
      <c r="Y3944" s="8">
        <f>IF(ISNUMBER($X3944), _xlfn.XLOOKUP($X3944,Sheet3!$A$2:$A$392,Sheet3!$B$2:$B$392,"none", 1,1), $AF$2)</f>
        <v>0.54959999999999998</v>
      </c>
      <c r="Z3944" s="8">
        <f>IF(ISNUMBER($X3944), _xlfn.XLOOKUP($X3944,Sheet3!$A$2:$A$392,Sheet3!$C$2:$C$392,"none", 1,1), $AF$2)</f>
        <v>0.64410000000000001</v>
      </c>
      <c r="AA3944" s="8">
        <f>IF(ISNUMBER($X3944), _xlfn.XLOOKUP($X3944,Sheet3!$A$2:$A$392,Sheet3!$D$2:$D$392,"none", 1,1), $AF$2)</f>
        <v>1</v>
      </c>
    </row>
    <row r="3945" spans="1:27">
      <c r="A3945">
        <v>6923</v>
      </c>
      <c r="B3945" t="s">
        <v>7226</v>
      </c>
      <c r="C3945" t="s">
        <v>12</v>
      </c>
      <c r="D3945">
        <v>3</v>
      </c>
      <c r="E3945">
        <v>29</v>
      </c>
      <c r="F3945">
        <v>55.147282569600002</v>
      </c>
      <c r="G3945">
        <v>-42</v>
      </c>
      <c r="H3945">
        <v>38</v>
      </c>
      <c r="I3945">
        <v>3.3188565479999999</v>
      </c>
      <c r="J3945">
        <f>(D3945+E3945/60+F3945/3600)*15</f>
        <v>52.479780344040002</v>
      </c>
      <c r="K3945">
        <f>IF(G3945&lt;0, G3945-H3945/60-I3945/3600, G3945+H3945/60+I3945/3600)</f>
        <v>-42.634255237929999</v>
      </c>
      <c r="L3945">
        <v>-60.000999999999998</v>
      </c>
      <c r="M3945">
        <v>-1.339</v>
      </c>
      <c r="N3945">
        <v>14.9</v>
      </c>
      <c r="O3945" t="s">
        <v>9341</v>
      </c>
      <c r="P3945">
        <v>5.9550000000000001</v>
      </c>
      <c r="Q3945">
        <v>5.7530000000000001</v>
      </c>
      <c r="R3945" t="s">
        <v>9341</v>
      </c>
      <c r="S3945">
        <v>5.7140000000000004</v>
      </c>
      <c r="T3945" t="s">
        <v>9341</v>
      </c>
      <c r="U3945" t="s">
        <v>9370</v>
      </c>
      <c r="V3945" t="str">
        <f>LEFT($U3945,2)</f>
        <v>A5</v>
      </c>
      <c r="W3945" s="3">
        <f>_xlfn.XLOOKUP(V3945,$AC$2:$AC$43,$AD$2:$AD$43,"none")</f>
        <v>0.15</v>
      </c>
      <c r="X3945" s="3">
        <f>IF(ISNUMBER($W3945), 4600 * (1 / (0.92 * $W3945 + 1.7) + 1 / (0.92 * $W3945 + 0.62)),"none")</f>
        <v>8571.3219313180252</v>
      </c>
      <c r="Y3945" s="8">
        <f>IF(ISNUMBER($X3945), _xlfn.XLOOKUP($X3945,Sheet3!$A$2:$A$392,Sheet3!$B$2:$B$392,"none", 1,1), $AF$2)</f>
        <v>0.72599999999999998</v>
      </c>
      <c r="Z3945" s="8">
        <f>IF(ISNUMBER($X3945), _xlfn.XLOOKUP($X3945,Sheet3!$A$2:$A$392,Sheet3!$C$2:$C$392,"none", 1,1), $AF$2)</f>
        <v>0.7762</v>
      </c>
      <c r="AA3945" s="8">
        <f>IF(ISNUMBER($X3945), _xlfn.XLOOKUP($X3945,Sheet3!$A$2:$A$392,Sheet3!$D$2:$D$392,"none", 1,1), $AF$2)</f>
        <v>1</v>
      </c>
    </row>
    <row r="3946" spans="1:27">
      <c r="A3946">
        <v>6257</v>
      </c>
      <c r="B3946" t="s">
        <v>6560</v>
      </c>
      <c r="C3946" t="s">
        <v>12</v>
      </c>
      <c r="D3946">
        <v>19</v>
      </c>
      <c r="E3946">
        <v>26</v>
      </c>
      <c r="F3946">
        <v>24.134718338399999</v>
      </c>
      <c r="G3946">
        <v>13</v>
      </c>
      <c r="H3946">
        <v>1</v>
      </c>
      <c r="I3946">
        <v>25.691102256000001</v>
      </c>
      <c r="J3946">
        <f>(D3946+E3946/60+F3946/3600)*15</f>
        <v>291.60056132641</v>
      </c>
      <c r="K3946">
        <f>IF(G3946&lt;0, G3946-H3946/60-I3946/3600, G3946+H3946/60+I3946/3600)</f>
        <v>13.023803083960001</v>
      </c>
      <c r="L3946">
        <v>13.57</v>
      </c>
      <c r="M3946">
        <v>59.465000000000003</v>
      </c>
      <c r="N3946">
        <v>17.59</v>
      </c>
      <c r="O3946" t="s">
        <v>9341</v>
      </c>
      <c r="P3946">
        <v>6.2110000000000003</v>
      </c>
      <c r="Q3946">
        <v>5.7539999999999996</v>
      </c>
      <c r="R3946" t="s">
        <v>9341</v>
      </c>
      <c r="S3946">
        <v>5.6520000000000001</v>
      </c>
      <c r="T3946" t="s">
        <v>9341</v>
      </c>
      <c r="U3946" t="s">
        <v>9388</v>
      </c>
      <c r="V3946" t="str">
        <f>LEFT($U3946,2)</f>
        <v>F6</v>
      </c>
      <c r="W3946" s="3" t="str">
        <f>_xlfn.XLOOKUP(V3946,$AC$2:$AC$43,$AD$2:$AD$43,"none")</f>
        <v>none</v>
      </c>
      <c r="X3946" s="3" t="str">
        <f>IF(ISNUMBER($W3946), 4600 * (1 / (0.92 * $W3946 + 1.7) + 1 / (0.92 * $W3946 + 0.62)),"none")</f>
        <v>none</v>
      </c>
      <c r="Y3946" s="8">
        <f>IF(ISNUMBER($X3946), _xlfn.XLOOKUP($X3946,Sheet3!$A$2:$A$392,Sheet3!$B$2:$B$392,"none", 1,1), $AF$2)</f>
        <v>0.8</v>
      </c>
      <c r="Z3946" s="8">
        <f>IF(ISNUMBER($X3946), _xlfn.XLOOKUP($X3946,Sheet3!$A$2:$A$392,Sheet3!$C$2:$C$392,"none", 1,1), $AF$2)</f>
        <v>0.8</v>
      </c>
      <c r="AA3946" s="8">
        <f>IF(ISNUMBER($X3946), _xlfn.XLOOKUP($X3946,Sheet3!$A$2:$A$392,Sheet3!$D$2:$D$392,"none", 1,1), $AF$2)</f>
        <v>0.8</v>
      </c>
    </row>
    <row r="3947" spans="1:27">
      <c r="A3947">
        <v>6444</v>
      </c>
      <c r="B3947" t="s">
        <v>6747</v>
      </c>
      <c r="C3947" t="s">
        <v>297</v>
      </c>
      <c r="D3947">
        <v>16</v>
      </c>
      <c r="E3947">
        <v>31</v>
      </c>
      <c r="F3947">
        <v>13.4310587472</v>
      </c>
      <c r="G3947">
        <v>22</v>
      </c>
      <c r="H3947">
        <v>11</v>
      </c>
      <c r="I3947">
        <v>43.641862404000001</v>
      </c>
      <c r="J3947">
        <f>(D3947+E3947/60+F3947/3600)*15</f>
        <v>247.80596274478</v>
      </c>
      <c r="K3947">
        <f>IF(G3947&lt;0, G3947-H3947/60-I3947/3600, G3947+H3947/60+I3947/3600)</f>
        <v>22.19545607289</v>
      </c>
      <c r="L3947">
        <v>-10.382</v>
      </c>
      <c r="M3947">
        <v>7.1139999999999999</v>
      </c>
      <c r="N3947">
        <v>2.77</v>
      </c>
      <c r="O3947" t="s">
        <v>9341</v>
      </c>
      <c r="P3947">
        <v>7.359</v>
      </c>
      <c r="Q3947">
        <v>5.7539999999999996</v>
      </c>
      <c r="R3947" t="s">
        <v>9341</v>
      </c>
      <c r="S3947">
        <v>5.08</v>
      </c>
      <c r="T3947" t="s">
        <v>9341</v>
      </c>
      <c r="U3947" t="s">
        <v>9360</v>
      </c>
      <c r="V3947" t="str">
        <f>LEFT($U3947,2)</f>
        <v>K5</v>
      </c>
      <c r="W3947" s="3">
        <f>_xlfn.XLOOKUP(V3947,$AC$2:$AC$43,$AD$2:$AD$43,"none")</f>
        <v>1.1499999999999999</v>
      </c>
      <c r="X3947" s="3">
        <f>IF(ISNUMBER($W3947), 4600 * (1 / (0.92 * $W3947 + 1.7) + 1 / (0.92 * $W3947 + 0.62)),"none")</f>
        <v>4409.2340323652679</v>
      </c>
      <c r="Y3947" s="8">
        <f>IF(ISNUMBER($X3947), _xlfn.XLOOKUP($X3947,Sheet3!$A$2:$A$392,Sheet3!$B$2:$B$392,"none", 1,1), $AF$2)</f>
        <v>1</v>
      </c>
      <c r="Z3947" s="8">
        <f>IF(ISNUMBER($X3947), _xlfn.XLOOKUP($X3947,Sheet3!$A$2:$A$392,Sheet3!$C$2:$C$392,"none", 1,1), $AF$2)</f>
        <v>0.73599999999999999</v>
      </c>
      <c r="AA3947" s="8">
        <f>IF(ISNUMBER($X3947), _xlfn.XLOOKUP($X3947,Sheet3!$A$2:$A$392,Sheet3!$D$2:$D$392,"none", 1,1), $AF$2)</f>
        <v>0.4803</v>
      </c>
    </row>
    <row r="3948" spans="1:27">
      <c r="A3948">
        <v>8334</v>
      </c>
      <c r="B3948" t="s">
        <v>8637</v>
      </c>
      <c r="C3948" t="s">
        <v>297</v>
      </c>
      <c r="D3948">
        <v>17</v>
      </c>
      <c r="E3948">
        <v>24</v>
      </c>
      <c r="F3948">
        <v>18.796408106400001</v>
      </c>
      <c r="G3948">
        <v>-60</v>
      </c>
      <c r="H3948">
        <v>40</v>
      </c>
      <c r="I3948">
        <v>25.670422884000001</v>
      </c>
      <c r="J3948">
        <f>(D3948+E3948/60+F3948/3600)*15</f>
        <v>261.07831836710994</v>
      </c>
      <c r="K3948">
        <f>IF(G3948&lt;0, G3948-H3948/60-I3948/3600, G3948+H3948/60+I3948/3600)</f>
        <v>-60.673797339689997</v>
      </c>
      <c r="L3948">
        <v>2.9049999999999998</v>
      </c>
      <c r="M3948">
        <v>-11.827</v>
      </c>
      <c r="N3948">
        <v>3.32</v>
      </c>
      <c r="O3948" t="s">
        <v>9341</v>
      </c>
      <c r="P3948">
        <v>5.6849999999999996</v>
      </c>
      <c r="Q3948">
        <v>5.7539999999999996</v>
      </c>
      <c r="R3948" t="s">
        <v>9341</v>
      </c>
      <c r="S3948">
        <v>5.7329999999999997</v>
      </c>
      <c r="T3948" t="s">
        <v>9341</v>
      </c>
      <c r="U3948" t="s">
        <v>10382</v>
      </c>
      <c r="V3948" t="str">
        <f>LEFT($U3948,2)</f>
        <v>B8</v>
      </c>
      <c r="W3948" s="3">
        <f>_xlfn.XLOOKUP(V3948,$AC$2:$AC$43,$AD$2:$AD$43,"none")</f>
        <v>-0.11</v>
      </c>
      <c r="X3948" s="3">
        <f>IF(ISNUMBER($W3948), 4600 * (1 / (0.92 * $W3948 + 1.7) + 1 / (0.92 * $W3948 + 0.62)),"none")</f>
        <v>11743.77313439976</v>
      </c>
      <c r="Y3948" s="8">
        <f>IF(ISNUMBER($X3948), _xlfn.XLOOKUP($X3948,Sheet3!$A$2:$A$392,Sheet3!$B$2:$B$392,"none", 1,1), $AF$2)</f>
        <v>0.54959999999999998</v>
      </c>
      <c r="Z3948" s="8">
        <f>IF(ISNUMBER($X3948), _xlfn.XLOOKUP($X3948,Sheet3!$A$2:$A$392,Sheet3!$C$2:$C$392,"none", 1,1), $AF$2)</f>
        <v>0.64410000000000001</v>
      </c>
      <c r="AA3948" s="8">
        <f>IF(ISNUMBER($X3948), _xlfn.XLOOKUP($X3948,Sheet3!$A$2:$A$392,Sheet3!$D$2:$D$392,"none", 1,1), $AF$2)</f>
        <v>1</v>
      </c>
    </row>
    <row r="3949" spans="1:27">
      <c r="A3949">
        <v>175</v>
      </c>
      <c r="B3949" t="s">
        <v>473</v>
      </c>
      <c r="C3949" t="s">
        <v>313</v>
      </c>
      <c r="D3949">
        <v>21</v>
      </c>
      <c r="E3949">
        <v>32</v>
      </c>
      <c r="F3949">
        <v>56.592034607999999</v>
      </c>
      <c r="G3949">
        <v>49</v>
      </c>
      <c r="H3949">
        <v>58</v>
      </c>
      <c r="I3949">
        <v>39.478477980000001</v>
      </c>
      <c r="J3949">
        <f>(D3949+E3949/60+F3949/3600)*15</f>
        <v>323.23580014420003</v>
      </c>
      <c r="K3949">
        <f>IF(G3949&lt;0, G3949-H3949/60-I3949/3600, G3949+H3949/60+I3949/3600)</f>
        <v>49.97763291055</v>
      </c>
      <c r="L3949">
        <v>17.757000000000001</v>
      </c>
      <c r="M3949">
        <v>10.803000000000001</v>
      </c>
      <c r="N3949">
        <v>6.98</v>
      </c>
      <c r="O3949" t="s">
        <v>9341</v>
      </c>
      <c r="P3949">
        <v>5.7210000000000001</v>
      </c>
      <c r="Q3949">
        <v>5.7549999999999999</v>
      </c>
      <c r="R3949" t="s">
        <v>9341</v>
      </c>
      <c r="S3949">
        <v>5.7460000000000004</v>
      </c>
      <c r="T3949" t="s">
        <v>9341</v>
      </c>
      <c r="U3949" t="s">
        <v>9394</v>
      </c>
      <c r="V3949" t="str">
        <f>LEFT($U3949,2)</f>
        <v>A0</v>
      </c>
      <c r="W3949" s="3">
        <f>_xlfn.XLOOKUP(V3949,$AC$2:$AC$43,$AD$2:$AD$43,"none")</f>
        <v>-0.01</v>
      </c>
      <c r="X3949" s="3">
        <f>IF(ISNUMBER($W3949), 4600 * (1 / (0.92 * $W3949 + 1.7) + 1 / (0.92 * $W3949 + 0.62)),"none")</f>
        <v>10251.712375722911</v>
      </c>
      <c r="Y3949" s="8">
        <f>IF(ISNUMBER($X3949), _xlfn.XLOOKUP($X3949,Sheet3!$A$2:$A$392,Sheet3!$B$2:$B$392,"none", 1,1), $AF$2)</f>
        <v>0.6109</v>
      </c>
      <c r="Z3949" s="8">
        <f>IF(ISNUMBER($X3949), _xlfn.XLOOKUP($X3949,Sheet3!$A$2:$A$392,Sheet3!$C$2:$C$392,"none", 1,1), $AF$2)</f>
        <v>0.69189999999999996</v>
      </c>
      <c r="AA3949" s="8">
        <f>IF(ISNUMBER($X3949), _xlfn.XLOOKUP($X3949,Sheet3!$A$2:$A$392,Sheet3!$D$2:$D$392,"none", 1,1), $AF$2)</f>
        <v>1</v>
      </c>
    </row>
    <row r="3950" spans="1:27">
      <c r="A3950">
        <v>1819</v>
      </c>
      <c r="B3950" t="s">
        <v>2120</v>
      </c>
      <c r="C3950" t="s">
        <v>297</v>
      </c>
      <c r="D3950">
        <v>4</v>
      </c>
      <c r="E3950">
        <v>48</v>
      </c>
      <c r="F3950">
        <v>32.533628611200001</v>
      </c>
      <c r="G3950">
        <v>-16</v>
      </c>
      <c r="H3950">
        <v>19</v>
      </c>
      <c r="I3950">
        <v>46.151304420000002</v>
      </c>
      <c r="J3950">
        <f>(D3950+E3950/60+F3950/3600)*15</f>
        <v>72.135556785879999</v>
      </c>
      <c r="K3950">
        <f>IF(G3950&lt;0, G3950-H3950/60-I3950/3600, G3950+H3950/60+I3950/3600)</f>
        <v>-16.32948647345</v>
      </c>
      <c r="L3950">
        <v>8.2680000000000007</v>
      </c>
      <c r="M3950">
        <v>39.095999999999997</v>
      </c>
      <c r="N3950">
        <v>23.97</v>
      </c>
      <c r="O3950" t="s">
        <v>9341</v>
      </c>
      <c r="P3950">
        <v>6.2779999999999996</v>
      </c>
      <c r="Q3950">
        <v>5.7549999999999999</v>
      </c>
      <c r="R3950" t="s">
        <v>9341</v>
      </c>
      <c r="S3950">
        <v>5.63</v>
      </c>
      <c r="T3950" t="s">
        <v>9341</v>
      </c>
      <c r="U3950" t="s">
        <v>9514</v>
      </c>
      <c r="V3950" t="str">
        <f>LEFT($U3950,2)</f>
        <v>F8</v>
      </c>
      <c r="W3950" s="3">
        <f>_xlfn.XLOOKUP(V3950,$AC$2:$AC$43,$AD$2:$AD$43,"none")</f>
        <v>0.53</v>
      </c>
      <c r="X3950" s="3">
        <f>IF(ISNUMBER($W3950), 4600 * (1 / (0.92 * $W3950 + 1.7) + 1 / (0.92 * $W3950 + 0.62)),"none")</f>
        <v>6255.8848880729693</v>
      </c>
      <c r="Y3950" s="8">
        <f>IF(ISNUMBER($X3950), _xlfn.XLOOKUP($X3950,Sheet3!$A$2:$A$392,Sheet3!$B$2:$B$392,"none", 1,1), $AF$2)</f>
        <v>1</v>
      </c>
      <c r="Z3950" s="8">
        <f>IF(ISNUMBER($X3950), _xlfn.XLOOKUP($X3950,Sheet3!$A$2:$A$392,Sheet3!$C$2:$C$392,"none", 1,1), $AF$2)</f>
        <v>0.92759999999999998</v>
      </c>
      <c r="AA3950" s="8">
        <f>IF(ISNUMBER($X3950), _xlfn.XLOOKUP($X3950,Sheet3!$A$2:$A$392,Sheet3!$D$2:$D$392,"none", 1,1), $AF$2)</f>
        <v>0.91679999999999995</v>
      </c>
    </row>
    <row r="3951" spans="1:27">
      <c r="A3951">
        <v>2097</v>
      </c>
      <c r="B3951" t="s">
        <v>2398</v>
      </c>
      <c r="C3951" t="s">
        <v>12</v>
      </c>
      <c r="D3951">
        <v>5</v>
      </c>
      <c r="E3951">
        <v>35</v>
      </c>
      <c r="F3951">
        <v>15.475259868</v>
      </c>
      <c r="G3951">
        <v>-33</v>
      </c>
      <c r="H3951">
        <v>4</v>
      </c>
      <c r="I3951">
        <v>47.017028603999997</v>
      </c>
      <c r="J3951">
        <f>(D3951+E3951/60+F3951/3600)*15</f>
        <v>83.81448024945</v>
      </c>
      <c r="K3951">
        <f>IF(G3951&lt;0, G3951-H3951/60-I3951/3600, G3951+H3951/60+I3951/3600)</f>
        <v>-33.079726952390004</v>
      </c>
      <c r="L3951">
        <v>29.622</v>
      </c>
      <c r="M3951">
        <v>116.206</v>
      </c>
      <c r="N3951">
        <v>10.72</v>
      </c>
      <c r="O3951" t="s">
        <v>9341</v>
      </c>
      <c r="P3951">
        <v>6.8869999999999996</v>
      </c>
      <c r="Q3951">
        <v>5.7549999999999999</v>
      </c>
      <c r="R3951" t="s">
        <v>9341</v>
      </c>
      <c r="S3951">
        <v>5.4610000000000003</v>
      </c>
      <c r="T3951" t="s">
        <v>9341</v>
      </c>
      <c r="U3951" t="s">
        <v>10116</v>
      </c>
      <c r="V3951" t="str">
        <f>LEFT($U3951,2)</f>
        <v>K2</v>
      </c>
      <c r="W3951" s="3">
        <f>_xlfn.XLOOKUP(V3951,$AC$2:$AC$43,$AD$2:$AD$43,"none")</f>
        <v>0.92</v>
      </c>
      <c r="X3951" s="3">
        <f>IF(ISNUMBER($W3951), 4600 * (1 / (0.92 * $W3951 + 1.7) + 1 / (0.92 * $W3951 + 0.62)),"none")</f>
        <v>4943.4058698702656</v>
      </c>
      <c r="Y3951" s="8">
        <f>IF(ISNUMBER($X3951), _xlfn.XLOOKUP($X3951,Sheet3!$A$2:$A$392,Sheet3!$B$2:$B$392,"none", 1,1), $AF$2)</f>
        <v>1</v>
      </c>
      <c r="Z3951" s="8">
        <f>IF(ISNUMBER($X3951), _xlfn.XLOOKUP($X3951,Sheet3!$A$2:$A$392,Sheet3!$C$2:$C$392,"none", 1,1), $AF$2)</f>
        <v>0.79920000000000002</v>
      </c>
      <c r="AA3951" s="8">
        <f>IF(ISNUMBER($X3951), _xlfn.XLOOKUP($X3951,Sheet3!$A$2:$A$392,Sheet3!$D$2:$D$392,"none", 1,1), $AF$2)</f>
        <v>0.60450000000000004</v>
      </c>
    </row>
    <row r="3952" spans="1:27">
      <c r="A3952">
        <v>6031</v>
      </c>
      <c r="B3952" t="s">
        <v>6334</v>
      </c>
      <c r="C3952" t="s">
        <v>297</v>
      </c>
      <c r="D3952">
        <v>16</v>
      </c>
      <c r="E3952">
        <v>36</v>
      </c>
      <c r="F3952">
        <v>19.93</v>
      </c>
      <c r="G3952">
        <v>-2</v>
      </c>
      <c r="H3952">
        <v>19</v>
      </c>
      <c r="I3952">
        <v>13.1</v>
      </c>
      <c r="J3952">
        <f>(D3952+E3952/60+F3952/3600)*15</f>
        <v>249.0830416666667</v>
      </c>
      <c r="K3952">
        <f>IF(G3952&lt;0, G3952-H3952/60-I3952/3600, G3952+H3952/60+I3952/3600)</f>
        <v>-2.3203055555555552</v>
      </c>
      <c r="L3952" t="s">
        <v>9341</v>
      </c>
      <c r="M3952" t="s">
        <v>9341</v>
      </c>
      <c r="N3952" t="s">
        <v>9341</v>
      </c>
      <c r="O3952" t="s">
        <v>9341</v>
      </c>
      <c r="P3952">
        <v>6.5739999999999998</v>
      </c>
      <c r="Q3952">
        <v>5.7549999999999999</v>
      </c>
      <c r="R3952" t="s">
        <v>9341</v>
      </c>
      <c r="S3952" t="s">
        <v>9341</v>
      </c>
      <c r="T3952" t="s">
        <v>9341</v>
      </c>
      <c r="U3952" t="s">
        <v>9341</v>
      </c>
      <c r="V3952" t="str">
        <f>LEFT($U3952,2)</f>
        <v>~</v>
      </c>
      <c r="W3952" s="3" t="str">
        <f>_xlfn.XLOOKUP(V3952,$AC$2:$AC$43,$AD$2:$AD$43,"none")</f>
        <v>none</v>
      </c>
      <c r="X3952" s="3" t="str">
        <f>IF(ISNUMBER($W3952), 4600 * (1 / (0.92 * $W3952 + 1.7) + 1 / (0.92 * $W3952 + 0.62)),"none")</f>
        <v>none</v>
      </c>
      <c r="Y3952" s="8">
        <f>IF(ISNUMBER($X3952), _xlfn.XLOOKUP($X3952,Sheet3!$A$2:$A$392,Sheet3!$B$2:$B$392,"none", 1,1), $AF$2)</f>
        <v>0.8</v>
      </c>
      <c r="Z3952" s="8">
        <f>IF(ISNUMBER($X3952), _xlfn.XLOOKUP($X3952,Sheet3!$A$2:$A$392,Sheet3!$C$2:$C$392,"none", 1,1), $AF$2)</f>
        <v>0.8</v>
      </c>
      <c r="AA3952" s="8">
        <f>IF(ISNUMBER($X3952), _xlfn.XLOOKUP($X3952,Sheet3!$A$2:$A$392,Sheet3!$D$2:$D$392,"none", 1,1), $AF$2)</f>
        <v>0.8</v>
      </c>
    </row>
    <row r="3953" spans="1:27">
      <c r="A3953">
        <v>891</v>
      </c>
      <c r="B3953" t="s">
        <v>1191</v>
      </c>
      <c r="C3953" t="s">
        <v>12</v>
      </c>
      <c r="D3953">
        <v>17</v>
      </c>
      <c r="E3953">
        <v>30</v>
      </c>
      <c r="F3953">
        <v>47.589478276800001</v>
      </c>
      <c r="G3953">
        <v>86</v>
      </c>
      <c r="H3953">
        <v>58</v>
      </c>
      <c r="I3953">
        <v>4.9712446559999997</v>
      </c>
      <c r="J3953">
        <f>(D3953+E3953/60+F3953/3600)*15</f>
        <v>262.69828949281998</v>
      </c>
      <c r="K3953">
        <f>IF(G3953&lt;0, G3953-H3953/60-I3953/3600, G3953+H3953/60+I3953/3600)</f>
        <v>86.968047567959999</v>
      </c>
      <c r="L3953">
        <v>55.290999999999997</v>
      </c>
      <c r="M3953">
        <v>9.6669999999999998</v>
      </c>
      <c r="N3953">
        <v>20.72</v>
      </c>
      <c r="O3953" t="s">
        <v>9341</v>
      </c>
      <c r="P3953">
        <v>5.9809999999999999</v>
      </c>
      <c r="Q3953">
        <v>5.7560000000000002</v>
      </c>
      <c r="R3953" t="s">
        <v>9341</v>
      </c>
      <c r="S3953">
        <v>5.7380000000000004</v>
      </c>
      <c r="T3953" t="s">
        <v>9341</v>
      </c>
      <c r="U3953" t="s">
        <v>9757</v>
      </c>
      <c r="V3953" t="str">
        <f>LEFT($U3953,2)</f>
        <v>kA</v>
      </c>
      <c r="W3953" s="3" t="str">
        <f>_xlfn.XLOOKUP(V3953,$AC$2:$AC$43,$AD$2:$AD$43,"none")</f>
        <v>none</v>
      </c>
      <c r="X3953" s="3" t="str">
        <f>IF(ISNUMBER($W3953), 4600 * (1 / (0.92 * $W3953 + 1.7) + 1 / (0.92 * $W3953 + 0.62)),"none")</f>
        <v>none</v>
      </c>
      <c r="Y3953" s="8">
        <f>IF(ISNUMBER($X3953), _xlfn.XLOOKUP($X3953,Sheet3!$A$2:$A$392,Sheet3!$B$2:$B$392,"none", 1,1), $AF$2)</f>
        <v>0.8</v>
      </c>
      <c r="Z3953" s="8">
        <f>IF(ISNUMBER($X3953), _xlfn.XLOOKUP($X3953,Sheet3!$A$2:$A$392,Sheet3!$C$2:$C$392,"none", 1,1), $AF$2)</f>
        <v>0.8</v>
      </c>
      <c r="AA3953" s="8">
        <f>IF(ISNUMBER($X3953), _xlfn.XLOOKUP($X3953,Sheet3!$A$2:$A$392,Sheet3!$D$2:$D$392,"none", 1,1), $AF$2)</f>
        <v>0.8</v>
      </c>
    </row>
    <row r="3954" spans="1:27">
      <c r="A3954">
        <v>5465</v>
      </c>
      <c r="B3954" t="s">
        <v>5768</v>
      </c>
      <c r="C3954" t="s">
        <v>39</v>
      </c>
      <c r="D3954">
        <v>15</v>
      </c>
      <c r="E3954">
        <v>10</v>
      </c>
      <c r="F3954">
        <v>18.631341604799999</v>
      </c>
      <c r="G3954">
        <v>-26</v>
      </c>
      <c r="H3954">
        <v>19</v>
      </c>
      <c r="I3954">
        <v>57.451782540000004</v>
      </c>
      <c r="J3954">
        <f>(D3954+E3954/60+F3954/3600)*15</f>
        <v>227.57763059001999</v>
      </c>
      <c r="K3954">
        <f>IF(G3954&lt;0, G3954-H3954/60-I3954/3600, G3954+H3954/60+I3954/3600)</f>
        <v>-26.332625495150001</v>
      </c>
      <c r="L3954">
        <v>-31.716000000000001</v>
      </c>
      <c r="M3954">
        <v>-10.084</v>
      </c>
      <c r="N3954">
        <v>7.49</v>
      </c>
      <c r="O3954" t="s">
        <v>9341</v>
      </c>
      <c r="P3954">
        <v>6.78</v>
      </c>
      <c r="Q3954">
        <v>5.7560000000000002</v>
      </c>
      <c r="R3954" t="s">
        <v>9341</v>
      </c>
      <c r="S3954">
        <v>5.4779999999999998</v>
      </c>
      <c r="T3954" t="s">
        <v>9341</v>
      </c>
      <c r="U3954" t="s">
        <v>9403</v>
      </c>
      <c r="V3954" t="str">
        <f>LEFT($U3954,2)</f>
        <v>K0</v>
      </c>
      <c r="W3954" s="3">
        <f>_xlfn.XLOOKUP(V3954,$AC$2:$AC$43,$AD$2:$AD$43,"none")</f>
        <v>0.81</v>
      </c>
      <c r="X3954" s="3">
        <f>IF(ISNUMBER($W3954), 4600 * (1 / (0.92 * $W3954 + 1.7) + 1 / (0.92 * $W3954 + 0.62)),"none")</f>
        <v>5250.7063834266155</v>
      </c>
      <c r="Y3954" s="8">
        <f>IF(ISNUMBER($X3954), _xlfn.XLOOKUP($X3954,Sheet3!$A$2:$A$392,Sheet3!$B$2:$B$392,"none", 1,1), $AF$2)</f>
        <v>1</v>
      </c>
      <c r="Z3954" s="8">
        <f>IF(ISNUMBER($X3954), _xlfn.XLOOKUP($X3954,Sheet3!$A$2:$A$392,Sheet3!$C$2:$C$392,"none", 1,1), $AF$2)</f>
        <v>0.83299999999999996</v>
      </c>
      <c r="AA3954" s="8">
        <f>IF(ISNUMBER($X3954), _xlfn.XLOOKUP($X3954,Sheet3!$A$2:$A$392,Sheet3!$D$2:$D$392,"none", 1,1), $AF$2)</f>
        <v>0.67869999999999997</v>
      </c>
    </row>
    <row r="3955" spans="1:27">
      <c r="A3955">
        <v>1319</v>
      </c>
      <c r="B3955" t="s">
        <v>1620</v>
      </c>
      <c r="C3955" t="s">
        <v>12</v>
      </c>
      <c r="D3955">
        <v>14</v>
      </c>
      <c r="E3955">
        <v>49</v>
      </c>
      <c r="F3955">
        <v>18.670338280799999</v>
      </c>
      <c r="G3955">
        <v>46</v>
      </c>
      <c r="H3955">
        <v>6</v>
      </c>
      <c r="I3955">
        <v>58.334410511999998</v>
      </c>
      <c r="J3955">
        <f>(D3955+E3955/60+F3955/3600)*15</f>
        <v>222.32779307617</v>
      </c>
      <c r="K3955">
        <f>IF(G3955&lt;0, G3955-H3955/60-I3955/3600, G3955+H3955/60+I3955/3600)</f>
        <v>46.11620400292</v>
      </c>
      <c r="L3955">
        <v>-6.2069999999999999</v>
      </c>
      <c r="M3955">
        <v>-77.912999999999997</v>
      </c>
      <c r="N3955">
        <v>20.83</v>
      </c>
      <c r="O3955" t="s">
        <v>9341</v>
      </c>
      <c r="P3955">
        <v>6.2229999999999999</v>
      </c>
      <c r="Q3955">
        <v>5.7569999999999997</v>
      </c>
      <c r="R3955" t="s">
        <v>9341</v>
      </c>
      <c r="S3955">
        <v>5.6449999999999996</v>
      </c>
      <c r="T3955" t="s">
        <v>9341</v>
      </c>
      <c r="U3955" t="s">
        <v>9866</v>
      </c>
      <c r="V3955" t="str">
        <f>LEFT($U3955,2)</f>
        <v>F6</v>
      </c>
      <c r="W3955" s="3" t="str">
        <f>_xlfn.XLOOKUP(V3955,$AC$2:$AC$43,$AD$2:$AD$43,"none")</f>
        <v>none</v>
      </c>
      <c r="X3955" s="3" t="str">
        <f>IF(ISNUMBER($W3955), 4600 * (1 / (0.92 * $W3955 + 1.7) + 1 / (0.92 * $W3955 + 0.62)),"none")</f>
        <v>none</v>
      </c>
      <c r="Y3955" s="8">
        <f>IF(ISNUMBER($X3955), _xlfn.XLOOKUP($X3955,Sheet3!$A$2:$A$392,Sheet3!$B$2:$B$392,"none", 1,1), $AF$2)</f>
        <v>0.8</v>
      </c>
      <c r="Z3955" s="8">
        <f>IF(ISNUMBER($X3955), _xlfn.XLOOKUP($X3955,Sheet3!$A$2:$A$392,Sheet3!$C$2:$C$392,"none", 1,1), $AF$2)</f>
        <v>0.8</v>
      </c>
      <c r="AA3955" s="8">
        <f>IF(ISNUMBER($X3955), _xlfn.XLOOKUP($X3955,Sheet3!$A$2:$A$392,Sheet3!$D$2:$D$392,"none", 1,1), $AF$2)</f>
        <v>0.8</v>
      </c>
    </row>
    <row r="3956" spans="1:27">
      <c r="A3956">
        <v>1491</v>
      </c>
      <c r="B3956" t="s">
        <v>1792</v>
      </c>
      <c r="C3956" t="s">
        <v>12</v>
      </c>
      <c r="D3956">
        <v>3</v>
      </c>
      <c r="E3956">
        <v>32</v>
      </c>
      <c r="F3956">
        <v>35.943335894400001</v>
      </c>
      <c r="G3956">
        <v>9</v>
      </c>
      <c r="H3956">
        <v>22</v>
      </c>
      <c r="I3956">
        <v>24.419939736</v>
      </c>
      <c r="J3956">
        <f>(D3956+E3956/60+F3956/3600)*15</f>
        <v>53.14976389956</v>
      </c>
      <c r="K3956">
        <f>IF(G3956&lt;0, G3956-H3956/60-I3956/3600, G3956+H3956/60+I3956/3600)</f>
        <v>9.3734499832600005</v>
      </c>
      <c r="L3956">
        <v>30.327000000000002</v>
      </c>
      <c r="M3956">
        <v>-48.036000000000001</v>
      </c>
      <c r="N3956">
        <v>8.99</v>
      </c>
      <c r="O3956">
        <v>5.39</v>
      </c>
      <c r="P3956">
        <v>5.6840000000000002</v>
      </c>
      <c r="Q3956">
        <v>5.7569999999999997</v>
      </c>
      <c r="R3956" t="s">
        <v>9341</v>
      </c>
      <c r="S3956">
        <v>5.7450000000000001</v>
      </c>
      <c r="T3956" t="s">
        <v>9341</v>
      </c>
      <c r="U3956" t="s">
        <v>9445</v>
      </c>
      <c r="V3956" t="str">
        <f>LEFT($U3956,2)</f>
        <v>B9</v>
      </c>
      <c r="W3956" s="3">
        <f>_xlfn.XLOOKUP(V3956,$AC$2:$AC$43,$AD$2:$AD$43,"none")</f>
        <v>-7.0000000000000007E-2</v>
      </c>
      <c r="X3956" s="3">
        <f>IF(ISNUMBER($W3956), 4600 * (1 / (0.92 * $W3956 + 1.7) + 1 / (0.92 * $W3956 + 0.62)),"none")</f>
        <v>11091.761228434079</v>
      </c>
      <c r="Y3956" s="8">
        <f>IF(ISNUMBER($X3956), _xlfn.XLOOKUP($X3956,Sheet3!$A$2:$A$392,Sheet3!$B$2:$B$392,"none", 1,1), $AF$2)</f>
        <v>0.57499999999999996</v>
      </c>
      <c r="Z3956" s="8">
        <f>IF(ISNUMBER($X3956), _xlfn.XLOOKUP($X3956,Sheet3!$A$2:$A$392,Sheet3!$C$2:$C$392,"none", 1,1), $AF$2)</f>
        <v>0.66420000000000001</v>
      </c>
      <c r="AA3956" s="8">
        <f>IF(ISNUMBER($X3956), _xlfn.XLOOKUP($X3956,Sheet3!$A$2:$A$392,Sheet3!$D$2:$D$392,"none", 1,1), $AF$2)</f>
        <v>1</v>
      </c>
    </row>
    <row r="3957" spans="1:27">
      <c r="A3957">
        <v>3651</v>
      </c>
      <c r="B3957" t="s">
        <v>3954</v>
      </c>
      <c r="C3957" t="s">
        <v>313</v>
      </c>
      <c r="D3957">
        <v>22</v>
      </c>
      <c r="E3957">
        <v>55</v>
      </c>
      <c r="F3957">
        <v>10.9616331648</v>
      </c>
      <c r="G3957">
        <v>-4</v>
      </c>
      <c r="H3957">
        <v>59</v>
      </c>
      <c r="I3957">
        <v>16.449139284000001</v>
      </c>
      <c r="J3957">
        <f>(D3957+E3957/60+F3957/3600)*15</f>
        <v>343.79567347151999</v>
      </c>
      <c r="K3957">
        <f>IF(G3957&lt;0, G3957-H3957/60-I3957/3600, G3957+H3957/60+I3957/3600)</f>
        <v>-4.9879025386900002</v>
      </c>
      <c r="L3957">
        <v>25.542999999999999</v>
      </c>
      <c r="M3957">
        <v>-4.8230000000000004</v>
      </c>
      <c r="N3957">
        <v>11.22</v>
      </c>
      <c r="O3957" t="s">
        <v>9341</v>
      </c>
      <c r="P3957">
        <v>6.6260000000000003</v>
      </c>
      <c r="Q3957">
        <v>5.7569999999999997</v>
      </c>
      <c r="R3957" t="s">
        <v>9341</v>
      </c>
      <c r="S3957">
        <v>5.6689999999999996</v>
      </c>
      <c r="T3957" t="s">
        <v>9341</v>
      </c>
      <c r="U3957" t="s">
        <v>9500</v>
      </c>
      <c r="V3957" t="str">
        <f>LEFT($U3957,2)</f>
        <v>K1</v>
      </c>
      <c r="W3957" s="3">
        <f>_xlfn.XLOOKUP(V3957,$AC$2:$AC$43,$AD$2:$AD$43,"none")</f>
        <v>0.86</v>
      </c>
      <c r="X3957" s="3">
        <f>IF(ISNUMBER($W3957), 4600 * (1 / (0.92 * $W3957 + 1.7) + 1 / (0.92 * $W3957 + 0.62)),"none")</f>
        <v>5106.1368670782376</v>
      </c>
      <c r="Y3957" s="8">
        <f>IF(ISNUMBER($X3957), _xlfn.XLOOKUP($X3957,Sheet3!$A$2:$A$392,Sheet3!$B$2:$B$392,"none", 1,1), $AF$2)</f>
        <v>1</v>
      </c>
      <c r="Z3957" s="8">
        <f>IF(ISNUMBER($X3957), _xlfn.XLOOKUP($X3957,Sheet3!$A$2:$A$392,Sheet3!$C$2:$C$392,"none", 1,1), $AF$2)</f>
        <v>0.82210000000000005</v>
      </c>
      <c r="AA3957" s="8">
        <f>IF(ISNUMBER($X3957), _xlfn.XLOOKUP($X3957,Sheet3!$A$2:$A$392,Sheet3!$D$2:$D$392,"none", 1,1), $AF$2)</f>
        <v>0.65410000000000001</v>
      </c>
    </row>
    <row r="3958" spans="1:27">
      <c r="A3958">
        <v>8107</v>
      </c>
      <c r="B3958" t="s">
        <v>8410</v>
      </c>
      <c r="C3958" t="s">
        <v>297</v>
      </c>
      <c r="D3958">
        <v>15</v>
      </c>
      <c r="E3958">
        <v>9</v>
      </c>
      <c r="F3958">
        <v>29.914427335199999</v>
      </c>
      <c r="G3958">
        <v>-67</v>
      </c>
      <c r="H3958">
        <v>5</v>
      </c>
      <c r="I3958">
        <v>2.8852257840000002</v>
      </c>
      <c r="J3958">
        <f>(D3958+E3958/60+F3958/3600)*15</f>
        <v>227.37464344723</v>
      </c>
      <c r="K3958">
        <f>IF(G3958&lt;0, G3958-H3958/60-I3958/3600, G3958+H3958/60+I3958/3600)</f>
        <v>-67.084134784939991</v>
      </c>
      <c r="L3958">
        <v>-3.5710000000000002</v>
      </c>
      <c r="M3958">
        <v>-3.4740000000000002</v>
      </c>
      <c r="N3958">
        <v>0.92</v>
      </c>
      <c r="O3958">
        <v>6.83</v>
      </c>
      <c r="P3958">
        <v>6.4240000000000004</v>
      </c>
      <c r="Q3958">
        <v>5.7569999999999997</v>
      </c>
      <c r="R3958">
        <v>7</v>
      </c>
      <c r="S3958">
        <v>5.5720000000000001</v>
      </c>
      <c r="T3958" t="s">
        <v>9341</v>
      </c>
      <c r="U3958" t="s">
        <v>9587</v>
      </c>
      <c r="V3958" t="str">
        <f>LEFT($U3958,2)</f>
        <v>F5</v>
      </c>
      <c r="W3958" s="3">
        <f>_xlfn.XLOOKUP(V3958,$AC$2:$AC$43,$AD$2:$AD$43,"none")</f>
        <v>0.45</v>
      </c>
      <c r="X3958" s="3">
        <f>IF(ISNUMBER($W3958), 4600 * (1 / (0.92 * $W3958 + 1.7) + 1 / (0.92 * $W3958 + 0.62)),"none")</f>
        <v>6624.7124722536864</v>
      </c>
      <c r="Y3958" s="8">
        <f>IF(ISNUMBER($X3958), _xlfn.XLOOKUP($X3958,Sheet3!$A$2:$A$392,Sheet3!$B$2:$B$392,"none", 1,1), $AF$2)</f>
        <v>0.99370000000000003</v>
      </c>
      <c r="Z3958" s="8">
        <f>IF(ISNUMBER($X3958), _xlfn.XLOOKUP($X3958,Sheet3!$A$2:$A$392,Sheet3!$C$2:$C$392,"none", 1,1), $AF$2)</f>
        <v>0.9526</v>
      </c>
      <c r="AA3958" s="8">
        <f>IF(ISNUMBER($X3958), _xlfn.XLOOKUP($X3958,Sheet3!$A$2:$A$392,Sheet3!$D$2:$D$392,"none", 1,1), $AF$2)</f>
        <v>1</v>
      </c>
    </row>
    <row r="3959" spans="1:27">
      <c r="A3959">
        <v>8234</v>
      </c>
      <c r="B3959" t="s">
        <v>8537</v>
      </c>
      <c r="C3959" t="s">
        <v>297</v>
      </c>
      <c r="D3959">
        <v>18</v>
      </c>
      <c r="E3959">
        <v>43</v>
      </c>
      <c r="F3959">
        <v>37.337580873599997</v>
      </c>
      <c r="G3959">
        <v>-64</v>
      </c>
      <c r="H3959">
        <v>33</v>
      </c>
      <c r="I3959">
        <v>5.1305357880000004</v>
      </c>
      <c r="J3959">
        <f>(D3959+E3959/60+F3959/3600)*15</f>
        <v>280.90557325364</v>
      </c>
      <c r="K3959">
        <f>IF(G3959&lt;0, G3959-H3959/60-I3959/3600, G3959+H3959/60+I3959/3600)</f>
        <v>-64.551425148829992</v>
      </c>
      <c r="L3959">
        <v>12.930999999999999</v>
      </c>
      <c r="M3959">
        <v>-47.66</v>
      </c>
      <c r="N3959">
        <v>8.51</v>
      </c>
      <c r="O3959" t="s">
        <v>9341</v>
      </c>
      <c r="P3959">
        <v>6.7320000000000002</v>
      </c>
      <c r="Q3959">
        <v>5.7569999999999997</v>
      </c>
      <c r="R3959" t="s">
        <v>9341</v>
      </c>
      <c r="S3959">
        <v>5.5190000000000001</v>
      </c>
      <c r="T3959" t="s">
        <v>9341</v>
      </c>
      <c r="U3959" t="s">
        <v>9403</v>
      </c>
      <c r="V3959" t="str">
        <f>LEFT($U3959,2)</f>
        <v>K0</v>
      </c>
      <c r="W3959" s="3">
        <f>_xlfn.XLOOKUP(V3959,$AC$2:$AC$43,$AD$2:$AD$43,"none")</f>
        <v>0.81</v>
      </c>
      <c r="X3959" s="3">
        <f>IF(ISNUMBER($W3959), 4600 * (1 / (0.92 * $W3959 + 1.7) + 1 / (0.92 * $W3959 + 0.62)),"none")</f>
        <v>5250.7063834266155</v>
      </c>
      <c r="Y3959" s="8">
        <f>IF(ISNUMBER($X3959), _xlfn.XLOOKUP($X3959,Sheet3!$A$2:$A$392,Sheet3!$B$2:$B$392,"none", 1,1), $AF$2)</f>
        <v>1</v>
      </c>
      <c r="Z3959" s="8">
        <f>IF(ISNUMBER($X3959), _xlfn.XLOOKUP($X3959,Sheet3!$A$2:$A$392,Sheet3!$C$2:$C$392,"none", 1,1), $AF$2)</f>
        <v>0.83299999999999996</v>
      </c>
      <c r="AA3959" s="8">
        <f>IF(ISNUMBER($X3959), _xlfn.XLOOKUP($X3959,Sheet3!$A$2:$A$392,Sheet3!$D$2:$D$392,"none", 1,1), $AF$2)</f>
        <v>0.67869999999999997</v>
      </c>
    </row>
    <row r="3960" spans="1:27">
      <c r="A3960">
        <v>2029</v>
      </c>
      <c r="B3960" t="s">
        <v>2330</v>
      </c>
      <c r="C3960" t="s">
        <v>305</v>
      </c>
      <c r="D3960">
        <v>5</v>
      </c>
      <c r="E3960">
        <v>28</v>
      </c>
      <c r="F3960">
        <v>1.6100522208000001</v>
      </c>
      <c r="G3960">
        <v>17</v>
      </c>
      <c r="H3960">
        <v>14</v>
      </c>
      <c r="I3960">
        <v>20.867570447999999</v>
      </c>
      <c r="J3960">
        <f>(D3960+E3960/60+F3960/3600)*15</f>
        <v>82.00670855092001</v>
      </c>
      <c r="K3960">
        <f>IF(G3960&lt;0, G3960-H3960/60-I3960/3600, G3960+H3960/60+I3960/3600)</f>
        <v>17.23912988068</v>
      </c>
      <c r="L3960">
        <v>15.865</v>
      </c>
      <c r="M3960">
        <v>-45.655999999999999</v>
      </c>
      <c r="N3960">
        <v>5.14</v>
      </c>
      <c r="O3960" t="s">
        <v>9341</v>
      </c>
      <c r="P3960">
        <v>7.375</v>
      </c>
      <c r="Q3960">
        <v>5.758</v>
      </c>
      <c r="R3960" t="s">
        <v>9341</v>
      </c>
      <c r="S3960">
        <v>5.0599999999999996</v>
      </c>
      <c r="T3960" t="s">
        <v>9341</v>
      </c>
      <c r="U3960" t="s">
        <v>9376</v>
      </c>
      <c r="V3960" t="str">
        <f>LEFT($U3960,2)</f>
        <v>M1</v>
      </c>
      <c r="W3960" s="3">
        <f>_xlfn.XLOOKUP(V3960,$AC$2:$AC$43,$AD$2:$AD$43,"none")</f>
        <v>1.47</v>
      </c>
      <c r="X3960" s="3">
        <f>IF(ISNUMBER($W3960), 4600 * (1 / (0.92 * $W3960 + 1.7) + 1 / (0.92 * $W3960 + 0.62)),"none")</f>
        <v>3839.1950178350371</v>
      </c>
      <c r="Y3960" s="8">
        <f>IF(ISNUMBER($X3960), _xlfn.XLOOKUP($X3960,Sheet3!$A$2:$A$392,Sheet3!$B$2:$B$392,"none", 1,1), $AF$2)</f>
        <v>1</v>
      </c>
      <c r="Z3960" s="8">
        <f>IF(ISNUMBER($X3960), _xlfn.XLOOKUP($X3960,Sheet3!$A$2:$A$392,Sheet3!$C$2:$C$392,"none", 1,1), $AF$2)</f>
        <v>0.64800000000000002</v>
      </c>
      <c r="AA3960" s="8">
        <f>IF(ISNUMBER($X3960), _xlfn.XLOOKUP($X3960,Sheet3!$A$2:$A$392,Sheet3!$D$2:$D$392,"none", 1,1), $AF$2)</f>
        <v>0.33460000000000001</v>
      </c>
    </row>
    <row r="3961" spans="1:27">
      <c r="A3961">
        <v>2099</v>
      </c>
      <c r="B3961" t="s">
        <v>2400</v>
      </c>
      <c r="C3961" t="s">
        <v>39</v>
      </c>
      <c r="D3961">
        <v>5</v>
      </c>
      <c r="E3961">
        <v>33</v>
      </c>
      <c r="F3961">
        <v>7.3874120567999997</v>
      </c>
      <c r="G3961">
        <v>-35</v>
      </c>
      <c r="H3961">
        <v>8</v>
      </c>
      <c r="I3961">
        <v>21.747176700000001</v>
      </c>
      <c r="J3961">
        <f>(D3961+E3961/60+F3961/3600)*15</f>
        <v>83.280780883570003</v>
      </c>
      <c r="K3961">
        <f>IF(G3961&lt;0, G3961-H3961/60-I3961/3600, G3961+H3961/60+I3961/3600)</f>
        <v>-35.139374215750003</v>
      </c>
      <c r="L3961">
        <v>99.637</v>
      </c>
      <c r="M3961">
        <v>-26.905999999999999</v>
      </c>
      <c r="N3961">
        <v>11.21</v>
      </c>
      <c r="O3961" t="s">
        <v>9341</v>
      </c>
      <c r="P3961">
        <v>6.8520000000000003</v>
      </c>
      <c r="Q3961">
        <v>5.758</v>
      </c>
      <c r="R3961" t="s">
        <v>9341</v>
      </c>
      <c r="S3961">
        <v>5.4470000000000001</v>
      </c>
      <c r="T3961" t="s">
        <v>9341</v>
      </c>
      <c r="U3961" t="s">
        <v>9403</v>
      </c>
      <c r="V3961" t="str">
        <f>LEFT($U3961,2)</f>
        <v>K0</v>
      </c>
      <c r="W3961" s="3">
        <f>_xlfn.XLOOKUP(V3961,$AC$2:$AC$43,$AD$2:$AD$43,"none")</f>
        <v>0.81</v>
      </c>
      <c r="X3961" s="3">
        <f>IF(ISNUMBER($W3961), 4600 * (1 / (0.92 * $W3961 + 1.7) + 1 / (0.92 * $W3961 + 0.62)),"none")</f>
        <v>5250.7063834266155</v>
      </c>
      <c r="Y3961" s="8">
        <f>IF(ISNUMBER($X3961), _xlfn.XLOOKUP($X3961,Sheet3!$A$2:$A$392,Sheet3!$B$2:$B$392,"none", 1,1), $AF$2)</f>
        <v>1</v>
      </c>
      <c r="Z3961" s="8">
        <f>IF(ISNUMBER($X3961), _xlfn.XLOOKUP($X3961,Sheet3!$A$2:$A$392,Sheet3!$C$2:$C$392,"none", 1,1), $AF$2)</f>
        <v>0.83299999999999996</v>
      </c>
      <c r="AA3961" s="8">
        <f>IF(ISNUMBER($X3961), _xlfn.XLOOKUP($X3961,Sheet3!$A$2:$A$392,Sheet3!$D$2:$D$392,"none", 1,1), $AF$2)</f>
        <v>0.67869999999999997</v>
      </c>
    </row>
    <row r="3962" spans="1:27">
      <c r="A3962">
        <v>2721</v>
      </c>
      <c r="B3962" t="s">
        <v>3024</v>
      </c>
      <c r="C3962" t="s">
        <v>297</v>
      </c>
      <c r="D3962">
        <v>7</v>
      </c>
      <c r="E3962">
        <v>24</v>
      </c>
      <c r="F3962">
        <v>33.453121850400002</v>
      </c>
      <c r="G3962">
        <v>27</v>
      </c>
      <c r="H3962">
        <v>38</v>
      </c>
      <c r="I3962">
        <v>16.281508164000002</v>
      </c>
      <c r="J3962">
        <f>(D3962+E3962/60+F3962/3600)*15</f>
        <v>111.13938800771001</v>
      </c>
      <c r="K3962">
        <f>IF(G3962&lt;0, G3962-H3962/60-I3962/3600, G3962+H3962/60+I3962/3600)</f>
        <v>27.637855974489998</v>
      </c>
      <c r="L3962">
        <v>13.722</v>
      </c>
      <c r="M3962">
        <v>15.077999999999999</v>
      </c>
      <c r="N3962">
        <v>14.98</v>
      </c>
      <c r="O3962" t="s">
        <v>9341</v>
      </c>
      <c r="P3962">
        <v>6.11</v>
      </c>
      <c r="Q3962">
        <v>5.7590000000000003</v>
      </c>
      <c r="R3962" t="s">
        <v>9341</v>
      </c>
      <c r="S3962">
        <v>5.6920000000000002</v>
      </c>
      <c r="T3962" t="s">
        <v>9341</v>
      </c>
      <c r="U3962" t="s">
        <v>10302</v>
      </c>
      <c r="V3962" t="str">
        <f>LEFT($U3962,2)</f>
        <v>F0</v>
      </c>
      <c r="W3962" s="3">
        <f>_xlfn.XLOOKUP(V3962,$AC$2:$AC$43,$AD$2:$AD$43,"none")</f>
        <v>0.32</v>
      </c>
      <c r="X3962" s="3">
        <f>IF(ISNUMBER($W3962), 4600 * (1 / (0.92 * $W3962 + 1.7) + 1 / (0.92 * $W3962 + 0.62)),"none")</f>
        <v>7337.0792549848238</v>
      </c>
      <c r="Y3962" s="8">
        <f>IF(ISNUMBER($X3962), _xlfn.XLOOKUP($X3962,Sheet3!$A$2:$A$392,Sheet3!$B$2:$B$392,"none", 1,1), $AF$2)</f>
        <v>0.86680000000000001</v>
      </c>
      <c r="Z3962" s="8">
        <f>IF(ISNUMBER($X3962), _xlfn.XLOOKUP($X3962,Sheet3!$A$2:$A$392,Sheet3!$C$2:$C$392,"none", 1,1), $AF$2)</f>
        <v>0.87180000000000002</v>
      </c>
      <c r="AA3962" s="8">
        <f>IF(ISNUMBER($X3962), _xlfn.XLOOKUP($X3962,Sheet3!$A$2:$A$392,Sheet3!$D$2:$D$392,"none", 1,1), $AF$2)</f>
        <v>1</v>
      </c>
    </row>
    <row r="3963" spans="1:27">
      <c r="A3963">
        <v>6173</v>
      </c>
      <c r="B3963" t="s">
        <v>6476</v>
      </c>
      <c r="C3963" t="s">
        <v>12</v>
      </c>
      <c r="D3963">
        <v>17</v>
      </c>
      <c r="E3963">
        <v>53</v>
      </c>
      <c r="F3963">
        <v>14.185636872</v>
      </c>
      <c r="G3963">
        <v>6</v>
      </c>
      <c r="H3963">
        <v>6</v>
      </c>
      <c r="I3963">
        <v>5.1222178080000003</v>
      </c>
      <c r="J3963">
        <f>(D3963+E3963/60+F3963/3600)*15</f>
        <v>268.30910682029997</v>
      </c>
      <c r="K3963">
        <f>IF(G3963&lt;0, G3963-H3963/60-I3963/3600, G3963+H3963/60+I3963/3600)</f>
        <v>6.1014228382799995</v>
      </c>
      <c r="L3963">
        <v>-127.024</v>
      </c>
      <c r="M3963">
        <v>68.626000000000005</v>
      </c>
      <c r="N3963">
        <v>32.26</v>
      </c>
      <c r="O3963" t="s">
        <v>9341</v>
      </c>
      <c r="P3963">
        <v>6.194</v>
      </c>
      <c r="Q3963">
        <v>5.7590000000000003</v>
      </c>
      <c r="R3963" t="s">
        <v>9341</v>
      </c>
      <c r="S3963">
        <v>5.6609999999999996</v>
      </c>
      <c r="T3963" t="s">
        <v>9341</v>
      </c>
      <c r="U3963" t="s">
        <v>10819</v>
      </c>
      <c r="V3963" t="str">
        <f>LEFT($U3963,2)</f>
        <v>F4</v>
      </c>
      <c r="W3963" s="3" t="str">
        <f>_xlfn.XLOOKUP(V3963,$AC$2:$AC$43,$AD$2:$AD$43,"none")</f>
        <v>none</v>
      </c>
      <c r="X3963" s="3" t="str">
        <f>IF(ISNUMBER($W3963), 4600 * (1 / (0.92 * $W3963 + 1.7) + 1 / (0.92 * $W3963 + 0.62)),"none")</f>
        <v>none</v>
      </c>
      <c r="Y3963" s="8">
        <f>IF(ISNUMBER($X3963), _xlfn.XLOOKUP($X3963,Sheet3!$A$2:$A$392,Sheet3!$B$2:$B$392,"none", 1,1), $AF$2)</f>
        <v>0.8</v>
      </c>
      <c r="Z3963" s="8">
        <f>IF(ISNUMBER($X3963), _xlfn.XLOOKUP($X3963,Sheet3!$A$2:$A$392,Sheet3!$C$2:$C$392,"none", 1,1), $AF$2)</f>
        <v>0.8</v>
      </c>
      <c r="AA3963" s="8">
        <f>IF(ISNUMBER($X3963), _xlfn.XLOOKUP($X3963,Sheet3!$A$2:$A$392,Sheet3!$D$2:$D$392,"none", 1,1), $AF$2)</f>
        <v>0.8</v>
      </c>
    </row>
    <row r="3964" spans="1:27">
      <c r="A3964">
        <v>401</v>
      </c>
      <c r="B3964" t="s">
        <v>700</v>
      </c>
      <c r="C3964" t="s">
        <v>297</v>
      </c>
      <c r="D3964">
        <v>1</v>
      </c>
      <c r="E3964">
        <v>43</v>
      </c>
      <c r="F3964">
        <v>19.756670159999999</v>
      </c>
      <c r="G3964">
        <v>60</v>
      </c>
      <c r="H3964">
        <v>33</v>
      </c>
      <c r="I3964">
        <v>4.7969116920000001</v>
      </c>
      <c r="J3964">
        <f>(D3964+E3964/60+F3964/3600)*15</f>
        <v>25.832319459000004</v>
      </c>
      <c r="K3964">
        <f>IF(G3964&lt;0, G3964-H3964/60-I3964/3600, G3964+H3964/60+I3964/3600)</f>
        <v>60.551332475469998</v>
      </c>
      <c r="L3964">
        <v>13.111000000000001</v>
      </c>
      <c r="M3964">
        <v>-11.845000000000001</v>
      </c>
      <c r="N3964">
        <v>3.57</v>
      </c>
      <c r="O3964" t="s">
        <v>9341</v>
      </c>
      <c r="P3964">
        <v>5.76</v>
      </c>
      <c r="Q3964">
        <v>5.76</v>
      </c>
      <c r="R3964" t="s">
        <v>9341</v>
      </c>
      <c r="S3964">
        <v>5.7619999999999996</v>
      </c>
      <c r="T3964" t="s">
        <v>9341</v>
      </c>
      <c r="U3964" t="s">
        <v>9577</v>
      </c>
      <c r="V3964" t="str">
        <f>LEFT($U3964,2)</f>
        <v>B8</v>
      </c>
      <c r="W3964" s="3">
        <f>_xlfn.XLOOKUP(V3964,$AC$2:$AC$43,$AD$2:$AD$43,"none")</f>
        <v>-0.11</v>
      </c>
      <c r="X3964" s="3">
        <f>IF(ISNUMBER($W3964), 4600 * (1 / (0.92 * $W3964 + 1.7) + 1 / (0.92 * $W3964 + 0.62)),"none")</f>
        <v>11743.77313439976</v>
      </c>
      <c r="Y3964" s="8">
        <f>IF(ISNUMBER($X3964), _xlfn.XLOOKUP($X3964,Sheet3!$A$2:$A$392,Sheet3!$B$2:$B$392,"none", 1,1), $AF$2)</f>
        <v>0.54959999999999998</v>
      </c>
      <c r="Z3964" s="8">
        <f>IF(ISNUMBER($X3964), _xlfn.XLOOKUP($X3964,Sheet3!$A$2:$A$392,Sheet3!$C$2:$C$392,"none", 1,1), $AF$2)</f>
        <v>0.64410000000000001</v>
      </c>
      <c r="AA3964" s="8">
        <f>IF(ISNUMBER($X3964), _xlfn.XLOOKUP($X3964,Sheet3!$A$2:$A$392,Sheet3!$D$2:$D$392,"none", 1,1), $AF$2)</f>
        <v>1</v>
      </c>
    </row>
    <row r="3965" spans="1:27">
      <c r="A3965">
        <v>496</v>
      </c>
      <c r="B3965" t="s">
        <v>795</v>
      </c>
      <c r="C3965" t="s">
        <v>297</v>
      </c>
      <c r="D3965">
        <v>3</v>
      </c>
      <c r="E3965">
        <v>53</v>
      </c>
      <c r="F3965">
        <v>38.697307958400003</v>
      </c>
      <c r="G3965">
        <v>48</v>
      </c>
      <c r="H3965">
        <v>39</v>
      </c>
      <c r="I3965">
        <v>1.788636672</v>
      </c>
      <c r="J3965">
        <f>(D3965+E3965/60+F3965/3600)*15</f>
        <v>58.411238783160002</v>
      </c>
      <c r="K3965">
        <f>IF(G3965&lt;0, G3965-H3965/60-I3965/3600, G3965+H3965/60+I3965/3600)</f>
        <v>48.650496843519996</v>
      </c>
      <c r="L3965">
        <v>37.744</v>
      </c>
      <c r="M3965">
        <v>-31.994</v>
      </c>
      <c r="N3965">
        <v>7.77</v>
      </c>
      <c r="O3965" t="s">
        <v>9341</v>
      </c>
      <c r="P3965">
        <v>6.81</v>
      </c>
      <c r="Q3965">
        <v>5.76</v>
      </c>
      <c r="R3965" t="s">
        <v>9341</v>
      </c>
      <c r="S3965">
        <v>5.4909999999999997</v>
      </c>
      <c r="T3965" t="s">
        <v>9341</v>
      </c>
      <c r="U3965" t="s">
        <v>9403</v>
      </c>
      <c r="V3965" t="str">
        <f>LEFT($U3965,2)</f>
        <v>K0</v>
      </c>
      <c r="W3965" s="3">
        <f>_xlfn.XLOOKUP(V3965,$AC$2:$AC$43,$AD$2:$AD$43,"none")</f>
        <v>0.81</v>
      </c>
      <c r="X3965" s="3">
        <f>IF(ISNUMBER($W3965), 4600 * (1 / (0.92 * $W3965 + 1.7) + 1 / (0.92 * $W3965 + 0.62)),"none")</f>
        <v>5250.7063834266155</v>
      </c>
      <c r="Y3965" s="8">
        <f>IF(ISNUMBER($X3965), _xlfn.XLOOKUP($X3965,Sheet3!$A$2:$A$392,Sheet3!$B$2:$B$392,"none", 1,1), $AF$2)</f>
        <v>1</v>
      </c>
      <c r="Z3965" s="8">
        <f>IF(ISNUMBER($X3965), _xlfn.XLOOKUP($X3965,Sheet3!$A$2:$A$392,Sheet3!$C$2:$C$392,"none", 1,1), $AF$2)</f>
        <v>0.83299999999999996</v>
      </c>
      <c r="AA3965" s="8">
        <f>IF(ISNUMBER($X3965), _xlfn.XLOOKUP($X3965,Sheet3!$A$2:$A$392,Sheet3!$D$2:$D$392,"none", 1,1), $AF$2)</f>
        <v>0.67869999999999997</v>
      </c>
    </row>
    <row r="3966" spans="1:27">
      <c r="A3966">
        <v>512</v>
      </c>
      <c r="B3966" t="s">
        <v>811</v>
      </c>
      <c r="C3966" t="s">
        <v>313</v>
      </c>
      <c r="D3966">
        <v>20</v>
      </c>
      <c r="E3966">
        <v>18</v>
      </c>
      <c r="F3966">
        <v>24.750710000000002</v>
      </c>
      <c r="G3966">
        <v>55</v>
      </c>
      <c r="H3966">
        <v>23</v>
      </c>
      <c r="I3966">
        <v>49.548999999999999</v>
      </c>
      <c r="J3966">
        <f>(D3966+E3966/60+F3966/3600)*15</f>
        <v>304.60312795833335</v>
      </c>
      <c r="K3966">
        <f>IF(G3966&lt;0, G3966-H3966/60-I3966/3600, G3966+H3966/60+I3966/3600)</f>
        <v>55.397096944444442</v>
      </c>
      <c r="L3966">
        <v>-7.21</v>
      </c>
      <c r="M3966">
        <v>-30.31</v>
      </c>
      <c r="N3966">
        <v>11.05</v>
      </c>
      <c r="O3966" t="s">
        <v>9341</v>
      </c>
      <c r="P3966">
        <v>5.87</v>
      </c>
      <c r="Q3966">
        <v>5.76</v>
      </c>
      <c r="R3966" t="s">
        <v>9341</v>
      </c>
      <c r="S3966" t="s">
        <v>9341</v>
      </c>
      <c r="T3966" t="s">
        <v>9341</v>
      </c>
      <c r="U3966" t="s">
        <v>9628</v>
      </c>
      <c r="V3966" t="str">
        <f>LEFT($U3966,2)</f>
        <v>A2</v>
      </c>
      <c r="W3966" s="3">
        <f>_xlfn.XLOOKUP(V3966,$AC$2:$AC$43,$AD$2:$AD$43,"none")</f>
        <v>0.05</v>
      </c>
      <c r="X3966" s="3">
        <f>IF(ISNUMBER($W3966), 4600 * (1 / (0.92 * $W3966 + 1.7) + 1 / (0.92 * $W3966 + 0.62)),"none")</f>
        <v>9541.5002631497482</v>
      </c>
      <c r="Y3966" s="8">
        <f>IF(ISNUMBER($X3966), _xlfn.XLOOKUP($X3966,Sheet3!$A$2:$A$392,Sheet3!$B$2:$B$392,"none", 1,1), $AF$2)</f>
        <v>0.65039999999999998</v>
      </c>
      <c r="Z3966" s="8">
        <f>IF(ISNUMBER($X3966), _xlfn.XLOOKUP($X3966,Sheet3!$A$2:$A$392,Sheet3!$C$2:$C$392,"none", 1,1), $AF$2)</f>
        <v>0.72150000000000003</v>
      </c>
      <c r="AA3966" s="8">
        <f>IF(ISNUMBER($X3966), _xlfn.XLOOKUP($X3966,Sheet3!$A$2:$A$392,Sheet3!$D$2:$D$392,"none", 1,1), $AF$2)</f>
        <v>1</v>
      </c>
    </row>
    <row r="3967" spans="1:27">
      <c r="A3967">
        <v>919</v>
      </c>
      <c r="B3967" t="s">
        <v>1219</v>
      </c>
      <c r="C3967" t="s">
        <v>297</v>
      </c>
      <c r="D3967">
        <v>17</v>
      </c>
      <c r="E3967">
        <v>43</v>
      </c>
      <c r="F3967">
        <v>59.168882443199998</v>
      </c>
      <c r="G3967">
        <v>53</v>
      </c>
      <c r="H3967">
        <v>48</v>
      </c>
      <c r="I3967">
        <v>6.146004348</v>
      </c>
      <c r="J3967">
        <f>(D3967+E3967/60+F3967/3600)*15</f>
        <v>265.99653701017996</v>
      </c>
      <c r="K3967">
        <f>IF(G3967&lt;0, G3967-H3967/60-I3967/3600, G3967+H3967/60+I3967/3600)</f>
        <v>53.80170722343</v>
      </c>
      <c r="L3967">
        <v>18.401</v>
      </c>
      <c r="M3967">
        <v>-17.001000000000001</v>
      </c>
      <c r="N3967">
        <v>7.03</v>
      </c>
      <c r="O3967">
        <v>5.78</v>
      </c>
      <c r="P3967">
        <v>5.77</v>
      </c>
      <c r="Q3967">
        <v>5.76</v>
      </c>
      <c r="R3967" t="s">
        <v>9341</v>
      </c>
      <c r="S3967">
        <v>5.7380000000000004</v>
      </c>
      <c r="T3967" t="s">
        <v>9341</v>
      </c>
      <c r="U3967" t="s">
        <v>9352</v>
      </c>
      <c r="V3967" t="str">
        <f>LEFT($U3967,2)</f>
        <v>A2</v>
      </c>
      <c r="W3967" s="3">
        <f>_xlfn.XLOOKUP(V3967,$AC$2:$AC$43,$AD$2:$AD$43,"none")</f>
        <v>0.05</v>
      </c>
      <c r="X3967" s="3">
        <f>IF(ISNUMBER($W3967), 4600 * (1 / (0.92 * $W3967 + 1.7) + 1 / (0.92 * $W3967 + 0.62)),"none")</f>
        <v>9541.5002631497482</v>
      </c>
      <c r="Y3967" s="8">
        <f>IF(ISNUMBER($X3967), _xlfn.XLOOKUP($X3967,Sheet3!$A$2:$A$392,Sheet3!$B$2:$B$392,"none", 1,1), $AF$2)</f>
        <v>0.65039999999999998</v>
      </c>
      <c r="Z3967" s="8">
        <f>IF(ISNUMBER($X3967), _xlfn.XLOOKUP($X3967,Sheet3!$A$2:$A$392,Sheet3!$C$2:$C$392,"none", 1,1), $AF$2)</f>
        <v>0.72150000000000003</v>
      </c>
      <c r="AA3967" s="8">
        <f>IF(ISNUMBER($X3967), _xlfn.XLOOKUP($X3967,Sheet3!$A$2:$A$392,Sheet3!$D$2:$D$392,"none", 1,1), $AF$2)</f>
        <v>1</v>
      </c>
    </row>
    <row r="3968" spans="1:27">
      <c r="A3968">
        <v>1198</v>
      </c>
      <c r="B3968" t="s">
        <v>1499</v>
      </c>
      <c r="C3968" t="s">
        <v>12</v>
      </c>
      <c r="D3968">
        <v>10</v>
      </c>
      <c r="E3968">
        <v>18</v>
      </c>
      <c r="F3968">
        <v>2.0266817663999999</v>
      </c>
      <c r="G3968">
        <v>65</v>
      </c>
      <c r="H3968">
        <v>6</v>
      </c>
      <c r="I3968">
        <v>30.066247728</v>
      </c>
      <c r="J3968">
        <f>(D3968+E3968/60+F3968/3600)*15</f>
        <v>154.50844450736002</v>
      </c>
      <c r="K3968">
        <f>IF(G3968&lt;0, G3968-H3968/60-I3968/3600, G3968+H3968/60+I3968/3600)</f>
        <v>65.108351735479999</v>
      </c>
      <c r="L3968">
        <v>-89.174999999999997</v>
      </c>
      <c r="M3968">
        <v>-8.8610000000000007</v>
      </c>
      <c r="N3968">
        <v>12.92</v>
      </c>
      <c r="O3968">
        <v>6.02</v>
      </c>
      <c r="P3968">
        <v>5.91</v>
      </c>
      <c r="Q3968">
        <v>5.76</v>
      </c>
      <c r="R3968" t="s">
        <v>9341</v>
      </c>
      <c r="S3968">
        <v>5.7210000000000001</v>
      </c>
      <c r="T3968" t="s">
        <v>9341</v>
      </c>
      <c r="U3968" t="s">
        <v>9838</v>
      </c>
      <c r="V3968" t="str">
        <f>LEFT($U3968,2)</f>
        <v>A8</v>
      </c>
      <c r="W3968" s="3">
        <f>_xlfn.XLOOKUP(V3968,$AC$2:$AC$43,$AD$2:$AD$43,"none")</f>
        <v>0.27</v>
      </c>
      <c r="X3968" s="3">
        <f>IF(ISNUMBER($W3968), 4600 * (1 / (0.92 * $W3968 + 1.7) + 1 / (0.92 * $W3968 + 0.62)),"none")</f>
        <v>7658.0096286116395</v>
      </c>
      <c r="Y3968" s="8">
        <f>IF(ISNUMBER($X3968), _xlfn.XLOOKUP($X3968,Sheet3!$A$2:$A$392,Sheet3!$B$2:$B$392,"none", 1,1), $AF$2)</f>
        <v>0.82440000000000002</v>
      </c>
      <c r="Z3968" s="8">
        <f>IF(ISNUMBER($X3968), _xlfn.XLOOKUP($X3968,Sheet3!$A$2:$A$392,Sheet3!$C$2:$C$392,"none", 1,1), $AF$2)</f>
        <v>0.84370000000000001</v>
      </c>
      <c r="AA3968" s="8">
        <f>IF(ISNUMBER($X3968), _xlfn.XLOOKUP($X3968,Sheet3!$A$2:$A$392,Sheet3!$D$2:$D$392,"none", 1,1), $AF$2)</f>
        <v>1</v>
      </c>
    </row>
    <row r="3969" spans="1:27">
      <c r="A3969">
        <v>1447</v>
      </c>
      <c r="B3969" t="s">
        <v>1748</v>
      </c>
      <c r="C3969" t="s">
        <v>17</v>
      </c>
      <c r="D3969">
        <v>3</v>
      </c>
      <c r="E3969">
        <v>12</v>
      </c>
      <c r="F3969">
        <v>14.2461137352</v>
      </c>
      <c r="G3969">
        <v>27</v>
      </c>
      <c r="H3969">
        <v>15</v>
      </c>
      <c r="I3969">
        <v>25.085668788</v>
      </c>
      <c r="J3969">
        <f>(D3969+E3969/60+F3969/3600)*15</f>
        <v>48.059358807230005</v>
      </c>
      <c r="K3969">
        <f>IF(G3969&lt;0, G3969-H3969/60-I3969/3600, G3969+H3969/60+I3969/3600)</f>
        <v>27.25696824133</v>
      </c>
      <c r="L3969">
        <v>11.898999999999999</v>
      </c>
      <c r="M3969">
        <v>-18.294</v>
      </c>
      <c r="N3969">
        <v>7.87</v>
      </c>
      <c r="O3969">
        <v>5.22</v>
      </c>
      <c r="P3969">
        <v>5.64</v>
      </c>
      <c r="Q3969">
        <v>5.76</v>
      </c>
      <c r="R3969" t="s">
        <v>9341</v>
      </c>
      <c r="S3969">
        <v>5.7640000000000002</v>
      </c>
      <c r="T3969" t="s">
        <v>9341</v>
      </c>
      <c r="U3969" t="s">
        <v>9526</v>
      </c>
      <c r="V3969" t="str">
        <f>LEFT($U3969,2)</f>
        <v>B6</v>
      </c>
      <c r="W3969" s="3">
        <f>_xlfn.XLOOKUP(V3969,$AC$2:$AC$43,$AD$2:$AD$43,"none")</f>
        <v>-0.14000000000000001</v>
      </c>
      <c r="X3969" s="3">
        <f>IF(ISNUMBER($W3969), 4600 * (1 / (0.92 * $W3969 + 1.7) + 1 / (0.92 * $W3969 + 0.62)),"none")</f>
        <v>12292.519421243624</v>
      </c>
      <c r="Y3969" s="8">
        <f>IF(ISNUMBER($X3969), _xlfn.XLOOKUP($X3969,Sheet3!$A$2:$A$392,Sheet3!$B$2:$B$392,"none", 1,1), $AF$2)</f>
        <v>0.53400000000000003</v>
      </c>
      <c r="Z3969" s="8">
        <f>IF(ISNUMBER($X3969), _xlfn.XLOOKUP($X3969,Sheet3!$A$2:$A$392,Sheet3!$C$2:$C$392,"none", 1,1), $AF$2)</f>
        <v>0.63160000000000005</v>
      </c>
      <c r="AA3969" s="8">
        <f>IF(ISNUMBER($X3969), _xlfn.XLOOKUP($X3969,Sheet3!$A$2:$A$392,Sheet3!$D$2:$D$392,"none", 1,1), $AF$2)</f>
        <v>1</v>
      </c>
    </row>
    <row r="3970" spans="1:27">
      <c r="A3970">
        <v>1555</v>
      </c>
      <c r="B3970" t="s">
        <v>1856</v>
      </c>
      <c r="C3970" t="s">
        <v>12</v>
      </c>
      <c r="D3970">
        <v>3</v>
      </c>
      <c r="E3970">
        <v>45</v>
      </c>
      <c r="F3970">
        <v>54.476450764799999</v>
      </c>
      <c r="G3970">
        <v>24</v>
      </c>
      <c r="H3970">
        <v>33</v>
      </c>
      <c r="I3970">
        <v>16.235698247999999</v>
      </c>
      <c r="J3970">
        <f>(D3970+E3970/60+F3970/3600)*15</f>
        <v>56.476985211520002</v>
      </c>
      <c r="K3970">
        <f>IF(G3970&lt;0, G3970-H3970/60-I3970/3600, G3970+H3970/60+I3970/3600)</f>
        <v>24.554509916180002</v>
      </c>
      <c r="L3970">
        <v>20.331</v>
      </c>
      <c r="M3970">
        <v>-46.021999999999998</v>
      </c>
      <c r="N3970">
        <v>7.31</v>
      </c>
      <c r="O3970">
        <v>5.49</v>
      </c>
      <c r="P3970">
        <v>5.72</v>
      </c>
      <c r="Q3970">
        <v>5.76</v>
      </c>
      <c r="R3970">
        <v>5.71</v>
      </c>
      <c r="S3970">
        <v>5.7519999999999998</v>
      </c>
      <c r="T3970">
        <v>5.74</v>
      </c>
      <c r="U3970" t="s">
        <v>9437</v>
      </c>
      <c r="V3970" t="str">
        <f>LEFT($U3970,2)</f>
        <v>B8</v>
      </c>
      <c r="W3970" s="3">
        <f>_xlfn.XLOOKUP(V3970,$AC$2:$AC$43,$AD$2:$AD$43,"none")</f>
        <v>-0.11</v>
      </c>
      <c r="X3970" s="3">
        <f>IF(ISNUMBER($W3970), 4600 * (1 / (0.92 * $W3970 + 1.7) + 1 / (0.92 * $W3970 + 0.62)),"none")</f>
        <v>11743.77313439976</v>
      </c>
      <c r="Y3970" s="8">
        <f>IF(ISNUMBER($X3970), _xlfn.XLOOKUP($X3970,Sheet3!$A$2:$A$392,Sheet3!$B$2:$B$392,"none", 1,1), $AF$2)</f>
        <v>0.54959999999999998</v>
      </c>
      <c r="Z3970" s="8">
        <f>IF(ISNUMBER($X3970), _xlfn.XLOOKUP($X3970,Sheet3!$A$2:$A$392,Sheet3!$C$2:$C$392,"none", 1,1), $AF$2)</f>
        <v>0.64410000000000001</v>
      </c>
      <c r="AA3970" s="8">
        <f>IF(ISNUMBER($X3970), _xlfn.XLOOKUP($X3970,Sheet3!$A$2:$A$392,Sheet3!$D$2:$D$392,"none", 1,1), $AF$2)</f>
        <v>1</v>
      </c>
    </row>
    <row r="3971" spans="1:27">
      <c r="A3971">
        <v>3354</v>
      </c>
      <c r="B3971" t="s">
        <v>3657</v>
      </c>
      <c r="C3971" t="s">
        <v>297</v>
      </c>
      <c r="D3971">
        <v>21</v>
      </c>
      <c r="E3971">
        <v>27</v>
      </c>
      <c r="F3971">
        <v>14.8216998936</v>
      </c>
      <c r="G3971">
        <v>-21</v>
      </c>
      <c r="H3971">
        <v>11</v>
      </c>
      <c r="I3971">
        <v>46.371643259999999</v>
      </c>
      <c r="J3971">
        <f>(D3971+E3971/60+F3971/3600)*15</f>
        <v>321.81175708288998</v>
      </c>
      <c r="K3971">
        <f>IF(G3971&lt;0, G3971-H3971/60-I3971/3600, G3971+H3971/60+I3971/3600)</f>
        <v>-21.19621434535</v>
      </c>
      <c r="L3971">
        <v>-29.553000000000001</v>
      </c>
      <c r="M3971">
        <v>-30.167999999999999</v>
      </c>
      <c r="N3971">
        <v>6.18</v>
      </c>
      <c r="O3971" t="s">
        <v>9341</v>
      </c>
      <c r="P3971">
        <v>7.2149999999999999</v>
      </c>
      <c r="Q3971">
        <v>5.76</v>
      </c>
      <c r="R3971" t="s">
        <v>9341</v>
      </c>
      <c r="S3971">
        <v>5.28</v>
      </c>
      <c r="T3971" t="s">
        <v>9341</v>
      </c>
      <c r="U3971" t="s">
        <v>9389</v>
      </c>
      <c r="V3971" t="str">
        <f>LEFT($U3971,2)</f>
        <v>K3</v>
      </c>
      <c r="W3971" s="3">
        <f>_xlfn.XLOOKUP(V3971,$AC$2:$AC$43,$AD$2:$AD$43,"none")</f>
        <v>0.95</v>
      </c>
      <c r="X3971" s="3">
        <f>IF(ISNUMBER($W3971), 4600 * (1 / (0.92 * $W3971 + 1.7) + 1 / (0.92 * $W3971 + 0.62)),"none")</f>
        <v>4866.084384156673</v>
      </c>
      <c r="Y3971" s="8">
        <f>IF(ISNUMBER($X3971), _xlfn.XLOOKUP($X3971,Sheet3!$A$2:$A$392,Sheet3!$B$2:$B$392,"none", 1,1), $AF$2)</f>
        <v>1</v>
      </c>
      <c r="Z3971" s="8">
        <f>IF(ISNUMBER($X3971), _xlfn.XLOOKUP($X3971,Sheet3!$A$2:$A$392,Sheet3!$C$2:$C$392,"none", 1,1), $AF$2)</f>
        <v>0.78720000000000001</v>
      </c>
      <c r="AA3971" s="8">
        <f>IF(ISNUMBER($X3971), _xlfn.XLOOKUP($X3971,Sheet3!$A$2:$A$392,Sheet3!$D$2:$D$392,"none", 1,1), $AF$2)</f>
        <v>0.57969999999999999</v>
      </c>
    </row>
    <row r="3972" spans="1:27">
      <c r="A3972">
        <v>3634</v>
      </c>
      <c r="B3972" t="s">
        <v>3937</v>
      </c>
      <c r="C3972" t="s">
        <v>12</v>
      </c>
      <c r="D3972">
        <v>1</v>
      </c>
      <c r="E3972">
        <v>33</v>
      </c>
      <c r="F3972">
        <v>42.8357181696</v>
      </c>
      <c r="G3972">
        <v>-7</v>
      </c>
      <c r="H3972">
        <v>1</v>
      </c>
      <c r="I3972">
        <v>31.238801760000001</v>
      </c>
      <c r="J3972">
        <f>(D3972+E3972/60+F3972/3600)*15</f>
        <v>23.428482159040001</v>
      </c>
      <c r="K3972">
        <f>IF(G3972&lt;0, G3972-H3972/60-I3972/3600, G3972+H3972/60+I3972/3600)</f>
        <v>-7.0253441115999999</v>
      </c>
      <c r="L3972">
        <v>174.613</v>
      </c>
      <c r="M3972">
        <v>-82.576999999999998</v>
      </c>
      <c r="N3972">
        <v>33.58</v>
      </c>
      <c r="O3972">
        <v>6.61</v>
      </c>
      <c r="P3972">
        <v>6.4</v>
      </c>
      <c r="Q3972">
        <v>5.76</v>
      </c>
      <c r="R3972" t="s">
        <v>9341</v>
      </c>
      <c r="S3972">
        <v>5.601</v>
      </c>
      <c r="T3972" t="s">
        <v>9341</v>
      </c>
      <c r="U3972" t="s">
        <v>9381</v>
      </c>
      <c r="V3972" t="str">
        <f>LEFT($U3972,2)</f>
        <v>G1</v>
      </c>
      <c r="W3972" s="3" t="str">
        <f>_xlfn.XLOOKUP(V3972,$AC$2:$AC$43,$AD$2:$AD$43,"none")</f>
        <v>none</v>
      </c>
      <c r="X3972" s="3" t="str">
        <f>IF(ISNUMBER($W3972), 4600 * (1 / (0.92 * $W3972 + 1.7) + 1 / (0.92 * $W3972 + 0.62)),"none")</f>
        <v>none</v>
      </c>
      <c r="Y3972" s="8">
        <f>IF(ISNUMBER($X3972), _xlfn.XLOOKUP($X3972,Sheet3!$A$2:$A$392,Sheet3!$B$2:$B$392,"none", 1,1), $AF$2)</f>
        <v>0.8</v>
      </c>
      <c r="Z3972" s="8">
        <f>IF(ISNUMBER($X3972), _xlfn.XLOOKUP($X3972,Sheet3!$A$2:$A$392,Sheet3!$C$2:$C$392,"none", 1,1), $AF$2)</f>
        <v>0.8</v>
      </c>
      <c r="AA3972" s="8">
        <f>IF(ISNUMBER($X3972), _xlfn.XLOOKUP($X3972,Sheet3!$A$2:$A$392,Sheet3!$D$2:$D$392,"none", 1,1), $AF$2)</f>
        <v>0.8</v>
      </c>
    </row>
    <row r="3973" spans="1:27">
      <c r="A3973">
        <v>5042</v>
      </c>
      <c r="B3973" t="s">
        <v>5345</v>
      </c>
      <c r="C3973" t="s">
        <v>313</v>
      </c>
      <c r="D3973">
        <v>13</v>
      </c>
      <c r="E3973">
        <v>40</v>
      </c>
      <c r="F3973">
        <v>40.469222651999999</v>
      </c>
      <c r="G3973">
        <v>19</v>
      </c>
      <c r="H3973">
        <v>57</v>
      </c>
      <c r="I3973">
        <v>20.585922228000001</v>
      </c>
      <c r="J3973">
        <f>(D3973+E3973/60+F3973/3600)*15</f>
        <v>205.16862176104999</v>
      </c>
      <c r="K3973">
        <f>IF(G3973&lt;0, G3973-H3973/60-I3973/3600, G3973+H3973/60+I3973/3600)</f>
        <v>19.955718311729999</v>
      </c>
      <c r="L3973">
        <v>-46.722999999999999</v>
      </c>
      <c r="M3973">
        <v>23.172000000000001</v>
      </c>
      <c r="N3973">
        <v>10.33</v>
      </c>
      <c r="O3973" t="s">
        <v>9341</v>
      </c>
      <c r="P3973">
        <v>5.77</v>
      </c>
      <c r="Q3973">
        <v>5.76</v>
      </c>
      <c r="R3973" t="s">
        <v>9341</v>
      </c>
      <c r="S3973">
        <v>5.7549999999999999</v>
      </c>
      <c r="T3973">
        <v>5.72</v>
      </c>
      <c r="U3973" t="s">
        <v>9433</v>
      </c>
      <c r="V3973" t="str">
        <f>LEFT($U3973,2)</f>
        <v>A1</v>
      </c>
      <c r="W3973" s="3">
        <f>_xlfn.XLOOKUP(V3973,$AC$2:$AC$43,$AD$2:$AD$43,"none")</f>
        <v>0.02</v>
      </c>
      <c r="X3973" s="3">
        <f>IF(ISNUMBER($W3973), 4600 * (1 / (0.92 * $W3973 + 1.7) + 1 / (0.92 * $W3973 + 0.62)),"none")</f>
        <v>9882.4225367888994</v>
      </c>
      <c r="Y3973" s="8">
        <f>IF(ISNUMBER($X3973), _xlfn.XLOOKUP($X3973,Sheet3!$A$2:$A$392,Sheet3!$B$2:$B$392,"none", 1,1), $AF$2)</f>
        <v>0.63239999999999996</v>
      </c>
      <c r="Z3973" s="8">
        <f>IF(ISNUMBER($X3973), _xlfn.XLOOKUP($X3973,Sheet3!$A$2:$A$392,Sheet3!$C$2:$C$392,"none", 1,1), $AF$2)</f>
        <v>0.70809999999999995</v>
      </c>
      <c r="AA3973" s="8">
        <f>IF(ISNUMBER($X3973), _xlfn.XLOOKUP($X3973,Sheet3!$A$2:$A$392,Sheet3!$D$2:$D$392,"none", 1,1), $AF$2)</f>
        <v>1</v>
      </c>
    </row>
    <row r="3974" spans="1:27">
      <c r="A3974">
        <v>6455</v>
      </c>
      <c r="B3974" t="s">
        <v>6758</v>
      </c>
      <c r="C3974" t="s">
        <v>313</v>
      </c>
      <c r="D3974">
        <v>17</v>
      </c>
      <c r="E3974">
        <v>37</v>
      </c>
      <c r="F3974">
        <v>31.107275210400001</v>
      </c>
      <c r="G3974">
        <v>24</v>
      </c>
      <c r="H3974">
        <v>18</v>
      </c>
      <c r="I3974">
        <v>36.022777595999997</v>
      </c>
      <c r="J3974">
        <f>(D3974+E3974/60+F3974/3600)*15</f>
        <v>264.37961364671003</v>
      </c>
      <c r="K3974">
        <f>IF(G3974&lt;0, G3974-H3974/60-I3974/3600, G3974+H3974/60+I3974/3600)</f>
        <v>24.310006327109999</v>
      </c>
      <c r="L3974">
        <v>-25.327999999999999</v>
      </c>
      <c r="M3974">
        <v>1.821</v>
      </c>
      <c r="N3974">
        <v>12.11</v>
      </c>
      <c r="O3974">
        <v>5.93</v>
      </c>
      <c r="P3974">
        <v>5.9</v>
      </c>
      <c r="Q3974">
        <v>5.76</v>
      </c>
      <c r="R3974" t="s">
        <v>9341</v>
      </c>
      <c r="S3974">
        <v>5.7190000000000003</v>
      </c>
      <c r="T3974" t="s">
        <v>9341</v>
      </c>
      <c r="U3974" t="s">
        <v>9418</v>
      </c>
      <c r="V3974" t="str">
        <f>LEFT($U3974,2)</f>
        <v>A2</v>
      </c>
      <c r="W3974" s="3">
        <f>_xlfn.XLOOKUP(V3974,$AC$2:$AC$43,$AD$2:$AD$43,"none")</f>
        <v>0.05</v>
      </c>
      <c r="X3974" s="3">
        <f>IF(ISNUMBER($W3974), 4600 * (1 / (0.92 * $W3974 + 1.7) + 1 / (0.92 * $W3974 + 0.62)),"none")</f>
        <v>9541.5002631497482</v>
      </c>
      <c r="Y3974" s="8">
        <f>IF(ISNUMBER($X3974), _xlfn.XLOOKUP($X3974,Sheet3!$A$2:$A$392,Sheet3!$B$2:$B$392,"none", 1,1), $AF$2)</f>
        <v>0.65039999999999998</v>
      </c>
      <c r="Z3974" s="8">
        <f>IF(ISNUMBER($X3974), _xlfn.XLOOKUP($X3974,Sheet3!$A$2:$A$392,Sheet3!$C$2:$C$392,"none", 1,1), $AF$2)</f>
        <v>0.72150000000000003</v>
      </c>
      <c r="AA3974" s="8">
        <f>IF(ISNUMBER($X3974), _xlfn.XLOOKUP($X3974,Sheet3!$A$2:$A$392,Sheet3!$D$2:$D$392,"none", 1,1), $AF$2)</f>
        <v>1</v>
      </c>
    </row>
    <row r="3975" spans="1:27">
      <c r="A3975">
        <v>6916</v>
      </c>
      <c r="B3975" t="s">
        <v>7219</v>
      </c>
      <c r="C3975" t="s">
        <v>313</v>
      </c>
      <c r="D3975">
        <v>6</v>
      </c>
      <c r="E3975">
        <v>25</v>
      </c>
      <c r="F3975">
        <v>43.653080000000003</v>
      </c>
      <c r="G3975">
        <v>-48</v>
      </c>
      <c r="H3975">
        <v>10</v>
      </c>
      <c r="I3975">
        <v>36.8367</v>
      </c>
      <c r="J3975">
        <f>(D3975+E3975/60+F3975/3600)*15</f>
        <v>96.431887833333334</v>
      </c>
      <c r="K3975">
        <f>IF(G3975&lt;0, G3975-H3975/60-I3975/3600, G3975+H3975/60+I3975/3600)</f>
        <v>-48.176899083333332</v>
      </c>
      <c r="L3975">
        <v>-2.73</v>
      </c>
      <c r="M3975">
        <v>-20.54</v>
      </c>
      <c r="N3975">
        <v>5.55</v>
      </c>
      <c r="O3975">
        <v>5.54</v>
      </c>
      <c r="P3975">
        <v>5.7</v>
      </c>
      <c r="Q3975">
        <v>5.76</v>
      </c>
      <c r="R3975" t="s">
        <v>9341</v>
      </c>
      <c r="S3975" t="s">
        <v>9341</v>
      </c>
      <c r="T3975" t="s">
        <v>9341</v>
      </c>
      <c r="U3975" t="s">
        <v>9538</v>
      </c>
      <c r="V3975" t="str">
        <f>LEFT($U3975,2)</f>
        <v>B9</v>
      </c>
      <c r="W3975" s="3">
        <f>_xlfn.XLOOKUP(V3975,$AC$2:$AC$43,$AD$2:$AD$43,"none")</f>
        <v>-7.0000000000000007E-2</v>
      </c>
      <c r="X3975" s="3">
        <f>IF(ISNUMBER($W3975), 4600 * (1 / (0.92 * $W3975 + 1.7) + 1 / (0.92 * $W3975 + 0.62)),"none")</f>
        <v>11091.761228434079</v>
      </c>
      <c r="Y3975" s="8">
        <f>IF(ISNUMBER($X3975), _xlfn.XLOOKUP($X3975,Sheet3!$A$2:$A$392,Sheet3!$B$2:$B$392,"none", 1,1), $AF$2)</f>
        <v>0.57499999999999996</v>
      </c>
      <c r="Z3975" s="8">
        <f>IF(ISNUMBER($X3975), _xlfn.XLOOKUP($X3975,Sheet3!$A$2:$A$392,Sheet3!$C$2:$C$392,"none", 1,1), $AF$2)</f>
        <v>0.66420000000000001</v>
      </c>
      <c r="AA3975" s="8">
        <f>IF(ISNUMBER($X3975), _xlfn.XLOOKUP($X3975,Sheet3!$A$2:$A$392,Sheet3!$D$2:$D$392,"none", 1,1), $AF$2)</f>
        <v>1</v>
      </c>
    </row>
    <row r="3976" spans="1:27">
      <c r="A3976">
        <v>6955</v>
      </c>
      <c r="B3976" t="s">
        <v>7258</v>
      </c>
      <c r="C3976" t="s">
        <v>15</v>
      </c>
      <c r="D3976">
        <v>8</v>
      </c>
      <c r="E3976">
        <v>11</v>
      </c>
      <c r="F3976">
        <v>59.966724331199998</v>
      </c>
      <c r="G3976">
        <v>-46</v>
      </c>
      <c r="H3976">
        <v>38</v>
      </c>
      <c r="I3976">
        <v>39.658236936000002</v>
      </c>
      <c r="J3976">
        <f>(D3976+E3976/60+F3976/3600)*15</f>
        <v>122.99986135137999</v>
      </c>
      <c r="K3976">
        <f>IF(G3976&lt;0, G3976-H3976/60-I3976/3600, G3976+H3976/60+I3976/3600)</f>
        <v>-46.64434951026</v>
      </c>
      <c r="L3976">
        <v>-4.2089999999999996</v>
      </c>
      <c r="M3976">
        <v>6.9109999999999996</v>
      </c>
      <c r="N3976">
        <v>1.24</v>
      </c>
      <c r="O3976" t="s">
        <v>9341</v>
      </c>
      <c r="P3976">
        <v>6.35</v>
      </c>
      <c r="Q3976">
        <v>5.76</v>
      </c>
      <c r="R3976" t="s">
        <v>9341</v>
      </c>
      <c r="S3976">
        <v>5.5880000000000001</v>
      </c>
      <c r="T3976" t="s">
        <v>9341</v>
      </c>
      <c r="U3976" t="s">
        <v>11201</v>
      </c>
      <c r="V3976" t="str">
        <f>LEFT($U3976,2)</f>
        <v>F7</v>
      </c>
      <c r="W3976" s="3" t="str">
        <f>_xlfn.XLOOKUP(V3976,$AC$2:$AC$43,$AD$2:$AD$43,"none")</f>
        <v>none</v>
      </c>
      <c r="X3976" s="3" t="str">
        <f>IF(ISNUMBER($W3976), 4600 * (1 / (0.92 * $W3976 + 1.7) + 1 / (0.92 * $W3976 + 0.62)),"none")</f>
        <v>none</v>
      </c>
      <c r="Y3976" s="8">
        <f>IF(ISNUMBER($X3976), _xlfn.XLOOKUP($X3976,Sheet3!$A$2:$A$392,Sheet3!$B$2:$B$392,"none", 1,1), $AF$2)</f>
        <v>0.8</v>
      </c>
      <c r="Z3976" s="8">
        <f>IF(ISNUMBER($X3976), _xlfn.XLOOKUP($X3976,Sheet3!$A$2:$A$392,Sheet3!$C$2:$C$392,"none", 1,1), $AF$2)</f>
        <v>0.8</v>
      </c>
      <c r="AA3976" s="8">
        <f>IF(ISNUMBER($X3976), _xlfn.XLOOKUP($X3976,Sheet3!$A$2:$A$392,Sheet3!$D$2:$D$392,"none", 1,1), $AF$2)</f>
        <v>0.8</v>
      </c>
    </row>
    <row r="3977" spans="1:27">
      <c r="A3977">
        <v>7939</v>
      </c>
      <c r="B3977" t="s">
        <v>8242</v>
      </c>
      <c r="C3977" t="s">
        <v>12</v>
      </c>
      <c r="D3977">
        <v>12</v>
      </c>
      <c r="E3977">
        <v>34</v>
      </c>
      <c r="F3977">
        <v>42.393560805600004</v>
      </c>
      <c r="G3977">
        <v>-44</v>
      </c>
      <c r="H3977">
        <v>40</v>
      </c>
      <c r="I3977">
        <v>22.867472928000002</v>
      </c>
      <c r="J3977">
        <f>(D3977+E3977/60+F3977/3600)*15</f>
        <v>188.67663983669001</v>
      </c>
      <c r="K3977">
        <f>IF(G3977&lt;0, G3977-H3977/60-I3977/3600, G3977+H3977/60+I3977/3600)</f>
        <v>-44.673018742479996</v>
      </c>
      <c r="L3977">
        <v>-76.819999999999993</v>
      </c>
      <c r="M3977">
        <v>-206.791</v>
      </c>
      <c r="N3977">
        <v>35.14</v>
      </c>
      <c r="O3977" t="s">
        <v>9341</v>
      </c>
      <c r="P3977">
        <v>6.44</v>
      </c>
      <c r="Q3977">
        <v>5.76</v>
      </c>
      <c r="R3977" t="s">
        <v>9341</v>
      </c>
      <c r="S3977">
        <v>5.6079999999999997</v>
      </c>
      <c r="T3977" t="s">
        <v>9341</v>
      </c>
      <c r="U3977" t="s">
        <v>11389</v>
      </c>
      <c r="V3977" t="str">
        <f>LEFT($U3977,2)</f>
        <v>G3</v>
      </c>
      <c r="W3977" s="3">
        <f>_xlfn.XLOOKUP(V3977,$AC$2:$AC$43,$AD$2:$AD$43,"none")</f>
        <v>0.65</v>
      </c>
      <c r="X3977" s="3">
        <f>IF(ISNUMBER($W3977), 4600 * (1 / (0.92 * $W3977 + 1.7) + 1 / (0.92 * $W3977 + 0.62)),"none")</f>
        <v>5778.4237310662083</v>
      </c>
      <c r="Y3977" s="8">
        <f>IF(ISNUMBER($X3977), _xlfn.XLOOKUP($X3977,Sheet3!$A$2:$A$392,Sheet3!$B$2:$B$392,"none", 1,1), $AF$2)</f>
        <v>1</v>
      </c>
      <c r="Z3977" s="8">
        <f>IF(ISNUMBER($X3977), _xlfn.XLOOKUP($X3977,Sheet3!$A$2:$A$392,Sheet3!$C$2:$C$392,"none", 1,1), $AF$2)</f>
        <v>0.88360000000000005</v>
      </c>
      <c r="AA3977" s="8">
        <f>IF(ISNUMBER($X3977), _xlfn.XLOOKUP($X3977,Sheet3!$A$2:$A$392,Sheet3!$D$2:$D$392,"none", 1,1), $AF$2)</f>
        <v>0.8</v>
      </c>
    </row>
    <row r="3978" spans="1:27">
      <c r="A3978">
        <v>8188</v>
      </c>
      <c r="B3978" t="s">
        <v>8491</v>
      </c>
      <c r="C3978" t="s">
        <v>12</v>
      </c>
      <c r="D3978">
        <v>20</v>
      </c>
      <c r="E3978">
        <v>0</v>
      </c>
      <c r="F3978">
        <v>23.093471606400001</v>
      </c>
      <c r="G3978">
        <v>-66</v>
      </c>
      <c r="H3978">
        <v>56</v>
      </c>
      <c r="I3978">
        <v>57.916318523999998</v>
      </c>
      <c r="J3978">
        <f>(D3978+E3978/60+F3978/3600)*15</f>
        <v>300.09622279836003</v>
      </c>
      <c r="K3978">
        <f>IF(G3978&lt;0, G3978-H3978/60-I3978/3600, G3978+H3978/60+I3978/3600)</f>
        <v>-66.949421199590006</v>
      </c>
      <c r="L3978">
        <v>-17.321000000000002</v>
      </c>
      <c r="M3978">
        <v>-190.05600000000001</v>
      </c>
      <c r="N3978">
        <v>13.58</v>
      </c>
      <c r="O3978" t="s">
        <v>9341</v>
      </c>
      <c r="P3978">
        <v>6.8</v>
      </c>
      <c r="Q3978">
        <v>5.76</v>
      </c>
      <c r="R3978" t="s">
        <v>9341</v>
      </c>
      <c r="S3978">
        <v>5.4370000000000003</v>
      </c>
      <c r="T3978" t="s">
        <v>9341</v>
      </c>
      <c r="U3978" t="s">
        <v>9403</v>
      </c>
      <c r="V3978" t="str">
        <f>LEFT($U3978,2)</f>
        <v>K0</v>
      </c>
      <c r="W3978" s="3">
        <f>_xlfn.XLOOKUP(V3978,$AC$2:$AC$43,$AD$2:$AD$43,"none")</f>
        <v>0.81</v>
      </c>
      <c r="X3978" s="3">
        <f>IF(ISNUMBER($W3978), 4600 * (1 / (0.92 * $W3978 + 1.7) + 1 / (0.92 * $W3978 + 0.62)),"none")</f>
        <v>5250.7063834266155</v>
      </c>
      <c r="Y3978" s="8">
        <f>IF(ISNUMBER($X3978), _xlfn.XLOOKUP($X3978,Sheet3!$A$2:$A$392,Sheet3!$B$2:$B$392,"none", 1,1), $AF$2)</f>
        <v>1</v>
      </c>
      <c r="Z3978" s="8">
        <f>IF(ISNUMBER($X3978), _xlfn.XLOOKUP($X3978,Sheet3!$A$2:$A$392,Sheet3!$C$2:$C$392,"none", 1,1), $AF$2)</f>
        <v>0.83299999999999996</v>
      </c>
      <c r="AA3978" s="8">
        <f>IF(ISNUMBER($X3978), _xlfn.XLOOKUP($X3978,Sheet3!$A$2:$A$392,Sheet3!$D$2:$D$392,"none", 1,1), $AF$2)</f>
        <v>0.67869999999999997</v>
      </c>
    </row>
    <row r="3979" spans="1:27">
      <c r="A3979">
        <v>8269</v>
      </c>
      <c r="B3979" t="s">
        <v>8572</v>
      </c>
      <c r="C3979" t="s">
        <v>12</v>
      </c>
      <c r="D3979">
        <v>15</v>
      </c>
      <c r="E3979">
        <v>56</v>
      </c>
      <c r="F3979">
        <v>5.9113323384000003</v>
      </c>
      <c r="G3979">
        <v>-60</v>
      </c>
      <c r="H3979">
        <v>28</v>
      </c>
      <c r="I3979">
        <v>56.94465666</v>
      </c>
      <c r="J3979">
        <f>(D3979+E3979/60+F3979/3600)*15</f>
        <v>239.02463055140998</v>
      </c>
      <c r="K3979">
        <f>IF(G3979&lt;0, G3979-H3979/60-I3979/3600, G3979+H3979/60+I3979/3600)</f>
        <v>-60.482484626850002</v>
      </c>
      <c r="L3979">
        <v>-38.667000000000002</v>
      </c>
      <c r="M3979">
        <v>-73.7</v>
      </c>
      <c r="N3979">
        <v>14.37</v>
      </c>
      <c r="O3979">
        <v>5.89</v>
      </c>
      <c r="P3979">
        <v>5.82</v>
      </c>
      <c r="Q3979">
        <v>5.76</v>
      </c>
      <c r="R3979" t="s">
        <v>9341</v>
      </c>
      <c r="S3979">
        <v>5.75</v>
      </c>
      <c r="T3979" t="s">
        <v>9341</v>
      </c>
      <c r="U3979" t="s">
        <v>10253</v>
      </c>
      <c r="V3979" t="str">
        <f>LEFT($U3979,2)</f>
        <v>A1</v>
      </c>
      <c r="W3979" s="3">
        <f>_xlfn.XLOOKUP(V3979,$AC$2:$AC$43,$AD$2:$AD$43,"none")</f>
        <v>0.02</v>
      </c>
      <c r="X3979" s="3">
        <f>IF(ISNUMBER($W3979), 4600 * (1 / (0.92 * $W3979 + 1.7) + 1 / (0.92 * $W3979 + 0.62)),"none")</f>
        <v>9882.4225367888994</v>
      </c>
      <c r="Y3979" s="8">
        <f>IF(ISNUMBER($X3979), _xlfn.XLOOKUP($X3979,Sheet3!$A$2:$A$392,Sheet3!$B$2:$B$392,"none", 1,1), $AF$2)</f>
        <v>0.63239999999999996</v>
      </c>
      <c r="Z3979" s="8">
        <f>IF(ISNUMBER($X3979), _xlfn.XLOOKUP($X3979,Sheet3!$A$2:$A$392,Sheet3!$C$2:$C$392,"none", 1,1), $AF$2)</f>
        <v>0.70809999999999995</v>
      </c>
      <c r="AA3979" s="8">
        <f>IF(ISNUMBER($X3979), _xlfn.XLOOKUP($X3979,Sheet3!$A$2:$A$392,Sheet3!$D$2:$D$392,"none", 1,1), $AF$2)</f>
        <v>1</v>
      </c>
    </row>
    <row r="3980" spans="1:27">
      <c r="A3980">
        <v>8390</v>
      </c>
      <c r="B3980" t="s">
        <v>8693</v>
      </c>
      <c r="C3980" t="s">
        <v>12</v>
      </c>
      <c r="D3980">
        <v>18</v>
      </c>
      <c r="E3980">
        <v>29</v>
      </c>
      <c r="F3980">
        <v>56.737726387199999</v>
      </c>
      <c r="G3980">
        <v>-57</v>
      </c>
      <c r="H3980">
        <v>31</v>
      </c>
      <c r="I3980">
        <v>23.309775911999999</v>
      </c>
      <c r="J3980">
        <f>(D3980+E3980/60+F3980/3600)*15</f>
        <v>277.48640719328</v>
      </c>
      <c r="K3980">
        <f>IF(G3980&lt;0, G3980-H3980/60-I3980/3600, G3980+H3980/60+I3980/3600)</f>
        <v>-57.523141604419997</v>
      </c>
      <c r="L3980">
        <v>55.402000000000001</v>
      </c>
      <c r="M3980">
        <v>-24.15</v>
      </c>
      <c r="N3980">
        <v>9.26</v>
      </c>
      <c r="O3980" t="s">
        <v>9341</v>
      </c>
      <c r="P3980">
        <v>6.74</v>
      </c>
      <c r="Q3980">
        <v>5.76</v>
      </c>
      <c r="R3980" t="s">
        <v>9341</v>
      </c>
      <c r="S3980">
        <v>5.4859999999999998</v>
      </c>
      <c r="T3980" t="s">
        <v>9341</v>
      </c>
      <c r="U3980" t="s">
        <v>9403</v>
      </c>
      <c r="V3980" t="str">
        <f>LEFT($U3980,2)</f>
        <v>K0</v>
      </c>
      <c r="W3980" s="3">
        <f>_xlfn.XLOOKUP(V3980,$AC$2:$AC$43,$AD$2:$AD$43,"none")</f>
        <v>0.81</v>
      </c>
      <c r="X3980" s="3">
        <f>IF(ISNUMBER($W3980), 4600 * (1 / (0.92 * $W3980 + 1.7) + 1 / (0.92 * $W3980 + 0.62)),"none")</f>
        <v>5250.7063834266155</v>
      </c>
      <c r="Y3980" s="8">
        <f>IF(ISNUMBER($X3980), _xlfn.XLOOKUP($X3980,Sheet3!$A$2:$A$392,Sheet3!$B$2:$B$392,"none", 1,1), $AF$2)</f>
        <v>1</v>
      </c>
      <c r="Z3980" s="8">
        <f>IF(ISNUMBER($X3980), _xlfn.XLOOKUP($X3980,Sheet3!$A$2:$A$392,Sheet3!$C$2:$C$392,"none", 1,1), $AF$2)</f>
        <v>0.83299999999999996</v>
      </c>
      <c r="AA3980" s="8">
        <f>IF(ISNUMBER($X3980), _xlfn.XLOOKUP($X3980,Sheet3!$A$2:$A$392,Sheet3!$D$2:$D$392,"none", 1,1), $AF$2)</f>
        <v>0.67869999999999997</v>
      </c>
    </row>
    <row r="3981" spans="1:27">
      <c r="A3981">
        <v>8747</v>
      </c>
      <c r="B3981" t="s">
        <v>9052</v>
      </c>
      <c r="C3981" t="s">
        <v>12</v>
      </c>
      <c r="D3981">
        <v>0</v>
      </c>
      <c r="E3981">
        <v>6</v>
      </c>
      <c r="F3981">
        <v>19.175324511100001</v>
      </c>
      <c r="G3981">
        <v>-49</v>
      </c>
      <c r="H3981">
        <v>4</v>
      </c>
      <c r="I3981">
        <v>30.671249608</v>
      </c>
      <c r="J3981">
        <f>(D3981+E3981/60+F3981/3600)*15</f>
        <v>1.5798971854629169</v>
      </c>
      <c r="K3981">
        <f>IF(G3981&lt;0, G3981-H3981/60-I3981/3600, G3981+H3981/60+I3981/3600)</f>
        <v>-49.075186458224451</v>
      </c>
      <c r="L3981">
        <v>575.09900000000005</v>
      </c>
      <c r="M3981">
        <v>-40.874000000000002</v>
      </c>
      <c r="N3981">
        <v>38.19</v>
      </c>
      <c r="O3981" t="s">
        <v>9341</v>
      </c>
      <c r="P3981">
        <v>6.3</v>
      </c>
      <c r="Q3981">
        <v>5.76</v>
      </c>
      <c r="R3981" t="s">
        <v>9341</v>
      </c>
      <c r="S3981">
        <v>5.5869999999999997</v>
      </c>
      <c r="T3981" t="s">
        <v>9341</v>
      </c>
      <c r="U3981" t="s">
        <v>9377</v>
      </c>
      <c r="V3981" t="str">
        <f>LEFT($U3981,2)</f>
        <v>F7</v>
      </c>
      <c r="W3981" s="3" t="str">
        <f>_xlfn.XLOOKUP(V3981,$AC$2:$AC$43,$AD$2:$AD$43,"none")</f>
        <v>none</v>
      </c>
      <c r="X3981" s="3" t="str">
        <f>IF(ISNUMBER($W3981), 4600 * (1 / (0.92 * $W3981 + 1.7) + 1 / (0.92 * $W3981 + 0.62)),"none")</f>
        <v>none</v>
      </c>
      <c r="Y3981" s="8">
        <f>IF(ISNUMBER($X3981), _xlfn.XLOOKUP($X3981,Sheet3!$A$2:$A$392,Sheet3!$B$2:$B$392,"none", 1,1), $AF$2)</f>
        <v>0.8</v>
      </c>
      <c r="Z3981" s="8">
        <f>IF(ISNUMBER($X3981), _xlfn.XLOOKUP($X3981,Sheet3!$A$2:$A$392,Sheet3!$C$2:$C$392,"none", 1,1), $AF$2)</f>
        <v>0.8</v>
      </c>
      <c r="AA3981" s="8">
        <f>IF(ISNUMBER($X3981), _xlfn.XLOOKUP($X3981,Sheet3!$A$2:$A$392,Sheet3!$D$2:$D$392,"none", 1,1), $AF$2)</f>
        <v>0.8</v>
      </c>
    </row>
    <row r="3982" spans="1:27">
      <c r="A3982">
        <v>8915</v>
      </c>
      <c r="B3982" t="s">
        <v>9220</v>
      </c>
      <c r="C3982" t="s">
        <v>297</v>
      </c>
      <c r="D3982">
        <v>5</v>
      </c>
      <c r="E3982">
        <v>30</v>
      </c>
      <c r="F3982">
        <v>47.1083998521</v>
      </c>
      <c r="G3982">
        <v>5</v>
      </c>
      <c r="H3982">
        <v>56</v>
      </c>
      <c r="I3982">
        <v>54.123773835999998</v>
      </c>
      <c r="J3982">
        <f>(D3982+E3982/60+F3982/3600)*15</f>
        <v>82.696284999383749</v>
      </c>
      <c r="K3982">
        <f>IF(G3982&lt;0, G3982-H3982/60-I3982/3600, G3982+H3982/60+I3982/3600)</f>
        <v>5.9483677149544443</v>
      </c>
      <c r="L3982">
        <v>11.926</v>
      </c>
      <c r="M3982">
        <v>-31.117000000000001</v>
      </c>
      <c r="N3982">
        <v>9.09</v>
      </c>
      <c r="O3982" t="s">
        <v>9341</v>
      </c>
      <c r="P3982">
        <v>5.69</v>
      </c>
      <c r="Q3982">
        <v>5.76</v>
      </c>
      <c r="R3982" t="s">
        <v>9341</v>
      </c>
      <c r="S3982">
        <v>5.82</v>
      </c>
      <c r="T3982" t="s">
        <v>9341</v>
      </c>
      <c r="U3982" t="s">
        <v>9391</v>
      </c>
      <c r="V3982" t="str">
        <f>LEFT($U3982,2)</f>
        <v>B7</v>
      </c>
      <c r="W3982" s="3">
        <f>_xlfn.XLOOKUP(V3982,$AC$2:$AC$43,$AD$2:$AD$43,"none")</f>
        <v>-0.13</v>
      </c>
      <c r="X3982" s="3">
        <f>IF(ISNUMBER($W3982), 4600 * (1 / (0.92 * $W3982 + 1.7) + 1 / (0.92 * $W3982 + 0.62)),"none")</f>
        <v>12103.301413538873</v>
      </c>
      <c r="Y3982" s="8">
        <f>IF(ISNUMBER($X3982), _xlfn.XLOOKUP($X3982,Sheet3!$A$2:$A$392,Sheet3!$B$2:$B$392,"none", 1,1), $AF$2)</f>
        <v>0.53700000000000003</v>
      </c>
      <c r="Z3982" s="8">
        <f>IF(ISNUMBER($X3982), _xlfn.XLOOKUP($X3982,Sheet3!$A$2:$A$392,Sheet3!$C$2:$C$392,"none", 1,1), $AF$2)</f>
        <v>0.63400000000000001</v>
      </c>
      <c r="AA3982" s="8">
        <f>IF(ISNUMBER($X3982), _xlfn.XLOOKUP($X3982,Sheet3!$A$2:$A$392,Sheet3!$D$2:$D$392,"none", 1,1), $AF$2)</f>
        <v>1</v>
      </c>
    </row>
    <row r="3983" spans="1:27">
      <c r="A3983">
        <v>2420</v>
      </c>
      <c r="B3983" t="s">
        <v>2722</v>
      </c>
      <c r="C3983" t="s">
        <v>297</v>
      </c>
      <c r="D3983">
        <v>6</v>
      </c>
      <c r="E3983">
        <v>28</v>
      </c>
      <c r="F3983">
        <v>37.419585875999999</v>
      </c>
      <c r="G3983">
        <v>-17</v>
      </c>
      <c r="H3983">
        <v>27</v>
      </c>
      <c r="I3983">
        <v>57.63773844</v>
      </c>
      <c r="J3983">
        <f>(D3983+E3983/60+F3983/3600)*15</f>
        <v>97.155914941150002</v>
      </c>
      <c r="K3983">
        <f>IF(G3983&lt;0, G3983-H3983/60-I3983/3600, G3983+H3983/60+I3983/3600)</f>
        <v>-17.4660104829</v>
      </c>
      <c r="L3983">
        <v>16.356000000000002</v>
      </c>
      <c r="M3983">
        <v>9.3320000000000007</v>
      </c>
      <c r="N3983">
        <v>7.27</v>
      </c>
      <c r="O3983" t="s">
        <v>9341</v>
      </c>
      <c r="P3983">
        <v>6.8789999999999996</v>
      </c>
      <c r="Q3983">
        <v>5.7610000000000001</v>
      </c>
      <c r="R3983" t="s">
        <v>9341</v>
      </c>
      <c r="S3983">
        <v>5.4329999999999998</v>
      </c>
      <c r="T3983" t="s">
        <v>9341</v>
      </c>
      <c r="U3983" t="s">
        <v>9403</v>
      </c>
      <c r="V3983" t="str">
        <f>LEFT($U3983,2)</f>
        <v>K0</v>
      </c>
      <c r="W3983" s="3">
        <f>_xlfn.XLOOKUP(V3983,$AC$2:$AC$43,$AD$2:$AD$43,"none")</f>
        <v>0.81</v>
      </c>
      <c r="X3983" s="3">
        <f>IF(ISNUMBER($W3983), 4600 * (1 / (0.92 * $W3983 + 1.7) + 1 / (0.92 * $W3983 + 0.62)),"none")</f>
        <v>5250.7063834266155</v>
      </c>
      <c r="Y3983" s="8">
        <f>IF(ISNUMBER($X3983), _xlfn.XLOOKUP($X3983,Sheet3!$A$2:$A$392,Sheet3!$B$2:$B$392,"none", 1,1), $AF$2)</f>
        <v>1</v>
      </c>
      <c r="Z3983" s="8">
        <f>IF(ISNUMBER($X3983), _xlfn.XLOOKUP($X3983,Sheet3!$A$2:$A$392,Sheet3!$C$2:$C$392,"none", 1,1), $AF$2)</f>
        <v>0.83299999999999996</v>
      </c>
      <c r="AA3983" s="8">
        <f>IF(ISNUMBER($X3983), _xlfn.XLOOKUP($X3983,Sheet3!$A$2:$A$392,Sheet3!$D$2:$D$392,"none", 1,1), $AF$2)</f>
        <v>0.67869999999999997</v>
      </c>
    </row>
    <row r="3984" spans="1:27">
      <c r="A3984">
        <v>4650</v>
      </c>
      <c r="B3984" t="s">
        <v>4953</v>
      </c>
      <c r="C3984" t="s">
        <v>297</v>
      </c>
      <c r="D3984">
        <v>11</v>
      </c>
      <c r="E3984">
        <v>13</v>
      </c>
      <c r="F3984">
        <v>14.6852436648</v>
      </c>
      <c r="G3984">
        <v>-44</v>
      </c>
      <c r="H3984">
        <v>22</v>
      </c>
      <c r="I3984">
        <v>19.986043080000002</v>
      </c>
      <c r="J3984">
        <f>(D3984+E3984/60+F3984/3600)*15</f>
        <v>168.31118851527</v>
      </c>
      <c r="K3984">
        <f>IF(G3984&lt;0, G3984-H3984/60-I3984/3600, G3984+H3984/60+I3984/3600)</f>
        <v>-44.372218345299999</v>
      </c>
      <c r="L3984">
        <v>-5.6619999999999999</v>
      </c>
      <c r="M3984">
        <v>1.0289999999999999</v>
      </c>
      <c r="N3984">
        <v>3.21</v>
      </c>
      <c r="O3984" t="s">
        <v>9341</v>
      </c>
      <c r="P3984">
        <v>7.3780000000000001</v>
      </c>
      <c r="Q3984">
        <v>5.7610000000000001</v>
      </c>
      <c r="R3984" t="s">
        <v>9341</v>
      </c>
      <c r="S3984">
        <v>5.0529999999999999</v>
      </c>
      <c r="T3984" t="s">
        <v>9341</v>
      </c>
      <c r="U3984" t="s">
        <v>10208</v>
      </c>
      <c r="V3984" t="str">
        <f>LEFT($U3984,2)</f>
        <v>K5</v>
      </c>
      <c r="W3984" s="3">
        <f>_xlfn.XLOOKUP(V3984,$AC$2:$AC$43,$AD$2:$AD$43,"none")</f>
        <v>1.1499999999999999</v>
      </c>
      <c r="X3984" s="3">
        <f>IF(ISNUMBER($W3984), 4600 * (1 / (0.92 * $W3984 + 1.7) + 1 / (0.92 * $W3984 + 0.62)),"none")</f>
        <v>4409.2340323652679</v>
      </c>
      <c r="Y3984" s="8">
        <f>IF(ISNUMBER($X3984), _xlfn.XLOOKUP($X3984,Sheet3!$A$2:$A$392,Sheet3!$B$2:$B$392,"none", 1,1), $AF$2)</f>
        <v>1</v>
      </c>
      <c r="Z3984" s="8">
        <f>IF(ISNUMBER($X3984), _xlfn.XLOOKUP($X3984,Sheet3!$A$2:$A$392,Sheet3!$C$2:$C$392,"none", 1,1), $AF$2)</f>
        <v>0.73599999999999999</v>
      </c>
      <c r="AA3984" s="8">
        <f>IF(ISNUMBER($X3984), _xlfn.XLOOKUP($X3984,Sheet3!$A$2:$A$392,Sheet3!$D$2:$D$392,"none", 1,1), $AF$2)</f>
        <v>0.4803</v>
      </c>
    </row>
    <row r="3985" spans="1:27">
      <c r="A3985">
        <v>5220</v>
      </c>
      <c r="B3985" t="s">
        <v>5523</v>
      </c>
      <c r="C3985" t="s">
        <v>297</v>
      </c>
      <c r="D3985">
        <v>14</v>
      </c>
      <c r="E3985">
        <v>40</v>
      </c>
      <c r="F3985">
        <v>43.925718484800001</v>
      </c>
      <c r="G3985">
        <v>16</v>
      </c>
      <c r="H3985">
        <v>25</v>
      </c>
      <c r="I3985">
        <v>4.0714869719999998</v>
      </c>
      <c r="J3985">
        <f>(D3985+E3985/60+F3985/3600)*15</f>
        <v>220.18302382702001</v>
      </c>
      <c r="K3985">
        <f>IF(G3985&lt;0, G3985-H3985/60-I3985/3600, G3985+H3985/60+I3985/3600)</f>
        <v>16.417797635270002</v>
      </c>
      <c r="L3985">
        <v>2.992</v>
      </c>
      <c r="M3985">
        <v>7.5010000000000003</v>
      </c>
      <c r="N3985">
        <v>10.5</v>
      </c>
      <c r="O3985" t="s">
        <v>9341</v>
      </c>
      <c r="P3985">
        <v>5.9790000000000001</v>
      </c>
      <c r="Q3985">
        <v>5.7610000000000001</v>
      </c>
      <c r="R3985" t="s">
        <v>9341</v>
      </c>
      <c r="S3985">
        <v>5.7869999999999999</v>
      </c>
      <c r="T3985" t="s">
        <v>9341</v>
      </c>
      <c r="U3985" t="s">
        <v>9723</v>
      </c>
      <c r="V3985" t="str">
        <f>LEFT($U3985,2)</f>
        <v>A6</v>
      </c>
      <c r="W3985" s="3">
        <f>_xlfn.XLOOKUP(V3985,$AC$2:$AC$43,$AD$2:$AD$43,"none")</f>
        <v>0.17</v>
      </c>
      <c r="X3985" s="3">
        <f>IF(ISNUMBER($W3985), 4600 * (1 / (0.92 * $W3985 + 1.7) + 1 / (0.92 * $W3985 + 0.62)),"none")</f>
        <v>8402.6952833207943</v>
      </c>
      <c r="Y3985" s="8">
        <f>IF(ISNUMBER($X3985), _xlfn.XLOOKUP($X3985,Sheet3!$A$2:$A$392,Sheet3!$B$2:$B$392,"none", 1,1), $AF$2)</f>
        <v>0.73529999999999995</v>
      </c>
      <c r="Z3985" s="8">
        <f>IF(ISNUMBER($X3985), _xlfn.XLOOKUP($X3985,Sheet3!$A$2:$A$392,Sheet3!$C$2:$C$392,"none", 1,1), $AF$2)</f>
        <v>0.78269999999999995</v>
      </c>
      <c r="AA3985" s="8">
        <f>IF(ISNUMBER($X3985), _xlfn.XLOOKUP($X3985,Sheet3!$A$2:$A$392,Sheet3!$D$2:$D$392,"none", 1,1), $AF$2)</f>
        <v>1</v>
      </c>
    </row>
    <row r="3986" spans="1:27">
      <c r="A3986">
        <v>6130</v>
      </c>
      <c r="B3986" t="s">
        <v>6433</v>
      </c>
      <c r="C3986" t="s">
        <v>313</v>
      </c>
      <c r="D3986">
        <v>16</v>
      </c>
      <c r="E3986">
        <v>40</v>
      </c>
      <c r="F3986">
        <v>38.687191214400002</v>
      </c>
      <c r="G3986">
        <v>4</v>
      </c>
      <c r="H3986">
        <v>13</v>
      </c>
      <c r="I3986">
        <v>11.243186652</v>
      </c>
      <c r="J3986">
        <f>(D3986+E3986/60+F3986/3600)*15</f>
        <v>250.16119663006</v>
      </c>
      <c r="K3986">
        <f>IF(G3986&lt;0, G3986-H3986/60-I3986/3600, G3986+H3986/60+I3986/3600)</f>
        <v>4.2197897740700006</v>
      </c>
      <c r="L3986">
        <v>0.39500000000000002</v>
      </c>
      <c r="M3986">
        <v>-10.456</v>
      </c>
      <c r="N3986">
        <v>9.8699999999999992</v>
      </c>
      <c r="O3986" t="s">
        <v>9341</v>
      </c>
      <c r="P3986">
        <v>5.7489999999999997</v>
      </c>
      <c r="Q3986">
        <v>5.7610000000000001</v>
      </c>
      <c r="R3986" t="s">
        <v>9341</v>
      </c>
      <c r="S3986">
        <v>5.7640000000000002</v>
      </c>
      <c r="T3986">
        <v>5.75</v>
      </c>
      <c r="U3986" t="s">
        <v>9538</v>
      </c>
      <c r="V3986" t="str">
        <f>LEFT($U3986,2)</f>
        <v>B9</v>
      </c>
      <c r="W3986" s="3">
        <f>_xlfn.XLOOKUP(V3986,$AC$2:$AC$43,$AD$2:$AD$43,"none")</f>
        <v>-7.0000000000000007E-2</v>
      </c>
      <c r="X3986" s="3">
        <f>IF(ISNUMBER($W3986), 4600 * (1 / (0.92 * $W3986 + 1.7) + 1 / (0.92 * $W3986 + 0.62)),"none")</f>
        <v>11091.761228434079</v>
      </c>
      <c r="Y3986" s="8">
        <f>IF(ISNUMBER($X3986), _xlfn.XLOOKUP($X3986,Sheet3!$A$2:$A$392,Sheet3!$B$2:$B$392,"none", 1,1), $AF$2)</f>
        <v>0.57499999999999996</v>
      </c>
      <c r="Z3986" s="8">
        <f>IF(ISNUMBER($X3986), _xlfn.XLOOKUP($X3986,Sheet3!$A$2:$A$392,Sheet3!$C$2:$C$392,"none", 1,1), $AF$2)</f>
        <v>0.66420000000000001</v>
      </c>
      <c r="AA3986" s="8">
        <f>IF(ISNUMBER($X3986), _xlfn.XLOOKUP($X3986,Sheet3!$A$2:$A$392,Sheet3!$D$2:$D$392,"none", 1,1), $AF$2)</f>
        <v>1</v>
      </c>
    </row>
    <row r="3987" spans="1:27">
      <c r="A3987">
        <v>6976</v>
      </c>
      <c r="B3987" t="s">
        <v>7279</v>
      </c>
      <c r="C3987" t="s">
        <v>297</v>
      </c>
      <c r="D3987">
        <v>6</v>
      </c>
      <c r="E3987">
        <v>45</v>
      </c>
      <c r="F3987">
        <v>53.717642131200002</v>
      </c>
      <c r="G3987">
        <v>-52</v>
      </c>
      <c r="H3987">
        <v>24</v>
      </c>
      <c r="I3987">
        <v>34.887188123999998</v>
      </c>
      <c r="J3987">
        <f>(D3987+E3987/60+F3987/3600)*15</f>
        <v>101.47382350888</v>
      </c>
      <c r="K3987">
        <f>IF(G3987&lt;0, G3987-H3987/60-I3987/3600, G3987+H3987/60+I3987/3600)</f>
        <v>-52.409690885589995</v>
      </c>
      <c r="L3987">
        <v>-3.8250000000000002</v>
      </c>
      <c r="M3987">
        <v>9.2210000000000001</v>
      </c>
      <c r="N3987">
        <v>1.94</v>
      </c>
      <c r="O3987" t="s">
        <v>9341</v>
      </c>
      <c r="P3987">
        <v>7.3259999999999996</v>
      </c>
      <c r="Q3987">
        <v>5.7610000000000001</v>
      </c>
      <c r="R3987" t="s">
        <v>9341</v>
      </c>
      <c r="S3987">
        <v>5.2709999999999999</v>
      </c>
      <c r="T3987" t="s">
        <v>9341</v>
      </c>
      <c r="U3987" t="s">
        <v>9389</v>
      </c>
      <c r="V3987" t="str">
        <f>LEFT($U3987,2)</f>
        <v>K3</v>
      </c>
      <c r="W3987" s="3">
        <f>_xlfn.XLOOKUP(V3987,$AC$2:$AC$43,$AD$2:$AD$43,"none")</f>
        <v>0.95</v>
      </c>
      <c r="X3987" s="3">
        <f>IF(ISNUMBER($W3987), 4600 * (1 / (0.92 * $W3987 + 1.7) + 1 / (0.92 * $W3987 + 0.62)),"none")</f>
        <v>4866.084384156673</v>
      </c>
      <c r="Y3987" s="8">
        <f>IF(ISNUMBER($X3987), _xlfn.XLOOKUP($X3987,Sheet3!$A$2:$A$392,Sheet3!$B$2:$B$392,"none", 1,1), $AF$2)</f>
        <v>1</v>
      </c>
      <c r="Z3987" s="8">
        <f>IF(ISNUMBER($X3987), _xlfn.XLOOKUP($X3987,Sheet3!$A$2:$A$392,Sheet3!$C$2:$C$392,"none", 1,1), $AF$2)</f>
        <v>0.78720000000000001</v>
      </c>
      <c r="AA3987" s="8">
        <f>IF(ISNUMBER($X3987), _xlfn.XLOOKUP($X3987,Sheet3!$A$2:$A$392,Sheet3!$D$2:$D$392,"none", 1,1), $AF$2)</f>
        <v>0.57969999999999999</v>
      </c>
    </row>
    <row r="3988" spans="1:27">
      <c r="A3988">
        <v>8872</v>
      </c>
      <c r="B3988" t="s">
        <v>9177</v>
      </c>
      <c r="C3988" t="s">
        <v>12</v>
      </c>
      <c r="D3988">
        <v>21</v>
      </c>
      <c r="E3988">
        <v>0</v>
      </c>
      <c r="F3988">
        <v>21.482945083200001</v>
      </c>
      <c r="G3988">
        <v>-51</v>
      </c>
      <c r="H3988">
        <v>15</v>
      </c>
      <c r="I3988">
        <v>55.128267360000002</v>
      </c>
      <c r="J3988">
        <f>(D3988+E3988/60+F3988/3600)*15</f>
        <v>315.08951227118001</v>
      </c>
      <c r="K3988">
        <f>IF(G3988&lt;0, G3988-H3988/60-I3988/3600, G3988+H3988/60+I3988/3600)</f>
        <v>-51.265313407599997</v>
      </c>
      <c r="L3988">
        <v>-86.96</v>
      </c>
      <c r="M3988">
        <v>132.066</v>
      </c>
      <c r="N3988">
        <v>36.46</v>
      </c>
      <c r="O3988" t="s">
        <v>9341</v>
      </c>
      <c r="P3988">
        <v>6.2169999999999996</v>
      </c>
      <c r="Q3988">
        <v>5.7610000000000001</v>
      </c>
      <c r="R3988" t="s">
        <v>9341</v>
      </c>
      <c r="S3988">
        <v>5.6440000000000001</v>
      </c>
      <c r="T3988" t="s">
        <v>9341</v>
      </c>
      <c r="U3988" t="s">
        <v>10796</v>
      </c>
      <c r="V3988" t="str">
        <f>LEFT($U3988,2)</f>
        <v>F5</v>
      </c>
      <c r="W3988" s="3">
        <f>_xlfn.XLOOKUP(V3988,$AC$2:$AC$43,$AD$2:$AD$43,"none")</f>
        <v>0.45</v>
      </c>
      <c r="X3988" s="3">
        <f>IF(ISNUMBER($W3988), 4600 * (1 / (0.92 * $W3988 + 1.7) + 1 / (0.92 * $W3988 + 0.62)),"none")</f>
        <v>6624.7124722536864</v>
      </c>
      <c r="Y3988" s="8">
        <f>IF(ISNUMBER($X3988), _xlfn.XLOOKUP($X3988,Sheet3!$A$2:$A$392,Sheet3!$B$2:$B$392,"none", 1,1), $AF$2)</f>
        <v>0.99370000000000003</v>
      </c>
      <c r="Z3988" s="8">
        <f>IF(ISNUMBER($X3988), _xlfn.XLOOKUP($X3988,Sheet3!$A$2:$A$392,Sheet3!$C$2:$C$392,"none", 1,1), $AF$2)</f>
        <v>0.9526</v>
      </c>
      <c r="AA3988" s="8">
        <f>IF(ISNUMBER($X3988), _xlfn.XLOOKUP($X3988,Sheet3!$A$2:$A$392,Sheet3!$D$2:$D$392,"none", 1,1), $AF$2)</f>
        <v>1</v>
      </c>
    </row>
    <row r="3989" spans="1:27">
      <c r="A3989">
        <v>3978</v>
      </c>
      <c r="B3989" t="s">
        <v>4281</v>
      </c>
      <c r="C3989" t="s">
        <v>34</v>
      </c>
      <c r="D3989">
        <v>21</v>
      </c>
      <c r="E3989">
        <v>39</v>
      </c>
      <c r="F3989">
        <v>1.1887179552</v>
      </c>
      <c r="G3989">
        <v>20</v>
      </c>
      <c r="H3989">
        <v>15</v>
      </c>
      <c r="I3989">
        <v>55.623301163999997</v>
      </c>
      <c r="J3989">
        <f>(D3989+E3989/60+F3989/3600)*15</f>
        <v>324.75495299147997</v>
      </c>
      <c r="K3989">
        <f>IF(G3989&lt;0, G3989-H3989/60-I3989/3600, G3989+H3989/60+I3989/3600)</f>
        <v>20.265450916990002</v>
      </c>
      <c r="L3989">
        <v>122.18899999999999</v>
      </c>
      <c r="M3989">
        <v>-1.2030000000000001</v>
      </c>
      <c r="N3989">
        <v>25.07</v>
      </c>
      <c r="O3989" t="s">
        <v>9341</v>
      </c>
      <c r="P3989">
        <v>6.0650000000000004</v>
      </c>
      <c r="Q3989">
        <v>5.7619999999999996</v>
      </c>
      <c r="R3989" t="s">
        <v>9341</v>
      </c>
      <c r="S3989">
        <v>5.6989999999999998</v>
      </c>
      <c r="T3989" t="s">
        <v>9341</v>
      </c>
      <c r="U3989" t="s">
        <v>10577</v>
      </c>
      <c r="V3989" t="str">
        <f>LEFT($U3989,2)</f>
        <v>F1</v>
      </c>
      <c r="W3989" s="3">
        <f>_xlfn.XLOOKUP(V3989,$AC$2:$AC$43,$AD$2:$AD$43,"none")</f>
        <v>0.34</v>
      </c>
      <c r="X3989" s="3">
        <f>IF(ISNUMBER($W3989), 4600 * (1 / (0.92 * $W3989 + 1.7) + 1 / (0.92 * $W3989 + 0.62)),"none")</f>
        <v>7216.7629742546496</v>
      </c>
      <c r="Y3989" s="8">
        <f>IF(ISNUMBER($X3989), _xlfn.XLOOKUP($X3989,Sheet3!$A$2:$A$392,Sheet3!$B$2:$B$392,"none", 1,1), $AF$2)</f>
        <v>0.88229999999999997</v>
      </c>
      <c r="Z3989" s="8">
        <f>IF(ISNUMBER($X3989), _xlfn.XLOOKUP($X3989,Sheet3!$A$2:$A$392,Sheet3!$C$2:$C$392,"none", 1,1), $AF$2)</f>
        <v>0.88190000000000002</v>
      </c>
      <c r="AA3989" s="8">
        <f>IF(ISNUMBER($X3989), _xlfn.XLOOKUP($X3989,Sheet3!$A$2:$A$392,Sheet3!$D$2:$D$392,"none", 1,1), $AF$2)</f>
        <v>1</v>
      </c>
    </row>
    <row r="3990" spans="1:27">
      <c r="A3990">
        <v>6496</v>
      </c>
      <c r="B3990" t="s">
        <v>6799</v>
      </c>
      <c r="C3990" t="s">
        <v>12</v>
      </c>
      <c r="D3990">
        <v>17</v>
      </c>
      <c r="E3990">
        <v>2</v>
      </c>
      <c r="F3990">
        <v>18.696186388800001</v>
      </c>
      <c r="G3990">
        <v>25</v>
      </c>
      <c r="H3990">
        <v>30</v>
      </c>
      <c r="I3990">
        <v>20.226210011999999</v>
      </c>
      <c r="J3990">
        <f>(D3990+E3990/60+F3990/3600)*15</f>
        <v>255.57790077662003</v>
      </c>
      <c r="K3990">
        <f>IF(G3990&lt;0, G3990-H3990/60-I3990/3600, G3990+H3990/60+I3990/3600)</f>
        <v>25.505618391670001</v>
      </c>
      <c r="L3990">
        <v>54.999000000000002</v>
      </c>
      <c r="M3990">
        <v>98.757999999999996</v>
      </c>
      <c r="N3990">
        <v>10.28</v>
      </c>
      <c r="O3990" t="s">
        <v>9341</v>
      </c>
      <c r="P3990">
        <v>6.7809999999999997</v>
      </c>
      <c r="Q3990">
        <v>5.7619999999999996</v>
      </c>
      <c r="R3990" t="s">
        <v>9341</v>
      </c>
      <c r="S3990">
        <v>5.4909999999999997</v>
      </c>
      <c r="T3990" t="s">
        <v>9341</v>
      </c>
      <c r="U3990" t="s">
        <v>9690</v>
      </c>
      <c r="V3990" t="str">
        <f>LEFT($U3990,2)</f>
        <v>G7</v>
      </c>
      <c r="W3990" s="3" t="str">
        <f>_xlfn.XLOOKUP(V3990,$AC$2:$AC$43,$AD$2:$AD$43,"none")</f>
        <v>none</v>
      </c>
      <c r="X3990" s="3" t="str">
        <f>IF(ISNUMBER($W3990), 4600 * (1 / (0.92 * $W3990 + 1.7) + 1 / (0.92 * $W3990 + 0.62)),"none")</f>
        <v>none</v>
      </c>
      <c r="Y3990" s="8">
        <f>IF(ISNUMBER($X3990), _xlfn.XLOOKUP($X3990,Sheet3!$A$2:$A$392,Sheet3!$B$2:$B$392,"none", 1,1), $AF$2)</f>
        <v>0.8</v>
      </c>
      <c r="Z3990" s="8">
        <f>IF(ISNUMBER($X3990), _xlfn.XLOOKUP($X3990,Sheet3!$A$2:$A$392,Sheet3!$C$2:$C$392,"none", 1,1), $AF$2)</f>
        <v>0.8</v>
      </c>
      <c r="AA3990" s="8">
        <f>IF(ISNUMBER($X3990), _xlfn.XLOOKUP($X3990,Sheet3!$A$2:$A$392,Sheet3!$D$2:$D$392,"none", 1,1), $AF$2)</f>
        <v>0.8</v>
      </c>
    </row>
    <row r="3991" spans="1:27">
      <c r="A3991">
        <v>7325</v>
      </c>
      <c r="B3991" t="s">
        <v>7628</v>
      </c>
      <c r="C3991" t="s">
        <v>297</v>
      </c>
      <c r="D3991">
        <v>7</v>
      </c>
      <c r="E3991">
        <v>49</v>
      </c>
      <c r="F3991">
        <v>40.991098919999999</v>
      </c>
      <c r="G3991">
        <v>-66</v>
      </c>
      <c r="H3991">
        <v>11</v>
      </c>
      <c r="I3991">
        <v>45.504494268000002</v>
      </c>
      <c r="J3991">
        <f>(D3991+E3991/60+F3991/3600)*15</f>
        <v>117.42079624549999</v>
      </c>
      <c r="K3991">
        <f>IF(G3991&lt;0, G3991-H3991/60-I3991/3600, G3991+H3991/60+I3991/3600)</f>
        <v>-66.195973470630008</v>
      </c>
      <c r="L3991">
        <v>-2.0369999999999999</v>
      </c>
      <c r="M3991">
        <v>-0.41099999999999998</v>
      </c>
      <c r="N3991">
        <v>7.12</v>
      </c>
      <c r="O3991" t="s">
        <v>9341</v>
      </c>
      <c r="P3991">
        <v>5.7240000000000002</v>
      </c>
      <c r="Q3991">
        <v>5.7619999999999996</v>
      </c>
      <c r="R3991" t="s">
        <v>9341</v>
      </c>
      <c r="S3991">
        <v>5.7670000000000003</v>
      </c>
      <c r="T3991" t="s">
        <v>9341</v>
      </c>
      <c r="U3991" t="s">
        <v>9538</v>
      </c>
      <c r="V3991" t="str">
        <f>LEFT($U3991,2)</f>
        <v>B9</v>
      </c>
      <c r="W3991" s="3">
        <f>_xlfn.XLOOKUP(V3991,$AC$2:$AC$43,$AD$2:$AD$43,"none")</f>
        <v>-7.0000000000000007E-2</v>
      </c>
      <c r="X3991" s="3">
        <f>IF(ISNUMBER($W3991), 4600 * (1 / (0.92 * $W3991 + 1.7) + 1 / (0.92 * $W3991 + 0.62)),"none")</f>
        <v>11091.761228434079</v>
      </c>
      <c r="Y3991" s="8">
        <f>IF(ISNUMBER($X3991), _xlfn.XLOOKUP($X3991,Sheet3!$A$2:$A$392,Sheet3!$B$2:$B$392,"none", 1,1), $AF$2)</f>
        <v>0.57499999999999996</v>
      </c>
      <c r="Z3991" s="8">
        <f>IF(ISNUMBER($X3991), _xlfn.XLOOKUP($X3991,Sheet3!$A$2:$A$392,Sheet3!$C$2:$C$392,"none", 1,1), $AF$2)</f>
        <v>0.66420000000000001</v>
      </c>
      <c r="AA3991" s="8">
        <f>IF(ISNUMBER($X3991), _xlfn.XLOOKUP($X3991,Sheet3!$A$2:$A$392,Sheet3!$D$2:$D$392,"none", 1,1), $AF$2)</f>
        <v>1</v>
      </c>
    </row>
    <row r="3992" spans="1:27">
      <c r="A3992">
        <v>5647</v>
      </c>
      <c r="B3992" t="s">
        <v>5950</v>
      </c>
      <c r="C3992" t="s">
        <v>297</v>
      </c>
      <c r="D3992">
        <v>17</v>
      </c>
      <c r="E3992">
        <v>56</v>
      </c>
      <c r="F3992">
        <v>41.839965686399999</v>
      </c>
      <c r="G3992">
        <v>-28</v>
      </c>
      <c r="H3992">
        <v>3</v>
      </c>
      <c r="I3992">
        <v>55.421194067999998</v>
      </c>
      <c r="J3992">
        <f>(D3992+E3992/60+F3992/3600)*15</f>
        <v>269.17433319036002</v>
      </c>
      <c r="K3992">
        <f>IF(G3992&lt;0, G3992-H3992/60-I3992/3600, G3992+H3992/60+I3992/3600)</f>
        <v>-28.065394776130002</v>
      </c>
      <c r="L3992">
        <v>31.751999999999999</v>
      </c>
      <c r="M3992">
        <v>-18.780999999999999</v>
      </c>
      <c r="N3992">
        <v>20.16</v>
      </c>
      <c r="O3992" t="s">
        <v>9341</v>
      </c>
      <c r="P3992">
        <v>5.9640000000000004</v>
      </c>
      <c r="Q3992">
        <v>5.7629999999999999</v>
      </c>
      <c r="R3992" t="s">
        <v>9341</v>
      </c>
      <c r="S3992">
        <v>5.73</v>
      </c>
      <c r="T3992" t="s">
        <v>9341</v>
      </c>
      <c r="U3992" t="s">
        <v>10938</v>
      </c>
      <c r="V3992" t="str">
        <f>LEFT($U3992,2)</f>
        <v>A7</v>
      </c>
      <c r="W3992" s="3">
        <f>_xlfn.XLOOKUP(V3992,$AC$2:$AC$43,$AD$2:$AD$43,"none")</f>
        <v>0.2</v>
      </c>
      <c r="X3992" s="3">
        <f>IF(ISNUMBER($W3992), 4600 * (1 / (0.92 * $W3992 + 1.7) + 1 / (0.92 * $W3992 + 0.62)),"none")</f>
        <v>8163.0066229362728</v>
      </c>
      <c r="Y3992" s="8">
        <f>IF(ISNUMBER($X3992), _xlfn.XLOOKUP($X3992,Sheet3!$A$2:$A$392,Sheet3!$B$2:$B$392,"none", 1,1), $AF$2)</f>
        <v>0.76519999999999999</v>
      </c>
      <c r="Z3992" s="8">
        <f>IF(ISNUMBER($X3992), _xlfn.XLOOKUP($X3992,Sheet3!$A$2:$A$392,Sheet3!$C$2:$C$392,"none", 1,1), $AF$2)</f>
        <v>0.80349999999999999</v>
      </c>
      <c r="AA3992" s="8">
        <f>IF(ISNUMBER($X3992), _xlfn.XLOOKUP($X3992,Sheet3!$A$2:$A$392,Sheet3!$D$2:$D$392,"none", 1,1), $AF$2)</f>
        <v>1</v>
      </c>
    </row>
    <row r="3993" spans="1:27">
      <c r="A3993">
        <v>6212</v>
      </c>
      <c r="B3993" t="s">
        <v>6515</v>
      </c>
      <c r="C3993" t="s">
        <v>297</v>
      </c>
      <c r="D3993">
        <v>17</v>
      </c>
      <c r="E3993">
        <v>23</v>
      </c>
      <c r="F3993">
        <v>57.615831503999999</v>
      </c>
      <c r="G3993">
        <v>8</v>
      </c>
      <c r="H3993">
        <v>51</v>
      </c>
      <c r="I3993">
        <v>9.2526882839999995</v>
      </c>
      <c r="J3993">
        <f>(D3993+E3993/60+F3993/3600)*15</f>
        <v>260.99006596459998</v>
      </c>
      <c r="K3993">
        <f>IF(G3993&lt;0, G3993-H3993/60-I3993/3600, G3993+H3993/60+I3993/3600)</f>
        <v>8.852570191189999</v>
      </c>
      <c r="L3993">
        <v>4.407</v>
      </c>
      <c r="M3993">
        <v>-6.3230000000000004</v>
      </c>
      <c r="N3993">
        <v>3.41</v>
      </c>
      <c r="O3993" t="s">
        <v>9341</v>
      </c>
      <c r="P3993">
        <v>6.9989999999999997</v>
      </c>
      <c r="Q3993">
        <v>5.7629999999999999</v>
      </c>
      <c r="R3993" t="s">
        <v>9341</v>
      </c>
      <c r="S3993">
        <v>5.3890000000000002</v>
      </c>
      <c r="T3993" t="s">
        <v>9341</v>
      </c>
      <c r="U3993" t="s">
        <v>9500</v>
      </c>
      <c r="V3993" t="str">
        <f>LEFT($U3993,2)</f>
        <v>K1</v>
      </c>
      <c r="W3993" s="3">
        <f>_xlfn.XLOOKUP(V3993,$AC$2:$AC$43,$AD$2:$AD$43,"none")</f>
        <v>0.86</v>
      </c>
      <c r="X3993" s="3">
        <f>IF(ISNUMBER($W3993), 4600 * (1 / (0.92 * $W3993 + 1.7) + 1 / (0.92 * $W3993 + 0.62)),"none")</f>
        <v>5106.1368670782376</v>
      </c>
      <c r="Y3993" s="8">
        <f>IF(ISNUMBER($X3993), _xlfn.XLOOKUP($X3993,Sheet3!$A$2:$A$392,Sheet3!$B$2:$B$392,"none", 1,1), $AF$2)</f>
        <v>1</v>
      </c>
      <c r="Z3993" s="8">
        <f>IF(ISNUMBER($X3993), _xlfn.XLOOKUP($X3993,Sheet3!$A$2:$A$392,Sheet3!$C$2:$C$392,"none", 1,1), $AF$2)</f>
        <v>0.82210000000000005</v>
      </c>
      <c r="AA3993" s="8">
        <f>IF(ISNUMBER($X3993), _xlfn.XLOOKUP($X3993,Sheet3!$A$2:$A$392,Sheet3!$D$2:$D$392,"none", 1,1), $AF$2)</f>
        <v>0.65410000000000001</v>
      </c>
    </row>
    <row r="3994" spans="1:27">
      <c r="A3994">
        <v>8383</v>
      </c>
      <c r="B3994" t="s">
        <v>8686</v>
      </c>
      <c r="C3994" t="s">
        <v>297</v>
      </c>
      <c r="D3994">
        <v>17</v>
      </c>
      <c r="E3994">
        <v>23</v>
      </c>
      <c r="F3994">
        <v>7.1216344296000003</v>
      </c>
      <c r="G3994">
        <v>-56</v>
      </c>
      <c r="H3994">
        <v>31</v>
      </c>
      <c r="I3994">
        <v>31.976443020000001</v>
      </c>
      <c r="J3994">
        <f>(D3994+E3994/60+F3994/3600)*15</f>
        <v>260.77967347679004</v>
      </c>
      <c r="K3994">
        <f>IF(G3994&lt;0, G3994-H3994/60-I3994/3600, G3994+H3994/60+I3994/3600)</f>
        <v>-56.525549011949998</v>
      </c>
      <c r="L3994">
        <v>8.266</v>
      </c>
      <c r="M3994">
        <v>3.3919999999999999</v>
      </c>
      <c r="N3994">
        <v>9.59</v>
      </c>
      <c r="O3994" t="s">
        <v>9341</v>
      </c>
      <c r="P3994">
        <v>6.7560000000000002</v>
      </c>
      <c r="Q3994">
        <v>5.7629999999999999</v>
      </c>
      <c r="R3994" t="s">
        <v>9341</v>
      </c>
      <c r="S3994">
        <v>5.508</v>
      </c>
      <c r="T3994" t="s">
        <v>9341</v>
      </c>
      <c r="U3994" t="s">
        <v>9895</v>
      </c>
      <c r="V3994" t="str">
        <f>LEFT($U3994,2)</f>
        <v>G8</v>
      </c>
      <c r="W3994" s="3">
        <f>_xlfn.XLOOKUP(V3994,$AC$2:$AC$43,$AD$2:$AD$43,"none")</f>
        <v>0.74</v>
      </c>
      <c r="X3994" s="3">
        <f>IF(ISNUMBER($W3994), 4600 * (1 / (0.92 * $W3994 + 1.7) + 1 / (0.92 * $W3994 + 0.62)),"none")</f>
        <v>5468.4090187676065</v>
      </c>
      <c r="Y3994" s="8">
        <f>IF(ISNUMBER($X3994), _xlfn.XLOOKUP($X3994,Sheet3!$A$2:$A$392,Sheet3!$B$2:$B$392,"none", 1,1), $AF$2)</f>
        <v>1</v>
      </c>
      <c r="Z3994" s="8">
        <f>IF(ISNUMBER($X3994), _xlfn.XLOOKUP($X3994,Sheet3!$A$2:$A$392,Sheet3!$C$2:$C$392,"none", 1,1), $AF$2)</f>
        <v>0.85409999999999997</v>
      </c>
      <c r="AA3994" s="8">
        <f>IF(ISNUMBER($X3994), _xlfn.XLOOKUP($X3994,Sheet3!$A$2:$A$392,Sheet3!$D$2:$D$392,"none", 1,1), $AF$2)</f>
        <v>0.72770000000000001</v>
      </c>
    </row>
    <row r="3995" spans="1:27">
      <c r="A3995">
        <v>7631</v>
      </c>
      <c r="B3995" t="s">
        <v>7934</v>
      </c>
      <c r="C3995" t="s">
        <v>12</v>
      </c>
      <c r="D3995">
        <v>4</v>
      </c>
      <c r="E3995">
        <v>20</v>
      </c>
      <c r="F3995">
        <v>58.072106839200003</v>
      </c>
      <c r="G3995">
        <v>-81</v>
      </c>
      <c r="H3995">
        <v>34</v>
      </c>
      <c r="I3995">
        <v>47.718841691999998</v>
      </c>
      <c r="J3995">
        <f>(D3995+E3995/60+F3995/3600)*15</f>
        <v>65.241967111829993</v>
      </c>
      <c r="K3995">
        <f>IF(G3995&lt;0, G3995-H3995/60-I3995/3600, G3995+H3995/60+I3995/3600)</f>
        <v>-81.579921900469998</v>
      </c>
      <c r="L3995">
        <v>10.182</v>
      </c>
      <c r="M3995">
        <v>125.46899999999999</v>
      </c>
      <c r="N3995">
        <v>18.48</v>
      </c>
      <c r="O3995" t="s">
        <v>9341</v>
      </c>
      <c r="P3995">
        <v>6.1260000000000003</v>
      </c>
      <c r="Q3995">
        <v>5.7640000000000002</v>
      </c>
      <c r="R3995" t="s">
        <v>9341</v>
      </c>
      <c r="S3995">
        <v>5.69</v>
      </c>
      <c r="T3995" t="s">
        <v>9341</v>
      </c>
      <c r="U3995" t="s">
        <v>10422</v>
      </c>
      <c r="V3995" t="str">
        <f>LEFT($U3995,2)</f>
        <v>F0</v>
      </c>
      <c r="W3995" s="3">
        <f>_xlfn.XLOOKUP(V3995,$AC$2:$AC$43,$AD$2:$AD$43,"none")</f>
        <v>0.32</v>
      </c>
      <c r="X3995" s="3">
        <f>IF(ISNUMBER($W3995), 4600 * (1 / (0.92 * $W3995 + 1.7) + 1 / (0.92 * $W3995 + 0.62)),"none")</f>
        <v>7337.0792549848238</v>
      </c>
      <c r="Y3995" s="8">
        <f>IF(ISNUMBER($X3995), _xlfn.XLOOKUP($X3995,Sheet3!$A$2:$A$392,Sheet3!$B$2:$B$392,"none", 1,1), $AF$2)</f>
        <v>0.86680000000000001</v>
      </c>
      <c r="Z3995" s="8">
        <f>IF(ISNUMBER($X3995), _xlfn.XLOOKUP($X3995,Sheet3!$A$2:$A$392,Sheet3!$C$2:$C$392,"none", 1,1), $AF$2)</f>
        <v>0.87180000000000002</v>
      </c>
      <c r="AA3995" s="8">
        <f>IF(ISNUMBER($X3995), _xlfn.XLOOKUP($X3995,Sheet3!$A$2:$A$392,Sheet3!$D$2:$D$392,"none", 1,1), $AF$2)</f>
        <v>1</v>
      </c>
    </row>
    <row r="3996" spans="1:27">
      <c r="A3996">
        <v>8850</v>
      </c>
      <c r="B3996" t="s">
        <v>9155</v>
      </c>
      <c r="C3996" t="s">
        <v>297</v>
      </c>
      <c r="D3996">
        <v>14</v>
      </c>
      <c r="E3996">
        <v>47</v>
      </c>
      <c r="F3996">
        <v>57.556796083199998</v>
      </c>
      <c r="G3996">
        <v>-26</v>
      </c>
      <c r="H3996">
        <v>38</v>
      </c>
      <c r="I3996">
        <v>46.211278055999998</v>
      </c>
      <c r="J3996">
        <f>(D3996+E3996/60+F3996/3600)*15</f>
        <v>221.98981998367998</v>
      </c>
      <c r="K3996">
        <f>IF(G3996&lt;0, G3996-H3996/60-I3996/3600, G3996+H3996/60+I3996/3600)</f>
        <v>-26.646169799460001</v>
      </c>
      <c r="L3996">
        <v>-4.452</v>
      </c>
      <c r="M3996">
        <v>-4.01</v>
      </c>
      <c r="N3996">
        <v>6.99</v>
      </c>
      <c r="O3996" t="s">
        <v>9341</v>
      </c>
      <c r="P3996">
        <v>5.7510000000000003</v>
      </c>
      <c r="Q3996">
        <v>5.7640000000000002</v>
      </c>
      <c r="R3996" t="s">
        <v>9341</v>
      </c>
      <c r="S3996">
        <v>5.7469999999999999</v>
      </c>
      <c r="T3996" t="s">
        <v>9341</v>
      </c>
      <c r="U3996" t="s">
        <v>9385</v>
      </c>
      <c r="V3996" t="str">
        <f>LEFT($U3996,2)</f>
        <v>B9</v>
      </c>
      <c r="W3996" s="3">
        <f>_xlfn.XLOOKUP(V3996,$AC$2:$AC$43,$AD$2:$AD$43,"none")</f>
        <v>-7.0000000000000007E-2</v>
      </c>
      <c r="X3996" s="3">
        <f>IF(ISNUMBER($W3996), 4600 * (1 / (0.92 * $W3996 + 1.7) + 1 / (0.92 * $W3996 + 0.62)),"none")</f>
        <v>11091.761228434079</v>
      </c>
      <c r="Y3996" s="8">
        <f>IF(ISNUMBER($X3996), _xlfn.XLOOKUP($X3996,Sheet3!$A$2:$A$392,Sheet3!$B$2:$B$392,"none", 1,1), $AF$2)</f>
        <v>0.57499999999999996</v>
      </c>
      <c r="Z3996" s="8">
        <f>IF(ISNUMBER($X3996), _xlfn.XLOOKUP($X3996,Sheet3!$A$2:$A$392,Sheet3!$C$2:$C$392,"none", 1,1), $AF$2)</f>
        <v>0.66420000000000001</v>
      </c>
      <c r="AA3996" s="8">
        <f>IF(ISNUMBER($X3996), _xlfn.XLOOKUP($X3996,Sheet3!$A$2:$A$392,Sheet3!$D$2:$D$392,"none", 1,1), $AF$2)</f>
        <v>1</v>
      </c>
    </row>
    <row r="3997" spans="1:27">
      <c r="A3997">
        <v>2482</v>
      </c>
      <c r="B3997" t="s">
        <v>2784</v>
      </c>
      <c r="C3997" t="s">
        <v>313</v>
      </c>
      <c r="D3997">
        <v>6</v>
      </c>
      <c r="E3997">
        <v>41</v>
      </c>
      <c r="F3997">
        <v>5.4409639535999998</v>
      </c>
      <c r="G3997">
        <v>0</v>
      </c>
      <c r="H3997">
        <v>29</v>
      </c>
      <c r="I3997">
        <v>43.160425584000002</v>
      </c>
      <c r="J3997">
        <f>(D3997+E3997/60+F3997/3600)*15</f>
        <v>100.27267068314001</v>
      </c>
      <c r="K3997">
        <f>IF(G3997&lt;0, G3997-H3997/60-I3997/3600, G3997+H3997/60+I3997/3600)</f>
        <v>0.49532234044000001</v>
      </c>
      <c r="L3997">
        <v>-8.7050000000000001</v>
      </c>
      <c r="M3997">
        <v>-5.73</v>
      </c>
      <c r="N3997">
        <v>2.93</v>
      </c>
      <c r="O3997">
        <v>5.32</v>
      </c>
      <c r="P3997">
        <v>5.6689999999999996</v>
      </c>
      <c r="Q3997">
        <v>5.7649999999999997</v>
      </c>
      <c r="R3997" t="s">
        <v>9341</v>
      </c>
      <c r="S3997">
        <v>5.7519999999999998</v>
      </c>
      <c r="T3997" t="s">
        <v>9341</v>
      </c>
      <c r="U3997" t="s">
        <v>9408</v>
      </c>
      <c r="V3997" t="str">
        <f>LEFT($U3997,2)</f>
        <v>B8</v>
      </c>
      <c r="W3997" s="3">
        <f>_xlfn.XLOOKUP(V3997,$AC$2:$AC$43,$AD$2:$AD$43,"none")</f>
        <v>-0.11</v>
      </c>
      <c r="X3997" s="3">
        <f>IF(ISNUMBER($W3997), 4600 * (1 / (0.92 * $W3997 + 1.7) + 1 / (0.92 * $W3997 + 0.62)),"none")</f>
        <v>11743.77313439976</v>
      </c>
      <c r="Y3997" s="8">
        <f>IF(ISNUMBER($X3997), _xlfn.XLOOKUP($X3997,Sheet3!$A$2:$A$392,Sheet3!$B$2:$B$392,"none", 1,1), $AF$2)</f>
        <v>0.54959999999999998</v>
      </c>
      <c r="Z3997" s="8">
        <f>IF(ISNUMBER($X3997), _xlfn.XLOOKUP($X3997,Sheet3!$A$2:$A$392,Sheet3!$C$2:$C$392,"none", 1,1), $AF$2)</f>
        <v>0.64410000000000001</v>
      </c>
      <c r="AA3997" s="8">
        <f>IF(ISNUMBER($X3997), _xlfn.XLOOKUP($X3997,Sheet3!$A$2:$A$392,Sheet3!$D$2:$D$392,"none", 1,1), $AF$2)</f>
        <v>1</v>
      </c>
    </row>
    <row r="3998" spans="1:27">
      <c r="A3998">
        <v>2948</v>
      </c>
      <c r="B3998" t="s">
        <v>3251</v>
      </c>
      <c r="C3998" t="s">
        <v>313</v>
      </c>
      <c r="D3998">
        <v>7</v>
      </c>
      <c r="E3998">
        <v>52</v>
      </c>
      <c r="F3998">
        <v>47.859190099999999</v>
      </c>
      <c r="G3998">
        <v>-5</v>
      </c>
      <c r="H3998">
        <v>25</v>
      </c>
      <c r="I3998">
        <v>41.727514999999997</v>
      </c>
      <c r="J3998">
        <f>(D3998+E3998/60+F3998/3600)*15</f>
        <v>118.19941329208334</v>
      </c>
      <c r="K3998">
        <f>IF(G3998&lt;0, G3998-H3998/60-I3998/3600, G3998+H3998/60+I3998/3600)</f>
        <v>-5.4282576430555558</v>
      </c>
      <c r="L3998">
        <v>-20.3</v>
      </c>
      <c r="M3998">
        <v>-28.96</v>
      </c>
      <c r="N3998">
        <v>25.18</v>
      </c>
      <c r="O3998" t="s">
        <v>9341</v>
      </c>
      <c r="P3998">
        <v>6.1609999999999996</v>
      </c>
      <c r="Q3998">
        <v>5.7649999999999997</v>
      </c>
      <c r="R3998" t="s">
        <v>9341</v>
      </c>
      <c r="S3998">
        <v>5.6479999999999997</v>
      </c>
      <c r="T3998" t="s">
        <v>9341</v>
      </c>
      <c r="U3998" t="s">
        <v>9474</v>
      </c>
      <c r="V3998" t="str">
        <f>LEFT($U3998,2)</f>
        <v>F5</v>
      </c>
      <c r="W3998" s="3">
        <f>_xlfn.XLOOKUP(V3998,$AC$2:$AC$43,$AD$2:$AD$43,"none")</f>
        <v>0.45</v>
      </c>
      <c r="X3998" s="3">
        <f>IF(ISNUMBER($W3998), 4600 * (1 / (0.92 * $W3998 + 1.7) + 1 / (0.92 * $W3998 + 0.62)),"none")</f>
        <v>6624.7124722536864</v>
      </c>
      <c r="Y3998" s="8">
        <f>IF(ISNUMBER($X3998), _xlfn.XLOOKUP($X3998,Sheet3!$A$2:$A$392,Sheet3!$B$2:$B$392,"none", 1,1), $AF$2)</f>
        <v>0.99370000000000003</v>
      </c>
      <c r="Z3998" s="8">
        <f>IF(ISNUMBER($X3998), _xlfn.XLOOKUP($X3998,Sheet3!$A$2:$A$392,Sheet3!$C$2:$C$392,"none", 1,1), $AF$2)</f>
        <v>0.9526</v>
      </c>
      <c r="AA3998" s="8">
        <f>IF(ISNUMBER($X3998), _xlfn.XLOOKUP($X3998,Sheet3!$A$2:$A$392,Sheet3!$D$2:$D$392,"none", 1,1), $AF$2)</f>
        <v>1</v>
      </c>
    </row>
    <row r="3999" spans="1:27">
      <c r="A3999">
        <v>3005</v>
      </c>
      <c r="B3999" t="s">
        <v>3308</v>
      </c>
      <c r="C3999" t="s">
        <v>12</v>
      </c>
      <c r="D3999">
        <v>8</v>
      </c>
      <c r="E3999">
        <v>14</v>
      </c>
      <c r="F3999">
        <v>13.2562210824</v>
      </c>
      <c r="G3999">
        <v>-35</v>
      </c>
      <c r="H3999">
        <v>29</v>
      </c>
      <c r="I3999">
        <v>24.067626504</v>
      </c>
      <c r="J3999">
        <f>(D3999+E3999/60+F3999/3600)*15</f>
        <v>123.55523425450998</v>
      </c>
      <c r="K3999">
        <f>IF(G3999&lt;0, G3999-H3999/60-I3999/3600, G3999+H3999/60+I3999/3600)</f>
        <v>-35.490018785140002</v>
      </c>
      <c r="L3999">
        <v>-46.186999999999998</v>
      </c>
      <c r="M3999">
        <v>21.878</v>
      </c>
      <c r="N3999">
        <v>13.3</v>
      </c>
      <c r="O3999" t="s">
        <v>9341</v>
      </c>
      <c r="P3999">
        <v>6.8019999999999996</v>
      </c>
      <c r="Q3999">
        <v>5.7649999999999997</v>
      </c>
      <c r="R3999" t="s">
        <v>9341</v>
      </c>
      <c r="S3999">
        <v>5.4980000000000002</v>
      </c>
      <c r="T3999" t="s">
        <v>9341</v>
      </c>
      <c r="U3999" t="s">
        <v>9500</v>
      </c>
      <c r="V3999" t="str">
        <f>LEFT($U3999,2)</f>
        <v>K1</v>
      </c>
      <c r="W3999" s="3">
        <f>_xlfn.XLOOKUP(V3999,$AC$2:$AC$43,$AD$2:$AD$43,"none")</f>
        <v>0.86</v>
      </c>
      <c r="X3999" s="3">
        <f>IF(ISNUMBER($W3999), 4600 * (1 / (0.92 * $W3999 + 1.7) + 1 / (0.92 * $W3999 + 0.62)),"none")</f>
        <v>5106.1368670782376</v>
      </c>
      <c r="Y3999" s="8">
        <f>IF(ISNUMBER($X3999), _xlfn.XLOOKUP($X3999,Sheet3!$A$2:$A$392,Sheet3!$B$2:$B$392,"none", 1,1), $AF$2)</f>
        <v>1</v>
      </c>
      <c r="Z3999" s="8">
        <f>IF(ISNUMBER($X3999), _xlfn.XLOOKUP($X3999,Sheet3!$A$2:$A$392,Sheet3!$C$2:$C$392,"none", 1,1), $AF$2)</f>
        <v>0.82210000000000005</v>
      </c>
      <c r="AA3999" s="8">
        <f>IF(ISNUMBER($X3999), _xlfn.XLOOKUP($X3999,Sheet3!$A$2:$A$392,Sheet3!$D$2:$D$392,"none", 1,1), $AF$2)</f>
        <v>0.65410000000000001</v>
      </c>
    </row>
    <row r="4000" spans="1:27">
      <c r="A4000">
        <v>4085</v>
      </c>
      <c r="B4000" t="s">
        <v>4388</v>
      </c>
      <c r="C4000" t="s">
        <v>12</v>
      </c>
      <c r="D4000">
        <v>2</v>
      </c>
      <c r="E4000">
        <v>3</v>
      </c>
      <c r="F4000">
        <v>39.344946487199998</v>
      </c>
      <c r="G4000">
        <v>25</v>
      </c>
      <c r="H4000">
        <v>56</v>
      </c>
      <c r="I4000">
        <v>7.7047103400000001</v>
      </c>
      <c r="J4000">
        <f>(D4000+E4000/60+F4000/3600)*15</f>
        <v>30.913937277029994</v>
      </c>
      <c r="K4000">
        <f>IF(G4000&lt;0, G4000-H4000/60-I4000/3600, G4000+H4000/60+I4000/3600)</f>
        <v>25.93547353065</v>
      </c>
      <c r="L4000">
        <v>126.399</v>
      </c>
      <c r="M4000">
        <v>13.242000000000001</v>
      </c>
      <c r="N4000">
        <v>19.46</v>
      </c>
      <c r="O4000" t="s">
        <v>9341</v>
      </c>
      <c r="P4000">
        <v>6.2619999999999996</v>
      </c>
      <c r="Q4000">
        <v>5.7649999999999997</v>
      </c>
      <c r="R4000" t="s">
        <v>9341</v>
      </c>
      <c r="S4000">
        <v>5.6760000000000002</v>
      </c>
      <c r="T4000" t="s">
        <v>9341</v>
      </c>
      <c r="U4000" t="s">
        <v>10214</v>
      </c>
      <c r="V4000" t="str">
        <f>LEFT($U4000,2)</f>
        <v>F8</v>
      </c>
      <c r="W4000" s="3">
        <f>_xlfn.XLOOKUP(V4000,$AC$2:$AC$43,$AD$2:$AD$43,"none")</f>
        <v>0.53</v>
      </c>
      <c r="X4000" s="3">
        <f>IF(ISNUMBER($W4000), 4600 * (1 / (0.92 * $W4000 + 1.7) + 1 / (0.92 * $W4000 + 0.62)),"none")</f>
        <v>6255.8848880729693</v>
      </c>
      <c r="Y4000" s="8">
        <f>IF(ISNUMBER($X4000), _xlfn.XLOOKUP($X4000,Sheet3!$A$2:$A$392,Sheet3!$B$2:$B$392,"none", 1,1), $AF$2)</f>
        <v>1</v>
      </c>
      <c r="Z4000" s="8">
        <f>IF(ISNUMBER($X4000), _xlfn.XLOOKUP($X4000,Sheet3!$A$2:$A$392,Sheet3!$C$2:$C$392,"none", 1,1), $AF$2)</f>
        <v>0.92759999999999998</v>
      </c>
      <c r="AA4000" s="8">
        <f>IF(ISNUMBER($X4000), _xlfn.XLOOKUP($X4000,Sheet3!$A$2:$A$392,Sheet3!$D$2:$D$392,"none", 1,1), $AF$2)</f>
        <v>0.91679999999999995</v>
      </c>
    </row>
    <row r="4001" spans="1:27">
      <c r="A4001">
        <v>4174</v>
      </c>
      <c r="B4001" t="s">
        <v>4477</v>
      </c>
      <c r="C4001" t="s">
        <v>12</v>
      </c>
      <c r="D4001">
        <v>23</v>
      </c>
      <c r="E4001">
        <v>20</v>
      </c>
      <c r="F4001">
        <v>53.263612295999998</v>
      </c>
      <c r="G4001">
        <v>38</v>
      </c>
      <c r="H4001">
        <v>10</v>
      </c>
      <c r="I4001">
        <v>56.367077592000001</v>
      </c>
      <c r="J4001">
        <f>(D4001+E4001/60+F4001/3600)*15</f>
        <v>350.22193171789996</v>
      </c>
      <c r="K4001">
        <f>IF(G4001&lt;0, G4001-H4001/60-I4001/3600, G4001+H4001/60+I4001/3600)</f>
        <v>38.182324188220001</v>
      </c>
      <c r="L4001">
        <v>130.11699999999999</v>
      </c>
      <c r="M4001">
        <v>-58.96</v>
      </c>
      <c r="N4001">
        <v>23.78</v>
      </c>
      <c r="O4001" t="s">
        <v>9341</v>
      </c>
      <c r="P4001">
        <v>6.2119999999999997</v>
      </c>
      <c r="Q4001">
        <v>5.7649999999999997</v>
      </c>
      <c r="R4001" t="s">
        <v>9341</v>
      </c>
      <c r="S4001">
        <v>5.6539999999999999</v>
      </c>
      <c r="T4001" t="s">
        <v>9341</v>
      </c>
      <c r="U4001" t="s">
        <v>9639</v>
      </c>
      <c r="V4001" t="str">
        <f>LEFT($U4001,2)</f>
        <v>F5</v>
      </c>
      <c r="W4001" s="3">
        <f>_xlfn.XLOOKUP(V4001,$AC$2:$AC$43,$AD$2:$AD$43,"none")</f>
        <v>0.45</v>
      </c>
      <c r="X4001" s="3">
        <f>IF(ISNUMBER($W4001), 4600 * (1 / (0.92 * $W4001 + 1.7) + 1 / (0.92 * $W4001 + 0.62)),"none")</f>
        <v>6624.7124722536864</v>
      </c>
      <c r="Y4001" s="8">
        <f>IF(ISNUMBER($X4001), _xlfn.XLOOKUP($X4001,Sheet3!$A$2:$A$392,Sheet3!$B$2:$B$392,"none", 1,1), $AF$2)</f>
        <v>0.99370000000000003</v>
      </c>
      <c r="Z4001" s="8">
        <f>IF(ISNUMBER($X4001), _xlfn.XLOOKUP($X4001,Sheet3!$A$2:$A$392,Sheet3!$C$2:$C$392,"none", 1,1), $AF$2)</f>
        <v>0.9526</v>
      </c>
      <c r="AA4001" s="8">
        <f>IF(ISNUMBER($X4001), _xlfn.XLOOKUP($X4001,Sheet3!$A$2:$A$392,Sheet3!$D$2:$D$392,"none", 1,1), $AF$2)</f>
        <v>1</v>
      </c>
    </row>
    <row r="4002" spans="1:27">
      <c r="A4002">
        <v>5667</v>
      </c>
      <c r="B4002" t="s">
        <v>5970</v>
      </c>
      <c r="C4002" t="s">
        <v>297</v>
      </c>
      <c r="D4002">
        <v>19</v>
      </c>
      <c r="E4002">
        <v>13</v>
      </c>
      <c r="F4002">
        <v>13.6679334096</v>
      </c>
      <c r="G4002">
        <v>-25</v>
      </c>
      <c r="H4002">
        <v>54</v>
      </c>
      <c r="I4002">
        <v>24.432840108000001</v>
      </c>
      <c r="J4002">
        <f>(D4002+E4002/60+F4002/3600)*15</f>
        <v>288.30694972253997</v>
      </c>
      <c r="K4002">
        <f>IF(G4002&lt;0, G4002-H4002/60-I4002/3600, G4002+H4002/60+I4002/3600)</f>
        <v>-25.906786900029999</v>
      </c>
      <c r="L4002">
        <v>-2.6059999999999999</v>
      </c>
      <c r="M4002">
        <v>-9.6460000000000008</v>
      </c>
      <c r="N4002">
        <v>2.11</v>
      </c>
      <c r="O4002" t="s">
        <v>9341</v>
      </c>
      <c r="P4002">
        <v>7.1429999999999998</v>
      </c>
      <c r="Q4002">
        <v>5.7649999999999997</v>
      </c>
      <c r="R4002" t="s">
        <v>9341</v>
      </c>
      <c r="S4002">
        <v>5.3470000000000004</v>
      </c>
      <c r="T4002" t="s">
        <v>9341</v>
      </c>
      <c r="U4002" t="s">
        <v>9371</v>
      </c>
      <c r="V4002" t="str">
        <f>LEFT($U4002,2)</f>
        <v>K2</v>
      </c>
      <c r="W4002" s="3">
        <f>_xlfn.XLOOKUP(V4002,$AC$2:$AC$43,$AD$2:$AD$43,"none")</f>
        <v>0.92</v>
      </c>
      <c r="X4002" s="3">
        <f>IF(ISNUMBER($W4002), 4600 * (1 / (0.92 * $W4002 + 1.7) + 1 / (0.92 * $W4002 + 0.62)),"none")</f>
        <v>4943.4058698702656</v>
      </c>
      <c r="Y4002" s="8">
        <f>IF(ISNUMBER($X4002), _xlfn.XLOOKUP($X4002,Sheet3!$A$2:$A$392,Sheet3!$B$2:$B$392,"none", 1,1), $AF$2)</f>
        <v>1</v>
      </c>
      <c r="Z4002" s="8">
        <f>IF(ISNUMBER($X4002), _xlfn.XLOOKUP($X4002,Sheet3!$A$2:$A$392,Sheet3!$C$2:$C$392,"none", 1,1), $AF$2)</f>
        <v>0.79920000000000002</v>
      </c>
      <c r="AA4002" s="8">
        <f>IF(ISNUMBER($X4002), _xlfn.XLOOKUP($X4002,Sheet3!$A$2:$A$392,Sheet3!$D$2:$D$392,"none", 1,1), $AF$2)</f>
        <v>0.60450000000000004</v>
      </c>
    </row>
    <row r="4003" spans="1:27">
      <c r="A4003">
        <v>4645</v>
      </c>
      <c r="B4003" t="s">
        <v>4948</v>
      </c>
      <c r="C4003" t="s">
        <v>305</v>
      </c>
      <c r="D4003">
        <v>11</v>
      </c>
      <c r="E4003">
        <v>9</v>
      </c>
      <c r="F4003">
        <v>53.394013867200002</v>
      </c>
      <c r="G4003">
        <v>-32</v>
      </c>
      <c r="H4003">
        <v>22</v>
      </c>
      <c r="I4003">
        <v>3.104842332</v>
      </c>
      <c r="J4003">
        <f>(D4003+E4003/60+F4003/3600)*15</f>
        <v>167.47247505778</v>
      </c>
      <c r="K4003">
        <f>IF(G4003&lt;0, G4003-H4003/60-I4003/3600, G4003+H4003/60+I4003/3600)</f>
        <v>-32.367529122870003</v>
      </c>
      <c r="L4003">
        <v>18.242000000000001</v>
      </c>
      <c r="M4003">
        <v>-29.562000000000001</v>
      </c>
      <c r="N4003">
        <v>9.1300000000000008</v>
      </c>
      <c r="O4003" t="s">
        <v>9341</v>
      </c>
      <c r="P4003">
        <v>5.8070000000000004</v>
      </c>
      <c r="Q4003">
        <v>5.766</v>
      </c>
      <c r="R4003" t="s">
        <v>9341</v>
      </c>
      <c r="S4003">
        <v>5.7759999999999998</v>
      </c>
      <c r="T4003" t="s">
        <v>9341</v>
      </c>
      <c r="U4003" t="s">
        <v>9433</v>
      </c>
      <c r="V4003" t="str">
        <f>LEFT($U4003,2)</f>
        <v>A1</v>
      </c>
      <c r="W4003" s="3">
        <f>_xlfn.XLOOKUP(V4003,$AC$2:$AC$43,$AD$2:$AD$43,"none")</f>
        <v>0.02</v>
      </c>
      <c r="X4003" s="3">
        <f>IF(ISNUMBER($W4003), 4600 * (1 / (0.92 * $W4003 + 1.7) + 1 / (0.92 * $W4003 + 0.62)),"none")</f>
        <v>9882.4225367888994</v>
      </c>
      <c r="Y4003" s="8">
        <f>IF(ISNUMBER($X4003), _xlfn.XLOOKUP($X4003,Sheet3!$A$2:$A$392,Sheet3!$B$2:$B$392,"none", 1,1), $AF$2)</f>
        <v>0.63239999999999996</v>
      </c>
      <c r="Z4003" s="8">
        <f>IF(ISNUMBER($X4003), _xlfn.XLOOKUP($X4003,Sheet3!$A$2:$A$392,Sheet3!$C$2:$C$392,"none", 1,1), $AF$2)</f>
        <v>0.70809999999999995</v>
      </c>
      <c r="AA4003" s="8">
        <f>IF(ISNUMBER($X4003), _xlfn.XLOOKUP($X4003,Sheet3!$A$2:$A$392,Sheet3!$D$2:$D$392,"none", 1,1), $AF$2)</f>
        <v>1</v>
      </c>
    </row>
    <row r="4004" spans="1:27">
      <c r="A4004">
        <v>7154</v>
      </c>
      <c r="B4004" t="s">
        <v>7457</v>
      </c>
      <c r="C4004" t="s">
        <v>297</v>
      </c>
      <c r="D4004">
        <v>6</v>
      </c>
      <c r="E4004">
        <v>24</v>
      </c>
      <c r="F4004">
        <v>13.842377296800001</v>
      </c>
      <c r="G4004">
        <v>-60</v>
      </c>
      <c r="H4004">
        <v>16</v>
      </c>
      <c r="I4004">
        <v>52.762590551999999</v>
      </c>
      <c r="J4004">
        <f>(D4004+E4004/60+F4004/3600)*15</f>
        <v>96.057676572069994</v>
      </c>
      <c r="K4004">
        <f>IF(G4004&lt;0, G4004-H4004/60-I4004/3600, G4004+H4004/60+I4004/3600)</f>
        <v>-60.281322941820001</v>
      </c>
      <c r="L4004">
        <v>-31.722000000000001</v>
      </c>
      <c r="M4004">
        <v>30.937999999999999</v>
      </c>
      <c r="N4004">
        <v>10.79</v>
      </c>
      <c r="O4004" t="s">
        <v>9341</v>
      </c>
      <c r="P4004">
        <v>5.7670000000000003</v>
      </c>
      <c r="Q4004">
        <v>5.766</v>
      </c>
      <c r="R4004" t="s">
        <v>9341</v>
      </c>
      <c r="S4004">
        <v>5.7729999999999997</v>
      </c>
      <c r="T4004" t="s">
        <v>9341</v>
      </c>
      <c r="U4004" t="s">
        <v>9394</v>
      </c>
      <c r="V4004" t="str">
        <f>LEFT($U4004,2)</f>
        <v>A0</v>
      </c>
      <c r="W4004" s="3">
        <f>_xlfn.XLOOKUP(V4004,$AC$2:$AC$43,$AD$2:$AD$43,"none")</f>
        <v>-0.01</v>
      </c>
      <c r="X4004" s="3">
        <f>IF(ISNUMBER($W4004), 4600 * (1 / (0.92 * $W4004 + 1.7) + 1 / (0.92 * $W4004 + 0.62)),"none")</f>
        <v>10251.712375722911</v>
      </c>
      <c r="Y4004" s="8">
        <f>IF(ISNUMBER($X4004), _xlfn.XLOOKUP($X4004,Sheet3!$A$2:$A$392,Sheet3!$B$2:$B$392,"none", 1,1), $AF$2)</f>
        <v>0.6109</v>
      </c>
      <c r="Z4004" s="8">
        <f>IF(ISNUMBER($X4004), _xlfn.XLOOKUP($X4004,Sheet3!$A$2:$A$392,Sheet3!$C$2:$C$392,"none", 1,1), $AF$2)</f>
        <v>0.69189999999999996</v>
      </c>
      <c r="AA4004" s="8">
        <f>IF(ISNUMBER($X4004), _xlfn.XLOOKUP($X4004,Sheet3!$A$2:$A$392,Sheet3!$D$2:$D$392,"none", 1,1), $AF$2)</f>
        <v>1</v>
      </c>
    </row>
    <row r="4005" spans="1:27">
      <c r="A4005">
        <v>8364</v>
      </c>
      <c r="B4005" t="s">
        <v>8667</v>
      </c>
      <c r="C4005" t="s">
        <v>297</v>
      </c>
      <c r="D4005">
        <v>15</v>
      </c>
      <c r="E4005">
        <v>7</v>
      </c>
      <c r="F4005">
        <v>25.9501614072</v>
      </c>
      <c r="G4005">
        <v>-49</v>
      </c>
      <c r="H4005">
        <v>5</v>
      </c>
      <c r="I4005">
        <v>18.988942560000002</v>
      </c>
      <c r="J4005">
        <f>(D4005+E4005/60+F4005/3600)*15</f>
        <v>226.85812567253001</v>
      </c>
      <c r="K4005">
        <f>IF(G4005&lt;0, G4005-H4005/60-I4005/3600, G4005+H4005/60+I4005/3600)</f>
        <v>-49.088608039600004</v>
      </c>
      <c r="L4005">
        <v>24.306000000000001</v>
      </c>
      <c r="M4005">
        <v>8.0579999999999998</v>
      </c>
      <c r="N4005">
        <v>10.87</v>
      </c>
      <c r="O4005" t="s">
        <v>9341</v>
      </c>
      <c r="P4005">
        <v>6.7050000000000001</v>
      </c>
      <c r="Q4005">
        <v>5.766</v>
      </c>
      <c r="R4005" t="s">
        <v>9341</v>
      </c>
      <c r="S4005">
        <v>5.5389999999999997</v>
      </c>
      <c r="T4005" t="s">
        <v>9341</v>
      </c>
      <c r="U4005" t="s">
        <v>9379</v>
      </c>
      <c r="V4005" t="str">
        <f>LEFT($U4005,2)</f>
        <v>G8</v>
      </c>
      <c r="W4005" s="3">
        <f>_xlfn.XLOOKUP(V4005,$AC$2:$AC$43,$AD$2:$AD$43,"none")</f>
        <v>0.74</v>
      </c>
      <c r="X4005" s="3">
        <f>IF(ISNUMBER($W4005), 4600 * (1 / (0.92 * $W4005 + 1.7) + 1 / (0.92 * $W4005 + 0.62)),"none")</f>
        <v>5468.4090187676065</v>
      </c>
      <c r="Y4005" s="8">
        <f>IF(ISNUMBER($X4005), _xlfn.XLOOKUP($X4005,Sheet3!$A$2:$A$392,Sheet3!$B$2:$B$392,"none", 1,1), $AF$2)</f>
        <v>1</v>
      </c>
      <c r="Z4005" s="8">
        <f>IF(ISNUMBER($X4005), _xlfn.XLOOKUP($X4005,Sheet3!$A$2:$A$392,Sheet3!$C$2:$C$392,"none", 1,1), $AF$2)</f>
        <v>0.85409999999999997</v>
      </c>
      <c r="AA4005" s="8">
        <f>IF(ISNUMBER($X4005), _xlfn.XLOOKUP($X4005,Sheet3!$A$2:$A$392,Sheet3!$D$2:$D$392,"none", 1,1), $AF$2)</f>
        <v>0.72770000000000001</v>
      </c>
    </row>
    <row r="4006" spans="1:27">
      <c r="A4006">
        <v>332</v>
      </c>
      <c r="B4006" t="s">
        <v>630</v>
      </c>
      <c r="C4006" t="s">
        <v>297</v>
      </c>
      <c r="D4006">
        <v>1</v>
      </c>
      <c r="E4006">
        <v>8</v>
      </c>
      <c r="F4006">
        <v>33.466262995199997</v>
      </c>
      <c r="G4006">
        <v>58</v>
      </c>
      <c r="H4006">
        <v>15</v>
      </c>
      <c r="I4006">
        <v>48.425007852</v>
      </c>
      <c r="J4006">
        <f>(D4006+E4006/60+F4006/3600)*15</f>
        <v>17.139442762480002</v>
      </c>
      <c r="K4006">
        <f>IF(G4006&lt;0, G4006-H4006/60-I4006/3600, G4006+H4006/60+I4006/3600)</f>
        <v>58.263451391069999</v>
      </c>
      <c r="L4006">
        <v>18.009</v>
      </c>
      <c r="M4006">
        <v>-13.163</v>
      </c>
      <c r="N4006">
        <v>4.18</v>
      </c>
      <c r="O4006" t="s">
        <v>9341</v>
      </c>
      <c r="P4006">
        <v>5.7439999999999998</v>
      </c>
      <c r="Q4006">
        <v>5.7670000000000003</v>
      </c>
      <c r="R4006" t="s">
        <v>9341</v>
      </c>
      <c r="S4006">
        <v>5.7460000000000004</v>
      </c>
      <c r="T4006" t="s">
        <v>9341</v>
      </c>
      <c r="U4006" t="s">
        <v>9437</v>
      </c>
      <c r="V4006" t="str">
        <f>LEFT($U4006,2)</f>
        <v>B8</v>
      </c>
      <c r="W4006" s="3">
        <f>_xlfn.XLOOKUP(V4006,$AC$2:$AC$43,$AD$2:$AD$43,"none")</f>
        <v>-0.11</v>
      </c>
      <c r="X4006" s="3">
        <f>IF(ISNUMBER($W4006), 4600 * (1 / (0.92 * $W4006 + 1.7) + 1 / (0.92 * $W4006 + 0.62)),"none")</f>
        <v>11743.77313439976</v>
      </c>
      <c r="Y4006" s="8">
        <f>IF(ISNUMBER($X4006), _xlfn.XLOOKUP($X4006,Sheet3!$A$2:$A$392,Sheet3!$B$2:$B$392,"none", 1,1), $AF$2)</f>
        <v>0.54959999999999998</v>
      </c>
      <c r="Z4006" s="8">
        <f>IF(ISNUMBER($X4006), _xlfn.XLOOKUP($X4006,Sheet3!$A$2:$A$392,Sheet3!$C$2:$C$392,"none", 1,1), $AF$2)</f>
        <v>0.64410000000000001</v>
      </c>
      <c r="AA4006" s="8">
        <f>IF(ISNUMBER($X4006), _xlfn.XLOOKUP($X4006,Sheet3!$A$2:$A$392,Sheet3!$D$2:$D$392,"none", 1,1), $AF$2)</f>
        <v>1</v>
      </c>
    </row>
    <row r="4007" spans="1:27">
      <c r="A4007">
        <v>7918</v>
      </c>
      <c r="B4007" t="s">
        <v>8221</v>
      </c>
      <c r="C4007" t="s">
        <v>297</v>
      </c>
      <c r="D4007">
        <v>20</v>
      </c>
      <c r="E4007">
        <v>33</v>
      </c>
      <c r="F4007">
        <v>17.636605939199999</v>
      </c>
      <c r="G4007">
        <v>-80</v>
      </c>
      <c r="H4007">
        <v>57</v>
      </c>
      <c r="I4007">
        <v>53.594448767999999</v>
      </c>
      <c r="J4007">
        <f>(D4007+E4007/60+F4007/3600)*15</f>
        <v>308.32348585808001</v>
      </c>
      <c r="K4007">
        <f>IF(G4007&lt;0, G4007-H4007/60-I4007/3600, G4007+H4007/60+I4007/3600)</f>
        <v>-80.964887346880005</v>
      </c>
      <c r="L4007">
        <v>9.7940000000000005</v>
      </c>
      <c r="M4007">
        <v>-16.081</v>
      </c>
      <c r="N4007">
        <v>4.28</v>
      </c>
      <c r="O4007" t="s">
        <v>9341</v>
      </c>
      <c r="P4007">
        <v>6.8879999999999999</v>
      </c>
      <c r="Q4007">
        <v>5.7670000000000003</v>
      </c>
      <c r="R4007" t="s">
        <v>9341</v>
      </c>
      <c r="S4007">
        <v>5.4169999999999998</v>
      </c>
      <c r="T4007" t="s">
        <v>9341</v>
      </c>
      <c r="U4007" t="s">
        <v>11384</v>
      </c>
      <c r="V4007" t="str">
        <f>LEFT($U4007,2)</f>
        <v>G6</v>
      </c>
      <c r="W4007" s="3" t="str">
        <f>_xlfn.XLOOKUP(V4007,$AC$2:$AC$43,$AD$2:$AD$43,"none")</f>
        <v>none</v>
      </c>
      <c r="X4007" s="3" t="str">
        <f>IF(ISNUMBER($W4007), 4600 * (1 / (0.92 * $W4007 + 1.7) + 1 / (0.92 * $W4007 + 0.62)),"none")</f>
        <v>none</v>
      </c>
      <c r="Y4007" s="8">
        <f>IF(ISNUMBER($X4007), _xlfn.XLOOKUP($X4007,Sheet3!$A$2:$A$392,Sheet3!$B$2:$B$392,"none", 1,1), $AF$2)</f>
        <v>0.8</v>
      </c>
      <c r="Z4007" s="8">
        <f>IF(ISNUMBER($X4007), _xlfn.XLOOKUP($X4007,Sheet3!$A$2:$A$392,Sheet3!$C$2:$C$392,"none", 1,1), $AF$2)</f>
        <v>0.8</v>
      </c>
      <c r="AA4007" s="8">
        <f>IF(ISNUMBER($X4007), _xlfn.XLOOKUP($X4007,Sheet3!$A$2:$A$392,Sheet3!$D$2:$D$392,"none", 1,1), $AF$2)</f>
        <v>0.8</v>
      </c>
    </row>
    <row r="4008" spans="1:27">
      <c r="A4008">
        <v>8319</v>
      </c>
      <c r="B4008" t="s">
        <v>8622</v>
      </c>
      <c r="C4008" t="s">
        <v>25</v>
      </c>
      <c r="D4008">
        <v>15</v>
      </c>
      <c r="E4008">
        <v>51</v>
      </c>
      <c r="F4008">
        <v>6.804162636</v>
      </c>
      <c r="G4008">
        <v>-55</v>
      </c>
      <c r="H4008">
        <v>3</v>
      </c>
      <c r="I4008">
        <v>19.928655972000001</v>
      </c>
      <c r="J4008">
        <f>(D4008+E4008/60+F4008/3600)*15</f>
        <v>237.77835067765</v>
      </c>
      <c r="K4008">
        <f>IF(G4008&lt;0, G4008-H4008/60-I4008/3600, G4008+H4008/60+I4008/3600)</f>
        <v>-55.055535737770001</v>
      </c>
      <c r="L4008">
        <v>-3.4460000000000002</v>
      </c>
      <c r="M4008">
        <v>-4.0670000000000002</v>
      </c>
      <c r="N4008">
        <v>1.65</v>
      </c>
      <c r="O4008">
        <v>5.13</v>
      </c>
      <c r="P4008">
        <v>5.7560000000000002</v>
      </c>
      <c r="Q4008">
        <v>5.7670000000000003</v>
      </c>
      <c r="R4008">
        <v>7.08</v>
      </c>
      <c r="S4008">
        <v>5.7220000000000004</v>
      </c>
      <c r="T4008" t="s">
        <v>9341</v>
      </c>
      <c r="U4008" t="s">
        <v>9596</v>
      </c>
      <c r="V4008" t="str">
        <f>LEFT($U4008,2)</f>
        <v>B2</v>
      </c>
      <c r="W4008" s="3">
        <f>_xlfn.XLOOKUP(V4008,$AC$2:$AC$43,$AD$2:$AD$43,"none")</f>
        <v>-0.24</v>
      </c>
      <c r="X4008" s="3">
        <f>IF(ISNUMBER($W4008), 4600 * (1 / (0.92 * $W4008 + 1.7) + 1 / (0.92 * $W4008 + 0.62)),"none")</f>
        <v>14632.835167360139</v>
      </c>
      <c r="Y4008" s="8">
        <f>IF(ISNUMBER($X4008), _xlfn.XLOOKUP($X4008,Sheet3!$A$2:$A$392,Sheet3!$B$2:$B$392,"none", 1,1), $AF$2)</f>
        <v>0.47989999999999999</v>
      </c>
      <c r="Z4008" s="8">
        <f>IF(ISNUMBER($X4008), _xlfn.XLOOKUP($X4008,Sheet3!$A$2:$A$392,Sheet3!$C$2:$C$392,"none", 1,1), $AF$2)</f>
        <v>0.58679999999999999</v>
      </c>
      <c r="AA4008" s="8">
        <f>IF(ISNUMBER($X4008), _xlfn.XLOOKUP($X4008,Sheet3!$A$2:$A$392,Sheet3!$D$2:$D$392,"none", 1,1), $AF$2)</f>
        <v>1</v>
      </c>
    </row>
    <row r="4009" spans="1:27">
      <c r="A4009">
        <v>1076</v>
      </c>
      <c r="B4009" t="s">
        <v>1377</v>
      </c>
      <c r="C4009" t="s">
        <v>12</v>
      </c>
      <c r="D4009">
        <v>9</v>
      </c>
      <c r="E4009">
        <v>34</v>
      </c>
      <c r="F4009">
        <v>53.527453785600002</v>
      </c>
      <c r="G4009">
        <v>72</v>
      </c>
      <c r="H4009">
        <v>12</v>
      </c>
      <c r="I4009">
        <v>20.447230571999999</v>
      </c>
      <c r="J4009">
        <f>(D4009+E4009/60+F4009/3600)*15</f>
        <v>143.72303105744001</v>
      </c>
      <c r="K4009">
        <f>IF(G4009&lt;0, G4009-H4009/60-I4009/3600, G4009+H4009/60+I4009/3600)</f>
        <v>72.205679786269997</v>
      </c>
      <c r="L4009">
        <v>72.911000000000001</v>
      </c>
      <c r="M4009">
        <v>-75.506</v>
      </c>
      <c r="N4009">
        <v>20.16</v>
      </c>
      <c r="O4009" t="s">
        <v>9341</v>
      </c>
      <c r="P4009">
        <v>6.2720000000000002</v>
      </c>
      <c r="Q4009">
        <v>5.7679999999999998</v>
      </c>
      <c r="R4009" t="s">
        <v>9341</v>
      </c>
      <c r="S4009">
        <v>5.65</v>
      </c>
      <c r="T4009" t="s">
        <v>9341</v>
      </c>
      <c r="U4009" t="s">
        <v>9377</v>
      </c>
      <c r="V4009" t="str">
        <f>LEFT($U4009,2)</f>
        <v>F7</v>
      </c>
      <c r="W4009" s="3" t="str">
        <f>_xlfn.XLOOKUP(V4009,$AC$2:$AC$43,$AD$2:$AD$43,"none")</f>
        <v>none</v>
      </c>
      <c r="X4009" s="3" t="str">
        <f>IF(ISNUMBER($W4009), 4600 * (1 / (0.92 * $W4009 + 1.7) + 1 / (0.92 * $W4009 + 0.62)),"none")</f>
        <v>none</v>
      </c>
      <c r="Y4009" s="8">
        <f>IF(ISNUMBER($X4009), _xlfn.XLOOKUP($X4009,Sheet3!$A$2:$A$392,Sheet3!$B$2:$B$392,"none", 1,1), $AF$2)</f>
        <v>0.8</v>
      </c>
      <c r="Z4009" s="8">
        <f>IF(ISNUMBER($X4009), _xlfn.XLOOKUP($X4009,Sheet3!$A$2:$A$392,Sheet3!$C$2:$C$392,"none", 1,1), $AF$2)</f>
        <v>0.8</v>
      </c>
      <c r="AA4009" s="8">
        <f>IF(ISNUMBER($X4009), _xlfn.XLOOKUP($X4009,Sheet3!$A$2:$A$392,Sheet3!$D$2:$D$392,"none", 1,1), $AF$2)</f>
        <v>0.8</v>
      </c>
    </row>
    <row r="4010" spans="1:27">
      <c r="A4010">
        <v>2125</v>
      </c>
      <c r="B4010" t="s">
        <v>2426</v>
      </c>
      <c r="C4010" t="s">
        <v>12</v>
      </c>
      <c r="D4010">
        <v>5</v>
      </c>
      <c r="E4010">
        <v>46</v>
      </c>
      <c r="F4010">
        <v>52.134236023200003</v>
      </c>
      <c r="G4010">
        <v>9</v>
      </c>
      <c r="H4010">
        <v>31</v>
      </c>
      <c r="I4010">
        <v>20.423380332000001</v>
      </c>
      <c r="J4010">
        <f>(D4010+E4010/60+F4010/3600)*15</f>
        <v>86.717225983429998</v>
      </c>
      <c r="K4010">
        <f>IF(G4010&lt;0, G4010-H4010/60-I4010/3600, G4010+H4010/60+I4010/3600)</f>
        <v>9.5223398278700007</v>
      </c>
      <c r="L4010">
        <v>-34.134</v>
      </c>
      <c r="M4010">
        <v>-65.53</v>
      </c>
      <c r="N4010">
        <v>10.56</v>
      </c>
      <c r="O4010" t="s">
        <v>9341</v>
      </c>
      <c r="P4010">
        <v>6.6749999999999998</v>
      </c>
      <c r="Q4010">
        <v>5.7679999999999998</v>
      </c>
      <c r="R4010" t="s">
        <v>9341</v>
      </c>
      <c r="S4010">
        <v>5.55</v>
      </c>
      <c r="T4010" t="s">
        <v>9341</v>
      </c>
      <c r="U4010" t="s">
        <v>9379</v>
      </c>
      <c r="V4010" t="str">
        <f>LEFT($U4010,2)</f>
        <v>G8</v>
      </c>
      <c r="W4010" s="3">
        <f>_xlfn.XLOOKUP(V4010,$AC$2:$AC$43,$AD$2:$AD$43,"none")</f>
        <v>0.74</v>
      </c>
      <c r="X4010" s="3">
        <f>IF(ISNUMBER($W4010), 4600 * (1 / (0.92 * $W4010 + 1.7) + 1 / (0.92 * $W4010 + 0.62)),"none")</f>
        <v>5468.4090187676065</v>
      </c>
      <c r="Y4010" s="8">
        <f>IF(ISNUMBER($X4010), _xlfn.XLOOKUP($X4010,Sheet3!$A$2:$A$392,Sheet3!$B$2:$B$392,"none", 1,1), $AF$2)</f>
        <v>1</v>
      </c>
      <c r="Z4010" s="8">
        <f>IF(ISNUMBER($X4010), _xlfn.XLOOKUP($X4010,Sheet3!$A$2:$A$392,Sheet3!$C$2:$C$392,"none", 1,1), $AF$2)</f>
        <v>0.85409999999999997</v>
      </c>
      <c r="AA4010" s="8">
        <f>IF(ISNUMBER($X4010), _xlfn.XLOOKUP($X4010,Sheet3!$A$2:$A$392,Sheet3!$D$2:$D$392,"none", 1,1), $AF$2)</f>
        <v>0.72770000000000001</v>
      </c>
    </row>
    <row r="4011" spans="1:27">
      <c r="A4011">
        <v>2774</v>
      </c>
      <c r="B4011" t="s">
        <v>3077</v>
      </c>
      <c r="C4011" t="s">
        <v>297</v>
      </c>
      <c r="D4011">
        <v>7</v>
      </c>
      <c r="E4011">
        <v>29</v>
      </c>
      <c r="F4011">
        <v>4.9147536024000003</v>
      </c>
      <c r="G4011">
        <v>-31</v>
      </c>
      <c r="H4011">
        <v>27</v>
      </c>
      <c r="I4011">
        <v>22.384517903999999</v>
      </c>
      <c r="J4011">
        <f>(D4011+E4011/60+F4011/3600)*15</f>
        <v>112.27047814001</v>
      </c>
      <c r="K4011">
        <f>IF(G4011&lt;0, G4011-H4011/60-I4011/3600, G4011+H4011/60+I4011/3600)</f>
        <v>-31.45621792164</v>
      </c>
      <c r="L4011">
        <v>-9.3759999999999994</v>
      </c>
      <c r="M4011">
        <v>4.9820000000000002</v>
      </c>
      <c r="N4011">
        <v>2.9</v>
      </c>
      <c r="O4011">
        <v>4.82</v>
      </c>
      <c r="P4011">
        <v>5.585</v>
      </c>
      <c r="Q4011">
        <v>5.7679999999999998</v>
      </c>
      <c r="R4011" t="s">
        <v>9341</v>
      </c>
      <c r="S4011">
        <v>5.7480000000000002</v>
      </c>
      <c r="T4011" t="s">
        <v>9341</v>
      </c>
      <c r="U4011" t="s">
        <v>9354</v>
      </c>
      <c r="V4011" t="str">
        <f>LEFT($U4011,2)</f>
        <v>B2</v>
      </c>
      <c r="W4011" s="3">
        <f>_xlfn.XLOOKUP(V4011,$AC$2:$AC$43,$AD$2:$AD$43,"none")</f>
        <v>-0.24</v>
      </c>
      <c r="X4011" s="3">
        <f>IF(ISNUMBER($W4011), 4600 * (1 / (0.92 * $W4011 + 1.7) + 1 / (0.92 * $W4011 + 0.62)),"none")</f>
        <v>14632.835167360139</v>
      </c>
      <c r="Y4011" s="8">
        <f>IF(ISNUMBER($X4011), _xlfn.XLOOKUP($X4011,Sheet3!$A$2:$A$392,Sheet3!$B$2:$B$392,"none", 1,1), $AF$2)</f>
        <v>0.47989999999999999</v>
      </c>
      <c r="Z4011" s="8">
        <f>IF(ISNUMBER($X4011), _xlfn.XLOOKUP($X4011,Sheet3!$A$2:$A$392,Sheet3!$C$2:$C$392,"none", 1,1), $AF$2)</f>
        <v>0.58679999999999999</v>
      </c>
      <c r="AA4011" s="8">
        <f>IF(ISNUMBER($X4011), _xlfn.XLOOKUP($X4011,Sheet3!$A$2:$A$392,Sheet3!$D$2:$D$392,"none", 1,1), $AF$2)</f>
        <v>1</v>
      </c>
    </row>
    <row r="4012" spans="1:27">
      <c r="A4012">
        <v>3219</v>
      </c>
      <c r="B4012" t="s">
        <v>3522</v>
      </c>
      <c r="C4012" t="s">
        <v>39</v>
      </c>
      <c r="D4012">
        <v>23</v>
      </c>
      <c r="E4012">
        <v>14</v>
      </c>
      <c r="F4012">
        <v>58.619874688800003</v>
      </c>
      <c r="G4012">
        <v>-41</v>
      </c>
      <c r="H4012">
        <v>6</v>
      </c>
      <c r="I4012">
        <v>19.420415532</v>
      </c>
      <c r="J4012">
        <f>(D4012+E4012/60+F4012/3600)*15</f>
        <v>348.74424947787003</v>
      </c>
      <c r="K4012">
        <f>IF(G4012&lt;0, G4012-H4012/60-I4012/3600, G4012+H4012/60+I4012/3600)</f>
        <v>-41.10539455987</v>
      </c>
      <c r="L4012">
        <v>110.25700000000001</v>
      </c>
      <c r="M4012">
        <v>-111.105</v>
      </c>
      <c r="N4012">
        <v>13.99</v>
      </c>
      <c r="O4012" t="s">
        <v>9341</v>
      </c>
      <c r="P4012">
        <v>6.9420000000000002</v>
      </c>
      <c r="Q4012">
        <v>5.7679999999999998</v>
      </c>
      <c r="R4012" t="s">
        <v>9341</v>
      </c>
      <c r="S4012">
        <v>5.4450000000000003</v>
      </c>
      <c r="T4012" t="s">
        <v>9341</v>
      </c>
      <c r="U4012" t="s">
        <v>9371</v>
      </c>
      <c r="V4012" t="str">
        <f>LEFT($U4012,2)</f>
        <v>K2</v>
      </c>
      <c r="W4012" s="3">
        <f>_xlfn.XLOOKUP(V4012,$AC$2:$AC$43,$AD$2:$AD$43,"none")</f>
        <v>0.92</v>
      </c>
      <c r="X4012" s="3">
        <f>IF(ISNUMBER($W4012), 4600 * (1 / (0.92 * $W4012 + 1.7) + 1 / (0.92 * $W4012 + 0.62)),"none")</f>
        <v>4943.4058698702656</v>
      </c>
      <c r="Y4012" s="8">
        <f>IF(ISNUMBER($X4012), _xlfn.XLOOKUP($X4012,Sheet3!$A$2:$A$392,Sheet3!$B$2:$B$392,"none", 1,1), $AF$2)</f>
        <v>1</v>
      </c>
      <c r="Z4012" s="8">
        <f>IF(ISNUMBER($X4012), _xlfn.XLOOKUP($X4012,Sheet3!$A$2:$A$392,Sheet3!$C$2:$C$392,"none", 1,1), $AF$2)</f>
        <v>0.79920000000000002</v>
      </c>
      <c r="AA4012" s="8">
        <f>IF(ISNUMBER($X4012), _xlfn.XLOOKUP($X4012,Sheet3!$A$2:$A$392,Sheet3!$D$2:$D$392,"none", 1,1), $AF$2)</f>
        <v>0.60450000000000004</v>
      </c>
    </row>
    <row r="4013" spans="1:27">
      <c r="A4013">
        <v>3982</v>
      </c>
      <c r="B4013" t="s">
        <v>4285</v>
      </c>
      <c r="C4013" t="s">
        <v>297</v>
      </c>
      <c r="D4013">
        <v>21</v>
      </c>
      <c r="E4013">
        <v>51</v>
      </c>
      <c r="F4013">
        <v>34.248617596800003</v>
      </c>
      <c r="G4013">
        <v>19</v>
      </c>
      <c r="H4013">
        <v>49</v>
      </c>
      <c r="I4013">
        <v>36.055146395999998</v>
      </c>
      <c r="J4013">
        <f>(D4013+E4013/60+F4013/3600)*15</f>
        <v>327.89270257332004</v>
      </c>
      <c r="K4013">
        <f>IF(G4013&lt;0, G4013-H4013/60-I4013/3600, G4013+H4013/60+I4013/3600)</f>
        <v>19.82668198511</v>
      </c>
      <c r="L4013">
        <v>20.922000000000001</v>
      </c>
      <c r="M4013">
        <v>13.631</v>
      </c>
      <c r="N4013">
        <v>6.37</v>
      </c>
      <c r="O4013" t="s">
        <v>9341</v>
      </c>
      <c r="P4013">
        <v>5.6609999999999996</v>
      </c>
      <c r="Q4013">
        <v>5.7679999999999998</v>
      </c>
      <c r="R4013" t="s">
        <v>9341</v>
      </c>
      <c r="S4013">
        <v>5.7619999999999996</v>
      </c>
      <c r="T4013" t="s">
        <v>9341</v>
      </c>
      <c r="U4013" t="s">
        <v>9408</v>
      </c>
      <c r="V4013" t="str">
        <f>LEFT($U4013,2)</f>
        <v>B8</v>
      </c>
      <c r="W4013" s="3">
        <f>_xlfn.XLOOKUP(V4013,$AC$2:$AC$43,$AD$2:$AD$43,"none")</f>
        <v>-0.11</v>
      </c>
      <c r="X4013" s="3">
        <f>IF(ISNUMBER($W4013), 4600 * (1 / (0.92 * $W4013 + 1.7) + 1 / (0.92 * $W4013 + 0.62)),"none")</f>
        <v>11743.77313439976</v>
      </c>
      <c r="Y4013" s="8">
        <f>IF(ISNUMBER($X4013), _xlfn.XLOOKUP($X4013,Sheet3!$A$2:$A$392,Sheet3!$B$2:$B$392,"none", 1,1), $AF$2)</f>
        <v>0.54959999999999998</v>
      </c>
      <c r="Z4013" s="8">
        <f>IF(ISNUMBER($X4013), _xlfn.XLOOKUP($X4013,Sheet3!$A$2:$A$392,Sheet3!$C$2:$C$392,"none", 1,1), $AF$2)</f>
        <v>0.64410000000000001</v>
      </c>
      <c r="AA4013" s="8">
        <f>IF(ISNUMBER($X4013), _xlfn.XLOOKUP($X4013,Sheet3!$A$2:$A$392,Sheet3!$D$2:$D$392,"none", 1,1), $AF$2)</f>
        <v>1</v>
      </c>
    </row>
    <row r="4014" spans="1:27">
      <c r="A4014">
        <v>6048</v>
      </c>
      <c r="B4014" t="s">
        <v>6351</v>
      </c>
      <c r="C4014" t="s">
        <v>16</v>
      </c>
      <c r="D4014">
        <v>18</v>
      </c>
      <c r="E4014">
        <v>37</v>
      </c>
      <c r="F4014">
        <v>35.962620911999998</v>
      </c>
      <c r="G4014">
        <v>0</v>
      </c>
      <c r="H4014">
        <v>18</v>
      </c>
      <c r="I4014">
        <v>34.110143856000001</v>
      </c>
      <c r="J4014">
        <f>(D4014+E4014/60+F4014/3600)*15</f>
        <v>279.39984425379998</v>
      </c>
      <c r="K4014">
        <f>IF(G4014&lt;0, G4014-H4014/60-I4014/3600, G4014+H4014/60+I4014/3600)</f>
        <v>0.30947503995999998</v>
      </c>
      <c r="L4014">
        <v>13.993</v>
      </c>
      <c r="M4014">
        <v>-20.922000000000001</v>
      </c>
      <c r="N4014">
        <v>6.07</v>
      </c>
      <c r="O4014" t="s">
        <v>9341</v>
      </c>
      <c r="P4014">
        <v>5.8159999999999998</v>
      </c>
      <c r="Q4014">
        <v>5.7679999999999998</v>
      </c>
      <c r="R4014" t="s">
        <v>9341</v>
      </c>
      <c r="S4014">
        <v>5.75</v>
      </c>
      <c r="T4014" t="s">
        <v>9341</v>
      </c>
      <c r="U4014" t="s">
        <v>9394</v>
      </c>
      <c r="V4014" t="str">
        <f>LEFT($U4014,2)</f>
        <v>A0</v>
      </c>
      <c r="W4014" s="3">
        <f>_xlfn.XLOOKUP(V4014,$AC$2:$AC$43,$AD$2:$AD$43,"none")</f>
        <v>-0.01</v>
      </c>
      <c r="X4014" s="3">
        <f>IF(ISNUMBER($W4014), 4600 * (1 / (0.92 * $W4014 + 1.7) + 1 / (0.92 * $W4014 + 0.62)),"none")</f>
        <v>10251.712375722911</v>
      </c>
      <c r="Y4014" s="8">
        <f>IF(ISNUMBER($X4014), _xlfn.XLOOKUP($X4014,Sheet3!$A$2:$A$392,Sheet3!$B$2:$B$392,"none", 1,1), $AF$2)</f>
        <v>0.6109</v>
      </c>
      <c r="Z4014" s="8">
        <f>IF(ISNUMBER($X4014), _xlfn.XLOOKUP($X4014,Sheet3!$A$2:$A$392,Sheet3!$C$2:$C$392,"none", 1,1), $AF$2)</f>
        <v>0.69189999999999996</v>
      </c>
      <c r="AA4014" s="8">
        <f>IF(ISNUMBER($X4014), _xlfn.XLOOKUP($X4014,Sheet3!$A$2:$A$392,Sheet3!$D$2:$D$392,"none", 1,1), $AF$2)</f>
        <v>1</v>
      </c>
    </row>
    <row r="4015" spans="1:27">
      <c r="A4015">
        <v>7320</v>
      </c>
      <c r="B4015" t="s">
        <v>7623</v>
      </c>
      <c r="C4015" t="s">
        <v>297</v>
      </c>
      <c r="D4015">
        <v>8</v>
      </c>
      <c r="E4015">
        <v>53</v>
      </c>
      <c r="F4015">
        <v>48.6569950608</v>
      </c>
      <c r="G4015">
        <v>-60</v>
      </c>
      <c r="H4015">
        <v>21</v>
      </c>
      <c r="I4015">
        <v>14.070621096</v>
      </c>
      <c r="J4015">
        <f>(D4015+E4015/60+F4015/3600)*15</f>
        <v>133.45273747941999</v>
      </c>
      <c r="K4015">
        <f>IF(G4015&lt;0, G4015-H4015/60-I4015/3600, G4015+H4015/60+I4015/3600)</f>
        <v>-60.353908505859998</v>
      </c>
      <c r="L4015">
        <v>-10.01</v>
      </c>
      <c r="M4015">
        <v>9.4440000000000008</v>
      </c>
      <c r="N4015">
        <v>2.2200000000000002</v>
      </c>
      <c r="O4015">
        <v>5.14</v>
      </c>
      <c r="P4015">
        <v>5.6719999999999997</v>
      </c>
      <c r="Q4015">
        <v>5.7679999999999998</v>
      </c>
      <c r="R4015" t="s">
        <v>9341</v>
      </c>
      <c r="S4015">
        <v>5.7489999999999997</v>
      </c>
      <c r="T4015" t="s">
        <v>9341</v>
      </c>
      <c r="U4015" t="s">
        <v>10203</v>
      </c>
      <c r="V4015" t="str">
        <f>LEFT($U4015,2)</f>
        <v>B4</v>
      </c>
      <c r="W4015" s="3">
        <f>_xlfn.XLOOKUP(V4015,$AC$2:$AC$43,$AD$2:$AD$43,"none")</f>
        <v>-0.18</v>
      </c>
      <c r="X4015" s="3">
        <f>IF(ISNUMBER($W4015), 4600 * (1 / (0.92 * $W4015 + 1.7) + 1 / (0.92 * $W4015 + 0.62)),"none")</f>
        <v>13121.153930884579</v>
      </c>
      <c r="Y4015" s="8">
        <f>IF(ISNUMBER($X4015), _xlfn.XLOOKUP($X4015,Sheet3!$A$2:$A$392,Sheet3!$B$2:$B$392,"none", 1,1), $AF$2)</f>
        <v>0.51039999999999996</v>
      </c>
      <c r="Z4015" s="8">
        <f>IF(ISNUMBER($X4015), _xlfn.XLOOKUP($X4015,Sheet3!$A$2:$A$392,Sheet3!$C$2:$C$392,"none", 1,1), $AF$2)</f>
        <v>0.61219999999999997</v>
      </c>
      <c r="AA4015" s="8">
        <f>IF(ISNUMBER($X4015), _xlfn.XLOOKUP($X4015,Sheet3!$A$2:$A$392,Sheet3!$D$2:$D$392,"none", 1,1), $AF$2)</f>
        <v>1</v>
      </c>
    </row>
    <row r="4016" spans="1:27">
      <c r="A4016">
        <v>7927</v>
      </c>
      <c r="B4016" t="s">
        <v>8230</v>
      </c>
      <c r="C4016" t="s">
        <v>12</v>
      </c>
      <c r="D4016">
        <v>22</v>
      </c>
      <c r="E4016">
        <v>25</v>
      </c>
      <c r="F4016">
        <v>10.6041391056</v>
      </c>
      <c r="G4016">
        <v>-70</v>
      </c>
      <c r="H4016">
        <v>25</v>
      </c>
      <c r="I4016">
        <v>53.836959540000002</v>
      </c>
      <c r="J4016">
        <f>(D4016+E4016/60+F4016/3600)*15</f>
        <v>336.29418391294001</v>
      </c>
      <c r="K4016">
        <f>IF(G4016&lt;0, G4016-H4016/60-I4016/3600, G4016+H4016/60+I4016/3600)</f>
        <v>-70.431621377650004</v>
      </c>
      <c r="L4016">
        <v>121.904</v>
      </c>
      <c r="M4016">
        <v>-61.7</v>
      </c>
      <c r="N4016">
        <v>19.489999999999998</v>
      </c>
      <c r="O4016" t="s">
        <v>9341</v>
      </c>
      <c r="P4016">
        <v>6.1539999999999999</v>
      </c>
      <c r="Q4016">
        <v>5.7679999999999998</v>
      </c>
      <c r="R4016" t="s">
        <v>9341</v>
      </c>
      <c r="S4016">
        <v>5.681</v>
      </c>
      <c r="T4016" t="s">
        <v>9341</v>
      </c>
      <c r="U4016" t="s">
        <v>9446</v>
      </c>
      <c r="V4016" t="str">
        <f>LEFT($U4016,2)</f>
        <v>F5</v>
      </c>
      <c r="W4016" s="3">
        <f>_xlfn.XLOOKUP(V4016,$AC$2:$AC$43,$AD$2:$AD$43,"none")</f>
        <v>0.45</v>
      </c>
      <c r="X4016" s="3">
        <f>IF(ISNUMBER($W4016), 4600 * (1 / (0.92 * $W4016 + 1.7) + 1 / (0.92 * $W4016 + 0.62)),"none")</f>
        <v>6624.7124722536864</v>
      </c>
      <c r="Y4016" s="8">
        <f>IF(ISNUMBER($X4016), _xlfn.XLOOKUP($X4016,Sheet3!$A$2:$A$392,Sheet3!$B$2:$B$392,"none", 1,1), $AF$2)</f>
        <v>0.99370000000000003</v>
      </c>
      <c r="Z4016" s="8">
        <f>IF(ISNUMBER($X4016), _xlfn.XLOOKUP($X4016,Sheet3!$A$2:$A$392,Sheet3!$C$2:$C$392,"none", 1,1), $AF$2)</f>
        <v>0.9526</v>
      </c>
      <c r="AA4016" s="8">
        <f>IF(ISNUMBER($X4016), _xlfn.XLOOKUP($X4016,Sheet3!$A$2:$A$392,Sheet3!$D$2:$D$392,"none", 1,1), $AF$2)</f>
        <v>1</v>
      </c>
    </row>
    <row r="4017" spans="1:27">
      <c r="A4017">
        <v>283</v>
      </c>
      <c r="B4017" t="s">
        <v>581</v>
      </c>
      <c r="C4017" t="s">
        <v>17</v>
      </c>
      <c r="D4017">
        <v>20</v>
      </c>
      <c r="E4017">
        <v>33</v>
      </c>
      <c r="F4017">
        <v>54.843560445599998</v>
      </c>
      <c r="G4017">
        <v>46</v>
      </c>
      <c r="H4017">
        <v>41</v>
      </c>
      <c r="I4017">
        <v>37.867484939999997</v>
      </c>
      <c r="J4017">
        <f>(D4017+E4017/60+F4017/3600)*15</f>
        <v>308.47851483519003</v>
      </c>
      <c r="K4017">
        <f>IF(G4017&lt;0, G4017-H4017/60-I4017/3600, G4017+H4017/60+I4017/3600)</f>
        <v>46.693852079149998</v>
      </c>
      <c r="L4017">
        <v>15.478999999999999</v>
      </c>
      <c r="M4017">
        <v>5.0030000000000001</v>
      </c>
      <c r="N4017">
        <v>5.95</v>
      </c>
      <c r="O4017" t="s">
        <v>9341</v>
      </c>
      <c r="P4017">
        <v>5.6260000000000003</v>
      </c>
      <c r="Q4017">
        <v>5.7690000000000001</v>
      </c>
      <c r="R4017" t="s">
        <v>9341</v>
      </c>
      <c r="S4017">
        <v>5.74</v>
      </c>
      <c r="T4017" t="s">
        <v>9341</v>
      </c>
      <c r="U4017" t="s">
        <v>9523</v>
      </c>
      <c r="V4017" t="str">
        <f>LEFT($U4017,2)</f>
        <v>B8</v>
      </c>
      <c r="W4017" s="3">
        <f>_xlfn.XLOOKUP(V4017,$AC$2:$AC$43,$AD$2:$AD$43,"none")</f>
        <v>-0.11</v>
      </c>
      <c r="X4017" s="3">
        <f>IF(ISNUMBER($W4017), 4600 * (1 / (0.92 * $W4017 + 1.7) + 1 / (0.92 * $W4017 + 0.62)),"none")</f>
        <v>11743.77313439976</v>
      </c>
      <c r="Y4017" s="8">
        <f>IF(ISNUMBER($X4017), _xlfn.XLOOKUP($X4017,Sheet3!$A$2:$A$392,Sheet3!$B$2:$B$392,"none", 1,1), $AF$2)</f>
        <v>0.54959999999999998</v>
      </c>
      <c r="Z4017" s="8">
        <f>IF(ISNUMBER($X4017), _xlfn.XLOOKUP($X4017,Sheet3!$A$2:$A$392,Sheet3!$C$2:$C$392,"none", 1,1), $AF$2)</f>
        <v>0.64410000000000001</v>
      </c>
      <c r="AA4017" s="8">
        <f>IF(ISNUMBER($X4017), _xlfn.XLOOKUP($X4017,Sheet3!$A$2:$A$392,Sheet3!$D$2:$D$392,"none", 1,1), $AF$2)</f>
        <v>1</v>
      </c>
    </row>
    <row r="4018" spans="1:27">
      <c r="A4018">
        <v>2295</v>
      </c>
      <c r="B4018" t="s">
        <v>2596</v>
      </c>
      <c r="C4018" t="s">
        <v>297</v>
      </c>
      <c r="D4018">
        <v>6</v>
      </c>
      <c r="E4018">
        <v>12</v>
      </c>
      <c r="F4018">
        <v>20.125077480000002</v>
      </c>
      <c r="G4018">
        <v>32</v>
      </c>
      <c r="H4018">
        <v>41</v>
      </c>
      <c r="I4018">
        <v>36.173610600000004</v>
      </c>
      <c r="J4018">
        <f>(D4018+E4018/60+F4018/3600)*15</f>
        <v>93.083854489499998</v>
      </c>
      <c r="K4018">
        <f>IF(G4018&lt;0, G4018-H4018/60-I4018/3600, G4018+H4018/60+I4018/3600)</f>
        <v>32.693381558499993</v>
      </c>
      <c r="L4018">
        <v>-7.2190000000000003</v>
      </c>
      <c r="M4018">
        <v>-3.3679999999999999</v>
      </c>
      <c r="N4018">
        <v>4.0999999999999996</v>
      </c>
      <c r="O4018" t="s">
        <v>9341</v>
      </c>
      <c r="P4018">
        <v>7.4089999999999998</v>
      </c>
      <c r="Q4018">
        <v>5.7690000000000001</v>
      </c>
      <c r="R4018" t="s">
        <v>9341</v>
      </c>
      <c r="S4018">
        <v>4.9589999999999996</v>
      </c>
      <c r="T4018" t="s">
        <v>9341</v>
      </c>
      <c r="U4018" t="s">
        <v>9376</v>
      </c>
      <c r="V4018" t="str">
        <f>LEFT($U4018,2)</f>
        <v>M1</v>
      </c>
      <c r="W4018" s="3">
        <f>_xlfn.XLOOKUP(V4018,$AC$2:$AC$43,$AD$2:$AD$43,"none")</f>
        <v>1.47</v>
      </c>
      <c r="X4018" s="3">
        <f>IF(ISNUMBER($W4018), 4600 * (1 / (0.92 * $W4018 + 1.7) + 1 / (0.92 * $W4018 + 0.62)),"none")</f>
        <v>3839.1950178350371</v>
      </c>
      <c r="Y4018" s="8">
        <f>IF(ISNUMBER($X4018), _xlfn.XLOOKUP($X4018,Sheet3!$A$2:$A$392,Sheet3!$B$2:$B$392,"none", 1,1), $AF$2)</f>
        <v>1</v>
      </c>
      <c r="Z4018" s="8">
        <f>IF(ISNUMBER($X4018), _xlfn.XLOOKUP($X4018,Sheet3!$A$2:$A$392,Sheet3!$C$2:$C$392,"none", 1,1), $AF$2)</f>
        <v>0.64800000000000002</v>
      </c>
      <c r="AA4018" s="8">
        <f>IF(ISNUMBER($X4018), _xlfn.XLOOKUP($X4018,Sheet3!$A$2:$A$392,Sheet3!$D$2:$D$392,"none", 1,1), $AF$2)</f>
        <v>0.33460000000000001</v>
      </c>
    </row>
    <row r="4019" spans="1:27">
      <c r="A4019">
        <v>3519</v>
      </c>
      <c r="B4019" t="s">
        <v>3822</v>
      </c>
      <c r="C4019" t="s">
        <v>40</v>
      </c>
      <c r="D4019">
        <v>0</v>
      </c>
      <c r="E4019">
        <v>4</v>
      </c>
      <c r="F4019">
        <v>19.790815826399999</v>
      </c>
      <c r="G4019">
        <v>-16</v>
      </c>
      <c r="H4019">
        <v>31</v>
      </c>
      <c r="I4019">
        <v>44.531826852000002</v>
      </c>
      <c r="J4019">
        <f>(D4019+E4019/60+F4019/3600)*15</f>
        <v>1.0824617326099999</v>
      </c>
      <c r="K4019">
        <f>IF(G4019&lt;0, G4019-H4019/60-I4019/3600, G4019+H4019/60+I4019/3600)</f>
        <v>-16.52903661857</v>
      </c>
      <c r="L4019">
        <v>48.747999999999998</v>
      </c>
      <c r="M4019">
        <v>-60.924999999999997</v>
      </c>
      <c r="N4019">
        <v>9.5299999999999994</v>
      </c>
      <c r="O4019" t="s">
        <v>9341</v>
      </c>
      <c r="P4019">
        <v>6.8719999999999999</v>
      </c>
      <c r="Q4019">
        <v>5.7690000000000001</v>
      </c>
      <c r="R4019" t="s">
        <v>9341</v>
      </c>
      <c r="S4019">
        <v>5.5010000000000003</v>
      </c>
      <c r="T4019" t="s">
        <v>9341</v>
      </c>
      <c r="U4019" t="s">
        <v>9403</v>
      </c>
      <c r="V4019" t="str">
        <f>LEFT($U4019,2)</f>
        <v>K0</v>
      </c>
      <c r="W4019" s="3">
        <f>_xlfn.XLOOKUP(V4019,$AC$2:$AC$43,$AD$2:$AD$43,"none")</f>
        <v>0.81</v>
      </c>
      <c r="X4019" s="3">
        <f>IF(ISNUMBER($W4019), 4600 * (1 / (0.92 * $W4019 + 1.7) + 1 / (0.92 * $W4019 + 0.62)),"none")</f>
        <v>5250.7063834266155</v>
      </c>
      <c r="Y4019" s="8">
        <f>IF(ISNUMBER($X4019), _xlfn.XLOOKUP($X4019,Sheet3!$A$2:$A$392,Sheet3!$B$2:$B$392,"none", 1,1), $AF$2)</f>
        <v>1</v>
      </c>
      <c r="Z4019" s="8">
        <f>IF(ISNUMBER($X4019), _xlfn.XLOOKUP($X4019,Sheet3!$A$2:$A$392,Sheet3!$C$2:$C$392,"none", 1,1), $AF$2)</f>
        <v>0.83299999999999996</v>
      </c>
      <c r="AA4019" s="8">
        <f>IF(ISNUMBER($X4019), _xlfn.XLOOKUP($X4019,Sheet3!$A$2:$A$392,Sheet3!$D$2:$D$392,"none", 1,1), $AF$2)</f>
        <v>0.67869999999999997</v>
      </c>
    </row>
    <row r="4020" spans="1:27">
      <c r="A4020">
        <v>4300</v>
      </c>
      <c r="B4020" t="s">
        <v>4603</v>
      </c>
      <c r="C4020" t="s">
        <v>297</v>
      </c>
      <c r="D4020">
        <v>9</v>
      </c>
      <c r="E4020">
        <v>9</v>
      </c>
      <c r="F4020">
        <v>11.514432703200001</v>
      </c>
      <c r="G4020">
        <v>-12</v>
      </c>
      <c r="H4020">
        <v>21</v>
      </c>
      <c r="I4020">
        <v>27.74023128</v>
      </c>
      <c r="J4020">
        <f>(D4020+E4020/60+F4020/3600)*15</f>
        <v>137.29797680293001</v>
      </c>
      <c r="K4020">
        <f>IF(G4020&lt;0, G4020-H4020/60-I4020/3600, G4020+H4020/60+I4020/3600)</f>
        <v>-12.357705619799999</v>
      </c>
      <c r="L4020">
        <v>20.073</v>
      </c>
      <c r="M4020">
        <v>1.038</v>
      </c>
      <c r="N4020">
        <v>8.1300000000000008</v>
      </c>
      <c r="O4020" t="s">
        <v>9341</v>
      </c>
      <c r="P4020">
        <v>6.71</v>
      </c>
      <c r="Q4020">
        <v>5.7690000000000001</v>
      </c>
      <c r="R4020" t="s">
        <v>9341</v>
      </c>
      <c r="S4020">
        <v>5.5229999999999997</v>
      </c>
      <c r="T4020" t="s">
        <v>9341</v>
      </c>
      <c r="U4020" t="s">
        <v>9379</v>
      </c>
      <c r="V4020" t="str">
        <f>LEFT($U4020,2)</f>
        <v>G8</v>
      </c>
      <c r="W4020" s="3">
        <f>_xlfn.XLOOKUP(V4020,$AC$2:$AC$43,$AD$2:$AD$43,"none")</f>
        <v>0.74</v>
      </c>
      <c r="X4020" s="3">
        <f>IF(ISNUMBER($W4020), 4600 * (1 / (0.92 * $W4020 + 1.7) + 1 / (0.92 * $W4020 + 0.62)),"none")</f>
        <v>5468.4090187676065</v>
      </c>
      <c r="Y4020" s="8">
        <f>IF(ISNUMBER($X4020), _xlfn.XLOOKUP($X4020,Sheet3!$A$2:$A$392,Sheet3!$B$2:$B$392,"none", 1,1), $AF$2)</f>
        <v>1</v>
      </c>
      <c r="Z4020" s="8">
        <f>IF(ISNUMBER($X4020), _xlfn.XLOOKUP($X4020,Sheet3!$A$2:$A$392,Sheet3!$C$2:$C$392,"none", 1,1), $AF$2)</f>
        <v>0.85409999999999997</v>
      </c>
      <c r="AA4020" s="8">
        <f>IF(ISNUMBER($X4020), _xlfn.XLOOKUP($X4020,Sheet3!$A$2:$A$392,Sheet3!$D$2:$D$392,"none", 1,1), $AF$2)</f>
        <v>0.72770000000000001</v>
      </c>
    </row>
    <row r="4021" spans="1:27">
      <c r="A4021">
        <v>7077</v>
      </c>
      <c r="B4021" t="s">
        <v>7380</v>
      </c>
      <c r="C4021" t="s">
        <v>297</v>
      </c>
      <c r="D4021">
        <v>9</v>
      </c>
      <c r="E4021">
        <v>11</v>
      </c>
      <c r="F4021">
        <v>33.382169402400002</v>
      </c>
      <c r="G4021">
        <v>-46</v>
      </c>
      <c r="H4021">
        <v>35</v>
      </c>
      <c r="I4021">
        <v>2.077742148</v>
      </c>
      <c r="J4021">
        <f>(D4021+E4021/60+F4021/3600)*15</f>
        <v>137.88909237250999</v>
      </c>
      <c r="K4021">
        <f>IF(G4021&lt;0, G4021-H4021/60-I4021/3600, G4021+H4021/60+I4021/3600)</f>
        <v>-46.583910483930005</v>
      </c>
      <c r="L4021">
        <v>-7.8550000000000004</v>
      </c>
      <c r="M4021">
        <v>8.2810000000000006</v>
      </c>
      <c r="N4021">
        <v>2.96</v>
      </c>
      <c r="O4021">
        <v>4.7</v>
      </c>
      <c r="P4021">
        <v>5.5750000000000002</v>
      </c>
      <c r="Q4021">
        <v>5.7690000000000001</v>
      </c>
      <c r="R4021" t="s">
        <v>9341</v>
      </c>
      <c r="S4021">
        <v>5.7480000000000002</v>
      </c>
      <c r="T4021" t="s">
        <v>9341</v>
      </c>
      <c r="U4021" t="s">
        <v>10260</v>
      </c>
      <c r="V4021" t="str">
        <f>LEFT($U4021,2)</f>
        <v>B2</v>
      </c>
      <c r="W4021" s="3">
        <f>_xlfn.XLOOKUP(V4021,$AC$2:$AC$43,$AD$2:$AD$43,"none")</f>
        <v>-0.24</v>
      </c>
      <c r="X4021" s="3">
        <f>IF(ISNUMBER($W4021), 4600 * (1 / (0.92 * $W4021 + 1.7) + 1 / (0.92 * $W4021 + 0.62)),"none")</f>
        <v>14632.835167360139</v>
      </c>
      <c r="Y4021" s="8">
        <f>IF(ISNUMBER($X4021), _xlfn.XLOOKUP($X4021,Sheet3!$A$2:$A$392,Sheet3!$B$2:$B$392,"none", 1,1), $AF$2)</f>
        <v>0.47989999999999999</v>
      </c>
      <c r="Z4021" s="8">
        <f>IF(ISNUMBER($X4021), _xlfn.XLOOKUP($X4021,Sheet3!$A$2:$A$392,Sheet3!$C$2:$C$392,"none", 1,1), $AF$2)</f>
        <v>0.58679999999999999</v>
      </c>
      <c r="AA4021" s="8">
        <f>IF(ISNUMBER($X4021), _xlfn.XLOOKUP($X4021,Sheet3!$A$2:$A$392,Sheet3!$D$2:$D$392,"none", 1,1), $AF$2)</f>
        <v>1</v>
      </c>
    </row>
    <row r="4022" spans="1:27">
      <c r="A4022">
        <v>1815</v>
      </c>
      <c r="B4022" t="s">
        <v>2116</v>
      </c>
      <c r="C4022" t="s">
        <v>12</v>
      </c>
      <c r="D4022">
        <v>4</v>
      </c>
      <c r="E4022">
        <v>48</v>
      </c>
      <c r="F4022">
        <v>36.385085138800001</v>
      </c>
      <c r="G4022">
        <v>-5</v>
      </c>
      <c r="H4022">
        <v>40</v>
      </c>
      <c r="I4022">
        <v>26.557737782</v>
      </c>
      <c r="J4022">
        <f>(D4022+E4022/60+F4022/3600)*15</f>
        <v>72.151604521411656</v>
      </c>
      <c r="K4022">
        <f>IF(G4022&lt;0, G4022-H4022/60-I4022/3600, G4022+H4022/60+I4022/3600)</f>
        <v>-5.6740438160505562</v>
      </c>
      <c r="L4022">
        <v>311.40600000000001</v>
      </c>
      <c r="M4022">
        <v>-248.834</v>
      </c>
      <c r="N4022">
        <v>38.25</v>
      </c>
      <c r="O4022" t="s">
        <v>9341</v>
      </c>
      <c r="P4022">
        <v>6.4</v>
      </c>
      <c r="Q4022">
        <v>5.77</v>
      </c>
      <c r="R4022" t="s">
        <v>9341</v>
      </c>
      <c r="S4022">
        <v>5.6180000000000003</v>
      </c>
      <c r="T4022" t="s">
        <v>9341</v>
      </c>
      <c r="U4022" t="s">
        <v>10009</v>
      </c>
      <c r="V4022" t="str">
        <f>LEFT($U4022,2)</f>
        <v>G2</v>
      </c>
      <c r="W4022" s="3">
        <f>_xlfn.XLOOKUP(V4022,$AC$2:$AC$43,$AD$2:$AD$43,"none")</f>
        <v>0.63</v>
      </c>
      <c r="X4022" s="3">
        <f>IF(ISNUMBER($W4022), 4600 * (1 / (0.92 * $W4022 + 1.7) + 1 / (0.92 * $W4022 + 0.62)),"none")</f>
        <v>5852.5094139995554</v>
      </c>
      <c r="Y4022" s="8">
        <f>IF(ISNUMBER($X4022), _xlfn.XLOOKUP($X4022,Sheet3!$A$2:$A$392,Sheet3!$B$2:$B$392,"none", 1,1), $AF$2)</f>
        <v>1</v>
      </c>
      <c r="Z4022" s="8">
        <f>IF(ISNUMBER($X4022), _xlfn.XLOOKUP($X4022,Sheet3!$A$2:$A$392,Sheet3!$C$2:$C$392,"none", 1,1), $AF$2)</f>
        <v>0.89290000000000003</v>
      </c>
      <c r="AA4022" s="8">
        <f>IF(ISNUMBER($X4022), _xlfn.XLOOKUP($X4022,Sheet3!$A$2:$A$392,Sheet3!$D$2:$D$392,"none", 1,1), $AF$2)</f>
        <v>0.82379999999999998</v>
      </c>
    </row>
    <row r="4023" spans="1:27">
      <c r="A4023">
        <v>2004</v>
      </c>
      <c r="B4023" t="s">
        <v>2305</v>
      </c>
      <c r="C4023" t="s">
        <v>35</v>
      </c>
      <c r="D4023">
        <v>5</v>
      </c>
      <c r="E4023">
        <v>23</v>
      </c>
      <c r="F4023">
        <v>24.024542476800001</v>
      </c>
      <c r="G4023">
        <v>-39</v>
      </c>
      <c r="H4023">
        <v>40</v>
      </c>
      <c r="I4023">
        <v>42.309563988000001</v>
      </c>
      <c r="J4023">
        <f>(D4023+E4023/60+F4023/3600)*15</f>
        <v>80.85010226032</v>
      </c>
      <c r="K4023">
        <f>IF(G4023&lt;0, G4023-H4023/60-I4023/3600, G4023+H4023/60+I4023/3600)</f>
        <v>-39.678419323329997</v>
      </c>
      <c r="L4023">
        <v>26.562999999999999</v>
      </c>
      <c r="M4023">
        <v>6.5819999999999999</v>
      </c>
      <c r="N4023">
        <v>5.36</v>
      </c>
      <c r="O4023" t="s">
        <v>9341</v>
      </c>
      <c r="P4023">
        <v>7.4</v>
      </c>
      <c r="Q4023">
        <v>5.77</v>
      </c>
      <c r="R4023" t="s">
        <v>9341</v>
      </c>
      <c r="S4023">
        <v>4.8070000000000004</v>
      </c>
      <c r="T4023" t="s">
        <v>9341</v>
      </c>
      <c r="U4023" t="s">
        <v>9517</v>
      </c>
      <c r="V4023" t="str">
        <f>LEFT($U4023,2)</f>
        <v>M2</v>
      </c>
      <c r="W4023" s="3">
        <f>_xlfn.XLOOKUP(V4023,$AC$2:$AC$43,$AD$2:$AD$43,"none")</f>
        <v>1.47</v>
      </c>
      <c r="X4023" s="3">
        <f>IF(ISNUMBER($W4023), 4600 * (1 / (0.92 * $W4023 + 1.7) + 1 / (0.92 * $W4023 + 0.62)),"none")</f>
        <v>3839.1950178350371</v>
      </c>
      <c r="Y4023" s="8">
        <f>IF(ISNUMBER($X4023), _xlfn.XLOOKUP($X4023,Sheet3!$A$2:$A$392,Sheet3!$B$2:$B$392,"none", 1,1), $AF$2)</f>
        <v>1</v>
      </c>
      <c r="Z4023" s="8">
        <f>IF(ISNUMBER($X4023), _xlfn.XLOOKUP($X4023,Sheet3!$A$2:$A$392,Sheet3!$C$2:$C$392,"none", 1,1), $AF$2)</f>
        <v>0.64800000000000002</v>
      </c>
      <c r="AA4023" s="8">
        <f>IF(ISNUMBER($X4023), _xlfn.XLOOKUP($X4023,Sheet3!$A$2:$A$392,Sheet3!$D$2:$D$392,"none", 1,1), $AF$2)</f>
        <v>0.33460000000000001</v>
      </c>
    </row>
    <row r="4024" spans="1:27">
      <c r="A4024">
        <v>2832</v>
      </c>
      <c r="B4024" t="s">
        <v>3135</v>
      </c>
      <c r="C4024" t="s">
        <v>12</v>
      </c>
      <c r="D4024">
        <v>7</v>
      </c>
      <c r="E4024">
        <v>34</v>
      </c>
      <c r="F4024">
        <v>18.6176573688</v>
      </c>
      <c r="G4024">
        <v>-23</v>
      </c>
      <c r="H4024">
        <v>28</v>
      </c>
      <c r="I4024">
        <v>25.192762896000001</v>
      </c>
      <c r="J4024">
        <f>(D4024+E4024/60+F4024/3600)*15</f>
        <v>113.57757357237</v>
      </c>
      <c r="K4024">
        <f>IF(G4024&lt;0, G4024-H4024/60-I4024/3600, G4024+H4024/60+I4024/3600)</f>
        <v>-23.473664656359997</v>
      </c>
      <c r="L4024">
        <v>-88.134</v>
      </c>
      <c r="M4024">
        <v>-0.86</v>
      </c>
      <c r="N4024">
        <v>32.75</v>
      </c>
      <c r="O4024" t="s">
        <v>9341</v>
      </c>
      <c r="P4024">
        <v>6.2</v>
      </c>
      <c r="Q4024">
        <v>5.77</v>
      </c>
      <c r="R4024">
        <v>6.55</v>
      </c>
      <c r="S4024">
        <v>5.718</v>
      </c>
      <c r="T4024">
        <v>8.7899999999999991</v>
      </c>
      <c r="U4024" t="s">
        <v>9639</v>
      </c>
      <c r="V4024" t="str">
        <f>LEFT($U4024,2)</f>
        <v>F5</v>
      </c>
      <c r="W4024" s="3">
        <f>_xlfn.XLOOKUP(V4024,$AC$2:$AC$43,$AD$2:$AD$43,"none")</f>
        <v>0.45</v>
      </c>
      <c r="X4024" s="3">
        <f>IF(ISNUMBER($W4024), 4600 * (1 / (0.92 * $W4024 + 1.7) + 1 / (0.92 * $W4024 + 0.62)),"none")</f>
        <v>6624.7124722536864</v>
      </c>
      <c r="Y4024" s="8">
        <f>IF(ISNUMBER($X4024), _xlfn.XLOOKUP($X4024,Sheet3!$A$2:$A$392,Sheet3!$B$2:$B$392,"none", 1,1), $AF$2)</f>
        <v>0.99370000000000003</v>
      </c>
      <c r="Z4024" s="8">
        <f>IF(ISNUMBER($X4024), _xlfn.XLOOKUP($X4024,Sheet3!$A$2:$A$392,Sheet3!$C$2:$C$392,"none", 1,1), $AF$2)</f>
        <v>0.9526</v>
      </c>
      <c r="AA4024" s="8">
        <f>IF(ISNUMBER($X4024), _xlfn.XLOOKUP($X4024,Sheet3!$A$2:$A$392,Sheet3!$D$2:$D$392,"none", 1,1), $AF$2)</f>
        <v>1</v>
      </c>
    </row>
    <row r="4025" spans="1:27">
      <c r="A4025">
        <v>2834</v>
      </c>
      <c r="B4025" t="s">
        <v>3137</v>
      </c>
      <c r="C4025" t="s">
        <v>12</v>
      </c>
      <c r="D4025">
        <v>7</v>
      </c>
      <c r="E4025">
        <v>34</v>
      </c>
      <c r="F4025">
        <v>34.794749685600003</v>
      </c>
      <c r="G4025">
        <v>-27</v>
      </c>
      <c r="H4025">
        <v>0</v>
      </c>
      <c r="I4025">
        <v>44.190603936000002</v>
      </c>
      <c r="J4025">
        <f>(D4025+E4025/60+F4025/3600)*15</f>
        <v>113.64497812369</v>
      </c>
      <c r="K4025">
        <f>IF(G4025&lt;0, G4025-H4025/60-I4025/3600, G4025+H4025/60+I4025/3600)</f>
        <v>-27.012275167759999</v>
      </c>
      <c r="L4025">
        <v>-46.948</v>
      </c>
      <c r="M4025">
        <v>71.570999999999998</v>
      </c>
      <c r="N4025">
        <v>9.84</v>
      </c>
      <c r="O4025" t="s">
        <v>9341</v>
      </c>
      <c r="P4025">
        <v>6.8070000000000004</v>
      </c>
      <c r="Q4025">
        <v>5.77</v>
      </c>
      <c r="R4025" t="s">
        <v>9341</v>
      </c>
      <c r="S4025">
        <v>5.4950000000000001</v>
      </c>
      <c r="T4025" t="s">
        <v>9341</v>
      </c>
      <c r="U4025" t="s">
        <v>9500</v>
      </c>
      <c r="V4025" t="str">
        <f>LEFT($U4025,2)</f>
        <v>K1</v>
      </c>
      <c r="W4025" s="3">
        <f>_xlfn.XLOOKUP(V4025,$AC$2:$AC$43,$AD$2:$AD$43,"none")</f>
        <v>0.86</v>
      </c>
      <c r="X4025" s="3">
        <f>IF(ISNUMBER($W4025), 4600 * (1 / (0.92 * $W4025 + 1.7) + 1 / (0.92 * $W4025 + 0.62)),"none")</f>
        <v>5106.1368670782376</v>
      </c>
      <c r="Y4025" s="8">
        <f>IF(ISNUMBER($X4025), _xlfn.XLOOKUP($X4025,Sheet3!$A$2:$A$392,Sheet3!$B$2:$B$392,"none", 1,1), $AF$2)</f>
        <v>1</v>
      </c>
      <c r="Z4025" s="8">
        <f>IF(ISNUMBER($X4025), _xlfn.XLOOKUP($X4025,Sheet3!$A$2:$A$392,Sheet3!$C$2:$C$392,"none", 1,1), $AF$2)</f>
        <v>0.82210000000000005</v>
      </c>
      <c r="AA4025" s="8">
        <f>IF(ISNUMBER($X4025), _xlfn.XLOOKUP($X4025,Sheet3!$A$2:$A$392,Sheet3!$D$2:$D$392,"none", 1,1), $AF$2)</f>
        <v>0.65410000000000001</v>
      </c>
    </row>
    <row r="4026" spans="1:27">
      <c r="A4026">
        <v>2848</v>
      </c>
      <c r="B4026" t="s">
        <v>3151</v>
      </c>
      <c r="C4026" t="s">
        <v>297</v>
      </c>
      <c r="D4026">
        <v>7</v>
      </c>
      <c r="E4026">
        <v>39</v>
      </c>
      <c r="F4026">
        <v>43.815569671200002</v>
      </c>
      <c r="G4026">
        <v>-38</v>
      </c>
      <c r="H4026">
        <v>8</v>
      </c>
      <c r="I4026">
        <v>21.473167920000002</v>
      </c>
      <c r="J4026">
        <f>(D4026+E4026/60+F4026/3600)*15</f>
        <v>114.93256487363</v>
      </c>
      <c r="K4026">
        <f>IF(G4026&lt;0, G4026-H4026/60-I4026/3600, G4026+H4026/60+I4026/3600)</f>
        <v>-38.139298102200001</v>
      </c>
      <c r="L4026">
        <v>-21.876999999999999</v>
      </c>
      <c r="M4026">
        <v>17.036000000000001</v>
      </c>
      <c r="N4026">
        <v>4.9000000000000004</v>
      </c>
      <c r="O4026" t="s">
        <v>9341</v>
      </c>
      <c r="P4026">
        <v>5.62</v>
      </c>
      <c r="Q4026">
        <v>5.77</v>
      </c>
      <c r="R4026" t="s">
        <v>9341</v>
      </c>
      <c r="S4026">
        <v>5.782</v>
      </c>
      <c r="T4026" t="s">
        <v>9341</v>
      </c>
      <c r="U4026" t="s">
        <v>9410</v>
      </c>
      <c r="V4026" t="str">
        <f>LEFT($U4026,2)</f>
        <v>B5</v>
      </c>
      <c r="W4026" s="3">
        <f>_xlfn.XLOOKUP(V4026,$AC$2:$AC$43,$AD$2:$AD$43,"none")</f>
        <v>-0.16</v>
      </c>
      <c r="X4026" s="3">
        <f>IF(ISNUMBER($W4026), 4600 * (1 / (0.92 * $W4026 + 1.7) + 1 / (0.92 * $W4026 + 0.62)),"none")</f>
        <v>12691.662939978085</v>
      </c>
      <c r="Y4026" s="8">
        <f>IF(ISNUMBER($X4026), _xlfn.XLOOKUP($X4026,Sheet3!$A$2:$A$392,Sheet3!$B$2:$B$392,"none", 1,1), $AF$2)</f>
        <v>0.52290000000000003</v>
      </c>
      <c r="Z4026" s="8">
        <f>IF(ISNUMBER($X4026), _xlfn.XLOOKUP($X4026,Sheet3!$A$2:$A$392,Sheet3!$C$2:$C$392,"none", 1,1), $AF$2)</f>
        <v>0.62250000000000005</v>
      </c>
      <c r="AA4026" s="8">
        <f>IF(ISNUMBER($X4026), _xlfn.XLOOKUP($X4026,Sheet3!$A$2:$A$392,Sheet3!$D$2:$D$392,"none", 1,1), $AF$2)</f>
        <v>1</v>
      </c>
    </row>
    <row r="4027" spans="1:27">
      <c r="A4027">
        <v>3741</v>
      </c>
      <c r="B4027" t="s">
        <v>4044</v>
      </c>
      <c r="C4027" t="s">
        <v>313</v>
      </c>
      <c r="D4027">
        <v>0</v>
      </c>
      <c r="E4027">
        <v>25</v>
      </c>
      <c r="F4027">
        <v>24.2083631904</v>
      </c>
      <c r="G4027">
        <v>1</v>
      </c>
      <c r="H4027">
        <v>56</v>
      </c>
      <c r="I4027">
        <v>22.892930016000001</v>
      </c>
      <c r="J4027">
        <f>(D4027+E4027/60+F4027/3600)*15</f>
        <v>6.3508681799600009</v>
      </c>
      <c r="K4027">
        <f>IF(G4027&lt;0, G4027-H4027/60-I4027/3600, G4027+H4027/60+I4027/3600)</f>
        <v>1.93969248056</v>
      </c>
      <c r="L4027">
        <v>-14.685</v>
      </c>
      <c r="M4027">
        <v>-12.776999999999999</v>
      </c>
      <c r="N4027">
        <v>5.49</v>
      </c>
      <c r="O4027" t="s">
        <v>9341</v>
      </c>
      <c r="P4027">
        <v>6.6159999999999997</v>
      </c>
      <c r="Q4027">
        <v>5.77</v>
      </c>
      <c r="R4027" t="s">
        <v>9341</v>
      </c>
      <c r="S4027">
        <v>5.5529999999999999</v>
      </c>
      <c r="T4027" t="s">
        <v>9341</v>
      </c>
      <c r="U4027" t="s">
        <v>9379</v>
      </c>
      <c r="V4027" t="str">
        <f>LEFT($U4027,2)</f>
        <v>G8</v>
      </c>
      <c r="W4027" s="3">
        <f>_xlfn.XLOOKUP(V4027,$AC$2:$AC$43,$AD$2:$AD$43,"none")</f>
        <v>0.74</v>
      </c>
      <c r="X4027" s="3">
        <f>IF(ISNUMBER($W4027), 4600 * (1 / (0.92 * $W4027 + 1.7) + 1 / (0.92 * $W4027 + 0.62)),"none")</f>
        <v>5468.4090187676065</v>
      </c>
      <c r="Y4027" s="8">
        <f>IF(ISNUMBER($X4027), _xlfn.XLOOKUP($X4027,Sheet3!$A$2:$A$392,Sheet3!$B$2:$B$392,"none", 1,1), $AF$2)</f>
        <v>1</v>
      </c>
      <c r="Z4027" s="8">
        <f>IF(ISNUMBER($X4027), _xlfn.XLOOKUP($X4027,Sheet3!$A$2:$A$392,Sheet3!$C$2:$C$392,"none", 1,1), $AF$2)</f>
        <v>0.85409999999999997</v>
      </c>
      <c r="AA4027" s="8">
        <f>IF(ISNUMBER($X4027), _xlfn.XLOOKUP($X4027,Sheet3!$A$2:$A$392,Sheet3!$D$2:$D$392,"none", 1,1), $AF$2)</f>
        <v>0.72770000000000001</v>
      </c>
    </row>
    <row r="4028" spans="1:27">
      <c r="A4028">
        <v>4983</v>
      </c>
      <c r="B4028" t="s">
        <v>5286</v>
      </c>
      <c r="C4028" t="s">
        <v>12</v>
      </c>
      <c r="D4028">
        <v>13</v>
      </c>
      <c r="E4028">
        <v>12</v>
      </c>
      <c r="F4028">
        <v>32.920130567999998</v>
      </c>
      <c r="G4028">
        <v>11</v>
      </c>
      <c r="H4028">
        <v>33</v>
      </c>
      <c r="I4028">
        <v>21.958827803999998</v>
      </c>
      <c r="J4028">
        <f>(D4028+E4028/60+F4028/3600)*15</f>
        <v>198.1371672107</v>
      </c>
      <c r="K4028">
        <f>IF(G4028&lt;0, G4028-H4028/60-I4028/3600, G4028+H4028/60+I4028/3600)</f>
        <v>11.556099674390001</v>
      </c>
      <c r="L4028">
        <v>-52.362000000000002</v>
      </c>
      <c r="M4028">
        <v>-30.702000000000002</v>
      </c>
      <c r="N4028">
        <v>3.96</v>
      </c>
      <c r="O4028" t="s">
        <v>9341</v>
      </c>
      <c r="P4028">
        <v>7.28</v>
      </c>
      <c r="Q4028">
        <v>5.77</v>
      </c>
      <c r="R4028" t="s">
        <v>9341</v>
      </c>
      <c r="S4028">
        <v>5.1079999999999997</v>
      </c>
      <c r="T4028" t="s">
        <v>9341</v>
      </c>
      <c r="U4028" t="s">
        <v>9625</v>
      </c>
      <c r="V4028" t="str">
        <f>LEFT($U4028,2)</f>
        <v>M0</v>
      </c>
      <c r="W4028" s="3">
        <f>_xlfn.XLOOKUP(V4028,$AC$2:$AC$43,$AD$2:$AD$43,"none")</f>
        <v>1.37</v>
      </c>
      <c r="X4028" s="3">
        <f>IF(ISNUMBER($W4028), 4600 * (1 / (0.92 * $W4028 + 1.7) + 1 / (0.92 * $W4028 + 0.62)),"none")</f>
        <v>4000.1320989497008</v>
      </c>
      <c r="Y4028" s="8">
        <f>IF(ISNUMBER($X4028), _xlfn.XLOOKUP($X4028,Sheet3!$A$2:$A$392,Sheet3!$B$2:$B$392,"none", 1,1), $AF$2)</f>
        <v>1</v>
      </c>
      <c r="Z4028" s="8">
        <f>IF(ISNUMBER($X4028), _xlfn.XLOOKUP($X4028,Sheet3!$A$2:$A$392,Sheet3!$C$2:$C$392,"none", 1,1), $AF$2)</f>
        <v>0.67889999999999995</v>
      </c>
      <c r="AA4028" s="8">
        <f>IF(ISNUMBER($X4028), _xlfn.XLOOKUP($X4028,Sheet3!$A$2:$A$392,Sheet3!$D$2:$D$392,"none", 1,1), $AF$2)</f>
        <v>0.38229999999999997</v>
      </c>
    </row>
    <row r="4029" spans="1:27">
      <c r="A4029">
        <v>5123</v>
      </c>
      <c r="B4029" t="s">
        <v>5426</v>
      </c>
      <c r="C4029" t="s">
        <v>12</v>
      </c>
      <c r="D4029">
        <v>14</v>
      </c>
      <c r="E4029">
        <v>0</v>
      </c>
      <c r="F4029">
        <v>0.1207098672</v>
      </c>
      <c r="G4029">
        <v>-25</v>
      </c>
      <c r="H4029">
        <v>0</v>
      </c>
      <c r="I4029">
        <v>37.456449155999998</v>
      </c>
      <c r="J4029">
        <f>(D4029+E4029/60+F4029/3600)*15</f>
        <v>210.00050295778001</v>
      </c>
      <c r="K4029">
        <f>IF(G4029&lt;0, G4029-H4029/60-I4029/3600, G4029+H4029/60+I4029/3600)</f>
        <v>-25.010404569209999</v>
      </c>
      <c r="L4029">
        <v>-194.66399999999999</v>
      </c>
      <c r="M4029">
        <v>-93.016999999999996</v>
      </c>
      <c r="N4029">
        <v>16.77</v>
      </c>
      <c r="O4029" t="s">
        <v>9341</v>
      </c>
      <c r="P4029">
        <v>6.25</v>
      </c>
      <c r="Q4029">
        <v>5.77</v>
      </c>
      <c r="R4029" t="s">
        <v>9341</v>
      </c>
      <c r="S4029">
        <v>5.6529999999999996</v>
      </c>
      <c r="T4029" t="s">
        <v>9341</v>
      </c>
      <c r="U4029" t="s">
        <v>9386</v>
      </c>
      <c r="V4029" t="str">
        <f>LEFT($U4029,2)</f>
        <v>F6</v>
      </c>
      <c r="W4029" s="3" t="str">
        <f>_xlfn.XLOOKUP(V4029,$AC$2:$AC$43,$AD$2:$AD$43,"none")</f>
        <v>none</v>
      </c>
      <c r="X4029" s="3" t="str">
        <f>IF(ISNUMBER($W4029), 4600 * (1 / (0.92 * $W4029 + 1.7) + 1 / (0.92 * $W4029 + 0.62)),"none")</f>
        <v>none</v>
      </c>
      <c r="Y4029" s="8">
        <f>IF(ISNUMBER($X4029), _xlfn.XLOOKUP($X4029,Sheet3!$A$2:$A$392,Sheet3!$B$2:$B$392,"none", 1,1), $AF$2)</f>
        <v>0.8</v>
      </c>
      <c r="Z4029" s="8">
        <f>IF(ISNUMBER($X4029), _xlfn.XLOOKUP($X4029,Sheet3!$A$2:$A$392,Sheet3!$C$2:$C$392,"none", 1,1), $AF$2)</f>
        <v>0.8</v>
      </c>
      <c r="AA4029" s="8">
        <f>IF(ISNUMBER($X4029), _xlfn.XLOOKUP($X4029,Sheet3!$A$2:$A$392,Sheet3!$D$2:$D$392,"none", 1,1), $AF$2)</f>
        <v>0.8</v>
      </c>
    </row>
    <row r="4030" spans="1:27">
      <c r="A4030">
        <v>5306</v>
      </c>
      <c r="B4030" t="s">
        <v>5609</v>
      </c>
      <c r="C4030" t="s">
        <v>27</v>
      </c>
      <c r="D4030">
        <v>16</v>
      </c>
      <c r="E4030">
        <v>54</v>
      </c>
      <c r="F4030">
        <v>58.505107185599996</v>
      </c>
      <c r="G4030">
        <v>-41</v>
      </c>
      <c r="H4030">
        <v>9</v>
      </c>
      <c r="I4030">
        <v>3.0930756119999998</v>
      </c>
      <c r="J4030">
        <f>(D4030+E4030/60+F4030/3600)*15</f>
        <v>253.74377127993998</v>
      </c>
      <c r="K4030">
        <f>IF(G4030&lt;0, G4030-H4030/60-I4030/3600, G4030+H4030/60+I4030/3600)</f>
        <v>-41.150859187670001</v>
      </c>
      <c r="L4030">
        <v>-0.47399999999999998</v>
      </c>
      <c r="M4030">
        <v>-1.617</v>
      </c>
      <c r="N4030">
        <v>0.54</v>
      </c>
      <c r="O4030">
        <v>5.17</v>
      </c>
      <c r="P4030">
        <v>5.92</v>
      </c>
      <c r="Q4030">
        <v>5.77</v>
      </c>
      <c r="R4030">
        <v>7</v>
      </c>
      <c r="S4030">
        <v>5.6719999999999997</v>
      </c>
      <c r="T4030" t="s">
        <v>9341</v>
      </c>
      <c r="U4030" t="s">
        <v>10859</v>
      </c>
      <c r="V4030" t="str">
        <f>LEFT($U4030,2)</f>
        <v>O8</v>
      </c>
      <c r="W4030" s="3" t="str">
        <f>_xlfn.XLOOKUP(V4030,$AC$2:$AC$43,$AD$2:$AD$43,"none")</f>
        <v>none</v>
      </c>
      <c r="X4030" s="3" t="str">
        <f>IF(ISNUMBER($W4030), 4600 * (1 / (0.92 * $W4030 + 1.7) + 1 / (0.92 * $W4030 + 0.62)),"none")</f>
        <v>none</v>
      </c>
      <c r="Y4030" s="8">
        <f>IF(ISNUMBER($X4030), _xlfn.XLOOKUP($X4030,Sheet3!$A$2:$A$392,Sheet3!$B$2:$B$392,"none", 1,1), $AF$2)</f>
        <v>0.8</v>
      </c>
      <c r="Z4030" s="8">
        <f>IF(ISNUMBER($X4030), _xlfn.XLOOKUP($X4030,Sheet3!$A$2:$A$392,Sheet3!$C$2:$C$392,"none", 1,1), $AF$2)</f>
        <v>0.8</v>
      </c>
      <c r="AA4030" s="8">
        <f>IF(ISNUMBER($X4030), _xlfn.XLOOKUP($X4030,Sheet3!$A$2:$A$392,Sheet3!$D$2:$D$392,"none", 1,1), $AF$2)</f>
        <v>0.8</v>
      </c>
    </row>
    <row r="4031" spans="1:27">
      <c r="A4031">
        <v>5704</v>
      </c>
      <c r="B4031" t="s">
        <v>6007</v>
      </c>
      <c r="C4031" t="s">
        <v>16</v>
      </c>
      <c r="D4031">
        <v>18</v>
      </c>
      <c r="E4031">
        <v>1</v>
      </c>
      <c r="F4031">
        <v>54.380995859999999</v>
      </c>
      <c r="G4031">
        <v>-22</v>
      </c>
      <c r="H4031">
        <v>46</v>
      </c>
      <c r="I4031">
        <v>49.059228431999998</v>
      </c>
      <c r="J4031">
        <f>(D4031+E4031/60+F4031/3600)*15</f>
        <v>270.47658748275001</v>
      </c>
      <c r="K4031">
        <f>IF(G4031&lt;0, G4031-H4031/60-I4031/3600, G4031+H4031/60+I4031/3600)</f>
        <v>-22.780294230119999</v>
      </c>
      <c r="L4031">
        <v>0.495</v>
      </c>
      <c r="M4031">
        <v>-1.635</v>
      </c>
      <c r="N4031">
        <v>1.34</v>
      </c>
      <c r="O4031">
        <v>4.88</v>
      </c>
      <c r="P4031">
        <v>5.77</v>
      </c>
      <c r="Q4031">
        <v>5.77</v>
      </c>
      <c r="R4031">
        <v>5.74</v>
      </c>
      <c r="S4031">
        <v>5.6950000000000003</v>
      </c>
      <c r="T4031">
        <v>5.69</v>
      </c>
      <c r="U4031" t="s">
        <v>10951</v>
      </c>
      <c r="V4031" t="str">
        <f>LEFT($U4031,2)</f>
        <v>B0</v>
      </c>
      <c r="W4031" s="3">
        <f>_xlfn.XLOOKUP(V4031,$AC$2:$AC$43,$AD$2:$AD$43,"none")</f>
        <v>-0.3</v>
      </c>
      <c r="X4031" s="3">
        <f>IF(ISNUMBER($W4031), 4600 * (1 / (0.92 * $W4031 + 1.7) + 1 / (0.92 * $W4031 + 0.62)),"none")</f>
        <v>16602.430101907499</v>
      </c>
      <c r="Y4031" s="8">
        <f>IF(ISNUMBER($X4031), _xlfn.XLOOKUP($X4031,Sheet3!$A$2:$A$392,Sheet3!$B$2:$B$392,"none", 1,1), $AF$2)</f>
        <v>0.45090000000000002</v>
      </c>
      <c r="Z4031" s="8">
        <f>IF(ISNUMBER($X4031), _xlfn.XLOOKUP($X4031,Sheet3!$A$2:$A$392,Sheet3!$C$2:$C$392,"none", 1,1), $AF$2)</f>
        <v>0.56169999999999998</v>
      </c>
      <c r="AA4031" s="8">
        <f>IF(ISNUMBER($X4031), _xlfn.XLOOKUP($X4031,Sheet3!$A$2:$A$392,Sheet3!$D$2:$D$392,"none", 1,1), $AF$2)</f>
        <v>1</v>
      </c>
    </row>
    <row r="4032" spans="1:27">
      <c r="A4032">
        <v>5833</v>
      </c>
      <c r="B4032" t="s">
        <v>6136</v>
      </c>
      <c r="C4032" t="s">
        <v>297</v>
      </c>
      <c r="D4032">
        <v>16</v>
      </c>
      <c r="E4032">
        <v>7</v>
      </c>
      <c r="F4032">
        <v>36.415330771199997</v>
      </c>
      <c r="G4032">
        <v>-12</v>
      </c>
      <c r="H4032">
        <v>44</v>
      </c>
      <c r="I4032">
        <v>43.464533568</v>
      </c>
      <c r="J4032">
        <f>(D4032+E4032/60+F4032/3600)*15</f>
        <v>241.90173054488002</v>
      </c>
      <c r="K4032">
        <f>IF(G4032&lt;0, G4032-H4032/60-I4032/3600, G4032+H4032/60+I4032/3600)</f>
        <v>-12.745406814879999</v>
      </c>
      <c r="L4032">
        <v>-41.814999999999998</v>
      </c>
      <c r="M4032">
        <v>-26.035</v>
      </c>
      <c r="N4032">
        <v>8.0399999999999991</v>
      </c>
      <c r="O4032" t="s">
        <v>9341</v>
      </c>
      <c r="P4032">
        <v>5.77</v>
      </c>
      <c r="Q4032">
        <v>5.77</v>
      </c>
      <c r="R4032" t="s">
        <v>9341</v>
      </c>
      <c r="S4032">
        <v>5.7530000000000001</v>
      </c>
      <c r="T4032" t="s">
        <v>9341</v>
      </c>
      <c r="U4032" t="s">
        <v>9538</v>
      </c>
      <c r="V4032" t="str">
        <f>LEFT($U4032,2)</f>
        <v>B9</v>
      </c>
      <c r="W4032" s="3">
        <f>_xlfn.XLOOKUP(V4032,$AC$2:$AC$43,$AD$2:$AD$43,"none")</f>
        <v>-7.0000000000000007E-2</v>
      </c>
      <c r="X4032" s="3">
        <f>IF(ISNUMBER($W4032), 4600 * (1 / (0.92 * $W4032 + 1.7) + 1 / (0.92 * $W4032 + 0.62)),"none")</f>
        <v>11091.761228434079</v>
      </c>
      <c r="Y4032" s="8">
        <f>IF(ISNUMBER($X4032), _xlfn.XLOOKUP($X4032,Sheet3!$A$2:$A$392,Sheet3!$B$2:$B$392,"none", 1,1), $AF$2)</f>
        <v>0.57499999999999996</v>
      </c>
      <c r="Z4032" s="8">
        <f>IF(ISNUMBER($X4032), _xlfn.XLOOKUP($X4032,Sheet3!$A$2:$A$392,Sheet3!$C$2:$C$392,"none", 1,1), $AF$2)</f>
        <v>0.66420000000000001</v>
      </c>
      <c r="AA4032" s="8">
        <f>IF(ISNUMBER($X4032), _xlfn.XLOOKUP($X4032,Sheet3!$A$2:$A$392,Sheet3!$D$2:$D$392,"none", 1,1), $AF$2)</f>
        <v>1</v>
      </c>
    </row>
    <row r="4033" spans="1:27">
      <c r="A4033">
        <v>6032</v>
      </c>
      <c r="B4033" t="s">
        <v>6335</v>
      </c>
      <c r="C4033" t="s">
        <v>13</v>
      </c>
      <c r="D4033">
        <v>16</v>
      </c>
      <c r="E4033">
        <v>36</v>
      </c>
      <c r="F4033">
        <v>21.4496896968</v>
      </c>
      <c r="G4033">
        <v>-2</v>
      </c>
      <c r="H4033">
        <v>19</v>
      </c>
      <c r="I4033">
        <v>28.513024232999999</v>
      </c>
      <c r="J4033">
        <f>(D4033+E4033/60+F4033/3600)*15</f>
        <v>249.08937370707002</v>
      </c>
      <c r="K4033">
        <f>IF(G4033&lt;0, G4033-H4033/60-I4033/3600, G4033+H4033/60+I4033/3600)</f>
        <v>-2.3245869511758332</v>
      </c>
      <c r="L4033">
        <v>456.05799999999999</v>
      </c>
      <c r="M4033">
        <v>-309.22399999999999</v>
      </c>
      <c r="N4033">
        <v>101.07</v>
      </c>
      <c r="O4033">
        <v>7</v>
      </c>
      <c r="P4033">
        <v>6.55</v>
      </c>
      <c r="Q4033">
        <v>5.77</v>
      </c>
      <c r="R4033">
        <v>5.13</v>
      </c>
      <c r="S4033">
        <v>5.5540000000000003</v>
      </c>
      <c r="T4033">
        <v>4.74</v>
      </c>
      <c r="U4033" t="s">
        <v>10393</v>
      </c>
      <c r="V4033" t="str">
        <f>LEFT($U4033,2)</f>
        <v>K1</v>
      </c>
      <c r="W4033" s="3">
        <f>_xlfn.XLOOKUP(V4033,$AC$2:$AC$43,$AD$2:$AD$43,"none")</f>
        <v>0.86</v>
      </c>
      <c r="X4033" s="3">
        <f>IF(ISNUMBER($W4033), 4600 * (1 / (0.92 * $W4033 + 1.7) + 1 / (0.92 * $W4033 + 0.62)),"none")</f>
        <v>5106.1368670782376</v>
      </c>
      <c r="Y4033" s="8">
        <f>IF(ISNUMBER($X4033), _xlfn.XLOOKUP($X4033,Sheet3!$A$2:$A$392,Sheet3!$B$2:$B$392,"none", 1,1), $AF$2)</f>
        <v>1</v>
      </c>
      <c r="Z4033" s="8">
        <f>IF(ISNUMBER($X4033), _xlfn.XLOOKUP($X4033,Sheet3!$A$2:$A$392,Sheet3!$C$2:$C$392,"none", 1,1), $AF$2)</f>
        <v>0.82210000000000005</v>
      </c>
      <c r="AA4033" s="8">
        <f>IF(ISNUMBER($X4033), _xlfn.XLOOKUP($X4033,Sheet3!$A$2:$A$392,Sheet3!$D$2:$D$392,"none", 1,1), $AF$2)</f>
        <v>0.65410000000000001</v>
      </c>
    </row>
    <row r="4034" spans="1:27">
      <c r="A4034">
        <v>6667</v>
      </c>
      <c r="B4034" t="s">
        <v>6970</v>
      </c>
      <c r="C4034" t="s">
        <v>15</v>
      </c>
      <c r="D4034">
        <v>20</v>
      </c>
      <c r="E4034">
        <v>51</v>
      </c>
      <c r="F4034">
        <v>28.238376837600001</v>
      </c>
      <c r="G4034">
        <v>28</v>
      </c>
      <c r="H4034">
        <v>15</v>
      </c>
      <c r="I4034">
        <v>1.819622952</v>
      </c>
      <c r="J4034">
        <f>(D4034+E4034/60+F4034/3600)*15</f>
        <v>312.86765990348999</v>
      </c>
      <c r="K4034">
        <f>IF(G4034&lt;0, G4034-H4034/60-I4034/3600, G4034+H4034/60+I4034/3600)</f>
        <v>28.25050545082</v>
      </c>
      <c r="L4034">
        <v>3.4009999999999998</v>
      </c>
      <c r="M4034">
        <v>-5.2910000000000004</v>
      </c>
      <c r="N4034">
        <v>1.69</v>
      </c>
      <c r="O4034">
        <v>6.89</v>
      </c>
      <c r="P4034">
        <v>6.49</v>
      </c>
      <c r="Q4034">
        <v>5.77</v>
      </c>
      <c r="R4034" t="s">
        <v>9341</v>
      </c>
      <c r="S4034">
        <v>5.5</v>
      </c>
      <c r="T4034">
        <v>5.0609999999999999</v>
      </c>
      <c r="U4034" t="s">
        <v>11150</v>
      </c>
      <c r="V4034" t="str">
        <f>LEFT($U4034,2)</f>
        <v>F5</v>
      </c>
      <c r="W4034" s="3">
        <f>_xlfn.XLOOKUP(V4034,$AC$2:$AC$43,$AD$2:$AD$43,"none")</f>
        <v>0.45</v>
      </c>
      <c r="X4034" s="3">
        <f>IF(ISNUMBER($W4034), 4600 * (1 / (0.92 * $W4034 + 1.7) + 1 / (0.92 * $W4034 + 0.62)),"none")</f>
        <v>6624.7124722536864</v>
      </c>
      <c r="Y4034" s="8">
        <f>IF(ISNUMBER($X4034), _xlfn.XLOOKUP($X4034,Sheet3!$A$2:$A$392,Sheet3!$B$2:$B$392,"none", 1,1), $AF$2)</f>
        <v>0.99370000000000003</v>
      </c>
      <c r="Z4034" s="8">
        <f>IF(ISNUMBER($X4034), _xlfn.XLOOKUP($X4034,Sheet3!$A$2:$A$392,Sheet3!$C$2:$C$392,"none", 1,1), $AF$2)</f>
        <v>0.9526</v>
      </c>
      <c r="AA4034" s="8">
        <f>IF(ISNUMBER($X4034), _xlfn.XLOOKUP($X4034,Sheet3!$A$2:$A$392,Sheet3!$D$2:$D$392,"none", 1,1), $AF$2)</f>
        <v>1</v>
      </c>
    </row>
    <row r="4035" spans="1:27">
      <c r="A4035">
        <v>7367</v>
      </c>
      <c r="B4035" t="s">
        <v>7670</v>
      </c>
      <c r="C4035" t="s">
        <v>12</v>
      </c>
      <c r="D4035">
        <v>9</v>
      </c>
      <c r="E4035">
        <v>25</v>
      </c>
      <c r="F4035">
        <v>27.234216849599999</v>
      </c>
      <c r="G4035">
        <v>-61</v>
      </c>
      <c r="H4035">
        <v>57</v>
      </c>
      <c r="I4035">
        <v>1.721232036</v>
      </c>
      <c r="J4035">
        <f>(D4035+E4035/60+F4035/3600)*15</f>
        <v>141.36347590354001</v>
      </c>
      <c r="K4035">
        <f>IF(G4035&lt;0, G4035-H4035/60-I4035/3600, G4035+H4035/60+I4035/3600)</f>
        <v>-61.950478120010004</v>
      </c>
      <c r="L4035">
        <v>-115.85</v>
      </c>
      <c r="M4035">
        <v>55.210999999999999</v>
      </c>
      <c r="N4035">
        <v>13.4</v>
      </c>
      <c r="O4035" t="s">
        <v>9341</v>
      </c>
      <c r="P4035">
        <v>5.91</v>
      </c>
      <c r="Q4035">
        <v>5.77</v>
      </c>
      <c r="R4035" t="s">
        <v>9341</v>
      </c>
      <c r="S4035">
        <v>5.7649999999999997</v>
      </c>
      <c r="T4035" t="s">
        <v>9341</v>
      </c>
      <c r="U4035" t="s">
        <v>9405</v>
      </c>
      <c r="V4035" t="str">
        <f>LEFT($U4035,2)</f>
        <v>A4</v>
      </c>
      <c r="W4035" s="3">
        <f>_xlfn.XLOOKUP(V4035,$AC$2:$AC$43,$AD$2:$AD$43,"none")</f>
        <v>0.12</v>
      </c>
      <c r="X4035" s="3">
        <f>IF(ISNUMBER($W4035), 4600 * (1 / (0.92 * $W4035 + 1.7) + 1 / (0.92 * $W4035 + 0.62)),"none")</f>
        <v>8838.7938932849465</v>
      </c>
      <c r="Y4035" s="8">
        <f>IF(ISNUMBER($X4035), _xlfn.XLOOKUP($X4035,Sheet3!$A$2:$A$392,Sheet3!$B$2:$B$392,"none", 1,1), $AF$2)</f>
        <v>0.70040000000000002</v>
      </c>
      <c r="Z4035" s="8">
        <f>IF(ISNUMBER($X4035), _xlfn.XLOOKUP($X4035,Sheet3!$A$2:$A$392,Sheet3!$C$2:$C$392,"none", 1,1), $AF$2)</f>
        <v>0.75790000000000002</v>
      </c>
      <c r="AA4035" s="8">
        <f>IF(ISNUMBER($X4035), _xlfn.XLOOKUP($X4035,Sheet3!$A$2:$A$392,Sheet3!$D$2:$D$392,"none", 1,1), $AF$2)</f>
        <v>1</v>
      </c>
    </row>
    <row r="4036" spans="1:27">
      <c r="A4036">
        <v>7626</v>
      </c>
      <c r="B4036" t="s">
        <v>7929</v>
      </c>
      <c r="C4036" t="s">
        <v>12</v>
      </c>
      <c r="D4036">
        <v>8</v>
      </c>
      <c r="E4036">
        <v>45</v>
      </c>
      <c r="F4036">
        <v>55.148620139999998</v>
      </c>
      <c r="G4036">
        <v>-79</v>
      </c>
      <c r="H4036">
        <v>30</v>
      </c>
      <c r="I4036">
        <v>15.745593599999999</v>
      </c>
      <c r="J4036">
        <f>(D4036+E4036/60+F4036/3600)*15</f>
        <v>131.47978591725001</v>
      </c>
      <c r="K4036">
        <f>IF(G4036&lt;0, G4036-H4036/60-I4036/3600, G4036+H4036/60+I4036/3600)</f>
        <v>-79.504373775999994</v>
      </c>
      <c r="L4036">
        <v>-27.042000000000002</v>
      </c>
      <c r="M4036">
        <v>81.025999999999996</v>
      </c>
      <c r="N4036">
        <v>5.33</v>
      </c>
      <c r="O4036" t="s">
        <v>9341</v>
      </c>
      <c r="P4036">
        <v>7.3639999999999999</v>
      </c>
      <c r="Q4036">
        <v>5.77</v>
      </c>
      <c r="R4036" t="s">
        <v>9341</v>
      </c>
      <c r="S4036">
        <v>5.117</v>
      </c>
      <c r="T4036" t="s">
        <v>9341</v>
      </c>
      <c r="U4036" t="s">
        <v>9360</v>
      </c>
      <c r="V4036" t="str">
        <f>LEFT($U4036,2)</f>
        <v>K5</v>
      </c>
      <c r="W4036" s="3">
        <f>_xlfn.XLOOKUP(V4036,$AC$2:$AC$43,$AD$2:$AD$43,"none")</f>
        <v>1.1499999999999999</v>
      </c>
      <c r="X4036" s="3">
        <f>IF(ISNUMBER($W4036), 4600 * (1 / (0.92 * $W4036 + 1.7) + 1 / (0.92 * $W4036 + 0.62)),"none")</f>
        <v>4409.2340323652679</v>
      </c>
      <c r="Y4036" s="8">
        <f>IF(ISNUMBER($X4036), _xlfn.XLOOKUP($X4036,Sheet3!$A$2:$A$392,Sheet3!$B$2:$B$392,"none", 1,1), $AF$2)</f>
        <v>1</v>
      </c>
      <c r="Z4036" s="8">
        <f>IF(ISNUMBER($X4036), _xlfn.XLOOKUP($X4036,Sheet3!$A$2:$A$392,Sheet3!$C$2:$C$392,"none", 1,1), $AF$2)</f>
        <v>0.73599999999999999</v>
      </c>
      <c r="AA4036" s="8">
        <f>IF(ISNUMBER($X4036), _xlfn.XLOOKUP($X4036,Sheet3!$A$2:$A$392,Sheet3!$D$2:$D$392,"none", 1,1), $AF$2)</f>
        <v>0.4803</v>
      </c>
    </row>
    <row r="4037" spans="1:27">
      <c r="A4037">
        <v>7740</v>
      </c>
      <c r="B4037" t="s">
        <v>8043</v>
      </c>
      <c r="C4037" t="s">
        <v>305</v>
      </c>
      <c r="D4037">
        <v>0</v>
      </c>
      <c r="E4037">
        <v>13</v>
      </c>
      <c r="F4037">
        <v>19.621879639199999</v>
      </c>
      <c r="G4037">
        <v>-84</v>
      </c>
      <c r="H4037">
        <v>59</v>
      </c>
      <c r="I4037">
        <v>38.317855127999998</v>
      </c>
      <c r="J4037">
        <f>(D4037+E4037/60+F4037/3600)*15</f>
        <v>3.3317578318300001</v>
      </c>
      <c r="K4037">
        <f>IF(G4037&lt;0, G4037-H4037/60-I4037/3600, G4037+H4037/60+I4037/3600)</f>
        <v>-84.99397718198</v>
      </c>
      <c r="L4037">
        <v>11.045999999999999</v>
      </c>
      <c r="M4037">
        <v>17.696000000000002</v>
      </c>
      <c r="N4037">
        <v>3.85</v>
      </c>
      <c r="O4037">
        <v>9.59</v>
      </c>
      <c r="P4037">
        <v>7.49</v>
      </c>
      <c r="Q4037">
        <v>5.77</v>
      </c>
      <c r="R4037" t="s">
        <v>9341</v>
      </c>
      <c r="S4037">
        <v>4.9279999999999999</v>
      </c>
      <c r="T4037" t="s">
        <v>9341</v>
      </c>
      <c r="U4037" t="s">
        <v>9896</v>
      </c>
      <c r="V4037" t="str">
        <f>LEFT($U4037,2)</f>
        <v>M0</v>
      </c>
      <c r="W4037" s="3">
        <f>_xlfn.XLOOKUP(V4037,$AC$2:$AC$43,$AD$2:$AD$43,"none")</f>
        <v>1.37</v>
      </c>
      <c r="X4037" s="3">
        <f>IF(ISNUMBER($W4037), 4600 * (1 / (0.92 * $W4037 + 1.7) + 1 / (0.92 * $W4037 + 0.62)),"none")</f>
        <v>4000.1320989497008</v>
      </c>
      <c r="Y4037" s="8">
        <f>IF(ISNUMBER($X4037), _xlfn.XLOOKUP($X4037,Sheet3!$A$2:$A$392,Sheet3!$B$2:$B$392,"none", 1,1), $AF$2)</f>
        <v>1</v>
      </c>
      <c r="Z4037" s="8">
        <f>IF(ISNUMBER($X4037), _xlfn.XLOOKUP($X4037,Sheet3!$A$2:$A$392,Sheet3!$C$2:$C$392,"none", 1,1), $AF$2)</f>
        <v>0.67889999999999995</v>
      </c>
      <c r="AA4037" s="8">
        <f>IF(ISNUMBER($X4037), _xlfn.XLOOKUP($X4037,Sheet3!$A$2:$A$392,Sheet3!$D$2:$D$392,"none", 1,1), $AF$2)</f>
        <v>0.38229999999999997</v>
      </c>
    </row>
    <row r="4038" spans="1:27">
      <c r="A4038">
        <v>8632</v>
      </c>
      <c r="B4038" t="s">
        <v>8937</v>
      </c>
      <c r="C4038" t="s">
        <v>305</v>
      </c>
      <c r="D4038">
        <v>12</v>
      </c>
      <c r="E4038">
        <v>53</v>
      </c>
      <c r="F4038">
        <v>21.894433027200002</v>
      </c>
      <c r="G4038">
        <v>-60</v>
      </c>
      <c r="H4038">
        <v>19</v>
      </c>
      <c r="I4038">
        <v>42.561114312000001</v>
      </c>
      <c r="J4038">
        <f>(D4038+E4038/60+F4038/3600)*15</f>
        <v>193.34122680428001</v>
      </c>
      <c r="K4038">
        <f>IF(G4038&lt;0, G4038-H4038/60-I4038/3600, G4038+H4038/60+I4038/3600)</f>
        <v>-60.328489198420002</v>
      </c>
      <c r="L4038">
        <v>-4.5359999999999996</v>
      </c>
      <c r="M4038">
        <v>-1.121</v>
      </c>
      <c r="N4038">
        <v>0.44</v>
      </c>
      <c r="O4038">
        <v>5.75</v>
      </c>
      <c r="P4038">
        <v>6.05</v>
      </c>
      <c r="Q4038">
        <v>5.77</v>
      </c>
      <c r="R4038">
        <v>7.09</v>
      </c>
      <c r="S4038">
        <v>5.6349999999999998</v>
      </c>
      <c r="T4038" t="s">
        <v>9341</v>
      </c>
      <c r="U4038" t="s">
        <v>9707</v>
      </c>
      <c r="V4038" t="str">
        <f>LEFT($U4038,2)</f>
        <v>B9</v>
      </c>
      <c r="W4038" s="3">
        <f>_xlfn.XLOOKUP(V4038,$AC$2:$AC$43,$AD$2:$AD$43,"none")</f>
        <v>-7.0000000000000007E-2</v>
      </c>
      <c r="X4038" s="3">
        <f>IF(ISNUMBER($W4038), 4600 * (1 / (0.92 * $W4038 + 1.7) + 1 / (0.92 * $W4038 + 0.62)),"none")</f>
        <v>11091.761228434079</v>
      </c>
      <c r="Y4038" s="8">
        <f>IF(ISNUMBER($X4038), _xlfn.XLOOKUP($X4038,Sheet3!$A$2:$A$392,Sheet3!$B$2:$B$392,"none", 1,1), $AF$2)</f>
        <v>0.57499999999999996</v>
      </c>
      <c r="Z4038" s="8">
        <f>IF(ISNUMBER($X4038), _xlfn.XLOOKUP($X4038,Sheet3!$A$2:$A$392,Sheet3!$C$2:$C$392,"none", 1,1), $AF$2)</f>
        <v>0.66420000000000001</v>
      </c>
      <c r="AA4038" s="8">
        <f>IF(ISNUMBER($X4038), _xlfn.XLOOKUP($X4038,Sheet3!$A$2:$A$392,Sheet3!$D$2:$D$392,"none", 1,1), $AF$2)</f>
        <v>1</v>
      </c>
    </row>
    <row r="4039" spans="1:27">
      <c r="A4039">
        <v>8672</v>
      </c>
      <c r="B4039" t="s">
        <v>8977</v>
      </c>
      <c r="C4039" t="s">
        <v>297</v>
      </c>
      <c r="D4039">
        <v>4</v>
      </c>
      <c r="E4039">
        <v>32</v>
      </c>
      <c r="F4039">
        <v>1.8407070863999999</v>
      </c>
      <c r="G4039">
        <v>53</v>
      </c>
      <c r="H4039">
        <v>54</v>
      </c>
      <c r="I4039">
        <v>39.015769175999999</v>
      </c>
      <c r="J4039">
        <f>(D4039+E4039/60+F4039/3600)*15</f>
        <v>68.007669612859999</v>
      </c>
      <c r="K4039">
        <f>IF(G4039&lt;0, G4039-H4039/60-I4039/3600, G4039+H4039/60+I4039/3600)</f>
        <v>53.910837713660001</v>
      </c>
      <c r="L4039">
        <v>2.7749999999999999</v>
      </c>
      <c r="M4039">
        <v>-3.7829999999999999</v>
      </c>
      <c r="N4039">
        <v>1.26</v>
      </c>
      <c r="O4039" t="s">
        <v>9341</v>
      </c>
      <c r="P4039">
        <v>5.87</v>
      </c>
      <c r="Q4039">
        <v>5.77</v>
      </c>
      <c r="R4039">
        <v>6.71</v>
      </c>
      <c r="S4039">
        <v>5.7119999999999997</v>
      </c>
      <c r="T4039" t="s">
        <v>9341</v>
      </c>
      <c r="U4039" t="s">
        <v>11036</v>
      </c>
      <c r="V4039" t="str">
        <f>LEFT($U4039,2)</f>
        <v>O9</v>
      </c>
      <c r="W4039" s="3" t="str">
        <f>_xlfn.XLOOKUP(V4039,$AC$2:$AC$43,$AD$2:$AD$43,"none")</f>
        <v>none</v>
      </c>
      <c r="X4039" s="3" t="str">
        <f>IF(ISNUMBER($W4039), 4600 * (1 / (0.92 * $W4039 + 1.7) + 1 / (0.92 * $W4039 + 0.62)),"none")</f>
        <v>none</v>
      </c>
      <c r="Y4039" s="8">
        <f>IF(ISNUMBER($X4039), _xlfn.XLOOKUP($X4039,Sheet3!$A$2:$A$392,Sheet3!$B$2:$B$392,"none", 1,1), $AF$2)</f>
        <v>0.8</v>
      </c>
      <c r="Z4039" s="8">
        <f>IF(ISNUMBER($X4039), _xlfn.XLOOKUP($X4039,Sheet3!$A$2:$A$392,Sheet3!$C$2:$C$392,"none", 1,1), $AF$2)</f>
        <v>0.8</v>
      </c>
      <c r="AA4039" s="8">
        <f>IF(ISNUMBER($X4039), _xlfn.XLOOKUP($X4039,Sheet3!$A$2:$A$392,Sheet3!$D$2:$D$392,"none", 1,1), $AF$2)</f>
        <v>0.8</v>
      </c>
    </row>
    <row r="4040" spans="1:27">
      <c r="A4040">
        <v>8711</v>
      </c>
      <c r="B4040" t="s">
        <v>9016</v>
      </c>
      <c r="C4040" t="s">
        <v>12</v>
      </c>
      <c r="D4040">
        <v>2</v>
      </c>
      <c r="E4040">
        <v>41</v>
      </c>
      <c r="F4040">
        <v>13.999305456</v>
      </c>
      <c r="G4040">
        <v>0</v>
      </c>
      <c r="H4040">
        <v>41</v>
      </c>
      <c r="I4040">
        <v>44.345510087999997</v>
      </c>
      <c r="J4040">
        <f>(D4040+E4040/60+F4040/3600)*15</f>
        <v>40.308330439400009</v>
      </c>
      <c r="K4040">
        <f>IF(G4040&lt;0, G4040-H4040/60-I4040/3600, G4040+H4040/60+I4040/3600)</f>
        <v>0.69565153058000007</v>
      </c>
      <c r="L4040">
        <v>220.02199999999999</v>
      </c>
      <c r="M4040">
        <v>-124.661</v>
      </c>
      <c r="N4040">
        <v>44.87</v>
      </c>
      <c r="O4040" t="s">
        <v>9341</v>
      </c>
      <c r="P4040">
        <v>6.25</v>
      </c>
      <c r="Q4040">
        <v>5.77</v>
      </c>
      <c r="R4040" t="s">
        <v>9341</v>
      </c>
      <c r="S4040">
        <v>5.6390000000000002</v>
      </c>
      <c r="T4040" t="s">
        <v>9341</v>
      </c>
      <c r="U4040" t="s">
        <v>9341</v>
      </c>
      <c r="V4040" t="str">
        <f>LEFT($U4040,2)</f>
        <v>~</v>
      </c>
      <c r="W4040" s="3" t="str">
        <f>_xlfn.XLOOKUP(V4040,$AC$2:$AC$43,$AD$2:$AD$43,"none")</f>
        <v>none</v>
      </c>
      <c r="X4040" s="3" t="str">
        <f>IF(ISNUMBER($W4040), 4600 * (1 / (0.92 * $W4040 + 1.7) + 1 / (0.92 * $W4040 + 0.62)),"none")</f>
        <v>none</v>
      </c>
      <c r="Y4040" s="8">
        <f>IF(ISNUMBER($X4040), _xlfn.XLOOKUP($X4040,Sheet3!$A$2:$A$392,Sheet3!$B$2:$B$392,"none", 1,1), $AF$2)</f>
        <v>0.8</v>
      </c>
      <c r="Z4040" s="8">
        <f>IF(ISNUMBER($X4040), _xlfn.XLOOKUP($X4040,Sheet3!$A$2:$A$392,Sheet3!$C$2:$C$392,"none", 1,1), $AF$2)</f>
        <v>0.8</v>
      </c>
      <c r="AA4040" s="8">
        <f>IF(ISNUMBER($X4040), _xlfn.XLOOKUP($X4040,Sheet3!$A$2:$A$392,Sheet3!$D$2:$D$392,"none", 1,1), $AF$2)</f>
        <v>0.8</v>
      </c>
    </row>
    <row r="4041" spans="1:27">
      <c r="A4041">
        <v>8817</v>
      </c>
      <c r="B4041" t="s">
        <v>9122</v>
      </c>
      <c r="C4041" t="s">
        <v>297</v>
      </c>
      <c r="D4041">
        <v>14</v>
      </c>
      <c r="E4041">
        <v>53</v>
      </c>
      <c r="F4041">
        <v>13.571</v>
      </c>
      <c r="G4041">
        <v>-73</v>
      </c>
      <c r="H4041">
        <v>11</v>
      </c>
      <c r="I4041">
        <v>24.27</v>
      </c>
      <c r="J4041">
        <f>(D4041+E4041/60+F4041/3600)*15</f>
        <v>223.30654583333333</v>
      </c>
      <c r="K4041">
        <f>IF(G4041&lt;0, G4041-H4041/60-I4041/3600, G4041+H4041/60+I4041/3600)</f>
        <v>-73.190075000000007</v>
      </c>
      <c r="L4041">
        <v>16.399999999999999</v>
      </c>
      <c r="M4041">
        <v>32.4</v>
      </c>
      <c r="N4041" t="s">
        <v>9341</v>
      </c>
      <c r="O4041" t="s">
        <v>9341</v>
      </c>
      <c r="P4041">
        <v>6.69</v>
      </c>
      <c r="Q4041">
        <v>5.77</v>
      </c>
      <c r="R4041" t="s">
        <v>9341</v>
      </c>
      <c r="S4041" t="s">
        <v>9341</v>
      </c>
      <c r="T4041" t="s">
        <v>9341</v>
      </c>
      <c r="U4041" t="s">
        <v>9341</v>
      </c>
      <c r="V4041" t="str">
        <f>LEFT($U4041,2)</f>
        <v>~</v>
      </c>
      <c r="W4041" s="3" t="str">
        <f>_xlfn.XLOOKUP(V4041,$AC$2:$AC$43,$AD$2:$AD$43,"none")</f>
        <v>none</v>
      </c>
      <c r="X4041" s="3" t="str">
        <f>IF(ISNUMBER($W4041), 4600 * (1 / (0.92 * $W4041 + 1.7) + 1 / (0.92 * $W4041 + 0.62)),"none")</f>
        <v>none</v>
      </c>
      <c r="Y4041" s="8">
        <f>IF(ISNUMBER($X4041), _xlfn.XLOOKUP($X4041,Sheet3!$A$2:$A$392,Sheet3!$B$2:$B$392,"none", 1,1), $AF$2)</f>
        <v>0.8</v>
      </c>
      <c r="Z4041" s="8">
        <f>IF(ISNUMBER($X4041), _xlfn.XLOOKUP($X4041,Sheet3!$A$2:$A$392,Sheet3!$C$2:$C$392,"none", 1,1), $AF$2)</f>
        <v>0.8</v>
      </c>
      <c r="AA4041" s="8">
        <f>IF(ISNUMBER($X4041), _xlfn.XLOOKUP($X4041,Sheet3!$A$2:$A$392,Sheet3!$D$2:$D$392,"none", 1,1), $AF$2)</f>
        <v>0.8</v>
      </c>
    </row>
    <row r="4042" spans="1:27">
      <c r="A4042">
        <v>2554</v>
      </c>
      <c r="B4042" t="s">
        <v>2856</v>
      </c>
      <c r="C4042" t="s">
        <v>297</v>
      </c>
      <c r="D4042">
        <v>6</v>
      </c>
      <c r="E4042">
        <v>50</v>
      </c>
      <c r="F4042">
        <v>21.768404786400001</v>
      </c>
      <c r="G4042">
        <v>-17</v>
      </c>
      <c r="H4042">
        <v>5</v>
      </c>
      <c r="I4042">
        <v>4.3883638080000003</v>
      </c>
      <c r="J4042">
        <f>(D4042+E4042/60+F4042/3600)*15</f>
        <v>102.59070168661</v>
      </c>
      <c r="K4042">
        <f>IF(G4042&lt;0, G4042-H4042/60-I4042/3600, G4042+H4042/60+I4042/3600)</f>
        <v>-17.084552323280001</v>
      </c>
      <c r="L4042">
        <v>-9.6489999999999991</v>
      </c>
      <c r="M4042">
        <v>-2.4500000000000002</v>
      </c>
      <c r="N4042">
        <v>1.34</v>
      </c>
      <c r="O4042" t="s">
        <v>9341</v>
      </c>
      <c r="P4042">
        <v>7.1879999999999997</v>
      </c>
      <c r="Q4042">
        <v>5.7709999999999999</v>
      </c>
      <c r="R4042" t="s">
        <v>9341</v>
      </c>
      <c r="S4042">
        <v>5.2649999999999997</v>
      </c>
      <c r="T4042" t="s">
        <v>9341</v>
      </c>
      <c r="U4042" t="s">
        <v>9389</v>
      </c>
      <c r="V4042" t="str">
        <f>LEFT($U4042,2)</f>
        <v>K3</v>
      </c>
      <c r="W4042" s="3">
        <f>_xlfn.XLOOKUP(V4042,$AC$2:$AC$43,$AD$2:$AD$43,"none")</f>
        <v>0.95</v>
      </c>
      <c r="X4042" s="3">
        <f>IF(ISNUMBER($W4042), 4600 * (1 / (0.92 * $W4042 + 1.7) + 1 / (0.92 * $W4042 + 0.62)),"none")</f>
        <v>4866.084384156673</v>
      </c>
      <c r="Y4042" s="8">
        <f>IF(ISNUMBER($X4042), _xlfn.XLOOKUP($X4042,Sheet3!$A$2:$A$392,Sheet3!$B$2:$B$392,"none", 1,1), $AF$2)</f>
        <v>1</v>
      </c>
      <c r="Z4042" s="8">
        <f>IF(ISNUMBER($X4042), _xlfn.XLOOKUP($X4042,Sheet3!$A$2:$A$392,Sheet3!$C$2:$C$392,"none", 1,1), $AF$2)</f>
        <v>0.78720000000000001</v>
      </c>
      <c r="AA4042" s="8">
        <f>IF(ISNUMBER($X4042), _xlfn.XLOOKUP($X4042,Sheet3!$A$2:$A$392,Sheet3!$D$2:$D$392,"none", 1,1), $AF$2)</f>
        <v>0.57969999999999999</v>
      </c>
    </row>
    <row r="4043" spans="1:27">
      <c r="A4043">
        <v>7199</v>
      </c>
      <c r="B4043" t="s">
        <v>7502</v>
      </c>
      <c r="C4043" t="s">
        <v>16</v>
      </c>
      <c r="D4043">
        <v>7</v>
      </c>
      <c r="E4043">
        <v>49</v>
      </c>
      <c r="F4043">
        <v>12.9403448856</v>
      </c>
      <c r="G4043">
        <v>-60</v>
      </c>
      <c r="H4043">
        <v>17</v>
      </c>
      <c r="I4043">
        <v>1.3689440879999999</v>
      </c>
      <c r="J4043">
        <f>(D4043+E4043/60+F4043/3600)*15</f>
        <v>117.30391810368999</v>
      </c>
      <c r="K4043">
        <f>IF(G4043&lt;0, G4043-H4043/60-I4043/3600, G4043+H4043/60+I4043/3600)</f>
        <v>-60.283713595579997</v>
      </c>
      <c r="L4043">
        <v>-83.287999999999997</v>
      </c>
      <c r="M4043">
        <v>166.745</v>
      </c>
      <c r="N4043">
        <v>29.63</v>
      </c>
      <c r="O4043" t="s">
        <v>9341</v>
      </c>
      <c r="P4043">
        <v>6.1760000000000002</v>
      </c>
      <c r="Q4043">
        <v>5.7709999999999999</v>
      </c>
      <c r="R4043" t="s">
        <v>9341</v>
      </c>
      <c r="S4043">
        <v>5.6740000000000004</v>
      </c>
      <c r="T4043" t="s">
        <v>9341</v>
      </c>
      <c r="U4043" t="s">
        <v>9478</v>
      </c>
      <c r="V4043" t="str">
        <f>LEFT($U4043,2)</f>
        <v>F4</v>
      </c>
      <c r="W4043" s="3" t="str">
        <f>_xlfn.XLOOKUP(V4043,$AC$2:$AC$43,$AD$2:$AD$43,"none")</f>
        <v>none</v>
      </c>
      <c r="X4043" s="3" t="str">
        <f>IF(ISNUMBER($W4043), 4600 * (1 / (0.92 * $W4043 + 1.7) + 1 / (0.92 * $W4043 + 0.62)),"none")</f>
        <v>none</v>
      </c>
      <c r="Y4043" s="8">
        <f>IF(ISNUMBER($X4043), _xlfn.XLOOKUP($X4043,Sheet3!$A$2:$A$392,Sheet3!$B$2:$B$392,"none", 1,1), $AF$2)</f>
        <v>0.8</v>
      </c>
      <c r="Z4043" s="8">
        <f>IF(ISNUMBER($X4043), _xlfn.XLOOKUP($X4043,Sheet3!$A$2:$A$392,Sheet3!$C$2:$C$392,"none", 1,1), $AF$2)</f>
        <v>0.8</v>
      </c>
      <c r="AA4043" s="8">
        <f>IF(ISNUMBER($X4043), _xlfn.XLOOKUP($X4043,Sheet3!$A$2:$A$392,Sheet3!$D$2:$D$392,"none", 1,1), $AF$2)</f>
        <v>0.8</v>
      </c>
    </row>
    <row r="4044" spans="1:27">
      <c r="A4044">
        <v>8775</v>
      </c>
      <c r="B4044" t="s">
        <v>9080</v>
      </c>
      <c r="C4044" t="s">
        <v>12</v>
      </c>
      <c r="D4044">
        <v>6</v>
      </c>
      <c r="E4044">
        <v>50</v>
      </c>
      <c r="F4044">
        <v>49.830977455199999</v>
      </c>
      <c r="G4044">
        <v>0</v>
      </c>
      <c r="H4044">
        <v>32</v>
      </c>
      <c r="I4044">
        <v>27.167495244000001</v>
      </c>
      <c r="J4044">
        <f>(D4044+E4044/60+F4044/3600)*15</f>
        <v>102.70762907272999</v>
      </c>
      <c r="K4044">
        <f>IF(G4044&lt;0, G4044-H4044/60-I4044/3600, G4044+H4044/60+I4044/3600)</f>
        <v>0.54087985978999997</v>
      </c>
      <c r="L4044">
        <v>20.552</v>
      </c>
      <c r="M4044">
        <v>-186.22900000000001</v>
      </c>
      <c r="N4044">
        <v>33.53</v>
      </c>
      <c r="O4044" t="s">
        <v>9341</v>
      </c>
      <c r="P4044">
        <v>6.1470000000000002</v>
      </c>
      <c r="Q4044">
        <v>5.7709999999999999</v>
      </c>
      <c r="R4044">
        <v>7.04</v>
      </c>
      <c r="S4044">
        <v>5.6689999999999996</v>
      </c>
      <c r="T4044" t="s">
        <v>9341</v>
      </c>
      <c r="U4044" t="s">
        <v>9440</v>
      </c>
      <c r="V4044" t="str">
        <f>LEFT($U4044,2)</f>
        <v>F3</v>
      </c>
      <c r="W4044" s="3" t="str">
        <f>_xlfn.XLOOKUP(V4044,$AC$2:$AC$43,$AD$2:$AD$43,"none")</f>
        <v>none</v>
      </c>
      <c r="X4044" s="3" t="str">
        <f>IF(ISNUMBER($W4044), 4600 * (1 / (0.92 * $W4044 + 1.7) + 1 / (0.92 * $W4044 + 0.62)),"none")</f>
        <v>none</v>
      </c>
      <c r="Y4044" s="8">
        <f>IF(ISNUMBER($X4044), _xlfn.XLOOKUP($X4044,Sheet3!$A$2:$A$392,Sheet3!$B$2:$B$392,"none", 1,1), $AF$2)</f>
        <v>0.8</v>
      </c>
      <c r="Z4044" s="8">
        <f>IF(ISNUMBER($X4044), _xlfn.XLOOKUP($X4044,Sheet3!$A$2:$A$392,Sheet3!$C$2:$C$392,"none", 1,1), $AF$2)</f>
        <v>0.8</v>
      </c>
      <c r="AA4044" s="8">
        <f>IF(ISNUMBER($X4044), _xlfn.XLOOKUP($X4044,Sheet3!$A$2:$A$392,Sheet3!$D$2:$D$392,"none", 1,1), $AF$2)</f>
        <v>0.8</v>
      </c>
    </row>
    <row r="4045" spans="1:27">
      <c r="A4045">
        <v>651</v>
      </c>
      <c r="B4045" t="s">
        <v>951</v>
      </c>
      <c r="C4045" t="s">
        <v>25</v>
      </c>
      <c r="D4045">
        <v>4</v>
      </c>
      <c r="E4045">
        <v>32</v>
      </c>
      <c r="F4045">
        <v>1.8422700000000001</v>
      </c>
      <c r="G4045">
        <v>53</v>
      </c>
      <c r="H4045">
        <v>54</v>
      </c>
      <c r="I4045">
        <v>39.045000000000002</v>
      </c>
      <c r="J4045">
        <f>(D4045+E4045/60+F4045/3600)*15</f>
        <v>68.007676124999989</v>
      </c>
      <c r="K4045">
        <f>IF(G4045&lt;0, G4045-H4045/60-I4045/3600, G4045+H4045/60+I4045/3600)</f>
        <v>53.910845833333333</v>
      </c>
      <c r="L4045">
        <v>-1.29</v>
      </c>
      <c r="M4045">
        <v>-0.17</v>
      </c>
      <c r="N4045" t="s">
        <v>9341</v>
      </c>
      <c r="O4045">
        <v>6.41</v>
      </c>
      <c r="P4045">
        <v>5.8760000000000003</v>
      </c>
      <c r="Q4045">
        <v>5.7720000000000002</v>
      </c>
      <c r="R4045" t="s">
        <v>9341</v>
      </c>
      <c r="S4045" t="s">
        <v>9341</v>
      </c>
      <c r="T4045" t="s">
        <v>9341</v>
      </c>
      <c r="U4045" t="s">
        <v>9686</v>
      </c>
      <c r="V4045" t="str">
        <f>LEFT($U4045,2)</f>
        <v>B0</v>
      </c>
      <c r="W4045" s="3">
        <f>_xlfn.XLOOKUP(V4045,$AC$2:$AC$43,$AD$2:$AD$43,"none")</f>
        <v>-0.3</v>
      </c>
      <c r="X4045" s="3">
        <f>IF(ISNUMBER($W4045), 4600 * (1 / (0.92 * $W4045 + 1.7) + 1 / (0.92 * $W4045 + 0.62)),"none")</f>
        <v>16602.430101907499</v>
      </c>
      <c r="Y4045" s="8">
        <f>IF(ISNUMBER($X4045), _xlfn.XLOOKUP($X4045,Sheet3!$A$2:$A$392,Sheet3!$B$2:$B$392,"none", 1,1), $AF$2)</f>
        <v>0.45090000000000002</v>
      </c>
      <c r="Z4045" s="8">
        <f>IF(ISNUMBER($X4045), _xlfn.XLOOKUP($X4045,Sheet3!$A$2:$A$392,Sheet3!$C$2:$C$392,"none", 1,1), $AF$2)</f>
        <v>0.56169999999999998</v>
      </c>
      <c r="AA4045" s="8">
        <f>IF(ISNUMBER($X4045), _xlfn.XLOOKUP($X4045,Sheet3!$A$2:$A$392,Sheet3!$D$2:$D$392,"none", 1,1), $AF$2)</f>
        <v>1</v>
      </c>
    </row>
    <row r="4046" spans="1:27">
      <c r="A4046">
        <v>1086</v>
      </c>
      <c r="B4046" t="s">
        <v>1387</v>
      </c>
      <c r="C4046" t="s">
        <v>297</v>
      </c>
      <c r="D4046">
        <v>8</v>
      </c>
      <c r="E4046">
        <v>1</v>
      </c>
      <c r="F4046">
        <v>20.777850698400002</v>
      </c>
      <c r="G4046">
        <v>59</v>
      </c>
      <c r="H4046">
        <v>2</v>
      </c>
      <c r="I4046">
        <v>50.648608283999998</v>
      </c>
      <c r="J4046">
        <f>(D4046+E4046/60+F4046/3600)*15</f>
        <v>120.33657437791003</v>
      </c>
      <c r="K4046">
        <f>IF(G4046&lt;0, G4046-H4046/60-I4046/3600, G4046+H4046/60+I4046/3600)</f>
        <v>59.047402391189998</v>
      </c>
      <c r="L4046">
        <v>18.798999999999999</v>
      </c>
      <c r="M4046">
        <v>25.132999999999999</v>
      </c>
      <c r="N4046">
        <v>23.02</v>
      </c>
      <c r="O4046" t="s">
        <v>9341</v>
      </c>
      <c r="P4046">
        <v>6.1710000000000003</v>
      </c>
      <c r="Q4046">
        <v>5.7720000000000002</v>
      </c>
      <c r="R4046" t="s">
        <v>9341</v>
      </c>
      <c r="S4046">
        <v>5.6769999999999996</v>
      </c>
      <c r="T4046" t="s">
        <v>9341</v>
      </c>
      <c r="U4046" t="s">
        <v>9810</v>
      </c>
      <c r="V4046" t="str">
        <f>LEFT($U4046,2)</f>
        <v>F2</v>
      </c>
      <c r="W4046" s="3">
        <f>_xlfn.XLOOKUP(V4046,$AC$2:$AC$43,$AD$2:$AD$43,"none")</f>
        <v>0.35</v>
      </c>
      <c r="X4046" s="3">
        <f>IF(ISNUMBER($W4046), 4600 * (1 / (0.92 * $W4046 + 1.7) + 1 / (0.92 * $W4046 + 0.62)),"none")</f>
        <v>7158.2024482287206</v>
      </c>
      <c r="Y4046" s="8">
        <f>IF(ISNUMBER($X4046), _xlfn.XLOOKUP($X4046,Sheet3!$A$2:$A$392,Sheet3!$B$2:$B$392,"none", 1,1), $AF$2)</f>
        <v>0.89859999999999995</v>
      </c>
      <c r="Z4046" s="8">
        <f>IF(ISNUMBER($X4046), _xlfn.XLOOKUP($X4046,Sheet3!$A$2:$A$392,Sheet3!$C$2:$C$392,"none", 1,1), $AF$2)</f>
        <v>0.89249999999999996</v>
      </c>
      <c r="AA4046" s="8">
        <f>IF(ISNUMBER($X4046), _xlfn.XLOOKUP($X4046,Sheet3!$A$2:$A$392,Sheet3!$D$2:$D$392,"none", 1,1), $AF$2)</f>
        <v>1</v>
      </c>
    </row>
    <row r="4047" spans="1:27">
      <c r="A4047">
        <v>1549</v>
      </c>
      <c r="B4047" t="s">
        <v>1850</v>
      </c>
      <c r="C4047" t="s">
        <v>297</v>
      </c>
      <c r="D4047">
        <v>3</v>
      </c>
      <c r="E4047">
        <v>51</v>
      </c>
      <c r="F4047">
        <v>53.718735664800001</v>
      </c>
      <c r="G4047">
        <v>34</v>
      </c>
      <c r="H4047">
        <v>21</v>
      </c>
      <c r="I4047">
        <v>32.823349956000001</v>
      </c>
      <c r="J4047">
        <f>(D4047+E4047/60+F4047/3600)*15</f>
        <v>57.973828065270006</v>
      </c>
      <c r="K4047">
        <f>IF(G4047&lt;0, G4047-H4047/60-I4047/3600, G4047+H4047/60+I4047/3600)</f>
        <v>34.359117597210002</v>
      </c>
      <c r="L4047">
        <v>3.3730000000000002</v>
      </c>
      <c r="M4047">
        <v>-4.2469999999999999</v>
      </c>
      <c r="N4047">
        <v>2.74</v>
      </c>
      <c r="O4047">
        <v>4.96</v>
      </c>
      <c r="P4047">
        <v>5.73</v>
      </c>
      <c r="Q4047">
        <v>5.7720000000000002</v>
      </c>
      <c r="R4047" t="s">
        <v>9341</v>
      </c>
      <c r="S4047">
        <v>5.7279999999999998</v>
      </c>
      <c r="T4047" t="s">
        <v>9341</v>
      </c>
      <c r="U4047" t="s">
        <v>9916</v>
      </c>
      <c r="V4047" t="str">
        <f>LEFT($U4047,2)</f>
        <v>B1</v>
      </c>
      <c r="W4047" s="3">
        <f>_xlfn.XLOOKUP(V4047,$AC$2:$AC$43,$AD$2:$AD$43,"none")</f>
        <v>-0.26</v>
      </c>
      <c r="X4047" s="3">
        <f>IF(ISNUMBER($W4047), 4600 * (1 / (0.92 * $W4047 + 1.7) + 1 / (0.92 * $W4047 + 0.62)),"none")</f>
        <v>15228.791407033788</v>
      </c>
      <c r="Y4047" s="8">
        <f>IF(ISNUMBER($X4047), _xlfn.XLOOKUP($X4047,Sheet3!$A$2:$A$392,Sheet3!$B$2:$B$392,"none", 1,1), $AF$2)</f>
        <v>0.47010000000000002</v>
      </c>
      <c r="Z4047" s="8">
        <f>IF(ISNUMBER($X4047), _xlfn.XLOOKUP($X4047,Sheet3!$A$2:$A$392,Sheet3!$C$2:$C$392,"none", 1,1), $AF$2)</f>
        <v>0.57840000000000003</v>
      </c>
      <c r="AA4047" s="8">
        <f>IF(ISNUMBER($X4047), _xlfn.XLOOKUP($X4047,Sheet3!$A$2:$A$392,Sheet3!$D$2:$D$392,"none", 1,1), $AF$2)</f>
        <v>1</v>
      </c>
    </row>
    <row r="4048" spans="1:27">
      <c r="A4048">
        <v>5710</v>
      </c>
      <c r="B4048" t="s">
        <v>6013</v>
      </c>
      <c r="C4048" t="s">
        <v>297</v>
      </c>
      <c r="D4048">
        <v>18</v>
      </c>
      <c r="E4048">
        <v>38</v>
      </c>
      <c r="F4048">
        <v>30.714327230399999</v>
      </c>
      <c r="G4048">
        <v>-23</v>
      </c>
      <c r="H4048">
        <v>30</v>
      </c>
      <c r="I4048">
        <v>17.622731303999998</v>
      </c>
      <c r="J4048">
        <f>(D4048+E4048/60+F4048/3600)*15</f>
        <v>279.62797636345999</v>
      </c>
      <c r="K4048">
        <f>IF(G4048&lt;0, G4048-H4048/60-I4048/3600, G4048+H4048/60+I4048/3600)</f>
        <v>-23.504895203139998</v>
      </c>
      <c r="L4048">
        <v>-2.4849999999999999</v>
      </c>
      <c r="M4048">
        <v>-20.588000000000001</v>
      </c>
      <c r="N4048">
        <v>4.53</v>
      </c>
      <c r="O4048" t="s">
        <v>9341</v>
      </c>
      <c r="P4048">
        <v>5.7530000000000001</v>
      </c>
      <c r="Q4048">
        <v>5.7720000000000002</v>
      </c>
      <c r="R4048" t="s">
        <v>9341</v>
      </c>
      <c r="S4048">
        <v>5.7510000000000003</v>
      </c>
      <c r="T4048" t="s">
        <v>9341</v>
      </c>
      <c r="U4048" t="s">
        <v>9408</v>
      </c>
      <c r="V4048" t="str">
        <f>LEFT($U4048,2)</f>
        <v>B8</v>
      </c>
      <c r="W4048" s="3">
        <f>_xlfn.XLOOKUP(V4048,$AC$2:$AC$43,$AD$2:$AD$43,"none")</f>
        <v>-0.11</v>
      </c>
      <c r="X4048" s="3">
        <f>IF(ISNUMBER($W4048), 4600 * (1 / (0.92 * $W4048 + 1.7) + 1 / (0.92 * $W4048 + 0.62)),"none")</f>
        <v>11743.77313439976</v>
      </c>
      <c r="Y4048" s="8">
        <f>IF(ISNUMBER($X4048), _xlfn.XLOOKUP($X4048,Sheet3!$A$2:$A$392,Sheet3!$B$2:$B$392,"none", 1,1), $AF$2)</f>
        <v>0.54959999999999998</v>
      </c>
      <c r="Z4048" s="8">
        <f>IF(ISNUMBER($X4048), _xlfn.XLOOKUP($X4048,Sheet3!$A$2:$A$392,Sheet3!$C$2:$C$392,"none", 1,1), $AF$2)</f>
        <v>0.64410000000000001</v>
      </c>
      <c r="AA4048" s="8">
        <f>IF(ISNUMBER($X4048), _xlfn.XLOOKUP($X4048,Sheet3!$A$2:$A$392,Sheet3!$D$2:$D$392,"none", 1,1), $AF$2)</f>
        <v>1</v>
      </c>
    </row>
    <row r="4049" spans="1:27">
      <c r="A4049">
        <v>8377</v>
      </c>
      <c r="B4049" t="s">
        <v>8680</v>
      </c>
      <c r="C4049" t="s">
        <v>12</v>
      </c>
      <c r="D4049">
        <v>16</v>
      </c>
      <c r="E4049">
        <v>13</v>
      </c>
      <c r="F4049">
        <v>22.697907636</v>
      </c>
      <c r="G4049">
        <v>-55</v>
      </c>
      <c r="H4049">
        <v>32</v>
      </c>
      <c r="I4049">
        <v>27.41074854</v>
      </c>
      <c r="J4049">
        <f>(D4049+E4049/60+F4049/3600)*15</f>
        <v>243.34457461514998</v>
      </c>
      <c r="K4049">
        <f>IF(G4049&lt;0, G4049-H4049/60-I4049/3600, G4049+H4049/60+I4049/3600)</f>
        <v>-55.540947430149998</v>
      </c>
      <c r="L4049">
        <v>-98.816999999999993</v>
      </c>
      <c r="M4049">
        <v>-42.07</v>
      </c>
      <c r="N4049">
        <v>14.37</v>
      </c>
      <c r="O4049" t="s">
        <v>9341</v>
      </c>
      <c r="P4049">
        <v>6.1319999999999997</v>
      </c>
      <c r="Q4049">
        <v>5.7720000000000002</v>
      </c>
      <c r="R4049" t="s">
        <v>9341</v>
      </c>
      <c r="S4049">
        <v>5.6879999999999997</v>
      </c>
      <c r="T4049" t="s">
        <v>9341</v>
      </c>
      <c r="U4049" t="s">
        <v>10048</v>
      </c>
      <c r="V4049" t="str">
        <f>LEFT($U4049,2)</f>
        <v>F2</v>
      </c>
      <c r="W4049" s="3">
        <f>_xlfn.XLOOKUP(V4049,$AC$2:$AC$43,$AD$2:$AD$43,"none")</f>
        <v>0.35</v>
      </c>
      <c r="X4049" s="3">
        <f>IF(ISNUMBER($W4049), 4600 * (1 / (0.92 * $W4049 + 1.7) + 1 / (0.92 * $W4049 + 0.62)),"none")</f>
        <v>7158.2024482287206</v>
      </c>
      <c r="Y4049" s="8">
        <f>IF(ISNUMBER($X4049), _xlfn.XLOOKUP($X4049,Sheet3!$A$2:$A$392,Sheet3!$B$2:$B$392,"none", 1,1), $AF$2)</f>
        <v>0.89859999999999995</v>
      </c>
      <c r="Z4049" s="8">
        <f>IF(ISNUMBER($X4049), _xlfn.XLOOKUP($X4049,Sheet3!$A$2:$A$392,Sheet3!$C$2:$C$392,"none", 1,1), $AF$2)</f>
        <v>0.89249999999999996</v>
      </c>
      <c r="AA4049" s="8">
        <f>IF(ISNUMBER($X4049), _xlfn.XLOOKUP($X4049,Sheet3!$A$2:$A$392,Sheet3!$D$2:$D$392,"none", 1,1), $AF$2)</f>
        <v>1</v>
      </c>
    </row>
    <row r="4050" spans="1:27">
      <c r="A4050">
        <v>8843</v>
      </c>
      <c r="B4050" t="s">
        <v>9148</v>
      </c>
      <c r="C4050" t="s">
        <v>313</v>
      </c>
      <c r="D4050">
        <v>13</v>
      </c>
      <c r="E4050">
        <v>11</v>
      </c>
      <c r="F4050">
        <v>8.8808922575999993</v>
      </c>
      <c r="G4050">
        <v>-42</v>
      </c>
      <c r="H4050">
        <v>13</v>
      </c>
      <c r="I4050">
        <v>58.441626948</v>
      </c>
      <c r="J4050">
        <f>(D4050+E4050/60+F4050/3600)*15</f>
        <v>197.78700371774002</v>
      </c>
      <c r="K4050">
        <f>IF(G4050&lt;0, G4050-H4050/60-I4050/3600, G4050+H4050/60+I4050/3600)</f>
        <v>-42.23290045193</v>
      </c>
      <c r="L4050">
        <v>-80.617000000000004</v>
      </c>
      <c r="M4050">
        <v>-25.209</v>
      </c>
      <c r="N4050">
        <v>11.54</v>
      </c>
      <c r="O4050" t="s">
        <v>9341</v>
      </c>
      <c r="P4050">
        <v>6.2759999999999998</v>
      </c>
      <c r="Q4050">
        <v>5.7720000000000002</v>
      </c>
      <c r="R4050" t="s">
        <v>9341</v>
      </c>
      <c r="S4050">
        <v>5.7</v>
      </c>
      <c r="T4050" t="s">
        <v>9341</v>
      </c>
      <c r="U4050" t="s">
        <v>9474</v>
      </c>
      <c r="V4050" t="str">
        <f>LEFT($U4050,2)</f>
        <v>F5</v>
      </c>
      <c r="W4050" s="3">
        <f>_xlfn.XLOOKUP(V4050,$AC$2:$AC$43,$AD$2:$AD$43,"none")</f>
        <v>0.45</v>
      </c>
      <c r="X4050" s="3">
        <f>IF(ISNUMBER($W4050), 4600 * (1 / (0.92 * $W4050 + 1.7) + 1 / (0.92 * $W4050 + 0.62)),"none")</f>
        <v>6624.7124722536864</v>
      </c>
      <c r="Y4050" s="8">
        <f>IF(ISNUMBER($X4050), _xlfn.XLOOKUP($X4050,Sheet3!$A$2:$A$392,Sheet3!$B$2:$B$392,"none", 1,1), $AF$2)</f>
        <v>0.99370000000000003</v>
      </c>
      <c r="Z4050" s="8">
        <f>IF(ISNUMBER($X4050), _xlfn.XLOOKUP($X4050,Sheet3!$A$2:$A$392,Sheet3!$C$2:$C$392,"none", 1,1), $AF$2)</f>
        <v>0.9526</v>
      </c>
      <c r="AA4050" s="8">
        <f>IF(ISNUMBER($X4050), _xlfn.XLOOKUP($X4050,Sheet3!$A$2:$A$392,Sheet3!$D$2:$D$392,"none", 1,1), $AF$2)</f>
        <v>1</v>
      </c>
    </row>
    <row r="4051" spans="1:27">
      <c r="A4051">
        <v>3863</v>
      </c>
      <c r="B4051" t="s">
        <v>4166</v>
      </c>
      <c r="C4051" t="s">
        <v>12</v>
      </c>
      <c r="D4051">
        <v>22</v>
      </c>
      <c r="E4051">
        <v>10</v>
      </c>
      <c r="F4051">
        <v>37.432340548799999</v>
      </c>
      <c r="G4051">
        <v>11</v>
      </c>
      <c r="H4051">
        <v>37</v>
      </c>
      <c r="I4051">
        <v>28.340469983999999</v>
      </c>
      <c r="J4051">
        <f>(D4051+E4051/60+F4051/3600)*15</f>
        <v>332.65596808562003</v>
      </c>
      <c r="K4051">
        <f>IF(G4051&lt;0, G4051-H4051/60-I4051/3600, G4051+H4051/60+I4051/3600)</f>
        <v>11.62453901944</v>
      </c>
      <c r="L4051">
        <v>-47.009</v>
      </c>
      <c r="M4051">
        <v>-54.707000000000001</v>
      </c>
      <c r="N4051">
        <v>5.26</v>
      </c>
      <c r="O4051" t="s">
        <v>9341</v>
      </c>
      <c r="P4051">
        <v>7.3479999999999999</v>
      </c>
      <c r="Q4051">
        <v>5.774</v>
      </c>
      <c r="R4051" t="s">
        <v>9341</v>
      </c>
      <c r="S4051">
        <v>5.0439999999999996</v>
      </c>
      <c r="T4051" t="s">
        <v>9341</v>
      </c>
      <c r="U4051" t="s">
        <v>9376</v>
      </c>
      <c r="V4051" t="str">
        <f>LEFT($U4051,2)</f>
        <v>M1</v>
      </c>
      <c r="W4051" s="3">
        <f>_xlfn.XLOOKUP(V4051,$AC$2:$AC$43,$AD$2:$AD$43,"none")</f>
        <v>1.47</v>
      </c>
      <c r="X4051" s="3">
        <f>IF(ISNUMBER($W4051), 4600 * (1 / (0.92 * $W4051 + 1.7) + 1 / (0.92 * $W4051 + 0.62)),"none")</f>
        <v>3839.1950178350371</v>
      </c>
      <c r="Y4051" s="8">
        <f>IF(ISNUMBER($X4051), _xlfn.XLOOKUP($X4051,Sheet3!$A$2:$A$392,Sheet3!$B$2:$B$392,"none", 1,1), $AF$2)</f>
        <v>1</v>
      </c>
      <c r="Z4051" s="8">
        <f>IF(ISNUMBER($X4051), _xlfn.XLOOKUP($X4051,Sheet3!$A$2:$A$392,Sheet3!$C$2:$C$392,"none", 1,1), $AF$2)</f>
        <v>0.64800000000000002</v>
      </c>
      <c r="AA4051" s="8">
        <f>IF(ISNUMBER($X4051), _xlfn.XLOOKUP($X4051,Sheet3!$A$2:$A$392,Sheet3!$D$2:$D$392,"none", 1,1), $AF$2)</f>
        <v>0.33460000000000001</v>
      </c>
    </row>
    <row r="4052" spans="1:27">
      <c r="A4052">
        <v>4914</v>
      </c>
      <c r="B4052" t="s">
        <v>5217</v>
      </c>
      <c r="C4052" t="s">
        <v>12</v>
      </c>
      <c r="D4052">
        <v>12</v>
      </c>
      <c r="E4052">
        <v>36</v>
      </c>
      <c r="F4052">
        <v>1.0317461591999999</v>
      </c>
      <c r="G4052">
        <v>-39</v>
      </c>
      <c r="H4052">
        <v>52</v>
      </c>
      <c r="I4052">
        <v>10.220465387999999</v>
      </c>
      <c r="J4052">
        <f>(D4052+E4052/60+F4052/3600)*15</f>
        <v>189.00429894233</v>
      </c>
      <c r="K4052">
        <f>IF(G4052&lt;0, G4052-H4052/60-I4052/3600, G4052+H4052/60+I4052/3600)</f>
        <v>-39.869505684830003</v>
      </c>
      <c r="L4052">
        <v>-55.652999999999999</v>
      </c>
      <c r="M4052">
        <v>-23.88</v>
      </c>
      <c r="N4052">
        <v>14.13</v>
      </c>
      <c r="O4052" t="s">
        <v>9341</v>
      </c>
      <c r="P4052">
        <v>5.7859999999999996</v>
      </c>
      <c r="Q4052">
        <v>5.774</v>
      </c>
      <c r="R4052">
        <v>7.25</v>
      </c>
      <c r="S4052">
        <v>5.7830000000000004</v>
      </c>
      <c r="T4052">
        <v>5.81</v>
      </c>
      <c r="U4052" t="s">
        <v>9394</v>
      </c>
      <c r="V4052" t="str">
        <f>LEFT($U4052,2)</f>
        <v>A0</v>
      </c>
      <c r="W4052" s="3">
        <f>_xlfn.XLOOKUP(V4052,$AC$2:$AC$43,$AD$2:$AD$43,"none")</f>
        <v>-0.01</v>
      </c>
      <c r="X4052" s="3">
        <f>IF(ISNUMBER($W4052), 4600 * (1 / (0.92 * $W4052 + 1.7) + 1 / (0.92 * $W4052 + 0.62)),"none")</f>
        <v>10251.712375722911</v>
      </c>
      <c r="Y4052" s="8">
        <f>IF(ISNUMBER($X4052), _xlfn.XLOOKUP($X4052,Sheet3!$A$2:$A$392,Sheet3!$B$2:$B$392,"none", 1,1), $AF$2)</f>
        <v>0.6109</v>
      </c>
      <c r="Z4052" s="8">
        <f>IF(ISNUMBER($X4052), _xlfn.XLOOKUP($X4052,Sheet3!$A$2:$A$392,Sheet3!$C$2:$C$392,"none", 1,1), $AF$2)</f>
        <v>0.69189999999999996</v>
      </c>
      <c r="AA4052" s="8">
        <f>IF(ISNUMBER($X4052), _xlfn.XLOOKUP($X4052,Sheet3!$A$2:$A$392,Sheet3!$D$2:$D$392,"none", 1,1), $AF$2)</f>
        <v>1</v>
      </c>
    </row>
    <row r="4053" spans="1:27">
      <c r="A4053">
        <v>8336</v>
      </c>
      <c r="B4053" t="s">
        <v>8639</v>
      </c>
      <c r="C4053" t="s">
        <v>297</v>
      </c>
      <c r="D4053">
        <v>17</v>
      </c>
      <c r="E4053">
        <v>51</v>
      </c>
      <c r="F4053">
        <v>35.471678006399998</v>
      </c>
      <c r="G4053">
        <v>-60</v>
      </c>
      <c r="H4053">
        <v>9</v>
      </c>
      <c r="I4053">
        <v>50.604395508000003</v>
      </c>
      <c r="J4053">
        <f>(D4053+E4053/60+F4053/3600)*15</f>
        <v>267.89779865836005</v>
      </c>
      <c r="K4053">
        <f>IF(G4053&lt;0, G4053-H4053/60-I4053/3600, G4053+H4053/60+I4053/3600)</f>
        <v>-60.164056776529996</v>
      </c>
      <c r="L4053">
        <v>-4.9000000000000002E-2</v>
      </c>
      <c r="M4053">
        <v>-15.612</v>
      </c>
      <c r="N4053">
        <v>8.91</v>
      </c>
      <c r="O4053" t="s">
        <v>9341</v>
      </c>
      <c r="P4053">
        <v>6.7880000000000003</v>
      </c>
      <c r="Q4053">
        <v>5.774</v>
      </c>
      <c r="R4053" t="s">
        <v>9341</v>
      </c>
      <c r="S4053">
        <v>5.5179999999999998</v>
      </c>
      <c r="T4053" t="s">
        <v>9341</v>
      </c>
      <c r="U4053" t="s">
        <v>9403</v>
      </c>
      <c r="V4053" t="str">
        <f>LEFT($U4053,2)</f>
        <v>K0</v>
      </c>
      <c r="W4053" s="3">
        <f>_xlfn.XLOOKUP(V4053,$AC$2:$AC$43,$AD$2:$AD$43,"none")</f>
        <v>0.81</v>
      </c>
      <c r="X4053" s="3">
        <f>IF(ISNUMBER($W4053), 4600 * (1 / (0.92 * $W4053 + 1.7) + 1 / (0.92 * $W4053 + 0.62)),"none")</f>
        <v>5250.7063834266155</v>
      </c>
      <c r="Y4053" s="8">
        <f>IF(ISNUMBER($X4053), _xlfn.XLOOKUP($X4053,Sheet3!$A$2:$A$392,Sheet3!$B$2:$B$392,"none", 1,1), $AF$2)</f>
        <v>1</v>
      </c>
      <c r="Z4053" s="8">
        <f>IF(ISNUMBER($X4053), _xlfn.XLOOKUP($X4053,Sheet3!$A$2:$A$392,Sheet3!$C$2:$C$392,"none", 1,1), $AF$2)</f>
        <v>0.83299999999999996</v>
      </c>
      <c r="AA4053" s="8">
        <f>IF(ISNUMBER($X4053), _xlfn.XLOOKUP($X4053,Sheet3!$A$2:$A$392,Sheet3!$D$2:$D$392,"none", 1,1), $AF$2)</f>
        <v>0.67869999999999997</v>
      </c>
    </row>
    <row r="4054" spans="1:27">
      <c r="A4054">
        <v>8446</v>
      </c>
      <c r="B4054" t="s">
        <v>8749</v>
      </c>
      <c r="C4054" t="s">
        <v>313</v>
      </c>
      <c r="D4054">
        <v>21</v>
      </c>
      <c r="E4054">
        <v>24</v>
      </c>
      <c r="F4054">
        <v>24.817959099999999</v>
      </c>
      <c r="G4054">
        <v>-41</v>
      </c>
      <c r="H4054">
        <v>0</v>
      </c>
      <c r="I4054">
        <v>24.103338999999998</v>
      </c>
      <c r="J4054">
        <f>(D4054+E4054/60+F4054/3600)*15</f>
        <v>321.10340816291665</v>
      </c>
      <c r="K4054">
        <f>IF(G4054&lt;0, G4054-H4054/60-I4054/3600, G4054+H4054/60+I4054/3600)</f>
        <v>-41.006695371944446</v>
      </c>
      <c r="L4054">
        <v>24.64</v>
      </c>
      <c r="M4054">
        <v>-0.25</v>
      </c>
      <c r="N4054">
        <v>8.35</v>
      </c>
      <c r="O4054" t="s">
        <v>9341</v>
      </c>
      <c r="P4054">
        <v>5.7249999999999996</v>
      </c>
      <c r="Q4054">
        <v>5.7750000000000004</v>
      </c>
      <c r="R4054" t="s">
        <v>9341</v>
      </c>
      <c r="S4054">
        <v>5.7519999999999998</v>
      </c>
      <c r="T4054" t="s">
        <v>9341</v>
      </c>
      <c r="U4054" t="s">
        <v>9962</v>
      </c>
      <c r="V4054" t="str">
        <f>LEFT($U4054,2)</f>
        <v>Ap</v>
      </c>
      <c r="W4054" s="3" t="str">
        <f>_xlfn.XLOOKUP(V4054,$AC$2:$AC$43,$AD$2:$AD$43,"none")</f>
        <v>none</v>
      </c>
      <c r="X4054" s="3" t="str">
        <f>IF(ISNUMBER($W4054), 4600 * (1 / (0.92 * $W4054 + 1.7) + 1 / (0.92 * $W4054 + 0.62)),"none")</f>
        <v>none</v>
      </c>
      <c r="Y4054" s="8">
        <f>IF(ISNUMBER($X4054), _xlfn.XLOOKUP($X4054,Sheet3!$A$2:$A$392,Sheet3!$B$2:$B$392,"none", 1,1), $AF$2)</f>
        <v>0.8</v>
      </c>
      <c r="Z4054" s="8">
        <f>IF(ISNUMBER($X4054), _xlfn.XLOOKUP($X4054,Sheet3!$A$2:$A$392,Sheet3!$C$2:$C$392,"none", 1,1), $AF$2)</f>
        <v>0.8</v>
      </c>
      <c r="AA4054" s="8">
        <f>IF(ISNUMBER($X4054), _xlfn.XLOOKUP($X4054,Sheet3!$A$2:$A$392,Sheet3!$D$2:$D$392,"none", 1,1), $AF$2)</f>
        <v>0.8</v>
      </c>
    </row>
    <row r="4055" spans="1:27">
      <c r="A4055">
        <v>214</v>
      </c>
      <c r="B4055" t="s">
        <v>512</v>
      </c>
      <c r="C4055" t="s">
        <v>16</v>
      </c>
      <c r="D4055">
        <v>3</v>
      </c>
      <c r="E4055">
        <v>33</v>
      </c>
      <c r="F4055">
        <v>35.0341163808</v>
      </c>
      <c r="G4055">
        <v>39</v>
      </c>
      <c r="H4055">
        <v>53</v>
      </c>
      <c r="I4055">
        <v>58.116630120000004</v>
      </c>
      <c r="J4055">
        <f>(D4055+E4055/60+F4055/3600)*15</f>
        <v>53.395975484919994</v>
      </c>
      <c r="K4055">
        <f>IF(G4055&lt;0, G4055-H4055/60-I4055/3600, G4055+H4055/60+I4055/3600)</f>
        <v>39.8994768417</v>
      </c>
      <c r="L4055">
        <v>15.465999999999999</v>
      </c>
      <c r="M4055">
        <v>-46.526000000000003</v>
      </c>
      <c r="N4055">
        <v>17.71</v>
      </c>
      <c r="O4055" t="s">
        <v>9341</v>
      </c>
      <c r="P4055">
        <v>5.9089999999999998</v>
      </c>
      <c r="Q4055">
        <v>5.7759999999999998</v>
      </c>
      <c r="R4055" t="s">
        <v>9341</v>
      </c>
      <c r="S4055">
        <v>5.7779999999999996</v>
      </c>
      <c r="T4055" t="s">
        <v>9341</v>
      </c>
      <c r="U4055" t="s">
        <v>9359</v>
      </c>
      <c r="V4055" t="str">
        <f>LEFT($U4055,2)</f>
        <v>A3</v>
      </c>
      <c r="W4055" s="3">
        <f>_xlfn.XLOOKUP(V4055,$AC$2:$AC$43,$AD$2:$AD$43,"none")</f>
        <v>0.08</v>
      </c>
      <c r="X4055" s="3">
        <f>IF(ISNUMBER($W4055), 4600 * (1 / (0.92 * $W4055 + 1.7) + 1 / (0.92 * $W4055 + 0.62)),"none")</f>
        <v>9225.6595386701993</v>
      </c>
      <c r="Y4055" s="8">
        <f>IF(ISNUMBER($X4055), _xlfn.XLOOKUP($X4055,Sheet3!$A$2:$A$392,Sheet3!$B$2:$B$392,"none", 1,1), $AF$2)</f>
        <v>0.67030000000000001</v>
      </c>
      <c r="Z4055" s="8">
        <f>IF(ISNUMBER($X4055), _xlfn.XLOOKUP($X4055,Sheet3!$A$2:$A$392,Sheet3!$C$2:$C$392,"none", 1,1), $AF$2)</f>
        <v>0.73619999999999997</v>
      </c>
      <c r="AA4055" s="8">
        <f>IF(ISNUMBER($X4055), _xlfn.XLOOKUP($X4055,Sheet3!$A$2:$A$392,Sheet3!$D$2:$D$392,"none", 1,1), $AF$2)</f>
        <v>1</v>
      </c>
    </row>
    <row r="4056" spans="1:27">
      <c r="A4056">
        <v>237</v>
      </c>
      <c r="B4056" t="s">
        <v>535</v>
      </c>
      <c r="C4056" t="s">
        <v>297</v>
      </c>
      <c r="D4056">
        <v>22</v>
      </c>
      <c r="E4056">
        <v>1</v>
      </c>
      <c r="F4056">
        <v>50.586664768799999</v>
      </c>
      <c r="G4056">
        <v>52</v>
      </c>
      <c r="H4056">
        <v>52</v>
      </c>
      <c r="I4056">
        <v>56.100144360000002</v>
      </c>
      <c r="J4056">
        <f>(D4056+E4056/60+F4056/3600)*15</f>
        <v>330.46077776986999</v>
      </c>
      <c r="K4056">
        <f>IF(G4056&lt;0, G4056-H4056/60-I4056/3600, G4056+H4056/60+I4056/3600)</f>
        <v>52.882250040099997</v>
      </c>
      <c r="L4056">
        <v>10.375999999999999</v>
      </c>
      <c r="M4056">
        <v>2.1520000000000001</v>
      </c>
      <c r="N4056">
        <v>2.99</v>
      </c>
      <c r="O4056">
        <v>5.14</v>
      </c>
      <c r="P4056">
        <v>5.6580000000000004</v>
      </c>
      <c r="Q4056">
        <v>5.7759999999999998</v>
      </c>
      <c r="R4056" t="s">
        <v>9341</v>
      </c>
      <c r="S4056">
        <v>5.76</v>
      </c>
      <c r="T4056" t="s">
        <v>9341</v>
      </c>
      <c r="U4056" t="s">
        <v>9497</v>
      </c>
      <c r="V4056" t="str">
        <f>LEFT($U4056,2)</f>
        <v>B5</v>
      </c>
      <c r="W4056" s="3">
        <f>_xlfn.XLOOKUP(V4056,$AC$2:$AC$43,$AD$2:$AD$43,"none")</f>
        <v>-0.16</v>
      </c>
      <c r="X4056" s="3">
        <f>IF(ISNUMBER($W4056), 4600 * (1 / (0.92 * $W4056 + 1.7) + 1 / (0.92 * $W4056 + 0.62)),"none")</f>
        <v>12691.662939978085</v>
      </c>
      <c r="Y4056" s="8">
        <f>IF(ISNUMBER($X4056), _xlfn.XLOOKUP($X4056,Sheet3!$A$2:$A$392,Sheet3!$B$2:$B$392,"none", 1,1), $AF$2)</f>
        <v>0.52290000000000003</v>
      </c>
      <c r="Z4056" s="8">
        <f>IF(ISNUMBER($X4056), _xlfn.XLOOKUP($X4056,Sheet3!$A$2:$A$392,Sheet3!$C$2:$C$392,"none", 1,1), $AF$2)</f>
        <v>0.62250000000000005</v>
      </c>
      <c r="AA4056" s="8">
        <f>IF(ISNUMBER($X4056), _xlfn.XLOOKUP($X4056,Sheet3!$A$2:$A$392,Sheet3!$D$2:$D$392,"none", 1,1), $AF$2)</f>
        <v>1</v>
      </c>
    </row>
    <row r="4057" spans="1:27">
      <c r="A4057">
        <v>1746</v>
      </c>
      <c r="B4057" t="s">
        <v>2047</v>
      </c>
      <c r="C4057" t="s">
        <v>313</v>
      </c>
      <c r="D4057">
        <v>4</v>
      </c>
      <c r="E4057">
        <v>38</v>
      </c>
      <c r="F4057">
        <v>9.4406126112000006</v>
      </c>
      <c r="G4057">
        <v>16</v>
      </c>
      <c r="H4057">
        <v>1</v>
      </c>
      <c r="I4057">
        <v>59.722631112000002</v>
      </c>
      <c r="J4057">
        <f>(D4057+E4057/60+F4057/3600)*15</f>
        <v>69.539335885879993</v>
      </c>
      <c r="K4057">
        <f>IF(G4057&lt;0, G4057-H4057/60-I4057/3600, G4057+H4057/60+I4057/3600)</f>
        <v>16.033256286419999</v>
      </c>
      <c r="L4057">
        <v>84.966999999999999</v>
      </c>
      <c r="M4057">
        <v>-8.7940000000000005</v>
      </c>
      <c r="N4057">
        <v>17.82</v>
      </c>
      <c r="O4057" t="s">
        <v>9341</v>
      </c>
      <c r="P4057">
        <v>6.1020000000000003</v>
      </c>
      <c r="Q4057">
        <v>5.7759999999999998</v>
      </c>
      <c r="R4057" t="s">
        <v>9341</v>
      </c>
      <c r="S4057">
        <v>5.7030000000000003</v>
      </c>
      <c r="T4057" t="s">
        <v>9341</v>
      </c>
      <c r="U4057" t="s">
        <v>9465</v>
      </c>
      <c r="V4057" t="str">
        <f>LEFT($U4057,2)</f>
        <v>F0</v>
      </c>
      <c r="W4057" s="3">
        <f>_xlfn.XLOOKUP(V4057,$AC$2:$AC$43,$AD$2:$AD$43,"none")</f>
        <v>0.32</v>
      </c>
      <c r="X4057" s="3">
        <f>IF(ISNUMBER($W4057), 4600 * (1 / (0.92 * $W4057 + 1.7) + 1 / (0.92 * $W4057 + 0.62)),"none")</f>
        <v>7337.0792549848238</v>
      </c>
      <c r="Y4057" s="8">
        <f>IF(ISNUMBER($X4057), _xlfn.XLOOKUP($X4057,Sheet3!$A$2:$A$392,Sheet3!$B$2:$B$392,"none", 1,1), $AF$2)</f>
        <v>0.86680000000000001</v>
      </c>
      <c r="Z4057" s="8">
        <f>IF(ISNUMBER($X4057), _xlfn.XLOOKUP($X4057,Sheet3!$A$2:$A$392,Sheet3!$C$2:$C$392,"none", 1,1), $AF$2)</f>
        <v>0.87180000000000002</v>
      </c>
      <c r="AA4057" s="8">
        <f>IF(ISNUMBER($X4057), _xlfn.XLOOKUP($X4057,Sheet3!$A$2:$A$392,Sheet3!$D$2:$D$392,"none", 1,1), $AF$2)</f>
        <v>1</v>
      </c>
    </row>
    <row r="4058" spans="1:27">
      <c r="A4058">
        <v>1848</v>
      </c>
      <c r="B4058" t="s">
        <v>2149</v>
      </c>
      <c r="C4058" t="s">
        <v>297</v>
      </c>
      <c r="D4058">
        <v>4</v>
      </c>
      <c r="E4058">
        <v>55</v>
      </c>
      <c r="F4058">
        <v>50.151523773599997</v>
      </c>
      <c r="G4058">
        <v>15</v>
      </c>
      <c r="H4058">
        <v>2</v>
      </c>
      <c r="I4058">
        <v>24.9424098</v>
      </c>
      <c r="J4058">
        <f>(D4058+E4058/60+F4058/3600)*15</f>
        <v>73.958964682390004</v>
      </c>
      <c r="K4058">
        <f>IF(G4058&lt;0, G4058-H4058/60-I4058/3600, G4058+H4058/60+I4058/3600)</f>
        <v>15.0402617805</v>
      </c>
      <c r="L4058">
        <v>1.0609999999999999</v>
      </c>
      <c r="M4058">
        <v>-10.506</v>
      </c>
      <c r="N4058">
        <v>7.1</v>
      </c>
      <c r="O4058" t="s">
        <v>9341</v>
      </c>
      <c r="P4058">
        <v>5.7009999999999996</v>
      </c>
      <c r="Q4058">
        <v>5.7759999999999998</v>
      </c>
      <c r="R4058" t="s">
        <v>9341</v>
      </c>
      <c r="S4058">
        <v>5.76</v>
      </c>
      <c r="T4058" t="s">
        <v>9341</v>
      </c>
      <c r="U4058" t="s">
        <v>9538</v>
      </c>
      <c r="V4058" t="str">
        <f>LEFT($U4058,2)</f>
        <v>B9</v>
      </c>
      <c r="W4058" s="3">
        <f>_xlfn.XLOOKUP(V4058,$AC$2:$AC$43,$AD$2:$AD$43,"none")</f>
        <v>-7.0000000000000007E-2</v>
      </c>
      <c r="X4058" s="3">
        <f>IF(ISNUMBER($W4058), 4600 * (1 / (0.92 * $W4058 + 1.7) + 1 / (0.92 * $W4058 + 0.62)),"none")</f>
        <v>11091.761228434079</v>
      </c>
      <c r="Y4058" s="8">
        <f>IF(ISNUMBER($X4058), _xlfn.XLOOKUP($X4058,Sheet3!$A$2:$A$392,Sheet3!$B$2:$B$392,"none", 1,1), $AF$2)</f>
        <v>0.57499999999999996</v>
      </c>
      <c r="Z4058" s="8">
        <f>IF(ISNUMBER($X4058), _xlfn.XLOOKUP($X4058,Sheet3!$A$2:$A$392,Sheet3!$C$2:$C$392,"none", 1,1), $AF$2)</f>
        <v>0.66420000000000001</v>
      </c>
      <c r="AA4058" s="8">
        <f>IF(ISNUMBER($X4058), _xlfn.XLOOKUP($X4058,Sheet3!$A$2:$A$392,Sheet3!$D$2:$D$392,"none", 1,1), $AF$2)</f>
        <v>1</v>
      </c>
    </row>
    <row r="4059" spans="1:27">
      <c r="A4059">
        <v>7820</v>
      </c>
      <c r="B4059" t="s">
        <v>8123</v>
      </c>
      <c r="C4059" t="s">
        <v>305</v>
      </c>
      <c r="D4059">
        <v>12</v>
      </c>
      <c r="E4059">
        <v>29</v>
      </c>
      <c r="F4059">
        <v>54.199115587199998</v>
      </c>
      <c r="G4059">
        <v>-56</v>
      </c>
      <c r="H4059">
        <v>31</v>
      </c>
      <c r="I4059">
        <v>29.775471816</v>
      </c>
      <c r="J4059">
        <f>(D4059+E4059/60+F4059/3600)*15</f>
        <v>187.47582964827998</v>
      </c>
      <c r="K4059">
        <f>IF(G4059&lt;0, G4059-H4059/60-I4059/3600, G4059+H4059/60+I4059/3600)</f>
        <v>-56.524937631059998</v>
      </c>
      <c r="L4059">
        <v>5.8929999999999998</v>
      </c>
      <c r="M4059">
        <v>10.484</v>
      </c>
      <c r="N4059">
        <v>5.86</v>
      </c>
      <c r="O4059" t="s">
        <v>9341</v>
      </c>
      <c r="P4059">
        <v>7.3259999999999996</v>
      </c>
      <c r="Q4059">
        <v>5.7759999999999998</v>
      </c>
      <c r="R4059" t="s">
        <v>9341</v>
      </c>
      <c r="S4059">
        <v>5.0259999999999998</v>
      </c>
      <c r="T4059" t="s">
        <v>9341</v>
      </c>
      <c r="U4059" t="s">
        <v>9376</v>
      </c>
      <c r="V4059" t="str">
        <f>LEFT($U4059,2)</f>
        <v>M1</v>
      </c>
      <c r="W4059" s="3">
        <f>_xlfn.XLOOKUP(V4059,$AC$2:$AC$43,$AD$2:$AD$43,"none")</f>
        <v>1.47</v>
      </c>
      <c r="X4059" s="3">
        <f>IF(ISNUMBER($W4059), 4600 * (1 / (0.92 * $W4059 + 1.7) + 1 / (0.92 * $W4059 + 0.62)),"none")</f>
        <v>3839.1950178350371</v>
      </c>
      <c r="Y4059" s="8">
        <f>IF(ISNUMBER($X4059), _xlfn.XLOOKUP($X4059,Sheet3!$A$2:$A$392,Sheet3!$B$2:$B$392,"none", 1,1), $AF$2)</f>
        <v>1</v>
      </c>
      <c r="Z4059" s="8">
        <f>IF(ISNUMBER($X4059), _xlfn.XLOOKUP($X4059,Sheet3!$A$2:$A$392,Sheet3!$C$2:$C$392,"none", 1,1), $AF$2)</f>
        <v>0.64800000000000002</v>
      </c>
      <c r="AA4059" s="8">
        <f>IF(ISNUMBER($X4059), _xlfn.XLOOKUP($X4059,Sheet3!$A$2:$A$392,Sheet3!$D$2:$D$392,"none", 1,1), $AF$2)</f>
        <v>0.33460000000000001</v>
      </c>
    </row>
    <row r="4060" spans="1:27">
      <c r="A4060">
        <v>683</v>
      </c>
      <c r="B4060" t="s">
        <v>983</v>
      </c>
      <c r="C4060" t="s">
        <v>297</v>
      </c>
      <c r="D4060">
        <v>22</v>
      </c>
      <c r="E4060">
        <v>37</v>
      </c>
      <c r="F4060">
        <v>12.965417584800001</v>
      </c>
      <c r="G4060">
        <v>75</v>
      </c>
      <c r="H4060">
        <v>22</v>
      </c>
      <c r="I4060">
        <v>18.520600223999999</v>
      </c>
      <c r="J4060">
        <f>(D4060+E4060/60+F4060/3600)*15</f>
        <v>339.30402257327</v>
      </c>
      <c r="K4060">
        <f>IF(G4060&lt;0, G4060-H4060/60-I4060/3600, G4060+H4060/60+I4060/3600)</f>
        <v>75.371811277839996</v>
      </c>
      <c r="L4060">
        <v>43.89</v>
      </c>
      <c r="M4060">
        <v>7.5380000000000003</v>
      </c>
      <c r="N4060">
        <v>4.92</v>
      </c>
      <c r="O4060" t="s">
        <v>9341</v>
      </c>
      <c r="P4060">
        <v>7.359</v>
      </c>
      <c r="Q4060">
        <v>5.7770000000000001</v>
      </c>
      <c r="R4060" t="s">
        <v>9341</v>
      </c>
      <c r="S4060">
        <v>5.07</v>
      </c>
      <c r="T4060" t="s">
        <v>9341</v>
      </c>
      <c r="U4060" t="s">
        <v>9376</v>
      </c>
      <c r="V4060" t="str">
        <f>LEFT($U4060,2)</f>
        <v>M1</v>
      </c>
      <c r="W4060" s="3">
        <f>_xlfn.XLOOKUP(V4060,$AC$2:$AC$43,$AD$2:$AD$43,"none")</f>
        <v>1.47</v>
      </c>
      <c r="X4060" s="3">
        <f>IF(ISNUMBER($W4060), 4600 * (1 / (0.92 * $W4060 + 1.7) + 1 / (0.92 * $W4060 + 0.62)),"none")</f>
        <v>3839.1950178350371</v>
      </c>
      <c r="Y4060" s="8">
        <f>IF(ISNUMBER($X4060), _xlfn.XLOOKUP($X4060,Sheet3!$A$2:$A$392,Sheet3!$B$2:$B$392,"none", 1,1), $AF$2)</f>
        <v>1</v>
      </c>
      <c r="Z4060" s="8">
        <f>IF(ISNUMBER($X4060), _xlfn.XLOOKUP($X4060,Sheet3!$A$2:$A$392,Sheet3!$C$2:$C$392,"none", 1,1), $AF$2)</f>
        <v>0.64800000000000002</v>
      </c>
      <c r="AA4060" s="8">
        <f>IF(ISNUMBER($X4060), _xlfn.XLOOKUP($X4060,Sheet3!$A$2:$A$392,Sheet3!$D$2:$D$392,"none", 1,1), $AF$2)</f>
        <v>0.33460000000000001</v>
      </c>
    </row>
    <row r="4061" spans="1:27">
      <c r="A4061">
        <v>3974</v>
      </c>
      <c r="B4061" t="s">
        <v>4277</v>
      </c>
      <c r="C4061" t="s">
        <v>297</v>
      </c>
      <c r="D4061">
        <v>2</v>
      </c>
      <c r="E4061">
        <v>44</v>
      </c>
      <c r="F4061">
        <v>32.971945502399997</v>
      </c>
      <c r="G4061">
        <v>15</v>
      </c>
      <c r="H4061">
        <v>18</v>
      </c>
      <c r="I4061">
        <v>42.695529047999997</v>
      </c>
      <c r="J4061">
        <f>(D4061+E4061/60+F4061/3600)*15</f>
        <v>41.137383106260003</v>
      </c>
      <c r="K4061">
        <f>IF(G4061&lt;0, G4061-H4061/60-I4061/3600, G4061+H4061/60+I4061/3600)</f>
        <v>15.311859869180001</v>
      </c>
      <c r="L4061">
        <v>2.9420000000000002</v>
      </c>
      <c r="M4061">
        <v>-16.236000000000001</v>
      </c>
      <c r="N4061">
        <v>5.79</v>
      </c>
      <c r="O4061" t="s">
        <v>9341</v>
      </c>
      <c r="P4061">
        <v>5.75</v>
      </c>
      <c r="Q4061">
        <v>5.7770000000000001</v>
      </c>
      <c r="R4061" t="s">
        <v>9341</v>
      </c>
      <c r="S4061">
        <v>5.7469999999999999</v>
      </c>
      <c r="T4061" t="s">
        <v>9341</v>
      </c>
      <c r="U4061" t="s">
        <v>9918</v>
      </c>
      <c r="V4061" t="str">
        <f>LEFT($U4061,2)</f>
        <v>B9</v>
      </c>
      <c r="W4061" s="3">
        <f>_xlfn.XLOOKUP(V4061,$AC$2:$AC$43,$AD$2:$AD$43,"none")</f>
        <v>-7.0000000000000007E-2</v>
      </c>
      <c r="X4061" s="3">
        <f>IF(ISNUMBER($W4061), 4600 * (1 / (0.92 * $W4061 + 1.7) + 1 / (0.92 * $W4061 + 0.62)),"none")</f>
        <v>11091.761228434079</v>
      </c>
      <c r="Y4061" s="8">
        <f>IF(ISNUMBER($X4061), _xlfn.XLOOKUP($X4061,Sheet3!$A$2:$A$392,Sheet3!$B$2:$B$392,"none", 1,1), $AF$2)</f>
        <v>0.57499999999999996</v>
      </c>
      <c r="Z4061" s="8">
        <f>IF(ISNUMBER($X4061), _xlfn.XLOOKUP($X4061,Sheet3!$A$2:$A$392,Sheet3!$C$2:$C$392,"none", 1,1), $AF$2)</f>
        <v>0.66420000000000001</v>
      </c>
      <c r="AA4061" s="8">
        <f>IF(ISNUMBER($X4061), _xlfn.XLOOKUP($X4061,Sheet3!$A$2:$A$392,Sheet3!$D$2:$D$392,"none", 1,1), $AF$2)</f>
        <v>1</v>
      </c>
    </row>
    <row r="4062" spans="1:27">
      <c r="A4062">
        <v>4965</v>
      </c>
      <c r="B4062" t="s">
        <v>5268</v>
      </c>
      <c r="C4062" t="s">
        <v>16</v>
      </c>
      <c r="D4062">
        <v>13</v>
      </c>
      <c r="E4062">
        <v>15</v>
      </c>
      <c r="F4062">
        <v>31.949775134399999</v>
      </c>
      <c r="G4062">
        <v>40</v>
      </c>
      <c r="H4062">
        <v>51</v>
      </c>
      <c r="I4062">
        <v>18.729683928</v>
      </c>
      <c r="J4062">
        <f>(D4062+E4062/60+F4062/3600)*15</f>
        <v>198.88312406306</v>
      </c>
      <c r="K4062">
        <f>IF(G4062&lt;0, G4062-H4062/60-I4062/3600, G4062+H4062/60+I4062/3600)</f>
        <v>40.855202689980004</v>
      </c>
      <c r="L4062">
        <v>-111.773</v>
      </c>
      <c r="M4062">
        <v>21.222999999999999</v>
      </c>
      <c r="N4062">
        <v>14.69</v>
      </c>
      <c r="O4062" t="s">
        <v>9341</v>
      </c>
      <c r="P4062">
        <v>5.9619999999999997</v>
      </c>
      <c r="Q4062">
        <v>5.7770000000000001</v>
      </c>
      <c r="R4062" t="s">
        <v>9341</v>
      </c>
      <c r="S4062">
        <v>5.7859999999999996</v>
      </c>
      <c r="T4062" t="s">
        <v>9341</v>
      </c>
      <c r="U4062" t="s">
        <v>9511</v>
      </c>
      <c r="V4062" t="str">
        <f>LEFT($U4062,2)</f>
        <v>A7</v>
      </c>
      <c r="W4062" s="3">
        <f>_xlfn.XLOOKUP(V4062,$AC$2:$AC$43,$AD$2:$AD$43,"none")</f>
        <v>0.2</v>
      </c>
      <c r="X4062" s="3">
        <f>IF(ISNUMBER($W4062), 4600 * (1 / (0.92 * $W4062 + 1.7) + 1 / (0.92 * $W4062 + 0.62)),"none")</f>
        <v>8163.0066229362728</v>
      </c>
      <c r="Y4062" s="8">
        <f>IF(ISNUMBER($X4062), _xlfn.XLOOKUP($X4062,Sheet3!$A$2:$A$392,Sheet3!$B$2:$B$392,"none", 1,1), $AF$2)</f>
        <v>0.76519999999999999</v>
      </c>
      <c r="Z4062" s="8">
        <f>IF(ISNUMBER($X4062), _xlfn.XLOOKUP($X4062,Sheet3!$A$2:$A$392,Sheet3!$C$2:$C$392,"none", 1,1), $AF$2)</f>
        <v>0.80349999999999999</v>
      </c>
      <c r="AA4062" s="8">
        <f>IF(ISNUMBER($X4062), _xlfn.XLOOKUP($X4062,Sheet3!$A$2:$A$392,Sheet3!$D$2:$D$392,"none", 1,1), $AF$2)</f>
        <v>1</v>
      </c>
    </row>
    <row r="4063" spans="1:27">
      <c r="A4063">
        <v>462</v>
      </c>
      <c r="B4063" t="s">
        <v>761</v>
      </c>
      <c r="C4063" t="s">
        <v>305</v>
      </c>
      <c r="D4063">
        <v>22</v>
      </c>
      <c r="E4063">
        <v>12</v>
      </c>
      <c r="F4063">
        <v>22.4490606144</v>
      </c>
      <c r="G4063">
        <v>63</v>
      </c>
      <c r="H4063">
        <v>17</v>
      </c>
      <c r="I4063">
        <v>27.725834760000001</v>
      </c>
      <c r="J4063">
        <f>(D4063+E4063/60+F4063/3600)*15</f>
        <v>333.09353775256</v>
      </c>
      <c r="K4063">
        <f>IF(G4063&lt;0, G4063-H4063/60-I4063/3600, G4063+H4063/60+I4063/3600)</f>
        <v>63.291034954099999</v>
      </c>
      <c r="L4063">
        <v>3.0150000000000001</v>
      </c>
      <c r="M4063">
        <v>-15.443</v>
      </c>
      <c r="N4063">
        <v>3.97</v>
      </c>
      <c r="O4063" t="s">
        <v>9341</v>
      </c>
      <c r="P4063">
        <v>7.3819999999999997</v>
      </c>
      <c r="Q4063">
        <v>5.7779999999999996</v>
      </c>
      <c r="R4063" t="s">
        <v>9341</v>
      </c>
      <c r="S4063">
        <v>4.7770000000000001</v>
      </c>
      <c r="T4063" t="s">
        <v>9341</v>
      </c>
      <c r="U4063" t="s">
        <v>9592</v>
      </c>
      <c r="V4063" t="str">
        <f>LEFT($U4063,2)</f>
        <v>M3</v>
      </c>
      <c r="W4063" s="3">
        <f>_xlfn.XLOOKUP(V4063,$AC$2:$AC$43,$AD$2:$AD$43,"none")</f>
        <v>1.5</v>
      </c>
      <c r="X4063" s="3">
        <f>IF(ISNUMBER($W4063), 4600 * (1 / (0.92 * $W4063 + 1.7) + 1 / (0.92 * $W4063 + 0.62)),"none")</f>
        <v>3793.5064935064934</v>
      </c>
      <c r="Y4063" s="8">
        <f>IF(ISNUMBER($X4063), _xlfn.XLOOKUP($X4063,Sheet3!$A$2:$A$392,Sheet3!$B$2:$B$392,"none", 1,1), $AF$2)</f>
        <v>1</v>
      </c>
      <c r="Z4063" s="8">
        <f>IF(ISNUMBER($X4063), _xlfn.XLOOKUP($X4063,Sheet3!$A$2:$A$392,Sheet3!$C$2:$C$392,"none", 1,1), $AF$2)</f>
        <v>0.63180000000000003</v>
      </c>
      <c r="AA4063" s="8">
        <f>IF(ISNUMBER($X4063), _xlfn.XLOOKUP($X4063,Sheet3!$A$2:$A$392,Sheet3!$D$2:$D$392,"none", 1,1), $AF$2)</f>
        <v>0.31119999999999998</v>
      </c>
    </row>
    <row r="4064" spans="1:27">
      <c r="A4064">
        <v>3640</v>
      </c>
      <c r="B4064" t="s">
        <v>3943</v>
      </c>
      <c r="C4064" t="s">
        <v>297</v>
      </c>
      <c r="D4064">
        <v>21</v>
      </c>
      <c r="E4064">
        <v>35</v>
      </c>
      <c r="F4064">
        <v>17.620492245600001</v>
      </c>
      <c r="G4064">
        <v>-3</v>
      </c>
      <c r="H4064">
        <v>58</v>
      </c>
      <c r="I4064">
        <v>59.897051112</v>
      </c>
      <c r="J4064">
        <f>(D4064+E4064/60+F4064/3600)*15</f>
        <v>323.82341871768995</v>
      </c>
      <c r="K4064">
        <f>IF(G4064&lt;0, G4064-H4064/60-I4064/3600, G4064+H4064/60+I4064/3600)</f>
        <v>-3.98330473642</v>
      </c>
      <c r="L4064">
        <v>-9.7029999999999994</v>
      </c>
      <c r="M4064">
        <v>-4.9720000000000004</v>
      </c>
      <c r="N4064">
        <v>5.82</v>
      </c>
      <c r="O4064" t="s">
        <v>9341</v>
      </c>
      <c r="P4064">
        <v>6.8879999999999999</v>
      </c>
      <c r="Q4064">
        <v>5.7779999999999996</v>
      </c>
      <c r="R4064" t="s">
        <v>9341</v>
      </c>
      <c r="S4064">
        <v>5.4889999999999999</v>
      </c>
      <c r="T4064" t="s">
        <v>9341</v>
      </c>
      <c r="U4064" t="s">
        <v>10389</v>
      </c>
      <c r="V4064" t="str">
        <f>LEFT($U4064,2)</f>
        <v>K1</v>
      </c>
      <c r="W4064" s="3">
        <f>_xlfn.XLOOKUP(V4064,$AC$2:$AC$43,$AD$2:$AD$43,"none")</f>
        <v>0.86</v>
      </c>
      <c r="X4064" s="3">
        <f>IF(ISNUMBER($W4064), 4600 * (1 / (0.92 * $W4064 + 1.7) + 1 / (0.92 * $W4064 + 0.62)),"none")</f>
        <v>5106.1368670782376</v>
      </c>
      <c r="Y4064" s="8">
        <f>IF(ISNUMBER($X4064), _xlfn.XLOOKUP($X4064,Sheet3!$A$2:$A$392,Sheet3!$B$2:$B$392,"none", 1,1), $AF$2)</f>
        <v>1</v>
      </c>
      <c r="Z4064" s="8">
        <f>IF(ISNUMBER($X4064), _xlfn.XLOOKUP($X4064,Sheet3!$A$2:$A$392,Sheet3!$C$2:$C$392,"none", 1,1), $AF$2)</f>
        <v>0.82210000000000005</v>
      </c>
      <c r="AA4064" s="8">
        <f>IF(ISNUMBER($X4064), _xlfn.XLOOKUP($X4064,Sheet3!$A$2:$A$392,Sheet3!$D$2:$D$392,"none", 1,1), $AF$2)</f>
        <v>0.65410000000000001</v>
      </c>
    </row>
    <row r="4065" spans="1:27">
      <c r="A4065">
        <v>4062</v>
      </c>
      <c r="B4065" t="s">
        <v>4365</v>
      </c>
      <c r="C4065" t="s">
        <v>297</v>
      </c>
      <c r="D4065">
        <v>22</v>
      </c>
      <c r="E4065">
        <v>29</v>
      </c>
      <c r="F4065">
        <v>10.2272589096</v>
      </c>
      <c r="G4065">
        <v>26</v>
      </c>
      <c r="H4065">
        <v>45</v>
      </c>
      <c r="I4065">
        <v>47.512678031999997</v>
      </c>
      <c r="J4065">
        <f>(D4065+E4065/60+F4065/3600)*15</f>
        <v>337.29261357879005</v>
      </c>
      <c r="K4065">
        <f>IF(G4065&lt;0, G4065-H4065/60-I4065/3600, G4065+H4065/60+I4065/3600)</f>
        <v>26.76319796612</v>
      </c>
      <c r="L4065">
        <v>25.376000000000001</v>
      </c>
      <c r="M4065">
        <v>-4.2409999999999997</v>
      </c>
      <c r="N4065">
        <v>3.75</v>
      </c>
      <c r="O4065" t="s">
        <v>9341</v>
      </c>
      <c r="P4065">
        <v>7.0259999999999998</v>
      </c>
      <c r="Q4065">
        <v>5.7779999999999996</v>
      </c>
      <c r="R4065" t="s">
        <v>9341</v>
      </c>
      <c r="S4065">
        <v>5.431</v>
      </c>
      <c r="T4065" t="s">
        <v>9341</v>
      </c>
      <c r="U4065" t="s">
        <v>10601</v>
      </c>
      <c r="V4065" t="str">
        <f>LEFT($U4065,2)</f>
        <v>K2</v>
      </c>
      <c r="W4065" s="3">
        <f>_xlfn.XLOOKUP(V4065,$AC$2:$AC$43,$AD$2:$AD$43,"none")</f>
        <v>0.92</v>
      </c>
      <c r="X4065" s="3">
        <f>IF(ISNUMBER($W4065), 4600 * (1 / (0.92 * $W4065 + 1.7) + 1 / (0.92 * $W4065 + 0.62)),"none")</f>
        <v>4943.4058698702656</v>
      </c>
      <c r="Y4065" s="8">
        <f>IF(ISNUMBER($X4065), _xlfn.XLOOKUP($X4065,Sheet3!$A$2:$A$392,Sheet3!$B$2:$B$392,"none", 1,1), $AF$2)</f>
        <v>1</v>
      </c>
      <c r="Z4065" s="8">
        <f>IF(ISNUMBER($X4065), _xlfn.XLOOKUP($X4065,Sheet3!$A$2:$A$392,Sheet3!$C$2:$C$392,"none", 1,1), $AF$2)</f>
        <v>0.79920000000000002</v>
      </c>
      <c r="AA4065" s="8">
        <f>IF(ISNUMBER($X4065), _xlfn.XLOOKUP($X4065,Sheet3!$A$2:$A$392,Sheet3!$D$2:$D$392,"none", 1,1), $AF$2)</f>
        <v>0.60450000000000004</v>
      </c>
    </row>
    <row r="4066" spans="1:27">
      <c r="A4066">
        <v>7362</v>
      </c>
      <c r="B4066" t="s">
        <v>7665</v>
      </c>
      <c r="C4066" t="s">
        <v>12</v>
      </c>
      <c r="D4066">
        <v>9</v>
      </c>
      <c r="E4066">
        <v>51</v>
      </c>
      <c r="F4066">
        <v>12.0754130112</v>
      </c>
      <c r="G4066">
        <v>-59</v>
      </c>
      <c r="H4066">
        <v>25</v>
      </c>
      <c r="I4066">
        <v>32.796483995999999</v>
      </c>
      <c r="J4066">
        <f>(D4066+E4066/60+F4066/3600)*15</f>
        <v>147.80031422087998</v>
      </c>
      <c r="K4066">
        <f>IF(G4066&lt;0, G4066-H4066/60-I4066/3600, G4066+H4066/60+I4066/3600)</f>
        <v>-59.425776801109997</v>
      </c>
      <c r="L4066">
        <v>26.826000000000001</v>
      </c>
      <c r="M4066">
        <v>-43.116999999999997</v>
      </c>
      <c r="N4066">
        <v>4.0199999999999996</v>
      </c>
      <c r="O4066" t="s">
        <v>9341</v>
      </c>
      <c r="P4066">
        <v>7.133</v>
      </c>
      <c r="Q4066">
        <v>5.7779999999999996</v>
      </c>
      <c r="R4066" t="s">
        <v>9341</v>
      </c>
      <c r="S4066">
        <v>5.3049999999999997</v>
      </c>
      <c r="T4066" t="s">
        <v>9341</v>
      </c>
      <c r="U4066" t="s">
        <v>11274</v>
      </c>
      <c r="V4066" t="str">
        <f>LEFT($U4066,2)</f>
        <v>K2</v>
      </c>
      <c r="W4066" s="3">
        <f>_xlfn.XLOOKUP(V4066,$AC$2:$AC$43,$AD$2:$AD$43,"none")</f>
        <v>0.92</v>
      </c>
      <c r="X4066" s="3">
        <f>IF(ISNUMBER($W4066), 4600 * (1 / (0.92 * $W4066 + 1.7) + 1 / (0.92 * $W4066 + 0.62)),"none")</f>
        <v>4943.4058698702656</v>
      </c>
      <c r="Y4066" s="8">
        <f>IF(ISNUMBER($X4066), _xlfn.XLOOKUP($X4066,Sheet3!$A$2:$A$392,Sheet3!$B$2:$B$392,"none", 1,1), $AF$2)</f>
        <v>1</v>
      </c>
      <c r="Z4066" s="8">
        <f>IF(ISNUMBER($X4066), _xlfn.XLOOKUP($X4066,Sheet3!$A$2:$A$392,Sheet3!$C$2:$C$392,"none", 1,1), $AF$2)</f>
        <v>0.79920000000000002</v>
      </c>
      <c r="AA4066" s="8">
        <f>IF(ISNUMBER($X4066), _xlfn.XLOOKUP($X4066,Sheet3!$A$2:$A$392,Sheet3!$D$2:$D$392,"none", 1,1), $AF$2)</f>
        <v>0.60450000000000004</v>
      </c>
    </row>
    <row r="4067" spans="1:27">
      <c r="A4067">
        <v>3647</v>
      </c>
      <c r="B4067" t="s">
        <v>3950</v>
      </c>
      <c r="C4067" t="s">
        <v>313</v>
      </c>
      <c r="D4067">
        <v>22</v>
      </c>
      <c r="E4067">
        <v>24</v>
      </c>
      <c r="F4067">
        <v>6.8843328000000001</v>
      </c>
      <c r="G4067">
        <v>-4</v>
      </c>
      <c r="H4067">
        <v>50</v>
      </c>
      <c r="I4067">
        <v>13.269259</v>
      </c>
      <c r="J4067">
        <f>(D4067+E4067/60+F4067/3600)*15</f>
        <v>336.02868471999994</v>
      </c>
      <c r="K4067">
        <f>IF(G4067&lt;0, G4067-H4067/60-I4067/3600, G4067+H4067/60+I4067/3600)</f>
        <v>-4.837019238611111</v>
      </c>
      <c r="L4067">
        <v>26.9</v>
      </c>
      <c r="M4067">
        <v>-7.35</v>
      </c>
      <c r="N4067">
        <v>8.0399999999999991</v>
      </c>
      <c r="O4067" t="s">
        <v>9341</v>
      </c>
      <c r="P4067">
        <v>5.7519999999999998</v>
      </c>
      <c r="Q4067">
        <v>5.7789999999999999</v>
      </c>
      <c r="R4067" t="s">
        <v>9341</v>
      </c>
      <c r="S4067">
        <v>5.819</v>
      </c>
      <c r="T4067" t="s">
        <v>9341</v>
      </c>
      <c r="U4067" t="s">
        <v>9385</v>
      </c>
      <c r="V4067" t="str">
        <f>LEFT($U4067,2)</f>
        <v>B9</v>
      </c>
      <c r="W4067" s="3">
        <f>_xlfn.XLOOKUP(V4067,$AC$2:$AC$43,$AD$2:$AD$43,"none")</f>
        <v>-7.0000000000000007E-2</v>
      </c>
      <c r="X4067" s="3">
        <f>IF(ISNUMBER($W4067), 4600 * (1 / (0.92 * $W4067 + 1.7) + 1 / (0.92 * $W4067 + 0.62)),"none")</f>
        <v>11091.761228434079</v>
      </c>
      <c r="Y4067" s="8">
        <f>IF(ISNUMBER($X4067), _xlfn.XLOOKUP($X4067,Sheet3!$A$2:$A$392,Sheet3!$B$2:$B$392,"none", 1,1), $AF$2)</f>
        <v>0.57499999999999996</v>
      </c>
      <c r="Z4067" s="8">
        <f>IF(ISNUMBER($X4067), _xlfn.XLOOKUP($X4067,Sheet3!$A$2:$A$392,Sheet3!$C$2:$C$392,"none", 1,1), $AF$2)</f>
        <v>0.66420000000000001</v>
      </c>
      <c r="AA4067" s="8">
        <f>IF(ISNUMBER($X4067), _xlfn.XLOOKUP($X4067,Sheet3!$A$2:$A$392,Sheet3!$D$2:$D$392,"none", 1,1), $AF$2)</f>
        <v>1</v>
      </c>
    </row>
    <row r="4068" spans="1:27">
      <c r="A4068">
        <v>6583</v>
      </c>
      <c r="B4068" t="s">
        <v>6886</v>
      </c>
      <c r="C4068" t="s">
        <v>305</v>
      </c>
      <c r="D4068">
        <v>16</v>
      </c>
      <c r="E4068">
        <v>16</v>
      </c>
      <c r="F4068">
        <v>44.787096091199999</v>
      </c>
      <c r="G4068">
        <v>29</v>
      </c>
      <c r="H4068">
        <v>9</v>
      </c>
      <c r="I4068">
        <v>0.93824128799999995</v>
      </c>
      <c r="J4068">
        <f>(D4068+E4068/60+F4068/3600)*15</f>
        <v>244.18661290037997</v>
      </c>
      <c r="K4068">
        <f>IF(G4068&lt;0, G4068-H4068/60-I4068/3600, G4068+H4068/60+I4068/3600)</f>
        <v>29.150260622579999</v>
      </c>
      <c r="L4068">
        <v>23.672000000000001</v>
      </c>
      <c r="M4068">
        <v>-16.545999999999999</v>
      </c>
      <c r="N4068">
        <v>5.3</v>
      </c>
      <c r="O4068" t="s">
        <v>9341</v>
      </c>
      <c r="P4068">
        <v>5.8360000000000003</v>
      </c>
      <c r="Q4068">
        <v>5.7789999999999999</v>
      </c>
      <c r="R4068" t="s">
        <v>9341</v>
      </c>
      <c r="S4068">
        <v>5.7729999999999997</v>
      </c>
      <c r="T4068" t="s">
        <v>9341</v>
      </c>
      <c r="U4068" t="s">
        <v>9359</v>
      </c>
      <c r="V4068" t="str">
        <f>LEFT($U4068,2)</f>
        <v>A3</v>
      </c>
      <c r="W4068" s="3">
        <f>_xlfn.XLOOKUP(V4068,$AC$2:$AC$43,$AD$2:$AD$43,"none")</f>
        <v>0.08</v>
      </c>
      <c r="X4068" s="3">
        <f>IF(ISNUMBER($W4068), 4600 * (1 / (0.92 * $W4068 + 1.7) + 1 / (0.92 * $W4068 + 0.62)),"none")</f>
        <v>9225.6595386701993</v>
      </c>
      <c r="Y4068" s="8">
        <f>IF(ISNUMBER($X4068), _xlfn.XLOOKUP($X4068,Sheet3!$A$2:$A$392,Sheet3!$B$2:$B$392,"none", 1,1), $AF$2)</f>
        <v>0.67030000000000001</v>
      </c>
      <c r="Z4068" s="8">
        <f>IF(ISNUMBER($X4068), _xlfn.XLOOKUP($X4068,Sheet3!$A$2:$A$392,Sheet3!$C$2:$C$392,"none", 1,1), $AF$2)</f>
        <v>0.73619999999999997</v>
      </c>
      <c r="AA4068" s="8">
        <f>IF(ISNUMBER($X4068), _xlfn.XLOOKUP($X4068,Sheet3!$A$2:$A$392,Sheet3!$D$2:$D$392,"none", 1,1), $AF$2)</f>
        <v>1</v>
      </c>
    </row>
    <row r="4069" spans="1:27">
      <c r="A4069">
        <v>558</v>
      </c>
      <c r="B4069" t="s">
        <v>858</v>
      </c>
      <c r="C4069" t="s">
        <v>12</v>
      </c>
      <c r="D4069">
        <v>20</v>
      </c>
      <c r="E4069">
        <v>13</v>
      </c>
      <c r="F4069">
        <v>27.616287844799999</v>
      </c>
      <c r="G4069">
        <v>60</v>
      </c>
      <c r="H4069">
        <v>38</v>
      </c>
      <c r="I4069">
        <v>26.050279163999999</v>
      </c>
      <c r="J4069">
        <f>(D4069+E4069/60+F4069/3600)*15</f>
        <v>303.36506786601996</v>
      </c>
      <c r="K4069">
        <f>IF(G4069&lt;0, G4069-H4069/60-I4069/3600, G4069+H4069/60+I4069/3600)</f>
        <v>60.640569521990002</v>
      </c>
      <c r="L4069">
        <v>39.545000000000002</v>
      </c>
      <c r="M4069">
        <v>55.987000000000002</v>
      </c>
      <c r="N4069">
        <v>5.38</v>
      </c>
      <c r="O4069" t="s">
        <v>9341</v>
      </c>
      <c r="P4069">
        <v>7.2809999999999997</v>
      </c>
      <c r="Q4069">
        <v>5.78</v>
      </c>
      <c r="R4069" t="s">
        <v>9341</v>
      </c>
      <c r="S4069">
        <v>5.2629999999999999</v>
      </c>
      <c r="T4069" t="s">
        <v>9341</v>
      </c>
      <c r="U4069" t="s">
        <v>9360</v>
      </c>
      <c r="V4069" t="str">
        <f>LEFT($U4069,2)</f>
        <v>K5</v>
      </c>
      <c r="W4069" s="3">
        <f>_xlfn.XLOOKUP(V4069,$AC$2:$AC$43,$AD$2:$AD$43,"none")</f>
        <v>1.1499999999999999</v>
      </c>
      <c r="X4069" s="3">
        <f>IF(ISNUMBER($W4069), 4600 * (1 / (0.92 * $W4069 + 1.7) + 1 / (0.92 * $W4069 + 0.62)),"none")</f>
        <v>4409.2340323652679</v>
      </c>
      <c r="Y4069" s="8">
        <f>IF(ISNUMBER($X4069), _xlfn.XLOOKUP($X4069,Sheet3!$A$2:$A$392,Sheet3!$B$2:$B$392,"none", 1,1), $AF$2)</f>
        <v>1</v>
      </c>
      <c r="Z4069" s="8">
        <f>IF(ISNUMBER($X4069), _xlfn.XLOOKUP($X4069,Sheet3!$A$2:$A$392,Sheet3!$C$2:$C$392,"none", 1,1), $AF$2)</f>
        <v>0.73599999999999999</v>
      </c>
      <c r="AA4069" s="8">
        <f>IF(ISNUMBER($X4069), _xlfn.XLOOKUP($X4069,Sheet3!$A$2:$A$392,Sheet3!$D$2:$D$392,"none", 1,1), $AF$2)</f>
        <v>0.4803</v>
      </c>
    </row>
    <row r="4070" spans="1:27">
      <c r="A4070">
        <v>585</v>
      </c>
      <c r="B4070" t="s">
        <v>885</v>
      </c>
      <c r="C4070" t="s">
        <v>297</v>
      </c>
      <c r="D4070">
        <v>3</v>
      </c>
      <c r="E4070">
        <v>42</v>
      </c>
      <c r="F4070">
        <v>42.736992972000003</v>
      </c>
      <c r="G4070">
        <v>59</v>
      </c>
      <c r="H4070">
        <v>58</v>
      </c>
      <c r="I4070">
        <v>9.802899408</v>
      </c>
      <c r="J4070">
        <f>(D4070+E4070/60+F4070/3600)*15</f>
        <v>55.678070804050002</v>
      </c>
      <c r="K4070">
        <f>IF(G4070&lt;0, G4070-H4070/60-I4070/3600, G4070+H4070/60+I4070/3600)</f>
        <v>59.969389694280004</v>
      </c>
      <c r="L4070">
        <v>-2.1240000000000001</v>
      </c>
      <c r="M4070">
        <v>2.3420000000000001</v>
      </c>
      <c r="N4070">
        <v>1.84</v>
      </c>
      <c r="O4070">
        <v>9.32</v>
      </c>
      <c r="P4070">
        <v>7.54</v>
      </c>
      <c r="Q4070">
        <v>5.78</v>
      </c>
      <c r="R4070">
        <v>4.46</v>
      </c>
      <c r="S4070">
        <v>5.0030000000000001</v>
      </c>
      <c r="T4070">
        <v>3.44</v>
      </c>
      <c r="U4070" t="s">
        <v>9661</v>
      </c>
      <c r="V4070" t="str">
        <f>LEFT($U4070,2)</f>
        <v>K3</v>
      </c>
      <c r="W4070" s="3">
        <f>_xlfn.XLOOKUP(V4070,$AC$2:$AC$43,$AD$2:$AD$43,"none")</f>
        <v>0.95</v>
      </c>
      <c r="X4070" s="3">
        <f>IF(ISNUMBER($W4070), 4600 * (1 / (0.92 * $W4070 + 1.7) + 1 / (0.92 * $W4070 + 0.62)),"none")</f>
        <v>4866.084384156673</v>
      </c>
      <c r="Y4070" s="8">
        <f>IF(ISNUMBER($X4070), _xlfn.XLOOKUP($X4070,Sheet3!$A$2:$A$392,Sheet3!$B$2:$B$392,"none", 1,1), $AF$2)</f>
        <v>1</v>
      </c>
      <c r="Z4070" s="8">
        <f>IF(ISNUMBER($X4070), _xlfn.XLOOKUP($X4070,Sheet3!$A$2:$A$392,Sheet3!$C$2:$C$392,"none", 1,1), $AF$2)</f>
        <v>0.78720000000000001</v>
      </c>
      <c r="AA4070" s="8">
        <f>IF(ISNUMBER($X4070), _xlfn.XLOOKUP($X4070,Sheet3!$A$2:$A$392,Sheet3!$D$2:$D$392,"none", 1,1), $AF$2)</f>
        <v>0.57969999999999999</v>
      </c>
    </row>
    <row r="4071" spans="1:27">
      <c r="A4071">
        <v>1050</v>
      </c>
      <c r="B4071" t="s">
        <v>1351</v>
      </c>
      <c r="C4071" t="s">
        <v>16</v>
      </c>
      <c r="D4071">
        <v>7</v>
      </c>
      <c r="E4071">
        <v>22</v>
      </c>
      <c r="F4071">
        <v>52.058339284799999</v>
      </c>
      <c r="G4071">
        <v>55</v>
      </c>
      <c r="H4071">
        <v>16</v>
      </c>
      <c r="I4071">
        <v>53.017263335999999</v>
      </c>
      <c r="J4071">
        <f>(D4071+E4071/60+F4071/3600)*15</f>
        <v>110.71690974702</v>
      </c>
      <c r="K4071">
        <f>IF(G4071&lt;0, G4071-H4071/60-I4071/3600, G4071+H4071/60+I4071/3600)</f>
        <v>55.281393684259996</v>
      </c>
      <c r="L4071">
        <v>-2.9380000000000002</v>
      </c>
      <c r="M4071">
        <v>-31.140999999999998</v>
      </c>
      <c r="N4071">
        <v>5.1100000000000003</v>
      </c>
      <c r="O4071" t="s">
        <v>9341</v>
      </c>
      <c r="P4071">
        <v>5.69</v>
      </c>
      <c r="Q4071">
        <v>5.78</v>
      </c>
      <c r="R4071" t="s">
        <v>9341</v>
      </c>
      <c r="S4071">
        <v>5.7759999999999998</v>
      </c>
      <c r="T4071" t="s">
        <v>9341</v>
      </c>
      <c r="U4071" t="s">
        <v>9437</v>
      </c>
      <c r="V4071" t="str">
        <f>LEFT($U4071,2)</f>
        <v>B8</v>
      </c>
      <c r="W4071" s="3">
        <f>_xlfn.XLOOKUP(V4071,$AC$2:$AC$43,$AD$2:$AD$43,"none")</f>
        <v>-0.11</v>
      </c>
      <c r="X4071" s="3">
        <f>IF(ISNUMBER($W4071), 4600 * (1 / (0.92 * $W4071 + 1.7) + 1 / (0.92 * $W4071 + 0.62)),"none")</f>
        <v>11743.77313439976</v>
      </c>
      <c r="Y4071" s="8">
        <f>IF(ISNUMBER($X4071), _xlfn.XLOOKUP($X4071,Sheet3!$A$2:$A$392,Sheet3!$B$2:$B$392,"none", 1,1), $AF$2)</f>
        <v>0.54959999999999998</v>
      </c>
      <c r="Z4071" s="8">
        <f>IF(ISNUMBER($X4071), _xlfn.XLOOKUP($X4071,Sheet3!$A$2:$A$392,Sheet3!$C$2:$C$392,"none", 1,1), $AF$2)</f>
        <v>0.64410000000000001</v>
      </c>
      <c r="AA4071" s="8">
        <f>IF(ISNUMBER($X4071), _xlfn.XLOOKUP($X4071,Sheet3!$A$2:$A$392,Sheet3!$D$2:$D$392,"none", 1,1), $AF$2)</f>
        <v>1</v>
      </c>
    </row>
    <row r="4072" spans="1:27">
      <c r="A4072">
        <v>1914</v>
      </c>
      <c r="B4072" t="s">
        <v>2215</v>
      </c>
      <c r="C4072" t="s">
        <v>297</v>
      </c>
      <c r="D4072">
        <v>5</v>
      </c>
      <c r="E4072">
        <v>8</v>
      </c>
      <c r="F4072">
        <v>20.1907146432</v>
      </c>
      <c r="G4072">
        <v>-8</v>
      </c>
      <c r="H4072">
        <v>39</v>
      </c>
      <c r="I4072">
        <v>55.171526364000002</v>
      </c>
      <c r="J4072">
        <f>(D4072+E4072/60+F4072/3600)*15</f>
        <v>77.084127977680012</v>
      </c>
      <c r="K4072">
        <f>IF(G4072&lt;0, G4072-H4072/60-I4072/3600, G4072+H4072/60+I4072/3600)</f>
        <v>-8.6653254239899997</v>
      </c>
      <c r="L4072">
        <v>4.9130000000000003</v>
      </c>
      <c r="M4072">
        <v>-21.337</v>
      </c>
      <c r="N4072">
        <v>4.91</v>
      </c>
      <c r="O4072" t="s">
        <v>9341</v>
      </c>
      <c r="P4072">
        <v>5.72</v>
      </c>
      <c r="Q4072">
        <v>5.78</v>
      </c>
      <c r="R4072" t="s">
        <v>9341</v>
      </c>
      <c r="S4072">
        <v>5.798</v>
      </c>
      <c r="T4072" t="s">
        <v>9341</v>
      </c>
      <c r="U4072" t="s">
        <v>9408</v>
      </c>
      <c r="V4072" t="str">
        <f>LEFT($U4072,2)</f>
        <v>B8</v>
      </c>
      <c r="W4072" s="3">
        <f>_xlfn.XLOOKUP(V4072,$AC$2:$AC$43,$AD$2:$AD$43,"none")</f>
        <v>-0.11</v>
      </c>
      <c r="X4072" s="3">
        <f>IF(ISNUMBER($W4072), 4600 * (1 / (0.92 * $W4072 + 1.7) + 1 / (0.92 * $W4072 + 0.62)),"none")</f>
        <v>11743.77313439976</v>
      </c>
      <c r="Y4072" s="8">
        <f>IF(ISNUMBER($X4072), _xlfn.XLOOKUP($X4072,Sheet3!$A$2:$A$392,Sheet3!$B$2:$B$392,"none", 1,1), $AF$2)</f>
        <v>0.54959999999999998</v>
      </c>
      <c r="Z4072" s="8">
        <f>IF(ISNUMBER($X4072), _xlfn.XLOOKUP($X4072,Sheet3!$A$2:$A$392,Sheet3!$C$2:$C$392,"none", 1,1), $AF$2)</f>
        <v>0.64410000000000001</v>
      </c>
      <c r="AA4072" s="8">
        <f>IF(ISNUMBER($X4072), _xlfn.XLOOKUP($X4072,Sheet3!$A$2:$A$392,Sheet3!$D$2:$D$392,"none", 1,1), $AF$2)</f>
        <v>1</v>
      </c>
    </row>
    <row r="4073" spans="1:27">
      <c r="A4073">
        <v>2069</v>
      </c>
      <c r="B4073" t="s">
        <v>2370</v>
      </c>
      <c r="C4073" t="s">
        <v>305</v>
      </c>
      <c r="D4073">
        <v>5</v>
      </c>
      <c r="E4073">
        <v>29</v>
      </c>
      <c r="F4073">
        <v>23.684625691200001</v>
      </c>
      <c r="G4073">
        <v>-3</v>
      </c>
      <c r="H4073">
        <v>26</v>
      </c>
      <c r="I4073">
        <v>47.015398355999999</v>
      </c>
      <c r="J4073">
        <f>(D4073+E4073/60+F4073/3600)*15</f>
        <v>82.348685940380008</v>
      </c>
      <c r="K4073">
        <f>IF(G4073&lt;0, G4073-H4073/60-I4073/3600, G4073+H4073/60+I4073/3600)</f>
        <v>-3.44639316621</v>
      </c>
      <c r="L4073">
        <v>-29.36</v>
      </c>
      <c r="M4073">
        <v>-8.9770000000000003</v>
      </c>
      <c r="N4073">
        <v>7.15</v>
      </c>
      <c r="O4073">
        <v>7.92</v>
      </c>
      <c r="P4073">
        <v>6.93</v>
      </c>
      <c r="Q4073">
        <v>5.78</v>
      </c>
      <c r="R4073">
        <v>4.95</v>
      </c>
      <c r="S4073">
        <v>5.4690000000000003</v>
      </c>
      <c r="T4073">
        <v>4.38</v>
      </c>
      <c r="U4073" t="s">
        <v>10101</v>
      </c>
      <c r="V4073" t="str">
        <f>LEFT($U4073,2)</f>
        <v>K1</v>
      </c>
      <c r="W4073" s="3">
        <f>_xlfn.XLOOKUP(V4073,$AC$2:$AC$43,$AD$2:$AD$43,"none")</f>
        <v>0.86</v>
      </c>
      <c r="X4073" s="3">
        <f>IF(ISNUMBER($W4073), 4600 * (1 / (0.92 * $W4073 + 1.7) + 1 / (0.92 * $W4073 + 0.62)),"none")</f>
        <v>5106.1368670782376</v>
      </c>
      <c r="Y4073" s="8">
        <f>IF(ISNUMBER($X4073), _xlfn.XLOOKUP($X4073,Sheet3!$A$2:$A$392,Sheet3!$B$2:$B$392,"none", 1,1), $AF$2)</f>
        <v>1</v>
      </c>
      <c r="Z4073" s="8">
        <f>IF(ISNUMBER($X4073), _xlfn.XLOOKUP($X4073,Sheet3!$A$2:$A$392,Sheet3!$C$2:$C$392,"none", 1,1), $AF$2)</f>
        <v>0.82210000000000005</v>
      </c>
      <c r="AA4073" s="8">
        <f>IF(ISNUMBER($X4073), _xlfn.XLOOKUP($X4073,Sheet3!$A$2:$A$392,Sheet3!$D$2:$D$392,"none", 1,1), $AF$2)</f>
        <v>0.65410000000000001</v>
      </c>
    </row>
    <row r="4074" spans="1:27">
      <c r="A4074">
        <v>2276</v>
      </c>
      <c r="B4074" t="s">
        <v>2577</v>
      </c>
      <c r="C4074" t="s">
        <v>19</v>
      </c>
      <c r="D4074">
        <v>6</v>
      </c>
      <c r="E4074">
        <v>6</v>
      </c>
      <c r="F4074">
        <v>57.5128158144</v>
      </c>
      <c r="G4074">
        <v>-21</v>
      </c>
      <c r="H4074">
        <v>48</v>
      </c>
      <c r="I4074">
        <v>44.273545667999997</v>
      </c>
      <c r="J4074">
        <f>(D4074+E4074/60+F4074/3600)*15</f>
        <v>91.739636732560001</v>
      </c>
      <c r="K4074">
        <f>IF(G4074&lt;0, G4074-H4074/60-I4074/3600, G4074+H4074/60+I4074/3600)</f>
        <v>-21.812298207130002</v>
      </c>
      <c r="L4074">
        <v>-6.0250000000000004</v>
      </c>
      <c r="M4074">
        <v>-3.4049999999999998</v>
      </c>
      <c r="N4074">
        <v>3.43</v>
      </c>
      <c r="O4074" t="s">
        <v>9341</v>
      </c>
      <c r="P4074">
        <v>7.42</v>
      </c>
      <c r="Q4074">
        <v>5.78</v>
      </c>
      <c r="R4074" t="s">
        <v>9341</v>
      </c>
      <c r="S4074">
        <v>4.484</v>
      </c>
      <c r="T4074" t="s">
        <v>9341</v>
      </c>
      <c r="U4074" t="s">
        <v>10170</v>
      </c>
      <c r="V4074" t="str">
        <f>LEFT($U4074,2)</f>
        <v>M3</v>
      </c>
      <c r="W4074" s="3">
        <f>_xlfn.XLOOKUP(V4074,$AC$2:$AC$43,$AD$2:$AD$43,"none")</f>
        <v>1.5</v>
      </c>
      <c r="X4074" s="3">
        <f>IF(ISNUMBER($W4074), 4600 * (1 / (0.92 * $W4074 + 1.7) + 1 / (0.92 * $W4074 + 0.62)),"none")</f>
        <v>3793.5064935064934</v>
      </c>
      <c r="Y4074" s="8">
        <f>IF(ISNUMBER($X4074), _xlfn.XLOOKUP($X4074,Sheet3!$A$2:$A$392,Sheet3!$B$2:$B$392,"none", 1,1), $AF$2)</f>
        <v>1</v>
      </c>
      <c r="Z4074" s="8">
        <f>IF(ISNUMBER($X4074), _xlfn.XLOOKUP($X4074,Sheet3!$A$2:$A$392,Sheet3!$C$2:$C$392,"none", 1,1), $AF$2)</f>
        <v>0.63180000000000003</v>
      </c>
      <c r="AA4074" s="8">
        <f>IF(ISNUMBER($X4074), _xlfn.XLOOKUP($X4074,Sheet3!$A$2:$A$392,Sheet3!$D$2:$D$392,"none", 1,1), $AF$2)</f>
        <v>0.31119999999999998</v>
      </c>
    </row>
    <row r="4075" spans="1:27">
      <c r="A4075">
        <v>2602</v>
      </c>
      <c r="B4075" t="s">
        <v>2904</v>
      </c>
      <c r="C4075" t="s">
        <v>297</v>
      </c>
      <c r="D4075">
        <v>7</v>
      </c>
      <c r="E4075">
        <v>5</v>
      </c>
      <c r="F4075">
        <v>39.025471488000001</v>
      </c>
      <c r="G4075">
        <v>9</v>
      </c>
      <c r="H4075">
        <v>11</v>
      </c>
      <c r="I4075">
        <v>8.8464867359999992</v>
      </c>
      <c r="J4075">
        <f>(D4075+E4075/60+F4075/3600)*15</f>
        <v>106.41260613119999</v>
      </c>
      <c r="K4075">
        <f>IF(G4075&lt;0, G4075-H4075/60-I4075/3600, G4075+H4075/60+I4075/3600)</f>
        <v>9.1857906907600011</v>
      </c>
      <c r="L4075">
        <v>41.594000000000001</v>
      </c>
      <c r="M4075">
        <v>-11.292999999999999</v>
      </c>
      <c r="N4075">
        <v>4.67</v>
      </c>
      <c r="O4075">
        <v>9.17</v>
      </c>
      <c r="P4075">
        <v>7.3</v>
      </c>
      <c r="Q4075">
        <v>5.78</v>
      </c>
      <c r="R4075" t="s">
        <v>9341</v>
      </c>
      <c r="S4075">
        <v>5.1829999999999998</v>
      </c>
      <c r="T4075" t="s">
        <v>9341</v>
      </c>
      <c r="U4075" t="s">
        <v>9625</v>
      </c>
      <c r="V4075" t="str">
        <f>LEFT($U4075,2)</f>
        <v>M0</v>
      </c>
      <c r="W4075" s="3">
        <f>_xlfn.XLOOKUP(V4075,$AC$2:$AC$43,$AD$2:$AD$43,"none")</f>
        <v>1.37</v>
      </c>
      <c r="X4075" s="3">
        <f>IF(ISNUMBER($W4075), 4600 * (1 / (0.92 * $W4075 + 1.7) + 1 / (0.92 * $W4075 + 0.62)),"none")</f>
        <v>4000.1320989497008</v>
      </c>
      <c r="Y4075" s="8">
        <f>IF(ISNUMBER($X4075), _xlfn.XLOOKUP($X4075,Sheet3!$A$2:$A$392,Sheet3!$B$2:$B$392,"none", 1,1), $AF$2)</f>
        <v>1</v>
      </c>
      <c r="Z4075" s="8">
        <f>IF(ISNUMBER($X4075), _xlfn.XLOOKUP($X4075,Sheet3!$A$2:$A$392,Sheet3!$C$2:$C$392,"none", 1,1), $AF$2)</f>
        <v>0.67889999999999995</v>
      </c>
      <c r="AA4075" s="8">
        <f>IF(ISNUMBER($X4075), _xlfn.XLOOKUP($X4075,Sheet3!$A$2:$A$392,Sheet3!$D$2:$D$392,"none", 1,1), $AF$2)</f>
        <v>0.38229999999999997</v>
      </c>
    </row>
    <row r="4076" spans="1:27">
      <c r="A4076">
        <v>2753</v>
      </c>
      <c r="B4076" t="s">
        <v>3056</v>
      </c>
      <c r="C4076" t="s">
        <v>12</v>
      </c>
      <c r="D4076">
        <v>7</v>
      </c>
      <c r="E4076">
        <v>25</v>
      </c>
      <c r="F4076">
        <v>8.3153856743999999</v>
      </c>
      <c r="G4076">
        <v>-13</v>
      </c>
      <c r="H4076">
        <v>45</v>
      </c>
      <c r="I4076">
        <v>7.1171632440000003</v>
      </c>
      <c r="J4076">
        <f>(D4076+E4076/60+F4076/3600)*15</f>
        <v>111.28464744031001</v>
      </c>
      <c r="K4076">
        <f>IF(G4076&lt;0, G4076-H4076/60-I4076/3600, G4076+H4076/60+I4076/3600)</f>
        <v>-13.75197698979</v>
      </c>
      <c r="L4076">
        <v>-202.88900000000001</v>
      </c>
      <c r="M4076">
        <v>-0.46800000000000003</v>
      </c>
      <c r="N4076">
        <v>26.81</v>
      </c>
      <c r="O4076" t="s">
        <v>9341</v>
      </c>
      <c r="P4076">
        <v>6.2</v>
      </c>
      <c r="Q4076">
        <v>5.78</v>
      </c>
      <c r="R4076" t="s">
        <v>9341</v>
      </c>
      <c r="S4076">
        <v>5.6769999999999996</v>
      </c>
      <c r="T4076" t="s">
        <v>9341</v>
      </c>
      <c r="U4076" t="s">
        <v>10310</v>
      </c>
      <c r="V4076" t="str">
        <f>LEFT($U4076,2)</f>
        <v>F5</v>
      </c>
      <c r="W4076" s="3">
        <f>_xlfn.XLOOKUP(V4076,$AC$2:$AC$43,$AD$2:$AD$43,"none")</f>
        <v>0.45</v>
      </c>
      <c r="X4076" s="3">
        <f>IF(ISNUMBER($W4076), 4600 * (1 / (0.92 * $W4076 + 1.7) + 1 / (0.92 * $W4076 + 0.62)),"none")</f>
        <v>6624.7124722536864</v>
      </c>
      <c r="Y4076" s="8">
        <f>IF(ISNUMBER($X4076), _xlfn.XLOOKUP($X4076,Sheet3!$A$2:$A$392,Sheet3!$B$2:$B$392,"none", 1,1), $AF$2)</f>
        <v>0.99370000000000003</v>
      </c>
      <c r="Z4076" s="8">
        <f>IF(ISNUMBER($X4076), _xlfn.XLOOKUP($X4076,Sheet3!$A$2:$A$392,Sheet3!$C$2:$C$392,"none", 1,1), $AF$2)</f>
        <v>0.9526</v>
      </c>
      <c r="AA4076" s="8">
        <f>IF(ISNUMBER($X4076), _xlfn.XLOOKUP($X4076,Sheet3!$A$2:$A$392,Sheet3!$D$2:$D$392,"none", 1,1), $AF$2)</f>
        <v>1</v>
      </c>
    </row>
    <row r="4077" spans="1:27">
      <c r="A4077">
        <v>2937</v>
      </c>
      <c r="B4077" t="s">
        <v>3240</v>
      </c>
      <c r="C4077" t="s">
        <v>12</v>
      </c>
      <c r="D4077">
        <v>7</v>
      </c>
      <c r="E4077">
        <v>56</v>
      </c>
      <c r="F4077">
        <v>59.452640700000003</v>
      </c>
      <c r="G4077">
        <v>15</v>
      </c>
      <c r="H4077">
        <v>47</v>
      </c>
      <c r="I4077">
        <v>25.001890224</v>
      </c>
      <c r="J4077">
        <f>(D4077+E4077/60+F4077/3600)*15</f>
        <v>119.24771933625</v>
      </c>
      <c r="K4077">
        <f>IF(G4077&lt;0, G4077-H4077/60-I4077/3600, G4077+H4077/60+I4077/3600)</f>
        <v>15.790278302839999</v>
      </c>
      <c r="L4077">
        <v>-26.731000000000002</v>
      </c>
      <c r="M4077">
        <v>-42.591000000000001</v>
      </c>
      <c r="N4077">
        <v>6.98</v>
      </c>
      <c r="O4077" t="s">
        <v>9341</v>
      </c>
      <c r="P4077">
        <v>7.06</v>
      </c>
      <c r="Q4077">
        <v>5.78</v>
      </c>
      <c r="R4077" t="s">
        <v>9341</v>
      </c>
      <c r="S4077">
        <v>5.407</v>
      </c>
      <c r="T4077" t="s">
        <v>9341</v>
      </c>
      <c r="U4077" t="s">
        <v>9553</v>
      </c>
      <c r="V4077" t="str">
        <f>LEFT($U4077,2)</f>
        <v>K3</v>
      </c>
      <c r="W4077" s="3">
        <f>_xlfn.XLOOKUP(V4077,$AC$2:$AC$43,$AD$2:$AD$43,"none")</f>
        <v>0.95</v>
      </c>
      <c r="X4077" s="3">
        <f>IF(ISNUMBER($W4077), 4600 * (1 / (0.92 * $W4077 + 1.7) + 1 / (0.92 * $W4077 + 0.62)),"none")</f>
        <v>4866.084384156673</v>
      </c>
      <c r="Y4077" s="8">
        <f>IF(ISNUMBER($X4077), _xlfn.XLOOKUP($X4077,Sheet3!$A$2:$A$392,Sheet3!$B$2:$B$392,"none", 1,1), $AF$2)</f>
        <v>1</v>
      </c>
      <c r="Z4077" s="8">
        <f>IF(ISNUMBER($X4077), _xlfn.XLOOKUP($X4077,Sheet3!$A$2:$A$392,Sheet3!$C$2:$C$392,"none", 1,1), $AF$2)</f>
        <v>0.78720000000000001</v>
      </c>
      <c r="AA4077" s="8">
        <f>IF(ISNUMBER($X4077), _xlfn.XLOOKUP($X4077,Sheet3!$A$2:$A$392,Sheet3!$D$2:$D$392,"none", 1,1), $AF$2)</f>
        <v>0.57969999999999999</v>
      </c>
    </row>
    <row r="4078" spans="1:27">
      <c r="A4078">
        <v>3542</v>
      </c>
      <c r="B4078" t="s">
        <v>3845</v>
      </c>
      <c r="C4078" t="s">
        <v>17</v>
      </c>
      <c r="D4078">
        <v>22</v>
      </c>
      <c r="E4078">
        <v>53</v>
      </c>
      <c r="F4078">
        <v>28.704917815200002</v>
      </c>
      <c r="G4078">
        <v>-11</v>
      </c>
      <c r="H4078">
        <v>36</v>
      </c>
      <c r="I4078">
        <v>59.453153567999998</v>
      </c>
      <c r="J4078">
        <f>(D4078+E4078/60+F4078/3600)*15</f>
        <v>343.36960382422996</v>
      </c>
      <c r="K4078">
        <f>IF(G4078&lt;0, G4078-H4078/60-I4078/3600, G4078+H4078/60+I4078/3600)</f>
        <v>-11.61651476488</v>
      </c>
      <c r="L4078">
        <v>21.539000000000001</v>
      </c>
      <c r="M4078">
        <v>2.282</v>
      </c>
      <c r="N4078">
        <v>5.5</v>
      </c>
      <c r="O4078">
        <v>5.41</v>
      </c>
      <c r="P4078">
        <v>5.7089999999999996</v>
      </c>
      <c r="Q4078">
        <v>5.78</v>
      </c>
      <c r="R4078" t="s">
        <v>9341</v>
      </c>
      <c r="S4078">
        <v>5.76</v>
      </c>
      <c r="T4078" t="s">
        <v>9341</v>
      </c>
      <c r="U4078" t="s">
        <v>10337</v>
      </c>
      <c r="V4078" t="str">
        <f>LEFT($U4078,2)</f>
        <v>B8</v>
      </c>
      <c r="W4078" s="3">
        <f>_xlfn.XLOOKUP(V4078,$AC$2:$AC$43,$AD$2:$AD$43,"none")</f>
        <v>-0.11</v>
      </c>
      <c r="X4078" s="3">
        <f>IF(ISNUMBER($W4078), 4600 * (1 / (0.92 * $W4078 + 1.7) + 1 / (0.92 * $W4078 + 0.62)),"none")</f>
        <v>11743.77313439976</v>
      </c>
      <c r="Y4078" s="8">
        <f>IF(ISNUMBER($X4078), _xlfn.XLOOKUP($X4078,Sheet3!$A$2:$A$392,Sheet3!$B$2:$B$392,"none", 1,1), $AF$2)</f>
        <v>0.54959999999999998</v>
      </c>
      <c r="Z4078" s="8">
        <f>IF(ISNUMBER($X4078), _xlfn.XLOOKUP($X4078,Sheet3!$A$2:$A$392,Sheet3!$C$2:$C$392,"none", 1,1), $AF$2)</f>
        <v>0.64410000000000001</v>
      </c>
      <c r="AA4078" s="8">
        <f>IF(ISNUMBER($X4078), _xlfn.XLOOKUP($X4078,Sheet3!$A$2:$A$392,Sheet3!$D$2:$D$392,"none", 1,1), $AF$2)</f>
        <v>1</v>
      </c>
    </row>
    <row r="4079" spans="1:27">
      <c r="A4079">
        <v>3832</v>
      </c>
      <c r="B4079" t="s">
        <v>4135</v>
      </c>
      <c r="C4079" t="s">
        <v>35</v>
      </c>
      <c r="D4079">
        <v>23</v>
      </c>
      <c r="E4079">
        <v>51</v>
      </c>
      <c r="F4079">
        <v>21.250054752</v>
      </c>
      <c r="G4079">
        <v>9</v>
      </c>
      <c r="H4079">
        <v>18</v>
      </c>
      <c r="I4079">
        <v>48.083238971999997</v>
      </c>
      <c r="J4079">
        <f>(D4079+E4079/60+F4079/3600)*15</f>
        <v>357.83854189480002</v>
      </c>
      <c r="K4079">
        <f>IF(G4079&lt;0, G4079-H4079/60-I4079/3600, G4079+H4079/60+I4079/3600)</f>
        <v>9.3133564552700001</v>
      </c>
      <c r="L4079">
        <v>-9.9909999999999997</v>
      </c>
      <c r="M4079">
        <v>-64.427000000000007</v>
      </c>
      <c r="N4079">
        <v>3.81</v>
      </c>
      <c r="O4079" t="s">
        <v>9341</v>
      </c>
      <c r="P4079">
        <v>7.4039999999999999</v>
      </c>
      <c r="Q4079">
        <v>5.78</v>
      </c>
      <c r="R4079" t="s">
        <v>9341</v>
      </c>
      <c r="S4079">
        <v>4.8959999999999999</v>
      </c>
      <c r="T4079" t="s">
        <v>9341</v>
      </c>
      <c r="U4079" t="s">
        <v>9592</v>
      </c>
      <c r="V4079" t="str">
        <f>LEFT($U4079,2)</f>
        <v>M3</v>
      </c>
      <c r="W4079" s="3">
        <f>_xlfn.XLOOKUP(V4079,$AC$2:$AC$43,$AD$2:$AD$43,"none")</f>
        <v>1.5</v>
      </c>
      <c r="X4079" s="3">
        <f>IF(ISNUMBER($W4079), 4600 * (1 / (0.92 * $W4079 + 1.7) + 1 / (0.92 * $W4079 + 0.62)),"none")</f>
        <v>3793.5064935064934</v>
      </c>
      <c r="Y4079" s="8">
        <f>IF(ISNUMBER($X4079), _xlfn.XLOOKUP($X4079,Sheet3!$A$2:$A$392,Sheet3!$B$2:$B$392,"none", 1,1), $AF$2)</f>
        <v>1</v>
      </c>
      <c r="Z4079" s="8">
        <f>IF(ISNUMBER($X4079), _xlfn.XLOOKUP($X4079,Sheet3!$A$2:$A$392,Sheet3!$C$2:$C$392,"none", 1,1), $AF$2)</f>
        <v>0.63180000000000003</v>
      </c>
      <c r="AA4079" s="8">
        <f>IF(ISNUMBER($X4079), _xlfn.XLOOKUP($X4079,Sheet3!$A$2:$A$392,Sheet3!$D$2:$D$392,"none", 1,1), $AF$2)</f>
        <v>0.31119999999999998</v>
      </c>
    </row>
    <row r="4080" spans="1:27">
      <c r="A4080">
        <v>3986</v>
      </c>
      <c r="B4080" t="s">
        <v>4289</v>
      </c>
      <c r="C4080" t="s">
        <v>22</v>
      </c>
      <c r="D4080">
        <v>22</v>
      </c>
      <c r="E4080">
        <v>7</v>
      </c>
      <c r="F4080">
        <v>50.303875519199998</v>
      </c>
      <c r="G4080">
        <v>21</v>
      </c>
      <c r="H4080">
        <v>42</v>
      </c>
      <c r="I4080">
        <v>10.536282684</v>
      </c>
      <c r="J4080">
        <f>(D4080+E4080/60+F4080/3600)*15</f>
        <v>331.95959948132997</v>
      </c>
      <c r="K4080">
        <f>IF(G4080&lt;0, G4080-H4080/60-I4080/3600, G4080+H4080/60+I4080/3600)</f>
        <v>21.702926745189998</v>
      </c>
      <c r="L4080">
        <v>-45.945999999999998</v>
      </c>
      <c r="M4080">
        <v>-68.171999999999997</v>
      </c>
      <c r="N4080">
        <v>4.8899999999999997</v>
      </c>
      <c r="O4080">
        <v>5.27</v>
      </c>
      <c r="P4080">
        <v>5.68</v>
      </c>
      <c r="Q4080">
        <v>5.78</v>
      </c>
      <c r="R4080" t="s">
        <v>9341</v>
      </c>
      <c r="S4080">
        <v>5.7709999999999999</v>
      </c>
      <c r="T4080" t="s">
        <v>9341</v>
      </c>
      <c r="U4080" t="s">
        <v>9554</v>
      </c>
      <c r="V4080" t="str">
        <f>LEFT($U4080,2)</f>
        <v>B7</v>
      </c>
      <c r="W4080" s="3">
        <f>_xlfn.XLOOKUP(V4080,$AC$2:$AC$43,$AD$2:$AD$43,"none")</f>
        <v>-0.13</v>
      </c>
      <c r="X4080" s="3">
        <f>IF(ISNUMBER($W4080), 4600 * (1 / (0.92 * $W4080 + 1.7) + 1 / (0.92 * $W4080 + 0.62)),"none")</f>
        <v>12103.301413538873</v>
      </c>
      <c r="Y4080" s="8">
        <f>IF(ISNUMBER($X4080), _xlfn.XLOOKUP($X4080,Sheet3!$A$2:$A$392,Sheet3!$B$2:$B$392,"none", 1,1), $AF$2)</f>
        <v>0.53700000000000003</v>
      </c>
      <c r="Z4080" s="8">
        <f>IF(ISNUMBER($X4080), _xlfn.XLOOKUP($X4080,Sheet3!$A$2:$A$392,Sheet3!$C$2:$C$392,"none", 1,1), $AF$2)</f>
        <v>0.63400000000000001</v>
      </c>
      <c r="AA4080" s="8">
        <f>IF(ISNUMBER($X4080), _xlfn.XLOOKUP($X4080,Sheet3!$A$2:$A$392,Sheet3!$D$2:$D$392,"none", 1,1), $AF$2)</f>
        <v>1</v>
      </c>
    </row>
    <row r="4081" spans="1:27">
      <c r="A4081">
        <v>4594</v>
      </c>
      <c r="B4081" t="s">
        <v>4897</v>
      </c>
      <c r="C4081" t="s">
        <v>35</v>
      </c>
      <c r="D4081">
        <v>10</v>
      </c>
      <c r="E4081">
        <v>56</v>
      </c>
      <c r="F4081">
        <v>1.4689991</v>
      </c>
      <c r="G4081">
        <v>6</v>
      </c>
      <c r="H4081">
        <v>11</v>
      </c>
      <c r="I4081">
        <v>7.3275240000000004</v>
      </c>
      <c r="J4081">
        <f>(D4081+E4081/60+F4081/3600)*15</f>
        <v>164.00612082958335</v>
      </c>
      <c r="K4081">
        <f>IF(G4081&lt;0, G4081-H4081/60-I4081/3600, G4081+H4081/60+I4081/3600)</f>
        <v>6.1853687566666666</v>
      </c>
      <c r="L4081">
        <v>-23.9</v>
      </c>
      <c r="M4081">
        <v>-6.42</v>
      </c>
      <c r="N4081">
        <v>8.39</v>
      </c>
      <c r="O4081">
        <v>8.4499999999999993</v>
      </c>
      <c r="P4081">
        <v>7.24</v>
      </c>
      <c r="Q4081">
        <v>5.78</v>
      </c>
      <c r="R4081">
        <v>3.53</v>
      </c>
      <c r="S4081">
        <v>3.835</v>
      </c>
      <c r="T4081">
        <v>1.44</v>
      </c>
      <c r="U4081" t="s">
        <v>10713</v>
      </c>
      <c r="V4081" t="str">
        <f>LEFT($U4081,2)</f>
        <v>M5</v>
      </c>
      <c r="W4081" s="3" t="str">
        <f>_xlfn.XLOOKUP(V4081,$AC$2:$AC$43,$AD$2:$AD$43,"none")</f>
        <v>none</v>
      </c>
      <c r="X4081" s="3" t="str">
        <f>IF(ISNUMBER($W4081), 4600 * (1 / (0.92 * $W4081 + 1.7) + 1 / (0.92 * $W4081 + 0.62)),"none")</f>
        <v>none</v>
      </c>
      <c r="Y4081" s="8">
        <f>IF(ISNUMBER($X4081), _xlfn.XLOOKUP($X4081,Sheet3!$A$2:$A$392,Sheet3!$B$2:$B$392,"none", 1,1), $AF$2)</f>
        <v>0.8</v>
      </c>
      <c r="Z4081" s="8">
        <f>IF(ISNUMBER($X4081), _xlfn.XLOOKUP($X4081,Sheet3!$A$2:$A$392,Sheet3!$C$2:$C$392,"none", 1,1), $AF$2)</f>
        <v>0.8</v>
      </c>
      <c r="AA4081" s="8">
        <f>IF(ISNUMBER($X4081), _xlfn.XLOOKUP($X4081,Sheet3!$A$2:$A$392,Sheet3!$D$2:$D$392,"none", 1,1), $AF$2)</f>
        <v>0.8</v>
      </c>
    </row>
    <row r="4082" spans="1:27">
      <c r="A4082">
        <v>4920</v>
      </c>
      <c r="B4082" t="s">
        <v>5223</v>
      </c>
      <c r="C4082" t="s">
        <v>313</v>
      </c>
      <c r="D4082">
        <v>12</v>
      </c>
      <c r="E4082">
        <v>49</v>
      </c>
      <c r="F4082">
        <v>17.450755142399998</v>
      </c>
      <c r="G4082">
        <v>27</v>
      </c>
      <c r="H4082">
        <v>33</v>
      </c>
      <c r="I4082">
        <v>8.5632491880000003</v>
      </c>
      <c r="J4082">
        <f>(D4082+E4082/60+F4082/3600)*15</f>
        <v>192.32271147976002</v>
      </c>
      <c r="K4082">
        <f>IF(G4082&lt;0, G4082-H4082/60-I4082/3600, G4082+H4082/60+I4082/3600)</f>
        <v>27.552378680330001</v>
      </c>
      <c r="L4082">
        <v>-93.870999999999995</v>
      </c>
      <c r="M4082">
        <v>21.596</v>
      </c>
      <c r="N4082">
        <v>11.86</v>
      </c>
      <c r="O4082">
        <v>5.87</v>
      </c>
      <c r="P4082">
        <v>5.81</v>
      </c>
      <c r="Q4082">
        <v>5.78</v>
      </c>
      <c r="R4082" t="s">
        <v>9341</v>
      </c>
      <c r="S4082">
        <v>5.7519999999999998</v>
      </c>
      <c r="T4082">
        <v>5.7</v>
      </c>
      <c r="U4082" t="s">
        <v>9756</v>
      </c>
      <c r="V4082" t="str">
        <f>LEFT($U4082,2)</f>
        <v>A1</v>
      </c>
      <c r="W4082" s="3">
        <f>_xlfn.XLOOKUP(V4082,$AC$2:$AC$43,$AD$2:$AD$43,"none")</f>
        <v>0.02</v>
      </c>
      <c r="X4082" s="3">
        <f>IF(ISNUMBER($W4082), 4600 * (1 / (0.92 * $W4082 + 1.7) + 1 / (0.92 * $W4082 + 0.62)),"none")</f>
        <v>9882.4225367888994</v>
      </c>
      <c r="Y4082" s="8">
        <f>IF(ISNUMBER($X4082), _xlfn.XLOOKUP($X4082,Sheet3!$A$2:$A$392,Sheet3!$B$2:$B$392,"none", 1,1), $AF$2)</f>
        <v>0.63239999999999996</v>
      </c>
      <c r="Z4082" s="8">
        <f>IF(ISNUMBER($X4082), _xlfn.XLOOKUP($X4082,Sheet3!$A$2:$A$392,Sheet3!$C$2:$C$392,"none", 1,1), $AF$2)</f>
        <v>0.70809999999999995</v>
      </c>
      <c r="AA4082" s="8">
        <f>IF(ISNUMBER($X4082), _xlfn.XLOOKUP($X4082,Sheet3!$A$2:$A$392,Sheet3!$D$2:$D$392,"none", 1,1), $AF$2)</f>
        <v>1</v>
      </c>
    </row>
    <row r="4083" spans="1:27">
      <c r="A4083">
        <v>4971</v>
      </c>
      <c r="B4083" t="s">
        <v>5274</v>
      </c>
      <c r="C4083" t="s">
        <v>297</v>
      </c>
      <c r="D4083">
        <v>13</v>
      </c>
      <c r="E4083">
        <v>18</v>
      </c>
      <c r="F4083">
        <v>27.727384283999999</v>
      </c>
      <c r="G4083">
        <v>34</v>
      </c>
      <c r="H4083">
        <v>5</v>
      </c>
      <c r="I4083">
        <v>53.907694800000002</v>
      </c>
      <c r="J4083">
        <f>(D4083+E4083/60+F4083/3600)*15</f>
        <v>199.61553076785</v>
      </c>
      <c r="K4083">
        <f>IF(G4083&lt;0, G4083-H4083/60-I4083/3600, G4083+H4083/60+I4083/3600)</f>
        <v>34.098307693000002</v>
      </c>
      <c r="L4083">
        <v>28.617000000000001</v>
      </c>
      <c r="M4083">
        <v>5.85</v>
      </c>
      <c r="N4083">
        <v>6.43</v>
      </c>
      <c r="O4083" t="s">
        <v>9341</v>
      </c>
      <c r="P4083">
        <v>7.14</v>
      </c>
      <c r="Q4083">
        <v>5.78</v>
      </c>
      <c r="R4083" t="s">
        <v>9341</v>
      </c>
      <c r="S4083">
        <v>5.3570000000000002</v>
      </c>
      <c r="T4083" t="s">
        <v>9341</v>
      </c>
      <c r="U4083" t="s">
        <v>9406</v>
      </c>
      <c r="V4083" t="str">
        <f>LEFT($U4083,2)</f>
        <v>K4</v>
      </c>
      <c r="W4083" s="3">
        <f>_xlfn.XLOOKUP(V4083,$AC$2:$AC$43,$AD$2:$AD$43,"none")</f>
        <v>1</v>
      </c>
      <c r="X4083" s="3">
        <f>IF(ISNUMBER($W4083), 4600 * (1 / (0.92 * $W4083 + 1.7) + 1 / (0.92 * $W4083 + 0.62)),"none")</f>
        <v>4742.7381778526815</v>
      </c>
      <c r="Y4083" s="8">
        <f>IF(ISNUMBER($X4083), _xlfn.XLOOKUP($X4083,Sheet3!$A$2:$A$392,Sheet3!$B$2:$B$392,"none", 1,1), $AF$2)</f>
        <v>1</v>
      </c>
      <c r="Z4083" s="8">
        <f>IF(ISNUMBER($X4083), _xlfn.XLOOKUP($X4083,Sheet3!$A$2:$A$392,Sheet3!$C$2:$C$392,"none", 1,1), $AF$2)</f>
        <v>0.77500000000000002</v>
      </c>
      <c r="AA4083" s="8">
        <f>IF(ISNUMBER($X4083), _xlfn.XLOOKUP($X4083,Sheet3!$A$2:$A$392,Sheet3!$D$2:$D$392,"none", 1,1), $AF$2)</f>
        <v>0.55479999999999996</v>
      </c>
    </row>
    <row r="4084" spans="1:27">
      <c r="A4084">
        <v>5059</v>
      </c>
      <c r="B4084" t="s">
        <v>5362</v>
      </c>
      <c r="C4084" t="s">
        <v>12</v>
      </c>
      <c r="D4084">
        <v>13</v>
      </c>
      <c r="E4084">
        <v>36</v>
      </c>
      <c r="F4084">
        <v>48.453440198400003</v>
      </c>
      <c r="G4084">
        <v>-26</v>
      </c>
      <c r="H4084">
        <v>29</v>
      </c>
      <c r="I4084">
        <v>42.710523360000003</v>
      </c>
      <c r="J4084">
        <f>(D4084+E4084/60+F4084/3600)*15</f>
        <v>204.20188933416</v>
      </c>
      <c r="K4084">
        <f>IF(G4084&lt;0, G4084-H4084/60-I4084/3600, G4084+H4084/60+I4084/3600)</f>
        <v>-26.495197367599999</v>
      </c>
      <c r="L4084">
        <v>-86.328000000000003</v>
      </c>
      <c r="M4084">
        <v>16.306000000000001</v>
      </c>
      <c r="N4084">
        <v>9.81</v>
      </c>
      <c r="O4084" t="s">
        <v>9341</v>
      </c>
      <c r="P4084">
        <v>6</v>
      </c>
      <c r="Q4084">
        <v>5.78</v>
      </c>
      <c r="R4084" t="s">
        <v>9341</v>
      </c>
      <c r="S4084">
        <v>5.6950000000000003</v>
      </c>
      <c r="T4084" t="s">
        <v>9341</v>
      </c>
      <c r="U4084" t="s">
        <v>9721</v>
      </c>
      <c r="V4084" t="str">
        <f>LEFT($U4084,2)</f>
        <v>A7</v>
      </c>
      <c r="W4084" s="3">
        <f>_xlfn.XLOOKUP(V4084,$AC$2:$AC$43,$AD$2:$AD$43,"none")</f>
        <v>0.2</v>
      </c>
      <c r="X4084" s="3">
        <f>IF(ISNUMBER($W4084), 4600 * (1 / (0.92 * $W4084 + 1.7) + 1 / (0.92 * $W4084 + 0.62)),"none")</f>
        <v>8163.0066229362728</v>
      </c>
      <c r="Y4084" s="8">
        <f>IF(ISNUMBER($X4084), _xlfn.XLOOKUP($X4084,Sheet3!$A$2:$A$392,Sheet3!$B$2:$B$392,"none", 1,1), $AF$2)</f>
        <v>0.76519999999999999</v>
      </c>
      <c r="Z4084" s="8">
        <f>IF(ISNUMBER($X4084), _xlfn.XLOOKUP($X4084,Sheet3!$A$2:$A$392,Sheet3!$C$2:$C$392,"none", 1,1), $AF$2)</f>
        <v>0.80349999999999999</v>
      </c>
      <c r="AA4084" s="8">
        <f>IF(ISNUMBER($X4084), _xlfn.XLOOKUP($X4084,Sheet3!$A$2:$A$392,Sheet3!$D$2:$D$392,"none", 1,1), $AF$2)</f>
        <v>1</v>
      </c>
    </row>
    <row r="4085" spans="1:27">
      <c r="A4085">
        <v>7218</v>
      </c>
      <c r="B4085" t="s">
        <v>7521</v>
      </c>
      <c r="C4085" t="s">
        <v>12</v>
      </c>
      <c r="D4085">
        <v>4</v>
      </c>
      <c r="E4085">
        <v>33</v>
      </c>
      <c r="F4085">
        <v>33.949339240800001</v>
      </c>
      <c r="G4085">
        <v>-62</v>
      </c>
      <c r="H4085">
        <v>49</v>
      </c>
      <c r="I4085">
        <v>25.236915132</v>
      </c>
      <c r="J4085">
        <f>(D4085+E4085/60+F4085/3600)*15</f>
        <v>68.391455580169989</v>
      </c>
      <c r="K4085">
        <f>IF(G4085&lt;0, G4085-H4085/60-I4085/3600, G4085+H4085/60+I4085/3600)</f>
        <v>-62.823676920870007</v>
      </c>
      <c r="L4085">
        <v>-117.583</v>
      </c>
      <c r="M4085">
        <v>-18.728999999999999</v>
      </c>
      <c r="N4085">
        <v>22.72</v>
      </c>
      <c r="O4085" t="s">
        <v>9341</v>
      </c>
      <c r="P4085">
        <v>6.8220000000000001</v>
      </c>
      <c r="Q4085">
        <v>5.78</v>
      </c>
      <c r="R4085" t="s">
        <v>9341</v>
      </c>
      <c r="S4085">
        <v>5.5129999999999999</v>
      </c>
      <c r="T4085" t="s">
        <v>9341</v>
      </c>
      <c r="U4085" t="s">
        <v>9500</v>
      </c>
      <c r="V4085" t="str">
        <f>LEFT($U4085,2)</f>
        <v>K1</v>
      </c>
      <c r="W4085" s="3">
        <f>_xlfn.XLOOKUP(V4085,$AC$2:$AC$43,$AD$2:$AD$43,"none")</f>
        <v>0.86</v>
      </c>
      <c r="X4085" s="3">
        <f>IF(ISNUMBER($W4085), 4600 * (1 / (0.92 * $W4085 + 1.7) + 1 / (0.92 * $W4085 + 0.62)),"none")</f>
        <v>5106.1368670782376</v>
      </c>
      <c r="Y4085" s="8">
        <f>IF(ISNUMBER($X4085), _xlfn.XLOOKUP($X4085,Sheet3!$A$2:$A$392,Sheet3!$B$2:$B$392,"none", 1,1), $AF$2)</f>
        <v>1</v>
      </c>
      <c r="Z4085" s="8">
        <f>IF(ISNUMBER($X4085), _xlfn.XLOOKUP($X4085,Sheet3!$A$2:$A$392,Sheet3!$C$2:$C$392,"none", 1,1), $AF$2)</f>
        <v>0.82210000000000005</v>
      </c>
      <c r="AA4085" s="8">
        <f>IF(ISNUMBER($X4085), _xlfn.XLOOKUP($X4085,Sheet3!$A$2:$A$392,Sheet3!$D$2:$D$392,"none", 1,1), $AF$2)</f>
        <v>0.65410000000000001</v>
      </c>
    </row>
    <row r="4086" spans="1:27">
      <c r="A4086">
        <v>7319</v>
      </c>
      <c r="B4086" t="s">
        <v>7622</v>
      </c>
      <c r="C4086" t="s">
        <v>297</v>
      </c>
      <c r="D4086">
        <v>9</v>
      </c>
      <c r="E4086">
        <v>0</v>
      </c>
      <c r="F4086">
        <v>45.741685185599998</v>
      </c>
      <c r="G4086">
        <v>-60</v>
      </c>
      <c r="H4086">
        <v>57</v>
      </c>
      <c r="I4086">
        <v>49.782938436000002</v>
      </c>
      <c r="J4086">
        <f>(D4086+E4086/60+F4086/3600)*15</f>
        <v>135.19059035493999</v>
      </c>
      <c r="K4086">
        <f>IF(G4086&lt;0, G4086-H4086/60-I4086/3600, G4086+H4086/60+I4086/3600)</f>
        <v>-60.963828594010003</v>
      </c>
      <c r="L4086">
        <v>-4.577</v>
      </c>
      <c r="M4086">
        <v>7.6680000000000001</v>
      </c>
      <c r="N4086">
        <v>2.34</v>
      </c>
      <c r="O4086" t="s">
        <v>9341</v>
      </c>
      <c r="P4086">
        <v>6.9939999999999998</v>
      </c>
      <c r="Q4086">
        <v>5.78</v>
      </c>
      <c r="R4086" t="s">
        <v>9341</v>
      </c>
      <c r="S4086">
        <v>5.4530000000000003</v>
      </c>
      <c r="T4086" t="s">
        <v>9341</v>
      </c>
      <c r="U4086" t="s">
        <v>9363</v>
      </c>
      <c r="V4086" t="str">
        <f>LEFT($U4086,2)</f>
        <v>G8</v>
      </c>
      <c r="W4086" s="3">
        <f>_xlfn.XLOOKUP(V4086,$AC$2:$AC$43,$AD$2:$AD$43,"none")</f>
        <v>0.74</v>
      </c>
      <c r="X4086" s="3">
        <f>IF(ISNUMBER($W4086), 4600 * (1 / (0.92 * $W4086 + 1.7) + 1 / (0.92 * $W4086 + 0.62)),"none")</f>
        <v>5468.4090187676065</v>
      </c>
      <c r="Y4086" s="8">
        <f>IF(ISNUMBER($X4086), _xlfn.XLOOKUP($X4086,Sheet3!$A$2:$A$392,Sheet3!$B$2:$B$392,"none", 1,1), $AF$2)</f>
        <v>1</v>
      </c>
      <c r="Z4086" s="8">
        <f>IF(ISNUMBER($X4086), _xlfn.XLOOKUP($X4086,Sheet3!$A$2:$A$392,Sheet3!$C$2:$C$392,"none", 1,1), $AF$2)</f>
        <v>0.85409999999999997</v>
      </c>
      <c r="AA4086" s="8">
        <f>IF(ISNUMBER($X4086), _xlfn.XLOOKUP($X4086,Sheet3!$A$2:$A$392,Sheet3!$D$2:$D$392,"none", 1,1), $AF$2)</f>
        <v>0.72770000000000001</v>
      </c>
    </row>
    <row r="4087" spans="1:27">
      <c r="A4087">
        <v>8370</v>
      </c>
      <c r="B4087" t="s">
        <v>8673</v>
      </c>
      <c r="C4087" t="s">
        <v>297</v>
      </c>
      <c r="D4087">
        <v>15</v>
      </c>
      <c r="E4087">
        <v>50</v>
      </c>
      <c r="F4087">
        <v>7.0836208247999997</v>
      </c>
      <c r="G4087">
        <v>-53</v>
      </c>
      <c r="H4087">
        <v>12</v>
      </c>
      <c r="I4087">
        <v>35.174581379999999</v>
      </c>
      <c r="J4087">
        <f>(D4087+E4087/60+F4087/3600)*15</f>
        <v>237.52951508677</v>
      </c>
      <c r="K4087">
        <f>IF(G4087&lt;0, G4087-H4087/60-I4087/3600, G4087+H4087/60+I4087/3600)</f>
        <v>-53.209770717050006</v>
      </c>
      <c r="L4087">
        <v>-27.65</v>
      </c>
      <c r="M4087">
        <v>-39.270000000000003</v>
      </c>
      <c r="N4087">
        <v>10.36</v>
      </c>
      <c r="O4087">
        <v>5.51</v>
      </c>
      <c r="P4087">
        <v>5.72</v>
      </c>
      <c r="Q4087">
        <v>5.78</v>
      </c>
      <c r="R4087" t="s">
        <v>9341</v>
      </c>
      <c r="S4087">
        <v>5.7690000000000001</v>
      </c>
      <c r="T4087" t="s">
        <v>9341</v>
      </c>
      <c r="U4087" t="s">
        <v>10169</v>
      </c>
      <c r="V4087" t="str">
        <f>LEFT($U4087,2)</f>
        <v>B9</v>
      </c>
      <c r="W4087" s="3">
        <f>_xlfn.XLOOKUP(V4087,$AC$2:$AC$43,$AD$2:$AD$43,"none")</f>
        <v>-7.0000000000000007E-2</v>
      </c>
      <c r="X4087" s="3">
        <f>IF(ISNUMBER($W4087), 4600 * (1 / (0.92 * $W4087 + 1.7) + 1 / (0.92 * $W4087 + 0.62)),"none")</f>
        <v>11091.761228434079</v>
      </c>
      <c r="Y4087" s="8">
        <f>IF(ISNUMBER($X4087), _xlfn.XLOOKUP($X4087,Sheet3!$A$2:$A$392,Sheet3!$B$2:$B$392,"none", 1,1), $AF$2)</f>
        <v>0.57499999999999996</v>
      </c>
      <c r="Z4087" s="8">
        <f>IF(ISNUMBER($X4087), _xlfn.XLOOKUP($X4087,Sheet3!$A$2:$A$392,Sheet3!$C$2:$C$392,"none", 1,1), $AF$2)</f>
        <v>0.66420000000000001</v>
      </c>
      <c r="AA4087" s="8">
        <f>IF(ISNUMBER($X4087), _xlfn.XLOOKUP($X4087,Sheet3!$A$2:$A$392,Sheet3!$D$2:$D$392,"none", 1,1), $AF$2)</f>
        <v>1</v>
      </c>
    </row>
    <row r="4088" spans="1:27">
      <c r="A4088">
        <v>577</v>
      </c>
      <c r="B4088" t="s">
        <v>877</v>
      </c>
      <c r="C4088" t="s">
        <v>297</v>
      </c>
      <c r="D4088">
        <v>2</v>
      </c>
      <c r="E4088">
        <v>37</v>
      </c>
      <c r="F4088">
        <v>36.069071620800003</v>
      </c>
      <c r="G4088">
        <v>65</v>
      </c>
      <c r="H4088">
        <v>44</v>
      </c>
      <c r="I4088">
        <v>43.209496752</v>
      </c>
      <c r="J4088">
        <f>(D4088+E4088/60+F4088/3600)*15</f>
        <v>39.400287798420003</v>
      </c>
      <c r="K4088">
        <f>IF(G4088&lt;0, G4088-H4088/60-I4088/3600, G4088+H4088/60+I4088/3600)</f>
        <v>65.745335971320003</v>
      </c>
      <c r="L4088">
        <v>43.405999999999999</v>
      </c>
      <c r="M4088">
        <v>-8.7970000000000006</v>
      </c>
      <c r="N4088">
        <v>4.4800000000000004</v>
      </c>
      <c r="O4088" t="s">
        <v>9341</v>
      </c>
      <c r="P4088">
        <v>7.3339999999999996</v>
      </c>
      <c r="Q4088">
        <v>5.7809999999999997</v>
      </c>
      <c r="R4088" t="s">
        <v>9341</v>
      </c>
      <c r="S4088">
        <v>5.2119999999999997</v>
      </c>
      <c r="T4088" t="s">
        <v>9341</v>
      </c>
      <c r="U4088" t="s">
        <v>9360</v>
      </c>
      <c r="V4088" t="str">
        <f>LEFT($U4088,2)</f>
        <v>K5</v>
      </c>
      <c r="W4088" s="3">
        <f>_xlfn.XLOOKUP(V4088,$AC$2:$AC$43,$AD$2:$AD$43,"none")</f>
        <v>1.1499999999999999</v>
      </c>
      <c r="X4088" s="3">
        <f>IF(ISNUMBER($W4088), 4600 * (1 / (0.92 * $W4088 + 1.7) + 1 / (0.92 * $W4088 + 0.62)),"none")</f>
        <v>4409.2340323652679</v>
      </c>
      <c r="Y4088" s="8">
        <f>IF(ISNUMBER($X4088), _xlfn.XLOOKUP($X4088,Sheet3!$A$2:$A$392,Sheet3!$B$2:$B$392,"none", 1,1), $AF$2)</f>
        <v>1</v>
      </c>
      <c r="Z4088" s="8">
        <f>IF(ISNUMBER($X4088), _xlfn.XLOOKUP($X4088,Sheet3!$A$2:$A$392,Sheet3!$C$2:$C$392,"none", 1,1), $AF$2)</f>
        <v>0.73599999999999999</v>
      </c>
      <c r="AA4088" s="8">
        <f>IF(ISNUMBER($X4088), _xlfn.XLOOKUP($X4088,Sheet3!$A$2:$A$392,Sheet3!$D$2:$D$392,"none", 1,1), $AF$2)</f>
        <v>0.4803</v>
      </c>
    </row>
    <row r="4089" spans="1:27">
      <c r="A4089">
        <v>765</v>
      </c>
      <c r="B4089" t="s">
        <v>1065</v>
      </c>
      <c r="C4089" t="s">
        <v>31</v>
      </c>
      <c r="D4089">
        <v>2</v>
      </c>
      <c r="E4089">
        <v>47</v>
      </c>
      <c r="F4089">
        <v>47.725759204799999</v>
      </c>
      <c r="G4089">
        <v>81</v>
      </c>
      <c r="H4089">
        <v>26</v>
      </c>
      <c r="I4089">
        <v>54.505744151999998</v>
      </c>
      <c r="J4089">
        <f>(D4089+E4089/60+F4089/3600)*15</f>
        <v>41.948857330019997</v>
      </c>
      <c r="K4089">
        <f>IF(G4089&lt;0, G4089-H4089/60-I4089/3600, G4089+H4089/60+I4089/3600)</f>
        <v>81.448473817820002</v>
      </c>
      <c r="L4089">
        <v>6.593</v>
      </c>
      <c r="M4089">
        <v>-70.117000000000004</v>
      </c>
      <c r="N4089">
        <v>6.61</v>
      </c>
      <c r="O4089" t="s">
        <v>9341</v>
      </c>
      <c r="P4089">
        <v>7.0910000000000002</v>
      </c>
      <c r="Q4089">
        <v>5.7809999999999997</v>
      </c>
      <c r="R4089" t="s">
        <v>9341</v>
      </c>
      <c r="S4089">
        <v>5.4850000000000003</v>
      </c>
      <c r="T4089" t="s">
        <v>9341</v>
      </c>
      <c r="U4089" t="s">
        <v>9720</v>
      </c>
      <c r="V4089" t="str">
        <f>LEFT($U4089,2)</f>
        <v>K1</v>
      </c>
      <c r="W4089" s="3">
        <f>_xlfn.XLOOKUP(V4089,$AC$2:$AC$43,$AD$2:$AD$43,"none")</f>
        <v>0.86</v>
      </c>
      <c r="X4089" s="3">
        <f>IF(ISNUMBER($W4089), 4600 * (1 / (0.92 * $W4089 + 1.7) + 1 / (0.92 * $W4089 + 0.62)),"none")</f>
        <v>5106.1368670782376</v>
      </c>
      <c r="Y4089" s="8">
        <f>IF(ISNUMBER($X4089), _xlfn.XLOOKUP($X4089,Sheet3!$A$2:$A$392,Sheet3!$B$2:$B$392,"none", 1,1), $AF$2)</f>
        <v>1</v>
      </c>
      <c r="Z4089" s="8">
        <f>IF(ISNUMBER($X4089), _xlfn.XLOOKUP($X4089,Sheet3!$A$2:$A$392,Sheet3!$C$2:$C$392,"none", 1,1), $AF$2)</f>
        <v>0.82210000000000005</v>
      </c>
      <c r="AA4089" s="8">
        <f>IF(ISNUMBER($X4089), _xlfn.XLOOKUP($X4089,Sheet3!$A$2:$A$392,Sheet3!$D$2:$D$392,"none", 1,1), $AF$2)</f>
        <v>0.65410000000000001</v>
      </c>
    </row>
    <row r="4090" spans="1:27">
      <c r="A4090">
        <v>4464</v>
      </c>
      <c r="B4090" t="s">
        <v>4767</v>
      </c>
      <c r="C4090" t="s">
        <v>12</v>
      </c>
      <c r="D4090">
        <v>10</v>
      </c>
      <c r="E4090">
        <v>12</v>
      </c>
      <c r="F4090">
        <v>48.364619330399996</v>
      </c>
      <c r="G4090">
        <v>4</v>
      </c>
      <c r="H4090">
        <v>36</v>
      </c>
      <c r="I4090">
        <v>52.837757279999998</v>
      </c>
      <c r="J4090">
        <f>(D4090+E4090/60+F4090/3600)*15</f>
        <v>153.20151924720997</v>
      </c>
      <c r="K4090">
        <f>IF(G4090&lt;0, G4090-H4090/60-I4090/3600, G4090+H4090/60+I4090/3600)</f>
        <v>4.6146771547999998</v>
      </c>
      <c r="L4090">
        <v>-50.537999999999997</v>
      </c>
      <c r="M4090">
        <v>-6.1180000000000003</v>
      </c>
      <c r="N4090">
        <v>6.32</v>
      </c>
      <c r="O4090" t="s">
        <v>9341</v>
      </c>
      <c r="P4090">
        <v>6.9569999999999999</v>
      </c>
      <c r="Q4090">
        <v>5.7809999999999997</v>
      </c>
      <c r="R4090" t="s">
        <v>9341</v>
      </c>
      <c r="S4090">
        <v>5.4109999999999996</v>
      </c>
      <c r="T4090" t="s">
        <v>9341</v>
      </c>
      <c r="U4090" t="s">
        <v>9763</v>
      </c>
      <c r="V4090" t="str">
        <f>LEFT($U4090,2)</f>
        <v>K0</v>
      </c>
      <c r="W4090" s="3">
        <f>_xlfn.XLOOKUP(V4090,$AC$2:$AC$43,$AD$2:$AD$43,"none")</f>
        <v>0.81</v>
      </c>
      <c r="X4090" s="3">
        <f>IF(ISNUMBER($W4090), 4600 * (1 / (0.92 * $W4090 + 1.7) + 1 / (0.92 * $W4090 + 0.62)),"none")</f>
        <v>5250.7063834266155</v>
      </c>
      <c r="Y4090" s="8">
        <f>IF(ISNUMBER($X4090), _xlfn.XLOOKUP($X4090,Sheet3!$A$2:$A$392,Sheet3!$B$2:$B$392,"none", 1,1), $AF$2)</f>
        <v>1</v>
      </c>
      <c r="Z4090" s="8">
        <f>IF(ISNUMBER($X4090), _xlfn.XLOOKUP($X4090,Sheet3!$A$2:$A$392,Sheet3!$C$2:$C$392,"none", 1,1), $AF$2)</f>
        <v>0.83299999999999996</v>
      </c>
      <c r="AA4090" s="8">
        <f>IF(ISNUMBER($X4090), _xlfn.XLOOKUP($X4090,Sheet3!$A$2:$A$392,Sheet3!$D$2:$D$392,"none", 1,1), $AF$2)</f>
        <v>0.67869999999999997</v>
      </c>
    </row>
    <row r="4091" spans="1:27">
      <c r="A4091">
        <v>6778</v>
      </c>
      <c r="B4091" t="s">
        <v>7081</v>
      </c>
      <c r="C4091" t="s">
        <v>31</v>
      </c>
      <c r="D4091">
        <v>19</v>
      </c>
      <c r="E4091">
        <v>54</v>
      </c>
      <c r="F4091">
        <v>48.251109158399998</v>
      </c>
      <c r="G4091">
        <v>36</v>
      </c>
      <c r="H4091">
        <v>59</v>
      </c>
      <c r="I4091">
        <v>44.434621176</v>
      </c>
      <c r="J4091">
        <f>(D4091+E4091/60+F4091/3600)*15</f>
        <v>298.70104628815994</v>
      </c>
      <c r="K4091">
        <f>IF(G4091&lt;0, G4091-H4091/60-I4091/3600, G4091+H4091/60+I4091/3600)</f>
        <v>36.995676283660003</v>
      </c>
      <c r="L4091">
        <v>11.481</v>
      </c>
      <c r="M4091">
        <v>8.5020000000000007</v>
      </c>
      <c r="N4091">
        <v>2.63</v>
      </c>
      <c r="O4091" t="s">
        <v>9341</v>
      </c>
      <c r="P4091">
        <v>6.5490000000000004</v>
      </c>
      <c r="Q4091">
        <v>5.7809999999999997</v>
      </c>
      <c r="R4091" t="s">
        <v>9341</v>
      </c>
      <c r="S4091">
        <v>5.593</v>
      </c>
      <c r="T4091" t="s">
        <v>9341</v>
      </c>
      <c r="U4091" t="s">
        <v>11172</v>
      </c>
      <c r="V4091" t="str">
        <f>LEFT($U4091,2)</f>
        <v>G1</v>
      </c>
      <c r="W4091" s="3" t="str">
        <f>_xlfn.XLOOKUP(V4091,$AC$2:$AC$43,$AD$2:$AD$43,"none")</f>
        <v>none</v>
      </c>
      <c r="X4091" s="3" t="str">
        <f>IF(ISNUMBER($W4091), 4600 * (1 / (0.92 * $W4091 + 1.7) + 1 / (0.92 * $W4091 + 0.62)),"none")</f>
        <v>none</v>
      </c>
      <c r="Y4091" s="8">
        <f>IF(ISNUMBER($X4091), _xlfn.XLOOKUP($X4091,Sheet3!$A$2:$A$392,Sheet3!$B$2:$B$392,"none", 1,1), $AF$2)</f>
        <v>0.8</v>
      </c>
      <c r="Z4091" s="8">
        <f>IF(ISNUMBER($X4091), _xlfn.XLOOKUP($X4091,Sheet3!$A$2:$A$392,Sheet3!$C$2:$C$392,"none", 1,1), $AF$2)</f>
        <v>0.8</v>
      </c>
      <c r="AA4091" s="8">
        <f>IF(ISNUMBER($X4091), _xlfn.XLOOKUP($X4091,Sheet3!$A$2:$A$392,Sheet3!$D$2:$D$392,"none", 1,1), $AF$2)</f>
        <v>0.8</v>
      </c>
    </row>
    <row r="4092" spans="1:27">
      <c r="A4092">
        <v>8548</v>
      </c>
      <c r="B4092" t="s">
        <v>8851</v>
      </c>
      <c r="C4092" t="s">
        <v>297</v>
      </c>
      <c r="D4092">
        <v>20</v>
      </c>
      <c r="E4092">
        <v>0</v>
      </c>
      <c r="F4092">
        <v>48.323760348</v>
      </c>
      <c r="G4092">
        <v>-45</v>
      </c>
      <c r="H4092">
        <v>6</v>
      </c>
      <c r="I4092">
        <v>46.523916827999997</v>
      </c>
      <c r="J4092">
        <f>(D4092+E4092/60+F4092/3600)*15</f>
        <v>300.20134900145001</v>
      </c>
      <c r="K4092">
        <f>IF(G4092&lt;0, G4092-H4092/60-I4092/3600, G4092+H4092/60+I4092/3600)</f>
        <v>-45.112923310230002</v>
      </c>
      <c r="L4092">
        <v>-3.1059999999999999</v>
      </c>
      <c r="M4092">
        <v>4.4560000000000004</v>
      </c>
      <c r="N4092">
        <v>14.6</v>
      </c>
      <c r="O4092" t="s">
        <v>9341</v>
      </c>
      <c r="P4092">
        <v>6.0670000000000002</v>
      </c>
      <c r="Q4092">
        <v>5.7809999999999997</v>
      </c>
      <c r="R4092" t="s">
        <v>9341</v>
      </c>
      <c r="S4092">
        <v>5.7309999999999999</v>
      </c>
      <c r="T4092" t="s">
        <v>9341</v>
      </c>
      <c r="U4092" t="s">
        <v>10072</v>
      </c>
      <c r="V4092" t="str">
        <f>LEFT($U4092,2)</f>
        <v>F0</v>
      </c>
      <c r="W4092" s="3">
        <f>_xlfn.XLOOKUP(V4092,$AC$2:$AC$43,$AD$2:$AD$43,"none")</f>
        <v>0.32</v>
      </c>
      <c r="X4092" s="3">
        <f>IF(ISNUMBER($W4092), 4600 * (1 / (0.92 * $W4092 + 1.7) + 1 / (0.92 * $W4092 + 0.62)),"none")</f>
        <v>7337.0792549848238</v>
      </c>
      <c r="Y4092" s="8">
        <f>IF(ISNUMBER($X4092), _xlfn.XLOOKUP($X4092,Sheet3!$A$2:$A$392,Sheet3!$B$2:$B$392,"none", 1,1), $AF$2)</f>
        <v>0.86680000000000001</v>
      </c>
      <c r="Z4092" s="8">
        <f>IF(ISNUMBER($X4092), _xlfn.XLOOKUP($X4092,Sheet3!$A$2:$A$392,Sheet3!$C$2:$C$392,"none", 1,1), $AF$2)</f>
        <v>0.87180000000000002</v>
      </c>
      <c r="AA4092" s="8">
        <f>IF(ISNUMBER($X4092), _xlfn.XLOOKUP($X4092,Sheet3!$A$2:$A$392,Sheet3!$D$2:$D$392,"none", 1,1), $AF$2)</f>
        <v>1</v>
      </c>
    </row>
    <row r="4093" spans="1:27">
      <c r="A4093">
        <v>693</v>
      </c>
      <c r="B4093" t="s">
        <v>993</v>
      </c>
      <c r="C4093" t="s">
        <v>12</v>
      </c>
      <c r="D4093">
        <v>3</v>
      </c>
      <c r="E4093">
        <v>46</v>
      </c>
      <c r="F4093">
        <v>0.94002347040000001</v>
      </c>
      <c r="G4093">
        <v>67</v>
      </c>
      <c r="H4093">
        <v>12</v>
      </c>
      <c r="I4093">
        <v>5.7682042200000003</v>
      </c>
      <c r="J4093">
        <f>(D4093+E4093/60+F4093/3600)*15</f>
        <v>56.503916764460001</v>
      </c>
      <c r="K4093">
        <f>IF(G4093&lt;0, G4093-H4093/60-I4093/3600, G4093+H4093/60+I4093/3600)</f>
        <v>67.201602278950006</v>
      </c>
      <c r="L4093">
        <v>82.852999999999994</v>
      </c>
      <c r="M4093">
        <v>-113.717</v>
      </c>
      <c r="N4093">
        <v>18.82</v>
      </c>
      <c r="O4093" t="s">
        <v>9341</v>
      </c>
      <c r="P4093">
        <v>6.1219999999999999</v>
      </c>
      <c r="Q4093">
        <v>5.782</v>
      </c>
      <c r="R4093" t="s">
        <v>9341</v>
      </c>
      <c r="S4093">
        <v>5.7089999999999996</v>
      </c>
      <c r="T4093" t="s">
        <v>9341</v>
      </c>
      <c r="U4093" t="s">
        <v>9696</v>
      </c>
      <c r="V4093" t="str">
        <f>LEFT($U4093,2)</f>
        <v>F1</v>
      </c>
      <c r="W4093" s="3">
        <f>_xlfn.XLOOKUP(V4093,$AC$2:$AC$43,$AD$2:$AD$43,"none")</f>
        <v>0.34</v>
      </c>
      <c r="X4093" s="3">
        <f>IF(ISNUMBER($W4093), 4600 * (1 / (0.92 * $W4093 + 1.7) + 1 / (0.92 * $W4093 + 0.62)),"none")</f>
        <v>7216.7629742546496</v>
      </c>
      <c r="Y4093" s="8">
        <f>IF(ISNUMBER($X4093), _xlfn.XLOOKUP($X4093,Sheet3!$A$2:$A$392,Sheet3!$B$2:$B$392,"none", 1,1), $AF$2)</f>
        <v>0.88229999999999997</v>
      </c>
      <c r="Z4093" s="8">
        <f>IF(ISNUMBER($X4093), _xlfn.XLOOKUP($X4093,Sheet3!$A$2:$A$392,Sheet3!$C$2:$C$392,"none", 1,1), $AF$2)</f>
        <v>0.88190000000000002</v>
      </c>
      <c r="AA4093" s="8">
        <f>IF(ISNUMBER($X4093), _xlfn.XLOOKUP($X4093,Sheet3!$A$2:$A$392,Sheet3!$D$2:$D$392,"none", 1,1), $AF$2)</f>
        <v>1</v>
      </c>
    </row>
    <row r="4094" spans="1:27">
      <c r="A4094">
        <v>1298</v>
      </c>
      <c r="B4094" t="s">
        <v>1599</v>
      </c>
      <c r="C4094" t="s">
        <v>12</v>
      </c>
      <c r="D4094">
        <v>10</v>
      </c>
      <c r="E4094">
        <v>43</v>
      </c>
      <c r="F4094">
        <v>43.326467051999998</v>
      </c>
      <c r="G4094">
        <v>57</v>
      </c>
      <c r="H4094">
        <v>11</v>
      </c>
      <c r="I4094">
        <v>57.118841015999998</v>
      </c>
      <c r="J4094">
        <f>(D4094+E4094/60+F4094/3600)*15</f>
        <v>160.93052694605001</v>
      </c>
      <c r="K4094">
        <f>IF(G4094&lt;0, G4094-H4094/60-I4094/3600, G4094+H4094/60+I4094/3600)</f>
        <v>57.199199678059998</v>
      </c>
      <c r="L4094">
        <v>23.952000000000002</v>
      </c>
      <c r="M4094">
        <v>-53.933999999999997</v>
      </c>
      <c r="N4094">
        <v>8.11</v>
      </c>
      <c r="O4094" t="s">
        <v>9341</v>
      </c>
      <c r="P4094">
        <v>5.7439999999999998</v>
      </c>
      <c r="Q4094">
        <v>5.782</v>
      </c>
      <c r="R4094" t="s">
        <v>9341</v>
      </c>
      <c r="S4094">
        <v>5.7869999999999999</v>
      </c>
      <c r="T4094" t="s">
        <v>9341</v>
      </c>
      <c r="U4094" t="s">
        <v>9397</v>
      </c>
      <c r="V4094" t="str">
        <f>LEFT($U4094,2)</f>
        <v>A0</v>
      </c>
      <c r="W4094" s="3">
        <f>_xlfn.XLOOKUP(V4094,$AC$2:$AC$43,$AD$2:$AD$43,"none")</f>
        <v>-0.01</v>
      </c>
      <c r="X4094" s="3">
        <f>IF(ISNUMBER($W4094), 4600 * (1 / (0.92 * $W4094 + 1.7) + 1 / (0.92 * $W4094 + 0.62)),"none")</f>
        <v>10251.712375722911</v>
      </c>
      <c r="Y4094" s="8">
        <f>IF(ISNUMBER($X4094), _xlfn.XLOOKUP($X4094,Sheet3!$A$2:$A$392,Sheet3!$B$2:$B$392,"none", 1,1), $AF$2)</f>
        <v>0.6109</v>
      </c>
      <c r="Z4094" s="8">
        <f>IF(ISNUMBER($X4094), _xlfn.XLOOKUP($X4094,Sheet3!$A$2:$A$392,Sheet3!$C$2:$C$392,"none", 1,1), $AF$2)</f>
        <v>0.69189999999999996</v>
      </c>
      <c r="AA4094" s="8">
        <f>IF(ISNUMBER($X4094), _xlfn.XLOOKUP($X4094,Sheet3!$A$2:$A$392,Sheet3!$D$2:$D$392,"none", 1,1), $AF$2)</f>
        <v>1</v>
      </c>
    </row>
    <row r="4095" spans="1:27">
      <c r="A4095">
        <v>2766</v>
      </c>
      <c r="B4095" t="s">
        <v>3069</v>
      </c>
      <c r="C4095" t="s">
        <v>297</v>
      </c>
      <c r="D4095">
        <v>7</v>
      </c>
      <c r="E4095">
        <v>25</v>
      </c>
      <c r="F4095">
        <v>25.267756891200001</v>
      </c>
      <c r="G4095">
        <v>-25</v>
      </c>
      <c r="H4095">
        <v>13</v>
      </c>
      <c r="I4095">
        <v>3.9543128400000001</v>
      </c>
      <c r="J4095">
        <f>(D4095+E4095/60+F4095/3600)*15</f>
        <v>111.35528232038001</v>
      </c>
      <c r="K4095">
        <f>IF(G4095&lt;0, G4095-H4095/60-I4095/3600, G4095+H4095/60+I4095/3600)</f>
        <v>-25.217765086899998</v>
      </c>
      <c r="L4095">
        <v>-8.8550000000000004</v>
      </c>
      <c r="M4095">
        <v>-3.9E-2</v>
      </c>
      <c r="N4095">
        <v>2.23</v>
      </c>
      <c r="O4095">
        <v>5.3</v>
      </c>
      <c r="P4095">
        <v>5.6710000000000003</v>
      </c>
      <c r="Q4095">
        <v>5.782</v>
      </c>
      <c r="R4095" t="s">
        <v>9341</v>
      </c>
      <c r="S4095">
        <v>5.76</v>
      </c>
      <c r="T4095" t="s">
        <v>9341</v>
      </c>
      <c r="U4095" t="s">
        <v>9497</v>
      </c>
      <c r="V4095" t="str">
        <f>LEFT($U4095,2)</f>
        <v>B5</v>
      </c>
      <c r="W4095" s="3">
        <f>_xlfn.XLOOKUP(V4095,$AC$2:$AC$43,$AD$2:$AD$43,"none")</f>
        <v>-0.16</v>
      </c>
      <c r="X4095" s="3">
        <f>IF(ISNUMBER($W4095), 4600 * (1 / (0.92 * $W4095 + 1.7) + 1 / (0.92 * $W4095 + 0.62)),"none")</f>
        <v>12691.662939978085</v>
      </c>
      <c r="Y4095" s="8">
        <f>IF(ISNUMBER($X4095), _xlfn.XLOOKUP($X4095,Sheet3!$A$2:$A$392,Sheet3!$B$2:$B$392,"none", 1,1), $AF$2)</f>
        <v>0.52290000000000003</v>
      </c>
      <c r="Z4095" s="8">
        <f>IF(ISNUMBER($X4095), _xlfn.XLOOKUP($X4095,Sheet3!$A$2:$A$392,Sheet3!$C$2:$C$392,"none", 1,1), $AF$2)</f>
        <v>0.62250000000000005</v>
      </c>
      <c r="AA4095" s="8">
        <f>IF(ISNUMBER($X4095), _xlfn.XLOOKUP($X4095,Sheet3!$A$2:$A$392,Sheet3!$D$2:$D$392,"none", 1,1), $AF$2)</f>
        <v>1</v>
      </c>
    </row>
    <row r="4096" spans="1:27">
      <c r="A4096">
        <v>3488</v>
      </c>
      <c r="B4096" t="s">
        <v>3791</v>
      </c>
      <c r="C4096" t="s">
        <v>11</v>
      </c>
      <c r="D4096">
        <v>1</v>
      </c>
      <c r="E4096">
        <v>52</v>
      </c>
      <c r="F4096">
        <v>52.112845293600003</v>
      </c>
      <c r="G4096">
        <v>-16</v>
      </c>
      <c r="H4096">
        <v>55</v>
      </c>
      <c r="I4096">
        <v>45.302269584000001</v>
      </c>
      <c r="J4096">
        <f>(D4096+E4096/60+F4096/3600)*15</f>
        <v>28.217136855389999</v>
      </c>
      <c r="K4096">
        <f>IF(G4096&lt;0, G4096-H4096/60-I4096/3600, G4096+H4096/60+I4096/3600)</f>
        <v>-16.929250630440002</v>
      </c>
      <c r="L4096">
        <v>41.405000000000001</v>
      </c>
      <c r="M4096">
        <v>-52.381</v>
      </c>
      <c r="N4096">
        <v>9.8699999999999992</v>
      </c>
      <c r="O4096" t="s">
        <v>9341</v>
      </c>
      <c r="P4096">
        <v>6.03</v>
      </c>
      <c r="Q4096">
        <v>5.782</v>
      </c>
      <c r="R4096" t="s">
        <v>9341</v>
      </c>
      <c r="S4096">
        <v>5.7279999999999998</v>
      </c>
      <c r="T4096" t="s">
        <v>9341</v>
      </c>
      <c r="U4096" t="s">
        <v>9465</v>
      </c>
      <c r="V4096" t="str">
        <f>LEFT($U4096,2)</f>
        <v>F0</v>
      </c>
      <c r="W4096" s="3">
        <f>_xlfn.XLOOKUP(V4096,$AC$2:$AC$43,$AD$2:$AD$43,"none")</f>
        <v>0.32</v>
      </c>
      <c r="X4096" s="3">
        <f>IF(ISNUMBER($W4096), 4600 * (1 / (0.92 * $W4096 + 1.7) + 1 / (0.92 * $W4096 + 0.62)),"none")</f>
        <v>7337.0792549848238</v>
      </c>
      <c r="Y4096" s="8">
        <f>IF(ISNUMBER($X4096), _xlfn.XLOOKUP($X4096,Sheet3!$A$2:$A$392,Sheet3!$B$2:$B$392,"none", 1,1), $AF$2)</f>
        <v>0.86680000000000001</v>
      </c>
      <c r="Z4096" s="8">
        <f>IF(ISNUMBER($X4096), _xlfn.XLOOKUP($X4096,Sheet3!$A$2:$A$392,Sheet3!$C$2:$C$392,"none", 1,1), $AF$2)</f>
        <v>0.87180000000000002</v>
      </c>
      <c r="AA4096" s="8">
        <f>IF(ISNUMBER($X4096), _xlfn.XLOOKUP($X4096,Sheet3!$A$2:$A$392,Sheet3!$D$2:$D$392,"none", 1,1), $AF$2)</f>
        <v>1</v>
      </c>
    </row>
    <row r="4097" spans="1:27">
      <c r="A4097">
        <v>4871</v>
      </c>
      <c r="B4097" t="s">
        <v>5174</v>
      </c>
      <c r="C4097" t="s">
        <v>12</v>
      </c>
      <c r="D4097">
        <v>12</v>
      </c>
      <c r="E4097">
        <v>23</v>
      </c>
      <c r="F4097">
        <v>44.747486424000002</v>
      </c>
      <c r="G4097">
        <v>-38</v>
      </c>
      <c r="H4097">
        <v>54</v>
      </c>
      <c r="I4097">
        <v>40.961650392000003</v>
      </c>
      <c r="J4097">
        <f>(D4097+E4097/60+F4097/3600)*15</f>
        <v>185.9364478601</v>
      </c>
      <c r="K4097">
        <f>IF(G4097&lt;0, G4097-H4097/60-I4097/3600, G4097+H4097/60+I4097/3600)</f>
        <v>-38.911378236219996</v>
      </c>
      <c r="L4097">
        <v>-66.082999999999998</v>
      </c>
      <c r="M4097">
        <v>-15.725</v>
      </c>
      <c r="N4097">
        <v>8.9499999999999993</v>
      </c>
      <c r="O4097" t="s">
        <v>9341</v>
      </c>
      <c r="P4097">
        <v>5.7130000000000001</v>
      </c>
      <c r="Q4097">
        <v>5.782</v>
      </c>
      <c r="R4097" t="s">
        <v>9341</v>
      </c>
      <c r="S4097">
        <v>5.7830000000000004</v>
      </c>
      <c r="T4097" t="s">
        <v>9341</v>
      </c>
      <c r="U4097" t="s">
        <v>10066</v>
      </c>
      <c r="V4097" t="str">
        <f>LEFT($U4097,2)</f>
        <v>B8</v>
      </c>
      <c r="W4097" s="3">
        <f>_xlfn.XLOOKUP(V4097,$AC$2:$AC$43,$AD$2:$AD$43,"none")</f>
        <v>-0.11</v>
      </c>
      <c r="X4097" s="3">
        <f>IF(ISNUMBER($W4097), 4600 * (1 / (0.92 * $W4097 + 1.7) + 1 / (0.92 * $W4097 + 0.62)),"none")</f>
        <v>11743.77313439976</v>
      </c>
      <c r="Y4097" s="8">
        <f>IF(ISNUMBER($X4097), _xlfn.XLOOKUP($X4097,Sheet3!$A$2:$A$392,Sheet3!$B$2:$B$392,"none", 1,1), $AF$2)</f>
        <v>0.54959999999999998</v>
      </c>
      <c r="Z4097" s="8">
        <f>IF(ISNUMBER($X4097), _xlfn.XLOOKUP($X4097,Sheet3!$A$2:$A$392,Sheet3!$C$2:$C$392,"none", 1,1), $AF$2)</f>
        <v>0.64410000000000001</v>
      </c>
      <c r="AA4097" s="8">
        <f>IF(ISNUMBER($X4097), _xlfn.XLOOKUP($X4097,Sheet3!$A$2:$A$392,Sheet3!$D$2:$D$392,"none", 1,1), $AF$2)</f>
        <v>1</v>
      </c>
    </row>
    <row r="4098" spans="1:27">
      <c r="A4098">
        <v>4985</v>
      </c>
      <c r="B4098" t="s">
        <v>5288</v>
      </c>
      <c r="C4098" t="s">
        <v>297</v>
      </c>
      <c r="D4098">
        <v>13</v>
      </c>
      <c r="E4098">
        <v>9</v>
      </c>
      <c r="F4098">
        <v>12.4347591312</v>
      </c>
      <c r="G4098">
        <v>10</v>
      </c>
      <c r="H4098">
        <v>1</v>
      </c>
      <c r="I4098">
        <v>20.883994535999999</v>
      </c>
      <c r="J4098">
        <f>(D4098+E4098/60+F4098/3600)*15</f>
        <v>197.30181149638</v>
      </c>
      <c r="K4098">
        <f>IF(G4098&lt;0, G4098-H4098/60-I4098/3600, G4098+H4098/60+I4098/3600)</f>
        <v>10.022467776260001</v>
      </c>
      <c r="L4098">
        <v>20.916</v>
      </c>
      <c r="M4098">
        <v>-0.34100000000000003</v>
      </c>
      <c r="N4098">
        <v>9.7899999999999991</v>
      </c>
      <c r="O4098" t="s">
        <v>9341</v>
      </c>
      <c r="P4098">
        <v>6.8159999999999998</v>
      </c>
      <c r="Q4098">
        <v>5.782</v>
      </c>
      <c r="R4098" t="s">
        <v>9341</v>
      </c>
      <c r="S4098">
        <v>5.5190000000000001</v>
      </c>
      <c r="T4098" t="s">
        <v>9341</v>
      </c>
      <c r="U4098" t="s">
        <v>9403</v>
      </c>
      <c r="V4098" t="str">
        <f>LEFT($U4098,2)</f>
        <v>K0</v>
      </c>
      <c r="W4098" s="3">
        <f>_xlfn.XLOOKUP(V4098,$AC$2:$AC$43,$AD$2:$AD$43,"none")</f>
        <v>0.81</v>
      </c>
      <c r="X4098" s="3">
        <f>IF(ISNUMBER($W4098), 4600 * (1 / (0.92 * $W4098 + 1.7) + 1 / (0.92 * $W4098 + 0.62)),"none")</f>
        <v>5250.7063834266155</v>
      </c>
      <c r="Y4098" s="8">
        <f>IF(ISNUMBER($X4098), _xlfn.XLOOKUP($X4098,Sheet3!$A$2:$A$392,Sheet3!$B$2:$B$392,"none", 1,1), $AF$2)</f>
        <v>1</v>
      </c>
      <c r="Z4098" s="8">
        <f>IF(ISNUMBER($X4098), _xlfn.XLOOKUP($X4098,Sheet3!$A$2:$A$392,Sheet3!$C$2:$C$392,"none", 1,1), $AF$2)</f>
        <v>0.83299999999999996</v>
      </c>
      <c r="AA4098" s="8">
        <f>IF(ISNUMBER($X4098), _xlfn.XLOOKUP($X4098,Sheet3!$A$2:$A$392,Sheet3!$D$2:$D$392,"none", 1,1), $AF$2)</f>
        <v>0.67869999999999997</v>
      </c>
    </row>
    <row r="4099" spans="1:27">
      <c r="A4099">
        <v>5728</v>
      </c>
      <c r="B4099" t="s">
        <v>6031</v>
      </c>
      <c r="C4099" t="s">
        <v>12</v>
      </c>
      <c r="D4099">
        <v>20</v>
      </c>
      <c r="E4099">
        <v>54</v>
      </c>
      <c r="F4099">
        <v>47.816458312800002</v>
      </c>
      <c r="G4099">
        <v>-17</v>
      </c>
      <c r="H4099">
        <v>55</v>
      </c>
      <c r="I4099">
        <v>22.420497143999999</v>
      </c>
      <c r="J4099">
        <f>(D4099+E4099/60+F4099/3600)*15</f>
        <v>313.69923524296996</v>
      </c>
      <c r="K4099">
        <f>IF(G4099&lt;0, G4099-H4099/60-I4099/3600, G4099+H4099/60+I4099/3600)</f>
        <v>-17.92289458254</v>
      </c>
      <c r="L4099">
        <v>-58.731000000000002</v>
      </c>
      <c r="M4099">
        <v>-17.623999999999999</v>
      </c>
      <c r="N4099">
        <v>8.17</v>
      </c>
      <c r="O4099" t="s">
        <v>9341</v>
      </c>
      <c r="P4099">
        <v>6.8890000000000002</v>
      </c>
      <c r="Q4099">
        <v>5.782</v>
      </c>
      <c r="R4099" t="s">
        <v>9341</v>
      </c>
      <c r="S4099">
        <v>5.42</v>
      </c>
      <c r="T4099" t="s">
        <v>9341</v>
      </c>
      <c r="U4099" t="s">
        <v>9403</v>
      </c>
      <c r="V4099" t="str">
        <f>LEFT($U4099,2)</f>
        <v>K0</v>
      </c>
      <c r="W4099" s="3">
        <f>_xlfn.XLOOKUP(V4099,$AC$2:$AC$43,$AD$2:$AD$43,"none")</f>
        <v>0.81</v>
      </c>
      <c r="X4099" s="3">
        <f>IF(ISNUMBER($W4099), 4600 * (1 / (0.92 * $W4099 + 1.7) + 1 / (0.92 * $W4099 + 0.62)),"none")</f>
        <v>5250.7063834266155</v>
      </c>
      <c r="Y4099" s="8">
        <f>IF(ISNUMBER($X4099), _xlfn.XLOOKUP($X4099,Sheet3!$A$2:$A$392,Sheet3!$B$2:$B$392,"none", 1,1), $AF$2)</f>
        <v>1</v>
      </c>
      <c r="Z4099" s="8">
        <f>IF(ISNUMBER($X4099), _xlfn.XLOOKUP($X4099,Sheet3!$A$2:$A$392,Sheet3!$C$2:$C$392,"none", 1,1), $AF$2)</f>
        <v>0.83299999999999996</v>
      </c>
      <c r="AA4099" s="8">
        <f>IF(ISNUMBER($X4099), _xlfn.XLOOKUP($X4099,Sheet3!$A$2:$A$392,Sheet3!$D$2:$D$392,"none", 1,1), $AF$2)</f>
        <v>0.67869999999999997</v>
      </c>
    </row>
    <row r="4100" spans="1:27">
      <c r="A4100">
        <v>7087</v>
      </c>
      <c r="B4100" t="s">
        <v>7390</v>
      </c>
      <c r="C4100" t="s">
        <v>17</v>
      </c>
      <c r="D4100">
        <v>8</v>
      </c>
      <c r="E4100">
        <v>35</v>
      </c>
      <c r="F4100">
        <v>52.0273953624</v>
      </c>
      <c r="G4100">
        <v>-50</v>
      </c>
      <c r="H4100">
        <v>58</v>
      </c>
      <c r="I4100">
        <v>10.728609995999999</v>
      </c>
      <c r="J4100">
        <f>(D4100+E4100/60+F4100/3600)*15</f>
        <v>128.96678081401001</v>
      </c>
      <c r="K4100">
        <f>IF(G4100&lt;0, G4100-H4100/60-I4100/3600, G4100+H4100/60+I4100/3600)</f>
        <v>-50.969646836110002</v>
      </c>
      <c r="L4100">
        <v>-13.361000000000001</v>
      </c>
      <c r="M4100">
        <v>10.959</v>
      </c>
      <c r="N4100">
        <v>6.7</v>
      </c>
      <c r="O4100" t="s">
        <v>9341</v>
      </c>
      <c r="P4100">
        <v>5.6509999999999998</v>
      </c>
      <c r="Q4100">
        <v>5.782</v>
      </c>
      <c r="R4100" t="s">
        <v>9341</v>
      </c>
      <c r="S4100">
        <v>5.7679999999999998</v>
      </c>
      <c r="T4100" t="s">
        <v>9341</v>
      </c>
      <c r="U4100" t="s">
        <v>9962</v>
      </c>
      <c r="V4100" t="str">
        <f>LEFT($U4100,2)</f>
        <v>Ap</v>
      </c>
      <c r="W4100" s="3" t="str">
        <f>_xlfn.XLOOKUP(V4100,$AC$2:$AC$43,$AD$2:$AD$43,"none")</f>
        <v>none</v>
      </c>
      <c r="X4100" s="3" t="str">
        <f>IF(ISNUMBER($W4100), 4600 * (1 / (0.92 * $W4100 + 1.7) + 1 / (0.92 * $W4100 + 0.62)),"none")</f>
        <v>none</v>
      </c>
      <c r="Y4100" s="8">
        <f>IF(ISNUMBER($X4100), _xlfn.XLOOKUP($X4100,Sheet3!$A$2:$A$392,Sheet3!$B$2:$B$392,"none", 1,1), $AF$2)</f>
        <v>0.8</v>
      </c>
      <c r="Z4100" s="8">
        <f>IF(ISNUMBER($X4100), _xlfn.XLOOKUP($X4100,Sheet3!$A$2:$A$392,Sheet3!$C$2:$C$392,"none", 1,1), $AF$2)</f>
        <v>0.8</v>
      </c>
      <c r="AA4100" s="8">
        <f>IF(ISNUMBER($X4100), _xlfn.XLOOKUP($X4100,Sheet3!$A$2:$A$392,Sheet3!$D$2:$D$392,"none", 1,1), $AF$2)</f>
        <v>0.8</v>
      </c>
    </row>
    <row r="4101" spans="1:27">
      <c r="A4101">
        <v>1092</v>
      </c>
      <c r="B4101" t="s">
        <v>1393</v>
      </c>
      <c r="C4101" t="s">
        <v>297</v>
      </c>
      <c r="D4101">
        <v>7</v>
      </c>
      <c r="E4101">
        <v>24</v>
      </c>
      <c r="F4101">
        <v>57.085129341600002</v>
      </c>
      <c r="G4101">
        <v>51</v>
      </c>
      <c r="H4101">
        <v>53</v>
      </c>
      <c r="I4101">
        <v>14.131109328000001</v>
      </c>
      <c r="J4101">
        <f>(D4101+E4101/60+F4101/3600)*15</f>
        <v>111.23785470559001</v>
      </c>
      <c r="K4101">
        <f>IF(G4101&lt;0, G4101-H4101/60-I4101/3600, G4101+H4101/60+I4101/3600)</f>
        <v>51.887258641480003</v>
      </c>
      <c r="L4101">
        <v>6.5430000000000001</v>
      </c>
      <c r="M4101">
        <v>-34.085000000000001</v>
      </c>
      <c r="N4101">
        <v>3.27</v>
      </c>
      <c r="O4101" t="s">
        <v>9341</v>
      </c>
      <c r="P4101">
        <v>7.3879999999999999</v>
      </c>
      <c r="Q4101">
        <v>5.7830000000000004</v>
      </c>
      <c r="R4101">
        <v>4.51</v>
      </c>
      <c r="S4101">
        <v>5.1529999999999996</v>
      </c>
      <c r="T4101">
        <v>3.59</v>
      </c>
      <c r="U4101" t="s">
        <v>9360</v>
      </c>
      <c r="V4101" t="str">
        <f>LEFT($U4101,2)</f>
        <v>K5</v>
      </c>
      <c r="W4101" s="3">
        <f>_xlfn.XLOOKUP(V4101,$AC$2:$AC$43,$AD$2:$AD$43,"none")</f>
        <v>1.1499999999999999</v>
      </c>
      <c r="X4101" s="3">
        <f>IF(ISNUMBER($W4101), 4600 * (1 / (0.92 * $W4101 + 1.7) + 1 / (0.92 * $W4101 + 0.62)),"none")</f>
        <v>4409.2340323652679</v>
      </c>
      <c r="Y4101" s="8">
        <f>IF(ISNUMBER($X4101), _xlfn.XLOOKUP($X4101,Sheet3!$A$2:$A$392,Sheet3!$B$2:$B$392,"none", 1,1), $AF$2)</f>
        <v>1</v>
      </c>
      <c r="Z4101" s="8">
        <f>IF(ISNUMBER($X4101), _xlfn.XLOOKUP($X4101,Sheet3!$A$2:$A$392,Sheet3!$C$2:$C$392,"none", 1,1), $AF$2)</f>
        <v>0.73599999999999999</v>
      </c>
      <c r="AA4101" s="8">
        <f>IF(ISNUMBER($X4101), _xlfn.XLOOKUP($X4101,Sheet3!$A$2:$A$392,Sheet3!$D$2:$D$392,"none", 1,1), $AF$2)</f>
        <v>0.4803</v>
      </c>
    </row>
    <row r="4102" spans="1:27">
      <c r="A4102">
        <v>2639</v>
      </c>
      <c r="B4102" t="s">
        <v>2941</v>
      </c>
      <c r="C4102" t="s">
        <v>297</v>
      </c>
      <c r="D4102">
        <v>7</v>
      </c>
      <c r="E4102">
        <v>7</v>
      </c>
      <c r="F4102">
        <v>7.0777710552000004</v>
      </c>
      <c r="G4102">
        <v>-40</v>
      </c>
      <c r="H4102">
        <v>53</v>
      </c>
      <c r="I4102">
        <v>35.770233300000001</v>
      </c>
      <c r="J4102">
        <f>(D4102+E4102/60+F4102/3600)*15</f>
        <v>106.77949071273</v>
      </c>
      <c r="K4102">
        <f>IF(G4102&lt;0, G4102-H4102/60-I4102/3600, G4102+H4102/60+I4102/3600)</f>
        <v>-40.893269509249997</v>
      </c>
      <c r="L4102">
        <v>-10.554</v>
      </c>
      <c r="M4102">
        <v>11.163</v>
      </c>
      <c r="N4102">
        <v>4.53</v>
      </c>
      <c r="O4102" t="s">
        <v>9341</v>
      </c>
      <c r="P4102">
        <v>5.625</v>
      </c>
      <c r="Q4102">
        <v>5.7830000000000004</v>
      </c>
      <c r="R4102">
        <v>7.12</v>
      </c>
      <c r="S4102">
        <v>5.7729999999999997</v>
      </c>
      <c r="T4102" t="s">
        <v>9341</v>
      </c>
      <c r="U4102" t="s">
        <v>9436</v>
      </c>
      <c r="V4102" t="str">
        <f>LEFT($U4102,2)</f>
        <v>B3</v>
      </c>
      <c r="W4102" s="3">
        <f>_xlfn.XLOOKUP(V4102,$AC$2:$AC$43,$AD$2:$AD$43,"none")</f>
        <v>-0.2</v>
      </c>
      <c r="X4102" s="3">
        <f>IF(ISNUMBER($W4102), 4600 * (1 / (0.92 * $W4102 + 1.7) + 1 / (0.92 * $W4102 + 0.62)),"none")</f>
        <v>13584.75950715306</v>
      </c>
      <c r="Y4102" s="8">
        <f>IF(ISNUMBER($X4102), _xlfn.XLOOKUP($X4102,Sheet3!$A$2:$A$392,Sheet3!$B$2:$B$392,"none", 1,1), $AF$2)</f>
        <v>0.50129999999999997</v>
      </c>
      <c r="Z4102" s="8">
        <f>IF(ISNUMBER($X4102), _xlfn.XLOOKUP($X4102,Sheet3!$A$2:$A$392,Sheet3!$C$2:$C$392,"none", 1,1), $AF$2)</f>
        <v>0.60470000000000002</v>
      </c>
      <c r="AA4102" s="8">
        <f>IF(ISNUMBER($X4102), _xlfn.XLOOKUP($X4102,Sheet3!$A$2:$A$392,Sheet3!$D$2:$D$392,"none", 1,1), $AF$2)</f>
        <v>1</v>
      </c>
    </row>
    <row r="4103" spans="1:27">
      <c r="A4103">
        <v>6111</v>
      </c>
      <c r="B4103" t="s">
        <v>6414</v>
      </c>
      <c r="C4103" t="s">
        <v>11</v>
      </c>
      <c r="D4103">
        <v>19</v>
      </c>
      <c r="E4103">
        <v>29</v>
      </c>
      <c r="F4103">
        <v>0.98694028079999996</v>
      </c>
      <c r="G4103">
        <v>1</v>
      </c>
      <c r="H4103">
        <v>57</v>
      </c>
      <c r="I4103">
        <v>1.616825124</v>
      </c>
      <c r="J4103">
        <f>(D4103+E4103/60+F4103/3600)*15</f>
        <v>292.25411225117</v>
      </c>
      <c r="K4103">
        <f>IF(G4103&lt;0, G4103-H4103/60-I4103/3600, G4103+H4103/60+I4103/3600)</f>
        <v>1.9504491180899999</v>
      </c>
      <c r="L4103">
        <v>-2.8919999999999999</v>
      </c>
      <c r="M4103">
        <v>-32.442999999999998</v>
      </c>
      <c r="N4103">
        <v>16.57</v>
      </c>
      <c r="O4103" t="s">
        <v>9341</v>
      </c>
      <c r="P4103">
        <v>5.8650000000000002</v>
      </c>
      <c r="Q4103">
        <v>5.7830000000000004</v>
      </c>
      <c r="R4103" t="s">
        <v>9341</v>
      </c>
      <c r="S4103">
        <v>5.774</v>
      </c>
      <c r="T4103" t="s">
        <v>9341</v>
      </c>
      <c r="U4103" t="s">
        <v>11039</v>
      </c>
      <c r="V4103" t="str">
        <f>LEFT($U4103,2)</f>
        <v>A0</v>
      </c>
      <c r="W4103" s="3">
        <f>_xlfn.XLOOKUP(V4103,$AC$2:$AC$43,$AD$2:$AD$43,"none")</f>
        <v>-0.01</v>
      </c>
      <c r="X4103" s="3">
        <f>IF(ISNUMBER($W4103), 4600 * (1 / (0.92 * $W4103 + 1.7) + 1 / (0.92 * $W4103 + 0.62)),"none")</f>
        <v>10251.712375722911</v>
      </c>
      <c r="Y4103" s="8">
        <f>IF(ISNUMBER($X4103), _xlfn.XLOOKUP($X4103,Sheet3!$A$2:$A$392,Sheet3!$B$2:$B$392,"none", 1,1), $AF$2)</f>
        <v>0.6109</v>
      </c>
      <c r="Z4103" s="8">
        <f>IF(ISNUMBER($X4103), _xlfn.XLOOKUP($X4103,Sheet3!$A$2:$A$392,Sheet3!$C$2:$C$392,"none", 1,1), $AF$2)</f>
        <v>0.69189999999999996</v>
      </c>
      <c r="AA4103" s="8">
        <f>IF(ISNUMBER($X4103), _xlfn.XLOOKUP($X4103,Sheet3!$A$2:$A$392,Sheet3!$D$2:$D$392,"none", 1,1), $AF$2)</f>
        <v>1</v>
      </c>
    </row>
    <row r="4104" spans="1:27">
      <c r="A4104">
        <v>2285</v>
      </c>
      <c r="B4104" t="s">
        <v>2586</v>
      </c>
      <c r="C4104" t="s">
        <v>297</v>
      </c>
      <c r="D4104">
        <v>6</v>
      </c>
      <c r="E4104">
        <v>6</v>
      </c>
      <c r="F4104">
        <v>5.5392522383999996</v>
      </c>
      <c r="G4104">
        <v>-29</v>
      </c>
      <c r="H4104">
        <v>45</v>
      </c>
      <c r="I4104">
        <v>31.046623667999999</v>
      </c>
      <c r="J4104">
        <f>(D4104+E4104/60+F4104/3600)*15</f>
        <v>91.523080217659995</v>
      </c>
      <c r="K4104">
        <f>IF(G4104&lt;0, G4104-H4104/60-I4104/3600, G4104+H4104/60+I4104/3600)</f>
        <v>-29.75862406213</v>
      </c>
      <c r="L4104">
        <v>10.768000000000001</v>
      </c>
      <c r="M4104">
        <v>-41.204000000000001</v>
      </c>
      <c r="N4104">
        <v>11.73</v>
      </c>
      <c r="O4104" t="s">
        <v>9341</v>
      </c>
      <c r="P4104">
        <v>5.8179999999999996</v>
      </c>
      <c r="Q4104">
        <v>5.7839999999999998</v>
      </c>
      <c r="R4104" t="s">
        <v>9341</v>
      </c>
      <c r="S4104">
        <v>5.7839999999999998</v>
      </c>
      <c r="T4104" t="s">
        <v>9341</v>
      </c>
      <c r="U4104" t="s">
        <v>9433</v>
      </c>
      <c r="V4104" t="str">
        <f>LEFT($U4104,2)</f>
        <v>A1</v>
      </c>
      <c r="W4104" s="3">
        <f>_xlfn.XLOOKUP(V4104,$AC$2:$AC$43,$AD$2:$AD$43,"none")</f>
        <v>0.02</v>
      </c>
      <c r="X4104" s="3">
        <f>IF(ISNUMBER($W4104), 4600 * (1 / (0.92 * $W4104 + 1.7) + 1 / (0.92 * $W4104 + 0.62)),"none")</f>
        <v>9882.4225367888994</v>
      </c>
      <c r="Y4104" s="8">
        <f>IF(ISNUMBER($X4104), _xlfn.XLOOKUP($X4104,Sheet3!$A$2:$A$392,Sheet3!$B$2:$B$392,"none", 1,1), $AF$2)</f>
        <v>0.63239999999999996</v>
      </c>
      <c r="Z4104" s="8">
        <f>IF(ISNUMBER($X4104), _xlfn.XLOOKUP($X4104,Sheet3!$A$2:$A$392,Sheet3!$C$2:$C$392,"none", 1,1), $AF$2)</f>
        <v>0.70809999999999995</v>
      </c>
      <c r="AA4104" s="8">
        <f>IF(ISNUMBER($X4104), _xlfn.XLOOKUP($X4104,Sheet3!$A$2:$A$392,Sheet3!$D$2:$D$392,"none", 1,1), $AF$2)</f>
        <v>1</v>
      </c>
    </row>
    <row r="4105" spans="1:27">
      <c r="A4105">
        <v>2910</v>
      </c>
      <c r="B4105" t="s">
        <v>3213</v>
      </c>
      <c r="C4105" t="s">
        <v>12</v>
      </c>
      <c r="D4105">
        <v>7</v>
      </c>
      <c r="E4105">
        <v>44</v>
      </c>
      <c r="F4105">
        <v>9.6862989024000008</v>
      </c>
      <c r="G4105">
        <v>-36</v>
      </c>
      <c r="H4105">
        <v>3</v>
      </c>
      <c r="I4105">
        <v>45.019095155999999</v>
      </c>
      <c r="J4105">
        <f>(D4105+E4105/60+F4105/3600)*15</f>
        <v>116.04035957876</v>
      </c>
      <c r="K4105">
        <f>IF(G4105&lt;0, G4105-H4105/60-I4105/3600, G4105+H4105/60+I4105/3600)</f>
        <v>-36.062505304209999</v>
      </c>
      <c r="L4105">
        <v>-79.195999999999998</v>
      </c>
      <c r="M4105">
        <v>85.513999999999996</v>
      </c>
      <c r="N4105">
        <v>22.73</v>
      </c>
      <c r="O4105" t="s">
        <v>9341</v>
      </c>
      <c r="P4105">
        <v>6.0970000000000004</v>
      </c>
      <c r="Q4105">
        <v>5.7839999999999998</v>
      </c>
      <c r="R4105" t="s">
        <v>9341</v>
      </c>
      <c r="S4105">
        <v>5.7190000000000003</v>
      </c>
      <c r="T4105" t="s">
        <v>9341</v>
      </c>
      <c r="U4105" t="s">
        <v>9654</v>
      </c>
      <c r="V4105" t="str">
        <f>LEFT($U4105,2)</f>
        <v>F0</v>
      </c>
      <c r="W4105" s="3">
        <f>_xlfn.XLOOKUP(V4105,$AC$2:$AC$43,$AD$2:$AD$43,"none")</f>
        <v>0.32</v>
      </c>
      <c r="X4105" s="3">
        <f>IF(ISNUMBER($W4105), 4600 * (1 / (0.92 * $W4105 + 1.7) + 1 / (0.92 * $W4105 + 0.62)),"none")</f>
        <v>7337.0792549848238</v>
      </c>
      <c r="Y4105" s="8">
        <f>IF(ISNUMBER($X4105), _xlfn.XLOOKUP($X4105,Sheet3!$A$2:$A$392,Sheet3!$B$2:$B$392,"none", 1,1), $AF$2)</f>
        <v>0.86680000000000001</v>
      </c>
      <c r="Z4105" s="8">
        <f>IF(ISNUMBER($X4105), _xlfn.XLOOKUP($X4105,Sheet3!$A$2:$A$392,Sheet3!$C$2:$C$392,"none", 1,1), $AF$2)</f>
        <v>0.87180000000000002</v>
      </c>
      <c r="AA4105" s="8">
        <f>IF(ISNUMBER($X4105), _xlfn.XLOOKUP($X4105,Sheet3!$A$2:$A$392,Sheet3!$D$2:$D$392,"none", 1,1), $AF$2)</f>
        <v>1</v>
      </c>
    </row>
    <row r="4106" spans="1:27">
      <c r="A4106">
        <v>4528</v>
      </c>
      <c r="B4106" t="s">
        <v>4831</v>
      </c>
      <c r="C4106" t="s">
        <v>297</v>
      </c>
      <c r="D4106">
        <v>10</v>
      </c>
      <c r="E4106">
        <v>30</v>
      </c>
      <c r="F4106">
        <v>6.4476095952000003</v>
      </c>
      <c r="G4106">
        <v>38</v>
      </c>
      <c r="H4106">
        <v>55</v>
      </c>
      <c r="I4106">
        <v>30.475814988</v>
      </c>
      <c r="J4106">
        <f>(D4106+E4106/60+F4106/3600)*15</f>
        <v>157.52686503998001</v>
      </c>
      <c r="K4106">
        <f>IF(G4106&lt;0, G4106-H4106/60-I4106/3600, G4106+H4106/60+I4106/3600)</f>
        <v>38.925132170829997</v>
      </c>
      <c r="L4106">
        <v>-16.446000000000002</v>
      </c>
      <c r="M4106">
        <v>-4.5060000000000002</v>
      </c>
      <c r="N4106">
        <v>4.47</v>
      </c>
      <c r="O4106" t="s">
        <v>9341</v>
      </c>
      <c r="P4106">
        <v>5.859</v>
      </c>
      <c r="Q4106">
        <v>5.7839999999999998</v>
      </c>
      <c r="R4106" t="s">
        <v>9341</v>
      </c>
      <c r="S4106">
        <v>5.7759999999999998</v>
      </c>
      <c r="T4106" t="s">
        <v>9341</v>
      </c>
      <c r="U4106" t="s">
        <v>9405</v>
      </c>
      <c r="V4106" t="str">
        <f>LEFT($U4106,2)</f>
        <v>A4</v>
      </c>
      <c r="W4106" s="3">
        <f>_xlfn.XLOOKUP(V4106,$AC$2:$AC$43,$AD$2:$AD$43,"none")</f>
        <v>0.12</v>
      </c>
      <c r="X4106" s="3">
        <f>IF(ISNUMBER($W4106), 4600 * (1 / (0.92 * $W4106 + 1.7) + 1 / (0.92 * $W4106 + 0.62)),"none")</f>
        <v>8838.7938932849465</v>
      </c>
      <c r="Y4106" s="8">
        <f>IF(ISNUMBER($X4106), _xlfn.XLOOKUP($X4106,Sheet3!$A$2:$A$392,Sheet3!$B$2:$B$392,"none", 1,1), $AF$2)</f>
        <v>0.70040000000000002</v>
      </c>
      <c r="Z4106" s="8">
        <f>IF(ISNUMBER($X4106), _xlfn.XLOOKUP($X4106,Sheet3!$A$2:$A$392,Sheet3!$C$2:$C$392,"none", 1,1), $AF$2)</f>
        <v>0.75790000000000002</v>
      </c>
      <c r="AA4106" s="8">
        <f>IF(ISNUMBER($X4106), _xlfn.XLOOKUP($X4106,Sheet3!$A$2:$A$392,Sheet3!$D$2:$D$392,"none", 1,1), $AF$2)</f>
        <v>1</v>
      </c>
    </row>
    <row r="4107" spans="1:27">
      <c r="A4107">
        <v>1842</v>
      </c>
      <c r="B4107" t="s">
        <v>2143</v>
      </c>
      <c r="C4107" t="s">
        <v>12</v>
      </c>
      <c r="D4107">
        <v>4</v>
      </c>
      <c r="E4107">
        <v>58</v>
      </c>
      <c r="F4107">
        <v>9.3920531111999992</v>
      </c>
      <c r="G4107">
        <v>25</v>
      </c>
      <c r="H4107">
        <v>3</v>
      </c>
      <c r="I4107">
        <v>1.464917904</v>
      </c>
      <c r="J4107">
        <f>(D4107+E4107/60+F4107/3600)*15</f>
        <v>74.539133554629998</v>
      </c>
      <c r="K4107">
        <f>IF(G4107&lt;0, G4107-H4107/60-I4107/3600, G4107+H4107/60+I4107/3600)</f>
        <v>25.05040692164</v>
      </c>
      <c r="L4107">
        <v>25.099</v>
      </c>
      <c r="M4107">
        <v>-47.412999999999997</v>
      </c>
      <c r="N4107">
        <v>10.14</v>
      </c>
      <c r="O4107" t="s">
        <v>9341</v>
      </c>
      <c r="P4107">
        <v>5.8029999999999999</v>
      </c>
      <c r="Q4107">
        <v>5.7850000000000001</v>
      </c>
      <c r="R4107" t="s">
        <v>9341</v>
      </c>
      <c r="S4107">
        <v>5.782</v>
      </c>
      <c r="T4107" t="s">
        <v>9341</v>
      </c>
      <c r="U4107" t="s">
        <v>9394</v>
      </c>
      <c r="V4107" t="str">
        <f>LEFT($U4107,2)</f>
        <v>A0</v>
      </c>
      <c r="W4107" s="3">
        <f>_xlfn.XLOOKUP(V4107,$AC$2:$AC$43,$AD$2:$AD$43,"none")</f>
        <v>-0.01</v>
      </c>
      <c r="X4107" s="3">
        <f>IF(ISNUMBER($W4107), 4600 * (1 / (0.92 * $W4107 + 1.7) + 1 / (0.92 * $W4107 + 0.62)),"none")</f>
        <v>10251.712375722911</v>
      </c>
      <c r="Y4107" s="8">
        <f>IF(ISNUMBER($X4107), _xlfn.XLOOKUP($X4107,Sheet3!$A$2:$A$392,Sheet3!$B$2:$B$392,"none", 1,1), $AF$2)</f>
        <v>0.6109</v>
      </c>
      <c r="Z4107" s="8">
        <f>IF(ISNUMBER($X4107), _xlfn.XLOOKUP($X4107,Sheet3!$A$2:$A$392,Sheet3!$C$2:$C$392,"none", 1,1), $AF$2)</f>
        <v>0.69189999999999996</v>
      </c>
      <c r="AA4107" s="8">
        <f>IF(ISNUMBER($X4107), _xlfn.XLOOKUP($X4107,Sheet3!$A$2:$A$392,Sheet3!$D$2:$D$392,"none", 1,1), $AF$2)</f>
        <v>1</v>
      </c>
    </row>
    <row r="4108" spans="1:27">
      <c r="A4108">
        <v>8006</v>
      </c>
      <c r="B4108" t="s">
        <v>8309</v>
      </c>
      <c r="C4108" t="s">
        <v>12</v>
      </c>
      <c r="D4108">
        <v>13</v>
      </c>
      <c r="E4108">
        <v>40</v>
      </c>
      <c r="F4108">
        <v>10.707753933599999</v>
      </c>
      <c r="G4108">
        <v>-64</v>
      </c>
      <c r="H4108">
        <v>34</v>
      </c>
      <c r="I4108">
        <v>35.591942279999998</v>
      </c>
      <c r="J4108">
        <f>(D4108+E4108/60+F4108/3600)*15</f>
        <v>205.04461564138998</v>
      </c>
      <c r="K4108">
        <f>IF(G4108&lt;0, G4108-H4108/60-I4108/3600, G4108+H4108/60+I4108/3600)</f>
        <v>-64.576553317299997</v>
      </c>
      <c r="L4108">
        <v>-69.724000000000004</v>
      </c>
      <c r="M4108">
        <v>0.376</v>
      </c>
      <c r="N4108">
        <v>14.52</v>
      </c>
      <c r="O4108" t="s">
        <v>9341</v>
      </c>
      <c r="P4108">
        <v>6.1749999999999998</v>
      </c>
      <c r="Q4108">
        <v>5.7850000000000001</v>
      </c>
      <c r="R4108" t="s">
        <v>9341</v>
      </c>
      <c r="S4108">
        <v>5.6879999999999997</v>
      </c>
      <c r="T4108" t="s">
        <v>9341</v>
      </c>
      <c r="U4108" t="s">
        <v>10311</v>
      </c>
      <c r="V4108" t="str">
        <f>LEFT($U4108,2)</f>
        <v>F2</v>
      </c>
      <c r="W4108" s="3">
        <f>_xlfn.XLOOKUP(V4108,$AC$2:$AC$43,$AD$2:$AD$43,"none")</f>
        <v>0.35</v>
      </c>
      <c r="X4108" s="3">
        <f>IF(ISNUMBER($W4108), 4600 * (1 / (0.92 * $W4108 + 1.7) + 1 / (0.92 * $W4108 + 0.62)),"none")</f>
        <v>7158.2024482287206</v>
      </c>
      <c r="Y4108" s="8">
        <f>IF(ISNUMBER($X4108), _xlfn.XLOOKUP($X4108,Sheet3!$A$2:$A$392,Sheet3!$B$2:$B$392,"none", 1,1), $AF$2)</f>
        <v>0.89859999999999995</v>
      </c>
      <c r="Z4108" s="8">
        <f>IF(ISNUMBER($X4108), _xlfn.XLOOKUP($X4108,Sheet3!$A$2:$A$392,Sheet3!$C$2:$C$392,"none", 1,1), $AF$2)</f>
        <v>0.89249999999999996</v>
      </c>
      <c r="AA4108" s="8">
        <f>IF(ISNUMBER($X4108), _xlfn.XLOOKUP($X4108,Sheet3!$A$2:$A$392,Sheet3!$D$2:$D$392,"none", 1,1), $AF$2)</f>
        <v>1</v>
      </c>
    </row>
    <row r="4109" spans="1:27">
      <c r="A4109">
        <v>586</v>
      </c>
      <c r="B4109" t="s">
        <v>886</v>
      </c>
      <c r="C4109" t="s">
        <v>313</v>
      </c>
      <c r="D4109">
        <v>3</v>
      </c>
      <c r="E4109">
        <v>53</v>
      </c>
      <c r="F4109">
        <v>43.2862495392</v>
      </c>
      <c r="G4109">
        <v>57</v>
      </c>
      <c r="H4109">
        <v>58</v>
      </c>
      <c r="I4109">
        <v>30.526296888000001</v>
      </c>
      <c r="J4109">
        <f>(D4109+E4109/60+F4109/3600)*15</f>
        <v>58.430359373080002</v>
      </c>
      <c r="K4109">
        <f>IF(G4109&lt;0, G4109-H4109/60-I4109/3600, G4109+H4109/60+I4109/3600)</f>
        <v>57.975146193580002</v>
      </c>
      <c r="L4109">
        <v>86.825999999999993</v>
      </c>
      <c r="M4109">
        <v>-91.295000000000002</v>
      </c>
      <c r="N4109">
        <v>18.559999999999999</v>
      </c>
      <c r="O4109">
        <v>7.92</v>
      </c>
      <c r="P4109">
        <v>5.9669999999999996</v>
      </c>
      <c r="Q4109">
        <v>5.7859999999999996</v>
      </c>
      <c r="R4109" t="s">
        <v>9341</v>
      </c>
      <c r="S4109">
        <v>5.7930000000000001</v>
      </c>
      <c r="T4109" t="s">
        <v>9341</v>
      </c>
      <c r="U4109" t="s">
        <v>9662</v>
      </c>
      <c r="V4109" t="str">
        <f>LEFT($U4109,2)</f>
        <v>kA</v>
      </c>
      <c r="W4109" s="3" t="str">
        <f>_xlfn.XLOOKUP(V4109,$AC$2:$AC$43,$AD$2:$AD$43,"none")</f>
        <v>none</v>
      </c>
      <c r="X4109" s="3" t="str">
        <f>IF(ISNUMBER($W4109), 4600 * (1 / (0.92 * $W4109 + 1.7) + 1 / (0.92 * $W4109 + 0.62)),"none")</f>
        <v>none</v>
      </c>
      <c r="Y4109" s="8">
        <f>IF(ISNUMBER($X4109), _xlfn.XLOOKUP($X4109,Sheet3!$A$2:$A$392,Sheet3!$B$2:$B$392,"none", 1,1), $AF$2)</f>
        <v>0.8</v>
      </c>
      <c r="Z4109" s="8">
        <f>IF(ISNUMBER($X4109), _xlfn.XLOOKUP($X4109,Sheet3!$A$2:$A$392,Sheet3!$C$2:$C$392,"none", 1,1), $AF$2)</f>
        <v>0.8</v>
      </c>
      <c r="AA4109" s="8">
        <f>IF(ISNUMBER($X4109), _xlfn.XLOOKUP($X4109,Sheet3!$A$2:$A$392,Sheet3!$D$2:$D$392,"none", 1,1), $AF$2)</f>
        <v>0.8</v>
      </c>
    </row>
    <row r="4110" spans="1:27">
      <c r="A4110">
        <v>4184</v>
      </c>
      <c r="B4110" t="s">
        <v>4487</v>
      </c>
      <c r="C4110" t="s">
        <v>313</v>
      </c>
      <c r="D4110">
        <v>1</v>
      </c>
      <c r="E4110">
        <v>11</v>
      </c>
      <c r="F4110">
        <v>10.2771397296</v>
      </c>
      <c r="G4110">
        <v>37</v>
      </c>
      <c r="H4110">
        <v>43</v>
      </c>
      <c r="I4110">
        <v>26.848030223999999</v>
      </c>
      <c r="J4110">
        <f>(D4110+E4110/60+F4110/3600)*15</f>
        <v>17.792821415539997</v>
      </c>
      <c r="K4110">
        <f>IF(G4110&lt;0, G4110-H4110/60-I4110/3600, G4110+H4110/60+I4110/3600)</f>
        <v>37.724124452840002</v>
      </c>
      <c r="L4110">
        <v>-15.843999999999999</v>
      </c>
      <c r="M4110">
        <v>-5.4859999999999998</v>
      </c>
      <c r="N4110">
        <v>4.95</v>
      </c>
      <c r="O4110" t="s">
        <v>9341</v>
      </c>
      <c r="P4110">
        <v>5.69</v>
      </c>
      <c r="Q4110">
        <v>5.7859999999999996</v>
      </c>
      <c r="R4110" t="s">
        <v>9341</v>
      </c>
      <c r="S4110">
        <v>5.7759999999999998</v>
      </c>
      <c r="T4110" t="s">
        <v>9341</v>
      </c>
      <c r="U4110" t="s">
        <v>10512</v>
      </c>
      <c r="V4110" t="str">
        <f>LEFT($U4110,2)</f>
        <v>B7</v>
      </c>
      <c r="W4110" s="3">
        <f>_xlfn.XLOOKUP(V4110,$AC$2:$AC$43,$AD$2:$AD$43,"none")</f>
        <v>-0.13</v>
      </c>
      <c r="X4110" s="3">
        <f>IF(ISNUMBER($W4110), 4600 * (1 / (0.92 * $W4110 + 1.7) + 1 / (0.92 * $W4110 + 0.62)),"none")</f>
        <v>12103.301413538873</v>
      </c>
      <c r="Y4110" s="8">
        <f>IF(ISNUMBER($X4110), _xlfn.XLOOKUP($X4110,Sheet3!$A$2:$A$392,Sheet3!$B$2:$B$392,"none", 1,1), $AF$2)</f>
        <v>0.53700000000000003</v>
      </c>
      <c r="Z4110" s="8">
        <f>IF(ISNUMBER($X4110), _xlfn.XLOOKUP($X4110,Sheet3!$A$2:$A$392,Sheet3!$C$2:$C$392,"none", 1,1), $AF$2)</f>
        <v>0.63400000000000001</v>
      </c>
      <c r="AA4110" s="8">
        <f>IF(ISNUMBER($X4110), _xlfn.XLOOKUP($X4110,Sheet3!$A$2:$A$392,Sheet3!$D$2:$D$392,"none", 1,1), $AF$2)</f>
        <v>1</v>
      </c>
    </row>
    <row r="4111" spans="1:27">
      <c r="A4111">
        <v>3304</v>
      </c>
      <c r="B4111" t="s">
        <v>3607</v>
      </c>
      <c r="C4111" t="s">
        <v>40</v>
      </c>
      <c r="D4111">
        <v>1</v>
      </c>
      <c r="E4111">
        <v>31</v>
      </c>
      <c r="F4111">
        <v>43.250500000000002</v>
      </c>
      <c r="G4111">
        <v>-30</v>
      </c>
      <c r="H4111">
        <v>16</v>
      </c>
      <c r="I4111">
        <v>59.084000000000003</v>
      </c>
      <c r="J4111">
        <f>(D4111+E4111/60+F4111/3600)*15</f>
        <v>22.930210416666668</v>
      </c>
      <c r="K4111">
        <f>IF(G4111&lt;0, G4111-H4111/60-I4111/3600, G4111+H4111/60+I4111/3600)</f>
        <v>-30.283078888888888</v>
      </c>
      <c r="L4111">
        <v>-1.607</v>
      </c>
      <c r="M4111">
        <v>-63.311</v>
      </c>
      <c r="N4111">
        <v>9.77</v>
      </c>
      <c r="O4111" t="s">
        <v>9341</v>
      </c>
      <c r="P4111">
        <v>6.8529999999999998</v>
      </c>
      <c r="Q4111">
        <v>5.7880000000000003</v>
      </c>
      <c r="R4111" t="s">
        <v>9341</v>
      </c>
      <c r="S4111">
        <v>5.4269999999999996</v>
      </c>
      <c r="T4111" t="s">
        <v>9341</v>
      </c>
      <c r="U4111" t="s">
        <v>9403</v>
      </c>
      <c r="V4111" t="str">
        <f>LEFT($U4111,2)</f>
        <v>K0</v>
      </c>
      <c r="W4111" s="3">
        <f>_xlfn.XLOOKUP(V4111,$AC$2:$AC$43,$AD$2:$AD$43,"none")</f>
        <v>0.81</v>
      </c>
      <c r="X4111" s="3">
        <f>IF(ISNUMBER($W4111), 4600 * (1 / (0.92 * $W4111 + 1.7) + 1 / (0.92 * $W4111 + 0.62)),"none")</f>
        <v>5250.7063834266155</v>
      </c>
      <c r="Y4111" s="8">
        <f>IF(ISNUMBER($X4111), _xlfn.XLOOKUP($X4111,Sheet3!$A$2:$A$392,Sheet3!$B$2:$B$392,"none", 1,1), $AF$2)</f>
        <v>1</v>
      </c>
      <c r="Z4111" s="8">
        <f>IF(ISNUMBER($X4111), _xlfn.XLOOKUP($X4111,Sheet3!$A$2:$A$392,Sheet3!$C$2:$C$392,"none", 1,1), $AF$2)</f>
        <v>0.83299999999999996</v>
      </c>
      <c r="AA4111" s="8">
        <f>IF(ISNUMBER($X4111), _xlfn.XLOOKUP($X4111,Sheet3!$A$2:$A$392,Sheet3!$D$2:$D$392,"none", 1,1), $AF$2)</f>
        <v>0.67869999999999997</v>
      </c>
    </row>
    <row r="4112" spans="1:27">
      <c r="A4112">
        <v>4660</v>
      </c>
      <c r="B4112" t="s">
        <v>4963</v>
      </c>
      <c r="C4112" t="s">
        <v>12</v>
      </c>
      <c r="D4112">
        <v>11</v>
      </c>
      <c r="E4112">
        <v>24</v>
      </c>
      <c r="F4112">
        <v>58.924604973599997</v>
      </c>
      <c r="G4112">
        <v>11</v>
      </c>
      <c r="H4112">
        <v>25</v>
      </c>
      <c r="I4112">
        <v>49.049358276</v>
      </c>
      <c r="J4112">
        <f>(D4112+E4112/60+F4112/3600)*15</f>
        <v>171.24551918738999</v>
      </c>
      <c r="K4112">
        <f>IF(G4112&lt;0, G4112-H4112/60-I4112/3600, G4112+H4112/60+I4112/3600)</f>
        <v>11.430291488409999</v>
      </c>
      <c r="L4112">
        <v>-101.68300000000001</v>
      </c>
      <c r="M4112">
        <v>-9.5329999999999995</v>
      </c>
      <c r="N4112">
        <v>6.55</v>
      </c>
      <c r="O4112" t="s">
        <v>9341</v>
      </c>
      <c r="P4112">
        <v>7.17</v>
      </c>
      <c r="Q4112">
        <v>5.7880000000000003</v>
      </c>
      <c r="R4112" t="s">
        <v>9341</v>
      </c>
      <c r="S4112">
        <v>5.3259999999999996</v>
      </c>
      <c r="T4112" t="s">
        <v>9341</v>
      </c>
      <c r="U4112" t="s">
        <v>9406</v>
      </c>
      <c r="V4112" t="str">
        <f>LEFT($U4112,2)</f>
        <v>K4</v>
      </c>
      <c r="W4112" s="3">
        <f>_xlfn.XLOOKUP(V4112,$AC$2:$AC$43,$AD$2:$AD$43,"none")</f>
        <v>1</v>
      </c>
      <c r="X4112" s="3">
        <f>IF(ISNUMBER($W4112), 4600 * (1 / (0.92 * $W4112 + 1.7) + 1 / (0.92 * $W4112 + 0.62)),"none")</f>
        <v>4742.7381778526815</v>
      </c>
      <c r="Y4112" s="8">
        <f>IF(ISNUMBER($X4112), _xlfn.XLOOKUP($X4112,Sheet3!$A$2:$A$392,Sheet3!$B$2:$B$392,"none", 1,1), $AF$2)</f>
        <v>1</v>
      </c>
      <c r="Z4112" s="8">
        <f>IF(ISNUMBER($X4112), _xlfn.XLOOKUP($X4112,Sheet3!$A$2:$A$392,Sheet3!$C$2:$C$392,"none", 1,1), $AF$2)</f>
        <v>0.77500000000000002</v>
      </c>
      <c r="AA4112" s="8">
        <f>IF(ISNUMBER($X4112), _xlfn.XLOOKUP($X4112,Sheet3!$A$2:$A$392,Sheet3!$D$2:$D$392,"none", 1,1), $AF$2)</f>
        <v>0.55479999999999996</v>
      </c>
    </row>
    <row r="4113" spans="1:27">
      <c r="A4113">
        <v>5260</v>
      </c>
      <c r="B4113" t="s">
        <v>5563</v>
      </c>
      <c r="C4113" t="s">
        <v>12</v>
      </c>
      <c r="D4113">
        <v>14</v>
      </c>
      <c r="E4113">
        <v>54</v>
      </c>
      <c r="F4113">
        <v>22.874115211199999</v>
      </c>
      <c r="G4113">
        <v>-11</v>
      </c>
      <c r="H4113">
        <v>53</v>
      </c>
      <c r="I4113">
        <v>54.061357524000002</v>
      </c>
      <c r="J4113">
        <f>(D4113+E4113/60+F4113/3600)*15</f>
        <v>223.59530881338</v>
      </c>
      <c r="K4113">
        <f>IF(G4113&lt;0, G4113-H4113/60-I4113/3600, G4113+H4113/60+I4113/3600)</f>
        <v>-11.898350377089999</v>
      </c>
      <c r="L4113">
        <v>-53.094999999999999</v>
      </c>
      <c r="M4113">
        <v>-8.3390000000000004</v>
      </c>
      <c r="N4113">
        <v>9.8699999999999992</v>
      </c>
      <c r="O4113" t="s">
        <v>9341</v>
      </c>
      <c r="P4113">
        <v>6.7679999999999998</v>
      </c>
      <c r="Q4113">
        <v>5.7880000000000003</v>
      </c>
      <c r="R4113" t="s">
        <v>9341</v>
      </c>
      <c r="S4113">
        <v>5.5279999999999996</v>
      </c>
      <c r="T4113" t="s">
        <v>9341</v>
      </c>
      <c r="U4113" t="s">
        <v>9403</v>
      </c>
      <c r="V4113" t="str">
        <f>LEFT($U4113,2)</f>
        <v>K0</v>
      </c>
      <c r="W4113" s="3">
        <f>_xlfn.XLOOKUP(V4113,$AC$2:$AC$43,$AD$2:$AD$43,"none")</f>
        <v>0.81</v>
      </c>
      <c r="X4113" s="3">
        <f>IF(ISNUMBER($W4113), 4600 * (1 / (0.92 * $W4113 + 1.7) + 1 / (0.92 * $W4113 + 0.62)),"none")</f>
        <v>5250.7063834266155</v>
      </c>
      <c r="Y4113" s="8">
        <f>IF(ISNUMBER($X4113), _xlfn.XLOOKUP($X4113,Sheet3!$A$2:$A$392,Sheet3!$B$2:$B$392,"none", 1,1), $AF$2)</f>
        <v>1</v>
      </c>
      <c r="Z4113" s="8">
        <f>IF(ISNUMBER($X4113), _xlfn.XLOOKUP($X4113,Sheet3!$A$2:$A$392,Sheet3!$C$2:$C$392,"none", 1,1), $AF$2)</f>
        <v>0.83299999999999996</v>
      </c>
      <c r="AA4113" s="8">
        <f>IF(ISNUMBER($X4113), _xlfn.XLOOKUP($X4113,Sheet3!$A$2:$A$392,Sheet3!$D$2:$D$392,"none", 1,1), $AF$2)</f>
        <v>0.67869999999999997</v>
      </c>
    </row>
    <row r="4114" spans="1:27">
      <c r="A4114">
        <v>6429</v>
      </c>
      <c r="B4114" t="s">
        <v>6732</v>
      </c>
      <c r="C4114" t="s">
        <v>12</v>
      </c>
      <c r="D4114">
        <v>20</v>
      </c>
      <c r="E4114">
        <v>4</v>
      </c>
      <c r="F4114">
        <v>6.2207683220999996</v>
      </c>
      <c r="G4114">
        <v>17</v>
      </c>
      <c r="H4114">
        <v>4</v>
      </c>
      <c r="I4114">
        <v>12.676556400999999</v>
      </c>
      <c r="J4114">
        <f>(D4114+E4114/60+F4114/3600)*15</f>
        <v>301.02591986800871</v>
      </c>
      <c r="K4114">
        <f>IF(G4114&lt;0, G4114-H4114/60-I4114/3600, G4114+H4114/60+I4114/3600)</f>
        <v>17.07018793233361</v>
      </c>
      <c r="L4114">
        <v>-387.47199999999998</v>
      </c>
      <c r="M4114">
        <v>-419.49700000000001</v>
      </c>
      <c r="N4114">
        <v>56.27</v>
      </c>
      <c r="O4114" t="s">
        <v>9341</v>
      </c>
      <c r="P4114">
        <v>6.39</v>
      </c>
      <c r="Q4114">
        <v>5.7880000000000003</v>
      </c>
      <c r="R4114">
        <v>5.4</v>
      </c>
      <c r="S4114">
        <v>5.6449999999999996</v>
      </c>
      <c r="T4114" t="s">
        <v>9341</v>
      </c>
      <c r="U4114" t="s">
        <v>9668</v>
      </c>
      <c r="V4114" t="str">
        <f>LEFT($U4114,2)</f>
        <v>G0</v>
      </c>
      <c r="W4114" s="3">
        <f>_xlfn.XLOOKUP(V4114,$AC$2:$AC$43,$AD$2:$AD$43,"none")</f>
        <v>0.6</v>
      </c>
      <c r="X4114" s="3">
        <f>IF(ISNUMBER($W4114), 4600 * (1 / (0.92 * $W4114 + 1.7) + 1 / (0.92 * $W4114 + 0.62)),"none")</f>
        <v>5967.5434501906539</v>
      </c>
      <c r="Y4114" s="8">
        <f>IF(ISNUMBER($X4114), _xlfn.XLOOKUP($X4114,Sheet3!$A$2:$A$392,Sheet3!$B$2:$B$392,"none", 1,1), $AF$2)</f>
        <v>1</v>
      </c>
      <c r="Z4114" s="8">
        <f>IF(ISNUMBER($X4114), _xlfn.XLOOKUP($X4114,Sheet3!$A$2:$A$392,Sheet3!$C$2:$C$392,"none", 1,1), $AF$2)</f>
        <v>0.90190000000000003</v>
      </c>
      <c r="AA4114" s="8">
        <f>IF(ISNUMBER($X4114), _xlfn.XLOOKUP($X4114,Sheet3!$A$2:$A$392,Sheet3!$D$2:$D$392,"none", 1,1), $AF$2)</f>
        <v>0.84730000000000005</v>
      </c>
    </row>
    <row r="4115" spans="1:27">
      <c r="A4115">
        <v>4252</v>
      </c>
      <c r="B4115" t="s">
        <v>4555</v>
      </c>
      <c r="C4115" t="s">
        <v>297</v>
      </c>
      <c r="D4115">
        <v>23</v>
      </c>
      <c r="E4115">
        <v>19</v>
      </c>
      <c r="F4115">
        <v>52.425383080800003</v>
      </c>
      <c r="G4115">
        <v>42</v>
      </c>
      <c r="H4115">
        <v>4</v>
      </c>
      <c r="I4115">
        <v>41.051626104</v>
      </c>
      <c r="J4115">
        <f>(D4115+E4115/60+F4115/3600)*15</f>
        <v>349.96843909617002</v>
      </c>
      <c r="K4115">
        <f>IF(G4115&lt;0, G4115-H4115/60-I4115/3600, G4115+H4115/60+I4115/3600)</f>
        <v>42.078069896140001</v>
      </c>
      <c r="L4115">
        <v>40.726999999999997</v>
      </c>
      <c r="M4115">
        <v>6.2910000000000004</v>
      </c>
      <c r="N4115">
        <v>6.84</v>
      </c>
      <c r="O4115" t="s">
        <v>9341</v>
      </c>
      <c r="P4115">
        <v>7.2939999999999996</v>
      </c>
      <c r="Q4115">
        <v>5.7889999999999997</v>
      </c>
      <c r="R4115" t="s">
        <v>9341</v>
      </c>
      <c r="S4115">
        <v>5.2190000000000003</v>
      </c>
      <c r="T4115" t="s">
        <v>9341</v>
      </c>
      <c r="U4115" t="s">
        <v>9625</v>
      </c>
      <c r="V4115" t="str">
        <f>LEFT($U4115,2)</f>
        <v>M0</v>
      </c>
      <c r="W4115" s="3">
        <f>_xlfn.XLOOKUP(V4115,$AC$2:$AC$43,$AD$2:$AD$43,"none")</f>
        <v>1.37</v>
      </c>
      <c r="X4115" s="3">
        <f>IF(ISNUMBER($W4115), 4600 * (1 / (0.92 * $W4115 + 1.7) + 1 / (0.92 * $W4115 + 0.62)),"none")</f>
        <v>4000.1320989497008</v>
      </c>
      <c r="Y4115" s="8">
        <f>IF(ISNUMBER($X4115), _xlfn.XLOOKUP($X4115,Sheet3!$A$2:$A$392,Sheet3!$B$2:$B$392,"none", 1,1), $AF$2)</f>
        <v>1</v>
      </c>
      <c r="Z4115" s="8">
        <f>IF(ISNUMBER($X4115), _xlfn.XLOOKUP($X4115,Sheet3!$A$2:$A$392,Sheet3!$C$2:$C$392,"none", 1,1), $AF$2)</f>
        <v>0.67889999999999995</v>
      </c>
      <c r="AA4115" s="8">
        <f>IF(ISNUMBER($X4115), _xlfn.XLOOKUP($X4115,Sheet3!$A$2:$A$392,Sheet3!$D$2:$D$392,"none", 1,1), $AF$2)</f>
        <v>0.38229999999999997</v>
      </c>
    </row>
    <row r="4116" spans="1:27">
      <c r="A4116">
        <v>491</v>
      </c>
      <c r="B4116" t="s">
        <v>790</v>
      </c>
      <c r="C4116" t="s">
        <v>297</v>
      </c>
      <c r="D4116">
        <v>3</v>
      </c>
      <c r="E4116">
        <v>15</v>
      </c>
      <c r="F4116">
        <v>47.9705004096</v>
      </c>
      <c r="G4116">
        <v>57</v>
      </c>
      <c r="H4116">
        <v>8</v>
      </c>
      <c r="I4116">
        <v>26.243459556000001</v>
      </c>
      <c r="J4116">
        <f>(D4116+E4116/60+F4116/3600)*15</f>
        <v>48.949877085040001</v>
      </c>
      <c r="K4116">
        <f>IF(G4116&lt;0, G4116-H4116/60-I4116/3600, G4116+H4116/60+I4116/3600)</f>
        <v>57.140623183209996</v>
      </c>
      <c r="L4116">
        <v>-1.6919999999999999</v>
      </c>
      <c r="M4116">
        <v>-0.996</v>
      </c>
      <c r="N4116">
        <v>1.06</v>
      </c>
      <c r="O4116">
        <v>6.61</v>
      </c>
      <c r="P4116">
        <v>6.52</v>
      </c>
      <c r="Q4116">
        <v>5.79</v>
      </c>
      <c r="R4116" t="s">
        <v>9341</v>
      </c>
      <c r="S4116">
        <v>5.532</v>
      </c>
      <c r="T4116" t="s">
        <v>9341</v>
      </c>
      <c r="U4116" t="s">
        <v>9346</v>
      </c>
      <c r="V4116" t="str">
        <f>LEFT($U4116,2)</f>
        <v>A0</v>
      </c>
      <c r="W4116" s="3">
        <f>_xlfn.XLOOKUP(V4116,$AC$2:$AC$43,$AD$2:$AD$43,"none")</f>
        <v>-0.01</v>
      </c>
      <c r="X4116" s="3">
        <f>IF(ISNUMBER($W4116), 4600 * (1 / (0.92 * $W4116 + 1.7) + 1 / (0.92 * $W4116 + 0.62)),"none")</f>
        <v>10251.712375722911</v>
      </c>
      <c r="Y4116" s="8">
        <f>IF(ISNUMBER($X4116), _xlfn.XLOOKUP($X4116,Sheet3!$A$2:$A$392,Sheet3!$B$2:$B$392,"none", 1,1), $AF$2)</f>
        <v>0.6109</v>
      </c>
      <c r="Z4116" s="8">
        <f>IF(ISNUMBER($X4116), _xlfn.XLOOKUP($X4116,Sheet3!$A$2:$A$392,Sheet3!$C$2:$C$392,"none", 1,1), $AF$2)</f>
        <v>0.69189999999999996</v>
      </c>
      <c r="AA4116" s="8">
        <f>IF(ISNUMBER($X4116), _xlfn.XLOOKUP($X4116,Sheet3!$A$2:$A$392,Sheet3!$D$2:$D$392,"none", 1,1), $AF$2)</f>
        <v>1</v>
      </c>
    </row>
    <row r="4117" spans="1:27">
      <c r="A4117">
        <v>1070</v>
      </c>
      <c r="B4117" t="s">
        <v>1371</v>
      </c>
      <c r="C4117" t="s">
        <v>305</v>
      </c>
      <c r="D4117">
        <v>13</v>
      </c>
      <c r="E4117">
        <v>26</v>
      </c>
      <c r="F4117">
        <v>8.0656217760000004</v>
      </c>
      <c r="G4117">
        <v>72</v>
      </c>
      <c r="H4117">
        <v>23</v>
      </c>
      <c r="I4117">
        <v>29.306176440000002</v>
      </c>
      <c r="J4117">
        <f>(D4117+E4117/60+F4117/3600)*15</f>
        <v>201.53360675740001</v>
      </c>
      <c r="K4117">
        <f>IF(G4117&lt;0, G4117-H4117/60-I4117/3600, G4117+H4117/60+I4117/3600)</f>
        <v>72.391473937900003</v>
      </c>
      <c r="L4117">
        <v>22.01</v>
      </c>
      <c r="M4117">
        <v>-10.127000000000001</v>
      </c>
      <c r="N4117">
        <v>3.38</v>
      </c>
      <c r="O4117">
        <v>9.32</v>
      </c>
      <c r="P4117">
        <v>7.42</v>
      </c>
      <c r="Q4117">
        <v>5.79</v>
      </c>
      <c r="R4117" t="s">
        <v>9341</v>
      </c>
      <c r="S4117">
        <v>5.0819999999999999</v>
      </c>
      <c r="T4117" t="s">
        <v>9341</v>
      </c>
      <c r="U4117" t="s">
        <v>9376</v>
      </c>
      <c r="V4117" t="str">
        <f>LEFT($U4117,2)</f>
        <v>M1</v>
      </c>
      <c r="W4117" s="3">
        <f>_xlfn.XLOOKUP(V4117,$AC$2:$AC$43,$AD$2:$AD$43,"none")</f>
        <v>1.47</v>
      </c>
      <c r="X4117" s="3">
        <f>IF(ISNUMBER($W4117), 4600 * (1 / (0.92 * $W4117 + 1.7) + 1 / (0.92 * $W4117 + 0.62)),"none")</f>
        <v>3839.1950178350371</v>
      </c>
      <c r="Y4117" s="8">
        <f>IF(ISNUMBER($X4117), _xlfn.XLOOKUP($X4117,Sheet3!$A$2:$A$392,Sheet3!$B$2:$B$392,"none", 1,1), $AF$2)</f>
        <v>1</v>
      </c>
      <c r="Z4117" s="8">
        <f>IF(ISNUMBER($X4117), _xlfn.XLOOKUP($X4117,Sheet3!$A$2:$A$392,Sheet3!$C$2:$C$392,"none", 1,1), $AF$2)</f>
        <v>0.64800000000000002</v>
      </c>
      <c r="AA4117" s="8">
        <f>IF(ISNUMBER($X4117), _xlfn.XLOOKUP($X4117,Sheet3!$A$2:$A$392,Sheet3!$D$2:$D$392,"none", 1,1), $AF$2)</f>
        <v>0.33460000000000001</v>
      </c>
    </row>
    <row r="4118" spans="1:27">
      <c r="A4118">
        <v>1178</v>
      </c>
      <c r="B4118" t="s">
        <v>1479</v>
      </c>
      <c r="C4118" t="s">
        <v>313</v>
      </c>
      <c r="D4118">
        <v>15</v>
      </c>
      <c r="E4118">
        <v>35</v>
      </c>
      <c r="F4118">
        <v>57.0330054792</v>
      </c>
      <c r="G4118">
        <v>54</v>
      </c>
      <c r="H4118">
        <v>37</v>
      </c>
      <c r="I4118">
        <v>49.802397167999999</v>
      </c>
      <c r="J4118">
        <f>(D4118+E4118/60+F4118/3600)*15</f>
        <v>233.98763752283</v>
      </c>
      <c r="K4118">
        <f>IF(G4118&lt;0, G4118-H4118/60-I4118/3600, G4118+H4118/60+I4118/3600)</f>
        <v>54.63050066588</v>
      </c>
      <c r="L4118">
        <v>-34.79</v>
      </c>
      <c r="M4118">
        <v>0.61499999999999999</v>
      </c>
      <c r="N4118">
        <v>13.91</v>
      </c>
      <c r="O4118">
        <v>5.88</v>
      </c>
      <c r="P4118">
        <v>5.84</v>
      </c>
      <c r="Q4118">
        <v>5.79</v>
      </c>
      <c r="R4118" t="s">
        <v>9341</v>
      </c>
      <c r="S4118">
        <v>5.7640000000000002</v>
      </c>
      <c r="T4118">
        <v>5.72</v>
      </c>
      <c r="U4118" t="s">
        <v>9352</v>
      </c>
      <c r="V4118" t="str">
        <f>LEFT($U4118,2)</f>
        <v>A2</v>
      </c>
      <c r="W4118" s="3">
        <f>_xlfn.XLOOKUP(V4118,$AC$2:$AC$43,$AD$2:$AD$43,"none")</f>
        <v>0.05</v>
      </c>
      <c r="X4118" s="3">
        <f>IF(ISNUMBER($W4118), 4600 * (1 / (0.92 * $W4118 + 1.7) + 1 / (0.92 * $W4118 + 0.62)),"none")</f>
        <v>9541.5002631497482</v>
      </c>
      <c r="Y4118" s="8">
        <f>IF(ISNUMBER($X4118), _xlfn.XLOOKUP($X4118,Sheet3!$A$2:$A$392,Sheet3!$B$2:$B$392,"none", 1,1), $AF$2)</f>
        <v>0.65039999999999998</v>
      </c>
      <c r="Z4118" s="8">
        <f>IF(ISNUMBER($X4118), _xlfn.XLOOKUP($X4118,Sheet3!$A$2:$A$392,Sheet3!$C$2:$C$392,"none", 1,1), $AF$2)</f>
        <v>0.72150000000000003</v>
      </c>
      <c r="AA4118" s="8">
        <f>IF(ISNUMBER($X4118), _xlfn.XLOOKUP($X4118,Sheet3!$A$2:$A$392,Sheet3!$D$2:$D$392,"none", 1,1), $AF$2)</f>
        <v>1</v>
      </c>
    </row>
    <row r="4119" spans="1:27">
      <c r="A4119">
        <v>2683</v>
      </c>
      <c r="B4119" t="s">
        <v>2985</v>
      </c>
      <c r="C4119" t="s">
        <v>12</v>
      </c>
      <c r="D4119">
        <v>7</v>
      </c>
      <c r="E4119">
        <v>16</v>
      </c>
      <c r="F4119">
        <v>38.356090051199999</v>
      </c>
      <c r="G4119">
        <v>-23</v>
      </c>
      <c r="H4119">
        <v>18</v>
      </c>
      <c r="I4119">
        <v>39.427617167999998</v>
      </c>
      <c r="J4119">
        <f>(D4119+E4119/60+F4119/3600)*15</f>
        <v>109.15981704187999</v>
      </c>
      <c r="K4119">
        <f>IF(G4119&lt;0, G4119-H4119/60-I4119/3600, G4119+H4119/60+I4119/3600)</f>
        <v>-23.310952115879999</v>
      </c>
      <c r="L4119">
        <v>-33.210999999999999</v>
      </c>
      <c r="M4119">
        <v>41.582999999999998</v>
      </c>
      <c r="N4119">
        <v>9.41</v>
      </c>
      <c r="O4119" t="s">
        <v>9341</v>
      </c>
      <c r="P4119">
        <v>6.21</v>
      </c>
      <c r="Q4119">
        <v>5.79</v>
      </c>
      <c r="R4119" t="s">
        <v>9341</v>
      </c>
      <c r="S4119">
        <v>5.9470000000000001</v>
      </c>
      <c r="T4119" t="s">
        <v>9341</v>
      </c>
      <c r="U4119" t="s">
        <v>10292</v>
      </c>
      <c r="V4119" t="str">
        <f>LEFT($U4119,2)</f>
        <v>A5</v>
      </c>
      <c r="W4119" s="3">
        <f>_xlfn.XLOOKUP(V4119,$AC$2:$AC$43,$AD$2:$AD$43,"none")</f>
        <v>0.15</v>
      </c>
      <c r="X4119" s="3">
        <f>IF(ISNUMBER($W4119), 4600 * (1 / (0.92 * $W4119 + 1.7) + 1 / (0.92 * $W4119 + 0.62)),"none")</f>
        <v>8571.3219313180252</v>
      </c>
      <c r="Y4119" s="8">
        <f>IF(ISNUMBER($X4119), _xlfn.XLOOKUP($X4119,Sheet3!$A$2:$A$392,Sheet3!$B$2:$B$392,"none", 1,1), $AF$2)</f>
        <v>0.72599999999999998</v>
      </c>
      <c r="Z4119" s="8">
        <f>IF(ISNUMBER($X4119), _xlfn.XLOOKUP($X4119,Sheet3!$A$2:$A$392,Sheet3!$C$2:$C$392,"none", 1,1), $AF$2)</f>
        <v>0.7762</v>
      </c>
      <c r="AA4119" s="8">
        <f>IF(ISNUMBER($X4119), _xlfn.XLOOKUP($X4119,Sheet3!$A$2:$A$392,Sheet3!$D$2:$D$392,"none", 1,1), $AF$2)</f>
        <v>1</v>
      </c>
    </row>
    <row r="4120" spans="1:27">
      <c r="A4120">
        <v>3231</v>
      </c>
      <c r="B4120" t="s">
        <v>3534</v>
      </c>
      <c r="C4120" t="s">
        <v>12</v>
      </c>
      <c r="D4120">
        <v>2</v>
      </c>
      <c r="E4120">
        <v>36</v>
      </c>
      <c r="F4120">
        <v>58.607749377600001</v>
      </c>
      <c r="G4120">
        <v>-34</v>
      </c>
      <c r="H4120">
        <v>34</v>
      </c>
      <c r="I4120">
        <v>40.711246463999998</v>
      </c>
      <c r="J4120">
        <f>(D4120+E4120/60+F4120/3600)*15</f>
        <v>39.244198955740003</v>
      </c>
      <c r="K4120">
        <f>IF(G4120&lt;0, G4120-H4120/60-I4120/3600, G4120+H4120/60+I4120/3600)</f>
        <v>-34.577975346240002</v>
      </c>
      <c r="L4120">
        <v>-18.363</v>
      </c>
      <c r="M4120">
        <v>-259.00200000000001</v>
      </c>
      <c r="N4120">
        <v>39.29</v>
      </c>
      <c r="O4120">
        <v>6.67</v>
      </c>
      <c r="P4120">
        <v>6.45</v>
      </c>
      <c r="Q4120">
        <v>5.79</v>
      </c>
      <c r="R4120" t="s">
        <v>9341</v>
      </c>
      <c r="S4120">
        <v>5.6150000000000002</v>
      </c>
      <c r="T4120" t="s">
        <v>9341</v>
      </c>
      <c r="U4120" t="s">
        <v>9381</v>
      </c>
      <c r="V4120" t="str">
        <f>LEFT($U4120,2)</f>
        <v>G1</v>
      </c>
      <c r="W4120" s="3" t="str">
        <f>_xlfn.XLOOKUP(V4120,$AC$2:$AC$43,$AD$2:$AD$43,"none")</f>
        <v>none</v>
      </c>
      <c r="X4120" s="3" t="str">
        <f>IF(ISNUMBER($W4120), 4600 * (1 / (0.92 * $W4120 + 1.7) + 1 / (0.92 * $W4120 + 0.62)),"none")</f>
        <v>none</v>
      </c>
      <c r="Y4120" s="8">
        <f>IF(ISNUMBER($X4120), _xlfn.XLOOKUP($X4120,Sheet3!$A$2:$A$392,Sheet3!$B$2:$B$392,"none", 1,1), $AF$2)</f>
        <v>0.8</v>
      </c>
      <c r="Z4120" s="8">
        <f>IF(ISNUMBER($X4120), _xlfn.XLOOKUP($X4120,Sheet3!$A$2:$A$392,Sheet3!$C$2:$C$392,"none", 1,1), $AF$2)</f>
        <v>0.8</v>
      </c>
      <c r="AA4120" s="8">
        <f>IF(ISNUMBER($X4120), _xlfn.XLOOKUP($X4120,Sheet3!$A$2:$A$392,Sheet3!$D$2:$D$392,"none", 1,1), $AF$2)</f>
        <v>0.8</v>
      </c>
    </row>
    <row r="4121" spans="1:27">
      <c r="A4121">
        <v>3566</v>
      </c>
      <c r="B4121" t="s">
        <v>3869</v>
      </c>
      <c r="C4121" t="s">
        <v>16</v>
      </c>
      <c r="D4121">
        <v>2</v>
      </c>
      <c r="E4121">
        <v>40</v>
      </c>
      <c r="F4121">
        <v>12.4210104672</v>
      </c>
      <c r="G4121">
        <v>-9</v>
      </c>
      <c r="H4121">
        <v>27</v>
      </c>
      <c r="I4121">
        <v>10.335330215999999</v>
      </c>
      <c r="J4121">
        <f>(D4121+E4121/60+F4121/3600)*15</f>
        <v>40.051754210279995</v>
      </c>
      <c r="K4121">
        <f>IF(G4121&lt;0, G4121-H4121/60-I4121/3600, G4121+H4121/60+I4121/3600)</f>
        <v>-9.4528709250599992</v>
      </c>
      <c r="L4121">
        <v>-136.929</v>
      </c>
      <c r="M4121">
        <v>-78.930999999999997</v>
      </c>
      <c r="N4121">
        <v>45.92</v>
      </c>
      <c r="O4121" t="s">
        <v>9341</v>
      </c>
      <c r="P4121">
        <v>6.2939999999999996</v>
      </c>
      <c r="Q4121">
        <v>5.79</v>
      </c>
      <c r="R4121" t="s">
        <v>9341</v>
      </c>
      <c r="S4121">
        <v>5.665</v>
      </c>
      <c r="T4121" t="s">
        <v>9341</v>
      </c>
      <c r="U4121" t="s">
        <v>10498</v>
      </c>
      <c r="V4121" t="str">
        <f>LEFT($U4121,2)</f>
        <v>F8</v>
      </c>
      <c r="W4121" s="3">
        <f>_xlfn.XLOOKUP(V4121,$AC$2:$AC$43,$AD$2:$AD$43,"none")</f>
        <v>0.53</v>
      </c>
      <c r="X4121" s="3">
        <f>IF(ISNUMBER($W4121), 4600 * (1 / (0.92 * $W4121 + 1.7) + 1 / (0.92 * $W4121 + 0.62)),"none")</f>
        <v>6255.8848880729693</v>
      </c>
      <c r="Y4121" s="8">
        <f>IF(ISNUMBER($X4121), _xlfn.XLOOKUP($X4121,Sheet3!$A$2:$A$392,Sheet3!$B$2:$B$392,"none", 1,1), $AF$2)</f>
        <v>1</v>
      </c>
      <c r="Z4121" s="8">
        <f>IF(ISNUMBER($X4121), _xlfn.XLOOKUP($X4121,Sheet3!$A$2:$A$392,Sheet3!$C$2:$C$392,"none", 1,1), $AF$2)</f>
        <v>0.92759999999999998</v>
      </c>
      <c r="AA4121" s="8">
        <f>IF(ISNUMBER($X4121), _xlfn.XLOOKUP($X4121,Sheet3!$A$2:$A$392,Sheet3!$D$2:$D$392,"none", 1,1), $AF$2)</f>
        <v>0.91679999999999995</v>
      </c>
    </row>
    <row r="4122" spans="1:27">
      <c r="A4122">
        <v>3953</v>
      </c>
      <c r="B4122" t="s">
        <v>4256</v>
      </c>
      <c r="C4122" t="s">
        <v>313</v>
      </c>
      <c r="D4122">
        <v>0</v>
      </c>
      <c r="E4122">
        <v>54</v>
      </c>
      <c r="F4122">
        <v>35.222570391700003</v>
      </c>
      <c r="G4122">
        <v>19</v>
      </c>
      <c r="H4122">
        <v>11</v>
      </c>
      <c r="I4122">
        <v>18.319825643000001</v>
      </c>
      <c r="J4122">
        <f>(D4122+E4122/60+F4122/3600)*15</f>
        <v>13.646760709965417</v>
      </c>
      <c r="K4122">
        <f>IF(G4122&lt;0, G4122-H4122/60-I4122/3600, G4122+H4122/60+I4122/3600)</f>
        <v>19.188422173789721</v>
      </c>
      <c r="L4122">
        <v>12.686999999999999</v>
      </c>
      <c r="M4122">
        <v>-11.581</v>
      </c>
      <c r="N4122">
        <v>13.02</v>
      </c>
      <c r="O4122">
        <v>5.62</v>
      </c>
      <c r="P4122">
        <v>5.76</v>
      </c>
      <c r="Q4122">
        <v>5.79</v>
      </c>
      <c r="R4122" t="s">
        <v>9341</v>
      </c>
      <c r="S4122">
        <v>6.1429999999999998</v>
      </c>
      <c r="T4122" t="s">
        <v>9341</v>
      </c>
      <c r="U4122" t="s">
        <v>9634</v>
      </c>
      <c r="V4122" t="str">
        <f>LEFT($U4122,2)</f>
        <v>A1</v>
      </c>
      <c r="W4122" s="3">
        <f>_xlfn.XLOOKUP(V4122,$AC$2:$AC$43,$AD$2:$AD$43,"none")</f>
        <v>0.02</v>
      </c>
      <c r="X4122" s="3">
        <f>IF(ISNUMBER($W4122), 4600 * (1 / (0.92 * $W4122 + 1.7) + 1 / (0.92 * $W4122 + 0.62)),"none")</f>
        <v>9882.4225367888994</v>
      </c>
      <c r="Y4122" s="8">
        <f>IF(ISNUMBER($X4122), _xlfn.XLOOKUP($X4122,Sheet3!$A$2:$A$392,Sheet3!$B$2:$B$392,"none", 1,1), $AF$2)</f>
        <v>0.63239999999999996</v>
      </c>
      <c r="Z4122" s="8">
        <f>IF(ISNUMBER($X4122), _xlfn.XLOOKUP($X4122,Sheet3!$A$2:$A$392,Sheet3!$C$2:$C$392,"none", 1,1), $AF$2)</f>
        <v>0.70809999999999995</v>
      </c>
      <c r="AA4122" s="8">
        <f>IF(ISNUMBER($X4122), _xlfn.XLOOKUP($X4122,Sheet3!$A$2:$A$392,Sheet3!$D$2:$D$392,"none", 1,1), $AF$2)</f>
        <v>1</v>
      </c>
    </row>
    <row r="4123" spans="1:27">
      <c r="A4123">
        <v>4411</v>
      </c>
      <c r="B4123" t="s">
        <v>4714</v>
      </c>
      <c r="C4123" t="s">
        <v>305</v>
      </c>
      <c r="D4123">
        <v>9</v>
      </c>
      <c r="E4123">
        <v>46</v>
      </c>
      <c r="F4123">
        <v>10.043192796</v>
      </c>
      <c r="G4123">
        <v>6</v>
      </c>
      <c r="H4123">
        <v>42</v>
      </c>
      <c r="I4123">
        <v>30.803008752</v>
      </c>
      <c r="J4123">
        <f>(D4123+E4123/60+F4123/3600)*15</f>
        <v>146.54184663665001</v>
      </c>
      <c r="K4123">
        <f>IF(G4123&lt;0, G4123-H4123/60-I4123/3600, G4123+H4123/60+I4123/3600)</f>
        <v>6.7085563913200001</v>
      </c>
      <c r="L4123">
        <v>3.5179999999999998</v>
      </c>
      <c r="M4123">
        <v>-23.591000000000001</v>
      </c>
      <c r="N4123">
        <v>3.22</v>
      </c>
      <c r="O4123">
        <v>9.39</v>
      </c>
      <c r="P4123">
        <v>7.43</v>
      </c>
      <c r="Q4123">
        <v>5.79</v>
      </c>
      <c r="R4123" t="s">
        <v>9341</v>
      </c>
      <c r="S4123">
        <v>5.024</v>
      </c>
      <c r="T4123" t="s">
        <v>9341</v>
      </c>
      <c r="U4123" t="s">
        <v>9376</v>
      </c>
      <c r="V4123" t="str">
        <f>LEFT($U4123,2)</f>
        <v>M1</v>
      </c>
      <c r="W4123" s="3">
        <f>_xlfn.XLOOKUP(V4123,$AC$2:$AC$43,$AD$2:$AD$43,"none")</f>
        <v>1.47</v>
      </c>
      <c r="X4123" s="3">
        <f>IF(ISNUMBER($W4123), 4600 * (1 / (0.92 * $W4123 + 1.7) + 1 / (0.92 * $W4123 + 0.62)),"none")</f>
        <v>3839.1950178350371</v>
      </c>
      <c r="Y4123" s="8">
        <f>IF(ISNUMBER($X4123), _xlfn.XLOOKUP($X4123,Sheet3!$A$2:$A$392,Sheet3!$B$2:$B$392,"none", 1,1), $AF$2)</f>
        <v>1</v>
      </c>
      <c r="Z4123" s="8">
        <f>IF(ISNUMBER($X4123), _xlfn.XLOOKUP($X4123,Sheet3!$A$2:$A$392,Sheet3!$C$2:$C$392,"none", 1,1), $AF$2)</f>
        <v>0.64800000000000002</v>
      </c>
      <c r="AA4123" s="8">
        <f>IF(ISNUMBER($X4123), _xlfn.XLOOKUP($X4123,Sheet3!$A$2:$A$392,Sheet3!$D$2:$D$392,"none", 1,1), $AF$2)</f>
        <v>0.33460000000000001</v>
      </c>
    </row>
    <row r="4124" spans="1:27">
      <c r="A4124">
        <v>4565</v>
      </c>
      <c r="B4124" t="s">
        <v>4868</v>
      </c>
      <c r="C4124" t="s">
        <v>313</v>
      </c>
      <c r="D4124">
        <v>10</v>
      </c>
      <c r="E4124">
        <v>43</v>
      </c>
      <c r="F4124">
        <v>20.92089</v>
      </c>
      <c r="G4124">
        <v>4</v>
      </c>
      <c r="H4124">
        <v>44</v>
      </c>
      <c r="I4124">
        <v>51.596499999999999</v>
      </c>
      <c r="J4124">
        <f>(D4124+E4124/60+F4124/3600)*15</f>
        <v>160.83717037500003</v>
      </c>
      <c r="K4124">
        <f>IF(G4124&lt;0, G4124-H4124/60-I4124/3600, G4124+H4124/60+I4124/3600)</f>
        <v>4.7476656944444446</v>
      </c>
      <c r="L4124">
        <v>21.82</v>
      </c>
      <c r="M4124">
        <v>-34.83</v>
      </c>
      <c r="N4124">
        <v>5.9</v>
      </c>
      <c r="O4124" t="s">
        <v>9341</v>
      </c>
      <c r="P4124">
        <v>6.96</v>
      </c>
      <c r="Q4124">
        <v>5.79</v>
      </c>
      <c r="R4124" t="s">
        <v>9341</v>
      </c>
      <c r="S4124" t="s">
        <v>9341</v>
      </c>
      <c r="T4124" t="s">
        <v>9341</v>
      </c>
      <c r="U4124" t="s">
        <v>10705</v>
      </c>
      <c r="V4124" t="str">
        <f>LEFT($U4124,2)</f>
        <v>K2</v>
      </c>
      <c r="W4124" s="3">
        <f>_xlfn.XLOOKUP(V4124,$AC$2:$AC$43,$AD$2:$AD$43,"none")</f>
        <v>0.92</v>
      </c>
      <c r="X4124" s="3">
        <f>IF(ISNUMBER($W4124), 4600 * (1 / (0.92 * $W4124 + 1.7) + 1 / (0.92 * $W4124 + 0.62)),"none")</f>
        <v>4943.4058698702656</v>
      </c>
      <c r="Y4124" s="8">
        <f>IF(ISNUMBER($X4124), _xlfn.XLOOKUP($X4124,Sheet3!$A$2:$A$392,Sheet3!$B$2:$B$392,"none", 1,1), $AF$2)</f>
        <v>1</v>
      </c>
      <c r="Z4124" s="8">
        <f>IF(ISNUMBER($X4124), _xlfn.XLOOKUP($X4124,Sheet3!$A$2:$A$392,Sheet3!$C$2:$C$392,"none", 1,1), $AF$2)</f>
        <v>0.79920000000000002</v>
      </c>
      <c r="AA4124" s="8">
        <f>IF(ISNUMBER($X4124), _xlfn.XLOOKUP($X4124,Sheet3!$A$2:$A$392,Sheet3!$D$2:$D$392,"none", 1,1), $AF$2)</f>
        <v>0.60450000000000004</v>
      </c>
    </row>
    <row r="4125" spans="1:27">
      <c r="A4125">
        <v>5356</v>
      </c>
      <c r="B4125" t="s">
        <v>5659</v>
      </c>
      <c r="C4125" t="s">
        <v>39</v>
      </c>
      <c r="D4125">
        <v>16</v>
      </c>
      <c r="E4125">
        <v>28</v>
      </c>
      <c r="F4125">
        <v>14.4703648584</v>
      </c>
      <c r="G4125">
        <v>-37</v>
      </c>
      <c r="H4125">
        <v>10</v>
      </c>
      <c r="I4125">
        <v>47.578336067999999</v>
      </c>
      <c r="J4125">
        <f>(D4125+E4125/60+F4125/3600)*15</f>
        <v>247.06029318691</v>
      </c>
      <c r="K4125">
        <f>IF(G4125&lt;0, G4125-H4125/60-I4125/3600, G4125+H4125/60+I4125/3600)</f>
        <v>-37.179882871129998</v>
      </c>
      <c r="L4125">
        <v>14.055999999999999</v>
      </c>
      <c r="M4125">
        <v>-30.443000000000001</v>
      </c>
      <c r="N4125">
        <v>8.2100000000000009</v>
      </c>
      <c r="O4125" t="s">
        <v>9341</v>
      </c>
      <c r="P4125">
        <v>6.91</v>
      </c>
      <c r="Q4125">
        <v>5.79</v>
      </c>
      <c r="R4125" t="s">
        <v>9341</v>
      </c>
      <c r="S4125">
        <v>5.4809999999999999</v>
      </c>
      <c r="T4125" t="s">
        <v>9341</v>
      </c>
      <c r="U4125" t="s">
        <v>10502</v>
      </c>
      <c r="V4125" t="str">
        <f>LEFT($U4125,2)</f>
        <v>K1</v>
      </c>
      <c r="W4125" s="3">
        <f>_xlfn.XLOOKUP(V4125,$AC$2:$AC$43,$AD$2:$AD$43,"none")</f>
        <v>0.86</v>
      </c>
      <c r="X4125" s="3">
        <f>IF(ISNUMBER($W4125), 4600 * (1 / (0.92 * $W4125 + 1.7) + 1 / (0.92 * $W4125 + 0.62)),"none")</f>
        <v>5106.1368670782376</v>
      </c>
      <c r="Y4125" s="8">
        <f>IF(ISNUMBER($X4125), _xlfn.XLOOKUP($X4125,Sheet3!$A$2:$A$392,Sheet3!$B$2:$B$392,"none", 1,1), $AF$2)</f>
        <v>1</v>
      </c>
      <c r="Z4125" s="8">
        <f>IF(ISNUMBER($X4125), _xlfn.XLOOKUP($X4125,Sheet3!$A$2:$A$392,Sheet3!$C$2:$C$392,"none", 1,1), $AF$2)</f>
        <v>0.82210000000000005</v>
      </c>
      <c r="AA4125" s="8">
        <f>IF(ISNUMBER($X4125), _xlfn.XLOOKUP($X4125,Sheet3!$A$2:$A$392,Sheet3!$D$2:$D$392,"none", 1,1), $AF$2)</f>
        <v>0.65410000000000001</v>
      </c>
    </row>
    <row r="4126" spans="1:27">
      <c r="A4126">
        <v>5622</v>
      </c>
      <c r="B4126" t="s">
        <v>5925</v>
      </c>
      <c r="C4126" t="s">
        <v>40</v>
      </c>
      <c r="D4126">
        <v>15</v>
      </c>
      <c r="E4126">
        <v>37</v>
      </c>
      <c r="F4126">
        <v>48.041523127200001</v>
      </c>
      <c r="G4126">
        <v>-23</v>
      </c>
      <c r="H4126">
        <v>8</v>
      </c>
      <c r="I4126">
        <v>30.145550532000001</v>
      </c>
      <c r="J4126">
        <f>(D4126+E4126/60+F4126/3600)*15</f>
        <v>234.45017301303</v>
      </c>
      <c r="K4126">
        <f>IF(G4126&lt;0, G4126-H4126/60-I4126/3600, G4126+H4126/60+I4126/3600)</f>
        <v>-23.141707097369999</v>
      </c>
      <c r="L4126">
        <v>-30.777999999999999</v>
      </c>
      <c r="M4126">
        <v>-80.179000000000002</v>
      </c>
      <c r="N4126">
        <v>10.87</v>
      </c>
      <c r="O4126" t="s">
        <v>9341</v>
      </c>
      <c r="P4126">
        <v>6.8540000000000001</v>
      </c>
      <c r="Q4126">
        <v>5.79</v>
      </c>
      <c r="R4126" t="s">
        <v>9341</v>
      </c>
      <c r="S4126">
        <v>5.5019999999999998</v>
      </c>
      <c r="T4126" t="s">
        <v>9341</v>
      </c>
      <c r="U4126" t="s">
        <v>9403</v>
      </c>
      <c r="V4126" t="str">
        <f>LEFT($U4126,2)</f>
        <v>K0</v>
      </c>
      <c r="W4126" s="3">
        <f>_xlfn.XLOOKUP(V4126,$AC$2:$AC$43,$AD$2:$AD$43,"none")</f>
        <v>0.81</v>
      </c>
      <c r="X4126" s="3">
        <f>IF(ISNUMBER($W4126), 4600 * (1 / (0.92 * $W4126 + 1.7) + 1 / (0.92 * $W4126 + 0.62)),"none")</f>
        <v>5250.7063834266155</v>
      </c>
      <c r="Y4126" s="8">
        <f>IF(ISNUMBER($X4126), _xlfn.XLOOKUP($X4126,Sheet3!$A$2:$A$392,Sheet3!$B$2:$B$392,"none", 1,1), $AF$2)</f>
        <v>1</v>
      </c>
      <c r="Z4126" s="8">
        <f>IF(ISNUMBER($X4126), _xlfn.XLOOKUP($X4126,Sheet3!$A$2:$A$392,Sheet3!$C$2:$C$392,"none", 1,1), $AF$2)</f>
        <v>0.83299999999999996</v>
      </c>
      <c r="AA4126" s="8">
        <f>IF(ISNUMBER($X4126), _xlfn.XLOOKUP($X4126,Sheet3!$A$2:$A$392,Sheet3!$D$2:$D$392,"none", 1,1), $AF$2)</f>
        <v>0.67869999999999997</v>
      </c>
    </row>
    <row r="4127" spans="1:27">
      <c r="A4127">
        <v>5936</v>
      </c>
      <c r="B4127" t="s">
        <v>6239</v>
      </c>
      <c r="C4127" t="s">
        <v>297</v>
      </c>
      <c r="D4127">
        <v>19</v>
      </c>
      <c r="E4127">
        <v>54</v>
      </c>
      <c r="F4127">
        <v>8.2765689695999995</v>
      </c>
      <c r="G4127">
        <v>-8</v>
      </c>
      <c r="H4127">
        <v>34</v>
      </c>
      <c r="I4127">
        <v>27.159151187999999</v>
      </c>
      <c r="J4127">
        <f>(D4127+E4127/60+F4127/3600)*15</f>
        <v>298.53448570403998</v>
      </c>
      <c r="K4127">
        <f>IF(G4127&lt;0, G4127-H4127/60-I4127/3600, G4127+H4127/60+I4127/3600)</f>
        <v>-8.5742108753299995</v>
      </c>
      <c r="L4127">
        <v>6.3209999999999997</v>
      </c>
      <c r="M4127">
        <v>-19.120999999999999</v>
      </c>
      <c r="N4127">
        <v>5.5</v>
      </c>
      <c r="O4127">
        <v>9.43</v>
      </c>
      <c r="P4127">
        <v>7.43</v>
      </c>
      <c r="Q4127">
        <v>5.79</v>
      </c>
      <c r="R4127" t="s">
        <v>9341</v>
      </c>
      <c r="S4127">
        <v>5.0609999999999999</v>
      </c>
      <c r="T4127" t="s">
        <v>9341</v>
      </c>
      <c r="U4127" t="s">
        <v>9360</v>
      </c>
      <c r="V4127" t="str">
        <f>LEFT($U4127,2)</f>
        <v>K5</v>
      </c>
      <c r="W4127" s="3">
        <f>_xlfn.XLOOKUP(V4127,$AC$2:$AC$43,$AD$2:$AD$43,"none")</f>
        <v>1.1499999999999999</v>
      </c>
      <c r="X4127" s="3">
        <f>IF(ISNUMBER($W4127), 4600 * (1 / (0.92 * $W4127 + 1.7) + 1 / (0.92 * $W4127 + 0.62)),"none")</f>
        <v>4409.2340323652679</v>
      </c>
      <c r="Y4127" s="8">
        <f>IF(ISNUMBER($X4127), _xlfn.XLOOKUP($X4127,Sheet3!$A$2:$A$392,Sheet3!$B$2:$B$392,"none", 1,1), $AF$2)</f>
        <v>1</v>
      </c>
      <c r="Z4127" s="8">
        <f>IF(ISNUMBER($X4127), _xlfn.XLOOKUP($X4127,Sheet3!$A$2:$A$392,Sheet3!$C$2:$C$392,"none", 1,1), $AF$2)</f>
        <v>0.73599999999999999</v>
      </c>
      <c r="AA4127" s="8">
        <f>IF(ISNUMBER($X4127), _xlfn.XLOOKUP($X4127,Sheet3!$A$2:$A$392,Sheet3!$D$2:$D$392,"none", 1,1), $AF$2)</f>
        <v>0.4803</v>
      </c>
    </row>
    <row r="4128" spans="1:27">
      <c r="A4128">
        <v>6351</v>
      </c>
      <c r="B4128" t="s">
        <v>6654</v>
      </c>
      <c r="C4128" t="s">
        <v>313</v>
      </c>
      <c r="D4128">
        <v>18</v>
      </c>
      <c r="E4128">
        <v>35</v>
      </c>
      <c r="F4128">
        <v>12.591997449599999</v>
      </c>
      <c r="G4128">
        <v>18</v>
      </c>
      <c r="H4128">
        <v>12</v>
      </c>
      <c r="I4128">
        <v>12.293953884</v>
      </c>
      <c r="J4128">
        <f>(D4128+E4128/60+F4128/3600)*15</f>
        <v>278.80246665604</v>
      </c>
      <c r="K4128">
        <f>IF(G4128&lt;0, G4128-H4128/60-I4128/3600, G4128+H4128/60+I4128/3600)</f>
        <v>18.203414987189998</v>
      </c>
      <c r="L4128">
        <v>21.178000000000001</v>
      </c>
      <c r="M4128">
        <v>2.0609999999999999</v>
      </c>
      <c r="N4128">
        <v>6.2</v>
      </c>
      <c r="O4128">
        <v>5.67</v>
      </c>
      <c r="P4128">
        <v>5.78</v>
      </c>
      <c r="Q4128">
        <v>5.79</v>
      </c>
      <c r="R4128" t="s">
        <v>9341</v>
      </c>
      <c r="S4128">
        <v>5.7610000000000001</v>
      </c>
      <c r="T4128" t="s">
        <v>9341</v>
      </c>
      <c r="U4128" t="s">
        <v>9589</v>
      </c>
      <c r="V4128" t="str">
        <f>LEFT($U4128,2)</f>
        <v>A0</v>
      </c>
      <c r="W4128" s="3">
        <f>_xlfn.XLOOKUP(V4128,$AC$2:$AC$43,$AD$2:$AD$43,"none")</f>
        <v>-0.01</v>
      </c>
      <c r="X4128" s="3">
        <f>IF(ISNUMBER($W4128), 4600 * (1 / (0.92 * $W4128 + 1.7) + 1 / (0.92 * $W4128 + 0.62)),"none")</f>
        <v>10251.712375722911</v>
      </c>
      <c r="Y4128" s="8">
        <f>IF(ISNUMBER($X4128), _xlfn.XLOOKUP($X4128,Sheet3!$A$2:$A$392,Sheet3!$B$2:$B$392,"none", 1,1), $AF$2)</f>
        <v>0.6109</v>
      </c>
      <c r="Z4128" s="8">
        <f>IF(ISNUMBER($X4128), _xlfn.XLOOKUP($X4128,Sheet3!$A$2:$A$392,Sheet3!$C$2:$C$392,"none", 1,1), $AF$2)</f>
        <v>0.69189999999999996</v>
      </c>
      <c r="AA4128" s="8">
        <f>IF(ISNUMBER($X4128), _xlfn.XLOOKUP($X4128,Sheet3!$A$2:$A$392,Sheet3!$D$2:$D$392,"none", 1,1), $AF$2)</f>
        <v>1</v>
      </c>
    </row>
    <row r="4129" spans="1:27">
      <c r="A4129">
        <v>6471</v>
      </c>
      <c r="B4129" t="s">
        <v>6774</v>
      </c>
      <c r="C4129" t="s">
        <v>12</v>
      </c>
      <c r="D4129">
        <v>19</v>
      </c>
      <c r="E4129">
        <v>6</v>
      </c>
      <c r="F4129">
        <v>38.396147733600003</v>
      </c>
      <c r="G4129">
        <v>24</v>
      </c>
      <c r="H4129">
        <v>15</v>
      </c>
      <c r="I4129">
        <v>2.8183994640000001</v>
      </c>
      <c r="J4129">
        <f>(D4129+E4129/60+F4129/3600)*15</f>
        <v>286.65998394889004</v>
      </c>
      <c r="K4129">
        <f>IF(G4129&lt;0, G4129-H4129/60-I4129/3600, G4129+H4129/60+I4129/3600)</f>
        <v>24.250782888740002</v>
      </c>
      <c r="L4129">
        <v>55.613999999999997</v>
      </c>
      <c r="M4129">
        <v>15.016</v>
      </c>
      <c r="N4129">
        <v>9.99</v>
      </c>
      <c r="O4129">
        <v>6</v>
      </c>
      <c r="P4129">
        <v>5.89</v>
      </c>
      <c r="Q4129">
        <v>5.79</v>
      </c>
      <c r="R4129" t="s">
        <v>9341</v>
      </c>
      <c r="S4129">
        <v>5.7679999999999998</v>
      </c>
      <c r="T4129" t="s">
        <v>9341</v>
      </c>
      <c r="U4129" t="s">
        <v>9640</v>
      </c>
      <c r="V4129" t="str">
        <f>LEFT($U4129,2)</f>
        <v>A4</v>
      </c>
      <c r="W4129" s="3">
        <f>_xlfn.XLOOKUP(V4129,$AC$2:$AC$43,$AD$2:$AD$43,"none")</f>
        <v>0.12</v>
      </c>
      <c r="X4129" s="3">
        <f>IF(ISNUMBER($W4129), 4600 * (1 / (0.92 * $W4129 + 1.7) + 1 / (0.92 * $W4129 + 0.62)),"none")</f>
        <v>8838.7938932849465</v>
      </c>
      <c r="Y4129" s="8">
        <f>IF(ISNUMBER($X4129), _xlfn.XLOOKUP($X4129,Sheet3!$A$2:$A$392,Sheet3!$B$2:$B$392,"none", 1,1), $AF$2)</f>
        <v>0.70040000000000002</v>
      </c>
      <c r="Z4129" s="8">
        <f>IF(ISNUMBER($X4129), _xlfn.XLOOKUP($X4129,Sheet3!$A$2:$A$392,Sheet3!$C$2:$C$392,"none", 1,1), $AF$2)</f>
        <v>0.75790000000000002</v>
      </c>
      <c r="AA4129" s="8">
        <f>IF(ISNUMBER($X4129), _xlfn.XLOOKUP($X4129,Sheet3!$A$2:$A$392,Sheet3!$D$2:$D$392,"none", 1,1), $AF$2)</f>
        <v>1</v>
      </c>
    </row>
    <row r="4130" spans="1:27">
      <c r="A4130">
        <v>6505</v>
      </c>
      <c r="B4130" t="s">
        <v>6808</v>
      </c>
      <c r="C4130" t="s">
        <v>297</v>
      </c>
      <c r="D4130">
        <v>18</v>
      </c>
      <c r="E4130">
        <v>7</v>
      </c>
      <c r="F4130">
        <v>49.502649211200001</v>
      </c>
      <c r="G4130">
        <v>26</v>
      </c>
      <c r="H4130">
        <v>5</v>
      </c>
      <c r="I4130">
        <v>50.398110527999997</v>
      </c>
      <c r="J4130">
        <f>(D4130+E4130/60+F4130/3600)*15</f>
        <v>271.95626103837998</v>
      </c>
      <c r="K4130">
        <f>IF(G4130&lt;0, G4130-H4130/60-I4130/3600, G4130+H4130/60+I4130/3600)</f>
        <v>26.097332808479997</v>
      </c>
      <c r="L4130">
        <v>-9.1199999999999992</v>
      </c>
      <c r="M4130">
        <v>31.963999999999999</v>
      </c>
      <c r="N4130">
        <v>15.66</v>
      </c>
      <c r="O4130" t="s">
        <v>9341</v>
      </c>
      <c r="P4130">
        <v>5.92</v>
      </c>
      <c r="Q4130">
        <v>5.79</v>
      </c>
      <c r="R4130" t="s">
        <v>9341</v>
      </c>
      <c r="S4130">
        <v>5.8419999999999996</v>
      </c>
      <c r="T4130" t="s">
        <v>9341</v>
      </c>
      <c r="U4130" t="s">
        <v>9359</v>
      </c>
      <c r="V4130" t="str">
        <f>LEFT($U4130,2)</f>
        <v>A3</v>
      </c>
      <c r="W4130" s="3">
        <f>_xlfn.XLOOKUP(V4130,$AC$2:$AC$43,$AD$2:$AD$43,"none")</f>
        <v>0.08</v>
      </c>
      <c r="X4130" s="3">
        <f>IF(ISNUMBER($W4130), 4600 * (1 / (0.92 * $W4130 + 1.7) + 1 / (0.92 * $W4130 + 0.62)),"none")</f>
        <v>9225.6595386701993</v>
      </c>
      <c r="Y4130" s="8">
        <f>IF(ISNUMBER($X4130), _xlfn.XLOOKUP($X4130,Sheet3!$A$2:$A$392,Sheet3!$B$2:$B$392,"none", 1,1), $AF$2)</f>
        <v>0.67030000000000001</v>
      </c>
      <c r="Z4130" s="8">
        <f>IF(ISNUMBER($X4130), _xlfn.XLOOKUP($X4130,Sheet3!$A$2:$A$392,Sheet3!$C$2:$C$392,"none", 1,1), $AF$2)</f>
        <v>0.73619999999999997</v>
      </c>
      <c r="AA4130" s="8">
        <f>IF(ISNUMBER($X4130), _xlfn.XLOOKUP($X4130,Sheet3!$A$2:$A$392,Sheet3!$D$2:$D$392,"none", 1,1), $AF$2)</f>
        <v>1</v>
      </c>
    </row>
    <row r="4131" spans="1:27">
      <c r="A4131">
        <v>8513</v>
      </c>
      <c r="B4131" t="s">
        <v>8816</v>
      </c>
      <c r="C4131" t="s">
        <v>17</v>
      </c>
      <c r="D4131">
        <v>15</v>
      </c>
      <c r="E4131">
        <v>8</v>
      </c>
      <c r="F4131">
        <v>12.123875699999999</v>
      </c>
      <c r="G4131">
        <v>-40</v>
      </c>
      <c r="H4131">
        <v>35</v>
      </c>
      <c r="I4131">
        <v>2.1554172239999998</v>
      </c>
      <c r="J4131">
        <f>(D4131+E4131/60+F4131/3600)*15</f>
        <v>227.05051614874998</v>
      </c>
      <c r="K4131">
        <f>IF(G4131&lt;0, G4131-H4131/60-I4131/3600, G4131+H4131/60+I4131/3600)</f>
        <v>-40.583932060340004</v>
      </c>
      <c r="L4131">
        <v>-28.686</v>
      </c>
      <c r="M4131">
        <v>-31.533000000000001</v>
      </c>
      <c r="N4131">
        <v>9.49</v>
      </c>
      <c r="O4131">
        <v>5.25</v>
      </c>
      <c r="P4131">
        <v>5.65</v>
      </c>
      <c r="Q4131">
        <v>5.79</v>
      </c>
      <c r="R4131" t="s">
        <v>9341</v>
      </c>
      <c r="S4131">
        <v>5.7439999999999998</v>
      </c>
      <c r="T4131" t="s">
        <v>9341</v>
      </c>
      <c r="U4131" t="s">
        <v>11490</v>
      </c>
      <c r="V4131" t="str">
        <f>LEFT($U4131,2)</f>
        <v>B8</v>
      </c>
      <c r="W4131" s="3">
        <f>_xlfn.XLOOKUP(V4131,$AC$2:$AC$43,$AD$2:$AD$43,"none")</f>
        <v>-0.11</v>
      </c>
      <c r="X4131" s="3">
        <f>IF(ISNUMBER($W4131), 4600 * (1 / (0.92 * $W4131 + 1.7) + 1 / (0.92 * $W4131 + 0.62)),"none")</f>
        <v>11743.77313439976</v>
      </c>
      <c r="Y4131" s="8">
        <f>IF(ISNUMBER($X4131), _xlfn.XLOOKUP($X4131,Sheet3!$A$2:$A$392,Sheet3!$B$2:$B$392,"none", 1,1), $AF$2)</f>
        <v>0.54959999999999998</v>
      </c>
      <c r="Z4131" s="8">
        <f>IF(ISNUMBER($X4131), _xlfn.XLOOKUP($X4131,Sheet3!$A$2:$A$392,Sheet3!$C$2:$C$392,"none", 1,1), $AF$2)</f>
        <v>0.64410000000000001</v>
      </c>
      <c r="AA4131" s="8">
        <f>IF(ISNUMBER($X4131), _xlfn.XLOOKUP($X4131,Sheet3!$A$2:$A$392,Sheet3!$D$2:$D$392,"none", 1,1), $AF$2)</f>
        <v>1</v>
      </c>
    </row>
    <row r="4132" spans="1:27">
      <c r="A4132">
        <v>8589</v>
      </c>
      <c r="B4132" t="s">
        <v>8892</v>
      </c>
      <c r="C4132" t="s">
        <v>297</v>
      </c>
      <c r="D4132">
        <v>17</v>
      </c>
      <c r="E4132">
        <v>41</v>
      </c>
      <c r="F4132">
        <v>16.2430825872</v>
      </c>
      <c r="G4132">
        <v>-46</v>
      </c>
      <c r="H4132">
        <v>55</v>
      </c>
      <c r="I4132">
        <v>18.611215428000001</v>
      </c>
      <c r="J4132">
        <f>(D4132+E4132/60+F4132/3600)*15</f>
        <v>265.31767951078001</v>
      </c>
      <c r="K4132">
        <f>IF(G4132&lt;0, G4132-H4132/60-I4132/3600, G4132+H4132/60+I4132/3600)</f>
        <v>-46.921836448729998</v>
      </c>
      <c r="L4132">
        <v>10.198</v>
      </c>
      <c r="M4132">
        <v>-9.9969999999999999</v>
      </c>
      <c r="N4132">
        <v>4.58</v>
      </c>
      <c r="O4132">
        <v>5.72</v>
      </c>
      <c r="P4132">
        <v>5.78</v>
      </c>
      <c r="Q4132">
        <v>5.79</v>
      </c>
      <c r="R4132" t="s">
        <v>9341</v>
      </c>
      <c r="S4132">
        <v>5.7679999999999998</v>
      </c>
      <c r="T4132" t="s">
        <v>9341</v>
      </c>
      <c r="U4132" t="s">
        <v>9394</v>
      </c>
      <c r="V4132" t="str">
        <f>LEFT($U4132,2)</f>
        <v>A0</v>
      </c>
      <c r="W4132" s="3">
        <f>_xlfn.XLOOKUP(V4132,$AC$2:$AC$43,$AD$2:$AD$43,"none")</f>
        <v>-0.01</v>
      </c>
      <c r="X4132" s="3">
        <f>IF(ISNUMBER($W4132), 4600 * (1 / (0.92 * $W4132 + 1.7) + 1 / (0.92 * $W4132 + 0.62)),"none")</f>
        <v>10251.712375722911</v>
      </c>
      <c r="Y4132" s="8">
        <f>IF(ISNUMBER($X4132), _xlfn.XLOOKUP($X4132,Sheet3!$A$2:$A$392,Sheet3!$B$2:$B$392,"none", 1,1), $AF$2)</f>
        <v>0.6109</v>
      </c>
      <c r="Z4132" s="8">
        <f>IF(ISNUMBER($X4132), _xlfn.XLOOKUP($X4132,Sheet3!$A$2:$A$392,Sheet3!$C$2:$C$392,"none", 1,1), $AF$2)</f>
        <v>0.69189999999999996</v>
      </c>
      <c r="AA4132" s="8">
        <f>IF(ISNUMBER($X4132), _xlfn.XLOOKUP($X4132,Sheet3!$A$2:$A$392,Sheet3!$D$2:$D$392,"none", 1,1), $AF$2)</f>
        <v>1</v>
      </c>
    </row>
    <row r="4133" spans="1:27">
      <c r="A4133">
        <v>8707</v>
      </c>
      <c r="B4133" t="s">
        <v>9012</v>
      </c>
      <c r="C4133" t="s">
        <v>16</v>
      </c>
      <c r="D4133">
        <v>8</v>
      </c>
      <c r="E4133">
        <v>12</v>
      </c>
      <c r="F4133">
        <v>13.199591824800001</v>
      </c>
      <c r="G4133">
        <v>17</v>
      </c>
      <c r="H4133">
        <v>38</v>
      </c>
      <c r="I4133">
        <v>54.566664899999999</v>
      </c>
      <c r="J4133">
        <f>(D4133+E4133/60+F4133/3600)*15</f>
        <v>123.05499829927</v>
      </c>
      <c r="K4133">
        <f>IF(G4133&lt;0, G4133-H4133/60-I4133/3600, G4133+H4133/60+I4133/3600)</f>
        <v>17.648490740250001</v>
      </c>
      <c r="L4133">
        <v>36.984999999999999</v>
      </c>
      <c r="M4133">
        <v>-150.88900000000001</v>
      </c>
      <c r="N4133">
        <v>41.15</v>
      </c>
      <c r="O4133" t="s">
        <v>9341</v>
      </c>
      <c r="P4133">
        <v>6.36</v>
      </c>
      <c r="Q4133">
        <v>5.79</v>
      </c>
      <c r="R4133" t="s">
        <v>9341</v>
      </c>
      <c r="S4133">
        <v>5.9320000000000004</v>
      </c>
      <c r="T4133" t="s">
        <v>9341</v>
      </c>
      <c r="U4133" t="s">
        <v>9764</v>
      </c>
      <c r="V4133" t="str">
        <f>LEFT($U4133,2)</f>
        <v>G0</v>
      </c>
      <c r="W4133" s="3">
        <f>_xlfn.XLOOKUP(V4133,$AC$2:$AC$43,$AD$2:$AD$43,"none")</f>
        <v>0.6</v>
      </c>
      <c r="X4133" s="3">
        <f>IF(ISNUMBER($W4133), 4600 * (1 / (0.92 * $W4133 + 1.7) + 1 / (0.92 * $W4133 + 0.62)),"none")</f>
        <v>5967.5434501906539</v>
      </c>
      <c r="Y4133" s="8">
        <f>IF(ISNUMBER($X4133), _xlfn.XLOOKUP($X4133,Sheet3!$A$2:$A$392,Sheet3!$B$2:$B$392,"none", 1,1), $AF$2)</f>
        <v>1</v>
      </c>
      <c r="Z4133" s="8">
        <f>IF(ISNUMBER($X4133), _xlfn.XLOOKUP($X4133,Sheet3!$A$2:$A$392,Sheet3!$C$2:$C$392,"none", 1,1), $AF$2)</f>
        <v>0.90190000000000003</v>
      </c>
      <c r="AA4133" s="8">
        <f>IF(ISNUMBER($X4133), _xlfn.XLOOKUP($X4133,Sheet3!$A$2:$A$392,Sheet3!$D$2:$D$392,"none", 1,1), $AF$2)</f>
        <v>0.84730000000000005</v>
      </c>
    </row>
    <row r="4134" spans="1:27">
      <c r="A4134">
        <v>8990</v>
      </c>
      <c r="B4134" t="s">
        <v>9295</v>
      </c>
      <c r="C4134" t="s">
        <v>12</v>
      </c>
      <c r="D4134">
        <v>20</v>
      </c>
      <c r="E4134">
        <v>2</v>
      </c>
      <c r="F4134">
        <v>1.4333769999999999</v>
      </c>
      <c r="G4134">
        <v>24</v>
      </c>
      <c r="H4134">
        <v>56</v>
      </c>
      <c r="I4134">
        <v>16.934069999999998</v>
      </c>
      <c r="J4134">
        <f>(D4134+E4134/60+F4134/3600)*15</f>
        <v>300.5059724041667</v>
      </c>
      <c r="K4134">
        <f>IF(G4134&lt;0, G4134-H4134/60-I4134/3600, G4134+H4134/60+I4134/3600)</f>
        <v>24.938037241666667</v>
      </c>
      <c r="L4134">
        <v>89.8</v>
      </c>
      <c r="M4134">
        <v>67.3</v>
      </c>
      <c r="N4134" t="s">
        <v>9341</v>
      </c>
      <c r="O4134" t="s">
        <v>9341</v>
      </c>
      <c r="P4134">
        <v>6.19</v>
      </c>
      <c r="Q4134">
        <v>5.79</v>
      </c>
      <c r="R4134" t="s">
        <v>9341</v>
      </c>
      <c r="S4134" t="s">
        <v>9341</v>
      </c>
      <c r="T4134" t="s">
        <v>9341</v>
      </c>
      <c r="U4134" t="s">
        <v>9341</v>
      </c>
      <c r="V4134" t="str">
        <f>LEFT($U4134,2)</f>
        <v>~</v>
      </c>
      <c r="W4134" s="3" t="str">
        <f>_xlfn.XLOOKUP(V4134,$AC$2:$AC$43,$AD$2:$AD$43,"none")</f>
        <v>none</v>
      </c>
      <c r="X4134" s="3" t="str">
        <f>IF(ISNUMBER($W4134), 4600 * (1 / (0.92 * $W4134 + 1.7) + 1 / (0.92 * $W4134 + 0.62)),"none")</f>
        <v>none</v>
      </c>
      <c r="Y4134" s="8">
        <f>IF(ISNUMBER($X4134), _xlfn.XLOOKUP($X4134,Sheet3!$A$2:$A$392,Sheet3!$B$2:$B$392,"none", 1,1), $AF$2)</f>
        <v>0.8</v>
      </c>
      <c r="Z4134" s="8">
        <f>IF(ISNUMBER($X4134), _xlfn.XLOOKUP($X4134,Sheet3!$A$2:$A$392,Sheet3!$C$2:$C$392,"none", 1,1), $AF$2)</f>
        <v>0.8</v>
      </c>
      <c r="AA4134" s="8">
        <f>IF(ISNUMBER($X4134), _xlfn.XLOOKUP($X4134,Sheet3!$A$2:$A$392,Sheet3!$D$2:$D$392,"none", 1,1), $AF$2)</f>
        <v>0.8</v>
      </c>
    </row>
    <row r="4135" spans="1:27">
      <c r="A4135">
        <v>9000</v>
      </c>
      <c r="B4135" t="s">
        <v>9305</v>
      </c>
      <c r="C4135" t="s">
        <v>12</v>
      </c>
      <c r="D4135">
        <v>10</v>
      </c>
      <c r="E4135">
        <v>35</v>
      </c>
      <c r="F4135">
        <v>2.1604140792000002</v>
      </c>
      <c r="G4135">
        <v>8</v>
      </c>
      <c r="H4135">
        <v>39</v>
      </c>
      <c r="I4135">
        <v>1.5524803439999999</v>
      </c>
      <c r="J4135">
        <f>(D4135+E4135/60+F4135/3600)*15</f>
        <v>158.75900172532999</v>
      </c>
      <c r="K4135">
        <f>IF(G4135&lt;0, G4135-H4135/60-I4135/3600, G4135+H4135/60+I4135/3600)</f>
        <v>8.65043124454</v>
      </c>
      <c r="L4135">
        <v>-55.921999999999997</v>
      </c>
      <c r="M4135">
        <v>-4.2779999999999996</v>
      </c>
      <c r="N4135">
        <v>9.15</v>
      </c>
      <c r="O4135" t="s">
        <v>9341</v>
      </c>
      <c r="P4135">
        <v>5.83</v>
      </c>
      <c r="Q4135">
        <v>5.79</v>
      </c>
      <c r="R4135" t="s">
        <v>9341</v>
      </c>
      <c r="S4135">
        <v>5.79</v>
      </c>
      <c r="T4135" t="s">
        <v>9341</v>
      </c>
      <c r="U4135" t="s">
        <v>9341</v>
      </c>
      <c r="V4135" t="str">
        <f>LEFT($U4135,2)</f>
        <v>~</v>
      </c>
      <c r="W4135" s="3" t="str">
        <f>_xlfn.XLOOKUP(V4135,$AC$2:$AC$43,$AD$2:$AD$43,"none")</f>
        <v>none</v>
      </c>
      <c r="X4135" s="3" t="str">
        <f>IF(ISNUMBER($W4135), 4600 * (1 / (0.92 * $W4135 + 1.7) + 1 / (0.92 * $W4135 + 0.62)),"none")</f>
        <v>none</v>
      </c>
      <c r="Y4135" s="8">
        <f>IF(ISNUMBER($X4135), _xlfn.XLOOKUP($X4135,Sheet3!$A$2:$A$392,Sheet3!$B$2:$B$392,"none", 1,1), $AF$2)</f>
        <v>0.8</v>
      </c>
      <c r="Z4135" s="8">
        <f>IF(ISNUMBER($X4135), _xlfn.XLOOKUP($X4135,Sheet3!$A$2:$A$392,Sheet3!$C$2:$C$392,"none", 1,1), $AF$2)</f>
        <v>0.8</v>
      </c>
      <c r="AA4135" s="8">
        <f>IF(ISNUMBER($X4135), _xlfn.XLOOKUP($X4135,Sheet3!$A$2:$A$392,Sheet3!$D$2:$D$392,"none", 1,1), $AF$2)</f>
        <v>0.8</v>
      </c>
    </row>
    <row r="4136" spans="1:27">
      <c r="A4136">
        <v>320</v>
      </c>
      <c r="B4136" t="s">
        <v>618</v>
      </c>
      <c r="C4136" t="s">
        <v>17</v>
      </c>
      <c r="D4136">
        <v>0</v>
      </c>
      <c r="E4136">
        <v>5</v>
      </c>
      <c r="F4136">
        <v>6.1508805192000002</v>
      </c>
      <c r="G4136">
        <v>61</v>
      </c>
      <c r="H4136">
        <v>18</v>
      </c>
      <c r="I4136">
        <v>50.292327563999997</v>
      </c>
      <c r="J4136">
        <f>(D4136+E4136/60+F4136/3600)*15</f>
        <v>1.27562866883</v>
      </c>
      <c r="K4136">
        <f>IF(G4136&lt;0, G4136-H4136/60-I4136/3600, G4136+H4136/60+I4136/3600)</f>
        <v>61.313970090989997</v>
      </c>
      <c r="L4136">
        <v>14.981</v>
      </c>
      <c r="M4136">
        <v>2.0539999999999998</v>
      </c>
      <c r="N4136">
        <v>4.7300000000000004</v>
      </c>
      <c r="O4136" t="s">
        <v>9341</v>
      </c>
      <c r="P4136">
        <v>5.71</v>
      </c>
      <c r="Q4136">
        <v>5.7910000000000004</v>
      </c>
      <c r="R4136" t="s">
        <v>9341</v>
      </c>
      <c r="S4136">
        <v>5.7759999999999998</v>
      </c>
      <c r="T4136" t="s">
        <v>9341</v>
      </c>
      <c r="U4136" t="s">
        <v>9420</v>
      </c>
      <c r="V4136" t="str">
        <f>LEFT($U4136,2)</f>
        <v>B6</v>
      </c>
      <c r="W4136" s="3">
        <f>_xlfn.XLOOKUP(V4136,$AC$2:$AC$43,$AD$2:$AD$43,"none")</f>
        <v>-0.14000000000000001</v>
      </c>
      <c r="X4136" s="3">
        <f>IF(ISNUMBER($W4136), 4600 * (1 / (0.92 * $W4136 + 1.7) + 1 / (0.92 * $W4136 + 0.62)),"none")</f>
        <v>12292.519421243624</v>
      </c>
      <c r="Y4136" s="8">
        <f>IF(ISNUMBER($X4136), _xlfn.XLOOKUP($X4136,Sheet3!$A$2:$A$392,Sheet3!$B$2:$B$392,"none", 1,1), $AF$2)</f>
        <v>0.53400000000000003</v>
      </c>
      <c r="Z4136" s="8">
        <f>IF(ISNUMBER($X4136), _xlfn.XLOOKUP($X4136,Sheet3!$A$2:$A$392,Sheet3!$C$2:$C$392,"none", 1,1), $AF$2)</f>
        <v>0.63160000000000005</v>
      </c>
      <c r="AA4136" s="8">
        <f>IF(ISNUMBER($X4136), _xlfn.XLOOKUP($X4136,Sheet3!$A$2:$A$392,Sheet3!$D$2:$D$392,"none", 1,1), $AF$2)</f>
        <v>1</v>
      </c>
    </row>
    <row r="4137" spans="1:27">
      <c r="A4137">
        <v>3574</v>
      </c>
      <c r="B4137" t="s">
        <v>3877</v>
      </c>
      <c r="C4137" t="s">
        <v>12</v>
      </c>
      <c r="D4137">
        <v>22</v>
      </c>
      <c r="E4137">
        <v>16</v>
      </c>
      <c r="F4137">
        <v>52.567337714399997</v>
      </c>
      <c r="G4137">
        <v>-9</v>
      </c>
      <c r="H4137">
        <v>2</v>
      </c>
      <c r="I4137">
        <v>24.197104824</v>
      </c>
      <c r="J4137">
        <f>(D4137+E4137/60+F4137/3600)*15</f>
        <v>334.21903057381002</v>
      </c>
      <c r="K4137">
        <f>IF(G4137&lt;0, G4137-H4137/60-I4137/3600, G4137+H4137/60+I4137/3600)</f>
        <v>-9.0400547513399996</v>
      </c>
      <c r="L4137">
        <v>-57.012999999999998</v>
      </c>
      <c r="M4137">
        <v>-10.167</v>
      </c>
      <c r="N4137">
        <v>9.42</v>
      </c>
      <c r="O4137" t="s">
        <v>9341</v>
      </c>
      <c r="P4137">
        <v>6.9560000000000004</v>
      </c>
      <c r="Q4137">
        <v>5.7910000000000004</v>
      </c>
      <c r="R4137" t="s">
        <v>9341</v>
      </c>
      <c r="S4137">
        <v>5.4660000000000002</v>
      </c>
      <c r="T4137" t="s">
        <v>9341</v>
      </c>
      <c r="U4137" t="s">
        <v>9371</v>
      </c>
      <c r="V4137" t="str">
        <f>LEFT($U4137,2)</f>
        <v>K2</v>
      </c>
      <c r="W4137" s="3">
        <f>_xlfn.XLOOKUP(V4137,$AC$2:$AC$43,$AD$2:$AD$43,"none")</f>
        <v>0.92</v>
      </c>
      <c r="X4137" s="3">
        <f>IF(ISNUMBER($W4137), 4600 * (1 / (0.92 * $W4137 + 1.7) + 1 / (0.92 * $W4137 + 0.62)),"none")</f>
        <v>4943.4058698702656</v>
      </c>
      <c r="Y4137" s="8">
        <f>IF(ISNUMBER($X4137), _xlfn.XLOOKUP($X4137,Sheet3!$A$2:$A$392,Sheet3!$B$2:$B$392,"none", 1,1), $AF$2)</f>
        <v>1</v>
      </c>
      <c r="Z4137" s="8">
        <f>IF(ISNUMBER($X4137), _xlfn.XLOOKUP($X4137,Sheet3!$A$2:$A$392,Sheet3!$C$2:$C$392,"none", 1,1), $AF$2)</f>
        <v>0.79920000000000002</v>
      </c>
      <c r="AA4137" s="8">
        <f>IF(ISNUMBER($X4137), _xlfn.XLOOKUP($X4137,Sheet3!$A$2:$A$392,Sheet3!$D$2:$D$392,"none", 1,1), $AF$2)</f>
        <v>0.60450000000000004</v>
      </c>
    </row>
    <row r="4138" spans="1:27">
      <c r="A4138">
        <v>4571</v>
      </c>
      <c r="B4138" t="s">
        <v>4874</v>
      </c>
      <c r="C4138" t="s">
        <v>16</v>
      </c>
      <c r="D4138">
        <v>10</v>
      </c>
      <c r="E4138">
        <v>50</v>
      </c>
      <c r="F4138">
        <v>18.056387608800001</v>
      </c>
      <c r="G4138">
        <v>-8</v>
      </c>
      <c r="H4138">
        <v>53</v>
      </c>
      <c r="I4138">
        <v>51.953777484</v>
      </c>
      <c r="J4138">
        <f>(D4138+E4138/60+F4138/3600)*15</f>
        <v>162.57523494837</v>
      </c>
      <c r="K4138">
        <f>IF(G4138&lt;0, G4138-H4138/60-I4138/3600, G4138+H4138/60+I4138/3600)</f>
        <v>-8.897764938189999</v>
      </c>
      <c r="L4138">
        <v>-5.694</v>
      </c>
      <c r="M4138">
        <v>-15.814</v>
      </c>
      <c r="N4138">
        <v>10.52</v>
      </c>
      <c r="O4138" t="s">
        <v>9341</v>
      </c>
      <c r="P4138">
        <v>5.9489999999999998</v>
      </c>
      <c r="Q4138">
        <v>5.7910000000000004</v>
      </c>
      <c r="R4138" t="s">
        <v>9341</v>
      </c>
      <c r="S4138">
        <v>5.7690000000000001</v>
      </c>
      <c r="T4138" t="s">
        <v>9341</v>
      </c>
      <c r="U4138" t="s">
        <v>10707</v>
      </c>
      <c r="V4138" t="str">
        <f>LEFT($U4138,2)</f>
        <v>A2</v>
      </c>
      <c r="W4138" s="3">
        <f>_xlfn.XLOOKUP(V4138,$AC$2:$AC$43,$AD$2:$AD$43,"none")</f>
        <v>0.05</v>
      </c>
      <c r="X4138" s="3">
        <f>IF(ISNUMBER($W4138), 4600 * (1 / (0.92 * $W4138 + 1.7) + 1 / (0.92 * $W4138 + 0.62)),"none")</f>
        <v>9541.5002631497482</v>
      </c>
      <c r="Y4138" s="8">
        <f>IF(ISNUMBER($X4138), _xlfn.XLOOKUP($X4138,Sheet3!$A$2:$A$392,Sheet3!$B$2:$B$392,"none", 1,1), $AF$2)</f>
        <v>0.65039999999999998</v>
      </c>
      <c r="Z4138" s="8">
        <f>IF(ISNUMBER($X4138), _xlfn.XLOOKUP($X4138,Sheet3!$A$2:$A$392,Sheet3!$C$2:$C$392,"none", 1,1), $AF$2)</f>
        <v>0.72150000000000003</v>
      </c>
      <c r="AA4138" s="8">
        <f>IF(ISNUMBER($X4138), _xlfn.XLOOKUP($X4138,Sheet3!$A$2:$A$392,Sheet3!$D$2:$D$392,"none", 1,1), $AF$2)</f>
        <v>1</v>
      </c>
    </row>
    <row r="4139" spans="1:27">
      <c r="A4139">
        <v>4958</v>
      </c>
      <c r="B4139" t="s">
        <v>5261</v>
      </c>
      <c r="C4139" t="s">
        <v>313</v>
      </c>
      <c r="D4139">
        <v>12</v>
      </c>
      <c r="E4139">
        <v>59</v>
      </c>
      <c r="F4139">
        <v>39.534155136000003</v>
      </c>
      <c r="G4139">
        <v>-3</v>
      </c>
      <c r="H4139">
        <v>48</v>
      </c>
      <c r="I4139">
        <v>42.973025724000003</v>
      </c>
      <c r="J4139">
        <f>(D4139+E4139/60+F4139/3600)*15</f>
        <v>194.91472564639997</v>
      </c>
      <c r="K4139">
        <f>IF(G4139&lt;0, G4139-H4139/60-I4139/3600, G4139+H4139/60+I4139/3600)</f>
        <v>-3.8119369515899999</v>
      </c>
      <c r="L4139">
        <v>-48.371000000000002</v>
      </c>
      <c r="M4139">
        <v>10.606999999999999</v>
      </c>
      <c r="N4139">
        <v>13.32</v>
      </c>
      <c r="O4139" t="s">
        <v>9341</v>
      </c>
      <c r="P4139">
        <v>5.9539999999999997</v>
      </c>
      <c r="Q4139">
        <v>5.7910000000000004</v>
      </c>
      <c r="R4139" t="s">
        <v>9341</v>
      </c>
      <c r="S4139">
        <v>5.7590000000000003</v>
      </c>
      <c r="T4139" t="s">
        <v>9341</v>
      </c>
      <c r="U4139" t="s">
        <v>9513</v>
      </c>
      <c r="V4139" t="str">
        <f>LEFT($U4139,2)</f>
        <v>A3</v>
      </c>
      <c r="W4139" s="3">
        <f>_xlfn.XLOOKUP(V4139,$AC$2:$AC$43,$AD$2:$AD$43,"none")</f>
        <v>0.08</v>
      </c>
      <c r="X4139" s="3">
        <f>IF(ISNUMBER($W4139), 4600 * (1 / (0.92 * $W4139 + 1.7) + 1 / (0.92 * $W4139 + 0.62)),"none")</f>
        <v>9225.6595386701993</v>
      </c>
      <c r="Y4139" s="8">
        <f>IF(ISNUMBER($X4139), _xlfn.XLOOKUP($X4139,Sheet3!$A$2:$A$392,Sheet3!$B$2:$B$392,"none", 1,1), $AF$2)</f>
        <v>0.67030000000000001</v>
      </c>
      <c r="Z4139" s="8">
        <f>IF(ISNUMBER($X4139), _xlfn.XLOOKUP($X4139,Sheet3!$A$2:$A$392,Sheet3!$C$2:$C$392,"none", 1,1), $AF$2)</f>
        <v>0.73619999999999997</v>
      </c>
      <c r="AA4139" s="8">
        <f>IF(ISNUMBER($X4139), _xlfn.XLOOKUP($X4139,Sheet3!$A$2:$A$392,Sheet3!$D$2:$D$392,"none", 1,1), $AF$2)</f>
        <v>1</v>
      </c>
    </row>
    <row r="4140" spans="1:27">
      <c r="A4140">
        <v>323</v>
      </c>
      <c r="B4140" t="s">
        <v>621</v>
      </c>
      <c r="C4140" t="s">
        <v>297</v>
      </c>
      <c r="D4140">
        <v>0</v>
      </c>
      <c r="E4140">
        <v>36</v>
      </c>
      <c r="F4140">
        <v>27.344632776000001</v>
      </c>
      <c r="G4140">
        <v>60</v>
      </c>
      <c r="H4140">
        <v>19</v>
      </c>
      <c r="I4140">
        <v>34.367545739999997</v>
      </c>
      <c r="J4140">
        <f>(D4140+E4140/60+F4140/3600)*15</f>
        <v>9.1139359699</v>
      </c>
      <c r="K4140">
        <f>IF(G4140&lt;0, G4140-H4140/60-I4140/3600, G4140+H4140/60+I4140/3600)</f>
        <v>60.326213207150005</v>
      </c>
      <c r="L4140">
        <v>2.3029999999999999</v>
      </c>
      <c r="M4140">
        <v>-1.6619999999999999</v>
      </c>
      <c r="N4140">
        <v>1.07</v>
      </c>
      <c r="O4140">
        <v>6.24</v>
      </c>
      <c r="P4140">
        <v>6.0529999999999999</v>
      </c>
      <c r="Q4140">
        <v>5.7919999999999998</v>
      </c>
      <c r="R4140" t="s">
        <v>9341</v>
      </c>
      <c r="S4140">
        <v>5.702</v>
      </c>
      <c r="T4140" t="s">
        <v>9341</v>
      </c>
      <c r="U4140" t="s">
        <v>9513</v>
      </c>
      <c r="V4140" t="str">
        <f>LEFT($U4140,2)</f>
        <v>A3</v>
      </c>
      <c r="W4140" s="3">
        <f>_xlfn.XLOOKUP(V4140,$AC$2:$AC$43,$AD$2:$AD$43,"none")</f>
        <v>0.08</v>
      </c>
      <c r="X4140" s="3">
        <f>IF(ISNUMBER($W4140), 4600 * (1 / (0.92 * $W4140 + 1.7) + 1 / (0.92 * $W4140 + 0.62)),"none")</f>
        <v>9225.6595386701993</v>
      </c>
      <c r="Y4140" s="8">
        <f>IF(ISNUMBER($X4140), _xlfn.XLOOKUP($X4140,Sheet3!$A$2:$A$392,Sheet3!$B$2:$B$392,"none", 1,1), $AF$2)</f>
        <v>0.67030000000000001</v>
      </c>
      <c r="Z4140" s="8">
        <f>IF(ISNUMBER($X4140), _xlfn.XLOOKUP($X4140,Sheet3!$A$2:$A$392,Sheet3!$C$2:$C$392,"none", 1,1), $AF$2)</f>
        <v>0.73619999999999997</v>
      </c>
      <c r="AA4140" s="8">
        <f>IF(ISNUMBER($X4140), _xlfn.XLOOKUP($X4140,Sheet3!$A$2:$A$392,Sheet3!$D$2:$D$392,"none", 1,1), $AF$2)</f>
        <v>1</v>
      </c>
    </row>
    <row r="4141" spans="1:27">
      <c r="A4141">
        <v>1671</v>
      </c>
      <c r="B4141" t="s">
        <v>1972</v>
      </c>
      <c r="C4141" t="s">
        <v>313</v>
      </c>
      <c r="D4141">
        <v>4</v>
      </c>
      <c r="E4141">
        <v>24</v>
      </c>
      <c r="F4141">
        <v>37.46369</v>
      </c>
      <c r="G4141">
        <v>33</v>
      </c>
      <c r="H4141">
        <v>57</v>
      </c>
      <c r="I4141">
        <v>34.879100000000001</v>
      </c>
      <c r="J4141">
        <f>(D4141+E4141/60+F4141/3600)*15</f>
        <v>66.156098708333332</v>
      </c>
      <c r="K4141">
        <f>IF(G4141&lt;0, G4141-H4141/60-I4141/3600, G4141+H4141/60+I4141/3600)</f>
        <v>33.959688638888892</v>
      </c>
      <c r="L4141">
        <v>56.28</v>
      </c>
      <c r="M4141">
        <v>-82.26</v>
      </c>
      <c r="N4141">
        <v>24.62</v>
      </c>
      <c r="O4141" t="s">
        <v>9341</v>
      </c>
      <c r="P4141">
        <v>6.16</v>
      </c>
      <c r="Q4141">
        <v>5.7919999999999998</v>
      </c>
      <c r="R4141" t="s">
        <v>9341</v>
      </c>
      <c r="S4141" t="s">
        <v>9341</v>
      </c>
      <c r="T4141" t="s">
        <v>9341</v>
      </c>
      <c r="U4141" t="s">
        <v>9341</v>
      </c>
      <c r="V4141" t="str">
        <f>LEFT($U4141,2)</f>
        <v>~</v>
      </c>
      <c r="W4141" s="3" t="str">
        <f>_xlfn.XLOOKUP(V4141,$AC$2:$AC$43,$AD$2:$AD$43,"none")</f>
        <v>none</v>
      </c>
      <c r="X4141" s="3" t="str">
        <f>IF(ISNUMBER($W4141), 4600 * (1 / (0.92 * $W4141 + 1.7) + 1 / (0.92 * $W4141 + 0.62)),"none")</f>
        <v>none</v>
      </c>
      <c r="Y4141" s="8">
        <f>IF(ISNUMBER($X4141), _xlfn.XLOOKUP($X4141,Sheet3!$A$2:$A$392,Sheet3!$B$2:$B$392,"none", 1,1), $AF$2)</f>
        <v>0.8</v>
      </c>
      <c r="Z4141" s="8">
        <f>IF(ISNUMBER($X4141), _xlfn.XLOOKUP($X4141,Sheet3!$A$2:$A$392,Sheet3!$C$2:$C$392,"none", 1,1), $AF$2)</f>
        <v>0.8</v>
      </c>
      <c r="AA4141" s="8">
        <f>IF(ISNUMBER($X4141), _xlfn.XLOOKUP($X4141,Sheet3!$A$2:$A$392,Sheet3!$D$2:$D$392,"none", 1,1), $AF$2)</f>
        <v>0.8</v>
      </c>
    </row>
    <row r="4142" spans="1:27">
      <c r="A4142">
        <v>2561</v>
      </c>
      <c r="B4142" t="s">
        <v>2863</v>
      </c>
      <c r="C4142" t="s">
        <v>297</v>
      </c>
      <c r="D4142">
        <v>6</v>
      </c>
      <c r="E4142">
        <v>55</v>
      </c>
      <c r="F4142">
        <v>2.7380042927999999</v>
      </c>
      <c r="G4142">
        <v>-20</v>
      </c>
      <c r="H4142">
        <v>24</v>
      </c>
      <c r="I4142">
        <v>17.55783216</v>
      </c>
      <c r="J4142">
        <f>(D4142+E4142/60+F4142/3600)*15</f>
        <v>103.76140835122001</v>
      </c>
      <c r="K4142">
        <f>IF(G4142&lt;0, G4142-H4142/60-I4142/3600, G4142+H4142/60+I4142/3600)</f>
        <v>-20.404877175599999</v>
      </c>
      <c r="L4142">
        <v>-0.24199999999999999</v>
      </c>
      <c r="M4142">
        <v>-10.241</v>
      </c>
      <c r="N4142">
        <v>5.42</v>
      </c>
      <c r="O4142" t="s">
        <v>9341</v>
      </c>
      <c r="P4142">
        <v>5.8330000000000002</v>
      </c>
      <c r="Q4142">
        <v>5.7919999999999998</v>
      </c>
      <c r="R4142" t="s">
        <v>9341</v>
      </c>
      <c r="S4142">
        <v>5.7839999999999998</v>
      </c>
      <c r="T4142" t="s">
        <v>9341</v>
      </c>
      <c r="U4142" t="s">
        <v>9352</v>
      </c>
      <c r="V4142" t="str">
        <f>LEFT($U4142,2)</f>
        <v>A2</v>
      </c>
      <c r="W4142" s="3">
        <f>_xlfn.XLOOKUP(V4142,$AC$2:$AC$43,$AD$2:$AD$43,"none")</f>
        <v>0.05</v>
      </c>
      <c r="X4142" s="3">
        <f>IF(ISNUMBER($W4142), 4600 * (1 / (0.92 * $W4142 + 1.7) + 1 / (0.92 * $W4142 + 0.62)),"none")</f>
        <v>9541.5002631497482</v>
      </c>
      <c r="Y4142" s="8">
        <f>IF(ISNUMBER($X4142), _xlfn.XLOOKUP($X4142,Sheet3!$A$2:$A$392,Sheet3!$B$2:$B$392,"none", 1,1), $AF$2)</f>
        <v>0.65039999999999998</v>
      </c>
      <c r="Z4142" s="8">
        <f>IF(ISNUMBER($X4142), _xlfn.XLOOKUP($X4142,Sheet3!$A$2:$A$392,Sheet3!$C$2:$C$392,"none", 1,1), $AF$2)</f>
        <v>0.72150000000000003</v>
      </c>
      <c r="AA4142" s="8">
        <f>IF(ISNUMBER($X4142), _xlfn.XLOOKUP($X4142,Sheet3!$A$2:$A$392,Sheet3!$D$2:$D$392,"none", 1,1), $AF$2)</f>
        <v>1</v>
      </c>
    </row>
    <row r="4143" spans="1:27">
      <c r="A4143">
        <v>3073</v>
      </c>
      <c r="B4143" t="s">
        <v>3376</v>
      </c>
      <c r="C4143" t="s">
        <v>297</v>
      </c>
      <c r="D4143">
        <v>8</v>
      </c>
      <c r="E4143">
        <v>34</v>
      </c>
      <c r="F4143">
        <v>1.6141823952000001</v>
      </c>
      <c r="G4143">
        <v>-2</v>
      </c>
      <c r="H4143">
        <v>9</v>
      </c>
      <c r="I4143">
        <v>5.6000328479999997</v>
      </c>
      <c r="J4143">
        <f>(D4143+E4143/60+F4143/3600)*15</f>
        <v>128.50672575997999</v>
      </c>
      <c r="K4143">
        <f>IF(G4143&lt;0, G4143-H4143/60-I4143/3600, G4143+H4143/60+I4143/3600)</f>
        <v>-2.1515555646799998</v>
      </c>
      <c r="L4143">
        <v>-34.953000000000003</v>
      </c>
      <c r="M4143">
        <v>18.035</v>
      </c>
      <c r="N4143">
        <v>10.19</v>
      </c>
      <c r="O4143" t="s">
        <v>9341</v>
      </c>
      <c r="P4143">
        <v>5.7969999999999997</v>
      </c>
      <c r="Q4143">
        <v>5.7919999999999998</v>
      </c>
      <c r="R4143" t="s">
        <v>9341</v>
      </c>
      <c r="S4143">
        <v>5.798</v>
      </c>
      <c r="T4143" t="s">
        <v>9341</v>
      </c>
      <c r="U4143" t="s">
        <v>9394</v>
      </c>
      <c r="V4143" t="str">
        <f>LEFT($U4143,2)</f>
        <v>A0</v>
      </c>
      <c r="W4143" s="3">
        <f>_xlfn.XLOOKUP(V4143,$AC$2:$AC$43,$AD$2:$AD$43,"none")</f>
        <v>-0.01</v>
      </c>
      <c r="X4143" s="3">
        <f>IF(ISNUMBER($W4143), 4600 * (1 / (0.92 * $W4143 + 1.7) + 1 / (0.92 * $W4143 + 0.62)),"none")</f>
        <v>10251.712375722911</v>
      </c>
      <c r="Y4143" s="8">
        <f>IF(ISNUMBER($X4143), _xlfn.XLOOKUP($X4143,Sheet3!$A$2:$A$392,Sheet3!$B$2:$B$392,"none", 1,1), $AF$2)</f>
        <v>0.6109</v>
      </c>
      <c r="Z4143" s="8">
        <f>IF(ISNUMBER($X4143), _xlfn.XLOOKUP($X4143,Sheet3!$A$2:$A$392,Sheet3!$C$2:$C$392,"none", 1,1), $AF$2)</f>
        <v>0.69189999999999996</v>
      </c>
      <c r="AA4143" s="8">
        <f>IF(ISNUMBER($X4143), _xlfn.XLOOKUP($X4143,Sheet3!$A$2:$A$392,Sheet3!$D$2:$D$392,"none", 1,1), $AF$2)</f>
        <v>1</v>
      </c>
    </row>
    <row r="4144" spans="1:27">
      <c r="A4144">
        <v>4327</v>
      </c>
      <c r="B4144" t="s">
        <v>4630</v>
      </c>
      <c r="C4144" t="s">
        <v>12</v>
      </c>
      <c r="D4144">
        <v>9</v>
      </c>
      <c r="E4144">
        <v>19</v>
      </c>
      <c r="F4144">
        <v>33.134570798399999</v>
      </c>
      <c r="G4144">
        <v>-15</v>
      </c>
      <c r="H4144">
        <v>50</v>
      </c>
      <c r="I4144">
        <v>4.7918249519999998</v>
      </c>
      <c r="J4144">
        <f>(D4144+E4144/60+F4144/3600)*15</f>
        <v>139.88806071165999</v>
      </c>
      <c r="K4144">
        <f>IF(G4144&lt;0, G4144-H4144/60-I4144/3600, G4144+H4144/60+I4144/3600)</f>
        <v>-15.834664395820001</v>
      </c>
      <c r="L4144">
        <v>37.863999999999997</v>
      </c>
      <c r="M4144">
        <v>-53.393999999999998</v>
      </c>
      <c r="N4144">
        <v>6.49</v>
      </c>
      <c r="O4144" t="s">
        <v>9341</v>
      </c>
      <c r="P4144">
        <v>7.1029999999999998</v>
      </c>
      <c r="Q4144">
        <v>5.7919999999999998</v>
      </c>
      <c r="R4144" t="s">
        <v>9341</v>
      </c>
      <c r="S4144">
        <v>5.3959999999999999</v>
      </c>
      <c r="T4144" t="s">
        <v>9341</v>
      </c>
      <c r="U4144" t="s">
        <v>10389</v>
      </c>
      <c r="V4144" t="str">
        <f>LEFT($U4144,2)</f>
        <v>K1</v>
      </c>
      <c r="W4144" s="3">
        <f>_xlfn.XLOOKUP(V4144,$AC$2:$AC$43,$AD$2:$AD$43,"none")</f>
        <v>0.86</v>
      </c>
      <c r="X4144" s="3">
        <f>IF(ISNUMBER($W4144), 4600 * (1 / (0.92 * $W4144 + 1.7) + 1 / (0.92 * $W4144 + 0.62)),"none")</f>
        <v>5106.1368670782376</v>
      </c>
      <c r="Y4144" s="8">
        <f>IF(ISNUMBER($X4144), _xlfn.XLOOKUP($X4144,Sheet3!$A$2:$A$392,Sheet3!$B$2:$B$392,"none", 1,1), $AF$2)</f>
        <v>1</v>
      </c>
      <c r="Z4144" s="8">
        <f>IF(ISNUMBER($X4144), _xlfn.XLOOKUP($X4144,Sheet3!$A$2:$A$392,Sheet3!$C$2:$C$392,"none", 1,1), $AF$2)</f>
        <v>0.82210000000000005</v>
      </c>
      <c r="AA4144" s="8">
        <f>IF(ISNUMBER($X4144), _xlfn.XLOOKUP($X4144,Sheet3!$A$2:$A$392,Sheet3!$D$2:$D$392,"none", 1,1), $AF$2)</f>
        <v>0.65410000000000001</v>
      </c>
    </row>
    <row r="4145" spans="1:27">
      <c r="A4145">
        <v>6380</v>
      </c>
      <c r="B4145" t="s">
        <v>6683</v>
      </c>
      <c r="C4145" t="s">
        <v>313</v>
      </c>
      <c r="D4145">
        <v>15</v>
      </c>
      <c r="E4145">
        <v>41</v>
      </c>
      <c r="F4145">
        <v>54.716581427999998</v>
      </c>
      <c r="G4145">
        <v>18</v>
      </c>
      <c r="H4145">
        <v>27</v>
      </c>
      <c r="I4145">
        <v>50.531406695999998</v>
      </c>
      <c r="J4145">
        <f>(D4145+E4145/60+F4145/3600)*15</f>
        <v>235.47798575595002</v>
      </c>
      <c r="K4145">
        <f>IF(G4145&lt;0, G4145-H4145/60-I4145/3600, G4145+H4145/60+I4145/3600)</f>
        <v>18.464036501860001</v>
      </c>
      <c r="L4145">
        <v>-61.654000000000003</v>
      </c>
      <c r="M4145">
        <v>54.319000000000003</v>
      </c>
      <c r="N4145">
        <v>18.72</v>
      </c>
      <c r="O4145" t="s">
        <v>9341</v>
      </c>
      <c r="P4145">
        <v>5.9939999999999998</v>
      </c>
      <c r="Q4145">
        <v>5.7919999999999998</v>
      </c>
      <c r="R4145" t="s">
        <v>9341</v>
      </c>
      <c r="S4145">
        <v>5.7690000000000001</v>
      </c>
      <c r="T4145">
        <v>5.61</v>
      </c>
      <c r="U4145" t="s">
        <v>10406</v>
      </c>
      <c r="V4145" t="str">
        <f>LEFT($U4145,2)</f>
        <v>A8</v>
      </c>
      <c r="W4145" s="3">
        <f>_xlfn.XLOOKUP(V4145,$AC$2:$AC$43,$AD$2:$AD$43,"none")</f>
        <v>0.27</v>
      </c>
      <c r="X4145" s="3">
        <f>IF(ISNUMBER($W4145), 4600 * (1 / (0.92 * $W4145 + 1.7) + 1 / (0.92 * $W4145 + 0.62)),"none")</f>
        <v>7658.0096286116395</v>
      </c>
      <c r="Y4145" s="8">
        <f>IF(ISNUMBER($X4145), _xlfn.XLOOKUP($X4145,Sheet3!$A$2:$A$392,Sheet3!$B$2:$B$392,"none", 1,1), $AF$2)</f>
        <v>0.82440000000000002</v>
      </c>
      <c r="Z4145" s="8">
        <f>IF(ISNUMBER($X4145), _xlfn.XLOOKUP($X4145,Sheet3!$A$2:$A$392,Sheet3!$C$2:$C$392,"none", 1,1), $AF$2)</f>
        <v>0.84370000000000001</v>
      </c>
      <c r="AA4145" s="8">
        <f>IF(ISNUMBER($X4145), _xlfn.XLOOKUP($X4145,Sheet3!$A$2:$A$392,Sheet3!$D$2:$D$392,"none", 1,1), $AF$2)</f>
        <v>1</v>
      </c>
    </row>
    <row r="4146" spans="1:27">
      <c r="A4146">
        <v>3432</v>
      </c>
      <c r="B4146" t="s">
        <v>3735</v>
      </c>
      <c r="C4146" t="s">
        <v>297</v>
      </c>
      <c r="D4146">
        <v>22</v>
      </c>
      <c r="E4146">
        <v>8</v>
      </c>
      <c r="F4146">
        <v>58.990323117599999</v>
      </c>
      <c r="G4146">
        <v>-18</v>
      </c>
      <c r="H4146">
        <v>31</v>
      </c>
      <c r="I4146">
        <v>10.536229236</v>
      </c>
      <c r="J4146">
        <f>(D4146+E4146/60+F4146/3600)*15</f>
        <v>332.24579301298996</v>
      </c>
      <c r="K4146">
        <f>IF(G4146&lt;0, G4146-H4146/60-I4146/3600, G4146+H4146/60+I4146/3600)</f>
        <v>-18.519593397009999</v>
      </c>
      <c r="L4146">
        <v>-8.5999999999999993E-2</v>
      </c>
      <c r="M4146">
        <v>-8.1839999999999993</v>
      </c>
      <c r="N4146">
        <v>1.34</v>
      </c>
      <c r="O4146" t="s">
        <v>9341</v>
      </c>
      <c r="P4146">
        <v>5.6289999999999996</v>
      </c>
      <c r="Q4146">
        <v>5.7930000000000001</v>
      </c>
      <c r="R4146" t="s">
        <v>9341</v>
      </c>
      <c r="S4146">
        <v>5.774</v>
      </c>
      <c r="T4146" t="s">
        <v>9341</v>
      </c>
      <c r="U4146" t="s">
        <v>9596</v>
      </c>
      <c r="V4146" t="str">
        <f>LEFT($U4146,2)</f>
        <v>B2</v>
      </c>
      <c r="W4146" s="3">
        <f>_xlfn.XLOOKUP(V4146,$AC$2:$AC$43,$AD$2:$AD$43,"none")</f>
        <v>-0.24</v>
      </c>
      <c r="X4146" s="3">
        <f>IF(ISNUMBER($W4146), 4600 * (1 / (0.92 * $W4146 + 1.7) + 1 / (0.92 * $W4146 + 0.62)),"none")</f>
        <v>14632.835167360139</v>
      </c>
      <c r="Y4146" s="8">
        <f>IF(ISNUMBER($X4146), _xlfn.XLOOKUP($X4146,Sheet3!$A$2:$A$392,Sheet3!$B$2:$B$392,"none", 1,1), $AF$2)</f>
        <v>0.47989999999999999</v>
      </c>
      <c r="Z4146" s="8">
        <f>IF(ISNUMBER($X4146), _xlfn.XLOOKUP($X4146,Sheet3!$A$2:$A$392,Sheet3!$C$2:$C$392,"none", 1,1), $AF$2)</f>
        <v>0.58679999999999999</v>
      </c>
      <c r="AA4146" s="8">
        <f>IF(ISNUMBER($X4146), _xlfn.XLOOKUP($X4146,Sheet3!$A$2:$A$392,Sheet3!$D$2:$D$392,"none", 1,1), $AF$2)</f>
        <v>1</v>
      </c>
    </row>
    <row r="4147" spans="1:27">
      <c r="A4147">
        <v>4633</v>
      </c>
      <c r="B4147" t="s">
        <v>4936</v>
      </c>
      <c r="C4147" t="s">
        <v>12</v>
      </c>
      <c r="D4147">
        <v>11</v>
      </c>
      <c r="E4147">
        <v>14</v>
      </c>
      <c r="F4147">
        <v>1.8337384104000001</v>
      </c>
      <c r="G4147">
        <v>8</v>
      </c>
      <c r="H4147">
        <v>3</v>
      </c>
      <c r="I4147">
        <v>38.501923716</v>
      </c>
      <c r="J4147">
        <f>(D4147+E4147/60+F4147/3600)*15</f>
        <v>168.50764057670997</v>
      </c>
      <c r="K4147">
        <f>IF(G4147&lt;0, G4147-H4147/60-I4147/3600, G4147+H4147/60+I4147/3600)</f>
        <v>8.06069497881</v>
      </c>
      <c r="L4147">
        <v>45.851999999999997</v>
      </c>
      <c r="M4147">
        <v>-106.96899999999999</v>
      </c>
      <c r="N4147">
        <v>15.21</v>
      </c>
      <c r="O4147" t="s">
        <v>9341</v>
      </c>
      <c r="P4147">
        <v>6.9260000000000002</v>
      </c>
      <c r="Q4147">
        <v>5.7930000000000001</v>
      </c>
      <c r="R4147" t="s">
        <v>9341</v>
      </c>
      <c r="S4147">
        <v>5.4770000000000003</v>
      </c>
      <c r="T4147" t="s">
        <v>9341</v>
      </c>
      <c r="U4147" t="s">
        <v>9389</v>
      </c>
      <c r="V4147" t="str">
        <f>LEFT($U4147,2)</f>
        <v>K3</v>
      </c>
      <c r="W4147" s="3">
        <f>_xlfn.XLOOKUP(V4147,$AC$2:$AC$43,$AD$2:$AD$43,"none")</f>
        <v>0.95</v>
      </c>
      <c r="X4147" s="3">
        <f>IF(ISNUMBER($W4147), 4600 * (1 / (0.92 * $W4147 + 1.7) + 1 / (0.92 * $W4147 + 0.62)),"none")</f>
        <v>4866.084384156673</v>
      </c>
      <c r="Y4147" s="8">
        <f>IF(ISNUMBER($X4147), _xlfn.XLOOKUP($X4147,Sheet3!$A$2:$A$392,Sheet3!$B$2:$B$392,"none", 1,1), $AF$2)</f>
        <v>1</v>
      </c>
      <c r="Z4147" s="8">
        <f>IF(ISNUMBER($X4147), _xlfn.XLOOKUP($X4147,Sheet3!$A$2:$A$392,Sheet3!$C$2:$C$392,"none", 1,1), $AF$2)</f>
        <v>0.78720000000000001</v>
      </c>
      <c r="AA4147" s="8">
        <f>IF(ISNUMBER($X4147), _xlfn.XLOOKUP($X4147,Sheet3!$A$2:$A$392,Sheet3!$D$2:$D$392,"none", 1,1), $AF$2)</f>
        <v>0.57969999999999999</v>
      </c>
    </row>
    <row r="4148" spans="1:27">
      <c r="A4148">
        <v>4119</v>
      </c>
      <c r="B4148" t="s">
        <v>4422</v>
      </c>
      <c r="C4148" t="s">
        <v>297</v>
      </c>
      <c r="D4148">
        <v>0</v>
      </c>
      <c r="E4148">
        <v>20</v>
      </c>
      <c r="F4148">
        <v>45.516910703999997</v>
      </c>
      <c r="G4148">
        <v>32</v>
      </c>
      <c r="H4148">
        <v>54</v>
      </c>
      <c r="I4148">
        <v>40.272404903999998</v>
      </c>
      <c r="J4148">
        <f>(D4148+E4148/60+F4148/3600)*15</f>
        <v>5.1896537945999999</v>
      </c>
      <c r="K4148">
        <f>IF(G4148&lt;0, G4148-H4148/60-I4148/3600, G4148+H4148/60+I4148/3600)</f>
        <v>32.911186779139996</v>
      </c>
      <c r="L4148">
        <v>-31.437000000000001</v>
      </c>
      <c r="M4148">
        <v>-17.268000000000001</v>
      </c>
      <c r="N4148">
        <v>4.4800000000000004</v>
      </c>
      <c r="O4148" t="s">
        <v>9341</v>
      </c>
      <c r="P4148">
        <v>7.3810000000000002</v>
      </c>
      <c r="Q4148">
        <v>5.7939999999999996</v>
      </c>
      <c r="R4148" t="s">
        <v>9341</v>
      </c>
      <c r="S4148">
        <v>5.0990000000000002</v>
      </c>
      <c r="T4148" t="s">
        <v>9341</v>
      </c>
      <c r="U4148" t="s">
        <v>9360</v>
      </c>
      <c r="V4148" t="str">
        <f>LEFT($U4148,2)</f>
        <v>K5</v>
      </c>
      <c r="W4148" s="3">
        <f>_xlfn.XLOOKUP(V4148,$AC$2:$AC$43,$AD$2:$AD$43,"none")</f>
        <v>1.1499999999999999</v>
      </c>
      <c r="X4148" s="3">
        <f>IF(ISNUMBER($W4148), 4600 * (1 / (0.92 * $W4148 + 1.7) + 1 / (0.92 * $W4148 + 0.62)),"none")</f>
        <v>4409.2340323652679</v>
      </c>
      <c r="Y4148" s="8">
        <f>IF(ISNUMBER($X4148), _xlfn.XLOOKUP($X4148,Sheet3!$A$2:$A$392,Sheet3!$B$2:$B$392,"none", 1,1), $AF$2)</f>
        <v>1</v>
      </c>
      <c r="Z4148" s="8">
        <f>IF(ISNUMBER($X4148), _xlfn.XLOOKUP($X4148,Sheet3!$A$2:$A$392,Sheet3!$C$2:$C$392,"none", 1,1), $AF$2)</f>
        <v>0.73599999999999999</v>
      </c>
      <c r="AA4148" s="8">
        <f>IF(ISNUMBER($X4148), _xlfn.XLOOKUP($X4148,Sheet3!$A$2:$A$392,Sheet3!$D$2:$D$392,"none", 1,1), $AF$2)</f>
        <v>0.4803</v>
      </c>
    </row>
    <row r="4149" spans="1:27">
      <c r="A4149">
        <v>7309</v>
      </c>
      <c r="B4149" t="s">
        <v>7612</v>
      </c>
      <c r="C4149" t="s">
        <v>12</v>
      </c>
      <c r="D4149">
        <v>9</v>
      </c>
      <c r="E4149">
        <v>41</v>
      </c>
      <c r="F4149">
        <v>2.2082972567999999</v>
      </c>
      <c r="G4149">
        <v>-57</v>
      </c>
      <c r="H4149">
        <v>15</v>
      </c>
      <c r="I4149">
        <v>34.262171532000004</v>
      </c>
      <c r="J4149">
        <f>(D4149+E4149/60+F4149/3600)*15</f>
        <v>145.25920123857</v>
      </c>
      <c r="K4149">
        <f>IF(G4149&lt;0, G4149-H4149/60-I4149/3600, G4149+H4149/60+I4149/3600)</f>
        <v>-57.259517269870003</v>
      </c>
      <c r="L4149">
        <v>75.405000000000001</v>
      </c>
      <c r="M4149">
        <v>-40.395000000000003</v>
      </c>
      <c r="N4149">
        <v>8.9499999999999993</v>
      </c>
      <c r="O4149" t="s">
        <v>9341</v>
      </c>
      <c r="P4149">
        <v>6.8739999999999997</v>
      </c>
      <c r="Q4149">
        <v>5.7939999999999996</v>
      </c>
      <c r="R4149" t="s">
        <v>9341</v>
      </c>
      <c r="S4149">
        <v>5.508</v>
      </c>
      <c r="T4149" t="s">
        <v>9341</v>
      </c>
      <c r="U4149" t="s">
        <v>9958</v>
      </c>
      <c r="V4149" t="str">
        <f>LEFT($U4149,2)</f>
        <v>K0</v>
      </c>
      <c r="W4149" s="3">
        <f>_xlfn.XLOOKUP(V4149,$AC$2:$AC$43,$AD$2:$AD$43,"none")</f>
        <v>0.81</v>
      </c>
      <c r="X4149" s="3">
        <f>IF(ISNUMBER($W4149), 4600 * (1 / (0.92 * $W4149 + 1.7) + 1 / (0.92 * $W4149 + 0.62)),"none")</f>
        <v>5250.7063834266155</v>
      </c>
      <c r="Y4149" s="8">
        <f>IF(ISNUMBER($X4149), _xlfn.XLOOKUP($X4149,Sheet3!$A$2:$A$392,Sheet3!$B$2:$B$392,"none", 1,1), $AF$2)</f>
        <v>1</v>
      </c>
      <c r="Z4149" s="8">
        <f>IF(ISNUMBER($X4149), _xlfn.XLOOKUP($X4149,Sheet3!$A$2:$A$392,Sheet3!$C$2:$C$392,"none", 1,1), $AF$2)</f>
        <v>0.83299999999999996</v>
      </c>
      <c r="AA4149" s="8">
        <f>IF(ISNUMBER($X4149), _xlfn.XLOOKUP($X4149,Sheet3!$A$2:$A$392,Sheet3!$D$2:$D$392,"none", 1,1), $AF$2)</f>
        <v>0.67869999999999997</v>
      </c>
    </row>
    <row r="4150" spans="1:27">
      <c r="A4150">
        <v>7342</v>
      </c>
      <c r="B4150" t="s">
        <v>7645</v>
      </c>
      <c r="C4150" t="s">
        <v>297</v>
      </c>
      <c r="D4150">
        <v>2</v>
      </c>
      <c r="E4150">
        <v>19</v>
      </c>
      <c r="F4150">
        <v>54.271546094400001</v>
      </c>
      <c r="G4150">
        <v>-55</v>
      </c>
      <c r="H4150">
        <v>56</v>
      </c>
      <c r="I4150">
        <v>41.269170047999999</v>
      </c>
      <c r="J4150">
        <f>(D4150+E4150/60+F4150/3600)*15</f>
        <v>34.976131442059994</v>
      </c>
      <c r="K4150">
        <f>IF(G4150&lt;0, G4150-H4150/60-I4150/3600, G4150+H4150/60+I4150/3600)</f>
        <v>-55.944796991679993</v>
      </c>
      <c r="L4150">
        <v>23.693000000000001</v>
      </c>
      <c r="M4150">
        <v>18.800999999999998</v>
      </c>
      <c r="N4150">
        <v>5.47</v>
      </c>
      <c r="O4150" t="s">
        <v>9341</v>
      </c>
      <c r="P4150">
        <v>7.359</v>
      </c>
      <c r="Q4150">
        <v>5.7939999999999996</v>
      </c>
      <c r="R4150" t="s">
        <v>9341</v>
      </c>
      <c r="S4150">
        <v>5.1589999999999998</v>
      </c>
      <c r="T4150" t="s">
        <v>9341</v>
      </c>
      <c r="U4150" t="s">
        <v>9360</v>
      </c>
      <c r="V4150" t="str">
        <f>LEFT($U4150,2)</f>
        <v>K5</v>
      </c>
      <c r="W4150" s="3">
        <f>_xlfn.XLOOKUP(V4150,$AC$2:$AC$43,$AD$2:$AD$43,"none")</f>
        <v>1.1499999999999999</v>
      </c>
      <c r="X4150" s="3">
        <f>IF(ISNUMBER($W4150), 4600 * (1 / (0.92 * $W4150 + 1.7) + 1 / (0.92 * $W4150 + 0.62)),"none")</f>
        <v>4409.2340323652679</v>
      </c>
      <c r="Y4150" s="8">
        <f>IF(ISNUMBER($X4150), _xlfn.XLOOKUP($X4150,Sheet3!$A$2:$A$392,Sheet3!$B$2:$B$392,"none", 1,1), $AF$2)</f>
        <v>1</v>
      </c>
      <c r="Z4150" s="8">
        <f>IF(ISNUMBER($X4150), _xlfn.XLOOKUP($X4150,Sheet3!$A$2:$A$392,Sheet3!$C$2:$C$392,"none", 1,1), $AF$2)</f>
        <v>0.73599999999999999</v>
      </c>
      <c r="AA4150" s="8">
        <f>IF(ISNUMBER($X4150), _xlfn.XLOOKUP($X4150,Sheet3!$A$2:$A$392,Sheet3!$D$2:$D$392,"none", 1,1), $AF$2)</f>
        <v>0.4803</v>
      </c>
    </row>
    <row r="4151" spans="1:27">
      <c r="A4151">
        <v>7595</v>
      </c>
      <c r="B4151" t="s">
        <v>7898</v>
      </c>
      <c r="C4151" t="s">
        <v>24</v>
      </c>
      <c r="D4151">
        <v>0</v>
      </c>
      <c r="E4151">
        <v>45</v>
      </c>
      <c r="F4151">
        <v>45.592929513599998</v>
      </c>
      <c r="G4151">
        <v>-47</v>
      </c>
      <c r="H4151">
        <v>33</v>
      </c>
      <c r="I4151">
        <v>7.142647212</v>
      </c>
      <c r="J4151">
        <f>(D4151+E4151/60+F4151/3600)*15</f>
        <v>11.439970539639999</v>
      </c>
      <c r="K4151">
        <f>IF(G4151&lt;0, G4151-H4151/60-I4151/3600, G4151+H4151/60+I4151/3600)</f>
        <v>-47.551984068669995</v>
      </c>
      <c r="L4151">
        <v>183.63499999999999</v>
      </c>
      <c r="M4151">
        <v>79.015000000000001</v>
      </c>
      <c r="N4151">
        <v>66.45</v>
      </c>
      <c r="O4151" t="s">
        <v>9341</v>
      </c>
      <c r="P4151">
        <v>6.4180000000000001</v>
      </c>
      <c r="Q4151">
        <v>5.7939999999999996</v>
      </c>
      <c r="R4151" t="s">
        <v>9341</v>
      </c>
      <c r="S4151">
        <v>5.6449999999999996</v>
      </c>
      <c r="T4151" t="s">
        <v>9341</v>
      </c>
      <c r="U4151" t="s">
        <v>9508</v>
      </c>
      <c r="V4151" t="str">
        <f>LEFT($U4151,2)</f>
        <v>G3</v>
      </c>
      <c r="W4151" s="3">
        <f>_xlfn.XLOOKUP(V4151,$AC$2:$AC$43,$AD$2:$AD$43,"none")</f>
        <v>0.65</v>
      </c>
      <c r="X4151" s="3">
        <f>IF(ISNUMBER($W4151), 4600 * (1 / (0.92 * $W4151 + 1.7) + 1 / (0.92 * $W4151 + 0.62)),"none")</f>
        <v>5778.4237310662083</v>
      </c>
      <c r="Y4151" s="8">
        <f>IF(ISNUMBER($X4151), _xlfn.XLOOKUP($X4151,Sheet3!$A$2:$A$392,Sheet3!$B$2:$B$392,"none", 1,1), $AF$2)</f>
        <v>1</v>
      </c>
      <c r="Z4151" s="8">
        <f>IF(ISNUMBER($X4151), _xlfn.XLOOKUP($X4151,Sheet3!$A$2:$A$392,Sheet3!$C$2:$C$392,"none", 1,1), $AF$2)</f>
        <v>0.88360000000000005</v>
      </c>
      <c r="AA4151" s="8">
        <f>IF(ISNUMBER($X4151), _xlfn.XLOOKUP($X4151,Sheet3!$A$2:$A$392,Sheet3!$D$2:$D$392,"none", 1,1), $AF$2)</f>
        <v>0.8</v>
      </c>
    </row>
    <row r="4152" spans="1:27">
      <c r="A4152">
        <v>47</v>
      </c>
      <c r="B4152" t="s">
        <v>345</v>
      </c>
      <c r="C4152" t="s">
        <v>12</v>
      </c>
      <c r="D4152">
        <v>2</v>
      </c>
      <c r="E4152">
        <v>22</v>
      </c>
      <c r="F4152">
        <v>50.303419910400002</v>
      </c>
      <c r="G4152">
        <v>41</v>
      </c>
      <c r="H4152">
        <v>23</v>
      </c>
      <c r="I4152">
        <v>46.657521455999998</v>
      </c>
      <c r="J4152">
        <f>(D4152+E4152/60+F4152/3600)*15</f>
        <v>35.709597582960001</v>
      </c>
      <c r="K4152">
        <f>IF(G4152&lt;0, G4152-H4152/60-I4152/3600, G4152+H4152/60+I4152/3600)</f>
        <v>41.396293755960002</v>
      </c>
      <c r="L4152">
        <v>-75.147000000000006</v>
      </c>
      <c r="M4152">
        <v>-98.754999999999995</v>
      </c>
      <c r="N4152">
        <v>20.69</v>
      </c>
      <c r="O4152" t="s">
        <v>9341</v>
      </c>
      <c r="P4152">
        <v>6.0629999999999997</v>
      </c>
      <c r="Q4152">
        <v>5.7949999999999999</v>
      </c>
      <c r="R4152" t="s">
        <v>9341</v>
      </c>
      <c r="S4152">
        <v>5.7430000000000003</v>
      </c>
      <c r="T4152" t="s">
        <v>9341</v>
      </c>
      <c r="U4152" t="s">
        <v>9355</v>
      </c>
      <c r="V4152" t="str">
        <f>LEFT($U4152,2)</f>
        <v>F0</v>
      </c>
      <c r="W4152" s="3">
        <f>_xlfn.XLOOKUP(V4152,$AC$2:$AC$43,$AD$2:$AD$43,"none")</f>
        <v>0.32</v>
      </c>
      <c r="X4152" s="3">
        <f>IF(ISNUMBER($W4152), 4600 * (1 / (0.92 * $W4152 + 1.7) + 1 / (0.92 * $W4152 + 0.62)),"none")</f>
        <v>7337.0792549848238</v>
      </c>
      <c r="Y4152" s="8">
        <f>IF(ISNUMBER($X4152), _xlfn.XLOOKUP($X4152,Sheet3!$A$2:$A$392,Sheet3!$B$2:$B$392,"none", 1,1), $AF$2)</f>
        <v>0.86680000000000001</v>
      </c>
      <c r="Z4152" s="8">
        <f>IF(ISNUMBER($X4152), _xlfn.XLOOKUP($X4152,Sheet3!$A$2:$A$392,Sheet3!$C$2:$C$392,"none", 1,1), $AF$2)</f>
        <v>0.87180000000000002</v>
      </c>
      <c r="AA4152" s="8">
        <f>IF(ISNUMBER($X4152), _xlfn.XLOOKUP($X4152,Sheet3!$A$2:$A$392,Sheet3!$D$2:$D$392,"none", 1,1), $AF$2)</f>
        <v>1</v>
      </c>
    </row>
    <row r="4153" spans="1:27">
      <c r="A4153">
        <v>2289</v>
      </c>
      <c r="B4153" t="s">
        <v>2590</v>
      </c>
      <c r="C4153" t="s">
        <v>297</v>
      </c>
      <c r="D4153">
        <v>6</v>
      </c>
      <c r="E4153">
        <v>5</v>
      </c>
      <c r="F4153">
        <v>27.178586037599999</v>
      </c>
      <c r="G4153">
        <v>-35</v>
      </c>
      <c r="H4153">
        <v>30</v>
      </c>
      <c r="I4153">
        <v>49.129028748000003</v>
      </c>
      <c r="J4153">
        <f>(D4153+E4153/60+F4153/3600)*15</f>
        <v>91.363244108489994</v>
      </c>
      <c r="K4153">
        <f>IF(G4153&lt;0, G4153-H4153/60-I4153/3600, G4153+H4153/60+I4153/3600)</f>
        <v>-35.513646952430001</v>
      </c>
      <c r="L4153">
        <v>13.493</v>
      </c>
      <c r="M4153">
        <v>16.172000000000001</v>
      </c>
      <c r="N4153">
        <v>11.69</v>
      </c>
      <c r="O4153" t="s">
        <v>9341</v>
      </c>
      <c r="P4153">
        <v>5.8179999999999996</v>
      </c>
      <c r="Q4153">
        <v>5.7949999999999999</v>
      </c>
      <c r="R4153" t="s">
        <v>9341</v>
      </c>
      <c r="S4153">
        <v>5.7990000000000004</v>
      </c>
      <c r="T4153" t="s">
        <v>9341</v>
      </c>
      <c r="U4153" t="s">
        <v>9394</v>
      </c>
      <c r="V4153" t="str">
        <f>LEFT($U4153,2)</f>
        <v>A0</v>
      </c>
      <c r="W4153" s="3">
        <f>_xlfn.XLOOKUP(V4153,$AC$2:$AC$43,$AD$2:$AD$43,"none")</f>
        <v>-0.01</v>
      </c>
      <c r="X4153" s="3">
        <f>IF(ISNUMBER($W4153), 4600 * (1 / (0.92 * $W4153 + 1.7) + 1 / (0.92 * $W4153 + 0.62)),"none")</f>
        <v>10251.712375722911</v>
      </c>
      <c r="Y4153" s="8">
        <f>IF(ISNUMBER($X4153), _xlfn.XLOOKUP($X4153,Sheet3!$A$2:$A$392,Sheet3!$B$2:$B$392,"none", 1,1), $AF$2)</f>
        <v>0.6109</v>
      </c>
      <c r="Z4153" s="8">
        <f>IF(ISNUMBER($X4153), _xlfn.XLOOKUP($X4153,Sheet3!$A$2:$A$392,Sheet3!$C$2:$C$392,"none", 1,1), $AF$2)</f>
        <v>0.69189999999999996</v>
      </c>
      <c r="AA4153" s="8">
        <f>IF(ISNUMBER($X4153), _xlfn.XLOOKUP($X4153,Sheet3!$A$2:$A$392,Sheet3!$D$2:$D$392,"none", 1,1), $AF$2)</f>
        <v>1</v>
      </c>
    </row>
    <row r="4154" spans="1:27">
      <c r="A4154">
        <v>2831</v>
      </c>
      <c r="B4154" t="s">
        <v>3134</v>
      </c>
      <c r="C4154" t="s">
        <v>12</v>
      </c>
      <c r="D4154">
        <v>7</v>
      </c>
      <c r="E4154">
        <v>34</v>
      </c>
      <c r="F4154">
        <v>19.257132556799998</v>
      </c>
      <c r="G4154">
        <v>-23</v>
      </c>
      <c r="H4154">
        <v>28</v>
      </c>
      <c r="I4154">
        <v>29.630454852</v>
      </c>
      <c r="J4154">
        <f>(D4154+E4154/60+F4154/3600)*15</f>
        <v>113.58023805231998</v>
      </c>
      <c r="K4154">
        <f>IF(G4154&lt;0, G4154-H4154/60-I4154/3600, G4154+H4154/60+I4154/3600)</f>
        <v>-23.47489734857</v>
      </c>
      <c r="L4154">
        <v>-87.257999999999996</v>
      </c>
      <c r="M4154">
        <v>-11.555999999999999</v>
      </c>
      <c r="N4154">
        <v>32.79</v>
      </c>
      <c r="O4154" t="s">
        <v>9341</v>
      </c>
      <c r="P4154">
        <v>6.2480000000000002</v>
      </c>
      <c r="Q4154">
        <v>5.7949999999999999</v>
      </c>
      <c r="R4154">
        <v>6.57</v>
      </c>
      <c r="S4154">
        <v>5.758</v>
      </c>
      <c r="T4154">
        <v>8.7899999999999991</v>
      </c>
      <c r="U4154" t="s">
        <v>9386</v>
      </c>
      <c r="V4154" t="str">
        <f>LEFT($U4154,2)</f>
        <v>F6</v>
      </c>
      <c r="W4154" s="3" t="str">
        <f>_xlfn.XLOOKUP(V4154,$AC$2:$AC$43,$AD$2:$AD$43,"none")</f>
        <v>none</v>
      </c>
      <c r="X4154" s="3" t="str">
        <f>IF(ISNUMBER($W4154), 4600 * (1 / (0.92 * $W4154 + 1.7) + 1 / (0.92 * $W4154 + 0.62)),"none")</f>
        <v>none</v>
      </c>
      <c r="Y4154" s="8">
        <f>IF(ISNUMBER($X4154), _xlfn.XLOOKUP($X4154,Sheet3!$A$2:$A$392,Sheet3!$B$2:$B$392,"none", 1,1), $AF$2)</f>
        <v>0.8</v>
      </c>
      <c r="Z4154" s="8">
        <f>IF(ISNUMBER($X4154), _xlfn.XLOOKUP($X4154,Sheet3!$A$2:$A$392,Sheet3!$C$2:$C$392,"none", 1,1), $AF$2)</f>
        <v>0.8</v>
      </c>
      <c r="AA4154" s="8">
        <f>IF(ISNUMBER($X4154), _xlfn.XLOOKUP($X4154,Sheet3!$A$2:$A$392,Sheet3!$D$2:$D$392,"none", 1,1), $AF$2)</f>
        <v>0.8</v>
      </c>
    </row>
    <row r="4155" spans="1:27">
      <c r="A4155">
        <v>8768</v>
      </c>
      <c r="B4155" t="s">
        <v>9073</v>
      </c>
      <c r="C4155" t="s">
        <v>313</v>
      </c>
      <c r="D4155">
        <v>4</v>
      </c>
      <c r="E4155">
        <v>24</v>
      </c>
      <c r="F4155">
        <v>37.458274187999997</v>
      </c>
      <c r="G4155">
        <v>33</v>
      </c>
      <c r="H4155">
        <v>57</v>
      </c>
      <c r="I4155">
        <v>35.290536299999999</v>
      </c>
      <c r="J4155">
        <f>(D4155+E4155/60+F4155/3600)*15</f>
        <v>66.156076142450004</v>
      </c>
      <c r="K4155">
        <f>IF(G4155&lt;0, G4155-H4155/60-I4155/3600, G4155+H4155/60+I4155/3600)</f>
        <v>33.959802926750001</v>
      </c>
      <c r="L4155">
        <v>46.033999999999999</v>
      </c>
      <c r="M4155">
        <v>-90.466999999999999</v>
      </c>
      <c r="N4155">
        <v>23.79</v>
      </c>
      <c r="O4155" t="s">
        <v>9341</v>
      </c>
      <c r="P4155">
        <v>6.181</v>
      </c>
      <c r="Q4155">
        <v>5.7949999999999999</v>
      </c>
      <c r="R4155">
        <v>6.9</v>
      </c>
      <c r="S4155">
        <v>5.681</v>
      </c>
      <c r="T4155" t="s">
        <v>9341</v>
      </c>
      <c r="U4155" t="s">
        <v>11529</v>
      </c>
      <c r="V4155" t="str">
        <f>LEFT($U4155,2)</f>
        <v>F4</v>
      </c>
      <c r="W4155" s="3" t="str">
        <f>_xlfn.XLOOKUP(V4155,$AC$2:$AC$43,$AD$2:$AD$43,"none")</f>
        <v>none</v>
      </c>
      <c r="X4155" s="3" t="str">
        <f>IF(ISNUMBER($W4155), 4600 * (1 / (0.92 * $W4155 + 1.7) + 1 / (0.92 * $W4155 + 0.62)),"none")</f>
        <v>none</v>
      </c>
      <c r="Y4155" s="8">
        <f>IF(ISNUMBER($X4155), _xlfn.XLOOKUP($X4155,Sheet3!$A$2:$A$392,Sheet3!$B$2:$B$392,"none", 1,1), $AF$2)</f>
        <v>0.8</v>
      </c>
      <c r="Z4155" s="8">
        <f>IF(ISNUMBER($X4155), _xlfn.XLOOKUP($X4155,Sheet3!$A$2:$A$392,Sheet3!$C$2:$C$392,"none", 1,1), $AF$2)</f>
        <v>0.8</v>
      </c>
      <c r="AA4155" s="8">
        <f>IF(ISNUMBER($X4155), _xlfn.XLOOKUP($X4155,Sheet3!$A$2:$A$392,Sheet3!$D$2:$D$392,"none", 1,1), $AF$2)</f>
        <v>0.8</v>
      </c>
    </row>
    <row r="4156" spans="1:27">
      <c r="A4156">
        <v>8848</v>
      </c>
      <c r="B4156" t="s">
        <v>9153</v>
      </c>
      <c r="C4156" t="s">
        <v>12</v>
      </c>
      <c r="D4156">
        <v>13</v>
      </c>
      <c r="E4156">
        <v>45</v>
      </c>
      <c r="F4156">
        <v>36.891223924800002</v>
      </c>
      <c r="G4156">
        <v>-26</v>
      </c>
      <c r="H4156">
        <v>6</v>
      </c>
      <c r="I4156">
        <v>57.636899388000003</v>
      </c>
      <c r="J4156">
        <f>(D4156+E4156/60+F4156/3600)*15</f>
        <v>206.40371343302002</v>
      </c>
      <c r="K4156">
        <f>IF(G4156&lt;0, G4156-H4156/60-I4156/3600, G4156+H4156/60+I4156/3600)</f>
        <v>-26.116010249830001</v>
      </c>
      <c r="L4156">
        <v>-71.388999999999996</v>
      </c>
      <c r="M4156">
        <v>-10.195</v>
      </c>
      <c r="N4156">
        <v>11.58</v>
      </c>
      <c r="O4156" t="s">
        <v>9341</v>
      </c>
      <c r="P4156">
        <v>5.8140000000000001</v>
      </c>
      <c r="Q4156">
        <v>5.7949999999999999</v>
      </c>
      <c r="R4156" t="s">
        <v>9341</v>
      </c>
      <c r="S4156">
        <v>5.8010000000000002</v>
      </c>
      <c r="T4156" t="s">
        <v>9341</v>
      </c>
      <c r="U4156" t="s">
        <v>9394</v>
      </c>
      <c r="V4156" t="str">
        <f>LEFT($U4156,2)</f>
        <v>A0</v>
      </c>
      <c r="W4156" s="3">
        <f>_xlfn.XLOOKUP(V4156,$AC$2:$AC$43,$AD$2:$AD$43,"none")</f>
        <v>-0.01</v>
      </c>
      <c r="X4156" s="3">
        <f>IF(ISNUMBER($W4156), 4600 * (1 / (0.92 * $W4156 + 1.7) + 1 / (0.92 * $W4156 + 0.62)),"none")</f>
        <v>10251.712375722911</v>
      </c>
      <c r="Y4156" s="8">
        <f>IF(ISNUMBER($X4156), _xlfn.XLOOKUP($X4156,Sheet3!$A$2:$A$392,Sheet3!$B$2:$B$392,"none", 1,1), $AF$2)</f>
        <v>0.6109</v>
      </c>
      <c r="Z4156" s="8">
        <f>IF(ISNUMBER($X4156), _xlfn.XLOOKUP($X4156,Sheet3!$A$2:$A$392,Sheet3!$C$2:$C$392,"none", 1,1), $AF$2)</f>
        <v>0.69189999999999996</v>
      </c>
      <c r="AA4156" s="8">
        <f>IF(ISNUMBER($X4156), _xlfn.XLOOKUP($X4156,Sheet3!$A$2:$A$392,Sheet3!$D$2:$D$392,"none", 1,1), $AF$2)</f>
        <v>1</v>
      </c>
    </row>
    <row r="4157" spans="1:27">
      <c r="A4157">
        <v>1727</v>
      </c>
      <c r="B4157" t="s">
        <v>2028</v>
      </c>
      <c r="C4157" t="s">
        <v>305</v>
      </c>
      <c r="D4157">
        <v>4</v>
      </c>
      <c r="E4157">
        <v>23</v>
      </c>
      <c r="F4157">
        <v>5.6628417600000001</v>
      </c>
      <c r="G4157">
        <v>-24</v>
      </c>
      <c r="H4157">
        <v>53</v>
      </c>
      <c r="I4157">
        <v>31.702191899999999</v>
      </c>
      <c r="J4157">
        <f>(D4157+E4157/60+F4157/3600)*15</f>
        <v>65.773595174000008</v>
      </c>
      <c r="K4157">
        <f>IF(G4157&lt;0, G4157-H4157/60-I4157/3600, G4157+H4157/60+I4157/3600)</f>
        <v>-24.892139497749998</v>
      </c>
      <c r="L4157">
        <v>16.861999999999998</v>
      </c>
      <c r="M4157">
        <v>-16.899999999999999</v>
      </c>
      <c r="N4157">
        <v>7</v>
      </c>
      <c r="O4157" t="s">
        <v>9341</v>
      </c>
      <c r="P4157">
        <v>7.3090000000000002</v>
      </c>
      <c r="Q4157">
        <v>5.7960000000000003</v>
      </c>
      <c r="R4157" t="s">
        <v>9341</v>
      </c>
      <c r="S4157">
        <v>5.202</v>
      </c>
      <c r="T4157" t="s">
        <v>9341</v>
      </c>
      <c r="U4157" t="s">
        <v>9360</v>
      </c>
      <c r="V4157" t="str">
        <f>LEFT($U4157,2)</f>
        <v>K5</v>
      </c>
      <c r="W4157" s="3">
        <f>_xlfn.XLOOKUP(V4157,$AC$2:$AC$43,$AD$2:$AD$43,"none")</f>
        <v>1.1499999999999999</v>
      </c>
      <c r="X4157" s="3">
        <f>IF(ISNUMBER($W4157), 4600 * (1 / (0.92 * $W4157 + 1.7) + 1 / (0.92 * $W4157 + 0.62)),"none")</f>
        <v>4409.2340323652679</v>
      </c>
      <c r="Y4157" s="8">
        <f>IF(ISNUMBER($X4157), _xlfn.XLOOKUP($X4157,Sheet3!$A$2:$A$392,Sheet3!$B$2:$B$392,"none", 1,1), $AF$2)</f>
        <v>1</v>
      </c>
      <c r="Z4157" s="8">
        <f>IF(ISNUMBER($X4157), _xlfn.XLOOKUP($X4157,Sheet3!$A$2:$A$392,Sheet3!$C$2:$C$392,"none", 1,1), $AF$2)</f>
        <v>0.73599999999999999</v>
      </c>
      <c r="AA4157" s="8">
        <f>IF(ISNUMBER($X4157), _xlfn.XLOOKUP($X4157,Sheet3!$A$2:$A$392,Sheet3!$D$2:$D$392,"none", 1,1), $AF$2)</f>
        <v>0.4803</v>
      </c>
    </row>
    <row r="4158" spans="1:27">
      <c r="A4158">
        <v>8877</v>
      </c>
      <c r="B4158" t="s">
        <v>9182</v>
      </c>
      <c r="C4158" t="s">
        <v>12</v>
      </c>
      <c r="D4158">
        <v>23</v>
      </c>
      <c r="E4158">
        <v>3</v>
      </c>
      <c r="F4158">
        <v>59.638877275200002</v>
      </c>
      <c r="G4158">
        <v>-41</v>
      </c>
      <c r="H4158">
        <v>28</v>
      </c>
      <c r="I4158">
        <v>44.020852787999999</v>
      </c>
      <c r="J4158">
        <f>(D4158+E4158/60+F4158/3600)*15</f>
        <v>345.99849532197999</v>
      </c>
      <c r="K4158">
        <f>IF(G4158&lt;0, G4158-H4158/60-I4158/3600, G4158+H4158/60+I4158/3600)</f>
        <v>-41.478894681330004</v>
      </c>
      <c r="L4158">
        <v>12.347</v>
      </c>
      <c r="M4158">
        <v>56.45</v>
      </c>
      <c r="N4158">
        <v>10.51</v>
      </c>
      <c r="O4158" t="s">
        <v>9341</v>
      </c>
      <c r="P4158">
        <v>6.8710000000000004</v>
      </c>
      <c r="Q4158">
        <v>5.7960000000000003</v>
      </c>
      <c r="R4158" t="s">
        <v>9341</v>
      </c>
      <c r="S4158">
        <v>5.5030000000000001</v>
      </c>
      <c r="T4158" t="s">
        <v>9341</v>
      </c>
      <c r="U4158" t="s">
        <v>9403</v>
      </c>
      <c r="V4158" t="str">
        <f>LEFT($U4158,2)</f>
        <v>K0</v>
      </c>
      <c r="W4158" s="3">
        <f>_xlfn.XLOOKUP(V4158,$AC$2:$AC$43,$AD$2:$AD$43,"none")</f>
        <v>0.81</v>
      </c>
      <c r="X4158" s="3">
        <f>IF(ISNUMBER($W4158), 4600 * (1 / (0.92 * $W4158 + 1.7) + 1 / (0.92 * $W4158 + 0.62)),"none")</f>
        <v>5250.7063834266155</v>
      </c>
      <c r="Y4158" s="8">
        <f>IF(ISNUMBER($X4158), _xlfn.XLOOKUP($X4158,Sheet3!$A$2:$A$392,Sheet3!$B$2:$B$392,"none", 1,1), $AF$2)</f>
        <v>1</v>
      </c>
      <c r="Z4158" s="8">
        <f>IF(ISNUMBER($X4158), _xlfn.XLOOKUP($X4158,Sheet3!$A$2:$A$392,Sheet3!$C$2:$C$392,"none", 1,1), $AF$2)</f>
        <v>0.83299999999999996</v>
      </c>
      <c r="AA4158" s="8">
        <f>IF(ISNUMBER($X4158), _xlfn.XLOOKUP($X4158,Sheet3!$A$2:$A$392,Sheet3!$D$2:$D$392,"none", 1,1), $AF$2)</f>
        <v>0.67869999999999997</v>
      </c>
    </row>
    <row r="4159" spans="1:27">
      <c r="A4159">
        <v>2709</v>
      </c>
      <c r="B4159" t="s">
        <v>3012</v>
      </c>
      <c r="C4159" t="s">
        <v>16</v>
      </c>
      <c r="D4159">
        <v>7</v>
      </c>
      <c r="E4159">
        <v>16</v>
      </c>
      <c r="F4159">
        <v>31.8498254424</v>
      </c>
      <c r="G4159">
        <v>-38</v>
      </c>
      <c r="H4159">
        <v>19</v>
      </c>
      <c r="I4159">
        <v>8.1206519159999999</v>
      </c>
      <c r="J4159">
        <f>(D4159+E4159/60+F4159/3600)*15</f>
        <v>109.13270760601</v>
      </c>
      <c r="K4159">
        <f>IF(G4159&lt;0, G4159-H4159/60-I4159/3600, G4159+H4159/60+I4159/3600)</f>
        <v>-38.318922403310005</v>
      </c>
      <c r="L4159">
        <v>-12.882</v>
      </c>
      <c r="M4159">
        <v>6.6749999999999998</v>
      </c>
      <c r="N4159">
        <v>3.58</v>
      </c>
      <c r="O4159">
        <v>5.07</v>
      </c>
      <c r="P4159">
        <v>5.657</v>
      </c>
      <c r="Q4159">
        <v>5.7969999999999997</v>
      </c>
      <c r="R4159" t="s">
        <v>9341</v>
      </c>
      <c r="S4159">
        <v>5.7809999999999997</v>
      </c>
      <c r="T4159" t="s">
        <v>9341</v>
      </c>
      <c r="U4159" t="s">
        <v>10203</v>
      </c>
      <c r="V4159" t="str">
        <f>LEFT($U4159,2)</f>
        <v>B4</v>
      </c>
      <c r="W4159" s="3">
        <f>_xlfn.XLOOKUP(V4159,$AC$2:$AC$43,$AD$2:$AD$43,"none")</f>
        <v>-0.18</v>
      </c>
      <c r="X4159" s="3">
        <f>IF(ISNUMBER($W4159), 4600 * (1 / (0.92 * $W4159 + 1.7) + 1 / (0.92 * $W4159 + 0.62)),"none")</f>
        <v>13121.153930884579</v>
      </c>
      <c r="Y4159" s="8">
        <f>IF(ISNUMBER($X4159), _xlfn.XLOOKUP($X4159,Sheet3!$A$2:$A$392,Sheet3!$B$2:$B$392,"none", 1,1), $AF$2)</f>
        <v>0.51039999999999996</v>
      </c>
      <c r="Z4159" s="8">
        <f>IF(ISNUMBER($X4159), _xlfn.XLOOKUP($X4159,Sheet3!$A$2:$A$392,Sheet3!$C$2:$C$392,"none", 1,1), $AF$2)</f>
        <v>0.61219999999999997</v>
      </c>
      <c r="AA4159" s="8">
        <f>IF(ISNUMBER($X4159), _xlfn.XLOOKUP($X4159,Sheet3!$A$2:$A$392,Sheet3!$D$2:$D$392,"none", 1,1), $AF$2)</f>
        <v>1</v>
      </c>
    </row>
    <row r="4160" spans="1:27">
      <c r="A4160">
        <v>4037</v>
      </c>
      <c r="B4160" t="s">
        <v>4340</v>
      </c>
      <c r="C4160" t="s">
        <v>12</v>
      </c>
      <c r="D4160">
        <v>1</v>
      </c>
      <c r="E4160">
        <v>10</v>
      </c>
      <c r="F4160">
        <v>19.4501521344</v>
      </c>
      <c r="G4160">
        <v>25</v>
      </c>
      <c r="H4160">
        <v>27</v>
      </c>
      <c r="I4160">
        <v>27.943770168</v>
      </c>
      <c r="J4160">
        <f>(D4160+E4160/60+F4160/3600)*15</f>
        <v>17.58104230056</v>
      </c>
      <c r="K4160">
        <f>IF(G4160&lt;0, G4160-H4160/60-I4160/3600, G4160+H4160/60+I4160/3600)</f>
        <v>25.45776215838</v>
      </c>
      <c r="L4160">
        <v>1.3440000000000001</v>
      </c>
      <c r="M4160">
        <v>-114.092</v>
      </c>
      <c r="N4160">
        <v>7.93</v>
      </c>
      <c r="O4160" t="s">
        <v>9341</v>
      </c>
      <c r="P4160">
        <v>7.2809999999999997</v>
      </c>
      <c r="Q4160">
        <v>5.7969999999999997</v>
      </c>
      <c r="R4160" t="s">
        <v>9341</v>
      </c>
      <c r="S4160">
        <v>5.2350000000000003</v>
      </c>
      <c r="T4160" t="s">
        <v>9341</v>
      </c>
      <c r="U4160" t="s">
        <v>10596</v>
      </c>
      <c r="V4160" t="str">
        <f>LEFT($U4160,2)</f>
        <v>K5</v>
      </c>
      <c r="W4160" s="3">
        <f>_xlfn.XLOOKUP(V4160,$AC$2:$AC$43,$AD$2:$AD$43,"none")</f>
        <v>1.1499999999999999</v>
      </c>
      <c r="X4160" s="3">
        <f>IF(ISNUMBER($W4160), 4600 * (1 / (0.92 * $W4160 + 1.7) + 1 / (0.92 * $W4160 + 0.62)),"none")</f>
        <v>4409.2340323652679</v>
      </c>
      <c r="Y4160" s="8">
        <f>IF(ISNUMBER($X4160), _xlfn.XLOOKUP($X4160,Sheet3!$A$2:$A$392,Sheet3!$B$2:$B$392,"none", 1,1), $AF$2)</f>
        <v>1</v>
      </c>
      <c r="Z4160" s="8">
        <f>IF(ISNUMBER($X4160), _xlfn.XLOOKUP($X4160,Sheet3!$A$2:$A$392,Sheet3!$C$2:$C$392,"none", 1,1), $AF$2)</f>
        <v>0.73599999999999999</v>
      </c>
      <c r="AA4160" s="8">
        <f>IF(ISNUMBER($X4160), _xlfn.XLOOKUP($X4160,Sheet3!$A$2:$A$392,Sheet3!$D$2:$D$392,"none", 1,1), $AF$2)</f>
        <v>0.4803</v>
      </c>
    </row>
    <row r="4161" spans="1:27">
      <c r="A4161">
        <v>7457</v>
      </c>
      <c r="B4161" t="s">
        <v>7760</v>
      </c>
      <c r="C4161" t="s">
        <v>12</v>
      </c>
      <c r="D4161">
        <v>1</v>
      </c>
      <c r="E4161">
        <v>39</v>
      </c>
      <c r="F4161">
        <v>47.5647128524</v>
      </c>
      <c r="G4161">
        <v>-56</v>
      </c>
      <c r="H4161">
        <v>11</v>
      </c>
      <c r="I4161">
        <v>47.213189870999997</v>
      </c>
      <c r="J4161">
        <f>(D4161+E4161/60+F4161/3600)*15</f>
        <v>24.948186303551665</v>
      </c>
      <c r="K4161">
        <f>IF(G4161&lt;0, G4161-H4161/60-I4161/3600, G4161+H4161/60+I4161/3600)</f>
        <v>-56.196448108297496</v>
      </c>
      <c r="L4161">
        <v>309.23</v>
      </c>
      <c r="M4161">
        <v>10.815</v>
      </c>
      <c r="N4161">
        <v>122</v>
      </c>
      <c r="O4161" t="s">
        <v>9341</v>
      </c>
      <c r="P4161">
        <v>6.6920000000000002</v>
      </c>
      <c r="Q4161">
        <v>5.7969999999999997</v>
      </c>
      <c r="R4161" t="s">
        <v>9341</v>
      </c>
      <c r="S4161">
        <v>5.625</v>
      </c>
      <c r="T4161" t="s">
        <v>9341</v>
      </c>
      <c r="U4161" t="s">
        <v>9921</v>
      </c>
      <c r="V4161" t="str">
        <f>LEFT($U4161,2)</f>
        <v>K2</v>
      </c>
      <c r="W4161" s="3">
        <f>_xlfn.XLOOKUP(V4161,$AC$2:$AC$43,$AD$2:$AD$43,"none")</f>
        <v>0.92</v>
      </c>
      <c r="X4161" s="3">
        <f>IF(ISNUMBER($W4161), 4600 * (1 / (0.92 * $W4161 + 1.7) + 1 / (0.92 * $W4161 + 0.62)),"none")</f>
        <v>4943.4058698702656</v>
      </c>
      <c r="Y4161" s="8">
        <f>IF(ISNUMBER($X4161), _xlfn.XLOOKUP($X4161,Sheet3!$A$2:$A$392,Sheet3!$B$2:$B$392,"none", 1,1), $AF$2)</f>
        <v>1</v>
      </c>
      <c r="Z4161" s="8">
        <f>IF(ISNUMBER($X4161), _xlfn.XLOOKUP($X4161,Sheet3!$A$2:$A$392,Sheet3!$C$2:$C$392,"none", 1,1), $AF$2)</f>
        <v>0.79920000000000002</v>
      </c>
      <c r="AA4161" s="8">
        <f>IF(ISNUMBER($X4161), _xlfn.XLOOKUP($X4161,Sheet3!$A$2:$A$392,Sheet3!$D$2:$D$392,"none", 1,1), $AF$2)</f>
        <v>0.60450000000000004</v>
      </c>
    </row>
    <row r="4162" spans="1:27">
      <c r="A4162">
        <v>3015</v>
      </c>
      <c r="B4162" t="s">
        <v>3318</v>
      </c>
      <c r="C4162" t="s">
        <v>12</v>
      </c>
      <c r="D4162">
        <v>8</v>
      </c>
      <c r="E4162">
        <v>20</v>
      </c>
      <c r="F4162">
        <v>20.9719290912</v>
      </c>
      <c r="G4162">
        <v>20</v>
      </c>
      <c r="H4162">
        <v>44</v>
      </c>
      <c r="I4162">
        <v>51.796340123999997</v>
      </c>
      <c r="J4162">
        <f>(D4162+E4162/60+F4162/3600)*15</f>
        <v>125.08738303788002</v>
      </c>
      <c r="K4162">
        <f>IF(G4162&lt;0, G4162-H4162/60-I4162/3600, G4162+H4162/60+I4162/3600)</f>
        <v>20.74772120559</v>
      </c>
      <c r="L4162">
        <v>63.165999999999997</v>
      </c>
      <c r="M4162">
        <v>-45.551000000000002</v>
      </c>
      <c r="N4162">
        <v>8.17</v>
      </c>
      <c r="O4162" t="s">
        <v>9341</v>
      </c>
      <c r="P4162">
        <v>6.9420000000000002</v>
      </c>
      <c r="Q4162">
        <v>5.798</v>
      </c>
      <c r="R4162" t="s">
        <v>9341</v>
      </c>
      <c r="S4162">
        <v>5.4870000000000001</v>
      </c>
      <c r="T4162" t="s">
        <v>9341</v>
      </c>
      <c r="U4162" t="s">
        <v>9500</v>
      </c>
      <c r="V4162" t="str">
        <f>LEFT($U4162,2)</f>
        <v>K1</v>
      </c>
      <c r="W4162" s="3">
        <f>_xlfn.XLOOKUP(V4162,$AC$2:$AC$43,$AD$2:$AD$43,"none")</f>
        <v>0.86</v>
      </c>
      <c r="X4162" s="3">
        <f>IF(ISNUMBER($W4162), 4600 * (1 / (0.92 * $W4162 + 1.7) + 1 / (0.92 * $W4162 + 0.62)),"none")</f>
        <v>5106.1368670782376</v>
      </c>
      <c r="Y4162" s="8">
        <f>IF(ISNUMBER($X4162), _xlfn.XLOOKUP($X4162,Sheet3!$A$2:$A$392,Sheet3!$B$2:$B$392,"none", 1,1), $AF$2)</f>
        <v>1</v>
      </c>
      <c r="Z4162" s="8">
        <f>IF(ISNUMBER($X4162), _xlfn.XLOOKUP($X4162,Sheet3!$A$2:$A$392,Sheet3!$C$2:$C$392,"none", 1,1), $AF$2)</f>
        <v>0.82210000000000005</v>
      </c>
      <c r="AA4162" s="8">
        <f>IF(ISNUMBER($X4162), _xlfn.XLOOKUP($X4162,Sheet3!$A$2:$A$392,Sheet3!$D$2:$D$392,"none", 1,1), $AF$2)</f>
        <v>0.65410000000000001</v>
      </c>
    </row>
    <row r="4163" spans="1:27">
      <c r="A4163">
        <v>3816</v>
      </c>
      <c r="B4163" t="s">
        <v>4119</v>
      </c>
      <c r="C4163" t="s">
        <v>305</v>
      </c>
      <c r="D4163">
        <v>21</v>
      </c>
      <c r="E4163">
        <v>21</v>
      </c>
      <c r="F4163">
        <v>4.8259773647999999</v>
      </c>
      <c r="G4163">
        <v>7</v>
      </c>
      <c r="H4163">
        <v>21</v>
      </c>
      <c r="I4163">
        <v>16.215566796000001</v>
      </c>
      <c r="J4163">
        <f>(D4163+E4163/60+F4163/3600)*15</f>
        <v>320.27010823902003</v>
      </c>
      <c r="K4163">
        <f>IF(G4163&lt;0, G4163-H4163/60-I4163/3600, G4163+H4163/60+I4163/3600)</f>
        <v>7.3545043241099997</v>
      </c>
      <c r="L4163">
        <v>43.286999999999999</v>
      </c>
      <c r="M4163">
        <v>-17.670000000000002</v>
      </c>
      <c r="N4163">
        <v>3.63</v>
      </c>
      <c r="O4163" t="s">
        <v>9341</v>
      </c>
      <c r="P4163">
        <v>7.46</v>
      </c>
      <c r="Q4163">
        <v>5.798</v>
      </c>
      <c r="R4163" t="s">
        <v>9341</v>
      </c>
      <c r="S4163">
        <v>5.0049999999999999</v>
      </c>
      <c r="T4163" t="s">
        <v>9341</v>
      </c>
      <c r="U4163" t="s">
        <v>9517</v>
      </c>
      <c r="V4163" t="str">
        <f>LEFT($U4163,2)</f>
        <v>M2</v>
      </c>
      <c r="W4163" s="3">
        <f>_xlfn.XLOOKUP(V4163,$AC$2:$AC$43,$AD$2:$AD$43,"none")</f>
        <v>1.47</v>
      </c>
      <c r="X4163" s="3">
        <f>IF(ISNUMBER($W4163), 4600 * (1 / (0.92 * $W4163 + 1.7) + 1 / (0.92 * $W4163 + 0.62)),"none")</f>
        <v>3839.1950178350371</v>
      </c>
      <c r="Y4163" s="8">
        <f>IF(ISNUMBER($X4163), _xlfn.XLOOKUP($X4163,Sheet3!$A$2:$A$392,Sheet3!$B$2:$B$392,"none", 1,1), $AF$2)</f>
        <v>1</v>
      </c>
      <c r="Z4163" s="8">
        <f>IF(ISNUMBER($X4163), _xlfn.XLOOKUP($X4163,Sheet3!$A$2:$A$392,Sheet3!$C$2:$C$392,"none", 1,1), $AF$2)</f>
        <v>0.64800000000000002</v>
      </c>
      <c r="AA4163" s="8">
        <f>IF(ISNUMBER($X4163), _xlfn.XLOOKUP($X4163,Sheet3!$A$2:$A$392,Sheet3!$D$2:$D$392,"none", 1,1), $AF$2)</f>
        <v>0.33460000000000001</v>
      </c>
    </row>
    <row r="4164" spans="1:27">
      <c r="A4164">
        <v>8598</v>
      </c>
      <c r="B4164" t="s">
        <v>8901</v>
      </c>
      <c r="C4164" t="s">
        <v>40</v>
      </c>
      <c r="D4164">
        <v>18</v>
      </c>
      <c r="E4164">
        <v>49</v>
      </c>
      <c r="F4164">
        <v>27.3433049424</v>
      </c>
      <c r="G4164">
        <v>-45</v>
      </c>
      <c r="H4164">
        <v>48</v>
      </c>
      <c r="I4164">
        <v>36.360090108000001</v>
      </c>
      <c r="J4164">
        <f>(D4164+E4164/60+F4164/3600)*15</f>
        <v>282.36393043726002</v>
      </c>
      <c r="K4164">
        <f>IF(G4164&lt;0, G4164-H4164/60-I4164/3600, G4164+H4164/60+I4164/3600)</f>
        <v>-45.810100025029996</v>
      </c>
      <c r="L4164">
        <v>74.263000000000005</v>
      </c>
      <c r="M4164">
        <v>57.015000000000001</v>
      </c>
      <c r="N4164">
        <v>8.9700000000000006</v>
      </c>
      <c r="O4164" t="s">
        <v>9341</v>
      </c>
      <c r="P4164">
        <v>6.6749999999999998</v>
      </c>
      <c r="Q4164">
        <v>5.798</v>
      </c>
      <c r="R4164" t="s">
        <v>9341</v>
      </c>
      <c r="S4164">
        <v>5.5549999999999997</v>
      </c>
      <c r="T4164" t="s">
        <v>9341</v>
      </c>
      <c r="U4164" t="s">
        <v>9379</v>
      </c>
      <c r="V4164" t="str">
        <f>LEFT($U4164,2)</f>
        <v>G8</v>
      </c>
      <c r="W4164" s="3">
        <f>_xlfn.XLOOKUP(V4164,$AC$2:$AC$43,$AD$2:$AD$43,"none")</f>
        <v>0.74</v>
      </c>
      <c r="X4164" s="3">
        <f>IF(ISNUMBER($W4164), 4600 * (1 / (0.92 * $W4164 + 1.7) + 1 / (0.92 * $W4164 + 0.62)),"none")</f>
        <v>5468.4090187676065</v>
      </c>
      <c r="Y4164" s="8">
        <f>IF(ISNUMBER($X4164), _xlfn.XLOOKUP($X4164,Sheet3!$A$2:$A$392,Sheet3!$B$2:$B$392,"none", 1,1), $AF$2)</f>
        <v>1</v>
      </c>
      <c r="Z4164" s="8">
        <f>IF(ISNUMBER($X4164), _xlfn.XLOOKUP($X4164,Sheet3!$A$2:$A$392,Sheet3!$C$2:$C$392,"none", 1,1), $AF$2)</f>
        <v>0.85409999999999997</v>
      </c>
      <c r="AA4164" s="8">
        <f>IF(ISNUMBER($X4164), _xlfn.XLOOKUP($X4164,Sheet3!$A$2:$A$392,Sheet3!$D$2:$D$392,"none", 1,1), $AF$2)</f>
        <v>0.72770000000000001</v>
      </c>
    </row>
    <row r="4165" spans="1:27">
      <c r="A4165">
        <v>4621</v>
      </c>
      <c r="B4165" t="s">
        <v>4924</v>
      </c>
      <c r="C4165" t="s">
        <v>12</v>
      </c>
      <c r="D4165">
        <v>10</v>
      </c>
      <c r="E4165">
        <v>59</v>
      </c>
      <c r="F4165">
        <v>59.378020368000001</v>
      </c>
      <c r="G4165">
        <v>-43</v>
      </c>
      <c r="H4165">
        <v>48</v>
      </c>
      <c r="I4165">
        <v>25.597387223999998</v>
      </c>
      <c r="J4165">
        <f>(D4165+E4165/60+F4165/3600)*15</f>
        <v>164.9974084182</v>
      </c>
      <c r="K4165">
        <f>IF(G4165&lt;0, G4165-H4165/60-I4165/3600, G4165+H4165/60+I4165/3600)</f>
        <v>-43.807110385339996</v>
      </c>
      <c r="L4165">
        <v>-62.84</v>
      </c>
      <c r="M4165">
        <v>9.9390000000000001</v>
      </c>
      <c r="N4165">
        <v>9.4700000000000006</v>
      </c>
      <c r="O4165" t="s">
        <v>9341</v>
      </c>
      <c r="P4165">
        <v>5.7309999999999999</v>
      </c>
      <c r="Q4165">
        <v>5.7990000000000004</v>
      </c>
      <c r="R4165" t="s">
        <v>9341</v>
      </c>
      <c r="S4165">
        <v>5.8109999999999999</v>
      </c>
      <c r="T4165" t="s">
        <v>9341</v>
      </c>
      <c r="U4165" t="s">
        <v>9437</v>
      </c>
      <c r="V4165" t="str">
        <f>LEFT($U4165,2)</f>
        <v>B8</v>
      </c>
      <c r="W4165" s="3">
        <f>_xlfn.XLOOKUP(V4165,$AC$2:$AC$43,$AD$2:$AD$43,"none")</f>
        <v>-0.11</v>
      </c>
      <c r="X4165" s="3">
        <f>IF(ISNUMBER($W4165), 4600 * (1 / (0.92 * $W4165 + 1.7) + 1 / (0.92 * $W4165 + 0.62)),"none")</f>
        <v>11743.77313439976</v>
      </c>
      <c r="Y4165" s="8">
        <f>IF(ISNUMBER($X4165), _xlfn.XLOOKUP($X4165,Sheet3!$A$2:$A$392,Sheet3!$B$2:$B$392,"none", 1,1), $AF$2)</f>
        <v>0.54959999999999998</v>
      </c>
      <c r="Z4165" s="8">
        <f>IF(ISNUMBER($X4165), _xlfn.XLOOKUP($X4165,Sheet3!$A$2:$A$392,Sheet3!$C$2:$C$392,"none", 1,1), $AF$2)</f>
        <v>0.64410000000000001</v>
      </c>
      <c r="AA4165" s="8">
        <f>IF(ISNUMBER($X4165), _xlfn.XLOOKUP($X4165,Sheet3!$A$2:$A$392,Sheet3!$D$2:$D$392,"none", 1,1), $AF$2)</f>
        <v>1</v>
      </c>
    </row>
    <row r="4166" spans="1:27">
      <c r="A4166">
        <v>5787</v>
      </c>
      <c r="B4166" t="s">
        <v>6090</v>
      </c>
      <c r="C4166" t="s">
        <v>12</v>
      </c>
      <c r="D4166">
        <v>20</v>
      </c>
      <c r="E4166">
        <v>40</v>
      </c>
      <c r="F4166">
        <v>32.5185334488</v>
      </c>
      <c r="G4166">
        <v>-16</v>
      </c>
      <c r="H4166">
        <v>7</v>
      </c>
      <c r="I4166">
        <v>27.0348465</v>
      </c>
      <c r="J4166">
        <f>(D4166+E4166/60+F4166/3600)*15</f>
        <v>310.13549388937003</v>
      </c>
      <c r="K4166">
        <f>IF(G4166&lt;0, G4166-H4166/60-I4166/3600, G4166+H4166/60+I4166/3600)</f>
        <v>-16.12417634625</v>
      </c>
      <c r="L4166">
        <v>-67.385999999999996</v>
      </c>
      <c r="M4166">
        <v>75.156999999999996</v>
      </c>
      <c r="N4166">
        <v>10.23</v>
      </c>
      <c r="O4166" t="s">
        <v>9341</v>
      </c>
      <c r="P4166">
        <v>6.7789999999999999</v>
      </c>
      <c r="Q4166">
        <v>5.7990000000000004</v>
      </c>
      <c r="R4166" t="s">
        <v>9341</v>
      </c>
      <c r="S4166">
        <v>5.52</v>
      </c>
      <c r="T4166" t="s">
        <v>9341</v>
      </c>
      <c r="U4166" t="s">
        <v>9403</v>
      </c>
      <c r="V4166" t="str">
        <f>LEFT($U4166,2)</f>
        <v>K0</v>
      </c>
      <c r="W4166" s="3">
        <f>_xlfn.XLOOKUP(V4166,$AC$2:$AC$43,$AD$2:$AD$43,"none")</f>
        <v>0.81</v>
      </c>
      <c r="X4166" s="3">
        <f>IF(ISNUMBER($W4166), 4600 * (1 / (0.92 * $W4166 + 1.7) + 1 / (0.92 * $W4166 + 0.62)),"none")</f>
        <v>5250.7063834266155</v>
      </c>
      <c r="Y4166" s="8">
        <f>IF(ISNUMBER($X4166), _xlfn.XLOOKUP($X4166,Sheet3!$A$2:$A$392,Sheet3!$B$2:$B$392,"none", 1,1), $AF$2)</f>
        <v>1</v>
      </c>
      <c r="Z4166" s="8">
        <f>IF(ISNUMBER($X4166), _xlfn.XLOOKUP($X4166,Sheet3!$A$2:$A$392,Sheet3!$C$2:$C$392,"none", 1,1), $AF$2)</f>
        <v>0.83299999999999996</v>
      </c>
      <c r="AA4166" s="8">
        <f>IF(ISNUMBER($X4166), _xlfn.XLOOKUP($X4166,Sheet3!$A$2:$A$392,Sheet3!$D$2:$D$392,"none", 1,1), $AF$2)</f>
        <v>0.67869999999999997</v>
      </c>
    </row>
    <row r="4167" spans="1:27">
      <c r="A4167">
        <v>7068</v>
      </c>
      <c r="B4167" t="s">
        <v>7371</v>
      </c>
      <c r="C4167" t="s">
        <v>297</v>
      </c>
      <c r="D4167">
        <v>3</v>
      </c>
      <c r="E4167">
        <v>2</v>
      </c>
      <c r="F4167">
        <v>55.863239128799997</v>
      </c>
      <c r="G4167">
        <v>-46</v>
      </c>
      <c r="H4167">
        <v>58</v>
      </c>
      <c r="I4167">
        <v>30.098615844000001</v>
      </c>
      <c r="J4167">
        <f>(D4167+E4167/60+F4167/3600)*15</f>
        <v>45.732763496369998</v>
      </c>
      <c r="K4167">
        <f>IF(G4167&lt;0, G4167-H4167/60-I4167/3600, G4167+H4167/60+I4167/3600)</f>
        <v>-46.975027393289999</v>
      </c>
      <c r="L4167">
        <v>24.978999999999999</v>
      </c>
      <c r="M4167">
        <v>3.734</v>
      </c>
      <c r="N4167">
        <v>3.76</v>
      </c>
      <c r="O4167" t="s">
        <v>9341</v>
      </c>
      <c r="P4167">
        <v>7.1219999999999999</v>
      </c>
      <c r="Q4167">
        <v>5.7990000000000004</v>
      </c>
      <c r="R4167" t="s">
        <v>9341</v>
      </c>
      <c r="S4167">
        <v>5.4059999999999997</v>
      </c>
      <c r="T4167" t="s">
        <v>9341</v>
      </c>
      <c r="U4167" t="s">
        <v>10091</v>
      </c>
      <c r="V4167" t="str">
        <f>LEFT($U4167,2)</f>
        <v>K2</v>
      </c>
      <c r="W4167" s="3">
        <f>_xlfn.XLOOKUP(V4167,$AC$2:$AC$43,$AD$2:$AD$43,"none")</f>
        <v>0.92</v>
      </c>
      <c r="X4167" s="3">
        <f>IF(ISNUMBER($W4167), 4600 * (1 / (0.92 * $W4167 + 1.7) + 1 / (0.92 * $W4167 + 0.62)),"none")</f>
        <v>4943.4058698702656</v>
      </c>
      <c r="Y4167" s="8">
        <f>IF(ISNUMBER($X4167), _xlfn.XLOOKUP($X4167,Sheet3!$A$2:$A$392,Sheet3!$B$2:$B$392,"none", 1,1), $AF$2)</f>
        <v>1</v>
      </c>
      <c r="Z4167" s="8">
        <f>IF(ISNUMBER($X4167), _xlfn.XLOOKUP($X4167,Sheet3!$A$2:$A$392,Sheet3!$C$2:$C$392,"none", 1,1), $AF$2)</f>
        <v>0.79920000000000002</v>
      </c>
      <c r="AA4167" s="8">
        <f>IF(ISNUMBER($X4167), _xlfn.XLOOKUP($X4167,Sheet3!$A$2:$A$392,Sheet3!$D$2:$D$392,"none", 1,1), $AF$2)</f>
        <v>0.60450000000000004</v>
      </c>
    </row>
    <row r="4168" spans="1:27">
      <c r="A4168">
        <v>297</v>
      </c>
      <c r="B4168" t="s">
        <v>595</v>
      </c>
      <c r="C4168" t="s">
        <v>305</v>
      </c>
      <c r="D4168">
        <v>21</v>
      </c>
      <c r="E4168">
        <v>54</v>
      </c>
      <c r="F4168">
        <v>53.153888092800003</v>
      </c>
      <c r="G4168">
        <v>56</v>
      </c>
      <c r="H4168">
        <v>36</v>
      </c>
      <c r="I4168">
        <v>40.415024952000003</v>
      </c>
      <c r="J4168">
        <f>(D4168+E4168/60+F4168/3600)*15</f>
        <v>328.72147453371997</v>
      </c>
      <c r="K4168">
        <f>IF(G4168&lt;0, G4168-H4168/60-I4168/3600, G4168+H4168/60+I4168/3600)</f>
        <v>56.611226395820005</v>
      </c>
      <c r="L4168">
        <v>-3.8250000000000002</v>
      </c>
      <c r="M4168">
        <v>-2.6379999999999999</v>
      </c>
      <c r="N4168">
        <v>0.91</v>
      </c>
      <c r="O4168">
        <v>6.5</v>
      </c>
      <c r="P4168">
        <v>6.52</v>
      </c>
      <c r="Q4168">
        <v>5.8</v>
      </c>
      <c r="R4168">
        <v>5.12</v>
      </c>
      <c r="S4168">
        <v>5.4989999999999997</v>
      </c>
      <c r="T4168">
        <v>4.5199999999999996</v>
      </c>
      <c r="U4168" t="s">
        <v>9527</v>
      </c>
      <c r="V4168" t="str">
        <f>LEFT($U4168,2)</f>
        <v>B8</v>
      </c>
      <c r="W4168" s="3">
        <f>_xlfn.XLOOKUP(V4168,$AC$2:$AC$43,$AD$2:$AD$43,"none")</f>
        <v>-0.11</v>
      </c>
      <c r="X4168" s="3">
        <f>IF(ISNUMBER($W4168), 4600 * (1 / (0.92 * $W4168 + 1.7) + 1 / (0.92 * $W4168 + 0.62)),"none")</f>
        <v>11743.77313439976</v>
      </c>
      <c r="Y4168" s="8">
        <f>IF(ISNUMBER($X4168), _xlfn.XLOOKUP($X4168,Sheet3!$A$2:$A$392,Sheet3!$B$2:$B$392,"none", 1,1), $AF$2)</f>
        <v>0.54959999999999998</v>
      </c>
      <c r="Z4168" s="8">
        <f>IF(ISNUMBER($X4168), _xlfn.XLOOKUP($X4168,Sheet3!$A$2:$A$392,Sheet3!$C$2:$C$392,"none", 1,1), $AF$2)</f>
        <v>0.64410000000000001</v>
      </c>
      <c r="AA4168" s="8">
        <f>IF(ISNUMBER($X4168), _xlfn.XLOOKUP($X4168,Sheet3!$A$2:$A$392,Sheet3!$D$2:$D$392,"none", 1,1), $AF$2)</f>
        <v>1</v>
      </c>
    </row>
    <row r="4169" spans="1:27">
      <c r="A4169">
        <v>637</v>
      </c>
      <c r="B4169" t="s">
        <v>937</v>
      </c>
      <c r="C4169" t="s">
        <v>15</v>
      </c>
      <c r="D4169">
        <v>2</v>
      </c>
      <c r="E4169">
        <v>51</v>
      </c>
      <c r="F4169">
        <v>58.751191120800001</v>
      </c>
      <c r="G4169">
        <v>68</v>
      </c>
      <c r="H4169">
        <v>53</v>
      </c>
      <c r="I4169">
        <v>18.606894036</v>
      </c>
      <c r="J4169">
        <f>(D4169+E4169/60+F4169/3600)*15</f>
        <v>42.994796629670006</v>
      </c>
      <c r="K4169">
        <f>IF(G4169&lt;0, G4169-H4169/60-I4169/3600, G4169+H4169/60+I4169/3600)</f>
        <v>68.888501915010011</v>
      </c>
      <c r="L4169">
        <v>3.101</v>
      </c>
      <c r="M4169">
        <v>-8.1449999999999996</v>
      </c>
      <c r="N4169">
        <v>2.17</v>
      </c>
      <c r="O4169">
        <v>6.92</v>
      </c>
      <c r="P4169">
        <v>6.44</v>
      </c>
      <c r="Q4169">
        <v>5.8</v>
      </c>
      <c r="R4169" t="s">
        <v>9341</v>
      </c>
      <c r="S4169">
        <v>5.7309999999999999</v>
      </c>
      <c r="T4169" t="s">
        <v>9341</v>
      </c>
      <c r="U4169" t="s">
        <v>9679</v>
      </c>
      <c r="V4169" t="str">
        <f>LEFT($U4169,2)</f>
        <v>F5</v>
      </c>
      <c r="W4169" s="3">
        <f>_xlfn.XLOOKUP(V4169,$AC$2:$AC$43,$AD$2:$AD$43,"none")</f>
        <v>0.45</v>
      </c>
      <c r="X4169" s="3">
        <f>IF(ISNUMBER($W4169), 4600 * (1 / (0.92 * $W4169 + 1.7) + 1 / (0.92 * $W4169 + 0.62)),"none")</f>
        <v>6624.7124722536864</v>
      </c>
      <c r="Y4169" s="8">
        <f>IF(ISNUMBER($X4169), _xlfn.XLOOKUP($X4169,Sheet3!$A$2:$A$392,Sheet3!$B$2:$B$392,"none", 1,1), $AF$2)</f>
        <v>0.99370000000000003</v>
      </c>
      <c r="Z4169" s="8">
        <f>IF(ISNUMBER($X4169), _xlfn.XLOOKUP($X4169,Sheet3!$A$2:$A$392,Sheet3!$C$2:$C$392,"none", 1,1), $AF$2)</f>
        <v>0.9526</v>
      </c>
      <c r="AA4169" s="8">
        <f>IF(ISNUMBER($X4169), _xlfn.XLOOKUP($X4169,Sheet3!$A$2:$A$392,Sheet3!$D$2:$D$392,"none", 1,1), $AF$2)</f>
        <v>1</v>
      </c>
    </row>
    <row r="4170" spans="1:27">
      <c r="A4170">
        <v>1137</v>
      </c>
      <c r="B4170" t="s">
        <v>1438</v>
      </c>
      <c r="C4170" t="s">
        <v>12</v>
      </c>
      <c r="D4170">
        <v>15</v>
      </c>
      <c r="E4170">
        <v>52</v>
      </c>
      <c r="F4170">
        <v>16.5561816552</v>
      </c>
      <c r="G4170">
        <v>55</v>
      </c>
      <c r="H4170">
        <v>49</v>
      </c>
      <c r="I4170">
        <v>36.163766604000003</v>
      </c>
      <c r="J4170">
        <f>(D4170+E4170/60+F4170/3600)*15</f>
        <v>238.06898409023</v>
      </c>
      <c r="K4170">
        <f>IF(G4170&lt;0, G4170-H4170/60-I4170/3600, G4170+H4170/60+I4170/3600)</f>
        <v>55.826712157390006</v>
      </c>
      <c r="L4170">
        <v>-24.509</v>
      </c>
      <c r="M4170">
        <v>54.287999999999997</v>
      </c>
      <c r="N4170">
        <v>10.58</v>
      </c>
      <c r="O4170" t="s">
        <v>9341</v>
      </c>
      <c r="P4170">
        <v>6.7869999999999999</v>
      </c>
      <c r="Q4170">
        <v>5.8</v>
      </c>
      <c r="R4170" t="s">
        <v>9341</v>
      </c>
      <c r="S4170">
        <v>5.5860000000000003</v>
      </c>
      <c r="T4170" t="s">
        <v>9341</v>
      </c>
      <c r="U4170" t="s">
        <v>9791</v>
      </c>
      <c r="V4170" t="str">
        <f>LEFT($U4170,2)</f>
        <v>G8</v>
      </c>
      <c r="W4170" s="3">
        <f>_xlfn.XLOOKUP(V4170,$AC$2:$AC$43,$AD$2:$AD$43,"none")</f>
        <v>0.74</v>
      </c>
      <c r="X4170" s="3">
        <f>IF(ISNUMBER($W4170), 4600 * (1 / (0.92 * $W4170 + 1.7) + 1 / (0.92 * $W4170 + 0.62)),"none")</f>
        <v>5468.4090187676065</v>
      </c>
      <c r="Y4170" s="8">
        <f>IF(ISNUMBER($X4170), _xlfn.XLOOKUP($X4170,Sheet3!$A$2:$A$392,Sheet3!$B$2:$B$392,"none", 1,1), $AF$2)</f>
        <v>1</v>
      </c>
      <c r="Z4170" s="8">
        <f>IF(ISNUMBER($X4170), _xlfn.XLOOKUP($X4170,Sheet3!$A$2:$A$392,Sheet3!$C$2:$C$392,"none", 1,1), $AF$2)</f>
        <v>0.85409999999999997</v>
      </c>
      <c r="AA4170" s="8">
        <f>IF(ISNUMBER($X4170), _xlfn.XLOOKUP($X4170,Sheet3!$A$2:$A$392,Sheet3!$D$2:$D$392,"none", 1,1), $AF$2)</f>
        <v>0.72770000000000001</v>
      </c>
    </row>
    <row r="4171" spans="1:27">
      <c r="A4171">
        <v>1477</v>
      </c>
      <c r="B4171" t="s">
        <v>1778</v>
      </c>
      <c r="C4171" t="s">
        <v>297</v>
      </c>
      <c r="D4171">
        <v>3</v>
      </c>
      <c r="E4171">
        <v>24</v>
      </c>
      <c r="F4171">
        <v>29.702914406400001</v>
      </c>
      <c r="G4171">
        <v>33</v>
      </c>
      <c r="H4171">
        <v>32</v>
      </c>
      <c r="I4171">
        <v>9.3475278240000002</v>
      </c>
      <c r="J4171">
        <f>(D4171+E4171/60+F4171/3600)*15</f>
        <v>51.123762143360004</v>
      </c>
      <c r="K4171">
        <f>IF(G4171&lt;0, G4171-H4171/60-I4171/3600, G4171+H4171/60+I4171/3600)</f>
        <v>33.53592986884</v>
      </c>
      <c r="L4171">
        <v>31.869</v>
      </c>
      <c r="M4171">
        <v>-23.196000000000002</v>
      </c>
      <c r="N4171">
        <v>8.94</v>
      </c>
      <c r="O4171">
        <v>5.63</v>
      </c>
      <c r="P4171">
        <v>5.78</v>
      </c>
      <c r="Q4171">
        <v>5.8</v>
      </c>
      <c r="R4171" t="s">
        <v>9341</v>
      </c>
      <c r="S4171">
        <v>5.7880000000000003</v>
      </c>
      <c r="T4171" t="s">
        <v>9341</v>
      </c>
      <c r="U4171" t="s">
        <v>9394</v>
      </c>
      <c r="V4171" t="str">
        <f>LEFT($U4171,2)</f>
        <v>A0</v>
      </c>
      <c r="W4171" s="3">
        <f>_xlfn.XLOOKUP(V4171,$AC$2:$AC$43,$AD$2:$AD$43,"none")</f>
        <v>-0.01</v>
      </c>
      <c r="X4171" s="3">
        <f>IF(ISNUMBER($W4171), 4600 * (1 / (0.92 * $W4171 + 1.7) + 1 / (0.92 * $W4171 + 0.62)),"none")</f>
        <v>10251.712375722911</v>
      </c>
      <c r="Y4171" s="8">
        <f>IF(ISNUMBER($X4171), _xlfn.XLOOKUP($X4171,Sheet3!$A$2:$A$392,Sheet3!$B$2:$B$392,"none", 1,1), $AF$2)</f>
        <v>0.6109</v>
      </c>
      <c r="Z4171" s="8">
        <f>IF(ISNUMBER($X4171), _xlfn.XLOOKUP($X4171,Sheet3!$A$2:$A$392,Sheet3!$C$2:$C$392,"none", 1,1), $AF$2)</f>
        <v>0.69189999999999996</v>
      </c>
      <c r="AA4171" s="8">
        <f>IF(ISNUMBER($X4171), _xlfn.XLOOKUP($X4171,Sheet3!$A$2:$A$392,Sheet3!$D$2:$D$392,"none", 1,1), $AF$2)</f>
        <v>1</v>
      </c>
    </row>
    <row r="4172" spans="1:27">
      <c r="A4172">
        <v>1663</v>
      </c>
      <c r="B4172" t="s">
        <v>1964</v>
      </c>
      <c r="C4172" t="s">
        <v>24</v>
      </c>
      <c r="D4172">
        <v>4</v>
      </c>
      <c r="E4172">
        <v>11</v>
      </c>
      <c r="F4172">
        <v>36.203714337599997</v>
      </c>
      <c r="G4172">
        <v>-20</v>
      </c>
      <c r="H4172">
        <v>21</v>
      </c>
      <c r="I4172">
        <v>22.156679988</v>
      </c>
      <c r="J4172">
        <f>(D4172+E4172/60+F4172/3600)*15</f>
        <v>62.900848809740005</v>
      </c>
      <c r="K4172">
        <f>IF(G4172&lt;0, G4172-H4172/60-I4172/3600, G4172+H4172/60+I4172/3600)</f>
        <v>-20.35615463333</v>
      </c>
      <c r="L4172">
        <v>45.402000000000001</v>
      </c>
      <c r="M4172">
        <v>50.954000000000001</v>
      </c>
      <c r="N4172">
        <v>11.75</v>
      </c>
      <c r="O4172">
        <v>6.05</v>
      </c>
      <c r="P4172">
        <v>5.96</v>
      </c>
      <c r="Q4172">
        <v>5.8</v>
      </c>
      <c r="R4172">
        <v>5.64</v>
      </c>
      <c r="S4172">
        <v>5.7729999999999997</v>
      </c>
      <c r="T4172">
        <v>5.59</v>
      </c>
      <c r="U4172" t="s">
        <v>9968</v>
      </c>
      <c r="V4172" t="str">
        <f>LEFT($U4172,2)</f>
        <v>A1</v>
      </c>
      <c r="W4172" s="3">
        <f>_xlfn.XLOOKUP(V4172,$AC$2:$AC$43,$AD$2:$AD$43,"none")</f>
        <v>0.02</v>
      </c>
      <c r="X4172" s="3">
        <f>IF(ISNUMBER($W4172), 4600 * (1 / (0.92 * $W4172 + 1.7) + 1 / (0.92 * $W4172 + 0.62)),"none")</f>
        <v>9882.4225367888994</v>
      </c>
      <c r="Y4172" s="8">
        <f>IF(ISNUMBER($X4172), _xlfn.XLOOKUP($X4172,Sheet3!$A$2:$A$392,Sheet3!$B$2:$B$392,"none", 1,1), $AF$2)</f>
        <v>0.63239999999999996</v>
      </c>
      <c r="Z4172" s="8">
        <f>IF(ISNUMBER($X4172), _xlfn.XLOOKUP($X4172,Sheet3!$A$2:$A$392,Sheet3!$C$2:$C$392,"none", 1,1), $AF$2)</f>
        <v>0.70809999999999995</v>
      </c>
      <c r="AA4172" s="8">
        <f>IF(ISNUMBER($X4172), _xlfn.XLOOKUP($X4172,Sheet3!$A$2:$A$392,Sheet3!$D$2:$D$392,"none", 1,1), $AF$2)</f>
        <v>1</v>
      </c>
    </row>
    <row r="4173" spans="1:27">
      <c r="A4173">
        <v>1962</v>
      </c>
      <c r="B4173" t="s">
        <v>2263</v>
      </c>
      <c r="C4173" t="s">
        <v>297</v>
      </c>
      <c r="D4173">
        <v>5</v>
      </c>
      <c r="E4173">
        <v>21</v>
      </c>
      <c r="F4173">
        <v>43.562381975999998</v>
      </c>
      <c r="G4173">
        <v>8</v>
      </c>
      <c r="H4173">
        <v>25</v>
      </c>
      <c r="I4173">
        <v>42.799279583999997</v>
      </c>
      <c r="J4173">
        <f>(D4173+E4173/60+F4173/3600)*15</f>
        <v>80.431509924899999</v>
      </c>
      <c r="K4173">
        <f>IF(G4173&lt;0, G4173-H4173/60-I4173/3600, G4173+H4173/60+I4173/3600)</f>
        <v>8.4285553554399986</v>
      </c>
      <c r="L4173">
        <v>-0.84899999999999998</v>
      </c>
      <c r="M4173">
        <v>-1.7909999999999999</v>
      </c>
      <c r="N4173">
        <v>2.56</v>
      </c>
      <c r="O4173">
        <v>4.79</v>
      </c>
      <c r="P4173">
        <v>5.67</v>
      </c>
      <c r="Q4173">
        <v>5.8</v>
      </c>
      <c r="R4173">
        <v>5.79</v>
      </c>
      <c r="S4173">
        <v>5.7439999999999998</v>
      </c>
      <c r="T4173">
        <v>5.92</v>
      </c>
      <c r="U4173" t="s">
        <v>9916</v>
      </c>
      <c r="V4173" t="str">
        <f>LEFT($U4173,2)</f>
        <v>B1</v>
      </c>
      <c r="W4173" s="3">
        <f>_xlfn.XLOOKUP(V4173,$AC$2:$AC$43,$AD$2:$AD$43,"none")</f>
        <v>-0.26</v>
      </c>
      <c r="X4173" s="3">
        <f>IF(ISNUMBER($W4173), 4600 * (1 / (0.92 * $W4173 + 1.7) + 1 / (0.92 * $W4173 + 0.62)),"none")</f>
        <v>15228.791407033788</v>
      </c>
      <c r="Y4173" s="8">
        <f>IF(ISNUMBER($X4173), _xlfn.XLOOKUP($X4173,Sheet3!$A$2:$A$392,Sheet3!$B$2:$B$392,"none", 1,1), $AF$2)</f>
        <v>0.47010000000000002</v>
      </c>
      <c r="Z4173" s="8">
        <f>IF(ISNUMBER($X4173), _xlfn.XLOOKUP($X4173,Sheet3!$A$2:$A$392,Sheet3!$C$2:$C$392,"none", 1,1), $AF$2)</f>
        <v>0.57840000000000003</v>
      </c>
      <c r="AA4173" s="8">
        <f>IF(ISNUMBER($X4173), _xlfn.XLOOKUP($X4173,Sheet3!$A$2:$A$392,Sheet3!$D$2:$D$392,"none", 1,1), $AF$2)</f>
        <v>1</v>
      </c>
    </row>
    <row r="4174" spans="1:27">
      <c r="A4174">
        <v>2348</v>
      </c>
      <c r="B4174" t="s">
        <v>2649</v>
      </c>
      <c r="C4174" t="s">
        <v>29</v>
      </c>
      <c r="D4174">
        <v>6</v>
      </c>
      <c r="E4174">
        <v>18</v>
      </c>
      <c r="F4174">
        <v>58.975419528000003</v>
      </c>
      <c r="G4174">
        <v>-20</v>
      </c>
      <c r="H4174">
        <v>55</v>
      </c>
      <c r="I4174">
        <v>32.195115768000001</v>
      </c>
      <c r="J4174">
        <f>(D4174+E4174/60+F4174/3600)*15</f>
        <v>94.74573091469999</v>
      </c>
      <c r="K4174">
        <f>IF(G4174&lt;0, G4174-H4174/60-I4174/3600, G4174+H4174/60+I4174/3600)</f>
        <v>-20.925609754380002</v>
      </c>
      <c r="L4174">
        <v>-2.8730000000000002</v>
      </c>
      <c r="M4174">
        <v>4.34</v>
      </c>
      <c r="N4174">
        <v>2.19</v>
      </c>
      <c r="O4174" t="s">
        <v>9341</v>
      </c>
      <c r="P4174">
        <v>5.66</v>
      </c>
      <c r="Q4174">
        <v>5.8</v>
      </c>
      <c r="R4174" t="s">
        <v>9341</v>
      </c>
      <c r="S4174">
        <v>5.7539999999999996</v>
      </c>
      <c r="T4174" t="s">
        <v>9341</v>
      </c>
      <c r="U4174" t="s">
        <v>10092</v>
      </c>
      <c r="V4174" t="str">
        <f>LEFT($U4174,2)</f>
        <v>B3</v>
      </c>
      <c r="W4174" s="3">
        <f>_xlfn.XLOOKUP(V4174,$AC$2:$AC$43,$AD$2:$AD$43,"none")</f>
        <v>-0.2</v>
      </c>
      <c r="X4174" s="3">
        <f>IF(ISNUMBER($W4174), 4600 * (1 / (0.92 * $W4174 + 1.7) + 1 / (0.92 * $W4174 + 0.62)),"none")</f>
        <v>13584.75950715306</v>
      </c>
      <c r="Y4174" s="8">
        <f>IF(ISNUMBER($X4174), _xlfn.XLOOKUP($X4174,Sheet3!$A$2:$A$392,Sheet3!$B$2:$B$392,"none", 1,1), $AF$2)</f>
        <v>0.50129999999999997</v>
      </c>
      <c r="Z4174" s="8">
        <f>IF(ISNUMBER($X4174), _xlfn.XLOOKUP($X4174,Sheet3!$A$2:$A$392,Sheet3!$C$2:$C$392,"none", 1,1), $AF$2)</f>
        <v>0.60470000000000002</v>
      </c>
      <c r="AA4174" s="8">
        <f>IF(ISNUMBER($X4174), _xlfn.XLOOKUP($X4174,Sheet3!$A$2:$A$392,Sheet3!$D$2:$D$392,"none", 1,1), $AF$2)</f>
        <v>1</v>
      </c>
    </row>
    <row r="4175" spans="1:27">
      <c r="A4175">
        <v>2845</v>
      </c>
      <c r="B4175" t="s">
        <v>3148</v>
      </c>
      <c r="C4175" t="s">
        <v>297</v>
      </c>
      <c r="D4175">
        <v>7</v>
      </c>
      <c r="E4175">
        <v>38</v>
      </c>
      <c r="F4175">
        <v>43.898635672799998</v>
      </c>
      <c r="G4175">
        <v>-36</v>
      </c>
      <c r="H4175">
        <v>29</v>
      </c>
      <c r="I4175">
        <v>48.598167515999997</v>
      </c>
      <c r="J4175">
        <f>(D4175+E4175/60+F4175/3600)*15</f>
        <v>114.68291098197</v>
      </c>
      <c r="K4175">
        <f>IF(G4175&lt;0, G4175-H4175/60-I4175/3600, G4175+H4175/60+I4175/3600)</f>
        <v>-36.496832824309998</v>
      </c>
      <c r="L4175">
        <v>-7.5469999999999997</v>
      </c>
      <c r="M4175">
        <v>5.5910000000000002</v>
      </c>
      <c r="N4175">
        <v>2.79</v>
      </c>
      <c r="O4175">
        <v>4.9400000000000004</v>
      </c>
      <c r="P4175">
        <v>5.64</v>
      </c>
      <c r="Q4175">
        <v>5.8</v>
      </c>
      <c r="R4175" t="s">
        <v>9341</v>
      </c>
      <c r="S4175">
        <v>5.75</v>
      </c>
      <c r="T4175" t="s">
        <v>9341</v>
      </c>
      <c r="U4175" t="s">
        <v>9467</v>
      </c>
      <c r="V4175" t="str">
        <f>LEFT($U4175,2)</f>
        <v>B3</v>
      </c>
      <c r="W4175" s="3">
        <f>_xlfn.XLOOKUP(V4175,$AC$2:$AC$43,$AD$2:$AD$43,"none")</f>
        <v>-0.2</v>
      </c>
      <c r="X4175" s="3">
        <f>IF(ISNUMBER($W4175), 4600 * (1 / (0.92 * $W4175 + 1.7) + 1 / (0.92 * $W4175 + 0.62)),"none")</f>
        <v>13584.75950715306</v>
      </c>
      <c r="Y4175" s="8">
        <f>IF(ISNUMBER($X4175), _xlfn.XLOOKUP($X4175,Sheet3!$A$2:$A$392,Sheet3!$B$2:$B$392,"none", 1,1), $AF$2)</f>
        <v>0.50129999999999997</v>
      </c>
      <c r="Z4175" s="8">
        <f>IF(ISNUMBER($X4175), _xlfn.XLOOKUP($X4175,Sheet3!$A$2:$A$392,Sheet3!$C$2:$C$392,"none", 1,1), $AF$2)</f>
        <v>0.60470000000000002</v>
      </c>
      <c r="AA4175" s="8">
        <f>IF(ISNUMBER($X4175), _xlfn.XLOOKUP($X4175,Sheet3!$A$2:$A$392,Sheet3!$D$2:$D$392,"none", 1,1), $AF$2)</f>
        <v>1</v>
      </c>
    </row>
    <row r="4176" spans="1:27">
      <c r="A4176">
        <v>2865</v>
      </c>
      <c r="B4176" t="s">
        <v>3168</v>
      </c>
      <c r="C4176" t="s">
        <v>305</v>
      </c>
      <c r="D4176">
        <v>7</v>
      </c>
      <c r="E4176">
        <v>41</v>
      </c>
      <c r="F4176">
        <v>51.846313512000002</v>
      </c>
      <c r="G4176">
        <v>13</v>
      </c>
      <c r="H4176">
        <v>28</v>
      </c>
      <c r="I4176">
        <v>49.641804696000001</v>
      </c>
      <c r="J4176">
        <f>(D4176+E4176/60+F4176/3600)*15</f>
        <v>115.46602630629999</v>
      </c>
      <c r="K4176">
        <f>IF(G4176&lt;0, G4176-H4176/60-I4176/3600, G4176+H4176/60+I4176/3600)</f>
        <v>13.48045605686</v>
      </c>
      <c r="L4176">
        <v>-36.610999999999997</v>
      </c>
      <c r="M4176">
        <v>-23.523</v>
      </c>
      <c r="N4176">
        <v>3.92</v>
      </c>
      <c r="O4176">
        <v>9.4499999999999993</v>
      </c>
      <c r="P4176">
        <v>7.46</v>
      </c>
      <c r="Q4176">
        <v>5.8</v>
      </c>
      <c r="R4176" t="s">
        <v>9341</v>
      </c>
      <c r="S4176">
        <v>4.931</v>
      </c>
      <c r="T4176" t="s">
        <v>9341</v>
      </c>
      <c r="U4176" t="s">
        <v>9517</v>
      </c>
      <c r="V4176" t="str">
        <f>LEFT($U4176,2)</f>
        <v>M2</v>
      </c>
      <c r="W4176" s="3">
        <f>_xlfn.XLOOKUP(V4176,$AC$2:$AC$43,$AD$2:$AD$43,"none")</f>
        <v>1.47</v>
      </c>
      <c r="X4176" s="3">
        <f>IF(ISNUMBER($W4176), 4600 * (1 / (0.92 * $W4176 + 1.7) + 1 / (0.92 * $W4176 + 0.62)),"none")</f>
        <v>3839.1950178350371</v>
      </c>
      <c r="Y4176" s="8">
        <f>IF(ISNUMBER($X4176), _xlfn.XLOOKUP($X4176,Sheet3!$A$2:$A$392,Sheet3!$B$2:$B$392,"none", 1,1), $AF$2)</f>
        <v>1</v>
      </c>
      <c r="Z4176" s="8">
        <f>IF(ISNUMBER($X4176), _xlfn.XLOOKUP($X4176,Sheet3!$A$2:$A$392,Sheet3!$C$2:$C$392,"none", 1,1), $AF$2)</f>
        <v>0.64800000000000002</v>
      </c>
      <c r="AA4176" s="8">
        <f>IF(ISNUMBER($X4176), _xlfn.XLOOKUP($X4176,Sheet3!$A$2:$A$392,Sheet3!$D$2:$D$392,"none", 1,1), $AF$2)</f>
        <v>0.33460000000000001</v>
      </c>
    </row>
    <row r="4177" spans="1:27">
      <c r="A4177">
        <v>2920</v>
      </c>
      <c r="B4177" t="s">
        <v>3223</v>
      </c>
      <c r="C4177" t="s">
        <v>21</v>
      </c>
      <c r="D4177">
        <v>7</v>
      </c>
      <c r="E4177">
        <v>52</v>
      </c>
      <c r="F4177">
        <v>11</v>
      </c>
      <c r="G4177">
        <v>-38</v>
      </c>
      <c r="H4177">
        <v>32</v>
      </c>
      <c r="I4177">
        <v>13</v>
      </c>
      <c r="J4177">
        <f>(D4177+E4177/60+F4177/3600)*15</f>
        <v>118.04583333333333</v>
      </c>
      <c r="K4177">
        <f>IF(G4177&lt;0, G4177-H4177/60-I4177/3600, G4177+H4177/60+I4177/3600)</f>
        <v>-38.536944444444444</v>
      </c>
      <c r="L4177">
        <v>-2.4489999999999998</v>
      </c>
      <c r="M4177">
        <v>0.87</v>
      </c>
      <c r="N4177">
        <v>0.67</v>
      </c>
      <c r="O4177" t="s">
        <v>9341</v>
      </c>
      <c r="P4177">
        <v>6.64</v>
      </c>
      <c r="Q4177">
        <v>5.8</v>
      </c>
      <c r="R4177" t="s">
        <v>9341</v>
      </c>
      <c r="S4177" t="s">
        <v>9341</v>
      </c>
      <c r="T4177" t="s">
        <v>9341</v>
      </c>
      <c r="U4177" t="s">
        <v>9341</v>
      </c>
      <c r="V4177" t="str">
        <f>LEFT($U4177,2)</f>
        <v>~</v>
      </c>
      <c r="W4177" s="3" t="str">
        <f>_xlfn.XLOOKUP(V4177,$AC$2:$AC$43,$AD$2:$AD$43,"none")</f>
        <v>none</v>
      </c>
      <c r="X4177" s="3" t="str">
        <f>IF(ISNUMBER($W4177), 4600 * (1 / (0.92 * $W4177 + 1.7) + 1 / (0.92 * $W4177 + 0.62)),"none")</f>
        <v>none</v>
      </c>
      <c r="Y4177" s="8">
        <f>IF(ISNUMBER($X4177), _xlfn.XLOOKUP($X4177,Sheet3!$A$2:$A$392,Sheet3!$B$2:$B$392,"none", 1,1), $AF$2)</f>
        <v>0.8</v>
      </c>
      <c r="Z4177" s="8">
        <f>IF(ISNUMBER($X4177), _xlfn.XLOOKUP($X4177,Sheet3!$A$2:$A$392,Sheet3!$C$2:$C$392,"none", 1,1), $AF$2)</f>
        <v>0.8</v>
      </c>
      <c r="AA4177" s="8">
        <f>IF(ISNUMBER($X4177), _xlfn.XLOOKUP($X4177,Sheet3!$A$2:$A$392,Sheet3!$D$2:$D$392,"none", 1,1), $AF$2)</f>
        <v>0.8</v>
      </c>
    </row>
    <row r="4178" spans="1:27">
      <c r="A4178">
        <v>2939</v>
      </c>
      <c r="B4178" t="s">
        <v>3242</v>
      </c>
      <c r="C4178" t="s">
        <v>12</v>
      </c>
      <c r="D4178">
        <v>7</v>
      </c>
      <c r="E4178">
        <v>55</v>
      </c>
      <c r="F4178">
        <v>31.433257641600001</v>
      </c>
      <c r="G4178">
        <v>8</v>
      </c>
      <c r="H4178">
        <v>51</v>
      </c>
      <c r="I4178">
        <v>46.221276744000001</v>
      </c>
      <c r="J4178">
        <f>(D4178+E4178/60+F4178/3600)*15</f>
        <v>118.88097190684</v>
      </c>
      <c r="K4178">
        <f>IF(G4178&lt;0, G4178-H4178/60-I4178/3600, G4178+H4178/60+I4178/3600)</f>
        <v>8.8628392435399999</v>
      </c>
      <c r="L4178">
        <v>-7.8760000000000003</v>
      </c>
      <c r="M4178">
        <v>-89.445999999999998</v>
      </c>
      <c r="N4178">
        <v>25.81</v>
      </c>
      <c r="O4178" t="s">
        <v>9341</v>
      </c>
      <c r="P4178">
        <v>6.21</v>
      </c>
      <c r="Q4178">
        <v>5.8</v>
      </c>
      <c r="R4178" t="s">
        <v>9341</v>
      </c>
      <c r="S4178">
        <v>5.7709999999999999</v>
      </c>
      <c r="T4178" t="s">
        <v>9341</v>
      </c>
      <c r="U4178" t="s">
        <v>9440</v>
      </c>
      <c r="V4178" t="str">
        <f>LEFT($U4178,2)</f>
        <v>F3</v>
      </c>
      <c r="W4178" s="3" t="str">
        <f>_xlfn.XLOOKUP(V4178,$AC$2:$AC$43,$AD$2:$AD$43,"none")</f>
        <v>none</v>
      </c>
      <c r="X4178" s="3" t="str">
        <f>IF(ISNUMBER($W4178), 4600 * (1 / (0.92 * $W4178 + 1.7) + 1 / (0.92 * $W4178 + 0.62)),"none")</f>
        <v>none</v>
      </c>
      <c r="Y4178" s="8">
        <f>IF(ISNUMBER($X4178), _xlfn.XLOOKUP($X4178,Sheet3!$A$2:$A$392,Sheet3!$B$2:$B$392,"none", 1,1), $AF$2)</f>
        <v>0.8</v>
      </c>
      <c r="Z4178" s="8">
        <f>IF(ISNUMBER($X4178), _xlfn.XLOOKUP($X4178,Sheet3!$A$2:$A$392,Sheet3!$C$2:$C$392,"none", 1,1), $AF$2)</f>
        <v>0.8</v>
      </c>
      <c r="AA4178" s="8">
        <f>IF(ISNUMBER($X4178), _xlfn.XLOOKUP($X4178,Sheet3!$A$2:$A$392,Sheet3!$D$2:$D$392,"none", 1,1), $AF$2)</f>
        <v>0.8</v>
      </c>
    </row>
    <row r="4179" spans="1:27">
      <c r="A4179">
        <v>3604</v>
      </c>
      <c r="B4179" t="s">
        <v>3907</v>
      </c>
      <c r="C4179" t="s">
        <v>313</v>
      </c>
      <c r="D4179">
        <v>21</v>
      </c>
      <c r="E4179">
        <v>4</v>
      </c>
      <c r="F4179">
        <v>4.7243913095999996</v>
      </c>
      <c r="G4179">
        <v>-5</v>
      </c>
      <c r="H4179">
        <v>49</v>
      </c>
      <c r="I4179">
        <v>23.014627535999999</v>
      </c>
      <c r="J4179">
        <f>(D4179+E4179/60+F4179/3600)*15</f>
        <v>316.01968496378998</v>
      </c>
      <c r="K4179">
        <f>IF(G4179&lt;0, G4179-H4179/60-I4179/3600, G4179+H4179/60+I4179/3600)</f>
        <v>-5.8230596187599994</v>
      </c>
      <c r="L4179">
        <v>13.500999999999999</v>
      </c>
      <c r="M4179">
        <v>-7.2220000000000004</v>
      </c>
      <c r="N4179">
        <v>5.46</v>
      </c>
      <c r="O4179" t="s">
        <v>9341</v>
      </c>
      <c r="P4179">
        <v>6.71</v>
      </c>
      <c r="Q4179">
        <v>5.8</v>
      </c>
      <c r="R4179">
        <v>6.88</v>
      </c>
      <c r="S4179">
        <v>5.5</v>
      </c>
      <c r="T4179" t="s">
        <v>9341</v>
      </c>
      <c r="U4179" t="s">
        <v>9958</v>
      </c>
      <c r="V4179" t="str">
        <f>LEFT($U4179,2)</f>
        <v>K0</v>
      </c>
      <c r="W4179" s="3">
        <f>_xlfn.XLOOKUP(V4179,$AC$2:$AC$43,$AD$2:$AD$43,"none")</f>
        <v>0.81</v>
      </c>
      <c r="X4179" s="3">
        <f>IF(ISNUMBER($W4179), 4600 * (1 / (0.92 * $W4179 + 1.7) + 1 / (0.92 * $W4179 + 0.62)),"none")</f>
        <v>5250.7063834266155</v>
      </c>
      <c r="Y4179" s="8">
        <f>IF(ISNUMBER($X4179), _xlfn.XLOOKUP($X4179,Sheet3!$A$2:$A$392,Sheet3!$B$2:$B$392,"none", 1,1), $AF$2)</f>
        <v>1</v>
      </c>
      <c r="Z4179" s="8">
        <f>IF(ISNUMBER($X4179), _xlfn.XLOOKUP($X4179,Sheet3!$A$2:$A$392,Sheet3!$C$2:$C$392,"none", 1,1), $AF$2)</f>
        <v>0.83299999999999996</v>
      </c>
      <c r="AA4179" s="8">
        <f>IF(ISNUMBER($X4179), _xlfn.XLOOKUP($X4179,Sheet3!$A$2:$A$392,Sheet3!$D$2:$D$392,"none", 1,1), $AF$2)</f>
        <v>0.67869999999999997</v>
      </c>
    </row>
    <row r="4180" spans="1:27">
      <c r="A4180">
        <v>5161</v>
      </c>
      <c r="B4180" t="s">
        <v>5464</v>
      </c>
      <c r="C4180" t="s">
        <v>19</v>
      </c>
      <c r="D4180">
        <v>14</v>
      </c>
      <c r="E4180">
        <v>17</v>
      </c>
      <c r="F4180">
        <v>28.4515048992</v>
      </c>
      <c r="G4180">
        <v>15</v>
      </c>
      <c r="H4180">
        <v>15</v>
      </c>
      <c r="I4180">
        <v>48.169784628000002</v>
      </c>
      <c r="J4180">
        <f>(D4180+E4180/60+F4180/3600)*15</f>
        <v>214.36854793708</v>
      </c>
      <c r="K4180">
        <f>IF(G4180&lt;0, G4180-H4180/60-I4180/3600, G4180+H4180/60+I4180/3600)</f>
        <v>15.263380495730001</v>
      </c>
      <c r="L4180">
        <v>14.455</v>
      </c>
      <c r="M4180">
        <v>7.6959999999999997</v>
      </c>
      <c r="N4180">
        <v>3.17</v>
      </c>
      <c r="O4180">
        <v>9.58</v>
      </c>
      <c r="P4180">
        <v>7.51</v>
      </c>
      <c r="Q4180">
        <v>5.8</v>
      </c>
      <c r="R4180" t="s">
        <v>9341</v>
      </c>
      <c r="S4180">
        <v>4.9969999999999999</v>
      </c>
      <c r="T4180" t="s">
        <v>9341</v>
      </c>
      <c r="U4180" t="s">
        <v>9592</v>
      </c>
      <c r="V4180" t="str">
        <f>LEFT($U4180,2)</f>
        <v>M3</v>
      </c>
      <c r="W4180" s="3">
        <f>_xlfn.XLOOKUP(V4180,$AC$2:$AC$43,$AD$2:$AD$43,"none")</f>
        <v>1.5</v>
      </c>
      <c r="X4180" s="3">
        <f>IF(ISNUMBER($W4180), 4600 * (1 / (0.92 * $W4180 + 1.7) + 1 / (0.92 * $W4180 + 0.62)),"none")</f>
        <v>3793.5064935064934</v>
      </c>
      <c r="Y4180" s="8">
        <f>IF(ISNUMBER($X4180), _xlfn.XLOOKUP($X4180,Sheet3!$A$2:$A$392,Sheet3!$B$2:$B$392,"none", 1,1), $AF$2)</f>
        <v>1</v>
      </c>
      <c r="Z4180" s="8">
        <f>IF(ISNUMBER($X4180), _xlfn.XLOOKUP($X4180,Sheet3!$A$2:$A$392,Sheet3!$C$2:$C$392,"none", 1,1), $AF$2)</f>
        <v>0.63180000000000003</v>
      </c>
      <c r="AA4180" s="8">
        <f>IF(ISNUMBER($X4180), _xlfn.XLOOKUP($X4180,Sheet3!$A$2:$A$392,Sheet3!$D$2:$D$392,"none", 1,1), $AF$2)</f>
        <v>0.31119999999999998</v>
      </c>
    </row>
    <row r="4181" spans="1:27">
      <c r="A4181">
        <v>5244</v>
      </c>
      <c r="B4181" t="s">
        <v>5547</v>
      </c>
      <c r="C4181" t="s">
        <v>297</v>
      </c>
      <c r="D4181">
        <v>14</v>
      </c>
      <c r="E4181">
        <v>49</v>
      </c>
      <c r="F4181">
        <v>58.398522134399997</v>
      </c>
      <c r="G4181">
        <v>28</v>
      </c>
      <c r="H4181">
        <v>36</v>
      </c>
      <c r="I4181">
        <v>56.993162867999999</v>
      </c>
      <c r="J4181">
        <f>(D4181+E4181/60+F4181/3600)*15</f>
        <v>222.49332717555998</v>
      </c>
      <c r="K4181">
        <f>IF(G4181&lt;0, G4181-H4181/60-I4181/3600, G4181+H4181/60+I4181/3600)</f>
        <v>28.615831434130001</v>
      </c>
      <c r="L4181">
        <v>18.286000000000001</v>
      </c>
      <c r="M4181">
        <v>-0.63400000000000001</v>
      </c>
      <c r="N4181">
        <v>9.73</v>
      </c>
      <c r="O4181" t="s">
        <v>9341</v>
      </c>
      <c r="P4181">
        <v>5.85</v>
      </c>
      <c r="Q4181">
        <v>5.8</v>
      </c>
      <c r="R4181" t="s">
        <v>9341</v>
      </c>
      <c r="S4181">
        <v>5.7809999999999997</v>
      </c>
      <c r="T4181">
        <v>5.74</v>
      </c>
      <c r="U4181" t="s">
        <v>9405</v>
      </c>
      <c r="V4181" t="str">
        <f>LEFT($U4181,2)</f>
        <v>A4</v>
      </c>
      <c r="W4181" s="3">
        <f>_xlfn.XLOOKUP(V4181,$AC$2:$AC$43,$AD$2:$AD$43,"none")</f>
        <v>0.12</v>
      </c>
      <c r="X4181" s="3">
        <f>IF(ISNUMBER($W4181), 4600 * (1 / (0.92 * $W4181 + 1.7) + 1 / (0.92 * $W4181 + 0.62)),"none")</f>
        <v>8838.7938932849465</v>
      </c>
      <c r="Y4181" s="8">
        <f>IF(ISNUMBER($X4181), _xlfn.XLOOKUP($X4181,Sheet3!$A$2:$A$392,Sheet3!$B$2:$B$392,"none", 1,1), $AF$2)</f>
        <v>0.70040000000000002</v>
      </c>
      <c r="Z4181" s="8">
        <f>IF(ISNUMBER($X4181), _xlfn.XLOOKUP($X4181,Sheet3!$A$2:$A$392,Sheet3!$C$2:$C$392,"none", 1,1), $AF$2)</f>
        <v>0.75790000000000002</v>
      </c>
      <c r="AA4181" s="8">
        <f>IF(ISNUMBER($X4181), _xlfn.XLOOKUP($X4181,Sheet3!$A$2:$A$392,Sheet3!$D$2:$D$392,"none", 1,1), $AF$2)</f>
        <v>1</v>
      </c>
    </row>
    <row r="4182" spans="1:27">
      <c r="A4182">
        <v>5290</v>
      </c>
      <c r="B4182" t="s">
        <v>5593</v>
      </c>
      <c r="C4182" t="s">
        <v>21</v>
      </c>
      <c r="D4182">
        <v>16</v>
      </c>
      <c r="E4182">
        <v>25</v>
      </c>
      <c r="F4182">
        <v>19.7</v>
      </c>
      <c r="G4182">
        <v>-40</v>
      </c>
      <c r="H4182">
        <v>39</v>
      </c>
      <c r="I4182">
        <v>40</v>
      </c>
      <c r="J4182">
        <f>(D4182+E4182/60+F4182/3600)*15</f>
        <v>246.33208333333337</v>
      </c>
      <c r="K4182">
        <f>IF(G4182&lt;0, G4182-H4182/60-I4182/3600, G4182+H4182/60+I4182/3600)</f>
        <v>-40.661111111111111</v>
      </c>
      <c r="L4182">
        <v>-0.20300000000000001</v>
      </c>
      <c r="M4182">
        <v>-2.0939999999999999</v>
      </c>
      <c r="N4182">
        <v>1.56</v>
      </c>
      <c r="O4182" t="s">
        <v>9341</v>
      </c>
      <c r="P4182">
        <v>6.7</v>
      </c>
      <c r="Q4182">
        <v>5.8</v>
      </c>
      <c r="R4182" t="s">
        <v>9341</v>
      </c>
      <c r="S4182" t="s">
        <v>9341</v>
      </c>
      <c r="T4182" t="s">
        <v>9341</v>
      </c>
      <c r="U4182" t="s">
        <v>9341</v>
      </c>
      <c r="V4182" t="str">
        <f>LEFT($U4182,2)</f>
        <v>~</v>
      </c>
      <c r="W4182" s="3" t="str">
        <f>_xlfn.XLOOKUP(V4182,$AC$2:$AC$43,$AD$2:$AD$43,"none")</f>
        <v>none</v>
      </c>
      <c r="X4182" s="3" t="str">
        <f>IF(ISNUMBER($W4182), 4600 * (1 / (0.92 * $W4182 + 1.7) + 1 / (0.92 * $W4182 + 0.62)),"none")</f>
        <v>none</v>
      </c>
      <c r="Y4182" s="8">
        <f>IF(ISNUMBER($X4182), _xlfn.XLOOKUP($X4182,Sheet3!$A$2:$A$392,Sheet3!$B$2:$B$392,"none", 1,1), $AF$2)</f>
        <v>0.8</v>
      </c>
      <c r="Z4182" s="8">
        <f>IF(ISNUMBER($X4182), _xlfn.XLOOKUP($X4182,Sheet3!$A$2:$A$392,Sheet3!$C$2:$C$392,"none", 1,1), $AF$2)</f>
        <v>0.8</v>
      </c>
      <c r="AA4182" s="8">
        <f>IF(ISNUMBER($X4182), _xlfn.XLOOKUP($X4182,Sheet3!$A$2:$A$392,Sheet3!$D$2:$D$392,"none", 1,1), $AF$2)</f>
        <v>0.8</v>
      </c>
    </row>
    <row r="4183" spans="1:27">
      <c r="A4183">
        <v>5534</v>
      </c>
      <c r="B4183" t="s">
        <v>5837</v>
      </c>
      <c r="C4183" t="s">
        <v>313</v>
      </c>
      <c r="D4183">
        <v>16</v>
      </c>
      <c r="E4183">
        <v>12</v>
      </c>
      <c r="F4183">
        <v>16.042827888000001</v>
      </c>
      <c r="G4183">
        <v>-28</v>
      </c>
      <c r="H4183">
        <v>25</v>
      </c>
      <c r="I4183">
        <v>2.2242590760000001</v>
      </c>
      <c r="J4183">
        <f>(D4183+E4183/60+F4183/3600)*15</f>
        <v>243.0668451162</v>
      </c>
      <c r="K4183">
        <f>IF(G4183&lt;0, G4183-H4183/60-I4183/3600, G4183+H4183/60+I4183/3600)</f>
        <v>-28.41728451641</v>
      </c>
      <c r="L4183">
        <v>-20.917999999999999</v>
      </c>
      <c r="M4183">
        <v>-47.415999999999997</v>
      </c>
      <c r="N4183">
        <v>9.9499999999999993</v>
      </c>
      <c r="O4183" t="s">
        <v>9341</v>
      </c>
      <c r="P4183">
        <v>5.75</v>
      </c>
      <c r="Q4183">
        <v>5.8</v>
      </c>
      <c r="R4183" t="s">
        <v>9341</v>
      </c>
      <c r="S4183">
        <v>5.7949999999999999</v>
      </c>
      <c r="T4183" t="s">
        <v>9341</v>
      </c>
      <c r="U4183" t="s">
        <v>9538</v>
      </c>
      <c r="V4183" t="str">
        <f>LEFT($U4183,2)</f>
        <v>B9</v>
      </c>
      <c r="W4183" s="3">
        <f>_xlfn.XLOOKUP(V4183,$AC$2:$AC$43,$AD$2:$AD$43,"none")</f>
        <v>-7.0000000000000007E-2</v>
      </c>
      <c r="X4183" s="3">
        <f>IF(ISNUMBER($W4183), 4600 * (1 / (0.92 * $W4183 + 1.7) + 1 / (0.92 * $W4183 + 0.62)),"none")</f>
        <v>11091.761228434079</v>
      </c>
      <c r="Y4183" s="8">
        <f>IF(ISNUMBER($X4183), _xlfn.XLOOKUP($X4183,Sheet3!$A$2:$A$392,Sheet3!$B$2:$B$392,"none", 1,1), $AF$2)</f>
        <v>0.57499999999999996</v>
      </c>
      <c r="Z4183" s="8">
        <f>IF(ISNUMBER($X4183), _xlfn.XLOOKUP($X4183,Sheet3!$A$2:$A$392,Sheet3!$C$2:$C$392,"none", 1,1), $AF$2)</f>
        <v>0.66420000000000001</v>
      </c>
      <c r="AA4183" s="8">
        <f>IF(ISNUMBER($X4183), _xlfn.XLOOKUP($X4183,Sheet3!$A$2:$A$392,Sheet3!$D$2:$D$392,"none", 1,1), $AF$2)</f>
        <v>1</v>
      </c>
    </row>
    <row r="4184" spans="1:27">
      <c r="A4184">
        <v>5970</v>
      </c>
      <c r="B4184" t="s">
        <v>6273</v>
      </c>
      <c r="C4184" t="s">
        <v>21</v>
      </c>
      <c r="D4184">
        <v>18</v>
      </c>
      <c r="E4184">
        <v>51</v>
      </c>
      <c r="F4184">
        <v>3.8</v>
      </c>
      <c r="G4184">
        <v>-6</v>
      </c>
      <c r="H4184">
        <v>16</v>
      </c>
      <c r="I4184">
        <v>19</v>
      </c>
      <c r="J4184">
        <f>(D4184+E4184/60+F4184/3600)*15</f>
        <v>282.76583333333338</v>
      </c>
      <c r="K4184">
        <f>IF(G4184&lt;0, G4184-H4184/60-I4184/3600, G4184+H4184/60+I4184/3600)</f>
        <v>-6.2719444444444443</v>
      </c>
      <c r="L4184">
        <v>-1.5680000000000001</v>
      </c>
      <c r="M4184">
        <v>-4.1440000000000001</v>
      </c>
      <c r="N4184">
        <v>0.43</v>
      </c>
      <c r="O4184" t="s">
        <v>9341</v>
      </c>
      <c r="P4184">
        <v>6.32</v>
      </c>
      <c r="Q4184">
        <v>5.8</v>
      </c>
      <c r="R4184" t="s">
        <v>9341</v>
      </c>
      <c r="S4184" t="s">
        <v>9341</v>
      </c>
      <c r="T4184" t="s">
        <v>9341</v>
      </c>
      <c r="U4184" t="s">
        <v>9341</v>
      </c>
      <c r="V4184" t="str">
        <f>LEFT($U4184,2)</f>
        <v>~</v>
      </c>
      <c r="W4184" s="3" t="str">
        <f>_xlfn.XLOOKUP(V4184,$AC$2:$AC$43,$AD$2:$AD$43,"none")</f>
        <v>none</v>
      </c>
      <c r="X4184" s="3" t="str">
        <f>IF(ISNUMBER($W4184), 4600 * (1 / (0.92 * $W4184 + 1.7) + 1 / (0.92 * $W4184 + 0.62)),"none")</f>
        <v>none</v>
      </c>
      <c r="Y4184" s="8">
        <f>IF(ISNUMBER($X4184), _xlfn.XLOOKUP($X4184,Sheet3!$A$2:$A$392,Sheet3!$B$2:$B$392,"none", 1,1), $AF$2)</f>
        <v>0.8</v>
      </c>
      <c r="Z4184" s="8">
        <f>IF(ISNUMBER($X4184), _xlfn.XLOOKUP($X4184,Sheet3!$A$2:$A$392,Sheet3!$C$2:$C$392,"none", 1,1), $AF$2)</f>
        <v>0.8</v>
      </c>
      <c r="AA4184" s="8">
        <f>IF(ISNUMBER($X4184), _xlfn.XLOOKUP($X4184,Sheet3!$A$2:$A$392,Sheet3!$D$2:$D$392,"none", 1,1), $AF$2)</f>
        <v>0.8</v>
      </c>
    </row>
    <row r="4185" spans="1:27">
      <c r="A4185">
        <v>6670</v>
      </c>
      <c r="B4185" t="s">
        <v>6973</v>
      </c>
      <c r="C4185" t="s">
        <v>23</v>
      </c>
      <c r="D4185">
        <v>15</v>
      </c>
      <c r="E4185">
        <v>21</v>
      </c>
      <c r="F4185">
        <v>23.955329493600001</v>
      </c>
      <c r="G4185">
        <v>31</v>
      </c>
      <c r="H4185">
        <v>22</v>
      </c>
      <c r="I4185">
        <v>2.5848773039999999</v>
      </c>
      <c r="J4185">
        <f>(D4185+E4185/60+F4185/3600)*15</f>
        <v>230.34981387289</v>
      </c>
      <c r="K4185">
        <f>IF(G4185&lt;0, G4185-H4185/60-I4185/3600, G4185+H4185/60+I4185/3600)</f>
        <v>31.36738468814</v>
      </c>
      <c r="L4185">
        <v>-10.148999999999999</v>
      </c>
      <c r="M4185">
        <v>-12.432</v>
      </c>
      <c r="N4185">
        <v>2.6</v>
      </c>
      <c r="O4185">
        <v>7.51</v>
      </c>
      <c r="P4185">
        <v>7.15</v>
      </c>
      <c r="Q4185">
        <v>5.8</v>
      </c>
      <c r="R4185" t="s">
        <v>9341</v>
      </c>
      <c r="S4185">
        <v>6.859</v>
      </c>
      <c r="T4185" t="s">
        <v>9341</v>
      </c>
      <c r="U4185" t="s">
        <v>11152</v>
      </c>
      <c r="V4185" t="str">
        <f>LEFT($U4185,2)</f>
        <v>M6</v>
      </c>
      <c r="W4185" s="3" t="str">
        <f>_xlfn.XLOOKUP(V4185,$AC$2:$AC$43,$AD$2:$AD$43,"none")</f>
        <v>none</v>
      </c>
      <c r="X4185" s="3" t="str">
        <f>IF(ISNUMBER($W4185), 4600 * (1 / (0.92 * $W4185 + 1.7) + 1 / (0.92 * $W4185 + 0.62)),"none")</f>
        <v>none</v>
      </c>
      <c r="Y4185" s="8">
        <f>IF(ISNUMBER($X4185), _xlfn.XLOOKUP($X4185,Sheet3!$A$2:$A$392,Sheet3!$B$2:$B$392,"none", 1,1), $AF$2)</f>
        <v>0.8</v>
      </c>
      <c r="Z4185" s="8">
        <f>IF(ISNUMBER($X4185), _xlfn.XLOOKUP($X4185,Sheet3!$A$2:$A$392,Sheet3!$C$2:$C$392,"none", 1,1), $AF$2)</f>
        <v>0.8</v>
      </c>
      <c r="AA4185" s="8">
        <f>IF(ISNUMBER($X4185), _xlfn.XLOOKUP($X4185,Sheet3!$A$2:$A$392,Sheet3!$D$2:$D$392,"none", 1,1), $AF$2)</f>
        <v>0.8</v>
      </c>
    </row>
    <row r="4186" spans="1:27">
      <c r="A4186">
        <v>6679</v>
      </c>
      <c r="B4186" t="s">
        <v>6982</v>
      </c>
      <c r="C4186" t="s">
        <v>50</v>
      </c>
      <c r="D4186">
        <v>16</v>
      </c>
      <c r="E4186">
        <v>41</v>
      </c>
      <c r="F4186">
        <v>41.634</v>
      </c>
      <c r="G4186">
        <v>36</v>
      </c>
      <c r="H4186">
        <v>27</v>
      </c>
      <c r="I4186">
        <v>40.75</v>
      </c>
      <c r="J4186">
        <f>(D4186+E4186/60+F4186/3600)*15</f>
        <v>250.42347500000002</v>
      </c>
      <c r="K4186">
        <f>IF(G4186&lt;0, G4186-H4186/60-I4186/3600, G4186+H4186/60+I4186/3600)</f>
        <v>36.461319444444449</v>
      </c>
      <c r="L4186">
        <v>-3.18</v>
      </c>
      <c r="M4186">
        <v>-2.56</v>
      </c>
      <c r="N4186">
        <v>0.08</v>
      </c>
      <c r="O4186" t="s">
        <v>9341</v>
      </c>
      <c r="P4186" t="s">
        <v>9341</v>
      </c>
      <c r="Q4186">
        <v>5.8</v>
      </c>
      <c r="R4186" t="s">
        <v>9341</v>
      </c>
      <c r="S4186" t="s">
        <v>9341</v>
      </c>
      <c r="T4186" t="s">
        <v>9341</v>
      </c>
      <c r="U4186" t="s">
        <v>9341</v>
      </c>
      <c r="V4186" t="str">
        <f>LEFT($U4186,2)</f>
        <v>~</v>
      </c>
      <c r="W4186" s="3" t="str">
        <f>_xlfn.XLOOKUP(V4186,$AC$2:$AC$43,$AD$2:$AD$43,"none")</f>
        <v>none</v>
      </c>
      <c r="X4186" s="3" t="str">
        <f>IF(ISNUMBER($W4186), 4600 * (1 / (0.92 * $W4186 + 1.7) + 1 / (0.92 * $W4186 + 0.62)),"none")</f>
        <v>none</v>
      </c>
      <c r="Y4186" s="8">
        <f>IF(ISNUMBER($X4186), _xlfn.XLOOKUP($X4186,Sheet3!$A$2:$A$392,Sheet3!$B$2:$B$392,"none", 1,1), $AF$2)</f>
        <v>0.8</v>
      </c>
      <c r="Z4186" s="8">
        <f>IF(ISNUMBER($X4186), _xlfn.XLOOKUP($X4186,Sheet3!$A$2:$A$392,Sheet3!$C$2:$C$392,"none", 1,1), $AF$2)</f>
        <v>0.8</v>
      </c>
      <c r="AA4186" s="8">
        <f>IF(ISNUMBER($X4186), _xlfn.XLOOKUP($X4186,Sheet3!$A$2:$A$392,Sheet3!$D$2:$D$392,"none", 1,1), $AF$2)</f>
        <v>0.8</v>
      </c>
    </row>
    <row r="4187" spans="1:27">
      <c r="A4187">
        <v>7388</v>
      </c>
      <c r="B4187" t="s">
        <v>7691</v>
      </c>
      <c r="C4187" t="s">
        <v>297</v>
      </c>
      <c r="D4187">
        <v>3</v>
      </c>
      <c r="E4187">
        <v>30</v>
      </c>
      <c r="F4187">
        <v>51.7078870944</v>
      </c>
      <c r="G4187">
        <v>-66</v>
      </c>
      <c r="H4187">
        <v>29</v>
      </c>
      <c r="I4187">
        <v>22.962633936</v>
      </c>
      <c r="J4187">
        <f>(D4187+E4187/60+F4187/3600)*15</f>
        <v>52.715449529559997</v>
      </c>
      <c r="K4187">
        <f>IF(G4187&lt;0, G4187-H4187/60-I4187/3600, G4187+H4187/60+I4187/3600)</f>
        <v>-66.489711842760002</v>
      </c>
      <c r="L4187">
        <v>17.373999999999999</v>
      </c>
      <c r="M4187">
        <v>2.056</v>
      </c>
      <c r="N4187">
        <v>4.12</v>
      </c>
      <c r="O4187" t="s">
        <v>9341</v>
      </c>
      <c r="P4187">
        <v>5.7460000000000004</v>
      </c>
      <c r="Q4187">
        <v>5.8</v>
      </c>
      <c r="R4187" t="s">
        <v>9341</v>
      </c>
      <c r="S4187">
        <v>5.7869999999999999</v>
      </c>
      <c r="T4187" t="s">
        <v>9341</v>
      </c>
      <c r="U4187" t="s">
        <v>9582</v>
      </c>
      <c r="V4187" t="str">
        <f>LEFT($U4187,2)</f>
        <v>B8</v>
      </c>
      <c r="W4187" s="3">
        <f>_xlfn.XLOOKUP(V4187,$AC$2:$AC$43,$AD$2:$AD$43,"none")</f>
        <v>-0.11</v>
      </c>
      <c r="X4187" s="3">
        <f>IF(ISNUMBER($W4187), 4600 * (1 / (0.92 * $W4187 + 1.7) + 1 / (0.92 * $W4187 + 0.62)),"none")</f>
        <v>11743.77313439976</v>
      </c>
      <c r="Y4187" s="8">
        <f>IF(ISNUMBER($X4187), _xlfn.XLOOKUP($X4187,Sheet3!$A$2:$A$392,Sheet3!$B$2:$B$392,"none", 1,1), $AF$2)</f>
        <v>0.54959999999999998</v>
      </c>
      <c r="Z4187" s="8">
        <f>IF(ISNUMBER($X4187), _xlfn.XLOOKUP($X4187,Sheet3!$A$2:$A$392,Sheet3!$C$2:$C$392,"none", 1,1), $AF$2)</f>
        <v>0.64410000000000001</v>
      </c>
      <c r="AA4187" s="8">
        <f>IF(ISNUMBER($X4187), _xlfn.XLOOKUP($X4187,Sheet3!$A$2:$A$392,Sheet3!$D$2:$D$392,"none", 1,1), $AF$2)</f>
        <v>1</v>
      </c>
    </row>
    <row r="4188" spans="1:27">
      <c r="A4188">
        <v>7407</v>
      </c>
      <c r="B4188" t="s">
        <v>7710</v>
      </c>
      <c r="C4188" t="s">
        <v>12</v>
      </c>
      <c r="D4188">
        <v>10</v>
      </c>
      <c r="E4188">
        <v>18</v>
      </c>
      <c r="F4188">
        <v>37.908529195200003</v>
      </c>
      <c r="G4188">
        <v>-56</v>
      </c>
      <c r="H4188">
        <v>6</v>
      </c>
      <c r="I4188">
        <v>37.417005216</v>
      </c>
      <c r="J4188">
        <f>(D4188+E4188/60+F4188/3600)*15</f>
        <v>154.65795220498001</v>
      </c>
      <c r="K4188">
        <f>IF(G4188&lt;0, G4188-H4188/60-I4188/3600, G4188+H4188/60+I4188/3600)</f>
        <v>-56.110393612560003</v>
      </c>
      <c r="L4188">
        <v>-238.85300000000001</v>
      </c>
      <c r="M4188">
        <v>115.821</v>
      </c>
      <c r="N4188">
        <v>27.95</v>
      </c>
      <c r="O4188" t="s">
        <v>9341</v>
      </c>
      <c r="P4188">
        <v>6.29</v>
      </c>
      <c r="Q4188">
        <v>5.8</v>
      </c>
      <c r="R4188" t="s">
        <v>9341</v>
      </c>
      <c r="S4188">
        <v>5.694</v>
      </c>
      <c r="T4188" t="s">
        <v>9341</v>
      </c>
      <c r="U4188" t="s">
        <v>9386</v>
      </c>
      <c r="V4188" t="str">
        <f>LEFT($U4188,2)</f>
        <v>F6</v>
      </c>
      <c r="W4188" s="3" t="str">
        <f>_xlfn.XLOOKUP(V4188,$AC$2:$AC$43,$AD$2:$AD$43,"none")</f>
        <v>none</v>
      </c>
      <c r="X4188" s="3" t="str">
        <f>IF(ISNUMBER($W4188), 4600 * (1 / (0.92 * $W4188 + 1.7) + 1 / (0.92 * $W4188 + 0.62)),"none")</f>
        <v>none</v>
      </c>
      <c r="Y4188" s="8">
        <f>IF(ISNUMBER($X4188), _xlfn.XLOOKUP($X4188,Sheet3!$A$2:$A$392,Sheet3!$B$2:$B$392,"none", 1,1), $AF$2)</f>
        <v>0.8</v>
      </c>
      <c r="Z4188" s="8">
        <f>IF(ISNUMBER($X4188), _xlfn.XLOOKUP($X4188,Sheet3!$A$2:$A$392,Sheet3!$C$2:$C$392,"none", 1,1), $AF$2)</f>
        <v>0.8</v>
      </c>
      <c r="AA4188" s="8">
        <f>IF(ISNUMBER($X4188), _xlfn.XLOOKUP($X4188,Sheet3!$A$2:$A$392,Sheet3!$D$2:$D$392,"none", 1,1), $AF$2)</f>
        <v>0.8</v>
      </c>
    </row>
    <row r="4189" spans="1:27">
      <c r="A4189">
        <v>8633</v>
      </c>
      <c r="B4189" t="s">
        <v>8938</v>
      </c>
      <c r="C4189" t="s">
        <v>60</v>
      </c>
      <c r="D4189">
        <v>12</v>
      </c>
      <c r="E4189">
        <v>0</v>
      </c>
      <c r="F4189">
        <v>27.69</v>
      </c>
      <c r="G4189">
        <v>-1</v>
      </c>
      <c r="H4189">
        <v>4</v>
      </c>
      <c r="I4189">
        <v>51.6</v>
      </c>
      <c r="J4189">
        <f>(D4189+E4189/60+F4189/3600)*15</f>
        <v>180.115375</v>
      </c>
      <c r="K4189">
        <f>IF(G4189&lt;0, G4189-H4189/60-I4189/3600, G4189+H4189/60+I4189/3600)</f>
        <v>-1.081</v>
      </c>
      <c r="L4189" t="s">
        <v>9341</v>
      </c>
      <c r="M4189" t="s">
        <v>9341</v>
      </c>
      <c r="N4189" t="s">
        <v>9341</v>
      </c>
      <c r="O4189">
        <v>16.899999999999999</v>
      </c>
      <c r="P4189">
        <v>16.399999999999999</v>
      </c>
      <c r="Q4189">
        <v>5.8</v>
      </c>
      <c r="R4189" t="s">
        <v>9341</v>
      </c>
      <c r="S4189" t="s">
        <v>9341</v>
      </c>
      <c r="T4189" t="s">
        <v>9341</v>
      </c>
      <c r="U4189" t="s">
        <v>11512</v>
      </c>
      <c r="V4189" t="str">
        <f>LEFT($U4189,2)</f>
        <v>SN</v>
      </c>
      <c r="W4189" s="3" t="str">
        <f>_xlfn.XLOOKUP(V4189,$AC$2:$AC$43,$AD$2:$AD$43,"none")</f>
        <v>none</v>
      </c>
      <c r="X4189" s="3" t="str">
        <f>IF(ISNUMBER($W4189), 4600 * (1 / (0.92 * $W4189 + 1.7) + 1 / (0.92 * $W4189 + 0.62)),"none")</f>
        <v>none</v>
      </c>
      <c r="Y4189" s="8">
        <f>IF(ISNUMBER($X4189), _xlfn.XLOOKUP($X4189,Sheet3!$A$2:$A$392,Sheet3!$B$2:$B$392,"none", 1,1), $AF$2)</f>
        <v>0.8</v>
      </c>
      <c r="Z4189" s="8">
        <f>IF(ISNUMBER($X4189), _xlfn.XLOOKUP($X4189,Sheet3!$A$2:$A$392,Sheet3!$C$2:$C$392,"none", 1,1), $AF$2)</f>
        <v>0.8</v>
      </c>
      <c r="AA4189" s="8">
        <f>IF(ISNUMBER($X4189), _xlfn.XLOOKUP($X4189,Sheet3!$A$2:$A$392,Sheet3!$D$2:$D$392,"none", 1,1), $AF$2)</f>
        <v>0.8</v>
      </c>
    </row>
    <row r="4190" spans="1:27">
      <c r="A4190">
        <v>1582</v>
      </c>
      <c r="B4190" t="s">
        <v>1883</v>
      </c>
      <c r="C4190" t="s">
        <v>297</v>
      </c>
      <c r="D4190">
        <v>3</v>
      </c>
      <c r="E4190">
        <v>48</v>
      </c>
      <c r="F4190">
        <v>35.7035947416</v>
      </c>
      <c r="G4190">
        <v>-20</v>
      </c>
      <c r="H4190">
        <v>54</v>
      </c>
      <c r="I4190">
        <v>10.717710479999999</v>
      </c>
      <c r="J4190">
        <f>(D4190+E4190/60+F4190/3600)*15</f>
        <v>57.148764978089993</v>
      </c>
      <c r="K4190">
        <f>IF(G4190&lt;0, G4190-H4190/60-I4190/3600, G4190+H4190/60+I4190/3600)</f>
        <v>-20.902977141799997</v>
      </c>
      <c r="L4190">
        <v>-30.198</v>
      </c>
      <c r="M4190">
        <v>-17.094000000000001</v>
      </c>
      <c r="N4190">
        <v>3.65</v>
      </c>
      <c r="O4190" t="s">
        <v>9341</v>
      </c>
      <c r="P4190">
        <v>7.415</v>
      </c>
      <c r="Q4190">
        <v>5.8010000000000002</v>
      </c>
      <c r="R4190" t="s">
        <v>9341</v>
      </c>
      <c r="S4190">
        <v>5.1239999999999997</v>
      </c>
      <c r="T4190" t="s">
        <v>9341</v>
      </c>
      <c r="U4190" t="s">
        <v>9360</v>
      </c>
      <c r="V4190" t="str">
        <f>LEFT($U4190,2)</f>
        <v>K5</v>
      </c>
      <c r="W4190" s="3">
        <f>_xlfn.XLOOKUP(V4190,$AC$2:$AC$43,$AD$2:$AD$43,"none")</f>
        <v>1.1499999999999999</v>
      </c>
      <c r="X4190" s="3">
        <f>IF(ISNUMBER($W4190), 4600 * (1 / (0.92 * $W4190 + 1.7) + 1 / (0.92 * $W4190 + 0.62)),"none")</f>
        <v>4409.2340323652679</v>
      </c>
      <c r="Y4190" s="8">
        <f>IF(ISNUMBER($X4190), _xlfn.XLOOKUP($X4190,Sheet3!$A$2:$A$392,Sheet3!$B$2:$B$392,"none", 1,1), $AF$2)</f>
        <v>1</v>
      </c>
      <c r="Z4190" s="8">
        <f>IF(ISNUMBER($X4190), _xlfn.XLOOKUP($X4190,Sheet3!$A$2:$A$392,Sheet3!$C$2:$C$392,"none", 1,1), $AF$2)</f>
        <v>0.73599999999999999</v>
      </c>
      <c r="AA4190" s="8">
        <f>IF(ISNUMBER($X4190), _xlfn.XLOOKUP($X4190,Sheet3!$A$2:$A$392,Sheet3!$D$2:$D$392,"none", 1,1), $AF$2)</f>
        <v>0.4803</v>
      </c>
    </row>
    <row r="4191" spans="1:27">
      <c r="A4191">
        <v>2232</v>
      </c>
      <c r="B4191" t="s">
        <v>2533</v>
      </c>
      <c r="C4191" t="s">
        <v>297</v>
      </c>
      <c r="D4191">
        <v>5</v>
      </c>
      <c r="E4191">
        <v>58</v>
      </c>
      <c r="F4191">
        <v>37.547052127199997</v>
      </c>
      <c r="G4191">
        <v>-44</v>
      </c>
      <c r="H4191">
        <v>2</v>
      </c>
      <c r="I4191">
        <v>4.4171372399999997</v>
      </c>
      <c r="J4191">
        <f>(D4191+E4191/60+F4191/3600)*15</f>
        <v>89.656446050530008</v>
      </c>
      <c r="K4191">
        <f>IF(G4191&lt;0, G4191-H4191/60-I4191/3600, G4191+H4191/60+I4191/3600)</f>
        <v>-44.034560315899995</v>
      </c>
      <c r="L4191">
        <v>-11.702</v>
      </c>
      <c r="M4191">
        <v>10.27</v>
      </c>
      <c r="N4191">
        <v>3.05</v>
      </c>
      <c r="O4191" t="s">
        <v>9341</v>
      </c>
      <c r="P4191">
        <v>6.8490000000000002</v>
      </c>
      <c r="Q4191">
        <v>5.8019999999999996</v>
      </c>
      <c r="R4191" t="s">
        <v>9341</v>
      </c>
      <c r="S4191">
        <v>5.5449999999999999</v>
      </c>
      <c r="T4191" t="s">
        <v>9341</v>
      </c>
      <c r="U4191" t="s">
        <v>9363</v>
      </c>
      <c r="V4191" t="str">
        <f>LEFT($U4191,2)</f>
        <v>G8</v>
      </c>
      <c r="W4191" s="3">
        <f>_xlfn.XLOOKUP(V4191,$AC$2:$AC$43,$AD$2:$AD$43,"none")</f>
        <v>0.74</v>
      </c>
      <c r="X4191" s="3">
        <f>IF(ISNUMBER($W4191), 4600 * (1 / (0.92 * $W4191 + 1.7) + 1 / (0.92 * $W4191 + 0.62)),"none")</f>
        <v>5468.4090187676065</v>
      </c>
      <c r="Y4191" s="8">
        <f>IF(ISNUMBER($X4191), _xlfn.XLOOKUP($X4191,Sheet3!$A$2:$A$392,Sheet3!$B$2:$B$392,"none", 1,1), $AF$2)</f>
        <v>1</v>
      </c>
      <c r="Z4191" s="8">
        <f>IF(ISNUMBER($X4191), _xlfn.XLOOKUP($X4191,Sheet3!$A$2:$A$392,Sheet3!$C$2:$C$392,"none", 1,1), $AF$2)</f>
        <v>0.85409999999999997</v>
      </c>
      <c r="AA4191" s="8">
        <f>IF(ISNUMBER($X4191), _xlfn.XLOOKUP($X4191,Sheet3!$A$2:$A$392,Sheet3!$D$2:$D$392,"none", 1,1), $AF$2)</f>
        <v>0.72770000000000001</v>
      </c>
    </row>
    <row r="4192" spans="1:27">
      <c r="A4192">
        <v>5235</v>
      </c>
      <c r="B4192" t="s">
        <v>5538</v>
      </c>
      <c r="C4192" t="s">
        <v>12</v>
      </c>
      <c r="D4192">
        <v>14</v>
      </c>
      <c r="E4192">
        <v>46</v>
      </c>
      <c r="F4192">
        <v>6.7708856400000004</v>
      </c>
      <c r="G4192">
        <v>-23</v>
      </c>
      <c r="H4192">
        <v>9</v>
      </c>
      <c r="I4192">
        <v>10.913286815999999</v>
      </c>
      <c r="J4192">
        <f>(D4192+E4192/60+F4192/3600)*15</f>
        <v>221.52821202350003</v>
      </c>
      <c r="K4192">
        <f>IF(G4192&lt;0, G4192-H4192/60-I4192/3600, G4192+H4192/60+I4192/3600)</f>
        <v>-23.153031468559998</v>
      </c>
      <c r="L4192">
        <v>22.315999999999999</v>
      </c>
      <c r="M4192">
        <v>-60.212000000000003</v>
      </c>
      <c r="N4192">
        <v>9.44</v>
      </c>
      <c r="O4192" t="s">
        <v>9341</v>
      </c>
      <c r="P4192">
        <v>6.7809999999999997</v>
      </c>
      <c r="Q4192">
        <v>5.8029999999999999</v>
      </c>
      <c r="R4192" t="s">
        <v>9341</v>
      </c>
      <c r="S4192">
        <v>5.5270000000000001</v>
      </c>
      <c r="T4192" t="s">
        <v>9341</v>
      </c>
      <c r="U4192" t="s">
        <v>9403</v>
      </c>
      <c r="V4192" t="str">
        <f>LEFT($U4192,2)</f>
        <v>K0</v>
      </c>
      <c r="W4192" s="3">
        <f>_xlfn.XLOOKUP(V4192,$AC$2:$AC$43,$AD$2:$AD$43,"none")</f>
        <v>0.81</v>
      </c>
      <c r="X4192" s="3">
        <f>IF(ISNUMBER($W4192), 4600 * (1 / (0.92 * $W4192 + 1.7) + 1 / (0.92 * $W4192 + 0.62)),"none")</f>
        <v>5250.7063834266155</v>
      </c>
      <c r="Y4192" s="8">
        <f>IF(ISNUMBER($X4192), _xlfn.XLOOKUP($X4192,Sheet3!$A$2:$A$392,Sheet3!$B$2:$B$392,"none", 1,1), $AF$2)</f>
        <v>1</v>
      </c>
      <c r="Z4192" s="8">
        <f>IF(ISNUMBER($X4192), _xlfn.XLOOKUP($X4192,Sheet3!$A$2:$A$392,Sheet3!$C$2:$C$392,"none", 1,1), $AF$2)</f>
        <v>0.83299999999999996</v>
      </c>
      <c r="AA4192" s="8">
        <f>IF(ISNUMBER($X4192), _xlfn.XLOOKUP($X4192,Sheet3!$A$2:$A$392,Sheet3!$D$2:$D$392,"none", 1,1), $AF$2)</f>
        <v>0.67869999999999997</v>
      </c>
    </row>
    <row r="4193" spans="1:27">
      <c r="A4193">
        <v>8078</v>
      </c>
      <c r="B4193" t="s">
        <v>8381</v>
      </c>
      <c r="C4193" t="s">
        <v>297</v>
      </c>
      <c r="D4193">
        <v>13</v>
      </c>
      <c r="E4193">
        <v>17</v>
      </c>
      <c r="F4193">
        <v>13.9311522</v>
      </c>
      <c r="G4193">
        <v>-43</v>
      </c>
      <c r="H4193">
        <v>58</v>
      </c>
      <c r="I4193">
        <v>46.194632364</v>
      </c>
      <c r="J4193">
        <f>(D4193+E4193/60+F4193/3600)*15</f>
        <v>199.30804646749999</v>
      </c>
      <c r="K4193">
        <f>IF(G4193&lt;0, G4193-H4193/60-I4193/3600, G4193+H4193/60+I4193/3600)</f>
        <v>-43.979498508990005</v>
      </c>
      <c r="L4193">
        <v>-6.9930000000000003</v>
      </c>
      <c r="M4193">
        <v>-1.369</v>
      </c>
      <c r="N4193">
        <v>17.21</v>
      </c>
      <c r="O4193" t="s">
        <v>9341</v>
      </c>
      <c r="P4193">
        <v>6.0119999999999996</v>
      </c>
      <c r="Q4193">
        <v>5.8029999999999999</v>
      </c>
      <c r="R4193" t="s">
        <v>9341</v>
      </c>
      <c r="S4193">
        <v>5.8010000000000002</v>
      </c>
      <c r="T4193" t="s">
        <v>9341</v>
      </c>
      <c r="U4193" t="s">
        <v>11421</v>
      </c>
      <c r="V4193" t="str">
        <f>LEFT($U4193,2)</f>
        <v>A2</v>
      </c>
      <c r="W4193" s="3">
        <f>_xlfn.XLOOKUP(V4193,$AC$2:$AC$43,$AD$2:$AD$43,"none")</f>
        <v>0.05</v>
      </c>
      <c r="X4193" s="3">
        <f>IF(ISNUMBER($W4193), 4600 * (1 / (0.92 * $W4193 + 1.7) + 1 / (0.92 * $W4193 + 0.62)),"none")</f>
        <v>9541.5002631497482</v>
      </c>
      <c r="Y4193" s="8">
        <f>IF(ISNUMBER($X4193), _xlfn.XLOOKUP($X4193,Sheet3!$A$2:$A$392,Sheet3!$B$2:$B$392,"none", 1,1), $AF$2)</f>
        <v>0.65039999999999998</v>
      </c>
      <c r="Z4193" s="8">
        <f>IF(ISNUMBER($X4193), _xlfn.XLOOKUP($X4193,Sheet3!$A$2:$A$392,Sheet3!$C$2:$C$392,"none", 1,1), $AF$2)</f>
        <v>0.72150000000000003</v>
      </c>
      <c r="AA4193" s="8">
        <f>IF(ISNUMBER($X4193), _xlfn.XLOOKUP($X4193,Sheet3!$A$2:$A$392,Sheet3!$D$2:$D$392,"none", 1,1), $AF$2)</f>
        <v>1</v>
      </c>
    </row>
    <row r="4194" spans="1:27">
      <c r="A4194">
        <v>2167</v>
      </c>
      <c r="B4194" t="s">
        <v>2468</v>
      </c>
      <c r="C4194" t="s">
        <v>297</v>
      </c>
      <c r="D4194">
        <v>5</v>
      </c>
      <c r="E4194">
        <v>38</v>
      </c>
      <c r="F4194">
        <v>43.527672616799997</v>
      </c>
      <c r="G4194">
        <v>-40</v>
      </c>
      <c r="H4194">
        <v>42</v>
      </c>
      <c r="I4194">
        <v>26.316937043999999</v>
      </c>
      <c r="J4194">
        <f>(D4194+E4194/60+F4194/3600)*15</f>
        <v>84.681365302569986</v>
      </c>
      <c r="K4194">
        <f>IF(G4194&lt;0, G4194-H4194/60-I4194/3600, G4194+H4194/60+I4194/3600)</f>
        <v>-40.707310260290001</v>
      </c>
      <c r="L4194">
        <v>-14.363</v>
      </c>
      <c r="M4194">
        <v>15.273999999999999</v>
      </c>
      <c r="N4194">
        <v>6.71</v>
      </c>
      <c r="O4194" t="s">
        <v>9341</v>
      </c>
      <c r="P4194">
        <v>5.7210000000000001</v>
      </c>
      <c r="Q4194">
        <v>5.8040000000000003</v>
      </c>
      <c r="R4194" t="s">
        <v>9341</v>
      </c>
      <c r="S4194">
        <v>5.7889999999999997</v>
      </c>
      <c r="T4194" t="s">
        <v>9341</v>
      </c>
      <c r="U4194" t="s">
        <v>9437</v>
      </c>
      <c r="V4194" t="str">
        <f>LEFT($U4194,2)</f>
        <v>B8</v>
      </c>
      <c r="W4194" s="3">
        <f>_xlfn.XLOOKUP(V4194,$AC$2:$AC$43,$AD$2:$AD$43,"none")</f>
        <v>-0.11</v>
      </c>
      <c r="X4194" s="3">
        <f>IF(ISNUMBER($W4194), 4600 * (1 / (0.92 * $W4194 + 1.7) + 1 / (0.92 * $W4194 + 0.62)),"none")</f>
        <v>11743.77313439976</v>
      </c>
      <c r="Y4194" s="8">
        <f>IF(ISNUMBER($X4194), _xlfn.XLOOKUP($X4194,Sheet3!$A$2:$A$392,Sheet3!$B$2:$B$392,"none", 1,1), $AF$2)</f>
        <v>0.54959999999999998</v>
      </c>
      <c r="Z4194" s="8">
        <f>IF(ISNUMBER($X4194), _xlfn.XLOOKUP($X4194,Sheet3!$A$2:$A$392,Sheet3!$C$2:$C$392,"none", 1,1), $AF$2)</f>
        <v>0.64410000000000001</v>
      </c>
      <c r="AA4194" s="8">
        <f>IF(ISNUMBER($X4194), _xlfn.XLOOKUP($X4194,Sheet3!$A$2:$A$392,Sheet3!$D$2:$D$392,"none", 1,1), $AF$2)</f>
        <v>1</v>
      </c>
    </row>
    <row r="4195" spans="1:27">
      <c r="A4195">
        <v>6126</v>
      </c>
      <c r="B4195" t="s">
        <v>6429</v>
      </c>
      <c r="C4195" t="s">
        <v>12</v>
      </c>
      <c r="D4195">
        <v>16</v>
      </c>
      <c r="E4195">
        <v>0</v>
      </c>
      <c r="F4195">
        <v>51.134010803999999</v>
      </c>
      <c r="G4195">
        <v>4</v>
      </c>
      <c r="H4195">
        <v>25</v>
      </c>
      <c r="I4195">
        <v>38.488425456000002</v>
      </c>
      <c r="J4195">
        <f>(D4195+E4195/60+F4195/3600)*15</f>
        <v>240.21305837834998</v>
      </c>
      <c r="K4195">
        <f>IF(G4195&lt;0, G4195-H4195/60-I4195/3600, G4195+H4195/60+I4195/3600)</f>
        <v>4.4273578959600002</v>
      </c>
      <c r="L4195">
        <v>-42.213000000000001</v>
      </c>
      <c r="M4195">
        <v>72.995000000000005</v>
      </c>
      <c r="N4195">
        <v>13.6</v>
      </c>
      <c r="O4195" t="s">
        <v>9341</v>
      </c>
      <c r="P4195">
        <v>6.819</v>
      </c>
      <c r="Q4195">
        <v>5.8040000000000003</v>
      </c>
      <c r="R4195" t="s">
        <v>9341</v>
      </c>
      <c r="S4195">
        <v>5.52</v>
      </c>
      <c r="T4195" t="s">
        <v>9341</v>
      </c>
      <c r="U4195" t="s">
        <v>10787</v>
      </c>
      <c r="V4195" t="str">
        <f>LEFT($U4195,2)</f>
        <v>K0</v>
      </c>
      <c r="W4195" s="3">
        <f>_xlfn.XLOOKUP(V4195,$AC$2:$AC$43,$AD$2:$AD$43,"none")</f>
        <v>0.81</v>
      </c>
      <c r="X4195" s="3">
        <f>IF(ISNUMBER($W4195), 4600 * (1 / (0.92 * $W4195 + 1.7) + 1 / (0.92 * $W4195 + 0.62)),"none")</f>
        <v>5250.7063834266155</v>
      </c>
      <c r="Y4195" s="8">
        <f>IF(ISNUMBER($X4195), _xlfn.XLOOKUP($X4195,Sheet3!$A$2:$A$392,Sheet3!$B$2:$B$392,"none", 1,1), $AF$2)</f>
        <v>1</v>
      </c>
      <c r="Z4195" s="8">
        <f>IF(ISNUMBER($X4195), _xlfn.XLOOKUP($X4195,Sheet3!$A$2:$A$392,Sheet3!$C$2:$C$392,"none", 1,1), $AF$2)</f>
        <v>0.83299999999999996</v>
      </c>
      <c r="AA4195" s="8">
        <f>IF(ISNUMBER($X4195), _xlfn.XLOOKUP($X4195,Sheet3!$A$2:$A$392,Sheet3!$D$2:$D$392,"none", 1,1), $AF$2)</f>
        <v>0.67869999999999997</v>
      </c>
    </row>
    <row r="4196" spans="1:27">
      <c r="A4196">
        <v>6578</v>
      </c>
      <c r="B4196" t="s">
        <v>6881</v>
      </c>
      <c r="C4196" t="s">
        <v>297</v>
      </c>
      <c r="D4196">
        <v>15</v>
      </c>
      <c r="E4196">
        <v>8</v>
      </c>
      <c r="F4196">
        <v>35.562666883200002</v>
      </c>
      <c r="G4196">
        <v>25</v>
      </c>
      <c r="H4196">
        <v>6</v>
      </c>
      <c r="I4196">
        <v>31.085742419999999</v>
      </c>
      <c r="J4196">
        <f>(D4196+E4196/60+F4196/3600)*15</f>
        <v>227.14817777868001</v>
      </c>
      <c r="K4196">
        <f>IF(G4196&lt;0, G4196-H4196/60-I4196/3600, G4196+H4196/60+I4196/3600)</f>
        <v>25.108634928450002</v>
      </c>
      <c r="L4196">
        <v>-3.7589999999999999</v>
      </c>
      <c r="M4196">
        <v>-0.80600000000000005</v>
      </c>
      <c r="N4196">
        <v>6.83</v>
      </c>
      <c r="O4196" t="s">
        <v>9341</v>
      </c>
      <c r="P4196">
        <v>7.0469999999999997</v>
      </c>
      <c r="Q4196">
        <v>5.8040000000000003</v>
      </c>
      <c r="R4196" t="s">
        <v>9341</v>
      </c>
      <c r="S4196">
        <v>5.4420000000000002</v>
      </c>
      <c r="T4196" t="s">
        <v>9341</v>
      </c>
      <c r="U4196" t="s">
        <v>9500</v>
      </c>
      <c r="V4196" t="str">
        <f>LEFT($U4196,2)</f>
        <v>K1</v>
      </c>
      <c r="W4196" s="3">
        <f>_xlfn.XLOOKUP(V4196,$AC$2:$AC$43,$AD$2:$AD$43,"none")</f>
        <v>0.86</v>
      </c>
      <c r="X4196" s="3">
        <f>IF(ISNUMBER($W4196), 4600 * (1 / (0.92 * $W4196 + 1.7) + 1 / (0.92 * $W4196 + 0.62)),"none")</f>
        <v>5106.1368670782376</v>
      </c>
      <c r="Y4196" s="8">
        <f>IF(ISNUMBER($X4196), _xlfn.XLOOKUP($X4196,Sheet3!$A$2:$A$392,Sheet3!$B$2:$B$392,"none", 1,1), $AF$2)</f>
        <v>1</v>
      </c>
      <c r="Z4196" s="8">
        <f>IF(ISNUMBER($X4196), _xlfn.XLOOKUP($X4196,Sheet3!$A$2:$A$392,Sheet3!$C$2:$C$392,"none", 1,1), $AF$2)</f>
        <v>0.82210000000000005</v>
      </c>
      <c r="AA4196" s="8">
        <f>IF(ISNUMBER($X4196), _xlfn.XLOOKUP($X4196,Sheet3!$A$2:$A$392,Sheet3!$D$2:$D$392,"none", 1,1), $AF$2)</f>
        <v>0.65410000000000001</v>
      </c>
    </row>
    <row r="4197" spans="1:27">
      <c r="A4197">
        <v>6736</v>
      </c>
      <c r="B4197" t="s">
        <v>7039</v>
      </c>
      <c r="C4197" t="s">
        <v>16</v>
      </c>
      <c r="D4197">
        <v>16</v>
      </c>
      <c r="E4197">
        <v>3</v>
      </c>
      <c r="F4197">
        <v>19.3643869944</v>
      </c>
      <c r="G4197">
        <v>36</v>
      </c>
      <c r="H4197">
        <v>37</v>
      </c>
      <c r="I4197">
        <v>54.435536976000002</v>
      </c>
      <c r="J4197">
        <f>(D4197+E4197/60+F4197/3600)*15</f>
        <v>240.83068494580999</v>
      </c>
      <c r="K4197">
        <f>IF(G4197&lt;0, G4197-H4197/60-I4197/3600, G4197+H4197/60+I4197/3600)</f>
        <v>36.631787649160003</v>
      </c>
      <c r="L4197">
        <v>7.9470000000000001</v>
      </c>
      <c r="M4197">
        <v>-14.962</v>
      </c>
      <c r="N4197">
        <v>5.12</v>
      </c>
      <c r="O4197" t="s">
        <v>9341</v>
      </c>
      <c r="P4197">
        <v>6.3769999999999998</v>
      </c>
      <c r="Q4197">
        <v>5.8040000000000003</v>
      </c>
      <c r="R4197" t="s">
        <v>9341</v>
      </c>
      <c r="S4197">
        <v>5.625</v>
      </c>
      <c r="T4197" t="s">
        <v>9341</v>
      </c>
      <c r="U4197" t="s">
        <v>11166</v>
      </c>
      <c r="V4197" t="str">
        <f>LEFT($U4197,2)</f>
        <v>G6</v>
      </c>
      <c r="W4197" s="3" t="str">
        <f>_xlfn.XLOOKUP(V4197,$AC$2:$AC$43,$AD$2:$AD$43,"none")</f>
        <v>none</v>
      </c>
      <c r="X4197" s="3" t="str">
        <f>IF(ISNUMBER($W4197), 4600 * (1 / (0.92 * $W4197 + 1.7) + 1 / (0.92 * $W4197 + 0.62)),"none")</f>
        <v>none</v>
      </c>
      <c r="Y4197" s="8">
        <f>IF(ISNUMBER($X4197), _xlfn.XLOOKUP($X4197,Sheet3!$A$2:$A$392,Sheet3!$B$2:$B$392,"none", 1,1), $AF$2)</f>
        <v>0.8</v>
      </c>
      <c r="Z4197" s="8">
        <f>IF(ISNUMBER($X4197), _xlfn.XLOOKUP($X4197,Sheet3!$A$2:$A$392,Sheet3!$C$2:$C$392,"none", 1,1), $AF$2)</f>
        <v>0.8</v>
      </c>
      <c r="AA4197" s="8">
        <f>IF(ISNUMBER($X4197), _xlfn.XLOOKUP($X4197,Sheet3!$A$2:$A$392,Sheet3!$D$2:$D$392,"none", 1,1), $AF$2)</f>
        <v>0.8</v>
      </c>
    </row>
    <row r="4198" spans="1:27">
      <c r="A4198">
        <v>4211</v>
      </c>
      <c r="B4198" t="s">
        <v>4514</v>
      </c>
      <c r="C4198" t="s">
        <v>12</v>
      </c>
      <c r="D4198">
        <v>22</v>
      </c>
      <c r="E4198">
        <v>54</v>
      </c>
      <c r="F4198">
        <v>6.9827802863999997</v>
      </c>
      <c r="G4198">
        <v>40</v>
      </c>
      <c r="H4198">
        <v>22</v>
      </c>
      <c r="I4198">
        <v>36.733241532000001</v>
      </c>
      <c r="J4198">
        <f>(D4198+E4198/60+F4198/3600)*15</f>
        <v>343.52909491785994</v>
      </c>
      <c r="K4198">
        <f>IF(G4198&lt;0, G4198-H4198/60-I4198/3600, G4198+H4198/60+I4198/3600)</f>
        <v>40.376870344869999</v>
      </c>
      <c r="L4198">
        <v>106.71899999999999</v>
      </c>
      <c r="M4198">
        <v>36.110999999999997</v>
      </c>
      <c r="N4198">
        <v>10.51</v>
      </c>
      <c r="O4198" t="s">
        <v>9341</v>
      </c>
      <c r="P4198">
        <v>6.9530000000000003</v>
      </c>
      <c r="Q4198">
        <v>5.8049999999999997</v>
      </c>
      <c r="R4198" t="s">
        <v>9341</v>
      </c>
      <c r="S4198">
        <v>5.5030000000000001</v>
      </c>
      <c r="T4198" t="s">
        <v>9341</v>
      </c>
      <c r="U4198" t="s">
        <v>9403</v>
      </c>
      <c r="V4198" t="str">
        <f>LEFT($U4198,2)</f>
        <v>K0</v>
      </c>
      <c r="W4198" s="3">
        <f>_xlfn.XLOOKUP(V4198,$AC$2:$AC$43,$AD$2:$AD$43,"none")</f>
        <v>0.81</v>
      </c>
      <c r="X4198" s="3">
        <f>IF(ISNUMBER($W4198), 4600 * (1 / (0.92 * $W4198 + 1.7) + 1 / (0.92 * $W4198 + 0.62)),"none")</f>
        <v>5250.7063834266155</v>
      </c>
      <c r="Y4198" s="8">
        <f>IF(ISNUMBER($X4198), _xlfn.XLOOKUP($X4198,Sheet3!$A$2:$A$392,Sheet3!$B$2:$B$392,"none", 1,1), $AF$2)</f>
        <v>1</v>
      </c>
      <c r="Z4198" s="8">
        <f>IF(ISNUMBER($X4198), _xlfn.XLOOKUP($X4198,Sheet3!$A$2:$A$392,Sheet3!$C$2:$C$392,"none", 1,1), $AF$2)</f>
        <v>0.83299999999999996</v>
      </c>
      <c r="AA4198" s="8">
        <f>IF(ISNUMBER($X4198), _xlfn.XLOOKUP($X4198,Sheet3!$A$2:$A$392,Sheet3!$D$2:$D$392,"none", 1,1), $AF$2)</f>
        <v>0.67869999999999997</v>
      </c>
    </row>
    <row r="4199" spans="1:27">
      <c r="A4199">
        <v>6906</v>
      </c>
      <c r="B4199" t="s">
        <v>7209</v>
      </c>
      <c r="C4199" t="s">
        <v>28</v>
      </c>
      <c r="D4199">
        <v>7</v>
      </c>
      <c r="E4199">
        <v>49</v>
      </c>
      <c r="F4199">
        <v>12.8625152304</v>
      </c>
      <c r="G4199">
        <v>-46</v>
      </c>
      <c r="H4199">
        <v>51</v>
      </c>
      <c r="I4199">
        <v>27.787514724000001</v>
      </c>
      <c r="J4199">
        <f>(D4199+E4199/60+F4199/3600)*15</f>
        <v>117.30359381346</v>
      </c>
      <c r="K4199">
        <f>IF(G4199&lt;0, G4199-H4199/60-I4199/3600, G4199+H4199/60+I4199/3600)</f>
        <v>-46.857718754090001</v>
      </c>
      <c r="L4199">
        <v>-4.6520000000000001</v>
      </c>
      <c r="M4199">
        <v>9.1470000000000002</v>
      </c>
      <c r="N4199">
        <v>2.58</v>
      </c>
      <c r="O4199">
        <v>4.82</v>
      </c>
      <c r="P4199">
        <v>5.6619999999999999</v>
      </c>
      <c r="Q4199">
        <v>5.8049999999999997</v>
      </c>
      <c r="R4199" t="s">
        <v>9341</v>
      </c>
      <c r="S4199">
        <v>5.7830000000000004</v>
      </c>
      <c r="T4199" t="s">
        <v>9341</v>
      </c>
      <c r="U4199" t="s">
        <v>9596</v>
      </c>
      <c r="V4199" t="str">
        <f>LEFT($U4199,2)</f>
        <v>B2</v>
      </c>
      <c r="W4199" s="3">
        <f>_xlfn.XLOOKUP(V4199,$AC$2:$AC$43,$AD$2:$AD$43,"none")</f>
        <v>-0.24</v>
      </c>
      <c r="X4199" s="3">
        <f>IF(ISNUMBER($W4199), 4600 * (1 / (0.92 * $W4199 + 1.7) + 1 / (0.92 * $W4199 + 0.62)),"none")</f>
        <v>14632.835167360139</v>
      </c>
      <c r="Y4199" s="8">
        <f>IF(ISNUMBER($X4199), _xlfn.XLOOKUP($X4199,Sheet3!$A$2:$A$392,Sheet3!$B$2:$B$392,"none", 1,1), $AF$2)</f>
        <v>0.47989999999999999</v>
      </c>
      <c r="Z4199" s="8">
        <f>IF(ISNUMBER($X4199), _xlfn.XLOOKUP($X4199,Sheet3!$A$2:$A$392,Sheet3!$C$2:$C$392,"none", 1,1), $AF$2)</f>
        <v>0.58679999999999999</v>
      </c>
      <c r="AA4199" s="8">
        <f>IF(ISNUMBER($X4199), _xlfn.XLOOKUP($X4199,Sheet3!$A$2:$A$392,Sheet3!$D$2:$D$392,"none", 1,1), $AF$2)</f>
        <v>1</v>
      </c>
    </row>
    <row r="4200" spans="1:27">
      <c r="A4200">
        <v>1843</v>
      </c>
      <c r="B4200" t="s">
        <v>2144</v>
      </c>
      <c r="C4200" t="s">
        <v>297</v>
      </c>
      <c r="D4200">
        <v>4</v>
      </c>
      <c r="E4200">
        <v>57</v>
      </c>
      <c r="F4200">
        <v>48.645646929599998</v>
      </c>
      <c r="G4200">
        <v>23</v>
      </c>
      <c r="H4200">
        <v>56</v>
      </c>
      <c r="I4200">
        <v>54.846669515999999</v>
      </c>
      <c r="J4200">
        <f>(D4200+E4200/60+F4200/3600)*15</f>
        <v>74.452690195540015</v>
      </c>
      <c r="K4200">
        <f>IF(G4200&lt;0, G4200-H4200/60-I4200/3600, G4200+H4200/60+I4200/3600)</f>
        <v>23.948568519310001</v>
      </c>
      <c r="L4200">
        <v>4.391</v>
      </c>
      <c r="M4200">
        <v>-15.012</v>
      </c>
      <c r="N4200">
        <v>5.55</v>
      </c>
      <c r="O4200" t="s">
        <v>9341</v>
      </c>
      <c r="P4200">
        <v>6.9029999999999996</v>
      </c>
      <c r="Q4200">
        <v>5.806</v>
      </c>
      <c r="R4200" t="s">
        <v>9341</v>
      </c>
      <c r="S4200">
        <v>5.4269999999999996</v>
      </c>
      <c r="T4200" t="s">
        <v>9341</v>
      </c>
      <c r="U4200" t="s">
        <v>9403</v>
      </c>
      <c r="V4200" t="str">
        <f>LEFT($U4200,2)</f>
        <v>K0</v>
      </c>
      <c r="W4200" s="3">
        <f>_xlfn.XLOOKUP(V4200,$AC$2:$AC$43,$AD$2:$AD$43,"none")</f>
        <v>0.81</v>
      </c>
      <c r="X4200" s="3">
        <f>IF(ISNUMBER($W4200), 4600 * (1 / (0.92 * $W4200 + 1.7) + 1 / (0.92 * $W4200 + 0.62)),"none")</f>
        <v>5250.7063834266155</v>
      </c>
      <c r="Y4200" s="8">
        <f>IF(ISNUMBER($X4200), _xlfn.XLOOKUP($X4200,Sheet3!$A$2:$A$392,Sheet3!$B$2:$B$392,"none", 1,1), $AF$2)</f>
        <v>1</v>
      </c>
      <c r="Z4200" s="8">
        <f>IF(ISNUMBER($X4200), _xlfn.XLOOKUP($X4200,Sheet3!$A$2:$A$392,Sheet3!$C$2:$C$392,"none", 1,1), $AF$2)</f>
        <v>0.83299999999999996</v>
      </c>
      <c r="AA4200" s="8">
        <f>IF(ISNUMBER($X4200), _xlfn.XLOOKUP($X4200,Sheet3!$A$2:$A$392,Sheet3!$D$2:$D$392,"none", 1,1), $AF$2)</f>
        <v>0.67869999999999997</v>
      </c>
    </row>
    <row r="4201" spans="1:27">
      <c r="A4201">
        <v>5733</v>
      </c>
      <c r="B4201" t="s">
        <v>6036</v>
      </c>
      <c r="C4201" t="s">
        <v>297</v>
      </c>
      <c r="D4201">
        <v>15</v>
      </c>
      <c r="E4201">
        <v>30</v>
      </c>
      <c r="F4201">
        <v>40.40132526</v>
      </c>
      <c r="G4201">
        <v>-16</v>
      </c>
      <c r="H4201">
        <v>36</v>
      </c>
      <c r="I4201">
        <v>34.064716068000003</v>
      </c>
      <c r="J4201">
        <f>(D4201+E4201/60+F4201/3600)*15</f>
        <v>232.66833885525</v>
      </c>
      <c r="K4201">
        <f>IF(G4201&lt;0, G4201-H4201/60-I4201/3600, G4201+H4201/60+I4201/3600)</f>
        <v>-16.609462421130001</v>
      </c>
      <c r="L4201">
        <v>22.635999999999999</v>
      </c>
      <c r="M4201">
        <v>-1.766</v>
      </c>
      <c r="N4201">
        <v>6.56</v>
      </c>
      <c r="O4201" t="s">
        <v>9341</v>
      </c>
      <c r="P4201">
        <v>6.8579999999999997</v>
      </c>
      <c r="Q4201">
        <v>5.806</v>
      </c>
      <c r="R4201" t="s">
        <v>9341</v>
      </c>
      <c r="S4201">
        <v>5.5289999999999999</v>
      </c>
      <c r="T4201" t="s">
        <v>9341</v>
      </c>
      <c r="U4201" t="s">
        <v>9403</v>
      </c>
      <c r="V4201" t="str">
        <f>LEFT($U4201,2)</f>
        <v>K0</v>
      </c>
      <c r="W4201" s="3">
        <f>_xlfn.XLOOKUP(V4201,$AC$2:$AC$43,$AD$2:$AD$43,"none")</f>
        <v>0.81</v>
      </c>
      <c r="X4201" s="3">
        <f>IF(ISNUMBER($W4201), 4600 * (1 / (0.92 * $W4201 + 1.7) + 1 / (0.92 * $W4201 + 0.62)),"none")</f>
        <v>5250.7063834266155</v>
      </c>
      <c r="Y4201" s="8">
        <f>IF(ISNUMBER($X4201), _xlfn.XLOOKUP($X4201,Sheet3!$A$2:$A$392,Sheet3!$B$2:$B$392,"none", 1,1), $AF$2)</f>
        <v>1</v>
      </c>
      <c r="Z4201" s="8">
        <f>IF(ISNUMBER($X4201), _xlfn.XLOOKUP($X4201,Sheet3!$A$2:$A$392,Sheet3!$C$2:$C$392,"none", 1,1), $AF$2)</f>
        <v>0.83299999999999996</v>
      </c>
      <c r="AA4201" s="8">
        <f>IF(ISNUMBER($X4201), _xlfn.XLOOKUP($X4201,Sheet3!$A$2:$A$392,Sheet3!$D$2:$D$392,"none", 1,1), $AF$2)</f>
        <v>0.67869999999999997</v>
      </c>
    </row>
    <row r="4202" spans="1:27">
      <c r="A4202">
        <v>6840</v>
      </c>
      <c r="B4202" t="s">
        <v>7143</v>
      </c>
      <c r="C4202" t="s">
        <v>297</v>
      </c>
      <c r="D4202">
        <v>8</v>
      </c>
      <c r="E4202">
        <v>52</v>
      </c>
      <c r="F4202">
        <v>48.017410725600001</v>
      </c>
      <c r="G4202">
        <v>-38</v>
      </c>
      <c r="H4202">
        <v>43</v>
      </c>
      <c r="I4202">
        <v>26.717400011999999</v>
      </c>
      <c r="J4202">
        <f>(D4202+E4202/60+F4202/3600)*15</f>
        <v>133.20007254468999</v>
      </c>
      <c r="K4202">
        <f>IF(G4202&lt;0, G4202-H4202/60-I4202/3600, G4202+H4202/60+I4202/3600)</f>
        <v>-38.724088166670001</v>
      </c>
      <c r="L4202">
        <v>-4.1589999999999998</v>
      </c>
      <c r="M4202">
        <v>18.332999999999998</v>
      </c>
      <c r="N4202">
        <v>4.46</v>
      </c>
      <c r="O4202" t="s">
        <v>9341</v>
      </c>
      <c r="P4202">
        <v>7.3289999999999997</v>
      </c>
      <c r="Q4202">
        <v>5.806</v>
      </c>
      <c r="R4202" t="s">
        <v>9341</v>
      </c>
      <c r="S4202">
        <v>5.0789999999999997</v>
      </c>
      <c r="T4202" t="s">
        <v>9341</v>
      </c>
      <c r="U4202" t="s">
        <v>10208</v>
      </c>
      <c r="V4202" t="str">
        <f>LEFT($U4202,2)</f>
        <v>K5</v>
      </c>
      <c r="W4202" s="3">
        <f>_xlfn.XLOOKUP(V4202,$AC$2:$AC$43,$AD$2:$AD$43,"none")</f>
        <v>1.1499999999999999</v>
      </c>
      <c r="X4202" s="3">
        <f>IF(ISNUMBER($W4202), 4600 * (1 / (0.92 * $W4202 + 1.7) + 1 / (0.92 * $W4202 + 0.62)),"none")</f>
        <v>4409.2340323652679</v>
      </c>
      <c r="Y4202" s="8">
        <f>IF(ISNUMBER($X4202), _xlfn.XLOOKUP($X4202,Sheet3!$A$2:$A$392,Sheet3!$B$2:$B$392,"none", 1,1), $AF$2)</f>
        <v>1</v>
      </c>
      <c r="Z4202" s="8">
        <f>IF(ISNUMBER($X4202), _xlfn.XLOOKUP($X4202,Sheet3!$A$2:$A$392,Sheet3!$C$2:$C$392,"none", 1,1), $AF$2)</f>
        <v>0.73599999999999999</v>
      </c>
      <c r="AA4202" s="8">
        <f>IF(ISNUMBER($X4202), _xlfn.XLOOKUP($X4202,Sheet3!$A$2:$A$392,Sheet3!$D$2:$D$392,"none", 1,1), $AF$2)</f>
        <v>0.4803</v>
      </c>
    </row>
    <row r="4203" spans="1:27">
      <c r="A4203">
        <v>6954</v>
      </c>
      <c r="B4203" t="s">
        <v>7257</v>
      </c>
      <c r="C4203" t="s">
        <v>297</v>
      </c>
      <c r="D4203">
        <v>8</v>
      </c>
      <c r="E4203">
        <v>11</v>
      </c>
      <c r="F4203">
        <v>10.789804200000001</v>
      </c>
      <c r="G4203">
        <v>-48</v>
      </c>
      <c r="H4203">
        <v>27</v>
      </c>
      <c r="I4203">
        <v>43.173401939999998</v>
      </c>
      <c r="J4203">
        <f>(D4203+E4203/60+F4203/3600)*15</f>
        <v>122.79495751750001</v>
      </c>
      <c r="K4203">
        <f>IF(G4203&lt;0, G4203-H4203/60-I4203/3600, G4203+H4203/60+I4203/3600)</f>
        <v>-48.461992611650004</v>
      </c>
      <c r="L4203">
        <v>-17.431999999999999</v>
      </c>
      <c r="M4203">
        <v>5.234</v>
      </c>
      <c r="N4203">
        <v>4.72</v>
      </c>
      <c r="O4203" t="s">
        <v>9341</v>
      </c>
      <c r="P4203">
        <v>5.66</v>
      </c>
      <c r="Q4203">
        <v>5.806</v>
      </c>
      <c r="R4203" t="s">
        <v>9341</v>
      </c>
      <c r="S4203">
        <v>5.7919999999999998</v>
      </c>
      <c r="T4203" t="s">
        <v>9341</v>
      </c>
      <c r="U4203" t="s">
        <v>11200</v>
      </c>
      <c r="V4203" t="str">
        <f>LEFT($U4203,2)</f>
        <v>B3</v>
      </c>
      <c r="W4203" s="3">
        <f>_xlfn.XLOOKUP(V4203,$AC$2:$AC$43,$AD$2:$AD$43,"none")</f>
        <v>-0.2</v>
      </c>
      <c r="X4203" s="3">
        <f>IF(ISNUMBER($W4203), 4600 * (1 / (0.92 * $W4203 + 1.7) + 1 / (0.92 * $W4203 + 0.62)),"none")</f>
        <v>13584.75950715306</v>
      </c>
      <c r="Y4203" s="8">
        <f>IF(ISNUMBER($X4203), _xlfn.XLOOKUP($X4203,Sheet3!$A$2:$A$392,Sheet3!$B$2:$B$392,"none", 1,1), $AF$2)</f>
        <v>0.50129999999999997</v>
      </c>
      <c r="Z4203" s="8">
        <f>IF(ISNUMBER($X4203), _xlfn.XLOOKUP($X4203,Sheet3!$A$2:$A$392,Sheet3!$C$2:$C$392,"none", 1,1), $AF$2)</f>
        <v>0.60470000000000002</v>
      </c>
      <c r="AA4203" s="8">
        <f>IF(ISNUMBER($X4203), _xlfn.XLOOKUP($X4203,Sheet3!$A$2:$A$392,Sheet3!$D$2:$D$392,"none", 1,1), $AF$2)</f>
        <v>1</v>
      </c>
    </row>
    <row r="4204" spans="1:27">
      <c r="A4204">
        <v>7599</v>
      </c>
      <c r="B4204" t="s">
        <v>7902</v>
      </c>
      <c r="C4204" t="s">
        <v>313</v>
      </c>
      <c r="D4204">
        <v>11</v>
      </c>
      <c r="E4204">
        <v>26</v>
      </c>
      <c r="F4204">
        <v>47.2654943</v>
      </c>
      <c r="G4204">
        <v>-53</v>
      </c>
      <c r="H4204">
        <v>9</v>
      </c>
      <c r="I4204">
        <v>35.698295999999999</v>
      </c>
      <c r="J4204">
        <f>(D4204+E4204/60+F4204/3600)*15</f>
        <v>171.69693955958334</v>
      </c>
      <c r="K4204">
        <f>IF(G4204&lt;0, G4204-H4204/60-I4204/3600, G4204+H4204/60+I4204/3600)</f>
        <v>-53.159916193333331</v>
      </c>
      <c r="L4204">
        <v>-40.46</v>
      </c>
      <c r="M4204">
        <v>16.29</v>
      </c>
      <c r="N4204">
        <v>5.33</v>
      </c>
      <c r="O4204" t="s">
        <v>9341</v>
      </c>
      <c r="P4204">
        <v>6.3029999999999999</v>
      </c>
      <c r="Q4204">
        <v>5.806</v>
      </c>
      <c r="R4204" t="s">
        <v>9341</v>
      </c>
      <c r="S4204">
        <v>5.6440000000000001</v>
      </c>
      <c r="T4204" t="s">
        <v>9341</v>
      </c>
      <c r="U4204" t="s">
        <v>9403</v>
      </c>
      <c r="V4204" t="str">
        <f>LEFT($U4204,2)</f>
        <v>K0</v>
      </c>
      <c r="W4204" s="3">
        <f>_xlfn.XLOOKUP(V4204,$AC$2:$AC$43,$AD$2:$AD$43,"none")</f>
        <v>0.81</v>
      </c>
      <c r="X4204" s="3">
        <f>IF(ISNUMBER($W4204), 4600 * (1 / (0.92 * $W4204 + 1.7) + 1 / (0.92 * $W4204 + 0.62)),"none")</f>
        <v>5250.7063834266155</v>
      </c>
      <c r="Y4204" s="8">
        <f>IF(ISNUMBER($X4204), _xlfn.XLOOKUP($X4204,Sheet3!$A$2:$A$392,Sheet3!$B$2:$B$392,"none", 1,1), $AF$2)</f>
        <v>1</v>
      </c>
      <c r="Z4204" s="8">
        <f>IF(ISNUMBER($X4204), _xlfn.XLOOKUP($X4204,Sheet3!$A$2:$A$392,Sheet3!$C$2:$C$392,"none", 1,1), $AF$2)</f>
        <v>0.83299999999999996</v>
      </c>
      <c r="AA4204" s="8">
        <f>IF(ISNUMBER($X4204), _xlfn.XLOOKUP($X4204,Sheet3!$A$2:$A$392,Sheet3!$D$2:$D$392,"none", 1,1), $AF$2)</f>
        <v>0.67869999999999997</v>
      </c>
    </row>
    <row r="4205" spans="1:27">
      <c r="A4205">
        <v>7807</v>
      </c>
      <c r="B4205" t="s">
        <v>8110</v>
      </c>
      <c r="C4205" t="s">
        <v>297</v>
      </c>
      <c r="D4205">
        <v>23</v>
      </c>
      <c r="E4205">
        <v>33</v>
      </c>
      <c r="F4205">
        <v>19.578904216800002</v>
      </c>
      <c r="G4205">
        <v>-77</v>
      </c>
      <c r="H4205">
        <v>23</v>
      </c>
      <c r="I4205">
        <v>7.194545808</v>
      </c>
      <c r="J4205">
        <f>(D4205+E4205/60+F4205/3600)*15</f>
        <v>353.33157876757002</v>
      </c>
      <c r="K4205">
        <f>IF(G4205&lt;0, G4205-H4205/60-I4205/3600, G4205+H4205/60+I4205/3600)</f>
        <v>-77.385331818280008</v>
      </c>
      <c r="L4205">
        <v>16.306000000000001</v>
      </c>
      <c r="M4205">
        <v>0.73599999999999999</v>
      </c>
      <c r="N4205">
        <v>32.1</v>
      </c>
      <c r="O4205" t="s">
        <v>9341</v>
      </c>
      <c r="P4205">
        <v>6.4880000000000004</v>
      </c>
      <c r="Q4205">
        <v>5.806</v>
      </c>
      <c r="R4205" t="s">
        <v>9341</v>
      </c>
      <c r="S4205">
        <v>5.6559999999999997</v>
      </c>
      <c r="T4205" t="s">
        <v>9341</v>
      </c>
      <c r="U4205" t="s">
        <v>10957</v>
      </c>
      <c r="V4205" t="str">
        <f>LEFT($U4205,2)</f>
        <v>G2</v>
      </c>
      <c r="W4205" s="3">
        <f>_xlfn.XLOOKUP(V4205,$AC$2:$AC$43,$AD$2:$AD$43,"none")</f>
        <v>0.63</v>
      </c>
      <c r="X4205" s="3">
        <f>IF(ISNUMBER($W4205), 4600 * (1 / (0.92 * $W4205 + 1.7) + 1 / (0.92 * $W4205 + 0.62)),"none")</f>
        <v>5852.5094139995554</v>
      </c>
      <c r="Y4205" s="8">
        <f>IF(ISNUMBER($X4205), _xlfn.XLOOKUP($X4205,Sheet3!$A$2:$A$392,Sheet3!$B$2:$B$392,"none", 1,1), $AF$2)</f>
        <v>1</v>
      </c>
      <c r="Z4205" s="8">
        <f>IF(ISNUMBER($X4205), _xlfn.XLOOKUP($X4205,Sheet3!$A$2:$A$392,Sheet3!$C$2:$C$392,"none", 1,1), $AF$2)</f>
        <v>0.89290000000000003</v>
      </c>
      <c r="AA4205" s="8">
        <f>IF(ISNUMBER($X4205), _xlfn.XLOOKUP($X4205,Sheet3!$A$2:$A$392,Sheet3!$D$2:$D$392,"none", 1,1), $AF$2)</f>
        <v>0.82379999999999998</v>
      </c>
    </row>
    <row r="4206" spans="1:27">
      <c r="A4206">
        <v>4823</v>
      </c>
      <c r="B4206" t="s">
        <v>5126</v>
      </c>
      <c r="C4206" t="s">
        <v>297</v>
      </c>
      <c r="D4206">
        <v>12</v>
      </c>
      <c r="E4206">
        <v>14</v>
      </c>
      <c r="F4206">
        <v>59.576346535200003</v>
      </c>
      <c r="G4206">
        <v>-20</v>
      </c>
      <c r="H4206">
        <v>50</v>
      </c>
      <c r="I4206">
        <v>39.247679976000001</v>
      </c>
      <c r="J4206">
        <f>(D4206+E4206/60+F4206/3600)*15</f>
        <v>183.74823477722998</v>
      </c>
      <c r="K4206">
        <f>IF(G4206&lt;0, G4206-H4206/60-I4206/3600, G4206+H4206/60+I4206/3600)</f>
        <v>-20.844235466659999</v>
      </c>
      <c r="L4206">
        <v>6.2140000000000004</v>
      </c>
      <c r="M4206">
        <v>5.1289999999999996</v>
      </c>
      <c r="N4206">
        <v>11.06</v>
      </c>
      <c r="O4206" t="s">
        <v>9341</v>
      </c>
      <c r="P4206">
        <v>6.8630000000000004</v>
      </c>
      <c r="Q4206">
        <v>5.8070000000000004</v>
      </c>
      <c r="R4206" t="s">
        <v>9341</v>
      </c>
      <c r="S4206">
        <v>5.56</v>
      </c>
      <c r="T4206" t="s">
        <v>9341</v>
      </c>
      <c r="U4206" t="s">
        <v>10150</v>
      </c>
      <c r="V4206" t="str">
        <f>LEFT($U4206,2)</f>
        <v>K0</v>
      </c>
      <c r="W4206" s="3">
        <f>_xlfn.XLOOKUP(V4206,$AC$2:$AC$43,$AD$2:$AD$43,"none")</f>
        <v>0.81</v>
      </c>
      <c r="X4206" s="3">
        <f>IF(ISNUMBER($W4206), 4600 * (1 / (0.92 * $W4206 + 1.7) + 1 / (0.92 * $W4206 + 0.62)),"none")</f>
        <v>5250.7063834266155</v>
      </c>
      <c r="Y4206" s="8">
        <f>IF(ISNUMBER($X4206), _xlfn.XLOOKUP($X4206,Sheet3!$A$2:$A$392,Sheet3!$B$2:$B$392,"none", 1,1), $AF$2)</f>
        <v>1</v>
      </c>
      <c r="Z4206" s="8">
        <f>IF(ISNUMBER($X4206), _xlfn.XLOOKUP($X4206,Sheet3!$A$2:$A$392,Sheet3!$C$2:$C$392,"none", 1,1), $AF$2)</f>
        <v>0.83299999999999996</v>
      </c>
      <c r="AA4206" s="8">
        <f>IF(ISNUMBER($X4206), _xlfn.XLOOKUP($X4206,Sheet3!$A$2:$A$392,Sheet3!$D$2:$D$392,"none", 1,1), $AF$2)</f>
        <v>0.67869999999999997</v>
      </c>
    </row>
    <row r="4207" spans="1:27">
      <c r="A4207">
        <v>7604</v>
      </c>
      <c r="B4207" t="s">
        <v>7907</v>
      </c>
      <c r="C4207" t="s">
        <v>297</v>
      </c>
      <c r="D4207">
        <v>11</v>
      </c>
      <c r="E4207">
        <v>23</v>
      </c>
      <c r="F4207">
        <v>8.1314505912000001</v>
      </c>
      <c r="G4207">
        <v>-56</v>
      </c>
      <c r="H4207">
        <v>46</v>
      </c>
      <c r="I4207">
        <v>45.676299215999997</v>
      </c>
      <c r="J4207">
        <f>(D4207+E4207/60+F4207/3600)*15</f>
        <v>170.78388104413</v>
      </c>
      <c r="K4207">
        <f>IF(G4207&lt;0, G4207-H4207/60-I4207/3600, G4207+H4207/60+I4207/3600)</f>
        <v>-56.779354527560002</v>
      </c>
      <c r="L4207">
        <v>-31.53</v>
      </c>
      <c r="M4207">
        <v>6.22</v>
      </c>
      <c r="N4207">
        <v>4.62</v>
      </c>
      <c r="O4207" t="s">
        <v>9341</v>
      </c>
      <c r="P4207">
        <v>5.7969999999999997</v>
      </c>
      <c r="Q4207">
        <v>5.8070000000000004</v>
      </c>
      <c r="R4207" t="s">
        <v>9341</v>
      </c>
      <c r="S4207">
        <v>5.8129999999999997</v>
      </c>
      <c r="T4207" t="s">
        <v>9341</v>
      </c>
      <c r="U4207" t="s">
        <v>11324</v>
      </c>
      <c r="V4207" t="str">
        <f>LEFT($U4207,2)</f>
        <v>A3</v>
      </c>
      <c r="W4207" s="3">
        <f>_xlfn.XLOOKUP(V4207,$AC$2:$AC$43,$AD$2:$AD$43,"none")</f>
        <v>0.08</v>
      </c>
      <c r="X4207" s="3">
        <f>IF(ISNUMBER($W4207), 4600 * (1 / (0.92 * $W4207 + 1.7) + 1 / (0.92 * $W4207 + 0.62)),"none")</f>
        <v>9225.6595386701993</v>
      </c>
      <c r="Y4207" s="8">
        <f>IF(ISNUMBER($X4207), _xlfn.XLOOKUP($X4207,Sheet3!$A$2:$A$392,Sheet3!$B$2:$B$392,"none", 1,1), $AF$2)</f>
        <v>0.67030000000000001</v>
      </c>
      <c r="Z4207" s="8">
        <f>IF(ISNUMBER($X4207), _xlfn.XLOOKUP($X4207,Sheet3!$A$2:$A$392,Sheet3!$C$2:$C$392,"none", 1,1), $AF$2)</f>
        <v>0.73619999999999997</v>
      </c>
      <c r="AA4207" s="8">
        <f>IF(ISNUMBER($X4207), _xlfn.XLOOKUP($X4207,Sheet3!$A$2:$A$392,Sheet3!$D$2:$D$392,"none", 1,1), $AF$2)</f>
        <v>1</v>
      </c>
    </row>
    <row r="4208" spans="1:27">
      <c r="A4208">
        <v>17</v>
      </c>
      <c r="B4208" t="s">
        <v>315</v>
      </c>
      <c r="C4208" t="s">
        <v>313</v>
      </c>
      <c r="D4208">
        <v>22</v>
      </c>
      <c r="E4208">
        <v>53</v>
      </c>
      <c r="F4208">
        <v>40.160917924800003</v>
      </c>
      <c r="G4208">
        <v>44</v>
      </c>
      <c r="H4208">
        <v>44</v>
      </c>
      <c r="I4208">
        <v>57.015416328000001</v>
      </c>
      <c r="J4208">
        <f>(D4208+E4208/60+F4208/3600)*15</f>
        <v>343.41733715802002</v>
      </c>
      <c r="K4208">
        <f>IF(G4208&lt;0, G4208-H4208/60-I4208/3600, G4208+H4208/60+I4208/3600)</f>
        <v>44.749170948980002</v>
      </c>
      <c r="L4208">
        <v>-13.846</v>
      </c>
      <c r="M4208">
        <v>-24.736000000000001</v>
      </c>
      <c r="N4208">
        <v>18.149999999999999</v>
      </c>
      <c r="O4208" t="s">
        <v>9341</v>
      </c>
      <c r="P4208">
        <v>6.0750000000000002</v>
      </c>
      <c r="Q4208">
        <v>5.8079999999999998</v>
      </c>
      <c r="R4208" t="s">
        <v>9341</v>
      </c>
      <c r="S4208">
        <v>5.9290000000000003</v>
      </c>
      <c r="T4208" t="s">
        <v>9341</v>
      </c>
      <c r="U4208" t="s">
        <v>9357</v>
      </c>
      <c r="V4208" t="str">
        <f>LEFT($U4208,2)</f>
        <v>kA</v>
      </c>
      <c r="W4208" s="3" t="str">
        <f>_xlfn.XLOOKUP(V4208,$AC$2:$AC$43,$AD$2:$AD$43,"none")</f>
        <v>none</v>
      </c>
      <c r="X4208" s="3" t="str">
        <f>IF(ISNUMBER($W4208), 4600 * (1 / (0.92 * $W4208 + 1.7) + 1 / (0.92 * $W4208 + 0.62)),"none")</f>
        <v>none</v>
      </c>
      <c r="Y4208" s="8">
        <f>IF(ISNUMBER($X4208), _xlfn.XLOOKUP($X4208,Sheet3!$A$2:$A$392,Sheet3!$B$2:$B$392,"none", 1,1), $AF$2)</f>
        <v>0.8</v>
      </c>
      <c r="Z4208" s="8">
        <f>IF(ISNUMBER($X4208), _xlfn.XLOOKUP($X4208,Sheet3!$A$2:$A$392,Sheet3!$C$2:$C$392,"none", 1,1), $AF$2)</f>
        <v>0.8</v>
      </c>
      <c r="AA4208" s="8">
        <f>IF(ISNUMBER($X4208), _xlfn.XLOOKUP($X4208,Sheet3!$A$2:$A$392,Sheet3!$D$2:$D$392,"none", 1,1), $AF$2)</f>
        <v>0.8</v>
      </c>
    </row>
    <row r="4209" spans="1:27">
      <c r="A4209">
        <v>2955</v>
      </c>
      <c r="B4209" t="s">
        <v>3258</v>
      </c>
      <c r="C4209" t="s">
        <v>297</v>
      </c>
      <c r="D4209">
        <v>8</v>
      </c>
      <c r="E4209">
        <v>3</v>
      </c>
      <c r="F4209">
        <v>4.1607321048000001</v>
      </c>
      <c r="G4209">
        <v>-32</v>
      </c>
      <c r="H4209">
        <v>27</v>
      </c>
      <c r="I4209">
        <v>48.776832143999997</v>
      </c>
      <c r="J4209">
        <f>(D4209+E4209/60+F4209/3600)*15</f>
        <v>120.76733638377</v>
      </c>
      <c r="K4209">
        <f>IF(G4209&lt;0, G4209-H4209/60-I4209/3600, G4209+H4209/60+I4209/3600)</f>
        <v>-32.46354912004</v>
      </c>
      <c r="L4209">
        <v>-13.356999999999999</v>
      </c>
      <c r="M4209">
        <v>9.0670000000000002</v>
      </c>
      <c r="N4209">
        <v>6.33</v>
      </c>
      <c r="O4209" t="s">
        <v>9341</v>
      </c>
      <c r="P4209">
        <v>7.0490000000000004</v>
      </c>
      <c r="Q4209">
        <v>5.8079999999999998</v>
      </c>
      <c r="R4209" t="s">
        <v>9341</v>
      </c>
      <c r="S4209">
        <v>5.4550000000000001</v>
      </c>
      <c r="T4209" t="s">
        <v>9341</v>
      </c>
      <c r="U4209" t="s">
        <v>10091</v>
      </c>
      <c r="V4209" t="str">
        <f>LEFT($U4209,2)</f>
        <v>K2</v>
      </c>
      <c r="W4209" s="3">
        <f>_xlfn.XLOOKUP(V4209,$AC$2:$AC$43,$AD$2:$AD$43,"none")</f>
        <v>0.92</v>
      </c>
      <c r="X4209" s="3">
        <f>IF(ISNUMBER($W4209), 4600 * (1 / (0.92 * $W4209 + 1.7) + 1 / (0.92 * $W4209 + 0.62)),"none")</f>
        <v>4943.4058698702656</v>
      </c>
      <c r="Y4209" s="8">
        <f>IF(ISNUMBER($X4209), _xlfn.XLOOKUP($X4209,Sheet3!$A$2:$A$392,Sheet3!$B$2:$B$392,"none", 1,1), $AF$2)</f>
        <v>1</v>
      </c>
      <c r="Z4209" s="8">
        <f>IF(ISNUMBER($X4209), _xlfn.XLOOKUP($X4209,Sheet3!$A$2:$A$392,Sheet3!$C$2:$C$392,"none", 1,1), $AF$2)</f>
        <v>0.79920000000000002</v>
      </c>
      <c r="AA4209" s="8">
        <f>IF(ISNUMBER($X4209), _xlfn.XLOOKUP($X4209,Sheet3!$A$2:$A$392,Sheet3!$D$2:$D$392,"none", 1,1), $AF$2)</f>
        <v>0.60450000000000004</v>
      </c>
    </row>
    <row r="4210" spans="1:27">
      <c r="A4210">
        <v>3290</v>
      </c>
      <c r="B4210" t="s">
        <v>3593</v>
      </c>
      <c r="C4210" t="s">
        <v>12</v>
      </c>
      <c r="D4210">
        <v>22</v>
      </c>
      <c r="E4210">
        <v>36</v>
      </c>
      <c r="F4210">
        <v>35.440130582400002</v>
      </c>
      <c r="G4210">
        <v>-31</v>
      </c>
      <c r="H4210">
        <v>39</v>
      </c>
      <c r="I4210">
        <v>49.646890872</v>
      </c>
      <c r="J4210">
        <f>(D4210+E4210/60+F4210/3600)*15</f>
        <v>339.14766721076001</v>
      </c>
      <c r="K4210">
        <f>IF(G4210&lt;0, G4210-H4210/60-I4210/3600, G4210+H4210/60+I4210/3600)</f>
        <v>-31.663790803019999</v>
      </c>
      <c r="L4210">
        <v>-42.383000000000003</v>
      </c>
      <c r="M4210">
        <v>-39.957000000000001</v>
      </c>
      <c r="N4210">
        <v>9.76</v>
      </c>
      <c r="O4210" t="s">
        <v>9341</v>
      </c>
      <c r="P4210">
        <v>6.9029999999999996</v>
      </c>
      <c r="Q4210">
        <v>5.8079999999999998</v>
      </c>
      <c r="R4210" t="s">
        <v>9341</v>
      </c>
      <c r="S4210">
        <v>5.5149999999999997</v>
      </c>
      <c r="T4210" t="s">
        <v>9341</v>
      </c>
      <c r="U4210" t="s">
        <v>9371</v>
      </c>
      <c r="V4210" t="str">
        <f>LEFT($U4210,2)</f>
        <v>K2</v>
      </c>
      <c r="W4210" s="3">
        <f>_xlfn.XLOOKUP(V4210,$AC$2:$AC$43,$AD$2:$AD$43,"none")</f>
        <v>0.92</v>
      </c>
      <c r="X4210" s="3">
        <f>IF(ISNUMBER($W4210), 4600 * (1 / (0.92 * $W4210 + 1.7) + 1 / (0.92 * $W4210 + 0.62)),"none")</f>
        <v>4943.4058698702656</v>
      </c>
      <c r="Y4210" s="8">
        <f>IF(ISNUMBER($X4210), _xlfn.XLOOKUP($X4210,Sheet3!$A$2:$A$392,Sheet3!$B$2:$B$392,"none", 1,1), $AF$2)</f>
        <v>1</v>
      </c>
      <c r="Z4210" s="8">
        <f>IF(ISNUMBER($X4210), _xlfn.XLOOKUP($X4210,Sheet3!$A$2:$A$392,Sheet3!$C$2:$C$392,"none", 1,1), $AF$2)</f>
        <v>0.79920000000000002</v>
      </c>
      <c r="AA4210" s="8">
        <f>IF(ISNUMBER($X4210), _xlfn.XLOOKUP($X4210,Sheet3!$A$2:$A$392,Sheet3!$D$2:$D$392,"none", 1,1), $AF$2)</f>
        <v>0.60450000000000004</v>
      </c>
    </row>
    <row r="4211" spans="1:27">
      <c r="A4211">
        <v>5964</v>
      </c>
      <c r="B4211" t="s">
        <v>6267</v>
      </c>
      <c r="C4211" t="s">
        <v>297</v>
      </c>
      <c r="D4211">
        <v>18</v>
      </c>
      <c r="E4211">
        <v>40</v>
      </c>
      <c r="F4211">
        <v>0.38806635360000002</v>
      </c>
      <c r="G4211">
        <v>-7</v>
      </c>
      <c r="H4211">
        <v>47</v>
      </c>
      <c r="I4211">
        <v>26.866840163999999</v>
      </c>
      <c r="J4211">
        <f>(D4211+E4211/60+F4211/3600)*15</f>
        <v>280.00161694314005</v>
      </c>
      <c r="K4211">
        <f>IF(G4211&lt;0, G4211-H4211/60-I4211/3600, G4211+H4211/60+I4211/3600)</f>
        <v>-7.7907963444899995</v>
      </c>
      <c r="L4211">
        <v>-20.734999999999999</v>
      </c>
      <c r="M4211">
        <v>-36.436999999999998</v>
      </c>
      <c r="N4211">
        <v>5.52</v>
      </c>
      <c r="O4211" t="s">
        <v>9341</v>
      </c>
      <c r="P4211">
        <v>7.3630000000000004</v>
      </c>
      <c r="Q4211">
        <v>5.8079999999999998</v>
      </c>
      <c r="R4211" t="s">
        <v>9341</v>
      </c>
      <c r="S4211">
        <v>5.2160000000000002</v>
      </c>
      <c r="T4211" t="s">
        <v>9341</v>
      </c>
      <c r="U4211" t="s">
        <v>9389</v>
      </c>
      <c r="V4211" t="str">
        <f>LEFT($U4211,2)</f>
        <v>K3</v>
      </c>
      <c r="W4211" s="3">
        <f>_xlfn.XLOOKUP(V4211,$AC$2:$AC$43,$AD$2:$AD$43,"none")</f>
        <v>0.95</v>
      </c>
      <c r="X4211" s="3">
        <f>IF(ISNUMBER($W4211), 4600 * (1 / (0.92 * $W4211 + 1.7) + 1 / (0.92 * $W4211 + 0.62)),"none")</f>
        <v>4866.084384156673</v>
      </c>
      <c r="Y4211" s="8">
        <f>IF(ISNUMBER($X4211), _xlfn.XLOOKUP($X4211,Sheet3!$A$2:$A$392,Sheet3!$B$2:$B$392,"none", 1,1), $AF$2)</f>
        <v>1</v>
      </c>
      <c r="Z4211" s="8">
        <f>IF(ISNUMBER($X4211), _xlfn.XLOOKUP($X4211,Sheet3!$A$2:$A$392,Sheet3!$C$2:$C$392,"none", 1,1), $AF$2)</f>
        <v>0.78720000000000001</v>
      </c>
      <c r="AA4211" s="8">
        <f>IF(ISNUMBER($X4211), _xlfn.XLOOKUP($X4211,Sheet3!$A$2:$A$392,Sheet3!$D$2:$D$392,"none", 1,1), $AF$2)</f>
        <v>0.57969999999999999</v>
      </c>
    </row>
    <row r="4212" spans="1:27">
      <c r="A4212">
        <v>6430</v>
      </c>
      <c r="B4212" t="s">
        <v>6733</v>
      </c>
      <c r="C4212" t="s">
        <v>297</v>
      </c>
      <c r="D4212">
        <v>20</v>
      </c>
      <c r="E4212">
        <v>20</v>
      </c>
      <c r="F4212">
        <v>21.406731012000002</v>
      </c>
      <c r="G4212">
        <v>17</v>
      </c>
      <c r="H4212">
        <v>47</v>
      </c>
      <c r="I4212">
        <v>34.534200192</v>
      </c>
      <c r="J4212">
        <f>(D4212+E4212/60+F4212/3600)*15</f>
        <v>305.08919471255001</v>
      </c>
      <c r="K4212">
        <f>IF(G4212&lt;0, G4212-H4212/60-I4212/3600, G4212+H4212/60+I4212/3600)</f>
        <v>17.792926166720001</v>
      </c>
      <c r="L4212">
        <v>17.006</v>
      </c>
      <c r="M4212">
        <v>-31.844000000000001</v>
      </c>
      <c r="N4212">
        <v>7.05</v>
      </c>
      <c r="O4212" t="s">
        <v>9341</v>
      </c>
      <c r="P4212">
        <v>7.3360000000000003</v>
      </c>
      <c r="Q4212">
        <v>5.8079999999999998</v>
      </c>
      <c r="R4212" t="s">
        <v>9341</v>
      </c>
      <c r="S4212">
        <v>5.2249999999999996</v>
      </c>
      <c r="T4212" t="s">
        <v>9341</v>
      </c>
      <c r="U4212" t="s">
        <v>9360</v>
      </c>
      <c r="V4212" t="str">
        <f>LEFT($U4212,2)</f>
        <v>K5</v>
      </c>
      <c r="W4212" s="3">
        <f>_xlfn.XLOOKUP(V4212,$AC$2:$AC$43,$AD$2:$AD$43,"none")</f>
        <v>1.1499999999999999</v>
      </c>
      <c r="X4212" s="3">
        <f>IF(ISNUMBER($W4212), 4600 * (1 / (0.92 * $W4212 + 1.7) + 1 / (0.92 * $W4212 + 0.62)),"none")</f>
        <v>4409.2340323652679</v>
      </c>
      <c r="Y4212" s="8">
        <f>IF(ISNUMBER($X4212), _xlfn.XLOOKUP($X4212,Sheet3!$A$2:$A$392,Sheet3!$B$2:$B$392,"none", 1,1), $AF$2)</f>
        <v>1</v>
      </c>
      <c r="Z4212" s="8">
        <f>IF(ISNUMBER($X4212), _xlfn.XLOOKUP($X4212,Sheet3!$A$2:$A$392,Sheet3!$C$2:$C$392,"none", 1,1), $AF$2)</f>
        <v>0.73599999999999999</v>
      </c>
      <c r="AA4212" s="8">
        <f>IF(ISNUMBER($X4212), _xlfn.XLOOKUP($X4212,Sheet3!$A$2:$A$392,Sheet3!$D$2:$D$392,"none", 1,1), $AF$2)</f>
        <v>0.4803</v>
      </c>
    </row>
    <row r="4213" spans="1:27">
      <c r="A4213">
        <v>3309</v>
      </c>
      <c r="B4213" t="s">
        <v>3612</v>
      </c>
      <c r="C4213" t="s">
        <v>12</v>
      </c>
      <c r="D4213">
        <v>2</v>
      </c>
      <c r="E4213">
        <v>58</v>
      </c>
      <c r="F4213">
        <v>5.7329796167999998</v>
      </c>
      <c r="G4213">
        <v>-23</v>
      </c>
      <c r="H4213">
        <v>36</v>
      </c>
      <c r="I4213">
        <v>21.637540548</v>
      </c>
      <c r="J4213">
        <f>(D4213+E4213/60+F4213/3600)*15</f>
        <v>44.52388741507</v>
      </c>
      <c r="K4213">
        <f>IF(G4213&lt;0, G4213-H4213/60-I4213/3600, G4213+H4213/60+I4213/3600)</f>
        <v>-23.606010427930002</v>
      </c>
      <c r="L4213">
        <v>70.356999999999999</v>
      </c>
      <c r="M4213">
        <v>52.548999999999999</v>
      </c>
      <c r="N4213">
        <v>5.0199999999999996</v>
      </c>
      <c r="O4213" t="s">
        <v>9341</v>
      </c>
      <c r="P4213">
        <v>7.1479999999999997</v>
      </c>
      <c r="Q4213">
        <v>5.8090000000000002</v>
      </c>
      <c r="R4213" t="s">
        <v>9341</v>
      </c>
      <c r="S4213">
        <v>5.3710000000000004</v>
      </c>
      <c r="T4213" t="s">
        <v>9341</v>
      </c>
      <c r="U4213" t="s">
        <v>9371</v>
      </c>
      <c r="V4213" t="str">
        <f>LEFT($U4213,2)</f>
        <v>K2</v>
      </c>
      <c r="W4213" s="3">
        <f>_xlfn.XLOOKUP(V4213,$AC$2:$AC$43,$AD$2:$AD$43,"none")</f>
        <v>0.92</v>
      </c>
      <c r="X4213" s="3">
        <f>IF(ISNUMBER($W4213), 4600 * (1 / (0.92 * $W4213 + 1.7) + 1 / (0.92 * $W4213 + 0.62)),"none")</f>
        <v>4943.4058698702656</v>
      </c>
      <c r="Y4213" s="8">
        <f>IF(ISNUMBER($X4213), _xlfn.XLOOKUP($X4213,Sheet3!$A$2:$A$392,Sheet3!$B$2:$B$392,"none", 1,1), $AF$2)</f>
        <v>1</v>
      </c>
      <c r="Z4213" s="8">
        <f>IF(ISNUMBER($X4213), _xlfn.XLOOKUP($X4213,Sheet3!$A$2:$A$392,Sheet3!$C$2:$C$392,"none", 1,1), $AF$2)</f>
        <v>0.79920000000000002</v>
      </c>
      <c r="AA4213" s="8">
        <f>IF(ISNUMBER($X4213), _xlfn.XLOOKUP($X4213,Sheet3!$A$2:$A$392,Sheet3!$D$2:$D$392,"none", 1,1), $AF$2)</f>
        <v>0.60450000000000004</v>
      </c>
    </row>
    <row r="4214" spans="1:27">
      <c r="A4214">
        <v>4171</v>
      </c>
      <c r="B4214" t="s">
        <v>4474</v>
      </c>
      <c r="C4214" t="s">
        <v>12</v>
      </c>
      <c r="D4214">
        <v>22</v>
      </c>
      <c r="E4214">
        <v>48</v>
      </c>
      <c r="F4214">
        <v>11.0349064152</v>
      </c>
      <c r="G4214">
        <v>37</v>
      </c>
      <c r="H4214">
        <v>25</v>
      </c>
      <c r="I4214">
        <v>8.4143207999999997E-2</v>
      </c>
      <c r="J4214">
        <f>(D4214+E4214/60+F4214/3600)*15</f>
        <v>342.04597877673001</v>
      </c>
      <c r="K4214">
        <f>IF(G4214&lt;0, G4214-H4214/60-I4214/3600, G4214+H4214/60+I4214/3600)</f>
        <v>37.416690039780001</v>
      </c>
      <c r="L4214">
        <v>-43.584000000000003</v>
      </c>
      <c r="M4214">
        <v>-62.848999999999997</v>
      </c>
      <c r="N4214">
        <v>9.5299999999999994</v>
      </c>
      <c r="O4214" t="s">
        <v>9341</v>
      </c>
      <c r="P4214">
        <v>6.83</v>
      </c>
      <c r="Q4214">
        <v>5.8090000000000002</v>
      </c>
      <c r="R4214" t="s">
        <v>9341</v>
      </c>
      <c r="S4214">
        <v>5.5419999999999998</v>
      </c>
      <c r="T4214" t="s">
        <v>9341</v>
      </c>
      <c r="U4214" t="s">
        <v>9791</v>
      </c>
      <c r="V4214" t="str">
        <f>LEFT($U4214,2)</f>
        <v>G8</v>
      </c>
      <c r="W4214" s="3">
        <f>_xlfn.XLOOKUP(V4214,$AC$2:$AC$43,$AD$2:$AD$43,"none")</f>
        <v>0.74</v>
      </c>
      <c r="X4214" s="3">
        <f>IF(ISNUMBER($W4214), 4600 * (1 / (0.92 * $W4214 + 1.7) + 1 / (0.92 * $W4214 + 0.62)),"none")</f>
        <v>5468.4090187676065</v>
      </c>
      <c r="Y4214" s="8">
        <f>IF(ISNUMBER($X4214), _xlfn.XLOOKUP($X4214,Sheet3!$A$2:$A$392,Sheet3!$B$2:$B$392,"none", 1,1), $AF$2)</f>
        <v>1</v>
      </c>
      <c r="Z4214" s="8">
        <f>IF(ISNUMBER($X4214), _xlfn.XLOOKUP($X4214,Sheet3!$A$2:$A$392,Sheet3!$C$2:$C$392,"none", 1,1), $AF$2)</f>
        <v>0.85409999999999997</v>
      </c>
      <c r="AA4214" s="8">
        <f>IF(ISNUMBER($X4214), _xlfn.XLOOKUP($X4214,Sheet3!$A$2:$A$392,Sheet3!$D$2:$D$392,"none", 1,1), $AF$2)</f>
        <v>0.72770000000000001</v>
      </c>
    </row>
    <row r="4215" spans="1:27">
      <c r="A4215">
        <v>1286</v>
      </c>
      <c r="B4215" t="s">
        <v>1587</v>
      </c>
      <c r="C4215" t="s">
        <v>305</v>
      </c>
      <c r="D4215">
        <v>12</v>
      </c>
      <c r="E4215">
        <v>25</v>
      </c>
      <c r="F4215">
        <v>3.2081950656</v>
      </c>
      <c r="G4215">
        <v>56</v>
      </c>
      <c r="H4215">
        <v>46</v>
      </c>
      <c r="I4215">
        <v>40.181406780000003</v>
      </c>
      <c r="J4215">
        <f>(D4215+E4215/60+F4215/3600)*15</f>
        <v>186.26336747944001</v>
      </c>
      <c r="K4215">
        <f>IF(G4215&lt;0, G4215-H4215/60-I4215/3600, G4215+H4215/60+I4215/3600)</f>
        <v>56.777828168550002</v>
      </c>
      <c r="L4215">
        <v>-14.15</v>
      </c>
      <c r="M4215">
        <v>-12.288</v>
      </c>
      <c r="N4215">
        <v>3.85</v>
      </c>
      <c r="O4215">
        <v>9.26</v>
      </c>
      <c r="P4215">
        <v>7.43</v>
      </c>
      <c r="Q4215">
        <v>5.81</v>
      </c>
      <c r="R4215" t="s">
        <v>9341</v>
      </c>
      <c r="S4215">
        <v>4.8860000000000001</v>
      </c>
      <c r="T4215" t="s">
        <v>9341</v>
      </c>
      <c r="U4215" t="s">
        <v>9592</v>
      </c>
      <c r="V4215" t="str">
        <f>LEFT($U4215,2)</f>
        <v>M3</v>
      </c>
      <c r="W4215" s="3">
        <f>_xlfn.XLOOKUP(V4215,$AC$2:$AC$43,$AD$2:$AD$43,"none")</f>
        <v>1.5</v>
      </c>
      <c r="X4215" s="3">
        <f>IF(ISNUMBER($W4215), 4600 * (1 / (0.92 * $W4215 + 1.7) + 1 / (0.92 * $W4215 + 0.62)),"none")</f>
        <v>3793.5064935064934</v>
      </c>
      <c r="Y4215" s="8">
        <f>IF(ISNUMBER($X4215), _xlfn.XLOOKUP($X4215,Sheet3!$A$2:$A$392,Sheet3!$B$2:$B$392,"none", 1,1), $AF$2)</f>
        <v>1</v>
      </c>
      <c r="Z4215" s="8">
        <f>IF(ISNUMBER($X4215), _xlfn.XLOOKUP($X4215,Sheet3!$A$2:$A$392,Sheet3!$C$2:$C$392,"none", 1,1), $AF$2)</f>
        <v>0.63180000000000003</v>
      </c>
      <c r="AA4215" s="8">
        <f>IF(ISNUMBER($X4215), _xlfn.XLOOKUP($X4215,Sheet3!$A$2:$A$392,Sheet3!$D$2:$D$392,"none", 1,1), $AF$2)</f>
        <v>0.31119999999999998</v>
      </c>
    </row>
    <row r="4216" spans="1:27">
      <c r="A4216">
        <v>1358</v>
      </c>
      <c r="B4216" t="s">
        <v>1659</v>
      </c>
      <c r="C4216" t="s">
        <v>12</v>
      </c>
      <c r="D4216">
        <v>12</v>
      </c>
      <c r="E4216">
        <v>17</v>
      </c>
      <c r="F4216">
        <v>29.5999526184</v>
      </c>
      <c r="G4216">
        <v>53</v>
      </c>
      <c r="H4216">
        <v>11</v>
      </c>
      <c r="I4216">
        <v>28.794829092000001</v>
      </c>
      <c r="J4216">
        <f>(D4216+E4216/60+F4216/3600)*15</f>
        <v>184.37333313591</v>
      </c>
      <c r="K4216">
        <f>IF(G4216&lt;0, G4216-H4216/60-I4216/3600, G4216+H4216/60+I4216/3600)</f>
        <v>53.191331896969999</v>
      </c>
      <c r="L4216">
        <v>38.637999999999998</v>
      </c>
      <c r="M4216">
        <v>-45.613999999999997</v>
      </c>
      <c r="N4216">
        <v>8.31</v>
      </c>
      <c r="O4216">
        <v>8.6300000000000008</v>
      </c>
      <c r="P4216">
        <v>7.11</v>
      </c>
      <c r="Q4216">
        <v>5.81</v>
      </c>
      <c r="R4216" t="s">
        <v>9341</v>
      </c>
      <c r="S4216">
        <v>5.3739999999999997</v>
      </c>
      <c r="T4216" t="s">
        <v>9341</v>
      </c>
      <c r="U4216" t="s">
        <v>9825</v>
      </c>
      <c r="V4216" t="str">
        <f>LEFT($U4216,2)</f>
        <v>K6</v>
      </c>
      <c r="W4216" s="3" t="str">
        <f>_xlfn.XLOOKUP(V4216,$AC$2:$AC$43,$AD$2:$AD$43,"none")</f>
        <v>none</v>
      </c>
      <c r="X4216" s="3" t="str">
        <f>IF(ISNUMBER($W4216), 4600 * (1 / (0.92 * $W4216 + 1.7) + 1 / (0.92 * $W4216 + 0.62)),"none")</f>
        <v>none</v>
      </c>
      <c r="Y4216" s="8">
        <f>IF(ISNUMBER($X4216), _xlfn.XLOOKUP($X4216,Sheet3!$A$2:$A$392,Sheet3!$B$2:$B$392,"none", 1,1), $AF$2)</f>
        <v>0.8</v>
      </c>
      <c r="Z4216" s="8">
        <f>IF(ISNUMBER($X4216), _xlfn.XLOOKUP($X4216,Sheet3!$A$2:$A$392,Sheet3!$C$2:$C$392,"none", 1,1), $AF$2)</f>
        <v>0.8</v>
      </c>
      <c r="AA4216" s="8">
        <f>IF(ISNUMBER($X4216), _xlfn.XLOOKUP($X4216,Sheet3!$A$2:$A$392,Sheet3!$D$2:$D$392,"none", 1,1), $AF$2)</f>
        <v>0.8</v>
      </c>
    </row>
    <row r="4217" spans="1:27">
      <c r="A4217">
        <v>1767</v>
      </c>
      <c r="B4217" t="s">
        <v>2068</v>
      </c>
      <c r="C4217" t="s">
        <v>33</v>
      </c>
      <c r="D4217">
        <v>4</v>
      </c>
      <c r="E4217">
        <v>32</v>
      </c>
      <c r="F4217">
        <v>37.553733957600002</v>
      </c>
      <c r="G4217">
        <v>-3</v>
      </c>
      <c r="H4217">
        <v>12</v>
      </c>
      <c r="I4217">
        <v>34.344832031999999</v>
      </c>
      <c r="J4217">
        <f>(D4217+E4217/60+F4217/3600)*15</f>
        <v>68.156473891490009</v>
      </c>
      <c r="K4217">
        <f>IF(G4217&lt;0, G4217-H4217/60-I4217/3600, G4217+H4217/60+I4217/3600)</f>
        <v>-3.2095402311200001</v>
      </c>
      <c r="L4217">
        <v>18.227</v>
      </c>
      <c r="M4217">
        <v>-16.177</v>
      </c>
      <c r="N4217">
        <v>5.9</v>
      </c>
      <c r="O4217">
        <v>5.13</v>
      </c>
      <c r="P4217">
        <v>5.67</v>
      </c>
      <c r="Q4217">
        <v>5.81</v>
      </c>
      <c r="R4217" t="s">
        <v>9341</v>
      </c>
      <c r="S4217">
        <v>5.7510000000000003</v>
      </c>
      <c r="T4217" t="s">
        <v>9341</v>
      </c>
      <c r="U4217" t="s">
        <v>9445</v>
      </c>
      <c r="V4217" t="str">
        <f>LEFT($U4217,2)</f>
        <v>B9</v>
      </c>
      <c r="W4217" s="3">
        <f>_xlfn.XLOOKUP(V4217,$AC$2:$AC$43,$AD$2:$AD$43,"none")</f>
        <v>-7.0000000000000007E-2</v>
      </c>
      <c r="X4217" s="3">
        <f>IF(ISNUMBER($W4217), 4600 * (1 / (0.92 * $W4217 + 1.7) + 1 / (0.92 * $W4217 + 0.62)),"none")</f>
        <v>11091.761228434079</v>
      </c>
      <c r="Y4217" s="8">
        <f>IF(ISNUMBER($X4217), _xlfn.XLOOKUP($X4217,Sheet3!$A$2:$A$392,Sheet3!$B$2:$B$392,"none", 1,1), $AF$2)</f>
        <v>0.57499999999999996</v>
      </c>
      <c r="Z4217" s="8">
        <f>IF(ISNUMBER($X4217), _xlfn.XLOOKUP($X4217,Sheet3!$A$2:$A$392,Sheet3!$C$2:$C$392,"none", 1,1), $AF$2)</f>
        <v>0.66420000000000001</v>
      </c>
      <c r="AA4217" s="8">
        <f>IF(ISNUMBER($X4217), _xlfn.XLOOKUP($X4217,Sheet3!$A$2:$A$392,Sheet3!$D$2:$D$392,"none", 1,1), $AF$2)</f>
        <v>1</v>
      </c>
    </row>
    <row r="4218" spans="1:27">
      <c r="A4218">
        <v>1816</v>
      </c>
      <c r="B4218" t="s">
        <v>2117</v>
      </c>
      <c r="C4218" t="s">
        <v>22</v>
      </c>
      <c r="D4218">
        <v>4</v>
      </c>
      <c r="E4218">
        <v>44</v>
      </c>
      <c r="F4218">
        <v>5.3207274311999999</v>
      </c>
      <c r="G4218">
        <v>-8</v>
      </c>
      <c r="H4218">
        <v>30</v>
      </c>
      <c r="I4218">
        <v>12.852684719999999</v>
      </c>
      <c r="J4218">
        <f>(D4218+E4218/60+F4218/3600)*15</f>
        <v>71.022169697630005</v>
      </c>
      <c r="K4218">
        <f>IF(G4218&lt;0, G4218-H4218/60-I4218/3600, G4218+H4218/60+I4218/3600)</f>
        <v>-8.5035701901999996</v>
      </c>
      <c r="L4218">
        <v>4.367</v>
      </c>
      <c r="M4218">
        <v>1.8640000000000001</v>
      </c>
      <c r="N4218">
        <v>1.32</v>
      </c>
      <c r="O4218">
        <v>4.97</v>
      </c>
      <c r="P4218">
        <v>5.75</v>
      </c>
      <c r="Q4218">
        <v>5.81</v>
      </c>
      <c r="R4218">
        <v>5.72</v>
      </c>
      <c r="S4218">
        <v>5.9969999999999999</v>
      </c>
      <c r="T4218">
        <v>5.74</v>
      </c>
      <c r="U4218" t="s">
        <v>10010</v>
      </c>
      <c r="V4218" t="str">
        <f>LEFT($U4218,2)</f>
        <v>B2</v>
      </c>
      <c r="W4218" s="3">
        <f>_xlfn.XLOOKUP(V4218,$AC$2:$AC$43,$AD$2:$AD$43,"none")</f>
        <v>-0.24</v>
      </c>
      <c r="X4218" s="3">
        <f>IF(ISNUMBER($W4218), 4600 * (1 / (0.92 * $W4218 + 1.7) + 1 / (0.92 * $W4218 + 0.62)),"none")</f>
        <v>14632.835167360139</v>
      </c>
      <c r="Y4218" s="8">
        <f>IF(ISNUMBER($X4218), _xlfn.XLOOKUP($X4218,Sheet3!$A$2:$A$392,Sheet3!$B$2:$B$392,"none", 1,1), $AF$2)</f>
        <v>0.47989999999999999</v>
      </c>
      <c r="Z4218" s="8">
        <f>IF(ISNUMBER($X4218), _xlfn.XLOOKUP($X4218,Sheet3!$A$2:$A$392,Sheet3!$C$2:$C$392,"none", 1,1), $AF$2)</f>
        <v>0.58679999999999999</v>
      </c>
      <c r="AA4218" s="8">
        <f>IF(ISNUMBER($X4218), _xlfn.XLOOKUP($X4218,Sheet3!$A$2:$A$392,Sheet3!$D$2:$D$392,"none", 1,1), $AF$2)</f>
        <v>1</v>
      </c>
    </row>
    <row r="4219" spans="1:27">
      <c r="A4219">
        <v>3755</v>
      </c>
      <c r="B4219" t="s">
        <v>4058</v>
      </c>
      <c r="C4219" t="s">
        <v>16</v>
      </c>
      <c r="D4219">
        <v>22</v>
      </c>
      <c r="E4219">
        <v>26</v>
      </c>
      <c r="F4219">
        <v>37.370588479399999</v>
      </c>
      <c r="G4219">
        <v>4</v>
      </c>
      <c r="H4219">
        <v>23</v>
      </c>
      <c r="I4219">
        <v>37.605589572</v>
      </c>
      <c r="J4219">
        <f>(D4219+E4219/60+F4219/3600)*15</f>
        <v>336.65571078533083</v>
      </c>
      <c r="K4219">
        <f>IF(G4219&lt;0, G4219-H4219/60-I4219/3600, G4219+H4219/60+I4219/3600)</f>
        <v>4.3937793304366668</v>
      </c>
      <c r="L4219">
        <v>307.78100000000001</v>
      </c>
      <c r="M4219">
        <v>47.533000000000001</v>
      </c>
      <c r="N4219">
        <v>24.9</v>
      </c>
      <c r="O4219" t="s">
        <v>9341</v>
      </c>
      <c r="P4219">
        <v>6.37</v>
      </c>
      <c r="Q4219">
        <v>5.81</v>
      </c>
      <c r="R4219">
        <v>5.4</v>
      </c>
      <c r="S4219">
        <v>5.6120000000000001</v>
      </c>
      <c r="T4219" t="s">
        <v>9341</v>
      </c>
      <c r="U4219" t="s">
        <v>9377</v>
      </c>
      <c r="V4219" t="str">
        <f>LEFT($U4219,2)</f>
        <v>F7</v>
      </c>
      <c r="W4219" s="3" t="str">
        <f>_xlfn.XLOOKUP(V4219,$AC$2:$AC$43,$AD$2:$AD$43,"none")</f>
        <v>none</v>
      </c>
      <c r="X4219" s="3" t="str">
        <f>IF(ISNUMBER($W4219), 4600 * (1 / (0.92 * $W4219 + 1.7) + 1 / (0.92 * $W4219 + 0.62)),"none")</f>
        <v>none</v>
      </c>
      <c r="Y4219" s="8">
        <f>IF(ISNUMBER($X4219), _xlfn.XLOOKUP($X4219,Sheet3!$A$2:$A$392,Sheet3!$B$2:$B$392,"none", 1,1), $AF$2)</f>
        <v>0.8</v>
      </c>
      <c r="Z4219" s="8">
        <f>IF(ISNUMBER($X4219), _xlfn.XLOOKUP($X4219,Sheet3!$A$2:$A$392,Sheet3!$C$2:$C$392,"none", 1,1), $AF$2)</f>
        <v>0.8</v>
      </c>
      <c r="AA4219" s="8">
        <f>IF(ISNUMBER($X4219), _xlfn.XLOOKUP($X4219,Sheet3!$A$2:$A$392,Sheet3!$D$2:$D$392,"none", 1,1), $AF$2)</f>
        <v>0.8</v>
      </c>
    </row>
    <row r="4220" spans="1:27">
      <c r="A4220">
        <v>4685</v>
      </c>
      <c r="B4220" t="s">
        <v>4988</v>
      </c>
      <c r="C4220" t="s">
        <v>313</v>
      </c>
      <c r="D4220">
        <v>11</v>
      </c>
      <c r="E4220">
        <v>36</v>
      </c>
      <c r="F4220">
        <v>17.956689999999998</v>
      </c>
      <c r="G4220">
        <v>27</v>
      </c>
      <c r="H4220">
        <v>46</v>
      </c>
      <c r="I4220">
        <v>52.829700000000003</v>
      </c>
      <c r="J4220">
        <f>(D4220+E4220/60+F4220/3600)*15</f>
        <v>174.07481954166667</v>
      </c>
      <c r="K4220">
        <f>IF(G4220&lt;0, G4220-H4220/60-I4220/3600, G4220+H4220/60+I4220/3600)</f>
        <v>27.781341583333333</v>
      </c>
      <c r="L4220">
        <v>24.11</v>
      </c>
      <c r="M4220">
        <v>15.83</v>
      </c>
      <c r="N4220">
        <v>13.97</v>
      </c>
      <c r="O4220">
        <v>6.12</v>
      </c>
      <c r="P4220">
        <v>6.05</v>
      </c>
      <c r="Q4220">
        <v>5.81</v>
      </c>
      <c r="R4220" t="s">
        <v>9341</v>
      </c>
      <c r="S4220" t="s">
        <v>9341</v>
      </c>
      <c r="T4220" t="s">
        <v>9341</v>
      </c>
      <c r="U4220" t="s">
        <v>9465</v>
      </c>
      <c r="V4220" t="str">
        <f>LEFT($U4220,2)</f>
        <v>F0</v>
      </c>
      <c r="W4220" s="3">
        <f>_xlfn.XLOOKUP(V4220,$AC$2:$AC$43,$AD$2:$AD$43,"none")</f>
        <v>0.32</v>
      </c>
      <c r="X4220" s="3">
        <f>IF(ISNUMBER($W4220), 4600 * (1 / (0.92 * $W4220 + 1.7) + 1 / (0.92 * $W4220 + 0.62)),"none")</f>
        <v>7337.0792549848238</v>
      </c>
      <c r="Y4220" s="8">
        <f>IF(ISNUMBER($X4220), _xlfn.XLOOKUP($X4220,Sheet3!$A$2:$A$392,Sheet3!$B$2:$B$392,"none", 1,1), $AF$2)</f>
        <v>0.86680000000000001</v>
      </c>
      <c r="Z4220" s="8">
        <f>IF(ISNUMBER($X4220), _xlfn.XLOOKUP($X4220,Sheet3!$A$2:$A$392,Sheet3!$C$2:$C$392,"none", 1,1), $AF$2)</f>
        <v>0.87180000000000002</v>
      </c>
      <c r="AA4220" s="8">
        <f>IF(ISNUMBER($X4220), _xlfn.XLOOKUP($X4220,Sheet3!$A$2:$A$392,Sheet3!$D$2:$D$392,"none", 1,1), $AF$2)</f>
        <v>1</v>
      </c>
    </row>
    <row r="4221" spans="1:27">
      <c r="A4221">
        <v>5061</v>
      </c>
      <c r="B4221" t="s">
        <v>5364</v>
      </c>
      <c r="C4221" t="s">
        <v>12</v>
      </c>
      <c r="D4221">
        <v>13</v>
      </c>
      <c r="E4221">
        <v>38</v>
      </c>
      <c r="F4221">
        <v>42.070995825600001</v>
      </c>
      <c r="G4221">
        <v>-29</v>
      </c>
      <c r="H4221">
        <v>33</v>
      </c>
      <c r="I4221">
        <v>39.123093744000002</v>
      </c>
      <c r="J4221">
        <f>(D4221+E4221/60+F4221/3600)*15</f>
        <v>204.67529581593999</v>
      </c>
      <c r="K4221">
        <f>IF(G4221&lt;0, G4221-H4221/60-I4221/3600, G4221+H4221/60+I4221/3600)</f>
        <v>-29.560867526039999</v>
      </c>
      <c r="L4221">
        <v>-87.14</v>
      </c>
      <c r="M4221">
        <v>-76.906000000000006</v>
      </c>
      <c r="N4221">
        <v>19.61</v>
      </c>
      <c r="O4221" t="s">
        <v>9341</v>
      </c>
      <c r="P4221">
        <v>6.2210000000000001</v>
      </c>
      <c r="Q4221">
        <v>5.81</v>
      </c>
      <c r="R4221" t="s">
        <v>9341</v>
      </c>
      <c r="S4221">
        <v>5.7309999999999999</v>
      </c>
      <c r="T4221" t="s">
        <v>9341</v>
      </c>
      <c r="U4221" t="s">
        <v>9440</v>
      </c>
      <c r="V4221" t="str">
        <f>LEFT($U4221,2)</f>
        <v>F3</v>
      </c>
      <c r="W4221" s="3" t="str">
        <f>_xlfn.XLOOKUP(V4221,$AC$2:$AC$43,$AD$2:$AD$43,"none")</f>
        <v>none</v>
      </c>
      <c r="X4221" s="3" t="str">
        <f>IF(ISNUMBER($W4221), 4600 * (1 / (0.92 * $W4221 + 1.7) + 1 / (0.92 * $W4221 + 0.62)),"none")</f>
        <v>none</v>
      </c>
      <c r="Y4221" s="8">
        <f>IF(ISNUMBER($X4221), _xlfn.XLOOKUP($X4221,Sheet3!$A$2:$A$392,Sheet3!$B$2:$B$392,"none", 1,1), $AF$2)</f>
        <v>0.8</v>
      </c>
      <c r="Z4221" s="8">
        <f>IF(ISNUMBER($X4221), _xlfn.XLOOKUP($X4221,Sheet3!$A$2:$A$392,Sheet3!$C$2:$C$392,"none", 1,1), $AF$2)</f>
        <v>0.8</v>
      </c>
      <c r="AA4221" s="8">
        <f>IF(ISNUMBER($X4221), _xlfn.XLOOKUP($X4221,Sheet3!$A$2:$A$392,Sheet3!$D$2:$D$392,"none", 1,1), $AF$2)</f>
        <v>0.8</v>
      </c>
    </row>
    <row r="4222" spans="1:27">
      <c r="A4222">
        <v>6214</v>
      </c>
      <c r="B4222" t="s">
        <v>6517</v>
      </c>
      <c r="C4222" t="s">
        <v>297</v>
      </c>
      <c r="D4222">
        <v>17</v>
      </c>
      <c r="E4222">
        <v>34</v>
      </c>
      <c r="F4222">
        <v>36.694709522399997</v>
      </c>
      <c r="G4222">
        <v>9</v>
      </c>
      <c r="H4222">
        <v>35</v>
      </c>
      <c r="I4222">
        <v>12.106990644</v>
      </c>
      <c r="J4222">
        <f>(D4222+E4222/60+F4222/3600)*15</f>
        <v>263.65289462301001</v>
      </c>
      <c r="K4222">
        <f>IF(G4222&lt;0, G4222-H4222/60-I4222/3600, G4222+H4222/60+I4222/3600)</f>
        <v>9.5866963862900008</v>
      </c>
      <c r="L4222">
        <v>2.0049999999999999</v>
      </c>
      <c r="M4222">
        <v>-8.9629999999999992</v>
      </c>
      <c r="N4222">
        <v>8.67</v>
      </c>
      <c r="O4222">
        <v>5.82</v>
      </c>
      <c r="P4222">
        <v>5.83</v>
      </c>
      <c r="Q4222">
        <v>5.81</v>
      </c>
      <c r="R4222" t="s">
        <v>9341</v>
      </c>
      <c r="S4222">
        <v>5.8</v>
      </c>
      <c r="T4222" t="s">
        <v>9341</v>
      </c>
      <c r="U4222" t="s">
        <v>9352</v>
      </c>
      <c r="V4222" t="str">
        <f>LEFT($U4222,2)</f>
        <v>A2</v>
      </c>
      <c r="W4222" s="3">
        <f>_xlfn.XLOOKUP(V4222,$AC$2:$AC$43,$AD$2:$AD$43,"none")</f>
        <v>0.05</v>
      </c>
      <c r="X4222" s="3">
        <f>IF(ISNUMBER($W4222), 4600 * (1 / (0.92 * $W4222 + 1.7) + 1 / (0.92 * $W4222 + 0.62)),"none")</f>
        <v>9541.5002631497482</v>
      </c>
      <c r="Y4222" s="8">
        <f>IF(ISNUMBER($X4222), _xlfn.XLOOKUP($X4222,Sheet3!$A$2:$A$392,Sheet3!$B$2:$B$392,"none", 1,1), $AF$2)</f>
        <v>0.65039999999999998</v>
      </c>
      <c r="Z4222" s="8">
        <f>IF(ISNUMBER($X4222), _xlfn.XLOOKUP($X4222,Sheet3!$A$2:$A$392,Sheet3!$C$2:$C$392,"none", 1,1), $AF$2)</f>
        <v>0.72150000000000003</v>
      </c>
      <c r="AA4222" s="8">
        <f>IF(ISNUMBER($X4222), _xlfn.XLOOKUP($X4222,Sheet3!$A$2:$A$392,Sheet3!$D$2:$D$392,"none", 1,1), $AF$2)</f>
        <v>1</v>
      </c>
    </row>
    <row r="4223" spans="1:27">
      <c r="A4223">
        <v>7171</v>
      </c>
      <c r="B4223" t="s">
        <v>7474</v>
      </c>
      <c r="C4223" t="s">
        <v>297</v>
      </c>
      <c r="D4223">
        <v>9</v>
      </c>
      <c r="E4223">
        <v>54</v>
      </c>
      <c r="F4223">
        <v>17.655061010400001</v>
      </c>
      <c r="G4223">
        <v>-45</v>
      </c>
      <c r="H4223">
        <v>17</v>
      </c>
      <c r="I4223">
        <v>0.647433708</v>
      </c>
      <c r="J4223">
        <f>(D4223+E4223/60+F4223/3600)*15</f>
        <v>148.57356275421</v>
      </c>
      <c r="K4223">
        <f>IF(G4223&lt;0, G4223-H4223/60-I4223/3600, G4223+H4223/60+I4223/3600)</f>
        <v>-45.283513176029999</v>
      </c>
      <c r="L4223">
        <v>-16.248000000000001</v>
      </c>
      <c r="M4223">
        <v>5.7649999999999997</v>
      </c>
      <c r="N4223">
        <v>2.87</v>
      </c>
      <c r="O4223" t="s">
        <v>9341</v>
      </c>
      <c r="P4223">
        <v>5.68</v>
      </c>
      <c r="Q4223">
        <v>5.81</v>
      </c>
      <c r="R4223" t="s">
        <v>9341</v>
      </c>
      <c r="S4223">
        <v>5.7930000000000001</v>
      </c>
      <c r="T4223" t="s">
        <v>9341</v>
      </c>
      <c r="U4223" t="s">
        <v>9410</v>
      </c>
      <c r="V4223" t="str">
        <f>LEFT($U4223,2)</f>
        <v>B5</v>
      </c>
      <c r="W4223" s="3">
        <f>_xlfn.XLOOKUP(V4223,$AC$2:$AC$43,$AD$2:$AD$43,"none")</f>
        <v>-0.16</v>
      </c>
      <c r="X4223" s="3">
        <f>IF(ISNUMBER($W4223), 4600 * (1 / (0.92 * $W4223 + 1.7) + 1 / (0.92 * $W4223 + 0.62)),"none")</f>
        <v>12691.662939978085</v>
      </c>
      <c r="Y4223" s="8">
        <f>IF(ISNUMBER($X4223), _xlfn.XLOOKUP($X4223,Sheet3!$A$2:$A$392,Sheet3!$B$2:$B$392,"none", 1,1), $AF$2)</f>
        <v>0.52290000000000003</v>
      </c>
      <c r="Z4223" s="8">
        <f>IF(ISNUMBER($X4223), _xlfn.XLOOKUP($X4223,Sheet3!$A$2:$A$392,Sheet3!$C$2:$C$392,"none", 1,1), $AF$2)</f>
        <v>0.62250000000000005</v>
      </c>
      <c r="AA4223" s="8">
        <f>IF(ISNUMBER($X4223), _xlfn.XLOOKUP($X4223,Sheet3!$A$2:$A$392,Sheet3!$D$2:$D$392,"none", 1,1), $AF$2)</f>
        <v>1</v>
      </c>
    </row>
    <row r="4224" spans="1:27">
      <c r="A4224">
        <v>7203</v>
      </c>
      <c r="B4224" t="s">
        <v>7506</v>
      </c>
      <c r="C4224" t="s">
        <v>22</v>
      </c>
      <c r="D4224">
        <v>7</v>
      </c>
      <c r="E4224">
        <v>58</v>
      </c>
      <c r="F4224">
        <v>50.550943308000001</v>
      </c>
      <c r="G4224">
        <v>-60</v>
      </c>
      <c r="H4224">
        <v>49</v>
      </c>
      <c r="I4224">
        <v>28.060460039999999</v>
      </c>
      <c r="J4224">
        <f>(D4224+E4224/60+F4224/3600)*15</f>
        <v>119.71062893045</v>
      </c>
      <c r="K4224">
        <f>IF(G4224&lt;0, G4224-H4224/60-I4224/3600, G4224+H4224/60+I4224/3600)</f>
        <v>-60.824461238900007</v>
      </c>
      <c r="L4224">
        <v>-4.6609999999999996</v>
      </c>
      <c r="M4224">
        <v>11.226000000000001</v>
      </c>
      <c r="N4224">
        <v>2.4700000000000002</v>
      </c>
      <c r="O4224">
        <v>4.92</v>
      </c>
      <c r="P4224">
        <v>5.72</v>
      </c>
      <c r="Q4224">
        <v>5.81</v>
      </c>
      <c r="R4224">
        <v>5.77</v>
      </c>
      <c r="S4224">
        <v>5.8049999999999997</v>
      </c>
      <c r="T4224">
        <v>5.83</v>
      </c>
      <c r="U4224" t="s">
        <v>9460</v>
      </c>
      <c r="V4224" t="str">
        <f>LEFT($U4224,2)</f>
        <v>B3</v>
      </c>
      <c r="W4224" s="3">
        <f>_xlfn.XLOOKUP(V4224,$AC$2:$AC$43,$AD$2:$AD$43,"none")</f>
        <v>-0.2</v>
      </c>
      <c r="X4224" s="3">
        <f>IF(ISNUMBER($W4224), 4600 * (1 / (0.92 * $W4224 + 1.7) + 1 / (0.92 * $W4224 + 0.62)),"none")</f>
        <v>13584.75950715306</v>
      </c>
      <c r="Y4224" s="8">
        <f>IF(ISNUMBER($X4224), _xlfn.XLOOKUP($X4224,Sheet3!$A$2:$A$392,Sheet3!$B$2:$B$392,"none", 1,1), $AF$2)</f>
        <v>0.50129999999999997</v>
      </c>
      <c r="Z4224" s="8">
        <f>IF(ISNUMBER($X4224), _xlfn.XLOOKUP($X4224,Sheet3!$A$2:$A$392,Sheet3!$C$2:$C$392,"none", 1,1), $AF$2)</f>
        <v>0.60470000000000002</v>
      </c>
      <c r="AA4224" s="8">
        <f>IF(ISNUMBER($X4224), _xlfn.XLOOKUP($X4224,Sheet3!$A$2:$A$392,Sheet3!$D$2:$D$392,"none", 1,1), $AF$2)</f>
        <v>1</v>
      </c>
    </row>
    <row r="4225" spans="1:27">
      <c r="A4225">
        <v>8056</v>
      </c>
      <c r="B4225" t="s">
        <v>8359</v>
      </c>
      <c r="C4225" t="s">
        <v>668</v>
      </c>
      <c r="D4225">
        <v>15</v>
      </c>
      <c r="E4225">
        <v>14</v>
      </c>
      <c r="F4225">
        <v>19.175501258400001</v>
      </c>
      <c r="G4225">
        <v>-70</v>
      </c>
      <c r="H4225">
        <v>4</v>
      </c>
      <c r="I4225">
        <v>46.113298104000002</v>
      </c>
      <c r="J4225">
        <f>(D4225+E4225/60+F4225/3600)*15</f>
        <v>228.57989792191</v>
      </c>
      <c r="K4225">
        <f>IF(G4225&lt;0, G4225-H4225/60-I4225/3600, G4225+H4225/60+I4225/3600)</f>
        <v>-70.079475916139998</v>
      </c>
      <c r="L4225">
        <v>3.9319999999999999</v>
      </c>
      <c r="M4225">
        <v>-8.4019999999999992</v>
      </c>
      <c r="N4225">
        <v>2.86</v>
      </c>
      <c r="O4225">
        <v>15.88</v>
      </c>
      <c r="P4225">
        <v>9.19</v>
      </c>
      <c r="Q4225">
        <v>5.81</v>
      </c>
      <c r="R4225" t="s">
        <v>9341</v>
      </c>
      <c r="S4225">
        <v>4.2539999999999996</v>
      </c>
      <c r="T4225" t="s">
        <v>9341</v>
      </c>
      <c r="U4225" t="s">
        <v>11416</v>
      </c>
      <c r="V4225" t="str">
        <f>LEFT($U4225,2)</f>
        <v>C5</v>
      </c>
      <c r="W4225" s="3" t="str">
        <f>_xlfn.XLOOKUP(V4225,$AC$2:$AC$43,$AD$2:$AD$43,"none")</f>
        <v>none</v>
      </c>
      <c r="X4225" s="3" t="str">
        <f>IF(ISNUMBER($W4225), 4600 * (1 / (0.92 * $W4225 + 1.7) + 1 / (0.92 * $W4225 + 0.62)),"none")</f>
        <v>none</v>
      </c>
      <c r="Y4225" s="8">
        <f>IF(ISNUMBER($X4225), _xlfn.XLOOKUP($X4225,Sheet3!$A$2:$A$392,Sheet3!$B$2:$B$392,"none", 1,1), $AF$2)</f>
        <v>0.8</v>
      </c>
      <c r="Z4225" s="8">
        <f>IF(ISNUMBER($X4225), _xlfn.XLOOKUP($X4225,Sheet3!$A$2:$A$392,Sheet3!$C$2:$C$392,"none", 1,1), $AF$2)</f>
        <v>0.8</v>
      </c>
      <c r="AA4225" s="8">
        <f>IF(ISNUMBER($X4225), _xlfn.XLOOKUP($X4225,Sheet3!$A$2:$A$392,Sheet3!$D$2:$D$392,"none", 1,1), $AF$2)</f>
        <v>0.8</v>
      </c>
    </row>
    <row r="4226" spans="1:27">
      <c r="A4226">
        <v>3851</v>
      </c>
      <c r="B4226" t="s">
        <v>4154</v>
      </c>
      <c r="C4226" t="s">
        <v>12</v>
      </c>
      <c r="D4226">
        <v>2</v>
      </c>
      <c r="E4226">
        <v>36</v>
      </c>
      <c r="F4226">
        <v>35.0699755272</v>
      </c>
      <c r="G4226">
        <v>7</v>
      </c>
      <c r="H4226">
        <v>43</v>
      </c>
      <c r="I4226">
        <v>48.100486709999998</v>
      </c>
      <c r="J4226">
        <f>(D4226+E4226/60+F4226/3600)*15</f>
        <v>39.146124898030003</v>
      </c>
      <c r="K4226">
        <f>IF(G4226&lt;0, G4226-H4226/60-I4226/3600, G4226+H4226/60+I4226/3600)</f>
        <v>7.7300279129750002</v>
      </c>
      <c r="L4226">
        <v>-57.255000000000003</v>
      </c>
      <c r="M4226">
        <v>-19.327000000000002</v>
      </c>
      <c r="N4226">
        <v>11.66</v>
      </c>
      <c r="O4226" t="s">
        <v>9341</v>
      </c>
      <c r="P4226">
        <v>6.86</v>
      </c>
      <c r="Q4226">
        <v>5.8109999999999999</v>
      </c>
      <c r="R4226" t="s">
        <v>9341</v>
      </c>
      <c r="S4226">
        <v>5.532</v>
      </c>
      <c r="T4226" t="s">
        <v>9341</v>
      </c>
      <c r="U4226" t="s">
        <v>9763</v>
      </c>
      <c r="V4226" t="str">
        <f>LEFT($U4226,2)</f>
        <v>K0</v>
      </c>
      <c r="W4226" s="3">
        <f>_xlfn.XLOOKUP(V4226,$AC$2:$AC$43,$AD$2:$AD$43,"none")</f>
        <v>0.81</v>
      </c>
      <c r="X4226" s="3">
        <f>IF(ISNUMBER($W4226), 4600 * (1 / (0.92 * $W4226 + 1.7) + 1 / (0.92 * $W4226 + 0.62)),"none")</f>
        <v>5250.7063834266155</v>
      </c>
      <c r="Y4226" s="8">
        <f>IF(ISNUMBER($X4226), _xlfn.XLOOKUP($X4226,Sheet3!$A$2:$A$392,Sheet3!$B$2:$B$392,"none", 1,1), $AF$2)</f>
        <v>1</v>
      </c>
      <c r="Z4226" s="8">
        <f>IF(ISNUMBER($X4226), _xlfn.XLOOKUP($X4226,Sheet3!$A$2:$A$392,Sheet3!$C$2:$C$392,"none", 1,1), $AF$2)</f>
        <v>0.83299999999999996</v>
      </c>
      <c r="AA4226" s="8">
        <f>IF(ISNUMBER($X4226), _xlfn.XLOOKUP($X4226,Sheet3!$A$2:$A$392,Sheet3!$D$2:$D$392,"none", 1,1), $AF$2)</f>
        <v>0.67869999999999997</v>
      </c>
    </row>
    <row r="4227" spans="1:27">
      <c r="A4227">
        <v>5658</v>
      </c>
      <c r="B4227" t="s">
        <v>5961</v>
      </c>
      <c r="C4227" t="s">
        <v>313</v>
      </c>
      <c r="D4227">
        <v>18</v>
      </c>
      <c r="E4227">
        <v>44</v>
      </c>
      <c r="F4227">
        <v>49.604362888799997</v>
      </c>
      <c r="G4227">
        <v>-25</v>
      </c>
      <c r="H4227">
        <v>0</v>
      </c>
      <c r="I4227">
        <v>39.273572196000003</v>
      </c>
      <c r="J4227">
        <f>(D4227+E4227/60+F4227/3600)*15</f>
        <v>281.20668484536998</v>
      </c>
      <c r="K4227">
        <f>IF(G4227&lt;0, G4227-H4227/60-I4227/3600, G4227+H4227/60+I4227/3600)</f>
        <v>-25.010909325610001</v>
      </c>
      <c r="L4227">
        <v>-0.19400000000000001</v>
      </c>
      <c r="M4227">
        <v>-22.262</v>
      </c>
      <c r="N4227">
        <v>2.92</v>
      </c>
      <c r="O4227">
        <v>5.53</v>
      </c>
      <c r="P4227">
        <v>5.8360000000000003</v>
      </c>
      <c r="Q4227">
        <v>5.8109999999999999</v>
      </c>
      <c r="R4227" t="s">
        <v>9341</v>
      </c>
      <c r="S4227">
        <v>5.774</v>
      </c>
      <c r="T4227" t="s">
        <v>9341</v>
      </c>
      <c r="U4227" t="s">
        <v>9408</v>
      </c>
      <c r="V4227" t="str">
        <f>LEFT($U4227,2)</f>
        <v>B8</v>
      </c>
      <c r="W4227" s="3">
        <f>_xlfn.XLOOKUP(V4227,$AC$2:$AC$43,$AD$2:$AD$43,"none")</f>
        <v>-0.11</v>
      </c>
      <c r="X4227" s="3">
        <f>IF(ISNUMBER($W4227), 4600 * (1 / (0.92 * $W4227 + 1.7) + 1 / (0.92 * $W4227 + 0.62)),"none")</f>
        <v>11743.77313439976</v>
      </c>
      <c r="Y4227" s="8">
        <f>IF(ISNUMBER($X4227), _xlfn.XLOOKUP($X4227,Sheet3!$A$2:$A$392,Sheet3!$B$2:$B$392,"none", 1,1), $AF$2)</f>
        <v>0.54959999999999998</v>
      </c>
      <c r="Z4227" s="8">
        <f>IF(ISNUMBER($X4227), _xlfn.XLOOKUP($X4227,Sheet3!$A$2:$A$392,Sheet3!$C$2:$C$392,"none", 1,1), $AF$2)</f>
        <v>0.64410000000000001</v>
      </c>
      <c r="AA4227" s="8">
        <f>IF(ISNUMBER($X4227), _xlfn.XLOOKUP($X4227,Sheet3!$A$2:$A$392,Sheet3!$D$2:$D$392,"none", 1,1), $AF$2)</f>
        <v>1</v>
      </c>
    </row>
    <row r="4228" spans="1:27">
      <c r="A4228">
        <v>6053</v>
      </c>
      <c r="B4228" t="s">
        <v>6356</v>
      </c>
      <c r="C4228" t="s">
        <v>39</v>
      </c>
      <c r="D4228">
        <v>19</v>
      </c>
      <c r="E4228">
        <v>22</v>
      </c>
      <c r="F4228">
        <v>21.548080905599999</v>
      </c>
      <c r="G4228">
        <v>0</v>
      </c>
      <c r="H4228">
        <v>15</v>
      </c>
      <c r="I4228">
        <v>8.5083935040000007</v>
      </c>
      <c r="J4228">
        <f>(D4228+E4228/60+F4228/3600)*15</f>
        <v>290.58978367044</v>
      </c>
      <c r="K4228">
        <f>IF(G4228&lt;0, G4228-H4228/60-I4228/3600, G4228+H4228/60+I4228/3600)</f>
        <v>0.25236344263999999</v>
      </c>
      <c r="L4228">
        <v>52.896999999999998</v>
      </c>
      <c r="M4228">
        <v>-19.012</v>
      </c>
      <c r="N4228">
        <v>9.42</v>
      </c>
      <c r="O4228" t="s">
        <v>9341</v>
      </c>
      <c r="P4228">
        <v>6.9059999999999997</v>
      </c>
      <c r="Q4228">
        <v>5.8109999999999999</v>
      </c>
      <c r="R4228" t="s">
        <v>9341</v>
      </c>
      <c r="S4228">
        <v>5.5060000000000002</v>
      </c>
      <c r="T4228" t="s">
        <v>9341</v>
      </c>
      <c r="U4228" t="s">
        <v>9500</v>
      </c>
      <c r="V4228" t="str">
        <f>LEFT($U4228,2)</f>
        <v>K1</v>
      </c>
      <c r="W4228" s="3">
        <f>_xlfn.XLOOKUP(V4228,$AC$2:$AC$43,$AD$2:$AD$43,"none")</f>
        <v>0.86</v>
      </c>
      <c r="X4228" s="3">
        <f>IF(ISNUMBER($W4228), 4600 * (1 / (0.92 * $W4228 + 1.7) + 1 / (0.92 * $W4228 + 0.62)),"none")</f>
        <v>5106.1368670782376</v>
      </c>
      <c r="Y4228" s="8">
        <f>IF(ISNUMBER($X4228), _xlfn.XLOOKUP($X4228,Sheet3!$A$2:$A$392,Sheet3!$B$2:$B$392,"none", 1,1), $AF$2)</f>
        <v>1</v>
      </c>
      <c r="Z4228" s="8">
        <f>IF(ISNUMBER($X4228), _xlfn.XLOOKUP($X4228,Sheet3!$A$2:$A$392,Sheet3!$C$2:$C$392,"none", 1,1), $AF$2)</f>
        <v>0.82210000000000005</v>
      </c>
      <c r="AA4228" s="8">
        <f>IF(ISNUMBER($X4228), _xlfn.XLOOKUP($X4228,Sheet3!$A$2:$A$392,Sheet3!$D$2:$D$392,"none", 1,1), $AF$2)</f>
        <v>0.65410000000000001</v>
      </c>
    </row>
    <row r="4229" spans="1:27">
      <c r="A4229">
        <v>8308</v>
      </c>
      <c r="B4229" t="s">
        <v>8611</v>
      </c>
      <c r="C4229" t="s">
        <v>12</v>
      </c>
      <c r="D4229">
        <v>14</v>
      </c>
      <c r="E4229">
        <v>27</v>
      </c>
      <c r="F4229">
        <v>12.154151784</v>
      </c>
      <c r="G4229">
        <v>-46</v>
      </c>
      <c r="H4229">
        <v>8</v>
      </c>
      <c r="I4229">
        <v>3.0975458640000002</v>
      </c>
      <c r="J4229">
        <f>(D4229+E4229/60+F4229/3600)*15</f>
        <v>216.80064229909999</v>
      </c>
      <c r="K4229">
        <f>IF(G4229&lt;0, G4229-H4229/60-I4229/3600, G4229+H4229/60+I4229/3600)</f>
        <v>-46.134193762739997</v>
      </c>
      <c r="L4229">
        <v>-150.41999999999999</v>
      </c>
      <c r="M4229">
        <v>-88.471999999999994</v>
      </c>
      <c r="N4229">
        <v>20.61</v>
      </c>
      <c r="O4229" t="s">
        <v>9341</v>
      </c>
      <c r="P4229">
        <v>6.1280000000000001</v>
      </c>
      <c r="Q4229">
        <v>5.8109999999999999</v>
      </c>
      <c r="R4229" t="s">
        <v>9341</v>
      </c>
      <c r="S4229">
        <v>5.758</v>
      </c>
      <c r="T4229" t="s">
        <v>9341</v>
      </c>
      <c r="U4229" t="s">
        <v>11460</v>
      </c>
      <c r="V4229" t="str">
        <f>LEFT($U4229,2)</f>
        <v>A1</v>
      </c>
      <c r="W4229" s="3">
        <f>_xlfn.XLOOKUP(V4229,$AC$2:$AC$43,$AD$2:$AD$43,"none")</f>
        <v>0.02</v>
      </c>
      <c r="X4229" s="3">
        <f>IF(ISNUMBER($W4229), 4600 * (1 / (0.92 * $W4229 + 1.7) + 1 / (0.92 * $W4229 + 0.62)),"none")</f>
        <v>9882.4225367888994</v>
      </c>
      <c r="Y4229" s="8">
        <f>IF(ISNUMBER($X4229), _xlfn.XLOOKUP($X4229,Sheet3!$A$2:$A$392,Sheet3!$B$2:$B$392,"none", 1,1), $AF$2)</f>
        <v>0.63239999999999996</v>
      </c>
      <c r="Z4229" s="8">
        <f>IF(ISNUMBER($X4229), _xlfn.XLOOKUP($X4229,Sheet3!$A$2:$A$392,Sheet3!$C$2:$C$392,"none", 1,1), $AF$2)</f>
        <v>0.70809999999999995</v>
      </c>
      <c r="AA4229" s="8">
        <f>IF(ISNUMBER($X4229), _xlfn.XLOOKUP($X4229,Sheet3!$A$2:$A$392,Sheet3!$D$2:$D$392,"none", 1,1), $AF$2)</f>
        <v>1</v>
      </c>
    </row>
    <row r="4230" spans="1:27">
      <c r="A4230">
        <v>3605</v>
      </c>
      <c r="B4230" t="s">
        <v>3908</v>
      </c>
      <c r="C4230" t="s">
        <v>297</v>
      </c>
      <c r="D4230">
        <v>21</v>
      </c>
      <c r="E4230">
        <v>18</v>
      </c>
      <c r="F4230">
        <v>11.072699267999999</v>
      </c>
      <c r="G4230">
        <v>-4</v>
      </c>
      <c r="H4230">
        <v>31</v>
      </c>
      <c r="I4230">
        <v>10.127623692</v>
      </c>
      <c r="J4230">
        <f>(D4230+E4230/60+F4230/3600)*15</f>
        <v>319.54613624695003</v>
      </c>
      <c r="K4230">
        <f>IF(G4230&lt;0, G4230-H4230/60-I4230/3600, G4230+H4230/60+I4230/3600)</f>
        <v>-4.51947989547</v>
      </c>
      <c r="L4230">
        <v>12.314</v>
      </c>
      <c r="M4230">
        <v>12.776</v>
      </c>
      <c r="N4230">
        <v>4.51</v>
      </c>
      <c r="O4230" t="s">
        <v>9341</v>
      </c>
      <c r="P4230">
        <v>5.6790000000000003</v>
      </c>
      <c r="Q4230">
        <v>5.8120000000000003</v>
      </c>
      <c r="R4230" t="s">
        <v>9341</v>
      </c>
      <c r="S4230">
        <v>5.8040000000000003</v>
      </c>
      <c r="T4230" t="s">
        <v>9341</v>
      </c>
      <c r="U4230" t="s">
        <v>9471</v>
      </c>
      <c r="V4230" t="str">
        <f>LEFT($U4230,2)</f>
        <v>B7</v>
      </c>
      <c r="W4230" s="3">
        <f>_xlfn.XLOOKUP(V4230,$AC$2:$AC$43,$AD$2:$AD$43,"none")</f>
        <v>-0.13</v>
      </c>
      <c r="X4230" s="3">
        <f>IF(ISNUMBER($W4230), 4600 * (1 / (0.92 * $W4230 + 1.7) + 1 / (0.92 * $W4230 + 0.62)),"none")</f>
        <v>12103.301413538873</v>
      </c>
      <c r="Y4230" s="8">
        <f>IF(ISNUMBER($X4230), _xlfn.XLOOKUP($X4230,Sheet3!$A$2:$A$392,Sheet3!$B$2:$B$392,"none", 1,1), $AF$2)</f>
        <v>0.53700000000000003</v>
      </c>
      <c r="Z4230" s="8">
        <f>IF(ISNUMBER($X4230), _xlfn.XLOOKUP($X4230,Sheet3!$A$2:$A$392,Sheet3!$C$2:$C$392,"none", 1,1), $AF$2)</f>
        <v>0.63400000000000001</v>
      </c>
      <c r="AA4230" s="8">
        <f>IF(ISNUMBER($X4230), _xlfn.XLOOKUP($X4230,Sheet3!$A$2:$A$392,Sheet3!$D$2:$D$392,"none", 1,1), $AF$2)</f>
        <v>1</v>
      </c>
    </row>
    <row r="4231" spans="1:27">
      <c r="A4231">
        <v>6514</v>
      </c>
      <c r="B4231" t="s">
        <v>6817</v>
      </c>
      <c r="C4231" t="s">
        <v>297</v>
      </c>
      <c r="D4231">
        <v>19</v>
      </c>
      <c r="E4231">
        <v>28</v>
      </c>
      <c r="F4231">
        <v>57.083317475999998</v>
      </c>
      <c r="G4231">
        <v>24</v>
      </c>
      <c r="H4231">
        <v>46</v>
      </c>
      <c r="I4231">
        <v>7.26099636</v>
      </c>
      <c r="J4231">
        <f>(D4231+E4231/60+F4231/3600)*15</f>
        <v>292.23784715615</v>
      </c>
      <c r="K4231">
        <f>IF(G4231&lt;0, G4231-H4231/60-I4231/3600, G4231+H4231/60+I4231/3600)</f>
        <v>24.768683610099998</v>
      </c>
      <c r="L4231">
        <v>8.7129999999999992</v>
      </c>
      <c r="M4231">
        <v>16.613</v>
      </c>
      <c r="N4231">
        <v>7.08</v>
      </c>
      <c r="O4231" t="s">
        <v>9341</v>
      </c>
      <c r="P4231">
        <v>6.8410000000000002</v>
      </c>
      <c r="Q4231">
        <v>5.8120000000000003</v>
      </c>
      <c r="R4231" t="s">
        <v>9341</v>
      </c>
      <c r="S4231">
        <v>5.5609999999999999</v>
      </c>
      <c r="T4231" t="s">
        <v>9341</v>
      </c>
      <c r="U4231" t="s">
        <v>9403</v>
      </c>
      <c r="V4231" t="str">
        <f>LEFT($U4231,2)</f>
        <v>K0</v>
      </c>
      <c r="W4231" s="3">
        <f>_xlfn.XLOOKUP(V4231,$AC$2:$AC$43,$AD$2:$AD$43,"none")</f>
        <v>0.81</v>
      </c>
      <c r="X4231" s="3">
        <f>IF(ISNUMBER($W4231), 4600 * (1 / (0.92 * $W4231 + 1.7) + 1 / (0.92 * $W4231 + 0.62)),"none")</f>
        <v>5250.7063834266155</v>
      </c>
      <c r="Y4231" s="8">
        <f>IF(ISNUMBER($X4231), _xlfn.XLOOKUP($X4231,Sheet3!$A$2:$A$392,Sheet3!$B$2:$B$392,"none", 1,1), $AF$2)</f>
        <v>1</v>
      </c>
      <c r="Z4231" s="8">
        <f>IF(ISNUMBER($X4231), _xlfn.XLOOKUP($X4231,Sheet3!$A$2:$A$392,Sheet3!$C$2:$C$392,"none", 1,1), $AF$2)</f>
        <v>0.83299999999999996</v>
      </c>
      <c r="AA4231" s="8">
        <f>IF(ISNUMBER($X4231), _xlfn.XLOOKUP($X4231,Sheet3!$A$2:$A$392,Sheet3!$D$2:$D$392,"none", 1,1), $AF$2)</f>
        <v>0.67869999999999997</v>
      </c>
    </row>
    <row r="4232" spans="1:27">
      <c r="A4232">
        <v>8671</v>
      </c>
      <c r="B4232" t="s">
        <v>8976</v>
      </c>
      <c r="C4232" t="s">
        <v>12</v>
      </c>
      <c r="D4232">
        <v>11</v>
      </c>
      <c r="E4232">
        <v>29</v>
      </c>
      <c r="F4232">
        <v>38.619166716000002</v>
      </c>
      <c r="G4232">
        <v>-24</v>
      </c>
      <c r="H4232">
        <v>27</v>
      </c>
      <c r="I4232">
        <v>50.476033440000002</v>
      </c>
      <c r="J4232">
        <f>(D4232+E4232/60+F4232/3600)*15</f>
        <v>172.41091319464996</v>
      </c>
      <c r="K4232">
        <f>IF(G4232&lt;0, G4232-H4232/60-I4232/3600, G4232+H4232/60+I4232/3600)</f>
        <v>-24.464021120399998</v>
      </c>
      <c r="L4232">
        <v>-44.45</v>
      </c>
      <c r="M4232">
        <v>15.779</v>
      </c>
      <c r="N4232">
        <v>8.65</v>
      </c>
      <c r="O4232" t="s">
        <v>9341</v>
      </c>
      <c r="P4232">
        <v>5.851</v>
      </c>
      <c r="Q4232">
        <v>5.8129999999999997</v>
      </c>
      <c r="R4232" t="s">
        <v>9341</v>
      </c>
      <c r="S4232">
        <v>5.819</v>
      </c>
      <c r="T4232" t="s">
        <v>9341</v>
      </c>
      <c r="U4232" t="s">
        <v>9394</v>
      </c>
      <c r="V4232" t="str">
        <f>LEFT($U4232,2)</f>
        <v>A0</v>
      </c>
      <c r="W4232" s="3">
        <f>_xlfn.XLOOKUP(V4232,$AC$2:$AC$43,$AD$2:$AD$43,"none")</f>
        <v>-0.01</v>
      </c>
      <c r="X4232" s="3">
        <f>IF(ISNUMBER($W4232), 4600 * (1 / (0.92 * $W4232 + 1.7) + 1 / (0.92 * $W4232 + 0.62)),"none")</f>
        <v>10251.712375722911</v>
      </c>
      <c r="Y4232" s="8">
        <f>IF(ISNUMBER($X4232), _xlfn.XLOOKUP($X4232,Sheet3!$A$2:$A$392,Sheet3!$B$2:$B$392,"none", 1,1), $AF$2)</f>
        <v>0.6109</v>
      </c>
      <c r="Z4232" s="8">
        <f>IF(ISNUMBER($X4232), _xlfn.XLOOKUP($X4232,Sheet3!$A$2:$A$392,Sheet3!$C$2:$C$392,"none", 1,1), $AF$2)</f>
        <v>0.69189999999999996</v>
      </c>
      <c r="AA4232" s="8">
        <f>IF(ISNUMBER($X4232), _xlfn.XLOOKUP($X4232,Sheet3!$A$2:$A$392,Sheet3!$D$2:$D$392,"none", 1,1), $AF$2)</f>
        <v>1</v>
      </c>
    </row>
    <row r="4233" spans="1:27">
      <c r="A4233">
        <v>1096</v>
      </c>
      <c r="B4233" t="s">
        <v>1397</v>
      </c>
      <c r="C4233" t="s">
        <v>297</v>
      </c>
      <c r="D4233">
        <v>16</v>
      </c>
      <c r="E4233">
        <v>36</v>
      </c>
      <c r="F4233">
        <v>11.201739492</v>
      </c>
      <c r="G4233">
        <v>46</v>
      </c>
      <c r="H4233">
        <v>36</v>
      </c>
      <c r="I4233">
        <v>47.992202640000002</v>
      </c>
      <c r="J4233">
        <f>(D4233+E4233/60+F4233/3600)*15</f>
        <v>249.04667391455004</v>
      </c>
      <c r="K4233">
        <f>IF(G4233&lt;0, G4233-H4233/60-I4233/3600, G4233+H4233/60+I4233/3600)</f>
        <v>46.613331167399998</v>
      </c>
      <c r="L4233">
        <v>-12.096</v>
      </c>
      <c r="M4233">
        <v>2.52</v>
      </c>
      <c r="N4233">
        <v>3.87</v>
      </c>
      <c r="O4233" t="s">
        <v>9341</v>
      </c>
      <c r="P4233">
        <v>6.851</v>
      </c>
      <c r="Q4233">
        <v>5.8140000000000001</v>
      </c>
      <c r="R4233" t="s">
        <v>9341</v>
      </c>
      <c r="S4233">
        <v>5.569</v>
      </c>
      <c r="T4233" t="s">
        <v>9341</v>
      </c>
      <c r="U4233" t="s">
        <v>9363</v>
      </c>
      <c r="V4233" t="str">
        <f>LEFT($U4233,2)</f>
        <v>G8</v>
      </c>
      <c r="W4233" s="3">
        <f>_xlfn.XLOOKUP(V4233,$AC$2:$AC$43,$AD$2:$AD$43,"none")</f>
        <v>0.74</v>
      </c>
      <c r="X4233" s="3">
        <f>IF(ISNUMBER($W4233), 4600 * (1 / (0.92 * $W4233 + 1.7) + 1 / (0.92 * $W4233 + 0.62)),"none")</f>
        <v>5468.4090187676065</v>
      </c>
      <c r="Y4233" s="8">
        <f>IF(ISNUMBER($X4233), _xlfn.XLOOKUP($X4233,Sheet3!$A$2:$A$392,Sheet3!$B$2:$B$392,"none", 1,1), $AF$2)</f>
        <v>1</v>
      </c>
      <c r="Z4233" s="8">
        <f>IF(ISNUMBER($X4233), _xlfn.XLOOKUP($X4233,Sheet3!$A$2:$A$392,Sheet3!$C$2:$C$392,"none", 1,1), $AF$2)</f>
        <v>0.85409999999999997</v>
      </c>
      <c r="AA4233" s="8">
        <f>IF(ISNUMBER($X4233), _xlfn.XLOOKUP($X4233,Sheet3!$A$2:$A$392,Sheet3!$D$2:$D$392,"none", 1,1), $AF$2)</f>
        <v>0.72770000000000001</v>
      </c>
    </row>
    <row r="4234" spans="1:27">
      <c r="A4234">
        <v>6106</v>
      </c>
      <c r="B4234" t="s">
        <v>6409</v>
      </c>
      <c r="C4234" t="s">
        <v>12</v>
      </c>
      <c r="D4234">
        <v>19</v>
      </c>
      <c r="E4234">
        <v>3</v>
      </c>
      <c r="F4234">
        <v>32.246239776000003</v>
      </c>
      <c r="G4234">
        <v>1</v>
      </c>
      <c r="H4234">
        <v>49</v>
      </c>
      <c r="I4234">
        <v>7.4437802040000003</v>
      </c>
      <c r="J4234">
        <f>(D4234+E4234/60+F4234/3600)*15</f>
        <v>285.88435933240004</v>
      </c>
      <c r="K4234">
        <f>IF(G4234&lt;0, G4234-H4234/60-I4234/3600, G4234+H4234/60+I4234/3600)</f>
        <v>1.81873438339</v>
      </c>
      <c r="L4234">
        <v>18.449000000000002</v>
      </c>
      <c r="M4234">
        <v>-65.688999999999993</v>
      </c>
      <c r="N4234">
        <v>17.78</v>
      </c>
      <c r="O4234" t="s">
        <v>9341</v>
      </c>
      <c r="P4234">
        <v>5.9909999999999997</v>
      </c>
      <c r="Q4234">
        <v>5.8150000000000004</v>
      </c>
      <c r="R4234" t="s">
        <v>9341</v>
      </c>
      <c r="S4234">
        <v>5.7889999999999997</v>
      </c>
      <c r="T4234" t="s">
        <v>9341</v>
      </c>
      <c r="U4234" t="s">
        <v>10696</v>
      </c>
      <c r="V4234" t="str">
        <f>LEFT($U4234,2)</f>
        <v>A4</v>
      </c>
      <c r="W4234" s="3">
        <f>_xlfn.XLOOKUP(V4234,$AC$2:$AC$43,$AD$2:$AD$43,"none")</f>
        <v>0.12</v>
      </c>
      <c r="X4234" s="3">
        <f>IF(ISNUMBER($W4234), 4600 * (1 / (0.92 * $W4234 + 1.7) + 1 / (0.92 * $W4234 + 0.62)),"none")</f>
        <v>8838.7938932849465</v>
      </c>
      <c r="Y4234" s="8">
        <f>IF(ISNUMBER($X4234), _xlfn.XLOOKUP($X4234,Sheet3!$A$2:$A$392,Sheet3!$B$2:$B$392,"none", 1,1), $AF$2)</f>
        <v>0.70040000000000002</v>
      </c>
      <c r="Z4234" s="8">
        <f>IF(ISNUMBER($X4234), _xlfn.XLOOKUP($X4234,Sheet3!$A$2:$A$392,Sheet3!$C$2:$C$392,"none", 1,1), $AF$2)</f>
        <v>0.75790000000000002</v>
      </c>
      <c r="AA4234" s="8">
        <f>IF(ISNUMBER($X4234), _xlfn.XLOOKUP($X4234,Sheet3!$A$2:$A$392,Sheet3!$D$2:$D$392,"none", 1,1), $AF$2)</f>
        <v>1</v>
      </c>
    </row>
    <row r="4235" spans="1:27">
      <c r="A4235">
        <v>8202</v>
      </c>
      <c r="B4235" t="s">
        <v>8505</v>
      </c>
      <c r="C4235" t="s">
        <v>12</v>
      </c>
      <c r="D4235">
        <v>13</v>
      </c>
      <c r="E4235">
        <v>56</v>
      </c>
      <c r="F4235">
        <v>19.7763079968</v>
      </c>
      <c r="G4235">
        <v>-46</v>
      </c>
      <c r="H4235">
        <v>35</v>
      </c>
      <c r="I4235">
        <v>34.616994576000003</v>
      </c>
      <c r="J4235">
        <f>(D4235+E4235/60+F4235/3600)*15</f>
        <v>209.08240128332</v>
      </c>
      <c r="K4235">
        <f>IF(G4235&lt;0, G4235-H4235/60-I4235/3600, G4235+H4235/60+I4235/3600)</f>
        <v>-46.59294916516</v>
      </c>
      <c r="L4235">
        <v>-137.91800000000001</v>
      </c>
      <c r="M4235">
        <v>-91.022000000000006</v>
      </c>
      <c r="N4235">
        <v>10.79</v>
      </c>
      <c r="O4235" t="s">
        <v>9341</v>
      </c>
      <c r="P4235">
        <v>6.9550000000000001</v>
      </c>
      <c r="Q4235">
        <v>5.8150000000000004</v>
      </c>
      <c r="R4235" t="s">
        <v>9341</v>
      </c>
      <c r="S4235">
        <v>5.5069999999999997</v>
      </c>
      <c r="T4235" t="s">
        <v>9341</v>
      </c>
      <c r="U4235" t="s">
        <v>9500</v>
      </c>
      <c r="V4235" t="str">
        <f>LEFT($U4235,2)</f>
        <v>K1</v>
      </c>
      <c r="W4235" s="3">
        <f>_xlfn.XLOOKUP(V4235,$AC$2:$AC$43,$AD$2:$AD$43,"none")</f>
        <v>0.86</v>
      </c>
      <c r="X4235" s="3">
        <f>IF(ISNUMBER($W4235), 4600 * (1 / (0.92 * $W4235 + 1.7) + 1 / (0.92 * $W4235 + 0.62)),"none")</f>
        <v>5106.1368670782376</v>
      </c>
      <c r="Y4235" s="8">
        <f>IF(ISNUMBER($X4235), _xlfn.XLOOKUP($X4235,Sheet3!$A$2:$A$392,Sheet3!$B$2:$B$392,"none", 1,1), $AF$2)</f>
        <v>1</v>
      </c>
      <c r="Z4235" s="8">
        <f>IF(ISNUMBER($X4235), _xlfn.XLOOKUP($X4235,Sheet3!$A$2:$A$392,Sheet3!$C$2:$C$392,"none", 1,1), $AF$2)</f>
        <v>0.82210000000000005</v>
      </c>
      <c r="AA4235" s="8">
        <f>IF(ISNUMBER($X4235), _xlfn.XLOOKUP($X4235,Sheet3!$A$2:$A$392,Sheet3!$D$2:$D$392,"none", 1,1), $AF$2)</f>
        <v>0.65410000000000001</v>
      </c>
    </row>
    <row r="4236" spans="1:27">
      <c r="A4236">
        <v>2746</v>
      </c>
      <c r="B4236" t="s">
        <v>3049</v>
      </c>
      <c r="C4236" t="s">
        <v>11</v>
      </c>
      <c r="D4236">
        <v>7</v>
      </c>
      <c r="E4236">
        <v>22</v>
      </c>
      <c r="F4236">
        <v>25.389927887999999</v>
      </c>
      <c r="G4236">
        <v>-5</v>
      </c>
      <c r="H4236">
        <v>58</v>
      </c>
      <c r="I4236">
        <v>58.184091119999998</v>
      </c>
      <c r="J4236">
        <f>(D4236+E4236/60+F4236/3600)*15</f>
        <v>110.60579136619999</v>
      </c>
      <c r="K4236">
        <f>IF(G4236&lt;0, G4236-H4236/60-I4236/3600, G4236+H4236/60+I4236/3600)</f>
        <v>-5.9828289141999997</v>
      </c>
      <c r="L4236">
        <v>-11.89</v>
      </c>
      <c r="M4236">
        <v>-8.641</v>
      </c>
      <c r="N4236">
        <v>3.89</v>
      </c>
      <c r="O4236" t="s">
        <v>9341</v>
      </c>
      <c r="P4236">
        <v>6.1660000000000004</v>
      </c>
      <c r="Q4236">
        <v>5.8159999999999998</v>
      </c>
      <c r="R4236" t="s">
        <v>9341</v>
      </c>
      <c r="S4236">
        <v>5.7380000000000004</v>
      </c>
      <c r="T4236" t="s">
        <v>9341</v>
      </c>
      <c r="U4236" t="s">
        <v>9422</v>
      </c>
      <c r="V4236" t="str">
        <f>LEFT($U4236,2)</f>
        <v>F2</v>
      </c>
      <c r="W4236" s="3">
        <f>_xlfn.XLOOKUP(V4236,$AC$2:$AC$43,$AD$2:$AD$43,"none")</f>
        <v>0.35</v>
      </c>
      <c r="X4236" s="3">
        <f>IF(ISNUMBER($W4236), 4600 * (1 / (0.92 * $W4236 + 1.7) + 1 / (0.92 * $W4236 + 0.62)),"none")</f>
        <v>7158.2024482287206</v>
      </c>
      <c r="Y4236" s="8">
        <f>IF(ISNUMBER($X4236), _xlfn.XLOOKUP($X4236,Sheet3!$A$2:$A$392,Sheet3!$B$2:$B$392,"none", 1,1), $AF$2)</f>
        <v>0.89859999999999995</v>
      </c>
      <c r="Z4236" s="8">
        <f>IF(ISNUMBER($X4236), _xlfn.XLOOKUP($X4236,Sheet3!$A$2:$A$392,Sheet3!$C$2:$C$392,"none", 1,1), $AF$2)</f>
        <v>0.89249999999999996</v>
      </c>
      <c r="AA4236" s="8">
        <f>IF(ISNUMBER($X4236), _xlfn.XLOOKUP($X4236,Sheet3!$A$2:$A$392,Sheet3!$D$2:$D$392,"none", 1,1), $AF$2)</f>
        <v>1</v>
      </c>
    </row>
    <row r="4237" spans="1:27">
      <c r="A4237">
        <v>5688</v>
      </c>
      <c r="B4237" t="s">
        <v>5991</v>
      </c>
      <c r="C4237" t="s">
        <v>40</v>
      </c>
      <c r="D4237">
        <v>15</v>
      </c>
      <c r="E4237">
        <v>38</v>
      </c>
      <c r="F4237">
        <v>16.286459728800001</v>
      </c>
      <c r="G4237">
        <v>-21</v>
      </c>
      <c r="H4237">
        <v>0</v>
      </c>
      <c r="I4237">
        <v>58.746387599999998</v>
      </c>
      <c r="J4237">
        <f>(D4237+E4237/60+F4237/3600)*15</f>
        <v>234.56786024886998</v>
      </c>
      <c r="K4237">
        <f>IF(G4237&lt;0, G4237-H4237/60-I4237/3600, G4237+H4237/60+I4237/3600)</f>
        <v>-21.016318440999999</v>
      </c>
      <c r="L4237">
        <v>60.212000000000003</v>
      </c>
      <c r="M4237">
        <v>-61.692</v>
      </c>
      <c r="N4237">
        <v>10.050000000000001</v>
      </c>
      <c r="O4237" t="s">
        <v>9341</v>
      </c>
      <c r="P4237">
        <v>6.891</v>
      </c>
      <c r="Q4237">
        <v>5.8159999999999998</v>
      </c>
      <c r="R4237" t="s">
        <v>9341</v>
      </c>
      <c r="S4237">
        <v>5.5190000000000001</v>
      </c>
      <c r="T4237" t="s">
        <v>9341</v>
      </c>
      <c r="U4237" t="s">
        <v>9403</v>
      </c>
      <c r="V4237" t="str">
        <f>LEFT($U4237,2)</f>
        <v>K0</v>
      </c>
      <c r="W4237" s="3">
        <f>_xlfn.XLOOKUP(V4237,$AC$2:$AC$43,$AD$2:$AD$43,"none")</f>
        <v>0.81</v>
      </c>
      <c r="X4237" s="3">
        <f>IF(ISNUMBER($W4237), 4600 * (1 / (0.92 * $W4237 + 1.7) + 1 / (0.92 * $W4237 + 0.62)),"none")</f>
        <v>5250.7063834266155</v>
      </c>
      <c r="Y4237" s="8">
        <f>IF(ISNUMBER($X4237), _xlfn.XLOOKUP($X4237,Sheet3!$A$2:$A$392,Sheet3!$B$2:$B$392,"none", 1,1), $AF$2)</f>
        <v>1</v>
      </c>
      <c r="Z4237" s="8">
        <f>IF(ISNUMBER($X4237), _xlfn.XLOOKUP($X4237,Sheet3!$A$2:$A$392,Sheet3!$C$2:$C$392,"none", 1,1), $AF$2)</f>
        <v>0.83299999999999996</v>
      </c>
      <c r="AA4237" s="8">
        <f>IF(ISNUMBER($X4237), _xlfn.XLOOKUP($X4237,Sheet3!$A$2:$A$392,Sheet3!$D$2:$D$392,"none", 1,1), $AF$2)</f>
        <v>0.67869999999999997</v>
      </c>
    </row>
    <row r="4238" spans="1:27">
      <c r="A4238">
        <v>7105</v>
      </c>
      <c r="B4238" t="s">
        <v>7408</v>
      </c>
      <c r="C4238" t="s">
        <v>297</v>
      </c>
      <c r="D4238">
        <v>6</v>
      </c>
      <c r="E4238">
        <v>27</v>
      </c>
      <c r="F4238">
        <v>4.1367673631999997</v>
      </c>
      <c r="G4238">
        <v>-58</v>
      </c>
      <c r="H4238">
        <v>0</v>
      </c>
      <c r="I4238">
        <v>7.6269312359999999</v>
      </c>
      <c r="J4238">
        <f>(D4238+E4238/60+F4238/3600)*15</f>
        <v>96.767236530679995</v>
      </c>
      <c r="K4238">
        <f>IF(G4238&lt;0, G4238-H4238/60-I4238/3600, G4238+H4238/60+I4238/3600)</f>
        <v>-58.00211859201</v>
      </c>
      <c r="L4238">
        <v>-18.936</v>
      </c>
      <c r="M4238">
        <v>-4.9530000000000003</v>
      </c>
      <c r="N4238">
        <v>6.21</v>
      </c>
      <c r="O4238" t="s">
        <v>9341</v>
      </c>
      <c r="P4238">
        <v>7.1050000000000004</v>
      </c>
      <c r="Q4238">
        <v>5.8159999999999998</v>
      </c>
      <c r="R4238" t="s">
        <v>9341</v>
      </c>
      <c r="S4238">
        <v>5.44</v>
      </c>
      <c r="T4238" t="s">
        <v>9341</v>
      </c>
      <c r="U4238" t="s">
        <v>9389</v>
      </c>
      <c r="V4238" t="str">
        <f>LEFT($U4238,2)</f>
        <v>K3</v>
      </c>
      <c r="W4238" s="3">
        <f>_xlfn.XLOOKUP(V4238,$AC$2:$AC$43,$AD$2:$AD$43,"none")</f>
        <v>0.95</v>
      </c>
      <c r="X4238" s="3">
        <f>IF(ISNUMBER($W4238), 4600 * (1 / (0.92 * $W4238 + 1.7) + 1 / (0.92 * $W4238 + 0.62)),"none")</f>
        <v>4866.084384156673</v>
      </c>
      <c r="Y4238" s="8">
        <f>IF(ISNUMBER($X4238), _xlfn.XLOOKUP($X4238,Sheet3!$A$2:$A$392,Sheet3!$B$2:$B$392,"none", 1,1), $AF$2)</f>
        <v>1</v>
      </c>
      <c r="Z4238" s="8">
        <f>IF(ISNUMBER($X4238), _xlfn.XLOOKUP($X4238,Sheet3!$A$2:$A$392,Sheet3!$C$2:$C$392,"none", 1,1), $AF$2)</f>
        <v>0.78720000000000001</v>
      </c>
      <c r="AA4238" s="8">
        <f>IF(ISNUMBER($X4238), _xlfn.XLOOKUP($X4238,Sheet3!$A$2:$A$392,Sheet3!$D$2:$D$392,"none", 1,1), $AF$2)</f>
        <v>0.57969999999999999</v>
      </c>
    </row>
    <row r="4239" spans="1:27">
      <c r="A4239">
        <v>7940</v>
      </c>
      <c r="B4239" t="s">
        <v>8243</v>
      </c>
      <c r="C4239" t="s">
        <v>12</v>
      </c>
      <c r="D4239">
        <v>12</v>
      </c>
      <c r="E4239">
        <v>41</v>
      </c>
      <c r="F4239">
        <v>22.984757265599999</v>
      </c>
      <c r="G4239">
        <v>-46</v>
      </c>
      <c r="H4239">
        <v>8</v>
      </c>
      <c r="I4239">
        <v>44.100022271999997</v>
      </c>
      <c r="J4239">
        <f>(D4239+E4239/60+F4239/3600)*15</f>
        <v>190.34576982194</v>
      </c>
      <c r="K4239">
        <f>IF(G4239&lt;0, G4239-H4239/60-I4239/3600, G4239+H4239/60+I4239/3600)</f>
        <v>-46.145583339520002</v>
      </c>
      <c r="L4239">
        <v>-71.584999999999994</v>
      </c>
      <c r="M4239">
        <v>59.13</v>
      </c>
      <c r="N4239">
        <v>4.54</v>
      </c>
      <c r="O4239" t="s">
        <v>9341</v>
      </c>
      <c r="P4239">
        <v>7.3159999999999998</v>
      </c>
      <c r="Q4239">
        <v>5.8159999999999998</v>
      </c>
      <c r="R4239" t="s">
        <v>9341</v>
      </c>
      <c r="S4239">
        <v>5.28</v>
      </c>
      <c r="T4239" t="s">
        <v>9341</v>
      </c>
      <c r="U4239" t="s">
        <v>11390</v>
      </c>
      <c r="V4239" t="str">
        <f>LEFT($U4239,2)</f>
        <v>K3</v>
      </c>
      <c r="W4239" s="3">
        <f>_xlfn.XLOOKUP(V4239,$AC$2:$AC$43,$AD$2:$AD$43,"none")</f>
        <v>0.95</v>
      </c>
      <c r="X4239" s="3">
        <f>IF(ISNUMBER($W4239), 4600 * (1 / (0.92 * $W4239 + 1.7) + 1 / (0.92 * $W4239 + 0.62)),"none")</f>
        <v>4866.084384156673</v>
      </c>
      <c r="Y4239" s="8">
        <f>IF(ISNUMBER($X4239), _xlfn.XLOOKUP($X4239,Sheet3!$A$2:$A$392,Sheet3!$B$2:$B$392,"none", 1,1), $AF$2)</f>
        <v>1</v>
      </c>
      <c r="Z4239" s="8">
        <f>IF(ISNUMBER($X4239), _xlfn.XLOOKUP($X4239,Sheet3!$A$2:$A$392,Sheet3!$C$2:$C$392,"none", 1,1), $AF$2)</f>
        <v>0.78720000000000001</v>
      </c>
      <c r="AA4239" s="8">
        <f>IF(ISNUMBER($X4239), _xlfn.XLOOKUP($X4239,Sheet3!$A$2:$A$392,Sheet3!$D$2:$D$392,"none", 1,1), $AF$2)</f>
        <v>0.57969999999999999</v>
      </c>
    </row>
    <row r="4240" spans="1:27">
      <c r="A4240">
        <v>640</v>
      </c>
      <c r="B4240" t="s">
        <v>940</v>
      </c>
      <c r="C4240" t="s">
        <v>313</v>
      </c>
      <c r="D4240">
        <v>3</v>
      </c>
      <c r="E4240">
        <v>49</v>
      </c>
      <c r="F4240">
        <v>36.585918681599999</v>
      </c>
      <c r="G4240">
        <v>63</v>
      </c>
      <c r="H4240">
        <v>17</v>
      </c>
      <c r="I4240">
        <v>49.051788467999998</v>
      </c>
      <c r="J4240">
        <f>(D4240+E4240/60+F4240/3600)*15</f>
        <v>57.402441327840002</v>
      </c>
      <c r="K4240">
        <f>IF(G4240&lt;0, G4240-H4240/60-I4240/3600, G4240+H4240/60+I4240/3600)</f>
        <v>63.296958830129995</v>
      </c>
      <c r="L4240">
        <v>-11.63</v>
      </c>
      <c r="M4240">
        <v>-61.457000000000001</v>
      </c>
      <c r="N4240">
        <v>13.95</v>
      </c>
      <c r="O4240" t="s">
        <v>9341</v>
      </c>
      <c r="P4240">
        <v>6.0060000000000002</v>
      </c>
      <c r="Q4240">
        <v>5.8170000000000002</v>
      </c>
      <c r="R4240" t="s">
        <v>9341</v>
      </c>
      <c r="S4240">
        <v>5.7830000000000004</v>
      </c>
      <c r="T4240" t="s">
        <v>9341</v>
      </c>
      <c r="U4240" t="s">
        <v>9682</v>
      </c>
      <c r="V4240" t="str">
        <f>LEFT($U4240,2)</f>
        <v>A5</v>
      </c>
      <c r="W4240" s="3">
        <f>_xlfn.XLOOKUP(V4240,$AC$2:$AC$43,$AD$2:$AD$43,"none")</f>
        <v>0.15</v>
      </c>
      <c r="X4240" s="3">
        <f>IF(ISNUMBER($W4240), 4600 * (1 / (0.92 * $W4240 + 1.7) + 1 / (0.92 * $W4240 + 0.62)),"none")</f>
        <v>8571.3219313180252</v>
      </c>
      <c r="Y4240" s="8">
        <f>IF(ISNUMBER($X4240), _xlfn.XLOOKUP($X4240,Sheet3!$A$2:$A$392,Sheet3!$B$2:$B$392,"none", 1,1), $AF$2)</f>
        <v>0.72599999999999998</v>
      </c>
      <c r="Z4240" s="8">
        <f>IF(ISNUMBER($X4240), _xlfn.XLOOKUP($X4240,Sheet3!$A$2:$A$392,Sheet3!$C$2:$C$392,"none", 1,1), $AF$2)</f>
        <v>0.7762</v>
      </c>
      <c r="AA4240" s="8">
        <f>IF(ISNUMBER($X4240), _xlfn.XLOOKUP($X4240,Sheet3!$A$2:$A$392,Sheet3!$D$2:$D$392,"none", 1,1), $AF$2)</f>
        <v>1</v>
      </c>
    </row>
    <row r="4241" spans="1:27">
      <c r="A4241">
        <v>1995</v>
      </c>
      <c r="B4241" t="s">
        <v>2296</v>
      </c>
      <c r="C4241" t="s">
        <v>297</v>
      </c>
      <c r="D4241">
        <v>5</v>
      </c>
      <c r="E4241">
        <v>25</v>
      </c>
      <c r="F4241">
        <v>59.825181439200001</v>
      </c>
      <c r="G4241">
        <v>-19</v>
      </c>
      <c r="H4241">
        <v>41</v>
      </c>
      <c r="I4241">
        <v>43.450904328</v>
      </c>
      <c r="J4241">
        <f>(D4241+E4241/60+F4241/3600)*15</f>
        <v>81.499271589330007</v>
      </c>
      <c r="K4241">
        <f>IF(G4241&lt;0, G4241-H4241/60-I4241/3600, G4241+H4241/60+I4241/3600)</f>
        <v>-19.69540302898</v>
      </c>
      <c r="L4241">
        <v>3.6070000000000002</v>
      </c>
      <c r="M4241">
        <v>-20.474</v>
      </c>
      <c r="N4241">
        <v>21.27</v>
      </c>
      <c r="O4241" t="s">
        <v>9341</v>
      </c>
      <c r="P4241">
        <v>6.2409999999999997</v>
      </c>
      <c r="Q4241">
        <v>5.8170000000000002</v>
      </c>
      <c r="R4241" t="s">
        <v>9341</v>
      </c>
      <c r="S4241">
        <v>5.73</v>
      </c>
      <c r="T4241" t="s">
        <v>9341</v>
      </c>
      <c r="U4241" t="s">
        <v>9639</v>
      </c>
      <c r="V4241" t="str">
        <f>LEFT($U4241,2)</f>
        <v>F5</v>
      </c>
      <c r="W4241" s="3">
        <f>_xlfn.XLOOKUP(V4241,$AC$2:$AC$43,$AD$2:$AD$43,"none")</f>
        <v>0.45</v>
      </c>
      <c r="X4241" s="3">
        <f>IF(ISNUMBER($W4241), 4600 * (1 / (0.92 * $W4241 + 1.7) + 1 / (0.92 * $W4241 + 0.62)),"none")</f>
        <v>6624.7124722536864</v>
      </c>
      <c r="Y4241" s="8">
        <f>IF(ISNUMBER($X4241), _xlfn.XLOOKUP($X4241,Sheet3!$A$2:$A$392,Sheet3!$B$2:$B$392,"none", 1,1), $AF$2)</f>
        <v>0.99370000000000003</v>
      </c>
      <c r="Z4241" s="8">
        <f>IF(ISNUMBER($X4241), _xlfn.XLOOKUP($X4241,Sheet3!$A$2:$A$392,Sheet3!$C$2:$C$392,"none", 1,1), $AF$2)</f>
        <v>0.9526</v>
      </c>
      <c r="AA4241" s="8">
        <f>IF(ISNUMBER($X4241), _xlfn.XLOOKUP($X4241,Sheet3!$A$2:$A$392,Sheet3!$D$2:$D$392,"none", 1,1), $AF$2)</f>
        <v>1</v>
      </c>
    </row>
    <row r="4242" spans="1:27">
      <c r="A4242">
        <v>2808</v>
      </c>
      <c r="B4242" t="s">
        <v>3111</v>
      </c>
      <c r="C4242" t="s">
        <v>297</v>
      </c>
      <c r="D4242">
        <v>7</v>
      </c>
      <c r="E4242">
        <v>34</v>
      </c>
      <c r="F4242">
        <v>15.8926031424</v>
      </c>
      <c r="G4242">
        <v>3</v>
      </c>
      <c r="H4242">
        <v>22</v>
      </c>
      <c r="I4242">
        <v>18.20755488</v>
      </c>
      <c r="J4242">
        <f>(D4242+E4242/60+F4242/3600)*15</f>
        <v>113.56621917976</v>
      </c>
      <c r="K4242">
        <f>IF(G4242&lt;0, G4242-H4242/60-I4242/3600, G4242+H4242/60+I4242/3600)</f>
        <v>3.3717243207999998</v>
      </c>
      <c r="L4242">
        <v>-2.5339999999999998</v>
      </c>
      <c r="M4242">
        <v>-5.3049999999999997</v>
      </c>
      <c r="N4242">
        <v>4.5999999999999996</v>
      </c>
      <c r="O4242" t="s">
        <v>9341</v>
      </c>
      <c r="P4242">
        <v>5.7889999999999997</v>
      </c>
      <c r="Q4242">
        <v>5.8170000000000002</v>
      </c>
      <c r="R4242" t="s">
        <v>9341</v>
      </c>
      <c r="S4242">
        <v>5.8150000000000004</v>
      </c>
      <c r="T4242" t="s">
        <v>9341</v>
      </c>
      <c r="U4242" t="s">
        <v>9538</v>
      </c>
      <c r="V4242" t="str">
        <f>LEFT($U4242,2)</f>
        <v>B9</v>
      </c>
      <c r="W4242" s="3">
        <f>_xlfn.XLOOKUP(V4242,$AC$2:$AC$43,$AD$2:$AD$43,"none")</f>
        <v>-7.0000000000000007E-2</v>
      </c>
      <c r="X4242" s="3">
        <f>IF(ISNUMBER($W4242), 4600 * (1 / (0.92 * $W4242 + 1.7) + 1 / (0.92 * $W4242 + 0.62)),"none")</f>
        <v>11091.761228434079</v>
      </c>
      <c r="Y4242" s="8">
        <f>IF(ISNUMBER($X4242), _xlfn.XLOOKUP($X4242,Sheet3!$A$2:$A$392,Sheet3!$B$2:$B$392,"none", 1,1), $AF$2)</f>
        <v>0.57499999999999996</v>
      </c>
      <c r="Z4242" s="8">
        <f>IF(ISNUMBER($X4242), _xlfn.XLOOKUP($X4242,Sheet3!$A$2:$A$392,Sheet3!$C$2:$C$392,"none", 1,1), $AF$2)</f>
        <v>0.66420000000000001</v>
      </c>
      <c r="AA4242" s="8">
        <f>IF(ISNUMBER($X4242), _xlfn.XLOOKUP($X4242,Sheet3!$A$2:$A$392,Sheet3!$D$2:$D$392,"none", 1,1), $AF$2)</f>
        <v>1</v>
      </c>
    </row>
    <row r="4243" spans="1:27">
      <c r="A4243">
        <v>4447</v>
      </c>
      <c r="B4243" t="s">
        <v>4750</v>
      </c>
      <c r="C4243" t="s">
        <v>297</v>
      </c>
      <c r="D4243">
        <v>9</v>
      </c>
      <c r="E4243">
        <v>56</v>
      </c>
      <c r="F4243">
        <v>35.493735823199998</v>
      </c>
      <c r="G4243">
        <v>-33</v>
      </c>
      <c r="H4243">
        <v>25</v>
      </c>
      <c r="I4243">
        <v>6.5874447839999997</v>
      </c>
      <c r="J4243">
        <f>(D4243+E4243/60+F4243/3600)*15</f>
        <v>149.14789056593</v>
      </c>
      <c r="K4243">
        <f>IF(G4243&lt;0, G4243-H4243/60-I4243/3600, G4243+H4243/60+I4243/3600)</f>
        <v>-33.418496512440001</v>
      </c>
      <c r="L4243">
        <v>34.064</v>
      </c>
      <c r="M4243">
        <v>22.102</v>
      </c>
      <c r="N4243">
        <v>6.35</v>
      </c>
      <c r="O4243" t="s">
        <v>9341</v>
      </c>
      <c r="P4243">
        <v>7.0369999999999999</v>
      </c>
      <c r="Q4243">
        <v>5.8179999999999996</v>
      </c>
      <c r="R4243" t="s">
        <v>9341</v>
      </c>
      <c r="S4243">
        <v>5.47</v>
      </c>
      <c r="T4243" t="s">
        <v>9341</v>
      </c>
      <c r="U4243" t="s">
        <v>9500</v>
      </c>
      <c r="V4243" t="str">
        <f>LEFT($U4243,2)</f>
        <v>K1</v>
      </c>
      <c r="W4243" s="3">
        <f>_xlfn.XLOOKUP(V4243,$AC$2:$AC$43,$AD$2:$AD$43,"none")</f>
        <v>0.86</v>
      </c>
      <c r="X4243" s="3">
        <f>IF(ISNUMBER($W4243), 4600 * (1 / (0.92 * $W4243 + 1.7) + 1 / (0.92 * $W4243 + 0.62)),"none")</f>
        <v>5106.1368670782376</v>
      </c>
      <c r="Y4243" s="8">
        <f>IF(ISNUMBER($X4243), _xlfn.XLOOKUP($X4243,Sheet3!$A$2:$A$392,Sheet3!$B$2:$B$392,"none", 1,1), $AF$2)</f>
        <v>1</v>
      </c>
      <c r="Z4243" s="8">
        <f>IF(ISNUMBER($X4243), _xlfn.XLOOKUP($X4243,Sheet3!$A$2:$A$392,Sheet3!$C$2:$C$392,"none", 1,1), $AF$2)</f>
        <v>0.82210000000000005</v>
      </c>
      <c r="AA4243" s="8">
        <f>IF(ISNUMBER($X4243), _xlfn.XLOOKUP($X4243,Sheet3!$A$2:$A$392,Sheet3!$D$2:$D$392,"none", 1,1), $AF$2)</f>
        <v>0.65410000000000001</v>
      </c>
    </row>
    <row r="4244" spans="1:27">
      <c r="A4244">
        <v>2331</v>
      </c>
      <c r="B4244" t="s">
        <v>2632</v>
      </c>
      <c r="C4244" t="s">
        <v>297</v>
      </c>
      <c r="D4244">
        <v>6</v>
      </c>
      <c r="E4244">
        <v>14</v>
      </c>
      <c r="F4244">
        <v>36.702703483199997</v>
      </c>
      <c r="G4244">
        <v>-4</v>
      </c>
      <c r="H4244">
        <v>34</v>
      </c>
      <c r="I4244">
        <v>6.4412265</v>
      </c>
      <c r="J4244">
        <f>(D4244+E4244/60+F4244/3600)*15</f>
        <v>93.652927931180002</v>
      </c>
      <c r="K4244">
        <f>IF(G4244&lt;0, G4244-H4244/60-I4244/3600, G4244+H4244/60+I4244/3600)</f>
        <v>-4.5684558962499997</v>
      </c>
      <c r="L4244">
        <v>-6.4610000000000003</v>
      </c>
      <c r="M4244">
        <v>1.9970000000000001</v>
      </c>
      <c r="N4244">
        <v>2.86</v>
      </c>
      <c r="O4244" t="s">
        <v>9341</v>
      </c>
      <c r="P4244">
        <v>5.6609999999999996</v>
      </c>
      <c r="Q4244">
        <v>5.819</v>
      </c>
      <c r="R4244" t="s">
        <v>9341</v>
      </c>
      <c r="S4244">
        <v>5.8079999999999998</v>
      </c>
      <c r="T4244" t="s">
        <v>9341</v>
      </c>
      <c r="U4244" t="s">
        <v>10062</v>
      </c>
      <c r="V4244" t="str">
        <f>LEFT($U4244,2)</f>
        <v>B5</v>
      </c>
      <c r="W4244" s="3">
        <f>_xlfn.XLOOKUP(V4244,$AC$2:$AC$43,$AD$2:$AD$43,"none")</f>
        <v>-0.16</v>
      </c>
      <c r="X4244" s="3">
        <f>IF(ISNUMBER($W4244), 4600 * (1 / (0.92 * $W4244 + 1.7) + 1 / (0.92 * $W4244 + 0.62)),"none")</f>
        <v>12691.662939978085</v>
      </c>
      <c r="Y4244" s="8">
        <f>IF(ISNUMBER($X4244), _xlfn.XLOOKUP($X4244,Sheet3!$A$2:$A$392,Sheet3!$B$2:$B$392,"none", 1,1), $AF$2)</f>
        <v>0.52290000000000003</v>
      </c>
      <c r="Z4244" s="8">
        <f>IF(ISNUMBER($X4244), _xlfn.XLOOKUP($X4244,Sheet3!$A$2:$A$392,Sheet3!$C$2:$C$392,"none", 1,1), $AF$2)</f>
        <v>0.62250000000000005</v>
      </c>
      <c r="AA4244" s="8">
        <f>IF(ISNUMBER($X4244), _xlfn.XLOOKUP($X4244,Sheet3!$A$2:$A$392,Sheet3!$D$2:$D$392,"none", 1,1), $AF$2)</f>
        <v>1</v>
      </c>
    </row>
    <row r="4245" spans="1:27">
      <c r="A4245">
        <v>3303</v>
      </c>
      <c r="B4245" t="s">
        <v>3606</v>
      </c>
      <c r="C4245" t="s">
        <v>305</v>
      </c>
      <c r="D4245">
        <v>1</v>
      </c>
      <c r="E4245">
        <v>23</v>
      </c>
      <c r="F4245">
        <v>30.957885746399999</v>
      </c>
      <c r="G4245">
        <v>-30</v>
      </c>
      <c r="H4245">
        <v>56</v>
      </c>
      <c r="I4245">
        <v>44.219130684</v>
      </c>
      <c r="J4245">
        <f>(D4245+E4245/60+F4245/3600)*15</f>
        <v>20.878991190610002</v>
      </c>
      <c r="K4245">
        <f>IF(G4245&lt;0, G4245-H4245/60-I4245/3600, G4245+H4245/60+I4245/3600)</f>
        <v>-30.94561642519</v>
      </c>
      <c r="L4245">
        <v>-14.643000000000001</v>
      </c>
      <c r="M4245">
        <v>-45.305</v>
      </c>
      <c r="N4245">
        <v>4.37</v>
      </c>
      <c r="O4245" t="s">
        <v>9341</v>
      </c>
      <c r="P4245">
        <v>7.4180000000000001</v>
      </c>
      <c r="Q4245">
        <v>5.819</v>
      </c>
      <c r="R4245" t="s">
        <v>9341</v>
      </c>
      <c r="S4245">
        <v>5.0890000000000004</v>
      </c>
      <c r="T4245" t="s">
        <v>9341</v>
      </c>
      <c r="U4245" t="s">
        <v>9625</v>
      </c>
      <c r="V4245" t="str">
        <f>LEFT($U4245,2)</f>
        <v>M0</v>
      </c>
      <c r="W4245" s="3">
        <f>_xlfn.XLOOKUP(V4245,$AC$2:$AC$43,$AD$2:$AD$43,"none")</f>
        <v>1.37</v>
      </c>
      <c r="X4245" s="3">
        <f>IF(ISNUMBER($W4245), 4600 * (1 / (0.92 * $W4245 + 1.7) + 1 / (0.92 * $W4245 + 0.62)),"none")</f>
        <v>4000.1320989497008</v>
      </c>
      <c r="Y4245" s="8">
        <f>IF(ISNUMBER($X4245), _xlfn.XLOOKUP($X4245,Sheet3!$A$2:$A$392,Sheet3!$B$2:$B$392,"none", 1,1), $AF$2)</f>
        <v>1</v>
      </c>
      <c r="Z4245" s="8">
        <f>IF(ISNUMBER($X4245), _xlfn.XLOOKUP($X4245,Sheet3!$A$2:$A$392,Sheet3!$C$2:$C$392,"none", 1,1), $AF$2)</f>
        <v>0.67889999999999995</v>
      </c>
      <c r="AA4245" s="8">
        <f>IF(ISNUMBER($X4245), _xlfn.XLOOKUP($X4245,Sheet3!$A$2:$A$392,Sheet3!$D$2:$D$392,"none", 1,1), $AF$2)</f>
        <v>0.38229999999999997</v>
      </c>
    </row>
    <row r="4246" spans="1:27">
      <c r="A4246">
        <v>6166</v>
      </c>
      <c r="B4246" t="s">
        <v>6469</v>
      </c>
      <c r="C4246" t="s">
        <v>16</v>
      </c>
      <c r="D4246">
        <v>16</v>
      </c>
      <c r="E4246">
        <v>24</v>
      </c>
      <c r="F4246">
        <v>10.8287527392</v>
      </c>
      <c r="G4246">
        <v>6</v>
      </c>
      <c r="H4246">
        <v>56</v>
      </c>
      <c r="I4246">
        <v>53.557789739999997</v>
      </c>
      <c r="J4246">
        <f>(D4246+E4246/60+F4246/3600)*15</f>
        <v>246.04511980307996</v>
      </c>
      <c r="K4246">
        <f>IF(G4246&lt;0, G4246-H4246/60-I4246/3600, G4246+H4246/60+I4246/3600)</f>
        <v>6.9482104971499998</v>
      </c>
      <c r="L4246">
        <v>2.395</v>
      </c>
      <c r="M4246">
        <v>16.148</v>
      </c>
      <c r="N4246">
        <v>9.2799999999999994</v>
      </c>
      <c r="O4246" t="s">
        <v>9341</v>
      </c>
      <c r="P4246">
        <v>5.8280000000000003</v>
      </c>
      <c r="Q4246">
        <v>5.819</v>
      </c>
      <c r="R4246" t="s">
        <v>9341</v>
      </c>
      <c r="S4246">
        <v>5.8280000000000003</v>
      </c>
      <c r="T4246" t="s">
        <v>9341</v>
      </c>
      <c r="U4246" t="s">
        <v>9665</v>
      </c>
      <c r="V4246" t="str">
        <f>LEFT($U4246,2)</f>
        <v>A1</v>
      </c>
      <c r="W4246" s="3">
        <f>_xlfn.XLOOKUP(V4246,$AC$2:$AC$43,$AD$2:$AD$43,"none")</f>
        <v>0.02</v>
      </c>
      <c r="X4246" s="3">
        <f>IF(ISNUMBER($W4246), 4600 * (1 / (0.92 * $W4246 + 1.7) + 1 / (0.92 * $W4246 + 0.62)),"none")</f>
        <v>9882.4225367888994</v>
      </c>
      <c r="Y4246" s="8">
        <f>IF(ISNUMBER($X4246), _xlfn.XLOOKUP($X4246,Sheet3!$A$2:$A$392,Sheet3!$B$2:$B$392,"none", 1,1), $AF$2)</f>
        <v>0.63239999999999996</v>
      </c>
      <c r="Z4246" s="8">
        <f>IF(ISNUMBER($X4246), _xlfn.XLOOKUP($X4246,Sheet3!$A$2:$A$392,Sheet3!$C$2:$C$392,"none", 1,1), $AF$2)</f>
        <v>0.70809999999999995</v>
      </c>
      <c r="AA4246" s="8">
        <f>IF(ISNUMBER($X4246), _xlfn.XLOOKUP($X4246,Sheet3!$A$2:$A$392,Sheet3!$D$2:$D$392,"none", 1,1), $AF$2)</f>
        <v>1</v>
      </c>
    </row>
    <row r="4247" spans="1:27">
      <c r="A4247">
        <v>6504</v>
      </c>
      <c r="B4247" t="s">
        <v>6807</v>
      </c>
      <c r="C4247" t="s">
        <v>313</v>
      </c>
      <c r="D4247">
        <v>18</v>
      </c>
      <c r="E4247">
        <v>7</v>
      </c>
      <c r="F4247">
        <v>49.566784461600001</v>
      </c>
      <c r="G4247">
        <v>26</v>
      </c>
      <c r="H4247">
        <v>6</v>
      </c>
      <c r="I4247">
        <v>4.5419195520000004</v>
      </c>
      <c r="J4247">
        <f>(D4247+E4247/60+F4247/3600)*15</f>
        <v>271.95652826859003</v>
      </c>
      <c r="K4247">
        <f>IF(G4247&lt;0, G4247-H4247/60-I4247/3600, G4247+H4247/60+I4247/3600)</f>
        <v>26.101261644320001</v>
      </c>
      <c r="L4247">
        <v>-16.344999999999999</v>
      </c>
      <c r="M4247">
        <v>39.822000000000003</v>
      </c>
      <c r="N4247">
        <v>15.65</v>
      </c>
      <c r="O4247" t="s">
        <v>9341</v>
      </c>
      <c r="P4247">
        <v>5.9660000000000002</v>
      </c>
      <c r="Q4247">
        <v>5.819</v>
      </c>
      <c r="R4247" t="s">
        <v>9341</v>
      </c>
      <c r="S4247">
        <v>5.8570000000000002</v>
      </c>
      <c r="T4247" t="s">
        <v>9341</v>
      </c>
      <c r="U4247" t="s">
        <v>9359</v>
      </c>
      <c r="V4247" t="str">
        <f>LEFT($U4247,2)</f>
        <v>A3</v>
      </c>
      <c r="W4247" s="3">
        <f>_xlfn.XLOOKUP(V4247,$AC$2:$AC$43,$AD$2:$AD$43,"none")</f>
        <v>0.08</v>
      </c>
      <c r="X4247" s="3">
        <f>IF(ISNUMBER($W4247), 4600 * (1 / (0.92 * $W4247 + 1.7) + 1 / (0.92 * $W4247 + 0.62)),"none")</f>
        <v>9225.6595386701993</v>
      </c>
      <c r="Y4247" s="8">
        <f>IF(ISNUMBER($X4247), _xlfn.XLOOKUP($X4247,Sheet3!$A$2:$A$392,Sheet3!$B$2:$B$392,"none", 1,1), $AF$2)</f>
        <v>0.67030000000000001</v>
      </c>
      <c r="Z4247" s="8">
        <f>IF(ISNUMBER($X4247), _xlfn.XLOOKUP($X4247,Sheet3!$A$2:$A$392,Sheet3!$C$2:$C$392,"none", 1,1), $AF$2)</f>
        <v>0.73619999999999997</v>
      </c>
      <c r="AA4247" s="8">
        <f>IF(ISNUMBER($X4247), _xlfn.XLOOKUP($X4247,Sheet3!$A$2:$A$392,Sheet3!$D$2:$D$392,"none", 1,1), $AF$2)</f>
        <v>1</v>
      </c>
    </row>
    <row r="4248" spans="1:27">
      <c r="A4248">
        <v>7664</v>
      </c>
      <c r="B4248" t="s">
        <v>7967</v>
      </c>
      <c r="C4248" t="s">
        <v>297</v>
      </c>
      <c r="D4248">
        <v>11</v>
      </c>
      <c r="E4248">
        <v>36</v>
      </c>
      <c r="F4248">
        <v>22.364632224000001</v>
      </c>
      <c r="G4248">
        <v>-61</v>
      </c>
      <c r="H4248">
        <v>3</v>
      </c>
      <c r="I4248">
        <v>8.7614856359999997</v>
      </c>
      <c r="J4248">
        <f>(D4248+E4248/60+F4248/3600)*15</f>
        <v>174.09318596759999</v>
      </c>
      <c r="K4248">
        <f>IF(G4248&lt;0, G4248-H4248/60-I4248/3600, G4248+H4248/60+I4248/3600)</f>
        <v>-61.052433746009996</v>
      </c>
      <c r="L4248">
        <v>-13.473000000000001</v>
      </c>
      <c r="M4248">
        <v>1.9570000000000001</v>
      </c>
      <c r="N4248">
        <v>1.86</v>
      </c>
      <c r="O4248">
        <v>5.12</v>
      </c>
      <c r="P4248">
        <v>5.7110000000000003</v>
      </c>
      <c r="Q4248">
        <v>5.819</v>
      </c>
      <c r="R4248" t="s">
        <v>9341</v>
      </c>
      <c r="S4248">
        <v>5.8070000000000004</v>
      </c>
      <c r="T4248" t="s">
        <v>9341</v>
      </c>
      <c r="U4248" t="s">
        <v>9364</v>
      </c>
      <c r="V4248" t="str">
        <f>LEFT($U4248,2)</f>
        <v>B3</v>
      </c>
      <c r="W4248" s="3">
        <f>_xlfn.XLOOKUP(V4248,$AC$2:$AC$43,$AD$2:$AD$43,"none")</f>
        <v>-0.2</v>
      </c>
      <c r="X4248" s="3">
        <f>IF(ISNUMBER($W4248), 4600 * (1 / (0.92 * $W4248 + 1.7) + 1 / (0.92 * $W4248 + 0.62)),"none")</f>
        <v>13584.75950715306</v>
      </c>
      <c r="Y4248" s="8">
        <f>IF(ISNUMBER($X4248), _xlfn.XLOOKUP($X4248,Sheet3!$A$2:$A$392,Sheet3!$B$2:$B$392,"none", 1,1), $AF$2)</f>
        <v>0.50129999999999997</v>
      </c>
      <c r="Z4248" s="8">
        <f>IF(ISNUMBER($X4248), _xlfn.XLOOKUP($X4248,Sheet3!$A$2:$A$392,Sheet3!$C$2:$C$392,"none", 1,1), $AF$2)</f>
        <v>0.60470000000000002</v>
      </c>
      <c r="AA4248" s="8">
        <f>IF(ISNUMBER($X4248), _xlfn.XLOOKUP($X4248,Sheet3!$A$2:$A$392,Sheet3!$D$2:$D$392,"none", 1,1), $AF$2)</f>
        <v>1</v>
      </c>
    </row>
    <row r="4249" spans="1:27">
      <c r="A4249">
        <v>45</v>
      </c>
      <c r="B4249" t="s">
        <v>343</v>
      </c>
      <c r="C4249" t="s">
        <v>313</v>
      </c>
      <c r="D4249">
        <v>2</v>
      </c>
      <c r="E4249">
        <v>3</v>
      </c>
      <c r="F4249">
        <v>54.758029149599999</v>
      </c>
      <c r="G4249">
        <v>42</v>
      </c>
      <c r="H4249">
        <v>19</v>
      </c>
      <c r="I4249">
        <v>51.281119488000002</v>
      </c>
      <c r="J4249">
        <f>(D4249+E4249/60+F4249/3600)*15</f>
        <v>30.978158454789995</v>
      </c>
      <c r="K4249">
        <f>IF(G4249&lt;0, G4249-H4249/60-I4249/3600, G4249+H4249/60+I4249/3600)</f>
        <v>42.33091142208</v>
      </c>
      <c r="L4249">
        <v>16.645</v>
      </c>
      <c r="M4249">
        <v>-47.746000000000002</v>
      </c>
      <c r="N4249">
        <v>12.07</v>
      </c>
      <c r="O4249" t="s">
        <v>9341</v>
      </c>
      <c r="P4249">
        <v>5.0199999999999996</v>
      </c>
      <c r="Q4249">
        <v>5.82</v>
      </c>
      <c r="R4249" t="s">
        <v>9341</v>
      </c>
      <c r="S4249">
        <v>4.8630000000000004</v>
      </c>
      <c r="T4249" t="s">
        <v>9341</v>
      </c>
      <c r="U4249" t="s">
        <v>9382</v>
      </c>
      <c r="V4249" t="str">
        <f>LEFT($U4249,2)</f>
        <v>B8</v>
      </c>
      <c r="W4249" s="3">
        <f>_xlfn.XLOOKUP(V4249,$AC$2:$AC$43,$AD$2:$AD$43,"none")</f>
        <v>-0.11</v>
      </c>
      <c r="X4249" s="3">
        <f>IF(ISNUMBER($W4249), 4600 * (1 / (0.92 * $W4249 + 1.7) + 1 / (0.92 * $W4249 + 0.62)),"none")</f>
        <v>11743.77313439976</v>
      </c>
      <c r="Y4249" s="8">
        <f>IF(ISNUMBER($X4249), _xlfn.XLOOKUP($X4249,Sheet3!$A$2:$A$392,Sheet3!$B$2:$B$392,"none", 1,1), $AF$2)</f>
        <v>0.54959999999999998</v>
      </c>
      <c r="Z4249" s="8">
        <f>IF(ISNUMBER($X4249), _xlfn.XLOOKUP($X4249,Sheet3!$A$2:$A$392,Sheet3!$C$2:$C$392,"none", 1,1), $AF$2)</f>
        <v>0.64410000000000001</v>
      </c>
      <c r="AA4249" s="8">
        <f>IF(ISNUMBER($X4249), _xlfn.XLOOKUP($X4249,Sheet3!$A$2:$A$392,Sheet3!$D$2:$D$392,"none", 1,1), $AF$2)</f>
        <v>1</v>
      </c>
    </row>
    <row r="4250" spans="1:27">
      <c r="A4250">
        <v>145</v>
      </c>
      <c r="B4250" t="s">
        <v>443</v>
      </c>
      <c r="C4250" t="s">
        <v>313</v>
      </c>
      <c r="D4250">
        <v>1</v>
      </c>
      <c r="E4250">
        <v>49</v>
      </c>
      <c r="F4250">
        <v>15.542960000000001</v>
      </c>
      <c r="G4250">
        <v>47</v>
      </c>
      <c r="H4250">
        <v>53</v>
      </c>
      <c r="I4250">
        <v>48.922699999999999</v>
      </c>
      <c r="J4250">
        <f>(D4250+E4250/60+F4250/3600)*15</f>
        <v>27.314762333333331</v>
      </c>
      <c r="K4250">
        <f>IF(G4250&lt;0, G4250-H4250/60-I4250/3600, G4250+H4250/60+I4250/3600)</f>
        <v>47.896922972222221</v>
      </c>
      <c r="L4250">
        <v>-21.08</v>
      </c>
      <c r="M4250">
        <v>-11.68</v>
      </c>
      <c r="N4250">
        <v>7.84</v>
      </c>
      <c r="O4250" t="s">
        <v>9341</v>
      </c>
      <c r="P4250">
        <v>6.11</v>
      </c>
      <c r="Q4250">
        <v>5.82</v>
      </c>
      <c r="R4250" t="s">
        <v>9341</v>
      </c>
      <c r="S4250" t="s">
        <v>9341</v>
      </c>
      <c r="T4250" t="s">
        <v>9341</v>
      </c>
      <c r="U4250" t="s">
        <v>9359</v>
      </c>
      <c r="V4250" t="str">
        <f>LEFT($U4250,2)</f>
        <v>A3</v>
      </c>
      <c r="W4250" s="3">
        <f>_xlfn.XLOOKUP(V4250,$AC$2:$AC$43,$AD$2:$AD$43,"none")</f>
        <v>0.08</v>
      </c>
      <c r="X4250" s="3">
        <f>IF(ISNUMBER($W4250), 4600 * (1 / (0.92 * $W4250 + 1.7) + 1 / (0.92 * $W4250 + 0.62)),"none")</f>
        <v>9225.6595386701993</v>
      </c>
      <c r="Y4250" s="8">
        <f>IF(ISNUMBER($X4250), _xlfn.XLOOKUP($X4250,Sheet3!$A$2:$A$392,Sheet3!$B$2:$B$392,"none", 1,1), $AF$2)</f>
        <v>0.67030000000000001</v>
      </c>
      <c r="Z4250" s="8">
        <f>IF(ISNUMBER($X4250), _xlfn.XLOOKUP($X4250,Sheet3!$A$2:$A$392,Sheet3!$C$2:$C$392,"none", 1,1), $AF$2)</f>
        <v>0.73619999999999997</v>
      </c>
      <c r="AA4250" s="8">
        <f>IF(ISNUMBER($X4250), _xlfn.XLOOKUP($X4250,Sheet3!$A$2:$A$392,Sheet3!$D$2:$D$392,"none", 1,1), $AF$2)</f>
        <v>1</v>
      </c>
    </row>
    <row r="4251" spans="1:27">
      <c r="A4251">
        <v>285</v>
      </c>
      <c r="B4251" t="s">
        <v>583</v>
      </c>
      <c r="C4251" t="s">
        <v>297</v>
      </c>
      <c r="D4251">
        <v>20</v>
      </c>
      <c r="E4251">
        <v>56</v>
      </c>
      <c r="F4251">
        <v>25.477483811999999</v>
      </c>
      <c r="G4251">
        <v>50</v>
      </c>
      <c r="H4251">
        <v>43</v>
      </c>
      <c r="I4251">
        <v>42.948296868</v>
      </c>
      <c r="J4251">
        <f>(D4251+E4251/60+F4251/3600)*15</f>
        <v>314.10615618254997</v>
      </c>
      <c r="K4251">
        <f>IF(G4251&lt;0, G4251-H4251/60-I4251/3600, G4251+H4251/60+I4251/3600)</f>
        <v>50.728596749129998</v>
      </c>
      <c r="L4251">
        <v>35.353999999999999</v>
      </c>
      <c r="M4251">
        <v>-22.297999999999998</v>
      </c>
      <c r="N4251">
        <v>19.43</v>
      </c>
      <c r="O4251" t="s">
        <v>9341</v>
      </c>
      <c r="P4251">
        <v>6.157</v>
      </c>
      <c r="Q4251">
        <v>5.82</v>
      </c>
      <c r="R4251" t="s">
        <v>9341</v>
      </c>
      <c r="S4251">
        <v>5.7530000000000001</v>
      </c>
      <c r="T4251" t="s">
        <v>9341</v>
      </c>
      <c r="U4251" t="s">
        <v>9524</v>
      </c>
      <c r="V4251" t="str">
        <f>LEFT($U4251,2)</f>
        <v>F0</v>
      </c>
      <c r="W4251" s="3">
        <f>_xlfn.XLOOKUP(V4251,$AC$2:$AC$43,$AD$2:$AD$43,"none")</f>
        <v>0.32</v>
      </c>
      <c r="X4251" s="3">
        <f>IF(ISNUMBER($W4251), 4600 * (1 / (0.92 * $W4251 + 1.7) + 1 / (0.92 * $W4251 + 0.62)),"none")</f>
        <v>7337.0792549848238</v>
      </c>
      <c r="Y4251" s="8">
        <f>IF(ISNUMBER($X4251), _xlfn.XLOOKUP($X4251,Sheet3!$A$2:$A$392,Sheet3!$B$2:$B$392,"none", 1,1), $AF$2)</f>
        <v>0.86680000000000001</v>
      </c>
      <c r="Z4251" s="8">
        <f>IF(ISNUMBER($X4251), _xlfn.XLOOKUP($X4251,Sheet3!$A$2:$A$392,Sheet3!$C$2:$C$392,"none", 1,1), $AF$2)</f>
        <v>0.87180000000000002</v>
      </c>
      <c r="AA4251" s="8">
        <f>IF(ISNUMBER($X4251), _xlfn.XLOOKUP($X4251,Sheet3!$A$2:$A$392,Sheet3!$D$2:$D$392,"none", 1,1), $AF$2)</f>
        <v>1</v>
      </c>
    </row>
    <row r="4252" spans="1:27">
      <c r="A4252">
        <v>352</v>
      </c>
      <c r="B4252" t="s">
        <v>650</v>
      </c>
      <c r="C4252" t="s">
        <v>297</v>
      </c>
      <c r="D4252">
        <v>3</v>
      </c>
      <c r="E4252">
        <v>30</v>
      </c>
      <c r="F4252">
        <v>36.952133774399996</v>
      </c>
      <c r="G4252">
        <v>48</v>
      </c>
      <c r="H4252">
        <v>6</v>
      </c>
      <c r="I4252">
        <v>12.973490460000001</v>
      </c>
      <c r="J4252">
        <f>(D4252+E4252/60+F4252/3600)*15</f>
        <v>52.653967224060004</v>
      </c>
      <c r="K4252">
        <f>IF(G4252&lt;0, G4252-H4252/60-I4252/3600, G4252+H4252/60+I4252/3600)</f>
        <v>48.10360374735</v>
      </c>
      <c r="L4252">
        <v>21.285</v>
      </c>
      <c r="M4252">
        <v>-26.856000000000002</v>
      </c>
      <c r="N4252">
        <v>5.62</v>
      </c>
      <c r="O4252">
        <v>5.46</v>
      </c>
      <c r="P4252">
        <v>5.78</v>
      </c>
      <c r="Q4252">
        <v>5.82</v>
      </c>
      <c r="R4252" t="s">
        <v>9341</v>
      </c>
      <c r="S4252">
        <v>5.8070000000000004</v>
      </c>
      <c r="T4252" t="s">
        <v>9341</v>
      </c>
      <c r="U4252" t="s">
        <v>9437</v>
      </c>
      <c r="V4252" t="str">
        <f>LEFT($U4252,2)</f>
        <v>B8</v>
      </c>
      <c r="W4252" s="3">
        <f>_xlfn.XLOOKUP(V4252,$AC$2:$AC$43,$AD$2:$AD$43,"none")</f>
        <v>-0.11</v>
      </c>
      <c r="X4252" s="3">
        <f>IF(ISNUMBER($W4252), 4600 * (1 / (0.92 * $W4252 + 1.7) + 1 / (0.92 * $W4252 + 0.62)),"none")</f>
        <v>11743.77313439976</v>
      </c>
      <c r="Y4252" s="8">
        <f>IF(ISNUMBER($X4252), _xlfn.XLOOKUP($X4252,Sheet3!$A$2:$A$392,Sheet3!$B$2:$B$392,"none", 1,1), $AF$2)</f>
        <v>0.54959999999999998</v>
      </c>
      <c r="Z4252" s="8">
        <f>IF(ISNUMBER($X4252), _xlfn.XLOOKUP($X4252,Sheet3!$A$2:$A$392,Sheet3!$C$2:$C$392,"none", 1,1), $AF$2)</f>
        <v>0.64410000000000001</v>
      </c>
      <c r="AA4252" s="8">
        <f>IF(ISNUMBER($X4252), _xlfn.XLOOKUP($X4252,Sheet3!$A$2:$A$392,Sheet3!$D$2:$D$392,"none", 1,1), $AF$2)</f>
        <v>1</v>
      </c>
    </row>
    <row r="4253" spans="1:27">
      <c r="A4253">
        <v>2434</v>
      </c>
      <c r="B4253" t="s">
        <v>2736</v>
      </c>
      <c r="C4253" t="s">
        <v>313</v>
      </c>
      <c r="D4253">
        <v>6</v>
      </c>
      <c r="E4253">
        <v>31</v>
      </c>
      <c r="F4253">
        <v>13.0934459928</v>
      </c>
      <c r="G4253">
        <v>-35</v>
      </c>
      <c r="H4253">
        <v>15</v>
      </c>
      <c r="I4253">
        <v>31.886162784</v>
      </c>
      <c r="J4253">
        <f>(D4253+E4253/60+F4253/3600)*15</f>
        <v>97.804556024969997</v>
      </c>
      <c r="K4253">
        <f>IF(G4253&lt;0, G4253-H4253/60-I4253/3600, G4253+H4253/60+I4253/3600)</f>
        <v>-35.25885726744</v>
      </c>
      <c r="L4253">
        <v>-3.1280000000000001</v>
      </c>
      <c r="M4253">
        <v>9.7010000000000005</v>
      </c>
      <c r="N4253">
        <v>4.59</v>
      </c>
      <c r="O4253" t="s">
        <v>9341</v>
      </c>
      <c r="P4253">
        <v>6.6239999999999997</v>
      </c>
      <c r="Q4253">
        <v>5.82</v>
      </c>
      <c r="R4253" t="s">
        <v>9341</v>
      </c>
      <c r="S4253">
        <v>5.601</v>
      </c>
      <c r="T4253" t="s">
        <v>9341</v>
      </c>
      <c r="U4253" t="s">
        <v>10216</v>
      </c>
      <c r="V4253" t="str">
        <f>LEFT($U4253,2)</f>
        <v>G8</v>
      </c>
      <c r="W4253" s="3">
        <f>_xlfn.XLOOKUP(V4253,$AC$2:$AC$43,$AD$2:$AD$43,"none")</f>
        <v>0.74</v>
      </c>
      <c r="X4253" s="3">
        <f>IF(ISNUMBER($W4253), 4600 * (1 / (0.92 * $W4253 + 1.7) + 1 / (0.92 * $W4253 + 0.62)),"none")</f>
        <v>5468.4090187676065</v>
      </c>
      <c r="Y4253" s="8">
        <f>IF(ISNUMBER($X4253), _xlfn.XLOOKUP($X4253,Sheet3!$A$2:$A$392,Sheet3!$B$2:$B$392,"none", 1,1), $AF$2)</f>
        <v>1</v>
      </c>
      <c r="Z4253" s="8">
        <f>IF(ISNUMBER($X4253), _xlfn.XLOOKUP($X4253,Sheet3!$A$2:$A$392,Sheet3!$C$2:$C$392,"none", 1,1), $AF$2)</f>
        <v>0.85409999999999997</v>
      </c>
      <c r="AA4253" s="8">
        <f>IF(ISNUMBER($X4253), _xlfn.XLOOKUP($X4253,Sheet3!$A$2:$A$392,Sheet3!$D$2:$D$392,"none", 1,1), $AF$2)</f>
        <v>0.72770000000000001</v>
      </c>
    </row>
    <row r="4254" spans="1:27">
      <c r="A4254">
        <v>2653</v>
      </c>
      <c r="B4254" t="s">
        <v>2955</v>
      </c>
      <c r="C4254" t="s">
        <v>12</v>
      </c>
      <c r="D4254">
        <v>7</v>
      </c>
      <c r="E4254">
        <v>14</v>
      </c>
      <c r="F4254">
        <v>41.978263331999997</v>
      </c>
      <c r="G4254">
        <v>24</v>
      </c>
      <c r="H4254">
        <v>53</v>
      </c>
      <c r="I4254">
        <v>5.9434606680000002</v>
      </c>
      <c r="J4254">
        <f>(D4254+E4254/60+F4254/3600)*15</f>
        <v>108.67490943055</v>
      </c>
      <c r="K4254">
        <f>IF(G4254&lt;0, G4254-H4254/60-I4254/3600, G4254+H4254/60+I4254/3600)</f>
        <v>24.884984294629998</v>
      </c>
      <c r="L4254">
        <v>52.508000000000003</v>
      </c>
      <c r="M4254">
        <v>-89.655000000000001</v>
      </c>
      <c r="N4254">
        <v>8.25</v>
      </c>
      <c r="O4254">
        <v>9.2100000000000009</v>
      </c>
      <c r="P4254">
        <v>7.38</v>
      </c>
      <c r="Q4254">
        <v>5.82</v>
      </c>
      <c r="R4254" t="s">
        <v>9341</v>
      </c>
      <c r="S4254">
        <v>5.1890000000000001</v>
      </c>
      <c r="T4254" t="s">
        <v>9341</v>
      </c>
      <c r="U4254" t="s">
        <v>9376</v>
      </c>
      <c r="V4254" t="str">
        <f>LEFT($U4254,2)</f>
        <v>M1</v>
      </c>
      <c r="W4254" s="3">
        <f>_xlfn.XLOOKUP(V4254,$AC$2:$AC$43,$AD$2:$AD$43,"none")</f>
        <v>1.47</v>
      </c>
      <c r="X4254" s="3">
        <f>IF(ISNUMBER($W4254), 4600 * (1 / (0.92 * $W4254 + 1.7) + 1 / (0.92 * $W4254 + 0.62)),"none")</f>
        <v>3839.1950178350371</v>
      </c>
      <c r="Y4254" s="8">
        <f>IF(ISNUMBER($X4254), _xlfn.XLOOKUP($X4254,Sheet3!$A$2:$A$392,Sheet3!$B$2:$B$392,"none", 1,1), $AF$2)</f>
        <v>1</v>
      </c>
      <c r="Z4254" s="8">
        <f>IF(ISNUMBER($X4254), _xlfn.XLOOKUP($X4254,Sheet3!$A$2:$A$392,Sheet3!$C$2:$C$392,"none", 1,1), $AF$2)</f>
        <v>0.64800000000000002</v>
      </c>
      <c r="AA4254" s="8">
        <f>IF(ISNUMBER($X4254), _xlfn.XLOOKUP($X4254,Sheet3!$A$2:$A$392,Sheet3!$D$2:$D$392,"none", 1,1), $AF$2)</f>
        <v>0.33460000000000001</v>
      </c>
    </row>
    <row r="4255" spans="1:27">
      <c r="A4255">
        <v>2662</v>
      </c>
      <c r="B4255" t="s">
        <v>2964</v>
      </c>
      <c r="C4255" t="s">
        <v>305</v>
      </c>
      <c r="D4255">
        <v>7</v>
      </c>
      <c r="E4255">
        <v>15</v>
      </c>
      <c r="F4255">
        <v>39.429445008000002</v>
      </c>
      <c r="G4255">
        <v>7</v>
      </c>
      <c r="H4255">
        <v>58</v>
      </c>
      <c r="I4255">
        <v>39.877367628000002</v>
      </c>
      <c r="J4255">
        <f>(D4255+E4255/60+F4255/3600)*15</f>
        <v>108.91428935419999</v>
      </c>
      <c r="K4255">
        <f>IF(G4255&lt;0, G4255-H4255/60-I4255/3600, G4255+H4255/60+I4255/3600)</f>
        <v>7.9777437132299998</v>
      </c>
      <c r="L4255">
        <v>23.088000000000001</v>
      </c>
      <c r="M4255">
        <v>2.8410000000000002</v>
      </c>
      <c r="N4255">
        <v>5.79</v>
      </c>
      <c r="O4255">
        <v>9.1300000000000008</v>
      </c>
      <c r="P4255">
        <v>7.42</v>
      </c>
      <c r="Q4255">
        <v>5.82</v>
      </c>
      <c r="R4255" t="s">
        <v>9341</v>
      </c>
      <c r="S4255">
        <v>4.6740000000000004</v>
      </c>
      <c r="T4255" t="s">
        <v>9341</v>
      </c>
      <c r="U4255" t="s">
        <v>9396</v>
      </c>
      <c r="V4255" t="str">
        <f>LEFT($U4255,2)</f>
        <v>M4</v>
      </c>
      <c r="W4255" s="3">
        <f>_xlfn.XLOOKUP(V4255,$AC$2:$AC$43,$AD$2:$AD$43,"none")</f>
        <v>1.52</v>
      </c>
      <c r="X4255" s="3">
        <f>IF(ISNUMBER($W4255), 4600 * (1 / (0.92 * $W4255 + 1.7) + 1 / (0.92 * $W4255 + 0.62)),"none")</f>
        <v>3763.6701294642344</v>
      </c>
      <c r="Y4255" s="8">
        <f>IF(ISNUMBER($X4255), _xlfn.XLOOKUP($X4255,Sheet3!$A$2:$A$392,Sheet3!$B$2:$B$392,"none", 1,1), $AF$2)</f>
        <v>1</v>
      </c>
      <c r="Z4255" s="8">
        <f>IF(ISNUMBER($X4255), _xlfn.XLOOKUP($X4255,Sheet3!$A$2:$A$392,Sheet3!$C$2:$C$392,"none", 1,1), $AF$2)</f>
        <v>0.63180000000000003</v>
      </c>
      <c r="AA4255" s="8">
        <f>IF(ISNUMBER($X4255), _xlfn.XLOOKUP($X4255,Sheet3!$A$2:$A$392,Sheet3!$D$2:$D$392,"none", 1,1), $AF$2)</f>
        <v>0.31119999999999998</v>
      </c>
    </row>
    <row r="4256" spans="1:27">
      <c r="A4256">
        <v>2812</v>
      </c>
      <c r="B4256" t="s">
        <v>3115</v>
      </c>
      <c r="C4256" t="s">
        <v>48</v>
      </c>
      <c r="D4256">
        <v>7</v>
      </c>
      <c r="E4256">
        <v>30</v>
      </c>
      <c r="F4256">
        <v>47.471164543199997</v>
      </c>
      <c r="G4256">
        <v>-9</v>
      </c>
      <c r="H4256">
        <v>46</v>
      </c>
      <c r="I4256">
        <v>36.757477487999999</v>
      </c>
      <c r="J4256">
        <f>(D4256+E4256/60+F4256/3600)*15</f>
        <v>112.69779651893001</v>
      </c>
      <c r="K4256">
        <f>IF(G4256&lt;0, G4256-H4256/60-I4256/3600, G4256+H4256/60+I4256/3600)</f>
        <v>-9.77687707708</v>
      </c>
      <c r="L4256">
        <v>-7.9379999999999997</v>
      </c>
      <c r="M4256">
        <v>1.26</v>
      </c>
      <c r="N4256">
        <v>1.28</v>
      </c>
      <c r="O4256">
        <v>8.2200000000000006</v>
      </c>
      <c r="P4256">
        <v>7</v>
      </c>
      <c r="Q4256">
        <v>5.82</v>
      </c>
      <c r="R4256" t="s">
        <v>9341</v>
      </c>
      <c r="S4256">
        <v>5.8079999999999998</v>
      </c>
      <c r="T4256" t="s">
        <v>9341</v>
      </c>
      <c r="U4256" t="s">
        <v>10330</v>
      </c>
      <c r="V4256" t="str">
        <f>LEFT($U4256,2)</f>
        <v>G8</v>
      </c>
      <c r="W4256" s="3">
        <f>_xlfn.XLOOKUP(V4256,$AC$2:$AC$43,$AD$2:$AD$43,"none")</f>
        <v>0.74</v>
      </c>
      <c r="X4256" s="3">
        <f>IF(ISNUMBER($W4256), 4600 * (1 / (0.92 * $W4256 + 1.7) + 1 / (0.92 * $W4256 + 0.62)),"none")</f>
        <v>5468.4090187676065</v>
      </c>
      <c r="Y4256" s="8">
        <f>IF(ISNUMBER($X4256), _xlfn.XLOOKUP($X4256,Sheet3!$A$2:$A$392,Sheet3!$B$2:$B$392,"none", 1,1), $AF$2)</f>
        <v>1</v>
      </c>
      <c r="Z4256" s="8">
        <f>IF(ISNUMBER($X4256), _xlfn.XLOOKUP($X4256,Sheet3!$A$2:$A$392,Sheet3!$C$2:$C$392,"none", 1,1), $AF$2)</f>
        <v>0.85409999999999997</v>
      </c>
      <c r="AA4256" s="8">
        <f>IF(ISNUMBER($X4256), _xlfn.XLOOKUP($X4256,Sheet3!$A$2:$A$392,Sheet3!$D$2:$D$392,"none", 1,1), $AF$2)</f>
        <v>0.72770000000000001</v>
      </c>
    </row>
    <row r="4257" spans="1:27">
      <c r="A4257">
        <v>3937</v>
      </c>
      <c r="B4257" t="s">
        <v>4240</v>
      </c>
      <c r="C4257" t="s">
        <v>12</v>
      </c>
      <c r="D4257">
        <v>22</v>
      </c>
      <c r="E4257">
        <v>38</v>
      </c>
      <c r="F4257">
        <v>52.5937940592</v>
      </c>
      <c r="G4257">
        <v>19</v>
      </c>
      <c r="H4257">
        <v>31</v>
      </c>
      <c r="I4257">
        <v>20.103857904000002</v>
      </c>
      <c r="J4257">
        <f>(D4257+E4257/60+F4257/3600)*15</f>
        <v>339.71914080857999</v>
      </c>
      <c r="K4257">
        <f>IF(G4257&lt;0, G4257-H4257/60-I4257/3600, G4257+H4257/60+I4257/3600)</f>
        <v>19.52225107164</v>
      </c>
      <c r="L4257">
        <v>-48.713000000000001</v>
      </c>
      <c r="M4257">
        <v>-93.921999999999997</v>
      </c>
      <c r="N4257">
        <v>7.95</v>
      </c>
      <c r="O4257">
        <v>7.37</v>
      </c>
      <c r="P4257">
        <v>6.75</v>
      </c>
      <c r="Q4257">
        <v>5.82</v>
      </c>
      <c r="R4257" t="s">
        <v>9341</v>
      </c>
      <c r="S4257">
        <v>5.6</v>
      </c>
      <c r="T4257" t="s">
        <v>9341</v>
      </c>
      <c r="U4257" t="s">
        <v>9363</v>
      </c>
      <c r="V4257" t="str">
        <f>LEFT($U4257,2)</f>
        <v>G8</v>
      </c>
      <c r="W4257" s="3">
        <f>_xlfn.XLOOKUP(V4257,$AC$2:$AC$43,$AD$2:$AD$43,"none")</f>
        <v>0.74</v>
      </c>
      <c r="X4257" s="3">
        <f>IF(ISNUMBER($W4257), 4600 * (1 / (0.92 * $W4257 + 1.7) + 1 / (0.92 * $W4257 + 0.62)),"none")</f>
        <v>5468.4090187676065</v>
      </c>
      <c r="Y4257" s="8">
        <f>IF(ISNUMBER($X4257), _xlfn.XLOOKUP($X4257,Sheet3!$A$2:$A$392,Sheet3!$B$2:$B$392,"none", 1,1), $AF$2)</f>
        <v>1</v>
      </c>
      <c r="Z4257" s="8">
        <f>IF(ISNUMBER($X4257), _xlfn.XLOOKUP($X4257,Sheet3!$A$2:$A$392,Sheet3!$C$2:$C$392,"none", 1,1), $AF$2)</f>
        <v>0.85409999999999997</v>
      </c>
      <c r="AA4257" s="8">
        <f>IF(ISNUMBER($X4257), _xlfn.XLOOKUP($X4257,Sheet3!$A$2:$A$392,Sheet3!$D$2:$D$392,"none", 1,1), $AF$2)</f>
        <v>0.72770000000000001</v>
      </c>
    </row>
    <row r="4258" spans="1:27">
      <c r="A4258">
        <v>4194</v>
      </c>
      <c r="B4258" t="s">
        <v>4497</v>
      </c>
      <c r="C4258" t="s">
        <v>15</v>
      </c>
      <c r="D4258">
        <v>21</v>
      </c>
      <c r="E4258">
        <v>6</v>
      </c>
      <c r="F4258">
        <v>30.244203129599999</v>
      </c>
      <c r="G4258">
        <v>31</v>
      </c>
      <c r="H4258">
        <v>11</v>
      </c>
      <c r="I4258">
        <v>4.7628964680000001</v>
      </c>
      <c r="J4258">
        <f>(D4258+E4258/60+F4258/3600)*15</f>
        <v>316.62601751304004</v>
      </c>
      <c r="K4258">
        <f>IF(G4258&lt;0, G4258-H4258/60-I4258/3600, G4258+H4258/60+I4258/3600)</f>
        <v>31.184656360129999</v>
      </c>
      <c r="L4258">
        <v>3.694</v>
      </c>
      <c r="M4258">
        <v>-4.9260000000000002</v>
      </c>
      <c r="N4258">
        <v>1.66</v>
      </c>
      <c r="O4258">
        <v>6.7</v>
      </c>
      <c r="P4258">
        <v>6.38</v>
      </c>
      <c r="Q4258">
        <v>5.82</v>
      </c>
      <c r="R4258" t="s">
        <v>9341</v>
      </c>
      <c r="S4258">
        <v>5.6509999999999998</v>
      </c>
      <c r="T4258" t="s">
        <v>9341</v>
      </c>
      <c r="U4258" t="s">
        <v>10627</v>
      </c>
      <c r="V4258" t="str">
        <f>LEFT($U4258,2)</f>
        <v>F7</v>
      </c>
      <c r="W4258" s="3" t="str">
        <f>_xlfn.XLOOKUP(V4258,$AC$2:$AC$43,$AD$2:$AD$43,"none")</f>
        <v>none</v>
      </c>
      <c r="X4258" s="3" t="str">
        <f>IF(ISNUMBER($W4258), 4600 * (1 / (0.92 * $W4258 + 1.7) + 1 / (0.92 * $W4258 + 0.62)),"none")</f>
        <v>none</v>
      </c>
      <c r="Y4258" s="8">
        <f>IF(ISNUMBER($X4258), _xlfn.XLOOKUP($X4258,Sheet3!$A$2:$A$392,Sheet3!$B$2:$B$392,"none", 1,1), $AF$2)</f>
        <v>0.8</v>
      </c>
      <c r="Z4258" s="8">
        <f>IF(ISNUMBER($X4258), _xlfn.XLOOKUP($X4258,Sheet3!$A$2:$A$392,Sheet3!$C$2:$C$392,"none", 1,1), $AF$2)</f>
        <v>0.8</v>
      </c>
      <c r="AA4258" s="8">
        <f>IF(ISNUMBER($X4258), _xlfn.XLOOKUP($X4258,Sheet3!$A$2:$A$392,Sheet3!$D$2:$D$392,"none", 1,1), $AF$2)</f>
        <v>0.8</v>
      </c>
    </row>
    <row r="4259" spans="1:27">
      <c r="A4259">
        <v>5539</v>
      </c>
      <c r="B4259" t="s">
        <v>5842</v>
      </c>
      <c r="C4259" t="s">
        <v>12</v>
      </c>
      <c r="D4259">
        <v>16</v>
      </c>
      <c r="E4259">
        <v>24</v>
      </c>
      <c r="F4259">
        <v>39.774108856799998</v>
      </c>
      <c r="G4259">
        <v>-29</v>
      </c>
      <c r="H4259">
        <v>42</v>
      </c>
      <c r="I4259">
        <v>16.785116135999999</v>
      </c>
      <c r="J4259">
        <f>(D4259+E4259/60+F4259/3600)*15</f>
        <v>246.16572545356999</v>
      </c>
      <c r="K4259">
        <f>IF(G4259&lt;0, G4259-H4259/60-I4259/3600, G4259+H4259/60+I4259/3600)</f>
        <v>-29.704662532259999</v>
      </c>
      <c r="L4259">
        <v>70.978999999999999</v>
      </c>
      <c r="M4259">
        <v>-79.144000000000005</v>
      </c>
      <c r="N4259">
        <v>30.49</v>
      </c>
      <c r="O4259" t="s">
        <v>9341</v>
      </c>
      <c r="P4259">
        <v>6.4</v>
      </c>
      <c r="Q4259">
        <v>5.82</v>
      </c>
      <c r="R4259" t="s">
        <v>9341</v>
      </c>
      <c r="S4259">
        <v>5.6879999999999997</v>
      </c>
      <c r="T4259" t="s">
        <v>9341</v>
      </c>
      <c r="U4259" t="s">
        <v>10911</v>
      </c>
      <c r="V4259" t="str">
        <f>LEFT($U4259,2)</f>
        <v>F9</v>
      </c>
      <c r="W4259" s="3" t="str">
        <f>_xlfn.XLOOKUP(V4259,$AC$2:$AC$43,$AD$2:$AD$43,"none")</f>
        <v>none</v>
      </c>
      <c r="X4259" s="3" t="str">
        <f>IF(ISNUMBER($W4259), 4600 * (1 / (0.92 * $W4259 + 1.7) + 1 / (0.92 * $W4259 + 0.62)),"none")</f>
        <v>none</v>
      </c>
      <c r="Y4259" s="8">
        <f>IF(ISNUMBER($X4259), _xlfn.XLOOKUP($X4259,Sheet3!$A$2:$A$392,Sheet3!$B$2:$B$392,"none", 1,1), $AF$2)</f>
        <v>0.8</v>
      </c>
      <c r="Z4259" s="8">
        <f>IF(ISNUMBER($X4259), _xlfn.XLOOKUP($X4259,Sheet3!$A$2:$A$392,Sheet3!$C$2:$C$392,"none", 1,1), $AF$2)</f>
        <v>0.8</v>
      </c>
      <c r="AA4259" s="8">
        <f>IF(ISNUMBER($X4259), _xlfn.XLOOKUP($X4259,Sheet3!$A$2:$A$392,Sheet3!$D$2:$D$392,"none", 1,1), $AF$2)</f>
        <v>0.8</v>
      </c>
    </row>
    <row r="4260" spans="1:27">
      <c r="A4260">
        <v>6092</v>
      </c>
      <c r="B4260" t="s">
        <v>6395</v>
      </c>
      <c r="C4260" t="s">
        <v>28</v>
      </c>
      <c r="D4260">
        <v>17</v>
      </c>
      <c r="E4260">
        <v>56</v>
      </c>
      <c r="F4260">
        <v>18.400116887999999</v>
      </c>
      <c r="G4260">
        <v>0</v>
      </c>
      <c r="H4260">
        <v>40</v>
      </c>
      <c r="I4260">
        <v>13.273317228</v>
      </c>
      <c r="J4260">
        <f>(D4260+E4260/60+F4260/3600)*15</f>
        <v>269.07666715369999</v>
      </c>
      <c r="K4260">
        <f>IF(G4260&lt;0, G4260-H4260/60-I4260/3600, G4260+H4260/60+I4260/3600)</f>
        <v>0.67035369922999999</v>
      </c>
      <c r="L4260">
        <v>-4.9969999999999999</v>
      </c>
      <c r="M4260">
        <v>-0.36899999999999999</v>
      </c>
      <c r="N4260">
        <v>3.54</v>
      </c>
      <c r="O4260">
        <v>5.28</v>
      </c>
      <c r="P4260">
        <v>5.8739999999999997</v>
      </c>
      <c r="Q4260">
        <v>5.82</v>
      </c>
      <c r="R4260" t="s">
        <v>9341</v>
      </c>
      <c r="S4260">
        <v>5.774</v>
      </c>
      <c r="T4260" t="s">
        <v>9341</v>
      </c>
      <c r="U4260" t="s">
        <v>9467</v>
      </c>
      <c r="V4260" t="str">
        <f>LEFT($U4260,2)</f>
        <v>B3</v>
      </c>
      <c r="W4260" s="3">
        <f>_xlfn.XLOOKUP(V4260,$AC$2:$AC$43,$AD$2:$AD$43,"none")</f>
        <v>-0.2</v>
      </c>
      <c r="X4260" s="3">
        <f>IF(ISNUMBER($W4260), 4600 * (1 / (0.92 * $W4260 + 1.7) + 1 / (0.92 * $W4260 + 0.62)),"none")</f>
        <v>13584.75950715306</v>
      </c>
      <c r="Y4260" s="8">
        <f>IF(ISNUMBER($X4260), _xlfn.XLOOKUP($X4260,Sheet3!$A$2:$A$392,Sheet3!$B$2:$B$392,"none", 1,1), $AF$2)</f>
        <v>0.50129999999999997</v>
      </c>
      <c r="Z4260" s="8">
        <f>IF(ISNUMBER($X4260), _xlfn.XLOOKUP($X4260,Sheet3!$A$2:$A$392,Sheet3!$C$2:$C$392,"none", 1,1), $AF$2)</f>
        <v>0.60470000000000002</v>
      </c>
      <c r="AA4260" s="8">
        <f>IF(ISNUMBER($X4260), _xlfn.XLOOKUP($X4260,Sheet3!$A$2:$A$392,Sheet3!$D$2:$D$392,"none", 1,1), $AF$2)</f>
        <v>1</v>
      </c>
    </row>
    <row r="4261" spans="1:27">
      <c r="A4261">
        <v>8455</v>
      </c>
      <c r="B4261" t="s">
        <v>8758</v>
      </c>
      <c r="C4261" t="s">
        <v>297</v>
      </c>
      <c r="D4261">
        <v>15</v>
      </c>
      <c r="E4261">
        <v>8</v>
      </c>
      <c r="F4261">
        <v>39.198024259199997</v>
      </c>
      <c r="G4261">
        <v>-42</v>
      </c>
      <c r="H4261">
        <v>52</v>
      </c>
      <c r="I4261">
        <v>4.5224586120000003</v>
      </c>
      <c r="J4261">
        <f>(D4261+E4261/60+F4261/3600)*15</f>
        <v>227.16332510108001</v>
      </c>
      <c r="K4261">
        <f>IF(G4261&lt;0, G4261-H4261/60-I4261/3600, G4261+H4261/60+I4261/3600)</f>
        <v>-42.867922905169998</v>
      </c>
      <c r="L4261">
        <v>-21.125</v>
      </c>
      <c r="M4261">
        <v>-21.404</v>
      </c>
      <c r="N4261">
        <v>6.94</v>
      </c>
      <c r="O4261" t="s">
        <v>9341</v>
      </c>
      <c r="P4261">
        <v>5.7009999999999996</v>
      </c>
      <c r="Q4261">
        <v>5.82</v>
      </c>
      <c r="R4261" t="s">
        <v>9341</v>
      </c>
      <c r="S4261">
        <v>5.8090000000000002</v>
      </c>
      <c r="T4261" t="s">
        <v>9341</v>
      </c>
      <c r="U4261" t="s">
        <v>10335</v>
      </c>
      <c r="V4261" t="str">
        <f>LEFT($U4261,2)</f>
        <v>B5</v>
      </c>
      <c r="W4261" s="3">
        <f>_xlfn.XLOOKUP(V4261,$AC$2:$AC$43,$AD$2:$AD$43,"none")</f>
        <v>-0.16</v>
      </c>
      <c r="X4261" s="3">
        <f>IF(ISNUMBER($W4261), 4600 * (1 / (0.92 * $W4261 + 1.7) + 1 / (0.92 * $W4261 + 0.62)),"none")</f>
        <v>12691.662939978085</v>
      </c>
      <c r="Y4261" s="8">
        <f>IF(ISNUMBER($X4261), _xlfn.XLOOKUP($X4261,Sheet3!$A$2:$A$392,Sheet3!$B$2:$B$392,"none", 1,1), $AF$2)</f>
        <v>0.52290000000000003</v>
      </c>
      <c r="Z4261" s="8">
        <f>IF(ISNUMBER($X4261), _xlfn.XLOOKUP($X4261,Sheet3!$A$2:$A$392,Sheet3!$C$2:$C$392,"none", 1,1), $AF$2)</f>
        <v>0.62250000000000005</v>
      </c>
      <c r="AA4261" s="8">
        <f>IF(ISNUMBER($X4261), _xlfn.XLOOKUP($X4261,Sheet3!$A$2:$A$392,Sheet3!$D$2:$D$392,"none", 1,1), $AF$2)</f>
        <v>1</v>
      </c>
    </row>
    <row r="4262" spans="1:27">
      <c r="A4262">
        <v>8563</v>
      </c>
      <c r="B4262" t="s">
        <v>8866</v>
      </c>
      <c r="C4262" t="s">
        <v>12</v>
      </c>
      <c r="D4262">
        <v>15</v>
      </c>
      <c r="E4262">
        <v>34</v>
      </c>
      <c r="F4262">
        <v>1.7077109375999999</v>
      </c>
      <c r="G4262">
        <v>-40</v>
      </c>
      <c r="H4262">
        <v>3</v>
      </c>
      <c r="I4262">
        <v>59.158294847999997</v>
      </c>
      <c r="J4262">
        <f>(D4262+E4262/60+F4262/3600)*15</f>
        <v>233.50711546223999</v>
      </c>
      <c r="K4262">
        <f>IF(G4262&lt;0, G4262-H4262/60-I4262/3600, G4262+H4262/60+I4262/3600)</f>
        <v>-40.066432859679999</v>
      </c>
      <c r="L4262">
        <v>-39.396000000000001</v>
      </c>
      <c r="M4262">
        <v>-34.613</v>
      </c>
      <c r="N4262">
        <v>3.29</v>
      </c>
      <c r="O4262">
        <v>9.43</v>
      </c>
      <c r="P4262">
        <v>7.5</v>
      </c>
      <c r="Q4262">
        <v>5.82</v>
      </c>
      <c r="R4262" t="s">
        <v>9341</v>
      </c>
      <c r="S4262">
        <v>4.8250000000000002</v>
      </c>
      <c r="T4262" t="s">
        <v>9341</v>
      </c>
      <c r="U4262" t="s">
        <v>9517</v>
      </c>
      <c r="V4262" t="str">
        <f>LEFT($U4262,2)</f>
        <v>M2</v>
      </c>
      <c r="W4262" s="3">
        <f>_xlfn.XLOOKUP(V4262,$AC$2:$AC$43,$AD$2:$AD$43,"none")</f>
        <v>1.47</v>
      </c>
      <c r="X4262" s="3">
        <f>IF(ISNUMBER($W4262), 4600 * (1 / (0.92 * $W4262 + 1.7) + 1 / (0.92 * $W4262 + 0.62)),"none")</f>
        <v>3839.1950178350371</v>
      </c>
      <c r="Y4262" s="8">
        <f>IF(ISNUMBER($X4262), _xlfn.XLOOKUP($X4262,Sheet3!$A$2:$A$392,Sheet3!$B$2:$B$392,"none", 1,1), $AF$2)</f>
        <v>1</v>
      </c>
      <c r="Z4262" s="8">
        <f>IF(ISNUMBER($X4262), _xlfn.XLOOKUP($X4262,Sheet3!$A$2:$A$392,Sheet3!$C$2:$C$392,"none", 1,1), $AF$2)</f>
        <v>0.64800000000000002</v>
      </c>
      <c r="AA4262" s="8">
        <f>IF(ISNUMBER($X4262), _xlfn.XLOOKUP($X4262,Sheet3!$A$2:$A$392,Sheet3!$D$2:$D$392,"none", 1,1), $AF$2)</f>
        <v>0.33460000000000001</v>
      </c>
    </row>
    <row r="4263" spans="1:27">
      <c r="A4263">
        <v>8781</v>
      </c>
      <c r="B4263" t="s">
        <v>9086</v>
      </c>
      <c r="C4263" t="s">
        <v>12</v>
      </c>
      <c r="D4263">
        <v>10</v>
      </c>
      <c r="E4263">
        <v>17</v>
      </c>
      <c r="F4263">
        <v>14.538347215</v>
      </c>
      <c r="G4263">
        <v>23</v>
      </c>
      <c r="H4263">
        <v>6</v>
      </c>
      <c r="I4263">
        <v>22.384190401000001</v>
      </c>
      <c r="J4263">
        <f>(D4263+E4263/60+F4263/3600)*15</f>
        <v>154.31057644672916</v>
      </c>
      <c r="K4263">
        <f>IF(G4263&lt;0, G4263-H4263/60-I4263/3600, G4263+H4263/60+I4263/3600)</f>
        <v>23.106217830666946</v>
      </c>
      <c r="L4263">
        <v>-413.37200000000001</v>
      </c>
      <c r="M4263">
        <v>-98.046999999999997</v>
      </c>
      <c r="N4263">
        <v>44.9</v>
      </c>
      <c r="O4263">
        <v>6.27</v>
      </c>
      <c r="P4263">
        <v>6.32</v>
      </c>
      <c r="Q4263">
        <v>5.82</v>
      </c>
      <c r="R4263">
        <v>5.34</v>
      </c>
      <c r="S4263">
        <v>5.6779999999999999</v>
      </c>
      <c r="T4263">
        <v>5.07</v>
      </c>
      <c r="U4263" t="s">
        <v>9386</v>
      </c>
      <c r="V4263" t="str">
        <f>LEFT($U4263,2)</f>
        <v>F6</v>
      </c>
      <c r="W4263" s="3" t="str">
        <f>_xlfn.XLOOKUP(V4263,$AC$2:$AC$43,$AD$2:$AD$43,"none")</f>
        <v>none</v>
      </c>
      <c r="X4263" s="3" t="str">
        <f>IF(ISNUMBER($W4263), 4600 * (1 / (0.92 * $W4263 + 1.7) + 1 / (0.92 * $W4263 + 0.62)),"none")</f>
        <v>none</v>
      </c>
      <c r="Y4263" s="8">
        <f>IF(ISNUMBER($X4263), _xlfn.XLOOKUP($X4263,Sheet3!$A$2:$A$392,Sheet3!$B$2:$B$392,"none", 1,1), $AF$2)</f>
        <v>0.8</v>
      </c>
      <c r="Z4263" s="8">
        <f>IF(ISNUMBER($X4263), _xlfn.XLOOKUP($X4263,Sheet3!$A$2:$A$392,Sheet3!$C$2:$C$392,"none", 1,1), $AF$2)</f>
        <v>0.8</v>
      </c>
      <c r="AA4263" s="8">
        <f>IF(ISNUMBER($X4263), _xlfn.XLOOKUP($X4263,Sheet3!$A$2:$A$392,Sheet3!$D$2:$D$392,"none", 1,1), $AF$2)</f>
        <v>0.8</v>
      </c>
    </row>
    <row r="4264" spans="1:27">
      <c r="A4264">
        <v>480</v>
      </c>
      <c r="B4264" t="s">
        <v>779</v>
      </c>
      <c r="C4264" t="s">
        <v>297</v>
      </c>
      <c r="D4264">
        <v>0</v>
      </c>
      <c r="E4264">
        <v>42</v>
      </c>
      <c r="F4264">
        <v>3.4206195911999999</v>
      </c>
      <c r="G4264">
        <v>66</v>
      </c>
      <c r="H4264">
        <v>8</v>
      </c>
      <c r="I4264">
        <v>51.335930687999998</v>
      </c>
      <c r="J4264">
        <f>(D4264+E4264/60+F4264/3600)*15</f>
        <v>10.51425258163</v>
      </c>
      <c r="K4264">
        <f>IF(G4264&lt;0, G4264-H4264/60-I4264/3600, G4264+H4264/60+I4264/3600)</f>
        <v>66.147593314080012</v>
      </c>
      <c r="L4264">
        <v>-10.574999999999999</v>
      </c>
      <c r="M4264">
        <v>-8.0259999999999998</v>
      </c>
      <c r="N4264">
        <v>5.98</v>
      </c>
      <c r="O4264" t="s">
        <v>9341</v>
      </c>
      <c r="P4264">
        <v>6.8659999999999997</v>
      </c>
      <c r="Q4264">
        <v>5.8209999999999997</v>
      </c>
      <c r="R4264" t="s">
        <v>9341</v>
      </c>
      <c r="S4264">
        <v>5.5419999999999998</v>
      </c>
      <c r="T4264" t="s">
        <v>9341</v>
      </c>
      <c r="U4264" t="s">
        <v>9450</v>
      </c>
      <c r="V4264" t="str">
        <f>LEFT($U4264,2)</f>
        <v>G9</v>
      </c>
      <c r="W4264" s="3" t="str">
        <f>_xlfn.XLOOKUP(V4264,$AC$2:$AC$43,$AD$2:$AD$43,"none")</f>
        <v>none</v>
      </c>
      <c r="X4264" s="3" t="str">
        <f>IF(ISNUMBER($W4264), 4600 * (1 / (0.92 * $W4264 + 1.7) + 1 / (0.92 * $W4264 + 0.62)),"none")</f>
        <v>none</v>
      </c>
      <c r="Y4264" s="8">
        <f>IF(ISNUMBER($X4264), _xlfn.XLOOKUP($X4264,Sheet3!$A$2:$A$392,Sheet3!$B$2:$B$392,"none", 1,1), $AF$2)</f>
        <v>0.8</v>
      </c>
      <c r="Z4264" s="8">
        <f>IF(ISNUMBER($X4264), _xlfn.XLOOKUP($X4264,Sheet3!$A$2:$A$392,Sheet3!$C$2:$C$392,"none", 1,1), $AF$2)</f>
        <v>0.8</v>
      </c>
      <c r="AA4264" s="8">
        <f>IF(ISNUMBER($X4264), _xlfn.XLOOKUP($X4264,Sheet3!$A$2:$A$392,Sheet3!$D$2:$D$392,"none", 1,1), $AF$2)</f>
        <v>0.8</v>
      </c>
    </row>
    <row r="4265" spans="1:27">
      <c r="A4265">
        <v>3862</v>
      </c>
      <c r="B4265" t="s">
        <v>4165</v>
      </c>
      <c r="C4265" t="s">
        <v>297</v>
      </c>
      <c r="D4265">
        <v>22</v>
      </c>
      <c r="E4265">
        <v>3</v>
      </c>
      <c r="F4265">
        <v>19.032611548799999</v>
      </c>
      <c r="G4265">
        <v>11</v>
      </c>
      <c r="H4265">
        <v>23</v>
      </c>
      <c r="I4265">
        <v>11.57437554</v>
      </c>
      <c r="J4265">
        <f>(D4265+E4265/60+F4265/3600)*15</f>
        <v>330.82930254812004</v>
      </c>
      <c r="K4265">
        <f>IF(G4265&lt;0, G4265-H4265/60-I4265/3600, G4265+H4265/60+I4265/3600)</f>
        <v>11.386548437649999</v>
      </c>
      <c r="L4265">
        <v>17.079999999999998</v>
      </c>
      <c r="M4265">
        <v>-2.8260000000000001</v>
      </c>
      <c r="N4265">
        <v>4.62</v>
      </c>
      <c r="O4265" t="s">
        <v>9341</v>
      </c>
      <c r="P4265">
        <v>5.7619999999999996</v>
      </c>
      <c r="Q4265">
        <v>5.8220000000000001</v>
      </c>
      <c r="R4265" t="s">
        <v>9341</v>
      </c>
      <c r="S4265">
        <v>5.8179999999999996</v>
      </c>
      <c r="T4265" t="s">
        <v>9341</v>
      </c>
      <c r="U4265" t="s">
        <v>9385</v>
      </c>
      <c r="V4265" t="str">
        <f>LEFT($U4265,2)</f>
        <v>B9</v>
      </c>
      <c r="W4265" s="3">
        <f>_xlfn.XLOOKUP(V4265,$AC$2:$AC$43,$AD$2:$AD$43,"none")</f>
        <v>-7.0000000000000007E-2</v>
      </c>
      <c r="X4265" s="3">
        <f>IF(ISNUMBER($W4265), 4600 * (1 / (0.92 * $W4265 + 1.7) + 1 / (0.92 * $W4265 + 0.62)),"none")</f>
        <v>11091.761228434079</v>
      </c>
      <c r="Y4265" s="8">
        <f>IF(ISNUMBER($X4265), _xlfn.XLOOKUP($X4265,Sheet3!$A$2:$A$392,Sheet3!$B$2:$B$392,"none", 1,1), $AF$2)</f>
        <v>0.57499999999999996</v>
      </c>
      <c r="Z4265" s="8">
        <f>IF(ISNUMBER($X4265), _xlfn.XLOOKUP($X4265,Sheet3!$A$2:$A$392,Sheet3!$C$2:$C$392,"none", 1,1), $AF$2)</f>
        <v>0.66420000000000001</v>
      </c>
      <c r="AA4265" s="8">
        <f>IF(ISNUMBER($X4265), _xlfn.XLOOKUP($X4265,Sheet3!$A$2:$A$392,Sheet3!$D$2:$D$392,"none", 1,1), $AF$2)</f>
        <v>1</v>
      </c>
    </row>
    <row r="4266" spans="1:27">
      <c r="A4266">
        <v>4902</v>
      </c>
      <c r="B4266" t="s">
        <v>5205</v>
      </c>
      <c r="C4266" t="s">
        <v>16</v>
      </c>
      <c r="D4266">
        <v>12</v>
      </c>
      <c r="E4266">
        <v>41</v>
      </c>
      <c r="F4266">
        <v>16.227717379200001</v>
      </c>
      <c r="G4266">
        <v>-13</v>
      </c>
      <c r="H4266">
        <v>0</v>
      </c>
      <c r="I4266">
        <v>53.529499295999997</v>
      </c>
      <c r="J4266">
        <f>(D4266+E4266/60+F4266/3600)*15</f>
        <v>190.31761548908003</v>
      </c>
      <c r="K4266">
        <f>IF(G4266&lt;0, G4266-H4266/60-I4266/3600, G4266+H4266/60+I4266/3600)</f>
        <v>-13.01486930536</v>
      </c>
      <c r="L4266">
        <v>-131.88499999999999</v>
      </c>
      <c r="M4266">
        <v>0.875</v>
      </c>
      <c r="N4266">
        <v>13.89</v>
      </c>
      <c r="O4266" t="s">
        <v>9341</v>
      </c>
      <c r="P4266">
        <v>6.28</v>
      </c>
      <c r="Q4266">
        <v>5.8220000000000001</v>
      </c>
      <c r="R4266" t="s">
        <v>9341</v>
      </c>
      <c r="S4266">
        <v>5.7530000000000001</v>
      </c>
      <c r="T4266" t="s">
        <v>9341</v>
      </c>
      <c r="U4266" t="s">
        <v>9639</v>
      </c>
      <c r="V4266" t="str">
        <f>LEFT($U4266,2)</f>
        <v>F5</v>
      </c>
      <c r="W4266" s="3">
        <f>_xlfn.XLOOKUP(V4266,$AC$2:$AC$43,$AD$2:$AD$43,"none")</f>
        <v>0.45</v>
      </c>
      <c r="X4266" s="3">
        <f>IF(ISNUMBER($W4266), 4600 * (1 / (0.92 * $W4266 + 1.7) + 1 / (0.92 * $W4266 + 0.62)),"none")</f>
        <v>6624.7124722536864</v>
      </c>
      <c r="Y4266" s="8">
        <f>IF(ISNUMBER($X4266), _xlfn.XLOOKUP($X4266,Sheet3!$A$2:$A$392,Sheet3!$B$2:$B$392,"none", 1,1), $AF$2)</f>
        <v>0.99370000000000003</v>
      </c>
      <c r="Z4266" s="8">
        <f>IF(ISNUMBER($X4266), _xlfn.XLOOKUP($X4266,Sheet3!$A$2:$A$392,Sheet3!$C$2:$C$392,"none", 1,1), $AF$2)</f>
        <v>0.9526</v>
      </c>
      <c r="AA4266" s="8">
        <f>IF(ISNUMBER($X4266), _xlfn.XLOOKUP($X4266,Sheet3!$A$2:$A$392,Sheet3!$D$2:$D$392,"none", 1,1), $AF$2)</f>
        <v>1</v>
      </c>
    </row>
    <row r="4267" spans="1:27">
      <c r="A4267">
        <v>1289</v>
      </c>
      <c r="B4267" t="s">
        <v>1590</v>
      </c>
      <c r="C4267" t="s">
        <v>297</v>
      </c>
      <c r="D4267">
        <v>11</v>
      </c>
      <c r="E4267">
        <v>55</v>
      </c>
      <c r="F4267">
        <v>58.417147319999998</v>
      </c>
      <c r="G4267">
        <v>56</v>
      </c>
      <c r="H4267">
        <v>35</v>
      </c>
      <c r="I4267">
        <v>54.807896544000002</v>
      </c>
      <c r="J4267">
        <f>(D4267+E4267/60+F4267/3600)*15</f>
        <v>178.99340478049999</v>
      </c>
      <c r="K4267">
        <f>IF(G4267&lt;0, G4267-H4267/60-I4267/3600, G4267+H4267/60+I4267/3600)</f>
        <v>56.598557749040005</v>
      </c>
      <c r="L4267">
        <v>8.8019999999999996</v>
      </c>
      <c r="M4267">
        <v>-2.222</v>
      </c>
      <c r="N4267">
        <v>10.68</v>
      </c>
      <c r="O4267" t="s">
        <v>9341</v>
      </c>
      <c r="P4267">
        <v>6.9279999999999999</v>
      </c>
      <c r="Q4267">
        <v>5.8239999999999998</v>
      </c>
      <c r="R4267" t="s">
        <v>9341</v>
      </c>
      <c r="S4267">
        <v>5.532</v>
      </c>
      <c r="T4267" t="s">
        <v>9341</v>
      </c>
      <c r="U4267" t="s">
        <v>9500</v>
      </c>
      <c r="V4267" t="str">
        <f>LEFT($U4267,2)</f>
        <v>K1</v>
      </c>
      <c r="W4267" s="3">
        <f>_xlfn.XLOOKUP(V4267,$AC$2:$AC$43,$AD$2:$AD$43,"none")</f>
        <v>0.86</v>
      </c>
      <c r="X4267" s="3">
        <f>IF(ISNUMBER($W4267), 4600 * (1 / (0.92 * $W4267 + 1.7) + 1 / (0.92 * $W4267 + 0.62)),"none")</f>
        <v>5106.1368670782376</v>
      </c>
      <c r="Y4267" s="8">
        <f>IF(ISNUMBER($X4267), _xlfn.XLOOKUP($X4267,Sheet3!$A$2:$A$392,Sheet3!$B$2:$B$392,"none", 1,1), $AF$2)</f>
        <v>1</v>
      </c>
      <c r="Z4267" s="8">
        <f>IF(ISNUMBER($X4267), _xlfn.XLOOKUP($X4267,Sheet3!$A$2:$A$392,Sheet3!$C$2:$C$392,"none", 1,1), $AF$2)</f>
        <v>0.82210000000000005</v>
      </c>
      <c r="AA4267" s="8">
        <f>IF(ISNUMBER($X4267), _xlfn.XLOOKUP($X4267,Sheet3!$A$2:$A$392,Sheet3!$D$2:$D$392,"none", 1,1), $AF$2)</f>
        <v>0.65410000000000001</v>
      </c>
    </row>
    <row r="4268" spans="1:27">
      <c r="A4268">
        <v>1794</v>
      </c>
      <c r="B4268" t="s">
        <v>2095</v>
      </c>
      <c r="C4268" t="s">
        <v>16</v>
      </c>
      <c r="D4268">
        <v>4</v>
      </c>
      <c r="E4268">
        <v>49</v>
      </c>
      <c r="F4268">
        <v>19.080095484000001</v>
      </c>
      <c r="G4268">
        <v>32</v>
      </c>
      <c r="H4268">
        <v>35</v>
      </c>
      <c r="I4268">
        <v>17.491969319999999</v>
      </c>
      <c r="J4268">
        <f>(D4268+E4268/60+F4268/3600)*15</f>
        <v>72.329500397849984</v>
      </c>
      <c r="K4268">
        <f>IF(G4268&lt;0, G4268-H4268/60-I4268/3600, G4268+H4268/60+I4268/3600)</f>
        <v>32.588192213700005</v>
      </c>
      <c r="L4268">
        <v>18.459</v>
      </c>
      <c r="M4268">
        <v>-34.637999999999998</v>
      </c>
      <c r="N4268">
        <v>9.85</v>
      </c>
      <c r="O4268" t="s">
        <v>9341</v>
      </c>
      <c r="P4268">
        <v>6.0860000000000003</v>
      </c>
      <c r="Q4268">
        <v>5.8239999999999998</v>
      </c>
      <c r="R4268" t="s">
        <v>9341</v>
      </c>
      <c r="S4268">
        <v>5.7930000000000001</v>
      </c>
      <c r="T4268" t="s">
        <v>9341</v>
      </c>
      <c r="U4268" t="s">
        <v>9724</v>
      </c>
      <c r="V4268" t="str">
        <f>LEFT($U4268,2)</f>
        <v>A8</v>
      </c>
      <c r="W4268" s="3">
        <f>_xlfn.XLOOKUP(V4268,$AC$2:$AC$43,$AD$2:$AD$43,"none")</f>
        <v>0.27</v>
      </c>
      <c r="X4268" s="3">
        <f>IF(ISNUMBER($W4268), 4600 * (1 / (0.92 * $W4268 + 1.7) + 1 / (0.92 * $W4268 + 0.62)),"none")</f>
        <v>7658.0096286116395</v>
      </c>
      <c r="Y4268" s="8">
        <f>IF(ISNUMBER($X4268), _xlfn.XLOOKUP($X4268,Sheet3!$A$2:$A$392,Sheet3!$B$2:$B$392,"none", 1,1), $AF$2)</f>
        <v>0.82440000000000002</v>
      </c>
      <c r="Z4268" s="8">
        <f>IF(ISNUMBER($X4268), _xlfn.XLOOKUP($X4268,Sheet3!$A$2:$A$392,Sheet3!$C$2:$C$392,"none", 1,1), $AF$2)</f>
        <v>0.84370000000000001</v>
      </c>
      <c r="AA4268" s="8">
        <f>IF(ISNUMBER($X4268), _xlfn.XLOOKUP($X4268,Sheet3!$A$2:$A$392,Sheet3!$D$2:$D$392,"none", 1,1), $AF$2)</f>
        <v>1</v>
      </c>
    </row>
    <row r="4269" spans="1:27">
      <c r="A4269">
        <v>5398</v>
      </c>
      <c r="B4269" t="s">
        <v>5701</v>
      </c>
      <c r="C4269" t="s">
        <v>12</v>
      </c>
      <c r="D4269">
        <v>15</v>
      </c>
      <c r="E4269">
        <v>2</v>
      </c>
      <c r="F4269">
        <v>6.4331233344000003</v>
      </c>
      <c r="G4269">
        <v>-28</v>
      </c>
      <c r="H4269">
        <v>3</v>
      </c>
      <c r="I4269">
        <v>38.207074931999998</v>
      </c>
      <c r="J4269">
        <f>(D4269+E4269/60+F4269/3600)*15</f>
        <v>225.52680468056002</v>
      </c>
      <c r="K4269">
        <f>IF(G4269&lt;0, G4269-H4269/60-I4269/3600, G4269+H4269/60+I4269/3600)</f>
        <v>-28.06061307637</v>
      </c>
      <c r="L4269">
        <v>84.356999999999999</v>
      </c>
      <c r="M4269">
        <v>-33.335999999999999</v>
      </c>
      <c r="N4269">
        <v>8.6300000000000008</v>
      </c>
      <c r="O4269" t="s">
        <v>9341</v>
      </c>
      <c r="P4269">
        <v>5.9950000000000001</v>
      </c>
      <c r="Q4269">
        <v>5.8239999999999998</v>
      </c>
      <c r="R4269" t="s">
        <v>9341</v>
      </c>
      <c r="S4269">
        <v>5.8</v>
      </c>
      <c r="T4269" t="s">
        <v>9341</v>
      </c>
      <c r="U4269" t="s">
        <v>9656</v>
      </c>
      <c r="V4269" t="str">
        <f>LEFT($U4269,2)</f>
        <v>A4</v>
      </c>
      <c r="W4269" s="3">
        <f>_xlfn.XLOOKUP(V4269,$AC$2:$AC$43,$AD$2:$AD$43,"none")</f>
        <v>0.12</v>
      </c>
      <c r="X4269" s="3">
        <f>IF(ISNUMBER($W4269), 4600 * (1 / (0.92 * $W4269 + 1.7) + 1 / (0.92 * $W4269 + 0.62)),"none")</f>
        <v>8838.7938932849465</v>
      </c>
      <c r="Y4269" s="8">
        <f>IF(ISNUMBER($X4269), _xlfn.XLOOKUP($X4269,Sheet3!$A$2:$A$392,Sheet3!$B$2:$B$392,"none", 1,1), $AF$2)</f>
        <v>0.70040000000000002</v>
      </c>
      <c r="Z4269" s="8">
        <f>IF(ISNUMBER($X4269), _xlfn.XLOOKUP($X4269,Sheet3!$A$2:$A$392,Sheet3!$C$2:$C$392,"none", 1,1), $AF$2)</f>
        <v>0.75790000000000002</v>
      </c>
      <c r="AA4269" s="8">
        <f>IF(ISNUMBER($X4269), _xlfn.XLOOKUP($X4269,Sheet3!$A$2:$A$392,Sheet3!$D$2:$D$392,"none", 1,1), $AF$2)</f>
        <v>1</v>
      </c>
    </row>
    <row r="4270" spans="1:27">
      <c r="A4270">
        <v>6771</v>
      </c>
      <c r="B4270" t="s">
        <v>7074</v>
      </c>
      <c r="C4270" t="s">
        <v>297</v>
      </c>
      <c r="D4270">
        <v>19</v>
      </c>
      <c r="E4270">
        <v>47</v>
      </c>
      <c r="F4270">
        <v>27.779868926399999</v>
      </c>
      <c r="G4270">
        <v>38</v>
      </c>
      <c r="H4270">
        <v>24</v>
      </c>
      <c r="I4270">
        <v>27.412726247999998</v>
      </c>
      <c r="J4270">
        <f>(D4270+E4270/60+F4270/3600)*15</f>
        <v>296.86574945386002</v>
      </c>
      <c r="K4270">
        <f>IF(G4270&lt;0, G4270-H4270/60-I4270/3600, G4270+H4270/60+I4270/3600)</f>
        <v>38.407614646180001</v>
      </c>
      <c r="L4270">
        <v>5.0549999999999997</v>
      </c>
      <c r="M4270">
        <v>-0.748</v>
      </c>
      <c r="N4270">
        <v>7.35</v>
      </c>
      <c r="O4270" t="s">
        <v>9341</v>
      </c>
      <c r="P4270">
        <v>5.7279999999999998</v>
      </c>
      <c r="Q4270">
        <v>5.8239999999999998</v>
      </c>
      <c r="R4270" t="s">
        <v>9341</v>
      </c>
      <c r="S4270">
        <v>5.8140000000000001</v>
      </c>
      <c r="T4270" t="s">
        <v>9341</v>
      </c>
      <c r="U4270" t="s">
        <v>9518</v>
      </c>
      <c r="V4270" t="str">
        <f>LEFT($U4270,2)</f>
        <v>B8</v>
      </c>
      <c r="W4270" s="3">
        <f>_xlfn.XLOOKUP(V4270,$AC$2:$AC$43,$AD$2:$AD$43,"none")</f>
        <v>-0.11</v>
      </c>
      <c r="X4270" s="3">
        <f>IF(ISNUMBER($W4270), 4600 * (1 / (0.92 * $W4270 + 1.7) + 1 / (0.92 * $W4270 + 0.62)),"none")</f>
        <v>11743.77313439976</v>
      </c>
      <c r="Y4270" s="8">
        <f>IF(ISNUMBER($X4270), _xlfn.XLOOKUP($X4270,Sheet3!$A$2:$A$392,Sheet3!$B$2:$B$392,"none", 1,1), $AF$2)</f>
        <v>0.54959999999999998</v>
      </c>
      <c r="Z4270" s="8">
        <f>IF(ISNUMBER($X4270), _xlfn.XLOOKUP($X4270,Sheet3!$A$2:$A$392,Sheet3!$C$2:$C$392,"none", 1,1), $AF$2)</f>
        <v>0.64410000000000001</v>
      </c>
      <c r="AA4270" s="8">
        <f>IF(ISNUMBER($X4270), _xlfn.XLOOKUP($X4270,Sheet3!$A$2:$A$392,Sheet3!$D$2:$D$392,"none", 1,1), $AF$2)</f>
        <v>1</v>
      </c>
    </row>
    <row r="4271" spans="1:27">
      <c r="A4271">
        <v>2298</v>
      </c>
      <c r="B4271" t="s">
        <v>2599</v>
      </c>
      <c r="C4271" t="s">
        <v>12</v>
      </c>
      <c r="D4271">
        <v>6</v>
      </c>
      <c r="E4271">
        <v>11</v>
      </c>
      <c r="F4271">
        <v>32.305515547200002</v>
      </c>
      <c r="G4271">
        <v>24</v>
      </c>
      <c r="H4271">
        <v>25</v>
      </c>
      <c r="I4271">
        <v>12.911112444</v>
      </c>
      <c r="J4271">
        <f>(D4271+E4271/60+F4271/3600)*15</f>
        <v>92.884606314780001</v>
      </c>
      <c r="K4271">
        <f>IF(G4271&lt;0, G4271-H4271/60-I4271/3600, G4271+H4271/60+I4271/3600)</f>
        <v>24.420253086790002</v>
      </c>
      <c r="L4271">
        <v>0.373</v>
      </c>
      <c r="M4271">
        <v>-51.616</v>
      </c>
      <c r="N4271">
        <v>6.2</v>
      </c>
      <c r="O4271" t="s">
        <v>9341</v>
      </c>
      <c r="P4271">
        <v>6.9459999999999997</v>
      </c>
      <c r="Q4271">
        <v>5.8250000000000002</v>
      </c>
      <c r="R4271" t="s">
        <v>9341</v>
      </c>
      <c r="S4271">
        <v>5.5129999999999999</v>
      </c>
      <c r="T4271" t="s">
        <v>9341</v>
      </c>
      <c r="U4271" t="s">
        <v>9403</v>
      </c>
      <c r="V4271" t="str">
        <f>LEFT($U4271,2)</f>
        <v>K0</v>
      </c>
      <c r="W4271" s="3">
        <f>_xlfn.XLOOKUP(V4271,$AC$2:$AC$43,$AD$2:$AD$43,"none")</f>
        <v>0.81</v>
      </c>
      <c r="X4271" s="3">
        <f>IF(ISNUMBER($W4271), 4600 * (1 / (0.92 * $W4271 + 1.7) + 1 / (0.92 * $W4271 + 0.62)),"none")</f>
        <v>5250.7063834266155</v>
      </c>
      <c r="Y4271" s="8">
        <f>IF(ISNUMBER($X4271), _xlfn.XLOOKUP($X4271,Sheet3!$A$2:$A$392,Sheet3!$B$2:$B$392,"none", 1,1), $AF$2)</f>
        <v>1</v>
      </c>
      <c r="Z4271" s="8">
        <f>IF(ISNUMBER($X4271), _xlfn.XLOOKUP($X4271,Sheet3!$A$2:$A$392,Sheet3!$C$2:$C$392,"none", 1,1), $AF$2)</f>
        <v>0.83299999999999996</v>
      </c>
      <c r="AA4271" s="8">
        <f>IF(ISNUMBER($X4271), _xlfn.XLOOKUP($X4271,Sheet3!$A$2:$A$392,Sheet3!$D$2:$D$392,"none", 1,1), $AF$2)</f>
        <v>0.67869999999999997</v>
      </c>
    </row>
    <row r="4272" spans="1:27">
      <c r="A4272">
        <v>2678</v>
      </c>
      <c r="B4272" t="s">
        <v>2980</v>
      </c>
      <c r="C4272" t="s">
        <v>297</v>
      </c>
      <c r="D4272">
        <v>7</v>
      </c>
      <c r="E4272">
        <v>11</v>
      </c>
      <c r="F4272">
        <v>41.6047750416</v>
      </c>
      <c r="G4272">
        <v>-20</v>
      </c>
      <c r="H4272">
        <v>52</v>
      </c>
      <c r="I4272">
        <v>59.019578363999997</v>
      </c>
      <c r="J4272">
        <f>(D4272+E4272/60+F4272/3600)*15</f>
        <v>107.92335322934001</v>
      </c>
      <c r="K4272">
        <f>IF(G4272&lt;0, G4272-H4272/60-I4272/3600, G4272+H4272/60+I4272/3600)</f>
        <v>-20.88306099399</v>
      </c>
      <c r="L4272">
        <v>-9.48</v>
      </c>
      <c r="M4272">
        <v>22.454999999999998</v>
      </c>
      <c r="N4272">
        <v>6.46</v>
      </c>
      <c r="O4272" t="s">
        <v>9341</v>
      </c>
      <c r="P4272">
        <v>5.7839999999999998</v>
      </c>
      <c r="Q4272">
        <v>5.8250000000000002</v>
      </c>
      <c r="R4272" t="s">
        <v>9341</v>
      </c>
      <c r="S4272">
        <v>5.8239999999999998</v>
      </c>
      <c r="T4272" t="s">
        <v>9341</v>
      </c>
      <c r="U4272" t="s">
        <v>10290</v>
      </c>
      <c r="V4272" t="str">
        <f>LEFT($U4272,2)</f>
        <v>A0</v>
      </c>
      <c r="W4272" s="3">
        <f>_xlfn.XLOOKUP(V4272,$AC$2:$AC$43,$AD$2:$AD$43,"none")</f>
        <v>-0.01</v>
      </c>
      <c r="X4272" s="3">
        <f>IF(ISNUMBER($W4272), 4600 * (1 / (0.92 * $W4272 + 1.7) + 1 / (0.92 * $W4272 + 0.62)),"none")</f>
        <v>10251.712375722911</v>
      </c>
      <c r="Y4272" s="8">
        <f>IF(ISNUMBER($X4272), _xlfn.XLOOKUP($X4272,Sheet3!$A$2:$A$392,Sheet3!$B$2:$B$392,"none", 1,1), $AF$2)</f>
        <v>0.6109</v>
      </c>
      <c r="Z4272" s="8">
        <f>IF(ISNUMBER($X4272), _xlfn.XLOOKUP($X4272,Sheet3!$A$2:$A$392,Sheet3!$C$2:$C$392,"none", 1,1), $AF$2)</f>
        <v>0.69189999999999996</v>
      </c>
      <c r="AA4272" s="8">
        <f>IF(ISNUMBER($X4272), _xlfn.XLOOKUP($X4272,Sheet3!$A$2:$A$392,Sheet3!$D$2:$D$392,"none", 1,1), $AF$2)</f>
        <v>1</v>
      </c>
    </row>
    <row r="4273" spans="1:27">
      <c r="A4273">
        <v>4229</v>
      </c>
      <c r="B4273" t="s">
        <v>4532</v>
      </c>
      <c r="C4273" t="s">
        <v>16</v>
      </c>
      <c r="D4273">
        <v>2</v>
      </c>
      <c r="E4273">
        <v>32</v>
      </c>
      <c r="F4273">
        <v>52.6196598346</v>
      </c>
      <c r="G4273">
        <v>34</v>
      </c>
      <c r="H4273">
        <v>32</v>
      </c>
      <c r="I4273">
        <v>32.581459846000001</v>
      </c>
      <c r="J4273">
        <f>(D4273+E4273/60+F4273/3600)*15</f>
        <v>38.219248582644163</v>
      </c>
      <c r="K4273">
        <f>IF(G4273&lt;0, G4273-H4273/60-I4273/3600, G4273+H4273/60+I4273/3600)</f>
        <v>34.542383738846112</v>
      </c>
      <c r="L4273">
        <v>-54.41</v>
      </c>
      <c r="M4273">
        <v>-19.59</v>
      </c>
      <c r="N4273">
        <v>12.12</v>
      </c>
      <c r="O4273" t="s">
        <v>9341</v>
      </c>
      <c r="P4273">
        <v>6.9189999999999996</v>
      </c>
      <c r="Q4273">
        <v>5.8259999999999996</v>
      </c>
      <c r="R4273" t="s">
        <v>9341</v>
      </c>
      <c r="S4273">
        <v>5.5430000000000001</v>
      </c>
      <c r="T4273" t="s">
        <v>9341</v>
      </c>
      <c r="U4273" t="s">
        <v>9403</v>
      </c>
      <c r="V4273" t="str">
        <f>LEFT($U4273,2)</f>
        <v>K0</v>
      </c>
      <c r="W4273" s="3">
        <f>_xlfn.XLOOKUP(V4273,$AC$2:$AC$43,$AD$2:$AD$43,"none")</f>
        <v>0.81</v>
      </c>
      <c r="X4273" s="3">
        <f>IF(ISNUMBER($W4273), 4600 * (1 / (0.92 * $W4273 + 1.7) + 1 / (0.92 * $W4273 + 0.62)),"none")</f>
        <v>5250.7063834266155</v>
      </c>
      <c r="Y4273" s="8">
        <f>IF(ISNUMBER($X4273), _xlfn.XLOOKUP($X4273,Sheet3!$A$2:$A$392,Sheet3!$B$2:$B$392,"none", 1,1), $AF$2)</f>
        <v>1</v>
      </c>
      <c r="Z4273" s="8">
        <f>IF(ISNUMBER($X4273), _xlfn.XLOOKUP($X4273,Sheet3!$A$2:$A$392,Sheet3!$C$2:$C$392,"none", 1,1), $AF$2)</f>
        <v>0.83299999999999996</v>
      </c>
      <c r="AA4273" s="8">
        <f>IF(ISNUMBER($X4273), _xlfn.XLOOKUP($X4273,Sheet3!$A$2:$A$392,Sheet3!$D$2:$D$392,"none", 1,1), $AF$2)</f>
        <v>0.67869999999999997</v>
      </c>
    </row>
    <row r="4274" spans="1:27">
      <c r="A4274">
        <v>7630</v>
      </c>
      <c r="B4274" t="s">
        <v>7933</v>
      </c>
      <c r="C4274" t="s">
        <v>297</v>
      </c>
      <c r="D4274">
        <v>4</v>
      </c>
      <c r="E4274">
        <v>58</v>
      </c>
      <c r="F4274">
        <v>50.967081108000002</v>
      </c>
      <c r="G4274">
        <v>-82</v>
      </c>
      <c r="H4274">
        <v>28</v>
      </c>
      <c r="I4274">
        <v>13.857087072000001</v>
      </c>
      <c r="J4274">
        <f>(D4274+E4274/60+F4274/3600)*15</f>
        <v>74.712362837949996</v>
      </c>
      <c r="K4274">
        <f>IF(G4274&lt;0, G4274-H4274/60-I4274/3600, G4274+H4274/60+I4274/3600)</f>
        <v>-82.470515857519999</v>
      </c>
      <c r="L4274">
        <v>-4.585</v>
      </c>
      <c r="M4274">
        <v>2.9729999999999999</v>
      </c>
      <c r="N4274">
        <v>9.7100000000000009</v>
      </c>
      <c r="O4274" t="s">
        <v>9341</v>
      </c>
      <c r="P4274">
        <v>6.7670000000000003</v>
      </c>
      <c r="Q4274">
        <v>5.8280000000000003</v>
      </c>
      <c r="R4274" t="s">
        <v>9341</v>
      </c>
      <c r="S4274">
        <v>5.5979999999999999</v>
      </c>
      <c r="T4274" t="s">
        <v>9341</v>
      </c>
      <c r="U4274" t="s">
        <v>9895</v>
      </c>
      <c r="V4274" t="str">
        <f>LEFT($U4274,2)</f>
        <v>G8</v>
      </c>
      <c r="W4274" s="3">
        <f>_xlfn.XLOOKUP(V4274,$AC$2:$AC$43,$AD$2:$AD$43,"none")</f>
        <v>0.74</v>
      </c>
      <c r="X4274" s="3">
        <f>IF(ISNUMBER($W4274), 4600 * (1 / (0.92 * $W4274 + 1.7) + 1 / (0.92 * $W4274 + 0.62)),"none")</f>
        <v>5468.4090187676065</v>
      </c>
      <c r="Y4274" s="8">
        <f>IF(ISNUMBER($X4274), _xlfn.XLOOKUP($X4274,Sheet3!$A$2:$A$392,Sheet3!$B$2:$B$392,"none", 1,1), $AF$2)</f>
        <v>1</v>
      </c>
      <c r="Z4274" s="8">
        <f>IF(ISNUMBER($X4274), _xlfn.XLOOKUP($X4274,Sheet3!$A$2:$A$392,Sheet3!$C$2:$C$392,"none", 1,1), $AF$2)</f>
        <v>0.85409999999999997</v>
      </c>
      <c r="AA4274" s="8">
        <f>IF(ISNUMBER($X4274), _xlfn.XLOOKUP($X4274,Sheet3!$A$2:$A$392,Sheet3!$D$2:$D$392,"none", 1,1), $AF$2)</f>
        <v>0.72770000000000001</v>
      </c>
    </row>
    <row r="4275" spans="1:27">
      <c r="A4275">
        <v>8049</v>
      </c>
      <c r="B4275" t="s">
        <v>8352</v>
      </c>
      <c r="C4275" t="s">
        <v>297</v>
      </c>
      <c r="D4275">
        <v>14</v>
      </c>
      <c r="E4275">
        <v>27</v>
      </c>
      <c r="F4275">
        <v>7.0866263735999997</v>
      </c>
      <c r="G4275">
        <v>-65</v>
      </c>
      <c r="H4275">
        <v>49</v>
      </c>
      <c r="I4275">
        <v>17.92910388</v>
      </c>
      <c r="J4275">
        <f>(D4275+E4275/60+F4275/3600)*15</f>
        <v>216.77952760988998</v>
      </c>
      <c r="K4275">
        <f>IF(G4275&lt;0, G4275-H4275/60-I4275/3600, G4275+H4275/60+I4275/3600)</f>
        <v>-65.821646973299991</v>
      </c>
      <c r="L4275">
        <v>-18.951000000000001</v>
      </c>
      <c r="M4275">
        <v>-14.375999999999999</v>
      </c>
      <c r="N4275">
        <v>2.91</v>
      </c>
      <c r="O4275" t="s">
        <v>9341</v>
      </c>
      <c r="P4275">
        <v>7.3330000000000002</v>
      </c>
      <c r="Q4275">
        <v>5.8280000000000003</v>
      </c>
      <c r="R4275" t="s">
        <v>9341</v>
      </c>
      <c r="S4275">
        <v>5.3410000000000002</v>
      </c>
      <c r="T4275" t="s">
        <v>9341</v>
      </c>
      <c r="U4275" t="s">
        <v>9389</v>
      </c>
      <c r="V4275" t="str">
        <f>LEFT($U4275,2)</f>
        <v>K3</v>
      </c>
      <c r="W4275" s="3">
        <f>_xlfn.XLOOKUP(V4275,$AC$2:$AC$43,$AD$2:$AD$43,"none")</f>
        <v>0.95</v>
      </c>
      <c r="X4275" s="3">
        <f>IF(ISNUMBER($W4275), 4600 * (1 / (0.92 * $W4275 + 1.7) + 1 / (0.92 * $W4275 + 0.62)),"none")</f>
        <v>4866.084384156673</v>
      </c>
      <c r="Y4275" s="8">
        <f>IF(ISNUMBER($X4275), _xlfn.XLOOKUP($X4275,Sheet3!$A$2:$A$392,Sheet3!$B$2:$B$392,"none", 1,1), $AF$2)</f>
        <v>1</v>
      </c>
      <c r="Z4275" s="8">
        <f>IF(ISNUMBER($X4275), _xlfn.XLOOKUP($X4275,Sheet3!$A$2:$A$392,Sheet3!$C$2:$C$392,"none", 1,1), $AF$2)</f>
        <v>0.78720000000000001</v>
      </c>
      <c r="AA4275" s="8">
        <f>IF(ISNUMBER($X4275), _xlfn.XLOOKUP($X4275,Sheet3!$A$2:$A$392,Sheet3!$D$2:$D$392,"none", 1,1), $AF$2)</f>
        <v>0.57969999999999999</v>
      </c>
    </row>
    <row r="4276" spans="1:27">
      <c r="A4276">
        <v>2362</v>
      </c>
      <c r="B4276" t="s">
        <v>2663</v>
      </c>
      <c r="C4276" t="s">
        <v>24</v>
      </c>
      <c r="D4276">
        <v>6</v>
      </c>
      <c r="E4276">
        <v>32</v>
      </c>
      <c r="F4276">
        <v>27.184766543999999</v>
      </c>
      <c r="G4276">
        <v>32</v>
      </c>
      <c r="H4276">
        <v>27</v>
      </c>
      <c r="I4276">
        <v>17.632429091999999</v>
      </c>
      <c r="J4276">
        <f>(D4276+E4276/60+F4276/3600)*15</f>
        <v>98.113269860599985</v>
      </c>
      <c r="K4276">
        <f>IF(G4276&lt;0, G4276-H4276/60-I4276/3600, G4276+H4276/60+I4276/3600)</f>
        <v>32.454897896970003</v>
      </c>
      <c r="L4276">
        <v>-26.507000000000001</v>
      </c>
      <c r="M4276">
        <v>-17.343</v>
      </c>
      <c r="N4276">
        <v>11.14</v>
      </c>
      <c r="O4276" t="s">
        <v>9341</v>
      </c>
      <c r="P4276">
        <v>6.0049999999999999</v>
      </c>
      <c r="Q4276">
        <v>5.8289999999999997</v>
      </c>
      <c r="R4276" t="s">
        <v>9341</v>
      </c>
      <c r="S4276">
        <v>5.8019999999999996</v>
      </c>
      <c r="T4276" t="s">
        <v>9341</v>
      </c>
      <c r="U4276" t="s">
        <v>9341</v>
      </c>
      <c r="V4276" t="str">
        <f>LEFT($U4276,2)</f>
        <v>~</v>
      </c>
      <c r="W4276" s="3" t="str">
        <f>_xlfn.XLOOKUP(V4276,$AC$2:$AC$43,$AD$2:$AD$43,"none")</f>
        <v>none</v>
      </c>
      <c r="X4276" s="3" t="str">
        <f>IF(ISNUMBER($W4276), 4600 * (1 / (0.92 * $W4276 + 1.7) + 1 / (0.92 * $W4276 + 0.62)),"none")</f>
        <v>none</v>
      </c>
      <c r="Y4276" s="8">
        <f>IF(ISNUMBER($X4276), _xlfn.XLOOKUP($X4276,Sheet3!$A$2:$A$392,Sheet3!$B$2:$B$392,"none", 1,1), $AF$2)</f>
        <v>0.8</v>
      </c>
      <c r="Z4276" s="8">
        <f>IF(ISNUMBER($X4276), _xlfn.XLOOKUP($X4276,Sheet3!$A$2:$A$392,Sheet3!$C$2:$C$392,"none", 1,1), $AF$2)</f>
        <v>0.8</v>
      </c>
      <c r="AA4276" s="8">
        <f>IF(ISNUMBER($X4276), _xlfn.XLOOKUP($X4276,Sheet3!$A$2:$A$392,Sheet3!$D$2:$D$392,"none", 1,1), $AF$2)</f>
        <v>0.8</v>
      </c>
    </row>
    <row r="4277" spans="1:27">
      <c r="A4277">
        <v>3249</v>
      </c>
      <c r="B4277" t="s">
        <v>3552</v>
      </c>
      <c r="C4277" t="s">
        <v>12</v>
      </c>
      <c r="D4277">
        <v>2</v>
      </c>
      <c r="E4277">
        <v>38</v>
      </c>
      <c r="F4277">
        <v>18.66137676</v>
      </c>
      <c r="G4277">
        <v>-30</v>
      </c>
      <c r="H4277">
        <v>11</v>
      </c>
      <c r="I4277">
        <v>38.630657868</v>
      </c>
      <c r="J4277">
        <f>(D4277+E4277/60+F4277/3600)*15</f>
        <v>39.577755736499995</v>
      </c>
      <c r="K4277">
        <f>IF(G4277&lt;0, G4277-H4277/60-I4277/3600, G4277+H4277/60+I4277/3600)</f>
        <v>-30.194064071629999</v>
      </c>
      <c r="L4277">
        <v>97.192999999999998</v>
      </c>
      <c r="M4277">
        <v>-74.53</v>
      </c>
      <c r="N4277">
        <v>28.49</v>
      </c>
      <c r="O4277" t="s">
        <v>9341</v>
      </c>
      <c r="P4277">
        <v>6.2919999999999998</v>
      </c>
      <c r="Q4277">
        <v>5.8289999999999997</v>
      </c>
      <c r="R4277" t="s">
        <v>9341</v>
      </c>
      <c r="S4277">
        <v>5.71</v>
      </c>
      <c r="T4277" t="s">
        <v>9341</v>
      </c>
      <c r="U4277" t="s">
        <v>10428</v>
      </c>
      <c r="V4277" t="str">
        <f>LEFT($U4277,2)</f>
        <v>F6</v>
      </c>
      <c r="W4277" s="3" t="str">
        <f>_xlfn.XLOOKUP(V4277,$AC$2:$AC$43,$AD$2:$AD$43,"none")</f>
        <v>none</v>
      </c>
      <c r="X4277" s="3" t="str">
        <f>IF(ISNUMBER($W4277), 4600 * (1 / (0.92 * $W4277 + 1.7) + 1 / (0.92 * $W4277 + 0.62)),"none")</f>
        <v>none</v>
      </c>
      <c r="Y4277" s="8">
        <f>IF(ISNUMBER($X4277), _xlfn.XLOOKUP($X4277,Sheet3!$A$2:$A$392,Sheet3!$B$2:$B$392,"none", 1,1), $AF$2)</f>
        <v>0.8</v>
      </c>
      <c r="Z4277" s="8">
        <f>IF(ISNUMBER($X4277), _xlfn.XLOOKUP($X4277,Sheet3!$A$2:$A$392,Sheet3!$C$2:$C$392,"none", 1,1), $AF$2)</f>
        <v>0.8</v>
      </c>
      <c r="AA4277" s="8">
        <f>IF(ISNUMBER($X4277), _xlfn.XLOOKUP($X4277,Sheet3!$A$2:$A$392,Sheet3!$D$2:$D$392,"none", 1,1), $AF$2)</f>
        <v>0.8</v>
      </c>
    </row>
    <row r="4278" spans="1:27">
      <c r="A4278">
        <v>4814</v>
      </c>
      <c r="B4278" t="s">
        <v>5117</v>
      </c>
      <c r="C4278" t="s">
        <v>12</v>
      </c>
      <c r="D4278">
        <v>12</v>
      </c>
      <c r="E4278">
        <v>13</v>
      </c>
      <c r="F4278">
        <v>25.9392594264</v>
      </c>
      <c r="G4278">
        <v>10</v>
      </c>
      <c r="H4278">
        <v>15</v>
      </c>
      <c r="I4278">
        <v>44.422934615999999</v>
      </c>
      <c r="J4278">
        <f>(D4278+E4278/60+F4278/3600)*15</f>
        <v>183.35808024761002</v>
      </c>
      <c r="K4278">
        <f>IF(G4278&lt;0, G4278-H4278/60-I4278/3600, G4278+H4278/60+I4278/3600)</f>
        <v>10.26233970406</v>
      </c>
      <c r="L4278">
        <v>-93.221000000000004</v>
      </c>
      <c r="M4278">
        <v>-8.3480000000000008</v>
      </c>
      <c r="N4278">
        <v>19.489999999999998</v>
      </c>
      <c r="O4278" t="s">
        <v>9341</v>
      </c>
      <c r="P4278">
        <v>6.0949999999999998</v>
      </c>
      <c r="Q4278">
        <v>5.8289999999999997</v>
      </c>
      <c r="R4278" t="s">
        <v>9341</v>
      </c>
      <c r="S4278">
        <v>5.8040000000000003</v>
      </c>
      <c r="T4278">
        <v>5.61</v>
      </c>
      <c r="U4278" t="s">
        <v>10758</v>
      </c>
      <c r="V4278" t="str">
        <f>LEFT($U4278,2)</f>
        <v>kA</v>
      </c>
      <c r="W4278" s="3" t="str">
        <f>_xlfn.XLOOKUP(V4278,$AC$2:$AC$43,$AD$2:$AD$43,"none")</f>
        <v>none</v>
      </c>
      <c r="X4278" s="3" t="str">
        <f>IF(ISNUMBER($W4278), 4600 * (1 / (0.92 * $W4278 + 1.7) + 1 / (0.92 * $W4278 + 0.62)),"none")</f>
        <v>none</v>
      </c>
      <c r="Y4278" s="8">
        <f>IF(ISNUMBER($X4278), _xlfn.XLOOKUP($X4278,Sheet3!$A$2:$A$392,Sheet3!$B$2:$B$392,"none", 1,1), $AF$2)</f>
        <v>0.8</v>
      </c>
      <c r="Z4278" s="8">
        <f>IF(ISNUMBER($X4278), _xlfn.XLOOKUP($X4278,Sheet3!$A$2:$A$392,Sheet3!$C$2:$C$392,"none", 1,1), $AF$2)</f>
        <v>0.8</v>
      </c>
      <c r="AA4278" s="8">
        <f>IF(ISNUMBER($X4278), _xlfn.XLOOKUP($X4278,Sheet3!$A$2:$A$392,Sheet3!$D$2:$D$392,"none", 1,1), $AF$2)</f>
        <v>0.8</v>
      </c>
    </row>
    <row r="4279" spans="1:27">
      <c r="A4279">
        <v>443</v>
      </c>
      <c r="B4279" t="s">
        <v>742</v>
      </c>
      <c r="C4279" t="s">
        <v>313</v>
      </c>
      <c r="D4279">
        <v>21</v>
      </c>
      <c r="E4279">
        <v>2</v>
      </c>
      <c r="F4279">
        <v>9.0059400000000007</v>
      </c>
      <c r="G4279">
        <v>56</v>
      </c>
      <c r="H4279">
        <v>40</v>
      </c>
      <c r="I4279">
        <v>10.6097</v>
      </c>
      <c r="J4279">
        <f>(D4279+E4279/60+F4279/3600)*15</f>
        <v>315.53752474999999</v>
      </c>
      <c r="K4279">
        <f>IF(G4279&lt;0, G4279-H4279/60-I4279/3600, G4279+H4279/60+I4279/3600)</f>
        <v>56.669613805555556</v>
      </c>
      <c r="L4279">
        <v>8.92</v>
      </c>
      <c r="M4279">
        <v>1.1299999999999999</v>
      </c>
      <c r="N4279">
        <v>3.54</v>
      </c>
      <c r="O4279" t="s">
        <v>9341</v>
      </c>
      <c r="P4279">
        <v>5.76</v>
      </c>
      <c r="Q4279">
        <v>5.83</v>
      </c>
      <c r="R4279" t="s">
        <v>9341</v>
      </c>
      <c r="S4279" t="s">
        <v>9341</v>
      </c>
      <c r="T4279" t="s">
        <v>9341</v>
      </c>
      <c r="U4279" t="s">
        <v>9599</v>
      </c>
      <c r="V4279" t="str">
        <f>LEFT($U4279,2)</f>
        <v>B8</v>
      </c>
      <c r="W4279" s="3">
        <f>_xlfn.XLOOKUP(V4279,$AC$2:$AC$43,$AD$2:$AD$43,"none")</f>
        <v>-0.11</v>
      </c>
      <c r="X4279" s="3">
        <f>IF(ISNUMBER($W4279), 4600 * (1 / (0.92 * $W4279 + 1.7) + 1 / (0.92 * $W4279 + 0.62)),"none")</f>
        <v>11743.77313439976</v>
      </c>
      <c r="Y4279" s="8">
        <f>IF(ISNUMBER($X4279), _xlfn.XLOOKUP($X4279,Sheet3!$A$2:$A$392,Sheet3!$B$2:$B$392,"none", 1,1), $AF$2)</f>
        <v>0.54959999999999998</v>
      </c>
      <c r="Z4279" s="8">
        <f>IF(ISNUMBER($X4279), _xlfn.XLOOKUP($X4279,Sheet3!$A$2:$A$392,Sheet3!$C$2:$C$392,"none", 1,1), $AF$2)</f>
        <v>0.64410000000000001</v>
      </c>
      <c r="AA4279" s="8">
        <f>IF(ISNUMBER($X4279), _xlfn.XLOOKUP($X4279,Sheet3!$A$2:$A$392,Sheet3!$D$2:$D$392,"none", 1,1), $AF$2)</f>
        <v>1</v>
      </c>
    </row>
    <row r="4280" spans="1:27">
      <c r="A4280">
        <v>823</v>
      </c>
      <c r="B4280" t="s">
        <v>1123</v>
      </c>
      <c r="C4280" t="s">
        <v>297</v>
      </c>
      <c r="D4280">
        <v>5</v>
      </c>
      <c r="E4280">
        <v>18</v>
      </c>
      <c r="F4280">
        <v>13.242126984</v>
      </c>
      <c r="G4280">
        <v>73</v>
      </c>
      <c r="H4280">
        <v>16</v>
      </c>
      <c r="I4280">
        <v>5.1508727399999996</v>
      </c>
      <c r="J4280">
        <f>(D4280+E4280/60+F4280/3600)*15</f>
        <v>79.555175529099998</v>
      </c>
      <c r="K4280">
        <f>IF(G4280&lt;0, G4280-H4280/60-I4280/3600, G4280+H4280/60+I4280/3600)</f>
        <v>73.268097464649998</v>
      </c>
      <c r="L4280">
        <v>-2.3610000000000002</v>
      </c>
      <c r="M4280">
        <v>-28.254000000000001</v>
      </c>
      <c r="N4280">
        <v>9.1</v>
      </c>
      <c r="O4280">
        <v>5.67</v>
      </c>
      <c r="P4280">
        <v>5.79</v>
      </c>
      <c r="Q4280">
        <v>5.83</v>
      </c>
      <c r="R4280" t="s">
        <v>9341</v>
      </c>
      <c r="S4280">
        <v>5.8049999999999997</v>
      </c>
      <c r="T4280" t="s">
        <v>9341</v>
      </c>
      <c r="U4280" t="s">
        <v>9394</v>
      </c>
      <c r="V4280" t="str">
        <f>LEFT($U4280,2)</f>
        <v>A0</v>
      </c>
      <c r="W4280" s="3">
        <f>_xlfn.XLOOKUP(V4280,$AC$2:$AC$43,$AD$2:$AD$43,"none")</f>
        <v>-0.01</v>
      </c>
      <c r="X4280" s="3">
        <f>IF(ISNUMBER($W4280), 4600 * (1 / (0.92 * $W4280 + 1.7) + 1 / (0.92 * $W4280 + 0.62)),"none")</f>
        <v>10251.712375722911</v>
      </c>
      <c r="Y4280" s="8">
        <f>IF(ISNUMBER($X4280), _xlfn.XLOOKUP($X4280,Sheet3!$A$2:$A$392,Sheet3!$B$2:$B$392,"none", 1,1), $AF$2)</f>
        <v>0.6109</v>
      </c>
      <c r="Z4280" s="8">
        <f>IF(ISNUMBER($X4280), _xlfn.XLOOKUP($X4280,Sheet3!$A$2:$A$392,Sheet3!$C$2:$C$392,"none", 1,1), $AF$2)</f>
        <v>0.69189999999999996</v>
      </c>
      <c r="AA4280" s="8">
        <f>IF(ISNUMBER($X4280), _xlfn.XLOOKUP($X4280,Sheet3!$A$2:$A$392,Sheet3!$D$2:$D$392,"none", 1,1), $AF$2)</f>
        <v>1</v>
      </c>
    </row>
    <row r="4281" spans="1:27">
      <c r="A4281">
        <v>952</v>
      </c>
      <c r="B4281" t="s">
        <v>1253</v>
      </c>
      <c r="C4281" t="s">
        <v>297</v>
      </c>
      <c r="D4281">
        <v>17</v>
      </c>
      <c r="E4281">
        <v>26</v>
      </c>
      <c r="F4281">
        <v>44.2419822528</v>
      </c>
      <c r="G4281">
        <v>48</v>
      </c>
      <c r="H4281">
        <v>15</v>
      </c>
      <c r="I4281">
        <v>36.221599656000002</v>
      </c>
      <c r="J4281">
        <f>(D4281+E4281/60+F4281/3600)*15</f>
        <v>261.68434159271999</v>
      </c>
      <c r="K4281">
        <f>IF(G4281&lt;0, G4281-H4281/60-I4281/3600, G4281+H4281/60+I4281/3600)</f>
        <v>48.260061555459998</v>
      </c>
      <c r="L4281">
        <v>-0.33800000000000002</v>
      </c>
      <c r="M4281">
        <v>-4.407</v>
      </c>
      <c r="N4281">
        <v>8.1300000000000008</v>
      </c>
      <c r="O4281">
        <v>6.08</v>
      </c>
      <c r="P4281">
        <v>5.96</v>
      </c>
      <c r="Q4281">
        <v>5.83</v>
      </c>
      <c r="R4281" t="s">
        <v>9341</v>
      </c>
      <c r="S4281">
        <v>5.8029999999999999</v>
      </c>
      <c r="T4281" t="s">
        <v>9341</v>
      </c>
      <c r="U4281" t="s">
        <v>9405</v>
      </c>
      <c r="V4281" t="str">
        <f>LEFT($U4281,2)</f>
        <v>A4</v>
      </c>
      <c r="W4281" s="3">
        <f>_xlfn.XLOOKUP(V4281,$AC$2:$AC$43,$AD$2:$AD$43,"none")</f>
        <v>0.12</v>
      </c>
      <c r="X4281" s="3">
        <f>IF(ISNUMBER($W4281), 4600 * (1 / (0.92 * $W4281 + 1.7) + 1 / (0.92 * $W4281 + 0.62)),"none")</f>
        <v>8838.7938932849465</v>
      </c>
      <c r="Y4281" s="8">
        <f>IF(ISNUMBER($X4281), _xlfn.XLOOKUP($X4281,Sheet3!$A$2:$A$392,Sheet3!$B$2:$B$392,"none", 1,1), $AF$2)</f>
        <v>0.70040000000000002</v>
      </c>
      <c r="Z4281" s="8">
        <f>IF(ISNUMBER($X4281), _xlfn.XLOOKUP($X4281,Sheet3!$A$2:$A$392,Sheet3!$C$2:$C$392,"none", 1,1), $AF$2)</f>
        <v>0.75790000000000002</v>
      </c>
      <c r="AA4281" s="8">
        <f>IF(ISNUMBER($X4281), _xlfn.XLOOKUP($X4281,Sheet3!$A$2:$A$392,Sheet3!$D$2:$D$392,"none", 1,1), $AF$2)</f>
        <v>1</v>
      </c>
    </row>
    <row r="4282" spans="1:27">
      <c r="A4282">
        <v>1242</v>
      </c>
      <c r="B4282" t="s">
        <v>1543</v>
      </c>
      <c r="C4282" t="s">
        <v>297</v>
      </c>
      <c r="D4282">
        <v>14</v>
      </c>
      <c r="E4282">
        <v>38</v>
      </c>
      <c r="F4282">
        <v>15.221521682400001</v>
      </c>
      <c r="G4282">
        <v>54</v>
      </c>
      <c r="H4282">
        <v>1</v>
      </c>
      <c r="I4282">
        <v>24.025416239999998</v>
      </c>
      <c r="J4282">
        <f>(D4282+E4282/60+F4282/3600)*15</f>
        <v>219.56342300700999</v>
      </c>
      <c r="K4282">
        <f>IF(G4282&lt;0, G4282-H4282/60-I4282/3600, G4282+H4282/60+I4282/3600)</f>
        <v>54.023340393399998</v>
      </c>
      <c r="L4282">
        <v>16.88</v>
      </c>
      <c r="M4282">
        <v>-18.611000000000001</v>
      </c>
      <c r="N4282">
        <v>8.83</v>
      </c>
      <c r="O4282">
        <v>5.83</v>
      </c>
      <c r="P4282">
        <v>5.83</v>
      </c>
      <c r="Q4282">
        <v>5.83</v>
      </c>
      <c r="R4282" t="s">
        <v>9341</v>
      </c>
      <c r="S4282">
        <v>5.8209999999999997</v>
      </c>
      <c r="T4282" t="s">
        <v>9341</v>
      </c>
      <c r="U4282" t="s">
        <v>9433</v>
      </c>
      <c r="V4282" t="str">
        <f>LEFT($U4282,2)</f>
        <v>A1</v>
      </c>
      <c r="W4282" s="3">
        <f>_xlfn.XLOOKUP(V4282,$AC$2:$AC$43,$AD$2:$AD$43,"none")</f>
        <v>0.02</v>
      </c>
      <c r="X4282" s="3">
        <f>IF(ISNUMBER($W4282), 4600 * (1 / (0.92 * $W4282 + 1.7) + 1 / (0.92 * $W4282 + 0.62)),"none")</f>
        <v>9882.4225367888994</v>
      </c>
      <c r="Y4282" s="8">
        <f>IF(ISNUMBER($X4282), _xlfn.XLOOKUP($X4282,Sheet3!$A$2:$A$392,Sheet3!$B$2:$B$392,"none", 1,1), $AF$2)</f>
        <v>0.63239999999999996</v>
      </c>
      <c r="Z4282" s="8">
        <f>IF(ISNUMBER($X4282), _xlfn.XLOOKUP($X4282,Sheet3!$A$2:$A$392,Sheet3!$C$2:$C$392,"none", 1,1), $AF$2)</f>
        <v>0.70809999999999995</v>
      </c>
      <c r="AA4282" s="8">
        <f>IF(ISNUMBER($X4282), _xlfn.XLOOKUP($X4282,Sheet3!$A$2:$A$392,Sheet3!$D$2:$D$392,"none", 1,1), $AF$2)</f>
        <v>1</v>
      </c>
    </row>
    <row r="4283" spans="1:27">
      <c r="A4283">
        <v>2389</v>
      </c>
      <c r="B4283" t="s">
        <v>2691</v>
      </c>
      <c r="C4283" t="s">
        <v>305</v>
      </c>
      <c r="D4283">
        <v>6</v>
      </c>
      <c r="E4283">
        <v>32</v>
      </c>
      <c r="F4283">
        <v>19.203894856800002</v>
      </c>
      <c r="G4283">
        <v>4</v>
      </c>
      <c r="H4283">
        <v>51</v>
      </c>
      <c r="I4283">
        <v>21.593785608000001</v>
      </c>
      <c r="J4283">
        <f>(D4283+E4283/60+F4283/3600)*15</f>
        <v>98.080016228570003</v>
      </c>
      <c r="K4283">
        <f>IF(G4283&lt;0, G4283-H4283/60-I4283/3600, G4283+H4283/60+I4283/3600)</f>
        <v>4.85599827378</v>
      </c>
      <c r="L4283">
        <v>-37.686</v>
      </c>
      <c r="M4283">
        <v>1.3360000000000001</v>
      </c>
      <c r="N4283">
        <v>7.06</v>
      </c>
      <c r="O4283">
        <v>7.6</v>
      </c>
      <c r="P4283">
        <v>6.82</v>
      </c>
      <c r="Q4283">
        <v>5.83</v>
      </c>
      <c r="R4283" t="s">
        <v>9341</v>
      </c>
      <c r="S4283">
        <v>5.6020000000000003</v>
      </c>
      <c r="T4283" t="s">
        <v>9341</v>
      </c>
      <c r="U4283" t="s">
        <v>9403</v>
      </c>
      <c r="V4283" t="str">
        <f>LEFT($U4283,2)</f>
        <v>K0</v>
      </c>
      <c r="W4283" s="3">
        <f>_xlfn.XLOOKUP(V4283,$AC$2:$AC$43,$AD$2:$AD$43,"none")</f>
        <v>0.81</v>
      </c>
      <c r="X4283" s="3">
        <f>IF(ISNUMBER($W4283), 4600 * (1 / (0.92 * $W4283 + 1.7) + 1 / (0.92 * $W4283 + 0.62)),"none")</f>
        <v>5250.7063834266155</v>
      </c>
      <c r="Y4283" s="8">
        <f>IF(ISNUMBER($X4283), _xlfn.XLOOKUP($X4283,Sheet3!$A$2:$A$392,Sheet3!$B$2:$B$392,"none", 1,1), $AF$2)</f>
        <v>1</v>
      </c>
      <c r="Z4283" s="8">
        <f>IF(ISNUMBER($X4283), _xlfn.XLOOKUP($X4283,Sheet3!$A$2:$A$392,Sheet3!$C$2:$C$392,"none", 1,1), $AF$2)</f>
        <v>0.83299999999999996</v>
      </c>
      <c r="AA4283" s="8">
        <f>IF(ISNUMBER($X4283), _xlfn.XLOOKUP($X4283,Sheet3!$A$2:$A$392,Sheet3!$D$2:$D$392,"none", 1,1), $AF$2)</f>
        <v>0.67869999999999997</v>
      </c>
    </row>
    <row r="4284" spans="1:27">
      <c r="A4284">
        <v>2621</v>
      </c>
      <c r="B4284" t="s">
        <v>2923</v>
      </c>
      <c r="C4284" t="s">
        <v>22</v>
      </c>
      <c r="D4284">
        <v>7</v>
      </c>
      <c r="E4284">
        <v>7</v>
      </c>
      <c r="F4284">
        <v>22.587396218399999</v>
      </c>
      <c r="G4284">
        <v>-23</v>
      </c>
      <c r="H4284">
        <v>50</v>
      </c>
      <c r="I4284">
        <v>26.573827884</v>
      </c>
      <c r="J4284">
        <f>(D4284+E4284/60+F4284/3600)*15</f>
        <v>106.84411415090999</v>
      </c>
      <c r="K4284">
        <f>IF(G4284&lt;0, G4284-H4284/60-I4284/3600, G4284+H4284/60+I4284/3600)</f>
        <v>-23.840714952189998</v>
      </c>
      <c r="L4284">
        <v>-3.4020000000000001</v>
      </c>
      <c r="M4284">
        <v>2.423</v>
      </c>
      <c r="N4284">
        <v>1.35</v>
      </c>
      <c r="O4284">
        <v>4.83</v>
      </c>
      <c r="P4284">
        <v>5.68</v>
      </c>
      <c r="Q4284">
        <v>5.83</v>
      </c>
      <c r="R4284">
        <v>5.83</v>
      </c>
      <c r="S4284">
        <v>5.8540000000000001</v>
      </c>
      <c r="T4284">
        <v>5.95</v>
      </c>
      <c r="U4284" t="s">
        <v>10278</v>
      </c>
      <c r="V4284" t="str">
        <f>LEFT($U4284,2)</f>
        <v>B3</v>
      </c>
      <c r="W4284" s="3">
        <f>_xlfn.XLOOKUP(V4284,$AC$2:$AC$43,$AD$2:$AD$43,"none")</f>
        <v>-0.2</v>
      </c>
      <c r="X4284" s="3">
        <f>IF(ISNUMBER($W4284), 4600 * (1 / (0.92 * $W4284 + 1.7) + 1 / (0.92 * $W4284 + 0.62)),"none")</f>
        <v>13584.75950715306</v>
      </c>
      <c r="Y4284" s="8">
        <f>IF(ISNUMBER($X4284), _xlfn.XLOOKUP($X4284,Sheet3!$A$2:$A$392,Sheet3!$B$2:$B$392,"none", 1,1), $AF$2)</f>
        <v>0.50129999999999997</v>
      </c>
      <c r="Z4284" s="8">
        <f>IF(ISNUMBER($X4284), _xlfn.XLOOKUP($X4284,Sheet3!$A$2:$A$392,Sheet3!$C$2:$C$392,"none", 1,1), $AF$2)</f>
        <v>0.60470000000000002</v>
      </c>
      <c r="AA4284" s="8">
        <f>IF(ISNUMBER($X4284), _xlfn.XLOOKUP($X4284,Sheet3!$A$2:$A$392,Sheet3!$D$2:$D$392,"none", 1,1), $AF$2)</f>
        <v>1</v>
      </c>
    </row>
    <row r="4285" spans="1:27">
      <c r="A4285">
        <v>2829</v>
      </c>
      <c r="B4285" t="s">
        <v>3132</v>
      </c>
      <c r="C4285" t="s">
        <v>297</v>
      </c>
      <c r="D4285">
        <v>7</v>
      </c>
      <c r="E4285">
        <v>33</v>
      </c>
      <c r="F4285">
        <v>9.7759152383999997</v>
      </c>
      <c r="G4285">
        <v>-24</v>
      </c>
      <c r="H4285">
        <v>42</v>
      </c>
      <c r="I4285">
        <v>38.643307200000002</v>
      </c>
      <c r="J4285">
        <f>(D4285+E4285/60+F4285/3600)*15</f>
        <v>113.29073298016</v>
      </c>
      <c r="K4285">
        <f>IF(G4285&lt;0, G4285-H4285/60-I4285/3600, G4285+H4285/60+I4285/3600)</f>
        <v>-24.710734251999998</v>
      </c>
      <c r="L4285">
        <v>-4.3140000000000001</v>
      </c>
      <c r="M4285">
        <v>22.216000000000001</v>
      </c>
      <c r="N4285">
        <v>10.64</v>
      </c>
      <c r="O4285">
        <v>6.08</v>
      </c>
      <c r="P4285">
        <v>5.98</v>
      </c>
      <c r="Q4285">
        <v>5.83</v>
      </c>
      <c r="R4285" t="s">
        <v>9341</v>
      </c>
      <c r="S4285">
        <v>5.8280000000000003</v>
      </c>
      <c r="T4285" t="s">
        <v>9341</v>
      </c>
      <c r="U4285" t="s">
        <v>9513</v>
      </c>
      <c r="V4285" t="str">
        <f>LEFT($U4285,2)</f>
        <v>A3</v>
      </c>
      <c r="W4285" s="3">
        <f>_xlfn.XLOOKUP(V4285,$AC$2:$AC$43,$AD$2:$AD$43,"none")</f>
        <v>0.08</v>
      </c>
      <c r="X4285" s="3">
        <f>IF(ISNUMBER($W4285), 4600 * (1 / (0.92 * $W4285 + 1.7) + 1 / (0.92 * $W4285 + 0.62)),"none")</f>
        <v>9225.6595386701993</v>
      </c>
      <c r="Y4285" s="8">
        <f>IF(ISNUMBER($X4285), _xlfn.XLOOKUP($X4285,Sheet3!$A$2:$A$392,Sheet3!$B$2:$B$392,"none", 1,1), $AF$2)</f>
        <v>0.67030000000000001</v>
      </c>
      <c r="Z4285" s="8">
        <f>IF(ISNUMBER($X4285), _xlfn.XLOOKUP($X4285,Sheet3!$A$2:$A$392,Sheet3!$C$2:$C$392,"none", 1,1), $AF$2)</f>
        <v>0.73619999999999997</v>
      </c>
      <c r="AA4285" s="8">
        <f>IF(ISNUMBER($X4285), _xlfn.XLOOKUP($X4285,Sheet3!$A$2:$A$392,Sheet3!$D$2:$D$392,"none", 1,1), $AF$2)</f>
        <v>1</v>
      </c>
    </row>
    <row r="4286" spans="1:27">
      <c r="A4286">
        <v>3191</v>
      </c>
      <c r="B4286" t="s">
        <v>3494</v>
      </c>
      <c r="C4286" t="s">
        <v>313</v>
      </c>
      <c r="D4286">
        <v>23</v>
      </c>
      <c r="E4286">
        <v>9</v>
      </c>
      <c r="F4286">
        <v>57.346996817600001</v>
      </c>
      <c r="G4286">
        <v>-42</v>
      </c>
      <c r="H4286">
        <v>51</v>
      </c>
      <c r="I4286">
        <v>40.470798975999998</v>
      </c>
      <c r="J4286">
        <f>(D4286+E4286/60+F4286/3600)*15</f>
        <v>347.4889458200733</v>
      </c>
      <c r="K4286">
        <f>IF(G4286&lt;0, G4286-H4286/60-I4286/3600, G4286+H4286/60+I4286/3600)</f>
        <v>-42.861241888604447</v>
      </c>
      <c r="L4286">
        <v>-317.387</v>
      </c>
      <c r="M4286">
        <v>-18.753</v>
      </c>
      <c r="N4286">
        <v>28.92</v>
      </c>
      <c r="O4286" t="s">
        <v>9341</v>
      </c>
      <c r="P4286">
        <v>6.2990000000000004</v>
      </c>
      <c r="Q4286">
        <v>5.83</v>
      </c>
      <c r="R4286" t="s">
        <v>9341</v>
      </c>
      <c r="S4286">
        <v>5.7779999999999996</v>
      </c>
      <c r="T4286" t="s">
        <v>9341</v>
      </c>
      <c r="U4286" t="s">
        <v>9639</v>
      </c>
      <c r="V4286" t="str">
        <f>LEFT($U4286,2)</f>
        <v>F5</v>
      </c>
      <c r="W4286" s="3">
        <f>_xlfn.XLOOKUP(V4286,$AC$2:$AC$43,$AD$2:$AD$43,"none")</f>
        <v>0.45</v>
      </c>
      <c r="X4286" s="3">
        <f>IF(ISNUMBER($W4286), 4600 * (1 / (0.92 * $W4286 + 1.7) + 1 / (0.92 * $W4286 + 0.62)),"none")</f>
        <v>6624.7124722536864</v>
      </c>
      <c r="Y4286" s="8">
        <f>IF(ISNUMBER($X4286), _xlfn.XLOOKUP($X4286,Sheet3!$A$2:$A$392,Sheet3!$B$2:$B$392,"none", 1,1), $AF$2)</f>
        <v>0.99370000000000003</v>
      </c>
      <c r="Z4286" s="8">
        <f>IF(ISNUMBER($X4286), _xlfn.XLOOKUP($X4286,Sheet3!$A$2:$A$392,Sheet3!$C$2:$C$392,"none", 1,1), $AF$2)</f>
        <v>0.9526</v>
      </c>
      <c r="AA4286" s="8">
        <f>IF(ISNUMBER($X4286), _xlfn.XLOOKUP($X4286,Sheet3!$A$2:$A$392,Sheet3!$D$2:$D$392,"none", 1,1), $AF$2)</f>
        <v>1</v>
      </c>
    </row>
    <row r="4287" spans="1:27">
      <c r="A4287">
        <v>3490</v>
      </c>
      <c r="B4287" t="s">
        <v>3793</v>
      </c>
      <c r="C4287" t="s">
        <v>17</v>
      </c>
      <c r="D4287">
        <v>2</v>
      </c>
      <c r="E4287">
        <v>26</v>
      </c>
      <c r="F4287">
        <v>0.347961252</v>
      </c>
      <c r="G4287">
        <v>-15</v>
      </c>
      <c r="H4287">
        <v>20</v>
      </c>
      <c r="I4287">
        <v>28.495226651999999</v>
      </c>
      <c r="J4287">
        <f>(D4287+E4287/60+F4287/3600)*15</f>
        <v>36.501449838550009</v>
      </c>
      <c r="K4287">
        <f>IF(G4287&lt;0, G4287-H4287/60-I4287/3600, G4287+H4287/60+I4287/3600)</f>
        <v>-15.34124867407</v>
      </c>
      <c r="L4287">
        <v>-45.716000000000001</v>
      </c>
      <c r="M4287">
        <v>-55.17</v>
      </c>
      <c r="N4287">
        <v>12.6</v>
      </c>
      <c r="O4287">
        <v>6.06</v>
      </c>
      <c r="P4287">
        <v>5.97</v>
      </c>
      <c r="Q4287">
        <v>5.83</v>
      </c>
      <c r="R4287">
        <v>5.71</v>
      </c>
      <c r="S4287">
        <v>5.8620000000000001</v>
      </c>
      <c r="T4287">
        <v>5.67</v>
      </c>
      <c r="U4287" t="s">
        <v>10482</v>
      </c>
      <c r="V4287" t="str">
        <f>LEFT($U4287,2)</f>
        <v>A3</v>
      </c>
      <c r="W4287" s="3">
        <f>_xlfn.XLOOKUP(V4287,$AC$2:$AC$43,$AD$2:$AD$43,"none")</f>
        <v>0.08</v>
      </c>
      <c r="X4287" s="3">
        <f>IF(ISNUMBER($W4287), 4600 * (1 / (0.92 * $W4287 + 1.7) + 1 / (0.92 * $W4287 + 0.62)),"none")</f>
        <v>9225.6595386701993</v>
      </c>
      <c r="Y4287" s="8">
        <f>IF(ISNUMBER($X4287), _xlfn.XLOOKUP($X4287,Sheet3!$A$2:$A$392,Sheet3!$B$2:$B$392,"none", 1,1), $AF$2)</f>
        <v>0.67030000000000001</v>
      </c>
      <c r="Z4287" s="8">
        <f>IF(ISNUMBER($X4287), _xlfn.XLOOKUP($X4287,Sheet3!$A$2:$A$392,Sheet3!$C$2:$C$392,"none", 1,1), $AF$2)</f>
        <v>0.73619999999999997</v>
      </c>
      <c r="AA4287" s="8">
        <f>IF(ISNUMBER($X4287), _xlfn.XLOOKUP($X4287,Sheet3!$A$2:$A$392,Sheet3!$D$2:$D$392,"none", 1,1), $AF$2)</f>
        <v>1</v>
      </c>
    </row>
    <row r="4288" spans="1:27">
      <c r="A4288">
        <v>4013</v>
      </c>
      <c r="B4288" t="s">
        <v>4316</v>
      </c>
      <c r="C4288" t="s">
        <v>12</v>
      </c>
      <c r="D4288">
        <v>2</v>
      </c>
      <c r="E4288">
        <v>48</v>
      </c>
      <c r="F4288">
        <v>32.088440248799998</v>
      </c>
      <c r="G4288">
        <v>18</v>
      </c>
      <c r="H4288">
        <v>17</v>
      </c>
      <c r="I4288">
        <v>1.648777776</v>
      </c>
      <c r="J4288">
        <f>(D4288+E4288/60+F4288/3600)*15</f>
        <v>42.133701834369994</v>
      </c>
      <c r="K4288">
        <f>IF(G4288&lt;0, G4288-H4288/60-I4288/3600, G4288+H4288/60+I4288/3600)</f>
        <v>18.283791327160003</v>
      </c>
      <c r="L4288">
        <v>41.436999999999998</v>
      </c>
      <c r="M4288">
        <v>-32.566000000000003</v>
      </c>
      <c r="N4288">
        <v>7.3</v>
      </c>
      <c r="O4288" t="s">
        <v>9341</v>
      </c>
      <c r="P4288">
        <v>7.0510000000000002</v>
      </c>
      <c r="Q4288">
        <v>5.83</v>
      </c>
      <c r="R4288" t="s">
        <v>9341</v>
      </c>
      <c r="S4288">
        <v>5.452</v>
      </c>
      <c r="T4288" t="s">
        <v>9341</v>
      </c>
      <c r="U4288" t="s">
        <v>9500</v>
      </c>
      <c r="V4288" t="str">
        <f>LEFT($U4288,2)</f>
        <v>K1</v>
      </c>
      <c r="W4288" s="3">
        <f>_xlfn.XLOOKUP(V4288,$AC$2:$AC$43,$AD$2:$AD$43,"none")</f>
        <v>0.86</v>
      </c>
      <c r="X4288" s="3">
        <f>IF(ISNUMBER($W4288), 4600 * (1 / (0.92 * $W4288 + 1.7) + 1 / (0.92 * $W4288 + 0.62)),"none")</f>
        <v>5106.1368670782376</v>
      </c>
      <c r="Y4288" s="8">
        <f>IF(ISNUMBER($X4288), _xlfn.XLOOKUP($X4288,Sheet3!$A$2:$A$392,Sheet3!$B$2:$B$392,"none", 1,1), $AF$2)</f>
        <v>1</v>
      </c>
      <c r="Z4288" s="8">
        <f>IF(ISNUMBER($X4288), _xlfn.XLOOKUP($X4288,Sheet3!$A$2:$A$392,Sheet3!$C$2:$C$392,"none", 1,1), $AF$2)</f>
        <v>0.82210000000000005</v>
      </c>
      <c r="AA4288" s="8">
        <f>IF(ISNUMBER($X4288), _xlfn.XLOOKUP($X4288,Sheet3!$A$2:$A$392,Sheet3!$D$2:$D$392,"none", 1,1), $AF$2)</f>
        <v>0.65410000000000001</v>
      </c>
    </row>
    <row r="4289" spans="1:27">
      <c r="A4289">
        <v>5351</v>
      </c>
      <c r="B4289" t="s">
        <v>5654</v>
      </c>
      <c r="C4289" t="s">
        <v>313</v>
      </c>
      <c r="D4289">
        <v>15</v>
      </c>
      <c r="E4289">
        <v>57</v>
      </c>
      <c r="F4289">
        <v>21.324587300000001</v>
      </c>
      <c r="G4289">
        <v>-36</v>
      </c>
      <c r="H4289">
        <v>11</v>
      </c>
      <c r="I4289">
        <v>7.2204040000000003</v>
      </c>
      <c r="J4289">
        <f>(D4289+E4289/60+F4289/3600)*15</f>
        <v>239.33885244708333</v>
      </c>
      <c r="K4289">
        <f>IF(G4289&lt;0, G4289-H4289/60-I4289/3600, G4289+H4289/60+I4289/3600)</f>
        <v>-36.18533900111111</v>
      </c>
      <c r="L4289">
        <v>-11</v>
      </c>
      <c r="M4289">
        <v>-10.54</v>
      </c>
      <c r="N4289">
        <v>4.12</v>
      </c>
      <c r="O4289" t="s">
        <v>9341</v>
      </c>
      <c r="P4289">
        <v>6.82</v>
      </c>
      <c r="Q4289">
        <v>5.83</v>
      </c>
      <c r="R4289" t="s">
        <v>9341</v>
      </c>
      <c r="S4289">
        <v>5.3840000000000003</v>
      </c>
      <c r="T4289" t="s">
        <v>9341</v>
      </c>
      <c r="U4289" t="s">
        <v>9958</v>
      </c>
      <c r="V4289" t="str">
        <f>LEFT($U4289,2)</f>
        <v>K0</v>
      </c>
      <c r="W4289" s="3">
        <f>_xlfn.XLOOKUP(V4289,$AC$2:$AC$43,$AD$2:$AD$43,"none")</f>
        <v>0.81</v>
      </c>
      <c r="X4289" s="3">
        <f>IF(ISNUMBER($W4289), 4600 * (1 / (0.92 * $W4289 + 1.7) + 1 / (0.92 * $W4289 + 0.62)),"none")</f>
        <v>5250.7063834266155</v>
      </c>
      <c r="Y4289" s="8">
        <f>IF(ISNUMBER($X4289), _xlfn.XLOOKUP($X4289,Sheet3!$A$2:$A$392,Sheet3!$B$2:$B$392,"none", 1,1), $AF$2)</f>
        <v>1</v>
      </c>
      <c r="Z4289" s="8">
        <f>IF(ISNUMBER($X4289), _xlfn.XLOOKUP($X4289,Sheet3!$A$2:$A$392,Sheet3!$C$2:$C$392,"none", 1,1), $AF$2)</f>
        <v>0.83299999999999996</v>
      </c>
      <c r="AA4289" s="8">
        <f>IF(ISNUMBER($X4289), _xlfn.XLOOKUP($X4289,Sheet3!$A$2:$A$392,Sheet3!$D$2:$D$392,"none", 1,1), $AF$2)</f>
        <v>0.67869999999999997</v>
      </c>
    </row>
    <row r="4290" spans="1:27">
      <c r="A4290">
        <v>5754</v>
      </c>
      <c r="B4290" t="s">
        <v>6057</v>
      </c>
      <c r="C4290" t="s">
        <v>297</v>
      </c>
      <c r="D4290">
        <v>17</v>
      </c>
      <c r="E4290">
        <v>24</v>
      </c>
      <c r="F4290">
        <v>42.028309884000002</v>
      </c>
      <c r="G4290">
        <v>-21</v>
      </c>
      <c r="H4290">
        <v>26</v>
      </c>
      <c r="I4290">
        <v>29.338040616000001</v>
      </c>
      <c r="J4290">
        <f>(D4290+E4290/60+F4290/3600)*15</f>
        <v>261.17511795784998</v>
      </c>
      <c r="K4290">
        <f>IF(G4290&lt;0, G4290-H4290/60-I4290/3600, G4290+H4290/60+I4290/3600)</f>
        <v>-21.44148278906</v>
      </c>
      <c r="L4290">
        <v>-16.149999999999999</v>
      </c>
      <c r="M4290">
        <v>-25.195</v>
      </c>
      <c r="N4290">
        <v>9.6999999999999993</v>
      </c>
      <c r="O4290" t="s">
        <v>9341</v>
      </c>
      <c r="P4290">
        <v>6.7729999999999997</v>
      </c>
      <c r="Q4290">
        <v>5.83</v>
      </c>
      <c r="R4290" t="s">
        <v>9341</v>
      </c>
      <c r="S4290">
        <v>5.5949999999999998</v>
      </c>
      <c r="T4290" t="s">
        <v>9341</v>
      </c>
      <c r="U4290" t="s">
        <v>9403</v>
      </c>
      <c r="V4290" t="str">
        <f>LEFT($U4290,2)</f>
        <v>K0</v>
      </c>
      <c r="W4290" s="3">
        <f>_xlfn.XLOOKUP(V4290,$AC$2:$AC$43,$AD$2:$AD$43,"none")</f>
        <v>0.81</v>
      </c>
      <c r="X4290" s="3">
        <f>IF(ISNUMBER($W4290), 4600 * (1 / (0.92 * $W4290 + 1.7) + 1 / (0.92 * $W4290 + 0.62)),"none")</f>
        <v>5250.7063834266155</v>
      </c>
      <c r="Y4290" s="8">
        <f>IF(ISNUMBER($X4290), _xlfn.XLOOKUP($X4290,Sheet3!$A$2:$A$392,Sheet3!$B$2:$B$392,"none", 1,1), $AF$2)</f>
        <v>1</v>
      </c>
      <c r="Z4290" s="8">
        <f>IF(ISNUMBER($X4290), _xlfn.XLOOKUP($X4290,Sheet3!$A$2:$A$392,Sheet3!$C$2:$C$392,"none", 1,1), $AF$2)</f>
        <v>0.83299999999999996</v>
      </c>
      <c r="AA4290" s="8">
        <f>IF(ISNUMBER($X4290), _xlfn.XLOOKUP($X4290,Sheet3!$A$2:$A$392,Sheet3!$D$2:$D$392,"none", 1,1), $AF$2)</f>
        <v>0.67869999999999997</v>
      </c>
    </row>
    <row r="4291" spans="1:27">
      <c r="A4291">
        <v>6145</v>
      </c>
      <c r="B4291" t="s">
        <v>6448</v>
      </c>
      <c r="C4291" t="s">
        <v>313</v>
      </c>
      <c r="D4291">
        <v>18</v>
      </c>
      <c r="E4291">
        <v>45</v>
      </c>
      <c r="F4291">
        <v>28.36421</v>
      </c>
      <c r="G4291">
        <v>5</v>
      </c>
      <c r="H4291">
        <v>30</v>
      </c>
      <c r="I4291">
        <v>0.44409999999999999</v>
      </c>
      <c r="J4291">
        <f>(D4291+E4291/60+F4291/3600)*15</f>
        <v>281.36818420833333</v>
      </c>
      <c r="K4291">
        <f>IF(G4291&lt;0, G4291-H4291/60-I4291/3600, G4291+H4291/60+I4291/3600)</f>
        <v>5.5001233611111111</v>
      </c>
      <c r="L4291">
        <v>14.32</v>
      </c>
      <c r="M4291">
        <v>0.16</v>
      </c>
      <c r="N4291">
        <v>5.3</v>
      </c>
      <c r="O4291" t="s">
        <v>9341</v>
      </c>
      <c r="P4291">
        <v>5.87</v>
      </c>
      <c r="Q4291">
        <v>5.83</v>
      </c>
      <c r="R4291" t="s">
        <v>9341</v>
      </c>
      <c r="S4291" t="s">
        <v>9341</v>
      </c>
      <c r="T4291" t="s">
        <v>9341</v>
      </c>
      <c r="U4291" t="s">
        <v>11050</v>
      </c>
      <c r="V4291" t="str">
        <f>LEFT($U4291,2)</f>
        <v>A1</v>
      </c>
      <c r="W4291" s="3">
        <f>_xlfn.XLOOKUP(V4291,$AC$2:$AC$43,$AD$2:$AD$43,"none")</f>
        <v>0.02</v>
      </c>
      <c r="X4291" s="3">
        <f>IF(ISNUMBER($W4291), 4600 * (1 / (0.92 * $W4291 + 1.7) + 1 / (0.92 * $W4291 + 0.62)),"none")</f>
        <v>9882.4225367888994</v>
      </c>
      <c r="Y4291" s="8">
        <f>IF(ISNUMBER($X4291), _xlfn.XLOOKUP($X4291,Sheet3!$A$2:$A$392,Sheet3!$B$2:$B$392,"none", 1,1), $AF$2)</f>
        <v>0.63239999999999996</v>
      </c>
      <c r="Z4291" s="8">
        <f>IF(ISNUMBER($X4291), _xlfn.XLOOKUP($X4291,Sheet3!$A$2:$A$392,Sheet3!$C$2:$C$392,"none", 1,1), $AF$2)</f>
        <v>0.70809999999999995</v>
      </c>
      <c r="AA4291" s="8">
        <f>IF(ISNUMBER($X4291), _xlfn.XLOOKUP($X4291,Sheet3!$A$2:$A$392,Sheet3!$D$2:$D$392,"none", 1,1), $AF$2)</f>
        <v>1</v>
      </c>
    </row>
    <row r="4292" spans="1:27">
      <c r="A4292">
        <v>6556</v>
      </c>
      <c r="B4292" t="s">
        <v>6859</v>
      </c>
      <c r="C4292" t="s">
        <v>16</v>
      </c>
      <c r="D4292">
        <v>18</v>
      </c>
      <c r="E4292">
        <v>25</v>
      </c>
      <c r="F4292">
        <v>58.786981665600003</v>
      </c>
      <c r="G4292">
        <v>29</v>
      </c>
      <c r="H4292">
        <v>49</v>
      </c>
      <c r="I4292">
        <v>44.149000403999999</v>
      </c>
      <c r="J4292">
        <f>(D4292+E4292/60+F4292/3600)*15</f>
        <v>276.49494575694001</v>
      </c>
      <c r="K4292">
        <f>IF(G4292&lt;0, G4292-H4292/60-I4292/3600, G4292+H4292/60+I4292/3600)</f>
        <v>29.828930277889999</v>
      </c>
      <c r="L4292">
        <v>22.706</v>
      </c>
      <c r="M4292">
        <v>-24.375</v>
      </c>
      <c r="N4292">
        <v>8.49</v>
      </c>
      <c r="O4292">
        <v>5.99</v>
      </c>
      <c r="P4292">
        <v>5.9</v>
      </c>
      <c r="Q4292">
        <v>5.83</v>
      </c>
      <c r="R4292">
        <v>5.75</v>
      </c>
      <c r="S4292">
        <v>5.8019999999999996</v>
      </c>
      <c r="T4292">
        <v>5.71</v>
      </c>
      <c r="U4292" t="s">
        <v>9453</v>
      </c>
      <c r="V4292" t="str">
        <f>LEFT($U4292,2)</f>
        <v>A2</v>
      </c>
      <c r="W4292" s="3">
        <f>_xlfn.XLOOKUP(V4292,$AC$2:$AC$43,$AD$2:$AD$43,"none")</f>
        <v>0.05</v>
      </c>
      <c r="X4292" s="3">
        <f>IF(ISNUMBER($W4292), 4600 * (1 / (0.92 * $W4292 + 1.7) + 1 / (0.92 * $W4292 + 0.62)),"none")</f>
        <v>9541.5002631497482</v>
      </c>
      <c r="Y4292" s="8">
        <f>IF(ISNUMBER($X4292), _xlfn.XLOOKUP($X4292,Sheet3!$A$2:$A$392,Sheet3!$B$2:$B$392,"none", 1,1), $AF$2)</f>
        <v>0.65039999999999998</v>
      </c>
      <c r="Z4292" s="8">
        <f>IF(ISNUMBER($X4292), _xlfn.XLOOKUP($X4292,Sheet3!$A$2:$A$392,Sheet3!$C$2:$C$392,"none", 1,1), $AF$2)</f>
        <v>0.72150000000000003</v>
      </c>
      <c r="AA4292" s="8">
        <f>IF(ISNUMBER($X4292), _xlfn.XLOOKUP($X4292,Sheet3!$A$2:$A$392,Sheet3!$D$2:$D$392,"none", 1,1), $AF$2)</f>
        <v>1</v>
      </c>
    </row>
    <row r="4293" spans="1:27">
      <c r="A4293">
        <v>7166</v>
      </c>
      <c r="B4293" t="s">
        <v>7469</v>
      </c>
      <c r="C4293" t="s">
        <v>12</v>
      </c>
      <c r="D4293">
        <v>2</v>
      </c>
      <c r="E4293">
        <v>9</v>
      </c>
      <c r="F4293">
        <v>9.2923630367999994</v>
      </c>
      <c r="G4293">
        <v>-43</v>
      </c>
      <c r="H4293">
        <v>30</v>
      </c>
      <c r="I4293">
        <v>59.742871919999999</v>
      </c>
      <c r="J4293">
        <f>(D4293+E4293/60+F4293/3600)*15</f>
        <v>32.28871817932</v>
      </c>
      <c r="K4293">
        <f>IF(G4293&lt;0, G4293-H4293/60-I4293/3600, G4293+H4293/60+I4293/3600)</f>
        <v>-43.516595242199998</v>
      </c>
      <c r="L4293">
        <v>-47.74</v>
      </c>
      <c r="M4293">
        <v>-52.006</v>
      </c>
      <c r="N4293">
        <v>5.91</v>
      </c>
      <c r="O4293" t="s">
        <v>9341</v>
      </c>
      <c r="P4293">
        <v>7.0419999999999998</v>
      </c>
      <c r="Q4293">
        <v>5.83</v>
      </c>
      <c r="R4293" t="s">
        <v>9341</v>
      </c>
      <c r="S4293">
        <v>5.4669999999999996</v>
      </c>
      <c r="T4293" t="s">
        <v>9341</v>
      </c>
      <c r="U4293" t="s">
        <v>9500</v>
      </c>
      <c r="V4293" t="str">
        <f>LEFT($U4293,2)</f>
        <v>K1</v>
      </c>
      <c r="W4293" s="3">
        <f>_xlfn.XLOOKUP(V4293,$AC$2:$AC$43,$AD$2:$AD$43,"none")</f>
        <v>0.86</v>
      </c>
      <c r="X4293" s="3">
        <f>IF(ISNUMBER($W4293), 4600 * (1 / (0.92 * $W4293 + 1.7) + 1 / (0.92 * $W4293 + 0.62)),"none")</f>
        <v>5106.1368670782376</v>
      </c>
      <c r="Y4293" s="8">
        <f>IF(ISNUMBER($X4293), _xlfn.XLOOKUP($X4293,Sheet3!$A$2:$A$392,Sheet3!$B$2:$B$392,"none", 1,1), $AF$2)</f>
        <v>1</v>
      </c>
      <c r="Z4293" s="8">
        <f>IF(ISNUMBER($X4293), _xlfn.XLOOKUP($X4293,Sheet3!$A$2:$A$392,Sheet3!$C$2:$C$392,"none", 1,1), $AF$2)</f>
        <v>0.82210000000000005</v>
      </c>
      <c r="AA4293" s="8">
        <f>IF(ISNUMBER($X4293), _xlfn.XLOOKUP($X4293,Sheet3!$A$2:$A$392,Sheet3!$D$2:$D$392,"none", 1,1), $AF$2)</f>
        <v>0.65410000000000001</v>
      </c>
    </row>
    <row r="4294" spans="1:27">
      <c r="A4294">
        <v>8501</v>
      </c>
      <c r="B4294" t="s">
        <v>8804</v>
      </c>
      <c r="C4294" t="s">
        <v>12</v>
      </c>
      <c r="D4294">
        <v>21</v>
      </c>
      <c r="E4294">
        <v>12</v>
      </c>
      <c r="F4294">
        <v>13.712807136</v>
      </c>
      <c r="G4294">
        <v>-40</v>
      </c>
      <c r="H4294">
        <v>16</v>
      </c>
      <c r="I4294">
        <v>9.7010046120000002</v>
      </c>
      <c r="J4294">
        <f>(D4294+E4294/60+F4294/3600)*15</f>
        <v>318.05713669639999</v>
      </c>
      <c r="K4294">
        <f>IF(G4294&lt;0, G4294-H4294/60-I4294/3600, G4294+H4294/60+I4294/3600)</f>
        <v>-40.269361390169998</v>
      </c>
      <c r="L4294">
        <v>58.359000000000002</v>
      </c>
      <c r="M4294">
        <v>-218.773</v>
      </c>
      <c r="N4294">
        <v>31.46</v>
      </c>
      <c r="O4294" t="s">
        <v>9341</v>
      </c>
      <c r="P4294">
        <v>6.28</v>
      </c>
      <c r="Q4294">
        <v>5.83</v>
      </c>
      <c r="R4294" t="s">
        <v>9341</v>
      </c>
      <c r="S4294">
        <v>5.7210000000000001</v>
      </c>
      <c r="T4294" t="s">
        <v>9341</v>
      </c>
      <c r="U4294" t="s">
        <v>9639</v>
      </c>
      <c r="V4294" t="str">
        <f>LEFT($U4294,2)</f>
        <v>F5</v>
      </c>
      <c r="W4294" s="3">
        <f>_xlfn.XLOOKUP(V4294,$AC$2:$AC$43,$AD$2:$AD$43,"none")</f>
        <v>0.45</v>
      </c>
      <c r="X4294" s="3">
        <f>IF(ISNUMBER($W4294), 4600 * (1 / (0.92 * $W4294 + 1.7) + 1 / (0.92 * $W4294 + 0.62)),"none")</f>
        <v>6624.7124722536864</v>
      </c>
      <c r="Y4294" s="8">
        <f>IF(ISNUMBER($X4294), _xlfn.XLOOKUP($X4294,Sheet3!$A$2:$A$392,Sheet3!$B$2:$B$392,"none", 1,1), $AF$2)</f>
        <v>0.99370000000000003</v>
      </c>
      <c r="Z4294" s="8">
        <f>IF(ISNUMBER($X4294), _xlfn.XLOOKUP($X4294,Sheet3!$A$2:$A$392,Sheet3!$C$2:$C$392,"none", 1,1), $AF$2)</f>
        <v>0.9526</v>
      </c>
      <c r="AA4294" s="8">
        <f>IF(ISNUMBER($X4294), _xlfn.XLOOKUP($X4294,Sheet3!$A$2:$A$392,Sheet3!$D$2:$D$392,"none", 1,1), $AF$2)</f>
        <v>1</v>
      </c>
    </row>
    <row r="4295" spans="1:27">
      <c r="A4295">
        <v>8574</v>
      </c>
      <c r="B4295" t="s">
        <v>8877</v>
      </c>
      <c r="C4295" t="s">
        <v>41</v>
      </c>
      <c r="D4295">
        <v>16</v>
      </c>
      <c r="E4295">
        <v>38</v>
      </c>
      <c r="F4295">
        <v>26.2919895528</v>
      </c>
      <c r="G4295">
        <v>-43</v>
      </c>
      <c r="H4295">
        <v>23</v>
      </c>
      <c r="I4295">
        <v>54.328921872000002</v>
      </c>
      <c r="J4295">
        <f>(D4295+E4295/60+F4295/3600)*15</f>
        <v>249.60954995647</v>
      </c>
      <c r="K4295">
        <f>IF(G4295&lt;0, G4295-H4295/60-I4295/3600, G4295+H4295/60+I4295/3600)</f>
        <v>-43.398424700519996</v>
      </c>
      <c r="L4295">
        <v>-10.901999999999999</v>
      </c>
      <c r="M4295">
        <v>-20.443000000000001</v>
      </c>
      <c r="N4295">
        <v>5.24</v>
      </c>
      <c r="O4295">
        <v>5.2</v>
      </c>
      <c r="P4295">
        <v>5.81</v>
      </c>
      <c r="Q4295">
        <v>5.83</v>
      </c>
      <c r="R4295" t="s">
        <v>9341</v>
      </c>
      <c r="S4295">
        <v>5.8090000000000002</v>
      </c>
      <c r="T4295" t="s">
        <v>9341</v>
      </c>
      <c r="U4295" t="s">
        <v>9432</v>
      </c>
      <c r="V4295" t="str">
        <f>LEFT($U4295,2)</f>
        <v>B2</v>
      </c>
      <c r="W4295" s="3">
        <f>_xlfn.XLOOKUP(V4295,$AC$2:$AC$43,$AD$2:$AD$43,"none")</f>
        <v>-0.24</v>
      </c>
      <c r="X4295" s="3">
        <f>IF(ISNUMBER($W4295), 4600 * (1 / (0.92 * $W4295 + 1.7) + 1 / (0.92 * $W4295 + 0.62)),"none")</f>
        <v>14632.835167360139</v>
      </c>
      <c r="Y4295" s="8">
        <f>IF(ISNUMBER($X4295), _xlfn.XLOOKUP($X4295,Sheet3!$A$2:$A$392,Sheet3!$B$2:$B$392,"none", 1,1), $AF$2)</f>
        <v>0.47989999999999999</v>
      </c>
      <c r="Z4295" s="8">
        <f>IF(ISNUMBER($X4295), _xlfn.XLOOKUP($X4295,Sheet3!$A$2:$A$392,Sheet3!$C$2:$C$392,"none", 1,1), $AF$2)</f>
        <v>0.58679999999999999</v>
      </c>
      <c r="AA4295" s="8">
        <f>IF(ISNUMBER($X4295), _xlfn.XLOOKUP($X4295,Sheet3!$A$2:$A$392,Sheet3!$D$2:$D$392,"none", 1,1), $AF$2)</f>
        <v>1</v>
      </c>
    </row>
    <row r="4296" spans="1:27">
      <c r="A4296">
        <v>9014</v>
      </c>
      <c r="B4296" t="s">
        <v>9319</v>
      </c>
      <c r="C4296" t="s">
        <v>12</v>
      </c>
      <c r="D4296">
        <v>12</v>
      </c>
      <c r="E4296">
        <v>54</v>
      </c>
      <c r="F4296">
        <v>58.80097</v>
      </c>
      <c r="G4296">
        <v>-85</v>
      </c>
      <c r="H4296">
        <v>7</v>
      </c>
      <c r="I4296">
        <v>24.109249999999999</v>
      </c>
      <c r="J4296">
        <f>(D4296+E4296/60+F4296/3600)*15</f>
        <v>193.74500404166668</v>
      </c>
      <c r="K4296">
        <f>IF(G4296&lt;0, G4296-H4296/60-I4296/3600, G4296+H4296/60+I4296/3600)</f>
        <v>-85.123363680555542</v>
      </c>
      <c r="L4296">
        <v>66.5</v>
      </c>
      <c r="M4296">
        <v>25.9</v>
      </c>
      <c r="N4296" t="s">
        <v>9341</v>
      </c>
      <c r="O4296" t="s">
        <v>9341</v>
      </c>
      <c r="P4296">
        <v>6.84</v>
      </c>
      <c r="Q4296">
        <v>5.83</v>
      </c>
      <c r="R4296" t="s">
        <v>9341</v>
      </c>
      <c r="S4296" t="s">
        <v>9341</v>
      </c>
      <c r="T4296" t="s">
        <v>9341</v>
      </c>
      <c r="U4296" t="s">
        <v>9341</v>
      </c>
      <c r="V4296" t="str">
        <f>LEFT($U4296,2)</f>
        <v>~</v>
      </c>
      <c r="W4296" s="3" t="str">
        <f>_xlfn.XLOOKUP(V4296,$AC$2:$AC$43,$AD$2:$AD$43,"none")</f>
        <v>none</v>
      </c>
      <c r="X4296" s="3" t="str">
        <f>IF(ISNUMBER($W4296), 4600 * (1 / (0.92 * $W4296 + 1.7) + 1 / (0.92 * $W4296 + 0.62)),"none")</f>
        <v>none</v>
      </c>
      <c r="Y4296" s="8">
        <f>IF(ISNUMBER($X4296), _xlfn.XLOOKUP($X4296,Sheet3!$A$2:$A$392,Sheet3!$B$2:$B$392,"none", 1,1), $AF$2)</f>
        <v>0.8</v>
      </c>
      <c r="Z4296" s="8">
        <f>IF(ISNUMBER($X4296), _xlfn.XLOOKUP($X4296,Sheet3!$A$2:$A$392,Sheet3!$C$2:$C$392,"none", 1,1), $AF$2)</f>
        <v>0.8</v>
      </c>
      <c r="AA4296" s="8">
        <f>IF(ISNUMBER($X4296), _xlfn.XLOOKUP($X4296,Sheet3!$A$2:$A$392,Sheet3!$D$2:$D$392,"none", 1,1), $AF$2)</f>
        <v>0.8</v>
      </c>
    </row>
    <row r="4297" spans="1:27">
      <c r="A4297">
        <v>1248</v>
      </c>
      <c r="B4297" t="s">
        <v>1549</v>
      </c>
      <c r="C4297" t="s">
        <v>313</v>
      </c>
      <c r="D4297">
        <v>12</v>
      </c>
      <c r="E4297">
        <v>48</v>
      </c>
      <c r="F4297">
        <v>39.447000342599999</v>
      </c>
      <c r="G4297">
        <v>60</v>
      </c>
      <c r="H4297">
        <v>19</v>
      </c>
      <c r="I4297">
        <v>11.037876361</v>
      </c>
      <c r="J4297">
        <f>(D4297+E4297/60+F4297/3600)*15</f>
        <v>192.16436250142752</v>
      </c>
      <c r="K4297">
        <f>IF(G4297&lt;0, G4297-H4297/60-I4297/3600, G4297+H4297/60+I4297/3600)</f>
        <v>60.319732743433612</v>
      </c>
      <c r="L4297">
        <v>120.949</v>
      </c>
      <c r="M4297">
        <v>35.712000000000003</v>
      </c>
      <c r="N4297">
        <v>38.19</v>
      </c>
      <c r="O4297" t="s">
        <v>9341</v>
      </c>
      <c r="P4297">
        <v>6.2990000000000004</v>
      </c>
      <c r="Q4297">
        <v>5.8310000000000004</v>
      </c>
      <c r="R4297" t="s">
        <v>9341</v>
      </c>
      <c r="S4297">
        <v>5.7</v>
      </c>
      <c r="T4297" t="s">
        <v>9341</v>
      </c>
      <c r="U4297" t="s">
        <v>9386</v>
      </c>
      <c r="V4297" t="str">
        <f>LEFT($U4297,2)</f>
        <v>F6</v>
      </c>
      <c r="W4297" s="3" t="str">
        <f>_xlfn.XLOOKUP(V4297,$AC$2:$AC$43,$AD$2:$AD$43,"none")</f>
        <v>none</v>
      </c>
      <c r="X4297" s="3" t="str">
        <f>IF(ISNUMBER($W4297), 4600 * (1 / (0.92 * $W4297 + 1.7) + 1 / (0.92 * $W4297 + 0.62)),"none")</f>
        <v>none</v>
      </c>
      <c r="Y4297" s="8">
        <f>IF(ISNUMBER($X4297), _xlfn.XLOOKUP($X4297,Sheet3!$A$2:$A$392,Sheet3!$B$2:$B$392,"none", 1,1), $AF$2)</f>
        <v>0.8</v>
      </c>
      <c r="Z4297" s="8">
        <f>IF(ISNUMBER($X4297), _xlfn.XLOOKUP($X4297,Sheet3!$A$2:$A$392,Sheet3!$C$2:$C$392,"none", 1,1), $AF$2)</f>
        <v>0.8</v>
      </c>
      <c r="AA4297" s="8">
        <f>IF(ISNUMBER($X4297), _xlfn.XLOOKUP($X4297,Sheet3!$A$2:$A$392,Sheet3!$D$2:$D$392,"none", 1,1), $AF$2)</f>
        <v>0.8</v>
      </c>
    </row>
    <row r="4298" spans="1:27">
      <c r="A4298">
        <v>4293</v>
      </c>
      <c r="B4298" t="s">
        <v>4596</v>
      </c>
      <c r="C4298" t="s">
        <v>297</v>
      </c>
      <c r="D4298">
        <v>9</v>
      </c>
      <c r="E4298">
        <v>2</v>
      </c>
      <c r="F4298">
        <v>44.816598729600003</v>
      </c>
      <c r="G4298">
        <v>7</v>
      </c>
      <c r="H4298">
        <v>17</v>
      </c>
      <c r="I4298">
        <v>53.763623772000003</v>
      </c>
      <c r="J4298">
        <f>(D4298+E4298/60+F4298/3600)*15</f>
        <v>135.68673582804001</v>
      </c>
      <c r="K4298">
        <f>IF(G4298&lt;0, G4298-H4298/60-I4298/3600, G4298+H4298/60+I4298/3600)</f>
        <v>7.2982676732699998</v>
      </c>
      <c r="L4298">
        <v>-10.786</v>
      </c>
      <c r="M4298">
        <v>1.6950000000000001</v>
      </c>
      <c r="N4298">
        <v>5.8</v>
      </c>
      <c r="O4298" t="s">
        <v>9341</v>
      </c>
      <c r="P4298">
        <v>6.9260000000000002</v>
      </c>
      <c r="Q4298">
        <v>5.8310000000000004</v>
      </c>
      <c r="R4298" t="s">
        <v>9341</v>
      </c>
      <c r="S4298">
        <v>5.5490000000000004</v>
      </c>
      <c r="T4298" t="s">
        <v>9341</v>
      </c>
      <c r="U4298" t="s">
        <v>9515</v>
      </c>
      <c r="V4298" t="str">
        <f>LEFT($U4298,2)</f>
        <v>K3</v>
      </c>
      <c r="W4298" s="3">
        <f>_xlfn.XLOOKUP(V4298,$AC$2:$AC$43,$AD$2:$AD$43,"none")</f>
        <v>0.95</v>
      </c>
      <c r="X4298" s="3">
        <f>IF(ISNUMBER($W4298), 4600 * (1 / (0.92 * $W4298 + 1.7) + 1 / (0.92 * $W4298 + 0.62)),"none")</f>
        <v>4866.084384156673</v>
      </c>
      <c r="Y4298" s="8">
        <f>IF(ISNUMBER($X4298), _xlfn.XLOOKUP($X4298,Sheet3!$A$2:$A$392,Sheet3!$B$2:$B$392,"none", 1,1), $AF$2)</f>
        <v>1</v>
      </c>
      <c r="Z4298" s="8">
        <f>IF(ISNUMBER($X4298), _xlfn.XLOOKUP($X4298,Sheet3!$A$2:$A$392,Sheet3!$C$2:$C$392,"none", 1,1), $AF$2)</f>
        <v>0.78720000000000001</v>
      </c>
      <c r="AA4298" s="8">
        <f>IF(ISNUMBER($X4298), _xlfn.XLOOKUP($X4298,Sheet3!$A$2:$A$392,Sheet3!$D$2:$D$392,"none", 1,1), $AF$2)</f>
        <v>0.57969999999999999</v>
      </c>
    </row>
    <row r="4299" spans="1:27">
      <c r="A4299">
        <v>4323</v>
      </c>
      <c r="B4299" t="s">
        <v>4626</v>
      </c>
      <c r="C4299" t="s">
        <v>297</v>
      </c>
      <c r="D4299">
        <v>9</v>
      </c>
      <c r="E4299">
        <v>17</v>
      </c>
      <c r="F4299">
        <v>7.7216700528000004</v>
      </c>
      <c r="G4299">
        <v>-14</v>
      </c>
      <c r="H4299">
        <v>34</v>
      </c>
      <c r="I4299">
        <v>26.652565920000001</v>
      </c>
      <c r="J4299">
        <f>(D4299+E4299/60+F4299/3600)*15</f>
        <v>139.28217362522</v>
      </c>
      <c r="K4299">
        <f>IF(G4299&lt;0, G4299-H4299/60-I4299/3600, G4299+H4299/60+I4299/3600)</f>
        <v>-14.5740701572</v>
      </c>
      <c r="L4299">
        <v>-17.27</v>
      </c>
      <c r="M4299">
        <v>-4.931</v>
      </c>
      <c r="N4299">
        <v>8.69</v>
      </c>
      <c r="O4299" t="s">
        <v>9341</v>
      </c>
      <c r="P4299">
        <v>6.88</v>
      </c>
      <c r="Q4299">
        <v>5.8310000000000004</v>
      </c>
      <c r="R4299" t="s">
        <v>9341</v>
      </c>
      <c r="S4299">
        <v>5.5190000000000001</v>
      </c>
      <c r="T4299" t="s">
        <v>9341</v>
      </c>
      <c r="U4299" t="s">
        <v>9403</v>
      </c>
      <c r="V4299" t="str">
        <f>LEFT($U4299,2)</f>
        <v>K0</v>
      </c>
      <c r="W4299" s="3">
        <f>_xlfn.XLOOKUP(V4299,$AC$2:$AC$43,$AD$2:$AD$43,"none")</f>
        <v>0.81</v>
      </c>
      <c r="X4299" s="3">
        <f>IF(ISNUMBER($W4299), 4600 * (1 / (0.92 * $W4299 + 1.7) + 1 / (0.92 * $W4299 + 0.62)),"none")</f>
        <v>5250.7063834266155</v>
      </c>
      <c r="Y4299" s="8">
        <f>IF(ISNUMBER($X4299), _xlfn.XLOOKUP($X4299,Sheet3!$A$2:$A$392,Sheet3!$B$2:$B$392,"none", 1,1), $AF$2)</f>
        <v>1</v>
      </c>
      <c r="Z4299" s="8">
        <f>IF(ISNUMBER($X4299), _xlfn.XLOOKUP($X4299,Sheet3!$A$2:$A$392,Sheet3!$C$2:$C$392,"none", 1,1), $AF$2)</f>
        <v>0.83299999999999996</v>
      </c>
      <c r="AA4299" s="8">
        <f>IF(ISNUMBER($X4299), _xlfn.XLOOKUP($X4299,Sheet3!$A$2:$A$392,Sheet3!$D$2:$D$392,"none", 1,1), $AF$2)</f>
        <v>0.67869999999999997</v>
      </c>
    </row>
    <row r="4300" spans="1:27">
      <c r="A4300">
        <v>8034</v>
      </c>
      <c r="B4300" t="s">
        <v>8337</v>
      </c>
      <c r="C4300" t="s">
        <v>313</v>
      </c>
      <c r="D4300">
        <v>13</v>
      </c>
      <c r="E4300">
        <v>14</v>
      </c>
      <c r="F4300">
        <v>43.266976823999997</v>
      </c>
      <c r="G4300">
        <v>-48</v>
      </c>
      <c r="H4300">
        <v>57</v>
      </c>
      <c r="I4300">
        <v>25.309605995999998</v>
      </c>
      <c r="J4300">
        <f>(D4300+E4300/60+F4300/3600)*15</f>
        <v>198.68027907009997</v>
      </c>
      <c r="K4300">
        <f>IF(G4300&lt;0, G4300-H4300/60-I4300/3600, G4300+H4300/60+I4300/3600)</f>
        <v>-48.957030446110004</v>
      </c>
      <c r="L4300">
        <v>-110.245</v>
      </c>
      <c r="M4300">
        <v>-85.61</v>
      </c>
      <c r="N4300">
        <v>13.14</v>
      </c>
      <c r="O4300" t="s">
        <v>9341</v>
      </c>
      <c r="P4300">
        <v>6.9059999999999997</v>
      </c>
      <c r="Q4300">
        <v>5.8310000000000004</v>
      </c>
      <c r="R4300" t="s">
        <v>9341</v>
      </c>
      <c r="S4300">
        <v>5.5570000000000004</v>
      </c>
      <c r="T4300" t="s">
        <v>9341</v>
      </c>
      <c r="U4300" t="s">
        <v>9500</v>
      </c>
      <c r="V4300" t="str">
        <f>LEFT($U4300,2)</f>
        <v>K1</v>
      </c>
      <c r="W4300" s="3">
        <f>_xlfn.XLOOKUP(V4300,$AC$2:$AC$43,$AD$2:$AD$43,"none")</f>
        <v>0.86</v>
      </c>
      <c r="X4300" s="3">
        <f>IF(ISNUMBER($W4300), 4600 * (1 / (0.92 * $W4300 + 1.7) + 1 / (0.92 * $W4300 + 0.62)),"none")</f>
        <v>5106.1368670782376</v>
      </c>
      <c r="Y4300" s="8">
        <f>IF(ISNUMBER($X4300), _xlfn.XLOOKUP($X4300,Sheet3!$A$2:$A$392,Sheet3!$B$2:$B$392,"none", 1,1), $AF$2)</f>
        <v>1</v>
      </c>
      <c r="Z4300" s="8">
        <f>IF(ISNUMBER($X4300), _xlfn.XLOOKUP($X4300,Sheet3!$A$2:$A$392,Sheet3!$C$2:$C$392,"none", 1,1), $AF$2)</f>
        <v>0.82210000000000005</v>
      </c>
      <c r="AA4300" s="8">
        <f>IF(ISNUMBER($X4300), _xlfn.XLOOKUP($X4300,Sheet3!$A$2:$A$392,Sheet3!$D$2:$D$392,"none", 1,1), $AF$2)</f>
        <v>0.65410000000000001</v>
      </c>
    </row>
    <row r="4301" spans="1:27">
      <c r="A4301">
        <v>3099</v>
      </c>
      <c r="B4301" t="s">
        <v>3402</v>
      </c>
      <c r="C4301" t="s">
        <v>297</v>
      </c>
      <c r="D4301">
        <v>8</v>
      </c>
      <c r="E4301">
        <v>38</v>
      </c>
      <c r="F4301">
        <v>13.13</v>
      </c>
      <c r="G4301">
        <v>20</v>
      </c>
      <c r="H4301">
        <v>26</v>
      </c>
      <c r="I4301">
        <v>26.7</v>
      </c>
      <c r="J4301">
        <f>(D4301+E4301/60+F4301/3600)*15</f>
        <v>129.55470833333331</v>
      </c>
      <c r="K4301">
        <f>IF(G4301&lt;0, G4301-H4301/60-I4301/3600, G4301+H4301/60+I4301/3600)</f>
        <v>20.440750000000001</v>
      </c>
      <c r="L4301" t="s">
        <v>9341</v>
      </c>
      <c r="M4301" t="s">
        <v>9341</v>
      </c>
      <c r="N4301" t="s">
        <v>9341</v>
      </c>
      <c r="O4301" t="s">
        <v>9341</v>
      </c>
      <c r="P4301">
        <v>6.4089999999999998</v>
      </c>
      <c r="Q4301">
        <v>5.8319999999999999</v>
      </c>
      <c r="R4301" t="s">
        <v>9341</v>
      </c>
      <c r="S4301" t="s">
        <v>9341</v>
      </c>
      <c r="T4301" t="s">
        <v>9341</v>
      </c>
      <c r="U4301" t="s">
        <v>9341</v>
      </c>
      <c r="V4301" t="str">
        <f>LEFT($U4301,2)</f>
        <v>~</v>
      </c>
      <c r="W4301" s="3" t="str">
        <f>_xlfn.XLOOKUP(V4301,$AC$2:$AC$43,$AD$2:$AD$43,"none")</f>
        <v>none</v>
      </c>
      <c r="X4301" s="3" t="str">
        <f>IF(ISNUMBER($W4301), 4600 * (1 / (0.92 * $W4301 + 1.7) + 1 / (0.92 * $W4301 + 0.62)),"none")</f>
        <v>none</v>
      </c>
      <c r="Y4301" s="8">
        <f>IF(ISNUMBER($X4301), _xlfn.XLOOKUP($X4301,Sheet3!$A$2:$A$392,Sheet3!$B$2:$B$392,"none", 1,1), $AF$2)</f>
        <v>0.8</v>
      </c>
      <c r="Z4301" s="8">
        <f>IF(ISNUMBER($X4301), _xlfn.XLOOKUP($X4301,Sheet3!$A$2:$A$392,Sheet3!$C$2:$C$392,"none", 1,1), $AF$2)</f>
        <v>0.8</v>
      </c>
      <c r="AA4301" s="8">
        <f>IF(ISNUMBER($X4301), _xlfn.XLOOKUP($X4301,Sheet3!$A$2:$A$392,Sheet3!$D$2:$D$392,"none", 1,1), $AF$2)</f>
        <v>0.8</v>
      </c>
    </row>
    <row r="4302" spans="1:27">
      <c r="A4302">
        <v>5999</v>
      </c>
      <c r="B4302" t="s">
        <v>6302</v>
      </c>
      <c r="C4302" t="s">
        <v>12</v>
      </c>
      <c r="D4302">
        <v>17</v>
      </c>
      <c r="E4302">
        <v>59</v>
      </c>
      <c r="F4302">
        <v>36.762285091199999</v>
      </c>
      <c r="G4302">
        <v>-4</v>
      </c>
      <c r="H4302">
        <v>49</v>
      </c>
      <c r="I4302">
        <v>16.054844087999999</v>
      </c>
      <c r="J4302">
        <f>(D4302+E4302/60+F4302/3600)*15</f>
        <v>269.90317618787998</v>
      </c>
      <c r="K4302">
        <f>IF(G4302&lt;0, G4302-H4302/60-I4302/3600, G4302+H4302/60+I4302/3600)</f>
        <v>-4.8211263455799998</v>
      </c>
      <c r="L4302">
        <v>-3.9359999999999999</v>
      </c>
      <c r="M4302">
        <v>-88.444000000000003</v>
      </c>
      <c r="N4302">
        <v>5.72</v>
      </c>
      <c r="O4302" t="s">
        <v>9341</v>
      </c>
      <c r="P4302">
        <v>7.3810000000000002</v>
      </c>
      <c r="Q4302">
        <v>5.8319999999999999</v>
      </c>
      <c r="R4302" t="s">
        <v>9341</v>
      </c>
      <c r="S4302">
        <v>5.21</v>
      </c>
      <c r="T4302" t="s">
        <v>9341</v>
      </c>
      <c r="U4302" t="s">
        <v>9360</v>
      </c>
      <c r="V4302" t="str">
        <f>LEFT($U4302,2)</f>
        <v>K5</v>
      </c>
      <c r="W4302" s="3">
        <f>_xlfn.XLOOKUP(V4302,$AC$2:$AC$43,$AD$2:$AD$43,"none")</f>
        <v>1.1499999999999999</v>
      </c>
      <c r="X4302" s="3">
        <f>IF(ISNUMBER($W4302), 4600 * (1 / (0.92 * $W4302 + 1.7) + 1 / (0.92 * $W4302 + 0.62)),"none")</f>
        <v>4409.2340323652679</v>
      </c>
      <c r="Y4302" s="8">
        <f>IF(ISNUMBER($X4302), _xlfn.XLOOKUP($X4302,Sheet3!$A$2:$A$392,Sheet3!$B$2:$B$392,"none", 1,1), $AF$2)</f>
        <v>1</v>
      </c>
      <c r="Z4302" s="8">
        <f>IF(ISNUMBER($X4302), _xlfn.XLOOKUP($X4302,Sheet3!$A$2:$A$392,Sheet3!$C$2:$C$392,"none", 1,1), $AF$2)</f>
        <v>0.73599999999999999</v>
      </c>
      <c r="AA4302" s="8">
        <f>IF(ISNUMBER($X4302), _xlfn.XLOOKUP($X4302,Sheet3!$A$2:$A$392,Sheet3!$D$2:$D$392,"none", 1,1), $AF$2)</f>
        <v>0.4803</v>
      </c>
    </row>
    <row r="4303" spans="1:27">
      <c r="A4303">
        <v>398</v>
      </c>
      <c r="B4303" t="s">
        <v>697</v>
      </c>
      <c r="C4303" t="s">
        <v>12</v>
      </c>
      <c r="D4303">
        <v>1</v>
      </c>
      <c r="E4303">
        <v>4</v>
      </c>
      <c r="F4303">
        <v>19.451086315200001</v>
      </c>
      <c r="G4303">
        <v>61</v>
      </c>
      <c r="H4303">
        <v>34</v>
      </c>
      <c r="I4303">
        <v>48.662237963999999</v>
      </c>
      <c r="J4303">
        <f>(D4303+E4303/60+F4303/3600)*15</f>
        <v>16.081046192979997</v>
      </c>
      <c r="K4303">
        <f>IF(G4303&lt;0, G4303-H4303/60-I4303/3600, G4303+H4303/60+I4303/3600)</f>
        <v>61.580183954990005</v>
      </c>
      <c r="L4303">
        <v>-79.837000000000003</v>
      </c>
      <c r="M4303">
        <v>-24.914999999999999</v>
      </c>
      <c r="N4303">
        <v>12.72</v>
      </c>
      <c r="O4303" t="s">
        <v>9341</v>
      </c>
      <c r="P4303">
        <v>6.3860000000000001</v>
      </c>
      <c r="Q4303">
        <v>5.8330000000000002</v>
      </c>
      <c r="R4303" t="s">
        <v>9341</v>
      </c>
      <c r="S4303">
        <v>5.6929999999999996</v>
      </c>
      <c r="T4303" t="s">
        <v>9341</v>
      </c>
      <c r="U4303" t="s">
        <v>9386</v>
      </c>
      <c r="V4303" t="str">
        <f>LEFT($U4303,2)</f>
        <v>F6</v>
      </c>
      <c r="W4303" s="3" t="str">
        <f>_xlfn.XLOOKUP(V4303,$AC$2:$AC$43,$AD$2:$AD$43,"none")</f>
        <v>none</v>
      </c>
      <c r="X4303" s="3" t="str">
        <f>IF(ISNUMBER($W4303), 4600 * (1 / (0.92 * $W4303 + 1.7) + 1 / (0.92 * $W4303 + 0.62)),"none")</f>
        <v>none</v>
      </c>
      <c r="Y4303" s="8">
        <f>IF(ISNUMBER($X4303), _xlfn.XLOOKUP($X4303,Sheet3!$A$2:$A$392,Sheet3!$B$2:$B$392,"none", 1,1), $AF$2)</f>
        <v>0.8</v>
      </c>
      <c r="Z4303" s="8">
        <f>IF(ISNUMBER($X4303), _xlfn.XLOOKUP($X4303,Sheet3!$A$2:$A$392,Sheet3!$C$2:$C$392,"none", 1,1), $AF$2)</f>
        <v>0.8</v>
      </c>
      <c r="AA4303" s="8">
        <f>IF(ISNUMBER($X4303), _xlfn.XLOOKUP($X4303,Sheet3!$A$2:$A$392,Sheet3!$D$2:$D$392,"none", 1,1), $AF$2)</f>
        <v>0.8</v>
      </c>
    </row>
    <row r="4304" spans="1:27">
      <c r="A4304">
        <v>1618</v>
      </c>
      <c r="B4304" t="s">
        <v>1919</v>
      </c>
      <c r="C4304" t="s">
        <v>39</v>
      </c>
      <c r="D4304">
        <v>3</v>
      </c>
      <c r="E4304">
        <v>58</v>
      </c>
      <c r="F4304">
        <v>52.3939149216</v>
      </c>
      <c r="G4304">
        <v>-5</v>
      </c>
      <c r="H4304">
        <v>28</v>
      </c>
      <c r="I4304">
        <v>11.81114904</v>
      </c>
      <c r="J4304">
        <f>(D4304+E4304/60+F4304/3600)*15</f>
        <v>59.718307978840002</v>
      </c>
      <c r="K4304">
        <f>IF(G4304&lt;0, G4304-H4304/60-I4304/3600, G4304+H4304/60+I4304/3600)</f>
        <v>-5.4699475413999998</v>
      </c>
      <c r="L4304">
        <v>-46.75</v>
      </c>
      <c r="M4304">
        <v>-174.27500000000001</v>
      </c>
      <c r="N4304">
        <v>21.39</v>
      </c>
      <c r="O4304" t="s">
        <v>9341</v>
      </c>
      <c r="P4304">
        <v>6.8479999999999999</v>
      </c>
      <c r="Q4304">
        <v>5.8330000000000002</v>
      </c>
      <c r="R4304" t="s">
        <v>9341</v>
      </c>
      <c r="S4304">
        <v>5.5670000000000002</v>
      </c>
      <c r="T4304" t="s">
        <v>9341</v>
      </c>
      <c r="U4304" t="s">
        <v>9958</v>
      </c>
      <c r="V4304" t="str">
        <f>LEFT($U4304,2)</f>
        <v>K0</v>
      </c>
      <c r="W4304" s="3">
        <f>_xlfn.XLOOKUP(V4304,$AC$2:$AC$43,$AD$2:$AD$43,"none")</f>
        <v>0.81</v>
      </c>
      <c r="X4304" s="3">
        <f>IF(ISNUMBER($W4304), 4600 * (1 / (0.92 * $W4304 + 1.7) + 1 / (0.92 * $W4304 + 0.62)),"none")</f>
        <v>5250.7063834266155</v>
      </c>
      <c r="Y4304" s="8">
        <f>IF(ISNUMBER($X4304), _xlfn.XLOOKUP($X4304,Sheet3!$A$2:$A$392,Sheet3!$B$2:$B$392,"none", 1,1), $AF$2)</f>
        <v>1</v>
      </c>
      <c r="Z4304" s="8">
        <f>IF(ISNUMBER($X4304), _xlfn.XLOOKUP($X4304,Sheet3!$A$2:$A$392,Sheet3!$C$2:$C$392,"none", 1,1), $AF$2)</f>
        <v>0.83299999999999996</v>
      </c>
      <c r="AA4304" s="8">
        <f>IF(ISNUMBER($X4304), _xlfn.XLOOKUP($X4304,Sheet3!$A$2:$A$392,Sheet3!$D$2:$D$392,"none", 1,1), $AF$2)</f>
        <v>0.67869999999999997</v>
      </c>
    </row>
    <row r="4305" spans="1:27">
      <c r="A4305">
        <v>1826</v>
      </c>
      <c r="B4305" t="s">
        <v>2127</v>
      </c>
      <c r="C4305" t="s">
        <v>313</v>
      </c>
      <c r="D4305">
        <v>4</v>
      </c>
      <c r="E4305">
        <v>51</v>
      </c>
      <c r="F4305">
        <v>28.216442300000001</v>
      </c>
      <c r="G4305">
        <v>-34</v>
      </c>
      <c r="H4305">
        <v>54</v>
      </c>
      <c r="I4305">
        <v>22.634070000000001</v>
      </c>
      <c r="J4305">
        <f>(D4305+E4305/60+F4305/3600)*15</f>
        <v>72.867568509583336</v>
      </c>
      <c r="K4305">
        <f>IF(G4305&lt;0, G4305-H4305/60-I4305/3600, G4305+H4305/60+I4305/3600)</f>
        <v>-34.906287241666668</v>
      </c>
      <c r="L4305">
        <v>24.9</v>
      </c>
      <c r="M4305">
        <v>-22.68</v>
      </c>
      <c r="N4305">
        <v>12.17</v>
      </c>
      <c r="O4305" t="s">
        <v>9341</v>
      </c>
      <c r="P4305">
        <v>5.9320000000000004</v>
      </c>
      <c r="Q4305">
        <v>5.8330000000000002</v>
      </c>
      <c r="R4305" t="s">
        <v>9341</v>
      </c>
      <c r="S4305">
        <v>5.79</v>
      </c>
      <c r="T4305" t="s">
        <v>9341</v>
      </c>
      <c r="U4305" t="s">
        <v>9998</v>
      </c>
      <c r="V4305" t="str">
        <f>LEFT($U4305,2)</f>
        <v>A2</v>
      </c>
      <c r="W4305" s="3">
        <f>_xlfn.XLOOKUP(V4305,$AC$2:$AC$43,$AD$2:$AD$43,"none")</f>
        <v>0.05</v>
      </c>
      <c r="X4305" s="3">
        <f>IF(ISNUMBER($W4305), 4600 * (1 / (0.92 * $W4305 + 1.7) + 1 / (0.92 * $W4305 + 0.62)),"none")</f>
        <v>9541.5002631497482</v>
      </c>
      <c r="Y4305" s="8">
        <f>IF(ISNUMBER($X4305), _xlfn.XLOOKUP($X4305,Sheet3!$A$2:$A$392,Sheet3!$B$2:$B$392,"none", 1,1), $AF$2)</f>
        <v>0.65039999999999998</v>
      </c>
      <c r="Z4305" s="8">
        <f>IF(ISNUMBER($X4305), _xlfn.XLOOKUP($X4305,Sheet3!$A$2:$A$392,Sheet3!$C$2:$C$392,"none", 1,1), $AF$2)</f>
        <v>0.72150000000000003</v>
      </c>
      <c r="AA4305" s="8">
        <f>IF(ISNUMBER($X4305), _xlfn.XLOOKUP($X4305,Sheet3!$A$2:$A$392,Sheet3!$D$2:$D$392,"none", 1,1), $AF$2)</f>
        <v>1</v>
      </c>
    </row>
    <row r="4306" spans="1:27">
      <c r="A4306">
        <v>2330</v>
      </c>
      <c r="B4306" t="s">
        <v>2631</v>
      </c>
      <c r="C4306" t="s">
        <v>39</v>
      </c>
      <c r="D4306">
        <v>6</v>
      </c>
      <c r="E4306">
        <v>13</v>
      </c>
      <c r="F4306">
        <v>54.233954078399996</v>
      </c>
      <c r="G4306">
        <v>-3</v>
      </c>
      <c r="H4306">
        <v>44</v>
      </c>
      <c r="I4306">
        <v>28.935892247999998</v>
      </c>
      <c r="J4306">
        <f>(D4306+E4306/60+F4306/3600)*15</f>
        <v>93.475974808659998</v>
      </c>
      <c r="K4306">
        <f>IF(G4306&lt;0, G4306-H4306/60-I4306/3600, G4306+H4306/60+I4306/3600)</f>
        <v>-3.7413710811800001</v>
      </c>
      <c r="L4306">
        <v>-18.239000000000001</v>
      </c>
      <c r="M4306">
        <v>21.218</v>
      </c>
      <c r="N4306">
        <v>9.83</v>
      </c>
      <c r="O4306" t="s">
        <v>9341</v>
      </c>
      <c r="P4306">
        <v>6.7530000000000001</v>
      </c>
      <c r="Q4306">
        <v>5.8330000000000002</v>
      </c>
      <c r="R4306" t="s">
        <v>9341</v>
      </c>
      <c r="S4306">
        <v>5.6020000000000003</v>
      </c>
      <c r="T4306" t="s">
        <v>9341</v>
      </c>
      <c r="U4306" t="s">
        <v>9403</v>
      </c>
      <c r="V4306" t="str">
        <f>LEFT($U4306,2)</f>
        <v>K0</v>
      </c>
      <c r="W4306" s="3">
        <f>_xlfn.XLOOKUP(V4306,$AC$2:$AC$43,$AD$2:$AD$43,"none")</f>
        <v>0.81</v>
      </c>
      <c r="X4306" s="3">
        <f>IF(ISNUMBER($W4306), 4600 * (1 / (0.92 * $W4306 + 1.7) + 1 / (0.92 * $W4306 + 0.62)),"none")</f>
        <v>5250.7063834266155</v>
      </c>
      <c r="Y4306" s="8">
        <f>IF(ISNUMBER($X4306), _xlfn.XLOOKUP($X4306,Sheet3!$A$2:$A$392,Sheet3!$B$2:$B$392,"none", 1,1), $AF$2)</f>
        <v>1</v>
      </c>
      <c r="Z4306" s="8">
        <f>IF(ISNUMBER($X4306), _xlfn.XLOOKUP($X4306,Sheet3!$A$2:$A$392,Sheet3!$C$2:$C$392,"none", 1,1), $AF$2)</f>
        <v>0.83299999999999996</v>
      </c>
      <c r="AA4306" s="8">
        <f>IF(ISNUMBER($X4306), _xlfn.XLOOKUP($X4306,Sheet3!$A$2:$A$392,Sheet3!$D$2:$D$392,"none", 1,1), $AF$2)</f>
        <v>0.67869999999999997</v>
      </c>
    </row>
    <row r="4307" spans="1:27">
      <c r="A4307">
        <v>7065</v>
      </c>
      <c r="B4307" t="s">
        <v>7368</v>
      </c>
      <c r="C4307" t="s">
        <v>297</v>
      </c>
      <c r="D4307">
        <v>3</v>
      </c>
      <c r="E4307">
        <v>17</v>
      </c>
      <c r="F4307">
        <v>26.591458127999999</v>
      </c>
      <c r="G4307">
        <v>-47</v>
      </c>
      <c r="H4307">
        <v>45</v>
      </c>
      <c r="I4307">
        <v>6.0929852760000003</v>
      </c>
      <c r="J4307">
        <f>(D4307+E4307/60+F4307/3600)*15</f>
        <v>49.360797742199999</v>
      </c>
      <c r="K4307">
        <f>IF(G4307&lt;0, G4307-H4307/60-I4307/3600, G4307+H4307/60+I4307/3600)</f>
        <v>-47.75169249591</v>
      </c>
      <c r="L4307">
        <v>-6.9589999999999996</v>
      </c>
      <c r="M4307">
        <v>28.827000000000002</v>
      </c>
      <c r="N4307">
        <v>6.09</v>
      </c>
      <c r="O4307" t="s">
        <v>9341</v>
      </c>
      <c r="P4307">
        <v>7.0640000000000001</v>
      </c>
      <c r="Q4307">
        <v>5.8330000000000002</v>
      </c>
      <c r="R4307" t="s">
        <v>9341</v>
      </c>
      <c r="S4307">
        <v>5.4470000000000001</v>
      </c>
      <c r="T4307" t="s">
        <v>9341</v>
      </c>
      <c r="U4307" t="s">
        <v>9371</v>
      </c>
      <c r="V4307" t="str">
        <f>LEFT($U4307,2)</f>
        <v>K2</v>
      </c>
      <c r="W4307" s="3">
        <f>_xlfn.XLOOKUP(V4307,$AC$2:$AC$43,$AD$2:$AD$43,"none")</f>
        <v>0.92</v>
      </c>
      <c r="X4307" s="3">
        <f>IF(ISNUMBER($W4307), 4600 * (1 / (0.92 * $W4307 + 1.7) + 1 / (0.92 * $W4307 + 0.62)),"none")</f>
        <v>4943.4058698702656</v>
      </c>
      <c r="Y4307" s="8">
        <f>IF(ISNUMBER($X4307), _xlfn.XLOOKUP($X4307,Sheet3!$A$2:$A$392,Sheet3!$B$2:$B$392,"none", 1,1), $AF$2)</f>
        <v>1</v>
      </c>
      <c r="Z4307" s="8">
        <f>IF(ISNUMBER($X4307), _xlfn.XLOOKUP($X4307,Sheet3!$A$2:$A$392,Sheet3!$C$2:$C$392,"none", 1,1), $AF$2)</f>
        <v>0.79920000000000002</v>
      </c>
      <c r="AA4307" s="8">
        <f>IF(ISNUMBER($X4307), _xlfn.XLOOKUP($X4307,Sheet3!$A$2:$A$392,Sheet3!$D$2:$D$392,"none", 1,1), $AF$2)</f>
        <v>0.60450000000000004</v>
      </c>
    </row>
    <row r="4308" spans="1:27">
      <c r="A4308">
        <v>5273</v>
      </c>
      <c r="B4308" t="s">
        <v>5576</v>
      </c>
      <c r="C4308" t="s">
        <v>297</v>
      </c>
      <c r="D4308">
        <v>14</v>
      </c>
      <c r="E4308">
        <v>54</v>
      </c>
      <c r="F4308">
        <v>37.914181334399998</v>
      </c>
      <c r="G4308">
        <v>-33</v>
      </c>
      <c r="H4308">
        <v>18</v>
      </c>
      <c r="I4308">
        <v>2.0530691280000002</v>
      </c>
      <c r="J4308">
        <f>(D4308+E4308/60+F4308/3600)*15</f>
        <v>223.65797575555999</v>
      </c>
      <c r="K4308">
        <f>IF(G4308&lt;0, G4308-H4308/60-I4308/3600, G4308+H4308/60+I4308/3600)</f>
        <v>-33.300570296979998</v>
      </c>
      <c r="L4308">
        <v>-9.0340000000000007</v>
      </c>
      <c r="M4308">
        <v>-6.9390000000000001</v>
      </c>
      <c r="N4308">
        <v>2.2999999999999998</v>
      </c>
      <c r="O4308" t="s">
        <v>9341</v>
      </c>
      <c r="P4308">
        <v>7.2750000000000004</v>
      </c>
      <c r="Q4308">
        <v>5.8339999999999996</v>
      </c>
      <c r="R4308" t="s">
        <v>9341</v>
      </c>
      <c r="S4308">
        <v>5.3780000000000001</v>
      </c>
      <c r="T4308" t="s">
        <v>9341</v>
      </c>
      <c r="U4308" t="s">
        <v>9371</v>
      </c>
      <c r="V4308" t="str">
        <f>LEFT($U4308,2)</f>
        <v>K2</v>
      </c>
      <c r="W4308" s="3">
        <f>_xlfn.XLOOKUP(V4308,$AC$2:$AC$43,$AD$2:$AD$43,"none")</f>
        <v>0.92</v>
      </c>
      <c r="X4308" s="3">
        <f>IF(ISNUMBER($W4308), 4600 * (1 / (0.92 * $W4308 + 1.7) + 1 / (0.92 * $W4308 + 0.62)),"none")</f>
        <v>4943.4058698702656</v>
      </c>
      <c r="Y4308" s="8">
        <f>IF(ISNUMBER($X4308), _xlfn.XLOOKUP($X4308,Sheet3!$A$2:$A$392,Sheet3!$B$2:$B$392,"none", 1,1), $AF$2)</f>
        <v>1</v>
      </c>
      <c r="Z4308" s="8">
        <f>IF(ISNUMBER($X4308), _xlfn.XLOOKUP($X4308,Sheet3!$A$2:$A$392,Sheet3!$C$2:$C$392,"none", 1,1), $AF$2)</f>
        <v>0.79920000000000002</v>
      </c>
      <c r="AA4308" s="8">
        <f>IF(ISNUMBER($X4308), _xlfn.XLOOKUP($X4308,Sheet3!$A$2:$A$392,Sheet3!$D$2:$D$392,"none", 1,1), $AF$2)</f>
        <v>0.60450000000000004</v>
      </c>
    </row>
    <row r="4309" spans="1:27">
      <c r="A4309">
        <v>343</v>
      </c>
      <c r="B4309" t="s">
        <v>641</v>
      </c>
      <c r="C4309" t="s">
        <v>12</v>
      </c>
      <c r="D4309">
        <v>2</v>
      </c>
      <c r="E4309">
        <v>42</v>
      </c>
      <c r="F4309">
        <v>59.523230174399998</v>
      </c>
      <c r="G4309">
        <v>53</v>
      </c>
      <c r="H4309">
        <v>31</v>
      </c>
      <c r="I4309">
        <v>33.986370504</v>
      </c>
      <c r="J4309">
        <f>(D4309+E4309/60+F4309/3600)*15</f>
        <v>40.748013459060004</v>
      </c>
      <c r="K4309">
        <f>IF(G4309&lt;0, G4309-H4309/60-I4309/3600, G4309+H4309/60+I4309/3600)</f>
        <v>53.526107325139996</v>
      </c>
      <c r="L4309">
        <v>57.121000000000002</v>
      </c>
      <c r="M4309">
        <v>-31.398</v>
      </c>
      <c r="N4309">
        <v>10.1</v>
      </c>
      <c r="O4309" t="s">
        <v>9341</v>
      </c>
      <c r="P4309">
        <v>6.9870000000000001</v>
      </c>
      <c r="Q4309">
        <v>5.835</v>
      </c>
      <c r="R4309" t="s">
        <v>9341</v>
      </c>
      <c r="S4309">
        <v>5.5469999999999997</v>
      </c>
      <c r="T4309" t="s">
        <v>9341</v>
      </c>
      <c r="U4309" t="s">
        <v>9379</v>
      </c>
      <c r="V4309" t="str">
        <f>LEFT($U4309,2)</f>
        <v>G8</v>
      </c>
      <c r="W4309" s="3">
        <f>_xlfn.XLOOKUP(V4309,$AC$2:$AC$43,$AD$2:$AD$43,"none")</f>
        <v>0.74</v>
      </c>
      <c r="X4309" s="3">
        <f>IF(ISNUMBER($W4309), 4600 * (1 / (0.92 * $W4309 + 1.7) + 1 / (0.92 * $W4309 + 0.62)),"none")</f>
        <v>5468.4090187676065</v>
      </c>
      <c r="Y4309" s="8">
        <f>IF(ISNUMBER($X4309), _xlfn.XLOOKUP($X4309,Sheet3!$A$2:$A$392,Sheet3!$B$2:$B$392,"none", 1,1), $AF$2)</f>
        <v>1</v>
      </c>
      <c r="Z4309" s="8">
        <f>IF(ISNUMBER($X4309), _xlfn.XLOOKUP($X4309,Sheet3!$A$2:$A$392,Sheet3!$C$2:$C$392,"none", 1,1), $AF$2)</f>
        <v>0.85409999999999997</v>
      </c>
      <c r="AA4309" s="8">
        <f>IF(ISNUMBER($X4309), _xlfn.XLOOKUP($X4309,Sheet3!$A$2:$A$392,Sheet3!$D$2:$D$392,"none", 1,1), $AF$2)</f>
        <v>0.72770000000000001</v>
      </c>
    </row>
    <row r="4310" spans="1:27">
      <c r="A4310">
        <v>1075</v>
      </c>
      <c r="B4310" t="s">
        <v>1376</v>
      </c>
      <c r="C4310" t="s">
        <v>12</v>
      </c>
      <c r="D4310">
        <v>9</v>
      </c>
      <c r="E4310">
        <v>58</v>
      </c>
      <c r="F4310">
        <v>22.7449919616</v>
      </c>
      <c r="G4310">
        <v>72</v>
      </c>
      <c r="H4310">
        <v>52</v>
      </c>
      <c r="I4310">
        <v>46.098118560000003</v>
      </c>
      <c r="J4310">
        <f>(D4310+E4310/60+F4310/3600)*15</f>
        <v>149.59477079984001</v>
      </c>
      <c r="K4310">
        <f>IF(G4310&lt;0, G4310-H4310/60-I4310/3600, G4310+H4310/60+I4310/3600)</f>
        <v>72.879471699599989</v>
      </c>
      <c r="L4310">
        <v>-74.444000000000003</v>
      </c>
      <c r="M4310">
        <v>-26.346</v>
      </c>
      <c r="N4310">
        <v>9.33</v>
      </c>
      <c r="O4310" t="s">
        <v>9341</v>
      </c>
      <c r="P4310">
        <v>7.0019999999999998</v>
      </c>
      <c r="Q4310">
        <v>5.835</v>
      </c>
      <c r="R4310" t="s">
        <v>9341</v>
      </c>
      <c r="S4310">
        <v>5.5670000000000002</v>
      </c>
      <c r="T4310" t="s">
        <v>9341</v>
      </c>
      <c r="U4310" t="s">
        <v>9515</v>
      </c>
      <c r="V4310" t="str">
        <f>LEFT($U4310,2)</f>
        <v>K3</v>
      </c>
      <c r="W4310" s="3">
        <f>_xlfn.XLOOKUP(V4310,$AC$2:$AC$43,$AD$2:$AD$43,"none")</f>
        <v>0.95</v>
      </c>
      <c r="X4310" s="3">
        <f>IF(ISNUMBER($W4310), 4600 * (1 / (0.92 * $W4310 + 1.7) + 1 / (0.92 * $W4310 + 0.62)),"none")</f>
        <v>4866.084384156673</v>
      </c>
      <c r="Y4310" s="8">
        <f>IF(ISNUMBER($X4310), _xlfn.XLOOKUP($X4310,Sheet3!$A$2:$A$392,Sheet3!$B$2:$B$392,"none", 1,1), $AF$2)</f>
        <v>1</v>
      </c>
      <c r="Z4310" s="8">
        <f>IF(ISNUMBER($X4310), _xlfn.XLOOKUP($X4310,Sheet3!$A$2:$A$392,Sheet3!$C$2:$C$392,"none", 1,1), $AF$2)</f>
        <v>0.78720000000000001</v>
      </c>
      <c r="AA4310" s="8">
        <f>IF(ISNUMBER($X4310), _xlfn.XLOOKUP($X4310,Sheet3!$A$2:$A$392,Sheet3!$D$2:$D$392,"none", 1,1), $AF$2)</f>
        <v>0.57969999999999999</v>
      </c>
    </row>
    <row r="4311" spans="1:27">
      <c r="A4311">
        <v>658</v>
      </c>
      <c r="B4311" t="s">
        <v>958</v>
      </c>
      <c r="C4311" t="s">
        <v>12</v>
      </c>
      <c r="D4311">
        <v>18</v>
      </c>
      <c r="E4311">
        <v>54</v>
      </c>
      <c r="F4311">
        <v>47.1269593464</v>
      </c>
      <c r="G4311">
        <v>48</v>
      </c>
      <c r="H4311">
        <v>51</v>
      </c>
      <c r="I4311">
        <v>33.852890016000003</v>
      </c>
      <c r="J4311">
        <f>(D4311+E4311/60+F4311/3600)*15</f>
        <v>283.69636233060999</v>
      </c>
      <c r="K4311">
        <f>IF(G4311&lt;0, G4311-H4311/60-I4311/3600, G4311+H4311/60+I4311/3600)</f>
        <v>48.859403580559999</v>
      </c>
      <c r="L4311">
        <v>-50.28</v>
      </c>
      <c r="M4311">
        <v>-135.23099999999999</v>
      </c>
      <c r="N4311">
        <v>18.21</v>
      </c>
      <c r="O4311" t="s">
        <v>9341</v>
      </c>
      <c r="P4311">
        <v>6.274</v>
      </c>
      <c r="Q4311">
        <v>5.8360000000000003</v>
      </c>
      <c r="R4311" t="s">
        <v>9341</v>
      </c>
      <c r="S4311">
        <v>5.7290000000000001</v>
      </c>
      <c r="T4311" t="s">
        <v>9341</v>
      </c>
      <c r="U4311" t="s">
        <v>9688</v>
      </c>
      <c r="V4311" t="str">
        <f>LEFT($U4311,2)</f>
        <v>F3</v>
      </c>
      <c r="W4311" s="3" t="str">
        <f>_xlfn.XLOOKUP(V4311,$AC$2:$AC$43,$AD$2:$AD$43,"none")</f>
        <v>none</v>
      </c>
      <c r="X4311" s="3" t="str">
        <f>IF(ISNUMBER($W4311), 4600 * (1 / (0.92 * $W4311 + 1.7) + 1 / (0.92 * $W4311 + 0.62)),"none")</f>
        <v>none</v>
      </c>
      <c r="Y4311" s="8">
        <f>IF(ISNUMBER($X4311), _xlfn.XLOOKUP($X4311,Sheet3!$A$2:$A$392,Sheet3!$B$2:$B$392,"none", 1,1), $AF$2)</f>
        <v>0.8</v>
      </c>
      <c r="Z4311" s="8">
        <f>IF(ISNUMBER($X4311), _xlfn.XLOOKUP($X4311,Sheet3!$A$2:$A$392,Sheet3!$C$2:$C$392,"none", 1,1), $AF$2)</f>
        <v>0.8</v>
      </c>
      <c r="AA4311" s="8">
        <f>IF(ISNUMBER($X4311), _xlfn.XLOOKUP($X4311,Sheet3!$A$2:$A$392,Sheet3!$D$2:$D$392,"none", 1,1), $AF$2)</f>
        <v>0.8</v>
      </c>
    </row>
    <row r="4312" spans="1:27">
      <c r="A4312">
        <v>2288</v>
      </c>
      <c r="B4312" t="s">
        <v>2589</v>
      </c>
      <c r="C4312" t="s">
        <v>26</v>
      </c>
      <c r="D4312">
        <v>6</v>
      </c>
      <c r="E4312">
        <v>7</v>
      </c>
      <c r="F4312">
        <v>3.6694879368</v>
      </c>
      <c r="G4312">
        <v>-34</v>
      </c>
      <c r="H4312">
        <v>18</v>
      </c>
      <c r="I4312">
        <v>43.279841124000001</v>
      </c>
      <c r="J4312">
        <f>(D4312+E4312/60+F4312/3600)*15</f>
        <v>91.765289533070003</v>
      </c>
      <c r="K4312">
        <f>IF(G4312&lt;0, G4312-H4312/60-I4312/3600, G4312+H4312/60+I4312/3600)</f>
        <v>-34.312022178089997</v>
      </c>
      <c r="L4312">
        <v>2.0089999999999999</v>
      </c>
      <c r="M4312">
        <v>-0.20300000000000001</v>
      </c>
      <c r="N4312">
        <v>3.43</v>
      </c>
      <c r="O4312">
        <v>5.14</v>
      </c>
      <c r="P4312">
        <v>5.7089999999999996</v>
      </c>
      <c r="Q4312">
        <v>5.8360000000000003</v>
      </c>
      <c r="R4312" t="s">
        <v>9341</v>
      </c>
      <c r="S4312">
        <v>5.7640000000000002</v>
      </c>
      <c r="T4312" t="s">
        <v>9341</v>
      </c>
      <c r="U4312" t="s">
        <v>9590</v>
      </c>
      <c r="V4312" t="str">
        <f>LEFT($U4312,2)</f>
        <v>B5</v>
      </c>
      <c r="W4312" s="3">
        <f>_xlfn.XLOOKUP(V4312,$AC$2:$AC$43,$AD$2:$AD$43,"none")</f>
        <v>-0.16</v>
      </c>
      <c r="X4312" s="3">
        <f>IF(ISNUMBER($W4312), 4600 * (1 / (0.92 * $W4312 + 1.7) + 1 / (0.92 * $W4312 + 0.62)),"none")</f>
        <v>12691.662939978085</v>
      </c>
      <c r="Y4312" s="8">
        <f>IF(ISNUMBER($X4312), _xlfn.XLOOKUP($X4312,Sheet3!$A$2:$A$392,Sheet3!$B$2:$B$392,"none", 1,1), $AF$2)</f>
        <v>0.52290000000000003</v>
      </c>
      <c r="Z4312" s="8">
        <f>IF(ISNUMBER($X4312), _xlfn.XLOOKUP($X4312,Sheet3!$A$2:$A$392,Sheet3!$C$2:$C$392,"none", 1,1), $AF$2)</f>
        <v>0.62250000000000005</v>
      </c>
      <c r="AA4312" s="8">
        <f>IF(ISNUMBER($X4312), _xlfn.XLOOKUP($X4312,Sheet3!$A$2:$A$392,Sheet3!$D$2:$D$392,"none", 1,1), $AF$2)</f>
        <v>1</v>
      </c>
    </row>
    <row r="4313" spans="1:27">
      <c r="A4313">
        <v>5473</v>
      </c>
      <c r="B4313" t="s">
        <v>5776</v>
      </c>
      <c r="C4313" t="s">
        <v>12</v>
      </c>
      <c r="D4313">
        <v>16</v>
      </c>
      <c r="E4313">
        <v>41</v>
      </c>
      <c r="F4313">
        <v>45.454329537600003</v>
      </c>
      <c r="G4313">
        <v>-33</v>
      </c>
      <c r="H4313">
        <v>8</v>
      </c>
      <c r="I4313">
        <v>44.735502011999998</v>
      </c>
      <c r="J4313">
        <f>(D4313+E4313/60+F4313/3600)*15</f>
        <v>250.43939303974</v>
      </c>
      <c r="K4313">
        <f>IF(G4313&lt;0, G4313-H4313/60-I4313/3600, G4313+H4313/60+I4313/3600)</f>
        <v>-33.145759861670001</v>
      </c>
      <c r="L4313">
        <v>-58.408999999999999</v>
      </c>
      <c r="M4313">
        <v>-56.768000000000001</v>
      </c>
      <c r="N4313">
        <v>12.54</v>
      </c>
      <c r="O4313" t="s">
        <v>9341</v>
      </c>
      <c r="P4313">
        <v>6.4989999999999997</v>
      </c>
      <c r="Q4313">
        <v>5.8360000000000003</v>
      </c>
      <c r="R4313" t="s">
        <v>9341</v>
      </c>
      <c r="S4313">
        <v>5.681</v>
      </c>
      <c r="T4313" t="s">
        <v>9341</v>
      </c>
      <c r="U4313" t="s">
        <v>10894</v>
      </c>
      <c r="V4313" t="str">
        <f>LEFT($U4313,2)</f>
        <v>G0</v>
      </c>
      <c r="W4313" s="3">
        <f>_xlfn.XLOOKUP(V4313,$AC$2:$AC$43,$AD$2:$AD$43,"none")</f>
        <v>0.6</v>
      </c>
      <c r="X4313" s="3">
        <f>IF(ISNUMBER($W4313), 4600 * (1 / (0.92 * $W4313 + 1.7) + 1 / (0.92 * $W4313 + 0.62)),"none")</f>
        <v>5967.5434501906539</v>
      </c>
      <c r="Y4313" s="8">
        <f>IF(ISNUMBER($X4313), _xlfn.XLOOKUP($X4313,Sheet3!$A$2:$A$392,Sheet3!$B$2:$B$392,"none", 1,1), $AF$2)</f>
        <v>1</v>
      </c>
      <c r="Z4313" s="8">
        <f>IF(ISNUMBER($X4313), _xlfn.XLOOKUP($X4313,Sheet3!$A$2:$A$392,Sheet3!$C$2:$C$392,"none", 1,1), $AF$2)</f>
        <v>0.90190000000000003</v>
      </c>
      <c r="AA4313" s="8">
        <f>IF(ISNUMBER($X4313), _xlfn.XLOOKUP($X4313,Sheet3!$A$2:$A$392,Sheet3!$D$2:$D$392,"none", 1,1), $AF$2)</f>
        <v>0.84730000000000005</v>
      </c>
    </row>
    <row r="4314" spans="1:27">
      <c r="A4314">
        <v>5933</v>
      </c>
      <c r="B4314" t="s">
        <v>6236</v>
      </c>
      <c r="C4314" t="s">
        <v>297</v>
      </c>
      <c r="D4314">
        <v>18</v>
      </c>
      <c r="E4314">
        <v>50</v>
      </c>
      <c r="F4314">
        <v>58.512452469599999</v>
      </c>
      <c r="G4314">
        <v>-9</v>
      </c>
      <c r="H4314">
        <v>46</v>
      </c>
      <c r="I4314">
        <v>26.7476457</v>
      </c>
      <c r="J4314">
        <f>(D4314+E4314/60+F4314/3600)*15</f>
        <v>282.74380188528994</v>
      </c>
      <c r="K4314">
        <f>IF(G4314&lt;0, G4314-H4314/60-I4314/3600, G4314+H4314/60+I4314/3600)</f>
        <v>-9.7740965682500001</v>
      </c>
      <c r="L4314">
        <v>4.05</v>
      </c>
      <c r="M4314">
        <v>-1.4830000000000001</v>
      </c>
      <c r="N4314">
        <v>1.73</v>
      </c>
      <c r="O4314">
        <v>6.74</v>
      </c>
      <c r="P4314">
        <v>6.41</v>
      </c>
      <c r="Q4314">
        <v>5.8360000000000003</v>
      </c>
      <c r="R4314" t="s">
        <v>9341</v>
      </c>
      <c r="S4314">
        <v>5.6210000000000004</v>
      </c>
      <c r="T4314" t="s">
        <v>9341</v>
      </c>
      <c r="U4314" t="s">
        <v>10950</v>
      </c>
      <c r="V4314" t="str">
        <f>LEFT($U4314,2)</f>
        <v>F2</v>
      </c>
      <c r="W4314" s="3">
        <f>_xlfn.XLOOKUP(V4314,$AC$2:$AC$43,$AD$2:$AD$43,"none")</f>
        <v>0.35</v>
      </c>
      <c r="X4314" s="3">
        <f>IF(ISNUMBER($W4314), 4600 * (1 / (0.92 * $W4314 + 1.7) + 1 / (0.92 * $W4314 + 0.62)),"none")</f>
        <v>7158.2024482287206</v>
      </c>
      <c r="Y4314" s="8">
        <f>IF(ISNUMBER($X4314), _xlfn.XLOOKUP($X4314,Sheet3!$A$2:$A$392,Sheet3!$B$2:$B$392,"none", 1,1), $AF$2)</f>
        <v>0.89859999999999995</v>
      </c>
      <c r="Z4314" s="8">
        <f>IF(ISNUMBER($X4314), _xlfn.XLOOKUP($X4314,Sheet3!$A$2:$A$392,Sheet3!$C$2:$C$392,"none", 1,1), $AF$2)</f>
        <v>0.89249999999999996</v>
      </c>
      <c r="AA4314" s="8">
        <f>IF(ISNUMBER($X4314), _xlfn.XLOOKUP($X4314,Sheet3!$A$2:$A$392,Sheet3!$D$2:$D$392,"none", 1,1), $AF$2)</f>
        <v>1</v>
      </c>
    </row>
    <row r="4315" spans="1:27">
      <c r="A4315">
        <v>6947</v>
      </c>
      <c r="B4315" t="s">
        <v>7250</v>
      </c>
      <c r="C4315" t="s">
        <v>313</v>
      </c>
      <c r="D4315">
        <v>8</v>
      </c>
      <c r="E4315">
        <v>14</v>
      </c>
      <c r="F4315">
        <v>23.8716677</v>
      </c>
      <c r="G4315">
        <v>-45</v>
      </c>
      <c r="H4315">
        <v>50</v>
      </c>
      <c r="I4315">
        <v>4.2816609999999997</v>
      </c>
      <c r="J4315">
        <f>(D4315+E4315/60+F4315/3600)*15</f>
        <v>123.59946528208332</v>
      </c>
      <c r="K4315">
        <f>IF(G4315&lt;0, G4315-H4315/60-I4315/3600, G4315+H4315/60+I4315/3600)</f>
        <v>-45.834522683611112</v>
      </c>
      <c r="L4315">
        <v>-7.93</v>
      </c>
      <c r="M4315">
        <v>10.57</v>
      </c>
      <c r="N4315">
        <v>2.76</v>
      </c>
      <c r="O4315">
        <v>4.84</v>
      </c>
      <c r="P4315">
        <v>5.6609999999999996</v>
      </c>
      <c r="Q4315">
        <v>5.8360000000000003</v>
      </c>
      <c r="R4315" t="s">
        <v>9341</v>
      </c>
      <c r="S4315">
        <v>5.8010000000000002</v>
      </c>
      <c r="T4315" t="s">
        <v>9341</v>
      </c>
      <c r="U4315" t="s">
        <v>9354</v>
      </c>
      <c r="V4315" t="str">
        <f>LEFT($U4315,2)</f>
        <v>B2</v>
      </c>
      <c r="W4315" s="3">
        <f>_xlfn.XLOOKUP(V4315,$AC$2:$AC$43,$AD$2:$AD$43,"none")</f>
        <v>-0.24</v>
      </c>
      <c r="X4315" s="3">
        <f>IF(ISNUMBER($W4315), 4600 * (1 / (0.92 * $W4315 + 1.7) + 1 / (0.92 * $W4315 + 0.62)),"none")</f>
        <v>14632.835167360139</v>
      </c>
      <c r="Y4315" s="8">
        <f>IF(ISNUMBER($X4315), _xlfn.XLOOKUP($X4315,Sheet3!$A$2:$A$392,Sheet3!$B$2:$B$392,"none", 1,1), $AF$2)</f>
        <v>0.47989999999999999</v>
      </c>
      <c r="Z4315" s="8">
        <f>IF(ISNUMBER($X4315), _xlfn.XLOOKUP($X4315,Sheet3!$A$2:$A$392,Sheet3!$C$2:$C$392,"none", 1,1), $AF$2)</f>
        <v>0.58679999999999999</v>
      </c>
      <c r="AA4315" s="8">
        <f>IF(ISNUMBER($X4315), _xlfn.XLOOKUP($X4315,Sheet3!$A$2:$A$392,Sheet3!$D$2:$D$392,"none", 1,1), $AF$2)</f>
        <v>1</v>
      </c>
    </row>
    <row r="4316" spans="1:27">
      <c r="A4316">
        <v>8853</v>
      </c>
      <c r="B4316" t="s">
        <v>9158</v>
      </c>
      <c r="C4316" t="s">
        <v>29</v>
      </c>
      <c r="D4316">
        <v>15</v>
      </c>
      <c r="E4316">
        <v>57</v>
      </c>
      <c r="F4316">
        <v>40.463620108800001</v>
      </c>
      <c r="G4316">
        <v>-20</v>
      </c>
      <c r="H4316">
        <v>58</v>
      </c>
      <c r="I4316">
        <v>59.082560004000001</v>
      </c>
      <c r="J4316">
        <f>(D4316+E4316/60+F4316/3600)*15</f>
        <v>239.41859841711999</v>
      </c>
      <c r="K4316">
        <f>IF(G4316&lt;0, G4316-H4316/60-I4316/3600, G4316+H4316/60+I4316/3600)</f>
        <v>-20.983078488889998</v>
      </c>
      <c r="L4316">
        <v>-9.7810000000000006</v>
      </c>
      <c r="M4316">
        <v>-21.576000000000001</v>
      </c>
      <c r="N4316">
        <v>6.35</v>
      </c>
      <c r="O4316" t="s">
        <v>9341</v>
      </c>
      <c r="P4316">
        <v>5.8390000000000004</v>
      </c>
      <c r="Q4316">
        <v>5.8360000000000003</v>
      </c>
      <c r="R4316" t="s">
        <v>9341</v>
      </c>
      <c r="S4316">
        <v>5.81</v>
      </c>
      <c r="T4316" t="s">
        <v>9341</v>
      </c>
      <c r="U4316" t="s">
        <v>9436</v>
      </c>
      <c r="V4316" t="str">
        <f>LEFT($U4316,2)</f>
        <v>B3</v>
      </c>
      <c r="W4316" s="3">
        <f>_xlfn.XLOOKUP(V4316,$AC$2:$AC$43,$AD$2:$AD$43,"none")</f>
        <v>-0.2</v>
      </c>
      <c r="X4316" s="3">
        <f>IF(ISNUMBER($W4316), 4600 * (1 / (0.92 * $W4316 + 1.7) + 1 / (0.92 * $W4316 + 0.62)),"none")</f>
        <v>13584.75950715306</v>
      </c>
      <c r="Y4316" s="8">
        <f>IF(ISNUMBER($X4316), _xlfn.XLOOKUP($X4316,Sheet3!$A$2:$A$392,Sheet3!$B$2:$B$392,"none", 1,1), $AF$2)</f>
        <v>0.50129999999999997</v>
      </c>
      <c r="Z4316" s="8">
        <f>IF(ISNUMBER($X4316), _xlfn.XLOOKUP($X4316,Sheet3!$A$2:$A$392,Sheet3!$C$2:$C$392,"none", 1,1), $AF$2)</f>
        <v>0.60470000000000002</v>
      </c>
      <c r="AA4316" s="8">
        <f>IF(ISNUMBER($X4316), _xlfn.XLOOKUP($X4316,Sheet3!$A$2:$A$392,Sheet3!$D$2:$D$392,"none", 1,1), $AF$2)</f>
        <v>1</v>
      </c>
    </row>
    <row r="4317" spans="1:27">
      <c r="A4317">
        <v>1435</v>
      </c>
      <c r="B4317" t="s">
        <v>1736</v>
      </c>
      <c r="C4317" t="s">
        <v>297</v>
      </c>
      <c r="D4317">
        <v>3</v>
      </c>
      <c r="E4317">
        <v>1</v>
      </c>
      <c r="F4317">
        <v>56.119085719200001</v>
      </c>
      <c r="G4317">
        <v>-9</v>
      </c>
      <c r="H4317">
        <v>57</v>
      </c>
      <c r="I4317">
        <v>41.053013964000002</v>
      </c>
      <c r="J4317">
        <f>(D4317+E4317/60+F4317/3600)*15</f>
        <v>45.483829523829996</v>
      </c>
      <c r="K4317">
        <f>IF(G4317&lt;0, G4317-H4317/60-I4317/3600, G4317+H4317/60+I4317/3600)</f>
        <v>-9.9614036149899992</v>
      </c>
      <c r="L4317">
        <v>43.463999999999999</v>
      </c>
      <c r="M4317">
        <v>-4.4800000000000004</v>
      </c>
      <c r="N4317">
        <v>9.6300000000000008</v>
      </c>
      <c r="O4317" t="s">
        <v>9341</v>
      </c>
      <c r="P4317">
        <v>6.9390000000000001</v>
      </c>
      <c r="Q4317">
        <v>5.8369999999999997</v>
      </c>
      <c r="R4317" t="s">
        <v>9341</v>
      </c>
      <c r="S4317">
        <v>5.548</v>
      </c>
      <c r="T4317" t="s">
        <v>9341</v>
      </c>
      <c r="U4317" t="s">
        <v>9500</v>
      </c>
      <c r="V4317" t="str">
        <f>LEFT($U4317,2)</f>
        <v>K1</v>
      </c>
      <c r="W4317" s="3">
        <f>_xlfn.XLOOKUP(V4317,$AC$2:$AC$43,$AD$2:$AD$43,"none")</f>
        <v>0.86</v>
      </c>
      <c r="X4317" s="3">
        <f>IF(ISNUMBER($W4317), 4600 * (1 / (0.92 * $W4317 + 1.7) + 1 / (0.92 * $W4317 + 0.62)),"none")</f>
        <v>5106.1368670782376</v>
      </c>
      <c r="Y4317" s="8">
        <f>IF(ISNUMBER($X4317), _xlfn.XLOOKUP($X4317,Sheet3!$A$2:$A$392,Sheet3!$B$2:$B$392,"none", 1,1), $AF$2)</f>
        <v>1</v>
      </c>
      <c r="Z4317" s="8">
        <f>IF(ISNUMBER($X4317), _xlfn.XLOOKUP($X4317,Sheet3!$A$2:$A$392,Sheet3!$C$2:$C$392,"none", 1,1), $AF$2)</f>
        <v>0.82210000000000005</v>
      </c>
      <c r="AA4317" s="8">
        <f>IF(ISNUMBER($X4317), _xlfn.XLOOKUP($X4317,Sheet3!$A$2:$A$392,Sheet3!$D$2:$D$392,"none", 1,1), $AF$2)</f>
        <v>0.65410000000000001</v>
      </c>
    </row>
    <row r="4318" spans="1:27">
      <c r="A4318">
        <v>8423</v>
      </c>
      <c r="B4318" t="s">
        <v>8726</v>
      </c>
      <c r="C4318" t="s">
        <v>297</v>
      </c>
      <c r="D4318">
        <v>15</v>
      </c>
      <c r="E4318">
        <v>49</v>
      </c>
      <c r="F4318">
        <v>57.4982446872</v>
      </c>
      <c r="G4318">
        <v>-48</v>
      </c>
      <c r="H4318">
        <v>54</v>
      </c>
      <c r="I4318">
        <v>44.656364519999997</v>
      </c>
      <c r="J4318">
        <f>(D4318+E4318/60+F4318/3600)*15</f>
        <v>237.48957601952998</v>
      </c>
      <c r="K4318">
        <f>IF(G4318&lt;0, G4318-H4318/60-I4318/3600, G4318+H4318/60+I4318/3600)</f>
        <v>-48.912404545699999</v>
      </c>
      <c r="L4318">
        <v>-28.405999999999999</v>
      </c>
      <c r="M4318">
        <v>-11.117000000000001</v>
      </c>
      <c r="N4318">
        <v>13.31</v>
      </c>
      <c r="O4318" t="s">
        <v>9341</v>
      </c>
      <c r="P4318">
        <v>5.9039999999999999</v>
      </c>
      <c r="Q4318">
        <v>5.8369999999999997</v>
      </c>
      <c r="R4318" t="s">
        <v>9341</v>
      </c>
      <c r="S4318">
        <v>5.8310000000000004</v>
      </c>
      <c r="T4318" t="s">
        <v>9341</v>
      </c>
      <c r="U4318" t="s">
        <v>9433</v>
      </c>
      <c r="V4318" t="str">
        <f>LEFT($U4318,2)</f>
        <v>A1</v>
      </c>
      <c r="W4318" s="3">
        <f>_xlfn.XLOOKUP(V4318,$AC$2:$AC$43,$AD$2:$AD$43,"none")</f>
        <v>0.02</v>
      </c>
      <c r="X4318" s="3">
        <f>IF(ISNUMBER($W4318), 4600 * (1 / (0.92 * $W4318 + 1.7) + 1 / (0.92 * $W4318 + 0.62)),"none")</f>
        <v>9882.4225367888994</v>
      </c>
      <c r="Y4318" s="8">
        <f>IF(ISNUMBER($X4318), _xlfn.XLOOKUP($X4318,Sheet3!$A$2:$A$392,Sheet3!$B$2:$B$392,"none", 1,1), $AF$2)</f>
        <v>0.63239999999999996</v>
      </c>
      <c r="Z4318" s="8">
        <f>IF(ISNUMBER($X4318), _xlfn.XLOOKUP($X4318,Sheet3!$A$2:$A$392,Sheet3!$C$2:$C$392,"none", 1,1), $AF$2)</f>
        <v>0.70809999999999995</v>
      </c>
      <c r="AA4318" s="8">
        <f>IF(ISNUMBER($X4318), _xlfn.XLOOKUP($X4318,Sheet3!$A$2:$A$392,Sheet3!$D$2:$D$392,"none", 1,1), $AF$2)</f>
        <v>1</v>
      </c>
    </row>
    <row r="4319" spans="1:27">
      <c r="A4319">
        <v>1719</v>
      </c>
      <c r="B4319" t="s">
        <v>2020</v>
      </c>
      <c r="C4319" t="s">
        <v>297</v>
      </c>
      <c r="D4319">
        <v>4</v>
      </c>
      <c r="E4319">
        <v>20</v>
      </c>
      <c r="F4319">
        <v>42.834103931999998</v>
      </c>
      <c r="G4319">
        <v>-7</v>
      </c>
      <c r="H4319">
        <v>35</v>
      </c>
      <c r="I4319">
        <v>32.985711240000001</v>
      </c>
      <c r="J4319">
        <f>(D4319+E4319/60+F4319/3600)*15</f>
        <v>65.178475433049996</v>
      </c>
      <c r="K4319">
        <f>IF(G4319&lt;0, G4319-H4319/60-I4319/3600, G4319+H4319/60+I4319/3600)</f>
        <v>-7.5924960308999996</v>
      </c>
      <c r="L4319">
        <v>3.54</v>
      </c>
      <c r="M4319">
        <v>-2.298</v>
      </c>
      <c r="N4319">
        <v>3.78</v>
      </c>
      <c r="O4319">
        <v>5.23</v>
      </c>
      <c r="P4319">
        <v>5.71</v>
      </c>
      <c r="Q4319">
        <v>5.8380000000000001</v>
      </c>
      <c r="R4319" t="s">
        <v>9341</v>
      </c>
      <c r="S4319">
        <v>5.83</v>
      </c>
      <c r="T4319" t="s">
        <v>9341</v>
      </c>
      <c r="U4319" t="s">
        <v>9986</v>
      </c>
      <c r="V4319" t="str">
        <f>LEFT($U4319,2)</f>
        <v>B7</v>
      </c>
      <c r="W4319" s="3">
        <f>_xlfn.XLOOKUP(V4319,$AC$2:$AC$43,$AD$2:$AD$43,"none")</f>
        <v>-0.13</v>
      </c>
      <c r="X4319" s="3">
        <f>IF(ISNUMBER($W4319), 4600 * (1 / (0.92 * $W4319 + 1.7) + 1 / (0.92 * $W4319 + 0.62)),"none")</f>
        <v>12103.301413538873</v>
      </c>
      <c r="Y4319" s="8">
        <f>IF(ISNUMBER($X4319), _xlfn.XLOOKUP($X4319,Sheet3!$A$2:$A$392,Sheet3!$B$2:$B$392,"none", 1,1), $AF$2)</f>
        <v>0.53700000000000003</v>
      </c>
      <c r="Z4319" s="8">
        <f>IF(ISNUMBER($X4319), _xlfn.XLOOKUP($X4319,Sheet3!$A$2:$A$392,Sheet3!$C$2:$C$392,"none", 1,1), $AF$2)</f>
        <v>0.63400000000000001</v>
      </c>
      <c r="AA4319" s="8">
        <f>IF(ISNUMBER($X4319), _xlfn.XLOOKUP($X4319,Sheet3!$A$2:$A$392,Sheet3!$D$2:$D$392,"none", 1,1), $AF$2)</f>
        <v>1</v>
      </c>
    </row>
    <row r="4320" spans="1:27">
      <c r="A4320">
        <v>5371</v>
      </c>
      <c r="B4320" t="s">
        <v>5674</v>
      </c>
      <c r="C4320" t="s">
        <v>297</v>
      </c>
      <c r="D4320">
        <v>17</v>
      </c>
      <c r="E4320">
        <v>33</v>
      </c>
      <c r="F4320">
        <v>7.3890992687999999</v>
      </c>
      <c r="G4320">
        <v>-41</v>
      </c>
      <c r="H4320">
        <v>10</v>
      </c>
      <c r="I4320">
        <v>23.03577804</v>
      </c>
      <c r="J4320">
        <f>(D4320+E4320/60+F4320/3600)*15</f>
        <v>263.28078791361997</v>
      </c>
      <c r="K4320">
        <f>IF(G4320&lt;0, G4320-H4320/60-I4320/3600, G4320+H4320/60+I4320/3600)</f>
        <v>-41.173065493899998</v>
      </c>
      <c r="L4320">
        <v>2.492</v>
      </c>
      <c r="M4320">
        <v>-3.286</v>
      </c>
      <c r="N4320">
        <v>1.59</v>
      </c>
      <c r="O4320">
        <v>5.72</v>
      </c>
      <c r="P4320">
        <v>5.87</v>
      </c>
      <c r="Q4320">
        <v>5.8380000000000001</v>
      </c>
      <c r="R4320" t="s">
        <v>9341</v>
      </c>
      <c r="S4320">
        <v>5.7990000000000004</v>
      </c>
      <c r="T4320" t="s">
        <v>9341</v>
      </c>
      <c r="U4320" t="s">
        <v>9445</v>
      </c>
      <c r="V4320" t="str">
        <f>LEFT($U4320,2)</f>
        <v>B9</v>
      </c>
      <c r="W4320" s="3">
        <f>_xlfn.XLOOKUP(V4320,$AC$2:$AC$43,$AD$2:$AD$43,"none")</f>
        <v>-7.0000000000000007E-2</v>
      </c>
      <c r="X4320" s="3">
        <f>IF(ISNUMBER($W4320), 4600 * (1 / (0.92 * $W4320 + 1.7) + 1 / (0.92 * $W4320 + 0.62)),"none")</f>
        <v>11091.761228434079</v>
      </c>
      <c r="Y4320" s="8">
        <f>IF(ISNUMBER($X4320), _xlfn.XLOOKUP($X4320,Sheet3!$A$2:$A$392,Sheet3!$B$2:$B$392,"none", 1,1), $AF$2)</f>
        <v>0.57499999999999996</v>
      </c>
      <c r="Z4320" s="8">
        <f>IF(ISNUMBER($X4320), _xlfn.XLOOKUP($X4320,Sheet3!$A$2:$A$392,Sheet3!$C$2:$C$392,"none", 1,1), $AF$2)</f>
        <v>0.66420000000000001</v>
      </c>
      <c r="AA4320" s="8">
        <f>IF(ISNUMBER($X4320), _xlfn.XLOOKUP($X4320,Sheet3!$A$2:$A$392,Sheet3!$D$2:$D$392,"none", 1,1), $AF$2)</f>
        <v>1</v>
      </c>
    </row>
    <row r="4321" spans="1:27">
      <c r="A4321">
        <v>5303</v>
      </c>
      <c r="B4321" t="s">
        <v>5606</v>
      </c>
      <c r="C4321" t="s">
        <v>297</v>
      </c>
      <c r="D4321">
        <v>16</v>
      </c>
      <c r="E4321">
        <v>54</v>
      </c>
      <c r="F4321">
        <v>26.942681076</v>
      </c>
      <c r="G4321">
        <v>-42</v>
      </c>
      <c r="H4321">
        <v>28</v>
      </c>
      <c r="I4321">
        <v>44.028544115999999</v>
      </c>
      <c r="J4321">
        <f>(D4321+E4321/60+F4321/3600)*15</f>
        <v>253.61226117114995</v>
      </c>
      <c r="K4321">
        <f>IF(G4321&lt;0, G4321-H4321/60-I4321/3600, G4321+H4321/60+I4321/3600)</f>
        <v>-42.478896817810003</v>
      </c>
      <c r="L4321">
        <v>-1.3420000000000001</v>
      </c>
      <c r="M4321">
        <v>-6.6769999999999996</v>
      </c>
      <c r="N4321">
        <v>2.74</v>
      </c>
      <c r="O4321" t="s">
        <v>9341</v>
      </c>
      <c r="P4321">
        <v>6.4580000000000002</v>
      </c>
      <c r="Q4321">
        <v>5.8390000000000004</v>
      </c>
      <c r="R4321" t="s">
        <v>9341</v>
      </c>
      <c r="S4321">
        <v>5.657</v>
      </c>
      <c r="T4321" t="s">
        <v>9341</v>
      </c>
      <c r="U4321" t="s">
        <v>10857</v>
      </c>
      <c r="V4321" t="str">
        <f>LEFT($U4321,2)</f>
        <v>F3</v>
      </c>
      <c r="W4321" s="3" t="str">
        <f>_xlfn.XLOOKUP(V4321,$AC$2:$AC$43,$AD$2:$AD$43,"none")</f>
        <v>none</v>
      </c>
      <c r="X4321" s="3" t="str">
        <f>IF(ISNUMBER($W4321), 4600 * (1 / (0.92 * $W4321 + 1.7) + 1 / (0.92 * $W4321 + 0.62)),"none")</f>
        <v>none</v>
      </c>
      <c r="Y4321" s="8">
        <f>IF(ISNUMBER($X4321), _xlfn.XLOOKUP($X4321,Sheet3!$A$2:$A$392,Sheet3!$B$2:$B$392,"none", 1,1), $AF$2)</f>
        <v>0.8</v>
      </c>
      <c r="Z4321" s="8">
        <f>IF(ISNUMBER($X4321), _xlfn.XLOOKUP($X4321,Sheet3!$A$2:$A$392,Sheet3!$C$2:$C$392,"none", 1,1), $AF$2)</f>
        <v>0.8</v>
      </c>
      <c r="AA4321" s="8">
        <f>IF(ISNUMBER($X4321), _xlfn.XLOOKUP($X4321,Sheet3!$A$2:$A$392,Sheet3!$D$2:$D$392,"none", 1,1), $AF$2)</f>
        <v>0.8</v>
      </c>
    </row>
    <row r="4322" spans="1:27">
      <c r="A4322">
        <v>6152</v>
      </c>
      <c r="B4322" t="s">
        <v>6455</v>
      </c>
      <c r="C4322" t="s">
        <v>297</v>
      </c>
      <c r="D4322">
        <v>19</v>
      </c>
      <c r="E4322">
        <v>28</v>
      </c>
      <c r="F4322">
        <v>20.798264920800001</v>
      </c>
      <c r="G4322">
        <v>2</v>
      </c>
      <c r="H4322">
        <v>55</v>
      </c>
      <c r="I4322">
        <v>48.118590048000002</v>
      </c>
      <c r="J4322">
        <f>(D4322+E4322/60+F4322/3600)*15</f>
        <v>292.08665943717</v>
      </c>
      <c r="K4322">
        <f>IF(G4322&lt;0, G4322-H4322/60-I4322/3600, G4322+H4322/60+I4322/3600)</f>
        <v>2.9300329416799999</v>
      </c>
      <c r="L4322">
        <v>2.6579999999999999</v>
      </c>
      <c r="M4322">
        <v>-13.95</v>
      </c>
      <c r="N4322">
        <v>3.06</v>
      </c>
      <c r="O4322">
        <v>5.45</v>
      </c>
      <c r="P4322">
        <v>5.827</v>
      </c>
      <c r="Q4322">
        <v>5.8390000000000004</v>
      </c>
      <c r="R4322" t="s">
        <v>9341</v>
      </c>
      <c r="S4322">
        <v>5.81</v>
      </c>
      <c r="T4322" t="s">
        <v>9341</v>
      </c>
      <c r="U4322" t="s">
        <v>9471</v>
      </c>
      <c r="V4322" t="str">
        <f>LEFT($U4322,2)</f>
        <v>B7</v>
      </c>
      <c r="W4322" s="3">
        <f>_xlfn.XLOOKUP(V4322,$AC$2:$AC$43,$AD$2:$AD$43,"none")</f>
        <v>-0.13</v>
      </c>
      <c r="X4322" s="3">
        <f>IF(ISNUMBER($W4322), 4600 * (1 / (0.92 * $W4322 + 1.7) + 1 / (0.92 * $W4322 + 0.62)),"none")</f>
        <v>12103.301413538873</v>
      </c>
      <c r="Y4322" s="8">
        <f>IF(ISNUMBER($X4322), _xlfn.XLOOKUP($X4322,Sheet3!$A$2:$A$392,Sheet3!$B$2:$B$392,"none", 1,1), $AF$2)</f>
        <v>0.53700000000000003</v>
      </c>
      <c r="Z4322" s="8">
        <f>IF(ISNUMBER($X4322), _xlfn.XLOOKUP($X4322,Sheet3!$A$2:$A$392,Sheet3!$C$2:$C$392,"none", 1,1), $AF$2)</f>
        <v>0.63400000000000001</v>
      </c>
      <c r="AA4322" s="8">
        <f>IF(ISNUMBER($X4322), _xlfn.XLOOKUP($X4322,Sheet3!$A$2:$A$392,Sheet3!$D$2:$D$392,"none", 1,1), $AF$2)</f>
        <v>1</v>
      </c>
    </row>
    <row r="4323" spans="1:27">
      <c r="A4323">
        <v>6857</v>
      </c>
      <c r="B4323" t="s">
        <v>7160</v>
      </c>
      <c r="C4323" t="s">
        <v>297</v>
      </c>
      <c r="D4323">
        <v>7</v>
      </c>
      <c r="E4323">
        <v>18</v>
      </c>
      <c r="F4323">
        <v>4.2493205712000002</v>
      </c>
      <c r="G4323">
        <v>-43</v>
      </c>
      <c r="H4323">
        <v>59</v>
      </c>
      <c r="I4323">
        <v>12.42883518</v>
      </c>
      <c r="J4323">
        <f>(D4323+E4323/60+F4323/3600)*15</f>
        <v>109.51770550238</v>
      </c>
      <c r="K4323">
        <f>IF(G4323&lt;0, G4323-H4323/60-I4323/3600, G4323+H4323/60+I4323/3600)</f>
        <v>-43.986785787549998</v>
      </c>
      <c r="L4323">
        <v>-9.4830000000000005</v>
      </c>
      <c r="M4323">
        <v>-5.3959999999999999</v>
      </c>
      <c r="N4323">
        <v>5.18</v>
      </c>
      <c r="O4323" t="s">
        <v>9341</v>
      </c>
      <c r="P4323">
        <v>5.7270000000000003</v>
      </c>
      <c r="Q4323">
        <v>5.8390000000000004</v>
      </c>
      <c r="R4323" t="s">
        <v>9341</v>
      </c>
      <c r="S4323">
        <v>5.8319999999999999</v>
      </c>
      <c r="T4323" t="s">
        <v>9341</v>
      </c>
      <c r="U4323" t="s">
        <v>10182</v>
      </c>
      <c r="V4323" t="str">
        <f>LEFT($U4323,2)</f>
        <v>B8</v>
      </c>
      <c r="W4323" s="3">
        <f>_xlfn.XLOOKUP(V4323,$AC$2:$AC$43,$AD$2:$AD$43,"none")</f>
        <v>-0.11</v>
      </c>
      <c r="X4323" s="3">
        <f>IF(ISNUMBER($W4323), 4600 * (1 / (0.92 * $W4323 + 1.7) + 1 / (0.92 * $W4323 + 0.62)),"none")</f>
        <v>11743.77313439976</v>
      </c>
      <c r="Y4323" s="8">
        <f>IF(ISNUMBER($X4323), _xlfn.XLOOKUP($X4323,Sheet3!$A$2:$A$392,Sheet3!$B$2:$B$392,"none", 1,1), $AF$2)</f>
        <v>0.54959999999999998</v>
      </c>
      <c r="Z4323" s="8">
        <f>IF(ISNUMBER($X4323), _xlfn.XLOOKUP($X4323,Sheet3!$A$2:$A$392,Sheet3!$C$2:$C$392,"none", 1,1), $AF$2)</f>
        <v>0.64410000000000001</v>
      </c>
      <c r="AA4323" s="8">
        <f>IF(ISNUMBER($X4323), _xlfn.XLOOKUP($X4323,Sheet3!$A$2:$A$392,Sheet3!$D$2:$D$392,"none", 1,1), $AF$2)</f>
        <v>1</v>
      </c>
    </row>
    <row r="4324" spans="1:27">
      <c r="A4324">
        <v>7848</v>
      </c>
      <c r="B4324" t="s">
        <v>8151</v>
      </c>
      <c r="C4324" t="s">
        <v>297</v>
      </c>
      <c r="D4324">
        <v>13</v>
      </c>
      <c r="E4324">
        <v>14</v>
      </c>
      <c r="F4324">
        <v>17.329719923999999</v>
      </c>
      <c r="G4324">
        <v>-78</v>
      </c>
      <c r="H4324">
        <v>26</v>
      </c>
      <c r="I4324">
        <v>50.836156224</v>
      </c>
      <c r="J4324">
        <f>(D4324+E4324/60+F4324/3600)*15</f>
        <v>198.57220716634998</v>
      </c>
      <c r="K4324">
        <f>IF(G4324&lt;0, G4324-H4324/60-I4324/3600, G4324+H4324/60+I4324/3600)</f>
        <v>-78.447454487840005</v>
      </c>
      <c r="L4324">
        <v>-9.4350000000000005</v>
      </c>
      <c r="M4324">
        <v>-4.2220000000000004</v>
      </c>
      <c r="N4324">
        <v>1.55</v>
      </c>
      <c r="O4324" t="s">
        <v>9341</v>
      </c>
      <c r="P4324">
        <v>6.8819999999999997</v>
      </c>
      <c r="Q4324">
        <v>5.8390000000000004</v>
      </c>
      <c r="R4324" t="s">
        <v>9341</v>
      </c>
      <c r="S4324">
        <v>5.532</v>
      </c>
      <c r="T4324" t="s">
        <v>9341</v>
      </c>
      <c r="U4324" t="s">
        <v>10318</v>
      </c>
      <c r="V4324" t="str">
        <f>LEFT($U4324,2)</f>
        <v>G2</v>
      </c>
      <c r="W4324" s="3">
        <f>_xlfn.XLOOKUP(V4324,$AC$2:$AC$43,$AD$2:$AD$43,"none")</f>
        <v>0.63</v>
      </c>
      <c r="X4324" s="3">
        <f>IF(ISNUMBER($W4324), 4600 * (1 / (0.92 * $W4324 + 1.7) + 1 / (0.92 * $W4324 + 0.62)),"none")</f>
        <v>5852.5094139995554</v>
      </c>
      <c r="Y4324" s="8">
        <f>IF(ISNUMBER($X4324), _xlfn.XLOOKUP($X4324,Sheet3!$A$2:$A$392,Sheet3!$B$2:$B$392,"none", 1,1), $AF$2)</f>
        <v>1</v>
      </c>
      <c r="Z4324" s="8">
        <f>IF(ISNUMBER($X4324), _xlfn.XLOOKUP($X4324,Sheet3!$A$2:$A$392,Sheet3!$C$2:$C$392,"none", 1,1), $AF$2)</f>
        <v>0.89290000000000003</v>
      </c>
      <c r="AA4324" s="8">
        <f>IF(ISNUMBER($X4324), _xlfn.XLOOKUP($X4324,Sheet3!$A$2:$A$392,Sheet3!$D$2:$D$392,"none", 1,1), $AF$2)</f>
        <v>0.82379999999999998</v>
      </c>
    </row>
    <row r="4325" spans="1:27">
      <c r="A4325">
        <v>14</v>
      </c>
      <c r="B4325" t="s">
        <v>311</v>
      </c>
      <c r="C4325" t="s">
        <v>11</v>
      </c>
      <c r="D4325">
        <v>22</v>
      </c>
      <c r="E4325">
        <v>46</v>
      </c>
      <c r="F4325">
        <v>10.2221219664</v>
      </c>
      <c r="G4325">
        <v>44</v>
      </c>
      <c r="H4325">
        <v>32</v>
      </c>
      <c r="I4325">
        <v>45.797281331999997</v>
      </c>
      <c r="J4325">
        <f>(D4325+E4325/60+F4325/3600)*15</f>
        <v>341.54259217485998</v>
      </c>
      <c r="K4325">
        <f>IF(G4325&lt;0, G4325-H4325/60-I4325/3600, G4325+H4325/60+I4325/3600)</f>
        <v>44.546054800370001</v>
      </c>
      <c r="L4325">
        <v>142.68899999999999</v>
      </c>
      <c r="M4325">
        <v>32.351999999999997</v>
      </c>
      <c r="N4325">
        <v>17.86</v>
      </c>
      <c r="O4325">
        <v>6.25</v>
      </c>
      <c r="P4325">
        <v>6.18</v>
      </c>
      <c r="Q4325">
        <v>5.84</v>
      </c>
      <c r="R4325" t="s">
        <v>9341</v>
      </c>
      <c r="S4325">
        <v>5.7590000000000003</v>
      </c>
      <c r="T4325" t="s">
        <v>9341</v>
      </c>
      <c r="U4325" t="s">
        <v>9355</v>
      </c>
      <c r="V4325" t="str">
        <f>LEFT($U4325,2)</f>
        <v>F0</v>
      </c>
      <c r="W4325" s="3">
        <f>_xlfn.XLOOKUP(V4325,$AC$2:$AC$43,$AD$2:$AD$43,"none")</f>
        <v>0.32</v>
      </c>
      <c r="X4325" s="3">
        <f>IF(ISNUMBER($W4325), 4600 * (1 / (0.92 * $W4325 + 1.7) + 1 / (0.92 * $W4325 + 0.62)),"none")</f>
        <v>7337.0792549848238</v>
      </c>
      <c r="Y4325" s="8">
        <f>IF(ISNUMBER($X4325), _xlfn.XLOOKUP($X4325,Sheet3!$A$2:$A$392,Sheet3!$B$2:$B$392,"none", 1,1), $AF$2)</f>
        <v>0.86680000000000001</v>
      </c>
      <c r="Z4325" s="8">
        <f>IF(ISNUMBER($X4325), _xlfn.XLOOKUP($X4325,Sheet3!$A$2:$A$392,Sheet3!$C$2:$C$392,"none", 1,1), $AF$2)</f>
        <v>0.87180000000000002</v>
      </c>
      <c r="AA4325" s="8">
        <f>IF(ISNUMBER($X4325), _xlfn.XLOOKUP($X4325,Sheet3!$A$2:$A$392,Sheet3!$D$2:$D$392,"none", 1,1), $AF$2)</f>
        <v>1</v>
      </c>
    </row>
    <row r="4326" spans="1:27">
      <c r="A4326">
        <v>218</v>
      </c>
      <c r="B4326" t="s">
        <v>516</v>
      </c>
      <c r="C4326" t="s">
        <v>313</v>
      </c>
      <c r="D4326">
        <v>20</v>
      </c>
      <c r="E4326">
        <v>18</v>
      </c>
      <c r="F4326">
        <v>6.9882</v>
      </c>
      <c r="G4326">
        <v>40</v>
      </c>
      <c r="H4326">
        <v>43</v>
      </c>
      <c r="I4326">
        <v>55.500100000000003</v>
      </c>
      <c r="J4326">
        <f>(D4326+E4326/60+F4326/3600)*15</f>
        <v>304.52911750000004</v>
      </c>
      <c r="K4326">
        <f>IF(G4326&lt;0, G4326-H4326/60-I4326/3600, G4326+H4326/60+I4326/3600)</f>
        <v>40.732083361111115</v>
      </c>
      <c r="L4326">
        <v>-2.33</v>
      </c>
      <c r="M4326">
        <v>-6.16</v>
      </c>
      <c r="N4326">
        <v>1.68</v>
      </c>
      <c r="O4326">
        <v>5.17</v>
      </c>
      <c r="P4326">
        <v>5.94</v>
      </c>
      <c r="Q4326">
        <v>5.84</v>
      </c>
      <c r="R4326">
        <v>5.69</v>
      </c>
      <c r="S4326" t="s">
        <v>9341</v>
      </c>
      <c r="T4326">
        <v>5.68</v>
      </c>
      <c r="U4326" t="s">
        <v>9485</v>
      </c>
      <c r="V4326" t="str">
        <f>LEFT($U4326,2)</f>
        <v>O9</v>
      </c>
      <c r="W4326" s="3" t="str">
        <f>_xlfn.XLOOKUP(V4326,$AC$2:$AC$43,$AD$2:$AD$43,"none")</f>
        <v>none</v>
      </c>
      <c r="X4326" s="3" t="str">
        <f>IF(ISNUMBER($W4326), 4600 * (1 / (0.92 * $W4326 + 1.7) + 1 / (0.92 * $W4326 + 0.62)),"none")</f>
        <v>none</v>
      </c>
      <c r="Y4326" s="8">
        <f>IF(ISNUMBER($X4326), _xlfn.XLOOKUP($X4326,Sheet3!$A$2:$A$392,Sheet3!$B$2:$B$392,"none", 1,1), $AF$2)</f>
        <v>0.8</v>
      </c>
      <c r="Z4326" s="8">
        <f>IF(ISNUMBER($X4326), _xlfn.XLOOKUP($X4326,Sheet3!$A$2:$A$392,Sheet3!$C$2:$C$392,"none", 1,1), $AF$2)</f>
        <v>0.8</v>
      </c>
      <c r="AA4326" s="8">
        <f>IF(ISNUMBER($X4326), _xlfn.XLOOKUP($X4326,Sheet3!$A$2:$A$392,Sheet3!$D$2:$D$392,"none", 1,1), $AF$2)</f>
        <v>0.8</v>
      </c>
    </row>
    <row r="4327" spans="1:27">
      <c r="A4327">
        <v>568</v>
      </c>
      <c r="B4327" t="s">
        <v>868</v>
      </c>
      <c r="C4327" t="s">
        <v>297</v>
      </c>
      <c r="D4327">
        <v>23</v>
      </c>
      <c r="E4327">
        <v>34</v>
      </c>
      <c r="F4327">
        <v>59.042791490399999</v>
      </c>
      <c r="G4327">
        <v>71</v>
      </c>
      <c r="H4327">
        <v>38</v>
      </c>
      <c r="I4327">
        <v>31.359003827999999</v>
      </c>
      <c r="J4327">
        <f>(D4327+E4327/60+F4327/3600)*15</f>
        <v>353.74601163120997</v>
      </c>
      <c r="K4327">
        <f>IF(G4327&lt;0, G4327-H4327/60-I4327/3600, G4327+H4327/60+I4327/3600)</f>
        <v>71.642044167730006</v>
      </c>
      <c r="L4327">
        <v>4.8860000000000001</v>
      </c>
      <c r="M4327">
        <v>-0.65900000000000003</v>
      </c>
      <c r="N4327">
        <v>1.83</v>
      </c>
      <c r="O4327">
        <v>9.3699999999999992</v>
      </c>
      <c r="P4327">
        <v>7.64</v>
      </c>
      <c r="Q4327">
        <v>5.84</v>
      </c>
      <c r="R4327" t="s">
        <v>9341</v>
      </c>
      <c r="S4327">
        <v>5.1740000000000004</v>
      </c>
      <c r="T4327" t="s">
        <v>9341</v>
      </c>
      <c r="U4327" t="s">
        <v>9655</v>
      </c>
      <c r="V4327" t="str">
        <f>LEFT($U4327,2)</f>
        <v>G9</v>
      </c>
      <c r="W4327" s="3" t="str">
        <f>_xlfn.XLOOKUP(V4327,$AC$2:$AC$43,$AD$2:$AD$43,"none")</f>
        <v>none</v>
      </c>
      <c r="X4327" s="3" t="str">
        <f>IF(ISNUMBER($W4327), 4600 * (1 / (0.92 * $W4327 + 1.7) + 1 / (0.92 * $W4327 + 0.62)),"none")</f>
        <v>none</v>
      </c>
      <c r="Y4327" s="8">
        <f>IF(ISNUMBER($X4327), _xlfn.XLOOKUP($X4327,Sheet3!$A$2:$A$392,Sheet3!$B$2:$B$392,"none", 1,1), $AF$2)</f>
        <v>0.8</v>
      </c>
      <c r="Z4327" s="8">
        <f>IF(ISNUMBER($X4327), _xlfn.XLOOKUP($X4327,Sheet3!$A$2:$A$392,Sheet3!$C$2:$C$392,"none", 1,1), $AF$2)</f>
        <v>0.8</v>
      </c>
      <c r="AA4327" s="8">
        <f>IF(ISNUMBER($X4327), _xlfn.XLOOKUP($X4327,Sheet3!$A$2:$A$392,Sheet3!$D$2:$D$392,"none", 1,1), $AF$2)</f>
        <v>0.8</v>
      </c>
    </row>
    <row r="4328" spans="1:27">
      <c r="A4328">
        <v>719</v>
      </c>
      <c r="B4328" t="s">
        <v>1019</v>
      </c>
      <c r="C4328" t="s">
        <v>313</v>
      </c>
      <c r="D4328">
        <v>22</v>
      </c>
      <c r="E4328">
        <v>26</v>
      </c>
      <c r="F4328">
        <v>42.434332838400003</v>
      </c>
      <c r="G4328">
        <v>78</v>
      </c>
      <c r="H4328">
        <v>47</v>
      </c>
      <c r="I4328">
        <v>9.1437261000000003</v>
      </c>
      <c r="J4328">
        <f>(D4328+E4328/60+F4328/3600)*15</f>
        <v>336.67680972016001</v>
      </c>
      <c r="K4328">
        <f>IF(G4328&lt;0, G4328-H4328/60-I4328/3600, G4328+H4328/60+I4328/3600)</f>
        <v>78.785873257250003</v>
      </c>
      <c r="L4328">
        <v>-18.440000000000001</v>
      </c>
      <c r="M4328">
        <v>-48.707000000000001</v>
      </c>
      <c r="N4328">
        <v>16.260000000000002</v>
      </c>
      <c r="O4328">
        <v>6.12</v>
      </c>
      <c r="P4328">
        <v>6</v>
      </c>
      <c r="Q4328">
        <v>5.84</v>
      </c>
      <c r="R4328" t="s">
        <v>9341</v>
      </c>
      <c r="S4328">
        <v>5.82</v>
      </c>
      <c r="T4328" t="s">
        <v>9341</v>
      </c>
      <c r="U4328" t="s">
        <v>9705</v>
      </c>
      <c r="V4328" t="str">
        <f>LEFT($U4328,2)</f>
        <v>A2</v>
      </c>
      <c r="W4328" s="3">
        <f>_xlfn.XLOOKUP(V4328,$AC$2:$AC$43,$AD$2:$AD$43,"none")</f>
        <v>0.05</v>
      </c>
      <c r="X4328" s="3">
        <f>IF(ISNUMBER($W4328), 4600 * (1 / (0.92 * $W4328 + 1.7) + 1 / (0.92 * $W4328 + 0.62)),"none")</f>
        <v>9541.5002631497482</v>
      </c>
      <c r="Y4328" s="8">
        <f>IF(ISNUMBER($X4328), _xlfn.XLOOKUP($X4328,Sheet3!$A$2:$A$392,Sheet3!$B$2:$B$392,"none", 1,1), $AF$2)</f>
        <v>0.65039999999999998</v>
      </c>
      <c r="Z4328" s="8">
        <f>IF(ISNUMBER($X4328), _xlfn.XLOOKUP($X4328,Sheet3!$A$2:$A$392,Sheet3!$C$2:$C$392,"none", 1,1), $AF$2)</f>
        <v>0.72150000000000003</v>
      </c>
      <c r="AA4328" s="8">
        <f>IF(ISNUMBER($X4328), _xlfn.XLOOKUP($X4328,Sheet3!$A$2:$A$392,Sheet3!$D$2:$D$392,"none", 1,1), $AF$2)</f>
        <v>1</v>
      </c>
    </row>
    <row r="4329" spans="1:27">
      <c r="A4329">
        <v>1209</v>
      </c>
      <c r="B4329" t="s">
        <v>1510</v>
      </c>
      <c r="C4329" t="s">
        <v>297</v>
      </c>
      <c r="D4329">
        <v>15</v>
      </c>
      <c r="E4329">
        <v>38</v>
      </c>
      <c r="F4329">
        <v>34.204772217600002</v>
      </c>
      <c r="G4329">
        <v>50</v>
      </c>
      <c r="H4329">
        <v>25</v>
      </c>
      <c r="I4329">
        <v>23.651633820000001</v>
      </c>
      <c r="J4329">
        <f>(D4329+E4329/60+F4329/3600)*15</f>
        <v>234.64251988423999</v>
      </c>
      <c r="K4329">
        <f>IF(G4329&lt;0, G4329-H4329/60-I4329/3600, G4329+H4329/60+I4329/3600)</f>
        <v>50.423236564949995</v>
      </c>
      <c r="L4329">
        <v>-5.4969999999999999</v>
      </c>
      <c r="M4329">
        <v>-27.256</v>
      </c>
      <c r="N4329">
        <v>9.15</v>
      </c>
      <c r="O4329" t="s">
        <v>9341</v>
      </c>
      <c r="P4329">
        <v>6.67</v>
      </c>
      <c r="Q4329">
        <v>5.84</v>
      </c>
      <c r="R4329" t="s">
        <v>9341</v>
      </c>
      <c r="S4329">
        <v>5.6189999999999998</v>
      </c>
      <c r="T4329" t="s">
        <v>9341</v>
      </c>
      <c r="U4329" t="s">
        <v>9379</v>
      </c>
      <c r="V4329" t="str">
        <f>LEFT($U4329,2)</f>
        <v>G8</v>
      </c>
      <c r="W4329" s="3">
        <f>_xlfn.XLOOKUP(V4329,$AC$2:$AC$43,$AD$2:$AD$43,"none")</f>
        <v>0.74</v>
      </c>
      <c r="X4329" s="3">
        <f>IF(ISNUMBER($W4329), 4600 * (1 / (0.92 * $W4329 + 1.7) + 1 / (0.92 * $W4329 + 0.62)),"none")</f>
        <v>5468.4090187676065</v>
      </c>
      <c r="Y4329" s="8">
        <f>IF(ISNUMBER($X4329), _xlfn.XLOOKUP($X4329,Sheet3!$A$2:$A$392,Sheet3!$B$2:$B$392,"none", 1,1), $AF$2)</f>
        <v>1</v>
      </c>
      <c r="Z4329" s="8">
        <f>IF(ISNUMBER($X4329), _xlfn.XLOOKUP($X4329,Sheet3!$A$2:$A$392,Sheet3!$C$2:$C$392,"none", 1,1), $AF$2)</f>
        <v>0.85409999999999997</v>
      </c>
      <c r="AA4329" s="8">
        <f>IF(ISNUMBER($X4329), _xlfn.XLOOKUP($X4329,Sheet3!$A$2:$A$392,Sheet3!$D$2:$D$392,"none", 1,1), $AF$2)</f>
        <v>0.72770000000000001</v>
      </c>
    </row>
    <row r="4330" spans="1:27">
      <c r="A4330">
        <v>1377</v>
      </c>
      <c r="B4330" t="s">
        <v>1678</v>
      </c>
      <c r="C4330" t="s">
        <v>19</v>
      </c>
      <c r="D4330">
        <v>12</v>
      </c>
      <c r="E4330">
        <v>54</v>
      </c>
      <c r="F4330">
        <v>56.520417609600003</v>
      </c>
      <c r="G4330">
        <v>47</v>
      </c>
      <c r="H4330">
        <v>11</v>
      </c>
      <c r="I4330">
        <v>48.200441855999998</v>
      </c>
      <c r="J4330">
        <f>(D4330+E4330/60+F4330/3600)*15</f>
        <v>193.73550174004001</v>
      </c>
      <c r="K4330">
        <f>IF(G4330&lt;0, G4330-H4330/60-I4330/3600, G4330+H4330/60+I4330/3600)</f>
        <v>47.196722344959994</v>
      </c>
      <c r="L4330">
        <v>-18.033999999999999</v>
      </c>
      <c r="M4330">
        <v>-7.84</v>
      </c>
      <c r="N4330">
        <v>4.17</v>
      </c>
      <c r="O4330">
        <v>8.9600000000000009</v>
      </c>
      <c r="P4330">
        <v>7.39</v>
      </c>
      <c r="Q4330">
        <v>5.84</v>
      </c>
      <c r="R4330" t="s">
        <v>9341</v>
      </c>
      <c r="S4330">
        <v>4.2110000000000003</v>
      </c>
      <c r="T4330" t="s">
        <v>9341</v>
      </c>
      <c r="U4330" t="s">
        <v>9881</v>
      </c>
      <c r="V4330" t="str">
        <f>LEFT($U4330,2)</f>
        <v>M5</v>
      </c>
      <c r="W4330" s="3" t="str">
        <f>_xlfn.XLOOKUP(V4330,$AC$2:$AC$43,$AD$2:$AD$43,"none")</f>
        <v>none</v>
      </c>
      <c r="X4330" s="3" t="str">
        <f>IF(ISNUMBER($W4330), 4600 * (1 / (0.92 * $W4330 + 1.7) + 1 / (0.92 * $W4330 + 0.62)),"none")</f>
        <v>none</v>
      </c>
      <c r="Y4330" s="8">
        <f>IF(ISNUMBER($X4330), _xlfn.XLOOKUP($X4330,Sheet3!$A$2:$A$392,Sheet3!$B$2:$B$392,"none", 1,1), $AF$2)</f>
        <v>0.8</v>
      </c>
      <c r="Z4330" s="8">
        <f>IF(ISNUMBER($X4330), _xlfn.XLOOKUP($X4330,Sheet3!$A$2:$A$392,Sheet3!$C$2:$C$392,"none", 1,1), $AF$2)</f>
        <v>0.8</v>
      </c>
      <c r="AA4330" s="8">
        <f>IF(ISNUMBER($X4330), _xlfn.XLOOKUP($X4330,Sheet3!$A$2:$A$392,Sheet3!$D$2:$D$392,"none", 1,1), $AF$2)</f>
        <v>0.8</v>
      </c>
    </row>
    <row r="4331" spans="1:27">
      <c r="A4331">
        <v>3433</v>
      </c>
      <c r="B4331" t="s">
        <v>3736</v>
      </c>
      <c r="C4331" t="s">
        <v>297</v>
      </c>
      <c r="D4331">
        <v>22</v>
      </c>
      <c r="E4331">
        <v>8</v>
      </c>
      <c r="F4331">
        <v>59</v>
      </c>
      <c r="G4331">
        <v>-18</v>
      </c>
      <c r="H4331">
        <v>31</v>
      </c>
      <c r="I4331">
        <v>11</v>
      </c>
      <c r="J4331">
        <f>(D4331+E4331/60+F4331/3600)*15</f>
        <v>332.24583333333334</v>
      </c>
      <c r="K4331">
        <f>IF(G4331&lt;0, G4331-H4331/60-I4331/3600, G4331+H4331/60+I4331/3600)</f>
        <v>-18.519722222222221</v>
      </c>
      <c r="L4331" t="s">
        <v>9341</v>
      </c>
      <c r="M4331" t="s">
        <v>9341</v>
      </c>
      <c r="N4331" t="s">
        <v>9341</v>
      </c>
      <c r="O4331" t="s">
        <v>9341</v>
      </c>
      <c r="P4331">
        <v>5.74</v>
      </c>
      <c r="Q4331">
        <v>5.84</v>
      </c>
      <c r="R4331" t="s">
        <v>9341</v>
      </c>
      <c r="S4331" t="s">
        <v>9341</v>
      </c>
      <c r="T4331" t="s">
        <v>9341</v>
      </c>
      <c r="U4331" t="s">
        <v>9341</v>
      </c>
      <c r="V4331" t="str">
        <f>LEFT($U4331,2)</f>
        <v>~</v>
      </c>
      <c r="W4331" s="3" t="str">
        <f>_xlfn.XLOOKUP(V4331,$AC$2:$AC$43,$AD$2:$AD$43,"none")</f>
        <v>none</v>
      </c>
      <c r="X4331" s="3" t="str">
        <f>IF(ISNUMBER($W4331), 4600 * (1 / (0.92 * $W4331 + 1.7) + 1 / (0.92 * $W4331 + 0.62)),"none")</f>
        <v>none</v>
      </c>
      <c r="Y4331" s="8">
        <f>IF(ISNUMBER($X4331), _xlfn.XLOOKUP($X4331,Sheet3!$A$2:$A$392,Sheet3!$B$2:$B$392,"none", 1,1), $AF$2)</f>
        <v>0.8</v>
      </c>
      <c r="Z4331" s="8">
        <f>IF(ISNUMBER($X4331), _xlfn.XLOOKUP($X4331,Sheet3!$A$2:$A$392,Sheet3!$C$2:$C$392,"none", 1,1), $AF$2)</f>
        <v>0.8</v>
      </c>
      <c r="AA4331" s="8">
        <f>IF(ISNUMBER($X4331), _xlfn.XLOOKUP($X4331,Sheet3!$A$2:$A$392,Sheet3!$D$2:$D$392,"none", 1,1), $AF$2)</f>
        <v>0.8</v>
      </c>
    </row>
    <row r="4332" spans="1:27">
      <c r="A4332">
        <v>4197</v>
      </c>
      <c r="B4332" t="s">
        <v>4500</v>
      </c>
      <c r="C4332" t="s">
        <v>668</v>
      </c>
      <c r="D4332">
        <v>21</v>
      </c>
      <c r="E4332">
        <v>42</v>
      </c>
      <c r="F4332">
        <v>1.0830893088</v>
      </c>
      <c r="G4332">
        <v>35</v>
      </c>
      <c r="H4332">
        <v>30</v>
      </c>
      <c r="I4332">
        <v>36.719916552000001</v>
      </c>
      <c r="J4332">
        <f>(D4332+E4332/60+F4332/3600)*15</f>
        <v>325.50451287212002</v>
      </c>
      <c r="K4332">
        <f>IF(G4332&lt;0, G4332-H4332/60-I4332/3600, G4332+H4332/60+I4332/3600)</f>
        <v>35.510199976819997</v>
      </c>
      <c r="L4332">
        <v>4.2629999999999999</v>
      </c>
      <c r="M4332">
        <v>1.4790000000000001</v>
      </c>
      <c r="N4332">
        <v>1.68</v>
      </c>
      <c r="O4332">
        <v>12.97</v>
      </c>
      <c r="P4332">
        <v>8.32</v>
      </c>
      <c r="Q4332">
        <v>5.84</v>
      </c>
      <c r="R4332">
        <v>4.0999999999999996</v>
      </c>
      <c r="S4332">
        <v>4.7489999999999997</v>
      </c>
      <c r="T4332">
        <v>2.71</v>
      </c>
      <c r="U4332" t="s">
        <v>9735</v>
      </c>
      <c r="V4332" t="str">
        <f>LEFT($U4332,2)</f>
        <v>C-</v>
      </c>
      <c r="W4332" s="3" t="str">
        <f>_xlfn.XLOOKUP(V4332,$AC$2:$AC$43,$AD$2:$AD$43,"none")</f>
        <v>none</v>
      </c>
      <c r="X4332" s="3" t="str">
        <f>IF(ISNUMBER($W4332), 4600 * (1 / (0.92 * $W4332 + 1.7) + 1 / (0.92 * $W4332 + 0.62)),"none")</f>
        <v>none</v>
      </c>
      <c r="Y4332" s="8">
        <f>IF(ISNUMBER($X4332), _xlfn.XLOOKUP($X4332,Sheet3!$A$2:$A$392,Sheet3!$B$2:$B$392,"none", 1,1), $AF$2)</f>
        <v>0.8</v>
      </c>
      <c r="Z4332" s="8">
        <f>IF(ISNUMBER($X4332), _xlfn.XLOOKUP($X4332,Sheet3!$A$2:$A$392,Sheet3!$C$2:$C$392,"none", 1,1), $AF$2)</f>
        <v>0.8</v>
      </c>
      <c r="AA4332" s="8">
        <f>IF(ISNUMBER($X4332), _xlfn.XLOOKUP($X4332,Sheet3!$A$2:$A$392,Sheet3!$D$2:$D$392,"none", 1,1), $AF$2)</f>
        <v>0.8</v>
      </c>
    </row>
    <row r="4333" spans="1:27">
      <c r="A4333">
        <v>4377</v>
      </c>
      <c r="B4333" t="s">
        <v>4680</v>
      </c>
      <c r="C4333" t="s">
        <v>19</v>
      </c>
      <c r="D4333">
        <v>9</v>
      </c>
      <c r="E4333">
        <v>41</v>
      </c>
      <c r="F4333">
        <v>35.116447461600004</v>
      </c>
      <c r="G4333">
        <v>31</v>
      </c>
      <c r="H4333">
        <v>16</v>
      </c>
      <c r="I4333">
        <v>40.128589163999997</v>
      </c>
      <c r="J4333">
        <f>(D4333+E4333/60+F4333/3600)*15</f>
        <v>145.39631853109</v>
      </c>
      <c r="K4333">
        <f>IF(G4333&lt;0, G4333-H4333/60-I4333/3600, G4333+H4333/60+I4333/3600)</f>
        <v>31.277813496989999</v>
      </c>
      <c r="L4333">
        <v>15.925000000000001</v>
      </c>
      <c r="M4333">
        <v>-10.177</v>
      </c>
      <c r="N4333">
        <v>3.3</v>
      </c>
      <c r="O4333">
        <v>9.18</v>
      </c>
      <c r="P4333">
        <v>7.42</v>
      </c>
      <c r="Q4333">
        <v>5.84</v>
      </c>
      <c r="R4333">
        <v>4.55</v>
      </c>
      <c r="S4333">
        <v>5.2</v>
      </c>
      <c r="T4333">
        <v>3.58</v>
      </c>
      <c r="U4333" t="s">
        <v>9825</v>
      </c>
      <c r="V4333" t="str">
        <f>LEFT($U4333,2)</f>
        <v>K6</v>
      </c>
      <c r="W4333" s="3" t="str">
        <f>_xlfn.XLOOKUP(V4333,$AC$2:$AC$43,$AD$2:$AD$43,"none")</f>
        <v>none</v>
      </c>
      <c r="X4333" s="3" t="str">
        <f>IF(ISNUMBER($W4333), 4600 * (1 / (0.92 * $W4333 + 1.7) + 1 / (0.92 * $W4333 + 0.62)),"none")</f>
        <v>none</v>
      </c>
      <c r="Y4333" s="8">
        <f>IF(ISNUMBER($X4333), _xlfn.XLOOKUP($X4333,Sheet3!$A$2:$A$392,Sheet3!$B$2:$B$392,"none", 1,1), $AF$2)</f>
        <v>0.8</v>
      </c>
      <c r="Z4333" s="8">
        <f>IF(ISNUMBER($X4333), _xlfn.XLOOKUP($X4333,Sheet3!$A$2:$A$392,Sheet3!$C$2:$C$392,"none", 1,1), $AF$2)</f>
        <v>0.8</v>
      </c>
      <c r="AA4333" s="8">
        <f>IF(ISNUMBER($X4333), _xlfn.XLOOKUP($X4333,Sheet3!$A$2:$A$392,Sheet3!$D$2:$D$392,"none", 1,1), $AF$2)</f>
        <v>0.8</v>
      </c>
    </row>
    <row r="4334" spans="1:27">
      <c r="A4334">
        <v>4458</v>
      </c>
      <c r="B4334" t="s">
        <v>4761</v>
      </c>
      <c r="C4334" t="s">
        <v>12</v>
      </c>
      <c r="D4334">
        <v>10</v>
      </c>
      <c r="E4334">
        <v>16</v>
      </c>
      <c r="F4334">
        <v>41.757368243999998</v>
      </c>
      <c r="G4334">
        <v>25</v>
      </c>
      <c r="H4334">
        <v>22</v>
      </c>
      <c r="I4334">
        <v>14.575117836</v>
      </c>
      <c r="J4334">
        <f>(D4334+E4334/60+F4334/3600)*15</f>
        <v>154.17398903435003</v>
      </c>
      <c r="K4334">
        <f>IF(G4334&lt;0, G4334-H4334/60-I4334/3600, G4334+H4334/60+I4334/3600)</f>
        <v>25.370715310510001</v>
      </c>
      <c r="L4334">
        <v>-126.387</v>
      </c>
      <c r="M4334">
        <v>2.2570000000000001</v>
      </c>
      <c r="N4334">
        <v>10.18</v>
      </c>
      <c r="O4334" t="s">
        <v>9341</v>
      </c>
      <c r="P4334">
        <v>7.06</v>
      </c>
      <c r="Q4334">
        <v>5.84</v>
      </c>
      <c r="R4334" t="s">
        <v>9341</v>
      </c>
      <c r="S4334">
        <v>5.484</v>
      </c>
      <c r="T4334" t="s">
        <v>9341</v>
      </c>
      <c r="U4334" t="s">
        <v>9371</v>
      </c>
      <c r="V4334" t="str">
        <f>LEFT($U4334,2)</f>
        <v>K2</v>
      </c>
      <c r="W4334" s="3">
        <f>_xlfn.XLOOKUP(V4334,$AC$2:$AC$43,$AD$2:$AD$43,"none")</f>
        <v>0.92</v>
      </c>
      <c r="X4334" s="3">
        <f>IF(ISNUMBER($W4334), 4600 * (1 / (0.92 * $W4334 + 1.7) + 1 / (0.92 * $W4334 + 0.62)),"none")</f>
        <v>4943.4058698702656</v>
      </c>
      <c r="Y4334" s="8">
        <f>IF(ISNUMBER($X4334), _xlfn.XLOOKUP($X4334,Sheet3!$A$2:$A$392,Sheet3!$B$2:$B$392,"none", 1,1), $AF$2)</f>
        <v>1</v>
      </c>
      <c r="Z4334" s="8">
        <f>IF(ISNUMBER($X4334), _xlfn.XLOOKUP($X4334,Sheet3!$A$2:$A$392,Sheet3!$C$2:$C$392,"none", 1,1), $AF$2)</f>
        <v>0.79920000000000002</v>
      </c>
      <c r="AA4334" s="8">
        <f>IF(ISNUMBER($X4334), _xlfn.XLOOKUP($X4334,Sheet3!$A$2:$A$392,Sheet3!$D$2:$D$392,"none", 1,1), $AF$2)</f>
        <v>0.60450000000000004</v>
      </c>
    </row>
    <row r="4335" spans="1:27">
      <c r="A4335">
        <v>6466</v>
      </c>
      <c r="B4335" t="s">
        <v>6769</v>
      </c>
      <c r="C4335" t="s">
        <v>297</v>
      </c>
      <c r="D4335">
        <v>18</v>
      </c>
      <c r="E4335">
        <v>32</v>
      </c>
      <c r="F4335">
        <v>46.154792308799998</v>
      </c>
      <c r="G4335">
        <v>23</v>
      </c>
      <c r="H4335">
        <v>37</v>
      </c>
      <c r="I4335">
        <v>0.46970828399999998</v>
      </c>
      <c r="J4335">
        <f>(D4335+E4335/60+F4335/3600)*15</f>
        <v>278.19231163462001</v>
      </c>
      <c r="K4335">
        <f>IF(G4335&lt;0, G4335-H4335/60-I4335/3600, G4335+H4335/60+I4335/3600)</f>
        <v>23.616797141190002</v>
      </c>
      <c r="L4335">
        <v>12.608000000000001</v>
      </c>
      <c r="M4335">
        <v>8.3130000000000006</v>
      </c>
      <c r="N4335">
        <v>4.1399999999999997</v>
      </c>
      <c r="O4335" t="s">
        <v>9341</v>
      </c>
      <c r="P4335">
        <v>7.3</v>
      </c>
      <c r="Q4335">
        <v>5.84</v>
      </c>
      <c r="R4335" t="s">
        <v>9341</v>
      </c>
      <c r="S4335">
        <v>5.3419999999999996</v>
      </c>
      <c r="T4335" t="s">
        <v>9341</v>
      </c>
      <c r="U4335" t="s">
        <v>9360</v>
      </c>
      <c r="V4335" t="str">
        <f>LEFT($U4335,2)</f>
        <v>K5</v>
      </c>
      <c r="W4335" s="3">
        <f>_xlfn.XLOOKUP(V4335,$AC$2:$AC$43,$AD$2:$AD$43,"none")</f>
        <v>1.1499999999999999</v>
      </c>
      <c r="X4335" s="3">
        <f>IF(ISNUMBER($W4335), 4600 * (1 / (0.92 * $W4335 + 1.7) + 1 / (0.92 * $W4335 + 0.62)),"none")</f>
        <v>4409.2340323652679</v>
      </c>
      <c r="Y4335" s="8">
        <f>IF(ISNUMBER($X4335), _xlfn.XLOOKUP($X4335,Sheet3!$A$2:$A$392,Sheet3!$B$2:$B$392,"none", 1,1), $AF$2)</f>
        <v>1</v>
      </c>
      <c r="Z4335" s="8">
        <f>IF(ISNUMBER($X4335), _xlfn.XLOOKUP($X4335,Sheet3!$A$2:$A$392,Sheet3!$C$2:$C$392,"none", 1,1), $AF$2)</f>
        <v>0.73599999999999999</v>
      </c>
      <c r="AA4335" s="8">
        <f>IF(ISNUMBER($X4335), _xlfn.XLOOKUP($X4335,Sheet3!$A$2:$A$392,Sheet3!$D$2:$D$392,"none", 1,1), $AF$2)</f>
        <v>0.4803</v>
      </c>
    </row>
    <row r="4336" spans="1:27">
      <c r="A4336">
        <v>6819</v>
      </c>
      <c r="B4336" t="s">
        <v>7122</v>
      </c>
      <c r="C4336" t="s">
        <v>305</v>
      </c>
      <c r="D4336">
        <v>19</v>
      </c>
      <c r="E4336">
        <v>43</v>
      </c>
      <c r="F4336">
        <v>45.096562235999997</v>
      </c>
      <c r="G4336">
        <v>41</v>
      </c>
      <c r="H4336">
        <v>46</v>
      </c>
      <c r="I4336">
        <v>23.199657276</v>
      </c>
      <c r="J4336">
        <f>(D4336+E4336/60+F4336/3600)*15</f>
        <v>295.93790234264998</v>
      </c>
      <c r="K4336">
        <f>IF(G4336&lt;0, G4336-H4336/60-I4336/3600, G4336+H4336/60+I4336/3600)</f>
        <v>41.773111015909997</v>
      </c>
      <c r="L4336">
        <v>18.277999999999999</v>
      </c>
      <c r="M4336">
        <v>10.839</v>
      </c>
      <c r="N4336">
        <v>5.23</v>
      </c>
      <c r="O4336">
        <v>9.4</v>
      </c>
      <c r="P4336">
        <v>7.41</v>
      </c>
      <c r="Q4336">
        <v>5.84</v>
      </c>
      <c r="R4336" t="s">
        <v>9341</v>
      </c>
      <c r="S4336">
        <v>5.1749999999999998</v>
      </c>
      <c r="T4336" t="s">
        <v>9341</v>
      </c>
      <c r="U4336" t="s">
        <v>9625</v>
      </c>
      <c r="V4336" t="str">
        <f>LEFT($U4336,2)</f>
        <v>M0</v>
      </c>
      <c r="W4336" s="3">
        <f>_xlfn.XLOOKUP(V4336,$AC$2:$AC$43,$AD$2:$AD$43,"none")</f>
        <v>1.37</v>
      </c>
      <c r="X4336" s="3">
        <f>IF(ISNUMBER($W4336), 4600 * (1 / (0.92 * $W4336 + 1.7) + 1 / (0.92 * $W4336 + 0.62)),"none")</f>
        <v>4000.1320989497008</v>
      </c>
      <c r="Y4336" s="8">
        <f>IF(ISNUMBER($X4336), _xlfn.XLOOKUP($X4336,Sheet3!$A$2:$A$392,Sheet3!$B$2:$B$392,"none", 1,1), $AF$2)</f>
        <v>1</v>
      </c>
      <c r="Z4336" s="8">
        <f>IF(ISNUMBER($X4336), _xlfn.XLOOKUP($X4336,Sheet3!$A$2:$A$392,Sheet3!$C$2:$C$392,"none", 1,1), $AF$2)</f>
        <v>0.67889999999999995</v>
      </c>
      <c r="AA4336" s="8">
        <f>IF(ISNUMBER($X4336), _xlfn.XLOOKUP($X4336,Sheet3!$A$2:$A$392,Sheet3!$D$2:$D$392,"none", 1,1), $AF$2)</f>
        <v>0.38229999999999997</v>
      </c>
    </row>
    <row r="4337" spans="1:27">
      <c r="A4337">
        <v>6945</v>
      </c>
      <c r="B4337" t="s">
        <v>7248</v>
      </c>
      <c r="C4337" t="s">
        <v>22</v>
      </c>
      <c r="D4337">
        <v>8</v>
      </c>
      <c r="E4337">
        <v>29</v>
      </c>
      <c r="F4337">
        <v>7.5670999999999999</v>
      </c>
      <c r="G4337">
        <v>-44</v>
      </c>
      <c r="H4337">
        <v>9</v>
      </c>
      <c r="I4337">
        <v>37.491399999999999</v>
      </c>
      <c r="J4337">
        <f>(D4337+E4337/60+F4337/3600)*15</f>
        <v>127.28152958333332</v>
      </c>
      <c r="K4337">
        <f>IF(G4337&lt;0, G4337-H4337/60-I4337/3600, G4337+H4337/60+I4337/3600)</f>
        <v>-44.160414277777775</v>
      </c>
      <c r="L4337">
        <v>-7</v>
      </c>
      <c r="M4337">
        <v>6.98</v>
      </c>
      <c r="N4337">
        <v>2.2799999999999998</v>
      </c>
      <c r="O4337">
        <v>4.99</v>
      </c>
      <c r="P4337">
        <v>5.67</v>
      </c>
      <c r="Q4337">
        <v>5.84</v>
      </c>
      <c r="R4337" t="s">
        <v>9341</v>
      </c>
      <c r="S4337">
        <v>6.24</v>
      </c>
      <c r="T4337" t="s">
        <v>9341</v>
      </c>
      <c r="U4337" t="s">
        <v>10093</v>
      </c>
      <c r="V4337" t="str">
        <f>LEFT($U4337,2)</f>
        <v>B2</v>
      </c>
      <c r="W4337" s="3">
        <f>_xlfn.XLOOKUP(V4337,$AC$2:$AC$43,$AD$2:$AD$43,"none")</f>
        <v>-0.24</v>
      </c>
      <c r="X4337" s="3">
        <f>IF(ISNUMBER($W4337), 4600 * (1 / (0.92 * $W4337 + 1.7) + 1 / (0.92 * $W4337 + 0.62)),"none")</f>
        <v>14632.835167360139</v>
      </c>
      <c r="Y4337" s="8">
        <f>IF(ISNUMBER($X4337), _xlfn.XLOOKUP($X4337,Sheet3!$A$2:$A$392,Sheet3!$B$2:$B$392,"none", 1,1), $AF$2)</f>
        <v>0.47989999999999999</v>
      </c>
      <c r="Z4337" s="8">
        <f>IF(ISNUMBER($X4337), _xlfn.XLOOKUP($X4337,Sheet3!$A$2:$A$392,Sheet3!$C$2:$C$392,"none", 1,1), $AF$2)</f>
        <v>0.58679999999999999</v>
      </c>
      <c r="AA4337" s="8">
        <f>IF(ISNUMBER($X4337), _xlfn.XLOOKUP($X4337,Sheet3!$A$2:$A$392,Sheet3!$D$2:$D$392,"none", 1,1), $AF$2)</f>
        <v>1</v>
      </c>
    </row>
    <row r="4338" spans="1:27">
      <c r="A4338">
        <v>8543</v>
      </c>
      <c r="B4338" t="s">
        <v>8846</v>
      </c>
      <c r="C4338" t="s">
        <v>297</v>
      </c>
      <c r="D4338">
        <v>18</v>
      </c>
      <c r="E4338">
        <v>39</v>
      </c>
      <c r="F4338">
        <v>14.2928901504</v>
      </c>
      <c r="G4338">
        <v>-47</v>
      </c>
      <c r="H4338">
        <v>54</v>
      </c>
      <c r="I4338">
        <v>35.152000559999998</v>
      </c>
      <c r="J4338">
        <f>(D4338+E4338/60+F4338/3600)*15</f>
        <v>279.80955370895998</v>
      </c>
      <c r="K4338">
        <f>IF(G4338&lt;0, G4338-H4338/60-I4338/3600, G4338+H4338/60+I4338/3600)</f>
        <v>-47.9097644446</v>
      </c>
      <c r="L4338">
        <v>25.425999999999998</v>
      </c>
      <c r="M4338">
        <v>13.951000000000001</v>
      </c>
      <c r="N4338">
        <v>10.43</v>
      </c>
      <c r="O4338" t="s">
        <v>9341</v>
      </c>
      <c r="P4338">
        <v>6.0579999999999998</v>
      </c>
      <c r="Q4338">
        <v>5.84</v>
      </c>
      <c r="R4338" t="s">
        <v>9341</v>
      </c>
      <c r="S4338">
        <v>5.8</v>
      </c>
      <c r="T4338" t="s">
        <v>9341</v>
      </c>
      <c r="U4338" t="s">
        <v>10390</v>
      </c>
      <c r="V4338" t="str">
        <f>LEFT($U4338,2)</f>
        <v>A7</v>
      </c>
      <c r="W4338" s="3">
        <f>_xlfn.XLOOKUP(V4338,$AC$2:$AC$43,$AD$2:$AD$43,"none")</f>
        <v>0.2</v>
      </c>
      <c r="X4338" s="3">
        <f>IF(ISNUMBER($W4338), 4600 * (1 / (0.92 * $W4338 + 1.7) + 1 / (0.92 * $W4338 + 0.62)),"none")</f>
        <v>8163.0066229362728</v>
      </c>
      <c r="Y4338" s="8">
        <f>IF(ISNUMBER($X4338), _xlfn.XLOOKUP($X4338,Sheet3!$A$2:$A$392,Sheet3!$B$2:$B$392,"none", 1,1), $AF$2)</f>
        <v>0.76519999999999999</v>
      </c>
      <c r="Z4338" s="8">
        <f>IF(ISNUMBER($X4338), _xlfn.XLOOKUP($X4338,Sheet3!$A$2:$A$392,Sheet3!$C$2:$C$392,"none", 1,1), $AF$2)</f>
        <v>0.80349999999999999</v>
      </c>
      <c r="AA4338" s="8">
        <f>IF(ISNUMBER($X4338), _xlfn.XLOOKUP($X4338,Sheet3!$A$2:$A$392,Sheet3!$D$2:$D$392,"none", 1,1), $AF$2)</f>
        <v>1</v>
      </c>
    </row>
    <row r="4339" spans="1:27">
      <c r="A4339">
        <v>8668</v>
      </c>
      <c r="B4339" t="s">
        <v>8973</v>
      </c>
      <c r="C4339" t="s">
        <v>12</v>
      </c>
      <c r="D4339">
        <v>3</v>
      </c>
      <c r="E4339">
        <v>18</v>
      </c>
      <c r="F4339">
        <v>41.149937635199997</v>
      </c>
      <c r="G4339">
        <v>-18</v>
      </c>
      <c r="H4339">
        <v>33</v>
      </c>
      <c r="I4339">
        <v>35.252065907999999</v>
      </c>
      <c r="J4339">
        <f>(D4339+E4339/60+F4339/3600)*15</f>
        <v>49.671458073479997</v>
      </c>
      <c r="K4339">
        <f>IF(G4339&lt;0, G4339-H4339/60-I4339/3600, G4339+H4339/60+I4339/3600)</f>
        <v>-18.559792240530001</v>
      </c>
      <c r="L4339">
        <v>125.97</v>
      </c>
      <c r="M4339">
        <v>-63.137</v>
      </c>
      <c r="N4339">
        <v>28.09</v>
      </c>
      <c r="O4339" t="s">
        <v>9341</v>
      </c>
      <c r="P4339">
        <v>6.1689999999999996</v>
      </c>
      <c r="Q4339">
        <v>5.84</v>
      </c>
      <c r="R4339" t="s">
        <v>9341</v>
      </c>
      <c r="S4339">
        <v>5.7610000000000001</v>
      </c>
      <c r="T4339" t="s">
        <v>9341</v>
      </c>
      <c r="U4339" t="s">
        <v>9341</v>
      </c>
      <c r="V4339" t="str">
        <f>LEFT($U4339,2)</f>
        <v>~</v>
      </c>
      <c r="W4339" s="3" t="str">
        <f>_xlfn.XLOOKUP(V4339,$AC$2:$AC$43,$AD$2:$AD$43,"none")</f>
        <v>none</v>
      </c>
      <c r="X4339" s="3" t="str">
        <f>IF(ISNUMBER($W4339), 4600 * (1 / (0.92 * $W4339 + 1.7) + 1 / (0.92 * $W4339 + 0.62)),"none")</f>
        <v>none</v>
      </c>
      <c r="Y4339" s="8">
        <f>IF(ISNUMBER($X4339), _xlfn.XLOOKUP($X4339,Sheet3!$A$2:$A$392,Sheet3!$B$2:$B$392,"none", 1,1), $AF$2)</f>
        <v>0.8</v>
      </c>
      <c r="Z4339" s="8">
        <f>IF(ISNUMBER($X4339), _xlfn.XLOOKUP($X4339,Sheet3!$A$2:$A$392,Sheet3!$C$2:$C$392,"none", 1,1), $AF$2)</f>
        <v>0.8</v>
      </c>
      <c r="AA4339" s="8">
        <f>IF(ISNUMBER($X4339), _xlfn.XLOOKUP($X4339,Sheet3!$A$2:$A$392,Sheet3!$D$2:$D$392,"none", 1,1), $AF$2)</f>
        <v>0.8</v>
      </c>
    </row>
    <row r="4340" spans="1:27">
      <c r="A4340">
        <v>8939</v>
      </c>
      <c r="B4340" t="s">
        <v>9244</v>
      </c>
      <c r="C4340" t="s">
        <v>313</v>
      </c>
      <c r="D4340">
        <v>5</v>
      </c>
      <c r="E4340">
        <v>29</v>
      </c>
      <c r="F4340">
        <v>16.498826313599999</v>
      </c>
      <c r="G4340">
        <v>25</v>
      </c>
      <c r="H4340">
        <v>9</v>
      </c>
      <c r="I4340">
        <v>0.765961848</v>
      </c>
      <c r="J4340">
        <f>(D4340+E4340/60+F4340/3600)*15</f>
        <v>82.318745109639991</v>
      </c>
      <c r="K4340">
        <f>IF(G4340&lt;0, G4340-H4340/60-I4340/3600, G4340+H4340/60+I4340/3600)</f>
        <v>25.150212767179998</v>
      </c>
      <c r="L4340">
        <v>9.1980000000000004</v>
      </c>
      <c r="M4340">
        <v>-38.256999999999998</v>
      </c>
      <c r="N4340">
        <v>9.2200000000000006</v>
      </c>
      <c r="O4340" t="s">
        <v>9341</v>
      </c>
      <c r="P4340">
        <v>5.77</v>
      </c>
      <c r="Q4340">
        <v>5.84</v>
      </c>
      <c r="R4340" t="s">
        <v>9341</v>
      </c>
      <c r="S4340">
        <v>5.867</v>
      </c>
      <c r="T4340" t="s">
        <v>9341</v>
      </c>
      <c r="U4340" t="s">
        <v>9627</v>
      </c>
      <c r="V4340" t="str">
        <f>LEFT($U4340,2)</f>
        <v>B8</v>
      </c>
      <c r="W4340" s="3">
        <f>_xlfn.XLOOKUP(V4340,$AC$2:$AC$43,$AD$2:$AD$43,"none")</f>
        <v>-0.11</v>
      </c>
      <c r="X4340" s="3">
        <f>IF(ISNUMBER($W4340), 4600 * (1 / (0.92 * $W4340 + 1.7) + 1 / (0.92 * $W4340 + 0.62)),"none")</f>
        <v>11743.77313439976</v>
      </c>
      <c r="Y4340" s="8">
        <f>IF(ISNUMBER($X4340), _xlfn.XLOOKUP($X4340,Sheet3!$A$2:$A$392,Sheet3!$B$2:$B$392,"none", 1,1), $AF$2)</f>
        <v>0.54959999999999998</v>
      </c>
      <c r="Z4340" s="8">
        <f>IF(ISNUMBER($X4340), _xlfn.XLOOKUP($X4340,Sheet3!$A$2:$A$392,Sheet3!$C$2:$C$392,"none", 1,1), $AF$2)</f>
        <v>0.64410000000000001</v>
      </c>
      <c r="AA4340" s="8">
        <f>IF(ISNUMBER($X4340), _xlfn.XLOOKUP($X4340,Sheet3!$A$2:$A$392,Sheet3!$D$2:$D$392,"none", 1,1), $AF$2)</f>
        <v>1</v>
      </c>
    </row>
    <row r="4341" spans="1:27">
      <c r="A4341">
        <v>3921</v>
      </c>
      <c r="B4341" t="s">
        <v>4224</v>
      </c>
      <c r="C4341" t="s">
        <v>12</v>
      </c>
      <c r="D4341">
        <v>1</v>
      </c>
      <c r="E4341">
        <v>48</v>
      </c>
      <c r="F4341">
        <v>10.9236879288</v>
      </c>
      <c r="G4341">
        <v>16</v>
      </c>
      <c r="H4341">
        <v>57</v>
      </c>
      <c r="I4341">
        <v>19.857503879999999</v>
      </c>
      <c r="J4341">
        <f>(D4341+E4341/60+F4341/3600)*15</f>
        <v>27.045515366370001</v>
      </c>
      <c r="K4341">
        <f>IF(G4341&lt;0, G4341-H4341/60-I4341/3600, G4341+H4341/60+I4341/3600)</f>
        <v>16.955515973299999</v>
      </c>
      <c r="L4341">
        <v>63.472999999999999</v>
      </c>
      <c r="M4341">
        <v>-29.89</v>
      </c>
      <c r="N4341">
        <v>12.05</v>
      </c>
      <c r="O4341" t="s">
        <v>9341</v>
      </c>
      <c r="P4341">
        <v>5.8090000000000002</v>
      </c>
      <c r="Q4341">
        <v>5.8410000000000002</v>
      </c>
      <c r="R4341" t="s">
        <v>9341</v>
      </c>
      <c r="S4341">
        <v>5.8470000000000004</v>
      </c>
      <c r="T4341" t="s">
        <v>9341</v>
      </c>
      <c r="U4341" t="s">
        <v>9385</v>
      </c>
      <c r="V4341" t="str">
        <f>LEFT($U4341,2)</f>
        <v>B9</v>
      </c>
      <c r="W4341" s="3">
        <f>_xlfn.XLOOKUP(V4341,$AC$2:$AC$43,$AD$2:$AD$43,"none")</f>
        <v>-7.0000000000000007E-2</v>
      </c>
      <c r="X4341" s="3">
        <f>IF(ISNUMBER($W4341), 4600 * (1 / (0.92 * $W4341 + 1.7) + 1 / (0.92 * $W4341 + 0.62)),"none")</f>
        <v>11091.761228434079</v>
      </c>
      <c r="Y4341" s="8">
        <f>IF(ISNUMBER($X4341), _xlfn.XLOOKUP($X4341,Sheet3!$A$2:$A$392,Sheet3!$B$2:$B$392,"none", 1,1), $AF$2)</f>
        <v>0.57499999999999996</v>
      </c>
      <c r="Z4341" s="8">
        <f>IF(ISNUMBER($X4341), _xlfn.XLOOKUP($X4341,Sheet3!$A$2:$A$392,Sheet3!$C$2:$C$392,"none", 1,1), $AF$2)</f>
        <v>0.66420000000000001</v>
      </c>
      <c r="AA4341" s="8">
        <f>IF(ISNUMBER($X4341), _xlfn.XLOOKUP($X4341,Sheet3!$A$2:$A$392,Sheet3!$D$2:$D$392,"none", 1,1), $AF$2)</f>
        <v>1</v>
      </c>
    </row>
    <row r="4342" spans="1:27">
      <c r="A4342">
        <v>477</v>
      </c>
      <c r="B4342" t="s">
        <v>776</v>
      </c>
      <c r="C4342" t="s">
        <v>297</v>
      </c>
      <c r="D4342">
        <v>0</v>
      </c>
      <c r="E4342">
        <v>2</v>
      </c>
      <c r="F4342">
        <v>36.092653732800002</v>
      </c>
      <c r="G4342">
        <v>66</v>
      </c>
      <c r="H4342">
        <v>5</v>
      </c>
      <c r="I4342">
        <v>56.268043296000002</v>
      </c>
      <c r="J4342">
        <f>(D4342+E4342/60+F4342/3600)*15</f>
        <v>0.65038605721999998</v>
      </c>
      <c r="K4342">
        <f>IF(G4342&lt;0, G4342-H4342/60-I4342/3600, G4342+H4342/60+I4342/3600)</f>
        <v>66.098963345359991</v>
      </c>
      <c r="L4342">
        <v>7.2619999999999996</v>
      </c>
      <c r="M4342">
        <v>-0.13700000000000001</v>
      </c>
      <c r="N4342">
        <v>4.0599999999999996</v>
      </c>
      <c r="O4342" t="s">
        <v>9341</v>
      </c>
      <c r="P4342">
        <v>6.9119999999999999</v>
      </c>
      <c r="Q4342">
        <v>5.8419999999999996</v>
      </c>
      <c r="R4342" t="s">
        <v>9341</v>
      </c>
      <c r="S4342">
        <v>5.585</v>
      </c>
      <c r="T4342" t="s">
        <v>9341</v>
      </c>
      <c r="U4342" t="s">
        <v>9379</v>
      </c>
      <c r="V4342" t="str">
        <f>LEFT($U4342,2)</f>
        <v>G8</v>
      </c>
      <c r="W4342" s="3">
        <f>_xlfn.XLOOKUP(V4342,$AC$2:$AC$43,$AD$2:$AD$43,"none")</f>
        <v>0.74</v>
      </c>
      <c r="X4342" s="3">
        <f>IF(ISNUMBER($W4342), 4600 * (1 / (0.92 * $W4342 + 1.7) + 1 / (0.92 * $W4342 + 0.62)),"none")</f>
        <v>5468.4090187676065</v>
      </c>
      <c r="Y4342" s="8">
        <f>IF(ISNUMBER($X4342), _xlfn.XLOOKUP($X4342,Sheet3!$A$2:$A$392,Sheet3!$B$2:$B$392,"none", 1,1), $AF$2)</f>
        <v>1</v>
      </c>
      <c r="Z4342" s="8">
        <f>IF(ISNUMBER($X4342), _xlfn.XLOOKUP($X4342,Sheet3!$A$2:$A$392,Sheet3!$C$2:$C$392,"none", 1,1), $AF$2)</f>
        <v>0.85409999999999997</v>
      </c>
      <c r="AA4342" s="8">
        <f>IF(ISNUMBER($X4342), _xlfn.XLOOKUP($X4342,Sheet3!$A$2:$A$392,Sheet3!$D$2:$D$392,"none", 1,1), $AF$2)</f>
        <v>0.72770000000000001</v>
      </c>
    </row>
    <row r="4343" spans="1:27">
      <c r="A4343">
        <v>1738</v>
      </c>
      <c r="B4343" t="s">
        <v>2039</v>
      </c>
      <c r="C4343" t="s">
        <v>24</v>
      </c>
      <c r="D4343">
        <v>4</v>
      </c>
      <c r="E4343">
        <v>38</v>
      </c>
      <c r="F4343">
        <v>15.8301628464</v>
      </c>
      <c r="G4343">
        <v>20</v>
      </c>
      <c r="H4343">
        <v>41</v>
      </c>
      <c r="I4343">
        <v>5.0094852359999997</v>
      </c>
      <c r="J4343">
        <f>(D4343+E4343/60+F4343/3600)*15</f>
        <v>69.565959011860002</v>
      </c>
      <c r="K4343">
        <f>IF(G4343&lt;0, G4343-H4343/60-I4343/3600, G4343+H4343/60+I4343/3600)</f>
        <v>20.68472485701</v>
      </c>
      <c r="L4343">
        <v>-12.898999999999999</v>
      </c>
      <c r="M4343">
        <v>-7.1980000000000004</v>
      </c>
      <c r="N4343">
        <v>7.87</v>
      </c>
      <c r="O4343" t="s">
        <v>9341</v>
      </c>
      <c r="P4343">
        <v>5.83</v>
      </c>
      <c r="Q4343">
        <v>5.8419999999999996</v>
      </c>
      <c r="R4343" t="s">
        <v>9341</v>
      </c>
      <c r="S4343">
        <v>5.8620000000000001</v>
      </c>
      <c r="T4343" t="s">
        <v>9341</v>
      </c>
      <c r="U4343" t="s">
        <v>9437</v>
      </c>
      <c r="V4343" t="str">
        <f>LEFT($U4343,2)</f>
        <v>B8</v>
      </c>
      <c r="W4343" s="3">
        <f>_xlfn.XLOOKUP(V4343,$AC$2:$AC$43,$AD$2:$AD$43,"none")</f>
        <v>-0.11</v>
      </c>
      <c r="X4343" s="3">
        <f>IF(ISNUMBER($W4343), 4600 * (1 / (0.92 * $W4343 + 1.7) + 1 / (0.92 * $W4343 + 0.62)),"none")</f>
        <v>11743.77313439976</v>
      </c>
      <c r="Y4343" s="8">
        <f>IF(ISNUMBER($X4343), _xlfn.XLOOKUP($X4343,Sheet3!$A$2:$A$392,Sheet3!$B$2:$B$392,"none", 1,1), $AF$2)</f>
        <v>0.54959999999999998</v>
      </c>
      <c r="Z4343" s="8">
        <f>IF(ISNUMBER($X4343), _xlfn.XLOOKUP($X4343,Sheet3!$A$2:$A$392,Sheet3!$C$2:$C$392,"none", 1,1), $AF$2)</f>
        <v>0.64410000000000001</v>
      </c>
      <c r="AA4343" s="8">
        <f>IF(ISNUMBER($X4343), _xlfn.XLOOKUP($X4343,Sheet3!$A$2:$A$392,Sheet3!$D$2:$D$392,"none", 1,1), $AF$2)</f>
        <v>1</v>
      </c>
    </row>
    <row r="4344" spans="1:27">
      <c r="A4344">
        <v>4452</v>
      </c>
      <c r="B4344" t="s">
        <v>4755</v>
      </c>
      <c r="C4344" t="s">
        <v>305</v>
      </c>
      <c r="D4344">
        <v>10</v>
      </c>
      <c r="E4344">
        <v>11</v>
      </c>
      <c r="F4344">
        <v>12.777768480000001</v>
      </c>
      <c r="G4344">
        <v>37</v>
      </c>
      <c r="H4344">
        <v>24</v>
      </c>
      <c r="I4344">
        <v>6.8382566999999996</v>
      </c>
      <c r="J4344">
        <f>(D4344+E4344/60+F4344/3600)*15</f>
        <v>152.80324070200001</v>
      </c>
      <c r="K4344">
        <f>IF(G4344&lt;0, G4344-H4344/60-I4344/3600, G4344+H4344/60+I4344/3600)</f>
        <v>37.401899515749996</v>
      </c>
      <c r="L4344">
        <v>-20.678999999999998</v>
      </c>
      <c r="M4344">
        <v>-29.495999999999999</v>
      </c>
      <c r="N4344">
        <v>5.74</v>
      </c>
      <c r="O4344" t="s">
        <v>9341</v>
      </c>
      <c r="P4344">
        <v>7.1349999999999998</v>
      </c>
      <c r="Q4344">
        <v>5.8419999999999996</v>
      </c>
      <c r="R4344" t="s">
        <v>9341</v>
      </c>
      <c r="S4344">
        <v>5.4660000000000002</v>
      </c>
      <c r="T4344" t="s">
        <v>9341</v>
      </c>
      <c r="U4344" t="s">
        <v>9389</v>
      </c>
      <c r="V4344" t="str">
        <f>LEFT($U4344,2)</f>
        <v>K3</v>
      </c>
      <c r="W4344" s="3">
        <f>_xlfn.XLOOKUP(V4344,$AC$2:$AC$43,$AD$2:$AD$43,"none")</f>
        <v>0.95</v>
      </c>
      <c r="X4344" s="3">
        <f>IF(ISNUMBER($W4344), 4600 * (1 / (0.92 * $W4344 + 1.7) + 1 / (0.92 * $W4344 + 0.62)),"none")</f>
        <v>4866.084384156673</v>
      </c>
      <c r="Y4344" s="8">
        <f>IF(ISNUMBER($X4344), _xlfn.XLOOKUP($X4344,Sheet3!$A$2:$A$392,Sheet3!$B$2:$B$392,"none", 1,1), $AF$2)</f>
        <v>1</v>
      </c>
      <c r="Z4344" s="8">
        <f>IF(ISNUMBER($X4344), _xlfn.XLOOKUP($X4344,Sheet3!$A$2:$A$392,Sheet3!$C$2:$C$392,"none", 1,1), $AF$2)</f>
        <v>0.78720000000000001</v>
      </c>
      <c r="AA4344" s="8">
        <f>IF(ISNUMBER($X4344), _xlfn.XLOOKUP($X4344,Sheet3!$A$2:$A$392,Sheet3!$D$2:$D$392,"none", 1,1), $AF$2)</f>
        <v>0.57969999999999999</v>
      </c>
    </row>
    <row r="4345" spans="1:27">
      <c r="A4345">
        <v>4572</v>
      </c>
      <c r="B4345" t="s">
        <v>4875</v>
      </c>
      <c r="C4345" t="s">
        <v>297</v>
      </c>
      <c r="D4345">
        <v>10</v>
      </c>
      <c r="E4345">
        <v>49</v>
      </c>
      <c r="F4345">
        <v>43.491707821200002</v>
      </c>
      <c r="G4345">
        <v>-9</v>
      </c>
      <c r="H4345">
        <v>51</v>
      </c>
      <c r="I4345">
        <v>9.6858780339999999</v>
      </c>
      <c r="J4345">
        <f>(D4345+E4345/60+F4345/3600)*15</f>
        <v>162.43121544925501</v>
      </c>
      <c r="K4345">
        <f>IF(G4345&lt;0, G4345-H4345/60-I4345/3600, G4345+H4345/60+I4345/3600)</f>
        <v>-9.8526905216761111</v>
      </c>
      <c r="L4345">
        <v>5.8819999999999997</v>
      </c>
      <c r="M4345">
        <v>-30.041</v>
      </c>
      <c r="N4345">
        <v>9.4600000000000009</v>
      </c>
      <c r="O4345" t="s">
        <v>9341</v>
      </c>
      <c r="P4345">
        <v>6.9169999999999998</v>
      </c>
      <c r="Q4345">
        <v>5.8419999999999996</v>
      </c>
      <c r="R4345" t="s">
        <v>9341</v>
      </c>
      <c r="S4345">
        <v>5.5579999999999998</v>
      </c>
      <c r="T4345" t="s">
        <v>9341</v>
      </c>
      <c r="U4345" t="s">
        <v>9403</v>
      </c>
      <c r="V4345" t="str">
        <f>LEFT($U4345,2)</f>
        <v>K0</v>
      </c>
      <c r="W4345" s="3">
        <f>_xlfn.XLOOKUP(V4345,$AC$2:$AC$43,$AD$2:$AD$43,"none")</f>
        <v>0.81</v>
      </c>
      <c r="X4345" s="3">
        <f>IF(ISNUMBER($W4345), 4600 * (1 / (0.92 * $W4345 + 1.7) + 1 / (0.92 * $W4345 + 0.62)),"none")</f>
        <v>5250.7063834266155</v>
      </c>
      <c r="Y4345" s="8">
        <f>IF(ISNUMBER($X4345), _xlfn.XLOOKUP($X4345,Sheet3!$A$2:$A$392,Sheet3!$B$2:$B$392,"none", 1,1), $AF$2)</f>
        <v>1</v>
      </c>
      <c r="Z4345" s="8">
        <f>IF(ISNUMBER($X4345), _xlfn.XLOOKUP($X4345,Sheet3!$A$2:$A$392,Sheet3!$C$2:$C$392,"none", 1,1), $AF$2)</f>
        <v>0.83299999999999996</v>
      </c>
      <c r="AA4345" s="8">
        <f>IF(ISNUMBER($X4345), _xlfn.XLOOKUP($X4345,Sheet3!$A$2:$A$392,Sheet3!$D$2:$D$392,"none", 1,1), $AF$2)</f>
        <v>0.67869999999999997</v>
      </c>
    </row>
    <row r="4346" spans="1:27">
      <c r="A4346">
        <v>4901</v>
      </c>
      <c r="B4346" t="s">
        <v>5204</v>
      </c>
      <c r="C4346" t="s">
        <v>24</v>
      </c>
      <c r="D4346">
        <v>12</v>
      </c>
      <c r="E4346">
        <v>41</v>
      </c>
      <c r="F4346">
        <v>15.952564521599999</v>
      </c>
      <c r="G4346">
        <v>-13</v>
      </c>
      <c r="H4346">
        <v>0</v>
      </c>
      <c r="I4346">
        <v>50.036265503999999</v>
      </c>
      <c r="J4346">
        <f>(D4346+E4346/60+F4346/3600)*15</f>
        <v>190.31646901884002</v>
      </c>
      <c r="K4346">
        <f>IF(G4346&lt;0, G4346-H4346/60-I4346/3600, G4346+H4346/60+I4346/3600)</f>
        <v>-13.013898962640001</v>
      </c>
      <c r="L4346">
        <v>-117.67100000000001</v>
      </c>
      <c r="M4346">
        <v>8.1379999999999999</v>
      </c>
      <c r="N4346">
        <v>12.27</v>
      </c>
      <c r="O4346" t="s">
        <v>9341</v>
      </c>
      <c r="P4346">
        <v>6.26</v>
      </c>
      <c r="Q4346">
        <v>5.843</v>
      </c>
      <c r="R4346" t="s">
        <v>9341</v>
      </c>
      <c r="S4346">
        <v>5.7519999999999998</v>
      </c>
      <c r="T4346" t="s">
        <v>9341</v>
      </c>
      <c r="U4346" t="s">
        <v>10779</v>
      </c>
      <c r="V4346" t="str">
        <f>LEFT($U4346,2)</f>
        <v>F4</v>
      </c>
      <c r="W4346" s="3" t="str">
        <f>_xlfn.XLOOKUP(V4346,$AC$2:$AC$43,$AD$2:$AD$43,"none")</f>
        <v>none</v>
      </c>
      <c r="X4346" s="3" t="str">
        <f>IF(ISNUMBER($W4346), 4600 * (1 / (0.92 * $W4346 + 1.7) + 1 / (0.92 * $W4346 + 0.62)),"none")</f>
        <v>none</v>
      </c>
      <c r="Y4346" s="8">
        <f>IF(ISNUMBER($X4346), _xlfn.XLOOKUP($X4346,Sheet3!$A$2:$A$392,Sheet3!$B$2:$B$392,"none", 1,1), $AF$2)</f>
        <v>0.8</v>
      </c>
      <c r="Z4346" s="8">
        <f>IF(ISNUMBER($X4346), _xlfn.XLOOKUP($X4346,Sheet3!$A$2:$A$392,Sheet3!$C$2:$C$392,"none", 1,1), $AF$2)</f>
        <v>0.8</v>
      </c>
      <c r="AA4346" s="8">
        <f>IF(ISNUMBER($X4346), _xlfn.XLOOKUP($X4346,Sheet3!$A$2:$A$392,Sheet3!$D$2:$D$392,"none", 1,1), $AF$2)</f>
        <v>0.8</v>
      </c>
    </row>
    <row r="4347" spans="1:27">
      <c r="A4347">
        <v>3659</v>
      </c>
      <c r="B4347" t="s">
        <v>3962</v>
      </c>
      <c r="C4347" t="s">
        <v>297</v>
      </c>
      <c r="D4347">
        <v>0</v>
      </c>
      <c r="E4347">
        <v>10</v>
      </c>
      <c r="F4347">
        <v>18.871206796799999</v>
      </c>
      <c r="G4347">
        <v>-5</v>
      </c>
      <c r="H4347">
        <v>14</v>
      </c>
      <c r="I4347">
        <v>54.916966860000002</v>
      </c>
      <c r="J4347">
        <f>(D4347+E4347/60+F4347/3600)*15</f>
        <v>2.5786300283200001</v>
      </c>
      <c r="K4347">
        <f>IF(G4347&lt;0, G4347-H4347/60-I4347/3600, G4347+H4347/60+I4347/3600)</f>
        <v>-5.2485880463500001</v>
      </c>
      <c r="L4347">
        <v>37.378999999999998</v>
      </c>
      <c r="M4347">
        <v>-29.356999999999999</v>
      </c>
      <c r="N4347">
        <v>17.07</v>
      </c>
      <c r="O4347" t="s">
        <v>9341</v>
      </c>
      <c r="P4347">
        <v>6.8280000000000003</v>
      </c>
      <c r="Q4347">
        <v>5.8440000000000003</v>
      </c>
      <c r="R4347" t="s">
        <v>9341</v>
      </c>
      <c r="S4347">
        <v>5.5839999999999996</v>
      </c>
      <c r="T4347" t="s">
        <v>9341</v>
      </c>
      <c r="U4347" t="s">
        <v>9403</v>
      </c>
      <c r="V4347" t="str">
        <f>LEFT($U4347,2)</f>
        <v>K0</v>
      </c>
      <c r="W4347" s="3">
        <f>_xlfn.XLOOKUP(V4347,$AC$2:$AC$43,$AD$2:$AD$43,"none")</f>
        <v>0.81</v>
      </c>
      <c r="X4347" s="3">
        <f>IF(ISNUMBER($W4347), 4600 * (1 / (0.92 * $W4347 + 1.7) + 1 / (0.92 * $W4347 + 0.62)),"none")</f>
        <v>5250.7063834266155</v>
      </c>
      <c r="Y4347" s="8">
        <f>IF(ISNUMBER($X4347), _xlfn.XLOOKUP($X4347,Sheet3!$A$2:$A$392,Sheet3!$B$2:$B$392,"none", 1,1), $AF$2)</f>
        <v>1</v>
      </c>
      <c r="Z4347" s="8">
        <f>IF(ISNUMBER($X4347), _xlfn.XLOOKUP($X4347,Sheet3!$A$2:$A$392,Sheet3!$C$2:$C$392,"none", 1,1), $AF$2)</f>
        <v>0.83299999999999996</v>
      </c>
      <c r="AA4347" s="8">
        <f>IF(ISNUMBER($X4347), _xlfn.XLOOKUP($X4347,Sheet3!$A$2:$A$392,Sheet3!$D$2:$D$392,"none", 1,1), $AF$2)</f>
        <v>0.67869999999999997</v>
      </c>
    </row>
    <row r="4348" spans="1:27">
      <c r="A4348">
        <v>6868</v>
      </c>
      <c r="B4348" t="s">
        <v>7171</v>
      </c>
      <c r="C4348" t="s">
        <v>297</v>
      </c>
      <c r="D4348">
        <v>5</v>
      </c>
      <c r="E4348">
        <v>31</v>
      </c>
      <c r="F4348">
        <v>36.002260041600003</v>
      </c>
      <c r="G4348">
        <v>-45</v>
      </c>
      <c r="H4348">
        <v>55</v>
      </c>
      <c r="I4348">
        <v>31.145028923999998</v>
      </c>
      <c r="J4348">
        <f>(D4348+E4348/60+F4348/3600)*15</f>
        <v>82.900009416839993</v>
      </c>
      <c r="K4348">
        <f>IF(G4348&lt;0, G4348-H4348/60-I4348/3600, G4348+H4348/60+I4348/3600)</f>
        <v>-45.925318063589998</v>
      </c>
      <c r="L4348">
        <v>16.309000000000001</v>
      </c>
      <c r="M4348">
        <v>35.478999999999999</v>
      </c>
      <c r="N4348">
        <v>5.7</v>
      </c>
      <c r="O4348" t="s">
        <v>9341</v>
      </c>
      <c r="P4348">
        <v>7.2140000000000004</v>
      </c>
      <c r="Q4348">
        <v>5.8440000000000003</v>
      </c>
      <c r="R4348" t="s">
        <v>9341</v>
      </c>
      <c r="S4348">
        <v>5.423</v>
      </c>
      <c r="T4348" t="s">
        <v>9341</v>
      </c>
      <c r="U4348" t="s">
        <v>9389</v>
      </c>
      <c r="V4348" t="str">
        <f>LEFT($U4348,2)</f>
        <v>K3</v>
      </c>
      <c r="W4348" s="3">
        <f>_xlfn.XLOOKUP(V4348,$AC$2:$AC$43,$AD$2:$AD$43,"none")</f>
        <v>0.95</v>
      </c>
      <c r="X4348" s="3">
        <f>IF(ISNUMBER($W4348), 4600 * (1 / (0.92 * $W4348 + 1.7) + 1 / (0.92 * $W4348 + 0.62)),"none")</f>
        <v>4866.084384156673</v>
      </c>
      <c r="Y4348" s="8">
        <f>IF(ISNUMBER($X4348), _xlfn.XLOOKUP($X4348,Sheet3!$A$2:$A$392,Sheet3!$B$2:$B$392,"none", 1,1), $AF$2)</f>
        <v>1</v>
      </c>
      <c r="Z4348" s="8">
        <f>IF(ISNUMBER($X4348), _xlfn.XLOOKUP($X4348,Sheet3!$A$2:$A$392,Sheet3!$C$2:$C$392,"none", 1,1), $AF$2)</f>
        <v>0.78720000000000001</v>
      </c>
      <c r="AA4348" s="8">
        <f>IF(ISNUMBER($X4348), _xlfn.XLOOKUP($X4348,Sheet3!$A$2:$A$392,Sheet3!$D$2:$D$392,"none", 1,1), $AF$2)</f>
        <v>0.57969999999999999</v>
      </c>
    </row>
    <row r="4349" spans="1:27">
      <c r="A4349">
        <v>1181</v>
      </c>
      <c r="B4349" t="s">
        <v>1482</v>
      </c>
      <c r="C4349" t="s">
        <v>297</v>
      </c>
      <c r="D4349">
        <v>15</v>
      </c>
      <c r="E4349">
        <v>37</v>
      </c>
      <c r="F4349">
        <v>32.0074444368</v>
      </c>
      <c r="G4349">
        <v>54</v>
      </c>
      <c r="H4349">
        <v>30</v>
      </c>
      <c r="I4349">
        <v>31.428812015999998</v>
      </c>
      <c r="J4349">
        <f>(D4349+E4349/60+F4349/3600)*15</f>
        <v>234.38336435182001</v>
      </c>
      <c r="K4349">
        <f>IF(G4349&lt;0, G4349-H4349/60-I4349/3600, G4349+H4349/60+I4349/3600)</f>
        <v>54.508730225560001</v>
      </c>
      <c r="L4349">
        <v>-34.686999999999998</v>
      </c>
      <c r="M4349">
        <v>-21.696999999999999</v>
      </c>
      <c r="N4349">
        <v>8.8699999999999992</v>
      </c>
      <c r="O4349" t="s">
        <v>9341</v>
      </c>
      <c r="P4349">
        <v>6.9560000000000004</v>
      </c>
      <c r="Q4349">
        <v>5.8449999999999998</v>
      </c>
      <c r="R4349" t="s">
        <v>9341</v>
      </c>
      <c r="S4349">
        <v>5.5529999999999999</v>
      </c>
      <c r="T4349" t="s">
        <v>9341</v>
      </c>
      <c r="U4349" t="s">
        <v>9447</v>
      </c>
      <c r="V4349" t="str">
        <f>LEFT($U4349,2)</f>
        <v>K1</v>
      </c>
      <c r="W4349" s="3">
        <f>_xlfn.XLOOKUP(V4349,$AC$2:$AC$43,$AD$2:$AD$43,"none")</f>
        <v>0.86</v>
      </c>
      <c r="X4349" s="3">
        <f>IF(ISNUMBER($W4349), 4600 * (1 / (0.92 * $W4349 + 1.7) + 1 / (0.92 * $W4349 + 0.62)),"none")</f>
        <v>5106.1368670782376</v>
      </c>
      <c r="Y4349" s="8">
        <f>IF(ISNUMBER($X4349), _xlfn.XLOOKUP($X4349,Sheet3!$A$2:$A$392,Sheet3!$B$2:$B$392,"none", 1,1), $AF$2)</f>
        <v>1</v>
      </c>
      <c r="Z4349" s="8">
        <f>IF(ISNUMBER($X4349), _xlfn.XLOOKUP($X4349,Sheet3!$A$2:$A$392,Sheet3!$C$2:$C$392,"none", 1,1), $AF$2)</f>
        <v>0.82210000000000005</v>
      </c>
      <c r="AA4349" s="8">
        <f>IF(ISNUMBER($X4349), _xlfn.XLOOKUP($X4349,Sheet3!$A$2:$A$392,Sheet3!$D$2:$D$392,"none", 1,1), $AF$2)</f>
        <v>0.65410000000000001</v>
      </c>
    </row>
    <row r="4350" spans="1:27">
      <c r="A4350">
        <v>5378</v>
      </c>
      <c r="B4350" t="s">
        <v>5681</v>
      </c>
      <c r="C4350" t="s">
        <v>297</v>
      </c>
      <c r="D4350">
        <v>18</v>
      </c>
      <c r="E4350">
        <v>11</v>
      </c>
      <c r="F4350">
        <v>5.5628156879999997</v>
      </c>
      <c r="G4350">
        <v>-41</v>
      </c>
      <c r="H4350">
        <v>21</v>
      </c>
      <c r="I4350">
        <v>32.814185004000002</v>
      </c>
      <c r="J4350">
        <f>(D4350+E4350/60+F4350/3600)*15</f>
        <v>272.7731783987</v>
      </c>
      <c r="K4350">
        <f>IF(G4350&lt;0, G4350-H4350/60-I4350/3600, G4350+H4350/60+I4350/3600)</f>
        <v>-41.359115051389999</v>
      </c>
      <c r="L4350">
        <v>30.884</v>
      </c>
      <c r="M4350">
        <v>-37.253999999999998</v>
      </c>
      <c r="N4350">
        <v>12.36</v>
      </c>
      <c r="O4350" t="s">
        <v>9341</v>
      </c>
      <c r="P4350">
        <v>6.133</v>
      </c>
      <c r="Q4350">
        <v>5.8449999999999998</v>
      </c>
      <c r="R4350" t="s">
        <v>9341</v>
      </c>
      <c r="S4350">
        <v>5.7919999999999998</v>
      </c>
      <c r="T4350" t="s">
        <v>9341</v>
      </c>
      <c r="U4350" t="s">
        <v>9595</v>
      </c>
      <c r="V4350" t="str">
        <f>LEFT($U4350,2)</f>
        <v>F2</v>
      </c>
      <c r="W4350" s="3">
        <f>_xlfn.XLOOKUP(V4350,$AC$2:$AC$43,$AD$2:$AD$43,"none")</f>
        <v>0.35</v>
      </c>
      <c r="X4350" s="3">
        <f>IF(ISNUMBER($W4350), 4600 * (1 / (0.92 * $W4350 + 1.7) + 1 / (0.92 * $W4350 + 0.62)),"none")</f>
        <v>7158.2024482287206</v>
      </c>
      <c r="Y4350" s="8">
        <f>IF(ISNUMBER($X4350), _xlfn.XLOOKUP($X4350,Sheet3!$A$2:$A$392,Sheet3!$B$2:$B$392,"none", 1,1), $AF$2)</f>
        <v>0.89859999999999995</v>
      </c>
      <c r="Z4350" s="8">
        <f>IF(ISNUMBER($X4350), _xlfn.XLOOKUP($X4350,Sheet3!$A$2:$A$392,Sheet3!$C$2:$C$392,"none", 1,1), $AF$2)</f>
        <v>0.89249999999999996</v>
      </c>
      <c r="AA4350" s="8">
        <f>IF(ISNUMBER($X4350), _xlfn.XLOOKUP($X4350,Sheet3!$A$2:$A$392,Sheet3!$D$2:$D$392,"none", 1,1), $AF$2)</f>
        <v>1</v>
      </c>
    </row>
    <row r="4351" spans="1:27">
      <c r="A4351">
        <v>5818</v>
      </c>
      <c r="B4351" t="s">
        <v>6121</v>
      </c>
      <c r="C4351" t="s">
        <v>12</v>
      </c>
      <c r="D4351">
        <v>19</v>
      </c>
      <c r="E4351">
        <v>21</v>
      </c>
      <c r="F4351">
        <v>50.895454372800003</v>
      </c>
      <c r="G4351">
        <v>-18</v>
      </c>
      <c r="H4351">
        <v>18</v>
      </c>
      <c r="I4351">
        <v>30.201301403999999</v>
      </c>
      <c r="J4351">
        <f>(D4351+E4351/60+F4351/3600)*15</f>
        <v>290.46206439322003</v>
      </c>
      <c r="K4351">
        <f>IF(G4351&lt;0, G4351-H4351/60-I4351/3600, G4351+H4351/60+I4351/3600)</f>
        <v>-18.30838925039</v>
      </c>
      <c r="L4351">
        <v>102.361</v>
      </c>
      <c r="M4351">
        <v>-93.090999999999994</v>
      </c>
      <c r="N4351">
        <v>10.62</v>
      </c>
      <c r="O4351" t="s">
        <v>9341</v>
      </c>
      <c r="P4351">
        <v>6.9059999999999997</v>
      </c>
      <c r="Q4351">
        <v>5.8449999999999998</v>
      </c>
      <c r="R4351" t="s">
        <v>9341</v>
      </c>
      <c r="S4351">
        <v>5.55</v>
      </c>
      <c r="T4351" t="s">
        <v>9341</v>
      </c>
      <c r="U4351" t="s">
        <v>9403</v>
      </c>
      <c r="V4351" t="str">
        <f>LEFT($U4351,2)</f>
        <v>K0</v>
      </c>
      <c r="W4351" s="3">
        <f>_xlfn.XLOOKUP(V4351,$AC$2:$AC$43,$AD$2:$AD$43,"none")</f>
        <v>0.81</v>
      </c>
      <c r="X4351" s="3">
        <f>IF(ISNUMBER($W4351), 4600 * (1 / (0.92 * $W4351 + 1.7) + 1 / (0.92 * $W4351 + 0.62)),"none")</f>
        <v>5250.7063834266155</v>
      </c>
      <c r="Y4351" s="8">
        <f>IF(ISNUMBER($X4351), _xlfn.XLOOKUP($X4351,Sheet3!$A$2:$A$392,Sheet3!$B$2:$B$392,"none", 1,1), $AF$2)</f>
        <v>1</v>
      </c>
      <c r="Z4351" s="8">
        <f>IF(ISNUMBER($X4351), _xlfn.XLOOKUP($X4351,Sheet3!$A$2:$A$392,Sheet3!$C$2:$C$392,"none", 1,1), $AF$2)</f>
        <v>0.83299999999999996</v>
      </c>
      <c r="AA4351" s="8">
        <f>IF(ISNUMBER($X4351), _xlfn.XLOOKUP($X4351,Sheet3!$A$2:$A$392,Sheet3!$D$2:$D$392,"none", 1,1), $AF$2)</f>
        <v>0.67869999999999997</v>
      </c>
    </row>
    <row r="4352" spans="1:27">
      <c r="A4352">
        <v>4254</v>
      </c>
      <c r="B4352" t="s">
        <v>4557</v>
      </c>
      <c r="C4352" t="s">
        <v>313</v>
      </c>
      <c r="D4352">
        <v>23</v>
      </c>
      <c r="E4352">
        <v>37</v>
      </c>
      <c r="F4352">
        <v>32.0428</v>
      </c>
      <c r="G4352">
        <v>44</v>
      </c>
      <c r="H4352">
        <v>25</v>
      </c>
      <c r="I4352">
        <v>44.372300000000003</v>
      </c>
      <c r="J4352">
        <f>(D4352+E4352/60+F4352/3600)*15</f>
        <v>354.38351166666666</v>
      </c>
      <c r="K4352">
        <f>IF(G4352&lt;0, G4352-H4352/60-I4352/3600, G4352+H4352/60+I4352/3600)</f>
        <v>44.428992305555553</v>
      </c>
      <c r="L4352">
        <v>14.2</v>
      </c>
      <c r="M4352">
        <v>-17.63</v>
      </c>
      <c r="N4352">
        <v>4.04</v>
      </c>
      <c r="O4352" t="s">
        <v>9341</v>
      </c>
      <c r="P4352">
        <v>5.7839999999999998</v>
      </c>
      <c r="Q4352">
        <v>5.8460000000000001</v>
      </c>
      <c r="R4352" t="s">
        <v>9341</v>
      </c>
      <c r="S4352" t="s">
        <v>9341</v>
      </c>
      <c r="T4352" t="s">
        <v>9341</v>
      </c>
      <c r="U4352" t="s">
        <v>9437</v>
      </c>
      <c r="V4352" t="str">
        <f>LEFT($U4352,2)</f>
        <v>B8</v>
      </c>
      <c r="W4352" s="3">
        <f>_xlfn.XLOOKUP(V4352,$AC$2:$AC$43,$AD$2:$AD$43,"none")</f>
        <v>-0.11</v>
      </c>
      <c r="X4352" s="3">
        <f>IF(ISNUMBER($W4352), 4600 * (1 / (0.92 * $W4352 + 1.7) + 1 / (0.92 * $W4352 + 0.62)),"none")</f>
        <v>11743.77313439976</v>
      </c>
      <c r="Y4352" s="8">
        <f>IF(ISNUMBER($X4352), _xlfn.XLOOKUP($X4352,Sheet3!$A$2:$A$392,Sheet3!$B$2:$B$392,"none", 1,1), $AF$2)</f>
        <v>0.54959999999999998</v>
      </c>
      <c r="Z4352" s="8">
        <f>IF(ISNUMBER($X4352), _xlfn.XLOOKUP($X4352,Sheet3!$A$2:$A$392,Sheet3!$C$2:$C$392,"none", 1,1), $AF$2)</f>
        <v>0.64410000000000001</v>
      </c>
      <c r="AA4352" s="8">
        <f>IF(ISNUMBER($X4352), _xlfn.XLOOKUP($X4352,Sheet3!$A$2:$A$392,Sheet3!$D$2:$D$392,"none", 1,1), $AF$2)</f>
        <v>1</v>
      </c>
    </row>
    <row r="4353" spans="1:27">
      <c r="A4353">
        <v>7095</v>
      </c>
      <c r="B4353" t="s">
        <v>7398</v>
      </c>
      <c r="C4353" t="s">
        <v>297</v>
      </c>
      <c r="D4353">
        <v>8</v>
      </c>
      <c r="E4353">
        <v>0</v>
      </c>
      <c r="F4353">
        <v>49.9383912264</v>
      </c>
      <c r="G4353">
        <v>-54</v>
      </c>
      <c r="H4353">
        <v>9</v>
      </c>
      <c r="I4353">
        <v>4.5865352159999997</v>
      </c>
      <c r="J4353">
        <f>(D4353+E4353/60+F4353/3600)*15</f>
        <v>120.20807663011</v>
      </c>
      <c r="K4353">
        <f>IF(G4353&lt;0, G4353-H4353/60-I4353/3600, G4353+H4353/60+I4353/3600)</f>
        <v>-54.15127403756</v>
      </c>
      <c r="L4353">
        <v>-25.861999999999998</v>
      </c>
      <c r="M4353">
        <v>9.0839999999999996</v>
      </c>
      <c r="N4353">
        <v>4.8099999999999996</v>
      </c>
      <c r="O4353" t="s">
        <v>9341</v>
      </c>
      <c r="P4353">
        <v>5.7080000000000002</v>
      </c>
      <c r="Q4353">
        <v>5.8460000000000001</v>
      </c>
      <c r="R4353" t="s">
        <v>9341</v>
      </c>
      <c r="S4353">
        <v>5.8330000000000002</v>
      </c>
      <c r="T4353" t="s">
        <v>9341</v>
      </c>
      <c r="U4353" t="s">
        <v>10178</v>
      </c>
      <c r="V4353" t="str">
        <f>LEFT($U4353,2)</f>
        <v>B5</v>
      </c>
      <c r="W4353" s="3">
        <f>_xlfn.XLOOKUP(V4353,$AC$2:$AC$43,$AD$2:$AD$43,"none")</f>
        <v>-0.16</v>
      </c>
      <c r="X4353" s="3">
        <f>IF(ISNUMBER($W4353), 4600 * (1 / (0.92 * $W4353 + 1.7) + 1 / (0.92 * $W4353 + 0.62)),"none")</f>
        <v>12691.662939978085</v>
      </c>
      <c r="Y4353" s="8">
        <f>IF(ISNUMBER($X4353), _xlfn.XLOOKUP($X4353,Sheet3!$A$2:$A$392,Sheet3!$B$2:$B$392,"none", 1,1), $AF$2)</f>
        <v>0.52290000000000003</v>
      </c>
      <c r="Z4353" s="8">
        <f>IF(ISNUMBER($X4353), _xlfn.XLOOKUP($X4353,Sheet3!$A$2:$A$392,Sheet3!$C$2:$C$392,"none", 1,1), $AF$2)</f>
        <v>0.62250000000000005</v>
      </c>
      <c r="AA4353" s="8">
        <f>IF(ISNUMBER($X4353), _xlfn.XLOOKUP($X4353,Sheet3!$A$2:$A$392,Sheet3!$D$2:$D$392,"none", 1,1), $AF$2)</f>
        <v>1</v>
      </c>
    </row>
    <row r="4354" spans="1:27">
      <c r="A4354">
        <v>2102</v>
      </c>
      <c r="B4354" t="s">
        <v>2403</v>
      </c>
      <c r="C4354" t="s">
        <v>12</v>
      </c>
      <c r="D4354">
        <v>5</v>
      </c>
      <c r="E4354">
        <v>27</v>
      </c>
      <c r="F4354">
        <v>5.3115884040000001</v>
      </c>
      <c r="G4354">
        <v>-40</v>
      </c>
      <c r="H4354">
        <v>56</v>
      </c>
      <c r="I4354">
        <v>36.687044579999998</v>
      </c>
      <c r="J4354">
        <f>(D4354+E4354/60+F4354/3600)*15</f>
        <v>81.772131618350002</v>
      </c>
      <c r="K4354">
        <f>IF(G4354&lt;0, G4354-H4354/60-I4354/3600, G4354+H4354/60+I4354/3600)</f>
        <v>-40.943524179049994</v>
      </c>
      <c r="L4354">
        <v>14.935</v>
      </c>
      <c r="M4354">
        <v>95.769000000000005</v>
      </c>
      <c r="N4354">
        <v>11.51</v>
      </c>
      <c r="O4354" t="s">
        <v>9341</v>
      </c>
      <c r="P4354">
        <v>6.09</v>
      </c>
      <c r="Q4354">
        <v>5.8470000000000004</v>
      </c>
      <c r="R4354" t="s">
        <v>9341</v>
      </c>
      <c r="S4354">
        <v>5.8289999999999997</v>
      </c>
      <c r="T4354" t="s">
        <v>9341</v>
      </c>
      <c r="U4354" t="s">
        <v>10118</v>
      </c>
      <c r="V4354" t="str">
        <f>LEFT($U4354,2)</f>
        <v>A5</v>
      </c>
      <c r="W4354" s="3">
        <f>_xlfn.XLOOKUP(V4354,$AC$2:$AC$43,$AD$2:$AD$43,"none")</f>
        <v>0.15</v>
      </c>
      <c r="X4354" s="3">
        <f>IF(ISNUMBER($W4354), 4600 * (1 / (0.92 * $W4354 + 1.7) + 1 / (0.92 * $W4354 + 0.62)),"none")</f>
        <v>8571.3219313180252</v>
      </c>
      <c r="Y4354" s="8">
        <f>IF(ISNUMBER($X4354), _xlfn.XLOOKUP($X4354,Sheet3!$A$2:$A$392,Sheet3!$B$2:$B$392,"none", 1,1), $AF$2)</f>
        <v>0.72599999999999998</v>
      </c>
      <c r="Z4354" s="8">
        <f>IF(ISNUMBER($X4354), _xlfn.XLOOKUP($X4354,Sheet3!$A$2:$A$392,Sheet3!$C$2:$C$392,"none", 1,1), $AF$2)</f>
        <v>0.7762</v>
      </c>
      <c r="AA4354" s="8">
        <f>IF(ISNUMBER($X4354), _xlfn.XLOOKUP($X4354,Sheet3!$A$2:$A$392,Sheet3!$D$2:$D$392,"none", 1,1), $AF$2)</f>
        <v>1</v>
      </c>
    </row>
    <row r="4355" spans="1:27">
      <c r="A4355">
        <v>2593</v>
      </c>
      <c r="B4355" t="s">
        <v>2895</v>
      </c>
      <c r="C4355" t="s">
        <v>305</v>
      </c>
      <c r="D4355">
        <v>7</v>
      </c>
      <c r="E4355">
        <v>2</v>
      </c>
      <c r="F4355">
        <v>33.287288702399998</v>
      </c>
      <c r="G4355">
        <v>16</v>
      </c>
      <c r="H4355">
        <v>40</v>
      </c>
      <c r="I4355">
        <v>28.00285122</v>
      </c>
      <c r="J4355">
        <f>(D4355+E4355/60+F4355/3600)*15</f>
        <v>105.63869703626</v>
      </c>
      <c r="K4355">
        <f>IF(G4355&lt;0, G4355-H4355/60-I4355/3600, G4355+H4355/60+I4355/3600)</f>
        <v>16.674445236450001</v>
      </c>
      <c r="L4355">
        <v>-11.715999999999999</v>
      </c>
      <c r="M4355">
        <v>-7.8449999999999998</v>
      </c>
      <c r="N4355">
        <v>1.9</v>
      </c>
      <c r="O4355" t="s">
        <v>9341</v>
      </c>
      <c r="P4355">
        <v>7.4850000000000003</v>
      </c>
      <c r="Q4355">
        <v>5.8479999999999999</v>
      </c>
      <c r="R4355" t="s">
        <v>9341</v>
      </c>
      <c r="S4355">
        <v>5.0449999999999999</v>
      </c>
      <c r="T4355" t="s">
        <v>9341</v>
      </c>
      <c r="U4355" t="s">
        <v>9517</v>
      </c>
      <c r="V4355" t="str">
        <f>LEFT($U4355,2)</f>
        <v>M2</v>
      </c>
      <c r="W4355" s="3">
        <f>_xlfn.XLOOKUP(V4355,$AC$2:$AC$43,$AD$2:$AD$43,"none")</f>
        <v>1.47</v>
      </c>
      <c r="X4355" s="3">
        <f>IF(ISNUMBER($W4355), 4600 * (1 / (0.92 * $W4355 + 1.7) + 1 / (0.92 * $W4355 + 0.62)),"none")</f>
        <v>3839.1950178350371</v>
      </c>
      <c r="Y4355" s="8">
        <f>IF(ISNUMBER($X4355), _xlfn.XLOOKUP($X4355,Sheet3!$A$2:$A$392,Sheet3!$B$2:$B$392,"none", 1,1), $AF$2)</f>
        <v>1</v>
      </c>
      <c r="Z4355" s="8">
        <f>IF(ISNUMBER($X4355), _xlfn.XLOOKUP($X4355,Sheet3!$A$2:$A$392,Sheet3!$C$2:$C$392,"none", 1,1), $AF$2)</f>
        <v>0.64800000000000002</v>
      </c>
      <c r="AA4355" s="8">
        <f>IF(ISNUMBER($X4355), _xlfn.XLOOKUP($X4355,Sheet3!$A$2:$A$392,Sheet3!$D$2:$D$392,"none", 1,1), $AF$2)</f>
        <v>0.33460000000000001</v>
      </c>
    </row>
    <row r="4356" spans="1:27">
      <c r="A4356">
        <v>3517</v>
      </c>
      <c r="B4356" t="s">
        <v>3820</v>
      </c>
      <c r="C4356" t="s">
        <v>12</v>
      </c>
      <c r="D4356">
        <v>23</v>
      </c>
      <c r="E4356">
        <v>52</v>
      </c>
      <c r="F4356">
        <v>29.990664645599999</v>
      </c>
      <c r="G4356">
        <v>-14</v>
      </c>
      <c r="H4356">
        <v>15</v>
      </c>
      <c r="I4356">
        <v>4.3618332960000004</v>
      </c>
      <c r="J4356">
        <f>(D4356+E4356/60+F4356/3600)*15</f>
        <v>358.12496110269001</v>
      </c>
      <c r="K4356">
        <f>IF(G4356&lt;0, G4356-H4356/60-I4356/3600, G4356+H4356/60+I4356/3600)</f>
        <v>-14.251211620359999</v>
      </c>
      <c r="L4356">
        <v>-95.869</v>
      </c>
      <c r="M4356">
        <v>-2.202</v>
      </c>
      <c r="N4356">
        <v>9.09</v>
      </c>
      <c r="O4356" t="s">
        <v>9341</v>
      </c>
      <c r="P4356">
        <v>7.1020000000000003</v>
      </c>
      <c r="Q4356">
        <v>5.8479999999999999</v>
      </c>
      <c r="R4356" t="s">
        <v>9341</v>
      </c>
      <c r="S4356">
        <v>5.4660000000000002</v>
      </c>
      <c r="T4356" t="s">
        <v>9341</v>
      </c>
      <c r="U4356" t="s">
        <v>9371</v>
      </c>
      <c r="V4356" t="str">
        <f>LEFT($U4356,2)</f>
        <v>K2</v>
      </c>
      <c r="W4356" s="3">
        <f>_xlfn.XLOOKUP(V4356,$AC$2:$AC$43,$AD$2:$AD$43,"none")</f>
        <v>0.92</v>
      </c>
      <c r="X4356" s="3">
        <f>IF(ISNUMBER($W4356), 4600 * (1 / (0.92 * $W4356 + 1.7) + 1 / (0.92 * $W4356 + 0.62)),"none")</f>
        <v>4943.4058698702656</v>
      </c>
      <c r="Y4356" s="8">
        <f>IF(ISNUMBER($X4356), _xlfn.XLOOKUP($X4356,Sheet3!$A$2:$A$392,Sheet3!$B$2:$B$392,"none", 1,1), $AF$2)</f>
        <v>1</v>
      </c>
      <c r="Z4356" s="8">
        <f>IF(ISNUMBER($X4356), _xlfn.XLOOKUP($X4356,Sheet3!$A$2:$A$392,Sheet3!$C$2:$C$392,"none", 1,1), $AF$2)</f>
        <v>0.79920000000000002</v>
      </c>
      <c r="AA4356" s="8">
        <f>IF(ISNUMBER($X4356), _xlfn.XLOOKUP($X4356,Sheet3!$A$2:$A$392,Sheet3!$D$2:$D$392,"none", 1,1), $AF$2)</f>
        <v>0.60450000000000004</v>
      </c>
    </row>
    <row r="4357" spans="1:27">
      <c r="A4357">
        <v>3606</v>
      </c>
      <c r="B4357" t="s">
        <v>3909</v>
      </c>
      <c r="C4357" t="s">
        <v>297</v>
      </c>
      <c r="D4357">
        <v>21</v>
      </c>
      <c r="E4357">
        <v>21</v>
      </c>
      <c r="F4357">
        <v>4.3193286096000003</v>
      </c>
      <c r="G4357">
        <v>-4</v>
      </c>
      <c r="H4357">
        <v>33</v>
      </c>
      <c r="I4357">
        <v>36.449496684000003</v>
      </c>
      <c r="J4357">
        <f>(D4357+E4357/60+F4357/3600)*15</f>
        <v>320.26799720254002</v>
      </c>
      <c r="K4357">
        <f>IF(G4357&lt;0, G4357-H4357/60-I4357/3600, G4357+H4357/60+I4357/3600)</f>
        <v>-4.5601248601900002</v>
      </c>
      <c r="L4357">
        <v>-11.042</v>
      </c>
      <c r="M4357">
        <v>11.206</v>
      </c>
      <c r="N4357">
        <v>9.6300000000000008</v>
      </c>
      <c r="O4357" t="s">
        <v>9341</v>
      </c>
      <c r="P4357">
        <v>6.7770000000000001</v>
      </c>
      <c r="Q4357">
        <v>5.8479999999999999</v>
      </c>
      <c r="R4357" t="s">
        <v>9341</v>
      </c>
      <c r="S4357">
        <v>5.6360000000000001</v>
      </c>
      <c r="T4357" t="s">
        <v>9341</v>
      </c>
      <c r="U4357" t="s">
        <v>9379</v>
      </c>
      <c r="V4357" t="str">
        <f>LEFT($U4357,2)</f>
        <v>G8</v>
      </c>
      <c r="W4357" s="3">
        <f>_xlfn.XLOOKUP(V4357,$AC$2:$AC$43,$AD$2:$AD$43,"none")</f>
        <v>0.74</v>
      </c>
      <c r="X4357" s="3">
        <f>IF(ISNUMBER($W4357), 4600 * (1 / (0.92 * $W4357 + 1.7) + 1 / (0.92 * $W4357 + 0.62)),"none")</f>
        <v>5468.4090187676065</v>
      </c>
      <c r="Y4357" s="8">
        <f>IF(ISNUMBER($X4357), _xlfn.XLOOKUP($X4357,Sheet3!$A$2:$A$392,Sheet3!$B$2:$B$392,"none", 1,1), $AF$2)</f>
        <v>1</v>
      </c>
      <c r="Z4357" s="8">
        <f>IF(ISNUMBER($X4357), _xlfn.XLOOKUP($X4357,Sheet3!$A$2:$A$392,Sheet3!$C$2:$C$392,"none", 1,1), $AF$2)</f>
        <v>0.85409999999999997</v>
      </c>
      <c r="AA4357" s="8">
        <f>IF(ISNUMBER($X4357), _xlfn.XLOOKUP($X4357,Sheet3!$A$2:$A$392,Sheet3!$D$2:$D$392,"none", 1,1), $AF$2)</f>
        <v>0.72770000000000001</v>
      </c>
    </row>
    <row r="4358" spans="1:27">
      <c r="A4358">
        <v>3759</v>
      </c>
      <c r="B4358" t="s">
        <v>4062</v>
      </c>
      <c r="C4358" t="s">
        <v>12</v>
      </c>
      <c r="D4358">
        <v>23</v>
      </c>
      <c r="E4358">
        <v>0</v>
      </c>
      <c r="F4358">
        <v>42.900362635199997</v>
      </c>
      <c r="G4358">
        <v>3</v>
      </c>
      <c r="H4358">
        <v>0</v>
      </c>
      <c r="I4358">
        <v>42.494882867999998</v>
      </c>
      <c r="J4358">
        <f>(D4358+E4358/60+F4358/3600)*15</f>
        <v>345.17875151098002</v>
      </c>
      <c r="K4358">
        <f>IF(G4358&lt;0, G4358-H4358/60-I4358/3600, G4358+H4358/60+I4358/3600)</f>
        <v>3.0118041341300001</v>
      </c>
      <c r="L4358">
        <v>4.8490000000000002</v>
      </c>
      <c r="M4358">
        <v>-83.811000000000007</v>
      </c>
      <c r="N4358">
        <v>7.33</v>
      </c>
      <c r="O4358" t="s">
        <v>9341</v>
      </c>
      <c r="P4358">
        <v>7.2039999999999997</v>
      </c>
      <c r="Q4358">
        <v>5.8479999999999999</v>
      </c>
      <c r="R4358" t="s">
        <v>9341</v>
      </c>
      <c r="S4358">
        <v>5.4160000000000004</v>
      </c>
      <c r="T4358" t="s">
        <v>9341</v>
      </c>
      <c r="U4358" t="s">
        <v>10091</v>
      </c>
      <c r="V4358" t="str">
        <f>LEFT($U4358,2)</f>
        <v>K2</v>
      </c>
      <c r="W4358" s="3">
        <f>_xlfn.XLOOKUP(V4358,$AC$2:$AC$43,$AD$2:$AD$43,"none")</f>
        <v>0.92</v>
      </c>
      <c r="X4358" s="3">
        <f>IF(ISNUMBER($W4358), 4600 * (1 / (0.92 * $W4358 + 1.7) + 1 / (0.92 * $W4358 + 0.62)),"none")</f>
        <v>4943.4058698702656</v>
      </c>
      <c r="Y4358" s="8">
        <f>IF(ISNUMBER($X4358), _xlfn.XLOOKUP($X4358,Sheet3!$A$2:$A$392,Sheet3!$B$2:$B$392,"none", 1,1), $AF$2)</f>
        <v>1</v>
      </c>
      <c r="Z4358" s="8">
        <f>IF(ISNUMBER($X4358), _xlfn.XLOOKUP($X4358,Sheet3!$A$2:$A$392,Sheet3!$C$2:$C$392,"none", 1,1), $AF$2)</f>
        <v>0.79920000000000002</v>
      </c>
      <c r="AA4358" s="8">
        <f>IF(ISNUMBER($X4358), _xlfn.XLOOKUP($X4358,Sheet3!$A$2:$A$392,Sheet3!$D$2:$D$392,"none", 1,1), $AF$2)</f>
        <v>0.60450000000000004</v>
      </c>
    </row>
    <row r="4359" spans="1:27">
      <c r="A4359">
        <v>4433</v>
      </c>
      <c r="B4359" t="s">
        <v>4736</v>
      </c>
      <c r="C4359" t="s">
        <v>12</v>
      </c>
      <c r="D4359">
        <v>9</v>
      </c>
      <c r="E4359">
        <v>56</v>
      </c>
      <c r="F4359">
        <v>25.97587</v>
      </c>
      <c r="G4359">
        <v>8</v>
      </c>
      <c r="H4359">
        <v>55</v>
      </c>
      <c r="I4359">
        <v>59.360799999999998</v>
      </c>
      <c r="J4359">
        <f>(D4359+E4359/60+F4359/3600)*15</f>
        <v>149.10823279166669</v>
      </c>
      <c r="K4359">
        <f>IF(G4359&lt;0, G4359-H4359/60-I4359/3600, G4359+H4359/60+I4359/3600)</f>
        <v>8.9331557777777775</v>
      </c>
      <c r="L4359">
        <v>-85.54</v>
      </c>
      <c r="M4359">
        <v>19.77</v>
      </c>
      <c r="N4359">
        <v>5.63</v>
      </c>
      <c r="O4359" t="s">
        <v>9341</v>
      </c>
      <c r="P4359">
        <v>6.9850000000000003</v>
      </c>
      <c r="Q4359">
        <v>5.8479999999999999</v>
      </c>
      <c r="R4359" t="s">
        <v>9341</v>
      </c>
      <c r="S4359">
        <v>5.5069999999999997</v>
      </c>
      <c r="T4359" t="s">
        <v>9341</v>
      </c>
      <c r="U4359" t="s">
        <v>9746</v>
      </c>
      <c r="V4359" t="str">
        <f>LEFT($U4359,2)</f>
        <v>K2</v>
      </c>
      <c r="W4359" s="3">
        <f>_xlfn.XLOOKUP(V4359,$AC$2:$AC$43,$AD$2:$AD$43,"none")</f>
        <v>0.92</v>
      </c>
      <c r="X4359" s="3">
        <f>IF(ISNUMBER($W4359), 4600 * (1 / (0.92 * $W4359 + 1.7) + 1 / (0.92 * $W4359 + 0.62)),"none")</f>
        <v>4943.4058698702656</v>
      </c>
      <c r="Y4359" s="8">
        <f>IF(ISNUMBER($X4359), _xlfn.XLOOKUP($X4359,Sheet3!$A$2:$A$392,Sheet3!$B$2:$B$392,"none", 1,1), $AF$2)</f>
        <v>1</v>
      </c>
      <c r="Z4359" s="8">
        <f>IF(ISNUMBER($X4359), _xlfn.XLOOKUP($X4359,Sheet3!$A$2:$A$392,Sheet3!$C$2:$C$392,"none", 1,1), $AF$2)</f>
        <v>0.79920000000000002</v>
      </c>
      <c r="AA4359" s="8">
        <f>IF(ISNUMBER($X4359), _xlfn.XLOOKUP($X4359,Sheet3!$A$2:$A$392,Sheet3!$D$2:$D$392,"none", 1,1), $AF$2)</f>
        <v>0.60450000000000004</v>
      </c>
    </row>
    <row r="4360" spans="1:27">
      <c r="A4360">
        <v>1531</v>
      </c>
      <c r="B4360" t="s">
        <v>1832</v>
      </c>
      <c r="C4360" t="s">
        <v>39</v>
      </c>
      <c r="D4360">
        <v>3</v>
      </c>
      <c r="E4360">
        <v>38</v>
      </c>
      <c r="F4360">
        <v>29.2528166112</v>
      </c>
      <c r="G4360">
        <v>-7</v>
      </c>
      <c r="H4360">
        <v>23</v>
      </c>
      <c r="I4360">
        <v>30.701131115999999</v>
      </c>
      <c r="J4360">
        <f>(D4360+E4360/60+F4360/3600)*15</f>
        <v>54.621886735879997</v>
      </c>
      <c r="K4360">
        <f>IF(G4360&lt;0, G4360-H4360/60-I4360/3600, G4360+H4360/60+I4360/3600)</f>
        <v>-7.3918614253100001</v>
      </c>
      <c r="L4360">
        <v>-2.331</v>
      </c>
      <c r="M4360">
        <v>-62.819000000000003</v>
      </c>
      <c r="N4360">
        <v>8.02</v>
      </c>
      <c r="O4360" t="s">
        <v>9341</v>
      </c>
      <c r="P4360">
        <v>6.8369999999999997</v>
      </c>
      <c r="Q4360">
        <v>5.8490000000000002</v>
      </c>
      <c r="R4360" t="s">
        <v>9341</v>
      </c>
      <c r="S4360">
        <v>5.6070000000000002</v>
      </c>
      <c r="T4360" t="s">
        <v>9341</v>
      </c>
      <c r="U4360" t="s">
        <v>9932</v>
      </c>
      <c r="V4360" t="str">
        <f>LEFT($U4360,2)</f>
        <v>G8</v>
      </c>
      <c r="W4360" s="3">
        <f>_xlfn.XLOOKUP(V4360,$AC$2:$AC$43,$AD$2:$AD$43,"none")</f>
        <v>0.74</v>
      </c>
      <c r="X4360" s="3">
        <f>IF(ISNUMBER($W4360), 4600 * (1 / (0.92 * $W4360 + 1.7) + 1 / (0.92 * $W4360 + 0.62)),"none")</f>
        <v>5468.4090187676065</v>
      </c>
      <c r="Y4360" s="8">
        <f>IF(ISNUMBER($X4360), _xlfn.XLOOKUP($X4360,Sheet3!$A$2:$A$392,Sheet3!$B$2:$B$392,"none", 1,1), $AF$2)</f>
        <v>1</v>
      </c>
      <c r="Z4360" s="8">
        <f>IF(ISNUMBER($X4360), _xlfn.XLOOKUP($X4360,Sheet3!$A$2:$A$392,Sheet3!$C$2:$C$392,"none", 1,1), $AF$2)</f>
        <v>0.85409999999999997</v>
      </c>
      <c r="AA4360" s="8">
        <f>IF(ISNUMBER($X4360), _xlfn.XLOOKUP($X4360,Sheet3!$A$2:$A$392,Sheet3!$D$2:$D$392,"none", 1,1), $AF$2)</f>
        <v>0.72770000000000001</v>
      </c>
    </row>
    <row r="4361" spans="1:27">
      <c r="A4361">
        <v>3550</v>
      </c>
      <c r="B4361" t="s">
        <v>3853</v>
      </c>
      <c r="C4361" t="s">
        <v>39</v>
      </c>
      <c r="D4361">
        <v>0</v>
      </c>
      <c r="E4361">
        <v>10</v>
      </c>
      <c r="F4361">
        <v>42.834107181599997</v>
      </c>
      <c r="G4361">
        <v>-12</v>
      </c>
      <c r="H4361">
        <v>34</v>
      </c>
      <c r="I4361">
        <v>47.633650355999997</v>
      </c>
      <c r="J4361">
        <f>(D4361+E4361/60+F4361/3600)*15</f>
        <v>2.6784754465899998</v>
      </c>
      <c r="K4361">
        <f>IF(G4361&lt;0, G4361-H4361/60-I4361/3600, G4361+H4361/60+I4361/3600)</f>
        <v>-12.579898236209999</v>
      </c>
      <c r="L4361">
        <v>148.26599999999999</v>
      </c>
      <c r="M4361">
        <v>-38.950000000000003</v>
      </c>
      <c r="N4361">
        <v>13.73</v>
      </c>
      <c r="O4361" t="s">
        <v>9341</v>
      </c>
      <c r="P4361">
        <v>6.8609999999999998</v>
      </c>
      <c r="Q4361">
        <v>5.8490000000000002</v>
      </c>
      <c r="R4361" t="s">
        <v>9341</v>
      </c>
      <c r="S4361">
        <v>5.5839999999999996</v>
      </c>
      <c r="T4361" t="s">
        <v>9341</v>
      </c>
      <c r="U4361" t="s">
        <v>9403</v>
      </c>
      <c r="V4361" t="str">
        <f>LEFT($U4361,2)</f>
        <v>K0</v>
      </c>
      <c r="W4361" s="3">
        <f>_xlfn.XLOOKUP(V4361,$AC$2:$AC$43,$AD$2:$AD$43,"none")</f>
        <v>0.81</v>
      </c>
      <c r="X4361" s="3">
        <f>IF(ISNUMBER($W4361), 4600 * (1 / (0.92 * $W4361 + 1.7) + 1 / (0.92 * $W4361 + 0.62)),"none")</f>
        <v>5250.7063834266155</v>
      </c>
      <c r="Y4361" s="8">
        <f>IF(ISNUMBER($X4361), _xlfn.XLOOKUP($X4361,Sheet3!$A$2:$A$392,Sheet3!$B$2:$B$392,"none", 1,1), $AF$2)</f>
        <v>1</v>
      </c>
      <c r="Z4361" s="8">
        <f>IF(ISNUMBER($X4361), _xlfn.XLOOKUP($X4361,Sheet3!$A$2:$A$392,Sheet3!$C$2:$C$392,"none", 1,1), $AF$2)</f>
        <v>0.83299999999999996</v>
      </c>
      <c r="AA4361" s="8">
        <f>IF(ISNUMBER($X4361), _xlfn.XLOOKUP($X4361,Sheet3!$A$2:$A$392,Sheet3!$D$2:$D$392,"none", 1,1), $AF$2)</f>
        <v>0.67869999999999997</v>
      </c>
    </row>
    <row r="4362" spans="1:27">
      <c r="A4362">
        <v>4357</v>
      </c>
      <c r="B4362" t="s">
        <v>4660</v>
      </c>
      <c r="C4362" t="s">
        <v>12</v>
      </c>
      <c r="D4362">
        <v>9</v>
      </c>
      <c r="E4362">
        <v>30</v>
      </c>
      <c r="F4362">
        <v>22.482876345600001</v>
      </c>
      <c r="G4362">
        <v>-15</v>
      </c>
      <c r="H4362">
        <v>34</v>
      </c>
      <c r="I4362">
        <v>38.471885651999997</v>
      </c>
      <c r="J4362">
        <f>(D4362+E4362/60+F4362/3600)*15</f>
        <v>142.59367865144</v>
      </c>
      <c r="K4362">
        <f>IF(G4362&lt;0, G4362-H4362/60-I4362/3600, G4362+H4362/60+I4362/3600)</f>
        <v>-15.57735330157</v>
      </c>
      <c r="L4362">
        <v>-93.334999999999994</v>
      </c>
      <c r="M4362">
        <v>-65.756</v>
      </c>
      <c r="N4362">
        <v>14.87</v>
      </c>
      <c r="O4362" t="s">
        <v>9341</v>
      </c>
      <c r="P4362">
        <v>7.06</v>
      </c>
      <c r="Q4362">
        <v>5.8490000000000002</v>
      </c>
      <c r="R4362" t="s">
        <v>9341</v>
      </c>
      <c r="S4362">
        <v>5.5049999999999999</v>
      </c>
      <c r="T4362" t="s">
        <v>9341</v>
      </c>
      <c r="U4362" t="s">
        <v>9371</v>
      </c>
      <c r="V4362" t="str">
        <f>LEFT($U4362,2)</f>
        <v>K2</v>
      </c>
      <c r="W4362" s="3">
        <f>_xlfn.XLOOKUP(V4362,$AC$2:$AC$43,$AD$2:$AD$43,"none")</f>
        <v>0.92</v>
      </c>
      <c r="X4362" s="3">
        <f>IF(ISNUMBER($W4362), 4600 * (1 / (0.92 * $W4362 + 1.7) + 1 / (0.92 * $W4362 + 0.62)),"none")</f>
        <v>4943.4058698702656</v>
      </c>
      <c r="Y4362" s="8">
        <f>IF(ISNUMBER($X4362), _xlfn.XLOOKUP($X4362,Sheet3!$A$2:$A$392,Sheet3!$B$2:$B$392,"none", 1,1), $AF$2)</f>
        <v>1</v>
      </c>
      <c r="Z4362" s="8">
        <f>IF(ISNUMBER($X4362), _xlfn.XLOOKUP($X4362,Sheet3!$A$2:$A$392,Sheet3!$C$2:$C$392,"none", 1,1), $AF$2)</f>
        <v>0.79920000000000002</v>
      </c>
      <c r="AA4362" s="8">
        <f>IF(ISNUMBER($X4362), _xlfn.XLOOKUP($X4362,Sheet3!$A$2:$A$392,Sheet3!$D$2:$D$392,"none", 1,1), $AF$2)</f>
        <v>0.60450000000000004</v>
      </c>
    </row>
    <row r="4363" spans="1:27">
      <c r="A4363">
        <v>5570</v>
      </c>
      <c r="B4363" t="s">
        <v>5873</v>
      </c>
      <c r="C4363" t="s">
        <v>297</v>
      </c>
      <c r="D4363">
        <v>20</v>
      </c>
      <c r="E4363">
        <v>49</v>
      </c>
      <c r="F4363">
        <v>17.613092056799999</v>
      </c>
      <c r="G4363">
        <v>-25</v>
      </c>
      <c r="H4363">
        <v>46</v>
      </c>
      <c r="I4363">
        <v>52.479584363999997</v>
      </c>
      <c r="J4363">
        <f>(D4363+E4363/60+F4363/3600)*15</f>
        <v>312.32338788356998</v>
      </c>
      <c r="K4363">
        <f>IF(G4363&lt;0, G4363-H4363/60-I4363/3600, G4363+H4363/60+I4363/3600)</f>
        <v>-25.781244328989999</v>
      </c>
      <c r="L4363">
        <v>9.76</v>
      </c>
      <c r="M4363">
        <v>-20.582999999999998</v>
      </c>
      <c r="N4363">
        <v>6.67</v>
      </c>
      <c r="O4363" t="s">
        <v>9341</v>
      </c>
      <c r="P4363">
        <v>5.766</v>
      </c>
      <c r="Q4363">
        <v>5.8490000000000002</v>
      </c>
      <c r="R4363" t="s">
        <v>9341</v>
      </c>
      <c r="S4363">
        <v>5.8339999999999996</v>
      </c>
      <c r="T4363" t="s">
        <v>9341</v>
      </c>
      <c r="U4363" t="s">
        <v>10067</v>
      </c>
      <c r="V4363" t="str">
        <f>LEFT($U4363,2)</f>
        <v>B8</v>
      </c>
      <c r="W4363" s="3">
        <f>_xlfn.XLOOKUP(V4363,$AC$2:$AC$43,$AD$2:$AD$43,"none")</f>
        <v>-0.11</v>
      </c>
      <c r="X4363" s="3">
        <f>IF(ISNUMBER($W4363), 4600 * (1 / (0.92 * $W4363 + 1.7) + 1 / (0.92 * $W4363 + 0.62)),"none")</f>
        <v>11743.77313439976</v>
      </c>
      <c r="Y4363" s="8">
        <f>IF(ISNUMBER($X4363), _xlfn.XLOOKUP($X4363,Sheet3!$A$2:$A$392,Sheet3!$B$2:$B$392,"none", 1,1), $AF$2)</f>
        <v>0.54959999999999998</v>
      </c>
      <c r="Z4363" s="8">
        <f>IF(ISNUMBER($X4363), _xlfn.XLOOKUP($X4363,Sheet3!$A$2:$A$392,Sheet3!$C$2:$C$392,"none", 1,1), $AF$2)</f>
        <v>0.64410000000000001</v>
      </c>
      <c r="AA4363" s="8">
        <f>IF(ISNUMBER($X4363), _xlfn.XLOOKUP($X4363,Sheet3!$A$2:$A$392,Sheet3!$D$2:$D$392,"none", 1,1), $AF$2)</f>
        <v>1</v>
      </c>
    </row>
    <row r="4364" spans="1:27">
      <c r="A4364">
        <v>597</v>
      </c>
      <c r="B4364" t="s">
        <v>897</v>
      </c>
      <c r="C4364" t="s">
        <v>313</v>
      </c>
      <c r="D4364">
        <v>19</v>
      </c>
      <c r="E4364">
        <v>12</v>
      </c>
      <c r="F4364">
        <v>5.02501</v>
      </c>
      <c r="G4364">
        <v>49</v>
      </c>
      <c r="H4364">
        <v>51</v>
      </c>
      <c r="I4364">
        <v>20.700299999999999</v>
      </c>
      <c r="J4364">
        <f>(D4364+E4364/60+F4364/3600)*15</f>
        <v>288.02093754166668</v>
      </c>
      <c r="K4364">
        <f>IF(G4364&lt;0, G4364-H4364/60-I4364/3600, G4364+H4364/60+I4364/3600)</f>
        <v>49.855750083333334</v>
      </c>
      <c r="L4364">
        <v>-210.2</v>
      </c>
      <c r="M4364">
        <v>621.79</v>
      </c>
      <c r="N4364">
        <v>40.9</v>
      </c>
      <c r="O4364" t="s">
        <v>9341</v>
      </c>
      <c r="P4364">
        <v>6.52</v>
      </c>
      <c r="Q4364">
        <v>5.85</v>
      </c>
      <c r="R4364" t="s">
        <v>9341</v>
      </c>
      <c r="S4364" t="s">
        <v>9341</v>
      </c>
      <c r="T4364" t="s">
        <v>9341</v>
      </c>
      <c r="U4364" t="s">
        <v>9666</v>
      </c>
      <c r="V4364" t="str">
        <f>LEFT($U4364,2)</f>
        <v>G3</v>
      </c>
      <c r="W4364" s="3">
        <f>_xlfn.XLOOKUP(V4364,$AC$2:$AC$43,$AD$2:$AD$43,"none")</f>
        <v>0.65</v>
      </c>
      <c r="X4364" s="3">
        <f>IF(ISNUMBER($W4364), 4600 * (1 / (0.92 * $W4364 + 1.7) + 1 / (0.92 * $W4364 + 0.62)),"none")</f>
        <v>5778.4237310662083</v>
      </c>
      <c r="Y4364" s="8">
        <f>IF(ISNUMBER($X4364), _xlfn.XLOOKUP($X4364,Sheet3!$A$2:$A$392,Sheet3!$B$2:$B$392,"none", 1,1), $AF$2)</f>
        <v>1</v>
      </c>
      <c r="Z4364" s="8">
        <f>IF(ISNUMBER($X4364), _xlfn.XLOOKUP($X4364,Sheet3!$A$2:$A$392,Sheet3!$C$2:$C$392,"none", 1,1), $AF$2)</f>
        <v>0.88360000000000005</v>
      </c>
      <c r="AA4364" s="8">
        <f>IF(ISNUMBER($X4364), _xlfn.XLOOKUP($X4364,Sheet3!$A$2:$A$392,Sheet3!$D$2:$D$392,"none", 1,1), $AF$2)</f>
        <v>0.8</v>
      </c>
    </row>
    <row r="4365" spans="1:27">
      <c r="A4365">
        <v>972</v>
      </c>
      <c r="B4365" t="s">
        <v>1273</v>
      </c>
      <c r="C4365" t="s">
        <v>16</v>
      </c>
      <c r="D4365">
        <v>12</v>
      </c>
      <c r="E4365">
        <v>49</v>
      </c>
      <c r="F4365">
        <v>6.6700877376000003</v>
      </c>
      <c r="G4365">
        <v>83</v>
      </c>
      <c r="H4365">
        <v>25</v>
      </c>
      <c r="I4365">
        <v>4.2212969400000002</v>
      </c>
      <c r="J4365">
        <f>(D4365+E4365/60+F4365/3600)*15</f>
        <v>192.27779203224</v>
      </c>
      <c r="K4365">
        <f>IF(G4365&lt;0, G4365-H4365/60-I4365/3600, G4365+H4365/60+I4365/3600)</f>
        <v>83.417839249150006</v>
      </c>
      <c r="L4365">
        <v>-24.013000000000002</v>
      </c>
      <c r="M4365">
        <v>18.234999999999999</v>
      </c>
      <c r="N4365">
        <v>8.0299999999999994</v>
      </c>
      <c r="O4365">
        <v>5.83</v>
      </c>
      <c r="P4365">
        <v>5.86</v>
      </c>
      <c r="Q4365">
        <v>5.85</v>
      </c>
      <c r="R4365" t="s">
        <v>9341</v>
      </c>
      <c r="S4365">
        <v>5.8380000000000001</v>
      </c>
      <c r="T4365" t="s">
        <v>9341</v>
      </c>
      <c r="U4365" t="s">
        <v>9778</v>
      </c>
      <c r="V4365" t="str">
        <f>LEFT($U4365,2)</f>
        <v>A0</v>
      </c>
      <c r="W4365" s="3">
        <f>_xlfn.XLOOKUP(V4365,$AC$2:$AC$43,$AD$2:$AD$43,"none")</f>
        <v>-0.01</v>
      </c>
      <c r="X4365" s="3">
        <f>IF(ISNUMBER($W4365), 4600 * (1 / (0.92 * $W4365 + 1.7) + 1 / (0.92 * $W4365 + 0.62)),"none")</f>
        <v>10251.712375722911</v>
      </c>
      <c r="Y4365" s="8">
        <f>IF(ISNUMBER($X4365), _xlfn.XLOOKUP($X4365,Sheet3!$A$2:$A$392,Sheet3!$B$2:$B$392,"none", 1,1), $AF$2)</f>
        <v>0.6109</v>
      </c>
      <c r="Z4365" s="8">
        <f>IF(ISNUMBER($X4365), _xlfn.XLOOKUP($X4365,Sheet3!$A$2:$A$392,Sheet3!$C$2:$C$392,"none", 1,1), $AF$2)</f>
        <v>0.69189999999999996</v>
      </c>
      <c r="AA4365" s="8">
        <f>IF(ISNUMBER($X4365), _xlfn.XLOOKUP($X4365,Sheet3!$A$2:$A$392,Sheet3!$D$2:$D$392,"none", 1,1), $AF$2)</f>
        <v>1</v>
      </c>
    </row>
    <row r="4366" spans="1:27">
      <c r="A4366">
        <v>1166</v>
      </c>
      <c r="B4366" t="s">
        <v>1467</v>
      </c>
      <c r="C4366" t="s">
        <v>297</v>
      </c>
      <c r="D4366">
        <v>8</v>
      </c>
      <c r="E4366">
        <v>13</v>
      </c>
      <c r="F4366">
        <v>50.185298332800002</v>
      </c>
      <c r="G4366">
        <v>56</v>
      </c>
      <c r="H4366">
        <v>27</v>
      </c>
      <c r="I4366">
        <v>8.1040096439999996</v>
      </c>
      <c r="J4366">
        <f>(D4366+E4366/60+F4366/3600)*15</f>
        <v>123.45910540972001</v>
      </c>
      <c r="K4366">
        <f>IF(G4366&lt;0, G4366-H4366/60-I4366/3600, G4366+H4366/60+I4366/3600)</f>
        <v>56.452251113790005</v>
      </c>
      <c r="L4366">
        <v>-24.512</v>
      </c>
      <c r="M4366">
        <v>-35.905999999999999</v>
      </c>
      <c r="N4366">
        <v>6.09</v>
      </c>
      <c r="O4366" t="s">
        <v>9341</v>
      </c>
      <c r="P4366">
        <v>6.8630000000000004</v>
      </c>
      <c r="Q4366">
        <v>5.85</v>
      </c>
      <c r="R4366" t="s">
        <v>9341</v>
      </c>
      <c r="S4366">
        <v>5.6120000000000001</v>
      </c>
      <c r="T4366" t="s">
        <v>9341</v>
      </c>
      <c r="U4366" t="s">
        <v>9411</v>
      </c>
      <c r="V4366" t="str">
        <f>LEFT($U4366,2)</f>
        <v>G9</v>
      </c>
      <c r="W4366" s="3" t="str">
        <f>_xlfn.XLOOKUP(V4366,$AC$2:$AC$43,$AD$2:$AD$43,"none")</f>
        <v>none</v>
      </c>
      <c r="X4366" s="3" t="str">
        <f>IF(ISNUMBER($W4366), 4600 * (1 / (0.92 * $W4366 + 1.7) + 1 / (0.92 * $W4366 + 0.62)),"none")</f>
        <v>none</v>
      </c>
      <c r="Y4366" s="8">
        <f>IF(ISNUMBER($X4366), _xlfn.XLOOKUP($X4366,Sheet3!$A$2:$A$392,Sheet3!$B$2:$B$392,"none", 1,1), $AF$2)</f>
        <v>0.8</v>
      </c>
      <c r="Z4366" s="8">
        <f>IF(ISNUMBER($X4366), _xlfn.XLOOKUP($X4366,Sheet3!$A$2:$A$392,Sheet3!$C$2:$C$392,"none", 1,1), $AF$2)</f>
        <v>0.8</v>
      </c>
      <c r="AA4366" s="8">
        <f>IF(ISNUMBER($X4366), _xlfn.XLOOKUP($X4366,Sheet3!$A$2:$A$392,Sheet3!$D$2:$D$392,"none", 1,1), $AF$2)</f>
        <v>0.8</v>
      </c>
    </row>
    <row r="4367" spans="1:27">
      <c r="A4367">
        <v>1184</v>
      </c>
      <c r="B4367" t="s">
        <v>1485</v>
      </c>
      <c r="C4367" t="s">
        <v>12</v>
      </c>
      <c r="D4367">
        <v>13</v>
      </c>
      <c r="E4367">
        <v>41</v>
      </c>
      <c r="F4367">
        <v>29.892734879999999</v>
      </c>
      <c r="G4367">
        <v>64</v>
      </c>
      <c r="H4367">
        <v>49</v>
      </c>
      <c r="I4367">
        <v>20.679363336000002</v>
      </c>
      <c r="J4367">
        <f>(D4367+E4367/60+F4367/3600)*15</f>
        <v>205.37455306199999</v>
      </c>
      <c r="K4367">
        <f>IF(G4367&lt;0, G4367-H4367/60-I4367/3600, G4367+H4367/60+I4367/3600)</f>
        <v>64.822410934259992</v>
      </c>
      <c r="L4367">
        <v>55.308999999999997</v>
      </c>
      <c r="M4367">
        <v>-12.003</v>
      </c>
      <c r="N4367">
        <v>14.2</v>
      </c>
      <c r="O4367">
        <v>6</v>
      </c>
      <c r="P4367">
        <v>5.93</v>
      </c>
      <c r="Q4367">
        <v>5.85</v>
      </c>
      <c r="R4367" t="s">
        <v>9341</v>
      </c>
      <c r="S4367">
        <v>5.835</v>
      </c>
      <c r="T4367" t="s">
        <v>9341</v>
      </c>
      <c r="U4367" t="s">
        <v>9352</v>
      </c>
      <c r="V4367" t="str">
        <f>LEFT($U4367,2)</f>
        <v>A2</v>
      </c>
      <c r="W4367" s="3">
        <f>_xlfn.XLOOKUP(V4367,$AC$2:$AC$43,$AD$2:$AD$43,"none")</f>
        <v>0.05</v>
      </c>
      <c r="X4367" s="3">
        <f>IF(ISNUMBER($W4367), 4600 * (1 / (0.92 * $W4367 + 1.7) + 1 / (0.92 * $W4367 + 0.62)),"none")</f>
        <v>9541.5002631497482</v>
      </c>
      <c r="Y4367" s="8">
        <f>IF(ISNUMBER($X4367), _xlfn.XLOOKUP($X4367,Sheet3!$A$2:$A$392,Sheet3!$B$2:$B$392,"none", 1,1), $AF$2)</f>
        <v>0.65039999999999998</v>
      </c>
      <c r="Z4367" s="8">
        <f>IF(ISNUMBER($X4367), _xlfn.XLOOKUP($X4367,Sheet3!$A$2:$A$392,Sheet3!$C$2:$C$392,"none", 1,1), $AF$2)</f>
        <v>0.72150000000000003</v>
      </c>
      <c r="AA4367" s="8">
        <f>IF(ISNUMBER($X4367), _xlfn.XLOOKUP($X4367,Sheet3!$A$2:$A$392,Sheet3!$D$2:$D$392,"none", 1,1), $AF$2)</f>
        <v>1</v>
      </c>
    </row>
    <row r="4368" spans="1:27">
      <c r="A4368">
        <v>1440</v>
      </c>
      <c r="B4368" t="s">
        <v>1741</v>
      </c>
      <c r="C4368" t="s">
        <v>12</v>
      </c>
      <c r="D4368">
        <v>3</v>
      </c>
      <c r="E4368">
        <v>1</v>
      </c>
      <c r="F4368">
        <v>37.628878504500001</v>
      </c>
      <c r="G4368">
        <v>-28</v>
      </c>
      <c r="H4368">
        <v>5</v>
      </c>
      <c r="I4368">
        <v>29.373792325</v>
      </c>
      <c r="J4368">
        <f>(D4368+E4368/60+F4368/3600)*15</f>
        <v>45.406786993768748</v>
      </c>
      <c r="K4368">
        <f>IF(G4368&lt;0, G4368-H4368/60-I4368/3600, G4368+H4368/60+I4368/3600)</f>
        <v>-28.091492720090276</v>
      </c>
      <c r="L4368">
        <v>273.108</v>
      </c>
      <c r="M4368">
        <v>-443.07400000000001</v>
      </c>
      <c r="N4368">
        <v>31.31</v>
      </c>
      <c r="O4368" t="s">
        <v>9341</v>
      </c>
      <c r="P4368">
        <v>6.68</v>
      </c>
      <c r="Q4368">
        <v>5.85</v>
      </c>
      <c r="R4368" t="s">
        <v>9341</v>
      </c>
      <c r="S4368">
        <v>5.6440000000000001</v>
      </c>
      <c r="T4368" t="s">
        <v>9341</v>
      </c>
      <c r="U4368" t="s">
        <v>9900</v>
      </c>
      <c r="V4368" t="str">
        <f>LEFT($U4368,2)</f>
        <v>G9</v>
      </c>
      <c r="W4368" s="3" t="str">
        <f>_xlfn.XLOOKUP(V4368,$AC$2:$AC$43,$AD$2:$AD$43,"none")</f>
        <v>none</v>
      </c>
      <c r="X4368" s="3" t="str">
        <f>IF(ISNUMBER($W4368), 4600 * (1 / (0.92 * $W4368 + 1.7) + 1 / (0.92 * $W4368 + 0.62)),"none")</f>
        <v>none</v>
      </c>
      <c r="Y4368" s="8">
        <f>IF(ISNUMBER($X4368), _xlfn.XLOOKUP($X4368,Sheet3!$A$2:$A$392,Sheet3!$B$2:$B$392,"none", 1,1), $AF$2)</f>
        <v>0.8</v>
      </c>
      <c r="Z4368" s="8">
        <f>IF(ISNUMBER($X4368), _xlfn.XLOOKUP($X4368,Sheet3!$A$2:$A$392,Sheet3!$C$2:$C$392,"none", 1,1), $AF$2)</f>
        <v>0.8</v>
      </c>
      <c r="AA4368" s="8">
        <f>IF(ISNUMBER($X4368), _xlfn.XLOOKUP($X4368,Sheet3!$A$2:$A$392,Sheet3!$D$2:$D$392,"none", 1,1), $AF$2)</f>
        <v>0.8</v>
      </c>
    </row>
    <row r="4369" spans="1:27">
      <c r="A4369">
        <v>2654</v>
      </c>
      <c r="B4369" t="s">
        <v>2956</v>
      </c>
      <c r="C4369" t="s">
        <v>297</v>
      </c>
      <c r="D4369">
        <v>7</v>
      </c>
      <c r="E4369">
        <v>12</v>
      </c>
      <c r="F4369">
        <v>26.376224174400001</v>
      </c>
      <c r="G4369">
        <v>24</v>
      </c>
      <c r="H4369">
        <v>7</v>
      </c>
      <c r="I4369">
        <v>42.938002163999997</v>
      </c>
      <c r="J4369">
        <f>(D4369+E4369/60+F4369/3600)*15</f>
        <v>108.10990093406001</v>
      </c>
      <c r="K4369">
        <f>IF(G4369&lt;0, G4369-H4369/60-I4369/3600, G4369+H4369/60+I4369/3600)</f>
        <v>24.128593889490002</v>
      </c>
      <c r="L4369">
        <v>-17.952000000000002</v>
      </c>
      <c r="M4369">
        <v>-45.679000000000002</v>
      </c>
      <c r="N4369">
        <v>9.2100000000000009</v>
      </c>
      <c r="O4369">
        <v>6.3</v>
      </c>
      <c r="P4369">
        <v>6.21</v>
      </c>
      <c r="Q4369">
        <v>5.85</v>
      </c>
      <c r="R4369" t="s">
        <v>9341</v>
      </c>
      <c r="S4369">
        <v>5.758</v>
      </c>
      <c r="T4369" t="s">
        <v>9341</v>
      </c>
      <c r="U4369" t="s">
        <v>10286</v>
      </c>
      <c r="V4369" t="str">
        <f>LEFT($U4369,2)</f>
        <v>F5</v>
      </c>
      <c r="W4369" s="3">
        <f>_xlfn.XLOOKUP(V4369,$AC$2:$AC$43,$AD$2:$AD$43,"none")</f>
        <v>0.45</v>
      </c>
      <c r="X4369" s="3">
        <f>IF(ISNUMBER($W4369), 4600 * (1 / (0.92 * $W4369 + 1.7) + 1 / (0.92 * $W4369 + 0.62)),"none")</f>
        <v>6624.7124722536864</v>
      </c>
      <c r="Y4369" s="8">
        <f>IF(ISNUMBER($X4369), _xlfn.XLOOKUP($X4369,Sheet3!$A$2:$A$392,Sheet3!$B$2:$B$392,"none", 1,1), $AF$2)</f>
        <v>0.99370000000000003</v>
      </c>
      <c r="Z4369" s="8">
        <f>IF(ISNUMBER($X4369), _xlfn.XLOOKUP($X4369,Sheet3!$A$2:$A$392,Sheet3!$C$2:$C$392,"none", 1,1), $AF$2)</f>
        <v>0.9526</v>
      </c>
      <c r="AA4369" s="8">
        <f>IF(ISNUMBER($X4369), _xlfn.XLOOKUP($X4369,Sheet3!$A$2:$A$392,Sheet3!$D$2:$D$392,"none", 1,1), $AF$2)</f>
        <v>1</v>
      </c>
    </row>
    <row r="4370" spans="1:27">
      <c r="A4370">
        <v>3631</v>
      </c>
      <c r="B4370" t="s">
        <v>3934</v>
      </c>
      <c r="C4370" t="s">
        <v>297</v>
      </c>
      <c r="D4370">
        <v>0</v>
      </c>
      <c r="E4370">
        <v>55</v>
      </c>
      <c r="F4370">
        <v>42.4001599992</v>
      </c>
      <c r="G4370">
        <v>-7</v>
      </c>
      <c r="H4370">
        <v>20</v>
      </c>
      <c r="I4370">
        <v>49.735392863999998</v>
      </c>
      <c r="J4370">
        <f>(D4370+E4370/60+F4370/3600)*15</f>
        <v>13.926667333329998</v>
      </c>
      <c r="K4370">
        <f>IF(G4370&lt;0, G4370-H4370/60-I4370/3600, G4370+H4370/60+I4370/3600)</f>
        <v>-7.3471487202399999</v>
      </c>
      <c r="L4370">
        <v>-7.641</v>
      </c>
      <c r="M4370">
        <v>-44.637</v>
      </c>
      <c r="N4370">
        <v>5.6</v>
      </c>
      <c r="O4370" t="s">
        <v>9341</v>
      </c>
      <c r="P4370">
        <v>7.3810000000000002</v>
      </c>
      <c r="Q4370">
        <v>5.85</v>
      </c>
      <c r="R4370" t="s">
        <v>9341</v>
      </c>
      <c r="S4370">
        <v>5.28</v>
      </c>
      <c r="T4370" t="s">
        <v>9341</v>
      </c>
      <c r="U4370" t="s">
        <v>9360</v>
      </c>
      <c r="V4370" t="str">
        <f>LEFT($U4370,2)</f>
        <v>K5</v>
      </c>
      <c r="W4370" s="3">
        <f>_xlfn.XLOOKUP(V4370,$AC$2:$AC$43,$AD$2:$AD$43,"none")</f>
        <v>1.1499999999999999</v>
      </c>
      <c r="X4370" s="3">
        <f>IF(ISNUMBER($W4370), 4600 * (1 / (0.92 * $W4370 + 1.7) + 1 / (0.92 * $W4370 + 0.62)),"none")</f>
        <v>4409.2340323652679</v>
      </c>
      <c r="Y4370" s="8">
        <f>IF(ISNUMBER($X4370), _xlfn.XLOOKUP($X4370,Sheet3!$A$2:$A$392,Sheet3!$B$2:$B$392,"none", 1,1), $AF$2)</f>
        <v>1</v>
      </c>
      <c r="Z4370" s="8">
        <f>IF(ISNUMBER($X4370), _xlfn.XLOOKUP($X4370,Sheet3!$A$2:$A$392,Sheet3!$C$2:$C$392,"none", 1,1), $AF$2)</f>
        <v>0.73599999999999999</v>
      </c>
      <c r="AA4370" s="8">
        <f>IF(ISNUMBER($X4370), _xlfn.XLOOKUP($X4370,Sheet3!$A$2:$A$392,Sheet3!$D$2:$D$392,"none", 1,1), $AF$2)</f>
        <v>0.4803</v>
      </c>
    </row>
    <row r="4371" spans="1:27">
      <c r="A4371">
        <v>4131</v>
      </c>
      <c r="B4371" t="s">
        <v>4434</v>
      </c>
      <c r="C4371" t="s">
        <v>12</v>
      </c>
      <c r="D4371">
        <v>1</v>
      </c>
      <c r="E4371">
        <v>57</v>
      </c>
      <c r="F4371">
        <v>43.744169035200002</v>
      </c>
      <c r="G4371">
        <v>27</v>
      </c>
      <c r="H4371">
        <v>48</v>
      </c>
      <c r="I4371">
        <v>15.757926948</v>
      </c>
      <c r="J4371">
        <f>(D4371+E4371/60+F4371/3600)*15</f>
        <v>29.43226737098</v>
      </c>
      <c r="K4371">
        <f>IF(G4371&lt;0, G4371-H4371/60-I4371/3600, G4371+H4371/60+I4371/3600)</f>
        <v>27.804377201930002</v>
      </c>
      <c r="L4371">
        <v>12.974</v>
      </c>
      <c r="M4371">
        <v>-60.042999999999999</v>
      </c>
      <c r="N4371">
        <v>6.14</v>
      </c>
      <c r="O4371" t="s">
        <v>9341</v>
      </c>
      <c r="P4371">
        <v>7.4020000000000001</v>
      </c>
      <c r="Q4371">
        <v>5.85</v>
      </c>
      <c r="R4371" t="s">
        <v>9341</v>
      </c>
      <c r="S4371">
        <v>4.9509999999999996</v>
      </c>
      <c r="T4371" t="s">
        <v>9341</v>
      </c>
      <c r="U4371" t="s">
        <v>9517</v>
      </c>
      <c r="V4371" t="str">
        <f>LEFT($U4371,2)</f>
        <v>M2</v>
      </c>
      <c r="W4371" s="3">
        <f>_xlfn.XLOOKUP(V4371,$AC$2:$AC$43,$AD$2:$AD$43,"none")</f>
        <v>1.47</v>
      </c>
      <c r="X4371" s="3">
        <f>IF(ISNUMBER($W4371), 4600 * (1 / (0.92 * $W4371 + 1.7) + 1 / (0.92 * $W4371 + 0.62)),"none")</f>
        <v>3839.1950178350371</v>
      </c>
      <c r="Y4371" s="8">
        <f>IF(ISNUMBER($X4371), _xlfn.XLOOKUP($X4371,Sheet3!$A$2:$A$392,Sheet3!$B$2:$B$392,"none", 1,1), $AF$2)</f>
        <v>1</v>
      </c>
      <c r="Z4371" s="8">
        <f>IF(ISNUMBER($X4371), _xlfn.XLOOKUP($X4371,Sheet3!$A$2:$A$392,Sheet3!$C$2:$C$392,"none", 1,1), $AF$2)</f>
        <v>0.64800000000000002</v>
      </c>
      <c r="AA4371" s="8">
        <f>IF(ISNUMBER($X4371), _xlfn.XLOOKUP($X4371,Sheet3!$A$2:$A$392,Sheet3!$D$2:$D$392,"none", 1,1), $AF$2)</f>
        <v>0.33460000000000001</v>
      </c>
    </row>
    <row r="4372" spans="1:27">
      <c r="A4372">
        <v>4769</v>
      </c>
      <c r="B4372" t="s">
        <v>5072</v>
      </c>
      <c r="C4372" t="s">
        <v>12</v>
      </c>
      <c r="D4372">
        <v>11</v>
      </c>
      <c r="E4372">
        <v>51</v>
      </c>
      <c r="F4372">
        <v>41.6088612912</v>
      </c>
      <c r="G4372">
        <v>-30</v>
      </c>
      <c r="H4372">
        <v>50</v>
      </c>
      <c r="I4372">
        <v>5.3067421680000004</v>
      </c>
      <c r="J4372">
        <f>(D4372+E4372/60+F4372/3600)*15</f>
        <v>177.92337025537998</v>
      </c>
      <c r="K4372">
        <f>IF(G4372&lt;0, G4372-H4372/60-I4372/3600, G4372+H4372/60+I4372/3600)</f>
        <v>-30.83480742838</v>
      </c>
      <c r="L4372">
        <v>-11.827</v>
      </c>
      <c r="M4372">
        <v>-292.82499999999999</v>
      </c>
      <c r="N4372">
        <v>31.62</v>
      </c>
      <c r="O4372" t="s">
        <v>9341</v>
      </c>
      <c r="P4372">
        <v>6.41</v>
      </c>
      <c r="Q4372">
        <v>5.85</v>
      </c>
      <c r="R4372" t="s">
        <v>9341</v>
      </c>
      <c r="S4372">
        <v>5.7279999999999998</v>
      </c>
      <c r="T4372" t="s">
        <v>9341</v>
      </c>
      <c r="U4372" t="s">
        <v>9416</v>
      </c>
      <c r="V4372" t="str">
        <f>LEFT($U4372,2)</f>
        <v>F9</v>
      </c>
      <c r="W4372" s="3" t="str">
        <f>_xlfn.XLOOKUP(V4372,$AC$2:$AC$43,$AD$2:$AD$43,"none")</f>
        <v>none</v>
      </c>
      <c r="X4372" s="3" t="str">
        <f>IF(ISNUMBER($W4372), 4600 * (1 / (0.92 * $W4372 + 1.7) + 1 / (0.92 * $W4372 + 0.62)),"none")</f>
        <v>none</v>
      </c>
      <c r="Y4372" s="8">
        <f>IF(ISNUMBER($X4372), _xlfn.XLOOKUP($X4372,Sheet3!$A$2:$A$392,Sheet3!$B$2:$B$392,"none", 1,1), $AF$2)</f>
        <v>0.8</v>
      </c>
      <c r="Z4372" s="8">
        <f>IF(ISNUMBER($X4372), _xlfn.XLOOKUP($X4372,Sheet3!$A$2:$A$392,Sheet3!$C$2:$C$392,"none", 1,1), $AF$2)</f>
        <v>0.8</v>
      </c>
      <c r="AA4372" s="8">
        <f>IF(ISNUMBER($X4372), _xlfn.XLOOKUP($X4372,Sheet3!$A$2:$A$392,Sheet3!$D$2:$D$392,"none", 1,1), $AF$2)</f>
        <v>0.8</v>
      </c>
    </row>
    <row r="4373" spans="1:27">
      <c r="A4373">
        <v>5488</v>
      </c>
      <c r="B4373" t="s">
        <v>5791</v>
      </c>
      <c r="C4373" t="s">
        <v>16</v>
      </c>
      <c r="D4373">
        <v>17</v>
      </c>
      <c r="E4373">
        <v>52</v>
      </c>
      <c r="F4373">
        <v>19.7613514968</v>
      </c>
      <c r="G4373">
        <v>-34</v>
      </c>
      <c r="H4373">
        <v>25</v>
      </c>
      <c r="I4373">
        <v>0.63044605200000003</v>
      </c>
      <c r="J4373">
        <f>(D4373+E4373/60+F4373/3600)*15</f>
        <v>268.08233896457</v>
      </c>
      <c r="K4373">
        <f>IF(G4373&lt;0, G4373-H4373/60-I4373/3600, G4373+H4373/60+I4373/3600)</f>
        <v>-34.416841790569997</v>
      </c>
      <c r="L4373">
        <v>3.0049999999999999</v>
      </c>
      <c r="M4373">
        <v>-5.4050000000000002</v>
      </c>
      <c r="N4373">
        <v>3.26</v>
      </c>
      <c r="O4373" t="s">
        <v>9341</v>
      </c>
      <c r="P4373">
        <v>6.95</v>
      </c>
      <c r="Q4373">
        <v>5.85</v>
      </c>
      <c r="R4373" t="s">
        <v>9341</v>
      </c>
      <c r="S4373">
        <v>5.5289999999999999</v>
      </c>
      <c r="T4373" t="s">
        <v>9341</v>
      </c>
      <c r="U4373" t="s">
        <v>9895</v>
      </c>
      <c r="V4373" t="str">
        <f>LEFT($U4373,2)</f>
        <v>G8</v>
      </c>
      <c r="W4373" s="3">
        <f>_xlfn.XLOOKUP(V4373,$AC$2:$AC$43,$AD$2:$AD$43,"none")</f>
        <v>0.74</v>
      </c>
      <c r="X4373" s="3">
        <f>IF(ISNUMBER($W4373), 4600 * (1 / (0.92 * $W4373 + 1.7) + 1 / (0.92 * $W4373 + 0.62)),"none")</f>
        <v>5468.4090187676065</v>
      </c>
      <c r="Y4373" s="8">
        <f>IF(ISNUMBER($X4373), _xlfn.XLOOKUP($X4373,Sheet3!$A$2:$A$392,Sheet3!$B$2:$B$392,"none", 1,1), $AF$2)</f>
        <v>1</v>
      </c>
      <c r="Z4373" s="8">
        <f>IF(ISNUMBER($X4373), _xlfn.XLOOKUP($X4373,Sheet3!$A$2:$A$392,Sheet3!$C$2:$C$392,"none", 1,1), $AF$2)</f>
        <v>0.85409999999999997</v>
      </c>
      <c r="AA4373" s="8">
        <f>IF(ISNUMBER($X4373), _xlfn.XLOOKUP($X4373,Sheet3!$A$2:$A$392,Sheet3!$D$2:$D$392,"none", 1,1), $AF$2)</f>
        <v>0.72770000000000001</v>
      </c>
    </row>
    <row r="4374" spans="1:27">
      <c r="A4374">
        <v>5869</v>
      </c>
      <c r="B4374" t="s">
        <v>6172</v>
      </c>
      <c r="C4374" t="s">
        <v>31</v>
      </c>
      <c r="D4374">
        <v>20</v>
      </c>
      <c r="E4374">
        <v>12</v>
      </c>
      <c r="F4374">
        <v>25.870570490399999</v>
      </c>
      <c r="G4374">
        <v>-12</v>
      </c>
      <c r="H4374">
        <v>37</v>
      </c>
      <c r="I4374">
        <v>2.9910993600000002</v>
      </c>
      <c r="J4374">
        <f>(D4374+E4374/60+F4374/3600)*15</f>
        <v>303.10779404370999</v>
      </c>
      <c r="K4374">
        <f>IF(G4374&lt;0, G4374-H4374/60-I4374/3600, G4374+H4374/60+I4374/3600)</f>
        <v>-12.617497527600001</v>
      </c>
      <c r="L4374">
        <v>193.11099999999999</v>
      </c>
      <c r="M4374">
        <v>-195.66200000000001</v>
      </c>
      <c r="N4374">
        <v>35.42</v>
      </c>
      <c r="O4374" t="s">
        <v>9341</v>
      </c>
      <c r="P4374">
        <v>6.33</v>
      </c>
      <c r="Q4374">
        <v>5.85</v>
      </c>
      <c r="R4374" t="s">
        <v>9341</v>
      </c>
      <c r="S4374">
        <v>5.7220000000000004</v>
      </c>
      <c r="T4374" t="s">
        <v>9341</v>
      </c>
      <c r="U4374" t="s">
        <v>10992</v>
      </c>
      <c r="V4374" t="str">
        <f>LEFT($U4374,2)</f>
        <v>F7</v>
      </c>
      <c r="W4374" s="3" t="str">
        <f>_xlfn.XLOOKUP(V4374,$AC$2:$AC$43,$AD$2:$AD$43,"none")</f>
        <v>none</v>
      </c>
      <c r="X4374" s="3" t="str">
        <f>IF(ISNUMBER($W4374), 4600 * (1 / (0.92 * $W4374 + 1.7) + 1 / (0.92 * $W4374 + 0.62)),"none")</f>
        <v>none</v>
      </c>
      <c r="Y4374" s="8">
        <f>IF(ISNUMBER($X4374), _xlfn.XLOOKUP($X4374,Sheet3!$A$2:$A$392,Sheet3!$B$2:$B$392,"none", 1,1), $AF$2)</f>
        <v>0.8</v>
      </c>
      <c r="Z4374" s="8">
        <f>IF(ISNUMBER($X4374), _xlfn.XLOOKUP($X4374,Sheet3!$A$2:$A$392,Sheet3!$C$2:$C$392,"none", 1,1), $AF$2)</f>
        <v>0.8</v>
      </c>
      <c r="AA4374" s="8">
        <f>IF(ISNUMBER($X4374), _xlfn.XLOOKUP($X4374,Sheet3!$A$2:$A$392,Sheet3!$D$2:$D$392,"none", 1,1), $AF$2)</f>
        <v>0.8</v>
      </c>
    </row>
    <row r="4375" spans="1:27">
      <c r="A4375">
        <v>6617</v>
      </c>
      <c r="B4375" t="s">
        <v>6920</v>
      </c>
      <c r="C4375" t="s">
        <v>297</v>
      </c>
      <c r="D4375">
        <v>19</v>
      </c>
      <c r="E4375">
        <v>15</v>
      </c>
      <c r="F4375">
        <v>24.859423763999999</v>
      </c>
      <c r="G4375">
        <v>30</v>
      </c>
      <c r="H4375">
        <v>31</v>
      </c>
      <c r="I4375">
        <v>34.977896004000002</v>
      </c>
      <c r="J4375">
        <f>(D4375+E4375/60+F4375/3600)*15</f>
        <v>288.85358093235004</v>
      </c>
      <c r="K4375">
        <f>IF(G4375&lt;0, G4375-H4375/60-I4375/3600, G4375+H4375/60+I4375/3600)</f>
        <v>30.526382748890001</v>
      </c>
      <c r="L4375">
        <v>34.374000000000002</v>
      </c>
      <c r="M4375">
        <v>-26.212</v>
      </c>
      <c r="N4375">
        <v>3.42</v>
      </c>
      <c r="O4375">
        <v>9.5500000000000007</v>
      </c>
      <c r="P4375">
        <v>7.52</v>
      </c>
      <c r="Q4375">
        <v>5.85</v>
      </c>
      <c r="R4375" t="s">
        <v>9341</v>
      </c>
      <c r="S4375">
        <v>5.0620000000000003</v>
      </c>
      <c r="T4375" t="s">
        <v>9341</v>
      </c>
      <c r="U4375" t="s">
        <v>9625</v>
      </c>
      <c r="V4375" t="str">
        <f>LEFT($U4375,2)</f>
        <v>M0</v>
      </c>
      <c r="W4375" s="3">
        <f>_xlfn.XLOOKUP(V4375,$AC$2:$AC$43,$AD$2:$AD$43,"none")</f>
        <v>1.37</v>
      </c>
      <c r="X4375" s="3">
        <f>IF(ISNUMBER($W4375), 4600 * (1 / (0.92 * $W4375 + 1.7) + 1 / (0.92 * $W4375 + 0.62)),"none")</f>
        <v>4000.1320989497008</v>
      </c>
      <c r="Y4375" s="8">
        <f>IF(ISNUMBER($X4375), _xlfn.XLOOKUP($X4375,Sheet3!$A$2:$A$392,Sheet3!$B$2:$B$392,"none", 1,1), $AF$2)</f>
        <v>1</v>
      </c>
      <c r="Z4375" s="8">
        <f>IF(ISNUMBER($X4375), _xlfn.XLOOKUP($X4375,Sheet3!$A$2:$A$392,Sheet3!$C$2:$C$392,"none", 1,1), $AF$2)</f>
        <v>0.67889999999999995</v>
      </c>
      <c r="AA4375" s="8">
        <f>IF(ISNUMBER($X4375), _xlfn.XLOOKUP($X4375,Sheet3!$A$2:$A$392,Sheet3!$D$2:$D$392,"none", 1,1), $AF$2)</f>
        <v>0.38229999999999997</v>
      </c>
    </row>
    <row r="4376" spans="1:27">
      <c r="A4376">
        <v>6877</v>
      </c>
      <c r="B4376" t="s">
        <v>7180</v>
      </c>
      <c r="C4376" t="s">
        <v>313</v>
      </c>
      <c r="D4376">
        <v>9</v>
      </c>
      <c r="E4376">
        <v>14</v>
      </c>
      <c r="F4376">
        <v>57.171133725600001</v>
      </c>
      <c r="G4376">
        <v>-37</v>
      </c>
      <c r="H4376">
        <v>36</v>
      </c>
      <c r="I4376">
        <v>8.7457022999999996</v>
      </c>
      <c r="J4376">
        <f>(D4376+E4376/60+F4376/3600)*15</f>
        <v>138.73821305718999</v>
      </c>
      <c r="K4376">
        <f>IF(G4376&lt;0, G4376-H4376/60-I4376/3600, G4376+H4376/60+I4376/3600)</f>
        <v>-37.602429361750005</v>
      </c>
      <c r="L4376">
        <v>4.0279999999999996</v>
      </c>
      <c r="M4376">
        <v>-5.6269999999999998</v>
      </c>
      <c r="N4376">
        <v>5.19</v>
      </c>
      <c r="O4376" t="s">
        <v>9341</v>
      </c>
      <c r="P4376">
        <v>6.6760000000000002</v>
      </c>
      <c r="Q4376">
        <v>5.85</v>
      </c>
      <c r="R4376" t="s">
        <v>9341</v>
      </c>
      <c r="S4376">
        <v>5.6340000000000003</v>
      </c>
      <c r="T4376" t="s">
        <v>9341</v>
      </c>
      <c r="U4376" t="s">
        <v>11184</v>
      </c>
      <c r="V4376" t="str">
        <f>LEFT($U4376,2)</f>
        <v>K0</v>
      </c>
      <c r="W4376" s="3">
        <f>_xlfn.XLOOKUP(V4376,$AC$2:$AC$43,$AD$2:$AD$43,"none")</f>
        <v>0.81</v>
      </c>
      <c r="X4376" s="3">
        <f>IF(ISNUMBER($W4376), 4600 * (1 / (0.92 * $W4376 + 1.7) + 1 / (0.92 * $W4376 + 0.62)),"none")</f>
        <v>5250.7063834266155</v>
      </c>
      <c r="Y4376" s="8">
        <f>IF(ISNUMBER($X4376), _xlfn.XLOOKUP($X4376,Sheet3!$A$2:$A$392,Sheet3!$B$2:$B$392,"none", 1,1), $AF$2)</f>
        <v>1</v>
      </c>
      <c r="Z4376" s="8">
        <f>IF(ISNUMBER($X4376), _xlfn.XLOOKUP($X4376,Sheet3!$A$2:$A$392,Sheet3!$C$2:$C$392,"none", 1,1), $AF$2)</f>
        <v>0.83299999999999996</v>
      </c>
      <c r="AA4376" s="8">
        <f>IF(ISNUMBER($X4376), _xlfn.XLOOKUP($X4376,Sheet3!$A$2:$A$392,Sheet3!$D$2:$D$392,"none", 1,1), $AF$2)</f>
        <v>0.67869999999999997</v>
      </c>
    </row>
    <row r="4377" spans="1:27">
      <c r="A4377">
        <v>7018</v>
      </c>
      <c r="B4377" t="s">
        <v>7321</v>
      </c>
      <c r="C4377" t="s">
        <v>305</v>
      </c>
      <c r="D4377">
        <v>9</v>
      </c>
      <c r="E4377">
        <v>14</v>
      </c>
      <c r="F4377">
        <v>8.2100812247999997</v>
      </c>
      <c r="G4377">
        <v>-44</v>
      </c>
      <c r="H4377">
        <v>8</v>
      </c>
      <c r="I4377">
        <v>44.952535427999997</v>
      </c>
      <c r="J4377">
        <f>(D4377+E4377/60+F4377/3600)*15</f>
        <v>138.53420867176999</v>
      </c>
      <c r="K4377">
        <f>IF(G4377&lt;0, G4377-H4377/60-I4377/3600, G4377+H4377/60+I4377/3600)</f>
        <v>-44.145820148730003</v>
      </c>
      <c r="L4377">
        <v>-24.414999999999999</v>
      </c>
      <c r="M4377">
        <v>13.462</v>
      </c>
      <c r="N4377">
        <v>5.42</v>
      </c>
      <c r="O4377">
        <v>5.23</v>
      </c>
      <c r="P4377">
        <v>5.73</v>
      </c>
      <c r="Q4377">
        <v>5.85</v>
      </c>
      <c r="R4377" t="s">
        <v>9341</v>
      </c>
      <c r="S4377">
        <v>5.8280000000000003</v>
      </c>
      <c r="T4377" t="s">
        <v>9341</v>
      </c>
      <c r="U4377" t="s">
        <v>11212</v>
      </c>
      <c r="V4377" t="str">
        <f>LEFT($U4377,2)</f>
        <v>B7</v>
      </c>
      <c r="W4377" s="3">
        <f>_xlfn.XLOOKUP(V4377,$AC$2:$AC$43,$AD$2:$AD$43,"none")</f>
        <v>-0.13</v>
      </c>
      <c r="X4377" s="3">
        <f>IF(ISNUMBER($W4377), 4600 * (1 / (0.92 * $W4377 + 1.7) + 1 / (0.92 * $W4377 + 0.62)),"none")</f>
        <v>12103.301413538873</v>
      </c>
      <c r="Y4377" s="8">
        <f>IF(ISNUMBER($X4377), _xlfn.XLOOKUP($X4377,Sheet3!$A$2:$A$392,Sheet3!$B$2:$B$392,"none", 1,1), $AF$2)</f>
        <v>0.53700000000000003</v>
      </c>
      <c r="Z4377" s="8">
        <f>IF(ISNUMBER($X4377), _xlfn.XLOOKUP($X4377,Sheet3!$A$2:$A$392,Sheet3!$C$2:$C$392,"none", 1,1), $AF$2)</f>
        <v>0.63400000000000001</v>
      </c>
      <c r="AA4377" s="8">
        <f>IF(ISNUMBER($X4377), _xlfn.XLOOKUP($X4377,Sheet3!$A$2:$A$392,Sheet3!$D$2:$D$392,"none", 1,1), $AF$2)</f>
        <v>1</v>
      </c>
    </row>
    <row r="4378" spans="1:27">
      <c r="A4378">
        <v>7442</v>
      </c>
      <c r="B4378" t="s">
        <v>7745</v>
      </c>
      <c r="C4378" t="s">
        <v>35</v>
      </c>
      <c r="D4378">
        <v>5</v>
      </c>
      <c r="E4378">
        <v>34</v>
      </c>
      <c r="F4378">
        <v>44.781957784799999</v>
      </c>
      <c r="G4378">
        <v>-73</v>
      </c>
      <c r="H4378">
        <v>44</v>
      </c>
      <c r="I4378">
        <v>28.601023055999999</v>
      </c>
      <c r="J4378">
        <f>(D4378+E4378/60+F4378/3600)*15</f>
        <v>83.686591490769999</v>
      </c>
      <c r="K4378">
        <f>IF(G4378&lt;0, G4378-H4378/60-I4378/3600, G4378+H4378/60+I4378/3600)</f>
        <v>-73.741278061960003</v>
      </c>
      <c r="L4378">
        <v>0.41899999999999998</v>
      </c>
      <c r="M4378">
        <v>36.729999999999997</v>
      </c>
      <c r="N4378">
        <v>3.02</v>
      </c>
      <c r="O4378" t="s">
        <v>9341</v>
      </c>
      <c r="P4378">
        <v>7.54</v>
      </c>
      <c r="Q4378">
        <v>5.85</v>
      </c>
      <c r="R4378" t="s">
        <v>9341</v>
      </c>
      <c r="S4378">
        <v>4.6289999999999996</v>
      </c>
      <c r="T4378" t="s">
        <v>9341</v>
      </c>
      <c r="U4378" t="s">
        <v>10217</v>
      </c>
      <c r="V4378" t="str">
        <f>LEFT($U4378,2)</f>
        <v>M2</v>
      </c>
      <c r="W4378" s="3">
        <f>_xlfn.XLOOKUP(V4378,$AC$2:$AC$43,$AD$2:$AD$43,"none")</f>
        <v>1.47</v>
      </c>
      <c r="X4378" s="3">
        <f>IF(ISNUMBER($W4378), 4600 * (1 / (0.92 * $W4378 + 1.7) + 1 / (0.92 * $W4378 + 0.62)),"none")</f>
        <v>3839.1950178350371</v>
      </c>
      <c r="Y4378" s="8">
        <f>IF(ISNUMBER($X4378), _xlfn.XLOOKUP($X4378,Sheet3!$A$2:$A$392,Sheet3!$B$2:$B$392,"none", 1,1), $AF$2)</f>
        <v>1</v>
      </c>
      <c r="Z4378" s="8">
        <f>IF(ISNUMBER($X4378), _xlfn.XLOOKUP($X4378,Sheet3!$A$2:$A$392,Sheet3!$C$2:$C$392,"none", 1,1), $AF$2)</f>
        <v>0.64800000000000002</v>
      </c>
      <c r="AA4378" s="8">
        <f>IF(ISNUMBER($X4378), _xlfn.XLOOKUP($X4378,Sheet3!$A$2:$A$392,Sheet3!$D$2:$D$392,"none", 1,1), $AF$2)</f>
        <v>0.33460000000000001</v>
      </c>
    </row>
    <row r="4379" spans="1:27">
      <c r="A4379">
        <v>8767</v>
      </c>
      <c r="B4379" t="s">
        <v>9072</v>
      </c>
      <c r="C4379" t="s">
        <v>297</v>
      </c>
      <c r="D4379">
        <v>7</v>
      </c>
      <c r="E4379">
        <v>3</v>
      </c>
      <c r="F4379">
        <v>15.098063594399999</v>
      </c>
      <c r="G4379">
        <v>-59</v>
      </c>
      <c r="H4379">
        <v>10</v>
      </c>
      <c r="I4379">
        <v>41.177785835999998</v>
      </c>
      <c r="J4379">
        <f>(D4379+E4379/60+F4379/3600)*15</f>
        <v>105.81290859830999</v>
      </c>
      <c r="K4379">
        <f>IF(G4379&lt;0, G4379-H4379/60-I4379/3600, G4379+H4379/60+I4379/3600)</f>
        <v>-59.178104940509996</v>
      </c>
      <c r="L4379">
        <v>-9.5920000000000005</v>
      </c>
      <c r="M4379">
        <v>13.118</v>
      </c>
      <c r="N4379">
        <v>6.87</v>
      </c>
      <c r="O4379" t="s">
        <v>9341</v>
      </c>
      <c r="P4379">
        <v>5.72</v>
      </c>
      <c r="Q4379">
        <v>5.85</v>
      </c>
      <c r="R4379" t="s">
        <v>9341</v>
      </c>
      <c r="S4379">
        <v>5.8419999999999996</v>
      </c>
      <c r="T4379" t="s">
        <v>9341</v>
      </c>
      <c r="U4379" t="s">
        <v>9445</v>
      </c>
      <c r="V4379" t="str">
        <f>LEFT($U4379,2)</f>
        <v>B9</v>
      </c>
      <c r="W4379" s="3">
        <f>_xlfn.XLOOKUP(V4379,$AC$2:$AC$43,$AD$2:$AD$43,"none")</f>
        <v>-7.0000000000000007E-2</v>
      </c>
      <c r="X4379" s="3">
        <f>IF(ISNUMBER($W4379), 4600 * (1 / (0.92 * $W4379 + 1.7) + 1 / (0.92 * $W4379 + 0.62)),"none")</f>
        <v>11091.761228434079</v>
      </c>
      <c r="Y4379" s="8">
        <f>IF(ISNUMBER($X4379), _xlfn.XLOOKUP($X4379,Sheet3!$A$2:$A$392,Sheet3!$B$2:$B$392,"none", 1,1), $AF$2)</f>
        <v>0.57499999999999996</v>
      </c>
      <c r="Z4379" s="8">
        <f>IF(ISNUMBER($X4379), _xlfn.XLOOKUP($X4379,Sheet3!$A$2:$A$392,Sheet3!$C$2:$C$392,"none", 1,1), $AF$2)</f>
        <v>0.66420000000000001</v>
      </c>
      <c r="AA4379" s="8">
        <f>IF(ISNUMBER($X4379), _xlfn.XLOOKUP($X4379,Sheet3!$A$2:$A$392,Sheet3!$D$2:$D$392,"none", 1,1), $AF$2)</f>
        <v>1</v>
      </c>
    </row>
    <row r="4380" spans="1:27">
      <c r="A4380">
        <v>5678</v>
      </c>
      <c r="B4380" t="s">
        <v>5981</v>
      </c>
      <c r="C4380" t="s">
        <v>40</v>
      </c>
      <c r="D4380">
        <v>20</v>
      </c>
      <c r="E4380">
        <v>18</v>
      </c>
      <c r="F4380">
        <v>1.3969066824</v>
      </c>
      <c r="G4380">
        <v>-21</v>
      </c>
      <c r="H4380">
        <v>48</v>
      </c>
      <c r="I4380">
        <v>35.850152772000001</v>
      </c>
      <c r="J4380">
        <f>(D4380+E4380/60+F4380/3600)*15</f>
        <v>304.50582044450999</v>
      </c>
      <c r="K4380">
        <f>IF(G4380&lt;0, G4380-H4380/60-I4380/3600, G4380+H4380/60+I4380/3600)</f>
        <v>-21.809958375770002</v>
      </c>
      <c r="L4380">
        <v>34.451000000000001</v>
      </c>
      <c r="M4380">
        <v>-23.898</v>
      </c>
      <c r="N4380">
        <v>9.19</v>
      </c>
      <c r="O4380" t="s">
        <v>9341</v>
      </c>
      <c r="P4380">
        <v>6.8559999999999999</v>
      </c>
      <c r="Q4380">
        <v>5.851</v>
      </c>
      <c r="R4380" t="s">
        <v>9341</v>
      </c>
      <c r="S4380">
        <v>5.5869999999999997</v>
      </c>
      <c r="T4380" t="s">
        <v>9341</v>
      </c>
      <c r="U4380" t="s">
        <v>9379</v>
      </c>
      <c r="V4380" t="str">
        <f>LEFT($U4380,2)</f>
        <v>G8</v>
      </c>
      <c r="W4380" s="3">
        <f>_xlfn.XLOOKUP(V4380,$AC$2:$AC$43,$AD$2:$AD$43,"none")</f>
        <v>0.74</v>
      </c>
      <c r="X4380" s="3">
        <f>IF(ISNUMBER($W4380), 4600 * (1 / (0.92 * $W4380 + 1.7) + 1 / (0.92 * $W4380 + 0.62)),"none")</f>
        <v>5468.4090187676065</v>
      </c>
      <c r="Y4380" s="8">
        <f>IF(ISNUMBER($X4380), _xlfn.XLOOKUP($X4380,Sheet3!$A$2:$A$392,Sheet3!$B$2:$B$392,"none", 1,1), $AF$2)</f>
        <v>1</v>
      </c>
      <c r="Z4380" s="8">
        <f>IF(ISNUMBER($X4380), _xlfn.XLOOKUP($X4380,Sheet3!$A$2:$A$392,Sheet3!$C$2:$C$392,"none", 1,1), $AF$2)</f>
        <v>0.85409999999999997</v>
      </c>
      <c r="AA4380" s="8">
        <f>IF(ISNUMBER($X4380), _xlfn.XLOOKUP($X4380,Sheet3!$A$2:$A$392,Sheet3!$D$2:$D$392,"none", 1,1), $AF$2)</f>
        <v>0.72770000000000001</v>
      </c>
    </row>
    <row r="4381" spans="1:27">
      <c r="A4381">
        <v>79</v>
      </c>
      <c r="B4381" t="s">
        <v>377</v>
      </c>
      <c r="C4381" t="s">
        <v>297</v>
      </c>
      <c r="D4381">
        <v>0</v>
      </c>
      <c r="E4381">
        <v>17</v>
      </c>
      <c r="F4381">
        <v>9.0440331312000009</v>
      </c>
      <c r="G4381">
        <v>47</v>
      </c>
      <c r="H4381">
        <v>56</v>
      </c>
      <c r="I4381">
        <v>50.661966659999997</v>
      </c>
      <c r="J4381">
        <f>(D4381+E4381/60+F4381/3600)*15</f>
        <v>4.2876834713800003</v>
      </c>
      <c r="K4381">
        <f>IF(G4381&lt;0, G4381-H4381/60-I4381/3600, G4381+H4381/60+I4381/3600)</f>
        <v>47.94740610185</v>
      </c>
      <c r="L4381">
        <v>4.1109999999999998</v>
      </c>
      <c r="M4381">
        <v>-3.6589999999999998</v>
      </c>
      <c r="N4381">
        <v>2.85</v>
      </c>
      <c r="O4381">
        <v>5.36</v>
      </c>
      <c r="P4381">
        <v>5.7640000000000002</v>
      </c>
      <c r="Q4381">
        <v>5.8520000000000003</v>
      </c>
      <c r="R4381" t="s">
        <v>9341</v>
      </c>
      <c r="S4381">
        <v>5.835</v>
      </c>
      <c r="T4381" t="s">
        <v>9341</v>
      </c>
      <c r="U4381" t="s">
        <v>9408</v>
      </c>
      <c r="V4381" t="str">
        <f>LEFT($U4381,2)</f>
        <v>B8</v>
      </c>
      <c r="W4381" s="3">
        <f>_xlfn.XLOOKUP(V4381,$AC$2:$AC$43,$AD$2:$AD$43,"none")</f>
        <v>-0.11</v>
      </c>
      <c r="X4381" s="3">
        <f>IF(ISNUMBER($W4381), 4600 * (1 / (0.92 * $W4381 + 1.7) + 1 / (0.92 * $W4381 + 0.62)),"none")</f>
        <v>11743.77313439976</v>
      </c>
      <c r="Y4381" s="8">
        <f>IF(ISNUMBER($X4381), _xlfn.XLOOKUP($X4381,Sheet3!$A$2:$A$392,Sheet3!$B$2:$B$392,"none", 1,1), $AF$2)</f>
        <v>0.54959999999999998</v>
      </c>
      <c r="Z4381" s="8">
        <f>IF(ISNUMBER($X4381), _xlfn.XLOOKUP($X4381,Sheet3!$A$2:$A$392,Sheet3!$C$2:$C$392,"none", 1,1), $AF$2)</f>
        <v>0.64410000000000001</v>
      </c>
      <c r="AA4381" s="8">
        <f>IF(ISNUMBER($X4381), _xlfn.XLOOKUP($X4381,Sheet3!$A$2:$A$392,Sheet3!$D$2:$D$392,"none", 1,1), $AF$2)</f>
        <v>1</v>
      </c>
    </row>
    <row r="4382" spans="1:27">
      <c r="A4382">
        <v>2126</v>
      </c>
      <c r="B4382" t="s">
        <v>2427</v>
      </c>
      <c r="C4382" t="s">
        <v>297</v>
      </c>
      <c r="D4382">
        <v>5</v>
      </c>
      <c r="E4382">
        <v>38</v>
      </c>
      <c r="F4382">
        <v>1.1188509192</v>
      </c>
      <c r="G4382">
        <v>7</v>
      </c>
      <c r="H4382">
        <v>32</v>
      </c>
      <c r="I4382">
        <v>29.100074784</v>
      </c>
      <c r="J4382">
        <f>(D4382+E4382/60+F4382/3600)*15</f>
        <v>84.504661878829992</v>
      </c>
      <c r="K4382">
        <f>IF(G4382&lt;0, G4382-H4382/60-I4382/3600, G4382+H4382/60+I4382/3600)</f>
        <v>7.5414166874399999</v>
      </c>
      <c r="L4382">
        <v>10.602</v>
      </c>
      <c r="M4382">
        <v>-15.499000000000001</v>
      </c>
      <c r="N4382">
        <v>3.5</v>
      </c>
      <c r="O4382">
        <v>5.44</v>
      </c>
      <c r="P4382">
        <v>5.7880000000000003</v>
      </c>
      <c r="Q4382">
        <v>5.8520000000000003</v>
      </c>
      <c r="R4382" t="s">
        <v>9341</v>
      </c>
      <c r="S4382">
        <v>5.8440000000000003</v>
      </c>
      <c r="T4382" t="s">
        <v>9341</v>
      </c>
      <c r="U4382" t="s">
        <v>9408</v>
      </c>
      <c r="V4382" t="str">
        <f>LEFT($U4382,2)</f>
        <v>B8</v>
      </c>
      <c r="W4382" s="3">
        <f>_xlfn.XLOOKUP(V4382,$AC$2:$AC$43,$AD$2:$AD$43,"none")</f>
        <v>-0.11</v>
      </c>
      <c r="X4382" s="3">
        <f>IF(ISNUMBER($W4382), 4600 * (1 / (0.92 * $W4382 + 1.7) + 1 / (0.92 * $W4382 + 0.62)),"none")</f>
        <v>11743.77313439976</v>
      </c>
      <c r="Y4382" s="8">
        <f>IF(ISNUMBER($X4382), _xlfn.XLOOKUP($X4382,Sheet3!$A$2:$A$392,Sheet3!$B$2:$B$392,"none", 1,1), $AF$2)</f>
        <v>0.54959999999999998</v>
      </c>
      <c r="Z4382" s="8">
        <f>IF(ISNUMBER($X4382), _xlfn.XLOOKUP($X4382,Sheet3!$A$2:$A$392,Sheet3!$C$2:$C$392,"none", 1,1), $AF$2)</f>
        <v>0.64410000000000001</v>
      </c>
      <c r="AA4382" s="8">
        <f>IF(ISNUMBER($X4382), _xlfn.XLOOKUP($X4382,Sheet3!$A$2:$A$392,Sheet3!$D$2:$D$392,"none", 1,1), $AF$2)</f>
        <v>1</v>
      </c>
    </row>
    <row r="4383" spans="1:27">
      <c r="A4383">
        <v>3869</v>
      </c>
      <c r="B4383" t="s">
        <v>4172</v>
      </c>
      <c r="C4383" t="s">
        <v>297</v>
      </c>
      <c r="D4383">
        <v>23</v>
      </c>
      <c r="E4383">
        <v>13</v>
      </c>
      <c r="F4383">
        <v>26.5044014064</v>
      </c>
      <c r="G4383">
        <v>11</v>
      </c>
      <c r="H4383">
        <v>3</v>
      </c>
      <c r="I4383">
        <v>54.015488603999998</v>
      </c>
      <c r="J4383">
        <f>(D4383+E4383/60+F4383/3600)*15</f>
        <v>348.36043500585998</v>
      </c>
      <c r="K4383">
        <f>IF(G4383&lt;0, G4383-H4383/60-I4383/3600, G4383+H4383/60+I4383/3600)</f>
        <v>11.065004302390001</v>
      </c>
      <c r="L4383">
        <v>-6.7290000000000001</v>
      </c>
      <c r="M4383">
        <v>-4.9059999999999997</v>
      </c>
      <c r="N4383">
        <v>9.44</v>
      </c>
      <c r="O4383" t="s">
        <v>9341</v>
      </c>
      <c r="P4383">
        <v>6.8529999999999998</v>
      </c>
      <c r="Q4383">
        <v>5.8520000000000003</v>
      </c>
      <c r="R4383" t="s">
        <v>9341</v>
      </c>
      <c r="S4383">
        <v>5.5839999999999996</v>
      </c>
      <c r="T4383" t="s">
        <v>9341</v>
      </c>
      <c r="U4383" t="s">
        <v>9749</v>
      </c>
      <c r="V4383" t="str">
        <f>LEFT($U4383,2)</f>
        <v>G5</v>
      </c>
      <c r="W4383" s="3">
        <f>_xlfn.XLOOKUP(V4383,$AC$2:$AC$43,$AD$2:$AD$43,"none")</f>
        <v>0.68</v>
      </c>
      <c r="X4383" s="3">
        <f>IF(ISNUMBER($W4383), 4600 * (1 / (0.92 * $W4383 + 1.7) + 1 / (0.92 * $W4383 + 0.62)),"none")</f>
        <v>5670.9835338658331</v>
      </c>
      <c r="Y4383" s="8">
        <f>IF(ISNUMBER($X4383), _xlfn.XLOOKUP($X4383,Sheet3!$A$2:$A$392,Sheet3!$B$2:$B$392,"none", 1,1), $AF$2)</f>
        <v>1</v>
      </c>
      <c r="Z4383" s="8">
        <f>IF(ISNUMBER($X4383), _xlfn.XLOOKUP($X4383,Sheet3!$A$2:$A$392,Sheet3!$C$2:$C$392,"none", 1,1), $AF$2)</f>
        <v>0.874</v>
      </c>
      <c r="AA4383" s="8">
        <f>IF(ISNUMBER($X4383), _xlfn.XLOOKUP($X4383,Sheet3!$A$2:$A$392,Sheet3!$D$2:$D$392,"none", 1,1), $AF$2)</f>
        <v>0.77600000000000002</v>
      </c>
    </row>
    <row r="4384" spans="1:27">
      <c r="A4384">
        <v>501</v>
      </c>
      <c r="B4384" t="s">
        <v>800</v>
      </c>
      <c r="C4384" t="s">
        <v>297</v>
      </c>
      <c r="D4384">
        <v>19</v>
      </c>
      <c r="E4384">
        <v>23</v>
      </c>
      <c r="F4384">
        <v>56.500497585600002</v>
      </c>
      <c r="G4384">
        <v>43</v>
      </c>
      <c r="H4384">
        <v>23</v>
      </c>
      <c r="I4384">
        <v>17.407385699999999</v>
      </c>
      <c r="J4384">
        <f>(D4384+E4384/60+F4384/3600)*15</f>
        <v>290.98541873994003</v>
      </c>
      <c r="K4384">
        <f>IF(G4384&lt;0, G4384-H4384/60-I4384/3600, G4384+H4384/60+I4384/3600)</f>
        <v>43.38816871825</v>
      </c>
      <c r="L4384">
        <v>14.981</v>
      </c>
      <c r="M4384">
        <v>-28.169</v>
      </c>
      <c r="N4384">
        <v>7.42</v>
      </c>
      <c r="O4384" t="s">
        <v>9341</v>
      </c>
      <c r="P4384">
        <v>6.7789999999999999</v>
      </c>
      <c r="Q4384">
        <v>5.8529999999999998</v>
      </c>
      <c r="R4384" t="s">
        <v>9341</v>
      </c>
      <c r="S4384">
        <v>5.6139999999999999</v>
      </c>
      <c r="T4384" t="s">
        <v>9341</v>
      </c>
      <c r="U4384" t="s">
        <v>9622</v>
      </c>
      <c r="V4384" t="str">
        <f>LEFT($U4384,2)</f>
        <v>G7</v>
      </c>
      <c r="W4384" s="3" t="str">
        <f>_xlfn.XLOOKUP(V4384,$AC$2:$AC$43,$AD$2:$AD$43,"none")</f>
        <v>none</v>
      </c>
      <c r="X4384" s="3" t="str">
        <f>IF(ISNUMBER($W4384), 4600 * (1 / (0.92 * $W4384 + 1.7) + 1 / (0.92 * $W4384 + 0.62)),"none")</f>
        <v>none</v>
      </c>
      <c r="Y4384" s="8">
        <f>IF(ISNUMBER($X4384), _xlfn.XLOOKUP($X4384,Sheet3!$A$2:$A$392,Sheet3!$B$2:$B$392,"none", 1,1), $AF$2)</f>
        <v>0.8</v>
      </c>
      <c r="Z4384" s="8">
        <f>IF(ISNUMBER($X4384), _xlfn.XLOOKUP($X4384,Sheet3!$A$2:$A$392,Sheet3!$C$2:$C$392,"none", 1,1), $AF$2)</f>
        <v>0.8</v>
      </c>
      <c r="AA4384" s="8">
        <f>IF(ISNUMBER($X4384), _xlfn.XLOOKUP($X4384,Sheet3!$A$2:$A$392,Sheet3!$D$2:$D$392,"none", 1,1), $AF$2)</f>
        <v>0.8</v>
      </c>
    </row>
    <row r="4385" spans="1:27">
      <c r="A4385">
        <v>1864</v>
      </c>
      <c r="B4385" t="s">
        <v>2165</v>
      </c>
      <c r="C4385" t="s">
        <v>297</v>
      </c>
      <c r="D4385">
        <v>5</v>
      </c>
      <c r="E4385">
        <v>2</v>
      </c>
      <c r="F4385">
        <v>45.394827832799997</v>
      </c>
      <c r="G4385">
        <v>-4</v>
      </c>
      <c r="H4385">
        <v>12</v>
      </c>
      <c r="I4385">
        <v>36.436101804000003</v>
      </c>
      <c r="J4385">
        <f>(D4385+E4385/60+F4385/3600)*15</f>
        <v>75.689145115969993</v>
      </c>
      <c r="K4385">
        <f>IF(G4385&lt;0, G4385-H4385/60-I4385/3600, G4385+H4385/60+I4385/3600)</f>
        <v>-4.21012113939</v>
      </c>
      <c r="L4385">
        <v>41.05</v>
      </c>
      <c r="M4385">
        <v>2.58</v>
      </c>
      <c r="N4385">
        <v>10.66</v>
      </c>
      <c r="O4385" t="s">
        <v>9341</v>
      </c>
      <c r="P4385">
        <v>7.0830000000000002</v>
      </c>
      <c r="Q4385">
        <v>5.8529999999999998</v>
      </c>
      <c r="R4385" t="s">
        <v>9341</v>
      </c>
      <c r="S4385">
        <v>5.5209999999999999</v>
      </c>
      <c r="T4385" t="s">
        <v>9341</v>
      </c>
      <c r="U4385" t="s">
        <v>10026</v>
      </c>
      <c r="V4385" t="str">
        <f>LEFT($U4385,2)</f>
        <v>K2</v>
      </c>
      <c r="W4385" s="3">
        <f>_xlfn.XLOOKUP(V4385,$AC$2:$AC$43,$AD$2:$AD$43,"none")</f>
        <v>0.92</v>
      </c>
      <c r="X4385" s="3">
        <f>IF(ISNUMBER($W4385), 4600 * (1 / (0.92 * $W4385 + 1.7) + 1 / (0.92 * $W4385 + 0.62)),"none")</f>
        <v>4943.4058698702656</v>
      </c>
      <c r="Y4385" s="8">
        <f>IF(ISNUMBER($X4385), _xlfn.XLOOKUP($X4385,Sheet3!$A$2:$A$392,Sheet3!$B$2:$B$392,"none", 1,1), $AF$2)</f>
        <v>1</v>
      </c>
      <c r="Z4385" s="8">
        <f>IF(ISNUMBER($X4385), _xlfn.XLOOKUP($X4385,Sheet3!$A$2:$A$392,Sheet3!$C$2:$C$392,"none", 1,1), $AF$2)</f>
        <v>0.79920000000000002</v>
      </c>
      <c r="AA4385" s="8">
        <f>IF(ISNUMBER($X4385), _xlfn.XLOOKUP($X4385,Sheet3!$A$2:$A$392,Sheet3!$D$2:$D$392,"none", 1,1), $AF$2)</f>
        <v>0.60450000000000004</v>
      </c>
    </row>
    <row r="4386" spans="1:27">
      <c r="A4386">
        <v>2748</v>
      </c>
      <c r="B4386" t="s">
        <v>3051</v>
      </c>
      <c r="C4386" t="s">
        <v>16</v>
      </c>
      <c r="D4386">
        <v>7</v>
      </c>
      <c r="E4386">
        <v>29</v>
      </c>
      <c r="F4386">
        <v>25.660986387499999</v>
      </c>
      <c r="G4386">
        <v>-7</v>
      </c>
      <c r="H4386">
        <v>33</v>
      </c>
      <c r="I4386">
        <v>4.4500659960000002</v>
      </c>
      <c r="J4386">
        <f>(D4386+E4386/60+F4386/3600)*15</f>
        <v>112.35692077661459</v>
      </c>
      <c r="K4386">
        <f>IF(G4386&lt;0, G4386-H4386/60-I4386/3600, G4386+H4386/60+I4386/3600)</f>
        <v>-7.5512361294433328</v>
      </c>
      <c r="L4386">
        <v>43.969000000000001</v>
      </c>
      <c r="M4386">
        <v>146.958</v>
      </c>
      <c r="N4386">
        <v>33.630000000000003</v>
      </c>
      <c r="O4386" t="s">
        <v>9341</v>
      </c>
      <c r="P4386">
        <v>6.327</v>
      </c>
      <c r="Q4386">
        <v>5.8529999999999998</v>
      </c>
      <c r="R4386" t="s">
        <v>9341</v>
      </c>
      <c r="S4386">
        <v>5.7469999999999999</v>
      </c>
      <c r="T4386" t="s">
        <v>9341</v>
      </c>
      <c r="U4386" t="s">
        <v>9386</v>
      </c>
      <c r="V4386" t="str">
        <f>LEFT($U4386,2)</f>
        <v>F6</v>
      </c>
      <c r="W4386" s="3" t="str">
        <f>_xlfn.XLOOKUP(V4386,$AC$2:$AC$43,$AD$2:$AD$43,"none")</f>
        <v>none</v>
      </c>
      <c r="X4386" s="3" t="str">
        <f>IF(ISNUMBER($W4386), 4600 * (1 / (0.92 * $W4386 + 1.7) + 1 / (0.92 * $W4386 + 0.62)),"none")</f>
        <v>none</v>
      </c>
      <c r="Y4386" s="8">
        <f>IF(ISNUMBER($X4386), _xlfn.XLOOKUP($X4386,Sheet3!$A$2:$A$392,Sheet3!$B$2:$B$392,"none", 1,1), $AF$2)</f>
        <v>0.8</v>
      </c>
      <c r="Z4386" s="8">
        <f>IF(ISNUMBER($X4386), _xlfn.XLOOKUP($X4386,Sheet3!$A$2:$A$392,Sheet3!$C$2:$C$392,"none", 1,1), $AF$2)</f>
        <v>0.8</v>
      </c>
      <c r="AA4386" s="8">
        <f>IF(ISNUMBER($X4386), _xlfn.XLOOKUP($X4386,Sheet3!$A$2:$A$392,Sheet3!$D$2:$D$392,"none", 1,1), $AF$2)</f>
        <v>0.8</v>
      </c>
    </row>
    <row r="4387" spans="1:27">
      <c r="A4387">
        <v>2929</v>
      </c>
      <c r="B4387" t="s">
        <v>3232</v>
      </c>
      <c r="C4387" t="s">
        <v>297</v>
      </c>
      <c r="D4387">
        <v>8</v>
      </c>
      <c r="E4387">
        <v>0</v>
      </c>
      <c r="F4387">
        <v>55.872932913600003</v>
      </c>
      <c r="G4387">
        <v>25</v>
      </c>
      <c r="H4387">
        <v>23</v>
      </c>
      <c r="I4387">
        <v>34.214601983999998</v>
      </c>
      <c r="J4387">
        <f>(D4387+E4387/60+F4387/3600)*15</f>
        <v>120.23280388714001</v>
      </c>
      <c r="K4387">
        <f>IF(G4387&lt;0, G4387-H4387/60-I4387/3600, G4387+H4387/60+I4387/3600)</f>
        <v>25.39283738944</v>
      </c>
      <c r="L4387">
        <v>16.663</v>
      </c>
      <c r="M4387">
        <v>7.1970000000000001</v>
      </c>
      <c r="N4387">
        <v>5.31</v>
      </c>
      <c r="O4387" t="s">
        <v>9341</v>
      </c>
      <c r="P4387">
        <v>6.8810000000000002</v>
      </c>
      <c r="Q4387">
        <v>5.8529999999999998</v>
      </c>
      <c r="R4387" t="s">
        <v>9341</v>
      </c>
      <c r="S4387">
        <v>5.62</v>
      </c>
      <c r="T4387" t="s">
        <v>9341</v>
      </c>
      <c r="U4387" t="s">
        <v>9379</v>
      </c>
      <c r="V4387" t="str">
        <f>LEFT($U4387,2)</f>
        <v>G8</v>
      </c>
      <c r="W4387" s="3">
        <f>_xlfn.XLOOKUP(V4387,$AC$2:$AC$43,$AD$2:$AD$43,"none")</f>
        <v>0.74</v>
      </c>
      <c r="X4387" s="3">
        <f>IF(ISNUMBER($W4387), 4600 * (1 / (0.92 * $W4387 + 1.7) + 1 / (0.92 * $W4387 + 0.62)),"none")</f>
        <v>5468.4090187676065</v>
      </c>
      <c r="Y4387" s="8">
        <f>IF(ISNUMBER($X4387), _xlfn.XLOOKUP($X4387,Sheet3!$A$2:$A$392,Sheet3!$B$2:$B$392,"none", 1,1), $AF$2)</f>
        <v>1</v>
      </c>
      <c r="Z4387" s="8">
        <f>IF(ISNUMBER($X4387), _xlfn.XLOOKUP($X4387,Sheet3!$A$2:$A$392,Sheet3!$C$2:$C$392,"none", 1,1), $AF$2)</f>
        <v>0.85409999999999997</v>
      </c>
      <c r="AA4387" s="8">
        <f>IF(ISNUMBER($X4387), _xlfn.XLOOKUP($X4387,Sheet3!$A$2:$A$392,Sheet3!$D$2:$D$392,"none", 1,1), $AF$2)</f>
        <v>0.72770000000000001</v>
      </c>
    </row>
    <row r="4388" spans="1:27">
      <c r="A4388">
        <v>1717</v>
      </c>
      <c r="B4388" t="s">
        <v>2018</v>
      </c>
      <c r="C4388" t="s">
        <v>12</v>
      </c>
      <c r="D4388">
        <v>4</v>
      </c>
      <c r="E4388">
        <v>21</v>
      </c>
      <c r="F4388">
        <v>27.037828344000001</v>
      </c>
      <c r="G4388">
        <v>0</v>
      </c>
      <c r="H4388">
        <v>5</v>
      </c>
      <c r="I4388">
        <v>53.425354740000003</v>
      </c>
      <c r="J4388">
        <f>(D4388+E4388/60+F4388/3600)*15</f>
        <v>65.362657618100002</v>
      </c>
      <c r="K4388">
        <f>IF(G4388&lt;0, G4388-H4388/60-I4388/3600, G4388+H4388/60+I4388/3600)</f>
        <v>9.8173709649999996E-2</v>
      </c>
      <c r="L4388">
        <v>-20.817</v>
      </c>
      <c r="M4388">
        <v>-125.916</v>
      </c>
      <c r="N4388">
        <v>8.76</v>
      </c>
      <c r="O4388" t="s">
        <v>9341</v>
      </c>
      <c r="P4388">
        <v>7.1909999999999998</v>
      </c>
      <c r="Q4388">
        <v>5.8540000000000001</v>
      </c>
      <c r="R4388" t="s">
        <v>9341</v>
      </c>
      <c r="S4388">
        <v>5.4109999999999996</v>
      </c>
      <c r="T4388" t="s">
        <v>9341</v>
      </c>
      <c r="U4388" t="s">
        <v>9389</v>
      </c>
      <c r="V4388" t="str">
        <f>LEFT($U4388,2)</f>
        <v>K3</v>
      </c>
      <c r="W4388" s="3">
        <f>_xlfn.XLOOKUP(V4388,$AC$2:$AC$43,$AD$2:$AD$43,"none")</f>
        <v>0.95</v>
      </c>
      <c r="X4388" s="3">
        <f>IF(ISNUMBER($W4388), 4600 * (1 / (0.92 * $W4388 + 1.7) + 1 / (0.92 * $W4388 + 0.62)),"none")</f>
        <v>4866.084384156673</v>
      </c>
      <c r="Y4388" s="8">
        <f>IF(ISNUMBER($X4388), _xlfn.XLOOKUP($X4388,Sheet3!$A$2:$A$392,Sheet3!$B$2:$B$392,"none", 1,1), $AF$2)</f>
        <v>1</v>
      </c>
      <c r="Z4388" s="8">
        <f>IF(ISNUMBER($X4388), _xlfn.XLOOKUP($X4388,Sheet3!$A$2:$A$392,Sheet3!$C$2:$C$392,"none", 1,1), $AF$2)</f>
        <v>0.78720000000000001</v>
      </c>
      <c r="AA4388" s="8">
        <f>IF(ISNUMBER($X4388), _xlfn.XLOOKUP($X4388,Sheet3!$A$2:$A$392,Sheet3!$D$2:$D$392,"none", 1,1), $AF$2)</f>
        <v>0.57969999999999999</v>
      </c>
    </row>
    <row r="4389" spans="1:27">
      <c r="A4389">
        <v>2396</v>
      </c>
      <c r="B4389" t="s">
        <v>2698</v>
      </c>
      <c r="C4389" t="s">
        <v>297</v>
      </c>
      <c r="D4389">
        <v>6</v>
      </c>
      <c r="E4389">
        <v>26</v>
      </c>
      <c r="F4389">
        <v>39.5898504432</v>
      </c>
      <c r="G4389">
        <v>-1</v>
      </c>
      <c r="H4389">
        <v>30</v>
      </c>
      <c r="I4389">
        <v>26.399108160000001</v>
      </c>
      <c r="J4389">
        <f>(D4389+E4389/60+F4389/3600)*15</f>
        <v>96.664957710180005</v>
      </c>
      <c r="K4389">
        <f>IF(G4389&lt;0, G4389-H4389/60-I4389/3600, G4389+H4389/60+I4389/3600)</f>
        <v>-1.5073330856</v>
      </c>
      <c r="L4389">
        <v>-7.5279999999999996</v>
      </c>
      <c r="M4389">
        <v>-22.443000000000001</v>
      </c>
      <c r="N4389">
        <v>13.6</v>
      </c>
      <c r="O4389" t="s">
        <v>9341</v>
      </c>
      <c r="P4389">
        <v>5.9269999999999996</v>
      </c>
      <c r="Q4389">
        <v>5.8540000000000001</v>
      </c>
      <c r="R4389" t="s">
        <v>9341</v>
      </c>
      <c r="S4389">
        <v>5.8540000000000001</v>
      </c>
      <c r="T4389" t="s">
        <v>9341</v>
      </c>
      <c r="U4389" t="s">
        <v>9433</v>
      </c>
      <c r="V4389" t="str">
        <f>LEFT($U4389,2)</f>
        <v>A1</v>
      </c>
      <c r="W4389" s="3">
        <f>_xlfn.XLOOKUP(V4389,$AC$2:$AC$43,$AD$2:$AD$43,"none")</f>
        <v>0.02</v>
      </c>
      <c r="X4389" s="3">
        <f>IF(ISNUMBER($W4389), 4600 * (1 / (0.92 * $W4389 + 1.7) + 1 / (0.92 * $W4389 + 0.62)),"none")</f>
        <v>9882.4225367888994</v>
      </c>
      <c r="Y4389" s="8">
        <f>IF(ISNUMBER($X4389), _xlfn.XLOOKUP($X4389,Sheet3!$A$2:$A$392,Sheet3!$B$2:$B$392,"none", 1,1), $AF$2)</f>
        <v>0.63239999999999996</v>
      </c>
      <c r="Z4389" s="8">
        <f>IF(ISNUMBER($X4389), _xlfn.XLOOKUP($X4389,Sheet3!$A$2:$A$392,Sheet3!$C$2:$C$392,"none", 1,1), $AF$2)</f>
        <v>0.70809999999999995</v>
      </c>
      <c r="AA4389" s="8">
        <f>IF(ISNUMBER($X4389), _xlfn.XLOOKUP($X4389,Sheet3!$A$2:$A$392,Sheet3!$D$2:$D$392,"none", 1,1), $AF$2)</f>
        <v>1</v>
      </c>
    </row>
    <row r="4390" spans="1:27">
      <c r="A4390">
        <v>569</v>
      </c>
      <c r="B4390" t="s">
        <v>869</v>
      </c>
      <c r="C4390" t="s">
        <v>16</v>
      </c>
      <c r="D4390">
        <v>0</v>
      </c>
      <c r="E4390">
        <v>48</v>
      </c>
      <c r="F4390">
        <v>9.1027214831999999</v>
      </c>
      <c r="G4390">
        <v>72</v>
      </c>
      <c r="H4390">
        <v>40</v>
      </c>
      <c r="I4390">
        <v>28.188023663999999</v>
      </c>
      <c r="J4390">
        <f>(D4390+E4390/60+F4390/3600)*15</f>
        <v>12.037928006180001</v>
      </c>
      <c r="K4390">
        <f>IF(G4390&lt;0, G4390-H4390/60-I4390/3600, G4390+H4390/60+I4390/3600)</f>
        <v>72.67449667324</v>
      </c>
      <c r="L4390">
        <v>142.215</v>
      </c>
      <c r="M4390">
        <v>11.170999999999999</v>
      </c>
      <c r="N4390">
        <v>15.24</v>
      </c>
      <c r="O4390" t="s">
        <v>9341</v>
      </c>
      <c r="P4390">
        <v>6.8739999999999997</v>
      </c>
      <c r="Q4390">
        <v>5.8550000000000004</v>
      </c>
      <c r="R4390" t="s">
        <v>9341</v>
      </c>
      <c r="S4390">
        <v>5.5839999999999996</v>
      </c>
      <c r="T4390" t="s">
        <v>9341</v>
      </c>
      <c r="U4390" t="s">
        <v>9361</v>
      </c>
      <c r="V4390" t="str">
        <f>LEFT($U4390,2)</f>
        <v>K0</v>
      </c>
      <c r="W4390" s="3">
        <f>_xlfn.XLOOKUP(V4390,$AC$2:$AC$43,$AD$2:$AD$43,"none")</f>
        <v>0.81</v>
      </c>
      <c r="X4390" s="3">
        <f>IF(ISNUMBER($W4390), 4600 * (1 / (0.92 * $W4390 + 1.7) + 1 / (0.92 * $W4390 + 0.62)),"none")</f>
        <v>5250.7063834266155</v>
      </c>
      <c r="Y4390" s="8">
        <f>IF(ISNUMBER($X4390), _xlfn.XLOOKUP($X4390,Sheet3!$A$2:$A$392,Sheet3!$B$2:$B$392,"none", 1,1), $AF$2)</f>
        <v>1</v>
      </c>
      <c r="Z4390" s="8">
        <f>IF(ISNUMBER($X4390), _xlfn.XLOOKUP($X4390,Sheet3!$A$2:$A$392,Sheet3!$C$2:$C$392,"none", 1,1), $AF$2)</f>
        <v>0.83299999999999996</v>
      </c>
      <c r="AA4390" s="8">
        <f>IF(ISNUMBER($X4390), _xlfn.XLOOKUP($X4390,Sheet3!$A$2:$A$392,Sheet3!$D$2:$D$392,"none", 1,1), $AF$2)</f>
        <v>0.67869999999999997</v>
      </c>
    </row>
    <row r="4391" spans="1:27">
      <c r="A4391">
        <v>946</v>
      </c>
      <c r="B4391" t="s">
        <v>1247</v>
      </c>
      <c r="C4391" t="s">
        <v>12</v>
      </c>
      <c r="D4391">
        <v>6</v>
      </c>
      <c r="E4391">
        <v>30</v>
      </c>
      <c r="F4391">
        <v>47.107590146900002</v>
      </c>
      <c r="G4391">
        <v>58</v>
      </c>
      <c r="H4391">
        <v>9</v>
      </c>
      <c r="I4391">
        <v>45.479816892999999</v>
      </c>
      <c r="J4391">
        <f>(D4391+E4391/60+F4391/3600)*15</f>
        <v>97.696281625612087</v>
      </c>
      <c r="K4391">
        <f>IF(G4391&lt;0, G4391-H4391/60-I4391/3600, G4391+H4391/60+I4391/3600)</f>
        <v>58.162633282470274</v>
      </c>
      <c r="L4391">
        <v>-30.690999999999999</v>
      </c>
      <c r="M4391">
        <v>-338.61200000000002</v>
      </c>
      <c r="N4391">
        <v>18.22</v>
      </c>
      <c r="O4391" t="s">
        <v>9341</v>
      </c>
      <c r="P4391">
        <v>6.798</v>
      </c>
      <c r="Q4391">
        <v>5.8550000000000004</v>
      </c>
      <c r="R4391">
        <v>6.95</v>
      </c>
      <c r="S4391">
        <v>5.61</v>
      </c>
      <c r="T4391" t="s">
        <v>9341</v>
      </c>
      <c r="U4391" t="s">
        <v>9769</v>
      </c>
      <c r="V4391" t="str">
        <f>LEFT($U4391,2)</f>
        <v>K0</v>
      </c>
      <c r="W4391" s="3">
        <f>_xlfn.XLOOKUP(V4391,$AC$2:$AC$43,$AD$2:$AD$43,"none")</f>
        <v>0.81</v>
      </c>
      <c r="X4391" s="3">
        <f>IF(ISNUMBER($W4391), 4600 * (1 / (0.92 * $W4391 + 1.7) + 1 / (0.92 * $W4391 + 0.62)),"none")</f>
        <v>5250.7063834266155</v>
      </c>
      <c r="Y4391" s="8">
        <f>IF(ISNUMBER($X4391), _xlfn.XLOOKUP($X4391,Sheet3!$A$2:$A$392,Sheet3!$B$2:$B$392,"none", 1,1), $AF$2)</f>
        <v>1</v>
      </c>
      <c r="Z4391" s="8">
        <f>IF(ISNUMBER($X4391), _xlfn.XLOOKUP($X4391,Sheet3!$A$2:$A$392,Sheet3!$C$2:$C$392,"none", 1,1), $AF$2)</f>
        <v>0.83299999999999996</v>
      </c>
      <c r="AA4391" s="8">
        <f>IF(ISNUMBER($X4391), _xlfn.XLOOKUP($X4391,Sheet3!$A$2:$A$392,Sheet3!$D$2:$D$392,"none", 1,1), $AF$2)</f>
        <v>0.67869999999999997</v>
      </c>
    </row>
    <row r="4392" spans="1:27">
      <c r="A4392">
        <v>5337</v>
      </c>
      <c r="B4392" t="s">
        <v>5640</v>
      </c>
      <c r="C4392" t="s">
        <v>16</v>
      </c>
      <c r="D4392">
        <v>19</v>
      </c>
      <c r="E4392">
        <v>9</v>
      </c>
      <c r="F4392">
        <v>57.6520020528</v>
      </c>
      <c r="G4392">
        <v>-41</v>
      </c>
      <c r="H4392">
        <v>53</v>
      </c>
      <c r="I4392">
        <v>32.083602863999999</v>
      </c>
      <c r="J4392">
        <f>(D4392+E4392/60+F4392/3600)*15</f>
        <v>287.49021667521998</v>
      </c>
      <c r="K4392">
        <f>IF(G4392&lt;0, G4392-H4392/60-I4392/3600, G4392+H4392/60+I4392/3600)</f>
        <v>-41.89224544524</v>
      </c>
      <c r="L4392">
        <v>-0.36</v>
      </c>
      <c r="M4392">
        <v>-10.096</v>
      </c>
      <c r="N4392">
        <v>2.1</v>
      </c>
      <c r="O4392" t="s">
        <v>9341</v>
      </c>
      <c r="P4392">
        <v>5.7649999999999997</v>
      </c>
      <c r="Q4392">
        <v>5.8550000000000004</v>
      </c>
      <c r="R4392" t="s">
        <v>9341</v>
      </c>
      <c r="S4392">
        <v>5.8339999999999996</v>
      </c>
      <c r="T4392" t="s">
        <v>9341</v>
      </c>
      <c r="U4392" t="s">
        <v>10867</v>
      </c>
      <c r="V4392" t="str">
        <f>LEFT($U4392,2)</f>
        <v>B5</v>
      </c>
      <c r="W4392" s="3">
        <f>_xlfn.XLOOKUP(V4392,$AC$2:$AC$43,$AD$2:$AD$43,"none")</f>
        <v>-0.16</v>
      </c>
      <c r="X4392" s="3">
        <f>IF(ISNUMBER($W4392), 4600 * (1 / (0.92 * $W4392 + 1.7) + 1 / (0.92 * $W4392 + 0.62)),"none")</f>
        <v>12691.662939978085</v>
      </c>
      <c r="Y4392" s="8">
        <f>IF(ISNUMBER($X4392), _xlfn.XLOOKUP($X4392,Sheet3!$A$2:$A$392,Sheet3!$B$2:$B$392,"none", 1,1), $AF$2)</f>
        <v>0.52290000000000003</v>
      </c>
      <c r="Z4392" s="8">
        <f>IF(ISNUMBER($X4392), _xlfn.XLOOKUP($X4392,Sheet3!$A$2:$A$392,Sheet3!$C$2:$C$392,"none", 1,1), $AF$2)</f>
        <v>0.62250000000000005</v>
      </c>
      <c r="AA4392" s="8">
        <f>IF(ISNUMBER($X4392), _xlfn.XLOOKUP($X4392,Sheet3!$A$2:$A$392,Sheet3!$D$2:$D$392,"none", 1,1), $AF$2)</f>
        <v>1</v>
      </c>
    </row>
    <row r="4393" spans="1:27">
      <c r="A4393">
        <v>654</v>
      </c>
      <c r="B4393" t="s">
        <v>954</v>
      </c>
      <c r="C4393" t="s">
        <v>297</v>
      </c>
      <c r="D4393">
        <v>4</v>
      </c>
      <c r="E4393">
        <v>43</v>
      </c>
      <c r="F4393">
        <v>21.5945231424</v>
      </c>
      <c r="G4393">
        <v>49</v>
      </c>
      <c r="H4393">
        <v>58</v>
      </c>
      <c r="I4393">
        <v>25.636438704</v>
      </c>
      <c r="J4393">
        <f>(D4393+E4393/60+F4393/3600)*15</f>
        <v>70.839977179759998</v>
      </c>
      <c r="K4393">
        <f>IF(G4393&lt;0, G4393-H4393/60-I4393/3600, G4393+H4393/60+I4393/3600)</f>
        <v>49.973787899640001</v>
      </c>
      <c r="L4393">
        <v>-5.0570000000000004</v>
      </c>
      <c r="M4393">
        <v>-15.071</v>
      </c>
      <c r="N4393">
        <v>4.42</v>
      </c>
      <c r="O4393">
        <v>5.61</v>
      </c>
      <c r="P4393">
        <v>5.8630000000000004</v>
      </c>
      <c r="Q4393">
        <v>5.8559999999999999</v>
      </c>
      <c r="R4393" t="s">
        <v>9341</v>
      </c>
      <c r="S4393">
        <v>5.8220000000000001</v>
      </c>
      <c r="T4393" t="s">
        <v>9341</v>
      </c>
      <c r="U4393" t="s">
        <v>9445</v>
      </c>
      <c r="V4393" t="str">
        <f>LEFT($U4393,2)</f>
        <v>B9</v>
      </c>
      <c r="W4393" s="3">
        <f>_xlfn.XLOOKUP(V4393,$AC$2:$AC$43,$AD$2:$AD$43,"none")</f>
        <v>-7.0000000000000007E-2</v>
      </c>
      <c r="X4393" s="3">
        <f>IF(ISNUMBER($W4393), 4600 * (1 / (0.92 * $W4393 + 1.7) + 1 / (0.92 * $W4393 + 0.62)),"none")</f>
        <v>11091.761228434079</v>
      </c>
      <c r="Y4393" s="8">
        <f>IF(ISNUMBER($X4393), _xlfn.XLOOKUP($X4393,Sheet3!$A$2:$A$392,Sheet3!$B$2:$B$392,"none", 1,1), $AF$2)</f>
        <v>0.57499999999999996</v>
      </c>
      <c r="Z4393" s="8">
        <f>IF(ISNUMBER($X4393), _xlfn.XLOOKUP($X4393,Sheet3!$A$2:$A$392,Sheet3!$C$2:$C$392,"none", 1,1), $AF$2)</f>
        <v>0.66420000000000001</v>
      </c>
      <c r="AA4393" s="8">
        <f>IF(ISNUMBER($X4393), _xlfn.XLOOKUP($X4393,Sheet3!$A$2:$A$392,Sheet3!$D$2:$D$392,"none", 1,1), $AF$2)</f>
        <v>1</v>
      </c>
    </row>
    <row r="4394" spans="1:27">
      <c r="A4394">
        <v>7978</v>
      </c>
      <c r="B4394" t="s">
        <v>8281</v>
      </c>
      <c r="C4394" t="s">
        <v>19</v>
      </c>
      <c r="D4394">
        <v>17</v>
      </c>
      <c r="E4394">
        <v>31</v>
      </c>
      <c r="F4394">
        <v>27.466657828799999</v>
      </c>
      <c r="G4394">
        <v>-80</v>
      </c>
      <c r="H4394">
        <v>51</v>
      </c>
      <c r="I4394">
        <v>32.876056835999997</v>
      </c>
      <c r="J4394">
        <f>(D4394+E4394/60+F4394/3600)*15</f>
        <v>262.86444440762</v>
      </c>
      <c r="K4394">
        <f>IF(G4394&lt;0, G4394-H4394/60-I4394/3600, G4394+H4394/60+I4394/3600)</f>
        <v>-80.859132238009991</v>
      </c>
      <c r="L4394">
        <v>-3.6619999999999999</v>
      </c>
      <c r="M4394">
        <v>-43.942999999999998</v>
      </c>
      <c r="N4394">
        <v>4.1500000000000004</v>
      </c>
      <c r="O4394" t="s">
        <v>9341</v>
      </c>
      <c r="P4394">
        <v>7.4640000000000004</v>
      </c>
      <c r="Q4394">
        <v>5.8559999999999999</v>
      </c>
      <c r="R4394" t="s">
        <v>9341</v>
      </c>
      <c r="S4394">
        <v>4.6980000000000004</v>
      </c>
      <c r="T4394" t="s">
        <v>9341</v>
      </c>
      <c r="U4394" t="s">
        <v>9592</v>
      </c>
      <c r="V4394" t="str">
        <f>LEFT($U4394,2)</f>
        <v>M3</v>
      </c>
      <c r="W4394" s="3">
        <f>_xlfn.XLOOKUP(V4394,$AC$2:$AC$43,$AD$2:$AD$43,"none")</f>
        <v>1.5</v>
      </c>
      <c r="X4394" s="3">
        <f>IF(ISNUMBER($W4394), 4600 * (1 / (0.92 * $W4394 + 1.7) + 1 / (0.92 * $W4394 + 0.62)),"none")</f>
        <v>3793.5064935064934</v>
      </c>
      <c r="Y4394" s="8">
        <f>IF(ISNUMBER($X4394), _xlfn.XLOOKUP($X4394,Sheet3!$A$2:$A$392,Sheet3!$B$2:$B$392,"none", 1,1), $AF$2)</f>
        <v>1</v>
      </c>
      <c r="Z4394" s="8">
        <f>IF(ISNUMBER($X4394), _xlfn.XLOOKUP($X4394,Sheet3!$A$2:$A$392,Sheet3!$C$2:$C$392,"none", 1,1), $AF$2)</f>
        <v>0.63180000000000003</v>
      </c>
      <c r="AA4394" s="8">
        <f>IF(ISNUMBER($X4394), _xlfn.XLOOKUP($X4394,Sheet3!$A$2:$A$392,Sheet3!$D$2:$D$392,"none", 1,1), $AF$2)</f>
        <v>0.31119999999999998</v>
      </c>
    </row>
    <row r="4395" spans="1:27">
      <c r="A4395">
        <v>2206</v>
      </c>
      <c r="B4395" t="s">
        <v>2507</v>
      </c>
      <c r="C4395" t="s">
        <v>297</v>
      </c>
      <c r="D4395">
        <v>5</v>
      </c>
      <c r="E4395">
        <v>55</v>
      </c>
      <c r="F4395">
        <v>30.1715488392</v>
      </c>
      <c r="G4395">
        <v>-4</v>
      </c>
      <c r="H4395">
        <v>36</v>
      </c>
      <c r="I4395">
        <v>59.560143371999999</v>
      </c>
      <c r="J4395">
        <f>(D4395+E4395/60+F4395/3600)*15</f>
        <v>88.875714786830002</v>
      </c>
      <c r="K4395">
        <f>IF(G4395&lt;0, G4395-H4395/60-I4395/3600, G4395+H4395/60+I4395/3600)</f>
        <v>-4.6165444842699994</v>
      </c>
      <c r="L4395">
        <v>27.271000000000001</v>
      </c>
      <c r="M4395">
        <v>-19.818000000000001</v>
      </c>
      <c r="N4395">
        <v>10.47</v>
      </c>
      <c r="O4395" t="s">
        <v>9341</v>
      </c>
      <c r="P4395">
        <v>7.0410000000000004</v>
      </c>
      <c r="Q4395">
        <v>5.8570000000000002</v>
      </c>
      <c r="R4395" t="s">
        <v>9341</v>
      </c>
      <c r="S4395">
        <v>5.5490000000000004</v>
      </c>
      <c r="T4395" t="s">
        <v>9341</v>
      </c>
      <c r="U4395" t="s">
        <v>9500</v>
      </c>
      <c r="V4395" t="str">
        <f>LEFT($U4395,2)</f>
        <v>K1</v>
      </c>
      <c r="W4395" s="3">
        <f>_xlfn.XLOOKUP(V4395,$AC$2:$AC$43,$AD$2:$AD$43,"none")</f>
        <v>0.86</v>
      </c>
      <c r="X4395" s="3">
        <f>IF(ISNUMBER($W4395), 4600 * (1 / (0.92 * $W4395 + 1.7) + 1 / (0.92 * $W4395 + 0.62)),"none")</f>
        <v>5106.1368670782376</v>
      </c>
      <c r="Y4395" s="8">
        <f>IF(ISNUMBER($X4395), _xlfn.XLOOKUP($X4395,Sheet3!$A$2:$A$392,Sheet3!$B$2:$B$392,"none", 1,1), $AF$2)</f>
        <v>1</v>
      </c>
      <c r="Z4395" s="8">
        <f>IF(ISNUMBER($X4395), _xlfn.XLOOKUP($X4395,Sheet3!$A$2:$A$392,Sheet3!$C$2:$C$392,"none", 1,1), $AF$2)</f>
        <v>0.82210000000000005</v>
      </c>
      <c r="AA4395" s="8">
        <f>IF(ISNUMBER($X4395), _xlfn.XLOOKUP($X4395,Sheet3!$A$2:$A$392,Sheet3!$D$2:$D$392,"none", 1,1), $AF$2)</f>
        <v>0.65410000000000001</v>
      </c>
    </row>
    <row r="4396" spans="1:27">
      <c r="A4396">
        <v>4334</v>
      </c>
      <c r="B4396" t="s">
        <v>4637</v>
      </c>
      <c r="C4396" t="s">
        <v>12</v>
      </c>
      <c r="D4396">
        <v>9</v>
      </c>
      <c r="E4396">
        <v>30</v>
      </c>
      <c r="F4396">
        <v>43.227049900799997</v>
      </c>
      <c r="G4396">
        <v>33</v>
      </c>
      <c r="H4396">
        <v>39</v>
      </c>
      <c r="I4396">
        <v>20.569869107999999</v>
      </c>
      <c r="J4396">
        <f>(D4396+E4396/60+F4396/3600)*15</f>
        <v>142.68011270791999</v>
      </c>
      <c r="K4396">
        <f>IF(G4396&lt;0, G4396-H4396/60-I4396/3600, G4396+H4396/60+I4396/3600)</f>
        <v>33.655713852529999</v>
      </c>
      <c r="L4396">
        <v>-23.939</v>
      </c>
      <c r="M4396">
        <v>-48.16</v>
      </c>
      <c r="N4396">
        <v>7.05</v>
      </c>
      <c r="O4396" t="s">
        <v>9341</v>
      </c>
      <c r="P4396">
        <v>6.8849999999999998</v>
      </c>
      <c r="Q4396">
        <v>5.8570000000000002</v>
      </c>
      <c r="R4396" t="s">
        <v>9341</v>
      </c>
      <c r="S4396">
        <v>5.61</v>
      </c>
      <c r="T4396" t="s">
        <v>9341</v>
      </c>
      <c r="U4396" t="s">
        <v>9791</v>
      </c>
      <c r="V4396" t="str">
        <f>LEFT($U4396,2)</f>
        <v>G8</v>
      </c>
      <c r="W4396" s="3">
        <f>_xlfn.XLOOKUP(V4396,$AC$2:$AC$43,$AD$2:$AD$43,"none")</f>
        <v>0.74</v>
      </c>
      <c r="X4396" s="3">
        <f>IF(ISNUMBER($W4396), 4600 * (1 / (0.92 * $W4396 + 1.7) + 1 / (0.92 * $W4396 + 0.62)),"none")</f>
        <v>5468.4090187676065</v>
      </c>
      <c r="Y4396" s="8">
        <f>IF(ISNUMBER($X4396), _xlfn.XLOOKUP($X4396,Sheet3!$A$2:$A$392,Sheet3!$B$2:$B$392,"none", 1,1), $AF$2)</f>
        <v>1</v>
      </c>
      <c r="Z4396" s="8">
        <f>IF(ISNUMBER($X4396), _xlfn.XLOOKUP($X4396,Sheet3!$A$2:$A$392,Sheet3!$C$2:$C$392,"none", 1,1), $AF$2)</f>
        <v>0.85409999999999997</v>
      </c>
      <c r="AA4396" s="8">
        <f>IF(ISNUMBER($X4396), _xlfn.XLOOKUP($X4396,Sheet3!$A$2:$A$392,Sheet3!$D$2:$D$392,"none", 1,1), $AF$2)</f>
        <v>0.72770000000000001</v>
      </c>
    </row>
    <row r="4397" spans="1:27">
      <c r="A4397">
        <v>4607</v>
      </c>
      <c r="B4397" t="s">
        <v>4910</v>
      </c>
      <c r="C4397" t="s">
        <v>297</v>
      </c>
      <c r="D4397">
        <v>11</v>
      </c>
      <c r="E4397">
        <v>0</v>
      </c>
      <c r="F4397">
        <v>11.692820966399999</v>
      </c>
      <c r="G4397">
        <v>-14</v>
      </c>
      <c r="H4397">
        <v>5</v>
      </c>
      <c r="I4397">
        <v>0.12901667999999999</v>
      </c>
      <c r="J4397">
        <f>(D4397+E4397/60+F4397/3600)*15</f>
        <v>165.04872008736001</v>
      </c>
      <c r="K4397">
        <f>IF(G4397&lt;0, G4397-H4397/60-I4397/3600, G4397+H4397/60+I4397/3600)</f>
        <v>-14.083369171300001</v>
      </c>
      <c r="L4397">
        <v>-10.034000000000001</v>
      </c>
      <c r="M4397">
        <v>-28.873999999999999</v>
      </c>
      <c r="N4397">
        <v>7.48</v>
      </c>
      <c r="O4397" t="s">
        <v>9341</v>
      </c>
      <c r="P4397">
        <v>7.3710000000000004</v>
      </c>
      <c r="Q4397">
        <v>5.8570000000000002</v>
      </c>
      <c r="R4397" t="s">
        <v>9341</v>
      </c>
      <c r="S4397">
        <v>5.2809999999999997</v>
      </c>
      <c r="T4397" t="s">
        <v>9341</v>
      </c>
      <c r="U4397" t="s">
        <v>9360</v>
      </c>
      <c r="V4397" t="str">
        <f>LEFT($U4397,2)</f>
        <v>K5</v>
      </c>
      <c r="W4397" s="3">
        <f>_xlfn.XLOOKUP(V4397,$AC$2:$AC$43,$AD$2:$AD$43,"none")</f>
        <v>1.1499999999999999</v>
      </c>
      <c r="X4397" s="3">
        <f>IF(ISNUMBER($W4397), 4600 * (1 / (0.92 * $W4397 + 1.7) + 1 / (0.92 * $W4397 + 0.62)),"none")</f>
        <v>4409.2340323652679</v>
      </c>
      <c r="Y4397" s="8">
        <f>IF(ISNUMBER($X4397), _xlfn.XLOOKUP($X4397,Sheet3!$A$2:$A$392,Sheet3!$B$2:$B$392,"none", 1,1), $AF$2)</f>
        <v>1</v>
      </c>
      <c r="Z4397" s="8">
        <f>IF(ISNUMBER($X4397), _xlfn.XLOOKUP($X4397,Sheet3!$A$2:$A$392,Sheet3!$C$2:$C$392,"none", 1,1), $AF$2)</f>
        <v>0.73599999999999999</v>
      </c>
      <c r="AA4397" s="8">
        <f>IF(ISNUMBER($X4397), _xlfn.XLOOKUP($X4397,Sheet3!$A$2:$A$392,Sheet3!$D$2:$D$392,"none", 1,1), $AF$2)</f>
        <v>0.4803</v>
      </c>
    </row>
    <row r="4398" spans="1:27">
      <c r="A4398">
        <v>5259</v>
      </c>
      <c r="B4398" t="s">
        <v>5562</v>
      </c>
      <c r="C4398" t="s">
        <v>12</v>
      </c>
      <c r="D4398">
        <v>14</v>
      </c>
      <c r="E4398">
        <v>58</v>
      </c>
      <c r="F4398">
        <v>53.581363060800001</v>
      </c>
      <c r="G4398">
        <v>-11</v>
      </c>
      <c r="H4398">
        <v>8</v>
      </c>
      <c r="I4398">
        <v>38.462393831999997</v>
      </c>
      <c r="J4398">
        <f>(D4398+E4398/60+F4398/3600)*15</f>
        <v>224.72325567941999</v>
      </c>
      <c r="K4398">
        <f>IF(G4398&lt;0, G4398-H4398/60-I4398/3600, G4398+H4398/60+I4398/3600)</f>
        <v>-11.144017331619999</v>
      </c>
      <c r="L4398">
        <v>-105.41</v>
      </c>
      <c r="M4398">
        <v>-62.972999999999999</v>
      </c>
      <c r="N4398">
        <v>9.31</v>
      </c>
      <c r="O4398" t="s">
        <v>9341</v>
      </c>
      <c r="P4398">
        <v>7.1459999999999999</v>
      </c>
      <c r="Q4398">
        <v>5.8570000000000002</v>
      </c>
      <c r="R4398" t="s">
        <v>9341</v>
      </c>
      <c r="S4398">
        <v>5.5140000000000002</v>
      </c>
      <c r="T4398" t="s">
        <v>9341</v>
      </c>
      <c r="U4398" t="s">
        <v>10841</v>
      </c>
      <c r="V4398" t="str">
        <f>LEFT($U4398,2)</f>
        <v>K3</v>
      </c>
      <c r="W4398" s="3">
        <f>_xlfn.XLOOKUP(V4398,$AC$2:$AC$43,$AD$2:$AD$43,"none")</f>
        <v>0.95</v>
      </c>
      <c r="X4398" s="3">
        <f>IF(ISNUMBER($W4398), 4600 * (1 / (0.92 * $W4398 + 1.7) + 1 / (0.92 * $W4398 + 0.62)),"none")</f>
        <v>4866.084384156673</v>
      </c>
      <c r="Y4398" s="8">
        <f>IF(ISNUMBER($X4398), _xlfn.XLOOKUP($X4398,Sheet3!$A$2:$A$392,Sheet3!$B$2:$B$392,"none", 1,1), $AF$2)</f>
        <v>1</v>
      </c>
      <c r="Z4398" s="8">
        <f>IF(ISNUMBER($X4398), _xlfn.XLOOKUP($X4398,Sheet3!$A$2:$A$392,Sheet3!$C$2:$C$392,"none", 1,1), $AF$2)</f>
        <v>0.78720000000000001</v>
      </c>
      <c r="AA4398" s="8">
        <f>IF(ISNUMBER($X4398), _xlfn.XLOOKUP($X4398,Sheet3!$A$2:$A$392,Sheet3!$D$2:$D$392,"none", 1,1), $AF$2)</f>
        <v>0.57969999999999999</v>
      </c>
    </row>
    <row r="4399" spans="1:27">
      <c r="A4399">
        <v>5289</v>
      </c>
      <c r="B4399" t="s">
        <v>5592</v>
      </c>
      <c r="C4399" t="s">
        <v>12</v>
      </c>
      <c r="D4399">
        <v>16</v>
      </c>
      <c r="E4399">
        <v>11</v>
      </c>
      <c r="F4399">
        <v>17.704150202400001</v>
      </c>
      <c r="G4399">
        <v>-41</v>
      </c>
      <c r="H4399">
        <v>7</v>
      </c>
      <c r="I4399">
        <v>11.287512983999999</v>
      </c>
      <c r="J4399">
        <f>(D4399+E4399/60+F4399/3600)*15</f>
        <v>242.82376729250998</v>
      </c>
      <c r="K4399">
        <f>IF(G4399&lt;0, G4399-H4399/60-I4399/3600, G4399+H4399/60+I4399/3600)</f>
        <v>-41.119802086939998</v>
      </c>
      <c r="L4399">
        <v>-81.867999999999995</v>
      </c>
      <c r="M4399">
        <v>-124.979</v>
      </c>
      <c r="N4399">
        <v>15.45</v>
      </c>
      <c r="O4399" t="s">
        <v>9341</v>
      </c>
      <c r="P4399">
        <v>6.1230000000000002</v>
      </c>
      <c r="Q4399">
        <v>5.8570000000000002</v>
      </c>
      <c r="R4399" t="s">
        <v>9341</v>
      </c>
      <c r="S4399">
        <v>5.8090000000000002</v>
      </c>
      <c r="T4399" t="s">
        <v>9341</v>
      </c>
      <c r="U4399" t="s">
        <v>10851</v>
      </c>
      <c r="V4399" t="str">
        <f>LEFT($U4399,2)</f>
        <v>F2</v>
      </c>
      <c r="W4399" s="3">
        <f>_xlfn.XLOOKUP(V4399,$AC$2:$AC$43,$AD$2:$AD$43,"none")</f>
        <v>0.35</v>
      </c>
      <c r="X4399" s="3">
        <f>IF(ISNUMBER($W4399), 4600 * (1 / (0.92 * $W4399 + 1.7) + 1 / (0.92 * $W4399 + 0.62)),"none")</f>
        <v>7158.2024482287206</v>
      </c>
      <c r="Y4399" s="8">
        <f>IF(ISNUMBER($X4399), _xlfn.XLOOKUP($X4399,Sheet3!$A$2:$A$392,Sheet3!$B$2:$B$392,"none", 1,1), $AF$2)</f>
        <v>0.89859999999999995</v>
      </c>
      <c r="Z4399" s="8">
        <f>IF(ISNUMBER($X4399), _xlfn.XLOOKUP($X4399,Sheet3!$A$2:$A$392,Sheet3!$C$2:$C$392,"none", 1,1), $AF$2)</f>
        <v>0.89249999999999996</v>
      </c>
      <c r="AA4399" s="8">
        <f>IF(ISNUMBER($X4399), _xlfn.XLOOKUP($X4399,Sheet3!$A$2:$A$392,Sheet3!$D$2:$D$392,"none", 1,1), $AF$2)</f>
        <v>1</v>
      </c>
    </row>
    <row r="4400" spans="1:27">
      <c r="A4400">
        <v>5527</v>
      </c>
      <c r="B4400" t="s">
        <v>5830</v>
      </c>
      <c r="C4400" t="s">
        <v>297</v>
      </c>
      <c r="D4400">
        <v>15</v>
      </c>
      <c r="E4400">
        <v>13</v>
      </c>
      <c r="F4400">
        <v>53.3128618824</v>
      </c>
      <c r="G4400">
        <v>-26</v>
      </c>
      <c r="H4400">
        <v>11</v>
      </c>
      <c r="I4400">
        <v>36.866722559999999</v>
      </c>
      <c r="J4400">
        <f>(D4400+E4400/60+F4400/3600)*15</f>
        <v>228.47213692451001</v>
      </c>
      <c r="K4400">
        <f>IF(G4400&lt;0, G4400-H4400/60-I4400/3600, G4400+H4400/60+I4400/3600)</f>
        <v>-26.193574089600002</v>
      </c>
      <c r="L4400">
        <v>-13.427</v>
      </c>
      <c r="M4400">
        <v>-6.2859999999999996</v>
      </c>
      <c r="N4400">
        <v>3.58</v>
      </c>
      <c r="O4400" t="s">
        <v>9341</v>
      </c>
      <c r="P4400">
        <v>6.9980000000000002</v>
      </c>
      <c r="Q4400">
        <v>5.8570000000000002</v>
      </c>
      <c r="R4400" t="s">
        <v>9341</v>
      </c>
      <c r="S4400">
        <v>5.53</v>
      </c>
      <c r="T4400" t="s">
        <v>9341</v>
      </c>
      <c r="U4400" t="s">
        <v>10910</v>
      </c>
      <c r="V4400" t="str">
        <f>LEFT($U4400,2)</f>
        <v>G8</v>
      </c>
      <c r="W4400" s="3">
        <f>_xlfn.XLOOKUP(V4400,$AC$2:$AC$43,$AD$2:$AD$43,"none")</f>
        <v>0.74</v>
      </c>
      <c r="X4400" s="3">
        <f>IF(ISNUMBER($W4400), 4600 * (1 / (0.92 * $W4400 + 1.7) + 1 / (0.92 * $W4400 + 0.62)),"none")</f>
        <v>5468.4090187676065</v>
      </c>
      <c r="Y4400" s="8">
        <f>IF(ISNUMBER($X4400), _xlfn.XLOOKUP($X4400,Sheet3!$A$2:$A$392,Sheet3!$B$2:$B$392,"none", 1,1), $AF$2)</f>
        <v>1</v>
      </c>
      <c r="Z4400" s="8">
        <f>IF(ISNUMBER($X4400), _xlfn.XLOOKUP($X4400,Sheet3!$A$2:$A$392,Sheet3!$C$2:$C$392,"none", 1,1), $AF$2)</f>
        <v>0.85409999999999997</v>
      </c>
      <c r="AA4400" s="8">
        <f>IF(ISNUMBER($X4400), _xlfn.XLOOKUP($X4400,Sheet3!$A$2:$A$392,Sheet3!$D$2:$D$392,"none", 1,1), $AF$2)</f>
        <v>0.72770000000000001</v>
      </c>
    </row>
    <row r="4401" spans="1:27">
      <c r="A4401">
        <v>5749</v>
      </c>
      <c r="B4401" t="s">
        <v>6052</v>
      </c>
      <c r="C4401" t="s">
        <v>16</v>
      </c>
      <c r="D4401">
        <v>16</v>
      </c>
      <c r="E4401">
        <v>53</v>
      </c>
      <c r="F4401">
        <v>25.212743356800001</v>
      </c>
      <c r="G4401">
        <v>-20</v>
      </c>
      <c r="H4401">
        <v>24</v>
      </c>
      <c r="I4401">
        <v>56.882126231999997</v>
      </c>
      <c r="J4401">
        <f>(D4401+E4401/60+F4401/3600)*15</f>
        <v>253.35505309732</v>
      </c>
      <c r="K4401">
        <f>IF(G4401&lt;0, G4401-H4401/60-I4401/3600, G4401+H4401/60+I4401/3600)</f>
        <v>-20.415800590619998</v>
      </c>
      <c r="L4401">
        <v>-26.361000000000001</v>
      </c>
      <c r="M4401">
        <v>14.121</v>
      </c>
      <c r="N4401">
        <v>33.020000000000003</v>
      </c>
      <c r="O4401" t="s">
        <v>9341</v>
      </c>
      <c r="P4401">
        <v>6.5510000000000002</v>
      </c>
      <c r="Q4401">
        <v>5.8570000000000002</v>
      </c>
      <c r="R4401" t="s">
        <v>9341</v>
      </c>
      <c r="S4401">
        <v>5.6909999999999998</v>
      </c>
      <c r="T4401" t="s">
        <v>9341</v>
      </c>
      <c r="U4401" t="s">
        <v>10957</v>
      </c>
      <c r="V4401" t="str">
        <f>LEFT($U4401,2)</f>
        <v>G2</v>
      </c>
      <c r="W4401" s="3">
        <f>_xlfn.XLOOKUP(V4401,$AC$2:$AC$43,$AD$2:$AD$43,"none")</f>
        <v>0.63</v>
      </c>
      <c r="X4401" s="3">
        <f>IF(ISNUMBER($W4401), 4600 * (1 / (0.92 * $W4401 + 1.7) + 1 / (0.92 * $W4401 + 0.62)),"none")</f>
        <v>5852.5094139995554</v>
      </c>
      <c r="Y4401" s="8">
        <f>IF(ISNUMBER($X4401), _xlfn.XLOOKUP($X4401,Sheet3!$A$2:$A$392,Sheet3!$B$2:$B$392,"none", 1,1), $AF$2)</f>
        <v>1</v>
      </c>
      <c r="Z4401" s="8">
        <f>IF(ISNUMBER($X4401), _xlfn.XLOOKUP($X4401,Sheet3!$A$2:$A$392,Sheet3!$C$2:$C$392,"none", 1,1), $AF$2)</f>
        <v>0.89290000000000003</v>
      </c>
      <c r="AA4401" s="8">
        <f>IF(ISNUMBER($X4401), _xlfn.XLOOKUP($X4401,Sheet3!$A$2:$A$392,Sheet3!$D$2:$D$392,"none", 1,1), $AF$2)</f>
        <v>0.82379999999999998</v>
      </c>
    </row>
    <row r="4402" spans="1:27">
      <c r="A4402">
        <v>7572</v>
      </c>
      <c r="B4402" t="s">
        <v>7875</v>
      </c>
      <c r="C4402" t="s">
        <v>297</v>
      </c>
      <c r="D4402">
        <v>9</v>
      </c>
      <c r="E4402">
        <v>17</v>
      </c>
      <c r="F4402">
        <v>27.569586864000001</v>
      </c>
      <c r="G4402">
        <v>-74</v>
      </c>
      <c r="H4402">
        <v>44</v>
      </c>
      <c r="I4402">
        <v>4.5249949320000002</v>
      </c>
      <c r="J4402">
        <f>(D4402+E4402/60+F4402/3600)*15</f>
        <v>139.36487327859999</v>
      </c>
      <c r="K4402">
        <f>IF(G4402&lt;0, G4402-H4402/60-I4402/3600, G4402+H4402/60+I4402/3600)</f>
        <v>-74.73459027637</v>
      </c>
      <c r="L4402">
        <v>-29.777000000000001</v>
      </c>
      <c r="M4402">
        <v>36.054000000000002</v>
      </c>
      <c r="N4402">
        <v>13.09</v>
      </c>
      <c r="O4402" t="s">
        <v>9341</v>
      </c>
      <c r="P4402">
        <v>5.8440000000000003</v>
      </c>
      <c r="Q4402">
        <v>5.8570000000000002</v>
      </c>
      <c r="R4402" t="s">
        <v>9341</v>
      </c>
      <c r="S4402">
        <v>5.8620000000000001</v>
      </c>
      <c r="T4402" t="s">
        <v>9341</v>
      </c>
      <c r="U4402" t="s">
        <v>9394</v>
      </c>
      <c r="V4402" t="str">
        <f>LEFT($U4402,2)</f>
        <v>A0</v>
      </c>
      <c r="W4402" s="3">
        <f>_xlfn.XLOOKUP(V4402,$AC$2:$AC$43,$AD$2:$AD$43,"none")</f>
        <v>-0.01</v>
      </c>
      <c r="X4402" s="3">
        <f>IF(ISNUMBER($W4402), 4600 * (1 / (0.92 * $W4402 + 1.7) + 1 / (0.92 * $W4402 + 0.62)),"none")</f>
        <v>10251.712375722911</v>
      </c>
      <c r="Y4402" s="8">
        <f>IF(ISNUMBER($X4402), _xlfn.XLOOKUP($X4402,Sheet3!$A$2:$A$392,Sheet3!$B$2:$B$392,"none", 1,1), $AF$2)</f>
        <v>0.6109</v>
      </c>
      <c r="Z4402" s="8">
        <f>IF(ISNUMBER($X4402), _xlfn.XLOOKUP($X4402,Sheet3!$A$2:$A$392,Sheet3!$C$2:$C$392,"none", 1,1), $AF$2)</f>
        <v>0.69189999999999996</v>
      </c>
      <c r="AA4402" s="8">
        <f>IF(ISNUMBER($X4402), _xlfn.XLOOKUP($X4402,Sheet3!$A$2:$A$392,Sheet3!$D$2:$D$392,"none", 1,1), $AF$2)</f>
        <v>1</v>
      </c>
    </row>
    <row r="4403" spans="1:27">
      <c r="A4403">
        <v>4576</v>
      </c>
      <c r="B4403" t="s">
        <v>4879</v>
      </c>
      <c r="C4403" t="s">
        <v>297</v>
      </c>
      <c r="D4403">
        <v>10</v>
      </c>
      <c r="E4403">
        <v>48</v>
      </c>
      <c r="F4403">
        <v>14.110887419999999</v>
      </c>
      <c r="G4403">
        <v>-31</v>
      </c>
      <c r="H4403">
        <v>41</v>
      </c>
      <c r="I4403">
        <v>16.248875351999999</v>
      </c>
      <c r="J4403">
        <f>(D4403+E4403/60+F4403/3600)*15</f>
        <v>162.05879536424999</v>
      </c>
      <c r="K4403">
        <f>IF(G4403&lt;0, G4403-H4403/60-I4403/3600, G4403+H4403/60+I4403/3600)</f>
        <v>-31.687846909819999</v>
      </c>
      <c r="L4403">
        <v>-31.117999999999999</v>
      </c>
      <c r="M4403">
        <v>-1.91</v>
      </c>
      <c r="N4403">
        <v>6.76</v>
      </c>
      <c r="O4403" t="s">
        <v>9341</v>
      </c>
      <c r="P4403">
        <v>5.8849999999999998</v>
      </c>
      <c r="Q4403">
        <v>5.8579999999999997</v>
      </c>
      <c r="R4403" t="s">
        <v>9341</v>
      </c>
      <c r="S4403">
        <v>5.8620000000000001</v>
      </c>
      <c r="T4403" t="s">
        <v>9341</v>
      </c>
      <c r="U4403" t="s">
        <v>9433</v>
      </c>
      <c r="V4403" t="str">
        <f>LEFT($U4403,2)</f>
        <v>A1</v>
      </c>
      <c r="W4403" s="3">
        <f>_xlfn.XLOOKUP(V4403,$AC$2:$AC$43,$AD$2:$AD$43,"none")</f>
        <v>0.02</v>
      </c>
      <c r="X4403" s="3">
        <f>IF(ISNUMBER($W4403), 4600 * (1 / (0.92 * $W4403 + 1.7) + 1 / (0.92 * $W4403 + 0.62)),"none")</f>
        <v>9882.4225367888994</v>
      </c>
      <c r="Y4403" s="8">
        <f>IF(ISNUMBER($X4403), _xlfn.XLOOKUP($X4403,Sheet3!$A$2:$A$392,Sheet3!$B$2:$B$392,"none", 1,1), $AF$2)</f>
        <v>0.63239999999999996</v>
      </c>
      <c r="Z4403" s="8">
        <f>IF(ISNUMBER($X4403), _xlfn.XLOOKUP($X4403,Sheet3!$A$2:$A$392,Sheet3!$C$2:$C$392,"none", 1,1), $AF$2)</f>
        <v>0.70809999999999995</v>
      </c>
      <c r="AA4403" s="8">
        <f>IF(ISNUMBER($X4403), _xlfn.XLOOKUP($X4403,Sheet3!$A$2:$A$392,Sheet3!$D$2:$D$392,"none", 1,1), $AF$2)</f>
        <v>1</v>
      </c>
    </row>
    <row r="4404" spans="1:27">
      <c r="A4404">
        <v>5016</v>
      </c>
      <c r="B4404" t="s">
        <v>5319</v>
      </c>
      <c r="C4404" t="s">
        <v>297</v>
      </c>
      <c r="D4404">
        <v>13</v>
      </c>
      <c r="E4404">
        <v>23</v>
      </c>
      <c r="F4404">
        <v>18.893510952</v>
      </c>
      <c r="G4404">
        <v>-4</v>
      </c>
      <c r="H4404">
        <v>55</v>
      </c>
      <c r="I4404">
        <v>27.941788127999999</v>
      </c>
      <c r="J4404">
        <f>(D4404+E4404/60+F4404/3600)*15</f>
        <v>200.82872296229999</v>
      </c>
      <c r="K4404">
        <f>IF(G4404&lt;0, G4404-H4404/60-I4404/3600, G4404+H4404/60+I4404/3600)</f>
        <v>-4.9244282744800003</v>
      </c>
      <c r="L4404">
        <v>-19.96</v>
      </c>
      <c r="M4404">
        <v>-16.702999999999999</v>
      </c>
      <c r="N4404">
        <v>4.0599999999999996</v>
      </c>
      <c r="O4404" t="s">
        <v>9341</v>
      </c>
      <c r="P4404">
        <v>7.3040000000000003</v>
      </c>
      <c r="Q4404">
        <v>5.8579999999999997</v>
      </c>
      <c r="R4404" t="s">
        <v>9341</v>
      </c>
      <c r="S4404">
        <v>5.367</v>
      </c>
      <c r="T4404" t="s">
        <v>9341</v>
      </c>
      <c r="U4404" t="s">
        <v>9406</v>
      </c>
      <c r="V4404" t="str">
        <f>LEFT($U4404,2)</f>
        <v>K4</v>
      </c>
      <c r="W4404" s="3">
        <f>_xlfn.XLOOKUP(V4404,$AC$2:$AC$43,$AD$2:$AD$43,"none")</f>
        <v>1</v>
      </c>
      <c r="X4404" s="3">
        <f>IF(ISNUMBER($W4404), 4600 * (1 / (0.92 * $W4404 + 1.7) + 1 / (0.92 * $W4404 + 0.62)),"none")</f>
        <v>4742.7381778526815</v>
      </c>
      <c r="Y4404" s="8">
        <f>IF(ISNUMBER($X4404), _xlfn.XLOOKUP($X4404,Sheet3!$A$2:$A$392,Sheet3!$B$2:$B$392,"none", 1,1), $AF$2)</f>
        <v>1</v>
      </c>
      <c r="Z4404" s="8">
        <f>IF(ISNUMBER($X4404), _xlfn.XLOOKUP($X4404,Sheet3!$A$2:$A$392,Sheet3!$C$2:$C$392,"none", 1,1), $AF$2)</f>
        <v>0.77500000000000002</v>
      </c>
      <c r="AA4404" s="8">
        <f>IF(ISNUMBER($X4404), _xlfn.XLOOKUP($X4404,Sheet3!$A$2:$A$392,Sheet3!$D$2:$D$392,"none", 1,1), $AF$2)</f>
        <v>0.55479999999999996</v>
      </c>
    </row>
    <row r="4405" spans="1:27">
      <c r="A4405">
        <v>5519</v>
      </c>
      <c r="B4405" t="s">
        <v>5822</v>
      </c>
      <c r="C4405" t="s">
        <v>16</v>
      </c>
      <c r="D4405">
        <v>20</v>
      </c>
      <c r="E4405">
        <v>25</v>
      </c>
      <c r="F4405">
        <v>26.827458021599998</v>
      </c>
      <c r="G4405">
        <v>-28</v>
      </c>
      <c r="H4405">
        <v>39</v>
      </c>
      <c r="I4405">
        <v>47.749771799999998</v>
      </c>
      <c r="J4405">
        <f>(D4405+E4405/60+F4405/3600)*15</f>
        <v>306.36178107508999</v>
      </c>
      <c r="K4405">
        <f>IF(G4405&lt;0, G4405-H4405/60-I4405/3600, G4405+H4405/60+I4405/3600)</f>
        <v>-28.6632638255</v>
      </c>
      <c r="L4405">
        <v>10.817</v>
      </c>
      <c r="M4405">
        <v>4.1959999999999997</v>
      </c>
      <c r="N4405">
        <v>5.86</v>
      </c>
      <c r="O4405" t="s">
        <v>9341</v>
      </c>
      <c r="P4405">
        <v>6.9539999999999997</v>
      </c>
      <c r="Q4405">
        <v>5.8579999999999997</v>
      </c>
      <c r="R4405" t="s">
        <v>9341</v>
      </c>
      <c r="S4405">
        <v>5.5609999999999999</v>
      </c>
      <c r="T4405" t="s">
        <v>9341</v>
      </c>
      <c r="U4405" t="s">
        <v>10095</v>
      </c>
      <c r="V4405" t="str">
        <f>LEFT($U4405,2)</f>
        <v>G8</v>
      </c>
      <c r="W4405" s="3">
        <f>_xlfn.XLOOKUP(V4405,$AC$2:$AC$43,$AD$2:$AD$43,"none")</f>
        <v>0.74</v>
      </c>
      <c r="X4405" s="3">
        <f>IF(ISNUMBER($W4405), 4600 * (1 / (0.92 * $W4405 + 1.7) + 1 / (0.92 * $W4405 + 0.62)),"none")</f>
        <v>5468.4090187676065</v>
      </c>
      <c r="Y4405" s="8">
        <f>IF(ISNUMBER($X4405), _xlfn.XLOOKUP($X4405,Sheet3!$A$2:$A$392,Sheet3!$B$2:$B$392,"none", 1,1), $AF$2)</f>
        <v>1</v>
      </c>
      <c r="Z4405" s="8">
        <f>IF(ISNUMBER($X4405), _xlfn.XLOOKUP($X4405,Sheet3!$A$2:$A$392,Sheet3!$C$2:$C$392,"none", 1,1), $AF$2)</f>
        <v>0.85409999999999997</v>
      </c>
      <c r="AA4405" s="8">
        <f>IF(ISNUMBER($X4405), _xlfn.XLOOKUP($X4405,Sheet3!$A$2:$A$392,Sheet3!$D$2:$D$392,"none", 1,1), $AF$2)</f>
        <v>0.72770000000000001</v>
      </c>
    </row>
    <row r="4406" spans="1:27">
      <c r="A4406">
        <v>207</v>
      </c>
      <c r="B4406" t="s">
        <v>505</v>
      </c>
      <c r="C4406" t="s">
        <v>297</v>
      </c>
      <c r="D4406">
        <v>2</v>
      </c>
      <c r="E4406">
        <v>51</v>
      </c>
      <c r="F4406">
        <v>41.729929415999997</v>
      </c>
      <c r="G4406">
        <v>46</v>
      </c>
      <c r="H4406">
        <v>50</v>
      </c>
      <c r="I4406">
        <v>30.990321527999999</v>
      </c>
      <c r="J4406">
        <f>(D4406+E4406/60+F4406/3600)*15</f>
        <v>42.923874705899998</v>
      </c>
      <c r="K4406">
        <f>IF(G4406&lt;0, G4406-H4406/60-I4406/3600, G4406+H4406/60+I4406/3600)</f>
        <v>46.841941755980002</v>
      </c>
      <c r="L4406">
        <v>-26.247</v>
      </c>
      <c r="M4406">
        <v>-24.783999999999999</v>
      </c>
      <c r="N4406">
        <v>8.41</v>
      </c>
      <c r="O4406" t="s">
        <v>9341</v>
      </c>
      <c r="P4406">
        <v>6.7619999999999996</v>
      </c>
      <c r="Q4406">
        <v>5.859</v>
      </c>
      <c r="R4406" t="s">
        <v>9341</v>
      </c>
      <c r="S4406">
        <v>5.63</v>
      </c>
      <c r="T4406" t="s">
        <v>9341</v>
      </c>
      <c r="U4406" t="s">
        <v>9379</v>
      </c>
      <c r="V4406" t="str">
        <f>LEFT($U4406,2)</f>
        <v>G8</v>
      </c>
      <c r="W4406" s="3">
        <f>_xlfn.XLOOKUP(V4406,$AC$2:$AC$43,$AD$2:$AD$43,"none")</f>
        <v>0.74</v>
      </c>
      <c r="X4406" s="3">
        <f>IF(ISNUMBER($W4406), 4600 * (1 / (0.92 * $W4406 + 1.7) + 1 / (0.92 * $W4406 + 0.62)),"none")</f>
        <v>5468.4090187676065</v>
      </c>
      <c r="Y4406" s="8">
        <f>IF(ISNUMBER($X4406), _xlfn.XLOOKUP($X4406,Sheet3!$A$2:$A$392,Sheet3!$B$2:$B$392,"none", 1,1), $AF$2)</f>
        <v>1</v>
      </c>
      <c r="Z4406" s="8">
        <f>IF(ISNUMBER($X4406), _xlfn.XLOOKUP($X4406,Sheet3!$A$2:$A$392,Sheet3!$C$2:$C$392,"none", 1,1), $AF$2)</f>
        <v>0.85409999999999997</v>
      </c>
      <c r="AA4406" s="8">
        <f>IF(ISNUMBER($X4406), _xlfn.XLOOKUP($X4406,Sheet3!$A$2:$A$392,Sheet3!$D$2:$D$392,"none", 1,1), $AF$2)</f>
        <v>0.72770000000000001</v>
      </c>
    </row>
    <row r="4407" spans="1:27">
      <c r="A4407">
        <v>5958</v>
      </c>
      <c r="B4407" t="s">
        <v>6261</v>
      </c>
      <c r="C4407" t="s">
        <v>313</v>
      </c>
      <c r="D4407">
        <v>18</v>
      </c>
      <c r="E4407">
        <v>6</v>
      </c>
      <c r="F4407">
        <v>7.3986998000000002</v>
      </c>
      <c r="G4407">
        <v>-8</v>
      </c>
      <c r="H4407">
        <v>19</v>
      </c>
      <c r="I4407">
        <v>26.239191999999999</v>
      </c>
      <c r="J4407">
        <f>(D4407+E4407/60+F4407/3600)*15</f>
        <v>271.53082791583336</v>
      </c>
      <c r="K4407">
        <f>IF(G4407&lt;0, G4407-H4407/60-I4407/3600, G4407+H4407/60+I4407/3600)</f>
        <v>-8.3239553311111116</v>
      </c>
      <c r="L4407">
        <v>-3.76</v>
      </c>
      <c r="M4407">
        <v>-16.57</v>
      </c>
      <c r="N4407">
        <v>6.3</v>
      </c>
      <c r="O4407">
        <v>5.83</v>
      </c>
      <c r="P4407">
        <v>6.0270000000000001</v>
      </c>
      <c r="Q4407">
        <v>5.859</v>
      </c>
      <c r="R4407" t="s">
        <v>9341</v>
      </c>
      <c r="S4407">
        <v>5.7329999999999997</v>
      </c>
      <c r="T4407" t="s">
        <v>9341</v>
      </c>
      <c r="U4407" t="s">
        <v>10096</v>
      </c>
      <c r="V4407" t="str">
        <f>LEFT($U4407,2)</f>
        <v>B2</v>
      </c>
      <c r="W4407" s="3">
        <f>_xlfn.XLOOKUP(V4407,$AC$2:$AC$43,$AD$2:$AD$43,"none")</f>
        <v>-0.24</v>
      </c>
      <c r="X4407" s="3">
        <f>IF(ISNUMBER($W4407), 4600 * (1 / (0.92 * $W4407 + 1.7) + 1 / (0.92 * $W4407 + 0.62)),"none")</f>
        <v>14632.835167360139</v>
      </c>
      <c r="Y4407" s="8">
        <f>IF(ISNUMBER($X4407), _xlfn.XLOOKUP($X4407,Sheet3!$A$2:$A$392,Sheet3!$B$2:$B$392,"none", 1,1), $AF$2)</f>
        <v>0.47989999999999999</v>
      </c>
      <c r="Z4407" s="8">
        <f>IF(ISNUMBER($X4407), _xlfn.XLOOKUP($X4407,Sheet3!$A$2:$A$392,Sheet3!$C$2:$C$392,"none", 1,1), $AF$2)</f>
        <v>0.58679999999999999</v>
      </c>
      <c r="AA4407" s="8">
        <f>IF(ISNUMBER($X4407), _xlfn.XLOOKUP($X4407,Sheet3!$A$2:$A$392,Sheet3!$D$2:$D$392,"none", 1,1), $AF$2)</f>
        <v>1</v>
      </c>
    </row>
    <row r="4408" spans="1:27">
      <c r="A4408">
        <v>522</v>
      </c>
      <c r="B4408" t="s">
        <v>821</v>
      </c>
      <c r="C4408" t="s">
        <v>22</v>
      </c>
      <c r="D4408">
        <v>21</v>
      </c>
      <c r="E4408">
        <v>55</v>
      </c>
      <c r="F4408">
        <v>30.999759999999998</v>
      </c>
      <c r="G4408">
        <v>65</v>
      </c>
      <c r="H4408">
        <v>19</v>
      </c>
      <c r="I4408">
        <v>14.914199999999999</v>
      </c>
      <c r="J4408">
        <f>(D4408+E4408/60+F4408/3600)*15</f>
        <v>328.87916566666667</v>
      </c>
      <c r="K4408">
        <f>IF(G4408&lt;0, G4408-H4408/60-I4408/3600, G4408+H4408/60+I4408/3600)</f>
        <v>65.320809499999996</v>
      </c>
      <c r="L4408">
        <v>6.3</v>
      </c>
      <c r="M4408">
        <v>-1.07</v>
      </c>
      <c r="N4408">
        <v>3.18</v>
      </c>
      <c r="O4408">
        <v>5.05</v>
      </c>
      <c r="P4408">
        <v>5.8</v>
      </c>
      <c r="Q4408">
        <v>5.86</v>
      </c>
      <c r="R4408" t="s">
        <v>9341</v>
      </c>
      <c r="S4408" t="s">
        <v>9341</v>
      </c>
      <c r="T4408" t="s">
        <v>9341</v>
      </c>
      <c r="U4408" t="s">
        <v>9633</v>
      </c>
      <c r="V4408" t="str">
        <f>LEFT($U4408,2)</f>
        <v>B2</v>
      </c>
      <c r="W4408" s="3">
        <f>_xlfn.XLOOKUP(V4408,$AC$2:$AC$43,$AD$2:$AD$43,"none")</f>
        <v>-0.24</v>
      </c>
      <c r="X4408" s="3">
        <f>IF(ISNUMBER($W4408), 4600 * (1 / (0.92 * $W4408 + 1.7) + 1 / (0.92 * $W4408 + 0.62)),"none")</f>
        <v>14632.835167360139</v>
      </c>
      <c r="Y4408" s="8">
        <f>IF(ISNUMBER($X4408), _xlfn.XLOOKUP($X4408,Sheet3!$A$2:$A$392,Sheet3!$B$2:$B$392,"none", 1,1), $AF$2)</f>
        <v>0.47989999999999999</v>
      </c>
      <c r="Z4408" s="8">
        <f>IF(ISNUMBER($X4408), _xlfn.XLOOKUP($X4408,Sheet3!$A$2:$A$392,Sheet3!$C$2:$C$392,"none", 1,1), $AF$2)</f>
        <v>0.58679999999999999</v>
      </c>
      <c r="AA4408" s="8">
        <f>IF(ISNUMBER($X4408), _xlfn.XLOOKUP($X4408,Sheet3!$A$2:$A$392,Sheet3!$D$2:$D$392,"none", 1,1), $AF$2)</f>
        <v>1</v>
      </c>
    </row>
    <row r="4409" spans="1:27">
      <c r="A4409">
        <v>572</v>
      </c>
      <c r="B4409" t="s">
        <v>872</v>
      </c>
      <c r="C4409" t="s">
        <v>33</v>
      </c>
      <c r="D4409">
        <v>1</v>
      </c>
      <c r="E4409">
        <v>16</v>
      </c>
      <c r="F4409">
        <v>11.901917644799999</v>
      </c>
      <c r="G4409">
        <v>71</v>
      </c>
      <c r="H4409">
        <v>44</v>
      </c>
      <c r="I4409">
        <v>37.825280483999997</v>
      </c>
      <c r="J4409">
        <f>(D4409+E4409/60+F4409/3600)*15</f>
        <v>19.049591323520001</v>
      </c>
      <c r="K4409">
        <f>IF(G4409&lt;0, G4409-H4409/60-I4409/3600, G4409+H4409/60+I4409/3600)</f>
        <v>71.743840355689997</v>
      </c>
      <c r="L4409">
        <v>-1.6579999999999999</v>
      </c>
      <c r="M4409">
        <v>1.7909999999999999</v>
      </c>
      <c r="N4409">
        <v>1.31</v>
      </c>
      <c r="O4409" t="s">
        <v>9341</v>
      </c>
      <c r="P4409">
        <v>7.78</v>
      </c>
      <c r="Q4409">
        <v>5.86</v>
      </c>
      <c r="R4409" t="s">
        <v>9341</v>
      </c>
      <c r="S4409">
        <v>4.952</v>
      </c>
      <c r="T4409" t="s">
        <v>9341</v>
      </c>
      <c r="U4409" t="s">
        <v>109</v>
      </c>
      <c r="V4409" t="str">
        <f>LEFT($U4409,2)</f>
        <v>K5</v>
      </c>
      <c r="W4409" s="3">
        <f>_xlfn.XLOOKUP(V4409,$AC$2:$AC$43,$AD$2:$AD$43,"none")</f>
        <v>1.1499999999999999</v>
      </c>
      <c r="X4409" s="3">
        <f>IF(ISNUMBER($W4409), 4600 * (1 / (0.92 * $W4409 + 1.7) + 1 / (0.92 * $W4409 + 0.62)),"none")</f>
        <v>4409.2340323652679</v>
      </c>
      <c r="Y4409" s="8">
        <f>IF(ISNUMBER($X4409), _xlfn.XLOOKUP($X4409,Sheet3!$A$2:$A$392,Sheet3!$B$2:$B$392,"none", 1,1), $AF$2)</f>
        <v>1</v>
      </c>
      <c r="Z4409" s="8">
        <f>IF(ISNUMBER($X4409), _xlfn.XLOOKUP($X4409,Sheet3!$A$2:$A$392,Sheet3!$C$2:$C$392,"none", 1,1), $AF$2)</f>
        <v>0.73599999999999999</v>
      </c>
      <c r="AA4409" s="8">
        <f>IF(ISNUMBER($X4409), _xlfn.XLOOKUP($X4409,Sheet3!$A$2:$A$392,Sheet3!$D$2:$D$392,"none", 1,1), $AF$2)</f>
        <v>0.4803</v>
      </c>
    </row>
    <row r="4410" spans="1:27">
      <c r="A4410">
        <v>938</v>
      </c>
      <c r="B4410" t="s">
        <v>1239</v>
      </c>
      <c r="C4410" t="s">
        <v>297</v>
      </c>
      <c r="D4410">
        <v>6</v>
      </c>
      <c r="E4410">
        <v>40</v>
      </c>
      <c r="F4410">
        <v>32.252552167200001</v>
      </c>
      <c r="G4410">
        <v>71</v>
      </c>
      <c r="H4410">
        <v>44</v>
      </c>
      <c r="I4410">
        <v>55.629570336</v>
      </c>
      <c r="J4410">
        <f>(D4410+E4410/60+F4410/3600)*15</f>
        <v>100.13438563403001</v>
      </c>
      <c r="K4410">
        <f>IF(G4410&lt;0, G4410-H4410/60-I4410/3600, G4410+H4410/60+I4410/3600)</f>
        <v>71.748785991760002</v>
      </c>
      <c r="L4410">
        <v>4.6529999999999996</v>
      </c>
      <c r="M4410">
        <v>11.103</v>
      </c>
      <c r="N4410">
        <v>4.12</v>
      </c>
      <c r="O4410" t="s">
        <v>9341</v>
      </c>
      <c r="P4410">
        <v>7.0890000000000004</v>
      </c>
      <c r="Q4410">
        <v>5.86</v>
      </c>
      <c r="R4410" t="s">
        <v>9341</v>
      </c>
      <c r="S4410">
        <v>5.5220000000000002</v>
      </c>
      <c r="T4410" t="s">
        <v>9341</v>
      </c>
      <c r="U4410" t="s">
        <v>9403</v>
      </c>
      <c r="V4410" t="str">
        <f>LEFT($U4410,2)</f>
        <v>K0</v>
      </c>
      <c r="W4410" s="3">
        <f>_xlfn.XLOOKUP(V4410,$AC$2:$AC$43,$AD$2:$AD$43,"none")</f>
        <v>0.81</v>
      </c>
      <c r="X4410" s="3">
        <f>IF(ISNUMBER($W4410), 4600 * (1 / (0.92 * $W4410 + 1.7) + 1 / (0.92 * $W4410 + 0.62)),"none")</f>
        <v>5250.7063834266155</v>
      </c>
      <c r="Y4410" s="8">
        <f>IF(ISNUMBER($X4410), _xlfn.XLOOKUP($X4410,Sheet3!$A$2:$A$392,Sheet3!$B$2:$B$392,"none", 1,1), $AF$2)</f>
        <v>1</v>
      </c>
      <c r="Z4410" s="8">
        <f>IF(ISNUMBER($X4410), _xlfn.XLOOKUP($X4410,Sheet3!$A$2:$A$392,Sheet3!$C$2:$C$392,"none", 1,1), $AF$2)</f>
        <v>0.83299999999999996</v>
      </c>
      <c r="AA4410" s="8">
        <f>IF(ISNUMBER($X4410), _xlfn.XLOOKUP($X4410,Sheet3!$A$2:$A$392,Sheet3!$D$2:$D$392,"none", 1,1), $AF$2)</f>
        <v>0.67869999999999997</v>
      </c>
    </row>
    <row r="4411" spans="1:27">
      <c r="A4411">
        <v>2480</v>
      </c>
      <c r="B4411" t="s">
        <v>2782</v>
      </c>
      <c r="C4411" t="s">
        <v>297</v>
      </c>
      <c r="D4411">
        <v>6</v>
      </c>
      <c r="E4411">
        <v>35</v>
      </c>
      <c r="F4411">
        <v>15.8285310432</v>
      </c>
      <c r="G4411">
        <v>0</v>
      </c>
      <c r="H4411">
        <v>53</v>
      </c>
      <c r="I4411">
        <v>24.7851663</v>
      </c>
      <c r="J4411">
        <f>(D4411+E4411/60+F4411/3600)*15</f>
        <v>98.815952212679989</v>
      </c>
      <c r="K4411">
        <f>IF(G4411&lt;0, G4411-H4411/60-I4411/3600, G4411+H4411/60+I4411/3600)</f>
        <v>0.89021810174999993</v>
      </c>
      <c r="L4411">
        <v>-1.5089999999999999</v>
      </c>
      <c r="M4411">
        <v>-1.3720000000000001</v>
      </c>
      <c r="N4411">
        <v>1.3</v>
      </c>
      <c r="O4411">
        <v>5.43</v>
      </c>
      <c r="P4411">
        <v>5.84</v>
      </c>
      <c r="Q4411">
        <v>5.86</v>
      </c>
      <c r="R4411">
        <v>5.78</v>
      </c>
      <c r="S4411">
        <v>5.76</v>
      </c>
      <c r="T4411">
        <v>5.81</v>
      </c>
      <c r="U4411" t="s">
        <v>10231</v>
      </c>
      <c r="V4411" t="str">
        <f>LEFT($U4411,2)</f>
        <v>B7</v>
      </c>
      <c r="W4411" s="3">
        <f>_xlfn.XLOOKUP(V4411,$AC$2:$AC$43,$AD$2:$AD$43,"none")</f>
        <v>-0.13</v>
      </c>
      <c r="X4411" s="3">
        <f>IF(ISNUMBER($W4411), 4600 * (1 / (0.92 * $W4411 + 1.7) + 1 / (0.92 * $W4411 + 0.62)),"none")</f>
        <v>12103.301413538873</v>
      </c>
      <c r="Y4411" s="8">
        <f>IF(ISNUMBER($X4411), _xlfn.XLOOKUP($X4411,Sheet3!$A$2:$A$392,Sheet3!$B$2:$B$392,"none", 1,1), $AF$2)</f>
        <v>0.53700000000000003</v>
      </c>
      <c r="Z4411" s="8">
        <f>IF(ISNUMBER($X4411), _xlfn.XLOOKUP($X4411,Sheet3!$A$2:$A$392,Sheet3!$C$2:$C$392,"none", 1,1), $AF$2)</f>
        <v>0.63400000000000001</v>
      </c>
      <c r="AA4411" s="8">
        <f>IF(ISNUMBER($X4411), _xlfn.XLOOKUP($X4411,Sheet3!$A$2:$A$392,Sheet3!$D$2:$D$392,"none", 1,1), $AF$2)</f>
        <v>1</v>
      </c>
    </row>
    <row r="4412" spans="1:27">
      <c r="A4412">
        <v>3166</v>
      </c>
      <c r="B4412" t="s">
        <v>3469</v>
      </c>
      <c r="C4412" t="s">
        <v>12</v>
      </c>
      <c r="D4412">
        <v>8</v>
      </c>
      <c r="E4412">
        <v>58</v>
      </c>
      <c r="F4412">
        <v>43.932764239100003</v>
      </c>
      <c r="G4412">
        <v>-16</v>
      </c>
      <c r="H4412">
        <v>7</v>
      </c>
      <c r="I4412">
        <v>57.817644364000003</v>
      </c>
      <c r="J4412">
        <f>(D4412+E4412/60+F4412/3600)*15</f>
        <v>134.68305318432959</v>
      </c>
      <c r="K4412">
        <f>IF(G4412&lt;0, G4412-H4412/60-I4412/3600, G4412+H4412/60+I4412/3600)</f>
        <v>-16.132727123434446</v>
      </c>
      <c r="L4412">
        <v>243.399</v>
      </c>
      <c r="M4412">
        <v>213.505</v>
      </c>
      <c r="N4412">
        <v>46.69</v>
      </c>
      <c r="O4412">
        <v>6.47</v>
      </c>
      <c r="P4412">
        <v>6.39</v>
      </c>
      <c r="Q4412">
        <v>5.86</v>
      </c>
      <c r="R4412" t="s">
        <v>9341</v>
      </c>
      <c r="S4412">
        <v>5.6520000000000001</v>
      </c>
      <c r="T4412" t="s">
        <v>9341</v>
      </c>
      <c r="U4412" t="s">
        <v>10411</v>
      </c>
      <c r="V4412" t="str">
        <f>LEFT($U4412,2)</f>
        <v>G2</v>
      </c>
      <c r="W4412" s="3">
        <f>_xlfn.XLOOKUP(V4412,$AC$2:$AC$43,$AD$2:$AD$43,"none")</f>
        <v>0.63</v>
      </c>
      <c r="X4412" s="3">
        <f>IF(ISNUMBER($W4412), 4600 * (1 / (0.92 * $W4412 + 1.7) + 1 / (0.92 * $W4412 + 0.62)),"none")</f>
        <v>5852.5094139995554</v>
      </c>
      <c r="Y4412" s="8">
        <f>IF(ISNUMBER($X4412), _xlfn.XLOOKUP($X4412,Sheet3!$A$2:$A$392,Sheet3!$B$2:$B$392,"none", 1,1), $AF$2)</f>
        <v>1</v>
      </c>
      <c r="Z4412" s="8">
        <f>IF(ISNUMBER($X4412), _xlfn.XLOOKUP($X4412,Sheet3!$A$2:$A$392,Sheet3!$C$2:$C$392,"none", 1,1), $AF$2)</f>
        <v>0.89290000000000003</v>
      </c>
      <c r="AA4412" s="8">
        <f>IF(ISNUMBER($X4412), _xlfn.XLOOKUP($X4412,Sheet3!$A$2:$A$392,Sheet3!$D$2:$D$392,"none", 1,1), $AF$2)</f>
        <v>0.82379999999999998</v>
      </c>
    </row>
    <row r="4413" spans="1:27">
      <c r="A4413">
        <v>4006</v>
      </c>
      <c r="B4413" t="s">
        <v>4309</v>
      </c>
      <c r="C4413" t="s">
        <v>313</v>
      </c>
      <c r="D4413">
        <v>1</v>
      </c>
      <c r="E4413">
        <v>50</v>
      </c>
      <c r="F4413">
        <v>8.5698399999999992</v>
      </c>
      <c r="G4413">
        <v>22</v>
      </c>
      <c r="H4413">
        <v>16</v>
      </c>
      <c r="I4413">
        <v>31.21</v>
      </c>
      <c r="J4413">
        <f>(D4413+E4413/60+F4413/3600)*15</f>
        <v>27.535707666666667</v>
      </c>
      <c r="K4413">
        <f>IF(G4413&lt;0, G4413-H4413/60-I4413/3600, G4413+H4413/60+I4413/3600)</f>
        <v>22.275336111111109</v>
      </c>
      <c r="L4413">
        <v>-16.52</v>
      </c>
      <c r="M4413">
        <v>-8.25</v>
      </c>
      <c r="N4413">
        <v>5.57</v>
      </c>
      <c r="O4413">
        <v>7.1</v>
      </c>
      <c r="P4413">
        <v>6.6</v>
      </c>
      <c r="Q4413">
        <v>5.86</v>
      </c>
      <c r="R4413" t="s">
        <v>9341</v>
      </c>
      <c r="S4413" t="s">
        <v>9341</v>
      </c>
      <c r="T4413" t="s">
        <v>9341</v>
      </c>
      <c r="U4413" t="s">
        <v>10584</v>
      </c>
      <c r="V4413" t="str">
        <f>LEFT($U4413,2)</f>
        <v>G3</v>
      </c>
      <c r="W4413" s="3">
        <f>_xlfn.XLOOKUP(V4413,$AC$2:$AC$43,$AD$2:$AD$43,"none")</f>
        <v>0.65</v>
      </c>
      <c r="X4413" s="3">
        <f>IF(ISNUMBER($W4413), 4600 * (1 / (0.92 * $W4413 + 1.7) + 1 / (0.92 * $W4413 + 0.62)),"none")</f>
        <v>5778.4237310662083</v>
      </c>
      <c r="Y4413" s="8">
        <f>IF(ISNUMBER($X4413), _xlfn.XLOOKUP($X4413,Sheet3!$A$2:$A$392,Sheet3!$B$2:$B$392,"none", 1,1), $AF$2)</f>
        <v>1</v>
      </c>
      <c r="Z4413" s="8">
        <f>IF(ISNUMBER($X4413), _xlfn.XLOOKUP($X4413,Sheet3!$A$2:$A$392,Sheet3!$C$2:$C$392,"none", 1,1), $AF$2)</f>
        <v>0.88360000000000005</v>
      </c>
      <c r="AA4413" s="8">
        <f>IF(ISNUMBER($X4413), _xlfn.XLOOKUP($X4413,Sheet3!$A$2:$A$392,Sheet3!$D$2:$D$392,"none", 1,1), $AF$2)</f>
        <v>0.8</v>
      </c>
    </row>
    <row r="4414" spans="1:27">
      <c r="A4414">
        <v>4885</v>
      </c>
      <c r="B4414" t="s">
        <v>5188</v>
      </c>
      <c r="C4414" t="s">
        <v>16</v>
      </c>
      <c r="D4414">
        <v>12</v>
      </c>
      <c r="E4414">
        <v>35</v>
      </c>
      <c r="F4414">
        <v>8.1669518712000002</v>
      </c>
      <c r="G4414">
        <v>21</v>
      </c>
      <c r="H4414">
        <v>52</v>
      </c>
      <c r="I4414">
        <v>52.987877328000003</v>
      </c>
      <c r="J4414">
        <f>(D4414+E4414/60+F4414/3600)*15</f>
        <v>188.78402896613002</v>
      </c>
      <c r="K4414">
        <f>IF(G4414&lt;0, G4414-H4414/60-I4414/3600, G4414+H4414/60+I4414/3600)</f>
        <v>21.881385521480002</v>
      </c>
      <c r="L4414">
        <v>20.504000000000001</v>
      </c>
      <c r="M4414">
        <v>-20.541</v>
      </c>
      <c r="N4414">
        <v>5.31</v>
      </c>
      <c r="O4414" t="s">
        <v>9341</v>
      </c>
      <c r="P4414">
        <v>7.12</v>
      </c>
      <c r="Q4414">
        <v>5.86</v>
      </c>
      <c r="R4414" t="s">
        <v>9341</v>
      </c>
      <c r="S4414">
        <v>5.4610000000000003</v>
      </c>
      <c r="T4414" t="s">
        <v>9341</v>
      </c>
      <c r="U4414" t="s">
        <v>10649</v>
      </c>
      <c r="V4414" t="str">
        <f>LEFT($U4414,2)</f>
        <v>K2</v>
      </c>
      <c r="W4414" s="3">
        <f>_xlfn.XLOOKUP(V4414,$AC$2:$AC$43,$AD$2:$AD$43,"none")</f>
        <v>0.92</v>
      </c>
      <c r="X4414" s="3">
        <f>IF(ISNUMBER($W4414), 4600 * (1 / (0.92 * $W4414 + 1.7) + 1 / (0.92 * $W4414 + 0.62)),"none")</f>
        <v>4943.4058698702656</v>
      </c>
      <c r="Y4414" s="8">
        <f>IF(ISNUMBER($X4414), _xlfn.XLOOKUP($X4414,Sheet3!$A$2:$A$392,Sheet3!$B$2:$B$392,"none", 1,1), $AF$2)</f>
        <v>1</v>
      </c>
      <c r="Z4414" s="8">
        <f>IF(ISNUMBER($X4414), _xlfn.XLOOKUP($X4414,Sheet3!$A$2:$A$392,Sheet3!$C$2:$C$392,"none", 1,1), $AF$2)</f>
        <v>0.79920000000000002</v>
      </c>
      <c r="AA4414" s="8">
        <f>IF(ISNUMBER($X4414), _xlfn.XLOOKUP($X4414,Sheet3!$A$2:$A$392,Sheet3!$D$2:$D$392,"none", 1,1), $AF$2)</f>
        <v>0.60450000000000004</v>
      </c>
    </row>
    <row r="4415" spans="1:27">
      <c r="A4415">
        <v>5634</v>
      </c>
      <c r="B4415" t="s">
        <v>5937</v>
      </c>
      <c r="C4415" t="s">
        <v>305</v>
      </c>
      <c r="D4415">
        <v>16</v>
      </c>
      <c r="E4415">
        <v>59</v>
      </c>
      <c r="F4415">
        <v>57.707038612799998</v>
      </c>
      <c r="G4415">
        <v>-25</v>
      </c>
      <c r="H4415">
        <v>5</v>
      </c>
      <c r="I4415">
        <v>31.918254072</v>
      </c>
      <c r="J4415">
        <f>(D4415+E4415/60+F4415/3600)*15</f>
        <v>254.99044599422001</v>
      </c>
      <c r="K4415">
        <f>IF(G4415&lt;0, G4415-H4415/60-I4415/3600, G4415+H4415/60+I4415/3600)</f>
        <v>-25.092199515019999</v>
      </c>
      <c r="L4415">
        <v>5.2110000000000003</v>
      </c>
      <c r="M4415">
        <v>-15.9</v>
      </c>
      <c r="N4415">
        <v>6.05</v>
      </c>
      <c r="O4415">
        <v>9.44</v>
      </c>
      <c r="P4415">
        <v>7.48</v>
      </c>
      <c r="Q4415">
        <v>5.86</v>
      </c>
      <c r="R4415" t="s">
        <v>9341</v>
      </c>
      <c r="S4415">
        <v>4.992</v>
      </c>
      <c r="T4415" t="s">
        <v>9341</v>
      </c>
      <c r="U4415" t="s">
        <v>10444</v>
      </c>
      <c r="V4415" t="str">
        <f>LEFT($U4415,2)</f>
        <v>M1</v>
      </c>
      <c r="W4415" s="3">
        <f>_xlfn.XLOOKUP(V4415,$AC$2:$AC$43,$AD$2:$AD$43,"none")</f>
        <v>1.47</v>
      </c>
      <c r="X4415" s="3">
        <f>IF(ISNUMBER($W4415), 4600 * (1 / (0.92 * $W4415 + 1.7) + 1 / (0.92 * $W4415 + 0.62)),"none")</f>
        <v>3839.1950178350371</v>
      </c>
      <c r="Y4415" s="8">
        <f>IF(ISNUMBER($X4415), _xlfn.XLOOKUP($X4415,Sheet3!$A$2:$A$392,Sheet3!$B$2:$B$392,"none", 1,1), $AF$2)</f>
        <v>1</v>
      </c>
      <c r="Z4415" s="8">
        <f>IF(ISNUMBER($X4415), _xlfn.XLOOKUP($X4415,Sheet3!$A$2:$A$392,Sheet3!$C$2:$C$392,"none", 1,1), $AF$2)</f>
        <v>0.64800000000000002</v>
      </c>
      <c r="AA4415" s="8">
        <f>IF(ISNUMBER($X4415), _xlfn.XLOOKUP($X4415,Sheet3!$A$2:$A$392,Sheet3!$D$2:$D$392,"none", 1,1), $AF$2)</f>
        <v>0.33460000000000001</v>
      </c>
    </row>
    <row r="4416" spans="1:27">
      <c r="A4416">
        <v>5767</v>
      </c>
      <c r="B4416" t="s">
        <v>6070</v>
      </c>
      <c r="C4416" t="s">
        <v>313</v>
      </c>
      <c r="D4416">
        <v>18</v>
      </c>
      <c r="E4416">
        <v>38</v>
      </c>
      <c r="F4416">
        <v>53.401059496800002</v>
      </c>
      <c r="G4416">
        <v>-21</v>
      </c>
      <c r="H4416">
        <v>3</v>
      </c>
      <c r="I4416">
        <v>6.7509864720000001</v>
      </c>
      <c r="J4416">
        <f>(D4416+E4416/60+F4416/3600)*15</f>
        <v>279.72250441457004</v>
      </c>
      <c r="K4416">
        <f>IF(G4416&lt;0, G4416-H4416/60-I4416/3600, G4416+H4416/60+I4416/3600)</f>
        <v>-21.051875274020002</v>
      </c>
      <c r="L4416">
        <v>-74.718000000000004</v>
      </c>
      <c r="M4416">
        <v>-153.05600000000001</v>
      </c>
      <c r="N4416">
        <v>76.739999999999995</v>
      </c>
      <c r="O4416" t="s">
        <v>9341</v>
      </c>
      <c r="P4416">
        <v>6.5179999999999998</v>
      </c>
      <c r="Q4416">
        <v>5.86</v>
      </c>
      <c r="R4416" t="s">
        <v>9341</v>
      </c>
      <c r="S4416">
        <v>5.6790000000000003</v>
      </c>
      <c r="T4416" t="s">
        <v>9341</v>
      </c>
      <c r="U4416" t="s">
        <v>9646</v>
      </c>
      <c r="V4416" t="str">
        <f>LEFT($U4416,2)</f>
        <v>G6</v>
      </c>
      <c r="W4416" s="3" t="str">
        <f>_xlfn.XLOOKUP(V4416,$AC$2:$AC$43,$AD$2:$AD$43,"none")</f>
        <v>none</v>
      </c>
      <c r="X4416" s="3" t="str">
        <f>IF(ISNUMBER($W4416), 4600 * (1 / (0.92 * $W4416 + 1.7) + 1 / (0.92 * $W4416 + 0.62)),"none")</f>
        <v>none</v>
      </c>
      <c r="Y4416" s="8">
        <f>IF(ISNUMBER($X4416), _xlfn.XLOOKUP($X4416,Sheet3!$A$2:$A$392,Sheet3!$B$2:$B$392,"none", 1,1), $AF$2)</f>
        <v>0.8</v>
      </c>
      <c r="Z4416" s="8">
        <f>IF(ISNUMBER($X4416), _xlfn.XLOOKUP($X4416,Sheet3!$A$2:$A$392,Sheet3!$C$2:$C$392,"none", 1,1), $AF$2)</f>
        <v>0.8</v>
      </c>
      <c r="AA4416" s="8">
        <f>IF(ISNUMBER($X4416), _xlfn.XLOOKUP($X4416,Sheet3!$A$2:$A$392,Sheet3!$D$2:$D$392,"none", 1,1), $AF$2)</f>
        <v>0.8</v>
      </c>
    </row>
    <row r="4417" spans="1:27">
      <c r="A4417">
        <v>5955</v>
      </c>
      <c r="B4417" t="s">
        <v>6258</v>
      </c>
      <c r="C4417" t="s">
        <v>297</v>
      </c>
      <c r="D4417">
        <v>18</v>
      </c>
      <c r="E4417">
        <v>3</v>
      </c>
      <c r="F4417">
        <v>4.8015992685000004</v>
      </c>
      <c r="G4417">
        <v>-8</v>
      </c>
      <c r="H4417">
        <v>10</v>
      </c>
      <c r="I4417">
        <v>48.913324412999998</v>
      </c>
      <c r="J4417">
        <f>(D4417+E4417/60+F4417/3600)*15</f>
        <v>270.77000666361874</v>
      </c>
      <c r="K4417">
        <f>IF(G4417&lt;0, G4417-H4417/60-I4417/3600, G4417+H4417/60+I4417/3600)</f>
        <v>-8.1802537012258334</v>
      </c>
      <c r="L4417">
        <v>31.13</v>
      </c>
      <c r="M4417">
        <v>-30.013000000000002</v>
      </c>
      <c r="N4417">
        <v>18.59</v>
      </c>
      <c r="O4417" t="s">
        <v>9341</v>
      </c>
      <c r="P4417">
        <v>6.27</v>
      </c>
      <c r="Q4417">
        <v>5.86</v>
      </c>
      <c r="R4417" t="s">
        <v>9341</v>
      </c>
      <c r="S4417">
        <v>5.8150000000000004</v>
      </c>
      <c r="T4417" t="s">
        <v>9341</v>
      </c>
      <c r="U4417" t="s">
        <v>9639</v>
      </c>
      <c r="V4417" t="str">
        <f>LEFT($U4417,2)</f>
        <v>F5</v>
      </c>
      <c r="W4417" s="3">
        <f>_xlfn.XLOOKUP(V4417,$AC$2:$AC$43,$AD$2:$AD$43,"none")</f>
        <v>0.45</v>
      </c>
      <c r="X4417" s="3">
        <f>IF(ISNUMBER($W4417), 4600 * (1 / (0.92 * $W4417 + 1.7) + 1 / (0.92 * $W4417 + 0.62)),"none")</f>
        <v>6624.7124722536864</v>
      </c>
      <c r="Y4417" s="8">
        <f>IF(ISNUMBER($X4417), _xlfn.XLOOKUP($X4417,Sheet3!$A$2:$A$392,Sheet3!$B$2:$B$392,"none", 1,1), $AF$2)</f>
        <v>0.99370000000000003</v>
      </c>
      <c r="Z4417" s="8">
        <f>IF(ISNUMBER($X4417), _xlfn.XLOOKUP($X4417,Sheet3!$A$2:$A$392,Sheet3!$C$2:$C$392,"none", 1,1), $AF$2)</f>
        <v>0.9526</v>
      </c>
      <c r="AA4417" s="8">
        <f>IF(ISNUMBER($X4417), _xlfn.XLOOKUP($X4417,Sheet3!$A$2:$A$392,Sheet3!$D$2:$D$392,"none", 1,1), $AF$2)</f>
        <v>1</v>
      </c>
    </row>
    <row r="4418" spans="1:27">
      <c r="A4418">
        <v>8062</v>
      </c>
      <c r="B4418" t="s">
        <v>8365</v>
      </c>
      <c r="C4418" t="s">
        <v>12</v>
      </c>
      <c r="D4418">
        <v>18</v>
      </c>
      <c r="E4418">
        <v>11</v>
      </c>
      <c r="F4418">
        <v>15.807324554399999</v>
      </c>
      <c r="G4418">
        <v>-75</v>
      </c>
      <c r="H4418">
        <v>53</v>
      </c>
      <c r="I4418">
        <v>29.48362242</v>
      </c>
      <c r="J4418">
        <f>(D4418+E4418/60+F4418/3600)*15</f>
        <v>272.81586385230997</v>
      </c>
      <c r="K4418">
        <f>IF(G4418&lt;0, G4418-H4418/60-I4418/3600, G4418+H4418/60+I4418/3600)</f>
        <v>-75.891523228450012</v>
      </c>
      <c r="L4418">
        <v>16.16</v>
      </c>
      <c r="M4418">
        <v>-296.81900000000002</v>
      </c>
      <c r="N4418">
        <v>14.27</v>
      </c>
      <c r="O4418" t="s">
        <v>9341</v>
      </c>
      <c r="P4418">
        <v>7.1</v>
      </c>
      <c r="Q4418">
        <v>5.86</v>
      </c>
      <c r="R4418" t="s">
        <v>9341</v>
      </c>
      <c r="S4418">
        <v>5.484</v>
      </c>
      <c r="T4418" t="s">
        <v>9341</v>
      </c>
      <c r="U4418" t="s">
        <v>9371</v>
      </c>
      <c r="V4418" t="str">
        <f>LEFT($U4418,2)</f>
        <v>K2</v>
      </c>
      <c r="W4418" s="3">
        <f>_xlfn.XLOOKUP(V4418,$AC$2:$AC$43,$AD$2:$AD$43,"none")</f>
        <v>0.92</v>
      </c>
      <c r="X4418" s="3">
        <f>IF(ISNUMBER($W4418), 4600 * (1 / (0.92 * $W4418 + 1.7) + 1 / (0.92 * $W4418 + 0.62)),"none")</f>
        <v>4943.4058698702656</v>
      </c>
      <c r="Y4418" s="8">
        <f>IF(ISNUMBER($X4418), _xlfn.XLOOKUP($X4418,Sheet3!$A$2:$A$392,Sheet3!$B$2:$B$392,"none", 1,1), $AF$2)</f>
        <v>1</v>
      </c>
      <c r="Z4418" s="8">
        <f>IF(ISNUMBER($X4418), _xlfn.XLOOKUP($X4418,Sheet3!$A$2:$A$392,Sheet3!$C$2:$C$392,"none", 1,1), $AF$2)</f>
        <v>0.79920000000000002</v>
      </c>
      <c r="AA4418" s="8">
        <f>IF(ISNUMBER($X4418), _xlfn.XLOOKUP($X4418,Sheet3!$A$2:$A$392,Sheet3!$D$2:$D$392,"none", 1,1), $AF$2)</f>
        <v>0.60450000000000004</v>
      </c>
    </row>
    <row r="4419" spans="1:27">
      <c r="A4419">
        <v>2216</v>
      </c>
      <c r="B4419" t="s">
        <v>2517</v>
      </c>
      <c r="C4419" t="s">
        <v>297</v>
      </c>
      <c r="D4419">
        <v>5</v>
      </c>
      <c r="E4419">
        <v>49</v>
      </c>
      <c r="F4419">
        <v>53.504225855999998</v>
      </c>
      <c r="G4419">
        <v>-22</v>
      </c>
      <c r="H4419">
        <v>58</v>
      </c>
      <c r="I4419">
        <v>18.772500216000001</v>
      </c>
      <c r="J4419">
        <f>(D4419+E4419/60+F4419/3600)*15</f>
        <v>87.472934274400004</v>
      </c>
      <c r="K4419">
        <f>IF(G4419&lt;0, G4419-H4419/60-I4419/3600, G4419+H4419/60+I4419/3600)</f>
        <v>-22.971881250059997</v>
      </c>
      <c r="L4419">
        <v>-16.021999999999998</v>
      </c>
      <c r="M4419">
        <v>21.233000000000001</v>
      </c>
      <c r="N4419">
        <v>6.19</v>
      </c>
      <c r="O4419" t="s">
        <v>9341</v>
      </c>
      <c r="P4419">
        <v>5.9089999999999998</v>
      </c>
      <c r="Q4419">
        <v>5.8609999999999998</v>
      </c>
      <c r="R4419" t="s">
        <v>9341</v>
      </c>
      <c r="S4419">
        <v>5.8559999999999999</v>
      </c>
      <c r="T4419" t="s">
        <v>9341</v>
      </c>
      <c r="U4419" t="s">
        <v>9433</v>
      </c>
      <c r="V4419" t="str">
        <f>LEFT($U4419,2)</f>
        <v>A1</v>
      </c>
      <c r="W4419" s="3">
        <f>_xlfn.XLOOKUP(V4419,$AC$2:$AC$43,$AD$2:$AD$43,"none")</f>
        <v>0.02</v>
      </c>
      <c r="X4419" s="3">
        <f>IF(ISNUMBER($W4419), 4600 * (1 / (0.92 * $W4419 + 1.7) + 1 / (0.92 * $W4419 + 0.62)),"none")</f>
        <v>9882.4225367888994</v>
      </c>
      <c r="Y4419" s="8">
        <f>IF(ISNUMBER($X4419), _xlfn.XLOOKUP($X4419,Sheet3!$A$2:$A$392,Sheet3!$B$2:$B$392,"none", 1,1), $AF$2)</f>
        <v>0.63239999999999996</v>
      </c>
      <c r="Z4419" s="8">
        <f>IF(ISNUMBER($X4419), _xlfn.XLOOKUP($X4419,Sheet3!$A$2:$A$392,Sheet3!$C$2:$C$392,"none", 1,1), $AF$2)</f>
        <v>0.70809999999999995</v>
      </c>
      <c r="AA4419" s="8">
        <f>IF(ISNUMBER($X4419), _xlfn.XLOOKUP($X4419,Sheet3!$A$2:$A$392,Sheet3!$D$2:$D$392,"none", 1,1), $AF$2)</f>
        <v>1</v>
      </c>
    </row>
    <row r="4420" spans="1:27">
      <c r="A4420">
        <v>8178</v>
      </c>
      <c r="B4420" t="s">
        <v>8481</v>
      </c>
      <c r="C4420" t="s">
        <v>313</v>
      </c>
      <c r="D4420">
        <v>19</v>
      </c>
      <c r="E4420">
        <v>3</v>
      </c>
      <c r="F4420">
        <v>29.633137696799999</v>
      </c>
      <c r="G4420">
        <v>-68</v>
      </c>
      <c r="H4420">
        <v>45</v>
      </c>
      <c r="I4420">
        <v>20.091805451999999</v>
      </c>
      <c r="J4420">
        <f>(D4420+E4420/60+F4420/3600)*15</f>
        <v>285.87347140706999</v>
      </c>
      <c r="K4420">
        <f>IF(G4420&lt;0, G4420-H4420/60-I4420/3600, G4420+H4420/60+I4420/3600)</f>
        <v>-68.755581057070003</v>
      </c>
      <c r="L4420">
        <v>-8.4760000000000009</v>
      </c>
      <c r="M4420">
        <v>-5.798</v>
      </c>
      <c r="N4420">
        <v>19.2</v>
      </c>
      <c r="O4420" t="s">
        <v>9341</v>
      </c>
      <c r="P4420">
        <v>6.4219999999999997</v>
      </c>
      <c r="Q4420">
        <v>5.8609999999999998</v>
      </c>
      <c r="R4420" t="s">
        <v>9341</v>
      </c>
      <c r="S4420">
        <v>5.7480000000000002</v>
      </c>
      <c r="T4420" t="s">
        <v>9341</v>
      </c>
      <c r="U4420" t="s">
        <v>10041</v>
      </c>
      <c r="V4420" t="str">
        <f>LEFT($U4420,2)</f>
        <v>G0</v>
      </c>
      <c r="W4420" s="3">
        <f>_xlfn.XLOOKUP(V4420,$AC$2:$AC$43,$AD$2:$AD$43,"none")</f>
        <v>0.6</v>
      </c>
      <c r="X4420" s="3">
        <f>IF(ISNUMBER($W4420), 4600 * (1 / (0.92 * $W4420 + 1.7) + 1 / (0.92 * $W4420 + 0.62)),"none")</f>
        <v>5967.5434501906539</v>
      </c>
      <c r="Y4420" s="8">
        <f>IF(ISNUMBER($X4420), _xlfn.XLOOKUP($X4420,Sheet3!$A$2:$A$392,Sheet3!$B$2:$B$392,"none", 1,1), $AF$2)</f>
        <v>1</v>
      </c>
      <c r="Z4420" s="8">
        <f>IF(ISNUMBER($X4420), _xlfn.XLOOKUP($X4420,Sheet3!$A$2:$A$392,Sheet3!$C$2:$C$392,"none", 1,1), $AF$2)</f>
        <v>0.90190000000000003</v>
      </c>
      <c r="AA4420" s="8">
        <f>IF(ISNUMBER($X4420), _xlfn.XLOOKUP($X4420,Sheet3!$A$2:$A$392,Sheet3!$D$2:$D$392,"none", 1,1), $AF$2)</f>
        <v>0.84730000000000005</v>
      </c>
    </row>
    <row r="4421" spans="1:27">
      <c r="A4421">
        <v>3896</v>
      </c>
      <c r="B4421" t="s">
        <v>4199</v>
      </c>
      <c r="C4421" t="s">
        <v>28</v>
      </c>
      <c r="D4421">
        <v>0</v>
      </c>
      <c r="E4421">
        <v>36</v>
      </c>
      <c r="F4421">
        <v>47.311000389599997</v>
      </c>
      <c r="G4421">
        <v>15</v>
      </c>
      <c r="H4421">
        <v>13</v>
      </c>
      <c r="I4421">
        <v>54.190332947999998</v>
      </c>
      <c r="J4421">
        <f>(D4421+E4421/60+F4421/3600)*15</f>
        <v>9.1971291682900009</v>
      </c>
      <c r="K4421">
        <f>IF(G4421&lt;0, G4421-H4421/60-I4421/3600, G4421+H4421/60+I4421/3600)</f>
        <v>15.231719536930001</v>
      </c>
      <c r="L4421">
        <v>3.9180000000000001</v>
      </c>
      <c r="M4421">
        <v>-9.89</v>
      </c>
      <c r="N4421">
        <v>3.52</v>
      </c>
      <c r="O4421">
        <v>5.0599999999999996</v>
      </c>
      <c r="P4421">
        <v>5.7140000000000004</v>
      </c>
      <c r="Q4421">
        <v>5.8630000000000004</v>
      </c>
      <c r="R4421" t="s">
        <v>9341</v>
      </c>
      <c r="S4421">
        <v>5.8520000000000003</v>
      </c>
      <c r="T4421" t="s">
        <v>9341</v>
      </c>
      <c r="U4421" t="s">
        <v>9563</v>
      </c>
      <c r="V4421" t="str">
        <f>LEFT($U4421,2)</f>
        <v>B2</v>
      </c>
      <c r="W4421" s="3">
        <f>_xlfn.XLOOKUP(V4421,$AC$2:$AC$43,$AD$2:$AD$43,"none")</f>
        <v>-0.24</v>
      </c>
      <c r="X4421" s="3">
        <f>IF(ISNUMBER($W4421), 4600 * (1 / (0.92 * $W4421 + 1.7) + 1 / (0.92 * $W4421 + 0.62)),"none")</f>
        <v>14632.835167360139</v>
      </c>
      <c r="Y4421" s="8">
        <f>IF(ISNUMBER($X4421), _xlfn.XLOOKUP($X4421,Sheet3!$A$2:$A$392,Sheet3!$B$2:$B$392,"none", 1,1), $AF$2)</f>
        <v>0.47989999999999999</v>
      </c>
      <c r="Z4421" s="8">
        <f>IF(ISNUMBER($X4421), _xlfn.XLOOKUP($X4421,Sheet3!$A$2:$A$392,Sheet3!$C$2:$C$392,"none", 1,1), $AF$2)</f>
        <v>0.58679999999999999</v>
      </c>
      <c r="AA4421" s="8">
        <f>IF(ISNUMBER($X4421), _xlfn.XLOOKUP($X4421,Sheet3!$A$2:$A$392,Sheet3!$D$2:$D$392,"none", 1,1), $AF$2)</f>
        <v>1</v>
      </c>
    </row>
    <row r="4422" spans="1:27">
      <c r="A4422">
        <v>6465</v>
      </c>
      <c r="B4422" t="s">
        <v>6768</v>
      </c>
      <c r="C4422" t="s">
        <v>297</v>
      </c>
      <c r="D4422">
        <v>18</v>
      </c>
      <c r="E4422">
        <v>29</v>
      </c>
      <c r="F4422">
        <v>35.710290143999998</v>
      </c>
      <c r="G4422">
        <v>23</v>
      </c>
      <c r="H4422">
        <v>51</v>
      </c>
      <c r="I4422">
        <v>58.314319163999997</v>
      </c>
      <c r="J4422">
        <f>(D4422+E4422/60+F4422/3600)*15</f>
        <v>277.39879287560001</v>
      </c>
      <c r="K4422">
        <f>IF(G4422&lt;0, G4422-H4422/60-I4422/3600, G4422+H4422/60+I4422/3600)</f>
        <v>23.866198421990003</v>
      </c>
      <c r="L4422">
        <v>0.11899999999999999</v>
      </c>
      <c r="M4422">
        <v>-3.1819999999999999</v>
      </c>
      <c r="N4422">
        <v>1.95</v>
      </c>
      <c r="O4422">
        <v>5.27</v>
      </c>
      <c r="P4422">
        <v>5.7640000000000002</v>
      </c>
      <c r="Q4422">
        <v>5.8630000000000004</v>
      </c>
      <c r="R4422" t="s">
        <v>9341</v>
      </c>
      <c r="S4422">
        <v>5.8390000000000004</v>
      </c>
      <c r="T4422" t="s">
        <v>9341</v>
      </c>
      <c r="U4422" t="s">
        <v>9939</v>
      </c>
      <c r="V4422" t="str">
        <f>LEFT($U4422,2)</f>
        <v>B6</v>
      </c>
      <c r="W4422" s="3">
        <f>_xlfn.XLOOKUP(V4422,$AC$2:$AC$43,$AD$2:$AD$43,"none")</f>
        <v>-0.14000000000000001</v>
      </c>
      <c r="X4422" s="3">
        <f>IF(ISNUMBER($W4422), 4600 * (1 / (0.92 * $W4422 + 1.7) + 1 / (0.92 * $W4422 + 0.62)),"none")</f>
        <v>12292.519421243624</v>
      </c>
      <c r="Y4422" s="8">
        <f>IF(ISNUMBER($X4422), _xlfn.XLOOKUP($X4422,Sheet3!$A$2:$A$392,Sheet3!$B$2:$B$392,"none", 1,1), $AF$2)</f>
        <v>0.53400000000000003</v>
      </c>
      <c r="Z4422" s="8">
        <f>IF(ISNUMBER($X4422), _xlfn.XLOOKUP($X4422,Sheet3!$A$2:$A$392,Sheet3!$C$2:$C$392,"none", 1,1), $AF$2)</f>
        <v>0.63160000000000005</v>
      </c>
      <c r="AA4422" s="8">
        <f>IF(ISNUMBER($X4422), _xlfn.XLOOKUP($X4422,Sheet3!$A$2:$A$392,Sheet3!$D$2:$D$392,"none", 1,1), $AF$2)</f>
        <v>1</v>
      </c>
    </row>
    <row r="4423" spans="1:27">
      <c r="A4423">
        <v>7052</v>
      </c>
      <c r="B4423" t="s">
        <v>7355</v>
      </c>
      <c r="C4423" t="s">
        <v>12</v>
      </c>
      <c r="D4423">
        <v>7</v>
      </c>
      <c r="E4423">
        <v>29</v>
      </c>
      <c r="F4423">
        <v>59.722603478400003</v>
      </c>
      <c r="G4423">
        <v>-52</v>
      </c>
      <c r="H4423">
        <v>39</v>
      </c>
      <c r="I4423">
        <v>4.1645466720000002</v>
      </c>
      <c r="J4423">
        <f>(D4423+E4423/60+F4423/3600)*15</f>
        <v>112.49884418116</v>
      </c>
      <c r="K4423">
        <f>IF(G4423&lt;0, G4423-H4423/60-I4423/3600, G4423+H4423/60+I4423/3600)</f>
        <v>-52.651156818520001</v>
      </c>
      <c r="L4423">
        <v>-23.193000000000001</v>
      </c>
      <c r="M4423">
        <v>53.970999999999997</v>
      </c>
      <c r="N4423">
        <v>9.24</v>
      </c>
      <c r="O4423" t="s">
        <v>9341</v>
      </c>
      <c r="P4423">
        <v>6.8760000000000003</v>
      </c>
      <c r="Q4423">
        <v>5.8630000000000004</v>
      </c>
      <c r="R4423" t="s">
        <v>9341</v>
      </c>
      <c r="S4423">
        <v>5.5970000000000004</v>
      </c>
      <c r="T4423" t="s">
        <v>9341</v>
      </c>
      <c r="U4423" t="s">
        <v>9403</v>
      </c>
      <c r="V4423" t="str">
        <f>LEFT($U4423,2)</f>
        <v>K0</v>
      </c>
      <c r="W4423" s="3">
        <f>_xlfn.XLOOKUP(V4423,$AC$2:$AC$43,$AD$2:$AD$43,"none")</f>
        <v>0.81</v>
      </c>
      <c r="X4423" s="3">
        <f>IF(ISNUMBER($W4423), 4600 * (1 / (0.92 * $W4423 + 1.7) + 1 / (0.92 * $W4423 + 0.62)),"none")</f>
        <v>5250.7063834266155</v>
      </c>
      <c r="Y4423" s="8">
        <f>IF(ISNUMBER($X4423), _xlfn.XLOOKUP($X4423,Sheet3!$A$2:$A$392,Sheet3!$B$2:$B$392,"none", 1,1), $AF$2)</f>
        <v>1</v>
      </c>
      <c r="Z4423" s="8">
        <f>IF(ISNUMBER($X4423), _xlfn.XLOOKUP($X4423,Sheet3!$A$2:$A$392,Sheet3!$C$2:$C$392,"none", 1,1), $AF$2)</f>
        <v>0.83299999999999996</v>
      </c>
      <c r="AA4423" s="8">
        <f>IF(ISNUMBER($X4423), _xlfn.XLOOKUP($X4423,Sheet3!$A$2:$A$392,Sheet3!$D$2:$D$392,"none", 1,1), $AF$2)</f>
        <v>0.67869999999999997</v>
      </c>
    </row>
    <row r="4424" spans="1:27">
      <c r="A4424">
        <v>281</v>
      </c>
      <c r="B4424" t="s">
        <v>579</v>
      </c>
      <c r="C4424" t="s">
        <v>12</v>
      </c>
      <c r="D4424">
        <v>20</v>
      </c>
      <c r="E4424">
        <v>16</v>
      </c>
      <c r="F4424">
        <v>0.61553221920000001</v>
      </c>
      <c r="G4424">
        <v>45</v>
      </c>
      <c r="H4424">
        <v>34</v>
      </c>
      <c r="I4424">
        <v>46.290085535999999</v>
      </c>
      <c r="J4424">
        <f>(D4424+E4424/60+F4424/3600)*15</f>
        <v>304.00256471758001</v>
      </c>
      <c r="K4424">
        <f>IF(G4424&lt;0, G4424-H4424/60-I4424/3600, G4424+H4424/60+I4424/3600)</f>
        <v>45.579525023760006</v>
      </c>
      <c r="L4424">
        <v>9.9079999999999995</v>
      </c>
      <c r="M4424">
        <v>-54.841000000000001</v>
      </c>
      <c r="N4424">
        <v>29.28</v>
      </c>
      <c r="O4424" t="s">
        <v>9341</v>
      </c>
      <c r="P4424">
        <v>6.2809999999999997</v>
      </c>
      <c r="Q4424">
        <v>5.8639999999999999</v>
      </c>
      <c r="R4424" t="s">
        <v>9341</v>
      </c>
      <c r="S4424">
        <v>5.7649999999999997</v>
      </c>
      <c r="T4424" t="s">
        <v>9341</v>
      </c>
      <c r="U4424" t="s">
        <v>9521</v>
      </c>
      <c r="V4424" t="str">
        <f>LEFT($U4424,2)</f>
        <v>F5</v>
      </c>
      <c r="W4424" s="3">
        <f>_xlfn.XLOOKUP(V4424,$AC$2:$AC$43,$AD$2:$AD$43,"none")</f>
        <v>0.45</v>
      </c>
      <c r="X4424" s="3">
        <f>IF(ISNUMBER($W4424), 4600 * (1 / (0.92 * $W4424 + 1.7) + 1 / (0.92 * $W4424 + 0.62)),"none")</f>
        <v>6624.7124722536864</v>
      </c>
      <c r="Y4424" s="8">
        <f>IF(ISNUMBER($X4424), _xlfn.XLOOKUP($X4424,Sheet3!$A$2:$A$392,Sheet3!$B$2:$B$392,"none", 1,1), $AF$2)</f>
        <v>0.99370000000000003</v>
      </c>
      <c r="Z4424" s="8">
        <f>IF(ISNUMBER($X4424), _xlfn.XLOOKUP($X4424,Sheet3!$A$2:$A$392,Sheet3!$C$2:$C$392,"none", 1,1), $AF$2)</f>
        <v>0.9526</v>
      </c>
      <c r="AA4424" s="8">
        <f>IF(ISNUMBER($X4424), _xlfn.XLOOKUP($X4424,Sheet3!$A$2:$A$392,Sheet3!$D$2:$D$392,"none", 1,1), $AF$2)</f>
        <v>1</v>
      </c>
    </row>
    <row r="4425" spans="1:27">
      <c r="A4425">
        <v>734</v>
      </c>
      <c r="B4425" t="s">
        <v>1034</v>
      </c>
      <c r="C4425" t="s">
        <v>297</v>
      </c>
      <c r="D4425">
        <v>4</v>
      </c>
      <c r="E4425">
        <v>6</v>
      </c>
      <c r="F4425">
        <v>3.1828561968</v>
      </c>
      <c r="G4425">
        <v>68</v>
      </c>
      <c r="H4425">
        <v>40</v>
      </c>
      <c r="I4425">
        <v>47.898996384</v>
      </c>
      <c r="J4425">
        <f>(D4425+E4425/60+F4425/3600)*15</f>
        <v>61.513261900819991</v>
      </c>
      <c r="K4425">
        <f>IF(G4425&lt;0, G4425-H4425/60-I4425/3600, G4425+H4425/60+I4425/3600)</f>
        <v>68.679971943440009</v>
      </c>
      <c r="L4425">
        <v>7.5549999999999997</v>
      </c>
      <c r="M4425">
        <v>2.9380000000000002</v>
      </c>
      <c r="N4425">
        <v>5.47</v>
      </c>
      <c r="O4425" t="s">
        <v>9341</v>
      </c>
      <c r="P4425">
        <v>7.4139999999999997</v>
      </c>
      <c r="Q4425">
        <v>5.8639999999999999</v>
      </c>
      <c r="R4425" t="s">
        <v>9341</v>
      </c>
      <c r="S4425">
        <v>5.2370000000000001</v>
      </c>
      <c r="T4425" t="s">
        <v>9341</v>
      </c>
      <c r="U4425" t="s">
        <v>9371</v>
      </c>
      <c r="V4425" t="str">
        <f>LEFT($U4425,2)</f>
        <v>K2</v>
      </c>
      <c r="W4425" s="3">
        <f>_xlfn.XLOOKUP(V4425,$AC$2:$AC$43,$AD$2:$AD$43,"none")</f>
        <v>0.92</v>
      </c>
      <c r="X4425" s="3">
        <f>IF(ISNUMBER($W4425), 4600 * (1 / (0.92 * $W4425 + 1.7) + 1 / (0.92 * $W4425 + 0.62)),"none")</f>
        <v>4943.4058698702656</v>
      </c>
      <c r="Y4425" s="8">
        <f>IF(ISNUMBER($X4425), _xlfn.XLOOKUP($X4425,Sheet3!$A$2:$A$392,Sheet3!$B$2:$B$392,"none", 1,1), $AF$2)</f>
        <v>1</v>
      </c>
      <c r="Z4425" s="8">
        <f>IF(ISNUMBER($X4425), _xlfn.XLOOKUP($X4425,Sheet3!$A$2:$A$392,Sheet3!$C$2:$C$392,"none", 1,1), $AF$2)</f>
        <v>0.79920000000000002</v>
      </c>
      <c r="AA4425" s="8">
        <f>IF(ISNUMBER($X4425), _xlfn.XLOOKUP($X4425,Sheet3!$A$2:$A$392,Sheet3!$D$2:$D$392,"none", 1,1), $AF$2)</f>
        <v>0.60450000000000004</v>
      </c>
    </row>
    <row r="4426" spans="1:27">
      <c r="A4426">
        <v>3489</v>
      </c>
      <c r="B4426" t="s">
        <v>3792</v>
      </c>
      <c r="C4426" t="s">
        <v>39</v>
      </c>
      <c r="D4426">
        <v>2</v>
      </c>
      <c r="E4426">
        <v>2</v>
      </c>
      <c r="F4426">
        <v>58.569612626400001</v>
      </c>
      <c r="G4426">
        <v>-15</v>
      </c>
      <c r="H4426">
        <v>18</v>
      </c>
      <c r="I4426">
        <v>21.348597708</v>
      </c>
      <c r="J4426">
        <f>(D4426+E4426/60+F4426/3600)*15</f>
        <v>30.74404005261</v>
      </c>
      <c r="K4426">
        <f>IF(G4426&lt;0, G4426-H4426/60-I4426/3600, G4426+H4426/60+I4426/3600)</f>
        <v>-15.30593016603</v>
      </c>
      <c r="L4426">
        <v>26.109000000000002</v>
      </c>
      <c r="M4426">
        <v>8.3379999999999992</v>
      </c>
      <c r="N4426">
        <v>7.05</v>
      </c>
      <c r="O4426" t="s">
        <v>9341</v>
      </c>
      <c r="P4426">
        <v>6.8330000000000002</v>
      </c>
      <c r="Q4426">
        <v>5.8639999999999999</v>
      </c>
      <c r="R4426" t="s">
        <v>9341</v>
      </c>
      <c r="S4426">
        <v>5.6260000000000003</v>
      </c>
      <c r="T4426" t="s">
        <v>9341</v>
      </c>
      <c r="U4426" t="s">
        <v>9996</v>
      </c>
      <c r="V4426" t="str">
        <f>LEFT($U4426,2)</f>
        <v>K0</v>
      </c>
      <c r="W4426" s="3">
        <f>_xlfn.XLOOKUP(V4426,$AC$2:$AC$43,$AD$2:$AD$43,"none")</f>
        <v>0.81</v>
      </c>
      <c r="X4426" s="3">
        <f>IF(ISNUMBER($W4426), 4600 * (1 / (0.92 * $W4426 + 1.7) + 1 / (0.92 * $W4426 + 0.62)),"none")</f>
        <v>5250.7063834266155</v>
      </c>
      <c r="Y4426" s="8">
        <f>IF(ISNUMBER($X4426), _xlfn.XLOOKUP($X4426,Sheet3!$A$2:$A$392,Sheet3!$B$2:$B$392,"none", 1,1), $AF$2)</f>
        <v>1</v>
      </c>
      <c r="Z4426" s="8">
        <f>IF(ISNUMBER($X4426), _xlfn.XLOOKUP($X4426,Sheet3!$A$2:$A$392,Sheet3!$C$2:$C$392,"none", 1,1), $AF$2)</f>
        <v>0.83299999999999996</v>
      </c>
      <c r="AA4426" s="8">
        <f>IF(ISNUMBER($X4426), _xlfn.XLOOKUP($X4426,Sheet3!$A$2:$A$392,Sheet3!$D$2:$D$392,"none", 1,1), $AF$2)</f>
        <v>0.67869999999999997</v>
      </c>
    </row>
    <row r="4427" spans="1:27">
      <c r="A4427">
        <v>1607</v>
      </c>
      <c r="B4427" t="s">
        <v>1908</v>
      </c>
      <c r="C4427" t="s">
        <v>12</v>
      </c>
      <c r="D4427">
        <v>4</v>
      </c>
      <c r="E4427">
        <v>0</v>
      </c>
      <c r="F4427">
        <v>48.766195281599998</v>
      </c>
      <c r="G4427">
        <v>18</v>
      </c>
      <c r="H4427">
        <v>11</v>
      </c>
      <c r="I4427">
        <v>38.405070420000001</v>
      </c>
      <c r="J4427">
        <f>(D4427+E4427/60+F4427/3600)*15</f>
        <v>60.20319248034</v>
      </c>
      <c r="K4427">
        <f>IF(G4427&lt;0, G4427-H4427/60-I4427/3600, G4427+H4427/60+I4427/3600)</f>
        <v>18.194001408449999</v>
      </c>
      <c r="L4427">
        <v>130.27500000000001</v>
      </c>
      <c r="M4427">
        <v>-27.864000000000001</v>
      </c>
      <c r="N4427">
        <v>21.86</v>
      </c>
      <c r="O4427" t="s">
        <v>9341</v>
      </c>
      <c r="P4427">
        <v>6.2119999999999997</v>
      </c>
      <c r="Q4427">
        <v>5.8650000000000002</v>
      </c>
      <c r="R4427" t="s">
        <v>9341</v>
      </c>
      <c r="S4427">
        <v>5.8040000000000003</v>
      </c>
      <c r="T4427" t="s">
        <v>9341</v>
      </c>
      <c r="U4427" t="s">
        <v>9478</v>
      </c>
      <c r="V4427" t="str">
        <f>LEFT($U4427,2)</f>
        <v>F4</v>
      </c>
      <c r="W4427" s="3" t="str">
        <f>_xlfn.XLOOKUP(V4427,$AC$2:$AC$43,$AD$2:$AD$43,"none")</f>
        <v>none</v>
      </c>
      <c r="X4427" s="3" t="str">
        <f>IF(ISNUMBER($W4427), 4600 * (1 / (0.92 * $W4427 + 1.7) + 1 / (0.92 * $W4427 + 0.62)),"none")</f>
        <v>none</v>
      </c>
      <c r="Y4427" s="8">
        <f>IF(ISNUMBER($X4427), _xlfn.XLOOKUP($X4427,Sheet3!$A$2:$A$392,Sheet3!$B$2:$B$392,"none", 1,1), $AF$2)</f>
        <v>0.8</v>
      </c>
      <c r="Z4427" s="8">
        <f>IF(ISNUMBER($X4427), _xlfn.XLOOKUP($X4427,Sheet3!$A$2:$A$392,Sheet3!$C$2:$C$392,"none", 1,1), $AF$2)</f>
        <v>0.8</v>
      </c>
      <c r="AA4427" s="8">
        <f>IF(ISNUMBER($X4427), _xlfn.XLOOKUP($X4427,Sheet3!$A$2:$A$392,Sheet3!$D$2:$D$392,"none", 1,1), $AF$2)</f>
        <v>0.8</v>
      </c>
    </row>
    <row r="4428" spans="1:27">
      <c r="A4428">
        <v>986</v>
      </c>
      <c r="B4428" t="s">
        <v>1287</v>
      </c>
      <c r="C4428" t="s">
        <v>297</v>
      </c>
      <c r="D4428">
        <v>6</v>
      </c>
      <c r="E4428">
        <v>30</v>
      </c>
      <c r="F4428">
        <v>2.9737870536000002</v>
      </c>
      <c r="G4428">
        <v>46</v>
      </c>
      <c r="H4428">
        <v>41</v>
      </c>
      <c r="I4428">
        <v>7.9969039799999999</v>
      </c>
      <c r="J4428">
        <f>(D4428+E4428/60+F4428/3600)*15</f>
        <v>97.512390779390003</v>
      </c>
      <c r="K4428">
        <f>IF(G4428&lt;0, G4428-H4428/60-I4428/3600, G4428+H4428/60+I4428/3600)</f>
        <v>46.685554695549996</v>
      </c>
      <c r="L4428">
        <v>-7.4459999999999997</v>
      </c>
      <c r="M4428">
        <v>8.3179999999999996</v>
      </c>
      <c r="N4428">
        <v>4.8600000000000003</v>
      </c>
      <c r="O4428" t="s">
        <v>9341</v>
      </c>
      <c r="P4428">
        <v>7.327</v>
      </c>
      <c r="Q4428">
        <v>5.8659999999999997</v>
      </c>
      <c r="R4428" t="s">
        <v>9341</v>
      </c>
      <c r="S4428">
        <v>5.3639999999999999</v>
      </c>
      <c r="T4428" t="s">
        <v>9341</v>
      </c>
      <c r="U4428" t="s">
        <v>9406</v>
      </c>
      <c r="V4428" t="str">
        <f>LEFT($U4428,2)</f>
        <v>K4</v>
      </c>
      <c r="W4428" s="3">
        <f>_xlfn.XLOOKUP(V4428,$AC$2:$AC$43,$AD$2:$AD$43,"none")</f>
        <v>1</v>
      </c>
      <c r="X4428" s="3">
        <f>IF(ISNUMBER($W4428), 4600 * (1 / (0.92 * $W4428 + 1.7) + 1 / (0.92 * $W4428 + 0.62)),"none")</f>
        <v>4742.7381778526815</v>
      </c>
      <c r="Y4428" s="8">
        <f>IF(ISNUMBER($X4428), _xlfn.XLOOKUP($X4428,Sheet3!$A$2:$A$392,Sheet3!$B$2:$B$392,"none", 1,1), $AF$2)</f>
        <v>1</v>
      </c>
      <c r="Z4428" s="8">
        <f>IF(ISNUMBER($X4428), _xlfn.XLOOKUP($X4428,Sheet3!$A$2:$A$392,Sheet3!$C$2:$C$392,"none", 1,1), $AF$2)</f>
        <v>0.77500000000000002</v>
      </c>
      <c r="AA4428" s="8">
        <f>IF(ISNUMBER($X4428), _xlfn.XLOOKUP($X4428,Sheet3!$A$2:$A$392,Sheet3!$D$2:$D$392,"none", 1,1), $AF$2)</f>
        <v>0.55479999999999996</v>
      </c>
    </row>
    <row r="4429" spans="1:27">
      <c r="A4429">
        <v>4910</v>
      </c>
      <c r="B4429" t="s">
        <v>5213</v>
      </c>
      <c r="C4429" t="s">
        <v>305</v>
      </c>
      <c r="D4429">
        <v>12</v>
      </c>
      <c r="E4429">
        <v>39</v>
      </c>
      <c r="F4429">
        <v>3.4508644488</v>
      </c>
      <c r="G4429">
        <v>-30</v>
      </c>
      <c r="H4429">
        <v>25</v>
      </c>
      <c r="I4429">
        <v>20.543101536000002</v>
      </c>
      <c r="J4429">
        <f>(D4429+E4429/60+F4429/3600)*15</f>
        <v>189.76437860186999</v>
      </c>
      <c r="K4429">
        <f>IF(G4429&lt;0, G4429-H4429/60-I4429/3600, G4429+H4429/60+I4429/3600)</f>
        <v>-30.42237308376</v>
      </c>
      <c r="L4429">
        <v>-25.986999999999998</v>
      </c>
      <c r="M4429">
        <v>-11.571</v>
      </c>
      <c r="N4429">
        <v>5.69</v>
      </c>
      <c r="O4429" t="s">
        <v>9341</v>
      </c>
      <c r="P4429">
        <v>7.0810000000000004</v>
      </c>
      <c r="Q4429">
        <v>5.8659999999999997</v>
      </c>
      <c r="R4429" t="s">
        <v>9341</v>
      </c>
      <c r="S4429">
        <v>5.49</v>
      </c>
      <c r="T4429" t="s">
        <v>9341</v>
      </c>
      <c r="U4429" t="s">
        <v>10091</v>
      </c>
      <c r="V4429" t="str">
        <f>LEFT($U4429,2)</f>
        <v>K2</v>
      </c>
      <c r="W4429" s="3">
        <f>_xlfn.XLOOKUP(V4429,$AC$2:$AC$43,$AD$2:$AD$43,"none")</f>
        <v>0.92</v>
      </c>
      <c r="X4429" s="3">
        <f>IF(ISNUMBER($W4429), 4600 * (1 / (0.92 * $W4429 + 1.7) + 1 / (0.92 * $W4429 + 0.62)),"none")</f>
        <v>4943.4058698702656</v>
      </c>
      <c r="Y4429" s="8">
        <f>IF(ISNUMBER($X4429), _xlfn.XLOOKUP($X4429,Sheet3!$A$2:$A$392,Sheet3!$B$2:$B$392,"none", 1,1), $AF$2)</f>
        <v>1</v>
      </c>
      <c r="Z4429" s="8">
        <f>IF(ISNUMBER($X4429), _xlfn.XLOOKUP($X4429,Sheet3!$A$2:$A$392,Sheet3!$C$2:$C$392,"none", 1,1), $AF$2)</f>
        <v>0.79920000000000002</v>
      </c>
      <c r="AA4429" s="8">
        <f>IF(ISNUMBER($X4429), _xlfn.XLOOKUP($X4429,Sheet3!$A$2:$A$392,Sheet3!$D$2:$D$392,"none", 1,1), $AF$2)</f>
        <v>0.60450000000000004</v>
      </c>
    </row>
    <row r="4430" spans="1:27">
      <c r="A4430">
        <v>7856</v>
      </c>
      <c r="B4430" t="s">
        <v>8159</v>
      </c>
      <c r="C4430" t="s">
        <v>297</v>
      </c>
      <c r="D4430">
        <v>15</v>
      </c>
      <c r="E4430">
        <v>11</v>
      </c>
      <c r="F4430">
        <v>8.7921401279999998</v>
      </c>
      <c r="G4430">
        <v>-84</v>
      </c>
      <c r="H4430">
        <v>47</v>
      </c>
      <c r="I4430">
        <v>16.029522816</v>
      </c>
      <c r="J4430">
        <f>(D4430+E4430/60+F4430/3600)*15</f>
        <v>227.78663391720002</v>
      </c>
      <c r="K4430">
        <f>IF(G4430&lt;0, G4430-H4430/60-I4430/3600, G4430+H4430/60+I4430/3600)</f>
        <v>-84.787785978559995</v>
      </c>
      <c r="L4430">
        <v>2.984</v>
      </c>
      <c r="M4430">
        <v>-9.3849999999999998</v>
      </c>
      <c r="N4430">
        <v>9.94</v>
      </c>
      <c r="O4430" t="s">
        <v>9341</v>
      </c>
      <c r="P4430">
        <v>5.8360000000000003</v>
      </c>
      <c r="Q4430">
        <v>5.8659999999999997</v>
      </c>
      <c r="R4430" t="s">
        <v>9341</v>
      </c>
      <c r="S4430">
        <v>5.8689999999999998</v>
      </c>
      <c r="T4430" t="s">
        <v>9341</v>
      </c>
      <c r="U4430" t="s">
        <v>9385</v>
      </c>
      <c r="V4430" t="str">
        <f>LEFT($U4430,2)</f>
        <v>B9</v>
      </c>
      <c r="W4430" s="3">
        <f>_xlfn.XLOOKUP(V4430,$AC$2:$AC$43,$AD$2:$AD$43,"none")</f>
        <v>-7.0000000000000007E-2</v>
      </c>
      <c r="X4430" s="3">
        <f>IF(ISNUMBER($W4430), 4600 * (1 / (0.92 * $W4430 + 1.7) + 1 / (0.92 * $W4430 + 0.62)),"none")</f>
        <v>11091.761228434079</v>
      </c>
      <c r="Y4430" s="8">
        <f>IF(ISNUMBER($X4430), _xlfn.XLOOKUP($X4430,Sheet3!$A$2:$A$392,Sheet3!$B$2:$B$392,"none", 1,1), $AF$2)</f>
        <v>0.57499999999999996</v>
      </c>
      <c r="Z4430" s="8">
        <f>IF(ISNUMBER($X4430), _xlfn.XLOOKUP($X4430,Sheet3!$A$2:$A$392,Sheet3!$C$2:$C$392,"none", 1,1), $AF$2)</f>
        <v>0.66420000000000001</v>
      </c>
      <c r="AA4430" s="8">
        <f>IF(ISNUMBER($X4430), _xlfn.XLOOKUP($X4430,Sheet3!$A$2:$A$392,Sheet3!$D$2:$D$392,"none", 1,1), $AF$2)</f>
        <v>1</v>
      </c>
    </row>
    <row r="4431" spans="1:27">
      <c r="A4431">
        <v>2193</v>
      </c>
      <c r="B4431" t="s">
        <v>2494</v>
      </c>
      <c r="C4431" t="s">
        <v>313</v>
      </c>
      <c r="D4431">
        <v>5</v>
      </c>
      <c r="E4431">
        <v>50</v>
      </c>
      <c r="F4431">
        <v>2.6859099999999998</v>
      </c>
      <c r="G4431">
        <v>9</v>
      </c>
      <c r="H4431">
        <v>52</v>
      </c>
      <c r="I4431">
        <v>16.373899999999999</v>
      </c>
      <c r="J4431">
        <f>(D4431+E4431/60+F4431/3600)*15</f>
        <v>87.511191291666663</v>
      </c>
      <c r="K4431">
        <f>IF(G4431&lt;0, G4431-H4431/60-I4431/3600, G4431+H4431/60+I4431/3600)</f>
        <v>9.8712149722222229</v>
      </c>
      <c r="L4431">
        <v>15.59</v>
      </c>
      <c r="M4431">
        <v>-2.99</v>
      </c>
      <c r="N4431">
        <v>9.1</v>
      </c>
      <c r="O4431" t="s">
        <v>9341</v>
      </c>
      <c r="P4431">
        <v>6.8159999999999998</v>
      </c>
      <c r="Q4431">
        <v>5.867</v>
      </c>
      <c r="R4431" t="s">
        <v>9341</v>
      </c>
      <c r="S4431" t="s">
        <v>9341</v>
      </c>
      <c r="T4431" t="s">
        <v>9341</v>
      </c>
      <c r="U4431" t="s">
        <v>9379</v>
      </c>
      <c r="V4431" t="str">
        <f>LEFT($U4431,2)</f>
        <v>G8</v>
      </c>
      <c r="W4431" s="3">
        <f>_xlfn.XLOOKUP(V4431,$AC$2:$AC$43,$AD$2:$AD$43,"none")</f>
        <v>0.74</v>
      </c>
      <c r="X4431" s="3">
        <f>IF(ISNUMBER($W4431), 4600 * (1 / (0.92 * $W4431 + 1.7) + 1 / (0.92 * $W4431 + 0.62)),"none")</f>
        <v>5468.4090187676065</v>
      </c>
      <c r="Y4431" s="8">
        <f>IF(ISNUMBER($X4431), _xlfn.XLOOKUP($X4431,Sheet3!$A$2:$A$392,Sheet3!$B$2:$B$392,"none", 1,1), $AF$2)</f>
        <v>1</v>
      </c>
      <c r="Z4431" s="8">
        <f>IF(ISNUMBER($X4431), _xlfn.XLOOKUP($X4431,Sheet3!$A$2:$A$392,Sheet3!$C$2:$C$392,"none", 1,1), $AF$2)</f>
        <v>0.85409999999999997</v>
      </c>
      <c r="AA4431" s="8">
        <f>IF(ISNUMBER($X4431), _xlfn.XLOOKUP($X4431,Sheet3!$A$2:$A$392,Sheet3!$D$2:$D$392,"none", 1,1), $AF$2)</f>
        <v>0.72770000000000001</v>
      </c>
    </row>
    <row r="4432" spans="1:27">
      <c r="A4432">
        <v>3071</v>
      </c>
      <c r="B4432" t="s">
        <v>3374</v>
      </c>
      <c r="C4432" t="s">
        <v>297</v>
      </c>
      <c r="D4432">
        <v>8</v>
      </c>
      <c r="E4432">
        <v>33</v>
      </c>
      <c r="F4432">
        <v>43.478227031999999</v>
      </c>
      <c r="G4432">
        <v>4</v>
      </c>
      <c r="H4432">
        <v>45</v>
      </c>
      <c r="I4432">
        <v>25.198765739999999</v>
      </c>
      <c r="J4432">
        <f>(D4432+E4432/60+F4432/3600)*15</f>
        <v>128.4311592793</v>
      </c>
      <c r="K4432">
        <f>IF(G4432&lt;0, G4432-H4432/60-I4432/3600, G4432+H4432/60+I4432/3600)</f>
        <v>4.7569996571499997</v>
      </c>
      <c r="L4432">
        <v>-14.247999999999999</v>
      </c>
      <c r="M4432">
        <v>-6.0110000000000001</v>
      </c>
      <c r="N4432">
        <v>3.15</v>
      </c>
      <c r="O4432" t="s">
        <v>9341</v>
      </c>
      <c r="P4432">
        <v>6.94</v>
      </c>
      <c r="Q4432">
        <v>5.867</v>
      </c>
      <c r="R4432" t="s">
        <v>9341</v>
      </c>
      <c r="S4432">
        <v>5.6050000000000004</v>
      </c>
      <c r="T4432" t="s">
        <v>9341</v>
      </c>
      <c r="U4432" t="s">
        <v>9342</v>
      </c>
      <c r="V4432" t="str">
        <f>LEFT($U4432,2)</f>
        <v>G5</v>
      </c>
      <c r="W4432" s="3">
        <f>_xlfn.XLOOKUP(V4432,$AC$2:$AC$43,$AD$2:$AD$43,"none")</f>
        <v>0.68</v>
      </c>
      <c r="X4432" s="3">
        <f>IF(ISNUMBER($W4432), 4600 * (1 / (0.92 * $W4432 + 1.7) + 1 / (0.92 * $W4432 + 0.62)),"none")</f>
        <v>5670.9835338658331</v>
      </c>
      <c r="Y4432" s="8">
        <f>IF(ISNUMBER($X4432), _xlfn.XLOOKUP($X4432,Sheet3!$A$2:$A$392,Sheet3!$B$2:$B$392,"none", 1,1), $AF$2)</f>
        <v>1</v>
      </c>
      <c r="Z4432" s="8">
        <f>IF(ISNUMBER($X4432), _xlfn.XLOOKUP($X4432,Sheet3!$A$2:$A$392,Sheet3!$C$2:$C$392,"none", 1,1), $AF$2)</f>
        <v>0.874</v>
      </c>
      <c r="AA4432" s="8">
        <f>IF(ISNUMBER($X4432), _xlfn.XLOOKUP($X4432,Sheet3!$A$2:$A$392,Sheet3!$D$2:$D$392,"none", 1,1), $AF$2)</f>
        <v>0.77600000000000002</v>
      </c>
    </row>
    <row r="4433" spans="1:27">
      <c r="A4433">
        <v>3175</v>
      </c>
      <c r="B4433" t="s">
        <v>3478</v>
      </c>
      <c r="C4433" t="s">
        <v>297</v>
      </c>
      <c r="D4433">
        <v>8</v>
      </c>
      <c r="E4433">
        <v>50</v>
      </c>
      <c r="F4433">
        <v>2.2316399856000002</v>
      </c>
      <c r="G4433">
        <v>-29</v>
      </c>
      <c r="H4433">
        <v>27</v>
      </c>
      <c r="I4433">
        <v>46.797266411999999</v>
      </c>
      <c r="J4433">
        <f>(D4433+E4433/60+F4433/3600)*15</f>
        <v>132.50929849994</v>
      </c>
      <c r="K4433">
        <f>IF(G4433&lt;0, G4433-H4433/60-I4433/3600, G4433+H4433/60+I4433/3600)</f>
        <v>-29.462999240669998</v>
      </c>
      <c r="L4433">
        <v>-14.555</v>
      </c>
      <c r="M4433">
        <v>8.2430000000000003</v>
      </c>
      <c r="N4433">
        <v>4.74</v>
      </c>
      <c r="O4433" t="s">
        <v>9341</v>
      </c>
      <c r="P4433">
        <v>6.8040000000000003</v>
      </c>
      <c r="Q4433">
        <v>5.867</v>
      </c>
      <c r="R4433" t="s">
        <v>9341</v>
      </c>
      <c r="S4433">
        <v>5.5880000000000001</v>
      </c>
      <c r="T4433" t="s">
        <v>9341</v>
      </c>
      <c r="U4433" t="s">
        <v>9379</v>
      </c>
      <c r="V4433" t="str">
        <f>LEFT($U4433,2)</f>
        <v>G8</v>
      </c>
      <c r="W4433" s="3">
        <f>_xlfn.XLOOKUP(V4433,$AC$2:$AC$43,$AD$2:$AD$43,"none")</f>
        <v>0.74</v>
      </c>
      <c r="X4433" s="3">
        <f>IF(ISNUMBER($W4433), 4600 * (1 / (0.92 * $W4433 + 1.7) + 1 / (0.92 * $W4433 + 0.62)),"none")</f>
        <v>5468.4090187676065</v>
      </c>
      <c r="Y4433" s="8">
        <f>IF(ISNUMBER($X4433), _xlfn.XLOOKUP($X4433,Sheet3!$A$2:$A$392,Sheet3!$B$2:$B$392,"none", 1,1), $AF$2)</f>
        <v>1</v>
      </c>
      <c r="Z4433" s="8">
        <f>IF(ISNUMBER($X4433), _xlfn.XLOOKUP($X4433,Sheet3!$A$2:$A$392,Sheet3!$C$2:$C$392,"none", 1,1), $AF$2)</f>
        <v>0.85409999999999997</v>
      </c>
      <c r="AA4433" s="8">
        <f>IF(ISNUMBER($X4433), _xlfn.XLOOKUP($X4433,Sheet3!$A$2:$A$392,Sheet3!$D$2:$D$392,"none", 1,1), $AF$2)</f>
        <v>0.72770000000000001</v>
      </c>
    </row>
    <row r="4434" spans="1:27">
      <c r="A4434">
        <v>3422</v>
      </c>
      <c r="B4434" t="s">
        <v>3725</v>
      </c>
      <c r="C4434" t="s">
        <v>40</v>
      </c>
      <c r="D4434">
        <v>2</v>
      </c>
      <c r="E4434">
        <v>13</v>
      </c>
      <c r="F4434">
        <v>0.98753904479999999</v>
      </c>
      <c r="G4434">
        <v>-21</v>
      </c>
      <c r="H4434">
        <v>0</v>
      </c>
      <c r="I4434">
        <v>0.48499351200000002</v>
      </c>
      <c r="J4434">
        <f>(D4434+E4434/60+F4434/3600)*15</f>
        <v>33.254114746020001</v>
      </c>
      <c r="K4434">
        <f>IF(G4434&lt;0, G4434-H4434/60-I4434/3600, G4434+H4434/60+I4434/3600)</f>
        <v>-21.00013472042</v>
      </c>
      <c r="L4434">
        <v>55.982999999999997</v>
      </c>
      <c r="M4434">
        <v>42.118000000000002</v>
      </c>
      <c r="N4434">
        <v>8.74</v>
      </c>
      <c r="O4434" t="s">
        <v>9341</v>
      </c>
      <c r="P4434">
        <v>6.8780000000000001</v>
      </c>
      <c r="Q4434">
        <v>5.867</v>
      </c>
      <c r="R4434" t="s">
        <v>9341</v>
      </c>
      <c r="S4434">
        <v>5.6</v>
      </c>
      <c r="T4434" t="s">
        <v>9341</v>
      </c>
      <c r="U4434" t="s">
        <v>9403</v>
      </c>
      <c r="V4434" t="str">
        <f>LEFT($U4434,2)</f>
        <v>K0</v>
      </c>
      <c r="W4434" s="3">
        <f>_xlfn.XLOOKUP(V4434,$AC$2:$AC$43,$AD$2:$AD$43,"none")</f>
        <v>0.81</v>
      </c>
      <c r="X4434" s="3">
        <f>IF(ISNUMBER($W4434), 4600 * (1 / (0.92 * $W4434 + 1.7) + 1 / (0.92 * $W4434 + 0.62)),"none")</f>
        <v>5250.7063834266155</v>
      </c>
      <c r="Y4434" s="8">
        <f>IF(ISNUMBER($X4434), _xlfn.XLOOKUP($X4434,Sheet3!$A$2:$A$392,Sheet3!$B$2:$B$392,"none", 1,1), $AF$2)</f>
        <v>1</v>
      </c>
      <c r="Z4434" s="8">
        <f>IF(ISNUMBER($X4434), _xlfn.XLOOKUP($X4434,Sheet3!$A$2:$A$392,Sheet3!$C$2:$C$392,"none", 1,1), $AF$2)</f>
        <v>0.83299999999999996</v>
      </c>
      <c r="AA4434" s="8">
        <f>IF(ISNUMBER($X4434), _xlfn.XLOOKUP($X4434,Sheet3!$A$2:$A$392,Sheet3!$D$2:$D$392,"none", 1,1), $AF$2)</f>
        <v>0.67869999999999997</v>
      </c>
    </row>
    <row r="4435" spans="1:27">
      <c r="A4435">
        <v>4107</v>
      </c>
      <c r="B4435" t="s">
        <v>4410</v>
      </c>
      <c r="C4435" t="s">
        <v>12</v>
      </c>
      <c r="D4435">
        <v>22</v>
      </c>
      <c r="E4435">
        <v>13</v>
      </c>
      <c r="F4435">
        <v>38.698533515999998</v>
      </c>
      <c r="G4435">
        <v>28</v>
      </c>
      <c r="H4435">
        <v>36</v>
      </c>
      <c r="I4435">
        <v>28.859310359999998</v>
      </c>
      <c r="J4435">
        <f>(D4435+E4435/60+F4435/3600)*15</f>
        <v>333.41124388964994</v>
      </c>
      <c r="K4435">
        <f>IF(G4435&lt;0, G4435-H4435/60-I4435/3600, G4435+H4435/60+I4435/3600)</f>
        <v>28.608016475100001</v>
      </c>
      <c r="L4435">
        <v>75.540000000000006</v>
      </c>
      <c r="M4435">
        <v>-2.5230000000000001</v>
      </c>
      <c r="N4435">
        <v>13.74</v>
      </c>
      <c r="O4435" t="s">
        <v>9341</v>
      </c>
      <c r="P4435">
        <v>7.0369999999999999</v>
      </c>
      <c r="Q4435">
        <v>5.867</v>
      </c>
      <c r="R4435" t="s">
        <v>9341</v>
      </c>
      <c r="S4435">
        <v>5.5380000000000003</v>
      </c>
      <c r="T4435" t="s">
        <v>9341</v>
      </c>
      <c r="U4435" t="s">
        <v>9371</v>
      </c>
      <c r="V4435" t="str">
        <f>LEFT($U4435,2)</f>
        <v>K2</v>
      </c>
      <c r="W4435" s="3">
        <f>_xlfn.XLOOKUP(V4435,$AC$2:$AC$43,$AD$2:$AD$43,"none")</f>
        <v>0.92</v>
      </c>
      <c r="X4435" s="3">
        <f>IF(ISNUMBER($W4435), 4600 * (1 / (0.92 * $W4435 + 1.7) + 1 / (0.92 * $W4435 + 0.62)),"none")</f>
        <v>4943.4058698702656</v>
      </c>
      <c r="Y4435" s="8">
        <f>IF(ISNUMBER($X4435), _xlfn.XLOOKUP($X4435,Sheet3!$A$2:$A$392,Sheet3!$B$2:$B$392,"none", 1,1), $AF$2)</f>
        <v>1</v>
      </c>
      <c r="Z4435" s="8">
        <f>IF(ISNUMBER($X4435), _xlfn.XLOOKUP($X4435,Sheet3!$A$2:$A$392,Sheet3!$C$2:$C$392,"none", 1,1), $AF$2)</f>
        <v>0.79920000000000002</v>
      </c>
      <c r="AA4435" s="8">
        <f>IF(ISNUMBER($X4435), _xlfn.XLOOKUP($X4435,Sheet3!$A$2:$A$392,Sheet3!$D$2:$D$392,"none", 1,1), $AF$2)</f>
        <v>0.60450000000000004</v>
      </c>
    </row>
    <row r="4436" spans="1:27">
      <c r="A4436">
        <v>4225</v>
      </c>
      <c r="B4436" t="s">
        <v>4528</v>
      </c>
      <c r="C4436" t="s">
        <v>297</v>
      </c>
      <c r="D4436">
        <v>1</v>
      </c>
      <c r="E4436">
        <v>55</v>
      </c>
      <c r="F4436">
        <v>54.480702383999997</v>
      </c>
      <c r="G4436">
        <v>37</v>
      </c>
      <c r="H4436">
        <v>16</v>
      </c>
      <c r="I4436">
        <v>40.045649771999997</v>
      </c>
      <c r="J4436">
        <f>(D4436+E4436/60+F4436/3600)*15</f>
        <v>28.977002926599997</v>
      </c>
      <c r="K4436">
        <f>IF(G4436&lt;0, G4436-H4436/60-I4436/3600, G4436+H4436/60+I4436/3600)</f>
        <v>37.277790458269997</v>
      </c>
      <c r="L4436">
        <v>9.6440000000000001</v>
      </c>
      <c r="M4436">
        <v>-4.8890000000000002</v>
      </c>
      <c r="N4436">
        <v>2.8</v>
      </c>
      <c r="O4436" t="s">
        <v>9341</v>
      </c>
      <c r="P4436">
        <v>7.5019999999999998</v>
      </c>
      <c r="Q4436">
        <v>5.867</v>
      </c>
      <c r="R4436" t="s">
        <v>9341</v>
      </c>
      <c r="S4436">
        <v>5.1989999999999998</v>
      </c>
      <c r="T4436" t="s">
        <v>9341</v>
      </c>
      <c r="U4436" t="s">
        <v>9625</v>
      </c>
      <c r="V4436" t="str">
        <f>LEFT($U4436,2)</f>
        <v>M0</v>
      </c>
      <c r="W4436" s="3">
        <f>_xlfn.XLOOKUP(V4436,$AC$2:$AC$43,$AD$2:$AD$43,"none")</f>
        <v>1.37</v>
      </c>
      <c r="X4436" s="3">
        <f>IF(ISNUMBER($W4436), 4600 * (1 / (0.92 * $W4436 + 1.7) + 1 / (0.92 * $W4436 + 0.62)),"none")</f>
        <v>4000.1320989497008</v>
      </c>
      <c r="Y4436" s="8">
        <f>IF(ISNUMBER($X4436), _xlfn.XLOOKUP($X4436,Sheet3!$A$2:$A$392,Sheet3!$B$2:$B$392,"none", 1,1), $AF$2)</f>
        <v>1</v>
      </c>
      <c r="Z4436" s="8">
        <f>IF(ISNUMBER($X4436), _xlfn.XLOOKUP($X4436,Sheet3!$A$2:$A$392,Sheet3!$C$2:$C$392,"none", 1,1), $AF$2)</f>
        <v>0.67889999999999995</v>
      </c>
      <c r="AA4436" s="8">
        <f>IF(ISNUMBER($X4436), _xlfn.XLOOKUP($X4436,Sheet3!$A$2:$A$392,Sheet3!$D$2:$D$392,"none", 1,1), $AF$2)</f>
        <v>0.38229999999999997</v>
      </c>
    </row>
    <row r="4437" spans="1:27">
      <c r="A4437">
        <v>5245</v>
      </c>
      <c r="B4437" t="s">
        <v>5548</v>
      </c>
      <c r="C4437" t="s">
        <v>13</v>
      </c>
      <c r="D4437">
        <v>14</v>
      </c>
      <c r="E4437">
        <v>50</v>
      </c>
      <c r="F4437">
        <v>15.810985346400001</v>
      </c>
      <c r="G4437">
        <v>23</v>
      </c>
      <c r="H4437">
        <v>54</v>
      </c>
      <c r="I4437">
        <v>42.634220112000001</v>
      </c>
      <c r="J4437">
        <f>(D4437+E4437/60+F4437/3600)*15</f>
        <v>222.56587910561001</v>
      </c>
      <c r="K4437">
        <f>IF(G4437&lt;0, G4437-H4437/60-I4437/3600, G4437+H4437/60+I4437/3600)</f>
        <v>23.911842838919998</v>
      </c>
      <c r="L4437">
        <v>144.39599999999999</v>
      </c>
      <c r="M4437">
        <v>31.661000000000001</v>
      </c>
      <c r="N4437">
        <v>54.95</v>
      </c>
      <c r="O4437" t="s">
        <v>9341</v>
      </c>
      <c r="P4437">
        <v>6.4560000000000004</v>
      </c>
      <c r="Q4437">
        <v>5.867</v>
      </c>
      <c r="R4437" t="s">
        <v>9341</v>
      </c>
      <c r="S4437">
        <v>5.7290000000000001</v>
      </c>
      <c r="T4437" t="s">
        <v>9341</v>
      </c>
      <c r="U4437" t="s">
        <v>9929</v>
      </c>
      <c r="V4437" t="str">
        <f>LEFT($U4437,2)</f>
        <v>F9</v>
      </c>
      <c r="W4437" s="3" t="str">
        <f>_xlfn.XLOOKUP(V4437,$AC$2:$AC$43,$AD$2:$AD$43,"none")</f>
        <v>none</v>
      </c>
      <c r="X4437" s="3" t="str">
        <f>IF(ISNUMBER($W4437), 4600 * (1 / (0.92 * $W4437 + 1.7) + 1 / (0.92 * $W4437 + 0.62)),"none")</f>
        <v>none</v>
      </c>
      <c r="Y4437" s="8">
        <f>IF(ISNUMBER($X4437), _xlfn.XLOOKUP($X4437,Sheet3!$A$2:$A$392,Sheet3!$B$2:$B$392,"none", 1,1), $AF$2)</f>
        <v>0.8</v>
      </c>
      <c r="Z4437" s="8">
        <f>IF(ISNUMBER($X4437), _xlfn.XLOOKUP($X4437,Sheet3!$A$2:$A$392,Sheet3!$C$2:$C$392,"none", 1,1), $AF$2)</f>
        <v>0.8</v>
      </c>
      <c r="AA4437" s="8">
        <f>IF(ISNUMBER($X4437), _xlfn.XLOOKUP($X4437,Sheet3!$A$2:$A$392,Sheet3!$D$2:$D$392,"none", 1,1), $AF$2)</f>
        <v>0.8</v>
      </c>
    </row>
    <row r="4438" spans="1:27">
      <c r="A4438">
        <v>1208</v>
      </c>
      <c r="B4438" t="s">
        <v>1509</v>
      </c>
      <c r="C4438" t="s">
        <v>297</v>
      </c>
      <c r="D4438">
        <v>16</v>
      </c>
      <c r="E4438">
        <v>11</v>
      </c>
      <c r="F4438">
        <v>47.5988226144</v>
      </c>
      <c r="G4438">
        <v>42</v>
      </c>
      <c r="H4438">
        <v>22</v>
      </c>
      <c r="I4438">
        <v>28.439558003999998</v>
      </c>
      <c r="J4438">
        <f>(D4438+E4438/60+F4438/3600)*15</f>
        <v>242.94832842756</v>
      </c>
      <c r="K4438">
        <f>IF(G4438&lt;0, G4438-H4438/60-I4438/3600, G4438+H4438/60+I4438/3600)</f>
        <v>42.374566543889998</v>
      </c>
      <c r="L4438">
        <v>-7.7450000000000001</v>
      </c>
      <c r="M4438">
        <v>23.54</v>
      </c>
      <c r="N4438">
        <v>4.3</v>
      </c>
      <c r="O4438" t="s">
        <v>9341</v>
      </c>
      <c r="P4438">
        <v>7.3479999999999999</v>
      </c>
      <c r="Q4438">
        <v>5.8680000000000003</v>
      </c>
      <c r="R4438" t="s">
        <v>9341</v>
      </c>
      <c r="S4438">
        <v>5.3360000000000003</v>
      </c>
      <c r="T4438" t="s">
        <v>9341</v>
      </c>
      <c r="U4438" t="s">
        <v>9406</v>
      </c>
      <c r="V4438" t="str">
        <f>LEFT($U4438,2)</f>
        <v>K4</v>
      </c>
      <c r="W4438" s="3">
        <f>_xlfn.XLOOKUP(V4438,$AC$2:$AC$43,$AD$2:$AD$43,"none")</f>
        <v>1</v>
      </c>
      <c r="X4438" s="3">
        <f>IF(ISNUMBER($W4438), 4600 * (1 / (0.92 * $W4438 + 1.7) + 1 / (0.92 * $W4438 + 0.62)),"none")</f>
        <v>4742.7381778526815</v>
      </c>
      <c r="Y4438" s="8">
        <f>IF(ISNUMBER($X4438), _xlfn.XLOOKUP($X4438,Sheet3!$A$2:$A$392,Sheet3!$B$2:$B$392,"none", 1,1), $AF$2)</f>
        <v>1</v>
      </c>
      <c r="Z4438" s="8">
        <f>IF(ISNUMBER($X4438), _xlfn.XLOOKUP($X4438,Sheet3!$A$2:$A$392,Sheet3!$C$2:$C$392,"none", 1,1), $AF$2)</f>
        <v>0.77500000000000002</v>
      </c>
      <c r="AA4438" s="8">
        <f>IF(ISNUMBER($X4438), _xlfn.XLOOKUP($X4438,Sheet3!$A$2:$A$392,Sheet3!$D$2:$D$392,"none", 1,1), $AF$2)</f>
        <v>0.55479999999999996</v>
      </c>
    </row>
    <row r="4439" spans="1:27">
      <c r="A4439">
        <v>2347</v>
      </c>
      <c r="B4439" t="s">
        <v>2648</v>
      </c>
      <c r="C4439" t="s">
        <v>297</v>
      </c>
      <c r="D4439">
        <v>6</v>
      </c>
      <c r="E4439">
        <v>15</v>
      </c>
      <c r="F4439">
        <v>8.4024258455999998</v>
      </c>
      <c r="G4439">
        <v>-20</v>
      </c>
      <c r="H4439">
        <v>16</v>
      </c>
      <c r="I4439">
        <v>19.864421075999999</v>
      </c>
      <c r="J4439">
        <f>(D4439+E4439/60+F4439/3600)*15</f>
        <v>93.785010107689999</v>
      </c>
      <c r="K4439">
        <f>IF(G4439&lt;0, G4439-H4439/60-I4439/3600, G4439+H4439/60+I4439/3600)</f>
        <v>-20.27218456141</v>
      </c>
      <c r="L4439">
        <v>2.1179999999999999</v>
      </c>
      <c r="M4439">
        <v>31.064</v>
      </c>
      <c r="N4439">
        <v>4.45</v>
      </c>
      <c r="O4439" t="s">
        <v>9341</v>
      </c>
      <c r="P4439">
        <v>7.1840000000000002</v>
      </c>
      <c r="Q4439">
        <v>5.8680000000000003</v>
      </c>
      <c r="R4439" t="s">
        <v>9341</v>
      </c>
      <c r="S4439">
        <v>5.4580000000000002</v>
      </c>
      <c r="T4439" t="s">
        <v>9341</v>
      </c>
      <c r="U4439" t="s">
        <v>9371</v>
      </c>
      <c r="V4439" t="str">
        <f>LEFT($U4439,2)</f>
        <v>K2</v>
      </c>
      <c r="W4439" s="3">
        <f>_xlfn.XLOOKUP(V4439,$AC$2:$AC$43,$AD$2:$AD$43,"none")</f>
        <v>0.92</v>
      </c>
      <c r="X4439" s="3">
        <f>IF(ISNUMBER($W4439), 4600 * (1 / (0.92 * $W4439 + 1.7) + 1 / (0.92 * $W4439 + 0.62)),"none")</f>
        <v>4943.4058698702656</v>
      </c>
      <c r="Y4439" s="8">
        <f>IF(ISNUMBER($X4439), _xlfn.XLOOKUP($X4439,Sheet3!$A$2:$A$392,Sheet3!$B$2:$B$392,"none", 1,1), $AF$2)</f>
        <v>1</v>
      </c>
      <c r="Z4439" s="8">
        <f>IF(ISNUMBER($X4439), _xlfn.XLOOKUP($X4439,Sheet3!$A$2:$A$392,Sheet3!$C$2:$C$392,"none", 1,1), $AF$2)</f>
        <v>0.79920000000000002</v>
      </c>
      <c r="AA4439" s="8">
        <f>IF(ISNUMBER($X4439), _xlfn.XLOOKUP($X4439,Sheet3!$A$2:$A$392,Sheet3!$D$2:$D$392,"none", 1,1), $AF$2)</f>
        <v>0.60450000000000004</v>
      </c>
    </row>
    <row r="4440" spans="1:27">
      <c r="A4440">
        <v>2751</v>
      </c>
      <c r="B4440" t="s">
        <v>3054</v>
      </c>
      <c r="C4440" t="s">
        <v>313</v>
      </c>
      <c r="D4440">
        <v>7</v>
      </c>
      <c r="E4440">
        <v>27</v>
      </c>
      <c r="F4440">
        <v>51.660719999999998</v>
      </c>
      <c r="G4440">
        <v>-11</v>
      </c>
      <c r="H4440">
        <v>33</v>
      </c>
      <c r="I4440">
        <v>24.7075</v>
      </c>
      <c r="J4440">
        <f>(D4440+E4440/60+F4440/3600)*15</f>
        <v>111.965253</v>
      </c>
      <c r="K4440">
        <f>IF(G4440&lt;0, G4440-H4440/60-I4440/3600, G4440+H4440/60+I4440/3600)</f>
        <v>-11.556863194444444</v>
      </c>
      <c r="L4440">
        <v>-3.28</v>
      </c>
      <c r="M4440">
        <v>-0.32</v>
      </c>
      <c r="N4440">
        <v>2.06</v>
      </c>
      <c r="O4440" t="s">
        <v>9341</v>
      </c>
      <c r="P4440">
        <v>6.4059999999999997</v>
      </c>
      <c r="Q4440">
        <v>5.8680000000000003</v>
      </c>
      <c r="R4440" t="s">
        <v>9341</v>
      </c>
      <c r="S4440" t="s">
        <v>9341</v>
      </c>
      <c r="T4440" t="s">
        <v>9341</v>
      </c>
      <c r="U4440" t="s">
        <v>10309</v>
      </c>
      <c r="V4440" t="str">
        <f>LEFT($U4440,2)</f>
        <v>F8</v>
      </c>
      <c r="W4440" s="3">
        <f>_xlfn.XLOOKUP(V4440,$AC$2:$AC$43,$AD$2:$AD$43,"none")</f>
        <v>0.53</v>
      </c>
      <c r="X4440" s="3">
        <f>IF(ISNUMBER($W4440), 4600 * (1 / (0.92 * $W4440 + 1.7) + 1 / (0.92 * $W4440 + 0.62)),"none")</f>
        <v>6255.8848880729693</v>
      </c>
      <c r="Y4440" s="8">
        <f>IF(ISNUMBER($X4440), _xlfn.XLOOKUP($X4440,Sheet3!$A$2:$A$392,Sheet3!$B$2:$B$392,"none", 1,1), $AF$2)</f>
        <v>1</v>
      </c>
      <c r="Z4440" s="8">
        <f>IF(ISNUMBER($X4440), _xlfn.XLOOKUP($X4440,Sheet3!$A$2:$A$392,Sheet3!$C$2:$C$392,"none", 1,1), $AF$2)</f>
        <v>0.92759999999999998</v>
      </c>
      <c r="AA4440" s="8">
        <f>IF(ISNUMBER($X4440), _xlfn.XLOOKUP($X4440,Sheet3!$A$2:$A$392,Sheet3!$D$2:$D$392,"none", 1,1), $AF$2)</f>
        <v>0.91679999999999995</v>
      </c>
    </row>
    <row r="4441" spans="1:27">
      <c r="A4441">
        <v>3329</v>
      </c>
      <c r="B4441" t="s">
        <v>3632</v>
      </c>
      <c r="C4441" t="s">
        <v>297</v>
      </c>
      <c r="D4441">
        <v>23</v>
      </c>
      <c r="E4441">
        <v>9</v>
      </c>
      <c r="F4441">
        <v>44.630345656800003</v>
      </c>
      <c r="G4441">
        <v>-28</v>
      </c>
      <c r="H4441">
        <v>5</v>
      </c>
      <c r="I4441">
        <v>18.849864984</v>
      </c>
      <c r="J4441">
        <f>(D4441+E4441/60+F4441/3600)*15</f>
        <v>347.43595977357</v>
      </c>
      <c r="K4441">
        <f>IF(G4441&lt;0, G4441-H4441/60-I4441/3600, G4441+H4441/60+I4441/3600)</f>
        <v>-28.08856940694</v>
      </c>
      <c r="L4441">
        <v>18.853000000000002</v>
      </c>
      <c r="M4441">
        <v>2.339</v>
      </c>
      <c r="N4441">
        <v>5.14</v>
      </c>
      <c r="O4441" t="s">
        <v>9341</v>
      </c>
      <c r="P4441">
        <v>7.181</v>
      </c>
      <c r="Q4441">
        <v>5.8680000000000003</v>
      </c>
      <c r="R4441" t="s">
        <v>9341</v>
      </c>
      <c r="S4441">
        <v>5.46</v>
      </c>
      <c r="T4441" t="s">
        <v>9341</v>
      </c>
      <c r="U4441" t="s">
        <v>9371</v>
      </c>
      <c r="V4441" t="str">
        <f>LEFT($U4441,2)</f>
        <v>K2</v>
      </c>
      <c r="W4441" s="3">
        <f>_xlfn.XLOOKUP(V4441,$AC$2:$AC$43,$AD$2:$AD$43,"none")</f>
        <v>0.92</v>
      </c>
      <c r="X4441" s="3">
        <f>IF(ISNUMBER($W4441), 4600 * (1 / (0.92 * $W4441 + 1.7) + 1 / (0.92 * $W4441 + 0.62)),"none")</f>
        <v>4943.4058698702656</v>
      </c>
      <c r="Y4441" s="8">
        <f>IF(ISNUMBER($X4441), _xlfn.XLOOKUP($X4441,Sheet3!$A$2:$A$392,Sheet3!$B$2:$B$392,"none", 1,1), $AF$2)</f>
        <v>1</v>
      </c>
      <c r="Z4441" s="8">
        <f>IF(ISNUMBER($X4441), _xlfn.XLOOKUP($X4441,Sheet3!$A$2:$A$392,Sheet3!$C$2:$C$392,"none", 1,1), $AF$2)</f>
        <v>0.79920000000000002</v>
      </c>
      <c r="AA4441" s="8">
        <f>IF(ISNUMBER($X4441), _xlfn.XLOOKUP($X4441,Sheet3!$A$2:$A$392,Sheet3!$D$2:$D$392,"none", 1,1), $AF$2)</f>
        <v>0.60450000000000004</v>
      </c>
    </row>
    <row r="4442" spans="1:27">
      <c r="A4442">
        <v>3457</v>
      </c>
      <c r="B4442" t="s">
        <v>3760</v>
      </c>
      <c r="C4442" t="s">
        <v>12</v>
      </c>
      <c r="D4442">
        <v>2</v>
      </c>
      <c r="E4442">
        <v>22</v>
      </c>
      <c r="F4442">
        <v>4.9825705679999999</v>
      </c>
      <c r="G4442">
        <v>-17</v>
      </c>
      <c r="H4442">
        <v>39</v>
      </c>
      <c r="I4442">
        <v>43.815117960000002</v>
      </c>
      <c r="J4442">
        <f>(D4442+E4442/60+F4442/3600)*15</f>
        <v>35.520760710700003</v>
      </c>
      <c r="K4442">
        <f>IF(G4442&lt;0, G4442-H4442/60-I4442/3600, G4442+H4442/60+I4442/3600)</f>
        <v>-17.662170866099999</v>
      </c>
      <c r="L4442">
        <v>8.7490000000000006</v>
      </c>
      <c r="M4442">
        <v>-58.518000000000001</v>
      </c>
      <c r="N4442">
        <v>7.77</v>
      </c>
      <c r="O4442" t="s">
        <v>9341</v>
      </c>
      <c r="P4442">
        <v>7.1310000000000002</v>
      </c>
      <c r="Q4442">
        <v>5.8680000000000003</v>
      </c>
      <c r="R4442" t="s">
        <v>9341</v>
      </c>
      <c r="S4442">
        <v>5.5170000000000003</v>
      </c>
      <c r="T4442" t="s">
        <v>9341</v>
      </c>
      <c r="U4442" t="s">
        <v>9371</v>
      </c>
      <c r="V4442" t="str">
        <f>LEFT($U4442,2)</f>
        <v>K2</v>
      </c>
      <c r="W4442" s="3">
        <f>_xlfn.XLOOKUP(V4442,$AC$2:$AC$43,$AD$2:$AD$43,"none")</f>
        <v>0.92</v>
      </c>
      <c r="X4442" s="3">
        <f>IF(ISNUMBER($W4442), 4600 * (1 / (0.92 * $W4442 + 1.7) + 1 / (0.92 * $W4442 + 0.62)),"none")</f>
        <v>4943.4058698702656</v>
      </c>
      <c r="Y4442" s="8">
        <f>IF(ISNUMBER($X4442), _xlfn.XLOOKUP($X4442,Sheet3!$A$2:$A$392,Sheet3!$B$2:$B$392,"none", 1,1), $AF$2)</f>
        <v>1</v>
      </c>
      <c r="Z4442" s="8">
        <f>IF(ISNUMBER($X4442), _xlfn.XLOOKUP($X4442,Sheet3!$A$2:$A$392,Sheet3!$C$2:$C$392,"none", 1,1), $AF$2)</f>
        <v>0.79920000000000002</v>
      </c>
      <c r="AA4442" s="8">
        <f>IF(ISNUMBER($X4442), _xlfn.XLOOKUP($X4442,Sheet3!$A$2:$A$392,Sheet3!$D$2:$D$392,"none", 1,1), $AF$2)</f>
        <v>0.60450000000000004</v>
      </c>
    </row>
    <row r="4443" spans="1:27">
      <c r="A4443">
        <v>8788</v>
      </c>
      <c r="B4443" t="s">
        <v>9093</v>
      </c>
      <c r="C4443" t="s">
        <v>12</v>
      </c>
      <c r="D4443">
        <v>15</v>
      </c>
      <c r="E4443">
        <v>55</v>
      </c>
      <c r="F4443">
        <v>32.365062770400002</v>
      </c>
      <c r="G4443">
        <v>-60</v>
      </c>
      <c r="H4443">
        <v>10</v>
      </c>
      <c r="I4443">
        <v>39.52448184</v>
      </c>
      <c r="J4443">
        <f>(D4443+E4443/60+F4443/3600)*15</f>
        <v>238.88485442820999</v>
      </c>
      <c r="K4443">
        <f>IF(G4443&lt;0, G4443-H4443/60-I4443/3600, G4443+H4443/60+I4443/3600)</f>
        <v>-60.177645689399995</v>
      </c>
      <c r="L4443">
        <v>-46.119</v>
      </c>
      <c r="M4443">
        <v>-71.150000000000006</v>
      </c>
      <c r="N4443">
        <v>17.989999999999998</v>
      </c>
      <c r="O4443" t="s">
        <v>9341</v>
      </c>
      <c r="P4443">
        <v>6.1950000000000003</v>
      </c>
      <c r="Q4443">
        <v>5.8680000000000003</v>
      </c>
      <c r="R4443">
        <v>6.84</v>
      </c>
      <c r="S4443">
        <v>5.806</v>
      </c>
      <c r="T4443" t="s">
        <v>9341</v>
      </c>
      <c r="U4443" t="s">
        <v>10404</v>
      </c>
      <c r="V4443" t="str">
        <f>LEFT($U4443,2)</f>
        <v>G5</v>
      </c>
      <c r="W4443" s="3">
        <f>_xlfn.XLOOKUP(V4443,$AC$2:$AC$43,$AD$2:$AD$43,"none")</f>
        <v>0.68</v>
      </c>
      <c r="X4443" s="3">
        <f>IF(ISNUMBER($W4443), 4600 * (1 / (0.92 * $W4443 + 1.7) + 1 / (0.92 * $W4443 + 0.62)),"none")</f>
        <v>5670.9835338658331</v>
      </c>
      <c r="Y4443" s="8">
        <f>IF(ISNUMBER($X4443), _xlfn.XLOOKUP($X4443,Sheet3!$A$2:$A$392,Sheet3!$B$2:$B$392,"none", 1,1), $AF$2)</f>
        <v>1</v>
      </c>
      <c r="Z4443" s="8">
        <f>IF(ISNUMBER($X4443), _xlfn.XLOOKUP($X4443,Sheet3!$A$2:$A$392,Sheet3!$C$2:$C$392,"none", 1,1), $AF$2)</f>
        <v>0.874</v>
      </c>
      <c r="AA4443" s="8">
        <f>IF(ISNUMBER($X4443), _xlfn.XLOOKUP($X4443,Sheet3!$A$2:$A$392,Sheet3!$D$2:$D$392,"none", 1,1), $AF$2)</f>
        <v>0.77600000000000002</v>
      </c>
    </row>
    <row r="4444" spans="1:27">
      <c r="A4444">
        <v>881</v>
      </c>
      <c r="B4444" t="s">
        <v>1181</v>
      </c>
      <c r="C4444" t="s">
        <v>297</v>
      </c>
      <c r="D4444">
        <v>17</v>
      </c>
      <c r="E4444">
        <v>37</v>
      </c>
      <c r="F4444">
        <v>8.8834634615999999</v>
      </c>
      <c r="G4444">
        <v>72</v>
      </c>
      <c r="H4444">
        <v>27</v>
      </c>
      <c r="I4444">
        <v>20.858215464000001</v>
      </c>
      <c r="J4444">
        <f>(D4444+E4444/60+F4444/3600)*15</f>
        <v>264.28701443108997</v>
      </c>
      <c r="K4444">
        <f>IF(G4444&lt;0, G4444-H4444/60-I4444/3600, G4444+H4444/60+I4444/3600)</f>
        <v>72.455793948740009</v>
      </c>
      <c r="L4444">
        <v>23.968</v>
      </c>
      <c r="M4444">
        <v>15.093</v>
      </c>
      <c r="N4444">
        <v>9.31</v>
      </c>
      <c r="O4444" t="s">
        <v>9341</v>
      </c>
      <c r="P4444">
        <v>6.8860000000000001</v>
      </c>
      <c r="Q4444">
        <v>5.8689999999999998</v>
      </c>
      <c r="R4444" t="s">
        <v>9341</v>
      </c>
      <c r="S4444">
        <v>5.6029999999999998</v>
      </c>
      <c r="T4444" t="s">
        <v>9341</v>
      </c>
      <c r="U4444" t="s">
        <v>9411</v>
      </c>
      <c r="V4444" t="str">
        <f>LEFT($U4444,2)</f>
        <v>G9</v>
      </c>
      <c r="W4444" s="3" t="str">
        <f>_xlfn.XLOOKUP(V4444,$AC$2:$AC$43,$AD$2:$AD$43,"none")</f>
        <v>none</v>
      </c>
      <c r="X4444" s="3" t="str">
        <f>IF(ISNUMBER($W4444), 4600 * (1 / (0.92 * $W4444 + 1.7) + 1 / (0.92 * $W4444 + 0.62)),"none")</f>
        <v>none</v>
      </c>
      <c r="Y4444" s="8">
        <f>IF(ISNUMBER($X4444), _xlfn.XLOOKUP($X4444,Sheet3!$A$2:$A$392,Sheet3!$B$2:$B$392,"none", 1,1), $AF$2)</f>
        <v>0.8</v>
      </c>
      <c r="Z4444" s="8">
        <f>IF(ISNUMBER($X4444), _xlfn.XLOOKUP($X4444,Sheet3!$A$2:$A$392,Sheet3!$C$2:$C$392,"none", 1,1), $AF$2)</f>
        <v>0.8</v>
      </c>
      <c r="AA4444" s="8">
        <f>IF(ISNUMBER($X4444), _xlfn.XLOOKUP($X4444,Sheet3!$A$2:$A$392,Sheet3!$D$2:$D$392,"none", 1,1), $AF$2)</f>
        <v>0.8</v>
      </c>
    </row>
    <row r="4445" spans="1:27">
      <c r="A4445">
        <v>2915</v>
      </c>
      <c r="B4445" t="s">
        <v>3218</v>
      </c>
      <c r="C4445" t="s">
        <v>22</v>
      </c>
      <c r="D4445">
        <v>7</v>
      </c>
      <c r="E4445">
        <v>46</v>
      </c>
      <c r="F4445">
        <v>10.544218408800001</v>
      </c>
      <c r="G4445">
        <v>-37</v>
      </c>
      <c r="H4445">
        <v>56</v>
      </c>
      <c r="I4445">
        <v>1.2395559119999999</v>
      </c>
      <c r="J4445">
        <f>(D4445+E4445/60+F4445/3600)*15</f>
        <v>116.54393424337</v>
      </c>
      <c r="K4445">
        <f>IF(G4445&lt;0, G4445-H4445/60-I4445/3600, G4445+H4445/60+I4445/3600)</f>
        <v>-37.933677654419995</v>
      </c>
      <c r="L4445">
        <v>-17.898</v>
      </c>
      <c r="M4445">
        <v>16.899999999999999</v>
      </c>
      <c r="N4445">
        <v>5.03</v>
      </c>
      <c r="O4445" t="s">
        <v>9341</v>
      </c>
      <c r="P4445">
        <v>5.7549999999999999</v>
      </c>
      <c r="Q4445">
        <v>5.8689999999999998</v>
      </c>
      <c r="R4445" t="s">
        <v>9341</v>
      </c>
      <c r="S4445">
        <v>5.8470000000000004</v>
      </c>
      <c r="T4445" t="s">
        <v>9341</v>
      </c>
      <c r="U4445" t="s">
        <v>9410</v>
      </c>
      <c r="V4445" t="str">
        <f>LEFT($U4445,2)</f>
        <v>B5</v>
      </c>
      <c r="W4445" s="3">
        <f>_xlfn.XLOOKUP(V4445,$AC$2:$AC$43,$AD$2:$AD$43,"none")</f>
        <v>-0.16</v>
      </c>
      <c r="X4445" s="3">
        <f>IF(ISNUMBER($W4445), 4600 * (1 / (0.92 * $W4445 + 1.7) + 1 / (0.92 * $W4445 + 0.62)),"none")</f>
        <v>12691.662939978085</v>
      </c>
      <c r="Y4445" s="8">
        <f>IF(ISNUMBER($X4445), _xlfn.XLOOKUP($X4445,Sheet3!$A$2:$A$392,Sheet3!$B$2:$B$392,"none", 1,1), $AF$2)</f>
        <v>0.52290000000000003</v>
      </c>
      <c r="Z4445" s="8">
        <f>IF(ISNUMBER($X4445), _xlfn.XLOOKUP($X4445,Sheet3!$A$2:$A$392,Sheet3!$C$2:$C$392,"none", 1,1), $AF$2)</f>
        <v>0.62250000000000005</v>
      </c>
      <c r="AA4445" s="8">
        <f>IF(ISNUMBER($X4445), _xlfn.XLOOKUP($X4445,Sheet3!$A$2:$A$392,Sheet3!$D$2:$D$392,"none", 1,1), $AF$2)</f>
        <v>1</v>
      </c>
    </row>
    <row r="4446" spans="1:27">
      <c r="A4446">
        <v>4117</v>
      </c>
      <c r="B4446" t="s">
        <v>4420</v>
      </c>
      <c r="C4446" t="s">
        <v>305</v>
      </c>
      <c r="D4446">
        <v>0</v>
      </c>
      <c r="E4446">
        <v>20</v>
      </c>
      <c r="F4446">
        <v>24.401349031199999</v>
      </c>
      <c r="G4446">
        <v>30</v>
      </c>
      <c r="H4446">
        <v>56</v>
      </c>
      <c r="I4446">
        <v>8.2092020639999994</v>
      </c>
      <c r="J4446">
        <f>(D4446+E4446/60+F4446/3600)*15</f>
        <v>5.1016722876299996</v>
      </c>
      <c r="K4446">
        <f>IF(G4446&lt;0, G4446-H4446/60-I4446/3600, G4446+H4446/60+I4446/3600)</f>
        <v>30.935613667240002</v>
      </c>
      <c r="L4446">
        <v>15.499000000000001</v>
      </c>
      <c r="M4446">
        <v>-2.9159999999999999</v>
      </c>
      <c r="N4446">
        <v>5.9</v>
      </c>
      <c r="O4446" t="s">
        <v>9341</v>
      </c>
      <c r="P4446">
        <v>5.7690000000000001</v>
      </c>
      <c r="Q4446">
        <v>5.8689999999999998</v>
      </c>
      <c r="R4446" t="s">
        <v>9341</v>
      </c>
      <c r="S4446">
        <v>5.8710000000000004</v>
      </c>
      <c r="T4446" t="s">
        <v>9341</v>
      </c>
      <c r="U4446" t="s">
        <v>9391</v>
      </c>
      <c r="V4446" t="str">
        <f>LEFT($U4446,2)</f>
        <v>B7</v>
      </c>
      <c r="W4446" s="3">
        <f>_xlfn.XLOOKUP(V4446,$AC$2:$AC$43,$AD$2:$AD$43,"none")</f>
        <v>-0.13</v>
      </c>
      <c r="X4446" s="3">
        <f>IF(ISNUMBER($W4446), 4600 * (1 / (0.92 * $W4446 + 1.7) + 1 / (0.92 * $W4446 + 0.62)),"none")</f>
        <v>12103.301413538873</v>
      </c>
      <c r="Y4446" s="8">
        <f>IF(ISNUMBER($X4446), _xlfn.XLOOKUP($X4446,Sheet3!$A$2:$A$392,Sheet3!$B$2:$B$392,"none", 1,1), $AF$2)</f>
        <v>0.53700000000000003</v>
      </c>
      <c r="Z4446" s="8">
        <f>IF(ISNUMBER($X4446), _xlfn.XLOOKUP($X4446,Sheet3!$A$2:$A$392,Sheet3!$C$2:$C$392,"none", 1,1), $AF$2)</f>
        <v>0.63400000000000001</v>
      </c>
      <c r="AA4446" s="8">
        <f>IF(ISNUMBER($X4446), _xlfn.XLOOKUP($X4446,Sheet3!$A$2:$A$392,Sheet3!$D$2:$D$392,"none", 1,1), $AF$2)</f>
        <v>1</v>
      </c>
    </row>
    <row r="4447" spans="1:27">
      <c r="A4447">
        <v>4945</v>
      </c>
      <c r="B4447" t="s">
        <v>5248</v>
      </c>
      <c r="C4447" t="s">
        <v>297</v>
      </c>
      <c r="D4447">
        <v>12</v>
      </c>
      <c r="E4447">
        <v>46</v>
      </c>
      <c r="F4447">
        <v>46.227903004799998</v>
      </c>
      <c r="G4447">
        <v>-33</v>
      </c>
      <c r="H4447">
        <v>18</v>
      </c>
      <c r="I4447">
        <v>55.738301472000003</v>
      </c>
      <c r="J4447">
        <f>(D4447+E4447/60+F4447/3600)*15</f>
        <v>191.69261626252</v>
      </c>
      <c r="K4447">
        <f>IF(G4447&lt;0, G4447-H4447/60-I4447/3600, G4447+H4447/60+I4447/3600)</f>
        <v>-33.315482861519996</v>
      </c>
      <c r="L4447">
        <v>10.148999999999999</v>
      </c>
      <c r="M4447">
        <v>-28.378</v>
      </c>
      <c r="N4447">
        <v>8.41</v>
      </c>
      <c r="O4447" t="s">
        <v>9341</v>
      </c>
      <c r="P4447">
        <v>7.2069999999999999</v>
      </c>
      <c r="Q4447">
        <v>5.8689999999999998</v>
      </c>
      <c r="R4447" t="s">
        <v>9341</v>
      </c>
      <c r="S4447">
        <v>5.415</v>
      </c>
      <c r="T4447" t="s">
        <v>9341</v>
      </c>
      <c r="U4447" t="s">
        <v>9389</v>
      </c>
      <c r="V4447" t="str">
        <f>LEFT($U4447,2)</f>
        <v>K3</v>
      </c>
      <c r="W4447" s="3">
        <f>_xlfn.XLOOKUP(V4447,$AC$2:$AC$43,$AD$2:$AD$43,"none")</f>
        <v>0.95</v>
      </c>
      <c r="X4447" s="3">
        <f>IF(ISNUMBER($W4447), 4600 * (1 / (0.92 * $W4447 + 1.7) + 1 / (0.92 * $W4447 + 0.62)),"none")</f>
        <v>4866.084384156673</v>
      </c>
      <c r="Y4447" s="8">
        <f>IF(ISNUMBER($X4447), _xlfn.XLOOKUP($X4447,Sheet3!$A$2:$A$392,Sheet3!$B$2:$B$392,"none", 1,1), $AF$2)</f>
        <v>1</v>
      </c>
      <c r="Z4447" s="8">
        <f>IF(ISNUMBER($X4447), _xlfn.XLOOKUP($X4447,Sheet3!$A$2:$A$392,Sheet3!$C$2:$C$392,"none", 1,1), $AF$2)</f>
        <v>0.78720000000000001</v>
      </c>
      <c r="AA4447" s="8">
        <f>IF(ISNUMBER($X4447), _xlfn.XLOOKUP($X4447,Sheet3!$A$2:$A$392,Sheet3!$D$2:$D$392,"none", 1,1), $AF$2)</f>
        <v>0.57969999999999999</v>
      </c>
    </row>
    <row r="4448" spans="1:27">
      <c r="A4448">
        <v>5789</v>
      </c>
      <c r="B4448" t="s">
        <v>6092</v>
      </c>
      <c r="C4448" t="s">
        <v>12</v>
      </c>
      <c r="D4448">
        <v>20</v>
      </c>
      <c r="E4448">
        <v>57</v>
      </c>
      <c r="F4448">
        <v>40.644845143200001</v>
      </c>
      <c r="G4448">
        <v>-16</v>
      </c>
      <c r="H4448">
        <v>1</v>
      </c>
      <c r="I4448">
        <v>53.540343839999998</v>
      </c>
      <c r="J4448">
        <f>(D4448+E4448/60+F4448/3600)*15</f>
        <v>314.41935352143003</v>
      </c>
      <c r="K4448">
        <f>IF(G4448&lt;0, G4448-H4448/60-I4448/3600, G4448+H4448/60+I4448/3600)</f>
        <v>-16.031538984399997</v>
      </c>
      <c r="L4448">
        <v>51.771999999999998</v>
      </c>
      <c r="M4448">
        <v>1.4770000000000001</v>
      </c>
      <c r="N4448">
        <v>16.32</v>
      </c>
      <c r="O4448" t="s">
        <v>9341</v>
      </c>
      <c r="P4448">
        <v>6.0469999999999997</v>
      </c>
      <c r="Q4448">
        <v>5.8689999999999998</v>
      </c>
      <c r="R4448" t="s">
        <v>9341</v>
      </c>
      <c r="S4448">
        <v>5.859</v>
      </c>
      <c r="T4448" t="s">
        <v>9341</v>
      </c>
      <c r="U4448" t="s">
        <v>10707</v>
      </c>
      <c r="V4448" t="str">
        <f>LEFT($U4448,2)</f>
        <v>A2</v>
      </c>
      <c r="W4448" s="3">
        <f>_xlfn.XLOOKUP(V4448,$AC$2:$AC$43,$AD$2:$AD$43,"none")</f>
        <v>0.05</v>
      </c>
      <c r="X4448" s="3">
        <f>IF(ISNUMBER($W4448), 4600 * (1 / (0.92 * $W4448 + 1.7) + 1 / (0.92 * $W4448 + 0.62)),"none")</f>
        <v>9541.5002631497482</v>
      </c>
      <c r="Y4448" s="8">
        <f>IF(ISNUMBER($X4448), _xlfn.XLOOKUP($X4448,Sheet3!$A$2:$A$392,Sheet3!$B$2:$B$392,"none", 1,1), $AF$2)</f>
        <v>0.65039999999999998</v>
      </c>
      <c r="Z4448" s="8">
        <f>IF(ISNUMBER($X4448), _xlfn.XLOOKUP($X4448,Sheet3!$A$2:$A$392,Sheet3!$C$2:$C$392,"none", 1,1), $AF$2)</f>
        <v>0.72150000000000003</v>
      </c>
      <c r="AA4448" s="8">
        <f>IF(ISNUMBER($X4448), _xlfn.XLOOKUP($X4448,Sheet3!$A$2:$A$392,Sheet3!$D$2:$D$392,"none", 1,1), $AF$2)</f>
        <v>1</v>
      </c>
    </row>
    <row r="4449" spans="1:27">
      <c r="A4449">
        <v>8849</v>
      </c>
      <c r="B4449" t="s">
        <v>9154</v>
      </c>
      <c r="C4449" t="s">
        <v>297</v>
      </c>
      <c r="D4449">
        <v>15</v>
      </c>
      <c r="E4449">
        <v>1</v>
      </c>
      <c r="F4449">
        <v>13.0968036456</v>
      </c>
      <c r="G4449">
        <v>-38</v>
      </c>
      <c r="H4449">
        <v>3</v>
      </c>
      <c r="I4449">
        <v>30.231845495999998</v>
      </c>
      <c r="J4449">
        <f>(D4449+E4449/60+F4449/3600)*15</f>
        <v>225.30457001519</v>
      </c>
      <c r="K4449">
        <f>IF(G4449&lt;0, G4449-H4449/60-I4449/3600, G4449+H4449/60+I4449/3600)</f>
        <v>-38.058397734859994</v>
      </c>
      <c r="L4449">
        <v>32.649000000000001</v>
      </c>
      <c r="M4449">
        <v>-34.676000000000002</v>
      </c>
      <c r="N4449">
        <v>7.62</v>
      </c>
      <c r="O4449" t="s">
        <v>9341</v>
      </c>
      <c r="P4449">
        <v>7.133</v>
      </c>
      <c r="Q4449">
        <v>5.8689999999999998</v>
      </c>
      <c r="R4449" t="s">
        <v>9341</v>
      </c>
      <c r="S4449">
        <v>5.4980000000000002</v>
      </c>
      <c r="T4449" t="s">
        <v>9341</v>
      </c>
      <c r="U4449" t="s">
        <v>10091</v>
      </c>
      <c r="V4449" t="str">
        <f>LEFT($U4449,2)</f>
        <v>K2</v>
      </c>
      <c r="W4449" s="3">
        <f>_xlfn.XLOOKUP(V4449,$AC$2:$AC$43,$AD$2:$AD$43,"none")</f>
        <v>0.92</v>
      </c>
      <c r="X4449" s="3">
        <f>IF(ISNUMBER($W4449), 4600 * (1 / (0.92 * $W4449 + 1.7) + 1 / (0.92 * $W4449 + 0.62)),"none")</f>
        <v>4943.4058698702656</v>
      </c>
      <c r="Y4449" s="8">
        <f>IF(ISNUMBER($X4449), _xlfn.XLOOKUP($X4449,Sheet3!$A$2:$A$392,Sheet3!$B$2:$B$392,"none", 1,1), $AF$2)</f>
        <v>1</v>
      </c>
      <c r="Z4449" s="8">
        <f>IF(ISNUMBER($X4449), _xlfn.XLOOKUP($X4449,Sheet3!$A$2:$A$392,Sheet3!$C$2:$C$392,"none", 1,1), $AF$2)</f>
        <v>0.79920000000000002</v>
      </c>
      <c r="AA4449" s="8">
        <f>IF(ISNUMBER($X4449), _xlfn.XLOOKUP($X4449,Sheet3!$A$2:$A$392,Sheet3!$D$2:$D$392,"none", 1,1), $AF$2)</f>
        <v>0.60450000000000004</v>
      </c>
    </row>
    <row r="4450" spans="1:27">
      <c r="A4450">
        <v>1051</v>
      </c>
      <c r="B4450" t="s">
        <v>1352</v>
      </c>
      <c r="C4450" t="s">
        <v>22</v>
      </c>
      <c r="D4450">
        <v>6</v>
      </c>
      <c r="E4450">
        <v>56</v>
      </c>
      <c r="F4450">
        <v>32.0579741496</v>
      </c>
      <c r="G4450">
        <v>46</v>
      </c>
      <c r="H4450">
        <v>16</v>
      </c>
      <c r="I4450">
        <v>26.395726331999999</v>
      </c>
      <c r="J4450">
        <f>(D4450+E4450/60+F4450/3600)*15</f>
        <v>104.13357489229001</v>
      </c>
      <c r="K4450">
        <f>IF(G4450&lt;0, G4450-H4450/60-I4450/3600, G4450+H4450/60+I4450/3600)</f>
        <v>46.273998812869998</v>
      </c>
      <c r="L4450">
        <v>-3.2629999999999999</v>
      </c>
      <c r="M4450">
        <v>5.04</v>
      </c>
      <c r="N4450">
        <v>3.45</v>
      </c>
      <c r="O4450">
        <v>5.36</v>
      </c>
      <c r="P4450">
        <v>5.81</v>
      </c>
      <c r="Q4450">
        <v>5.87</v>
      </c>
      <c r="R4450" t="s">
        <v>9341</v>
      </c>
      <c r="S4450">
        <v>5.8760000000000003</v>
      </c>
      <c r="T4450" t="s">
        <v>9341</v>
      </c>
      <c r="U4450" t="s">
        <v>9801</v>
      </c>
      <c r="V4450" t="str">
        <f>LEFT($U4450,2)</f>
        <v>B8</v>
      </c>
      <c r="W4450" s="3">
        <f>_xlfn.XLOOKUP(V4450,$AC$2:$AC$43,$AD$2:$AD$43,"none")</f>
        <v>-0.11</v>
      </c>
      <c r="X4450" s="3">
        <f>IF(ISNUMBER($W4450), 4600 * (1 / (0.92 * $W4450 + 1.7) + 1 / (0.92 * $W4450 + 0.62)),"none")</f>
        <v>11743.77313439976</v>
      </c>
      <c r="Y4450" s="8">
        <f>IF(ISNUMBER($X4450), _xlfn.XLOOKUP($X4450,Sheet3!$A$2:$A$392,Sheet3!$B$2:$B$392,"none", 1,1), $AF$2)</f>
        <v>0.54959999999999998</v>
      </c>
      <c r="Z4450" s="8">
        <f>IF(ISNUMBER($X4450), _xlfn.XLOOKUP($X4450,Sheet3!$A$2:$A$392,Sheet3!$C$2:$C$392,"none", 1,1), $AF$2)</f>
        <v>0.64410000000000001</v>
      </c>
      <c r="AA4450" s="8">
        <f>IF(ISNUMBER($X4450), _xlfn.XLOOKUP($X4450,Sheet3!$A$2:$A$392,Sheet3!$D$2:$D$392,"none", 1,1), $AF$2)</f>
        <v>1</v>
      </c>
    </row>
    <row r="4451" spans="1:27">
      <c r="A4451">
        <v>1708</v>
      </c>
      <c r="B4451" t="s">
        <v>2009</v>
      </c>
      <c r="C4451" t="s">
        <v>313</v>
      </c>
      <c r="D4451">
        <v>4</v>
      </c>
      <c r="E4451">
        <v>27</v>
      </c>
      <c r="F4451">
        <v>28.7694788712</v>
      </c>
      <c r="G4451">
        <v>11</v>
      </c>
      <c r="H4451">
        <v>12</v>
      </c>
      <c r="I4451">
        <v>44.209409004000001</v>
      </c>
      <c r="J4451">
        <f>(D4451+E4451/60+F4451/3600)*15</f>
        <v>66.869872828630008</v>
      </c>
      <c r="K4451">
        <f>IF(G4451&lt;0, G4451-H4451/60-I4451/3600, G4451+H4451/60+I4451/3600)</f>
        <v>11.212280391389999</v>
      </c>
      <c r="L4451">
        <v>-1.56</v>
      </c>
      <c r="M4451">
        <v>-7.0490000000000004</v>
      </c>
      <c r="N4451">
        <v>3.25</v>
      </c>
      <c r="O4451">
        <v>5.58</v>
      </c>
      <c r="P4451">
        <v>5.9020000000000001</v>
      </c>
      <c r="Q4451">
        <v>5.87</v>
      </c>
      <c r="R4451" t="s">
        <v>9341</v>
      </c>
      <c r="S4451">
        <v>5.835</v>
      </c>
      <c r="T4451" t="s">
        <v>9341</v>
      </c>
      <c r="U4451" t="s">
        <v>9341</v>
      </c>
      <c r="V4451" t="str">
        <f>LEFT($U4451,2)</f>
        <v>~</v>
      </c>
      <c r="W4451" s="3" t="str">
        <f>_xlfn.XLOOKUP(V4451,$AC$2:$AC$43,$AD$2:$AD$43,"none")</f>
        <v>none</v>
      </c>
      <c r="X4451" s="3" t="str">
        <f>IF(ISNUMBER($W4451), 4600 * (1 / (0.92 * $W4451 + 1.7) + 1 / (0.92 * $W4451 + 0.62)),"none")</f>
        <v>none</v>
      </c>
      <c r="Y4451" s="8">
        <f>IF(ISNUMBER($X4451), _xlfn.XLOOKUP($X4451,Sheet3!$A$2:$A$392,Sheet3!$B$2:$B$392,"none", 1,1), $AF$2)</f>
        <v>0.8</v>
      </c>
      <c r="Z4451" s="8">
        <f>IF(ISNUMBER($X4451), _xlfn.XLOOKUP($X4451,Sheet3!$A$2:$A$392,Sheet3!$C$2:$C$392,"none", 1,1), $AF$2)</f>
        <v>0.8</v>
      </c>
      <c r="AA4451" s="8">
        <f>IF(ISNUMBER($X4451), _xlfn.XLOOKUP($X4451,Sheet3!$A$2:$A$392,Sheet3!$D$2:$D$392,"none", 1,1), $AF$2)</f>
        <v>0.8</v>
      </c>
    </row>
    <row r="4452" spans="1:27">
      <c r="A4452">
        <v>2526</v>
      </c>
      <c r="B4452" t="s">
        <v>2828</v>
      </c>
      <c r="C4452" t="s">
        <v>33</v>
      </c>
      <c r="D4452">
        <v>6</v>
      </c>
      <c r="E4452">
        <v>49</v>
      </c>
      <c r="F4452">
        <v>49.8362378064</v>
      </c>
      <c r="G4452">
        <v>16</v>
      </c>
      <c r="H4452">
        <v>12</v>
      </c>
      <c r="I4452">
        <v>10.382708016</v>
      </c>
      <c r="J4452">
        <f>(D4452+E4452/60+F4452/3600)*15</f>
        <v>102.45765099086</v>
      </c>
      <c r="K4452">
        <f>IF(G4452&lt;0, G4452-H4452/60-I4452/3600, G4452+H4452/60+I4452/3600)</f>
        <v>16.202884085560001</v>
      </c>
      <c r="L4452">
        <v>-15.993</v>
      </c>
      <c r="M4452">
        <v>-10.898999999999999</v>
      </c>
      <c r="N4452">
        <v>4.8600000000000003</v>
      </c>
      <c r="O4452">
        <v>5.24</v>
      </c>
      <c r="P4452">
        <v>5.72</v>
      </c>
      <c r="Q4452">
        <v>5.87</v>
      </c>
      <c r="R4452" t="s">
        <v>9341</v>
      </c>
      <c r="S4452">
        <v>5.8259999999999996</v>
      </c>
      <c r="T4452" t="s">
        <v>9341</v>
      </c>
      <c r="U4452" t="s">
        <v>9471</v>
      </c>
      <c r="V4452" t="str">
        <f>LEFT($U4452,2)</f>
        <v>B7</v>
      </c>
      <c r="W4452" s="3">
        <f>_xlfn.XLOOKUP(V4452,$AC$2:$AC$43,$AD$2:$AD$43,"none")</f>
        <v>-0.13</v>
      </c>
      <c r="X4452" s="3">
        <f>IF(ISNUMBER($W4452), 4600 * (1 / (0.92 * $W4452 + 1.7) + 1 / (0.92 * $W4452 + 0.62)),"none")</f>
        <v>12103.301413538873</v>
      </c>
      <c r="Y4452" s="8">
        <f>IF(ISNUMBER($X4452), _xlfn.XLOOKUP($X4452,Sheet3!$A$2:$A$392,Sheet3!$B$2:$B$392,"none", 1,1), $AF$2)</f>
        <v>0.53700000000000003</v>
      </c>
      <c r="Z4452" s="8">
        <f>IF(ISNUMBER($X4452), _xlfn.XLOOKUP($X4452,Sheet3!$A$2:$A$392,Sheet3!$C$2:$C$392,"none", 1,1), $AF$2)</f>
        <v>0.63400000000000001</v>
      </c>
      <c r="AA4452" s="8">
        <f>IF(ISNUMBER($X4452), _xlfn.XLOOKUP($X4452,Sheet3!$A$2:$A$392,Sheet3!$D$2:$D$392,"none", 1,1), $AF$2)</f>
        <v>1</v>
      </c>
    </row>
    <row r="4453" spans="1:27">
      <c r="A4453">
        <v>2643</v>
      </c>
      <c r="B4453" t="s">
        <v>2945</v>
      </c>
      <c r="C4453" t="s">
        <v>297</v>
      </c>
      <c r="D4453">
        <v>7</v>
      </c>
      <c r="E4453">
        <v>18</v>
      </c>
      <c r="F4453">
        <v>2.2145047608000001</v>
      </c>
      <c r="G4453">
        <v>40</v>
      </c>
      <c r="H4453">
        <v>53</v>
      </c>
      <c r="I4453">
        <v>0.21716034000000001</v>
      </c>
      <c r="J4453">
        <f>(D4453+E4453/60+F4453/3600)*15</f>
        <v>109.50922710316999</v>
      </c>
      <c r="K4453">
        <f>IF(G4453&lt;0, G4453-H4453/60-I4453/3600, G4453+H4453/60+I4453/3600)</f>
        <v>40.883393655649996</v>
      </c>
      <c r="L4453">
        <v>-13.026</v>
      </c>
      <c r="M4453">
        <v>12.568</v>
      </c>
      <c r="N4453">
        <v>10.52</v>
      </c>
      <c r="O4453">
        <v>6.17</v>
      </c>
      <c r="P4453">
        <v>6.04</v>
      </c>
      <c r="Q4453">
        <v>5.87</v>
      </c>
      <c r="R4453" t="s">
        <v>9341</v>
      </c>
      <c r="S4453">
        <v>5.835</v>
      </c>
      <c r="T4453">
        <v>5.69</v>
      </c>
      <c r="U4453" t="s">
        <v>9682</v>
      </c>
      <c r="V4453" t="str">
        <f>LEFT($U4453,2)</f>
        <v>A5</v>
      </c>
      <c r="W4453" s="3">
        <f>_xlfn.XLOOKUP(V4453,$AC$2:$AC$43,$AD$2:$AD$43,"none")</f>
        <v>0.15</v>
      </c>
      <c r="X4453" s="3">
        <f>IF(ISNUMBER($W4453), 4600 * (1 / (0.92 * $W4453 + 1.7) + 1 / (0.92 * $W4453 + 0.62)),"none")</f>
        <v>8571.3219313180252</v>
      </c>
      <c r="Y4453" s="8">
        <f>IF(ISNUMBER($X4453), _xlfn.XLOOKUP($X4453,Sheet3!$A$2:$A$392,Sheet3!$B$2:$B$392,"none", 1,1), $AF$2)</f>
        <v>0.72599999999999998</v>
      </c>
      <c r="Z4453" s="8">
        <f>IF(ISNUMBER($X4453), _xlfn.XLOOKUP($X4453,Sheet3!$A$2:$A$392,Sheet3!$C$2:$C$392,"none", 1,1), $AF$2)</f>
        <v>0.7762</v>
      </c>
      <c r="AA4453" s="8">
        <f>IF(ISNUMBER($X4453), _xlfn.XLOOKUP($X4453,Sheet3!$A$2:$A$392,Sheet3!$D$2:$D$392,"none", 1,1), $AF$2)</f>
        <v>1</v>
      </c>
    </row>
    <row r="4454" spans="1:27">
      <c r="A4454">
        <v>2898</v>
      </c>
      <c r="B4454" t="s">
        <v>3201</v>
      </c>
      <c r="C4454" t="s">
        <v>297</v>
      </c>
      <c r="D4454">
        <v>7</v>
      </c>
      <c r="E4454">
        <v>47</v>
      </c>
      <c r="F4454">
        <v>12.5542841784</v>
      </c>
      <c r="G4454">
        <v>-22</v>
      </c>
      <c r="H4454">
        <v>31</v>
      </c>
      <c r="I4454">
        <v>10.235001252</v>
      </c>
      <c r="J4454">
        <f>(D4454+E4454/60+F4454/3600)*15</f>
        <v>116.80230951741</v>
      </c>
      <c r="K4454">
        <f>IF(G4454&lt;0, G4454-H4454/60-I4454/3600, G4454+H4454/60+I4454/3600)</f>
        <v>-22.51950972257</v>
      </c>
      <c r="L4454">
        <v>-7.0540000000000003</v>
      </c>
      <c r="M4454">
        <v>10.292999999999999</v>
      </c>
      <c r="N4454">
        <v>2.71</v>
      </c>
      <c r="O4454">
        <v>4.9000000000000004</v>
      </c>
      <c r="P4454">
        <v>5.68</v>
      </c>
      <c r="Q4454">
        <v>5.87</v>
      </c>
      <c r="R4454" t="s">
        <v>9341</v>
      </c>
      <c r="S4454">
        <v>5.8559999999999999</v>
      </c>
      <c r="T4454" t="s">
        <v>9341</v>
      </c>
      <c r="U4454" t="s">
        <v>10348</v>
      </c>
      <c r="V4454" t="str">
        <f>LEFT($U4454,2)</f>
        <v>B1</v>
      </c>
      <c r="W4454" s="3">
        <f>_xlfn.XLOOKUP(V4454,$AC$2:$AC$43,$AD$2:$AD$43,"none")</f>
        <v>-0.26</v>
      </c>
      <c r="X4454" s="3">
        <f>IF(ISNUMBER($W4454), 4600 * (1 / (0.92 * $W4454 + 1.7) + 1 / (0.92 * $W4454 + 0.62)),"none")</f>
        <v>15228.791407033788</v>
      </c>
      <c r="Y4454" s="8">
        <f>IF(ISNUMBER($X4454), _xlfn.XLOOKUP($X4454,Sheet3!$A$2:$A$392,Sheet3!$B$2:$B$392,"none", 1,1), $AF$2)</f>
        <v>0.47010000000000002</v>
      </c>
      <c r="Z4454" s="8">
        <f>IF(ISNUMBER($X4454), _xlfn.XLOOKUP($X4454,Sheet3!$A$2:$A$392,Sheet3!$C$2:$C$392,"none", 1,1), $AF$2)</f>
        <v>0.57840000000000003</v>
      </c>
      <c r="AA4454" s="8">
        <f>IF(ISNUMBER($X4454), _xlfn.XLOOKUP($X4454,Sheet3!$A$2:$A$392,Sheet3!$D$2:$D$392,"none", 1,1), $AF$2)</f>
        <v>1</v>
      </c>
    </row>
    <row r="4455" spans="1:27">
      <c r="A4455">
        <v>2914</v>
      </c>
      <c r="B4455" t="s">
        <v>3217</v>
      </c>
      <c r="C4455" t="s">
        <v>297</v>
      </c>
      <c r="D4455">
        <v>7</v>
      </c>
      <c r="E4455">
        <v>44</v>
      </c>
      <c r="F4455">
        <v>34.183028162399999</v>
      </c>
      <c r="G4455">
        <v>-37</v>
      </c>
      <c r="H4455">
        <v>56</v>
      </c>
      <c r="I4455">
        <v>34.510493904</v>
      </c>
      <c r="J4455">
        <f>(D4455+E4455/60+F4455/3600)*15</f>
        <v>116.14242928401001</v>
      </c>
      <c r="K4455">
        <f>IF(G4455&lt;0, G4455-H4455/60-I4455/3600, G4455+H4455/60+I4455/3600)</f>
        <v>-37.942919581639998</v>
      </c>
      <c r="L4455">
        <v>-21.843</v>
      </c>
      <c r="M4455">
        <v>15.065</v>
      </c>
      <c r="N4455">
        <v>5.41</v>
      </c>
      <c r="O4455" t="s">
        <v>9341</v>
      </c>
      <c r="P4455">
        <v>5.7590000000000003</v>
      </c>
      <c r="Q4455">
        <v>5.87</v>
      </c>
      <c r="R4455" t="s">
        <v>9341</v>
      </c>
      <c r="S4455">
        <v>5.87</v>
      </c>
      <c r="T4455" t="s">
        <v>9341</v>
      </c>
      <c r="U4455" t="s">
        <v>9437</v>
      </c>
      <c r="V4455" t="str">
        <f>LEFT($U4455,2)</f>
        <v>B8</v>
      </c>
      <c r="W4455" s="3">
        <f>_xlfn.XLOOKUP(V4455,$AC$2:$AC$43,$AD$2:$AD$43,"none")</f>
        <v>-0.11</v>
      </c>
      <c r="X4455" s="3">
        <f>IF(ISNUMBER($W4455), 4600 * (1 / (0.92 * $W4455 + 1.7) + 1 / (0.92 * $W4455 + 0.62)),"none")</f>
        <v>11743.77313439976</v>
      </c>
      <c r="Y4455" s="8">
        <f>IF(ISNUMBER($X4455), _xlfn.XLOOKUP($X4455,Sheet3!$A$2:$A$392,Sheet3!$B$2:$B$392,"none", 1,1), $AF$2)</f>
        <v>0.54959999999999998</v>
      </c>
      <c r="Z4455" s="8">
        <f>IF(ISNUMBER($X4455), _xlfn.XLOOKUP($X4455,Sheet3!$A$2:$A$392,Sheet3!$C$2:$C$392,"none", 1,1), $AF$2)</f>
        <v>0.64410000000000001</v>
      </c>
      <c r="AA4455" s="8">
        <f>IF(ISNUMBER($X4455), _xlfn.XLOOKUP($X4455,Sheet3!$A$2:$A$392,Sheet3!$D$2:$D$392,"none", 1,1), $AF$2)</f>
        <v>1</v>
      </c>
    </row>
    <row r="4456" spans="1:27">
      <c r="A4456">
        <v>3699</v>
      </c>
      <c r="B4456" t="s">
        <v>4002</v>
      </c>
      <c r="C4456" t="s">
        <v>12</v>
      </c>
      <c r="D4456">
        <v>23</v>
      </c>
      <c r="E4456">
        <v>34</v>
      </c>
      <c r="F4456">
        <v>9.0149355936000006</v>
      </c>
      <c r="G4456">
        <v>-1</v>
      </c>
      <c r="H4456">
        <v>14</v>
      </c>
      <c r="I4456">
        <v>51.220689108000002</v>
      </c>
      <c r="J4456">
        <f>(D4456+E4456/60+F4456/3600)*15</f>
        <v>353.53756223164004</v>
      </c>
      <c r="K4456">
        <f>IF(G4456&lt;0, G4456-H4456/60-I4456/3600, G4456+H4456/60+I4456/3600)</f>
        <v>-1.2475613025300001</v>
      </c>
      <c r="L4456">
        <v>107.01300000000001</v>
      </c>
      <c r="M4456">
        <v>-13.851000000000001</v>
      </c>
      <c r="N4456">
        <v>14.54</v>
      </c>
      <c r="O4456" t="s">
        <v>9341</v>
      </c>
      <c r="P4456">
        <v>6.1929999999999996</v>
      </c>
      <c r="Q4456">
        <v>5.87</v>
      </c>
      <c r="R4456" t="s">
        <v>9341</v>
      </c>
      <c r="S4456">
        <v>5.8479999999999999</v>
      </c>
      <c r="T4456" t="s">
        <v>9341</v>
      </c>
      <c r="U4456" t="s">
        <v>10139</v>
      </c>
      <c r="V4456" t="str">
        <f>LEFT($U4456,2)</f>
        <v>A2</v>
      </c>
      <c r="W4456" s="3">
        <f>_xlfn.XLOOKUP(V4456,$AC$2:$AC$43,$AD$2:$AD$43,"none")</f>
        <v>0.05</v>
      </c>
      <c r="X4456" s="3">
        <f>IF(ISNUMBER($W4456), 4600 * (1 / (0.92 * $W4456 + 1.7) + 1 / (0.92 * $W4456 + 0.62)),"none")</f>
        <v>9541.5002631497482</v>
      </c>
      <c r="Y4456" s="8">
        <f>IF(ISNUMBER($X4456), _xlfn.XLOOKUP($X4456,Sheet3!$A$2:$A$392,Sheet3!$B$2:$B$392,"none", 1,1), $AF$2)</f>
        <v>0.65039999999999998</v>
      </c>
      <c r="Z4456" s="8">
        <f>IF(ISNUMBER($X4456), _xlfn.XLOOKUP($X4456,Sheet3!$A$2:$A$392,Sheet3!$C$2:$C$392,"none", 1,1), $AF$2)</f>
        <v>0.72150000000000003</v>
      </c>
      <c r="AA4456" s="8">
        <f>IF(ISNUMBER($X4456), _xlfn.XLOOKUP($X4456,Sheet3!$A$2:$A$392,Sheet3!$D$2:$D$392,"none", 1,1), $AF$2)</f>
        <v>1</v>
      </c>
    </row>
    <row r="4457" spans="1:27">
      <c r="A4457">
        <v>3712</v>
      </c>
      <c r="B4457" t="s">
        <v>4015</v>
      </c>
      <c r="C4457" t="s">
        <v>313</v>
      </c>
      <c r="D4457">
        <v>1</v>
      </c>
      <c r="E4457">
        <v>19</v>
      </c>
      <c r="F4457">
        <v>48.29589</v>
      </c>
      <c r="G4457">
        <v>0</v>
      </c>
      <c r="H4457">
        <v>30</v>
      </c>
      <c r="I4457">
        <v>32.513399999999997</v>
      </c>
      <c r="J4457">
        <f>(D4457+E4457/60+F4457/3600)*15</f>
        <v>19.951232875000002</v>
      </c>
      <c r="K4457">
        <f>IF(G4457&lt;0, G4457-H4457/60-I4457/3600, G4457+H4457/60+I4457/3600)</f>
        <v>0.50903149999999997</v>
      </c>
      <c r="L4457">
        <v>6.35</v>
      </c>
      <c r="M4457">
        <v>-14.96</v>
      </c>
      <c r="N4457">
        <v>9.93</v>
      </c>
      <c r="O4457" t="s">
        <v>9341</v>
      </c>
      <c r="P4457">
        <v>6.51</v>
      </c>
      <c r="Q4457">
        <v>5.87</v>
      </c>
      <c r="R4457" t="s">
        <v>9341</v>
      </c>
      <c r="S4457" t="s">
        <v>9341</v>
      </c>
      <c r="T4457" t="s">
        <v>9341</v>
      </c>
      <c r="U4457" t="s">
        <v>10522</v>
      </c>
      <c r="V4457" t="str">
        <f>LEFT($U4457,2)</f>
        <v>G8</v>
      </c>
      <c r="W4457" s="3">
        <f>_xlfn.XLOOKUP(V4457,$AC$2:$AC$43,$AD$2:$AD$43,"none")</f>
        <v>0.74</v>
      </c>
      <c r="X4457" s="3">
        <f>IF(ISNUMBER($W4457), 4600 * (1 / (0.92 * $W4457 + 1.7) + 1 / (0.92 * $W4457 + 0.62)),"none")</f>
        <v>5468.4090187676065</v>
      </c>
      <c r="Y4457" s="8">
        <f>IF(ISNUMBER($X4457), _xlfn.XLOOKUP($X4457,Sheet3!$A$2:$A$392,Sheet3!$B$2:$B$392,"none", 1,1), $AF$2)</f>
        <v>1</v>
      </c>
      <c r="Z4457" s="8">
        <f>IF(ISNUMBER($X4457), _xlfn.XLOOKUP($X4457,Sheet3!$A$2:$A$392,Sheet3!$C$2:$C$392,"none", 1,1), $AF$2)</f>
        <v>0.85409999999999997</v>
      </c>
      <c r="AA4457" s="8">
        <f>IF(ISNUMBER($X4457), _xlfn.XLOOKUP($X4457,Sheet3!$A$2:$A$392,Sheet3!$D$2:$D$392,"none", 1,1), $AF$2)</f>
        <v>0.72770000000000001</v>
      </c>
    </row>
    <row r="4458" spans="1:27">
      <c r="A4458">
        <v>4281</v>
      </c>
      <c r="B4458" t="s">
        <v>4584</v>
      </c>
      <c r="C4458" t="s">
        <v>297</v>
      </c>
      <c r="D4458">
        <v>9</v>
      </c>
      <c r="E4458">
        <v>1</v>
      </c>
      <c r="F4458">
        <v>24.1297817544</v>
      </c>
      <c r="G4458">
        <v>32</v>
      </c>
      <c r="H4458">
        <v>15</v>
      </c>
      <c r="I4458">
        <v>8.2659488400000001</v>
      </c>
      <c r="J4458">
        <f>(D4458+E4458/60+F4458/3600)*15</f>
        <v>135.35054075731003</v>
      </c>
      <c r="K4458">
        <f>IF(G4458&lt;0, G4458-H4458/60-I4458/3600, G4458+H4458/60+I4458/3600)</f>
        <v>32.252296096899997</v>
      </c>
      <c r="L4458">
        <v>0.72299999999999998</v>
      </c>
      <c r="M4458">
        <v>0.27600000000000002</v>
      </c>
      <c r="N4458">
        <v>7.01</v>
      </c>
      <c r="O4458">
        <v>6.03</v>
      </c>
      <c r="P4458">
        <v>5.94</v>
      </c>
      <c r="Q4458">
        <v>5.87</v>
      </c>
      <c r="R4458" t="s">
        <v>9341</v>
      </c>
      <c r="S4458">
        <v>5.952</v>
      </c>
      <c r="T4458" t="s">
        <v>9341</v>
      </c>
      <c r="U4458" t="s">
        <v>9352</v>
      </c>
      <c r="V4458" t="str">
        <f>LEFT($U4458,2)</f>
        <v>A2</v>
      </c>
      <c r="W4458" s="3">
        <f>_xlfn.XLOOKUP(V4458,$AC$2:$AC$43,$AD$2:$AD$43,"none")</f>
        <v>0.05</v>
      </c>
      <c r="X4458" s="3">
        <f>IF(ISNUMBER($W4458), 4600 * (1 / (0.92 * $W4458 + 1.7) + 1 / (0.92 * $W4458 + 0.62)),"none")</f>
        <v>9541.5002631497482</v>
      </c>
      <c r="Y4458" s="8">
        <f>IF(ISNUMBER($X4458), _xlfn.XLOOKUP($X4458,Sheet3!$A$2:$A$392,Sheet3!$B$2:$B$392,"none", 1,1), $AF$2)</f>
        <v>0.65039999999999998</v>
      </c>
      <c r="Z4458" s="8">
        <f>IF(ISNUMBER($X4458), _xlfn.XLOOKUP($X4458,Sheet3!$A$2:$A$392,Sheet3!$C$2:$C$392,"none", 1,1), $AF$2)</f>
        <v>0.72150000000000003</v>
      </c>
      <c r="AA4458" s="8">
        <f>IF(ISNUMBER($X4458), _xlfn.XLOOKUP($X4458,Sheet3!$A$2:$A$392,Sheet3!$D$2:$D$392,"none", 1,1), $AF$2)</f>
        <v>1</v>
      </c>
    </row>
    <row r="4459" spans="1:27">
      <c r="A4459">
        <v>4370</v>
      </c>
      <c r="B4459" t="s">
        <v>4673</v>
      </c>
      <c r="C4459" t="s">
        <v>12</v>
      </c>
      <c r="D4459">
        <v>9</v>
      </c>
      <c r="E4459">
        <v>31</v>
      </c>
      <c r="F4459">
        <v>33.045734541599998</v>
      </c>
      <c r="G4459">
        <v>-35</v>
      </c>
      <c r="H4459">
        <v>42</v>
      </c>
      <c r="I4459">
        <v>53.097373728000001</v>
      </c>
      <c r="J4459">
        <f>(D4459+E4459/60+F4459/3600)*15</f>
        <v>142.88769056059002</v>
      </c>
      <c r="K4459">
        <f>IF(G4459&lt;0, G4459-H4459/60-I4459/3600, G4459+H4459/60+I4459/3600)</f>
        <v>-35.714749270480006</v>
      </c>
      <c r="L4459">
        <v>156.21100000000001</v>
      </c>
      <c r="M4459">
        <v>-172.81399999999999</v>
      </c>
      <c r="N4459">
        <v>11.69</v>
      </c>
      <c r="O4459" t="s">
        <v>9341</v>
      </c>
      <c r="P4459">
        <v>7.16</v>
      </c>
      <c r="Q4459">
        <v>5.87</v>
      </c>
      <c r="R4459" t="s">
        <v>9341</v>
      </c>
      <c r="S4459">
        <v>5.4630000000000001</v>
      </c>
      <c r="T4459" t="s">
        <v>9341</v>
      </c>
      <c r="U4459" t="s">
        <v>9389</v>
      </c>
      <c r="V4459" t="str">
        <f>LEFT($U4459,2)</f>
        <v>K3</v>
      </c>
      <c r="W4459" s="3">
        <f>_xlfn.XLOOKUP(V4459,$AC$2:$AC$43,$AD$2:$AD$43,"none")</f>
        <v>0.95</v>
      </c>
      <c r="X4459" s="3">
        <f>IF(ISNUMBER($W4459), 4600 * (1 / (0.92 * $W4459 + 1.7) + 1 / (0.92 * $W4459 + 0.62)),"none")</f>
        <v>4866.084384156673</v>
      </c>
      <c r="Y4459" s="8">
        <f>IF(ISNUMBER($X4459), _xlfn.XLOOKUP($X4459,Sheet3!$A$2:$A$392,Sheet3!$B$2:$B$392,"none", 1,1), $AF$2)</f>
        <v>1</v>
      </c>
      <c r="Z4459" s="8">
        <f>IF(ISNUMBER($X4459), _xlfn.XLOOKUP($X4459,Sheet3!$A$2:$A$392,Sheet3!$C$2:$C$392,"none", 1,1), $AF$2)</f>
        <v>0.78720000000000001</v>
      </c>
      <c r="AA4459" s="8">
        <f>IF(ISNUMBER($X4459), _xlfn.XLOOKUP($X4459,Sheet3!$A$2:$A$392,Sheet3!$D$2:$D$392,"none", 1,1), $AF$2)</f>
        <v>0.57969999999999999</v>
      </c>
    </row>
    <row r="4460" spans="1:27">
      <c r="A4460">
        <v>4977</v>
      </c>
      <c r="B4460" t="s">
        <v>5280</v>
      </c>
      <c r="C4460" t="s">
        <v>12</v>
      </c>
      <c r="D4460">
        <v>13</v>
      </c>
      <c r="E4460">
        <v>9</v>
      </c>
      <c r="F4460">
        <v>47.847559449599999</v>
      </c>
      <c r="G4460">
        <v>16</v>
      </c>
      <c r="H4460">
        <v>50</v>
      </c>
      <c r="I4460">
        <v>55.004141976</v>
      </c>
      <c r="J4460">
        <f>(D4460+E4460/60+F4460/3600)*15</f>
        <v>197.44936483103999</v>
      </c>
      <c r="K4460">
        <f>IF(G4460&lt;0, G4460-H4460/60-I4460/3600, G4460+H4460/60+I4460/3600)</f>
        <v>16.848612261659998</v>
      </c>
      <c r="L4460">
        <v>-65.924000000000007</v>
      </c>
      <c r="M4460">
        <v>-14.977</v>
      </c>
      <c r="N4460">
        <v>4.74</v>
      </c>
      <c r="O4460">
        <v>9.01</v>
      </c>
      <c r="P4460">
        <v>7.32</v>
      </c>
      <c r="Q4460">
        <v>5.87</v>
      </c>
      <c r="R4460" t="s">
        <v>9341</v>
      </c>
      <c r="S4460">
        <v>5.3730000000000002</v>
      </c>
      <c r="T4460" t="s">
        <v>9341</v>
      </c>
      <c r="U4460" t="s">
        <v>9406</v>
      </c>
      <c r="V4460" t="str">
        <f>LEFT($U4460,2)</f>
        <v>K4</v>
      </c>
      <c r="W4460" s="3">
        <f>_xlfn.XLOOKUP(V4460,$AC$2:$AC$43,$AD$2:$AD$43,"none")</f>
        <v>1</v>
      </c>
      <c r="X4460" s="3">
        <f>IF(ISNUMBER($W4460), 4600 * (1 / (0.92 * $W4460 + 1.7) + 1 / (0.92 * $W4460 + 0.62)),"none")</f>
        <v>4742.7381778526815</v>
      </c>
      <c r="Y4460" s="8">
        <f>IF(ISNUMBER($X4460), _xlfn.XLOOKUP($X4460,Sheet3!$A$2:$A$392,Sheet3!$B$2:$B$392,"none", 1,1), $AF$2)</f>
        <v>1</v>
      </c>
      <c r="Z4460" s="8">
        <f>IF(ISNUMBER($X4460), _xlfn.XLOOKUP($X4460,Sheet3!$A$2:$A$392,Sheet3!$C$2:$C$392,"none", 1,1), $AF$2)</f>
        <v>0.77500000000000002</v>
      </c>
      <c r="AA4460" s="8">
        <f>IF(ISNUMBER($X4460), _xlfn.XLOOKUP($X4460,Sheet3!$A$2:$A$392,Sheet3!$D$2:$D$392,"none", 1,1), $AF$2)</f>
        <v>0.55479999999999996</v>
      </c>
    </row>
    <row r="4461" spans="1:27">
      <c r="A4461">
        <v>5074</v>
      </c>
      <c r="B4461" t="s">
        <v>5377</v>
      </c>
      <c r="C4461" t="s">
        <v>12</v>
      </c>
      <c r="D4461">
        <v>13</v>
      </c>
      <c r="E4461">
        <v>51</v>
      </c>
      <c r="F4461">
        <v>9.2157227640000006</v>
      </c>
      <c r="G4461">
        <v>34</v>
      </c>
      <c r="H4461">
        <v>39</v>
      </c>
      <c r="I4461">
        <v>51.833773655999998</v>
      </c>
      <c r="J4461">
        <f>(D4461+E4461/60+F4461/3600)*15</f>
        <v>207.78839884485001</v>
      </c>
      <c r="K4461">
        <f>IF(G4461&lt;0, G4461-H4461/60-I4461/3600, G4461+H4461/60+I4461/3600)</f>
        <v>34.664398270459998</v>
      </c>
      <c r="L4461">
        <v>10.304</v>
      </c>
      <c r="M4461">
        <v>-54.331000000000003</v>
      </c>
      <c r="N4461">
        <v>4.0999999999999996</v>
      </c>
      <c r="O4461">
        <v>9.4499999999999993</v>
      </c>
      <c r="P4461">
        <v>7.49</v>
      </c>
      <c r="Q4461">
        <v>5.87</v>
      </c>
      <c r="R4461" t="s">
        <v>9341</v>
      </c>
      <c r="S4461">
        <v>5.1280000000000001</v>
      </c>
      <c r="T4461" t="s">
        <v>9341</v>
      </c>
      <c r="U4461" t="s">
        <v>9517</v>
      </c>
      <c r="V4461" t="str">
        <f>LEFT($U4461,2)</f>
        <v>M2</v>
      </c>
      <c r="W4461" s="3">
        <f>_xlfn.XLOOKUP(V4461,$AC$2:$AC$43,$AD$2:$AD$43,"none")</f>
        <v>1.47</v>
      </c>
      <c r="X4461" s="3">
        <f>IF(ISNUMBER($W4461), 4600 * (1 / (0.92 * $W4461 + 1.7) + 1 / (0.92 * $W4461 + 0.62)),"none")</f>
        <v>3839.1950178350371</v>
      </c>
      <c r="Y4461" s="8">
        <f>IF(ISNUMBER($X4461), _xlfn.XLOOKUP($X4461,Sheet3!$A$2:$A$392,Sheet3!$B$2:$B$392,"none", 1,1), $AF$2)</f>
        <v>1</v>
      </c>
      <c r="Z4461" s="8">
        <f>IF(ISNUMBER($X4461), _xlfn.XLOOKUP($X4461,Sheet3!$A$2:$A$392,Sheet3!$C$2:$C$392,"none", 1,1), $AF$2)</f>
        <v>0.64800000000000002</v>
      </c>
      <c r="AA4461" s="8">
        <f>IF(ISNUMBER($X4461), _xlfn.XLOOKUP($X4461,Sheet3!$A$2:$A$392,Sheet3!$D$2:$D$392,"none", 1,1), $AF$2)</f>
        <v>0.33460000000000001</v>
      </c>
    </row>
    <row r="4462" spans="1:27">
      <c r="A4462">
        <v>5180</v>
      </c>
      <c r="B4462" t="s">
        <v>5483</v>
      </c>
      <c r="C4462" t="s">
        <v>12</v>
      </c>
      <c r="D4462">
        <v>14</v>
      </c>
      <c r="E4462">
        <v>19</v>
      </c>
      <c r="F4462">
        <v>0.89569275770000001</v>
      </c>
      <c r="G4462">
        <v>-25</v>
      </c>
      <c r="H4462">
        <v>48</v>
      </c>
      <c r="I4462">
        <v>55.529829905</v>
      </c>
      <c r="J4462">
        <f>(D4462+E4462/60+F4462/3600)*15</f>
        <v>214.75373205315708</v>
      </c>
      <c r="K4462">
        <f>IF(G4462&lt;0, G4462-H4462/60-I4462/3600, G4462+H4462/60+I4462/3600)</f>
        <v>-25.815424952751389</v>
      </c>
      <c r="L4462">
        <v>-359.03699999999998</v>
      </c>
      <c r="M4462">
        <v>364.42599999999999</v>
      </c>
      <c r="N4462">
        <v>55.59</v>
      </c>
      <c r="O4462" t="s">
        <v>9341</v>
      </c>
      <c r="P4462">
        <v>6.36</v>
      </c>
      <c r="Q4462">
        <v>5.87</v>
      </c>
      <c r="R4462" t="s">
        <v>9341</v>
      </c>
      <c r="S4462">
        <v>5.7329999999999997</v>
      </c>
      <c r="T4462" t="s">
        <v>9341</v>
      </c>
      <c r="U4462" t="s">
        <v>10827</v>
      </c>
      <c r="V4462" t="str">
        <f>LEFT($U4462,2)</f>
        <v>F9</v>
      </c>
      <c r="W4462" s="3" t="str">
        <f>_xlfn.XLOOKUP(V4462,$AC$2:$AC$43,$AD$2:$AD$43,"none")</f>
        <v>none</v>
      </c>
      <c r="X4462" s="3" t="str">
        <f>IF(ISNUMBER($W4462), 4600 * (1 / (0.92 * $W4462 + 1.7) + 1 / (0.92 * $W4462 + 0.62)),"none")</f>
        <v>none</v>
      </c>
      <c r="Y4462" s="8">
        <f>IF(ISNUMBER($X4462), _xlfn.XLOOKUP($X4462,Sheet3!$A$2:$A$392,Sheet3!$B$2:$B$392,"none", 1,1), $AF$2)</f>
        <v>0.8</v>
      </c>
      <c r="Z4462" s="8">
        <f>IF(ISNUMBER($X4462), _xlfn.XLOOKUP($X4462,Sheet3!$A$2:$A$392,Sheet3!$C$2:$C$392,"none", 1,1), $AF$2)</f>
        <v>0.8</v>
      </c>
      <c r="AA4462" s="8">
        <f>IF(ISNUMBER($X4462), _xlfn.XLOOKUP($X4462,Sheet3!$A$2:$A$392,Sheet3!$D$2:$D$392,"none", 1,1), $AF$2)</f>
        <v>0.8</v>
      </c>
    </row>
    <row r="4463" spans="1:27">
      <c r="A4463">
        <v>5576</v>
      </c>
      <c r="B4463" t="s">
        <v>5879</v>
      </c>
      <c r="C4463" t="s">
        <v>33</v>
      </c>
      <c r="D4463">
        <v>15</v>
      </c>
      <c r="E4463">
        <v>54</v>
      </c>
      <c r="F4463">
        <v>39.529653247200002</v>
      </c>
      <c r="G4463">
        <v>-25</v>
      </c>
      <c r="H4463">
        <v>14</v>
      </c>
      <c r="I4463">
        <v>37.459966127999998</v>
      </c>
      <c r="J4463">
        <f>(D4463+E4463/60+F4463/3600)*15</f>
        <v>238.66470688853002</v>
      </c>
      <c r="K4463">
        <f>IF(G4463&lt;0, G4463-H4463/60-I4463/3600, G4463+H4463/60+I4463/3600)</f>
        <v>-25.243738879480002</v>
      </c>
      <c r="L4463">
        <v>-13.214</v>
      </c>
      <c r="M4463">
        <v>-24.567</v>
      </c>
      <c r="N4463">
        <v>6.93</v>
      </c>
      <c r="O4463">
        <v>5.23</v>
      </c>
      <c r="P4463">
        <v>5.81</v>
      </c>
      <c r="Q4463">
        <v>5.87</v>
      </c>
      <c r="R4463" t="s">
        <v>9341</v>
      </c>
      <c r="S4463">
        <v>5.8410000000000002</v>
      </c>
      <c r="T4463" t="s">
        <v>9341</v>
      </c>
      <c r="U4463" t="s">
        <v>10918</v>
      </c>
      <c r="V4463" t="str">
        <f>LEFT($U4463,2)</f>
        <v>B8</v>
      </c>
      <c r="W4463" s="3">
        <f>_xlfn.XLOOKUP(V4463,$AC$2:$AC$43,$AD$2:$AD$43,"none")</f>
        <v>-0.11</v>
      </c>
      <c r="X4463" s="3">
        <f>IF(ISNUMBER($W4463), 4600 * (1 / (0.92 * $W4463 + 1.7) + 1 / (0.92 * $W4463 + 0.62)),"none")</f>
        <v>11743.77313439976</v>
      </c>
      <c r="Y4463" s="8">
        <f>IF(ISNUMBER($X4463), _xlfn.XLOOKUP($X4463,Sheet3!$A$2:$A$392,Sheet3!$B$2:$B$392,"none", 1,1), $AF$2)</f>
        <v>0.54959999999999998</v>
      </c>
      <c r="Z4463" s="8">
        <f>IF(ISNUMBER($X4463), _xlfn.XLOOKUP($X4463,Sheet3!$A$2:$A$392,Sheet3!$C$2:$C$392,"none", 1,1), $AF$2)</f>
        <v>0.64410000000000001</v>
      </c>
      <c r="AA4463" s="8">
        <f>IF(ISNUMBER($X4463), _xlfn.XLOOKUP($X4463,Sheet3!$A$2:$A$392,Sheet3!$D$2:$D$392,"none", 1,1), $AF$2)</f>
        <v>1</v>
      </c>
    </row>
    <row r="4464" spans="1:27">
      <c r="A4464">
        <v>6418</v>
      </c>
      <c r="B4464" t="s">
        <v>6721</v>
      </c>
      <c r="C4464" t="s">
        <v>297</v>
      </c>
      <c r="D4464">
        <v>19</v>
      </c>
      <c r="E4464">
        <v>26</v>
      </c>
      <c r="F4464">
        <v>28.686507885600001</v>
      </c>
      <c r="G4464">
        <v>19</v>
      </c>
      <c r="H4464">
        <v>53</v>
      </c>
      <c r="I4464">
        <v>29.381827055999999</v>
      </c>
      <c r="J4464">
        <f>(D4464+E4464/60+F4464/3600)*15</f>
        <v>291.61952711619</v>
      </c>
      <c r="K4464">
        <f>IF(G4464&lt;0, G4464-H4464/60-I4464/3600, G4464+H4464/60+I4464/3600)</f>
        <v>19.891494951959999</v>
      </c>
      <c r="L4464">
        <v>0.35299999999999998</v>
      </c>
      <c r="M4464">
        <v>-47.506999999999998</v>
      </c>
      <c r="N4464">
        <v>5.65</v>
      </c>
      <c r="O4464">
        <v>9.2899999999999991</v>
      </c>
      <c r="P4464">
        <v>7.39</v>
      </c>
      <c r="Q4464">
        <v>5.87</v>
      </c>
      <c r="R4464">
        <v>4.6900000000000004</v>
      </c>
      <c r="S4464">
        <v>5.1879999999999997</v>
      </c>
      <c r="T4464">
        <v>3.65</v>
      </c>
      <c r="U4464" t="s">
        <v>9625</v>
      </c>
      <c r="V4464" t="str">
        <f>LEFT($U4464,2)</f>
        <v>M0</v>
      </c>
      <c r="W4464" s="3">
        <f>_xlfn.XLOOKUP(V4464,$AC$2:$AC$43,$AD$2:$AD$43,"none")</f>
        <v>1.37</v>
      </c>
      <c r="X4464" s="3">
        <f>IF(ISNUMBER($W4464), 4600 * (1 / (0.92 * $W4464 + 1.7) + 1 / (0.92 * $W4464 + 0.62)),"none")</f>
        <v>4000.1320989497008</v>
      </c>
      <c r="Y4464" s="8">
        <f>IF(ISNUMBER($X4464), _xlfn.XLOOKUP($X4464,Sheet3!$A$2:$A$392,Sheet3!$B$2:$B$392,"none", 1,1), $AF$2)</f>
        <v>1</v>
      </c>
      <c r="Z4464" s="8">
        <f>IF(ISNUMBER($X4464), _xlfn.XLOOKUP($X4464,Sheet3!$A$2:$A$392,Sheet3!$C$2:$C$392,"none", 1,1), $AF$2)</f>
        <v>0.67889999999999995</v>
      </c>
      <c r="AA4464" s="8">
        <f>IF(ISNUMBER($X4464), _xlfn.XLOOKUP($X4464,Sheet3!$A$2:$A$392,Sheet3!$D$2:$D$392,"none", 1,1), $AF$2)</f>
        <v>0.38229999999999997</v>
      </c>
    </row>
    <row r="4465" spans="1:27">
      <c r="A4465">
        <v>6568</v>
      </c>
      <c r="B4465" t="s">
        <v>6871</v>
      </c>
      <c r="C4465" t="s">
        <v>297</v>
      </c>
      <c r="D4465">
        <v>20</v>
      </c>
      <c r="E4465">
        <v>1</v>
      </c>
      <c r="F4465">
        <v>44.710322668800003</v>
      </c>
      <c r="G4465">
        <v>24</v>
      </c>
      <c r="H4465">
        <v>48</v>
      </c>
      <c r="I4465">
        <v>1.4974812</v>
      </c>
      <c r="J4465">
        <f>(D4465+E4465/60+F4465/3600)*15</f>
        <v>300.43629301111997</v>
      </c>
      <c r="K4465">
        <f>IF(G4465&lt;0, G4465-H4465/60-I4465/3600, G4465+H4465/60+I4465/3600)</f>
        <v>24.800415966999999</v>
      </c>
      <c r="L4465">
        <v>7.55</v>
      </c>
      <c r="M4465">
        <v>-1.748</v>
      </c>
      <c r="N4465">
        <v>3.44</v>
      </c>
      <c r="O4465" t="s">
        <v>9341</v>
      </c>
      <c r="P4465">
        <v>5.7320000000000002</v>
      </c>
      <c r="Q4465">
        <v>5.87</v>
      </c>
      <c r="R4465" t="s">
        <v>9341</v>
      </c>
      <c r="S4465">
        <v>5.86</v>
      </c>
      <c r="T4465" t="s">
        <v>9341</v>
      </c>
      <c r="U4465" t="s">
        <v>10203</v>
      </c>
      <c r="V4465" t="str">
        <f>LEFT($U4465,2)</f>
        <v>B4</v>
      </c>
      <c r="W4465" s="3">
        <f>_xlfn.XLOOKUP(V4465,$AC$2:$AC$43,$AD$2:$AD$43,"none")</f>
        <v>-0.18</v>
      </c>
      <c r="X4465" s="3">
        <f>IF(ISNUMBER($W4465), 4600 * (1 / (0.92 * $W4465 + 1.7) + 1 / (0.92 * $W4465 + 0.62)),"none")</f>
        <v>13121.153930884579</v>
      </c>
      <c r="Y4465" s="8">
        <f>IF(ISNUMBER($X4465), _xlfn.XLOOKUP($X4465,Sheet3!$A$2:$A$392,Sheet3!$B$2:$B$392,"none", 1,1), $AF$2)</f>
        <v>0.51039999999999996</v>
      </c>
      <c r="Z4465" s="8">
        <f>IF(ISNUMBER($X4465), _xlfn.XLOOKUP($X4465,Sheet3!$A$2:$A$392,Sheet3!$C$2:$C$392,"none", 1,1), $AF$2)</f>
        <v>0.61219999999999997</v>
      </c>
      <c r="AA4465" s="8">
        <f>IF(ISNUMBER($X4465), _xlfn.XLOOKUP($X4465,Sheet3!$A$2:$A$392,Sheet3!$D$2:$D$392,"none", 1,1), $AF$2)</f>
        <v>1</v>
      </c>
    </row>
    <row r="4466" spans="1:27">
      <c r="A4466">
        <v>6805</v>
      </c>
      <c r="B4466" t="s">
        <v>7108</v>
      </c>
      <c r="C4466" t="s">
        <v>19</v>
      </c>
      <c r="D4466">
        <v>16</v>
      </c>
      <c r="E4466">
        <v>47</v>
      </c>
      <c r="F4466">
        <v>19.7469474888</v>
      </c>
      <c r="G4466">
        <v>42</v>
      </c>
      <c r="H4466">
        <v>14</v>
      </c>
      <c r="I4466">
        <v>20.097704616000001</v>
      </c>
      <c r="J4466">
        <f>(D4466+E4466/60+F4466/3600)*15</f>
        <v>251.83227894787001</v>
      </c>
      <c r="K4466">
        <f>IF(G4466&lt;0, G4466-H4466/60-I4466/3600, G4466+H4466/60+I4466/3600)</f>
        <v>42.23891602906</v>
      </c>
      <c r="L4466">
        <v>2.0880000000000001</v>
      </c>
      <c r="M4466">
        <v>-26.114000000000001</v>
      </c>
      <c r="N4466">
        <v>4.2300000000000004</v>
      </c>
      <c r="O4466">
        <v>9.07</v>
      </c>
      <c r="P4466">
        <v>7.48</v>
      </c>
      <c r="Q4466">
        <v>5.87</v>
      </c>
      <c r="R4466" t="s">
        <v>9341</v>
      </c>
      <c r="S4466">
        <v>4.6040000000000001</v>
      </c>
      <c r="T4466" t="s">
        <v>9341</v>
      </c>
      <c r="U4466" t="s">
        <v>9461</v>
      </c>
      <c r="V4466" t="str">
        <f>LEFT($U4466,2)</f>
        <v>M4</v>
      </c>
      <c r="W4466" s="3">
        <f>_xlfn.XLOOKUP(V4466,$AC$2:$AC$43,$AD$2:$AD$43,"none")</f>
        <v>1.52</v>
      </c>
      <c r="X4466" s="3">
        <f>IF(ISNUMBER($W4466), 4600 * (1 / (0.92 * $W4466 + 1.7) + 1 / (0.92 * $W4466 + 0.62)),"none")</f>
        <v>3763.6701294642344</v>
      </c>
      <c r="Y4466" s="8">
        <f>IF(ISNUMBER($X4466), _xlfn.XLOOKUP($X4466,Sheet3!$A$2:$A$392,Sheet3!$B$2:$B$392,"none", 1,1), $AF$2)</f>
        <v>1</v>
      </c>
      <c r="Z4466" s="8">
        <f>IF(ISNUMBER($X4466), _xlfn.XLOOKUP($X4466,Sheet3!$A$2:$A$392,Sheet3!$C$2:$C$392,"none", 1,1), $AF$2)</f>
        <v>0.63180000000000003</v>
      </c>
      <c r="AA4466" s="8">
        <f>IF(ISNUMBER($X4466), _xlfn.XLOOKUP($X4466,Sheet3!$A$2:$A$392,Sheet3!$D$2:$D$392,"none", 1,1), $AF$2)</f>
        <v>0.31119999999999998</v>
      </c>
    </row>
    <row r="4467" spans="1:27">
      <c r="A4467">
        <v>7431</v>
      </c>
      <c r="B4467" t="s">
        <v>7734</v>
      </c>
      <c r="C4467" t="s">
        <v>305</v>
      </c>
      <c r="D4467">
        <v>9</v>
      </c>
      <c r="E4467">
        <v>1</v>
      </c>
      <c r="F4467">
        <v>8.5140077208000005</v>
      </c>
      <c r="G4467">
        <v>-68</v>
      </c>
      <c r="H4467">
        <v>41</v>
      </c>
      <c r="I4467">
        <v>2.109550236</v>
      </c>
      <c r="J4467">
        <f>(D4467+E4467/60+F4467/3600)*15</f>
        <v>135.28547503217001</v>
      </c>
      <c r="K4467">
        <f>IF(G4467&lt;0, G4467-H4467/60-I4467/3600, G4467+H4467/60+I4467/3600)</f>
        <v>-68.683919319510011</v>
      </c>
      <c r="L4467">
        <v>16.413</v>
      </c>
      <c r="M4467">
        <v>-6.9000000000000006E-2</v>
      </c>
      <c r="N4467">
        <v>4.29</v>
      </c>
      <c r="O4467" t="s">
        <v>9341</v>
      </c>
      <c r="P4467">
        <v>7.4939999999999998</v>
      </c>
      <c r="Q4467">
        <v>5.87</v>
      </c>
      <c r="R4467" t="s">
        <v>9341</v>
      </c>
      <c r="S4467">
        <v>5.1379999999999999</v>
      </c>
      <c r="T4467" t="s">
        <v>9341</v>
      </c>
      <c r="U4467" t="s">
        <v>9376</v>
      </c>
      <c r="V4467" t="str">
        <f>LEFT($U4467,2)</f>
        <v>M1</v>
      </c>
      <c r="W4467" s="3">
        <f>_xlfn.XLOOKUP(V4467,$AC$2:$AC$43,$AD$2:$AD$43,"none")</f>
        <v>1.47</v>
      </c>
      <c r="X4467" s="3">
        <f>IF(ISNUMBER($W4467), 4600 * (1 / (0.92 * $W4467 + 1.7) + 1 / (0.92 * $W4467 + 0.62)),"none")</f>
        <v>3839.1950178350371</v>
      </c>
      <c r="Y4467" s="8">
        <f>IF(ISNUMBER($X4467), _xlfn.XLOOKUP($X4467,Sheet3!$A$2:$A$392,Sheet3!$B$2:$B$392,"none", 1,1), $AF$2)</f>
        <v>1</v>
      </c>
      <c r="Z4467" s="8">
        <f>IF(ISNUMBER($X4467), _xlfn.XLOOKUP($X4467,Sheet3!$A$2:$A$392,Sheet3!$C$2:$C$392,"none", 1,1), $AF$2)</f>
        <v>0.64800000000000002</v>
      </c>
      <c r="AA4467" s="8">
        <f>IF(ISNUMBER($X4467), _xlfn.XLOOKUP($X4467,Sheet3!$A$2:$A$392,Sheet3!$D$2:$D$392,"none", 1,1), $AF$2)</f>
        <v>0.33460000000000001</v>
      </c>
    </row>
    <row r="4468" spans="1:27">
      <c r="A4468">
        <v>7692</v>
      </c>
      <c r="B4468" t="s">
        <v>7995</v>
      </c>
      <c r="C4468" t="s">
        <v>16</v>
      </c>
      <c r="D4468">
        <v>1</v>
      </c>
      <c r="E4468">
        <v>37</v>
      </c>
      <c r="F4468">
        <v>55.556691309599998</v>
      </c>
      <c r="G4468">
        <v>-82</v>
      </c>
      <c r="H4468">
        <v>58</v>
      </c>
      <c r="I4468">
        <v>29.98665372</v>
      </c>
      <c r="J4468">
        <f>(D4468+E4468/60+F4468/3600)*15</f>
        <v>24.481486213790003</v>
      </c>
      <c r="K4468">
        <f>IF(G4468&lt;0, G4468-H4468/60-I4468/3600, G4468+H4468/60+I4468/3600)</f>
        <v>-82.974996292699998</v>
      </c>
      <c r="L4468">
        <v>122.526</v>
      </c>
      <c r="M4468">
        <v>120.827</v>
      </c>
      <c r="N4468">
        <v>37.01</v>
      </c>
      <c r="O4468">
        <v>6.58</v>
      </c>
      <c r="P4468">
        <v>6.48</v>
      </c>
      <c r="Q4468">
        <v>5.87</v>
      </c>
      <c r="R4468" t="s">
        <v>9341</v>
      </c>
      <c r="S4468">
        <v>5.7030000000000003</v>
      </c>
      <c r="T4468" t="s">
        <v>9341</v>
      </c>
      <c r="U4468" t="s">
        <v>9381</v>
      </c>
      <c r="V4468" t="str">
        <f>LEFT($U4468,2)</f>
        <v>G1</v>
      </c>
      <c r="W4468" s="3" t="str">
        <f>_xlfn.XLOOKUP(V4468,$AC$2:$AC$43,$AD$2:$AD$43,"none")</f>
        <v>none</v>
      </c>
      <c r="X4468" s="3" t="str">
        <f>IF(ISNUMBER($W4468), 4600 * (1 / (0.92 * $W4468 + 1.7) + 1 / (0.92 * $W4468 + 0.62)),"none")</f>
        <v>none</v>
      </c>
      <c r="Y4468" s="8">
        <f>IF(ISNUMBER($X4468), _xlfn.XLOOKUP($X4468,Sheet3!$A$2:$A$392,Sheet3!$B$2:$B$392,"none", 1,1), $AF$2)</f>
        <v>0.8</v>
      </c>
      <c r="Z4468" s="8">
        <f>IF(ISNUMBER($X4468), _xlfn.XLOOKUP($X4468,Sheet3!$A$2:$A$392,Sheet3!$C$2:$C$392,"none", 1,1), $AF$2)</f>
        <v>0.8</v>
      </c>
      <c r="AA4468" s="8">
        <f>IF(ISNUMBER($X4468), _xlfn.XLOOKUP($X4468,Sheet3!$A$2:$A$392,Sheet3!$D$2:$D$392,"none", 1,1), $AF$2)</f>
        <v>0.8</v>
      </c>
    </row>
    <row r="4469" spans="1:27">
      <c r="A4469">
        <v>8209</v>
      </c>
      <c r="B4469" t="s">
        <v>8512</v>
      </c>
      <c r="C4469" t="s">
        <v>12</v>
      </c>
      <c r="D4469">
        <v>14</v>
      </c>
      <c r="E4469">
        <v>33</v>
      </c>
      <c r="F4469">
        <v>32.367541488000001</v>
      </c>
      <c r="G4469">
        <v>-54</v>
      </c>
      <c r="H4469">
        <v>59</v>
      </c>
      <c r="I4469">
        <v>55.039118856000002</v>
      </c>
      <c r="J4469">
        <f>(D4469+E4469/60+F4469/3600)*15</f>
        <v>218.38486475620002</v>
      </c>
      <c r="K4469">
        <f>IF(G4469&lt;0, G4469-H4469/60-I4469/3600, G4469+H4469/60+I4469/3600)</f>
        <v>-54.998621977460004</v>
      </c>
      <c r="L4469">
        <v>-91.721000000000004</v>
      </c>
      <c r="M4469">
        <v>-3.7029999999999998</v>
      </c>
      <c r="N4469">
        <v>13.08</v>
      </c>
      <c r="O4469" t="s">
        <v>9341</v>
      </c>
      <c r="P4469">
        <v>6.35</v>
      </c>
      <c r="Q4469">
        <v>5.87</v>
      </c>
      <c r="R4469" t="s">
        <v>9341</v>
      </c>
      <c r="S4469">
        <v>5.7439999999999998</v>
      </c>
      <c r="T4469" t="s">
        <v>9341</v>
      </c>
      <c r="U4469" t="s">
        <v>9474</v>
      </c>
      <c r="V4469" t="str">
        <f>LEFT($U4469,2)</f>
        <v>F5</v>
      </c>
      <c r="W4469" s="3">
        <f>_xlfn.XLOOKUP(V4469,$AC$2:$AC$43,$AD$2:$AD$43,"none")</f>
        <v>0.45</v>
      </c>
      <c r="X4469" s="3">
        <f>IF(ISNUMBER($W4469), 4600 * (1 / (0.92 * $W4469 + 1.7) + 1 / (0.92 * $W4469 + 0.62)),"none")</f>
        <v>6624.7124722536864</v>
      </c>
      <c r="Y4469" s="8">
        <f>IF(ISNUMBER($X4469), _xlfn.XLOOKUP($X4469,Sheet3!$A$2:$A$392,Sheet3!$B$2:$B$392,"none", 1,1), $AF$2)</f>
        <v>0.99370000000000003</v>
      </c>
      <c r="Z4469" s="8">
        <f>IF(ISNUMBER($X4469), _xlfn.XLOOKUP($X4469,Sheet3!$A$2:$A$392,Sheet3!$C$2:$C$392,"none", 1,1), $AF$2)</f>
        <v>0.9526</v>
      </c>
      <c r="AA4469" s="8">
        <f>IF(ISNUMBER($X4469), _xlfn.XLOOKUP($X4469,Sheet3!$A$2:$A$392,Sheet3!$D$2:$D$392,"none", 1,1), $AF$2)</f>
        <v>1</v>
      </c>
    </row>
    <row r="4470" spans="1:27">
      <c r="A4470">
        <v>8259</v>
      </c>
      <c r="B4470" t="s">
        <v>8562</v>
      </c>
      <c r="C4470" t="s">
        <v>297</v>
      </c>
      <c r="D4470">
        <v>14</v>
      </c>
      <c r="E4470">
        <v>33</v>
      </c>
      <c r="F4470">
        <v>29.968494316800001</v>
      </c>
      <c r="G4470">
        <v>-52</v>
      </c>
      <c r="H4470">
        <v>40</v>
      </c>
      <c r="I4470">
        <v>46.267015620000002</v>
      </c>
      <c r="J4470">
        <f>(D4470+E4470/60+F4470/3600)*15</f>
        <v>218.37486872632002</v>
      </c>
      <c r="K4470">
        <f>IF(G4470&lt;0, G4470-H4470/60-I4470/3600, G4470+H4470/60+I4470/3600)</f>
        <v>-52.67951861545</v>
      </c>
      <c r="L4470">
        <v>-1.71</v>
      </c>
      <c r="M4470">
        <v>-15.477</v>
      </c>
      <c r="N4470">
        <v>8.99</v>
      </c>
      <c r="O4470" t="s">
        <v>9341</v>
      </c>
      <c r="P4470">
        <v>6.96</v>
      </c>
      <c r="Q4470">
        <v>5.87</v>
      </c>
      <c r="R4470" t="s">
        <v>9341</v>
      </c>
      <c r="S4470">
        <v>5.5609999999999999</v>
      </c>
      <c r="T4470" t="s">
        <v>9341</v>
      </c>
      <c r="U4470" t="s">
        <v>9403</v>
      </c>
      <c r="V4470" t="str">
        <f>LEFT($U4470,2)</f>
        <v>K0</v>
      </c>
      <c r="W4470" s="3">
        <f>_xlfn.XLOOKUP(V4470,$AC$2:$AC$43,$AD$2:$AD$43,"none")</f>
        <v>0.81</v>
      </c>
      <c r="X4470" s="3">
        <f>IF(ISNUMBER($W4470), 4600 * (1 / (0.92 * $W4470 + 1.7) + 1 / (0.92 * $W4470 + 0.62)),"none")</f>
        <v>5250.7063834266155</v>
      </c>
      <c r="Y4470" s="8">
        <f>IF(ISNUMBER($X4470), _xlfn.XLOOKUP($X4470,Sheet3!$A$2:$A$392,Sheet3!$B$2:$B$392,"none", 1,1), $AF$2)</f>
        <v>1</v>
      </c>
      <c r="Z4470" s="8">
        <f>IF(ISNUMBER($X4470), _xlfn.XLOOKUP($X4470,Sheet3!$A$2:$A$392,Sheet3!$C$2:$C$392,"none", 1,1), $AF$2)</f>
        <v>0.83299999999999996</v>
      </c>
      <c r="AA4470" s="8">
        <f>IF(ISNUMBER($X4470), _xlfn.XLOOKUP($X4470,Sheet3!$A$2:$A$392,Sheet3!$D$2:$D$392,"none", 1,1), $AF$2)</f>
        <v>0.67869999999999997</v>
      </c>
    </row>
    <row r="4471" spans="1:27">
      <c r="A4471">
        <v>8409</v>
      </c>
      <c r="B4471" t="s">
        <v>8712</v>
      </c>
      <c r="C4471" t="s">
        <v>297</v>
      </c>
      <c r="D4471">
        <v>14</v>
      </c>
      <c r="E4471">
        <v>35</v>
      </c>
      <c r="F4471">
        <v>31.479040279199999</v>
      </c>
      <c r="G4471">
        <v>-41</v>
      </c>
      <c r="H4471">
        <v>31</v>
      </c>
      <c r="I4471">
        <v>2.7921485640000001</v>
      </c>
      <c r="J4471">
        <f>(D4471+E4471/60+F4471/3600)*15</f>
        <v>218.88116266783001</v>
      </c>
      <c r="K4471">
        <f>IF(G4471&lt;0, G4471-H4471/60-I4471/3600, G4471+H4471/60+I4471/3600)</f>
        <v>-41.517442263489997</v>
      </c>
      <c r="L4471">
        <v>-21.716000000000001</v>
      </c>
      <c r="M4471">
        <v>-21.352</v>
      </c>
      <c r="N4471">
        <v>9.23</v>
      </c>
      <c r="O4471" t="s">
        <v>9341</v>
      </c>
      <c r="P4471">
        <v>5.79</v>
      </c>
      <c r="Q4471">
        <v>5.87</v>
      </c>
      <c r="R4471" t="s">
        <v>9341</v>
      </c>
      <c r="S4471">
        <v>5.859</v>
      </c>
      <c r="T4471" t="s">
        <v>9341</v>
      </c>
      <c r="U4471" t="s">
        <v>9391</v>
      </c>
      <c r="V4471" t="str">
        <f>LEFT($U4471,2)</f>
        <v>B7</v>
      </c>
      <c r="W4471" s="3">
        <f>_xlfn.XLOOKUP(V4471,$AC$2:$AC$43,$AD$2:$AD$43,"none")</f>
        <v>-0.13</v>
      </c>
      <c r="X4471" s="3">
        <f>IF(ISNUMBER($W4471), 4600 * (1 / (0.92 * $W4471 + 1.7) + 1 / (0.92 * $W4471 + 0.62)),"none")</f>
        <v>12103.301413538873</v>
      </c>
      <c r="Y4471" s="8">
        <f>IF(ISNUMBER($X4471), _xlfn.XLOOKUP($X4471,Sheet3!$A$2:$A$392,Sheet3!$B$2:$B$392,"none", 1,1), $AF$2)</f>
        <v>0.53700000000000003</v>
      </c>
      <c r="Z4471" s="8">
        <f>IF(ISNUMBER($X4471), _xlfn.XLOOKUP($X4471,Sheet3!$A$2:$A$392,Sheet3!$C$2:$C$392,"none", 1,1), $AF$2)</f>
        <v>0.63400000000000001</v>
      </c>
      <c r="AA4471" s="8">
        <f>IF(ISNUMBER($X4471), _xlfn.XLOOKUP($X4471,Sheet3!$A$2:$A$392,Sheet3!$D$2:$D$392,"none", 1,1), $AF$2)</f>
        <v>1</v>
      </c>
    </row>
    <row r="4472" spans="1:27">
      <c r="A4472">
        <v>8769</v>
      </c>
      <c r="B4472" t="s">
        <v>9074</v>
      </c>
      <c r="C4472" t="s">
        <v>297</v>
      </c>
      <c r="D4472">
        <v>6</v>
      </c>
      <c r="E4472">
        <v>25</v>
      </c>
      <c r="F4472">
        <v>43.6526245656</v>
      </c>
      <c r="G4472">
        <v>-48</v>
      </c>
      <c r="H4472">
        <v>10</v>
      </c>
      <c r="I4472">
        <v>36.837148800000001</v>
      </c>
      <c r="J4472">
        <f>(D4472+E4472/60+F4472/3600)*15</f>
        <v>96.431885935690005</v>
      </c>
      <c r="K4472">
        <f>IF(G4472&lt;0, G4472-H4472/60-I4472/3600, G4472+H4472/60+I4472/3600)</f>
        <v>-48.176899207999995</v>
      </c>
      <c r="L4472">
        <v>-2.827</v>
      </c>
      <c r="M4472">
        <v>-20.56</v>
      </c>
      <c r="N4472">
        <v>4.8</v>
      </c>
      <c r="O4472" t="s">
        <v>9341</v>
      </c>
      <c r="P4472">
        <v>5.79</v>
      </c>
      <c r="Q4472">
        <v>5.87</v>
      </c>
      <c r="R4472" t="s">
        <v>9341</v>
      </c>
      <c r="S4472">
        <v>5.8920000000000003</v>
      </c>
      <c r="T4472" t="s">
        <v>9341</v>
      </c>
      <c r="U4472" t="s">
        <v>9385</v>
      </c>
      <c r="V4472" t="str">
        <f>LEFT($U4472,2)</f>
        <v>B9</v>
      </c>
      <c r="W4472" s="3">
        <f>_xlfn.XLOOKUP(V4472,$AC$2:$AC$43,$AD$2:$AD$43,"none")</f>
        <v>-7.0000000000000007E-2</v>
      </c>
      <c r="X4472" s="3">
        <f>IF(ISNUMBER($W4472), 4600 * (1 / (0.92 * $W4472 + 1.7) + 1 / (0.92 * $W4472 + 0.62)),"none")</f>
        <v>11091.761228434079</v>
      </c>
      <c r="Y4472" s="8">
        <f>IF(ISNUMBER($X4472), _xlfn.XLOOKUP($X4472,Sheet3!$A$2:$A$392,Sheet3!$B$2:$B$392,"none", 1,1), $AF$2)</f>
        <v>0.57499999999999996</v>
      </c>
      <c r="Z4472" s="8">
        <f>IF(ISNUMBER($X4472), _xlfn.XLOOKUP($X4472,Sheet3!$A$2:$A$392,Sheet3!$C$2:$C$392,"none", 1,1), $AF$2)</f>
        <v>0.66420000000000001</v>
      </c>
      <c r="AA4472" s="8">
        <f>IF(ISNUMBER($X4472), _xlfn.XLOOKUP($X4472,Sheet3!$A$2:$A$392,Sheet3!$D$2:$D$392,"none", 1,1), $AF$2)</f>
        <v>1</v>
      </c>
    </row>
    <row r="4473" spans="1:27">
      <c r="A4473">
        <v>5318</v>
      </c>
      <c r="B4473" t="s">
        <v>5621</v>
      </c>
      <c r="C4473" t="s">
        <v>313</v>
      </c>
      <c r="D4473">
        <v>17</v>
      </c>
      <c r="E4473">
        <v>44</v>
      </c>
      <c r="F4473">
        <v>42.009514967999998</v>
      </c>
      <c r="G4473">
        <v>-42</v>
      </c>
      <c r="H4473">
        <v>43</v>
      </c>
      <c r="I4473">
        <v>45.550054236000001</v>
      </c>
      <c r="J4473">
        <f>(D4473+E4473/60+F4473/3600)*15</f>
        <v>266.1750396457</v>
      </c>
      <c r="K4473">
        <f>IF(G4473&lt;0, G4473-H4473/60-I4473/3600, G4473+H4473/60+I4473/3600)</f>
        <v>-42.729319459510002</v>
      </c>
      <c r="L4473">
        <v>4.431</v>
      </c>
      <c r="M4473">
        <v>15.59</v>
      </c>
      <c r="N4473">
        <v>13.05</v>
      </c>
      <c r="O4473" t="s">
        <v>9341</v>
      </c>
      <c r="P4473">
        <v>6.0270000000000001</v>
      </c>
      <c r="Q4473">
        <v>5.8710000000000004</v>
      </c>
      <c r="R4473" t="s">
        <v>9341</v>
      </c>
      <c r="S4473">
        <v>5.8460000000000001</v>
      </c>
      <c r="T4473" t="s">
        <v>9341</v>
      </c>
      <c r="U4473" t="s">
        <v>9812</v>
      </c>
      <c r="V4473" t="str">
        <f>LEFT($U4473,2)</f>
        <v>A3</v>
      </c>
      <c r="W4473" s="3">
        <f>_xlfn.XLOOKUP(V4473,$AC$2:$AC$43,$AD$2:$AD$43,"none")</f>
        <v>0.08</v>
      </c>
      <c r="X4473" s="3">
        <f>IF(ISNUMBER($W4473), 4600 * (1 / (0.92 * $W4473 + 1.7) + 1 / (0.92 * $W4473 + 0.62)),"none")</f>
        <v>9225.6595386701993</v>
      </c>
      <c r="Y4473" s="8">
        <f>IF(ISNUMBER($X4473), _xlfn.XLOOKUP($X4473,Sheet3!$A$2:$A$392,Sheet3!$B$2:$B$392,"none", 1,1), $AF$2)</f>
        <v>0.67030000000000001</v>
      </c>
      <c r="Z4473" s="8">
        <f>IF(ISNUMBER($X4473), _xlfn.XLOOKUP($X4473,Sheet3!$A$2:$A$392,Sheet3!$C$2:$C$392,"none", 1,1), $AF$2)</f>
        <v>0.73619999999999997</v>
      </c>
      <c r="AA4473" s="8">
        <f>IF(ISNUMBER($X4473), _xlfn.XLOOKUP($X4473,Sheet3!$A$2:$A$392,Sheet3!$D$2:$D$392,"none", 1,1), $AF$2)</f>
        <v>1</v>
      </c>
    </row>
    <row r="4474" spans="1:27">
      <c r="A4474">
        <v>2359</v>
      </c>
      <c r="B4474" t="s">
        <v>2660</v>
      </c>
      <c r="C4474" t="s">
        <v>313</v>
      </c>
      <c r="D4474">
        <v>6</v>
      </c>
      <c r="E4474">
        <v>17</v>
      </c>
      <c r="F4474">
        <v>9.5630669903999994</v>
      </c>
      <c r="G4474">
        <v>-37</v>
      </c>
      <c r="H4474">
        <v>15</v>
      </c>
      <c r="I4474">
        <v>12.789463932</v>
      </c>
      <c r="J4474">
        <f>(D4474+E4474/60+F4474/3600)*15</f>
        <v>94.289846112459998</v>
      </c>
      <c r="K4474">
        <f>IF(G4474&lt;0, G4474-H4474/60-I4474/3600, G4474+H4474/60+I4474/3600)</f>
        <v>-37.253552628869997</v>
      </c>
      <c r="L4474">
        <v>-9.8889999999999993</v>
      </c>
      <c r="M4474">
        <v>-23.145</v>
      </c>
      <c r="N4474">
        <v>15.97</v>
      </c>
      <c r="O4474" t="s">
        <v>9341</v>
      </c>
      <c r="P4474">
        <v>6.016</v>
      </c>
      <c r="Q4474">
        <v>5.8719999999999999</v>
      </c>
      <c r="R4474" t="s">
        <v>9341</v>
      </c>
      <c r="S4474">
        <v>5.85</v>
      </c>
      <c r="T4474" t="s">
        <v>9341</v>
      </c>
      <c r="U4474" t="s">
        <v>9418</v>
      </c>
      <c r="V4474" t="str">
        <f>LEFT($U4474,2)</f>
        <v>A2</v>
      </c>
      <c r="W4474" s="3">
        <f>_xlfn.XLOOKUP(V4474,$AC$2:$AC$43,$AD$2:$AD$43,"none")</f>
        <v>0.05</v>
      </c>
      <c r="X4474" s="3">
        <f>IF(ISNUMBER($W4474), 4600 * (1 / (0.92 * $W4474 + 1.7) + 1 / (0.92 * $W4474 + 0.62)),"none")</f>
        <v>9541.5002631497482</v>
      </c>
      <c r="Y4474" s="8">
        <f>IF(ISNUMBER($X4474), _xlfn.XLOOKUP($X4474,Sheet3!$A$2:$A$392,Sheet3!$B$2:$B$392,"none", 1,1), $AF$2)</f>
        <v>0.65039999999999998</v>
      </c>
      <c r="Z4474" s="8">
        <f>IF(ISNUMBER($X4474), _xlfn.XLOOKUP($X4474,Sheet3!$A$2:$A$392,Sheet3!$C$2:$C$392,"none", 1,1), $AF$2)</f>
        <v>0.72150000000000003</v>
      </c>
      <c r="AA4474" s="8">
        <f>IF(ISNUMBER($X4474), _xlfn.XLOOKUP($X4474,Sheet3!$A$2:$A$392,Sheet3!$D$2:$D$392,"none", 1,1), $AF$2)</f>
        <v>1</v>
      </c>
    </row>
    <row r="4475" spans="1:27">
      <c r="A4475">
        <v>4916</v>
      </c>
      <c r="B4475" t="s">
        <v>5219</v>
      </c>
      <c r="C4475" t="s">
        <v>11</v>
      </c>
      <c r="D4475">
        <v>12</v>
      </c>
      <c r="E4475">
        <v>50</v>
      </c>
      <c r="F4475">
        <v>10.7400521424</v>
      </c>
      <c r="G4475">
        <v>37</v>
      </c>
      <c r="H4475">
        <v>31</v>
      </c>
      <c r="I4475">
        <v>0.97959125999999996</v>
      </c>
      <c r="J4475">
        <f>(D4475+E4475/60+F4475/3600)*15</f>
        <v>192.54475021726</v>
      </c>
      <c r="K4475">
        <f>IF(G4475&lt;0, G4475-H4475/60-I4475/3600, G4475+H4475/60+I4475/3600)</f>
        <v>37.516938775349999</v>
      </c>
      <c r="L4475">
        <v>-88.953000000000003</v>
      </c>
      <c r="M4475">
        <v>22.385000000000002</v>
      </c>
      <c r="N4475">
        <v>9.1999999999999993</v>
      </c>
      <c r="O4475" t="s">
        <v>9341</v>
      </c>
      <c r="P4475">
        <v>6.0250000000000004</v>
      </c>
      <c r="Q4475">
        <v>5.8719999999999999</v>
      </c>
      <c r="R4475" t="s">
        <v>9341</v>
      </c>
      <c r="S4475">
        <v>5.8369999999999997</v>
      </c>
      <c r="T4475" t="s">
        <v>9341</v>
      </c>
      <c r="U4475" t="s">
        <v>10579</v>
      </c>
      <c r="V4475" t="str">
        <f>LEFT($U4475,2)</f>
        <v>A5</v>
      </c>
      <c r="W4475" s="3">
        <f>_xlfn.XLOOKUP(V4475,$AC$2:$AC$43,$AD$2:$AD$43,"none")</f>
        <v>0.15</v>
      </c>
      <c r="X4475" s="3">
        <f>IF(ISNUMBER($W4475), 4600 * (1 / (0.92 * $W4475 + 1.7) + 1 / (0.92 * $W4475 + 0.62)),"none")</f>
        <v>8571.3219313180252</v>
      </c>
      <c r="Y4475" s="8">
        <f>IF(ISNUMBER($X4475), _xlfn.XLOOKUP($X4475,Sheet3!$A$2:$A$392,Sheet3!$B$2:$B$392,"none", 1,1), $AF$2)</f>
        <v>0.72599999999999998</v>
      </c>
      <c r="Z4475" s="8">
        <f>IF(ISNUMBER($X4475), _xlfn.XLOOKUP($X4475,Sheet3!$A$2:$A$392,Sheet3!$C$2:$C$392,"none", 1,1), $AF$2)</f>
        <v>0.7762</v>
      </c>
      <c r="AA4475" s="8">
        <f>IF(ISNUMBER($X4475), _xlfn.XLOOKUP($X4475,Sheet3!$A$2:$A$392,Sheet3!$D$2:$D$392,"none", 1,1), $AF$2)</f>
        <v>1</v>
      </c>
    </row>
    <row r="4476" spans="1:27">
      <c r="A4476">
        <v>5874</v>
      </c>
      <c r="B4476" t="s">
        <v>6177</v>
      </c>
      <c r="C4476" t="s">
        <v>12</v>
      </c>
      <c r="D4476">
        <v>20</v>
      </c>
      <c r="E4476">
        <v>50</v>
      </c>
      <c r="F4476">
        <v>41.776737319200002</v>
      </c>
      <c r="G4476">
        <v>-12</v>
      </c>
      <c r="H4476">
        <v>32</v>
      </c>
      <c r="I4476">
        <v>41.647912044000002</v>
      </c>
      <c r="J4476">
        <f>(D4476+E4476/60+F4476/3600)*15</f>
        <v>312.67406973882998</v>
      </c>
      <c r="K4476">
        <f>IF(G4476&lt;0, G4476-H4476/60-I4476/3600, G4476+H4476/60+I4476/3600)</f>
        <v>-12.54490219779</v>
      </c>
      <c r="L4476">
        <v>125.679</v>
      </c>
      <c r="M4476">
        <v>-71.061999999999998</v>
      </c>
      <c r="N4476">
        <v>11.76</v>
      </c>
      <c r="O4476" t="s">
        <v>9341</v>
      </c>
      <c r="P4476">
        <v>6.9480000000000004</v>
      </c>
      <c r="Q4476">
        <v>5.8719999999999999</v>
      </c>
      <c r="R4476" t="s">
        <v>9341</v>
      </c>
      <c r="S4476">
        <v>5.5640000000000001</v>
      </c>
      <c r="T4476" t="s">
        <v>9341</v>
      </c>
      <c r="U4476" t="s">
        <v>9500</v>
      </c>
      <c r="V4476" t="str">
        <f>LEFT($U4476,2)</f>
        <v>K1</v>
      </c>
      <c r="W4476" s="3">
        <f>_xlfn.XLOOKUP(V4476,$AC$2:$AC$43,$AD$2:$AD$43,"none")</f>
        <v>0.86</v>
      </c>
      <c r="X4476" s="3">
        <f>IF(ISNUMBER($W4476), 4600 * (1 / (0.92 * $W4476 + 1.7) + 1 / (0.92 * $W4476 + 0.62)),"none")</f>
        <v>5106.1368670782376</v>
      </c>
      <c r="Y4476" s="8">
        <f>IF(ISNUMBER($X4476), _xlfn.XLOOKUP($X4476,Sheet3!$A$2:$A$392,Sheet3!$B$2:$B$392,"none", 1,1), $AF$2)</f>
        <v>1</v>
      </c>
      <c r="Z4476" s="8">
        <f>IF(ISNUMBER($X4476), _xlfn.XLOOKUP($X4476,Sheet3!$A$2:$A$392,Sheet3!$C$2:$C$392,"none", 1,1), $AF$2)</f>
        <v>0.82210000000000005</v>
      </c>
      <c r="AA4476" s="8">
        <f>IF(ISNUMBER($X4476), _xlfn.XLOOKUP($X4476,Sheet3!$A$2:$A$392,Sheet3!$D$2:$D$392,"none", 1,1), $AF$2)</f>
        <v>0.65410000000000001</v>
      </c>
    </row>
    <row r="4477" spans="1:27">
      <c r="A4477">
        <v>8384</v>
      </c>
      <c r="B4477" t="s">
        <v>8687</v>
      </c>
      <c r="C4477" t="s">
        <v>297</v>
      </c>
      <c r="D4477">
        <v>17</v>
      </c>
      <c r="E4477">
        <v>22</v>
      </c>
      <c r="F4477">
        <v>55.220840000000003</v>
      </c>
      <c r="G4477">
        <v>-58</v>
      </c>
      <c r="H4477">
        <v>0</v>
      </c>
      <c r="I4477">
        <v>37.1661</v>
      </c>
      <c r="J4477">
        <f>(D4477+E4477/60+F4477/3600)*15</f>
        <v>260.73008683333336</v>
      </c>
      <c r="K4477">
        <f>IF(G4477&lt;0, G4477-H4477/60-I4477/3600, G4477+H4477/60+I4477/3600)</f>
        <v>-58.010323916666664</v>
      </c>
      <c r="L4477">
        <v>-6.52</v>
      </c>
      <c r="M4477">
        <v>-14.35</v>
      </c>
      <c r="N4477">
        <v>2.98</v>
      </c>
      <c r="O4477" t="s">
        <v>9341</v>
      </c>
      <c r="P4477">
        <v>7.016</v>
      </c>
      <c r="Q4477">
        <v>5.8719999999999999</v>
      </c>
      <c r="R4477" t="s">
        <v>9341</v>
      </c>
      <c r="S4477" t="s">
        <v>9341</v>
      </c>
      <c r="T4477" t="s">
        <v>9341</v>
      </c>
      <c r="U4477" t="s">
        <v>11392</v>
      </c>
      <c r="V4477" t="str">
        <f>LEFT($U4477,2)</f>
        <v>G8</v>
      </c>
      <c r="W4477" s="3">
        <f>_xlfn.XLOOKUP(V4477,$AC$2:$AC$43,$AD$2:$AD$43,"none")</f>
        <v>0.74</v>
      </c>
      <c r="X4477" s="3">
        <f>IF(ISNUMBER($W4477), 4600 * (1 / (0.92 * $W4477 + 1.7) + 1 / (0.92 * $W4477 + 0.62)),"none")</f>
        <v>5468.4090187676065</v>
      </c>
      <c r="Y4477" s="8">
        <f>IF(ISNUMBER($X4477), _xlfn.XLOOKUP($X4477,Sheet3!$A$2:$A$392,Sheet3!$B$2:$B$392,"none", 1,1), $AF$2)</f>
        <v>1</v>
      </c>
      <c r="Z4477" s="8">
        <f>IF(ISNUMBER($X4477), _xlfn.XLOOKUP($X4477,Sheet3!$A$2:$A$392,Sheet3!$C$2:$C$392,"none", 1,1), $AF$2)</f>
        <v>0.85409999999999997</v>
      </c>
      <c r="AA4477" s="8">
        <f>IF(ISNUMBER($X4477), _xlfn.XLOOKUP($X4477,Sheet3!$A$2:$A$392,Sheet3!$D$2:$D$392,"none", 1,1), $AF$2)</f>
        <v>0.72770000000000001</v>
      </c>
    </row>
    <row r="4478" spans="1:27">
      <c r="A4478">
        <v>1376</v>
      </c>
      <c r="B4478" t="s">
        <v>1677</v>
      </c>
      <c r="C4478" t="s">
        <v>297</v>
      </c>
      <c r="D4478">
        <v>13</v>
      </c>
      <c r="E4478">
        <v>26</v>
      </c>
      <c r="F4478">
        <v>16.6023316056</v>
      </c>
      <c r="G4478">
        <v>46</v>
      </c>
      <c r="H4478">
        <v>1</v>
      </c>
      <c r="I4478">
        <v>41.004770628000003</v>
      </c>
      <c r="J4478">
        <f>(D4478+E4478/60+F4478/3600)*15</f>
        <v>201.56917638169</v>
      </c>
      <c r="K4478">
        <f>IF(G4478&lt;0, G4478-H4478/60-I4478/3600, G4478+H4478/60+I4478/3600)</f>
        <v>46.028056880729999</v>
      </c>
      <c r="L4478">
        <v>30.324999999999999</v>
      </c>
      <c r="M4478">
        <v>-19.263999999999999</v>
      </c>
      <c r="N4478">
        <v>9.01</v>
      </c>
      <c r="O4478" t="s">
        <v>9341</v>
      </c>
      <c r="P4478">
        <v>6.8680000000000003</v>
      </c>
      <c r="Q4478">
        <v>5.8730000000000002</v>
      </c>
      <c r="R4478" t="s">
        <v>9341</v>
      </c>
      <c r="S4478">
        <v>5.62</v>
      </c>
      <c r="T4478" t="s">
        <v>9341</v>
      </c>
      <c r="U4478" t="s">
        <v>9763</v>
      </c>
      <c r="V4478" t="str">
        <f>LEFT($U4478,2)</f>
        <v>K0</v>
      </c>
      <c r="W4478" s="3">
        <f>_xlfn.XLOOKUP(V4478,$AC$2:$AC$43,$AD$2:$AD$43,"none")</f>
        <v>0.81</v>
      </c>
      <c r="X4478" s="3">
        <f>IF(ISNUMBER($W4478), 4600 * (1 / (0.92 * $W4478 + 1.7) + 1 / (0.92 * $W4478 + 0.62)),"none")</f>
        <v>5250.7063834266155</v>
      </c>
      <c r="Y4478" s="8">
        <f>IF(ISNUMBER($X4478), _xlfn.XLOOKUP($X4478,Sheet3!$A$2:$A$392,Sheet3!$B$2:$B$392,"none", 1,1), $AF$2)</f>
        <v>1</v>
      </c>
      <c r="Z4478" s="8">
        <f>IF(ISNUMBER($X4478), _xlfn.XLOOKUP($X4478,Sheet3!$A$2:$A$392,Sheet3!$C$2:$C$392,"none", 1,1), $AF$2)</f>
        <v>0.83299999999999996</v>
      </c>
      <c r="AA4478" s="8">
        <f>IF(ISNUMBER($X4478), _xlfn.XLOOKUP($X4478,Sheet3!$A$2:$A$392,Sheet3!$D$2:$D$392,"none", 1,1), $AF$2)</f>
        <v>0.67869999999999997</v>
      </c>
    </row>
    <row r="4479" spans="1:27">
      <c r="A4479">
        <v>1382</v>
      </c>
      <c r="B4479" t="s">
        <v>1683</v>
      </c>
      <c r="C4479" t="s">
        <v>12</v>
      </c>
      <c r="D4479">
        <v>11</v>
      </c>
      <c r="E4479">
        <v>16</v>
      </c>
      <c r="F4479">
        <v>41.850169099200002</v>
      </c>
      <c r="G4479">
        <v>49</v>
      </c>
      <c r="H4479">
        <v>28</v>
      </c>
      <c r="I4479">
        <v>34.494987792000003</v>
      </c>
      <c r="J4479">
        <f>(D4479+E4479/60+F4479/3600)*15</f>
        <v>169.17437570458</v>
      </c>
      <c r="K4479">
        <f>IF(G4479&lt;0, G4479-H4479/60-I4479/3600, G4479+H4479/60+I4479/3600)</f>
        <v>49.476248607720002</v>
      </c>
      <c r="L4479">
        <v>-84.736000000000004</v>
      </c>
      <c r="M4479">
        <v>-11.554</v>
      </c>
      <c r="N4479">
        <v>7.68</v>
      </c>
      <c r="O4479" t="s">
        <v>9341</v>
      </c>
      <c r="P4479">
        <v>6.9779999999999998</v>
      </c>
      <c r="Q4479">
        <v>5.8730000000000002</v>
      </c>
      <c r="R4479" t="s">
        <v>9341</v>
      </c>
      <c r="S4479">
        <v>5.5830000000000002</v>
      </c>
      <c r="T4479" t="s">
        <v>9341</v>
      </c>
      <c r="U4479" t="s">
        <v>9763</v>
      </c>
      <c r="V4479" t="str">
        <f>LEFT($U4479,2)</f>
        <v>K0</v>
      </c>
      <c r="W4479" s="3">
        <f>_xlfn.XLOOKUP(V4479,$AC$2:$AC$43,$AD$2:$AD$43,"none")</f>
        <v>0.81</v>
      </c>
      <c r="X4479" s="3">
        <f>IF(ISNUMBER($W4479), 4600 * (1 / (0.92 * $W4479 + 1.7) + 1 / (0.92 * $W4479 + 0.62)),"none")</f>
        <v>5250.7063834266155</v>
      </c>
      <c r="Y4479" s="8">
        <f>IF(ISNUMBER($X4479), _xlfn.XLOOKUP($X4479,Sheet3!$A$2:$A$392,Sheet3!$B$2:$B$392,"none", 1,1), $AF$2)</f>
        <v>1</v>
      </c>
      <c r="Z4479" s="8">
        <f>IF(ISNUMBER($X4479), _xlfn.XLOOKUP($X4479,Sheet3!$A$2:$A$392,Sheet3!$C$2:$C$392,"none", 1,1), $AF$2)</f>
        <v>0.83299999999999996</v>
      </c>
      <c r="AA4479" s="8">
        <f>IF(ISNUMBER($X4479), _xlfn.XLOOKUP($X4479,Sheet3!$A$2:$A$392,Sheet3!$D$2:$D$392,"none", 1,1), $AF$2)</f>
        <v>0.67869999999999997</v>
      </c>
    </row>
    <row r="4480" spans="1:27">
      <c r="A4480">
        <v>5012</v>
      </c>
      <c r="B4480" t="s">
        <v>5315</v>
      </c>
      <c r="C4480" t="s">
        <v>313</v>
      </c>
      <c r="D4480">
        <v>13</v>
      </c>
      <c r="E4480">
        <v>22</v>
      </c>
      <c r="F4480">
        <v>9.7048864631999994</v>
      </c>
      <c r="G4480">
        <v>5</v>
      </c>
      <c r="H4480">
        <v>9</v>
      </c>
      <c r="I4480">
        <v>17.11549638</v>
      </c>
      <c r="J4480">
        <f>(D4480+E4480/60+F4480/3600)*15</f>
        <v>200.54043702693002</v>
      </c>
      <c r="K4480">
        <f>IF(G4480&lt;0, G4480-H4480/60-I4480/3600, G4480+H4480/60+I4480/3600)</f>
        <v>5.1547543045499999</v>
      </c>
      <c r="L4480">
        <v>-87.956999999999994</v>
      </c>
      <c r="M4480">
        <v>-40.277000000000001</v>
      </c>
      <c r="N4480">
        <v>15.16</v>
      </c>
      <c r="O4480" t="s">
        <v>9341</v>
      </c>
      <c r="P4480">
        <v>5.9889999999999999</v>
      </c>
      <c r="Q4480">
        <v>5.8730000000000002</v>
      </c>
      <c r="R4480" t="s">
        <v>9341</v>
      </c>
      <c r="S4480">
        <v>5.8710000000000004</v>
      </c>
      <c r="T4480">
        <v>5.82</v>
      </c>
      <c r="U4480" t="s">
        <v>10800</v>
      </c>
      <c r="V4480" t="str">
        <f>LEFT($U4480,2)</f>
        <v>kA</v>
      </c>
      <c r="W4480" s="3" t="str">
        <f>_xlfn.XLOOKUP(V4480,$AC$2:$AC$43,$AD$2:$AD$43,"none")</f>
        <v>none</v>
      </c>
      <c r="X4480" s="3" t="str">
        <f>IF(ISNUMBER($W4480), 4600 * (1 / (0.92 * $W4480 + 1.7) + 1 / (0.92 * $W4480 + 0.62)),"none")</f>
        <v>none</v>
      </c>
      <c r="Y4480" s="8">
        <f>IF(ISNUMBER($X4480), _xlfn.XLOOKUP($X4480,Sheet3!$A$2:$A$392,Sheet3!$B$2:$B$392,"none", 1,1), $AF$2)</f>
        <v>0.8</v>
      </c>
      <c r="Z4480" s="8">
        <f>IF(ISNUMBER($X4480), _xlfn.XLOOKUP($X4480,Sheet3!$A$2:$A$392,Sheet3!$C$2:$C$392,"none", 1,1), $AF$2)</f>
        <v>0.8</v>
      </c>
      <c r="AA4480" s="8">
        <f>IF(ISNUMBER($X4480), _xlfn.XLOOKUP($X4480,Sheet3!$A$2:$A$392,Sheet3!$D$2:$D$392,"none", 1,1), $AF$2)</f>
        <v>0.8</v>
      </c>
    </row>
    <row r="4481" spans="1:27">
      <c r="A4481">
        <v>8092</v>
      </c>
      <c r="B4481" t="s">
        <v>8395</v>
      </c>
      <c r="C4481" t="s">
        <v>297</v>
      </c>
      <c r="D4481">
        <v>13</v>
      </c>
      <c r="E4481">
        <v>53</v>
      </c>
      <c r="F4481">
        <v>43.093473782399997</v>
      </c>
      <c r="G4481">
        <v>-53</v>
      </c>
      <c r="H4481">
        <v>22</v>
      </c>
      <c r="I4481">
        <v>23.956349159999998</v>
      </c>
      <c r="J4481">
        <f>(D4481+E4481/60+F4481/3600)*15</f>
        <v>208.42955614075998</v>
      </c>
      <c r="K4481">
        <f>IF(G4481&lt;0, G4481-H4481/60-I4481/3600, G4481+H4481/60+I4481/3600)</f>
        <v>-53.373321208100002</v>
      </c>
      <c r="L4481">
        <v>-14.936</v>
      </c>
      <c r="M4481">
        <v>-18.372</v>
      </c>
      <c r="N4481">
        <v>3.51</v>
      </c>
      <c r="O4481">
        <v>5.47</v>
      </c>
      <c r="P4481">
        <v>5.86</v>
      </c>
      <c r="Q4481">
        <v>5.8730000000000002</v>
      </c>
      <c r="R4481" t="s">
        <v>9341</v>
      </c>
      <c r="S4481">
        <v>5.8410000000000002</v>
      </c>
      <c r="T4481" t="s">
        <v>9341</v>
      </c>
      <c r="U4481" t="s">
        <v>10763</v>
      </c>
      <c r="V4481" t="str">
        <f>LEFT($U4481,2)</f>
        <v>B4</v>
      </c>
      <c r="W4481" s="3">
        <f>_xlfn.XLOOKUP(V4481,$AC$2:$AC$43,$AD$2:$AD$43,"none")</f>
        <v>-0.18</v>
      </c>
      <c r="X4481" s="3">
        <f>IF(ISNUMBER($W4481), 4600 * (1 / (0.92 * $W4481 + 1.7) + 1 / (0.92 * $W4481 + 0.62)),"none")</f>
        <v>13121.153930884579</v>
      </c>
      <c r="Y4481" s="8">
        <f>IF(ISNUMBER($X4481), _xlfn.XLOOKUP($X4481,Sheet3!$A$2:$A$392,Sheet3!$B$2:$B$392,"none", 1,1), $AF$2)</f>
        <v>0.51039999999999996</v>
      </c>
      <c r="Z4481" s="8">
        <f>IF(ISNUMBER($X4481), _xlfn.XLOOKUP($X4481,Sheet3!$A$2:$A$392,Sheet3!$C$2:$C$392,"none", 1,1), $AF$2)</f>
        <v>0.61219999999999997</v>
      </c>
      <c r="AA4481" s="8">
        <f>IF(ISNUMBER($X4481), _xlfn.XLOOKUP($X4481,Sheet3!$A$2:$A$392,Sheet3!$D$2:$D$392,"none", 1,1), $AF$2)</f>
        <v>1</v>
      </c>
    </row>
    <row r="4482" spans="1:27">
      <c r="A4482">
        <v>8174</v>
      </c>
      <c r="B4482" t="s">
        <v>8477</v>
      </c>
      <c r="C4482" t="s">
        <v>40</v>
      </c>
      <c r="D4482">
        <v>17</v>
      </c>
      <c r="E4482">
        <v>13</v>
      </c>
      <c r="F4482">
        <v>17.878002136799999</v>
      </c>
      <c r="G4482">
        <v>-67</v>
      </c>
      <c r="H4482">
        <v>11</v>
      </c>
      <c r="I4482">
        <v>47.724085211999999</v>
      </c>
      <c r="J4482">
        <f>(D4482+E4482/60+F4482/3600)*15</f>
        <v>258.32449167557002</v>
      </c>
      <c r="K4482">
        <f>IF(G4482&lt;0, G4482-H4482/60-I4482/3600, G4482+H4482/60+I4482/3600)</f>
        <v>-67.196590023669998</v>
      </c>
      <c r="L4482">
        <v>-155.97900000000001</v>
      </c>
      <c r="M4482">
        <v>-89.965000000000003</v>
      </c>
      <c r="N4482">
        <v>10.47</v>
      </c>
      <c r="O4482" t="s">
        <v>9341</v>
      </c>
      <c r="P4482">
        <v>6.9589999999999996</v>
      </c>
      <c r="Q4482">
        <v>5.8730000000000002</v>
      </c>
      <c r="R4482" t="s">
        <v>9341</v>
      </c>
      <c r="S4482">
        <v>5.556</v>
      </c>
      <c r="T4482" t="s">
        <v>9341</v>
      </c>
      <c r="U4482" t="s">
        <v>9958</v>
      </c>
      <c r="V4482" t="str">
        <f>LEFT($U4482,2)</f>
        <v>K0</v>
      </c>
      <c r="W4482" s="3">
        <f>_xlfn.XLOOKUP(V4482,$AC$2:$AC$43,$AD$2:$AD$43,"none")</f>
        <v>0.81</v>
      </c>
      <c r="X4482" s="3">
        <f>IF(ISNUMBER($W4482), 4600 * (1 / (0.92 * $W4482 + 1.7) + 1 / (0.92 * $W4482 + 0.62)),"none")</f>
        <v>5250.7063834266155</v>
      </c>
      <c r="Y4482" s="8">
        <f>IF(ISNUMBER($X4482), _xlfn.XLOOKUP($X4482,Sheet3!$A$2:$A$392,Sheet3!$B$2:$B$392,"none", 1,1), $AF$2)</f>
        <v>1</v>
      </c>
      <c r="Z4482" s="8">
        <f>IF(ISNUMBER($X4482), _xlfn.XLOOKUP($X4482,Sheet3!$A$2:$A$392,Sheet3!$C$2:$C$392,"none", 1,1), $AF$2)</f>
        <v>0.83299999999999996</v>
      </c>
      <c r="AA4482" s="8">
        <f>IF(ISNUMBER($X4482), _xlfn.XLOOKUP($X4482,Sheet3!$A$2:$A$392,Sheet3!$D$2:$D$392,"none", 1,1), $AF$2)</f>
        <v>0.67869999999999997</v>
      </c>
    </row>
    <row r="4483" spans="1:27">
      <c r="A4483">
        <v>2268</v>
      </c>
      <c r="B4483" t="s">
        <v>2569</v>
      </c>
      <c r="C4483" t="s">
        <v>34</v>
      </c>
      <c r="D4483">
        <v>6</v>
      </c>
      <c r="E4483">
        <v>5</v>
      </c>
      <c r="F4483">
        <v>27.032158516799999</v>
      </c>
      <c r="G4483">
        <v>-10</v>
      </c>
      <c r="H4483">
        <v>14</v>
      </c>
      <c r="I4483">
        <v>33.342700127999997</v>
      </c>
      <c r="J4483">
        <f>(D4483+E4483/60+F4483/3600)*15</f>
        <v>91.362633993819998</v>
      </c>
      <c r="K4483">
        <f>IF(G4483&lt;0, G4483-H4483/60-I4483/3600, G4483+H4483/60+I4483/3600)</f>
        <v>-10.24259519448</v>
      </c>
      <c r="L4483">
        <v>21.242999999999999</v>
      </c>
      <c r="M4483">
        <v>26.689</v>
      </c>
      <c r="N4483">
        <v>18.079999999999998</v>
      </c>
      <c r="O4483" t="s">
        <v>9341</v>
      </c>
      <c r="P4483">
        <v>6.2190000000000003</v>
      </c>
      <c r="Q4483">
        <v>5.8739999999999997</v>
      </c>
      <c r="R4483" t="s">
        <v>9341</v>
      </c>
      <c r="S4483">
        <v>5.8029999999999999</v>
      </c>
      <c r="T4483" t="s">
        <v>9341</v>
      </c>
      <c r="U4483" t="s">
        <v>9440</v>
      </c>
      <c r="V4483" t="str">
        <f>LEFT($U4483,2)</f>
        <v>F3</v>
      </c>
      <c r="W4483" s="3" t="str">
        <f>_xlfn.XLOOKUP(V4483,$AC$2:$AC$43,$AD$2:$AD$43,"none")</f>
        <v>none</v>
      </c>
      <c r="X4483" s="3" t="str">
        <f>IF(ISNUMBER($W4483), 4600 * (1 / (0.92 * $W4483 + 1.7) + 1 / (0.92 * $W4483 + 0.62)),"none")</f>
        <v>none</v>
      </c>
      <c r="Y4483" s="8">
        <f>IF(ISNUMBER($X4483), _xlfn.XLOOKUP($X4483,Sheet3!$A$2:$A$392,Sheet3!$B$2:$B$392,"none", 1,1), $AF$2)</f>
        <v>0.8</v>
      </c>
      <c r="Z4483" s="8">
        <f>IF(ISNUMBER($X4483), _xlfn.XLOOKUP($X4483,Sheet3!$A$2:$A$392,Sheet3!$C$2:$C$392,"none", 1,1), $AF$2)</f>
        <v>0.8</v>
      </c>
      <c r="AA4483" s="8">
        <f>IF(ISNUMBER($X4483), _xlfn.XLOOKUP($X4483,Sheet3!$A$2:$A$392,Sheet3!$D$2:$D$392,"none", 1,1), $AF$2)</f>
        <v>0.8</v>
      </c>
    </row>
    <row r="4484" spans="1:27">
      <c r="A4484">
        <v>3189</v>
      </c>
      <c r="B4484" t="s">
        <v>3492</v>
      </c>
      <c r="C4484" t="s">
        <v>12</v>
      </c>
      <c r="D4484">
        <v>22</v>
      </c>
      <c r="E4484">
        <v>36</v>
      </c>
      <c r="F4484">
        <v>58.8533540496</v>
      </c>
      <c r="G4484">
        <v>-40</v>
      </c>
      <c r="H4484">
        <v>35</v>
      </c>
      <c r="I4484">
        <v>27.726103607999999</v>
      </c>
      <c r="J4484">
        <f>(D4484+E4484/60+F4484/3600)*15</f>
        <v>339.24522230854001</v>
      </c>
      <c r="K4484">
        <f>IF(G4484&lt;0, G4484-H4484/60-I4484/3600, G4484+H4484/60+I4484/3600)</f>
        <v>-40.591035028780006</v>
      </c>
      <c r="L4484">
        <v>43.533000000000001</v>
      </c>
      <c r="M4484">
        <v>-69.825000000000003</v>
      </c>
      <c r="N4484">
        <v>14.23</v>
      </c>
      <c r="O4484" t="s">
        <v>9341</v>
      </c>
      <c r="P4484">
        <v>5.9260000000000002</v>
      </c>
      <c r="Q4484">
        <v>5.8739999999999997</v>
      </c>
      <c r="R4484" t="s">
        <v>9341</v>
      </c>
      <c r="S4484">
        <v>5.8810000000000002</v>
      </c>
      <c r="T4484" t="s">
        <v>9341</v>
      </c>
      <c r="U4484" t="s">
        <v>9433</v>
      </c>
      <c r="V4484" t="str">
        <f>LEFT($U4484,2)</f>
        <v>A1</v>
      </c>
      <c r="W4484" s="3">
        <f>_xlfn.XLOOKUP(V4484,$AC$2:$AC$43,$AD$2:$AD$43,"none")</f>
        <v>0.02</v>
      </c>
      <c r="X4484" s="3">
        <f>IF(ISNUMBER($W4484), 4600 * (1 / (0.92 * $W4484 + 1.7) + 1 / (0.92 * $W4484 + 0.62)),"none")</f>
        <v>9882.4225367888994</v>
      </c>
      <c r="Y4484" s="8">
        <f>IF(ISNUMBER($X4484), _xlfn.XLOOKUP($X4484,Sheet3!$A$2:$A$392,Sheet3!$B$2:$B$392,"none", 1,1), $AF$2)</f>
        <v>0.63239999999999996</v>
      </c>
      <c r="Z4484" s="8">
        <f>IF(ISNUMBER($X4484), _xlfn.XLOOKUP($X4484,Sheet3!$A$2:$A$392,Sheet3!$C$2:$C$392,"none", 1,1), $AF$2)</f>
        <v>0.70809999999999995</v>
      </c>
      <c r="AA4484" s="8">
        <f>IF(ISNUMBER($X4484), _xlfn.XLOOKUP($X4484,Sheet3!$A$2:$A$392,Sheet3!$D$2:$D$392,"none", 1,1), $AF$2)</f>
        <v>1</v>
      </c>
    </row>
    <row r="4485" spans="1:27">
      <c r="A4485">
        <v>7566</v>
      </c>
      <c r="B4485" t="s">
        <v>7869</v>
      </c>
      <c r="C4485" t="s">
        <v>313</v>
      </c>
      <c r="D4485">
        <v>10</v>
      </c>
      <c r="E4485">
        <v>9</v>
      </c>
      <c r="F4485">
        <v>30.170290000000001</v>
      </c>
      <c r="G4485">
        <v>-68</v>
      </c>
      <c r="H4485">
        <v>40</v>
      </c>
      <c r="I4485">
        <v>58.020499999999998</v>
      </c>
      <c r="J4485">
        <f>(D4485+E4485/60+F4485/3600)*15</f>
        <v>152.37570954166668</v>
      </c>
      <c r="K4485">
        <f>IF(G4485&lt;0, G4485-H4485/60-I4485/3600, G4485+H4485/60+I4485/3600)</f>
        <v>-68.682783472222226</v>
      </c>
      <c r="L4485">
        <v>-17.89</v>
      </c>
      <c r="M4485">
        <v>20.27</v>
      </c>
      <c r="N4485">
        <v>4.78</v>
      </c>
      <c r="O4485" t="s">
        <v>9341</v>
      </c>
      <c r="P4485">
        <v>5.8869999999999996</v>
      </c>
      <c r="Q4485">
        <v>5.8739999999999997</v>
      </c>
      <c r="R4485" t="s">
        <v>9341</v>
      </c>
      <c r="S4485" t="s">
        <v>9341</v>
      </c>
      <c r="T4485" t="s">
        <v>9341</v>
      </c>
      <c r="U4485" t="s">
        <v>9395</v>
      </c>
      <c r="V4485" t="str">
        <f>LEFT($U4485,2)</f>
        <v>A0</v>
      </c>
      <c r="W4485" s="3">
        <f>_xlfn.XLOOKUP(V4485,$AC$2:$AC$43,$AD$2:$AD$43,"none")</f>
        <v>-0.01</v>
      </c>
      <c r="X4485" s="3">
        <f>IF(ISNUMBER($W4485), 4600 * (1 / (0.92 * $W4485 + 1.7) + 1 / (0.92 * $W4485 + 0.62)),"none")</f>
        <v>10251.712375722911</v>
      </c>
      <c r="Y4485" s="8">
        <f>IF(ISNUMBER($X4485), _xlfn.XLOOKUP($X4485,Sheet3!$A$2:$A$392,Sheet3!$B$2:$B$392,"none", 1,1), $AF$2)</f>
        <v>0.6109</v>
      </c>
      <c r="Z4485" s="8">
        <f>IF(ISNUMBER($X4485), _xlfn.XLOOKUP($X4485,Sheet3!$A$2:$A$392,Sheet3!$C$2:$C$392,"none", 1,1), $AF$2)</f>
        <v>0.69189999999999996</v>
      </c>
      <c r="AA4485" s="8">
        <f>IF(ISNUMBER($X4485), _xlfn.XLOOKUP($X4485,Sheet3!$A$2:$A$392,Sheet3!$D$2:$D$392,"none", 1,1), $AF$2)</f>
        <v>1</v>
      </c>
    </row>
    <row r="4486" spans="1:27">
      <c r="A4486">
        <v>7788</v>
      </c>
      <c r="B4486" t="s">
        <v>8091</v>
      </c>
      <c r="C4486" t="s">
        <v>297</v>
      </c>
      <c r="D4486">
        <v>12</v>
      </c>
      <c r="E4486">
        <v>32</v>
      </c>
      <c r="F4486">
        <v>9.9757273919999996</v>
      </c>
      <c r="G4486">
        <v>-73</v>
      </c>
      <c r="H4486">
        <v>0</v>
      </c>
      <c r="I4486">
        <v>3.8045654280000001</v>
      </c>
      <c r="J4486">
        <f>(D4486+E4486/60+F4486/3600)*15</f>
        <v>188.0415655308</v>
      </c>
      <c r="K4486">
        <f>IF(G4486&lt;0, G4486-H4486/60-I4486/3600, G4486+H4486/60+I4486/3600)</f>
        <v>-73.001056823729996</v>
      </c>
      <c r="L4486">
        <v>40.069000000000003</v>
      </c>
      <c r="M4486">
        <v>-5.82</v>
      </c>
      <c r="N4486">
        <v>8.81</v>
      </c>
      <c r="O4486" t="s">
        <v>9341</v>
      </c>
      <c r="P4486">
        <v>6.984</v>
      </c>
      <c r="Q4486">
        <v>5.8739999999999997</v>
      </c>
      <c r="R4486" t="s">
        <v>9341</v>
      </c>
      <c r="S4486">
        <v>5.5910000000000002</v>
      </c>
      <c r="T4486" t="s">
        <v>9341</v>
      </c>
      <c r="U4486" t="s">
        <v>9500</v>
      </c>
      <c r="V4486" t="str">
        <f>LEFT($U4486,2)</f>
        <v>K1</v>
      </c>
      <c r="W4486" s="3">
        <f>_xlfn.XLOOKUP(V4486,$AC$2:$AC$43,$AD$2:$AD$43,"none")</f>
        <v>0.86</v>
      </c>
      <c r="X4486" s="3">
        <f>IF(ISNUMBER($W4486), 4600 * (1 / (0.92 * $W4486 + 1.7) + 1 / (0.92 * $W4486 + 0.62)),"none")</f>
        <v>5106.1368670782376</v>
      </c>
      <c r="Y4486" s="8">
        <f>IF(ISNUMBER($X4486), _xlfn.XLOOKUP($X4486,Sheet3!$A$2:$A$392,Sheet3!$B$2:$B$392,"none", 1,1), $AF$2)</f>
        <v>1</v>
      </c>
      <c r="Z4486" s="8">
        <f>IF(ISNUMBER($X4486), _xlfn.XLOOKUP($X4486,Sheet3!$A$2:$A$392,Sheet3!$C$2:$C$392,"none", 1,1), $AF$2)</f>
        <v>0.82210000000000005</v>
      </c>
      <c r="AA4486" s="8">
        <f>IF(ISNUMBER($X4486), _xlfn.XLOOKUP($X4486,Sheet3!$A$2:$A$392,Sheet3!$D$2:$D$392,"none", 1,1), $AF$2)</f>
        <v>0.65410000000000001</v>
      </c>
    </row>
    <row r="4487" spans="1:27">
      <c r="A4487">
        <v>3695</v>
      </c>
      <c r="B4487" t="s">
        <v>3998</v>
      </c>
      <c r="C4487" t="s">
        <v>12</v>
      </c>
      <c r="D4487">
        <v>22</v>
      </c>
      <c r="E4487">
        <v>34</v>
      </c>
      <c r="F4487">
        <v>2.9137004279999998</v>
      </c>
      <c r="G4487">
        <v>-1</v>
      </c>
      <c r="H4487">
        <v>34</v>
      </c>
      <c r="I4487">
        <v>27.362001144000001</v>
      </c>
      <c r="J4487">
        <f>(D4487+E4487/60+F4487/3600)*15</f>
        <v>338.51214041845003</v>
      </c>
      <c r="K4487">
        <f>IF(G4487&lt;0, G4487-H4487/60-I4487/3600, G4487+H4487/60+I4487/3600)</f>
        <v>-1.5742672225400001</v>
      </c>
      <c r="L4487">
        <v>41.930999999999997</v>
      </c>
      <c r="M4487">
        <v>-36.468000000000004</v>
      </c>
      <c r="N4487">
        <v>8.74</v>
      </c>
      <c r="O4487" t="s">
        <v>9341</v>
      </c>
      <c r="P4487">
        <v>6.86</v>
      </c>
      <c r="Q4487">
        <v>5.875</v>
      </c>
      <c r="R4487" t="s">
        <v>9341</v>
      </c>
      <c r="S4487">
        <v>5.6260000000000003</v>
      </c>
      <c r="T4487" t="s">
        <v>9341</v>
      </c>
      <c r="U4487" t="s">
        <v>9403</v>
      </c>
      <c r="V4487" t="str">
        <f>LEFT($U4487,2)</f>
        <v>K0</v>
      </c>
      <c r="W4487" s="3">
        <f>_xlfn.XLOOKUP(V4487,$AC$2:$AC$43,$AD$2:$AD$43,"none")</f>
        <v>0.81</v>
      </c>
      <c r="X4487" s="3">
        <f>IF(ISNUMBER($W4487), 4600 * (1 / (0.92 * $W4487 + 1.7) + 1 / (0.92 * $W4487 + 0.62)),"none")</f>
        <v>5250.7063834266155</v>
      </c>
      <c r="Y4487" s="8">
        <f>IF(ISNUMBER($X4487), _xlfn.XLOOKUP($X4487,Sheet3!$A$2:$A$392,Sheet3!$B$2:$B$392,"none", 1,1), $AF$2)</f>
        <v>1</v>
      </c>
      <c r="Z4487" s="8">
        <f>IF(ISNUMBER($X4487), _xlfn.XLOOKUP($X4487,Sheet3!$A$2:$A$392,Sheet3!$C$2:$C$392,"none", 1,1), $AF$2)</f>
        <v>0.83299999999999996</v>
      </c>
      <c r="AA4487" s="8">
        <f>IF(ISNUMBER($X4487), _xlfn.XLOOKUP($X4487,Sheet3!$A$2:$A$392,Sheet3!$D$2:$D$392,"none", 1,1), $AF$2)</f>
        <v>0.67869999999999997</v>
      </c>
    </row>
    <row r="4488" spans="1:27">
      <c r="A4488">
        <v>4121</v>
      </c>
      <c r="B4488" t="s">
        <v>4424</v>
      </c>
      <c r="C4488" t="s">
        <v>12</v>
      </c>
      <c r="D4488">
        <v>0</v>
      </c>
      <c r="E4488">
        <v>18</v>
      </c>
      <c r="F4488">
        <v>38.258088194400003</v>
      </c>
      <c r="G4488">
        <v>31</v>
      </c>
      <c r="H4488">
        <v>31</v>
      </c>
      <c r="I4488">
        <v>2.0219121840000001</v>
      </c>
      <c r="J4488">
        <f>(D4488+E4488/60+F4488/3600)*15</f>
        <v>4.6594087008100002</v>
      </c>
      <c r="K4488">
        <f>IF(G4488&lt;0, G4488-H4488/60-I4488/3600, G4488+H4488/60+I4488/3600)</f>
        <v>31.517228308939998</v>
      </c>
      <c r="L4488">
        <v>55.62</v>
      </c>
      <c r="M4488">
        <v>-7.3319999999999999</v>
      </c>
      <c r="N4488">
        <v>6.65</v>
      </c>
      <c r="O4488" t="s">
        <v>9341</v>
      </c>
      <c r="P4488">
        <v>5.851</v>
      </c>
      <c r="Q4488">
        <v>5.875</v>
      </c>
      <c r="R4488" t="s">
        <v>9341</v>
      </c>
      <c r="S4488">
        <v>5.8739999999999997</v>
      </c>
      <c r="T4488" t="s">
        <v>9341</v>
      </c>
      <c r="U4488" t="s">
        <v>9395</v>
      </c>
      <c r="V4488" t="str">
        <f>LEFT($U4488,2)</f>
        <v>A0</v>
      </c>
      <c r="W4488" s="3">
        <f>_xlfn.XLOOKUP(V4488,$AC$2:$AC$43,$AD$2:$AD$43,"none")</f>
        <v>-0.01</v>
      </c>
      <c r="X4488" s="3">
        <f>IF(ISNUMBER($W4488), 4600 * (1 / (0.92 * $W4488 + 1.7) + 1 / (0.92 * $W4488 + 0.62)),"none")</f>
        <v>10251.712375722911</v>
      </c>
      <c r="Y4488" s="8">
        <f>IF(ISNUMBER($X4488), _xlfn.XLOOKUP($X4488,Sheet3!$A$2:$A$392,Sheet3!$B$2:$B$392,"none", 1,1), $AF$2)</f>
        <v>0.6109</v>
      </c>
      <c r="Z4488" s="8">
        <f>IF(ISNUMBER($X4488), _xlfn.XLOOKUP($X4488,Sheet3!$A$2:$A$392,Sheet3!$C$2:$C$392,"none", 1,1), $AF$2)</f>
        <v>0.69189999999999996</v>
      </c>
      <c r="AA4488" s="8">
        <f>IF(ISNUMBER($X4488), _xlfn.XLOOKUP($X4488,Sheet3!$A$2:$A$392,Sheet3!$D$2:$D$392,"none", 1,1), $AF$2)</f>
        <v>1</v>
      </c>
    </row>
    <row r="4489" spans="1:27">
      <c r="A4489">
        <v>7082</v>
      </c>
      <c r="B4489" t="s">
        <v>7385</v>
      </c>
      <c r="C4489" t="s">
        <v>297</v>
      </c>
      <c r="D4489">
        <v>8</v>
      </c>
      <c r="E4489">
        <v>57</v>
      </c>
      <c r="F4489">
        <v>55.558797513599998</v>
      </c>
      <c r="G4489">
        <v>-48</v>
      </c>
      <c r="H4489">
        <v>34</v>
      </c>
      <c r="I4489">
        <v>22.47382704</v>
      </c>
      <c r="J4489">
        <f>(D4489+E4489/60+F4489/3600)*15</f>
        <v>134.48149498963997</v>
      </c>
      <c r="K4489">
        <f>IF(G4489&lt;0, G4489-H4489/60-I4489/3600, G4489+H4489/60+I4489/3600)</f>
        <v>-48.5729093964</v>
      </c>
      <c r="L4489">
        <v>-16.402000000000001</v>
      </c>
      <c r="M4489">
        <v>10.022</v>
      </c>
      <c r="N4489">
        <v>3.69</v>
      </c>
      <c r="O4489" t="s">
        <v>9341</v>
      </c>
      <c r="P4489">
        <v>6.944</v>
      </c>
      <c r="Q4489">
        <v>5.8760000000000003</v>
      </c>
      <c r="R4489" t="s">
        <v>9341</v>
      </c>
      <c r="S4489">
        <v>5.6130000000000004</v>
      </c>
      <c r="T4489" t="s">
        <v>9341</v>
      </c>
      <c r="U4489" t="s">
        <v>10910</v>
      </c>
      <c r="V4489" t="str">
        <f>LEFT($U4489,2)</f>
        <v>G8</v>
      </c>
      <c r="W4489" s="3">
        <f>_xlfn.XLOOKUP(V4489,$AC$2:$AC$43,$AD$2:$AD$43,"none")</f>
        <v>0.74</v>
      </c>
      <c r="X4489" s="3">
        <f>IF(ISNUMBER($W4489), 4600 * (1 / (0.92 * $W4489 + 1.7) + 1 / (0.92 * $W4489 + 0.62)),"none")</f>
        <v>5468.4090187676065</v>
      </c>
      <c r="Y4489" s="8">
        <f>IF(ISNUMBER($X4489), _xlfn.XLOOKUP($X4489,Sheet3!$A$2:$A$392,Sheet3!$B$2:$B$392,"none", 1,1), $AF$2)</f>
        <v>1</v>
      </c>
      <c r="Z4489" s="8">
        <f>IF(ISNUMBER($X4489), _xlfn.XLOOKUP($X4489,Sheet3!$A$2:$A$392,Sheet3!$C$2:$C$392,"none", 1,1), $AF$2)</f>
        <v>0.85409999999999997</v>
      </c>
      <c r="AA4489" s="8">
        <f>IF(ISNUMBER($X4489), _xlfn.XLOOKUP($X4489,Sheet3!$A$2:$A$392,Sheet3!$D$2:$D$392,"none", 1,1), $AF$2)</f>
        <v>0.72770000000000001</v>
      </c>
    </row>
    <row r="4490" spans="1:27">
      <c r="A4490">
        <v>7468</v>
      </c>
      <c r="B4490" t="s">
        <v>7771</v>
      </c>
      <c r="C4490" t="s">
        <v>16</v>
      </c>
      <c r="D4490">
        <v>10</v>
      </c>
      <c r="E4490">
        <v>38</v>
      </c>
      <c r="F4490">
        <v>2.6423647248000002</v>
      </c>
      <c r="G4490">
        <v>-57</v>
      </c>
      <c r="H4490">
        <v>15</v>
      </c>
      <c r="I4490">
        <v>22.689748475999998</v>
      </c>
      <c r="J4490">
        <f>(D4490+E4490/60+F4490/3600)*15</f>
        <v>159.51100985301997</v>
      </c>
      <c r="K4490">
        <f>IF(G4490&lt;0, G4490-H4490/60-I4490/3600, G4490+H4490/60+I4490/3600)</f>
        <v>-57.256302707910002</v>
      </c>
      <c r="L4490">
        <v>-15.672000000000001</v>
      </c>
      <c r="M4490">
        <v>0.95099999999999996</v>
      </c>
      <c r="N4490">
        <v>2.6</v>
      </c>
      <c r="O4490">
        <v>5.14</v>
      </c>
      <c r="P4490">
        <v>5.7489999999999997</v>
      </c>
      <c r="Q4490">
        <v>5.8760000000000003</v>
      </c>
      <c r="R4490" t="s">
        <v>9341</v>
      </c>
      <c r="S4490">
        <v>5.8650000000000002</v>
      </c>
      <c r="T4490" t="s">
        <v>9341</v>
      </c>
      <c r="U4490" t="s">
        <v>9364</v>
      </c>
      <c r="V4490" t="str">
        <f>LEFT($U4490,2)</f>
        <v>B3</v>
      </c>
      <c r="W4490" s="3">
        <f>_xlfn.XLOOKUP(V4490,$AC$2:$AC$43,$AD$2:$AD$43,"none")</f>
        <v>-0.2</v>
      </c>
      <c r="X4490" s="3">
        <f>IF(ISNUMBER($W4490), 4600 * (1 / (0.92 * $W4490 + 1.7) + 1 / (0.92 * $W4490 + 0.62)),"none")</f>
        <v>13584.75950715306</v>
      </c>
      <c r="Y4490" s="8">
        <f>IF(ISNUMBER($X4490), _xlfn.XLOOKUP($X4490,Sheet3!$A$2:$A$392,Sheet3!$B$2:$B$392,"none", 1,1), $AF$2)</f>
        <v>0.50129999999999997</v>
      </c>
      <c r="Z4490" s="8">
        <f>IF(ISNUMBER($X4490), _xlfn.XLOOKUP($X4490,Sheet3!$A$2:$A$392,Sheet3!$C$2:$C$392,"none", 1,1), $AF$2)</f>
        <v>0.60470000000000002</v>
      </c>
      <c r="AA4490" s="8">
        <f>IF(ISNUMBER($X4490), _xlfn.XLOOKUP($X4490,Sheet3!$A$2:$A$392,Sheet3!$D$2:$D$392,"none", 1,1), $AF$2)</f>
        <v>1</v>
      </c>
    </row>
    <row r="4491" spans="1:27">
      <c r="A4491">
        <v>7780</v>
      </c>
      <c r="B4491" t="s">
        <v>8083</v>
      </c>
      <c r="C4491" t="s">
        <v>297</v>
      </c>
      <c r="D4491">
        <v>12</v>
      </c>
      <c r="E4491">
        <v>2</v>
      </c>
      <c r="F4491">
        <v>37.692592992000002</v>
      </c>
      <c r="G4491">
        <v>-69</v>
      </c>
      <c r="H4491">
        <v>11</v>
      </c>
      <c r="I4491">
        <v>32.239021344000001</v>
      </c>
      <c r="J4491">
        <f>(D4491+E4491/60+F4491/3600)*15</f>
        <v>180.65705247079998</v>
      </c>
      <c r="K4491">
        <f>IF(G4491&lt;0, G4491-H4491/60-I4491/3600, G4491+H4491/60+I4491/3600)</f>
        <v>-69.192288617040006</v>
      </c>
      <c r="L4491">
        <v>-38.823999999999998</v>
      </c>
      <c r="M4491">
        <v>-6.8929999999999998</v>
      </c>
      <c r="N4491">
        <v>9.64</v>
      </c>
      <c r="O4491" t="s">
        <v>9341</v>
      </c>
      <c r="P4491">
        <v>5.8</v>
      </c>
      <c r="Q4491">
        <v>5.8760000000000003</v>
      </c>
      <c r="R4491" t="s">
        <v>9341</v>
      </c>
      <c r="S4491">
        <v>5.8769999999999998</v>
      </c>
      <c r="T4491" t="s">
        <v>9341</v>
      </c>
      <c r="U4491" t="s">
        <v>9538</v>
      </c>
      <c r="V4491" t="str">
        <f>LEFT($U4491,2)</f>
        <v>B9</v>
      </c>
      <c r="W4491" s="3">
        <f>_xlfn.XLOOKUP(V4491,$AC$2:$AC$43,$AD$2:$AD$43,"none")</f>
        <v>-7.0000000000000007E-2</v>
      </c>
      <c r="X4491" s="3">
        <f>IF(ISNUMBER($W4491), 4600 * (1 / (0.92 * $W4491 + 1.7) + 1 / (0.92 * $W4491 + 0.62)),"none")</f>
        <v>11091.761228434079</v>
      </c>
      <c r="Y4491" s="8">
        <f>IF(ISNUMBER($X4491), _xlfn.XLOOKUP($X4491,Sheet3!$A$2:$A$392,Sheet3!$B$2:$B$392,"none", 1,1), $AF$2)</f>
        <v>0.57499999999999996</v>
      </c>
      <c r="Z4491" s="8">
        <f>IF(ISNUMBER($X4491), _xlfn.XLOOKUP($X4491,Sheet3!$A$2:$A$392,Sheet3!$C$2:$C$392,"none", 1,1), $AF$2)</f>
        <v>0.66420000000000001</v>
      </c>
      <c r="AA4491" s="8">
        <f>IF(ISNUMBER($X4491), _xlfn.XLOOKUP($X4491,Sheet3!$A$2:$A$392,Sheet3!$D$2:$D$392,"none", 1,1), $AF$2)</f>
        <v>1</v>
      </c>
    </row>
    <row r="4492" spans="1:27">
      <c r="A4492">
        <v>153</v>
      </c>
      <c r="B4492" t="s">
        <v>451</v>
      </c>
      <c r="C4492" t="s">
        <v>305</v>
      </c>
      <c r="D4492">
        <v>2</v>
      </c>
      <c r="E4492">
        <v>59</v>
      </c>
      <c r="F4492">
        <v>39.878623140000002</v>
      </c>
      <c r="G4492">
        <v>41</v>
      </c>
      <c r="H4492">
        <v>1</v>
      </c>
      <c r="I4492">
        <v>58.585315799999996</v>
      </c>
      <c r="J4492">
        <f>(D4492+E4492/60+F4492/3600)*15</f>
        <v>44.916160929749999</v>
      </c>
      <c r="K4492">
        <f>IF(G4492&lt;0, G4492-H4492/60-I4492/3600, G4492+H4492/60+I4492/3600)</f>
        <v>41.032940365499996</v>
      </c>
      <c r="L4492">
        <v>14.723000000000001</v>
      </c>
      <c r="M4492">
        <v>-46.981000000000002</v>
      </c>
      <c r="N4492">
        <v>4.58</v>
      </c>
      <c r="O4492" t="s">
        <v>9341</v>
      </c>
      <c r="P4492">
        <v>7.3259999999999996</v>
      </c>
      <c r="Q4492">
        <v>5.8769999999999998</v>
      </c>
      <c r="R4492" t="s">
        <v>9341</v>
      </c>
      <c r="S4492">
        <v>5.3780000000000001</v>
      </c>
      <c r="T4492" t="s">
        <v>9341</v>
      </c>
      <c r="U4492" t="s">
        <v>106</v>
      </c>
      <c r="V4492" t="str">
        <f>LEFT($U4492,2)</f>
        <v>K2</v>
      </c>
      <c r="W4492" s="3">
        <f>_xlfn.XLOOKUP(V4492,$AC$2:$AC$43,$AD$2:$AD$43,"none")</f>
        <v>0.92</v>
      </c>
      <c r="X4492" s="3">
        <f>IF(ISNUMBER($W4492), 4600 * (1 / (0.92 * $W4492 + 1.7) + 1 / (0.92 * $W4492 + 0.62)),"none")</f>
        <v>4943.4058698702656</v>
      </c>
      <c r="Y4492" s="8">
        <f>IF(ISNUMBER($X4492), _xlfn.XLOOKUP($X4492,Sheet3!$A$2:$A$392,Sheet3!$B$2:$B$392,"none", 1,1), $AF$2)</f>
        <v>1</v>
      </c>
      <c r="Z4492" s="8">
        <f>IF(ISNUMBER($X4492), _xlfn.XLOOKUP($X4492,Sheet3!$A$2:$A$392,Sheet3!$C$2:$C$392,"none", 1,1), $AF$2)</f>
        <v>0.79920000000000002</v>
      </c>
      <c r="AA4492" s="8">
        <f>IF(ISNUMBER($X4492), _xlfn.XLOOKUP($X4492,Sheet3!$A$2:$A$392,Sheet3!$D$2:$D$392,"none", 1,1), $AF$2)</f>
        <v>0.60450000000000004</v>
      </c>
    </row>
    <row r="4493" spans="1:27">
      <c r="A4493">
        <v>580</v>
      </c>
      <c r="B4493" t="s">
        <v>880</v>
      </c>
      <c r="C4493" t="s">
        <v>297</v>
      </c>
      <c r="D4493">
        <v>3</v>
      </c>
      <c r="E4493">
        <v>7</v>
      </c>
      <c r="F4493">
        <v>18.978512563199999</v>
      </c>
      <c r="G4493">
        <v>64</v>
      </c>
      <c r="H4493">
        <v>3</v>
      </c>
      <c r="I4493">
        <v>27.47802708</v>
      </c>
      <c r="J4493">
        <f>(D4493+E4493/60+F4493/3600)*15</f>
        <v>46.829077135680002</v>
      </c>
      <c r="K4493">
        <f>IF(G4493&lt;0, G4493-H4493/60-I4493/3600, G4493+H4493/60+I4493/3600)</f>
        <v>64.057632785300001</v>
      </c>
      <c r="L4493">
        <v>-4.7039999999999997</v>
      </c>
      <c r="M4493">
        <v>-0.71499999999999997</v>
      </c>
      <c r="N4493">
        <v>5.75</v>
      </c>
      <c r="O4493" t="s">
        <v>9341</v>
      </c>
      <c r="P4493">
        <v>5.859</v>
      </c>
      <c r="Q4493">
        <v>5.8769999999999998</v>
      </c>
      <c r="R4493" t="s">
        <v>9341</v>
      </c>
      <c r="S4493">
        <v>5.867</v>
      </c>
      <c r="T4493" t="s">
        <v>9341</v>
      </c>
      <c r="U4493" t="s">
        <v>9538</v>
      </c>
      <c r="V4493" t="str">
        <f>LEFT($U4493,2)</f>
        <v>B9</v>
      </c>
      <c r="W4493" s="3">
        <f>_xlfn.XLOOKUP(V4493,$AC$2:$AC$43,$AD$2:$AD$43,"none")</f>
        <v>-7.0000000000000007E-2</v>
      </c>
      <c r="X4493" s="3">
        <f>IF(ISNUMBER($W4493), 4600 * (1 / (0.92 * $W4493 + 1.7) + 1 / (0.92 * $W4493 + 0.62)),"none")</f>
        <v>11091.761228434079</v>
      </c>
      <c r="Y4493" s="8">
        <f>IF(ISNUMBER($X4493), _xlfn.XLOOKUP($X4493,Sheet3!$A$2:$A$392,Sheet3!$B$2:$B$392,"none", 1,1), $AF$2)</f>
        <v>0.57499999999999996</v>
      </c>
      <c r="Z4493" s="8">
        <f>IF(ISNUMBER($X4493), _xlfn.XLOOKUP($X4493,Sheet3!$A$2:$A$392,Sheet3!$C$2:$C$392,"none", 1,1), $AF$2)</f>
        <v>0.66420000000000001</v>
      </c>
      <c r="AA4493" s="8">
        <f>IF(ISNUMBER($X4493), _xlfn.XLOOKUP($X4493,Sheet3!$A$2:$A$392,Sheet3!$D$2:$D$392,"none", 1,1), $AF$2)</f>
        <v>1</v>
      </c>
    </row>
    <row r="4494" spans="1:27">
      <c r="A4494">
        <v>680</v>
      </c>
      <c r="B4494" t="s">
        <v>980</v>
      </c>
      <c r="C4494" t="s">
        <v>12</v>
      </c>
      <c r="D4494">
        <v>21</v>
      </c>
      <c r="E4494">
        <v>6</v>
      </c>
      <c r="F4494">
        <v>23.3019303168</v>
      </c>
      <c r="G4494">
        <v>71</v>
      </c>
      <c r="H4494">
        <v>25</v>
      </c>
      <c r="I4494">
        <v>54.472096487999998</v>
      </c>
      <c r="J4494">
        <f>(D4494+E4494/60+F4494/3600)*15</f>
        <v>316.59709137632007</v>
      </c>
      <c r="K4494">
        <f>IF(G4494&lt;0, G4494-H4494/60-I4494/3600, G4494+H4494/60+I4494/3600)</f>
        <v>71.43179780458</v>
      </c>
      <c r="L4494">
        <v>-49.555</v>
      </c>
      <c r="M4494">
        <v>-115.596</v>
      </c>
      <c r="N4494">
        <v>19.760000000000002</v>
      </c>
      <c r="O4494" t="s">
        <v>9341</v>
      </c>
      <c r="P4494">
        <v>6.2530000000000001</v>
      </c>
      <c r="Q4494">
        <v>5.8769999999999998</v>
      </c>
      <c r="R4494" t="s">
        <v>9341</v>
      </c>
      <c r="S4494">
        <v>5.7889999999999997</v>
      </c>
      <c r="T4494" t="s">
        <v>9341</v>
      </c>
      <c r="U4494" t="s">
        <v>9632</v>
      </c>
      <c r="V4494" t="str">
        <f>LEFT($U4494,2)</f>
        <v>F3</v>
      </c>
      <c r="W4494" s="3" t="str">
        <f>_xlfn.XLOOKUP(V4494,$AC$2:$AC$43,$AD$2:$AD$43,"none")</f>
        <v>none</v>
      </c>
      <c r="X4494" s="3" t="str">
        <f>IF(ISNUMBER($W4494), 4600 * (1 / (0.92 * $W4494 + 1.7) + 1 / (0.92 * $W4494 + 0.62)),"none")</f>
        <v>none</v>
      </c>
      <c r="Y4494" s="8">
        <f>IF(ISNUMBER($X4494), _xlfn.XLOOKUP($X4494,Sheet3!$A$2:$A$392,Sheet3!$B$2:$B$392,"none", 1,1), $AF$2)</f>
        <v>0.8</v>
      </c>
      <c r="Z4494" s="8">
        <f>IF(ISNUMBER($X4494), _xlfn.XLOOKUP($X4494,Sheet3!$A$2:$A$392,Sheet3!$C$2:$C$392,"none", 1,1), $AF$2)</f>
        <v>0.8</v>
      </c>
      <c r="AA4494" s="8">
        <f>IF(ISNUMBER($X4494), _xlfn.XLOOKUP($X4494,Sheet3!$A$2:$A$392,Sheet3!$D$2:$D$392,"none", 1,1), $AF$2)</f>
        <v>0.8</v>
      </c>
    </row>
    <row r="4495" spans="1:27">
      <c r="A4495">
        <v>1052</v>
      </c>
      <c r="B4495" t="s">
        <v>1353</v>
      </c>
      <c r="C4495" t="s">
        <v>12</v>
      </c>
      <c r="D4495">
        <v>6</v>
      </c>
      <c r="E4495">
        <v>56</v>
      </c>
      <c r="F4495">
        <v>56.049797810400001</v>
      </c>
      <c r="G4495">
        <v>46</v>
      </c>
      <c r="H4495">
        <v>42</v>
      </c>
      <c r="I4495">
        <v>19.266875171999999</v>
      </c>
      <c r="J4495">
        <f>(D4495+E4495/60+F4495/3600)*15</f>
        <v>104.23354082421</v>
      </c>
      <c r="K4495">
        <f>IF(G4495&lt;0, G4495-H4495/60-I4495/3600, G4495+H4495/60+I4495/3600)</f>
        <v>46.705351909770002</v>
      </c>
      <c r="L4495">
        <v>-93.046000000000006</v>
      </c>
      <c r="M4495">
        <v>-78.126999999999995</v>
      </c>
      <c r="N4495">
        <v>9.56</v>
      </c>
      <c r="O4495" t="s">
        <v>9341</v>
      </c>
      <c r="P4495">
        <v>6.9690000000000003</v>
      </c>
      <c r="Q4495">
        <v>5.8769999999999998</v>
      </c>
      <c r="R4495" t="s">
        <v>9341</v>
      </c>
      <c r="S4495">
        <v>5.593</v>
      </c>
      <c r="T4495" t="s">
        <v>9341</v>
      </c>
      <c r="U4495" t="s">
        <v>9763</v>
      </c>
      <c r="V4495" t="str">
        <f>LEFT($U4495,2)</f>
        <v>K0</v>
      </c>
      <c r="W4495" s="3">
        <f>_xlfn.XLOOKUP(V4495,$AC$2:$AC$43,$AD$2:$AD$43,"none")</f>
        <v>0.81</v>
      </c>
      <c r="X4495" s="3">
        <f>IF(ISNUMBER($W4495), 4600 * (1 / (0.92 * $W4495 + 1.7) + 1 / (0.92 * $W4495 + 0.62)),"none")</f>
        <v>5250.7063834266155</v>
      </c>
      <c r="Y4495" s="8">
        <f>IF(ISNUMBER($X4495), _xlfn.XLOOKUP($X4495,Sheet3!$A$2:$A$392,Sheet3!$B$2:$B$392,"none", 1,1), $AF$2)</f>
        <v>1</v>
      </c>
      <c r="Z4495" s="8">
        <f>IF(ISNUMBER($X4495), _xlfn.XLOOKUP($X4495,Sheet3!$A$2:$A$392,Sheet3!$C$2:$C$392,"none", 1,1), $AF$2)</f>
        <v>0.83299999999999996</v>
      </c>
      <c r="AA4495" s="8">
        <f>IF(ISNUMBER($X4495), _xlfn.XLOOKUP($X4495,Sheet3!$A$2:$A$392,Sheet3!$D$2:$D$392,"none", 1,1), $AF$2)</f>
        <v>0.67869999999999997</v>
      </c>
    </row>
    <row r="4496" spans="1:27">
      <c r="A4496">
        <v>1164</v>
      </c>
      <c r="B4496" t="s">
        <v>1465</v>
      </c>
      <c r="C4496" t="s">
        <v>12</v>
      </c>
      <c r="D4496">
        <v>8</v>
      </c>
      <c r="E4496">
        <v>20</v>
      </c>
      <c r="F4496">
        <v>26.059882584</v>
      </c>
      <c r="G4496">
        <v>57</v>
      </c>
      <c r="H4496">
        <v>44</v>
      </c>
      <c r="I4496">
        <v>35.806402284000001</v>
      </c>
      <c r="J4496">
        <f>(D4496+E4496/60+F4496/3600)*15</f>
        <v>125.10858284410003</v>
      </c>
      <c r="K4496">
        <f>IF(G4496&lt;0, G4496-H4496/60-I4496/3600, G4496+H4496/60+I4496/3600)</f>
        <v>57.743279556190004</v>
      </c>
      <c r="L4496">
        <v>57.655000000000001</v>
      </c>
      <c r="M4496">
        <v>14.558999999999999</v>
      </c>
      <c r="N4496">
        <v>31.13</v>
      </c>
      <c r="O4496" t="s">
        <v>9341</v>
      </c>
      <c r="P4496">
        <v>6.2720000000000002</v>
      </c>
      <c r="Q4496">
        <v>5.8769999999999998</v>
      </c>
      <c r="R4496" t="s">
        <v>9341</v>
      </c>
      <c r="S4496">
        <v>5.7880000000000003</v>
      </c>
      <c r="T4496" t="s">
        <v>9341</v>
      </c>
      <c r="U4496" t="s">
        <v>9478</v>
      </c>
      <c r="V4496" t="str">
        <f>LEFT($U4496,2)</f>
        <v>F4</v>
      </c>
      <c r="W4496" s="3" t="str">
        <f>_xlfn.XLOOKUP(V4496,$AC$2:$AC$43,$AD$2:$AD$43,"none")</f>
        <v>none</v>
      </c>
      <c r="X4496" s="3" t="str">
        <f>IF(ISNUMBER($W4496), 4600 * (1 / (0.92 * $W4496 + 1.7) + 1 / (0.92 * $W4496 + 0.62)),"none")</f>
        <v>none</v>
      </c>
      <c r="Y4496" s="8">
        <f>IF(ISNUMBER($X4496), _xlfn.XLOOKUP($X4496,Sheet3!$A$2:$A$392,Sheet3!$B$2:$B$392,"none", 1,1), $AF$2)</f>
        <v>0.8</v>
      </c>
      <c r="Z4496" s="8">
        <f>IF(ISNUMBER($X4496), _xlfn.XLOOKUP($X4496,Sheet3!$A$2:$A$392,Sheet3!$C$2:$C$392,"none", 1,1), $AF$2)</f>
        <v>0.8</v>
      </c>
      <c r="AA4496" s="8">
        <f>IF(ISNUMBER($X4496), _xlfn.XLOOKUP($X4496,Sheet3!$A$2:$A$392,Sheet3!$D$2:$D$392,"none", 1,1), $AF$2)</f>
        <v>0.8</v>
      </c>
    </row>
    <row r="4497" spans="1:27">
      <c r="A4497">
        <v>5069</v>
      </c>
      <c r="B4497" t="s">
        <v>5372</v>
      </c>
      <c r="C4497" t="s">
        <v>12</v>
      </c>
      <c r="D4497">
        <v>13</v>
      </c>
      <c r="E4497">
        <v>46</v>
      </c>
      <c r="F4497">
        <v>13.5455873496</v>
      </c>
      <c r="G4497">
        <v>41</v>
      </c>
      <c r="H4497">
        <v>5</v>
      </c>
      <c r="I4497">
        <v>19.480664183999998</v>
      </c>
      <c r="J4497">
        <f>(D4497+E4497/60+F4497/3600)*15</f>
        <v>206.55643994729002</v>
      </c>
      <c r="K4497">
        <f>IF(G4497&lt;0, G4497-H4497/60-I4497/3600, G4497+H4497/60+I4497/3600)</f>
        <v>41.088744628939999</v>
      </c>
      <c r="L4497">
        <v>-113.53700000000001</v>
      </c>
      <c r="M4497">
        <v>-42.835000000000001</v>
      </c>
      <c r="N4497">
        <v>19.22</v>
      </c>
      <c r="O4497" t="s">
        <v>9341</v>
      </c>
      <c r="P4497">
        <v>6.085</v>
      </c>
      <c r="Q4497">
        <v>5.8769999999999998</v>
      </c>
      <c r="R4497" t="s">
        <v>9341</v>
      </c>
      <c r="S4497">
        <v>5.85</v>
      </c>
      <c r="T4497" t="s">
        <v>9341</v>
      </c>
      <c r="U4497" t="s">
        <v>9370</v>
      </c>
      <c r="V4497" t="str">
        <f>LEFT($U4497,2)</f>
        <v>A5</v>
      </c>
      <c r="W4497" s="3">
        <f>_xlfn.XLOOKUP(V4497,$AC$2:$AC$43,$AD$2:$AD$43,"none")</f>
        <v>0.15</v>
      </c>
      <c r="X4497" s="3">
        <f>IF(ISNUMBER($W4497), 4600 * (1 / (0.92 * $W4497 + 1.7) + 1 / (0.92 * $W4497 + 0.62)),"none")</f>
        <v>8571.3219313180252</v>
      </c>
      <c r="Y4497" s="8">
        <f>IF(ISNUMBER($X4497), _xlfn.XLOOKUP($X4497,Sheet3!$A$2:$A$392,Sheet3!$B$2:$B$392,"none", 1,1), $AF$2)</f>
        <v>0.72599999999999998</v>
      </c>
      <c r="Z4497" s="8">
        <f>IF(ISNUMBER($X4497), _xlfn.XLOOKUP($X4497,Sheet3!$A$2:$A$392,Sheet3!$C$2:$C$392,"none", 1,1), $AF$2)</f>
        <v>0.7762</v>
      </c>
      <c r="AA4497" s="8">
        <f>IF(ISNUMBER($X4497), _xlfn.XLOOKUP($X4497,Sheet3!$A$2:$A$392,Sheet3!$D$2:$D$392,"none", 1,1), $AF$2)</f>
        <v>1</v>
      </c>
    </row>
    <row r="4498" spans="1:27">
      <c r="A4498">
        <v>1139</v>
      </c>
      <c r="B4498" t="s">
        <v>1440</v>
      </c>
      <c r="C4498" t="s">
        <v>297</v>
      </c>
      <c r="D4498">
        <v>15</v>
      </c>
      <c r="E4498">
        <v>47</v>
      </c>
      <c r="F4498">
        <v>37.926936148800003</v>
      </c>
      <c r="G4498">
        <v>55</v>
      </c>
      <c r="H4498">
        <v>22</v>
      </c>
      <c r="I4498">
        <v>35.852118599999997</v>
      </c>
      <c r="J4498">
        <f>(D4498+E4498/60+F4498/3600)*15</f>
        <v>236.90802890062</v>
      </c>
      <c r="K4498">
        <f>IF(G4498&lt;0, G4498-H4498/60-I4498/3600, G4498+H4498/60+I4498/3600)</f>
        <v>55.376625588499998</v>
      </c>
      <c r="L4498">
        <v>13.478999999999999</v>
      </c>
      <c r="M4498">
        <v>4.1989999999999998</v>
      </c>
      <c r="N4498">
        <v>13.7</v>
      </c>
      <c r="O4498" t="s">
        <v>9341</v>
      </c>
      <c r="P4498">
        <v>6.1219999999999999</v>
      </c>
      <c r="Q4498">
        <v>5.8780000000000001</v>
      </c>
      <c r="R4498" t="s">
        <v>9341</v>
      </c>
      <c r="S4498">
        <v>5.8680000000000003</v>
      </c>
      <c r="T4498" t="s">
        <v>9341</v>
      </c>
      <c r="U4498" t="s">
        <v>9698</v>
      </c>
      <c r="V4498" t="str">
        <f>LEFT($U4498,2)</f>
        <v>A3</v>
      </c>
      <c r="W4498" s="3">
        <f>_xlfn.XLOOKUP(V4498,$AC$2:$AC$43,$AD$2:$AD$43,"none")</f>
        <v>0.08</v>
      </c>
      <c r="X4498" s="3">
        <f>IF(ISNUMBER($W4498), 4600 * (1 / (0.92 * $W4498 + 1.7) + 1 / (0.92 * $W4498 + 0.62)),"none")</f>
        <v>9225.6595386701993</v>
      </c>
      <c r="Y4498" s="8">
        <f>IF(ISNUMBER($X4498), _xlfn.XLOOKUP($X4498,Sheet3!$A$2:$A$392,Sheet3!$B$2:$B$392,"none", 1,1), $AF$2)</f>
        <v>0.67030000000000001</v>
      </c>
      <c r="Z4498" s="8">
        <f>IF(ISNUMBER($X4498), _xlfn.XLOOKUP($X4498,Sheet3!$A$2:$A$392,Sheet3!$C$2:$C$392,"none", 1,1), $AF$2)</f>
        <v>0.73619999999999997</v>
      </c>
      <c r="AA4498" s="8">
        <f>IF(ISNUMBER($X4498), _xlfn.XLOOKUP($X4498,Sheet3!$A$2:$A$392,Sheet3!$D$2:$D$392,"none", 1,1), $AF$2)</f>
        <v>1</v>
      </c>
    </row>
    <row r="4499" spans="1:27">
      <c r="A4499">
        <v>4148</v>
      </c>
      <c r="B4499" t="s">
        <v>4451</v>
      </c>
      <c r="C4499" t="s">
        <v>12</v>
      </c>
      <c r="D4499">
        <v>0</v>
      </c>
      <c r="E4499">
        <v>31</v>
      </c>
      <c r="F4499">
        <v>25.637860094400001</v>
      </c>
      <c r="G4499">
        <v>33</v>
      </c>
      <c r="H4499">
        <v>34</v>
      </c>
      <c r="I4499">
        <v>53.891674248000001</v>
      </c>
      <c r="J4499">
        <f>(D4499+E4499/60+F4499/3600)*15</f>
        <v>7.8568244170600012</v>
      </c>
      <c r="K4499">
        <f>IF(G4499&lt;0, G4499-H4499/60-I4499/3600, G4499+H4499/60+I4499/3600)</f>
        <v>33.581636576180003</v>
      </c>
      <c r="L4499">
        <v>50.787999999999997</v>
      </c>
      <c r="M4499">
        <v>-10.707000000000001</v>
      </c>
      <c r="N4499">
        <v>8.6</v>
      </c>
      <c r="O4499" t="s">
        <v>9341</v>
      </c>
      <c r="P4499">
        <v>7.0149999999999997</v>
      </c>
      <c r="Q4499">
        <v>5.8780000000000001</v>
      </c>
      <c r="R4499" t="s">
        <v>9341</v>
      </c>
      <c r="S4499">
        <v>5.5430000000000001</v>
      </c>
      <c r="T4499" t="s">
        <v>9341</v>
      </c>
      <c r="U4499" t="s">
        <v>9500</v>
      </c>
      <c r="V4499" t="str">
        <f>LEFT($U4499,2)</f>
        <v>K1</v>
      </c>
      <c r="W4499" s="3">
        <f>_xlfn.XLOOKUP(V4499,$AC$2:$AC$43,$AD$2:$AD$43,"none")</f>
        <v>0.86</v>
      </c>
      <c r="X4499" s="3">
        <f>IF(ISNUMBER($W4499), 4600 * (1 / (0.92 * $W4499 + 1.7) + 1 / (0.92 * $W4499 + 0.62)),"none")</f>
        <v>5106.1368670782376</v>
      </c>
      <c r="Y4499" s="8">
        <f>IF(ISNUMBER($X4499), _xlfn.XLOOKUP($X4499,Sheet3!$A$2:$A$392,Sheet3!$B$2:$B$392,"none", 1,1), $AF$2)</f>
        <v>1</v>
      </c>
      <c r="Z4499" s="8">
        <f>IF(ISNUMBER($X4499), _xlfn.XLOOKUP($X4499,Sheet3!$A$2:$A$392,Sheet3!$C$2:$C$392,"none", 1,1), $AF$2)</f>
        <v>0.82210000000000005</v>
      </c>
      <c r="AA4499" s="8">
        <f>IF(ISNUMBER($X4499), _xlfn.XLOOKUP($X4499,Sheet3!$A$2:$A$392,Sheet3!$D$2:$D$392,"none", 1,1), $AF$2)</f>
        <v>0.65410000000000001</v>
      </c>
    </row>
    <row r="4500" spans="1:27">
      <c r="A4500">
        <v>8537</v>
      </c>
      <c r="B4500" t="s">
        <v>8840</v>
      </c>
      <c r="C4500" t="s">
        <v>40</v>
      </c>
      <c r="D4500">
        <v>17</v>
      </c>
      <c r="E4500">
        <v>37</v>
      </c>
      <c r="F4500">
        <v>27.311719893599999</v>
      </c>
      <c r="G4500">
        <v>-50</v>
      </c>
      <c r="H4500">
        <v>3</v>
      </c>
      <c r="I4500">
        <v>34.922096531999998</v>
      </c>
      <c r="J4500">
        <f>(D4500+E4500/60+F4500/3600)*15</f>
        <v>264.36379883288998</v>
      </c>
      <c r="K4500">
        <f>IF(G4500&lt;0, G4500-H4500/60-I4500/3600, G4500+H4500/60+I4500/3600)</f>
        <v>-50.059700582369999</v>
      </c>
      <c r="L4500">
        <v>0.14899999999999999</v>
      </c>
      <c r="M4500">
        <v>-88.929000000000002</v>
      </c>
      <c r="N4500">
        <v>10.07</v>
      </c>
      <c r="O4500" t="s">
        <v>9341</v>
      </c>
      <c r="P4500">
        <v>7.0010000000000003</v>
      </c>
      <c r="Q4500">
        <v>5.8780000000000001</v>
      </c>
      <c r="R4500" t="s">
        <v>9341</v>
      </c>
      <c r="S4500">
        <v>5.5839999999999996</v>
      </c>
      <c r="T4500" t="s">
        <v>9341</v>
      </c>
      <c r="U4500" t="s">
        <v>9403</v>
      </c>
      <c r="V4500" t="str">
        <f>LEFT($U4500,2)</f>
        <v>K0</v>
      </c>
      <c r="W4500" s="3">
        <f>_xlfn.XLOOKUP(V4500,$AC$2:$AC$43,$AD$2:$AD$43,"none")</f>
        <v>0.81</v>
      </c>
      <c r="X4500" s="3">
        <f>IF(ISNUMBER($W4500), 4600 * (1 / (0.92 * $W4500 + 1.7) + 1 / (0.92 * $W4500 + 0.62)),"none")</f>
        <v>5250.7063834266155</v>
      </c>
      <c r="Y4500" s="8">
        <f>IF(ISNUMBER($X4500), _xlfn.XLOOKUP($X4500,Sheet3!$A$2:$A$392,Sheet3!$B$2:$B$392,"none", 1,1), $AF$2)</f>
        <v>1</v>
      </c>
      <c r="Z4500" s="8">
        <f>IF(ISNUMBER($X4500), _xlfn.XLOOKUP($X4500,Sheet3!$A$2:$A$392,Sheet3!$C$2:$C$392,"none", 1,1), $AF$2)</f>
        <v>0.83299999999999996</v>
      </c>
      <c r="AA4500" s="8">
        <f>IF(ISNUMBER($X4500), _xlfn.XLOOKUP($X4500,Sheet3!$A$2:$A$392,Sheet3!$D$2:$D$392,"none", 1,1), $AF$2)</f>
        <v>0.67869999999999997</v>
      </c>
    </row>
    <row r="4501" spans="1:27">
      <c r="A4501">
        <v>3461</v>
      </c>
      <c r="B4501" t="s">
        <v>3764</v>
      </c>
      <c r="C4501" t="s">
        <v>297</v>
      </c>
      <c r="D4501">
        <v>21</v>
      </c>
      <c r="E4501">
        <v>43</v>
      </c>
      <c r="F4501">
        <v>4.3970602416000002</v>
      </c>
      <c r="G4501">
        <v>-14</v>
      </c>
      <c r="H4501">
        <v>23</v>
      </c>
      <c r="I4501">
        <v>58.957012859999999</v>
      </c>
      <c r="J4501">
        <f>(D4501+E4501/60+F4501/3600)*15</f>
        <v>325.76832108433996</v>
      </c>
      <c r="K4501">
        <f>IF(G4501&lt;0, G4501-H4501/60-I4501/3600, G4501+H4501/60+I4501/3600)</f>
        <v>-14.39971028135</v>
      </c>
      <c r="L4501">
        <v>-5.4820000000000002</v>
      </c>
      <c r="M4501">
        <v>19.832999999999998</v>
      </c>
      <c r="N4501">
        <v>7</v>
      </c>
      <c r="O4501" t="s">
        <v>9341</v>
      </c>
      <c r="P4501">
        <v>6.1269999999999998</v>
      </c>
      <c r="Q4501">
        <v>5.8789999999999996</v>
      </c>
      <c r="R4501" t="s">
        <v>9341</v>
      </c>
      <c r="S4501">
        <v>5.8259999999999996</v>
      </c>
      <c r="T4501" t="s">
        <v>9341</v>
      </c>
      <c r="U4501" t="s">
        <v>10475</v>
      </c>
      <c r="V4501" t="str">
        <f>LEFT($U4501,2)</f>
        <v>A9</v>
      </c>
      <c r="W4501" s="3">
        <f>_xlfn.XLOOKUP(V4501,$AC$2:$AC$43,$AD$2:$AD$43,"none")</f>
        <v>0.3</v>
      </c>
      <c r="X4501" s="3">
        <f>IF(ISNUMBER($W4501), 4600 * (1 / (0.92 * $W4501 + 1.7) + 1 / (0.92 * $W4501 + 0.62)),"none")</f>
        <v>7461.8637941006364</v>
      </c>
      <c r="Y4501" s="8">
        <f>IF(ISNUMBER($X4501), _xlfn.XLOOKUP($X4501,Sheet3!$A$2:$A$392,Sheet3!$B$2:$B$392,"none", 1,1), $AF$2)</f>
        <v>0.85199999999999998</v>
      </c>
      <c r="Z4501" s="8">
        <f>IF(ISNUMBER($X4501), _xlfn.XLOOKUP($X4501,Sheet3!$A$2:$A$392,Sheet3!$C$2:$C$392,"none", 1,1), $AF$2)</f>
        <v>0.86209999999999998</v>
      </c>
      <c r="AA4501" s="8">
        <f>IF(ISNUMBER($X4501), _xlfn.XLOOKUP($X4501,Sheet3!$A$2:$A$392,Sheet3!$D$2:$D$392,"none", 1,1), $AF$2)</f>
        <v>1</v>
      </c>
    </row>
    <row r="4502" spans="1:27">
      <c r="A4502">
        <v>4091</v>
      </c>
      <c r="B4502" t="s">
        <v>4394</v>
      </c>
      <c r="C4502" t="s">
        <v>12</v>
      </c>
      <c r="D4502">
        <v>2</v>
      </c>
      <c r="E4502">
        <v>30</v>
      </c>
      <c r="F4502">
        <v>32.353330760399999</v>
      </c>
      <c r="G4502">
        <v>25</v>
      </c>
      <c r="H4502">
        <v>14</v>
      </c>
      <c r="I4502">
        <v>6.1028572069999996</v>
      </c>
      <c r="J4502">
        <f>(D4502+E4502/60+F4502/3600)*15</f>
        <v>37.634805544835004</v>
      </c>
      <c r="K4502">
        <f>IF(G4502&lt;0, G4502-H4502/60-I4502/3600, G4502+H4502/60+I4502/3600)</f>
        <v>25.235028571446389</v>
      </c>
      <c r="L4502">
        <v>63.313000000000002</v>
      </c>
      <c r="M4502">
        <v>-75.561999999999998</v>
      </c>
      <c r="N4502">
        <v>18.3</v>
      </c>
      <c r="O4502" t="s">
        <v>9341</v>
      </c>
      <c r="P4502">
        <v>6.2910000000000004</v>
      </c>
      <c r="Q4502">
        <v>5.8789999999999996</v>
      </c>
      <c r="R4502" t="s">
        <v>9341</v>
      </c>
      <c r="S4502">
        <v>5.79</v>
      </c>
      <c r="T4502" t="s">
        <v>9341</v>
      </c>
      <c r="U4502" t="s">
        <v>9806</v>
      </c>
      <c r="V4502" t="str">
        <f>LEFT($U4502,2)</f>
        <v>F6</v>
      </c>
      <c r="W4502" s="3" t="str">
        <f>_xlfn.XLOOKUP(V4502,$AC$2:$AC$43,$AD$2:$AD$43,"none")</f>
        <v>none</v>
      </c>
      <c r="X4502" s="3" t="str">
        <f>IF(ISNUMBER($W4502), 4600 * (1 / (0.92 * $W4502 + 1.7) + 1 / (0.92 * $W4502 + 0.62)),"none")</f>
        <v>none</v>
      </c>
      <c r="Y4502" s="8">
        <f>IF(ISNUMBER($X4502), _xlfn.XLOOKUP($X4502,Sheet3!$A$2:$A$392,Sheet3!$B$2:$B$392,"none", 1,1), $AF$2)</f>
        <v>0.8</v>
      </c>
      <c r="Z4502" s="8">
        <f>IF(ISNUMBER($X4502), _xlfn.XLOOKUP($X4502,Sheet3!$A$2:$A$392,Sheet3!$C$2:$C$392,"none", 1,1), $AF$2)</f>
        <v>0.8</v>
      </c>
      <c r="AA4502" s="8">
        <f>IF(ISNUMBER($X4502), _xlfn.XLOOKUP($X4502,Sheet3!$A$2:$A$392,Sheet3!$D$2:$D$392,"none", 1,1), $AF$2)</f>
        <v>0.8</v>
      </c>
    </row>
    <row r="4503" spans="1:27">
      <c r="A4503">
        <v>4609</v>
      </c>
      <c r="B4503" t="s">
        <v>4912</v>
      </c>
      <c r="C4503" t="s">
        <v>305</v>
      </c>
      <c r="D4503">
        <v>10</v>
      </c>
      <c r="E4503">
        <v>59</v>
      </c>
      <c r="F4503">
        <v>30.9271237992</v>
      </c>
      <c r="G4503">
        <v>-16</v>
      </c>
      <c r="H4503">
        <v>21</v>
      </c>
      <c r="I4503">
        <v>13.335565428000001</v>
      </c>
      <c r="J4503">
        <f>(D4503+E4503/60+F4503/3600)*15</f>
        <v>164.87886301583001</v>
      </c>
      <c r="K4503">
        <f>IF(G4503&lt;0, G4503-H4503/60-I4503/3600, G4503+H4503/60+I4503/3600)</f>
        <v>-16.35370432373</v>
      </c>
      <c r="L4503">
        <v>-44.17</v>
      </c>
      <c r="M4503">
        <v>-9.4060000000000006</v>
      </c>
      <c r="N4503">
        <v>4.0199999999999996</v>
      </c>
      <c r="O4503" t="s">
        <v>9341</v>
      </c>
      <c r="P4503">
        <v>7.4829999999999997</v>
      </c>
      <c r="Q4503">
        <v>5.8789999999999996</v>
      </c>
      <c r="R4503" t="s">
        <v>9341</v>
      </c>
      <c r="S4503">
        <v>5.07</v>
      </c>
      <c r="T4503" t="s">
        <v>9341</v>
      </c>
      <c r="U4503" t="s">
        <v>9376</v>
      </c>
      <c r="V4503" t="str">
        <f>LEFT($U4503,2)</f>
        <v>M1</v>
      </c>
      <c r="W4503" s="3">
        <f>_xlfn.XLOOKUP(V4503,$AC$2:$AC$43,$AD$2:$AD$43,"none")</f>
        <v>1.47</v>
      </c>
      <c r="X4503" s="3">
        <f>IF(ISNUMBER($W4503), 4600 * (1 / (0.92 * $W4503 + 1.7) + 1 / (0.92 * $W4503 + 0.62)),"none")</f>
        <v>3839.1950178350371</v>
      </c>
      <c r="Y4503" s="8">
        <f>IF(ISNUMBER($X4503), _xlfn.XLOOKUP($X4503,Sheet3!$A$2:$A$392,Sheet3!$B$2:$B$392,"none", 1,1), $AF$2)</f>
        <v>1</v>
      </c>
      <c r="Z4503" s="8">
        <f>IF(ISNUMBER($X4503), _xlfn.XLOOKUP($X4503,Sheet3!$A$2:$A$392,Sheet3!$C$2:$C$392,"none", 1,1), $AF$2)</f>
        <v>0.64800000000000002</v>
      </c>
      <c r="AA4503" s="8">
        <f>IF(ISNUMBER($X4503), _xlfn.XLOOKUP($X4503,Sheet3!$A$2:$A$392,Sheet3!$D$2:$D$392,"none", 1,1), $AF$2)</f>
        <v>0.33460000000000001</v>
      </c>
    </row>
    <row r="4504" spans="1:27">
      <c r="A4504">
        <v>7085</v>
      </c>
      <c r="B4504" t="s">
        <v>7388</v>
      </c>
      <c r="C4504" t="s">
        <v>305</v>
      </c>
      <c r="D4504">
        <v>8</v>
      </c>
      <c r="E4504">
        <v>41</v>
      </c>
      <c r="F4504">
        <v>5.3198654375999999</v>
      </c>
      <c r="G4504">
        <v>-48</v>
      </c>
      <c r="H4504">
        <v>55</v>
      </c>
      <c r="I4504">
        <v>21.652130927999998</v>
      </c>
      <c r="J4504">
        <f>(D4504+E4504/60+F4504/3600)*15</f>
        <v>130.27216610598998</v>
      </c>
      <c r="K4504">
        <f>IF(G4504&lt;0, G4504-H4504/60-I4504/3600, G4504+H4504/60+I4504/3600)</f>
        <v>-48.922681147479999</v>
      </c>
      <c r="L4504">
        <v>-4.641</v>
      </c>
      <c r="M4504">
        <v>3.5019999999999998</v>
      </c>
      <c r="N4504">
        <v>1.4</v>
      </c>
      <c r="O4504">
        <v>4.7699999999999996</v>
      </c>
      <c r="P4504">
        <v>5.6950000000000003</v>
      </c>
      <c r="Q4504">
        <v>5.8789999999999996</v>
      </c>
      <c r="R4504" t="s">
        <v>9341</v>
      </c>
      <c r="S4504">
        <v>5.8579999999999997</v>
      </c>
      <c r="T4504" t="s">
        <v>9341</v>
      </c>
      <c r="U4504" t="s">
        <v>9596</v>
      </c>
      <c r="V4504" t="str">
        <f>LEFT($U4504,2)</f>
        <v>B2</v>
      </c>
      <c r="W4504" s="3">
        <f>_xlfn.XLOOKUP(V4504,$AC$2:$AC$43,$AD$2:$AD$43,"none")</f>
        <v>-0.24</v>
      </c>
      <c r="X4504" s="3">
        <f>IF(ISNUMBER($W4504), 4600 * (1 / (0.92 * $W4504 + 1.7) + 1 / (0.92 * $W4504 + 0.62)),"none")</f>
        <v>14632.835167360139</v>
      </c>
      <c r="Y4504" s="8">
        <f>IF(ISNUMBER($X4504), _xlfn.XLOOKUP($X4504,Sheet3!$A$2:$A$392,Sheet3!$B$2:$B$392,"none", 1,1), $AF$2)</f>
        <v>0.47989999999999999</v>
      </c>
      <c r="Z4504" s="8">
        <f>IF(ISNUMBER($X4504), _xlfn.XLOOKUP($X4504,Sheet3!$A$2:$A$392,Sheet3!$C$2:$C$392,"none", 1,1), $AF$2)</f>
        <v>0.58679999999999999</v>
      </c>
      <c r="AA4504" s="8">
        <f>IF(ISNUMBER($X4504), _xlfn.XLOOKUP($X4504,Sheet3!$A$2:$A$392,Sheet3!$D$2:$D$392,"none", 1,1), $AF$2)</f>
        <v>1</v>
      </c>
    </row>
    <row r="4505" spans="1:27">
      <c r="A4505">
        <v>1385</v>
      </c>
      <c r="B4505" t="s">
        <v>1686</v>
      </c>
      <c r="C4505" t="s">
        <v>12</v>
      </c>
      <c r="D4505">
        <v>8</v>
      </c>
      <c r="E4505">
        <v>56</v>
      </c>
      <c r="F4505">
        <v>30.515537978400001</v>
      </c>
      <c r="G4505">
        <v>40</v>
      </c>
      <c r="H4505">
        <v>12</v>
      </c>
      <c r="I4505">
        <v>5.3031949200000001</v>
      </c>
      <c r="J4505">
        <f>(D4505+E4505/60+F4505/3600)*15</f>
        <v>134.12714807491</v>
      </c>
      <c r="K4505">
        <f>IF(G4505&lt;0, G4505-H4505/60-I4505/3600, G4505+H4505/60+I4505/3600)</f>
        <v>40.201473109700004</v>
      </c>
      <c r="L4505">
        <v>-82.006</v>
      </c>
      <c r="M4505">
        <v>-38.738</v>
      </c>
      <c r="N4505">
        <v>13.92</v>
      </c>
      <c r="O4505">
        <v>6.31</v>
      </c>
      <c r="P4505">
        <v>6.24</v>
      </c>
      <c r="Q4505">
        <v>5.88</v>
      </c>
      <c r="R4505" t="s">
        <v>9341</v>
      </c>
      <c r="S4505">
        <v>5.8070000000000004</v>
      </c>
      <c r="T4505" t="s">
        <v>9341</v>
      </c>
      <c r="U4505" t="s">
        <v>9688</v>
      </c>
      <c r="V4505" t="str">
        <f>LEFT($U4505,2)</f>
        <v>F3</v>
      </c>
      <c r="W4505" s="3" t="str">
        <f>_xlfn.XLOOKUP(V4505,$AC$2:$AC$43,$AD$2:$AD$43,"none")</f>
        <v>none</v>
      </c>
      <c r="X4505" s="3" t="str">
        <f>IF(ISNUMBER($W4505), 4600 * (1 / (0.92 * $W4505 + 1.7) + 1 / (0.92 * $W4505 + 0.62)),"none")</f>
        <v>none</v>
      </c>
      <c r="Y4505" s="8">
        <f>IF(ISNUMBER($X4505), _xlfn.XLOOKUP($X4505,Sheet3!$A$2:$A$392,Sheet3!$B$2:$B$392,"none", 1,1), $AF$2)</f>
        <v>0.8</v>
      </c>
      <c r="Z4505" s="8">
        <f>IF(ISNUMBER($X4505), _xlfn.XLOOKUP($X4505,Sheet3!$A$2:$A$392,Sheet3!$C$2:$C$392,"none", 1,1), $AF$2)</f>
        <v>0.8</v>
      </c>
      <c r="AA4505" s="8">
        <f>IF(ISNUMBER($X4505), _xlfn.XLOOKUP($X4505,Sheet3!$A$2:$A$392,Sheet3!$D$2:$D$392,"none", 1,1), $AF$2)</f>
        <v>0.8</v>
      </c>
    </row>
    <row r="4506" spans="1:27">
      <c r="A4506">
        <v>3951</v>
      </c>
      <c r="B4506" t="s">
        <v>4254</v>
      </c>
      <c r="C4506" t="s">
        <v>12</v>
      </c>
      <c r="D4506">
        <v>0</v>
      </c>
      <c r="E4506">
        <v>39</v>
      </c>
      <c r="F4506">
        <v>21.8053928046</v>
      </c>
      <c r="G4506">
        <v>21</v>
      </c>
      <c r="H4506">
        <v>15</v>
      </c>
      <c r="I4506">
        <v>1.71289972</v>
      </c>
      <c r="J4506">
        <f>(D4506+E4506/60+F4506/3600)*15</f>
        <v>9.8408558033525004</v>
      </c>
      <c r="K4506">
        <f>IF(G4506&lt;0, G4506-H4506/60-I4506/3600, G4506+H4506/60+I4506/3600)</f>
        <v>21.250475805477777</v>
      </c>
      <c r="L4506">
        <v>-461.94799999999998</v>
      </c>
      <c r="M4506">
        <v>-369.62400000000002</v>
      </c>
      <c r="N4506">
        <v>90.02</v>
      </c>
      <c r="O4506">
        <v>7.29</v>
      </c>
      <c r="P4506">
        <v>6.71</v>
      </c>
      <c r="Q4506">
        <v>5.88</v>
      </c>
      <c r="R4506">
        <v>5.21</v>
      </c>
      <c r="S4506">
        <v>5.6539999999999999</v>
      </c>
      <c r="T4506">
        <v>4.82</v>
      </c>
      <c r="U4506" t="s">
        <v>10567</v>
      </c>
      <c r="V4506" t="str">
        <f>LEFT($U4506,2)</f>
        <v>K0</v>
      </c>
      <c r="W4506" s="3">
        <f>_xlfn.XLOOKUP(V4506,$AC$2:$AC$43,$AD$2:$AD$43,"none")</f>
        <v>0.81</v>
      </c>
      <c r="X4506" s="3">
        <f>IF(ISNUMBER($W4506), 4600 * (1 / (0.92 * $W4506 + 1.7) + 1 / (0.92 * $W4506 + 0.62)),"none")</f>
        <v>5250.7063834266155</v>
      </c>
      <c r="Y4506" s="8">
        <f>IF(ISNUMBER($X4506), _xlfn.XLOOKUP($X4506,Sheet3!$A$2:$A$392,Sheet3!$B$2:$B$392,"none", 1,1), $AF$2)</f>
        <v>1</v>
      </c>
      <c r="Z4506" s="8">
        <f>IF(ISNUMBER($X4506), _xlfn.XLOOKUP($X4506,Sheet3!$A$2:$A$392,Sheet3!$C$2:$C$392,"none", 1,1), $AF$2)</f>
        <v>0.83299999999999996</v>
      </c>
      <c r="AA4506" s="8">
        <f>IF(ISNUMBER($X4506), _xlfn.XLOOKUP($X4506,Sheet3!$A$2:$A$392,Sheet3!$D$2:$D$392,"none", 1,1), $AF$2)</f>
        <v>0.67869999999999997</v>
      </c>
    </row>
    <row r="4507" spans="1:27">
      <c r="A4507">
        <v>4202</v>
      </c>
      <c r="B4507" t="s">
        <v>4505</v>
      </c>
      <c r="C4507" t="s">
        <v>297</v>
      </c>
      <c r="D4507">
        <v>22</v>
      </c>
      <c r="E4507">
        <v>32</v>
      </c>
      <c r="F4507">
        <v>26.376883908</v>
      </c>
      <c r="G4507">
        <v>39</v>
      </c>
      <c r="H4507">
        <v>46</v>
      </c>
      <c r="I4507">
        <v>47.034286932000001</v>
      </c>
      <c r="J4507">
        <f>(D4507+E4507/60+F4507/3600)*15</f>
        <v>338.10990368295006</v>
      </c>
      <c r="K4507">
        <f>IF(G4507&lt;0, G4507-H4507/60-I4507/3600, G4507+H4507/60+I4507/3600)</f>
        <v>39.779731746369997</v>
      </c>
      <c r="L4507">
        <v>2.887</v>
      </c>
      <c r="M4507">
        <v>-9.4260000000000002</v>
      </c>
      <c r="N4507">
        <v>5.54</v>
      </c>
      <c r="O4507">
        <v>6.18</v>
      </c>
      <c r="P4507">
        <v>6.03</v>
      </c>
      <c r="Q4507">
        <v>5.88</v>
      </c>
      <c r="R4507" t="s">
        <v>9341</v>
      </c>
      <c r="S4507">
        <v>5.8449999999999998</v>
      </c>
      <c r="T4507" t="s">
        <v>9341</v>
      </c>
      <c r="U4507" t="s">
        <v>9723</v>
      </c>
      <c r="V4507" t="str">
        <f>LEFT($U4507,2)</f>
        <v>A6</v>
      </c>
      <c r="W4507" s="3">
        <f>_xlfn.XLOOKUP(V4507,$AC$2:$AC$43,$AD$2:$AD$43,"none")</f>
        <v>0.17</v>
      </c>
      <c r="X4507" s="3">
        <f>IF(ISNUMBER($W4507), 4600 * (1 / (0.92 * $W4507 + 1.7) + 1 / (0.92 * $W4507 + 0.62)),"none")</f>
        <v>8402.6952833207943</v>
      </c>
      <c r="Y4507" s="8">
        <f>IF(ISNUMBER($X4507), _xlfn.XLOOKUP($X4507,Sheet3!$A$2:$A$392,Sheet3!$B$2:$B$392,"none", 1,1), $AF$2)</f>
        <v>0.73529999999999995</v>
      </c>
      <c r="Z4507" s="8">
        <f>IF(ISNUMBER($X4507), _xlfn.XLOOKUP($X4507,Sheet3!$A$2:$A$392,Sheet3!$C$2:$C$392,"none", 1,1), $AF$2)</f>
        <v>0.78269999999999995</v>
      </c>
      <c r="AA4507" s="8">
        <f>IF(ISNUMBER($X4507), _xlfn.XLOOKUP($X4507,Sheet3!$A$2:$A$392,Sheet3!$D$2:$D$392,"none", 1,1), $AF$2)</f>
        <v>1</v>
      </c>
    </row>
    <row r="4508" spans="1:27">
      <c r="A4508">
        <v>4898</v>
      </c>
      <c r="B4508" t="s">
        <v>5201</v>
      </c>
      <c r="C4508" t="s">
        <v>297</v>
      </c>
      <c r="D4508">
        <v>12</v>
      </c>
      <c r="E4508">
        <v>36</v>
      </c>
      <c r="F4508">
        <v>47.3542031016</v>
      </c>
      <c r="G4508">
        <v>-5</v>
      </c>
      <c r="H4508">
        <v>49</v>
      </c>
      <c r="I4508">
        <v>54.841962612000003</v>
      </c>
      <c r="J4508">
        <f>(D4508+E4508/60+F4508/3600)*15</f>
        <v>189.19730917958998</v>
      </c>
      <c r="K4508">
        <f>IF(G4508&lt;0, G4508-H4508/60-I4508/3600, G4508+H4508/60+I4508/3600)</f>
        <v>-5.8319005451699999</v>
      </c>
      <c r="L4508">
        <v>-27.992000000000001</v>
      </c>
      <c r="M4508">
        <v>-20.279</v>
      </c>
      <c r="N4508">
        <v>14.07</v>
      </c>
      <c r="O4508" t="s">
        <v>9341</v>
      </c>
      <c r="P4508">
        <v>5.94</v>
      </c>
      <c r="Q4508">
        <v>5.88</v>
      </c>
      <c r="R4508" t="s">
        <v>9341</v>
      </c>
      <c r="S4508">
        <v>5.8689999999999998</v>
      </c>
      <c r="T4508">
        <v>5.8</v>
      </c>
      <c r="U4508" t="s">
        <v>9359</v>
      </c>
      <c r="V4508" t="str">
        <f>LEFT($U4508,2)</f>
        <v>A3</v>
      </c>
      <c r="W4508" s="3">
        <f>_xlfn.XLOOKUP(V4508,$AC$2:$AC$43,$AD$2:$AD$43,"none")</f>
        <v>0.08</v>
      </c>
      <c r="X4508" s="3">
        <f>IF(ISNUMBER($W4508), 4600 * (1 / (0.92 * $W4508 + 1.7) + 1 / (0.92 * $W4508 + 0.62)),"none")</f>
        <v>9225.6595386701993</v>
      </c>
      <c r="Y4508" s="8">
        <f>IF(ISNUMBER($X4508), _xlfn.XLOOKUP($X4508,Sheet3!$A$2:$A$392,Sheet3!$B$2:$B$392,"none", 1,1), $AF$2)</f>
        <v>0.67030000000000001</v>
      </c>
      <c r="Z4508" s="8">
        <f>IF(ISNUMBER($X4508), _xlfn.XLOOKUP($X4508,Sheet3!$A$2:$A$392,Sheet3!$C$2:$C$392,"none", 1,1), $AF$2)</f>
        <v>0.73619999999999997</v>
      </c>
      <c r="AA4508" s="8">
        <f>IF(ISNUMBER($X4508), _xlfn.XLOOKUP($X4508,Sheet3!$A$2:$A$392,Sheet3!$D$2:$D$392,"none", 1,1), $AF$2)</f>
        <v>1</v>
      </c>
    </row>
    <row r="4509" spans="1:27">
      <c r="A4509">
        <v>5627</v>
      </c>
      <c r="B4509" t="s">
        <v>5930</v>
      </c>
      <c r="C4509" t="s">
        <v>305</v>
      </c>
      <c r="D4509">
        <v>16</v>
      </c>
      <c r="E4509">
        <v>8</v>
      </c>
      <c r="F4509">
        <v>43.720286541599997</v>
      </c>
      <c r="G4509">
        <v>-23</v>
      </c>
      <c r="H4509">
        <v>41</v>
      </c>
      <c r="I4509">
        <v>7.4834612519999997</v>
      </c>
      <c r="J4509">
        <f>(D4509+E4509/60+F4509/3600)*15</f>
        <v>242.18216786058997</v>
      </c>
      <c r="K4509">
        <f>IF(G4509&lt;0, G4509-H4509/60-I4509/3600, G4509+H4509/60+I4509/3600)</f>
        <v>-23.685412072569999</v>
      </c>
      <c r="L4509">
        <v>-10.087</v>
      </c>
      <c r="M4509">
        <v>-26.085000000000001</v>
      </c>
      <c r="N4509">
        <v>6.48</v>
      </c>
      <c r="O4509">
        <v>5.59</v>
      </c>
      <c r="P4509">
        <v>5.9</v>
      </c>
      <c r="Q4509">
        <v>5.88</v>
      </c>
      <c r="R4509" t="s">
        <v>9341</v>
      </c>
      <c r="S4509">
        <v>5.84</v>
      </c>
      <c r="T4509" t="s">
        <v>9341</v>
      </c>
      <c r="U4509" t="s">
        <v>9538</v>
      </c>
      <c r="V4509" t="str">
        <f>LEFT($U4509,2)</f>
        <v>B9</v>
      </c>
      <c r="W4509" s="3">
        <f>_xlfn.XLOOKUP(V4509,$AC$2:$AC$43,$AD$2:$AD$43,"none")</f>
        <v>-7.0000000000000007E-2</v>
      </c>
      <c r="X4509" s="3">
        <f>IF(ISNUMBER($W4509), 4600 * (1 / (0.92 * $W4509 + 1.7) + 1 / (0.92 * $W4509 + 0.62)),"none")</f>
        <v>11091.761228434079</v>
      </c>
      <c r="Y4509" s="8">
        <f>IF(ISNUMBER($X4509), _xlfn.XLOOKUP($X4509,Sheet3!$A$2:$A$392,Sheet3!$B$2:$B$392,"none", 1,1), $AF$2)</f>
        <v>0.57499999999999996</v>
      </c>
      <c r="Z4509" s="8">
        <f>IF(ISNUMBER($X4509), _xlfn.XLOOKUP($X4509,Sheet3!$A$2:$A$392,Sheet3!$C$2:$C$392,"none", 1,1), $AF$2)</f>
        <v>0.66420000000000001</v>
      </c>
      <c r="AA4509" s="8">
        <f>IF(ISNUMBER($X4509), _xlfn.XLOOKUP($X4509,Sheet3!$A$2:$A$392,Sheet3!$D$2:$D$392,"none", 1,1), $AF$2)</f>
        <v>1</v>
      </c>
    </row>
    <row r="4510" spans="1:27">
      <c r="A4510">
        <v>5904</v>
      </c>
      <c r="B4510" t="s">
        <v>6207</v>
      </c>
      <c r="C4510" t="s">
        <v>16</v>
      </c>
      <c r="D4510">
        <v>19</v>
      </c>
      <c r="E4510">
        <v>59</v>
      </c>
      <c r="F4510">
        <v>47.280283033800004</v>
      </c>
      <c r="G4510">
        <v>-9</v>
      </c>
      <c r="H4510">
        <v>57</v>
      </c>
      <c r="I4510">
        <v>29.634435094000001</v>
      </c>
      <c r="J4510">
        <f>(D4510+E4510/60+F4510/3600)*15</f>
        <v>299.94700117930751</v>
      </c>
      <c r="K4510">
        <f>IF(G4510&lt;0, G4510-H4510/60-I4510/3600, G4510+H4510/60+I4510/3600)</f>
        <v>-9.9582317875261097</v>
      </c>
      <c r="L4510">
        <v>-242.76400000000001</v>
      </c>
      <c r="M4510">
        <v>-404.80399999999997</v>
      </c>
      <c r="N4510">
        <v>46.93</v>
      </c>
      <c r="O4510" t="s">
        <v>9341</v>
      </c>
      <c r="P4510">
        <v>6.46</v>
      </c>
      <c r="Q4510">
        <v>5.88</v>
      </c>
      <c r="R4510" t="s">
        <v>9341</v>
      </c>
      <c r="S4510">
        <v>5.7140000000000004</v>
      </c>
      <c r="T4510" t="s">
        <v>9341</v>
      </c>
      <c r="U4510" t="s">
        <v>9416</v>
      </c>
      <c r="V4510" t="str">
        <f>LEFT($U4510,2)</f>
        <v>F9</v>
      </c>
      <c r="W4510" s="3" t="str">
        <f>_xlfn.XLOOKUP(V4510,$AC$2:$AC$43,$AD$2:$AD$43,"none")</f>
        <v>none</v>
      </c>
      <c r="X4510" s="3" t="str">
        <f>IF(ISNUMBER($W4510), 4600 * (1 / (0.92 * $W4510 + 1.7) + 1 / (0.92 * $W4510 + 0.62)),"none")</f>
        <v>none</v>
      </c>
      <c r="Y4510" s="8">
        <f>IF(ISNUMBER($X4510), _xlfn.XLOOKUP($X4510,Sheet3!$A$2:$A$392,Sheet3!$B$2:$B$392,"none", 1,1), $AF$2)</f>
        <v>0.8</v>
      </c>
      <c r="Z4510" s="8">
        <f>IF(ISNUMBER($X4510), _xlfn.XLOOKUP($X4510,Sheet3!$A$2:$A$392,Sheet3!$C$2:$C$392,"none", 1,1), $AF$2)</f>
        <v>0.8</v>
      </c>
      <c r="AA4510" s="8">
        <f>IF(ISNUMBER($X4510), _xlfn.XLOOKUP($X4510,Sheet3!$A$2:$A$392,Sheet3!$D$2:$D$392,"none", 1,1), $AF$2)</f>
        <v>0.8</v>
      </c>
    </row>
    <row r="4511" spans="1:27">
      <c r="A4511">
        <v>6407</v>
      </c>
      <c r="B4511" t="s">
        <v>6710</v>
      </c>
      <c r="C4511" t="s">
        <v>297</v>
      </c>
      <c r="D4511">
        <v>18</v>
      </c>
      <c r="E4511">
        <v>48</v>
      </c>
      <c r="F4511">
        <v>53.386258377600001</v>
      </c>
      <c r="G4511">
        <v>19</v>
      </c>
      <c r="H4511">
        <v>19</v>
      </c>
      <c r="I4511">
        <v>43.379146992000003</v>
      </c>
      <c r="J4511">
        <f>(D4511+E4511/60+F4511/3600)*15</f>
        <v>282.22244274324004</v>
      </c>
      <c r="K4511">
        <f>IF(G4511&lt;0, G4511-H4511/60-I4511/3600, G4511+H4511/60+I4511/3600)</f>
        <v>19.32871642972</v>
      </c>
      <c r="L4511">
        <v>15.849</v>
      </c>
      <c r="M4511">
        <v>-17.888999999999999</v>
      </c>
      <c r="N4511">
        <v>11.28</v>
      </c>
      <c r="O4511" t="s">
        <v>9341</v>
      </c>
      <c r="P4511">
        <v>5.9020000000000001</v>
      </c>
      <c r="Q4511">
        <v>5.88</v>
      </c>
      <c r="R4511" t="s">
        <v>9341</v>
      </c>
      <c r="S4511">
        <v>5.8879999999999999</v>
      </c>
      <c r="T4511" t="s">
        <v>9341</v>
      </c>
      <c r="U4511" t="s">
        <v>9433</v>
      </c>
      <c r="V4511" t="str">
        <f>LEFT($U4511,2)</f>
        <v>A1</v>
      </c>
      <c r="W4511" s="3">
        <f>_xlfn.XLOOKUP(V4511,$AC$2:$AC$43,$AD$2:$AD$43,"none")</f>
        <v>0.02</v>
      </c>
      <c r="X4511" s="3">
        <f>IF(ISNUMBER($W4511), 4600 * (1 / (0.92 * $W4511 + 1.7) + 1 / (0.92 * $W4511 + 0.62)),"none")</f>
        <v>9882.4225367888994</v>
      </c>
      <c r="Y4511" s="8">
        <f>IF(ISNUMBER($X4511), _xlfn.XLOOKUP($X4511,Sheet3!$A$2:$A$392,Sheet3!$B$2:$B$392,"none", 1,1), $AF$2)</f>
        <v>0.63239999999999996</v>
      </c>
      <c r="Z4511" s="8">
        <f>IF(ISNUMBER($X4511), _xlfn.XLOOKUP($X4511,Sheet3!$A$2:$A$392,Sheet3!$C$2:$C$392,"none", 1,1), $AF$2)</f>
        <v>0.70809999999999995</v>
      </c>
      <c r="AA4511" s="8">
        <f>IF(ISNUMBER($X4511), _xlfn.XLOOKUP($X4511,Sheet3!$A$2:$A$392,Sheet3!$D$2:$D$392,"none", 1,1), $AF$2)</f>
        <v>1</v>
      </c>
    </row>
    <row r="4512" spans="1:27">
      <c r="A4512">
        <v>8051</v>
      </c>
      <c r="B4512" t="s">
        <v>8354</v>
      </c>
      <c r="C4512" t="s">
        <v>22</v>
      </c>
      <c r="D4512">
        <v>14</v>
      </c>
      <c r="E4512">
        <v>48</v>
      </c>
      <c r="F4512">
        <v>44.549957594399999</v>
      </c>
      <c r="G4512">
        <v>-66</v>
      </c>
      <c r="H4512">
        <v>35</v>
      </c>
      <c r="I4512">
        <v>36.822442199999998</v>
      </c>
      <c r="J4512">
        <f>(D4512+E4512/60+F4512/3600)*15</f>
        <v>222.18562482331004</v>
      </c>
      <c r="K4512">
        <f>IF(G4512&lt;0, G4512-H4512/60-I4512/3600, G4512+H4512/60+I4512/3600)</f>
        <v>-66.593561789500001</v>
      </c>
      <c r="L4512">
        <v>-7.6879999999999997</v>
      </c>
      <c r="M4512">
        <v>-10.72</v>
      </c>
      <c r="N4512">
        <v>2.41</v>
      </c>
      <c r="O4512">
        <v>5.14</v>
      </c>
      <c r="P4512">
        <v>5.7670000000000003</v>
      </c>
      <c r="Q4512">
        <v>5.88</v>
      </c>
      <c r="R4512" t="s">
        <v>9341</v>
      </c>
      <c r="S4512">
        <v>5.91</v>
      </c>
      <c r="T4512" t="s">
        <v>9341</v>
      </c>
      <c r="U4512" t="s">
        <v>9432</v>
      </c>
      <c r="V4512" t="str">
        <f>LEFT($U4512,2)</f>
        <v>B2</v>
      </c>
      <c r="W4512" s="3">
        <f>_xlfn.XLOOKUP(V4512,$AC$2:$AC$43,$AD$2:$AD$43,"none")</f>
        <v>-0.24</v>
      </c>
      <c r="X4512" s="3">
        <f>IF(ISNUMBER($W4512), 4600 * (1 / (0.92 * $W4512 + 1.7) + 1 / (0.92 * $W4512 + 0.62)),"none")</f>
        <v>14632.835167360139</v>
      </c>
      <c r="Y4512" s="8">
        <f>IF(ISNUMBER($X4512), _xlfn.XLOOKUP($X4512,Sheet3!$A$2:$A$392,Sheet3!$B$2:$B$392,"none", 1,1), $AF$2)</f>
        <v>0.47989999999999999</v>
      </c>
      <c r="Z4512" s="8">
        <f>IF(ISNUMBER($X4512), _xlfn.XLOOKUP($X4512,Sheet3!$A$2:$A$392,Sheet3!$C$2:$C$392,"none", 1,1), $AF$2)</f>
        <v>0.58679999999999999</v>
      </c>
      <c r="AA4512" s="8">
        <f>IF(ISNUMBER($X4512), _xlfn.XLOOKUP($X4512,Sheet3!$A$2:$A$392,Sheet3!$D$2:$D$392,"none", 1,1), $AF$2)</f>
        <v>1</v>
      </c>
    </row>
    <row r="4513" spans="1:27">
      <c r="A4513">
        <v>9011</v>
      </c>
      <c r="B4513" t="s">
        <v>9316</v>
      </c>
      <c r="C4513" t="s">
        <v>12</v>
      </c>
      <c r="D4513">
        <v>10</v>
      </c>
      <c r="E4513">
        <v>13</v>
      </c>
      <c r="F4513">
        <v>27.995659</v>
      </c>
      <c r="G4513">
        <v>-51</v>
      </c>
      <c r="H4513">
        <v>45</v>
      </c>
      <c r="I4513">
        <v>20.847930000000002</v>
      </c>
      <c r="J4513">
        <f>(D4513+E4513/60+F4513/3600)*15</f>
        <v>153.36664857916665</v>
      </c>
      <c r="K4513">
        <f>IF(G4513&lt;0, G4513-H4513/60-I4513/3600, G4513+H4513/60+I4513/3600)</f>
        <v>-51.755791091666666</v>
      </c>
      <c r="L4513">
        <v>-51.5</v>
      </c>
      <c r="M4513">
        <v>8.1</v>
      </c>
      <c r="N4513" t="s">
        <v>9341</v>
      </c>
      <c r="O4513" t="s">
        <v>9341</v>
      </c>
      <c r="P4513">
        <v>5.98</v>
      </c>
      <c r="Q4513">
        <v>5.88</v>
      </c>
      <c r="R4513" t="s">
        <v>9341</v>
      </c>
      <c r="S4513" t="s">
        <v>9341</v>
      </c>
      <c r="T4513" t="s">
        <v>9341</v>
      </c>
      <c r="U4513" t="s">
        <v>9341</v>
      </c>
      <c r="V4513" t="str">
        <f>LEFT($U4513,2)</f>
        <v>~</v>
      </c>
      <c r="W4513" s="3" t="str">
        <f>_xlfn.XLOOKUP(V4513,$AC$2:$AC$43,$AD$2:$AD$43,"none")</f>
        <v>none</v>
      </c>
      <c r="X4513" s="3" t="str">
        <f>IF(ISNUMBER($W4513), 4600 * (1 / (0.92 * $W4513 + 1.7) + 1 / (0.92 * $W4513 + 0.62)),"none")</f>
        <v>none</v>
      </c>
      <c r="Y4513" s="8">
        <f>IF(ISNUMBER($X4513), _xlfn.XLOOKUP($X4513,Sheet3!$A$2:$A$392,Sheet3!$B$2:$B$392,"none", 1,1), $AF$2)</f>
        <v>0.8</v>
      </c>
      <c r="Z4513" s="8">
        <f>IF(ISNUMBER($X4513), _xlfn.XLOOKUP($X4513,Sheet3!$A$2:$A$392,Sheet3!$C$2:$C$392,"none", 1,1), $AF$2)</f>
        <v>0.8</v>
      </c>
      <c r="AA4513" s="8">
        <f>IF(ISNUMBER($X4513), _xlfn.XLOOKUP($X4513,Sheet3!$A$2:$A$392,Sheet3!$D$2:$D$392,"none", 1,1), $AF$2)</f>
        <v>0.8</v>
      </c>
    </row>
    <row r="4514" spans="1:27">
      <c r="A4514">
        <v>3423</v>
      </c>
      <c r="B4514" t="s">
        <v>3726</v>
      </c>
      <c r="C4514" t="s">
        <v>12</v>
      </c>
      <c r="D4514">
        <v>2</v>
      </c>
      <c r="E4514">
        <v>26</v>
      </c>
      <c r="F4514">
        <v>35.217244788000002</v>
      </c>
      <c r="G4514">
        <v>-20</v>
      </c>
      <c r="H4514">
        <v>2</v>
      </c>
      <c r="I4514">
        <v>33.421097076000002</v>
      </c>
      <c r="J4514">
        <f>(D4514+E4514/60+F4514/3600)*15</f>
        <v>36.646738519949999</v>
      </c>
      <c r="K4514">
        <f>IF(G4514&lt;0, G4514-H4514/60-I4514/3600, G4514+H4514/60+I4514/3600)</f>
        <v>-20.042616971410002</v>
      </c>
      <c r="L4514">
        <v>85.518000000000001</v>
      </c>
      <c r="M4514">
        <v>101.67700000000001</v>
      </c>
      <c r="N4514">
        <v>11.25</v>
      </c>
      <c r="O4514" t="s">
        <v>9341</v>
      </c>
      <c r="P4514">
        <v>7.1360000000000001</v>
      </c>
      <c r="Q4514">
        <v>5.8810000000000002</v>
      </c>
      <c r="R4514" t="s">
        <v>9341</v>
      </c>
      <c r="S4514">
        <v>5.5369999999999999</v>
      </c>
      <c r="T4514" t="s">
        <v>9341</v>
      </c>
      <c r="U4514" t="s">
        <v>9371</v>
      </c>
      <c r="V4514" t="str">
        <f>LEFT($U4514,2)</f>
        <v>K2</v>
      </c>
      <c r="W4514" s="3">
        <f>_xlfn.XLOOKUP(V4514,$AC$2:$AC$43,$AD$2:$AD$43,"none")</f>
        <v>0.92</v>
      </c>
      <c r="X4514" s="3">
        <f>IF(ISNUMBER($W4514), 4600 * (1 / (0.92 * $W4514 + 1.7) + 1 / (0.92 * $W4514 + 0.62)),"none")</f>
        <v>4943.4058698702656</v>
      </c>
      <c r="Y4514" s="8">
        <f>IF(ISNUMBER($X4514), _xlfn.XLOOKUP($X4514,Sheet3!$A$2:$A$392,Sheet3!$B$2:$B$392,"none", 1,1), $AF$2)</f>
        <v>1</v>
      </c>
      <c r="Z4514" s="8">
        <f>IF(ISNUMBER($X4514), _xlfn.XLOOKUP($X4514,Sheet3!$A$2:$A$392,Sheet3!$C$2:$C$392,"none", 1,1), $AF$2)</f>
        <v>0.79920000000000002</v>
      </c>
      <c r="AA4514" s="8">
        <f>IF(ISNUMBER($X4514), _xlfn.XLOOKUP($X4514,Sheet3!$A$2:$A$392,Sheet3!$D$2:$D$392,"none", 1,1), $AF$2)</f>
        <v>0.60450000000000004</v>
      </c>
    </row>
    <row r="4515" spans="1:27">
      <c r="A4515">
        <v>7671</v>
      </c>
      <c r="B4515" t="s">
        <v>7974</v>
      </c>
      <c r="C4515" t="s">
        <v>297</v>
      </c>
      <c r="D4515">
        <v>11</v>
      </c>
      <c r="E4515">
        <v>32</v>
      </c>
      <c r="F4515">
        <v>19.996098285599999</v>
      </c>
      <c r="G4515">
        <v>-66</v>
      </c>
      <c r="H4515">
        <v>57</v>
      </c>
      <c r="I4515">
        <v>42.564347316000003</v>
      </c>
      <c r="J4515">
        <f>(D4515+E4515/60+F4515/3600)*15</f>
        <v>173.08331707619001</v>
      </c>
      <c r="K4515">
        <f>IF(G4515&lt;0, G4515-H4515/60-I4515/3600, G4515+H4515/60+I4515/3600)</f>
        <v>-66.961823429809996</v>
      </c>
      <c r="L4515">
        <v>-0.113</v>
      </c>
      <c r="M4515">
        <v>4.9450000000000003</v>
      </c>
      <c r="N4515">
        <v>9.8699999999999992</v>
      </c>
      <c r="O4515" t="s">
        <v>9341</v>
      </c>
      <c r="P4515">
        <v>7.0250000000000004</v>
      </c>
      <c r="Q4515">
        <v>5.8810000000000002</v>
      </c>
      <c r="R4515" t="s">
        <v>9341</v>
      </c>
      <c r="S4515">
        <v>5.5880000000000001</v>
      </c>
      <c r="T4515" t="s">
        <v>9341</v>
      </c>
      <c r="U4515" t="s">
        <v>11340</v>
      </c>
      <c r="V4515" t="str">
        <f>LEFT($U4515,2)</f>
        <v>K1</v>
      </c>
      <c r="W4515" s="3">
        <f>_xlfn.XLOOKUP(V4515,$AC$2:$AC$43,$AD$2:$AD$43,"none")</f>
        <v>0.86</v>
      </c>
      <c r="X4515" s="3">
        <f>IF(ISNUMBER($W4515), 4600 * (1 / (0.92 * $W4515 + 1.7) + 1 / (0.92 * $W4515 + 0.62)),"none")</f>
        <v>5106.1368670782376</v>
      </c>
      <c r="Y4515" s="8">
        <f>IF(ISNUMBER($X4515), _xlfn.XLOOKUP($X4515,Sheet3!$A$2:$A$392,Sheet3!$B$2:$B$392,"none", 1,1), $AF$2)</f>
        <v>1</v>
      </c>
      <c r="Z4515" s="8">
        <f>IF(ISNUMBER($X4515), _xlfn.XLOOKUP($X4515,Sheet3!$A$2:$A$392,Sheet3!$C$2:$C$392,"none", 1,1), $AF$2)</f>
        <v>0.82210000000000005</v>
      </c>
      <c r="AA4515" s="8">
        <f>IF(ISNUMBER($X4515), _xlfn.XLOOKUP($X4515,Sheet3!$A$2:$A$392,Sheet3!$D$2:$D$392,"none", 1,1), $AF$2)</f>
        <v>0.65410000000000001</v>
      </c>
    </row>
    <row r="4516" spans="1:27">
      <c r="A4516">
        <v>6</v>
      </c>
      <c r="B4516" t="s">
        <v>302</v>
      </c>
      <c r="C4516" t="s">
        <v>15</v>
      </c>
      <c r="D4516">
        <v>21</v>
      </c>
      <c r="E4516">
        <v>19</v>
      </c>
      <c r="F4516">
        <v>22.179152865599999</v>
      </c>
      <c r="G4516">
        <v>38</v>
      </c>
      <c r="H4516">
        <v>14</v>
      </c>
      <c r="I4516">
        <v>14.868825648</v>
      </c>
      <c r="J4516">
        <f>(D4516+E4516/60+F4516/3600)*15</f>
        <v>319.84241313693997</v>
      </c>
      <c r="K4516">
        <f>IF(G4516&lt;0, G4516-H4516/60-I4516/3600, G4516+H4516/60+I4516/3600)</f>
        <v>38.237463562679999</v>
      </c>
      <c r="L4516">
        <v>2.2930000000000001</v>
      </c>
      <c r="M4516">
        <v>0.22600000000000001</v>
      </c>
      <c r="N4516">
        <v>1.08</v>
      </c>
      <c r="O4516" t="s">
        <v>9341</v>
      </c>
      <c r="P4516">
        <v>6.3639999999999999</v>
      </c>
      <c r="Q4516">
        <v>5.8819999999999997</v>
      </c>
      <c r="R4516" t="s">
        <v>9341</v>
      </c>
      <c r="S4516">
        <v>5.7249999999999996</v>
      </c>
      <c r="T4516" t="s">
        <v>9341</v>
      </c>
      <c r="U4516" t="s">
        <v>9347</v>
      </c>
      <c r="V4516" t="str">
        <f>LEFT($U4516,2)</f>
        <v>F1</v>
      </c>
      <c r="W4516" s="3">
        <f>_xlfn.XLOOKUP(V4516,$AC$2:$AC$43,$AD$2:$AD$43,"none")</f>
        <v>0.34</v>
      </c>
      <c r="X4516" s="3">
        <f>IF(ISNUMBER($W4516), 4600 * (1 / (0.92 * $W4516 + 1.7) + 1 / (0.92 * $W4516 + 0.62)),"none")</f>
        <v>7216.7629742546496</v>
      </c>
      <c r="Y4516" s="8">
        <f>IF(ISNUMBER($X4516), _xlfn.XLOOKUP($X4516,Sheet3!$A$2:$A$392,Sheet3!$B$2:$B$392,"none", 1,1), $AF$2)</f>
        <v>0.88229999999999997</v>
      </c>
      <c r="Z4516" s="8">
        <f>IF(ISNUMBER($X4516), _xlfn.XLOOKUP($X4516,Sheet3!$A$2:$A$392,Sheet3!$C$2:$C$392,"none", 1,1), $AF$2)</f>
        <v>0.88190000000000002</v>
      </c>
      <c r="AA4516" s="8">
        <f>IF(ISNUMBER($X4516), _xlfn.XLOOKUP($X4516,Sheet3!$A$2:$A$392,Sheet3!$D$2:$D$392,"none", 1,1), $AF$2)</f>
        <v>1</v>
      </c>
    </row>
    <row r="4517" spans="1:27">
      <c r="A4517">
        <v>302</v>
      </c>
      <c r="B4517" t="s">
        <v>600</v>
      </c>
      <c r="C4517" t="s">
        <v>297</v>
      </c>
      <c r="D4517">
        <v>22</v>
      </c>
      <c r="E4517">
        <v>16</v>
      </c>
      <c r="F4517">
        <v>26.563129540799999</v>
      </c>
      <c r="G4517">
        <v>57</v>
      </c>
      <c r="H4517">
        <v>13</v>
      </c>
      <c r="I4517">
        <v>12.857307492</v>
      </c>
      <c r="J4517">
        <f>(D4517+E4517/60+F4517/3600)*15</f>
        <v>334.11067970641994</v>
      </c>
      <c r="K4517">
        <f>IF(G4517&lt;0, G4517-H4517/60-I4517/3600, G4517+H4517/60+I4517/3600)</f>
        <v>57.220238140970004</v>
      </c>
      <c r="L4517">
        <v>47.091999999999999</v>
      </c>
      <c r="M4517">
        <v>5.0129999999999999</v>
      </c>
      <c r="N4517">
        <v>5.29</v>
      </c>
      <c r="O4517" t="s">
        <v>9341</v>
      </c>
      <c r="P4517">
        <v>6.8319999999999999</v>
      </c>
      <c r="Q4517">
        <v>5.8819999999999997</v>
      </c>
      <c r="R4517" t="s">
        <v>9341</v>
      </c>
      <c r="S4517">
        <v>5.6559999999999997</v>
      </c>
      <c r="T4517" t="s">
        <v>9341</v>
      </c>
      <c r="U4517" t="s">
        <v>9379</v>
      </c>
      <c r="V4517" t="str">
        <f>LEFT($U4517,2)</f>
        <v>G8</v>
      </c>
      <c r="W4517" s="3">
        <f>_xlfn.XLOOKUP(V4517,$AC$2:$AC$43,$AD$2:$AD$43,"none")</f>
        <v>0.74</v>
      </c>
      <c r="X4517" s="3">
        <f>IF(ISNUMBER($W4517), 4600 * (1 / (0.92 * $W4517 + 1.7) + 1 / (0.92 * $W4517 + 0.62)),"none")</f>
        <v>5468.4090187676065</v>
      </c>
      <c r="Y4517" s="8">
        <f>IF(ISNUMBER($X4517), _xlfn.XLOOKUP($X4517,Sheet3!$A$2:$A$392,Sheet3!$B$2:$B$392,"none", 1,1), $AF$2)</f>
        <v>1</v>
      </c>
      <c r="Z4517" s="8">
        <f>IF(ISNUMBER($X4517), _xlfn.XLOOKUP($X4517,Sheet3!$A$2:$A$392,Sheet3!$C$2:$C$392,"none", 1,1), $AF$2)</f>
        <v>0.85409999999999997</v>
      </c>
      <c r="AA4517" s="8">
        <f>IF(ISNUMBER($X4517), _xlfn.XLOOKUP($X4517,Sheet3!$A$2:$A$392,Sheet3!$D$2:$D$392,"none", 1,1), $AF$2)</f>
        <v>0.72770000000000001</v>
      </c>
    </row>
    <row r="4518" spans="1:27">
      <c r="A4518">
        <v>2671</v>
      </c>
      <c r="B4518" t="s">
        <v>2973</v>
      </c>
      <c r="C4518" t="s">
        <v>297</v>
      </c>
      <c r="D4518">
        <v>7</v>
      </c>
      <c r="E4518">
        <v>14</v>
      </c>
      <c r="F4518">
        <v>15.5193344904</v>
      </c>
      <c r="G4518">
        <v>-9</v>
      </c>
      <c r="H4518">
        <v>56</v>
      </c>
      <c r="I4518">
        <v>51.118493424</v>
      </c>
      <c r="J4518">
        <f>(D4518+E4518/60+F4518/3600)*15</f>
        <v>108.56466389371001</v>
      </c>
      <c r="K4518">
        <f>IF(G4518&lt;0, G4518-H4518/60-I4518/3600, G4518+H4518/60+I4518/3600)</f>
        <v>-9.94753291484</v>
      </c>
      <c r="L4518">
        <v>-5.0739999999999998</v>
      </c>
      <c r="M4518">
        <v>2.5630000000000002</v>
      </c>
      <c r="N4518">
        <v>1.42</v>
      </c>
      <c r="O4518" t="s">
        <v>9341</v>
      </c>
      <c r="P4518">
        <v>7.4180000000000001</v>
      </c>
      <c r="Q4518">
        <v>5.8819999999999997</v>
      </c>
      <c r="R4518" t="s">
        <v>9341</v>
      </c>
      <c r="S4518">
        <v>5.4089999999999998</v>
      </c>
      <c r="T4518" t="s">
        <v>9341</v>
      </c>
      <c r="U4518" t="s">
        <v>9500</v>
      </c>
      <c r="V4518" t="str">
        <f>LEFT($U4518,2)</f>
        <v>K1</v>
      </c>
      <c r="W4518" s="3">
        <f>_xlfn.XLOOKUP(V4518,$AC$2:$AC$43,$AD$2:$AD$43,"none")</f>
        <v>0.86</v>
      </c>
      <c r="X4518" s="3">
        <f>IF(ISNUMBER($W4518), 4600 * (1 / (0.92 * $W4518 + 1.7) + 1 / (0.92 * $W4518 + 0.62)),"none")</f>
        <v>5106.1368670782376</v>
      </c>
      <c r="Y4518" s="8">
        <f>IF(ISNUMBER($X4518), _xlfn.XLOOKUP($X4518,Sheet3!$A$2:$A$392,Sheet3!$B$2:$B$392,"none", 1,1), $AF$2)</f>
        <v>1</v>
      </c>
      <c r="Z4518" s="8">
        <f>IF(ISNUMBER($X4518), _xlfn.XLOOKUP($X4518,Sheet3!$A$2:$A$392,Sheet3!$C$2:$C$392,"none", 1,1), $AF$2)</f>
        <v>0.82210000000000005</v>
      </c>
      <c r="AA4518" s="8">
        <f>IF(ISNUMBER($X4518), _xlfn.XLOOKUP($X4518,Sheet3!$A$2:$A$392,Sheet3!$D$2:$D$392,"none", 1,1), $AF$2)</f>
        <v>0.65410000000000001</v>
      </c>
    </row>
    <row r="4519" spans="1:27">
      <c r="A4519">
        <v>3043</v>
      </c>
      <c r="B4519" t="s">
        <v>3346</v>
      </c>
      <c r="C4519" t="s">
        <v>313</v>
      </c>
      <c r="D4519">
        <v>8</v>
      </c>
      <c r="E4519">
        <v>22</v>
      </c>
      <c r="F4519">
        <v>49.936663384799999</v>
      </c>
      <c r="G4519">
        <v>-26</v>
      </c>
      <c r="H4519">
        <v>20</v>
      </c>
      <c r="I4519">
        <v>53.602709603999998</v>
      </c>
      <c r="J4519">
        <f>(D4519+E4519/60+F4519/3600)*15</f>
        <v>125.70806943077</v>
      </c>
      <c r="K4519">
        <f>IF(G4519&lt;0, G4519-H4519/60-I4519/3600, G4519+H4519/60+I4519/3600)</f>
        <v>-26.34822297489</v>
      </c>
      <c r="L4519">
        <v>-4.4669999999999996</v>
      </c>
      <c r="M4519">
        <v>4.859</v>
      </c>
      <c r="N4519">
        <v>0.36</v>
      </c>
      <c r="O4519" t="s">
        <v>9341</v>
      </c>
      <c r="P4519">
        <v>6.27</v>
      </c>
      <c r="Q4519">
        <v>5.883</v>
      </c>
      <c r="R4519" t="s">
        <v>9341</v>
      </c>
      <c r="S4519">
        <v>5.7889999999999997</v>
      </c>
      <c r="T4519" t="s">
        <v>9341</v>
      </c>
      <c r="U4519" t="s">
        <v>10380</v>
      </c>
      <c r="V4519" t="str">
        <f>LEFT($U4519,2)</f>
        <v>F2</v>
      </c>
      <c r="W4519" s="3">
        <f>_xlfn.XLOOKUP(V4519,$AC$2:$AC$43,$AD$2:$AD$43,"none")</f>
        <v>0.35</v>
      </c>
      <c r="X4519" s="3">
        <f>IF(ISNUMBER($W4519), 4600 * (1 / (0.92 * $W4519 + 1.7) + 1 / (0.92 * $W4519 + 0.62)),"none")</f>
        <v>7158.2024482287206</v>
      </c>
      <c r="Y4519" s="8">
        <f>IF(ISNUMBER($X4519), _xlfn.XLOOKUP($X4519,Sheet3!$A$2:$A$392,Sheet3!$B$2:$B$392,"none", 1,1), $AF$2)</f>
        <v>0.89859999999999995</v>
      </c>
      <c r="Z4519" s="8">
        <f>IF(ISNUMBER($X4519), _xlfn.XLOOKUP($X4519,Sheet3!$A$2:$A$392,Sheet3!$C$2:$C$392,"none", 1,1), $AF$2)</f>
        <v>0.89249999999999996</v>
      </c>
      <c r="AA4519" s="8">
        <f>IF(ISNUMBER($X4519), _xlfn.XLOOKUP($X4519,Sheet3!$A$2:$A$392,Sheet3!$D$2:$D$392,"none", 1,1), $AF$2)</f>
        <v>1</v>
      </c>
    </row>
    <row r="4520" spans="1:27">
      <c r="A4520">
        <v>6702</v>
      </c>
      <c r="B4520" t="s">
        <v>7005</v>
      </c>
      <c r="C4520" t="s">
        <v>24</v>
      </c>
      <c r="D4520">
        <v>18</v>
      </c>
      <c r="E4520">
        <v>58</v>
      </c>
      <c r="F4520">
        <v>1.8981886271999999</v>
      </c>
      <c r="G4520">
        <v>38</v>
      </c>
      <c r="H4520">
        <v>15</v>
      </c>
      <c r="I4520">
        <v>58.279524551999998</v>
      </c>
      <c r="J4520">
        <f>(D4520+E4520/60+F4520/3600)*15</f>
        <v>284.50790911927993</v>
      </c>
      <c r="K4520">
        <f>IF(G4520&lt;0, G4520-H4520/60-I4520/3600, G4520+H4520/60+I4520/3600)</f>
        <v>38.26618875682</v>
      </c>
      <c r="L4520">
        <v>-4.9130000000000003</v>
      </c>
      <c r="M4520">
        <v>2.181</v>
      </c>
      <c r="N4520">
        <v>4.7</v>
      </c>
      <c r="O4520" t="s">
        <v>9341</v>
      </c>
      <c r="P4520">
        <v>5.7869999999999999</v>
      </c>
      <c r="Q4520">
        <v>5.883</v>
      </c>
      <c r="R4520" t="s">
        <v>9341</v>
      </c>
      <c r="S4520">
        <v>5.8659999999999997</v>
      </c>
      <c r="T4520" t="s">
        <v>9341</v>
      </c>
      <c r="U4520" t="s">
        <v>9530</v>
      </c>
      <c r="V4520" t="str">
        <f>LEFT($U4520,2)</f>
        <v>B7</v>
      </c>
      <c r="W4520" s="3">
        <f>_xlfn.XLOOKUP(V4520,$AC$2:$AC$43,$AD$2:$AD$43,"none")</f>
        <v>-0.13</v>
      </c>
      <c r="X4520" s="3">
        <f>IF(ISNUMBER($W4520), 4600 * (1 / (0.92 * $W4520 + 1.7) + 1 / (0.92 * $W4520 + 0.62)),"none")</f>
        <v>12103.301413538873</v>
      </c>
      <c r="Y4520" s="8">
        <f>IF(ISNUMBER($X4520), _xlfn.XLOOKUP($X4520,Sheet3!$A$2:$A$392,Sheet3!$B$2:$B$392,"none", 1,1), $AF$2)</f>
        <v>0.53700000000000003</v>
      </c>
      <c r="Z4520" s="8">
        <f>IF(ISNUMBER($X4520), _xlfn.XLOOKUP($X4520,Sheet3!$A$2:$A$392,Sheet3!$C$2:$C$392,"none", 1,1), $AF$2)</f>
        <v>0.63400000000000001</v>
      </c>
      <c r="AA4520" s="8">
        <f>IF(ISNUMBER($X4520), _xlfn.XLOOKUP($X4520,Sheet3!$A$2:$A$392,Sheet3!$D$2:$D$392,"none", 1,1), $AF$2)</f>
        <v>1</v>
      </c>
    </row>
    <row r="4521" spans="1:27">
      <c r="A4521">
        <v>392</v>
      </c>
      <c r="B4521" t="s">
        <v>691</v>
      </c>
      <c r="C4521" t="s">
        <v>297</v>
      </c>
      <c r="D4521">
        <v>0</v>
      </c>
      <c r="E4521">
        <v>4</v>
      </c>
      <c r="F4521">
        <v>13.662453016800001</v>
      </c>
      <c r="G4521">
        <v>62</v>
      </c>
      <c r="H4521">
        <v>17</v>
      </c>
      <c r="I4521">
        <v>15.591230916000001</v>
      </c>
      <c r="J4521">
        <f>(D4521+E4521/60+F4521/3600)*15</f>
        <v>1.05692688757</v>
      </c>
      <c r="K4521">
        <f>IF(G4521&lt;0, G4521-H4521/60-I4521/3600, G4521+H4521/60+I4521/3600)</f>
        <v>62.287664230809995</v>
      </c>
      <c r="L4521">
        <v>-0.93600000000000005</v>
      </c>
      <c r="M4521">
        <v>-0.26300000000000001</v>
      </c>
      <c r="N4521">
        <v>1.38</v>
      </c>
      <c r="O4521">
        <v>5.89</v>
      </c>
      <c r="P4521">
        <v>6.1539999999999999</v>
      </c>
      <c r="Q4521">
        <v>5.8840000000000003</v>
      </c>
      <c r="R4521" t="s">
        <v>9341</v>
      </c>
      <c r="S4521">
        <v>5.8070000000000004</v>
      </c>
      <c r="T4521" t="s">
        <v>9341</v>
      </c>
      <c r="U4521" t="s">
        <v>9573</v>
      </c>
      <c r="V4521" t="str">
        <f>LEFT($U4521,2)</f>
        <v>A1</v>
      </c>
      <c r="W4521" s="3">
        <f>_xlfn.XLOOKUP(V4521,$AC$2:$AC$43,$AD$2:$AD$43,"none")</f>
        <v>0.02</v>
      </c>
      <c r="X4521" s="3">
        <f>IF(ISNUMBER($W4521), 4600 * (1 / (0.92 * $W4521 + 1.7) + 1 / (0.92 * $W4521 + 0.62)),"none")</f>
        <v>9882.4225367888994</v>
      </c>
      <c r="Y4521" s="8">
        <f>IF(ISNUMBER($X4521), _xlfn.XLOOKUP($X4521,Sheet3!$A$2:$A$392,Sheet3!$B$2:$B$392,"none", 1,1), $AF$2)</f>
        <v>0.63239999999999996</v>
      </c>
      <c r="Z4521" s="8">
        <f>IF(ISNUMBER($X4521), _xlfn.XLOOKUP($X4521,Sheet3!$A$2:$A$392,Sheet3!$C$2:$C$392,"none", 1,1), $AF$2)</f>
        <v>0.70809999999999995</v>
      </c>
      <c r="AA4521" s="8">
        <f>IF(ISNUMBER($X4521), _xlfn.XLOOKUP($X4521,Sheet3!$A$2:$A$392,Sheet3!$D$2:$D$392,"none", 1,1), $AF$2)</f>
        <v>1</v>
      </c>
    </row>
    <row r="4522" spans="1:27">
      <c r="A4522">
        <v>1080</v>
      </c>
      <c r="B4522" t="s">
        <v>1381</v>
      </c>
      <c r="C4522" t="s">
        <v>12</v>
      </c>
      <c r="D4522">
        <v>8</v>
      </c>
      <c r="E4522">
        <v>29</v>
      </c>
      <c r="F4522">
        <v>46.195493719200002</v>
      </c>
      <c r="G4522">
        <v>67</v>
      </c>
      <c r="H4522">
        <v>17</v>
      </c>
      <c r="I4522">
        <v>50.782799544</v>
      </c>
      <c r="J4522">
        <f>(D4522+E4522/60+F4522/3600)*15</f>
        <v>127.44248122382997</v>
      </c>
      <c r="K4522">
        <f>IF(G4522&lt;0, G4522-H4522/60-I4522/3600, G4522+H4522/60+I4522/3600)</f>
        <v>67.297439666540001</v>
      </c>
      <c r="L4522">
        <v>-65.191999999999993</v>
      </c>
      <c r="M4522">
        <v>10.377000000000001</v>
      </c>
      <c r="N4522">
        <v>9.64</v>
      </c>
      <c r="O4522" t="s">
        <v>9341</v>
      </c>
      <c r="P4522">
        <v>6.8609999999999998</v>
      </c>
      <c r="Q4522">
        <v>5.8840000000000003</v>
      </c>
      <c r="R4522" t="s">
        <v>9341</v>
      </c>
      <c r="S4522">
        <v>5.6349999999999998</v>
      </c>
      <c r="T4522" t="s">
        <v>9341</v>
      </c>
      <c r="U4522" t="s">
        <v>9379</v>
      </c>
      <c r="V4522" t="str">
        <f>LEFT($U4522,2)</f>
        <v>G8</v>
      </c>
      <c r="W4522" s="3">
        <f>_xlfn.XLOOKUP(V4522,$AC$2:$AC$43,$AD$2:$AD$43,"none")</f>
        <v>0.74</v>
      </c>
      <c r="X4522" s="3">
        <f>IF(ISNUMBER($W4522), 4600 * (1 / (0.92 * $W4522 + 1.7) + 1 / (0.92 * $W4522 + 0.62)),"none")</f>
        <v>5468.4090187676065</v>
      </c>
      <c r="Y4522" s="8">
        <f>IF(ISNUMBER($X4522), _xlfn.XLOOKUP($X4522,Sheet3!$A$2:$A$392,Sheet3!$B$2:$B$392,"none", 1,1), $AF$2)</f>
        <v>1</v>
      </c>
      <c r="Z4522" s="8">
        <f>IF(ISNUMBER($X4522), _xlfn.XLOOKUP($X4522,Sheet3!$A$2:$A$392,Sheet3!$C$2:$C$392,"none", 1,1), $AF$2)</f>
        <v>0.85409999999999997</v>
      </c>
      <c r="AA4522" s="8">
        <f>IF(ISNUMBER($X4522), _xlfn.XLOOKUP($X4522,Sheet3!$A$2:$A$392,Sheet3!$D$2:$D$392,"none", 1,1), $AF$2)</f>
        <v>0.72770000000000001</v>
      </c>
    </row>
    <row r="4523" spans="1:27">
      <c r="A4523">
        <v>2192</v>
      </c>
      <c r="B4523" t="s">
        <v>2493</v>
      </c>
      <c r="C4523" t="s">
        <v>12</v>
      </c>
      <c r="D4523">
        <v>5</v>
      </c>
      <c r="E4523">
        <v>56</v>
      </c>
      <c r="F4523">
        <v>49.449739495199999</v>
      </c>
      <c r="G4523">
        <v>11</v>
      </c>
      <c r="H4523">
        <v>31</v>
      </c>
      <c r="I4523">
        <v>15.812064624</v>
      </c>
      <c r="J4523">
        <f>(D4523+E4523/60+F4523/3600)*15</f>
        <v>89.206040581229999</v>
      </c>
      <c r="K4523">
        <f>IF(G4523&lt;0, G4523-H4523/60-I4523/3600, G4523+H4523/60+I4523/3600)</f>
        <v>11.52105890684</v>
      </c>
      <c r="L4523">
        <v>104.7</v>
      </c>
      <c r="M4523">
        <v>-56.374000000000002</v>
      </c>
      <c r="N4523">
        <v>9.61</v>
      </c>
      <c r="O4523" t="s">
        <v>9341</v>
      </c>
      <c r="P4523">
        <v>7.008</v>
      </c>
      <c r="Q4523">
        <v>5.8840000000000003</v>
      </c>
      <c r="R4523" t="s">
        <v>9341</v>
      </c>
      <c r="S4523">
        <v>5.5960000000000001</v>
      </c>
      <c r="T4523" t="s">
        <v>9341</v>
      </c>
      <c r="U4523" t="s">
        <v>9371</v>
      </c>
      <c r="V4523" t="str">
        <f>LEFT($U4523,2)</f>
        <v>K2</v>
      </c>
      <c r="W4523" s="3">
        <f>_xlfn.XLOOKUP(V4523,$AC$2:$AC$43,$AD$2:$AD$43,"none")</f>
        <v>0.92</v>
      </c>
      <c r="X4523" s="3">
        <f>IF(ISNUMBER($W4523), 4600 * (1 / (0.92 * $W4523 + 1.7) + 1 / (0.92 * $W4523 + 0.62)),"none")</f>
        <v>4943.4058698702656</v>
      </c>
      <c r="Y4523" s="8">
        <f>IF(ISNUMBER($X4523), _xlfn.XLOOKUP($X4523,Sheet3!$A$2:$A$392,Sheet3!$B$2:$B$392,"none", 1,1), $AF$2)</f>
        <v>1</v>
      </c>
      <c r="Z4523" s="8">
        <f>IF(ISNUMBER($X4523), _xlfn.XLOOKUP($X4523,Sheet3!$A$2:$A$392,Sheet3!$C$2:$C$392,"none", 1,1), $AF$2)</f>
        <v>0.79920000000000002</v>
      </c>
      <c r="AA4523" s="8">
        <f>IF(ISNUMBER($X4523), _xlfn.XLOOKUP($X4523,Sheet3!$A$2:$A$392,Sheet3!$D$2:$D$392,"none", 1,1), $AF$2)</f>
        <v>0.60450000000000004</v>
      </c>
    </row>
    <row r="4524" spans="1:27">
      <c r="A4524">
        <v>2779</v>
      </c>
      <c r="B4524" t="s">
        <v>3082</v>
      </c>
      <c r="C4524" t="s">
        <v>297</v>
      </c>
      <c r="D4524">
        <v>7</v>
      </c>
      <c r="E4524">
        <v>26</v>
      </c>
      <c r="F4524">
        <v>42.4656369864</v>
      </c>
      <c r="G4524">
        <v>-34</v>
      </c>
      <c r="H4524">
        <v>8</v>
      </c>
      <c r="I4524">
        <v>26.499461784000001</v>
      </c>
      <c r="J4524">
        <f>(D4524+E4524/60+F4524/3600)*15</f>
        <v>111.67694015411</v>
      </c>
      <c r="K4524">
        <f>IF(G4524&lt;0, G4524-H4524/60-I4524/3600, G4524+H4524/60+I4524/3600)</f>
        <v>-34.140694294939998</v>
      </c>
      <c r="L4524">
        <v>-8.173</v>
      </c>
      <c r="M4524">
        <v>5.7679999999999998</v>
      </c>
      <c r="N4524">
        <v>2.96</v>
      </c>
      <c r="O4524">
        <v>5.04</v>
      </c>
      <c r="P4524">
        <v>5.73</v>
      </c>
      <c r="Q4524">
        <v>5.8840000000000003</v>
      </c>
      <c r="R4524" t="s">
        <v>9341</v>
      </c>
      <c r="S4524">
        <v>5.8680000000000003</v>
      </c>
      <c r="T4524" t="s">
        <v>9341</v>
      </c>
      <c r="U4524" t="s">
        <v>10322</v>
      </c>
      <c r="V4524" t="str">
        <f>LEFT($U4524,2)</f>
        <v>B3</v>
      </c>
      <c r="W4524" s="3">
        <f>_xlfn.XLOOKUP(V4524,$AC$2:$AC$43,$AD$2:$AD$43,"none")</f>
        <v>-0.2</v>
      </c>
      <c r="X4524" s="3">
        <f>IF(ISNUMBER($W4524), 4600 * (1 / (0.92 * $W4524 + 1.7) + 1 / (0.92 * $W4524 + 0.62)),"none")</f>
        <v>13584.75950715306</v>
      </c>
      <c r="Y4524" s="8">
        <f>IF(ISNUMBER($X4524), _xlfn.XLOOKUP($X4524,Sheet3!$A$2:$A$392,Sheet3!$B$2:$B$392,"none", 1,1), $AF$2)</f>
        <v>0.50129999999999997</v>
      </c>
      <c r="Z4524" s="8">
        <f>IF(ISNUMBER($X4524), _xlfn.XLOOKUP($X4524,Sheet3!$A$2:$A$392,Sheet3!$C$2:$C$392,"none", 1,1), $AF$2)</f>
        <v>0.60470000000000002</v>
      </c>
      <c r="AA4524" s="8">
        <f>IF(ISNUMBER($X4524), _xlfn.XLOOKUP($X4524,Sheet3!$A$2:$A$392,Sheet3!$D$2:$D$392,"none", 1,1), $AF$2)</f>
        <v>1</v>
      </c>
    </row>
    <row r="4525" spans="1:27">
      <c r="A4525">
        <v>7818</v>
      </c>
      <c r="B4525" t="s">
        <v>8121</v>
      </c>
      <c r="C4525" t="s">
        <v>297</v>
      </c>
      <c r="D4525">
        <v>12</v>
      </c>
      <c r="E4525">
        <v>21</v>
      </c>
      <c r="F4525">
        <v>57.427631414399997</v>
      </c>
      <c r="G4525">
        <v>-56</v>
      </c>
      <c r="H4525">
        <v>22</v>
      </c>
      <c r="I4525">
        <v>27.785548056</v>
      </c>
      <c r="J4525">
        <f>(D4525+E4525/60+F4525/3600)*15</f>
        <v>185.48928179755998</v>
      </c>
      <c r="K4525">
        <f>IF(G4525&lt;0, G4525-H4525/60-I4525/3600, G4525+H4525/60+I4525/3600)</f>
        <v>-56.374384874459999</v>
      </c>
      <c r="L4525">
        <v>-10.222</v>
      </c>
      <c r="M4525">
        <v>-0.48699999999999999</v>
      </c>
      <c r="N4525">
        <v>1.51</v>
      </c>
      <c r="O4525" t="s">
        <v>9341</v>
      </c>
      <c r="P4525">
        <v>7.43</v>
      </c>
      <c r="Q4525">
        <v>5.8840000000000003</v>
      </c>
      <c r="R4525" t="s">
        <v>9341</v>
      </c>
      <c r="S4525">
        <v>5.3390000000000004</v>
      </c>
      <c r="T4525" t="s">
        <v>9341</v>
      </c>
      <c r="U4525" t="s">
        <v>11363</v>
      </c>
      <c r="V4525" t="str">
        <f>LEFT($U4525,2)</f>
        <v>K4</v>
      </c>
      <c r="W4525" s="3">
        <f>_xlfn.XLOOKUP(V4525,$AC$2:$AC$43,$AD$2:$AD$43,"none")</f>
        <v>1</v>
      </c>
      <c r="X4525" s="3">
        <f>IF(ISNUMBER($W4525), 4600 * (1 / (0.92 * $W4525 + 1.7) + 1 / (0.92 * $W4525 + 0.62)),"none")</f>
        <v>4742.7381778526815</v>
      </c>
      <c r="Y4525" s="8">
        <f>IF(ISNUMBER($X4525), _xlfn.XLOOKUP($X4525,Sheet3!$A$2:$A$392,Sheet3!$B$2:$B$392,"none", 1,1), $AF$2)</f>
        <v>1</v>
      </c>
      <c r="Z4525" s="8">
        <f>IF(ISNUMBER($X4525), _xlfn.XLOOKUP($X4525,Sheet3!$A$2:$A$392,Sheet3!$C$2:$C$392,"none", 1,1), $AF$2)</f>
        <v>0.77500000000000002</v>
      </c>
      <c r="AA4525" s="8">
        <f>IF(ISNUMBER($X4525), _xlfn.XLOOKUP($X4525,Sheet3!$A$2:$A$392,Sheet3!$D$2:$D$392,"none", 1,1), $AF$2)</f>
        <v>0.55479999999999996</v>
      </c>
    </row>
    <row r="4526" spans="1:27">
      <c r="A4526">
        <v>8171</v>
      </c>
      <c r="B4526" t="s">
        <v>8474</v>
      </c>
      <c r="C4526" t="s">
        <v>22</v>
      </c>
      <c r="D4526">
        <v>16</v>
      </c>
      <c r="E4526">
        <v>41</v>
      </c>
      <c r="F4526">
        <v>23.107752804</v>
      </c>
      <c r="G4526">
        <v>-68</v>
      </c>
      <c r="H4526">
        <v>17</v>
      </c>
      <c r="I4526">
        <v>46.038961032000003</v>
      </c>
      <c r="J4526">
        <f>(D4526+E4526/60+F4526/3600)*15</f>
        <v>250.34628230335002</v>
      </c>
      <c r="K4526">
        <f>IF(G4526&lt;0, G4526-H4526/60-I4526/3600, G4526+H4526/60+I4526/3600)</f>
        <v>-68.29612193362</v>
      </c>
      <c r="L4526">
        <v>-14.268000000000001</v>
      </c>
      <c r="M4526">
        <v>-11.68</v>
      </c>
      <c r="N4526">
        <v>4.3499999999999996</v>
      </c>
      <c r="O4526">
        <v>5.41</v>
      </c>
      <c r="P4526">
        <v>5.7910000000000004</v>
      </c>
      <c r="Q4526">
        <v>5.8840000000000003</v>
      </c>
      <c r="R4526" t="s">
        <v>9341</v>
      </c>
      <c r="S4526">
        <v>5.8570000000000002</v>
      </c>
      <c r="T4526" t="s">
        <v>9341</v>
      </c>
      <c r="U4526" t="s">
        <v>9391</v>
      </c>
      <c r="V4526" t="str">
        <f>LEFT($U4526,2)</f>
        <v>B7</v>
      </c>
      <c r="W4526" s="3">
        <f>_xlfn.XLOOKUP(V4526,$AC$2:$AC$43,$AD$2:$AD$43,"none")</f>
        <v>-0.13</v>
      </c>
      <c r="X4526" s="3">
        <f>IF(ISNUMBER($W4526), 4600 * (1 / (0.92 * $W4526 + 1.7) + 1 / (0.92 * $W4526 + 0.62)),"none")</f>
        <v>12103.301413538873</v>
      </c>
      <c r="Y4526" s="8">
        <f>IF(ISNUMBER($X4526), _xlfn.XLOOKUP($X4526,Sheet3!$A$2:$A$392,Sheet3!$B$2:$B$392,"none", 1,1), $AF$2)</f>
        <v>0.53700000000000003</v>
      </c>
      <c r="Z4526" s="8">
        <f>IF(ISNUMBER($X4526), _xlfn.XLOOKUP($X4526,Sheet3!$A$2:$A$392,Sheet3!$C$2:$C$392,"none", 1,1), $AF$2)</f>
        <v>0.63400000000000001</v>
      </c>
      <c r="AA4526" s="8">
        <f>IF(ISNUMBER($X4526), _xlfn.XLOOKUP($X4526,Sheet3!$A$2:$A$392,Sheet3!$D$2:$D$392,"none", 1,1), $AF$2)</f>
        <v>1</v>
      </c>
    </row>
    <row r="4527" spans="1:27">
      <c r="A4527">
        <v>8172</v>
      </c>
      <c r="B4527" t="s">
        <v>8475</v>
      </c>
      <c r="C4527" t="s">
        <v>17</v>
      </c>
      <c r="D4527">
        <v>16</v>
      </c>
      <c r="E4527">
        <v>59</v>
      </c>
      <c r="F4527">
        <v>33.958640000000003</v>
      </c>
      <c r="G4527">
        <v>-69</v>
      </c>
      <c r="H4527">
        <v>16</v>
      </c>
      <c r="I4527">
        <v>5.3856999999999999</v>
      </c>
      <c r="J4527">
        <f>(D4527+E4527/60+F4527/3600)*15</f>
        <v>254.89149433333336</v>
      </c>
      <c r="K4527">
        <f>IF(G4527&lt;0, G4527-H4527/60-I4527/3600, G4527+H4527/60+I4527/3600)</f>
        <v>-69.268162694444442</v>
      </c>
      <c r="L4527">
        <v>-14.28</v>
      </c>
      <c r="M4527">
        <v>-12.78</v>
      </c>
      <c r="N4527">
        <v>4.1399999999999997</v>
      </c>
      <c r="O4527" t="s">
        <v>9341</v>
      </c>
      <c r="P4527">
        <v>5.7690000000000001</v>
      </c>
      <c r="Q4527">
        <v>5.8840000000000003</v>
      </c>
      <c r="R4527" t="s">
        <v>9341</v>
      </c>
      <c r="S4527" t="s">
        <v>9341</v>
      </c>
      <c r="T4527" t="s">
        <v>9341</v>
      </c>
      <c r="U4527" t="s">
        <v>9962</v>
      </c>
      <c r="V4527" t="str">
        <f>LEFT($U4527,2)</f>
        <v>Ap</v>
      </c>
      <c r="W4527" s="3" t="str">
        <f>_xlfn.XLOOKUP(V4527,$AC$2:$AC$43,$AD$2:$AD$43,"none")</f>
        <v>none</v>
      </c>
      <c r="X4527" s="3" t="str">
        <f>IF(ISNUMBER($W4527), 4600 * (1 / (0.92 * $W4527 + 1.7) + 1 / (0.92 * $W4527 + 0.62)),"none")</f>
        <v>none</v>
      </c>
      <c r="Y4527" s="8">
        <f>IF(ISNUMBER($X4527), _xlfn.XLOOKUP($X4527,Sheet3!$A$2:$A$392,Sheet3!$B$2:$B$392,"none", 1,1), $AF$2)</f>
        <v>0.8</v>
      </c>
      <c r="Z4527" s="8">
        <f>IF(ISNUMBER($X4527), _xlfn.XLOOKUP($X4527,Sheet3!$A$2:$A$392,Sheet3!$C$2:$C$392,"none", 1,1), $AF$2)</f>
        <v>0.8</v>
      </c>
      <c r="AA4527" s="8">
        <f>IF(ISNUMBER($X4527), _xlfn.XLOOKUP($X4527,Sheet3!$A$2:$A$392,Sheet3!$D$2:$D$392,"none", 1,1), $AF$2)</f>
        <v>0.8</v>
      </c>
    </row>
    <row r="4528" spans="1:27">
      <c r="A4528">
        <v>3105</v>
      </c>
      <c r="B4528" t="s">
        <v>3408</v>
      </c>
      <c r="C4528" t="s">
        <v>12</v>
      </c>
      <c r="D4528">
        <v>8</v>
      </c>
      <c r="E4528">
        <v>46</v>
      </c>
      <c r="F4528">
        <v>56.018991484799997</v>
      </c>
      <c r="G4528">
        <v>12</v>
      </c>
      <c r="H4528">
        <v>6</v>
      </c>
      <c r="I4528">
        <v>35.830080180000003</v>
      </c>
      <c r="J4528">
        <f>(D4528+E4528/60+F4528/3600)*15</f>
        <v>131.73341246452003</v>
      </c>
      <c r="K4528">
        <f>IF(G4528&lt;0, G4528-H4528/60-I4528/3600, G4528+H4528/60+I4528/3600)</f>
        <v>12.109952800049999</v>
      </c>
      <c r="L4528">
        <v>-63.575000000000003</v>
      </c>
      <c r="M4528">
        <v>-50.654000000000003</v>
      </c>
      <c r="N4528">
        <v>17.98</v>
      </c>
      <c r="O4528" t="s">
        <v>9341</v>
      </c>
      <c r="P4528">
        <v>5.992</v>
      </c>
      <c r="Q4528">
        <v>5.8849999999999998</v>
      </c>
      <c r="R4528">
        <v>7.2</v>
      </c>
      <c r="S4528">
        <v>5.8719999999999999</v>
      </c>
      <c r="T4528">
        <v>5.76</v>
      </c>
      <c r="U4528" t="s">
        <v>10326</v>
      </c>
      <c r="V4528" t="str">
        <f>LEFT($U4528,2)</f>
        <v>A1</v>
      </c>
      <c r="W4528" s="3">
        <f>_xlfn.XLOOKUP(V4528,$AC$2:$AC$43,$AD$2:$AD$43,"none")</f>
        <v>0.02</v>
      </c>
      <c r="X4528" s="3">
        <f>IF(ISNUMBER($W4528), 4600 * (1 / (0.92 * $W4528 + 1.7) + 1 / (0.92 * $W4528 + 0.62)),"none")</f>
        <v>9882.4225367888994</v>
      </c>
      <c r="Y4528" s="8">
        <f>IF(ISNUMBER($X4528), _xlfn.XLOOKUP($X4528,Sheet3!$A$2:$A$392,Sheet3!$B$2:$B$392,"none", 1,1), $AF$2)</f>
        <v>0.63239999999999996</v>
      </c>
      <c r="Z4528" s="8">
        <f>IF(ISNUMBER($X4528), _xlfn.XLOOKUP($X4528,Sheet3!$A$2:$A$392,Sheet3!$C$2:$C$392,"none", 1,1), $AF$2)</f>
        <v>0.70809999999999995</v>
      </c>
      <c r="AA4528" s="8">
        <f>IF(ISNUMBER($X4528), _xlfn.XLOOKUP($X4528,Sheet3!$A$2:$A$392,Sheet3!$D$2:$D$392,"none", 1,1), $AF$2)</f>
        <v>1</v>
      </c>
    </row>
    <row r="4529" spans="1:27">
      <c r="A4529">
        <v>3663</v>
      </c>
      <c r="B4529" t="s">
        <v>3966</v>
      </c>
      <c r="C4529" t="s">
        <v>297</v>
      </c>
      <c r="D4529">
        <v>0</v>
      </c>
      <c r="E4529">
        <v>40</v>
      </c>
      <c r="F4529">
        <v>42.371609630400002</v>
      </c>
      <c r="G4529">
        <v>-4</v>
      </c>
      <c r="H4529">
        <v>21</v>
      </c>
      <c r="I4529">
        <v>6.625019376</v>
      </c>
      <c r="J4529">
        <f>(D4529+E4529/60+F4529/3600)*15</f>
        <v>10.176548373459999</v>
      </c>
      <c r="K4529">
        <f>IF(G4529&lt;0, G4529-H4529/60-I4529/3600, G4529+H4529/60+I4529/3600)</f>
        <v>-4.3518402831599996</v>
      </c>
      <c r="L4529">
        <v>-16.044</v>
      </c>
      <c r="M4529">
        <v>-14.285</v>
      </c>
      <c r="N4529">
        <v>5.26</v>
      </c>
      <c r="O4529" t="s">
        <v>9341</v>
      </c>
      <c r="P4529">
        <v>6.9850000000000003</v>
      </c>
      <c r="Q4529">
        <v>5.8849999999999998</v>
      </c>
      <c r="R4529" t="s">
        <v>9341</v>
      </c>
      <c r="S4529">
        <v>5.5819999999999999</v>
      </c>
      <c r="T4529" t="s">
        <v>9341</v>
      </c>
      <c r="U4529" t="s">
        <v>9403</v>
      </c>
      <c r="V4529" t="str">
        <f>LEFT($U4529,2)</f>
        <v>K0</v>
      </c>
      <c r="W4529" s="3">
        <f>_xlfn.XLOOKUP(V4529,$AC$2:$AC$43,$AD$2:$AD$43,"none")</f>
        <v>0.81</v>
      </c>
      <c r="X4529" s="3">
        <f>IF(ISNUMBER($W4529), 4600 * (1 / (0.92 * $W4529 + 1.7) + 1 / (0.92 * $W4529 + 0.62)),"none")</f>
        <v>5250.7063834266155</v>
      </c>
      <c r="Y4529" s="8">
        <f>IF(ISNUMBER($X4529), _xlfn.XLOOKUP($X4529,Sheet3!$A$2:$A$392,Sheet3!$B$2:$B$392,"none", 1,1), $AF$2)</f>
        <v>1</v>
      </c>
      <c r="Z4529" s="8">
        <f>IF(ISNUMBER($X4529), _xlfn.XLOOKUP($X4529,Sheet3!$A$2:$A$392,Sheet3!$C$2:$C$392,"none", 1,1), $AF$2)</f>
        <v>0.83299999999999996</v>
      </c>
      <c r="AA4529" s="8">
        <f>IF(ISNUMBER($X4529), _xlfn.XLOOKUP($X4529,Sheet3!$A$2:$A$392,Sheet3!$D$2:$D$392,"none", 1,1), $AF$2)</f>
        <v>0.67869999999999997</v>
      </c>
    </row>
    <row r="4530" spans="1:27">
      <c r="A4530">
        <v>2202</v>
      </c>
      <c r="B4530" t="s">
        <v>2503</v>
      </c>
      <c r="C4530" t="s">
        <v>11</v>
      </c>
      <c r="D4530">
        <v>5</v>
      </c>
      <c r="E4530">
        <v>58</v>
      </c>
      <c r="F4530">
        <v>24.443019189600001</v>
      </c>
      <c r="G4530">
        <v>1</v>
      </c>
      <c r="H4530">
        <v>50</v>
      </c>
      <c r="I4530">
        <v>13.590173724</v>
      </c>
      <c r="J4530">
        <f>(D4530+E4530/60+F4530/3600)*15</f>
        <v>89.601845913289992</v>
      </c>
      <c r="K4530">
        <f>IF(G4530&lt;0, G4530-H4530/60-I4530/3600, G4530+H4530/60+I4530/3600)</f>
        <v>1.8371083815900002</v>
      </c>
      <c r="L4530">
        <v>7.2080000000000002</v>
      </c>
      <c r="M4530">
        <v>-7.9989999999999997</v>
      </c>
      <c r="N4530">
        <v>9.3800000000000008</v>
      </c>
      <c r="O4530" t="s">
        <v>9341</v>
      </c>
      <c r="P4530">
        <v>6.1159999999999997</v>
      </c>
      <c r="Q4530">
        <v>5.8860000000000001</v>
      </c>
      <c r="R4530" t="s">
        <v>9341</v>
      </c>
      <c r="S4530">
        <v>5.8689999999999998</v>
      </c>
      <c r="T4530" t="s">
        <v>9341</v>
      </c>
      <c r="U4530" t="s">
        <v>9670</v>
      </c>
      <c r="V4530" t="str">
        <f>LEFT($U4530,2)</f>
        <v>A8</v>
      </c>
      <c r="W4530" s="3">
        <f>_xlfn.XLOOKUP(V4530,$AC$2:$AC$43,$AD$2:$AD$43,"none")</f>
        <v>0.27</v>
      </c>
      <c r="X4530" s="3">
        <f>IF(ISNUMBER($W4530), 4600 * (1 / (0.92 * $W4530 + 1.7) + 1 / (0.92 * $W4530 + 0.62)),"none")</f>
        <v>7658.0096286116395</v>
      </c>
      <c r="Y4530" s="8">
        <f>IF(ISNUMBER($X4530), _xlfn.XLOOKUP($X4530,Sheet3!$A$2:$A$392,Sheet3!$B$2:$B$392,"none", 1,1), $AF$2)</f>
        <v>0.82440000000000002</v>
      </c>
      <c r="Z4530" s="8">
        <f>IF(ISNUMBER($X4530), _xlfn.XLOOKUP($X4530,Sheet3!$A$2:$A$392,Sheet3!$C$2:$C$392,"none", 1,1), $AF$2)</f>
        <v>0.84370000000000001</v>
      </c>
      <c r="AA4530" s="8">
        <f>IF(ISNUMBER($X4530), _xlfn.XLOOKUP($X4530,Sheet3!$A$2:$A$392,Sheet3!$D$2:$D$392,"none", 1,1), $AF$2)</f>
        <v>1</v>
      </c>
    </row>
    <row r="4531" spans="1:27">
      <c r="A4531">
        <v>2767</v>
      </c>
      <c r="B4531" t="s">
        <v>3070</v>
      </c>
      <c r="C4531" t="s">
        <v>19</v>
      </c>
      <c r="D4531">
        <v>7</v>
      </c>
      <c r="E4531">
        <v>21</v>
      </c>
      <c r="F4531">
        <v>4.3320754008</v>
      </c>
      <c r="G4531">
        <v>-25</v>
      </c>
      <c r="H4531">
        <v>53</v>
      </c>
      <c r="I4531">
        <v>29.921713403999998</v>
      </c>
      <c r="J4531">
        <f>(D4531+E4531/60+F4531/3600)*15</f>
        <v>110.26805031417</v>
      </c>
      <c r="K4531">
        <f>IF(G4531&lt;0, G4531-H4531/60-I4531/3600, G4531+H4531/60+I4531/3600)</f>
        <v>-25.89164492039</v>
      </c>
      <c r="L4531">
        <v>-13.22</v>
      </c>
      <c r="M4531">
        <v>12.706</v>
      </c>
      <c r="N4531">
        <v>4.63</v>
      </c>
      <c r="O4531" t="s">
        <v>9341</v>
      </c>
      <c r="P4531">
        <v>7.4749999999999996</v>
      </c>
      <c r="Q4531">
        <v>5.8860000000000001</v>
      </c>
      <c r="R4531" t="s">
        <v>9341</v>
      </c>
      <c r="S4531">
        <v>4.8609999999999998</v>
      </c>
      <c r="T4531" t="s">
        <v>9341</v>
      </c>
      <c r="U4531" t="s">
        <v>10319</v>
      </c>
      <c r="V4531" t="str">
        <f>LEFT($U4531,2)</f>
        <v>M3</v>
      </c>
      <c r="W4531" s="3">
        <f>_xlfn.XLOOKUP(V4531,$AC$2:$AC$43,$AD$2:$AD$43,"none")</f>
        <v>1.5</v>
      </c>
      <c r="X4531" s="3">
        <f>IF(ISNUMBER($W4531), 4600 * (1 / (0.92 * $W4531 + 1.7) + 1 / (0.92 * $W4531 + 0.62)),"none")</f>
        <v>3793.5064935064934</v>
      </c>
      <c r="Y4531" s="8">
        <f>IF(ISNUMBER($X4531), _xlfn.XLOOKUP($X4531,Sheet3!$A$2:$A$392,Sheet3!$B$2:$B$392,"none", 1,1), $AF$2)</f>
        <v>1</v>
      </c>
      <c r="Z4531" s="8">
        <f>IF(ISNUMBER($X4531), _xlfn.XLOOKUP($X4531,Sheet3!$A$2:$A$392,Sheet3!$C$2:$C$392,"none", 1,1), $AF$2)</f>
        <v>0.63180000000000003</v>
      </c>
      <c r="AA4531" s="8">
        <f>IF(ISNUMBER($X4531), _xlfn.XLOOKUP($X4531,Sheet3!$A$2:$A$392,Sheet3!$D$2:$D$392,"none", 1,1), $AF$2)</f>
        <v>0.31119999999999998</v>
      </c>
    </row>
    <row r="4532" spans="1:27">
      <c r="A4532">
        <v>7429</v>
      </c>
      <c r="B4532" t="s">
        <v>7732</v>
      </c>
      <c r="C4532" t="s">
        <v>12</v>
      </c>
      <c r="D4532">
        <v>9</v>
      </c>
      <c r="E4532">
        <v>28</v>
      </c>
      <c r="F4532">
        <v>30.532907961599999</v>
      </c>
      <c r="G4532">
        <v>-66</v>
      </c>
      <c r="H4532">
        <v>42</v>
      </c>
      <c r="I4532">
        <v>6.7618179720000002</v>
      </c>
      <c r="J4532">
        <f>(D4532+E4532/60+F4532/3600)*15</f>
        <v>142.12722044984</v>
      </c>
      <c r="K4532">
        <f>IF(G4532&lt;0, G4532-H4532/60-I4532/3600, G4532+H4532/60+I4532/3600)</f>
        <v>-66.701878282769997</v>
      </c>
      <c r="L4532">
        <v>-30.52</v>
      </c>
      <c r="M4532">
        <v>51.392000000000003</v>
      </c>
      <c r="N4532">
        <v>11.99</v>
      </c>
      <c r="O4532" t="s">
        <v>9341</v>
      </c>
      <c r="P4532">
        <v>5.9039999999999999</v>
      </c>
      <c r="Q4532">
        <v>5.8860000000000001</v>
      </c>
      <c r="R4532" t="s">
        <v>9341</v>
      </c>
      <c r="S4532">
        <v>5.8840000000000003</v>
      </c>
      <c r="T4532" t="s">
        <v>9341</v>
      </c>
      <c r="U4532" t="s">
        <v>9394</v>
      </c>
      <c r="V4532" t="str">
        <f>LEFT($U4532,2)</f>
        <v>A0</v>
      </c>
      <c r="W4532" s="3">
        <f>_xlfn.XLOOKUP(V4532,$AC$2:$AC$43,$AD$2:$AD$43,"none")</f>
        <v>-0.01</v>
      </c>
      <c r="X4532" s="3">
        <f>IF(ISNUMBER($W4532), 4600 * (1 / (0.92 * $W4532 + 1.7) + 1 / (0.92 * $W4532 + 0.62)),"none")</f>
        <v>10251.712375722911</v>
      </c>
      <c r="Y4532" s="8">
        <f>IF(ISNUMBER($X4532), _xlfn.XLOOKUP($X4532,Sheet3!$A$2:$A$392,Sheet3!$B$2:$B$392,"none", 1,1), $AF$2)</f>
        <v>0.6109</v>
      </c>
      <c r="Z4532" s="8">
        <f>IF(ISNUMBER($X4532), _xlfn.XLOOKUP($X4532,Sheet3!$A$2:$A$392,Sheet3!$C$2:$C$392,"none", 1,1), $AF$2)</f>
        <v>0.69189999999999996</v>
      </c>
      <c r="AA4532" s="8">
        <f>IF(ISNUMBER($X4532), _xlfn.XLOOKUP($X4532,Sheet3!$A$2:$A$392,Sheet3!$D$2:$D$392,"none", 1,1), $AF$2)</f>
        <v>1</v>
      </c>
    </row>
    <row r="4533" spans="1:27">
      <c r="A4533">
        <v>8731</v>
      </c>
      <c r="B4533" t="s">
        <v>9036</v>
      </c>
      <c r="C4533" t="s">
        <v>297</v>
      </c>
      <c r="D4533">
        <v>6</v>
      </c>
      <c r="E4533">
        <v>35</v>
      </c>
      <c r="F4533">
        <v>24.218224668000001</v>
      </c>
      <c r="G4533">
        <v>-36</v>
      </c>
      <c r="H4533">
        <v>46</v>
      </c>
      <c r="I4533">
        <v>47.562325319999999</v>
      </c>
      <c r="J4533">
        <f>(D4533+E4533/60+F4533/3600)*15</f>
        <v>98.85090926945</v>
      </c>
      <c r="K4533">
        <f>IF(G4533&lt;0, G4533-H4533/60-I4533/3600, G4533+H4533/60+I4533/3600)</f>
        <v>-36.779878423699998</v>
      </c>
      <c r="L4533">
        <v>-8.4629999999999992</v>
      </c>
      <c r="M4533">
        <v>21.277000000000001</v>
      </c>
      <c r="N4533">
        <v>6.26</v>
      </c>
      <c r="O4533" t="s">
        <v>9341</v>
      </c>
      <c r="P4533">
        <v>5.7329999999999997</v>
      </c>
      <c r="Q4533">
        <v>5.8860000000000001</v>
      </c>
      <c r="R4533" t="s">
        <v>9341</v>
      </c>
      <c r="S4533">
        <v>5.9359999999999999</v>
      </c>
      <c r="T4533" t="s">
        <v>9341</v>
      </c>
      <c r="U4533" t="s">
        <v>9341</v>
      </c>
      <c r="V4533" t="str">
        <f>LEFT($U4533,2)</f>
        <v>~</v>
      </c>
      <c r="W4533" s="3" t="str">
        <f>_xlfn.XLOOKUP(V4533,$AC$2:$AC$43,$AD$2:$AD$43,"none")</f>
        <v>none</v>
      </c>
      <c r="X4533" s="3" t="str">
        <f>IF(ISNUMBER($W4533), 4600 * (1 / (0.92 * $W4533 + 1.7) + 1 / (0.92 * $W4533 + 0.62)),"none")</f>
        <v>none</v>
      </c>
      <c r="Y4533" s="8">
        <f>IF(ISNUMBER($X4533), _xlfn.XLOOKUP($X4533,Sheet3!$A$2:$A$392,Sheet3!$B$2:$B$392,"none", 1,1), $AF$2)</f>
        <v>0.8</v>
      </c>
      <c r="Z4533" s="8">
        <f>IF(ISNUMBER($X4533), _xlfn.XLOOKUP($X4533,Sheet3!$A$2:$A$392,Sheet3!$C$2:$C$392,"none", 1,1), $AF$2)</f>
        <v>0.8</v>
      </c>
      <c r="AA4533" s="8">
        <f>IF(ISNUMBER($X4533), _xlfn.XLOOKUP($X4533,Sheet3!$A$2:$A$392,Sheet3!$D$2:$D$392,"none", 1,1), $AF$2)</f>
        <v>0.8</v>
      </c>
    </row>
    <row r="4534" spans="1:27">
      <c r="A4534">
        <v>2465</v>
      </c>
      <c r="B4534" t="s">
        <v>2767</v>
      </c>
      <c r="C4534" t="s">
        <v>297</v>
      </c>
      <c r="D4534">
        <v>6</v>
      </c>
      <c r="E4534">
        <v>35</v>
      </c>
      <c r="F4534">
        <v>17.5965875184</v>
      </c>
      <c r="G4534">
        <v>9</v>
      </c>
      <c r="H4534">
        <v>59</v>
      </c>
      <c r="I4534">
        <v>18.012591168</v>
      </c>
      <c r="J4534">
        <f>(D4534+E4534/60+F4534/3600)*15</f>
        <v>98.823319114659995</v>
      </c>
      <c r="K4534">
        <f>IF(G4534&lt;0, G4534-H4534/60-I4534/3600, G4534+H4534/60+I4534/3600)</f>
        <v>9.9883368308799998</v>
      </c>
      <c r="L4534">
        <v>-2.1000000000000001E-2</v>
      </c>
      <c r="M4534">
        <v>-6.9660000000000002</v>
      </c>
      <c r="N4534">
        <v>2.42</v>
      </c>
      <c r="O4534" t="s">
        <v>9341</v>
      </c>
      <c r="P4534">
        <v>7.4119999999999999</v>
      </c>
      <c r="Q4534">
        <v>5.8869999999999996</v>
      </c>
      <c r="R4534" t="s">
        <v>9341</v>
      </c>
      <c r="S4534">
        <v>5.3959999999999999</v>
      </c>
      <c r="T4534" t="s">
        <v>9341</v>
      </c>
      <c r="U4534" t="s">
        <v>9360</v>
      </c>
      <c r="V4534" t="str">
        <f>LEFT($U4534,2)</f>
        <v>K5</v>
      </c>
      <c r="W4534" s="3">
        <f>_xlfn.XLOOKUP(V4534,$AC$2:$AC$43,$AD$2:$AD$43,"none")</f>
        <v>1.1499999999999999</v>
      </c>
      <c r="X4534" s="3">
        <f>IF(ISNUMBER($W4534), 4600 * (1 / (0.92 * $W4534 + 1.7) + 1 / (0.92 * $W4534 + 0.62)),"none")</f>
        <v>4409.2340323652679</v>
      </c>
      <c r="Y4534" s="8">
        <f>IF(ISNUMBER($X4534), _xlfn.XLOOKUP($X4534,Sheet3!$A$2:$A$392,Sheet3!$B$2:$B$392,"none", 1,1), $AF$2)</f>
        <v>1</v>
      </c>
      <c r="Z4534" s="8">
        <f>IF(ISNUMBER($X4534), _xlfn.XLOOKUP($X4534,Sheet3!$A$2:$A$392,Sheet3!$C$2:$C$392,"none", 1,1), $AF$2)</f>
        <v>0.73599999999999999</v>
      </c>
      <c r="AA4534" s="8">
        <f>IF(ISNUMBER($X4534), _xlfn.XLOOKUP($X4534,Sheet3!$A$2:$A$392,Sheet3!$D$2:$D$392,"none", 1,1), $AF$2)</f>
        <v>0.4803</v>
      </c>
    </row>
    <row r="4535" spans="1:27">
      <c r="A4535">
        <v>2741</v>
      </c>
      <c r="B4535" t="s">
        <v>3044</v>
      </c>
      <c r="C4535" t="s">
        <v>297</v>
      </c>
      <c r="D4535">
        <v>7</v>
      </c>
      <c r="E4535">
        <v>19</v>
      </c>
      <c r="F4535">
        <v>22.374402741600001</v>
      </c>
      <c r="G4535">
        <v>2</v>
      </c>
      <c r="H4535">
        <v>44</v>
      </c>
      <c r="I4535">
        <v>26.433851424</v>
      </c>
      <c r="J4535">
        <f>(D4535+E4535/60+F4535/3600)*15</f>
        <v>109.84322667808999</v>
      </c>
      <c r="K4535">
        <f>IF(G4535&lt;0, G4535-H4535/60-I4535/3600, G4535+H4535/60+I4535/3600)</f>
        <v>2.7406760698400001</v>
      </c>
      <c r="L4535">
        <v>-4.5510000000000002</v>
      </c>
      <c r="M4535">
        <v>-9.2720000000000002</v>
      </c>
      <c r="N4535">
        <v>4.42</v>
      </c>
      <c r="O4535" t="s">
        <v>9341</v>
      </c>
      <c r="P4535">
        <v>6.9480000000000004</v>
      </c>
      <c r="Q4535">
        <v>5.8869999999999996</v>
      </c>
      <c r="R4535" t="s">
        <v>9341</v>
      </c>
      <c r="S4535">
        <v>5.593</v>
      </c>
      <c r="T4535" t="s">
        <v>9341</v>
      </c>
      <c r="U4535" t="s">
        <v>9403</v>
      </c>
      <c r="V4535" t="str">
        <f>LEFT($U4535,2)</f>
        <v>K0</v>
      </c>
      <c r="W4535" s="3">
        <f>_xlfn.XLOOKUP(V4535,$AC$2:$AC$43,$AD$2:$AD$43,"none")</f>
        <v>0.81</v>
      </c>
      <c r="X4535" s="3">
        <f>IF(ISNUMBER($W4535), 4600 * (1 / (0.92 * $W4535 + 1.7) + 1 / (0.92 * $W4535 + 0.62)),"none")</f>
        <v>5250.7063834266155</v>
      </c>
      <c r="Y4535" s="8">
        <f>IF(ISNUMBER($X4535), _xlfn.XLOOKUP($X4535,Sheet3!$A$2:$A$392,Sheet3!$B$2:$B$392,"none", 1,1), $AF$2)</f>
        <v>1</v>
      </c>
      <c r="Z4535" s="8">
        <f>IF(ISNUMBER($X4535), _xlfn.XLOOKUP($X4535,Sheet3!$A$2:$A$392,Sheet3!$C$2:$C$392,"none", 1,1), $AF$2)</f>
        <v>0.83299999999999996</v>
      </c>
      <c r="AA4535" s="8">
        <f>IF(ISNUMBER($X4535), _xlfn.XLOOKUP($X4535,Sheet3!$A$2:$A$392,Sheet3!$D$2:$D$392,"none", 1,1), $AF$2)</f>
        <v>0.67869999999999997</v>
      </c>
    </row>
    <row r="4536" spans="1:27">
      <c r="A4536">
        <v>7088</v>
      </c>
      <c r="B4536" t="s">
        <v>7391</v>
      </c>
      <c r="C4536" t="s">
        <v>297</v>
      </c>
      <c r="D4536">
        <v>8</v>
      </c>
      <c r="E4536">
        <v>22</v>
      </c>
      <c r="F4536">
        <v>55.158187867199999</v>
      </c>
      <c r="G4536">
        <v>-52</v>
      </c>
      <c r="H4536">
        <v>7</v>
      </c>
      <c r="I4536">
        <v>25.424206823999999</v>
      </c>
      <c r="J4536">
        <f>(D4536+E4536/60+F4536/3600)*15</f>
        <v>125.72982578278001</v>
      </c>
      <c r="K4536">
        <f>IF(G4536&lt;0, G4536-H4536/60-I4536/3600, G4536+H4536/60+I4536/3600)</f>
        <v>-52.123728946340002</v>
      </c>
      <c r="L4536">
        <v>-22.861999999999998</v>
      </c>
      <c r="M4536">
        <v>19.588000000000001</v>
      </c>
      <c r="N4536">
        <v>13.86</v>
      </c>
      <c r="O4536" t="s">
        <v>9341</v>
      </c>
      <c r="P4536">
        <v>5.9</v>
      </c>
      <c r="Q4536">
        <v>5.8869999999999996</v>
      </c>
      <c r="R4536" t="s">
        <v>9341</v>
      </c>
      <c r="S4536">
        <v>5.8890000000000002</v>
      </c>
      <c r="T4536" t="s">
        <v>9341</v>
      </c>
      <c r="U4536" t="s">
        <v>9394</v>
      </c>
      <c r="V4536" t="str">
        <f>LEFT($U4536,2)</f>
        <v>A0</v>
      </c>
      <c r="W4536" s="3">
        <f>_xlfn.XLOOKUP(V4536,$AC$2:$AC$43,$AD$2:$AD$43,"none")</f>
        <v>-0.01</v>
      </c>
      <c r="X4536" s="3">
        <f>IF(ISNUMBER($W4536), 4600 * (1 / (0.92 * $W4536 + 1.7) + 1 / (0.92 * $W4536 + 0.62)),"none")</f>
        <v>10251.712375722911</v>
      </c>
      <c r="Y4536" s="8">
        <f>IF(ISNUMBER($X4536), _xlfn.XLOOKUP($X4536,Sheet3!$A$2:$A$392,Sheet3!$B$2:$B$392,"none", 1,1), $AF$2)</f>
        <v>0.6109</v>
      </c>
      <c r="Z4536" s="8">
        <f>IF(ISNUMBER($X4536), _xlfn.XLOOKUP($X4536,Sheet3!$A$2:$A$392,Sheet3!$C$2:$C$392,"none", 1,1), $AF$2)</f>
        <v>0.69189999999999996</v>
      </c>
      <c r="AA4536" s="8">
        <f>IF(ISNUMBER($X4536), _xlfn.XLOOKUP($X4536,Sheet3!$A$2:$A$392,Sheet3!$D$2:$D$392,"none", 1,1), $AF$2)</f>
        <v>1</v>
      </c>
    </row>
    <row r="4537" spans="1:27">
      <c r="A4537">
        <v>2804</v>
      </c>
      <c r="B4537" t="s">
        <v>3107</v>
      </c>
      <c r="C4537" t="s">
        <v>16</v>
      </c>
      <c r="D4537">
        <v>7</v>
      </c>
      <c r="E4537">
        <v>36</v>
      </c>
      <c r="F4537">
        <v>34.7058306168</v>
      </c>
      <c r="G4537">
        <v>5</v>
      </c>
      <c r="H4537">
        <v>51</v>
      </c>
      <c r="I4537">
        <v>43.818971507999997</v>
      </c>
      <c r="J4537">
        <f>(D4537+E4537/60+F4537/3600)*15</f>
        <v>114.14460762757</v>
      </c>
      <c r="K4537">
        <f>IF(G4537&lt;0, G4537-H4537/60-I4537/3600, G4537+H4537/60+I4537/3600)</f>
        <v>5.8621719365299993</v>
      </c>
      <c r="L4537">
        <v>-109.81699999999999</v>
      </c>
      <c r="M4537">
        <v>27.661999999999999</v>
      </c>
      <c r="N4537">
        <v>24.08</v>
      </c>
      <c r="O4537" t="s">
        <v>9341</v>
      </c>
      <c r="P4537">
        <v>6.4790000000000001</v>
      </c>
      <c r="Q4537">
        <v>5.8879999999999999</v>
      </c>
      <c r="R4537" t="s">
        <v>9341</v>
      </c>
      <c r="S4537">
        <v>5.7539999999999996</v>
      </c>
      <c r="T4537" t="s">
        <v>9341</v>
      </c>
      <c r="U4537" t="s">
        <v>9668</v>
      </c>
      <c r="V4537" t="str">
        <f>LEFT($U4537,2)</f>
        <v>G0</v>
      </c>
      <c r="W4537" s="3">
        <f>_xlfn.XLOOKUP(V4537,$AC$2:$AC$43,$AD$2:$AD$43,"none")</f>
        <v>0.6</v>
      </c>
      <c r="X4537" s="3">
        <f>IF(ISNUMBER($W4537), 4600 * (1 / (0.92 * $W4537 + 1.7) + 1 / (0.92 * $W4537 + 0.62)),"none")</f>
        <v>5967.5434501906539</v>
      </c>
      <c r="Y4537" s="8">
        <f>IF(ISNUMBER($X4537), _xlfn.XLOOKUP($X4537,Sheet3!$A$2:$A$392,Sheet3!$B$2:$B$392,"none", 1,1), $AF$2)</f>
        <v>1</v>
      </c>
      <c r="Z4537" s="8">
        <f>IF(ISNUMBER($X4537), _xlfn.XLOOKUP($X4537,Sheet3!$A$2:$A$392,Sheet3!$C$2:$C$392,"none", 1,1), $AF$2)</f>
        <v>0.90190000000000003</v>
      </c>
      <c r="AA4537" s="8">
        <f>IF(ISNUMBER($X4537), _xlfn.XLOOKUP($X4537,Sheet3!$A$2:$A$392,Sheet3!$D$2:$D$392,"none", 1,1), $AF$2)</f>
        <v>0.84730000000000005</v>
      </c>
    </row>
    <row r="4538" spans="1:27">
      <c r="A4538">
        <v>7311</v>
      </c>
      <c r="B4538" t="s">
        <v>7614</v>
      </c>
      <c r="C4538" t="s">
        <v>19</v>
      </c>
      <c r="D4538">
        <v>9</v>
      </c>
      <c r="E4538">
        <v>30</v>
      </c>
      <c r="F4538">
        <v>23.426560886400001</v>
      </c>
      <c r="G4538">
        <v>-58</v>
      </c>
      <c r="H4538">
        <v>21</v>
      </c>
      <c r="I4538">
        <v>42.608880071999998</v>
      </c>
      <c r="J4538">
        <f>(D4538+E4538/60+F4538/3600)*15</f>
        <v>142.59761067036001</v>
      </c>
      <c r="K4538">
        <f>IF(G4538&lt;0, G4538-H4538/60-I4538/3600, G4538+H4538/60+I4538/3600)</f>
        <v>-58.361835800020003</v>
      </c>
      <c r="L4538">
        <v>-33.661000000000001</v>
      </c>
      <c r="M4538">
        <v>18.437000000000001</v>
      </c>
      <c r="N4538">
        <v>3.96</v>
      </c>
      <c r="O4538" t="s">
        <v>9341</v>
      </c>
      <c r="P4538">
        <v>7.5359999999999996</v>
      </c>
      <c r="Q4538">
        <v>5.8879999999999999</v>
      </c>
      <c r="R4538" t="s">
        <v>9341</v>
      </c>
      <c r="S4538">
        <v>4.8289999999999997</v>
      </c>
      <c r="T4538" t="s">
        <v>9341</v>
      </c>
      <c r="U4538" t="s">
        <v>9517</v>
      </c>
      <c r="V4538" t="str">
        <f>LEFT($U4538,2)</f>
        <v>M2</v>
      </c>
      <c r="W4538" s="3">
        <f>_xlfn.XLOOKUP(V4538,$AC$2:$AC$43,$AD$2:$AD$43,"none")</f>
        <v>1.47</v>
      </c>
      <c r="X4538" s="3">
        <f>IF(ISNUMBER($W4538), 4600 * (1 / (0.92 * $W4538 + 1.7) + 1 / (0.92 * $W4538 + 0.62)),"none")</f>
        <v>3839.1950178350371</v>
      </c>
      <c r="Y4538" s="8">
        <f>IF(ISNUMBER($X4538), _xlfn.XLOOKUP($X4538,Sheet3!$A$2:$A$392,Sheet3!$B$2:$B$392,"none", 1,1), $AF$2)</f>
        <v>1</v>
      </c>
      <c r="Z4538" s="8">
        <f>IF(ISNUMBER($X4538), _xlfn.XLOOKUP($X4538,Sheet3!$A$2:$A$392,Sheet3!$C$2:$C$392,"none", 1,1), $AF$2)</f>
        <v>0.64800000000000002</v>
      </c>
      <c r="AA4538" s="8">
        <f>IF(ISNUMBER($X4538), _xlfn.XLOOKUP($X4538,Sheet3!$A$2:$A$392,Sheet3!$D$2:$D$392,"none", 1,1), $AF$2)</f>
        <v>0.33460000000000001</v>
      </c>
    </row>
    <row r="4539" spans="1:27">
      <c r="A4539">
        <v>8061</v>
      </c>
      <c r="B4539" t="s">
        <v>8364</v>
      </c>
      <c r="C4539" t="s">
        <v>313</v>
      </c>
      <c r="D4539">
        <v>18</v>
      </c>
      <c r="E4539">
        <v>32</v>
      </c>
      <c r="F4539">
        <v>55.341615530399999</v>
      </c>
      <c r="G4539">
        <v>-73</v>
      </c>
      <c r="H4539">
        <v>57</v>
      </c>
      <c r="I4539">
        <v>56.154006647999999</v>
      </c>
      <c r="J4539">
        <f>(D4539+E4539/60+F4539/3600)*15</f>
        <v>278.23059006471004</v>
      </c>
      <c r="K4539">
        <f>IF(G4539&lt;0, G4539-H4539/60-I4539/3600, G4539+H4539/60+I4539/3600)</f>
        <v>-73.965598335180005</v>
      </c>
      <c r="L4539">
        <v>9.1950000000000003</v>
      </c>
      <c r="M4539">
        <v>-87.798000000000002</v>
      </c>
      <c r="N4539">
        <v>9.61</v>
      </c>
      <c r="O4539" t="s">
        <v>9341</v>
      </c>
      <c r="P4539">
        <v>6.89</v>
      </c>
      <c r="Q4539">
        <v>5.8879999999999999</v>
      </c>
      <c r="R4539" t="s">
        <v>9341</v>
      </c>
      <c r="S4539">
        <v>5.6559999999999997</v>
      </c>
      <c r="T4539" t="s">
        <v>9341</v>
      </c>
      <c r="U4539" t="s">
        <v>9403</v>
      </c>
      <c r="V4539" t="str">
        <f>LEFT($U4539,2)</f>
        <v>K0</v>
      </c>
      <c r="W4539" s="3">
        <f>_xlfn.XLOOKUP(V4539,$AC$2:$AC$43,$AD$2:$AD$43,"none")</f>
        <v>0.81</v>
      </c>
      <c r="X4539" s="3">
        <f>IF(ISNUMBER($W4539), 4600 * (1 / (0.92 * $W4539 + 1.7) + 1 / (0.92 * $W4539 + 0.62)),"none")</f>
        <v>5250.7063834266155</v>
      </c>
      <c r="Y4539" s="8">
        <f>IF(ISNUMBER($X4539), _xlfn.XLOOKUP($X4539,Sheet3!$A$2:$A$392,Sheet3!$B$2:$B$392,"none", 1,1), $AF$2)</f>
        <v>1</v>
      </c>
      <c r="Z4539" s="8">
        <f>IF(ISNUMBER($X4539), _xlfn.XLOOKUP($X4539,Sheet3!$A$2:$A$392,Sheet3!$C$2:$C$392,"none", 1,1), $AF$2)</f>
        <v>0.83299999999999996</v>
      </c>
      <c r="AA4539" s="8">
        <f>IF(ISNUMBER($X4539), _xlfn.XLOOKUP($X4539,Sheet3!$A$2:$A$392,Sheet3!$D$2:$D$392,"none", 1,1), $AF$2)</f>
        <v>0.67869999999999997</v>
      </c>
    </row>
    <row r="4540" spans="1:27">
      <c r="A4540">
        <v>3230</v>
      </c>
      <c r="B4540" t="s">
        <v>3533</v>
      </c>
      <c r="C4540" t="s">
        <v>40</v>
      </c>
      <c r="D4540">
        <v>2</v>
      </c>
      <c r="E4540">
        <v>33</v>
      </c>
      <c r="F4540">
        <v>7.0259045640000002</v>
      </c>
      <c r="G4540">
        <v>-34</v>
      </c>
      <c r="H4540">
        <v>38</v>
      </c>
      <c r="I4540">
        <v>59.881994808000002</v>
      </c>
      <c r="J4540">
        <f>(D4540+E4540/60+F4540/3600)*15</f>
        <v>38.27927460235</v>
      </c>
      <c r="K4540">
        <f>IF(G4540&lt;0, G4540-H4540/60-I4540/3600, G4540+H4540/60+I4540/3600)</f>
        <v>-34.649967220779999</v>
      </c>
      <c r="L4540">
        <v>-18.216000000000001</v>
      </c>
      <c r="M4540">
        <v>-18.058</v>
      </c>
      <c r="N4540">
        <v>8.51</v>
      </c>
      <c r="O4540" t="s">
        <v>9341</v>
      </c>
      <c r="P4540">
        <v>6.9669999999999996</v>
      </c>
      <c r="Q4540">
        <v>5.8890000000000002</v>
      </c>
      <c r="R4540" t="s">
        <v>9341</v>
      </c>
      <c r="S4540">
        <v>5.633</v>
      </c>
      <c r="T4540" t="s">
        <v>9341</v>
      </c>
      <c r="U4540" t="s">
        <v>9958</v>
      </c>
      <c r="V4540" t="str">
        <f>LEFT($U4540,2)</f>
        <v>K0</v>
      </c>
      <c r="W4540" s="3">
        <f>_xlfn.XLOOKUP(V4540,$AC$2:$AC$43,$AD$2:$AD$43,"none")</f>
        <v>0.81</v>
      </c>
      <c r="X4540" s="3">
        <f>IF(ISNUMBER($W4540), 4600 * (1 / (0.92 * $W4540 + 1.7) + 1 / (0.92 * $W4540 + 0.62)),"none")</f>
        <v>5250.7063834266155</v>
      </c>
      <c r="Y4540" s="8">
        <f>IF(ISNUMBER($X4540), _xlfn.XLOOKUP($X4540,Sheet3!$A$2:$A$392,Sheet3!$B$2:$B$392,"none", 1,1), $AF$2)</f>
        <v>1</v>
      </c>
      <c r="Z4540" s="8">
        <f>IF(ISNUMBER($X4540), _xlfn.XLOOKUP($X4540,Sheet3!$A$2:$A$392,Sheet3!$C$2:$C$392,"none", 1,1), $AF$2)</f>
        <v>0.83299999999999996</v>
      </c>
      <c r="AA4540" s="8">
        <f>IF(ISNUMBER($X4540), _xlfn.XLOOKUP($X4540,Sheet3!$A$2:$A$392,Sheet3!$D$2:$D$392,"none", 1,1), $AF$2)</f>
        <v>0.67869999999999997</v>
      </c>
    </row>
    <row r="4541" spans="1:27">
      <c r="A4541">
        <v>7081</v>
      </c>
      <c r="B4541" t="s">
        <v>7384</v>
      </c>
      <c r="C4541" t="s">
        <v>297</v>
      </c>
      <c r="D4541">
        <v>8</v>
      </c>
      <c r="E4541">
        <v>52</v>
      </c>
      <c r="F4541">
        <v>38.6066911992</v>
      </c>
      <c r="G4541">
        <v>-48</v>
      </c>
      <c r="H4541">
        <v>21</v>
      </c>
      <c r="I4541">
        <v>32.717223072000003</v>
      </c>
      <c r="J4541">
        <f>(D4541+E4541/60+F4541/3600)*15</f>
        <v>133.16086121333001</v>
      </c>
      <c r="K4541">
        <f>IF(G4541&lt;0, G4541-H4541/60-I4541/3600, G4541+H4541/60+I4541/3600)</f>
        <v>-48.359088117520002</v>
      </c>
      <c r="L4541">
        <v>-16.516999999999999</v>
      </c>
      <c r="M4541">
        <v>0.14899999999999999</v>
      </c>
      <c r="N4541">
        <v>3.23</v>
      </c>
      <c r="O4541" t="s">
        <v>9341</v>
      </c>
      <c r="P4541">
        <v>5.7489999999999997</v>
      </c>
      <c r="Q4541">
        <v>5.8890000000000002</v>
      </c>
      <c r="R4541" t="s">
        <v>9341</v>
      </c>
      <c r="S4541">
        <v>5.8760000000000003</v>
      </c>
      <c r="T4541" t="s">
        <v>9341</v>
      </c>
      <c r="U4541" t="s">
        <v>9410</v>
      </c>
      <c r="V4541" t="str">
        <f>LEFT($U4541,2)</f>
        <v>B5</v>
      </c>
      <c r="W4541" s="3">
        <f>_xlfn.XLOOKUP(V4541,$AC$2:$AC$43,$AD$2:$AD$43,"none")</f>
        <v>-0.16</v>
      </c>
      <c r="X4541" s="3">
        <f>IF(ISNUMBER($W4541), 4600 * (1 / (0.92 * $W4541 + 1.7) + 1 / (0.92 * $W4541 + 0.62)),"none")</f>
        <v>12691.662939978085</v>
      </c>
      <c r="Y4541" s="8">
        <f>IF(ISNUMBER($X4541), _xlfn.XLOOKUP($X4541,Sheet3!$A$2:$A$392,Sheet3!$B$2:$B$392,"none", 1,1), $AF$2)</f>
        <v>0.52290000000000003</v>
      </c>
      <c r="Z4541" s="8">
        <f>IF(ISNUMBER($X4541), _xlfn.XLOOKUP($X4541,Sheet3!$A$2:$A$392,Sheet3!$C$2:$C$392,"none", 1,1), $AF$2)</f>
        <v>0.62250000000000005</v>
      </c>
      <c r="AA4541" s="8">
        <f>IF(ISNUMBER($X4541), _xlfn.XLOOKUP($X4541,Sheet3!$A$2:$A$392,Sheet3!$D$2:$D$392,"none", 1,1), $AF$2)</f>
        <v>1</v>
      </c>
    </row>
    <row r="4542" spans="1:27">
      <c r="A4542">
        <v>7917</v>
      </c>
      <c r="B4542" t="s">
        <v>8220</v>
      </c>
      <c r="C4542" t="s">
        <v>297</v>
      </c>
      <c r="D4542">
        <v>20</v>
      </c>
      <c r="E4542">
        <v>38</v>
      </c>
      <c r="F4542">
        <v>18.606356762400001</v>
      </c>
      <c r="G4542">
        <v>-81</v>
      </c>
      <c r="H4542">
        <v>17</v>
      </c>
      <c r="I4542">
        <v>20.626122947999999</v>
      </c>
      <c r="J4542">
        <f>(D4542+E4542/60+F4542/3600)*15</f>
        <v>309.57752648651001</v>
      </c>
      <c r="K4542">
        <f>IF(G4542&lt;0, G4542-H4542/60-I4542/3600, G4542+H4542/60+I4542/3600)</f>
        <v>-81.289062811929995</v>
      </c>
      <c r="L4542">
        <v>1.597</v>
      </c>
      <c r="M4542">
        <v>-37.819000000000003</v>
      </c>
      <c r="N4542">
        <v>4.3</v>
      </c>
      <c r="O4542" t="s">
        <v>9341</v>
      </c>
      <c r="P4542">
        <v>7.5979999999999999</v>
      </c>
      <c r="Q4542">
        <v>5.8890000000000002</v>
      </c>
      <c r="R4542" t="s">
        <v>9341</v>
      </c>
      <c r="S4542">
        <v>5.1050000000000004</v>
      </c>
      <c r="T4542" t="s">
        <v>9341</v>
      </c>
      <c r="U4542" t="s">
        <v>9360</v>
      </c>
      <c r="V4542" t="str">
        <f>LEFT($U4542,2)</f>
        <v>K5</v>
      </c>
      <c r="W4542" s="3">
        <f>_xlfn.XLOOKUP(V4542,$AC$2:$AC$43,$AD$2:$AD$43,"none")</f>
        <v>1.1499999999999999</v>
      </c>
      <c r="X4542" s="3">
        <f>IF(ISNUMBER($W4542), 4600 * (1 / (0.92 * $W4542 + 1.7) + 1 / (0.92 * $W4542 + 0.62)),"none")</f>
        <v>4409.2340323652679</v>
      </c>
      <c r="Y4542" s="8">
        <f>IF(ISNUMBER($X4542), _xlfn.XLOOKUP($X4542,Sheet3!$A$2:$A$392,Sheet3!$B$2:$B$392,"none", 1,1), $AF$2)</f>
        <v>1</v>
      </c>
      <c r="Z4542" s="8">
        <f>IF(ISNUMBER($X4542), _xlfn.XLOOKUP($X4542,Sheet3!$A$2:$A$392,Sheet3!$C$2:$C$392,"none", 1,1), $AF$2)</f>
        <v>0.73599999999999999</v>
      </c>
      <c r="AA4542" s="8">
        <f>IF(ISNUMBER($X4542), _xlfn.XLOOKUP($X4542,Sheet3!$A$2:$A$392,Sheet3!$D$2:$D$392,"none", 1,1), $AF$2)</f>
        <v>0.4803</v>
      </c>
    </row>
    <row r="4543" spans="1:27">
      <c r="A4543">
        <v>8134</v>
      </c>
      <c r="B4543" t="s">
        <v>8437</v>
      </c>
      <c r="C4543" t="s">
        <v>297</v>
      </c>
      <c r="D4543">
        <v>13</v>
      </c>
      <c r="E4543">
        <v>37</v>
      </c>
      <c r="F4543">
        <v>23.4760845096</v>
      </c>
      <c r="G4543">
        <v>-46</v>
      </c>
      <c r="H4543">
        <v>25</v>
      </c>
      <c r="I4543">
        <v>40.432277640000002</v>
      </c>
      <c r="J4543">
        <f>(D4543+E4543/60+F4543/3600)*15</f>
        <v>204.34781701879001</v>
      </c>
      <c r="K4543">
        <f>IF(G4543&lt;0, G4543-H4543/60-I4543/3600, G4543+H4543/60+I4543/3600)</f>
        <v>-46.427897854899996</v>
      </c>
      <c r="L4543">
        <v>-27.437000000000001</v>
      </c>
      <c r="M4543">
        <v>-16.521000000000001</v>
      </c>
      <c r="N4543">
        <v>7</v>
      </c>
      <c r="O4543" t="s">
        <v>9341</v>
      </c>
      <c r="P4543">
        <v>5.7869999999999999</v>
      </c>
      <c r="Q4543">
        <v>5.8890000000000002</v>
      </c>
      <c r="R4543" t="s">
        <v>9341</v>
      </c>
      <c r="S4543">
        <v>5.8869999999999996</v>
      </c>
      <c r="T4543" t="s">
        <v>9341</v>
      </c>
      <c r="U4543" t="s">
        <v>9437</v>
      </c>
      <c r="V4543" t="str">
        <f>LEFT($U4543,2)</f>
        <v>B8</v>
      </c>
      <c r="W4543" s="3">
        <f>_xlfn.XLOOKUP(V4543,$AC$2:$AC$43,$AD$2:$AD$43,"none")</f>
        <v>-0.11</v>
      </c>
      <c r="X4543" s="3">
        <f>IF(ISNUMBER($W4543), 4600 * (1 / (0.92 * $W4543 + 1.7) + 1 / (0.92 * $W4543 + 0.62)),"none")</f>
        <v>11743.77313439976</v>
      </c>
      <c r="Y4543" s="8">
        <f>IF(ISNUMBER($X4543), _xlfn.XLOOKUP($X4543,Sheet3!$A$2:$A$392,Sheet3!$B$2:$B$392,"none", 1,1), $AF$2)</f>
        <v>0.54959999999999998</v>
      </c>
      <c r="Z4543" s="8">
        <f>IF(ISNUMBER($X4543), _xlfn.XLOOKUP($X4543,Sheet3!$A$2:$A$392,Sheet3!$C$2:$C$392,"none", 1,1), $AF$2)</f>
        <v>0.64410000000000001</v>
      </c>
      <c r="AA4543" s="8">
        <f>IF(ISNUMBER($X4543), _xlfn.XLOOKUP($X4543,Sheet3!$A$2:$A$392,Sheet3!$D$2:$D$392,"none", 1,1), $AF$2)</f>
        <v>1</v>
      </c>
    </row>
    <row r="4544" spans="1:27">
      <c r="A4544">
        <v>624</v>
      </c>
      <c r="B4544" t="s">
        <v>924</v>
      </c>
      <c r="C4544" t="s">
        <v>297</v>
      </c>
      <c r="D4544">
        <v>23</v>
      </c>
      <c r="E4544">
        <v>14</v>
      </c>
      <c r="F4544">
        <v>37.105079666400002</v>
      </c>
      <c r="G4544">
        <v>74</v>
      </c>
      <c r="H4544">
        <v>13</v>
      </c>
      <c r="I4544">
        <v>52.577578379999999</v>
      </c>
      <c r="J4544">
        <f>(D4544+E4544/60+F4544/3600)*15</f>
        <v>348.65460449861001</v>
      </c>
      <c r="K4544">
        <f>IF(G4544&lt;0, G4544-H4544/60-I4544/3600, G4544+H4544/60+I4544/3600)</f>
        <v>74.231271549550002</v>
      </c>
      <c r="L4544">
        <v>41.271000000000001</v>
      </c>
      <c r="M4544">
        <v>7.0090000000000003</v>
      </c>
      <c r="N4544">
        <v>7.32</v>
      </c>
      <c r="O4544">
        <v>5.85</v>
      </c>
      <c r="P4544">
        <v>5.87</v>
      </c>
      <c r="Q4544">
        <v>5.89</v>
      </c>
      <c r="R4544" t="s">
        <v>9341</v>
      </c>
      <c r="S4544">
        <v>5.883</v>
      </c>
      <c r="T4544" t="s">
        <v>9341</v>
      </c>
      <c r="U4544" t="s">
        <v>9394</v>
      </c>
      <c r="V4544" t="str">
        <f>LEFT($U4544,2)</f>
        <v>A0</v>
      </c>
      <c r="W4544" s="3">
        <f>_xlfn.XLOOKUP(V4544,$AC$2:$AC$43,$AD$2:$AD$43,"none")</f>
        <v>-0.01</v>
      </c>
      <c r="X4544" s="3">
        <f>IF(ISNUMBER($W4544), 4600 * (1 / (0.92 * $W4544 + 1.7) + 1 / (0.92 * $W4544 + 0.62)),"none")</f>
        <v>10251.712375722911</v>
      </c>
      <c r="Y4544" s="8">
        <f>IF(ISNUMBER($X4544), _xlfn.XLOOKUP($X4544,Sheet3!$A$2:$A$392,Sheet3!$B$2:$B$392,"none", 1,1), $AF$2)</f>
        <v>0.6109</v>
      </c>
      <c r="Z4544" s="8">
        <f>IF(ISNUMBER($X4544), _xlfn.XLOOKUP($X4544,Sheet3!$A$2:$A$392,Sheet3!$C$2:$C$392,"none", 1,1), $AF$2)</f>
        <v>0.69189999999999996</v>
      </c>
      <c r="AA4544" s="8">
        <f>IF(ISNUMBER($X4544), _xlfn.XLOOKUP($X4544,Sheet3!$A$2:$A$392,Sheet3!$D$2:$D$392,"none", 1,1), $AF$2)</f>
        <v>1</v>
      </c>
    </row>
    <row r="4545" spans="1:27">
      <c r="A4545">
        <v>983</v>
      </c>
      <c r="B4545" t="s">
        <v>1284</v>
      </c>
      <c r="C4545" t="s">
        <v>297</v>
      </c>
      <c r="D4545">
        <v>6</v>
      </c>
      <c r="E4545">
        <v>37</v>
      </c>
      <c r="F4545">
        <v>38.3871354264</v>
      </c>
      <c r="G4545">
        <v>56</v>
      </c>
      <c r="H4545">
        <v>51</v>
      </c>
      <c r="I4545">
        <v>27.109138716</v>
      </c>
      <c r="J4545">
        <f>(D4545+E4545/60+F4545/3600)*15</f>
        <v>99.409946397610014</v>
      </c>
      <c r="K4545">
        <f>IF(G4545&lt;0, G4545-H4545/60-I4545/3600, G4545+H4545/60+I4545/3600)</f>
        <v>56.857530316310005</v>
      </c>
      <c r="L4545">
        <v>-10.972</v>
      </c>
      <c r="M4545">
        <v>9.9109999999999996</v>
      </c>
      <c r="N4545">
        <v>8.49</v>
      </c>
      <c r="O4545">
        <v>5.91</v>
      </c>
      <c r="P4545">
        <v>5.89</v>
      </c>
      <c r="Q4545">
        <v>5.89</v>
      </c>
      <c r="R4545" t="s">
        <v>9341</v>
      </c>
      <c r="S4545">
        <v>5.8620000000000001</v>
      </c>
      <c r="T4545" t="s">
        <v>9341</v>
      </c>
      <c r="U4545" t="s">
        <v>9352</v>
      </c>
      <c r="V4545" t="str">
        <f>LEFT($U4545,2)</f>
        <v>A2</v>
      </c>
      <c r="W4545" s="3">
        <f>_xlfn.XLOOKUP(V4545,$AC$2:$AC$43,$AD$2:$AD$43,"none")</f>
        <v>0.05</v>
      </c>
      <c r="X4545" s="3">
        <f>IF(ISNUMBER($W4545), 4600 * (1 / (0.92 * $W4545 + 1.7) + 1 / (0.92 * $W4545 + 0.62)),"none")</f>
        <v>9541.5002631497482</v>
      </c>
      <c r="Y4545" s="8">
        <f>IF(ISNUMBER($X4545), _xlfn.XLOOKUP($X4545,Sheet3!$A$2:$A$392,Sheet3!$B$2:$B$392,"none", 1,1), $AF$2)</f>
        <v>0.65039999999999998</v>
      </c>
      <c r="Z4545" s="8">
        <f>IF(ISNUMBER($X4545), _xlfn.XLOOKUP($X4545,Sheet3!$A$2:$A$392,Sheet3!$C$2:$C$392,"none", 1,1), $AF$2)</f>
        <v>0.72150000000000003</v>
      </c>
      <c r="AA4545" s="8">
        <f>IF(ISNUMBER($X4545), _xlfn.XLOOKUP($X4545,Sheet3!$A$2:$A$392,Sheet3!$D$2:$D$392,"none", 1,1), $AF$2)</f>
        <v>1</v>
      </c>
    </row>
    <row r="4546" spans="1:27">
      <c r="A4546">
        <v>1124</v>
      </c>
      <c r="B4546" t="s">
        <v>1425</v>
      </c>
      <c r="C4546" t="s">
        <v>12</v>
      </c>
      <c r="D4546">
        <v>8</v>
      </c>
      <c r="E4546">
        <v>10</v>
      </c>
      <c r="F4546">
        <v>3.7769318207999998</v>
      </c>
      <c r="G4546">
        <v>58</v>
      </c>
      <c r="H4546">
        <v>14</v>
      </c>
      <c r="I4546">
        <v>53.682499679999999</v>
      </c>
      <c r="J4546">
        <f>(D4546+E4546/60+F4546/3600)*15</f>
        <v>122.51573721592</v>
      </c>
      <c r="K4546">
        <f>IF(G4546&lt;0, G4546-H4546/60-I4546/3600, G4546+H4546/60+I4546/3600)</f>
        <v>58.248245138800002</v>
      </c>
      <c r="L4546">
        <v>-19.294</v>
      </c>
      <c r="M4546">
        <v>-72.457999999999998</v>
      </c>
      <c r="N4546">
        <v>4.78</v>
      </c>
      <c r="O4546">
        <v>8.82</v>
      </c>
      <c r="P4546">
        <v>7.28</v>
      </c>
      <c r="Q4546">
        <v>5.89</v>
      </c>
      <c r="R4546" t="s">
        <v>9341</v>
      </c>
      <c r="S4546">
        <v>5.4640000000000004</v>
      </c>
      <c r="T4546" t="s">
        <v>9341</v>
      </c>
      <c r="U4546" t="s">
        <v>9704</v>
      </c>
      <c r="V4546" t="str">
        <f>LEFT($U4546,2)</f>
        <v>K4</v>
      </c>
      <c r="W4546" s="3">
        <f>_xlfn.XLOOKUP(V4546,$AC$2:$AC$43,$AD$2:$AD$43,"none")</f>
        <v>1</v>
      </c>
      <c r="X4546" s="3">
        <f>IF(ISNUMBER($W4546), 4600 * (1 / (0.92 * $W4546 + 1.7) + 1 / (0.92 * $W4546 + 0.62)),"none")</f>
        <v>4742.7381778526815</v>
      </c>
      <c r="Y4546" s="8">
        <f>IF(ISNUMBER($X4546), _xlfn.XLOOKUP($X4546,Sheet3!$A$2:$A$392,Sheet3!$B$2:$B$392,"none", 1,1), $AF$2)</f>
        <v>1</v>
      </c>
      <c r="Z4546" s="8">
        <f>IF(ISNUMBER($X4546), _xlfn.XLOOKUP($X4546,Sheet3!$A$2:$A$392,Sheet3!$C$2:$C$392,"none", 1,1), $AF$2)</f>
        <v>0.77500000000000002</v>
      </c>
      <c r="AA4546" s="8">
        <f>IF(ISNUMBER($X4546), _xlfn.XLOOKUP($X4546,Sheet3!$A$2:$A$392,Sheet3!$D$2:$D$392,"none", 1,1), $AF$2)</f>
        <v>0.55479999999999996</v>
      </c>
    </row>
    <row r="4547" spans="1:27">
      <c r="A4547">
        <v>1216</v>
      </c>
      <c r="B4547" t="s">
        <v>1517</v>
      </c>
      <c r="C4547" t="s">
        <v>297</v>
      </c>
      <c r="D4547">
        <v>12</v>
      </c>
      <c r="E4547">
        <v>47</v>
      </c>
      <c r="F4547">
        <v>18.950487396</v>
      </c>
      <c r="G4547">
        <v>62</v>
      </c>
      <c r="H4547">
        <v>46</v>
      </c>
      <c r="I4547">
        <v>52.151402820000001</v>
      </c>
      <c r="J4547">
        <f>(D4547+E4547/60+F4547/3600)*15</f>
        <v>191.82896036414999</v>
      </c>
      <c r="K4547">
        <f>IF(G4547&lt;0, G4547-H4547/60-I4547/3600, G4547+H4547/60+I4547/3600)</f>
        <v>62.78115316745</v>
      </c>
      <c r="L4547">
        <v>19.736000000000001</v>
      </c>
      <c r="M4547">
        <v>5.6440000000000001</v>
      </c>
      <c r="N4547">
        <v>15.45</v>
      </c>
      <c r="O4547">
        <v>6.19</v>
      </c>
      <c r="P4547">
        <v>6.09</v>
      </c>
      <c r="Q4547">
        <v>5.89</v>
      </c>
      <c r="R4547" t="s">
        <v>9341</v>
      </c>
      <c r="S4547">
        <v>5.8529999999999998</v>
      </c>
      <c r="T4547" t="s">
        <v>9341</v>
      </c>
      <c r="U4547" t="s">
        <v>9687</v>
      </c>
      <c r="V4547" t="str">
        <f>LEFT($U4547,2)</f>
        <v>A9</v>
      </c>
      <c r="W4547" s="3">
        <f>_xlfn.XLOOKUP(V4547,$AC$2:$AC$43,$AD$2:$AD$43,"none")</f>
        <v>0.3</v>
      </c>
      <c r="X4547" s="3">
        <f>IF(ISNUMBER($W4547), 4600 * (1 / (0.92 * $W4547 + 1.7) + 1 / (0.92 * $W4547 + 0.62)),"none")</f>
        <v>7461.8637941006364</v>
      </c>
      <c r="Y4547" s="8">
        <f>IF(ISNUMBER($X4547), _xlfn.XLOOKUP($X4547,Sheet3!$A$2:$A$392,Sheet3!$B$2:$B$392,"none", 1,1), $AF$2)</f>
        <v>0.85199999999999998</v>
      </c>
      <c r="Z4547" s="8">
        <f>IF(ISNUMBER($X4547), _xlfn.XLOOKUP($X4547,Sheet3!$A$2:$A$392,Sheet3!$C$2:$C$392,"none", 1,1), $AF$2)</f>
        <v>0.86209999999999998</v>
      </c>
      <c r="AA4547" s="8">
        <f>IF(ISNUMBER($X4547), _xlfn.XLOOKUP($X4547,Sheet3!$A$2:$A$392,Sheet3!$D$2:$D$392,"none", 1,1), $AF$2)</f>
        <v>1</v>
      </c>
    </row>
    <row r="4548" spans="1:27">
      <c r="A4548">
        <v>1902</v>
      </c>
      <c r="B4548" t="s">
        <v>2203</v>
      </c>
      <c r="C4548" t="s">
        <v>313</v>
      </c>
      <c r="D4548">
        <v>5</v>
      </c>
      <c r="E4548">
        <v>11</v>
      </c>
      <c r="F4548">
        <v>45.351750000000003</v>
      </c>
      <c r="G4548">
        <v>1</v>
      </c>
      <c r="H4548">
        <v>2</v>
      </c>
      <c r="I4548">
        <v>13.303900000000001</v>
      </c>
      <c r="J4548">
        <f>(D4548+E4548/60+F4548/3600)*15</f>
        <v>77.938965625000009</v>
      </c>
      <c r="K4548">
        <f>IF(G4548&lt;0, G4548-H4548/60-I4548/3600, G4548+H4548/60+I4548/3600)</f>
        <v>1.0370288611111111</v>
      </c>
      <c r="L4548">
        <v>2.08</v>
      </c>
      <c r="M4548">
        <v>-10.74</v>
      </c>
      <c r="N4548">
        <v>5.12</v>
      </c>
      <c r="O4548" t="s">
        <v>9341</v>
      </c>
      <c r="P4548">
        <v>6.55</v>
      </c>
      <c r="Q4548">
        <v>5.89</v>
      </c>
      <c r="R4548" t="s">
        <v>9341</v>
      </c>
      <c r="S4548" t="s">
        <v>9341</v>
      </c>
      <c r="T4548" t="s">
        <v>9341</v>
      </c>
      <c r="U4548" t="s">
        <v>10034</v>
      </c>
      <c r="V4548" t="str">
        <f>LEFT($U4548,2)</f>
        <v>A2</v>
      </c>
      <c r="W4548" s="3">
        <f>_xlfn.XLOOKUP(V4548,$AC$2:$AC$43,$AD$2:$AD$43,"none")</f>
        <v>0.05</v>
      </c>
      <c r="X4548" s="3">
        <f>IF(ISNUMBER($W4548), 4600 * (1 / (0.92 * $W4548 + 1.7) + 1 / (0.92 * $W4548 + 0.62)),"none")</f>
        <v>9541.5002631497482</v>
      </c>
      <c r="Y4548" s="8">
        <f>IF(ISNUMBER($X4548), _xlfn.XLOOKUP($X4548,Sheet3!$A$2:$A$392,Sheet3!$B$2:$B$392,"none", 1,1), $AF$2)</f>
        <v>0.65039999999999998</v>
      </c>
      <c r="Z4548" s="8">
        <f>IF(ISNUMBER($X4548), _xlfn.XLOOKUP($X4548,Sheet3!$A$2:$A$392,Sheet3!$C$2:$C$392,"none", 1,1), $AF$2)</f>
        <v>0.72150000000000003</v>
      </c>
      <c r="AA4548" s="8">
        <f>IF(ISNUMBER($X4548), _xlfn.XLOOKUP($X4548,Sheet3!$A$2:$A$392,Sheet3!$D$2:$D$392,"none", 1,1), $AF$2)</f>
        <v>1</v>
      </c>
    </row>
    <row r="4549" spans="1:27">
      <c r="A4549">
        <v>2156</v>
      </c>
      <c r="B4549" t="s">
        <v>2457</v>
      </c>
      <c r="C4549" t="s">
        <v>297</v>
      </c>
      <c r="D4549">
        <v>5</v>
      </c>
      <c r="E4549">
        <v>42</v>
      </c>
      <c r="F4549">
        <v>13.958779463999999</v>
      </c>
      <c r="G4549">
        <v>-22</v>
      </c>
      <c r="H4549">
        <v>22</v>
      </c>
      <c r="I4549">
        <v>25.370491007999998</v>
      </c>
      <c r="J4549">
        <f>(D4549+E4549/60+F4549/3600)*15</f>
        <v>85.558161581100009</v>
      </c>
      <c r="K4549">
        <f>IF(G4549&lt;0, G4549-H4549/60-I4549/3600, G4549+H4549/60+I4549/3600)</f>
        <v>-22.373714025280002</v>
      </c>
      <c r="L4549">
        <v>0.72599999999999998</v>
      </c>
      <c r="M4549">
        <v>9.4480000000000004</v>
      </c>
      <c r="N4549">
        <v>4.32</v>
      </c>
      <c r="O4549" t="s">
        <v>9341</v>
      </c>
      <c r="P4549">
        <v>5.98</v>
      </c>
      <c r="Q4549">
        <v>5.89</v>
      </c>
      <c r="R4549" t="s">
        <v>9341</v>
      </c>
      <c r="S4549">
        <v>5.85</v>
      </c>
      <c r="T4549" t="s">
        <v>9341</v>
      </c>
      <c r="U4549" t="s">
        <v>9998</v>
      </c>
      <c r="V4549" t="str">
        <f>LEFT($U4549,2)</f>
        <v>A2</v>
      </c>
      <c r="W4549" s="3">
        <f>_xlfn.XLOOKUP(V4549,$AC$2:$AC$43,$AD$2:$AD$43,"none")</f>
        <v>0.05</v>
      </c>
      <c r="X4549" s="3">
        <f>IF(ISNUMBER($W4549), 4600 * (1 / (0.92 * $W4549 + 1.7) + 1 / (0.92 * $W4549 + 0.62)),"none")</f>
        <v>9541.5002631497482</v>
      </c>
      <c r="Y4549" s="8">
        <f>IF(ISNUMBER($X4549), _xlfn.XLOOKUP($X4549,Sheet3!$A$2:$A$392,Sheet3!$B$2:$B$392,"none", 1,1), $AF$2)</f>
        <v>0.65039999999999998</v>
      </c>
      <c r="Z4549" s="8">
        <f>IF(ISNUMBER($X4549), _xlfn.XLOOKUP($X4549,Sheet3!$A$2:$A$392,Sheet3!$C$2:$C$392,"none", 1,1), $AF$2)</f>
        <v>0.72150000000000003</v>
      </c>
      <c r="AA4549" s="8">
        <f>IF(ISNUMBER($X4549), _xlfn.XLOOKUP($X4549,Sheet3!$A$2:$A$392,Sheet3!$D$2:$D$392,"none", 1,1), $AF$2)</f>
        <v>1</v>
      </c>
    </row>
    <row r="4550" spans="1:27">
      <c r="A4550">
        <v>3291</v>
      </c>
      <c r="B4550" t="s">
        <v>3594</v>
      </c>
      <c r="C4550" t="s">
        <v>12</v>
      </c>
      <c r="D4550">
        <v>22</v>
      </c>
      <c r="E4550">
        <v>40</v>
      </c>
      <c r="F4550">
        <v>22.3051896192</v>
      </c>
      <c r="G4550">
        <v>-30</v>
      </c>
      <c r="H4550">
        <v>39</v>
      </c>
      <c r="I4550">
        <v>31.931211132000001</v>
      </c>
      <c r="J4550">
        <f>(D4550+E4550/60+F4550/3600)*15</f>
        <v>340.09293829008004</v>
      </c>
      <c r="K4550">
        <f>IF(G4550&lt;0, G4550-H4550/60-I4550/3600, G4550+H4550/60+I4550/3600)</f>
        <v>-30.658869780869999</v>
      </c>
      <c r="L4550">
        <v>-108.705</v>
      </c>
      <c r="M4550">
        <v>-210.34</v>
      </c>
      <c r="N4550">
        <v>5.95</v>
      </c>
      <c r="O4550" t="s">
        <v>9341</v>
      </c>
      <c r="P4550">
        <v>7.17</v>
      </c>
      <c r="Q4550">
        <v>5.89</v>
      </c>
      <c r="R4550" t="s">
        <v>9341</v>
      </c>
      <c r="S4550">
        <v>5.4450000000000003</v>
      </c>
      <c r="T4550" t="s">
        <v>9341</v>
      </c>
      <c r="U4550" t="s">
        <v>10091</v>
      </c>
      <c r="V4550" t="str">
        <f>LEFT($U4550,2)</f>
        <v>K2</v>
      </c>
      <c r="W4550" s="3">
        <f>_xlfn.XLOOKUP(V4550,$AC$2:$AC$43,$AD$2:$AD$43,"none")</f>
        <v>0.92</v>
      </c>
      <c r="X4550" s="3">
        <f>IF(ISNUMBER($W4550), 4600 * (1 / (0.92 * $W4550 + 1.7) + 1 / (0.92 * $W4550 + 0.62)),"none")</f>
        <v>4943.4058698702656</v>
      </c>
      <c r="Y4550" s="8">
        <f>IF(ISNUMBER($X4550), _xlfn.XLOOKUP($X4550,Sheet3!$A$2:$A$392,Sheet3!$B$2:$B$392,"none", 1,1), $AF$2)</f>
        <v>1</v>
      </c>
      <c r="Z4550" s="8">
        <f>IF(ISNUMBER($X4550), _xlfn.XLOOKUP($X4550,Sheet3!$A$2:$A$392,Sheet3!$C$2:$C$392,"none", 1,1), $AF$2)</f>
        <v>0.79920000000000002</v>
      </c>
      <c r="AA4550" s="8">
        <f>IF(ISNUMBER($X4550), _xlfn.XLOOKUP($X4550,Sheet3!$A$2:$A$392,Sheet3!$D$2:$D$392,"none", 1,1), $AF$2)</f>
        <v>0.60450000000000004</v>
      </c>
    </row>
    <row r="4551" spans="1:27">
      <c r="A4551">
        <v>3911</v>
      </c>
      <c r="B4551" t="s">
        <v>4214</v>
      </c>
      <c r="C4551" t="s">
        <v>18</v>
      </c>
      <c r="D4551">
        <v>22</v>
      </c>
      <c r="E4551">
        <v>53</v>
      </c>
      <c r="F4551">
        <v>2.2663977960000001</v>
      </c>
      <c r="G4551">
        <v>16</v>
      </c>
      <c r="H4551">
        <v>50</v>
      </c>
      <c r="I4551">
        <v>28.300547040000001</v>
      </c>
      <c r="J4551">
        <f>(D4551+E4551/60+F4551/3600)*15</f>
        <v>343.25944332415003</v>
      </c>
      <c r="K4551">
        <f>IF(G4551&lt;0, G4551-H4551/60-I4551/3600, G4551+H4551/60+I4551/3600)</f>
        <v>16.841194596399998</v>
      </c>
      <c r="L4551">
        <v>-21.184999999999999</v>
      </c>
      <c r="M4551">
        <v>-27.443999999999999</v>
      </c>
      <c r="N4551">
        <v>10.17</v>
      </c>
      <c r="O4551" t="s">
        <v>9341</v>
      </c>
      <c r="P4551">
        <v>7.024</v>
      </c>
      <c r="Q4551">
        <v>5.89</v>
      </c>
      <c r="R4551" t="s">
        <v>9341</v>
      </c>
      <c r="S4551">
        <v>5.7060000000000004</v>
      </c>
      <c r="T4551" t="s">
        <v>9341</v>
      </c>
      <c r="U4551" t="s">
        <v>9371</v>
      </c>
      <c r="V4551" t="str">
        <f>LEFT($U4551,2)</f>
        <v>K2</v>
      </c>
      <c r="W4551" s="3">
        <f>_xlfn.XLOOKUP(V4551,$AC$2:$AC$43,$AD$2:$AD$43,"none")</f>
        <v>0.92</v>
      </c>
      <c r="X4551" s="3">
        <f>IF(ISNUMBER($W4551), 4600 * (1 / (0.92 * $W4551 + 1.7) + 1 / (0.92 * $W4551 + 0.62)),"none")</f>
        <v>4943.4058698702656</v>
      </c>
      <c r="Y4551" s="8">
        <f>IF(ISNUMBER($X4551), _xlfn.XLOOKUP($X4551,Sheet3!$A$2:$A$392,Sheet3!$B$2:$B$392,"none", 1,1), $AF$2)</f>
        <v>1</v>
      </c>
      <c r="Z4551" s="8">
        <f>IF(ISNUMBER($X4551), _xlfn.XLOOKUP($X4551,Sheet3!$A$2:$A$392,Sheet3!$C$2:$C$392,"none", 1,1), $AF$2)</f>
        <v>0.79920000000000002</v>
      </c>
      <c r="AA4551" s="8">
        <f>IF(ISNUMBER($X4551), _xlfn.XLOOKUP($X4551,Sheet3!$A$2:$A$392,Sheet3!$D$2:$D$392,"none", 1,1), $AF$2)</f>
        <v>0.60450000000000004</v>
      </c>
    </row>
    <row r="4552" spans="1:27">
      <c r="A4552">
        <v>4135</v>
      </c>
      <c r="B4552" t="s">
        <v>4438</v>
      </c>
      <c r="C4552" t="s">
        <v>17</v>
      </c>
      <c r="D4552">
        <v>2</v>
      </c>
      <c r="E4552">
        <v>48</v>
      </c>
      <c r="F4552">
        <v>45.903257092799997</v>
      </c>
      <c r="G4552">
        <v>25</v>
      </c>
      <c r="H4552">
        <v>11</v>
      </c>
      <c r="I4552">
        <v>16.988042759999999</v>
      </c>
      <c r="J4552">
        <f>(D4552+E4552/60+F4552/3600)*15</f>
        <v>42.191263571219999</v>
      </c>
      <c r="K4552">
        <f>IF(G4552&lt;0, G4552-H4552/60-I4552/3600, G4552+H4552/60+I4552/3600)</f>
        <v>25.188052234099999</v>
      </c>
      <c r="L4552">
        <v>60.139000000000003</v>
      </c>
      <c r="M4552">
        <v>-2.4750000000000001</v>
      </c>
      <c r="N4552">
        <v>6.29</v>
      </c>
      <c r="O4552">
        <v>5.71</v>
      </c>
      <c r="P4552">
        <v>5.85</v>
      </c>
      <c r="Q4552">
        <v>5.89</v>
      </c>
      <c r="R4552" t="s">
        <v>9341</v>
      </c>
      <c r="S4552">
        <v>5.883</v>
      </c>
      <c r="T4552" t="s">
        <v>9341</v>
      </c>
      <c r="U4552" t="s">
        <v>9394</v>
      </c>
      <c r="V4552" t="str">
        <f>LEFT($U4552,2)</f>
        <v>A0</v>
      </c>
      <c r="W4552" s="3">
        <f>_xlfn.XLOOKUP(V4552,$AC$2:$AC$43,$AD$2:$AD$43,"none")</f>
        <v>-0.01</v>
      </c>
      <c r="X4552" s="3">
        <f>IF(ISNUMBER($W4552), 4600 * (1 / (0.92 * $W4552 + 1.7) + 1 / (0.92 * $W4552 + 0.62)),"none")</f>
        <v>10251.712375722911</v>
      </c>
      <c r="Y4552" s="8">
        <f>IF(ISNUMBER($X4552), _xlfn.XLOOKUP($X4552,Sheet3!$A$2:$A$392,Sheet3!$B$2:$B$392,"none", 1,1), $AF$2)</f>
        <v>0.6109</v>
      </c>
      <c r="Z4552" s="8">
        <f>IF(ISNUMBER($X4552), _xlfn.XLOOKUP($X4552,Sheet3!$A$2:$A$392,Sheet3!$C$2:$C$392,"none", 1,1), $AF$2)</f>
        <v>0.69189999999999996</v>
      </c>
      <c r="AA4552" s="8">
        <f>IF(ISNUMBER($X4552), _xlfn.XLOOKUP($X4552,Sheet3!$A$2:$A$392,Sheet3!$D$2:$D$392,"none", 1,1), $AF$2)</f>
        <v>1</v>
      </c>
    </row>
    <row r="4553" spans="1:27">
      <c r="A4553">
        <v>4622</v>
      </c>
      <c r="B4553" t="s">
        <v>4925</v>
      </c>
      <c r="C4553" t="s">
        <v>12</v>
      </c>
      <c r="D4553">
        <v>11</v>
      </c>
      <c r="E4553">
        <v>9</v>
      </c>
      <c r="F4553">
        <v>38.500335033600003</v>
      </c>
      <c r="G4553">
        <v>43</v>
      </c>
      <c r="H4553">
        <v>12</v>
      </c>
      <c r="I4553">
        <v>27.843659207999998</v>
      </c>
      <c r="J4553">
        <f>(D4553+E4553/60+F4553/3600)*15</f>
        <v>167.41041806264002</v>
      </c>
      <c r="K4553">
        <f>IF(G4553&lt;0, G4553-H4553/60-I4553/3600, G4553+H4553/60+I4553/3600)</f>
        <v>43.207734349780004</v>
      </c>
      <c r="L4553">
        <v>-67.308999999999997</v>
      </c>
      <c r="M4553">
        <v>-7.3090000000000002</v>
      </c>
      <c r="N4553">
        <v>5.42</v>
      </c>
      <c r="O4553">
        <v>9.36</v>
      </c>
      <c r="P4553">
        <v>7.46</v>
      </c>
      <c r="Q4553">
        <v>5.89</v>
      </c>
      <c r="R4553" t="s">
        <v>9341</v>
      </c>
      <c r="S4553">
        <v>4.9870000000000001</v>
      </c>
      <c r="T4553" t="s">
        <v>9341</v>
      </c>
      <c r="U4553" t="s">
        <v>9517</v>
      </c>
      <c r="V4553" t="str">
        <f>LEFT($U4553,2)</f>
        <v>M2</v>
      </c>
      <c r="W4553" s="3">
        <f>_xlfn.XLOOKUP(V4553,$AC$2:$AC$43,$AD$2:$AD$43,"none")</f>
        <v>1.47</v>
      </c>
      <c r="X4553" s="3">
        <f>IF(ISNUMBER($W4553), 4600 * (1 / (0.92 * $W4553 + 1.7) + 1 / (0.92 * $W4553 + 0.62)),"none")</f>
        <v>3839.1950178350371</v>
      </c>
      <c r="Y4553" s="8">
        <f>IF(ISNUMBER($X4553), _xlfn.XLOOKUP($X4553,Sheet3!$A$2:$A$392,Sheet3!$B$2:$B$392,"none", 1,1), $AF$2)</f>
        <v>1</v>
      </c>
      <c r="Z4553" s="8">
        <f>IF(ISNUMBER($X4553), _xlfn.XLOOKUP($X4553,Sheet3!$A$2:$A$392,Sheet3!$C$2:$C$392,"none", 1,1), $AF$2)</f>
        <v>0.64800000000000002</v>
      </c>
      <c r="AA4553" s="8">
        <f>IF(ISNUMBER($X4553), _xlfn.XLOOKUP($X4553,Sheet3!$A$2:$A$392,Sheet3!$D$2:$D$392,"none", 1,1), $AF$2)</f>
        <v>0.33460000000000001</v>
      </c>
    </row>
    <row r="4554" spans="1:27">
      <c r="A4554">
        <v>4950</v>
      </c>
      <c r="B4554" t="s">
        <v>5253</v>
      </c>
      <c r="C4554" t="s">
        <v>12</v>
      </c>
      <c r="D4554">
        <v>12</v>
      </c>
      <c r="E4554">
        <v>54</v>
      </c>
      <c r="F4554">
        <v>58.543400153299999</v>
      </c>
      <c r="G4554">
        <v>-44</v>
      </c>
      <c r="H4554">
        <v>9</v>
      </c>
      <c r="I4554">
        <v>6.9550518339999998</v>
      </c>
      <c r="J4554">
        <f>(D4554+E4554/60+F4554/3600)*15</f>
        <v>193.74393083397209</v>
      </c>
      <c r="K4554">
        <f>IF(G4554&lt;0, G4554-H4554/60-I4554/3600, G4554+H4554/60+I4554/3600)</f>
        <v>-44.151931958842773</v>
      </c>
      <c r="L4554">
        <v>-237.71</v>
      </c>
      <c r="M4554">
        <v>-230.38</v>
      </c>
      <c r="N4554">
        <v>26.63</v>
      </c>
      <c r="O4554">
        <v>6.78</v>
      </c>
      <c r="P4554">
        <v>6.53</v>
      </c>
      <c r="Q4554">
        <v>5.89</v>
      </c>
      <c r="R4554" t="s">
        <v>9341</v>
      </c>
      <c r="S4554">
        <v>5.7409999999999997</v>
      </c>
      <c r="T4554" t="s">
        <v>9341</v>
      </c>
      <c r="U4554" t="s">
        <v>10789</v>
      </c>
      <c r="V4554" t="str">
        <f>LEFT($U4554,2)</f>
        <v>F9</v>
      </c>
      <c r="W4554" s="3" t="str">
        <f>_xlfn.XLOOKUP(V4554,$AC$2:$AC$43,$AD$2:$AD$43,"none")</f>
        <v>none</v>
      </c>
      <c r="X4554" s="3" t="str">
        <f>IF(ISNUMBER($W4554), 4600 * (1 / (0.92 * $W4554 + 1.7) + 1 / (0.92 * $W4554 + 0.62)),"none")</f>
        <v>none</v>
      </c>
      <c r="Y4554" s="8">
        <f>IF(ISNUMBER($X4554), _xlfn.XLOOKUP($X4554,Sheet3!$A$2:$A$392,Sheet3!$B$2:$B$392,"none", 1,1), $AF$2)</f>
        <v>0.8</v>
      </c>
      <c r="Z4554" s="8">
        <f>IF(ISNUMBER($X4554), _xlfn.XLOOKUP($X4554,Sheet3!$A$2:$A$392,Sheet3!$C$2:$C$392,"none", 1,1), $AF$2)</f>
        <v>0.8</v>
      </c>
      <c r="AA4554" s="8">
        <f>IF(ISNUMBER($X4554), _xlfn.XLOOKUP($X4554,Sheet3!$A$2:$A$392,Sheet3!$D$2:$D$392,"none", 1,1), $AF$2)</f>
        <v>0.8</v>
      </c>
    </row>
    <row r="4555" spans="1:27">
      <c r="A4555">
        <v>5481</v>
      </c>
      <c r="B4555" t="s">
        <v>5784</v>
      </c>
      <c r="C4555" t="s">
        <v>313</v>
      </c>
      <c r="D4555">
        <v>17</v>
      </c>
      <c r="E4555">
        <v>18</v>
      </c>
      <c r="F4555">
        <v>57.164830000000002</v>
      </c>
      <c r="G4555">
        <v>-34</v>
      </c>
      <c r="H4555">
        <v>59</v>
      </c>
      <c r="I4555">
        <v>23.1416</v>
      </c>
      <c r="J4555">
        <f>(D4555+E4555/60+F4555/3600)*15</f>
        <v>259.73818679166669</v>
      </c>
      <c r="K4555">
        <f>IF(G4555&lt;0, G4555-H4555/60-I4555/3600, G4555+H4555/60+I4555/3600)</f>
        <v>-34.989761555555553</v>
      </c>
      <c r="L4555">
        <v>1129.76</v>
      </c>
      <c r="M4555">
        <v>-77.02</v>
      </c>
      <c r="N4555">
        <v>146.29</v>
      </c>
      <c r="O4555">
        <v>7.8</v>
      </c>
      <c r="P4555">
        <v>6.93</v>
      </c>
      <c r="Q4555">
        <v>5.89</v>
      </c>
      <c r="R4555">
        <v>4.97</v>
      </c>
      <c r="S4555" t="s">
        <v>9341</v>
      </c>
      <c r="T4555">
        <v>4.38</v>
      </c>
      <c r="U4555" t="s">
        <v>10897</v>
      </c>
      <c r="V4555" t="str">
        <f>LEFT($U4555,2)</f>
        <v>K3</v>
      </c>
      <c r="W4555" s="3">
        <f>_xlfn.XLOOKUP(V4555,$AC$2:$AC$43,$AD$2:$AD$43,"none")</f>
        <v>0.95</v>
      </c>
      <c r="X4555" s="3">
        <f>IF(ISNUMBER($W4555), 4600 * (1 / (0.92 * $W4555 + 1.7) + 1 / (0.92 * $W4555 + 0.62)),"none")</f>
        <v>4866.084384156673</v>
      </c>
      <c r="Y4555" s="8">
        <f>IF(ISNUMBER($X4555), _xlfn.XLOOKUP($X4555,Sheet3!$A$2:$A$392,Sheet3!$B$2:$B$392,"none", 1,1), $AF$2)</f>
        <v>1</v>
      </c>
      <c r="Z4555" s="8">
        <f>IF(ISNUMBER($X4555), _xlfn.XLOOKUP($X4555,Sheet3!$A$2:$A$392,Sheet3!$C$2:$C$392,"none", 1,1), $AF$2)</f>
        <v>0.78720000000000001</v>
      </c>
      <c r="AA4555" s="8">
        <f>IF(ISNUMBER($X4555), _xlfn.XLOOKUP($X4555,Sheet3!$A$2:$A$392,Sheet3!$D$2:$D$392,"none", 1,1), $AF$2)</f>
        <v>0.57969999999999999</v>
      </c>
    </row>
    <row r="4556" spans="1:27">
      <c r="A4556">
        <v>6024</v>
      </c>
      <c r="B4556" t="s">
        <v>6327</v>
      </c>
      <c r="C4556" t="s">
        <v>297</v>
      </c>
      <c r="D4556">
        <v>15</v>
      </c>
      <c r="E4556">
        <v>18</v>
      </c>
      <c r="F4556">
        <v>26.1268629072</v>
      </c>
      <c r="G4556">
        <v>0</v>
      </c>
      <c r="H4556">
        <v>27</v>
      </c>
      <c r="I4556">
        <v>40.443035364000004</v>
      </c>
      <c r="J4556">
        <f>(D4556+E4556/60+F4556/3600)*15</f>
        <v>229.60886192878002</v>
      </c>
      <c r="K4556">
        <f>IF(G4556&lt;0, G4556-H4556/60-I4556/3600, G4556+H4556/60+I4556/3600)</f>
        <v>0.46123417649000004</v>
      </c>
      <c r="L4556">
        <v>-10.422000000000001</v>
      </c>
      <c r="M4556">
        <v>1.046</v>
      </c>
      <c r="N4556">
        <v>4.47</v>
      </c>
      <c r="O4556">
        <v>9.2200000000000006</v>
      </c>
      <c r="P4556">
        <v>7.4</v>
      </c>
      <c r="Q4556">
        <v>5.89</v>
      </c>
      <c r="R4556" t="s">
        <v>9341</v>
      </c>
      <c r="S4556">
        <v>5.3140000000000001</v>
      </c>
      <c r="T4556" t="s">
        <v>9341</v>
      </c>
      <c r="U4556" t="s">
        <v>10091</v>
      </c>
      <c r="V4556" t="str">
        <f>LEFT($U4556,2)</f>
        <v>K2</v>
      </c>
      <c r="W4556" s="3">
        <f>_xlfn.XLOOKUP(V4556,$AC$2:$AC$43,$AD$2:$AD$43,"none")</f>
        <v>0.92</v>
      </c>
      <c r="X4556" s="3">
        <f>IF(ISNUMBER($W4556), 4600 * (1 / (0.92 * $W4556 + 1.7) + 1 / (0.92 * $W4556 + 0.62)),"none")</f>
        <v>4943.4058698702656</v>
      </c>
      <c r="Y4556" s="8">
        <f>IF(ISNUMBER($X4556), _xlfn.XLOOKUP($X4556,Sheet3!$A$2:$A$392,Sheet3!$B$2:$B$392,"none", 1,1), $AF$2)</f>
        <v>1</v>
      </c>
      <c r="Z4556" s="8">
        <f>IF(ISNUMBER($X4556), _xlfn.XLOOKUP($X4556,Sheet3!$A$2:$A$392,Sheet3!$C$2:$C$392,"none", 1,1), $AF$2)</f>
        <v>0.79920000000000002</v>
      </c>
      <c r="AA4556" s="8">
        <f>IF(ISNUMBER($X4556), _xlfn.XLOOKUP($X4556,Sheet3!$A$2:$A$392,Sheet3!$D$2:$D$392,"none", 1,1), $AF$2)</f>
        <v>0.60450000000000004</v>
      </c>
    </row>
    <row r="4557" spans="1:27">
      <c r="A4557">
        <v>6307</v>
      </c>
      <c r="B4557" t="s">
        <v>6610</v>
      </c>
      <c r="C4557" t="s">
        <v>17</v>
      </c>
      <c r="D4557">
        <v>18</v>
      </c>
      <c r="E4557">
        <v>58</v>
      </c>
      <c r="F4557">
        <v>46.924067128799997</v>
      </c>
      <c r="G4557">
        <v>13</v>
      </c>
      <c r="H4557">
        <v>54</v>
      </c>
      <c r="I4557">
        <v>23.941711691999998</v>
      </c>
      <c r="J4557">
        <f>(D4557+E4557/60+F4557/3600)*15</f>
        <v>284.69551694636999</v>
      </c>
      <c r="K4557">
        <f>IF(G4557&lt;0, G4557-H4557/60-I4557/3600, G4557+H4557/60+I4557/3600)</f>
        <v>13.90665047547</v>
      </c>
      <c r="L4557">
        <v>0.23799999999999999</v>
      </c>
      <c r="M4557">
        <v>-47.107999999999997</v>
      </c>
      <c r="N4557">
        <v>13.39</v>
      </c>
      <c r="O4557">
        <v>6.23</v>
      </c>
      <c r="P4557">
        <v>6.14</v>
      </c>
      <c r="Q4557">
        <v>5.89</v>
      </c>
      <c r="R4557" t="s">
        <v>9341</v>
      </c>
      <c r="S4557">
        <v>5.8659999999999997</v>
      </c>
      <c r="T4557" t="s">
        <v>9341</v>
      </c>
      <c r="U4557" t="s">
        <v>11086</v>
      </c>
      <c r="V4557" t="str">
        <f>LEFT($U4557,2)</f>
        <v>A7</v>
      </c>
      <c r="W4557" s="3">
        <f>_xlfn.XLOOKUP(V4557,$AC$2:$AC$43,$AD$2:$AD$43,"none")</f>
        <v>0.2</v>
      </c>
      <c r="X4557" s="3">
        <f>IF(ISNUMBER($W4557), 4600 * (1 / (0.92 * $W4557 + 1.7) + 1 / (0.92 * $W4557 + 0.62)),"none")</f>
        <v>8163.0066229362728</v>
      </c>
      <c r="Y4557" s="8">
        <f>IF(ISNUMBER($X4557), _xlfn.XLOOKUP($X4557,Sheet3!$A$2:$A$392,Sheet3!$B$2:$B$392,"none", 1,1), $AF$2)</f>
        <v>0.76519999999999999</v>
      </c>
      <c r="Z4557" s="8">
        <f>IF(ISNUMBER($X4557), _xlfn.XLOOKUP($X4557,Sheet3!$A$2:$A$392,Sheet3!$C$2:$C$392,"none", 1,1), $AF$2)</f>
        <v>0.80349999999999999</v>
      </c>
      <c r="AA4557" s="8">
        <f>IF(ISNUMBER($X4557), _xlfn.XLOOKUP($X4557,Sheet3!$A$2:$A$392,Sheet3!$D$2:$D$392,"none", 1,1), $AF$2)</f>
        <v>1</v>
      </c>
    </row>
    <row r="4558" spans="1:27">
      <c r="A4558">
        <v>6437</v>
      </c>
      <c r="B4558" t="s">
        <v>6740</v>
      </c>
      <c r="C4558" t="s">
        <v>847</v>
      </c>
      <c r="D4558">
        <v>15</v>
      </c>
      <c r="E4558">
        <v>12</v>
      </c>
      <c r="F4558">
        <v>4.2629999999999999</v>
      </c>
      <c r="G4558">
        <v>18</v>
      </c>
      <c r="H4558">
        <v>58</v>
      </c>
      <c r="I4558">
        <v>33.701799999999999</v>
      </c>
      <c r="J4558">
        <f>(D4558+E4558/60+F4558/3600)*15</f>
        <v>228.01776249999998</v>
      </c>
      <c r="K4558">
        <f>IF(G4558&lt;0, G4558-H4558/60-I4558/3600, G4558+H4558/60+I4558/3600)</f>
        <v>18.976028277777775</v>
      </c>
      <c r="L4558">
        <v>-15.13</v>
      </c>
      <c r="M4558">
        <v>10.07</v>
      </c>
      <c r="N4558">
        <v>4.51</v>
      </c>
      <c r="O4558" t="s">
        <v>9341</v>
      </c>
      <c r="P4558">
        <v>7.42</v>
      </c>
      <c r="Q4558">
        <v>5.89</v>
      </c>
      <c r="R4558" t="s">
        <v>9341</v>
      </c>
      <c r="S4558" t="s">
        <v>9341</v>
      </c>
      <c r="T4558" t="s">
        <v>9341</v>
      </c>
      <c r="U4558" t="s">
        <v>11110</v>
      </c>
      <c r="V4558" t="str">
        <f>LEFT($U4558,2)</f>
        <v>M4</v>
      </c>
      <c r="W4558" s="3">
        <f>_xlfn.XLOOKUP(V4558,$AC$2:$AC$43,$AD$2:$AD$43,"none")</f>
        <v>1.52</v>
      </c>
      <c r="X4558" s="3">
        <f>IF(ISNUMBER($W4558), 4600 * (1 / (0.92 * $W4558 + 1.7) + 1 / (0.92 * $W4558 + 0.62)),"none")</f>
        <v>3763.6701294642344</v>
      </c>
      <c r="Y4558" s="8">
        <f>IF(ISNUMBER($X4558), _xlfn.XLOOKUP($X4558,Sheet3!$A$2:$A$392,Sheet3!$B$2:$B$392,"none", 1,1), $AF$2)</f>
        <v>1</v>
      </c>
      <c r="Z4558" s="8">
        <f>IF(ISNUMBER($X4558), _xlfn.XLOOKUP($X4558,Sheet3!$A$2:$A$392,Sheet3!$C$2:$C$392,"none", 1,1), $AF$2)</f>
        <v>0.63180000000000003</v>
      </c>
      <c r="AA4558" s="8">
        <f>IF(ISNUMBER($X4558), _xlfn.XLOOKUP($X4558,Sheet3!$A$2:$A$392,Sheet3!$D$2:$D$392,"none", 1,1), $AF$2)</f>
        <v>0.31119999999999998</v>
      </c>
    </row>
    <row r="4559" spans="1:27">
      <c r="A4559">
        <v>6486</v>
      </c>
      <c r="B4559" t="s">
        <v>6789</v>
      </c>
      <c r="C4559" t="s">
        <v>19</v>
      </c>
      <c r="D4559">
        <v>20</v>
      </c>
      <c r="E4559">
        <v>37</v>
      </c>
      <c r="F4559">
        <v>54.7276970976</v>
      </c>
      <c r="G4559">
        <v>18</v>
      </c>
      <c r="H4559">
        <v>16</v>
      </c>
      <c r="I4559">
        <v>6.894742044</v>
      </c>
      <c r="J4559">
        <f>(D4559+E4559/60+F4559/3600)*15</f>
        <v>309.47803207124002</v>
      </c>
      <c r="K4559">
        <f>IF(G4559&lt;0, G4559-H4559/60-I4559/3600, G4559+H4559/60+I4559/3600)</f>
        <v>18.268581872789998</v>
      </c>
      <c r="L4559">
        <v>35.347000000000001</v>
      </c>
      <c r="M4559">
        <v>61.883000000000003</v>
      </c>
      <c r="N4559">
        <v>8.43</v>
      </c>
      <c r="O4559">
        <v>8.42</v>
      </c>
      <c r="P4559">
        <v>7.38</v>
      </c>
      <c r="Q4559">
        <v>5.89</v>
      </c>
      <c r="R4559">
        <v>3.24</v>
      </c>
      <c r="S4559">
        <v>3.7930000000000001</v>
      </c>
      <c r="T4559">
        <v>0.97</v>
      </c>
      <c r="U4559" t="s">
        <v>10043</v>
      </c>
      <c r="V4559" t="str">
        <f>LEFT($U4559,2)</f>
        <v>M6</v>
      </c>
      <c r="W4559" s="3" t="str">
        <f>_xlfn.XLOOKUP(V4559,$AC$2:$AC$43,$AD$2:$AD$43,"none")</f>
        <v>none</v>
      </c>
      <c r="X4559" s="3" t="str">
        <f>IF(ISNUMBER($W4559), 4600 * (1 / (0.92 * $W4559 + 1.7) + 1 / (0.92 * $W4559 + 0.62)),"none")</f>
        <v>none</v>
      </c>
      <c r="Y4559" s="8">
        <f>IF(ISNUMBER($X4559), _xlfn.XLOOKUP($X4559,Sheet3!$A$2:$A$392,Sheet3!$B$2:$B$392,"none", 1,1), $AF$2)</f>
        <v>0.8</v>
      </c>
      <c r="Z4559" s="8">
        <f>IF(ISNUMBER($X4559), _xlfn.XLOOKUP($X4559,Sheet3!$A$2:$A$392,Sheet3!$C$2:$C$392,"none", 1,1), $AF$2)</f>
        <v>0.8</v>
      </c>
      <c r="AA4559" s="8">
        <f>IF(ISNUMBER($X4559), _xlfn.XLOOKUP($X4559,Sheet3!$A$2:$A$392,Sheet3!$D$2:$D$392,"none", 1,1), $AF$2)</f>
        <v>0.8</v>
      </c>
    </row>
    <row r="4560" spans="1:27">
      <c r="A4560">
        <v>8950</v>
      </c>
      <c r="B4560" t="s">
        <v>9255</v>
      </c>
      <c r="C4560" t="s">
        <v>297</v>
      </c>
      <c r="D4560">
        <v>11</v>
      </c>
      <c r="E4560">
        <v>36</v>
      </c>
      <c r="F4560">
        <v>34.945877183999997</v>
      </c>
      <c r="G4560">
        <v>-33</v>
      </c>
      <c r="H4560">
        <v>34</v>
      </c>
      <c r="I4560">
        <v>12.215924976</v>
      </c>
      <c r="J4560">
        <f>(D4560+E4560/60+F4560/3600)*15</f>
        <v>174.14560782160001</v>
      </c>
      <c r="K4560">
        <f>IF(G4560&lt;0, G4560-H4560/60-I4560/3600, G4560+H4560/60+I4560/3600)</f>
        <v>-33.57005997916</v>
      </c>
      <c r="L4560">
        <v>30.035</v>
      </c>
      <c r="M4560">
        <v>-34.930999999999997</v>
      </c>
      <c r="N4560">
        <v>8.7200000000000006</v>
      </c>
      <c r="O4560" t="s">
        <v>9341</v>
      </c>
      <c r="P4560">
        <v>6.94</v>
      </c>
      <c r="Q4560">
        <v>5.89</v>
      </c>
      <c r="R4560">
        <v>6.69</v>
      </c>
      <c r="S4560">
        <v>5.6050000000000004</v>
      </c>
      <c r="T4560" t="s">
        <v>9341</v>
      </c>
      <c r="U4560" t="s">
        <v>9341</v>
      </c>
      <c r="V4560" t="str">
        <f>LEFT($U4560,2)</f>
        <v>~</v>
      </c>
      <c r="W4560" s="3" t="str">
        <f>_xlfn.XLOOKUP(V4560,$AC$2:$AC$43,$AD$2:$AD$43,"none")</f>
        <v>none</v>
      </c>
      <c r="X4560" s="3" t="str">
        <f>IF(ISNUMBER($W4560), 4600 * (1 / (0.92 * $W4560 + 1.7) + 1 / (0.92 * $W4560 + 0.62)),"none")</f>
        <v>none</v>
      </c>
      <c r="Y4560" s="8">
        <f>IF(ISNUMBER($X4560), _xlfn.XLOOKUP($X4560,Sheet3!$A$2:$A$392,Sheet3!$B$2:$B$392,"none", 1,1), $AF$2)</f>
        <v>0.8</v>
      </c>
      <c r="Z4560" s="8">
        <f>IF(ISNUMBER($X4560), _xlfn.XLOOKUP($X4560,Sheet3!$A$2:$A$392,Sheet3!$C$2:$C$392,"none", 1,1), $AF$2)</f>
        <v>0.8</v>
      </c>
      <c r="AA4560" s="8">
        <f>IF(ISNUMBER($X4560), _xlfn.XLOOKUP($X4560,Sheet3!$A$2:$A$392,Sheet3!$D$2:$D$392,"none", 1,1), $AF$2)</f>
        <v>0.8</v>
      </c>
    </row>
    <row r="4561" spans="1:27">
      <c r="A4561">
        <v>8982</v>
      </c>
      <c r="B4561" t="s">
        <v>9287</v>
      </c>
      <c r="C4561" t="s">
        <v>313</v>
      </c>
      <c r="D4561">
        <v>6</v>
      </c>
      <c r="E4561">
        <v>28</v>
      </c>
      <c r="F4561">
        <v>39.233637999999999</v>
      </c>
      <c r="G4561">
        <v>-32</v>
      </c>
      <c r="H4561">
        <v>22</v>
      </c>
      <c r="I4561">
        <v>16.62584</v>
      </c>
      <c r="J4561">
        <f>(D4561+E4561/60+F4561/3600)*15</f>
        <v>97.163473491666664</v>
      </c>
      <c r="K4561">
        <f>IF(G4561&lt;0, G4561-H4561/60-I4561/3600, G4561+H4561/60+I4561/3600)</f>
        <v>-32.371284955555559</v>
      </c>
      <c r="L4561">
        <v>-16.2</v>
      </c>
      <c r="M4561">
        <v>4.3</v>
      </c>
      <c r="N4561" t="s">
        <v>9341</v>
      </c>
      <c r="O4561" t="s">
        <v>9341</v>
      </c>
      <c r="P4561">
        <v>5.73</v>
      </c>
      <c r="Q4561">
        <v>5.89</v>
      </c>
      <c r="R4561" t="s">
        <v>9341</v>
      </c>
      <c r="S4561" t="s">
        <v>9341</v>
      </c>
      <c r="T4561" t="s">
        <v>9341</v>
      </c>
      <c r="U4561" t="s">
        <v>9341</v>
      </c>
      <c r="V4561" t="str">
        <f>LEFT($U4561,2)</f>
        <v>~</v>
      </c>
      <c r="W4561" s="3" t="str">
        <f>_xlfn.XLOOKUP(V4561,$AC$2:$AC$43,$AD$2:$AD$43,"none")</f>
        <v>none</v>
      </c>
      <c r="X4561" s="3" t="str">
        <f>IF(ISNUMBER($W4561), 4600 * (1 / (0.92 * $W4561 + 1.7) + 1 / (0.92 * $W4561 + 0.62)),"none")</f>
        <v>none</v>
      </c>
      <c r="Y4561" s="8">
        <f>IF(ISNUMBER($X4561), _xlfn.XLOOKUP($X4561,Sheet3!$A$2:$A$392,Sheet3!$B$2:$B$392,"none", 1,1), $AF$2)</f>
        <v>0.8</v>
      </c>
      <c r="Z4561" s="8">
        <f>IF(ISNUMBER($X4561), _xlfn.XLOOKUP($X4561,Sheet3!$A$2:$A$392,Sheet3!$C$2:$C$392,"none", 1,1), $AF$2)</f>
        <v>0.8</v>
      </c>
      <c r="AA4561" s="8">
        <f>IF(ISNUMBER($X4561), _xlfn.XLOOKUP($X4561,Sheet3!$A$2:$A$392,Sheet3!$D$2:$D$392,"none", 1,1), $AF$2)</f>
        <v>0.8</v>
      </c>
    </row>
    <row r="4562" spans="1:27">
      <c r="A4562">
        <v>811</v>
      </c>
      <c r="B4562" t="s">
        <v>1111</v>
      </c>
      <c r="C4562" t="s">
        <v>12</v>
      </c>
      <c r="D4562">
        <v>22</v>
      </c>
      <c r="E4562">
        <v>51</v>
      </c>
      <c r="F4562">
        <v>3.0627080879999999</v>
      </c>
      <c r="G4562">
        <v>85</v>
      </c>
      <c r="H4562">
        <v>22</v>
      </c>
      <c r="I4562">
        <v>25.445316792</v>
      </c>
      <c r="J4562">
        <f>(D4562+E4562/60+F4562/3600)*15</f>
        <v>342.7627612837</v>
      </c>
      <c r="K4562">
        <f>IF(G4562&lt;0, G4562-H4562/60-I4562/3600, G4562+H4562/60+I4562/3600)</f>
        <v>85.37373481022</v>
      </c>
      <c r="L4562">
        <v>14.002000000000001</v>
      </c>
      <c r="M4562">
        <v>112.188</v>
      </c>
      <c r="N4562">
        <v>7.57</v>
      </c>
      <c r="O4562" t="s">
        <v>9341</v>
      </c>
      <c r="P4562">
        <v>7.2359999999999998</v>
      </c>
      <c r="Q4562">
        <v>5.891</v>
      </c>
      <c r="R4562" t="s">
        <v>9341</v>
      </c>
      <c r="S4562">
        <v>5.4320000000000004</v>
      </c>
      <c r="T4562" t="s">
        <v>9341</v>
      </c>
      <c r="U4562" t="s">
        <v>109</v>
      </c>
      <c r="V4562" t="str">
        <f>LEFT($U4562,2)</f>
        <v>K5</v>
      </c>
      <c r="W4562" s="3">
        <f>_xlfn.XLOOKUP(V4562,$AC$2:$AC$43,$AD$2:$AD$43,"none")</f>
        <v>1.1499999999999999</v>
      </c>
      <c r="X4562" s="3">
        <f>IF(ISNUMBER($W4562), 4600 * (1 / (0.92 * $W4562 + 1.7) + 1 / (0.92 * $W4562 + 0.62)),"none")</f>
        <v>4409.2340323652679</v>
      </c>
      <c r="Y4562" s="8">
        <f>IF(ISNUMBER($X4562), _xlfn.XLOOKUP($X4562,Sheet3!$A$2:$A$392,Sheet3!$B$2:$B$392,"none", 1,1), $AF$2)</f>
        <v>1</v>
      </c>
      <c r="Z4562" s="8">
        <f>IF(ISNUMBER($X4562), _xlfn.XLOOKUP($X4562,Sheet3!$A$2:$A$392,Sheet3!$C$2:$C$392,"none", 1,1), $AF$2)</f>
        <v>0.73599999999999999</v>
      </c>
      <c r="AA4562" s="8">
        <f>IF(ISNUMBER($X4562), _xlfn.XLOOKUP($X4562,Sheet3!$A$2:$A$392,Sheet3!$D$2:$D$392,"none", 1,1), $AF$2)</f>
        <v>0.4803</v>
      </c>
    </row>
    <row r="4563" spans="1:27">
      <c r="A4563">
        <v>1232</v>
      </c>
      <c r="B4563" t="s">
        <v>1533</v>
      </c>
      <c r="C4563" t="s">
        <v>297</v>
      </c>
      <c r="D4563">
        <v>8</v>
      </c>
      <c r="E4563">
        <v>39</v>
      </c>
      <c r="F4563">
        <v>17.6230738872</v>
      </c>
      <c r="G4563">
        <v>52</v>
      </c>
      <c r="H4563">
        <v>42</v>
      </c>
      <c r="I4563">
        <v>41.845136867999997</v>
      </c>
      <c r="J4563">
        <f>(D4563+E4563/60+F4563/3600)*15</f>
        <v>129.82342947453</v>
      </c>
      <c r="K4563">
        <f>IF(G4563&lt;0, G4563-H4563/60-I4563/3600, G4563+H4563/60+I4563/3600)</f>
        <v>52.711623649130004</v>
      </c>
      <c r="L4563">
        <v>-29.117000000000001</v>
      </c>
      <c r="M4563">
        <v>-30.93</v>
      </c>
      <c r="N4563">
        <v>6.61</v>
      </c>
      <c r="O4563" t="s">
        <v>9341</v>
      </c>
      <c r="P4563">
        <v>7.0730000000000004</v>
      </c>
      <c r="Q4563">
        <v>5.891</v>
      </c>
      <c r="R4563" t="s">
        <v>9341</v>
      </c>
      <c r="S4563">
        <v>5.5730000000000004</v>
      </c>
      <c r="T4563" t="s">
        <v>9341</v>
      </c>
      <c r="U4563" t="s">
        <v>9500</v>
      </c>
      <c r="V4563" t="str">
        <f>LEFT($U4563,2)</f>
        <v>K1</v>
      </c>
      <c r="W4563" s="3">
        <f>_xlfn.XLOOKUP(V4563,$AC$2:$AC$43,$AD$2:$AD$43,"none")</f>
        <v>0.86</v>
      </c>
      <c r="X4563" s="3">
        <f>IF(ISNUMBER($W4563), 4600 * (1 / (0.92 * $W4563 + 1.7) + 1 / (0.92 * $W4563 + 0.62)),"none")</f>
        <v>5106.1368670782376</v>
      </c>
      <c r="Y4563" s="8">
        <f>IF(ISNUMBER($X4563), _xlfn.XLOOKUP($X4563,Sheet3!$A$2:$A$392,Sheet3!$B$2:$B$392,"none", 1,1), $AF$2)</f>
        <v>1</v>
      </c>
      <c r="Z4563" s="8">
        <f>IF(ISNUMBER($X4563), _xlfn.XLOOKUP($X4563,Sheet3!$A$2:$A$392,Sheet3!$C$2:$C$392,"none", 1,1), $AF$2)</f>
        <v>0.82210000000000005</v>
      </c>
      <c r="AA4563" s="8">
        <f>IF(ISNUMBER($X4563), _xlfn.XLOOKUP($X4563,Sheet3!$A$2:$A$392,Sheet3!$D$2:$D$392,"none", 1,1), $AF$2)</f>
        <v>0.65410000000000001</v>
      </c>
    </row>
    <row r="4564" spans="1:27">
      <c r="A4564">
        <v>3793</v>
      </c>
      <c r="B4564" t="s">
        <v>4096</v>
      </c>
      <c r="C4564" t="s">
        <v>305</v>
      </c>
      <c r="D4564">
        <v>23</v>
      </c>
      <c r="E4564">
        <v>41</v>
      </c>
      <c r="F4564">
        <v>56.689795711199999</v>
      </c>
      <c r="G4564">
        <v>7</v>
      </c>
      <c r="H4564">
        <v>15</v>
      </c>
      <c r="I4564">
        <v>1.9749458520000001</v>
      </c>
      <c r="J4564">
        <f>(D4564+E4564/60+F4564/3600)*15</f>
        <v>355.48620748213</v>
      </c>
      <c r="K4564">
        <f>IF(G4564&lt;0, G4564-H4564/60-I4564/3600, G4564+H4564/60+I4564/3600)</f>
        <v>7.2505485960699998</v>
      </c>
      <c r="L4564">
        <v>-27.486000000000001</v>
      </c>
      <c r="M4564">
        <v>-40.250999999999998</v>
      </c>
      <c r="N4564">
        <v>10.59</v>
      </c>
      <c r="O4564" t="s">
        <v>9341</v>
      </c>
      <c r="P4564">
        <v>5.9850000000000003</v>
      </c>
      <c r="Q4564">
        <v>5.891</v>
      </c>
      <c r="R4564" t="s">
        <v>9341</v>
      </c>
      <c r="S4564">
        <v>5.8810000000000002</v>
      </c>
      <c r="T4564" t="s">
        <v>9341</v>
      </c>
      <c r="U4564" t="s">
        <v>9348</v>
      </c>
      <c r="V4564" t="str">
        <f>LEFT($U4564,2)</f>
        <v>A3</v>
      </c>
      <c r="W4564" s="3">
        <f>_xlfn.XLOOKUP(V4564,$AC$2:$AC$43,$AD$2:$AD$43,"none")</f>
        <v>0.08</v>
      </c>
      <c r="X4564" s="3">
        <f>IF(ISNUMBER($W4564), 4600 * (1 / (0.92 * $W4564 + 1.7) + 1 / (0.92 * $W4564 + 0.62)),"none")</f>
        <v>9225.6595386701993</v>
      </c>
      <c r="Y4564" s="8">
        <f>IF(ISNUMBER($X4564), _xlfn.XLOOKUP($X4564,Sheet3!$A$2:$A$392,Sheet3!$B$2:$B$392,"none", 1,1), $AF$2)</f>
        <v>0.67030000000000001</v>
      </c>
      <c r="Z4564" s="8">
        <f>IF(ISNUMBER($X4564), _xlfn.XLOOKUP($X4564,Sheet3!$A$2:$A$392,Sheet3!$C$2:$C$392,"none", 1,1), $AF$2)</f>
        <v>0.73619999999999997</v>
      </c>
      <c r="AA4564" s="8">
        <f>IF(ISNUMBER($X4564), _xlfn.XLOOKUP($X4564,Sheet3!$A$2:$A$392,Sheet3!$D$2:$D$392,"none", 1,1), $AF$2)</f>
        <v>1</v>
      </c>
    </row>
    <row r="4565" spans="1:27">
      <c r="A4565">
        <v>1704</v>
      </c>
      <c r="B4565" t="s">
        <v>2005</v>
      </c>
      <c r="C4565" t="s">
        <v>12</v>
      </c>
      <c r="D4565">
        <v>4</v>
      </c>
      <c r="E4565">
        <v>28</v>
      </c>
      <c r="F4565">
        <v>23.4077842656</v>
      </c>
      <c r="G4565">
        <v>14</v>
      </c>
      <c r="H4565">
        <v>44</v>
      </c>
      <c r="I4565">
        <v>27.451968755999999</v>
      </c>
      <c r="J4565">
        <f>(D4565+E4565/60+F4565/3600)*15</f>
        <v>67.097532434439998</v>
      </c>
      <c r="K4565">
        <f>IF(G4565&lt;0, G4565-H4565/60-I4565/3600, G4565+H4565/60+I4565/3600)</f>
        <v>14.74095888021</v>
      </c>
      <c r="L4565">
        <v>96.552999999999997</v>
      </c>
      <c r="M4565">
        <v>-15.772</v>
      </c>
      <c r="N4565">
        <v>18.03</v>
      </c>
      <c r="O4565" t="s">
        <v>9341</v>
      </c>
      <c r="P4565">
        <v>6.2270000000000003</v>
      </c>
      <c r="Q4565">
        <v>5.8920000000000003</v>
      </c>
      <c r="R4565">
        <v>5.694</v>
      </c>
      <c r="S4565">
        <v>5.8230000000000004</v>
      </c>
      <c r="T4565">
        <v>5.5010000000000003</v>
      </c>
      <c r="U4565" t="s">
        <v>9654</v>
      </c>
      <c r="V4565" t="str">
        <f>LEFT($U4565,2)</f>
        <v>F0</v>
      </c>
      <c r="W4565" s="3">
        <f>_xlfn.XLOOKUP(V4565,$AC$2:$AC$43,$AD$2:$AD$43,"none")</f>
        <v>0.32</v>
      </c>
      <c r="X4565" s="3">
        <f>IF(ISNUMBER($W4565), 4600 * (1 / (0.92 * $W4565 + 1.7) + 1 / (0.92 * $W4565 + 0.62)),"none")</f>
        <v>7337.0792549848238</v>
      </c>
      <c r="Y4565" s="8">
        <f>IF(ISNUMBER($X4565), _xlfn.XLOOKUP($X4565,Sheet3!$A$2:$A$392,Sheet3!$B$2:$B$392,"none", 1,1), $AF$2)</f>
        <v>0.86680000000000001</v>
      </c>
      <c r="Z4565" s="8">
        <f>IF(ISNUMBER($X4565), _xlfn.XLOOKUP($X4565,Sheet3!$A$2:$A$392,Sheet3!$C$2:$C$392,"none", 1,1), $AF$2)</f>
        <v>0.87180000000000002</v>
      </c>
      <c r="AA4565" s="8">
        <f>IF(ISNUMBER($X4565), _xlfn.XLOOKUP($X4565,Sheet3!$A$2:$A$392,Sheet3!$D$2:$D$392,"none", 1,1), $AF$2)</f>
        <v>1</v>
      </c>
    </row>
    <row r="4566" spans="1:27">
      <c r="A4566">
        <v>1906</v>
      </c>
      <c r="B4566" t="s">
        <v>2207</v>
      </c>
      <c r="C4566" t="s">
        <v>12</v>
      </c>
      <c r="D4566">
        <v>5</v>
      </c>
      <c r="E4566">
        <v>11</v>
      </c>
      <c r="F4566">
        <v>19.176327518400001</v>
      </c>
      <c r="G4566">
        <v>-2</v>
      </c>
      <c r="H4566">
        <v>29</v>
      </c>
      <c r="I4566">
        <v>26.816850131999999</v>
      </c>
      <c r="J4566">
        <f>(D4566+E4566/60+F4566/3600)*15</f>
        <v>77.829901364660003</v>
      </c>
      <c r="K4566">
        <f>IF(G4566&lt;0, G4566-H4566/60-I4566/3600, G4566+H4566/60+I4566/3600)</f>
        <v>-2.49078245837</v>
      </c>
      <c r="L4566">
        <v>80.617000000000004</v>
      </c>
      <c r="M4566">
        <v>1.6279999999999999</v>
      </c>
      <c r="N4566">
        <v>26.86</v>
      </c>
      <c r="O4566" t="s">
        <v>9341</v>
      </c>
      <c r="P4566">
        <v>6.3460000000000001</v>
      </c>
      <c r="Q4566">
        <v>5.8920000000000003</v>
      </c>
      <c r="R4566" t="s">
        <v>9341</v>
      </c>
      <c r="S4566">
        <v>5.7850000000000001</v>
      </c>
      <c r="T4566" t="s">
        <v>9341</v>
      </c>
      <c r="U4566" t="s">
        <v>9639</v>
      </c>
      <c r="V4566" t="str">
        <f>LEFT($U4566,2)</f>
        <v>F5</v>
      </c>
      <c r="W4566" s="3">
        <f>_xlfn.XLOOKUP(V4566,$AC$2:$AC$43,$AD$2:$AD$43,"none")</f>
        <v>0.45</v>
      </c>
      <c r="X4566" s="3">
        <f>IF(ISNUMBER($W4566), 4600 * (1 / (0.92 * $W4566 + 1.7) + 1 / (0.92 * $W4566 + 0.62)),"none")</f>
        <v>6624.7124722536864</v>
      </c>
      <c r="Y4566" s="8">
        <f>IF(ISNUMBER($X4566), _xlfn.XLOOKUP($X4566,Sheet3!$A$2:$A$392,Sheet3!$B$2:$B$392,"none", 1,1), $AF$2)</f>
        <v>0.99370000000000003</v>
      </c>
      <c r="Z4566" s="8">
        <f>IF(ISNUMBER($X4566), _xlfn.XLOOKUP($X4566,Sheet3!$A$2:$A$392,Sheet3!$C$2:$C$392,"none", 1,1), $AF$2)</f>
        <v>0.9526</v>
      </c>
      <c r="AA4566" s="8">
        <f>IF(ISNUMBER($X4566), _xlfn.XLOOKUP($X4566,Sheet3!$A$2:$A$392,Sheet3!$D$2:$D$392,"none", 1,1), $AF$2)</f>
        <v>1</v>
      </c>
    </row>
    <row r="4567" spans="1:27">
      <c r="A4567">
        <v>1912</v>
      </c>
      <c r="B4567" t="s">
        <v>2213</v>
      </c>
      <c r="C4567" t="s">
        <v>297</v>
      </c>
      <c r="D4567">
        <v>5</v>
      </c>
      <c r="E4567">
        <v>12</v>
      </c>
      <c r="F4567">
        <v>48.128944543199999</v>
      </c>
      <c r="G4567">
        <v>-6</v>
      </c>
      <c r="H4567">
        <v>3</v>
      </c>
      <c r="I4567">
        <v>25.881858179999998</v>
      </c>
      <c r="J4567">
        <f>(D4567+E4567/60+F4567/3600)*15</f>
        <v>78.200537268930006</v>
      </c>
      <c r="K4567">
        <f>IF(G4567&lt;0, G4567-H4567/60-I4567/3600, G4567+H4567/60+I4567/3600)</f>
        <v>-6.0571894050499999</v>
      </c>
      <c r="L4567">
        <v>21.541</v>
      </c>
      <c r="M4567">
        <v>-30.88</v>
      </c>
      <c r="N4567">
        <v>8.02</v>
      </c>
      <c r="O4567" t="s">
        <v>9341</v>
      </c>
      <c r="P4567">
        <v>6.867</v>
      </c>
      <c r="Q4567">
        <v>5.8920000000000003</v>
      </c>
      <c r="R4567" t="s">
        <v>9341</v>
      </c>
      <c r="S4567">
        <v>5.657</v>
      </c>
      <c r="T4567" t="s">
        <v>9341</v>
      </c>
      <c r="U4567" t="s">
        <v>9787</v>
      </c>
      <c r="V4567" t="str">
        <f>LEFT($U4567,2)</f>
        <v>G7</v>
      </c>
      <c r="W4567" s="3" t="str">
        <f>_xlfn.XLOOKUP(V4567,$AC$2:$AC$43,$AD$2:$AD$43,"none")</f>
        <v>none</v>
      </c>
      <c r="X4567" s="3" t="str">
        <f>IF(ISNUMBER($W4567), 4600 * (1 / (0.92 * $W4567 + 1.7) + 1 / (0.92 * $W4567 + 0.62)),"none")</f>
        <v>none</v>
      </c>
      <c r="Y4567" s="8">
        <f>IF(ISNUMBER($X4567), _xlfn.XLOOKUP($X4567,Sheet3!$A$2:$A$392,Sheet3!$B$2:$B$392,"none", 1,1), $AF$2)</f>
        <v>0.8</v>
      </c>
      <c r="Z4567" s="8">
        <f>IF(ISNUMBER($X4567), _xlfn.XLOOKUP($X4567,Sheet3!$A$2:$A$392,Sheet3!$C$2:$C$392,"none", 1,1), $AF$2)</f>
        <v>0.8</v>
      </c>
      <c r="AA4567" s="8">
        <f>IF(ISNUMBER($X4567), _xlfn.XLOOKUP($X4567,Sheet3!$A$2:$A$392,Sheet3!$D$2:$D$392,"none", 1,1), $AF$2)</f>
        <v>0.8</v>
      </c>
    </row>
    <row r="4568" spans="1:27">
      <c r="A4568">
        <v>4009</v>
      </c>
      <c r="B4568" t="s">
        <v>4312</v>
      </c>
      <c r="C4568" t="s">
        <v>12</v>
      </c>
      <c r="D4568">
        <v>1</v>
      </c>
      <c r="E4568">
        <v>59</v>
      </c>
      <c r="F4568">
        <v>35.683552941599999</v>
      </c>
      <c r="G4568">
        <v>21</v>
      </c>
      <c r="H4568">
        <v>3</v>
      </c>
      <c r="I4568">
        <v>30.847826340000001</v>
      </c>
      <c r="J4568">
        <f>(D4568+E4568/60+F4568/3600)*15</f>
        <v>29.898681470589999</v>
      </c>
      <c r="K4568">
        <f>IF(G4568&lt;0, G4568-H4568/60-I4568/3600, G4568+H4568/60+I4568/3600)</f>
        <v>21.05856884065</v>
      </c>
      <c r="L4568">
        <v>141.358</v>
      </c>
      <c r="M4568">
        <v>-14.694000000000001</v>
      </c>
      <c r="N4568">
        <v>9.3800000000000008</v>
      </c>
      <c r="O4568" t="s">
        <v>9341</v>
      </c>
      <c r="P4568">
        <v>6.9340000000000002</v>
      </c>
      <c r="Q4568">
        <v>5.8920000000000003</v>
      </c>
      <c r="R4568" t="s">
        <v>9341</v>
      </c>
      <c r="S4568">
        <v>5.6180000000000003</v>
      </c>
      <c r="T4568" t="s">
        <v>9341</v>
      </c>
      <c r="U4568" t="s">
        <v>9663</v>
      </c>
      <c r="V4568" t="str">
        <f>LEFT($U4568,2)</f>
        <v>K0</v>
      </c>
      <c r="W4568" s="3">
        <f>_xlfn.XLOOKUP(V4568,$AC$2:$AC$43,$AD$2:$AD$43,"none")</f>
        <v>0.81</v>
      </c>
      <c r="X4568" s="3">
        <f>IF(ISNUMBER($W4568), 4600 * (1 / (0.92 * $W4568 + 1.7) + 1 / (0.92 * $W4568 + 0.62)),"none")</f>
        <v>5250.7063834266155</v>
      </c>
      <c r="Y4568" s="8">
        <f>IF(ISNUMBER($X4568), _xlfn.XLOOKUP($X4568,Sheet3!$A$2:$A$392,Sheet3!$B$2:$B$392,"none", 1,1), $AF$2)</f>
        <v>1</v>
      </c>
      <c r="Z4568" s="8">
        <f>IF(ISNUMBER($X4568), _xlfn.XLOOKUP($X4568,Sheet3!$A$2:$A$392,Sheet3!$C$2:$C$392,"none", 1,1), $AF$2)</f>
        <v>0.83299999999999996</v>
      </c>
      <c r="AA4568" s="8">
        <f>IF(ISNUMBER($X4568), _xlfn.XLOOKUP($X4568,Sheet3!$A$2:$A$392,Sheet3!$D$2:$D$392,"none", 1,1), $AF$2)</f>
        <v>0.67869999999999997</v>
      </c>
    </row>
    <row r="4569" spans="1:27">
      <c r="A4569">
        <v>5250</v>
      </c>
      <c r="B4569" t="s">
        <v>5553</v>
      </c>
      <c r="C4569" t="s">
        <v>297</v>
      </c>
      <c r="D4569">
        <v>14</v>
      </c>
      <c r="E4569">
        <v>56</v>
      </c>
      <c r="F4569">
        <v>13.230092860799999</v>
      </c>
      <c r="G4569">
        <v>14</v>
      </c>
      <c r="H4569">
        <v>26</v>
      </c>
      <c r="I4569">
        <v>46.540838544000003</v>
      </c>
      <c r="J4569">
        <f>(D4569+E4569/60+F4569/3600)*15</f>
        <v>224.05512538692</v>
      </c>
      <c r="K4569">
        <f>IF(G4569&lt;0, G4569-H4569/60-I4569/3600, G4569+H4569/60+I4569/3600)</f>
        <v>14.44626134404</v>
      </c>
      <c r="L4569">
        <v>-13.427</v>
      </c>
      <c r="M4569">
        <v>-1.2350000000000001</v>
      </c>
      <c r="N4569">
        <v>5.26</v>
      </c>
      <c r="O4569" t="s">
        <v>9341</v>
      </c>
      <c r="P4569">
        <v>5.8620000000000001</v>
      </c>
      <c r="Q4569">
        <v>5.8920000000000003</v>
      </c>
      <c r="R4569" t="s">
        <v>9341</v>
      </c>
      <c r="S4569">
        <v>5.899</v>
      </c>
      <c r="T4569" t="s">
        <v>9341</v>
      </c>
      <c r="U4569" t="s">
        <v>9394</v>
      </c>
      <c r="V4569" t="str">
        <f>LEFT($U4569,2)</f>
        <v>A0</v>
      </c>
      <c r="W4569" s="3">
        <f>_xlfn.XLOOKUP(V4569,$AC$2:$AC$43,$AD$2:$AD$43,"none")</f>
        <v>-0.01</v>
      </c>
      <c r="X4569" s="3">
        <f>IF(ISNUMBER($W4569), 4600 * (1 / (0.92 * $W4569 + 1.7) + 1 / (0.92 * $W4569 + 0.62)),"none")</f>
        <v>10251.712375722911</v>
      </c>
      <c r="Y4569" s="8">
        <f>IF(ISNUMBER($X4569), _xlfn.XLOOKUP($X4569,Sheet3!$A$2:$A$392,Sheet3!$B$2:$B$392,"none", 1,1), $AF$2)</f>
        <v>0.6109</v>
      </c>
      <c r="Z4569" s="8">
        <f>IF(ISNUMBER($X4569), _xlfn.XLOOKUP($X4569,Sheet3!$A$2:$A$392,Sheet3!$C$2:$C$392,"none", 1,1), $AF$2)</f>
        <v>0.69189999999999996</v>
      </c>
      <c r="AA4569" s="8">
        <f>IF(ISNUMBER($X4569), _xlfn.XLOOKUP($X4569,Sheet3!$A$2:$A$392,Sheet3!$D$2:$D$392,"none", 1,1), $AF$2)</f>
        <v>1</v>
      </c>
    </row>
    <row r="4570" spans="1:27">
      <c r="A4570">
        <v>8110</v>
      </c>
      <c r="B4570" t="s">
        <v>8413</v>
      </c>
      <c r="C4570" t="s">
        <v>12</v>
      </c>
      <c r="D4570">
        <v>15</v>
      </c>
      <c r="E4570">
        <v>26</v>
      </c>
      <c r="F4570">
        <v>14.723817499200001</v>
      </c>
      <c r="G4570">
        <v>-68</v>
      </c>
      <c r="H4570">
        <v>18</v>
      </c>
      <c r="I4570">
        <v>32.999797764</v>
      </c>
      <c r="J4570">
        <f>(D4570+E4570/60+F4570/3600)*15</f>
        <v>231.56134923958001</v>
      </c>
      <c r="K4570">
        <f>IF(G4570&lt;0, G4570-H4570/60-I4570/3600, G4570+H4570/60+I4570/3600)</f>
        <v>-68.309166610489996</v>
      </c>
      <c r="L4570">
        <v>123.65900000000001</v>
      </c>
      <c r="M4570">
        <v>9.2750000000000004</v>
      </c>
      <c r="N4570">
        <v>9.9700000000000006</v>
      </c>
      <c r="O4570" t="s">
        <v>9341</v>
      </c>
      <c r="P4570">
        <v>6.8959999999999999</v>
      </c>
      <c r="Q4570">
        <v>5.8920000000000003</v>
      </c>
      <c r="R4570" t="s">
        <v>9341</v>
      </c>
      <c r="S4570">
        <v>5.617</v>
      </c>
      <c r="T4570" t="s">
        <v>9341</v>
      </c>
      <c r="U4570" t="s">
        <v>9895</v>
      </c>
      <c r="V4570" t="str">
        <f>LEFT($U4570,2)</f>
        <v>G8</v>
      </c>
      <c r="W4570" s="3">
        <f>_xlfn.XLOOKUP(V4570,$AC$2:$AC$43,$AD$2:$AD$43,"none")</f>
        <v>0.74</v>
      </c>
      <c r="X4570" s="3">
        <f>IF(ISNUMBER($W4570), 4600 * (1 / (0.92 * $W4570 + 1.7) + 1 / (0.92 * $W4570 + 0.62)),"none")</f>
        <v>5468.4090187676065</v>
      </c>
      <c r="Y4570" s="8">
        <f>IF(ISNUMBER($X4570), _xlfn.XLOOKUP($X4570,Sheet3!$A$2:$A$392,Sheet3!$B$2:$B$392,"none", 1,1), $AF$2)</f>
        <v>1</v>
      </c>
      <c r="Z4570" s="8">
        <f>IF(ISNUMBER($X4570), _xlfn.XLOOKUP($X4570,Sheet3!$A$2:$A$392,Sheet3!$C$2:$C$392,"none", 1,1), $AF$2)</f>
        <v>0.85409999999999997</v>
      </c>
      <c r="AA4570" s="8">
        <f>IF(ISNUMBER($X4570), _xlfn.XLOOKUP($X4570,Sheet3!$A$2:$A$392,Sheet3!$D$2:$D$392,"none", 1,1), $AF$2)</f>
        <v>0.72770000000000001</v>
      </c>
    </row>
    <row r="4571" spans="1:27">
      <c r="A4571">
        <v>667</v>
      </c>
      <c r="B4571" t="s">
        <v>967</v>
      </c>
      <c r="C4571" t="s">
        <v>18</v>
      </c>
      <c r="D4571">
        <v>19</v>
      </c>
      <c r="E4571">
        <v>8</v>
      </c>
      <c r="F4571">
        <v>25.788583320000001</v>
      </c>
      <c r="G4571">
        <v>52</v>
      </c>
      <c r="H4571">
        <v>25</v>
      </c>
      <c r="I4571">
        <v>32.631746051999997</v>
      </c>
      <c r="J4571">
        <f>(D4571+E4571/60+F4571/3600)*15</f>
        <v>287.10745243049996</v>
      </c>
      <c r="K4571">
        <f>IF(G4571&lt;0, G4571-H4571/60-I4571/3600, G4571+H4571/60+I4571/3600)</f>
        <v>52.42573104057</v>
      </c>
      <c r="L4571">
        <v>-101.057</v>
      </c>
      <c r="M4571">
        <v>-54.473999999999997</v>
      </c>
      <c r="N4571">
        <v>13.85</v>
      </c>
      <c r="O4571" t="s">
        <v>9341</v>
      </c>
      <c r="P4571">
        <v>6.9820000000000002</v>
      </c>
      <c r="Q4571">
        <v>5.8929999999999998</v>
      </c>
      <c r="R4571" t="s">
        <v>9341</v>
      </c>
      <c r="S4571">
        <v>5.7009999999999996</v>
      </c>
      <c r="T4571" t="s">
        <v>9341</v>
      </c>
      <c r="U4571" t="s">
        <v>9689</v>
      </c>
      <c r="V4571" t="str">
        <f>LEFT($U4571,2)</f>
        <v>K1</v>
      </c>
      <c r="W4571" s="3">
        <f>_xlfn.XLOOKUP(V4571,$AC$2:$AC$43,$AD$2:$AD$43,"none")</f>
        <v>0.86</v>
      </c>
      <c r="X4571" s="3">
        <f>IF(ISNUMBER($W4571), 4600 * (1 / (0.92 * $W4571 + 1.7) + 1 / (0.92 * $W4571 + 0.62)),"none")</f>
        <v>5106.1368670782376</v>
      </c>
      <c r="Y4571" s="8">
        <f>IF(ISNUMBER($X4571), _xlfn.XLOOKUP($X4571,Sheet3!$A$2:$A$392,Sheet3!$B$2:$B$392,"none", 1,1), $AF$2)</f>
        <v>1</v>
      </c>
      <c r="Z4571" s="8">
        <f>IF(ISNUMBER($X4571), _xlfn.XLOOKUP($X4571,Sheet3!$A$2:$A$392,Sheet3!$C$2:$C$392,"none", 1,1), $AF$2)</f>
        <v>0.82210000000000005</v>
      </c>
      <c r="AA4571" s="8">
        <f>IF(ISNUMBER($X4571), _xlfn.XLOOKUP($X4571,Sheet3!$A$2:$A$392,Sheet3!$D$2:$D$392,"none", 1,1), $AF$2)</f>
        <v>0.65410000000000001</v>
      </c>
    </row>
    <row r="4572" spans="1:27">
      <c r="A4572">
        <v>2960</v>
      </c>
      <c r="B4572" t="s">
        <v>3263</v>
      </c>
      <c r="C4572" t="s">
        <v>297</v>
      </c>
      <c r="D4572">
        <v>8</v>
      </c>
      <c r="E4572">
        <v>1</v>
      </c>
      <c r="F4572">
        <v>37.526211060000001</v>
      </c>
      <c r="G4572">
        <v>-37</v>
      </c>
      <c r="H4572">
        <v>17</v>
      </c>
      <c r="I4572">
        <v>1.395727476</v>
      </c>
      <c r="J4572">
        <f>(D4572+E4572/60+F4572/3600)*15</f>
        <v>120.40635921275002</v>
      </c>
      <c r="K4572">
        <f>IF(G4572&lt;0, G4572-H4572/60-I4572/3600, G4572+H4572/60+I4572/3600)</f>
        <v>-37.283721035409997</v>
      </c>
      <c r="L4572">
        <v>-2.3620000000000001</v>
      </c>
      <c r="M4572">
        <v>4.2869999999999999</v>
      </c>
      <c r="N4572">
        <v>5.74</v>
      </c>
      <c r="O4572" t="s">
        <v>9341</v>
      </c>
      <c r="P4572">
        <v>6.0439999999999996</v>
      </c>
      <c r="Q4572">
        <v>5.8929999999999998</v>
      </c>
      <c r="R4572" t="s">
        <v>9341</v>
      </c>
      <c r="S4572">
        <v>5.8879999999999999</v>
      </c>
      <c r="T4572" t="s">
        <v>9341</v>
      </c>
      <c r="U4572" t="s">
        <v>9717</v>
      </c>
      <c r="V4572" t="str">
        <f>LEFT($U4572,2)</f>
        <v>A3</v>
      </c>
      <c r="W4572" s="3">
        <f>_xlfn.XLOOKUP(V4572,$AC$2:$AC$43,$AD$2:$AD$43,"none")</f>
        <v>0.08</v>
      </c>
      <c r="X4572" s="3">
        <f>IF(ISNUMBER($W4572), 4600 * (1 / (0.92 * $W4572 + 1.7) + 1 / (0.92 * $W4572 + 0.62)),"none")</f>
        <v>9225.6595386701993</v>
      </c>
      <c r="Y4572" s="8">
        <f>IF(ISNUMBER($X4572), _xlfn.XLOOKUP($X4572,Sheet3!$A$2:$A$392,Sheet3!$B$2:$B$392,"none", 1,1), $AF$2)</f>
        <v>0.67030000000000001</v>
      </c>
      <c r="Z4572" s="8">
        <f>IF(ISNUMBER($X4572), _xlfn.XLOOKUP($X4572,Sheet3!$A$2:$A$392,Sheet3!$C$2:$C$392,"none", 1,1), $AF$2)</f>
        <v>0.73619999999999997</v>
      </c>
      <c r="AA4572" s="8">
        <f>IF(ISNUMBER($X4572), _xlfn.XLOOKUP($X4572,Sheet3!$A$2:$A$392,Sheet3!$D$2:$D$392,"none", 1,1), $AF$2)</f>
        <v>1</v>
      </c>
    </row>
    <row r="4573" spans="1:27">
      <c r="A4573">
        <v>4485</v>
      </c>
      <c r="B4573" t="s">
        <v>4788</v>
      </c>
      <c r="C4573" t="s">
        <v>12</v>
      </c>
      <c r="D4573">
        <v>10</v>
      </c>
      <c r="E4573">
        <v>13</v>
      </c>
      <c r="F4573">
        <v>45.922753891200003</v>
      </c>
      <c r="G4573">
        <v>-40</v>
      </c>
      <c r="H4573">
        <v>20</v>
      </c>
      <c r="I4573">
        <v>45.699652248</v>
      </c>
      <c r="J4573">
        <f>(D4573+E4573/60+F4573/3600)*15</f>
        <v>153.44134480788</v>
      </c>
      <c r="K4573">
        <f>IF(G4573&lt;0, G4573-H4573/60-I4573/3600, G4573+H4573/60+I4573/3600)</f>
        <v>-40.346027681180004</v>
      </c>
      <c r="L4573">
        <v>-76.447999999999993</v>
      </c>
      <c r="M4573">
        <v>3.6070000000000002</v>
      </c>
      <c r="N4573">
        <v>7.16</v>
      </c>
      <c r="O4573" t="s">
        <v>9341</v>
      </c>
      <c r="P4573">
        <v>7.1050000000000004</v>
      </c>
      <c r="Q4573">
        <v>5.8929999999999998</v>
      </c>
      <c r="R4573" t="s">
        <v>9341</v>
      </c>
      <c r="S4573">
        <v>5.556</v>
      </c>
      <c r="T4573" t="s">
        <v>9341</v>
      </c>
      <c r="U4573" t="s">
        <v>9500</v>
      </c>
      <c r="V4573" t="str">
        <f>LEFT($U4573,2)</f>
        <v>K1</v>
      </c>
      <c r="W4573" s="3">
        <f>_xlfn.XLOOKUP(V4573,$AC$2:$AC$43,$AD$2:$AD$43,"none")</f>
        <v>0.86</v>
      </c>
      <c r="X4573" s="3">
        <f>IF(ISNUMBER($W4573), 4600 * (1 / (0.92 * $W4573 + 1.7) + 1 / (0.92 * $W4573 + 0.62)),"none")</f>
        <v>5106.1368670782376</v>
      </c>
      <c r="Y4573" s="8">
        <f>IF(ISNUMBER($X4573), _xlfn.XLOOKUP($X4573,Sheet3!$A$2:$A$392,Sheet3!$B$2:$B$392,"none", 1,1), $AF$2)</f>
        <v>1</v>
      </c>
      <c r="Z4573" s="8">
        <f>IF(ISNUMBER($X4573), _xlfn.XLOOKUP($X4573,Sheet3!$A$2:$A$392,Sheet3!$C$2:$C$392,"none", 1,1), $AF$2)</f>
        <v>0.82210000000000005</v>
      </c>
      <c r="AA4573" s="8">
        <f>IF(ISNUMBER($X4573), _xlfn.XLOOKUP($X4573,Sheet3!$A$2:$A$392,Sheet3!$D$2:$D$392,"none", 1,1), $AF$2)</f>
        <v>0.65410000000000001</v>
      </c>
    </row>
    <row r="4574" spans="1:27">
      <c r="A4574">
        <v>4768</v>
      </c>
      <c r="B4574" t="s">
        <v>5071</v>
      </c>
      <c r="C4574" t="s">
        <v>297</v>
      </c>
      <c r="D4574">
        <v>11</v>
      </c>
      <c r="E4574">
        <v>55</v>
      </c>
      <c r="F4574">
        <v>40.130862633600003</v>
      </c>
      <c r="G4574">
        <v>-28</v>
      </c>
      <c r="H4574">
        <v>28</v>
      </c>
      <c r="I4574">
        <v>37.574067251999999</v>
      </c>
      <c r="J4574">
        <f>(D4574+E4574/60+F4574/3600)*15</f>
        <v>178.91721192763998</v>
      </c>
      <c r="K4574">
        <f>IF(G4574&lt;0, G4574-H4574/60-I4574/3600, G4574+H4574/60+I4574/3600)</f>
        <v>-28.477103907569997</v>
      </c>
      <c r="L4574">
        <v>2.5089999999999999</v>
      </c>
      <c r="M4574">
        <v>-27.315000000000001</v>
      </c>
      <c r="N4574">
        <v>5.95</v>
      </c>
      <c r="O4574" t="s">
        <v>9341</v>
      </c>
      <c r="P4574">
        <v>7.3949999999999996</v>
      </c>
      <c r="Q4574">
        <v>5.8929999999999998</v>
      </c>
      <c r="R4574" t="s">
        <v>9341</v>
      </c>
      <c r="S4574">
        <v>5.3620000000000001</v>
      </c>
      <c r="T4574" t="s">
        <v>9341</v>
      </c>
      <c r="U4574" t="s">
        <v>9406</v>
      </c>
      <c r="V4574" t="str">
        <f>LEFT($U4574,2)</f>
        <v>K4</v>
      </c>
      <c r="W4574" s="3">
        <f>_xlfn.XLOOKUP(V4574,$AC$2:$AC$43,$AD$2:$AD$43,"none")</f>
        <v>1</v>
      </c>
      <c r="X4574" s="3">
        <f>IF(ISNUMBER($W4574), 4600 * (1 / (0.92 * $W4574 + 1.7) + 1 / (0.92 * $W4574 + 0.62)),"none")</f>
        <v>4742.7381778526815</v>
      </c>
      <c r="Y4574" s="8">
        <f>IF(ISNUMBER($X4574), _xlfn.XLOOKUP($X4574,Sheet3!$A$2:$A$392,Sheet3!$B$2:$B$392,"none", 1,1), $AF$2)</f>
        <v>1</v>
      </c>
      <c r="Z4574" s="8">
        <f>IF(ISNUMBER($X4574), _xlfn.XLOOKUP($X4574,Sheet3!$A$2:$A$392,Sheet3!$C$2:$C$392,"none", 1,1), $AF$2)</f>
        <v>0.77500000000000002</v>
      </c>
      <c r="AA4574" s="8">
        <f>IF(ISNUMBER($X4574), _xlfn.XLOOKUP($X4574,Sheet3!$A$2:$A$392,Sheet3!$D$2:$D$392,"none", 1,1), $AF$2)</f>
        <v>0.55479999999999996</v>
      </c>
    </row>
    <row r="4575" spans="1:27">
      <c r="A4575">
        <v>6562</v>
      </c>
      <c r="B4575" t="s">
        <v>6865</v>
      </c>
      <c r="C4575" t="s">
        <v>297</v>
      </c>
      <c r="D4575">
        <v>19</v>
      </c>
      <c r="E4575">
        <v>31</v>
      </c>
      <c r="F4575">
        <v>21.6214301712</v>
      </c>
      <c r="G4575">
        <v>26</v>
      </c>
      <c r="H4575">
        <v>37</v>
      </c>
      <c r="I4575">
        <v>1.8170797080000001</v>
      </c>
      <c r="J4575">
        <f>(D4575+E4575/60+F4575/3600)*15</f>
        <v>292.84008929237996</v>
      </c>
      <c r="K4575">
        <f>IF(G4575&lt;0, G4575-H4575/60-I4575/3600, G4575+H4575/60+I4575/3600)</f>
        <v>26.61717141103</v>
      </c>
      <c r="L4575">
        <v>10.965</v>
      </c>
      <c r="M4575">
        <v>25.120999999999999</v>
      </c>
      <c r="N4575">
        <v>16.29</v>
      </c>
      <c r="O4575" t="s">
        <v>9341</v>
      </c>
      <c r="P4575">
        <v>6.8109999999999999</v>
      </c>
      <c r="Q4575">
        <v>5.8929999999999998</v>
      </c>
      <c r="R4575" t="s">
        <v>9341</v>
      </c>
      <c r="S4575">
        <v>5.6479999999999997</v>
      </c>
      <c r="T4575" t="s">
        <v>9341</v>
      </c>
      <c r="U4575" t="s">
        <v>9663</v>
      </c>
      <c r="V4575" t="str">
        <f>LEFT($U4575,2)</f>
        <v>K0</v>
      </c>
      <c r="W4575" s="3">
        <f>_xlfn.XLOOKUP(V4575,$AC$2:$AC$43,$AD$2:$AD$43,"none")</f>
        <v>0.81</v>
      </c>
      <c r="X4575" s="3">
        <f>IF(ISNUMBER($W4575), 4600 * (1 / (0.92 * $W4575 + 1.7) + 1 / (0.92 * $W4575 + 0.62)),"none")</f>
        <v>5250.7063834266155</v>
      </c>
      <c r="Y4575" s="8">
        <f>IF(ISNUMBER($X4575), _xlfn.XLOOKUP($X4575,Sheet3!$A$2:$A$392,Sheet3!$B$2:$B$392,"none", 1,1), $AF$2)</f>
        <v>1</v>
      </c>
      <c r="Z4575" s="8">
        <f>IF(ISNUMBER($X4575), _xlfn.XLOOKUP($X4575,Sheet3!$A$2:$A$392,Sheet3!$C$2:$C$392,"none", 1,1), $AF$2)</f>
        <v>0.83299999999999996</v>
      </c>
      <c r="AA4575" s="8">
        <f>IF(ISNUMBER($X4575), _xlfn.XLOOKUP($X4575,Sheet3!$A$2:$A$392,Sheet3!$D$2:$D$392,"none", 1,1), $AF$2)</f>
        <v>0.67869999999999997</v>
      </c>
    </row>
    <row r="4576" spans="1:27">
      <c r="A4576">
        <v>2186</v>
      </c>
      <c r="B4576" t="s">
        <v>2487</v>
      </c>
      <c r="C4576" t="s">
        <v>16</v>
      </c>
      <c r="D4576">
        <v>5</v>
      </c>
      <c r="E4576">
        <v>54</v>
      </c>
      <c r="F4576">
        <v>56.686886964000003</v>
      </c>
      <c r="G4576">
        <v>19</v>
      </c>
      <c r="H4576">
        <v>44</v>
      </c>
      <c r="I4576">
        <v>58.624495332000002</v>
      </c>
      <c r="J4576">
        <f>(D4576+E4576/60+F4576/3600)*15</f>
        <v>88.736195362350003</v>
      </c>
      <c r="K4576">
        <f>IF(G4576&lt;0, G4576-H4576/60-I4576/3600, G4576+H4576/60+I4576/3600)</f>
        <v>19.749617915370003</v>
      </c>
      <c r="L4576">
        <v>-0.72599999999999998</v>
      </c>
      <c r="M4576">
        <v>-5.7</v>
      </c>
      <c r="N4576">
        <v>1.63</v>
      </c>
      <c r="O4576">
        <v>4.99</v>
      </c>
      <c r="P4576">
        <v>5.7480000000000002</v>
      </c>
      <c r="Q4576">
        <v>5.8940000000000001</v>
      </c>
      <c r="R4576" t="s">
        <v>9341</v>
      </c>
      <c r="S4576">
        <v>5.8840000000000003</v>
      </c>
      <c r="T4576" t="s">
        <v>9341</v>
      </c>
      <c r="U4576" t="s">
        <v>9432</v>
      </c>
      <c r="V4576" t="str">
        <f>LEFT($U4576,2)</f>
        <v>B2</v>
      </c>
      <c r="W4576" s="3">
        <f>_xlfn.XLOOKUP(V4576,$AC$2:$AC$43,$AD$2:$AD$43,"none")</f>
        <v>-0.24</v>
      </c>
      <c r="X4576" s="3">
        <f>IF(ISNUMBER($W4576), 4600 * (1 / (0.92 * $W4576 + 1.7) + 1 / (0.92 * $W4576 + 0.62)),"none")</f>
        <v>14632.835167360139</v>
      </c>
      <c r="Y4576" s="8">
        <f>IF(ISNUMBER($X4576), _xlfn.XLOOKUP($X4576,Sheet3!$A$2:$A$392,Sheet3!$B$2:$B$392,"none", 1,1), $AF$2)</f>
        <v>0.47989999999999999</v>
      </c>
      <c r="Z4576" s="8">
        <f>IF(ISNUMBER($X4576), _xlfn.XLOOKUP($X4576,Sheet3!$A$2:$A$392,Sheet3!$C$2:$C$392,"none", 1,1), $AF$2)</f>
        <v>0.58679999999999999</v>
      </c>
      <c r="AA4576" s="8">
        <f>IF(ISNUMBER($X4576), _xlfn.XLOOKUP($X4576,Sheet3!$A$2:$A$392,Sheet3!$D$2:$D$392,"none", 1,1), $AF$2)</f>
        <v>1</v>
      </c>
    </row>
    <row r="4577" spans="1:27">
      <c r="A4577">
        <v>2314</v>
      </c>
      <c r="B4577" t="s">
        <v>2615</v>
      </c>
      <c r="C4577" t="s">
        <v>297</v>
      </c>
      <c r="D4577">
        <v>6</v>
      </c>
      <c r="E4577">
        <v>15</v>
      </c>
      <c r="F4577">
        <v>8.4727512647999994</v>
      </c>
      <c r="G4577">
        <v>13</v>
      </c>
      <c r="H4577">
        <v>51</v>
      </c>
      <c r="I4577">
        <v>3.9592856159999998</v>
      </c>
      <c r="J4577">
        <f>(D4577+E4577/60+F4577/3600)*15</f>
        <v>93.785303130269995</v>
      </c>
      <c r="K4577">
        <f>IF(G4577&lt;0, G4577-H4577/60-I4577/3600, G4577+H4577/60+I4577/3600)</f>
        <v>13.85109980156</v>
      </c>
      <c r="L4577">
        <v>25.786000000000001</v>
      </c>
      <c r="M4577">
        <v>11.590999999999999</v>
      </c>
      <c r="N4577">
        <v>2.57</v>
      </c>
      <c r="O4577">
        <v>4.7</v>
      </c>
      <c r="P4577">
        <v>5.6760000000000002</v>
      </c>
      <c r="Q4577">
        <v>5.8940000000000001</v>
      </c>
      <c r="R4577" t="s">
        <v>9341</v>
      </c>
      <c r="S4577">
        <v>5.8680000000000003</v>
      </c>
      <c r="T4577" t="s">
        <v>9341</v>
      </c>
      <c r="U4577" t="s">
        <v>9916</v>
      </c>
      <c r="V4577" t="str">
        <f>LEFT($U4577,2)</f>
        <v>B1</v>
      </c>
      <c r="W4577" s="3">
        <f>_xlfn.XLOOKUP(V4577,$AC$2:$AC$43,$AD$2:$AD$43,"none")</f>
        <v>-0.26</v>
      </c>
      <c r="X4577" s="3">
        <f>IF(ISNUMBER($W4577), 4600 * (1 / (0.92 * $W4577 + 1.7) + 1 / (0.92 * $W4577 + 0.62)),"none")</f>
        <v>15228.791407033788</v>
      </c>
      <c r="Y4577" s="8">
        <f>IF(ISNUMBER($X4577), _xlfn.XLOOKUP($X4577,Sheet3!$A$2:$A$392,Sheet3!$B$2:$B$392,"none", 1,1), $AF$2)</f>
        <v>0.47010000000000002</v>
      </c>
      <c r="Z4577" s="8">
        <f>IF(ISNUMBER($X4577), _xlfn.XLOOKUP($X4577,Sheet3!$A$2:$A$392,Sheet3!$C$2:$C$392,"none", 1,1), $AF$2)</f>
        <v>0.57840000000000003</v>
      </c>
      <c r="AA4577" s="8">
        <f>IF(ISNUMBER($X4577), _xlfn.XLOOKUP($X4577,Sheet3!$A$2:$A$392,Sheet3!$D$2:$D$392,"none", 1,1), $AF$2)</f>
        <v>1</v>
      </c>
    </row>
    <row r="4578" spans="1:27">
      <c r="A4578">
        <v>8332</v>
      </c>
      <c r="B4578" t="s">
        <v>8635</v>
      </c>
      <c r="C4578" t="s">
        <v>297</v>
      </c>
      <c r="D4578">
        <v>17</v>
      </c>
      <c r="E4578">
        <v>19</v>
      </c>
      <c r="F4578">
        <v>12.5075152848</v>
      </c>
      <c r="G4578">
        <v>-59</v>
      </c>
      <c r="H4578">
        <v>41</v>
      </c>
      <c r="I4578">
        <v>40.602171876</v>
      </c>
      <c r="J4578">
        <f>(D4578+E4578/60+F4578/3600)*15</f>
        <v>259.80211464702001</v>
      </c>
      <c r="K4578">
        <f>IF(G4578&lt;0, G4578-H4578/60-I4578/3600, G4578+H4578/60+I4578/3600)</f>
        <v>-59.694611714409994</v>
      </c>
      <c r="L4578">
        <v>-3.1259999999999999</v>
      </c>
      <c r="M4578">
        <v>-8.2750000000000004</v>
      </c>
      <c r="N4578">
        <v>2.2599999999999998</v>
      </c>
      <c r="O4578" t="s">
        <v>9341</v>
      </c>
      <c r="P4578">
        <v>7.2859999999999996</v>
      </c>
      <c r="Q4578">
        <v>5.8940000000000001</v>
      </c>
      <c r="R4578" t="s">
        <v>9341</v>
      </c>
      <c r="S4578">
        <v>5.4950000000000001</v>
      </c>
      <c r="T4578" t="s">
        <v>9341</v>
      </c>
      <c r="U4578" t="s">
        <v>11466</v>
      </c>
      <c r="V4578" t="str">
        <f>LEFT($U4578,2)</f>
        <v>K2</v>
      </c>
      <c r="W4578" s="3">
        <f>_xlfn.XLOOKUP(V4578,$AC$2:$AC$43,$AD$2:$AD$43,"none")</f>
        <v>0.92</v>
      </c>
      <c r="X4578" s="3">
        <f>IF(ISNUMBER($W4578), 4600 * (1 / (0.92 * $W4578 + 1.7) + 1 / (0.92 * $W4578 + 0.62)),"none")</f>
        <v>4943.4058698702656</v>
      </c>
      <c r="Y4578" s="8">
        <f>IF(ISNUMBER($X4578), _xlfn.XLOOKUP($X4578,Sheet3!$A$2:$A$392,Sheet3!$B$2:$B$392,"none", 1,1), $AF$2)</f>
        <v>1</v>
      </c>
      <c r="Z4578" s="8">
        <f>IF(ISNUMBER($X4578), _xlfn.XLOOKUP($X4578,Sheet3!$A$2:$A$392,Sheet3!$C$2:$C$392,"none", 1,1), $AF$2)</f>
        <v>0.79920000000000002</v>
      </c>
      <c r="AA4578" s="8">
        <f>IF(ISNUMBER($X4578), _xlfn.XLOOKUP($X4578,Sheet3!$A$2:$A$392,Sheet3!$D$2:$D$392,"none", 1,1), $AF$2)</f>
        <v>0.60450000000000004</v>
      </c>
    </row>
    <row r="4579" spans="1:27">
      <c r="A4579">
        <v>2063</v>
      </c>
      <c r="B4579" t="s">
        <v>2364</v>
      </c>
      <c r="C4579" t="s">
        <v>297</v>
      </c>
      <c r="D4579">
        <v>5</v>
      </c>
      <c r="E4579">
        <v>34</v>
      </c>
      <c r="F4579">
        <v>4.0475348112000002</v>
      </c>
      <c r="G4579">
        <v>-1</v>
      </c>
      <c r="H4579">
        <v>28</v>
      </c>
      <c r="I4579">
        <v>12.872573256000001</v>
      </c>
      <c r="J4579">
        <f>(D4579+E4579/60+F4579/3600)*15</f>
        <v>83.51686472838</v>
      </c>
      <c r="K4579">
        <f>IF(G4579&lt;0, G4579-H4579/60-I4579/3600, G4579+H4579/60+I4579/3600)</f>
        <v>-1.4702423814600001</v>
      </c>
      <c r="L4579">
        <v>-8.2949999999999999</v>
      </c>
      <c r="M4579">
        <v>-31.553000000000001</v>
      </c>
      <c r="N4579">
        <v>6.21</v>
      </c>
      <c r="O4579" t="s">
        <v>9341</v>
      </c>
      <c r="P4579">
        <v>7.4359999999999999</v>
      </c>
      <c r="Q4579">
        <v>5.8949999999999996</v>
      </c>
      <c r="R4579" t="s">
        <v>9341</v>
      </c>
      <c r="S4579">
        <v>5.3070000000000004</v>
      </c>
      <c r="T4579" t="s">
        <v>9341</v>
      </c>
      <c r="U4579" t="s">
        <v>9406</v>
      </c>
      <c r="V4579" t="str">
        <f>LEFT($U4579,2)</f>
        <v>K4</v>
      </c>
      <c r="W4579" s="3">
        <f>_xlfn.XLOOKUP(V4579,$AC$2:$AC$43,$AD$2:$AD$43,"none")</f>
        <v>1</v>
      </c>
      <c r="X4579" s="3">
        <f>IF(ISNUMBER($W4579), 4600 * (1 / (0.92 * $W4579 + 1.7) + 1 / (0.92 * $W4579 + 0.62)),"none")</f>
        <v>4742.7381778526815</v>
      </c>
      <c r="Y4579" s="8">
        <f>IF(ISNUMBER($X4579), _xlfn.XLOOKUP($X4579,Sheet3!$A$2:$A$392,Sheet3!$B$2:$B$392,"none", 1,1), $AF$2)</f>
        <v>1</v>
      </c>
      <c r="Z4579" s="8">
        <f>IF(ISNUMBER($X4579), _xlfn.XLOOKUP($X4579,Sheet3!$A$2:$A$392,Sheet3!$C$2:$C$392,"none", 1,1), $AF$2)</f>
        <v>0.77500000000000002</v>
      </c>
      <c r="AA4579" s="8">
        <f>IF(ISNUMBER($X4579), _xlfn.XLOOKUP($X4579,Sheet3!$A$2:$A$392,Sheet3!$D$2:$D$392,"none", 1,1), $AF$2)</f>
        <v>0.55479999999999996</v>
      </c>
    </row>
    <row r="4580" spans="1:27">
      <c r="A4580">
        <v>8493</v>
      </c>
      <c r="B4580" t="s">
        <v>8796</v>
      </c>
      <c r="C4580" t="s">
        <v>305</v>
      </c>
      <c r="D4580">
        <v>19</v>
      </c>
      <c r="E4580">
        <v>50</v>
      </c>
      <c r="F4580">
        <v>14.0595904536</v>
      </c>
      <c r="G4580">
        <v>-47</v>
      </c>
      <c r="H4580">
        <v>33</v>
      </c>
      <c r="I4580">
        <v>26.601374772</v>
      </c>
      <c r="J4580">
        <f>(D4580+E4580/60+F4580/3600)*15</f>
        <v>297.55858162688997</v>
      </c>
      <c r="K4580">
        <f>IF(G4580&lt;0, G4580-H4580/60-I4580/3600, G4580+H4580/60+I4580/3600)</f>
        <v>-47.557389270769995</v>
      </c>
      <c r="L4580">
        <v>9.4239999999999995</v>
      </c>
      <c r="M4580">
        <v>-10.867000000000001</v>
      </c>
      <c r="N4580">
        <v>3.2</v>
      </c>
      <c r="O4580" t="s">
        <v>9341</v>
      </c>
      <c r="P4580">
        <v>7.5540000000000003</v>
      </c>
      <c r="Q4580">
        <v>5.8949999999999996</v>
      </c>
      <c r="R4580" t="s">
        <v>9341</v>
      </c>
      <c r="S4580">
        <v>5.1079999999999997</v>
      </c>
      <c r="T4580" t="s">
        <v>9341</v>
      </c>
      <c r="U4580" t="s">
        <v>9376</v>
      </c>
      <c r="V4580" t="str">
        <f>LEFT($U4580,2)</f>
        <v>M1</v>
      </c>
      <c r="W4580" s="3">
        <f>_xlfn.XLOOKUP(V4580,$AC$2:$AC$43,$AD$2:$AD$43,"none")</f>
        <v>1.47</v>
      </c>
      <c r="X4580" s="3">
        <f>IF(ISNUMBER($W4580), 4600 * (1 / (0.92 * $W4580 + 1.7) + 1 / (0.92 * $W4580 + 0.62)),"none")</f>
        <v>3839.1950178350371</v>
      </c>
      <c r="Y4580" s="8">
        <f>IF(ISNUMBER($X4580), _xlfn.XLOOKUP($X4580,Sheet3!$A$2:$A$392,Sheet3!$B$2:$B$392,"none", 1,1), $AF$2)</f>
        <v>1</v>
      </c>
      <c r="Z4580" s="8">
        <f>IF(ISNUMBER($X4580), _xlfn.XLOOKUP($X4580,Sheet3!$A$2:$A$392,Sheet3!$C$2:$C$392,"none", 1,1), $AF$2)</f>
        <v>0.64800000000000002</v>
      </c>
      <c r="AA4580" s="8">
        <f>IF(ISNUMBER($X4580), _xlfn.XLOOKUP($X4580,Sheet3!$A$2:$A$392,Sheet3!$D$2:$D$392,"none", 1,1), $AF$2)</f>
        <v>0.33460000000000001</v>
      </c>
    </row>
    <row r="4581" spans="1:27">
      <c r="A4581">
        <v>5784</v>
      </c>
      <c r="B4581" t="s">
        <v>6087</v>
      </c>
      <c r="C4581" t="s">
        <v>12</v>
      </c>
      <c r="D4581">
        <v>19</v>
      </c>
      <c r="E4581">
        <v>52</v>
      </c>
      <c r="F4581">
        <v>12.004116120000001</v>
      </c>
      <c r="G4581">
        <v>-19</v>
      </c>
      <c r="H4581">
        <v>2</v>
      </c>
      <c r="I4581">
        <v>42.008300484000003</v>
      </c>
      <c r="J4581">
        <f>(D4581+E4581/60+F4581/3600)*15</f>
        <v>298.05001715050003</v>
      </c>
      <c r="K4581">
        <f>IF(G4581&lt;0, G4581-H4581/60-I4581/3600, G4581+H4581/60+I4581/3600)</f>
        <v>-19.045002305690002</v>
      </c>
      <c r="L4581">
        <v>-2.165</v>
      </c>
      <c r="M4581">
        <v>-60.734999999999999</v>
      </c>
      <c r="N4581">
        <v>11.33</v>
      </c>
      <c r="O4581" t="s">
        <v>9341</v>
      </c>
      <c r="P4581">
        <v>6.8620000000000001</v>
      </c>
      <c r="Q4581">
        <v>5.8959999999999999</v>
      </c>
      <c r="R4581" t="s">
        <v>9341</v>
      </c>
      <c r="S4581">
        <v>5.6</v>
      </c>
      <c r="T4581" t="s">
        <v>9341</v>
      </c>
      <c r="U4581" t="s">
        <v>9403</v>
      </c>
      <c r="V4581" t="str">
        <f>LEFT($U4581,2)</f>
        <v>K0</v>
      </c>
      <c r="W4581" s="3">
        <f>_xlfn.XLOOKUP(V4581,$AC$2:$AC$43,$AD$2:$AD$43,"none")</f>
        <v>0.81</v>
      </c>
      <c r="X4581" s="3">
        <f>IF(ISNUMBER($W4581), 4600 * (1 / (0.92 * $W4581 + 1.7) + 1 / (0.92 * $W4581 + 0.62)),"none")</f>
        <v>5250.7063834266155</v>
      </c>
      <c r="Y4581" s="8">
        <f>IF(ISNUMBER($X4581), _xlfn.XLOOKUP($X4581,Sheet3!$A$2:$A$392,Sheet3!$B$2:$B$392,"none", 1,1), $AF$2)</f>
        <v>1</v>
      </c>
      <c r="Z4581" s="8">
        <f>IF(ISNUMBER($X4581), _xlfn.XLOOKUP($X4581,Sheet3!$A$2:$A$392,Sheet3!$C$2:$C$392,"none", 1,1), $AF$2)</f>
        <v>0.83299999999999996</v>
      </c>
      <c r="AA4581" s="8">
        <f>IF(ISNUMBER($X4581), _xlfn.XLOOKUP($X4581,Sheet3!$A$2:$A$392,Sheet3!$D$2:$D$392,"none", 1,1), $AF$2)</f>
        <v>0.67869999999999997</v>
      </c>
    </row>
    <row r="4582" spans="1:27">
      <c r="A4582">
        <v>432</v>
      </c>
      <c r="B4582" t="s">
        <v>731</v>
      </c>
      <c r="C4582" t="s">
        <v>25</v>
      </c>
      <c r="D4582">
        <v>19</v>
      </c>
      <c r="E4582">
        <v>52</v>
      </c>
      <c r="F4582">
        <v>7.1662436975999997</v>
      </c>
      <c r="G4582">
        <v>47</v>
      </c>
      <c r="H4582">
        <v>55</v>
      </c>
      <c r="I4582">
        <v>54.461806320000001</v>
      </c>
      <c r="J4582">
        <f>(D4582+E4582/60+F4582/3600)*15</f>
        <v>298.02985934874005</v>
      </c>
      <c r="K4582">
        <f>IF(G4582&lt;0, G4582-H4582/60-I4582/3600, G4582+H4582/60+I4582/3600)</f>
        <v>47.9317949462</v>
      </c>
      <c r="L4582">
        <v>-5.867</v>
      </c>
      <c r="M4582">
        <v>-9.5060000000000002</v>
      </c>
      <c r="N4582">
        <v>1.1200000000000001</v>
      </c>
      <c r="O4582">
        <v>4.87</v>
      </c>
      <c r="P4582">
        <v>5.7220000000000004</v>
      </c>
      <c r="Q4582">
        <v>5.8970000000000002</v>
      </c>
      <c r="R4582" t="s">
        <v>9341</v>
      </c>
      <c r="S4582">
        <v>5.8719999999999999</v>
      </c>
      <c r="T4582" t="s">
        <v>9341</v>
      </c>
      <c r="U4582" t="s">
        <v>9596</v>
      </c>
      <c r="V4582" t="str">
        <f>LEFT($U4582,2)</f>
        <v>B2</v>
      </c>
      <c r="W4582" s="3">
        <f>_xlfn.XLOOKUP(V4582,$AC$2:$AC$43,$AD$2:$AD$43,"none")</f>
        <v>-0.24</v>
      </c>
      <c r="X4582" s="3">
        <f>IF(ISNUMBER($W4582), 4600 * (1 / (0.92 * $W4582 + 1.7) + 1 / (0.92 * $W4582 + 0.62)),"none")</f>
        <v>14632.835167360139</v>
      </c>
      <c r="Y4582" s="8">
        <f>IF(ISNUMBER($X4582), _xlfn.XLOOKUP($X4582,Sheet3!$A$2:$A$392,Sheet3!$B$2:$B$392,"none", 1,1), $AF$2)</f>
        <v>0.47989999999999999</v>
      </c>
      <c r="Z4582" s="8">
        <f>IF(ISNUMBER($X4582), _xlfn.XLOOKUP($X4582,Sheet3!$A$2:$A$392,Sheet3!$C$2:$C$392,"none", 1,1), $AF$2)</f>
        <v>0.58679999999999999</v>
      </c>
      <c r="AA4582" s="8">
        <f>IF(ISNUMBER($X4582), _xlfn.XLOOKUP($X4582,Sheet3!$A$2:$A$392,Sheet3!$D$2:$D$392,"none", 1,1), $AF$2)</f>
        <v>1</v>
      </c>
    </row>
    <row r="4583" spans="1:27">
      <c r="A4583">
        <v>2600</v>
      </c>
      <c r="B4583" t="s">
        <v>2902</v>
      </c>
      <c r="C4583" t="s">
        <v>313</v>
      </c>
      <c r="D4583">
        <v>6</v>
      </c>
      <c r="E4583">
        <v>56</v>
      </c>
      <c r="F4583">
        <v>25.832834181599999</v>
      </c>
      <c r="G4583">
        <v>9</v>
      </c>
      <c r="H4583">
        <v>57</v>
      </c>
      <c r="I4583">
        <v>23.665286016</v>
      </c>
      <c r="J4583">
        <f>(D4583+E4583/60+F4583/3600)*15</f>
        <v>104.10763680909001</v>
      </c>
      <c r="K4583">
        <f>IF(G4583&lt;0, G4583-H4583/60-I4583/3600, G4583+H4583/60+I4583/3600)</f>
        <v>9.9565736905599991</v>
      </c>
      <c r="L4583">
        <v>-14.244999999999999</v>
      </c>
      <c r="M4583">
        <v>-8.4260000000000002</v>
      </c>
      <c r="N4583">
        <v>4.6399999999999997</v>
      </c>
      <c r="O4583" t="s">
        <v>9341</v>
      </c>
      <c r="P4583">
        <v>5.7939999999999996</v>
      </c>
      <c r="Q4583">
        <v>5.8970000000000002</v>
      </c>
      <c r="R4583" t="s">
        <v>9341</v>
      </c>
      <c r="S4583">
        <v>5.94</v>
      </c>
      <c r="T4583" t="s">
        <v>9341</v>
      </c>
      <c r="U4583" t="s">
        <v>9518</v>
      </c>
      <c r="V4583" t="str">
        <f>LEFT($U4583,2)</f>
        <v>B8</v>
      </c>
      <c r="W4583" s="3">
        <f>_xlfn.XLOOKUP(V4583,$AC$2:$AC$43,$AD$2:$AD$43,"none")</f>
        <v>-0.11</v>
      </c>
      <c r="X4583" s="3">
        <f>IF(ISNUMBER($W4583), 4600 * (1 / (0.92 * $W4583 + 1.7) + 1 / (0.92 * $W4583 + 0.62)),"none")</f>
        <v>11743.77313439976</v>
      </c>
      <c r="Y4583" s="8">
        <f>IF(ISNUMBER($X4583), _xlfn.XLOOKUP($X4583,Sheet3!$A$2:$A$392,Sheet3!$B$2:$B$392,"none", 1,1), $AF$2)</f>
        <v>0.54959999999999998</v>
      </c>
      <c r="Z4583" s="8">
        <f>IF(ISNUMBER($X4583), _xlfn.XLOOKUP($X4583,Sheet3!$A$2:$A$392,Sheet3!$C$2:$C$392,"none", 1,1), $AF$2)</f>
        <v>0.64410000000000001</v>
      </c>
      <c r="AA4583" s="8">
        <f>IF(ISNUMBER($X4583), _xlfn.XLOOKUP($X4583,Sheet3!$A$2:$A$392,Sheet3!$D$2:$D$392,"none", 1,1), $AF$2)</f>
        <v>1</v>
      </c>
    </row>
    <row r="4584" spans="1:27">
      <c r="A4584">
        <v>2686</v>
      </c>
      <c r="B4584" t="s">
        <v>2988</v>
      </c>
      <c r="C4584" t="s">
        <v>25</v>
      </c>
      <c r="D4584">
        <v>7</v>
      </c>
      <c r="E4584">
        <v>12</v>
      </c>
      <c r="F4584">
        <v>12.214708545600001</v>
      </c>
      <c r="G4584">
        <v>-25</v>
      </c>
      <c r="H4584">
        <v>56</v>
      </c>
      <c r="I4584">
        <v>33.316082735999998</v>
      </c>
      <c r="J4584">
        <f>(D4584+E4584/60+F4584/3600)*15</f>
        <v>108.05089461894001</v>
      </c>
      <c r="K4584">
        <f>IF(G4584&lt;0, G4584-H4584/60-I4584/3600, G4584+H4584/60+I4584/3600)</f>
        <v>-25.942587800760002</v>
      </c>
      <c r="L4584">
        <v>-5.5679999999999996</v>
      </c>
      <c r="M4584">
        <v>9.2859999999999996</v>
      </c>
      <c r="N4584">
        <v>3.59</v>
      </c>
      <c r="O4584">
        <v>5.03</v>
      </c>
      <c r="P4584">
        <v>5.7359999999999998</v>
      </c>
      <c r="Q4584">
        <v>5.8970000000000002</v>
      </c>
      <c r="R4584" t="s">
        <v>9341</v>
      </c>
      <c r="S4584">
        <v>5.8869999999999996</v>
      </c>
      <c r="T4584" t="s">
        <v>9341</v>
      </c>
      <c r="U4584" t="s">
        <v>10059</v>
      </c>
      <c r="V4584" t="str">
        <f>LEFT($U4584,2)</f>
        <v>B2</v>
      </c>
      <c r="W4584" s="3">
        <f>_xlfn.XLOOKUP(V4584,$AC$2:$AC$43,$AD$2:$AD$43,"none")</f>
        <v>-0.24</v>
      </c>
      <c r="X4584" s="3">
        <f>IF(ISNUMBER($W4584), 4600 * (1 / (0.92 * $W4584 + 1.7) + 1 / (0.92 * $W4584 + 0.62)),"none")</f>
        <v>14632.835167360139</v>
      </c>
      <c r="Y4584" s="8">
        <f>IF(ISNUMBER($X4584), _xlfn.XLOOKUP($X4584,Sheet3!$A$2:$A$392,Sheet3!$B$2:$B$392,"none", 1,1), $AF$2)</f>
        <v>0.47989999999999999</v>
      </c>
      <c r="Z4584" s="8">
        <f>IF(ISNUMBER($X4584), _xlfn.XLOOKUP($X4584,Sheet3!$A$2:$A$392,Sheet3!$C$2:$C$392,"none", 1,1), $AF$2)</f>
        <v>0.58679999999999999</v>
      </c>
      <c r="AA4584" s="8">
        <f>IF(ISNUMBER($X4584), _xlfn.XLOOKUP($X4584,Sheet3!$A$2:$A$392,Sheet3!$D$2:$D$392,"none", 1,1), $AF$2)</f>
        <v>1</v>
      </c>
    </row>
    <row r="4585" spans="1:27">
      <c r="A4585">
        <v>4816</v>
      </c>
      <c r="B4585" t="s">
        <v>5119</v>
      </c>
      <c r="C4585" t="s">
        <v>297</v>
      </c>
      <c r="D4585">
        <v>12</v>
      </c>
      <c r="E4585">
        <v>18</v>
      </c>
      <c r="F4585">
        <v>40.317486352800003</v>
      </c>
      <c r="G4585">
        <v>0</v>
      </c>
      <c r="H4585">
        <v>47</v>
      </c>
      <c r="I4585">
        <v>13.863547104</v>
      </c>
      <c r="J4585">
        <f>(D4585+E4585/60+F4585/3600)*15</f>
        <v>184.66798952647</v>
      </c>
      <c r="K4585">
        <f>IF(G4585&lt;0, G4585-H4585/60-I4585/3600, G4585+H4585/60+I4585/3600)</f>
        <v>0.78718431864000005</v>
      </c>
      <c r="L4585">
        <v>33.554000000000002</v>
      </c>
      <c r="M4585">
        <v>-16.527000000000001</v>
      </c>
      <c r="N4585">
        <v>8.6999999999999993</v>
      </c>
      <c r="O4585" t="s">
        <v>9341</v>
      </c>
      <c r="P4585">
        <v>6.0490000000000004</v>
      </c>
      <c r="Q4585">
        <v>5.8970000000000002</v>
      </c>
      <c r="R4585" t="s">
        <v>9341</v>
      </c>
      <c r="S4585">
        <v>5.8680000000000003</v>
      </c>
      <c r="T4585" t="s">
        <v>9341</v>
      </c>
      <c r="U4585" t="s">
        <v>10442</v>
      </c>
      <c r="V4585" t="str">
        <f>LEFT($U4585,2)</f>
        <v>A5</v>
      </c>
      <c r="W4585" s="3">
        <f>_xlfn.XLOOKUP(V4585,$AC$2:$AC$43,$AD$2:$AD$43,"none")</f>
        <v>0.15</v>
      </c>
      <c r="X4585" s="3">
        <f>IF(ISNUMBER($W4585), 4600 * (1 / (0.92 * $W4585 + 1.7) + 1 / (0.92 * $W4585 + 0.62)),"none")</f>
        <v>8571.3219313180252</v>
      </c>
      <c r="Y4585" s="8">
        <f>IF(ISNUMBER($X4585), _xlfn.XLOOKUP($X4585,Sheet3!$A$2:$A$392,Sheet3!$B$2:$B$392,"none", 1,1), $AF$2)</f>
        <v>0.72599999999999998</v>
      </c>
      <c r="Z4585" s="8">
        <f>IF(ISNUMBER($X4585), _xlfn.XLOOKUP($X4585,Sheet3!$A$2:$A$392,Sheet3!$C$2:$C$392,"none", 1,1), $AF$2)</f>
        <v>0.7762</v>
      </c>
      <c r="AA4585" s="8">
        <f>IF(ISNUMBER($X4585), _xlfn.XLOOKUP($X4585,Sheet3!$A$2:$A$392,Sheet3!$D$2:$D$392,"none", 1,1), $AF$2)</f>
        <v>1</v>
      </c>
    </row>
    <row r="4586" spans="1:27">
      <c r="A4586">
        <v>5198</v>
      </c>
      <c r="B4586" t="s">
        <v>5501</v>
      </c>
      <c r="C4586" t="s">
        <v>12</v>
      </c>
      <c r="D4586">
        <v>14</v>
      </c>
      <c r="E4586">
        <v>32</v>
      </c>
      <c r="F4586">
        <v>32.542147130399997</v>
      </c>
      <c r="G4586">
        <v>22</v>
      </c>
      <c r="H4586">
        <v>15</v>
      </c>
      <c r="I4586">
        <v>36.203742792</v>
      </c>
      <c r="J4586">
        <f>(D4586+E4586/60+F4586/3600)*15</f>
        <v>218.13559227971001</v>
      </c>
      <c r="K4586">
        <f>IF(G4586&lt;0, G4586-H4586/60-I4586/3600, G4586+H4586/60+I4586/3600)</f>
        <v>22.26005659522</v>
      </c>
      <c r="L4586">
        <v>-126.904</v>
      </c>
      <c r="M4586">
        <v>39.706000000000003</v>
      </c>
      <c r="N4586">
        <v>17.45</v>
      </c>
      <c r="O4586" t="s">
        <v>9341</v>
      </c>
      <c r="P4586">
        <v>6.2629999999999999</v>
      </c>
      <c r="Q4586">
        <v>5.8970000000000002</v>
      </c>
      <c r="R4586" t="s">
        <v>9341</v>
      </c>
      <c r="S4586">
        <v>5.8209999999999997</v>
      </c>
      <c r="T4586" t="s">
        <v>9341</v>
      </c>
      <c r="U4586" t="s">
        <v>9344</v>
      </c>
      <c r="V4586" t="str">
        <f>LEFT($U4586,2)</f>
        <v>F2</v>
      </c>
      <c r="W4586" s="3">
        <f>_xlfn.XLOOKUP(V4586,$AC$2:$AC$43,$AD$2:$AD$43,"none")</f>
        <v>0.35</v>
      </c>
      <c r="X4586" s="3">
        <f>IF(ISNUMBER($W4586), 4600 * (1 / (0.92 * $W4586 + 1.7) + 1 / (0.92 * $W4586 + 0.62)),"none")</f>
        <v>7158.2024482287206</v>
      </c>
      <c r="Y4586" s="8">
        <f>IF(ISNUMBER($X4586), _xlfn.XLOOKUP($X4586,Sheet3!$A$2:$A$392,Sheet3!$B$2:$B$392,"none", 1,1), $AF$2)</f>
        <v>0.89859999999999995</v>
      </c>
      <c r="Z4586" s="8">
        <f>IF(ISNUMBER($X4586), _xlfn.XLOOKUP($X4586,Sheet3!$A$2:$A$392,Sheet3!$C$2:$C$392,"none", 1,1), $AF$2)</f>
        <v>0.89249999999999996</v>
      </c>
      <c r="AA4586" s="8">
        <f>IF(ISNUMBER($X4586), _xlfn.XLOOKUP($X4586,Sheet3!$A$2:$A$392,Sheet3!$D$2:$D$392,"none", 1,1), $AF$2)</f>
        <v>1</v>
      </c>
    </row>
    <row r="4587" spans="1:27">
      <c r="A4587">
        <v>5725</v>
      </c>
      <c r="B4587" t="s">
        <v>6028</v>
      </c>
      <c r="C4587" t="s">
        <v>12</v>
      </c>
      <c r="D4587">
        <v>20</v>
      </c>
      <c r="E4587">
        <v>29</v>
      </c>
      <c r="F4587">
        <v>53.909494764000002</v>
      </c>
      <c r="G4587">
        <v>-18</v>
      </c>
      <c r="H4587">
        <v>34</v>
      </c>
      <c r="I4587">
        <v>59.460677724</v>
      </c>
      <c r="J4587">
        <f>(D4587+E4587/60+F4587/3600)*15</f>
        <v>307.47462289485003</v>
      </c>
      <c r="K4587">
        <f>IF(G4587&lt;0, G4587-H4587/60-I4587/3600, G4587+H4587/60+I4587/3600)</f>
        <v>-18.583183521590001</v>
      </c>
      <c r="L4587">
        <v>29.058</v>
      </c>
      <c r="M4587">
        <v>-81.325999999999993</v>
      </c>
      <c r="N4587">
        <v>14.02</v>
      </c>
      <c r="O4587" t="s">
        <v>9341</v>
      </c>
      <c r="P4587">
        <v>5.9690000000000003</v>
      </c>
      <c r="Q4587">
        <v>5.8970000000000002</v>
      </c>
      <c r="R4587" t="s">
        <v>9341</v>
      </c>
      <c r="S4587">
        <v>5.9189999999999996</v>
      </c>
      <c r="T4587" t="s">
        <v>9341</v>
      </c>
      <c r="U4587" t="s">
        <v>9433</v>
      </c>
      <c r="V4587" t="str">
        <f>LEFT($U4587,2)</f>
        <v>A1</v>
      </c>
      <c r="W4587" s="3">
        <f>_xlfn.XLOOKUP(V4587,$AC$2:$AC$43,$AD$2:$AD$43,"none")</f>
        <v>0.02</v>
      </c>
      <c r="X4587" s="3">
        <f>IF(ISNUMBER($W4587), 4600 * (1 / (0.92 * $W4587 + 1.7) + 1 / (0.92 * $W4587 + 0.62)),"none")</f>
        <v>9882.4225367888994</v>
      </c>
      <c r="Y4587" s="8">
        <f>IF(ISNUMBER($X4587), _xlfn.XLOOKUP($X4587,Sheet3!$A$2:$A$392,Sheet3!$B$2:$B$392,"none", 1,1), $AF$2)</f>
        <v>0.63239999999999996</v>
      </c>
      <c r="Z4587" s="8">
        <f>IF(ISNUMBER($X4587), _xlfn.XLOOKUP($X4587,Sheet3!$A$2:$A$392,Sheet3!$C$2:$C$392,"none", 1,1), $AF$2)</f>
        <v>0.70809999999999995</v>
      </c>
      <c r="AA4587" s="8">
        <f>IF(ISNUMBER($X4587), _xlfn.XLOOKUP($X4587,Sheet3!$A$2:$A$392,Sheet3!$D$2:$D$392,"none", 1,1), $AF$2)</f>
        <v>1</v>
      </c>
    </row>
    <row r="4588" spans="1:27">
      <c r="A4588">
        <v>7895</v>
      </c>
      <c r="B4588" t="s">
        <v>8198</v>
      </c>
      <c r="C4588" t="s">
        <v>297</v>
      </c>
      <c r="D4588">
        <v>13</v>
      </c>
      <c r="E4588">
        <v>12</v>
      </c>
      <c r="F4588">
        <v>48.802759480799999</v>
      </c>
      <c r="G4588">
        <v>-66</v>
      </c>
      <c r="H4588">
        <v>13</v>
      </c>
      <c r="I4588">
        <v>36.295702644000002</v>
      </c>
      <c r="J4588">
        <f>(D4588+E4588/60+F4588/3600)*15</f>
        <v>198.20334483116997</v>
      </c>
      <c r="K4588">
        <f>IF(G4588&lt;0, G4588-H4588/60-I4588/3600, G4588+H4588/60+I4588/3600)</f>
        <v>-66.226748806290004</v>
      </c>
      <c r="L4588">
        <v>25.081</v>
      </c>
      <c r="M4588">
        <v>6.9909999999999997</v>
      </c>
      <c r="N4588">
        <v>10.57</v>
      </c>
      <c r="O4588" t="s">
        <v>9341</v>
      </c>
      <c r="P4588">
        <v>5.9429999999999996</v>
      </c>
      <c r="Q4588">
        <v>5.8970000000000002</v>
      </c>
      <c r="R4588" t="s">
        <v>9341</v>
      </c>
      <c r="S4588">
        <v>5.8879999999999999</v>
      </c>
      <c r="T4588" t="s">
        <v>9341</v>
      </c>
      <c r="U4588" t="s">
        <v>11376</v>
      </c>
      <c r="V4588" t="str">
        <f>LEFT($U4588,2)</f>
        <v>A0</v>
      </c>
      <c r="W4588" s="3">
        <f>_xlfn.XLOOKUP(V4588,$AC$2:$AC$43,$AD$2:$AD$43,"none")</f>
        <v>-0.01</v>
      </c>
      <c r="X4588" s="3">
        <f>IF(ISNUMBER($W4588), 4600 * (1 / (0.92 * $W4588 + 1.7) + 1 / (0.92 * $W4588 + 0.62)),"none")</f>
        <v>10251.712375722911</v>
      </c>
      <c r="Y4588" s="8">
        <f>IF(ISNUMBER($X4588), _xlfn.XLOOKUP($X4588,Sheet3!$A$2:$A$392,Sheet3!$B$2:$B$392,"none", 1,1), $AF$2)</f>
        <v>0.6109</v>
      </c>
      <c r="Z4588" s="8">
        <f>IF(ISNUMBER($X4588), _xlfn.XLOOKUP($X4588,Sheet3!$A$2:$A$392,Sheet3!$C$2:$C$392,"none", 1,1), $AF$2)</f>
        <v>0.69189999999999996</v>
      </c>
      <c r="AA4588" s="8">
        <f>IF(ISNUMBER($X4588), _xlfn.XLOOKUP($X4588,Sheet3!$A$2:$A$392,Sheet3!$D$2:$D$392,"none", 1,1), $AF$2)</f>
        <v>1</v>
      </c>
    </row>
    <row r="4589" spans="1:27">
      <c r="A4589">
        <v>716</v>
      </c>
      <c r="B4589" t="s">
        <v>1016</v>
      </c>
      <c r="C4589" t="s">
        <v>297</v>
      </c>
      <c r="D4589">
        <v>21</v>
      </c>
      <c r="E4589">
        <v>15</v>
      </c>
      <c r="F4589">
        <v>42.448361486400003</v>
      </c>
      <c r="G4589">
        <v>77</v>
      </c>
      <c r="H4589">
        <v>0</v>
      </c>
      <c r="I4589">
        <v>44.268922728</v>
      </c>
      <c r="J4589">
        <f>(D4589+E4589/60+F4589/3600)*15</f>
        <v>318.92686817286</v>
      </c>
      <c r="K4589">
        <f>IF(G4589&lt;0, G4589-H4589/60-I4589/3600, G4589+H4589/60+I4589/3600)</f>
        <v>77.012296922979999</v>
      </c>
      <c r="L4589">
        <v>21.827000000000002</v>
      </c>
      <c r="M4589">
        <v>14.678000000000001</v>
      </c>
      <c r="N4589">
        <v>4</v>
      </c>
      <c r="O4589" t="s">
        <v>9341</v>
      </c>
      <c r="P4589">
        <v>7.452</v>
      </c>
      <c r="Q4589">
        <v>5.8979999999999997</v>
      </c>
      <c r="R4589" t="s">
        <v>9341</v>
      </c>
      <c r="S4589">
        <v>5.3170000000000002</v>
      </c>
      <c r="T4589" t="s">
        <v>9341</v>
      </c>
      <c r="U4589" t="s">
        <v>9360</v>
      </c>
      <c r="V4589" t="str">
        <f>LEFT($U4589,2)</f>
        <v>K5</v>
      </c>
      <c r="W4589" s="3">
        <f>_xlfn.XLOOKUP(V4589,$AC$2:$AC$43,$AD$2:$AD$43,"none")</f>
        <v>1.1499999999999999</v>
      </c>
      <c r="X4589" s="3">
        <f>IF(ISNUMBER($W4589), 4600 * (1 / (0.92 * $W4589 + 1.7) + 1 / (0.92 * $W4589 + 0.62)),"none")</f>
        <v>4409.2340323652679</v>
      </c>
      <c r="Y4589" s="8">
        <f>IF(ISNUMBER($X4589), _xlfn.XLOOKUP($X4589,Sheet3!$A$2:$A$392,Sheet3!$B$2:$B$392,"none", 1,1), $AF$2)</f>
        <v>1</v>
      </c>
      <c r="Z4589" s="8">
        <f>IF(ISNUMBER($X4589), _xlfn.XLOOKUP($X4589,Sheet3!$A$2:$A$392,Sheet3!$C$2:$C$392,"none", 1,1), $AF$2)</f>
        <v>0.73599999999999999</v>
      </c>
      <c r="AA4589" s="8">
        <f>IF(ISNUMBER($X4589), _xlfn.XLOOKUP($X4589,Sheet3!$A$2:$A$392,Sheet3!$D$2:$D$392,"none", 1,1), $AF$2)</f>
        <v>0.4803</v>
      </c>
    </row>
    <row r="4590" spans="1:27">
      <c r="A4590">
        <v>5116</v>
      </c>
      <c r="B4590" t="s">
        <v>5419</v>
      </c>
      <c r="C4590" t="s">
        <v>297</v>
      </c>
      <c r="D4590">
        <v>13</v>
      </c>
      <c r="E4590">
        <v>56</v>
      </c>
      <c r="F4590">
        <v>27.876745039199999</v>
      </c>
      <c r="G4590">
        <v>1</v>
      </c>
      <c r="H4590">
        <v>3</v>
      </c>
      <c r="I4590">
        <v>2.089900836</v>
      </c>
      <c r="J4590">
        <f>(D4590+E4590/60+F4590/3600)*15</f>
        <v>209.11615310433001</v>
      </c>
      <c r="K4590">
        <f>IF(G4590&lt;0, G4590-H4590/60-I4590/3600, G4590+H4590/60+I4590/3600)</f>
        <v>1.05058052801</v>
      </c>
      <c r="L4590">
        <v>-28.395</v>
      </c>
      <c r="M4590">
        <v>13.226000000000001</v>
      </c>
      <c r="N4590">
        <v>11.37</v>
      </c>
      <c r="O4590" t="s">
        <v>9341</v>
      </c>
      <c r="P4590">
        <v>6.117</v>
      </c>
      <c r="Q4590">
        <v>5.8979999999999997</v>
      </c>
      <c r="R4590" t="s">
        <v>9341</v>
      </c>
      <c r="S4590">
        <v>5.8630000000000004</v>
      </c>
      <c r="T4590" t="s">
        <v>9341</v>
      </c>
      <c r="U4590" t="s">
        <v>10442</v>
      </c>
      <c r="V4590" t="str">
        <f>LEFT($U4590,2)</f>
        <v>A5</v>
      </c>
      <c r="W4590" s="3">
        <f>_xlfn.XLOOKUP(V4590,$AC$2:$AC$43,$AD$2:$AD$43,"none")</f>
        <v>0.15</v>
      </c>
      <c r="X4590" s="3">
        <f>IF(ISNUMBER($W4590), 4600 * (1 / (0.92 * $W4590 + 1.7) + 1 / (0.92 * $W4590 + 0.62)),"none")</f>
        <v>8571.3219313180252</v>
      </c>
      <c r="Y4590" s="8">
        <f>IF(ISNUMBER($X4590), _xlfn.XLOOKUP($X4590,Sheet3!$A$2:$A$392,Sheet3!$B$2:$B$392,"none", 1,1), $AF$2)</f>
        <v>0.72599999999999998</v>
      </c>
      <c r="Z4590" s="8">
        <f>IF(ISNUMBER($X4590), _xlfn.XLOOKUP($X4590,Sheet3!$A$2:$A$392,Sheet3!$C$2:$C$392,"none", 1,1), $AF$2)</f>
        <v>0.7762</v>
      </c>
      <c r="AA4590" s="8">
        <f>IF(ISNUMBER($X4590), _xlfn.XLOOKUP($X4590,Sheet3!$A$2:$A$392,Sheet3!$D$2:$D$392,"none", 1,1), $AF$2)</f>
        <v>1</v>
      </c>
    </row>
    <row r="4591" spans="1:27">
      <c r="A4591">
        <v>7284</v>
      </c>
      <c r="B4591" t="s">
        <v>7587</v>
      </c>
      <c r="C4591" t="s">
        <v>313</v>
      </c>
      <c r="D4591">
        <v>2</v>
      </c>
      <c r="E4591">
        <v>22</v>
      </c>
      <c r="F4591">
        <v>54.675066192000003</v>
      </c>
      <c r="G4591">
        <v>-51</v>
      </c>
      <c r="H4591">
        <v>5</v>
      </c>
      <c r="I4591">
        <v>31.659759743999999</v>
      </c>
      <c r="J4591">
        <f>(D4591+E4591/60+F4591/3600)*15</f>
        <v>35.727812775799997</v>
      </c>
      <c r="K4591">
        <f>IF(G4591&lt;0, G4591-H4591/60-I4591/3600, G4591+H4591/60+I4591/3600)</f>
        <v>-51.09212771104</v>
      </c>
      <c r="L4591">
        <v>22.306000000000001</v>
      </c>
      <c r="M4591">
        <v>66.323999999999998</v>
      </c>
      <c r="N4591">
        <v>16.18</v>
      </c>
      <c r="O4591" t="s">
        <v>9341</v>
      </c>
      <c r="P4591">
        <v>6.101</v>
      </c>
      <c r="Q4591">
        <v>5.8979999999999997</v>
      </c>
      <c r="R4591" t="s">
        <v>9341</v>
      </c>
      <c r="S4591">
        <v>5.8789999999999996</v>
      </c>
      <c r="T4591" t="s">
        <v>9341</v>
      </c>
      <c r="U4591" t="s">
        <v>9370</v>
      </c>
      <c r="V4591" t="str">
        <f>LEFT($U4591,2)</f>
        <v>A5</v>
      </c>
      <c r="W4591" s="3">
        <f>_xlfn.XLOOKUP(V4591,$AC$2:$AC$43,$AD$2:$AD$43,"none")</f>
        <v>0.15</v>
      </c>
      <c r="X4591" s="3">
        <f>IF(ISNUMBER($W4591), 4600 * (1 / (0.92 * $W4591 + 1.7) + 1 / (0.92 * $W4591 + 0.62)),"none")</f>
        <v>8571.3219313180252</v>
      </c>
      <c r="Y4591" s="8">
        <f>IF(ISNUMBER($X4591), _xlfn.XLOOKUP($X4591,Sheet3!$A$2:$A$392,Sheet3!$B$2:$B$392,"none", 1,1), $AF$2)</f>
        <v>0.72599999999999998</v>
      </c>
      <c r="Z4591" s="8">
        <f>IF(ISNUMBER($X4591), _xlfn.XLOOKUP($X4591,Sheet3!$A$2:$A$392,Sheet3!$C$2:$C$392,"none", 1,1), $AF$2)</f>
        <v>0.7762</v>
      </c>
      <c r="AA4591" s="8">
        <f>IF(ISNUMBER($X4591), _xlfn.XLOOKUP($X4591,Sheet3!$A$2:$A$392,Sheet3!$D$2:$D$392,"none", 1,1), $AF$2)</f>
        <v>1</v>
      </c>
    </row>
    <row r="4592" spans="1:27">
      <c r="A4592">
        <v>7464</v>
      </c>
      <c r="B4592" t="s">
        <v>7767</v>
      </c>
      <c r="C4592" t="s">
        <v>11</v>
      </c>
      <c r="D4592">
        <v>10</v>
      </c>
      <c r="E4592">
        <v>57</v>
      </c>
      <c r="F4592">
        <v>7.8469466904000003</v>
      </c>
      <c r="G4592">
        <v>-50</v>
      </c>
      <c r="H4592">
        <v>45</v>
      </c>
      <c r="I4592">
        <v>54.060790752000003</v>
      </c>
      <c r="J4592">
        <f>(D4592+E4592/60+F4592/3600)*15</f>
        <v>164.28269561120999</v>
      </c>
      <c r="K4592">
        <f>IF(G4592&lt;0, G4592-H4592/60-I4592/3600, G4592+H4592/60+I4592/3600)</f>
        <v>-50.765016886319998</v>
      </c>
      <c r="L4592">
        <v>-37.844000000000001</v>
      </c>
      <c r="M4592">
        <v>12.959</v>
      </c>
      <c r="N4592">
        <v>9.1999999999999993</v>
      </c>
      <c r="O4592" t="s">
        <v>9341</v>
      </c>
      <c r="P4592">
        <v>6.0609999999999999</v>
      </c>
      <c r="Q4592">
        <v>5.8979999999999997</v>
      </c>
      <c r="R4592" t="s">
        <v>9341</v>
      </c>
      <c r="S4592">
        <v>5.8760000000000003</v>
      </c>
      <c r="T4592" t="s">
        <v>9341</v>
      </c>
      <c r="U4592" t="s">
        <v>9405</v>
      </c>
      <c r="V4592" t="str">
        <f>LEFT($U4592,2)</f>
        <v>A4</v>
      </c>
      <c r="W4592" s="3">
        <f>_xlfn.XLOOKUP(V4592,$AC$2:$AC$43,$AD$2:$AD$43,"none")</f>
        <v>0.12</v>
      </c>
      <c r="X4592" s="3">
        <f>IF(ISNUMBER($W4592), 4600 * (1 / (0.92 * $W4592 + 1.7) + 1 / (0.92 * $W4592 + 0.62)),"none")</f>
        <v>8838.7938932849465</v>
      </c>
      <c r="Y4592" s="8">
        <f>IF(ISNUMBER($X4592), _xlfn.XLOOKUP($X4592,Sheet3!$A$2:$A$392,Sheet3!$B$2:$B$392,"none", 1,1), $AF$2)</f>
        <v>0.70040000000000002</v>
      </c>
      <c r="Z4592" s="8">
        <f>IF(ISNUMBER($X4592), _xlfn.XLOOKUP($X4592,Sheet3!$A$2:$A$392,Sheet3!$C$2:$C$392,"none", 1,1), $AF$2)</f>
        <v>0.75790000000000002</v>
      </c>
      <c r="AA4592" s="8">
        <f>IF(ISNUMBER($X4592), _xlfn.XLOOKUP($X4592,Sheet3!$A$2:$A$392,Sheet3!$D$2:$D$392,"none", 1,1), $AF$2)</f>
        <v>1</v>
      </c>
    </row>
    <row r="4593" spans="1:27">
      <c r="A4593">
        <v>8478</v>
      </c>
      <c r="B4593" t="s">
        <v>8781</v>
      </c>
      <c r="C4593" t="s">
        <v>297</v>
      </c>
      <c r="D4593">
        <v>17</v>
      </c>
      <c r="E4593">
        <v>27</v>
      </c>
      <c r="F4593">
        <v>12.4610121672</v>
      </c>
      <c r="G4593">
        <v>-50</v>
      </c>
      <c r="H4593">
        <v>37</v>
      </c>
      <c r="I4593">
        <v>49.341815076000003</v>
      </c>
      <c r="J4593">
        <f>(D4593+E4593/60+F4593/3600)*15</f>
        <v>261.80192088402998</v>
      </c>
      <c r="K4593">
        <f>IF(G4593&lt;0, G4593-H4593/60-I4593/3600, G4593+H4593/60+I4593/3600)</f>
        <v>-50.630372726410002</v>
      </c>
      <c r="L4593">
        <v>0.41899999999999998</v>
      </c>
      <c r="M4593">
        <v>-2.7509999999999999</v>
      </c>
      <c r="N4593">
        <v>1.02</v>
      </c>
      <c r="O4593" t="s">
        <v>9341</v>
      </c>
      <c r="P4593">
        <v>5.9539999999999997</v>
      </c>
      <c r="Q4593">
        <v>5.8979999999999997</v>
      </c>
      <c r="R4593" t="s">
        <v>9341</v>
      </c>
      <c r="S4593">
        <v>5.8579999999999997</v>
      </c>
      <c r="T4593" t="s">
        <v>9341</v>
      </c>
      <c r="U4593" t="s">
        <v>10673</v>
      </c>
      <c r="V4593" t="str">
        <f>LEFT($U4593,2)</f>
        <v>B9</v>
      </c>
      <c r="W4593" s="3">
        <f>_xlfn.XLOOKUP(V4593,$AC$2:$AC$43,$AD$2:$AD$43,"none")</f>
        <v>-7.0000000000000007E-2</v>
      </c>
      <c r="X4593" s="3">
        <f>IF(ISNUMBER($W4593), 4600 * (1 / (0.92 * $W4593 + 1.7) + 1 / (0.92 * $W4593 + 0.62)),"none")</f>
        <v>11091.761228434079</v>
      </c>
      <c r="Y4593" s="8">
        <f>IF(ISNUMBER($X4593), _xlfn.XLOOKUP($X4593,Sheet3!$A$2:$A$392,Sheet3!$B$2:$B$392,"none", 1,1), $AF$2)</f>
        <v>0.57499999999999996</v>
      </c>
      <c r="Z4593" s="8">
        <f>IF(ISNUMBER($X4593), _xlfn.XLOOKUP($X4593,Sheet3!$A$2:$A$392,Sheet3!$C$2:$C$392,"none", 1,1), $AF$2)</f>
        <v>0.66420000000000001</v>
      </c>
      <c r="AA4593" s="8">
        <f>IF(ISNUMBER($X4593), _xlfn.XLOOKUP($X4593,Sheet3!$A$2:$A$392,Sheet3!$D$2:$D$392,"none", 1,1), $AF$2)</f>
        <v>1</v>
      </c>
    </row>
    <row r="4594" spans="1:27">
      <c r="A4594">
        <v>8508</v>
      </c>
      <c r="B4594" t="s">
        <v>8811</v>
      </c>
      <c r="C4594" t="s">
        <v>12</v>
      </c>
      <c r="D4594">
        <v>14</v>
      </c>
      <c r="E4594">
        <v>47</v>
      </c>
      <c r="F4594">
        <v>5.0967633360000004</v>
      </c>
      <c r="G4594">
        <v>-38</v>
      </c>
      <c r="H4594">
        <v>17</v>
      </c>
      <c r="I4594">
        <v>26.292004548000001</v>
      </c>
      <c r="J4594">
        <f>(D4594+E4594/60+F4594/3600)*15</f>
        <v>221.77123651389999</v>
      </c>
      <c r="K4594">
        <f>IF(G4594&lt;0, G4594-H4594/60-I4594/3600, G4594+H4594/60+I4594/3600)</f>
        <v>-38.290636667929995</v>
      </c>
      <c r="L4594">
        <v>51.564999999999998</v>
      </c>
      <c r="M4594">
        <v>-82.013000000000005</v>
      </c>
      <c r="N4594">
        <v>7.08</v>
      </c>
      <c r="O4594" t="s">
        <v>9341</v>
      </c>
      <c r="P4594">
        <v>7.266</v>
      </c>
      <c r="Q4594">
        <v>5.8979999999999997</v>
      </c>
      <c r="R4594" t="s">
        <v>9341</v>
      </c>
      <c r="S4594">
        <v>5.44</v>
      </c>
      <c r="T4594" t="s">
        <v>9341</v>
      </c>
      <c r="U4594" t="s">
        <v>9389</v>
      </c>
      <c r="V4594" t="str">
        <f>LEFT($U4594,2)</f>
        <v>K3</v>
      </c>
      <c r="W4594" s="3">
        <f>_xlfn.XLOOKUP(V4594,$AC$2:$AC$43,$AD$2:$AD$43,"none")</f>
        <v>0.95</v>
      </c>
      <c r="X4594" s="3">
        <f>IF(ISNUMBER($W4594), 4600 * (1 / (0.92 * $W4594 + 1.7) + 1 / (0.92 * $W4594 + 0.62)),"none")</f>
        <v>4866.084384156673</v>
      </c>
      <c r="Y4594" s="8">
        <f>IF(ISNUMBER($X4594), _xlfn.XLOOKUP($X4594,Sheet3!$A$2:$A$392,Sheet3!$B$2:$B$392,"none", 1,1), $AF$2)</f>
        <v>1</v>
      </c>
      <c r="Z4594" s="8">
        <f>IF(ISNUMBER($X4594), _xlfn.XLOOKUP($X4594,Sheet3!$A$2:$A$392,Sheet3!$C$2:$C$392,"none", 1,1), $AF$2)</f>
        <v>0.78720000000000001</v>
      </c>
      <c r="AA4594" s="8">
        <f>IF(ISNUMBER($X4594), _xlfn.XLOOKUP($X4594,Sheet3!$A$2:$A$392,Sheet3!$D$2:$D$392,"none", 1,1), $AF$2)</f>
        <v>0.57969999999999999</v>
      </c>
    </row>
    <row r="4595" spans="1:27">
      <c r="A4595">
        <v>712</v>
      </c>
      <c r="B4595" t="s">
        <v>1012</v>
      </c>
      <c r="C4595" t="s">
        <v>297</v>
      </c>
      <c r="D4595">
        <v>19</v>
      </c>
      <c r="E4595">
        <v>44</v>
      </c>
      <c r="F4595">
        <v>18.417797484000001</v>
      </c>
      <c r="G4595">
        <v>69</v>
      </c>
      <c r="H4595">
        <v>20</v>
      </c>
      <c r="I4595">
        <v>13.425412919999999</v>
      </c>
      <c r="J4595">
        <f>(D4595+E4595/60+F4595/3600)*15</f>
        <v>296.07674082285001</v>
      </c>
      <c r="K4595">
        <f>IF(G4595&lt;0, G4595-H4595/60-I4595/3600, G4595+H4595/60+I4595/3600)</f>
        <v>69.337062614699988</v>
      </c>
      <c r="L4595">
        <v>9.0310000000000006</v>
      </c>
      <c r="M4595">
        <v>-22.466999999999999</v>
      </c>
      <c r="N4595">
        <v>6.82</v>
      </c>
      <c r="O4595" t="s">
        <v>9341</v>
      </c>
      <c r="P4595">
        <v>5.952</v>
      </c>
      <c r="Q4595">
        <v>5.899</v>
      </c>
      <c r="R4595" t="s">
        <v>9341</v>
      </c>
      <c r="S4595">
        <v>5.8979999999999997</v>
      </c>
      <c r="T4595" t="s">
        <v>9341</v>
      </c>
      <c r="U4595" t="s">
        <v>9702</v>
      </c>
      <c r="V4595" t="str">
        <f>LEFT($U4595,2)</f>
        <v>A2</v>
      </c>
      <c r="W4595" s="3">
        <f>_xlfn.XLOOKUP(V4595,$AC$2:$AC$43,$AD$2:$AD$43,"none")</f>
        <v>0.05</v>
      </c>
      <c r="X4595" s="3">
        <f>IF(ISNUMBER($W4595), 4600 * (1 / (0.92 * $W4595 + 1.7) + 1 / (0.92 * $W4595 + 0.62)),"none")</f>
        <v>9541.5002631497482</v>
      </c>
      <c r="Y4595" s="8">
        <f>IF(ISNUMBER($X4595), _xlfn.XLOOKUP($X4595,Sheet3!$A$2:$A$392,Sheet3!$B$2:$B$392,"none", 1,1), $AF$2)</f>
        <v>0.65039999999999998</v>
      </c>
      <c r="Z4595" s="8">
        <f>IF(ISNUMBER($X4595), _xlfn.XLOOKUP($X4595,Sheet3!$A$2:$A$392,Sheet3!$C$2:$C$392,"none", 1,1), $AF$2)</f>
        <v>0.72150000000000003</v>
      </c>
      <c r="AA4595" s="8">
        <f>IF(ISNUMBER($X4595), _xlfn.XLOOKUP($X4595,Sheet3!$A$2:$A$392,Sheet3!$D$2:$D$392,"none", 1,1), $AF$2)</f>
        <v>1</v>
      </c>
    </row>
    <row r="4596" spans="1:27">
      <c r="A4596">
        <v>1005</v>
      </c>
      <c r="B4596" t="s">
        <v>1306</v>
      </c>
      <c r="C4596" t="s">
        <v>12</v>
      </c>
      <c r="D4596">
        <v>13</v>
      </c>
      <c r="E4596">
        <v>42</v>
      </c>
      <c r="F4596">
        <v>39.201615619199998</v>
      </c>
      <c r="G4596">
        <v>78</v>
      </c>
      <c r="H4596">
        <v>3</v>
      </c>
      <c r="I4596">
        <v>51.979994712</v>
      </c>
      <c r="J4596">
        <f>(D4596+E4596/60+F4596/3600)*15</f>
        <v>205.66334006507998</v>
      </c>
      <c r="K4596">
        <f>IF(G4596&lt;0, G4596-H4596/60-I4596/3600, G4596+H4596/60+I4596/3600)</f>
        <v>78.064438887419996</v>
      </c>
      <c r="L4596">
        <v>-64.900000000000006</v>
      </c>
      <c r="M4596">
        <v>46.164000000000001</v>
      </c>
      <c r="N4596">
        <v>9.6300000000000008</v>
      </c>
      <c r="O4596" t="s">
        <v>9341</v>
      </c>
      <c r="P4596">
        <v>6.9160000000000004</v>
      </c>
      <c r="Q4596">
        <v>5.899</v>
      </c>
      <c r="R4596" t="s">
        <v>9341</v>
      </c>
      <c r="S4596">
        <v>5.6529999999999996</v>
      </c>
      <c r="T4596" t="s">
        <v>9341</v>
      </c>
      <c r="U4596" t="s">
        <v>9787</v>
      </c>
      <c r="V4596" t="str">
        <f>LEFT($U4596,2)</f>
        <v>G7</v>
      </c>
      <c r="W4596" s="3" t="str">
        <f>_xlfn.XLOOKUP(V4596,$AC$2:$AC$43,$AD$2:$AD$43,"none")</f>
        <v>none</v>
      </c>
      <c r="X4596" s="3" t="str">
        <f>IF(ISNUMBER($W4596), 4600 * (1 / (0.92 * $W4596 + 1.7) + 1 / (0.92 * $W4596 + 0.62)),"none")</f>
        <v>none</v>
      </c>
      <c r="Y4596" s="8">
        <f>IF(ISNUMBER($X4596), _xlfn.XLOOKUP($X4596,Sheet3!$A$2:$A$392,Sheet3!$B$2:$B$392,"none", 1,1), $AF$2)</f>
        <v>0.8</v>
      </c>
      <c r="Z4596" s="8">
        <f>IF(ISNUMBER($X4596), _xlfn.XLOOKUP($X4596,Sheet3!$A$2:$A$392,Sheet3!$C$2:$C$392,"none", 1,1), $AF$2)</f>
        <v>0.8</v>
      </c>
      <c r="AA4596" s="8">
        <f>IF(ISNUMBER($X4596), _xlfn.XLOOKUP($X4596,Sheet3!$A$2:$A$392,Sheet3!$D$2:$D$392,"none", 1,1), $AF$2)</f>
        <v>0.8</v>
      </c>
    </row>
    <row r="4597" spans="1:27">
      <c r="A4597">
        <v>4369</v>
      </c>
      <c r="B4597" t="s">
        <v>4672</v>
      </c>
      <c r="C4597" t="s">
        <v>297</v>
      </c>
      <c r="D4597">
        <v>9</v>
      </c>
      <c r="E4597">
        <v>31</v>
      </c>
      <c r="F4597">
        <v>32.1549521568</v>
      </c>
      <c r="G4597">
        <v>-31</v>
      </c>
      <c r="H4597">
        <v>52</v>
      </c>
      <c r="I4597">
        <v>18.515508491999999</v>
      </c>
      <c r="J4597">
        <f>(D4597+E4597/60+F4597/3600)*15</f>
        <v>142.88397896732002</v>
      </c>
      <c r="K4597">
        <f>IF(G4597&lt;0, G4597-H4597/60-I4597/3600, G4597+H4597/60+I4597/3600)</f>
        <v>-31.871809863470002</v>
      </c>
      <c r="L4597">
        <v>-46.726999999999997</v>
      </c>
      <c r="M4597">
        <v>-9.0359999999999996</v>
      </c>
      <c r="N4597">
        <v>8.81</v>
      </c>
      <c r="O4597" t="s">
        <v>9341</v>
      </c>
      <c r="P4597">
        <v>6.1630000000000003</v>
      </c>
      <c r="Q4597">
        <v>5.899</v>
      </c>
      <c r="R4597" t="s">
        <v>9341</v>
      </c>
      <c r="S4597">
        <v>5.8540000000000001</v>
      </c>
      <c r="T4597" t="s">
        <v>9341</v>
      </c>
      <c r="U4597" t="s">
        <v>9558</v>
      </c>
      <c r="V4597" t="str">
        <f>LEFT($U4597,2)</f>
        <v>A9</v>
      </c>
      <c r="W4597" s="3">
        <f>_xlfn.XLOOKUP(V4597,$AC$2:$AC$43,$AD$2:$AD$43,"none")</f>
        <v>0.3</v>
      </c>
      <c r="X4597" s="3">
        <f>IF(ISNUMBER($W4597), 4600 * (1 / (0.92 * $W4597 + 1.7) + 1 / (0.92 * $W4597 + 0.62)),"none")</f>
        <v>7461.8637941006364</v>
      </c>
      <c r="Y4597" s="8">
        <f>IF(ISNUMBER($X4597), _xlfn.XLOOKUP($X4597,Sheet3!$A$2:$A$392,Sheet3!$B$2:$B$392,"none", 1,1), $AF$2)</f>
        <v>0.85199999999999998</v>
      </c>
      <c r="Z4597" s="8">
        <f>IF(ISNUMBER($X4597), _xlfn.XLOOKUP($X4597,Sheet3!$A$2:$A$392,Sheet3!$C$2:$C$392,"none", 1,1), $AF$2)</f>
        <v>0.86209999999999998</v>
      </c>
      <c r="AA4597" s="8">
        <f>IF(ISNUMBER($X4597), _xlfn.XLOOKUP($X4597,Sheet3!$A$2:$A$392,Sheet3!$D$2:$D$392,"none", 1,1), $AF$2)</f>
        <v>1</v>
      </c>
    </row>
    <row r="4598" spans="1:27">
      <c r="A4598">
        <v>6832</v>
      </c>
      <c r="B4598" t="s">
        <v>7135</v>
      </c>
      <c r="C4598" t="s">
        <v>53</v>
      </c>
      <c r="D4598">
        <v>20</v>
      </c>
      <c r="E4598">
        <v>29</v>
      </c>
      <c r="F4598">
        <v>20.390145568800001</v>
      </c>
      <c r="G4598">
        <v>36</v>
      </c>
      <c r="H4598">
        <v>27</v>
      </c>
      <c r="I4598">
        <v>17.017726104000001</v>
      </c>
      <c r="J4598">
        <f>(D4598+E4598/60+F4598/3600)*15</f>
        <v>307.33495893986998</v>
      </c>
      <c r="K4598">
        <f>IF(G4598&lt;0, G4598-H4598/60-I4598/3600, G4598+H4598/60+I4598/3600)</f>
        <v>36.454727146140002</v>
      </c>
      <c r="L4598">
        <v>2.1429999999999998</v>
      </c>
      <c r="M4598">
        <v>-2.2229999999999999</v>
      </c>
      <c r="N4598">
        <v>0.86</v>
      </c>
      <c r="O4598" t="s">
        <v>9341</v>
      </c>
      <c r="P4598">
        <v>6.2910000000000004</v>
      </c>
      <c r="Q4598">
        <v>5.899</v>
      </c>
      <c r="R4598" t="s">
        <v>9341</v>
      </c>
      <c r="S4598">
        <v>5.7389999999999999</v>
      </c>
      <c r="T4598" t="s">
        <v>9341</v>
      </c>
      <c r="U4598" t="s">
        <v>11179</v>
      </c>
      <c r="V4598" t="str">
        <f>LEFT($U4598,2)</f>
        <v>A2</v>
      </c>
      <c r="W4598" s="3">
        <f>_xlfn.XLOOKUP(V4598,$AC$2:$AC$43,$AD$2:$AD$43,"none")</f>
        <v>0.05</v>
      </c>
      <c r="X4598" s="3">
        <f>IF(ISNUMBER($W4598), 4600 * (1 / (0.92 * $W4598 + 1.7) + 1 / (0.92 * $W4598 + 0.62)),"none")</f>
        <v>9541.5002631497482</v>
      </c>
      <c r="Y4598" s="8">
        <f>IF(ISNUMBER($X4598), _xlfn.XLOOKUP($X4598,Sheet3!$A$2:$A$392,Sheet3!$B$2:$B$392,"none", 1,1), $AF$2)</f>
        <v>0.65039999999999998</v>
      </c>
      <c r="Z4598" s="8">
        <f>IF(ISNUMBER($X4598), _xlfn.XLOOKUP($X4598,Sheet3!$A$2:$A$392,Sheet3!$C$2:$C$392,"none", 1,1), $AF$2)</f>
        <v>0.72150000000000003</v>
      </c>
      <c r="AA4598" s="8">
        <f>IF(ISNUMBER($X4598), _xlfn.XLOOKUP($X4598,Sheet3!$A$2:$A$392,Sheet3!$D$2:$D$392,"none", 1,1), $AF$2)</f>
        <v>1</v>
      </c>
    </row>
    <row r="4599" spans="1:27">
      <c r="A4599">
        <v>8038</v>
      </c>
      <c r="B4599" t="s">
        <v>8341</v>
      </c>
      <c r="C4599" t="s">
        <v>313</v>
      </c>
      <c r="D4599">
        <v>13</v>
      </c>
      <c r="E4599">
        <v>13</v>
      </c>
      <c r="F4599">
        <v>23.352869999999999</v>
      </c>
      <c r="G4599">
        <v>-50</v>
      </c>
      <c r="H4599">
        <v>41</v>
      </c>
      <c r="I4599">
        <v>59.374699999999997</v>
      </c>
      <c r="J4599">
        <f>(D4599+E4599/60+F4599/3600)*15</f>
        <v>198.347303625</v>
      </c>
      <c r="K4599">
        <f>IF(G4599&lt;0, G4599-H4599/60-I4599/3600, G4599+H4599/60+I4599/3600)</f>
        <v>-50.699826305555554</v>
      </c>
      <c r="L4599">
        <v>-32.340000000000003</v>
      </c>
      <c r="M4599">
        <v>-16.940000000000001</v>
      </c>
      <c r="N4599">
        <v>8.91</v>
      </c>
      <c r="O4599" t="s">
        <v>9341</v>
      </c>
      <c r="P4599">
        <v>5.8860000000000001</v>
      </c>
      <c r="Q4599">
        <v>5.899</v>
      </c>
      <c r="R4599" t="s">
        <v>9341</v>
      </c>
      <c r="S4599" t="s">
        <v>9341</v>
      </c>
      <c r="T4599" t="s">
        <v>9341</v>
      </c>
      <c r="U4599" t="s">
        <v>9385</v>
      </c>
      <c r="V4599" t="str">
        <f>LEFT($U4599,2)</f>
        <v>B9</v>
      </c>
      <c r="W4599" s="3">
        <f>_xlfn.XLOOKUP(V4599,$AC$2:$AC$43,$AD$2:$AD$43,"none")</f>
        <v>-7.0000000000000007E-2</v>
      </c>
      <c r="X4599" s="3">
        <f>IF(ISNUMBER($W4599), 4600 * (1 / (0.92 * $W4599 + 1.7) + 1 / (0.92 * $W4599 + 0.62)),"none")</f>
        <v>11091.761228434079</v>
      </c>
      <c r="Y4599" s="8">
        <f>IF(ISNUMBER($X4599), _xlfn.XLOOKUP($X4599,Sheet3!$A$2:$A$392,Sheet3!$B$2:$B$392,"none", 1,1), $AF$2)</f>
        <v>0.57499999999999996</v>
      </c>
      <c r="Z4599" s="8">
        <f>IF(ISNUMBER($X4599), _xlfn.XLOOKUP($X4599,Sheet3!$A$2:$A$392,Sheet3!$C$2:$C$392,"none", 1,1), $AF$2)</f>
        <v>0.66420000000000001</v>
      </c>
      <c r="AA4599" s="8">
        <f>IF(ISNUMBER($X4599), _xlfn.XLOOKUP($X4599,Sheet3!$A$2:$A$392,Sheet3!$D$2:$D$392,"none", 1,1), $AF$2)</f>
        <v>1</v>
      </c>
    </row>
    <row r="4600" spans="1:27">
      <c r="A4600">
        <v>286</v>
      </c>
      <c r="B4600" t="s">
        <v>584</v>
      </c>
      <c r="C4600" t="s">
        <v>313</v>
      </c>
      <c r="D4600">
        <v>20</v>
      </c>
      <c r="E4600">
        <v>58</v>
      </c>
      <c r="F4600">
        <v>30.033850000000001</v>
      </c>
      <c r="G4600">
        <v>50</v>
      </c>
      <c r="H4600">
        <v>27</v>
      </c>
      <c r="I4600">
        <v>42.440899999999999</v>
      </c>
      <c r="J4600">
        <f>(D4600+E4600/60+F4600/3600)*15</f>
        <v>314.62514104166661</v>
      </c>
      <c r="K4600">
        <f>IF(G4600&lt;0, G4600-H4600/60-I4600/3600, G4600+H4600/60+I4600/3600)</f>
        <v>50.461789138888889</v>
      </c>
      <c r="L4600">
        <v>8.89</v>
      </c>
      <c r="M4600">
        <v>2.54</v>
      </c>
      <c r="N4600">
        <v>3.02</v>
      </c>
      <c r="O4600" t="s">
        <v>9341</v>
      </c>
      <c r="P4600">
        <v>5.77</v>
      </c>
      <c r="Q4600">
        <v>5.9</v>
      </c>
      <c r="R4600">
        <v>6.84</v>
      </c>
      <c r="S4600" t="s">
        <v>9341</v>
      </c>
      <c r="T4600" t="s">
        <v>9341</v>
      </c>
      <c r="U4600" t="s">
        <v>9525</v>
      </c>
      <c r="V4600" t="str">
        <f>LEFT($U4600,2)</f>
        <v>B7</v>
      </c>
      <c r="W4600" s="3">
        <f>_xlfn.XLOOKUP(V4600,$AC$2:$AC$43,$AD$2:$AD$43,"none")</f>
        <v>-0.13</v>
      </c>
      <c r="X4600" s="3">
        <f>IF(ISNUMBER($W4600), 4600 * (1 / (0.92 * $W4600 + 1.7) + 1 / (0.92 * $W4600 + 0.62)),"none")</f>
        <v>12103.301413538873</v>
      </c>
      <c r="Y4600" s="8">
        <f>IF(ISNUMBER($X4600), _xlfn.XLOOKUP($X4600,Sheet3!$A$2:$A$392,Sheet3!$B$2:$B$392,"none", 1,1), $AF$2)</f>
        <v>0.53700000000000003</v>
      </c>
      <c r="Z4600" s="8">
        <f>IF(ISNUMBER($X4600), _xlfn.XLOOKUP($X4600,Sheet3!$A$2:$A$392,Sheet3!$C$2:$C$392,"none", 1,1), $AF$2)</f>
        <v>0.63400000000000001</v>
      </c>
      <c r="AA4600" s="8">
        <f>IF(ISNUMBER($X4600), _xlfn.XLOOKUP($X4600,Sheet3!$A$2:$A$392,Sheet3!$D$2:$D$392,"none", 1,1), $AF$2)</f>
        <v>1</v>
      </c>
    </row>
    <row r="4601" spans="1:27">
      <c r="A4601">
        <v>369</v>
      </c>
      <c r="B4601" t="s">
        <v>667</v>
      </c>
      <c r="C4601" t="s">
        <v>668</v>
      </c>
      <c r="D4601">
        <v>20</v>
      </c>
      <c r="E4601">
        <v>19</v>
      </c>
      <c r="F4601">
        <v>36.594631776</v>
      </c>
      <c r="G4601">
        <v>47</v>
      </c>
      <c r="H4601">
        <v>53</v>
      </c>
      <c r="I4601">
        <v>39.096681828000001</v>
      </c>
      <c r="J4601">
        <f>(D4601+E4601/60+F4601/3600)*15</f>
        <v>304.90247763240001</v>
      </c>
      <c r="K4601">
        <f>IF(G4601&lt;0, G4601-H4601/60-I4601/3600, G4601+H4601/60+I4601/3600)</f>
        <v>47.894193522729999</v>
      </c>
      <c r="L4601">
        <v>-2.081</v>
      </c>
      <c r="M4601">
        <v>2.4159999999999999</v>
      </c>
      <c r="N4601">
        <v>1.3</v>
      </c>
      <c r="O4601" t="s">
        <v>9341</v>
      </c>
      <c r="P4601">
        <v>11.85</v>
      </c>
      <c r="Q4601">
        <v>5.9</v>
      </c>
      <c r="R4601" t="s">
        <v>9341</v>
      </c>
      <c r="S4601">
        <v>8.0269999999999992</v>
      </c>
      <c r="T4601" t="s">
        <v>9341</v>
      </c>
      <c r="U4601" t="s">
        <v>9564</v>
      </c>
      <c r="V4601" t="str">
        <f>LEFT($U4601,2)</f>
        <v>C9</v>
      </c>
      <c r="W4601" s="3" t="str">
        <f>_xlfn.XLOOKUP(V4601,$AC$2:$AC$43,$AD$2:$AD$43,"none")</f>
        <v>none</v>
      </c>
      <c r="X4601" s="3" t="str">
        <f>IF(ISNUMBER($W4601), 4600 * (1 / (0.92 * $W4601 + 1.7) + 1 / (0.92 * $W4601 + 0.62)),"none")</f>
        <v>none</v>
      </c>
      <c r="Y4601" s="8">
        <f>IF(ISNUMBER($X4601), _xlfn.XLOOKUP($X4601,Sheet3!$A$2:$A$392,Sheet3!$B$2:$B$392,"none", 1,1), $AF$2)</f>
        <v>0.8</v>
      </c>
      <c r="Z4601" s="8">
        <f>IF(ISNUMBER($X4601), _xlfn.XLOOKUP($X4601,Sheet3!$A$2:$A$392,Sheet3!$C$2:$C$392,"none", 1,1), $AF$2)</f>
        <v>0.8</v>
      </c>
      <c r="AA4601" s="8">
        <f>IF(ISNUMBER($X4601), _xlfn.XLOOKUP($X4601,Sheet3!$A$2:$A$392,Sheet3!$D$2:$D$392,"none", 1,1), $AF$2)</f>
        <v>0.8</v>
      </c>
    </row>
    <row r="4602" spans="1:27">
      <c r="A4602">
        <v>535</v>
      </c>
      <c r="B4602" t="s">
        <v>834</v>
      </c>
      <c r="C4602" t="s">
        <v>36</v>
      </c>
      <c r="D4602">
        <v>2</v>
      </c>
      <c r="E4602">
        <v>59</v>
      </c>
      <c r="F4602">
        <v>18</v>
      </c>
      <c r="G4602">
        <v>60</v>
      </c>
      <c r="H4602">
        <v>24</v>
      </c>
      <c r="I4602">
        <v>0</v>
      </c>
      <c r="J4602">
        <f>(D4602+E4602/60+F4602/3600)*15</f>
        <v>44.825000000000003</v>
      </c>
      <c r="K4602">
        <f>IF(G4602&lt;0, G4602-H4602/60-I4602/3600, G4602+H4602/60+I4602/3600)</f>
        <v>60.4</v>
      </c>
      <c r="L4602">
        <v>2.7</v>
      </c>
      <c r="M4602">
        <v>3.17</v>
      </c>
      <c r="N4602" t="s">
        <v>9341</v>
      </c>
      <c r="O4602" t="s">
        <v>9341</v>
      </c>
      <c r="P4602" t="s">
        <v>9341</v>
      </c>
      <c r="Q4602">
        <v>5.9</v>
      </c>
      <c r="R4602" t="s">
        <v>9341</v>
      </c>
      <c r="S4602" t="s">
        <v>9341</v>
      </c>
      <c r="T4602" t="s">
        <v>9341</v>
      </c>
      <c r="U4602" t="s">
        <v>9341</v>
      </c>
      <c r="V4602" t="str">
        <f>LEFT($U4602,2)</f>
        <v>~</v>
      </c>
      <c r="W4602" s="3" t="str">
        <f>_xlfn.XLOOKUP(V4602,$AC$2:$AC$43,$AD$2:$AD$43,"none")</f>
        <v>none</v>
      </c>
      <c r="X4602" s="3" t="str">
        <f>IF(ISNUMBER($W4602), 4600 * (1 / (0.92 * $W4602 + 1.7) + 1 / (0.92 * $W4602 + 0.62)),"none")</f>
        <v>none</v>
      </c>
      <c r="Y4602" s="8">
        <f>IF(ISNUMBER($X4602), _xlfn.XLOOKUP($X4602,Sheet3!$A$2:$A$392,Sheet3!$B$2:$B$392,"none", 1,1), $AF$2)</f>
        <v>0.8</v>
      </c>
      <c r="Z4602" s="8">
        <f>IF(ISNUMBER($X4602), _xlfn.XLOOKUP($X4602,Sheet3!$A$2:$A$392,Sheet3!$C$2:$C$392,"none", 1,1), $AF$2)</f>
        <v>0.8</v>
      </c>
      <c r="AA4602" s="8">
        <f>IF(ISNUMBER($X4602), _xlfn.XLOOKUP($X4602,Sheet3!$A$2:$A$392,Sheet3!$D$2:$D$392,"none", 1,1), $AF$2)</f>
        <v>0.8</v>
      </c>
    </row>
    <row r="4603" spans="1:27">
      <c r="A4603">
        <v>705</v>
      </c>
      <c r="B4603" t="s">
        <v>1005</v>
      </c>
      <c r="C4603" t="s">
        <v>22</v>
      </c>
      <c r="D4603">
        <v>18</v>
      </c>
      <c r="E4603">
        <v>46</v>
      </c>
      <c r="F4603">
        <v>43.089160672799999</v>
      </c>
      <c r="G4603">
        <v>52</v>
      </c>
      <c r="H4603">
        <v>59</v>
      </c>
      <c r="I4603">
        <v>16.654686647999998</v>
      </c>
      <c r="J4603">
        <f>(D4603+E4603/60+F4603/3600)*15</f>
        <v>281.67953816946994</v>
      </c>
      <c r="K4603">
        <f>IF(G4603&lt;0, G4603-H4603/60-I4603/3600, G4603+H4603/60+I4603/3600)</f>
        <v>52.987959635179998</v>
      </c>
      <c r="L4603">
        <v>10.965</v>
      </c>
      <c r="M4603">
        <v>-4.92</v>
      </c>
      <c r="N4603">
        <v>2.83</v>
      </c>
      <c r="O4603">
        <v>5.0599999999999996</v>
      </c>
      <c r="P4603">
        <v>5.8</v>
      </c>
      <c r="Q4603">
        <v>5.9</v>
      </c>
      <c r="R4603" t="s">
        <v>9341</v>
      </c>
      <c r="S4603">
        <v>5.8609999999999998</v>
      </c>
      <c r="T4603" t="s">
        <v>9341</v>
      </c>
      <c r="U4603" t="s">
        <v>9700</v>
      </c>
      <c r="V4603" t="str">
        <f>LEFT($U4603,2)</f>
        <v>B3</v>
      </c>
      <c r="W4603" s="3">
        <f>_xlfn.XLOOKUP(V4603,$AC$2:$AC$43,$AD$2:$AD$43,"none")</f>
        <v>-0.2</v>
      </c>
      <c r="X4603" s="3">
        <f>IF(ISNUMBER($W4603), 4600 * (1 / (0.92 * $W4603 + 1.7) + 1 / (0.92 * $W4603 + 0.62)),"none")</f>
        <v>13584.75950715306</v>
      </c>
      <c r="Y4603" s="8">
        <f>IF(ISNUMBER($X4603), _xlfn.XLOOKUP($X4603,Sheet3!$A$2:$A$392,Sheet3!$B$2:$B$392,"none", 1,1), $AF$2)</f>
        <v>0.50129999999999997</v>
      </c>
      <c r="Z4603" s="8">
        <f>IF(ISNUMBER($X4603), _xlfn.XLOOKUP($X4603,Sheet3!$A$2:$A$392,Sheet3!$C$2:$C$392,"none", 1,1), $AF$2)</f>
        <v>0.60470000000000002</v>
      </c>
      <c r="AA4603" s="8">
        <f>IF(ISNUMBER($X4603), _xlfn.XLOOKUP($X4603,Sheet3!$A$2:$A$392,Sheet3!$D$2:$D$392,"none", 1,1), $AF$2)</f>
        <v>1</v>
      </c>
    </row>
    <row r="4604" spans="1:27">
      <c r="A4604">
        <v>1102</v>
      </c>
      <c r="B4604" t="s">
        <v>1403</v>
      </c>
      <c r="C4604" t="s">
        <v>297</v>
      </c>
      <c r="D4604">
        <v>15</v>
      </c>
      <c r="E4604">
        <v>27</v>
      </c>
      <c r="F4604">
        <v>51.423753120000001</v>
      </c>
      <c r="G4604">
        <v>60</v>
      </c>
      <c r="H4604">
        <v>40</v>
      </c>
      <c r="I4604">
        <v>12.796947012</v>
      </c>
      <c r="J4604">
        <f>(D4604+E4604/60+F4604/3600)*15</f>
        <v>231.964265638</v>
      </c>
      <c r="K4604">
        <f>IF(G4604&lt;0, G4604-H4604/60-I4604/3600, G4604+H4604/60+I4604/3600)</f>
        <v>60.670221374169998</v>
      </c>
      <c r="L4604">
        <v>-18.709</v>
      </c>
      <c r="M4604">
        <v>-3.855</v>
      </c>
      <c r="N4604">
        <v>5.25</v>
      </c>
      <c r="O4604">
        <v>9.0299999999999994</v>
      </c>
      <c r="P4604">
        <v>7.35</v>
      </c>
      <c r="Q4604">
        <v>5.9</v>
      </c>
      <c r="R4604" t="s">
        <v>9341</v>
      </c>
      <c r="S4604">
        <v>5.3490000000000002</v>
      </c>
      <c r="T4604" t="s">
        <v>9341</v>
      </c>
      <c r="U4604" t="s">
        <v>9360</v>
      </c>
      <c r="V4604" t="str">
        <f>LEFT($U4604,2)</f>
        <v>K5</v>
      </c>
      <c r="W4604" s="3">
        <f>_xlfn.XLOOKUP(V4604,$AC$2:$AC$43,$AD$2:$AD$43,"none")</f>
        <v>1.1499999999999999</v>
      </c>
      <c r="X4604" s="3">
        <f>IF(ISNUMBER($W4604), 4600 * (1 / (0.92 * $W4604 + 1.7) + 1 / (0.92 * $W4604 + 0.62)),"none")</f>
        <v>4409.2340323652679</v>
      </c>
      <c r="Y4604" s="8">
        <f>IF(ISNUMBER($X4604), _xlfn.XLOOKUP($X4604,Sheet3!$A$2:$A$392,Sheet3!$B$2:$B$392,"none", 1,1), $AF$2)</f>
        <v>1</v>
      </c>
      <c r="Z4604" s="8">
        <f>IF(ISNUMBER($X4604), _xlfn.XLOOKUP($X4604,Sheet3!$A$2:$A$392,Sheet3!$C$2:$C$392,"none", 1,1), $AF$2)</f>
        <v>0.73599999999999999</v>
      </c>
      <c r="AA4604" s="8">
        <f>IF(ISNUMBER($X4604), _xlfn.XLOOKUP($X4604,Sheet3!$A$2:$A$392,Sheet3!$D$2:$D$392,"none", 1,1), $AF$2)</f>
        <v>0.4803</v>
      </c>
    </row>
    <row r="4605" spans="1:27">
      <c r="A4605">
        <v>1112</v>
      </c>
      <c r="B4605" t="s">
        <v>1413</v>
      </c>
      <c r="C4605" t="s">
        <v>11</v>
      </c>
      <c r="D4605">
        <v>10</v>
      </c>
      <c r="E4605">
        <v>21</v>
      </c>
      <c r="F4605">
        <v>3.3408522791999999</v>
      </c>
      <c r="G4605">
        <v>68</v>
      </c>
      <c r="H4605">
        <v>44</v>
      </c>
      <c r="I4605">
        <v>51.552308291999999</v>
      </c>
      <c r="J4605">
        <f>(D4605+E4605/60+F4605/3600)*15</f>
        <v>155.26392021782999</v>
      </c>
      <c r="K4605">
        <f>IF(G4605&lt;0, G4605-H4605/60-I4605/3600, G4605+H4605/60+I4605/3600)</f>
        <v>68.747653418970003</v>
      </c>
      <c r="L4605">
        <v>-54.155999999999999</v>
      </c>
      <c r="M4605">
        <v>-33.476999999999997</v>
      </c>
      <c r="N4605">
        <v>7.69</v>
      </c>
      <c r="O4605">
        <v>6.26</v>
      </c>
      <c r="P4605">
        <v>6.14</v>
      </c>
      <c r="Q4605">
        <v>5.9</v>
      </c>
      <c r="R4605" t="s">
        <v>9341</v>
      </c>
      <c r="S4605">
        <v>5.8280000000000003</v>
      </c>
      <c r="T4605" t="s">
        <v>9341</v>
      </c>
      <c r="U4605" t="s">
        <v>9726</v>
      </c>
      <c r="V4605" t="str">
        <f>LEFT($U4605,2)</f>
        <v>A7</v>
      </c>
      <c r="W4605" s="3">
        <f>_xlfn.XLOOKUP(V4605,$AC$2:$AC$43,$AD$2:$AD$43,"none")</f>
        <v>0.2</v>
      </c>
      <c r="X4605" s="3">
        <f>IF(ISNUMBER($W4605), 4600 * (1 / (0.92 * $W4605 + 1.7) + 1 / (0.92 * $W4605 + 0.62)),"none")</f>
        <v>8163.0066229362728</v>
      </c>
      <c r="Y4605" s="8">
        <f>IF(ISNUMBER($X4605), _xlfn.XLOOKUP($X4605,Sheet3!$A$2:$A$392,Sheet3!$B$2:$B$392,"none", 1,1), $AF$2)</f>
        <v>0.76519999999999999</v>
      </c>
      <c r="Z4605" s="8">
        <f>IF(ISNUMBER($X4605), _xlfn.XLOOKUP($X4605,Sheet3!$A$2:$A$392,Sheet3!$C$2:$C$392,"none", 1,1), $AF$2)</f>
        <v>0.80349999999999999</v>
      </c>
      <c r="AA4605" s="8">
        <f>IF(ISNUMBER($X4605), _xlfn.XLOOKUP($X4605,Sheet3!$A$2:$A$392,Sheet3!$D$2:$D$392,"none", 1,1), $AF$2)</f>
        <v>1</v>
      </c>
    </row>
    <row r="4606" spans="1:27">
      <c r="A4606">
        <v>1478</v>
      </c>
      <c r="B4606" t="s">
        <v>1779</v>
      </c>
      <c r="C4606" t="s">
        <v>305</v>
      </c>
      <c r="D4606">
        <v>3</v>
      </c>
      <c r="E4606">
        <v>32</v>
      </c>
      <c r="F4606">
        <v>40.015023242399998</v>
      </c>
      <c r="G4606">
        <v>35</v>
      </c>
      <c r="H4606">
        <v>27</v>
      </c>
      <c r="I4606">
        <v>42.207495156</v>
      </c>
      <c r="J4606">
        <f>(D4606+E4606/60+F4606/3600)*15</f>
        <v>53.16672926351</v>
      </c>
      <c r="K4606">
        <f>IF(G4606&lt;0, G4606-H4606/60-I4606/3600, G4606+H4606/60+I4606/3600)</f>
        <v>35.461724304210001</v>
      </c>
      <c r="L4606">
        <v>-8.8859999999999992</v>
      </c>
      <c r="M4606">
        <v>1.667</v>
      </c>
      <c r="N4606">
        <v>2.41</v>
      </c>
      <c r="O4606">
        <v>4.96</v>
      </c>
      <c r="P4606">
        <v>5.8070000000000004</v>
      </c>
      <c r="Q4606">
        <v>5.9</v>
      </c>
      <c r="R4606" t="s">
        <v>9341</v>
      </c>
      <c r="S4606">
        <v>5.87</v>
      </c>
      <c r="T4606" t="s">
        <v>9341</v>
      </c>
      <c r="U4606" t="s">
        <v>9916</v>
      </c>
      <c r="V4606" t="str">
        <f>LEFT($U4606,2)</f>
        <v>B1</v>
      </c>
      <c r="W4606" s="3">
        <f>_xlfn.XLOOKUP(V4606,$AC$2:$AC$43,$AD$2:$AD$43,"none")</f>
        <v>-0.26</v>
      </c>
      <c r="X4606" s="3">
        <f>IF(ISNUMBER($W4606), 4600 * (1 / (0.92 * $W4606 + 1.7) + 1 / (0.92 * $W4606 + 0.62)),"none")</f>
        <v>15228.791407033788</v>
      </c>
      <c r="Y4606" s="8">
        <f>IF(ISNUMBER($X4606), _xlfn.XLOOKUP($X4606,Sheet3!$A$2:$A$392,Sheet3!$B$2:$B$392,"none", 1,1), $AF$2)</f>
        <v>0.47010000000000002</v>
      </c>
      <c r="Z4606" s="8">
        <f>IF(ISNUMBER($X4606), _xlfn.XLOOKUP($X4606,Sheet3!$A$2:$A$392,Sheet3!$C$2:$C$392,"none", 1,1), $AF$2)</f>
        <v>0.57840000000000003</v>
      </c>
      <c r="AA4606" s="8">
        <f>IF(ISNUMBER($X4606), _xlfn.XLOOKUP($X4606,Sheet3!$A$2:$A$392,Sheet3!$D$2:$D$392,"none", 1,1), $AF$2)</f>
        <v>1</v>
      </c>
    </row>
    <row r="4607" spans="1:27">
      <c r="A4607">
        <v>1524</v>
      </c>
      <c r="B4607" t="s">
        <v>1825</v>
      </c>
      <c r="C4607" t="s">
        <v>18</v>
      </c>
      <c r="D4607">
        <v>3</v>
      </c>
      <c r="E4607">
        <v>36</v>
      </c>
      <c r="F4607">
        <v>47.291103495800002</v>
      </c>
      <c r="G4607">
        <v>0</v>
      </c>
      <c r="H4607">
        <v>35</v>
      </c>
      <c r="I4607">
        <v>15.938962144</v>
      </c>
      <c r="J4607">
        <f>(D4607+E4607/60+F4607/3600)*15</f>
        <v>54.197046264565842</v>
      </c>
      <c r="K4607">
        <f>IF(G4607&lt;0, G4607-H4607/60-I4607/3600, G4607+H4607/60+I4607/3600)</f>
        <v>0.58776082281777786</v>
      </c>
      <c r="L4607">
        <v>-32.893999999999998</v>
      </c>
      <c r="M4607">
        <v>-161.77199999999999</v>
      </c>
      <c r="N4607">
        <v>33.75</v>
      </c>
      <c r="O4607">
        <v>7.09</v>
      </c>
      <c r="P4607">
        <v>6.79</v>
      </c>
      <c r="Q4607">
        <v>5.9</v>
      </c>
      <c r="R4607">
        <v>5.4</v>
      </c>
      <c r="S4607">
        <v>5.6</v>
      </c>
      <c r="T4607" t="s">
        <v>9341</v>
      </c>
      <c r="U4607" t="s">
        <v>9930</v>
      </c>
      <c r="V4607" t="str">
        <f>LEFT($U4607,2)</f>
        <v>K2</v>
      </c>
      <c r="W4607" s="3">
        <f>_xlfn.XLOOKUP(V4607,$AC$2:$AC$43,$AD$2:$AD$43,"none")</f>
        <v>0.92</v>
      </c>
      <c r="X4607" s="3">
        <f>IF(ISNUMBER($W4607), 4600 * (1 / (0.92 * $W4607 + 1.7) + 1 / (0.92 * $W4607 + 0.62)),"none")</f>
        <v>4943.4058698702656</v>
      </c>
      <c r="Y4607" s="8">
        <f>IF(ISNUMBER($X4607), _xlfn.XLOOKUP($X4607,Sheet3!$A$2:$A$392,Sheet3!$B$2:$B$392,"none", 1,1), $AF$2)</f>
        <v>1</v>
      </c>
      <c r="Z4607" s="8">
        <f>IF(ISNUMBER($X4607), _xlfn.XLOOKUP($X4607,Sheet3!$A$2:$A$392,Sheet3!$C$2:$C$392,"none", 1,1), $AF$2)</f>
        <v>0.79920000000000002</v>
      </c>
      <c r="AA4607" s="8">
        <f>IF(ISNUMBER($X4607), _xlfn.XLOOKUP($X4607,Sheet3!$A$2:$A$392,Sheet3!$D$2:$D$392,"none", 1,1), $AF$2)</f>
        <v>0.60450000000000004</v>
      </c>
    </row>
    <row r="4608" spans="1:27">
      <c r="A4608">
        <v>1606</v>
      </c>
      <c r="B4608" t="s">
        <v>1907</v>
      </c>
      <c r="C4608" t="s">
        <v>313</v>
      </c>
      <c r="D4608">
        <v>4</v>
      </c>
      <c r="E4608">
        <v>5</v>
      </c>
      <c r="F4608">
        <v>20.258043919199999</v>
      </c>
      <c r="G4608">
        <v>22</v>
      </c>
      <c r="H4608">
        <v>0</v>
      </c>
      <c r="I4608">
        <v>32.057399592000003</v>
      </c>
      <c r="J4608">
        <f>(D4608+E4608/60+F4608/3600)*15</f>
        <v>61.334408516329987</v>
      </c>
      <c r="K4608">
        <f>IF(G4608&lt;0, G4608-H4608/60-I4608/3600, G4608+H4608/60+I4608/3600)</f>
        <v>22.008904833220001</v>
      </c>
      <c r="L4608">
        <v>172.21199999999999</v>
      </c>
      <c r="M4608">
        <v>-130.60900000000001</v>
      </c>
      <c r="N4608">
        <v>59.47</v>
      </c>
      <c r="O4608" t="s">
        <v>9341</v>
      </c>
      <c r="P4608">
        <v>6.54</v>
      </c>
      <c r="Q4608">
        <v>5.9</v>
      </c>
      <c r="R4608">
        <v>5.5</v>
      </c>
      <c r="S4608">
        <v>5.7569999999999997</v>
      </c>
      <c r="T4608" t="s">
        <v>9341</v>
      </c>
      <c r="U4608" t="s">
        <v>9775</v>
      </c>
      <c r="V4608" t="str">
        <f>LEFT($U4608,2)</f>
        <v>G5</v>
      </c>
      <c r="W4608" s="3">
        <f>_xlfn.XLOOKUP(V4608,$AC$2:$AC$43,$AD$2:$AD$43,"none")</f>
        <v>0.68</v>
      </c>
      <c r="X4608" s="3">
        <f>IF(ISNUMBER($W4608), 4600 * (1 / (0.92 * $W4608 + 1.7) + 1 / (0.92 * $W4608 + 0.62)),"none")</f>
        <v>5670.9835338658331</v>
      </c>
      <c r="Y4608" s="8">
        <f>IF(ISNUMBER($X4608), _xlfn.XLOOKUP($X4608,Sheet3!$A$2:$A$392,Sheet3!$B$2:$B$392,"none", 1,1), $AF$2)</f>
        <v>1</v>
      </c>
      <c r="Z4608" s="8">
        <f>IF(ISNUMBER($X4608), _xlfn.XLOOKUP($X4608,Sheet3!$A$2:$A$392,Sheet3!$C$2:$C$392,"none", 1,1), $AF$2)</f>
        <v>0.874</v>
      </c>
      <c r="AA4608" s="8">
        <f>IF(ISNUMBER($X4608), _xlfn.XLOOKUP($X4608,Sheet3!$A$2:$A$392,Sheet3!$D$2:$D$392,"none", 1,1), $AF$2)</f>
        <v>0.77600000000000002</v>
      </c>
    </row>
    <row r="4609" spans="1:27">
      <c r="A4609">
        <v>1735</v>
      </c>
      <c r="B4609" t="s">
        <v>2036</v>
      </c>
      <c r="C4609" t="s">
        <v>297</v>
      </c>
      <c r="D4609">
        <v>4</v>
      </c>
      <c r="E4609">
        <v>34</v>
      </c>
      <c r="F4609">
        <v>37.992791440799998</v>
      </c>
      <c r="G4609">
        <v>28</v>
      </c>
      <c r="H4609">
        <v>57</v>
      </c>
      <c r="I4609">
        <v>40.141956563999997</v>
      </c>
      <c r="J4609">
        <f>(D4609+E4609/60+F4609/3600)*15</f>
        <v>68.658303297670003</v>
      </c>
      <c r="K4609">
        <f>IF(G4609&lt;0, G4609-H4609/60-I4609/3600, G4609+H4609/60+I4609/3600)</f>
        <v>28.96115054349</v>
      </c>
      <c r="L4609">
        <v>1.083</v>
      </c>
      <c r="M4609">
        <v>-21.408000000000001</v>
      </c>
      <c r="N4609">
        <v>7.19</v>
      </c>
      <c r="O4609" t="s">
        <v>9341</v>
      </c>
      <c r="P4609">
        <v>5.82</v>
      </c>
      <c r="Q4609">
        <v>5.9</v>
      </c>
      <c r="R4609" t="s">
        <v>9341</v>
      </c>
      <c r="S4609">
        <v>5.8659999999999997</v>
      </c>
      <c r="T4609" t="s">
        <v>9341</v>
      </c>
      <c r="U4609" t="s">
        <v>9991</v>
      </c>
      <c r="V4609" t="str">
        <f>LEFT($U4609,2)</f>
        <v>B8</v>
      </c>
      <c r="W4609" s="3">
        <f>_xlfn.XLOOKUP(V4609,$AC$2:$AC$43,$AD$2:$AD$43,"none")</f>
        <v>-0.11</v>
      </c>
      <c r="X4609" s="3">
        <f>IF(ISNUMBER($W4609), 4600 * (1 / (0.92 * $W4609 + 1.7) + 1 / (0.92 * $W4609 + 0.62)),"none")</f>
        <v>11743.77313439976</v>
      </c>
      <c r="Y4609" s="8">
        <f>IF(ISNUMBER($X4609), _xlfn.XLOOKUP($X4609,Sheet3!$A$2:$A$392,Sheet3!$B$2:$B$392,"none", 1,1), $AF$2)</f>
        <v>0.54959999999999998</v>
      </c>
      <c r="Z4609" s="8">
        <f>IF(ISNUMBER($X4609), _xlfn.XLOOKUP($X4609,Sheet3!$A$2:$A$392,Sheet3!$C$2:$C$392,"none", 1,1), $AF$2)</f>
        <v>0.64410000000000001</v>
      </c>
      <c r="AA4609" s="8">
        <f>IF(ISNUMBER($X4609), _xlfn.XLOOKUP($X4609,Sheet3!$A$2:$A$392,Sheet3!$D$2:$D$392,"none", 1,1), $AF$2)</f>
        <v>1</v>
      </c>
    </row>
    <row r="4610" spans="1:27">
      <c r="A4610">
        <v>2040</v>
      </c>
      <c r="B4610" t="s">
        <v>2341</v>
      </c>
      <c r="C4610" t="s">
        <v>16</v>
      </c>
      <c r="D4610">
        <v>5</v>
      </c>
      <c r="E4610">
        <v>37</v>
      </c>
      <c r="F4610">
        <v>4.3824418007999997</v>
      </c>
      <c r="G4610">
        <v>11</v>
      </c>
      <c r="H4610">
        <v>2</v>
      </c>
      <c r="I4610">
        <v>5.9851116959999997</v>
      </c>
      <c r="J4610">
        <f>(D4610+E4610/60+F4610/3600)*15</f>
        <v>84.26826017417001</v>
      </c>
      <c r="K4610">
        <f>IF(G4610&lt;0, G4610-H4610/60-I4610/3600, G4610+H4610/60+I4610/3600)</f>
        <v>11.034995864359999</v>
      </c>
      <c r="L4610">
        <v>51.921999999999997</v>
      </c>
      <c r="M4610">
        <v>-13.792999999999999</v>
      </c>
      <c r="N4610">
        <v>3.26</v>
      </c>
      <c r="O4610">
        <v>9.43</v>
      </c>
      <c r="P4610">
        <v>7.5</v>
      </c>
      <c r="Q4610">
        <v>5.9</v>
      </c>
      <c r="R4610">
        <v>4.71</v>
      </c>
      <c r="S4610">
        <v>5.298</v>
      </c>
      <c r="T4610">
        <v>3.77</v>
      </c>
      <c r="U4610" t="s">
        <v>9360</v>
      </c>
      <c r="V4610" t="str">
        <f>LEFT($U4610,2)</f>
        <v>K5</v>
      </c>
      <c r="W4610" s="3">
        <f>_xlfn.XLOOKUP(V4610,$AC$2:$AC$43,$AD$2:$AD$43,"none")</f>
        <v>1.1499999999999999</v>
      </c>
      <c r="X4610" s="3">
        <f>IF(ISNUMBER($W4610), 4600 * (1 / (0.92 * $W4610 + 1.7) + 1 / (0.92 * $W4610 + 0.62)),"none")</f>
        <v>4409.2340323652679</v>
      </c>
      <c r="Y4610" s="8">
        <f>IF(ISNUMBER($X4610), _xlfn.XLOOKUP($X4610,Sheet3!$A$2:$A$392,Sheet3!$B$2:$B$392,"none", 1,1), $AF$2)</f>
        <v>1</v>
      </c>
      <c r="Z4610" s="8">
        <f>IF(ISNUMBER($X4610), _xlfn.XLOOKUP($X4610,Sheet3!$A$2:$A$392,Sheet3!$C$2:$C$392,"none", 1,1), $AF$2)</f>
        <v>0.73599999999999999</v>
      </c>
      <c r="AA4610" s="8">
        <f>IF(ISNUMBER($X4610), _xlfn.XLOOKUP($X4610,Sheet3!$A$2:$A$392,Sheet3!$D$2:$D$392,"none", 1,1), $AF$2)</f>
        <v>0.4803</v>
      </c>
    </row>
    <row r="4611" spans="1:27">
      <c r="A4611">
        <v>2252</v>
      </c>
      <c r="B4611" t="s">
        <v>2553</v>
      </c>
      <c r="C4611" t="s">
        <v>21</v>
      </c>
      <c r="D4611">
        <v>6</v>
      </c>
      <c r="E4611">
        <v>8</v>
      </c>
      <c r="F4611">
        <v>30</v>
      </c>
      <c r="G4611">
        <v>13</v>
      </c>
      <c r="H4611">
        <v>57</v>
      </c>
      <c r="I4611">
        <v>4</v>
      </c>
      <c r="J4611">
        <f>(D4611+E4611/60+F4611/3600)*15</f>
        <v>92.125000000000014</v>
      </c>
      <c r="K4611">
        <f>IF(G4611&lt;0, G4611-H4611/60-I4611/3600, G4611+H4611/60+I4611/3600)</f>
        <v>13.951111111111111</v>
      </c>
      <c r="L4611">
        <v>-1.0680000000000001</v>
      </c>
      <c r="M4611">
        <v>-1.655</v>
      </c>
      <c r="N4611">
        <v>0.98</v>
      </c>
      <c r="O4611" t="s">
        <v>9341</v>
      </c>
      <c r="P4611">
        <v>5.99</v>
      </c>
      <c r="Q4611">
        <v>5.9</v>
      </c>
      <c r="R4611" t="s">
        <v>9341</v>
      </c>
      <c r="S4611" t="s">
        <v>9341</v>
      </c>
      <c r="T4611" t="s">
        <v>9341</v>
      </c>
      <c r="U4611" t="s">
        <v>9341</v>
      </c>
      <c r="V4611" t="str">
        <f>LEFT($U4611,2)</f>
        <v>~</v>
      </c>
      <c r="W4611" s="3" t="str">
        <f>_xlfn.XLOOKUP(V4611,$AC$2:$AC$43,$AD$2:$AD$43,"none")</f>
        <v>none</v>
      </c>
      <c r="X4611" s="3" t="str">
        <f>IF(ISNUMBER($W4611), 4600 * (1 / (0.92 * $W4611 + 1.7) + 1 / (0.92 * $W4611 + 0.62)),"none")</f>
        <v>none</v>
      </c>
      <c r="Y4611" s="8">
        <f>IF(ISNUMBER($X4611), _xlfn.XLOOKUP($X4611,Sheet3!$A$2:$A$392,Sheet3!$B$2:$B$392,"none", 1,1), $AF$2)</f>
        <v>0.8</v>
      </c>
      <c r="Z4611" s="8">
        <f>IF(ISNUMBER($X4611), _xlfn.XLOOKUP($X4611,Sheet3!$A$2:$A$392,Sheet3!$C$2:$C$392,"none", 1,1), $AF$2)</f>
        <v>0.8</v>
      </c>
      <c r="AA4611" s="8">
        <f>IF(ISNUMBER($X4611), _xlfn.XLOOKUP($X4611,Sheet3!$A$2:$A$392,Sheet3!$D$2:$D$392,"none", 1,1), $AF$2)</f>
        <v>0.8</v>
      </c>
    </row>
    <row r="4612" spans="1:27">
      <c r="A4612">
        <v>2394</v>
      </c>
      <c r="B4612" t="s">
        <v>2696</v>
      </c>
      <c r="C4612" t="s">
        <v>12</v>
      </c>
      <c r="D4612">
        <v>6</v>
      </c>
      <c r="E4612">
        <v>25</v>
      </c>
      <c r="F4612">
        <v>16.546276004500001</v>
      </c>
      <c r="G4612">
        <v>0</v>
      </c>
      <c r="H4612">
        <v>56</v>
      </c>
      <c r="I4612">
        <v>45.178443827000002</v>
      </c>
      <c r="J4612">
        <f>(D4612+E4612/60+F4612/3600)*15</f>
        <v>96.318942816685421</v>
      </c>
      <c r="K4612">
        <f>IF(G4612&lt;0, G4612-H4612/60-I4612/3600, G4612+H4612/60+I4612/3600)</f>
        <v>0.94588290106305561</v>
      </c>
      <c r="L4612">
        <v>239.05099999999999</v>
      </c>
      <c r="M4612">
        <v>-218.35</v>
      </c>
      <c r="N4612">
        <v>30.41</v>
      </c>
      <c r="O4612" t="s">
        <v>9341</v>
      </c>
      <c r="P4612">
        <v>6.43</v>
      </c>
      <c r="Q4612">
        <v>5.9</v>
      </c>
      <c r="R4612" t="s">
        <v>9341</v>
      </c>
      <c r="S4612">
        <v>5.7350000000000003</v>
      </c>
      <c r="T4612" t="s">
        <v>9341</v>
      </c>
      <c r="U4612" t="s">
        <v>9416</v>
      </c>
      <c r="V4612" t="str">
        <f>LEFT($U4612,2)</f>
        <v>F9</v>
      </c>
      <c r="W4612" s="3" t="str">
        <f>_xlfn.XLOOKUP(V4612,$AC$2:$AC$43,$AD$2:$AD$43,"none")</f>
        <v>none</v>
      </c>
      <c r="X4612" s="3" t="str">
        <f>IF(ISNUMBER($W4612), 4600 * (1 / (0.92 * $W4612 + 1.7) + 1 / (0.92 * $W4612 + 0.62)),"none")</f>
        <v>none</v>
      </c>
      <c r="Y4612" s="8">
        <f>IF(ISNUMBER($X4612), _xlfn.XLOOKUP($X4612,Sheet3!$A$2:$A$392,Sheet3!$B$2:$B$392,"none", 1,1), $AF$2)</f>
        <v>0.8</v>
      </c>
      <c r="Z4612" s="8">
        <f>IF(ISNUMBER($X4612), _xlfn.XLOOKUP($X4612,Sheet3!$A$2:$A$392,Sheet3!$C$2:$C$392,"none", 1,1), $AF$2)</f>
        <v>0.8</v>
      </c>
      <c r="AA4612" s="8">
        <f>IF(ISNUMBER($X4612), _xlfn.XLOOKUP($X4612,Sheet3!$A$2:$A$392,Sheet3!$D$2:$D$392,"none", 1,1), $AF$2)</f>
        <v>0.8</v>
      </c>
    </row>
    <row r="4613" spans="1:27">
      <c r="A4613">
        <v>2476</v>
      </c>
      <c r="B4613" t="s">
        <v>2778</v>
      </c>
      <c r="C4613" t="s">
        <v>297</v>
      </c>
      <c r="D4613">
        <v>6</v>
      </c>
      <c r="E4613">
        <v>43</v>
      </c>
      <c r="F4613">
        <v>38.645658372</v>
      </c>
      <c r="G4613">
        <v>3</v>
      </c>
      <c r="H4613">
        <v>55</v>
      </c>
      <c r="I4613">
        <v>57.109225979999998</v>
      </c>
      <c r="J4613">
        <f>(D4613+E4613/60+F4613/3600)*15</f>
        <v>100.91102357654999</v>
      </c>
      <c r="K4613">
        <f>IF(G4613&lt;0, G4613-H4613/60-I4613/3600, G4613+H4613/60+I4613/3600)</f>
        <v>3.9325303405500001</v>
      </c>
      <c r="L4613">
        <v>-0.32600000000000001</v>
      </c>
      <c r="M4613">
        <v>-1.6519999999999999</v>
      </c>
      <c r="N4613">
        <v>0.74</v>
      </c>
      <c r="O4613">
        <v>4.99</v>
      </c>
      <c r="P4613">
        <v>5.88</v>
      </c>
      <c r="Q4613">
        <v>5.9</v>
      </c>
      <c r="R4613" t="s">
        <v>9341</v>
      </c>
      <c r="S4613">
        <v>5.827</v>
      </c>
      <c r="T4613" t="s">
        <v>9341</v>
      </c>
      <c r="U4613" t="s">
        <v>10230</v>
      </c>
      <c r="V4613" t="str">
        <f>LEFT($U4613,2)</f>
        <v>B0</v>
      </c>
      <c r="W4613" s="3">
        <f>_xlfn.XLOOKUP(V4613,$AC$2:$AC$43,$AD$2:$AD$43,"none")</f>
        <v>-0.3</v>
      </c>
      <c r="X4613" s="3">
        <f>IF(ISNUMBER($W4613), 4600 * (1 / (0.92 * $W4613 + 1.7) + 1 / (0.92 * $W4613 + 0.62)),"none")</f>
        <v>16602.430101907499</v>
      </c>
      <c r="Y4613" s="8">
        <f>IF(ISNUMBER($X4613), _xlfn.XLOOKUP($X4613,Sheet3!$A$2:$A$392,Sheet3!$B$2:$B$392,"none", 1,1), $AF$2)</f>
        <v>0.45090000000000002</v>
      </c>
      <c r="Z4613" s="8">
        <f>IF(ISNUMBER($X4613), _xlfn.XLOOKUP($X4613,Sheet3!$A$2:$A$392,Sheet3!$C$2:$C$392,"none", 1,1), $AF$2)</f>
        <v>0.56169999999999998</v>
      </c>
      <c r="AA4613" s="8">
        <f>IF(ISNUMBER($X4613), _xlfn.XLOOKUP($X4613,Sheet3!$A$2:$A$392,Sheet3!$D$2:$D$392,"none", 1,1), $AF$2)</f>
        <v>1</v>
      </c>
    </row>
    <row r="4614" spans="1:27">
      <c r="A4614">
        <v>3413</v>
      </c>
      <c r="B4614" t="s">
        <v>3716</v>
      </c>
      <c r="C4614" t="s">
        <v>12</v>
      </c>
      <c r="D4614">
        <v>0</v>
      </c>
      <c r="E4614">
        <v>49</v>
      </c>
      <c r="F4614">
        <v>13.950218680800001</v>
      </c>
      <c r="G4614">
        <v>-24</v>
      </c>
      <c r="H4614">
        <v>8</v>
      </c>
      <c r="I4614">
        <v>11.990652936</v>
      </c>
      <c r="J4614">
        <f>(D4614+E4614/60+F4614/3600)*15</f>
        <v>12.30812591117</v>
      </c>
      <c r="K4614">
        <f>IF(G4614&lt;0, G4614-H4614/60-I4614/3600, G4614+H4614/60+I4614/3600)</f>
        <v>-24.13666407026</v>
      </c>
      <c r="L4614">
        <v>81.165000000000006</v>
      </c>
      <c r="M4614">
        <v>-56.642000000000003</v>
      </c>
      <c r="N4614">
        <v>18.14</v>
      </c>
      <c r="O4614" t="s">
        <v>9341</v>
      </c>
      <c r="P4614">
        <v>6.84</v>
      </c>
      <c r="Q4614">
        <v>5.9</v>
      </c>
      <c r="R4614">
        <v>7.09</v>
      </c>
      <c r="S4614">
        <v>5.657</v>
      </c>
      <c r="T4614" t="s">
        <v>9341</v>
      </c>
      <c r="U4614" t="s">
        <v>9403</v>
      </c>
      <c r="V4614" t="str">
        <f>LEFT($U4614,2)</f>
        <v>K0</v>
      </c>
      <c r="W4614" s="3">
        <f>_xlfn.XLOOKUP(V4614,$AC$2:$AC$43,$AD$2:$AD$43,"none")</f>
        <v>0.81</v>
      </c>
      <c r="X4614" s="3">
        <f>IF(ISNUMBER($W4614), 4600 * (1 / (0.92 * $W4614 + 1.7) + 1 / (0.92 * $W4614 + 0.62)),"none")</f>
        <v>5250.7063834266155</v>
      </c>
      <c r="Y4614" s="8">
        <f>IF(ISNUMBER($X4614), _xlfn.XLOOKUP($X4614,Sheet3!$A$2:$A$392,Sheet3!$B$2:$B$392,"none", 1,1), $AF$2)</f>
        <v>1</v>
      </c>
      <c r="Z4614" s="8">
        <f>IF(ISNUMBER($X4614), _xlfn.XLOOKUP($X4614,Sheet3!$A$2:$A$392,Sheet3!$C$2:$C$392,"none", 1,1), $AF$2)</f>
        <v>0.83299999999999996</v>
      </c>
      <c r="AA4614" s="8">
        <f>IF(ISNUMBER($X4614), _xlfn.XLOOKUP($X4614,Sheet3!$A$2:$A$392,Sheet3!$D$2:$D$392,"none", 1,1), $AF$2)</f>
        <v>0.67869999999999997</v>
      </c>
    </row>
    <row r="4615" spans="1:27">
      <c r="A4615">
        <v>4146</v>
      </c>
      <c r="B4615" t="s">
        <v>4449</v>
      </c>
      <c r="C4615" t="s">
        <v>33</v>
      </c>
      <c r="D4615">
        <v>23</v>
      </c>
      <c r="E4615">
        <v>49</v>
      </c>
      <c r="F4615">
        <v>40.9595121216</v>
      </c>
      <c r="G4615">
        <v>36</v>
      </c>
      <c r="H4615">
        <v>25</v>
      </c>
      <c r="I4615">
        <v>31.013370731999998</v>
      </c>
      <c r="J4615">
        <f>(D4615+E4615/60+F4615/3600)*15</f>
        <v>357.42066463384003</v>
      </c>
      <c r="K4615">
        <f>IF(G4615&lt;0, G4615-H4615/60-I4615/3600, G4615+H4615/60+I4615/3600)</f>
        <v>36.425281491869995</v>
      </c>
      <c r="L4615">
        <v>-0.63400000000000001</v>
      </c>
      <c r="M4615">
        <v>-47.74</v>
      </c>
      <c r="N4615">
        <v>7.26</v>
      </c>
      <c r="O4615" t="s">
        <v>9341</v>
      </c>
      <c r="P4615">
        <v>6.69</v>
      </c>
      <c r="Q4615">
        <v>5.9</v>
      </c>
      <c r="R4615" t="s">
        <v>9341</v>
      </c>
      <c r="S4615">
        <v>5.6390000000000002</v>
      </c>
      <c r="T4615" t="s">
        <v>9341</v>
      </c>
      <c r="U4615" t="s">
        <v>10618</v>
      </c>
      <c r="V4615" t="str">
        <f>LEFT($U4615,2)</f>
        <v>G1</v>
      </c>
      <c r="W4615" s="3" t="str">
        <f>_xlfn.XLOOKUP(V4615,$AC$2:$AC$43,$AD$2:$AD$43,"none")</f>
        <v>none</v>
      </c>
      <c r="X4615" s="3" t="str">
        <f>IF(ISNUMBER($W4615), 4600 * (1 / (0.92 * $W4615 + 1.7) + 1 / (0.92 * $W4615 + 0.62)),"none")</f>
        <v>none</v>
      </c>
      <c r="Y4615" s="8">
        <f>IF(ISNUMBER($X4615), _xlfn.XLOOKUP($X4615,Sheet3!$A$2:$A$392,Sheet3!$B$2:$B$392,"none", 1,1), $AF$2)</f>
        <v>0.8</v>
      </c>
      <c r="Z4615" s="8">
        <f>IF(ISNUMBER($X4615), _xlfn.XLOOKUP($X4615,Sheet3!$A$2:$A$392,Sheet3!$C$2:$C$392,"none", 1,1), $AF$2)</f>
        <v>0.8</v>
      </c>
      <c r="AA4615" s="8">
        <f>IF(ISNUMBER($X4615), _xlfn.XLOOKUP($X4615,Sheet3!$A$2:$A$392,Sheet3!$D$2:$D$392,"none", 1,1), $AF$2)</f>
        <v>0.8</v>
      </c>
    </row>
    <row r="4616" spans="1:27">
      <c r="A4616">
        <v>4492</v>
      </c>
      <c r="B4616" t="s">
        <v>4795</v>
      </c>
      <c r="C4616" t="s">
        <v>297</v>
      </c>
      <c r="D4616">
        <v>10</v>
      </c>
      <c r="E4616">
        <v>23</v>
      </c>
      <c r="F4616">
        <v>6.3290034263999999</v>
      </c>
      <c r="G4616">
        <v>33</v>
      </c>
      <c r="H4616">
        <v>54</v>
      </c>
      <c r="I4616">
        <v>29.312631144000001</v>
      </c>
      <c r="J4616">
        <f>(D4616+E4616/60+F4616/3600)*15</f>
        <v>155.77637084761</v>
      </c>
      <c r="K4616">
        <f>IF(G4616&lt;0, G4616-H4616/60-I4616/3600, G4616+H4616/60+I4616/3600)</f>
        <v>33.908142397539997</v>
      </c>
      <c r="L4616">
        <v>-12.314</v>
      </c>
      <c r="M4616">
        <v>-4.9409999999999998</v>
      </c>
      <c r="N4616">
        <v>13.21</v>
      </c>
      <c r="O4616">
        <v>6.14</v>
      </c>
      <c r="P4616">
        <v>6.04</v>
      </c>
      <c r="Q4616">
        <v>5.9</v>
      </c>
      <c r="R4616" t="s">
        <v>9341</v>
      </c>
      <c r="S4616">
        <v>5.8689999999999998</v>
      </c>
      <c r="T4616" t="s">
        <v>9341</v>
      </c>
      <c r="U4616" t="s">
        <v>10418</v>
      </c>
      <c r="V4616" t="str">
        <f>LEFT($U4616,2)</f>
        <v>A5</v>
      </c>
      <c r="W4616" s="3">
        <f>_xlfn.XLOOKUP(V4616,$AC$2:$AC$43,$AD$2:$AD$43,"none")</f>
        <v>0.15</v>
      </c>
      <c r="X4616" s="3">
        <f>IF(ISNUMBER($W4616), 4600 * (1 / (0.92 * $W4616 + 1.7) + 1 / (0.92 * $W4616 + 0.62)),"none")</f>
        <v>8571.3219313180252</v>
      </c>
      <c r="Y4616" s="8">
        <f>IF(ISNUMBER($X4616), _xlfn.XLOOKUP($X4616,Sheet3!$A$2:$A$392,Sheet3!$B$2:$B$392,"none", 1,1), $AF$2)</f>
        <v>0.72599999999999998</v>
      </c>
      <c r="Z4616" s="8">
        <f>IF(ISNUMBER($X4616), _xlfn.XLOOKUP($X4616,Sheet3!$A$2:$A$392,Sheet3!$C$2:$C$392,"none", 1,1), $AF$2)</f>
        <v>0.7762</v>
      </c>
      <c r="AA4616" s="8">
        <f>IF(ISNUMBER($X4616), _xlfn.XLOOKUP($X4616,Sheet3!$A$2:$A$392,Sheet3!$D$2:$D$392,"none", 1,1), $AF$2)</f>
        <v>1</v>
      </c>
    </row>
    <row r="4617" spans="1:27">
      <c r="A4617">
        <v>5140</v>
      </c>
      <c r="B4617" t="s">
        <v>5443</v>
      </c>
      <c r="C4617" t="s">
        <v>16</v>
      </c>
      <c r="D4617">
        <v>14</v>
      </c>
      <c r="E4617">
        <v>13</v>
      </c>
      <c r="F4617">
        <v>40.790092790400003</v>
      </c>
      <c r="G4617">
        <v>0</v>
      </c>
      <c r="H4617">
        <v>50</v>
      </c>
      <c r="I4617">
        <v>43.670606171999999</v>
      </c>
      <c r="J4617">
        <f>(D4617+E4617/60+F4617/3600)*15</f>
        <v>213.41995871995999</v>
      </c>
      <c r="K4617">
        <f>IF(G4617&lt;0, G4617-H4617/60-I4617/3600, G4617+H4617/60+I4617/3600)</f>
        <v>0.84546405727000007</v>
      </c>
      <c r="L4617">
        <v>206.65199999999999</v>
      </c>
      <c r="M4617">
        <v>-139.41900000000001</v>
      </c>
      <c r="N4617">
        <v>18.13</v>
      </c>
      <c r="O4617" t="s">
        <v>9341</v>
      </c>
      <c r="P4617">
        <v>6.38</v>
      </c>
      <c r="Q4617">
        <v>5.9</v>
      </c>
      <c r="R4617" t="s">
        <v>9341</v>
      </c>
      <c r="S4617">
        <v>5.782</v>
      </c>
      <c r="T4617" t="s">
        <v>9341</v>
      </c>
      <c r="U4617" t="s">
        <v>9386</v>
      </c>
      <c r="V4617" t="str">
        <f>LEFT($U4617,2)</f>
        <v>F6</v>
      </c>
      <c r="W4617" s="3" t="str">
        <f>_xlfn.XLOOKUP(V4617,$AC$2:$AC$43,$AD$2:$AD$43,"none")</f>
        <v>none</v>
      </c>
      <c r="X4617" s="3" t="str">
        <f>IF(ISNUMBER($W4617), 4600 * (1 / (0.92 * $W4617 + 1.7) + 1 / (0.92 * $W4617 + 0.62)),"none")</f>
        <v>none</v>
      </c>
      <c r="Y4617" s="8">
        <f>IF(ISNUMBER($X4617), _xlfn.XLOOKUP($X4617,Sheet3!$A$2:$A$392,Sheet3!$B$2:$B$392,"none", 1,1), $AF$2)</f>
        <v>0.8</v>
      </c>
      <c r="Z4617" s="8">
        <f>IF(ISNUMBER($X4617), _xlfn.XLOOKUP($X4617,Sheet3!$A$2:$A$392,Sheet3!$C$2:$C$392,"none", 1,1), $AF$2)</f>
        <v>0.8</v>
      </c>
      <c r="AA4617" s="8">
        <f>IF(ISNUMBER($X4617), _xlfn.XLOOKUP($X4617,Sheet3!$A$2:$A$392,Sheet3!$D$2:$D$392,"none", 1,1), $AF$2)</f>
        <v>0.8</v>
      </c>
    </row>
    <row r="4618" spans="1:27">
      <c r="A4618">
        <v>5498</v>
      </c>
      <c r="B4618" t="s">
        <v>5801</v>
      </c>
      <c r="C4618" t="s">
        <v>33</v>
      </c>
      <c r="D4618">
        <v>17</v>
      </c>
      <c r="E4618">
        <v>52</v>
      </c>
      <c r="F4618">
        <v>13.6613130072</v>
      </c>
      <c r="G4618">
        <v>-34</v>
      </c>
      <c r="H4618">
        <v>47</v>
      </c>
      <c r="I4618">
        <v>57.109291728000002</v>
      </c>
      <c r="J4618">
        <f>(D4618+E4618/60+F4618/3600)*15</f>
        <v>268.05692213753002</v>
      </c>
      <c r="K4618">
        <f>IF(G4618&lt;0, G4618-H4618/60-I4618/3600, G4618+H4618/60+I4618/3600)</f>
        <v>-34.799197025479998</v>
      </c>
      <c r="L4618">
        <v>3.3039999999999998</v>
      </c>
      <c r="M4618">
        <v>-5.8129999999999997</v>
      </c>
      <c r="N4618">
        <v>3.61</v>
      </c>
      <c r="O4618">
        <v>5.16</v>
      </c>
      <c r="P4618">
        <v>5.8</v>
      </c>
      <c r="Q4618">
        <v>5.9</v>
      </c>
      <c r="R4618" t="s">
        <v>9341</v>
      </c>
      <c r="S4618">
        <v>5.86</v>
      </c>
      <c r="T4618" t="s">
        <v>9341</v>
      </c>
      <c r="U4618" t="s">
        <v>10904</v>
      </c>
      <c r="V4618" t="str">
        <f>LEFT($U4618,2)</f>
        <v>B6</v>
      </c>
      <c r="W4618" s="3">
        <f>_xlfn.XLOOKUP(V4618,$AC$2:$AC$43,$AD$2:$AD$43,"none")</f>
        <v>-0.14000000000000001</v>
      </c>
      <c r="X4618" s="3">
        <f>IF(ISNUMBER($W4618), 4600 * (1 / (0.92 * $W4618 + 1.7) + 1 / (0.92 * $W4618 + 0.62)),"none")</f>
        <v>12292.519421243624</v>
      </c>
      <c r="Y4618" s="8">
        <f>IF(ISNUMBER($X4618), _xlfn.XLOOKUP($X4618,Sheet3!$A$2:$A$392,Sheet3!$B$2:$B$392,"none", 1,1), $AF$2)</f>
        <v>0.53400000000000003</v>
      </c>
      <c r="Z4618" s="8">
        <f>IF(ISNUMBER($X4618), _xlfn.XLOOKUP($X4618,Sheet3!$A$2:$A$392,Sheet3!$C$2:$C$392,"none", 1,1), $AF$2)</f>
        <v>0.63160000000000005</v>
      </c>
      <c r="AA4618" s="8">
        <f>IF(ISNUMBER($X4618), _xlfn.XLOOKUP($X4618,Sheet3!$A$2:$A$392,Sheet3!$D$2:$D$392,"none", 1,1), $AF$2)</f>
        <v>1</v>
      </c>
    </row>
    <row r="4619" spans="1:27">
      <c r="A4619">
        <v>5503</v>
      </c>
      <c r="B4619" t="s">
        <v>5806</v>
      </c>
      <c r="C4619" t="s">
        <v>297</v>
      </c>
      <c r="D4619">
        <v>18</v>
      </c>
      <c r="E4619">
        <v>1</v>
      </c>
      <c r="F4619">
        <v>54</v>
      </c>
      <c r="G4619">
        <v>-36</v>
      </c>
      <c r="H4619">
        <v>22</v>
      </c>
      <c r="I4619">
        <v>0</v>
      </c>
      <c r="J4619">
        <f>(D4619+E4619/60+F4619/3600)*15</f>
        <v>270.47500000000002</v>
      </c>
      <c r="K4619">
        <f>IF(G4619&lt;0, G4619-H4619/60-I4619/3600, G4619+H4619/60+I4619/3600)</f>
        <v>-36.366666666666667</v>
      </c>
      <c r="L4619" t="s">
        <v>9341</v>
      </c>
      <c r="M4619" t="s">
        <v>9341</v>
      </c>
      <c r="N4619" t="s">
        <v>9341</v>
      </c>
      <c r="O4619" t="s">
        <v>9341</v>
      </c>
      <c r="P4619" t="s">
        <v>9341</v>
      </c>
      <c r="Q4619">
        <v>5.9</v>
      </c>
      <c r="R4619" t="s">
        <v>9341</v>
      </c>
      <c r="S4619" t="s">
        <v>9341</v>
      </c>
      <c r="T4619" t="s">
        <v>9341</v>
      </c>
      <c r="U4619" t="s">
        <v>9341</v>
      </c>
      <c r="V4619" t="str">
        <f>LEFT($U4619,2)</f>
        <v>~</v>
      </c>
      <c r="W4619" s="3" t="str">
        <f>_xlfn.XLOOKUP(V4619,$AC$2:$AC$43,$AD$2:$AD$43,"none")</f>
        <v>none</v>
      </c>
      <c r="X4619" s="3" t="str">
        <f>IF(ISNUMBER($W4619), 4600 * (1 / (0.92 * $W4619 + 1.7) + 1 / (0.92 * $W4619 + 0.62)),"none")</f>
        <v>none</v>
      </c>
      <c r="Y4619" s="8">
        <f>IF(ISNUMBER($X4619), _xlfn.XLOOKUP($X4619,Sheet3!$A$2:$A$392,Sheet3!$B$2:$B$392,"none", 1,1), $AF$2)</f>
        <v>0.8</v>
      </c>
      <c r="Z4619" s="8">
        <f>IF(ISNUMBER($X4619), _xlfn.XLOOKUP($X4619,Sheet3!$A$2:$A$392,Sheet3!$C$2:$C$392,"none", 1,1), $AF$2)</f>
        <v>0.8</v>
      </c>
      <c r="AA4619" s="8">
        <f>IF(ISNUMBER($X4619), _xlfn.XLOOKUP($X4619,Sheet3!$A$2:$A$392,Sheet3!$D$2:$D$392,"none", 1,1), $AF$2)</f>
        <v>0.8</v>
      </c>
    </row>
    <row r="4620" spans="1:27">
      <c r="A4620">
        <v>5504</v>
      </c>
      <c r="B4620" t="s">
        <v>5807</v>
      </c>
      <c r="C4620" t="s">
        <v>297</v>
      </c>
      <c r="D4620">
        <v>18</v>
      </c>
      <c r="E4620">
        <v>1</v>
      </c>
      <c r="F4620">
        <v>54</v>
      </c>
      <c r="G4620">
        <v>-36</v>
      </c>
      <c r="H4620">
        <v>22</v>
      </c>
      <c r="I4620">
        <v>0</v>
      </c>
      <c r="J4620">
        <f>(D4620+E4620/60+F4620/3600)*15</f>
        <v>270.47500000000002</v>
      </c>
      <c r="K4620">
        <f>IF(G4620&lt;0, G4620-H4620/60-I4620/3600, G4620+H4620/60+I4620/3600)</f>
        <v>-36.366666666666667</v>
      </c>
      <c r="L4620" t="s">
        <v>9341</v>
      </c>
      <c r="M4620" t="s">
        <v>9341</v>
      </c>
      <c r="N4620" t="s">
        <v>9341</v>
      </c>
      <c r="O4620" t="s">
        <v>9341</v>
      </c>
      <c r="P4620" t="s">
        <v>9341</v>
      </c>
      <c r="Q4620">
        <v>5.9</v>
      </c>
      <c r="R4620" t="s">
        <v>9341</v>
      </c>
      <c r="S4620" t="s">
        <v>9341</v>
      </c>
      <c r="T4620" t="s">
        <v>9341</v>
      </c>
      <c r="U4620" t="s">
        <v>9341</v>
      </c>
      <c r="V4620" t="str">
        <f>LEFT($U4620,2)</f>
        <v>~</v>
      </c>
      <c r="W4620" s="3" t="str">
        <f>_xlfn.XLOOKUP(V4620,$AC$2:$AC$43,$AD$2:$AD$43,"none")</f>
        <v>none</v>
      </c>
      <c r="X4620" s="3" t="str">
        <f>IF(ISNUMBER($W4620), 4600 * (1 / (0.92 * $W4620 + 1.7) + 1 / (0.92 * $W4620 + 0.62)),"none")</f>
        <v>none</v>
      </c>
      <c r="Y4620" s="8">
        <f>IF(ISNUMBER($X4620), _xlfn.XLOOKUP($X4620,Sheet3!$A$2:$A$392,Sheet3!$B$2:$B$392,"none", 1,1), $AF$2)</f>
        <v>0.8</v>
      </c>
      <c r="Z4620" s="8">
        <f>IF(ISNUMBER($X4620), _xlfn.XLOOKUP($X4620,Sheet3!$A$2:$A$392,Sheet3!$C$2:$C$392,"none", 1,1), $AF$2)</f>
        <v>0.8</v>
      </c>
      <c r="AA4620" s="8">
        <f>IF(ISNUMBER($X4620), _xlfn.XLOOKUP($X4620,Sheet3!$A$2:$A$392,Sheet3!$D$2:$D$392,"none", 1,1), $AF$2)</f>
        <v>0.8</v>
      </c>
    </row>
    <row r="4621" spans="1:27">
      <c r="A4621">
        <v>6049</v>
      </c>
      <c r="B4621" t="s">
        <v>6352</v>
      </c>
      <c r="C4621" t="s">
        <v>16</v>
      </c>
      <c r="D4621">
        <v>18</v>
      </c>
      <c r="E4621">
        <v>46</v>
      </c>
      <c r="F4621">
        <v>28.593826154399999</v>
      </c>
      <c r="G4621">
        <v>0</v>
      </c>
      <c r="H4621">
        <v>57</v>
      </c>
      <c r="I4621">
        <v>42.092897651999998</v>
      </c>
      <c r="J4621">
        <f>(D4621+E4621/60+F4621/3600)*15</f>
        <v>281.61914094230997</v>
      </c>
      <c r="K4621">
        <f>IF(G4621&lt;0, G4621-H4621/60-I4621/3600, G4621+H4621/60+I4621/3600)</f>
        <v>0.96169247156999993</v>
      </c>
      <c r="L4621">
        <v>19.021000000000001</v>
      </c>
      <c r="M4621">
        <v>-21.713000000000001</v>
      </c>
      <c r="N4621">
        <v>10.9</v>
      </c>
      <c r="O4621">
        <v>6.15</v>
      </c>
      <c r="P4621">
        <v>6.03</v>
      </c>
      <c r="Q4621">
        <v>5.9</v>
      </c>
      <c r="R4621" t="s">
        <v>9341</v>
      </c>
      <c r="S4621">
        <v>5.8819999999999997</v>
      </c>
      <c r="T4621" t="s">
        <v>9341</v>
      </c>
      <c r="U4621" t="s">
        <v>11027</v>
      </c>
      <c r="V4621" t="str">
        <f>LEFT($U4621,2)</f>
        <v>kA</v>
      </c>
      <c r="W4621" s="3" t="str">
        <f>_xlfn.XLOOKUP(V4621,$AC$2:$AC$43,$AD$2:$AD$43,"none")</f>
        <v>none</v>
      </c>
      <c r="X4621" s="3" t="str">
        <f>IF(ISNUMBER($W4621), 4600 * (1 / (0.92 * $W4621 + 1.7) + 1 / (0.92 * $W4621 + 0.62)),"none")</f>
        <v>none</v>
      </c>
      <c r="Y4621" s="8">
        <f>IF(ISNUMBER($X4621), _xlfn.XLOOKUP($X4621,Sheet3!$A$2:$A$392,Sheet3!$B$2:$B$392,"none", 1,1), $AF$2)</f>
        <v>0.8</v>
      </c>
      <c r="Z4621" s="8">
        <f>IF(ISNUMBER($X4621), _xlfn.XLOOKUP($X4621,Sheet3!$A$2:$A$392,Sheet3!$C$2:$C$392,"none", 1,1), $AF$2)</f>
        <v>0.8</v>
      </c>
      <c r="AA4621" s="8">
        <f>IF(ISNUMBER($X4621), _xlfn.XLOOKUP($X4621,Sheet3!$A$2:$A$392,Sheet3!$D$2:$D$392,"none", 1,1), $AF$2)</f>
        <v>0.8</v>
      </c>
    </row>
    <row r="4622" spans="1:27">
      <c r="A4622">
        <v>6827</v>
      </c>
      <c r="B4622" t="s">
        <v>7130</v>
      </c>
      <c r="C4622" t="s">
        <v>22</v>
      </c>
      <c r="D4622">
        <v>20</v>
      </c>
      <c r="E4622">
        <v>23</v>
      </c>
      <c r="F4622">
        <v>44.369046266399998</v>
      </c>
      <c r="G4622">
        <v>37</v>
      </c>
      <c r="H4622">
        <v>28</v>
      </c>
      <c r="I4622">
        <v>35.209455779999999</v>
      </c>
      <c r="J4622">
        <f>(D4622+E4622/60+F4622/3600)*15</f>
        <v>305.93487102610999</v>
      </c>
      <c r="K4622">
        <f>IF(G4622&lt;0, G4622-H4622/60-I4622/3600, G4622+H4622/60+I4622/3600)</f>
        <v>37.476447071050004</v>
      </c>
      <c r="L4622">
        <v>5.3840000000000003</v>
      </c>
      <c r="M4622">
        <v>0.215</v>
      </c>
      <c r="N4622">
        <v>2.71</v>
      </c>
      <c r="O4622">
        <v>4.82</v>
      </c>
      <c r="P4622">
        <v>5.7</v>
      </c>
      <c r="Q4622">
        <v>5.9</v>
      </c>
      <c r="R4622" t="s">
        <v>9341</v>
      </c>
      <c r="S4622">
        <v>5.8920000000000003</v>
      </c>
      <c r="T4622" t="s">
        <v>9341</v>
      </c>
      <c r="U4622" t="s">
        <v>9601</v>
      </c>
      <c r="V4622" t="str">
        <f>LEFT($U4622,2)</f>
        <v>B2</v>
      </c>
      <c r="W4622" s="3">
        <f>_xlfn.XLOOKUP(V4622,$AC$2:$AC$43,$AD$2:$AD$43,"none")</f>
        <v>-0.24</v>
      </c>
      <c r="X4622" s="3">
        <f>IF(ISNUMBER($W4622), 4600 * (1 / (0.92 * $W4622 + 1.7) + 1 / (0.92 * $W4622 + 0.62)),"none")</f>
        <v>14632.835167360139</v>
      </c>
      <c r="Y4622" s="8">
        <f>IF(ISNUMBER($X4622), _xlfn.XLOOKUP($X4622,Sheet3!$A$2:$A$392,Sheet3!$B$2:$B$392,"none", 1,1), $AF$2)</f>
        <v>0.47989999999999999</v>
      </c>
      <c r="Z4622" s="8">
        <f>IF(ISNUMBER($X4622), _xlfn.XLOOKUP($X4622,Sheet3!$A$2:$A$392,Sheet3!$C$2:$C$392,"none", 1,1), $AF$2)</f>
        <v>0.58679999999999999</v>
      </c>
      <c r="AA4622" s="8">
        <f>IF(ISNUMBER($X4622), _xlfn.XLOOKUP($X4622,Sheet3!$A$2:$A$392,Sheet3!$D$2:$D$392,"none", 1,1), $AF$2)</f>
        <v>1</v>
      </c>
    </row>
    <row r="4623" spans="1:27">
      <c r="A4623">
        <v>6941</v>
      </c>
      <c r="B4623" t="s">
        <v>7244</v>
      </c>
      <c r="C4623" t="s">
        <v>21</v>
      </c>
      <c r="D4623">
        <v>8</v>
      </c>
      <c r="E4623">
        <v>35</v>
      </c>
      <c r="F4623">
        <v>9.6</v>
      </c>
      <c r="G4623">
        <v>-44</v>
      </c>
      <c r="H4623">
        <v>24</v>
      </c>
      <c r="I4623">
        <v>25</v>
      </c>
      <c r="J4623">
        <f>(D4623+E4623/60+F4623/3600)*15</f>
        <v>128.79</v>
      </c>
      <c r="K4623">
        <f>IF(G4623&lt;0, G4623-H4623/60-I4623/3600, G4623+H4623/60+I4623/3600)</f>
        <v>-44.406944444444441</v>
      </c>
      <c r="L4623">
        <v>-8.2360000000000007</v>
      </c>
      <c r="M4623">
        <v>5.3369999999999997</v>
      </c>
      <c r="N4623">
        <v>1.41</v>
      </c>
      <c r="O4623" t="s">
        <v>9341</v>
      </c>
      <c r="P4623">
        <v>6.16</v>
      </c>
      <c r="Q4623">
        <v>5.9</v>
      </c>
      <c r="R4623" t="s">
        <v>9341</v>
      </c>
      <c r="S4623" t="s">
        <v>9341</v>
      </c>
      <c r="T4623" t="s">
        <v>9341</v>
      </c>
      <c r="U4623" t="s">
        <v>9341</v>
      </c>
      <c r="V4623" t="str">
        <f>LEFT($U4623,2)</f>
        <v>~</v>
      </c>
      <c r="W4623" s="3" t="str">
        <f>_xlfn.XLOOKUP(V4623,$AC$2:$AC$43,$AD$2:$AD$43,"none")</f>
        <v>none</v>
      </c>
      <c r="X4623" s="3" t="str">
        <f>IF(ISNUMBER($W4623), 4600 * (1 / (0.92 * $W4623 + 1.7) + 1 / (0.92 * $W4623 + 0.62)),"none")</f>
        <v>none</v>
      </c>
      <c r="Y4623" s="8">
        <f>IF(ISNUMBER($X4623), _xlfn.XLOOKUP($X4623,Sheet3!$A$2:$A$392,Sheet3!$B$2:$B$392,"none", 1,1), $AF$2)</f>
        <v>0.8</v>
      </c>
      <c r="Z4623" s="8">
        <f>IF(ISNUMBER($X4623), _xlfn.XLOOKUP($X4623,Sheet3!$A$2:$A$392,Sheet3!$C$2:$C$392,"none", 1,1), $AF$2)</f>
        <v>0.8</v>
      </c>
      <c r="AA4623" s="8">
        <f>IF(ISNUMBER($X4623), _xlfn.XLOOKUP($X4623,Sheet3!$A$2:$A$392,Sheet3!$D$2:$D$392,"none", 1,1), $AF$2)</f>
        <v>0.8</v>
      </c>
    </row>
    <row r="4624" spans="1:27">
      <c r="A4624">
        <v>7547</v>
      </c>
      <c r="B4624" t="s">
        <v>7850</v>
      </c>
      <c r="C4624" t="s">
        <v>297</v>
      </c>
      <c r="D4624">
        <v>10</v>
      </c>
      <c r="E4624">
        <v>54</v>
      </c>
      <c r="F4624">
        <v>29.602609535999999</v>
      </c>
      <c r="G4624">
        <v>-61</v>
      </c>
      <c r="H4624">
        <v>49</v>
      </c>
      <c r="I4624">
        <v>35.837849783999999</v>
      </c>
      <c r="J4624">
        <f>(D4624+E4624/60+F4624/3600)*15</f>
        <v>163.62334420640002</v>
      </c>
      <c r="K4624">
        <f>IF(G4624&lt;0, G4624-H4624/60-I4624/3600, G4624+H4624/60+I4624/3600)</f>
        <v>-61.826621624940003</v>
      </c>
      <c r="L4624">
        <v>4.0419999999999998</v>
      </c>
      <c r="M4624">
        <v>-3.298</v>
      </c>
      <c r="N4624">
        <v>1.57</v>
      </c>
      <c r="O4624">
        <v>9.61</v>
      </c>
      <c r="P4624">
        <v>7.73</v>
      </c>
      <c r="Q4624">
        <v>5.9</v>
      </c>
      <c r="R4624" t="s">
        <v>9341</v>
      </c>
      <c r="S4624">
        <v>5.1980000000000004</v>
      </c>
      <c r="T4624" t="s">
        <v>9341</v>
      </c>
      <c r="U4624" t="s">
        <v>9406</v>
      </c>
      <c r="V4624" t="str">
        <f>LEFT($U4624,2)</f>
        <v>K4</v>
      </c>
      <c r="W4624" s="3">
        <f>_xlfn.XLOOKUP(V4624,$AC$2:$AC$43,$AD$2:$AD$43,"none")</f>
        <v>1</v>
      </c>
      <c r="X4624" s="3">
        <f>IF(ISNUMBER($W4624), 4600 * (1 / (0.92 * $W4624 + 1.7) + 1 / (0.92 * $W4624 + 0.62)),"none")</f>
        <v>4742.7381778526815</v>
      </c>
      <c r="Y4624" s="8">
        <f>IF(ISNUMBER($X4624), _xlfn.XLOOKUP($X4624,Sheet3!$A$2:$A$392,Sheet3!$B$2:$B$392,"none", 1,1), $AF$2)</f>
        <v>1</v>
      </c>
      <c r="Z4624" s="8">
        <f>IF(ISNUMBER($X4624), _xlfn.XLOOKUP($X4624,Sheet3!$A$2:$A$392,Sheet3!$C$2:$C$392,"none", 1,1), $AF$2)</f>
        <v>0.77500000000000002</v>
      </c>
      <c r="AA4624" s="8">
        <f>IF(ISNUMBER($X4624), _xlfn.XLOOKUP($X4624,Sheet3!$A$2:$A$392,Sheet3!$D$2:$D$392,"none", 1,1), $AF$2)</f>
        <v>0.55479999999999996</v>
      </c>
    </row>
    <row r="4625" spans="1:27">
      <c r="A4625">
        <v>7590</v>
      </c>
      <c r="B4625" t="s">
        <v>7893</v>
      </c>
      <c r="C4625" t="s">
        <v>297</v>
      </c>
      <c r="D4625">
        <v>1</v>
      </c>
      <c r="E4625">
        <v>25</v>
      </c>
      <c r="F4625">
        <v>5.3065787016000003</v>
      </c>
      <c r="G4625">
        <v>-64</v>
      </c>
      <c r="H4625">
        <v>22</v>
      </c>
      <c r="I4625">
        <v>10.113833639999999</v>
      </c>
      <c r="J4625">
        <f>(D4625+E4625/60+F4625/3600)*15</f>
        <v>21.272110744590002</v>
      </c>
      <c r="K4625">
        <f>IF(G4625&lt;0, G4625-H4625/60-I4625/3600, G4625+H4625/60+I4625/3600)</f>
        <v>-64.369476064899999</v>
      </c>
      <c r="L4625">
        <v>23.001999999999999</v>
      </c>
      <c r="M4625">
        <v>-16.326000000000001</v>
      </c>
      <c r="N4625">
        <v>3.46</v>
      </c>
      <c r="O4625" t="s">
        <v>9341</v>
      </c>
      <c r="P4625">
        <v>7.4489999999999998</v>
      </c>
      <c r="Q4625">
        <v>5.9</v>
      </c>
      <c r="R4625" t="s">
        <v>9341</v>
      </c>
      <c r="S4625">
        <v>5.2770000000000001</v>
      </c>
      <c r="T4625" t="s">
        <v>9341</v>
      </c>
      <c r="U4625" t="s">
        <v>9360</v>
      </c>
      <c r="V4625" t="str">
        <f>LEFT($U4625,2)</f>
        <v>K5</v>
      </c>
      <c r="W4625" s="3">
        <f>_xlfn.XLOOKUP(V4625,$AC$2:$AC$43,$AD$2:$AD$43,"none")</f>
        <v>1.1499999999999999</v>
      </c>
      <c r="X4625" s="3">
        <f>IF(ISNUMBER($W4625), 4600 * (1 / (0.92 * $W4625 + 1.7) + 1 / (0.92 * $W4625 + 0.62)),"none")</f>
        <v>4409.2340323652679</v>
      </c>
      <c r="Y4625" s="8">
        <f>IF(ISNUMBER($X4625), _xlfn.XLOOKUP($X4625,Sheet3!$A$2:$A$392,Sheet3!$B$2:$B$392,"none", 1,1), $AF$2)</f>
        <v>1</v>
      </c>
      <c r="Z4625" s="8">
        <f>IF(ISNUMBER($X4625), _xlfn.XLOOKUP($X4625,Sheet3!$A$2:$A$392,Sheet3!$C$2:$C$392,"none", 1,1), $AF$2)</f>
        <v>0.73599999999999999</v>
      </c>
      <c r="AA4625" s="8">
        <f>IF(ISNUMBER($X4625), _xlfn.XLOOKUP($X4625,Sheet3!$A$2:$A$392,Sheet3!$D$2:$D$392,"none", 1,1), $AF$2)</f>
        <v>0.4803</v>
      </c>
    </row>
    <row r="4626" spans="1:27">
      <c r="A4626">
        <v>7639</v>
      </c>
      <c r="B4626" t="s">
        <v>7942</v>
      </c>
      <c r="C4626" t="s">
        <v>12</v>
      </c>
      <c r="D4626">
        <v>0</v>
      </c>
      <c r="E4626">
        <v>40</v>
      </c>
      <c r="F4626">
        <v>25.6698671445</v>
      </c>
      <c r="G4626">
        <v>-59</v>
      </c>
      <c r="H4626">
        <v>27</v>
      </c>
      <c r="I4626">
        <v>16.566549815999998</v>
      </c>
      <c r="J4626">
        <f>(D4626+E4626/60+F4626/3600)*15</f>
        <v>10.10695777976875</v>
      </c>
      <c r="K4626">
        <f>IF(G4626&lt;0, G4626-H4626/60-I4626/3600, G4626+H4626/60+I4626/3600)</f>
        <v>-59.454601819393339</v>
      </c>
      <c r="L4626">
        <v>883.51400000000001</v>
      </c>
      <c r="M4626">
        <v>444.31</v>
      </c>
      <c r="N4626">
        <v>39.590000000000003</v>
      </c>
      <c r="O4626" t="s">
        <v>9341</v>
      </c>
      <c r="P4626">
        <v>6.44</v>
      </c>
      <c r="Q4626">
        <v>5.9</v>
      </c>
      <c r="R4626" t="s">
        <v>9341</v>
      </c>
      <c r="S4626">
        <v>5.766</v>
      </c>
      <c r="T4626" t="s">
        <v>9341</v>
      </c>
      <c r="U4626" t="s">
        <v>11332</v>
      </c>
      <c r="V4626" t="str">
        <f>LEFT($U4626,2)</f>
        <v>G0</v>
      </c>
      <c r="W4626" s="3">
        <f>_xlfn.XLOOKUP(V4626,$AC$2:$AC$43,$AD$2:$AD$43,"none")</f>
        <v>0.6</v>
      </c>
      <c r="X4626" s="3">
        <f>IF(ISNUMBER($W4626), 4600 * (1 / (0.92 * $W4626 + 1.7) + 1 / (0.92 * $W4626 + 0.62)),"none")</f>
        <v>5967.5434501906539</v>
      </c>
      <c r="Y4626" s="8">
        <f>IF(ISNUMBER($X4626), _xlfn.XLOOKUP($X4626,Sheet3!$A$2:$A$392,Sheet3!$B$2:$B$392,"none", 1,1), $AF$2)</f>
        <v>1</v>
      </c>
      <c r="Z4626" s="8">
        <f>IF(ISNUMBER($X4626), _xlfn.XLOOKUP($X4626,Sheet3!$A$2:$A$392,Sheet3!$C$2:$C$392,"none", 1,1), $AF$2)</f>
        <v>0.90190000000000003</v>
      </c>
      <c r="AA4626" s="8">
        <f>IF(ISNUMBER($X4626), _xlfn.XLOOKUP($X4626,Sheet3!$A$2:$A$392,Sheet3!$D$2:$D$392,"none", 1,1), $AF$2)</f>
        <v>0.84730000000000005</v>
      </c>
    </row>
    <row r="4627" spans="1:27">
      <c r="A4627">
        <v>7952</v>
      </c>
      <c r="B4627" t="s">
        <v>8255</v>
      </c>
      <c r="C4627" t="s">
        <v>40</v>
      </c>
      <c r="D4627">
        <v>13</v>
      </c>
      <c r="E4627">
        <v>14</v>
      </c>
      <c r="F4627">
        <v>12.0868461792</v>
      </c>
      <c r="G4627">
        <v>-58</v>
      </c>
      <c r="H4627">
        <v>41</v>
      </c>
      <c r="I4627">
        <v>2.1806511359999998</v>
      </c>
      <c r="J4627">
        <f>(D4627+E4627/60+F4627/3600)*15</f>
        <v>198.55036185907997</v>
      </c>
      <c r="K4627">
        <f>IF(G4627&lt;0, G4627-H4627/60-I4627/3600, G4627+H4627/60+I4627/3600)</f>
        <v>-58.683939069759994</v>
      </c>
      <c r="L4627">
        <v>-55.921999999999997</v>
      </c>
      <c r="M4627">
        <v>-12.423</v>
      </c>
      <c r="N4627">
        <v>9.57</v>
      </c>
      <c r="O4627" t="s">
        <v>9341</v>
      </c>
      <c r="P4627">
        <v>6.9989999999999997</v>
      </c>
      <c r="Q4627">
        <v>5.9</v>
      </c>
      <c r="R4627" t="s">
        <v>9341</v>
      </c>
      <c r="S4627">
        <v>5.6130000000000004</v>
      </c>
      <c r="T4627" t="s">
        <v>9341</v>
      </c>
      <c r="U4627" t="s">
        <v>9958</v>
      </c>
      <c r="V4627" t="str">
        <f>LEFT($U4627,2)</f>
        <v>K0</v>
      </c>
      <c r="W4627" s="3">
        <f>_xlfn.XLOOKUP(V4627,$AC$2:$AC$43,$AD$2:$AD$43,"none")</f>
        <v>0.81</v>
      </c>
      <c r="X4627" s="3">
        <f>IF(ISNUMBER($W4627), 4600 * (1 / (0.92 * $W4627 + 1.7) + 1 / (0.92 * $W4627 + 0.62)),"none")</f>
        <v>5250.7063834266155</v>
      </c>
      <c r="Y4627" s="8">
        <f>IF(ISNUMBER($X4627), _xlfn.XLOOKUP($X4627,Sheet3!$A$2:$A$392,Sheet3!$B$2:$B$392,"none", 1,1), $AF$2)</f>
        <v>1</v>
      </c>
      <c r="Z4627" s="8">
        <f>IF(ISNUMBER($X4627), _xlfn.XLOOKUP($X4627,Sheet3!$A$2:$A$392,Sheet3!$C$2:$C$392,"none", 1,1), $AF$2)</f>
        <v>0.83299999999999996</v>
      </c>
      <c r="AA4627" s="8">
        <f>IF(ISNUMBER($X4627), _xlfn.XLOOKUP($X4627,Sheet3!$A$2:$A$392,Sheet3!$D$2:$D$392,"none", 1,1), $AF$2)</f>
        <v>0.67869999999999997</v>
      </c>
    </row>
    <row r="4628" spans="1:27">
      <c r="A4628">
        <v>8005</v>
      </c>
      <c r="B4628" t="s">
        <v>8308</v>
      </c>
      <c r="C4628" t="s">
        <v>21</v>
      </c>
      <c r="D4628">
        <v>13</v>
      </c>
      <c r="E4628">
        <v>46</v>
      </c>
      <c r="F4628">
        <v>27.4</v>
      </c>
      <c r="G4628">
        <v>-62</v>
      </c>
      <c r="H4628">
        <v>54</v>
      </c>
      <c r="I4628">
        <v>58</v>
      </c>
      <c r="J4628">
        <f>(D4628+E4628/60+F4628/3600)*15</f>
        <v>206.61416666666668</v>
      </c>
      <c r="K4628">
        <f>IF(G4628&lt;0, G4628-H4628/60-I4628/3600, G4628+H4628/60+I4628/3600)</f>
        <v>-62.916111111111107</v>
      </c>
      <c r="L4628">
        <v>-4.6280000000000001</v>
      </c>
      <c r="M4628">
        <v>-2.3889999999999998</v>
      </c>
      <c r="N4628">
        <v>0.6</v>
      </c>
      <c r="O4628" t="s">
        <v>9341</v>
      </c>
      <c r="P4628">
        <v>6.15</v>
      </c>
      <c r="Q4628">
        <v>5.9</v>
      </c>
      <c r="R4628" t="s">
        <v>9341</v>
      </c>
      <c r="S4628" t="s">
        <v>9341</v>
      </c>
      <c r="T4628" t="s">
        <v>9341</v>
      </c>
      <c r="U4628" t="s">
        <v>9341</v>
      </c>
      <c r="V4628" t="str">
        <f>LEFT($U4628,2)</f>
        <v>~</v>
      </c>
      <c r="W4628" s="3" t="str">
        <f>_xlfn.XLOOKUP(V4628,$AC$2:$AC$43,$AD$2:$AD$43,"none")</f>
        <v>none</v>
      </c>
      <c r="X4628" s="3" t="str">
        <f>IF(ISNUMBER($W4628), 4600 * (1 / (0.92 * $W4628 + 1.7) + 1 / (0.92 * $W4628 + 0.62)),"none")</f>
        <v>none</v>
      </c>
      <c r="Y4628" s="8">
        <f>IF(ISNUMBER($X4628), _xlfn.XLOOKUP($X4628,Sheet3!$A$2:$A$392,Sheet3!$B$2:$B$392,"none", 1,1), $AF$2)</f>
        <v>0.8</v>
      </c>
      <c r="Z4628" s="8">
        <f>IF(ISNUMBER($X4628), _xlfn.XLOOKUP($X4628,Sheet3!$A$2:$A$392,Sheet3!$C$2:$C$392,"none", 1,1), $AF$2)</f>
        <v>0.8</v>
      </c>
      <c r="AA4628" s="8">
        <f>IF(ISNUMBER($X4628), _xlfn.XLOOKUP($X4628,Sheet3!$A$2:$A$392,Sheet3!$D$2:$D$392,"none", 1,1), $AF$2)</f>
        <v>0.8</v>
      </c>
    </row>
    <row r="4629" spans="1:27">
      <c r="A4629">
        <v>8580</v>
      </c>
      <c r="B4629" t="s">
        <v>8883</v>
      </c>
      <c r="C4629" t="s">
        <v>21</v>
      </c>
      <c r="D4629">
        <v>16</v>
      </c>
      <c r="E4629">
        <v>57</v>
      </c>
      <c r="F4629">
        <v>59.3</v>
      </c>
      <c r="G4629">
        <v>-45</v>
      </c>
      <c r="H4629">
        <v>57</v>
      </c>
      <c r="I4629">
        <v>4</v>
      </c>
      <c r="J4629">
        <f>(D4629+E4629/60+F4629/3600)*15</f>
        <v>254.49708333333334</v>
      </c>
      <c r="K4629">
        <f>IF(G4629&lt;0, G4629-H4629/60-I4629/3600, G4629+H4629/60+I4629/3600)</f>
        <v>-45.951111111111111</v>
      </c>
      <c r="L4629">
        <v>0.45400000000000001</v>
      </c>
      <c r="M4629">
        <v>-2.379</v>
      </c>
      <c r="N4629">
        <v>0.99</v>
      </c>
      <c r="O4629" t="s">
        <v>9341</v>
      </c>
      <c r="P4629">
        <v>6.14</v>
      </c>
      <c r="Q4629">
        <v>5.9</v>
      </c>
      <c r="R4629" t="s">
        <v>9341</v>
      </c>
      <c r="S4629" t="s">
        <v>9341</v>
      </c>
      <c r="T4629" t="s">
        <v>9341</v>
      </c>
      <c r="U4629" t="s">
        <v>9341</v>
      </c>
      <c r="V4629" t="str">
        <f>LEFT($U4629,2)</f>
        <v>~</v>
      </c>
      <c r="W4629" s="3" t="str">
        <f>_xlfn.XLOOKUP(V4629,$AC$2:$AC$43,$AD$2:$AD$43,"none")</f>
        <v>none</v>
      </c>
      <c r="X4629" s="3" t="str">
        <f>IF(ISNUMBER($W4629), 4600 * (1 / (0.92 * $W4629 + 1.7) + 1 / (0.92 * $W4629 + 0.62)),"none")</f>
        <v>none</v>
      </c>
      <c r="Y4629" s="8">
        <f>IF(ISNUMBER($X4629), _xlfn.XLOOKUP($X4629,Sheet3!$A$2:$A$392,Sheet3!$B$2:$B$392,"none", 1,1), $AF$2)</f>
        <v>0.8</v>
      </c>
      <c r="Z4629" s="8">
        <f>IF(ISNUMBER($X4629), _xlfn.XLOOKUP($X4629,Sheet3!$A$2:$A$392,Sheet3!$C$2:$C$392,"none", 1,1), $AF$2)</f>
        <v>0.8</v>
      </c>
      <c r="AA4629" s="8">
        <f>IF(ISNUMBER($X4629), _xlfn.XLOOKUP($X4629,Sheet3!$A$2:$A$392,Sheet3!$D$2:$D$392,"none", 1,1), $AF$2)</f>
        <v>0.8</v>
      </c>
    </row>
    <row r="4630" spans="1:27">
      <c r="A4630">
        <v>8859</v>
      </c>
      <c r="B4630" t="s">
        <v>9164</v>
      </c>
      <c r="C4630" t="s">
        <v>17</v>
      </c>
      <c r="D4630">
        <v>14</v>
      </c>
      <c r="E4630">
        <v>18</v>
      </c>
      <c r="F4630">
        <v>38.250560971200002</v>
      </c>
      <c r="G4630">
        <v>-18</v>
      </c>
      <c r="H4630">
        <v>42</v>
      </c>
      <c r="I4630">
        <v>57.465294264000001</v>
      </c>
      <c r="J4630">
        <f>(D4630+E4630/60+F4630/3600)*15</f>
        <v>214.65937733738002</v>
      </c>
      <c r="K4630">
        <f>IF(G4630&lt;0, G4630-H4630/60-I4630/3600, G4630+H4630/60+I4630/3600)</f>
        <v>-18.715962581739998</v>
      </c>
      <c r="L4630">
        <v>-52.197000000000003</v>
      </c>
      <c r="M4630">
        <v>-46.003999999999998</v>
      </c>
      <c r="N4630">
        <v>11.5</v>
      </c>
      <c r="O4630">
        <v>5.86</v>
      </c>
      <c r="P4630">
        <v>5.9</v>
      </c>
      <c r="Q4630">
        <v>5.9</v>
      </c>
      <c r="R4630" t="s">
        <v>9341</v>
      </c>
      <c r="S4630">
        <v>5.8550000000000004</v>
      </c>
      <c r="T4630" t="s">
        <v>9341</v>
      </c>
      <c r="U4630" t="s">
        <v>11540</v>
      </c>
      <c r="V4630" t="str">
        <f>LEFT($U4630,2)</f>
        <v>Ap</v>
      </c>
      <c r="W4630" s="3" t="str">
        <f>_xlfn.XLOOKUP(V4630,$AC$2:$AC$43,$AD$2:$AD$43,"none")</f>
        <v>none</v>
      </c>
      <c r="X4630" s="3" t="str">
        <f>IF(ISNUMBER($W4630), 4600 * (1 / (0.92 * $W4630 + 1.7) + 1 / (0.92 * $W4630 + 0.62)),"none")</f>
        <v>none</v>
      </c>
      <c r="Y4630" s="8">
        <f>IF(ISNUMBER($X4630), _xlfn.XLOOKUP($X4630,Sheet3!$A$2:$A$392,Sheet3!$B$2:$B$392,"none", 1,1), $AF$2)</f>
        <v>0.8</v>
      </c>
      <c r="Z4630" s="8">
        <f>IF(ISNUMBER($X4630), _xlfn.XLOOKUP($X4630,Sheet3!$A$2:$A$392,Sheet3!$C$2:$C$392,"none", 1,1), $AF$2)</f>
        <v>0.8</v>
      </c>
      <c r="AA4630" s="8">
        <f>IF(ISNUMBER($X4630), _xlfn.XLOOKUP($X4630,Sheet3!$A$2:$A$392,Sheet3!$D$2:$D$392,"none", 1,1), $AF$2)</f>
        <v>0.8</v>
      </c>
    </row>
    <row r="4631" spans="1:27">
      <c r="A4631">
        <v>1575</v>
      </c>
      <c r="B4631" t="s">
        <v>1876</v>
      </c>
      <c r="C4631" t="s">
        <v>12</v>
      </c>
      <c r="D4631">
        <v>3</v>
      </c>
      <c r="E4631">
        <v>48</v>
      </c>
      <c r="F4631">
        <v>38.953730529600001</v>
      </c>
      <c r="G4631">
        <v>0</v>
      </c>
      <c r="H4631">
        <v>13</v>
      </c>
      <c r="I4631">
        <v>40.29833352</v>
      </c>
      <c r="J4631">
        <f>(D4631+E4631/60+F4631/3600)*15</f>
        <v>57.16230721054</v>
      </c>
      <c r="K4631">
        <f>IF(G4631&lt;0, G4631-H4631/60-I4631/3600, G4631+H4631/60+I4631/3600)</f>
        <v>0.22786064820000002</v>
      </c>
      <c r="L4631">
        <v>64.177999999999997</v>
      </c>
      <c r="M4631">
        <v>-4.3330000000000002</v>
      </c>
      <c r="N4631">
        <v>7.17</v>
      </c>
      <c r="O4631" t="s">
        <v>9341</v>
      </c>
      <c r="P4631">
        <v>7.1429999999999998</v>
      </c>
      <c r="Q4631">
        <v>5.9009999999999998</v>
      </c>
      <c r="R4631" t="s">
        <v>9341</v>
      </c>
      <c r="S4631">
        <v>5.5549999999999997</v>
      </c>
      <c r="T4631" t="s">
        <v>9341</v>
      </c>
      <c r="U4631" t="s">
        <v>9371</v>
      </c>
      <c r="V4631" t="str">
        <f>LEFT($U4631,2)</f>
        <v>K2</v>
      </c>
      <c r="W4631" s="3">
        <f>_xlfn.XLOOKUP(V4631,$AC$2:$AC$43,$AD$2:$AD$43,"none")</f>
        <v>0.92</v>
      </c>
      <c r="X4631" s="3">
        <f>IF(ISNUMBER($W4631), 4600 * (1 / (0.92 * $W4631 + 1.7) + 1 / (0.92 * $W4631 + 0.62)),"none")</f>
        <v>4943.4058698702656</v>
      </c>
      <c r="Y4631" s="8">
        <f>IF(ISNUMBER($X4631), _xlfn.XLOOKUP($X4631,Sheet3!$A$2:$A$392,Sheet3!$B$2:$B$392,"none", 1,1), $AF$2)</f>
        <v>1</v>
      </c>
      <c r="Z4631" s="8">
        <f>IF(ISNUMBER($X4631), _xlfn.XLOOKUP($X4631,Sheet3!$A$2:$A$392,Sheet3!$C$2:$C$392,"none", 1,1), $AF$2)</f>
        <v>0.79920000000000002</v>
      </c>
      <c r="AA4631" s="8">
        <f>IF(ISNUMBER($X4631), _xlfn.XLOOKUP($X4631,Sheet3!$A$2:$A$392,Sheet3!$D$2:$D$392,"none", 1,1), $AF$2)</f>
        <v>0.60450000000000004</v>
      </c>
    </row>
    <row r="4632" spans="1:27">
      <c r="A4632">
        <v>4158</v>
      </c>
      <c r="B4632" t="s">
        <v>4461</v>
      </c>
      <c r="C4632" t="s">
        <v>12</v>
      </c>
      <c r="D4632">
        <v>2</v>
      </c>
      <c r="E4632">
        <v>28</v>
      </c>
      <c r="F4632">
        <v>48.494485635700002</v>
      </c>
      <c r="G4632">
        <v>29</v>
      </c>
      <c r="H4632">
        <v>55</v>
      </c>
      <c r="I4632">
        <v>54.328558215999998</v>
      </c>
      <c r="J4632">
        <f>(D4632+E4632/60+F4632/3600)*15</f>
        <v>37.202060356815416</v>
      </c>
      <c r="K4632">
        <f>IF(G4632&lt;0, G4632-H4632/60-I4632/3600, G4632+H4632/60+I4632/3600)</f>
        <v>29.93175793283778</v>
      </c>
      <c r="L4632">
        <v>-66.070999999999998</v>
      </c>
      <c r="M4632">
        <v>71.498999999999995</v>
      </c>
      <c r="N4632">
        <v>31.7</v>
      </c>
      <c r="O4632" t="s">
        <v>9341</v>
      </c>
      <c r="P4632">
        <v>6.4779999999999998</v>
      </c>
      <c r="Q4632">
        <v>5.9009999999999998</v>
      </c>
      <c r="R4632" t="s">
        <v>9341</v>
      </c>
      <c r="S4632">
        <v>5.7489999999999997</v>
      </c>
      <c r="T4632" t="s">
        <v>9341</v>
      </c>
      <c r="U4632" t="s">
        <v>9668</v>
      </c>
      <c r="V4632" t="str">
        <f>LEFT($U4632,2)</f>
        <v>G0</v>
      </c>
      <c r="W4632" s="3">
        <f>_xlfn.XLOOKUP(V4632,$AC$2:$AC$43,$AD$2:$AD$43,"none")</f>
        <v>0.6</v>
      </c>
      <c r="X4632" s="3">
        <f>IF(ISNUMBER($W4632), 4600 * (1 / (0.92 * $W4632 + 1.7) + 1 / (0.92 * $W4632 + 0.62)),"none")</f>
        <v>5967.5434501906539</v>
      </c>
      <c r="Y4632" s="8">
        <f>IF(ISNUMBER($X4632), _xlfn.XLOOKUP($X4632,Sheet3!$A$2:$A$392,Sheet3!$B$2:$B$392,"none", 1,1), $AF$2)</f>
        <v>1</v>
      </c>
      <c r="Z4632" s="8">
        <f>IF(ISNUMBER($X4632), _xlfn.XLOOKUP($X4632,Sheet3!$A$2:$A$392,Sheet3!$C$2:$C$392,"none", 1,1), $AF$2)</f>
        <v>0.90190000000000003</v>
      </c>
      <c r="AA4632" s="8">
        <f>IF(ISNUMBER($X4632), _xlfn.XLOOKUP($X4632,Sheet3!$A$2:$A$392,Sheet3!$D$2:$D$392,"none", 1,1), $AF$2)</f>
        <v>0.84730000000000005</v>
      </c>
    </row>
    <row r="4633" spans="1:27">
      <c r="A4633">
        <v>4172</v>
      </c>
      <c r="B4633" t="s">
        <v>4475</v>
      </c>
      <c r="C4633" t="s">
        <v>12</v>
      </c>
      <c r="D4633">
        <v>22</v>
      </c>
      <c r="E4633">
        <v>55</v>
      </c>
      <c r="F4633">
        <v>2.6473045343999999</v>
      </c>
      <c r="G4633">
        <v>37</v>
      </c>
      <c r="H4633">
        <v>4</v>
      </c>
      <c r="I4633">
        <v>36.582079475999997</v>
      </c>
      <c r="J4633">
        <f>(D4633+E4633/60+F4633/3600)*15</f>
        <v>343.76103043555997</v>
      </c>
      <c r="K4633">
        <f>IF(G4633&lt;0, G4633-H4633/60-I4633/3600, G4633+H4633/60+I4633/3600)</f>
        <v>37.076828355410001</v>
      </c>
      <c r="L4633">
        <v>88.512</v>
      </c>
      <c r="M4633">
        <v>6.1130000000000004</v>
      </c>
      <c r="N4633">
        <v>23.43</v>
      </c>
      <c r="O4633" t="s">
        <v>9341</v>
      </c>
      <c r="P4633">
        <v>6.2949999999999999</v>
      </c>
      <c r="Q4633">
        <v>5.9009999999999998</v>
      </c>
      <c r="R4633" t="s">
        <v>9341</v>
      </c>
      <c r="S4633">
        <v>5.8090000000000002</v>
      </c>
      <c r="T4633" t="s">
        <v>9341</v>
      </c>
      <c r="U4633" t="s">
        <v>9478</v>
      </c>
      <c r="V4633" t="str">
        <f>LEFT($U4633,2)</f>
        <v>F4</v>
      </c>
      <c r="W4633" s="3" t="str">
        <f>_xlfn.XLOOKUP(V4633,$AC$2:$AC$43,$AD$2:$AD$43,"none")</f>
        <v>none</v>
      </c>
      <c r="X4633" s="3" t="str">
        <f>IF(ISNUMBER($W4633), 4600 * (1 / (0.92 * $W4633 + 1.7) + 1 / (0.92 * $W4633 + 0.62)),"none")</f>
        <v>none</v>
      </c>
      <c r="Y4633" s="8">
        <f>IF(ISNUMBER($X4633), _xlfn.XLOOKUP($X4633,Sheet3!$A$2:$A$392,Sheet3!$B$2:$B$392,"none", 1,1), $AF$2)</f>
        <v>0.8</v>
      </c>
      <c r="Z4633" s="8">
        <f>IF(ISNUMBER($X4633), _xlfn.XLOOKUP($X4633,Sheet3!$A$2:$A$392,Sheet3!$C$2:$C$392,"none", 1,1), $AF$2)</f>
        <v>0.8</v>
      </c>
      <c r="AA4633" s="8">
        <f>IF(ISNUMBER($X4633), _xlfn.XLOOKUP($X4633,Sheet3!$A$2:$A$392,Sheet3!$D$2:$D$392,"none", 1,1), $AF$2)</f>
        <v>0.8</v>
      </c>
    </row>
    <row r="4634" spans="1:27">
      <c r="A4634">
        <v>4469</v>
      </c>
      <c r="B4634" t="s">
        <v>4772</v>
      </c>
      <c r="C4634" t="s">
        <v>52</v>
      </c>
      <c r="D4634">
        <v>10</v>
      </c>
      <c r="E4634">
        <v>10</v>
      </c>
      <c r="F4634">
        <v>7.5395826000000001</v>
      </c>
      <c r="G4634">
        <v>-8</v>
      </c>
      <c r="H4634">
        <v>24</v>
      </c>
      <c r="I4634">
        <v>29.395489000000001</v>
      </c>
      <c r="J4634">
        <f>(D4634+E4634/60+F4634/3600)*15</f>
        <v>152.53141492749998</v>
      </c>
      <c r="K4634">
        <f>IF(G4634&lt;0, G4634-H4634/60-I4634/3600, G4634+H4634/60+I4634/3600)</f>
        <v>-8.4081654136111119</v>
      </c>
      <c r="L4634">
        <v>-30.6</v>
      </c>
      <c r="M4634">
        <v>-1</v>
      </c>
      <c r="N4634">
        <v>5.47</v>
      </c>
      <c r="O4634" t="s">
        <v>9341</v>
      </c>
      <c r="P4634">
        <v>5.9109999999999996</v>
      </c>
      <c r="Q4634">
        <v>5.9009999999999998</v>
      </c>
      <c r="R4634" t="s">
        <v>9341</v>
      </c>
      <c r="S4634">
        <v>5.859</v>
      </c>
      <c r="T4634" t="s">
        <v>9341</v>
      </c>
      <c r="U4634" t="s">
        <v>9394</v>
      </c>
      <c r="V4634" t="str">
        <f>LEFT($U4634,2)</f>
        <v>A0</v>
      </c>
      <c r="W4634" s="3">
        <f>_xlfn.XLOOKUP(V4634,$AC$2:$AC$43,$AD$2:$AD$43,"none")</f>
        <v>-0.01</v>
      </c>
      <c r="X4634" s="3">
        <f>IF(ISNUMBER($W4634), 4600 * (1 / (0.92 * $W4634 + 1.7) + 1 / (0.92 * $W4634 + 0.62)),"none")</f>
        <v>10251.712375722911</v>
      </c>
      <c r="Y4634" s="8">
        <f>IF(ISNUMBER($X4634), _xlfn.XLOOKUP($X4634,Sheet3!$A$2:$A$392,Sheet3!$B$2:$B$392,"none", 1,1), $AF$2)</f>
        <v>0.6109</v>
      </c>
      <c r="Z4634" s="8">
        <f>IF(ISNUMBER($X4634), _xlfn.XLOOKUP($X4634,Sheet3!$A$2:$A$392,Sheet3!$C$2:$C$392,"none", 1,1), $AF$2)</f>
        <v>0.69189999999999996</v>
      </c>
      <c r="AA4634" s="8">
        <f>IF(ISNUMBER($X4634), _xlfn.XLOOKUP($X4634,Sheet3!$A$2:$A$392,Sheet3!$D$2:$D$392,"none", 1,1), $AF$2)</f>
        <v>1</v>
      </c>
    </row>
    <row r="4635" spans="1:27">
      <c r="A4635">
        <v>5354</v>
      </c>
      <c r="B4635" t="s">
        <v>5657</v>
      </c>
      <c r="C4635" t="s">
        <v>12</v>
      </c>
      <c r="D4635">
        <v>16</v>
      </c>
      <c r="E4635">
        <v>4</v>
      </c>
      <c r="F4635">
        <v>36.8156250336</v>
      </c>
      <c r="G4635">
        <v>-37</v>
      </c>
      <c r="H4635">
        <v>51</v>
      </c>
      <c r="I4635">
        <v>46.61283006</v>
      </c>
      <c r="J4635">
        <f>(D4635+E4635/60+F4635/3600)*15</f>
        <v>241.15339843764002</v>
      </c>
      <c r="K4635">
        <f>IF(G4635&lt;0, G4635-H4635/60-I4635/3600, G4635+H4635/60+I4635/3600)</f>
        <v>-37.862948008350003</v>
      </c>
      <c r="L4635">
        <v>-129.25700000000001</v>
      </c>
      <c r="M4635">
        <v>-115.11499999999999</v>
      </c>
      <c r="N4635">
        <v>24.52</v>
      </c>
      <c r="O4635" t="s">
        <v>9341</v>
      </c>
      <c r="P4635">
        <v>6.282</v>
      </c>
      <c r="Q4635">
        <v>5.9009999999999998</v>
      </c>
      <c r="R4635" t="s">
        <v>9341</v>
      </c>
      <c r="S4635">
        <v>5.8070000000000004</v>
      </c>
      <c r="T4635" t="s">
        <v>9341</v>
      </c>
      <c r="U4635" t="s">
        <v>10870</v>
      </c>
      <c r="V4635" t="str">
        <f>LEFT($U4635,2)</f>
        <v>F5</v>
      </c>
      <c r="W4635" s="3">
        <f>_xlfn.XLOOKUP(V4635,$AC$2:$AC$43,$AD$2:$AD$43,"none")</f>
        <v>0.45</v>
      </c>
      <c r="X4635" s="3">
        <f>IF(ISNUMBER($W4635), 4600 * (1 / (0.92 * $W4635 + 1.7) + 1 / (0.92 * $W4635 + 0.62)),"none")</f>
        <v>6624.7124722536864</v>
      </c>
      <c r="Y4635" s="8">
        <f>IF(ISNUMBER($X4635), _xlfn.XLOOKUP($X4635,Sheet3!$A$2:$A$392,Sheet3!$B$2:$B$392,"none", 1,1), $AF$2)</f>
        <v>0.99370000000000003</v>
      </c>
      <c r="Z4635" s="8">
        <f>IF(ISNUMBER($X4635), _xlfn.XLOOKUP($X4635,Sheet3!$A$2:$A$392,Sheet3!$C$2:$C$392,"none", 1,1), $AF$2)</f>
        <v>0.9526</v>
      </c>
      <c r="AA4635" s="8">
        <f>IF(ISNUMBER($X4635), _xlfn.XLOOKUP($X4635,Sheet3!$A$2:$A$392,Sheet3!$D$2:$D$392,"none", 1,1), $AF$2)</f>
        <v>1</v>
      </c>
    </row>
    <row r="4636" spans="1:27">
      <c r="A4636">
        <v>8630</v>
      </c>
      <c r="B4636" t="s">
        <v>8935</v>
      </c>
      <c r="C4636" t="s">
        <v>297</v>
      </c>
      <c r="D4636" t="s">
        <v>8922</v>
      </c>
      <c r="E4636" t="s">
        <v>8923</v>
      </c>
      <c r="F4636" t="s">
        <v>8923</v>
      </c>
      <c r="G4636" t="s">
        <v>8923</v>
      </c>
      <c r="H4636" t="s">
        <v>8923</v>
      </c>
      <c r="I4636" t="s">
        <v>8923</v>
      </c>
      <c r="J4636" t="e">
        <f>(D4636+E4636/60+F4636/3600)*15</f>
        <v>#VALUE!</v>
      </c>
      <c r="K4636" t="e">
        <f>IF(G4636&lt;0, G4636-H4636/60-I4636/3600, G4636+H4636/60+I4636/3600)</f>
        <v>#VALUE!</v>
      </c>
      <c r="L4636" t="s">
        <v>9341</v>
      </c>
      <c r="M4636" t="s">
        <v>9341</v>
      </c>
      <c r="N4636" t="s">
        <v>9341</v>
      </c>
      <c r="O4636" t="s">
        <v>9341</v>
      </c>
      <c r="P4636" t="s">
        <v>9341</v>
      </c>
      <c r="Q4636">
        <v>5.9009999999999998</v>
      </c>
      <c r="R4636" t="s">
        <v>9341</v>
      </c>
      <c r="S4636" t="s">
        <v>9341</v>
      </c>
      <c r="T4636" t="s">
        <v>9341</v>
      </c>
      <c r="U4636" t="s">
        <v>9341</v>
      </c>
      <c r="V4636" t="str">
        <f>LEFT($U4636,2)</f>
        <v>~</v>
      </c>
      <c r="W4636" s="3" t="str">
        <f>_xlfn.XLOOKUP(V4636,$AC$2:$AC$43,$AD$2:$AD$43,"none")</f>
        <v>none</v>
      </c>
      <c r="X4636" s="3" t="str">
        <f>IF(ISNUMBER($W4636), 4600 * (1 / (0.92 * $W4636 + 1.7) + 1 / (0.92 * $W4636 + 0.62)),"none")</f>
        <v>none</v>
      </c>
      <c r="Y4636" s="8">
        <f>IF(ISNUMBER($X4636), _xlfn.XLOOKUP($X4636,Sheet3!$A$2:$A$392,Sheet3!$B$2:$B$392,"none", 1,1), $AF$2)</f>
        <v>0.8</v>
      </c>
      <c r="Z4636" s="8">
        <f>IF(ISNUMBER($X4636), _xlfn.XLOOKUP($X4636,Sheet3!$A$2:$A$392,Sheet3!$C$2:$C$392,"none", 1,1), $AF$2)</f>
        <v>0.8</v>
      </c>
      <c r="AA4636" s="8">
        <f>IF(ISNUMBER($X4636), _xlfn.XLOOKUP($X4636,Sheet3!$A$2:$A$392,Sheet3!$D$2:$D$392,"none", 1,1), $AF$2)</f>
        <v>0.8</v>
      </c>
    </row>
    <row r="4637" spans="1:27">
      <c r="A4637">
        <v>1136</v>
      </c>
      <c r="B4637" t="s">
        <v>1437</v>
      </c>
      <c r="C4637" t="s">
        <v>297</v>
      </c>
      <c r="D4637">
        <v>16</v>
      </c>
      <c r="E4637">
        <v>2</v>
      </c>
      <c r="F4637">
        <v>5.5655978016000001</v>
      </c>
      <c r="G4637">
        <v>52</v>
      </c>
      <c r="H4637">
        <v>54</v>
      </c>
      <c r="I4637">
        <v>57.377036916000002</v>
      </c>
      <c r="J4637">
        <f>(D4637+E4637/60+F4637/3600)*15</f>
        <v>240.52318999084002</v>
      </c>
      <c r="K4637">
        <f>IF(G4637&lt;0, G4637-H4637/60-I4637/3600, G4637+H4637/60+I4637/3600)</f>
        <v>52.915938065809996</v>
      </c>
      <c r="L4637">
        <v>2.74</v>
      </c>
      <c r="M4637">
        <v>-35.994</v>
      </c>
      <c r="N4637">
        <v>3.64</v>
      </c>
      <c r="O4637" t="s">
        <v>9341</v>
      </c>
      <c r="P4637">
        <v>7.42</v>
      </c>
      <c r="Q4637">
        <v>5.9020000000000001</v>
      </c>
      <c r="R4637" t="s">
        <v>9341</v>
      </c>
      <c r="S4637">
        <v>5.3570000000000002</v>
      </c>
      <c r="T4637" t="s">
        <v>9341</v>
      </c>
      <c r="U4637" t="s">
        <v>9360</v>
      </c>
      <c r="V4637" t="str">
        <f>LEFT($U4637,2)</f>
        <v>K5</v>
      </c>
      <c r="W4637" s="3">
        <f>_xlfn.XLOOKUP(V4637,$AC$2:$AC$43,$AD$2:$AD$43,"none")</f>
        <v>1.1499999999999999</v>
      </c>
      <c r="X4637" s="3">
        <f>IF(ISNUMBER($W4637), 4600 * (1 / (0.92 * $W4637 + 1.7) + 1 / (0.92 * $W4637 + 0.62)),"none")</f>
        <v>4409.2340323652679</v>
      </c>
      <c r="Y4637" s="8">
        <f>IF(ISNUMBER($X4637), _xlfn.XLOOKUP($X4637,Sheet3!$A$2:$A$392,Sheet3!$B$2:$B$392,"none", 1,1), $AF$2)</f>
        <v>1</v>
      </c>
      <c r="Z4637" s="8">
        <f>IF(ISNUMBER($X4637), _xlfn.XLOOKUP($X4637,Sheet3!$A$2:$A$392,Sheet3!$C$2:$C$392,"none", 1,1), $AF$2)</f>
        <v>0.73599999999999999</v>
      </c>
      <c r="AA4637" s="8">
        <f>IF(ISNUMBER($X4637), _xlfn.XLOOKUP($X4637,Sheet3!$A$2:$A$392,Sheet3!$D$2:$D$392,"none", 1,1), $AF$2)</f>
        <v>0.4803</v>
      </c>
    </row>
    <row r="4638" spans="1:27">
      <c r="A4638">
        <v>5419</v>
      </c>
      <c r="B4638" t="s">
        <v>5722</v>
      </c>
      <c r="C4638" t="s">
        <v>24</v>
      </c>
      <c r="D4638">
        <v>17</v>
      </c>
      <c r="E4638">
        <v>3</v>
      </c>
      <c r="F4638">
        <v>50.941568760000003</v>
      </c>
      <c r="G4638">
        <v>-38</v>
      </c>
      <c r="H4638">
        <v>9</v>
      </c>
      <c r="I4638">
        <v>9.2591372159999992</v>
      </c>
      <c r="J4638">
        <f>(D4638+E4638/60+F4638/3600)*15</f>
        <v>255.96225653650001</v>
      </c>
      <c r="K4638">
        <f>IF(G4638&lt;0, G4638-H4638/60-I4638/3600, G4638+H4638/60+I4638/3600)</f>
        <v>-38.152571982559998</v>
      </c>
      <c r="L4638">
        <v>91.242000000000004</v>
      </c>
      <c r="M4638">
        <v>-34.851999999999997</v>
      </c>
      <c r="N4638">
        <v>16.16</v>
      </c>
      <c r="O4638" t="s">
        <v>9341</v>
      </c>
      <c r="P4638">
        <v>6.29</v>
      </c>
      <c r="Q4638">
        <v>5.9020000000000001</v>
      </c>
      <c r="R4638" t="s">
        <v>9341</v>
      </c>
      <c r="S4638">
        <v>5.8090000000000002</v>
      </c>
      <c r="T4638" t="s">
        <v>9341</v>
      </c>
      <c r="U4638" t="s">
        <v>9440</v>
      </c>
      <c r="V4638" t="str">
        <f>LEFT($U4638,2)</f>
        <v>F3</v>
      </c>
      <c r="W4638" s="3" t="str">
        <f>_xlfn.XLOOKUP(V4638,$AC$2:$AC$43,$AD$2:$AD$43,"none")</f>
        <v>none</v>
      </c>
      <c r="X4638" s="3" t="str">
        <f>IF(ISNUMBER($W4638), 4600 * (1 / (0.92 * $W4638 + 1.7) + 1 / (0.92 * $W4638 + 0.62)),"none")</f>
        <v>none</v>
      </c>
      <c r="Y4638" s="8">
        <f>IF(ISNUMBER($X4638), _xlfn.XLOOKUP($X4638,Sheet3!$A$2:$A$392,Sheet3!$B$2:$B$392,"none", 1,1), $AF$2)</f>
        <v>0.8</v>
      </c>
      <c r="Z4638" s="8">
        <f>IF(ISNUMBER($X4638), _xlfn.XLOOKUP($X4638,Sheet3!$A$2:$A$392,Sheet3!$C$2:$C$392,"none", 1,1), $AF$2)</f>
        <v>0.8</v>
      </c>
      <c r="AA4638" s="8">
        <f>IF(ISNUMBER($X4638), _xlfn.XLOOKUP($X4638,Sheet3!$A$2:$A$392,Sheet3!$D$2:$D$392,"none", 1,1), $AF$2)</f>
        <v>0.8</v>
      </c>
    </row>
    <row r="4639" spans="1:27">
      <c r="A4639">
        <v>5607</v>
      </c>
      <c r="B4639" t="s">
        <v>5910</v>
      </c>
      <c r="C4639" t="s">
        <v>297</v>
      </c>
      <c r="D4639">
        <v>18</v>
      </c>
      <c r="E4639">
        <v>27</v>
      </c>
      <c r="F4639">
        <v>49.484998497600003</v>
      </c>
      <c r="G4639">
        <v>-29</v>
      </c>
      <c r="H4639">
        <v>49</v>
      </c>
      <c r="I4639">
        <v>0.70083138</v>
      </c>
      <c r="J4639">
        <f>(D4639+E4639/60+F4639/3600)*15</f>
        <v>276.95618749374</v>
      </c>
      <c r="K4639">
        <f>IF(G4639&lt;0, G4639-H4639/60-I4639/3600, G4639+H4639/60+I4639/3600)</f>
        <v>-29.81686134205</v>
      </c>
      <c r="L4639">
        <v>-0.34100000000000003</v>
      </c>
      <c r="M4639">
        <v>16.103000000000002</v>
      </c>
      <c r="N4639">
        <v>27.15</v>
      </c>
      <c r="O4639" t="s">
        <v>9341</v>
      </c>
      <c r="P4639">
        <v>6.4059999999999997</v>
      </c>
      <c r="Q4639">
        <v>5.9020000000000001</v>
      </c>
      <c r="R4639">
        <v>7.01</v>
      </c>
      <c r="S4639">
        <v>5.7720000000000002</v>
      </c>
      <c r="T4639" t="s">
        <v>9341</v>
      </c>
      <c r="U4639" t="s">
        <v>9377</v>
      </c>
      <c r="V4639" t="str">
        <f>LEFT($U4639,2)</f>
        <v>F7</v>
      </c>
      <c r="W4639" s="3" t="str">
        <f>_xlfn.XLOOKUP(V4639,$AC$2:$AC$43,$AD$2:$AD$43,"none")</f>
        <v>none</v>
      </c>
      <c r="X4639" s="3" t="str">
        <f>IF(ISNUMBER($W4639), 4600 * (1 / (0.92 * $W4639 + 1.7) + 1 / (0.92 * $W4639 + 0.62)),"none")</f>
        <v>none</v>
      </c>
      <c r="Y4639" s="8">
        <f>IF(ISNUMBER($X4639), _xlfn.XLOOKUP($X4639,Sheet3!$A$2:$A$392,Sheet3!$B$2:$B$392,"none", 1,1), $AF$2)</f>
        <v>0.8</v>
      </c>
      <c r="Z4639" s="8">
        <f>IF(ISNUMBER($X4639), _xlfn.XLOOKUP($X4639,Sheet3!$A$2:$A$392,Sheet3!$C$2:$C$392,"none", 1,1), $AF$2)</f>
        <v>0.8</v>
      </c>
      <c r="AA4639" s="8">
        <f>IF(ISNUMBER($X4639), _xlfn.XLOOKUP($X4639,Sheet3!$A$2:$A$392,Sheet3!$D$2:$D$392,"none", 1,1), $AF$2)</f>
        <v>0.8</v>
      </c>
    </row>
    <row r="4640" spans="1:27">
      <c r="A4640">
        <v>5680</v>
      </c>
      <c r="B4640" t="s">
        <v>5983</v>
      </c>
      <c r="C4640" t="s">
        <v>297</v>
      </c>
      <c r="D4640">
        <v>20</v>
      </c>
      <c r="E4640">
        <v>46</v>
      </c>
      <c r="F4640">
        <v>9.9880086311999996</v>
      </c>
      <c r="G4640">
        <v>-21</v>
      </c>
      <c r="H4640">
        <v>30</v>
      </c>
      <c r="I4640">
        <v>50.529680171999999</v>
      </c>
      <c r="J4640">
        <f>(D4640+E4640/60+F4640/3600)*15</f>
        <v>311.54161670262999</v>
      </c>
      <c r="K4640">
        <f>IF(G4640&lt;0, G4640-H4640/60-I4640/3600, G4640+H4640/60+I4640/3600)</f>
        <v>-21.514036022269998</v>
      </c>
      <c r="L4640">
        <v>22.22</v>
      </c>
      <c r="M4640">
        <v>-18.350999999999999</v>
      </c>
      <c r="N4640">
        <v>11.13</v>
      </c>
      <c r="O4640" t="s">
        <v>9341</v>
      </c>
      <c r="P4640">
        <v>5.9580000000000002</v>
      </c>
      <c r="Q4640">
        <v>5.9020000000000001</v>
      </c>
      <c r="R4640" t="s">
        <v>9341</v>
      </c>
      <c r="S4640">
        <v>5.91</v>
      </c>
      <c r="T4640" t="s">
        <v>9341</v>
      </c>
      <c r="U4640" t="s">
        <v>9433</v>
      </c>
      <c r="V4640" t="str">
        <f>LEFT($U4640,2)</f>
        <v>A1</v>
      </c>
      <c r="W4640" s="3">
        <f>_xlfn.XLOOKUP(V4640,$AC$2:$AC$43,$AD$2:$AD$43,"none")</f>
        <v>0.02</v>
      </c>
      <c r="X4640" s="3">
        <f>IF(ISNUMBER($W4640), 4600 * (1 / (0.92 * $W4640 + 1.7) + 1 / (0.92 * $W4640 + 0.62)),"none")</f>
        <v>9882.4225367888994</v>
      </c>
      <c r="Y4640" s="8">
        <f>IF(ISNUMBER($X4640), _xlfn.XLOOKUP($X4640,Sheet3!$A$2:$A$392,Sheet3!$B$2:$B$392,"none", 1,1), $AF$2)</f>
        <v>0.63239999999999996</v>
      </c>
      <c r="Z4640" s="8">
        <f>IF(ISNUMBER($X4640), _xlfn.XLOOKUP($X4640,Sheet3!$A$2:$A$392,Sheet3!$C$2:$C$392,"none", 1,1), $AF$2)</f>
        <v>0.70809999999999995</v>
      </c>
      <c r="AA4640" s="8">
        <f>IF(ISNUMBER($X4640), _xlfn.XLOOKUP($X4640,Sheet3!$A$2:$A$392,Sheet3!$D$2:$D$392,"none", 1,1), $AF$2)</f>
        <v>1</v>
      </c>
    </row>
    <row r="4641" spans="1:27">
      <c r="A4641">
        <v>1878</v>
      </c>
      <c r="B4641" t="s">
        <v>2179</v>
      </c>
      <c r="C4641" t="s">
        <v>12</v>
      </c>
      <c r="D4641">
        <v>5</v>
      </c>
      <c r="E4641">
        <v>2</v>
      </c>
      <c r="F4641">
        <v>22.804458235199998</v>
      </c>
      <c r="G4641">
        <v>-31</v>
      </c>
      <c r="H4641">
        <v>46</v>
      </c>
      <c r="I4641">
        <v>16.802804748</v>
      </c>
      <c r="J4641">
        <f>(D4641+E4641/60+F4641/3600)*15</f>
        <v>75.595018575980006</v>
      </c>
      <c r="K4641">
        <f>IF(G4641&lt;0, G4641-H4641/60-I4641/3600, G4641+H4641/60+I4641/3600)</f>
        <v>-31.771334112429997</v>
      </c>
      <c r="L4641">
        <v>-6.8659999999999997</v>
      </c>
      <c r="M4641">
        <v>84.981999999999999</v>
      </c>
      <c r="N4641">
        <v>10.06</v>
      </c>
      <c r="O4641" t="s">
        <v>9341</v>
      </c>
      <c r="P4641">
        <v>7.101</v>
      </c>
      <c r="Q4641">
        <v>5.9029999999999996</v>
      </c>
      <c r="R4641" t="s">
        <v>9341</v>
      </c>
      <c r="S4641">
        <v>5.5979999999999999</v>
      </c>
      <c r="T4641" t="s">
        <v>9341</v>
      </c>
      <c r="U4641" t="s">
        <v>9371</v>
      </c>
      <c r="V4641" t="str">
        <f>LEFT($U4641,2)</f>
        <v>K2</v>
      </c>
      <c r="W4641" s="3">
        <f>_xlfn.XLOOKUP(V4641,$AC$2:$AC$43,$AD$2:$AD$43,"none")</f>
        <v>0.92</v>
      </c>
      <c r="X4641" s="3">
        <f>IF(ISNUMBER($W4641), 4600 * (1 / (0.92 * $W4641 + 1.7) + 1 / (0.92 * $W4641 + 0.62)),"none")</f>
        <v>4943.4058698702656</v>
      </c>
      <c r="Y4641" s="8">
        <f>IF(ISNUMBER($X4641), _xlfn.XLOOKUP($X4641,Sheet3!$A$2:$A$392,Sheet3!$B$2:$B$392,"none", 1,1), $AF$2)</f>
        <v>1</v>
      </c>
      <c r="Z4641" s="8">
        <f>IF(ISNUMBER($X4641), _xlfn.XLOOKUP($X4641,Sheet3!$A$2:$A$392,Sheet3!$C$2:$C$392,"none", 1,1), $AF$2)</f>
        <v>0.79920000000000002</v>
      </c>
      <c r="AA4641" s="8">
        <f>IF(ISNUMBER($X4641), _xlfn.XLOOKUP($X4641,Sheet3!$A$2:$A$392,Sheet3!$D$2:$D$392,"none", 1,1), $AF$2)</f>
        <v>0.60450000000000004</v>
      </c>
    </row>
    <row r="4642" spans="1:27">
      <c r="A4642">
        <v>2425</v>
      </c>
      <c r="B4642" t="s">
        <v>2727</v>
      </c>
      <c r="C4642" t="s">
        <v>297</v>
      </c>
      <c r="D4642">
        <v>6</v>
      </c>
      <c r="E4642">
        <v>30</v>
      </c>
      <c r="F4642">
        <v>46.284712235999997</v>
      </c>
      <c r="G4642">
        <v>-27</v>
      </c>
      <c r="H4642">
        <v>46</v>
      </c>
      <c r="I4642">
        <v>10.487891388</v>
      </c>
      <c r="J4642">
        <f>(D4642+E4642/60+F4642/3600)*15</f>
        <v>97.692852967649998</v>
      </c>
      <c r="K4642">
        <f>IF(G4642&lt;0, G4642-H4642/60-I4642/3600, G4642+H4642/60+I4642/3600)</f>
        <v>-27.769579969829998</v>
      </c>
      <c r="L4642">
        <v>-8.3789999999999996</v>
      </c>
      <c r="M4642">
        <v>6.4909999999999997</v>
      </c>
      <c r="N4642">
        <v>2.97</v>
      </c>
      <c r="O4642">
        <v>5.0999999999999996</v>
      </c>
      <c r="P4642">
        <v>5.7450000000000001</v>
      </c>
      <c r="Q4642">
        <v>5.9029999999999996</v>
      </c>
      <c r="R4642" t="s">
        <v>9341</v>
      </c>
      <c r="S4642">
        <v>5.8879999999999999</v>
      </c>
      <c r="T4642" t="s">
        <v>9341</v>
      </c>
      <c r="U4642" t="s">
        <v>10213</v>
      </c>
      <c r="V4642" t="str">
        <f>LEFT($U4642,2)</f>
        <v>B3</v>
      </c>
      <c r="W4642" s="3">
        <f>_xlfn.XLOOKUP(V4642,$AC$2:$AC$43,$AD$2:$AD$43,"none")</f>
        <v>-0.2</v>
      </c>
      <c r="X4642" s="3">
        <f>IF(ISNUMBER($W4642), 4600 * (1 / (0.92 * $W4642 + 1.7) + 1 / (0.92 * $W4642 + 0.62)),"none")</f>
        <v>13584.75950715306</v>
      </c>
      <c r="Y4642" s="8">
        <f>IF(ISNUMBER($X4642), _xlfn.XLOOKUP($X4642,Sheet3!$A$2:$A$392,Sheet3!$B$2:$B$392,"none", 1,1), $AF$2)</f>
        <v>0.50129999999999997</v>
      </c>
      <c r="Z4642" s="8">
        <f>IF(ISNUMBER($X4642), _xlfn.XLOOKUP($X4642,Sheet3!$A$2:$A$392,Sheet3!$C$2:$C$392,"none", 1,1), $AF$2)</f>
        <v>0.60470000000000002</v>
      </c>
      <c r="AA4642" s="8">
        <f>IF(ISNUMBER($X4642), _xlfn.XLOOKUP($X4642,Sheet3!$A$2:$A$392,Sheet3!$D$2:$D$392,"none", 1,1), $AF$2)</f>
        <v>1</v>
      </c>
    </row>
    <row r="4643" spans="1:27">
      <c r="A4643">
        <v>3966</v>
      </c>
      <c r="B4643" t="s">
        <v>4269</v>
      </c>
      <c r="C4643" t="s">
        <v>12</v>
      </c>
      <c r="D4643">
        <v>1</v>
      </c>
      <c r="E4643">
        <v>34</v>
      </c>
      <c r="F4643">
        <v>49.065203887199999</v>
      </c>
      <c r="G4643">
        <v>18</v>
      </c>
      <c r="H4643">
        <v>27</v>
      </c>
      <c r="I4643">
        <v>37.841815476000001</v>
      </c>
      <c r="J4643">
        <f>(D4643+E4643/60+F4643/3600)*15</f>
        <v>23.704438349529998</v>
      </c>
      <c r="K4643">
        <f>IF(G4643&lt;0, G4643-H4643/60-I4643/3600, G4643+H4643/60+I4643/3600)</f>
        <v>18.460511615409999</v>
      </c>
      <c r="L4643">
        <v>29.643000000000001</v>
      </c>
      <c r="M4643">
        <v>-65.753</v>
      </c>
      <c r="N4643">
        <v>5.97</v>
      </c>
      <c r="O4643" t="s">
        <v>9341</v>
      </c>
      <c r="P4643">
        <v>7.4349999999999996</v>
      </c>
      <c r="Q4643">
        <v>5.9029999999999996</v>
      </c>
      <c r="R4643" t="s">
        <v>9341</v>
      </c>
      <c r="S4643">
        <v>5.1619999999999999</v>
      </c>
      <c r="T4643" t="s">
        <v>9341</v>
      </c>
      <c r="U4643" t="s">
        <v>9517</v>
      </c>
      <c r="V4643" t="str">
        <f>LEFT($U4643,2)</f>
        <v>M2</v>
      </c>
      <c r="W4643" s="3">
        <f>_xlfn.XLOOKUP(V4643,$AC$2:$AC$43,$AD$2:$AD$43,"none")</f>
        <v>1.47</v>
      </c>
      <c r="X4643" s="3">
        <f>IF(ISNUMBER($W4643), 4600 * (1 / (0.92 * $W4643 + 1.7) + 1 / (0.92 * $W4643 + 0.62)),"none")</f>
        <v>3839.1950178350371</v>
      </c>
      <c r="Y4643" s="8">
        <f>IF(ISNUMBER($X4643), _xlfn.XLOOKUP($X4643,Sheet3!$A$2:$A$392,Sheet3!$B$2:$B$392,"none", 1,1), $AF$2)</f>
        <v>1</v>
      </c>
      <c r="Z4643" s="8">
        <f>IF(ISNUMBER($X4643), _xlfn.XLOOKUP($X4643,Sheet3!$A$2:$A$392,Sheet3!$C$2:$C$392,"none", 1,1), $AF$2)</f>
        <v>0.64800000000000002</v>
      </c>
      <c r="AA4643" s="8">
        <f>IF(ISNUMBER($X4643), _xlfn.XLOOKUP($X4643,Sheet3!$A$2:$A$392,Sheet3!$D$2:$D$392,"none", 1,1), $AF$2)</f>
        <v>0.33460000000000001</v>
      </c>
    </row>
    <row r="4644" spans="1:27">
      <c r="A4644">
        <v>7294</v>
      </c>
      <c r="B4644" t="s">
        <v>7597</v>
      </c>
      <c r="C4644" t="s">
        <v>297</v>
      </c>
      <c r="D4644">
        <v>10</v>
      </c>
      <c r="E4644">
        <v>32</v>
      </c>
      <c r="F4644">
        <v>33.609542820000001</v>
      </c>
      <c r="G4644">
        <v>-44</v>
      </c>
      <c r="H4644">
        <v>37</v>
      </c>
      <c r="I4644">
        <v>6.6201286079999999</v>
      </c>
      <c r="J4644">
        <f>(D4644+E4644/60+F4644/3600)*15</f>
        <v>158.14003976175002</v>
      </c>
      <c r="K4644">
        <f>IF(G4644&lt;0, G4644-H4644/60-I4644/3600, G4644+H4644/60+I4644/3600)</f>
        <v>-44.618505591279998</v>
      </c>
      <c r="L4644">
        <v>-13.685</v>
      </c>
      <c r="M4644">
        <v>-22.786000000000001</v>
      </c>
      <c r="N4644">
        <v>8.7100000000000009</v>
      </c>
      <c r="O4644" t="s">
        <v>9341</v>
      </c>
      <c r="P4644">
        <v>6.8179999999999996</v>
      </c>
      <c r="Q4644">
        <v>5.9029999999999996</v>
      </c>
      <c r="R4644" t="s">
        <v>9341</v>
      </c>
      <c r="S4644">
        <v>5.6790000000000003</v>
      </c>
      <c r="T4644" t="s">
        <v>9341</v>
      </c>
      <c r="U4644" t="s">
        <v>10003</v>
      </c>
      <c r="V4644" t="str">
        <f>LEFT($U4644,2)</f>
        <v>G6</v>
      </c>
      <c r="W4644" s="3" t="str">
        <f>_xlfn.XLOOKUP(V4644,$AC$2:$AC$43,$AD$2:$AD$43,"none")</f>
        <v>none</v>
      </c>
      <c r="X4644" s="3" t="str">
        <f>IF(ISNUMBER($W4644), 4600 * (1 / (0.92 * $W4644 + 1.7) + 1 / (0.92 * $W4644 + 0.62)),"none")</f>
        <v>none</v>
      </c>
      <c r="Y4644" s="8">
        <f>IF(ISNUMBER($X4644), _xlfn.XLOOKUP($X4644,Sheet3!$A$2:$A$392,Sheet3!$B$2:$B$392,"none", 1,1), $AF$2)</f>
        <v>0.8</v>
      </c>
      <c r="Z4644" s="8">
        <f>IF(ISNUMBER($X4644), _xlfn.XLOOKUP($X4644,Sheet3!$A$2:$A$392,Sheet3!$C$2:$C$392,"none", 1,1), $AF$2)</f>
        <v>0.8</v>
      </c>
      <c r="AA4644" s="8">
        <f>IF(ISNUMBER($X4644), _xlfn.XLOOKUP($X4644,Sheet3!$A$2:$A$392,Sheet3!$D$2:$D$392,"none", 1,1), $AF$2)</f>
        <v>0.8</v>
      </c>
    </row>
    <row r="4645" spans="1:27">
      <c r="A4645">
        <v>8757</v>
      </c>
      <c r="B4645" t="s">
        <v>9062</v>
      </c>
      <c r="C4645" t="s">
        <v>12</v>
      </c>
      <c r="D4645">
        <v>14</v>
      </c>
      <c r="E4645">
        <v>31</v>
      </c>
      <c r="F4645">
        <v>16.440087561599999</v>
      </c>
      <c r="G4645">
        <v>-67</v>
      </c>
      <c r="H4645">
        <v>43</v>
      </c>
      <c r="I4645">
        <v>1.929359064</v>
      </c>
      <c r="J4645">
        <f>(D4645+E4645/60+F4645/3600)*15</f>
        <v>217.81850036484002</v>
      </c>
      <c r="K4645">
        <f>IF(G4645&lt;0, G4645-H4645/60-I4645/3600, G4645+H4645/60+I4645/3600)</f>
        <v>-67.717202599740006</v>
      </c>
      <c r="L4645">
        <v>35.351999999999997</v>
      </c>
      <c r="M4645">
        <v>-55.969000000000001</v>
      </c>
      <c r="N4645">
        <v>12.75</v>
      </c>
      <c r="O4645" t="s">
        <v>9341</v>
      </c>
      <c r="P4645">
        <v>6.9450000000000003</v>
      </c>
      <c r="Q4645">
        <v>5.9029999999999996</v>
      </c>
      <c r="R4645" t="s">
        <v>9341</v>
      </c>
      <c r="S4645">
        <v>5.617</v>
      </c>
      <c r="T4645" t="s">
        <v>9341</v>
      </c>
      <c r="U4645" t="s">
        <v>9341</v>
      </c>
      <c r="V4645" t="str">
        <f>LEFT($U4645,2)</f>
        <v>~</v>
      </c>
      <c r="W4645" s="3" t="str">
        <f>_xlfn.XLOOKUP(V4645,$AC$2:$AC$43,$AD$2:$AD$43,"none")</f>
        <v>none</v>
      </c>
      <c r="X4645" s="3" t="str">
        <f>IF(ISNUMBER($W4645), 4600 * (1 / (0.92 * $W4645 + 1.7) + 1 / (0.92 * $W4645 + 0.62)),"none")</f>
        <v>none</v>
      </c>
      <c r="Y4645" s="8">
        <f>IF(ISNUMBER($X4645), _xlfn.XLOOKUP($X4645,Sheet3!$A$2:$A$392,Sheet3!$B$2:$B$392,"none", 1,1), $AF$2)</f>
        <v>0.8</v>
      </c>
      <c r="Z4645" s="8">
        <f>IF(ISNUMBER($X4645), _xlfn.XLOOKUP($X4645,Sheet3!$A$2:$A$392,Sheet3!$C$2:$C$392,"none", 1,1), $AF$2)</f>
        <v>0.8</v>
      </c>
      <c r="AA4645" s="8">
        <f>IF(ISNUMBER($X4645), _xlfn.XLOOKUP($X4645,Sheet3!$A$2:$A$392,Sheet3!$D$2:$D$392,"none", 1,1), $AF$2)</f>
        <v>0.8</v>
      </c>
    </row>
    <row r="4646" spans="1:27">
      <c r="A4646">
        <v>1586</v>
      </c>
      <c r="B4646" t="s">
        <v>1887</v>
      </c>
      <c r="C4646" t="s">
        <v>297</v>
      </c>
      <c r="D4646">
        <v>3</v>
      </c>
      <c r="E4646">
        <v>46</v>
      </c>
      <c r="F4646">
        <v>27.428356735200001</v>
      </c>
      <c r="G4646">
        <v>-29</v>
      </c>
      <c r="H4646">
        <v>20</v>
      </c>
      <c r="I4646">
        <v>17.368209528000001</v>
      </c>
      <c r="J4646">
        <f>(D4646+E4646/60+F4646/3600)*15</f>
        <v>56.614284819730003</v>
      </c>
      <c r="K4646">
        <f>IF(G4646&lt;0, G4646-H4646/60-I4646/3600, G4646+H4646/60+I4646/3600)</f>
        <v>-29.338157835979999</v>
      </c>
      <c r="L4646">
        <v>6.798</v>
      </c>
      <c r="M4646">
        <v>3.8420000000000001</v>
      </c>
      <c r="N4646">
        <v>10.19</v>
      </c>
      <c r="O4646" t="s">
        <v>9341</v>
      </c>
      <c r="P4646">
        <v>6.016</v>
      </c>
      <c r="Q4646">
        <v>5.9039999999999999</v>
      </c>
      <c r="R4646" t="s">
        <v>9341</v>
      </c>
      <c r="S4646">
        <v>5.8940000000000001</v>
      </c>
      <c r="T4646" t="s">
        <v>9341</v>
      </c>
      <c r="U4646" t="s">
        <v>9352</v>
      </c>
      <c r="V4646" t="str">
        <f>LEFT($U4646,2)</f>
        <v>A2</v>
      </c>
      <c r="W4646" s="3">
        <f>_xlfn.XLOOKUP(V4646,$AC$2:$AC$43,$AD$2:$AD$43,"none")</f>
        <v>0.05</v>
      </c>
      <c r="X4646" s="3">
        <f>IF(ISNUMBER($W4646), 4600 * (1 / (0.92 * $W4646 + 1.7) + 1 / (0.92 * $W4646 + 0.62)),"none")</f>
        <v>9541.5002631497482</v>
      </c>
      <c r="Y4646" s="8">
        <f>IF(ISNUMBER($X4646), _xlfn.XLOOKUP($X4646,Sheet3!$A$2:$A$392,Sheet3!$B$2:$B$392,"none", 1,1), $AF$2)</f>
        <v>0.65039999999999998</v>
      </c>
      <c r="Z4646" s="8">
        <f>IF(ISNUMBER($X4646), _xlfn.XLOOKUP($X4646,Sheet3!$A$2:$A$392,Sheet3!$C$2:$C$392,"none", 1,1), $AF$2)</f>
        <v>0.72150000000000003</v>
      </c>
      <c r="AA4646" s="8">
        <f>IF(ISNUMBER($X4646), _xlfn.XLOOKUP($X4646,Sheet3!$A$2:$A$392,Sheet3!$D$2:$D$392,"none", 1,1), $AF$2)</f>
        <v>1</v>
      </c>
    </row>
    <row r="4647" spans="1:27">
      <c r="A4647">
        <v>2246</v>
      </c>
      <c r="B4647" t="s">
        <v>2547</v>
      </c>
      <c r="C4647" t="s">
        <v>305</v>
      </c>
      <c r="D4647">
        <v>6</v>
      </c>
      <c r="E4647">
        <v>9</v>
      </c>
      <c r="F4647">
        <v>32.436992875199998</v>
      </c>
      <c r="G4647">
        <v>22</v>
      </c>
      <c r="H4647">
        <v>11</v>
      </c>
      <c r="I4647">
        <v>24.954033876</v>
      </c>
      <c r="J4647">
        <f>(D4647+E4647/60+F4647/3600)*15</f>
        <v>92.385154136980006</v>
      </c>
      <c r="K4647">
        <f>IF(G4647&lt;0, G4647-H4647/60-I4647/3600, G4647+H4647/60+I4647/3600)</f>
        <v>22.190265009410002</v>
      </c>
      <c r="L4647">
        <v>-6.5339999999999998</v>
      </c>
      <c r="M4647">
        <v>-3.8769999999999998</v>
      </c>
      <c r="N4647">
        <v>1.78</v>
      </c>
      <c r="O4647" t="s">
        <v>9341</v>
      </c>
      <c r="P4647">
        <v>7.5449999999999999</v>
      </c>
      <c r="Q4647">
        <v>5.9039999999999999</v>
      </c>
      <c r="R4647" t="s">
        <v>9341</v>
      </c>
      <c r="S4647">
        <v>5.2779999999999996</v>
      </c>
      <c r="T4647" t="s">
        <v>9341</v>
      </c>
      <c r="U4647" t="s">
        <v>9406</v>
      </c>
      <c r="V4647" t="str">
        <f>LEFT($U4647,2)</f>
        <v>K4</v>
      </c>
      <c r="W4647" s="3">
        <f>_xlfn.XLOOKUP(V4647,$AC$2:$AC$43,$AD$2:$AD$43,"none")</f>
        <v>1</v>
      </c>
      <c r="X4647" s="3">
        <f>IF(ISNUMBER($W4647), 4600 * (1 / (0.92 * $W4647 + 1.7) + 1 / (0.92 * $W4647 + 0.62)),"none")</f>
        <v>4742.7381778526815</v>
      </c>
      <c r="Y4647" s="8">
        <f>IF(ISNUMBER($X4647), _xlfn.XLOOKUP($X4647,Sheet3!$A$2:$A$392,Sheet3!$B$2:$B$392,"none", 1,1), $AF$2)</f>
        <v>1</v>
      </c>
      <c r="Z4647" s="8">
        <f>IF(ISNUMBER($X4647), _xlfn.XLOOKUP($X4647,Sheet3!$A$2:$A$392,Sheet3!$C$2:$C$392,"none", 1,1), $AF$2)</f>
        <v>0.77500000000000002</v>
      </c>
      <c r="AA4647" s="8">
        <f>IF(ISNUMBER($X4647), _xlfn.XLOOKUP($X4647,Sheet3!$A$2:$A$392,Sheet3!$D$2:$D$392,"none", 1,1), $AF$2)</f>
        <v>0.55479999999999996</v>
      </c>
    </row>
    <row r="4648" spans="1:27">
      <c r="A4648">
        <v>3770</v>
      </c>
      <c r="B4648" t="s">
        <v>4073</v>
      </c>
      <c r="C4648" t="s">
        <v>297</v>
      </c>
      <c r="D4648">
        <v>1</v>
      </c>
      <c r="E4648">
        <v>48</v>
      </c>
      <c r="F4648">
        <v>26.019415504800001</v>
      </c>
      <c r="G4648">
        <v>3</v>
      </c>
      <c r="H4648">
        <v>41</v>
      </c>
      <c r="I4648">
        <v>7.6187857919999997</v>
      </c>
      <c r="J4648">
        <f>(D4648+E4648/60+F4648/3600)*15</f>
        <v>27.10841423127</v>
      </c>
      <c r="K4648">
        <f>IF(G4648&lt;0, G4648-H4648/60-I4648/3600, G4648+H4648/60+I4648/3600)</f>
        <v>3.6854496627200004</v>
      </c>
      <c r="L4648">
        <v>-7.9329999999999998</v>
      </c>
      <c r="M4648">
        <v>19.222999999999999</v>
      </c>
      <c r="N4648">
        <v>8.83</v>
      </c>
      <c r="O4648" t="s">
        <v>9341</v>
      </c>
      <c r="P4648">
        <v>6.8940000000000001</v>
      </c>
      <c r="Q4648">
        <v>5.9039999999999999</v>
      </c>
      <c r="R4648" t="s">
        <v>9341</v>
      </c>
      <c r="S4648">
        <v>5.6550000000000002</v>
      </c>
      <c r="T4648" t="s">
        <v>9341</v>
      </c>
      <c r="U4648" t="s">
        <v>9403</v>
      </c>
      <c r="V4648" t="str">
        <f>LEFT($U4648,2)</f>
        <v>K0</v>
      </c>
      <c r="W4648" s="3">
        <f>_xlfn.XLOOKUP(V4648,$AC$2:$AC$43,$AD$2:$AD$43,"none")</f>
        <v>0.81</v>
      </c>
      <c r="X4648" s="3">
        <f>IF(ISNUMBER($W4648), 4600 * (1 / (0.92 * $W4648 + 1.7) + 1 / (0.92 * $W4648 + 0.62)),"none")</f>
        <v>5250.7063834266155</v>
      </c>
      <c r="Y4648" s="8">
        <f>IF(ISNUMBER($X4648), _xlfn.XLOOKUP($X4648,Sheet3!$A$2:$A$392,Sheet3!$B$2:$B$392,"none", 1,1), $AF$2)</f>
        <v>1</v>
      </c>
      <c r="Z4648" s="8">
        <f>IF(ISNUMBER($X4648), _xlfn.XLOOKUP($X4648,Sheet3!$A$2:$A$392,Sheet3!$C$2:$C$392,"none", 1,1), $AF$2)</f>
        <v>0.83299999999999996</v>
      </c>
      <c r="AA4648" s="8">
        <f>IF(ISNUMBER($X4648), _xlfn.XLOOKUP($X4648,Sheet3!$A$2:$A$392,Sheet3!$D$2:$D$392,"none", 1,1), $AF$2)</f>
        <v>0.67869999999999997</v>
      </c>
    </row>
    <row r="4649" spans="1:27">
      <c r="A4649">
        <v>4362</v>
      </c>
      <c r="B4649" t="s">
        <v>4665</v>
      </c>
      <c r="C4649" t="s">
        <v>12</v>
      </c>
      <c r="D4649">
        <v>9</v>
      </c>
      <c r="E4649">
        <v>33</v>
      </c>
      <c r="F4649">
        <v>26.051080132799999</v>
      </c>
      <c r="G4649">
        <v>-22</v>
      </c>
      <c r="H4649">
        <v>51</v>
      </c>
      <c r="I4649">
        <v>49.988644092000001</v>
      </c>
      <c r="J4649">
        <f>(D4649+E4649/60+F4649/3600)*15</f>
        <v>143.35854616722</v>
      </c>
      <c r="K4649">
        <f>IF(G4649&lt;0, G4649-H4649/60-I4649/3600, G4649+H4649/60+I4649/3600)</f>
        <v>-22.863885734470003</v>
      </c>
      <c r="L4649">
        <v>-70.481999999999999</v>
      </c>
      <c r="M4649">
        <v>54.597999999999999</v>
      </c>
      <c r="N4649">
        <v>11.87</v>
      </c>
      <c r="O4649" t="s">
        <v>9341</v>
      </c>
      <c r="P4649">
        <v>5.9379999999999997</v>
      </c>
      <c r="Q4649">
        <v>5.9039999999999999</v>
      </c>
      <c r="R4649" t="s">
        <v>9341</v>
      </c>
      <c r="S4649">
        <v>5.9080000000000004</v>
      </c>
      <c r="T4649">
        <v>5.88</v>
      </c>
      <c r="U4649" t="s">
        <v>9385</v>
      </c>
      <c r="V4649" t="str">
        <f>LEFT($U4649,2)</f>
        <v>B9</v>
      </c>
      <c r="W4649" s="3">
        <f>_xlfn.XLOOKUP(V4649,$AC$2:$AC$43,$AD$2:$AD$43,"none")</f>
        <v>-7.0000000000000007E-2</v>
      </c>
      <c r="X4649" s="3">
        <f>IF(ISNUMBER($W4649), 4600 * (1 / (0.92 * $W4649 + 1.7) + 1 / (0.92 * $W4649 + 0.62)),"none")</f>
        <v>11091.761228434079</v>
      </c>
      <c r="Y4649" s="8">
        <f>IF(ISNUMBER($X4649), _xlfn.XLOOKUP($X4649,Sheet3!$A$2:$A$392,Sheet3!$B$2:$B$392,"none", 1,1), $AF$2)</f>
        <v>0.57499999999999996</v>
      </c>
      <c r="Z4649" s="8">
        <f>IF(ISNUMBER($X4649), _xlfn.XLOOKUP($X4649,Sheet3!$A$2:$A$392,Sheet3!$C$2:$C$392,"none", 1,1), $AF$2)</f>
        <v>0.66420000000000001</v>
      </c>
      <c r="AA4649" s="8">
        <f>IF(ISNUMBER($X4649), _xlfn.XLOOKUP($X4649,Sheet3!$A$2:$A$392,Sheet3!$D$2:$D$392,"none", 1,1), $AF$2)</f>
        <v>1</v>
      </c>
    </row>
    <row r="4650" spans="1:27">
      <c r="A4650">
        <v>4665</v>
      </c>
      <c r="B4650" t="s">
        <v>4968</v>
      </c>
      <c r="C4650" t="s">
        <v>12</v>
      </c>
      <c r="D4650">
        <v>11</v>
      </c>
      <c r="E4650">
        <v>18</v>
      </c>
      <c r="F4650">
        <v>54.959638994400002</v>
      </c>
      <c r="G4650">
        <v>1</v>
      </c>
      <c r="H4650">
        <v>39</v>
      </c>
      <c r="I4650">
        <v>1.423590264</v>
      </c>
      <c r="J4650">
        <f>(D4650+E4650/60+F4650/3600)*15</f>
        <v>169.72899849581003</v>
      </c>
      <c r="K4650">
        <f>IF(G4650&lt;0, G4650-H4650/60-I4650/3600, G4650+H4650/60+I4650/3600)</f>
        <v>1.65039544174</v>
      </c>
      <c r="L4650">
        <v>-37.527000000000001</v>
      </c>
      <c r="M4650">
        <v>-55.805</v>
      </c>
      <c r="N4650">
        <v>11.59</v>
      </c>
      <c r="O4650" t="s">
        <v>9341</v>
      </c>
      <c r="P4650">
        <v>6.9370000000000003</v>
      </c>
      <c r="Q4650">
        <v>5.9039999999999999</v>
      </c>
      <c r="R4650" t="s">
        <v>9341</v>
      </c>
      <c r="S4650">
        <v>5.6210000000000004</v>
      </c>
      <c r="T4650" t="s">
        <v>9341</v>
      </c>
      <c r="U4650" t="s">
        <v>9403</v>
      </c>
      <c r="V4650" t="str">
        <f>LEFT($U4650,2)</f>
        <v>K0</v>
      </c>
      <c r="W4650" s="3">
        <f>_xlfn.XLOOKUP(V4650,$AC$2:$AC$43,$AD$2:$AD$43,"none")</f>
        <v>0.81</v>
      </c>
      <c r="X4650" s="3">
        <f>IF(ISNUMBER($W4650), 4600 * (1 / (0.92 * $W4650 + 1.7) + 1 / (0.92 * $W4650 + 0.62)),"none")</f>
        <v>5250.7063834266155</v>
      </c>
      <c r="Y4650" s="8">
        <f>IF(ISNUMBER($X4650), _xlfn.XLOOKUP($X4650,Sheet3!$A$2:$A$392,Sheet3!$B$2:$B$392,"none", 1,1), $AF$2)</f>
        <v>1</v>
      </c>
      <c r="Z4650" s="8">
        <f>IF(ISNUMBER($X4650), _xlfn.XLOOKUP($X4650,Sheet3!$A$2:$A$392,Sheet3!$C$2:$C$392,"none", 1,1), $AF$2)</f>
        <v>0.83299999999999996</v>
      </c>
      <c r="AA4650" s="8">
        <f>IF(ISNUMBER($X4650), _xlfn.XLOOKUP($X4650,Sheet3!$A$2:$A$392,Sheet3!$D$2:$D$392,"none", 1,1), $AF$2)</f>
        <v>0.67869999999999997</v>
      </c>
    </row>
    <row r="4651" spans="1:27">
      <c r="A4651">
        <v>7368</v>
      </c>
      <c r="B4651" t="s">
        <v>7671</v>
      </c>
      <c r="C4651" t="s">
        <v>12</v>
      </c>
      <c r="D4651">
        <v>9</v>
      </c>
      <c r="E4651">
        <v>28</v>
      </c>
      <c r="F4651">
        <v>47.105372260800003</v>
      </c>
      <c r="G4651">
        <v>-62</v>
      </c>
      <c r="H4651">
        <v>16</v>
      </c>
      <c r="I4651">
        <v>23.287168416</v>
      </c>
      <c r="J4651">
        <f>(D4651+E4651/60+F4651/3600)*15</f>
        <v>142.19627238442001</v>
      </c>
      <c r="K4651">
        <f>IF(G4651&lt;0, G4651-H4651/60-I4651/3600, G4651+H4651/60+I4651/3600)</f>
        <v>-62.273135324560002</v>
      </c>
      <c r="L4651">
        <v>-64.614999999999995</v>
      </c>
      <c r="M4651">
        <v>28.030999999999999</v>
      </c>
      <c r="N4651">
        <v>7.09</v>
      </c>
      <c r="O4651" t="s">
        <v>9341</v>
      </c>
      <c r="P4651">
        <v>7.0149999999999997</v>
      </c>
      <c r="Q4651">
        <v>5.9039999999999999</v>
      </c>
      <c r="R4651" t="s">
        <v>9341</v>
      </c>
      <c r="S4651">
        <v>5.6020000000000003</v>
      </c>
      <c r="T4651" t="s">
        <v>9341</v>
      </c>
      <c r="U4651" t="s">
        <v>9500</v>
      </c>
      <c r="V4651" t="str">
        <f>LEFT($U4651,2)</f>
        <v>K1</v>
      </c>
      <c r="W4651" s="3">
        <f>_xlfn.XLOOKUP(V4651,$AC$2:$AC$43,$AD$2:$AD$43,"none")</f>
        <v>0.86</v>
      </c>
      <c r="X4651" s="3">
        <f>IF(ISNUMBER($W4651), 4600 * (1 / (0.92 * $W4651 + 1.7) + 1 / (0.92 * $W4651 + 0.62)),"none")</f>
        <v>5106.1368670782376</v>
      </c>
      <c r="Y4651" s="8">
        <f>IF(ISNUMBER($X4651), _xlfn.XLOOKUP($X4651,Sheet3!$A$2:$A$392,Sheet3!$B$2:$B$392,"none", 1,1), $AF$2)</f>
        <v>1</v>
      </c>
      <c r="Z4651" s="8">
        <f>IF(ISNUMBER($X4651), _xlfn.XLOOKUP($X4651,Sheet3!$A$2:$A$392,Sheet3!$C$2:$C$392,"none", 1,1), $AF$2)</f>
        <v>0.82210000000000005</v>
      </c>
      <c r="AA4651" s="8">
        <f>IF(ISNUMBER($X4651), _xlfn.XLOOKUP($X4651,Sheet3!$A$2:$A$392,Sheet3!$D$2:$D$392,"none", 1,1), $AF$2)</f>
        <v>0.65410000000000001</v>
      </c>
    </row>
    <row r="4652" spans="1:27">
      <c r="A4652">
        <v>2010</v>
      </c>
      <c r="B4652" t="s">
        <v>2311</v>
      </c>
      <c r="C4652" t="s">
        <v>297</v>
      </c>
      <c r="D4652">
        <v>5</v>
      </c>
      <c r="E4652">
        <v>26</v>
      </c>
      <c r="F4652">
        <v>48.803607621600001</v>
      </c>
      <c r="G4652">
        <v>34</v>
      </c>
      <c r="H4652">
        <v>23</v>
      </c>
      <c r="I4652">
        <v>30.504655824</v>
      </c>
      <c r="J4652">
        <f>(D4652+E4652/60+F4652/3600)*15</f>
        <v>81.703348365090008</v>
      </c>
      <c r="K4652">
        <f>IF(G4652&lt;0, G4652-H4652/60-I4652/3600, G4652+H4652/60+I4652/3600)</f>
        <v>34.391806848839998</v>
      </c>
      <c r="L4652">
        <v>2.4409999999999998</v>
      </c>
      <c r="M4652">
        <v>-6.702</v>
      </c>
      <c r="N4652">
        <v>1.61</v>
      </c>
      <c r="O4652" t="s">
        <v>9341</v>
      </c>
      <c r="P4652">
        <v>6.0419999999999998</v>
      </c>
      <c r="Q4652">
        <v>5.9050000000000002</v>
      </c>
      <c r="R4652" t="s">
        <v>9341</v>
      </c>
      <c r="S4652">
        <v>5.8529999999999998</v>
      </c>
      <c r="T4652" t="s">
        <v>9341</v>
      </c>
      <c r="U4652" t="s">
        <v>10076</v>
      </c>
      <c r="V4652" t="str">
        <f>LEFT($U4652,2)</f>
        <v>A1</v>
      </c>
      <c r="W4652" s="3">
        <f>_xlfn.XLOOKUP(V4652,$AC$2:$AC$43,$AD$2:$AD$43,"none")</f>
        <v>0.02</v>
      </c>
      <c r="X4652" s="3">
        <f>IF(ISNUMBER($W4652), 4600 * (1 / (0.92 * $W4652 + 1.7) + 1 / (0.92 * $W4652 + 0.62)),"none")</f>
        <v>9882.4225367888994</v>
      </c>
      <c r="Y4652" s="8">
        <f>IF(ISNUMBER($X4652), _xlfn.XLOOKUP($X4652,Sheet3!$A$2:$A$392,Sheet3!$B$2:$B$392,"none", 1,1), $AF$2)</f>
        <v>0.63239999999999996</v>
      </c>
      <c r="Z4652" s="8">
        <f>IF(ISNUMBER($X4652), _xlfn.XLOOKUP($X4652,Sheet3!$A$2:$A$392,Sheet3!$C$2:$C$392,"none", 1,1), $AF$2)</f>
        <v>0.70809999999999995</v>
      </c>
      <c r="AA4652" s="8">
        <f>IF(ISNUMBER($X4652), _xlfn.XLOOKUP($X4652,Sheet3!$A$2:$A$392,Sheet3!$D$2:$D$392,"none", 1,1), $AF$2)</f>
        <v>1</v>
      </c>
    </row>
    <row r="4653" spans="1:27">
      <c r="A4653">
        <v>4531</v>
      </c>
      <c r="B4653" t="s">
        <v>4834</v>
      </c>
      <c r="C4653" t="s">
        <v>297</v>
      </c>
      <c r="D4653">
        <v>10</v>
      </c>
      <c r="E4653">
        <v>31</v>
      </c>
      <c r="F4653">
        <v>51.375396895199998</v>
      </c>
      <c r="G4653">
        <v>32</v>
      </c>
      <c r="H4653">
        <v>22</v>
      </c>
      <c r="I4653">
        <v>46.405276428000001</v>
      </c>
      <c r="J4653">
        <f>(D4653+E4653/60+F4653/3600)*15</f>
        <v>157.96406415373002</v>
      </c>
      <c r="K4653">
        <f>IF(G4653&lt;0, G4653-H4653/60-I4653/3600, G4653+H4653/60+I4653/3600)</f>
        <v>32.379557021229999</v>
      </c>
      <c r="L4653">
        <v>16.652000000000001</v>
      </c>
      <c r="M4653">
        <v>7.8760000000000003</v>
      </c>
      <c r="N4653">
        <v>12.1</v>
      </c>
      <c r="O4653" t="s">
        <v>9341</v>
      </c>
      <c r="P4653">
        <v>6.0010000000000003</v>
      </c>
      <c r="Q4653">
        <v>5.9050000000000002</v>
      </c>
      <c r="R4653" t="s">
        <v>9341</v>
      </c>
      <c r="S4653">
        <v>5.8789999999999996</v>
      </c>
      <c r="T4653" t="s">
        <v>9341</v>
      </c>
      <c r="U4653" t="s">
        <v>10697</v>
      </c>
      <c r="V4653" t="str">
        <f>LEFT($U4653,2)</f>
        <v>A0</v>
      </c>
      <c r="W4653" s="3">
        <f>_xlfn.XLOOKUP(V4653,$AC$2:$AC$43,$AD$2:$AD$43,"none")</f>
        <v>-0.01</v>
      </c>
      <c r="X4653" s="3">
        <f>IF(ISNUMBER($W4653), 4600 * (1 / (0.92 * $W4653 + 1.7) + 1 / (0.92 * $W4653 + 0.62)),"none")</f>
        <v>10251.712375722911</v>
      </c>
      <c r="Y4653" s="8">
        <f>IF(ISNUMBER($X4653), _xlfn.XLOOKUP($X4653,Sheet3!$A$2:$A$392,Sheet3!$B$2:$B$392,"none", 1,1), $AF$2)</f>
        <v>0.6109</v>
      </c>
      <c r="Z4653" s="8">
        <f>IF(ISNUMBER($X4653), _xlfn.XLOOKUP($X4653,Sheet3!$A$2:$A$392,Sheet3!$C$2:$C$392,"none", 1,1), $AF$2)</f>
        <v>0.69189999999999996</v>
      </c>
      <c r="AA4653" s="8">
        <f>IF(ISNUMBER($X4653), _xlfn.XLOOKUP($X4653,Sheet3!$A$2:$A$392,Sheet3!$D$2:$D$392,"none", 1,1), $AF$2)</f>
        <v>1</v>
      </c>
    </row>
    <row r="4654" spans="1:27">
      <c r="A4654">
        <v>8381</v>
      </c>
      <c r="B4654" t="s">
        <v>8684</v>
      </c>
      <c r="C4654" t="s">
        <v>12</v>
      </c>
      <c r="D4654">
        <v>16</v>
      </c>
      <c r="E4654">
        <v>54</v>
      </c>
      <c r="F4654">
        <v>0.36051999600000001</v>
      </c>
      <c r="G4654">
        <v>-57</v>
      </c>
      <c r="H4654">
        <v>54</v>
      </c>
      <c r="I4654">
        <v>34.241526180000001</v>
      </c>
      <c r="J4654">
        <f>(D4654+E4654/60+F4654/3600)*15</f>
        <v>253.50150216664997</v>
      </c>
      <c r="K4654">
        <f>IF(G4654&lt;0, G4654-H4654/60-I4654/3600, G4654+H4654/60+I4654/3600)</f>
        <v>-57.909511535050001</v>
      </c>
      <c r="L4654">
        <v>-39.960999999999999</v>
      </c>
      <c r="M4654">
        <v>-124.119</v>
      </c>
      <c r="N4654">
        <v>5.16</v>
      </c>
      <c r="O4654" t="s">
        <v>9341</v>
      </c>
      <c r="P4654">
        <v>7.4829999999999997</v>
      </c>
      <c r="Q4654">
        <v>5.9050000000000002</v>
      </c>
      <c r="R4654" t="s">
        <v>9341</v>
      </c>
      <c r="S4654">
        <v>5.1589999999999998</v>
      </c>
      <c r="T4654" t="s">
        <v>9341</v>
      </c>
      <c r="U4654" t="s">
        <v>9376</v>
      </c>
      <c r="V4654" t="str">
        <f>LEFT($U4654,2)</f>
        <v>M1</v>
      </c>
      <c r="W4654" s="3">
        <f>_xlfn.XLOOKUP(V4654,$AC$2:$AC$43,$AD$2:$AD$43,"none")</f>
        <v>1.47</v>
      </c>
      <c r="X4654" s="3">
        <f>IF(ISNUMBER($W4654), 4600 * (1 / (0.92 * $W4654 + 1.7) + 1 / (0.92 * $W4654 + 0.62)),"none")</f>
        <v>3839.1950178350371</v>
      </c>
      <c r="Y4654" s="8">
        <f>IF(ISNUMBER($X4654), _xlfn.XLOOKUP($X4654,Sheet3!$A$2:$A$392,Sheet3!$B$2:$B$392,"none", 1,1), $AF$2)</f>
        <v>1</v>
      </c>
      <c r="Z4654" s="8">
        <f>IF(ISNUMBER($X4654), _xlfn.XLOOKUP($X4654,Sheet3!$A$2:$A$392,Sheet3!$C$2:$C$392,"none", 1,1), $AF$2)</f>
        <v>0.64800000000000002</v>
      </c>
      <c r="AA4654" s="8">
        <f>IF(ISNUMBER($X4654), _xlfn.XLOOKUP($X4654,Sheet3!$A$2:$A$392,Sheet3!$D$2:$D$392,"none", 1,1), $AF$2)</f>
        <v>0.33460000000000001</v>
      </c>
    </row>
    <row r="4655" spans="1:27">
      <c r="A4655">
        <v>1169</v>
      </c>
      <c r="B4655" t="s">
        <v>1470</v>
      </c>
      <c r="C4655" t="s">
        <v>297</v>
      </c>
      <c r="D4655">
        <v>7</v>
      </c>
      <c r="E4655">
        <v>37</v>
      </c>
      <c r="F4655">
        <v>53.8487778744</v>
      </c>
      <c r="G4655">
        <v>48</v>
      </c>
      <c r="H4655">
        <v>46</v>
      </c>
      <c r="I4655">
        <v>25.83575274</v>
      </c>
      <c r="J4655">
        <f>(D4655+E4655/60+F4655/3600)*15</f>
        <v>114.47436990781</v>
      </c>
      <c r="K4655">
        <f>IF(G4655&lt;0, G4655-H4655/60-I4655/3600, G4655+H4655/60+I4655/3600)</f>
        <v>48.773843264649997</v>
      </c>
      <c r="L4655">
        <v>-33.811</v>
      </c>
      <c r="M4655">
        <v>-28</v>
      </c>
      <c r="N4655">
        <v>12.33</v>
      </c>
      <c r="O4655" t="s">
        <v>9341</v>
      </c>
      <c r="P4655">
        <v>6.1379999999999999</v>
      </c>
      <c r="Q4655">
        <v>5.9059999999999997</v>
      </c>
      <c r="R4655" t="s">
        <v>9341</v>
      </c>
      <c r="S4655">
        <v>5.8869999999999996</v>
      </c>
      <c r="T4655" t="s">
        <v>9341</v>
      </c>
      <c r="U4655" t="s">
        <v>9709</v>
      </c>
      <c r="V4655" t="str">
        <f>LEFT($U4655,2)</f>
        <v>A5</v>
      </c>
      <c r="W4655" s="3">
        <f>_xlfn.XLOOKUP(V4655,$AC$2:$AC$43,$AD$2:$AD$43,"none")</f>
        <v>0.15</v>
      </c>
      <c r="X4655" s="3">
        <f>IF(ISNUMBER($W4655), 4600 * (1 / (0.92 * $W4655 + 1.7) + 1 / (0.92 * $W4655 + 0.62)),"none")</f>
        <v>8571.3219313180252</v>
      </c>
      <c r="Y4655" s="8">
        <f>IF(ISNUMBER($X4655), _xlfn.XLOOKUP($X4655,Sheet3!$A$2:$A$392,Sheet3!$B$2:$B$392,"none", 1,1), $AF$2)</f>
        <v>0.72599999999999998</v>
      </c>
      <c r="Z4655" s="8">
        <f>IF(ISNUMBER($X4655), _xlfn.XLOOKUP($X4655,Sheet3!$A$2:$A$392,Sheet3!$C$2:$C$392,"none", 1,1), $AF$2)</f>
        <v>0.7762</v>
      </c>
      <c r="AA4655" s="8">
        <f>IF(ISNUMBER($X4655), _xlfn.XLOOKUP($X4655,Sheet3!$A$2:$A$392,Sheet3!$D$2:$D$392,"none", 1,1), $AF$2)</f>
        <v>1</v>
      </c>
    </row>
    <row r="4656" spans="1:27">
      <c r="A4656">
        <v>2797</v>
      </c>
      <c r="B4656" t="s">
        <v>3100</v>
      </c>
      <c r="C4656" t="s">
        <v>297</v>
      </c>
      <c r="D4656">
        <v>7</v>
      </c>
      <c r="E4656">
        <v>40</v>
      </c>
      <c r="F4656">
        <v>58.5185843832</v>
      </c>
      <c r="G4656">
        <v>23</v>
      </c>
      <c r="H4656">
        <v>1</v>
      </c>
      <c r="I4656">
        <v>6.703077972</v>
      </c>
      <c r="J4656">
        <f>(D4656+E4656/60+F4656/3600)*15</f>
        <v>115.24382743493001</v>
      </c>
      <c r="K4656">
        <f>IF(G4656&lt;0, G4656-H4656/60-I4656/3600, G4656+H4656/60+I4656/3600)</f>
        <v>23.01852863277</v>
      </c>
      <c r="L4656">
        <v>-7.1619999999999999</v>
      </c>
      <c r="M4656">
        <v>-12.34</v>
      </c>
      <c r="N4656">
        <v>2.81</v>
      </c>
      <c r="O4656" t="s">
        <v>9341</v>
      </c>
      <c r="P4656">
        <v>7.4580000000000002</v>
      </c>
      <c r="Q4656">
        <v>5.9059999999999997</v>
      </c>
      <c r="R4656" t="s">
        <v>9341</v>
      </c>
      <c r="S4656">
        <v>5.3310000000000004</v>
      </c>
      <c r="T4656" t="s">
        <v>9341</v>
      </c>
      <c r="U4656" t="s">
        <v>9360</v>
      </c>
      <c r="V4656" t="str">
        <f>LEFT($U4656,2)</f>
        <v>K5</v>
      </c>
      <c r="W4656" s="3">
        <f>_xlfn.XLOOKUP(V4656,$AC$2:$AC$43,$AD$2:$AD$43,"none")</f>
        <v>1.1499999999999999</v>
      </c>
      <c r="X4656" s="3">
        <f>IF(ISNUMBER($W4656), 4600 * (1 / (0.92 * $W4656 + 1.7) + 1 / (0.92 * $W4656 + 0.62)),"none")</f>
        <v>4409.2340323652679</v>
      </c>
      <c r="Y4656" s="8">
        <f>IF(ISNUMBER($X4656), _xlfn.XLOOKUP($X4656,Sheet3!$A$2:$A$392,Sheet3!$B$2:$B$392,"none", 1,1), $AF$2)</f>
        <v>1</v>
      </c>
      <c r="Z4656" s="8">
        <f>IF(ISNUMBER($X4656), _xlfn.XLOOKUP($X4656,Sheet3!$A$2:$A$392,Sheet3!$C$2:$C$392,"none", 1,1), $AF$2)</f>
        <v>0.73599999999999999</v>
      </c>
      <c r="AA4656" s="8">
        <f>IF(ISNUMBER($X4656), _xlfn.XLOOKUP($X4656,Sheet3!$A$2:$A$392,Sheet3!$D$2:$D$392,"none", 1,1), $AF$2)</f>
        <v>0.4803</v>
      </c>
    </row>
    <row r="4657" spans="1:27">
      <c r="A4657">
        <v>7901</v>
      </c>
      <c r="B4657" t="s">
        <v>8204</v>
      </c>
      <c r="C4657" t="s">
        <v>297</v>
      </c>
      <c r="D4657">
        <v>13</v>
      </c>
      <c r="E4657">
        <v>11</v>
      </c>
      <c r="F4657">
        <v>51.440794967999999</v>
      </c>
      <c r="G4657">
        <v>-69</v>
      </c>
      <c r="H4657">
        <v>56</v>
      </c>
      <c r="I4657">
        <v>31.257111552000001</v>
      </c>
      <c r="J4657">
        <f>(D4657+E4657/60+F4657/3600)*15</f>
        <v>197.9643366457</v>
      </c>
      <c r="K4657">
        <f>IF(G4657&lt;0, G4657-H4657/60-I4657/3600, G4657+H4657/60+I4657/3600)</f>
        <v>-69.942015864319998</v>
      </c>
      <c r="L4657">
        <v>34.881</v>
      </c>
      <c r="M4657">
        <v>1.506</v>
      </c>
      <c r="N4657">
        <v>23.69</v>
      </c>
      <c r="O4657" t="s">
        <v>9341</v>
      </c>
      <c r="P4657">
        <v>6.3179999999999996</v>
      </c>
      <c r="Q4657">
        <v>5.9059999999999997</v>
      </c>
      <c r="R4657" t="s">
        <v>9341</v>
      </c>
      <c r="S4657">
        <v>5.81</v>
      </c>
      <c r="T4657" t="s">
        <v>9341</v>
      </c>
      <c r="U4657" t="s">
        <v>10457</v>
      </c>
      <c r="V4657" t="str">
        <f>LEFT($U4657,2)</f>
        <v>F3</v>
      </c>
      <c r="W4657" s="3" t="str">
        <f>_xlfn.XLOOKUP(V4657,$AC$2:$AC$43,$AD$2:$AD$43,"none")</f>
        <v>none</v>
      </c>
      <c r="X4657" s="3" t="str">
        <f>IF(ISNUMBER($W4657), 4600 * (1 / (0.92 * $W4657 + 1.7) + 1 / (0.92 * $W4657 + 0.62)),"none")</f>
        <v>none</v>
      </c>
      <c r="Y4657" s="8">
        <f>IF(ISNUMBER($X4657), _xlfn.XLOOKUP($X4657,Sheet3!$A$2:$A$392,Sheet3!$B$2:$B$392,"none", 1,1), $AF$2)</f>
        <v>0.8</v>
      </c>
      <c r="Z4657" s="8">
        <f>IF(ISNUMBER($X4657), _xlfn.XLOOKUP($X4657,Sheet3!$A$2:$A$392,Sheet3!$C$2:$C$392,"none", 1,1), $AF$2)</f>
        <v>0.8</v>
      </c>
      <c r="AA4657" s="8">
        <f>IF(ISNUMBER($X4657), _xlfn.XLOOKUP($X4657,Sheet3!$A$2:$A$392,Sheet3!$D$2:$D$392,"none", 1,1), $AF$2)</f>
        <v>0.8</v>
      </c>
    </row>
    <row r="4658" spans="1:27">
      <c r="A4658">
        <v>718</v>
      </c>
      <c r="B4658" t="s">
        <v>1018</v>
      </c>
      <c r="C4658" t="s">
        <v>297</v>
      </c>
      <c r="D4658">
        <v>21</v>
      </c>
      <c r="E4658">
        <v>5</v>
      </c>
      <c r="F4658">
        <v>29.2657046472</v>
      </c>
      <c r="G4658">
        <v>78</v>
      </c>
      <c r="H4658">
        <v>7</v>
      </c>
      <c r="I4658">
        <v>35.009168735999999</v>
      </c>
      <c r="J4658">
        <f>(D4658+E4658/60+F4658/3600)*15</f>
        <v>316.37194043602994</v>
      </c>
      <c r="K4658">
        <f>IF(G4658&lt;0, G4658-H4658/60-I4658/3600, G4658+H4658/60+I4658/3600)</f>
        <v>78.126391435759999</v>
      </c>
      <c r="L4658">
        <v>19.63</v>
      </c>
      <c r="M4658">
        <v>29.018000000000001</v>
      </c>
      <c r="N4658">
        <v>7.38</v>
      </c>
      <c r="O4658" t="s">
        <v>9341</v>
      </c>
      <c r="P4658">
        <v>5.8280000000000003</v>
      </c>
      <c r="Q4658">
        <v>5.907</v>
      </c>
      <c r="R4658" t="s">
        <v>9341</v>
      </c>
      <c r="S4658">
        <v>5.9020000000000001</v>
      </c>
      <c r="T4658" t="s">
        <v>9341</v>
      </c>
      <c r="U4658" t="s">
        <v>9518</v>
      </c>
      <c r="V4658" t="str">
        <f>LEFT($U4658,2)</f>
        <v>B8</v>
      </c>
      <c r="W4658" s="3">
        <f>_xlfn.XLOOKUP(V4658,$AC$2:$AC$43,$AD$2:$AD$43,"none")</f>
        <v>-0.11</v>
      </c>
      <c r="X4658" s="3">
        <f>IF(ISNUMBER($W4658), 4600 * (1 / (0.92 * $W4658 + 1.7) + 1 / (0.92 * $W4658 + 0.62)),"none")</f>
        <v>11743.77313439976</v>
      </c>
      <c r="Y4658" s="8">
        <f>IF(ISNUMBER($X4658), _xlfn.XLOOKUP($X4658,Sheet3!$A$2:$A$392,Sheet3!$B$2:$B$392,"none", 1,1), $AF$2)</f>
        <v>0.54959999999999998</v>
      </c>
      <c r="Z4658" s="8">
        <f>IF(ISNUMBER($X4658), _xlfn.XLOOKUP($X4658,Sheet3!$A$2:$A$392,Sheet3!$C$2:$C$392,"none", 1,1), $AF$2)</f>
        <v>0.64410000000000001</v>
      </c>
      <c r="AA4658" s="8">
        <f>IF(ISNUMBER($X4658), _xlfn.XLOOKUP($X4658,Sheet3!$A$2:$A$392,Sheet3!$D$2:$D$392,"none", 1,1), $AF$2)</f>
        <v>1</v>
      </c>
    </row>
    <row r="4659" spans="1:27">
      <c r="A4659">
        <v>766</v>
      </c>
      <c r="B4659" t="s">
        <v>1066</v>
      </c>
      <c r="C4659" t="s">
        <v>16</v>
      </c>
      <c r="D4659">
        <v>3</v>
      </c>
      <c r="E4659">
        <v>11</v>
      </c>
      <c r="F4659">
        <v>42.674079448800001</v>
      </c>
      <c r="G4659">
        <v>81</v>
      </c>
      <c r="H4659">
        <v>28</v>
      </c>
      <c r="I4659">
        <v>14.5596459</v>
      </c>
      <c r="J4659">
        <f>(D4659+E4659/60+F4659/3600)*15</f>
        <v>47.927808664369998</v>
      </c>
      <c r="K4659">
        <f>IF(G4659&lt;0, G4659-H4659/60-I4659/3600, G4659+H4659/60+I4659/3600)</f>
        <v>81.470711012750002</v>
      </c>
      <c r="L4659">
        <v>-44.709000000000003</v>
      </c>
      <c r="M4659">
        <v>0.32700000000000001</v>
      </c>
      <c r="N4659">
        <v>16.149999999999999</v>
      </c>
      <c r="O4659" t="s">
        <v>9341</v>
      </c>
      <c r="P4659">
        <v>6.069</v>
      </c>
      <c r="Q4659">
        <v>5.907</v>
      </c>
      <c r="R4659" t="s">
        <v>9341</v>
      </c>
      <c r="S4659">
        <v>5.8979999999999997</v>
      </c>
      <c r="T4659" t="s">
        <v>9341</v>
      </c>
      <c r="U4659" t="s">
        <v>9721</v>
      </c>
      <c r="V4659" t="str">
        <f>LEFT($U4659,2)</f>
        <v>A7</v>
      </c>
      <c r="W4659" s="3">
        <f>_xlfn.XLOOKUP(V4659,$AC$2:$AC$43,$AD$2:$AD$43,"none")</f>
        <v>0.2</v>
      </c>
      <c r="X4659" s="3">
        <f>IF(ISNUMBER($W4659), 4600 * (1 / (0.92 * $W4659 + 1.7) + 1 / (0.92 * $W4659 + 0.62)),"none")</f>
        <v>8163.0066229362728</v>
      </c>
      <c r="Y4659" s="8">
        <f>IF(ISNUMBER($X4659), _xlfn.XLOOKUP($X4659,Sheet3!$A$2:$A$392,Sheet3!$B$2:$B$392,"none", 1,1), $AF$2)</f>
        <v>0.76519999999999999</v>
      </c>
      <c r="Z4659" s="8">
        <f>IF(ISNUMBER($X4659), _xlfn.XLOOKUP($X4659,Sheet3!$A$2:$A$392,Sheet3!$C$2:$C$392,"none", 1,1), $AF$2)</f>
        <v>0.80349999999999999</v>
      </c>
      <c r="AA4659" s="8">
        <f>IF(ISNUMBER($X4659), _xlfn.XLOOKUP($X4659,Sheet3!$A$2:$A$392,Sheet3!$D$2:$D$392,"none", 1,1), $AF$2)</f>
        <v>1</v>
      </c>
    </row>
    <row r="4660" spans="1:27">
      <c r="A4660">
        <v>871</v>
      </c>
      <c r="B4660" t="s">
        <v>1171</v>
      </c>
      <c r="C4660" t="s">
        <v>16</v>
      </c>
      <c r="D4660">
        <v>5</v>
      </c>
      <c r="E4660">
        <v>59</v>
      </c>
      <c r="F4660">
        <v>21.779276529600001</v>
      </c>
      <c r="G4660">
        <v>49</v>
      </c>
      <c r="H4660">
        <v>55</v>
      </c>
      <c r="I4660">
        <v>28.339706423999999</v>
      </c>
      <c r="J4660">
        <f>(D4660+E4660/60+F4660/3600)*15</f>
        <v>89.840746985539994</v>
      </c>
      <c r="K4660">
        <f>IF(G4660&lt;0, G4660-H4660/60-I4660/3600, G4660+H4660/60+I4660/3600)</f>
        <v>49.924538807339999</v>
      </c>
      <c r="L4660">
        <v>-4.9189999999999996</v>
      </c>
      <c r="M4660">
        <v>-2.6339999999999999</v>
      </c>
      <c r="N4660">
        <v>2.58</v>
      </c>
      <c r="O4660" t="s">
        <v>9341</v>
      </c>
      <c r="P4660">
        <v>7.1029999999999998</v>
      </c>
      <c r="Q4660">
        <v>5.907</v>
      </c>
      <c r="R4660" t="s">
        <v>9341</v>
      </c>
      <c r="S4660">
        <v>5.508</v>
      </c>
      <c r="T4660" t="s">
        <v>9341</v>
      </c>
      <c r="U4660" t="s">
        <v>9342</v>
      </c>
      <c r="V4660" t="str">
        <f>LEFT($U4660,2)</f>
        <v>G5</v>
      </c>
      <c r="W4660" s="3">
        <f>_xlfn.XLOOKUP(V4660,$AC$2:$AC$43,$AD$2:$AD$43,"none")</f>
        <v>0.68</v>
      </c>
      <c r="X4660" s="3">
        <f>IF(ISNUMBER($W4660), 4600 * (1 / (0.92 * $W4660 + 1.7) + 1 / (0.92 * $W4660 + 0.62)),"none")</f>
        <v>5670.9835338658331</v>
      </c>
      <c r="Y4660" s="8">
        <f>IF(ISNUMBER($X4660), _xlfn.XLOOKUP($X4660,Sheet3!$A$2:$A$392,Sheet3!$B$2:$B$392,"none", 1,1), $AF$2)</f>
        <v>1</v>
      </c>
      <c r="Z4660" s="8">
        <f>IF(ISNUMBER($X4660), _xlfn.XLOOKUP($X4660,Sheet3!$A$2:$A$392,Sheet3!$C$2:$C$392,"none", 1,1), $AF$2)</f>
        <v>0.874</v>
      </c>
      <c r="AA4660" s="8">
        <f>IF(ISNUMBER($X4660), _xlfn.XLOOKUP($X4660,Sheet3!$A$2:$A$392,Sheet3!$D$2:$D$392,"none", 1,1), $AF$2)</f>
        <v>0.77600000000000002</v>
      </c>
    </row>
    <row r="4661" spans="1:27">
      <c r="A4661">
        <v>3612</v>
      </c>
      <c r="B4661" t="s">
        <v>3915</v>
      </c>
      <c r="C4661" t="s">
        <v>297</v>
      </c>
      <c r="D4661">
        <v>22</v>
      </c>
      <c r="E4661">
        <v>23</v>
      </c>
      <c r="F4661">
        <v>32.150003750400003</v>
      </c>
      <c r="G4661">
        <v>-7</v>
      </c>
      <c r="H4661">
        <v>11</v>
      </c>
      <c r="I4661">
        <v>39.884201447999999</v>
      </c>
      <c r="J4661">
        <f>(D4661+E4661/60+F4661/3600)*15</f>
        <v>335.88395834895999</v>
      </c>
      <c r="K4661">
        <f>IF(G4661&lt;0, G4661-H4661/60-I4661/3600, G4661+H4661/60+I4661/3600)</f>
        <v>-7.1944122781800006</v>
      </c>
      <c r="L4661">
        <v>1.478</v>
      </c>
      <c r="M4661">
        <v>5.6879999999999997</v>
      </c>
      <c r="N4661">
        <v>7.02</v>
      </c>
      <c r="O4661" t="s">
        <v>9341</v>
      </c>
      <c r="P4661">
        <v>6.9130000000000003</v>
      </c>
      <c r="Q4661">
        <v>5.907</v>
      </c>
      <c r="R4661" t="s">
        <v>9341</v>
      </c>
      <c r="S4661">
        <v>5.6820000000000004</v>
      </c>
      <c r="T4661" t="s">
        <v>9341</v>
      </c>
      <c r="U4661" t="s">
        <v>10505</v>
      </c>
      <c r="V4661" t="str">
        <f>LEFT($U4661,2)</f>
        <v>G8</v>
      </c>
      <c r="W4661" s="3">
        <f>_xlfn.XLOOKUP(V4661,$AC$2:$AC$43,$AD$2:$AD$43,"none")</f>
        <v>0.74</v>
      </c>
      <c r="X4661" s="3">
        <f>IF(ISNUMBER($W4661), 4600 * (1 / (0.92 * $W4661 + 1.7) + 1 / (0.92 * $W4661 + 0.62)),"none")</f>
        <v>5468.4090187676065</v>
      </c>
      <c r="Y4661" s="8">
        <f>IF(ISNUMBER($X4661), _xlfn.XLOOKUP($X4661,Sheet3!$A$2:$A$392,Sheet3!$B$2:$B$392,"none", 1,1), $AF$2)</f>
        <v>1</v>
      </c>
      <c r="Z4661" s="8">
        <f>IF(ISNUMBER($X4661), _xlfn.XLOOKUP($X4661,Sheet3!$A$2:$A$392,Sheet3!$C$2:$C$392,"none", 1,1), $AF$2)</f>
        <v>0.85409999999999997</v>
      </c>
      <c r="AA4661" s="8">
        <f>IF(ISNUMBER($X4661), _xlfn.XLOOKUP($X4661,Sheet3!$A$2:$A$392,Sheet3!$D$2:$D$392,"none", 1,1), $AF$2)</f>
        <v>0.72770000000000001</v>
      </c>
    </row>
    <row r="4662" spans="1:27">
      <c r="A4662">
        <v>7043</v>
      </c>
      <c r="B4662" t="s">
        <v>7346</v>
      </c>
      <c r="C4662" t="s">
        <v>12</v>
      </c>
      <c r="D4662">
        <v>7</v>
      </c>
      <c r="E4662">
        <v>50</v>
      </c>
      <c r="F4662">
        <v>23.822857562399999</v>
      </c>
      <c r="G4662">
        <v>-50</v>
      </c>
      <c r="H4662">
        <v>30</v>
      </c>
      <c r="I4662">
        <v>34.081354871999999</v>
      </c>
      <c r="J4662">
        <f>(D4662+E4662/60+F4662/3600)*15</f>
        <v>117.59926190650999</v>
      </c>
      <c r="K4662">
        <f>IF(G4662&lt;0, G4662-H4662/60-I4662/3600, G4662+H4662/60+I4662/3600)</f>
        <v>-50.509467043020003</v>
      </c>
      <c r="L4662">
        <v>-67.525999999999996</v>
      </c>
      <c r="M4662">
        <v>-41.933</v>
      </c>
      <c r="N4662">
        <v>13.67</v>
      </c>
      <c r="O4662" t="s">
        <v>9341</v>
      </c>
      <c r="P4662">
        <v>6.99</v>
      </c>
      <c r="Q4662">
        <v>5.907</v>
      </c>
      <c r="R4662" t="s">
        <v>9341</v>
      </c>
      <c r="S4662">
        <v>5.5819999999999999</v>
      </c>
      <c r="T4662" t="s">
        <v>9341</v>
      </c>
      <c r="U4662" t="s">
        <v>9371</v>
      </c>
      <c r="V4662" t="str">
        <f>LEFT($U4662,2)</f>
        <v>K2</v>
      </c>
      <c r="W4662" s="3">
        <f>_xlfn.XLOOKUP(V4662,$AC$2:$AC$43,$AD$2:$AD$43,"none")</f>
        <v>0.92</v>
      </c>
      <c r="X4662" s="3">
        <f>IF(ISNUMBER($W4662), 4600 * (1 / (0.92 * $W4662 + 1.7) + 1 / (0.92 * $W4662 + 0.62)),"none")</f>
        <v>4943.4058698702656</v>
      </c>
      <c r="Y4662" s="8">
        <f>IF(ISNUMBER($X4662), _xlfn.XLOOKUP($X4662,Sheet3!$A$2:$A$392,Sheet3!$B$2:$B$392,"none", 1,1), $AF$2)</f>
        <v>1</v>
      </c>
      <c r="Z4662" s="8">
        <f>IF(ISNUMBER($X4662), _xlfn.XLOOKUP($X4662,Sheet3!$A$2:$A$392,Sheet3!$C$2:$C$392,"none", 1,1), $AF$2)</f>
        <v>0.79920000000000002</v>
      </c>
      <c r="AA4662" s="8">
        <f>IF(ISNUMBER($X4662), _xlfn.XLOOKUP($X4662,Sheet3!$A$2:$A$392,Sheet3!$D$2:$D$392,"none", 1,1), $AF$2)</f>
        <v>0.60450000000000004</v>
      </c>
    </row>
    <row r="4663" spans="1:27">
      <c r="A4663">
        <v>7118</v>
      </c>
      <c r="B4663" t="s">
        <v>7421</v>
      </c>
      <c r="C4663" t="s">
        <v>297</v>
      </c>
      <c r="D4663">
        <v>2</v>
      </c>
      <c r="E4663">
        <v>14</v>
      </c>
      <c r="F4663">
        <v>31.945010071199999</v>
      </c>
      <c r="G4663">
        <v>-41</v>
      </c>
      <c r="H4663">
        <v>10</v>
      </c>
      <c r="I4663">
        <v>0.34625082000000001</v>
      </c>
      <c r="J4663">
        <f>(D4663+E4663/60+F4663/3600)*15</f>
        <v>33.633104208630002</v>
      </c>
      <c r="K4663">
        <f>IF(G4663&lt;0, G4663-H4663/60-I4663/3600, G4663+H4663/60+I4663/3600)</f>
        <v>-41.166762847449995</v>
      </c>
      <c r="L4663">
        <v>-21.652000000000001</v>
      </c>
      <c r="M4663">
        <v>-25.234000000000002</v>
      </c>
      <c r="N4663">
        <v>9.27</v>
      </c>
      <c r="O4663" t="s">
        <v>9341</v>
      </c>
      <c r="P4663">
        <v>6.8719999999999999</v>
      </c>
      <c r="Q4663">
        <v>5.907</v>
      </c>
      <c r="R4663" t="s">
        <v>9341</v>
      </c>
      <c r="S4663">
        <v>5.6669999999999998</v>
      </c>
      <c r="T4663" t="s">
        <v>9341</v>
      </c>
      <c r="U4663" t="s">
        <v>9379</v>
      </c>
      <c r="V4663" t="str">
        <f>LEFT($U4663,2)</f>
        <v>G8</v>
      </c>
      <c r="W4663" s="3">
        <f>_xlfn.XLOOKUP(V4663,$AC$2:$AC$43,$AD$2:$AD$43,"none")</f>
        <v>0.74</v>
      </c>
      <c r="X4663" s="3">
        <f>IF(ISNUMBER($W4663), 4600 * (1 / (0.92 * $W4663 + 1.7) + 1 / (0.92 * $W4663 + 0.62)),"none")</f>
        <v>5468.4090187676065</v>
      </c>
      <c r="Y4663" s="8">
        <f>IF(ISNUMBER($X4663), _xlfn.XLOOKUP($X4663,Sheet3!$A$2:$A$392,Sheet3!$B$2:$B$392,"none", 1,1), $AF$2)</f>
        <v>1</v>
      </c>
      <c r="Z4663" s="8">
        <f>IF(ISNUMBER($X4663), _xlfn.XLOOKUP($X4663,Sheet3!$A$2:$A$392,Sheet3!$C$2:$C$392,"none", 1,1), $AF$2)</f>
        <v>0.85409999999999997</v>
      </c>
      <c r="AA4663" s="8">
        <f>IF(ISNUMBER($X4663), _xlfn.XLOOKUP($X4663,Sheet3!$A$2:$A$392,Sheet3!$D$2:$D$392,"none", 1,1), $AF$2)</f>
        <v>0.72770000000000001</v>
      </c>
    </row>
    <row r="4664" spans="1:27">
      <c r="A4664">
        <v>1860</v>
      </c>
      <c r="B4664" t="s">
        <v>2161</v>
      </c>
      <c r="C4664" t="s">
        <v>305</v>
      </c>
      <c r="D4664">
        <v>5</v>
      </c>
      <c r="E4664">
        <v>1</v>
      </c>
      <c r="F4664">
        <v>50.352684801599999</v>
      </c>
      <c r="G4664">
        <v>0</v>
      </c>
      <c r="H4664">
        <v>43</v>
      </c>
      <c r="I4664">
        <v>19.593583607999999</v>
      </c>
      <c r="J4664">
        <f>(D4664+E4664/60+F4664/3600)*15</f>
        <v>75.459802853340008</v>
      </c>
      <c r="K4664">
        <f>IF(G4664&lt;0, G4664-H4664/60-I4664/3600, G4664+H4664/60+I4664/3600)</f>
        <v>0.72210932878</v>
      </c>
      <c r="L4664">
        <v>4.1929999999999996</v>
      </c>
      <c r="M4664">
        <v>-23.356999999999999</v>
      </c>
      <c r="N4664">
        <v>6.31</v>
      </c>
      <c r="O4664" t="s">
        <v>9341</v>
      </c>
      <c r="P4664">
        <v>7.1879999999999997</v>
      </c>
      <c r="Q4664">
        <v>5.9080000000000004</v>
      </c>
      <c r="R4664" t="s">
        <v>9341</v>
      </c>
      <c r="S4664">
        <v>5.5369999999999999</v>
      </c>
      <c r="T4664" t="s">
        <v>9341</v>
      </c>
      <c r="U4664" t="s">
        <v>9371</v>
      </c>
      <c r="V4664" t="str">
        <f>LEFT($U4664,2)</f>
        <v>K2</v>
      </c>
      <c r="W4664" s="3">
        <f>_xlfn.XLOOKUP(V4664,$AC$2:$AC$43,$AD$2:$AD$43,"none")</f>
        <v>0.92</v>
      </c>
      <c r="X4664" s="3">
        <f>IF(ISNUMBER($W4664), 4600 * (1 / (0.92 * $W4664 + 1.7) + 1 / (0.92 * $W4664 + 0.62)),"none")</f>
        <v>4943.4058698702656</v>
      </c>
      <c r="Y4664" s="8">
        <f>IF(ISNUMBER($X4664), _xlfn.XLOOKUP($X4664,Sheet3!$A$2:$A$392,Sheet3!$B$2:$B$392,"none", 1,1), $AF$2)</f>
        <v>1</v>
      </c>
      <c r="Z4664" s="8">
        <f>IF(ISNUMBER($X4664), _xlfn.XLOOKUP($X4664,Sheet3!$A$2:$A$392,Sheet3!$C$2:$C$392,"none", 1,1), $AF$2)</f>
        <v>0.79920000000000002</v>
      </c>
      <c r="AA4664" s="8">
        <f>IF(ISNUMBER($X4664), _xlfn.XLOOKUP($X4664,Sheet3!$A$2:$A$392,Sheet3!$D$2:$D$392,"none", 1,1), $AF$2)</f>
        <v>0.60450000000000004</v>
      </c>
    </row>
    <row r="4665" spans="1:27">
      <c r="A4665">
        <v>6243</v>
      </c>
      <c r="B4665" t="s">
        <v>6546</v>
      </c>
      <c r="C4665" t="s">
        <v>305</v>
      </c>
      <c r="D4665">
        <v>17</v>
      </c>
      <c r="E4665">
        <v>3</v>
      </c>
      <c r="F4665">
        <v>39.302035910400001</v>
      </c>
      <c r="G4665">
        <v>13</v>
      </c>
      <c r="H4665">
        <v>36</v>
      </c>
      <c r="I4665">
        <v>19.251315215999998</v>
      </c>
      <c r="J4665">
        <f>(D4665+E4665/60+F4665/3600)*15</f>
        <v>255.91375848295999</v>
      </c>
      <c r="K4665">
        <f>IF(G4665&lt;0, G4665-H4665/60-I4665/3600, G4665+H4665/60+I4665/3600)</f>
        <v>13.605347587559999</v>
      </c>
      <c r="L4665">
        <v>-21.422000000000001</v>
      </c>
      <c r="M4665">
        <v>-33.29</v>
      </c>
      <c r="N4665">
        <v>12.23</v>
      </c>
      <c r="O4665" t="s">
        <v>9341</v>
      </c>
      <c r="P4665">
        <v>5.9130000000000003</v>
      </c>
      <c r="Q4665">
        <v>5.9080000000000004</v>
      </c>
      <c r="R4665" t="s">
        <v>9341</v>
      </c>
      <c r="S4665">
        <v>5.9130000000000003</v>
      </c>
      <c r="T4665" t="s">
        <v>9341</v>
      </c>
      <c r="U4665" t="s">
        <v>9433</v>
      </c>
      <c r="V4665" t="str">
        <f>LEFT($U4665,2)</f>
        <v>A1</v>
      </c>
      <c r="W4665" s="3">
        <f>_xlfn.XLOOKUP(V4665,$AC$2:$AC$43,$AD$2:$AD$43,"none")</f>
        <v>0.02</v>
      </c>
      <c r="X4665" s="3">
        <f>IF(ISNUMBER($W4665), 4600 * (1 / (0.92 * $W4665 + 1.7) + 1 / (0.92 * $W4665 + 0.62)),"none")</f>
        <v>9882.4225367888994</v>
      </c>
      <c r="Y4665" s="8">
        <f>IF(ISNUMBER($X4665), _xlfn.XLOOKUP($X4665,Sheet3!$A$2:$A$392,Sheet3!$B$2:$B$392,"none", 1,1), $AF$2)</f>
        <v>0.63239999999999996</v>
      </c>
      <c r="Z4665" s="8">
        <f>IF(ISNUMBER($X4665), _xlfn.XLOOKUP($X4665,Sheet3!$A$2:$A$392,Sheet3!$C$2:$C$392,"none", 1,1), $AF$2)</f>
        <v>0.70809999999999995</v>
      </c>
      <c r="AA4665" s="8">
        <f>IF(ISNUMBER($X4665), _xlfn.XLOOKUP($X4665,Sheet3!$A$2:$A$392,Sheet3!$D$2:$D$392,"none", 1,1), $AF$2)</f>
        <v>1</v>
      </c>
    </row>
    <row r="4666" spans="1:27">
      <c r="A4666">
        <v>6842</v>
      </c>
      <c r="B4666" t="s">
        <v>7145</v>
      </c>
      <c r="C4666" t="s">
        <v>297</v>
      </c>
      <c r="D4666">
        <v>8</v>
      </c>
      <c r="E4666">
        <v>33</v>
      </c>
      <c r="F4666">
        <v>38.431048711199999</v>
      </c>
      <c r="G4666">
        <v>-38</v>
      </c>
      <c r="H4666">
        <v>50</v>
      </c>
      <c r="I4666">
        <v>55.725923184000003</v>
      </c>
      <c r="J4666">
        <f>(D4666+E4666/60+F4666/3600)*15</f>
        <v>128.41012936963003</v>
      </c>
      <c r="K4666">
        <f>IF(G4666&lt;0, G4666-H4666/60-I4666/3600, G4666+H4666/60+I4666/3600)</f>
        <v>-38.848812756440005</v>
      </c>
      <c r="L4666">
        <v>-21.132000000000001</v>
      </c>
      <c r="M4666">
        <v>8.2189999999999994</v>
      </c>
      <c r="N4666">
        <v>4.53</v>
      </c>
      <c r="O4666" t="s">
        <v>9341</v>
      </c>
      <c r="P4666">
        <v>5.7850000000000001</v>
      </c>
      <c r="Q4666">
        <v>5.9080000000000004</v>
      </c>
      <c r="R4666" t="s">
        <v>9341</v>
      </c>
      <c r="S4666">
        <v>5.8979999999999997</v>
      </c>
      <c r="T4666" t="s">
        <v>9341</v>
      </c>
      <c r="U4666" t="s">
        <v>9497</v>
      </c>
      <c r="V4666" t="str">
        <f>LEFT($U4666,2)</f>
        <v>B5</v>
      </c>
      <c r="W4666" s="3">
        <f>_xlfn.XLOOKUP(V4666,$AC$2:$AC$43,$AD$2:$AD$43,"none")</f>
        <v>-0.16</v>
      </c>
      <c r="X4666" s="3">
        <f>IF(ISNUMBER($W4666), 4600 * (1 / (0.92 * $W4666 + 1.7) + 1 / (0.92 * $W4666 + 0.62)),"none")</f>
        <v>12691.662939978085</v>
      </c>
      <c r="Y4666" s="8">
        <f>IF(ISNUMBER($X4666), _xlfn.XLOOKUP($X4666,Sheet3!$A$2:$A$392,Sheet3!$B$2:$B$392,"none", 1,1), $AF$2)</f>
        <v>0.52290000000000003</v>
      </c>
      <c r="Z4666" s="8">
        <f>IF(ISNUMBER($X4666), _xlfn.XLOOKUP($X4666,Sheet3!$A$2:$A$392,Sheet3!$C$2:$C$392,"none", 1,1), $AF$2)</f>
        <v>0.62250000000000005</v>
      </c>
      <c r="AA4666" s="8">
        <f>IF(ISNUMBER($X4666), _xlfn.XLOOKUP($X4666,Sheet3!$A$2:$A$392,Sheet3!$D$2:$D$392,"none", 1,1), $AF$2)</f>
        <v>1</v>
      </c>
    </row>
    <row r="4667" spans="1:27">
      <c r="A4667">
        <v>7948</v>
      </c>
      <c r="B4667" t="s">
        <v>8251</v>
      </c>
      <c r="C4667" t="s">
        <v>12</v>
      </c>
      <c r="D4667">
        <v>12</v>
      </c>
      <c r="E4667">
        <v>53</v>
      </c>
      <c r="F4667">
        <v>4.1646472367999996</v>
      </c>
      <c r="G4667">
        <v>-54</v>
      </c>
      <c r="H4667">
        <v>57</v>
      </c>
      <c r="I4667">
        <v>8.9057501640000005</v>
      </c>
      <c r="J4667">
        <f>(D4667+E4667/60+F4667/3600)*15</f>
        <v>193.26735269681998</v>
      </c>
      <c r="K4667">
        <f>IF(G4667&lt;0, G4667-H4667/60-I4667/3600, G4667+H4667/60+I4667/3600)</f>
        <v>-54.952473819490002</v>
      </c>
      <c r="L4667">
        <v>-97.811999999999998</v>
      </c>
      <c r="M4667">
        <v>4.4370000000000003</v>
      </c>
      <c r="N4667">
        <v>7.47</v>
      </c>
      <c r="O4667" t="s">
        <v>9341</v>
      </c>
      <c r="P4667">
        <v>7.2169999999999996</v>
      </c>
      <c r="Q4667">
        <v>5.9080000000000004</v>
      </c>
      <c r="R4667" t="s">
        <v>9341</v>
      </c>
      <c r="S4667">
        <v>5.4980000000000002</v>
      </c>
      <c r="T4667" t="s">
        <v>9341</v>
      </c>
      <c r="U4667" t="s">
        <v>9371</v>
      </c>
      <c r="V4667" t="str">
        <f>LEFT($U4667,2)</f>
        <v>K2</v>
      </c>
      <c r="W4667" s="3">
        <f>_xlfn.XLOOKUP(V4667,$AC$2:$AC$43,$AD$2:$AD$43,"none")</f>
        <v>0.92</v>
      </c>
      <c r="X4667" s="3">
        <f>IF(ISNUMBER($W4667), 4600 * (1 / (0.92 * $W4667 + 1.7) + 1 / (0.92 * $W4667 + 0.62)),"none")</f>
        <v>4943.4058698702656</v>
      </c>
      <c r="Y4667" s="8">
        <f>IF(ISNUMBER($X4667), _xlfn.XLOOKUP($X4667,Sheet3!$A$2:$A$392,Sheet3!$B$2:$B$392,"none", 1,1), $AF$2)</f>
        <v>1</v>
      </c>
      <c r="Z4667" s="8">
        <f>IF(ISNUMBER($X4667), _xlfn.XLOOKUP($X4667,Sheet3!$A$2:$A$392,Sheet3!$C$2:$C$392,"none", 1,1), $AF$2)</f>
        <v>0.79920000000000002</v>
      </c>
      <c r="AA4667" s="8">
        <f>IF(ISNUMBER($X4667), _xlfn.XLOOKUP($X4667,Sheet3!$A$2:$A$392,Sheet3!$D$2:$D$392,"none", 1,1), $AF$2)</f>
        <v>0.60450000000000004</v>
      </c>
    </row>
    <row r="4668" spans="1:27">
      <c r="A4668">
        <v>1414</v>
      </c>
      <c r="B4668" t="s">
        <v>1715</v>
      </c>
      <c r="C4668" t="s">
        <v>305</v>
      </c>
      <c r="D4668">
        <v>3</v>
      </c>
      <c r="E4668">
        <v>1</v>
      </c>
      <c r="F4668">
        <v>54.141246921600001</v>
      </c>
      <c r="G4668">
        <v>26</v>
      </c>
      <c r="H4668">
        <v>27</v>
      </c>
      <c r="I4668">
        <v>44.474551812000001</v>
      </c>
      <c r="J4668">
        <f>(D4668+E4668/60+F4668/3600)*15</f>
        <v>45.475588528839999</v>
      </c>
      <c r="K4668">
        <f>IF(G4668&lt;0, G4668-H4668/60-I4668/3600, G4668+H4668/60+I4668/3600)</f>
        <v>26.462354042169999</v>
      </c>
      <c r="L4668">
        <v>-14.323</v>
      </c>
      <c r="M4668">
        <v>5.16</v>
      </c>
      <c r="N4668">
        <v>14.66</v>
      </c>
      <c r="O4668" t="s">
        <v>9341</v>
      </c>
      <c r="P4668">
        <v>6.0540000000000003</v>
      </c>
      <c r="Q4668">
        <v>5.9089999999999998</v>
      </c>
      <c r="R4668" t="s">
        <v>9341</v>
      </c>
      <c r="S4668">
        <v>5.8959999999999999</v>
      </c>
      <c r="T4668" t="s">
        <v>9341</v>
      </c>
      <c r="U4668" t="s">
        <v>9891</v>
      </c>
      <c r="V4668" t="str">
        <f>LEFT($U4668,2)</f>
        <v>kA</v>
      </c>
      <c r="W4668" s="3" t="str">
        <f>_xlfn.XLOOKUP(V4668,$AC$2:$AC$43,$AD$2:$AD$43,"none")</f>
        <v>none</v>
      </c>
      <c r="X4668" s="3" t="str">
        <f>IF(ISNUMBER($W4668), 4600 * (1 / (0.92 * $W4668 + 1.7) + 1 / (0.92 * $W4668 + 0.62)),"none")</f>
        <v>none</v>
      </c>
      <c r="Y4668" s="8">
        <f>IF(ISNUMBER($X4668), _xlfn.XLOOKUP($X4668,Sheet3!$A$2:$A$392,Sheet3!$B$2:$B$392,"none", 1,1), $AF$2)</f>
        <v>0.8</v>
      </c>
      <c r="Z4668" s="8">
        <f>IF(ISNUMBER($X4668), _xlfn.XLOOKUP($X4668,Sheet3!$A$2:$A$392,Sheet3!$C$2:$C$392,"none", 1,1), $AF$2)</f>
        <v>0.8</v>
      </c>
      <c r="AA4668" s="8">
        <f>IF(ISNUMBER($X4668), _xlfn.XLOOKUP($X4668,Sheet3!$A$2:$A$392,Sheet3!$D$2:$D$392,"none", 1,1), $AF$2)</f>
        <v>0.8</v>
      </c>
    </row>
    <row r="4669" spans="1:27">
      <c r="A4669">
        <v>2411</v>
      </c>
      <c r="B4669" t="s">
        <v>2713</v>
      </c>
      <c r="C4669" t="s">
        <v>313</v>
      </c>
      <c r="D4669">
        <v>6</v>
      </c>
      <c r="E4669">
        <v>30</v>
      </c>
      <c r="F4669">
        <v>11.2762714128</v>
      </c>
      <c r="G4669">
        <v>-10</v>
      </c>
      <c r="H4669">
        <v>4</v>
      </c>
      <c r="I4669">
        <v>53.445514224</v>
      </c>
      <c r="J4669">
        <f>(D4669+E4669/60+F4669/3600)*15</f>
        <v>97.546984464220003</v>
      </c>
      <c r="K4669">
        <f>IF(G4669&lt;0, G4669-H4669/60-I4669/3600, G4669+H4669/60+I4669/3600)</f>
        <v>-10.08151264284</v>
      </c>
      <c r="L4669">
        <v>-7.24</v>
      </c>
      <c r="M4669">
        <v>-2</v>
      </c>
      <c r="N4669">
        <v>2.67</v>
      </c>
      <c r="O4669" t="s">
        <v>9341</v>
      </c>
      <c r="P4669">
        <v>7.2759999999999998</v>
      </c>
      <c r="Q4669">
        <v>5.9089999999999998</v>
      </c>
      <c r="R4669" t="s">
        <v>9341</v>
      </c>
      <c r="S4669">
        <v>5.4669999999999996</v>
      </c>
      <c r="T4669" t="s">
        <v>9341</v>
      </c>
      <c r="U4669" t="s">
        <v>9500</v>
      </c>
      <c r="V4669" t="str">
        <f>LEFT($U4669,2)</f>
        <v>K1</v>
      </c>
      <c r="W4669" s="3">
        <f>_xlfn.XLOOKUP(V4669,$AC$2:$AC$43,$AD$2:$AD$43,"none")</f>
        <v>0.86</v>
      </c>
      <c r="X4669" s="3">
        <f>IF(ISNUMBER($W4669), 4600 * (1 / (0.92 * $W4669 + 1.7) + 1 / (0.92 * $W4669 + 0.62)),"none")</f>
        <v>5106.1368670782376</v>
      </c>
      <c r="Y4669" s="8">
        <f>IF(ISNUMBER($X4669), _xlfn.XLOOKUP($X4669,Sheet3!$A$2:$A$392,Sheet3!$B$2:$B$392,"none", 1,1), $AF$2)</f>
        <v>1</v>
      </c>
      <c r="Z4669" s="8">
        <f>IF(ISNUMBER($X4669), _xlfn.XLOOKUP($X4669,Sheet3!$A$2:$A$392,Sheet3!$C$2:$C$392,"none", 1,1), $AF$2)</f>
        <v>0.82210000000000005</v>
      </c>
      <c r="AA4669" s="8">
        <f>IF(ISNUMBER($X4669), _xlfn.XLOOKUP($X4669,Sheet3!$A$2:$A$392,Sheet3!$D$2:$D$392,"none", 1,1), $AF$2)</f>
        <v>0.65410000000000001</v>
      </c>
    </row>
    <row r="4670" spans="1:27">
      <c r="A4670">
        <v>5104</v>
      </c>
      <c r="B4670" t="s">
        <v>5407</v>
      </c>
      <c r="C4670" t="s">
        <v>313</v>
      </c>
      <c r="D4670">
        <v>13</v>
      </c>
      <c r="E4670">
        <v>53</v>
      </c>
      <c r="F4670">
        <v>10.2817568232</v>
      </c>
      <c r="G4670">
        <v>28</v>
      </c>
      <c r="H4670">
        <v>38</v>
      </c>
      <c r="I4670">
        <v>53.275498368000001</v>
      </c>
      <c r="J4670">
        <f>(D4670+E4670/60+F4670/3600)*15</f>
        <v>208.29284065342998</v>
      </c>
      <c r="K4670">
        <f>IF(G4670&lt;0, G4670-H4670/60-I4670/3600, G4670+H4670/60+I4670/3600)</f>
        <v>28.64813208288</v>
      </c>
      <c r="L4670">
        <v>-122.34399999999999</v>
      </c>
      <c r="M4670">
        <v>28.792999999999999</v>
      </c>
      <c r="N4670">
        <v>13.6</v>
      </c>
      <c r="O4670" t="s">
        <v>9341</v>
      </c>
      <c r="P4670">
        <v>6.1020000000000003</v>
      </c>
      <c r="Q4670">
        <v>5.9089999999999998</v>
      </c>
      <c r="R4670" t="s">
        <v>9341</v>
      </c>
      <c r="S4670">
        <v>5.8879999999999999</v>
      </c>
      <c r="T4670" t="s">
        <v>9341</v>
      </c>
      <c r="U4670" t="s">
        <v>10530</v>
      </c>
      <c r="V4670" t="str">
        <f>LEFT($U4670,2)</f>
        <v>A8</v>
      </c>
      <c r="W4670" s="3">
        <f>_xlfn.XLOOKUP(V4670,$AC$2:$AC$43,$AD$2:$AD$43,"none")</f>
        <v>0.27</v>
      </c>
      <c r="X4670" s="3">
        <f>IF(ISNUMBER($W4670), 4600 * (1 / (0.92 * $W4670 + 1.7) + 1 / (0.92 * $W4670 + 0.62)),"none")</f>
        <v>7658.0096286116395</v>
      </c>
      <c r="Y4670" s="8">
        <f>IF(ISNUMBER($X4670), _xlfn.XLOOKUP($X4670,Sheet3!$A$2:$A$392,Sheet3!$B$2:$B$392,"none", 1,1), $AF$2)</f>
        <v>0.82440000000000002</v>
      </c>
      <c r="Z4670" s="8">
        <f>IF(ISNUMBER($X4670), _xlfn.XLOOKUP($X4670,Sheet3!$A$2:$A$392,Sheet3!$C$2:$C$392,"none", 1,1), $AF$2)</f>
        <v>0.84370000000000001</v>
      </c>
      <c r="AA4670" s="8">
        <f>IF(ISNUMBER($X4670), _xlfn.XLOOKUP($X4670,Sheet3!$A$2:$A$392,Sheet3!$D$2:$D$392,"none", 1,1), $AF$2)</f>
        <v>1</v>
      </c>
    </row>
    <row r="4671" spans="1:27">
      <c r="A4671">
        <v>6127</v>
      </c>
      <c r="B4671" t="s">
        <v>6430</v>
      </c>
      <c r="C4671" t="s">
        <v>297</v>
      </c>
      <c r="D4671">
        <v>16</v>
      </c>
      <c r="E4671">
        <v>8</v>
      </c>
      <c r="F4671">
        <v>58.879312188</v>
      </c>
      <c r="G4671">
        <v>3</v>
      </c>
      <c r="H4671">
        <v>27</v>
      </c>
      <c r="I4671">
        <v>16.108892424</v>
      </c>
      <c r="J4671">
        <f>(D4671+E4671/60+F4671/3600)*15</f>
        <v>242.24533046745</v>
      </c>
      <c r="K4671">
        <f>IF(G4671&lt;0, G4671-H4671/60-I4671/3600, G4671+H4671/60+I4671/3600)</f>
        <v>3.4544746923400003</v>
      </c>
      <c r="L4671">
        <v>-36.466000000000001</v>
      </c>
      <c r="M4671">
        <v>12.051</v>
      </c>
      <c r="N4671">
        <v>8.68</v>
      </c>
      <c r="O4671" t="s">
        <v>9341</v>
      </c>
      <c r="P4671">
        <v>7.4059999999999997</v>
      </c>
      <c r="Q4671">
        <v>5.9089999999999998</v>
      </c>
      <c r="R4671" t="s">
        <v>9341</v>
      </c>
      <c r="S4671">
        <v>5.3769999999999998</v>
      </c>
      <c r="T4671" t="s">
        <v>9341</v>
      </c>
      <c r="U4671" t="s">
        <v>9406</v>
      </c>
      <c r="V4671" t="str">
        <f>LEFT($U4671,2)</f>
        <v>K4</v>
      </c>
      <c r="W4671" s="3">
        <f>_xlfn.XLOOKUP(V4671,$AC$2:$AC$43,$AD$2:$AD$43,"none")</f>
        <v>1</v>
      </c>
      <c r="X4671" s="3">
        <f>IF(ISNUMBER($W4671), 4600 * (1 / (0.92 * $W4671 + 1.7) + 1 / (0.92 * $W4671 + 0.62)),"none")</f>
        <v>4742.7381778526815</v>
      </c>
      <c r="Y4671" s="8">
        <f>IF(ISNUMBER($X4671), _xlfn.XLOOKUP($X4671,Sheet3!$A$2:$A$392,Sheet3!$B$2:$B$392,"none", 1,1), $AF$2)</f>
        <v>1</v>
      </c>
      <c r="Z4671" s="8">
        <f>IF(ISNUMBER($X4671), _xlfn.XLOOKUP($X4671,Sheet3!$A$2:$A$392,Sheet3!$C$2:$C$392,"none", 1,1), $AF$2)</f>
        <v>0.77500000000000002</v>
      </c>
      <c r="AA4671" s="8">
        <f>IF(ISNUMBER($X4671), _xlfn.XLOOKUP($X4671,Sheet3!$A$2:$A$392,Sheet3!$D$2:$D$392,"none", 1,1), $AF$2)</f>
        <v>0.55479999999999996</v>
      </c>
    </row>
    <row r="4672" spans="1:27">
      <c r="A4672">
        <v>8601</v>
      </c>
      <c r="B4672" t="s">
        <v>8904</v>
      </c>
      <c r="C4672" t="s">
        <v>12</v>
      </c>
      <c r="D4672">
        <v>19</v>
      </c>
      <c r="E4672">
        <v>14</v>
      </c>
      <c r="F4672">
        <v>39.560953485600002</v>
      </c>
      <c r="G4672">
        <v>-45</v>
      </c>
      <c r="H4672">
        <v>11</v>
      </c>
      <c r="I4672">
        <v>36.698965080000001</v>
      </c>
      <c r="J4672">
        <f>(D4672+E4672/60+F4672/3600)*15</f>
        <v>288.66483730619001</v>
      </c>
      <c r="K4672">
        <f>IF(G4672&lt;0, G4672-H4672/60-I4672/3600, G4672+H4672/60+I4672/3600)</f>
        <v>-45.193527490299999</v>
      </c>
      <c r="L4672">
        <v>47.603999999999999</v>
      </c>
      <c r="M4672">
        <v>-39.804000000000002</v>
      </c>
      <c r="N4672">
        <v>9.91</v>
      </c>
      <c r="O4672" t="s">
        <v>9341</v>
      </c>
      <c r="P4672">
        <v>6.8120000000000003</v>
      </c>
      <c r="Q4672">
        <v>5.9089999999999998</v>
      </c>
      <c r="R4672" t="s">
        <v>9341</v>
      </c>
      <c r="S4672">
        <v>5.6779999999999999</v>
      </c>
      <c r="T4672" t="s">
        <v>9341</v>
      </c>
      <c r="U4672" t="s">
        <v>9379</v>
      </c>
      <c r="V4672" t="str">
        <f>LEFT($U4672,2)</f>
        <v>G8</v>
      </c>
      <c r="W4672" s="3">
        <f>_xlfn.XLOOKUP(V4672,$AC$2:$AC$43,$AD$2:$AD$43,"none")</f>
        <v>0.74</v>
      </c>
      <c r="X4672" s="3">
        <f>IF(ISNUMBER($W4672), 4600 * (1 / (0.92 * $W4672 + 1.7) + 1 / (0.92 * $W4672 + 0.62)),"none")</f>
        <v>5468.4090187676065</v>
      </c>
      <c r="Y4672" s="8">
        <f>IF(ISNUMBER($X4672), _xlfn.XLOOKUP($X4672,Sheet3!$A$2:$A$392,Sheet3!$B$2:$B$392,"none", 1,1), $AF$2)</f>
        <v>1</v>
      </c>
      <c r="Z4672" s="8">
        <f>IF(ISNUMBER($X4672), _xlfn.XLOOKUP($X4672,Sheet3!$A$2:$A$392,Sheet3!$C$2:$C$392,"none", 1,1), $AF$2)</f>
        <v>0.85409999999999997</v>
      </c>
      <c r="AA4672" s="8">
        <f>IF(ISNUMBER($X4672), _xlfn.XLOOKUP($X4672,Sheet3!$A$2:$A$392,Sheet3!$D$2:$D$392,"none", 1,1), $AF$2)</f>
        <v>0.72770000000000001</v>
      </c>
    </row>
    <row r="4673" spans="1:27">
      <c r="A4673">
        <v>670</v>
      </c>
      <c r="B4673" t="s">
        <v>970</v>
      </c>
      <c r="C4673" t="s">
        <v>16</v>
      </c>
      <c r="D4673">
        <v>19</v>
      </c>
      <c r="E4673">
        <v>20</v>
      </c>
      <c r="F4673">
        <v>16.038559200000002</v>
      </c>
      <c r="G4673">
        <v>57</v>
      </c>
      <c r="H4673">
        <v>38</v>
      </c>
      <c r="I4673">
        <v>42.437561424000002</v>
      </c>
      <c r="J4673">
        <f>(D4673+E4673/60+F4673/3600)*15</f>
        <v>290.06682732999997</v>
      </c>
      <c r="K4673">
        <f>IF(G4673&lt;0, G4673-H4673/60-I4673/3600, G4673+H4673/60+I4673/3600)</f>
        <v>57.645121544840002</v>
      </c>
      <c r="L4673">
        <v>19.710999999999999</v>
      </c>
      <c r="M4673">
        <v>10.759</v>
      </c>
      <c r="N4673">
        <v>4.3099999999999996</v>
      </c>
      <c r="O4673">
        <v>9.52</v>
      </c>
      <c r="P4673">
        <v>7.54</v>
      </c>
      <c r="Q4673">
        <v>5.91</v>
      </c>
      <c r="R4673" t="s">
        <v>9341</v>
      </c>
      <c r="S4673">
        <v>5.149</v>
      </c>
      <c r="T4673" t="s">
        <v>9341</v>
      </c>
      <c r="U4673" t="s">
        <v>9376</v>
      </c>
      <c r="V4673" t="str">
        <f>LEFT($U4673,2)</f>
        <v>M1</v>
      </c>
      <c r="W4673" s="3">
        <f>_xlfn.XLOOKUP(V4673,$AC$2:$AC$43,$AD$2:$AD$43,"none")</f>
        <v>1.47</v>
      </c>
      <c r="X4673" s="3">
        <f>IF(ISNUMBER($W4673), 4600 * (1 / (0.92 * $W4673 + 1.7) + 1 / (0.92 * $W4673 + 0.62)),"none")</f>
        <v>3839.1950178350371</v>
      </c>
      <c r="Y4673" s="8">
        <f>IF(ISNUMBER($X4673), _xlfn.XLOOKUP($X4673,Sheet3!$A$2:$A$392,Sheet3!$B$2:$B$392,"none", 1,1), $AF$2)</f>
        <v>1</v>
      </c>
      <c r="Z4673" s="8">
        <f>IF(ISNUMBER($X4673), _xlfn.XLOOKUP($X4673,Sheet3!$A$2:$A$392,Sheet3!$C$2:$C$392,"none", 1,1), $AF$2)</f>
        <v>0.64800000000000002</v>
      </c>
      <c r="AA4673" s="8">
        <f>IF(ISNUMBER($X4673), _xlfn.XLOOKUP($X4673,Sheet3!$A$2:$A$392,Sheet3!$D$2:$D$392,"none", 1,1), $AF$2)</f>
        <v>0.33460000000000001</v>
      </c>
    </row>
    <row r="4674" spans="1:27">
      <c r="A4674">
        <v>737</v>
      </c>
      <c r="B4674" t="s">
        <v>1037</v>
      </c>
      <c r="C4674" t="s">
        <v>297</v>
      </c>
      <c r="D4674">
        <v>4</v>
      </c>
      <c r="E4674">
        <v>36</v>
      </c>
      <c r="F4674">
        <v>24.198015547200001</v>
      </c>
      <c r="G4674">
        <v>64</v>
      </c>
      <c r="H4674">
        <v>15</v>
      </c>
      <c r="I4674">
        <v>41.760866448000002</v>
      </c>
      <c r="J4674">
        <f>(D4674+E4674/60+F4674/3600)*15</f>
        <v>69.100825064779997</v>
      </c>
      <c r="K4674">
        <f>IF(G4674&lt;0, G4674-H4674/60-I4674/3600, G4674+H4674/60+I4674/3600)</f>
        <v>64.261600240679996</v>
      </c>
      <c r="L4674">
        <v>-25.398</v>
      </c>
      <c r="M4674">
        <v>-8.1189999999999998</v>
      </c>
      <c r="N4674">
        <v>6.68</v>
      </c>
      <c r="O4674">
        <v>5.85</v>
      </c>
      <c r="P4674">
        <v>5.88</v>
      </c>
      <c r="Q4674">
        <v>5.91</v>
      </c>
      <c r="R4674" t="s">
        <v>9341</v>
      </c>
      <c r="S4674">
        <v>5.9039999999999999</v>
      </c>
      <c r="T4674" t="s">
        <v>9341</v>
      </c>
      <c r="U4674" t="s">
        <v>9433</v>
      </c>
      <c r="V4674" t="str">
        <f>LEFT($U4674,2)</f>
        <v>A1</v>
      </c>
      <c r="W4674" s="3">
        <f>_xlfn.XLOOKUP(V4674,$AC$2:$AC$43,$AD$2:$AD$43,"none")</f>
        <v>0.02</v>
      </c>
      <c r="X4674" s="3">
        <f>IF(ISNUMBER($W4674), 4600 * (1 / (0.92 * $W4674 + 1.7) + 1 / (0.92 * $W4674 + 0.62)),"none")</f>
        <v>9882.4225367888994</v>
      </c>
      <c r="Y4674" s="8">
        <f>IF(ISNUMBER($X4674), _xlfn.XLOOKUP($X4674,Sheet3!$A$2:$A$392,Sheet3!$B$2:$B$392,"none", 1,1), $AF$2)</f>
        <v>0.63239999999999996</v>
      </c>
      <c r="Z4674" s="8">
        <f>IF(ISNUMBER($X4674), _xlfn.XLOOKUP($X4674,Sheet3!$A$2:$A$392,Sheet3!$C$2:$C$392,"none", 1,1), $AF$2)</f>
        <v>0.70809999999999995</v>
      </c>
      <c r="AA4674" s="8">
        <f>IF(ISNUMBER($X4674), _xlfn.XLOOKUP($X4674,Sheet3!$A$2:$A$392,Sheet3!$D$2:$D$392,"none", 1,1), $AF$2)</f>
        <v>1</v>
      </c>
    </row>
    <row r="4675" spans="1:27">
      <c r="A4675">
        <v>1028</v>
      </c>
      <c r="B4675" t="s">
        <v>1329</v>
      </c>
      <c r="C4675" t="s">
        <v>297</v>
      </c>
      <c r="D4675">
        <v>16</v>
      </c>
      <c r="E4675">
        <v>32</v>
      </c>
      <c r="F4675">
        <v>25.678755165599998</v>
      </c>
      <c r="G4675">
        <v>60</v>
      </c>
      <c r="H4675">
        <v>49</v>
      </c>
      <c r="I4675">
        <v>23.885481431999999</v>
      </c>
      <c r="J4675">
        <f>(D4675+E4675/60+F4675/3600)*15</f>
        <v>248.10699481319003</v>
      </c>
      <c r="K4675">
        <f>IF(G4675&lt;0, G4675-H4675/60-I4675/3600, G4675+H4675/60+I4675/3600)</f>
        <v>60.823301522620007</v>
      </c>
      <c r="L4675">
        <v>25.245000000000001</v>
      </c>
      <c r="M4675">
        <v>-11.218999999999999</v>
      </c>
      <c r="N4675">
        <v>8.6999999999999993</v>
      </c>
      <c r="O4675">
        <v>6.01</v>
      </c>
      <c r="P4675">
        <v>5.95</v>
      </c>
      <c r="Q4675">
        <v>5.91</v>
      </c>
      <c r="R4675" t="s">
        <v>9341</v>
      </c>
      <c r="S4675">
        <v>5.9139999999999997</v>
      </c>
      <c r="T4675" t="s">
        <v>9341</v>
      </c>
      <c r="U4675" t="s">
        <v>9352</v>
      </c>
      <c r="V4675" t="str">
        <f>LEFT($U4675,2)</f>
        <v>A2</v>
      </c>
      <c r="W4675" s="3">
        <f>_xlfn.XLOOKUP(V4675,$AC$2:$AC$43,$AD$2:$AD$43,"none")</f>
        <v>0.05</v>
      </c>
      <c r="X4675" s="3">
        <f>IF(ISNUMBER($W4675), 4600 * (1 / (0.92 * $W4675 + 1.7) + 1 / (0.92 * $W4675 + 0.62)),"none")</f>
        <v>9541.5002631497482</v>
      </c>
      <c r="Y4675" s="8">
        <f>IF(ISNUMBER($X4675), _xlfn.XLOOKUP($X4675,Sheet3!$A$2:$A$392,Sheet3!$B$2:$B$392,"none", 1,1), $AF$2)</f>
        <v>0.65039999999999998</v>
      </c>
      <c r="Z4675" s="8">
        <f>IF(ISNUMBER($X4675), _xlfn.XLOOKUP($X4675,Sheet3!$A$2:$A$392,Sheet3!$C$2:$C$392,"none", 1,1), $AF$2)</f>
        <v>0.72150000000000003</v>
      </c>
      <c r="AA4675" s="8">
        <f>IF(ISNUMBER($X4675), _xlfn.XLOOKUP($X4675,Sheet3!$A$2:$A$392,Sheet3!$D$2:$D$392,"none", 1,1), $AF$2)</f>
        <v>1</v>
      </c>
    </row>
    <row r="4676" spans="1:27">
      <c r="A4676">
        <v>1135</v>
      </c>
      <c r="B4676" t="s">
        <v>1436</v>
      </c>
      <c r="C4676" t="s">
        <v>297</v>
      </c>
      <c r="D4676">
        <v>16</v>
      </c>
      <c r="E4676">
        <v>19</v>
      </c>
      <c r="F4676">
        <v>11.2131701112</v>
      </c>
      <c r="G4676">
        <v>49</v>
      </c>
      <c r="H4676">
        <v>2</v>
      </c>
      <c r="I4676">
        <v>17.370141323999999</v>
      </c>
      <c r="J4676">
        <f>(D4676+E4676/60+F4676/3600)*15</f>
        <v>244.79672154213003</v>
      </c>
      <c r="K4676">
        <f>IF(G4676&lt;0, G4676-H4676/60-I4676/3600, G4676+H4676/60+I4676/3600)</f>
        <v>49.038158372589997</v>
      </c>
      <c r="L4676">
        <v>-21.800999999999998</v>
      </c>
      <c r="M4676">
        <v>32.604999999999997</v>
      </c>
      <c r="N4676">
        <v>5.31</v>
      </c>
      <c r="O4676" t="s">
        <v>9341</v>
      </c>
      <c r="P4676">
        <v>7.28</v>
      </c>
      <c r="Q4676">
        <v>5.91</v>
      </c>
      <c r="R4676" t="s">
        <v>9341</v>
      </c>
      <c r="S4676">
        <v>5.4660000000000002</v>
      </c>
      <c r="T4676" t="s">
        <v>9341</v>
      </c>
      <c r="U4676" t="s">
        <v>9825</v>
      </c>
      <c r="V4676" t="str">
        <f>LEFT($U4676,2)</f>
        <v>K6</v>
      </c>
      <c r="W4676" s="3" t="str">
        <f>_xlfn.XLOOKUP(V4676,$AC$2:$AC$43,$AD$2:$AD$43,"none")</f>
        <v>none</v>
      </c>
      <c r="X4676" s="3" t="str">
        <f>IF(ISNUMBER($W4676), 4600 * (1 / (0.92 * $W4676 + 1.7) + 1 / (0.92 * $W4676 + 0.62)),"none")</f>
        <v>none</v>
      </c>
      <c r="Y4676" s="8">
        <f>IF(ISNUMBER($X4676), _xlfn.XLOOKUP($X4676,Sheet3!$A$2:$A$392,Sheet3!$B$2:$B$392,"none", 1,1), $AF$2)</f>
        <v>0.8</v>
      </c>
      <c r="Z4676" s="8">
        <f>IF(ISNUMBER($X4676), _xlfn.XLOOKUP($X4676,Sheet3!$A$2:$A$392,Sheet3!$C$2:$C$392,"none", 1,1), $AF$2)</f>
        <v>0.8</v>
      </c>
      <c r="AA4676" s="8">
        <f>IF(ISNUMBER($X4676), _xlfn.XLOOKUP($X4676,Sheet3!$A$2:$A$392,Sheet3!$D$2:$D$392,"none", 1,1), $AF$2)</f>
        <v>0.8</v>
      </c>
    </row>
    <row r="4677" spans="1:27">
      <c r="A4677">
        <v>2343</v>
      </c>
      <c r="B4677" t="s">
        <v>2644</v>
      </c>
      <c r="C4677" t="s">
        <v>22</v>
      </c>
      <c r="D4677">
        <v>6</v>
      </c>
      <c r="E4677">
        <v>16</v>
      </c>
      <c r="F4677">
        <v>7.6914321071999998</v>
      </c>
      <c r="G4677">
        <v>-16</v>
      </c>
      <c r="H4677">
        <v>37</v>
      </c>
      <c r="I4677">
        <v>4.8234635040000002</v>
      </c>
      <c r="J4677">
        <f>(D4677+E4677/60+F4677/3600)*15</f>
        <v>94.032047633779996</v>
      </c>
      <c r="K4677">
        <f>IF(G4677&lt;0, G4677-H4677/60-I4677/3600, G4677+H4677/60+I4677/3600)</f>
        <v>-16.618006517640001</v>
      </c>
      <c r="L4677">
        <v>-8.343</v>
      </c>
      <c r="M4677">
        <v>0.83199999999999996</v>
      </c>
      <c r="N4677">
        <v>3.23</v>
      </c>
      <c r="O4677">
        <v>4.9800000000000004</v>
      </c>
      <c r="P4677">
        <v>5.75</v>
      </c>
      <c r="Q4677">
        <v>5.91</v>
      </c>
      <c r="R4677">
        <v>5.95</v>
      </c>
      <c r="S4677">
        <v>5.8929999999999998</v>
      </c>
      <c r="T4677">
        <v>6.08</v>
      </c>
      <c r="U4677" t="s">
        <v>10188</v>
      </c>
      <c r="V4677" t="str">
        <f>LEFT($U4677,2)</f>
        <v>B2</v>
      </c>
      <c r="W4677" s="3">
        <f>_xlfn.XLOOKUP(V4677,$AC$2:$AC$43,$AD$2:$AD$43,"none")</f>
        <v>-0.24</v>
      </c>
      <c r="X4677" s="3">
        <f>IF(ISNUMBER($W4677), 4600 * (1 / (0.92 * $W4677 + 1.7) + 1 / (0.92 * $W4677 + 0.62)),"none")</f>
        <v>14632.835167360139</v>
      </c>
      <c r="Y4677" s="8">
        <f>IF(ISNUMBER($X4677), _xlfn.XLOOKUP($X4677,Sheet3!$A$2:$A$392,Sheet3!$B$2:$B$392,"none", 1,1), $AF$2)</f>
        <v>0.47989999999999999</v>
      </c>
      <c r="Z4677" s="8">
        <f>IF(ISNUMBER($X4677), _xlfn.XLOOKUP($X4677,Sheet3!$A$2:$A$392,Sheet3!$C$2:$C$392,"none", 1,1), $AF$2)</f>
        <v>0.58679999999999999</v>
      </c>
      <c r="AA4677" s="8">
        <f>IF(ISNUMBER($X4677), _xlfn.XLOOKUP($X4677,Sheet3!$A$2:$A$392,Sheet3!$D$2:$D$392,"none", 1,1), $AF$2)</f>
        <v>1</v>
      </c>
    </row>
    <row r="4678" spans="1:27">
      <c r="A4678">
        <v>2739</v>
      </c>
      <c r="B4678" t="s">
        <v>3042</v>
      </c>
      <c r="C4678" t="s">
        <v>12</v>
      </c>
      <c r="D4678">
        <v>7</v>
      </c>
      <c r="E4678">
        <v>19</v>
      </c>
      <c r="F4678">
        <v>47.645342191200001</v>
      </c>
      <c r="G4678">
        <v>7</v>
      </c>
      <c r="H4678">
        <v>8</v>
      </c>
      <c r="I4678">
        <v>34.61189856</v>
      </c>
      <c r="J4678">
        <f>(D4678+E4678/60+F4678/3600)*15</f>
        <v>109.94852225913</v>
      </c>
      <c r="K4678">
        <f>IF(G4678&lt;0, G4678-H4678/60-I4678/3600, G4678+H4678/60+I4678/3600)</f>
        <v>7.1429477496000002</v>
      </c>
      <c r="L4678">
        <v>60.731000000000002</v>
      </c>
      <c r="M4678">
        <v>-58.963000000000001</v>
      </c>
      <c r="N4678">
        <v>18.489999999999998</v>
      </c>
      <c r="O4678" t="s">
        <v>9341</v>
      </c>
      <c r="P4678">
        <v>6.4290000000000003</v>
      </c>
      <c r="Q4678">
        <v>5.91</v>
      </c>
      <c r="R4678" t="s">
        <v>9341</v>
      </c>
      <c r="S4678">
        <v>5.782</v>
      </c>
      <c r="T4678" t="s">
        <v>9341</v>
      </c>
      <c r="U4678" t="s">
        <v>10214</v>
      </c>
      <c r="V4678" t="str">
        <f>LEFT($U4678,2)</f>
        <v>F8</v>
      </c>
      <c r="W4678" s="3">
        <f>_xlfn.XLOOKUP(V4678,$AC$2:$AC$43,$AD$2:$AD$43,"none")</f>
        <v>0.53</v>
      </c>
      <c r="X4678" s="3">
        <f>IF(ISNUMBER($W4678), 4600 * (1 / (0.92 * $W4678 + 1.7) + 1 / (0.92 * $W4678 + 0.62)),"none")</f>
        <v>6255.8848880729693</v>
      </c>
      <c r="Y4678" s="8">
        <f>IF(ISNUMBER($X4678), _xlfn.XLOOKUP($X4678,Sheet3!$A$2:$A$392,Sheet3!$B$2:$B$392,"none", 1,1), $AF$2)</f>
        <v>1</v>
      </c>
      <c r="Z4678" s="8">
        <f>IF(ISNUMBER($X4678), _xlfn.XLOOKUP($X4678,Sheet3!$A$2:$A$392,Sheet3!$C$2:$C$392,"none", 1,1), $AF$2)</f>
        <v>0.92759999999999998</v>
      </c>
      <c r="AA4678" s="8">
        <f>IF(ISNUMBER($X4678), _xlfn.XLOOKUP($X4678,Sheet3!$A$2:$A$392,Sheet3!$D$2:$D$392,"none", 1,1), $AF$2)</f>
        <v>0.91679999999999995</v>
      </c>
    </row>
    <row r="4679" spans="1:27">
      <c r="A4679">
        <v>3069</v>
      </c>
      <c r="B4679" t="s">
        <v>3372</v>
      </c>
      <c r="C4679" t="s">
        <v>297</v>
      </c>
      <c r="D4679">
        <v>8</v>
      </c>
      <c r="E4679">
        <v>37</v>
      </c>
      <c r="F4679">
        <v>5.7688644503999997</v>
      </c>
      <c r="G4679">
        <v>9</v>
      </c>
      <c r="H4679">
        <v>39</v>
      </c>
      <c r="I4679">
        <v>20.081122992000001</v>
      </c>
      <c r="J4679">
        <f>(D4679+E4679/60+F4679/3600)*15</f>
        <v>129.27403693521001</v>
      </c>
      <c r="K4679">
        <f>IF(G4679&lt;0, G4679-H4679/60-I4679/3600, G4679+H4679/60+I4679/3600)</f>
        <v>9.6555780897200005</v>
      </c>
      <c r="L4679">
        <v>-28.308</v>
      </c>
      <c r="M4679">
        <v>-3.883</v>
      </c>
      <c r="N4679">
        <v>6.68</v>
      </c>
      <c r="O4679" t="s">
        <v>9341</v>
      </c>
      <c r="P4679">
        <v>5.992</v>
      </c>
      <c r="Q4679">
        <v>5.91</v>
      </c>
      <c r="R4679" t="s">
        <v>9341</v>
      </c>
      <c r="S4679">
        <v>5.9029999999999996</v>
      </c>
      <c r="T4679" t="s">
        <v>9341</v>
      </c>
      <c r="U4679" t="s">
        <v>9359</v>
      </c>
      <c r="V4679" t="str">
        <f>LEFT($U4679,2)</f>
        <v>A3</v>
      </c>
      <c r="W4679" s="3">
        <f>_xlfn.XLOOKUP(V4679,$AC$2:$AC$43,$AD$2:$AD$43,"none")</f>
        <v>0.08</v>
      </c>
      <c r="X4679" s="3">
        <f>IF(ISNUMBER($W4679), 4600 * (1 / (0.92 * $W4679 + 1.7) + 1 / (0.92 * $W4679 + 0.62)),"none")</f>
        <v>9225.6595386701993</v>
      </c>
      <c r="Y4679" s="8">
        <f>IF(ISNUMBER($X4679), _xlfn.XLOOKUP($X4679,Sheet3!$A$2:$A$392,Sheet3!$B$2:$B$392,"none", 1,1), $AF$2)</f>
        <v>0.67030000000000001</v>
      </c>
      <c r="Z4679" s="8">
        <f>IF(ISNUMBER($X4679), _xlfn.XLOOKUP($X4679,Sheet3!$A$2:$A$392,Sheet3!$C$2:$C$392,"none", 1,1), $AF$2)</f>
        <v>0.73619999999999997</v>
      </c>
      <c r="AA4679" s="8">
        <f>IF(ISNUMBER($X4679), _xlfn.XLOOKUP($X4679,Sheet3!$A$2:$A$392,Sheet3!$D$2:$D$392,"none", 1,1), $AF$2)</f>
        <v>1</v>
      </c>
    </row>
    <row r="4680" spans="1:27">
      <c r="A4680">
        <v>4222</v>
      </c>
      <c r="B4680" t="s">
        <v>4525</v>
      </c>
      <c r="C4680" t="s">
        <v>17</v>
      </c>
      <c r="D4680">
        <v>1</v>
      </c>
      <c r="E4680">
        <v>34</v>
      </c>
      <c r="F4680">
        <v>16.619976681600001</v>
      </c>
      <c r="G4680">
        <v>37</v>
      </c>
      <c r="H4680">
        <v>14</v>
      </c>
      <c r="I4680">
        <v>13.793039412000001</v>
      </c>
      <c r="J4680">
        <f>(D4680+E4680/60+F4680/3600)*15</f>
        <v>23.569249902839999</v>
      </c>
      <c r="K4680">
        <f>IF(G4680&lt;0, G4680-H4680/60-I4680/3600, G4680+H4680/60+I4680/3600)</f>
        <v>37.237164733169998</v>
      </c>
      <c r="L4680">
        <v>7.2679999999999998</v>
      </c>
      <c r="M4680">
        <v>-15.641</v>
      </c>
      <c r="N4680">
        <v>5.13</v>
      </c>
      <c r="O4680" t="s">
        <v>9341</v>
      </c>
      <c r="P4680">
        <v>5.81</v>
      </c>
      <c r="Q4680">
        <v>5.91</v>
      </c>
      <c r="R4680" t="s">
        <v>9341</v>
      </c>
      <c r="S4680">
        <v>5.8869999999999996</v>
      </c>
      <c r="T4680" t="s">
        <v>9341</v>
      </c>
      <c r="U4680" t="s">
        <v>9442</v>
      </c>
      <c r="V4680" t="str">
        <f>LEFT($U4680,2)</f>
        <v>B9</v>
      </c>
      <c r="W4680" s="3">
        <f>_xlfn.XLOOKUP(V4680,$AC$2:$AC$43,$AD$2:$AD$43,"none")</f>
        <v>-7.0000000000000007E-2</v>
      </c>
      <c r="X4680" s="3">
        <f>IF(ISNUMBER($W4680), 4600 * (1 / (0.92 * $W4680 + 1.7) + 1 / (0.92 * $W4680 + 0.62)),"none")</f>
        <v>11091.761228434079</v>
      </c>
      <c r="Y4680" s="8">
        <f>IF(ISNUMBER($X4680), _xlfn.XLOOKUP($X4680,Sheet3!$A$2:$A$392,Sheet3!$B$2:$B$392,"none", 1,1), $AF$2)</f>
        <v>0.57499999999999996</v>
      </c>
      <c r="Z4680" s="8">
        <f>IF(ISNUMBER($X4680), _xlfn.XLOOKUP($X4680,Sheet3!$A$2:$A$392,Sheet3!$C$2:$C$392,"none", 1,1), $AF$2)</f>
        <v>0.66420000000000001</v>
      </c>
      <c r="AA4680" s="8">
        <f>IF(ISNUMBER($X4680), _xlfn.XLOOKUP($X4680,Sheet3!$A$2:$A$392,Sheet3!$D$2:$D$392,"none", 1,1), $AF$2)</f>
        <v>1</v>
      </c>
    </row>
    <row r="4681" spans="1:27">
      <c r="A4681">
        <v>4246</v>
      </c>
      <c r="B4681" t="s">
        <v>4549</v>
      </c>
      <c r="C4681" t="s">
        <v>24</v>
      </c>
      <c r="D4681">
        <v>22</v>
      </c>
      <c r="E4681">
        <v>50</v>
      </c>
      <c r="F4681">
        <v>21.778556522399999</v>
      </c>
      <c r="G4681">
        <v>41</v>
      </c>
      <c r="H4681">
        <v>57</v>
      </c>
      <c r="I4681">
        <v>12.221400239999999</v>
      </c>
      <c r="J4681">
        <f>(D4681+E4681/60+F4681/3600)*15</f>
        <v>342.59074398550996</v>
      </c>
      <c r="K4681">
        <f>IF(G4681&lt;0, G4681-H4681/60-I4681/3600, G4681+H4681/60+I4681/3600)</f>
        <v>41.953394833400004</v>
      </c>
      <c r="L4681">
        <v>5.1050000000000004</v>
      </c>
      <c r="M4681">
        <v>-1.6659999999999999</v>
      </c>
      <c r="N4681">
        <v>2.0299999999999998</v>
      </c>
      <c r="O4681">
        <v>5.49</v>
      </c>
      <c r="P4681">
        <v>5.9610000000000003</v>
      </c>
      <c r="Q4681">
        <v>5.91</v>
      </c>
      <c r="R4681" t="s">
        <v>9341</v>
      </c>
      <c r="S4681">
        <v>5.8609999999999998</v>
      </c>
      <c r="T4681" t="s">
        <v>9341</v>
      </c>
      <c r="U4681" t="s">
        <v>10637</v>
      </c>
      <c r="V4681" t="str">
        <f>LEFT($U4681,2)</f>
        <v>B4</v>
      </c>
      <c r="W4681" s="3">
        <f>_xlfn.XLOOKUP(V4681,$AC$2:$AC$43,$AD$2:$AD$43,"none")</f>
        <v>-0.18</v>
      </c>
      <c r="X4681" s="3">
        <f>IF(ISNUMBER($W4681), 4600 * (1 / (0.92 * $W4681 + 1.7) + 1 / (0.92 * $W4681 + 0.62)),"none")</f>
        <v>13121.153930884579</v>
      </c>
      <c r="Y4681" s="8">
        <f>IF(ISNUMBER($X4681), _xlfn.XLOOKUP($X4681,Sheet3!$A$2:$A$392,Sheet3!$B$2:$B$392,"none", 1,1), $AF$2)</f>
        <v>0.51039999999999996</v>
      </c>
      <c r="Z4681" s="8">
        <f>IF(ISNUMBER($X4681), _xlfn.XLOOKUP($X4681,Sheet3!$A$2:$A$392,Sheet3!$C$2:$C$392,"none", 1,1), $AF$2)</f>
        <v>0.61219999999999997</v>
      </c>
      <c r="AA4681" s="8">
        <f>IF(ISNUMBER($X4681), _xlfn.XLOOKUP($X4681,Sheet3!$A$2:$A$392,Sheet3!$D$2:$D$392,"none", 1,1), $AF$2)</f>
        <v>1</v>
      </c>
    </row>
    <row r="4682" spans="1:27">
      <c r="A4682">
        <v>4969</v>
      </c>
      <c r="B4682" t="s">
        <v>5272</v>
      </c>
      <c r="C4682" t="s">
        <v>12</v>
      </c>
      <c r="D4682">
        <v>13</v>
      </c>
      <c r="E4682">
        <v>10</v>
      </c>
      <c r="F4682">
        <v>3.2160718967999999</v>
      </c>
      <c r="G4682">
        <v>38</v>
      </c>
      <c r="H4682">
        <v>29</v>
      </c>
      <c r="I4682">
        <v>56.331420287999997</v>
      </c>
      <c r="J4682">
        <f>(D4682+E4682/60+F4682/3600)*15</f>
        <v>197.51340029956998</v>
      </c>
      <c r="K4682">
        <f>IF(G4682&lt;0, G4682-H4682/60-I4682/3600, G4682+H4682/60+I4682/3600)</f>
        <v>38.498980950080004</v>
      </c>
      <c r="L4682">
        <v>-70.304000000000002</v>
      </c>
      <c r="M4682">
        <v>44.39</v>
      </c>
      <c r="N4682">
        <v>16.73</v>
      </c>
      <c r="O4682" t="s">
        <v>9341</v>
      </c>
      <c r="P4682">
        <v>6.2089999999999996</v>
      </c>
      <c r="Q4682">
        <v>5.91</v>
      </c>
      <c r="R4682" t="s">
        <v>9341</v>
      </c>
      <c r="S4682">
        <v>5.8460000000000001</v>
      </c>
      <c r="T4682" t="s">
        <v>9341</v>
      </c>
      <c r="U4682" t="s">
        <v>10793</v>
      </c>
      <c r="V4682" t="str">
        <f>LEFT($U4682,2)</f>
        <v>A9</v>
      </c>
      <c r="W4682" s="3">
        <f>_xlfn.XLOOKUP(V4682,$AC$2:$AC$43,$AD$2:$AD$43,"none")</f>
        <v>0.3</v>
      </c>
      <c r="X4682" s="3">
        <f>IF(ISNUMBER($W4682), 4600 * (1 / (0.92 * $W4682 + 1.7) + 1 / (0.92 * $W4682 + 0.62)),"none")</f>
        <v>7461.8637941006364</v>
      </c>
      <c r="Y4682" s="8">
        <f>IF(ISNUMBER($X4682), _xlfn.XLOOKUP($X4682,Sheet3!$A$2:$A$392,Sheet3!$B$2:$B$392,"none", 1,1), $AF$2)</f>
        <v>0.85199999999999998</v>
      </c>
      <c r="Z4682" s="8">
        <f>IF(ISNUMBER($X4682), _xlfn.XLOOKUP($X4682,Sheet3!$A$2:$A$392,Sheet3!$C$2:$C$392,"none", 1,1), $AF$2)</f>
        <v>0.86209999999999998</v>
      </c>
      <c r="AA4682" s="8">
        <f>IF(ISNUMBER($X4682), _xlfn.XLOOKUP($X4682,Sheet3!$A$2:$A$392,Sheet3!$D$2:$D$392,"none", 1,1), $AF$2)</f>
        <v>1</v>
      </c>
    </row>
    <row r="4683" spans="1:27">
      <c r="A4683">
        <v>5217</v>
      </c>
      <c r="B4683" t="s">
        <v>5520</v>
      </c>
      <c r="C4683" t="s">
        <v>12</v>
      </c>
      <c r="D4683">
        <v>14</v>
      </c>
      <c r="E4683">
        <v>38</v>
      </c>
      <c r="F4683">
        <v>13.9875702624</v>
      </c>
      <c r="G4683">
        <v>18</v>
      </c>
      <c r="H4683">
        <v>17</v>
      </c>
      <c r="I4683">
        <v>54.159797183999999</v>
      </c>
      <c r="J4683">
        <f>(D4683+E4683/60+F4683/3600)*15</f>
        <v>219.55828154275997</v>
      </c>
      <c r="K4683">
        <f>IF(G4683&lt;0, G4683-H4683/60-I4683/3600, G4683+H4683/60+I4683/3600)</f>
        <v>18.298377721440001</v>
      </c>
      <c r="L4683">
        <v>-28.934999999999999</v>
      </c>
      <c r="M4683">
        <v>-64.897999999999996</v>
      </c>
      <c r="N4683">
        <v>9.19</v>
      </c>
      <c r="O4683" t="s">
        <v>9341</v>
      </c>
      <c r="P4683">
        <v>7.0220000000000002</v>
      </c>
      <c r="Q4683">
        <v>5.91</v>
      </c>
      <c r="R4683" t="s">
        <v>9341</v>
      </c>
      <c r="S4683">
        <v>5.5910000000000002</v>
      </c>
      <c r="T4683" t="s">
        <v>9341</v>
      </c>
      <c r="U4683" t="s">
        <v>9746</v>
      </c>
      <c r="V4683" t="str">
        <f>LEFT($U4683,2)</f>
        <v>K2</v>
      </c>
      <c r="W4683" s="3">
        <f>_xlfn.XLOOKUP(V4683,$AC$2:$AC$43,$AD$2:$AD$43,"none")</f>
        <v>0.92</v>
      </c>
      <c r="X4683" s="3">
        <f>IF(ISNUMBER($W4683), 4600 * (1 / (0.92 * $W4683 + 1.7) + 1 / (0.92 * $W4683 + 0.62)),"none")</f>
        <v>4943.4058698702656</v>
      </c>
      <c r="Y4683" s="8">
        <f>IF(ISNUMBER($X4683), _xlfn.XLOOKUP($X4683,Sheet3!$A$2:$A$392,Sheet3!$B$2:$B$392,"none", 1,1), $AF$2)</f>
        <v>1</v>
      </c>
      <c r="Z4683" s="8">
        <f>IF(ISNUMBER($X4683), _xlfn.XLOOKUP($X4683,Sheet3!$A$2:$A$392,Sheet3!$C$2:$C$392,"none", 1,1), $AF$2)</f>
        <v>0.79920000000000002</v>
      </c>
      <c r="AA4683" s="8">
        <f>IF(ISNUMBER($X4683), _xlfn.XLOOKUP($X4683,Sheet3!$A$2:$A$392,Sheet3!$D$2:$D$392,"none", 1,1), $AF$2)</f>
        <v>0.60450000000000004</v>
      </c>
    </row>
    <row r="4684" spans="1:27">
      <c r="A4684">
        <v>5340</v>
      </c>
      <c r="B4684" t="s">
        <v>5643</v>
      </c>
      <c r="C4684" t="s">
        <v>24</v>
      </c>
      <c r="D4684">
        <v>19</v>
      </c>
      <c r="E4684">
        <v>34</v>
      </c>
      <c r="F4684">
        <v>8.4856054632000006</v>
      </c>
      <c r="G4684">
        <v>-40</v>
      </c>
      <c r="H4684">
        <v>2</v>
      </c>
      <c r="I4684">
        <v>4.7025194279999996</v>
      </c>
      <c r="J4684">
        <f>(D4684+E4684/60+F4684/3600)*15</f>
        <v>293.53535668942999</v>
      </c>
      <c r="K4684">
        <f>IF(G4684&lt;0, G4684-H4684/60-I4684/3600, G4684+H4684/60+I4684/3600)</f>
        <v>-40.034639588729995</v>
      </c>
      <c r="L4684">
        <v>4.1959999999999997</v>
      </c>
      <c r="M4684">
        <v>-2.7130000000000001</v>
      </c>
      <c r="N4684">
        <v>6.56</v>
      </c>
      <c r="O4684" t="s">
        <v>9341</v>
      </c>
      <c r="P4684">
        <v>6</v>
      </c>
      <c r="Q4684">
        <v>5.91</v>
      </c>
      <c r="R4684" t="s">
        <v>9341</v>
      </c>
      <c r="S4684">
        <v>5.88</v>
      </c>
      <c r="T4684" t="s">
        <v>9341</v>
      </c>
      <c r="U4684" t="s">
        <v>9352</v>
      </c>
      <c r="V4684" t="str">
        <f>LEFT($U4684,2)</f>
        <v>A2</v>
      </c>
      <c r="W4684" s="3">
        <f>_xlfn.XLOOKUP(V4684,$AC$2:$AC$43,$AD$2:$AD$43,"none")</f>
        <v>0.05</v>
      </c>
      <c r="X4684" s="3">
        <f>IF(ISNUMBER($W4684), 4600 * (1 / (0.92 * $W4684 + 1.7) + 1 / (0.92 * $W4684 + 0.62)),"none")</f>
        <v>9541.5002631497482</v>
      </c>
      <c r="Y4684" s="8">
        <f>IF(ISNUMBER($X4684), _xlfn.XLOOKUP($X4684,Sheet3!$A$2:$A$392,Sheet3!$B$2:$B$392,"none", 1,1), $AF$2)</f>
        <v>0.65039999999999998</v>
      </c>
      <c r="Z4684" s="8">
        <f>IF(ISNUMBER($X4684), _xlfn.XLOOKUP($X4684,Sheet3!$A$2:$A$392,Sheet3!$C$2:$C$392,"none", 1,1), $AF$2)</f>
        <v>0.72150000000000003</v>
      </c>
      <c r="AA4684" s="8">
        <f>IF(ISNUMBER($X4684), _xlfn.XLOOKUP($X4684,Sheet3!$A$2:$A$392,Sheet3!$D$2:$D$392,"none", 1,1), $AF$2)</f>
        <v>1</v>
      </c>
    </row>
    <row r="4685" spans="1:27">
      <c r="A4685">
        <v>6230</v>
      </c>
      <c r="B4685" t="s">
        <v>6533</v>
      </c>
      <c r="C4685" t="s">
        <v>12</v>
      </c>
      <c r="D4685">
        <v>19</v>
      </c>
      <c r="E4685">
        <v>45</v>
      </c>
      <c r="F4685">
        <v>39.947210063999997</v>
      </c>
      <c r="G4685">
        <v>7</v>
      </c>
      <c r="H4685">
        <v>36</v>
      </c>
      <c r="I4685">
        <v>47.366333496000003</v>
      </c>
      <c r="J4685">
        <f>(D4685+E4685/60+F4685/3600)*15</f>
        <v>296.41644670860001</v>
      </c>
      <c r="K4685">
        <f>IF(G4685&lt;0, G4685-H4685/60-I4685/3600, G4685+H4685/60+I4685/3600)</f>
        <v>7.6131573148599996</v>
      </c>
      <c r="L4685">
        <v>53.593000000000004</v>
      </c>
      <c r="M4685">
        <v>-0.223</v>
      </c>
      <c r="N4685">
        <v>18.88</v>
      </c>
      <c r="O4685">
        <v>6.18</v>
      </c>
      <c r="P4685">
        <v>6.09</v>
      </c>
      <c r="Q4685">
        <v>5.91</v>
      </c>
      <c r="R4685" t="s">
        <v>9341</v>
      </c>
      <c r="S4685">
        <v>5.86</v>
      </c>
      <c r="T4685" t="s">
        <v>9341</v>
      </c>
      <c r="U4685" t="s">
        <v>9717</v>
      </c>
      <c r="V4685" t="str">
        <f>LEFT($U4685,2)</f>
        <v>A3</v>
      </c>
      <c r="W4685" s="3">
        <f>_xlfn.XLOOKUP(V4685,$AC$2:$AC$43,$AD$2:$AD$43,"none")</f>
        <v>0.08</v>
      </c>
      <c r="X4685" s="3">
        <f>IF(ISNUMBER($W4685), 4600 * (1 / (0.92 * $W4685 + 1.7) + 1 / (0.92 * $W4685 + 0.62)),"none")</f>
        <v>9225.6595386701993</v>
      </c>
      <c r="Y4685" s="8">
        <f>IF(ISNUMBER($X4685), _xlfn.XLOOKUP($X4685,Sheet3!$A$2:$A$392,Sheet3!$B$2:$B$392,"none", 1,1), $AF$2)</f>
        <v>0.67030000000000001</v>
      </c>
      <c r="Z4685" s="8">
        <f>IF(ISNUMBER($X4685), _xlfn.XLOOKUP($X4685,Sheet3!$A$2:$A$392,Sheet3!$C$2:$C$392,"none", 1,1), $AF$2)</f>
        <v>0.73619999999999997</v>
      </c>
      <c r="AA4685" s="8">
        <f>IF(ISNUMBER($X4685), _xlfn.XLOOKUP($X4685,Sheet3!$A$2:$A$392,Sheet3!$D$2:$D$392,"none", 1,1), $AF$2)</f>
        <v>1</v>
      </c>
    </row>
    <row r="4686" spans="1:27">
      <c r="A4686">
        <v>6232</v>
      </c>
      <c r="B4686" t="s">
        <v>6535</v>
      </c>
      <c r="C4686" t="s">
        <v>297</v>
      </c>
      <c r="D4686">
        <v>20</v>
      </c>
      <c r="E4686">
        <v>0</v>
      </c>
      <c r="F4686">
        <v>58.976243620799998</v>
      </c>
      <c r="G4686">
        <v>8</v>
      </c>
      <c r="H4686">
        <v>33</v>
      </c>
      <c r="I4686">
        <v>27.850936644000001</v>
      </c>
      <c r="J4686">
        <f>(D4686+E4686/60+F4686/3600)*15</f>
        <v>300.24573434842</v>
      </c>
      <c r="K4686">
        <f>IF(G4686&lt;0, G4686-H4686/60-I4686/3600, G4686+H4686/60+I4686/3600)</f>
        <v>8.5577363712899999</v>
      </c>
      <c r="L4686">
        <v>11.597</v>
      </c>
      <c r="M4686">
        <v>-14.074999999999999</v>
      </c>
      <c r="N4686">
        <v>4.99</v>
      </c>
      <c r="O4686">
        <v>9.32</v>
      </c>
      <c r="P4686">
        <v>7.43</v>
      </c>
      <c r="Q4686">
        <v>5.91</v>
      </c>
      <c r="R4686" t="s">
        <v>9341</v>
      </c>
      <c r="S4686">
        <v>5.2930000000000001</v>
      </c>
      <c r="T4686" t="s">
        <v>9341</v>
      </c>
      <c r="U4686" t="s">
        <v>9360</v>
      </c>
      <c r="V4686" t="str">
        <f>LEFT($U4686,2)</f>
        <v>K5</v>
      </c>
      <c r="W4686" s="3">
        <f>_xlfn.XLOOKUP(V4686,$AC$2:$AC$43,$AD$2:$AD$43,"none")</f>
        <v>1.1499999999999999</v>
      </c>
      <c r="X4686" s="3">
        <f>IF(ISNUMBER($W4686), 4600 * (1 / (0.92 * $W4686 + 1.7) + 1 / (0.92 * $W4686 + 0.62)),"none")</f>
        <v>4409.2340323652679</v>
      </c>
      <c r="Y4686" s="8">
        <f>IF(ISNUMBER($X4686), _xlfn.XLOOKUP($X4686,Sheet3!$A$2:$A$392,Sheet3!$B$2:$B$392,"none", 1,1), $AF$2)</f>
        <v>1</v>
      </c>
      <c r="Z4686" s="8">
        <f>IF(ISNUMBER($X4686), _xlfn.XLOOKUP($X4686,Sheet3!$A$2:$A$392,Sheet3!$C$2:$C$392,"none", 1,1), $AF$2)</f>
        <v>0.73599999999999999</v>
      </c>
      <c r="AA4686" s="8">
        <f>IF(ISNUMBER($X4686), _xlfn.XLOOKUP($X4686,Sheet3!$A$2:$A$392,Sheet3!$D$2:$D$392,"none", 1,1), $AF$2)</f>
        <v>0.4803</v>
      </c>
    </row>
    <row r="4687" spans="1:27">
      <c r="A4687">
        <v>6242</v>
      </c>
      <c r="B4687" t="s">
        <v>6545</v>
      </c>
      <c r="C4687" t="s">
        <v>297</v>
      </c>
      <c r="D4687">
        <v>16</v>
      </c>
      <c r="E4687">
        <v>49</v>
      </c>
      <c r="F4687">
        <v>34.657916409599999</v>
      </c>
      <c r="G4687">
        <v>13</v>
      </c>
      <c r="H4687">
        <v>15</v>
      </c>
      <c r="I4687">
        <v>40.095448992000001</v>
      </c>
      <c r="J4687">
        <f>(D4687+E4687/60+F4687/3600)*15</f>
        <v>252.39440798503998</v>
      </c>
      <c r="K4687">
        <f>IF(G4687&lt;0, G4687-H4687/60-I4687/3600, G4687+H4687/60+I4687/3600)</f>
        <v>13.26113762472</v>
      </c>
      <c r="L4687">
        <v>-27.094999999999999</v>
      </c>
      <c r="M4687">
        <v>-25.608000000000001</v>
      </c>
      <c r="N4687">
        <v>10.85</v>
      </c>
      <c r="O4687" t="s">
        <v>9341</v>
      </c>
      <c r="P4687">
        <v>5.94</v>
      </c>
      <c r="Q4687">
        <v>5.91</v>
      </c>
      <c r="R4687" t="s">
        <v>9341</v>
      </c>
      <c r="S4687">
        <v>5.931</v>
      </c>
      <c r="T4687" t="s">
        <v>9341</v>
      </c>
      <c r="U4687" t="s">
        <v>9433</v>
      </c>
      <c r="V4687" t="str">
        <f>LEFT($U4687,2)</f>
        <v>A1</v>
      </c>
      <c r="W4687" s="3">
        <f>_xlfn.XLOOKUP(V4687,$AC$2:$AC$43,$AD$2:$AD$43,"none")</f>
        <v>0.02</v>
      </c>
      <c r="X4687" s="3">
        <f>IF(ISNUMBER($W4687), 4600 * (1 / (0.92 * $W4687 + 1.7) + 1 / (0.92 * $W4687 + 0.62)),"none")</f>
        <v>9882.4225367888994</v>
      </c>
      <c r="Y4687" s="8">
        <f>IF(ISNUMBER($X4687), _xlfn.XLOOKUP($X4687,Sheet3!$A$2:$A$392,Sheet3!$B$2:$B$392,"none", 1,1), $AF$2)</f>
        <v>0.63239999999999996</v>
      </c>
      <c r="Z4687" s="8">
        <f>IF(ISNUMBER($X4687), _xlfn.XLOOKUP($X4687,Sheet3!$A$2:$A$392,Sheet3!$C$2:$C$392,"none", 1,1), $AF$2)</f>
        <v>0.70809999999999995</v>
      </c>
      <c r="AA4687" s="8">
        <f>IF(ISNUMBER($X4687), _xlfn.XLOOKUP($X4687,Sheet3!$A$2:$A$392,Sheet3!$D$2:$D$392,"none", 1,1), $AF$2)</f>
        <v>1</v>
      </c>
    </row>
    <row r="4688" spans="1:27">
      <c r="A4688">
        <v>6606</v>
      </c>
      <c r="B4688" t="s">
        <v>6909</v>
      </c>
      <c r="C4688" t="s">
        <v>305</v>
      </c>
      <c r="D4688">
        <v>18</v>
      </c>
      <c r="E4688">
        <v>49</v>
      </c>
      <c r="F4688">
        <v>45.918227212799998</v>
      </c>
      <c r="G4688">
        <v>32</v>
      </c>
      <c r="H4688">
        <v>48</v>
      </c>
      <c r="I4688">
        <v>46.146442608000001</v>
      </c>
      <c r="J4688">
        <f>(D4688+E4688/60+F4688/3600)*15</f>
        <v>282.44132594671999</v>
      </c>
      <c r="K4688">
        <f>IF(G4688&lt;0, G4688-H4688/60-I4688/3600, G4688+H4688/60+I4688/3600)</f>
        <v>32.812818456279999</v>
      </c>
      <c r="L4688">
        <v>1.54</v>
      </c>
      <c r="M4688">
        <v>-3.7210000000000001</v>
      </c>
      <c r="N4688">
        <v>2.69</v>
      </c>
      <c r="O4688">
        <v>5.04</v>
      </c>
      <c r="P4688">
        <v>5.75</v>
      </c>
      <c r="Q4688">
        <v>5.91</v>
      </c>
      <c r="R4688" t="s">
        <v>9341</v>
      </c>
      <c r="S4688">
        <v>5.89</v>
      </c>
      <c r="T4688" t="s">
        <v>9341</v>
      </c>
      <c r="U4688" t="s">
        <v>9364</v>
      </c>
      <c r="V4688" t="str">
        <f>LEFT($U4688,2)</f>
        <v>B3</v>
      </c>
      <c r="W4688" s="3">
        <f>_xlfn.XLOOKUP(V4688,$AC$2:$AC$43,$AD$2:$AD$43,"none")</f>
        <v>-0.2</v>
      </c>
      <c r="X4688" s="3">
        <f>IF(ISNUMBER($W4688), 4600 * (1 / (0.92 * $W4688 + 1.7) + 1 / (0.92 * $W4688 + 0.62)),"none")</f>
        <v>13584.75950715306</v>
      </c>
      <c r="Y4688" s="8">
        <f>IF(ISNUMBER($X4688), _xlfn.XLOOKUP($X4688,Sheet3!$A$2:$A$392,Sheet3!$B$2:$B$392,"none", 1,1), $AF$2)</f>
        <v>0.50129999999999997</v>
      </c>
      <c r="Z4688" s="8">
        <f>IF(ISNUMBER($X4688), _xlfn.XLOOKUP($X4688,Sheet3!$A$2:$A$392,Sheet3!$C$2:$C$392,"none", 1,1), $AF$2)</f>
        <v>0.60470000000000002</v>
      </c>
      <c r="AA4688" s="8">
        <f>IF(ISNUMBER($X4688), _xlfn.XLOOKUP($X4688,Sheet3!$A$2:$A$392,Sheet3!$D$2:$D$392,"none", 1,1), $AF$2)</f>
        <v>1</v>
      </c>
    </row>
    <row r="4689" spans="1:27">
      <c r="A4689">
        <v>7529</v>
      </c>
      <c r="B4689" t="s">
        <v>7832</v>
      </c>
      <c r="C4689" t="s">
        <v>313</v>
      </c>
      <c r="D4689">
        <v>10</v>
      </c>
      <c r="E4689">
        <v>49</v>
      </c>
      <c r="F4689">
        <v>24.435101471999999</v>
      </c>
      <c r="G4689">
        <v>-59</v>
      </c>
      <c r="H4689">
        <v>19</v>
      </c>
      <c r="I4689">
        <v>25.641835176000001</v>
      </c>
      <c r="J4689">
        <f>(D4689+E4689/60+F4689/3600)*15</f>
        <v>162.35181292280001</v>
      </c>
      <c r="K4689">
        <f>IF(G4689&lt;0, G4689-H4689/60-I4689/3600, G4689+H4689/60+I4689/3600)</f>
        <v>-59.323789398660004</v>
      </c>
      <c r="L4689">
        <v>-16.742999999999999</v>
      </c>
      <c r="M4689">
        <v>-6.7679999999999998</v>
      </c>
      <c r="N4689">
        <v>4.1500000000000004</v>
      </c>
      <c r="O4689">
        <v>5.85</v>
      </c>
      <c r="P4689">
        <v>5.91</v>
      </c>
      <c r="Q4689">
        <v>5.91</v>
      </c>
      <c r="R4689" t="s">
        <v>9341</v>
      </c>
      <c r="S4689">
        <v>6.1189999999999998</v>
      </c>
      <c r="T4689" t="s">
        <v>9341</v>
      </c>
      <c r="U4689" t="s">
        <v>10171</v>
      </c>
      <c r="V4689" t="str">
        <f>LEFT($U4689,2)</f>
        <v>B9</v>
      </c>
      <c r="W4689" s="3">
        <f>_xlfn.XLOOKUP(V4689,$AC$2:$AC$43,$AD$2:$AD$43,"none")</f>
        <v>-7.0000000000000007E-2</v>
      </c>
      <c r="X4689" s="3">
        <f>IF(ISNUMBER($W4689), 4600 * (1 / (0.92 * $W4689 + 1.7) + 1 / (0.92 * $W4689 + 0.62)),"none")</f>
        <v>11091.761228434079</v>
      </c>
      <c r="Y4689" s="8">
        <f>IF(ISNUMBER($X4689), _xlfn.XLOOKUP($X4689,Sheet3!$A$2:$A$392,Sheet3!$B$2:$B$392,"none", 1,1), $AF$2)</f>
        <v>0.57499999999999996</v>
      </c>
      <c r="Z4689" s="8">
        <f>IF(ISNUMBER($X4689), _xlfn.XLOOKUP($X4689,Sheet3!$A$2:$A$392,Sheet3!$C$2:$C$392,"none", 1,1), $AF$2)</f>
        <v>0.66420000000000001</v>
      </c>
      <c r="AA4689" s="8">
        <f>IF(ISNUMBER($X4689), _xlfn.XLOOKUP($X4689,Sheet3!$A$2:$A$392,Sheet3!$D$2:$D$392,"none", 1,1), $AF$2)</f>
        <v>1</v>
      </c>
    </row>
    <row r="4690" spans="1:27">
      <c r="A4690">
        <v>8135</v>
      </c>
      <c r="B4690" t="s">
        <v>8438</v>
      </c>
      <c r="C4690" t="s">
        <v>12</v>
      </c>
      <c r="D4690">
        <v>13</v>
      </c>
      <c r="E4690">
        <v>47</v>
      </c>
      <c r="F4690">
        <v>27.637623479999998</v>
      </c>
      <c r="G4690">
        <v>-50</v>
      </c>
      <c r="H4690">
        <v>14</v>
      </c>
      <c r="I4690">
        <v>57.434503632000002</v>
      </c>
      <c r="J4690">
        <f>(D4690+E4690/60+F4690/3600)*15</f>
        <v>206.8651567645</v>
      </c>
      <c r="K4690">
        <f>IF(G4690&lt;0, G4690-H4690/60-I4690/3600, G4690+H4690/60+I4690/3600)</f>
        <v>-50.24928736212</v>
      </c>
      <c r="L4690">
        <v>59.414999999999999</v>
      </c>
      <c r="M4690">
        <v>13.363</v>
      </c>
      <c r="N4690">
        <v>15.55</v>
      </c>
      <c r="O4690" t="s">
        <v>9341</v>
      </c>
      <c r="P4690">
        <v>6.1790000000000003</v>
      </c>
      <c r="Q4690">
        <v>5.91</v>
      </c>
      <c r="R4690" t="s">
        <v>9341</v>
      </c>
      <c r="S4690">
        <v>5.8630000000000004</v>
      </c>
      <c r="T4690" t="s">
        <v>9341</v>
      </c>
      <c r="U4690" t="s">
        <v>11434</v>
      </c>
      <c r="V4690" t="str">
        <f>LEFT($U4690,2)</f>
        <v>A3</v>
      </c>
      <c r="W4690" s="3">
        <f>_xlfn.XLOOKUP(V4690,$AC$2:$AC$43,$AD$2:$AD$43,"none")</f>
        <v>0.08</v>
      </c>
      <c r="X4690" s="3">
        <f>IF(ISNUMBER($W4690), 4600 * (1 / (0.92 * $W4690 + 1.7) + 1 / (0.92 * $W4690 + 0.62)),"none")</f>
        <v>9225.6595386701993</v>
      </c>
      <c r="Y4690" s="8">
        <f>IF(ISNUMBER($X4690), _xlfn.XLOOKUP($X4690,Sheet3!$A$2:$A$392,Sheet3!$B$2:$B$392,"none", 1,1), $AF$2)</f>
        <v>0.67030000000000001</v>
      </c>
      <c r="Z4690" s="8">
        <f>IF(ISNUMBER($X4690), _xlfn.XLOOKUP($X4690,Sheet3!$A$2:$A$392,Sheet3!$C$2:$C$392,"none", 1,1), $AF$2)</f>
        <v>0.73619999999999997</v>
      </c>
      <c r="AA4690" s="8">
        <f>IF(ISNUMBER($X4690), _xlfn.XLOOKUP($X4690,Sheet3!$A$2:$A$392,Sheet3!$D$2:$D$392,"none", 1,1), $AF$2)</f>
        <v>1</v>
      </c>
    </row>
    <row r="4691" spans="1:27">
      <c r="A4691">
        <v>8770</v>
      </c>
      <c r="B4691" t="s">
        <v>9075</v>
      </c>
      <c r="C4691" t="s">
        <v>297</v>
      </c>
      <c r="D4691">
        <v>6</v>
      </c>
      <c r="E4691">
        <v>37</v>
      </c>
      <c r="F4691">
        <v>13.837999999999999</v>
      </c>
      <c r="G4691">
        <v>-36</v>
      </c>
      <c r="H4691">
        <v>59</v>
      </c>
      <c r="I4691">
        <v>26.37</v>
      </c>
      <c r="J4691">
        <f>(D4691+E4691/60+F4691/3600)*15</f>
        <v>99.307658333333336</v>
      </c>
      <c r="K4691">
        <f>IF(G4691&lt;0, G4691-H4691/60-I4691/3600, G4691+H4691/60+I4691/3600)</f>
        <v>-36.990658333333336</v>
      </c>
      <c r="L4691">
        <v>-6.8</v>
      </c>
      <c r="M4691">
        <v>11.4</v>
      </c>
      <c r="N4691" t="s">
        <v>9341</v>
      </c>
      <c r="O4691" t="s">
        <v>9341</v>
      </c>
      <c r="P4691">
        <v>5.77</v>
      </c>
      <c r="Q4691">
        <v>5.91</v>
      </c>
      <c r="R4691" t="s">
        <v>9341</v>
      </c>
      <c r="S4691" t="s">
        <v>9341</v>
      </c>
      <c r="T4691" t="s">
        <v>9341</v>
      </c>
      <c r="U4691" t="s">
        <v>9341</v>
      </c>
      <c r="V4691" t="str">
        <f>LEFT($U4691,2)</f>
        <v>~</v>
      </c>
      <c r="W4691" s="3" t="str">
        <f>_xlfn.XLOOKUP(V4691,$AC$2:$AC$43,$AD$2:$AD$43,"none")</f>
        <v>none</v>
      </c>
      <c r="X4691" s="3" t="str">
        <f>IF(ISNUMBER($W4691), 4600 * (1 / (0.92 * $W4691 + 1.7) + 1 / (0.92 * $W4691 + 0.62)),"none")</f>
        <v>none</v>
      </c>
      <c r="Y4691" s="8">
        <f>IF(ISNUMBER($X4691), _xlfn.XLOOKUP($X4691,Sheet3!$A$2:$A$392,Sheet3!$B$2:$B$392,"none", 1,1), $AF$2)</f>
        <v>0.8</v>
      </c>
      <c r="Z4691" s="8">
        <f>IF(ISNUMBER($X4691), _xlfn.XLOOKUP($X4691,Sheet3!$A$2:$A$392,Sheet3!$C$2:$C$392,"none", 1,1), $AF$2)</f>
        <v>0.8</v>
      </c>
      <c r="AA4691" s="8">
        <f>IF(ISNUMBER($X4691), _xlfn.XLOOKUP($X4691,Sheet3!$A$2:$A$392,Sheet3!$D$2:$D$392,"none", 1,1), $AF$2)</f>
        <v>0.8</v>
      </c>
    </row>
    <row r="4692" spans="1:27">
      <c r="A4692">
        <v>8834</v>
      </c>
      <c r="B4692" t="s">
        <v>9139</v>
      </c>
      <c r="C4692" t="s">
        <v>297</v>
      </c>
      <c r="D4692">
        <v>13</v>
      </c>
      <c r="E4692">
        <v>22</v>
      </c>
      <c r="F4692">
        <v>16.286158876799998</v>
      </c>
      <c r="G4692">
        <v>-52</v>
      </c>
      <c r="H4692">
        <v>10</v>
      </c>
      <c r="I4692">
        <v>58.631374776000001</v>
      </c>
      <c r="J4692">
        <f>(D4692+E4692/60+F4692/3600)*15</f>
        <v>200.56785899532002</v>
      </c>
      <c r="K4692">
        <f>IF(G4692&lt;0, G4692-H4692/60-I4692/3600, G4692+H4692/60+I4692/3600)</f>
        <v>-52.182953159659995</v>
      </c>
      <c r="L4692">
        <v>-3.7290000000000001</v>
      </c>
      <c r="M4692">
        <v>-0.58199999999999996</v>
      </c>
      <c r="N4692">
        <v>0.49</v>
      </c>
      <c r="O4692">
        <v>5.3</v>
      </c>
      <c r="P4692">
        <v>6.02</v>
      </c>
      <c r="Q4692">
        <v>5.91</v>
      </c>
      <c r="R4692">
        <v>5.75</v>
      </c>
      <c r="S4692">
        <v>5.7779999999999996</v>
      </c>
      <c r="T4692">
        <v>5.65</v>
      </c>
      <c r="U4692" t="s">
        <v>9605</v>
      </c>
      <c r="V4692" t="str">
        <f>LEFT($U4692,2)</f>
        <v>B2</v>
      </c>
      <c r="W4692" s="3">
        <f>_xlfn.XLOOKUP(V4692,$AC$2:$AC$43,$AD$2:$AD$43,"none")</f>
        <v>-0.24</v>
      </c>
      <c r="X4692" s="3">
        <f>IF(ISNUMBER($W4692), 4600 * (1 / (0.92 * $W4692 + 1.7) + 1 / (0.92 * $W4692 + 0.62)),"none")</f>
        <v>14632.835167360139</v>
      </c>
      <c r="Y4692" s="8">
        <f>IF(ISNUMBER($X4692), _xlfn.XLOOKUP($X4692,Sheet3!$A$2:$A$392,Sheet3!$B$2:$B$392,"none", 1,1), $AF$2)</f>
        <v>0.47989999999999999</v>
      </c>
      <c r="Z4692" s="8">
        <f>IF(ISNUMBER($X4692), _xlfn.XLOOKUP($X4692,Sheet3!$A$2:$A$392,Sheet3!$C$2:$C$392,"none", 1,1), $AF$2)</f>
        <v>0.58679999999999999</v>
      </c>
      <c r="AA4692" s="8">
        <f>IF(ISNUMBER($X4692), _xlfn.XLOOKUP($X4692,Sheet3!$A$2:$A$392,Sheet3!$D$2:$D$392,"none", 1,1), $AF$2)</f>
        <v>1</v>
      </c>
    </row>
    <row r="4693" spans="1:27">
      <c r="A4693">
        <v>8958</v>
      </c>
      <c r="B4693" t="s">
        <v>9263</v>
      </c>
      <c r="C4693" t="s">
        <v>12</v>
      </c>
      <c r="D4693">
        <v>18</v>
      </c>
      <c r="E4693">
        <v>12</v>
      </c>
      <c r="F4693">
        <v>34.083584819999999</v>
      </c>
      <c r="G4693">
        <v>-73</v>
      </c>
      <c r="H4693">
        <v>40</v>
      </c>
      <c r="I4693">
        <v>20.769124296000001</v>
      </c>
      <c r="J4693">
        <f>(D4693+E4693/60+F4693/3600)*15</f>
        <v>273.14201493675</v>
      </c>
      <c r="K4693">
        <f>IF(G4693&lt;0, G4693-H4693/60-I4693/3600, G4693+H4693/60+I4693/3600)</f>
        <v>-73.672435867860003</v>
      </c>
      <c r="L4693">
        <v>-91.4</v>
      </c>
      <c r="M4693">
        <v>-254.34100000000001</v>
      </c>
      <c r="N4693">
        <v>23.68</v>
      </c>
      <c r="O4693" t="s">
        <v>9341</v>
      </c>
      <c r="P4693">
        <v>6.36</v>
      </c>
      <c r="Q4693">
        <v>5.91</v>
      </c>
      <c r="R4693" t="s">
        <v>9341</v>
      </c>
      <c r="S4693">
        <v>5.8010000000000002</v>
      </c>
      <c r="T4693" t="s">
        <v>9341</v>
      </c>
      <c r="U4693" t="s">
        <v>9341</v>
      </c>
      <c r="V4693" t="str">
        <f>LEFT($U4693,2)</f>
        <v>~</v>
      </c>
      <c r="W4693" s="3" t="str">
        <f>_xlfn.XLOOKUP(V4693,$AC$2:$AC$43,$AD$2:$AD$43,"none")</f>
        <v>none</v>
      </c>
      <c r="X4693" s="3" t="str">
        <f>IF(ISNUMBER($W4693), 4600 * (1 / (0.92 * $W4693 + 1.7) + 1 / (0.92 * $W4693 + 0.62)),"none")</f>
        <v>none</v>
      </c>
      <c r="Y4693" s="8">
        <f>IF(ISNUMBER($X4693), _xlfn.XLOOKUP($X4693,Sheet3!$A$2:$A$392,Sheet3!$B$2:$B$392,"none", 1,1), $AF$2)</f>
        <v>0.8</v>
      </c>
      <c r="Z4693" s="8">
        <f>IF(ISNUMBER($X4693), _xlfn.XLOOKUP($X4693,Sheet3!$A$2:$A$392,Sheet3!$C$2:$C$392,"none", 1,1), $AF$2)</f>
        <v>0.8</v>
      </c>
      <c r="AA4693" s="8">
        <f>IF(ISNUMBER($X4693), _xlfn.XLOOKUP($X4693,Sheet3!$A$2:$A$392,Sheet3!$D$2:$D$392,"none", 1,1), $AF$2)</f>
        <v>0.8</v>
      </c>
    </row>
    <row r="4694" spans="1:27">
      <c r="A4694">
        <v>5544</v>
      </c>
      <c r="B4694" t="s">
        <v>5847</v>
      </c>
      <c r="C4694" t="s">
        <v>12</v>
      </c>
      <c r="D4694">
        <v>17</v>
      </c>
      <c r="E4694">
        <v>8</v>
      </c>
      <c r="F4694">
        <v>47.539420639200003</v>
      </c>
      <c r="G4694">
        <v>-30</v>
      </c>
      <c r="H4694">
        <v>24</v>
      </c>
      <c r="I4694">
        <v>13.382302392</v>
      </c>
      <c r="J4694">
        <f>(D4694+E4694/60+F4694/3600)*15</f>
        <v>257.19808091932998</v>
      </c>
      <c r="K4694">
        <f>IF(G4694&lt;0, G4694-H4694/60-I4694/3600, G4694+H4694/60+I4694/3600)</f>
        <v>-30.403717306219999</v>
      </c>
      <c r="L4694">
        <v>-12.426</v>
      </c>
      <c r="M4694">
        <v>-68.177000000000007</v>
      </c>
      <c r="N4694">
        <v>12.13</v>
      </c>
      <c r="O4694" t="s">
        <v>9341</v>
      </c>
      <c r="P4694">
        <v>6.1980000000000004</v>
      </c>
      <c r="Q4694">
        <v>5.9109999999999996</v>
      </c>
      <c r="R4694" t="s">
        <v>9341</v>
      </c>
      <c r="S4694">
        <v>5.8780000000000001</v>
      </c>
      <c r="T4694" t="s">
        <v>9341</v>
      </c>
      <c r="U4694" t="s">
        <v>10474</v>
      </c>
      <c r="V4694" t="str">
        <f>LEFT($U4694,2)</f>
        <v>Fm</v>
      </c>
      <c r="W4694" s="3" t="str">
        <f>_xlfn.XLOOKUP(V4694,$AC$2:$AC$43,$AD$2:$AD$43,"none")</f>
        <v>none</v>
      </c>
      <c r="X4694" s="3" t="str">
        <f>IF(ISNUMBER($W4694), 4600 * (1 / (0.92 * $W4694 + 1.7) + 1 / (0.92 * $W4694 + 0.62)),"none")</f>
        <v>none</v>
      </c>
      <c r="Y4694" s="8">
        <f>IF(ISNUMBER($X4694), _xlfn.XLOOKUP($X4694,Sheet3!$A$2:$A$392,Sheet3!$B$2:$B$392,"none", 1,1), $AF$2)</f>
        <v>0.8</v>
      </c>
      <c r="Z4694" s="8">
        <f>IF(ISNUMBER($X4694), _xlfn.XLOOKUP($X4694,Sheet3!$A$2:$A$392,Sheet3!$C$2:$C$392,"none", 1,1), $AF$2)</f>
        <v>0.8</v>
      </c>
      <c r="AA4694" s="8">
        <f>IF(ISNUMBER($X4694), _xlfn.XLOOKUP($X4694,Sheet3!$A$2:$A$392,Sheet3!$D$2:$D$392,"none", 1,1), $AF$2)</f>
        <v>0.8</v>
      </c>
    </row>
    <row r="4695" spans="1:27">
      <c r="A4695">
        <v>510</v>
      </c>
      <c r="B4695" t="s">
        <v>809</v>
      </c>
      <c r="C4695" t="s">
        <v>313</v>
      </c>
      <c r="D4695">
        <v>20</v>
      </c>
      <c r="E4695">
        <v>29</v>
      </c>
      <c r="F4695">
        <v>27.110847722399999</v>
      </c>
      <c r="G4695">
        <v>56</v>
      </c>
      <c r="H4695">
        <v>4</v>
      </c>
      <c r="I4695">
        <v>5.4901940519999997</v>
      </c>
      <c r="J4695">
        <f>(D4695+E4695/60+F4695/3600)*15</f>
        <v>307.36296186550999</v>
      </c>
      <c r="K4695">
        <f>IF(G4695&lt;0, G4695-H4695/60-I4695/3600, G4695+H4695/60+I4695/3600)</f>
        <v>56.068191720570006</v>
      </c>
      <c r="L4695">
        <v>4.9589999999999996</v>
      </c>
      <c r="M4695">
        <v>5.2649999999999997</v>
      </c>
      <c r="N4695">
        <v>3.27</v>
      </c>
      <c r="O4695" t="s">
        <v>9341</v>
      </c>
      <c r="P4695">
        <v>5.8460000000000001</v>
      </c>
      <c r="Q4695">
        <v>5.9119999999999999</v>
      </c>
      <c r="R4695" t="s">
        <v>9341</v>
      </c>
      <c r="S4695">
        <v>5.9589999999999996</v>
      </c>
      <c r="T4695" t="s">
        <v>9341</v>
      </c>
      <c r="U4695" t="s">
        <v>9627</v>
      </c>
      <c r="V4695" t="str">
        <f>LEFT($U4695,2)</f>
        <v>B8</v>
      </c>
      <c r="W4695" s="3">
        <f>_xlfn.XLOOKUP(V4695,$AC$2:$AC$43,$AD$2:$AD$43,"none")</f>
        <v>-0.11</v>
      </c>
      <c r="X4695" s="3">
        <f>IF(ISNUMBER($W4695), 4600 * (1 / (0.92 * $W4695 + 1.7) + 1 / (0.92 * $W4695 + 0.62)),"none")</f>
        <v>11743.77313439976</v>
      </c>
      <c r="Y4695" s="8">
        <f>IF(ISNUMBER($X4695), _xlfn.XLOOKUP($X4695,Sheet3!$A$2:$A$392,Sheet3!$B$2:$B$392,"none", 1,1), $AF$2)</f>
        <v>0.54959999999999998</v>
      </c>
      <c r="Z4695" s="8">
        <f>IF(ISNUMBER($X4695), _xlfn.XLOOKUP($X4695,Sheet3!$A$2:$A$392,Sheet3!$C$2:$C$392,"none", 1,1), $AF$2)</f>
        <v>0.64410000000000001</v>
      </c>
      <c r="AA4695" s="8">
        <f>IF(ISNUMBER($X4695), _xlfn.XLOOKUP($X4695,Sheet3!$A$2:$A$392,Sheet3!$D$2:$D$392,"none", 1,1), $AF$2)</f>
        <v>1</v>
      </c>
    </row>
    <row r="4696" spans="1:27">
      <c r="A4696">
        <v>2130</v>
      </c>
      <c r="B4696" t="s">
        <v>2431</v>
      </c>
      <c r="C4696" t="s">
        <v>297</v>
      </c>
      <c r="D4696">
        <v>5</v>
      </c>
      <c r="E4696">
        <v>41</v>
      </c>
      <c r="F4696">
        <v>5.595835224</v>
      </c>
      <c r="G4696">
        <v>0</v>
      </c>
      <c r="H4696">
        <v>20</v>
      </c>
      <c r="I4696">
        <v>15.91586322</v>
      </c>
      <c r="J4696">
        <f>(D4696+E4696/60+F4696/3600)*15</f>
        <v>85.273315980099994</v>
      </c>
      <c r="K4696">
        <f>IF(G4696&lt;0, G4696-H4696/60-I4696/3600, G4696+H4696/60+I4696/3600)</f>
        <v>0.33775440644999999</v>
      </c>
      <c r="L4696">
        <v>12.694000000000001</v>
      </c>
      <c r="M4696">
        <v>28.289000000000001</v>
      </c>
      <c r="N4696">
        <v>18.97</v>
      </c>
      <c r="O4696" t="s">
        <v>9341</v>
      </c>
      <c r="P4696">
        <v>6.2119999999999997</v>
      </c>
      <c r="Q4696">
        <v>5.9119999999999999</v>
      </c>
      <c r="R4696" t="s">
        <v>9341</v>
      </c>
      <c r="S4696">
        <v>5.85</v>
      </c>
      <c r="T4696" t="s">
        <v>9341</v>
      </c>
      <c r="U4696" t="s">
        <v>9465</v>
      </c>
      <c r="V4696" t="str">
        <f>LEFT($U4696,2)</f>
        <v>F0</v>
      </c>
      <c r="W4696" s="3">
        <f>_xlfn.XLOOKUP(V4696,$AC$2:$AC$43,$AD$2:$AD$43,"none")</f>
        <v>0.32</v>
      </c>
      <c r="X4696" s="3">
        <f>IF(ISNUMBER($W4696), 4600 * (1 / (0.92 * $W4696 + 1.7) + 1 / (0.92 * $W4696 + 0.62)),"none")</f>
        <v>7337.0792549848238</v>
      </c>
      <c r="Y4696" s="8">
        <f>IF(ISNUMBER($X4696), _xlfn.XLOOKUP($X4696,Sheet3!$A$2:$A$392,Sheet3!$B$2:$B$392,"none", 1,1), $AF$2)</f>
        <v>0.86680000000000001</v>
      </c>
      <c r="Z4696" s="8">
        <f>IF(ISNUMBER($X4696), _xlfn.XLOOKUP($X4696,Sheet3!$A$2:$A$392,Sheet3!$C$2:$C$392,"none", 1,1), $AF$2)</f>
        <v>0.87180000000000002</v>
      </c>
      <c r="AA4696" s="8">
        <f>IF(ISNUMBER($X4696), _xlfn.XLOOKUP($X4696,Sheet3!$A$2:$A$392,Sheet3!$D$2:$D$392,"none", 1,1), $AF$2)</f>
        <v>1</v>
      </c>
    </row>
    <row r="4697" spans="1:27">
      <c r="A4697">
        <v>3799</v>
      </c>
      <c r="B4697" t="s">
        <v>4102</v>
      </c>
      <c r="C4697" t="s">
        <v>12</v>
      </c>
      <c r="D4697">
        <v>0</v>
      </c>
      <c r="E4697">
        <v>48</v>
      </c>
      <c r="F4697">
        <v>17.409745615199999</v>
      </c>
      <c r="G4697">
        <v>7</v>
      </c>
      <c r="H4697">
        <v>17</v>
      </c>
      <c r="I4697">
        <v>59.749694339999998</v>
      </c>
      <c r="J4697">
        <f>(D4697+E4697/60+F4697/3600)*15</f>
        <v>12.072540606730001</v>
      </c>
      <c r="K4697">
        <f>IF(G4697&lt;0, G4697-H4697/60-I4697/3600, G4697+H4697/60+I4697/3600)</f>
        <v>7.2999304706499997</v>
      </c>
      <c r="L4697">
        <v>111.178</v>
      </c>
      <c r="M4697">
        <v>4.4429999999999996</v>
      </c>
      <c r="N4697">
        <v>5.5</v>
      </c>
      <c r="O4697" t="s">
        <v>9341</v>
      </c>
      <c r="P4697">
        <v>7.0259999999999998</v>
      </c>
      <c r="Q4697">
        <v>5.9119999999999999</v>
      </c>
      <c r="R4697" t="s">
        <v>9341</v>
      </c>
      <c r="S4697">
        <v>5.6139999999999999</v>
      </c>
      <c r="T4697" t="s">
        <v>9341</v>
      </c>
      <c r="U4697" t="s">
        <v>9379</v>
      </c>
      <c r="V4697" t="str">
        <f>LEFT($U4697,2)</f>
        <v>G8</v>
      </c>
      <c r="W4697" s="3">
        <f>_xlfn.XLOOKUP(V4697,$AC$2:$AC$43,$AD$2:$AD$43,"none")</f>
        <v>0.74</v>
      </c>
      <c r="X4697" s="3">
        <f>IF(ISNUMBER($W4697), 4600 * (1 / (0.92 * $W4697 + 1.7) + 1 / (0.92 * $W4697 + 0.62)),"none")</f>
        <v>5468.4090187676065</v>
      </c>
      <c r="Y4697" s="8">
        <f>IF(ISNUMBER($X4697), _xlfn.XLOOKUP($X4697,Sheet3!$A$2:$A$392,Sheet3!$B$2:$B$392,"none", 1,1), $AF$2)</f>
        <v>1</v>
      </c>
      <c r="Z4697" s="8">
        <f>IF(ISNUMBER($X4697), _xlfn.XLOOKUP($X4697,Sheet3!$A$2:$A$392,Sheet3!$C$2:$C$392,"none", 1,1), $AF$2)</f>
        <v>0.85409999999999997</v>
      </c>
      <c r="AA4697" s="8">
        <f>IF(ISNUMBER($X4697), _xlfn.XLOOKUP($X4697,Sheet3!$A$2:$A$392,Sheet3!$D$2:$D$392,"none", 1,1), $AF$2)</f>
        <v>0.72770000000000001</v>
      </c>
    </row>
    <row r="4698" spans="1:27">
      <c r="A4698">
        <v>226</v>
      </c>
      <c r="B4698" t="s">
        <v>524</v>
      </c>
      <c r="C4698" t="s">
        <v>297</v>
      </c>
      <c r="D4698">
        <v>20</v>
      </c>
      <c r="E4698">
        <v>56</v>
      </c>
      <c r="F4698">
        <v>25.895528685599999</v>
      </c>
      <c r="G4698">
        <v>49</v>
      </c>
      <c r="H4698">
        <v>11</v>
      </c>
      <c r="I4698">
        <v>44.992296924000001</v>
      </c>
      <c r="J4698">
        <f>(D4698+E4698/60+F4698/3600)*15</f>
        <v>314.10789803618997</v>
      </c>
      <c r="K4698">
        <f>IF(G4698&lt;0, G4698-H4698/60-I4698/3600, G4698+H4698/60+I4698/3600)</f>
        <v>49.195831193589996</v>
      </c>
      <c r="L4698">
        <v>14.134</v>
      </c>
      <c r="M4698">
        <v>12.94</v>
      </c>
      <c r="N4698">
        <v>3.34</v>
      </c>
      <c r="O4698" t="s">
        <v>9341</v>
      </c>
      <c r="P4698">
        <v>6.9630000000000001</v>
      </c>
      <c r="Q4698">
        <v>5.9130000000000003</v>
      </c>
      <c r="R4698" t="s">
        <v>9341</v>
      </c>
      <c r="S4698">
        <v>5.6360000000000001</v>
      </c>
      <c r="T4698" t="s">
        <v>9341</v>
      </c>
      <c r="U4698" t="s">
        <v>9490</v>
      </c>
      <c r="V4698" t="str">
        <f>LEFT($U4698,2)</f>
        <v>G8</v>
      </c>
      <c r="W4698" s="3">
        <f>_xlfn.XLOOKUP(V4698,$AC$2:$AC$43,$AD$2:$AD$43,"none")</f>
        <v>0.74</v>
      </c>
      <c r="X4698" s="3">
        <f>IF(ISNUMBER($W4698), 4600 * (1 / (0.92 * $W4698 + 1.7) + 1 / (0.92 * $W4698 + 0.62)),"none")</f>
        <v>5468.4090187676065</v>
      </c>
      <c r="Y4698" s="8">
        <f>IF(ISNUMBER($X4698), _xlfn.XLOOKUP($X4698,Sheet3!$A$2:$A$392,Sheet3!$B$2:$B$392,"none", 1,1), $AF$2)</f>
        <v>1</v>
      </c>
      <c r="Z4698" s="8">
        <f>IF(ISNUMBER($X4698), _xlfn.XLOOKUP($X4698,Sheet3!$A$2:$A$392,Sheet3!$C$2:$C$392,"none", 1,1), $AF$2)</f>
        <v>0.85409999999999997</v>
      </c>
      <c r="AA4698" s="8">
        <f>IF(ISNUMBER($X4698), _xlfn.XLOOKUP($X4698,Sheet3!$A$2:$A$392,Sheet3!$D$2:$D$392,"none", 1,1), $AF$2)</f>
        <v>0.72770000000000001</v>
      </c>
    </row>
    <row r="4699" spans="1:27">
      <c r="A4699">
        <v>355</v>
      </c>
      <c r="B4699" t="s">
        <v>653</v>
      </c>
      <c r="C4699" t="s">
        <v>297</v>
      </c>
      <c r="D4699">
        <v>3</v>
      </c>
      <c r="E4699">
        <v>13</v>
      </c>
      <c r="F4699">
        <v>23.872310219999999</v>
      </c>
      <c r="G4699">
        <v>48</v>
      </c>
      <c r="H4699">
        <v>10</v>
      </c>
      <c r="I4699">
        <v>37.040462112</v>
      </c>
      <c r="J4699">
        <f>(D4699+E4699/60+F4699/3600)*15</f>
        <v>48.349467959249999</v>
      </c>
      <c r="K4699">
        <f>IF(G4699&lt;0, G4699-H4699/60-I4699/3600, G4699+H4699/60+I4699/3600)</f>
        <v>48.176955683919999</v>
      </c>
      <c r="L4699">
        <v>16.460999999999999</v>
      </c>
      <c r="M4699">
        <v>-17.774999999999999</v>
      </c>
      <c r="N4699">
        <v>9.92</v>
      </c>
      <c r="O4699" t="s">
        <v>9341</v>
      </c>
      <c r="P4699">
        <v>6.915</v>
      </c>
      <c r="Q4699">
        <v>5.9130000000000003</v>
      </c>
      <c r="R4699" t="s">
        <v>9341</v>
      </c>
      <c r="S4699">
        <v>5.6779999999999999</v>
      </c>
      <c r="T4699" t="s">
        <v>9341</v>
      </c>
      <c r="U4699" t="s">
        <v>9403</v>
      </c>
      <c r="V4699" t="str">
        <f>LEFT($U4699,2)</f>
        <v>K0</v>
      </c>
      <c r="W4699" s="3">
        <f>_xlfn.XLOOKUP(V4699,$AC$2:$AC$43,$AD$2:$AD$43,"none")</f>
        <v>0.81</v>
      </c>
      <c r="X4699" s="3">
        <f>IF(ISNUMBER($W4699), 4600 * (1 / (0.92 * $W4699 + 1.7) + 1 / (0.92 * $W4699 + 0.62)),"none")</f>
        <v>5250.7063834266155</v>
      </c>
      <c r="Y4699" s="8">
        <f>IF(ISNUMBER($X4699), _xlfn.XLOOKUP($X4699,Sheet3!$A$2:$A$392,Sheet3!$B$2:$B$392,"none", 1,1), $AF$2)</f>
        <v>1</v>
      </c>
      <c r="Z4699" s="8">
        <f>IF(ISNUMBER($X4699), _xlfn.XLOOKUP($X4699,Sheet3!$A$2:$A$392,Sheet3!$C$2:$C$392,"none", 1,1), $AF$2)</f>
        <v>0.83299999999999996</v>
      </c>
      <c r="AA4699" s="8">
        <f>IF(ISNUMBER($X4699), _xlfn.XLOOKUP($X4699,Sheet3!$A$2:$A$392,Sheet3!$D$2:$D$392,"none", 1,1), $AF$2)</f>
        <v>0.67869999999999997</v>
      </c>
    </row>
    <row r="4700" spans="1:27">
      <c r="A4700">
        <v>971</v>
      </c>
      <c r="B4700" t="s">
        <v>1272</v>
      </c>
      <c r="C4700" t="s">
        <v>12</v>
      </c>
      <c r="D4700">
        <v>13</v>
      </c>
      <c r="E4700">
        <v>42</v>
      </c>
      <c r="F4700">
        <v>23.183426947200001</v>
      </c>
      <c r="G4700">
        <v>82</v>
      </c>
      <c r="H4700">
        <v>45</v>
      </c>
      <c r="I4700">
        <v>8.7103047960000008</v>
      </c>
      <c r="J4700">
        <f>(D4700+E4700/60+F4700/3600)*15</f>
        <v>205.59659761227999</v>
      </c>
      <c r="K4700">
        <f>IF(G4700&lt;0, G4700-H4700/60-I4700/3600, G4700+H4700/60+I4700/3600)</f>
        <v>82.75241952911</v>
      </c>
      <c r="L4700">
        <v>29.995000000000001</v>
      </c>
      <c r="M4700">
        <v>-43.734000000000002</v>
      </c>
      <c r="N4700">
        <v>8.81</v>
      </c>
      <c r="O4700" t="s">
        <v>9341</v>
      </c>
      <c r="P4700">
        <v>6.9180000000000001</v>
      </c>
      <c r="Q4700">
        <v>5.9130000000000003</v>
      </c>
      <c r="R4700" t="s">
        <v>9341</v>
      </c>
      <c r="S4700">
        <v>5.6669999999999998</v>
      </c>
      <c r="T4700" t="s">
        <v>9341</v>
      </c>
      <c r="U4700" t="s">
        <v>9411</v>
      </c>
      <c r="V4700" t="str">
        <f>LEFT($U4700,2)</f>
        <v>G9</v>
      </c>
      <c r="W4700" s="3" t="str">
        <f>_xlfn.XLOOKUP(V4700,$AC$2:$AC$43,$AD$2:$AD$43,"none")</f>
        <v>none</v>
      </c>
      <c r="X4700" s="3" t="str">
        <f>IF(ISNUMBER($W4700), 4600 * (1 / (0.92 * $W4700 + 1.7) + 1 / (0.92 * $W4700 + 0.62)),"none")</f>
        <v>none</v>
      </c>
      <c r="Y4700" s="8">
        <f>IF(ISNUMBER($X4700), _xlfn.XLOOKUP($X4700,Sheet3!$A$2:$A$392,Sheet3!$B$2:$B$392,"none", 1,1), $AF$2)</f>
        <v>0.8</v>
      </c>
      <c r="Z4700" s="8">
        <f>IF(ISNUMBER($X4700), _xlfn.XLOOKUP($X4700,Sheet3!$A$2:$A$392,Sheet3!$C$2:$C$392,"none", 1,1), $AF$2)</f>
        <v>0.8</v>
      </c>
      <c r="AA4700" s="8">
        <f>IF(ISNUMBER($X4700), _xlfn.XLOOKUP($X4700,Sheet3!$A$2:$A$392,Sheet3!$D$2:$D$392,"none", 1,1), $AF$2)</f>
        <v>0.8</v>
      </c>
    </row>
    <row r="4701" spans="1:27">
      <c r="A4701">
        <v>5412</v>
      </c>
      <c r="B4701" t="s">
        <v>5715</v>
      </c>
      <c r="C4701" t="s">
        <v>313</v>
      </c>
      <c r="D4701">
        <v>16</v>
      </c>
      <c r="E4701">
        <v>39</v>
      </c>
      <c r="F4701">
        <v>5.2266008423999999</v>
      </c>
      <c r="G4701">
        <v>-37</v>
      </c>
      <c r="H4701">
        <v>13</v>
      </c>
      <c r="I4701">
        <v>2.553774384</v>
      </c>
      <c r="J4701">
        <f>(D4701+E4701/60+F4701/3600)*15</f>
        <v>249.77177750350998</v>
      </c>
      <c r="K4701">
        <f>IF(G4701&lt;0, G4701-H4701/60-I4701/3600, G4701+H4701/60+I4701/3600)</f>
        <v>-37.217376048440002</v>
      </c>
      <c r="L4701">
        <v>-12.506</v>
      </c>
      <c r="M4701">
        <v>-44.628999999999998</v>
      </c>
      <c r="N4701">
        <v>6.88</v>
      </c>
      <c r="O4701" t="s">
        <v>9341</v>
      </c>
      <c r="P4701">
        <v>5.8949999999999996</v>
      </c>
      <c r="Q4701">
        <v>5.9139999999999997</v>
      </c>
      <c r="R4701" t="s">
        <v>9341</v>
      </c>
      <c r="S4701">
        <v>5.91</v>
      </c>
      <c r="T4701" t="s">
        <v>9341</v>
      </c>
      <c r="U4701" t="s">
        <v>10882</v>
      </c>
      <c r="V4701" t="str">
        <f>LEFT($U4701,2)</f>
        <v>B9</v>
      </c>
      <c r="W4701" s="3">
        <f>_xlfn.XLOOKUP(V4701,$AC$2:$AC$43,$AD$2:$AD$43,"none")</f>
        <v>-7.0000000000000007E-2</v>
      </c>
      <c r="X4701" s="3">
        <f>IF(ISNUMBER($W4701), 4600 * (1 / (0.92 * $W4701 + 1.7) + 1 / (0.92 * $W4701 + 0.62)),"none")</f>
        <v>11091.761228434079</v>
      </c>
      <c r="Y4701" s="8">
        <f>IF(ISNUMBER($X4701), _xlfn.XLOOKUP($X4701,Sheet3!$A$2:$A$392,Sheet3!$B$2:$B$392,"none", 1,1), $AF$2)</f>
        <v>0.57499999999999996</v>
      </c>
      <c r="Z4701" s="8">
        <f>IF(ISNUMBER($X4701), _xlfn.XLOOKUP($X4701,Sheet3!$A$2:$A$392,Sheet3!$C$2:$C$392,"none", 1,1), $AF$2)</f>
        <v>0.66420000000000001</v>
      </c>
      <c r="AA4701" s="8">
        <f>IF(ISNUMBER($X4701), _xlfn.XLOOKUP($X4701,Sheet3!$A$2:$A$392,Sheet3!$D$2:$D$392,"none", 1,1), $AF$2)</f>
        <v>1</v>
      </c>
    </row>
    <row r="4702" spans="1:27">
      <c r="A4702">
        <v>5422</v>
      </c>
      <c r="B4702" t="s">
        <v>5725</v>
      </c>
      <c r="C4702" t="s">
        <v>297</v>
      </c>
      <c r="D4702">
        <v>17</v>
      </c>
      <c r="E4702">
        <v>22</v>
      </c>
      <c r="F4702">
        <v>54.749078711999999</v>
      </c>
      <c r="G4702">
        <v>-37</v>
      </c>
      <c r="H4702">
        <v>13</v>
      </c>
      <c r="I4702">
        <v>14.839562316</v>
      </c>
      <c r="J4702">
        <f>(D4702+E4702/60+F4702/3600)*15</f>
        <v>260.72812116130001</v>
      </c>
      <c r="K4702">
        <f>IF(G4702&lt;0, G4702-H4702/60-I4702/3600, G4702+H4702/60+I4702/3600)</f>
        <v>-37.220788767310005</v>
      </c>
      <c r="L4702">
        <v>20.350000000000001</v>
      </c>
      <c r="M4702">
        <v>-39.127000000000002</v>
      </c>
      <c r="N4702">
        <v>8.9499999999999993</v>
      </c>
      <c r="O4702" t="s">
        <v>9341</v>
      </c>
      <c r="P4702">
        <v>6.9989999999999997</v>
      </c>
      <c r="Q4702">
        <v>5.9139999999999997</v>
      </c>
      <c r="R4702" t="s">
        <v>9341</v>
      </c>
      <c r="S4702">
        <v>5.6219999999999999</v>
      </c>
      <c r="T4702" t="s">
        <v>9341</v>
      </c>
      <c r="U4702" t="s">
        <v>9500</v>
      </c>
      <c r="V4702" t="str">
        <f>LEFT($U4702,2)</f>
        <v>K1</v>
      </c>
      <c r="W4702" s="3">
        <f>_xlfn.XLOOKUP(V4702,$AC$2:$AC$43,$AD$2:$AD$43,"none")</f>
        <v>0.86</v>
      </c>
      <c r="X4702" s="3">
        <f>IF(ISNUMBER($W4702), 4600 * (1 / (0.92 * $W4702 + 1.7) + 1 / (0.92 * $W4702 + 0.62)),"none")</f>
        <v>5106.1368670782376</v>
      </c>
      <c r="Y4702" s="8">
        <f>IF(ISNUMBER($X4702), _xlfn.XLOOKUP($X4702,Sheet3!$A$2:$A$392,Sheet3!$B$2:$B$392,"none", 1,1), $AF$2)</f>
        <v>1</v>
      </c>
      <c r="Z4702" s="8">
        <f>IF(ISNUMBER($X4702), _xlfn.XLOOKUP($X4702,Sheet3!$A$2:$A$392,Sheet3!$C$2:$C$392,"none", 1,1), $AF$2)</f>
        <v>0.82210000000000005</v>
      </c>
      <c r="AA4702" s="8">
        <f>IF(ISNUMBER($X4702), _xlfn.XLOOKUP($X4702,Sheet3!$A$2:$A$392,Sheet3!$D$2:$D$392,"none", 1,1), $AF$2)</f>
        <v>0.65410000000000001</v>
      </c>
    </row>
    <row r="4703" spans="1:27">
      <c r="A4703">
        <v>8573</v>
      </c>
      <c r="B4703" t="s">
        <v>8876</v>
      </c>
      <c r="C4703" t="s">
        <v>297</v>
      </c>
      <c r="D4703">
        <v>16</v>
      </c>
      <c r="E4703">
        <v>22</v>
      </c>
      <c r="F4703">
        <v>29.0674900032</v>
      </c>
      <c r="G4703">
        <v>-43</v>
      </c>
      <c r="H4703">
        <v>54</v>
      </c>
      <c r="I4703">
        <v>43.398524160000001</v>
      </c>
      <c r="J4703">
        <f>(D4703+E4703/60+F4703/3600)*15</f>
        <v>245.62111454168002</v>
      </c>
      <c r="K4703">
        <f>IF(G4703&lt;0, G4703-H4703/60-I4703/3600, G4703+H4703/60+I4703/3600)</f>
        <v>-43.9120551456</v>
      </c>
      <c r="L4703">
        <v>-8.1110000000000007</v>
      </c>
      <c r="M4703">
        <v>-12.499000000000001</v>
      </c>
      <c r="N4703">
        <v>3.53</v>
      </c>
      <c r="O4703" t="s">
        <v>9341</v>
      </c>
      <c r="P4703">
        <v>7.0359999999999996</v>
      </c>
      <c r="Q4703">
        <v>5.915</v>
      </c>
      <c r="R4703" t="s">
        <v>9341</v>
      </c>
      <c r="S4703">
        <v>5.5270000000000001</v>
      </c>
      <c r="T4703" t="s">
        <v>9341</v>
      </c>
      <c r="U4703" t="s">
        <v>9571</v>
      </c>
      <c r="V4703" t="str">
        <f>LEFT($U4703,2)</f>
        <v>G3</v>
      </c>
      <c r="W4703" s="3">
        <f>_xlfn.XLOOKUP(V4703,$AC$2:$AC$43,$AD$2:$AD$43,"none")</f>
        <v>0.65</v>
      </c>
      <c r="X4703" s="3">
        <f>IF(ISNUMBER($W4703), 4600 * (1 / (0.92 * $W4703 + 1.7) + 1 / (0.92 * $W4703 + 0.62)),"none")</f>
        <v>5778.4237310662083</v>
      </c>
      <c r="Y4703" s="8">
        <f>IF(ISNUMBER($X4703), _xlfn.XLOOKUP($X4703,Sheet3!$A$2:$A$392,Sheet3!$B$2:$B$392,"none", 1,1), $AF$2)</f>
        <v>1</v>
      </c>
      <c r="Z4703" s="8">
        <f>IF(ISNUMBER($X4703), _xlfn.XLOOKUP($X4703,Sheet3!$A$2:$A$392,Sheet3!$C$2:$C$392,"none", 1,1), $AF$2)</f>
        <v>0.88360000000000005</v>
      </c>
      <c r="AA4703" s="8">
        <f>IF(ISNUMBER($X4703), _xlfn.XLOOKUP($X4703,Sheet3!$A$2:$A$392,Sheet3!$D$2:$D$392,"none", 1,1), $AF$2)</f>
        <v>0.8</v>
      </c>
    </row>
    <row r="4704" spans="1:27">
      <c r="A4704">
        <v>2573</v>
      </c>
      <c r="B4704" t="s">
        <v>2875</v>
      </c>
      <c r="C4704" t="s">
        <v>12</v>
      </c>
      <c r="D4704">
        <v>6</v>
      </c>
      <c r="E4704">
        <v>45</v>
      </c>
      <c r="F4704">
        <v>22.940393627500001</v>
      </c>
      <c r="G4704">
        <v>-31</v>
      </c>
      <c r="H4704">
        <v>47</v>
      </c>
      <c r="I4704">
        <v>37.133210126999998</v>
      </c>
      <c r="J4704">
        <f>(D4704+E4704/60+F4704/3600)*15</f>
        <v>101.34558497344791</v>
      </c>
      <c r="K4704">
        <f>IF(G4704&lt;0, G4704-H4704/60-I4704/3600, G4704+H4704/60+I4704/3600)</f>
        <v>-31.793648113924167</v>
      </c>
      <c r="L4704">
        <v>-217.13800000000001</v>
      </c>
      <c r="M4704">
        <v>-317.28300000000002</v>
      </c>
      <c r="N4704">
        <v>41.78</v>
      </c>
      <c r="O4704" t="s">
        <v>9341</v>
      </c>
      <c r="P4704">
        <v>6.3959999999999999</v>
      </c>
      <c r="Q4704">
        <v>5.9160000000000004</v>
      </c>
      <c r="R4704" t="s">
        <v>9341</v>
      </c>
      <c r="S4704">
        <v>5.7960000000000003</v>
      </c>
      <c r="T4704" t="s">
        <v>9341</v>
      </c>
      <c r="U4704" t="s">
        <v>10261</v>
      </c>
      <c r="V4704" t="str">
        <f>LEFT($U4704,2)</f>
        <v>F6</v>
      </c>
      <c r="W4704" s="3" t="str">
        <f>_xlfn.XLOOKUP(V4704,$AC$2:$AC$43,$AD$2:$AD$43,"none")</f>
        <v>none</v>
      </c>
      <c r="X4704" s="3" t="str">
        <f>IF(ISNUMBER($W4704), 4600 * (1 / (0.92 * $W4704 + 1.7) + 1 / (0.92 * $W4704 + 0.62)),"none")</f>
        <v>none</v>
      </c>
      <c r="Y4704" s="8">
        <f>IF(ISNUMBER($X4704), _xlfn.XLOOKUP($X4704,Sheet3!$A$2:$A$392,Sheet3!$B$2:$B$392,"none", 1,1), $AF$2)</f>
        <v>0.8</v>
      </c>
      <c r="Z4704" s="8">
        <f>IF(ISNUMBER($X4704), _xlfn.XLOOKUP($X4704,Sheet3!$A$2:$A$392,Sheet3!$C$2:$C$392,"none", 1,1), $AF$2)</f>
        <v>0.8</v>
      </c>
      <c r="AA4704" s="8">
        <f>IF(ISNUMBER($X4704), _xlfn.XLOOKUP($X4704,Sheet3!$A$2:$A$392,Sheet3!$D$2:$D$392,"none", 1,1), $AF$2)</f>
        <v>0.8</v>
      </c>
    </row>
    <row r="4705" spans="1:27">
      <c r="A4705">
        <v>2816</v>
      </c>
      <c r="B4705" t="s">
        <v>3119</v>
      </c>
      <c r="C4705" t="s">
        <v>12</v>
      </c>
      <c r="D4705">
        <v>7</v>
      </c>
      <c r="E4705">
        <v>32</v>
      </c>
      <c r="F4705">
        <v>5.7629164511999997</v>
      </c>
      <c r="G4705">
        <v>-8</v>
      </c>
      <c r="H4705">
        <v>52</v>
      </c>
      <c r="I4705">
        <v>52.775251032</v>
      </c>
      <c r="J4705">
        <f>(D4705+E4705/60+F4705/3600)*15</f>
        <v>113.02401215188</v>
      </c>
      <c r="K4705">
        <f>IF(G4705&lt;0, G4705-H4705/60-I4705/3600, G4705+H4705/60+I4705/3600)</f>
        <v>-8.8813264586200003</v>
      </c>
      <c r="L4705">
        <v>-91.986000000000004</v>
      </c>
      <c r="M4705">
        <v>-167.78899999999999</v>
      </c>
      <c r="N4705">
        <v>34.880000000000003</v>
      </c>
      <c r="O4705" t="s">
        <v>9341</v>
      </c>
      <c r="P4705">
        <v>6.431</v>
      </c>
      <c r="Q4705">
        <v>5.9160000000000004</v>
      </c>
      <c r="R4705" t="s">
        <v>9341</v>
      </c>
      <c r="S4705">
        <v>5.7770000000000001</v>
      </c>
      <c r="T4705" t="s">
        <v>9341</v>
      </c>
      <c r="U4705" t="s">
        <v>10332</v>
      </c>
      <c r="V4705" t="str">
        <f>LEFT($U4705,2)</f>
        <v>G0</v>
      </c>
      <c r="W4705" s="3">
        <f>_xlfn.XLOOKUP(V4705,$AC$2:$AC$43,$AD$2:$AD$43,"none")</f>
        <v>0.6</v>
      </c>
      <c r="X4705" s="3">
        <f>IF(ISNUMBER($W4705), 4600 * (1 / (0.92 * $W4705 + 1.7) + 1 / (0.92 * $W4705 + 0.62)),"none")</f>
        <v>5967.5434501906539</v>
      </c>
      <c r="Y4705" s="8">
        <f>IF(ISNUMBER($X4705), _xlfn.XLOOKUP($X4705,Sheet3!$A$2:$A$392,Sheet3!$B$2:$B$392,"none", 1,1), $AF$2)</f>
        <v>1</v>
      </c>
      <c r="Z4705" s="8">
        <f>IF(ISNUMBER($X4705), _xlfn.XLOOKUP($X4705,Sheet3!$A$2:$A$392,Sheet3!$C$2:$C$392,"none", 1,1), $AF$2)</f>
        <v>0.90190000000000003</v>
      </c>
      <c r="AA4705" s="8">
        <f>IF(ISNUMBER($X4705), _xlfn.XLOOKUP($X4705,Sheet3!$A$2:$A$392,Sheet3!$D$2:$D$392,"none", 1,1), $AF$2)</f>
        <v>0.84730000000000005</v>
      </c>
    </row>
    <row r="4706" spans="1:27">
      <c r="A4706">
        <v>6540</v>
      </c>
      <c r="B4706" t="s">
        <v>6843</v>
      </c>
      <c r="C4706" t="s">
        <v>16</v>
      </c>
      <c r="D4706">
        <v>16</v>
      </c>
      <c r="E4706">
        <v>41</v>
      </c>
      <c r="F4706">
        <v>36.699251949599997</v>
      </c>
      <c r="G4706">
        <v>26</v>
      </c>
      <c r="H4706">
        <v>55</v>
      </c>
      <c r="I4706">
        <v>0.76870923599999996</v>
      </c>
      <c r="J4706">
        <f>(D4706+E4706/60+F4706/3600)*15</f>
        <v>250.40291354978999</v>
      </c>
      <c r="K4706">
        <f>IF(G4706&lt;0, G4706-H4706/60-I4706/3600, G4706+H4706/60+I4706/3600)</f>
        <v>26.916880197010002</v>
      </c>
      <c r="L4706">
        <v>1.208</v>
      </c>
      <c r="M4706">
        <v>-44.761000000000003</v>
      </c>
      <c r="N4706">
        <v>23.18</v>
      </c>
      <c r="O4706" t="s">
        <v>9341</v>
      </c>
      <c r="P4706">
        <v>6.31</v>
      </c>
      <c r="Q4706">
        <v>5.9160000000000004</v>
      </c>
      <c r="R4706" t="s">
        <v>9341</v>
      </c>
      <c r="S4706">
        <v>5.8170000000000002</v>
      </c>
      <c r="T4706" t="s">
        <v>9341</v>
      </c>
      <c r="U4706" t="s">
        <v>11125</v>
      </c>
      <c r="V4706" t="str">
        <f>LEFT($U4706,2)</f>
        <v>F3</v>
      </c>
      <c r="W4706" s="3" t="str">
        <f>_xlfn.XLOOKUP(V4706,$AC$2:$AC$43,$AD$2:$AD$43,"none")</f>
        <v>none</v>
      </c>
      <c r="X4706" s="3" t="str">
        <f>IF(ISNUMBER($W4706), 4600 * (1 / (0.92 * $W4706 + 1.7) + 1 / (0.92 * $W4706 + 0.62)),"none")</f>
        <v>none</v>
      </c>
      <c r="Y4706" s="8">
        <f>IF(ISNUMBER($X4706), _xlfn.XLOOKUP($X4706,Sheet3!$A$2:$A$392,Sheet3!$B$2:$B$392,"none", 1,1), $AF$2)</f>
        <v>0.8</v>
      </c>
      <c r="Z4706" s="8">
        <f>IF(ISNUMBER($X4706), _xlfn.XLOOKUP($X4706,Sheet3!$A$2:$A$392,Sheet3!$C$2:$C$392,"none", 1,1), $AF$2)</f>
        <v>0.8</v>
      </c>
      <c r="AA4706" s="8">
        <f>IF(ISNUMBER($X4706), _xlfn.XLOOKUP($X4706,Sheet3!$A$2:$A$392,Sheet3!$D$2:$D$392,"none", 1,1), $AF$2)</f>
        <v>0.8</v>
      </c>
    </row>
    <row r="4707" spans="1:27">
      <c r="A4707">
        <v>1138</v>
      </c>
      <c r="B4707" t="s">
        <v>1439</v>
      </c>
      <c r="C4707" t="s">
        <v>12</v>
      </c>
      <c r="D4707">
        <v>15</v>
      </c>
      <c r="E4707">
        <v>46</v>
      </c>
      <c r="F4707">
        <v>34.759110024000002</v>
      </c>
      <c r="G4707">
        <v>55</v>
      </c>
      <c r="H4707">
        <v>28</v>
      </c>
      <c r="I4707">
        <v>29.238001392000001</v>
      </c>
      <c r="J4707">
        <f>(D4707+E4707/60+F4707/3600)*15</f>
        <v>236.64482962509999</v>
      </c>
      <c r="K4707">
        <f>IF(G4707&lt;0, G4707-H4707/60-I4707/3600, G4707+H4707/60+I4707/3600)</f>
        <v>55.474788333719999</v>
      </c>
      <c r="L4707">
        <v>-119.565</v>
      </c>
      <c r="M4707">
        <v>76.382999999999996</v>
      </c>
      <c r="N4707">
        <v>4.5199999999999996</v>
      </c>
      <c r="O4707" t="s">
        <v>9341</v>
      </c>
      <c r="P4707">
        <v>7.3460000000000001</v>
      </c>
      <c r="Q4707">
        <v>5.9169999999999998</v>
      </c>
      <c r="R4707" t="s">
        <v>9341</v>
      </c>
      <c r="S4707">
        <v>5.4470000000000001</v>
      </c>
      <c r="T4707" t="s">
        <v>9341</v>
      </c>
      <c r="U4707" t="s">
        <v>9389</v>
      </c>
      <c r="V4707" t="str">
        <f>LEFT($U4707,2)</f>
        <v>K3</v>
      </c>
      <c r="W4707" s="3">
        <f>_xlfn.XLOOKUP(V4707,$AC$2:$AC$43,$AD$2:$AD$43,"none")</f>
        <v>0.95</v>
      </c>
      <c r="X4707" s="3">
        <f>IF(ISNUMBER($W4707), 4600 * (1 / (0.92 * $W4707 + 1.7) + 1 / (0.92 * $W4707 + 0.62)),"none")</f>
        <v>4866.084384156673</v>
      </c>
      <c r="Y4707" s="8">
        <f>IF(ISNUMBER($X4707), _xlfn.XLOOKUP($X4707,Sheet3!$A$2:$A$392,Sheet3!$B$2:$B$392,"none", 1,1), $AF$2)</f>
        <v>1</v>
      </c>
      <c r="Z4707" s="8">
        <f>IF(ISNUMBER($X4707), _xlfn.XLOOKUP($X4707,Sheet3!$A$2:$A$392,Sheet3!$C$2:$C$392,"none", 1,1), $AF$2)</f>
        <v>0.78720000000000001</v>
      </c>
      <c r="AA4707" s="8">
        <f>IF(ISNUMBER($X4707), _xlfn.XLOOKUP($X4707,Sheet3!$A$2:$A$392,Sheet3!$D$2:$D$392,"none", 1,1), $AF$2)</f>
        <v>0.57969999999999999</v>
      </c>
    </row>
    <row r="4708" spans="1:27">
      <c r="A4708">
        <v>6091</v>
      </c>
      <c r="B4708" t="s">
        <v>6394</v>
      </c>
      <c r="C4708" t="s">
        <v>305</v>
      </c>
      <c r="D4708">
        <v>17</v>
      </c>
      <c r="E4708">
        <v>52</v>
      </c>
      <c r="F4708">
        <v>35.4392568576</v>
      </c>
      <c r="G4708">
        <v>1</v>
      </c>
      <c r="H4708">
        <v>18</v>
      </c>
      <c r="I4708">
        <v>18.039891743999998</v>
      </c>
      <c r="J4708">
        <f>(D4708+E4708/60+F4708/3600)*15</f>
        <v>268.14766357024001</v>
      </c>
      <c r="K4708">
        <f>IF(G4708&lt;0, G4708-H4708/60-I4708/3600, G4708+H4708/60+I4708/3600)</f>
        <v>1.30501108104</v>
      </c>
      <c r="L4708">
        <v>-39.680999999999997</v>
      </c>
      <c r="M4708">
        <v>-13.874000000000001</v>
      </c>
      <c r="N4708">
        <v>9.01</v>
      </c>
      <c r="O4708" t="s">
        <v>9341</v>
      </c>
      <c r="P4708">
        <v>7.4790000000000001</v>
      </c>
      <c r="Q4708">
        <v>5.9169999999999998</v>
      </c>
      <c r="R4708" t="s">
        <v>9341</v>
      </c>
      <c r="S4708">
        <v>5.2450000000000001</v>
      </c>
      <c r="T4708" t="s">
        <v>9341</v>
      </c>
      <c r="U4708" t="s">
        <v>9406</v>
      </c>
      <c r="V4708" t="str">
        <f>LEFT($U4708,2)</f>
        <v>K4</v>
      </c>
      <c r="W4708" s="3">
        <f>_xlfn.XLOOKUP(V4708,$AC$2:$AC$43,$AD$2:$AD$43,"none")</f>
        <v>1</v>
      </c>
      <c r="X4708" s="3">
        <f>IF(ISNUMBER($W4708), 4600 * (1 / (0.92 * $W4708 + 1.7) + 1 / (0.92 * $W4708 + 0.62)),"none")</f>
        <v>4742.7381778526815</v>
      </c>
      <c r="Y4708" s="8">
        <f>IF(ISNUMBER($X4708), _xlfn.XLOOKUP($X4708,Sheet3!$A$2:$A$392,Sheet3!$B$2:$B$392,"none", 1,1), $AF$2)</f>
        <v>1</v>
      </c>
      <c r="Z4708" s="8">
        <f>IF(ISNUMBER($X4708), _xlfn.XLOOKUP($X4708,Sheet3!$A$2:$A$392,Sheet3!$C$2:$C$392,"none", 1,1), $AF$2)</f>
        <v>0.77500000000000002</v>
      </c>
      <c r="AA4708" s="8">
        <f>IF(ISNUMBER($X4708), _xlfn.XLOOKUP($X4708,Sheet3!$A$2:$A$392,Sheet3!$D$2:$D$392,"none", 1,1), $AF$2)</f>
        <v>0.55479999999999996</v>
      </c>
    </row>
    <row r="4709" spans="1:27">
      <c r="A4709">
        <v>289</v>
      </c>
      <c r="B4709" t="s">
        <v>587</v>
      </c>
      <c r="C4709" t="s">
        <v>16</v>
      </c>
      <c r="D4709">
        <v>21</v>
      </c>
      <c r="E4709">
        <v>3</v>
      </c>
      <c r="F4709">
        <v>47.622401656800001</v>
      </c>
      <c r="G4709">
        <v>53</v>
      </c>
      <c r="H4709">
        <v>17</v>
      </c>
      <c r="I4709">
        <v>9.2820472439999993</v>
      </c>
      <c r="J4709">
        <f>(D4709+E4709/60+F4709/3600)*15</f>
        <v>315.94842667357</v>
      </c>
      <c r="K4709">
        <f>IF(G4709&lt;0, G4709-H4709/60-I4709/3600, G4709+H4709/60+I4709/3600)</f>
        <v>53.285911679789997</v>
      </c>
      <c r="L4709">
        <v>44.869</v>
      </c>
      <c r="M4709">
        <v>26.591000000000001</v>
      </c>
      <c r="N4709">
        <v>7.09</v>
      </c>
      <c r="O4709" t="s">
        <v>9341</v>
      </c>
      <c r="P4709">
        <v>6.9269999999999996</v>
      </c>
      <c r="Q4709">
        <v>5.9180000000000001</v>
      </c>
      <c r="R4709" t="s">
        <v>9341</v>
      </c>
      <c r="S4709">
        <v>5.6859999999999999</v>
      </c>
      <c r="T4709" t="s">
        <v>9341</v>
      </c>
      <c r="U4709" t="s">
        <v>9403</v>
      </c>
      <c r="V4709" t="str">
        <f>LEFT($U4709,2)</f>
        <v>K0</v>
      </c>
      <c r="W4709" s="3">
        <f>_xlfn.XLOOKUP(V4709,$AC$2:$AC$43,$AD$2:$AD$43,"none")</f>
        <v>0.81</v>
      </c>
      <c r="X4709" s="3">
        <f>IF(ISNUMBER($W4709), 4600 * (1 / (0.92 * $W4709 + 1.7) + 1 / (0.92 * $W4709 + 0.62)),"none")</f>
        <v>5250.7063834266155</v>
      </c>
      <c r="Y4709" s="8">
        <f>IF(ISNUMBER($X4709), _xlfn.XLOOKUP($X4709,Sheet3!$A$2:$A$392,Sheet3!$B$2:$B$392,"none", 1,1), $AF$2)</f>
        <v>1</v>
      </c>
      <c r="Z4709" s="8">
        <f>IF(ISNUMBER($X4709), _xlfn.XLOOKUP($X4709,Sheet3!$A$2:$A$392,Sheet3!$C$2:$C$392,"none", 1,1), $AF$2)</f>
        <v>0.83299999999999996</v>
      </c>
      <c r="AA4709" s="8">
        <f>IF(ISNUMBER($X4709), _xlfn.XLOOKUP($X4709,Sheet3!$A$2:$A$392,Sheet3!$D$2:$D$392,"none", 1,1), $AF$2)</f>
        <v>0.67869999999999997</v>
      </c>
    </row>
    <row r="4710" spans="1:27">
      <c r="A4710">
        <v>1091</v>
      </c>
      <c r="B4710" t="s">
        <v>1392</v>
      </c>
      <c r="C4710" t="s">
        <v>297</v>
      </c>
      <c r="D4710">
        <v>7</v>
      </c>
      <c r="E4710">
        <v>17</v>
      </c>
      <c r="F4710">
        <v>33.718469042400002</v>
      </c>
      <c r="G4710">
        <v>52</v>
      </c>
      <c r="H4710">
        <v>7</v>
      </c>
      <c r="I4710">
        <v>51.842502191999998</v>
      </c>
      <c r="J4710">
        <f>(D4710+E4710/60+F4710/3600)*15</f>
        <v>109.39049362100999</v>
      </c>
      <c r="K4710">
        <f>IF(G4710&lt;0, G4710-H4710/60-I4710/3600, G4710+H4710/60+I4710/3600)</f>
        <v>52.13106736172</v>
      </c>
      <c r="L4710">
        <v>-2.0190000000000001</v>
      </c>
      <c r="M4710">
        <v>-19.120999999999999</v>
      </c>
      <c r="N4710">
        <v>6.37</v>
      </c>
      <c r="O4710" t="s">
        <v>9341</v>
      </c>
      <c r="P4710">
        <v>7.2009999999999996</v>
      </c>
      <c r="Q4710">
        <v>5.9180000000000001</v>
      </c>
      <c r="R4710" t="s">
        <v>9341</v>
      </c>
      <c r="S4710">
        <v>5.5510000000000002</v>
      </c>
      <c r="T4710" t="s">
        <v>9341</v>
      </c>
      <c r="U4710" t="s">
        <v>9447</v>
      </c>
      <c r="V4710" t="str">
        <f>LEFT($U4710,2)</f>
        <v>K1</v>
      </c>
      <c r="W4710" s="3">
        <f>_xlfn.XLOOKUP(V4710,$AC$2:$AC$43,$AD$2:$AD$43,"none")</f>
        <v>0.86</v>
      </c>
      <c r="X4710" s="3">
        <f>IF(ISNUMBER($W4710), 4600 * (1 / (0.92 * $W4710 + 1.7) + 1 / (0.92 * $W4710 + 0.62)),"none")</f>
        <v>5106.1368670782376</v>
      </c>
      <c r="Y4710" s="8">
        <f>IF(ISNUMBER($X4710), _xlfn.XLOOKUP($X4710,Sheet3!$A$2:$A$392,Sheet3!$B$2:$B$392,"none", 1,1), $AF$2)</f>
        <v>1</v>
      </c>
      <c r="Z4710" s="8">
        <f>IF(ISNUMBER($X4710), _xlfn.XLOOKUP($X4710,Sheet3!$A$2:$A$392,Sheet3!$C$2:$C$392,"none", 1,1), $AF$2)</f>
        <v>0.82210000000000005</v>
      </c>
      <c r="AA4710" s="8">
        <f>IF(ISNUMBER($X4710), _xlfn.XLOOKUP($X4710,Sheet3!$A$2:$A$392,Sheet3!$D$2:$D$392,"none", 1,1), $AF$2)</f>
        <v>0.65410000000000001</v>
      </c>
    </row>
    <row r="4711" spans="1:27">
      <c r="A4711">
        <v>1451</v>
      </c>
      <c r="B4711" t="s">
        <v>1752</v>
      </c>
      <c r="C4711" t="s">
        <v>12</v>
      </c>
      <c r="D4711">
        <v>3</v>
      </c>
      <c r="E4711">
        <v>19</v>
      </c>
      <c r="F4711">
        <v>55.795813240800001</v>
      </c>
      <c r="G4711">
        <v>27</v>
      </c>
      <c r="H4711">
        <v>4</v>
      </c>
      <c r="I4711">
        <v>16.068323604</v>
      </c>
      <c r="J4711">
        <f>(D4711+E4711/60+F4711/3600)*15</f>
        <v>49.982482555169994</v>
      </c>
      <c r="K4711">
        <f>IF(G4711&lt;0, G4711-H4711/60-I4711/3600, G4711+H4711/60+I4711/3600)</f>
        <v>27.071130089890001</v>
      </c>
      <c r="L4711">
        <v>-26.071999999999999</v>
      </c>
      <c r="M4711">
        <v>-72.951999999999998</v>
      </c>
      <c r="N4711">
        <v>15.46</v>
      </c>
      <c r="O4711" t="s">
        <v>9341</v>
      </c>
      <c r="P4711">
        <v>6.774</v>
      </c>
      <c r="Q4711">
        <v>5.9180000000000001</v>
      </c>
      <c r="R4711" t="s">
        <v>9341</v>
      </c>
      <c r="S4711">
        <v>5.6840000000000002</v>
      </c>
      <c r="T4711" t="s">
        <v>9341</v>
      </c>
      <c r="U4711" t="s">
        <v>9715</v>
      </c>
      <c r="V4711" t="str">
        <f>LEFT($U4711,2)</f>
        <v>G7</v>
      </c>
      <c r="W4711" s="3" t="str">
        <f>_xlfn.XLOOKUP(V4711,$AC$2:$AC$43,$AD$2:$AD$43,"none")</f>
        <v>none</v>
      </c>
      <c r="X4711" s="3" t="str">
        <f>IF(ISNUMBER($W4711), 4600 * (1 / (0.92 * $W4711 + 1.7) + 1 / (0.92 * $W4711 + 0.62)),"none")</f>
        <v>none</v>
      </c>
      <c r="Y4711" s="8">
        <f>IF(ISNUMBER($X4711), _xlfn.XLOOKUP($X4711,Sheet3!$A$2:$A$392,Sheet3!$B$2:$B$392,"none", 1,1), $AF$2)</f>
        <v>0.8</v>
      </c>
      <c r="Z4711" s="8">
        <f>IF(ISNUMBER($X4711), _xlfn.XLOOKUP($X4711,Sheet3!$A$2:$A$392,Sheet3!$C$2:$C$392,"none", 1,1), $AF$2)</f>
        <v>0.8</v>
      </c>
      <c r="AA4711" s="8">
        <f>IF(ISNUMBER($X4711), _xlfn.XLOOKUP($X4711,Sheet3!$A$2:$A$392,Sheet3!$D$2:$D$392,"none", 1,1), $AF$2)</f>
        <v>0.8</v>
      </c>
    </row>
    <row r="4712" spans="1:27">
      <c r="A4712">
        <v>3030</v>
      </c>
      <c r="B4712" t="s">
        <v>3333</v>
      </c>
      <c r="C4712" t="s">
        <v>305</v>
      </c>
      <c r="D4712">
        <v>8</v>
      </c>
      <c r="E4712">
        <v>22</v>
      </c>
      <c r="F4712">
        <v>54.094554705599997</v>
      </c>
      <c r="G4712">
        <v>-7</v>
      </c>
      <c r="H4712">
        <v>32</v>
      </c>
      <c r="I4712">
        <v>35.238876071999996</v>
      </c>
      <c r="J4712">
        <f>(D4712+E4712/60+F4712/3600)*15</f>
        <v>125.72539397794</v>
      </c>
      <c r="K4712">
        <f>IF(G4712&lt;0, G4712-H4712/60-I4712/3600, G4712+H4712/60+I4712/3600)</f>
        <v>-7.54312191002</v>
      </c>
      <c r="L4712">
        <v>-11.237</v>
      </c>
      <c r="M4712">
        <v>6.1890000000000001</v>
      </c>
      <c r="N4712">
        <v>2.58</v>
      </c>
      <c r="O4712" t="s">
        <v>9341</v>
      </c>
      <c r="P4712">
        <v>7.548</v>
      </c>
      <c r="Q4712">
        <v>5.9180000000000001</v>
      </c>
      <c r="R4712" t="s">
        <v>9341</v>
      </c>
      <c r="S4712">
        <v>4.9729999999999999</v>
      </c>
      <c r="T4712" t="s">
        <v>9341</v>
      </c>
      <c r="U4712" t="s">
        <v>9517</v>
      </c>
      <c r="V4712" t="str">
        <f>LEFT($U4712,2)</f>
        <v>M2</v>
      </c>
      <c r="W4712" s="3">
        <f>_xlfn.XLOOKUP(V4712,$AC$2:$AC$43,$AD$2:$AD$43,"none")</f>
        <v>1.47</v>
      </c>
      <c r="X4712" s="3">
        <f>IF(ISNUMBER($W4712), 4600 * (1 / (0.92 * $W4712 + 1.7) + 1 / (0.92 * $W4712 + 0.62)),"none")</f>
        <v>3839.1950178350371</v>
      </c>
      <c r="Y4712" s="8">
        <f>IF(ISNUMBER($X4712), _xlfn.XLOOKUP($X4712,Sheet3!$A$2:$A$392,Sheet3!$B$2:$B$392,"none", 1,1), $AF$2)</f>
        <v>1</v>
      </c>
      <c r="Z4712" s="8">
        <f>IF(ISNUMBER($X4712), _xlfn.XLOOKUP($X4712,Sheet3!$A$2:$A$392,Sheet3!$C$2:$C$392,"none", 1,1), $AF$2)</f>
        <v>0.64800000000000002</v>
      </c>
      <c r="AA4712" s="8">
        <f>IF(ISNUMBER($X4712), _xlfn.XLOOKUP($X4712,Sheet3!$A$2:$A$392,Sheet3!$D$2:$D$392,"none", 1,1), $AF$2)</f>
        <v>0.33460000000000001</v>
      </c>
    </row>
    <row r="4713" spans="1:27">
      <c r="A4713">
        <v>3633</v>
      </c>
      <c r="B4713" t="s">
        <v>3936</v>
      </c>
      <c r="C4713" t="s">
        <v>16</v>
      </c>
      <c r="D4713">
        <v>1</v>
      </c>
      <c r="E4713">
        <v>24</v>
      </c>
      <c r="F4713">
        <v>20.5021369</v>
      </c>
      <c r="G4713">
        <v>-6</v>
      </c>
      <c r="H4713">
        <v>54</v>
      </c>
      <c r="I4713">
        <v>52.773474</v>
      </c>
      <c r="J4713">
        <f>(D4713+E4713/60+F4713/3600)*15</f>
        <v>21.085425570416668</v>
      </c>
      <c r="K4713">
        <f>IF(G4713&lt;0, G4713-H4713/60-I4713/3600, G4713+H4713/60+I4713/3600)</f>
        <v>-6.9146592983333335</v>
      </c>
      <c r="L4713">
        <v>29.35</v>
      </c>
      <c r="M4713">
        <v>3.96</v>
      </c>
      <c r="N4713">
        <v>21.44</v>
      </c>
      <c r="O4713" t="s">
        <v>9341</v>
      </c>
      <c r="P4713">
        <v>6.319</v>
      </c>
      <c r="Q4713">
        <v>5.9180000000000001</v>
      </c>
      <c r="R4713" t="s">
        <v>9341</v>
      </c>
      <c r="S4713">
        <v>5.8159999999999998</v>
      </c>
      <c r="T4713" t="s">
        <v>9341</v>
      </c>
      <c r="U4713" t="s">
        <v>9478</v>
      </c>
      <c r="V4713" t="str">
        <f>LEFT($U4713,2)</f>
        <v>F4</v>
      </c>
      <c r="W4713" s="3" t="str">
        <f>_xlfn.XLOOKUP(V4713,$AC$2:$AC$43,$AD$2:$AD$43,"none")</f>
        <v>none</v>
      </c>
      <c r="X4713" s="3" t="str">
        <f>IF(ISNUMBER($W4713), 4600 * (1 / (0.92 * $W4713 + 1.7) + 1 / (0.92 * $W4713 + 0.62)),"none")</f>
        <v>none</v>
      </c>
      <c r="Y4713" s="8">
        <f>IF(ISNUMBER($X4713), _xlfn.XLOOKUP($X4713,Sheet3!$A$2:$A$392,Sheet3!$B$2:$B$392,"none", 1,1), $AF$2)</f>
        <v>0.8</v>
      </c>
      <c r="Z4713" s="8">
        <f>IF(ISNUMBER($X4713), _xlfn.XLOOKUP($X4713,Sheet3!$A$2:$A$392,Sheet3!$C$2:$C$392,"none", 1,1), $AF$2)</f>
        <v>0.8</v>
      </c>
      <c r="AA4713" s="8">
        <f>IF(ISNUMBER($X4713), _xlfn.XLOOKUP($X4713,Sheet3!$A$2:$A$392,Sheet3!$D$2:$D$392,"none", 1,1), $AF$2)</f>
        <v>0.8</v>
      </c>
    </row>
    <row r="4714" spans="1:27">
      <c r="A4714">
        <v>3711</v>
      </c>
      <c r="B4714" t="s">
        <v>4014</v>
      </c>
      <c r="C4714" t="s">
        <v>12</v>
      </c>
      <c r="D4714">
        <v>1</v>
      </c>
      <c r="E4714">
        <v>11</v>
      </c>
      <c r="F4714">
        <v>43.508136647999997</v>
      </c>
      <c r="G4714">
        <v>-2</v>
      </c>
      <c r="H4714">
        <v>15</v>
      </c>
      <c r="I4714">
        <v>3.8808804960000001</v>
      </c>
      <c r="J4714">
        <f>(D4714+E4714/60+F4714/3600)*15</f>
        <v>17.931283902699999</v>
      </c>
      <c r="K4714">
        <f>IF(G4714&lt;0, G4714-H4714/60-I4714/3600, G4714+H4714/60+I4714/3600)</f>
        <v>-2.2510780223600002</v>
      </c>
      <c r="L4714">
        <v>-59.155999999999999</v>
      </c>
      <c r="M4714">
        <v>-21.815000000000001</v>
      </c>
      <c r="N4714">
        <v>5.62</v>
      </c>
      <c r="O4714" t="s">
        <v>9341</v>
      </c>
      <c r="P4714">
        <v>7.3449999999999998</v>
      </c>
      <c r="Q4714">
        <v>5.9180000000000001</v>
      </c>
      <c r="R4714" t="s">
        <v>9341</v>
      </c>
      <c r="S4714">
        <v>5.44</v>
      </c>
      <c r="T4714" t="s">
        <v>9341</v>
      </c>
      <c r="U4714" t="s">
        <v>9389</v>
      </c>
      <c r="V4714" t="str">
        <f>LEFT($U4714,2)</f>
        <v>K3</v>
      </c>
      <c r="W4714" s="3">
        <f>_xlfn.XLOOKUP(V4714,$AC$2:$AC$43,$AD$2:$AD$43,"none")</f>
        <v>0.95</v>
      </c>
      <c r="X4714" s="3">
        <f>IF(ISNUMBER($W4714), 4600 * (1 / (0.92 * $W4714 + 1.7) + 1 / (0.92 * $W4714 + 0.62)),"none")</f>
        <v>4866.084384156673</v>
      </c>
      <c r="Y4714" s="8">
        <f>IF(ISNUMBER($X4714), _xlfn.XLOOKUP($X4714,Sheet3!$A$2:$A$392,Sheet3!$B$2:$B$392,"none", 1,1), $AF$2)</f>
        <v>1</v>
      </c>
      <c r="Z4714" s="8">
        <f>IF(ISNUMBER($X4714), _xlfn.XLOOKUP($X4714,Sheet3!$A$2:$A$392,Sheet3!$C$2:$C$392,"none", 1,1), $AF$2)</f>
        <v>0.78720000000000001</v>
      </c>
      <c r="AA4714" s="8">
        <f>IF(ISNUMBER($X4714), _xlfn.XLOOKUP($X4714,Sheet3!$A$2:$A$392,Sheet3!$D$2:$D$392,"none", 1,1), $AF$2)</f>
        <v>0.57969999999999999</v>
      </c>
    </row>
    <row r="4715" spans="1:27">
      <c r="A4715">
        <v>4678</v>
      </c>
      <c r="B4715" t="s">
        <v>4981</v>
      </c>
      <c r="C4715" t="s">
        <v>297</v>
      </c>
      <c r="D4715">
        <v>11</v>
      </c>
      <c r="E4715">
        <v>25</v>
      </c>
      <c r="F4715">
        <v>33.097586913599997</v>
      </c>
      <c r="G4715">
        <v>-37</v>
      </c>
      <c r="H4715">
        <v>44</v>
      </c>
      <c r="I4715">
        <v>51.268739856000003</v>
      </c>
      <c r="J4715">
        <f>(D4715+E4715/60+F4715/3600)*15</f>
        <v>171.38790661213997</v>
      </c>
      <c r="K4715">
        <f>IF(G4715&lt;0, G4715-H4715/60-I4715/3600, G4715+H4715/60+I4715/3600)</f>
        <v>-37.747574649960001</v>
      </c>
      <c r="L4715">
        <v>-41.594999999999999</v>
      </c>
      <c r="M4715">
        <v>-11.118</v>
      </c>
      <c r="N4715">
        <v>7.35</v>
      </c>
      <c r="O4715" t="s">
        <v>9341</v>
      </c>
      <c r="P4715">
        <v>7.3929999999999998</v>
      </c>
      <c r="Q4715">
        <v>5.9180000000000001</v>
      </c>
      <c r="R4715" t="s">
        <v>9341</v>
      </c>
      <c r="S4715">
        <v>4.7850000000000001</v>
      </c>
      <c r="T4715" t="s">
        <v>9341</v>
      </c>
      <c r="U4715" t="s">
        <v>9592</v>
      </c>
      <c r="V4715" t="str">
        <f>LEFT($U4715,2)</f>
        <v>M3</v>
      </c>
      <c r="W4715" s="3">
        <f>_xlfn.XLOOKUP(V4715,$AC$2:$AC$43,$AD$2:$AD$43,"none")</f>
        <v>1.5</v>
      </c>
      <c r="X4715" s="3">
        <f>IF(ISNUMBER($W4715), 4600 * (1 / (0.92 * $W4715 + 1.7) + 1 / (0.92 * $W4715 + 0.62)),"none")</f>
        <v>3793.5064935064934</v>
      </c>
      <c r="Y4715" s="8">
        <f>IF(ISNUMBER($X4715), _xlfn.XLOOKUP($X4715,Sheet3!$A$2:$A$392,Sheet3!$B$2:$B$392,"none", 1,1), $AF$2)</f>
        <v>1</v>
      </c>
      <c r="Z4715" s="8">
        <f>IF(ISNUMBER($X4715), _xlfn.XLOOKUP($X4715,Sheet3!$A$2:$A$392,Sheet3!$C$2:$C$392,"none", 1,1), $AF$2)</f>
        <v>0.63180000000000003</v>
      </c>
      <c r="AA4715" s="8">
        <f>IF(ISNUMBER($X4715), _xlfn.XLOOKUP($X4715,Sheet3!$A$2:$A$392,Sheet3!$D$2:$D$392,"none", 1,1), $AF$2)</f>
        <v>0.31119999999999998</v>
      </c>
    </row>
    <row r="4716" spans="1:27">
      <c r="A4716">
        <v>4897</v>
      </c>
      <c r="B4716" t="s">
        <v>5200</v>
      </c>
      <c r="C4716" t="s">
        <v>12</v>
      </c>
      <c r="D4716">
        <v>12</v>
      </c>
      <c r="E4716">
        <v>43</v>
      </c>
      <c r="F4716">
        <v>38.0495440368</v>
      </c>
      <c r="G4716">
        <v>-1</v>
      </c>
      <c r="H4716">
        <v>34</v>
      </c>
      <c r="I4716">
        <v>37.184663243999999</v>
      </c>
      <c r="J4716">
        <f>(D4716+E4716/60+F4716/3600)*15</f>
        <v>190.90853976682001</v>
      </c>
      <c r="K4716">
        <f>IF(G4716&lt;0, G4716-H4716/60-I4716/3600, G4716+H4716/60+I4716/3600)</f>
        <v>-1.5769957397900001</v>
      </c>
      <c r="L4716">
        <v>47.911999999999999</v>
      </c>
      <c r="M4716">
        <v>-73.649000000000001</v>
      </c>
      <c r="N4716">
        <v>14.86</v>
      </c>
      <c r="O4716" t="s">
        <v>9341</v>
      </c>
      <c r="P4716">
        <v>6.7709999999999999</v>
      </c>
      <c r="Q4716">
        <v>5.9180000000000001</v>
      </c>
      <c r="R4716" t="s">
        <v>9341</v>
      </c>
      <c r="S4716">
        <v>5.6859999999999999</v>
      </c>
      <c r="T4716" t="s">
        <v>9341</v>
      </c>
      <c r="U4716" t="s">
        <v>9379</v>
      </c>
      <c r="V4716" t="str">
        <f>LEFT($U4716,2)</f>
        <v>G8</v>
      </c>
      <c r="W4716" s="3">
        <f>_xlfn.XLOOKUP(V4716,$AC$2:$AC$43,$AD$2:$AD$43,"none")</f>
        <v>0.74</v>
      </c>
      <c r="X4716" s="3">
        <f>IF(ISNUMBER($W4716), 4600 * (1 / (0.92 * $W4716 + 1.7) + 1 / (0.92 * $W4716 + 0.62)),"none")</f>
        <v>5468.4090187676065</v>
      </c>
      <c r="Y4716" s="8">
        <f>IF(ISNUMBER($X4716), _xlfn.XLOOKUP($X4716,Sheet3!$A$2:$A$392,Sheet3!$B$2:$B$392,"none", 1,1), $AF$2)</f>
        <v>1</v>
      </c>
      <c r="Z4716" s="8">
        <f>IF(ISNUMBER($X4716), _xlfn.XLOOKUP($X4716,Sheet3!$A$2:$A$392,Sheet3!$C$2:$C$392,"none", 1,1), $AF$2)</f>
        <v>0.85409999999999997</v>
      </c>
      <c r="AA4716" s="8">
        <f>IF(ISNUMBER($X4716), _xlfn.XLOOKUP($X4716,Sheet3!$A$2:$A$392,Sheet3!$D$2:$D$392,"none", 1,1), $AF$2)</f>
        <v>0.72770000000000001</v>
      </c>
    </row>
    <row r="4717" spans="1:27">
      <c r="A4717">
        <v>7993</v>
      </c>
      <c r="B4717" t="s">
        <v>8296</v>
      </c>
      <c r="C4717" t="s">
        <v>297</v>
      </c>
      <c r="D4717">
        <v>23</v>
      </c>
      <c r="E4717">
        <v>16</v>
      </c>
      <c r="F4717">
        <v>39.790948872000001</v>
      </c>
      <c r="G4717">
        <v>-44</v>
      </c>
      <c r="H4717">
        <v>29</v>
      </c>
      <c r="I4717">
        <v>20.988938904000001</v>
      </c>
      <c r="J4717">
        <f>(D4717+E4717/60+F4717/3600)*15</f>
        <v>349.16579562029995</v>
      </c>
      <c r="K4717">
        <f>IF(G4717&lt;0, G4717-H4717/60-I4717/3600, G4717+H4717/60+I4717/3600)</f>
        <v>-44.489163594140003</v>
      </c>
      <c r="L4717">
        <v>3.7320000000000002</v>
      </c>
      <c r="M4717">
        <v>-9.2159999999999993</v>
      </c>
      <c r="N4717">
        <v>10.19</v>
      </c>
      <c r="O4717" t="s">
        <v>9341</v>
      </c>
      <c r="P4717">
        <v>6.9820000000000002</v>
      </c>
      <c r="Q4717">
        <v>5.9180000000000001</v>
      </c>
      <c r="R4717" t="s">
        <v>9341</v>
      </c>
      <c r="S4717">
        <v>5.6379999999999999</v>
      </c>
      <c r="T4717" t="s">
        <v>9341</v>
      </c>
      <c r="U4717" t="s">
        <v>9500</v>
      </c>
      <c r="V4717" t="str">
        <f>LEFT($U4717,2)</f>
        <v>K1</v>
      </c>
      <c r="W4717" s="3">
        <f>_xlfn.XLOOKUP(V4717,$AC$2:$AC$43,$AD$2:$AD$43,"none")</f>
        <v>0.86</v>
      </c>
      <c r="X4717" s="3">
        <f>IF(ISNUMBER($W4717), 4600 * (1 / (0.92 * $W4717 + 1.7) + 1 / (0.92 * $W4717 + 0.62)),"none")</f>
        <v>5106.1368670782376</v>
      </c>
      <c r="Y4717" s="8">
        <f>IF(ISNUMBER($X4717), _xlfn.XLOOKUP($X4717,Sheet3!$A$2:$A$392,Sheet3!$B$2:$B$392,"none", 1,1), $AF$2)</f>
        <v>1</v>
      </c>
      <c r="Z4717" s="8">
        <f>IF(ISNUMBER($X4717), _xlfn.XLOOKUP($X4717,Sheet3!$A$2:$A$392,Sheet3!$C$2:$C$392,"none", 1,1), $AF$2)</f>
        <v>0.82210000000000005</v>
      </c>
      <c r="AA4717" s="8">
        <f>IF(ISNUMBER($X4717), _xlfn.XLOOKUP($X4717,Sheet3!$A$2:$A$392,Sheet3!$D$2:$D$392,"none", 1,1), $AF$2)</f>
        <v>0.65410000000000001</v>
      </c>
    </row>
    <row r="4718" spans="1:27">
      <c r="A4718">
        <v>8826</v>
      </c>
      <c r="B4718" t="s">
        <v>9131</v>
      </c>
      <c r="C4718" t="s">
        <v>297</v>
      </c>
      <c r="D4718">
        <v>16</v>
      </c>
      <c r="E4718">
        <v>14</v>
      </c>
      <c r="F4718">
        <v>22.365099628799999</v>
      </c>
      <c r="G4718">
        <v>-33</v>
      </c>
      <c r="H4718">
        <v>0</v>
      </c>
      <c r="I4718">
        <v>39.917524788000001</v>
      </c>
      <c r="J4718">
        <f>(D4718+E4718/60+F4718/3600)*15</f>
        <v>243.59318791512001</v>
      </c>
      <c r="K4718">
        <f>IF(G4718&lt;0, G4718-H4718/60-I4718/3600, G4718+H4718/60+I4718/3600)</f>
        <v>-33.011088201329997</v>
      </c>
      <c r="L4718">
        <v>-8.4589999999999996</v>
      </c>
      <c r="M4718">
        <v>-19.003</v>
      </c>
      <c r="N4718">
        <v>5.23</v>
      </c>
      <c r="O4718" t="s">
        <v>9341</v>
      </c>
      <c r="P4718">
        <v>6.9349999999999996</v>
      </c>
      <c r="Q4718">
        <v>5.9180000000000001</v>
      </c>
      <c r="R4718" t="s">
        <v>9341</v>
      </c>
      <c r="S4718">
        <v>5.6319999999999997</v>
      </c>
      <c r="T4718" t="s">
        <v>9341</v>
      </c>
      <c r="U4718" t="s">
        <v>9403</v>
      </c>
      <c r="V4718" t="str">
        <f>LEFT($U4718,2)</f>
        <v>K0</v>
      </c>
      <c r="W4718" s="3">
        <f>_xlfn.XLOOKUP(V4718,$AC$2:$AC$43,$AD$2:$AD$43,"none")</f>
        <v>0.81</v>
      </c>
      <c r="X4718" s="3">
        <f>IF(ISNUMBER($W4718), 4600 * (1 / (0.92 * $W4718 + 1.7) + 1 / (0.92 * $W4718 + 0.62)),"none")</f>
        <v>5250.7063834266155</v>
      </c>
      <c r="Y4718" s="8">
        <f>IF(ISNUMBER($X4718), _xlfn.XLOOKUP($X4718,Sheet3!$A$2:$A$392,Sheet3!$B$2:$B$392,"none", 1,1), $AF$2)</f>
        <v>1</v>
      </c>
      <c r="Z4718" s="8">
        <f>IF(ISNUMBER($X4718), _xlfn.XLOOKUP($X4718,Sheet3!$A$2:$A$392,Sheet3!$C$2:$C$392,"none", 1,1), $AF$2)</f>
        <v>0.83299999999999996</v>
      </c>
      <c r="AA4718" s="8">
        <f>IF(ISNUMBER($X4718), _xlfn.XLOOKUP($X4718,Sheet3!$A$2:$A$392,Sheet3!$D$2:$D$392,"none", 1,1), $AF$2)</f>
        <v>0.67869999999999997</v>
      </c>
    </row>
    <row r="4719" spans="1:27">
      <c r="A4719">
        <v>1631</v>
      </c>
      <c r="B4719" t="s">
        <v>1932</v>
      </c>
      <c r="C4719" t="s">
        <v>297</v>
      </c>
      <c r="D4719">
        <v>4</v>
      </c>
      <c r="E4719">
        <v>0</v>
      </c>
      <c r="F4719">
        <v>40.656521652000002</v>
      </c>
      <c r="G4719">
        <v>-30</v>
      </c>
      <c r="H4719">
        <v>29</v>
      </c>
      <c r="I4719">
        <v>26.550122603999998</v>
      </c>
      <c r="J4719">
        <f>(D4719+E4719/60+F4719/3600)*15</f>
        <v>60.169402173549997</v>
      </c>
      <c r="K4719">
        <f>IF(G4719&lt;0, G4719-H4719/60-I4719/3600, G4719+H4719/60+I4719/3600)</f>
        <v>-30.490708367390003</v>
      </c>
      <c r="L4719">
        <v>48.026000000000003</v>
      </c>
      <c r="M4719">
        <v>5.4790000000000001</v>
      </c>
      <c r="N4719">
        <v>9.42</v>
      </c>
      <c r="O4719" t="s">
        <v>9341</v>
      </c>
      <c r="P4719">
        <v>5.9489999999999998</v>
      </c>
      <c r="Q4719">
        <v>5.9189999999999996</v>
      </c>
      <c r="R4719" t="s">
        <v>9341</v>
      </c>
      <c r="S4719">
        <v>5.9189999999999996</v>
      </c>
      <c r="T4719" t="s">
        <v>9341</v>
      </c>
      <c r="U4719" t="s">
        <v>9433</v>
      </c>
      <c r="V4719" t="str">
        <f>LEFT($U4719,2)</f>
        <v>A1</v>
      </c>
      <c r="W4719" s="3">
        <f>_xlfn.XLOOKUP(V4719,$AC$2:$AC$43,$AD$2:$AD$43,"none")</f>
        <v>0.02</v>
      </c>
      <c r="X4719" s="3">
        <f>IF(ISNUMBER($W4719), 4600 * (1 / (0.92 * $W4719 + 1.7) + 1 / (0.92 * $W4719 + 0.62)),"none")</f>
        <v>9882.4225367888994</v>
      </c>
      <c r="Y4719" s="8">
        <f>IF(ISNUMBER($X4719), _xlfn.XLOOKUP($X4719,Sheet3!$A$2:$A$392,Sheet3!$B$2:$B$392,"none", 1,1), $AF$2)</f>
        <v>0.63239999999999996</v>
      </c>
      <c r="Z4719" s="8">
        <f>IF(ISNUMBER($X4719), _xlfn.XLOOKUP($X4719,Sheet3!$A$2:$A$392,Sheet3!$C$2:$C$392,"none", 1,1), $AF$2)</f>
        <v>0.70809999999999995</v>
      </c>
      <c r="AA4719" s="8">
        <f>IF(ISNUMBER($X4719), _xlfn.XLOOKUP($X4719,Sheet3!$A$2:$A$392,Sheet3!$D$2:$D$392,"none", 1,1), $AF$2)</f>
        <v>1</v>
      </c>
    </row>
    <row r="4720" spans="1:27">
      <c r="A4720">
        <v>5070</v>
      </c>
      <c r="B4720" t="s">
        <v>5373</v>
      </c>
      <c r="C4720" t="s">
        <v>12</v>
      </c>
      <c r="D4720">
        <v>13</v>
      </c>
      <c r="E4720">
        <v>46</v>
      </c>
      <c r="F4720">
        <v>19.061682477600002</v>
      </c>
      <c r="G4720">
        <v>38</v>
      </c>
      <c r="H4720">
        <v>30</v>
      </c>
      <c r="I4720">
        <v>13.044486168000001</v>
      </c>
      <c r="J4720">
        <f>(D4720+E4720/60+F4720/3600)*15</f>
        <v>206.57942367699002</v>
      </c>
      <c r="K4720">
        <f>IF(G4720&lt;0, G4720-H4720/60-I4720/3600, G4720+H4720/60+I4720/3600)</f>
        <v>38.503623468379999</v>
      </c>
      <c r="L4720">
        <v>-49.253999999999998</v>
      </c>
      <c r="M4720">
        <v>-13.603999999999999</v>
      </c>
      <c r="N4720">
        <v>8.73</v>
      </c>
      <c r="O4720" t="s">
        <v>9341</v>
      </c>
      <c r="P4720">
        <v>6.8680000000000003</v>
      </c>
      <c r="Q4720">
        <v>5.9189999999999996</v>
      </c>
      <c r="R4720" t="s">
        <v>9341</v>
      </c>
      <c r="S4720">
        <v>5.7050000000000001</v>
      </c>
      <c r="T4720" t="s">
        <v>9341</v>
      </c>
      <c r="U4720" t="s">
        <v>9411</v>
      </c>
      <c r="V4720" t="str">
        <f>LEFT($U4720,2)</f>
        <v>G9</v>
      </c>
      <c r="W4720" s="3" t="str">
        <f>_xlfn.XLOOKUP(V4720,$AC$2:$AC$43,$AD$2:$AD$43,"none")</f>
        <v>none</v>
      </c>
      <c r="X4720" s="3" t="str">
        <f>IF(ISNUMBER($W4720), 4600 * (1 / (0.92 * $W4720 + 1.7) + 1 / (0.92 * $W4720 + 0.62)),"none")</f>
        <v>none</v>
      </c>
      <c r="Y4720" s="8">
        <f>IF(ISNUMBER($X4720), _xlfn.XLOOKUP($X4720,Sheet3!$A$2:$A$392,Sheet3!$B$2:$B$392,"none", 1,1), $AF$2)</f>
        <v>0.8</v>
      </c>
      <c r="Z4720" s="8">
        <f>IF(ISNUMBER($X4720), _xlfn.XLOOKUP($X4720,Sheet3!$A$2:$A$392,Sheet3!$C$2:$C$392,"none", 1,1), $AF$2)</f>
        <v>0.8</v>
      </c>
      <c r="AA4720" s="8">
        <f>IF(ISNUMBER($X4720), _xlfn.XLOOKUP($X4720,Sheet3!$A$2:$A$392,Sheet3!$D$2:$D$392,"none", 1,1), $AF$2)</f>
        <v>0.8</v>
      </c>
    </row>
    <row r="4721" spans="1:27">
      <c r="A4721">
        <v>184</v>
      </c>
      <c r="B4721" t="s">
        <v>482</v>
      </c>
      <c r="C4721" t="s">
        <v>297</v>
      </c>
      <c r="D4721">
        <v>22</v>
      </c>
      <c r="E4721">
        <v>40</v>
      </c>
      <c r="F4721">
        <v>18.406987764</v>
      </c>
      <c r="G4721">
        <v>53</v>
      </c>
      <c r="H4721">
        <v>50</v>
      </c>
      <c r="I4721">
        <v>45.336101820000003</v>
      </c>
      <c r="J4721">
        <f>(D4721+E4721/60+F4721/3600)*15</f>
        <v>340.07669578234999</v>
      </c>
      <c r="K4721">
        <f>IF(G4721&lt;0, G4721-H4721/60-I4721/3600, G4721+H4721/60+I4721/3600)</f>
        <v>53.845926694950002</v>
      </c>
      <c r="L4721">
        <v>6.1870000000000003</v>
      </c>
      <c r="M4721">
        <v>-18.724</v>
      </c>
      <c r="N4721">
        <v>9.4499999999999993</v>
      </c>
      <c r="O4721" t="s">
        <v>9341</v>
      </c>
      <c r="P4721">
        <v>6.8769999999999998</v>
      </c>
      <c r="Q4721">
        <v>5.92</v>
      </c>
      <c r="R4721" t="s">
        <v>9341</v>
      </c>
      <c r="S4721">
        <v>5.6870000000000003</v>
      </c>
      <c r="T4721" t="s">
        <v>9341</v>
      </c>
      <c r="U4721" t="s">
        <v>9403</v>
      </c>
      <c r="V4721" t="str">
        <f>LEFT($U4721,2)</f>
        <v>K0</v>
      </c>
      <c r="W4721" s="3">
        <f>_xlfn.XLOOKUP(V4721,$AC$2:$AC$43,$AD$2:$AD$43,"none")</f>
        <v>0.81</v>
      </c>
      <c r="X4721" s="3">
        <f>IF(ISNUMBER($W4721), 4600 * (1 / (0.92 * $W4721 + 1.7) + 1 / (0.92 * $W4721 + 0.62)),"none")</f>
        <v>5250.7063834266155</v>
      </c>
      <c r="Y4721" s="8">
        <f>IF(ISNUMBER($X4721), _xlfn.XLOOKUP($X4721,Sheet3!$A$2:$A$392,Sheet3!$B$2:$B$392,"none", 1,1), $AF$2)</f>
        <v>1</v>
      </c>
      <c r="Z4721" s="8">
        <f>IF(ISNUMBER($X4721), _xlfn.XLOOKUP($X4721,Sheet3!$A$2:$A$392,Sheet3!$C$2:$C$392,"none", 1,1), $AF$2)</f>
        <v>0.83299999999999996</v>
      </c>
      <c r="AA4721" s="8">
        <f>IF(ISNUMBER($X4721), _xlfn.XLOOKUP($X4721,Sheet3!$A$2:$A$392,Sheet3!$D$2:$D$392,"none", 1,1), $AF$2)</f>
        <v>0.67869999999999997</v>
      </c>
    </row>
    <row r="4722" spans="1:27">
      <c r="A4722">
        <v>650</v>
      </c>
      <c r="B4722" t="s">
        <v>950</v>
      </c>
      <c r="C4722" t="s">
        <v>297</v>
      </c>
      <c r="D4722">
        <v>4</v>
      </c>
      <c r="E4722">
        <v>21</v>
      </c>
      <c r="F4722">
        <v>51.806234193599998</v>
      </c>
      <c r="G4722">
        <v>56</v>
      </c>
      <c r="H4722">
        <v>30</v>
      </c>
      <c r="I4722">
        <v>22.735067076</v>
      </c>
      <c r="J4722">
        <f>(D4722+E4722/60+F4722/3600)*15</f>
        <v>65.465859309140001</v>
      </c>
      <c r="K4722">
        <f>IF(G4722&lt;0, G4722-H4722/60-I4722/3600, G4722+H4722/60+I4722/3600)</f>
        <v>56.506315296410001</v>
      </c>
      <c r="L4722">
        <v>-14.792999999999999</v>
      </c>
      <c r="M4722">
        <v>7.4660000000000002</v>
      </c>
      <c r="N4722">
        <v>10.42</v>
      </c>
      <c r="O4722">
        <v>6.12</v>
      </c>
      <c r="P4722">
        <v>6.03</v>
      </c>
      <c r="Q4722">
        <v>5.92</v>
      </c>
      <c r="R4722" t="s">
        <v>9341</v>
      </c>
      <c r="S4722">
        <v>5.8890000000000002</v>
      </c>
      <c r="T4722">
        <v>5.79</v>
      </c>
      <c r="U4722" t="s">
        <v>9359</v>
      </c>
      <c r="V4722" t="str">
        <f>LEFT($U4722,2)</f>
        <v>A3</v>
      </c>
      <c r="W4722" s="3">
        <f>_xlfn.XLOOKUP(V4722,$AC$2:$AC$43,$AD$2:$AD$43,"none")</f>
        <v>0.08</v>
      </c>
      <c r="X4722" s="3">
        <f>IF(ISNUMBER($W4722), 4600 * (1 / (0.92 * $W4722 + 1.7) + 1 / (0.92 * $W4722 + 0.62)),"none")</f>
        <v>9225.6595386701993</v>
      </c>
      <c r="Y4722" s="8">
        <f>IF(ISNUMBER($X4722), _xlfn.XLOOKUP($X4722,Sheet3!$A$2:$A$392,Sheet3!$B$2:$B$392,"none", 1,1), $AF$2)</f>
        <v>0.67030000000000001</v>
      </c>
      <c r="Z4722" s="8">
        <f>IF(ISNUMBER($X4722), _xlfn.XLOOKUP($X4722,Sheet3!$A$2:$A$392,Sheet3!$C$2:$C$392,"none", 1,1), $AF$2)</f>
        <v>0.73619999999999997</v>
      </c>
      <c r="AA4722" s="8">
        <f>IF(ISNUMBER($X4722), _xlfn.XLOOKUP($X4722,Sheet3!$A$2:$A$392,Sheet3!$D$2:$D$392,"none", 1,1), $AF$2)</f>
        <v>1</v>
      </c>
    </row>
    <row r="4723" spans="1:27">
      <c r="A4723">
        <v>1142</v>
      </c>
      <c r="B4723" t="s">
        <v>1443</v>
      </c>
      <c r="C4723" t="s">
        <v>305</v>
      </c>
      <c r="D4723">
        <v>15</v>
      </c>
      <c r="E4723">
        <v>1</v>
      </c>
      <c r="F4723">
        <v>27.088912994400001</v>
      </c>
      <c r="G4723">
        <v>60</v>
      </c>
      <c r="H4723">
        <v>12</v>
      </c>
      <c r="I4723">
        <v>16.063214148</v>
      </c>
      <c r="J4723">
        <f>(D4723+E4723/60+F4723/3600)*15</f>
        <v>225.36287047081001</v>
      </c>
      <c r="K4723">
        <f>IF(G4723&lt;0, G4723-H4723/60-I4723/3600, G4723+H4723/60+I4723/3600)</f>
        <v>60.204462003930004</v>
      </c>
      <c r="L4723">
        <v>-12.202999999999999</v>
      </c>
      <c r="M4723">
        <v>10.364000000000001</v>
      </c>
      <c r="N4723">
        <v>10.99</v>
      </c>
      <c r="O4723">
        <v>6.13</v>
      </c>
      <c r="P4723">
        <v>6.03</v>
      </c>
      <c r="Q4723">
        <v>5.92</v>
      </c>
      <c r="R4723" t="s">
        <v>9341</v>
      </c>
      <c r="S4723">
        <v>5.9050000000000002</v>
      </c>
      <c r="T4723" t="s">
        <v>9341</v>
      </c>
      <c r="U4723" t="s">
        <v>9405</v>
      </c>
      <c r="V4723" t="str">
        <f>LEFT($U4723,2)</f>
        <v>A4</v>
      </c>
      <c r="W4723" s="3">
        <f>_xlfn.XLOOKUP(V4723,$AC$2:$AC$43,$AD$2:$AD$43,"none")</f>
        <v>0.12</v>
      </c>
      <c r="X4723" s="3">
        <f>IF(ISNUMBER($W4723), 4600 * (1 / (0.92 * $W4723 + 1.7) + 1 / (0.92 * $W4723 + 0.62)),"none")</f>
        <v>8838.7938932849465</v>
      </c>
      <c r="Y4723" s="8">
        <f>IF(ISNUMBER($X4723), _xlfn.XLOOKUP($X4723,Sheet3!$A$2:$A$392,Sheet3!$B$2:$B$392,"none", 1,1), $AF$2)</f>
        <v>0.70040000000000002</v>
      </c>
      <c r="Z4723" s="8">
        <f>IF(ISNUMBER($X4723), _xlfn.XLOOKUP($X4723,Sheet3!$A$2:$A$392,Sheet3!$C$2:$C$392,"none", 1,1), $AF$2)</f>
        <v>0.75790000000000002</v>
      </c>
      <c r="AA4723" s="8">
        <f>IF(ISNUMBER($X4723), _xlfn.XLOOKUP($X4723,Sheet3!$A$2:$A$392,Sheet3!$D$2:$D$392,"none", 1,1), $AF$2)</f>
        <v>1</v>
      </c>
    </row>
    <row r="4724" spans="1:27">
      <c r="A4724">
        <v>1873</v>
      </c>
      <c r="B4724" t="s">
        <v>2174</v>
      </c>
      <c r="C4724" t="s">
        <v>12</v>
      </c>
      <c r="D4724">
        <v>4</v>
      </c>
      <c r="E4724">
        <v>59</v>
      </c>
      <c r="F4724">
        <v>1.3662077158000001</v>
      </c>
      <c r="G4724">
        <v>-16</v>
      </c>
      <c r="H4724">
        <v>22</v>
      </c>
      <c r="I4724">
        <v>33.719333869000003</v>
      </c>
      <c r="J4724">
        <f>(D4724+E4724/60+F4724/3600)*15</f>
        <v>74.755692532149169</v>
      </c>
      <c r="K4724">
        <f>IF(G4724&lt;0, G4724-H4724/60-I4724/3600, G4724+H4724/60+I4724/3600)</f>
        <v>-16.376033148296944</v>
      </c>
      <c r="L4724">
        <v>-134.505</v>
      </c>
      <c r="M4724">
        <v>143.274</v>
      </c>
      <c r="N4724">
        <v>23.42</v>
      </c>
      <c r="O4724" t="s">
        <v>9341</v>
      </c>
      <c r="P4724">
        <v>6.35</v>
      </c>
      <c r="Q4724">
        <v>5.92</v>
      </c>
      <c r="R4724" t="s">
        <v>9341</v>
      </c>
      <c r="S4724">
        <v>5.74</v>
      </c>
      <c r="T4724" t="s">
        <v>9341</v>
      </c>
      <c r="U4724" t="s">
        <v>9341</v>
      </c>
      <c r="V4724" t="str">
        <f>LEFT($U4724,2)</f>
        <v>~</v>
      </c>
      <c r="W4724" s="3" t="str">
        <f>_xlfn.XLOOKUP(V4724,$AC$2:$AC$43,$AD$2:$AD$43,"none")</f>
        <v>none</v>
      </c>
      <c r="X4724" s="3" t="str">
        <f>IF(ISNUMBER($W4724), 4600 * (1 / (0.92 * $W4724 + 1.7) + 1 / (0.92 * $W4724 + 0.62)),"none")</f>
        <v>none</v>
      </c>
      <c r="Y4724" s="8">
        <f>IF(ISNUMBER($X4724), _xlfn.XLOOKUP($X4724,Sheet3!$A$2:$A$392,Sheet3!$B$2:$B$392,"none", 1,1), $AF$2)</f>
        <v>0.8</v>
      </c>
      <c r="Z4724" s="8">
        <f>IF(ISNUMBER($X4724), _xlfn.XLOOKUP($X4724,Sheet3!$A$2:$A$392,Sheet3!$C$2:$C$392,"none", 1,1), $AF$2)</f>
        <v>0.8</v>
      </c>
      <c r="AA4724" s="8">
        <f>IF(ISNUMBER($X4724), _xlfn.XLOOKUP($X4724,Sheet3!$A$2:$A$392,Sheet3!$D$2:$D$392,"none", 1,1), $AF$2)</f>
        <v>0.8</v>
      </c>
    </row>
    <row r="4725" spans="1:27">
      <c r="A4725">
        <v>1891</v>
      </c>
      <c r="B4725" t="s">
        <v>2192</v>
      </c>
      <c r="C4725" t="s">
        <v>22</v>
      </c>
      <c r="D4725">
        <v>5</v>
      </c>
      <c r="E4725">
        <v>7</v>
      </c>
      <c r="F4725">
        <v>55.4349577176</v>
      </c>
      <c r="G4725">
        <v>21</v>
      </c>
      <c r="H4725">
        <v>42</v>
      </c>
      <c r="I4725">
        <v>17.349368183999999</v>
      </c>
      <c r="J4725">
        <f>(D4725+E4725/60+F4725/3600)*15</f>
        <v>76.980978990489987</v>
      </c>
      <c r="K4725">
        <f>IF(G4725&lt;0, G4725-H4725/60-I4725/3600, G4725+H4725/60+I4725/3600)</f>
        <v>21.70481926894</v>
      </c>
      <c r="L4725">
        <v>0.39600000000000002</v>
      </c>
      <c r="M4725">
        <v>-6.6059999999999999</v>
      </c>
      <c r="N4725">
        <v>3.29</v>
      </c>
      <c r="O4725">
        <v>5.51</v>
      </c>
      <c r="P4725">
        <v>6.08</v>
      </c>
      <c r="Q4725">
        <v>5.92</v>
      </c>
      <c r="R4725" t="s">
        <v>9341</v>
      </c>
      <c r="S4725">
        <v>5.7229999999999999</v>
      </c>
      <c r="T4725" t="s">
        <v>9341</v>
      </c>
      <c r="U4725" t="s">
        <v>9633</v>
      </c>
      <c r="V4725" t="str">
        <f>LEFT($U4725,2)</f>
        <v>B2</v>
      </c>
      <c r="W4725" s="3">
        <f>_xlfn.XLOOKUP(V4725,$AC$2:$AC$43,$AD$2:$AD$43,"none")</f>
        <v>-0.24</v>
      </c>
      <c r="X4725" s="3">
        <f>IF(ISNUMBER($W4725), 4600 * (1 / (0.92 * $W4725 + 1.7) + 1 / (0.92 * $W4725 + 0.62)),"none")</f>
        <v>14632.835167360139</v>
      </c>
      <c r="Y4725" s="8">
        <f>IF(ISNUMBER($X4725), _xlfn.XLOOKUP($X4725,Sheet3!$A$2:$A$392,Sheet3!$B$2:$B$392,"none", 1,1), $AF$2)</f>
        <v>0.47989999999999999</v>
      </c>
      <c r="Z4725" s="8">
        <f>IF(ISNUMBER($X4725), _xlfn.XLOOKUP($X4725,Sheet3!$A$2:$A$392,Sheet3!$C$2:$C$392,"none", 1,1), $AF$2)</f>
        <v>0.58679999999999999</v>
      </c>
      <c r="AA4725" s="8">
        <f>IF(ISNUMBER($X4725), _xlfn.XLOOKUP($X4725,Sheet3!$A$2:$A$392,Sheet3!$D$2:$D$392,"none", 1,1), $AF$2)</f>
        <v>1</v>
      </c>
    </row>
    <row r="4726" spans="1:27">
      <c r="A4726">
        <v>2533</v>
      </c>
      <c r="B4726" t="s">
        <v>2835</v>
      </c>
      <c r="C4726" t="s">
        <v>16</v>
      </c>
      <c r="D4726">
        <v>6</v>
      </c>
      <c r="E4726">
        <v>46</v>
      </c>
      <c r="F4726">
        <v>32.414519035200001</v>
      </c>
      <c r="G4726">
        <v>8</v>
      </c>
      <c r="H4726">
        <v>35</v>
      </c>
      <c r="I4726">
        <v>13.767386136000001</v>
      </c>
      <c r="J4726">
        <f>(D4726+E4726/60+F4726/3600)*15</f>
        <v>101.63506049598</v>
      </c>
      <c r="K4726">
        <f>IF(G4726&lt;0, G4726-H4726/60-I4726/3600, G4726+H4726/60+I4726/3600)</f>
        <v>8.58715760726</v>
      </c>
      <c r="L4726">
        <v>-6.9530000000000003</v>
      </c>
      <c r="M4726">
        <v>-5.1790000000000003</v>
      </c>
      <c r="N4726">
        <v>3.33</v>
      </c>
      <c r="O4726" t="s">
        <v>9341</v>
      </c>
      <c r="P4726">
        <v>5.76</v>
      </c>
      <c r="Q4726">
        <v>5.92</v>
      </c>
      <c r="R4726" t="s">
        <v>9341</v>
      </c>
      <c r="S4726">
        <v>5.883</v>
      </c>
      <c r="T4726" t="s">
        <v>9341</v>
      </c>
      <c r="U4726" t="s">
        <v>9436</v>
      </c>
      <c r="V4726" t="str">
        <f>LEFT($U4726,2)</f>
        <v>B3</v>
      </c>
      <c r="W4726" s="3">
        <f>_xlfn.XLOOKUP(V4726,$AC$2:$AC$43,$AD$2:$AD$43,"none")</f>
        <v>-0.2</v>
      </c>
      <c r="X4726" s="3">
        <f>IF(ISNUMBER($W4726), 4600 * (1 / (0.92 * $W4726 + 1.7) + 1 / (0.92 * $W4726 + 0.62)),"none")</f>
        <v>13584.75950715306</v>
      </c>
      <c r="Y4726" s="8">
        <f>IF(ISNUMBER($X4726), _xlfn.XLOOKUP($X4726,Sheet3!$A$2:$A$392,Sheet3!$B$2:$B$392,"none", 1,1), $AF$2)</f>
        <v>0.50129999999999997</v>
      </c>
      <c r="Z4726" s="8">
        <f>IF(ISNUMBER($X4726), _xlfn.XLOOKUP($X4726,Sheet3!$A$2:$A$392,Sheet3!$C$2:$C$392,"none", 1,1), $AF$2)</f>
        <v>0.60470000000000002</v>
      </c>
      <c r="AA4726" s="8">
        <f>IF(ISNUMBER($X4726), _xlfn.XLOOKUP($X4726,Sheet3!$A$2:$A$392,Sheet3!$D$2:$D$392,"none", 1,1), $AF$2)</f>
        <v>1</v>
      </c>
    </row>
    <row r="4727" spans="1:27">
      <c r="A4727">
        <v>3209</v>
      </c>
      <c r="B4727" t="s">
        <v>3512</v>
      </c>
      <c r="C4727" t="s">
        <v>12</v>
      </c>
      <c r="D4727">
        <v>2</v>
      </c>
      <c r="E4727">
        <v>50</v>
      </c>
      <c r="F4727">
        <v>14.783664093600001</v>
      </c>
      <c r="G4727">
        <v>-35</v>
      </c>
      <c r="H4727">
        <v>50</v>
      </c>
      <c r="I4727">
        <v>37.023226332</v>
      </c>
      <c r="J4727">
        <f>(D4727+E4727/60+F4727/3600)*15</f>
        <v>42.561598600390006</v>
      </c>
      <c r="K4727">
        <f>IF(G4727&lt;0, G4727-H4727/60-I4727/3600, G4727+H4727/60+I4727/3600)</f>
        <v>-35.843617562870001</v>
      </c>
      <c r="L4727">
        <v>51.003</v>
      </c>
      <c r="M4727">
        <v>18.216999999999999</v>
      </c>
      <c r="N4727">
        <v>7.67</v>
      </c>
      <c r="O4727" t="s">
        <v>9341</v>
      </c>
      <c r="P4727">
        <v>6.84</v>
      </c>
      <c r="Q4727">
        <v>5.92</v>
      </c>
      <c r="R4727" t="s">
        <v>9341</v>
      </c>
      <c r="S4727">
        <v>5.7050000000000001</v>
      </c>
      <c r="T4727" t="s">
        <v>9341</v>
      </c>
      <c r="U4727" t="s">
        <v>9403</v>
      </c>
      <c r="V4727" t="str">
        <f>LEFT($U4727,2)</f>
        <v>K0</v>
      </c>
      <c r="W4727" s="3">
        <f>_xlfn.XLOOKUP(V4727,$AC$2:$AC$43,$AD$2:$AD$43,"none")</f>
        <v>0.81</v>
      </c>
      <c r="X4727" s="3">
        <f>IF(ISNUMBER($W4727), 4600 * (1 / (0.92 * $W4727 + 1.7) + 1 / (0.92 * $W4727 + 0.62)),"none")</f>
        <v>5250.7063834266155</v>
      </c>
      <c r="Y4727" s="8">
        <f>IF(ISNUMBER($X4727), _xlfn.XLOOKUP($X4727,Sheet3!$A$2:$A$392,Sheet3!$B$2:$B$392,"none", 1,1), $AF$2)</f>
        <v>1</v>
      </c>
      <c r="Z4727" s="8">
        <f>IF(ISNUMBER($X4727), _xlfn.XLOOKUP($X4727,Sheet3!$A$2:$A$392,Sheet3!$C$2:$C$392,"none", 1,1), $AF$2)</f>
        <v>0.83299999999999996</v>
      </c>
      <c r="AA4727" s="8">
        <f>IF(ISNUMBER($X4727), _xlfn.XLOOKUP($X4727,Sheet3!$A$2:$A$392,Sheet3!$D$2:$D$392,"none", 1,1), $AF$2)</f>
        <v>0.67869999999999997</v>
      </c>
    </row>
    <row r="4728" spans="1:27">
      <c r="A4728">
        <v>3548</v>
      </c>
      <c r="B4728" t="s">
        <v>3851</v>
      </c>
      <c r="C4728" t="s">
        <v>12</v>
      </c>
      <c r="D4728">
        <v>23</v>
      </c>
      <c r="E4728">
        <v>41</v>
      </c>
      <c r="F4728">
        <v>8.9130599999999998</v>
      </c>
      <c r="G4728">
        <v>-11</v>
      </c>
      <c r="H4728">
        <v>40</v>
      </c>
      <c r="I4728">
        <v>50.349200000000003</v>
      </c>
      <c r="J4728">
        <f>(D4728+E4728/60+F4728/3600)*15</f>
        <v>355.28713775</v>
      </c>
      <c r="K4728">
        <f>IF(G4728&lt;0, G4728-H4728/60-I4728/3600, G4728+H4728/60+I4728/3600)</f>
        <v>-11.680652555555556</v>
      </c>
      <c r="L4728">
        <v>70.510000000000005</v>
      </c>
      <c r="M4728">
        <v>4</v>
      </c>
      <c r="N4728">
        <v>9.34</v>
      </c>
      <c r="O4728" t="s">
        <v>9341</v>
      </c>
      <c r="P4728">
        <v>6.92</v>
      </c>
      <c r="Q4728">
        <v>5.92</v>
      </c>
      <c r="R4728" t="s">
        <v>9341</v>
      </c>
      <c r="S4728" t="s">
        <v>9341</v>
      </c>
      <c r="T4728" t="s">
        <v>9341</v>
      </c>
      <c r="U4728" t="s">
        <v>9403</v>
      </c>
      <c r="V4728" t="str">
        <f>LEFT($U4728,2)</f>
        <v>K0</v>
      </c>
      <c r="W4728" s="3">
        <f>_xlfn.XLOOKUP(V4728,$AC$2:$AC$43,$AD$2:$AD$43,"none")</f>
        <v>0.81</v>
      </c>
      <c r="X4728" s="3">
        <f>IF(ISNUMBER($W4728), 4600 * (1 / (0.92 * $W4728 + 1.7) + 1 / (0.92 * $W4728 + 0.62)),"none")</f>
        <v>5250.7063834266155</v>
      </c>
      <c r="Y4728" s="8">
        <f>IF(ISNUMBER($X4728), _xlfn.XLOOKUP($X4728,Sheet3!$A$2:$A$392,Sheet3!$B$2:$B$392,"none", 1,1), $AF$2)</f>
        <v>1</v>
      </c>
      <c r="Z4728" s="8">
        <f>IF(ISNUMBER($X4728), _xlfn.XLOOKUP($X4728,Sheet3!$A$2:$A$392,Sheet3!$C$2:$C$392,"none", 1,1), $AF$2)</f>
        <v>0.83299999999999996</v>
      </c>
      <c r="AA4728" s="8">
        <f>IF(ISNUMBER($X4728), _xlfn.XLOOKUP($X4728,Sheet3!$A$2:$A$392,Sheet3!$D$2:$D$392,"none", 1,1), $AF$2)</f>
        <v>0.67869999999999997</v>
      </c>
    </row>
    <row r="4729" spans="1:27">
      <c r="A4729">
        <v>5624</v>
      </c>
      <c r="B4729" t="s">
        <v>5927</v>
      </c>
      <c r="C4729" t="s">
        <v>313</v>
      </c>
      <c r="D4729">
        <v>16</v>
      </c>
      <c r="E4729">
        <v>6</v>
      </c>
      <c r="F4729">
        <v>6.3891324383999999</v>
      </c>
      <c r="G4729">
        <v>-23</v>
      </c>
      <c r="H4729">
        <v>36</v>
      </c>
      <c r="I4729">
        <v>22.849641395999999</v>
      </c>
      <c r="J4729">
        <f>(D4729+E4729/60+F4729/3600)*15</f>
        <v>241.52662138516001</v>
      </c>
      <c r="K4729">
        <f>IF(G4729&lt;0, G4729-H4729/60-I4729/3600, G4729+H4729/60+I4729/3600)</f>
        <v>-23.60634712261</v>
      </c>
      <c r="L4729">
        <v>-19.727</v>
      </c>
      <c r="M4729">
        <v>-16.576000000000001</v>
      </c>
      <c r="N4729">
        <v>7.35</v>
      </c>
      <c r="O4729">
        <v>5.29</v>
      </c>
      <c r="P4729">
        <v>5.84</v>
      </c>
      <c r="Q4729">
        <v>5.92</v>
      </c>
      <c r="R4729" t="s">
        <v>9341</v>
      </c>
      <c r="S4729">
        <v>5.8780000000000001</v>
      </c>
      <c r="T4729" t="s">
        <v>9341</v>
      </c>
      <c r="U4729" t="s">
        <v>9437</v>
      </c>
      <c r="V4729" t="str">
        <f>LEFT($U4729,2)</f>
        <v>B8</v>
      </c>
      <c r="W4729" s="3">
        <f>_xlfn.XLOOKUP(V4729,$AC$2:$AC$43,$AD$2:$AD$43,"none")</f>
        <v>-0.11</v>
      </c>
      <c r="X4729" s="3">
        <f>IF(ISNUMBER($W4729), 4600 * (1 / (0.92 * $W4729 + 1.7) + 1 / (0.92 * $W4729 + 0.62)),"none")</f>
        <v>11743.77313439976</v>
      </c>
      <c r="Y4729" s="8">
        <f>IF(ISNUMBER($X4729), _xlfn.XLOOKUP($X4729,Sheet3!$A$2:$A$392,Sheet3!$B$2:$B$392,"none", 1,1), $AF$2)</f>
        <v>0.54959999999999998</v>
      </c>
      <c r="Z4729" s="8">
        <f>IF(ISNUMBER($X4729), _xlfn.XLOOKUP($X4729,Sheet3!$A$2:$A$392,Sheet3!$C$2:$C$392,"none", 1,1), $AF$2)</f>
        <v>0.64410000000000001</v>
      </c>
      <c r="AA4729" s="8">
        <f>IF(ISNUMBER($X4729), _xlfn.XLOOKUP($X4729,Sheet3!$A$2:$A$392,Sheet3!$D$2:$D$392,"none", 1,1), $AF$2)</f>
        <v>1</v>
      </c>
    </row>
    <row r="4730" spans="1:27">
      <c r="A4730">
        <v>6569</v>
      </c>
      <c r="B4730" t="s">
        <v>6872</v>
      </c>
      <c r="C4730" t="s">
        <v>22</v>
      </c>
      <c r="D4730">
        <v>20</v>
      </c>
      <c r="E4730">
        <v>12</v>
      </c>
      <c r="F4730">
        <v>0.70151312160000001</v>
      </c>
      <c r="G4730">
        <v>26</v>
      </c>
      <c r="H4730">
        <v>28</v>
      </c>
      <c r="I4730">
        <v>43.703768388</v>
      </c>
      <c r="J4730">
        <f>(D4730+E4730/60+F4730/3600)*15</f>
        <v>303.00292297134001</v>
      </c>
      <c r="K4730">
        <f>IF(G4730&lt;0, G4730-H4730/60-I4730/3600, G4730+H4730/60+I4730/3600)</f>
        <v>26.47880660233</v>
      </c>
      <c r="L4730">
        <v>4.3079999999999998</v>
      </c>
      <c r="M4730">
        <v>-9.8339999999999996</v>
      </c>
      <c r="N4730">
        <v>3.19</v>
      </c>
      <c r="O4730">
        <v>5.38</v>
      </c>
      <c r="P4730">
        <v>5.81</v>
      </c>
      <c r="Q4730">
        <v>5.92</v>
      </c>
      <c r="R4730" t="s">
        <v>9341</v>
      </c>
      <c r="S4730">
        <v>5.883</v>
      </c>
      <c r="T4730" t="s">
        <v>9341</v>
      </c>
      <c r="U4730" t="s">
        <v>9927</v>
      </c>
      <c r="V4730" t="str">
        <f>LEFT($U4730,2)</f>
        <v>B7</v>
      </c>
      <c r="W4730" s="3">
        <f>_xlfn.XLOOKUP(V4730,$AC$2:$AC$43,$AD$2:$AD$43,"none")</f>
        <v>-0.13</v>
      </c>
      <c r="X4730" s="3">
        <f>IF(ISNUMBER($W4730), 4600 * (1 / (0.92 * $W4730 + 1.7) + 1 / (0.92 * $W4730 + 0.62)),"none")</f>
        <v>12103.301413538873</v>
      </c>
      <c r="Y4730" s="8">
        <f>IF(ISNUMBER($X4730), _xlfn.XLOOKUP($X4730,Sheet3!$A$2:$A$392,Sheet3!$B$2:$B$392,"none", 1,1), $AF$2)</f>
        <v>0.53700000000000003</v>
      </c>
      <c r="Z4730" s="8">
        <f>IF(ISNUMBER($X4730), _xlfn.XLOOKUP($X4730,Sheet3!$A$2:$A$392,Sheet3!$C$2:$C$392,"none", 1,1), $AF$2)</f>
        <v>0.63400000000000001</v>
      </c>
      <c r="AA4730" s="8">
        <f>IF(ISNUMBER($X4730), _xlfn.XLOOKUP($X4730,Sheet3!$A$2:$A$392,Sheet3!$D$2:$D$392,"none", 1,1), $AF$2)</f>
        <v>1</v>
      </c>
    </row>
    <row r="4731" spans="1:27">
      <c r="A4731">
        <v>7078</v>
      </c>
      <c r="B4731" t="s">
        <v>7381</v>
      </c>
      <c r="C4731" t="s">
        <v>22</v>
      </c>
      <c r="D4731">
        <v>9</v>
      </c>
      <c r="E4731">
        <v>13</v>
      </c>
      <c r="F4731">
        <v>34.4533435512</v>
      </c>
      <c r="G4731">
        <v>-47</v>
      </c>
      <c r="H4731">
        <v>20</v>
      </c>
      <c r="I4731">
        <v>18.262388040000001</v>
      </c>
      <c r="J4731">
        <f>(D4731+E4731/60+F4731/3600)*15</f>
        <v>138.39355559812998</v>
      </c>
      <c r="K4731">
        <f>IF(G4731&lt;0, G4731-H4731/60-I4731/3600, G4731+H4731/60+I4731/3600)</f>
        <v>-47.338406218900005</v>
      </c>
      <c r="L4731">
        <v>-25.396999999999998</v>
      </c>
      <c r="M4731">
        <v>14.009</v>
      </c>
      <c r="N4731">
        <v>5.85</v>
      </c>
      <c r="O4731">
        <v>5.77</v>
      </c>
      <c r="P4731">
        <v>5.87</v>
      </c>
      <c r="Q4731">
        <v>5.92</v>
      </c>
      <c r="R4731" t="s">
        <v>9341</v>
      </c>
      <c r="S4731">
        <v>5.8970000000000002</v>
      </c>
      <c r="T4731" t="s">
        <v>9341</v>
      </c>
      <c r="U4731" t="s">
        <v>9538</v>
      </c>
      <c r="V4731" t="str">
        <f>LEFT($U4731,2)</f>
        <v>B9</v>
      </c>
      <c r="W4731" s="3">
        <f>_xlfn.XLOOKUP(V4731,$AC$2:$AC$43,$AD$2:$AD$43,"none")</f>
        <v>-7.0000000000000007E-2</v>
      </c>
      <c r="X4731" s="3">
        <f>IF(ISNUMBER($W4731), 4600 * (1 / (0.92 * $W4731 + 1.7) + 1 / (0.92 * $W4731 + 0.62)),"none")</f>
        <v>11091.761228434079</v>
      </c>
      <c r="Y4731" s="8">
        <f>IF(ISNUMBER($X4731), _xlfn.XLOOKUP($X4731,Sheet3!$A$2:$A$392,Sheet3!$B$2:$B$392,"none", 1,1), $AF$2)</f>
        <v>0.57499999999999996</v>
      </c>
      <c r="Z4731" s="8">
        <f>IF(ISNUMBER($X4731), _xlfn.XLOOKUP($X4731,Sheet3!$A$2:$A$392,Sheet3!$C$2:$C$392,"none", 1,1), $AF$2)</f>
        <v>0.66420000000000001</v>
      </c>
      <c r="AA4731" s="8">
        <f>IF(ISNUMBER($X4731), _xlfn.XLOOKUP($X4731,Sheet3!$A$2:$A$392,Sheet3!$D$2:$D$392,"none", 1,1), $AF$2)</f>
        <v>1</v>
      </c>
    </row>
    <row r="4732" spans="1:27">
      <c r="A4732">
        <v>7535</v>
      </c>
      <c r="B4732" t="s">
        <v>7838</v>
      </c>
      <c r="C4732" t="s">
        <v>12</v>
      </c>
      <c r="D4732">
        <v>10</v>
      </c>
      <c r="E4732">
        <v>55</v>
      </c>
      <c r="F4732">
        <v>17.221802311200001</v>
      </c>
      <c r="G4732">
        <v>-60</v>
      </c>
      <c r="H4732">
        <v>31</v>
      </c>
      <c r="I4732">
        <v>1.2039664800000001</v>
      </c>
      <c r="J4732">
        <f>(D4732+E4732/60+F4732/3600)*15</f>
        <v>163.82175750962998</v>
      </c>
      <c r="K4732">
        <f>IF(G4732&lt;0, G4732-H4732/60-I4732/3600, G4732+H4732/60+I4732/3600)</f>
        <v>-60.517001101799998</v>
      </c>
      <c r="L4732">
        <v>-35.033000000000001</v>
      </c>
      <c r="M4732">
        <v>85.43</v>
      </c>
      <c r="N4732">
        <v>11.6</v>
      </c>
      <c r="O4732" t="s">
        <v>9341</v>
      </c>
      <c r="P4732">
        <v>6.98</v>
      </c>
      <c r="Q4732">
        <v>5.92</v>
      </c>
      <c r="R4732" t="s">
        <v>9341</v>
      </c>
      <c r="S4732">
        <v>5.6230000000000002</v>
      </c>
      <c r="T4732" t="s">
        <v>9341</v>
      </c>
      <c r="U4732" t="s">
        <v>9403</v>
      </c>
      <c r="V4732" t="str">
        <f>LEFT($U4732,2)</f>
        <v>K0</v>
      </c>
      <c r="W4732" s="3">
        <f>_xlfn.XLOOKUP(V4732,$AC$2:$AC$43,$AD$2:$AD$43,"none")</f>
        <v>0.81</v>
      </c>
      <c r="X4732" s="3">
        <f>IF(ISNUMBER($W4732), 4600 * (1 / (0.92 * $W4732 + 1.7) + 1 / (0.92 * $W4732 + 0.62)),"none")</f>
        <v>5250.7063834266155</v>
      </c>
      <c r="Y4732" s="8">
        <f>IF(ISNUMBER($X4732), _xlfn.XLOOKUP($X4732,Sheet3!$A$2:$A$392,Sheet3!$B$2:$B$392,"none", 1,1), $AF$2)</f>
        <v>1</v>
      </c>
      <c r="Z4732" s="8">
        <f>IF(ISNUMBER($X4732), _xlfn.XLOOKUP($X4732,Sheet3!$A$2:$A$392,Sheet3!$C$2:$C$392,"none", 1,1), $AF$2)</f>
        <v>0.83299999999999996</v>
      </c>
      <c r="AA4732" s="8">
        <f>IF(ISNUMBER($X4732), _xlfn.XLOOKUP($X4732,Sheet3!$A$2:$A$392,Sheet3!$D$2:$D$392,"none", 1,1), $AF$2)</f>
        <v>0.67869999999999997</v>
      </c>
    </row>
    <row r="4733" spans="1:27">
      <c r="A4733">
        <v>7971</v>
      </c>
      <c r="B4733" t="s">
        <v>8274</v>
      </c>
      <c r="C4733" t="s">
        <v>297</v>
      </c>
      <c r="D4733">
        <v>15</v>
      </c>
      <c r="E4733">
        <v>0</v>
      </c>
      <c r="F4733">
        <v>11.3018082168</v>
      </c>
      <c r="G4733">
        <v>-77</v>
      </c>
      <c r="H4733">
        <v>9</v>
      </c>
      <c r="I4733">
        <v>37.986351480000003</v>
      </c>
      <c r="J4733">
        <f>(D4733+E4733/60+F4733/3600)*15</f>
        <v>225.04709086756998</v>
      </c>
      <c r="K4733">
        <f>IF(G4733&lt;0, G4733-H4733/60-I4733/3600, G4733+H4733/60+I4733/3600)</f>
        <v>-77.16055176430001</v>
      </c>
      <c r="L4733">
        <v>-13.997</v>
      </c>
      <c r="M4733">
        <v>-10.914999999999999</v>
      </c>
      <c r="N4733">
        <v>3.53</v>
      </c>
      <c r="O4733" t="s">
        <v>9341</v>
      </c>
      <c r="P4733">
        <v>6.9729999999999999</v>
      </c>
      <c r="Q4733">
        <v>5.92</v>
      </c>
      <c r="R4733" t="s">
        <v>9341</v>
      </c>
      <c r="S4733">
        <v>5.6340000000000003</v>
      </c>
      <c r="T4733" t="s">
        <v>9341</v>
      </c>
      <c r="U4733" t="s">
        <v>9363</v>
      </c>
      <c r="V4733" t="str">
        <f>LEFT($U4733,2)</f>
        <v>G8</v>
      </c>
      <c r="W4733" s="3">
        <f>_xlfn.XLOOKUP(V4733,$AC$2:$AC$43,$AD$2:$AD$43,"none")</f>
        <v>0.74</v>
      </c>
      <c r="X4733" s="3">
        <f>IF(ISNUMBER($W4733), 4600 * (1 / (0.92 * $W4733 + 1.7) + 1 / (0.92 * $W4733 + 0.62)),"none")</f>
        <v>5468.4090187676065</v>
      </c>
      <c r="Y4733" s="8">
        <f>IF(ISNUMBER($X4733), _xlfn.XLOOKUP($X4733,Sheet3!$A$2:$A$392,Sheet3!$B$2:$B$392,"none", 1,1), $AF$2)</f>
        <v>1</v>
      </c>
      <c r="Z4733" s="8">
        <f>IF(ISNUMBER($X4733), _xlfn.XLOOKUP($X4733,Sheet3!$A$2:$A$392,Sheet3!$C$2:$C$392,"none", 1,1), $AF$2)</f>
        <v>0.85409999999999997</v>
      </c>
      <c r="AA4733" s="8">
        <f>IF(ISNUMBER($X4733), _xlfn.XLOOKUP($X4733,Sheet3!$A$2:$A$392,Sheet3!$D$2:$D$392,"none", 1,1), $AF$2)</f>
        <v>0.72770000000000001</v>
      </c>
    </row>
    <row r="4734" spans="1:27">
      <c r="A4734">
        <v>8702</v>
      </c>
      <c r="B4734" t="s">
        <v>9007</v>
      </c>
      <c r="C4734" t="s">
        <v>297</v>
      </c>
      <c r="D4734">
        <v>22</v>
      </c>
      <c r="E4734">
        <v>55</v>
      </c>
      <c r="F4734">
        <v>10.960869000000001</v>
      </c>
      <c r="G4734">
        <v>-4</v>
      </c>
      <c r="H4734">
        <v>59</v>
      </c>
      <c r="I4734">
        <v>16.432700000000001</v>
      </c>
      <c r="J4734">
        <f>(D4734+E4734/60+F4734/3600)*15</f>
        <v>343.7956702875</v>
      </c>
      <c r="K4734">
        <f>IF(G4734&lt;0, G4734-H4734/60-I4734/3600, G4734+H4734/60+I4734/3600)</f>
        <v>-4.9878979722222221</v>
      </c>
      <c r="L4734">
        <v>28.5</v>
      </c>
      <c r="M4734">
        <v>-8.6999999999999993</v>
      </c>
      <c r="N4734" t="s">
        <v>9341</v>
      </c>
      <c r="O4734" t="s">
        <v>9341</v>
      </c>
      <c r="P4734">
        <v>6.92</v>
      </c>
      <c r="Q4734">
        <v>5.92</v>
      </c>
      <c r="R4734" t="s">
        <v>9341</v>
      </c>
      <c r="S4734" t="s">
        <v>9341</v>
      </c>
      <c r="T4734" t="s">
        <v>9341</v>
      </c>
      <c r="U4734" t="s">
        <v>9341</v>
      </c>
      <c r="V4734" t="str">
        <f>LEFT($U4734,2)</f>
        <v>~</v>
      </c>
      <c r="W4734" s="3" t="str">
        <f>_xlfn.XLOOKUP(V4734,$AC$2:$AC$43,$AD$2:$AD$43,"none")</f>
        <v>none</v>
      </c>
      <c r="X4734" s="3" t="str">
        <f>IF(ISNUMBER($W4734), 4600 * (1 / (0.92 * $W4734 + 1.7) + 1 / (0.92 * $W4734 + 0.62)),"none")</f>
        <v>none</v>
      </c>
      <c r="Y4734" s="8">
        <f>IF(ISNUMBER($X4734), _xlfn.XLOOKUP($X4734,Sheet3!$A$2:$A$392,Sheet3!$B$2:$B$392,"none", 1,1), $AF$2)</f>
        <v>0.8</v>
      </c>
      <c r="Z4734" s="8">
        <f>IF(ISNUMBER($X4734), _xlfn.XLOOKUP($X4734,Sheet3!$A$2:$A$392,Sheet3!$C$2:$C$392,"none", 1,1), $AF$2)</f>
        <v>0.8</v>
      </c>
      <c r="AA4734" s="8">
        <f>IF(ISNUMBER($X4734), _xlfn.XLOOKUP($X4734,Sheet3!$A$2:$A$392,Sheet3!$D$2:$D$392,"none", 1,1), $AF$2)</f>
        <v>0.8</v>
      </c>
    </row>
    <row r="4735" spans="1:27">
      <c r="A4735">
        <v>8806</v>
      </c>
      <c r="B4735" t="s">
        <v>9111</v>
      </c>
      <c r="C4735" t="s">
        <v>297</v>
      </c>
      <c r="D4735">
        <v>18</v>
      </c>
      <c r="E4735">
        <v>9</v>
      </c>
      <c r="F4735">
        <v>33.883256000000003</v>
      </c>
      <c r="G4735">
        <v>3</v>
      </c>
      <c r="H4735">
        <v>59</v>
      </c>
      <c r="I4735">
        <v>35.869900000000001</v>
      </c>
      <c r="J4735">
        <f>(D4735+E4735/60+F4735/3600)*15</f>
        <v>272.39118023333327</v>
      </c>
      <c r="K4735">
        <f>IF(G4735&lt;0, G4735-H4735/60-I4735/3600, G4735+H4735/60+I4735/3600)</f>
        <v>3.9932971944444446</v>
      </c>
      <c r="L4735">
        <v>46.2</v>
      </c>
      <c r="M4735">
        <v>-7</v>
      </c>
      <c r="N4735" t="s">
        <v>9341</v>
      </c>
      <c r="O4735" t="s">
        <v>9341</v>
      </c>
      <c r="P4735">
        <v>6.31</v>
      </c>
      <c r="Q4735">
        <v>5.92</v>
      </c>
      <c r="R4735" t="s">
        <v>9341</v>
      </c>
      <c r="S4735" t="s">
        <v>9341</v>
      </c>
      <c r="T4735" t="s">
        <v>9341</v>
      </c>
      <c r="U4735" t="s">
        <v>9341</v>
      </c>
      <c r="V4735" t="str">
        <f>LEFT($U4735,2)</f>
        <v>~</v>
      </c>
      <c r="W4735" s="3" t="str">
        <f>_xlfn.XLOOKUP(V4735,$AC$2:$AC$43,$AD$2:$AD$43,"none")</f>
        <v>none</v>
      </c>
      <c r="X4735" s="3" t="str">
        <f>IF(ISNUMBER($W4735), 4600 * (1 / (0.92 * $W4735 + 1.7) + 1 / (0.92 * $W4735 + 0.62)),"none")</f>
        <v>none</v>
      </c>
      <c r="Y4735" s="8">
        <f>IF(ISNUMBER($X4735), _xlfn.XLOOKUP($X4735,Sheet3!$A$2:$A$392,Sheet3!$B$2:$B$392,"none", 1,1), $AF$2)</f>
        <v>0.8</v>
      </c>
      <c r="Z4735" s="8">
        <f>IF(ISNUMBER($X4735), _xlfn.XLOOKUP($X4735,Sheet3!$A$2:$A$392,Sheet3!$C$2:$C$392,"none", 1,1), $AF$2)</f>
        <v>0.8</v>
      </c>
      <c r="AA4735" s="8">
        <f>IF(ISNUMBER($X4735), _xlfn.XLOOKUP($X4735,Sheet3!$A$2:$A$392,Sheet3!$D$2:$D$392,"none", 1,1), $AF$2)</f>
        <v>0.8</v>
      </c>
    </row>
    <row r="4736" spans="1:27">
      <c r="A4736">
        <v>2825</v>
      </c>
      <c r="B4736" t="s">
        <v>3128</v>
      </c>
      <c r="C4736" t="s">
        <v>297</v>
      </c>
      <c r="D4736">
        <v>7</v>
      </c>
      <c r="E4736">
        <v>40</v>
      </c>
      <c r="F4736">
        <v>13.5286102056</v>
      </c>
      <c r="G4736">
        <v>-19</v>
      </c>
      <c r="H4736">
        <v>39</v>
      </c>
      <c r="I4736">
        <v>39.096410976000001</v>
      </c>
      <c r="J4736">
        <f>(D4736+E4736/60+F4736/3600)*15</f>
        <v>115.05636920919001</v>
      </c>
      <c r="K4736">
        <f>IF(G4736&lt;0, G4736-H4736/60-I4736/3600, G4736+H4736/60+I4736/3600)</f>
        <v>-19.660860114159998</v>
      </c>
      <c r="L4736">
        <v>-4.2709999999999999</v>
      </c>
      <c r="M4736">
        <v>12.714</v>
      </c>
      <c r="N4736">
        <v>4.5999999999999996</v>
      </c>
      <c r="O4736" t="s">
        <v>9341</v>
      </c>
      <c r="P4736">
        <v>7.0739999999999998</v>
      </c>
      <c r="Q4736">
        <v>5.9210000000000003</v>
      </c>
      <c r="R4736" t="s">
        <v>9341</v>
      </c>
      <c r="S4736">
        <v>5.6020000000000003</v>
      </c>
      <c r="T4736" t="s">
        <v>9341</v>
      </c>
      <c r="U4736" t="s">
        <v>9403</v>
      </c>
      <c r="V4736" t="str">
        <f>LEFT($U4736,2)</f>
        <v>K0</v>
      </c>
      <c r="W4736" s="3">
        <f>_xlfn.XLOOKUP(V4736,$AC$2:$AC$43,$AD$2:$AD$43,"none")</f>
        <v>0.81</v>
      </c>
      <c r="X4736" s="3">
        <f>IF(ISNUMBER($W4736), 4600 * (1 / (0.92 * $W4736 + 1.7) + 1 / (0.92 * $W4736 + 0.62)),"none")</f>
        <v>5250.7063834266155</v>
      </c>
      <c r="Y4736" s="8">
        <f>IF(ISNUMBER($X4736), _xlfn.XLOOKUP($X4736,Sheet3!$A$2:$A$392,Sheet3!$B$2:$B$392,"none", 1,1), $AF$2)</f>
        <v>1</v>
      </c>
      <c r="Z4736" s="8">
        <f>IF(ISNUMBER($X4736), _xlfn.XLOOKUP($X4736,Sheet3!$A$2:$A$392,Sheet3!$C$2:$C$392,"none", 1,1), $AF$2)</f>
        <v>0.83299999999999996</v>
      </c>
      <c r="AA4736" s="8">
        <f>IF(ISNUMBER($X4736), _xlfn.XLOOKUP($X4736,Sheet3!$A$2:$A$392,Sheet3!$D$2:$D$392,"none", 1,1), $AF$2)</f>
        <v>0.67869999999999997</v>
      </c>
    </row>
    <row r="4737" spans="1:27">
      <c r="A4737">
        <v>3889</v>
      </c>
      <c r="B4737" t="s">
        <v>4192</v>
      </c>
      <c r="C4737" t="s">
        <v>12</v>
      </c>
      <c r="D4737">
        <v>22</v>
      </c>
      <c r="E4737">
        <v>41</v>
      </c>
      <c r="F4737">
        <v>57.455864565600002</v>
      </c>
      <c r="G4737">
        <v>14</v>
      </c>
      <c r="H4737">
        <v>30</v>
      </c>
      <c r="I4737">
        <v>59.018355503999999</v>
      </c>
      <c r="J4737">
        <f>(D4737+E4737/60+F4737/3600)*15</f>
        <v>340.48939943569002</v>
      </c>
      <c r="K4737">
        <f>IF(G4737&lt;0, G4737-H4737/60-I4737/3600, G4737+H4737/60+I4737/3600)</f>
        <v>14.516393987640001</v>
      </c>
      <c r="L4737">
        <v>94.754999999999995</v>
      </c>
      <c r="M4737">
        <v>-20.832000000000001</v>
      </c>
      <c r="N4737">
        <v>11.15</v>
      </c>
      <c r="O4737" t="s">
        <v>9341</v>
      </c>
      <c r="P4737">
        <v>7.0270000000000001</v>
      </c>
      <c r="Q4737">
        <v>5.9210000000000003</v>
      </c>
      <c r="R4737" t="s">
        <v>9341</v>
      </c>
      <c r="S4737">
        <v>5.61</v>
      </c>
      <c r="T4737" t="s">
        <v>9341</v>
      </c>
      <c r="U4737" t="s">
        <v>9403</v>
      </c>
      <c r="V4737" t="str">
        <f>LEFT($U4737,2)</f>
        <v>K0</v>
      </c>
      <c r="W4737" s="3">
        <f>_xlfn.XLOOKUP(V4737,$AC$2:$AC$43,$AD$2:$AD$43,"none")</f>
        <v>0.81</v>
      </c>
      <c r="X4737" s="3">
        <f>IF(ISNUMBER($W4737), 4600 * (1 / (0.92 * $W4737 + 1.7) + 1 / (0.92 * $W4737 + 0.62)),"none")</f>
        <v>5250.7063834266155</v>
      </c>
      <c r="Y4737" s="8">
        <f>IF(ISNUMBER($X4737), _xlfn.XLOOKUP($X4737,Sheet3!$A$2:$A$392,Sheet3!$B$2:$B$392,"none", 1,1), $AF$2)</f>
        <v>1</v>
      </c>
      <c r="Z4737" s="8">
        <f>IF(ISNUMBER($X4737), _xlfn.XLOOKUP($X4737,Sheet3!$A$2:$A$392,Sheet3!$C$2:$C$392,"none", 1,1), $AF$2)</f>
        <v>0.83299999999999996</v>
      </c>
      <c r="AA4737" s="8">
        <f>IF(ISNUMBER($X4737), _xlfn.XLOOKUP($X4737,Sheet3!$A$2:$A$392,Sheet3!$D$2:$D$392,"none", 1,1), $AF$2)</f>
        <v>0.67869999999999997</v>
      </c>
    </row>
    <row r="4738" spans="1:27">
      <c r="A4738">
        <v>6082</v>
      </c>
      <c r="B4738" t="s">
        <v>6385</v>
      </c>
      <c r="C4738" t="s">
        <v>24</v>
      </c>
      <c r="D4738">
        <v>17</v>
      </c>
      <c r="E4738">
        <v>16</v>
      </c>
      <c r="F4738">
        <v>31.7137908168</v>
      </c>
      <c r="G4738">
        <v>1</v>
      </c>
      <c r="H4738">
        <v>12</v>
      </c>
      <c r="I4738">
        <v>37.998551304000003</v>
      </c>
      <c r="J4738">
        <f>(D4738+E4738/60+F4738/3600)*15</f>
        <v>259.13214079506997</v>
      </c>
      <c r="K4738">
        <f>IF(G4738&lt;0, G4738-H4738/60-I4738/3600, G4738+H4738/60+I4738/3600)</f>
        <v>1.2105551531400001</v>
      </c>
      <c r="L4738">
        <v>-1.546</v>
      </c>
      <c r="M4738">
        <v>-13.023</v>
      </c>
      <c r="N4738">
        <v>4.2300000000000004</v>
      </c>
      <c r="O4738" t="s">
        <v>9341</v>
      </c>
      <c r="P4738">
        <v>5.9409999999999998</v>
      </c>
      <c r="Q4738">
        <v>5.9210000000000003</v>
      </c>
      <c r="R4738" t="s">
        <v>9341</v>
      </c>
      <c r="S4738">
        <v>5.8570000000000002</v>
      </c>
      <c r="T4738" t="s">
        <v>9341</v>
      </c>
      <c r="U4738" t="s">
        <v>9436</v>
      </c>
      <c r="V4738" t="str">
        <f>LEFT($U4738,2)</f>
        <v>B3</v>
      </c>
      <c r="W4738" s="3">
        <f>_xlfn.XLOOKUP(V4738,$AC$2:$AC$43,$AD$2:$AD$43,"none")</f>
        <v>-0.2</v>
      </c>
      <c r="X4738" s="3">
        <f>IF(ISNUMBER($W4738), 4600 * (1 / (0.92 * $W4738 + 1.7) + 1 / (0.92 * $W4738 + 0.62)),"none")</f>
        <v>13584.75950715306</v>
      </c>
      <c r="Y4738" s="8">
        <f>IF(ISNUMBER($X4738), _xlfn.XLOOKUP($X4738,Sheet3!$A$2:$A$392,Sheet3!$B$2:$B$392,"none", 1,1), $AF$2)</f>
        <v>0.50129999999999997</v>
      </c>
      <c r="Z4738" s="8">
        <f>IF(ISNUMBER($X4738), _xlfn.XLOOKUP($X4738,Sheet3!$A$2:$A$392,Sheet3!$C$2:$C$392,"none", 1,1), $AF$2)</f>
        <v>0.60470000000000002</v>
      </c>
      <c r="AA4738" s="8">
        <f>IF(ISNUMBER($X4738), _xlfn.XLOOKUP($X4738,Sheet3!$A$2:$A$392,Sheet3!$D$2:$D$392,"none", 1,1), $AF$2)</f>
        <v>1</v>
      </c>
    </row>
    <row r="4739" spans="1:27">
      <c r="A4739">
        <v>6999</v>
      </c>
      <c r="B4739" t="s">
        <v>7302</v>
      </c>
      <c r="C4739" t="s">
        <v>297</v>
      </c>
      <c r="D4739">
        <v>3</v>
      </c>
      <c r="E4739">
        <v>53</v>
      </c>
      <c r="F4739">
        <v>33.343139200800003</v>
      </c>
      <c r="G4739">
        <v>-46</v>
      </c>
      <c r="H4739">
        <v>53</v>
      </c>
      <c r="I4739">
        <v>37.265782631999997</v>
      </c>
      <c r="J4739">
        <f>(D4739+E4739/60+F4739/3600)*15</f>
        <v>58.388929746669994</v>
      </c>
      <c r="K4739">
        <f>IF(G4739&lt;0, G4739-H4739/60-I4739/3600, G4739+H4739/60+I4739/3600)</f>
        <v>-46.893684939620002</v>
      </c>
      <c r="L4739">
        <v>19.562000000000001</v>
      </c>
      <c r="M4739">
        <v>-34.128</v>
      </c>
      <c r="N4739">
        <v>9.1199999999999992</v>
      </c>
      <c r="O4739" t="s">
        <v>9341</v>
      </c>
      <c r="P4739">
        <v>7.1639999999999997</v>
      </c>
      <c r="Q4739">
        <v>5.9210000000000003</v>
      </c>
      <c r="R4739" t="s">
        <v>9341</v>
      </c>
      <c r="S4739">
        <v>5.57</v>
      </c>
      <c r="T4739" t="s">
        <v>9341</v>
      </c>
      <c r="U4739" t="s">
        <v>9371</v>
      </c>
      <c r="V4739" t="str">
        <f>LEFT($U4739,2)</f>
        <v>K2</v>
      </c>
      <c r="W4739" s="3">
        <f>_xlfn.XLOOKUP(V4739,$AC$2:$AC$43,$AD$2:$AD$43,"none")</f>
        <v>0.92</v>
      </c>
      <c r="X4739" s="3">
        <f>IF(ISNUMBER($W4739), 4600 * (1 / (0.92 * $W4739 + 1.7) + 1 / (0.92 * $W4739 + 0.62)),"none")</f>
        <v>4943.4058698702656</v>
      </c>
      <c r="Y4739" s="8">
        <f>IF(ISNUMBER($X4739), _xlfn.XLOOKUP($X4739,Sheet3!$A$2:$A$392,Sheet3!$B$2:$B$392,"none", 1,1), $AF$2)</f>
        <v>1</v>
      </c>
      <c r="Z4739" s="8">
        <f>IF(ISNUMBER($X4739), _xlfn.XLOOKUP($X4739,Sheet3!$A$2:$A$392,Sheet3!$C$2:$C$392,"none", 1,1), $AF$2)</f>
        <v>0.79920000000000002</v>
      </c>
      <c r="AA4739" s="8">
        <f>IF(ISNUMBER($X4739), _xlfn.XLOOKUP($X4739,Sheet3!$A$2:$A$392,Sheet3!$D$2:$D$392,"none", 1,1), $AF$2)</f>
        <v>0.60450000000000004</v>
      </c>
    </row>
    <row r="4740" spans="1:27">
      <c r="A4740">
        <v>193</v>
      </c>
      <c r="B4740" t="s">
        <v>491</v>
      </c>
      <c r="C4740" t="s">
        <v>12</v>
      </c>
      <c r="D4740">
        <v>0</v>
      </c>
      <c r="E4740">
        <v>33</v>
      </c>
      <c r="F4740">
        <v>10.394492620799999</v>
      </c>
      <c r="G4740">
        <v>54</v>
      </c>
      <c r="H4740">
        <v>53</v>
      </c>
      <c r="I4740">
        <v>41.949623868000003</v>
      </c>
      <c r="J4740">
        <f>(D4740+E4740/60+F4740/3600)*15</f>
        <v>8.2933103859199999</v>
      </c>
      <c r="K4740">
        <f>IF(G4740&lt;0, G4740-H4740/60-I4740/3600, G4740+H4740/60+I4740/3600)</f>
        <v>54.894986006629999</v>
      </c>
      <c r="L4740">
        <v>70.290999999999997</v>
      </c>
      <c r="M4740">
        <v>-39.094999999999999</v>
      </c>
      <c r="N4740">
        <v>9.1199999999999992</v>
      </c>
      <c r="O4740" t="s">
        <v>9341</v>
      </c>
      <c r="P4740">
        <v>6.9589999999999996</v>
      </c>
      <c r="Q4740">
        <v>5.9219999999999997</v>
      </c>
      <c r="R4740" t="s">
        <v>9341</v>
      </c>
      <c r="S4740">
        <v>5.6509999999999998</v>
      </c>
      <c r="T4740" t="s">
        <v>9341</v>
      </c>
      <c r="U4740" t="s">
        <v>9403</v>
      </c>
      <c r="V4740" t="str">
        <f>LEFT($U4740,2)</f>
        <v>K0</v>
      </c>
      <c r="W4740" s="3">
        <f>_xlfn.XLOOKUP(V4740,$AC$2:$AC$43,$AD$2:$AD$43,"none")</f>
        <v>0.81</v>
      </c>
      <c r="X4740" s="3">
        <f>IF(ISNUMBER($W4740), 4600 * (1 / (0.92 * $W4740 + 1.7) + 1 / (0.92 * $W4740 + 0.62)),"none")</f>
        <v>5250.7063834266155</v>
      </c>
      <c r="Y4740" s="8">
        <f>IF(ISNUMBER($X4740), _xlfn.XLOOKUP($X4740,Sheet3!$A$2:$A$392,Sheet3!$B$2:$B$392,"none", 1,1), $AF$2)</f>
        <v>1</v>
      </c>
      <c r="Z4740" s="8">
        <f>IF(ISNUMBER($X4740), _xlfn.XLOOKUP($X4740,Sheet3!$A$2:$A$392,Sheet3!$C$2:$C$392,"none", 1,1), $AF$2)</f>
        <v>0.83299999999999996</v>
      </c>
      <c r="AA4740" s="8">
        <f>IF(ISNUMBER($X4740), _xlfn.XLOOKUP($X4740,Sheet3!$A$2:$A$392,Sheet3!$D$2:$D$392,"none", 1,1), $AF$2)</f>
        <v>0.67869999999999997</v>
      </c>
    </row>
    <row r="4741" spans="1:27">
      <c r="A4741">
        <v>1573</v>
      </c>
      <c r="B4741" t="s">
        <v>1874</v>
      </c>
      <c r="C4741" t="s">
        <v>12</v>
      </c>
      <c r="D4741">
        <v>3</v>
      </c>
      <c r="E4741">
        <v>46</v>
      </c>
      <c r="F4741">
        <v>9.3636693575999992</v>
      </c>
      <c r="G4741">
        <v>6</v>
      </c>
      <c r="H4741">
        <v>48</v>
      </c>
      <c r="I4741">
        <v>12.688793676</v>
      </c>
      <c r="J4741">
        <f>(D4741+E4741/60+F4741/3600)*15</f>
        <v>56.539015288990001</v>
      </c>
      <c r="K4741">
        <f>IF(G4741&lt;0, G4741-H4741/60-I4741/3600, G4741+H4741/60+I4741/3600)</f>
        <v>6.8035246649099994</v>
      </c>
      <c r="L4741">
        <v>-0.69199999999999995</v>
      </c>
      <c r="M4741">
        <v>-53.694000000000003</v>
      </c>
      <c r="N4741">
        <v>8.73</v>
      </c>
      <c r="O4741" t="s">
        <v>9341</v>
      </c>
      <c r="P4741">
        <v>6.8959999999999999</v>
      </c>
      <c r="Q4741">
        <v>5.9219999999999997</v>
      </c>
      <c r="R4741" t="s">
        <v>9341</v>
      </c>
      <c r="S4741">
        <v>5.6520000000000001</v>
      </c>
      <c r="T4741" t="s">
        <v>9341</v>
      </c>
      <c r="U4741" t="s">
        <v>9411</v>
      </c>
      <c r="V4741" t="str">
        <f>LEFT($U4741,2)</f>
        <v>G9</v>
      </c>
      <c r="W4741" s="3" t="str">
        <f>_xlfn.XLOOKUP(V4741,$AC$2:$AC$43,$AD$2:$AD$43,"none")</f>
        <v>none</v>
      </c>
      <c r="X4741" s="3" t="str">
        <f>IF(ISNUMBER($W4741), 4600 * (1 / (0.92 * $W4741 + 1.7) + 1 / (0.92 * $W4741 + 0.62)),"none")</f>
        <v>none</v>
      </c>
      <c r="Y4741" s="8">
        <f>IF(ISNUMBER($X4741), _xlfn.XLOOKUP($X4741,Sheet3!$A$2:$A$392,Sheet3!$B$2:$B$392,"none", 1,1), $AF$2)</f>
        <v>0.8</v>
      </c>
      <c r="Z4741" s="8">
        <f>IF(ISNUMBER($X4741), _xlfn.XLOOKUP($X4741,Sheet3!$A$2:$A$392,Sheet3!$C$2:$C$392,"none", 1,1), $AF$2)</f>
        <v>0.8</v>
      </c>
      <c r="AA4741" s="8">
        <f>IF(ISNUMBER($X4741), _xlfn.XLOOKUP($X4741,Sheet3!$A$2:$A$392,Sheet3!$D$2:$D$392,"none", 1,1), $AF$2)</f>
        <v>0.8</v>
      </c>
    </row>
    <row r="4742" spans="1:27">
      <c r="A4742">
        <v>3878</v>
      </c>
      <c r="B4742" t="s">
        <v>4181</v>
      </c>
      <c r="C4742" t="s">
        <v>12</v>
      </c>
      <c r="D4742">
        <v>1</v>
      </c>
      <c r="E4742">
        <v>50</v>
      </c>
      <c r="F4742">
        <v>51.972609693599999</v>
      </c>
      <c r="G4742">
        <v>11</v>
      </c>
      <c r="H4742">
        <v>2</v>
      </c>
      <c r="I4742">
        <v>36.161996279999997</v>
      </c>
      <c r="J4742">
        <f>(D4742+E4742/60+F4742/3600)*15</f>
        <v>27.716552540390005</v>
      </c>
      <c r="K4742">
        <f>IF(G4742&lt;0, G4742-H4742/60-I4742/3600, G4742+H4742/60+I4742/3600)</f>
        <v>11.0433783323</v>
      </c>
      <c r="L4742">
        <v>-69.516000000000005</v>
      </c>
      <c r="M4742">
        <v>-27.52</v>
      </c>
      <c r="N4742">
        <v>24.04</v>
      </c>
      <c r="O4742" t="s">
        <v>9341</v>
      </c>
      <c r="P4742">
        <v>6.2149999999999999</v>
      </c>
      <c r="Q4742">
        <v>5.9219999999999997</v>
      </c>
      <c r="R4742" t="s">
        <v>9341</v>
      </c>
      <c r="S4742">
        <v>5.8479999999999999</v>
      </c>
      <c r="T4742" t="s">
        <v>9341</v>
      </c>
      <c r="U4742" t="s">
        <v>10557</v>
      </c>
      <c r="V4742" t="str">
        <f>LEFT($U4742,2)</f>
        <v>F0</v>
      </c>
      <c r="W4742" s="3">
        <f>_xlfn.XLOOKUP(V4742,$AC$2:$AC$43,$AD$2:$AD$43,"none")</f>
        <v>0.32</v>
      </c>
      <c r="X4742" s="3">
        <f>IF(ISNUMBER($W4742), 4600 * (1 / (0.92 * $W4742 + 1.7) + 1 / (0.92 * $W4742 + 0.62)),"none")</f>
        <v>7337.0792549848238</v>
      </c>
      <c r="Y4742" s="8">
        <f>IF(ISNUMBER($X4742), _xlfn.XLOOKUP($X4742,Sheet3!$A$2:$A$392,Sheet3!$B$2:$B$392,"none", 1,1), $AF$2)</f>
        <v>0.86680000000000001</v>
      </c>
      <c r="Z4742" s="8">
        <f>IF(ISNUMBER($X4742), _xlfn.XLOOKUP($X4742,Sheet3!$A$2:$A$392,Sheet3!$C$2:$C$392,"none", 1,1), $AF$2)</f>
        <v>0.87180000000000002</v>
      </c>
      <c r="AA4742" s="8">
        <f>IF(ISNUMBER($X4742), _xlfn.XLOOKUP($X4742,Sheet3!$A$2:$A$392,Sheet3!$D$2:$D$392,"none", 1,1), $AF$2)</f>
        <v>1</v>
      </c>
    </row>
    <row r="4743" spans="1:27">
      <c r="A4743">
        <v>7222</v>
      </c>
      <c r="B4743" t="s">
        <v>7525</v>
      </c>
      <c r="C4743" t="s">
        <v>297</v>
      </c>
      <c r="D4743">
        <v>4</v>
      </c>
      <c r="E4743">
        <v>25</v>
      </c>
      <c r="F4743">
        <v>5.3369366208000004</v>
      </c>
      <c r="G4743">
        <v>-61</v>
      </c>
      <c r="H4743">
        <v>14</v>
      </c>
      <c r="I4743">
        <v>17.4914007</v>
      </c>
      <c r="J4743">
        <f>(D4743+E4743/60+F4743/3600)*15</f>
        <v>66.272237235920002</v>
      </c>
      <c r="K4743">
        <f>IF(G4743&lt;0, G4743-H4743/60-I4743/3600, G4743+H4743/60+I4743/3600)</f>
        <v>-61.238192055749998</v>
      </c>
      <c r="L4743">
        <v>-19.253</v>
      </c>
      <c r="M4743">
        <v>22.358000000000001</v>
      </c>
      <c r="N4743">
        <v>4.49</v>
      </c>
      <c r="O4743" t="s">
        <v>9341</v>
      </c>
      <c r="P4743">
        <v>7.4669999999999996</v>
      </c>
      <c r="Q4743">
        <v>5.9219999999999997</v>
      </c>
      <c r="R4743" t="s">
        <v>9341</v>
      </c>
      <c r="S4743">
        <v>5.3390000000000004</v>
      </c>
      <c r="T4743" t="s">
        <v>9341</v>
      </c>
      <c r="U4743" t="s">
        <v>10235</v>
      </c>
      <c r="V4743" t="str">
        <f>LEFT($U4743,2)</f>
        <v>K4</v>
      </c>
      <c r="W4743" s="3">
        <f>_xlfn.XLOOKUP(V4743,$AC$2:$AC$43,$AD$2:$AD$43,"none")</f>
        <v>1</v>
      </c>
      <c r="X4743" s="3">
        <f>IF(ISNUMBER($W4743), 4600 * (1 / (0.92 * $W4743 + 1.7) + 1 / (0.92 * $W4743 + 0.62)),"none")</f>
        <v>4742.7381778526815</v>
      </c>
      <c r="Y4743" s="8">
        <f>IF(ISNUMBER($X4743), _xlfn.XLOOKUP($X4743,Sheet3!$A$2:$A$392,Sheet3!$B$2:$B$392,"none", 1,1), $AF$2)</f>
        <v>1</v>
      </c>
      <c r="Z4743" s="8">
        <f>IF(ISNUMBER($X4743), _xlfn.XLOOKUP($X4743,Sheet3!$A$2:$A$392,Sheet3!$C$2:$C$392,"none", 1,1), $AF$2)</f>
        <v>0.77500000000000002</v>
      </c>
      <c r="AA4743" s="8">
        <f>IF(ISNUMBER($X4743), _xlfn.XLOOKUP($X4743,Sheet3!$A$2:$A$392,Sheet3!$D$2:$D$392,"none", 1,1), $AF$2)</f>
        <v>0.55479999999999996</v>
      </c>
    </row>
    <row r="4744" spans="1:27">
      <c r="A4744">
        <v>3404</v>
      </c>
      <c r="B4744" t="s">
        <v>3707</v>
      </c>
      <c r="C4744" t="s">
        <v>12</v>
      </c>
      <c r="D4744">
        <v>0</v>
      </c>
      <c r="E4744">
        <v>7</v>
      </c>
      <c r="F4744">
        <v>46.899586859999999</v>
      </c>
      <c r="G4744">
        <v>-22</v>
      </c>
      <c r="H4744">
        <v>30</v>
      </c>
      <c r="I4744">
        <v>30.8051748</v>
      </c>
      <c r="J4744">
        <f>(D4744+E4744/60+F4744/3600)*15</f>
        <v>1.94541494525</v>
      </c>
      <c r="K4744">
        <f>IF(G4744&lt;0, G4744-H4744/60-I4744/3600, G4744+H4744/60+I4744/3600)</f>
        <v>-22.508556992999999</v>
      </c>
      <c r="L4744">
        <v>68.585999999999999</v>
      </c>
      <c r="M4744">
        <v>-35.436999999999998</v>
      </c>
      <c r="N4744">
        <v>11.69</v>
      </c>
      <c r="O4744" t="s">
        <v>9341</v>
      </c>
      <c r="P4744">
        <v>6.0549999999999997</v>
      </c>
      <c r="Q4744">
        <v>5.923</v>
      </c>
      <c r="R4744" t="s">
        <v>9341</v>
      </c>
      <c r="S4744">
        <v>5.9169999999999998</v>
      </c>
      <c r="T4744" t="s">
        <v>9341</v>
      </c>
      <c r="U4744" t="s">
        <v>10462</v>
      </c>
      <c r="V4744" t="str">
        <f>LEFT($U4744,2)</f>
        <v>A1</v>
      </c>
      <c r="W4744" s="3">
        <f>_xlfn.XLOOKUP(V4744,$AC$2:$AC$43,$AD$2:$AD$43,"none")</f>
        <v>0.02</v>
      </c>
      <c r="X4744" s="3">
        <f>IF(ISNUMBER($W4744), 4600 * (1 / (0.92 * $W4744 + 1.7) + 1 / (0.92 * $W4744 + 0.62)),"none")</f>
        <v>9882.4225367888994</v>
      </c>
      <c r="Y4744" s="8">
        <f>IF(ISNUMBER($X4744), _xlfn.XLOOKUP($X4744,Sheet3!$A$2:$A$392,Sheet3!$B$2:$B$392,"none", 1,1), $AF$2)</f>
        <v>0.63239999999999996</v>
      </c>
      <c r="Z4744" s="8">
        <f>IF(ISNUMBER($X4744), _xlfn.XLOOKUP($X4744,Sheet3!$A$2:$A$392,Sheet3!$C$2:$C$392,"none", 1,1), $AF$2)</f>
        <v>0.70809999999999995</v>
      </c>
      <c r="AA4744" s="8">
        <f>IF(ISNUMBER($X4744), _xlfn.XLOOKUP($X4744,Sheet3!$A$2:$A$392,Sheet3!$D$2:$D$392,"none", 1,1), $AF$2)</f>
        <v>1</v>
      </c>
    </row>
    <row r="4745" spans="1:27">
      <c r="A4745">
        <v>4024</v>
      </c>
      <c r="B4745" t="s">
        <v>4327</v>
      </c>
      <c r="C4745" t="s">
        <v>297</v>
      </c>
      <c r="D4745">
        <v>22</v>
      </c>
      <c r="E4745">
        <v>12</v>
      </c>
      <c r="F4745">
        <v>8.0937068712000002</v>
      </c>
      <c r="G4745">
        <v>24</v>
      </c>
      <c r="H4745">
        <v>57</v>
      </c>
      <c r="I4745">
        <v>2.3132155679999999</v>
      </c>
      <c r="J4745">
        <f>(D4745+E4745/60+F4745/3600)*15</f>
        <v>333.03372377863002</v>
      </c>
      <c r="K4745">
        <f>IF(G4745&lt;0, G4745-H4745/60-I4745/3600, G4745+H4745/60+I4745/3600)</f>
        <v>24.950642559879999</v>
      </c>
      <c r="L4745">
        <v>9.8949999999999996</v>
      </c>
      <c r="M4745">
        <v>2.4580000000000002</v>
      </c>
      <c r="N4745">
        <v>1.77</v>
      </c>
      <c r="O4745" t="s">
        <v>9341</v>
      </c>
      <c r="P4745">
        <v>7.4320000000000004</v>
      </c>
      <c r="Q4745">
        <v>5.923</v>
      </c>
      <c r="R4745" t="s">
        <v>9341</v>
      </c>
      <c r="S4745">
        <v>5.44</v>
      </c>
      <c r="T4745" t="s">
        <v>9341</v>
      </c>
      <c r="U4745" t="s">
        <v>104</v>
      </c>
      <c r="V4745" t="str">
        <f>LEFT($U4745,2)</f>
        <v>K0</v>
      </c>
      <c r="W4745" s="3">
        <f>_xlfn.XLOOKUP(V4745,$AC$2:$AC$43,$AD$2:$AD$43,"none")</f>
        <v>0.81</v>
      </c>
      <c r="X4745" s="3">
        <f>IF(ISNUMBER($W4745), 4600 * (1 / (0.92 * $W4745 + 1.7) + 1 / (0.92 * $W4745 + 0.62)),"none")</f>
        <v>5250.7063834266155</v>
      </c>
      <c r="Y4745" s="8">
        <f>IF(ISNUMBER($X4745), _xlfn.XLOOKUP($X4745,Sheet3!$A$2:$A$392,Sheet3!$B$2:$B$392,"none", 1,1), $AF$2)</f>
        <v>1</v>
      </c>
      <c r="Z4745" s="8">
        <f>IF(ISNUMBER($X4745), _xlfn.XLOOKUP($X4745,Sheet3!$A$2:$A$392,Sheet3!$C$2:$C$392,"none", 1,1), $AF$2)</f>
        <v>0.83299999999999996</v>
      </c>
      <c r="AA4745" s="8">
        <f>IF(ISNUMBER($X4745), _xlfn.XLOOKUP($X4745,Sheet3!$A$2:$A$392,Sheet3!$D$2:$D$392,"none", 1,1), $AF$2)</f>
        <v>0.67869999999999997</v>
      </c>
    </row>
    <row r="4746" spans="1:27">
      <c r="A4746">
        <v>4700</v>
      </c>
      <c r="B4746" t="s">
        <v>5003</v>
      </c>
      <c r="C4746" t="s">
        <v>12</v>
      </c>
      <c r="D4746">
        <v>11</v>
      </c>
      <c r="E4746">
        <v>27</v>
      </c>
      <c r="F4746">
        <v>9.5156860416000004</v>
      </c>
      <c r="G4746">
        <v>-12</v>
      </c>
      <c r="H4746">
        <v>21</v>
      </c>
      <c r="I4746">
        <v>24.29640522</v>
      </c>
      <c r="J4746">
        <f>(D4746+E4746/60+F4746/3600)*15</f>
        <v>171.78964869183997</v>
      </c>
      <c r="K4746">
        <f>IF(G4746&lt;0, G4746-H4746/60-I4746/3600, G4746+H4746/60+I4746/3600)</f>
        <v>-12.35674900145</v>
      </c>
      <c r="L4746">
        <v>-99.936999999999998</v>
      </c>
      <c r="M4746">
        <v>23.946999999999999</v>
      </c>
      <c r="N4746">
        <v>14.25</v>
      </c>
      <c r="O4746" t="s">
        <v>9341</v>
      </c>
      <c r="P4746">
        <v>6.3949999999999996</v>
      </c>
      <c r="Q4746">
        <v>5.923</v>
      </c>
      <c r="R4746" t="s">
        <v>9341</v>
      </c>
      <c r="S4746">
        <v>5.8170000000000002</v>
      </c>
      <c r="T4746" t="s">
        <v>9341</v>
      </c>
      <c r="U4746" t="s">
        <v>10736</v>
      </c>
      <c r="V4746" t="str">
        <f>LEFT($U4746,2)</f>
        <v>F5</v>
      </c>
      <c r="W4746" s="3">
        <f>_xlfn.XLOOKUP(V4746,$AC$2:$AC$43,$AD$2:$AD$43,"none")</f>
        <v>0.45</v>
      </c>
      <c r="X4746" s="3">
        <f>IF(ISNUMBER($W4746), 4600 * (1 / (0.92 * $W4746 + 1.7) + 1 / (0.92 * $W4746 + 0.62)),"none")</f>
        <v>6624.7124722536864</v>
      </c>
      <c r="Y4746" s="8">
        <f>IF(ISNUMBER($X4746), _xlfn.XLOOKUP($X4746,Sheet3!$A$2:$A$392,Sheet3!$B$2:$B$392,"none", 1,1), $AF$2)</f>
        <v>0.99370000000000003</v>
      </c>
      <c r="Z4746" s="8">
        <f>IF(ISNUMBER($X4746), _xlfn.XLOOKUP($X4746,Sheet3!$A$2:$A$392,Sheet3!$C$2:$C$392,"none", 1,1), $AF$2)</f>
        <v>0.9526</v>
      </c>
      <c r="AA4746" s="8">
        <f>IF(ISNUMBER($X4746), _xlfn.XLOOKUP($X4746,Sheet3!$A$2:$A$392,Sheet3!$D$2:$D$392,"none", 1,1), $AF$2)</f>
        <v>1</v>
      </c>
    </row>
    <row r="4747" spans="1:27">
      <c r="A4747">
        <v>5848</v>
      </c>
      <c r="B4747" t="s">
        <v>6151</v>
      </c>
      <c r="C4747" t="s">
        <v>16</v>
      </c>
      <c r="D4747">
        <v>17</v>
      </c>
      <c r="E4747">
        <v>47</v>
      </c>
      <c r="F4747">
        <v>36.779634967200003</v>
      </c>
      <c r="G4747">
        <v>-14</v>
      </c>
      <c r="H4747">
        <v>43</v>
      </c>
      <c r="I4747">
        <v>32.974809563999997</v>
      </c>
      <c r="J4747">
        <f>(D4747+E4747/60+F4747/3600)*15</f>
        <v>266.90324847903003</v>
      </c>
      <c r="K4747">
        <f>IF(G4747&lt;0, G4747-H4747/60-I4747/3600, G4747+H4747/60+I4747/3600)</f>
        <v>-14.72582633599</v>
      </c>
      <c r="L4747">
        <v>-20.940999999999999</v>
      </c>
      <c r="M4747">
        <v>-18.582000000000001</v>
      </c>
      <c r="N4747">
        <v>5.95</v>
      </c>
      <c r="O4747" t="s">
        <v>9341</v>
      </c>
      <c r="P4747">
        <v>5.93</v>
      </c>
      <c r="Q4747">
        <v>5.923</v>
      </c>
      <c r="R4747" t="s">
        <v>9341</v>
      </c>
      <c r="S4747">
        <v>5.8979999999999997</v>
      </c>
      <c r="T4747" t="s">
        <v>9341</v>
      </c>
      <c r="U4747" t="s">
        <v>9475</v>
      </c>
      <c r="V4747" t="str">
        <f>LEFT($U4747,2)</f>
        <v>B9</v>
      </c>
      <c r="W4747" s="3">
        <f>_xlfn.XLOOKUP(V4747,$AC$2:$AC$43,$AD$2:$AD$43,"none")</f>
        <v>-7.0000000000000007E-2</v>
      </c>
      <c r="X4747" s="3">
        <f>IF(ISNUMBER($W4747), 4600 * (1 / (0.92 * $W4747 + 1.7) + 1 / (0.92 * $W4747 + 0.62)),"none")</f>
        <v>11091.761228434079</v>
      </c>
      <c r="Y4747" s="8">
        <f>IF(ISNUMBER($X4747), _xlfn.XLOOKUP($X4747,Sheet3!$A$2:$A$392,Sheet3!$B$2:$B$392,"none", 1,1), $AF$2)</f>
        <v>0.57499999999999996</v>
      </c>
      <c r="Z4747" s="8">
        <f>IF(ISNUMBER($X4747), _xlfn.XLOOKUP($X4747,Sheet3!$A$2:$A$392,Sheet3!$C$2:$C$392,"none", 1,1), $AF$2)</f>
        <v>0.66420000000000001</v>
      </c>
      <c r="AA4747" s="8">
        <f>IF(ISNUMBER($X4747), _xlfn.XLOOKUP($X4747,Sheet3!$A$2:$A$392,Sheet3!$D$2:$D$392,"none", 1,1), $AF$2)</f>
        <v>1</v>
      </c>
    </row>
    <row r="4748" spans="1:27">
      <c r="A4748">
        <v>8095</v>
      </c>
      <c r="B4748" t="s">
        <v>8398</v>
      </c>
      <c r="C4748" t="s">
        <v>12</v>
      </c>
      <c r="D4748">
        <v>14</v>
      </c>
      <c r="E4748">
        <v>3</v>
      </c>
      <c r="F4748">
        <v>26.506332573600002</v>
      </c>
      <c r="G4748">
        <v>-56</v>
      </c>
      <c r="H4748">
        <v>12</v>
      </c>
      <c r="I4748">
        <v>48.363935220000002</v>
      </c>
      <c r="J4748">
        <f>(D4748+E4748/60+F4748/3600)*15</f>
        <v>210.86044305239002</v>
      </c>
      <c r="K4748">
        <f>IF(G4748&lt;0, G4748-H4748/60-I4748/3600, G4748+H4748/60+I4748/3600)</f>
        <v>-56.21343442645</v>
      </c>
      <c r="L4748">
        <v>-65.409000000000006</v>
      </c>
      <c r="M4748">
        <v>-21.9</v>
      </c>
      <c r="N4748">
        <v>6.23</v>
      </c>
      <c r="O4748" t="s">
        <v>9341</v>
      </c>
      <c r="P4748">
        <v>7.1379999999999999</v>
      </c>
      <c r="Q4748">
        <v>5.923</v>
      </c>
      <c r="R4748" t="s">
        <v>9341</v>
      </c>
      <c r="S4748">
        <v>5.5579999999999998</v>
      </c>
      <c r="T4748" t="s">
        <v>9341</v>
      </c>
      <c r="U4748" t="s">
        <v>9371</v>
      </c>
      <c r="V4748" t="str">
        <f>LEFT($U4748,2)</f>
        <v>K2</v>
      </c>
      <c r="W4748" s="3">
        <f>_xlfn.XLOOKUP(V4748,$AC$2:$AC$43,$AD$2:$AD$43,"none")</f>
        <v>0.92</v>
      </c>
      <c r="X4748" s="3">
        <f>IF(ISNUMBER($W4748), 4600 * (1 / (0.92 * $W4748 + 1.7) + 1 / (0.92 * $W4748 + 0.62)),"none")</f>
        <v>4943.4058698702656</v>
      </c>
      <c r="Y4748" s="8">
        <f>IF(ISNUMBER($X4748), _xlfn.XLOOKUP($X4748,Sheet3!$A$2:$A$392,Sheet3!$B$2:$B$392,"none", 1,1), $AF$2)</f>
        <v>1</v>
      </c>
      <c r="Z4748" s="8">
        <f>IF(ISNUMBER($X4748), _xlfn.XLOOKUP($X4748,Sheet3!$A$2:$A$392,Sheet3!$C$2:$C$392,"none", 1,1), $AF$2)</f>
        <v>0.79920000000000002</v>
      </c>
      <c r="AA4748" s="8">
        <f>IF(ISNUMBER($X4748), _xlfn.XLOOKUP($X4748,Sheet3!$A$2:$A$392,Sheet3!$D$2:$D$392,"none", 1,1), $AF$2)</f>
        <v>0.60450000000000004</v>
      </c>
    </row>
    <row r="4749" spans="1:27">
      <c r="A4749">
        <v>8789</v>
      </c>
      <c r="B4749" t="s">
        <v>9094</v>
      </c>
      <c r="C4749" t="s">
        <v>297</v>
      </c>
      <c r="D4749">
        <v>7</v>
      </c>
      <c r="E4749">
        <v>27</v>
      </c>
      <c r="F4749">
        <v>51.661000000000001</v>
      </c>
      <c r="G4749">
        <v>-11</v>
      </c>
      <c r="H4749">
        <v>33</v>
      </c>
      <c r="I4749">
        <v>24.94</v>
      </c>
      <c r="J4749">
        <f>(D4749+E4749/60+F4749/3600)*15</f>
        <v>111.96525416666667</v>
      </c>
      <c r="K4749">
        <f>IF(G4749&lt;0, G4749-H4749/60-I4749/3600, G4749+H4749/60+I4749/3600)</f>
        <v>-11.556927777777778</v>
      </c>
      <c r="L4749">
        <v>-5.9</v>
      </c>
      <c r="M4749">
        <v>-2.4</v>
      </c>
      <c r="N4749" t="s">
        <v>9341</v>
      </c>
      <c r="O4749" t="s">
        <v>9341</v>
      </c>
      <c r="P4749">
        <v>6.5540000000000003</v>
      </c>
      <c r="Q4749">
        <v>5.9240000000000004</v>
      </c>
      <c r="R4749" t="s">
        <v>9341</v>
      </c>
      <c r="S4749" t="s">
        <v>9341</v>
      </c>
      <c r="T4749" t="s">
        <v>9341</v>
      </c>
      <c r="U4749" t="s">
        <v>10129</v>
      </c>
      <c r="V4749" t="str">
        <f>LEFT($U4749,2)</f>
        <v>G2</v>
      </c>
      <c r="W4749" s="3">
        <f>_xlfn.XLOOKUP(V4749,$AC$2:$AC$43,$AD$2:$AD$43,"none")</f>
        <v>0.63</v>
      </c>
      <c r="X4749" s="3">
        <f>IF(ISNUMBER($W4749), 4600 * (1 / (0.92 * $W4749 + 1.7) + 1 / (0.92 * $W4749 + 0.62)),"none")</f>
        <v>5852.5094139995554</v>
      </c>
      <c r="Y4749" s="8">
        <f>IF(ISNUMBER($X4749), _xlfn.XLOOKUP($X4749,Sheet3!$A$2:$A$392,Sheet3!$B$2:$B$392,"none", 1,1), $AF$2)</f>
        <v>1</v>
      </c>
      <c r="Z4749" s="8">
        <f>IF(ISNUMBER($X4749), _xlfn.XLOOKUP($X4749,Sheet3!$A$2:$A$392,Sheet3!$C$2:$C$392,"none", 1,1), $AF$2)</f>
        <v>0.89290000000000003</v>
      </c>
      <c r="AA4749" s="8">
        <f>IF(ISNUMBER($X4749), _xlfn.XLOOKUP($X4749,Sheet3!$A$2:$A$392,Sheet3!$D$2:$D$392,"none", 1,1), $AF$2)</f>
        <v>0.82379999999999998</v>
      </c>
    </row>
    <row r="4750" spans="1:27">
      <c r="A4750">
        <v>1047</v>
      </c>
      <c r="B4750" t="s">
        <v>1348</v>
      </c>
      <c r="C4750" t="s">
        <v>297</v>
      </c>
      <c r="D4750">
        <v>7</v>
      </c>
      <c r="E4750">
        <v>46</v>
      </c>
      <c r="F4750">
        <v>40.0781232816</v>
      </c>
      <c r="G4750">
        <v>65</v>
      </c>
      <c r="H4750">
        <v>27</v>
      </c>
      <c r="I4750">
        <v>20.426603364000002</v>
      </c>
      <c r="J4750">
        <f>(D4750+E4750/60+F4750/3600)*15</f>
        <v>116.66699218034</v>
      </c>
      <c r="K4750">
        <f>IF(G4750&lt;0, G4750-H4750/60-I4750/3600, G4750+H4750/60+I4750/3600)</f>
        <v>65.455674056489997</v>
      </c>
      <c r="L4750">
        <v>27.600999999999999</v>
      </c>
      <c r="M4750">
        <v>17.655999999999999</v>
      </c>
      <c r="N4750">
        <v>9.75</v>
      </c>
      <c r="O4750" t="s">
        <v>9341</v>
      </c>
      <c r="P4750">
        <v>7.1239999999999997</v>
      </c>
      <c r="Q4750">
        <v>5.9249999999999998</v>
      </c>
      <c r="R4750" t="s">
        <v>9341</v>
      </c>
      <c r="S4750">
        <v>5.6</v>
      </c>
      <c r="T4750" t="s">
        <v>9341</v>
      </c>
      <c r="U4750" t="s">
        <v>9746</v>
      </c>
      <c r="V4750" t="str">
        <f>LEFT($U4750,2)</f>
        <v>K2</v>
      </c>
      <c r="W4750" s="3">
        <f>_xlfn.XLOOKUP(V4750,$AC$2:$AC$43,$AD$2:$AD$43,"none")</f>
        <v>0.92</v>
      </c>
      <c r="X4750" s="3">
        <f>IF(ISNUMBER($W4750), 4600 * (1 / (0.92 * $W4750 + 1.7) + 1 / (0.92 * $W4750 + 0.62)),"none")</f>
        <v>4943.4058698702656</v>
      </c>
      <c r="Y4750" s="8">
        <f>IF(ISNUMBER($X4750), _xlfn.XLOOKUP($X4750,Sheet3!$A$2:$A$392,Sheet3!$B$2:$B$392,"none", 1,1), $AF$2)</f>
        <v>1</v>
      </c>
      <c r="Z4750" s="8">
        <f>IF(ISNUMBER($X4750), _xlfn.XLOOKUP($X4750,Sheet3!$A$2:$A$392,Sheet3!$C$2:$C$392,"none", 1,1), $AF$2)</f>
        <v>0.79920000000000002</v>
      </c>
      <c r="AA4750" s="8">
        <f>IF(ISNUMBER($X4750), _xlfn.XLOOKUP($X4750,Sheet3!$A$2:$A$392,Sheet3!$D$2:$D$392,"none", 1,1), $AF$2)</f>
        <v>0.60450000000000004</v>
      </c>
    </row>
    <row r="4751" spans="1:27">
      <c r="A4751">
        <v>1951</v>
      </c>
      <c r="B4751" t="s">
        <v>2252</v>
      </c>
      <c r="C4751" t="s">
        <v>297</v>
      </c>
      <c r="D4751">
        <v>5</v>
      </c>
      <c r="E4751">
        <v>24</v>
      </c>
      <c r="F4751">
        <v>38.519743682399998</v>
      </c>
      <c r="G4751">
        <v>31</v>
      </c>
      <c r="H4751">
        <v>8</v>
      </c>
      <c r="I4751">
        <v>35.334023207999998</v>
      </c>
      <c r="J4751">
        <f>(D4751+E4751/60+F4751/3600)*15</f>
        <v>81.16049893201</v>
      </c>
      <c r="K4751">
        <f>IF(G4751&lt;0, G4751-H4751/60-I4751/3600, G4751+H4751/60+I4751/3600)</f>
        <v>31.143148339779998</v>
      </c>
      <c r="L4751">
        <v>-9.9930000000000003</v>
      </c>
      <c r="M4751">
        <v>-5.8339999999999996</v>
      </c>
      <c r="N4751">
        <v>4.01</v>
      </c>
      <c r="O4751" t="s">
        <v>9341</v>
      </c>
      <c r="P4751">
        <v>5.9560000000000004</v>
      </c>
      <c r="Q4751">
        <v>5.9249999999999998</v>
      </c>
      <c r="R4751" t="s">
        <v>9341</v>
      </c>
      <c r="S4751">
        <v>5.9050000000000002</v>
      </c>
      <c r="T4751" t="s">
        <v>9341</v>
      </c>
      <c r="U4751" t="s">
        <v>9445</v>
      </c>
      <c r="V4751" t="str">
        <f>LEFT($U4751,2)</f>
        <v>B9</v>
      </c>
      <c r="W4751" s="3">
        <f>_xlfn.XLOOKUP(V4751,$AC$2:$AC$43,$AD$2:$AD$43,"none")</f>
        <v>-7.0000000000000007E-2</v>
      </c>
      <c r="X4751" s="3">
        <f>IF(ISNUMBER($W4751), 4600 * (1 / (0.92 * $W4751 + 1.7) + 1 / (0.92 * $W4751 + 0.62)),"none")</f>
        <v>11091.761228434079</v>
      </c>
      <c r="Y4751" s="8">
        <f>IF(ISNUMBER($X4751), _xlfn.XLOOKUP($X4751,Sheet3!$A$2:$A$392,Sheet3!$B$2:$B$392,"none", 1,1), $AF$2)</f>
        <v>0.57499999999999996</v>
      </c>
      <c r="Z4751" s="8">
        <f>IF(ISNUMBER($X4751), _xlfn.XLOOKUP($X4751,Sheet3!$A$2:$A$392,Sheet3!$C$2:$C$392,"none", 1,1), $AF$2)</f>
        <v>0.66420000000000001</v>
      </c>
      <c r="AA4751" s="8">
        <f>IF(ISNUMBER($X4751), _xlfn.XLOOKUP($X4751,Sheet3!$A$2:$A$392,Sheet3!$D$2:$D$392,"none", 1,1), $AF$2)</f>
        <v>1</v>
      </c>
    </row>
    <row r="4752" spans="1:27">
      <c r="A4752">
        <v>5186</v>
      </c>
      <c r="B4752" t="s">
        <v>5489</v>
      </c>
      <c r="C4752" t="s">
        <v>313</v>
      </c>
      <c r="D4752">
        <v>14</v>
      </c>
      <c r="E4752">
        <v>19</v>
      </c>
      <c r="F4752">
        <v>23.880105501599999</v>
      </c>
      <c r="G4752">
        <v>-37</v>
      </c>
      <c r="H4752">
        <v>0</v>
      </c>
      <c r="I4752">
        <v>10.464691536</v>
      </c>
      <c r="J4752">
        <f>(D4752+E4752/60+F4752/3600)*15</f>
        <v>214.84950043958997</v>
      </c>
      <c r="K4752">
        <f>IF(G4752&lt;0, G4752-H4752/60-I4752/3600, G4752+H4752/60+I4752/3600)</f>
        <v>-37.002906858759999</v>
      </c>
      <c r="L4752">
        <v>-47.911000000000001</v>
      </c>
      <c r="M4752">
        <v>-40.838999999999999</v>
      </c>
      <c r="N4752">
        <v>14.42</v>
      </c>
      <c r="O4752" t="s">
        <v>9341</v>
      </c>
      <c r="P4752">
        <v>6.0019999999999998</v>
      </c>
      <c r="Q4752">
        <v>5.9249999999999998</v>
      </c>
      <c r="R4752" t="s">
        <v>9341</v>
      </c>
      <c r="S4752">
        <v>5.93</v>
      </c>
      <c r="T4752" t="s">
        <v>9341</v>
      </c>
      <c r="U4752" t="s">
        <v>9418</v>
      </c>
      <c r="V4752" t="str">
        <f>LEFT($U4752,2)</f>
        <v>A2</v>
      </c>
      <c r="W4752" s="3">
        <f>_xlfn.XLOOKUP(V4752,$AC$2:$AC$43,$AD$2:$AD$43,"none")</f>
        <v>0.05</v>
      </c>
      <c r="X4752" s="3">
        <f>IF(ISNUMBER($W4752), 4600 * (1 / (0.92 * $W4752 + 1.7) + 1 / (0.92 * $W4752 + 0.62)),"none")</f>
        <v>9541.5002631497482</v>
      </c>
      <c r="Y4752" s="8">
        <f>IF(ISNUMBER($X4752), _xlfn.XLOOKUP($X4752,Sheet3!$A$2:$A$392,Sheet3!$B$2:$B$392,"none", 1,1), $AF$2)</f>
        <v>0.65039999999999998</v>
      </c>
      <c r="Z4752" s="8">
        <f>IF(ISNUMBER($X4752), _xlfn.XLOOKUP($X4752,Sheet3!$A$2:$A$392,Sheet3!$C$2:$C$392,"none", 1,1), $AF$2)</f>
        <v>0.72150000000000003</v>
      </c>
      <c r="AA4752" s="8">
        <f>IF(ISNUMBER($X4752), _xlfn.XLOOKUP($X4752,Sheet3!$A$2:$A$392,Sheet3!$D$2:$D$392,"none", 1,1), $AF$2)</f>
        <v>1</v>
      </c>
    </row>
    <row r="4753" spans="1:27">
      <c r="A4753">
        <v>5223</v>
      </c>
      <c r="B4753" t="s">
        <v>5526</v>
      </c>
      <c r="C4753" t="s">
        <v>12</v>
      </c>
      <c r="D4753">
        <v>14</v>
      </c>
      <c r="E4753">
        <v>40</v>
      </c>
      <c r="F4753">
        <v>42.392880155999997</v>
      </c>
      <c r="G4753">
        <v>13</v>
      </c>
      <c r="H4753">
        <v>32</v>
      </c>
      <c r="I4753">
        <v>3.562108152</v>
      </c>
      <c r="J4753">
        <f>(D4753+E4753/60+F4753/3600)*15</f>
        <v>220.17663700064998</v>
      </c>
      <c r="K4753">
        <f>IF(G4753&lt;0, G4753-H4753/60-I4753/3600, G4753+H4753/60+I4753/3600)</f>
        <v>13.534322807820001</v>
      </c>
      <c r="L4753">
        <v>54.399000000000001</v>
      </c>
      <c r="M4753">
        <v>-15.481</v>
      </c>
      <c r="N4753">
        <v>19.329999999999998</v>
      </c>
      <c r="O4753" t="s">
        <v>9341</v>
      </c>
      <c r="P4753">
        <v>6.1520000000000001</v>
      </c>
      <c r="Q4753">
        <v>5.9249999999999998</v>
      </c>
      <c r="R4753" t="s">
        <v>9341</v>
      </c>
      <c r="S4753">
        <v>5.89</v>
      </c>
      <c r="T4753" t="s">
        <v>9341</v>
      </c>
      <c r="U4753" t="s">
        <v>9465</v>
      </c>
      <c r="V4753" t="str">
        <f>LEFT($U4753,2)</f>
        <v>F0</v>
      </c>
      <c r="W4753" s="3">
        <f>_xlfn.XLOOKUP(V4753,$AC$2:$AC$43,$AD$2:$AD$43,"none")</f>
        <v>0.32</v>
      </c>
      <c r="X4753" s="3">
        <f>IF(ISNUMBER($W4753), 4600 * (1 / (0.92 * $W4753 + 1.7) + 1 / (0.92 * $W4753 + 0.62)),"none")</f>
        <v>7337.0792549848238</v>
      </c>
      <c r="Y4753" s="8">
        <f>IF(ISNUMBER($X4753), _xlfn.XLOOKUP($X4753,Sheet3!$A$2:$A$392,Sheet3!$B$2:$B$392,"none", 1,1), $AF$2)</f>
        <v>0.86680000000000001</v>
      </c>
      <c r="Z4753" s="8">
        <f>IF(ISNUMBER($X4753), _xlfn.XLOOKUP($X4753,Sheet3!$A$2:$A$392,Sheet3!$C$2:$C$392,"none", 1,1), $AF$2)</f>
        <v>0.87180000000000002</v>
      </c>
      <c r="AA4753" s="8">
        <f>IF(ISNUMBER($X4753), _xlfn.XLOOKUP($X4753,Sheet3!$A$2:$A$392,Sheet3!$D$2:$D$392,"none", 1,1), $AF$2)</f>
        <v>1</v>
      </c>
    </row>
    <row r="4754" spans="1:27">
      <c r="A4754">
        <v>6659</v>
      </c>
      <c r="B4754" t="s">
        <v>6962</v>
      </c>
      <c r="C4754" t="s">
        <v>297</v>
      </c>
      <c r="D4754">
        <v>19</v>
      </c>
      <c r="E4754">
        <v>42</v>
      </c>
      <c r="F4754">
        <v>44.605983525600003</v>
      </c>
      <c r="G4754">
        <v>32</v>
      </c>
      <c r="H4754">
        <v>25</v>
      </c>
      <c r="I4754">
        <v>36.272298503999998</v>
      </c>
      <c r="J4754">
        <f>(D4754+E4754/60+F4754/3600)*15</f>
        <v>295.68585826469001</v>
      </c>
      <c r="K4754">
        <f>IF(G4754&lt;0, G4754-H4754/60-I4754/3600, G4754+H4754/60+I4754/3600)</f>
        <v>32.426742305139996</v>
      </c>
      <c r="L4754">
        <v>2.0419999999999998</v>
      </c>
      <c r="M4754">
        <v>-0.70199999999999996</v>
      </c>
      <c r="N4754">
        <v>1.57</v>
      </c>
      <c r="O4754" t="s">
        <v>9341</v>
      </c>
      <c r="P4754">
        <v>6.03</v>
      </c>
      <c r="Q4754">
        <v>5.9249999999999998</v>
      </c>
      <c r="R4754" t="s">
        <v>9341</v>
      </c>
      <c r="S4754">
        <v>5.9</v>
      </c>
      <c r="T4754" t="s">
        <v>9341</v>
      </c>
      <c r="U4754" t="s">
        <v>9559</v>
      </c>
      <c r="V4754" t="str">
        <f>LEFT($U4754,2)</f>
        <v>A5</v>
      </c>
      <c r="W4754" s="3">
        <f>_xlfn.XLOOKUP(V4754,$AC$2:$AC$43,$AD$2:$AD$43,"none")</f>
        <v>0.15</v>
      </c>
      <c r="X4754" s="3">
        <f>IF(ISNUMBER($W4754), 4600 * (1 / (0.92 * $W4754 + 1.7) + 1 / (0.92 * $W4754 + 0.62)),"none")</f>
        <v>8571.3219313180252</v>
      </c>
      <c r="Y4754" s="8">
        <f>IF(ISNUMBER($X4754), _xlfn.XLOOKUP($X4754,Sheet3!$A$2:$A$392,Sheet3!$B$2:$B$392,"none", 1,1), $AF$2)</f>
        <v>0.72599999999999998</v>
      </c>
      <c r="Z4754" s="8">
        <f>IF(ISNUMBER($X4754), _xlfn.XLOOKUP($X4754,Sheet3!$A$2:$A$392,Sheet3!$C$2:$C$392,"none", 1,1), $AF$2)</f>
        <v>0.7762</v>
      </c>
      <c r="AA4754" s="8">
        <f>IF(ISNUMBER($X4754), _xlfn.XLOOKUP($X4754,Sheet3!$A$2:$A$392,Sheet3!$D$2:$D$392,"none", 1,1), $AF$2)</f>
        <v>1</v>
      </c>
    </row>
    <row r="4755" spans="1:27">
      <c r="A4755">
        <v>3199</v>
      </c>
      <c r="B4755" t="s">
        <v>3502</v>
      </c>
      <c r="C4755" t="s">
        <v>12</v>
      </c>
      <c r="D4755">
        <v>0</v>
      </c>
      <c r="E4755">
        <v>44</v>
      </c>
      <c r="F4755">
        <v>57.052567946400004</v>
      </c>
      <c r="G4755">
        <v>-42</v>
      </c>
      <c r="H4755">
        <v>40</v>
      </c>
      <c r="I4755">
        <v>35.612164128000003</v>
      </c>
      <c r="J4755">
        <f>(D4755+E4755/60+F4755/3600)*15</f>
        <v>11.237719033109999</v>
      </c>
      <c r="K4755">
        <f>IF(G4755&lt;0, G4755-H4755/60-I4755/3600, G4755+H4755/60+I4755/3600)</f>
        <v>-42.676558934479999</v>
      </c>
      <c r="L4755">
        <v>-89.584999999999994</v>
      </c>
      <c r="M4755">
        <v>-95.897000000000006</v>
      </c>
      <c r="N4755">
        <v>14.9</v>
      </c>
      <c r="O4755" t="s">
        <v>9341</v>
      </c>
      <c r="P4755">
        <v>6.2069999999999999</v>
      </c>
      <c r="Q4755">
        <v>5.9260000000000002</v>
      </c>
      <c r="R4755" t="s">
        <v>9341</v>
      </c>
      <c r="S4755">
        <v>5.87</v>
      </c>
      <c r="T4755" t="s">
        <v>9341</v>
      </c>
      <c r="U4755" t="s">
        <v>9465</v>
      </c>
      <c r="V4755" t="str">
        <f>LEFT($U4755,2)</f>
        <v>F0</v>
      </c>
      <c r="W4755" s="3">
        <f>_xlfn.XLOOKUP(V4755,$AC$2:$AC$43,$AD$2:$AD$43,"none")</f>
        <v>0.32</v>
      </c>
      <c r="X4755" s="3">
        <f>IF(ISNUMBER($W4755), 4600 * (1 / (0.92 * $W4755 + 1.7) + 1 / (0.92 * $W4755 + 0.62)),"none")</f>
        <v>7337.0792549848238</v>
      </c>
      <c r="Y4755" s="8">
        <f>IF(ISNUMBER($X4755), _xlfn.XLOOKUP($X4755,Sheet3!$A$2:$A$392,Sheet3!$B$2:$B$392,"none", 1,1), $AF$2)</f>
        <v>0.86680000000000001</v>
      </c>
      <c r="Z4755" s="8">
        <f>IF(ISNUMBER($X4755), _xlfn.XLOOKUP($X4755,Sheet3!$A$2:$A$392,Sheet3!$C$2:$C$392,"none", 1,1), $AF$2)</f>
        <v>0.87180000000000002</v>
      </c>
      <c r="AA4755" s="8">
        <f>IF(ISNUMBER($X4755), _xlfn.XLOOKUP($X4755,Sheet3!$A$2:$A$392,Sheet3!$D$2:$D$392,"none", 1,1), $AF$2)</f>
        <v>1</v>
      </c>
    </row>
    <row r="4756" spans="1:27">
      <c r="A4756">
        <v>3379</v>
      </c>
      <c r="B4756" t="s">
        <v>3682</v>
      </c>
      <c r="C4756" t="s">
        <v>297</v>
      </c>
      <c r="D4756">
        <v>1</v>
      </c>
      <c r="E4756">
        <v>30</v>
      </c>
      <c r="F4756">
        <v>22.904971622400002</v>
      </c>
      <c r="G4756">
        <v>-26</v>
      </c>
      <c r="H4756">
        <v>12</v>
      </c>
      <c r="I4756">
        <v>28.265853851999999</v>
      </c>
      <c r="J4756">
        <f>(D4756+E4756/60+F4756/3600)*15</f>
        <v>22.59543738176</v>
      </c>
      <c r="K4756">
        <f>IF(G4756&lt;0, G4756-H4756/60-I4756/3600, G4756+H4756/60+I4756/3600)</f>
        <v>-26.207851626069999</v>
      </c>
      <c r="L4756">
        <v>43.161999999999999</v>
      </c>
      <c r="M4756">
        <v>1.423</v>
      </c>
      <c r="N4756">
        <v>6</v>
      </c>
      <c r="O4756" t="s">
        <v>9341</v>
      </c>
      <c r="P4756">
        <v>7.2709999999999999</v>
      </c>
      <c r="Q4756">
        <v>5.9260000000000002</v>
      </c>
      <c r="R4756" t="s">
        <v>9341</v>
      </c>
      <c r="S4756">
        <v>5.5</v>
      </c>
      <c r="T4756" t="s">
        <v>9341</v>
      </c>
      <c r="U4756" t="s">
        <v>9371</v>
      </c>
      <c r="V4756" t="str">
        <f>LEFT($U4756,2)</f>
        <v>K2</v>
      </c>
      <c r="W4756" s="3">
        <f>_xlfn.XLOOKUP(V4756,$AC$2:$AC$43,$AD$2:$AD$43,"none")</f>
        <v>0.92</v>
      </c>
      <c r="X4756" s="3">
        <f>IF(ISNUMBER($W4756), 4600 * (1 / (0.92 * $W4756 + 1.7) + 1 / (0.92 * $W4756 + 0.62)),"none")</f>
        <v>4943.4058698702656</v>
      </c>
      <c r="Y4756" s="8">
        <f>IF(ISNUMBER($X4756), _xlfn.XLOOKUP($X4756,Sheet3!$A$2:$A$392,Sheet3!$B$2:$B$392,"none", 1,1), $AF$2)</f>
        <v>1</v>
      </c>
      <c r="Z4756" s="8">
        <f>IF(ISNUMBER($X4756), _xlfn.XLOOKUP($X4756,Sheet3!$A$2:$A$392,Sheet3!$C$2:$C$392,"none", 1,1), $AF$2)</f>
        <v>0.79920000000000002</v>
      </c>
      <c r="AA4756" s="8">
        <f>IF(ISNUMBER($X4756), _xlfn.XLOOKUP($X4756,Sheet3!$A$2:$A$392,Sheet3!$D$2:$D$392,"none", 1,1), $AF$2)</f>
        <v>0.60450000000000004</v>
      </c>
    </row>
    <row r="4757" spans="1:27">
      <c r="A4757">
        <v>4855</v>
      </c>
      <c r="B4757" t="s">
        <v>5158</v>
      </c>
      <c r="C4757" t="s">
        <v>12</v>
      </c>
      <c r="D4757">
        <v>12</v>
      </c>
      <c r="E4757">
        <v>25</v>
      </c>
      <c r="F4757">
        <v>11.764518883199999</v>
      </c>
      <c r="G4757">
        <v>-11</v>
      </c>
      <c r="H4757">
        <v>36</v>
      </c>
      <c r="I4757">
        <v>38.118607308000001</v>
      </c>
      <c r="J4757">
        <f>(D4757+E4757/60+F4757/3600)*15</f>
        <v>186.29901882868</v>
      </c>
      <c r="K4757">
        <f>IF(G4757&lt;0, G4757-H4757/60-I4757/3600, G4757+H4757/60+I4757/3600)</f>
        <v>-11.61058850203</v>
      </c>
      <c r="L4757">
        <v>-60.598999999999997</v>
      </c>
      <c r="M4757">
        <v>-31.376000000000001</v>
      </c>
      <c r="N4757">
        <v>14.15</v>
      </c>
      <c r="O4757" t="s">
        <v>9341</v>
      </c>
      <c r="P4757">
        <v>5.9710000000000001</v>
      </c>
      <c r="Q4757">
        <v>5.9260000000000002</v>
      </c>
      <c r="R4757" t="s">
        <v>9341</v>
      </c>
      <c r="S4757">
        <v>5.95</v>
      </c>
      <c r="T4757" t="s">
        <v>9341</v>
      </c>
      <c r="U4757" t="s">
        <v>9433</v>
      </c>
      <c r="V4757" t="str">
        <f>LEFT($U4757,2)</f>
        <v>A1</v>
      </c>
      <c r="W4757" s="3">
        <f>_xlfn.XLOOKUP(V4757,$AC$2:$AC$43,$AD$2:$AD$43,"none")</f>
        <v>0.02</v>
      </c>
      <c r="X4757" s="3">
        <f>IF(ISNUMBER($W4757), 4600 * (1 / (0.92 * $W4757 + 1.7) + 1 / (0.92 * $W4757 + 0.62)),"none")</f>
        <v>9882.4225367888994</v>
      </c>
      <c r="Y4757" s="8">
        <f>IF(ISNUMBER($X4757), _xlfn.XLOOKUP($X4757,Sheet3!$A$2:$A$392,Sheet3!$B$2:$B$392,"none", 1,1), $AF$2)</f>
        <v>0.63239999999999996</v>
      </c>
      <c r="Z4757" s="8">
        <f>IF(ISNUMBER($X4757), _xlfn.XLOOKUP($X4757,Sheet3!$A$2:$A$392,Sheet3!$C$2:$C$392,"none", 1,1), $AF$2)</f>
        <v>0.70809999999999995</v>
      </c>
      <c r="AA4757" s="8">
        <f>IF(ISNUMBER($X4757), _xlfn.XLOOKUP($X4757,Sheet3!$A$2:$A$392,Sheet3!$D$2:$D$392,"none", 1,1), $AF$2)</f>
        <v>1</v>
      </c>
    </row>
    <row r="4758" spans="1:27">
      <c r="A4758">
        <v>6327</v>
      </c>
      <c r="B4758" t="s">
        <v>6630</v>
      </c>
      <c r="C4758" t="s">
        <v>12</v>
      </c>
      <c r="D4758">
        <v>15</v>
      </c>
      <c r="E4758">
        <v>36</v>
      </c>
      <c r="F4758">
        <v>29.239627456800001</v>
      </c>
      <c r="G4758">
        <v>16</v>
      </c>
      <c r="H4758">
        <v>7</v>
      </c>
      <c r="I4758">
        <v>8.7032250480000002</v>
      </c>
      <c r="J4758">
        <f>(D4758+E4758/60+F4758/3600)*15</f>
        <v>234.12183178106997</v>
      </c>
      <c r="K4758">
        <f>IF(G4758&lt;0, G4758-H4758/60-I4758/3600, G4758+H4758/60+I4758/3600)</f>
        <v>16.11908422918</v>
      </c>
      <c r="L4758">
        <v>72.174999999999997</v>
      </c>
      <c r="M4758">
        <v>-5.2169999999999996</v>
      </c>
      <c r="N4758">
        <v>19.27</v>
      </c>
      <c r="O4758" t="s">
        <v>9341</v>
      </c>
      <c r="P4758">
        <v>6.2549999999999999</v>
      </c>
      <c r="Q4758">
        <v>5.9260000000000002</v>
      </c>
      <c r="R4758" t="s">
        <v>9341</v>
      </c>
      <c r="S4758">
        <v>5.8540000000000001</v>
      </c>
      <c r="T4758" t="s">
        <v>9341</v>
      </c>
      <c r="U4758" t="s">
        <v>9440</v>
      </c>
      <c r="V4758" t="str">
        <f>LEFT($U4758,2)</f>
        <v>F3</v>
      </c>
      <c r="W4758" s="3" t="str">
        <f>_xlfn.XLOOKUP(V4758,$AC$2:$AC$43,$AD$2:$AD$43,"none")</f>
        <v>none</v>
      </c>
      <c r="X4758" s="3" t="str">
        <f>IF(ISNUMBER($W4758), 4600 * (1 / (0.92 * $W4758 + 1.7) + 1 / (0.92 * $W4758 + 0.62)),"none")</f>
        <v>none</v>
      </c>
      <c r="Y4758" s="8">
        <f>IF(ISNUMBER($X4758), _xlfn.XLOOKUP($X4758,Sheet3!$A$2:$A$392,Sheet3!$B$2:$B$392,"none", 1,1), $AF$2)</f>
        <v>0.8</v>
      </c>
      <c r="Z4758" s="8">
        <f>IF(ISNUMBER($X4758), _xlfn.XLOOKUP($X4758,Sheet3!$A$2:$A$392,Sheet3!$C$2:$C$392,"none", 1,1), $AF$2)</f>
        <v>0.8</v>
      </c>
      <c r="AA4758" s="8">
        <f>IF(ISNUMBER($X4758), _xlfn.XLOOKUP($X4758,Sheet3!$A$2:$A$392,Sheet3!$D$2:$D$392,"none", 1,1), $AF$2)</f>
        <v>0.8</v>
      </c>
    </row>
    <row r="4759" spans="1:27">
      <c r="A4759">
        <v>6926</v>
      </c>
      <c r="B4759" t="s">
        <v>7229</v>
      </c>
      <c r="C4759" t="s">
        <v>12</v>
      </c>
      <c r="D4759">
        <v>2</v>
      </c>
      <c r="E4759">
        <v>53</v>
      </c>
      <c r="F4759">
        <v>34.396877172000003</v>
      </c>
      <c r="G4759">
        <v>-38</v>
      </c>
      <c r="H4759">
        <v>26</v>
      </c>
      <c r="I4759">
        <v>13.204533912</v>
      </c>
      <c r="J4759">
        <f>(D4759+E4759/60+F4759/3600)*15</f>
        <v>43.39332032155</v>
      </c>
      <c r="K4759">
        <f>IF(G4759&lt;0, G4759-H4759/60-I4759/3600, G4759+H4759/60+I4759/3600)</f>
        <v>-38.437001259419993</v>
      </c>
      <c r="L4759">
        <v>58.249000000000002</v>
      </c>
      <c r="M4759">
        <v>35.14</v>
      </c>
      <c r="N4759">
        <v>17.670000000000002</v>
      </c>
      <c r="O4759" t="s">
        <v>9341</v>
      </c>
      <c r="P4759">
        <v>6.359</v>
      </c>
      <c r="Q4759">
        <v>5.9260000000000002</v>
      </c>
      <c r="R4759" t="s">
        <v>9341</v>
      </c>
      <c r="S4759">
        <v>5.8250000000000002</v>
      </c>
      <c r="T4759" t="s">
        <v>9341</v>
      </c>
      <c r="U4759" t="s">
        <v>9639</v>
      </c>
      <c r="V4759" t="str">
        <f>LEFT($U4759,2)</f>
        <v>F5</v>
      </c>
      <c r="W4759" s="3">
        <f>_xlfn.XLOOKUP(V4759,$AC$2:$AC$43,$AD$2:$AD$43,"none")</f>
        <v>0.45</v>
      </c>
      <c r="X4759" s="3">
        <f>IF(ISNUMBER($W4759), 4600 * (1 / (0.92 * $W4759 + 1.7) + 1 / (0.92 * $W4759 + 0.62)),"none")</f>
        <v>6624.7124722536864</v>
      </c>
      <c r="Y4759" s="8">
        <f>IF(ISNUMBER($X4759), _xlfn.XLOOKUP($X4759,Sheet3!$A$2:$A$392,Sheet3!$B$2:$B$392,"none", 1,1), $AF$2)</f>
        <v>0.99370000000000003</v>
      </c>
      <c r="Z4759" s="8">
        <f>IF(ISNUMBER($X4759), _xlfn.XLOOKUP($X4759,Sheet3!$A$2:$A$392,Sheet3!$C$2:$C$392,"none", 1,1), $AF$2)</f>
        <v>0.9526</v>
      </c>
      <c r="AA4759" s="8">
        <f>IF(ISNUMBER($X4759), _xlfn.XLOOKUP($X4759,Sheet3!$A$2:$A$392,Sheet3!$D$2:$D$392,"none", 1,1), $AF$2)</f>
        <v>1</v>
      </c>
    </row>
    <row r="4760" spans="1:27">
      <c r="A4760">
        <v>7924</v>
      </c>
      <c r="B4760" t="s">
        <v>8227</v>
      </c>
      <c r="C4760" t="s">
        <v>12</v>
      </c>
      <c r="D4760">
        <v>22</v>
      </c>
      <c r="E4760">
        <v>3</v>
      </c>
      <c r="F4760">
        <v>3.8227055879999998</v>
      </c>
      <c r="G4760">
        <v>-76</v>
      </c>
      <c r="H4760">
        <v>7</v>
      </c>
      <c r="I4760">
        <v>6.452629248</v>
      </c>
      <c r="J4760">
        <f>(D4760+E4760/60+F4760/3600)*15</f>
        <v>330.76592793995002</v>
      </c>
      <c r="K4760">
        <f>IF(G4760&lt;0, G4760-H4760/60-I4760/3600, G4760+H4760/60+I4760/3600)</f>
        <v>-76.118459063679992</v>
      </c>
      <c r="L4760">
        <v>24.821000000000002</v>
      </c>
      <c r="M4760">
        <v>-72.436999999999998</v>
      </c>
      <c r="N4760">
        <v>15.47</v>
      </c>
      <c r="O4760" t="s">
        <v>9341</v>
      </c>
      <c r="P4760">
        <v>6.3280000000000003</v>
      </c>
      <c r="Q4760">
        <v>5.9260000000000002</v>
      </c>
      <c r="R4760" t="s">
        <v>9341</v>
      </c>
      <c r="S4760">
        <v>5.8479999999999999</v>
      </c>
      <c r="T4760" t="s">
        <v>9341</v>
      </c>
      <c r="U4760" t="s">
        <v>10025</v>
      </c>
      <c r="V4760" t="str">
        <f>LEFT($U4760,2)</f>
        <v>F3</v>
      </c>
      <c r="W4760" s="3" t="str">
        <f>_xlfn.XLOOKUP(V4760,$AC$2:$AC$43,$AD$2:$AD$43,"none")</f>
        <v>none</v>
      </c>
      <c r="X4760" s="3" t="str">
        <f>IF(ISNUMBER($W4760), 4600 * (1 / (0.92 * $W4760 + 1.7) + 1 / (0.92 * $W4760 + 0.62)),"none")</f>
        <v>none</v>
      </c>
      <c r="Y4760" s="8">
        <f>IF(ISNUMBER($X4760), _xlfn.XLOOKUP($X4760,Sheet3!$A$2:$A$392,Sheet3!$B$2:$B$392,"none", 1,1), $AF$2)</f>
        <v>0.8</v>
      </c>
      <c r="Z4760" s="8">
        <f>IF(ISNUMBER($X4760), _xlfn.XLOOKUP($X4760,Sheet3!$A$2:$A$392,Sheet3!$C$2:$C$392,"none", 1,1), $AF$2)</f>
        <v>0.8</v>
      </c>
      <c r="AA4760" s="8">
        <f>IF(ISNUMBER($X4760), _xlfn.XLOOKUP($X4760,Sheet3!$A$2:$A$392,Sheet3!$D$2:$D$392,"none", 1,1), $AF$2)</f>
        <v>0.8</v>
      </c>
    </row>
    <row r="4761" spans="1:27">
      <c r="A4761">
        <v>865</v>
      </c>
      <c r="B4761" t="s">
        <v>1165</v>
      </c>
      <c r="C4761" t="s">
        <v>12</v>
      </c>
      <c r="D4761">
        <v>5</v>
      </c>
      <c r="E4761">
        <v>46</v>
      </c>
      <c r="F4761">
        <v>30.389855709599999</v>
      </c>
      <c r="G4761">
        <v>56</v>
      </c>
      <c r="H4761">
        <v>6</v>
      </c>
      <c r="I4761">
        <v>56.072459987999999</v>
      </c>
      <c r="J4761">
        <f>(D4761+E4761/60+F4761/3600)*15</f>
        <v>86.62662439879</v>
      </c>
      <c r="K4761">
        <f>IF(G4761&lt;0, G4761-H4761/60-I4761/3600, G4761+H4761/60+I4761/3600)</f>
        <v>56.11557568333</v>
      </c>
      <c r="L4761">
        <v>19.542000000000002</v>
      </c>
      <c r="M4761">
        <v>-58.817999999999998</v>
      </c>
      <c r="N4761">
        <v>16.82</v>
      </c>
      <c r="O4761" t="s">
        <v>9341</v>
      </c>
      <c r="P4761">
        <v>6.0730000000000004</v>
      </c>
      <c r="Q4761">
        <v>5.9269999999999996</v>
      </c>
      <c r="R4761" t="s">
        <v>9341</v>
      </c>
      <c r="S4761">
        <v>5.899</v>
      </c>
      <c r="T4761" t="s">
        <v>9341</v>
      </c>
      <c r="U4761" t="s">
        <v>9624</v>
      </c>
      <c r="V4761" t="str">
        <f>LEFT($U4761,2)</f>
        <v>A4</v>
      </c>
      <c r="W4761" s="3">
        <f>_xlfn.XLOOKUP(V4761,$AC$2:$AC$43,$AD$2:$AD$43,"none")</f>
        <v>0.12</v>
      </c>
      <c r="X4761" s="3">
        <f>IF(ISNUMBER($W4761), 4600 * (1 / (0.92 * $W4761 + 1.7) + 1 / (0.92 * $W4761 + 0.62)),"none")</f>
        <v>8838.7938932849465</v>
      </c>
      <c r="Y4761" s="8">
        <f>IF(ISNUMBER($X4761), _xlfn.XLOOKUP($X4761,Sheet3!$A$2:$A$392,Sheet3!$B$2:$B$392,"none", 1,1), $AF$2)</f>
        <v>0.70040000000000002</v>
      </c>
      <c r="Z4761" s="8">
        <f>IF(ISNUMBER($X4761), _xlfn.XLOOKUP($X4761,Sheet3!$A$2:$A$392,Sheet3!$C$2:$C$392,"none", 1,1), $AF$2)</f>
        <v>0.75790000000000002</v>
      </c>
      <c r="AA4761" s="8">
        <f>IF(ISNUMBER($X4761), _xlfn.XLOOKUP($X4761,Sheet3!$A$2:$A$392,Sheet3!$D$2:$D$392,"none", 1,1), $AF$2)</f>
        <v>1</v>
      </c>
    </row>
    <row r="4762" spans="1:27">
      <c r="A4762">
        <v>1492</v>
      </c>
      <c r="B4762" t="s">
        <v>1793</v>
      </c>
      <c r="C4762" t="s">
        <v>297</v>
      </c>
      <c r="D4762">
        <v>3</v>
      </c>
      <c r="E4762">
        <v>30</v>
      </c>
      <c r="F4762">
        <v>45.420154456799999</v>
      </c>
      <c r="G4762">
        <v>6</v>
      </c>
      <c r="H4762">
        <v>11</v>
      </c>
      <c r="I4762">
        <v>19.336797491999999</v>
      </c>
      <c r="J4762">
        <f>(D4762+E4762/60+F4762/3600)*15</f>
        <v>52.689250643569999</v>
      </c>
      <c r="K4762">
        <f>IF(G4762&lt;0, G4762-H4762/60-I4762/3600, G4762+H4762/60+I4762/3600)</f>
        <v>6.1887046659700005</v>
      </c>
      <c r="L4762">
        <v>42.703000000000003</v>
      </c>
      <c r="M4762">
        <v>-16.175999999999998</v>
      </c>
      <c r="N4762">
        <v>6.42</v>
      </c>
      <c r="O4762" t="s">
        <v>9341</v>
      </c>
      <c r="P4762">
        <v>6.8739999999999997</v>
      </c>
      <c r="Q4762">
        <v>5.9269999999999996</v>
      </c>
      <c r="R4762" t="s">
        <v>9341</v>
      </c>
      <c r="S4762">
        <v>5.6890000000000001</v>
      </c>
      <c r="T4762" t="s">
        <v>9341</v>
      </c>
      <c r="U4762" t="s">
        <v>9379</v>
      </c>
      <c r="V4762" t="str">
        <f>LEFT($U4762,2)</f>
        <v>G8</v>
      </c>
      <c r="W4762" s="3">
        <f>_xlfn.XLOOKUP(V4762,$AC$2:$AC$43,$AD$2:$AD$43,"none")</f>
        <v>0.74</v>
      </c>
      <c r="X4762" s="3">
        <f>IF(ISNUMBER($W4762), 4600 * (1 / (0.92 * $W4762 + 1.7) + 1 / (0.92 * $W4762 + 0.62)),"none")</f>
        <v>5468.4090187676065</v>
      </c>
      <c r="Y4762" s="8">
        <f>IF(ISNUMBER($X4762), _xlfn.XLOOKUP($X4762,Sheet3!$A$2:$A$392,Sheet3!$B$2:$B$392,"none", 1,1), $AF$2)</f>
        <v>1</v>
      </c>
      <c r="Z4762" s="8">
        <f>IF(ISNUMBER($X4762), _xlfn.XLOOKUP($X4762,Sheet3!$A$2:$A$392,Sheet3!$C$2:$C$392,"none", 1,1), $AF$2)</f>
        <v>0.85409999999999997</v>
      </c>
      <c r="AA4762" s="8">
        <f>IF(ISNUMBER($X4762), _xlfn.XLOOKUP($X4762,Sheet3!$A$2:$A$392,Sheet3!$D$2:$D$392,"none", 1,1), $AF$2)</f>
        <v>0.72770000000000001</v>
      </c>
    </row>
    <row r="4763" spans="1:27">
      <c r="A4763">
        <v>1644</v>
      </c>
      <c r="B4763" t="s">
        <v>1945</v>
      </c>
      <c r="C4763" t="s">
        <v>297</v>
      </c>
      <c r="D4763">
        <v>4</v>
      </c>
      <c r="E4763">
        <v>9</v>
      </c>
      <c r="F4763">
        <v>1.5707036999999999</v>
      </c>
      <c r="G4763">
        <v>13</v>
      </c>
      <c r="H4763">
        <v>23</v>
      </c>
      <c r="I4763">
        <v>53.813684436000003</v>
      </c>
      <c r="J4763">
        <f>(D4763+E4763/60+F4763/3600)*15</f>
        <v>62.256544598750011</v>
      </c>
      <c r="K4763">
        <f>IF(G4763&lt;0, G4763-H4763/60-I4763/3600, G4763+H4763/60+I4763/3600)</f>
        <v>13.39828157901</v>
      </c>
      <c r="L4763">
        <v>11.038</v>
      </c>
      <c r="M4763">
        <v>-16.524000000000001</v>
      </c>
      <c r="N4763">
        <v>8.2899999999999991</v>
      </c>
      <c r="O4763" t="s">
        <v>9341</v>
      </c>
      <c r="P4763">
        <v>5.9710000000000001</v>
      </c>
      <c r="Q4763">
        <v>5.9269999999999996</v>
      </c>
      <c r="R4763" t="s">
        <v>9341</v>
      </c>
      <c r="S4763">
        <v>5.9130000000000003</v>
      </c>
      <c r="T4763" t="s">
        <v>9341</v>
      </c>
      <c r="U4763" t="s">
        <v>9385</v>
      </c>
      <c r="V4763" t="str">
        <f>LEFT($U4763,2)</f>
        <v>B9</v>
      </c>
      <c r="W4763" s="3">
        <f>_xlfn.XLOOKUP(V4763,$AC$2:$AC$43,$AD$2:$AD$43,"none")</f>
        <v>-7.0000000000000007E-2</v>
      </c>
      <c r="X4763" s="3">
        <f>IF(ISNUMBER($W4763), 4600 * (1 / (0.92 * $W4763 + 1.7) + 1 / (0.92 * $W4763 + 0.62)),"none")</f>
        <v>11091.761228434079</v>
      </c>
      <c r="Y4763" s="8">
        <f>IF(ISNUMBER($X4763), _xlfn.XLOOKUP($X4763,Sheet3!$A$2:$A$392,Sheet3!$B$2:$B$392,"none", 1,1), $AF$2)</f>
        <v>0.57499999999999996</v>
      </c>
      <c r="Z4763" s="8">
        <f>IF(ISNUMBER($X4763), _xlfn.XLOOKUP($X4763,Sheet3!$A$2:$A$392,Sheet3!$C$2:$C$392,"none", 1,1), $AF$2)</f>
        <v>0.66420000000000001</v>
      </c>
      <c r="AA4763" s="8">
        <f>IF(ISNUMBER($X4763), _xlfn.XLOOKUP($X4763,Sheet3!$A$2:$A$392,Sheet3!$D$2:$D$392,"none", 1,1), $AF$2)</f>
        <v>1</v>
      </c>
    </row>
    <row r="4764" spans="1:27">
      <c r="A4764">
        <v>2584</v>
      </c>
      <c r="B4764" t="s">
        <v>2886</v>
      </c>
      <c r="C4764" t="s">
        <v>305</v>
      </c>
      <c r="D4764">
        <v>6</v>
      </c>
      <c r="E4764">
        <v>57</v>
      </c>
      <c r="F4764">
        <v>0.52183080719999997</v>
      </c>
      <c r="G4764">
        <v>33</v>
      </c>
      <c r="H4764">
        <v>40</v>
      </c>
      <c r="I4764">
        <v>51.743172647999998</v>
      </c>
      <c r="J4764">
        <f>(D4764+E4764/60+F4764/3600)*15</f>
        <v>104.25217429503</v>
      </c>
      <c r="K4764">
        <f>IF(G4764&lt;0, G4764-H4764/60-I4764/3600, G4764+H4764/60+I4764/3600)</f>
        <v>33.68103977018</v>
      </c>
      <c r="L4764">
        <v>-21.295999999999999</v>
      </c>
      <c r="M4764">
        <v>1.599</v>
      </c>
      <c r="N4764">
        <v>7.44</v>
      </c>
      <c r="O4764" t="s">
        <v>9341</v>
      </c>
      <c r="P4764">
        <v>6.806</v>
      </c>
      <c r="Q4764">
        <v>5.9269999999999996</v>
      </c>
      <c r="R4764" t="s">
        <v>9341</v>
      </c>
      <c r="S4764">
        <v>5.694</v>
      </c>
      <c r="T4764" t="s">
        <v>9341</v>
      </c>
      <c r="U4764" t="s">
        <v>9342</v>
      </c>
      <c r="V4764" t="str">
        <f>LEFT($U4764,2)</f>
        <v>G5</v>
      </c>
      <c r="W4764" s="3">
        <f>_xlfn.XLOOKUP(V4764,$AC$2:$AC$43,$AD$2:$AD$43,"none")</f>
        <v>0.68</v>
      </c>
      <c r="X4764" s="3">
        <f>IF(ISNUMBER($W4764), 4600 * (1 / (0.92 * $W4764 + 1.7) + 1 / (0.92 * $W4764 + 0.62)),"none")</f>
        <v>5670.9835338658331</v>
      </c>
      <c r="Y4764" s="8">
        <f>IF(ISNUMBER($X4764), _xlfn.XLOOKUP($X4764,Sheet3!$A$2:$A$392,Sheet3!$B$2:$B$392,"none", 1,1), $AF$2)</f>
        <v>1</v>
      </c>
      <c r="Z4764" s="8">
        <f>IF(ISNUMBER($X4764), _xlfn.XLOOKUP($X4764,Sheet3!$A$2:$A$392,Sheet3!$C$2:$C$392,"none", 1,1), $AF$2)</f>
        <v>0.874</v>
      </c>
      <c r="AA4764" s="8">
        <f>IF(ISNUMBER($X4764), _xlfn.XLOOKUP($X4764,Sheet3!$A$2:$A$392,Sheet3!$D$2:$D$392,"none", 1,1), $AF$2)</f>
        <v>0.77600000000000002</v>
      </c>
    </row>
    <row r="4765" spans="1:27">
      <c r="A4765">
        <v>4600</v>
      </c>
      <c r="B4765" t="s">
        <v>4903</v>
      </c>
      <c r="C4765" t="s">
        <v>12</v>
      </c>
      <c r="D4765">
        <v>11</v>
      </c>
      <c r="E4765">
        <v>3</v>
      </c>
      <c r="F4765">
        <v>36.591876446400001</v>
      </c>
      <c r="G4765">
        <v>0</v>
      </c>
      <c r="H4765">
        <v>0</v>
      </c>
      <c r="I4765">
        <v>2.9904931440000002</v>
      </c>
      <c r="J4765">
        <f>(D4765+E4765/60+F4765/3600)*15</f>
        <v>165.90246615186001</v>
      </c>
      <c r="K4765">
        <f>IF(G4765&lt;0, G4765-H4765/60-I4765/3600, G4765+H4765/60+I4765/3600)</f>
        <v>8.3069254000000007E-4</v>
      </c>
      <c r="L4765">
        <v>-60.210999999999999</v>
      </c>
      <c r="M4765">
        <v>1.978</v>
      </c>
      <c r="N4765">
        <v>6.62</v>
      </c>
      <c r="O4765" t="s">
        <v>9341</v>
      </c>
      <c r="P4765">
        <v>7.157</v>
      </c>
      <c r="Q4765">
        <v>5.9269999999999996</v>
      </c>
      <c r="R4765" t="s">
        <v>9341</v>
      </c>
      <c r="S4765">
        <v>5.5979999999999999</v>
      </c>
      <c r="T4765" t="s">
        <v>9341</v>
      </c>
      <c r="U4765" t="s">
        <v>9371</v>
      </c>
      <c r="V4765" t="str">
        <f>LEFT($U4765,2)</f>
        <v>K2</v>
      </c>
      <c r="W4765" s="3">
        <f>_xlfn.XLOOKUP(V4765,$AC$2:$AC$43,$AD$2:$AD$43,"none")</f>
        <v>0.92</v>
      </c>
      <c r="X4765" s="3">
        <f>IF(ISNUMBER($W4765), 4600 * (1 / (0.92 * $W4765 + 1.7) + 1 / (0.92 * $W4765 + 0.62)),"none")</f>
        <v>4943.4058698702656</v>
      </c>
      <c r="Y4765" s="8">
        <f>IF(ISNUMBER($X4765), _xlfn.XLOOKUP($X4765,Sheet3!$A$2:$A$392,Sheet3!$B$2:$B$392,"none", 1,1), $AF$2)</f>
        <v>1</v>
      </c>
      <c r="Z4765" s="8">
        <f>IF(ISNUMBER($X4765), _xlfn.XLOOKUP($X4765,Sheet3!$A$2:$A$392,Sheet3!$C$2:$C$392,"none", 1,1), $AF$2)</f>
        <v>0.79920000000000002</v>
      </c>
      <c r="AA4765" s="8">
        <f>IF(ISNUMBER($X4765), _xlfn.XLOOKUP($X4765,Sheet3!$A$2:$A$392,Sheet3!$D$2:$D$392,"none", 1,1), $AF$2)</f>
        <v>0.60450000000000004</v>
      </c>
    </row>
    <row r="4766" spans="1:27">
      <c r="A4766">
        <v>4698</v>
      </c>
      <c r="B4766" t="s">
        <v>5001</v>
      </c>
      <c r="C4766" t="s">
        <v>297</v>
      </c>
      <c r="D4766">
        <v>11</v>
      </c>
      <c r="E4766">
        <v>32</v>
      </c>
      <c r="F4766">
        <v>47.536559493600002</v>
      </c>
      <c r="G4766">
        <v>-7</v>
      </c>
      <c r="H4766">
        <v>49</v>
      </c>
      <c r="I4766">
        <v>39.090761508</v>
      </c>
      <c r="J4766">
        <f>(D4766+E4766/60+F4766/3600)*15</f>
        <v>173.19806899789</v>
      </c>
      <c r="K4766">
        <f>IF(G4766&lt;0, G4766-H4766/60-I4766/3600, G4766+H4766/60+I4766/3600)</f>
        <v>-7.8275252115299994</v>
      </c>
      <c r="L4766">
        <v>-7.516</v>
      </c>
      <c r="M4766">
        <v>0.13100000000000001</v>
      </c>
      <c r="N4766">
        <v>5.78</v>
      </c>
      <c r="O4766" t="s">
        <v>9341</v>
      </c>
      <c r="P4766">
        <v>7.3159999999999998</v>
      </c>
      <c r="Q4766">
        <v>5.9269999999999996</v>
      </c>
      <c r="R4766" t="s">
        <v>9341</v>
      </c>
      <c r="S4766">
        <v>5.4909999999999997</v>
      </c>
      <c r="T4766" t="s">
        <v>9341</v>
      </c>
      <c r="U4766" t="s">
        <v>9389</v>
      </c>
      <c r="V4766" t="str">
        <f>LEFT($U4766,2)</f>
        <v>K3</v>
      </c>
      <c r="W4766" s="3">
        <f>_xlfn.XLOOKUP(V4766,$AC$2:$AC$43,$AD$2:$AD$43,"none")</f>
        <v>0.95</v>
      </c>
      <c r="X4766" s="3">
        <f>IF(ISNUMBER($W4766), 4600 * (1 / (0.92 * $W4766 + 1.7) + 1 / (0.92 * $W4766 + 0.62)),"none")</f>
        <v>4866.084384156673</v>
      </c>
      <c r="Y4766" s="8">
        <f>IF(ISNUMBER($X4766), _xlfn.XLOOKUP($X4766,Sheet3!$A$2:$A$392,Sheet3!$B$2:$B$392,"none", 1,1), $AF$2)</f>
        <v>1</v>
      </c>
      <c r="Z4766" s="8">
        <f>IF(ISNUMBER($X4766), _xlfn.XLOOKUP($X4766,Sheet3!$A$2:$A$392,Sheet3!$C$2:$C$392,"none", 1,1), $AF$2)</f>
        <v>0.78720000000000001</v>
      </c>
      <c r="AA4766" s="8">
        <f>IF(ISNUMBER($X4766), _xlfn.XLOOKUP($X4766,Sheet3!$A$2:$A$392,Sheet3!$D$2:$D$392,"none", 1,1), $AF$2)</f>
        <v>0.57969999999999999</v>
      </c>
    </row>
    <row r="4767" spans="1:27">
      <c r="A4767">
        <v>8138</v>
      </c>
      <c r="B4767" t="s">
        <v>8441</v>
      </c>
      <c r="C4767" t="s">
        <v>40</v>
      </c>
      <c r="D4767">
        <v>13</v>
      </c>
      <c r="E4767">
        <v>59</v>
      </c>
      <c r="F4767">
        <v>17.484007915199999</v>
      </c>
      <c r="G4767">
        <v>-50</v>
      </c>
      <c r="H4767">
        <v>22</v>
      </c>
      <c r="I4767">
        <v>10.732150956</v>
      </c>
      <c r="J4767">
        <f>(D4767+E4767/60+F4767/3600)*15</f>
        <v>209.82285003297997</v>
      </c>
      <c r="K4767">
        <f>IF(G4767&lt;0, G4767-H4767/60-I4767/3600, G4767+H4767/60+I4767/3600)</f>
        <v>-50.369647819710003</v>
      </c>
      <c r="L4767">
        <v>29.861000000000001</v>
      </c>
      <c r="M4767">
        <v>-17.268000000000001</v>
      </c>
      <c r="N4767">
        <v>8.32</v>
      </c>
      <c r="O4767" t="s">
        <v>9341</v>
      </c>
      <c r="P4767">
        <v>6.8760000000000003</v>
      </c>
      <c r="Q4767">
        <v>5.9269999999999996</v>
      </c>
      <c r="R4767" t="s">
        <v>9341</v>
      </c>
      <c r="S4767">
        <v>5.67</v>
      </c>
      <c r="T4767" t="s">
        <v>9341</v>
      </c>
      <c r="U4767" t="s">
        <v>9895</v>
      </c>
      <c r="V4767" t="str">
        <f>LEFT($U4767,2)</f>
        <v>G8</v>
      </c>
      <c r="W4767" s="3">
        <f>_xlfn.XLOOKUP(V4767,$AC$2:$AC$43,$AD$2:$AD$43,"none")</f>
        <v>0.74</v>
      </c>
      <c r="X4767" s="3">
        <f>IF(ISNUMBER($W4767), 4600 * (1 / (0.92 * $W4767 + 1.7) + 1 / (0.92 * $W4767 + 0.62)),"none")</f>
        <v>5468.4090187676065</v>
      </c>
      <c r="Y4767" s="8">
        <f>IF(ISNUMBER($X4767), _xlfn.XLOOKUP($X4767,Sheet3!$A$2:$A$392,Sheet3!$B$2:$B$392,"none", 1,1), $AF$2)</f>
        <v>1</v>
      </c>
      <c r="Z4767" s="8">
        <f>IF(ISNUMBER($X4767), _xlfn.XLOOKUP($X4767,Sheet3!$A$2:$A$392,Sheet3!$C$2:$C$392,"none", 1,1), $AF$2)</f>
        <v>0.85409999999999997</v>
      </c>
      <c r="AA4767" s="8">
        <f>IF(ISNUMBER($X4767), _xlfn.XLOOKUP($X4767,Sheet3!$A$2:$A$392,Sheet3!$D$2:$D$392,"none", 1,1), $AF$2)</f>
        <v>0.72770000000000001</v>
      </c>
    </row>
    <row r="4768" spans="1:27">
      <c r="A4768">
        <v>772</v>
      </c>
      <c r="B4768" t="s">
        <v>1072</v>
      </c>
      <c r="C4768" t="s">
        <v>16</v>
      </c>
      <c r="D4768">
        <v>4</v>
      </c>
      <c r="E4768">
        <v>33</v>
      </c>
      <c r="F4768">
        <v>30.680092559999999</v>
      </c>
      <c r="G4768">
        <v>72</v>
      </c>
      <c r="H4768">
        <v>31</v>
      </c>
      <c r="I4768">
        <v>42.980317823999997</v>
      </c>
      <c r="J4768">
        <f>(D4768+E4768/60+F4768/3600)*15</f>
        <v>68.377833718999995</v>
      </c>
      <c r="K4768">
        <f>IF(G4768&lt;0, G4768-H4768/60-I4768/3600, G4768+H4768/60+I4768/3600)</f>
        <v>72.528605643839995</v>
      </c>
      <c r="L4768">
        <v>30.055</v>
      </c>
      <c r="M4768">
        <v>-90.625</v>
      </c>
      <c r="N4768">
        <v>9.86</v>
      </c>
      <c r="O4768" t="s">
        <v>9341</v>
      </c>
      <c r="P4768">
        <v>6.2130000000000001</v>
      </c>
      <c r="Q4768">
        <v>5.9279999999999999</v>
      </c>
      <c r="R4768" t="s">
        <v>9341</v>
      </c>
      <c r="S4768">
        <v>5.8940000000000001</v>
      </c>
      <c r="T4768" t="s">
        <v>9341</v>
      </c>
      <c r="U4768" t="s">
        <v>9724</v>
      </c>
      <c r="V4768" t="str">
        <f>LEFT($U4768,2)</f>
        <v>A8</v>
      </c>
      <c r="W4768" s="3">
        <f>_xlfn.XLOOKUP(V4768,$AC$2:$AC$43,$AD$2:$AD$43,"none")</f>
        <v>0.27</v>
      </c>
      <c r="X4768" s="3">
        <f>IF(ISNUMBER($W4768), 4600 * (1 / (0.92 * $W4768 + 1.7) + 1 / (0.92 * $W4768 + 0.62)),"none")</f>
        <v>7658.0096286116395</v>
      </c>
      <c r="Y4768" s="8">
        <f>IF(ISNUMBER($X4768), _xlfn.XLOOKUP($X4768,Sheet3!$A$2:$A$392,Sheet3!$B$2:$B$392,"none", 1,1), $AF$2)</f>
        <v>0.82440000000000002</v>
      </c>
      <c r="Z4768" s="8">
        <f>IF(ISNUMBER($X4768), _xlfn.XLOOKUP($X4768,Sheet3!$A$2:$A$392,Sheet3!$C$2:$C$392,"none", 1,1), $AF$2)</f>
        <v>0.84370000000000001</v>
      </c>
      <c r="AA4768" s="8">
        <f>IF(ISNUMBER($X4768), _xlfn.XLOOKUP($X4768,Sheet3!$A$2:$A$392,Sheet3!$D$2:$D$392,"none", 1,1), $AF$2)</f>
        <v>1</v>
      </c>
    </row>
    <row r="4769" spans="1:27">
      <c r="A4769">
        <v>7417</v>
      </c>
      <c r="B4769" t="s">
        <v>7720</v>
      </c>
      <c r="C4769" t="s">
        <v>297</v>
      </c>
      <c r="D4769">
        <v>10</v>
      </c>
      <c r="E4769">
        <v>2</v>
      </c>
      <c r="F4769">
        <v>9.6147403199999995E-2</v>
      </c>
      <c r="G4769">
        <v>-60</v>
      </c>
      <c r="H4769">
        <v>25</v>
      </c>
      <c r="I4769">
        <v>15.207225636</v>
      </c>
      <c r="J4769">
        <f>(D4769+E4769/60+F4769/3600)*15</f>
        <v>150.50040061417999</v>
      </c>
      <c r="K4769">
        <f>IF(G4769&lt;0, G4769-H4769/60-I4769/3600, G4769+H4769/60+I4769/3600)</f>
        <v>-60.42089089601</v>
      </c>
      <c r="L4769">
        <v>-7.0750000000000002</v>
      </c>
      <c r="M4769">
        <v>4.2919999999999998</v>
      </c>
      <c r="N4769">
        <v>0.98</v>
      </c>
      <c r="O4769">
        <v>6.47</v>
      </c>
      <c r="P4769">
        <v>6.1849999999999996</v>
      </c>
      <c r="Q4769">
        <v>5.9279999999999999</v>
      </c>
      <c r="R4769">
        <v>7.12</v>
      </c>
      <c r="S4769">
        <v>5.8689999999999998</v>
      </c>
      <c r="T4769" t="s">
        <v>9341</v>
      </c>
      <c r="U4769" t="s">
        <v>9576</v>
      </c>
      <c r="V4769" t="str">
        <f>LEFT($U4769,2)</f>
        <v>F0</v>
      </c>
      <c r="W4769" s="3">
        <f>_xlfn.XLOOKUP(V4769,$AC$2:$AC$43,$AD$2:$AD$43,"none")</f>
        <v>0.32</v>
      </c>
      <c r="X4769" s="3">
        <f>IF(ISNUMBER($W4769), 4600 * (1 / (0.92 * $W4769 + 1.7) + 1 / (0.92 * $W4769 + 0.62)),"none")</f>
        <v>7337.0792549848238</v>
      </c>
      <c r="Y4769" s="8">
        <f>IF(ISNUMBER($X4769), _xlfn.XLOOKUP($X4769,Sheet3!$A$2:$A$392,Sheet3!$B$2:$B$392,"none", 1,1), $AF$2)</f>
        <v>0.86680000000000001</v>
      </c>
      <c r="Z4769" s="8">
        <f>IF(ISNUMBER($X4769), _xlfn.XLOOKUP($X4769,Sheet3!$A$2:$A$392,Sheet3!$C$2:$C$392,"none", 1,1), $AF$2)</f>
        <v>0.87180000000000002</v>
      </c>
      <c r="AA4769" s="8">
        <f>IF(ISNUMBER($X4769), _xlfn.XLOOKUP($X4769,Sheet3!$A$2:$A$392,Sheet3!$D$2:$D$392,"none", 1,1), $AF$2)</f>
        <v>1</v>
      </c>
    </row>
    <row r="4770" spans="1:27">
      <c r="A4770">
        <v>7845</v>
      </c>
      <c r="B4770" t="s">
        <v>8148</v>
      </c>
      <c r="C4770" t="s">
        <v>297</v>
      </c>
      <c r="D4770">
        <v>12</v>
      </c>
      <c r="E4770">
        <v>56</v>
      </c>
      <c r="F4770">
        <v>31.689097619999998</v>
      </c>
      <c r="G4770">
        <v>-72</v>
      </c>
      <c r="H4770">
        <v>11</v>
      </c>
      <c r="I4770">
        <v>6.767050308</v>
      </c>
      <c r="J4770">
        <f>(D4770+E4770/60+F4770/3600)*15</f>
        <v>194.13203790674999</v>
      </c>
      <c r="K4770">
        <f>IF(G4770&lt;0, G4770-H4770/60-I4770/3600, G4770+H4770/60+I4770/3600)</f>
        <v>-72.185213069530008</v>
      </c>
      <c r="L4770">
        <v>-16.45</v>
      </c>
      <c r="M4770">
        <v>-12.766</v>
      </c>
      <c r="N4770">
        <v>4.49</v>
      </c>
      <c r="O4770" t="s">
        <v>9341</v>
      </c>
      <c r="P4770">
        <v>7.0309999999999997</v>
      </c>
      <c r="Q4770">
        <v>5.9279999999999999</v>
      </c>
      <c r="R4770" t="s">
        <v>9341</v>
      </c>
      <c r="S4770">
        <v>5.601</v>
      </c>
      <c r="T4770" t="s">
        <v>9341</v>
      </c>
      <c r="U4770" t="s">
        <v>9379</v>
      </c>
      <c r="V4770" t="str">
        <f>LEFT($U4770,2)</f>
        <v>G8</v>
      </c>
      <c r="W4770" s="3">
        <f>_xlfn.XLOOKUP(V4770,$AC$2:$AC$43,$AD$2:$AD$43,"none")</f>
        <v>0.74</v>
      </c>
      <c r="X4770" s="3">
        <f>IF(ISNUMBER($W4770), 4600 * (1 / (0.92 * $W4770 + 1.7) + 1 / (0.92 * $W4770 + 0.62)),"none")</f>
        <v>5468.4090187676065</v>
      </c>
      <c r="Y4770" s="8">
        <f>IF(ISNUMBER($X4770), _xlfn.XLOOKUP($X4770,Sheet3!$A$2:$A$392,Sheet3!$B$2:$B$392,"none", 1,1), $AF$2)</f>
        <v>1</v>
      </c>
      <c r="Z4770" s="8">
        <f>IF(ISNUMBER($X4770), _xlfn.XLOOKUP($X4770,Sheet3!$A$2:$A$392,Sheet3!$C$2:$C$392,"none", 1,1), $AF$2)</f>
        <v>0.85409999999999997</v>
      </c>
      <c r="AA4770" s="8">
        <f>IF(ISNUMBER($X4770), _xlfn.XLOOKUP($X4770,Sheet3!$A$2:$A$392,Sheet3!$D$2:$D$392,"none", 1,1), $AF$2)</f>
        <v>0.72770000000000001</v>
      </c>
    </row>
    <row r="4771" spans="1:27">
      <c r="A4771">
        <v>8490</v>
      </c>
      <c r="B4771" t="s">
        <v>8793</v>
      </c>
      <c r="C4771" t="s">
        <v>12</v>
      </c>
      <c r="D4771">
        <v>19</v>
      </c>
      <c r="E4771">
        <v>3</v>
      </c>
      <c r="F4771">
        <v>57.559051857599997</v>
      </c>
      <c r="G4771">
        <v>-51</v>
      </c>
      <c r="H4771">
        <v>1</v>
      </c>
      <c r="I4771">
        <v>6.9714892199999996</v>
      </c>
      <c r="J4771">
        <f>(D4771+E4771/60+F4771/3600)*15</f>
        <v>285.98982938273997</v>
      </c>
      <c r="K4771">
        <f>IF(G4771&lt;0, G4771-H4771/60-I4771/3600, G4771+H4771/60+I4771/3600)</f>
        <v>-51.018603191449998</v>
      </c>
      <c r="L4771">
        <v>40.299999999999997</v>
      </c>
      <c r="M4771">
        <v>-147.99199999999999</v>
      </c>
      <c r="N4771">
        <v>11.15</v>
      </c>
      <c r="O4771" t="s">
        <v>9341</v>
      </c>
      <c r="P4771">
        <v>7.1680000000000001</v>
      </c>
      <c r="Q4771">
        <v>5.9279999999999999</v>
      </c>
      <c r="R4771" t="s">
        <v>9341</v>
      </c>
      <c r="S4771">
        <v>5.5750000000000002</v>
      </c>
      <c r="T4771" t="s">
        <v>9341</v>
      </c>
      <c r="U4771" t="s">
        <v>9958</v>
      </c>
      <c r="V4771" t="str">
        <f>LEFT($U4771,2)</f>
        <v>K0</v>
      </c>
      <c r="W4771" s="3">
        <f>_xlfn.XLOOKUP(V4771,$AC$2:$AC$43,$AD$2:$AD$43,"none")</f>
        <v>0.81</v>
      </c>
      <c r="X4771" s="3">
        <f>IF(ISNUMBER($W4771), 4600 * (1 / (0.92 * $W4771 + 1.7) + 1 / (0.92 * $W4771 + 0.62)),"none")</f>
        <v>5250.7063834266155</v>
      </c>
      <c r="Y4771" s="8">
        <f>IF(ISNUMBER($X4771), _xlfn.XLOOKUP($X4771,Sheet3!$A$2:$A$392,Sheet3!$B$2:$B$392,"none", 1,1), $AF$2)</f>
        <v>1</v>
      </c>
      <c r="Z4771" s="8">
        <f>IF(ISNUMBER($X4771), _xlfn.XLOOKUP($X4771,Sheet3!$A$2:$A$392,Sheet3!$C$2:$C$392,"none", 1,1), $AF$2)</f>
        <v>0.83299999999999996</v>
      </c>
      <c r="AA4771" s="8">
        <f>IF(ISNUMBER($X4771), _xlfn.XLOOKUP($X4771,Sheet3!$A$2:$A$392,Sheet3!$D$2:$D$392,"none", 1,1), $AF$2)</f>
        <v>0.67869999999999997</v>
      </c>
    </row>
    <row r="4772" spans="1:27">
      <c r="A4772">
        <v>3169</v>
      </c>
      <c r="B4772" t="s">
        <v>3472</v>
      </c>
      <c r="C4772" t="s">
        <v>305</v>
      </c>
      <c r="D4772">
        <v>8</v>
      </c>
      <c r="E4772">
        <v>56</v>
      </c>
      <c r="F4772">
        <v>34.1266027104</v>
      </c>
      <c r="G4772">
        <v>-16</v>
      </c>
      <c r="H4772">
        <v>42</v>
      </c>
      <c r="I4772">
        <v>31.496909112000001</v>
      </c>
      <c r="J4772">
        <f>(D4772+E4772/60+F4772/3600)*15</f>
        <v>134.14219417795999</v>
      </c>
      <c r="K4772">
        <f>IF(G4772&lt;0, G4772-H4772/60-I4772/3600, G4772+H4772/60+I4772/3600)</f>
        <v>-16.70874914142</v>
      </c>
      <c r="L4772">
        <v>-9.0060000000000002</v>
      </c>
      <c r="M4772">
        <v>-27.414000000000001</v>
      </c>
      <c r="N4772">
        <v>4.42</v>
      </c>
      <c r="O4772" t="s">
        <v>9341</v>
      </c>
      <c r="P4772">
        <v>7.4829999999999997</v>
      </c>
      <c r="Q4772">
        <v>5.9290000000000003</v>
      </c>
      <c r="R4772" t="s">
        <v>9341</v>
      </c>
      <c r="S4772">
        <v>5.3540000000000001</v>
      </c>
      <c r="T4772" t="s">
        <v>9341</v>
      </c>
      <c r="U4772" t="s">
        <v>9389</v>
      </c>
      <c r="V4772" t="str">
        <f>LEFT($U4772,2)</f>
        <v>K3</v>
      </c>
      <c r="W4772" s="3">
        <f>_xlfn.XLOOKUP(V4772,$AC$2:$AC$43,$AD$2:$AD$43,"none")</f>
        <v>0.95</v>
      </c>
      <c r="X4772" s="3">
        <f>IF(ISNUMBER($W4772), 4600 * (1 / (0.92 * $W4772 + 1.7) + 1 / (0.92 * $W4772 + 0.62)),"none")</f>
        <v>4866.084384156673</v>
      </c>
      <c r="Y4772" s="8">
        <f>IF(ISNUMBER($X4772), _xlfn.XLOOKUP($X4772,Sheet3!$A$2:$A$392,Sheet3!$B$2:$B$392,"none", 1,1), $AF$2)</f>
        <v>1</v>
      </c>
      <c r="Z4772" s="8">
        <f>IF(ISNUMBER($X4772), _xlfn.XLOOKUP($X4772,Sheet3!$A$2:$A$392,Sheet3!$C$2:$C$392,"none", 1,1), $AF$2)</f>
        <v>0.78720000000000001</v>
      </c>
      <c r="AA4772" s="8">
        <f>IF(ISNUMBER($X4772), _xlfn.XLOOKUP($X4772,Sheet3!$A$2:$A$392,Sheet3!$D$2:$D$392,"none", 1,1), $AF$2)</f>
        <v>0.57969999999999999</v>
      </c>
    </row>
    <row r="4773" spans="1:27">
      <c r="A4773">
        <v>4223</v>
      </c>
      <c r="B4773" t="s">
        <v>4526</v>
      </c>
      <c r="C4773" t="s">
        <v>12</v>
      </c>
      <c r="D4773">
        <v>1</v>
      </c>
      <c r="E4773">
        <v>48</v>
      </c>
      <c r="F4773">
        <v>38.925171400799996</v>
      </c>
      <c r="G4773">
        <v>37</v>
      </c>
      <c r="H4773">
        <v>57</v>
      </c>
      <c r="I4773">
        <v>10.3328829</v>
      </c>
      <c r="J4773">
        <f>(D4773+E4773/60+F4773/3600)*15</f>
        <v>27.162188214170001</v>
      </c>
      <c r="K4773">
        <f>IF(G4773&lt;0, G4773-H4773/60-I4773/3600, G4773+H4773/60+I4773/3600)</f>
        <v>37.952870245250004</v>
      </c>
      <c r="L4773">
        <v>112.497</v>
      </c>
      <c r="M4773">
        <v>-26.975000000000001</v>
      </c>
      <c r="N4773">
        <v>8.6</v>
      </c>
      <c r="O4773" t="s">
        <v>9341</v>
      </c>
      <c r="P4773">
        <v>6.9219999999999997</v>
      </c>
      <c r="Q4773">
        <v>5.9290000000000003</v>
      </c>
      <c r="R4773" t="s">
        <v>9341</v>
      </c>
      <c r="S4773">
        <v>5.6779999999999999</v>
      </c>
      <c r="T4773" t="s">
        <v>9341</v>
      </c>
      <c r="U4773" t="s">
        <v>9403</v>
      </c>
      <c r="V4773" t="str">
        <f>LEFT($U4773,2)</f>
        <v>K0</v>
      </c>
      <c r="W4773" s="3">
        <f>_xlfn.XLOOKUP(V4773,$AC$2:$AC$43,$AD$2:$AD$43,"none")</f>
        <v>0.81</v>
      </c>
      <c r="X4773" s="3">
        <f>IF(ISNUMBER($W4773), 4600 * (1 / (0.92 * $W4773 + 1.7) + 1 / (0.92 * $W4773 + 0.62)),"none")</f>
        <v>5250.7063834266155</v>
      </c>
      <c r="Y4773" s="8">
        <f>IF(ISNUMBER($X4773), _xlfn.XLOOKUP($X4773,Sheet3!$A$2:$A$392,Sheet3!$B$2:$B$392,"none", 1,1), $AF$2)</f>
        <v>1</v>
      </c>
      <c r="Z4773" s="8">
        <f>IF(ISNUMBER($X4773), _xlfn.XLOOKUP($X4773,Sheet3!$A$2:$A$392,Sheet3!$C$2:$C$392,"none", 1,1), $AF$2)</f>
        <v>0.83299999999999996</v>
      </c>
      <c r="AA4773" s="8">
        <f>IF(ISNUMBER($X4773), _xlfn.XLOOKUP($X4773,Sheet3!$A$2:$A$392,Sheet3!$D$2:$D$392,"none", 1,1), $AF$2)</f>
        <v>0.67869999999999997</v>
      </c>
    </row>
    <row r="4774" spans="1:27">
      <c r="A4774">
        <v>5849</v>
      </c>
      <c r="B4774" t="s">
        <v>6152</v>
      </c>
      <c r="C4774" t="s">
        <v>12</v>
      </c>
      <c r="D4774">
        <v>17</v>
      </c>
      <c r="E4774">
        <v>56</v>
      </c>
      <c r="F4774">
        <v>19.035451207200001</v>
      </c>
      <c r="G4774">
        <v>-15</v>
      </c>
      <c r="H4774">
        <v>48</v>
      </c>
      <c r="I4774">
        <v>45.101447424</v>
      </c>
      <c r="J4774">
        <f>(D4774+E4774/60+F4774/3600)*15</f>
        <v>269.07931438003004</v>
      </c>
      <c r="K4774">
        <f>IF(G4774&lt;0, G4774-H4774/60-I4774/3600, G4774+H4774/60+I4774/3600)</f>
        <v>-15.812528179840001</v>
      </c>
      <c r="L4774">
        <v>-1.6020000000000001</v>
      </c>
      <c r="M4774">
        <v>-72.683999999999997</v>
      </c>
      <c r="N4774">
        <v>12.75</v>
      </c>
      <c r="O4774" t="s">
        <v>9341</v>
      </c>
      <c r="P4774">
        <v>5.9669999999999996</v>
      </c>
      <c r="Q4774">
        <v>5.9290000000000003</v>
      </c>
      <c r="R4774" t="s">
        <v>9341</v>
      </c>
      <c r="S4774">
        <v>5.9290000000000003</v>
      </c>
      <c r="T4774" t="s">
        <v>9341</v>
      </c>
      <c r="U4774" t="s">
        <v>9394</v>
      </c>
      <c r="V4774" t="str">
        <f>LEFT($U4774,2)</f>
        <v>A0</v>
      </c>
      <c r="W4774" s="3">
        <f>_xlfn.XLOOKUP(V4774,$AC$2:$AC$43,$AD$2:$AD$43,"none")</f>
        <v>-0.01</v>
      </c>
      <c r="X4774" s="3">
        <f>IF(ISNUMBER($W4774), 4600 * (1 / (0.92 * $W4774 + 1.7) + 1 / (0.92 * $W4774 + 0.62)),"none")</f>
        <v>10251.712375722911</v>
      </c>
      <c r="Y4774" s="8">
        <f>IF(ISNUMBER($X4774), _xlfn.XLOOKUP($X4774,Sheet3!$A$2:$A$392,Sheet3!$B$2:$B$392,"none", 1,1), $AF$2)</f>
        <v>0.6109</v>
      </c>
      <c r="Z4774" s="8">
        <f>IF(ISNUMBER($X4774), _xlfn.XLOOKUP($X4774,Sheet3!$A$2:$A$392,Sheet3!$C$2:$C$392,"none", 1,1), $AF$2)</f>
        <v>0.69189999999999996</v>
      </c>
      <c r="AA4774" s="8">
        <f>IF(ISNUMBER($X4774), _xlfn.XLOOKUP($X4774,Sheet3!$A$2:$A$392,Sheet3!$D$2:$D$392,"none", 1,1), $AF$2)</f>
        <v>1</v>
      </c>
    </row>
    <row r="4775" spans="1:27">
      <c r="A4775">
        <v>6574</v>
      </c>
      <c r="B4775" t="s">
        <v>6877</v>
      </c>
      <c r="C4775" t="s">
        <v>313</v>
      </c>
      <c r="D4775">
        <v>20</v>
      </c>
      <c r="E4775">
        <v>38</v>
      </c>
      <c r="F4775">
        <v>34.991123983199998</v>
      </c>
      <c r="G4775">
        <v>23</v>
      </c>
      <c r="H4775">
        <v>40</v>
      </c>
      <c r="I4775">
        <v>49.78704054</v>
      </c>
      <c r="J4775">
        <f>(D4775+E4775/60+F4775/3600)*15</f>
        <v>309.64579634993004</v>
      </c>
      <c r="K4775">
        <f>IF(G4775&lt;0, G4775-H4775/60-I4775/3600, G4775+H4775/60+I4775/3600)</f>
        <v>23.680496400150002</v>
      </c>
      <c r="L4775">
        <v>4.3490000000000002</v>
      </c>
      <c r="M4775">
        <v>-5.218</v>
      </c>
      <c r="N4775">
        <v>2.34</v>
      </c>
      <c r="O4775" t="s">
        <v>9341</v>
      </c>
      <c r="P4775">
        <v>6.8879999999999999</v>
      </c>
      <c r="Q4775">
        <v>5.9290000000000003</v>
      </c>
      <c r="R4775" t="s">
        <v>9341</v>
      </c>
      <c r="S4775">
        <v>5.6029999999999998</v>
      </c>
      <c r="T4775" t="s">
        <v>9341</v>
      </c>
      <c r="U4775" t="s">
        <v>11131</v>
      </c>
      <c r="V4775" t="str">
        <f>LEFT($U4775,2)</f>
        <v>K1</v>
      </c>
      <c r="W4775" s="3">
        <f>_xlfn.XLOOKUP(V4775,$AC$2:$AC$43,$AD$2:$AD$43,"none")</f>
        <v>0.86</v>
      </c>
      <c r="X4775" s="3">
        <f>IF(ISNUMBER($W4775), 4600 * (1 / (0.92 * $W4775 + 1.7) + 1 / (0.92 * $W4775 + 0.62)),"none")</f>
        <v>5106.1368670782376</v>
      </c>
      <c r="Y4775" s="8">
        <f>IF(ISNUMBER($X4775), _xlfn.XLOOKUP($X4775,Sheet3!$A$2:$A$392,Sheet3!$B$2:$B$392,"none", 1,1), $AF$2)</f>
        <v>1</v>
      </c>
      <c r="Z4775" s="8">
        <f>IF(ISNUMBER($X4775), _xlfn.XLOOKUP($X4775,Sheet3!$A$2:$A$392,Sheet3!$C$2:$C$392,"none", 1,1), $AF$2)</f>
        <v>0.82210000000000005</v>
      </c>
      <c r="AA4775" s="8">
        <f>IF(ISNUMBER($X4775), _xlfn.XLOOKUP($X4775,Sheet3!$A$2:$A$392,Sheet3!$D$2:$D$392,"none", 1,1), $AF$2)</f>
        <v>0.65410000000000001</v>
      </c>
    </row>
    <row r="4776" spans="1:27">
      <c r="A4776">
        <v>7345</v>
      </c>
      <c r="B4776" t="s">
        <v>7648</v>
      </c>
      <c r="C4776" t="s">
        <v>11</v>
      </c>
      <c r="D4776">
        <v>1</v>
      </c>
      <c r="E4776">
        <v>50</v>
      </c>
      <c r="F4776">
        <v>54.435212899200003</v>
      </c>
      <c r="G4776">
        <v>-50</v>
      </c>
      <c r="H4776">
        <v>12</v>
      </c>
      <c r="I4776">
        <v>22.092503543999999</v>
      </c>
      <c r="J4776">
        <f>(D4776+E4776/60+F4776/3600)*15</f>
        <v>27.726813387080004</v>
      </c>
      <c r="K4776">
        <f>IF(G4776&lt;0, G4776-H4776/60-I4776/3600, G4776+H4776/60+I4776/3600)</f>
        <v>-50.206136806540002</v>
      </c>
      <c r="L4776">
        <v>-47.904000000000003</v>
      </c>
      <c r="M4776">
        <v>-3.7770000000000001</v>
      </c>
      <c r="N4776">
        <v>12.81</v>
      </c>
      <c r="O4776" t="s">
        <v>9341</v>
      </c>
      <c r="P4776">
        <v>6.08</v>
      </c>
      <c r="Q4776">
        <v>5.9290000000000003</v>
      </c>
      <c r="R4776" t="s">
        <v>9341</v>
      </c>
      <c r="S4776">
        <v>5.9050000000000002</v>
      </c>
      <c r="T4776" t="s">
        <v>9341</v>
      </c>
      <c r="U4776" t="s">
        <v>11270</v>
      </c>
      <c r="V4776" t="str">
        <f>LEFT($U4776,2)</f>
        <v>F0</v>
      </c>
      <c r="W4776" s="3">
        <f>_xlfn.XLOOKUP(V4776,$AC$2:$AC$43,$AD$2:$AD$43,"none")</f>
        <v>0.32</v>
      </c>
      <c r="X4776" s="3">
        <f>IF(ISNUMBER($W4776), 4600 * (1 / (0.92 * $W4776 + 1.7) + 1 / (0.92 * $W4776 + 0.62)),"none")</f>
        <v>7337.0792549848238</v>
      </c>
      <c r="Y4776" s="8">
        <f>IF(ISNUMBER($X4776), _xlfn.XLOOKUP($X4776,Sheet3!$A$2:$A$392,Sheet3!$B$2:$B$392,"none", 1,1), $AF$2)</f>
        <v>0.86680000000000001</v>
      </c>
      <c r="Z4776" s="8">
        <f>IF(ISNUMBER($X4776), _xlfn.XLOOKUP($X4776,Sheet3!$A$2:$A$392,Sheet3!$C$2:$C$392,"none", 1,1), $AF$2)</f>
        <v>0.87180000000000002</v>
      </c>
      <c r="AA4776" s="8">
        <f>IF(ISNUMBER($X4776), _xlfn.XLOOKUP($X4776,Sheet3!$A$2:$A$392,Sheet3!$D$2:$D$392,"none", 1,1), $AF$2)</f>
        <v>1</v>
      </c>
    </row>
    <row r="4777" spans="1:27">
      <c r="A4777">
        <v>7728</v>
      </c>
      <c r="B4777" t="s">
        <v>8031</v>
      </c>
      <c r="C4777" t="s">
        <v>12</v>
      </c>
      <c r="D4777">
        <v>11</v>
      </c>
      <c r="E4777">
        <v>37</v>
      </c>
      <c r="F4777">
        <v>48.378234283200001</v>
      </c>
      <c r="G4777">
        <v>-67</v>
      </c>
      <c r="H4777">
        <v>37</v>
      </c>
      <c r="I4777">
        <v>13.36405656</v>
      </c>
      <c r="J4777">
        <f>(D4777+E4777/60+F4777/3600)*15</f>
        <v>174.45157597617998</v>
      </c>
      <c r="K4777">
        <f>IF(G4777&lt;0, G4777-H4777/60-I4777/3600, G4777+H4777/60+I4777/3600)</f>
        <v>-67.620378904599988</v>
      </c>
      <c r="L4777">
        <v>-84.414000000000001</v>
      </c>
      <c r="M4777">
        <v>-10.792999999999999</v>
      </c>
      <c r="N4777">
        <v>9.01</v>
      </c>
      <c r="O4777" t="s">
        <v>9341</v>
      </c>
      <c r="P4777">
        <v>6.9539999999999997</v>
      </c>
      <c r="Q4777">
        <v>5.9290000000000003</v>
      </c>
      <c r="R4777" t="s">
        <v>9341</v>
      </c>
      <c r="S4777">
        <v>5.6790000000000003</v>
      </c>
      <c r="T4777" t="s">
        <v>9341</v>
      </c>
      <c r="U4777" t="s">
        <v>9403</v>
      </c>
      <c r="V4777" t="str">
        <f>LEFT($U4777,2)</f>
        <v>K0</v>
      </c>
      <c r="W4777" s="3">
        <f>_xlfn.XLOOKUP(V4777,$AC$2:$AC$43,$AD$2:$AD$43,"none")</f>
        <v>0.81</v>
      </c>
      <c r="X4777" s="3">
        <f>IF(ISNUMBER($W4777), 4600 * (1 / (0.92 * $W4777 + 1.7) + 1 / (0.92 * $W4777 + 0.62)),"none")</f>
        <v>5250.7063834266155</v>
      </c>
      <c r="Y4777" s="8">
        <f>IF(ISNUMBER($X4777), _xlfn.XLOOKUP($X4777,Sheet3!$A$2:$A$392,Sheet3!$B$2:$B$392,"none", 1,1), $AF$2)</f>
        <v>1</v>
      </c>
      <c r="Z4777" s="8">
        <f>IF(ISNUMBER($X4777), _xlfn.XLOOKUP($X4777,Sheet3!$A$2:$A$392,Sheet3!$C$2:$C$392,"none", 1,1), $AF$2)</f>
        <v>0.83299999999999996</v>
      </c>
      <c r="AA4777" s="8">
        <f>IF(ISNUMBER($X4777), _xlfn.XLOOKUP($X4777,Sheet3!$A$2:$A$392,Sheet3!$D$2:$D$392,"none", 1,1), $AF$2)</f>
        <v>0.67869999999999997</v>
      </c>
    </row>
    <row r="4778" spans="1:27">
      <c r="A4778">
        <v>160</v>
      </c>
      <c r="B4778" t="s">
        <v>458</v>
      </c>
      <c r="C4778" t="s">
        <v>297</v>
      </c>
      <c r="D4778">
        <v>20</v>
      </c>
      <c r="E4778">
        <v>22</v>
      </c>
      <c r="F4778">
        <v>45.295608914399999</v>
      </c>
      <c r="G4778">
        <v>41</v>
      </c>
      <c r="H4778">
        <v>1</v>
      </c>
      <c r="I4778">
        <v>33.645143783999998</v>
      </c>
      <c r="J4778">
        <f>(D4778+E4778/60+F4778/3600)*15</f>
        <v>305.68873170380999</v>
      </c>
      <c r="K4778">
        <f>IF(G4778&lt;0, G4778-H4778/60-I4778/3600, G4778+H4778/60+I4778/3600)</f>
        <v>41.026012539939998</v>
      </c>
      <c r="L4778">
        <v>0.47599999999999998</v>
      </c>
      <c r="M4778">
        <v>-49.012</v>
      </c>
      <c r="N4778">
        <v>3.31</v>
      </c>
      <c r="O4778">
        <v>9.51</v>
      </c>
      <c r="P4778">
        <v>7.53</v>
      </c>
      <c r="Q4778">
        <v>5.93</v>
      </c>
      <c r="R4778" t="s">
        <v>9341</v>
      </c>
      <c r="S4778">
        <v>5.2539999999999996</v>
      </c>
      <c r="T4778" t="s">
        <v>9341</v>
      </c>
      <c r="U4778" t="s">
        <v>9455</v>
      </c>
      <c r="V4778" t="str">
        <f>LEFT($U4778,2)</f>
        <v>K7</v>
      </c>
      <c r="W4778" s="3">
        <f>_xlfn.XLOOKUP(V4778,$AC$2:$AC$43,$AD$2:$AD$43,"none")</f>
        <v>1.33</v>
      </c>
      <c r="X4778" s="3">
        <f>IF(ISNUMBER($W4778), 4600 * (1 / (0.92 * $W4778 + 1.7) + 1 / (0.92 * $W4778 + 0.62)),"none")</f>
        <v>4068.5209011700922</v>
      </c>
      <c r="Y4778" s="8">
        <f>IF(ISNUMBER($X4778), _xlfn.XLOOKUP($X4778,Sheet3!$A$2:$A$392,Sheet3!$B$2:$B$392,"none", 1,1), $AF$2)</f>
        <v>1</v>
      </c>
      <c r="Z4778" s="8">
        <f>IF(ISNUMBER($X4778), _xlfn.XLOOKUP($X4778,Sheet3!$A$2:$A$392,Sheet3!$C$2:$C$392,"none", 1,1), $AF$2)</f>
        <v>0.67889999999999995</v>
      </c>
      <c r="AA4778" s="8">
        <f>IF(ISNUMBER($X4778), _xlfn.XLOOKUP($X4778,Sheet3!$A$2:$A$392,Sheet3!$D$2:$D$392,"none", 1,1), $AF$2)</f>
        <v>0.38229999999999997</v>
      </c>
    </row>
    <row r="4779" spans="1:27">
      <c r="A4779">
        <v>1044</v>
      </c>
      <c r="B4779" t="s">
        <v>1345</v>
      </c>
      <c r="C4779" t="s">
        <v>12</v>
      </c>
      <c r="D4779">
        <v>9</v>
      </c>
      <c r="E4779">
        <v>15</v>
      </c>
      <c r="F4779">
        <v>52.578982118399999</v>
      </c>
      <c r="G4779">
        <v>72</v>
      </c>
      <c r="H4779">
        <v>56</v>
      </c>
      <c r="I4779">
        <v>46.768111511999997</v>
      </c>
      <c r="J4779">
        <f>(D4779+E4779/60+F4779/3600)*15</f>
        <v>138.96907909216</v>
      </c>
      <c r="K4779">
        <f>IF(G4779&lt;0, G4779-H4779/60-I4779/3600, G4779+H4779/60+I4779/3600)</f>
        <v>72.946324475419999</v>
      </c>
      <c r="L4779">
        <v>-85.956000000000003</v>
      </c>
      <c r="M4779">
        <v>-56.819000000000003</v>
      </c>
      <c r="N4779">
        <v>11.2</v>
      </c>
      <c r="O4779" t="s">
        <v>9341</v>
      </c>
      <c r="P4779">
        <v>6.1070000000000002</v>
      </c>
      <c r="Q4779">
        <v>5.93</v>
      </c>
      <c r="R4779" t="s">
        <v>9341</v>
      </c>
      <c r="S4779">
        <v>5.907</v>
      </c>
      <c r="T4779" t="s">
        <v>9341</v>
      </c>
      <c r="U4779" t="s">
        <v>9524</v>
      </c>
      <c r="V4779" t="str">
        <f>LEFT($U4779,2)</f>
        <v>F0</v>
      </c>
      <c r="W4779" s="3">
        <f>_xlfn.XLOOKUP(V4779,$AC$2:$AC$43,$AD$2:$AD$43,"none")</f>
        <v>0.32</v>
      </c>
      <c r="X4779" s="3">
        <f>IF(ISNUMBER($W4779), 4600 * (1 / (0.92 * $W4779 + 1.7) + 1 / (0.92 * $W4779 + 0.62)),"none")</f>
        <v>7337.0792549848238</v>
      </c>
      <c r="Y4779" s="8">
        <f>IF(ISNUMBER($X4779), _xlfn.XLOOKUP($X4779,Sheet3!$A$2:$A$392,Sheet3!$B$2:$B$392,"none", 1,1), $AF$2)</f>
        <v>0.86680000000000001</v>
      </c>
      <c r="Z4779" s="8">
        <f>IF(ISNUMBER($X4779), _xlfn.XLOOKUP($X4779,Sheet3!$A$2:$A$392,Sheet3!$C$2:$C$392,"none", 1,1), $AF$2)</f>
        <v>0.87180000000000002</v>
      </c>
      <c r="AA4779" s="8">
        <f>IF(ISNUMBER($X4779), _xlfn.XLOOKUP($X4779,Sheet3!$A$2:$A$392,Sheet3!$D$2:$D$392,"none", 1,1), $AF$2)</f>
        <v>1</v>
      </c>
    </row>
    <row r="4780" spans="1:27">
      <c r="A4780">
        <v>1473</v>
      </c>
      <c r="B4780" t="s">
        <v>1774</v>
      </c>
      <c r="C4780" t="s">
        <v>12</v>
      </c>
      <c r="D4780">
        <v>3</v>
      </c>
      <c r="E4780">
        <v>18</v>
      </c>
      <c r="F4780">
        <v>2.5904897255999999</v>
      </c>
      <c r="G4780">
        <v>-28</v>
      </c>
      <c r="H4780">
        <v>47</v>
      </c>
      <c r="I4780">
        <v>49.431309288000001</v>
      </c>
      <c r="J4780">
        <f>(D4780+E4780/60+F4780/3600)*15</f>
        <v>49.510793707189997</v>
      </c>
      <c r="K4780">
        <f>IF(G4780&lt;0, G4780-H4780/60-I4780/3600, G4780+H4780/60+I4780/3600)</f>
        <v>-28.79706425258</v>
      </c>
      <c r="L4780">
        <v>156.25399999999999</v>
      </c>
      <c r="M4780">
        <v>-23.120999999999999</v>
      </c>
      <c r="N4780">
        <v>17.059999999999999</v>
      </c>
      <c r="O4780" t="s">
        <v>9341</v>
      </c>
      <c r="P4780">
        <v>6.24</v>
      </c>
      <c r="Q4780">
        <v>5.93</v>
      </c>
      <c r="R4780" t="s">
        <v>9341</v>
      </c>
      <c r="S4780">
        <v>5.859</v>
      </c>
      <c r="T4780" t="s">
        <v>9341</v>
      </c>
      <c r="U4780" t="s">
        <v>9913</v>
      </c>
      <c r="V4780" t="str">
        <f>LEFT($U4780,2)</f>
        <v>F3</v>
      </c>
      <c r="W4780" s="3" t="str">
        <f>_xlfn.XLOOKUP(V4780,$AC$2:$AC$43,$AD$2:$AD$43,"none")</f>
        <v>none</v>
      </c>
      <c r="X4780" s="3" t="str">
        <f>IF(ISNUMBER($W4780), 4600 * (1 / (0.92 * $W4780 + 1.7) + 1 / (0.92 * $W4780 + 0.62)),"none")</f>
        <v>none</v>
      </c>
      <c r="Y4780" s="8">
        <f>IF(ISNUMBER($X4780), _xlfn.XLOOKUP($X4780,Sheet3!$A$2:$A$392,Sheet3!$B$2:$B$392,"none", 1,1), $AF$2)</f>
        <v>0.8</v>
      </c>
      <c r="Z4780" s="8">
        <f>IF(ISNUMBER($X4780), _xlfn.XLOOKUP($X4780,Sheet3!$A$2:$A$392,Sheet3!$C$2:$C$392,"none", 1,1), $AF$2)</f>
        <v>0.8</v>
      </c>
      <c r="AA4780" s="8">
        <f>IF(ISNUMBER($X4780), _xlfn.XLOOKUP($X4780,Sheet3!$A$2:$A$392,Sheet3!$D$2:$D$392,"none", 1,1), $AF$2)</f>
        <v>0.8</v>
      </c>
    </row>
    <row r="4781" spans="1:27">
      <c r="A4781">
        <v>2586</v>
      </c>
      <c r="B4781" t="s">
        <v>2888</v>
      </c>
      <c r="C4781" t="s">
        <v>297</v>
      </c>
      <c r="D4781">
        <v>7</v>
      </c>
      <c r="E4781">
        <v>7</v>
      </c>
      <c r="F4781">
        <v>22.3986015264</v>
      </c>
      <c r="G4781">
        <v>34</v>
      </c>
      <c r="H4781">
        <v>0</v>
      </c>
      <c r="I4781">
        <v>33.439798512000003</v>
      </c>
      <c r="J4781">
        <f>(D4781+E4781/60+F4781/3600)*15</f>
        <v>106.84332750636</v>
      </c>
      <c r="K4781">
        <f>IF(G4781&lt;0, G4781-H4781/60-I4781/3600, G4781+H4781/60+I4781/3600)</f>
        <v>34.009288832919999</v>
      </c>
      <c r="L4781">
        <v>-18.052</v>
      </c>
      <c r="M4781">
        <v>-30.001999999999999</v>
      </c>
      <c r="N4781">
        <v>3.83</v>
      </c>
      <c r="O4781">
        <v>9.2200000000000006</v>
      </c>
      <c r="P4781">
        <v>7.44</v>
      </c>
      <c r="Q4781">
        <v>5.93</v>
      </c>
      <c r="R4781" t="s">
        <v>9341</v>
      </c>
      <c r="S4781">
        <v>5.3860000000000001</v>
      </c>
      <c r="T4781" t="s">
        <v>9341</v>
      </c>
      <c r="U4781" t="s">
        <v>9406</v>
      </c>
      <c r="V4781" t="str">
        <f>LEFT($U4781,2)</f>
        <v>K4</v>
      </c>
      <c r="W4781" s="3">
        <f>_xlfn.XLOOKUP(V4781,$AC$2:$AC$43,$AD$2:$AD$43,"none")</f>
        <v>1</v>
      </c>
      <c r="X4781" s="3">
        <f>IF(ISNUMBER($W4781), 4600 * (1 / (0.92 * $W4781 + 1.7) + 1 / (0.92 * $W4781 + 0.62)),"none")</f>
        <v>4742.7381778526815</v>
      </c>
      <c r="Y4781" s="8">
        <f>IF(ISNUMBER($X4781), _xlfn.XLOOKUP($X4781,Sheet3!$A$2:$A$392,Sheet3!$B$2:$B$392,"none", 1,1), $AF$2)</f>
        <v>1</v>
      </c>
      <c r="Z4781" s="8">
        <f>IF(ISNUMBER($X4781), _xlfn.XLOOKUP($X4781,Sheet3!$A$2:$A$392,Sheet3!$C$2:$C$392,"none", 1,1), $AF$2)</f>
        <v>0.77500000000000002</v>
      </c>
      <c r="AA4781" s="8">
        <f>IF(ISNUMBER($X4781), _xlfn.XLOOKUP($X4781,Sheet3!$A$2:$A$392,Sheet3!$D$2:$D$392,"none", 1,1), $AF$2)</f>
        <v>0.55479999999999996</v>
      </c>
    </row>
    <row r="4782" spans="1:27">
      <c r="A4782">
        <v>3014</v>
      </c>
      <c r="B4782" t="s">
        <v>3317</v>
      </c>
      <c r="C4782" t="s">
        <v>297</v>
      </c>
      <c r="D4782">
        <v>8</v>
      </c>
      <c r="E4782">
        <v>20</v>
      </c>
      <c r="F4782">
        <v>32.136353752799998</v>
      </c>
      <c r="G4782">
        <v>24</v>
      </c>
      <c r="H4782">
        <v>1</v>
      </c>
      <c r="I4782">
        <v>20.320136040000001</v>
      </c>
      <c r="J4782">
        <f>(D4782+E4782/60+F4782/3600)*15</f>
        <v>125.13390147397001</v>
      </c>
      <c r="K4782">
        <f>IF(G4782&lt;0, G4782-H4782/60-I4782/3600, G4782+H4782/60+I4782/3600)</f>
        <v>24.022311148899998</v>
      </c>
      <c r="L4782">
        <v>-20.843</v>
      </c>
      <c r="M4782">
        <v>-18.97</v>
      </c>
      <c r="N4782">
        <v>5.74</v>
      </c>
      <c r="O4782">
        <v>5.74</v>
      </c>
      <c r="P4782">
        <v>5.87</v>
      </c>
      <c r="Q4782">
        <v>5.93</v>
      </c>
      <c r="R4782" t="s">
        <v>9341</v>
      </c>
      <c r="S4782">
        <v>5.9210000000000003</v>
      </c>
      <c r="T4782" t="s">
        <v>9341</v>
      </c>
      <c r="U4782" t="s">
        <v>9385</v>
      </c>
      <c r="V4782" t="str">
        <f>LEFT($U4782,2)</f>
        <v>B9</v>
      </c>
      <c r="W4782" s="3">
        <f>_xlfn.XLOOKUP(V4782,$AC$2:$AC$43,$AD$2:$AD$43,"none")</f>
        <v>-7.0000000000000007E-2</v>
      </c>
      <c r="X4782" s="3">
        <f>IF(ISNUMBER($W4782), 4600 * (1 / (0.92 * $W4782 + 1.7) + 1 / (0.92 * $W4782 + 0.62)),"none")</f>
        <v>11091.761228434079</v>
      </c>
      <c r="Y4782" s="8">
        <f>IF(ISNUMBER($X4782), _xlfn.XLOOKUP($X4782,Sheet3!$A$2:$A$392,Sheet3!$B$2:$B$392,"none", 1,1), $AF$2)</f>
        <v>0.57499999999999996</v>
      </c>
      <c r="Z4782" s="8">
        <f>IF(ISNUMBER($X4782), _xlfn.XLOOKUP($X4782,Sheet3!$A$2:$A$392,Sheet3!$C$2:$C$392,"none", 1,1), $AF$2)</f>
        <v>0.66420000000000001</v>
      </c>
      <c r="AA4782" s="8">
        <f>IF(ISNUMBER($X4782), _xlfn.XLOOKUP($X4782,Sheet3!$A$2:$A$392,Sheet3!$D$2:$D$392,"none", 1,1), $AF$2)</f>
        <v>1</v>
      </c>
    </row>
    <row r="4783" spans="1:27">
      <c r="A4783">
        <v>3908</v>
      </c>
      <c r="B4783" t="s">
        <v>4211</v>
      </c>
      <c r="C4783" t="s">
        <v>297</v>
      </c>
      <c r="D4783">
        <v>22</v>
      </c>
      <c r="E4783">
        <v>11</v>
      </c>
      <c r="F4783">
        <v>51.330946089599998</v>
      </c>
      <c r="G4783">
        <v>16</v>
      </c>
      <c r="H4783">
        <v>2</v>
      </c>
      <c r="I4783">
        <v>25.997965476000001</v>
      </c>
      <c r="J4783">
        <f>(D4783+E4783/60+F4783/3600)*15</f>
        <v>332.96387894203997</v>
      </c>
      <c r="K4783">
        <f>IF(G4783&lt;0, G4783-H4783/60-I4783/3600, G4783+H4783/60+I4783/3600)</f>
        <v>16.040554990410001</v>
      </c>
      <c r="L4783">
        <v>-3.2629999999999999</v>
      </c>
      <c r="M4783">
        <v>-17.295999999999999</v>
      </c>
      <c r="N4783">
        <v>18.46</v>
      </c>
      <c r="O4783" t="s">
        <v>9341</v>
      </c>
      <c r="P4783">
        <v>6.8959999999999999</v>
      </c>
      <c r="Q4783">
        <v>5.93</v>
      </c>
      <c r="R4783" t="s">
        <v>9341</v>
      </c>
      <c r="S4783">
        <v>5.6829999999999998</v>
      </c>
      <c r="T4783" t="s">
        <v>9341</v>
      </c>
      <c r="U4783" t="s">
        <v>9403</v>
      </c>
      <c r="V4783" t="str">
        <f>LEFT($U4783,2)</f>
        <v>K0</v>
      </c>
      <c r="W4783" s="3">
        <f>_xlfn.XLOOKUP(V4783,$AC$2:$AC$43,$AD$2:$AD$43,"none")</f>
        <v>0.81</v>
      </c>
      <c r="X4783" s="3">
        <f>IF(ISNUMBER($W4783), 4600 * (1 / (0.92 * $W4783 + 1.7) + 1 / (0.92 * $W4783 + 0.62)),"none")</f>
        <v>5250.7063834266155</v>
      </c>
      <c r="Y4783" s="8">
        <f>IF(ISNUMBER($X4783), _xlfn.XLOOKUP($X4783,Sheet3!$A$2:$A$392,Sheet3!$B$2:$B$392,"none", 1,1), $AF$2)</f>
        <v>1</v>
      </c>
      <c r="Z4783" s="8">
        <f>IF(ISNUMBER($X4783), _xlfn.XLOOKUP($X4783,Sheet3!$A$2:$A$392,Sheet3!$C$2:$C$392,"none", 1,1), $AF$2)</f>
        <v>0.83299999999999996</v>
      </c>
      <c r="AA4783" s="8">
        <f>IF(ISNUMBER($X4783), _xlfn.XLOOKUP($X4783,Sheet3!$A$2:$A$392,Sheet3!$D$2:$D$392,"none", 1,1), $AF$2)</f>
        <v>0.67869999999999997</v>
      </c>
    </row>
    <row r="4784" spans="1:27">
      <c r="A4784">
        <v>4016</v>
      </c>
      <c r="B4784" t="s">
        <v>4319</v>
      </c>
      <c r="C4784" t="s">
        <v>19</v>
      </c>
      <c r="D4784">
        <v>2</v>
      </c>
      <c r="E4784">
        <v>55</v>
      </c>
      <c r="F4784">
        <v>48.497999800000002</v>
      </c>
      <c r="G4784">
        <v>18</v>
      </c>
      <c r="H4784">
        <v>19</v>
      </c>
      <c r="I4784">
        <v>53.902935999999997</v>
      </c>
      <c r="J4784">
        <f>(D4784+E4784/60+F4784/3600)*15</f>
        <v>43.952074999166669</v>
      </c>
      <c r="K4784">
        <f>IF(G4784&lt;0, G4784-H4784/60-I4784/3600, G4784+H4784/60+I4784/3600)</f>
        <v>18.331639704444445</v>
      </c>
      <c r="L4784">
        <v>-7.78</v>
      </c>
      <c r="M4784">
        <v>-14.98</v>
      </c>
      <c r="N4784">
        <v>9.2799999999999994</v>
      </c>
      <c r="O4784">
        <v>8.56</v>
      </c>
      <c r="P4784">
        <v>7.44</v>
      </c>
      <c r="Q4784">
        <v>5.93</v>
      </c>
      <c r="R4784">
        <v>3.51</v>
      </c>
      <c r="S4784">
        <v>3.7189999999999999</v>
      </c>
      <c r="T4784">
        <v>1.34</v>
      </c>
      <c r="U4784" t="s">
        <v>10588</v>
      </c>
      <c r="V4784" t="str">
        <f>LEFT($U4784,2)</f>
        <v>M6</v>
      </c>
      <c r="W4784" s="3" t="str">
        <f>_xlfn.XLOOKUP(V4784,$AC$2:$AC$43,$AD$2:$AD$43,"none")</f>
        <v>none</v>
      </c>
      <c r="X4784" s="3" t="str">
        <f>IF(ISNUMBER($W4784), 4600 * (1 / (0.92 * $W4784 + 1.7) + 1 / (0.92 * $W4784 + 0.62)),"none")</f>
        <v>none</v>
      </c>
      <c r="Y4784" s="8">
        <f>IF(ISNUMBER($X4784), _xlfn.XLOOKUP($X4784,Sheet3!$A$2:$A$392,Sheet3!$B$2:$B$392,"none", 1,1), $AF$2)</f>
        <v>0.8</v>
      </c>
      <c r="Z4784" s="8">
        <f>IF(ISNUMBER($X4784), _xlfn.XLOOKUP($X4784,Sheet3!$A$2:$A$392,Sheet3!$C$2:$C$392,"none", 1,1), $AF$2)</f>
        <v>0.8</v>
      </c>
      <c r="AA4784" s="8">
        <f>IF(ISNUMBER($X4784), _xlfn.XLOOKUP($X4784,Sheet3!$A$2:$A$392,Sheet3!$D$2:$D$392,"none", 1,1), $AF$2)</f>
        <v>0.8</v>
      </c>
    </row>
    <row r="4785" spans="1:27">
      <c r="A4785">
        <v>4569</v>
      </c>
      <c r="B4785" t="s">
        <v>4872</v>
      </c>
      <c r="C4785" t="s">
        <v>297</v>
      </c>
      <c r="D4785">
        <v>10</v>
      </c>
      <c r="E4785">
        <v>48</v>
      </c>
      <c r="F4785">
        <v>40.555443179999997</v>
      </c>
      <c r="G4785">
        <v>-1</v>
      </c>
      <c r="H4785">
        <v>57</v>
      </c>
      <c r="I4785">
        <v>32.024546604000001</v>
      </c>
      <c r="J4785">
        <f>(D4785+E4785/60+F4785/3600)*15</f>
        <v>162.16898101325</v>
      </c>
      <c r="K4785">
        <f>IF(G4785&lt;0, G4785-H4785/60-I4785/3600, G4785+H4785/60+I4785/3600)</f>
        <v>-1.95889570739</v>
      </c>
      <c r="L4785">
        <v>-19.738</v>
      </c>
      <c r="M4785">
        <v>8.1080000000000005</v>
      </c>
      <c r="N4785">
        <v>5.81</v>
      </c>
      <c r="O4785">
        <v>9.4700000000000006</v>
      </c>
      <c r="P4785">
        <v>7.53</v>
      </c>
      <c r="Q4785">
        <v>5.93</v>
      </c>
      <c r="R4785" t="s">
        <v>9341</v>
      </c>
      <c r="S4785">
        <v>5.1420000000000003</v>
      </c>
      <c r="T4785" t="s">
        <v>9341</v>
      </c>
      <c r="U4785" t="s">
        <v>9376</v>
      </c>
      <c r="V4785" t="str">
        <f>LEFT($U4785,2)</f>
        <v>M1</v>
      </c>
      <c r="W4785" s="3">
        <f>_xlfn.XLOOKUP(V4785,$AC$2:$AC$43,$AD$2:$AD$43,"none")</f>
        <v>1.47</v>
      </c>
      <c r="X4785" s="3">
        <f>IF(ISNUMBER($W4785), 4600 * (1 / (0.92 * $W4785 + 1.7) + 1 / (0.92 * $W4785 + 0.62)),"none")</f>
        <v>3839.1950178350371</v>
      </c>
      <c r="Y4785" s="8">
        <f>IF(ISNUMBER($X4785), _xlfn.XLOOKUP($X4785,Sheet3!$A$2:$A$392,Sheet3!$B$2:$B$392,"none", 1,1), $AF$2)</f>
        <v>1</v>
      </c>
      <c r="Z4785" s="8">
        <f>IF(ISNUMBER($X4785), _xlfn.XLOOKUP($X4785,Sheet3!$A$2:$A$392,Sheet3!$C$2:$C$392,"none", 1,1), $AF$2)</f>
        <v>0.64800000000000002</v>
      </c>
      <c r="AA4785" s="8">
        <f>IF(ISNUMBER($X4785), _xlfn.XLOOKUP($X4785,Sheet3!$A$2:$A$392,Sheet3!$D$2:$D$392,"none", 1,1), $AF$2)</f>
        <v>0.33460000000000001</v>
      </c>
    </row>
    <row r="4786" spans="1:27">
      <c r="A4786">
        <v>4596</v>
      </c>
      <c r="B4786" t="s">
        <v>4899</v>
      </c>
      <c r="C4786" t="s">
        <v>12</v>
      </c>
      <c r="D4786">
        <v>10</v>
      </c>
      <c r="E4786">
        <v>55</v>
      </c>
      <c r="F4786">
        <v>42.396105857800002</v>
      </c>
      <c r="G4786">
        <v>0</v>
      </c>
      <c r="H4786">
        <v>44</v>
      </c>
      <c r="I4786">
        <v>12.909374947</v>
      </c>
      <c r="J4786">
        <f>(D4786+E4786/60+F4786/3600)*15</f>
        <v>163.92665044107414</v>
      </c>
      <c r="K4786">
        <f>IF(G4786&lt;0, G4786-H4786/60-I4786/3600, G4786+H4786/60+I4786/3600)</f>
        <v>0.73691927081861108</v>
      </c>
      <c r="L4786">
        <v>107.16200000000001</v>
      </c>
      <c r="M4786">
        <v>-0.67300000000000004</v>
      </c>
      <c r="N4786">
        <v>21.97</v>
      </c>
      <c r="O4786" t="s">
        <v>9341</v>
      </c>
      <c r="P4786">
        <v>6.35</v>
      </c>
      <c r="Q4786">
        <v>5.93</v>
      </c>
      <c r="R4786" t="s">
        <v>9341</v>
      </c>
      <c r="S4786">
        <v>5.8849999999999998</v>
      </c>
      <c r="T4786" t="s">
        <v>9341</v>
      </c>
      <c r="U4786" t="s">
        <v>10280</v>
      </c>
      <c r="V4786" t="str">
        <f>LEFT($U4786,2)</f>
        <v>F3</v>
      </c>
      <c r="W4786" s="3" t="str">
        <f>_xlfn.XLOOKUP(V4786,$AC$2:$AC$43,$AD$2:$AD$43,"none")</f>
        <v>none</v>
      </c>
      <c r="X4786" s="3" t="str">
        <f>IF(ISNUMBER($W4786), 4600 * (1 / (0.92 * $W4786 + 1.7) + 1 / (0.92 * $W4786 + 0.62)),"none")</f>
        <v>none</v>
      </c>
      <c r="Y4786" s="8">
        <f>IF(ISNUMBER($X4786), _xlfn.XLOOKUP($X4786,Sheet3!$A$2:$A$392,Sheet3!$B$2:$B$392,"none", 1,1), $AF$2)</f>
        <v>0.8</v>
      </c>
      <c r="Z4786" s="8">
        <f>IF(ISNUMBER($X4786), _xlfn.XLOOKUP($X4786,Sheet3!$A$2:$A$392,Sheet3!$C$2:$C$392,"none", 1,1), $AF$2)</f>
        <v>0.8</v>
      </c>
      <c r="AA4786" s="8">
        <f>IF(ISNUMBER($X4786), _xlfn.XLOOKUP($X4786,Sheet3!$A$2:$A$392,Sheet3!$D$2:$D$392,"none", 1,1), $AF$2)</f>
        <v>0.8</v>
      </c>
    </row>
    <row r="4787" spans="1:27">
      <c r="A4787">
        <v>4955</v>
      </c>
      <c r="B4787" t="s">
        <v>5258</v>
      </c>
      <c r="C4787" t="s">
        <v>297</v>
      </c>
      <c r="D4787">
        <v>13</v>
      </c>
      <c r="E4787">
        <v>1</v>
      </c>
      <c r="F4787">
        <v>9.6152814959999997</v>
      </c>
      <c r="G4787">
        <v>17</v>
      </c>
      <c r="H4787">
        <v>7</v>
      </c>
      <c r="I4787">
        <v>23.327673312000002</v>
      </c>
      <c r="J4787">
        <f>(D4787+E4787/60+F4787/3600)*15</f>
        <v>195.2900636729</v>
      </c>
      <c r="K4787">
        <f>IF(G4787&lt;0, G4787-H4787/60-I4787/3600, G4787+H4787/60+I4787/3600)</f>
        <v>17.12314657592</v>
      </c>
      <c r="L4787">
        <v>-8.14</v>
      </c>
      <c r="M4787">
        <v>-23.102</v>
      </c>
      <c r="N4787">
        <v>7.74</v>
      </c>
      <c r="O4787" t="s">
        <v>9341</v>
      </c>
      <c r="P4787">
        <v>6.9</v>
      </c>
      <c r="Q4787">
        <v>5.93</v>
      </c>
      <c r="R4787" t="s">
        <v>9341</v>
      </c>
      <c r="S4787">
        <v>5.7210000000000001</v>
      </c>
      <c r="T4787" t="s">
        <v>9341</v>
      </c>
      <c r="U4787" t="s">
        <v>9411</v>
      </c>
      <c r="V4787" t="str">
        <f>LEFT($U4787,2)</f>
        <v>G9</v>
      </c>
      <c r="W4787" s="3" t="str">
        <f>_xlfn.XLOOKUP(V4787,$AC$2:$AC$43,$AD$2:$AD$43,"none")</f>
        <v>none</v>
      </c>
      <c r="X4787" s="3" t="str">
        <f>IF(ISNUMBER($W4787), 4600 * (1 / (0.92 * $W4787 + 1.7) + 1 / (0.92 * $W4787 + 0.62)),"none")</f>
        <v>none</v>
      </c>
      <c r="Y4787" s="8">
        <f>IF(ISNUMBER($X4787), _xlfn.XLOOKUP($X4787,Sheet3!$A$2:$A$392,Sheet3!$B$2:$B$392,"none", 1,1), $AF$2)</f>
        <v>0.8</v>
      </c>
      <c r="Z4787" s="8">
        <f>IF(ISNUMBER($X4787), _xlfn.XLOOKUP($X4787,Sheet3!$A$2:$A$392,Sheet3!$C$2:$C$392,"none", 1,1), $AF$2)</f>
        <v>0.8</v>
      </c>
      <c r="AA4787" s="8">
        <f>IF(ISNUMBER($X4787), _xlfn.XLOOKUP($X4787,Sheet3!$A$2:$A$392,Sheet3!$D$2:$D$392,"none", 1,1), $AF$2)</f>
        <v>0.8</v>
      </c>
    </row>
    <row r="4788" spans="1:27">
      <c r="A4788">
        <v>5164</v>
      </c>
      <c r="B4788" t="s">
        <v>5467</v>
      </c>
      <c r="C4788" t="s">
        <v>24</v>
      </c>
      <c r="D4788">
        <v>14</v>
      </c>
      <c r="E4788">
        <v>24</v>
      </c>
      <c r="F4788">
        <v>0.87808613999999996</v>
      </c>
      <c r="G4788">
        <v>8</v>
      </c>
      <c r="H4788">
        <v>14</v>
      </c>
      <c r="I4788">
        <v>38.283316044000003</v>
      </c>
      <c r="J4788">
        <f>(D4788+E4788/60+F4788/3600)*15</f>
        <v>216.00365869224999</v>
      </c>
      <c r="K4788">
        <f>IF(G4788&lt;0, G4788-H4788/60-I4788/3600, G4788+H4788/60+I4788/3600)</f>
        <v>8.2439675877899994</v>
      </c>
      <c r="L4788">
        <v>-6.3949999999999996</v>
      </c>
      <c r="M4788">
        <v>-13.597</v>
      </c>
      <c r="N4788">
        <v>7.97</v>
      </c>
      <c r="O4788" t="s">
        <v>9341</v>
      </c>
      <c r="P4788">
        <v>5.984</v>
      </c>
      <c r="Q4788">
        <v>5.93</v>
      </c>
      <c r="R4788" t="s">
        <v>9341</v>
      </c>
      <c r="S4788">
        <v>5.9269999999999996</v>
      </c>
      <c r="T4788" t="s">
        <v>9341</v>
      </c>
      <c r="U4788" t="s">
        <v>9359</v>
      </c>
      <c r="V4788" t="str">
        <f>LEFT($U4788,2)</f>
        <v>A3</v>
      </c>
      <c r="W4788" s="3">
        <f>_xlfn.XLOOKUP(V4788,$AC$2:$AC$43,$AD$2:$AD$43,"none")</f>
        <v>0.08</v>
      </c>
      <c r="X4788" s="3">
        <f>IF(ISNUMBER($W4788), 4600 * (1 / (0.92 * $W4788 + 1.7) + 1 / (0.92 * $W4788 + 0.62)),"none")</f>
        <v>9225.6595386701993</v>
      </c>
      <c r="Y4788" s="8">
        <f>IF(ISNUMBER($X4788), _xlfn.XLOOKUP($X4788,Sheet3!$A$2:$A$392,Sheet3!$B$2:$B$392,"none", 1,1), $AF$2)</f>
        <v>0.67030000000000001</v>
      </c>
      <c r="Z4788" s="8">
        <f>IF(ISNUMBER($X4788), _xlfn.XLOOKUP($X4788,Sheet3!$A$2:$A$392,Sheet3!$C$2:$C$392,"none", 1,1), $AF$2)</f>
        <v>0.73619999999999997</v>
      </c>
      <c r="AA4788" s="8">
        <f>IF(ISNUMBER($X4788), _xlfn.XLOOKUP($X4788,Sheet3!$A$2:$A$392,Sheet3!$D$2:$D$392,"none", 1,1), $AF$2)</f>
        <v>1</v>
      </c>
    </row>
    <row r="4789" spans="1:27">
      <c r="A4789">
        <v>5251</v>
      </c>
      <c r="B4789" t="s">
        <v>5554</v>
      </c>
      <c r="C4789" t="s">
        <v>297</v>
      </c>
      <c r="D4789">
        <v>14</v>
      </c>
      <c r="E4789">
        <v>59</v>
      </c>
      <c r="F4789">
        <v>23.115506378399999</v>
      </c>
      <c r="G4789">
        <v>4</v>
      </c>
      <c r="H4789">
        <v>34</v>
      </c>
      <c r="I4789">
        <v>3.9381587040000001</v>
      </c>
      <c r="J4789">
        <f>(D4789+E4789/60+F4789/3600)*15</f>
        <v>224.84631460991</v>
      </c>
      <c r="K4789">
        <f>IF(G4789&lt;0, G4789-H4789/60-I4789/3600, G4789+H4789/60+I4789/3600)</f>
        <v>4.5677605996399997</v>
      </c>
      <c r="L4789">
        <v>1.679</v>
      </c>
      <c r="M4789">
        <v>-5.4550000000000001</v>
      </c>
      <c r="N4789">
        <v>5.04</v>
      </c>
      <c r="O4789">
        <v>9.43</v>
      </c>
      <c r="P4789">
        <v>7.53</v>
      </c>
      <c r="Q4789">
        <v>5.93</v>
      </c>
      <c r="R4789" t="s">
        <v>9341</v>
      </c>
      <c r="S4789">
        <v>5.0620000000000003</v>
      </c>
      <c r="T4789" t="s">
        <v>9341</v>
      </c>
      <c r="U4789" t="s">
        <v>9722</v>
      </c>
      <c r="V4789" t="str">
        <f>LEFT($U4789,2)</f>
        <v>M2</v>
      </c>
      <c r="W4789" s="3">
        <f>_xlfn.XLOOKUP(V4789,$AC$2:$AC$43,$AD$2:$AD$43,"none")</f>
        <v>1.47</v>
      </c>
      <c r="X4789" s="3">
        <f>IF(ISNUMBER($W4789), 4600 * (1 / (0.92 * $W4789 + 1.7) + 1 / (0.92 * $W4789 + 0.62)),"none")</f>
        <v>3839.1950178350371</v>
      </c>
      <c r="Y4789" s="8">
        <f>IF(ISNUMBER($X4789), _xlfn.XLOOKUP($X4789,Sheet3!$A$2:$A$392,Sheet3!$B$2:$B$392,"none", 1,1), $AF$2)</f>
        <v>1</v>
      </c>
      <c r="Z4789" s="8">
        <f>IF(ISNUMBER($X4789), _xlfn.XLOOKUP($X4789,Sheet3!$A$2:$A$392,Sheet3!$C$2:$C$392,"none", 1,1), $AF$2)</f>
        <v>0.64800000000000002</v>
      </c>
      <c r="AA4789" s="8">
        <f>IF(ISNUMBER($X4789), _xlfn.XLOOKUP($X4789,Sheet3!$A$2:$A$392,Sheet3!$D$2:$D$392,"none", 1,1), $AF$2)</f>
        <v>0.33460000000000001</v>
      </c>
    </row>
    <row r="4790" spans="1:27">
      <c r="A4790">
        <v>5560</v>
      </c>
      <c r="B4790" t="s">
        <v>5863</v>
      </c>
      <c r="C4790" t="s">
        <v>12</v>
      </c>
      <c r="D4790">
        <v>19</v>
      </c>
      <c r="E4790">
        <v>25</v>
      </c>
      <c r="F4790">
        <v>4.0424690256</v>
      </c>
      <c r="G4790">
        <v>-29</v>
      </c>
      <c r="H4790">
        <v>18</v>
      </c>
      <c r="I4790">
        <v>33.687894708000002</v>
      </c>
      <c r="J4790">
        <f>(D4790+E4790/60+F4790/3600)*15</f>
        <v>291.26684362093999</v>
      </c>
      <c r="K4790">
        <f>IF(G4790&lt;0, G4790-H4790/60-I4790/3600, G4790+H4790/60+I4790/3600)</f>
        <v>-29.309357748530001</v>
      </c>
      <c r="L4790">
        <v>-12.789</v>
      </c>
      <c r="M4790">
        <v>-61.54</v>
      </c>
      <c r="N4790">
        <v>10.79</v>
      </c>
      <c r="O4790" t="s">
        <v>9341</v>
      </c>
      <c r="P4790">
        <v>7.19</v>
      </c>
      <c r="Q4790">
        <v>5.93</v>
      </c>
      <c r="R4790" t="s">
        <v>9341</v>
      </c>
      <c r="S4790">
        <v>5.5460000000000003</v>
      </c>
      <c r="T4790" t="s">
        <v>9341</v>
      </c>
      <c r="U4790" t="s">
        <v>9389</v>
      </c>
      <c r="V4790" t="str">
        <f>LEFT($U4790,2)</f>
        <v>K3</v>
      </c>
      <c r="W4790" s="3">
        <f>_xlfn.XLOOKUP(V4790,$AC$2:$AC$43,$AD$2:$AD$43,"none")</f>
        <v>0.95</v>
      </c>
      <c r="X4790" s="3">
        <f>IF(ISNUMBER($W4790), 4600 * (1 / (0.92 * $W4790 + 1.7) + 1 / (0.92 * $W4790 + 0.62)),"none")</f>
        <v>4866.084384156673</v>
      </c>
      <c r="Y4790" s="8">
        <f>IF(ISNUMBER($X4790), _xlfn.XLOOKUP($X4790,Sheet3!$A$2:$A$392,Sheet3!$B$2:$B$392,"none", 1,1), $AF$2)</f>
        <v>1</v>
      </c>
      <c r="Z4790" s="8">
        <f>IF(ISNUMBER($X4790), _xlfn.XLOOKUP($X4790,Sheet3!$A$2:$A$392,Sheet3!$C$2:$C$392,"none", 1,1), $AF$2)</f>
        <v>0.78720000000000001</v>
      </c>
      <c r="AA4790" s="8">
        <f>IF(ISNUMBER($X4790), _xlfn.XLOOKUP($X4790,Sheet3!$A$2:$A$392,Sheet3!$D$2:$D$392,"none", 1,1), $AF$2)</f>
        <v>0.57969999999999999</v>
      </c>
    </row>
    <row r="4791" spans="1:27">
      <c r="A4791">
        <v>5716</v>
      </c>
      <c r="B4791" t="s">
        <v>6019</v>
      </c>
      <c r="C4791" t="s">
        <v>297</v>
      </c>
      <c r="D4791">
        <v>18</v>
      </c>
      <c r="E4791">
        <v>56</v>
      </c>
      <c r="F4791">
        <v>0.67391197439999995</v>
      </c>
      <c r="G4791">
        <v>-23</v>
      </c>
      <c r="H4791">
        <v>10</v>
      </c>
      <c r="I4791">
        <v>25.511681100000001</v>
      </c>
      <c r="J4791">
        <f>(D4791+E4791/60+F4791/3600)*15</f>
        <v>284.00280796656</v>
      </c>
      <c r="K4791">
        <f>IF(G4791&lt;0, G4791-H4791/60-I4791/3600, G4791+H4791/60+I4791/3600)</f>
        <v>-23.173753244749999</v>
      </c>
      <c r="L4791">
        <v>1.5920000000000001</v>
      </c>
      <c r="M4791">
        <v>-14.345000000000001</v>
      </c>
      <c r="N4791">
        <v>2.65</v>
      </c>
      <c r="O4791" t="s">
        <v>9341</v>
      </c>
      <c r="P4791">
        <v>5.91</v>
      </c>
      <c r="Q4791">
        <v>5.93</v>
      </c>
      <c r="R4791" t="s">
        <v>9341</v>
      </c>
      <c r="S4791">
        <v>5.88</v>
      </c>
      <c r="T4791" t="s">
        <v>9341</v>
      </c>
      <c r="U4791" t="s">
        <v>10878</v>
      </c>
      <c r="V4791" t="str">
        <f>LEFT($U4791,2)</f>
        <v>B5</v>
      </c>
      <c r="W4791" s="3">
        <f>_xlfn.XLOOKUP(V4791,$AC$2:$AC$43,$AD$2:$AD$43,"none")</f>
        <v>-0.16</v>
      </c>
      <c r="X4791" s="3">
        <f>IF(ISNUMBER($W4791), 4600 * (1 / (0.92 * $W4791 + 1.7) + 1 / (0.92 * $W4791 + 0.62)),"none")</f>
        <v>12691.662939978085</v>
      </c>
      <c r="Y4791" s="8">
        <f>IF(ISNUMBER($X4791), _xlfn.XLOOKUP($X4791,Sheet3!$A$2:$A$392,Sheet3!$B$2:$B$392,"none", 1,1), $AF$2)</f>
        <v>0.52290000000000003</v>
      </c>
      <c r="Z4791" s="8">
        <f>IF(ISNUMBER($X4791), _xlfn.XLOOKUP($X4791,Sheet3!$A$2:$A$392,Sheet3!$C$2:$C$392,"none", 1,1), $AF$2)</f>
        <v>0.62250000000000005</v>
      </c>
      <c r="AA4791" s="8">
        <f>IF(ISNUMBER($X4791), _xlfn.XLOOKUP($X4791,Sheet3!$A$2:$A$392,Sheet3!$D$2:$D$392,"none", 1,1), $AF$2)</f>
        <v>1</v>
      </c>
    </row>
    <row r="4792" spans="1:27">
      <c r="A4792">
        <v>6915</v>
      </c>
      <c r="B4792" t="s">
        <v>7218</v>
      </c>
      <c r="C4792" t="s">
        <v>12</v>
      </c>
      <c r="D4792">
        <v>6</v>
      </c>
      <c r="E4792">
        <v>29</v>
      </c>
      <c r="F4792">
        <v>49.063437999999998</v>
      </c>
      <c r="G4792">
        <v>-50</v>
      </c>
      <c r="H4792">
        <v>14</v>
      </c>
      <c r="I4792">
        <v>20.70448</v>
      </c>
      <c r="J4792">
        <f>(D4792+E4792/60+F4792/3600)*15</f>
        <v>97.454430991666669</v>
      </c>
      <c r="K4792">
        <f>IF(G4792&lt;0, G4792-H4792/60-I4792/3600, G4792+H4792/60+I4792/3600)</f>
        <v>-50.239084577777781</v>
      </c>
      <c r="L4792">
        <v>-65.3</v>
      </c>
      <c r="M4792">
        <v>-51.9</v>
      </c>
      <c r="N4792" t="s">
        <v>9341</v>
      </c>
      <c r="O4792" t="s">
        <v>9341</v>
      </c>
      <c r="P4792">
        <v>6.29</v>
      </c>
      <c r="Q4792">
        <v>5.93</v>
      </c>
      <c r="R4792" t="s">
        <v>9341</v>
      </c>
      <c r="S4792" t="s">
        <v>9341</v>
      </c>
      <c r="T4792" t="s">
        <v>9341</v>
      </c>
      <c r="U4792" t="s">
        <v>9341</v>
      </c>
      <c r="V4792" t="str">
        <f>LEFT($U4792,2)</f>
        <v>~</v>
      </c>
      <c r="W4792" s="3" t="str">
        <f>_xlfn.XLOOKUP(V4792,$AC$2:$AC$43,$AD$2:$AD$43,"none")</f>
        <v>none</v>
      </c>
      <c r="X4792" s="3" t="str">
        <f>IF(ISNUMBER($W4792), 4600 * (1 / (0.92 * $W4792 + 1.7) + 1 / (0.92 * $W4792 + 0.62)),"none")</f>
        <v>none</v>
      </c>
      <c r="Y4792" s="8">
        <f>IF(ISNUMBER($X4792), _xlfn.XLOOKUP($X4792,Sheet3!$A$2:$A$392,Sheet3!$B$2:$B$392,"none", 1,1), $AF$2)</f>
        <v>0.8</v>
      </c>
      <c r="Z4792" s="8">
        <f>IF(ISNUMBER($X4792), _xlfn.XLOOKUP($X4792,Sheet3!$A$2:$A$392,Sheet3!$C$2:$C$392,"none", 1,1), $AF$2)</f>
        <v>0.8</v>
      </c>
      <c r="AA4792" s="8">
        <f>IF(ISNUMBER($X4792), _xlfn.XLOOKUP($X4792,Sheet3!$A$2:$A$392,Sheet3!$D$2:$D$392,"none", 1,1), $AF$2)</f>
        <v>0.8</v>
      </c>
    </row>
    <row r="4793" spans="1:27">
      <c r="A4793">
        <v>7000</v>
      </c>
      <c r="B4793" t="s">
        <v>7303</v>
      </c>
      <c r="C4793" t="s">
        <v>313</v>
      </c>
      <c r="D4793">
        <v>3</v>
      </c>
      <c r="E4793">
        <v>12</v>
      </c>
      <c r="F4793">
        <v>25.74558</v>
      </c>
      <c r="G4793">
        <v>-44</v>
      </c>
      <c r="H4793">
        <v>25</v>
      </c>
      <c r="I4793">
        <v>10.793200000000001</v>
      </c>
      <c r="J4793">
        <f>(D4793+E4793/60+F4793/3600)*15</f>
        <v>48.107273250000006</v>
      </c>
      <c r="K4793">
        <f>IF(G4793&lt;0, G4793-H4793/60-I4793/3600, G4793+H4793/60+I4793/3600)</f>
        <v>-44.419664777777776</v>
      </c>
      <c r="L4793">
        <v>81.63</v>
      </c>
      <c r="M4793">
        <v>-4.57</v>
      </c>
      <c r="N4793">
        <v>23.53</v>
      </c>
      <c r="O4793" t="s">
        <v>9341</v>
      </c>
      <c r="P4793">
        <v>6.37</v>
      </c>
      <c r="Q4793">
        <v>5.93</v>
      </c>
      <c r="R4793" t="s">
        <v>9341</v>
      </c>
      <c r="S4793">
        <v>6.0039999999999996</v>
      </c>
      <c r="T4793" t="s">
        <v>9341</v>
      </c>
      <c r="U4793" t="s">
        <v>11209</v>
      </c>
      <c r="V4793" t="str">
        <f>LEFT($U4793,2)</f>
        <v>A8</v>
      </c>
      <c r="W4793" s="3">
        <f>_xlfn.XLOOKUP(V4793,$AC$2:$AC$43,$AD$2:$AD$43,"none")</f>
        <v>0.27</v>
      </c>
      <c r="X4793" s="3">
        <f>IF(ISNUMBER($W4793), 4600 * (1 / (0.92 * $W4793 + 1.7) + 1 / (0.92 * $W4793 + 0.62)),"none")</f>
        <v>7658.0096286116395</v>
      </c>
      <c r="Y4793" s="8">
        <f>IF(ISNUMBER($X4793), _xlfn.XLOOKUP($X4793,Sheet3!$A$2:$A$392,Sheet3!$B$2:$B$392,"none", 1,1), $AF$2)</f>
        <v>0.82440000000000002</v>
      </c>
      <c r="Z4793" s="8">
        <f>IF(ISNUMBER($X4793), _xlfn.XLOOKUP($X4793,Sheet3!$A$2:$A$392,Sheet3!$C$2:$C$392,"none", 1,1), $AF$2)</f>
        <v>0.84370000000000001</v>
      </c>
      <c r="AA4793" s="8">
        <f>IF(ISNUMBER($X4793), _xlfn.XLOOKUP($X4793,Sheet3!$A$2:$A$392,Sheet3!$D$2:$D$392,"none", 1,1), $AF$2)</f>
        <v>1</v>
      </c>
    </row>
    <row r="4794" spans="1:27">
      <c r="A4794">
        <v>7181</v>
      </c>
      <c r="B4794" t="s">
        <v>7484</v>
      </c>
      <c r="C4794" t="s">
        <v>27</v>
      </c>
      <c r="D4794">
        <v>9</v>
      </c>
      <c r="E4794">
        <v>18</v>
      </c>
      <c r="F4794">
        <v>42.355919781600001</v>
      </c>
      <c r="G4794">
        <v>-51</v>
      </c>
      <c r="H4794">
        <v>33</v>
      </c>
      <c r="I4794">
        <v>38.338564212000001</v>
      </c>
      <c r="J4794">
        <f>(D4794+E4794/60+F4794/3600)*15</f>
        <v>139.67648299909001</v>
      </c>
      <c r="K4794">
        <f>IF(G4794&lt;0, G4794-H4794/60-I4794/3600, G4794+H4794/60+I4794/3600)</f>
        <v>-51.560649601169999</v>
      </c>
      <c r="L4794">
        <v>-5.7830000000000004</v>
      </c>
      <c r="M4794">
        <v>4.1779999999999999</v>
      </c>
      <c r="N4794">
        <v>0.54</v>
      </c>
      <c r="O4794">
        <v>6.15</v>
      </c>
      <c r="P4794">
        <v>6.47</v>
      </c>
      <c r="Q4794">
        <v>5.93</v>
      </c>
      <c r="R4794">
        <v>5.36</v>
      </c>
      <c r="S4794">
        <v>5.6619999999999999</v>
      </c>
      <c r="T4794">
        <v>4.9400000000000004</v>
      </c>
      <c r="U4794" t="s">
        <v>11241</v>
      </c>
      <c r="V4794" t="str">
        <f>LEFT($U4794,2)</f>
        <v>B6</v>
      </c>
      <c r="W4794" s="3">
        <f>_xlfn.XLOOKUP(V4794,$AC$2:$AC$43,$AD$2:$AD$43,"none")</f>
        <v>-0.14000000000000001</v>
      </c>
      <c r="X4794" s="3">
        <f>IF(ISNUMBER($W4794), 4600 * (1 / (0.92 * $W4794 + 1.7) + 1 / (0.92 * $W4794 + 0.62)),"none")</f>
        <v>12292.519421243624</v>
      </c>
      <c r="Y4794" s="8">
        <f>IF(ISNUMBER($X4794), _xlfn.XLOOKUP($X4794,Sheet3!$A$2:$A$392,Sheet3!$B$2:$B$392,"none", 1,1), $AF$2)</f>
        <v>0.53400000000000003</v>
      </c>
      <c r="Z4794" s="8">
        <f>IF(ISNUMBER($X4794), _xlfn.XLOOKUP($X4794,Sheet3!$A$2:$A$392,Sheet3!$C$2:$C$392,"none", 1,1), $AF$2)</f>
        <v>0.63160000000000005</v>
      </c>
      <c r="AA4794" s="8">
        <f>IF(ISNUMBER($X4794), _xlfn.XLOOKUP($X4794,Sheet3!$A$2:$A$392,Sheet3!$D$2:$D$392,"none", 1,1), $AF$2)</f>
        <v>1</v>
      </c>
    </row>
    <row r="4795" spans="1:27">
      <c r="A4795">
        <v>7480</v>
      </c>
      <c r="B4795" t="s">
        <v>7783</v>
      </c>
      <c r="C4795" t="s">
        <v>12</v>
      </c>
      <c r="D4795">
        <v>10</v>
      </c>
      <c r="E4795">
        <v>24</v>
      </c>
      <c r="F4795">
        <v>59.417893823999997</v>
      </c>
      <c r="G4795">
        <v>-58</v>
      </c>
      <c r="H4795">
        <v>34</v>
      </c>
      <c r="I4795">
        <v>34.688140392000001</v>
      </c>
      <c r="J4795">
        <f>(D4795+E4795/60+F4795/3600)*15</f>
        <v>156.24757455759999</v>
      </c>
      <c r="K4795">
        <f>IF(G4795&lt;0, G4795-H4795/60-I4795/3600, G4795+H4795/60+I4795/3600)</f>
        <v>-58.57630226122</v>
      </c>
      <c r="L4795">
        <v>-73.858000000000004</v>
      </c>
      <c r="M4795">
        <v>6.5590000000000002</v>
      </c>
      <c r="N4795">
        <v>9.4600000000000009</v>
      </c>
      <c r="O4795" t="s">
        <v>9341</v>
      </c>
      <c r="P4795">
        <v>6.27</v>
      </c>
      <c r="Q4795">
        <v>5.93</v>
      </c>
      <c r="R4795" t="s">
        <v>9341</v>
      </c>
      <c r="S4795">
        <v>5.8579999999999997</v>
      </c>
      <c r="T4795" t="s">
        <v>9341</v>
      </c>
      <c r="U4795" t="s">
        <v>11279</v>
      </c>
      <c r="V4795" t="str">
        <f>LEFT($U4795,2)</f>
        <v>F2</v>
      </c>
      <c r="W4795" s="3">
        <f>_xlfn.XLOOKUP(V4795,$AC$2:$AC$43,$AD$2:$AD$43,"none")</f>
        <v>0.35</v>
      </c>
      <c r="X4795" s="3">
        <f>IF(ISNUMBER($W4795), 4600 * (1 / (0.92 * $W4795 + 1.7) + 1 / (0.92 * $W4795 + 0.62)),"none")</f>
        <v>7158.2024482287206</v>
      </c>
      <c r="Y4795" s="8">
        <f>IF(ISNUMBER($X4795), _xlfn.XLOOKUP($X4795,Sheet3!$A$2:$A$392,Sheet3!$B$2:$B$392,"none", 1,1), $AF$2)</f>
        <v>0.89859999999999995</v>
      </c>
      <c r="Z4795" s="8">
        <f>IF(ISNUMBER($X4795), _xlfn.XLOOKUP($X4795,Sheet3!$A$2:$A$392,Sheet3!$C$2:$C$392,"none", 1,1), $AF$2)</f>
        <v>0.89249999999999996</v>
      </c>
      <c r="AA4795" s="8">
        <f>IF(ISNUMBER($X4795), _xlfn.XLOOKUP($X4795,Sheet3!$A$2:$A$392,Sheet3!$D$2:$D$392,"none", 1,1), $AF$2)</f>
        <v>1</v>
      </c>
    </row>
    <row r="4796" spans="1:27">
      <c r="A4796">
        <v>8569</v>
      </c>
      <c r="B4796" t="s">
        <v>8872</v>
      </c>
      <c r="C4796" t="s">
        <v>313</v>
      </c>
      <c r="D4796">
        <v>15</v>
      </c>
      <c r="E4796">
        <v>44</v>
      </c>
      <c r="F4796">
        <v>22.674150000000001</v>
      </c>
      <c r="G4796">
        <v>-41</v>
      </c>
      <c r="H4796">
        <v>49</v>
      </c>
      <c r="I4796">
        <v>8.7180999999999997</v>
      </c>
      <c r="J4796">
        <f>(D4796+E4796/60+F4796/3600)*15</f>
        <v>236.094475625</v>
      </c>
      <c r="K4796">
        <f>IF(G4796&lt;0, G4796-H4796/60-I4796/3600, G4796+H4796/60+I4796/3600)</f>
        <v>-41.819088361111113</v>
      </c>
      <c r="L4796">
        <v>-17.91</v>
      </c>
      <c r="M4796">
        <v>-28.91</v>
      </c>
      <c r="N4796">
        <v>6.95</v>
      </c>
      <c r="O4796" t="s">
        <v>9341</v>
      </c>
      <c r="P4796">
        <v>5.93</v>
      </c>
      <c r="Q4796">
        <v>5.93</v>
      </c>
      <c r="R4796" t="s">
        <v>9341</v>
      </c>
      <c r="S4796" t="s">
        <v>9341</v>
      </c>
      <c r="T4796" t="s">
        <v>9341</v>
      </c>
      <c r="U4796" t="s">
        <v>11498</v>
      </c>
      <c r="V4796" t="str">
        <f>LEFT($U4796,2)</f>
        <v>A0</v>
      </c>
      <c r="W4796" s="3">
        <f>_xlfn.XLOOKUP(V4796,$AC$2:$AC$43,$AD$2:$AD$43,"none")</f>
        <v>-0.01</v>
      </c>
      <c r="X4796" s="3">
        <f>IF(ISNUMBER($W4796), 4600 * (1 / (0.92 * $W4796 + 1.7) + 1 / (0.92 * $W4796 + 0.62)),"none")</f>
        <v>10251.712375722911</v>
      </c>
      <c r="Y4796" s="8">
        <f>IF(ISNUMBER($X4796), _xlfn.XLOOKUP($X4796,Sheet3!$A$2:$A$392,Sheet3!$B$2:$B$392,"none", 1,1), $AF$2)</f>
        <v>0.6109</v>
      </c>
      <c r="Z4796" s="8">
        <f>IF(ISNUMBER($X4796), _xlfn.XLOOKUP($X4796,Sheet3!$A$2:$A$392,Sheet3!$C$2:$C$392,"none", 1,1), $AF$2)</f>
        <v>0.69189999999999996</v>
      </c>
      <c r="AA4796" s="8">
        <f>IF(ISNUMBER($X4796), _xlfn.XLOOKUP($X4796,Sheet3!$A$2:$A$392,Sheet3!$D$2:$D$392,"none", 1,1), $AF$2)</f>
        <v>1</v>
      </c>
    </row>
    <row r="4797" spans="1:27">
      <c r="A4797">
        <v>8700</v>
      </c>
      <c r="B4797" t="s">
        <v>9005</v>
      </c>
      <c r="C4797" t="s">
        <v>12</v>
      </c>
      <c r="D4797">
        <v>1</v>
      </c>
      <c r="E4797">
        <v>36</v>
      </c>
      <c r="F4797">
        <v>8.4988890000000001</v>
      </c>
      <c r="G4797">
        <v>-29</v>
      </c>
      <c r="H4797">
        <v>54</v>
      </c>
      <c r="I4797">
        <v>26.438800000000001</v>
      </c>
      <c r="J4797">
        <f>(D4797+E4797/60+F4797/3600)*15</f>
        <v>24.035412037499999</v>
      </c>
      <c r="K4797">
        <f>IF(G4797&lt;0, G4797-H4797/60-I4797/3600, G4797+H4797/60+I4797/3600)</f>
        <v>-29.907344111111108</v>
      </c>
      <c r="L4797">
        <v>105.1</v>
      </c>
      <c r="M4797">
        <v>38.200000000000003</v>
      </c>
      <c r="N4797" t="s">
        <v>9341</v>
      </c>
      <c r="O4797" t="s">
        <v>9341</v>
      </c>
      <c r="P4797">
        <v>6.25</v>
      </c>
      <c r="Q4797">
        <v>5.93</v>
      </c>
      <c r="R4797" t="s">
        <v>9341</v>
      </c>
      <c r="S4797" t="s">
        <v>9341</v>
      </c>
      <c r="T4797" t="s">
        <v>9341</v>
      </c>
      <c r="U4797" t="s">
        <v>9341</v>
      </c>
      <c r="V4797" t="str">
        <f>LEFT($U4797,2)</f>
        <v>~</v>
      </c>
      <c r="W4797" s="3" t="str">
        <f>_xlfn.XLOOKUP(V4797,$AC$2:$AC$43,$AD$2:$AD$43,"none")</f>
        <v>none</v>
      </c>
      <c r="X4797" s="3" t="str">
        <f>IF(ISNUMBER($W4797), 4600 * (1 / (0.92 * $W4797 + 1.7) + 1 / (0.92 * $W4797 + 0.62)),"none")</f>
        <v>none</v>
      </c>
      <c r="Y4797" s="8">
        <f>IF(ISNUMBER($X4797), _xlfn.XLOOKUP($X4797,Sheet3!$A$2:$A$392,Sheet3!$B$2:$B$392,"none", 1,1), $AF$2)</f>
        <v>0.8</v>
      </c>
      <c r="Z4797" s="8">
        <f>IF(ISNUMBER($X4797), _xlfn.XLOOKUP($X4797,Sheet3!$A$2:$A$392,Sheet3!$C$2:$C$392,"none", 1,1), $AF$2)</f>
        <v>0.8</v>
      </c>
      <c r="AA4797" s="8">
        <f>IF(ISNUMBER($X4797), _xlfn.XLOOKUP($X4797,Sheet3!$A$2:$A$392,Sheet3!$D$2:$D$392,"none", 1,1), $AF$2)</f>
        <v>0.8</v>
      </c>
    </row>
    <row r="4798" spans="1:27">
      <c r="A4798">
        <v>8777</v>
      </c>
      <c r="B4798" t="s">
        <v>9082</v>
      </c>
      <c r="C4798" t="s">
        <v>297</v>
      </c>
      <c r="D4798">
        <v>20</v>
      </c>
      <c r="E4798">
        <v>23</v>
      </c>
      <c r="F4798">
        <v>53.181094999999999</v>
      </c>
      <c r="G4798">
        <v>-42</v>
      </c>
      <c r="H4798">
        <v>25</v>
      </c>
      <c r="I4798">
        <v>22.235579999999999</v>
      </c>
      <c r="J4798">
        <f>(D4798+E4798/60+F4798/3600)*15</f>
        <v>305.9715878958333</v>
      </c>
      <c r="K4798">
        <f>IF(G4798&lt;0, G4798-H4798/60-I4798/3600, G4798+H4798/60+I4798/3600)</f>
        <v>-42.422843216666664</v>
      </c>
      <c r="L4798">
        <v>-5.6</v>
      </c>
      <c r="M4798">
        <v>24.4</v>
      </c>
      <c r="N4798" t="s">
        <v>9341</v>
      </c>
      <c r="O4798" t="s">
        <v>9341</v>
      </c>
      <c r="P4798">
        <v>6.09</v>
      </c>
      <c r="Q4798">
        <v>5.93</v>
      </c>
      <c r="R4798" t="s">
        <v>9341</v>
      </c>
      <c r="S4798" t="s">
        <v>9341</v>
      </c>
      <c r="T4798" t="s">
        <v>9341</v>
      </c>
      <c r="U4798" t="s">
        <v>9341</v>
      </c>
      <c r="V4798" t="str">
        <f>LEFT($U4798,2)</f>
        <v>~</v>
      </c>
      <c r="W4798" s="3" t="str">
        <f>_xlfn.XLOOKUP(V4798,$AC$2:$AC$43,$AD$2:$AD$43,"none")</f>
        <v>none</v>
      </c>
      <c r="X4798" s="3" t="str">
        <f>IF(ISNUMBER($W4798), 4600 * (1 / (0.92 * $W4798 + 1.7) + 1 / (0.92 * $W4798 + 0.62)),"none")</f>
        <v>none</v>
      </c>
      <c r="Y4798" s="8">
        <f>IF(ISNUMBER($X4798), _xlfn.XLOOKUP($X4798,Sheet3!$A$2:$A$392,Sheet3!$B$2:$B$392,"none", 1,1), $AF$2)</f>
        <v>0.8</v>
      </c>
      <c r="Z4798" s="8">
        <f>IF(ISNUMBER($X4798), _xlfn.XLOOKUP($X4798,Sheet3!$A$2:$A$392,Sheet3!$C$2:$C$392,"none", 1,1), $AF$2)</f>
        <v>0.8</v>
      </c>
      <c r="AA4798" s="8">
        <f>IF(ISNUMBER($X4798), _xlfn.XLOOKUP($X4798,Sheet3!$A$2:$A$392,Sheet3!$D$2:$D$392,"none", 1,1), $AF$2)</f>
        <v>0.8</v>
      </c>
    </row>
    <row r="4799" spans="1:27">
      <c r="A4799">
        <v>8815</v>
      </c>
      <c r="B4799" t="s">
        <v>9120</v>
      </c>
      <c r="C4799" t="s">
        <v>297</v>
      </c>
      <c r="D4799">
        <v>15</v>
      </c>
      <c r="E4799">
        <v>1</v>
      </c>
      <c r="F4799">
        <v>48.920929000000001</v>
      </c>
      <c r="G4799">
        <v>0</v>
      </c>
      <c r="H4799">
        <v>8</v>
      </c>
      <c r="I4799">
        <v>25.07206</v>
      </c>
      <c r="J4799">
        <f>(D4799+E4799/60+F4799/3600)*15</f>
        <v>225.45383720416666</v>
      </c>
      <c r="K4799">
        <f>IF(G4799&lt;0, G4799-H4799/60-I4799/3600, G4799+H4799/60+I4799/3600)</f>
        <v>0.14029779444444446</v>
      </c>
      <c r="L4799">
        <v>8.8000000000000007</v>
      </c>
      <c r="M4799">
        <v>-14</v>
      </c>
      <c r="N4799" t="s">
        <v>9341</v>
      </c>
      <c r="O4799" t="s">
        <v>9341</v>
      </c>
      <c r="P4799">
        <v>7.54</v>
      </c>
      <c r="Q4799">
        <v>5.93</v>
      </c>
      <c r="R4799" t="s">
        <v>9341</v>
      </c>
      <c r="S4799" t="s">
        <v>9341</v>
      </c>
      <c r="T4799" t="s">
        <v>9341</v>
      </c>
      <c r="U4799" t="s">
        <v>9341</v>
      </c>
      <c r="V4799" t="str">
        <f>LEFT($U4799,2)</f>
        <v>~</v>
      </c>
      <c r="W4799" s="3" t="str">
        <f>_xlfn.XLOOKUP(V4799,$AC$2:$AC$43,$AD$2:$AD$43,"none")</f>
        <v>none</v>
      </c>
      <c r="X4799" s="3" t="str">
        <f>IF(ISNUMBER($W4799), 4600 * (1 / (0.92 * $W4799 + 1.7) + 1 / (0.92 * $W4799 + 0.62)),"none")</f>
        <v>none</v>
      </c>
      <c r="Y4799" s="8">
        <f>IF(ISNUMBER($X4799), _xlfn.XLOOKUP($X4799,Sheet3!$A$2:$A$392,Sheet3!$B$2:$B$392,"none", 1,1), $AF$2)</f>
        <v>0.8</v>
      </c>
      <c r="Z4799" s="8">
        <f>IF(ISNUMBER($X4799), _xlfn.XLOOKUP($X4799,Sheet3!$A$2:$A$392,Sheet3!$C$2:$C$392,"none", 1,1), $AF$2)</f>
        <v>0.8</v>
      </c>
      <c r="AA4799" s="8">
        <f>IF(ISNUMBER($X4799), _xlfn.XLOOKUP($X4799,Sheet3!$A$2:$A$392,Sheet3!$D$2:$D$392,"none", 1,1), $AF$2)</f>
        <v>0.8</v>
      </c>
    </row>
    <row r="4800" spans="1:27">
      <c r="A4800">
        <v>8909</v>
      </c>
      <c r="B4800" t="s">
        <v>9214</v>
      </c>
      <c r="C4800" t="s">
        <v>297</v>
      </c>
      <c r="D4800">
        <v>15</v>
      </c>
      <c r="E4800">
        <v>39</v>
      </c>
      <c r="F4800">
        <v>22.244138004</v>
      </c>
      <c r="G4800">
        <v>36</v>
      </c>
      <c r="H4800">
        <v>38</v>
      </c>
      <c r="I4800">
        <v>12.587158176000001</v>
      </c>
      <c r="J4800">
        <f>(D4800+E4800/60+F4800/3600)*15</f>
        <v>234.84268390835001</v>
      </c>
      <c r="K4800">
        <f>IF(G4800&lt;0, G4800-H4800/60-I4800/3600, G4800+H4800/60+I4800/3600)</f>
        <v>36.636829766159998</v>
      </c>
      <c r="L4800">
        <v>-14.010999999999999</v>
      </c>
      <c r="M4800">
        <v>-3.919</v>
      </c>
      <c r="N4800">
        <v>6.41</v>
      </c>
      <c r="O4800" t="s">
        <v>9341</v>
      </c>
      <c r="P4800">
        <v>5.82</v>
      </c>
      <c r="Q4800">
        <v>5.93</v>
      </c>
      <c r="R4800" t="s">
        <v>9341</v>
      </c>
      <c r="S4800">
        <v>5.9749999999999996</v>
      </c>
      <c r="T4800" t="s">
        <v>9341</v>
      </c>
      <c r="U4800" t="s">
        <v>9538</v>
      </c>
      <c r="V4800" t="str">
        <f>LEFT($U4800,2)</f>
        <v>B9</v>
      </c>
      <c r="W4800" s="3">
        <f>_xlfn.XLOOKUP(V4800,$AC$2:$AC$43,$AD$2:$AD$43,"none")</f>
        <v>-7.0000000000000007E-2</v>
      </c>
      <c r="X4800" s="3">
        <f>IF(ISNUMBER($W4800), 4600 * (1 / (0.92 * $W4800 + 1.7) + 1 / (0.92 * $W4800 + 0.62)),"none")</f>
        <v>11091.761228434079</v>
      </c>
      <c r="Y4800" s="8">
        <f>IF(ISNUMBER($X4800), _xlfn.XLOOKUP($X4800,Sheet3!$A$2:$A$392,Sheet3!$B$2:$B$392,"none", 1,1), $AF$2)</f>
        <v>0.57499999999999996</v>
      </c>
      <c r="Z4800" s="8">
        <f>IF(ISNUMBER($X4800), _xlfn.XLOOKUP($X4800,Sheet3!$A$2:$A$392,Sheet3!$C$2:$C$392,"none", 1,1), $AF$2)</f>
        <v>0.66420000000000001</v>
      </c>
      <c r="AA4800" s="8">
        <f>IF(ISNUMBER($X4800), _xlfn.XLOOKUP($X4800,Sheet3!$A$2:$A$392,Sheet3!$D$2:$D$392,"none", 1,1), $AF$2)</f>
        <v>1</v>
      </c>
    </row>
    <row r="4801" spans="1:27">
      <c r="A4801">
        <v>384</v>
      </c>
      <c r="B4801" t="s">
        <v>683</v>
      </c>
      <c r="C4801" t="s">
        <v>12</v>
      </c>
      <c r="D4801">
        <v>22</v>
      </c>
      <c r="E4801">
        <v>51</v>
      </c>
      <c r="F4801">
        <v>22.629224275199999</v>
      </c>
      <c r="G4801">
        <v>61</v>
      </c>
      <c r="H4801">
        <v>41</v>
      </c>
      <c r="I4801">
        <v>48.269322383999999</v>
      </c>
      <c r="J4801">
        <f>(D4801+E4801/60+F4801/3600)*15</f>
        <v>342.84428843448001</v>
      </c>
      <c r="K4801">
        <f>IF(G4801&lt;0, G4801-H4801/60-I4801/3600, G4801+H4801/60+I4801/3600)</f>
        <v>61.696741478439996</v>
      </c>
      <c r="L4801">
        <v>94.754000000000005</v>
      </c>
      <c r="M4801">
        <v>42.911000000000001</v>
      </c>
      <c r="N4801">
        <v>14.07</v>
      </c>
      <c r="O4801" t="s">
        <v>9341</v>
      </c>
      <c r="P4801">
        <v>6.8010000000000002</v>
      </c>
      <c r="Q4801">
        <v>5.931</v>
      </c>
      <c r="R4801" t="s">
        <v>9341</v>
      </c>
      <c r="S4801">
        <v>5.758</v>
      </c>
      <c r="T4801" t="s">
        <v>9341</v>
      </c>
      <c r="U4801" t="s">
        <v>9414</v>
      </c>
      <c r="V4801" t="str">
        <f>LEFT($U4801,2)</f>
        <v>G8</v>
      </c>
      <c r="W4801" s="3">
        <f>_xlfn.XLOOKUP(V4801,$AC$2:$AC$43,$AD$2:$AD$43,"none")</f>
        <v>0.74</v>
      </c>
      <c r="X4801" s="3">
        <f>IF(ISNUMBER($W4801), 4600 * (1 / (0.92 * $W4801 + 1.7) + 1 / (0.92 * $W4801 + 0.62)),"none")</f>
        <v>5468.4090187676065</v>
      </c>
      <c r="Y4801" s="8">
        <f>IF(ISNUMBER($X4801), _xlfn.XLOOKUP($X4801,Sheet3!$A$2:$A$392,Sheet3!$B$2:$B$392,"none", 1,1), $AF$2)</f>
        <v>1</v>
      </c>
      <c r="Z4801" s="8">
        <f>IF(ISNUMBER($X4801), _xlfn.XLOOKUP($X4801,Sheet3!$A$2:$A$392,Sheet3!$C$2:$C$392,"none", 1,1), $AF$2)</f>
        <v>0.85409999999999997</v>
      </c>
      <c r="AA4801" s="8">
        <f>IF(ISNUMBER($X4801), _xlfn.XLOOKUP($X4801,Sheet3!$A$2:$A$392,Sheet3!$D$2:$D$392,"none", 1,1), $AF$2)</f>
        <v>0.72770000000000001</v>
      </c>
    </row>
    <row r="4802" spans="1:27">
      <c r="A4802">
        <v>1090</v>
      </c>
      <c r="B4802" t="s">
        <v>1391</v>
      </c>
      <c r="C4802" t="s">
        <v>297</v>
      </c>
      <c r="D4802">
        <v>7</v>
      </c>
      <c r="E4802">
        <v>36</v>
      </c>
      <c r="F4802">
        <v>47.035060804799997</v>
      </c>
      <c r="G4802">
        <v>55</v>
      </c>
      <c r="H4802">
        <v>45</v>
      </c>
      <c r="I4802">
        <v>18.225179027999999</v>
      </c>
      <c r="J4802">
        <f>(D4802+E4802/60+F4802/3600)*15</f>
        <v>114.19597942002</v>
      </c>
      <c r="K4802">
        <f>IF(G4802&lt;0, G4802-H4802/60-I4802/3600, G4802+H4802/60+I4802/3600)</f>
        <v>55.755062549729999</v>
      </c>
      <c r="L4802">
        <v>-11.137</v>
      </c>
      <c r="M4802">
        <v>-37.694000000000003</v>
      </c>
      <c r="N4802">
        <v>11.72</v>
      </c>
      <c r="O4802" t="s">
        <v>9341</v>
      </c>
      <c r="P4802">
        <v>7.056</v>
      </c>
      <c r="Q4802">
        <v>5.931</v>
      </c>
      <c r="R4802" t="s">
        <v>9341</v>
      </c>
      <c r="S4802">
        <v>5.6180000000000003</v>
      </c>
      <c r="T4802" t="s">
        <v>9341</v>
      </c>
      <c r="U4802" t="s">
        <v>9371</v>
      </c>
      <c r="V4802" t="str">
        <f>LEFT($U4802,2)</f>
        <v>K2</v>
      </c>
      <c r="W4802" s="3">
        <f>_xlfn.XLOOKUP(V4802,$AC$2:$AC$43,$AD$2:$AD$43,"none")</f>
        <v>0.92</v>
      </c>
      <c r="X4802" s="3">
        <f>IF(ISNUMBER($W4802), 4600 * (1 / (0.92 * $W4802 + 1.7) + 1 / (0.92 * $W4802 + 0.62)),"none")</f>
        <v>4943.4058698702656</v>
      </c>
      <c r="Y4802" s="8">
        <f>IF(ISNUMBER($X4802), _xlfn.XLOOKUP($X4802,Sheet3!$A$2:$A$392,Sheet3!$B$2:$B$392,"none", 1,1), $AF$2)</f>
        <v>1</v>
      </c>
      <c r="Z4802" s="8">
        <f>IF(ISNUMBER($X4802), _xlfn.XLOOKUP($X4802,Sheet3!$A$2:$A$392,Sheet3!$C$2:$C$392,"none", 1,1), $AF$2)</f>
        <v>0.79920000000000002</v>
      </c>
      <c r="AA4802" s="8">
        <f>IF(ISNUMBER($X4802), _xlfn.XLOOKUP($X4802,Sheet3!$A$2:$A$392,Sheet3!$D$2:$D$392,"none", 1,1), $AF$2)</f>
        <v>0.60450000000000004</v>
      </c>
    </row>
    <row r="4803" spans="1:27">
      <c r="A4803">
        <v>1422</v>
      </c>
      <c r="B4803" t="s">
        <v>1723</v>
      </c>
      <c r="C4803" t="s">
        <v>12</v>
      </c>
      <c r="D4803">
        <v>3</v>
      </c>
      <c r="E4803">
        <v>0</v>
      </c>
      <c r="F4803">
        <v>44.141023761600003</v>
      </c>
      <c r="G4803">
        <v>10</v>
      </c>
      <c r="H4803">
        <v>52</v>
      </c>
      <c r="I4803">
        <v>13.410353388000001</v>
      </c>
      <c r="J4803">
        <f>(D4803+E4803/60+F4803/3600)*15</f>
        <v>45.183920932340001</v>
      </c>
      <c r="K4803">
        <f>IF(G4803&lt;0, G4803-H4803/60-I4803/3600, G4803+H4803/60+I4803/3600)</f>
        <v>10.87039176483</v>
      </c>
      <c r="L4803">
        <v>79.825999999999993</v>
      </c>
      <c r="M4803">
        <v>-33.203000000000003</v>
      </c>
      <c r="N4803">
        <v>6.23</v>
      </c>
      <c r="O4803" t="s">
        <v>9341</v>
      </c>
      <c r="P4803">
        <v>7.5410000000000004</v>
      </c>
      <c r="Q4803">
        <v>5.931</v>
      </c>
      <c r="R4803" t="s">
        <v>9341</v>
      </c>
      <c r="S4803">
        <v>5.2169999999999996</v>
      </c>
      <c r="T4803" t="s">
        <v>9341</v>
      </c>
      <c r="U4803" t="s">
        <v>9893</v>
      </c>
      <c r="V4803" t="str">
        <f>LEFT($U4803,2)</f>
        <v>K6</v>
      </c>
      <c r="W4803" s="3" t="str">
        <f>_xlfn.XLOOKUP(V4803,$AC$2:$AC$43,$AD$2:$AD$43,"none")</f>
        <v>none</v>
      </c>
      <c r="X4803" s="3" t="str">
        <f>IF(ISNUMBER($W4803), 4600 * (1 / (0.92 * $W4803 + 1.7) + 1 / (0.92 * $W4803 + 0.62)),"none")</f>
        <v>none</v>
      </c>
      <c r="Y4803" s="8">
        <f>IF(ISNUMBER($X4803), _xlfn.XLOOKUP($X4803,Sheet3!$A$2:$A$392,Sheet3!$B$2:$B$392,"none", 1,1), $AF$2)</f>
        <v>0.8</v>
      </c>
      <c r="Z4803" s="8">
        <f>IF(ISNUMBER($X4803), _xlfn.XLOOKUP($X4803,Sheet3!$A$2:$A$392,Sheet3!$C$2:$C$392,"none", 1,1), $AF$2)</f>
        <v>0.8</v>
      </c>
      <c r="AA4803" s="8">
        <f>IF(ISNUMBER($X4803), _xlfn.XLOOKUP($X4803,Sheet3!$A$2:$A$392,Sheet3!$D$2:$D$392,"none", 1,1), $AF$2)</f>
        <v>0.8</v>
      </c>
    </row>
    <row r="4804" spans="1:27">
      <c r="A4804">
        <v>3347</v>
      </c>
      <c r="B4804" t="s">
        <v>3650</v>
      </c>
      <c r="C4804" t="s">
        <v>12</v>
      </c>
      <c r="D4804">
        <v>2</v>
      </c>
      <c r="E4804">
        <v>53</v>
      </c>
      <c r="F4804">
        <v>35.322331430399998</v>
      </c>
      <c r="G4804">
        <v>-22</v>
      </c>
      <c r="H4804">
        <v>22</v>
      </c>
      <c r="I4804">
        <v>34.721642027999998</v>
      </c>
      <c r="J4804">
        <f>(D4804+E4804/60+F4804/3600)*15</f>
        <v>43.397176380959998</v>
      </c>
      <c r="K4804">
        <f>IF(G4804&lt;0, G4804-H4804/60-I4804/3600, G4804+H4804/60+I4804/3600)</f>
        <v>-22.376311567230001</v>
      </c>
      <c r="L4804">
        <v>84.29</v>
      </c>
      <c r="M4804">
        <v>-77.632999999999996</v>
      </c>
      <c r="N4804">
        <v>9.2100000000000009</v>
      </c>
      <c r="O4804" t="s">
        <v>9341</v>
      </c>
      <c r="P4804">
        <v>6.9690000000000003</v>
      </c>
      <c r="Q4804">
        <v>5.931</v>
      </c>
      <c r="R4804" t="s">
        <v>9341</v>
      </c>
      <c r="S4804">
        <v>5.6210000000000004</v>
      </c>
      <c r="T4804" t="s">
        <v>9341</v>
      </c>
      <c r="U4804" t="s">
        <v>9895</v>
      </c>
      <c r="V4804" t="str">
        <f>LEFT($U4804,2)</f>
        <v>G8</v>
      </c>
      <c r="W4804" s="3">
        <f>_xlfn.XLOOKUP(V4804,$AC$2:$AC$43,$AD$2:$AD$43,"none")</f>
        <v>0.74</v>
      </c>
      <c r="X4804" s="3">
        <f>IF(ISNUMBER($W4804), 4600 * (1 / (0.92 * $W4804 + 1.7) + 1 / (0.92 * $W4804 + 0.62)),"none")</f>
        <v>5468.4090187676065</v>
      </c>
      <c r="Y4804" s="8">
        <f>IF(ISNUMBER($X4804), _xlfn.XLOOKUP($X4804,Sheet3!$A$2:$A$392,Sheet3!$B$2:$B$392,"none", 1,1), $AF$2)</f>
        <v>1</v>
      </c>
      <c r="Z4804" s="8">
        <f>IF(ISNUMBER($X4804), _xlfn.XLOOKUP($X4804,Sheet3!$A$2:$A$392,Sheet3!$C$2:$C$392,"none", 1,1), $AF$2)</f>
        <v>0.85409999999999997</v>
      </c>
      <c r="AA4804" s="8">
        <f>IF(ISNUMBER($X4804), _xlfn.XLOOKUP($X4804,Sheet3!$A$2:$A$392,Sheet3!$D$2:$D$392,"none", 1,1), $AF$2)</f>
        <v>0.72770000000000001</v>
      </c>
    </row>
    <row r="4805" spans="1:27">
      <c r="A4805">
        <v>5766</v>
      </c>
      <c r="B4805" t="s">
        <v>6069</v>
      </c>
      <c r="C4805" t="s">
        <v>12</v>
      </c>
      <c r="D4805">
        <v>18</v>
      </c>
      <c r="E4805">
        <v>37</v>
      </c>
      <c r="F4805">
        <v>54.427180591199999</v>
      </c>
      <c r="G4805">
        <v>-21</v>
      </c>
      <c r="H4805">
        <v>23</v>
      </c>
      <c r="I4805">
        <v>51.822981708</v>
      </c>
      <c r="J4805">
        <f>(D4805+E4805/60+F4805/3600)*15</f>
        <v>279.47677991913002</v>
      </c>
      <c r="K4805">
        <f>IF(G4805&lt;0, G4805-H4805/60-I4805/3600, G4805+H4805/60+I4805/3600)</f>
        <v>-21.39772860603</v>
      </c>
      <c r="L4805">
        <v>-1.9450000000000001</v>
      </c>
      <c r="M4805">
        <v>-67.555999999999997</v>
      </c>
      <c r="N4805">
        <v>9.52</v>
      </c>
      <c r="O4805" t="s">
        <v>9341</v>
      </c>
      <c r="P4805">
        <v>6.1130000000000004</v>
      </c>
      <c r="Q4805">
        <v>5.931</v>
      </c>
      <c r="R4805" t="s">
        <v>9341</v>
      </c>
      <c r="S4805">
        <v>5.9020000000000001</v>
      </c>
      <c r="T4805" t="s">
        <v>9341</v>
      </c>
      <c r="U4805" t="s">
        <v>9390</v>
      </c>
      <c r="V4805" t="str">
        <f>LEFT($U4805,2)</f>
        <v>A5</v>
      </c>
      <c r="W4805" s="3">
        <f>_xlfn.XLOOKUP(V4805,$AC$2:$AC$43,$AD$2:$AD$43,"none")</f>
        <v>0.15</v>
      </c>
      <c r="X4805" s="3">
        <f>IF(ISNUMBER($W4805), 4600 * (1 / (0.92 * $W4805 + 1.7) + 1 / (0.92 * $W4805 + 0.62)),"none")</f>
        <v>8571.3219313180252</v>
      </c>
      <c r="Y4805" s="8">
        <f>IF(ISNUMBER($X4805), _xlfn.XLOOKUP($X4805,Sheet3!$A$2:$A$392,Sheet3!$B$2:$B$392,"none", 1,1), $AF$2)</f>
        <v>0.72599999999999998</v>
      </c>
      <c r="Z4805" s="8">
        <f>IF(ISNUMBER($X4805), _xlfn.XLOOKUP($X4805,Sheet3!$A$2:$A$392,Sheet3!$C$2:$C$392,"none", 1,1), $AF$2)</f>
        <v>0.7762</v>
      </c>
      <c r="AA4805" s="8">
        <f>IF(ISNUMBER($X4805), _xlfn.XLOOKUP($X4805,Sheet3!$A$2:$A$392,Sheet3!$D$2:$D$392,"none", 1,1), $AF$2)</f>
        <v>1</v>
      </c>
    </row>
    <row r="4806" spans="1:27">
      <c r="A4806">
        <v>1653</v>
      </c>
      <c r="B4806" t="s">
        <v>1954</v>
      </c>
      <c r="C4806" t="s">
        <v>297</v>
      </c>
      <c r="D4806">
        <v>4</v>
      </c>
      <c r="E4806">
        <v>17</v>
      </c>
      <c r="F4806">
        <v>19.221823740000001</v>
      </c>
      <c r="G4806">
        <v>-6</v>
      </c>
      <c r="H4806">
        <v>28</v>
      </c>
      <c r="I4806">
        <v>19.825900608000001</v>
      </c>
      <c r="J4806">
        <f>(D4806+E4806/60+F4806/3600)*15</f>
        <v>64.330090932250002</v>
      </c>
      <c r="K4806">
        <f>IF(G4806&lt;0, G4806-H4806/60-I4806/3600, G4806+H4806/60+I4806/3600)</f>
        <v>-6.4721738612799999</v>
      </c>
      <c r="L4806">
        <v>-15.510999999999999</v>
      </c>
      <c r="M4806">
        <v>-5.6580000000000004</v>
      </c>
      <c r="N4806">
        <v>4.16</v>
      </c>
      <c r="O4806" t="s">
        <v>9341</v>
      </c>
      <c r="P4806">
        <v>7.0039999999999996</v>
      </c>
      <c r="Q4806">
        <v>5.9320000000000004</v>
      </c>
      <c r="R4806" t="s">
        <v>9341</v>
      </c>
      <c r="S4806">
        <v>5.6749999999999998</v>
      </c>
      <c r="T4806" t="s">
        <v>9341</v>
      </c>
      <c r="U4806" t="s">
        <v>9458</v>
      </c>
      <c r="V4806" t="str">
        <f>LEFT($U4806,2)</f>
        <v>K0</v>
      </c>
      <c r="W4806" s="3">
        <f>_xlfn.XLOOKUP(V4806,$AC$2:$AC$43,$AD$2:$AD$43,"none")</f>
        <v>0.81</v>
      </c>
      <c r="X4806" s="3">
        <f>IF(ISNUMBER($W4806), 4600 * (1 / (0.92 * $W4806 + 1.7) + 1 / (0.92 * $W4806 + 0.62)),"none")</f>
        <v>5250.7063834266155</v>
      </c>
      <c r="Y4806" s="8">
        <f>IF(ISNUMBER($X4806), _xlfn.XLOOKUP($X4806,Sheet3!$A$2:$A$392,Sheet3!$B$2:$B$392,"none", 1,1), $AF$2)</f>
        <v>1</v>
      </c>
      <c r="Z4806" s="8">
        <f>IF(ISNUMBER($X4806), _xlfn.XLOOKUP($X4806,Sheet3!$A$2:$A$392,Sheet3!$C$2:$C$392,"none", 1,1), $AF$2)</f>
        <v>0.83299999999999996</v>
      </c>
      <c r="AA4806" s="8">
        <f>IF(ISNUMBER($X4806), _xlfn.XLOOKUP($X4806,Sheet3!$A$2:$A$392,Sheet3!$D$2:$D$392,"none", 1,1), $AF$2)</f>
        <v>0.67869999999999997</v>
      </c>
    </row>
    <row r="4807" spans="1:27">
      <c r="A4807">
        <v>4263</v>
      </c>
      <c r="B4807" t="s">
        <v>4566</v>
      </c>
      <c r="C4807" t="s">
        <v>297</v>
      </c>
      <c r="D4807">
        <v>1</v>
      </c>
      <c r="E4807">
        <v>2</v>
      </c>
      <c r="F4807">
        <v>54.254706235199997</v>
      </c>
      <c r="G4807">
        <v>41</v>
      </c>
      <c r="H4807">
        <v>20</v>
      </c>
      <c r="I4807">
        <v>42.768780540000002</v>
      </c>
      <c r="J4807">
        <f>(D4807+E4807/60+F4807/3600)*15</f>
        <v>15.726061275979999</v>
      </c>
      <c r="K4807">
        <f>IF(G4807&lt;0, G4807-H4807/60-I4807/3600, G4807+H4807/60+I4807/3600)</f>
        <v>41.34521355015</v>
      </c>
      <c r="L4807">
        <v>-18.38</v>
      </c>
      <c r="M4807">
        <v>-18.498000000000001</v>
      </c>
      <c r="N4807">
        <v>9.57</v>
      </c>
      <c r="O4807" t="s">
        <v>9341</v>
      </c>
      <c r="P4807">
        <v>6.1040000000000001</v>
      </c>
      <c r="Q4807">
        <v>5.9320000000000004</v>
      </c>
      <c r="R4807" t="s">
        <v>9341</v>
      </c>
      <c r="S4807">
        <v>5.923</v>
      </c>
      <c r="T4807" t="s">
        <v>9341</v>
      </c>
      <c r="U4807" t="s">
        <v>10642</v>
      </c>
      <c r="V4807" t="str">
        <f>LEFT($U4807,2)</f>
        <v>kA</v>
      </c>
      <c r="W4807" s="3" t="str">
        <f>_xlfn.XLOOKUP(V4807,$AC$2:$AC$43,$AD$2:$AD$43,"none")</f>
        <v>none</v>
      </c>
      <c r="X4807" s="3" t="str">
        <f>IF(ISNUMBER($W4807), 4600 * (1 / (0.92 * $W4807 + 1.7) + 1 / (0.92 * $W4807 + 0.62)),"none")</f>
        <v>none</v>
      </c>
      <c r="Y4807" s="8">
        <f>IF(ISNUMBER($X4807), _xlfn.XLOOKUP($X4807,Sheet3!$A$2:$A$392,Sheet3!$B$2:$B$392,"none", 1,1), $AF$2)</f>
        <v>0.8</v>
      </c>
      <c r="Z4807" s="8">
        <f>IF(ISNUMBER($X4807), _xlfn.XLOOKUP($X4807,Sheet3!$A$2:$A$392,Sheet3!$C$2:$C$392,"none", 1,1), $AF$2)</f>
        <v>0.8</v>
      </c>
      <c r="AA4807" s="8">
        <f>IF(ISNUMBER($X4807), _xlfn.XLOOKUP($X4807,Sheet3!$A$2:$A$392,Sheet3!$D$2:$D$392,"none", 1,1), $AF$2)</f>
        <v>0.8</v>
      </c>
    </row>
    <row r="4808" spans="1:27">
      <c r="A4808">
        <v>5054</v>
      </c>
      <c r="B4808" t="s">
        <v>5357</v>
      </c>
      <c r="C4808" t="s">
        <v>313</v>
      </c>
      <c r="D4808">
        <v>13</v>
      </c>
      <c r="E4808">
        <v>34</v>
      </c>
      <c r="F4808">
        <v>40.450196099999999</v>
      </c>
      <c r="G4808">
        <v>-13</v>
      </c>
      <c r="H4808">
        <v>12</v>
      </c>
      <c r="I4808">
        <v>51.571562999999998</v>
      </c>
      <c r="J4808">
        <f>(D4808+E4808/60+F4808/3600)*15</f>
        <v>203.66854248375</v>
      </c>
      <c r="K4808">
        <f>IF(G4808&lt;0, G4808-H4808/60-I4808/3600, G4808+H4808/60+I4808/3600)</f>
        <v>-13.214325434166666</v>
      </c>
      <c r="L4808">
        <v>-47.39</v>
      </c>
      <c r="M4808">
        <v>-7.87</v>
      </c>
      <c r="N4808">
        <v>6.75</v>
      </c>
      <c r="O4808" t="s">
        <v>9341</v>
      </c>
      <c r="P4808">
        <v>5.9560000000000004</v>
      </c>
      <c r="Q4808">
        <v>5.9320000000000004</v>
      </c>
      <c r="R4808" t="s">
        <v>9341</v>
      </c>
      <c r="S4808">
        <v>5.907</v>
      </c>
      <c r="T4808" t="s">
        <v>9341</v>
      </c>
      <c r="U4808" t="s">
        <v>9394</v>
      </c>
      <c r="V4808" t="str">
        <f>LEFT($U4808,2)</f>
        <v>A0</v>
      </c>
      <c r="W4808" s="3">
        <f>_xlfn.XLOOKUP(V4808,$AC$2:$AC$43,$AD$2:$AD$43,"none")</f>
        <v>-0.01</v>
      </c>
      <c r="X4808" s="3">
        <f>IF(ISNUMBER($W4808), 4600 * (1 / (0.92 * $W4808 + 1.7) + 1 / (0.92 * $W4808 + 0.62)),"none")</f>
        <v>10251.712375722911</v>
      </c>
      <c r="Y4808" s="8">
        <f>IF(ISNUMBER($X4808), _xlfn.XLOOKUP($X4808,Sheet3!$A$2:$A$392,Sheet3!$B$2:$B$392,"none", 1,1), $AF$2)</f>
        <v>0.6109</v>
      </c>
      <c r="Z4808" s="8">
        <f>IF(ISNUMBER($X4808), _xlfn.XLOOKUP($X4808,Sheet3!$A$2:$A$392,Sheet3!$C$2:$C$392,"none", 1,1), $AF$2)</f>
        <v>0.69189999999999996</v>
      </c>
      <c r="AA4808" s="8">
        <f>IF(ISNUMBER($X4808), _xlfn.XLOOKUP($X4808,Sheet3!$A$2:$A$392,Sheet3!$D$2:$D$392,"none", 1,1), $AF$2)</f>
        <v>1</v>
      </c>
    </row>
    <row r="4809" spans="1:27">
      <c r="A4809">
        <v>6616</v>
      </c>
      <c r="B4809" t="s">
        <v>6919</v>
      </c>
      <c r="C4809" t="s">
        <v>17</v>
      </c>
      <c r="D4809">
        <v>19</v>
      </c>
      <c r="E4809">
        <v>11</v>
      </c>
      <c r="F4809">
        <v>46.008447741600001</v>
      </c>
      <c r="G4809">
        <v>31</v>
      </c>
      <c r="H4809">
        <v>17</v>
      </c>
      <c r="I4809">
        <v>0.443746788</v>
      </c>
      <c r="J4809">
        <f>(D4809+E4809/60+F4809/3600)*15</f>
        <v>287.94170186559001</v>
      </c>
      <c r="K4809">
        <f>IF(G4809&lt;0, G4809-H4809/60-I4809/3600, G4809+H4809/60+I4809/3600)</f>
        <v>31.283456596330002</v>
      </c>
      <c r="L4809">
        <v>-4.1429999999999998</v>
      </c>
      <c r="M4809">
        <v>-2.7629999999999999</v>
      </c>
      <c r="N4809">
        <v>3.42</v>
      </c>
      <c r="O4809" t="s">
        <v>9341</v>
      </c>
      <c r="P4809">
        <v>5.8659999999999997</v>
      </c>
      <c r="Q4809">
        <v>5.9320000000000004</v>
      </c>
      <c r="R4809" t="s">
        <v>9341</v>
      </c>
      <c r="S4809">
        <v>5.907</v>
      </c>
      <c r="T4809" t="s">
        <v>9341</v>
      </c>
      <c r="U4809" t="s">
        <v>11136</v>
      </c>
      <c r="V4809" t="str">
        <f>LEFT($U4809,2)</f>
        <v>B8</v>
      </c>
      <c r="W4809" s="3">
        <f>_xlfn.XLOOKUP(V4809,$AC$2:$AC$43,$AD$2:$AD$43,"none")</f>
        <v>-0.11</v>
      </c>
      <c r="X4809" s="3">
        <f>IF(ISNUMBER($W4809), 4600 * (1 / (0.92 * $W4809 + 1.7) + 1 / (0.92 * $W4809 + 0.62)),"none")</f>
        <v>11743.77313439976</v>
      </c>
      <c r="Y4809" s="8">
        <f>IF(ISNUMBER($X4809), _xlfn.XLOOKUP($X4809,Sheet3!$A$2:$A$392,Sheet3!$B$2:$B$392,"none", 1,1), $AF$2)</f>
        <v>0.54959999999999998</v>
      </c>
      <c r="Z4809" s="8">
        <f>IF(ISNUMBER($X4809), _xlfn.XLOOKUP($X4809,Sheet3!$A$2:$A$392,Sheet3!$C$2:$C$392,"none", 1,1), $AF$2)</f>
        <v>0.64410000000000001</v>
      </c>
      <c r="AA4809" s="8">
        <f>IF(ISNUMBER($X4809), _xlfn.XLOOKUP($X4809,Sheet3!$A$2:$A$392,Sheet3!$D$2:$D$392,"none", 1,1), $AF$2)</f>
        <v>1</v>
      </c>
    </row>
    <row r="4810" spans="1:27">
      <c r="A4810">
        <v>7241</v>
      </c>
      <c r="B4810" t="s">
        <v>7544</v>
      </c>
      <c r="C4810" t="s">
        <v>25</v>
      </c>
      <c r="D4810">
        <v>9</v>
      </c>
      <c r="E4810">
        <v>53</v>
      </c>
      <c r="F4810">
        <v>50.098923657599997</v>
      </c>
      <c r="G4810">
        <v>-51</v>
      </c>
      <c r="H4810">
        <v>8</v>
      </c>
      <c r="I4810">
        <v>48.15593106</v>
      </c>
      <c r="J4810">
        <f>(D4810+E4810/60+F4810/3600)*15</f>
        <v>148.45874551524</v>
      </c>
      <c r="K4810">
        <f>IF(G4810&lt;0, G4810-H4810/60-I4810/3600, G4810+H4810/60+I4810/3600)</f>
        <v>-51.146709980849998</v>
      </c>
      <c r="L4810">
        <v>-13.532999999999999</v>
      </c>
      <c r="M4810">
        <v>0.85699999999999998</v>
      </c>
      <c r="N4810">
        <v>1.92</v>
      </c>
      <c r="O4810">
        <v>5.0199999999999996</v>
      </c>
      <c r="P4810">
        <v>5.7770000000000001</v>
      </c>
      <c r="Q4810">
        <v>5.9320000000000004</v>
      </c>
      <c r="R4810" t="s">
        <v>9341</v>
      </c>
      <c r="S4810">
        <v>5.91</v>
      </c>
      <c r="T4810" t="s">
        <v>9341</v>
      </c>
      <c r="U4810" t="s">
        <v>10249</v>
      </c>
      <c r="V4810" t="str">
        <f>LEFT($U4810,2)</f>
        <v>B2</v>
      </c>
      <c r="W4810" s="3">
        <f>_xlfn.XLOOKUP(V4810,$AC$2:$AC$43,$AD$2:$AD$43,"none")</f>
        <v>-0.24</v>
      </c>
      <c r="X4810" s="3">
        <f>IF(ISNUMBER($W4810), 4600 * (1 / (0.92 * $W4810 + 1.7) + 1 / (0.92 * $W4810 + 0.62)),"none")</f>
        <v>14632.835167360139</v>
      </c>
      <c r="Y4810" s="8">
        <f>IF(ISNUMBER($X4810), _xlfn.XLOOKUP($X4810,Sheet3!$A$2:$A$392,Sheet3!$B$2:$B$392,"none", 1,1), $AF$2)</f>
        <v>0.47989999999999999</v>
      </c>
      <c r="Z4810" s="8">
        <f>IF(ISNUMBER($X4810), _xlfn.XLOOKUP($X4810,Sheet3!$A$2:$A$392,Sheet3!$C$2:$C$392,"none", 1,1), $AF$2)</f>
        <v>0.58679999999999999</v>
      </c>
      <c r="AA4810" s="8">
        <f>IF(ISNUMBER($X4810), _xlfn.XLOOKUP($X4810,Sheet3!$A$2:$A$392,Sheet3!$D$2:$D$392,"none", 1,1), $AF$2)</f>
        <v>1</v>
      </c>
    </row>
    <row r="4811" spans="1:27">
      <c r="A4811">
        <v>363</v>
      </c>
      <c r="B4811" t="s">
        <v>661</v>
      </c>
      <c r="C4811" t="s">
        <v>313</v>
      </c>
      <c r="D4811">
        <v>19</v>
      </c>
      <c r="E4811">
        <v>59</v>
      </c>
      <c r="F4811">
        <v>20.424050450399999</v>
      </c>
      <c r="G4811">
        <v>45</v>
      </c>
      <c r="H4811">
        <v>46</v>
      </c>
      <c r="I4811">
        <v>21.149697251999999</v>
      </c>
      <c r="J4811">
        <f>(D4811+E4811/60+F4811/3600)*15</f>
        <v>299.83510021020999</v>
      </c>
      <c r="K4811">
        <f>IF(G4811&lt;0, G4811-H4811/60-I4811/3600, G4811+H4811/60+I4811/3600)</f>
        <v>45.77254158257</v>
      </c>
      <c r="L4811">
        <v>9.3260000000000005</v>
      </c>
      <c r="M4811">
        <v>-18.722999999999999</v>
      </c>
      <c r="N4811">
        <v>7.59</v>
      </c>
      <c r="O4811" t="s">
        <v>9341</v>
      </c>
      <c r="P4811">
        <v>6.0940000000000003</v>
      </c>
      <c r="Q4811">
        <v>5.9329999999999998</v>
      </c>
      <c r="R4811" t="s">
        <v>9341</v>
      </c>
      <c r="S4811">
        <v>5.9509999999999996</v>
      </c>
      <c r="T4811" t="s">
        <v>9341</v>
      </c>
      <c r="U4811" t="s">
        <v>9559</v>
      </c>
      <c r="V4811" t="str">
        <f>LEFT($U4811,2)</f>
        <v>A5</v>
      </c>
      <c r="W4811" s="3">
        <f>_xlfn.XLOOKUP(V4811,$AC$2:$AC$43,$AD$2:$AD$43,"none")</f>
        <v>0.15</v>
      </c>
      <c r="X4811" s="3">
        <f>IF(ISNUMBER($W4811), 4600 * (1 / (0.92 * $W4811 + 1.7) + 1 / (0.92 * $W4811 + 0.62)),"none")</f>
        <v>8571.3219313180252</v>
      </c>
      <c r="Y4811" s="8">
        <f>IF(ISNUMBER($X4811), _xlfn.XLOOKUP($X4811,Sheet3!$A$2:$A$392,Sheet3!$B$2:$B$392,"none", 1,1), $AF$2)</f>
        <v>0.72599999999999998</v>
      </c>
      <c r="Z4811" s="8">
        <f>IF(ISNUMBER($X4811), _xlfn.XLOOKUP($X4811,Sheet3!$A$2:$A$392,Sheet3!$C$2:$C$392,"none", 1,1), $AF$2)</f>
        <v>0.7762</v>
      </c>
      <c r="AA4811" s="8">
        <f>IF(ISNUMBER($X4811), _xlfn.XLOOKUP($X4811,Sheet3!$A$2:$A$392,Sheet3!$D$2:$D$392,"none", 1,1), $AF$2)</f>
        <v>1</v>
      </c>
    </row>
    <row r="4812" spans="1:27">
      <c r="A4812">
        <v>1501</v>
      </c>
      <c r="B4812" t="s">
        <v>1802</v>
      </c>
      <c r="C4812" t="s">
        <v>12</v>
      </c>
      <c r="D4812">
        <v>3</v>
      </c>
      <c r="E4812">
        <v>26</v>
      </c>
      <c r="F4812">
        <v>22.5248670384</v>
      </c>
      <c r="G4812">
        <v>-27</v>
      </c>
      <c r="H4812">
        <v>19</v>
      </c>
      <c r="I4812">
        <v>2.9271984600000001</v>
      </c>
      <c r="J4812">
        <f>(D4812+E4812/60+F4812/3600)*15</f>
        <v>51.593853612660006</v>
      </c>
      <c r="K4812">
        <f>IF(G4812&lt;0, G4812-H4812/60-I4812/3600, G4812+H4812/60+I4812/3600)</f>
        <v>-27.317479777349998</v>
      </c>
      <c r="L4812">
        <v>7.7919999999999998</v>
      </c>
      <c r="M4812">
        <v>53.51</v>
      </c>
      <c r="N4812">
        <v>7.18</v>
      </c>
      <c r="O4812" t="s">
        <v>9341</v>
      </c>
      <c r="P4812">
        <v>6.8680000000000003</v>
      </c>
      <c r="Q4812">
        <v>5.9329999999999998</v>
      </c>
      <c r="R4812" t="s">
        <v>9341</v>
      </c>
      <c r="S4812">
        <v>5.6849999999999996</v>
      </c>
      <c r="T4812" t="s">
        <v>9341</v>
      </c>
      <c r="U4812" t="s">
        <v>9403</v>
      </c>
      <c r="V4812" t="str">
        <f>LEFT($U4812,2)</f>
        <v>K0</v>
      </c>
      <c r="W4812" s="3">
        <f>_xlfn.XLOOKUP(V4812,$AC$2:$AC$43,$AD$2:$AD$43,"none")</f>
        <v>0.81</v>
      </c>
      <c r="X4812" s="3">
        <f>IF(ISNUMBER($W4812), 4600 * (1 / (0.92 * $W4812 + 1.7) + 1 / (0.92 * $W4812 + 0.62)),"none")</f>
        <v>5250.7063834266155</v>
      </c>
      <c r="Y4812" s="8">
        <f>IF(ISNUMBER($X4812), _xlfn.XLOOKUP($X4812,Sheet3!$A$2:$A$392,Sheet3!$B$2:$B$392,"none", 1,1), $AF$2)</f>
        <v>1</v>
      </c>
      <c r="Z4812" s="8">
        <f>IF(ISNUMBER($X4812), _xlfn.XLOOKUP($X4812,Sheet3!$A$2:$A$392,Sheet3!$C$2:$C$392,"none", 1,1), $AF$2)</f>
        <v>0.83299999999999996</v>
      </c>
      <c r="AA4812" s="8">
        <f>IF(ISNUMBER($X4812), _xlfn.XLOOKUP($X4812,Sheet3!$A$2:$A$392,Sheet3!$D$2:$D$392,"none", 1,1), $AF$2)</f>
        <v>0.67869999999999997</v>
      </c>
    </row>
    <row r="4813" spans="1:27">
      <c r="A4813">
        <v>1723</v>
      </c>
      <c r="B4813" t="s">
        <v>2024</v>
      </c>
      <c r="C4813" t="s">
        <v>12</v>
      </c>
      <c r="D4813">
        <v>4</v>
      </c>
      <c r="E4813">
        <v>28</v>
      </c>
      <c r="F4813">
        <v>39.037271109599999</v>
      </c>
      <c r="G4813">
        <v>-19</v>
      </c>
      <c r="H4813">
        <v>27</v>
      </c>
      <c r="I4813">
        <v>31.943291832</v>
      </c>
      <c r="J4813">
        <f>(D4813+E4813/60+F4813/3600)*15</f>
        <v>67.162655296289998</v>
      </c>
      <c r="K4813">
        <f>IF(G4813&lt;0, G4813-H4813/60-I4813/3600, G4813+H4813/60+I4813/3600)</f>
        <v>-19.458873136619999</v>
      </c>
      <c r="L4813">
        <v>37.24</v>
      </c>
      <c r="M4813">
        <v>-113.309</v>
      </c>
      <c r="N4813">
        <v>10.9</v>
      </c>
      <c r="O4813" t="s">
        <v>9341</v>
      </c>
      <c r="P4813">
        <v>7.1669999999999998</v>
      </c>
      <c r="Q4813">
        <v>5.9329999999999998</v>
      </c>
      <c r="R4813" t="s">
        <v>9341</v>
      </c>
      <c r="S4813">
        <v>5.601</v>
      </c>
      <c r="T4813" t="s">
        <v>9341</v>
      </c>
      <c r="U4813" t="s">
        <v>9371</v>
      </c>
      <c r="V4813" t="str">
        <f>LEFT($U4813,2)</f>
        <v>K2</v>
      </c>
      <c r="W4813" s="3">
        <f>_xlfn.XLOOKUP(V4813,$AC$2:$AC$43,$AD$2:$AD$43,"none")</f>
        <v>0.92</v>
      </c>
      <c r="X4813" s="3">
        <f>IF(ISNUMBER($W4813), 4600 * (1 / (0.92 * $W4813 + 1.7) + 1 / (0.92 * $W4813 + 0.62)),"none")</f>
        <v>4943.4058698702656</v>
      </c>
      <c r="Y4813" s="8">
        <f>IF(ISNUMBER($X4813), _xlfn.XLOOKUP($X4813,Sheet3!$A$2:$A$392,Sheet3!$B$2:$B$392,"none", 1,1), $AF$2)</f>
        <v>1</v>
      </c>
      <c r="Z4813" s="8">
        <f>IF(ISNUMBER($X4813), _xlfn.XLOOKUP($X4813,Sheet3!$A$2:$A$392,Sheet3!$C$2:$C$392,"none", 1,1), $AF$2)</f>
        <v>0.79920000000000002</v>
      </c>
      <c r="AA4813" s="8">
        <f>IF(ISNUMBER($X4813), _xlfn.XLOOKUP($X4813,Sheet3!$A$2:$A$392,Sheet3!$D$2:$D$392,"none", 1,1), $AF$2)</f>
        <v>0.60450000000000004</v>
      </c>
    </row>
    <row r="4814" spans="1:27">
      <c r="A4814">
        <v>3653</v>
      </c>
      <c r="B4814" t="s">
        <v>3956</v>
      </c>
      <c r="C4814" t="s">
        <v>297</v>
      </c>
      <c r="D4814">
        <v>23</v>
      </c>
      <c r="E4814">
        <v>1</v>
      </c>
      <c r="F4814">
        <v>31.7091399408</v>
      </c>
      <c r="G4814">
        <v>-4</v>
      </c>
      <c r="H4814">
        <v>42</v>
      </c>
      <c r="I4814">
        <v>41.253528996</v>
      </c>
      <c r="J4814">
        <f>(D4814+E4814/60+F4814/3600)*15</f>
        <v>345.38212141642003</v>
      </c>
      <c r="K4814">
        <f>IF(G4814&lt;0, G4814-H4814/60-I4814/3600, G4814+H4814/60+I4814/3600)</f>
        <v>-4.7114593136099998</v>
      </c>
      <c r="L4814">
        <v>11.849</v>
      </c>
      <c r="M4814">
        <v>8.3049999999999997</v>
      </c>
      <c r="N4814">
        <v>3.1</v>
      </c>
      <c r="O4814" t="s">
        <v>9341</v>
      </c>
      <c r="P4814">
        <v>6.92</v>
      </c>
      <c r="Q4814">
        <v>5.9329999999999998</v>
      </c>
      <c r="R4814" t="s">
        <v>9341</v>
      </c>
      <c r="S4814">
        <v>5.6779999999999999</v>
      </c>
      <c r="T4814" t="s">
        <v>9341</v>
      </c>
      <c r="U4814" t="s">
        <v>10404</v>
      </c>
      <c r="V4814" t="str">
        <f>LEFT($U4814,2)</f>
        <v>G5</v>
      </c>
      <c r="W4814" s="3">
        <f>_xlfn.XLOOKUP(V4814,$AC$2:$AC$43,$AD$2:$AD$43,"none")</f>
        <v>0.68</v>
      </c>
      <c r="X4814" s="3">
        <f>IF(ISNUMBER($W4814), 4600 * (1 / (0.92 * $W4814 + 1.7) + 1 / (0.92 * $W4814 + 0.62)),"none")</f>
        <v>5670.9835338658331</v>
      </c>
      <c r="Y4814" s="8">
        <f>IF(ISNUMBER($X4814), _xlfn.XLOOKUP($X4814,Sheet3!$A$2:$A$392,Sheet3!$B$2:$B$392,"none", 1,1), $AF$2)</f>
        <v>1</v>
      </c>
      <c r="Z4814" s="8">
        <f>IF(ISNUMBER($X4814), _xlfn.XLOOKUP($X4814,Sheet3!$A$2:$A$392,Sheet3!$C$2:$C$392,"none", 1,1), $AF$2)</f>
        <v>0.874</v>
      </c>
      <c r="AA4814" s="8">
        <f>IF(ISNUMBER($X4814), _xlfn.XLOOKUP($X4814,Sheet3!$A$2:$A$392,Sheet3!$D$2:$D$392,"none", 1,1), $AF$2)</f>
        <v>0.77600000000000002</v>
      </c>
    </row>
    <row r="4815" spans="1:27">
      <c r="A4815">
        <v>3716</v>
      </c>
      <c r="B4815" t="s">
        <v>4019</v>
      </c>
      <c r="C4815" t="s">
        <v>40</v>
      </c>
      <c r="D4815">
        <v>2</v>
      </c>
      <c r="E4815">
        <v>11</v>
      </c>
      <c r="F4815">
        <v>35.834968005599997</v>
      </c>
      <c r="G4815">
        <v>-1</v>
      </c>
      <c r="H4815">
        <v>49</v>
      </c>
      <c r="I4815">
        <v>31.536924240000001</v>
      </c>
      <c r="J4815">
        <f>(D4815+E4815/60+F4815/3600)*15</f>
        <v>32.899312366689998</v>
      </c>
      <c r="K4815">
        <f>IF(G4815&lt;0, G4815-H4815/60-I4815/3600, G4815+H4815/60+I4815/3600)</f>
        <v>-1.8254269234</v>
      </c>
      <c r="L4815">
        <v>-11.170999999999999</v>
      </c>
      <c r="M4815">
        <v>-31.922000000000001</v>
      </c>
      <c r="N4815">
        <v>8.6199999999999992</v>
      </c>
      <c r="O4815" t="s">
        <v>9341</v>
      </c>
      <c r="P4815">
        <v>6.9029999999999996</v>
      </c>
      <c r="Q4815">
        <v>5.9329999999999998</v>
      </c>
      <c r="R4815" t="s">
        <v>9341</v>
      </c>
      <c r="S4815">
        <v>5.68</v>
      </c>
      <c r="T4815" t="s">
        <v>9341</v>
      </c>
      <c r="U4815" t="s">
        <v>9403</v>
      </c>
      <c r="V4815" t="str">
        <f>LEFT($U4815,2)</f>
        <v>K0</v>
      </c>
      <c r="W4815" s="3">
        <f>_xlfn.XLOOKUP(V4815,$AC$2:$AC$43,$AD$2:$AD$43,"none")</f>
        <v>0.81</v>
      </c>
      <c r="X4815" s="3">
        <f>IF(ISNUMBER($W4815), 4600 * (1 / (0.92 * $W4815 + 1.7) + 1 / (0.92 * $W4815 + 0.62)),"none")</f>
        <v>5250.7063834266155</v>
      </c>
      <c r="Y4815" s="8">
        <f>IF(ISNUMBER($X4815), _xlfn.XLOOKUP($X4815,Sheet3!$A$2:$A$392,Sheet3!$B$2:$B$392,"none", 1,1), $AF$2)</f>
        <v>1</v>
      </c>
      <c r="Z4815" s="8">
        <f>IF(ISNUMBER($X4815), _xlfn.XLOOKUP($X4815,Sheet3!$A$2:$A$392,Sheet3!$C$2:$C$392,"none", 1,1), $AF$2)</f>
        <v>0.83299999999999996</v>
      </c>
      <c r="AA4815" s="8">
        <f>IF(ISNUMBER($X4815), _xlfn.XLOOKUP($X4815,Sheet3!$A$2:$A$392,Sheet3!$D$2:$D$392,"none", 1,1), $AF$2)</f>
        <v>0.67869999999999997</v>
      </c>
    </row>
    <row r="4816" spans="1:27">
      <c r="A4816">
        <v>8475</v>
      </c>
      <c r="B4816" t="s">
        <v>8778</v>
      </c>
      <c r="C4816" t="s">
        <v>12</v>
      </c>
      <c r="D4816">
        <v>16</v>
      </c>
      <c r="E4816">
        <v>56</v>
      </c>
      <c r="F4816">
        <v>28.769129327999998</v>
      </c>
      <c r="G4816">
        <v>-52</v>
      </c>
      <c r="H4816">
        <v>17</v>
      </c>
      <c r="I4816">
        <v>1.488539184</v>
      </c>
      <c r="J4816">
        <f>(D4816+E4816/60+F4816/3600)*15</f>
        <v>254.11987137220001</v>
      </c>
      <c r="K4816">
        <f>IF(G4816&lt;0, G4816-H4816/60-I4816/3600, G4816+H4816/60+I4816/3600)</f>
        <v>-52.283746816440001</v>
      </c>
      <c r="L4816">
        <v>-34.735999999999997</v>
      </c>
      <c r="M4816">
        <v>-42.462000000000003</v>
      </c>
      <c r="N4816">
        <v>8.74</v>
      </c>
      <c r="O4816" t="s">
        <v>9341</v>
      </c>
      <c r="P4816">
        <v>5.86</v>
      </c>
      <c r="Q4816">
        <v>5.9329999999999998</v>
      </c>
      <c r="R4816" t="s">
        <v>9341</v>
      </c>
      <c r="S4816">
        <v>5.9290000000000003</v>
      </c>
      <c r="T4816" t="s">
        <v>9341</v>
      </c>
      <c r="U4816" t="s">
        <v>9538</v>
      </c>
      <c r="V4816" t="str">
        <f>LEFT($U4816,2)</f>
        <v>B9</v>
      </c>
      <c r="W4816" s="3">
        <f>_xlfn.XLOOKUP(V4816,$AC$2:$AC$43,$AD$2:$AD$43,"none")</f>
        <v>-7.0000000000000007E-2</v>
      </c>
      <c r="X4816" s="3">
        <f>IF(ISNUMBER($W4816), 4600 * (1 / (0.92 * $W4816 + 1.7) + 1 / (0.92 * $W4816 + 0.62)),"none")</f>
        <v>11091.761228434079</v>
      </c>
      <c r="Y4816" s="8">
        <f>IF(ISNUMBER($X4816), _xlfn.XLOOKUP($X4816,Sheet3!$A$2:$A$392,Sheet3!$B$2:$B$392,"none", 1,1), $AF$2)</f>
        <v>0.57499999999999996</v>
      </c>
      <c r="Z4816" s="8">
        <f>IF(ISNUMBER($X4816), _xlfn.XLOOKUP($X4816,Sheet3!$A$2:$A$392,Sheet3!$C$2:$C$392,"none", 1,1), $AF$2)</f>
        <v>0.66420000000000001</v>
      </c>
      <c r="AA4816" s="8">
        <f>IF(ISNUMBER($X4816), _xlfn.XLOOKUP($X4816,Sheet3!$A$2:$A$392,Sheet3!$D$2:$D$392,"none", 1,1), $AF$2)</f>
        <v>1</v>
      </c>
    </row>
    <row r="4817" spans="1:27">
      <c r="A4817">
        <v>2036</v>
      </c>
      <c r="B4817" t="s">
        <v>2337</v>
      </c>
      <c r="C4817" t="s">
        <v>297</v>
      </c>
      <c r="D4817">
        <v>5</v>
      </c>
      <c r="E4817">
        <v>30</v>
      </c>
      <c r="F4817">
        <v>26.163759156000001</v>
      </c>
      <c r="G4817">
        <v>15</v>
      </c>
      <c r="H4817">
        <v>21</v>
      </c>
      <c r="I4817">
        <v>37.609774991999998</v>
      </c>
      <c r="J4817">
        <f>(D4817+E4817/60+F4817/3600)*15</f>
        <v>82.609015663150004</v>
      </c>
      <c r="K4817">
        <f>IF(G4817&lt;0, G4817-H4817/60-I4817/3600, G4817+H4817/60+I4817/3600)</f>
        <v>15.36044715972</v>
      </c>
      <c r="L4817">
        <v>-15.747999999999999</v>
      </c>
      <c r="M4817">
        <v>-39.311999999999998</v>
      </c>
      <c r="N4817">
        <v>9.61</v>
      </c>
      <c r="O4817" t="s">
        <v>9341</v>
      </c>
      <c r="P4817">
        <v>6.0350000000000001</v>
      </c>
      <c r="Q4817">
        <v>5.9340000000000002</v>
      </c>
      <c r="R4817" t="s">
        <v>9341</v>
      </c>
      <c r="S4817">
        <v>5.907</v>
      </c>
      <c r="T4817" t="s">
        <v>9341</v>
      </c>
      <c r="U4817" t="s">
        <v>9348</v>
      </c>
      <c r="V4817" t="str">
        <f>LEFT($U4817,2)</f>
        <v>A3</v>
      </c>
      <c r="W4817" s="3">
        <f>_xlfn.XLOOKUP(V4817,$AC$2:$AC$43,$AD$2:$AD$43,"none")</f>
        <v>0.08</v>
      </c>
      <c r="X4817" s="3">
        <f>IF(ISNUMBER($W4817), 4600 * (1 / (0.92 * $W4817 + 1.7) + 1 / (0.92 * $W4817 + 0.62)),"none")</f>
        <v>9225.6595386701993</v>
      </c>
      <c r="Y4817" s="8">
        <f>IF(ISNUMBER($X4817), _xlfn.XLOOKUP($X4817,Sheet3!$A$2:$A$392,Sheet3!$B$2:$B$392,"none", 1,1), $AF$2)</f>
        <v>0.67030000000000001</v>
      </c>
      <c r="Z4817" s="8">
        <f>IF(ISNUMBER($X4817), _xlfn.XLOOKUP($X4817,Sheet3!$A$2:$A$392,Sheet3!$C$2:$C$392,"none", 1,1), $AF$2)</f>
        <v>0.73619999999999997</v>
      </c>
      <c r="AA4817" s="8">
        <f>IF(ISNUMBER($X4817), _xlfn.XLOOKUP($X4817,Sheet3!$A$2:$A$392,Sheet3!$D$2:$D$392,"none", 1,1), $AF$2)</f>
        <v>1</v>
      </c>
    </row>
    <row r="4818" spans="1:27">
      <c r="A4818">
        <v>3243</v>
      </c>
      <c r="B4818" t="s">
        <v>3546</v>
      </c>
      <c r="C4818" t="s">
        <v>11</v>
      </c>
      <c r="D4818">
        <v>1</v>
      </c>
      <c r="E4818">
        <v>12</v>
      </c>
      <c r="F4818">
        <v>45.432479532000002</v>
      </c>
      <c r="G4818">
        <v>-37</v>
      </c>
      <c r="H4818">
        <v>51</v>
      </c>
      <c r="I4818">
        <v>23.319628307999999</v>
      </c>
      <c r="J4818">
        <f>(D4818+E4818/60+F4818/3600)*15</f>
        <v>18.189301998049999</v>
      </c>
      <c r="K4818">
        <f>IF(G4818&lt;0, G4818-H4818/60-I4818/3600, G4818+H4818/60+I4818/3600)</f>
        <v>-37.856477674529998</v>
      </c>
      <c r="L4818">
        <v>89.152000000000001</v>
      </c>
      <c r="M4818">
        <v>-30.227</v>
      </c>
      <c r="N4818">
        <v>14.56</v>
      </c>
      <c r="O4818" t="s">
        <v>9341</v>
      </c>
      <c r="P4818">
        <v>6.2160000000000002</v>
      </c>
      <c r="Q4818">
        <v>5.9340000000000002</v>
      </c>
      <c r="R4818" t="s">
        <v>9341</v>
      </c>
      <c r="S4818">
        <v>5.8940000000000001</v>
      </c>
      <c r="T4818" t="s">
        <v>9341</v>
      </c>
      <c r="U4818" t="s">
        <v>10426</v>
      </c>
      <c r="V4818" t="str">
        <f>LEFT($U4818,2)</f>
        <v>A9</v>
      </c>
      <c r="W4818" s="3">
        <f>_xlfn.XLOOKUP(V4818,$AC$2:$AC$43,$AD$2:$AD$43,"none")</f>
        <v>0.3</v>
      </c>
      <c r="X4818" s="3">
        <f>IF(ISNUMBER($W4818), 4600 * (1 / (0.92 * $W4818 + 1.7) + 1 / (0.92 * $W4818 + 0.62)),"none")</f>
        <v>7461.8637941006364</v>
      </c>
      <c r="Y4818" s="8">
        <f>IF(ISNUMBER($X4818), _xlfn.XLOOKUP($X4818,Sheet3!$A$2:$A$392,Sheet3!$B$2:$B$392,"none", 1,1), $AF$2)</f>
        <v>0.85199999999999998</v>
      </c>
      <c r="Z4818" s="8">
        <f>IF(ISNUMBER($X4818), _xlfn.XLOOKUP($X4818,Sheet3!$A$2:$A$392,Sheet3!$C$2:$C$392,"none", 1,1), $AF$2)</f>
        <v>0.86209999999999998</v>
      </c>
      <c r="AA4818" s="8">
        <f>IF(ISNUMBER($X4818), _xlfn.XLOOKUP($X4818,Sheet3!$A$2:$A$392,Sheet3!$D$2:$D$392,"none", 1,1), $AF$2)</f>
        <v>1</v>
      </c>
    </row>
    <row r="4819" spans="1:27">
      <c r="A4819">
        <v>5416</v>
      </c>
      <c r="B4819" t="s">
        <v>5719</v>
      </c>
      <c r="C4819" t="s">
        <v>40</v>
      </c>
      <c r="D4819">
        <v>17</v>
      </c>
      <c r="E4819">
        <v>0</v>
      </c>
      <c r="F4819">
        <v>36.989384831999999</v>
      </c>
      <c r="G4819">
        <v>-35</v>
      </c>
      <c r="H4819">
        <v>56</v>
      </c>
      <c r="I4819">
        <v>2.8833882719999999</v>
      </c>
      <c r="J4819">
        <f>(D4819+E4819/60+F4819/3600)*15</f>
        <v>255.15412243680001</v>
      </c>
      <c r="K4819">
        <f>IF(G4819&lt;0, G4819-H4819/60-I4819/3600, G4819+H4819/60+I4819/3600)</f>
        <v>-35.934134274519998</v>
      </c>
      <c r="L4819">
        <v>-5.601</v>
      </c>
      <c r="M4819">
        <v>-64.872</v>
      </c>
      <c r="N4819">
        <v>9.25</v>
      </c>
      <c r="O4819" t="s">
        <v>9341</v>
      </c>
      <c r="P4819">
        <v>7.11</v>
      </c>
      <c r="Q4819">
        <v>5.9340000000000002</v>
      </c>
      <c r="R4819" t="s">
        <v>9341</v>
      </c>
      <c r="S4819">
        <v>5.6420000000000003</v>
      </c>
      <c r="T4819" t="s">
        <v>9341</v>
      </c>
      <c r="U4819" t="s">
        <v>10427</v>
      </c>
      <c r="V4819" t="str">
        <f>LEFT($U4819,2)</f>
        <v>K2</v>
      </c>
      <c r="W4819" s="3">
        <f>_xlfn.XLOOKUP(V4819,$AC$2:$AC$43,$AD$2:$AD$43,"none")</f>
        <v>0.92</v>
      </c>
      <c r="X4819" s="3">
        <f>IF(ISNUMBER($W4819), 4600 * (1 / (0.92 * $W4819 + 1.7) + 1 / (0.92 * $W4819 + 0.62)),"none")</f>
        <v>4943.4058698702656</v>
      </c>
      <c r="Y4819" s="8">
        <f>IF(ISNUMBER($X4819), _xlfn.XLOOKUP($X4819,Sheet3!$A$2:$A$392,Sheet3!$B$2:$B$392,"none", 1,1), $AF$2)</f>
        <v>1</v>
      </c>
      <c r="Z4819" s="8">
        <f>IF(ISNUMBER($X4819), _xlfn.XLOOKUP($X4819,Sheet3!$A$2:$A$392,Sheet3!$C$2:$C$392,"none", 1,1), $AF$2)</f>
        <v>0.79920000000000002</v>
      </c>
      <c r="AA4819" s="8">
        <f>IF(ISNUMBER($X4819), _xlfn.XLOOKUP($X4819,Sheet3!$A$2:$A$392,Sheet3!$D$2:$D$392,"none", 1,1), $AF$2)</f>
        <v>0.60450000000000004</v>
      </c>
    </row>
    <row r="4820" spans="1:27">
      <c r="A4820">
        <v>2728</v>
      </c>
      <c r="B4820" t="s">
        <v>3031</v>
      </c>
      <c r="C4820" t="s">
        <v>313</v>
      </c>
      <c r="D4820">
        <v>7</v>
      </c>
      <c r="E4820">
        <v>26</v>
      </c>
      <c r="F4820">
        <v>56.328441722400001</v>
      </c>
      <c r="G4820">
        <v>20</v>
      </c>
      <c r="H4820">
        <v>15</v>
      </c>
      <c r="I4820">
        <v>27.197178911999998</v>
      </c>
      <c r="J4820">
        <f>(D4820+E4820/60+F4820/3600)*15</f>
        <v>111.73470184051001</v>
      </c>
      <c r="K4820">
        <f>IF(G4820&lt;0, G4820-H4820/60-I4820/3600, G4820+H4820/60+I4820/3600)</f>
        <v>20.257554771919999</v>
      </c>
      <c r="L4820">
        <v>2.113</v>
      </c>
      <c r="M4820">
        <v>-8.1690000000000005</v>
      </c>
      <c r="N4820">
        <v>7.44</v>
      </c>
      <c r="O4820" t="s">
        <v>9341</v>
      </c>
      <c r="P4820">
        <v>6.2359999999999998</v>
      </c>
      <c r="Q4820">
        <v>5.9349999999999996</v>
      </c>
      <c r="R4820" t="s">
        <v>9341</v>
      </c>
      <c r="S4820">
        <v>5.8550000000000004</v>
      </c>
      <c r="T4820" t="s">
        <v>9341</v>
      </c>
      <c r="U4820" t="s">
        <v>9598</v>
      </c>
      <c r="V4820" t="str">
        <f>LEFT($U4820,2)</f>
        <v>F2</v>
      </c>
      <c r="W4820" s="3">
        <f>_xlfn.XLOOKUP(V4820,$AC$2:$AC$43,$AD$2:$AD$43,"none")</f>
        <v>0.35</v>
      </c>
      <c r="X4820" s="3">
        <f>IF(ISNUMBER($W4820), 4600 * (1 / (0.92 * $W4820 + 1.7) + 1 / (0.92 * $W4820 + 0.62)),"none")</f>
        <v>7158.2024482287206</v>
      </c>
      <c r="Y4820" s="8">
        <f>IF(ISNUMBER($X4820), _xlfn.XLOOKUP($X4820,Sheet3!$A$2:$A$392,Sheet3!$B$2:$B$392,"none", 1,1), $AF$2)</f>
        <v>0.89859999999999995</v>
      </c>
      <c r="Z4820" s="8">
        <f>IF(ISNUMBER($X4820), _xlfn.XLOOKUP($X4820,Sheet3!$A$2:$A$392,Sheet3!$C$2:$C$392,"none", 1,1), $AF$2)</f>
        <v>0.89249999999999996</v>
      </c>
      <c r="AA4820" s="8">
        <f>IF(ISNUMBER($X4820), _xlfn.XLOOKUP($X4820,Sheet3!$A$2:$A$392,Sheet3!$D$2:$D$392,"none", 1,1), $AF$2)</f>
        <v>1</v>
      </c>
    </row>
    <row r="4821" spans="1:27">
      <c r="A4821">
        <v>2197</v>
      </c>
      <c r="B4821" t="s">
        <v>2498</v>
      </c>
      <c r="C4821" t="s">
        <v>297</v>
      </c>
      <c r="D4821">
        <v>5</v>
      </c>
      <c r="E4821">
        <v>50</v>
      </c>
      <c r="F4821">
        <v>13.065407611199999</v>
      </c>
      <c r="G4821">
        <v>4</v>
      </c>
      <c r="H4821">
        <v>25</v>
      </c>
      <c r="I4821">
        <v>24.260302020000001</v>
      </c>
      <c r="J4821">
        <f>(D4821+E4821/60+F4821/3600)*15</f>
        <v>87.554439198379995</v>
      </c>
      <c r="K4821">
        <f>IF(G4821&lt;0, G4821-H4821/60-I4821/3600, G4821+H4821/60+I4821/3600)</f>
        <v>4.4234056394500003</v>
      </c>
      <c r="L4821">
        <v>9.6110000000000007</v>
      </c>
      <c r="M4821">
        <v>-38.6</v>
      </c>
      <c r="N4821">
        <v>6.19</v>
      </c>
      <c r="O4821" t="s">
        <v>9341</v>
      </c>
      <c r="P4821">
        <v>7.3140000000000001</v>
      </c>
      <c r="Q4821">
        <v>5.9359999999999999</v>
      </c>
      <c r="R4821" t="s">
        <v>9341</v>
      </c>
      <c r="S4821">
        <v>5.5119999999999996</v>
      </c>
      <c r="T4821" t="s">
        <v>9341</v>
      </c>
      <c r="U4821" t="s">
        <v>9389</v>
      </c>
      <c r="V4821" t="str">
        <f>LEFT($U4821,2)</f>
        <v>K3</v>
      </c>
      <c r="W4821" s="3">
        <f>_xlfn.XLOOKUP(V4821,$AC$2:$AC$43,$AD$2:$AD$43,"none")</f>
        <v>0.95</v>
      </c>
      <c r="X4821" s="3">
        <f>IF(ISNUMBER($W4821), 4600 * (1 / (0.92 * $W4821 + 1.7) + 1 / (0.92 * $W4821 + 0.62)),"none")</f>
        <v>4866.084384156673</v>
      </c>
      <c r="Y4821" s="8">
        <f>IF(ISNUMBER($X4821), _xlfn.XLOOKUP($X4821,Sheet3!$A$2:$A$392,Sheet3!$B$2:$B$392,"none", 1,1), $AF$2)</f>
        <v>1</v>
      </c>
      <c r="Z4821" s="8">
        <f>IF(ISNUMBER($X4821), _xlfn.XLOOKUP($X4821,Sheet3!$A$2:$A$392,Sheet3!$C$2:$C$392,"none", 1,1), $AF$2)</f>
        <v>0.78720000000000001</v>
      </c>
      <c r="AA4821" s="8">
        <f>IF(ISNUMBER($X4821), _xlfn.XLOOKUP($X4821,Sheet3!$A$2:$A$392,Sheet3!$D$2:$D$392,"none", 1,1), $AF$2)</f>
        <v>0.57969999999999999</v>
      </c>
    </row>
    <row r="4822" spans="1:27">
      <c r="A4822">
        <v>2908</v>
      </c>
      <c r="B4822" t="s">
        <v>3211</v>
      </c>
      <c r="C4822" t="s">
        <v>24</v>
      </c>
      <c r="D4822">
        <v>7</v>
      </c>
      <c r="E4822">
        <v>49</v>
      </c>
      <c r="F4822">
        <v>14.649479376</v>
      </c>
      <c r="G4822">
        <v>-35</v>
      </c>
      <c r="H4822">
        <v>14</v>
      </c>
      <c r="I4822">
        <v>35.830510764000003</v>
      </c>
      <c r="J4822">
        <f>(D4822+E4822/60+F4822/3600)*15</f>
        <v>117.3110394974</v>
      </c>
      <c r="K4822">
        <f>IF(G4822&lt;0, G4822-H4822/60-I4822/3600, G4822+H4822/60+I4822/3600)</f>
        <v>-35.243286252990004</v>
      </c>
      <c r="L4822">
        <v>-5.29</v>
      </c>
      <c r="M4822">
        <v>8.702</v>
      </c>
      <c r="N4822">
        <v>6.7</v>
      </c>
      <c r="O4822" t="s">
        <v>9341</v>
      </c>
      <c r="P4822">
        <v>5.8860000000000001</v>
      </c>
      <c r="Q4822">
        <v>5.9359999999999999</v>
      </c>
      <c r="R4822" t="s">
        <v>9341</v>
      </c>
      <c r="S4822">
        <v>5.9290000000000003</v>
      </c>
      <c r="T4822" t="s">
        <v>9341</v>
      </c>
      <c r="U4822" t="s">
        <v>9538</v>
      </c>
      <c r="V4822" t="str">
        <f>LEFT($U4822,2)</f>
        <v>B9</v>
      </c>
      <c r="W4822" s="3">
        <f>_xlfn.XLOOKUP(V4822,$AC$2:$AC$43,$AD$2:$AD$43,"none")</f>
        <v>-7.0000000000000007E-2</v>
      </c>
      <c r="X4822" s="3">
        <f>IF(ISNUMBER($W4822), 4600 * (1 / (0.92 * $W4822 + 1.7) + 1 / (0.92 * $W4822 + 0.62)),"none")</f>
        <v>11091.761228434079</v>
      </c>
      <c r="Y4822" s="8">
        <f>IF(ISNUMBER($X4822), _xlfn.XLOOKUP($X4822,Sheet3!$A$2:$A$392,Sheet3!$B$2:$B$392,"none", 1,1), $AF$2)</f>
        <v>0.57499999999999996</v>
      </c>
      <c r="Z4822" s="8">
        <f>IF(ISNUMBER($X4822), _xlfn.XLOOKUP($X4822,Sheet3!$A$2:$A$392,Sheet3!$C$2:$C$392,"none", 1,1), $AF$2)</f>
        <v>0.66420000000000001</v>
      </c>
      <c r="AA4822" s="8">
        <f>IF(ISNUMBER($X4822), _xlfn.XLOOKUP($X4822,Sheet3!$A$2:$A$392,Sheet3!$D$2:$D$392,"none", 1,1), $AF$2)</f>
        <v>1</v>
      </c>
    </row>
    <row r="4823" spans="1:27">
      <c r="A4823">
        <v>3583</v>
      </c>
      <c r="B4823" t="s">
        <v>3886</v>
      </c>
      <c r="C4823" t="s">
        <v>12</v>
      </c>
      <c r="D4823">
        <v>23</v>
      </c>
      <c r="E4823">
        <v>50</v>
      </c>
      <c r="F4823">
        <v>14.729660985600001</v>
      </c>
      <c r="G4823">
        <v>-9</v>
      </c>
      <c r="H4823">
        <v>58</v>
      </c>
      <c r="I4823">
        <v>26.893348608</v>
      </c>
      <c r="J4823">
        <f>(D4823+E4823/60+F4823/3600)*15</f>
        <v>357.56137358744002</v>
      </c>
      <c r="K4823">
        <f>IF(G4823&lt;0, G4823-H4823/60-I4823/3600, G4823+H4823/60+I4823/3600)</f>
        <v>-9.9741370412800006</v>
      </c>
      <c r="L4823">
        <v>137.428</v>
      </c>
      <c r="M4823">
        <v>78.013000000000005</v>
      </c>
      <c r="N4823">
        <v>10.31</v>
      </c>
      <c r="O4823" t="s">
        <v>9341</v>
      </c>
      <c r="P4823">
        <v>7.069</v>
      </c>
      <c r="Q4823">
        <v>5.9359999999999999</v>
      </c>
      <c r="R4823" t="s">
        <v>9341</v>
      </c>
      <c r="S4823">
        <v>5.6189999999999998</v>
      </c>
      <c r="T4823" t="s">
        <v>9341</v>
      </c>
      <c r="U4823" t="s">
        <v>9500</v>
      </c>
      <c r="V4823" t="str">
        <f>LEFT($U4823,2)</f>
        <v>K1</v>
      </c>
      <c r="W4823" s="3">
        <f>_xlfn.XLOOKUP(V4823,$AC$2:$AC$43,$AD$2:$AD$43,"none")</f>
        <v>0.86</v>
      </c>
      <c r="X4823" s="3">
        <f>IF(ISNUMBER($W4823), 4600 * (1 / (0.92 * $W4823 + 1.7) + 1 / (0.92 * $W4823 + 0.62)),"none")</f>
        <v>5106.1368670782376</v>
      </c>
      <c r="Y4823" s="8">
        <f>IF(ISNUMBER($X4823), _xlfn.XLOOKUP($X4823,Sheet3!$A$2:$A$392,Sheet3!$B$2:$B$392,"none", 1,1), $AF$2)</f>
        <v>1</v>
      </c>
      <c r="Z4823" s="8">
        <f>IF(ISNUMBER($X4823), _xlfn.XLOOKUP($X4823,Sheet3!$A$2:$A$392,Sheet3!$C$2:$C$392,"none", 1,1), $AF$2)</f>
        <v>0.82210000000000005</v>
      </c>
      <c r="AA4823" s="8">
        <f>IF(ISNUMBER($X4823), _xlfn.XLOOKUP($X4823,Sheet3!$A$2:$A$392,Sheet3!$D$2:$D$392,"none", 1,1), $AF$2)</f>
        <v>0.65410000000000001</v>
      </c>
    </row>
    <row r="4824" spans="1:27">
      <c r="A4824">
        <v>3707</v>
      </c>
      <c r="B4824" t="s">
        <v>4010</v>
      </c>
      <c r="C4824" t="s">
        <v>12</v>
      </c>
      <c r="D4824">
        <v>0</v>
      </c>
      <c r="E4824">
        <v>35</v>
      </c>
      <c r="F4824">
        <v>32.833405377600002</v>
      </c>
      <c r="G4824">
        <v>0</v>
      </c>
      <c r="H4824">
        <v>30</v>
      </c>
      <c r="I4824">
        <v>20.198722751999998</v>
      </c>
      <c r="J4824">
        <f>(D4824+E4824/60+F4824/3600)*15</f>
        <v>8.8868058557400005</v>
      </c>
      <c r="K4824">
        <f>IF(G4824&lt;0, G4824-H4824/60-I4824/3600, G4824+H4824/60+I4824/3600)</f>
        <v>0.50561075631999997</v>
      </c>
      <c r="L4824">
        <v>143.173</v>
      </c>
      <c r="M4824">
        <v>-62.295000000000002</v>
      </c>
      <c r="N4824">
        <v>17.420000000000002</v>
      </c>
      <c r="O4824" t="s">
        <v>9341</v>
      </c>
      <c r="P4824">
        <v>6.3680000000000003</v>
      </c>
      <c r="Q4824">
        <v>5.9359999999999999</v>
      </c>
      <c r="R4824" t="s">
        <v>9341</v>
      </c>
      <c r="S4824">
        <v>5.8280000000000003</v>
      </c>
      <c r="T4824" t="s">
        <v>9341</v>
      </c>
      <c r="U4824" t="s">
        <v>9639</v>
      </c>
      <c r="V4824" t="str">
        <f>LEFT($U4824,2)</f>
        <v>F5</v>
      </c>
      <c r="W4824" s="3">
        <f>_xlfn.XLOOKUP(V4824,$AC$2:$AC$43,$AD$2:$AD$43,"none")</f>
        <v>0.45</v>
      </c>
      <c r="X4824" s="3">
        <f>IF(ISNUMBER($W4824), 4600 * (1 / (0.92 * $W4824 + 1.7) + 1 / (0.92 * $W4824 + 0.62)),"none")</f>
        <v>6624.7124722536864</v>
      </c>
      <c r="Y4824" s="8">
        <f>IF(ISNUMBER($X4824), _xlfn.XLOOKUP($X4824,Sheet3!$A$2:$A$392,Sheet3!$B$2:$B$392,"none", 1,1), $AF$2)</f>
        <v>0.99370000000000003</v>
      </c>
      <c r="Z4824" s="8">
        <f>IF(ISNUMBER($X4824), _xlfn.XLOOKUP($X4824,Sheet3!$A$2:$A$392,Sheet3!$C$2:$C$392,"none", 1,1), $AF$2)</f>
        <v>0.9526</v>
      </c>
      <c r="AA4824" s="8">
        <f>IF(ISNUMBER($X4824), _xlfn.XLOOKUP($X4824,Sheet3!$A$2:$A$392,Sheet3!$D$2:$D$392,"none", 1,1), $AF$2)</f>
        <v>1</v>
      </c>
    </row>
    <row r="4825" spans="1:27">
      <c r="A4825">
        <v>6046</v>
      </c>
      <c r="B4825" t="s">
        <v>6349</v>
      </c>
      <c r="C4825" t="s">
        <v>297</v>
      </c>
      <c r="D4825">
        <v>18</v>
      </c>
      <c r="E4825">
        <v>31</v>
      </c>
      <c r="F4825">
        <v>56.993512303199999</v>
      </c>
      <c r="G4825">
        <v>-1</v>
      </c>
      <c r="H4825">
        <v>0</v>
      </c>
      <c r="I4825">
        <v>10.710759996</v>
      </c>
      <c r="J4825">
        <f>(D4825+E4825/60+F4825/3600)*15</f>
        <v>277.98747296792999</v>
      </c>
      <c r="K4825">
        <f>IF(G4825&lt;0, G4825-H4825/60-I4825/3600, G4825+H4825/60+I4825/3600)</f>
        <v>-1.0029752111100001</v>
      </c>
      <c r="L4825">
        <v>8.5830000000000002</v>
      </c>
      <c r="M4825">
        <v>-3.8250000000000002</v>
      </c>
      <c r="N4825">
        <v>4.95</v>
      </c>
      <c r="O4825" t="s">
        <v>9341</v>
      </c>
      <c r="P4825">
        <v>6.08</v>
      </c>
      <c r="Q4825">
        <v>5.9359999999999999</v>
      </c>
      <c r="R4825" t="s">
        <v>9341</v>
      </c>
      <c r="S4825">
        <v>5.9</v>
      </c>
      <c r="T4825" t="s">
        <v>9341</v>
      </c>
      <c r="U4825" t="s">
        <v>10442</v>
      </c>
      <c r="V4825" t="str">
        <f>LEFT($U4825,2)</f>
        <v>A5</v>
      </c>
      <c r="W4825" s="3">
        <f>_xlfn.XLOOKUP(V4825,$AC$2:$AC$43,$AD$2:$AD$43,"none")</f>
        <v>0.15</v>
      </c>
      <c r="X4825" s="3">
        <f>IF(ISNUMBER($W4825), 4600 * (1 / (0.92 * $W4825 + 1.7) + 1 / (0.92 * $W4825 + 0.62)),"none")</f>
        <v>8571.3219313180252</v>
      </c>
      <c r="Y4825" s="8">
        <f>IF(ISNUMBER($X4825), _xlfn.XLOOKUP($X4825,Sheet3!$A$2:$A$392,Sheet3!$B$2:$B$392,"none", 1,1), $AF$2)</f>
        <v>0.72599999999999998</v>
      </c>
      <c r="Z4825" s="8">
        <f>IF(ISNUMBER($X4825), _xlfn.XLOOKUP($X4825,Sheet3!$A$2:$A$392,Sheet3!$C$2:$C$392,"none", 1,1), $AF$2)</f>
        <v>0.7762</v>
      </c>
      <c r="AA4825" s="8">
        <f>IF(ISNUMBER($X4825), _xlfn.XLOOKUP($X4825,Sheet3!$A$2:$A$392,Sheet3!$D$2:$D$392,"none", 1,1), $AF$2)</f>
        <v>1</v>
      </c>
    </row>
    <row r="4826" spans="1:27">
      <c r="A4826">
        <v>474</v>
      </c>
      <c r="B4826" t="s">
        <v>773</v>
      </c>
      <c r="C4826" t="s">
        <v>297</v>
      </c>
      <c r="D4826">
        <v>23</v>
      </c>
      <c r="E4826">
        <v>46</v>
      </c>
      <c r="F4826">
        <v>36.736563993600001</v>
      </c>
      <c r="G4826">
        <v>66</v>
      </c>
      <c r="H4826">
        <v>46</v>
      </c>
      <c r="I4826">
        <v>56.081325468000003</v>
      </c>
      <c r="J4826">
        <f>(D4826+E4826/60+F4826/3600)*15</f>
        <v>356.65306901663996</v>
      </c>
      <c r="K4826">
        <f>IF(G4826&lt;0, G4826-H4826/60-I4826/3600, G4826+H4826/60+I4826/3600)</f>
        <v>66.782244812629997</v>
      </c>
      <c r="L4826">
        <v>8.0090000000000003</v>
      </c>
      <c r="M4826">
        <v>-2.9359999999999999</v>
      </c>
      <c r="N4826">
        <v>2.5299999999999998</v>
      </c>
      <c r="O4826">
        <v>5.15</v>
      </c>
      <c r="P4826">
        <v>5.883</v>
      </c>
      <c r="Q4826">
        <v>5.9370000000000003</v>
      </c>
      <c r="R4826" t="s">
        <v>9341</v>
      </c>
      <c r="S4826">
        <v>5.907</v>
      </c>
      <c r="T4826" t="s">
        <v>9341</v>
      </c>
      <c r="U4826" t="s">
        <v>9354</v>
      </c>
      <c r="V4826" t="str">
        <f>LEFT($U4826,2)</f>
        <v>B2</v>
      </c>
      <c r="W4826" s="3">
        <f>_xlfn.XLOOKUP(V4826,$AC$2:$AC$43,$AD$2:$AD$43,"none")</f>
        <v>-0.24</v>
      </c>
      <c r="X4826" s="3">
        <f>IF(ISNUMBER($W4826), 4600 * (1 / (0.92 * $W4826 + 1.7) + 1 / (0.92 * $W4826 + 0.62)),"none")</f>
        <v>14632.835167360139</v>
      </c>
      <c r="Y4826" s="8">
        <f>IF(ISNUMBER($X4826), _xlfn.XLOOKUP($X4826,Sheet3!$A$2:$A$392,Sheet3!$B$2:$B$392,"none", 1,1), $AF$2)</f>
        <v>0.47989999999999999</v>
      </c>
      <c r="Z4826" s="8">
        <f>IF(ISNUMBER($X4826), _xlfn.XLOOKUP($X4826,Sheet3!$A$2:$A$392,Sheet3!$C$2:$C$392,"none", 1,1), $AF$2)</f>
        <v>0.58679999999999999</v>
      </c>
      <c r="AA4826" s="8">
        <f>IF(ISNUMBER($X4826), _xlfn.XLOOKUP($X4826,Sheet3!$A$2:$A$392,Sheet3!$D$2:$D$392,"none", 1,1), $AF$2)</f>
        <v>1</v>
      </c>
    </row>
    <row r="4827" spans="1:27">
      <c r="A4827">
        <v>3372</v>
      </c>
      <c r="B4827" t="s">
        <v>3675</v>
      </c>
      <c r="C4827" t="s">
        <v>12</v>
      </c>
      <c r="D4827">
        <v>0</v>
      </c>
      <c r="E4827">
        <v>13</v>
      </c>
      <c r="F4827">
        <v>42.244177907999998</v>
      </c>
      <c r="G4827">
        <v>-26</v>
      </c>
      <c r="H4827">
        <v>1</v>
      </c>
      <c r="I4827">
        <v>20.464886711999998</v>
      </c>
      <c r="J4827">
        <f>(D4827+E4827/60+F4827/3600)*15</f>
        <v>3.4260174079500003</v>
      </c>
      <c r="K4827">
        <f>IF(G4827&lt;0, G4827-H4827/60-I4827/3600, G4827+H4827/60+I4827/3600)</f>
        <v>-26.02235135742</v>
      </c>
      <c r="L4827">
        <v>37.933</v>
      </c>
      <c r="M4827">
        <v>-76.703000000000003</v>
      </c>
      <c r="N4827">
        <v>3.54</v>
      </c>
      <c r="O4827" t="s">
        <v>9341</v>
      </c>
      <c r="P4827">
        <v>7.476</v>
      </c>
      <c r="Q4827">
        <v>5.9370000000000003</v>
      </c>
      <c r="R4827" t="s">
        <v>9341</v>
      </c>
      <c r="S4827">
        <v>5.2869999999999999</v>
      </c>
      <c r="T4827" t="s">
        <v>9341</v>
      </c>
      <c r="U4827" t="s">
        <v>9360</v>
      </c>
      <c r="V4827" t="str">
        <f>LEFT($U4827,2)</f>
        <v>K5</v>
      </c>
      <c r="W4827" s="3">
        <f>_xlfn.XLOOKUP(V4827,$AC$2:$AC$43,$AD$2:$AD$43,"none")</f>
        <v>1.1499999999999999</v>
      </c>
      <c r="X4827" s="3">
        <f>IF(ISNUMBER($W4827), 4600 * (1 / (0.92 * $W4827 + 1.7) + 1 / (0.92 * $W4827 + 0.62)),"none")</f>
        <v>4409.2340323652679</v>
      </c>
      <c r="Y4827" s="8">
        <f>IF(ISNUMBER($X4827), _xlfn.XLOOKUP($X4827,Sheet3!$A$2:$A$392,Sheet3!$B$2:$B$392,"none", 1,1), $AF$2)</f>
        <v>1</v>
      </c>
      <c r="Z4827" s="8">
        <f>IF(ISNUMBER($X4827), _xlfn.XLOOKUP($X4827,Sheet3!$A$2:$A$392,Sheet3!$C$2:$C$392,"none", 1,1), $AF$2)</f>
        <v>0.73599999999999999</v>
      </c>
      <c r="AA4827" s="8">
        <f>IF(ISNUMBER($X4827), _xlfn.XLOOKUP($X4827,Sheet3!$A$2:$A$392,Sheet3!$D$2:$D$392,"none", 1,1), $AF$2)</f>
        <v>0.4803</v>
      </c>
    </row>
    <row r="4828" spans="1:27">
      <c r="A4828">
        <v>4356</v>
      </c>
      <c r="B4828" t="s">
        <v>4659</v>
      </c>
      <c r="C4828" t="s">
        <v>297</v>
      </c>
      <c r="D4828">
        <v>9</v>
      </c>
      <c r="E4828">
        <v>32</v>
      </c>
      <c r="F4828">
        <v>55.774460637600001</v>
      </c>
      <c r="G4828">
        <v>-13</v>
      </c>
      <c r="H4828">
        <v>31</v>
      </c>
      <c r="I4828">
        <v>0.49531691999999999</v>
      </c>
      <c r="J4828">
        <f>(D4828+E4828/60+F4828/3600)*15</f>
        <v>143.23239358599</v>
      </c>
      <c r="K4828">
        <f>IF(G4828&lt;0, G4828-H4828/60-I4828/3600, G4828+H4828/60+I4828/3600)</f>
        <v>-13.5168042547</v>
      </c>
      <c r="L4828">
        <v>-7.6319999999999997</v>
      </c>
      <c r="M4828">
        <v>1.171</v>
      </c>
      <c r="N4828">
        <v>4.2</v>
      </c>
      <c r="O4828" t="s">
        <v>9341</v>
      </c>
      <c r="P4828">
        <v>7.4349999999999996</v>
      </c>
      <c r="Q4828">
        <v>5.9370000000000003</v>
      </c>
      <c r="R4828" t="s">
        <v>9341</v>
      </c>
      <c r="S4828">
        <v>5.383</v>
      </c>
      <c r="T4828" t="s">
        <v>9341</v>
      </c>
      <c r="U4828" t="s">
        <v>9406</v>
      </c>
      <c r="V4828" t="str">
        <f>LEFT($U4828,2)</f>
        <v>K4</v>
      </c>
      <c r="W4828" s="3">
        <f>_xlfn.XLOOKUP(V4828,$AC$2:$AC$43,$AD$2:$AD$43,"none")</f>
        <v>1</v>
      </c>
      <c r="X4828" s="3">
        <f>IF(ISNUMBER($W4828), 4600 * (1 / (0.92 * $W4828 + 1.7) + 1 / (0.92 * $W4828 + 0.62)),"none")</f>
        <v>4742.7381778526815</v>
      </c>
      <c r="Y4828" s="8">
        <f>IF(ISNUMBER($X4828), _xlfn.XLOOKUP($X4828,Sheet3!$A$2:$A$392,Sheet3!$B$2:$B$392,"none", 1,1), $AF$2)</f>
        <v>1</v>
      </c>
      <c r="Z4828" s="8">
        <f>IF(ISNUMBER($X4828), _xlfn.XLOOKUP($X4828,Sheet3!$A$2:$A$392,Sheet3!$C$2:$C$392,"none", 1,1), $AF$2)</f>
        <v>0.77500000000000002</v>
      </c>
      <c r="AA4828" s="8">
        <f>IF(ISNUMBER($X4828), _xlfn.XLOOKUP($X4828,Sheet3!$A$2:$A$392,Sheet3!$D$2:$D$392,"none", 1,1), $AF$2)</f>
        <v>0.55479999999999996</v>
      </c>
    </row>
    <row r="4829" spans="1:27">
      <c r="A4829">
        <v>1341</v>
      </c>
      <c r="B4829" t="s">
        <v>1642</v>
      </c>
      <c r="C4829" t="s">
        <v>16</v>
      </c>
      <c r="D4829">
        <v>9</v>
      </c>
      <c r="E4829">
        <v>17</v>
      </c>
      <c r="F4829">
        <v>31.178769201600002</v>
      </c>
      <c r="G4829">
        <v>46</v>
      </c>
      <c r="H4829">
        <v>49</v>
      </c>
      <c r="I4829">
        <v>2.0226209879999999</v>
      </c>
      <c r="J4829">
        <f>(D4829+E4829/60+F4829/3600)*15</f>
        <v>139.37991153834</v>
      </c>
      <c r="K4829">
        <f>IF(G4829&lt;0, G4829-H4829/60-I4829/3600, G4829+H4829/60+I4829/3600)</f>
        <v>46.817228505830002</v>
      </c>
      <c r="L4829">
        <v>15.558999999999999</v>
      </c>
      <c r="M4829">
        <v>12.237</v>
      </c>
      <c r="N4829">
        <v>9.4499999999999993</v>
      </c>
      <c r="O4829" t="s">
        <v>9341</v>
      </c>
      <c r="P4829">
        <v>5.9960000000000004</v>
      </c>
      <c r="Q4829">
        <v>5.9379999999999997</v>
      </c>
      <c r="R4829" t="s">
        <v>9341</v>
      </c>
      <c r="S4829">
        <v>5.9480000000000004</v>
      </c>
      <c r="T4829" t="s">
        <v>9341</v>
      </c>
      <c r="U4829" t="s">
        <v>9433</v>
      </c>
      <c r="V4829" t="str">
        <f>LEFT($U4829,2)</f>
        <v>A1</v>
      </c>
      <c r="W4829" s="3">
        <f>_xlfn.XLOOKUP(V4829,$AC$2:$AC$43,$AD$2:$AD$43,"none")</f>
        <v>0.02</v>
      </c>
      <c r="X4829" s="3">
        <f>IF(ISNUMBER($W4829), 4600 * (1 / (0.92 * $W4829 + 1.7) + 1 / (0.92 * $W4829 + 0.62)),"none")</f>
        <v>9882.4225367888994</v>
      </c>
      <c r="Y4829" s="8">
        <f>IF(ISNUMBER($X4829), _xlfn.XLOOKUP($X4829,Sheet3!$A$2:$A$392,Sheet3!$B$2:$B$392,"none", 1,1), $AF$2)</f>
        <v>0.63239999999999996</v>
      </c>
      <c r="Z4829" s="8">
        <f>IF(ISNUMBER($X4829), _xlfn.XLOOKUP($X4829,Sheet3!$A$2:$A$392,Sheet3!$C$2:$C$392,"none", 1,1), $AF$2)</f>
        <v>0.70809999999999995</v>
      </c>
      <c r="AA4829" s="8">
        <f>IF(ISNUMBER($X4829), _xlfn.XLOOKUP($X4829,Sheet3!$A$2:$A$392,Sheet3!$D$2:$D$392,"none", 1,1), $AF$2)</f>
        <v>1</v>
      </c>
    </row>
    <row r="4830" spans="1:27">
      <c r="A4830">
        <v>6317</v>
      </c>
      <c r="B4830" t="s">
        <v>6620</v>
      </c>
      <c r="C4830" t="s">
        <v>297</v>
      </c>
      <c r="D4830">
        <v>20</v>
      </c>
      <c r="E4830">
        <v>20</v>
      </c>
      <c r="F4830">
        <v>0.1886565264</v>
      </c>
      <c r="G4830">
        <v>13</v>
      </c>
      <c r="H4830">
        <v>32</v>
      </c>
      <c r="I4830">
        <v>53.118564251999999</v>
      </c>
      <c r="J4830">
        <f>(D4830+E4830/60+F4830/3600)*15</f>
        <v>305.00078606885995</v>
      </c>
      <c r="K4830">
        <f>IF(G4830&lt;0, G4830-H4830/60-I4830/3600, G4830+H4830/60+I4830/3600)</f>
        <v>13.54808849007</v>
      </c>
      <c r="L4830">
        <v>-3.9</v>
      </c>
      <c r="M4830">
        <v>-5.0069999999999997</v>
      </c>
      <c r="N4830">
        <v>11.56</v>
      </c>
      <c r="O4830" t="s">
        <v>9341</v>
      </c>
      <c r="P4830">
        <v>6.2510000000000003</v>
      </c>
      <c r="Q4830">
        <v>5.9379999999999997</v>
      </c>
      <c r="R4830" t="s">
        <v>9341</v>
      </c>
      <c r="S4830">
        <v>5.9</v>
      </c>
      <c r="T4830" t="s">
        <v>9341</v>
      </c>
      <c r="U4830" t="s">
        <v>9709</v>
      </c>
      <c r="V4830" t="str">
        <f>LEFT($U4830,2)</f>
        <v>A5</v>
      </c>
      <c r="W4830" s="3">
        <f>_xlfn.XLOOKUP(V4830,$AC$2:$AC$43,$AD$2:$AD$43,"none")</f>
        <v>0.15</v>
      </c>
      <c r="X4830" s="3">
        <f>IF(ISNUMBER($W4830), 4600 * (1 / (0.92 * $W4830 + 1.7) + 1 / (0.92 * $W4830 + 0.62)),"none")</f>
        <v>8571.3219313180252</v>
      </c>
      <c r="Y4830" s="8">
        <f>IF(ISNUMBER($X4830), _xlfn.XLOOKUP($X4830,Sheet3!$A$2:$A$392,Sheet3!$B$2:$B$392,"none", 1,1), $AF$2)</f>
        <v>0.72599999999999998</v>
      </c>
      <c r="Z4830" s="8">
        <f>IF(ISNUMBER($X4830), _xlfn.XLOOKUP($X4830,Sheet3!$A$2:$A$392,Sheet3!$C$2:$C$392,"none", 1,1), $AF$2)</f>
        <v>0.7762</v>
      </c>
      <c r="AA4830" s="8">
        <f>IF(ISNUMBER($X4830), _xlfn.XLOOKUP($X4830,Sheet3!$A$2:$A$392,Sheet3!$D$2:$D$392,"none", 1,1), $AF$2)</f>
        <v>1</v>
      </c>
    </row>
    <row r="4831" spans="1:27">
      <c r="A4831">
        <v>839</v>
      </c>
      <c r="B4831" t="s">
        <v>1139</v>
      </c>
      <c r="C4831" t="s">
        <v>16</v>
      </c>
      <c r="D4831">
        <v>18</v>
      </c>
      <c r="E4831">
        <v>0</v>
      </c>
      <c r="F4831">
        <v>3.5284407912</v>
      </c>
      <c r="G4831">
        <v>80</v>
      </c>
      <c r="H4831">
        <v>0</v>
      </c>
      <c r="I4831">
        <v>3.0482029800000001</v>
      </c>
      <c r="J4831">
        <f>(D4831+E4831/60+F4831/3600)*15</f>
        <v>270.01470183663002</v>
      </c>
      <c r="K4831">
        <f>IF(G4831&lt;0, G4831-H4831/60-I4831/3600, G4831+H4831/60+I4831/3600)</f>
        <v>80.000846723050003</v>
      </c>
      <c r="L4831">
        <v>48.427999999999997</v>
      </c>
      <c r="M4831">
        <v>131.87200000000001</v>
      </c>
      <c r="N4831">
        <v>22.43</v>
      </c>
      <c r="O4831" t="s">
        <v>9341</v>
      </c>
      <c r="P4831">
        <v>6.4470000000000001</v>
      </c>
      <c r="Q4831">
        <v>5.9390000000000001</v>
      </c>
      <c r="R4831" t="s">
        <v>9341</v>
      </c>
      <c r="S4831">
        <v>5.9279999999999999</v>
      </c>
      <c r="T4831" t="s">
        <v>9341</v>
      </c>
      <c r="U4831" t="s">
        <v>9744</v>
      </c>
      <c r="V4831" t="str">
        <f>LEFT($U4831,2)</f>
        <v>F7</v>
      </c>
      <c r="W4831" s="3" t="str">
        <f>_xlfn.XLOOKUP(V4831,$AC$2:$AC$43,$AD$2:$AD$43,"none")</f>
        <v>none</v>
      </c>
      <c r="X4831" s="3" t="str">
        <f>IF(ISNUMBER($W4831), 4600 * (1 / (0.92 * $W4831 + 1.7) + 1 / (0.92 * $W4831 + 0.62)),"none")</f>
        <v>none</v>
      </c>
      <c r="Y4831" s="8">
        <f>IF(ISNUMBER($X4831), _xlfn.XLOOKUP($X4831,Sheet3!$A$2:$A$392,Sheet3!$B$2:$B$392,"none", 1,1), $AF$2)</f>
        <v>0.8</v>
      </c>
      <c r="Z4831" s="8">
        <f>IF(ISNUMBER($X4831), _xlfn.XLOOKUP($X4831,Sheet3!$A$2:$A$392,Sheet3!$C$2:$C$392,"none", 1,1), $AF$2)</f>
        <v>0.8</v>
      </c>
      <c r="AA4831" s="8">
        <f>IF(ISNUMBER($X4831), _xlfn.XLOOKUP($X4831,Sheet3!$A$2:$A$392,Sheet3!$D$2:$D$392,"none", 1,1), $AF$2)</f>
        <v>0.8</v>
      </c>
    </row>
    <row r="4832" spans="1:27">
      <c r="A4832">
        <v>2488</v>
      </c>
      <c r="B4832" t="s">
        <v>2790</v>
      </c>
      <c r="C4832" t="s">
        <v>297</v>
      </c>
      <c r="D4832">
        <v>6</v>
      </c>
      <c r="E4832">
        <v>36</v>
      </c>
      <c r="F4832">
        <v>46.598053944</v>
      </c>
      <c r="G4832">
        <v>-13</v>
      </c>
      <c r="H4832">
        <v>19</v>
      </c>
      <c r="I4832">
        <v>15.676516164000001</v>
      </c>
      <c r="J4832">
        <f>(D4832+E4832/60+F4832/3600)*15</f>
        <v>99.1941585581</v>
      </c>
      <c r="K4832">
        <f>IF(G4832&lt;0, G4832-H4832/60-I4832/3600, G4832+H4832/60+I4832/3600)</f>
        <v>-13.321021254490001</v>
      </c>
      <c r="L4832">
        <v>-1.734</v>
      </c>
      <c r="M4832">
        <v>-34.131</v>
      </c>
      <c r="N4832">
        <v>4.74</v>
      </c>
      <c r="O4832" t="s">
        <v>9341</v>
      </c>
      <c r="P4832">
        <v>7.5019999999999998</v>
      </c>
      <c r="Q4832">
        <v>5.9390000000000001</v>
      </c>
      <c r="R4832" t="s">
        <v>9341</v>
      </c>
      <c r="S4832">
        <v>5.3390000000000004</v>
      </c>
      <c r="T4832" t="s">
        <v>9341</v>
      </c>
      <c r="U4832" t="s">
        <v>10235</v>
      </c>
      <c r="V4832" t="str">
        <f>LEFT($U4832,2)</f>
        <v>K4</v>
      </c>
      <c r="W4832" s="3">
        <f>_xlfn.XLOOKUP(V4832,$AC$2:$AC$43,$AD$2:$AD$43,"none")</f>
        <v>1</v>
      </c>
      <c r="X4832" s="3">
        <f>IF(ISNUMBER($W4832), 4600 * (1 / (0.92 * $W4832 + 1.7) + 1 / (0.92 * $W4832 + 0.62)),"none")</f>
        <v>4742.7381778526815</v>
      </c>
      <c r="Y4832" s="8">
        <f>IF(ISNUMBER($X4832), _xlfn.XLOOKUP($X4832,Sheet3!$A$2:$A$392,Sheet3!$B$2:$B$392,"none", 1,1), $AF$2)</f>
        <v>1</v>
      </c>
      <c r="Z4832" s="8">
        <f>IF(ISNUMBER($X4832), _xlfn.XLOOKUP($X4832,Sheet3!$A$2:$A$392,Sheet3!$C$2:$C$392,"none", 1,1), $AF$2)</f>
        <v>0.77500000000000002</v>
      </c>
      <c r="AA4832" s="8">
        <f>IF(ISNUMBER($X4832), _xlfn.XLOOKUP($X4832,Sheet3!$A$2:$A$392,Sheet3!$D$2:$D$392,"none", 1,1), $AF$2)</f>
        <v>0.55479999999999996</v>
      </c>
    </row>
    <row r="4833" spans="1:27">
      <c r="A4833">
        <v>2613</v>
      </c>
      <c r="B4833" t="s">
        <v>2915</v>
      </c>
      <c r="C4833" t="s">
        <v>297</v>
      </c>
      <c r="D4833">
        <v>7</v>
      </c>
      <c r="E4833">
        <v>0</v>
      </c>
      <c r="F4833">
        <v>23.756506672800001</v>
      </c>
      <c r="G4833">
        <v>-8</v>
      </c>
      <c r="H4833">
        <v>24</v>
      </c>
      <c r="I4833">
        <v>24.546626891999999</v>
      </c>
      <c r="J4833">
        <f>(D4833+E4833/60+F4833/3600)*15</f>
        <v>105.09898544447</v>
      </c>
      <c r="K4833">
        <f>IF(G4833&lt;0, G4833-H4833/60-I4833/3600, G4833+H4833/60+I4833/3600)</f>
        <v>-8.4068185074699997</v>
      </c>
      <c r="L4833">
        <v>-6.8330000000000002</v>
      </c>
      <c r="M4833">
        <v>2.8290000000000002</v>
      </c>
      <c r="N4833">
        <v>3.16</v>
      </c>
      <c r="O4833">
        <v>5.58</v>
      </c>
      <c r="P4833">
        <v>5.8639999999999999</v>
      </c>
      <c r="Q4833">
        <v>5.9390000000000001</v>
      </c>
      <c r="R4833" t="s">
        <v>9341</v>
      </c>
      <c r="S4833">
        <v>5.9370000000000003</v>
      </c>
      <c r="T4833" t="s">
        <v>9341</v>
      </c>
      <c r="U4833" t="s">
        <v>9408</v>
      </c>
      <c r="V4833" t="str">
        <f>LEFT($U4833,2)</f>
        <v>B8</v>
      </c>
      <c r="W4833" s="3">
        <f>_xlfn.XLOOKUP(V4833,$AC$2:$AC$43,$AD$2:$AD$43,"none")</f>
        <v>-0.11</v>
      </c>
      <c r="X4833" s="3">
        <f>IF(ISNUMBER($W4833), 4600 * (1 / (0.92 * $W4833 + 1.7) + 1 / (0.92 * $W4833 + 0.62)),"none")</f>
        <v>11743.77313439976</v>
      </c>
      <c r="Y4833" s="8">
        <f>IF(ISNUMBER($X4833), _xlfn.XLOOKUP($X4833,Sheet3!$A$2:$A$392,Sheet3!$B$2:$B$392,"none", 1,1), $AF$2)</f>
        <v>0.54959999999999998</v>
      </c>
      <c r="Z4833" s="8">
        <f>IF(ISNUMBER($X4833), _xlfn.XLOOKUP($X4833,Sheet3!$A$2:$A$392,Sheet3!$C$2:$C$392,"none", 1,1), $AF$2)</f>
        <v>0.64410000000000001</v>
      </c>
      <c r="AA4833" s="8">
        <f>IF(ISNUMBER($X4833), _xlfn.XLOOKUP($X4833,Sheet3!$A$2:$A$392,Sheet3!$D$2:$D$392,"none", 1,1), $AF$2)</f>
        <v>1</v>
      </c>
    </row>
    <row r="4834" spans="1:27">
      <c r="A4834">
        <v>3245</v>
      </c>
      <c r="B4834" t="s">
        <v>3548</v>
      </c>
      <c r="C4834" t="s">
        <v>12</v>
      </c>
      <c r="D4834">
        <v>1</v>
      </c>
      <c r="E4834">
        <v>38</v>
      </c>
      <c r="F4834">
        <v>27.483901987199999</v>
      </c>
      <c r="G4834">
        <v>-36</v>
      </c>
      <c r="H4834">
        <v>31</v>
      </c>
      <c r="I4834">
        <v>41.700679932</v>
      </c>
      <c r="J4834">
        <f>(D4834+E4834/60+F4834/3600)*15</f>
        <v>24.614516258279998</v>
      </c>
      <c r="K4834">
        <f>IF(G4834&lt;0, G4834-H4834/60-I4834/3600, G4834+H4834/60+I4834/3600)</f>
        <v>-36.528250188869997</v>
      </c>
      <c r="L4834">
        <v>-13.955</v>
      </c>
      <c r="M4834">
        <v>-121.934</v>
      </c>
      <c r="N4834">
        <v>9.75</v>
      </c>
      <c r="O4834" t="s">
        <v>9341</v>
      </c>
      <c r="P4834">
        <v>6.9909999999999997</v>
      </c>
      <c r="Q4834">
        <v>5.9390000000000001</v>
      </c>
      <c r="R4834" t="s">
        <v>9341</v>
      </c>
      <c r="S4834">
        <v>5.6589999999999998</v>
      </c>
      <c r="T4834" t="s">
        <v>9341</v>
      </c>
      <c r="U4834" t="s">
        <v>9403</v>
      </c>
      <c r="V4834" t="str">
        <f>LEFT($U4834,2)</f>
        <v>K0</v>
      </c>
      <c r="W4834" s="3">
        <f>_xlfn.XLOOKUP(V4834,$AC$2:$AC$43,$AD$2:$AD$43,"none")</f>
        <v>0.81</v>
      </c>
      <c r="X4834" s="3">
        <f>IF(ISNUMBER($W4834), 4600 * (1 / (0.92 * $W4834 + 1.7) + 1 / (0.92 * $W4834 + 0.62)),"none")</f>
        <v>5250.7063834266155</v>
      </c>
      <c r="Y4834" s="8">
        <f>IF(ISNUMBER($X4834), _xlfn.XLOOKUP($X4834,Sheet3!$A$2:$A$392,Sheet3!$B$2:$B$392,"none", 1,1), $AF$2)</f>
        <v>1</v>
      </c>
      <c r="Z4834" s="8">
        <f>IF(ISNUMBER($X4834), _xlfn.XLOOKUP($X4834,Sheet3!$A$2:$A$392,Sheet3!$C$2:$C$392,"none", 1,1), $AF$2)</f>
        <v>0.83299999999999996</v>
      </c>
      <c r="AA4834" s="8">
        <f>IF(ISNUMBER($X4834), _xlfn.XLOOKUP($X4834,Sheet3!$A$2:$A$392,Sheet3!$D$2:$D$392,"none", 1,1), $AF$2)</f>
        <v>0.67869999999999997</v>
      </c>
    </row>
    <row r="4835" spans="1:27">
      <c r="A4835">
        <v>18</v>
      </c>
      <c r="B4835" t="s">
        <v>316</v>
      </c>
      <c r="C4835" t="s">
        <v>16</v>
      </c>
      <c r="D4835">
        <v>22</v>
      </c>
      <c r="E4835">
        <v>53</v>
      </c>
      <c r="F4835">
        <v>40.155999999999999</v>
      </c>
      <c r="G4835">
        <v>44</v>
      </c>
      <c r="H4835">
        <v>44</v>
      </c>
      <c r="I4835">
        <v>56.98</v>
      </c>
      <c r="J4835">
        <f>(D4835+E4835/60+F4835/3600)*15</f>
        <v>343.41731666666664</v>
      </c>
      <c r="K4835">
        <f>IF(G4835&lt;0, G4835-H4835/60-I4835/3600, G4835+H4835/60+I4835/3600)</f>
        <v>44.749161111111114</v>
      </c>
      <c r="L4835">
        <v>-2.9</v>
      </c>
      <c r="M4835">
        <v>-16.600000000000001</v>
      </c>
      <c r="N4835" t="s">
        <v>9341</v>
      </c>
      <c r="O4835" t="s">
        <v>9341</v>
      </c>
      <c r="P4835">
        <v>6.1929999999999996</v>
      </c>
      <c r="Q4835">
        <v>5.94</v>
      </c>
      <c r="R4835" t="s">
        <v>9341</v>
      </c>
      <c r="S4835" t="s">
        <v>9341</v>
      </c>
      <c r="T4835" t="s">
        <v>9341</v>
      </c>
      <c r="U4835" t="s">
        <v>9358</v>
      </c>
      <c r="V4835" t="str">
        <f>LEFT($U4835,2)</f>
        <v>A3</v>
      </c>
      <c r="W4835" s="3">
        <f>_xlfn.XLOOKUP(V4835,$AC$2:$AC$43,$AD$2:$AD$43,"none")</f>
        <v>0.08</v>
      </c>
      <c r="X4835" s="3">
        <f>IF(ISNUMBER($W4835), 4600 * (1 / (0.92 * $W4835 + 1.7) + 1 / (0.92 * $W4835 + 0.62)),"none")</f>
        <v>9225.6595386701993</v>
      </c>
      <c r="Y4835" s="8">
        <f>IF(ISNUMBER($X4835), _xlfn.XLOOKUP($X4835,Sheet3!$A$2:$A$392,Sheet3!$B$2:$B$392,"none", 1,1), $AF$2)</f>
        <v>0.67030000000000001</v>
      </c>
      <c r="Z4835" s="8">
        <f>IF(ISNUMBER($X4835), _xlfn.XLOOKUP($X4835,Sheet3!$A$2:$A$392,Sheet3!$C$2:$C$392,"none", 1,1), $AF$2)</f>
        <v>0.73619999999999997</v>
      </c>
      <c r="AA4835" s="8">
        <f>IF(ISNUMBER($X4835), _xlfn.XLOOKUP($X4835,Sheet3!$A$2:$A$392,Sheet3!$D$2:$D$392,"none", 1,1), $AF$2)</f>
        <v>1</v>
      </c>
    </row>
    <row r="4836" spans="1:27">
      <c r="A4836">
        <v>324</v>
      </c>
      <c r="B4836" t="s">
        <v>622</v>
      </c>
      <c r="C4836" t="s">
        <v>313</v>
      </c>
      <c r="D4836">
        <v>0</v>
      </c>
      <c r="E4836">
        <v>30</v>
      </c>
      <c r="F4836">
        <v>19.934422339200001</v>
      </c>
      <c r="G4836">
        <v>59</v>
      </c>
      <c r="H4836">
        <v>58</v>
      </c>
      <c r="I4836">
        <v>39.189476855999999</v>
      </c>
      <c r="J4836">
        <f>(D4836+E4836/60+F4836/3600)*15</f>
        <v>7.5830600930799994</v>
      </c>
      <c r="K4836">
        <f>IF(G4836&lt;0, G4836-H4836/60-I4836/3600, G4836+H4836/60+I4836/3600)</f>
        <v>59.977552632460004</v>
      </c>
      <c r="L4836">
        <v>13.798</v>
      </c>
      <c r="M4836">
        <v>-5.0490000000000004</v>
      </c>
      <c r="N4836">
        <v>3.2</v>
      </c>
      <c r="O4836">
        <v>5.59</v>
      </c>
      <c r="P4836">
        <v>5.95</v>
      </c>
      <c r="Q4836">
        <v>5.94</v>
      </c>
      <c r="R4836" t="s">
        <v>9341</v>
      </c>
      <c r="S4836">
        <v>5.9420000000000002</v>
      </c>
      <c r="T4836" t="s">
        <v>9341</v>
      </c>
      <c r="U4836" t="s">
        <v>9530</v>
      </c>
      <c r="V4836" t="str">
        <f>LEFT($U4836,2)</f>
        <v>B7</v>
      </c>
      <c r="W4836" s="3">
        <f>_xlfn.XLOOKUP(V4836,$AC$2:$AC$43,$AD$2:$AD$43,"none")</f>
        <v>-0.13</v>
      </c>
      <c r="X4836" s="3">
        <f>IF(ISNUMBER($W4836), 4600 * (1 / (0.92 * $W4836 + 1.7) + 1 / (0.92 * $W4836 + 0.62)),"none")</f>
        <v>12103.301413538873</v>
      </c>
      <c r="Y4836" s="8">
        <f>IF(ISNUMBER($X4836), _xlfn.XLOOKUP($X4836,Sheet3!$A$2:$A$392,Sheet3!$B$2:$B$392,"none", 1,1), $AF$2)</f>
        <v>0.53700000000000003</v>
      </c>
      <c r="Z4836" s="8">
        <f>IF(ISNUMBER($X4836), _xlfn.XLOOKUP($X4836,Sheet3!$A$2:$A$392,Sheet3!$C$2:$C$392,"none", 1,1), $AF$2)</f>
        <v>0.63400000000000001</v>
      </c>
      <c r="AA4836" s="8">
        <f>IF(ISNUMBER($X4836), _xlfn.XLOOKUP($X4836,Sheet3!$A$2:$A$392,Sheet3!$D$2:$D$392,"none", 1,1), $AF$2)</f>
        <v>1</v>
      </c>
    </row>
    <row r="4837" spans="1:27">
      <c r="A4837">
        <v>457</v>
      </c>
      <c r="B4837" t="s">
        <v>756</v>
      </c>
      <c r="C4837" t="s">
        <v>297</v>
      </c>
      <c r="D4837">
        <v>21</v>
      </c>
      <c r="E4837">
        <v>44</v>
      </c>
      <c r="F4837">
        <v>53.279138963999998</v>
      </c>
      <c r="G4837">
        <v>62</v>
      </c>
      <c r="H4837">
        <v>27</v>
      </c>
      <c r="I4837">
        <v>38.048647248000002</v>
      </c>
      <c r="J4837">
        <f>(D4837+E4837/60+F4837/3600)*15</f>
        <v>326.22199641234999</v>
      </c>
      <c r="K4837">
        <f>IF(G4837&lt;0, G4837-H4837/60-I4837/3600, G4837+H4837/60+I4837/3600)</f>
        <v>62.460569068680002</v>
      </c>
      <c r="L4837">
        <v>-3.5760000000000001</v>
      </c>
      <c r="M4837">
        <v>-1.3939999999999999</v>
      </c>
      <c r="N4837">
        <v>1</v>
      </c>
      <c r="O4837">
        <v>5.61</v>
      </c>
      <c r="P4837">
        <v>6.25</v>
      </c>
      <c r="Q4837">
        <v>5.94</v>
      </c>
      <c r="R4837">
        <v>5.66</v>
      </c>
      <c r="S4837">
        <v>5.8330000000000002</v>
      </c>
      <c r="T4837">
        <v>5.49</v>
      </c>
      <c r="U4837" t="s">
        <v>9607</v>
      </c>
      <c r="V4837" t="str">
        <f>LEFT($U4837,2)</f>
        <v>O8</v>
      </c>
      <c r="W4837" s="3" t="str">
        <f>_xlfn.XLOOKUP(V4837,$AC$2:$AC$43,$AD$2:$AD$43,"none")</f>
        <v>none</v>
      </c>
      <c r="X4837" s="3" t="str">
        <f>IF(ISNUMBER($W4837), 4600 * (1 / (0.92 * $W4837 + 1.7) + 1 / (0.92 * $W4837 + 0.62)),"none")</f>
        <v>none</v>
      </c>
      <c r="Y4837" s="8">
        <f>IF(ISNUMBER($X4837), _xlfn.XLOOKUP($X4837,Sheet3!$A$2:$A$392,Sheet3!$B$2:$B$392,"none", 1,1), $AF$2)</f>
        <v>0.8</v>
      </c>
      <c r="Z4837" s="8">
        <f>IF(ISNUMBER($X4837), _xlfn.XLOOKUP($X4837,Sheet3!$A$2:$A$392,Sheet3!$C$2:$C$392,"none", 1,1), $AF$2)</f>
        <v>0.8</v>
      </c>
      <c r="AA4837" s="8">
        <f>IF(ISNUMBER($X4837), _xlfn.XLOOKUP($X4837,Sheet3!$A$2:$A$392,Sheet3!$D$2:$D$392,"none", 1,1), $AF$2)</f>
        <v>0.8</v>
      </c>
    </row>
    <row r="4838" spans="1:27">
      <c r="A4838">
        <v>802</v>
      </c>
      <c r="B4838" t="s">
        <v>1102</v>
      </c>
      <c r="C4838" t="s">
        <v>668</v>
      </c>
      <c r="D4838">
        <v>19</v>
      </c>
      <c r="E4838">
        <v>21</v>
      </c>
      <c r="F4838">
        <v>35.518229978400001</v>
      </c>
      <c r="G4838">
        <v>76</v>
      </c>
      <c r="H4838">
        <v>33</v>
      </c>
      <c r="I4838">
        <v>34.557161688000001</v>
      </c>
      <c r="J4838">
        <f>(D4838+E4838/60+F4838/3600)*15</f>
        <v>290.39799262490999</v>
      </c>
      <c r="K4838">
        <f>IF(G4838&lt;0, G4838-H4838/60-I4838/3600, G4838+H4838/60+I4838/3600)</f>
        <v>76.559599211579993</v>
      </c>
      <c r="L4838">
        <v>-6.351</v>
      </c>
      <c r="M4838">
        <v>-0.28699999999999998</v>
      </c>
      <c r="N4838">
        <v>2.13</v>
      </c>
      <c r="O4838" t="s">
        <v>9341</v>
      </c>
      <c r="P4838">
        <v>8.81</v>
      </c>
      <c r="Q4838">
        <v>5.94</v>
      </c>
      <c r="R4838" t="s">
        <v>9341</v>
      </c>
      <c r="S4838">
        <v>4.8730000000000002</v>
      </c>
      <c r="T4838" t="s">
        <v>9341</v>
      </c>
      <c r="U4838" t="s">
        <v>9735</v>
      </c>
      <c r="V4838" t="str">
        <f>LEFT($U4838,2)</f>
        <v>C-</v>
      </c>
      <c r="W4838" s="3" t="str">
        <f>_xlfn.XLOOKUP(V4838,$AC$2:$AC$43,$AD$2:$AD$43,"none")</f>
        <v>none</v>
      </c>
      <c r="X4838" s="3" t="str">
        <f>IF(ISNUMBER($W4838), 4600 * (1 / (0.92 * $W4838 + 1.7) + 1 / (0.92 * $W4838 + 0.62)),"none")</f>
        <v>none</v>
      </c>
      <c r="Y4838" s="8">
        <f>IF(ISNUMBER($X4838), _xlfn.XLOOKUP($X4838,Sheet3!$A$2:$A$392,Sheet3!$B$2:$B$392,"none", 1,1), $AF$2)</f>
        <v>0.8</v>
      </c>
      <c r="Z4838" s="8">
        <f>IF(ISNUMBER($X4838), _xlfn.XLOOKUP($X4838,Sheet3!$A$2:$A$392,Sheet3!$C$2:$C$392,"none", 1,1), $AF$2)</f>
        <v>0.8</v>
      </c>
      <c r="AA4838" s="8">
        <f>IF(ISNUMBER($X4838), _xlfn.XLOOKUP($X4838,Sheet3!$A$2:$A$392,Sheet3!$D$2:$D$392,"none", 1,1), $AF$2)</f>
        <v>0.8</v>
      </c>
    </row>
    <row r="4839" spans="1:27">
      <c r="A4839">
        <v>1641</v>
      </c>
      <c r="B4839" t="s">
        <v>1942</v>
      </c>
      <c r="C4839" t="s">
        <v>297</v>
      </c>
      <c r="D4839">
        <v>4</v>
      </c>
      <c r="E4839">
        <v>7</v>
      </c>
      <c r="F4839">
        <v>59.416912245600003</v>
      </c>
      <c r="G4839">
        <v>17</v>
      </c>
      <c r="H4839">
        <v>20</v>
      </c>
      <c r="I4839">
        <v>23.632332215999998</v>
      </c>
      <c r="J4839">
        <f>(D4839+E4839/60+F4839/3600)*15</f>
        <v>61.997570467689997</v>
      </c>
      <c r="K4839">
        <f>IF(G4839&lt;0, G4839-H4839/60-I4839/3600, G4839+H4839/60+I4839/3600)</f>
        <v>17.33989787006</v>
      </c>
      <c r="L4839">
        <v>8.8000000000000007</v>
      </c>
      <c r="M4839">
        <v>-9.8309999999999995</v>
      </c>
      <c r="N4839">
        <v>7.25</v>
      </c>
      <c r="O4839" t="s">
        <v>9341</v>
      </c>
      <c r="P4839">
        <v>7.5</v>
      </c>
      <c r="Q4839">
        <v>5.94</v>
      </c>
      <c r="R4839" t="s">
        <v>9341</v>
      </c>
      <c r="S4839">
        <v>5.3280000000000003</v>
      </c>
      <c r="T4839" t="s">
        <v>9341</v>
      </c>
      <c r="U4839" t="s">
        <v>9360</v>
      </c>
      <c r="V4839" t="str">
        <f>LEFT($U4839,2)</f>
        <v>K5</v>
      </c>
      <c r="W4839" s="3">
        <f>_xlfn.XLOOKUP(V4839,$AC$2:$AC$43,$AD$2:$AD$43,"none")</f>
        <v>1.1499999999999999</v>
      </c>
      <c r="X4839" s="3">
        <f>IF(ISNUMBER($W4839), 4600 * (1 / (0.92 * $W4839 + 1.7) + 1 / (0.92 * $W4839 + 0.62)),"none")</f>
        <v>4409.2340323652679</v>
      </c>
      <c r="Y4839" s="8">
        <f>IF(ISNUMBER($X4839), _xlfn.XLOOKUP($X4839,Sheet3!$A$2:$A$392,Sheet3!$B$2:$B$392,"none", 1,1), $AF$2)</f>
        <v>1</v>
      </c>
      <c r="Z4839" s="8">
        <f>IF(ISNUMBER($X4839), _xlfn.XLOOKUP($X4839,Sheet3!$A$2:$A$392,Sheet3!$C$2:$C$392,"none", 1,1), $AF$2)</f>
        <v>0.73599999999999999</v>
      </c>
      <c r="AA4839" s="8">
        <f>IF(ISNUMBER($X4839), _xlfn.XLOOKUP($X4839,Sheet3!$A$2:$A$392,Sheet3!$D$2:$D$392,"none", 1,1), $AF$2)</f>
        <v>0.4803</v>
      </c>
    </row>
    <row r="4840" spans="1:27">
      <c r="A4840">
        <v>2579</v>
      </c>
      <c r="B4840" t="s">
        <v>2881</v>
      </c>
      <c r="C4840" t="s">
        <v>12</v>
      </c>
      <c r="D4840">
        <v>6</v>
      </c>
      <c r="E4840">
        <v>51</v>
      </c>
      <c r="F4840">
        <v>42.420733478400003</v>
      </c>
      <c r="G4840">
        <v>-36</v>
      </c>
      <c r="H4840">
        <v>13</v>
      </c>
      <c r="I4840">
        <v>48.979898579999997</v>
      </c>
      <c r="J4840">
        <f>(D4840+E4840/60+F4840/3600)*15</f>
        <v>102.92675305616</v>
      </c>
      <c r="K4840">
        <f>IF(G4840&lt;0, G4840-H4840/60-I4840/3600, G4840+H4840/60+I4840/3600)</f>
        <v>-36.230272194050002</v>
      </c>
      <c r="L4840">
        <v>-40.304000000000002</v>
      </c>
      <c r="M4840">
        <v>-59.965000000000003</v>
      </c>
      <c r="N4840">
        <v>18.14</v>
      </c>
      <c r="O4840" t="s">
        <v>9341</v>
      </c>
      <c r="P4840">
        <v>6.12</v>
      </c>
      <c r="Q4840">
        <v>5.94</v>
      </c>
      <c r="R4840" t="s">
        <v>9341</v>
      </c>
      <c r="S4840">
        <v>5.915</v>
      </c>
      <c r="T4840" t="s">
        <v>9341</v>
      </c>
      <c r="U4840" t="s">
        <v>9359</v>
      </c>
      <c r="V4840" t="str">
        <f>LEFT($U4840,2)</f>
        <v>A3</v>
      </c>
      <c r="W4840" s="3">
        <f>_xlfn.XLOOKUP(V4840,$AC$2:$AC$43,$AD$2:$AD$43,"none")</f>
        <v>0.08</v>
      </c>
      <c r="X4840" s="3">
        <f>IF(ISNUMBER($W4840), 4600 * (1 / (0.92 * $W4840 + 1.7) + 1 / (0.92 * $W4840 + 0.62)),"none")</f>
        <v>9225.6595386701993</v>
      </c>
      <c r="Y4840" s="8">
        <f>IF(ISNUMBER($X4840), _xlfn.XLOOKUP($X4840,Sheet3!$A$2:$A$392,Sheet3!$B$2:$B$392,"none", 1,1), $AF$2)</f>
        <v>0.67030000000000001</v>
      </c>
      <c r="Z4840" s="8">
        <f>IF(ISNUMBER($X4840), _xlfn.XLOOKUP($X4840,Sheet3!$A$2:$A$392,Sheet3!$C$2:$C$392,"none", 1,1), $AF$2)</f>
        <v>0.73619999999999997</v>
      </c>
      <c r="AA4840" s="8">
        <f>IF(ISNUMBER($X4840), _xlfn.XLOOKUP($X4840,Sheet3!$A$2:$A$392,Sheet3!$D$2:$D$392,"none", 1,1), $AF$2)</f>
        <v>1</v>
      </c>
    </row>
    <row r="4841" spans="1:27">
      <c r="A4841">
        <v>2592</v>
      </c>
      <c r="B4841" t="s">
        <v>2894</v>
      </c>
      <c r="C4841" t="s">
        <v>35</v>
      </c>
      <c r="D4841">
        <v>7</v>
      </c>
      <c r="E4841">
        <v>2</v>
      </c>
      <c r="F4841">
        <v>25.533872594399998</v>
      </c>
      <c r="G4841">
        <v>17</v>
      </c>
      <c r="H4841">
        <v>45</v>
      </c>
      <c r="I4841">
        <v>19.870531524</v>
      </c>
      <c r="J4841">
        <f>(D4841+E4841/60+F4841/3600)*15</f>
        <v>105.60639113581</v>
      </c>
      <c r="K4841">
        <f>IF(G4841&lt;0, G4841-H4841/60-I4841/3600, G4841+H4841/60+I4841/3600)</f>
        <v>17.75551959209</v>
      </c>
      <c r="L4841">
        <v>19.638999999999999</v>
      </c>
      <c r="M4841">
        <v>26.864999999999998</v>
      </c>
      <c r="N4841">
        <v>4.18</v>
      </c>
      <c r="O4841" t="s">
        <v>9341</v>
      </c>
      <c r="P4841">
        <v>7.57</v>
      </c>
      <c r="Q4841">
        <v>5.94</v>
      </c>
      <c r="R4841" t="s">
        <v>9341</v>
      </c>
      <c r="S4841">
        <v>4.7670000000000003</v>
      </c>
      <c r="T4841" t="s">
        <v>9341</v>
      </c>
      <c r="U4841" t="s">
        <v>112</v>
      </c>
      <c r="V4841" t="str">
        <f>LEFT($U4841,2)</f>
        <v>M1</v>
      </c>
      <c r="W4841" s="3">
        <f>_xlfn.XLOOKUP(V4841,$AC$2:$AC$43,$AD$2:$AD$43,"none")</f>
        <v>1.47</v>
      </c>
      <c r="X4841" s="3">
        <f>IF(ISNUMBER($W4841), 4600 * (1 / (0.92 * $W4841 + 1.7) + 1 / (0.92 * $W4841 + 0.62)),"none")</f>
        <v>3839.1950178350371</v>
      </c>
      <c r="Y4841" s="8">
        <f>IF(ISNUMBER($X4841), _xlfn.XLOOKUP($X4841,Sheet3!$A$2:$A$392,Sheet3!$B$2:$B$392,"none", 1,1), $AF$2)</f>
        <v>1</v>
      </c>
      <c r="Z4841" s="8">
        <f>IF(ISNUMBER($X4841), _xlfn.XLOOKUP($X4841,Sheet3!$A$2:$A$392,Sheet3!$C$2:$C$392,"none", 1,1), $AF$2)</f>
        <v>0.64800000000000002</v>
      </c>
      <c r="AA4841" s="8">
        <f>IF(ISNUMBER($X4841), _xlfn.XLOOKUP($X4841,Sheet3!$A$2:$A$392,Sheet3!$D$2:$D$392,"none", 1,1), $AF$2)</f>
        <v>0.33460000000000001</v>
      </c>
    </row>
    <row r="4842" spans="1:27">
      <c r="A4842">
        <v>2667</v>
      </c>
      <c r="B4842" t="s">
        <v>2969</v>
      </c>
      <c r="C4842" t="s">
        <v>297</v>
      </c>
      <c r="D4842">
        <v>7</v>
      </c>
      <c r="E4842">
        <v>14</v>
      </c>
      <c r="F4842">
        <v>10.8500851992</v>
      </c>
      <c r="G4842">
        <v>-3</v>
      </c>
      <c r="H4842">
        <v>54</v>
      </c>
      <c r="I4842">
        <v>6.401226168</v>
      </c>
      <c r="J4842">
        <f>(D4842+E4842/60+F4842/3600)*15</f>
        <v>108.54520868833001</v>
      </c>
      <c r="K4842">
        <f>IF(G4842&lt;0, G4842-H4842/60-I4842/3600, G4842+H4842/60+I4842/3600)</f>
        <v>-3.9017781183799998</v>
      </c>
      <c r="L4842">
        <v>-35.079000000000001</v>
      </c>
      <c r="M4842">
        <v>-7.952</v>
      </c>
      <c r="N4842">
        <v>3.7</v>
      </c>
      <c r="O4842" t="s">
        <v>9341</v>
      </c>
      <c r="P4842">
        <v>7.55</v>
      </c>
      <c r="Q4842">
        <v>5.94</v>
      </c>
      <c r="R4842" t="s">
        <v>9341</v>
      </c>
      <c r="S4842">
        <v>5.2910000000000004</v>
      </c>
      <c r="T4842" t="s">
        <v>9341</v>
      </c>
      <c r="U4842" t="s">
        <v>9360</v>
      </c>
      <c r="V4842" t="str">
        <f>LEFT($U4842,2)</f>
        <v>K5</v>
      </c>
      <c r="W4842" s="3">
        <f>_xlfn.XLOOKUP(V4842,$AC$2:$AC$43,$AD$2:$AD$43,"none")</f>
        <v>1.1499999999999999</v>
      </c>
      <c r="X4842" s="3">
        <f>IF(ISNUMBER($W4842), 4600 * (1 / (0.92 * $W4842 + 1.7) + 1 / (0.92 * $W4842 + 0.62)),"none")</f>
        <v>4409.2340323652679</v>
      </c>
      <c r="Y4842" s="8">
        <f>IF(ISNUMBER($X4842), _xlfn.XLOOKUP($X4842,Sheet3!$A$2:$A$392,Sheet3!$B$2:$B$392,"none", 1,1), $AF$2)</f>
        <v>1</v>
      </c>
      <c r="Z4842" s="8">
        <f>IF(ISNUMBER($X4842), _xlfn.XLOOKUP($X4842,Sheet3!$A$2:$A$392,Sheet3!$C$2:$C$392,"none", 1,1), $AF$2)</f>
        <v>0.73599999999999999</v>
      </c>
      <c r="AA4842" s="8">
        <f>IF(ISNUMBER($X4842), _xlfn.XLOOKUP($X4842,Sheet3!$A$2:$A$392,Sheet3!$D$2:$D$392,"none", 1,1), $AF$2)</f>
        <v>0.4803</v>
      </c>
    </row>
    <row r="4843" spans="1:27">
      <c r="A4843">
        <v>2672</v>
      </c>
      <c r="B4843" t="s">
        <v>2974</v>
      </c>
      <c r="C4843" t="s">
        <v>297</v>
      </c>
      <c r="D4843">
        <v>7</v>
      </c>
      <c r="E4843">
        <v>15</v>
      </c>
      <c r="F4843">
        <v>43.2416664048</v>
      </c>
      <c r="G4843">
        <v>-10</v>
      </c>
      <c r="H4843">
        <v>35</v>
      </c>
      <c r="I4843">
        <v>0.970306008</v>
      </c>
      <c r="J4843">
        <f>(D4843+E4843/60+F4843/3600)*15</f>
        <v>108.93017361001999</v>
      </c>
      <c r="K4843">
        <f>IF(G4843&lt;0, G4843-H4843/60-I4843/3600, G4843+H4843/60+I4843/3600)</f>
        <v>-10.583602862780001</v>
      </c>
      <c r="L4843">
        <v>30.013000000000002</v>
      </c>
      <c r="M4843">
        <v>-9.4E-2</v>
      </c>
      <c r="N4843">
        <v>7.29</v>
      </c>
      <c r="O4843" t="s">
        <v>9341</v>
      </c>
      <c r="P4843">
        <v>7.1159999999999997</v>
      </c>
      <c r="Q4843">
        <v>5.94</v>
      </c>
      <c r="R4843" t="s">
        <v>9341</v>
      </c>
      <c r="S4843">
        <v>5.6109999999999998</v>
      </c>
      <c r="T4843" t="s">
        <v>9341</v>
      </c>
      <c r="U4843" t="s">
        <v>9403</v>
      </c>
      <c r="V4843" t="str">
        <f>LEFT($U4843,2)</f>
        <v>K0</v>
      </c>
      <c r="W4843" s="3">
        <f>_xlfn.XLOOKUP(V4843,$AC$2:$AC$43,$AD$2:$AD$43,"none")</f>
        <v>0.81</v>
      </c>
      <c r="X4843" s="3">
        <f>IF(ISNUMBER($W4843), 4600 * (1 / (0.92 * $W4843 + 1.7) + 1 / (0.92 * $W4843 + 0.62)),"none")</f>
        <v>5250.7063834266155</v>
      </c>
      <c r="Y4843" s="8">
        <f>IF(ISNUMBER($X4843), _xlfn.XLOOKUP($X4843,Sheet3!$A$2:$A$392,Sheet3!$B$2:$B$392,"none", 1,1), $AF$2)</f>
        <v>1</v>
      </c>
      <c r="Z4843" s="8">
        <f>IF(ISNUMBER($X4843), _xlfn.XLOOKUP($X4843,Sheet3!$A$2:$A$392,Sheet3!$C$2:$C$392,"none", 1,1), $AF$2)</f>
        <v>0.83299999999999996</v>
      </c>
      <c r="AA4843" s="8">
        <f>IF(ISNUMBER($X4843), _xlfn.XLOOKUP($X4843,Sheet3!$A$2:$A$392,Sheet3!$D$2:$D$392,"none", 1,1), $AF$2)</f>
        <v>0.67869999999999997</v>
      </c>
    </row>
    <row r="4844" spans="1:27">
      <c r="A4844">
        <v>2781</v>
      </c>
      <c r="B4844" t="s">
        <v>3084</v>
      </c>
      <c r="C4844" t="s">
        <v>313</v>
      </c>
      <c r="D4844">
        <v>7</v>
      </c>
      <c r="E4844">
        <v>28</v>
      </c>
      <c r="F4844">
        <v>51.153219999999997</v>
      </c>
      <c r="G4844">
        <v>-31</v>
      </c>
      <c r="H4844">
        <v>50</v>
      </c>
      <c r="I4844">
        <v>54.252600000000001</v>
      </c>
      <c r="J4844">
        <f>(D4844+E4844/60+F4844/3600)*15</f>
        <v>112.21313841666668</v>
      </c>
      <c r="K4844">
        <f>IF(G4844&lt;0, G4844-H4844/60-I4844/3600, G4844+H4844/60+I4844/3600)</f>
        <v>-31.8484035</v>
      </c>
      <c r="L4844">
        <v>-9.57</v>
      </c>
      <c r="M4844">
        <v>3.59</v>
      </c>
      <c r="N4844">
        <v>4.38</v>
      </c>
      <c r="O4844" t="s">
        <v>9341</v>
      </c>
      <c r="P4844">
        <v>5.78</v>
      </c>
      <c r="Q4844">
        <v>5.94</v>
      </c>
      <c r="R4844" t="s">
        <v>9341</v>
      </c>
      <c r="S4844" t="s">
        <v>9341</v>
      </c>
      <c r="T4844" t="s">
        <v>9341</v>
      </c>
      <c r="U4844" t="s">
        <v>9341</v>
      </c>
      <c r="V4844" t="str">
        <f>LEFT($U4844,2)</f>
        <v>~</v>
      </c>
      <c r="W4844" s="3" t="str">
        <f>_xlfn.XLOOKUP(V4844,$AC$2:$AC$43,$AD$2:$AD$43,"none")</f>
        <v>none</v>
      </c>
      <c r="X4844" s="3" t="str">
        <f>IF(ISNUMBER($W4844), 4600 * (1 / (0.92 * $W4844 + 1.7) + 1 / (0.92 * $W4844 + 0.62)),"none")</f>
        <v>none</v>
      </c>
      <c r="Y4844" s="8">
        <f>IF(ISNUMBER($X4844), _xlfn.XLOOKUP($X4844,Sheet3!$A$2:$A$392,Sheet3!$B$2:$B$392,"none", 1,1), $AF$2)</f>
        <v>0.8</v>
      </c>
      <c r="Z4844" s="8">
        <f>IF(ISNUMBER($X4844), _xlfn.XLOOKUP($X4844,Sheet3!$A$2:$A$392,Sheet3!$C$2:$C$392,"none", 1,1), $AF$2)</f>
        <v>0.8</v>
      </c>
      <c r="AA4844" s="8">
        <f>IF(ISNUMBER($X4844), _xlfn.XLOOKUP($X4844,Sheet3!$A$2:$A$392,Sheet3!$D$2:$D$392,"none", 1,1), $AF$2)</f>
        <v>0.8</v>
      </c>
    </row>
    <row r="4845" spans="1:27">
      <c r="A4845">
        <v>3016</v>
      </c>
      <c r="B4845" t="s">
        <v>3319</v>
      </c>
      <c r="C4845" t="s">
        <v>12</v>
      </c>
      <c r="D4845">
        <v>8</v>
      </c>
      <c r="E4845">
        <v>23</v>
      </c>
      <c r="F4845">
        <v>21.842870558400001</v>
      </c>
      <c r="G4845">
        <v>18</v>
      </c>
      <c r="H4845">
        <v>19</v>
      </c>
      <c r="I4845">
        <v>55.782453287999999</v>
      </c>
      <c r="J4845">
        <f>(D4845+E4845/60+F4845/3600)*15</f>
        <v>125.84101196065998</v>
      </c>
      <c r="K4845">
        <f>IF(G4845&lt;0, G4845-H4845/60-I4845/3600, G4845+H4845/60+I4845/3600)</f>
        <v>18.332161792579999</v>
      </c>
      <c r="L4845">
        <v>-51.953000000000003</v>
      </c>
      <c r="M4845">
        <v>-19.416</v>
      </c>
      <c r="N4845">
        <v>8.76</v>
      </c>
      <c r="O4845">
        <v>6.26</v>
      </c>
      <c r="P4845">
        <v>6.12</v>
      </c>
      <c r="Q4845">
        <v>5.94</v>
      </c>
      <c r="R4845" t="s">
        <v>9341</v>
      </c>
      <c r="S4845">
        <v>5.915</v>
      </c>
      <c r="T4845" t="s">
        <v>9341</v>
      </c>
      <c r="U4845" t="s">
        <v>9687</v>
      </c>
      <c r="V4845" t="str">
        <f>LEFT($U4845,2)</f>
        <v>A9</v>
      </c>
      <c r="W4845" s="3">
        <f>_xlfn.XLOOKUP(V4845,$AC$2:$AC$43,$AD$2:$AD$43,"none")</f>
        <v>0.3</v>
      </c>
      <c r="X4845" s="3">
        <f>IF(ISNUMBER($W4845), 4600 * (1 / (0.92 * $W4845 + 1.7) + 1 / (0.92 * $W4845 + 0.62)),"none")</f>
        <v>7461.8637941006364</v>
      </c>
      <c r="Y4845" s="8">
        <f>IF(ISNUMBER($X4845), _xlfn.XLOOKUP($X4845,Sheet3!$A$2:$A$392,Sheet3!$B$2:$B$392,"none", 1,1), $AF$2)</f>
        <v>0.85199999999999998</v>
      </c>
      <c r="Z4845" s="8">
        <f>IF(ISNUMBER($X4845), _xlfn.XLOOKUP($X4845,Sheet3!$A$2:$A$392,Sheet3!$C$2:$C$392,"none", 1,1), $AF$2)</f>
        <v>0.86209999999999998</v>
      </c>
      <c r="AA4845" s="8">
        <f>IF(ISNUMBER($X4845), _xlfn.XLOOKUP($X4845,Sheet3!$A$2:$A$392,Sheet3!$D$2:$D$392,"none", 1,1), $AF$2)</f>
        <v>1</v>
      </c>
    </row>
    <row r="4846" spans="1:27">
      <c r="A4846">
        <v>3469</v>
      </c>
      <c r="B4846" t="s">
        <v>3772</v>
      </c>
      <c r="C4846" t="s">
        <v>297</v>
      </c>
      <c r="D4846">
        <v>23</v>
      </c>
      <c r="E4846">
        <v>19</v>
      </c>
      <c r="F4846">
        <v>24.106550255999998</v>
      </c>
      <c r="G4846">
        <v>-18</v>
      </c>
      <c r="H4846">
        <v>4</v>
      </c>
      <c r="I4846">
        <v>31.3457781</v>
      </c>
      <c r="J4846">
        <f>(D4846+E4846/60+F4846/3600)*15</f>
        <v>349.85044395939997</v>
      </c>
      <c r="K4846">
        <f>IF(G4846&lt;0, G4846-H4846/60-I4846/3600, G4846+H4846/60+I4846/3600)</f>
        <v>-18.075373827250001</v>
      </c>
      <c r="L4846">
        <v>1.609</v>
      </c>
      <c r="M4846">
        <v>10.199</v>
      </c>
      <c r="N4846">
        <v>2.75</v>
      </c>
      <c r="O4846" t="s">
        <v>9341</v>
      </c>
      <c r="P4846">
        <v>7.4829999999999997</v>
      </c>
      <c r="Q4846">
        <v>5.94</v>
      </c>
      <c r="R4846" t="s">
        <v>9341</v>
      </c>
      <c r="S4846">
        <v>5.3730000000000002</v>
      </c>
      <c r="T4846" t="s">
        <v>9341</v>
      </c>
      <c r="U4846" t="s">
        <v>10091</v>
      </c>
      <c r="V4846" t="str">
        <f>LEFT($U4846,2)</f>
        <v>K2</v>
      </c>
      <c r="W4846" s="3">
        <f>_xlfn.XLOOKUP(V4846,$AC$2:$AC$43,$AD$2:$AD$43,"none")</f>
        <v>0.92</v>
      </c>
      <c r="X4846" s="3">
        <f>IF(ISNUMBER($W4846), 4600 * (1 / (0.92 * $W4846 + 1.7) + 1 / (0.92 * $W4846 + 0.62)),"none")</f>
        <v>4943.4058698702656</v>
      </c>
      <c r="Y4846" s="8">
        <f>IF(ISNUMBER($X4846), _xlfn.XLOOKUP($X4846,Sheet3!$A$2:$A$392,Sheet3!$B$2:$B$392,"none", 1,1), $AF$2)</f>
        <v>1</v>
      </c>
      <c r="Z4846" s="8">
        <f>IF(ISNUMBER($X4846), _xlfn.XLOOKUP($X4846,Sheet3!$A$2:$A$392,Sheet3!$C$2:$C$392,"none", 1,1), $AF$2)</f>
        <v>0.79920000000000002</v>
      </c>
      <c r="AA4846" s="8">
        <f>IF(ISNUMBER($X4846), _xlfn.XLOOKUP($X4846,Sheet3!$A$2:$A$392,Sheet3!$D$2:$D$392,"none", 1,1), $AF$2)</f>
        <v>0.60450000000000004</v>
      </c>
    </row>
    <row r="4847" spans="1:27">
      <c r="A4847">
        <v>3657</v>
      </c>
      <c r="B4847" t="s">
        <v>3960</v>
      </c>
      <c r="C4847" t="s">
        <v>313</v>
      </c>
      <c r="D4847">
        <v>23</v>
      </c>
      <c r="E4847">
        <v>52</v>
      </c>
      <c r="F4847">
        <v>55.563188697599998</v>
      </c>
      <c r="G4847">
        <v>-3</v>
      </c>
      <c r="H4847">
        <v>9</v>
      </c>
      <c r="I4847">
        <v>19.733599044000002</v>
      </c>
      <c r="J4847">
        <f>(D4847+E4847/60+F4847/3600)*15</f>
        <v>358.23151328624004</v>
      </c>
      <c r="K4847">
        <f>IF(G4847&lt;0, G4847-H4847/60-I4847/3600, G4847+H4847/60+I4847/3600)</f>
        <v>-3.1554815552899997</v>
      </c>
      <c r="L4847">
        <v>75.013999999999996</v>
      </c>
      <c r="M4847">
        <v>-42.411000000000001</v>
      </c>
      <c r="N4847">
        <v>6.14</v>
      </c>
      <c r="O4847" t="s">
        <v>9341</v>
      </c>
      <c r="P4847">
        <v>7.0229999999999997</v>
      </c>
      <c r="Q4847">
        <v>5.94</v>
      </c>
      <c r="R4847" t="s">
        <v>9341</v>
      </c>
      <c r="S4847">
        <v>5.6269999999999998</v>
      </c>
      <c r="T4847" t="s">
        <v>9341</v>
      </c>
      <c r="U4847" t="s">
        <v>9996</v>
      </c>
      <c r="V4847" t="str">
        <f>LEFT($U4847,2)</f>
        <v>K0</v>
      </c>
      <c r="W4847" s="3">
        <f>_xlfn.XLOOKUP(V4847,$AC$2:$AC$43,$AD$2:$AD$43,"none")</f>
        <v>0.81</v>
      </c>
      <c r="X4847" s="3">
        <f>IF(ISNUMBER($W4847), 4600 * (1 / (0.92 * $W4847 + 1.7) + 1 / (0.92 * $W4847 + 0.62)),"none")</f>
        <v>5250.7063834266155</v>
      </c>
      <c r="Y4847" s="8">
        <f>IF(ISNUMBER($X4847), _xlfn.XLOOKUP($X4847,Sheet3!$A$2:$A$392,Sheet3!$B$2:$B$392,"none", 1,1), $AF$2)</f>
        <v>1</v>
      </c>
      <c r="Z4847" s="8">
        <f>IF(ISNUMBER($X4847), _xlfn.XLOOKUP($X4847,Sheet3!$A$2:$A$392,Sheet3!$C$2:$C$392,"none", 1,1), $AF$2)</f>
        <v>0.83299999999999996</v>
      </c>
      <c r="AA4847" s="8">
        <f>IF(ISNUMBER($X4847), _xlfn.XLOOKUP($X4847,Sheet3!$A$2:$A$392,Sheet3!$D$2:$D$392,"none", 1,1), $AF$2)</f>
        <v>0.67869999999999997</v>
      </c>
    </row>
    <row r="4848" spans="1:27">
      <c r="A4848">
        <v>3905</v>
      </c>
      <c r="B4848" t="s">
        <v>4208</v>
      </c>
      <c r="C4848" t="s">
        <v>297</v>
      </c>
      <c r="D4848">
        <v>2</v>
      </c>
      <c r="E4848">
        <v>2</v>
      </c>
      <c r="F4848">
        <v>35.077011167999999</v>
      </c>
      <c r="G4848">
        <v>13</v>
      </c>
      <c r="H4848">
        <v>28</v>
      </c>
      <c r="I4848">
        <v>36.195228084</v>
      </c>
      <c r="J4848">
        <f>(D4848+E4848/60+F4848/3600)*15</f>
        <v>30.646154213199999</v>
      </c>
      <c r="K4848">
        <f>IF(G4848&lt;0, G4848-H4848/60-I4848/3600, G4848+H4848/60+I4848/3600)</f>
        <v>13.476720896690001</v>
      </c>
      <c r="L4848">
        <v>-2.056</v>
      </c>
      <c r="M4848">
        <v>-3.4129999999999998</v>
      </c>
      <c r="N4848">
        <v>4.6500000000000004</v>
      </c>
      <c r="O4848">
        <v>9.36</v>
      </c>
      <c r="P4848">
        <v>7.53</v>
      </c>
      <c r="Q4848">
        <v>5.94</v>
      </c>
      <c r="R4848" t="s">
        <v>9341</v>
      </c>
      <c r="S4848">
        <v>5.0119999999999996</v>
      </c>
      <c r="T4848" t="s">
        <v>9341</v>
      </c>
      <c r="U4848" t="s">
        <v>9517</v>
      </c>
      <c r="V4848" t="str">
        <f>LEFT($U4848,2)</f>
        <v>M2</v>
      </c>
      <c r="W4848" s="3">
        <f>_xlfn.XLOOKUP(V4848,$AC$2:$AC$43,$AD$2:$AD$43,"none")</f>
        <v>1.47</v>
      </c>
      <c r="X4848" s="3">
        <f>IF(ISNUMBER($W4848), 4600 * (1 / (0.92 * $W4848 + 1.7) + 1 / (0.92 * $W4848 + 0.62)),"none")</f>
        <v>3839.1950178350371</v>
      </c>
      <c r="Y4848" s="8">
        <f>IF(ISNUMBER($X4848), _xlfn.XLOOKUP($X4848,Sheet3!$A$2:$A$392,Sheet3!$B$2:$B$392,"none", 1,1), $AF$2)</f>
        <v>1</v>
      </c>
      <c r="Z4848" s="8">
        <f>IF(ISNUMBER($X4848), _xlfn.XLOOKUP($X4848,Sheet3!$A$2:$A$392,Sheet3!$C$2:$C$392,"none", 1,1), $AF$2)</f>
        <v>0.64800000000000002</v>
      </c>
      <c r="AA4848" s="8">
        <f>IF(ISNUMBER($X4848), _xlfn.XLOOKUP($X4848,Sheet3!$A$2:$A$392,Sheet3!$D$2:$D$392,"none", 1,1), $AF$2)</f>
        <v>0.33460000000000001</v>
      </c>
    </row>
    <row r="4849" spans="1:27">
      <c r="A4849">
        <v>4236</v>
      </c>
      <c r="B4849" t="s">
        <v>4539</v>
      </c>
      <c r="C4849" t="s">
        <v>25</v>
      </c>
      <c r="D4849">
        <v>21</v>
      </c>
      <c r="E4849">
        <v>25</v>
      </c>
      <c r="F4849">
        <v>47.025089546399997</v>
      </c>
      <c r="G4849">
        <v>36</v>
      </c>
      <c r="H4849">
        <v>40</v>
      </c>
      <c r="I4849">
        <v>2.5841832600000001</v>
      </c>
      <c r="J4849">
        <f>(D4849+E4849/60+F4849/3600)*15</f>
        <v>321.44593787311004</v>
      </c>
      <c r="K4849">
        <f>IF(G4849&lt;0, G4849-H4849/60-I4849/3600, G4849+H4849/60+I4849/3600)</f>
        <v>36.667384495349999</v>
      </c>
      <c r="L4849">
        <v>6.7850000000000001</v>
      </c>
      <c r="M4849">
        <v>-9.3689999999999998</v>
      </c>
      <c r="N4849">
        <v>0.46</v>
      </c>
      <c r="O4849">
        <v>4.8899999999999997</v>
      </c>
      <c r="P4849">
        <v>5.86</v>
      </c>
      <c r="Q4849">
        <v>5.94</v>
      </c>
      <c r="R4849" t="s">
        <v>9341</v>
      </c>
      <c r="S4849">
        <v>5.8739999999999997</v>
      </c>
      <c r="T4849" t="s">
        <v>9341</v>
      </c>
      <c r="U4849" t="s">
        <v>10635</v>
      </c>
      <c r="V4849" t="str">
        <f>LEFT($U4849,2)</f>
        <v>B0</v>
      </c>
      <c r="W4849" s="3">
        <f>_xlfn.XLOOKUP(V4849,$AC$2:$AC$43,$AD$2:$AD$43,"none")</f>
        <v>-0.3</v>
      </c>
      <c r="X4849" s="3">
        <f>IF(ISNUMBER($W4849), 4600 * (1 / (0.92 * $W4849 + 1.7) + 1 / (0.92 * $W4849 + 0.62)),"none")</f>
        <v>16602.430101907499</v>
      </c>
      <c r="Y4849" s="8">
        <f>IF(ISNUMBER($X4849), _xlfn.XLOOKUP($X4849,Sheet3!$A$2:$A$392,Sheet3!$B$2:$B$392,"none", 1,1), $AF$2)</f>
        <v>0.45090000000000002</v>
      </c>
      <c r="Z4849" s="8">
        <f>IF(ISNUMBER($X4849), _xlfn.XLOOKUP($X4849,Sheet3!$A$2:$A$392,Sheet3!$C$2:$C$392,"none", 1,1), $AF$2)</f>
        <v>0.56169999999999998</v>
      </c>
      <c r="AA4849" s="8">
        <f>IF(ISNUMBER($X4849), _xlfn.XLOOKUP($X4849,Sheet3!$A$2:$A$392,Sheet3!$D$2:$D$392,"none", 1,1), $AF$2)</f>
        <v>1</v>
      </c>
    </row>
    <row r="4850" spans="1:27">
      <c r="A4850">
        <v>4309</v>
      </c>
      <c r="B4850" t="s">
        <v>4612</v>
      </c>
      <c r="C4850" t="s">
        <v>313</v>
      </c>
      <c r="D4850">
        <v>9</v>
      </c>
      <c r="E4850">
        <v>18</v>
      </c>
      <c r="F4850">
        <v>25.908999999999999</v>
      </c>
      <c r="G4850">
        <v>35</v>
      </c>
      <c r="H4850">
        <v>21</v>
      </c>
      <c r="I4850">
        <v>50.672699999999999</v>
      </c>
      <c r="J4850">
        <f>(D4850+E4850/60+F4850/3600)*15</f>
        <v>139.60795416666667</v>
      </c>
      <c r="K4850">
        <f>IF(G4850&lt;0, G4850-H4850/60-I4850/3600, G4850+H4850/60+I4850/3600)</f>
        <v>35.364075750000005</v>
      </c>
      <c r="L4850">
        <v>-49.08</v>
      </c>
      <c r="M4850">
        <v>-20.350000000000001</v>
      </c>
      <c r="N4850">
        <v>11.5</v>
      </c>
      <c r="O4850">
        <v>6.24</v>
      </c>
      <c r="P4850">
        <v>6.11</v>
      </c>
      <c r="Q4850">
        <v>5.94</v>
      </c>
      <c r="R4850">
        <v>7.01</v>
      </c>
      <c r="S4850" t="s">
        <v>9341</v>
      </c>
      <c r="T4850" t="s">
        <v>9341</v>
      </c>
      <c r="U4850" t="s">
        <v>9670</v>
      </c>
      <c r="V4850" t="str">
        <f>LEFT($U4850,2)</f>
        <v>A8</v>
      </c>
      <c r="W4850" s="3">
        <f>_xlfn.XLOOKUP(V4850,$AC$2:$AC$43,$AD$2:$AD$43,"none")</f>
        <v>0.27</v>
      </c>
      <c r="X4850" s="3">
        <f>IF(ISNUMBER($W4850), 4600 * (1 / (0.92 * $W4850 + 1.7) + 1 / (0.92 * $W4850 + 0.62)),"none")</f>
        <v>7658.0096286116395</v>
      </c>
      <c r="Y4850" s="8">
        <f>IF(ISNUMBER($X4850), _xlfn.XLOOKUP($X4850,Sheet3!$A$2:$A$392,Sheet3!$B$2:$B$392,"none", 1,1), $AF$2)</f>
        <v>0.82440000000000002</v>
      </c>
      <c r="Z4850" s="8">
        <f>IF(ISNUMBER($X4850), _xlfn.XLOOKUP($X4850,Sheet3!$A$2:$A$392,Sheet3!$C$2:$C$392,"none", 1,1), $AF$2)</f>
        <v>0.84370000000000001</v>
      </c>
      <c r="AA4850" s="8">
        <f>IF(ISNUMBER($X4850), _xlfn.XLOOKUP($X4850,Sheet3!$A$2:$A$392,Sheet3!$D$2:$D$392,"none", 1,1), $AF$2)</f>
        <v>1</v>
      </c>
    </row>
    <row r="4851" spans="1:27">
      <c r="A4851">
        <v>4688</v>
      </c>
      <c r="B4851" t="s">
        <v>4991</v>
      </c>
      <c r="C4851" t="s">
        <v>313</v>
      </c>
      <c r="D4851">
        <v>11</v>
      </c>
      <c r="E4851">
        <v>34</v>
      </c>
      <c r="F4851">
        <v>42.49024</v>
      </c>
      <c r="G4851">
        <v>16</v>
      </c>
      <c r="H4851">
        <v>47</v>
      </c>
      <c r="I4851">
        <v>48.895600000000002</v>
      </c>
      <c r="J4851">
        <f>(D4851+E4851/60+F4851/3600)*15</f>
        <v>173.67704266666667</v>
      </c>
      <c r="K4851">
        <f>IF(G4851&lt;0, G4851-H4851/60-I4851/3600, G4851+H4851/60+I4851/3600)</f>
        <v>16.796915444444448</v>
      </c>
      <c r="L4851">
        <v>-10.6</v>
      </c>
      <c r="M4851">
        <v>-0.3</v>
      </c>
      <c r="N4851">
        <v>1.72</v>
      </c>
      <c r="O4851">
        <v>5.15</v>
      </c>
      <c r="P4851">
        <v>5.78</v>
      </c>
      <c r="Q4851">
        <v>5.94</v>
      </c>
      <c r="R4851" t="s">
        <v>9341</v>
      </c>
      <c r="S4851" t="s">
        <v>9341</v>
      </c>
      <c r="T4851" t="s">
        <v>9341</v>
      </c>
      <c r="U4851" t="s">
        <v>10730</v>
      </c>
      <c r="V4851" t="str">
        <f>LEFT($U4851,2)</f>
        <v>B6</v>
      </c>
      <c r="W4851" s="3">
        <f>_xlfn.XLOOKUP(V4851,$AC$2:$AC$43,$AD$2:$AD$43,"none")</f>
        <v>-0.14000000000000001</v>
      </c>
      <c r="X4851" s="3">
        <f>IF(ISNUMBER($W4851), 4600 * (1 / (0.92 * $W4851 + 1.7) + 1 / (0.92 * $W4851 + 0.62)),"none")</f>
        <v>12292.519421243624</v>
      </c>
      <c r="Y4851" s="8">
        <f>IF(ISNUMBER($X4851), _xlfn.XLOOKUP($X4851,Sheet3!$A$2:$A$392,Sheet3!$B$2:$B$392,"none", 1,1), $AF$2)</f>
        <v>0.53400000000000003</v>
      </c>
      <c r="Z4851" s="8">
        <f>IF(ISNUMBER($X4851), _xlfn.XLOOKUP($X4851,Sheet3!$A$2:$A$392,Sheet3!$C$2:$C$392,"none", 1,1), $AF$2)</f>
        <v>0.63160000000000005</v>
      </c>
      <c r="AA4851" s="8">
        <f>IF(ISNUMBER($X4851), _xlfn.XLOOKUP($X4851,Sheet3!$A$2:$A$392,Sheet3!$D$2:$D$392,"none", 1,1), $AF$2)</f>
        <v>1</v>
      </c>
    </row>
    <row r="4852" spans="1:27">
      <c r="A4852">
        <v>4719</v>
      </c>
      <c r="B4852" t="s">
        <v>5022</v>
      </c>
      <c r="C4852" t="s">
        <v>12</v>
      </c>
      <c r="D4852">
        <v>11</v>
      </c>
      <c r="E4852">
        <v>48</v>
      </c>
      <c r="F4852">
        <v>38.709448999999999</v>
      </c>
      <c r="G4852">
        <v>14</v>
      </c>
      <c r="H4852">
        <v>17</v>
      </c>
      <c r="I4852">
        <v>3.1484899999999998</v>
      </c>
      <c r="J4852">
        <f>(D4852+E4852/60+F4852/3600)*15</f>
        <v>177.16128937083334</v>
      </c>
      <c r="K4852">
        <f>IF(G4852&lt;0, G4852-H4852/60-I4852/3600, G4852+H4852/60+I4852/3600)</f>
        <v>14.284207913888888</v>
      </c>
      <c r="L4852">
        <v>-102.2</v>
      </c>
      <c r="M4852">
        <v>3.9</v>
      </c>
      <c r="N4852" t="s">
        <v>9341</v>
      </c>
      <c r="O4852" t="s">
        <v>9341</v>
      </c>
      <c r="P4852">
        <v>6.19</v>
      </c>
      <c r="Q4852">
        <v>5.94</v>
      </c>
      <c r="R4852" t="s">
        <v>9341</v>
      </c>
      <c r="S4852" t="s">
        <v>9341</v>
      </c>
      <c r="T4852" t="s">
        <v>9341</v>
      </c>
      <c r="U4852" t="s">
        <v>9670</v>
      </c>
      <c r="V4852" t="str">
        <f>LEFT($U4852,2)</f>
        <v>A8</v>
      </c>
      <c r="W4852" s="3">
        <f>_xlfn.XLOOKUP(V4852,$AC$2:$AC$43,$AD$2:$AD$43,"none")</f>
        <v>0.27</v>
      </c>
      <c r="X4852" s="3">
        <f>IF(ISNUMBER($W4852), 4600 * (1 / (0.92 * $W4852 + 1.7) + 1 / (0.92 * $W4852 + 0.62)),"none")</f>
        <v>7658.0096286116395</v>
      </c>
      <c r="Y4852" s="8">
        <f>IF(ISNUMBER($X4852), _xlfn.XLOOKUP($X4852,Sheet3!$A$2:$A$392,Sheet3!$B$2:$B$392,"none", 1,1), $AF$2)</f>
        <v>0.82440000000000002</v>
      </c>
      <c r="Z4852" s="8">
        <f>IF(ISNUMBER($X4852), _xlfn.XLOOKUP($X4852,Sheet3!$A$2:$A$392,Sheet3!$C$2:$C$392,"none", 1,1), $AF$2)</f>
        <v>0.84370000000000001</v>
      </c>
      <c r="AA4852" s="8">
        <f>IF(ISNUMBER($X4852), _xlfn.XLOOKUP($X4852,Sheet3!$A$2:$A$392,Sheet3!$D$2:$D$392,"none", 1,1), $AF$2)</f>
        <v>1</v>
      </c>
    </row>
    <row r="4853" spans="1:27">
      <c r="A4853">
        <v>5308</v>
      </c>
      <c r="B4853" t="s">
        <v>5611</v>
      </c>
      <c r="C4853" t="s">
        <v>297</v>
      </c>
      <c r="D4853">
        <v>16</v>
      </c>
      <c r="E4853">
        <v>53</v>
      </c>
      <c r="F4853">
        <v>36</v>
      </c>
      <c r="G4853">
        <v>-42</v>
      </c>
      <c r="H4853">
        <v>5</v>
      </c>
      <c r="I4853">
        <v>0</v>
      </c>
      <c r="J4853">
        <f>(D4853+E4853/60+F4853/3600)*15</f>
        <v>253.4</v>
      </c>
      <c r="K4853">
        <f>IF(G4853&lt;0, G4853-H4853/60-I4853/3600, G4853+H4853/60+I4853/3600)</f>
        <v>-42.083333333333336</v>
      </c>
      <c r="L4853" t="s">
        <v>9341</v>
      </c>
      <c r="M4853" t="s">
        <v>9341</v>
      </c>
      <c r="N4853" t="s">
        <v>9341</v>
      </c>
      <c r="O4853" t="s">
        <v>9341</v>
      </c>
      <c r="P4853" t="s">
        <v>9341</v>
      </c>
      <c r="Q4853">
        <v>5.94</v>
      </c>
      <c r="R4853" t="s">
        <v>9341</v>
      </c>
      <c r="S4853" t="s">
        <v>9341</v>
      </c>
      <c r="T4853" t="s">
        <v>9341</v>
      </c>
      <c r="U4853" t="s">
        <v>9341</v>
      </c>
      <c r="V4853" t="str">
        <f>LEFT($U4853,2)</f>
        <v>~</v>
      </c>
      <c r="W4853" s="3" t="str">
        <f>_xlfn.XLOOKUP(V4853,$AC$2:$AC$43,$AD$2:$AD$43,"none")</f>
        <v>none</v>
      </c>
      <c r="X4853" s="3" t="str">
        <f>IF(ISNUMBER($W4853), 4600 * (1 / (0.92 * $W4853 + 1.7) + 1 / (0.92 * $W4853 + 0.62)),"none")</f>
        <v>none</v>
      </c>
      <c r="Y4853" s="8">
        <f>IF(ISNUMBER($X4853), _xlfn.XLOOKUP($X4853,Sheet3!$A$2:$A$392,Sheet3!$B$2:$B$392,"none", 1,1), $AF$2)</f>
        <v>0.8</v>
      </c>
      <c r="Z4853" s="8">
        <f>IF(ISNUMBER($X4853), _xlfn.XLOOKUP($X4853,Sheet3!$A$2:$A$392,Sheet3!$C$2:$C$392,"none", 1,1), $AF$2)</f>
        <v>0.8</v>
      </c>
      <c r="AA4853" s="8">
        <f>IF(ISNUMBER($X4853), _xlfn.XLOOKUP($X4853,Sheet3!$A$2:$A$392,Sheet3!$D$2:$D$392,"none", 1,1), $AF$2)</f>
        <v>0.8</v>
      </c>
    </row>
    <row r="4854" spans="1:27">
      <c r="A4854">
        <v>5835</v>
      </c>
      <c r="B4854" t="s">
        <v>6138</v>
      </c>
      <c r="C4854" t="s">
        <v>297</v>
      </c>
      <c r="D4854">
        <v>16</v>
      </c>
      <c r="E4854">
        <v>19</v>
      </c>
      <c r="F4854">
        <v>0.4164100704</v>
      </c>
      <c r="G4854">
        <v>-14</v>
      </c>
      <c r="H4854">
        <v>52</v>
      </c>
      <c r="I4854">
        <v>22.130310179999999</v>
      </c>
      <c r="J4854">
        <f>(D4854+E4854/60+F4854/3600)*15</f>
        <v>244.75173504196002</v>
      </c>
      <c r="K4854">
        <f>IF(G4854&lt;0, G4854-H4854/60-I4854/3600, G4854+H4854/60+I4854/3600)</f>
        <v>-14.872813975050001</v>
      </c>
      <c r="L4854">
        <v>-17.606999999999999</v>
      </c>
      <c r="M4854">
        <v>1.403</v>
      </c>
      <c r="N4854">
        <v>3.58</v>
      </c>
      <c r="O4854">
        <v>9.41</v>
      </c>
      <c r="P4854">
        <v>7.46</v>
      </c>
      <c r="Q4854">
        <v>5.94</v>
      </c>
      <c r="R4854" t="s">
        <v>9341</v>
      </c>
      <c r="S4854">
        <v>5.367</v>
      </c>
      <c r="T4854" t="s">
        <v>9341</v>
      </c>
      <c r="U4854" t="s">
        <v>10979</v>
      </c>
      <c r="V4854" t="str">
        <f>LEFT($U4854,2)</f>
        <v>K3</v>
      </c>
      <c r="W4854" s="3">
        <f>_xlfn.XLOOKUP(V4854,$AC$2:$AC$43,$AD$2:$AD$43,"none")</f>
        <v>0.95</v>
      </c>
      <c r="X4854" s="3">
        <f>IF(ISNUMBER($W4854), 4600 * (1 / (0.92 * $W4854 + 1.7) + 1 / (0.92 * $W4854 + 0.62)),"none")</f>
        <v>4866.084384156673</v>
      </c>
      <c r="Y4854" s="8">
        <f>IF(ISNUMBER($X4854), _xlfn.XLOOKUP($X4854,Sheet3!$A$2:$A$392,Sheet3!$B$2:$B$392,"none", 1,1), $AF$2)</f>
        <v>1</v>
      </c>
      <c r="Z4854" s="8">
        <f>IF(ISNUMBER($X4854), _xlfn.XLOOKUP($X4854,Sheet3!$A$2:$A$392,Sheet3!$C$2:$C$392,"none", 1,1), $AF$2)</f>
        <v>0.78720000000000001</v>
      </c>
      <c r="AA4854" s="8">
        <f>IF(ISNUMBER($X4854), _xlfn.XLOOKUP($X4854,Sheet3!$A$2:$A$392,Sheet3!$D$2:$D$392,"none", 1,1), $AF$2)</f>
        <v>0.57969999999999999</v>
      </c>
    </row>
    <row r="4855" spans="1:27">
      <c r="A4855">
        <v>5846</v>
      </c>
      <c r="B4855" t="s">
        <v>6149</v>
      </c>
      <c r="C4855" t="s">
        <v>297</v>
      </c>
      <c r="D4855">
        <v>17</v>
      </c>
      <c r="E4855">
        <v>37</v>
      </c>
      <c r="F4855">
        <v>36.203098212</v>
      </c>
      <c r="G4855">
        <v>-15</v>
      </c>
      <c r="H4855">
        <v>34</v>
      </c>
      <c r="I4855">
        <v>15.718995192</v>
      </c>
      <c r="J4855">
        <f>(D4855+E4855/60+F4855/3600)*15</f>
        <v>264.40084624254996</v>
      </c>
      <c r="K4855">
        <f>IF(G4855&lt;0, G4855-H4855/60-I4855/3600, G4855+H4855/60+I4855/3600)</f>
        <v>-15.571033054219999</v>
      </c>
      <c r="L4855">
        <v>-2.0529999999999999</v>
      </c>
      <c r="M4855">
        <v>1.2250000000000001</v>
      </c>
      <c r="N4855">
        <v>3.11</v>
      </c>
      <c r="O4855" t="s">
        <v>9341</v>
      </c>
      <c r="P4855">
        <v>6.31</v>
      </c>
      <c r="Q4855">
        <v>5.94</v>
      </c>
      <c r="R4855" t="s">
        <v>9341</v>
      </c>
      <c r="S4855">
        <v>5.83</v>
      </c>
      <c r="T4855" t="s">
        <v>9341</v>
      </c>
      <c r="U4855" t="s">
        <v>9654</v>
      </c>
      <c r="V4855" t="str">
        <f>LEFT($U4855,2)</f>
        <v>F0</v>
      </c>
      <c r="W4855" s="3">
        <f>_xlfn.XLOOKUP(V4855,$AC$2:$AC$43,$AD$2:$AD$43,"none")</f>
        <v>0.32</v>
      </c>
      <c r="X4855" s="3">
        <f>IF(ISNUMBER($W4855), 4600 * (1 / (0.92 * $W4855 + 1.7) + 1 / (0.92 * $W4855 + 0.62)),"none")</f>
        <v>7337.0792549848238</v>
      </c>
      <c r="Y4855" s="8">
        <f>IF(ISNUMBER($X4855), _xlfn.XLOOKUP($X4855,Sheet3!$A$2:$A$392,Sheet3!$B$2:$B$392,"none", 1,1), $AF$2)</f>
        <v>0.86680000000000001</v>
      </c>
      <c r="Z4855" s="8">
        <f>IF(ISNUMBER($X4855), _xlfn.XLOOKUP($X4855,Sheet3!$A$2:$A$392,Sheet3!$C$2:$C$392,"none", 1,1), $AF$2)</f>
        <v>0.87180000000000002</v>
      </c>
      <c r="AA4855" s="8">
        <f>IF(ISNUMBER($X4855), _xlfn.XLOOKUP($X4855,Sheet3!$A$2:$A$392,Sheet3!$D$2:$D$392,"none", 1,1), $AF$2)</f>
        <v>1</v>
      </c>
    </row>
    <row r="4856" spans="1:27">
      <c r="A4856">
        <v>6647</v>
      </c>
      <c r="B4856" t="s">
        <v>6950</v>
      </c>
      <c r="C4856" t="s">
        <v>16</v>
      </c>
      <c r="D4856">
        <v>17</v>
      </c>
      <c r="E4856">
        <v>26</v>
      </c>
      <c r="F4856">
        <v>46.145309339999997</v>
      </c>
      <c r="G4856">
        <v>34</v>
      </c>
      <c r="H4856">
        <v>41</v>
      </c>
      <c r="I4856">
        <v>44.883897900000001</v>
      </c>
      <c r="J4856">
        <f>(D4856+E4856/60+F4856/3600)*15</f>
        <v>261.69227212225002</v>
      </c>
      <c r="K4856">
        <f>IF(G4856&lt;0, G4856-H4856/60-I4856/3600, G4856+H4856/60+I4856/3600)</f>
        <v>34.695801082749995</v>
      </c>
      <c r="L4856">
        <v>-28.414999999999999</v>
      </c>
      <c r="M4856">
        <v>43.106999999999999</v>
      </c>
      <c r="N4856">
        <v>11.04</v>
      </c>
      <c r="O4856">
        <v>5.87</v>
      </c>
      <c r="P4856">
        <v>5.93</v>
      </c>
      <c r="Q4856">
        <v>5.94</v>
      </c>
      <c r="R4856" t="s">
        <v>9341</v>
      </c>
      <c r="S4856">
        <v>5.9349999999999996</v>
      </c>
      <c r="T4856" t="s">
        <v>9341</v>
      </c>
      <c r="U4856" t="s">
        <v>9394</v>
      </c>
      <c r="V4856" t="str">
        <f>LEFT($U4856,2)</f>
        <v>A0</v>
      </c>
      <c r="W4856" s="3">
        <f>_xlfn.XLOOKUP(V4856,$AC$2:$AC$43,$AD$2:$AD$43,"none")</f>
        <v>-0.01</v>
      </c>
      <c r="X4856" s="3">
        <f>IF(ISNUMBER($W4856), 4600 * (1 / (0.92 * $W4856 + 1.7) + 1 / (0.92 * $W4856 + 0.62)),"none")</f>
        <v>10251.712375722911</v>
      </c>
      <c r="Y4856" s="8">
        <f>IF(ISNUMBER($X4856), _xlfn.XLOOKUP($X4856,Sheet3!$A$2:$A$392,Sheet3!$B$2:$B$392,"none", 1,1), $AF$2)</f>
        <v>0.6109</v>
      </c>
      <c r="Z4856" s="8">
        <f>IF(ISNUMBER($X4856), _xlfn.XLOOKUP($X4856,Sheet3!$A$2:$A$392,Sheet3!$C$2:$C$392,"none", 1,1), $AF$2)</f>
        <v>0.69189999999999996</v>
      </c>
      <c r="AA4856" s="8">
        <f>IF(ISNUMBER($X4856), _xlfn.XLOOKUP($X4856,Sheet3!$A$2:$A$392,Sheet3!$D$2:$D$392,"none", 1,1), $AF$2)</f>
        <v>1</v>
      </c>
    </row>
    <row r="4857" spans="1:27">
      <c r="A4857">
        <v>7323</v>
      </c>
      <c r="B4857" t="s">
        <v>7626</v>
      </c>
      <c r="C4857" t="s">
        <v>297</v>
      </c>
      <c r="D4857">
        <v>8</v>
      </c>
      <c r="E4857">
        <v>25</v>
      </c>
      <c r="F4857">
        <v>51.595823688000003</v>
      </c>
      <c r="G4857">
        <v>-64</v>
      </c>
      <c r="H4857">
        <v>36</v>
      </c>
      <c r="I4857">
        <v>2.2300951680000001</v>
      </c>
      <c r="J4857">
        <f>(D4857+E4857/60+F4857/3600)*15</f>
        <v>126.46498259869999</v>
      </c>
      <c r="K4857">
        <f>IF(G4857&lt;0, G4857-H4857/60-I4857/3600, G4857+H4857/60+I4857/3600)</f>
        <v>-64.600619470879991</v>
      </c>
      <c r="L4857">
        <v>-14.486000000000001</v>
      </c>
      <c r="M4857">
        <v>14.923999999999999</v>
      </c>
      <c r="N4857">
        <v>7.99</v>
      </c>
      <c r="O4857" t="s">
        <v>9341</v>
      </c>
      <c r="P4857">
        <v>6.915</v>
      </c>
      <c r="Q4857">
        <v>5.94</v>
      </c>
      <c r="R4857" t="s">
        <v>9341</v>
      </c>
      <c r="S4857">
        <v>5.7169999999999996</v>
      </c>
      <c r="T4857" t="s">
        <v>9341</v>
      </c>
      <c r="U4857" t="s">
        <v>9895</v>
      </c>
      <c r="V4857" t="str">
        <f>LEFT($U4857,2)</f>
        <v>G8</v>
      </c>
      <c r="W4857" s="3">
        <f>_xlfn.XLOOKUP(V4857,$AC$2:$AC$43,$AD$2:$AD$43,"none")</f>
        <v>0.74</v>
      </c>
      <c r="X4857" s="3">
        <f>IF(ISNUMBER($W4857), 4600 * (1 / (0.92 * $W4857 + 1.7) + 1 / (0.92 * $W4857 + 0.62)),"none")</f>
        <v>5468.4090187676065</v>
      </c>
      <c r="Y4857" s="8">
        <f>IF(ISNUMBER($X4857), _xlfn.XLOOKUP($X4857,Sheet3!$A$2:$A$392,Sheet3!$B$2:$B$392,"none", 1,1), $AF$2)</f>
        <v>1</v>
      </c>
      <c r="Z4857" s="8">
        <f>IF(ISNUMBER($X4857), _xlfn.XLOOKUP($X4857,Sheet3!$A$2:$A$392,Sheet3!$C$2:$C$392,"none", 1,1), $AF$2)</f>
        <v>0.85409999999999997</v>
      </c>
      <c r="AA4857" s="8">
        <f>IF(ISNUMBER($X4857), _xlfn.XLOOKUP($X4857,Sheet3!$A$2:$A$392,Sheet3!$D$2:$D$392,"none", 1,1), $AF$2)</f>
        <v>0.72770000000000001</v>
      </c>
    </row>
    <row r="4858" spans="1:27">
      <c r="A4858">
        <v>7657</v>
      </c>
      <c r="B4858" t="s">
        <v>7960</v>
      </c>
      <c r="C4858" t="s">
        <v>19</v>
      </c>
      <c r="D4858">
        <v>11</v>
      </c>
      <c r="E4858">
        <v>40</v>
      </c>
      <c r="F4858">
        <v>42.4807835664</v>
      </c>
      <c r="G4858">
        <v>-53</v>
      </c>
      <c r="H4858">
        <v>58</v>
      </c>
      <c r="I4858">
        <v>6.9834610560000003</v>
      </c>
      <c r="J4858">
        <f>(D4858+E4858/60+F4858/3600)*15</f>
        <v>175.17700326485999</v>
      </c>
      <c r="K4858">
        <f>IF(G4858&lt;0, G4858-H4858/60-I4858/3600, G4858+H4858/60+I4858/3600)</f>
        <v>-53.968606516960001</v>
      </c>
      <c r="L4858">
        <v>-9.6560000000000006</v>
      </c>
      <c r="M4858">
        <v>-23.754000000000001</v>
      </c>
      <c r="N4858">
        <v>3.41</v>
      </c>
      <c r="O4858" t="s">
        <v>9341</v>
      </c>
      <c r="P4858">
        <v>7.593</v>
      </c>
      <c r="Q4858">
        <v>5.94</v>
      </c>
      <c r="R4858" t="s">
        <v>9341</v>
      </c>
      <c r="S4858">
        <v>5.1219999999999999</v>
      </c>
      <c r="T4858" t="s">
        <v>9341</v>
      </c>
      <c r="U4858" t="s">
        <v>9376</v>
      </c>
      <c r="V4858" t="str">
        <f>LEFT($U4858,2)</f>
        <v>M1</v>
      </c>
      <c r="W4858" s="3">
        <f>_xlfn.XLOOKUP(V4858,$AC$2:$AC$43,$AD$2:$AD$43,"none")</f>
        <v>1.47</v>
      </c>
      <c r="X4858" s="3">
        <f>IF(ISNUMBER($W4858), 4600 * (1 / (0.92 * $W4858 + 1.7) + 1 / (0.92 * $W4858 + 0.62)),"none")</f>
        <v>3839.1950178350371</v>
      </c>
      <c r="Y4858" s="8">
        <f>IF(ISNUMBER($X4858), _xlfn.XLOOKUP($X4858,Sheet3!$A$2:$A$392,Sheet3!$B$2:$B$392,"none", 1,1), $AF$2)</f>
        <v>1</v>
      </c>
      <c r="Z4858" s="8">
        <f>IF(ISNUMBER($X4858), _xlfn.XLOOKUP($X4858,Sheet3!$A$2:$A$392,Sheet3!$C$2:$C$392,"none", 1,1), $AF$2)</f>
        <v>0.64800000000000002</v>
      </c>
      <c r="AA4858" s="8">
        <f>IF(ISNUMBER($X4858), _xlfn.XLOOKUP($X4858,Sheet3!$A$2:$A$392,Sheet3!$D$2:$D$392,"none", 1,1), $AF$2)</f>
        <v>0.33460000000000001</v>
      </c>
    </row>
    <row r="4859" spans="1:27">
      <c r="A4859">
        <v>7851</v>
      </c>
      <c r="B4859" t="s">
        <v>8154</v>
      </c>
      <c r="C4859" t="s">
        <v>297</v>
      </c>
      <c r="D4859">
        <v>13</v>
      </c>
      <c r="E4859">
        <v>55</v>
      </c>
      <c r="F4859">
        <v>38.875644885600003</v>
      </c>
      <c r="G4859">
        <v>-82</v>
      </c>
      <c r="H4859">
        <v>39</v>
      </c>
      <c r="I4859">
        <v>58.287116447999999</v>
      </c>
      <c r="J4859">
        <f>(D4859+E4859/60+F4859/3600)*15</f>
        <v>208.91198185368998</v>
      </c>
      <c r="K4859">
        <f>IF(G4859&lt;0, G4859-H4859/60-I4859/3600, G4859+H4859/60+I4859/3600)</f>
        <v>-82.666190865680008</v>
      </c>
      <c r="L4859">
        <v>-24.805</v>
      </c>
      <c r="M4859">
        <v>-23.58</v>
      </c>
      <c r="N4859">
        <v>3.59</v>
      </c>
      <c r="O4859">
        <v>8.98</v>
      </c>
      <c r="P4859">
        <v>7.39</v>
      </c>
      <c r="Q4859">
        <v>5.94</v>
      </c>
      <c r="R4859">
        <v>5.94</v>
      </c>
      <c r="S4859">
        <v>5.3869999999999996</v>
      </c>
      <c r="T4859">
        <v>5.94</v>
      </c>
      <c r="U4859" t="s">
        <v>11368</v>
      </c>
      <c r="V4859" t="str">
        <f>LEFT($U4859,2)</f>
        <v>K2</v>
      </c>
      <c r="W4859" s="3">
        <f>_xlfn.XLOOKUP(V4859,$AC$2:$AC$43,$AD$2:$AD$43,"none")</f>
        <v>0.92</v>
      </c>
      <c r="X4859" s="3">
        <f>IF(ISNUMBER($W4859), 4600 * (1 / (0.92 * $W4859 + 1.7) + 1 / (0.92 * $W4859 + 0.62)),"none")</f>
        <v>4943.4058698702656</v>
      </c>
      <c r="Y4859" s="8">
        <f>IF(ISNUMBER($X4859), _xlfn.XLOOKUP($X4859,Sheet3!$A$2:$A$392,Sheet3!$B$2:$B$392,"none", 1,1), $AF$2)</f>
        <v>1</v>
      </c>
      <c r="Z4859" s="8">
        <f>IF(ISNUMBER($X4859), _xlfn.XLOOKUP($X4859,Sheet3!$A$2:$A$392,Sheet3!$C$2:$C$392,"none", 1,1), $AF$2)</f>
        <v>0.79920000000000002</v>
      </c>
      <c r="AA4859" s="8">
        <f>IF(ISNUMBER($X4859), _xlfn.XLOOKUP($X4859,Sheet3!$A$2:$A$392,Sheet3!$D$2:$D$392,"none", 1,1), $AF$2)</f>
        <v>0.60450000000000004</v>
      </c>
    </row>
    <row r="4860" spans="1:27">
      <c r="A4860">
        <v>8555</v>
      </c>
      <c r="B4860" t="s">
        <v>8858</v>
      </c>
      <c r="C4860" t="s">
        <v>39</v>
      </c>
      <c r="D4860">
        <v>21</v>
      </c>
      <c r="E4860">
        <v>2</v>
      </c>
      <c r="F4860">
        <v>27.165462650399999</v>
      </c>
      <c r="G4860">
        <v>-38</v>
      </c>
      <c r="H4860">
        <v>31</v>
      </c>
      <c r="I4860">
        <v>51.490444404000002</v>
      </c>
      <c r="J4860">
        <f>(D4860+E4860/60+F4860/3600)*15</f>
        <v>315.61318942771004</v>
      </c>
      <c r="K4860">
        <f>IF(G4860&lt;0, G4860-H4860/60-I4860/3600, G4860+H4860/60+I4860/3600)</f>
        <v>-38.530969567889997</v>
      </c>
      <c r="L4860">
        <v>156.84200000000001</v>
      </c>
      <c r="M4860">
        <v>-171.108</v>
      </c>
      <c r="N4860">
        <v>14.36</v>
      </c>
      <c r="O4860" t="s">
        <v>9341</v>
      </c>
      <c r="P4860">
        <v>7.05</v>
      </c>
      <c r="Q4860">
        <v>5.94</v>
      </c>
      <c r="R4860" t="s">
        <v>9341</v>
      </c>
      <c r="S4860">
        <v>5.61</v>
      </c>
      <c r="T4860" t="s">
        <v>9341</v>
      </c>
      <c r="U4860" t="s">
        <v>9371</v>
      </c>
      <c r="V4860" t="str">
        <f>LEFT($U4860,2)</f>
        <v>K2</v>
      </c>
      <c r="W4860" s="3">
        <f>_xlfn.XLOOKUP(V4860,$AC$2:$AC$43,$AD$2:$AD$43,"none")</f>
        <v>0.92</v>
      </c>
      <c r="X4860" s="3">
        <f>IF(ISNUMBER($W4860), 4600 * (1 / (0.92 * $W4860 + 1.7) + 1 / (0.92 * $W4860 + 0.62)),"none")</f>
        <v>4943.4058698702656</v>
      </c>
      <c r="Y4860" s="8">
        <f>IF(ISNUMBER($X4860), _xlfn.XLOOKUP($X4860,Sheet3!$A$2:$A$392,Sheet3!$B$2:$B$392,"none", 1,1), $AF$2)</f>
        <v>1</v>
      </c>
      <c r="Z4860" s="8">
        <f>IF(ISNUMBER($X4860), _xlfn.XLOOKUP($X4860,Sheet3!$A$2:$A$392,Sheet3!$C$2:$C$392,"none", 1,1), $AF$2)</f>
        <v>0.79920000000000002</v>
      </c>
      <c r="AA4860" s="8">
        <f>IF(ISNUMBER($X4860), _xlfn.XLOOKUP($X4860,Sheet3!$A$2:$A$392,Sheet3!$D$2:$D$392,"none", 1,1), $AF$2)</f>
        <v>0.60450000000000004</v>
      </c>
    </row>
    <row r="4861" spans="1:27">
      <c r="A4861">
        <v>8832</v>
      </c>
      <c r="B4861" t="s">
        <v>9137</v>
      </c>
      <c r="C4861" t="s">
        <v>16</v>
      </c>
      <c r="D4861">
        <v>12</v>
      </c>
      <c r="E4861">
        <v>53</v>
      </c>
      <c r="F4861">
        <v>48.919815667199998</v>
      </c>
      <c r="G4861">
        <v>-60</v>
      </c>
      <c r="H4861">
        <v>22</v>
      </c>
      <c r="I4861">
        <v>34.469837435999999</v>
      </c>
      <c r="J4861">
        <f>(D4861+E4861/60+F4861/3600)*15</f>
        <v>193.45383256527998</v>
      </c>
      <c r="K4861">
        <f>IF(G4861&lt;0, G4861-H4861/60-I4861/3600, G4861+H4861/60+I4861/3600)</f>
        <v>-60.376241621509998</v>
      </c>
      <c r="L4861">
        <v>-5.1970000000000001</v>
      </c>
      <c r="M4861">
        <v>-0.98399999999999999</v>
      </c>
      <c r="N4861">
        <v>0.51</v>
      </c>
      <c r="O4861">
        <v>5.62</v>
      </c>
      <c r="P4861">
        <v>6.12</v>
      </c>
      <c r="Q4861">
        <v>5.94</v>
      </c>
      <c r="R4861">
        <v>7.12</v>
      </c>
      <c r="S4861">
        <v>5.883</v>
      </c>
      <c r="T4861" t="s">
        <v>9341</v>
      </c>
      <c r="U4861" t="s">
        <v>11539</v>
      </c>
      <c r="V4861" t="str">
        <f>LEFT($U4861,2)</f>
        <v>B2</v>
      </c>
      <c r="W4861" s="3">
        <f>_xlfn.XLOOKUP(V4861,$AC$2:$AC$43,$AD$2:$AD$43,"none")</f>
        <v>-0.24</v>
      </c>
      <c r="X4861" s="3">
        <f>IF(ISNUMBER($W4861), 4600 * (1 / (0.92 * $W4861 + 1.7) + 1 / (0.92 * $W4861 + 0.62)),"none")</f>
        <v>14632.835167360139</v>
      </c>
      <c r="Y4861" s="8">
        <f>IF(ISNUMBER($X4861), _xlfn.XLOOKUP($X4861,Sheet3!$A$2:$A$392,Sheet3!$B$2:$B$392,"none", 1,1), $AF$2)</f>
        <v>0.47989999999999999</v>
      </c>
      <c r="Z4861" s="8">
        <f>IF(ISNUMBER($X4861), _xlfn.XLOOKUP($X4861,Sheet3!$A$2:$A$392,Sheet3!$C$2:$C$392,"none", 1,1), $AF$2)</f>
        <v>0.58679999999999999</v>
      </c>
      <c r="AA4861" s="8">
        <f>IF(ISNUMBER($X4861), _xlfn.XLOOKUP($X4861,Sheet3!$A$2:$A$392,Sheet3!$D$2:$D$392,"none", 1,1), $AF$2)</f>
        <v>1</v>
      </c>
    </row>
    <row r="4862" spans="1:27">
      <c r="A4862">
        <v>4570</v>
      </c>
      <c r="B4862" t="s">
        <v>4873</v>
      </c>
      <c r="C4862" t="s">
        <v>12</v>
      </c>
      <c r="D4862">
        <v>10</v>
      </c>
      <c r="E4862">
        <v>51</v>
      </c>
      <c r="F4862">
        <v>5.4081454559999997</v>
      </c>
      <c r="G4862">
        <v>-3</v>
      </c>
      <c r="H4862">
        <v>5</v>
      </c>
      <c r="I4862">
        <v>33.600197651999999</v>
      </c>
      <c r="J4862">
        <f>(D4862+E4862/60+F4862/3600)*15</f>
        <v>162.77253393940001</v>
      </c>
      <c r="K4862">
        <f>IF(G4862&lt;0, G4862-H4862/60-I4862/3600, G4862+H4862/60+I4862/3600)</f>
        <v>-3.0926667215700001</v>
      </c>
      <c r="L4862">
        <v>-54.616</v>
      </c>
      <c r="M4862">
        <v>-10.976000000000001</v>
      </c>
      <c r="N4862">
        <v>6.1</v>
      </c>
      <c r="O4862" t="s">
        <v>9341</v>
      </c>
      <c r="P4862">
        <v>7.4269999999999996</v>
      </c>
      <c r="Q4862">
        <v>5.9409999999999998</v>
      </c>
      <c r="R4862" t="s">
        <v>9341</v>
      </c>
      <c r="S4862">
        <v>5.444</v>
      </c>
      <c r="T4862" t="s">
        <v>9341</v>
      </c>
      <c r="U4862" t="s">
        <v>10235</v>
      </c>
      <c r="V4862" t="str">
        <f>LEFT($U4862,2)</f>
        <v>K4</v>
      </c>
      <c r="W4862" s="3">
        <f>_xlfn.XLOOKUP(V4862,$AC$2:$AC$43,$AD$2:$AD$43,"none")</f>
        <v>1</v>
      </c>
      <c r="X4862" s="3">
        <f>IF(ISNUMBER($W4862), 4600 * (1 / (0.92 * $W4862 + 1.7) + 1 / (0.92 * $W4862 + 0.62)),"none")</f>
        <v>4742.7381778526815</v>
      </c>
      <c r="Y4862" s="8">
        <f>IF(ISNUMBER($X4862), _xlfn.XLOOKUP($X4862,Sheet3!$A$2:$A$392,Sheet3!$B$2:$B$392,"none", 1,1), $AF$2)</f>
        <v>1</v>
      </c>
      <c r="Z4862" s="8">
        <f>IF(ISNUMBER($X4862), _xlfn.XLOOKUP($X4862,Sheet3!$A$2:$A$392,Sheet3!$C$2:$C$392,"none", 1,1), $AF$2)</f>
        <v>0.77500000000000002</v>
      </c>
      <c r="AA4862" s="8">
        <f>IF(ISNUMBER($X4862), _xlfn.XLOOKUP($X4862,Sheet3!$A$2:$A$392,Sheet3!$D$2:$D$392,"none", 1,1), $AF$2)</f>
        <v>0.55479999999999996</v>
      </c>
    </row>
    <row r="4863" spans="1:27">
      <c r="A4863">
        <v>7098</v>
      </c>
      <c r="B4863" t="s">
        <v>7401</v>
      </c>
      <c r="C4863" t="s">
        <v>297</v>
      </c>
      <c r="D4863">
        <v>7</v>
      </c>
      <c r="E4863">
        <v>30</v>
      </c>
      <c r="F4863">
        <v>30.918652180799999</v>
      </c>
      <c r="G4863">
        <v>-54</v>
      </c>
      <c r="H4863">
        <v>23</v>
      </c>
      <c r="I4863">
        <v>57.713571348000002</v>
      </c>
      <c r="J4863">
        <f>(D4863+E4863/60+F4863/3600)*15</f>
        <v>112.62882771742001</v>
      </c>
      <c r="K4863">
        <f>IF(G4863&lt;0, G4863-H4863/60-I4863/3600, G4863+H4863/60+I4863/3600)</f>
        <v>-54.399364880930001</v>
      </c>
      <c r="L4863">
        <v>12.611000000000001</v>
      </c>
      <c r="M4863">
        <v>27.492999999999999</v>
      </c>
      <c r="N4863">
        <v>6.57</v>
      </c>
      <c r="O4863" t="s">
        <v>9341</v>
      </c>
      <c r="P4863">
        <v>7.5030000000000001</v>
      </c>
      <c r="Q4863">
        <v>5.9409999999999998</v>
      </c>
      <c r="R4863" t="s">
        <v>9341</v>
      </c>
      <c r="S4863">
        <v>5.1950000000000003</v>
      </c>
      <c r="T4863" t="s">
        <v>9341</v>
      </c>
      <c r="U4863" t="s">
        <v>9376</v>
      </c>
      <c r="V4863" t="str">
        <f>LEFT($U4863,2)</f>
        <v>M1</v>
      </c>
      <c r="W4863" s="3">
        <f>_xlfn.XLOOKUP(V4863,$AC$2:$AC$43,$AD$2:$AD$43,"none")</f>
        <v>1.47</v>
      </c>
      <c r="X4863" s="3">
        <f>IF(ISNUMBER($W4863), 4600 * (1 / (0.92 * $W4863 + 1.7) + 1 / (0.92 * $W4863 + 0.62)),"none")</f>
        <v>3839.1950178350371</v>
      </c>
      <c r="Y4863" s="8">
        <f>IF(ISNUMBER($X4863), _xlfn.XLOOKUP($X4863,Sheet3!$A$2:$A$392,Sheet3!$B$2:$B$392,"none", 1,1), $AF$2)</f>
        <v>1</v>
      </c>
      <c r="Z4863" s="8">
        <f>IF(ISNUMBER($X4863), _xlfn.XLOOKUP($X4863,Sheet3!$A$2:$A$392,Sheet3!$C$2:$C$392,"none", 1,1), $AF$2)</f>
        <v>0.64800000000000002</v>
      </c>
      <c r="AA4863" s="8">
        <f>IF(ISNUMBER($X4863), _xlfn.XLOOKUP($X4863,Sheet3!$A$2:$A$392,Sheet3!$D$2:$D$392,"none", 1,1), $AF$2)</f>
        <v>0.33460000000000001</v>
      </c>
    </row>
    <row r="4864" spans="1:27">
      <c r="A4864">
        <v>8016</v>
      </c>
      <c r="B4864" t="s">
        <v>8319</v>
      </c>
      <c r="C4864" t="s">
        <v>297</v>
      </c>
      <c r="D4864">
        <v>15</v>
      </c>
      <c r="E4864">
        <v>41</v>
      </c>
      <c r="F4864">
        <v>54.688059475199999</v>
      </c>
      <c r="G4864">
        <v>-76</v>
      </c>
      <c r="H4864">
        <v>4</v>
      </c>
      <c r="I4864">
        <v>55.071821100000001</v>
      </c>
      <c r="J4864">
        <f>(D4864+E4864/60+F4864/3600)*15</f>
        <v>235.47786691448002</v>
      </c>
      <c r="K4864">
        <f>IF(G4864&lt;0, G4864-H4864/60-I4864/3600, G4864+H4864/60+I4864/3600)</f>
        <v>-76.081964394750003</v>
      </c>
      <c r="L4864">
        <v>-12.407</v>
      </c>
      <c r="M4864">
        <v>-41.540999999999997</v>
      </c>
      <c r="N4864">
        <v>7.81</v>
      </c>
      <c r="O4864" t="s">
        <v>9341</v>
      </c>
      <c r="P4864">
        <v>5.9039999999999999</v>
      </c>
      <c r="Q4864">
        <v>5.9409999999999998</v>
      </c>
      <c r="R4864" t="s">
        <v>9341</v>
      </c>
      <c r="S4864">
        <v>5.94</v>
      </c>
      <c r="T4864" t="s">
        <v>9341</v>
      </c>
      <c r="U4864" t="s">
        <v>9538</v>
      </c>
      <c r="V4864" t="str">
        <f>LEFT($U4864,2)</f>
        <v>B9</v>
      </c>
      <c r="W4864" s="3">
        <f>_xlfn.XLOOKUP(V4864,$AC$2:$AC$43,$AD$2:$AD$43,"none")</f>
        <v>-7.0000000000000007E-2</v>
      </c>
      <c r="X4864" s="3">
        <f>IF(ISNUMBER($W4864), 4600 * (1 / (0.92 * $W4864 + 1.7) + 1 / (0.92 * $W4864 + 0.62)),"none")</f>
        <v>11091.761228434079</v>
      </c>
      <c r="Y4864" s="8">
        <f>IF(ISNUMBER($X4864), _xlfn.XLOOKUP($X4864,Sheet3!$A$2:$A$392,Sheet3!$B$2:$B$392,"none", 1,1), $AF$2)</f>
        <v>0.57499999999999996</v>
      </c>
      <c r="Z4864" s="8">
        <f>IF(ISNUMBER($X4864), _xlfn.XLOOKUP($X4864,Sheet3!$A$2:$A$392,Sheet3!$C$2:$C$392,"none", 1,1), $AF$2)</f>
        <v>0.66420000000000001</v>
      </c>
      <c r="AA4864" s="8">
        <f>IF(ISNUMBER($X4864), _xlfn.XLOOKUP($X4864,Sheet3!$A$2:$A$392,Sheet3!$D$2:$D$392,"none", 1,1), $AF$2)</f>
        <v>1</v>
      </c>
    </row>
    <row r="4865" spans="1:27">
      <c r="A4865">
        <v>2712</v>
      </c>
      <c r="B4865" t="s">
        <v>3015</v>
      </c>
      <c r="C4865" t="s">
        <v>297</v>
      </c>
      <c r="D4865">
        <v>7</v>
      </c>
      <c r="E4865">
        <v>14</v>
      </c>
      <c r="F4865">
        <v>57.153098582399998</v>
      </c>
      <c r="G4865">
        <v>-41</v>
      </c>
      <c r="H4865">
        <v>25</v>
      </c>
      <c r="I4865">
        <v>35.021185103999997</v>
      </c>
      <c r="J4865">
        <f>(D4865+E4865/60+F4865/3600)*15</f>
        <v>108.73813791076</v>
      </c>
      <c r="K4865">
        <f>IF(G4865&lt;0, G4865-H4865/60-I4865/3600, G4865+H4865/60+I4865/3600)</f>
        <v>-41.426394773639998</v>
      </c>
      <c r="L4865">
        <v>3.6269999999999998</v>
      </c>
      <c r="M4865">
        <v>9.2959999999999994</v>
      </c>
      <c r="N4865">
        <v>5.65</v>
      </c>
      <c r="O4865" t="s">
        <v>9341</v>
      </c>
      <c r="P4865">
        <v>5.79</v>
      </c>
      <c r="Q4865">
        <v>5.9420000000000002</v>
      </c>
      <c r="R4865" t="s">
        <v>9341</v>
      </c>
      <c r="S4865">
        <v>5.915</v>
      </c>
      <c r="T4865" t="s">
        <v>9341</v>
      </c>
      <c r="U4865" t="s">
        <v>9523</v>
      </c>
      <c r="V4865" t="str">
        <f>LEFT($U4865,2)</f>
        <v>B8</v>
      </c>
      <c r="W4865" s="3">
        <f>_xlfn.XLOOKUP(V4865,$AC$2:$AC$43,$AD$2:$AD$43,"none")</f>
        <v>-0.11</v>
      </c>
      <c r="X4865" s="3">
        <f>IF(ISNUMBER($W4865), 4600 * (1 / (0.92 * $W4865 + 1.7) + 1 / (0.92 * $W4865 + 0.62)),"none")</f>
        <v>11743.77313439976</v>
      </c>
      <c r="Y4865" s="8">
        <f>IF(ISNUMBER($X4865), _xlfn.XLOOKUP($X4865,Sheet3!$A$2:$A$392,Sheet3!$B$2:$B$392,"none", 1,1), $AF$2)</f>
        <v>0.54959999999999998</v>
      </c>
      <c r="Z4865" s="8">
        <f>IF(ISNUMBER($X4865), _xlfn.XLOOKUP($X4865,Sheet3!$A$2:$A$392,Sheet3!$C$2:$C$392,"none", 1,1), $AF$2)</f>
        <v>0.64410000000000001</v>
      </c>
      <c r="AA4865" s="8">
        <f>IF(ISNUMBER($X4865), _xlfn.XLOOKUP($X4865,Sheet3!$A$2:$A$392,Sheet3!$D$2:$D$392,"none", 1,1), $AF$2)</f>
        <v>1</v>
      </c>
    </row>
    <row r="4866" spans="1:27">
      <c r="A4866">
        <v>2872</v>
      </c>
      <c r="B4866" t="s">
        <v>3175</v>
      </c>
      <c r="C4866" t="s">
        <v>305</v>
      </c>
      <c r="D4866">
        <v>7</v>
      </c>
      <c r="E4866">
        <v>41</v>
      </c>
      <c r="F4866">
        <v>35.155037051999997</v>
      </c>
      <c r="G4866">
        <v>3</v>
      </c>
      <c r="H4866">
        <v>37</v>
      </c>
      <c r="I4866">
        <v>29.204863788000001</v>
      </c>
      <c r="J4866">
        <f>(D4866+E4866/60+F4866/3600)*15</f>
        <v>115.39647932104999</v>
      </c>
      <c r="K4866">
        <f>IF(G4866&lt;0, G4866-H4866/60-I4866/3600, G4866+H4866/60+I4866/3600)</f>
        <v>3.6247791288300002</v>
      </c>
      <c r="L4866">
        <v>-2.879</v>
      </c>
      <c r="M4866">
        <v>-19.994</v>
      </c>
      <c r="N4866">
        <v>5.21</v>
      </c>
      <c r="O4866" t="s">
        <v>9341</v>
      </c>
      <c r="P4866">
        <v>5.9050000000000002</v>
      </c>
      <c r="Q4866">
        <v>5.9420000000000002</v>
      </c>
      <c r="R4866" t="s">
        <v>9341</v>
      </c>
      <c r="S4866">
        <v>5.9420000000000002</v>
      </c>
      <c r="T4866" t="s">
        <v>9341</v>
      </c>
      <c r="U4866" t="s">
        <v>10171</v>
      </c>
      <c r="V4866" t="str">
        <f>LEFT($U4866,2)</f>
        <v>B9</v>
      </c>
      <c r="W4866" s="3">
        <f>_xlfn.XLOOKUP(V4866,$AC$2:$AC$43,$AD$2:$AD$43,"none")</f>
        <v>-7.0000000000000007E-2</v>
      </c>
      <c r="X4866" s="3">
        <f>IF(ISNUMBER($W4866), 4600 * (1 / (0.92 * $W4866 + 1.7) + 1 / (0.92 * $W4866 + 0.62)),"none")</f>
        <v>11091.761228434079</v>
      </c>
      <c r="Y4866" s="8">
        <f>IF(ISNUMBER($X4866), _xlfn.XLOOKUP($X4866,Sheet3!$A$2:$A$392,Sheet3!$B$2:$B$392,"none", 1,1), $AF$2)</f>
        <v>0.57499999999999996</v>
      </c>
      <c r="Z4866" s="8">
        <f>IF(ISNUMBER($X4866), _xlfn.XLOOKUP($X4866,Sheet3!$A$2:$A$392,Sheet3!$C$2:$C$392,"none", 1,1), $AF$2)</f>
        <v>0.66420000000000001</v>
      </c>
      <c r="AA4866" s="8">
        <f>IF(ISNUMBER($X4866), _xlfn.XLOOKUP($X4866,Sheet3!$A$2:$A$392,Sheet3!$D$2:$D$392,"none", 1,1), $AF$2)</f>
        <v>1</v>
      </c>
    </row>
    <row r="4867" spans="1:27">
      <c r="A4867">
        <v>3715</v>
      </c>
      <c r="B4867" t="s">
        <v>4018</v>
      </c>
      <c r="C4867" t="s">
        <v>16</v>
      </c>
      <c r="D4867">
        <v>2</v>
      </c>
      <c r="E4867">
        <v>3</v>
      </c>
      <c r="F4867">
        <v>48.163579116000001</v>
      </c>
      <c r="G4867">
        <v>0</v>
      </c>
      <c r="H4867">
        <v>20</v>
      </c>
      <c r="I4867">
        <v>24.873842975999999</v>
      </c>
      <c r="J4867">
        <f>(D4867+E4867/60+F4867/3600)*15</f>
        <v>30.950681579649995</v>
      </c>
      <c r="K4867">
        <f>IF(G4867&lt;0, G4867-H4867/60-I4867/3600, G4867+H4867/60+I4867/3600)</f>
        <v>0.34024273416</v>
      </c>
      <c r="L4867">
        <v>83.084999999999994</v>
      </c>
      <c r="M4867">
        <v>-45.554000000000002</v>
      </c>
      <c r="N4867">
        <v>9.66</v>
      </c>
      <c r="O4867" t="s">
        <v>9341</v>
      </c>
      <c r="P4867">
        <v>6.806</v>
      </c>
      <c r="Q4867">
        <v>5.9420000000000002</v>
      </c>
      <c r="R4867" t="s">
        <v>9341</v>
      </c>
      <c r="S4867">
        <v>5.7169999999999996</v>
      </c>
      <c r="T4867" t="s">
        <v>9341</v>
      </c>
      <c r="U4867" t="s">
        <v>10523</v>
      </c>
      <c r="V4867" t="str">
        <f>LEFT($U4867,2)</f>
        <v>G5</v>
      </c>
      <c r="W4867" s="3">
        <f>_xlfn.XLOOKUP(V4867,$AC$2:$AC$43,$AD$2:$AD$43,"none")</f>
        <v>0.68</v>
      </c>
      <c r="X4867" s="3">
        <f>IF(ISNUMBER($W4867), 4600 * (1 / (0.92 * $W4867 + 1.7) + 1 / (0.92 * $W4867 + 0.62)),"none")</f>
        <v>5670.9835338658331</v>
      </c>
      <c r="Y4867" s="8">
        <f>IF(ISNUMBER($X4867), _xlfn.XLOOKUP($X4867,Sheet3!$A$2:$A$392,Sheet3!$B$2:$B$392,"none", 1,1), $AF$2)</f>
        <v>1</v>
      </c>
      <c r="Z4867" s="8">
        <f>IF(ISNUMBER($X4867), _xlfn.XLOOKUP($X4867,Sheet3!$A$2:$A$392,Sheet3!$C$2:$C$392,"none", 1,1), $AF$2)</f>
        <v>0.874</v>
      </c>
      <c r="AA4867" s="8">
        <f>IF(ISNUMBER($X4867), _xlfn.XLOOKUP($X4867,Sheet3!$A$2:$A$392,Sheet3!$D$2:$D$392,"none", 1,1), $AF$2)</f>
        <v>0.77600000000000002</v>
      </c>
    </row>
    <row r="4868" spans="1:27">
      <c r="A4868">
        <v>3743</v>
      </c>
      <c r="B4868" t="s">
        <v>4046</v>
      </c>
      <c r="C4868" t="s">
        <v>25</v>
      </c>
      <c r="D4868">
        <v>1</v>
      </c>
      <c r="E4868">
        <v>10</v>
      </c>
      <c r="F4868">
        <v>33.553041484799998</v>
      </c>
      <c r="G4868">
        <v>2</v>
      </c>
      <c r="H4868">
        <v>26</v>
      </c>
      <c r="I4868">
        <v>44.427624072</v>
      </c>
      <c r="J4868">
        <f>(D4868+E4868/60+F4868/3600)*15</f>
        <v>17.639804339520001</v>
      </c>
      <c r="K4868">
        <f>IF(G4868&lt;0, G4868-H4868/60-I4868/3600, G4868+H4868/60+I4868/3600)</f>
        <v>2.4456743400200001</v>
      </c>
      <c r="L4868">
        <v>-7.0890000000000004</v>
      </c>
      <c r="M4868">
        <v>-13.694000000000001</v>
      </c>
      <c r="N4868">
        <v>4.1900000000000004</v>
      </c>
      <c r="O4868" t="s">
        <v>9341</v>
      </c>
      <c r="P4868">
        <v>7.4349999999999996</v>
      </c>
      <c r="Q4868">
        <v>5.9420000000000002</v>
      </c>
      <c r="R4868" t="s">
        <v>9341</v>
      </c>
      <c r="S4868">
        <v>5.4039999999999999</v>
      </c>
      <c r="T4868" t="s">
        <v>9341</v>
      </c>
      <c r="U4868" t="s">
        <v>10235</v>
      </c>
      <c r="V4868" t="str">
        <f>LEFT($U4868,2)</f>
        <v>K4</v>
      </c>
      <c r="W4868" s="3">
        <f>_xlfn.XLOOKUP(V4868,$AC$2:$AC$43,$AD$2:$AD$43,"none")</f>
        <v>1</v>
      </c>
      <c r="X4868" s="3">
        <f>IF(ISNUMBER($W4868), 4600 * (1 / (0.92 * $W4868 + 1.7) + 1 / (0.92 * $W4868 + 0.62)),"none")</f>
        <v>4742.7381778526815</v>
      </c>
      <c r="Y4868" s="8">
        <f>IF(ISNUMBER($X4868), _xlfn.XLOOKUP($X4868,Sheet3!$A$2:$A$392,Sheet3!$B$2:$B$392,"none", 1,1), $AF$2)</f>
        <v>1</v>
      </c>
      <c r="Z4868" s="8">
        <f>IF(ISNUMBER($X4868), _xlfn.XLOOKUP($X4868,Sheet3!$A$2:$A$392,Sheet3!$C$2:$C$392,"none", 1,1), $AF$2)</f>
        <v>0.77500000000000002</v>
      </c>
      <c r="AA4868" s="8">
        <f>IF(ISNUMBER($X4868), _xlfn.XLOOKUP($X4868,Sheet3!$A$2:$A$392,Sheet3!$D$2:$D$392,"none", 1,1), $AF$2)</f>
        <v>0.55479999999999996</v>
      </c>
    </row>
    <row r="4869" spans="1:27">
      <c r="A4869">
        <v>4681</v>
      </c>
      <c r="B4869" t="s">
        <v>4984</v>
      </c>
      <c r="C4869" t="s">
        <v>12</v>
      </c>
      <c r="D4869">
        <v>11</v>
      </c>
      <c r="E4869">
        <v>30</v>
      </c>
      <c r="F4869">
        <v>31.1311867776</v>
      </c>
      <c r="G4869">
        <v>43</v>
      </c>
      <c r="H4869">
        <v>10</v>
      </c>
      <c r="I4869">
        <v>23.668957775999999</v>
      </c>
      <c r="J4869">
        <f>(D4869+E4869/60+F4869/3600)*15</f>
        <v>172.62971327824002</v>
      </c>
      <c r="K4869">
        <f>IF(G4869&lt;0, G4869-H4869/60-I4869/3600, G4869+H4869/60+I4869/3600)</f>
        <v>43.173241377159997</v>
      </c>
      <c r="L4869">
        <v>-49.421999999999997</v>
      </c>
      <c r="M4869">
        <v>81.734999999999999</v>
      </c>
      <c r="N4869">
        <v>19.38</v>
      </c>
      <c r="O4869" t="s">
        <v>9341</v>
      </c>
      <c r="P4869">
        <v>6.45</v>
      </c>
      <c r="Q4869">
        <v>5.9420000000000002</v>
      </c>
      <c r="R4869" t="s">
        <v>9341</v>
      </c>
      <c r="S4869">
        <v>5.8090000000000002</v>
      </c>
      <c r="T4869" t="s">
        <v>9341</v>
      </c>
      <c r="U4869" t="s">
        <v>9478</v>
      </c>
      <c r="V4869" t="str">
        <f>LEFT($U4869,2)</f>
        <v>F4</v>
      </c>
      <c r="W4869" s="3" t="str">
        <f>_xlfn.XLOOKUP(V4869,$AC$2:$AC$43,$AD$2:$AD$43,"none")</f>
        <v>none</v>
      </c>
      <c r="X4869" s="3" t="str">
        <f>IF(ISNUMBER($W4869), 4600 * (1 / (0.92 * $W4869 + 1.7) + 1 / (0.92 * $W4869 + 0.62)),"none")</f>
        <v>none</v>
      </c>
      <c r="Y4869" s="8">
        <f>IF(ISNUMBER($X4869), _xlfn.XLOOKUP($X4869,Sheet3!$A$2:$A$392,Sheet3!$B$2:$B$392,"none", 1,1), $AF$2)</f>
        <v>0.8</v>
      </c>
      <c r="Z4869" s="8">
        <f>IF(ISNUMBER($X4869), _xlfn.XLOOKUP($X4869,Sheet3!$A$2:$A$392,Sheet3!$C$2:$C$392,"none", 1,1), $AF$2)</f>
        <v>0.8</v>
      </c>
      <c r="AA4869" s="8">
        <f>IF(ISNUMBER($X4869), _xlfn.XLOOKUP($X4869,Sheet3!$A$2:$A$392,Sheet3!$D$2:$D$392,"none", 1,1), $AF$2)</f>
        <v>0.8</v>
      </c>
    </row>
    <row r="4870" spans="1:27">
      <c r="A4870">
        <v>4992</v>
      </c>
      <c r="B4870" t="s">
        <v>5295</v>
      </c>
      <c r="C4870" t="s">
        <v>305</v>
      </c>
      <c r="D4870">
        <v>13</v>
      </c>
      <c r="E4870">
        <v>9</v>
      </c>
      <c r="F4870">
        <v>45.281213198400003</v>
      </c>
      <c r="G4870">
        <v>-10</v>
      </c>
      <c r="H4870">
        <v>19</v>
      </c>
      <c r="I4870">
        <v>45.622835975999998</v>
      </c>
      <c r="J4870">
        <f>(D4870+E4870/60+F4870/3600)*15</f>
        <v>197.43867172166</v>
      </c>
      <c r="K4870">
        <f>IF(G4870&lt;0, G4870-H4870/60-I4870/3600, G4870+H4870/60+I4870/3600)</f>
        <v>-10.32933967666</v>
      </c>
      <c r="L4870">
        <v>-13.516999999999999</v>
      </c>
      <c r="M4870">
        <v>-9.3149999999999995</v>
      </c>
      <c r="N4870">
        <v>4.8499999999999996</v>
      </c>
      <c r="O4870" t="s">
        <v>9341</v>
      </c>
      <c r="P4870">
        <v>7.4359999999999999</v>
      </c>
      <c r="Q4870">
        <v>5.9429999999999996</v>
      </c>
      <c r="R4870" t="s">
        <v>9341</v>
      </c>
      <c r="S4870">
        <v>5.3769999999999998</v>
      </c>
      <c r="T4870" t="s">
        <v>9341</v>
      </c>
      <c r="U4870" t="s">
        <v>9406</v>
      </c>
      <c r="V4870" t="str">
        <f>LEFT($U4870,2)</f>
        <v>K4</v>
      </c>
      <c r="W4870" s="3">
        <f>_xlfn.XLOOKUP(V4870,$AC$2:$AC$43,$AD$2:$AD$43,"none")</f>
        <v>1</v>
      </c>
      <c r="X4870" s="3">
        <f>IF(ISNUMBER($W4870), 4600 * (1 / (0.92 * $W4870 + 1.7) + 1 / (0.92 * $W4870 + 0.62)),"none")</f>
        <v>4742.7381778526815</v>
      </c>
      <c r="Y4870" s="8">
        <f>IF(ISNUMBER($X4870), _xlfn.XLOOKUP($X4870,Sheet3!$A$2:$A$392,Sheet3!$B$2:$B$392,"none", 1,1), $AF$2)</f>
        <v>1</v>
      </c>
      <c r="Z4870" s="8">
        <f>IF(ISNUMBER($X4870), _xlfn.XLOOKUP($X4870,Sheet3!$A$2:$A$392,Sheet3!$C$2:$C$392,"none", 1,1), $AF$2)</f>
        <v>0.77500000000000002</v>
      </c>
      <c r="AA4870" s="8">
        <f>IF(ISNUMBER($X4870), _xlfn.XLOOKUP($X4870,Sheet3!$A$2:$A$392,Sheet3!$D$2:$D$392,"none", 1,1), $AF$2)</f>
        <v>0.55479999999999996</v>
      </c>
    </row>
    <row r="4871" spans="1:27">
      <c r="A4871">
        <v>7041</v>
      </c>
      <c r="B4871" t="s">
        <v>7344</v>
      </c>
      <c r="C4871" t="s">
        <v>297</v>
      </c>
      <c r="D4871">
        <v>8</v>
      </c>
      <c r="E4871">
        <v>4</v>
      </c>
      <c r="F4871">
        <v>42.399619524000002</v>
      </c>
      <c r="G4871">
        <v>-50</v>
      </c>
      <c r="H4871">
        <v>35</v>
      </c>
      <c r="I4871">
        <v>25.426924188000001</v>
      </c>
      <c r="J4871">
        <f>(D4871+E4871/60+F4871/3600)*15</f>
        <v>121.17666508135</v>
      </c>
      <c r="K4871">
        <f>IF(G4871&lt;0, G4871-H4871/60-I4871/3600, G4871+H4871/60+I4871/3600)</f>
        <v>-50.590396367830003</v>
      </c>
      <c r="L4871">
        <v>-8.7680000000000007</v>
      </c>
      <c r="M4871">
        <v>1.5249999999999999</v>
      </c>
      <c r="N4871">
        <v>2.4</v>
      </c>
      <c r="O4871" t="s">
        <v>9341</v>
      </c>
      <c r="P4871">
        <v>7.1459999999999999</v>
      </c>
      <c r="Q4871">
        <v>5.9429999999999996</v>
      </c>
      <c r="R4871" t="s">
        <v>9341</v>
      </c>
      <c r="S4871">
        <v>5.5979999999999999</v>
      </c>
      <c r="T4871" t="s">
        <v>9341</v>
      </c>
      <c r="U4871" t="s">
        <v>9479</v>
      </c>
      <c r="V4871" t="str">
        <f>LEFT($U4871,2)</f>
        <v>G5</v>
      </c>
      <c r="W4871" s="3">
        <f>_xlfn.XLOOKUP(V4871,$AC$2:$AC$43,$AD$2:$AD$43,"none")</f>
        <v>0.68</v>
      </c>
      <c r="X4871" s="3">
        <f>IF(ISNUMBER($W4871), 4600 * (1 / (0.92 * $W4871 + 1.7) + 1 / (0.92 * $W4871 + 0.62)),"none")</f>
        <v>5670.9835338658331</v>
      </c>
      <c r="Y4871" s="8">
        <f>IF(ISNUMBER($X4871), _xlfn.XLOOKUP($X4871,Sheet3!$A$2:$A$392,Sheet3!$B$2:$B$392,"none", 1,1), $AF$2)</f>
        <v>1</v>
      </c>
      <c r="Z4871" s="8">
        <f>IF(ISNUMBER($X4871), _xlfn.XLOOKUP($X4871,Sheet3!$A$2:$A$392,Sheet3!$C$2:$C$392,"none", 1,1), $AF$2)</f>
        <v>0.874</v>
      </c>
      <c r="AA4871" s="8">
        <f>IF(ISNUMBER($X4871), _xlfn.XLOOKUP($X4871,Sheet3!$A$2:$A$392,Sheet3!$D$2:$D$392,"none", 1,1), $AF$2)</f>
        <v>0.77600000000000002</v>
      </c>
    </row>
    <row r="4872" spans="1:27">
      <c r="A4872">
        <v>8874</v>
      </c>
      <c r="B4872" t="s">
        <v>9179</v>
      </c>
      <c r="C4872" t="s">
        <v>313</v>
      </c>
      <c r="D4872">
        <v>23</v>
      </c>
      <c r="E4872">
        <v>57</v>
      </c>
      <c r="F4872">
        <v>19.9091390952</v>
      </c>
      <c r="G4872">
        <v>-62</v>
      </c>
      <c r="H4872">
        <v>57</v>
      </c>
      <c r="I4872">
        <v>23.75065386</v>
      </c>
      <c r="J4872">
        <f>(D4872+E4872/60+F4872/3600)*15</f>
        <v>359.33295474623003</v>
      </c>
      <c r="K4872">
        <f>IF(G4872&lt;0, G4872-H4872/60-I4872/3600, G4872+H4872/60+I4872/3600)</f>
        <v>-62.956597403850004</v>
      </c>
      <c r="L4872">
        <v>75.260999999999996</v>
      </c>
      <c r="M4872">
        <v>27.177</v>
      </c>
      <c r="N4872">
        <v>15.69</v>
      </c>
      <c r="O4872" t="s">
        <v>9341</v>
      </c>
      <c r="P4872">
        <v>6.0419999999999998</v>
      </c>
      <c r="Q4872">
        <v>5.9429999999999996</v>
      </c>
      <c r="R4872" t="s">
        <v>9341</v>
      </c>
      <c r="S4872">
        <v>5.944</v>
      </c>
      <c r="T4872" t="s">
        <v>9341</v>
      </c>
      <c r="U4872" t="s">
        <v>9887</v>
      </c>
      <c r="V4872" t="str">
        <f>LEFT($U4872,2)</f>
        <v>A1</v>
      </c>
      <c r="W4872" s="3">
        <f>_xlfn.XLOOKUP(V4872,$AC$2:$AC$43,$AD$2:$AD$43,"none")</f>
        <v>0.02</v>
      </c>
      <c r="X4872" s="3">
        <f>IF(ISNUMBER($W4872), 4600 * (1 / (0.92 * $W4872 + 1.7) + 1 / (0.92 * $W4872 + 0.62)),"none")</f>
        <v>9882.4225367888994</v>
      </c>
      <c r="Y4872" s="8">
        <f>IF(ISNUMBER($X4872), _xlfn.XLOOKUP($X4872,Sheet3!$A$2:$A$392,Sheet3!$B$2:$B$392,"none", 1,1), $AF$2)</f>
        <v>0.63239999999999996</v>
      </c>
      <c r="Z4872" s="8">
        <f>IF(ISNUMBER($X4872), _xlfn.XLOOKUP($X4872,Sheet3!$A$2:$A$392,Sheet3!$C$2:$C$392,"none", 1,1), $AF$2)</f>
        <v>0.70809999999999995</v>
      </c>
      <c r="AA4872" s="8">
        <f>IF(ISNUMBER($X4872), _xlfn.XLOOKUP($X4872,Sheet3!$A$2:$A$392,Sheet3!$D$2:$D$392,"none", 1,1), $AF$2)</f>
        <v>1</v>
      </c>
    </row>
    <row r="4873" spans="1:27">
      <c r="A4873">
        <v>3086</v>
      </c>
      <c r="B4873" t="s">
        <v>3389</v>
      </c>
      <c r="C4873" t="s">
        <v>297</v>
      </c>
      <c r="D4873">
        <v>8</v>
      </c>
      <c r="E4873">
        <v>35</v>
      </c>
      <c r="F4873">
        <v>28.701034111199998</v>
      </c>
      <c r="G4873">
        <v>-26</v>
      </c>
      <c r="H4873">
        <v>50</v>
      </c>
      <c r="I4873">
        <v>36.556113695999997</v>
      </c>
      <c r="J4873">
        <f>(D4873+E4873/60+F4873/3600)*15</f>
        <v>128.86958764213</v>
      </c>
      <c r="K4873">
        <f>IF(G4873&lt;0, G4873-H4873/60-I4873/3600, G4873+H4873/60+I4873/3600)</f>
        <v>-26.843487809359999</v>
      </c>
      <c r="L4873">
        <v>-31.614000000000001</v>
      </c>
      <c r="M4873">
        <v>18.521999999999998</v>
      </c>
      <c r="N4873">
        <v>4.83</v>
      </c>
      <c r="O4873" t="s">
        <v>9341</v>
      </c>
      <c r="P4873">
        <v>6.3140000000000001</v>
      </c>
      <c r="Q4873">
        <v>5.944</v>
      </c>
      <c r="R4873" t="s">
        <v>9341</v>
      </c>
      <c r="S4873">
        <v>5.8280000000000003</v>
      </c>
      <c r="T4873" t="s">
        <v>9341</v>
      </c>
      <c r="U4873" t="s">
        <v>10392</v>
      </c>
      <c r="V4873" t="str">
        <f>LEFT($U4873,2)</f>
        <v>A1</v>
      </c>
      <c r="W4873" s="3">
        <f>_xlfn.XLOOKUP(V4873,$AC$2:$AC$43,$AD$2:$AD$43,"none")</f>
        <v>0.02</v>
      </c>
      <c r="X4873" s="3">
        <f>IF(ISNUMBER($W4873), 4600 * (1 / (0.92 * $W4873 + 1.7) + 1 / (0.92 * $W4873 + 0.62)),"none")</f>
        <v>9882.4225367888994</v>
      </c>
      <c r="Y4873" s="8">
        <f>IF(ISNUMBER($X4873), _xlfn.XLOOKUP($X4873,Sheet3!$A$2:$A$392,Sheet3!$B$2:$B$392,"none", 1,1), $AF$2)</f>
        <v>0.63239999999999996</v>
      </c>
      <c r="Z4873" s="8">
        <f>IF(ISNUMBER($X4873), _xlfn.XLOOKUP($X4873,Sheet3!$A$2:$A$392,Sheet3!$C$2:$C$392,"none", 1,1), $AF$2)</f>
        <v>0.70809999999999995</v>
      </c>
      <c r="AA4873" s="8">
        <f>IF(ISNUMBER($X4873), _xlfn.XLOOKUP($X4873,Sheet3!$A$2:$A$392,Sheet3!$D$2:$D$392,"none", 1,1), $AF$2)</f>
        <v>1</v>
      </c>
    </row>
    <row r="4874" spans="1:27">
      <c r="A4874">
        <v>3510</v>
      </c>
      <c r="B4874" t="s">
        <v>3813</v>
      </c>
      <c r="C4874" t="s">
        <v>12</v>
      </c>
      <c r="D4874">
        <v>23</v>
      </c>
      <c r="E4874">
        <v>34</v>
      </c>
      <c r="F4874">
        <v>49.359537153600002</v>
      </c>
      <c r="G4874">
        <v>-15</v>
      </c>
      <c r="H4874">
        <v>14</v>
      </c>
      <c r="I4874">
        <v>45.608293212</v>
      </c>
      <c r="J4874">
        <f>(D4874+E4874/60+F4874/3600)*15</f>
        <v>353.70566473814</v>
      </c>
      <c r="K4874">
        <f>IF(G4874&lt;0, G4874-H4874/60-I4874/3600, G4874+H4874/60+I4874/3600)</f>
        <v>-15.246002303669998</v>
      </c>
      <c r="L4874">
        <v>47.807000000000002</v>
      </c>
      <c r="M4874">
        <v>-86.911000000000001</v>
      </c>
      <c r="N4874">
        <v>8.5299999999999994</v>
      </c>
      <c r="O4874" t="s">
        <v>9341</v>
      </c>
      <c r="P4874">
        <v>7.306</v>
      </c>
      <c r="Q4874">
        <v>5.944</v>
      </c>
      <c r="R4874" t="s">
        <v>9341</v>
      </c>
      <c r="S4874">
        <v>5.5110000000000001</v>
      </c>
      <c r="T4874" t="s">
        <v>9341</v>
      </c>
      <c r="U4874" t="s">
        <v>9406</v>
      </c>
      <c r="V4874" t="str">
        <f>LEFT($U4874,2)</f>
        <v>K4</v>
      </c>
      <c r="W4874" s="3">
        <f>_xlfn.XLOOKUP(V4874,$AC$2:$AC$43,$AD$2:$AD$43,"none")</f>
        <v>1</v>
      </c>
      <c r="X4874" s="3">
        <f>IF(ISNUMBER($W4874), 4600 * (1 / (0.92 * $W4874 + 1.7) + 1 / (0.92 * $W4874 + 0.62)),"none")</f>
        <v>4742.7381778526815</v>
      </c>
      <c r="Y4874" s="8">
        <f>IF(ISNUMBER($X4874), _xlfn.XLOOKUP($X4874,Sheet3!$A$2:$A$392,Sheet3!$B$2:$B$392,"none", 1,1), $AF$2)</f>
        <v>1</v>
      </c>
      <c r="Z4874" s="8">
        <f>IF(ISNUMBER($X4874), _xlfn.XLOOKUP($X4874,Sheet3!$A$2:$A$392,Sheet3!$C$2:$C$392,"none", 1,1), $AF$2)</f>
        <v>0.77500000000000002</v>
      </c>
      <c r="AA4874" s="8">
        <f>IF(ISNUMBER($X4874), _xlfn.XLOOKUP($X4874,Sheet3!$A$2:$A$392,Sheet3!$D$2:$D$392,"none", 1,1), $AF$2)</f>
        <v>0.55479999999999996</v>
      </c>
    </row>
    <row r="4875" spans="1:27">
      <c r="A4875">
        <v>8167</v>
      </c>
      <c r="B4875" t="s">
        <v>8470</v>
      </c>
      <c r="C4875" t="s">
        <v>12</v>
      </c>
      <c r="D4875">
        <v>16</v>
      </c>
      <c r="E4875">
        <v>17</v>
      </c>
      <c r="F4875">
        <v>5.4106267751999999</v>
      </c>
      <c r="G4875">
        <v>-67</v>
      </c>
      <c r="H4875">
        <v>56</v>
      </c>
      <c r="I4875">
        <v>28.623022404</v>
      </c>
      <c r="J4875">
        <f>(D4875+E4875/60+F4875/3600)*15</f>
        <v>244.27254427823001</v>
      </c>
      <c r="K4875">
        <f>IF(G4875&lt;0, G4875-H4875/60-I4875/3600, G4875+H4875/60+I4875/3600)</f>
        <v>-67.941284172890008</v>
      </c>
      <c r="L4875">
        <v>-46.084000000000003</v>
      </c>
      <c r="M4875">
        <v>-84.33</v>
      </c>
      <c r="N4875">
        <v>18.190000000000001</v>
      </c>
      <c r="O4875" t="s">
        <v>9341</v>
      </c>
      <c r="P4875">
        <v>6.09</v>
      </c>
      <c r="Q4875">
        <v>5.944</v>
      </c>
      <c r="R4875" t="s">
        <v>9341</v>
      </c>
      <c r="S4875">
        <v>5.9329999999999998</v>
      </c>
      <c r="T4875" t="s">
        <v>9341</v>
      </c>
      <c r="U4875" t="s">
        <v>9359</v>
      </c>
      <c r="V4875" t="str">
        <f>LEFT($U4875,2)</f>
        <v>A3</v>
      </c>
      <c r="W4875" s="3">
        <f>_xlfn.XLOOKUP(V4875,$AC$2:$AC$43,$AD$2:$AD$43,"none")</f>
        <v>0.08</v>
      </c>
      <c r="X4875" s="3">
        <f>IF(ISNUMBER($W4875), 4600 * (1 / (0.92 * $W4875 + 1.7) + 1 / (0.92 * $W4875 + 0.62)),"none")</f>
        <v>9225.6595386701993</v>
      </c>
      <c r="Y4875" s="8">
        <f>IF(ISNUMBER($X4875), _xlfn.XLOOKUP($X4875,Sheet3!$A$2:$A$392,Sheet3!$B$2:$B$392,"none", 1,1), $AF$2)</f>
        <v>0.67030000000000001</v>
      </c>
      <c r="Z4875" s="8">
        <f>IF(ISNUMBER($X4875), _xlfn.XLOOKUP($X4875,Sheet3!$A$2:$A$392,Sheet3!$C$2:$C$392,"none", 1,1), $AF$2)</f>
        <v>0.73619999999999997</v>
      </c>
      <c r="AA4875" s="8">
        <f>IF(ISNUMBER($X4875), _xlfn.XLOOKUP($X4875,Sheet3!$A$2:$A$392,Sheet3!$D$2:$D$392,"none", 1,1), $AF$2)</f>
        <v>1</v>
      </c>
    </row>
    <row r="4876" spans="1:27">
      <c r="A4876">
        <v>8373</v>
      </c>
      <c r="B4876" t="s">
        <v>8676</v>
      </c>
      <c r="C4876" t="s">
        <v>35</v>
      </c>
      <c r="D4876">
        <v>16</v>
      </c>
      <c r="E4876">
        <v>13</v>
      </c>
      <c r="F4876">
        <v>16.969231396800001</v>
      </c>
      <c r="G4876">
        <v>-53</v>
      </c>
      <c r="H4876">
        <v>40</v>
      </c>
      <c r="I4876">
        <v>16.227579324000001</v>
      </c>
      <c r="J4876">
        <f>(D4876+E4876/60+F4876/3600)*15</f>
        <v>243.32070513081999</v>
      </c>
      <c r="K4876">
        <f>IF(G4876&lt;0, G4876-H4876/60-I4876/3600, G4876+H4876/60+I4876/3600)</f>
        <v>-53.671174327589995</v>
      </c>
      <c r="L4876">
        <v>-4.0570000000000004</v>
      </c>
      <c r="M4876">
        <v>-4.6390000000000002</v>
      </c>
      <c r="N4876">
        <v>1.29</v>
      </c>
      <c r="O4876" t="s">
        <v>9341</v>
      </c>
      <c r="P4876">
        <v>7.8630000000000004</v>
      </c>
      <c r="Q4876">
        <v>5.944</v>
      </c>
      <c r="R4876" t="s">
        <v>9341</v>
      </c>
      <c r="S4876">
        <v>5.1029999999999998</v>
      </c>
      <c r="T4876" t="s">
        <v>9341</v>
      </c>
      <c r="U4876" t="s">
        <v>9625</v>
      </c>
      <c r="V4876" t="str">
        <f>LEFT($U4876,2)</f>
        <v>M0</v>
      </c>
      <c r="W4876" s="3">
        <f>_xlfn.XLOOKUP(V4876,$AC$2:$AC$43,$AD$2:$AD$43,"none")</f>
        <v>1.37</v>
      </c>
      <c r="X4876" s="3">
        <f>IF(ISNUMBER($W4876), 4600 * (1 / (0.92 * $W4876 + 1.7) + 1 / (0.92 * $W4876 + 0.62)),"none")</f>
        <v>4000.1320989497008</v>
      </c>
      <c r="Y4876" s="8">
        <f>IF(ISNUMBER($X4876), _xlfn.XLOOKUP($X4876,Sheet3!$A$2:$A$392,Sheet3!$B$2:$B$392,"none", 1,1), $AF$2)</f>
        <v>1</v>
      </c>
      <c r="Z4876" s="8">
        <f>IF(ISNUMBER($X4876), _xlfn.XLOOKUP($X4876,Sheet3!$A$2:$A$392,Sheet3!$C$2:$C$392,"none", 1,1), $AF$2)</f>
        <v>0.67889999999999995</v>
      </c>
      <c r="AA4876" s="8">
        <f>IF(ISNUMBER($X4876), _xlfn.XLOOKUP($X4876,Sheet3!$A$2:$A$392,Sheet3!$D$2:$D$392,"none", 1,1), $AF$2)</f>
        <v>0.38229999999999997</v>
      </c>
    </row>
    <row r="4877" spans="1:27">
      <c r="A4877">
        <v>576</v>
      </c>
      <c r="B4877" t="s">
        <v>876</v>
      </c>
      <c r="C4877" t="s">
        <v>16</v>
      </c>
      <c r="D4877">
        <v>2</v>
      </c>
      <c r="E4877">
        <v>44</v>
      </c>
      <c r="F4877">
        <v>49.697032665599998</v>
      </c>
      <c r="G4877">
        <v>67</v>
      </c>
      <c r="H4877">
        <v>49</v>
      </c>
      <c r="I4877">
        <v>28.672325868000001</v>
      </c>
      <c r="J4877">
        <f>(D4877+E4877/60+F4877/3600)*15</f>
        <v>41.207070969440004</v>
      </c>
      <c r="K4877">
        <f>IF(G4877&lt;0, G4877-H4877/60-I4877/3600, G4877+H4877/60+I4877/3600)</f>
        <v>67.824631201629998</v>
      </c>
      <c r="L4877">
        <v>17.425999999999998</v>
      </c>
      <c r="M4877">
        <v>-32.012999999999998</v>
      </c>
      <c r="N4877">
        <v>7.79</v>
      </c>
      <c r="O4877" t="s">
        <v>9341</v>
      </c>
      <c r="P4877">
        <v>6.0590000000000002</v>
      </c>
      <c r="Q4877">
        <v>5.9450000000000003</v>
      </c>
      <c r="R4877" t="s">
        <v>9341</v>
      </c>
      <c r="S4877">
        <v>5.9379999999999997</v>
      </c>
      <c r="T4877" t="s">
        <v>9341</v>
      </c>
      <c r="U4877" t="s">
        <v>9559</v>
      </c>
      <c r="V4877" t="str">
        <f>LEFT($U4877,2)</f>
        <v>A5</v>
      </c>
      <c r="W4877" s="3">
        <f>_xlfn.XLOOKUP(V4877,$AC$2:$AC$43,$AD$2:$AD$43,"none")</f>
        <v>0.15</v>
      </c>
      <c r="X4877" s="3">
        <f>IF(ISNUMBER($W4877), 4600 * (1 / (0.92 * $W4877 + 1.7) + 1 / (0.92 * $W4877 + 0.62)),"none")</f>
        <v>8571.3219313180252</v>
      </c>
      <c r="Y4877" s="8">
        <f>IF(ISNUMBER($X4877), _xlfn.XLOOKUP($X4877,Sheet3!$A$2:$A$392,Sheet3!$B$2:$B$392,"none", 1,1), $AF$2)</f>
        <v>0.72599999999999998</v>
      </c>
      <c r="Z4877" s="8">
        <f>IF(ISNUMBER($X4877), _xlfn.XLOOKUP($X4877,Sheet3!$A$2:$A$392,Sheet3!$C$2:$C$392,"none", 1,1), $AF$2)</f>
        <v>0.7762</v>
      </c>
      <c r="AA4877" s="8">
        <f>IF(ISNUMBER($X4877), _xlfn.XLOOKUP($X4877,Sheet3!$A$2:$A$392,Sheet3!$D$2:$D$392,"none", 1,1), $AF$2)</f>
        <v>1</v>
      </c>
    </row>
    <row r="4878" spans="1:27">
      <c r="A4878">
        <v>2218</v>
      </c>
      <c r="B4878" t="s">
        <v>2519</v>
      </c>
      <c r="C4878" t="s">
        <v>12</v>
      </c>
      <c r="D4878">
        <v>5</v>
      </c>
      <c r="E4878">
        <v>56</v>
      </c>
      <c r="F4878">
        <v>14.271633083999999</v>
      </c>
      <c r="G4878">
        <v>-22</v>
      </c>
      <c r="H4878">
        <v>50</v>
      </c>
      <c r="I4878">
        <v>23.914176972</v>
      </c>
      <c r="J4878">
        <f>(D4878+E4878/60+F4878/3600)*15</f>
        <v>89.059465137849998</v>
      </c>
      <c r="K4878">
        <f>IF(G4878&lt;0, G4878-H4878/60-I4878/3600, G4878+H4878/60+I4878/3600)</f>
        <v>-22.839976160269998</v>
      </c>
      <c r="L4878">
        <v>119.19799999999999</v>
      </c>
      <c r="M4878">
        <v>32.466000000000001</v>
      </c>
      <c r="N4878">
        <v>12.79</v>
      </c>
      <c r="O4878" t="s">
        <v>9341</v>
      </c>
      <c r="P4878">
        <v>7.0739999999999998</v>
      </c>
      <c r="Q4878">
        <v>5.9450000000000003</v>
      </c>
      <c r="R4878" t="s">
        <v>9341</v>
      </c>
      <c r="S4878">
        <v>5.6369999999999996</v>
      </c>
      <c r="T4878" t="s">
        <v>9341</v>
      </c>
      <c r="U4878" t="s">
        <v>9958</v>
      </c>
      <c r="V4878" t="str">
        <f>LEFT($U4878,2)</f>
        <v>K0</v>
      </c>
      <c r="W4878" s="3">
        <f>_xlfn.XLOOKUP(V4878,$AC$2:$AC$43,$AD$2:$AD$43,"none")</f>
        <v>0.81</v>
      </c>
      <c r="X4878" s="3">
        <f>IF(ISNUMBER($W4878), 4600 * (1 / (0.92 * $W4878 + 1.7) + 1 / (0.92 * $W4878 + 0.62)),"none")</f>
        <v>5250.7063834266155</v>
      </c>
      <c r="Y4878" s="8">
        <f>IF(ISNUMBER($X4878), _xlfn.XLOOKUP($X4878,Sheet3!$A$2:$A$392,Sheet3!$B$2:$B$392,"none", 1,1), $AF$2)</f>
        <v>1</v>
      </c>
      <c r="Z4878" s="8">
        <f>IF(ISNUMBER($X4878), _xlfn.XLOOKUP($X4878,Sheet3!$A$2:$A$392,Sheet3!$C$2:$C$392,"none", 1,1), $AF$2)</f>
        <v>0.83299999999999996</v>
      </c>
      <c r="AA4878" s="8">
        <f>IF(ISNUMBER($X4878), _xlfn.XLOOKUP($X4878,Sheet3!$A$2:$A$392,Sheet3!$D$2:$D$392,"none", 1,1), $AF$2)</f>
        <v>0.67869999999999997</v>
      </c>
    </row>
    <row r="4879" spans="1:27">
      <c r="A4879">
        <v>625</v>
      </c>
      <c r="B4879" t="s">
        <v>925</v>
      </c>
      <c r="C4879" t="s">
        <v>297</v>
      </c>
      <c r="D4879">
        <v>23</v>
      </c>
      <c r="E4879">
        <v>39</v>
      </c>
      <c r="F4879">
        <v>10.1743271688</v>
      </c>
      <c r="G4879">
        <v>75</v>
      </c>
      <c r="H4879">
        <v>17</v>
      </c>
      <c r="I4879">
        <v>34.373610167999999</v>
      </c>
      <c r="J4879">
        <f>(D4879+E4879/60+F4879/3600)*15</f>
        <v>354.79239302986997</v>
      </c>
      <c r="K4879">
        <f>IF(G4879&lt;0, G4879-H4879/60-I4879/3600, G4879+H4879/60+I4879/3600)</f>
        <v>75.292881558380003</v>
      </c>
      <c r="L4879">
        <v>6.6130000000000004</v>
      </c>
      <c r="M4879">
        <v>13.895</v>
      </c>
      <c r="N4879">
        <v>11.78</v>
      </c>
      <c r="O4879" t="s">
        <v>9341</v>
      </c>
      <c r="P4879">
        <v>6.0460000000000003</v>
      </c>
      <c r="Q4879">
        <v>5.9459999999999997</v>
      </c>
      <c r="R4879" t="s">
        <v>9341</v>
      </c>
      <c r="S4879">
        <v>5.9429999999999996</v>
      </c>
      <c r="T4879" t="s">
        <v>9341</v>
      </c>
      <c r="U4879" t="s">
        <v>9359</v>
      </c>
      <c r="V4879" t="str">
        <f>LEFT($U4879,2)</f>
        <v>A3</v>
      </c>
      <c r="W4879" s="3">
        <f>_xlfn.XLOOKUP(V4879,$AC$2:$AC$43,$AD$2:$AD$43,"none")</f>
        <v>0.08</v>
      </c>
      <c r="X4879" s="3">
        <f>IF(ISNUMBER($W4879), 4600 * (1 / (0.92 * $W4879 + 1.7) + 1 / (0.92 * $W4879 + 0.62)),"none")</f>
        <v>9225.6595386701993</v>
      </c>
      <c r="Y4879" s="8">
        <f>IF(ISNUMBER($X4879), _xlfn.XLOOKUP($X4879,Sheet3!$A$2:$A$392,Sheet3!$B$2:$B$392,"none", 1,1), $AF$2)</f>
        <v>0.67030000000000001</v>
      </c>
      <c r="Z4879" s="8">
        <f>IF(ISNUMBER($X4879), _xlfn.XLOOKUP($X4879,Sheet3!$A$2:$A$392,Sheet3!$C$2:$C$392,"none", 1,1), $AF$2)</f>
        <v>0.73619999999999997</v>
      </c>
      <c r="AA4879" s="8">
        <f>IF(ISNUMBER($X4879), _xlfn.XLOOKUP($X4879,Sheet3!$A$2:$A$392,Sheet3!$D$2:$D$392,"none", 1,1), $AF$2)</f>
        <v>1</v>
      </c>
    </row>
    <row r="4880" spans="1:27">
      <c r="A4880">
        <v>1570</v>
      </c>
      <c r="B4880" t="s">
        <v>1871</v>
      </c>
      <c r="C4880" t="s">
        <v>12</v>
      </c>
      <c r="D4880">
        <v>3</v>
      </c>
      <c r="E4880">
        <v>53</v>
      </c>
      <c r="F4880">
        <v>10.046191545599999</v>
      </c>
      <c r="G4880">
        <v>17</v>
      </c>
      <c r="H4880">
        <v>19</v>
      </c>
      <c r="I4880">
        <v>37.507270259999999</v>
      </c>
      <c r="J4880">
        <f>(D4880+E4880/60+F4880/3600)*15</f>
        <v>58.291859131439999</v>
      </c>
      <c r="K4880">
        <f>IF(G4880&lt;0, G4880-H4880/60-I4880/3600, G4880+H4880/60+I4880/3600)</f>
        <v>17.327085352849998</v>
      </c>
      <c r="L4880">
        <v>143.696</v>
      </c>
      <c r="M4880">
        <v>-29.396000000000001</v>
      </c>
      <c r="N4880">
        <v>23.19</v>
      </c>
      <c r="O4880" t="s">
        <v>9341</v>
      </c>
      <c r="P4880">
        <v>6.2939999999999996</v>
      </c>
      <c r="Q4880">
        <v>5.9459999999999997</v>
      </c>
      <c r="R4880">
        <v>5.7450000000000001</v>
      </c>
      <c r="S4880">
        <v>5.8840000000000003</v>
      </c>
      <c r="T4880">
        <v>5.5449999999999999</v>
      </c>
      <c r="U4880" t="s">
        <v>9478</v>
      </c>
      <c r="V4880" t="str">
        <f>LEFT($U4880,2)</f>
        <v>F4</v>
      </c>
      <c r="W4880" s="3" t="str">
        <f>_xlfn.XLOOKUP(V4880,$AC$2:$AC$43,$AD$2:$AD$43,"none")</f>
        <v>none</v>
      </c>
      <c r="X4880" s="3" t="str">
        <f>IF(ISNUMBER($W4880), 4600 * (1 / (0.92 * $W4880 + 1.7) + 1 / (0.92 * $W4880 + 0.62)),"none")</f>
        <v>none</v>
      </c>
      <c r="Y4880" s="8">
        <f>IF(ISNUMBER($X4880), _xlfn.XLOOKUP($X4880,Sheet3!$A$2:$A$392,Sheet3!$B$2:$B$392,"none", 1,1), $AF$2)</f>
        <v>0.8</v>
      </c>
      <c r="Z4880" s="8">
        <f>IF(ISNUMBER($X4880), _xlfn.XLOOKUP($X4880,Sheet3!$A$2:$A$392,Sheet3!$C$2:$C$392,"none", 1,1), $AF$2)</f>
        <v>0.8</v>
      </c>
      <c r="AA4880" s="8">
        <f>IF(ISNUMBER($X4880), _xlfn.XLOOKUP($X4880,Sheet3!$A$2:$A$392,Sheet3!$D$2:$D$392,"none", 1,1), $AF$2)</f>
        <v>0.8</v>
      </c>
    </row>
    <row r="4881" spans="1:27">
      <c r="A4881">
        <v>4425</v>
      </c>
      <c r="B4881" t="s">
        <v>4728</v>
      </c>
      <c r="C4881" t="s">
        <v>12</v>
      </c>
      <c r="D4881">
        <v>9</v>
      </c>
      <c r="E4881">
        <v>49</v>
      </c>
      <c r="F4881">
        <v>28.083671464799998</v>
      </c>
      <c r="G4881">
        <v>-37</v>
      </c>
      <c r="H4881">
        <v>11</v>
      </c>
      <c r="I4881">
        <v>12.351328764</v>
      </c>
      <c r="J4881">
        <f>(D4881+E4881/60+F4881/3600)*15</f>
        <v>147.36701529777</v>
      </c>
      <c r="K4881">
        <f>IF(G4881&lt;0, G4881-H4881/60-I4881/3600, G4881+H4881/60+I4881/3600)</f>
        <v>-37.186764257989999</v>
      </c>
      <c r="L4881">
        <v>-88.578000000000003</v>
      </c>
      <c r="M4881">
        <v>8.8179999999999996</v>
      </c>
      <c r="N4881">
        <v>6.92</v>
      </c>
      <c r="O4881" t="s">
        <v>9341</v>
      </c>
      <c r="P4881">
        <v>7.1680000000000001</v>
      </c>
      <c r="Q4881">
        <v>5.9459999999999997</v>
      </c>
      <c r="R4881" t="s">
        <v>9341</v>
      </c>
      <c r="S4881">
        <v>5.5609999999999999</v>
      </c>
      <c r="T4881" t="s">
        <v>9341</v>
      </c>
      <c r="U4881" t="s">
        <v>9371</v>
      </c>
      <c r="V4881" t="str">
        <f>LEFT($U4881,2)</f>
        <v>K2</v>
      </c>
      <c r="W4881" s="3">
        <f>_xlfn.XLOOKUP(V4881,$AC$2:$AC$43,$AD$2:$AD$43,"none")</f>
        <v>0.92</v>
      </c>
      <c r="X4881" s="3">
        <f>IF(ISNUMBER($W4881), 4600 * (1 / (0.92 * $W4881 + 1.7) + 1 / (0.92 * $W4881 + 0.62)),"none")</f>
        <v>4943.4058698702656</v>
      </c>
      <c r="Y4881" s="8">
        <f>IF(ISNUMBER($X4881), _xlfn.XLOOKUP($X4881,Sheet3!$A$2:$A$392,Sheet3!$B$2:$B$392,"none", 1,1), $AF$2)</f>
        <v>1</v>
      </c>
      <c r="Z4881" s="8">
        <f>IF(ISNUMBER($X4881), _xlfn.XLOOKUP($X4881,Sheet3!$A$2:$A$392,Sheet3!$C$2:$C$392,"none", 1,1), $AF$2)</f>
        <v>0.79920000000000002</v>
      </c>
      <c r="AA4881" s="8">
        <f>IF(ISNUMBER($X4881), _xlfn.XLOOKUP($X4881,Sheet3!$A$2:$A$392,Sheet3!$D$2:$D$392,"none", 1,1), $AF$2)</f>
        <v>0.60450000000000004</v>
      </c>
    </row>
    <row r="4882" spans="1:27">
      <c r="A4882">
        <v>7446</v>
      </c>
      <c r="B4882" t="s">
        <v>7749</v>
      </c>
      <c r="C4882" t="s">
        <v>12</v>
      </c>
      <c r="D4882">
        <v>3</v>
      </c>
      <c r="E4882">
        <v>25</v>
      </c>
      <c r="F4882">
        <v>36.252773484000002</v>
      </c>
      <c r="G4882">
        <v>-69</v>
      </c>
      <c r="H4882">
        <v>20</v>
      </c>
      <c r="I4882">
        <v>11.163813864</v>
      </c>
      <c r="J4882">
        <f>(D4882+E4882/60+F4882/3600)*15</f>
        <v>51.401053222849995</v>
      </c>
      <c r="K4882">
        <f>IF(G4882&lt;0, G4882-H4882/60-I4882/3600, G4882+H4882/60+I4882/3600)</f>
        <v>-69.336434392739989</v>
      </c>
      <c r="L4882">
        <v>-0.373</v>
      </c>
      <c r="M4882">
        <v>65.611000000000004</v>
      </c>
      <c r="N4882">
        <v>25.25</v>
      </c>
      <c r="O4882" t="s">
        <v>9341</v>
      </c>
      <c r="P4882">
        <v>6.3609999999999998</v>
      </c>
      <c r="Q4882">
        <v>5.9459999999999997</v>
      </c>
      <c r="R4882" t="s">
        <v>9341</v>
      </c>
      <c r="S4882">
        <v>5.86</v>
      </c>
      <c r="T4882" t="s">
        <v>9341</v>
      </c>
      <c r="U4882" t="s">
        <v>9639</v>
      </c>
      <c r="V4882" t="str">
        <f>LEFT($U4882,2)</f>
        <v>F5</v>
      </c>
      <c r="W4882" s="3">
        <f>_xlfn.XLOOKUP(V4882,$AC$2:$AC$43,$AD$2:$AD$43,"none")</f>
        <v>0.45</v>
      </c>
      <c r="X4882" s="3">
        <f>IF(ISNUMBER($W4882), 4600 * (1 / (0.92 * $W4882 + 1.7) + 1 / (0.92 * $W4882 + 0.62)),"none")</f>
        <v>6624.7124722536864</v>
      </c>
      <c r="Y4882" s="8">
        <f>IF(ISNUMBER($X4882), _xlfn.XLOOKUP($X4882,Sheet3!$A$2:$A$392,Sheet3!$B$2:$B$392,"none", 1,1), $AF$2)</f>
        <v>0.99370000000000003</v>
      </c>
      <c r="Z4882" s="8">
        <f>IF(ISNUMBER($X4882), _xlfn.XLOOKUP($X4882,Sheet3!$A$2:$A$392,Sheet3!$C$2:$C$392,"none", 1,1), $AF$2)</f>
        <v>0.9526</v>
      </c>
      <c r="AA4882" s="8">
        <f>IF(ISNUMBER($X4882), _xlfn.XLOOKUP($X4882,Sheet3!$A$2:$A$392,Sheet3!$D$2:$D$392,"none", 1,1), $AF$2)</f>
        <v>1</v>
      </c>
    </row>
    <row r="4883" spans="1:27">
      <c r="A4883">
        <v>7833</v>
      </c>
      <c r="B4883" t="s">
        <v>8136</v>
      </c>
      <c r="C4883" t="s">
        <v>297</v>
      </c>
      <c r="D4883">
        <v>12</v>
      </c>
      <c r="E4883">
        <v>31</v>
      </c>
      <c r="F4883">
        <v>56.112036326400002</v>
      </c>
      <c r="G4883">
        <v>-63</v>
      </c>
      <c r="H4883">
        <v>30</v>
      </c>
      <c r="I4883">
        <v>21.021535115999999</v>
      </c>
      <c r="J4883">
        <f>(D4883+E4883/60+F4883/3600)*15</f>
        <v>187.98380015136001</v>
      </c>
      <c r="K4883">
        <f>IF(G4883&lt;0, G4883-H4883/60-I4883/3600, G4883+H4883/60+I4883/3600)</f>
        <v>-63.505839315309998</v>
      </c>
      <c r="L4883">
        <v>-47.585999999999999</v>
      </c>
      <c r="M4883">
        <v>5.7089999999999996</v>
      </c>
      <c r="N4883">
        <v>12.62</v>
      </c>
      <c r="O4883" t="s">
        <v>9341</v>
      </c>
      <c r="P4883">
        <v>6.2249999999999996</v>
      </c>
      <c r="Q4883">
        <v>5.9459999999999997</v>
      </c>
      <c r="R4883" t="s">
        <v>9341</v>
      </c>
      <c r="S4883">
        <v>5.9059999999999997</v>
      </c>
      <c r="T4883" t="s">
        <v>9341</v>
      </c>
      <c r="U4883" t="s">
        <v>9838</v>
      </c>
      <c r="V4883" t="str">
        <f>LEFT($U4883,2)</f>
        <v>A8</v>
      </c>
      <c r="W4883" s="3">
        <f>_xlfn.XLOOKUP(V4883,$AC$2:$AC$43,$AD$2:$AD$43,"none")</f>
        <v>0.27</v>
      </c>
      <c r="X4883" s="3">
        <f>IF(ISNUMBER($W4883), 4600 * (1 / (0.92 * $W4883 + 1.7) + 1 / (0.92 * $W4883 + 0.62)),"none")</f>
        <v>7658.0096286116395</v>
      </c>
      <c r="Y4883" s="8">
        <f>IF(ISNUMBER($X4883), _xlfn.XLOOKUP($X4883,Sheet3!$A$2:$A$392,Sheet3!$B$2:$B$392,"none", 1,1), $AF$2)</f>
        <v>0.82440000000000002</v>
      </c>
      <c r="Z4883" s="8">
        <f>IF(ISNUMBER($X4883), _xlfn.XLOOKUP($X4883,Sheet3!$A$2:$A$392,Sheet3!$C$2:$C$392,"none", 1,1), $AF$2)</f>
        <v>0.84370000000000001</v>
      </c>
      <c r="AA4883" s="8">
        <f>IF(ISNUMBER($X4883), _xlfn.XLOOKUP($X4883,Sheet3!$A$2:$A$392,Sheet3!$D$2:$D$392,"none", 1,1), $AF$2)</f>
        <v>1</v>
      </c>
    </row>
    <row r="4884" spans="1:27">
      <c r="A4884">
        <v>7980</v>
      </c>
      <c r="B4884" t="s">
        <v>8283</v>
      </c>
      <c r="C4884" t="s">
        <v>12</v>
      </c>
      <c r="D4884">
        <v>18</v>
      </c>
      <c r="E4884">
        <v>29</v>
      </c>
      <c r="F4884">
        <v>19.943962982399999</v>
      </c>
      <c r="G4884">
        <v>-80</v>
      </c>
      <c r="H4884">
        <v>13</v>
      </c>
      <c r="I4884">
        <v>57.745217820000001</v>
      </c>
      <c r="J4884">
        <f>(D4884+E4884/60+F4884/3600)*15</f>
        <v>277.33309984576005</v>
      </c>
      <c r="K4884">
        <f>IF(G4884&lt;0, G4884-H4884/60-I4884/3600, G4884+H4884/60+I4884/3600)</f>
        <v>-80.232707004950001</v>
      </c>
      <c r="L4884">
        <v>-22.297999999999998</v>
      </c>
      <c r="M4884">
        <v>-63.165999999999997</v>
      </c>
      <c r="N4884">
        <v>9.08</v>
      </c>
      <c r="O4884" t="s">
        <v>9341</v>
      </c>
      <c r="P4884">
        <v>7.133</v>
      </c>
      <c r="Q4884">
        <v>5.9459999999999997</v>
      </c>
      <c r="R4884" t="s">
        <v>9341</v>
      </c>
      <c r="S4884">
        <v>5.6159999999999997</v>
      </c>
      <c r="T4884" t="s">
        <v>9341</v>
      </c>
      <c r="U4884" t="s">
        <v>9371</v>
      </c>
      <c r="V4884" t="str">
        <f>LEFT($U4884,2)</f>
        <v>K2</v>
      </c>
      <c r="W4884" s="3">
        <f>_xlfn.XLOOKUP(V4884,$AC$2:$AC$43,$AD$2:$AD$43,"none")</f>
        <v>0.92</v>
      </c>
      <c r="X4884" s="3">
        <f>IF(ISNUMBER($W4884), 4600 * (1 / (0.92 * $W4884 + 1.7) + 1 / (0.92 * $W4884 + 0.62)),"none")</f>
        <v>4943.4058698702656</v>
      </c>
      <c r="Y4884" s="8">
        <f>IF(ISNUMBER($X4884), _xlfn.XLOOKUP($X4884,Sheet3!$A$2:$A$392,Sheet3!$B$2:$B$392,"none", 1,1), $AF$2)</f>
        <v>1</v>
      </c>
      <c r="Z4884" s="8">
        <f>IF(ISNUMBER($X4884), _xlfn.XLOOKUP($X4884,Sheet3!$A$2:$A$392,Sheet3!$C$2:$C$392,"none", 1,1), $AF$2)</f>
        <v>0.79920000000000002</v>
      </c>
      <c r="AA4884" s="8">
        <f>IF(ISNUMBER($X4884), _xlfn.XLOOKUP($X4884,Sheet3!$A$2:$A$392,Sheet3!$D$2:$D$392,"none", 1,1), $AF$2)</f>
        <v>0.60450000000000004</v>
      </c>
    </row>
    <row r="4885" spans="1:27">
      <c r="A4885">
        <v>1114</v>
      </c>
      <c r="B4885" t="s">
        <v>1415</v>
      </c>
      <c r="C4885" t="s">
        <v>297</v>
      </c>
      <c r="D4885">
        <v>9</v>
      </c>
      <c r="E4885">
        <v>39</v>
      </c>
      <c r="F4885">
        <v>27.8745915312</v>
      </c>
      <c r="G4885">
        <v>67</v>
      </c>
      <c r="H4885">
        <v>16</v>
      </c>
      <c r="I4885">
        <v>20.024843879999999</v>
      </c>
      <c r="J4885">
        <f>(D4885+E4885/60+F4885/3600)*15</f>
        <v>144.86614413138</v>
      </c>
      <c r="K4885">
        <f>IF(G4885&lt;0, G4885-H4885/60-I4885/3600, G4885+H4885/60+I4885/3600)</f>
        <v>67.272229123299994</v>
      </c>
      <c r="L4885">
        <v>-27.61</v>
      </c>
      <c r="M4885">
        <v>-39.447000000000003</v>
      </c>
      <c r="N4885">
        <v>5.46</v>
      </c>
      <c r="O4885" t="s">
        <v>9341</v>
      </c>
      <c r="P4885">
        <v>7.4969999999999999</v>
      </c>
      <c r="Q4885">
        <v>5.9470000000000001</v>
      </c>
      <c r="R4885" t="s">
        <v>9341</v>
      </c>
      <c r="S4885">
        <v>5.3280000000000003</v>
      </c>
      <c r="T4885" t="s">
        <v>9341</v>
      </c>
      <c r="U4885" t="s">
        <v>109</v>
      </c>
      <c r="V4885" t="str">
        <f>LEFT($U4885,2)</f>
        <v>K5</v>
      </c>
      <c r="W4885" s="3">
        <f>_xlfn.XLOOKUP(V4885,$AC$2:$AC$43,$AD$2:$AD$43,"none")</f>
        <v>1.1499999999999999</v>
      </c>
      <c r="X4885" s="3">
        <f>IF(ISNUMBER($W4885), 4600 * (1 / (0.92 * $W4885 + 1.7) + 1 / (0.92 * $W4885 + 0.62)),"none")</f>
        <v>4409.2340323652679</v>
      </c>
      <c r="Y4885" s="8">
        <f>IF(ISNUMBER($X4885), _xlfn.XLOOKUP($X4885,Sheet3!$A$2:$A$392,Sheet3!$B$2:$B$392,"none", 1,1), $AF$2)</f>
        <v>1</v>
      </c>
      <c r="Z4885" s="8">
        <f>IF(ISNUMBER($X4885), _xlfn.XLOOKUP($X4885,Sheet3!$A$2:$A$392,Sheet3!$C$2:$C$392,"none", 1,1), $AF$2)</f>
        <v>0.73599999999999999</v>
      </c>
      <c r="AA4885" s="8">
        <f>IF(ISNUMBER($X4885), _xlfn.XLOOKUP($X4885,Sheet3!$A$2:$A$392,Sheet3!$D$2:$D$392,"none", 1,1), $AF$2)</f>
        <v>0.4803</v>
      </c>
    </row>
    <row r="4886" spans="1:27">
      <c r="A4886">
        <v>2605</v>
      </c>
      <c r="B4886" t="s">
        <v>2907</v>
      </c>
      <c r="C4886" t="s">
        <v>297</v>
      </c>
      <c r="D4886">
        <v>6</v>
      </c>
      <c r="E4886">
        <v>58</v>
      </c>
      <c r="F4886">
        <v>57.024382192799997</v>
      </c>
      <c r="G4886">
        <v>3</v>
      </c>
      <c r="H4886">
        <v>36</v>
      </c>
      <c r="I4886">
        <v>8.4805900199999993</v>
      </c>
      <c r="J4886">
        <f>(D4886+E4886/60+F4886/3600)*15</f>
        <v>104.73760159247</v>
      </c>
      <c r="K4886">
        <f>IF(G4886&lt;0, G4886-H4886/60-I4886/3600, G4886+H4886/60+I4886/3600)</f>
        <v>3.6023557194500002</v>
      </c>
      <c r="L4886">
        <v>-4.0599999999999996</v>
      </c>
      <c r="M4886">
        <v>-3.6309999999999998</v>
      </c>
      <c r="N4886">
        <v>4.28</v>
      </c>
      <c r="O4886" t="s">
        <v>9341</v>
      </c>
      <c r="P4886">
        <v>7.0030000000000001</v>
      </c>
      <c r="Q4886">
        <v>5.9470000000000001</v>
      </c>
      <c r="R4886" t="s">
        <v>9341</v>
      </c>
      <c r="S4886">
        <v>5.6970000000000001</v>
      </c>
      <c r="T4886" t="s">
        <v>9341</v>
      </c>
      <c r="U4886" t="s">
        <v>9996</v>
      </c>
      <c r="V4886" t="str">
        <f>LEFT($U4886,2)</f>
        <v>K0</v>
      </c>
      <c r="W4886" s="3">
        <f>_xlfn.XLOOKUP(V4886,$AC$2:$AC$43,$AD$2:$AD$43,"none")</f>
        <v>0.81</v>
      </c>
      <c r="X4886" s="3">
        <f>IF(ISNUMBER($W4886), 4600 * (1 / (0.92 * $W4886 + 1.7) + 1 / (0.92 * $W4886 + 0.62)),"none")</f>
        <v>5250.7063834266155</v>
      </c>
      <c r="Y4886" s="8">
        <f>IF(ISNUMBER($X4886), _xlfn.XLOOKUP($X4886,Sheet3!$A$2:$A$392,Sheet3!$B$2:$B$392,"none", 1,1), $AF$2)</f>
        <v>1</v>
      </c>
      <c r="Z4886" s="8">
        <f>IF(ISNUMBER($X4886), _xlfn.XLOOKUP($X4886,Sheet3!$A$2:$A$392,Sheet3!$C$2:$C$392,"none", 1,1), $AF$2)</f>
        <v>0.83299999999999996</v>
      </c>
      <c r="AA4886" s="8">
        <f>IF(ISNUMBER($X4886), _xlfn.XLOOKUP($X4886,Sheet3!$A$2:$A$392,Sheet3!$D$2:$D$392,"none", 1,1), $AF$2)</f>
        <v>0.67869999999999997</v>
      </c>
    </row>
    <row r="4887" spans="1:27">
      <c r="A4887">
        <v>7053</v>
      </c>
      <c r="B4887" t="s">
        <v>7356</v>
      </c>
      <c r="C4887" t="s">
        <v>12</v>
      </c>
      <c r="D4887">
        <v>7</v>
      </c>
      <c r="E4887">
        <v>15</v>
      </c>
      <c r="F4887">
        <v>21.226130397599999</v>
      </c>
      <c r="G4887">
        <v>-52</v>
      </c>
      <c r="H4887">
        <v>29</v>
      </c>
      <c r="I4887">
        <v>57.207006024000002</v>
      </c>
      <c r="J4887">
        <f>(D4887+E4887/60+F4887/3600)*15</f>
        <v>108.83844220999001</v>
      </c>
      <c r="K4887">
        <f>IF(G4887&lt;0, G4887-H4887/60-I4887/3600, G4887+H4887/60+I4887/3600)</f>
        <v>-52.49922416834</v>
      </c>
      <c r="L4887">
        <v>-43.311</v>
      </c>
      <c r="M4887">
        <v>120.977</v>
      </c>
      <c r="N4887">
        <v>7.85</v>
      </c>
      <c r="O4887" t="s">
        <v>9341</v>
      </c>
      <c r="P4887">
        <v>7.0620000000000003</v>
      </c>
      <c r="Q4887">
        <v>5.9470000000000001</v>
      </c>
      <c r="R4887" t="s">
        <v>9341</v>
      </c>
      <c r="S4887">
        <v>5.6589999999999998</v>
      </c>
      <c r="T4887" t="s">
        <v>9341</v>
      </c>
      <c r="U4887" t="s">
        <v>9500</v>
      </c>
      <c r="V4887" t="str">
        <f>LEFT($U4887,2)</f>
        <v>K1</v>
      </c>
      <c r="W4887" s="3">
        <f>_xlfn.XLOOKUP(V4887,$AC$2:$AC$43,$AD$2:$AD$43,"none")</f>
        <v>0.86</v>
      </c>
      <c r="X4887" s="3">
        <f>IF(ISNUMBER($W4887), 4600 * (1 / (0.92 * $W4887 + 1.7) + 1 / (0.92 * $W4887 + 0.62)),"none")</f>
        <v>5106.1368670782376</v>
      </c>
      <c r="Y4887" s="8">
        <f>IF(ISNUMBER($X4887), _xlfn.XLOOKUP($X4887,Sheet3!$A$2:$A$392,Sheet3!$B$2:$B$392,"none", 1,1), $AF$2)</f>
        <v>1</v>
      </c>
      <c r="Z4887" s="8">
        <f>IF(ISNUMBER($X4887), _xlfn.XLOOKUP($X4887,Sheet3!$A$2:$A$392,Sheet3!$C$2:$C$392,"none", 1,1), $AF$2)</f>
        <v>0.82210000000000005</v>
      </c>
      <c r="AA4887" s="8">
        <f>IF(ISNUMBER($X4887), _xlfn.XLOOKUP($X4887,Sheet3!$A$2:$A$392,Sheet3!$D$2:$D$392,"none", 1,1), $AF$2)</f>
        <v>0.65410000000000001</v>
      </c>
    </row>
    <row r="4888" spans="1:27">
      <c r="A4888">
        <v>3064</v>
      </c>
      <c r="B4888" t="s">
        <v>3367</v>
      </c>
      <c r="C4888" t="s">
        <v>297</v>
      </c>
      <c r="D4888">
        <v>8</v>
      </c>
      <c r="E4888">
        <v>28</v>
      </c>
      <c r="F4888">
        <v>37.3395160416</v>
      </c>
      <c r="G4888">
        <v>14</v>
      </c>
      <c r="H4888">
        <v>12</v>
      </c>
      <c r="I4888">
        <v>38.967279263999998</v>
      </c>
      <c r="J4888">
        <f>(D4888+E4888/60+F4888/3600)*15</f>
        <v>127.15558131684</v>
      </c>
      <c r="K4888">
        <f>IF(G4888&lt;0, G4888-H4888/60-I4888/3600, G4888+H4888/60+I4888/3600)</f>
        <v>14.210824244239999</v>
      </c>
      <c r="L4888">
        <v>-13.849</v>
      </c>
      <c r="M4888">
        <v>-12.252000000000001</v>
      </c>
      <c r="N4888">
        <v>9.0299999999999994</v>
      </c>
      <c r="O4888" t="s">
        <v>9341</v>
      </c>
      <c r="P4888">
        <v>6.1360000000000001</v>
      </c>
      <c r="Q4888">
        <v>5.9480000000000004</v>
      </c>
      <c r="R4888" t="s">
        <v>9341</v>
      </c>
      <c r="S4888">
        <v>5.91</v>
      </c>
      <c r="T4888" t="s">
        <v>9341</v>
      </c>
      <c r="U4888" t="s">
        <v>9370</v>
      </c>
      <c r="V4888" t="str">
        <f>LEFT($U4888,2)</f>
        <v>A5</v>
      </c>
      <c r="W4888" s="3">
        <f>_xlfn.XLOOKUP(V4888,$AC$2:$AC$43,$AD$2:$AD$43,"none")</f>
        <v>0.15</v>
      </c>
      <c r="X4888" s="3">
        <f>IF(ISNUMBER($W4888), 4600 * (1 / (0.92 * $W4888 + 1.7) + 1 / (0.92 * $W4888 + 0.62)),"none")</f>
        <v>8571.3219313180252</v>
      </c>
      <c r="Y4888" s="8">
        <f>IF(ISNUMBER($X4888), _xlfn.XLOOKUP($X4888,Sheet3!$A$2:$A$392,Sheet3!$B$2:$B$392,"none", 1,1), $AF$2)</f>
        <v>0.72599999999999998</v>
      </c>
      <c r="Z4888" s="8">
        <f>IF(ISNUMBER($X4888), _xlfn.XLOOKUP($X4888,Sheet3!$A$2:$A$392,Sheet3!$C$2:$C$392,"none", 1,1), $AF$2)</f>
        <v>0.7762</v>
      </c>
      <c r="AA4888" s="8">
        <f>IF(ISNUMBER($X4888), _xlfn.XLOOKUP($X4888,Sheet3!$A$2:$A$392,Sheet3!$D$2:$D$392,"none", 1,1), $AF$2)</f>
        <v>1</v>
      </c>
    </row>
    <row r="4889" spans="1:27">
      <c r="A4889">
        <v>5391</v>
      </c>
      <c r="B4889" t="s">
        <v>5694</v>
      </c>
      <c r="C4889" t="s">
        <v>297</v>
      </c>
      <c r="D4889">
        <v>20</v>
      </c>
      <c r="E4889">
        <v>0</v>
      </c>
      <c r="F4889">
        <v>15.9329086049</v>
      </c>
      <c r="G4889">
        <v>-37</v>
      </c>
      <c r="H4889">
        <v>42</v>
      </c>
      <c r="I4889">
        <v>6.2013770389999996</v>
      </c>
      <c r="J4889">
        <f>(D4889+E4889/60+F4889/3600)*15</f>
        <v>300.06638711918708</v>
      </c>
      <c r="K4889">
        <f>IF(G4889&lt;0, G4889-H4889/60-I4889/3600, G4889+H4889/60+I4889/3600)</f>
        <v>-37.701722604733057</v>
      </c>
      <c r="L4889">
        <v>18.61</v>
      </c>
      <c r="M4889">
        <v>-1.58</v>
      </c>
      <c r="N4889">
        <v>8.68</v>
      </c>
      <c r="O4889" t="s">
        <v>9341</v>
      </c>
      <c r="P4889">
        <v>6.9329999999999998</v>
      </c>
      <c r="Q4889">
        <v>5.9480000000000004</v>
      </c>
      <c r="R4889" t="s">
        <v>9341</v>
      </c>
      <c r="S4889">
        <v>5.6920000000000002</v>
      </c>
      <c r="T4889" t="s">
        <v>9341</v>
      </c>
      <c r="U4889" t="s">
        <v>9895</v>
      </c>
      <c r="V4889" t="str">
        <f>LEFT($U4889,2)</f>
        <v>G8</v>
      </c>
      <c r="W4889" s="3">
        <f>_xlfn.XLOOKUP(V4889,$AC$2:$AC$43,$AD$2:$AD$43,"none")</f>
        <v>0.74</v>
      </c>
      <c r="X4889" s="3">
        <f>IF(ISNUMBER($W4889), 4600 * (1 / (0.92 * $W4889 + 1.7) + 1 / (0.92 * $W4889 + 0.62)),"none")</f>
        <v>5468.4090187676065</v>
      </c>
      <c r="Y4889" s="8">
        <f>IF(ISNUMBER($X4889), _xlfn.XLOOKUP($X4889,Sheet3!$A$2:$A$392,Sheet3!$B$2:$B$392,"none", 1,1), $AF$2)</f>
        <v>1</v>
      </c>
      <c r="Z4889" s="8">
        <f>IF(ISNUMBER($X4889), _xlfn.XLOOKUP($X4889,Sheet3!$A$2:$A$392,Sheet3!$C$2:$C$392,"none", 1,1), $AF$2)</f>
        <v>0.85409999999999997</v>
      </c>
      <c r="AA4889" s="8">
        <f>IF(ISNUMBER($X4889), _xlfn.XLOOKUP($X4889,Sheet3!$A$2:$A$392,Sheet3!$D$2:$D$392,"none", 1,1), $AF$2)</f>
        <v>0.72770000000000001</v>
      </c>
    </row>
    <row r="4890" spans="1:27">
      <c r="A4890">
        <v>7108</v>
      </c>
      <c r="B4890" t="s">
        <v>7411</v>
      </c>
      <c r="C4890" t="s">
        <v>12</v>
      </c>
      <c r="D4890">
        <v>5</v>
      </c>
      <c r="E4890">
        <v>52</v>
      </c>
      <c r="F4890">
        <v>20.201418604800001</v>
      </c>
      <c r="G4890">
        <v>-57</v>
      </c>
      <c r="H4890">
        <v>9</v>
      </c>
      <c r="I4890">
        <v>22.281455483999999</v>
      </c>
      <c r="J4890">
        <f>(D4890+E4890/60+F4890/3600)*15</f>
        <v>88.084172577520008</v>
      </c>
      <c r="K4890">
        <f>IF(G4890&lt;0, G4890-H4890/60-I4890/3600, G4890+H4890/60+I4890/3600)</f>
        <v>-57.156189293189996</v>
      </c>
      <c r="L4890">
        <v>18.411000000000001</v>
      </c>
      <c r="M4890">
        <v>-78.56</v>
      </c>
      <c r="N4890">
        <v>8.6</v>
      </c>
      <c r="O4890" t="s">
        <v>9341</v>
      </c>
      <c r="P4890">
        <v>6.5819999999999999</v>
      </c>
      <c r="Q4890">
        <v>5.9480000000000004</v>
      </c>
      <c r="R4890" t="s">
        <v>9341</v>
      </c>
      <c r="S4890">
        <v>5.7320000000000002</v>
      </c>
      <c r="T4890" t="s">
        <v>9341</v>
      </c>
      <c r="U4890" t="s">
        <v>10743</v>
      </c>
      <c r="V4890" t="str">
        <f>LEFT($U4890,2)</f>
        <v>F7</v>
      </c>
      <c r="W4890" s="3" t="str">
        <f>_xlfn.XLOOKUP(V4890,$AC$2:$AC$43,$AD$2:$AD$43,"none")</f>
        <v>none</v>
      </c>
      <c r="X4890" s="3" t="str">
        <f>IF(ISNUMBER($W4890), 4600 * (1 / (0.92 * $W4890 + 1.7) + 1 / (0.92 * $W4890 + 0.62)),"none")</f>
        <v>none</v>
      </c>
      <c r="Y4890" s="8">
        <f>IF(ISNUMBER($X4890), _xlfn.XLOOKUP($X4890,Sheet3!$A$2:$A$392,Sheet3!$B$2:$B$392,"none", 1,1), $AF$2)</f>
        <v>0.8</v>
      </c>
      <c r="Z4890" s="8">
        <f>IF(ISNUMBER($X4890), _xlfn.XLOOKUP($X4890,Sheet3!$A$2:$A$392,Sheet3!$C$2:$C$392,"none", 1,1), $AF$2)</f>
        <v>0.8</v>
      </c>
      <c r="AA4890" s="8">
        <f>IF(ISNUMBER($X4890), _xlfn.XLOOKUP($X4890,Sheet3!$A$2:$A$392,Sheet3!$D$2:$D$392,"none", 1,1), $AF$2)</f>
        <v>0.8</v>
      </c>
    </row>
    <row r="4891" spans="1:27">
      <c r="A4891">
        <v>8008</v>
      </c>
      <c r="B4891" t="s">
        <v>8311</v>
      </c>
      <c r="C4891" t="s">
        <v>12</v>
      </c>
      <c r="D4891">
        <v>14</v>
      </c>
      <c r="E4891">
        <v>0</v>
      </c>
      <c r="F4891">
        <v>52.444701911999999</v>
      </c>
      <c r="G4891">
        <v>-66</v>
      </c>
      <c r="H4891">
        <v>16</v>
      </c>
      <c r="I4891">
        <v>8.0797847520000001</v>
      </c>
      <c r="J4891">
        <f>(D4891+E4891/60+F4891/3600)*15</f>
        <v>210.21851959130001</v>
      </c>
      <c r="K4891">
        <f>IF(G4891&lt;0, G4891-H4891/60-I4891/3600, G4891+H4891/60+I4891/3600)</f>
        <v>-66.268911051320003</v>
      </c>
      <c r="L4891">
        <v>-117.233</v>
      </c>
      <c r="M4891">
        <v>-24.548999999999999</v>
      </c>
      <c r="N4891">
        <v>13.81</v>
      </c>
      <c r="O4891" t="s">
        <v>9341</v>
      </c>
      <c r="P4891">
        <v>6.3</v>
      </c>
      <c r="Q4891">
        <v>5.9480000000000004</v>
      </c>
      <c r="R4891" t="s">
        <v>9341</v>
      </c>
      <c r="S4891">
        <v>5.8780000000000001</v>
      </c>
      <c r="T4891" t="s">
        <v>9341</v>
      </c>
      <c r="U4891" t="s">
        <v>9422</v>
      </c>
      <c r="V4891" t="str">
        <f>LEFT($U4891,2)</f>
        <v>F2</v>
      </c>
      <c r="W4891" s="3">
        <f>_xlfn.XLOOKUP(V4891,$AC$2:$AC$43,$AD$2:$AD$43,"none")</f>
        <v>0.35</v>
      </c>
      <c r="X4891" s="3">
        <f>IF(ISNUMBER($W4891), 4600 * (1 / (0.92 * $W4891 + 1.7) + 1 / (0.92 * $W4891 + 0.62)),"none")</f>
        <v>7158.2024482287206</v>
      </c>
      <c r="Y4891" s="8">
        <f>IF(ISNUMBER($X4891), _xlfn.XLOOKUP($X4891,Sheet3!$A$2:$A$392,Sheet3!$B$2:$B$392,"none", 1,1), $AF$2)</f>
        <v>0.89859999999999995</v>
      </c>
      <c r="Z4891" s="8">
        <f>IF(ISNUMBER($X4891), _xlfn.XLOOKUP($X4891,Sheet3!$A$2:$A$392,Sheet3!$C$2:$C$392,"none", 1,1), $AF$2)</f>
        <v>0.89249999999999996</v>
      </c>
      <c r="AA4891" s="8">
        <f>IF(ISNUMBER($X4891), _xlfn.XLOOKUP($X4891,Sheet3!$A$2:$A$392,Sheet3!$D$2:$D$392,"none", 1,1), $AF$2)</f>
        <v>1</v>
      </c>
    </row>
    <row r="4892" spans="1:27">
      <c r="A4892">
        <v>3462</v>
      </c>
      <c r="B4892" t="s">
        <v>3765</v>
      </c>
      <c r="C4892" t="s">
        <v>313</v>
      </c>
      <c r="D4892">
        <v>21</v>
      </c>
      <c r="E4892">
        <v>44</v>
      </c>
      <c r="F4892">
        <v>0.96413053439999996</v>
      </c>
      <c r="G4892">
        <v>-14</v>
      </c>
      <c r="H4892">
        <v>44</v>
      </c>
      <c r="I4892">
        <v>57.739865387999998</v>
      </c>
      <c r="J4892">
        <f>(D4892+E4892/60+F4892/3600)*15</f>
        <v>326.00401721055999</v>
      </c>
      <c r="K4892">
        <f>IF(G4892&lt;0, G4892-H4892/60-I4892/3600, G4892+H4892/60+I4892/3600)</f>
        <v>-14.749372184829999</v>
      </c>
      <c r="L4892">
        <v>-24.11</v>
      </c>
      <c r="M4892">
        <v>9.8209999999999997</v>
      </c>
      <c r="N4892">
        <v>18.41</v>
      </c>
      <c r="O4892" t="s">
        <v>9341</v>
      </c>
      <c r="P4892">
        <v>6.1630000000000003</v>
      </c>
      <c r="Q4892">
        <v>5.9489999999999998</v>
      </c>
      <c r="R4892" t="s">
        <v>9341</v>
      </c>
      <c r="S4892">
        <v>5.9130000000000003</v>
      </c>
      <c r="T4892" t="s">
        <v>9341</v>
      </c>
      <c r="U4892" t="s">
        <v>10390</v>
      </c>
      <c r="V4892" t="str">
        <f>LEFT($U4892,2)</f>
        <v>A7</v>
      </c>
      <c r="W4892" s="3">
        <f>_xlfn.XLOOKUP(V4892,$AC$2:$AC$43,$AD$2:$AD$43,"none")</f>
        <v>0.2</v>
      </c>
      <c r="X4892" s="3">
        <f>IF(ISNUMBER($W4892), 4600 * (1 / (0.92 * $W4892 + 1.7) + 1 / (0.92 * $W4892 + 0.62)),"none")</f>
        <v>8163.0066229362728</v>
      </c>
      <c r="Y4892" s="8">
        <f>IF(ISNUMBER($X4892), _xlfn.XLOOKUP($X4892,Sheet3!$A$2:$A$392,Sheet3!$B$2:$B$392,"none", 1,1), $AF$2)</f>
        <v>0.76519999999999999</v>
      </c>
      <c r="Z4892" s="8">
        <f>IF(ISNUMBER($X4892), _xlfn.XLOOKUP($X4892,Sheet3!$A$2:$A$392,Sheet3!$C$2:$C$392,"none", 1,1), $AF$2)</f>
        <v>0.80349999999999999</v>
      </c>
      <c r="AA4892" s="8">
        <f>IF(ISNUMBER($X4892), _xlfn.XLOOKUP($X4892,Sheet3!$A$2:$A$392,Sheet3!$D$2:$D$392,"none", 1,1), $AF$2)</f>
        <v>1</v>
      </c>
    </row>
    <row r="4893" spans="1:27">
      <c r="A4893">
        <v>440</v>
      </c>
      <c r="B4893" t="s">
        <v>739</v>
      </c>
      <c r="C4893" t="s">
        <v>19</v>
      </c>
      <c r="D4893">
        <v>20</v>
      </c>
      <c r="E4893">
        <v>44</v>
      </c>
      <c r="F4893">
        <v>22.051709589600001</v>
      </c>
      <c r="G4893">
        <v>56</v>
      </c>
      <c r="H4893">
        <v>29</v>
      </c>
      <c r="I4893">
        <v>18.258708552000002</v>
      </c>
      <c r="J4893">
        <f>(D4893+E4893/60+F4893/3600)*15</f>
        <v>311.09188212329002</v>
      </c>
      <c r="K4893">
        <f>IF(G4893&lt;0, G4893-H4893/60-I4893/3600, G4893+H4893/60+I4893/3600)</f>
        <v>56.488405196820004</v>
      </c>
      <c r="L4893">
        <v>9.8550000000000004</v>
      </c>
      <c r="M4893">
        <v>-1.532</v>
      </c>
      <c r="N4893">
        <v>3.19</v>
      </c>
      <c r="O4893" t="s">
        <v>9341</v>
      </c>
      <c r="P4893">
        <v>7.6</v>
      </c>
      <c r="Q4893">
        <v>5.95</v>
      </c>
      <c r="R4893" t="s">
        <v>9341</v>
      </c>
      <c r="S4893">
        <v>4.8490000000000002</v>
      </c>
      <c r="T4893" t="s">
        <v>9341</v>
      </c>
      <c r="U4893" t="s">
        <v>9592</v>
      </c>
      <c r="V4893" t="str">
        <f>LEFT($U4893,2)</f>
        <v>M3</v>
      </c>
      <c r="W4893" s="3">
        <f>_xlfn.XLOOKUP(V4893,$AC$2:$AC$43,$AD$2:$AD$43,"none")</f>
        <v>1.5</v>
      </c>
      <c r="X4893" s="3">
        <f>IF(ISNUMBER($W4893), 4600 * (1 / (0.92 * $W4893 + 1.7) + 1 / (0.92 * $W4893 + 0.62)),"none")</f>
        <v>3793.5064935064934</v>
      </c>
      <c r="Y4893" s="8">
        <f>IF(ISNUMBER($X4893), _xlfn.XLOOKUP($X4893,Sheet3!$A$2:$A$392,Sheet3!$B$2:$B$392,"none", 1,1), $AF$2)</f>
        <v>1</v>
      </c>
      <c r="Z4893" s="8">
        <f>IF(ISNUMBER($X4893), _xlfn.XLOOKUP($X4893,Sheet3!$A$2:$A$392,Sheet3!$C$2:$C$392,"none", 1,1), $AF$2)</f>
        <v>0.63180000000000003</v>
      </c>
      <c r="AA4893" s="8">
        <f>IF(ISNUMBER($X4893), _xlfn.XLOOKUP($X4893,Sheet3!$A$2:$A$392,Sheet3!$D$2:$D$392,"none", 1,1), $AF$2)</f>
        <v>0.31119999999999998</v>
      </c>
    </row>
    <row r="4894" spans="1:27">
      <c r="A4894">
        <v>552</v>
      </c>
      <c r="B4894" t="s">
        <v>852</v>
      </c>
      <c r="C4894" t="s">
        <v>313</v>
      </c>
      <c r="D4894">
        <v>19</v>
      </c>
      <c r="E4894">
        <v>41</v>
      </c>
      <c r="F4894">
        <v>48.953499616800002</v>
      </c>
      <c r="G4894">
        <v>50</v>
      </c>
      <c r="H4894">
        <v>31</v>
      </c>
      <c r="I4894">
        <v>30.219536783999999</v>
      </c>
      <c r="J4894">
        <f>(D4894+E4894/60+F4894/3600)*15</f>
        <v>295.45397291507004</v>
      </c>
      <c r="K4894">
        <f>IF(G4894&lt;0, G4894-H4894/60-I4894/3600, G4894+H4894/60+I4894/3600)</f>
        <v>50.525060982439996</v>
      </c>
      <c r="L4894">
        <v>-148.03399999999999</v>
      </c>
      <c r="M4894">
        <v>-159.03</v>
      </c>
      <c r="N4894">
        <v>47.32</v>
      </c>
      <c r="O4894">
        <v>6.79</v>
      </c>
      <c r="P4894">
        <v>6.59</v>
      </c>
      <c r="Q4894">
        <v>5.95</v>
      </c>
      <c r="R4894">
        <v>5.5</v>
      </c>
      <c r="S4894">
        <v>5.8179999999999996</v>
      </c>
      <c r="T4894">
        <v>5.17</v>
      </c>
      <c r="U4894" t="s">
        <v>9648</v>
      </c>
      <c r="V4894" t="str">
        <f>LEFT($U4894,2)</f>
        <v>G1</v>
      </c>
      <c r="W4894" s="3" t="str">
        <f>_xlfn.XLOOKUP(V4894,$AC$2:$AC$43,$AD$2:$AD$43,"none")</f>
        <v>none</v>
      </c>
      <c r="X4894" s="3" t="str">
        <f>IF(ISNUMBER($W4894), 4600 * (1 / (0.92 * $W4894 + 1.7) + 1 / (0.92 * $W4894 + 0.62)),"none")</f>
        <v>none</v>
      </c>
      <c r="Y4894" s="8">
        <f>IF(ISNUMBER($X4894), _xlfn.XLOOKUP($X4894,Sheet3!$A$2:$A$392,Sheet3!$B$2:$B$392,"none", 1,1), $AF$2)</f>
        <v>0.8</v>
      </c>
      <c r="Z4894" s="8">
        <f>IF(ISNUMBER($X4894), _xlfn.XLOOKUP($X4894,Sheet3!$A$2:$A$392,Sheet3!$C$2:$C$392,"none", 1,1), $AF$2)</f>
        <v>0.8</v>
      </c>
      <c r="AA4894" s="8">
        <f>IF(ISNUMBER($X4894), _xlfn.XLOOKUP($X4894,Sheet3!$A$2:$A$392,Sheet3!$D$2:$D$392,"none", 1,1), $AF$2)</f>
        <v>0.8</v>
      </c>
    </row>
    <row r="4895" spans="1:27">
      <c r="A4895">
        <v>1154</v>
      </c>
      <c r="B4895" t="s">
        <v>1455</v>
      </c>
      <c r="C4895" t="s">
        <v>668</v>
      </c>
      <c r="D4895">
        <v>10</v>
      </c>
      <c r="E4895">
        <v>45</v>
      </c>
      <c r="F4895">
        <v>4.0305312384</v>
      </c>
      <c r="G4895">
        <v>67</v>
      </c>
      <c r="H4895">
        <v>24</v>
      </c>
      <c r="I4895">
        <v>40.979062259999999</v>
      </c>
      <c r="J4895">
        <f>(D4895+E4895/60+F4895/3600)*15</f>
        <v>161.26679388016001</v>
      </c>
      <c r="K4895">
        <f>IF(G4895&lt;0, G4895-H4895/60-I4895/3600, G4895+H4895/60+I4895/3600)</f>
        <v>67.411383072850001</v>
      </c>
      <c r="L4895">
        <v>5.5739999999999998</v>
      </c>
      <c r="M4895">
        <v>0.752</v>
      </c>
      <c r="N4895">
        <v>2.38</v>
      </c>
      <c r="O4895">
        <v>12.91</v>
      </c>
      <c r="P4895">
        <v>8.34</v>
      </c>
      <c r="Q4895">
        <v>5.95</v>
      </c>
      <c r="R4895">
        <v>4.2</v>
      </c>
      <c r="S4895">
        <v>4.9160000000000004</v>
      </c>
      <c r="T4895">
        <v>2.94</v>
      </c>
      <c r="U4895" t="s">
        <v>9735</v>
      </c>
      <c r="V4895" t="str">
        <f>LEFT($U4895,2)</f>
        <v>C-</v>
      </c>
      <c r="W4895" s="3" t="str">
        <f>_xlfn.XLOOKUP(V4895,$AC$2:$AC$43,$AD$2:$AD$43,"none")</f>
        <v>none</v>
      </c>
      <c r="X4895" s="3" t="str">
        <f>IF(ISNUMBER($W4895), 4600 * (1 / (0.92 * $W4895 + 1.7) + 1 / (0.92 * $W4895 + 0.62)),"none")</f>
        <v>none</v>
      </c>
      <c r="Y4895" s="8">
        <f>IF(ISNUMBER($X4895), _xlfn.XLOOKUP($X4895,Sheet3!$A$2:$A$392,Sheet3!$B$2:$B$392,"none", 1,1), $AF$2)</f>
        <v>0.8</v>
      </c>
      <c r="Z4895" s="8">
        <f>IF(ISNUMBER($X4895), _xlfn.XLOOKUP($X4895,Sheet3!$A$2:$A$392,Sheet3!$C$2:$C$392,"none", 1,1), $AF$2)</f>
        <v>0.8</v>
      </c>
      <c r="AA4895" s="8">
        <f>IF(ISNUMBER($X4895), _xlfn.XLOOKUP($X4895,Sheet3!$A$2:$A$392,Sheet3!$D$2:$D$392,"none", 1,1), $AF$2)</f>
        <v>0.8</v>
      </c>
    </row>
    <row r="4896" spans="1:27">
      <c r="A4896">
        <v>1307</v>
      </c>
      <c r="B4896" t="s">
        <v>1608</v>
      </c>
      <c r="C4896" t="s">
        <v>297</v>
      </c>
      <c r="D4896">
        <v>9</v>
      </c>
      <c r="E4896">
        <v>5</v>
      </c>
      <c r="F4896">
        <v>24.0948595656</v>
      </c>
      <c r="G4896">
        <v>48</v>
      </c>
      <c r="H4896">
        <v>31</v>
      </c>
      <c r="I4896">
        <v>49.136043827999998</v>
      </c>
      <c r="J4896">
        <f>(D4896+E4896/60+F4896/3600)*15</f>
        <v>136.35039524819001</v>
      </c>
      <c r="K4896">
        <f>IF(G4896&lt;0, G4896-H4896/60-I4896/3600, G4896+H4896/60+I4896/3600)</f>
        <v>48.53031556773</v>
      </c>
      <c r="L4896">
        <v>-12.941000000000001</v>
      </c>
      <c r="M4896">
        <v>-17.556999999999999</v>
      </c>
      <c r="N4896">
        <v>10.02</v>
      </c>
      <c r="O4896" t="s">
        <v>9341</v>
      </c>
      <c r="P4896">
        <v>6.4</v>
      </c>
      <c r="Q4896">
        <v>5.95</v>
      </c>
      <c r="R4896" t="s">
        <v>9341</v>
      </c>
      <c r="S4896">
        <v>5.3609999999999998</v>
      </c>
      <c r="T4896" t="s">
        <v>9341</v>
      </c>
      <c r="U4896" t="s">
        <v>9861</v>
      </c>
      <c r="V4896" t="str">
        <f>LEFT($U4896,2)</f>
        <v>F6</v>
      </c>
      <c r="W4896" s="3" t="str">
        <f>_xlfn.XLOOKUP(V4896,$AC$2:$AC$43,$AD$2:$AD$43,"none")</f>
        <v>none</v>
      </c>
      <c r="X4896" s="3" t="str">
        <f>IF(ISNUMBER($W4896), 4600 * (1 / (0.92 * $W4896 + 1.7) + 1 / (0.92 * $W4896 + 0.62)),"none")</f>
        <v>none</v>
      </c>
      <c r="Y4896" s="8">
        <f>IF(ISNUMBER($X4896), _xlfn.XLOOKUP($X4896,Sheet3!$A$2:$A$392,Sheet3!$B$2:$B$392,"none", 1,1), $AF$2)</f>
        <v>0.8</v>
      </c>
      <c r="Z4896" s="8">
        <f>IF(ISNUMBER($X4896), _xlfn.XLOOKUP($X4896,Sheet3!$A$2:$A$392,Sheet3!$C$2:$C$392,"none", 1,1), $AF$2)</f>
        <v>0.8</v>
      </c>
      <c r="AA4896" s="8">
        <f>IF(ISNUMBER($X4896), _xlfn.XLOOKUP($X4896,Sheet3!$A$2:$A$392,Sheet3!$D$2:$D$392,"none", 1,1), $AF$2)</f>
        <v>0.8</v>
      </c>
    </row>
    <row r="4897" spans="1:27">
      <c r="A4897">
        <v>1684</v>
      </c>
      <c r="B4897" t="s">
        <v>1985</v>
      </c>
      <c r="C4897" t="s">
        <v>305</v>
      </c>
      <c r="D4897">
        <v>4</v>
      </c>
      <c r="E4897">
        <v>22</v>
      </c>
      <c r="F4897">
        <v>22.729739383199998</v>
      </c>
      <c r="G4897">
        <v>20</v>
      </c>
      <c r="H4897">
        <v>49</v>
      </c>
      <c r="I4897">
        <v>17.087397924000001</v>
      </c>
      <c r="J4897">
        <f>(D4897+E4897/60+F4897/3600)*15</f>
        <v>65.594707247429994</v>
      </c>
      <c r="K4897">
        <f>IF(G4897&lt;0, G4897-H4897/60-I4897/3600, G4897+H4897/60+I4897/3600)</f>
        <v>20.82141316609</v>
      </c>
      <c r="L4897">
        <v>-2.6259999999999999</v>
      </c>
      <c r="M4897">
        <v>-1.77</v>
      </c>
      <c r="N4897">
        <v>2.04</v>
      </c>
      <c r="O4897" t="s">
        <v>9341</v>
      </c>
      <c r="P4897">
        <v>7.86</v>
      </c>
      <c r="Q4897">
        <v>5.95</v>
      </c>
      <c r="R4897" t="s">
        <v>9341</v>
      </c>
      <c r="S4897">
        <v>5.0880000000000001</v>
      </c>
      <c r="T4897" t="s">
        <v>9341</v>
      </c>
      <c r="U4897" t="s">
        <v>9625</v>
      </c>
      <c r="V4897" t="str">
        <f>LEFT($U4897,2)</f>
        <v>M0</v>
      </c>
      <c r="W4897" s="3">
        <f>_xlfn.XLOOKUP(V4897,$AC$2:$AC$43,$AD$2:$AD$43,"none")</f>
        <v>1.37</v>
      </c>
      <c r="X4897" s="3">
        <f>IF(ISNUMBER($W4897), 4600 * (1 / (0.92 * $W4897 + 1.7) + 1 / (0.92 * $W4897 + 0.62)),"none")</f>
        <v>4000.1320989497008</v>
      </c>
      <c r="Y4897" s="8">
        <f>IF(ISNUMBER($X4897), _xlfn.XLOOKUP($X4897,Sheet3!$A$2:$A$392,Sheet3!$B$2:$B$392,"none", 1,1), $AF$2)</f>
        <v>1</v>
      </c>
      <c r="Z4897" s="8">
        <f>IF(ISNUMBER($X4897), _xlfn.XLOOKUP($X4897,Sheet3!$A$2:$A$392,Sheet3!$C$2:$C$392,"none", 1,1), $AF$2)</f>
        <v>0.67889999999999995</v>
      </c>
      <c r="AA4897" s="8">
        <f>IF(ISNUMBER($X4897), _xlfn.XLOOKUP($X4897,Sheet3!$A$2:$A$392,Sheet3!$D$2:$D$392,"none", 1,1), $AF$2)</f>
        <v>0.38229999999999997</v>
      </c>
    </row>
    <row r="4898" spans="1:27">
      <c r="A4898">
        <v>1787</v>
      </c>
      <c r="B4898" t="s">
        <v>2088</v>
      </c>
      <c r="C4898" t="s">
        <v>297</v>
      </c>
      <c r="D4898">
        <v>4</v>
      </c>
      <c r="E4898">
        <v>30</v>
      </c>
      <c r="F4898">
        <v>40.329617510399999</v>
      </c>
      <c r="G4898">
        <v>-35</v>
      </c>
      <c r="H4898">
        <v>39</v>
      </c>
      <c r="I4898">
        <v>12.637298412</v>
      </c>
      <c r="J4898">
        <f>(D4898+E4898/60+F4898/3600)*15</f>
        <v>67.668040072959997</v>
      </c>
      <c r="K4898">
        <f>IF(G4898&lt;0, G4898-H4898/60-I4898/3600, G4898+H4898/60+I4898/3600)</f>
        <v>-35.653510360669998</v>
      </c>
      <c r="L4898">
        <v>1.4930000000000001</v>
      </c>
      <c r="M4898">
        <v>34.792999999999999</v>
      </c>
      <c r="N4898">
        <v>8.64</v>
      </c>
      <c r="O4898" t="s">
        <v>9341</v>
      </c>
      <c r="P4898">
        <v>6.9619999999999997</v>
      </c>
      <c r="Q4898">
        <v>5.95</v>
      </c>
      <c r="R4898" t="s">
        <v>9341</v>
      </c>
      <c r="S4898">
        <v>5.6920000000000002</v>
      </c>
      <c r="T4898" t="s">
        <v>9341</v>
      </c>
      <c r="U4898" t="s">
        <v>9458</v>
      </c>
      <c r="V4898" t="str">
        <f>LEFT($U4898,2)</f>
        <v>K0</v>
      </c>
      <c r="W4898" s="3">
        <f>_xlfn.XLOOKUP(V4898,$AC$2:$AC$43,$AD$2:$AD$43,"none")</f>
        <v>0.81</v>
      </c>
      <c r="X4898" s="3">
        <f>IF(ISNUMBER($W4898), 4600 * (1 / (0.92 * $W4898 + 1.7) + 1 / (0.92 * $W4898 + 0.62)),"none")</f>
        <v>5250.7063834266155</v>
      </c>
      <c r="Y4898" s="8">
        <f>IF(ISNUMBER($X4898), _xlfn.XLOOKUP($X4898,Sheet3!$A$2:$A$392,Sheet3!$B$2:$B$392,"none", 1,1), $AF$2)</f>
        <v>1</v>
      </c>
      <c r="Z4898" s="8">
        <f>IF(ISNUMBER($X4898), _xlfn.XLOOKUP($X4898,Sheet3!$A$2:$A$392,Sheet3!$C$2:$C$392,"none", 1,1), $AF$2)</f>
        <v>0.83299999999999996</v>
      </c>
      <c r="AA4898" s="8">
        <f>IF(ISNUMBER($X4898), _xlfn.XLOOKUP($X4898,Sheet3!$A$2:$A$392,Sheet3!$D$2:$D$392,"none", 1,1), $AF$2)</f>
        <v>0.67869999999999997</v>
      </c>
    </row>
    <row r="4899" spans="1:27">
      <c r="A4899">
        <v>3032</v>
      </c>
      <c r="B4899" t="s">
        <v>3335</v>
      </c>
      <c r="C4899" t="s">
        <v>12</v>
      </c>
      <c r="D4899">
        <v>8</v>
      </c>
      <c r="E4899">
        <v>18</v>
      </c>
      <c r="F4899">
        <v>23.946968240699999</v>
      </c>
      <c r="G4899">
        <v>-12</v>
      </c>
      <c r="H4899">
        <v>37</v>
      </c>
      <c r="I4899">
        <v>55.817187529999998</v>
      </c>
      <c r="J4899">
        <f>(D4899+E4899/60+F4899/3600)*15</f>
        <v>124.59977903433627</v>
      </c>
      <c r="K4899">
        <f>IF(G4899&lt;0, G4899-H4899/60-I4899/3600, G4899+H4899/60+I4899/3600)</f>
        <v>-12.632171440980557</v>
      </c>
      <c r="L4899">
        <v>278.79000000000002</v>
      </c>
      <c r="M4899">
        <v>-987.82899999999995</v>
      </c>
      <c r="N4899">
        <v>79.5</v>
      </c>
      <c r="O4899" t="s">
        <v>9341</v>
      </c>
      <c r="P4899">
        <v>6.74</v>
      </c>
      <c r="Q4899">
        <v>5.95</v>
      </c>
      <c r="R4899" t="s">
        <v>9341</v>
      </c>
      <c r="S4899">
        <v>5.7549999999999999</v>
      </c>
      <c r="T4899" t="s">
        <v>9341</v>
      </c>
      <c r="U4899" t="s">
        <v>10376</v>
      </c>
      <c r="V4899" t="str">
        <f>LEFT($U4899,2)</f>
        <v>G8</v>
      </c>
      <c r="W4899" s="3">
        <f>_xlfn.XLOOKUP(V4899,$AC$2:$AC$43,$AD$2:$AD$43,"none")</f>
        <v>0.74</v>
      </c>
      <c r="X4899" s="3">
        <f>IF(ISNUMBER($W4899), 4600 * (1 / (0.92 * $W4899 + 1.7) + 1 / (0.92 * $W4899 + 0.62)),"none")</f>
        <v>5468.4090187676065</v>
      </c>
      <c r="Y4899" s="8">
        <f>IF(ISNUMBER($X4899), _xlfn.XLOOKUP($X4899,Sheet3!$A$2:$A$392,Sheet3!$B$2:$B$392,"none", 1,1), $AF$2)</f>
        <v>1</v>
      </c>
      <c r="Z4899" s="8">
        <f>IF(ISNUMBER($X4899), _xlfn.XLOOKUP($X4899,Sheet3!$A$2:$A$392,Sheet3!$C$2:$C$392,"none", 1,1), $AF$2)</f>
        <v>0.85409999999999997</v>
      </c>
      <c r="AA4899" s="8">
        <f>IF(ISNUMBER($X4899), _xlfn.XLOOKUP($X4899,Sheet3!$A$2:$A$392,Sheet3!$D$2:$D$392,"none", 1,1), $AF$2)</f>
        <v>0.72770000000000001</v>
      </c>
    </row>
    <row r="4900" spans="1:27">
      <c r="A4900">
        <v>3095</v>
      </c>
      <c r="B4900" t="s">
        <v>3398</v>
      </c>
      <c r="C4900" t="s">
        <v>297</v>
      </c>
      <c r="D4900">
        <v>8</v>
      </c>
      <c r="E4900">
        <v>38</v>
      </c>
      <c r="F4900">
        <v>18.981148084800001</v>
      </c>
      <c r="G4900">
        <v>32</v>
      </c>
      <c r="H4900">
        <v>48</v>
      </c>
      <c r="I4900">
        <v>7.2605792879999997</v>
      </c>
      <c r="J4900">
        <f>(D4900+E4900/60+F4900/3600)*15</f>
        <v>129.57908811702001</v>
      </c>
      <c r="K4900">
        <f>IF(G4900&lt;0, G4900-H4900/60-I4900/3600, G4900+H4900/60+I4900/3600)</f>
        <v>32.802016827579997</v>
      </c>
      <c r="L4900">
        <v>-24.186</v>
      </c>
      <c r="M4900">
        <v>-4.173</v>
      </c>
      <c r="N4900">
        <v>8.4499999999999993</v>
      </c>
      <c r="O4900" t="s">
        <v>9341</v>
      </c>
      <c r="P4900">
        <v>7.0620000000000003</v>
      </c>
      <c r="Q4900">
        <v>5.95</v>
      </c>
      <c r="R4900" t="s">
        <v>9341</v>
      </c>
      <c r="S4900">
        <v>5.657</v>
      </c>
      <c r="T4900" t="s">
        <v>9341</v>
      </c>
      <c r="U4900" t="s">
        <v>9746</v>
      </c>
      <c r="V4900" t="str">
        <f>LEFT($U4900,2)</f>
        <v>K2</v>
      </c>
      <c r="W4900" s="3">
        <f>_xlfn.XLOOKUP(V4900,$AC$2:$AC$43,$AD$2:$AD$43,"none")</f>
        <v>0.92</v>
      </c>
      <c r="X4900" s="3">
        <f>IF(ISNUMBER($W4900), 4600 * (1 / (0.92 * $W4900 + 1.7) + 1 / (0.92 * $W4900 + 0.62)),"none")</f>
        <v>4943.4058698702656</v>
      </c>
      <c r="Y4900" s="8">
        <f>IF(ISNUMBER($X4900), _xlfn.XLOOKUP($X4900,Sheet3!$A$2:$A$392,Sheet3!$B$2:$B$392,"none", 1,1), $AF$2)</f>
        <v>1</v>
      </c>
      <c r="Z4900" s="8">
        <f>IF(ISNUMBER($X4900), _xlfn.XLOOKUP($X4900,Sheet3!$A$2:$A$392,Sheet3!$C$2:$C$392,"none", 1,1), $AF$2)</f>
        <v>0.79920000000000002</v>
      </c>
      <c r="AA4900" s="8">
        <f>IF(ISNUMBER($X4900), _xlfn.XLOOKUP($X4900,Sheet3!$A$2:$A$392,Sheet3!$D$2:$D$392,"none", 1,1), $AF$2)</f>
        <v>0.60450000000000004</v>
      </c>
    </row>
    <row r="4901" spans="1:27">
      <c r="A4901">
        <v>3321</v>
      </c>
      <c r="B4901" t="s">
        <v>3624</v>
      </c>
      <c r="C4901" t="s">
        <v>12</v>
      </c>
      <c r="D4901">
        <v>22</v>
      </c>
      <c r="E4901">
        <v>29</v>
      </c>
      <c r="F4901">
        <v>46.0543412659</v>
      </c>
      <c r="G4901">
        <v>-27</v>
      </c>
      <c r="H4901">
        <v>6</v>
      </c>
      <c r="I4901">
        <v>26.142280965000001</v>
      </c>
      <c r="J4901">
        <f>(D4901+E4901/60+F4901/3600)*15</f>
        <v>337.44189308860791</v>
      </c>
      <c r="K4901">
        <f>IF(G4901&lt;0, G4901-H4901/60-I4901/3600, G4901+H4901/60+I4901/3600)</f>
        <v>-27.107261744712503</v>
      </c>
      <c r="L4901">
        <v>87.376000000000005</v>
      </c>
      <c r="M4901">
        <v>-10.885999999999999</v>
      </c>
      <c r="N4901">
        <v>25.01</v>
      </c>
      <c r="O4901" t="s">
        <v>9341</v>
      </c>
      <c r="P4901">
        <v>6.28</v>
      </c>
      <c r="Q4901">
        <v>5.95</v>
      </c>
      <c r="R4901" t="s">
        <v>9341</v>
      </c>
      <c r="S4901">
        <v>5.8639999999999999</v>
      </c>
      <c r="T4901" t="s">
        <v>9341</v>
      </c>
      <c r="U4901" t="s">
        <v>9465</v>
      </c>
      <c r="V4901" t="str">
        <f>LEFT($U4901,2)</f>
        <v>F0</v>
      </c>
      <c r="W4901" s="3">
        <f>_xlfn.XLOOKUP(V4901,$AC$2:$AC$43,$AD$2:$AD$43,"none")</f>
        <v>0.32</v>
      </c>
      <c r="X4901" s="3">
        <f>IF(ISNUMBER($W4901), 4600 * (1 / (0.92 * $W4901 + 1.7) + 1 / (0.92 * $W4901 + 0.62)),"none")</f>
        <v>7337.0792549848238</v>
      </c>
      <c r="Y4901" s="8">
        <f>IF(ISNUMBER($X4901), _xlfn.XLOOKUP($X4901,Sheet3!$A$2:$A$392,Sheet3!$B$2:$B$392,"none", 1,1), $AF$2)</f>
        <v>0.86680000000000001</v>
      </c>
      <c r="Z4901" s="8">
        <f>IF(ISNUMBER($X4901), _xlfn.XLOOKUP($X4901,Sheet3!$A$2:$A$392,Sheet3!$C$2:$C$392,"none", 1,1), $AF$2)</f>
        <v>0.87180000000000002</v>
      </c>
      <c r="AA4901" s="8">
        <f>IF(ISNUMBER($X4901), _xlfn.XLOOKUP($X4901,Sheet3!$A$2:$A$392,Sheet3!$D$2:$D$392,"none", 1,1), $AF$2)</f>
        <v>1</v>
      </c>
    </row>
    <row r="4902" spans="1:27">
      <c r="A4902">
        <v>4020</v>
      </c>
      <c r="B4902" t="s">
        <v>4323</v>
      </c>
      <c r="C4902" t="s">
        <v>19</v>
      </c>
      <c r="D4902">
        <v>21</v>
      </c>
      <c r="E4902">
        <v>28</v>
      </c>
      <c r="F4902">
        <v>59.772688065600001</v>
      </c>
      <c r="G4902">
        <v>22</v>
      </c>
      <c r="H4902">
        <v>10</v>
      </c>
      <c r="I4902">
        <v>45.980951447999999</v>
      </c>
      <c r="J4902">
        <f>(D4902+E4902/60+F4902/3600)*15</f>
        <v>322.24905286693996</v>
      </c>
      <c r="K4902">
        <f>IF(G4902&lt;0, G4902-H4902/60-I4902/3600, G4902+H4902/60+I4902/3600)</f>
        <v>22.179439153180002</v>
      </c>
      <c r="L4902">
        <v>35.204999999999998</v>
      </c>
      <c r="M4902">
        <v>5.6909999999999998</v>
      </c>
      <c r="N4902">
        <v>3.91</v>
      </c>
      <c r="O4902" t="s">
        <v>9341</v>
      </c>
      <c r="P4902">
        <v>7.31</v>
      </c>
      <c r="Q4902">
        <v>5.95</v>
      </c>
      <c r="R4902" t="s">
        <v>9341</v>
      </c>
      <c r="S4902">
        <v>4.3090000000000002</v>
      </c>
      <c r="T4902" t="s">
        <v>9341</v>
      </c>
      <c r="U4902" t="s">
        <v>10589</v>
      </c>
      <c r="V4902" t="str">
        <f>LEFT($U4902,2)</f>
        <v>M4</v>
      </c>
      <c r="W4902" s="3">
        <f>_xlfn.XLOOKUP(V4902,$AC$2:$AC$43,$AD$2:$AD$43,"none")</f>
        <v>1.52</v>
      </c>
      <c r="X4902" s="3">
        <f>IF(ISNUMBER($W4902), 4600 * (1 / (0.92 * $W4902 + 1.7) + 1 / (0.92 * $W4902 + 0.62)),"none")</f>
        <v>3763.6701294642344</v>
      </c>
      <c r="Y4902" s="8">
        <f>IF(ISNUMBER($X4902), _xlfn.XLOOKUP($X4902,Sheet3!$A$2:$A$392,Sheet3!$B$2:$B$392,"none", 1,1), $AF$2)</f>
        <v>1</v>
      </c>
      <c r="Z4902" s="8">
        <f>IF(ISNUMBER($X4902), _xlfn.XLOOKUP($X4902,Sheet3!$A$2:$A$392,Sheet3!$C$2:$C$392,"none", 1,1), $AF$2)</f>
        <v>0.63180000000000003</v>
      </c>
      <c r="AA4902" s="8">
        <f>IF(ISNUMBER($X4902), _xlfn.XLOOKUP($X4902,Sheet3!$A$2:$A$392,Sheet3!$D$2:$D$392,"none", 1,1), $AF$2)</f>
        <v>0.31119999999999998</v>
      </c>
    </row>
    <row r="4903" spans="1:27">
      <c r="A4903">
        <v>4086</v>
      </c>
      <c r="B4903" t="s">
        <v>4389</v>
      </c>
      <c r="C4903" t="s">
        <v>297</v>
      </c>
      <c r="D4903">
        <v>2</v>
      </c>
      <c r="E4903">
        <v>12</v>
      </c>
      <c r="F4903">
        <v>37.539822458400003</v>
      </c>
      <c r="G4903">
        <v>24</v>
      </c>
      <c r="H4903">
        <v>10</v>
      </c>
      <c r="I4903">
        <v>4.0109572919999996</v>
      </c>
      <c r="J4903">
        <f>(D4903+E4903/60+F4903/3600)*15</f>
        <v>33.156415926910007</v>
      </c>
      <c r="K4903">
        <f>IF(G4903&lt;0, G4903-H4903/60-I4903/3600, G4903+H4903/60+I4903/3600)</f>
        <v>24.16778082147</v>
      </c>
      <c r="L4903">
        <v>43.113999999999997</v>
      </c>
      <c r="M4903">
        <v>-5.0289999999999999</v>
      </c>
      <c r="N4903">
        <v>5.77</v>
      </c>
      <c r="O4903" t="s">
        <v>9341</v>
      </c>
      <c r="P4903">
        <v>7.34</v>
      </c>
      <c r="Q4903">
        <v>5.95</v>
      </c>
      <c r="R4903" t="s">
        <v>9341</v>
      </c>
      <c r="S4903">
        <v>5.4980000000000002</v>
      </c>
      <c r="T4903" t="s">
        <v>9341</v>
      </c>
      <c r="U4903" t="s">
        <v>104</v>
      </c>
      <c r="V4903" t="str">
        <f>LEFT($U4903,2)</f>
        <v>K0</v>
      </c>
      <c r="W4903" s="3">
        <f>_xlfn.XLOOKUP(V4903,$AC$2:$AC$43,$AD$2:$AD$43,"none")</f>
        <v>0.81</v>
      </c>
      <c r="X4903" s="3">
        <f>IF(ISNUMBER($W4903), 4600 * (1 / (0.92 * $W4903 + 1.7) + 1 / (0.92 * $W4903 + 0.62)),"none")</f>
        <v>5250.7063834266155</v>
      </c>
      <c r="Y4903" s="8">
        <f>IF(ISNUMBER($X4903), _xlfn.XLOOKUP($X4903,Sheet3!$A$2:$A$392,Sheet3!$B$2:$B$392,"none", 1,1), $AF$2)</f>
        <v>1</v>
      </c>
      <c r="Z4903" s="8">
        <f>IF(ISNUMBER($X4903), _xlfn.XLOOKUP($X4903,Sheet3!$A$2:$A$392,Sheet3!$C$2:$C$392,"none", 1,1), $AF$2)</f>
        <v>0.83299999999999996</v>
      </c>
      <c r="AA4903" s="8">
        <f>IF(ISNUMBER($X4903), _xlfn.XLOOKUP($X4903,Sheet3!$A$2:$A$392,Sheet3!$D$2:$D$392,"none", 1,1), $AF$2)</f>
        <v>0.67869999999999997</v>
      </c>
    </row>
    <row r="4904" spans="1:27">
      <c r="A4904">
        <v>4285</v>
      </c>
      <c r="B4904" t="s">
        <v>4588</v>
      </c>
      <c r="C4904" t="s">
        <v>847</v>
      </c>
      <c r="D4904">
        <v>9</v>
      </c>
      <c r="E4904">
        <v>10</v>
      </c>
      <c r="F4904">
        <v>38.797837899999998</v>
      </c>
      <c r="G4904">
        <v>30</v>
      </c>
      <c r="H4904">
        <v>57</v>
      </c>
      <c r="I4904">
        <v>47.295960999999998</v>
      </c>
      <c r="J4904">
        <f>(D4904+E4904/60+F4904/3600)*15</f>
        <v>137.66165765791666</v>
      </c>
      <c r="K4904">
        <f>IF(G4904&lt;0, G4904-H4904/60-I4904/3600, G4904+H4904/60+I4904/3600)</f>
        <v>30.963137766944445</v>
      </c>
      <c r="L4904">
        <v>-11.12</v>
      </c>
      <c r="M4904">
        <v>-33.42</v>
      </c>
      <c r="N4904">
        <v>6.97</v>
      </c>
      <c r="O4904">
        <v>8.65</v>
      </c>
      <c r="P4904">
        <v>7.62</v>
      </c>
      <c r="Q4904">
        <v>5.95</v>
      </c>
      <c r="R4904">
        <v>3.06</v>
      </c>
      <c r="S4904">
        <v>3.2250000000000001</v>
      </c>
      <c r="T4904">
        <v>0.73</v>
      </c>
      <c r="U4904" t="s">
        <v>9754</v>
      </c>
      <c r="V4904" t="str">
        <f>LEFT($U4904,2)</f>
        <v>M6</v>
      </c>
      <c r="W4904" s="3" t="str">
        <f>_xlfn.XLOOKUP(V4904,$AC$2:$AC$43,$AD$2:$AD$43,"none")</f>
        <v>none</v>
      </c>
      <c r="X4904" s="3" t="str">
        <f>IF(ISNUMBER($W4904), 4600 * (1 / (0.92 * $W4904 + 1.7) + 1 / (0.92 * $W4904 + 0.62)),"none")</f>
        <v>none</v>
      </c>
      <c r="Y4904" s="8">
        <f>IF(ISNUMBER($X4904), _xlfn.XLOOKUP($X4904,Sheet3!$A$2:$A$392,Sheet3!$B$2:$B$392,"none", 1,1), $AF$2)</f>
        <v>0.8</v>
      </c>
      <c r="Z4904" s="8">
        <f>IF(ISNUMBER($X4904), _xlfn.XLOOKUP($X4904,Sheet3!$A$2:$A$392,Sheet3!$C$2:$C$392,"none", 1,1), $AF$2)</f>
        <v>0.8</v>
      </c>
      <c r="AA4904" s="8">
        <f>IF(ISNUMBER($X4904), _xlfn.XLOOKUP($X4904,Sheet3!$A$2:$A$392,Sheet3!$D$2:$D$392,"none", 1,1), $AF$2)</f>
        <v>0.8</v>
      </c>
    </row>
    <row r="4905" spans="1:27">
      <c r="A4905">
        <v>4287</v>
      </c>
      <c r="B4905" t="s">
        <v>4590</v>
      </c>
      <c r="C4905" t="s">
        <v>16</v>
      </c>
      <c r="D4905">
        <v>9</v>
      </c>
      <c r="E4905">
        <v>8</v>
      </c>
      <c r="F4905">
        <v>47.3310550733</v>
      </c>
      <c r="G4905">
        <v>26</v>
      </c>
      <c r="H4905">
        <v>37</v>
      </c>
      <c r="I4905">
        <v>44.817238087</v>
      </c>
      <c r="J4905">
        <f>(D4905+E4905/60+F4905/3600)*15</f>
        <v>137.19721272947206</v>
      </c>
      <c r="K4905">
        <f>IF(G4905&lt;0, G4905-H4905/60-I4905/3600, G4905+H4905/60+I4905/3600)</f>
        <v>26.629115899468612</v>
      </c>
      <c r="L4905">
        <v>-138.947</v>
      </c>
      <c r="M4905">
        <v>-371.029</v>
      </c>
      <c r="N4905">
        <v>32.020000000000003</v>
      </c>
      <c r="O4905" t="s">
        <v>9341</v>
      </c>
      <c r="P4905">
        <v>6.62</v>
      </c>
      <c r="Q4905">
        <v>5.95</v>
      </c>
      <c r="R4905">
        <v>5.5</v>
      </c>
      <c r="S4905">
        <v>5.7939999999999996</v>
      </c>
      <c r="T4905" t="s">
        <v>9341</v>
      </c>
      <c r="U4905" t="s">
        <v>10644</v>
      </c>
      <c r="V4905" t="str">
        <f>LEFT($U4905,2)</f>
        <v>G5</v>
      </c>
      <c r="W4905" s="3">
        <f>_xlfn.XLOOKUP(V4905,$AC$2:$AC$43,$AD$2:$AD$43,"none")</f>
        <v>0.68</v>
      </c>
      <c r="X4905" s="3">
        <f>IF(ISNUMBER($W4905), 4600 * (1 / (0.92 * $W4905 + 1.7) + 1 / (0.92 * $W4905 + 0.62)),"none")</f>
        <v>5670.9835338658331</v>
      </c>
      <c r="Y4905" s="8">
        <f>IF(ISNUMBER($X4905), _xlfn.XLOOKUP($X4905,Sheet3!$A$2:$A$392,Sheet3!$B$2:$B$392,"none", 1,1), $AF$2)</f>
        <v>1</v>
      </c>
      <c r="Z4905" s="8">
        <f>IF(ISNUMBER($X4905), _xlfn.XLOOKUP($X4905,Sheet3!$A$2:$A$392,Sheet3!$C$2:$C$392,"none", 1,1), $AF$2)</f>
        <v>0.874</v>
      </c>
      <c r="AA4905" s="8">
        <f>IF(ISNUMBER($X4905), _xlfn.XLOOKUP($X4905,Sheet3!$A$2:$A$392,Sheet3!$D$2:$D$392,"none", 1,1), $AF$2)</f>
        <v>0.77600000000000002</v>
      </c>
    </row>
    <row r="4906" spans="1:27">
      <c r="A4906">
        <v>4403</v>
      </c>
      <c r="B4906" t="s">
        <v>4706</v>
      </c>
      <c r="C4906" t="s">
        <v>297</v>
      </c>
      <c r="D4906">
        <v>9</v>
      </c>
      <c r="E4906">
        <v>37</v>
      </c>
      <c r="F4906">
        <v>28.400639124000001</v>
      </c>
      <c r="G4906">
        <v>-36</v>
      </c>
      <c r="H4906">
        <v>5</v>
      </c>
      <c r="I4906">
        <v>45.578905476000003</v>
      </c>
      <c r="J4906">
        <f>(D4906+E4906/60+F4906/3600)*15</f>
        <v>144.36833599635</v>
      </c>
      <c r="K4906">
        <f>IF(G4906&lt;0, G4906-H4906/60-I4906/3600, G4906+H4906/60+I4906/3600)</f>
        <v>-36.095994140409999</v>
      </c>
      <c r="L4906">
        <v>-26.338000000000001</v>
      </c>
      <c r="M4906">
        <v>-2.286</v>
      </c>
      <c r="N4906">
        <v>9.73</v>
      </c>
      <c r="O4906" t="s">
        <v>9341</v>
      </c>
      <c r="P4906">
        <v>7.0830000000000002</v>
      </c>
      <c r="Q4906">
        <v>5.95</v>
      </c>
      <c r="R4906" t="s">
        <v>9341</v>
      </c>
      <c r="S4906">
        <v>5.6520000000000001</v>
      </c>
      <c r="T4906" t="s">
        <v>9341</v>
      </c>
      <c r="U4906" t="s">
        <v>9371</v>
      </c>
      <c r="V4906" t="str">
        <f>LEFT($U4906,2)</f>
        <v>K2</v>
      </c>
      <c r="W4906" s="3">
        <f>_xlfn.XLOOKUP(V4906,$AC$2:$AC$43,$AD$2:$AD$43,"none")</f>
        <v>0.92</v>
      </c>
      <c r="X4906" s="3">
        <f>IF(ISNUMBER($W4906), 4600 * (1 / (0.92 * $W4906 + 1.7) + 1 / (0.92 * $W4906 + 0.62)),"none")</f>
        <v>4943.4058698702656</v>
      </c>
      <c r="Y4906" s="8">
        <f>IF(ISNUMBER($X4906), _xlfn.XLOOKUP($X4906,Sheet3!$A$2:$A$392,Sheet3!$B$2:$B$392,"none", 1,1), $AF$2)</f>
        <v>1</v>
      </c>
      <c r="Z4906" s="8">
        <f>IF(ISNUMBER($X4906), _xlfn.XLOOKUP($X4906,Sheet3!$A$2:$A$392,Sheet3!$C$2:$C$392,"none", 1,1), $AF$2)</f>
        <v>0.79920000000000002</v>
      </c>
      <c r="AA4906" s="8">
        <f>IF(ISNUMBER($X4906), _xlfn.XLOOKUP($X4906,Sheet3!$A$2:$A$392,Sheet3!$D$2:$D$392,"none", 1,1), $AF$2)</f>
        <v>0.60450000000000004</v>
      </c>
    </row>
    <row r="4907" spans="1:27">
      <c r="A4907">
        <v>4412</v>
      </c>
      <c r="B4907" t="s">
        <v>4715</v>
      </c>
      <c r="C4907" t="s">
        <v>305</v>
      </c>
      <c r="D4907">
        <v>9</v>
      </c>
      <c r="E4907">
        <v>53</v>
      </c>
      <c r="F4907">
        <v>42.924236743199998</v>
      </c>
      <c r="G4907">
        <v>5</v>
      </c>
      <c r="H4907">
        <v>57</v>
      </c>
      <c r="I4907">
        <v>30.874219488000001</v>
      </c>
      <c r="J4907">
        <f>(D4907+E4907/60+F4907/3600)*15</f>
        <v>148.42885098643001</v>
      </c>
      <c r="K4907">
        <f>IF(G4907&lt;0, G4907-H4907/60-I4907/3600, G4907+H4907/60+I4907/3600)</f>
        <v>5.9585761720799999</v>
      </c>
      <c r="L4907">
        <v>-3.0259999999999998</v>
      </c>
      <c r="M4907">
        <v>1.3149999999999999</v>
      </c>
      <c r="N4907">
        <v>2.95</v>
      </c>
      <c r="O4907">
        <v>9.5500000000000007</v>
      </c>
      <c r="P4907">
        <v>7.61</v>
      </c>
      <c r="Q4907">
        <v>5.95</v>
      </c>
      <c r="R4907" t="s">
        <v>9341</v>
      </c>
      <c r="S4907">
        <v>4.9969999999999999</v>
      </c>
      <c r="T4907" t="s">
        <v>9341</v>
      </c>
      <c r="U4907" t="s">
        <v>9517</v>
      </c>
      <c r="V4907" t="str">
        <f>LEFT($U4907,2)</f>
        <v>M2</v>
      </c>
      <c r="W4907" s="3">
        <f>_xlfn.XLOOKUP(V4907,$AC$2:$AC$43,$AD$2:$AD$43,"none")</f>
        <v>1.47</v>
      </c>
      <c r="X4907" s="3">
        <f>IF(ISNUMBER($W4907), 4600 * (1 / (0.92 * $W4907 + 1.7) + 1 / (0.92 * $W4907 + 0.62)),"none")</f>
        <v>3839.1950178350371</v>
      </c>
      <c r="Y4907" s="8">
        <f>IF(ISNUMBER($X4907), _xlfn.XLOOKUP($X4907,Sheet3!$A$2:$A$392,Sheet3!$B$2:$B$392,"none", 1,1), $AF$2)</f>
        <v>1</v>
      </c>
      <c r="Z4907" s="8">
        <f>IF(ISNUMBER($X4907), _xlfn.XLOOKUP($X4907,Sheet3!$A$2:$A$392,Sheet3!$C$2:$C$392,"none", 1,1), $AF$2)</f>
        <v>0.64800000000000002</v>
      </c>
      <c r="AA4907" s="8">
        <f>IF(ISNUMBER($X4907), _xlfn.XLOOKUP($X4907,Sheet3!$A$2:$A$392,Sheet3!$D$2:$D$392,"none", 1,1), $AF$2)</f>
        <v>0.33460000000000001</v>
      </c>
    </row>
    <row r="4908" spans="1:27">
      <c r="A4908">
        <v>4879</v>
      </c>
      <c r="B4908" t="s">
        <v>5182</v>
      </c>
      <c r="C4908" t="s">
        <v>12</v>
      </c>
      <c r="D4908">
        <v>12</v>
      </c>
      <c r="E4908">
        <v>44</v>
      </c>
      <c r="F4908">
        <v>59.404964226399997</v>
      </c>
      <c r="G4908">
        <v>39</v>
      </c>
      <c r="H4908">
        <v>16</v>
      </c>
      <c r="I4908">
        <v>44.098132296999999</v>
      </c>
      <c r="J4908">
        <f>(D4908+E4908/60+F4908/3600)*15</f>
        <v>191.24752068427665</v>
      </c>
      <c r="K4908">
        <f>IF(G4908&lt;0, G4908-H4908/60-I4908/3600, G4908+H4908/60+I4908/3600)</f>
        <v>39.278916147860279</v>
      </c>
      <c r="L4908">
        <v>-359.69900000000001</v>
      </c>
      <c r="M4908">
        <v>139.01599999999999</v>
      </c>
      <c r="N4908">
        <v>56.96</v>
      </c>
      <c r="O4908">
        <v>6.47</v>
      </c>
      <c r="P4908">
        <v>6.5</v>
      </c>
      <c r="Q4908">
        <v>5.95</v>
      </c>
      <c r="R4908">
        <v>5.41</v>
      </c>
      <c r="S4908">
        <v>5.8029999999999999</v>
      </c>
      <c r="T4908">
        <v>5.12</v>
      </c>
      <c r="U4908" t="s">
        <v>10773</v>
      </c>
      <c r="V4908" t="str">
        <f>LEFT($U4908,2)</f>
        <v>F9</v>
      </c>
      <c r="W4908" s="3" t="str">
        <f>_xlfn.XLOOKUP(V4908,$AC$2:$AC$43,$AD$2:$AD$43,"none")</f>
        <v>none</v>
      </c>
      <c r="X4908" s="3" t="str">
        <f>IF(ISNUMBER($W4908), 4600 * (1 / (0.92 * $W4908 + 1.7) + 1 / (0.92 * $W4908 + 0.62)),"none")</f>
        <v>none</v>
      </c>
      <c r="Y4908" s="8">
        <f>IF(ISNUMBER($X4908), _xlfn.XLOOKUP($X4908,Sheet3!$A$2:$A$392,Sheet3!$B$2:$B$392,"none", 1,1), $AF$2)</f>
        <v>0.8</v>
      </c>
      <c r="Z4908" s="8">
        <f>IF(ISNUMBER($X4908), _xlfn.XLOOKUP($X4908,Sheet3!$A$2:$A$392,Sheet3!$C$2:$C$392,"none", 1,1), $AF$2)</f>
        <v>0.8</v>
      </c>
      <c r="AA4908" s="8">
        <f>IF(ISNUMBER($X4908), _xlfn.XLOOKUP($X4908,Sheet3!$A$2:$A$392,Sheet3!$D$2:$D$392,"none", 1,1), $AF$2)</f>
        <v>0.8</v>
      </c>
    </row>
    <row r="4909" spans="1:27">
      <c r="A4909">
        <v>5420</v>
      </c>
      <c r="B4909" t="s">
        <v>5723</v>
      </c>
      <c r="C4909" t="s">
        <v>313</v>
      </c>
      <c r="D4909">
        <v>17</v>
      </c>
      <c r="E4909">
        <v>15</v>
      </c>
      <c r="F4909">
        <v>35.902131772300002</v>
      </c>
      <c r="G4909">
        <v>-38</v>
      </c>
      <c r="H4909">
        <v>35</v>
      </c>
      <c r="I4909">
        <v>38.168900772999997</v>
      </c>
      <c r="J4909">
        <f>(D4909+E4909/60+F4909/3600)*15</f>
        <v>258.89959221571792</v>
      </c>
      <c r="K4909">
        <f>IF(G4909&lt;0, G4909-H4909/60-I4909/3600, G4909+H4909/60+I4909/3600)</f>
        <v>-38.593935805770279</v>
      </c>
      <c r="L4909">
        <v>-144.81700000000001</v>
      </c>
      <c r="M4909">
        <v>-419.43400000000003</v>
      </c>
      <c r="N4909">
        <v>30.4</v>
      </c>
      <c r="O4909" t="s">
        <v>9341</v>
      </c>
      <c r="P4909">
        <v>6.53</v>
      </c>
      <c r="Q4909">
        <v>5.95</v>
      </c>
      <c r="R4909" t="s">
        <v>9341</v>
      </c>
      <c r="S4909">
        <v>5.8250000000000002</v>
      </c>
      <c r="T4909" t="s">
        <v>9341</v>
      </c>
      <c r="U4909" t="s">
        <v>9668</v>
      </c>
      <c r="V4909" t="str">
        <f>LEFT($U4909,2)</f>
        <v>G0</v>
      </c>
      <c r="W4909" s="3">
        <f>_xlfn.XLOOKUP(V4909,$AC$2:$AC$43,$AD$2:$AD$43,"none")</f>
        <v>0.6</v>
      </c>
      <c r="X4909" s="3">
        <f>IF(ISNUMBER($W4909), 4600 * (1 / (0.92 * $W4909 + 1.7) + 1 / (0.92 * $W4909 + 0.62)),"none")</f>
        <v>5967.5434501906539</v>
      </c>
      <c r="Y4909" s="8">
        <f>IF(ISNUMBER($X4909), _xlfn.XLOOKUP($X4909,Sheet3!$A$2:$A$392,Sheet3!$B$2:$B$392,"none", 1,1), $AF$2)</f>
        <v>1</v>
      </c>
      <c r="Z4909" s="8">
        <f>IF(ISNUMBER($X4909), _xlfn.XLOOKUP($X4909,Sheet3!$A$2:$A$392,Sheet3!$C$2:$C$392,"none", 1,1), $AF$2)</f>
        <v>0.90190000000000003</v>
      </c>
      <c r="AA4909" s="8">
        <f>IF(ISNUMBER($X4909), _xlfn.XLOOKUP($X4909,Sheet3!$A$2:$A$392,Sheet3!$D$2:$D$392,"none", 1,1), $AF$2)</f>
        <v>0.84730000000000005</v>
      </c>
    </row>
    <row r="4910" spans="1:27">
      <c r="A4910">
        <v>5507</v>
      </c>
      <c r="B4910" t="s">
        <v>5810</v>
      </c>
      <c r="C4910" t="s">
        <v>12</v>
      </c>
      <c r="D4910">
        <v>18</v>
      </c>
      <c r="E4910">
        <v>6</v>
      </c>
      <c r="F4910">
        <v>23.719519173599998</v>
      </c>
      <c r="G4910">
        <v>-36</v>
      </c>
      <c r="H4910">
        <v>1</v>
      </c>
      <c r="I4910">
        <v>11.230597272000001</v>
      </c>
      <c r="J4910">
        <f>(D4910+E4910/60+F4910/3600)*15</f>
        <v>271.59883132989</v>
      </c>
      <c r="K4910">
        <f>IF(G4910&lt;0, G4910-H4910/60-I4910/3600, G4910+H4910/60+I4910/3600)</f>
        <v>-36.019786277019996</v>
      </c>
      <c r="L4910">
        <v>106.02</v>
      </c>
      <c r="M4910">
        <v>8.8119999999999994</v>
      </c>
      <c r="N4910">
        <v>58.43</v>
      </c>
      <c r="O4910">
        <v>6.64</v>
      </c>
      <c r="P4910">
        <v>6.57</v>
      </c>
      <c r="Q4910">
        <v>5.95</v>
      </c>
      <c r="R4910">
        <v>5.58</v>
      </c>
      <c r="S4910">
        <v>5.8049999999999997</v>
      </c>
      <c r="T4910" t="s">
        <v>9341</v>
      </c>
      <c r="U4910" t="s">
        <v>9381</v>
      </c>
      <c r="V4910" t="str">
        <f>LEFT($U4910,2)</f>
        <v>G1</v>
      </c>
      <c r="W4910" s="3" t="str">
        <f>_xlfn.XLOOKUP(V4910,$AC$2:$AC$43,$AD$2:$AD$43,"none")</f>
        <v>none</v>
      </c>
      <c r="X4910" s="3" t="str">
        <f>IF(ISNUMBER($W4910), 4600 * (1 / (0.92 * $W4910 + 1.7) + 1 / (0.92 * $W4910 + 0.62)),"none")</f>
        <v>none</v>
      </c>
      <c r="Y4910" s="8">
        <f>IF(ISNUMBER($X4910), _xlfn.XLOOKUP($X4910,Sheet3!$A$2:$A$392,Sheet3!$B$2:$B$392,"none", 1,1), $AF$2)</f>
        <v>0.8</v>
      </c>
      <c r="Z4910" s="8">
        <f>IF(ISNUMBER($X4910), _xlfn.XLOOKUP($X4910,Sheet3!$A$2:$A$392,Sheet3!$C$2:$C$392,"none", 1,1), $AF$2)</f>
        <v>0.8</v>
      </c>
      <c r="AA4910" s="8">
        <f>IF(ISNUMBER($X4910), _xlfn.XLOOKUP($X4910,Sheet3!$A$2:$A$392,Sheet3!$D$2:$D$392,"none", 1,1), $AF$2)</f>
        <v>0.8</v>
      </c>
    </row>
    <row r="4911" spans="1:27">
      <c r="A4911">
        <v>6066</v>
      </c>
      <c r="B4911" t="s">
        <v>6369</v>
      </c>
      <c r="C4911" t="s">
        <v>50</v>
      </c>
      <c r="D4911">
        <v>15</v>
      </c>
      <c r="E4911">
        <v>18</v>
      </c>
      <c r="F4911">
        <v>33.22</v>
      </c>
      <c r="G4911">
        <v>2</v>
      </c>
      <c r="H4911">
        <v>4</v>
      </c>
      <c r="I4911">
        <v>51.7</v>
      </c>
      <c r="J4911">
        <f>(D4911+E4911/60+F4911/3600)*15</f>
        <v>229.63841666666667</v>
      </c>
      <c r="K4911">
        <f>IF(G4911&lt;0, G4911-H4911/60-I4911/3600, G4911+H4911/60+I4911/3600)</f>
        <v>2.0810277777777779</v>
      </c>
      <c r="L4911">
        <v>4.0599999999999996</v>
      </c>
      <c r="M4911">
        <v>-9.89</v>
      </c>
      <c r="N4911">
        <v>0.11</v>
      </c>
      <c r="O4911" t="s">
        <v>9341</v>
      </c>
      <c r="P4911">
        <v>7.34</v>
      </c>
      <c r="Q4911">
        <v>5.95</v>
      </c>
      <c r="R4911" t="s">
        <v>9341</v>
      </c>
      <c r="S4911" t="s">
        <v>9341</v>
      </c>
      <c r="T4911" t="s">
        <v>9341</v>
      </c>
      <c r="U4911" t="s">
        <v>9341</v>
      </c>
      <c r="V4911" t="str">
        <f>LEFT($U4911,2)</f>
        <v>~</v>
      </c>
      <c r="W4911" s="3" t="str">
        <f>_xlfn.XLOOKUP(V4911,$AC$2:$AC$43,$AD$2:$AD$43,"none")</f>
        <v>none</v>
      </c>
      <c r="X4911" s="3" t="str">
        <f>IF(ISNUMBER($W4911), 4600 * (1 / (0.92 * $W4911 + 1.7) + 1 / (0.92 * $W4911 + 0.62)),"none")</f>
        <v>none</v>
      </c>
      <c r="Y4911" s="8">
        <f>IF(ISNUMBER($X4911), _xlfn.XLOOKUP($X4911,Sheet3!$A$2:$A$392,Sheet3!$B$2:$B$392,"none", 1,1), $AF$2)</f>
        <v>0.8</v>
      </c>
      <c r="Z4911" s="8">
        <f>IF(ISNUMBER($X4911), _xlfn.XLOOKUP($X4911,Sheet3!$A$2:$A$392,Sheet3!$C$2:$C$392,"none", 1,1), $AF$2)</f>
        <v>0.8</v>
      </c>
      <c r="AA4911" s="8">
        <f>IF(ISNUMBER($X4911), _xlfn.XLOOKUP($X4911,Sheet3!$A$2:$A$392,Sheet3!$D$2:$D$392,"none", 1,1), $AF$2)</f>
        <v>0.8</v>
      </c>
    </row>
    <row r="4912" spans="1:27">
      <c r="A4912">
        <v>6674</v>
      </c>
      <c r="B4912" t="s">
        <v>6977</v>
      </c>
      <c r="C4912" t="s">
        <v>297</v>
      </c>
      <c r="D4912">
        <v>15</v>
      </c>
      <c r="E4912">
        <v>23</v>
      </c>
      <c r="F4912">
        <v>12.270455999999999</v>
      </c>
      <c r="G4912">
        <v>30</v>
      </c>
      <c r="H4912">
        <v>17</v>
      </c>
      <c r="I4912">
        <v>18.457080000000001</v>
      </c>
      <c r="J4912">
        <f>(D4912+E4912/60+F4912/3600)*15</f>
        <v>230.80112689999999</v>
      </c>
      <c r="K4912">
        <f>IF(G4912&lt;0, G4912-H4912/60-I4912/3600, G4912+H4912/60+I4912/3600)</f>
        <v>30.288460300000001</v>
      </c>
      <c r="L4912" t="s">
        <v>9341</v>
      </c>
      <c r="M4912" t="s">
        <v>9341</v>
      </c>
      <c r="N4912" t="s">
        <v>9341</v>
      </c>
      <c r="O4912" t="s">
        <v>9341</v>
      </c>
      <c r="P4912">
        <v>6.48</v>
      </c>
      <c r="Q4912">
        <v>5.95</v>
      </c>
      <c r="R4912" t="s">
        <v>9341</v>
      </c>
      <c r="S4912" t="s">
        <v>9341</v>
      </c>
      <c r="T4912" t="s">
        <v>9341</v>
      </c>
      <c r="U4912" t="s">
        <v>10129</v>
      </c>
      <c r="V4912" t="str">
        <f>LEFT($U4912,2)</f>
        <v>G2</v>
      </c>
      <c r="W4912" s="3">
        <f>_xlfn.XLOOKUP(V4912,$AC$2:$AC$43,$AD$2:$AD$43,"none")</f>
        <v>0.63</v>
      </c>
      <c r="X4912" s="3">
        <f>IF(ISNUMBER($W4912), 4600 * (1 / (0.92 * $W4912 + 1.7) + 1 / (0.92 * $W4912 + 0.62)),"none")</f>
        <v>5852.5094139995554</v>
      </c>
      <c r="Y4912" s="8">
        <f>IF(ISNUMBER($X4912), _xlfn.XLOOKUP($X4912,Sheet3!$A$2:$A$392,Sheet3!$B$2:$B$392,"none", 1,1), $AF$2)</f>
        <v>1</v>
      </c>
      <c r="Z4912" s="8">
        <f>IF(ISNUMBER($X4912), _xlfn.XLOOKUP($X4912,Sheet3!$A$2:$A$392,Sheet3!$C$2:$C$392,"none", 1,1), $AF$2)</f>
        <v>0.89290000000000003</v>
      </c>
      <c r="AA4912" s="8">
        <f>IF(ISNUMBER($X4912), _xlfn.XLOOKUP($X4912,Sheet3!$A$2:$A$392,Sheet3!$D$2:$D$392,"none", 1,1), $AF$2)</f>
        <v>0.82379999999999998</v>
      </c>
    </row>
    <row r="4913" spans="1:27">
      <c r="A4913">
        <v>8265</v>
      </c>
      <c r="B4913" t="s">
        <v>8568</v>
      </c>
      <c r="C4913" t="s">
        <v>12</v>
      </c>
      <c r="D4913">
        <v>15</v>
      </c>
      <c r="E4913">
        <v>39</v>
      </c>
      <c r="F4913">
        <v>56.543701082399998</v>
      </c>
      <c r="G4913">
        <v>-59</v>
      </c>
      <c r="H4913">
        <v>54</v>
      </c>
      <c r="I4913">
        <v>30.007118051999999</v>
      </c>
      <c r="J4913">
        <f>(D4913+E4913/60+F4913/3600)*15</f>
        <v>234.98559875450999</v>
      </c>
      <c r="K4913">
        <f>IF(G4913&lt;0, G4913-H4913/60-I4913/3600, G4913+H4913/60+I4913/3600)</f>
        <v>-59.908335310569996</v>
      </c>
      <c r="L4913">
        <v>-121.874</v>
      </c>
      <c r="M4913">
        <v>-214.27799999999999</v>
      </c>
      <c r="N4913">
        <v>32.76</v>
      </c>
      <c r="O4913" t="s">
        <v>9341</v>
      </c>
      <c r="P4913">
        <v>6.43</v>
      </c>
      <c r="Q4913">
        <v>5.95</v>
      </c>
      <c r="R4913" t="s">
        <v>9341</v>
      </c>
      <c r="S4913">
        <v>5.8360000000000003</v>
      </c>
      <c r="T4913" t="s">
        <v>9341</v>
      </c>
      <c r="U4913" t="s">
        <v>9806</v>
      </c>
      <c r="V4913" t="str">
        <f>LEFT($U4913,2)</f>
        <v>F6</v>
      </c>
      <c r="W4913" s="3" t="str">
        <f>_xlfn.XLOOKUP(V4913,$AC$2:$AC$43,$AD$2:$AD$43,"none")</f>
        <v>none</v>
      </c>
      <c r="X4913" s="3" t="str">
        <f>IF(ISNUMBER($W4913), 4600 * (1 / (0.92 * $W4913 + 1.7) + 1 / (0.92 * $W4913 + 0.62)),"none")</f>
        <v>none</v>
      </c>
      <c r="Y4913" s="8">
        <f>IF(ISNUMBER($X4913), _xlfn.XLOOKUP($X4913,Sheet3!$A$2:$A$392,Sheet3!$B$2:$B$392,"none", 1,1), $AF$2)</f>
        <v>0.8</v>
      </c>
      <c r="Z4913" s="8">
        <f>IF(ISNUMBER($X4913), _xlfn.XLOOKUP($X4913,Sheet3!$A$2:$A$392,Sheet3!$C$2:$C$392,"none", 1,1), $AF$2)</f>
        <v>0.8</v>
      </c>
      <c r="AA4913" s="8">
        <f>IF(ISNUMBER($X4913), _xlfn.XLOOKUP($X4913,Sheet3!$A$2:$A$392,Sheet3!$D$2:$D$392,"none", 1,1), $AF$2)</f>
        <v>0.8</v>
      </c>
    </row>
    <row r="4914" spans="1:27">
      <c r="A4914">
        <v>8932</v>
      </c>
      <c r="B4914" t="s">
        <v>9237</v>
      </c>
      <c r="C4914" t="s">
        <v>12</v>
      </c>
      <c r="D4914">
        <v>23</v>
      </c>
      <c r="E4914">
        <v>33</v>
      </c>
      <c r="F4914">
        <v>57.227080999999998</v>
      </c>
      <c r="G4914">
        <v>31</v>
      </c>
      <c r="H4914">
        <v>19</v>
      </c>
      <c r="I4914">
        <v>31.034079999999999</v>
      </c>
      <c r="J4914">
        <f>(D4914+E4914/60+F4914/3600)*15</f>
        <v>353.48844617083336</v>
      </c>
      <c r="K4914">
        <f>IF(G4914&lt;0, G4914-H4914/60-I4914/3600, G4914+H4914/60+I4914/3600)</f>
        <v>31.325287244444443</v>
      </c>
      <c r="L4914">
        <v>48.6</v>
      </c>
      <c r="M4914">
        <v>-17.2</v>
      </c>
      <c r="N4914" t="s">
        <v>9341</v>
      </c>
      <c r="O4914" t="s">
        <v>9341</v>
      </c>
      <c r="P4914">
        <v>7.31</v>
      </c>
      <c r="Q4914">
        <v>5.95</v>
      </c>
      <c r="R4914" t="s">
        <v>9341</v>
      </c>
      <c r="S4914" t="s">
        <v>9341</v>
      </c>
      <c r="T4914" t="s">
        <v>9341</v>
      </c>
      <c r="U4914" t="s">
        <v>9360</v>
      </c>
      <c r="V4914" t="str">
        <f>LEFT($U4914,2)</f>
        <v>K5</v>
      </c>
      <c r="W4914" s="3">
        <f>_xlfn.XLOOKUP(V4914,$AC$2:$AC$43,$AD$2:$AD$43,"none")</f>
        <v>1.1499999999999999</v>
      </c>
      <c r="X4914" s="3">
        <f>IF(ISNUMBER($W4914), 4600 * (1 / (0.92 * $W4914 + 1.7) + 1 / (0.92 * $W4914 + 0.62)),"none")</f>
        <v>4409.2340323652679</v>
      </c>
      <c r="Y4914" s="8">
        <f>IF(ISNUMBER($X4914), _xlfn.XLOOKUP($X4914,Sheet3!$A$2:$A$392,Sheet3!$B$2:$B$392,"none", 1,1), $AF$2)</f>
        <v>1</v>
      </c>
      <c r="Z4914" s="8">
        <f>IF(ISNUMBER($X4914), _xlfn.XLOOKUP($X4914,Sheet3!$A$2:$A$392,Sheet3!$C$2:$C$392,"none", 1,1), $AF$2)</f>
        <v>0.73599999999999999</v>
      </c>
      <c r="AA4914" s="8">
        <f>IF(ISNUMBER($X4914), _xlfn.XLOOKUP($X4914,Sheet3!$A$2:$A$392,Sheet3!$D$2:$D$392,"none", 1,1), $AF$2)</f>
        <v>0.4803</v>
      </c>
    </row>
    <row r="4915" spans="1:27">
      <c r="A4915">
        <v>8978</v>
      </c>
      <c r="B4915" t="s">
        <v>9283</v>
      </c>
      <c r="C4915" t="s">
        <v>297</v>
      </c>
      <c r="D4915">
        <v>5</v>
      </c>
      <c r="E4915">
        <v>48</v>
      </c>
      <c r="F4915">
        <v>0.23308599999999999</v>
      </c>
      <c r="G4915">
        <v>6</v>
      </c>
      <c r="H4915">
        <v>27</v>
      </c>
      <c r="I4915">
        <v>14.95523</v>
      </c>
      <c r="J4915">
        <f>(D4915+E4915/60+F4915/3600)*15</f>
        <v>87.000971191666665</v>
      </c>
      <c r="K4915">
        <f>IF(G4915&lt;0, G4915-H4915/60-I4915/3600, G4915+H4915/60+I4915/3600)</f>
        <v>6.4541542305555559</v>
      </c>
      <c r="L4915">
        <v>1.9</v>
      </c>
      <c r="M4915">
        <v>-23.6</v>
      </c>
      <c r="N4915" t="s">
        <v>9341</v>
      </c>
      <c r="O4915" t="s">
        <v>9341</v>
      </c>
      <c r="P4915">
        <v>6.25</v>
      </c>
      <c r="Q4915">
        <v>5.95</v>
      </c>
      <c r="R4915" t="s">
        <v>9341</v>
      </c>
      <c r="S4915" t="s">
        <v>9341</v>
      </c>
      <c r="T4915" t="s">
        <v>9341</v>
      </c>
      <c r="U4915" t="s">
        <v>9341</v>
      </c>
      <c r="V4915" t="str">
        <f>LEFT($U4915,2)</f>
        <v>~</v>
      </c>
      <c r="W4915" s="3" t="str">
        <f>_xlfn.XLOOKUP(V4915,$AC$2:$AC$43,$AD$2:$AD$43,"none")</f>
        <v>none</v>
      </c>
      <c r="X4915" s="3" t="str">
        <f>IF(ISNUMBER($W4915), 4600 * (1 / (0.92 * $W4915 + 1.7) + 1 / (0.92 * $W4915 + 0.62)),"none")</f>
        <v>none</v>
      </c>
      <c r="Y4915" s="8">
        <f>IF(ISNUMBER($X4915), _xlfn.XLOOKUP($X4915,Sheet3!$A$2:$A$392,Sheet3!$B$2:$B$392,"none", 1,1), $AF$2)</f>
        <v>0.8</v>
      </c>
      <c r="Z4915" s="8">
        <f>IF(ISNUMBER($X4915), _xlfn.XLOOKUP($X4915,Sheet3!$A$2:$A$392,Sheet3!$C$2:$C$392,"none", 1,1), $AF$2)</f>
        <v>0.8</v>
      </c>
      <c r="AA4915" s="8">
        <f>IF(ISNUMBER($X4915), _xlfn.XLOOKUP($X4915,Sheet3!$A$2:$A$392,Sheet3!$D$2:$D$392,"none", 1,1), $AF$2)</f>
        <v>0.8</v>
      </c>
    </row>
    <row r="4916" spans="1:27">
      <c r="A4916">
        <v>199</v>
      </c>
      <c r="B4916" t="s">
        <v>497</v>
      </c>
      <c r="C4916" t="s">
        <v>12</v>
      </c>
      <c r="D4916">
        <v>1</v>
      </c>
      <c r="E4916">
        <v>50</v>
      </c>
      <c r="F4916">
        <v>57.1281289032</v>
      </c>
      <c r="G4916">
        <v>51</v>
      </c>
      <c r="H4916">
        <v>56</v>
      </c>
      <c r="I4916">
        <v>0.303705744</v>
      </c>
      <c r="J4916">
        <f>(D4916+E4916/60+F4916/3600)*15</f>
        <v>27.738033870430002</v>
      </c>
      <c r="K4916">
        <f>IF(G4916&lt;0, G4916-H4916/60-I4916/3600, G4916+H4916/60+I4916/3600)</f>
        <v>51.933417696039996</v>
      </c>
      <c r="L4916">
        <v>41.88</v>
      </c>
      <c r="M4916">
        <v>-114.965</v>
      </c>
      <c r="N4916">
        <v>22.7</v>
      </c>
      <c r="O4916" t="s">
        <v>9341</v>
      </c>
      <c r="P4916">
        <v>6.3849999999999998</v>
      </c>
      <c r="Q4916">
        <v>5.9509999999999996</v>
      </c>
      <c r="R4916" t="s">
        <v>9341</v>
      </c>
      <c r="S4916">
        <v>5.8559999999999999</v>
      </c>
      <c r="T4916" t="s">
        <v>9341</v>
      </c>
      <c r="U4916" t="s">
        <v>9474</v>
      </c>
      <c r="V4916" t="str">
        <f>LEFT($U4916,2)</f>
        <v>F5</v>
      </c>
      <c r="W4916" s="3">
        <f>_xlfn.XLOOKUP(V4916,$AC$2:$AC$43,$AD$2:$AD$43,"none")</f>
        <v>0.45</v>
      </c>
      <c r="X4916" s="3">
        <f>IF(ISNUMBER($W4916), 4600 * (1 / (0.92 * $W4916 + 1.7) + 1 / (0.92 * $W4916 + 0.62)),"none")</f>
        <v>6624.7124722536864</v>
      </c>
      <c r="Y4916" s="8">
        <f>IF(ISNUMBER($X4916), _xlfn.XLOOKUP($X4916,Sheet3!$A$2:$A$392,Sheet3!$B$2:$B$392,"none", 1,1), $AF$2)</f>
        <v>0.99370000000000003</v>
      </c>
      <c r="Z4916" s="8">
        <f>IF(ISNUMBER($X4916), _xlfn.XLOOKUP($X4916,Sheet3!$A$2:$A$392,Sheet3!$C$2:$C$392,"none", 1,1), $AF$2)</f>
        <v>0.9526</v>
      </c>
      <c r="AA4916" s="8">
        <f>IF(ISNUMBER($X4916), _xlfn.XLOOKUP($X4916,Sheet3!$A$2:$A$392,Sheet3!$D$2:$D$392,"none", 1,1), $AF$2)</f>
        <v>1</v>
      </c>
    </row>
    <row r="4917" spans="1:27">
      <c r="A4917">
        <v>3034</v>
      </c>
      <c r="B4917" t="s">
        <v>3337</v>
      </c>
      <c r="C4917" t="s">
        <v>297</v>
      </c>
      <c r="D4917">
        <v>8</v>
      </c>
      <c r="E4917">
        <v>25</v>
      </c>
      <c r="F4917">
        <v>55.590055564799997</v>
      </c>
      <c r="G4917">
        <v>-14</v>
      </c>
      <c r="H4917">
        <v>55</v>
      </c>
      <c r="I4917">
        <v>46.780356503999997</v>
      </c>
      <c r="J4917">
        <f>(D4917+E4917/60+F4917/3600)*15</f>
        <v>126.48162523151998</v>
      </c>
      <c r="K4917">
        <f>IF(G4917&lt;0, G4917-H4917/60-I4917/3600, G4917+H4917/60+I4917/3600)</f>
        <v>-14.929661210139999</v>
      </c>
      <c r="L4917">
        <v>-10.823</v>
      </c>
      <c r="M4917">
        <v>39.067999999999998</v>
      </c>
      <c r="N4917">
        <v>8.82</v>
      </c>
      <c r="O4917" t="s">
        <v>9341</v>
      </c>
      <c r="P4917">
        <v>6.12</v>
      </c>
      <c r="Q4917">
        <v>5.9509999999999996</v>
      </c>
      <c r="R4917" t="s">
        <v>9341</v>
      </c>
      <c r="S4917">
        <v>5.9340000000000002</v>
      </c>
      <c r="T4917" t="s">
        <v>9341</v>
      </c>
      <c r="U4917" t="s">
        <v>10377</v>
      </c>
      <c r="V4917" t="str">
        <f>LEFT($U4917,2)</f>
        <v>A3</v>
      </c>
      <c r="W4917" s="3">
        <f>_xlfn.XLOOKUP(V4917,$AC$2:$AC$43,$AD$2:$AD$43,"none")</f>
        <v>0.08</v>
      </c>
      <c r="X4917" s="3">
        <f>IF(ISNUMBER($W4917), 4600 * (1 / (0.92 * $W4917 + 1.7) + 1 / (0.92 * $W4917 + 0.62)),"none")</f>
        <v>9225.6595386701993</v>
      </c>
      <c r="Y4917" s="8">
        <f>IF(ISNUMBER($X4917), _xlfn.XLOOKUP($X4917,Sheet3!$A$2:$A$392,Sheet3!$B$2:$B$392,"none", 1,1), $AF$2)</f>
        <v>0.67030000000000001</v>
      </c>
      <c r="Z4917" s="8">
        <f>IF(ISNUMBER($X4917), _xlfn.XLOOKUP($X4917,Sheet3!$A$2:$A$392,Sheet3!$C$2:$C$392,"none", 1,1), $AF$2)</f>
        <v>0.73619999999999997</v>
      </c>
      <c r="AA4917" s="8">
        <f>IF(ISNUMBER($X4917), _xlfn.XLOOKUP($X4917,Sheet3!$A$2:$A$392,Sheet3!$D$2:$D$392,"none", 1,1), $AF$2)</f>
        <v>1</v>
      </c>
    </row>
    <row r="4918" spans="1:27">
      <c r="A4918">
        <v>3883</v>
      </c>
      <c r="B4918" t="s">
        <v>4186</v>
      </c>
      <c r="C4918" t="s">
        <v>305</v>
      </c>
      <c r="D4918">
        <v>21</v>
      </c>
      <c r="E4918">
        <v>18</v>
      </c>
      <c r="F4918">
        <v>52.026937017599998</v>
      </c>
      <c r="G4918">
        <v>11</v>
      </c>
      <c r="H4918">
        <v>12</v>
      </c>
      <c r="I4918">
        <v>12.17080908</v>
      </c>
      <c r="J4918">
        <f>(D4918+E4918/60+F4918/3600)*15</f>
        <v>319.71677890424002</v>
      </c>
      <c r="K4918">
        <f>IF(G4918&lt;0, G4918-H4918/60-I4918/3600, G4918+H4918/60+I4918/3600)</f>
        <v>11.2033807803</v>
      </c>
      <c r="L4918">
        <v>21.643000000000001</v>
      </c>
      <c r="M4918">
        <v>15.723000000000001</v>
      </c>
      <c r="N4918">
        <v>3.34</v>
      </c>
      <c r="O4918" t="s">
        <v>9341</v>
      </c>
      <c r="P4918">
        <v>7.585</v>
      </c>
      <c r="Q4918">
        <v>5.9509999999999996</v>
      </c>
      <c r="R4918" t="s">
        <v>9341</v>
      </c>
      <c r="S4918">
        <v>5.2350000000000003</v>
      </c>
      <c r="T4918" t="s">
        <v>9341</v>
      </c>
      <c r="U4918" t="s">
        <v>9360</v>
      </c>
      <c r="V4918" t="str">
        <f>LEFT($U4918,2)</f>
        <v>K5</v>
      </c>
      <c r="W4918" s="3">
        <f>_xlfn.XLOOKUP(V4918,$AC$2:$AC$43,$AD$2:$AD$43,"none")</f>
        <v>1.1499999999999999</v>
      </c>
      <c r="X4918" s="3">
        <f>IF(ISNUMBER($W4918), 4600 * (1 / (0.92 * $W4918 + 1.7) + 1 / (0.92 * $W4918 + 0.62)),"none")</f>
        <v>4409.2340323652679</v>
      </c>
      <c r="Y4918" s="8">
        <f>IF(ISNUMBER($X4918), _xlfn.XLOOKUP($X4918,Sheet3!$A$2:$A$392,Sheet3!$B$2:$B$392,"none", 1,1), $AF$2)</f>
        <v>1</v>
      </c>
      <c r="Z4918" s="8">
        <f>IF(ISNUMBER($X4918), _xlfn.XLOOKUP($X4918,Sheet3!$A$2:$A$392,Sheet3!$C$2:$C$392,"none", 1,1), $AF$2)</f>
        <v>0.73599999999999999</v>
      </c>
      <c r="AA4918" s="8">
        <f>IF(ISNUMBER($X4918), _xlfn.XLOOKUP($X4918,Sheet3!$A$2:$A$392,Sheet3!$D$2:$D$392,"none", 1,1), $AF$2)</f>
        <v>0.4803</v>
      </c>
    </row>
    <row r="4919" spans="1:27">
      <c r="A4919">
        <v>6981</v>
      </c>
      <c r="B4919" t="s">
        <v>7284</v>
      </c>
      <c r="C4919" t="s">
        <v>297</v>
      </c>
      <c r="D4919">
        <v>6</v>
      </c>
      <c r="E4919">
        <v>23</v>
      </c>
      <c r="F4919">
        <v>37.788788308800001</v>
      </c>
      <c r="G4919">
        <v>-52</v>
      </c>
      <c r="H4919">
        <v>10</v>
      </c>
      <c r="I4919">
        <v>51.280615920000002</v>
      </c>
      <c r="J4919">
        <f>(D4919+E4919/60+F4919/3600)*15</f>
        <v>95.907453284620004</v>
      </c>
      <c r="K4919">
        <f>IF(G4919&lt;0, G4919-H4919/60-I4919/3600, G4919+H4919/60+I4919/3600)</f>
        <v>-52.1809112822</v>
      </c>
      <c r="L4919">
        <v>-21.43</v>
      </c>
      <c r="M4919">
        <v>-12.94</v>
      </c>
      <c r="N4919">
        <v>9.2799999999999994</v>
      </c>
      <c r="O4919" t="s">
        <v>9341</v>
      </c>
      <c r="P4919">
        <v>6.9960000000000004</v>
      </c>
      <c r="Q4919">
        <v>5.9509999999999996</v>
      </c>
      <c r="R4919" t="s">
        <v>9341</v>
      </c>
      <c r="S4919">
        <v>5.681</v>
      </c>
      <c r="T4919" t="s">
        <v>9341</v>
      </c>
      <c r="U4919" t="s">
        <v>9379</v>
      </c>
      <c r="V4919" t="str">
        <f>LEFT($U4919,2)</f>
        <v>G8</v>
      </c>
      <c r="W4919" s="3">
        <f>_xlfn.XLOOKUP(V4919,$AC$2:$AC$43,$AD$2:$AD$43,"none")</f>
        <v>0.74</v>
      </c>
      <c r="X4919" s="3">
        <f>IF(ISNUMBER($W4919), 4600 * (1 / (0.92 * $W4919 + 1.7) + 1 / (0.92 * $W4919 + 0.62)),"none")</f>
        <v>5468.4090187676065</v>
      </c>
      <c r="Y4919" s="8">
        <f>IF(ISNUMBER($X4919), _xlfn.XLOOKUP($X4919,Sheet3!$A$2:$A$392,Sheet3!$B$2:$B$392,"none", 1,1), $AF$2)</f>
        <v>1</v>
      </c>
      <c r="Z4919" s="8">
        <f>IF(ISNUMBER($X4919), _xlfn.XLOOKUP($X4919,Sheet3!$A$2:$A$392,Sheet3!$C$2:$C$392,"none", 1,1), $AF$2)</f>
        <v>0.85409999999999997</v>
      </c>
      <c r="AA4919" s="8">
        <f>IF(ISNUMBER($X4919), _xlfn.XLOOKUP($X4919,Sheet3!$A$2:$A$392,Sheet3!$D$2:$D$392,"none", 1,1), $AF$2)</f>
        <v>0.72770000000000001</v>
      </c>
    </row>
    <row r="4920" spans="1:27">
      <c r="A4920">
        <v>8545</v>
      </c>
      <c r="B4920" t="s">
        <v>8848</v>
      </c>
      <c r="C4920" t="s">
        <v>297</v>
      </c>
      <c r="D4920">
        <v>19</v>
      </c>
      <c r="E4920">
        <v>6</v>
      </c>
      <c r="F4920">
        <v>55.606976313600001</v>
      </c>
      <c r="G4920">
        <v>-48</v>
      </c>
      <c r="H4920">
        <v>17</v>
      </c>
      <c r="I4920">
        <v>56.919531732000003</v>
      </c>
      <c r="J4920">
        <f>(D4920+E4920/60+F4920/3600)*15</f>
        <v>286.73169573463997</v>
      </c>
      <c r="K4920">
        <f>IF(G4920&lt;0, G4920-H4920/60-I4920/3600, G4920+H4920/60+I4920/3600)</f>
        <v>-48.299144314369997</v>
      </c>
      <c r="L4920">
        <v>13.5</v>
      </c>
      <c r="M4920">
        <v>-12.738</v>
      </c>
      <c r="N4920">
        <v>8.84</v>
      </c>
      <c r="O4920" t="s">
        <v>9341</v>
      </c>
      <c r="P4920">
        <v>5.9329999999999998</v>
      </c>
      <c r="Q4920">
        <v>5.9509999999999996</v>
      </c>
      <c r="R4920" t="s">
        <v>9341</v>
      </c>
      <c r="S4920">
        <v>5.9530000000000003</v>
      </c>
      <c r="T4920" t="s">
        <v>9341</v>
      </c>
      <c r="U4920" t="s">
        <v>9394</v>
      </c>
      <c r="V4920" t="str">
        <f>LEFT($U4920,2)</f>
        <v>A0</v>
      </c>
      <c r="W4920" s="3">
        <f>_xlfn.XLOOKUP(V4920,$AC$2:$AC$43,$AD$2:$AD$43,"none")</f>
        <v>-0.01</v>
      </c>
      <c r="X4920" s="3">
        <f>IF(ISNUMBER($W4920), 4600 * (1 / (0.92 * $W4920 + 1.7) + 1 / (0.92 * $W4920 + 0.62)),"none")</f>
        <v>10251.712375722911</v>
      </c>
      <c r="Y4920" s="8">
        <f>IF(ISNUMBER($X4920), _xlfn.XLOOKUP($X4920,Sheet3!$A$2:$A$392,Sheet3!$B$2:$B$392,"none", 1,1), $AF$2)</f>
        <v>0.6109</v>
      </c>
      <c r="Z4920" s="8">
        <f>IF(ISNUMBER($X4920), _xlfn.XLOOKUP($X4920,Sheet3!$A$2:$A$392,Sheet3!$C$2:$C$392,"none", 1,1), $AF$2)</f>
        <v>0.69189999999999996</v>
      </c>
      <c r="AA4920" s="8">
        <f>IF(ISNUMBER($X4920), _xlfn.XLOOKUP($X4920,Sheet3!$A$2:$A$392,Sheet3!$D$2:$D$392,"none", 1,1), $AF$2)</f>
        <v>1</v>
      </c>
    </row>
    <row r="4921" spans="1:27">
      <c r="A4921">
        <v>818</v>
      </c>
      <c r="B4921" t="s">
        <v>1118</v>
      </c>
      <c r="C4921" t="s">
        <v>12</v>
      </c>
      <c r="D4921">
        <v>4</v>
      </c>
      <c r="E4921">
        <v>48</v>
      </c>
      <c r="F4921">
        <v>50.353166685600002</v>
      </c>
      <c r="G4921">
        <v>75</v>
      </c>
      <c r="H4921">
        <v>56</v>
      </c>
      <c r="I4921">
        <v>28.39159338</v>
      </c>
      <c r="J4921">
        <f>(D4921+E4921/60+F4921/3600)*15</f>
        <v>72.209804861189994</v>
      </c>
      <c r="K4921">
        <f>IF(G4921&lt;0, G4921-H4921/60-I4921/3600, G4921+H4921/60+I4921/3600)</f>
        <v>75.941219887050011</v>
      </c>
      <c r="L4921">
        <v>37.475999999999999</v>
      </c>
      <c r="M4921">
        <v>-133.85300000000001</v>
      </c>
      <c r="N4921">
        <v>21.01</v>
      </c>
      <c r="O4921" t="s">
        <v>9341</v>
      </c>
      <c r="P4921">
        <v>6.2249999999999996</v>
      </c>
      <c r="Q4921">
        <v>5.952</v>
      </c>
      <c r="R4921" t="s">
        <v>9341</v>
      </c>
      <c r="S4921">
        <v>5.8979999999999997</v>
      </c>
      <c r="T4921" t="s">
        <v>9341</v>
      </c>
      <c r="U4921" t="s">
        <v>9558</v>
      </c>
      <c r="V4921" t="str">
        <f>LEFT($U4921,2)</f>
        <v>A9</v>
      </c>
      <c r="W4921" s="3">
        <f>_xlfn.XLOOKUP(V4921,$AC$2:$AC$43,$AD$2:$AD$43,"none")</f>
        <v>0.3</v>
      </c>
      <c r="X4921" s="3">
        <f>IF(ISNUMBER($W4921), 4600 * (1 / (0.92 * $W4921 + 1.7) + 1 / (0.92 * $W4921 + 0.62)),"none")</f>
        <v>7461.8637941006364</v>
      </c>
      <c r="Y4921" s="8">
        <f>IF(ISNUMBER($X4921), _xlfn.XLOOKUP($X4921,Sheet3!$A$2:$A$392,Sheet3!$B$2:$B$392,"none", 1,1), $AF$2)</f>
        <v>0.85199999999999998</v>
      </c>
      <c r="Z4921" s="8">
        <f>IF(ISNUMBER($X4921), _xlfn.XLOOKUP($X4921,Sheet3!$A$2:$A$392,Sheet3!$C$2:$C$392,"none", 1,1), $AF$2)</f>
        <v>0.86209999999999998</v>
      </c>
      <c r="AA4921" s="8">
        <f>IF(ISNUMBER($X4921), _xlfn.XLOOKUP($X4921,Sheet3!$A$2:$A$392,Sheet3!$D$2:$D$392,"none", 1,1), $AF$2)</f>
        <v>1</v>
      </c>
    </row>
    <row r="4922" spans="1:27">
      <c r="A4922">
        <v>6172</v>
      </c>
      <c r="B4922" t="s">
        <v>6475</v>
      </c>
      <c r="C4922" t="s">
        <v>297</v>
      </c>
      <c r="D4922">
        <v>17</v>
      </c>
      <c r="E4922">
        <v>41</v>
      </c>
      <c r="F4922">
        <v>32.323457152800003</v>
      </c>
      <c r="G4922">
        <v>6</v>
      </c>
      <c r="H4922">
        <v>18</v>
      </c>
      <c r="I4922">
        <v>47.368528920000003</v>
      </c>
      <c r="J4922">
        <f>(D4922+E4922/60+F4922/3600)*15</f>
        <v>265.38468107147003</v>
      </c>
      <c r="K4922">
        <f>IF(G4922&lt;0, G4922-H4922/60-I4922/3600, G4922+H4922/60+I4922/3600)</f>
        <v>6.3131579246999996</v>
      </c>
      <c r="L4922">
        <v>-1.968</v>
      </c>
      <c r="M4922">
        <v>-3.2429999999999999</v>
      </c>
      <c r="N4922">
        <v>3.36</v>
      </c>
      <c r="O4922" t="s">
        <v>9341</v>
      </c>
      <c r="P4922">
        <v>7.2309999999999999</v>
      </c>
      <c r="Q4922">
        <v>5.952</v>
      </c>
      <c r="R4922" t="s">
        <v>9341</v>
      </c>
      <c r="S4922">
        <v>5.57</v>
      </c>
      <c r="T4922" t="s">
        <v>9341</v>
      </c>
      <c r="U4922" t="s">
        <v>9787</v>
      </c>
      <c r="V4922" t="str">
        <f>LEFT($U4922,2)</f>
        <v>G7</v>
      </c>
      <c r="W4922" s="3" t="str">
        <f>_xlfn.XLOOKUP(V4922,$AC$2:$AC$43,$AD$2:$AD$43,"none")</f>
        <v>none</v>
      </c>
      <c r="X4922" s="3" t="str">
        <f>IF(ISNUMBER($W4922), 4600 * (1 / (0.92 * $W4922 + 1.7) + 1 / (0.92 * $W4922 + 0.62)),"none")</f>
        <v>none</v>
      </c>
      <c r="Y4922" s="8">
        <f>IF(ISNUMBER($X4922), _xlfn.XLOOKUP($X4922,Sheet3!$A$2:$A$392,Sheet3!$B$2:$B$392,"none", 1,1), $AF$2)</f>
        <v>0.8</v>
      </c>
      <c r="Z4922" s="8">
        <f>IF(ISNUMBER($X4922), _xlfn.XLOOKUP($X4922,Sheet3!$A$2:$A$392,Sheet3!$C$2:$C$392,"none", 1,1), $AF$2)</f>
        <v>0.8</v>
      </c>
      <c r="AA4922" s="8">
        <f>IF(ISNUMBER($X4922), _xlfn.XLOOKUP($X4922,Sheet3!$A$2:$A$392,Sheet3!$D$2:$D$392,"none", 1,1), $AF$2)</f>
        <v>0.8</v>
      </c>
    </row>
    <row r="4923" spans="1:27">
      <c r="A4923">
        <v>6971</v>
      </c>
      <c r="B4923" t="s">
        <v>7274</v>
      </c>
      <c r="C4923" t="s">
        <v>297</v>
      </c>
      <c r="D4923">
        <v>7</v>
      </c>
      <c r="E4923">
        <v>7</v>
      </c>
      <c r="F4923">
        <v>13.281263556000001</v>
      </c>
      <c r="G4923">
        <v>-51</v>
      </c>
      <c r="H4923">
        <v>58</v>
      </c>
      <c r="I4923">
        <v>5.7852735600000003</v>
      </c>
      <c r="J4923">
        <f>(D4923+E4923/60+F4923/3600)*15</f>
        <v>106.80533859814999</v>
      </c>
      <c r="K4923">
        <f>IF(G4923&lt;0, G4923-H4923/60-I4923/3600, G4923+H4923/60+I4923/3600)</f>
        <v>-51.968273687100002</v>
      </c>
      <c r="L4923">
        <v>-12.414999999999999</v>
      </c>
      <c r="M4923">
        <v>43.052999999999997</v>
      </c>
      <c r="N4923">
        <v>5.45</v>
      </c>
      <c r="O4923" t="s">
        <v>9341</v>
      </c>
      <c r="P4923">
        <v>6.9550000000000001</v>
      </c>
      <c r="Q4923">
        <v>5.952</v>
      </c>
      <c r="R4923" t="s">
        <v>9341</v>
      </c>
      <c r="S4923">
        <v>5.6980000000000004</v>
      </c>
      <c r="T4923" t="s">
        <v>9341</v>
      </c>
      <c r="U4923" t="s">
        <v>9403</v>
      </c>
      <c r="V4923" t="str">
        <f>LEFT($U4923,2)</f>
        <v>K0</v>
      </c>
      <c r="W4923" s="3">
        <f>_xlfn.XLOOKUP(V4923,$AC$2:$AC$43,$AD$2:$AD$43,"none")</f>
        <v>0.81</v>
      </c>
      <c r="X4923" s="3">
        <f>IF(ISNUMBER($W4923), 4600 * (1 / (0.92 * $W4923 + 1.7) + 1 / (0.92 * $W4923 + 0.62)),"none")</f>
        <v>5250.7063834266155</v>
      </c>
      <c r="Y4923" s="8">
        <f>IF(ISNUMBER($X4923), _xlfn.XLOOKUP($X4923,Sheet3!$A$2:$A$392,Sheet3!$B$2:$B$392,"none", 1,1), $AF$2)</f>
        <v>1</v>
      </c>
      <c r="Z4923" s="8">
        <f>IF(ISNUMBER($X4923), _xlfn.XLOOKUP($X4923,Sheet3!$A$2:$A$392,Sheet3!$C$2:$C$392,"none", 1,1), $AF$2)</f>
        <v>0.83299999999999996</v>
      </c>
      <c r="AA4923" s="8">
        <f>IF(ISNUMBER($X4923), _xlfn.XLOOKUP($X4923,Sheet3!$A$2:$A$392,Sheet3!$D$2:$D$392,"none", 1,1), $AF$2)</f>
        <v>0.67869999999999997</v>
      </c>
    </row>
    <row r="4924" spans="1:27">
      <c r="A4924">
        <v>835</v>
      </c>
      <c r="B4924" t="s">
        <v>1135</v>
      </c>
      <c r="C4924" t="s">
        <v>12</v>
      </c>
      <c r="D4924">
        <v>18</v>
      </c>
      <c r="E4924">
        <v>15</v>
      </c>
      <c r="F4924">
        <v>17.085512215200001</v>
      </c>
      <c r="G4924">
        <v>68</v>
      </c>
      <c r="H4924">
        <v>45</v>
      </c>
      <c r="I4924">
        <v>20.942085815999999</v>
      </c>
      <c r="J4924">
        <f>(D4924+E4924/60+F4924/3600)*15</f>
        <v>273.82118963423</v>
      </c>
      <c r="K4924">
        <f>IF(G4924&lt;0, G4924-H4924/60-I4924/3600, G4924+H4924/60+I4924/3600)</f>
        <v>68.755817246060005</v>
      </c>
      <c r="L4924">
        <v>16.617000000000001</v>
      </c>
      <c r="M4924">
        <v>-63.173999999999999</v>
      </c>
      <c r="N4924">
        <v>11.92</v>
      </c>
      <c r="O4924" t="s">
        <v>9341</v>
      </c>
      <c r="P4924">
        <v>7.0220000000000002</v>
      </c>
      <c r="Q4924">
        <v>5.9530000000000003</v>
      </c>
      <c r="R4924" t="s">
        <v>9341</v>
      </c>
      <c r="S4924">
        <v>5.6680000000000001</v>
      </c>
      <c r="T4924" t="s">
        <v>9341</v>
      </c>
      <c r="U4924" t="s">
        <v>9447</v>
      </c>
      <c r="V4924" t="str">
        <f>LEFT($U4924,2)</f>
        <v>K1</v>
      </c>
      <c r="W4924" s="3">
        <f>_xlfn.XLOOKUP(V4924,$AC$2:$AC$43,$AD$2:$AD$43,"none")</f>
        <v>0.86</v>
      </c>
      <c r="X4924" s="3">
        <f>IF(ISNUMBER($W4924), 4600 * (1 / (0.92 * $W4924 + 1.7) + 1 / (0.92 * $W4924 + 0.62)),"none")</f>
        <v>5106.1368670782376</v>
      </c>
      <c r="Y4924" s="8">
        <f>IF(ISNUMBER($X4924), _xlfn.XLOOKUP($X4924,Sheet3!$A$2:$A$392,Sheet3!$B$2:$B$392,"none", 1,1), $AF$2)</f>
        <v>1</v>
      </c>
      <c r="Z4924" s="8">
        <f>IF(ISNUMBER($X4924), _xlfn.XLOOKUP($X4924,Sheet3!$A$2:$A$392,Sheet3!$C$2:$C$392,"none", 1,1), $AF$2)</f>
        <v>0.82210000000000005</v>
      </c>
      <c r="AA4924" s="8">
        <f>IF(ISNUMBER($X4924), _xlfn.XLOOKUP($X4924,Sheet3!$A$2:$A$392,Sheet3!$D$2:$D$392,"none", 1,1), $AF$2)</f>
        <v>0.65410000000000001</v>
      </c>
    </row>
    <row r="4925" spans="1:27">
      <c r="A4925">
        <v>2601</v>
      </c>
      <c r="B4925" t="s">
        <v>2903</v>
      </c>
      <c r="C4925" t="s">
        <v>297</v>
      </c>
      <c r="D4925">
        <v>7</v>
      </c>
      <c r="E4925">
        <v>3</v>
      </c>
      <c r="F4925">
        <v>17.914230487200001</v>
      </c>
      <c r="G4925">
        <v>9</v>
      </c>
      <c r="H4925">
        <v>8</v>
      </c>
      <c r="I4925">
        <v>18.088217988</v>
      </c>
      <c r="J4925">
        <f>(D4925+E4925/60+F4925/3600)*15</f>
        <v>105.82464262702999</v>
      </c>
      <c r="K4925">
        <f>IF(G4925&lt;0, G4925-H4925/60-I4925/3600, G4925+H4925/60+I4925/3600)</f>
        <v>9.1383578383300001</v>
      </c>
      <c r="L4925">
        <v>-19.518000000000001</v>
      </c>
      <c r="M4925">
        <v>5.2050000000000001</v>
      </c>
      <c r="N4925">
        <v>12.68</v>
      </c>
      <c r="O4925" t="s">
        <v>9341</v>
      </c>
      <c r="P4925">
        <v>6.0810000000000004</v>
      </c>
      <c r="Q4925">
        <v>5.9530000000000003</v>
      </c>
      <c r="R4925" t="s">
        <v>9341</v>
      </c>
      <c r="S4925">
        <v>5.95</v>
      </c>
      <c r="T4925" t="s">
        <v>9341</v>
      </c>
      <c r="U4925" t="s">
        <v>9947</v>
      </c>
      <c r="V4925" t="str">
        <f>LEFT($U4925,2)</f>
        <v>A3</v>
      </c>
      <c r="W4925" s="3">
        <f>_xlfn.XLOOKUP(V4925,$AC$2:$AC$43,$AD$2:$AD$43,"none")</f>
        <v>0.08</v>
      </c>
      <c r="X4925" s="3">
        <f>IF(ISNUMBER($W4925), 4600 * (1 / (0.92 * $W4925 + 1.7) + 1 / (0.92 * $W4925 + 0.62)),"none")</f>
        <v>9225.6595386701993</v>
      </c>
      <c r="Y4925" s="8">
        <f>IF(ISNUMBER($X4925), _xlfn.XLOOKUP($X4925,Sheet3!$A$2:$A$392,Sheet3!$B$2:$B$392,"none", 1,1), $AF$2)</f>
        <v>0.67030000000000001</v>
      </c>
      <c r="Z4925" s="8">
        <f>IF(ISNUMBER($X4925), _xlfn.XLOOKUP($X4925,Sheet3!$A$2:$A$392,Sheet3!$C$2:$C$392,"none", 1,1), $AF$2)</f>
        <v>0.73619999999999997</v>
      </c>
      <c r="AA4925" s="8">
        <f>IF(ISNUMBER($X4925), _xlfn.XLOOKUP($X4925,Sheet3!$A$2:$A$392,Sheet3!$D$2:$D$392,"none", 1,1), $AF$2)</f>
        <v>1</v>
      </c>
    </row>
    <row r="4926" spans="1:27">
      <c r="A4926">
        <v>3317</v>
      </c>
      <c r="B4926" t="s">
        <v>3620</v>
      </c>
      <c r="C4926" t="s">
        <v>22</v>
      </c>
      <c r="D4926">
        <v>22</v>
      </c>
      <c r="E4926">
        <v>4</v>
      </c>
      <c r="F4926">
        <v>36.766346769599998</v>
      </c>
      <c r="G4926">
        <v>-26</v>
      </c>
      <c r="H4926">
        <v>49</v>
      </c>
      <c r="I4926">
        <v>20.495440811999998</v>
      </c>
      <c r="J4926">
        <f>(D4926+E4926/60+F4926/3600)*15</f>
        <v>331.15319311154002</v>
      </c>
      <c r="K4926">
        <f>IF(G4926&lt;0, G4926-H4926/60-I4926/3600, G4926+H4926/60+I4926/3600)</f>
        <v>-26.82235984467</v>
      </c>
      <c r="L4926">
        <v>12.525</v>
      </c>
      <c r="M4926">
        <v>-9.8059999999999992</v>
      </c>
      <c r="N4926">
        <v>3.2</v>
      </c>
      <c r="O4926">
        <v>5.16</v>
      </c>
      <c r="P4926">
        <v>5.7930000000000001</v>
      </c>
      <c r="Q4926">
        <v>5.9530000000000003</v>
      </c>
      <c r="R4926" t="s">
        <v>9341</v>
      </c>
      <c r="S4926">
        <v>5.9359999999999999</v>
      </c>
      <c r="T4926" t="s">
        <v>9341</v>
      </c>
      <c r="U4926" t="s">
        <v>10443</v>
      </c>
      <c r="V4926" t="str">
        <f>LEFT($U4926,2)</f>
        <v>B4</v>
      </c>
      <c r="W4926" s="3">
        <f>_xlfn.XLOOKUP(V4926,$AC$2:$AC$43,$AD$2:$AD$43,"none")</f>
        <v>-0.18</v>
      </c>
      <c r="X4926" s="3">
        <f>IF(ISNUMBER($W4926), 4600 * (1 / (0.92 * $W4926 + 1.7) + 1 / (0.92 * $W4926 + 0.62)),"none")</f>
        <v>13121.153930884579</v>
      </c>
      <c r="Y4926" s="8">
        <f>IF(ISNUMBER($X4926), _xlfn.XLOOKUP($X4926,Sheet3!$A$2:$A$392,Sheet3!$B$2:$B$392,"none", 1,1), $AF$2)</f>
        <v>0.51039999999999996</v>
      </c>
      <c r="Z4926" s="8">
        <f>IF(ISNUMBER($X4926), _xlfn.XLOOKUP($X4926,Sheet3!$A$2:$A$392,Sheet3!$C$2:$C$392,"none", 1,1), $AF$2)</f>
        <v>0.61219999999999997</v>
      </c>
      <c r="AA4926" s="8">
        <f>IF(ISNUMBER($X4926), _xlfn.XLOOKUP($X4926,Sheet3!$A$2:$A$392,Sheet3!$D$2:$D$392,"none", 1,1), $AF$2)</f>
        <v>1</v>
      </c>
    </row>
    <row r="4927" spans="1:27">
      <c r="A4927">
        <v>3942</v>
      </c>
      <c r="B4927" t="s">
        <v>4245</v>
      </c>
      <c r="C4927" t="s">
        <v>41</v>
      </c>
      <c r="D4927">
        <v>23</v>
      </c>
      <c r="E4927">
        <v>7</v>
      </c>
      <c r="F4927">
        <v>28.715720954399998</v>
      </c>
      <c r="G4927">
        <v>21</v>
      </c>
      <c r="H4927">
        <v>8</v>
      </c>
      <c r="I4927">
        <v>3.3107674920000001</v>
      </c>
      <c r="J4927">
        <f>(D4927+E4927/60+F4927/3600)*15</f>
        <v>346.86964883731002</v>
      </c>
      <c r="K4927">
        <f>IF(G4927&lt;0, G4927-H4927/60-I4927/3600, G4927+H4927/60+I4927/3600)</f>
        <v>21.134252990970001</v>
      </c>
      <c r="L4927">
        <v>108.28400000000001</v>
      </c>
      <c r="M4927">
        <v>-50.04</v>
      </c>
      <c r="N4927">
        <v>24.46</v>
      </c>
      <c r="O4927" t="s">
        <v>9341</v>
      </c>
      <c r="P4927">
        <v>6.21</v>
      </c>
      <c r="Q4927">
        <v>5.9530000000000003</v>
      </c>
      <c r="R4927" t="s">
        <v>9341</v>
      </c>
      <c r="S4927">
        <v>5.9109999999999996</v>
      </c>
      <c r="T4927" t="s">
        <v>9341</v>
      </c>
      <c r="U4927" t="s">
        <v>10564</v>
      </c>
      <c r="V4927" t="str">
        <f>LEFT($U4927,2)</f>
        <v>F0</v>
      </c>
      <c r="W4927" s="3">
        <f>_xlfn.XLOOKUP(V4927,$AC$2:$AC$43,$AD$2:$AD$43,"none")</f>
        <v>0.32</v>
      </c>
      <c r="X4927" s="3">
        <f>IF(ISNUMBER($W4927), 4600 * (1 / (0.92 * $W4927 + 1.7) + 1 / (0.92 * $W4927 + 0.62)),"none")</f>
        <v>7337.0792549848238</v>
      </c>
      <c r="Y4927" s="8">
        <f>IF(ISNUMBER($X4927), _xlfn.XLOOKUP($X4927,Sheet3!$A$2:$A$392,Sheet3!$B$2:$B$392,"none", 1,1), $AF$2)</f>
        <v>0.86680000000000001</v>
      </c>
      <c r="Z4927" s="8">
        <f>IF(ISNUMBER($X4927), _xlfn.XLOOKUP($X4927,Sheet3!$A$2:$A$392,Sheet3!$C$2:$C$392,"none", 1,1), $AF$2)</f>
        <v>0.87180000000000002</v>
      </c>
      <c r="AA4927" s="8">
        <f>IF(ISNUMBER($X4927), _xlfn.XLOOKUP($X4927,Sheet3!$A$2:$A$392,Sheet3!$D$2:$D$392,"none", 1,1), $AF$2)</f>
        <v>1</v>
      </c>
    </row>
    <row r="4928" spans="1:27">
      <c r="A4928">
        <v>7050</v>
      </c>
      <c r="B4928" t="s">
        <v>7353</v>
      </c>
      <c r="C4928" t="s">
        <v>16</v>
      </c>
      <c r="D4928">
        <v>7</v>
      </c>
      <c r="E4928">
        <v>20</v>
      </c>
      <c r="F4928">
        <v>21.422785271999999</v>
      </c>
      <c r="G4928">
        <v>-52</v>
      </c>
      <c r="H4928">
        <v>18</v>
      </c>
      <c r="I4928">
        <v>41.490780084000001</v>
      </c>
      <c r="J4928">
        <f>(D4928+E4928/60+F4928/3600)*15</f>
        <v>110.0892616053</v>
      </c>
      <c r="K4928">
        <f>IF(G4928&lt;0, G4928-H4928/60-I4928/3600, G4928+H4928/60+I4928/3600)</f>
        <v>-52.311525216690001</v>
      </c>
      <c r="L4928">
        <v>-37.045999999999999</v>
      </c>
      <c r="M4928">
        <v>146.29</v>
      </c>
      <c r="N4928">
        <v>28.63</v>
      </c>
      <c r="O4928" t="s">
        <v>9341</v>
      </c>
      <c r="P4928">
        <v>6.3730000000000002</v>
      </c>
      <c r="Q4928">
        <v>5.9530000000000003</v>
      </c>
      <c r="R4928">
        <v>6.84</v>
      </c>
      <c r="S4928">
        <v>5.899</v>
      </c>
      <c r="T4928">
        <v>8.69</v>
      </c>
      <c r="U4928" t="s">
        <v>9639</v>
      </c>
      <c r="V4928" t="str">
        <f>LEFT($U4928,2)</f>
        <v>F5</v>
      </c>
      <c r="W4928" s="3">
        <f>_xlfn.XLOOKUP(V4928,$AC$2:$AC$43,$AD$2:$AD$43,"none")</f>
        <v>0.45</v>
      </c>
      <c r="X4928" s="3">
        <f>IF(ISNUMBER($W4928), 4600 * (1 / (0.92 * $W4928 + 1.7) + 1 / (0.92 * $W4928 + 0.62)),"none")</f>
        <v>6624.7124722536864</v>
      </c>
      <c r="Y4928" s="8">
        <f>IF(ISNUMBER($X4928), _xlfn.XLOOKUP($X4928,Sheet3!$A$2:$A$392,Sheet3!$B$2:$B$392,"none", 1,1), $AF$2)</f>
        <v>0.99370000000000003</v>
      </c>
      <c r="Z4928" s="8">
        <f>IF(ISNUMBER($X4928), _xlfn.XLOOKUP($X4928,Sheet3!$A$2:$A$392,Sheet3!$C$2:$C$392,"none", 1,1), $AF$2)</f>
        <v>0.9526</v>
      </c>
      <c r="AA4928" s="8">
        <f>IF(ISNUMBER($X4928), _xlfn.XLOOKUP($X4928,Sheet3!$A$2:$A$392,Sheet3!$D$2:$D$392,"none", 1,1), $AF$2)</f>
        <v>1</v>
      </c>
    </row>
    <row r="4929" spans="1:27">
      <c r="A4929">
        <v>3180</v>
      </c>
      <c r="B4929" t="s">
        <v>3483</v>
      </c>
      <c r="C4929" t="s">
        <v>297</v>
      </c>
      <c r="D4929">
        <v>21</v>
      </c>
      <c r="E4929">
        <v>13</v>
      </c>
      <c r="F4929">
        <v>18.961547404800001</v>
      </c>
      <c r="G4929">
        <v>-36</v>
      </c>
      <c r="H4929">
        <v>25</v>
      </c>
      <c r="I4929">
        <v>24.701629260000001</v>
      </c>
      <c r="J4929">
        <f>(D4929+E4929/60+F4929/3600)*15</f>
        <v>318.32900644751999</v>
      </c>
      <c r="K4929">
        <f>IF(G4929&lt;0, G4929-H4929/60-I4929/3600, G4929+H4929/60+I4929/3600)</f>
        <v>-36.423528230349994</v>
      </c>
      <c r="L4929">
        <v>33.411000000000001</v>
      </c>
      <c r="M4929">
        <v>3.1219999999999999</v>
      </c>
      <c r="N4929">
        <v>8.93</v>
      </c>
      <c r="O4929" t="s">
        <v>9341</v>
      </c>
      <c r="P4929">
        <v>6.9320000000000004</v>
      </c>
      <c r="Q4929">
        <v>5.9539999999999997</v>
      </c>
      <c r="R4929" t="s">
        <v>9341</v>
      </c>
      <c r="S4929">
        <v>5.7190000000000003</v>
      </c>
      <c r="T4929" t="s">
        <v>9341</v>
      </c>
      <c r="U4929" t="s">
        <v>9403</v>
      </c>
      <c r="V4929" t="str">
        <f>LEFT($U4929,2)</f>
        <v>K0</v>
      </c>
      <c r="W4929" s="3">
        <f>_xlfn.XLOOKUP(V4929,$AC$2:$AC$43,$AD$2:$AD$43,"none")</f>
        <v>0.81</v>
      </c>
      <c r="X4929" s="3">
        <f>IF(ISNUMBER($W4929), 4600 * (1 / (0.92 * $W4929 + 1.7) + 1 / (0.92 * $W4929 + 0.62)),"none")</f>
        <v>5250.7063834266155</v>
      </c>
      <c r="Y4929" s="8">
        <f>IF(ISNUMBER($X4929), _xlfn.XLOOKUP($X4929,Sheet3!$A$2:$A$392,Sheet3!$B$2:$B$392,"none", 1,1), $AF$2)</f>
        <v>1</v>
      </c>
      <c r="Z4929" s="8">
        <f>IF(ISNUMBER($X4929), _xlfn.XLOOKUP($X4929,Sheet3!$A$2:$A$392,Sheet3!$C$2:$C$392,"none", 1,1), $AF$2)</f>
        <v>0.83299999999999996</v>
      </c>
      <c r="AA4929" s="8">
        <f>IF(ISNUMBER($X4929), _xlfn.XLOOKUP($X4929,Sheet3!$A$2:$A$392,Sheet3!$D$2:$D$392,"none", 1,1), $AF$2)</f>
        <v>0.67869999999999997</v>
      </c>
    </row>
    <row r="4930" spans="1:27">
      <c r="A4930">
        <v>7192</v>
      </c>
      <c r="B4930" t="s">
        <v>7495</v>
      </c>
      <c r="C4930" t="s">
        <v>305</v>
      </c>
      <c r="D4930">
        <v>8</v>
      </c>
      <c r="E4930">
        <v>21</v>
      </c>
      <c r="F4930">
        <v>12.0991599408</v>
      </c>
      <c r="G4930">
        <v>-57</v>
      </c>
      <c r="H4930">
        <v>58</v>
      </c>
      <c r="I4930">
        <v>23.592023795999999</v>
      </c>
      <c r="J4930">
        <f>(D4930+E4930/60+F4930/3600)*15</f>
        <v>125.30041316641999</v>
      </c>
      <c r="K4930">
        <f>IF(G4930&lt;0, G4930-H4930/60-I4930/3600, G4930+H4930/60+I4930/3600)</f>
        <v>-57.973220006609999</v>
      </c>
      <c r="L4930">
        <v>-2.1349999999999998</v>
      </c>
      <c r="M4930">
        <v>4.2409999999999997</v>
      </c>
      <c r="N4930">
        <v>1.56</v>
      </c>
      <c r="O4930">
        <v>5.0599999999999996</v>
      </c>
      <c r="P4930">
        <v>5.8490000000000002</v>
      </c>
      <c r="Q4930">
        <v>5.9539999999999997</v>
      </c>
      <c r="R4930" t="s">
        <v>9341</v>
      </c>
      <c r="S4930">
        <v>5.9219999999999997</v>
      </c>
      <c r="T4930" t="s">
        <v>9341</v>
      </c>
      <c r="U4930" t="s">
        <v>9596</v>
      </c>
      <c r="V4930" t="str">
        <f>LEFT($U4930,2)</f>
        <v>B2</v>
      </c>
      <c r="W4930" s="3">
        <f>_xlfn.XLOOKUP(V4930,$AC$2:$AC$43,$AD$2:$AD$43,"none")</f>
        <v>-0.24</v>
      </c>
      <c r="X4930" s="3">
        <f>IF(ISNUMBER($W4930), 4600 * (1 / (0.92 * $W4930 + 1.7) + 1 / (0.92 * $W4930 + 0.62)),"none")</f>
        <v>14632.835167360139</v>
      </c>
      <c r="Y4930" s="8">
        <f>IF(ISNUMBER($X4930), _xlfn.XLOOKUP($X4930,Sheet3!$A$2:$A$392,Sheet3!$B$2:$B$392,"none", 1,1), $AF$2)</f>
        <v>0.47989999999999999</v>
      </c>
      <c r="Z4930" s="8">
        <f>IF(ISNUMBER($X4930), _xlfn.XLOOKUP($X4930,Sheet3!$A$2:$A$392,Sheet3!$C$2:$C$392,"none", 1,1), $AF$2)</f>
        <v>0.58679999999999999</v>
      </c>
      <c r="AA4930" s="8">
        <f>IF(ISNUMBER($X4930), _xlfn.XLOOKUP($X4930,Sheet3!$A$2:$A$392,Sheet3!$D$2:$D$392,"none", 1,1), $AF$2)</f>
        <v>1</v>
      </c>
    </row>
    <row r="4931" spans="1:27">
      <c r="A4931">
        <v>973</v>
      </c>
      <c r="B4931" t="s">
        <v>1274</v>
      </c>
      <c r="C4931" t="s">
        <v>297</v>
      </c>
      <c r="D4931">
        <v>12</v>
      </c>
      <c r="E4931">
        <v>10</v>
      </c>
      <c r="F4931">
        <v>59.979596755199999</v>
      </c>
      <c r="G4931">
        <v>81</v>
      </c>
      <c r="H4931">
        <v>42</v>
      </c>
      <c r="I4931">
        <v>35.390138759999999</v>
      </c>
      <c r="J4931">
        <f>(D4931+E4931/60+F4931/3600)*15</f>
        <v>182.74991498648001</v>
      </c>
      <c r="K4931">
        <f>IF(G4931&lt;0, G4931-H4931/60-I4931/3600, G4931+H4931/60+I4931/3600)</f>
        <v>81.709830594099998</v>
      </c>
      <c r="L4931">
        <v>-26.991</v>
      </c>
      <c r="M4931">
        <v>-2.746</v>
      </c>
      <c r="N4931">
        <v>1.73</v>
      </c>
      <c r="O4931" t="s">
        <v>9341</v>
      </c>
      <c r="P4931">
        <v>7.5709999999999997</v>
      </c>
      <c r="Q4931">
        <v>5.9550000000000001</v>
      </c>
      <c r="R4931" t="s">
        <v>9341</v>
      </c>
      <c r="S4931">
        <v>5.4059999999999997</v>
      </c>
      <c r="T4931" t="s">
        <v>9341</v>
      </c>
      <c r="U4931" t="s">
        <v>9714</v>
      </c>
      <c r="V4931" t="str">
        <f>LEFT($U4931,2)</f>
        <v>K5</v>
      </c>
      <c r="W4931" s="3">
        <f>_xlfn.XLOOKUP(V4931,$AC$2:$AC$43,$AD$2:$AD$43,"none")</f>
        <v>1.1499999999999999</v>
      </c>
      <c r="X4931" s="3">
        <f>IF(ISNUMBER($W4931), 4600 * (1 / (0.92 * $W4931 + 1.7) + 1 / (0.92 * $W4931 + 0.62)),"none")</f>
        <v>4409.2340323652679</v>
      </c>
      <c r="Y4931" s="8">
        <f>IF(ISNUMBER($X4931), _xlfn.XLOOKUP($X4931,Sheet3!$A$2:$A$392,Sheet3!$B$2:$B$392,"none", 1,1), $AF$2)</f>
        <v>1</v>
      </c>
      <c r="Z4931" s="8">
        <f>IF(ISNUMBER($X4931), _xlfn.XLOOKUP($X4931,Sheet3!$A$2:$A$392,Sheet3!$C$2:$C$392,"none", 1,1), $AF$2)</f>
        <v>0.73599999999999999</v>
      </c>
      <c r="AA4931" s="8">
        <f>IF(ISNUMBER($X4931), _xlfn.XLOOKUP($X4931,Sheet3!$A$2:$A$392,Sheet3!$D$2:$D$392,"none", 1,1), $AF$2)</f>
        <v>0.4803</v>
      </c>
    </row>
    <row r="4932" spans="1:27">
      <c r="A4932">
        <v>1343</v>
      </c>
      <c r="B4932" t="s">
        <v>1644</v>
      </c>
      <c r="C4932" t="s">
        <v>297</v>
      </c>
      <c r="D4932">
        <v>8</v>
      </c>
      <c r="E4932">
        <v>52</v>
      </c>
      <c r="F4932">
        <v>11.768337945600001</v>
      </c>
      <c r="G4932">
        <v>45</v>
      </c>
      <c r="H4932">
        <v>18</v>
      </c>
      <c r="I4932">
        <v>46.153139363999998</v>
      </c>
      <c r="J4932">
        <f>(D4932+E4932/60+F4932/3600)*15</f>
        <v>133.04903474144001</v>
      </c>
      <c r="K4932">
        <f>IF(G4932&lt;0, G4932-H4932/60-I4932/3600, G4932+H4932/60+I4932/3600)</f>
        <v>45.312820316489997</v>
      </c>
      <c r="L4932">
        <v>-11.236000000000001</v>
      </c>
      <c r="M4932">
        <v>-32.613</v>
      </c>
      <c r="N4932">
        <v>6.55</v>
      </c>
      <c r="O4932" t="s">
        <v>9341</v>
      </c>
      <c r="P4932">
        <v>7.1920000000000002</v>
      </c>
      <c r="Q4932">
        <v>5.9560000000000004</v>
      </c>
      <c r="R4932" t="s">
        <v>9341</v>
      </c>
      <c r="S4932">
        <v>5.6079999999999997</v>
      </c>
      <c r="T4932" t="s">
        <v>9341</v>
      </c>
      <c r="U4932" t="s">
        <v>9403</v>
      </c>
      <c r="V4932" t="str">
        <f>LEFT($U4932,2)</f>
        <v>K0</v>
      </c>
      <c r="W4932" s="3">
        <f>_xlfn.XLOOKUP(V4932,$AC$2:$AC$43,$AD$2:$AD$43,"none")</f>
        <v>0.81</v>
      </c>
      <c r="X4932" s="3">
        <f>IF(ISNUMBER($W4932), 4600 * (1 / (0.92 * $W4932 + 1.7) + 1 / (0.92 * $W4932 + 0.62)),"none")</f>
        <v>5250.7063834266155</v>
      </c>
      <c r="Y4932" s="8">
        <f>IF(ISNUMBER($X4932), _xlfn.XLOOKUP($X4932,Sheet3!$A$2:$A$392,Sheet3!$B$2:$B$392,"none", 1,1), $AF$2)</f>
        <v>1</v>
      </c>
      <c r="Z4932" s="8">
        <f>IF(ISNUMBER($X4932), _xlfn.XLOOKUP($X4932,Sheet3!$A$2:$A$392,Sheet3!$C$2:$C$392,"none", 1,1), $AF$2)</f>
        <v>0.83299999999999996</v>
      </c>
      <c r="AA4932" s="8">
        <f>IF(ISNUMBER($X4932), _xlfn.XLOOKUP($X4932,Sheet3!$A$2:$A$392,Sheet3!$D$2:$D$392,"none", 1,1), $AF$2)</f>
        <v>0.67869999999999997</v>
      </c>
    </row>
    <row r="4933" spans="1:27">
      <c r="A4933">
        <v>1917</v>
      </c>
      <c r="B4933" t="s">
        <v>2218</v>
      </c>
      <c r="C4933" t="s">
        <v>12</v>
      </c>
      <c r="D4933">
        <v>5</v>
      </c>
      <c r="E4933">
        <v>7</v>
      </c>
      <c r="F4933">
        <v>24.963178600799999</v>
      </c>
      <c r="G4933">
        <v>-12</v>
      </c>
      <c r="H4933">
        <v>29</v>
      </c>
      <c r="I4933">
        <v>28.573529243999999</v>
      </c>
      <c r="J4933">
        <f>(D4933+E4933/60+F4933/3600)*15</f>
        <v>76.854013244169991</v>
      </c>
      <c r="K4933">
        <f>IF(G4933&lt;0, G4933-H4933/60-I4933/3600, G4933+H4933/60+I4933/3600)</f>
        <v>-12.491270424789999</v>
      </c>
      <c r="L4933">
        <v>135.78200000000001</v>
      </c>
      <c r="M4933">
        <v>-107.306</v>
      </c>
      <c r="N4933">
        <v>26.98</v>
      </c>
      <c r="O4933" t="s">
        <v>9341</v>
      </c>
      <c r="P4933">
        <v>6.5590000000000002</v>
      </c>
      <c r="Q4933">
        <v>5.9560000000000004</v>
      </c>
      <c r="R4933" t="s">
        <v>9341</v>
      </c>
      <c r="S4933">
        <v>5.8179999999999996</v>
      </c>
      <c r="T4933" t="s">
        <v>9341</v>
      </c>
      <c r="U4933" t="s">
        <v>10041</v>
      </c>
      <c r="V4933" t="str">
        <f>LEFT($U4933,2)</f>
        <v>G0</v>
      </c>
      <c r="W4933" s="3">
        <f>_xlfn.XLOOKUP(V4933,$AC$2:$AC$43,$AD$2:$AD$43,"none")</f>
        <v>0.6</v>
      </c>
      <c r="X4933" s="3">
        <f>IF(ISNUMBER($W4933), 4600 * (1 / (0.92 * $W4933 + 1.7) + 1 / (0.92 * $W4933 + 0.62)),"none")</f>
        <v>5967.5434501906539</v>
      </c>
      <c r="Y4933" s="8">
        <f>IF(ISNUMBER($X4933), _xlfn.XLOOKUP($X4933,Sheet3!$A$2:$A$392,Sheet3!$B$2:$B$392,"none", 1,1), $AF$2)</f>
        <v>1</v>
      </c>
      <c r="Z4933" s="8">
        <f>IF(ISNUMBER($X4933), _xlfn.XLOOKUP($X4933,Sheet3!$A$2:$A$392,Sheet3!$C$2:$C$392,"none", 1,1), $AF$2)</f>
        <v>0.90190000000000003</v>
      </c>
      <c r="AA4933" s="8">
        <f>IF(ISNUMBER($X4933), _xlfn.XLOOKUP($X4933,Sheet3!$A$2:$A$392,Sheet3!$D$2:$D$392,"none", 1,1), $AF$2)</f>
        <v>0.84730000000000005</v>
      </c>
    </row>
    <row r="4934" spans="1:27">
      <c r="A4934">
        <v>8839</v>
      </c>
      <c r="B4934" t="s">
        <v>9144</v>
      </c>
      <c r="C4934" t="s">
        <v>40</v>
      </c>
      <c r="D4934">
        <v>13</v>
      </c>
      <c r="E4934">
        <v>42</v>
      </c>
      <c r="F4934">
        <v>55.001388511199998</v>
      </c>
      <c r="G4934">
        <v>-41</v>
      </c>
      <c r="H4934">
        <v>24</v>
      </c>
      <c r="I4934">
        <v>3.9590544240000001</v>
      </c>
      <c r="J4934">
        <f>(D4934+E4934/60+F4934/3600)*15</f>
        <v>205.72917245213</v>
      </c>
      <c r="K4934">
        <f>IF(G4934&lt;0, G4934-H4934/60-I4934/3600, G4934+H4934/60+I4934/3600)</f>
        <v>-41.401099737339997</v>
      </c>
      <c r="L4934">
        <v>-44.713000000000001</v>
      </c>
      <c r="M4934">
        <v>-39.481999999999999</v>
      </c>
      <c r="N4934">
        <v>9.06</v>
      </c>
      <c r="O4934" t="s">
        <v>9341</v>
      </c>
      <c r="P4934">
        <v>6.9809999999999999</v>
      </c>
      <c r="Q4934">
        <v>5.9560000000000004</v>
      </c>
      <c r="R4934" t="s">
        <v>9341</v>
      </c>
      <c r="S4934">
        <v>5.69</v>
      </c>
      <c r="T4934" t="s">
        <v>9341</v>
      </c>
      <c r="U4934" t="s">
        <v>9403</v>
      </c>
      <c r="V4934" t="str">
        <f>LEFT($U4934,2)</f>
        <v>K0</v>
      </c>
      <c r="W4934" s="3">
        <f>_xlfn.XLOOKUP(V4934,$AC$2:$AC$43,$AD$2:$AD$43,"none")</f>
        <v>0.81</v>
      </c>
      <c r="X4934" s="3">
        <f>IF(ISNUMBER($W4934), 4600 * (1 / (0.92 * $W4934 + 1.7) + 1 / (0.92 * $W4934 + 0.62)),"none")</f>
        <v>5250.7063834266155</v>
      </c>
      <c r="Y4934" s="8">
        <f>IF(ISNUMBER($X4934), _xlfn.XLOOKUP($X4934,Sheet3!$A$2:$A$392,Sheet3!$B$2:$B$392,"none", 1,1), $AF$2)</f>
        <v>1</v>
      </c>
      <c r="Z4934" s="8">
        <f>IF(ISNUMBER($X4934), _xlfn.XLOOKUP($X4934,Sheet3!$A$2:$A$392,Sheet3!$C$2:$C$392,"none", 1,1), $AF$2)</f>
        <v>0.83299999999999996</v>
      </c>
      <c r="AA4934" s="8">
        <f>IF(ISNUMBER($X4934), _xlfn.XLOOKUP($X4934,Sheet3!$A$2:$A$392,Sheet3!$D$2:$D$392,"none", 1,1), $AF$2)</f>
        <v>0.67869999999999997</v>
      </c>
    </row>
    <row r="4935" spans="1:27">
      <c r="A4935">
        <v>4487</v>
      </c>
      <c r="B4935" t="s">
        <v>4790</v>
      </c>
      <c r="C4935" t="s">
        <v>297</v>
      </c>
      <c r="D4935">
        <v>10</v>
      </c>
      <c r="E4935">
        <v>18</v>
      </c>
      <c r="F4935">
        <v>28.2441892344</v>
      </c>
      <c r="G4935">
        <v>-41</v>
      </c>
      <c r="H4935">
        <v>40</v>
      </c>
      <c r="I4935">
        <v>6.5616561119999997</v>
      </c>
      <c r="J4935">
        <f>(D4935+E4935/60+F4935/3600)*15</f>
        <v>154.61768412181002</v>
      </c>
      <c r="K4935">
        <f>IF(G4935&lt;0, G4935-H4935/60-I4935/3600, G4935+H4935/60+I4935/3600)</f>
        <v>-41.668489348919998</v>
      </c>
      <c r="L4935">
        <v>-28.175000000000001</v>
      </c>
      <c r="M4935">
        <v>3.2759999999999998</v>
      </c>
      <c r="N4935">
        <v>6.07</v>
      </c>
      <c r="O4935" t="s">
        <v>9341</v>
      </c>
      <c r="P4935">
        <v>5.8970000000000002</v>
      </c>
      <c r="Q4935">
        <v>5.9569999999999999</v>
      </c>
      <c r="R4935" t="s">
        <v>9341</v>
      </c>
      <c r="S4935">
        <v>5.9560000000000004</v>
      </c>
      <c r="T4935" t="s">
        <v>9341</v>
      </c>
      <c r="U4935" t="s">
        <v>9538</v>
      </c>
      <c r="V4935" t="str">
        <f>LEFT($U4935,2)</f>
        <v>B9</v>
      </c>
      <c r="W4935" s="3">
        <f>_xlfn.XLOOKUP(V4935,$AC$2:$AC$43,$AD$2:$AD$43,"none")</f>
        <v>-7.0000000000000007E-2</v>
      </c>
      <c r="X4935" s="3">
        <f>IF(ISNUMBER($W4935), 4600 * (1 / (0.92 * $W4935 + 1.7) + 1 / (0.92 * $W4935 + 0.62)),"none")</f>
        <v>11091.761228434079</v>
      </c>
      <c r="Y4935" s="8">
        <f>IF(ISNUMBER($X4935), _xlfn.XLOOKUP($X4935,Sheet3!$A$2:$A$392,Sheet3!$B$2:$B$392,"none", 1,1), $AF$2)</f>
        <v>0.57499999999999996</v>
      </c>
      <c r="Z4935" s="8">
        <f>IF(ISNUMBER($X4935), _xlfn.XLOOKUP($X4935,Sheet3!$A$2:$A$392,Sheet3!$C$2:$C$392,"none", 1,1), $AF$2)</f>
        <v>0.66420000000000001</v>
      </c>
      <c r="AA4935" s="8">
        <f>IF(ISNUMBER($X4935), _xlfn.XLOOKUP($X4935,Sheet3!$A$2:$A$392,Sheet3!$D$2:$D$392,"none", 1,1), $AF$2)</f>
        <v>1</v>
      </c>
    </row>
    <row r="4936" spans="1:27">
      <c r="A4936">
        <v>5160</v>
      </c>
      <c r="B4936" t="s">
        <v>5463</v>
      </c>
      <c r="C4936" t="s">
        <v>11</v>
      </c>
      <c r="D4936">
        <v>14</v>
      </c>
      <c r="E4936">
        <v>16</v>
      </c>
      <c r="F4936">
        <v>4.1396967071999997</v>
      </c>
      <c r="G4936">
        <v>18</v>
      </c>
      <c r="H4936">
        <v>54</v>
      </c>
      <c r="I4936">
        <v>42.485224608000003</v>
      </c>
      <c r="J4936">
        <f>(D4936+E4936/60+F4936/3600)*15</f>
        <v>214.01724873628001</v>
      </c>
      <c r="K4936">
        <f>IF(G4936&lt;0, G4936-H4936/60-I4936/3600, G4936+H4936/60+I4936/3600)</f>
        <v>18.911801451279999</v>
      </c>
      <c r="L4936">
        <v>40.287999999999997</v>
      </c>
      <c r="M4936">
        <v>-30.863</v>
      </c>
      <c r="N4936">
        <v>21.65</v>
      </c>
      <c r="O4936" t="s">
        <v>9341</v>
      </c>
      <c r="P4936">
        <v>6.2309999999999999</v>
      </c>
      <c r="Q4936">
        <v>5.9569999999999999</v>
      </c>
      <c r="R4936" t="s">
        <v>9341</v>
      </c>
      <c r="S4936">
        <v>5.9189999999999996</v>
      </c>
      <c r="T4936" t="s">
        <v>9341</v>
      </c>
      <c r="U4936" t="s">
        <v>9670</v>
      </c>
      <c r="V4936" t="str">
        <f>LEFT($U4936,2)</f>
        <v>A8</v>
      </c>
      <c r="W4936" s="3">
        <f>_xlfn.XLOOKUP(V4936,$AC$2:$AC$43,$AD$2:$AD$43,"none")</f>
        <v>0.27</v>
      </c>
      <c r="X4936" s="3">
        <f>IF(ISNUMBER($W4936), 4600 * (1 / (0.92 * $W4936 + 1.7) + 1 / (0.92 * $W4936 + 0.62)),"none")</f>
        <v>7658.0096286116395</v>
      </c>
      <c r="Y4936" s="8">
        <f>IF(ISNUMBER($X4936), _xlfn.XLOOKUP($X4936,Sheet3!$A$2:$A$392,Sheet3!$B$2:$B$392,"none", 1,1), $AF$2)</f>
        <v>0.82440000000000002</v>
      </c>
      <c r="Z4936" s="8">
        <f>IF(ISNUMBER($X4936), _xlfn.XLOOKUP($X4936,Sheet3!$A$2:$A$392,Sheet3!$C$2:$C$392,"none", 1,1), $AF$2)</f>
        <v>0.84370000000000001</v>
      </c>
      <c r="AA4936" s="8">
        <f>IF(ISNUMBER($X4936), _xlfn.XLOOKUP($X4936,Sheet3!$A$2:$A$392,Sheet3!$D$2:$D$392,"none", 1,1), $AF$2)</f>
        <v>1</v>
      </c>
    </row>
    <row r="4937" spans="1:27">
      <c r="A4937">
        <v>5671</v>
      </c>
      <c r="B4937" t="s">
        <v>5974</v>
      </c>
      <c r="C4937" t="s">
        <v>39</v>
      </c>
      <c r="D4937">
        <v>19</v>
      </c>
      <c r="E4937">
        <v>40</v>
      </c>
      <c r="F4937">
        <v>7.1647973303999999</v>
      </c>
      <c r="G4937">
        <v>-23</v>
      </c>
      <c r="H4937">
        <v>25</v>
      </c>
      <c r="I4937">
        <v>44.703513839999999</v>
      </c>
      <c r="J4937">
        <f>(D4937+E4937/60+F4937/3600)*15</f>
        <v>295.02985332221004</v>
      </c>
      <c r="K4937">
        <f>IF(G4937&lt;0, G4937-H4937/60-I4937/3600, G4937+H4937/60+I4937/3600)</f>
        <v>-23.4290843094</v>
      </c>
      <c r="L4937">
        <v>27.724</v>
      </c>
      <c r="M4937">
        <v>-12.067</v>
      </c>
      <c r="N4937">
        <v>7.5</v>
      </c>
      <c r="O4937" t="s">
        <v>9341</v>
      </c>
      <c r="P4937">
        <v>7.0010000000000003</v>
      </c>
      <c r="Q4937">
        <v>5.9569999999999999</v>
      </c>
      <c r="R4937" t="s">
        <v>9341</v>
      </c>
      <c r="S4937">
        <v>5.7009999999999996</v>
      </c>
      <c r="T4937" t="s">
        <v>9341</v>
      </c>
      <c r="U4937" t="s">
        <v>9403</v>
      </c>
      <c r="V4937" t="str">
        <f>LEFT($U4937,2)</f>
        <v>K0</v>
      </c>
      <c r="W4937" s="3">
        <f>_xlfn.XLOOKUP(V4937,$AC$2:$AC$43,$AD$2:$AD$43,"none")</f>
        <v>0.81</v>
      </c>
      <c r="X4937" s="3">
        <f>IF(ISNUMBER($W4937), 4600 * (1 / (0.92 * $W4937 + 1.7) + 1 / (0.92 * $W4937 + 0.62)),"none")</f>
        <v>5250.7063834266155</v>
      </c>
      <c r="Y4937" s="8">
        <f>IF(ISNUMBER($X4937), _xlfn.XLOOKUP($X4937,Sheet3!$A$2:$A$392,Sheet3!$B$2:$B$392,"none", 1,1), $AF$2)</f>
        <v>1</v>
      </c>
      <c r="Z4937" s="8">
        <f>IF(ISNUMBER($X4937), _xlfn.XLOOKUP($X4937,Sheet3!$A$2:$A$392,Sheet3!$C$2:$C$392,"none", 1,1), $AF$2)</f>
        <v>0.83299999999999996</v>
      </c>
      <c r="AA4937" s="8">
        <f>IF(ISNUMBER($X4937), _xlfn.XLOOKUP($X4937,Sheet3!$A$2:$A$392,Sheet3!$D$2:$D$392,"none", 1,1), $AF$2)</f>
        <v>0.67869999999999997</v>
      </c>
    </row>
    <row r="4938" spans="1:27">
      <c r="A4938">
        <v>5735</v>
      </c>
      <c r="B4938" t="s">
        <v>6038</v>
      </c>
      <c r="C4938" t="s">
        <v>33</v>
      </c>
      <c r="D4938">
        <v>15</v>
      </c>
      <c r="E4938">
        <v>55</v>
      </c>
      <c r="F4938">
        <v>0.36152381760000002</v>
      </c>
      <c r="G4938">
        <v>-19</v>
      </c>
      <c r="H4938">
        <v>22</v>
      </c>
      <c r="I4938">
        <v>58.55464362</v>
      </c>
      <c r="J4938">
        <f>(D4938+E4938/60+F4938/3600)*15</f>
        <v>238.75150634924</v>
      </c>
      <c r="K4938">
        <f>IF(G4938&lt;0, G4938-H4938/60-I4938/3600, G4938+H4938/60+I4938/3600)</f>
        <v>-19.382931845449999</v>
      </c>
      <c r="L4938">
        <v>-7.2249999999999996</v>
      </c>
      <c r="M4938">
        <v>-15.377000000000001</v>
      </c>
      <c r="N4938">
        <v>3.84</v>
      </c>
      <c r="O4938" t="s">
        <v>9341</v>
      </c>
      <c r="P4938">
        <v>5.93</v>
      </c>
      <c r="Q4938">
        <v>5.9569999999999999</v>
      </c>
      <c r="R4938" t="s">
        <v>9341</v>
      </c>
      <c r="S4938">
        <v>6.0190000000000001</v>
      </c>
      <c r="T4938" t="s">
        <v>9341</v>
      </c>
      <c r="U4938" t="s">
        <v>10093</v>
      </c>
      <c r="V4938" t="str">
        <f>LEFT($U4938,2)</f>
        <v>B2</v>
      </c>
      <c r="W4938" s="3">
        <f>_xlfn.XLOOKUP(V4938,$AC$2:$AC$43,$AD$2:$AD$43,"none")</f>
        <v>-0.24</v>
      </c>
      <c r="X4938" s="3">
        <f>IF(ISNUMBER($W4938), 4600 * (1 / (0.92 * $W4938 + 1.7) + 1 / (0.92 * $W4938 + 0.62)),"none")</f>
        <v>14632.835167360139</v>
      </c>
      <c r="Y4938" s="8">
        <f>IF(ISNUMBER($X4938), _xlfn.XLOOKUP($X4938,Sheet3!$A$2:$A$392,Sheet3!$B$2:$B$392,"none", 1,1), $AF$2)</f>
        <v>0.47989999999999999</v>
      </c>
      <c r="Z4938" s="8">
        <f>IF(ISNUMBER($X4938), _xlfn.XLOOKUP($X4938,Sheet3!$A$2:$A$392,Sheet3!$C$2:$C$392,"none", 1,1), $AF$2)</f>
        <v>0.58679999999999999</v>
      </c>
      <c r="AA4938" s="8">
        <f>IF(ISNUMBER($X4938), _xlfn.XLOOKUP($X4938,Sheet3!$A$2:$A$392,Sheet3!$D$2:$D$392,"none", 1,1), $AF$2)</f>
        <v>1</v>
      </c>
    </row>
    <row r="4939" spans="1:27">
      <c r="A4939">
        <v>8200</v>
      </c>
      <c r="B4939" t="s">
        <v>8503</v>
      </c>
      <c r="C4939" t="s">
        <v>39</v>
      </c>
      <c r="D4939">
        <v>13</v>
      </c>
      <c r="E4939">
        <v>37</v>
      </c>
      <c r="F4939">
        <v>6.0110392032000002</v>
      </c>
      <c r="G4939">
        <v>-44</v>
      </c>
      <c r="H4939">
        <v>8</v>
      </c>
      <c r="I4939">
        <v>35.529305567999998</v>
      </c>
      <c r="J4939">
        <f>(D4939+E4939/60+F4939/3600)*15</f>
        <v>204.27504599668001</v>
      </c>
      <c r="K4939">
        <f>IF(G4939&lt;0, G4939-H4939/60-I4939/3600, G4939+H4939/60+I4939/3600)</f>
        <v>-44.143202584880001</v>
      </c>
      <c r="L4939">
        <v>-50.226999999999997</v>
      </c>
      <c r="M4939">
        <v>-13.939</v>
      </c>
      <c r="N4939">
        <v>8.66</v>
      </c>
      <c r="O4939" t="s">
        <v>9341</v>
      </c>
      <c r="P4939">
        <v>6.9059999999999997</v>
      </c>
      <c r="Q4939">
        <v>5.9569999999999999</v>
      </c>
      <c r="R4939" t="s">
        <v>9341</v>
      </c>
      <c r="S4939">
        <v>5.7270000000000003</v>
      </c>
      <c r="T4939" t="s">
        <v>9341</v>
      </c>
      <c r="U4939" t="s">
        <v>9895</v>
      </c>
      <c r="V4939" t="str">
        <f>LEFT($U4939,2)</f>
        <v>G8</v>
      </c>
      <c r="W4939" s="3">
        <f>_xlfn.XLOOKUP(V4939,$AC$2:$AC$43,$AD$2:$AD$43,"none")</f>
        <v>0.74</v>
      </c>
      <c r="X4939" s="3">
        <f>IF(ISNUMBER($W4939), 4600 * (1 / (0.92 * $W4939 + 1.7) + 1 / (0.92 * $W4939 + 0.62)),"none")</f>
        <v>5468.4090187676065</v>
      </c>
      <c r="Y4939" s="8">
        <f>IF(ISNUMBER($X4939), _xlfn.XLOOKUP($X4939,Sheet3!$A$2:$A$392,Sheet3!$B$2:$B$392,"none", 1,1), $AF$2)</f>
        <v>1</v>
      </c>
      <c r="Z4939" s="8">
        <f>IF(ISNUMBER($X4939), _xlfn.XLOOKUP($X4939,Sheet3!$A$2:$A$392,Sheet3!$C$2:$C$392,"none", 1,1), $AF$2)</f>
        <v>0.85409999999999997</v>
      </c>
      <c r="AA4939" s="8">
        <f>IF(ISNUMBER($X4939), _xlfn.XLOOKUP($X4939,Sheet3!$A$2:$A$392,Sheet3!$D$2:$D$392,"none", 1,1), $AF$2)</f>
        <v>0.72770000000000001</v>
      </c>
    </row>
    <row r="4940" spans="1:27">
      <c r="A4940">
        <v>215</v>
      </c>
      <c r="B4940" t="s">
        <v>513</v>
      </c>
      <c r="C4940" t="s">
        <v>16</v>
      </c>
      <c r="D4940">
        <v>20</v>
      </c>
      <c r="E4940">
        <v>18</v>
      </c>
      <c r="F4940">
        <v>6.9878053727999996</v>
      </c>
      <c r="G4940">
        <v>40</v>
      </c>
      <c r="H4940">
        <v>43</v>
      </c>
      <c r="I4940">
        <v>55.501814099999997</v>
      </c>
      <c r="J4940">
        <f>(D4940+E4940/60+F4940/3600)*15</f>
        <v>304.52911585572002</v>
      </c>
      <c r="K4940">
        <f>IF(G4940&lt;0, G4940-H4940/60-I4940/3600, G4940+H4940/60+I4940/3600)</f>
        <v>40.732083837250002</v>
      </c>
      <c r="L4940">
        <v>-2.488</v>
      </c>
      <c r="M4940">
        <v>-6.8369999999999997</v>
      </c>
      <c r="N4940">
        <v>1.07</v>
      </c>
      <c r="O4940" t="s">
        <v>9341</v>
      </c>
      <c r="P4940">
        <v>6.0039999999999996</v>
      </c>
      <c r="Q4940">
        <v>5.9580000000000002</v>
      </c>
      <c r="R4940" t="s">
        <v>9341</v>
      </c>
      <c r="S4940">
        <v>5.8970000000000002</v>
      </c>
      <c r="T4940" t="s">
        <v>9341</v>
      </c>
      <c r="U4940" t="s">
        <v>9482</v>
      </c>
      <c r="V4940" t="str">
        <f>LEFT($U4940,2)</f>
        <v>O9</v>
      </c>
      <c r="W4940" s="3" t="str">
        <f>_xlfn.XLOOKUP(V4940,$AC$2:$AC$43,$AD$2:$AD$43,"none")</f>
        <v>none</v>
      </c>
      <c r="X4940" s="3" t="str">
        <f>IF(ISNUMBER($W4940), 4600 * (1 / (0.92 * $W4940 + 1.7) + 1 / (0.92 * $W4940 + 0.62)),"none")</f>
        <v>none</v>
      </c>
      <c r="Y4940" s="8">
        <f>IF(ISNUMBER($X4940), _xlfn.XLOOKUP($X4940,Sheet3!$A$2:$A$392,Sheet3!$B$2:$B$392,"none", 1,1), $AF$2)</f>
        <v>0.8</v>
      </c>
      <c r="Z4940" s="8">
        <f>IF(ISNUMBER($X4940), _xlfn.XLOOKUP($X4940,Sheet3!$A$2:$A$392,Sheet3!$C$2:$C$392,"none", 1,1), $AF$2)</f>
        <v>0.8</v>
      </c>
      <c r="AA4940" s="8">
        <f>IF(ISNUMBER($X4940), _xlfn.XLOOKUP($X4940,Sheet3!$A$2:$A$392,Sheet3!$D$2:$D$392,"none", 1,1), $AF$2)</f>
        <v>0.8</v>
      </c>
    </row>
    <row r="4941" spans="1:27">
      <c r="A4941">
        <v>1668</v>
      </c>
      <c r="B4941" t="s">
        <v>1969</v>
      </c>
      <c r="C4941" t="s">
        <v>297</v>
      </c>
      <c r="D4941">
        <v>4</v>
      </c>
      <c r="E4941">
        <v>20</v>
      </c>
      <c r="F4941">
        <v>14.425670179200001</v>
      </c>
      <c r="G4941">
        <v>41</v>
      </c>
      <c r="H4941">
        <v>48</v>
      </c>
      <c r="I4941">
        <v>29.228025204000001</v>
      </c>
      <c r="J4941">
        <f>(D4941+E4941/60+F4941/3600)*15</f>
        <v>65.060106959080002</v>
      </c>
      <c r="K4941">
        <f>IF(G4941&lt;0, G4941-H4941/60-I4941/3600, G4941+H4941/60+I4941/3600)</f>
        <v>41.808118895889997</v>
      </c>
      <c r="L4941">
        <v>14.481</v>
      </c>
      <c r="M4941">
        <v>-36.436999999999998</v>
      </c>
      <c r="N4941">
        <v>7.89</v>
      </c>
      <c r="O4941" t="s">
        <v>9341</v>
      </c>
      <c r="P4941">
        <v>6.91</v>
      </c>
      <c r="Q4941">
        <v>5.9580000000000002</v>
      </c>
      <c r="R4941" t="s">
        <v>9341</v>
      </c>
      <c r="S4941">
        <v>5.7060000000000004</v>
      </c>
      <c r="T4941" t="s">
        <v>9341</v>
      </c>
      <c r="U4941" t="s">
        <v>9403</v>
      </c>
      <c r="V4941" t="str">
        <f>LEFT($U4941,2)</f>
        <v>K0</v>
      </c>
      <c r="W4941" s="3">
        <f>_xlfn.XLOOKUP(V4941,$AC$2:$AC$43,$AD$2:$AD$43,"none")</f>
        <v>0.81</v>
      </c>
      <c r="X4941" s="3">
        <f>IF(ISNUMBER($W4941), 4600 * (1 / (0.92 * $W4941 + 1.7) + 1 / (0.92 * $W4941 + 0.62)),"none")</f>
        <v>5250.7063834266155</v>
      </c>
      <c r="Y4941" s="8">
        <f>IF(ISNUMBER($X4941), _xlfn.XLOOKUP($X4941,Sheet3!$A$2:$A$392,Sheet3!$B$2:$B$392,"none", 1,1), $AF$2)</f>
        <v>1</v>
      </c>
      <c r="Z4941" s="8">
        <f>IF(ISNUMBER($X4941), _xlfn.XLOOKUP($X4941,Sheet3!$A$2:$A$392,Sheet3!$C$2:$C$392,"none", 1,1), $AF$2)</f>
        <v>0.83299999999999996</v>
      </c>
      <c r="AA4941" s="8">
        <f>IF(ISNUMBER($X4941), _xlfn.XLOOKUP($X4941,Sheet3!$A$2:$A$392,Sheet3!$D$2:$D$392,"none", 1,1), $AF$2)</f>
        <v>0.67869999999999997</v>
      </c>
    </row>
    <row r="4942" spans="1:27">
      <c r="A4942">
        <v>3213</v>
      </c>
      <c r="B4942" t="s">
        <v>3516</v>
      </c>
      <c r="C4942" t="s">
        <v>305</v>
      </c>
      <c r="D4942">
        <v>21</v>
      </c>
      <c r="E4942">
        <v>32</v>
      </c>
      <c r="F4942">
        <v>14.569763004</v>
      </c>
      <c r="G4942">
        <v>-33</v>
      </c>
      <c r="H4942">
        <v>56</v>
      </c>
      <c r="I4942">
        <v>40.653538259999998</v>
      </c>
      <c r="J4942">
        <f>(D4942+E4942/60+F4942/3600)*15</f>
        <v>323.06070734585006</v>
      </c>
      <c r="K4942">
        <f>IF(G4942&lt;0, G4942-H4942/60-I4942/3600, G4942+H4942/60+I4942/3600)</f>
        <v>-33.944625982849999</v>
      </c>
      <c r="L4942">
        <v>-5.2149999999999999</v>
      </c>
      <c r="M4942">
        <v>-3.7749999999999999</v>
      </c>
      <c r="N4942">
        <v>6.32</v>
      </c>
      <c r="O4942" t="s">
        <v>9341</v>
      </c>
      <c r="P4942">
        <v>6.016</v>
      </c>
      <c r="Q4942">
        <v>5.9580000000000002</v>
      </c>
      <c r="R4942" t="s">
        <v>9341</v>
      </c>
      <c r="S4942">
        <v>5.9569999999999999</v>
      </c>
      <c r="T4942" t="s">
        <v>9341</v>
      </c>
      <c r="U4942" t="s">
        <v>9352</v>
      </c>
      <c r="V4942" t="str">
        <f>LEFT($U4942,2)</f>
        <v>A2</v>
      </c>
      <c r="W4942" s="3">
        <f>_xlfn.XLOOKUP(V4942,$AC$2:$AC$43,$AD$2:$AD$43,"none")</f>
        <v>0.05</v>
      </c>
      <c r="X4942" s="3">
        <f>IF(ISNUMBER($W4942), 4600 * (1 / (0.92 * $W4942 + 1.7) + 1 / (0.92 * $W4942 + 0.62)),"none")</f>
        <v>9541.5002631497482</v>
      </c>
      <c r="Y4942" s="8">
        <f>IF(ISNUMBER($X4942), _xlfn.XLOOKUP($X4942,Sheet3!$A$2:$A$392,Sheet3!$B$2:$B$392,"none", 1,1), $AF$2)</f>
        <v>0.65039999999999998</v>
      </c>
      <c r="Z4942" s="8">
        <f>IF(ISNUMBER($X4942), _xlfn.XLOOKUP($X4942,Sheet3!$A$2:$A$392,Sheet3!$C$2:$C$392,"none", 1,1), $AF$2)</f>
        <v>0.72150000000000003</v>
      </c>
      <c r="AA4942" s="8">
        <f>IF(ISNUMBER($X4942), _xlfn.XLOOKUP($X4942,Sheet3!$A$2:$A$392,Sheet3!$D$2:$D$392,"none", 1,1), $AF$2)</f>
        <v>1</v>
      </c>
    </row>
    <row r="4943" spans="1:27">
      <c r="A4943">
        <v>5374</v>
      </c>
      <c r="B4943" t="s">
        <v>5677</v>
      </c>
      <c r="C4943" t="s">
        <v>12</v>
      </c>
      <c r="D4943">
        <v>17</v>
      </c>
      <c r="E4943">
        <v>51</v>
      </c>
      <c r="F4943">
        <v>32.5316991288</v>
      </c>
      <c r="G4943">
        <v>-40</v>
      </c>
      <c r="H4943">
        <v>46</v>
      </c>
      <c r="I4943">
        <v>20.872921980000001</v>
      </c>
      <c r="J4943">
        <f>(D4943+E4943/60+F4943/3600)*15</f>
        <v>267.88554874637003</v>
      </c>
      <c r="K4943">
        <f>IF(G4943&lt;0, G4943-H4943/60-I4943/3600, G4943+H4943/60+I4943/3600)</f>
        <v>-40.772464700549996</v>
      </c>
      <c r="L4943">
        <v>-54.613999999999997</v>
      </c>
      <c r="M4943">
        <v>-54.841999999999999</v>
      </c>
      <c r="N4943">
        <v>4.83</v>
      </c>
      <c r="O4943" t="s">
        <v>9341</v>
      </c>
      <c r="P4943">
        <v>7.476</v>
      </c>
      <c r="Q4943">
        <v>5.9580000000000002</v>
      </c>
      <c r="R4943" t="s">
        <v>9341</v>
      </c>
      <c r="S4943">
        <v>5.0549999999999997</v>
      </c>
      <c r="T4943" t="s">
        <v>9341</v>
      </c>
      <c r="U4943" t="s">
        <v>9517</v>
      </c>
      <c r="V4943" t="str">
        <f>LEFT($U4943,2)</f>
        <v>M2</v>
      </c>
      <c r="W4943" s="3">
        <f>_xlfn.XLOOKUP(V4943,$AC$2:$AC$43,$AD$2:$AD$43,"none")</f>
        <v>1.47</v>
      </c>
      <c r="X4943" s="3">
        <f>IF(ISNUMBER($W4943), 4600 * (1 / (0.92 * $W4943 + 1.7) + 1 / (0.92 * $W4943 + 0.62)),"none")</f>
        <v>3839.1950178350371</v>
      </c>
      <c r="Y4943" s="8">
        <f>IF(ISNUMBER($X4943), _xlfn.XLOOKUP($X4943,Sheet3!$A$2:$A$392,Sheet3!$B$2:$B$392,"none", 1,1), $AF$2)</f>
        <v>1</v>
      </c>
      <c r="Z4943" s="8">
        <f>IF(ISNUMBER($X4943), _xlfn.XLOOKUP($X4943,Sheet3!$A$2:$A$392,Sheet3!$C$2:$C$392,"none", 1,1), $AF$2)</f>
        <v>0.64800000000000002</v>
      </c>
      <c r="AA4943" s="8">
        <f>IF(ISNUMBER($X4943), _xlfn.XLOOKUP($X4943,Sheet3!$A$2:$A$392,Sheet3!$D$2:$D$392,"none", 1,1), $AF$2)</f>
        <v>0.33460000000000001</v>
      </c>
    </row>
    <row r="4944" spans="1:27">
      <c r="A4944">
        <v>8417</v>
      </c>
      <c r="B4944" t="s">
        <v>8720</v>
      </c>
      <c r="C4944" t="s">
        <v>297</v>
      </c>
      <c r="D4944">
        <v>15</v>
      </c>
      <c r="E4944">
        <v>15</v>
      </c>
      <c r="F4944">
        <v>53.673205692000003</v>
      </c>
      <c r="G4944">
        <v>-48</v>
      </c>
      <c r="H4944">
        <v>4</v>
      </c>
      <c r="I4944">
        <v>25.267073232000001</v>
      </c>
      <c r="J4944">
        <f>(D4944+E4944/60+F4944/3600)*15</f>
        <v>228.97363835704999</v>
      </c>
      <c r="K4944">
        <f>IF(G4944&lt;0, G4944-H4944/60-I4944/3600, G4944+H4944/60+I4944/3600)</f>
        <v>-48.073685298120004</v>
      </c>
      <c r="L4944">
        <v>1.218</v>
      </c>
      <c r="M4944">
        <v>-10.403</v>
      </c>
      <c r="N4944">
        <v>19.3</v>
      </c>
      <c r="O4944" t="s">
        <v>9341</v>
      </c>
      <c r="P4944">
        <v>6.16</v>
      </c>
      <c r="Q4944">
        <v>5.9580000000000002</v>
      </c>
      <c r="R4944" t="s">
        <v>9341</v>
      </c>
      <c r="S4944">
        <v>5.9370000000000003</v>
      </c>
      <c r="T4944" t="s">
        <v>9341</v>
      </c>
      <c r="U4944" t="s">
        <v>9997</v>
      </c>
      <c r="V4944" t="str">
        <f>LEFT($U4944,2)</f>
        <v>A2</v>
      </c>
      <c r="W4944" s="3">
        <f>_xlfn.XLOOKUP(V4944,$AC$2:$AC$43,$AD$2:$AD$43,"none")</f>
        <v>0.05</v>
      </c>
      <c r="X4944" s="3">
        <f>IF(ISNUMBER($W4944), 4600 * (1 / (0.92 * $W4944 + 1.7) + 1 / (0.92 * $W4944 + 0.62)),"none")</f>
        <v>9541.5002631497482</v>
      </c>
      <c r="Y4944" s="8">
        <f>IF(ISNUMBER($X4944), _xlfn.XLOOKUP($X4944,Sheet3!$A$2:$A$392,Sheet3!$B$2:$B$392,"none", 1,1), $AF$2)</f>
        <v>0.65039999999999998</v>
      </c>
      <c r="Z4944" s="8">
        <f>IF(ISNUMBER($X4944), _xlfn.XLOOKUP($X4944,Sheet3!$A$2:$A$392,Sheet3!$C$2:$C$392,"none", 1,1), $AF$2)</f>
        <v>0.72150000000000003</v>
      </c>
      <c r="AA4944" s="8">
        <f>IF(ISNUMBER($X4944), _xlfn.XLOOKUP($X4944,Sheet3!$A$2:$A$392,Sheet3!$D$2:$D$392,"none", 1,1), $AF$2)</f>
        <v>1</v>
      </c>
    </row>
    <row r="4945" spans="1:27">
      <c r="A4945">
        <v>911</v>
      </c>
      <c r="B4945" t="s">
        <v>1211</v>
      </c>
      <c r="C4945" t="s">
        <v>297</v>
      </c>
      <c r="D4945">
        <v>6</v>
      </c>
      <c r="E4945">
        <v>1</v>
      </c>
      <c r="F4945">
        <v>43.0598629176</v>
      </c>
      <c r="G4945">
        <v>48</v>
      </c>
      <c r="H4945">
        <v>57</v>
      </c>
      <c r="I4945">
        <v>34.004293955999998</v>
      </c>
      <c r="J4945">
        <f>(D4945+E4945/60+F4945/3600)*15</f>
        <v>90.429416095489998</v>
      </c>
      <c r="K4945">
        <f>IF(G4945&lt;0, G4945-H4945/60-I4945/3600, G4945+H4945/60+I4945/3600)</f>
        <v>48.959445637210003</v>
      </c>
      <c r="L4945">
        <v>7.8680000000000003</v>
      </c>
      <c r="M4945">
        <v>-9.6890000000000001</v>
      </c>
      <c r="N4945">
        <v>3.89</v>
      </c>
      <c r="O4945" t="s">
        <v>9341</v>
      </c>
      <c r="P4945">
        <v>7.4089999999999998</v>
      </c>
      <c r="Q4945">
        <v>5.9589999999999996</v>
      </c>
      <c r="R4945" t="s">
        <v>9341</v>
      </c>
      <c r="S4945">
        <v>5.4779999999999998</v>
      </c>
      <c r="T4945" t="s">
        <v>9341</v>
      </c>
      <c r="U4945" t="s">
        <v>104</v>
      </c>
      <c r="V4945" t="str">
        <f>LEFT($U4945,2)</f>
        <v>K0</v>
      </c>
      <c r="W4945" s="3">
        <f>_xlfn.XLOOKUP(V4945,$AC$2:$AC$43,$AD$2:$AD$43,"none")</f>
        <v>0.81</v>
      </c>
      <c r="X4945" s="3">
        <f>IF(ISNUMBER($W4945), 4600 * (1 / (0.92 * $W4945 + 1.7) + 1 / (0.92 * $W4945 + 0.62)),"none")</f>
        <v>5250.7063834266155</v>
      </c>
      <c r="Y4945" s="8">
        <f>IF(ISNUMBER($X4945), _xlfn.XLOOKUP($X4945,Sheet3!$A$2:$A$392,Sheet3!$B$2:$B$392,"none", 1,1), $AF$2)</f>
        <v>1</v>
      </c>
      <c r="Z4945" s="8">
        <f>IF(ISNUMBER($X4945), _xlfn.XLOOKUP($X4945,Sheet3!$A$2:$A$392,Sheet3!$C$2:$C$392,"none", 1,1), $AF$2)</f>
        <v>0.83299999999999996</v>
      </c>
      <c r="AA4945" s="8">
        <f>IF(ISNUMBER($X4945), _xlfn.XLOOKUP($X4945,Sheet3!$A$2:$A$392,Sheet3!$D$2:$D$392,"none", 1,1), $AF$2)</f>
        <v>0.67869999999999997</v>
      </c>
    </row>
    <row r="4946" spans="1:27">
      <c r="A4946">
        <v>1254</v>
      </c>
      <c r="B4946" t="s">
        <v>1555</v>
      </c>
      <c r="C4946" t="s">
        <v>12</v>
      </c>
      <c r="D4946">
        <v>9</v>
      </c>
      <c r="E4946">
        <v>57</v>
      </c>
      <c r="F4946">
        <v>13.6116423888</v>
      </c>
      <c r="G4946">
        <v>57</v>
      </c>
      <c r="H4946">
        <v>25</v>
      </c>
      <c r="I4946">
        <v>5.5381019519999999</v>
      </c>
      <c r="J4946">
        <f>(D4946+E4946/60+F4946/3600)*15</f>
        <v>149.30671517662</v>
      </c>
      <c r="K4946">
        <f>IF(G4946&lt;0, G4946-H4946/60-I4946/3600, G4946+H4946/60+I4946/3600)</f>
        <v>57.418205028319996</v>
      </c>
      <c r="L4946">
        <v>31.146999999999998</v>
      </c>
      <c r="M4946">
        <v>-61.765999999999998</v>
      </c>
      <c r="N4946">
        <v>7.41</v>
      </c>
      <c r="O4946" t="s">
        <v>9341</v>
      </c>
      <c r="P4946">
        <v>6.8540000000000001</v>
      </c>
      <c r="Q4946">
        <v>5.9589999999999996</v>
      </c>
      <c r="R4946" t="s">
        <v>9341</v>
      </c>
      <c r="S4946">
        <v>5.7329999999999997</v>
      </c>
      <c r="T4946" t="s">
        <v>9341</v>
      </c>
      <c r="U4946" t="s">
        <v>9848</v>
      </c>
      <c r="V4946" t="str">
        <f>LEFT($U4946,2)</f>
        <v>G6</v>
      </c>
      <c r="W4946" s="3" t="str">
        <f>_xlfn.XLOOKUP(V4946,$AC$2:$AC$43,$AD$2:$AD$43,"none")</f>
        <v>none</v>
      </c>
      <c r="X4946" s="3" t="str">
        <f>IF(ISNUMBER($W4946), 4600 * (1 / (0.92 * $W4946 + 1.7) + 1 / (0.92 * $W4946 + 0.62)),"none")</f>
        <v>none</v>
      </c>
      <c r="Y4946" s="8">
        <f>IF(ISNUMBER($X4946), _xlfn.XLOOKUP($X4946,Sheet3!$A$2:$A$392,Sheet3!$B$2:$B$392,"none", 1,1), $AF$2)</f>
        <v>0.8</v>
      </c>
      <c r="Z4946" s="8">
        <f>IF(ISNUMBER($X4946), _xlfn.XLOOKUP($X4946,Sheet3!$A$2:$A$392,Sheet3!$C$2:$C$392,"none", 1,1), $AF$2)</f>
        <v>0.8</v>
      </c>
      <c r="AA4946" s="8">
        <f>IF(ISNUMBER($X4946), _xlfn.XLOOKUP($X4946,Sheet3!$A$2:$A$392,Sheet3!$D$2:$D$392,"none", 1,1), $AF$2)</f>
        <v>0.8</v>
      </c>
    </row>
    <row r="4947" spans="1:27">
      <c r="A4947">
        <v>3502</v>
      </c>
      <c r="B4947" t="s">
        <v>3805</v>
      </c>
      <c r="C4947" t="s">
        <v>12</v>
      </c>
      <c r="D4947">
        <v>22</v>
      </c>
      <c r="E4947">
        <v>19</v>
      </c>
      <c r="F4947">
        <v>0.74079500880000004</v>
      </c>
      <c r="G4947">
        <v>-13</v>
      </c>
      <c r="H4947">
        <v>18</v>
      </c>
      <c r="I4947">
        <v>17.973781488</v>
      </c>
      <c r="J4947">
        <f>(D4947+E4947/60+F4947/3600)*15</f>
        <v>334.75308664586998</v>
      </c>
      <c r="K4947">
        <f>IF(G4947&lt;0, G4947-H4947/60-I4947/3600, G4947+H4947/60+I4947/3600)</f>
        <v>-13.304992717080001</v>
      </c>
      <c r="L4947">
        <v>73.430999999999997</v>
      </c>
      <c r="M4947">
        <v>-8.8230000000000004</v>
      </c>
      <c r="N4947">
        <v>9.83</v>
      </c>
      <c r="O4947" t="s">
        <v>9341</v>
      </c>
      <c r="P4947">
        <v>7.0449999999999999</v>
      </c>
      <c r="Q4947">
        <v>5.9589999999999996</v>
      </c>
      <c r="R4947" t="s">
        <v>9341</v>
      </c>
      <c r="S4947">
        <v>5.67</v>
      </c>
      <c r="T4947" t="s">
        <v>9341</v>
      </c>
      <c r="U4947" t="s">
        <v>9403</v>
      </c>
      <c r="V4947" t="str">
        <f>LEFT($U4947,2)</f>
        <v>K0</v>
      </c>
      <c r="W4947" s="3">
        <f>_xlfn.XLOOKUP(V4947,$AC$2:$AC$43,$AD$2:$AD$43,"none")</f>
        <v>0.81</v>
      </c>
      <c r="X4947" s="3">
        <f>IF(ISNUMBER($W4947), 4600 * (1 / (0.92 * $W4947 + 1.7) + 1 / (0.92 * $W4947 + 0.62)),"none")</f>
        <v>5250.7063834266155</v>
      </c>
      <c r="Y4947" s="8">
        <f>IF(ISNUMBER($X4947), _xlfn.XLOOKUP($X4947,Sheet3!$A$2:$A$392,Sheet3!$B$2:$B$392,"none", 1,1), $AF$2)</f>
        <v>1</v>
      </c>
      <c r="Z4947" s="8">
        <f>IF(ISNUMBER($X4947), _xlfn.XLOOKUP($X4947,Sheet3!$A$2:$A$392,Sheet3!$C$2:$C$392,"none", 1,1), $AF$2)</f>
        <v>0.83299999999999996</v>
      </c>
      <c r="AA4947" s="8">
        <f>IF(ISNUMBER($X4947), _xlfn.XLOOKUP($X4947,Sheet3!$A$2:$A$392,Sheet3!$D$2:$D$392,"none", 1,1), $AF$2)</f>
        <v>0.67869999999999997</v>
      </c>
    </row>
    <row r="4948" spans="1:27">
      <c r="A4948">
        <v>7744</v>
      </c>
      <c r="B4948" t="s">
        <v>8047</v>
      </c>
      <c r="C4948" t="s">
        <v>297</v>
      </c>
      <c r="D4948">
        <v>0</v>
      </c>
      <c r="E4948">
        <v>21</v>
      </c>
      <c r="F4948">
        <v>28.772240764799999</v>
      </c>
      <c r="G4948">
        <v>-77</v>
      </c>
      <c r="H4948">
        <v>25</v>
      </c>
      <c r="I4948">
        <v>36.774202008000003</v>
      </c>
      <c r="J4948">
        <f>(D4948+E4948/60+F4948/3600)*15</f>
        <v>5.3698843365199993</v>
      </c>
      <c r="K4948">
        <f>IF(G4948&lt;0, G4948-H4948/60-I4948/3600, G4948+H4948/60+I4948/3600)</f>
        <v>-77.42688172278001</v>
      </c>
      <c r="L4948">
        <v>15.315</v>
      </c>
      <c r="M4948">
        <v>-8.6440000000000001</v>
      </c>
      <c r="N4948">
        <v>4.03</v>
      </c>
      <c r="O4948" t="s">
        <v>9341</v>
      </c>
      <c r="P4948">
        <v>7.351</v>
      </c>
      <c r="Q4948">
        <v>5.9589999999999996</v>
      </c>
      <c r="R4948" t="s">
        <v>9341</v>
      </c>
      <c r="S4948">
        <v>5.4539999999999997</v>
      </c>
      <c r="T4948" t="s">
        <v>9341</v>
      </c>
      <c r="U4948" t="s">
        <v>9389</v>
      </c>
      <c r="V4948" t="str">
        <f>LEFT($U4948,2)</f>
        <v>K3</v>
      </c>
      <c r="W4948" s="3">
        <f>_xlfn.XLOOKUP(V4948,$AC$2:$AC$43,$AD$2:$AD$43,"none")</f>
        <v>0.95</v>
      </c>
      <c r="X4948" s="3">
        <f>IF(ISNUMBER($W4948), 4600 * (1 / (0.92 * $W4948 + 1.7) + 1 / (0.92 * $W4948 + 0.62)),"none")</f>
        <v>4866.084384156673</v>
      </c>
      <c r="Y4948" s="8">
        <f>IF(ISNUMBER($X4948), _xlfn.XLOOKUP($X4948,Sheet3!$A$2:$A$392,Sheet3!$B$2:$B$392,"none", 1,1), $AF$2)</f>
        <v>1</v>
      </c>
      <c r="Z4948" s="8">
        <f>IF(ISNUMBER($X4948), _xlfn.XLOOKUP($X4948,Sheet3!$A$2:$A$392,Sheet3!$C$2:$C$392,"none", 1,1), $AF$2)</f>
        <v>0.78720000000000001</v>
      </c>
      <c r="AA4948" s="8">
        <f>IF(ISNUMBER($X4948), _xlfn.XLOOKUP($X4948,Sheet3!$A$2:$A$392,Sheet3!$D$2:$D$392,"none", 1,1), $AF$2)</f>
        <v>0.57969999999999999</v>
      </c>
    </row>
    <row r="4949" spans="1:27">
      <c r="A4949">
        <v>170</v>
      </c>
      <c r="B4949" t="s">
        <v>468</v>
      </c>
      <c r="C4949" t="s">
        <v>16</v>
      </c>
      <c r="D4949">
        <v>20</v>
      </c>
      <c r="E4949">
        <v>56</v>
      </c>
      <c r="F4949">
        <v>34.777906307999999</v>
      </c>
      <c r="G4949">
        <v>44</v>
      </c>
      <c r="H4949">
        <v>55</v>
      </c>
      <c r="I4949">
        <v>29.000891928000001</v>
      </c>
      <c r="J4949">
        <f>(D4949+E4949/60+F4949/3600)*15</f>
        <v>314.14490794295</v>
      </c>
      <c r="K4949">
        <f>IF(G4949&lt;0, G4949-H4949/60-I4949/3600, G4949+H4949/60+I4949/3600)</f>
        <v>44.924722469979997</v>
      </c>
      <c r="L4949">
        <v>0.46400000000000002</v>
      </c>
      <c r="M4949">
        <v>-2.129</v>
      </c>
      <c r="N4949">
        <v>1.1499999999999999</v>
      </c>
      <c r="O4949">
        <v>5.16</v>
      </c>
      <c r="P4949">
        <v>6.01</v>
      </c>
      <c r="Q4949">
        <v>5.96</v>
      </c>
      <c r="R4949" t="s">
        <v>9341</v>
      </c>
      <c r="S4949">
        <v>5.8949999999999996</v>
      </c>
      <c r="T4949" t="s">
        <v>9341</v>
      </c>
      <c r="U4949" t="s">
        <v>9462</v>
      </c>
      <c r="V4949" t="str">
        <f>LEFT($U4949,2)</f>
        <v>O6</v>
      </c>
      <c r="W4949" s="3" t="str">
        <f>_xlfn.XLOOKUP(V4949,$AC$2:$AC$43,$AD$2:$AD$43,"none")</f>
        <v>none</v>
      </c>
      <c r="X4949" s="3" t="str">
        <f>IF(ISNUMBER($W4949), 4600 * (1 / (0.92 * $W4949 + 1.7) + 1 / (0.92 * $W4949 + 0.62)),"none")</f>
        <v>none</v>
      </c>
      <c r="Y4949" s="8">
        <f>IF(ISNUMBER($X4949), _xlfn.XLOOKUP($X4949,Sheet3!$A$2:$A$392,Sheet3!$B$2:$B$392,"none", 1,1), $AF$2)</f>
        <v>0.8</v>
      </c>
      <c r="Z4949" s="8">
        <f>IF(ISNUMBER($X4949), _xlfn.XLOOKUP($X4949,Sheet3!$A$2:$A$392,Sheet3!$C$2:$C$392,"none", 1,1), $AF$2)</f>
        <v>0.8</v>
      </c>
      <c r="AA4949" s="8">
        <f>IF(ISNUMBER($X4949), _xlfn.XLOOKUP($X4949,Sheet3!$A$2:$A$392,Sheet3!$D$2:$D$392,"none", 1,1), $AF$2)</f>
        <v>0.8</v>
      </c>
    </row>
    <row r="4950" spans="1:27">
      <c r="A4950">
        <v>551</v>
      </c>
      <c r="B4950" t="s">
        <v>851</v>
      </c>
      <c r="C4950" t="s">
        <v>19</v>
      </c>
      <c r="D4950">
        <v>19</v>
      </c>
      <c r="E4950">
        <v>33</v>
      </c>
      <c r="F4950">
        <v>41.606046832799997</v>
      </c>
      <c r="G4950">
        <v>49</v>
      </c>
      <c r="H4950">
        <v>15</v>
      </c>
      <c r="I4950">
        <v>44.347514508000003</v>
      </c>
      <c r="J4950">
        <f>(D4950+E4950/60+F4950/3600)*15</f>
        <v>293.42335852846998</v>
      </c>
      <c r="K4950">
        <f>IF(G4950&lt;0, G4950-H4950/60-I4950/3600, G4950+H4950/60+I4950/3600)</f>
        <v>49.262318754029998</v>
      </c>
      <c r="L4950">
        <v>2.4049999999999998</v>
      </c>
      <c r="M4950">
        <v>-11.843</v>
      </c>
      <c r="N4950">
        <v>2.74</v>
      </c>
      <c r="O4950">
        <v>9.3699999999999992</v>
      </c>
      <c r="P4950">
        <v>7.6</v>
      </c>
      <c r="Q4950">
        <v>5.96</v>
      </c>
      <c r="R4950" t="s">
        <v>9341</v>
      </c>
      <c r="S4950">
        <v>4.76</v>
      </c>
      <c r="T4950" t="s">
        <v>9341</v>
      </c>
      <c r="U4950" t="s">
        <v>9461</v>
      </c>
      <c r="V4950" t="str">
        <f>LEFT($U4950,2)</f>
        <v>M4</v>
      </c>
      <c r="W4950" s="3">
        <f>_xlfn.XLOOKUP(V4950,$AC$2:$AC$43,$AD$2:$AD$43,"none")</f>
        <v>1.52</v>
      </c>
      <c r="X4950" s="3">
        <f>IF(ISNUMBER($W4950), 4600 * (1 / (0.92 * $W4950 + 1.7) + 1 / (0.92 * $W4950 + 0.62)),"none")</f>
        <v>3763.6701294642344</v>
      </c>
      <c r="Y4950" s="8">
        <f>IF(ISNUMBER($X4950), _xlfn.XLOOKUP($X4950,Sheet3!$A$2:$A$392,Sheet3!$B$2:$B$392,"none", 1,1), $AF$2)</f>
        <v>1</v>
      </c>
      <c r="Z4950" s="8">
        <f>IF(ISNUMBER($X4950), _xlfn.XLOOKUP($X4950,Sheet3!$A$2:$A$392,Sheet3!$C$2:$C$392,"none", 1,1), $AF$2)</f>
        <v>0.63180000000000003</v>
      </c>
      <c r="AA4950" s="8">
        <f>IF(ISNUMBER($X4950), _xlfn.XLOOKUP($X4950,Sheet3!$A$2:$A$392,Sheet3!$D$2:$D$392,"none", 1,1), $AF$2)</f>
        <v>0.31119999999999998</v>
      </c>
    </row>
    <row r="4951" spans="1:27">
      <c r="A4951">
        <v>1529</v>
      </c>
      <c r="B4951" t="s">
        <v>1830</v>
      </c>
      <c r="C4951" t="s">
        <v>12</v>
      </c>
      <c r="D4951">
        <v>3</v>
      </c>
      <c r="E4951">
        <v>39</v>
      </c>
      <c r="F4951">
        <v>1.1165151743999999</v>
      </c>
      <c r="G4951">
        <v>-5</v>
      </c>
      <c r="H4951">
        <v>37</v>
      </c>
      <c r="I4951">
        <v>34.368381948</v>
      </c>
      <c r="J4951">
        <f>(D4951+E4951/60+F4951/3600)*15</f>
        <v>54.754652146559998</v>
      </c>
      <c r="K4951">
        <f>IF(G4951&lt;0, G4951-H4951/60-I4951/3600, G4951+H4951/60+I4951/3600)</f>
        <v>-5.6262134394300007</v>
      </c>
      <c r="L4951">
        <v>-15.664</v>
      </c>
      <c r="M4951">
        <v>-208.732</v>
      </c>
      <c r="N4951">
        <v>28.89</v>
      </c>
      <c r="O4951" t="s">
        <v>9341</v>
      </c>
      <c r="P4951">
        <v>6.88</v>
      </c>
      <c r="Q4951">
        <v>5.96</v>
      </c>
      <c r="R4951" t="s">
        <v>9341</v>
      </c>
      <c r="S4951">
        <v>5.7140000000000004</v>
      </c>
      <c r="T4951" t="s">
        <v>9341</v>
      </c>
      <c r="U4951" t="s">
        <v>9361</v>
      </c>
      <c r="V4951" t="str">
        <f>LEFT($U4951,2)</f>
        <v>K0</v>
      </c>
      <c r="W4951" s="3">
        <f>_xlfn.XLOOKUP(V4951,$AC$2:$AC$43,$AD$2:$AD$43,"none")</f>
        <v>0.81</v>
      </c>
      <c r="X4951" s="3">
        <f>IF(ISNUMBER($W4951), 4600 * (1 / (0.92 * $W4951 + 1.7) + 1 / (0.92 * $W4951 + 0.62)),"none")</f>
        <v>5250.7063834266155</v>
      </c>
      <c r="Y4951" s="8">
        <f>IF(ISNUMBER($X4951), _xlfn.XLOOKUP($X4951,Sheet3!$A$2:$A$392,Sheet3!$B$2:$B$392,"none", 1,1), $AF$2)</f>
        <v>1</v>
      </c>
      <c r="Z4951" s="8">
        <f>IF(ISNUMBER($X4951), _xlfn.XLOOKUP($X4951,Sheet3!$A$2:$A$392,Sheet3!$C$2:$C$392,"none", 1,1), $AF$2)</f>
        <v>0.83299999999999996</v>
      </c>
      <c r="AA4951" s="8">
        <f>IF(ISNUMBER($X4951), _xlfn.XLOOKUP($X4951,Sheet3!$A$2:$A$392,Sheet3!$D$2:$D$392,"none", 1,1), $AF$2)</f>
        <v>0.67869999999999997</v>
      </c>
    </row>
    <row r="4952" spans="1:27">
      <c r="A4952">
        <v>1725</v>
      </c>
      <c r="B4952" t="s">
        <v>2026</v>
      </c>
      <c r="C4952" t="s">
        <v>313</v>
      </c>
      <c r="D4952">
        <v>4</v>
      </c>
      <c r="E4952">
        <v>21</v>
      </c>
      <c r="F4952">
        <v>31.310880000000001</v>
      </c>
      <c r="G4952">
        <v>-25</v>
      </c>
      <c r="H4952">
        <v>43</v>
      </c>
      <c r="I4952">
        <v>42.874600000000001</v>
      </c>
      <c r="J4952">
        <f>(D4952+E4952/60+F4952/3600)*15</f>
        <v>65.380461999999994</v>
      </c>
      <c r="K4952">
        <f>IF(G4952&lt;0, G4952-H4952/60-I4952/3600, G4952+H4952/60+I4952/3600)</f>
        <v>-25.728576277777776</v>
      </c>
      <c r="L4952">
        <v>30.08</v>
      </c>
      <c r="M4952">
        <v>-48.82</v>
      </c>
      <c r="N4952">
        <v>17.02</v>
      </c>
      <c r="O4952" t="s">
        <v>9341</v>
      </c>
      <c r="P4952">
        <v>6.31</v>
      </c>
      <c r="Q4952">
        <v>5.96</v>
      </c>
      <c r="R4952">
        <v>7.14</v>
      </c>
      <c r="S4952" t="s">
        <v>9341</v>
      </c>
      <c r="T4952" t="s">
        <v>9341</v>
      </c>
      <c r="U4952" t="s">
        <v>9595</v>
      </c>
      <c r="V4952" t="str">
        <f>LEFT($U4952,2)</f>
        <v>F2</v>
      </c>
      <c r="W4952" s="3">
        <f>_xlfn.XLOOKUP(V4952,$AC$2:$AC$43,$AD$2:$AD$43,"none")</f>
        <v>0.35</v>
      </c>
      <c r="X4952" s="3">
        <f>IF(ISNUMBER($W4952), 4600 * (1 / (0.92 * $W4952 + 1.7) + 1 / (0.92 * $W4952 + 0.62)),"none")</f>
        <v>7158.2024482287206</v>
      </c>
      <c r="Y4952" s="8">
        <f>IF(ISNUMBER($X4952), _xlfn.XLOOKUP($X4952,Sheet3!$A$2:$A$392,Sheet3!$B$2:$B$392,"none", 1,1), $AF$2)</f>
        <v>0.89859999999999995</v>
      </c>
      <c r="Z4952" s="8">
        <f>IF(ISNUMBER($X4952), _xlfn.XLOOKUP($X4952,Sheet3!$A$2:$A$392,Sheet3!$C$2:$C$392,"none", 1,1), $AF$2)</f>
        <v>0.89249999999999996</v>
      </c>
      <c r="AA4952" s="8">
        <f>IF(ISNUMBER($X4952), _xlfn.XLOOKUP($X4952,Sheet3!$A$2:$A$392,Sheet3!$D$2:$D$392,"none", 1,1), $AF$2)</f>
        <v>1</v>
      </c>
    </row>
    <row r="4953" spans="1:27">
      <c r="A4953">
        <v>1943</v>
      </c>
      <c r="B4953" t="s">
        <v>2244</v>
      </c>
      <c r="C4953" t="s">
        <v>44</v>
      </c>
      <c r="D4953">
        <v>5</v>
      </c>
      <c r="E4953">
        <v>16</v>
      </c>
      <c r="F4953">
        <v>18.1493304816</v>
      </c>
      <c r="G4953">
        <v>34</v>
      </c>
      <c r="H4953">
        <v>18</v>
      </c>
      <c r="I4953">
        <v>44.344403999999997</v>
      </c>
      <c r="J4953">
        <f>(D4953+E4953/60+F4953/3600)*15</f>
        <v>79.075622210340001</v>
      </c>
      <c r="K4953">
        <f>IF(G4953&lt;0, G4953-H4953/60-I4953/3600, G4953+H4953/60+I4953/3600)</f>
        <v>34.312317889999996</v>
      </c>
      <c r="L4953">
        <v>-4.7469999999999999</v>
      </c>
      <c r="M4953">
        <v>43.537999999999997</v>
      </c>
      <c r="N4953">
        <v>2.57</v>
      </c>
      <c r="O4953">
        <v>5.48</v>
      </c>
      <c r="P4953">
        <v>6.18</v>
      </c>
      <c r="Q4953">
        <v>5.96</v>
      </c>
      <c r="R4953" t="s">
        <v>9341</v>
      </c>
      <c r="S4953">
        <v>5.94</v>
      </c>
      <c r="T4953" t="s">
        <v>9341</v>
      </c>
      <c r="U4953" t="s">
        <v>10052</v>
      </c>
      <c r="V4953" t="str">
        <f>LEFT($U4953,2)</f>
        <v>O9</v>
      </c>
      <c r="W4953" s="3" t="str">
        <f>_xlfn.XLOOKUP(V4953,$AC$2:$AC$43,$AD$2:$AD$43,"none")</f>
        <v>none</v>
      </c>
      <c r="X4953" s="3" t="str">
        <f>IF(ISNUMBER($W4953), 4600 * (1 / (0.92 * $W4953 + 1.7) + 1 / (0.92 * $W4953 + 0.62)),"none")</f>
        <v>none</v>
      </c>
      <c r="Y4953" s="8">
        <f>IF(ISNUMBER($X4953), _xlfn.XLOOKUP($X4953,Sheet3!$A$2:$A$392,Sheet3!$B$2:$B$392,"none", 1,1), $AF$2)</f>
        <v>0.8</v>
      </c>
      <c r="Z4953" s="8">
        <f>IF(ISNUMBER($X4953), _xlfn.XLOOKUP($X4953,Sheet3!$A$2:$A$392,Sheet3!$C$2:$C$392,"none", 1,1), $AF$2)</f>
        <v>0.8</v>
      </c>
      <c r="AA4953" s="8">
        <f>IF(ISNUMBER($X4953), _xlfn.XLOOKUP($X4953,Sheet3!$A$2:$A$392,Sheet3!$D$2:$D$392,"none", 1,1), $AF$2)</f>
        <v>0.8</v>
      </c>
    </row>
    <row r="4954" spans="1:27">
      <c r="A4954">
        <v>1993</v>
      </c>
      <c r="B4954" t="s">
        <v>2294</v>
      </c>
      <c r="C4954" t="s">
        <v>12</v>
      </c>
      <c r="D4954">
        <v>5</v>
      </c>
      <c r="E4954">
        <v>18</v>
      </c>
      <c r="F4954">
        <v>50.472891817099999</v>
      </c>
      <c r="G4954">
        <v>-18</v>
      </c>
      <c r="H4954">
        <v>7</v>
      </c>
      <c r="I4954">
        <v>48.185476698000002</v>
      </c>
      <c r="J4954">
        <f>(D4954+E4954/60+F4954/3600)*15</f>
        <v>79.710303715904587</v>
      </c>
      <c r="K4954">
        <f>IF(G4954&lt;0, G4954-H4954/60-I4954/3600, G4954+H4954/60+I4954/3600)</f>
        <v>-18.130051521304999</v>
      </c>
      <c r="L4954">
        <v>385.99299999999999</v>
      </c>
      <c r="M4954">
        <v>60.963000000000001</v>
      </c>
      <c r="N4954">
        <v>40.479999999999997</v>
      </c>
      <c r="O4954" t="s">
        <v>9341</v>
      </c>
      <c r="P4954">
        <v>6.51</v>
      </c>
      <c r="Q4954">
        <v>5.96</v>
      </c>
      <c r="R4954" t="s">
        <v>9341</v>
      </c>
      <c r="S4954">
        <v>5.8150000000000004</v>
      </c>
      <c r="T4954" t="s">
        <v>9341</v>
      </c>
      <c r="U4954" t="s">
        <v>9668</v>
      </c>
      <c r="V4954" t="str">
        <f>LEFT($U4954,2)</f>
        <v>G0</v>
      </c>
      <c r="W4954" s="3">
        <f>_xlfn.XLOOKUP(V4954,$AC$2:$AC$43,$AD$2:$AD$43,"none")</f>
        <v>0.6</v>
      </c>
      <c r="X4954" s="3">
        <f>IF(ISNUMBER($W4954), 4600 * (1 / (0.92 * $W4954 + 1.7) + 1 / (0.92 * $W4954 + 0.62)),"none")</f>
        <v>5967.5434501906539</v>
      </c>
      <c r="Y4954" s="8">
        <f>IF(ISNUMBER($X4954), _xlfn.XLOOKUP($X4954,Sheet3!$A$2:$A$392,Sheet3!$B$2:$B$392,"none", 1,1), $AF$2)</f>
        <v>1</v>
      </c>
      <c r="Z4954" s="8">
        <f>IF(ISNUMBER($X4954), _xlfn.XLOOKUP($X4954,Sheet3!$A$2:$A$392,Sheet3!$C$2:$C$392,"none", 1,1), $AF$2)</f>
        <v>0.90190000000000003</v>
      </c>
      <c r="AA4954" s="8">
        <f>IF(ISNUMBER($X4954), _xlfn.XLOOKUP($X4954,Sheet3!$A$2:$A$392,Sheet3!$D$2:$D$392,"none", 1,1), $AF$2)</f>
        <v>0.84730000000000005</v>
      </c>
    </row>
    <row r="4955" spans="1:27">
      <c r="A4955">
        <v>2143</v>
      </c>
      <c r="B4955" t="s">
        <v>2444</v>
      </c>
      <c r="C4955" t="s">
        <v>297</v>
      </c>
      <c r="D4955">
        <v>5</v>
      </c>
      <c r="E4955">
        <v>38</v>
      </c>
      <c r="F4955">
        <v>37.973568237599999</v>
      </c>
      <c r="G4955">
        <v>-6</v>
      </c>
      <c r="H4955">
        <v>34</v>
      </c>
      <c r="I4955">
        <v>26.246963640000001</v>
      </c>
      <c r="J4955">
        <f>(D4955+E4955/60+F4955/3600)*15</f>
        <v>84.658223200989994</v>
      </c>
      <c r="K4955">
        <f>IF(G4955&lt;0, G4955-H4955/60-I4955/3600, G4955+H4955/60+I4955/3600)</f>
        <v>-6.5739574898999997</v>
      </c>
      <c r="L4955">
        <v>1.373</v>
      </c>
      <c r="M4955">
        <v>0.247</v>
      </c>
      <c r="N4955">
        <v>2.74</v>
      </c>
      <c r="O4955">
        <v>4.82</v>
      </c>
      <c r="P4955">
        <v>5.73</v>
      </c>
      <c r="Q4955">
        <v>5.96</v>
      </c>
      <c r="R4955" t="s">
        <v>9341</v>
      </c>
      <c r="S4955">
        <v>5.9180000000000001</v>
      </c>
      <c r="T4955" t="s">
        <v>9341</v>
      </c>
      <c r="U4955" t="s">
        <v>10059</v>
      </c>
      <c r="V4955" t="str">
        <f>LEFT($U4955,2)</f>
        <v>B2</v>
      </c>
      <c r="W4955" s="3">
        <f>_xlfn.XLOOKUP(V4955,$AC$2:$AC$43,$AD$2:$AD$43,"none")</f>
        <v>-0.24</v>
      </c>
      <c r="X4955" s="3">
        <f>IF(ISNUMBER($W4955), 4600 * (1 / (0.92 * $W4955 + 1.7) + 1 / (0.92 * $W4955 + 0.62)),"none")</f>
        <v>14632.835167360139</v>
      </c>
      <c r="Y4955" s="8">
        <f>IF(ISNUMBER($X4955), _xlfn.XLOOKUP($X4955,Sheet3!$A$2:$A$392,Sheet3!$B$2:$B$392,"none", 1,1), $AF$2)</f>
        <v>0.47989999999999999</v>
      </c>
      <c r="Z4955" s="8">
        <f>IF(ISNUMBER($X4955), _xlfn.XLOOKUP($X4955,Sheet3!$A$2:$A$392,Sheet3!$C$2:$C$392,"none", 1,1), $AF$2)</f>
        <v>0.58679999999999999</v>
      </c>
      <c r="AA4955" s="8">
        <f>IF(ISNUMBER($X4955), _xlfn.XLOOKUP($X4955,Sheet3!$A$2:$A$392,Sheet3!$D$2:$D$392,"none", 1,1), $AF$2)</f>
        <v>1</v>
      </c>
    </row>
    <row r="4956" spans="1:27">
      <c r="A4956">
        <v>2209</v>
      </c>
      <c r="B4956" t="s">
        <v>2510</v>
      </c>
      <c r="C4956" t="s">
        <v>297</v>
      </c>
      <c r="D4956">
        <v>5</v>
      </c>
      <c r="E4956">
        <v>52</v>
      </c>
      <c r="F4956">
        <v>7.7290666608</v>
      </c>
      <c r="G4956">
        <v>-9</v>
      </c>
      <c r="H4956">
        <v>2</v>
      </c>
      <c r="I4956">
        <v>30.844893551999998</v>
      </c>
      <c r="J4956">
        <f>(D4956+E4956/60+F4956/3600)*15</f>
        <v>88.032204444420017</v>
      </c>
      <c r="K4956">
        <f>IF(G4956&lt;0, G4956-H4956/60-I4956/3600, G4956+H4956/60+I4956/3600)</f>
        <v>-9.0419013593200006</v>
      </c>
      <c r="L4956">
        <v>-2.6549999999999998</v>
      </c>
      <c r="M4956">
        <v>32.125</v>
      </c>
      <c r="N4956">
        <v>10.55</v>
      </c>
      <c r="O4956" t="s">
        <v>9341</v>
      </c>
      <c r="P4956">
        <v>6.0449999999999999</v>
      </c>
      <c r="Q4956">
        <v>5.96</v>
      </c>
      <c r="R4956" t="s">
        <v>9341</v>
      </c>
      <c r="S4956">
        <v>5.9420000000000002</v>
      </c>
      <c r="T4956" t="s">
        <v>9341</v>
      </c>
      <c r="U4956" t="s">
        <v>9394</v>
      </c>
      <c r="V4956" t="str">
        <f>LEFT($U4956,2)</f>
        <v>A0</v>
      </c>
      <c r="W4956" s="3">
        <f>_xlfn.XLOOKUP(V4956,$AC$2:$AC$43,$AD$2:$AD$43,"none")</f>
        <v>-0.01</v>
      </c>
      <c r="X4956" s="3">
        <f>IF(ISNUMBER($W4956), 4600 * (1 / (0.92 * $W4956 + 1.7) + 1 / (0.92 * $W4956 + 0.62)),"none")</f>
        <v>10251.712375722911</v>
      </c>
      <c r="Y4956" s="8">
        <f>IF(ISNUMBER($X4956), _xlfn.XLOOKUP($X4956,Sheet3!$A$2:$A$392,Sheet3!$B$2:$B$392,"none", 1,1), $AF$2)</f>
        <v>0.6109</v>
      </c>
      <c r="Z4956" s="8">
        <f>IF(ISNUMBER($X4956), _xlfn.XLOOKUP($X4956,Sheet3!$A$2:$A$392,Sheet3!$C$2:$C$392,"none", 1,1), $AF$2)</f>
        <v>0.69189999999999996</v>
      </c>
      <c r="AA4956" s="8">
        <f>IF(ISNUMBER($X4956), _xlfn.XLOOKUP($X4956,Sheet3!$A$2:$A$392,Sheet3!$D$2:$D$392,"none", 1,1), $AF$2)</f>
        <v>1</v>
      </c>
    </row>
    <row r="4957" spans="1:27">
      <c r="A4957">
        <v>2679</v>
      </c>
      <c r="B4957" t="s">
        <v>2981</v>
      </c>
      <c r="C4957" t="s">
        <v>305</v>
      </c>
      <c r="D4957">
        <v>7</v>
      </c>
      <c r="E4957">
        <v>13</v>
      </c>
      <c r="F4957">
        <v>24.025026628799999</v>
      </c>
      <c r="G4957">
        <v>-22</v>
      </c>
      <c r="H4957">
        <v>40</v>
      </c>
      <c r="I4957">
        <v>27.269874372</v>
      </c>
      <c r="J4957">
        <f>(D4957+E4957/60+F4957/3600)*15</f>
        <v>108.35010427761999</v>
      </c>
      <c r="K4957">
        <f>IF(G4957&lt;0, G4957-H4957/60-I4957/3600, G4957+H4957/60+I4957/3600)</f>
        <v>-22.674241631770002</v>
      </c>
      <c r="L4957">
        <v>24.373999999999999</v>
      </c>
      <c r="M4957">
        <v>-39.015000000000001</v>
      </c>
      <c r="N4957">
        <v>4.3899999999999997</v>
      </c>
      <c r="O4957" t="s">
        <v>9341</v>
      </c>
      <c r="P4957">
        <v>7.4560000000000004</v>
      </c>
      <c r="Q4957">
        <v>5.96</v>
      </c>
      <c r="R4957" t="s">
        <v>9341</v>
      </c>
      <c r="S4957">
        <v>5.4450000000000003</v>
      </c>
      <c r="T4957" t="s">
        <v>9341</v>
      </c>
      <c r="U4957" t="s">
        <v>9406</v>
      </c>
      <c r="V4957" t="str">
        <f>LEFT($U4957,2)</f>
        <v>K4</v>
      </c>
      <c r="W4957" s="3">
        <f>_xlfn.XLOOKUP(V4957,$AC$2:$AC$43,$AD$2:$AD$43,"none")</f>
        <v>1</v>
      </c>
      <c r="X4957" s="3">
        <f>IF(ISNUMBER($W4957), 4600 * (1 / (0.92 * $W4957 + 1.7) + 1 / (0.92 * $W4957 + 0.62)),"none")</f>
        <v>4742.7381778526815</v>
      </c>
      <c r="Y4957" s="8">
        <f>IF(ISNUMBER($X4957), _xlfn.XLOOKUP($X4957,Sheet3!$A$2:$A$392,Sheet3!$B$2:$B$392,"none", 1,1), $AF$2)</f>
        <v>1</v>
      </c>
      <c r="Z4957" s="8">
        <f>IF(ISNUMBER($X4957), _xlfn.XLOOKUP($X4957,Sheet3!$A$2:$A$392,Sheet3!$C$2:$C$392,"none", 1,1), $AF$2)</f>
        <v>0.77500000000000002</v>
      </c>
      <c r="AA4957" s="8">
        <f>IF(ISNUMBER($X4957), _xlfn.XLOOKUP($X4957,Sheet3!$A$2:$A$392,Sheet3!$D$2:$D$392,"none", 1,1), $AF$2)</f>
        <v>0.55479999999999996</v>
      </c>
    </row>
    <row r="4958" spans="1:27">
      <c r="A4958">
        <v>3242</v>
      </c>
      <c r="B4958" t="s">
        <v>3545</v>
      </c>
      <c r="C4958" t="s">
        <v>12</v>
      </c>
      <c r="D4958">
        <v>0</v>
      </c>
      <c r="E4958">
        <v>44</v>
      </c>
      <c r="F4958">
        <v>12.0990327144</v>
      </c>
      <c r="G4958">
        <v>-38</v>
      </c>
      <c r="H4958">
        <v>25</v>
      </c>
      <c r="I4958">
        <v>18.054207911999999</v>
      </c>
      <c r="J4958">
        <f>(D4958+E4958/60+F4958/3600)*15</f>
        <v>11.05041263631</v>
      </c>
      <c r="K4958">
        <f>IF(G4958&lt;0, G4958-H4958/60-I4958/3600, G4958+H4958/60+I4958/3600)</f>
        <v>-38.421681724419997</v>
      </c>
      <c r="L4958">
        <v>245.56700000000001</v>
      </c>
      <c r="M4958">
        <v>119.038</v>
      </c>
      <c r="N4958">
        <v>9.85</v>
      </c>
      <c r="O4958" t="s">
        <v>9341</v>
      </c>
      <c r="P4958">
        <v>7.06</v>
      </c>
      <c r="Q4958">
        <v>5.96</v>
      </c>
      <c r="R4958" t="s">
        <v>9341</v>
      </c>
      <c r="S4958">
        <v>5.5780000000000003</v>
      </c>
      <c r="T4958" t="s">
        <v>9341</v>
      </c>
      <c r="U4958" t="s">
        <v>9500</v>
      </c>
      <c r="V4958" t="str">
        <f>LEFT($U4958,2)</f>
        <v>K1</v>
      </c>
      <c r="W4958" s="3">
        <f>_xlfn.XLOOKUP(V4958,$AC$2:$AC$43,$AD$2:$AD$43,"none")</f>
        <v>0.86</v>
      </c>
      <c r="X4958" s="3">
        <f>IF(ISNUMBER($W4958), 4600 * (1 / (0.92 * $W4958 + 1.7) + 1 / (0.92 * $W4958 + 0.62)),"none")</f>
        <v>5106.1368670782376</v>
      </c>
      <c r="Y4958" s="8">
        <f>IF(ISNUMBER($X4958), _xlfn.XLOOKUP($X4958,Sheet3!$A$2:$A$392,Sheet3!$B$2:$B$392,"none", 1,1), $AF$2)</f>
        <v>1</v>
      </c>
      <c r="Z4958" s="8">
        <f>IF(ISNUMBER($X4958), _xlfn.XLOOKUP($X4958,Sheet3!$A$2:$A$392,Sheet3!$C$2:$C$392,"none", 1,1), $AF$2)</f>
        <v>0.82210000000000005</v>
      </c>
      <c r="AA4958" s="8">
        <f>IF(ISNUMBER($X4958), _xlfn.XLOOKUP($X4958,Sheet3!$A$2:$A$392,Sheet3!$D$2:$D$392,"none", 1,1), $AF$2)</f>
        <v>0.65410000000000001</v>
      </c>
    </row>
    <row r="4959" spans="1:27">
      <c r="A4959">
        <v>3829</v>
      </c>
      <c r="B4959" t="s">
        <v>4132</v>
      </c>
      <c r="C4959" t="s">
        <v>12</v>
      </c>
      <c r="D4959">
        <v>23</v>
      </c>
      <c r="E4959">
        <v>39</v>
      </c>
      <c r="F4959">
        <v>55.0403676432</v>
      </c>
      <c r="G4959">
        <v>9</v>
      </c>
      <c r="H4959">
        <v>40</v>
      </c>
      <c r="I4959">
        <v>38.269210800000003</v>
      </c>
      <c r="J4959">
        <f>(D4959+E4959/60+F4959/3600)*15</f>
        <v>354.97933486517996</v>
      </c>
      <c r="K4959">
        <f>IF(G4959&lt;0, G4959-H4959/60-I4959/3600, G4959+H4959/60+I4959/3600)</f>
        <v>9.6772970029999996</v>
      </c>
      <c r="L4959">
        <v>87.497</v>
      </c>
      <c r="M4959">
        <v>-10.496</v>
      </c>
      <c r="N4959">
        <v>14.05</v>
      </c>
      <c r="O4959" t="s">
        <v>9341</v>
      </c>
      <c r="P4959">
        <v>6.1779999999999999</v>
      </c>
      <c r="Q4959">
        <v>5.96</v>
      </c>
      <c r="R4959" t="s">
        <v>9341</v>
      </c>
      <c r="S4959">
        <v>5.9589999999999996</v>
      </c>
      <c r="T4959" t="s">
        <v>9341</v>
      </c>
      <c r="U4959" t="s">
        <v>9789</v>
      </c>
      <c r="V4959" t="str">
        <f>LEFT($U4959,2)</f>
        <v>A2</v>
      </c>
      <c r="W4959" s="3">
        <f>_xlfn.XLOOKUP(V4959,$AC$2:$AC$43,$AD$2:$AD$43,"none")</f>
        <v>0.05</v>
      </c>
      <c r="X4959" s="3">
        <f>IF(ISNUMBER($W4959), 4600 * (1 / (0.92 * $W4959 + 1.7) + 1 / (0.92 * $W4959 + 0.62)),"none")</f>
        <v>9541.5002631497482</v>
      </c>
      <c r="Y4959" s="8">
        <f>IF(ISNUMBER($X4959), _xlfn.XLOOKUP($X4959,Sheet3!$A$2:$A$392,Sheet3!$B$2:$B$392,"none", 1,1), $AF$2)</f>
        <v>0.65039999999999998</v>
      </c>
      <c r="Z4959" s="8">
        <f>IF(ISNUMBER($X4959), _xlfn.XLOOKUP($X4959,Sheet3!$A$2:$A$392,Sheet3!$C$2:$C$392,"none", 1,1), $AF$2)</f>
        <v>0.72150000000000003</v>
      </c>
      <c r="AA4959" s="8">
        <f>IF(ISNUMBER($X4959), _xlfn.XLOOKUP($X4959,Sheet3!$A$2:$A$392,Sheet3!$D$2:$D$392,"none", 1,1), $AF$2)</f>
        <v>1</v>
      </c>
    </row>
    <row r="4960" spans="1:27">
      <c r="A4960">
        <v>4069</v>
      </c>
      <c r="B4960" t="s">
        <v>4372</v>
      </c>
      <c r="C4960" t="s">
        <v>12</v>
      </c>
      <c r="D4960">
        <v>23</v>
      </c>
      <c r="E4960">
        <v>49</v>
      </c>
      <c r="F4960">
        <v>39.394807780800001</v>
      </c>
      <c r="G4960">
        <v>28</v>
      </c>
      <c r="H4960">
        <v>50</v>
      </c>
      <c r="I4960">
        <v>32.602140996000003</v>
      </c>
      <c r="J4960">
        <f>(D4960+E4960/60+F4960/3600)*15</f>
        <v>357.41414503241998</v>
      </c>
      <c r="K4960">
        <f>IF(G4960&lt;0, G4960-H4960/60-I4960/3600, G4960+H4960/60+I4960/3600)</f>
        <v>28.842389483609999</v>
      </c>
      <c r="L4960">
        <v>63.47</v>
      </c>
      <c r="M4960">
        <v>25.359000000000002</v>
      </c>
      <c r="N4960">
        <v>12.02</v>
      </c>
      <c r="O4960">
        <v>6.27</v>
      </c>
      <c r="P4960">
        <v>6.14</v>
      </c>
      <c r="Q4960">
        <v>5.96</v>
      </c>
      <c r="R4960" t="s">
        <v>9341</v>
      </c>
      <c r="S4960">
        <v>5.9320000000000004</v>
      </c>
      <c r="T4960" t="s">
        <v>9341</v>
      </c>
      <c r="U4960" t="s">
        <v>9789</v>
      </c>
      <c r="V4960" t="str">
        <f>LEFT($U4960,2)</f>
        <v>A2</v>
      </c>
      <c r="W4960" s="3">
        <f>_xlfn.XLOOKUP(V4960,$AC$2:$AC$43,$AD$2:$AD$43,"none")</f>
        <v>0.05</v>
      </c>
      <c r="X4960" s="3">
        <f>IF(ISNUMBER($W4960), 4600 * (1 / (0.92 * $W4960 + 1.7) + 1 / (0.92 * $W4960 + 0.62)),"none")</f>
        <v>9541.5002631497482</v>
      </c>
      <c r="Y4960" s="8">
        <f>IF(ISNUMBER($X4960), _xlfn.XLOOKUP($X4960,Sheet3!$A$2:$A$392,Sheet3!$B$2:$B$392,"none", 1,1), $AF$2)</f>
        <v>0.65039999999999998</v>
      </c>
      <c r="Z4960" s="8">
        <f>IF(ISNUMBER($X4960), _xlfn.XLOOKUP($X4960,Sheet3!$A$2:$A$392,Sheet3!$C$2:$C$392,"none", 1,1), $AF$2)</f>
        <v>0.72150000000000003</v>
      </c>
      <c r="AA4960" s="8">
        <f>IF(ISNUMBER($X4960), _xlfn.XLOOKUP($X4960,Sheet3!$A$2:$A$392,Sheet3!$D$2:$D$392,"none", 1,1), $AF$2)</f>
        <v>1</v>
      </c>
    </row>
    <row r="4961" spans="1:27">
      <c r="A4961">
        <v>4748</v>
      </c>
      <c r="B4961" t="s">
        <v>5051</v>
      </c>
      <c r="C4961" t="s">
        <v>297</v>
      </c>
      <c r="D4961">
        <v>11</v>
      </c>
      <c r="E4961">
        <v>59</v>
      </c>
      <c r="F4961">
        <v>17.532205871999999</v>
      </c>
      <c r="G4961">
        <v>33</v>
      </c>
      <c r="H4961">
        <v>10</v>
      </c>
      <c r="I4961">
        <v>1.208774856</v>
      </c>
      <c r="J4961">
        <f>(D4961+E4961/60+F4961/3600)*15</f>
        <v>179.82305085779998</v>
      </c>
      <c r="K4961">
        <f>IF(G4961&lt;0, G4961-H4961/60-I4961/3600, G4961+H4961/60+I4961/3600)</f>
        <v>33.167002437459999</v>
      </c>
      <c r="L4961">
        <v>-1.0589999999999999</v>
      </c>
      <c r="M4961">
        <v>-10.066000000000001</v>
      </c>
      <c r="N4961">
        <v>5.76</v>
      </c>
      <c r="O4961" t="s">
        <v>9341</v>
      </c>
      <c r="P4961">
        <v>7.12</v>
      </c>
      <c r="Q4961">
        <v>5.96</v>
      </c>
      <c r="R4961" t="s">
        <v>9341</v>
      </c>
      <c r="S4961">
        <v>5.6219999999999999</v>
      </c>
      <c r="T4961" t="s">
        <v>9341</v>
      </c>
      <c r="U4961" t="s">
        <v>10648</v>
      </c>
      <c r="V4961" t="str">
        <f>LEFT($U4961,2)</f>
        <v>K1</v>
      </c>
      <c r="W4961" s="3">
        <f>_xlfn.XLOOKUP(V4961,$AC$2:$AC$43,$AD$2:$AD$43,"none")</f>
        <v>0.86</v>
      </c>
      <c r="X4961" s="3">
        <f>IF(ISNUMBER($W4961), 4600 * (1 / (0.92 * $W4961 + 1.7) + 1 / (0.92 * $W4961 + 0.62)),"none")</f>
        <v>5106.1368670782376</v>
      </c>
      <c r="Y4961" s="8">
        <f>IF(ISNUMBER($X4961), _xlfn.XLOOKUP($X4961,Sheet3!$A$2:$A$392,Sheet3!$B$2:$B$392,"none", 1,1), $AF$2)</f>
        <v>1</v>
      </c>
      <c r="Z4961" s="8">
        <f>IF(ISNUMBER($X4961), _xlfn.XLOOKUP($X4961,Sheet3!$A$2:$A$392,Sheet3!$C$2:$C$392,"none", 1,1), $AF$2)</f>
        <v>0.82210000000000005</v>
      </c>
      <c r="AA4961" s="8">
        <f>IF(ISNUMBER($X4961), _xlfn.XLOOKUP($X4961,Sheet3!$A$2:$A$392,Sheet3!$D$2:$D$392,"none", 1,1), $AF$2)</f>
        <v>0.65410000000000001</v>
      </c>
    </row>
    <row r="4962" spans="1:27">
      <c r="A4962">
        <v>5073</v>
      </c>
      <c r="B4962" t="s">
        <v>5376</v>
      </c>
      <c r="C4962" t="s">
        <v>16</v>
      </c>
      <c r="D4962">
        <v>13</v>
      </c>
      <c r="E4962">
        <v>42</v>
      </c>
      <c r="F4962">
        <v>43.429686259199997</v>
      </c>
      <c r="G4962">
        <v>34</v>
      </c>
      <c r="H4962">
        <v>59</v>
      </c>
      <c r="I4962">
        <v>20.474475072000001</v>
      </c>
      <c r="J4962">
        <f>(D4962+E4962/60+F4962/3600)*15</f>
        <v>205.68095702607997</v>
      </c>
      <c r="K4962">
        <f>IF(G4962&lt;0, G4962-H4962/60-I4962/3600, G4962+H4962/60+I4962/3600)</f>
        <v>34.989020687520004</v>
      </c>
      <c r="L4962">
        <v>13.082000000000001</v>
      </c>
      <c r="M4962">
        <v>11.375</v>
      </c>
      <c r="N4962">
        <v>5.99</v>
      </c>
      <c r="O4962" t="s">
        <v>9341</v>
      </c>
      <c r="P4962">
        <v>6.82</v>
      </c>
      <c r="Q4962">
        <v>5.96</v>
      </c>
      <c r="R4962" t="s">
        <v>9341</v>
      </c>
      <c r="S4962">
        <v>5.7690000000000001</v>
      </c>
      <c r="T4962" t="s">
        <v>9341</v>
      </c>
      <c r="U4962" t="s">
        <v>10812</v>
      </c>
      <c r="V4962" t="str">
        <f>LEFT($U4962,2)</f>
        <v>G5</v>
      </c>
      <c r="W4962" s="3">
        <f>_xlfn.XLOOKUP(V4962,$AC$2:$AC$43,$AD$2:$AD$43,"none")</f>
        <v>0.68</v>
      </c>
      <c r="X4962" s="3">
        <f>IF(ISNUMBER($W4962), 4600 * (1 / (0.92 * $W4962 + 1.7) + 1 / (0.92 * $W4962 + 0.62)),"none")</f>
        <v>5670.9835338658331</v>
      </c>
      <c r="Y4962" s="8">
        <f>IF(ISNUMBER($X4962), _xlfn.XLOOKUP($X4962,Sheet3!$A$2:$A$392,Sheet3!$B$2:$B$392,"none", 1,1), $AF$2)</f>
        <v>1</v>
      </c>
      <c r="Z4962" s="8">
        <f>IF(ISNUMBER($X4962), _xlfn.XLOOKUP($X4962,Sheet3!$A$2:$A$392,Sheet3!$C$2:$C$392,"none", 1,1), $AF$2)</f>
        <v>0.874</v>
      </c>
      <c r="AA4962" s="8">
        <f>IF(ISNUMBER($X4962), _xlfn.XLOOKUP($X4962,Sheet3!$A$2:$A$392,Sheet3!$D$2:$D$392,"none", 1,1), $AF$2)</f>
        <v>0.77600000000000002</v>
      </c>
    </row>
    <row r="4963" spans="1:27">
      <c r="A4963">
        <v>5493</v>
      </c>
      <c r="B4963" t="s">
        <v>5796</v>
      </c>
      <c r="C4963" t="s">
        <v>24</v>
      </c>
      <c r="D4963">
        <v>17</v>
      </c>
      <c r="E4963">
        <v>53</v>
      </c>
      <c r="F4963">
        <v>54.773122700000002</v>
      </c>
      <c r="G4963">
        <v>-34</v>
      </c>
      <c r="H4963">
        <v>45</v>
      </c>
      <c r="I4963">
        <v>9.7853779999999997</v>
      </c>
      <c r="J4963">
        <f>(D4963+E4963/60+F4963/3600)*15</f>
        <v>268.47822134458335</v>
      </c>
      <c r="K4963">
        <f>IF(G4963&lt;0, G4963-H4963/60-I4963/3600, G4963+H4963/60+I4963/3600)</f>
        <v>-34.752718160555553</v>
      </c>
      <c r="L4963">
        <v>1.94</v>
      </c>
      <c r="M4963">
        <v>-3.27</v>
      </c>
      <c r="N4963">
        <v>3.17</v>
      </c>
      <c r="O4963" t="s">
        <v>9341</v>
      </c>
      <c r="P4963">
        <v>5.95</v>
      </c>
      <c r="Q4963">
        <v>5.96</v>
      </c>
      <c r="R4963" t="s">
        <v>9341</v>
      </c>
      <c r="S4963">
        <v>5.9669999999999996</v>
      </c>
      <c r="T4963" t="s">
        <v>9341</v>
      </c>
      <c r="U4963" t="s">
        <v>10901</v>
      </c>
      <c r="V4963" t="str">
        <f>LEFT($U4963,2)</f>
        <v>B9</v>
      </c>
      <c r="W4963" s="3">
        <f>_xlfn.XLOOKUP(V4963,$AC$2:$AC$43,$AD$2:$AD$43,"none")</f>
        <v>-7.0000000000000007E-2</v>
      </c>
      <c r="X4963" s="3">
        <f>IF(ISNUMBER($W4963), 4600 * (1 / (0.92 * $W4963 + 1.7) + 1 / (0.92 * $W4963 + 0.62)),"none")</f>
        <v>11091.761228434079</v>
      </c>
      <c r="Y4963" s="8">
        <f>IF(ISNUMBER($X4963), _xlfn.XLOOKUP($X4963,Sheet3!$A$2:$A$392,Sheet3!$B$2:$B$392,"none", 1,1), $AF$2)</f>
        <v>0.57499999999999996</v>
      </c>
      <c r="Z4963" s="8">
        <f>IF(ISNUMBER($X4963), _xlfn.XLOOKUP($X4963,Sheet3!$A$2:$A$392,Sheet3!$C$2:$C$392,"none", 1,1), $AF$2)</f>
        <v>0.66420000000000001</v>
      </c>
      <c r="AA4963" s="8">
        <f>IF(ISNUMBER($X4963), _xlfn.XLOOKUP($X4963,Sheet3!$A$2:$A$392,Sheet3!$D$2:$D$392,"none", 1,1), $AF$2)</f>
        <v>1</v>
      </c>
    </row>
    <row r="4964" spans="1:27">
      <c r="A4964">
        <v>6196</v>
      </c>
      <c r="B4964" t="s">
        <v>6499</v>
      </c>
      <c r="C4964" t="s">
        <v>16</v>
      </c>
      <c r="D4964">
        <v>20</v>
      </c>
      <c r="E4964">
        <v>59</v>
      </c>
      <c r="F4964">
        <v>4.4820270000000004</v>
      </c>
      <c r="G4964">
        <v>4</v>
      </c>
      <c r="H4964">
        <v>17</v>
      </c>
      <c r="I4964">
        <v>36.618639999999999</v>
      </c>
      <c r="J4964">
        <f>(D4964+E4964/60+F4964/3600)*15</f>
        <v>314.76867511250003</v>
      </c>
      <c r="K4964">
        <f>IF(G4964&lt;0, G4964-H4964/60-I4964/3600, G4964+H4964/60+I4964/3600)</f>
        <v>4.293505177777778</v>
      </c>
      <c r="L4964">
        <v>-102</v>
      </c>
      <c r="M4964">
        <v>-152</v>
      </c>
      <c r="N4964" t="s">
        <v>9341</v>
      </c>
      <c r="O4964" t="s">
        <v>9341</v>
      </c>
      <c r="P4964">
        <v>6.48</v>
      </c>
      <c r="Q4964">
        <v>5.96</v>
      </c>
      <c r="R4964" t="s">
        <v>9341</v>
      </c>
      <c r="S4964" t="s">
        <v>9341</v>
      </c>
      <c r="T4964" t="s">
        <v>9341</v>
      </c>
      <c r="U4964" t="s">
        <v>11059</v>
      </c>
      <c r="V4964" t="str">
        <f>LEFT($U4964,2)</f>
        <v>F5</v>
      </c>
      <c r="W4964" s="3">
        <f>_xlfn.XLOOKUP(V4964,$AC$2:$AC$43,$AD$2:$AD$43,"none")</f>
        <v>0.45</v>
      </c>
      <c r="X4964" s="3">
        <f>IF(ISNUMBER($W4964), 4600 * (1 / (0.92 * $W4964 + 1.7) + 1 / (0.92 * $W4964 + 0.62)),"none")</f>
        <v>6624.7124722536864</v>
      </c>
      <c r="Y4964" s="8">
        <f>IF(ISNUMBER($X4964), _xlfn.XLOOKUP($X4964,Sheet3!$A$2:$A$392,Sheet3!$B$2:$B$392,"none", 1,1), $AF$2)</f>
        <v>0.99370000000000003</v>
      </c>
      <c r="Z4964" s="8">
        <f>IF(ISNUMBER($X4964), _xlfn.XLOOKUP($X4964,Sheet3!$A$2:$A$392,Sheet3!$C$2:$C$392,"none", 1,1), $AF$2)</f>
        <v>0.9526</v>
      </c>
      <c r="AA4964" s="8">
        <f>IF(ISNUMBER($X4964), _xlfn.XLOOKUP($X4964,Sheet3!$A$2:$A$392,Sheet3!$D$2:$D$392,"none", 1,1), $AF$2)</f>
        <v>1</v>
      </c>
    </row>
    <row r="4965" spans="1:27">
      <c r="A4965">
        <v>7716</v>
      </c>
      <c r="B4965" t="s">
        <v>8019</v>
      </c>
      <c r="C4965" t="s">
        <v>305</v>
      </c>
      <c r="D4965">
        <v>11</v>
      </c>
      <c r="E4965">
        <v>55</v>
      </c>
      <c r="F4965">
        <v>1.18327416E-2</v>
      </c>
      <c r="G4965">
        <v>-63</v>
      </c>
      <c r="H4965">
        <v>16</v>
      </c>
      <c r="I4965">
        <v>45.050747196000003</v>
      </c>
      <c r="J4965">
        <f>(D4965+E4965/60+F4965/3600)*15</f>
        <v>178.75004930309001</v>
      </c>
      <c r="K4965">
        <f>IF(G4965&lt;0, G4965-H4965/60-I4965/3600, G4965+H4965/60+I4965/3600)</f>
        <v>-63.279180763109999</v>
      </c>
      <c r="L4965">
        <v>-8.4849999999999994</v>
      </c>
      <c r="M4965">
        <v>-0.70599999999999996</v>
      </c>
      <c r="N4965">
        <v>0.52</v>
      </c>
      <c r="O4965">
        <v>6.03</v>
      </c>
      <c r="P4965">
        <v>6.17</v>
      </c>
      <c r="Q4965">
        <v>5.96</v>
      </c>
      <c r="R4965">
        <v>5.72</v>
      </c>
      <c r="S4965">
        <v>5.8310000000000004</v>
      </c>
      <c r="T4965">
        <v>5.56</v>
      </c>
      <c r="U4965" t="s">
        <v>9350</v>
      </c>
      <c r="V4965" t="str">
        <f>LEFT($U4965,2)</f>
        <v>A2</v>
      </c>
      <c r="W4965" s="3">
        <f>_xlfn.XLOOKUP(V4965,$AC$2:$AC$43,$AD$2:$AD$43,"none")</f>
        <v>0.05</v>
      </c>
      <c r="X4965" s="3">
        <f>IF(ISNUMBER($W4965), 4600 * (1 / (0.92 * $W4965 + 1.7) + 1 / (0.92 * $W4965 + 0.62)),"none")</f>
        <v>9541.5002631497482</v>
      </c>
      <c r="Y4965" s="8">
        <f>IF(ISNUMBER($X4965), _xlfn.XLOOKUP($X4965,Sheet3!$A$2:$A$392,Sheet3!$B$2:$B$392,"none", 1,1), $AF$2)</f>
        <v>0.65039999999999998</v>
      </c>
      <c r="Z4965" s="8">
        <f>IF(ISNUMBER($X4965), _xlfn.XLOOKUP($X4965,Sheet3!$A$2:$A$392,Sheet3!$C$2:$C$392,"none", 1,1), $AF$2)</f>
        <v>0.72150000000000003</v>
      </c>
      <c r="AA4965" s="8">
        <f>IF(ISNUMBER($X4965), _xlfn.XLOOKUP($X4965,Sheet3!$A$2:$A$392,Sheet3!$D$2:$D$392,"none", 1,1), $AF$2)</f>
        <v>1</v>
      </c>
    </row>
    <row r="4966" spans="1:27">
      <c r="A4966">
        <v>8071</v>
      </c>
      <c r="B4966" t="s">
        <v>8374</v>
      </c>
      <c r="C4966" t="s">
        <v>313</v>
      </c>
      <c r="D4966">
        <v>21</v>
      </c>
      <c r="E4966">
        <v>55</v>
      </c>
      <c r="F4966">
        <v>11.394170000000001</v>
      </c>
      <c r="G4966">
        <v>-61</v>
      </c>
      <c r="H4966">
        <v>53</v>
      </c>
      <c r="I4966">
        <v>11.794700000000001</v>
      </c>
      <c r="J4966">
        <f>(D4966+E4966/60+F4966/3600)*15</f>
        <v>328.79747570833337</v>
      </c>
      <c r="K4966">
        <f>IF(G4966&lt;0, G4966-H4966/60-I4966/3600, G4966+H4966/60+I4966/3600)</f>
        <v>-61.886609638888885</v>
      </c>
      <c r="L4966">
        <v>44.5</v>
      </c>
      <c r="M4966">
        <v>-91.07</v>
      </c>
      <c r="N4966">
        <v>21.52</v>
      </c>
      <c r="O4966" t="s">
        <v>9341</v>
      </c>
      <c r="P4966">
        <v>6.37</v>
      </c>
      <c r="Q4966">
        <v>5.96</v>
      </c>
      <c r="R4966" t="s">
        <v>9341</v>
      </c>
      <c r="S4966">
        <v>5.8049999999999997</v>
      </c>
      <c r="T4966" t="s">
        <v>9341</v>
      </c>
      <c r="U4966" t="s">
        <v>11420</v>
      </c>
      <c r="V4966" t="str">
        <f>LEFT($U4966,2)</f>
        <v>F0</v>
      </c>
      <c r="W4966" s="3">
        <f>_xlfn.XLOOKUP(V4966,$AC$2:$AC$43,$AD$2:$AD$43,"none")</f>
        <v>0.32</v>
      </c>
      <c r="X4966" s="3">
        <f>IF(ISNUMBER($W4966), 4600 * (1 / (0.92 * $W4966 + 1.7) + 1 / (0.92 * $W4966 + 0.62)),"none")</f>
        <v>7337.0792549848238</v>
      </c>
      <c r="Y4966" s="8">
        <f>IF(ISNUMBER($X4966), _xlfn.XLOOKUP($X4966,Sheet3!$A$2:$A$392,Sheet3!$B$2:$B$392,"none", 1,1), $AF$2)</f>
        <v>0.86680000000000001</v>
      </c>
      <c r="Z4966" s="8">
        <f>IF(ISNUMBER($X4966), _xlfn.XLOOKUP($X4966,Sheet3!$A$2:$A$392,Sheet3!$C$2:$C$392,"none", 1,1), $AF$2)</f>
        <v>0.87180000000000002</v>
      </c>
      <c r="AA4966" s="8">
        <f>IF(ISNUMBER($X4966), _xlfn.XLOOKUP($X4966,Sheet3!$A$2:$A$392,Sheet3!$D$2:$D$392,"none", 1,1), $AF$2)</f>
        <v>1</v>
      </c>
    </row>
    <row r="4967" spans="1:27">
      <c r="A4967">
        <v>8100</v>
      </c>
      <c r="B4967" t="s">
        <v>8403</v>
      </c>
      <c r="C4967" t="s">
        <v>15</v>
      </c>
      <c r="D4967">
        <v>14</v>
      </c>
      <c r="E4967">
        <v>52</v>
      </c>
      <c r="F4967">
        <v>35.258759500799997</v>
      </c>
      <c r="G4967">
        <v>-63</v>
      </c>
      <c r="H4967">
        <v>48</v>
      </c>
      <c r="I4967">
        <v>35.356730796000001</v>
      </c>
      <c r="J4967">
        <f>(D4967+E4967/60+F4967/3600)*15</f>
        <v>223.14691149792</v>
      </c>
      <c r="K4967">
        <f>IF(G4967&lt;0, G4967-H4967/60-I4967/3600, G4967+H4967/60+I4967/3600)</f>
        <v>-63.809821314109996</v>
      </c>
      <c r="L4967">
        <v>-7.194</v>
      </c>
      <c r="M4967">
        <v>-9.4190000000000005</v>
      </c>
      <c r="N4967">
        <v>1.96</v>
      </c>
      <c r="O4967" t="s">
        <v>9341</v>
      </c>
      <c r="P4967">
        <v>6.66</v>
      </c>
      <c r="Q4967">
        <v>5.96</v>
      </c>
      <c r="R4967" t="s">
        <v>9341</v>
      </c>
      <c r="S4967">
        <v>5.6580000000000004</v>
      </c>
      <c r="T4967">
        <v>4.9930000000000003</v>
      </c>
      <c r="U4967" t="s">
        <v>10971</v>
      </c>
      <c r="V4967" t="str">
        <f>LEFT($U4967,2)</f>
        <v>F8</v>
      </c>
      <c r="W4967" s="3">
        <f>_xlfn.XLOOKUP(V4967,$AC$2:$AC$43,$AD$2:$AD$43,"none")</f>
        <v>0.53</v>
      </c>
      <c r="X4967" s="3">
        <f>IF(ISNUMBER($W4967), 4600 * (1 / (0.92 * $W4967 + 1.7) + 1 / (0.92 * $W4967 + 0.62)),"none")</f>
        <v>6255.8848880729693</v>
      </c>
      <c r="Y4967" s="8">
        <f>IF(ISNUMBER($X4967), _xlfn.XLOOKUP($X4967,Sheet3!$A$2:$A$392,Sheet3!$B$2:$B$392,"none", 1,1), $AF$2)</f>
        <v>1</v>
      </c>
      <c r="Z4967" s="8">
        <f>IF(ISNUMBER($X4967), _xlfn.XLOOKUP($X4967,Sheet3!$A$2:$A$392,Sheet3!$C$2:$C$392,"none", 1,1), $AF$2)</f>
        <v>0.92759999999999998</v>
      </c>
      <c r="AA4967" s="8">
        <f>IF(ISNUMBER($X4967), _xlfn.XLOOKUP($X4967,Sheet3!$A$2:$A$392,Sheet3!$D$2:$D$392,"none", 1,1), $AF$2)</f>
        <v>0.91679999999999995</v>
      </c>
    </row>
    <row r="4968" spans="1:27">
      <c r="A4968">
        <v>8485</v>
      </c>
      <c r="B4968" t="s">
        <v>8788</v>
      </c>
      <c r="C4968" t="s">
        <v>297</v>
      </c>
      <c r="D4968">
        <v>18</v>
      </c>
      <c r="E4968">
        <v>27</v>
      </c>
      <c r="F4968">
        <v>4.2230805480000004</v>
      </c>
      <c r="G4968">
        <v>-53</v>
      </c>
      <c r="H4968">
        <v>6</v>
      </c>
      <c r="I4968">
        <v>36.752105880000002</v>
      </c>
      <c r="J4968">
        <f>(D4968+E4968/60+F4968/3600)*15</f>
        <v>276.76759616895004</v>
      </c>
      <c r="K4968">
        <f>IF(G4968&lt;0, G4968-H4968/60-I4968/3600, G4968+H4968/60+I4968/3600)</f>
        <v>-53.110208918300003</v>
      </c>
      <c r="L4968">
        <v>-0.19400000000000001</v>
      </c>
      <c r="M4968">
        <v>10.936</v>
      </c>
      <c r="N4968">
        <v>6.6</v>
      </c>
      <c r="O4968" t="s">
        <v>9341</v>
      </c>
      <c r="P4968">
        <v>7.15</v>
      </c>
      <c r="Q4968">
        <v>5.96</v>
      </c>
      <c r="R4968" t="s">
        <v>9341</v>
      </c>
      <c r="S4968">
        <v>5.6349999999999998</v>
      </c>
      <c r="T4968" t="s">
        <v>9341</v>
      </c>
      <c r="U4968" t="s">
        <v>9371</v>
      </c>
      <c r="V4968" t="str">
        <f>LEFT($U4968,2)</f>
        <v>K2</v>
      </c>
      <c r="W4968" s="3">
        <f>_xlfn.XLOOKUP(V4968,$AC$2:$AC$43,$AD$2:$AD$43,"none")</f>
        <v>0.92</v>
      </c>
      <c r="X4968" s="3">
        <f>IF(ISNUMBER($W4968), 4600 * (1 / (0.92 * $W4968 + 1.7) + 1 / (0.92 * $W4968 + 0.62)),"none")</f>
        <v>4943.4058698702656</v>
      </c>
      <c r="Y4968" s="8">
        <f>IF(ISNUMBER($X4968), _xlfn.XLOOKUP($X4968,Sheet3!$A$2:$A$392,Sheet3!$B$2:$B$392,"none", 1,1), $AF$2)</f>
        <v>1</v>
      </c>
      <c r="Z4968" s="8">
        <f>IF(ISNUMBER($X4968), _xlfn.XLOOKUP($X4968,Sheet3!$A$2:$A$392,Sheet3!$C$2:$C$392,"none", 1,1), $AF$2)</f>
        <v>0.79920000000000002</v>
      </c>
      <c r="AA4968" s="8">
        <f>IF(ISNUMBER($X4968), _xlfn.XLOOKUP($X4968,Sheet3!$A$2:$A$392,Sheet3!$D$2:$D$392,"none", 1,1), $AF$2)</f>
        <v>0.60450000000000004</v>
      </c>
    </row>
    <row r="4969" spans="1:27">
      <c r="A4969">
        <v>8833</v>
      </c>
      <c r="B4969" t="s">
        <v>9138</v>
      </c>
      <c r="C4969" t="s">
        <v>305</v>
      </c>
      <c r="D4969">
        <v>12</v>
      </c>
      <c r="E4969">
        <v>4</v>
      </c>
      <c r="F4969">
        <v>57.214589774399997</v>
      </c>
      <c r="G4969">
        <v>-60</v>
      </c>
      <c r="H4969">
        <v>58</v>
      </c>
      <c r="I4969">
        <v>5.7110374200000003</v>
      </c>
      <c r="J4969">
        <f>(D4969+E4969/60+F4969/3600)*15</f>
        <v>181.23839412405999</v>
      </c>
      <c r="K4969">
        <f>IF(G4969&lt;0, G4969-H4969/60-I4969/3600, G4969+H4969/60+I4969/3600)</f>
        <v>-60.968253065950002</v>
      </c>
      <c r="L4969">
        <v>-26.51</v>
      </c>
      <c r="M4969">
        <v>-5.9669999999999996</v>
      </c>
      <c r="N4969">
        <v>4.3499999999999996</v>
      </c>
      <c r="O4969" t="s">
        <v>9341</v>
      </c>
      <c r="P4969">
        <v>7.625</v>
      </c>
      <c r="Q4969">
        <v>5.96</v>
      </c>
      <c r="R4969" t="s">
        <v>9341</v>
      </c>
      <c r="S4969">
        <v>5.0970000000000004</v>
      </c>
      <c r="T4969" t="s">
        <v>9341</v>
      </c>
      <c r="U4969" t="s">
        <v>9517</v>
      </c>
      <c r="V4969" t="str">
        <f>LEFT($U4969,2)</f>
        <v>M2</v>
      </c>
      <c r="W4969" s="3">
        <f>_xlfn.XLOOKUP(V4969,$AC$2:$AC$43,$AD$2:$AD$43,"none")</f>
        <v>1.47</v>
      </c>
      <c r="X4969" s="3">
        <f>IF(ISNUMBER($W4969), 4600 * (1 / (0.92 * $W4969 + 1.7) + 1 / (0.92 * $W4969 + 0.62)),"none")</f>
        <v>3839.1950178350371</v>
      </c>
      <c r="Y4969" s="8">
        <f>IF(ISNUMBER($X4969), _xlfn.XLOOKUP($X4969,Sheet3!$A$2:$A$392,Sheet3!$B$2:$B$392,"none", 1,1), $AF$2)</f>
        <v>1</v>
      </c>
      <c r="Z4969" s="8">
        <f>IF(ISNUMBER($X4969), _xlfn.XLOOKUP($X4969,Sheet3!$A$2:$A$392,Sheet3!$C$2:$C$392,"none", 1,1), $AF$2)</f>
        <v>0.64800000000000002</v>
      </c>
      <c r="AA4969" s="8">
        <f>IF(ISNUMBER($X4969), _xlfn.XLOOKUP($X4969,Sheet3!$A$2:$A$392,Sheet3!$D$2:$D$392,"none", 1,1), $AF$2)</f>
        <v>0.33460000000000001</v>
      </c>
    </row>
    <row r="4970" spans="1:27">
      <c r="A4970">
        <v>8962</v>
      </c>
      <c r="B4970" t="s">
        <v>9267</v>
      </c>
      <c r="C4970" t="s">
        <v>297</v>
      </c>
      <c r="D4970">
        <v>20</v>
      </c>
      <c r="E4970">
        <v>58</v>
      </c>
      <c r="F4970">
        <v>30.030999999999999</v>
      </c>
      <c r="G4970">
        <v>50</v>
      </c>
      <c r="H4970">
        <v>27</v>
      </c>
      <c r="I4970">
        <v>42.44</v>
      </c>
      <c r="J4970">
        <f>(D4970+E4970/60+F4970/3600)*15</f>
        <v>314.62512916666668</v>
      </c>
      <c r="K4970">
        <f>IF(G4970&lt;0, G4970-H4970/60-I4970/3600, G4970+H4970/60+I4970/3600)</f>
        <v>50.46178888888889</v>
      </c>
      <c r="L4970">
        <v>5.2</v>
      </c>
      <c r="M4970">
        <v>2.8</v>
      </c>
      <c r="N4970" t="s">
        <v>9341</v>
      </c>
      <c r="O4970" t="s">
        <v>9341</v>
      </c>
      <c r="P4970">
        <v>5.82</v>
      </c>
      <c r="Q4970">
        <v>5.96</v>
      </c>
      <c r="R4970" t="s">
        <v>9341</v>
      </c>
      <c r="S4970" t="s">
        <v>9341</v>
      </c>
      <c r="T4970" t="s">
        <v>9341</v>
      </c>
      <c r="U4970" t="s">
        <v>11545</v>
      </c>
      <c r="V4970" t="str">
        <f>LEFT($U4970,2)</f>
        <v>B7</v>
      </c>
      <c r="W4970" s="3">
        <f>_xlfn.XLOOKUP(V4970,$AC$2:$AC$43,$AD$2:$AD$43,"none")</f>
        <v>-0.13</v>
      </c>
      <c r="X4970" s="3">
        <f>IF(ISNUMBER($W4970), 4600 * (1 / (0.92 * $W4970 + 1.7) + 1 / (0.92 * $W4970 + 0.62)),"none")</f>
        <v>12103.301413538873</v>
      </c>
      <c r="Y4970" s="8">
        <f>IF(ISNUMBER($X4970), _xlfn.XLOOKUP($X4970,Sheet3!$A$2:$A$392,Sheet3!$B$2:$B$392,"none", 1,1), $AF$2)</f>
        <v>0.53700000000000003</v>
      </c>
      <c r="Z4970" s="8">
        <f>IF(ISNUMBER($X4970), _xlfn.XLOOKUP($X4970,Sheet3!$A$2:$A$392,Sheet3!$C$2:$C$392,"none", 1,1), $AF$2)</f>
        <v>0.63400000000000001</v>
      </c>
      <c r="AA4970" s="8">
        <f>IF(ISNUMBER($X4970), _xlfn.XLOOKUP($X4970,Sheet3!$A$2:$A$392,Sheet3!$D$2:$D$392,"none", 1,1), $AF$2)</f>
        <v>1</v>
      </c>
    </row>
    <row r="4971" spans="1:27">
      <c r="A4971">
        <v>1840</v>
      </c>
      <c r="B4971" t="s">
        <v>2141</v>
      </c>
      <c r="C4971" t="s">
        <v>12</v>
      </c>
      <c r="D4971">
        <v>4</v>
      </c>
      <c r="E4971">
        <v>52</v>
      </c>
      <c r="F4971">
        <v>47.1169861176</v>
      </c>
      <c r="G4971">
        <v>27</v>
      </c>
      <c r="H4971">
        <v>53</v>
      </c>
      <c r="I4971">
        <v>50.963387783999998</v>
      </c>
      <c r="J4971">
        <f>(D4971+E4971/60+F4971/3600)*15</f>
        <v>73.196320775490008</v>
      </c>
      <c r="K4971">
        <f>IF(G4971&lt;0, G4971-H4971/60-I4971/3600, G4971+H4971/60+I4971/3600)</f>
        <v>27.89748982994</v>
      </c>
      <c r="L4971">
        <v>44.662999999999997</v>
      </c>
      <c r="M4971">
        <v>-34.015000000000001</v>
      </c>
      <c r="N4971">
        <v>8.5</v>
      </c>
      <c r="O4971" t="s">
        <v>9341</v>
      </c>
      <c r="P4971">
        <v>6.3280000000000003</v>
      </c>
      <c r="Q4971">
        <v>5.9610000000000003</v>
      </c>
      <c r="R4971" t="s">
        <v>9341</v>
      </c>
      <c r="S4971">
        <v>5.88</v>
      </c>
      <c r="T4971" t="s">
        <v>9341</v>
      </c>
      <c r="U4971" t="s">
        <v>10020</v>
      </c>
      <c r="V4971" t="str">
        <f>LEFT($U4971,2)</f>
        <v>F2</v>
      </c>
      <c r="W4971" s="3">
        <f>_xlfn.XLOOKUP(V4971,$AC$2:$AC$43,$AD$2:$AD$43,"none")</f>
        <v>0.35</v>
      </c>
      <c r="X4971" s="3">
        <f>IF(ISNUMBER($W4971), 4600 * (1 / (0.92 * $W4971 + 1.7) + 1 / (0.92 * $W4971 + 0.62)),"none")</f>
        <v>7158.2024482287206</v>
      </c>
      <c r="Y4971" s="8">
        <f>IF(ISNUMBER($X4971), _xlfn.XLOOKUP($X4971,Sheet3!$A$2:$A$392,Sheet3!$B$2:$B$392,"none", 1,1), $AF$2)</f>
        <v>0.89859999999999995</v>
      </c>
      <c r="Z4971" s="8">
        <f>IF(ISNUMBER($X4971), _xlfn.XLOOKUP($X4971,Sheet3!$A$2:$A$392,Sheet3!$C$2:$C$392,"none", 1,1), $AF$2)</f>
        <v>0.89249999999999996</v>
      </c>
      <c r="AA4971" s="8">
        <f>IF(ISNUMBER($X4971), _xlfn.XLOOKUP($X4971,Sheet3!$A$2:$A$392,Sheet3!$D$2:$D$392,"none", 1,1), $AF$2)</f>
        <v>1</v>
      </c>
    </row>
    <row r="4972" spans="1:27">
      <c r="A4972">
        <v>3798</v>
      </c>
      <c r="B4972" t="s">
        <v>4101</v>
      </c>
      <c r="C4972" t="s">
        <v>16</v>
      </c>
      <c r="D4972">
        <v>0</v>
      </c>
      <c r="E4972">
        <v>47</v>
      </c>
      <c r="F4972">
        <v>23.6337646464</v>
      </c>
      <c r="G4972">
        <v>6</v>
      </c>
      <c r="H4972">
        <v>44</v>
      </c>
      <c r="I4972">
        <v>27.497493888000001</v>
      </c>
      <c r="J4972">
        <f>(D4972+E4972/60+F4972/3600)*15</f>
        <v>11.848474019359999</v>
      </c>
      <c r="K4972">
        <f>IF(G4972&lt;0, G4972-H4972/60-I4972/3600, G4972+H4972/60+I4972/3600)</f>
        <v>6.7409715260800001</v>
      </c>
      <c r="L4972">
        <v>9.3379999999999992</v>
      </c>
      <c r="M4972">
        <v>-20.013999999999999</v>
      </c>
      <c r="N4972">
        <v>8.6199999999999992</v>
      </c>
      <c r="O4972" t="s">
        <v>9341</v>
      </c>
      <c r="P4972">
        <v>6.9180000000000001</v>
      </c>
      <c r="Q4972">
        <v>5.9610000000000003</v>
      </c>
      <c r="R4972" t="s">
        <v>9341</v>
      </c>
      <c r="S4972">
        <v>5.7439999999999998</v>
      </c>
      <c r="T4972" t="s">
        <v>9341</v>
      </c>
      <c r="U4972" t="s">
        <v>9379</v>
      </c>
      <c r="V4972" t="str">
        <f>LEFT($U4972,2)</f>
        <v>G8</v>
      </c>
      <c r="W4972" s="3">
        <f>_xlfn.XLOOKUP(V4972,$AC$2:$AC$43,$AD$2:$AD$43,"none")</f>
        <v>0.74</v>
      </c>
      <c r="X4972" s="3">
        <f>IF(ISNUMBER($W4972), 4600 * (1 / (0.92 * $W4972 + 1.7) + 1 / (0.92 * $W4972 + 0.62)),"none")</f>
        <v>5468.4090187676065</v>
      </c>
      <c r="Y4972" s="8">
        <f>IF(ISNUMBER($X4972), _xlfn.XLOOKUP($X4972,Sheet3!$A$2:$A$392,Sheet3!$B$2:$B$392,"none", 1,1), $AF$2)</f>
        <v>1</v>
      </c>
      <c r="Z4972" s="8">
        <f>IF(ISNUMBER($X4972), _xlfn.XLOOKUP($X4972,Sheet3!$A$2:$A$392,Sheet3!$C$2:$C$392,"none", 1,1), $AF$2)</f>
        <v>0.85409999999999997</v>
      </c>
      <c r="AA4972" s="8">
        <f>IF(ISNUMBER($X4972), _xlfn.XLOOKUP($X4972,Sheet3!$A$2:$A$392,Sheet3!$D$2:$D$392,"none", 1,1), $AF$2)</f>
        <v>0.72770000000000001</v>
      </c>
    </row>
    <row r="4973" spans="1:27">
      <c r="A4973">
        <v>4130</v>
      </c>
      <c r="B4973" t="s">
        <v>4433</v>
      </c>
      <c r="C4973" t="s">
        <v>297</v>
      </c>
      <c r="D4973">
        <v>1</v>
      </c>
      <c r="E4973">
        <v>41</v>
      </c>
      <c r="F4973">
        <v>39.236659456799998</v>
      </c>
      <c r="G4973">
        <v>30</v>
      </c>
      <c r="H4973">
        <v>2</v>
      </c>
      <c r="I4973">
        <v>49.632274932000001</v>
      </c>
      <c r="J4973">
        <f>(D4973+E4973/60+F4973/3600)*15</f>
        <v>25.413486081070001</v>
      </c>
      <c r="K4973">
        <f>IF(G4973&lt;0, G4973-H4973/60-I4973/3600, G4973+H4973/60+I4973/3600)</f>
        <v>30.047120076370003</v>
      </c>
      <c r="L4973">
        <v>-8.0470000000000006</v>
      </c>
      <c r="M4973">
        <v>-6.5430000000000001</v>
      </c>
      <c r="N4973">
        <v>5.74</v>
      </c>
      <c r="O4973" t="s">
        <v>9341</v>
      </c>
      <c r="P4973">
        <v>6.99</v>
      </c>
      <c r="Q4973">
        <v>5.9610000000000003</v>
      </c>
      <c r="R4973" t="s">
        <v>9341</v>
      </c>
      <c r="S4973">
        <v>5.6989999999999998</v>
      </c>
      <c r="T4973" t="s">
        <v>9341</v>
      </c>
      <c r="U4973" t="s">
        <v>9403</v>
      </c>
      <c r="V4973" t="str">
        <f>LEFT($U4973,2)</f>
        <v>K0</v>
      </c>
      <c r="W4973" s="3">
        <f>_xlfn.XLOOKUP(V4973,$AC$2:$AC$43,$AD$2:$AD$43,"none")</f>
        <v>0.81</v>
      </c>
      <c r="X4973" s="3">
        <f>IF(ISNUMBER($W4973), 4600 * (1 / (0.92 * $W4973 + 1.7) + 1 / (0.92 * $W4973 + 0.62)),"none")</f>
        <v>5250.7063834266155</v>
      </c>
      <c r="Y4973" s="8">
        <f>IF(ISNUMBER($X4973), _xlfn.XLOOKUP($X4973,Sheet3!$A$2:$A$392,Sheet3!$B$2:$B$392,"none", 1,1), $AF$2)</f>
        <v>1</v>
      </c>
      <c r="Z4973" s="8">
        <f>IF(ISNUMBER($X4973), _xlfn.XLOOKUP($X4973,Sheet3!$A$2:$A$392,Sheet3!$C$2:$C$392,"none", 1,1), $AF$2)</f>
        <v>0.83299999999999996</v>
      </c>
      <c r="AA4973" s="8">
        <f>IF(ISNUMBER($X4973), _xlfn.XLOOKUP($X4973,Sheet3!$A$2:$A$392,Sheet3!$D$2:$D$392,"none", 1,1), $AF$2)</f>
        <v>0.67869999999999997</v>
      </c>
    </row>
    <row r="4974" spans="1:27">
      <c r="A4974">
        <v>8182</v>
      </c>
      <c r="B4974" t="s">
        <v>8485</v>
      </c>
      <c r="C4974" t="s">
        <v>297</v>
      </c>
      <c r="D4974">
        <v>19</v>
      </c>
      <c r="E4974">
        <v>31</v>
      </c>
      <c r="F4974">
        <v>10.9707380784</v>
      </c>
      <c r="G4974">
        <v>-68</v>
      </c>
      <c r="H4974">
        <v>26</v>
      </c>
      <c r="I4974">
        <v>2.1128687519999998</v>
      </c>
      <c r="J4974">
        <f>(D4974+E4974/60+F4974/3600)*15</f>
        <v>292.79571140865994</v>
      </c>
      <c r="K4974">
        <f>IF(G4974&lt;0, G4974-H4974/60-I4974/3600, G4974+H4974/60+I4974/3600)</f>
        <v>-68.43392024132001</v>
      </c>
      <c r="L4974">
        <v>17.364000000000001</v>
      </c>
      <c r="M4974">
        <v>-13.943</v>
      </c>
      <c r="N4974">
        <v>2.84</v>
      </c>
      <c r="O4974" t="s">
        <v>9341</v>
      </c>
      <c r="P4974">
        <v>7.6180000000000003</v>
      </c>
      <c r="Q4974">
        <v>5.9610000000000003</v>
      </c>
      <c r="R4974" t="s">
        <v>9341</v>
      </c>
      <c r="S4974">
        <v>5.2560000000000002</v>
      </c>
      <c r="T4974" t="s">
        <v>9341</v>
      </c>
      <c r="U4974" t="s">
        <v>10235</v>
      </c>
      <c r="V4974" t="str">
        <f>LEFT($U4974,2)</f>
        <v>K4</v>
      </c>
      <c r="W4974" s="3">
        <f>_xlfn.XLOOKUP(V4974,$AC$2:$AC$43,$AD$2:$AD$43,"none")</f>
        <v>1</v>
      </c>
      <c r="X4974" s="3">
        <f>IF(ISNUMBER($W4974), 4600 * (1 / (0.92 * $W4974 + 1.7) + 1 / (0.92 * $W4974 + 0.62)),"none")</f>
        <v>4742.7381778526815</v>
      </c>
      <c r="Y4974" s="8">
        <f>IF(ISNUMBER($X4974), _xlfn.XLOOKUP($X4974,Sheet3!$A$2:$A$392,Sheet3!$B$2:$B$392,"none", 1,1), $AF$2)</f>
        <v>1</v>
      </c>
      <c r="Z4974" s="8">
        <f>IF(ISNUMBER($X4974), _xlfn.XLOOKUP($X4974,Sheet3!$A$2:$A$392,Sheet3!$C$2:$C$392,"none", 1,1), $AF$2)</f>
        <v>0.77500000000000002</v>
      </c>
      <c r="AA4974" s="8">
        <f>IF(ISNUMBER($X4974), _xlfn.XLOOKUP($X4974,Sheet3!$A$2:$A$392,Sheet3!$D$2:$D$392,"none", 1,1), $AF$2)</f>
        <v>0.55479999999999996</v>
      </c>
    </row>
    <row r="4975" spans="1:27">
      <c r="A4975">
        <v>8207</v>
      </c>
      <c r="B4975" t="s">
        <v>8510</v>
      </c>
      <c r="C4975" t="s">
        <v>16</v>
      </c>
      <c r="D4975">
        <v>14</v>
      </c>
      <c r="E4975">
        <v>9</v>
      </c>
      <c r="F4975">
        <v>35.0324964096</v>
      </c>
      <c r="G4975">
        <v>-51</v>
      </c>
      <c r="H4975">
        <v>30</v>
      </c>
      <c r="I4975">
        <v>16.832689380000001</v>
      </c>
      <c r="J4975">
        <f>(D4975+E4975/60+F4975/3600)*15</f>
        <v>212.39596873503999</v>
      </c>
      <c r="K4975">
        <f>IF(G4975&lt;0, G4975-H4975/60-I4975/3600, G4975+H4975/60+I4975/3600)</f>
        <v>-51.504675747050001</v>
      </c>
      <c r="L4975">
        <v>-32.064</v>
      </c>
      <c r="M4975">
        <v>-12.414</v>
      </c>
      <c r="N4975">
        <v>5.84</v>
      </c>
      <c r="O4975" t="s">
        <v>9341</v>
      </c>
      <c r="P4975">
        <v>5.9130000000000003</v>
      </c>
      <c r="Q4975">
        <v>5.9610000000000003</v>
      </c>
      <c r="R4975" t="s">
        <v>9341</v>
      </c>
      <c r="S4975">
        <v>5.9580000000000002</v>
      </c>
      <c r="T4975" t="s">
        <v>9341</v>
      </c>
      <c r="U4975" t="s">
        <v>9437</v>
      </c>
      <c r="V4975" t="str">
        <f>LEFT($U4975,2)</f>
        <v>B8</v>
      </c>
      <c r="W4975" s="3">
        <f>_xlfn.XLOOKUP(V4975,$AC$2:$AC$43,$AD$2:$AD$43,"none")</f>
        <v>-0.11</v>
      </c>
      <c r="X4975" s="3">
        <f>IF(ISNUMBER($W4975), 4600 * (1 / (0.92 * $W4975 + 1.7) + 1 / (0.92 * $W4975 + 0.62)),"none")</f>
        <v>11743.77313439976</v>
      </c>
      <c r="Y4975" s="8">
        <f>IF(ISNUMBER($X4975), _xlfn.XLOOKUP($X4975,Sheet3!$A$2:$A$392,Sheet3!$B$2:$B$392,"none", 1,1), $AF$2)</f>
        <v>0.54959999999999998</v>
      </c>
      <c r="Z4975" s="8">
        <f>IF(ISNUMBER($X4975), _xlfn.XLOOKUP($X4975,Sheet3!$A$2:$A$392,Sheet3!$C$2:$C$392,"none", 1,1), $AF$2)</f>
        <v>0.64410000000000001</v>
      </c>
      <c r="AA4975" s="8">
        <f>IF(ISNUMBER($X4975), _xlfn.XLOOKUP($X4975,Sheet3!$A$2:$A$392,Sheet3!$D$2:$D$392,"none", 1,1), $AF$2)</f>
        <v>1</v>
      </c>
    </row>
    <row r="4976" spans="1:27">
      <c r="A4976">
        <v>2747</v>
      </c>
      <c r="B4976" t="s">
        <v>3050</v>
      </c>
      <c r="C4976" t="s">
        <v>297</v>
      </c>
      <c r="D4976">
        <v>7</v>
      </c>
      <c r="E4976">
        <v>25</v>
      </c>
      <c r="F4976">
        <v>51.1999347</v>
      </c>
      <c r="G4976">
        <v>-5</v>
      </c>
      <c r="H4976">
        <v>46</v>
      </c>
      <c r="I4976">
        <v>29.862957504000001</v>
      </c>
      <c r="J4976">
        <f>(D4976+E4976/60+F4976/3600)*15</f>
        <v>111.46333306125001</v>
      </c>
      <c r="K4976">
        <f>IF(G4976&lt;0, G4976-H4976/60-I4976/3600, G4976+H4976/60+I4976/3600)</f>
        <v>-5.7749619326400001</v>
      </c>
      <c r="L4976">
        <v>-3.6309999999999998</v>
      </c>
      <c r="M4976">
        <v>-2.4900000000000002</v>
      </c>
      <c r="N4976">
        <v>1.73</v>
      </c>
      <c r="O4976" t="s">
        <v>9341</v>
      </c>
      <c r="P4976">
        <v>6.8949999999999996</v>
      </c>
      <c r="Q4976">
        <v>5.9619999999999997</v>
      </c>
      <c r="R4976" t="s">
        <v>9341</v>
      </c>
      <c r="S4976">
        <v>5.7539999999999996</v>
      </c>
      <c r="T4976" t="s">
        <v>9341</v>
      </c>
      <c r="U4976" t="s">
        <v>10075</v>
      </c>
      <c r="V4976" t="str">
        <f>LEFT($U4976,2)</f>
        <v>G3</v>
      </c>
      <c r="W4976" s="3">
        <f>_xlfn.XLOOKUP(V4976,$AC$2:$AC$43,$AD$2:$AD$43,"none")</f>
        <v>0.65</v>
      </c>
      <c r="X4976" s="3">
        <f>IF(ISNUMBER($W4976), 4600 * (1 / (0.92 * $W4976 + 1.7) + 1 / (0.92 * $W4976 + 0.62)),"none")</f>
        <v>5778.4237310662083</v>
      </c>
      <c r="Y4976" s="8">
        <f>IF(ISNUMBER($X4976), _xlfn.XLOOKUP($X4976,Sheet3!$A$2:$A$392,Sheet3!$B$2:$B$392,"none", 1,1), $AF$2)</f>
        <v>1</v>
      </c>
      <c r="Z4976" s="8">
        <f>IF(ISNUMBER($X4976), _xlfn.XLOOKUP($X4976,Sheet3!$A$2:$A$392,Sheet3!$C$2:$C$392,"none", 1,1), $AF$2)</f>
        <v>0.88360000000000005</v>
      </c>
      <c r="AA4976" s="8">
        <f>IF(ISNUMBER($X4976), _xlfn.XLOOKUP($X4976,Sheet3!$A$2:$A$392,Sheet3!$D$2:$D$392,"none", 1,1), $AF$2)</f>
        <v>0.8</v>
      </c>
    </row>
    <row r="4977" spans="1:27">
      <c r="A4977">
        <v>3919</v>
      </c>
      <c r="B4977" t="s">
        <v>4222</v>
      </c>
      <c r="C4977" t="s">
        <v>16</v>
      </c>
      <c r="D4977">
        <v>1</v>
      </c>
      <c r="E4977">
        <v>14</v>
      </c>
      <c r="F4977">
        <v>7.6281618311999999</v>
      </c>
      <c r="G4977">
        <v>16</v>
      </c>
      <c r="H4977">
        <v>8</v>
      </c>
      <c r="I4977">
        <v>0.514454568</v>
      </c>
      <c r="J4977">
        <f>(D4977+E4977/60+F4977/3600)*15</f>
        <v>18.531784007630002</v>
      </c>
      <c r="K4977">
        <f>IF(G4977&lt;0, G4977-H4977/60-I4977/3600, G4977+H4977/60+I4977/3600)</f>
        <v>16.133476237379998</v>
      </c>
      <c r="L4977">
        <v>-27.887</v>
      </c>
      <c r="M4977">
        <v>-26.077000000000002</v>
      </c>
      <c r="N4977">
        <v>7.68</v>
      </c>
      <c r="O4977" t="s">
        <v>9341</v>
      </c>
      <c r="P4977">
        <v>5.8730000000000002</v>
      </c>
      <c r="Q4977">
        <v>5.9619999999999997</v>
      </c>
      <c r="R4977" t="s">
        <v>9341</v>
      </c>
      <c r="S4977">
        <v>5.9489999999999998</v>
      </c>
      <c r="T4977" t="s">
        <v>9341</v>
      </c>
      <c r="U4977" t="s">
        <v>9408</v>
      </c>
      <c r="V4977" t="str">
        <f>LEFT($U4977,2)</f>
        <v>B8</v>
      </c>
      <c r="W4977" s="3">
        <f>_xlfn.XLOOKUP(V4977,$AC$2:$AC$43,$AD$2:$AD$43,"none")</f>
        <v>-0.11</v>
      </c>
      <c r="X4977" s="3">
        <f>IF(ISNUMBER($W4977), 4600 * (1 / (0.92 * $W4977 + 1.7) + 1 / (0.92 * $W4977 + 0.62)),"none")</f>
        <v>11743.77313439976</v>
      </c>
      <c r="Y4977" s="8">
        <f>IF(ISNUMBER($X4977), _xlfn.XLOOKUP($X4977,Sheet3!$A$2:$A$392,Sheet3!$B$2:$B$392,"none", 1,1), $AF$2)</f>
        <v>0.54959999999999998</v>
      </c>
      <c r="Z4977" s="8">
        <f>IF(ISNUMBER($X4977), _xlfn.XLOOKUP($X4977,Sheet3!$A$2:$A$392,Sheet3!$C$2:$C$392,"none", 1,1), $AF$2)</f>
        <v>0.64410000000000001</v>
      </c>
      <c r="AA4977" s="8">
        <f>IF(ISNUMBER($X4977), _xlfn.XLOOKUP($X4977,Sheet3!$A$2:$A$392,Sheet3!$D$2:$D$392,"none", 1,1), $AF$2)</f>
        <v>1</v>
      </c>
    </row>
    <row r="4978" spans="1:27">
      <c r="A4978">
        <v>6682</v>
      </c>
      <c r="B4978" t="s">
        <v>6985</v>
      </c>
      <c r="C4978" t="s">
        <v>12</v>
      </c>
      <c r="D4978">
        <v>17</v>
      </c>
      <c r="E4978">
        <v>18</v>
      </c>
      <c r="F4978">
        <v>23.268140121599998</v>
      </c>
      <c r="G4978">
        <v>38</v>
      </c>
      <c r="H4978">
        <v>48</v>
      </c>
      <c r="I4978">
        <v>41.044598856</v>
      </c>
      <c r="J4978">
        <f>(D4978+E4978/60+F4978/3600)*15</f>
        <v>259.59695058384</v>
      </c>
      <c r="K4978">
        <f>IF(G4978&lt;0, G4978-H4978/60-I4978/3600, G4978+H4978/60+I4978/3600)</f>
        <v>38.81140127746</v>
      </c>
      <c r="L4978">
        <v>-12.561999999999999</v>
      </c>
      <c r="M4978">
        <v>70.957999999999998</v>
      </c>
      <c r="N4978">
        <v>10.01</v>
      </c>
      <c r="O4978" t="s">
        <v>9341</v>
      </c>
      <c r="P4978">
        <v>6.9779999999999998</v>
      </c>
      <c r="Q4978">
        <v>5.9619999999999997</v>
      </c>
      <c r="R4978" t="s">
        <v>9341</v>
      </c>
      <c r="S4978">
        <v>5.7089999999999996</v>
      </c>
      <c r="T4978" t="s">
        <v>9341</v>
      </c>
      <c r="U4978" t="s">
        <v>9690</v>
      </c>
      <c r="V4978" t="str">
        <f>LEFT($U4978,2)</f>
        <v>G7</v>
      </c>
      <c r="W4978" s="3" t="str">
        <f>_xlfn.XLOOKUP(V4978,$AC$2:$AC$43,$AD$2:$AD$43,"none")</f>
        <v>none</v>
      </c>
      <c r="X4978" s="3" t="str">
        <f>IF(ISNUMBER($W4978), 4600 * (1 / (0.92 * $W4978 + 1.7) + 1 / (0.92 * $W4978 + 0.62)),"none")</f>
        <v>none</v>
      </c>
      <c r="Y4978" s="8">
        <f>IF(ISNUMBER($X4978), _xlfn.XLOOKUP($X4978,Sheet3!$A$2:$A$392,Sheet3!$B$2:$B$392,"none", 1,1), $AF$2)</f>
        <v>0.8</v>
      </c>
      <c r="Z4978" s="8">
        <f>IF(ISNUMBER($X4978), _xlfn.XLOOKUP($X4978,Sheet3!$A$2:$A$392,Sheet3!$C$2:$C$392,"none", 1,1), $AF$2)</f>
        <v>0.8</v>
      </c>
      <c r="AA4978" s="8">
        <f>IF(ISNUMBER($X4978), _xlfn.XLOOKUP($X4978,Sheet3!$A$2:$A$392,Sheet3!$D$2:$D$392,"none", 1,1), $AF$2)</f>
        <v>0.8</v>
      </c>
    </row>
    <row r="4979" spans="1:27">
      <c r="A4979">
        <v>3881</v>
      </c>
      <c r="B4979" t="s">
        <v>4184</v>
      </c>
      <c r="C4979" t="s">
        <v>12</v>
      </c>
      <c r="D4979">
        <v>2</v>
      </c>
      <c r="E4979">
        <v>56</v>
      </c>
      <c r="F4979">
        <v>13.767243069599999</v>
      </c>
      <c r="G4979">
        <v>8</v>
      </c>
      <c r="H4979">
        <v>22</v>
      </c>
      <c r="I4979">
        <v>53.623894907999997</v>
      </c>
      <c r="J4979">
        <f>(D4979+E4979/60+F4979/3600)*15</f>
        <v>44.057363512790005</v>
      </c>
      <c r="K4979">
        <f>IF(G4979&lt;0, G4979-H4979/60-I4979/3600, G4979+H4979/60+I4979/3600)</f>
        <v>8.3815621930299997</v>
      </c>
      <c r="L4979">
        <v>66.400999999999996</v>
      </c>
      <c r="M4979">
        <v>-89.435000000000002</v>
      </c>
      <c r="N4979">
        <v>23.15</v>
      </c>
      <c r="O4979" t="s">
        <v>9341</v>
      </c>
      <c r="P4979">
        <v>6.431</v>
      </c>
      <c r="Q4979">
        <v>5.9630000000000001</v>
      </c>
      <c r="R4979" t="s">
        <v>9341</v>
      </c>
      <c r="S4979">
        <v>5.8609999999999998</v>
      </c>
      <c r="T4979" t="s">
        <v>9341</v>
      </c>
      <c r="U4979" t="s">
        <v>10558</v>
      </c>
      <c r="V4979" t="str">
        <f>LEFT($U4979,2)</f>
        <v>F6</v>
      </c>
      <c r="W4979" s="3" t="str">
        <f>_xlfn.XLOOKUP(V4979,$AC$2:$AC$43,$AD$2:$AD$43,"none")</f>
        <v>none</v>
      </c>
      <c r="X4979" s="3" t="str">
        <f>IF(ISNUMBER($W4979), 4600 * (1 / (0.92 * $W4979 + 1.7) + 1 / (0.92 * $W4979 + 0.62)),"none")</f>
        <v>none</v>
      </c>
      <c r="Y4979" s="8">
        <f>IF(ISNUMBER($X4979), _xlfn.XLOOKUP($X4979,Sheet3!$A$2:$A$392,Sheet3!$B$2:$B$392,"none", 1,1), $AF$2)</f>
        <v>0.8</v>
      </c>
      <c r="Z4979" s="8">
        <f>IF(ISNUMBER($X4979), _xlfn.XLOOKUP($X4979,Sheet3!$A$2:$A$392,Sheet3!$C$2:$C$392,"none", 1,1), $AF$2)</f>
        <v>0.8</v>
      </c>
      <c r="AA4979" s="8">
        <f>IF(ISNUMBER($X4979), _xlfn.XLOOKUP($X4979,Sheet3!$A$2:$A$392,Sheet3!$D$2:$D$392,"none", 1,1), $AF$2)</f>
        <v>0.8</v>
      </c>
    </row>
    <row r="4980" spans="1:27">
      <c r="A4980">
        <v>5788</v>
      </c>
      <c r="B4980" t="s">
        <v>6091</v>
      </c>
      <c r="C4980" t="s">
        <v>24</v>
      </c>
      <c r="D4980">
        <v>20</v>
      </c>
      <c r="E4980">
        <v>58</v>
      </c>
      <c r="F4980">
        <v>41.839862699999998</v>
      </c>
      <c r="G4980">
        <v>-14</v>
      </c>
      <c r="H4980">
        <v>28</v>
      </c>
      <c r="I4980">
        <v>59.250192923999997</v>
      </c>
      <c r="J4980">
        <f>(D4980+E4980/60+F4980/3600)*15</f>
        <v>314.67433276124996</v>
      </c>
      <c r="K4980">
        <f>IF(G4980&lt;0, G4980-H4980/60-I4980/3600, G4980+H4980/60+I4980/3600)</f>
        <v>-14.483125053589999</v>
      </c>
      <c r="L4980">
        <v>-54.771999999999998</v>
      </c>
      <c r="M4980">
        <v>-18.603000000000002</v>
      </c>
      <c r="N4980">
        <v>11.19</v>
      </c>
      <c r="O4980" t="s">
        <v>9341</v>
      </c>
      <c r="P4980">
        <v>6.1920000000000002</v>
      </c>
      <c r="Q4980">
        <v>5.9630000000000001</v>
      </c>
      <c r="R4980" t="s">
        <v>9341</v>
      </c>
      <c r="S4980">
        <v>5.9279999999999999</v>
      </c>
      <c r="T4980">
        <v>6.01</v>
      </c>
      <c r="U4980" t="s">
        <v>9687</v>
      </c>
      <c r="V4980" t="str">
        <f>LEFT($U4980,2)</f>
        <v>A9</v>
      </c>
      <c r="W4980" s="3">
        <f>_xlfn.XLOOKUP(V4980,$AC$2:$AC$43,$AD$2:$AD$43,"none")</f>
        <v>0.3</v>
      </c>
      <c r="X4980" s="3">
        <f>IF(ISNUMBER($W4980), 4600 * (1 / (0.92 * $W4980 + 1.7) + 1 / (0.92 * $W4980 + 0.62)),"none")</f>
        <v>7461.8637941006364</v>
      </c>
      <c r="Y4980" s="8">
        <f>IF(ISNUMBER($X4980), _xlfn.XLOOKUP($X4980,Sheet3!$A$2:$A$392,Sheet3!$B$2:$B$392,"none", 1,1), $AF$2)</f>
        <v>0.85199999999999998</v>
      </c>
      <c r="Z4980" s="8">
        <f>IF(ISNUMBER($X4980), _xlfn.XLOOKUP($X4980,Sheet3!$A$2:$A$392,Sheet3!$C$2:$C$392,"none", 1,1), $AF$2)</f>
        <v>0.86209999999999998</v>
      </c>
      <c r="AA4980" s="8">
        <f>IF(ISNUMBER($X4980), _xlfn.XLOOKUP($X4980,Sheet3!$A$2:$A$392,Sheet3!$D$2:$D$392,"none", 1,1), $AF$2)</f>
        <v>1</v>
      </c>
    </row>
    <row r="4981" spans="1:27">
      <c r="A4981">
        <v>6898</v>
      </c>
      <c r="B4981" t="s">
        <v>7201</v>
      </c>
      <c r="C4981" t="s">
        <v>297</v>
      </c>
      <c r="D4981">
        <v>7</v>
      </c>
      <c r="E4981">
        <v>59</v>
      </c>
      <c r="F4981">
        <v>1.8013864056</v>
      </c>
      <c r="G4981">
        <v>-45</v>
      </c>
      <c r="H4981">
        <v>12</v>
      </c>
      <c r="I4981">
        <v>57.022009883999999</v>
      </c>
      <c r="J4981">
        <f>(D4981+E4981/60+F4981/3600)*15</f>
        <v>119.75750577669001</v>
      </c>
      <c r="K4981">
        <f>IF(G4981&lt;0, G4981-H4981/60-I4981/3600, G4981+H4981/60+I4981/3600)</f>
        <v>-45.21583944719</v>
      </c>
      <c r="L4981">
        <v>-11.718999999999999</v>
      </c>
      <c r="M4981">
        <v>2.0449999999999999</v>
      </c>
      <c r="N4981">
        <v>2.82</v>
      </c>
      <c r="O4981" t="s">
        <v>9341</v>
      </c>
      <c r="P4981">
        <v>5.8230000000000004</v>
      </c>
      <c r="Q4981">
        <v>5.9630000000000001</v>
      </c>
      <c r="R4981" t="s">
        <v>9341</v>
      </c>
      <c r="S4981">
        <v>5.9509999999999996</v>
      </c>
      <c r="T4981" t="s">
        <v>9341</v>
      </c>
      <c r="U4981" t="s">
        <v>9436</v>
      </c>
      <c r="V4981" t="str">
        <f>LEFT($U4981,2)</f>
        <v>B3</v>
      </c>
      <c r="W4981" s="3">
        <f>_xlfn.XLOOKUP(V4981,$AC$2:$AC$43,$AD$2:$AD$43,"none")</f>
        <v>-0.2</v>
      </c>
      <c r="X4981" s="3">
        <f>IF(ISNUMBER($W4981), 4600 * (1 / (0.92 * $W4981 + 1.7) + 1 / (0.92 * $W4981 + 0.62)),"none")</f>
        <v>13584.75950715306</v>
      </c>
      <c r="Y4981" s="8">
        <f>IF(ISNUMBER($X4981), _xlfn.XLOOKUP($X4981,Sheet3!$A$2:$A$392,Sheet3!$B$2:$B$392,"none", 1,1), $AF$2)</f>
        <v>0.50129999999999997</v>
      </c>
      <c r="Z4981" s="8">
        <f>IF(ISNUMBER($X4981), _xlfn.XLOOKUP($X4981,Sheet3!$A$2:$A$392,Sheet3!$C$2:$C$392,"none", 1,1), $AF$2)</f>
        <v>0.60470000000000002</v>
      </c>
      <c r="AA4981" s="8">
        <f>IF(ISNUMBER($X4981), _xlfn.XLOOKUP($X4981,Sheet3!$A$2:$A$392,Sheet3!$D$2:$D$392,"none", 1,1), $AF$2)</f>
        <v>1</v>
      </c>
    </row>
    <row r="4982" spans="1:27">
      <c r="A4982">
        <v>1180</v>
      </c>
      <c r="B4982" t="s">
        <v>1481</v>
      </c>
      <c r="C4982" t="s">
        <v>297</v>
      </c>
      <c r="D4982">
        <v>15</v>
      </c>
      <c r="E4982">
        <v>35</v>
      </c>
      <c r="F4982">
        <v>16.1985929736</v>
      </c>
      <c r="G4982">
        <v>53</v>
      </c>
      <c r="H4982">
        <v>55</v>
      </c>
      <c r="I4982">
        <v>19.709392007999998</v>
      </c>
      <c r="J4982">
        <f>(D4982+E4982/60+F4982/3600)*15</f>
        <v>233.81749413739001</v>
      </c>
      <c r="K4982">
        <f>IF(G4982&lt;0, G4982-H4982/60-I4982/3600, G4982+H4982/60+I4982/3600)</f>
        <v>53.922141497779997</v>
      </c>
      <c r="L4982">
        <v>-18.844999999999999</v>
      </c>
      <c r="M4982">
        <v>2.097</v>
      </c>
      <c r="N4982">
        <v>8.81</v>
      </c>
      <c r="O4982" t="s">
        <v>9341</v>
      </c>
      <c r="P4982">
        <v>7.16</v>
      </c>
      <c r="Q4982">
        <v>5.9640000000000004</v>
      </c>
      <c r="R4982" t="s">
        <v>9341</v>
      </c>
      <c r="S4982">
        <v>5.63</v>
      </c>
      <c r="T4982" t="s">
        <v>9341</v>
      </c>
      <c r="U4982" t="s">
        <v>9704</v>
      </c>
      <c r="V4982" t="str">
        <f>LEFT($U4982,2)</f>
        <v>K4</v>
      </c>
      <c r="W4982" s="3">
        <f>_xlfn.XLOOKUP(V4982,$AC$2:$AC$43,$AD$2:$AD$43,"none")</f>
        <v>1</v>
      </c>
      <c r="X4982" s="3">
        <f>IF(ISNUMBER($W4982), 4600 * (1 / (0.92 * $W4982 + 1.7) + 1 / (0.92 * $W4982 + 0.62)),"none")</f>
        <v>4742.7381778526815</v>
      </c>
      <c r="Y4982" s="8">
        <f>IF(ISNUMBER($X4982), _xlfn.XLOOKUP($X4982,Sheet3!$A$2:$A$392,Sheet3!$B$2:$B$392,"none", 1,1), $AF$2)</f>
        <v>1</v>
      </c>
      <c r="Z4982" s="8">
        <f>IF(ISNUMBER($X4982), _xlfn.XLOOKUP($X4982,Sheet3!$A$2:$A$392,Sheet3!$C$2:$C$392,"none", 1,1), $AF$2)</f>
        <v>0.77500000000000002</v>
      </c>
      <c r="AA4982" s="8">
        <f>IF(ISNUMBER($X4982), _xlfn.XLOOKUP($X4982,Sheet3!$A$2:$A$392,Sheet3!$D$2:$D$392,"none", 1,1), $AF$2)</f>
        <v>0.55479999999999996</v>
      </c>
    </row>
    <row r="4983" spans="1:27">
      <c r="A4983">
        <v>1214</v>
      </c>
      <c r="B4983" t="s">
        <v>1515</v>
      </c>
      <c r="C4983" t="s">
        <v>16</v>
      </c>
      <c r="D4983">
        <v>13</v>
      </c>
      <c r="E4983">
        <v>49</v>
      </c>
      <c r="F4983">
        <v>45.516954057600003</v>
      </c>
      <c r="G4983">
        <v>61</v>
      </c>
      <c r="H4983">
        <v>29</v>
      </c>
      <c r="I4983">
        <v>21.506455104</v>
      </c>
      <c r="J4983">
        <f>(D4983+E4983/60+F4983/3600)*15</f>
        <v>207.43965397523999</v>
      </c>
      <c r="K4983">
        <f>IF(G4983&lt;0, G4983-H4983/60-I4983/3600, G4983+H4983/60+I4983/3600)</f>
        <v>61.489307348640004</v>
      </c>
      <c r="L4983">
        <v>62.957000000000001</v>
      </c>
      <c r="M4983">
        <v>-95.954999999999998</v>
      </c>
      <c r="N4983">
        <v>9.02</v>
      </c>
      <c r="O4983" t="s">
        <v>9341</v>
      </c>
      <c r="P4983">
        <v>6.9279999999999999</v>
      </c>
      <c r="Q4983">
        <v>5.9640000000000004</v>
      </c>
      <c r="R4983" t="s">
        <v>9341</v>
      </c>
      <c r="S4983">
        <v>5.72</v>
      </c>
      <c r="T4983" t="s">
        <v>9341</v>
      </c>
      <c r="U4983" t="s">
        <v>9508</v>
      </c>
      <c r="V4983" t="str">
        <f>LEFT($U4983,2)</f>
        <v>G3</v>
      </c>
      <c r="W4983" s="3">
        <f>_xlfn.XLOOKUP(V4983,$AC$2:$AC$43,$AD$2:$AD$43,"none")</f>
        <v>0.65</v>
      </c>
      <c r="X4983" s="3">
        <f>IF(ISNUMBER($W4983), 4600 * (1 / (0.92 * $W4983 + 1.7) + 1 / (0.92 * $W4983 + 0.62)),"none")</f>
        <v>5778.4237310662083</v>
      </c>
      <c r="Y4983" s="8">
        <f>IF(ISNUMBER($X4983), _xlfn.XLOOKUP($X4983,Sheet3!$A$2:$A$392,Sheet3!$B$2:$B$392,"none", 1,1), $AF$2)</f>
        <v>1</v>
      </c>
      <c r="Z4983" s="8">
        <f>IF(ISNUMBER($X4983), _xlfn.XLOOKUP($X4983,Sheet3!$A$2:$A$392,Sheet3!$C$2:$C$392,"none", 1,1), $AF$2)</f>
        <v>0.88360000000000005</v>
      </c>
      <c r="AA4983" s="8">
        <f>IF(ISNUMBER($X4983), _xlfn.XLOOKUP($X4983,Sheet3!$A$2:$A$392,Sheet3!$D$2:$D$392,"none", 1,1), $AF$2)</f>
        <v>0.8</v>
      </c>
    </row>
    <row r="4984" spans="1:27">
      <c r="A4984">
        <v>2195</v>
      </c>
      <c r="B4984" t="s">
        <v>2496</v>
      </c>
      <c r="C4984" t="s">
        <v>297</v>
      </c>
      <c r="D4984">
        <v>5</v>
      </c>
      <c r="E4984">
        <v>56</v>
      </c>
      <c r="F4984">
        <v>28.034030143199999</v>
      </c>
      <c r="G4984">
        <v>9</v>
      </c>
      <c r="H4984">
        <v>30</v>
      </c>
      <c r="I4984">
        <v>33.815113416000003</v>
      </c>
      <c r="J4984">
        <f>(D4984+E4984/60+F4984/3600)*15</f>
        <v>89.116808458930009</v>
      </c>
      <c r="K4984">
        <f>IF(G4984&lt;0, G4984-H4984/60-I4984/3600, G4984+H4984/60+I4984/3600)</f>
        <v>9.5093930870599994</v>
      </c>
      <c r="L4984">
        <v>0.33400000000000002</v>
      </c>
      <c r="M4984">
        <v>-14.225</v>
      </c>
      <c r="N4984">
        <v>4.42</v>
      </c>
      <c r="O4984" t="s">
        <v>9341</v>
      </c>
      <c r="P4984">
        <v>5.9169999999999998</v>
      </c>
      <c r="Q4984">
        <v>5.9640000000000004</v>
      </c>
      <c r="R4984" t="s">
        <v>9341</v>
      </c>
      <c r="S4984">
        <v>5.96</v>
      </c>
      <c r="T4984" t="s">
        <v>9341</v>
      </c>
      <c r="U4984" t="s">
        <v>10079</v>
      </c>
      <c r="V4984" t="str">
        <f>LEFT($U4984,2)</f>
        <v>B9</v>
      </c>
      <c r="W4984" s="3">
        <f>_xlfn.XLOOKUP(V4984,$AC$2:$AC$43,$AD$2:$AD$43,"none")</f>
        <v>-7.0000000000000007E-2</v>
      </c>
      <c r="X4984" s="3">
        <f>IF(ISNUMBER($W4984), 4600 * (1 / (0.92 * $W4984 + 1.7) + 1 / (0.92 * $W4984 + 0.62)),"none")</f>
        <v>11091.761228434079</v>
      </c>
      <c r="Y4984" s="8">
        <f>IF(ISNUMBER($X4984), _xlfn.XLOOKUP($X4984,Sheet3!$A$2:$A$392,Sheet3!$B$2:$B$392,"none", 1,1), $AF$2)</f>
        <v>0.57499999999999996</v>
      </c>
      <c r="Z4984" s="8">
        <f>IF(ISNUMBER($X4984), _xlfn.XLOOKUP($X4984,Sheet3!$A$2:$A$392,Sheet3!$C$2:$C$392,"none", 1,1), $AF$2)</f>
        <v>0.66420000000000001</v>
      </c>
      <c r="AA4984" s="8">
        <f>IF(ISNUMBER($X4984), _xlfn.XLOOKUP($X4984,Sheet3!$A$2:$A$392,Sheet3!$D$2:$D$392,"none", 1,1), $AF$2)</f>
        <v>1</v>
      </c>
    </row>
    <row r="4985" spans="1:27">
      <c r="A4985">
        <v>3363</v>
      </c>
      <c r="B4985" t="s">
        <v>3666</v>
      </c>
      <c r="C4985" t="s">
        <v>39</v>
      </c>
      <c r="D4985">
        <v>22</v>
      </c>
      <c r="E4985">
        <v>35</v>
      </c>
      <c r="F4985">
        <v>36.375769742400003</v>
      </c>
      <c r="G4985">
        <v>-23</v>
      </c>
      <c r="H4985">
        <v>59</v>
      </c>
      <c r="I4985">
        <v>27.938860764000001</v>
      </c>
      <c r="J4985">
        <f>(D4985+E4985/60+F4985/3600)*15</f>
        <v>338.90156570726003</v>
      </c>
      <c r="K4985">
        <f>IF(G4985&lt;0, G4985-H4985/60-I4985/3600, G4985+H4985/60+I4985/3600)</f>
        <v>-23.991094127989999</v>
      </c>
      <c r="L4985">
        <v>25.872</v>
      </c>
      <c r="M4985">
        <v>-6.4340000000000002</v>
      </c>
      <c r="N4985">
        <v>11.01</v>
      </c>
      <c r="O4985" t="s">
        <v>9341</v>
      </c>
      <c r="P4985">
        <v>6.9729999999999999</v>
      </c>
      <c r="Q4985">
        <v>5.9640000000000004</v>
      </c>
      <c r="R4985" t="s">
        <v>9341</v>
      </c>
      <c r="S4985">
        <v>5.7290000000000001</v>
      </c>
      <c r="T4985" t="s">
        <v>9341</v>
      </c>
      <c r="U4985" t="s">
        <v>9500</v>
      </c>
      <c r="V4985" t="str">
        <f>LEFT($U4985,2)</f>
        <v>K1</v>
      </c>
      <c r="W4985" s="3">
        <f>_xlfn.XLOOKUP(V4985,$AC$2:$AC$43,$AD$2:$AD$43,"none")</f>
        <v>0.86</v>
      </c>
      <c r="X4985" s="3">
        <f>IF(ISNUMBER($W4985), 4600 * (1 / (0.92 * $W4985 + 1.7) + 1 / (0.92 * $W4985 + 0.62)),"none")</f>
        <v>5106.1368670782376</v>
      </c>
      <c r="Y4985" s="8">
        <f>IF(ISNUMBER($X4985), _xlfn.XLOOKUP($X4985,Sheet3!$A$2:$A$392,Sheet3!$B$2:$B$392,"none", 1,1), $AF$2)</f>
        <v>1</v>
      </c>
      <c r="Z4985" s="8">
        <f>IF(ISNUMBER($X4985), _xlfn.XLOOKUP($X4985,Sheet3!$A$2:$A$392,Sheet3!$C$2:$C$392,"none", 1,1), $AF$2)</f>
        <v>0.82210000000000005</v>
      </c>
      <c r="AA4985" s="8">
        <f>IF(ISNUMBER($X4985), _xlfn.XLOOKUP($X4985,Sheet3!$A$2:$A$392,Sheet3!$D$2:$D$392,"none", 1,1), $AF$2)</f>
        <v>0.65410000000000001</v>
      </c>
    </row>
    <row r="4986" spans="1:27">
      <c r="A4986">
        <v>8388</v>
      </c>
      <c r="B4986" t="s">
        <v>8691</v>
      </c>
      <c r="C4986" t="s">
        <v>313</v>
      </c>
      <c r="D4986">
        <v>17</v>
      </c>
      <c r="E4986">
        <v>44</v>
      </c>
      <c r="F4986">
        <v>55.864623136799999</v>
      </c>
      <c r="G4986">
        <v>-57</v>
      </c>
      <c r="H4986">
        <v>32</v>
      </c>
      <c r="I4986">
        <v>43.944881531999997</v>
      </c>
      <c r="J4986">
        <f>(D4986+E4986/60+F4986/3600)*15</f>
        <v>266.23276926307005</v>
      </c>
      <c r="K4986">
        <f>IF(G4986&lt;0, G4986-H4986/60-I4986/3600, G4986+H4986/60+I4986/3600)</f>
        <v>-57.545540244869997</v>
      </c>
      <c r="L4986">
        <v>18.940999999999999</v>
      </c>
      <c r="M4986">
        <v>-12.38</v>
      </c>
      <c r="N4986">
        <v>7.6</v>
      </c>
      <c r="O4986" t="s">
        <v>9341</v>
      </c>
      <c r="P4986">
        <v>6.88</v>
      </c>
      <c r="Q4986">
        <v>5.9640000000000004</v>
      </c>
      <c r="R4986" t="s">
        <v>9341</v>
      </c>
      <c r="S4986">
        <v>5.7380000000000004</v>
      </c>
      <c r="T4986" t="s">
        <v>9341</v>
      </c>
      <c r="U4986" t="s">
        <v>9379</v>
      </c>
      <c r="V4986" t="str">
        <f>LEFT($U4986,2)</f>
        <v>G8</v>
      </c>
      <c r="W4986" s="3">
        <f>_xlfn.XLOOKUP(V4986,$AC$2:$AC$43,$AD$2:$AD$43,"none")</f>
        <v>0.74</v>
      </c>
      <c r="X4986" s="3">
        <f>IF(ISNUMBER($W4986), 4600 * (1 / (0.92 * $W4986 + 1.7) + 1 / (0.92 * $W4986 + 0.62)),"none")</f>
        <v>5468.4090187676065</v>
      </c>
      <c r="Y4986" s="8">
        <f>IF(ISNUMBER($X4986), _xlfn.XLOOKUP($X4986,Sheet3!$A$2:$A$392,Sheet3!$B$2:$B$392,"none", 1,1), $AF$2)</f>
        <v>1</v>
      </c>
      <c r="Z4986" s="8">
        <f>IF(ISNUMBER($X4986), _xlfn.XLOOKUP($X4986,Sheet3!$A$2:$A$392,Sheet3!$C$2:$C$392,"none", 1,1), $AF$2)</f>
        <v>0.85409999999999997</v>
      </c>
      <c r="AA4986" s="8">
        <f>IF(ISNUMBER($X4986), _xlfn.XLOOKUP($X4986,Sheet3!$A$2:$A$392,Sheet3!$D$2:$D$392,"none", 1,1), $AF$2)</f>
        <v>0.72770000000000001</v>
      </c>
    </row>
    <row r="4987" spans="1:27">
      <c r="A4987">
        <v>163</v>
      </c>
      <c r="B4987" t="s">
        <v>461</v>
      </c>
      <c r="C4987" t="s">
        <v>12</v>
      </c>
      <c r="D4987">
        <v>20</v>
      </c>
      <c r="E4987">
        <v>40</v>
      </c>
      <c r="F4987">
        <v>3.1592062992000001</v>
      </c>
      <c r="G4987">
        <v>43</v>
      </c>
      <c r="H4987">
        <v>27</v>
      </c>
      <c r="I4987">
        <v>31.959372924</v>
      </c>
      <c r="J4987">
        <f>(D4987+E4987/60+F4987/3600)*15</f>
        <v>310.01316335958001</v>
      </c>
      <c r="K4987">
        <f>IF(G4987&lt;0, G4987-H4987/60-I4987/3600, G4987+H4987/60+I4987/3600)</f>
        <v>43.458877603590004</v>
      </c>
      <c r="L4987">
        <v>-70.376000000000005</v>
      </c>
      <c r="M4987">
        <v>-57.133000000000003</v>
      </c>
      <c r="N4987">
        <v>6.53</v>
      </c>
      <c r="O4987" t="s">
        <v>9341</v>
      </c>
      <c r="P4987">
        <v>7.1559999999999997</v>
      </c>
      <c r="Q4987">
        <v>5.9649999999999999</v>
      </c>
      <c r="R4987" t="s">
        <v>9341</v>
      </c>
      <c r="S4987">
        <v>5.617</v>
      </c>
      <c r="T4987" t="s">
        <v>9341</v>
      </c>
      <c r="U4987" t="s">
        <v>9371</v>
      </c>
      <c r="V4987" t="str">
        <f>LEFT($U4987,2)</f>
        <v>K2</v>
      </c>
      <c r="W4987" s="3">
        <f>_xlfn.XLOOKUP(V4987,$AC$2:$AC$43,$AD$2:$AD$43,"none")</f>
        <v>0.92</v>
      </c>
      <c r="X4987" s="3">
        <f>IF(ISNUMBER($W4987), 4600 * (1 / (0.92 * $W4987 + 1.7) + 1 / (0.92 * $W4987 + 0.62)),"none")</f>
        <v>4943.4058698702656</v>
      </c>
      <c r="Y4987" s="8">
        <f>IF(ISNUMBER($X4987), _xlfn.XLOOKUP($X4987,Sheet3!$A$2:$A$392,Sheet3!$B$2:$B$392,"none", 1,1), $AF$2)</f>
        <v>1</v>
      </c>
      <c r="Z4987" s="8">
        <f>IF(ISNUMBER($X4987), _xlfn.XLOOKUP($X4987,Sheet3!$A$2:$A$392,Sheet3!$C$2:$C$392,"none", 1,1), $AF$2)</f>
        <v>0.79920000000000002</v>
      </c>
      <c r="AA4987" s="8">
        <f>IF(ISNUMBER($X4987), _xlfn.XLOOKUP($X4987,Sheet3!$A$2:$A$392,Sheet3!$D$2:$D$392,"none", 1,1), $AF$2)</f>
        <v>0.60450000000000004</v>
      </c>
    </row>
    <row r="4988" spans="1:27">
      <c r="A4988">
        <v>760</v>
      </c>
      <c r="B4988" t="s">
        <v>1060</v>
      </c>
      <c r="C4988" t="s">
        <v>297</v>
      </c>
      <c r="D4988">
        <v>21</v>
      </c>
      <c r="E4988">
        <v>24</v>
      </c>
      <c r="F4988">
        <v>49.551917443199997</v>
      </c>
      <c r="G4988">
        <v>80</v>
      </c>
      <c r="H4988">
        <v>31</v>
      </c>
      <c r="I4988">
        <v>29.368335108</v>
      </c>
      <c r="J4988">
        <f>(D4988+E4988/60+F4988/3600)*15</f>
        <v>321.20646632268</v>
      </c>
      <c r="K4988">
        <f>IF(G4988&lt;0, G4988-H4988/60-I4988/3600, G4988+H4988/60+I4988/3600)</f>
        <v>80.524824537529994</v>
      </c>
      <c r="L4988">
        <v>42.396000000000001</v>
      </c>
      <c r="M4988">
        <v>-12.058999999999999</v>
      </c>
      <c r="N4988">
        <v>8.5500000000000007</v>
      </c>
      <c r="O4988" t="s">
        <v>9341</v>
      </c>
      <c r="P4988">
        <v>6.9139999999999997</v>
      </c>
      <c r="Q4988">
        <v>5.9649999999999999</v>
      </c>
      <c r="R4988" t="s">
        <v>9341</v>
      </c>
      <c r="S4988">
        <v>5.72</v>
      </c>
      <c r="T4988" t="s">
        <v>9341</v>
      </c>
      <c r="U4988" t="s">
        <v>9718</v>
      </c>
      <c r="V4988" t="str">
        <f>LEFT($U4988,2)</f>
        <v>G6</v>
      </c>
      <c r="W4988" s="3" t="str">
        <f>_xlfn.XLOOKUP(V4988,$AC$2:$AC$43,$AD$2:$AD$43,"none")</f>
        <v>none</v>
      </c>
      <c r="X4988" s="3" t="str">
        <f>IF(ISNUMBER($W4988), 4600 * (1 / (0.92 * $W4988 + 1.7) + 1 / (0.92 * $W4988 + 0.62)),"none")</f>
        <v>none</v>
      </c>
      <c r="Y4988" s="8">
        <f>IF(ISNUMBER($X4988), _xlfn.XLOOKUP($X4988,Sheet3!$A$2:$A$392,Sheet3!$B$2:$B$392,"none", 1,1), $AF$2)</f>
        <v>0.8</v>
      </c>
      <c r="Z4988" s="8">
        <f>IF(ISNUMBER($X4988), _xlfn.XLOOKUP($X4988,Sheet3!$A$2:$A$392,Sheet3!$C$2:$C$392,"none", 1,1), $AF$2)</f>
        <v>0.8</v>
      </c>
      <c r="AA4988" s="8">
        <f>IF(ISNUMBER($X4988), _xlfn.XLOOKUP($X4988,Sheet3!$A$2:$A$392,Sheet3!$D$2:$D$392,"none", 1,1), $AF$2)</f>
        <v>0.8</v>
      </c>
    </row>
    <row r="4989" spans="1:27">
      <c r="A4989">
        <v>1688</v>
      </c>
      <c r="B4989" t="s">
        <v>1989</v>
      </c>
      <c r="C4989" t="s">
        <v>12</v>
      </c>
      <c r="D4989">
        <v>4</v>
      </c>
      <c r="E4989">
        <v>24</v>
      </c>
      <c r="F4989">
        <v>57.127562301600001</v>
      </c>
      <c r="G4989">
        <v>19</v>
      </c>
      <c r="H4989">
        <v>2</v>
      </c>
      <c r="I4989">
        <v>31.232746427999999</v>
      </c>
      <c r="J4989">
        <f>(D4989+E4989/60+F4989/3600)*15</f>
        <v>66.238031509590016</v>
      </c>
      <c r="K4989">
        <f>IF(G4989&lt;0, G4989-H4989/60-I4989/3600, G4989+H4989/60+I4989/3600)</f>
        <v>19.04200909623</v>
      </c>
      <c r="L4989">
        <v>102.36799999999999</v>
      </c>
      <c r="M4989">
        <v>-34.709000000000003</v>
      </c>
      <c r="N4989">
        <v>21.34</v>
      </c>
      <c r="O4989" t="s">
        <v>9341</v>
      </c>
      <c r="P4989">
        <v>6.3540000000000001</v>
      </c>
      <c r="Q4989">
        <v>5.9649999999999999</v>
      </c>
      <c r="R4989">
        <v>5.7359999999999998</v>
      </c>
      <c r="S4989">
        <v>5.8810000000000002</v>
      </c>
      <c r="T4989">
        <v>5.5060000000000002</v>
      </c>
      <c r="U4989" t="s">
        <v>9478</v>
      </c>
      <c r="V4989" t="str">
        <f>LEFT($U4989,2)</f>
        <v>F4</v>
      </c>
      <c r="W4989" s="3" t="str">
        <f>_xlfn.XLOOKUP(V4989,$AC$2:$AC$43,$AD$2:$AD$43,"none")</f>
        <v>none</v>
      </c>
      <c r="X4989" s="3" t="str">
        <f>IF(ISNUMBER($W4989), 4600 * (1 / (0.92 * $W4989 + 1.7) + 1 / (0.92 * $W4989 + 0.62)),"none")</f>
        <v>none</v>
      </c>
      <c r="Y4989" s="8">
        <f>IF(ISNUMBER($X4989), _xlfn.XLOOKUP($X4989,Sheet3!$A$2:$A$392,Sheet3!$B$2:$B$392,"none", 1,1), $AF$2)</f>
        <v>0.8</v>
      </c>
      <c r="Z4989" s="8">
        <f>IF(ISNUMBER($X4989), _xlfn.XLOOKUP($X4989,Sheet3!$A$2:$A$392,Sheet3!$C$2:$C$392,"none", 1,1), $AF$2)</f>
        <v>0.8</v>
      </c>
      <c r="AA4989" s="8">
        <f>IF(ISNUMBER($X4989), _xlfn.XLOOKUP($X4989,Sheet3!$A$2:$A$392,Sheet3!$D$2:$D$392,"none", 1,1), $AF$2)</f>
        <v>0.8</v>
      </c>
    </row>
    <row r="4990" spans="1:27">
      <c r="A4990">
        <v>1858</v>
      </c>
      <c r="B4990" t="s">
        <v>2159</v>
      </c>
      <c r="C4990" t="s">
        <v>16</v>
      </c>
      <c r="D4990">
        <v>4</v>
      </c>
      <c r="E4990">
        <v>54</v>
      </c>
      <c r="F4990">
        <v>50.709009165600001</v>
      </c>
      <c r="G4990">
        <v>0</v>
      </c>
      <c r="H4990">
        <v>28</v>
      </c>
      <c r="I4990">
        <v>1.7991339959999999</v>
      </c>
      <c r="J4990">
        <f>(D4990+E4990/60+F4990/3600)*15</f>
        <v>73.711287538190007</v>
      </c>
      <c r="K4990">
        <f>IF(G4990&lt;0, G4990-H4990/60-I4990/3600, G4990+H4990/60+I4990/3600)</f>
        <v>0.46716642611000003</v>
      </c>
      <c r="L4990">
        <v>0.96</v>
      </c>
      <c r="M4990">
        <v>-5.1849999999999996</v>
      </c>
      <c r="N4990">
        <v>3.27</v>
      </c>
      <c r="O4990" t="s">
        <v>9341</v>
      </c>
      <c r="P4990">
        <v>5.8579999999999997</v>
      </c>
      <c r="Q4990">
        <v>5.9649999999999999</v>
      </c>
      <c r="R4990" t="s">
        <v>9341</v>
      </c>
      <c r="S4990">
        <v>5.9589999999999996</v>
      </c>
      <c r="T4990" t="s">
        <v>9341</v>
      </c>
      <c r="U4990" t="s">
        <v>10023</v>
      </c>
      <c r="V4990" t="str">
        <f>LEFT($U4990,2)</f>
        <v>B5</v>
      </c>
      <c r="W4990" s="3">
        <f>_xlfn.XLOOKUP(V4990,$AC$2:$AC$43,$AD$2:$AD$43,"none")</f>
        <v>-0.16</v>
      </c>
      <c r="X4990" s="3">
        <f>IF(ISNUMBER($W4990), 4600 * (1 / (0.92 * $W4990 + 1.7) + 1 / (0.92 * $W4990 + 0.62)),"none")</f>
        <v>12691.662939978085</v>
      </c>
      <c r="Y4990" s="8">
        <f>IF(ISNUMBER($X4990), _xlfn.XLOOKUP($X4990,Sheet3!$A$2:$A$392,Sheet3!$B$2:$B$392,"none", 1,1), $AF$2)</f>
        <v>0.52290000000000003</v>
      </c>
      <c r="Z4990" s="8">
        <f>IF(ISNUMBER($X4990), _xlfn.XLOOKUP($X4990,Sheet3!$A$2:$A$392,Sheet3!$C$2:$C$392,"none", 1,1), $AF$2)</f>
        <v>0.62250000000000005</v>
      </c>
      <c r="AA4990" s="8">
        <f>IF(ISNUMBER($X4990), _xlfn.XLOOKUP($X4990,Sheet3!$A$2:$A$392,Sheet3!$D$2:$D$392,"none", 1,1), $AF$2)</f>
        <v>1</v>
      </c>
    </row>
    <row r="4991" spans="1:27">
      <c r="A4991">
        <v>2145</v>
      </c>
      <c r="B4991" t="s">
        <v>2446</v>
      </c>
      <c r="C4991" t="s">
        <v>313</v>
      </c>
      <c r="D4991">
        <v>5</v>
      </c>
      <c r="E4991">
        <v>42</v>
      </c>
      <c r="F4991">
        <v>53.914143000000003</v>
      </c>
      <c r="G4991">
        <v>-6</v>
      </c>
      <c r="H4991">
        <v>47</v>
      </c>
      <c r="I4991">
        <v>46.206245000000003</v>
      </c>
      <c r="J4991">
        <f>(D4991+E4991/60+F4991/3600)*15</f>
        <v>85.724642262499998</v>
      </c>
      <c r="K4991">
        <f>IF(G4991&lt;0, G4991-H4991/60-I4991/3600, G4991+H4991/60+I4991/3600)</f>
        <v>-6.796168401388889</v>
      </c>
      <c r="L4991">
        <v>10.94</v>
      </c>
      <c r="M4991">
        <v>60.29</v>
      </c>
      <c r="N4991">
        <v>20.02</v>
      </c>
      <c r="O4991" t="s">
        <v>9341</v>
      </c>
      <c r="P4991">
        <v>6.3860000000000001</v>
      </c>
      <c r="Q4991">
        <v>5.9649999999999999</v>
      </c>
      <c r="R4991" t="s">
        <v>9341</v>
      </c>
      <c r="S4991">
        <v>5.8470000000000004</v>
      </c>
      <c r="T4991" t="s">
        <v>9341</v>
      </c>
      <c r="U4991" t="s">
        <v>9639</v>
      </c>
      <c r="V4991" t="str">
        <f>LEFT($U4991,2)</f>
        <v>F5</v>
      </c>
      <c r="W4991" s="3">
        <f>_xlfn.XLOOKUP(V4991,$AC$2:$AC$43,$AD$2:$AD$43,"none")</f>
        <v>0.45</v>
      </c>
      <c r="X4991" s="3">
        <f>IF(ISNUMBER($W4991), 4600 * (1 / (0.92 * $W4991 + 1.7) + 1 / (0.92 * $W4991 + 0.62)),"none")</f>
        <v>6624.7124722536864</v>
      </c>
      <c r="Y4991" s="8">
        <f>IF(ISNUMBER($X4991), _xlfn.XLOOKUP($X4991,Sheet3!$A$2:$A$392,Sheet3!$B$2:$B$392,"none", 1,1), $AF$2)</f>
        <v>0.99370000000000003</v>
      </c>
      <c r="Z4991" s="8">
        <f>IF(ISNUMBER($X4991), _xlfn.XLOOKUP($X4991,Sheet3!$A$2:$A$392,Sheet3!$C$2:$C$392,"none", 1,1), $AF$2)</f>
        <v>0.9526</v>
      </c>
      <c r="AA4991" s="8">
        <f>IF(ISNUMBER($X4991), _xlfn.XLOOKUP($X4991,Sheet3!$A$2:$A$392,Sheet3!$D$2:$D$392,"none", 1,1), $AF$2)</f>
        <v>1</v>
      </c>
    </row>
    <row r="4992" spans="1:27">
      <c r="A4992">
        <v>3534</v>
      </c>
      <c r="B4992" t="s">
        <v>3837</v>
      </c>
      <c r="C4992" t="s">
        <v>297</v>
      </c>
      <c r="D4992">
        <v>21</v>
      </c>
      <c r="E4992">
        <v>22</v>
      </c>
      <c r="F4992">
        <v>56.258462008800002</v>
      </c>
      <c r="G4992">
        <v>-9</v>
      </c>
      <c r="H4992">
        <v>19</v>
      </c>
      <c r="I4992">
        <v>9.5808890640000008</v>
      </c>
      <c r="J4992">
        <f>(D4992+E4992/60+F4992/3600)*15</f>
        <v>320.73441025836996</v>
      </c>
      <c r="K4992">
        <f>IF(G4992&lt;0, G4992-H4992/60-I4992/3600, G4992+H4992/60+I4992/3600)</f>
        <v>-9.319328024739999</v>
      </c>
      <c r="L4992">
        <v>-29.457999999999998</v>
      </c>
      <c r="M4992">
        <v>-29.125</v>
      </c>
      <c r="N4992">
        <v>4.5999999999999996</v>
      </c>
      <c r="O4992" t="s">
        <v>9341</v>
      </c>
      <c r="P4992">
        <v>7.5140000000000002</v>
      </c>
      <c r="Q4992">
        <v>5.9649999999999999</v>
      </c>
      <c r="R4992" t="s">
        <v>9341</v>
      </c>
      <c r="S4992">
        <v>5.383</v>
      </c>
      <c r="T4992" t="s">
        <v>9341</v>
      </c>
      <c r="U4992" t="s">
        <v>10235</v>
      </c>
      <c r="V4992" t="str">
        <f>LEFT($U4992,2)</f>
        <v>K4</v>
      </c>
      <c r="W4992" s="3">
        <f>_xlfn.XLOOKUP(V4992,$AC$2:$AC$43,$AD$2:$AD$43,"none")</f>
        <v>1</v>
      </c>
      <c r="X4992" s="3">
        <f>IF(ISNUMBER($W4992), 4600 * (1 / (0.92 * $W4992 + 1.7) + 1 / (0.92 * $W4992 + 0.62)),"none")</f>
        <v>4742.7381778526815</v>
      </c>
      <c r="Y4992" s="8">
        <f>IF(ISNUMBER($X4992), _xlfn.XLOOKUP($X4992,Sheet3!$A$2:$A$392,Sheet3!$B$2:$B$392,"none", 1,1), $AF$2)</f>
        <v>1</v>
      </c>
      <c r="Z4992" s="8">
        <f>IF(ISNUMBER($X4992), _xlfn.XLOOKUP($X4992,Sheet3!$A$2:$A$392,Sheet3!$C$2:$C$392,"none", 1,1), $AF$2)</f>
        <v>0.77500000000000002</v>
      </c>
      <c r="AA4992" s="8">
        <f>IF(ISNUMBER($X4992), _xlfn.XLOOKUP($X4992,Sheet3!$A$2:$A$392,Sheet3!$D$2:$D$392,"none", 1,1), $AF$2)</f>
        <v>0.55479999999999996</v>
      </c>
    </row>
    <row r="4993" spans="1:27">
      <c r="A4993">
        <v>5014</v>
      </c>
      <c r="B4993" t="s">
        <v>5317</v>
      </c>
      <c r="C4993" t="s">
        <v>12</v>
      </c>
      <c r="D4993">
        <v>13</v>
      </c>
      <c r="E4993">
        <v>26</v>
      </c>
      <c r="F4993">
        <v>11.414972623200001</v>
      </c>
      <c r="G4993">
        <v>-1</v>
      </c>
      <c r="H4993">
        <v>11</v>
      </c>
      <c r="I4993">
        <v>32.902280339999997</v>
      </c>
      <c r="J4993">
        <f>(D4993+E4993/60+F4993/3600)*15</f>
        <v>201.54756238593001</v>
      </c>
      <c r="K4993">
        <f>IF(G4993&lt;0, G4993-H4993/60-I4993/3600, G4993+H4993/60+I4993/3600)</f>
        <v>-1.1924728556499999</v>
      </c>
      <c r="L4993">
        <v>-111.82899999999999</v>
      </c>
      <c r="M4993">
        <v>3.8359999999999999</v>
      </c>
      <c r="N4993">
        <v>12.8</v>
      </c>
      <c r="O4993" t="s">
        <v>9341</v>
      </c>
      <c r="P4993">
        <v>6.1529999999999996</v>
      </c>
      <c r="Q4993">
        <v>5.9649999999999999</v>
      </c>
      <c r="R4993" t="s">
        <v>9341</v>
      </c>
      <c r="S4993">
        <v>5.9420000000000002</v>
      </c>
      <c r="T4993" t="s">
        <v>9341</v>
      </c>
      <c r="U4993" t="s">
        <v>9670</v>
      </c>
      <c r="V4993" t="str">
        <f>LEFT($U4993,2)</f>
        <v>A8</v>
      </c>
      <c r="W4993" s="3">
        <f>_xlfn.XLOOKUP(V4993,$AC$2:$AC$43,$AD$2:$AD$43,"none")</f>
        <v>0.27</v>
      </c>
      <c r="X4993" s="3">
        <f>IF(ISNUMBER($W4993), 4600 * (1 / (0.92 * $W4993 + 1.7) + 1 / (0.92 * $W4993 + 0.62)),"none")</f>
        <v>7658.0096286116395</v>
      </c>
      <c r="Y4993" s="8">
        <f>IF(ISNUMBER($X4993), _xlfn.XLOOKUP($X4993,Sheet3!$A$2:$A$392,Sheet3!$B$2:$B$392,"none", 1,1), $AF$2)</f>
        <v>0.82440000000000002</v>
      </c>
      <c r="Z4993" s="8">
        <f>IF(ISNUMBER($X4993), _xlfn.XLOOKUP($X4993,Sheet3!$A$2:$A$392,Sheet3!$C$2:$C$392,"none", 1,1), $AF$2)</f>
        <v>0.84370000000000001</v>
      </c>
      <c r="AA4993" s="8">
        <f>IF(ISNUMBER($X4993), _xlfn.XLOOKUP($X4993,Sheet3!$A$2:$A$392,Sheet3!$D$2:$D$392,"none", 1,1), $AF$2)</f>
        <v>1</v>
      </c>
    </row>
    <row r="4994" spans="1:27">
      <c r="A4994">
        <v>5077</v>
      </c>
      <c r="B4994" t="s">
        <v>5380</v>
      </c>
      <c r="C4994" t="s">
        <v>16</v>
      </c>
      <c r="D4994">
        <v>13</v>
      </c>
      <c r="E4994">
        <v>46</v>
      </c>
      <c r="F4994">
        <v>43.323366105600002</v>
      </c>
      <c r="G4994">
        <v>25</v>
      </c>
      <c r="H4994">
        <v>42</v>
      </c>
      <c r="I4994">
        <v>8.0549276039999995</v>
      </c>
      <c r="J4994">
        <f>(D4994+E4994/60+F4994/3600)*15</f>
        <v>206.68051402544</v>
      </c>
      <c r="K4994">
        <f>IF(G4994&lt;0, G4994-H4994/60-I4994/3600, G4994+H4994/60+I4994/3600)</f>
        <v>25.702237479889998</v>
      </c>
      <c r="L4994">
        <v>-18.366</v>
      </c>
      <c r="M4994">
        <v>-59.097999999999999</v>
      </c>
      <c r="N4994">
        <v>10.54</v>
      </c>
      <c r="O4994" t="s">
        <v>9341</v>
      </c>
      <c r="P4994">
        <v>6.47</v>
      </c>
      <c r="Q4994">
        <v>5.9649999999999999</v>
      </c>
      <c r="R4994" t="s">
        <v>9341</v>
      </c>
      <c r="S4994">
        <v>5.8390000000000004</v>
      </c>
      <c r="T4994" t="s">
        <v>9341</v>
      </c>
      <c r="U4994" t="s">
        <v>10813</v>
      </c>
      <c r="V4994" t="str">
        <f>LEFT($U4994,2)</f>
        <v>A7</v>
      </c>
      <c r="W4994" s="3">
        <f>_xlfn.XLOOKUP(V4994,$AC$2:$AC$43,$AD$2:$AD$43,"none")</f>
        <v>0.2</v>
      </c>
      <c r="X4994" s="3">
        <f>IF(ISNUMBER($W4994), 4600 * (1 / (0.92 * $W4994 + 1.7) + 1 / (0.92 * $W4994 + 0.62)),"none")</f>
        <v>8163.0066229362728</v>
      </c>
      <c r="Y4994" s="8">
        <f>IF(ISNUMBER($X4994), _xlfn.XLOOKUP($X4994,Sheet3!$A$2:$A$392,Sheet3!$B$2:$B$392,"none", 1,1), $AF$2)</f>
        <v>0.76519999999999999</v>
      </c>
      <c r="Z4994" s="8">
        <f>IF(ISNUMBER($X4994), _xlfn.XLOOKUP($X4994,Sheet3!$A$2:$A$392,Sheet3!$C$2:$C$392,"none", 1,1), $AF$2)</f>
        <v>0.80349999999999999</v>
      </c>
      <c r="AA4994" s="8">
        <f>IF(ISNUMBER($X4994), _xlfn.XLOOKUP($X4994,Sheet3!$A$2:$A$392,Sheet3!$D$2:$D$392,"none", 1,1), $AF$2)</f>
        <v>1</v>
      </c>
    </row>
    <row r="4995" spans="1:27">
      <c r="A4995">
        <v>7169</v>
      </c>
      <c r="B4995" t="s">
        <v>7472</v>
      </c>
      <c r="C4995" t="s">
        <v>12</v>
      </c>
      <c r="D4995">
        <v>10</v>
      </c>
      <c r="E4995">
        <v>10</v>
      </c>
      <c r="F4995">
        <v>37.718510006400003</v>
      </c>
      <c r="G4995">
        <v>-41</v>
      </c>
      <c r="H4995">
        <v>42</v>
      </c>
      <c r="I4995">
        <v>54.89090856</v>
      </c>
      <c r="J4995">
        <f>(D4995+E4995/60+F4995/3600)*15</f>
        <v>152.65716045835998</v>
      </c>
      <c r="K4995">
        <f>IF(G4995&lt;0, G4995-H4995/60-I4995/3600, G4995+H4995/60+I4995/3600)</f>
        <v>-41.715247474600005</v>
      </c>
      <c r="L4995">
        <v>28.684000000000001</v>
      </c>
      <c r="M4995">
        <v>-129.30799999999999</v>
      </c>
      <c r="N4995">
        <v>13.81</v>
      </c>
      <c r="O4995" t="s">
        <v>9341</v>
      </c>
      <c r="P4995">
        <v>7.2220000000000004</v>
      </c>
      <c r="Q4995">
        <v>5.9649999999999999</v>
      </c>
      <c r="R4995" t="s">
        <v>9341</v>
      </c>
      <c r="S4995">
        <v>5.617</v>
      </c>
      <c r="T4995" t="s">
        <v>9341</v>
      </c>
      <c r="U4995" t="s">
        <v>10091</v>
      </c>
      <c r="V4995" t="str">
        <f>LEFT($U4995,2)</f>
        <v>K2</v>
      </c>
      <c r="W4995" s="3">
        <f>_xlfn.XLOOKUP(V4995,$AC$2:$AC$43,$AD$2:$AD$43,"none")</f>
        <v>0.92</v>
      </c>
      <c r="X4995" s="3">
        <f>IF(ISNUMBER($W4995), 4600 * (1 / (0.92 * $W4995 + 1.7) + 1 / (0.92 * $W4995 + 0.62)),"none")</f>
        <v>4943.4058698702656</v>
      </c>
      <c r="Y4995" s="8">
        <f>IF(ISNUMBER($X4995), _xlfn.XLOOKUP($X4995,Sheet3!$A$2:$A$392,Sheet3!$B$2:$B$392,"none", 1,1), $AF$2)</f>
        <v>1</v>
      </c>
      <c r="Z4995" s="8">
        <f>IF(ISNUMBER($X4995), _xlfn.XLOOKUP($X4995,Sheet3!$A$2:$A$392,Sheet3!$C$2:$C$392,"none", 1,1), $AF$2)</f>
        <v>0.79920000000000002</v>
      </c>
      <c r="AA4995" s="8">
        <f>IF(ISNUMBER($X4995), _xlfn.XLOOKUP($X4995,Sheet3!$A$2:$A$392,Sheet3!$D$2:$D$392,"none", 1,1), $AF$2)</f>
        <v>0.60450000000000004</v>
      </c>
    </row>
    <row r="4996" spans="1:27">
      <c r="A4996">
        <v>8250</v>
      </c>
      <c r="B4996" t="s">
        <v>8553</v>
      </c>
      <c r="C4996" t="s">
        <v>313</v>
      </c>
      <c r="D4996">
        <v>13</v>
      </c>
      <c r="E4996">
        <v>43</v>
      </c>
      <c r="F4996">
        <v>40.080150000000003</v>
      </c>
      <c r="G4996">
        <v>-42</v>
      </c>
      <c r="H4996">
        <v>4</v>
      </c>
      <c r="I4996">
        <v>3.0308000000000002</v>
      </c>
      <c r="J4996">
        <f>(D4996+E4996/60+F4996/3600)*15</f>
        <v>205.91700062500001</v>
      </c>
      <c r="K4996">
        <f>IF(G4996&lt;0, G4996-H4996/60-I4996/3600, G4996+H4996/60+I4996/3600)</f>
        <v>-42.067508555555555</v>
      </c>
      <c r="L4996">
        <v>-19.12</v>
      </c>
      <c r="M4996">
        <v>0.53</v>
      </c>
      <c r="N4996">
        <v>1.63</v>
      </c>
      <c r="O4996" t="s">
        <v>9341</v>
      </c>
      <c r="P4996">
        <v>5.8920000000000003</v>
      </c>
      <c r="Q4996">
        <v>5.9649999999999999</v>
      </c>
      <c r="R4996" t="s">
        <v>9341</v>
      </c>
      <c r="S4996" t="s">
        <v>9341</v>
      </c>
      <c r="T4996" t="s">
        <v>9341</v>
      </c>
      <c r="U4996" t="s">
        <v>9408</v>
      </c>
      <c r="V4996" t="str">
        <f>LEFT($U4996,2)</f>
        <v>B8</v>
      </c>
      <c r="W4996" s="3">
        <f>_xlfn.XLOOKUP(V4996,$AC$2:$AC$43,$AD$2:$AD$43,"none")</f>
        <v>-0.11</v>
      </c>
      <c r="X4996" s="3">
        <f>IF(ISNUMBER($W4996), 4600 * (1 / (0.92 * $W4996 + 1.7) + 1 / (0.92 * $W4996 + 0.62)),"none")</f>
        <v>11743.77313439976</v>
      </c>
      <c r="Y4996" s="8">
        <f>IF(ISNUMBER($X4996), _xlfn.XLOOKUP($X4996,Sheet3!$A$2:$A$392,Sheet3!$B$2:$B$392,"none", 1,1), $AF$2)</f>
        <v>0.54959999999999998</v>
      </c>
      <c r="Z4996" s="8">
        <f>IF(ISNUMBER($X4996), _xlfn.XLOOKUP($X4996,Sheet3!$A$2:$A$392,Sheet3!$C$2:$C$392,"none", 1,1), $AF$2)</f>
        <v>0.64410000000000001</v>
      </c>
      <c r="AA4996" s="8">
        <f>IF(ISNUMBER($X4996), _xlfn.XLOOKUP($X4996,Sheet3!$A$2:$A$392,Sheet3!$D$2:$D$392,"none", 1,1), $AF$2)</f>
        <v>1</v>
      </c>
    </row>
    <row r="4997" spans="1:27">
      <c r="A4997">
        <v>4739</v>
      </c>
      <c r="B4997" t="s">
        <v>5042</v>
      </c>
      <c r="C4997" t="s">
        <v>297</v>
      </c>
      <c r="D4997">
        <v>11</v>
      </c>
      <c r="E4997">
        <v>43</v>
      </c>
      <c r="F4997">
        <v>27.1877791848</v>
      </c>
      <c r="G4997">
        <v>-37</v>
      </c>
      <c r="H4997">
        <v>11</v>
      </c>
      <c r="I4997">
        <v>24.578599235999999</v>
      </c>
      <c r="J4997">
        <f>(D4997+E4997/60+F4997/3600)*15</f>
        <v>175.86328241326999</v>
      </c>
      <c r="K4997">
        <f>IF(G4997&lt;0, G4997-H4997/60-I4997/3600, G4997+H4997/60+I4997/3600)</f>
        <v>-37.190160722009999</v>
      </c>
      <c r="L4997">
        <v>-18.446999999999999</v>
      </c>
      <c r="M4997">
        <v>-23.538</v>
      </c>
      <c r="N4997">
        <v>4.8899999999999997</v>
      </c>
      <c r="O4997" t="s">
        <v>9341</v>
      </c>
      <c r="P4997">
        <v>7.423</v>
      </c>
      <c r="Q4997">
        <v>5.9660000000000002</v>
      </c>
      <c r="R4997" t="s">
        <v>9341</v>
      </c>
      <c r="S4997">
        <v>5.4740000000000002</v>
      </c>
      <c r="T4997" t="s">
        <v>9341</v>
      </c>
      <c r="U4997" t="s">
        <v>9389</v>
      </c>
      <c r="V4997" t="str">
        <f>LEFT($U4997,2)</f>
        <v>K3</v>
      </c>
      <c r="W4997" s="3">
        <f>_xlfn.XLOOKUP(V4997,$AC$2:$AC$43,$AD$2:$AD$43,"none")</f>
        <v>0.95</v>
      </c>
      <c r="X4997" s="3">
        <f>IF(ISNUMBER($W4997), 4600 * (1 / (0.92 * $W4997 + 1.7) + 1 / (0.92 * $W4997 + 0.62)),"none")</f>
        <v>4866.084384156673</v>
      </c>
      <c r="Y4997" s="8">
        <f>IF(ISNUMBER($X4997), _xlfn.XLOOKUP($X4997,Sheet3!$A$2:$A$392,Sheet3!$B$2:$B$392,"none", 1,1), $AF$2)</f>
        <v>1</v>
      </c>
      <c r="Z4997" s="8">
        <f>IF(ISNUMBER($X4997), _xlfn.XLOOKUP($X4997,Sheet3!$A$2:$A$392,Sheet3!$C$2:$C$392,"none", 1,1), $AF$2)</f>
        <v>0.78720000000000001</v>
      </c>
      <c r="AA4997" s="8">
        <f>IF(ISNUMBER($X4997), _xlfn.XLOOKUP($X4997,Sheet3!$A$2:$A$392,Sheet3!$D$2:$D$392,"none", 1,1), $AF$2)</f>
        <v>0.57969999999999999</v>
      </c>
    </row>
    <row r="4998" spans="1:27">
      <c r="A4998">
        <v>5202</v>
      </c>
      <c r="B4998" t="s">
        <v>5505</v>
      </c>
      <c r="C4998" t="s">
        <v>297</v>
      </c>
      <c r="D4998">
        <v>14</v>
      </c>
      <c r="E4998">
        <v>29</v>
      </c>
      <c r="F4998">
        <v>50.517653639999999</v>
      </c>
      <c r="G4998">
        <v>0</v>
      </c>
      <c r="H4998">
        <v>49</v>
      </c>
      <c r="I4998">
        <v>44.151127500000001</v>
      </c>
      <c r="J4998">
        <f>(D4998+E4998/60+F4998/3600)*15</f>
        <v>217.46049022349999</v>
      </c>
      <c r="K4998">
        <f>IF(G4998&lt;0, G4998-H4998/60-I4998/3600, G4998+H4998/60+I4998/3600)</f>
        <v>0.82893086874999999</v>
      </c>
      <c r="L4998">
        <v>13.972</v>
      </c>
      <c r="M4998">
        <v>7.9359999999999999</v>
      </c>
      <c r="N4998">
        <v>13.3</v>
      </c>
      <c r="O4998" t="s">
        <v>9341</v>
      </c>
      <c r="P4998">
        <v>6.12</v>
      </c>
      <c r="Q4998">
        <v>5.9660000000000002</v>
      </c>
      <c r="R4998" t="s">
        <v>9341</v>
      </c>
      <c r="S4998">
        <v>5.944</v>
      </c>
      <c r="T4998" t="s">
        <v>9341</v>
      </c>
      <c r="U4998" t="s">
        <v>10442</v>
      </c>
      <c r="V4998" t="str">
        <f>LEFT($U4998,2)</f>
        <v>A5</v>
      </c>
      <c r="W4998" s="3">
        <f>_xlfn.XLOOKUP(V4998,$AC$2:$AC$43,$AD$2:$AD$43,"none")</f>
        <v>0.15</v>
      </c>
      <c r="X4998" s="3">
        <f>IF(ISNUMBER($W4998), 4600 * (1 / (0.92 * $W4998 + 1.7) + 1 / (0.92 * $W4998 + 0.62)),"none")</f>
        <v>8571.3219313180252</v>
      </c>
      <c r="Y4998" s="8">
        <f>IF(ISNUMBER($X4998), _xlfn.XLOOKUP($X4998,Sheet3!$A$2:$A$392,Sheet3!$B$2:$B$392,"none", 1,1), $AF$2)</f>
        <v>0.72599999999999998</v>
      </c>
      <c r="Z4998" s="8">
        <f>IF(ISNUMBER($X4998), _xlfn.XLOOKUP($X4998,Sheet3!$A$2:$A$392,Sheet3!$C$2:$C$392,"none", 1,1), $AF$2)</f>
        <v>0.7762</v>
      </c>
      <c r="AA4998" s="8">
        <f>IF(ISNUMBER($X4998), _xlfn.XLOOKUP($X4998,Sheet3!$A$2:$A$392,Sheet3!$D$2:$D$392,"none", 1,1), $AF$2)</f>
        <v>1</v>
      </c>
    </row>
    <row r="4999" spans="1:27">
      <c r="A4999">
        <v>6093</v>
      </c>
      <c r="B4999" t="s">
        <v>6396</v>
      </c>
      <c r="C4999" t="s">
        <v>313</v>
      </c>
      <c r="D4999">
        <v>17</v>
      </c>
      <c r="E4999">
        <v>57</v>
      </c>
      <c r="F4999">
        <v>4.3121600000000004</v>
      </c>
      <c r="G4999">
        <v>0</v>
      </c>
      <c r="H4999">
        <v>4</v>
      </c>
      <c r="I4999">
        <v>6.7000000000000002E-3</v>
      </c>
      <c r="J4999">
        <f>(D4999+E4999/60+F4999/3600)*15</f>
        <v>269.26796733333333</v>
      </c>
      <c r="K4999">
        <f>IF(G4999&lt;0, G4999-H4999/60-I4999/3600, G4999+H4999/60+I4999/3600)</f>
        <v>6.6668527777777778E-2</v>
      </c>
      <c r="L4999">
        <v>15.85</v>
      </c>
      <c r="M4999">
        <v>-7.8</v>
      </c>
      <c r="N4999">
        <v>8.44</v>
      </c>
      <c r="O4999" t="s">
        <v>9341</v>
      </c>
      <c r="P4999">
        <v>6.0810000000000004</v>
      </c>
      <c r="Q4999">
        <v>5.9660000000000002</v>
      </c>
      <c r="R4999" t="s">
        <v>9341</v>
      </c>
      <c r="S4999" t="s">
        <v>9341</v>
      </c>
      <c r="T4999" t="s">
        <v>9341</v>
      </c>
      <c r="U4999" t="s">
        <v>9359</v>
      </c>
      <c r="V4999" t="str">
        <f>LEFT($U4999,2)</f>
        <v>A3</v>
      </c>
      <c r="W4999" s="3">
        <f>_xlfn.XLOOKUP(V4999,$AC$2:$AC$43,$AD$2:$AD$43,"none")</f>
        <v>0.08</v>
      </c>
      <c r="X4999" s="3">
        <f>IF(ISNUMBER($W4999), 4600 * (1 / (0.92 * $W4999 + 1.7) + 1 / (0.92 * $W4999 + 0.62)),"none")</f>
        <v>9225.6595386701993</v>
      </c>
      <c r="Y4999" s="8">
        <f>IF(ISNUMBER($X4999), _xlfn.XLOOKUP($X4999,Sheet3!$A$2:$A$392,Sheet3!$B$2:$B$392,"none", 1,1), $AF$2)</f>
        <v>0.67030000000000001</v>
      </c>
      <c r="Z4999" s="8">
        <f>IF(ISNUMBER($X4999), _xlfn.XLOOKUP($X4999,Sheet3!$A$2:$A$392,Sheet3!$C$2:$C$392,"none", 1,1), $AF$2)</f>
        <v>0.73619999999999997</v>
      </c>
      <c r="AA4999" s="8">
        <f>IF(ISNUMBER($X4999), _xlfn.XLOOKUP($X4999,Sheet3!$A$2:$A$392,Sheet3!$D$2:$D$392,"none", 1,1), $AF$2)</f>
        <v>1</v>
      </c>
    </row>
    <row r="5000" spans="1:27">
      <c r="A5000">
        <v>8634</v>
      </c>
      <c r="B5000" t="s">
        <v>8939</v>
      </c>
      <c r="C5000" t="s">
        <v>16</v>
      </c>
      <c r="D5000">
        <v>6</v>
      </c>
      <c r="E5000">
        <v>4</v>
      </c>
      <c r="F5000">
        <v>40.101241684800002</v>
      </c>
      <c r="G5000">
        <v>-45</v>
      </c>
      <c r="H5000">
        <v>4</v>
      </c>
      <c r="I5000">
        <v>44.095415807999998</v>
      </c>
      <c r="J5000">
        <f>(D5000+E5000/60+F5000/3600)*15</f>
        <v>91.167088507019997</v>
      </c>
      <c r="K5000">
        <f>IF(G5000&lt;0, G5000-H5000/60-I5000/3600, G5000+H5000/60+I5000/3600)</f>
        <v>-45.078915393280006</v>
      </c>
      <c r="L5000">
        <v>-80.831000000000003</v>
      </c>
      <c r="M5000">
        <v>251.61699999999999</v>
      </c>
      <c r="N5000">
        <v>35.78</v>
      </c>
      <c r="O5000" t="s">
        <v>9341</v>
      </c>
      <c r="P5000">
        <v>6.42</v>
      </c>
      <c r="Q5000">
        <v>5.9660000000000002</v>
      </c>
      <c r="R5000">
        <v>7.01</v>
      </c>
      <c r="S5000">
        <v>5.8550000000000004</v>
      </c>
      <c r="T5000" t="s">
        <v>9341</v>
      </c>
      <c r="U5000" t="s">
        <v>10796</v>
      </c>
      <c r="V5000" t="str">
        <f>LEFT($U5000,2)</f>
        <v>F5</v>
      </c>
      <c r="W5000" s="3">
        <f>_xlfn.XLOOKUP(V5000,$AC$2:$AC$43,$AD$2:$AD$43,"none")</f>
        <v>0.45</v>
      </c>
      <c r="X5000" s="3">
        <f>IF(ISNUMBER($W5000), 4600 * (1 / (0.92 * $W5000 + 1.7) + 1 / (0.92 * $W5000 + 0.62)),"none")</f>
        <v>6624.7124722536864</v>
      </c>
      <c r="Y5000" s="8">
        <f>IF(ISNUMBER($X5000), _xlfn.XLOOKUP($X5000,Sheet3!$A$2:$A$392,Sheet3!$B$2:$B$392,"none", 1,1), $AF$2)</f>
        <v>0.99370000000000003</v>
      </c>
      <c r="Z5000" s="8">
        <f>IF(ISNUMBER($X5000), _xlfn.XLOOKUP($X5000,Sheet3!$A$2:$A$392,Sheet3!$C$2:$C$392,"none", 1,1), $AF$2)</f>
        <v>0.9526</v>
      </c>
      <c r="AA5000" s="8">
        <f>IF(ISNUMBER($X5000), _xlfn.XLOOKUP($X5000,Sheet3!$A$2:$A$392,Sheet3!$D$2:$D$392,"none", 1,1), $AF$2)</f>
        <v>1</v>
      </c>
    </row>
    <row r="5001" spans="1:27">
      <c r="A5001">
        <v>158</v>
      </c>
      <c r="B5001" t="s">
        <v>456</v>
      </c>
      <c r="C5001" t="s">
        <v>297</v>
      </c>
      <c r="D5001">
        <v>3</v>
      </c>
      <c r="E5001">
        <v>17</v>
      </c>
      <c r="F5001">
        <v>45.754510034399999</v>
      </c>
      <c r="G5001">
        <v>39</v>
      </c>
      <c r="H5001">
        <v>17</v>
      </c>
      <c r="I5001">
        <v>0.14169879599999999</v>
      </c>
      <c r="J5001">
        <f>(D5001+E5001/60+F5001/3600)*15</f>
        <v>49.440643791809997</v>
      </c>
      <c r="K5001">
        <f>IF(G5001&lt;0, G5001-H5001/60-I5001/3600, G5001+H5001/60+I5001/3600)</f>
        <v>39.28337269411</v>
      </c>
      <c r="L5001">
        <v>23.198</v>
      </c>
      <c r="M5001">
        <v>-17.076000000000001</v>
      </c>
      <c r="N5001">
        <v>6.18</v>
      </c>
      <c r="O5001" t="s">
        <v>9341</v>
      </c>
      <c r="P5001">
        <v>6.0049999999999999</v>
      </c>
      <c r="Q5001">
        <v>5.9669999999999996</v>
      </c>
      <c r="R5001" t="s">
        <v>9341</v>
      </c>
      <c r="S5001">
        <v>5.9669999999999996</v>
      </c>
      <c r="T5001" t="s">
        <v>9341</v>
      </c>
      <c r="U5001" t="s">
        <v>9453</v>
      </c>
      <c r="V5001" t="str">
        <f>LEFT($U5001,2)</f>
        <v>A2</v>
      </c>
      <c r="W5001" s="3">
        <f>_xlfn.XLOOKUP(V5001,$AC$2:$AC$43,$AD$2:$AD$43,"none")</f>
        <v>0.05</v>
      </c>
      <c r="X5001" s="3">
        <f>IF(ISNUMBER($W5001), 4600 * (1 / (0.92 * $W5001 + 1.7) + 1 / (0.92 * $W5001 + 0.62)),"none")</f>
        <v>9541.5002631497482</v>
      </c>
      <c r="Y5001" s="8">
        <f>IF(ISNUMBER($X5001), _xlfn.XLOOKUP($X5001,Sheet3!$A$2:$A$392,Sheet3!$B$2:$B$392,"none", 1,1), $AF$2)</f>
        <v>0.65039999999999998</v>
      </c>
      <c r="Z5001" s="8">
        <f>IF(ISNUMBER($X5001), _xlfn.XLOOKUP($X5001,Sheet3!$A$2:$A$392,Sheet3!$C$2:$C$392,"none", 1,1), $AF$2)</f>
        <v>0.72150000000000003</v>
      </c>
      <c r="AA5001" s="8">
        <f>IF(ISNUMBER($X5001), _xlfn.XLOOKUP($X5001,Sheet3!$A$2:$A$392,Sheet3!$D$2:$D$392,"none", 1,1), $AF$2)</f>
        <v>1</v>
      </c>
    </row>
    <row r="5002" spans="1:27">
      <c r="A5002">
        <v>8028</v>
      </c>
      <c r="B5002" t="s">
        <v>8331</v>
      </c>
      <c r="C5002" t="s">
        <v>12</v>
      </c>
      <c r="D5002">
        <v>22</v>
      </c>
      <c r="E5002">
        <v>40</v>
      </c>
      <c r="F5002">
        <v>48.917099834399998</v>
      </c>
      <c r="G5002">
        <v>-57</v>
      </c>
      <c r="H5002">
        <v>25</v>
      </c>
      <c r="I5002">
        <v>20.348818464000001</v>
      </c>
      <c r="J5002">
        <f>(D5002+E5002/60+F5002/3600)*15</f>
        <v>340.20382124931007</v>
      </c>
      <c r="K5002">
        <f>IF(G5002&lt;0, G5002-H5002/60-I5002/3600, G5002+H5002/60+I5002/3600)</f>
        <v>-57.422319116239997</v>
      </c>
      <c r="L5002">
        <v>55.756</v>
      </c>
      <c r="M5002">
        <v>-5.6790000000000003</v>
      </c>
      <c r="N5002">
        <v>4.71</v>
      </c>
      <c r="O5002" t="s">
        <v>9341</v>
      </c>
      <c r="P5002">
        <v>7.4219999999999997</v>
      </c>
      <c r="Q5002">
        <v>5.9669999999999996</v>
      </c>
      <c r="R5002" t="s">
        <v>9341</v>
      </c>
      <c r="S5002">
        <v>5.4649999999999999</v>
      </c>
      <c r="T5002" t="s">
        <v>9341</v>
      </c>
      <c r="U5002" t="s">
        <v>9389</v>
      </c>
      <c r="V5002" t="str">
        <f>LEFT($U5002,2)</f>
        <v>K3</v>
      </c>
      <c r="W5002" s="3">
        <f>_xlfn.XLOOKUP(V5002,$AC$2:$AC$43,$AD$2:$AD$43,"none")</f>
        <v>0.95</v>
      </c>
      <c r="X5002" s="3">
        <f>IF(ISNUMBER($W5002), 4600 * (1 / (0.92 * $W5002 + 1.7) + 1 / (0.92 * $W5002 + 0.62)),"none")</f>
        <v>4866.084384156673</v>
      </c>
      <c r="Y5002" s="8">
        <f>IF(ISNUMBER($X5002), _xlfn.XLOOKUP($X5002,Sheet3!$A$2:$A$392,Sheet3!$B$2:$B$392,"none", 1,1), $AF$2)</f>
        <v>1</v>
      </c>
      <c r="Z5002" s="8">
        <f>IF(ISNUMBER($X5002), _xlfn.XLOOKUP($X5002,Sheet3!$A$2:$A$392,Sheet3!$C$2:$C$392,"none", 1,1), $AF$2)</f>
        <v>0.78720000000000001</v>
      </c>
      <c r="AA5002" s="8">
        <f>IF(ISNUMBER($X5002), _xlfn.XLOOKUP($X5002,Sheet3!$A$2:$A$392,Sheet3!$D$2:$D$392,"none", 1,1), $AF$2)</f>
        <v>0.57969999999999999</v>
      </c>
    </row>
    <row r="5003" spans="1:27">
      <c r="A5003">
        <v>8426</v>
      </c>
      <c r="B5003" t="s">
        <v>8729</v>
      </c>
      <c r="C5003" t="s">
        <v>297</v>
      </c>
      <c r="D5003">
        <v>16</v>
      </c>
      <c r="E5003">
        <v>44</v>
      </c>
      <c r="F5003">
        <v>39.7432126872</v>
      </c>
      <c r="G5003">
        <v>-53</v>
      </c>
      <c r="H5003">
        <v>9</v>
      </c>
      <c r="I5003">
        <v>8.3382446879999996</v>
      </c>
      <c r="J5003">
        <f>(D5003+E5003/60+F5003/3600)*15</f>
        <v>251.16559671953001</v>
      </c>
      <c r="K5003">
        <f>IF(G5003&lt;0, G5003-H5003/60-I5003/3600, G5003+H5003/60+I5003/3600)</f>
        <v>-53.152316179079996</v>
      </c>
      <c r="L5003">
        <v>-10.724</v>
      </c>
      <c r="M5003">
        <v>-9.2759999999999998</v>
      </c>
      <c r="N5003">
        <v>3.95</v>
      </c>
      <c r="O5003" t="s">
        <v>9341</v>
      </c>
      <c r="P5003">
        <v>7.2050000000000001</v>
      </c>
      <c r="Q5003">
        <v>5.9669999999999996</v>
      </c>
      <c r="R5003" t="s">
        <v>9341</v>
      </c>
      <c r="S5003">
        <v>5.5330000000000004</v>
      </c>
      <c r="T5003" t="s">
        <v>9341</v>
      </c>
      <c r="U5003" t="s">
        <v>9379</v>
      </c>
      <c r="V5003" t="str">
        <f>LEFT($U5003,2)</f>
        <v>G8</v>
      </c>
      <c r="W5003" s="3">
        <f>_xlfn.XLOOKUP(V5003,$AC$2:$AC$43,$AD$2:$AD$43,"none")</f>
        <v>0.74</v>
      </c>
      <c r="X5003" s="3">
        <f>IF(ISNUMBER($W5003), 4600 * (1 / (0.92 * $W5003 + 1.7) + 1 / (0.92 * $W5003 + 0.62)),"none")</f>
        <v>5468.4090187676065</v>
      </c>
      <c r="Y5003" s="8">
        <f>IF(ISNUMBER($X5003), _xlfn.XLOOKUP($X5003,Sheet3!$A$2:$A$392,Sheet3!$B$2:$B$392,"none", 1,1), $AF$2)</f>
        <v>1</v>
      </c>
      <c r="Z5003" s="8">
        <f>IF(ISNUMBER($X5003), _xlfn.XLOOKUP($X5003,Sheet3!$A$2:$A$392,Sheet3!$C$2:$C$392,"none", 1,1), $AF$2)</f>
        <v>0.85409999999999997</v>
      </c>
      <c r="AA5003" s="8">
        <f>IF(ISNUMBER($X5003), _xlfn.XLOOKUP($X5003,Sheet3!$A$2:$A$392,Sheet3!$D$2:$D$392,"none", 1,1), $AF$2)</f>
        <v>0.72770000000000001</v>
      </c>
    </row>
    <row r="5004" spans="1:27">
      <c r="A5004">
        <v>6058</v>
      </c>
      <c r="B5004" t="s">
        <v>6361</v>
      </c>
      <c r="C5004" t="s">
        <v>39</v>
      </c>
      <c r="D5004">
        <v>20</v>
      </c>
      <c r="E5004">
        <v>8</v>
      </c>
      <c r="F5004">
        <v>1.8223368384</v>
      </c>
      <c r="G5004">
        <v>0</v>
      </c>
      <c r="H5004">
        <v>40</v>
      </c>
      <c r="I5004">
        <v>41.464645427999997</v>
      </c>
      <c r="J5004">
        <f>(D5004+E5004/60+F5004/3600)*15</f>
        <v>302.00759307016</v>
      </c>
      <c r="K5004">
        <f>IF(G5004&lt;0, G5004-H5004/60-I5004/3600, G5004+H5004/60+I5004/3600)</f>
        <v>0.67818462372999999</v>
      </c>
      <c r="L5004">
        <v>115.435</v>
      </c>
      <c r="M5004">
        <v>-67.712000000000003</v>
      </c>
      <c r="N5004">
        <v>21.54</v>
      </c>
      <c r="O5004" t="s">
        <v>9341</v>
      </c>
      <c r="P5004">
        <v>7.0030000000000001</v>
      </c>
      <c r="Q5004">
        <v>5.968</v>
      </c>
      <c r="R5004" t="s">
        <v>9341</v>
      </c>
      <c r="S5004">
        <v>5.6890000000000001</v>
      </c>
      <c r="T5004" t="s">
        <v>9341</v>
      </c>
      <c r="U5004" t="s">
        <v>10047</v>
      </c>
      <c r="V5004" t="str">
        <f>LEFT($U5004,2)</f>
        <v>K1</v>
      </c>
      <c r="W5004" s="3">
        <f>_xlfn.XLOOKUP(V5004,$AC$2:$AC$43,$AD$2:$AD$43,"none")</f>
        <v>0.86</v>
      </c>
      <c r="X5004" s="3">
        <f>IF(ISNUMBER($W5004), 4600 * (1 / (0.92 * $W5004 + 1.7) + 1 / (0.92 * $W5004 + 0.62)),"none")</f>
        <v>5106.1368670782376</v>
      </c>
      <c r="Y5004" s="8">
        <f>IF(ISNUMBER($X5004), _xlfn.XLOOKUP($X5004,Sheet3!$A$2:$A$392,Sheet3!$B$2:$B$392,"none", 1,1), $AF$2)</f>
        <v>1</v>
      </c>
      <c r="Z5004" s="8">
        <f>IF(ISNUMBER($X5004), _xlfn.XLOOKUP($X5004,Sheet3!$A$2:$A$392,Sheet3!$C$2:$C$392,"none", 1,1), $AF$2)</f>
        <v>0.82210000000000005</v>
      </c>
      <c r="AA5004" s="8">
        <f>IF(ISNUMBER($X5004), _xlfn.XLOOKUP($X5004,Sheet3!$A$2:$A$392,Sheet3!$D$2:$D$392,"none", 1,1), $AF$2)</f>
        <v>0.65410000000000001</v>
      </c>
    </row>
    <row r="5005" spans="1:27">
      <c r="A5005">
        <v>6426</v>
      </c>
      <c r="B5005" t="s">
        <v>6729</v>
      </c>
      <c r="C5005" t="s">
        <v>297</v>
      </c>
      <c r="D5005">
        <v>20</v>
      </c>
      <c r="E5005">
        <v>3</v>
      </c>
      <c r="F5005">
        <v>16.399602350399999</v>
      </c>
      <c r="G5005">
        <v>18</v>
      </c>
      <c r="H5005">
        <v>30</v>
      </c>
      <c r="I5005">
        <v>3.5760229200000002</v>
      </c>
      <c r="J5005">
        <f>(D5005+E5005/60+F5005/3600)*15</f>
        <v>300.81833167646005</v>
      </c>
      <c r="K5005">
        <f>IF(G5005&lt;0, G5005-H5005/60-I5005/3600, G5005+H5005/60+I5005/3600)</f>
        <v>18.500993339699999</v>
      </c>
      <c r="L5005">
        <v>11.321999999999999</v>
      </c>
      <c r="M5005">
        <v>-19.45</v>
      </c>
      <c r="N5005">
        <v>3.98</v>
      </c>
      <c r="O5005" t="s">
        <v>9341</v>
      </c>
      <c r="P5005">
        <v>7.375</v>
      </c>
      <c r="Q5005">
        <v>5.968</v>
      </c>
      <c r="R5005" t="s">
        <v>9341</v>
      </c>
      <c r="S5005">
        <v>5.52</v>
      </c>
      <c r="T5005" t="s">
        <v>9341</v>
      </c>
      <c r="U5005" t="s">
        <v>9780</v>
      </c>
      <c r="V5005" t="str">
        <f>LEFT($U5005,2)</f>
        <v>K3</v>
      </c>
      <c r="W5005" s="3">
        <f>_xlfn.XLOOKUP(V5005,$AC$2:$AC$43,$AD$2:$AD$43,"none")</f>
        <v>0.95</v>
      </c>
      <c r="X5005" s="3">
        <f>IF(ISNUMBER($W5005), 4600 * (1 / (0.92 * $W5005 + 1.7) + 1 / (0.92 * $W5005 + 0.62)),"none")</f>
        <v>4866.084384156673</v>
      </c>
      <c r="Y5005" s="8">
        <f>IF(ISNUMBER($X5005), _xlfn.XLOOKUP($X5005,Sheet3!$A$2:$A$392,Sheet3!$B$2:$B$392,"none", 1,1), $AF$2)</f>
        <v>1</v>
      </c>
      <c r="Z5005" s="8">
        <f>IF(ISNUMBER($X5005), _xlfn.XLOOKUP($X5005,Sheet3!$A$2:$A$392,Sheet3!$C$2:$C$392,"none", 1,1), $AF$2)</f>
        <v>0.78720000000000001</v>
      </c>
      <c r="AA5005" s="8">
        <f>IF(ISNUMBER($X5005), _xlfn.XLOOKUP($X5005,Sheet3!$A$2:$A$392,Sheet3!$D$2:$D$392,"none", 1,1), $AF$2)</f>
        <v>0.57969999999999999</v>
      </c>
    </row>
    <row r="5006" spans="1:27">
      <c r="A5006">
        <v>7067</v>
      </c>
      <c r="B5006" t="s">
        <v>7370</v>
      </c>
      <c r="C5006" t="s">
        <v>16</v>
      </c>
      <c r="D5006">
        <v>3</v>
      </c>
      <c r="E5006">
        <v>30</v>
      </c>
      <c r="F5006">
        <v>36.954002680800002</v>
      </c>
      <c r="G5006">
        <v>-47</v>
      </c>
      <c r="H5006">
        <v>22</v>
      </c>
      <c r="I5006">
        <v>30.449151623999999</v>
      </c>
      <c r="J5006">
        <f>(D5006+E5006/60+F5006/3600)*15</f>
        <v>52.653975011169997</v>
      </c>
      <c r="K5006">
        <f>IF(G5006&lt;0, G5006-H5006/60-I5006/3600, G5006+H5006/60+I5006/3600)</f>
        <v>-47.375124764340001</v>
      </c>
      <c r="L5006">
        <v>64.590999999999994</v>
      </c>
      <c r="M5006">
        <v>19.510999999999999</v>
      </c>
      <c r="N5006">
        <v>8.34</v>
      </c>
      <c r="O5006" t="s">
        <v>9341</v>
      </c>
      <c r="P5006">
        <v>6.077</v>
      </c>
      <c r="Q5006">
        <v>5.968</v>
      </c>
      <c r="R5006" t="s">
        <v>9341</v>
      </c>
      <c r="S5006">
        <v>5.9580000000000002</v>
      </c>
      <c r="T5006" t="s">
        <v>9341</v>
      </c>
      <c r="U5006" t="s">
        <v>9433</v>
      </c>
      <c r="V5006" t="str">
        <f>LEFT($U5006,2)</f>
        <v>A1</v>
      </c>
      <c r="W5006" s="3">
        <f>_xlfn.XLOOKUP(V5006,$AC$2:$AC$43,$AD$2:$AD$43,"none")</f>
        <v>0.02</v>
      </c>
      <c r="X5006" s="3">
        <f>IF(ISNUMBER($W5006), 4600 * (1 / (0.92 * $W5006 + 1.7) + 1 / (0.92 * $W5006 + 0.62)),"none")</f>
        <v>9882.4225367888994</v>
      </c>
      <c r="Y5006" s="8">
        <f>IF(ISNUMBER($X5006), _xlfn.XLOOKUP($X5006,Sheet3!$A$2:$A$392,Sheet3!$B$2:$B$392,"none", 1,1), $AF$2)</f>
        <v>0.63239999999999996</v>
      </c>
      <c r="Z5006" s="8">
        <f>IF(ISNUMBER($X5006), _xlfn.XLOOKUP($X5006,Sheet3!$A$2:$A$392,Sheet3!$C$2:$C$392,"none", 1,1), $AF$2)</f>
        <v>0.70809999999999995</v>
      </c>
      <c r="AA5006" s="8">
        <f>IF(ISNUMBER($X5006), _xlfn.XLOOKUP($X5006,Sheet3!$A$2:$A$392,Sheet3!$D$2:$D$392,"none", 1,1), $AF$2)</f>
        <v>1</v>
      </c>
    </row>
    <row r="5007" spans="1:27">
      <c r="A5007">
        <v>494</v>
      </c>
      <c r="B5007" t="s">
        <v>793</v>
      </c>
      <c r="C5007" t="s">
        <v>297</v>
      </c>
      <c r="D5007">
        <v>3</v>
      </c>
      <c r="E5007">
        <v>33</v>
      </c>
      <c r="F5007">
        <v>39.059997849600002</v>
      </c>
      <c r="G5007">
        <v>54</v>
      </c>
      <c r="H5007">
        <v>58</v>
      </c>
      <c r="I5007">
        <v>29.497029888</v>
      </c>
      <c r="J5007">
        <f>(D5007+E5007/60+F5007/3600)*15</f>
        <v>53.412749991040002</v>
      </c>
      <c r="K5007">
        <f>IF(G5007&lt;0, G5007-H5007/60-I5007/3600, G5007+H5007/60+I5007/3600)</f>
        <v>54.974860286080002</v>
      </c>
      <c r="L5007">
        <v>-41.052999999999997</v>
      </c>
      <c r="M5007">
        <v>-0.35699999999999998</v>
      </c>
      <c r="N5007">
        <v>13.17</v>
      </c>
      <c r="O5007">
        <v>8.0609999999999999</v>
      </c>
      <c r="P5007">
        <v>6.0739999999999998</v>
      </c>
      <c r="Q5007">
        <v>5.9690000000000003</v>
      </c>
      <c r="R5007" t="s">
        <v>9341</v>
      </c>
      <c r="S5007">
        <v>5.9589999999999996</v>
      </c>
      <c r="T5007" t="s">
        <v>9341</v>
      </c>
      <c r="U5007" t="s">
        <v>9359</v>
      </c>
      <c r="V5007" t="str">
        <f>LEFT($U5007,2)</f>
        <v>A3</v>
      </c>
      <c r="W5007" s="3">
        <f>_xlfn.XLOOKUP(V5007,$AC$2:$AC$43,$AD$2:$AD$43,"none")</f>
        <v>0.08</v>
      </c>
      <c r="X5007" s="3">
        <f>IF(ISNUMBER($W5007), 4600 * (1 / (0.92 * $W5007 + 1.7) + 1 / (0.92 * $W5007 + 0.62)),"none")</f>
        <v>9225.6595386701993</v>
      </c>
      <c r="Y5007" s="8">
        <f>IF(ISNUMBER($X5007), _xlfn.XLOOKUP($X5007,Sheet3!$A$2:$A$392,Sheet3!$B$2:$B$392,"none", 1,1), $AF$2)</f>
        <v>0.67030000000000001</v>
      </c>
      <c r="Z5007" s="8">
        <f>IF(ISNUMBER($X5007), _xlfn.XLOOKUP($X5007,Sheet3!$A$2:$A$392,Sheet3!$C$2:$C$392,"none", 1,1), $AF$2)</f>
        <v>0.73619999999999997</v>
      </c>
      <c r="AA5007" s="8">
        <f>IF(ISNUMBER($X5007), _xlfn.XLOOKUP($X5007,Sheet3!$A$2:$A$392,Sheet3!$D$2:$D$392,"none", 1,1), $AF$2)</f>
        <v>1</v>
      </c>
    </row>
    <row r="5008" spans="1:27">
      <c r="A5008">
        <v>3376</v>
      </c>
      <c r="B5008" t="s">
        <v>3679</v>
      </c>
      <c r="C5008" t="s">
        <v>297</v>
      </c>
      <c r="D5008">
        <v>0</v>
      </c>
      <c r="E5008">
        <v>27</v>
      </c>
      <c r="F5008">
        <v>14.7075649704</v>
      </c>
      <c r="G5008">
        <v>-25</v>
      </c>
      <c r="H5008">
        <v>32</v>
      </c>
      <c r="I5008">
        <v>49.824468996</v>
      </c>
      <c r="J5008">
        <f>(D5008+E5008/60+F5008/3600)*15</f>
        <v>6.8112815207100006</v>
      </c>
      <c r="K5008">
        <f>IF(G5008&lt;0, G5008-H5008/60-I5008/3600, G5008+H5008/60+I5008/3600)</f>
        <v>-25.547173463610001</v>
      </c>
      <c r="L5008">
        <v>31.507000000000001</v>
      </c>
      <c r="M5008">
        <v>-16.463000000000001</v>
      </c>
      <c r="N5008">
        <v>5.32</v>
      </c>
      <c r="O5008" t="s">
        <v>9341</v>
      </c>
      <c r="P5008">
        <v>7.0090000000000003</v>
      </c>
      <c r="Q5008">
        <v>5.9690000000000003</v>
      </c>
      <c r="R5008" t="s">
        <v>9341</v>
      </c>
      <c r="S5008">
        <v>5.7270000000000003</v>
      </c>
      <c r="T5008" t="s">
        <v>9341</v>
      </c>
      <c r="U5008" t="s">
        <v>9403</v>
      </c>
      <c r="V5008" t="str">
        <f>LEFT($U5008,2)</f>
        <v>K0</v>
      </c>
      <c r="W5008" s="3">
        <f>_xlfn.XLOOKUP(V5008,$AC$2:$AC$43,$AD$2:$AD$43,"none")</f>
        <v>0.81</v>
      </c>
      <c r="X5008" s="3">
        <f>IF(ISNUMBER($W5008), 4600 * (1 / (0.92 * $W5008 + 1.7) + 1 / (0.92 * $W5008 + 0.62)),"none")</f>
        <v>5250.7063834266155</v>
      </c>
      <c r="Y5008" s="8">
        <f>IF(ISNUMBER($X5008), _xlfn.XLOOKUP($X5008,Sheet3!$A$2:$A$392,Sheet3!$B$2:$B$392,"none", 1,1), $AF$2)</f>
        <v>1</v>
      </c>
      <c r="Z5008" s="8">
        <f>IF(ISNUMBER($X5008), _xlfn.XLOOKUP($X5008,Sheet3!$A$2:$A$392,Sheet3!$C$2:$C$392,"none", 1,1), $AF$2)</f>
        <v>0.83299999999999996</v>
      </c>
      <c r="AA5008" s="8">
        <f>IF(ISNUMBER($X5008), _xlfn.XLOOKUP($X5008,Sheet3!$A$2:$A$392,Sheet3!$D$2:$D$392,"none", 1,1), $AF$2)</f>
        <v>0.67869999999999997</v>
      </c>
    </row>
    <row r="5009" spans="1:27">
      <c r="A5009">
        <v>4947</v>
      </c>
      <c r="B5009" t="s">
        <v>5250</v>
      </c>
      <c r="C5009" t="s">
        <v>305</v>
      </c>
      <c r="D5009">
        <v>12</v>
      </c>
      <c r="E5009">
        <v>51</v>
      </c>
      <c r="F5009">
        <v>56.931094283999997</v>
      </c>
      <c r="G5009">
        <v>-39</v>
      </c>
      <c r="H5009">
        <v>40</v>
      </c>
      <c r="I5009">
        <v>49.550426148</v>
      </c>
      <c r="J5009">
        <f>(D5009+E5009/60+F5009/3600)*15</f>
        <v>192.98721289284998</v>
      </c>
      <c r="K5009">
        <f>IF(G5009&lt;0, G5009-H5009/60-I5009/3600, G5009+H5009/60+I5009/3600)</f>
        <v>-39.680430673929997</v>
      </c>
      <c r="L5009">
        <v>-25.491</v>
      </c>
      <c r="M5009">
        <v>-18.733000000000001</v>
      </c>
      <c r="N5009">
        <v>7.13</v>
      </c>
      <c r="O5009" t="s">
        <v>9341</v>
      </c>
      <c r="P5009">
        <v>5.8849999999999998</v>
      </c>
      <c r="Q5009">
        <v>5.9690000000000003</v>
      </c>
      <c r="R5009" t="s">
        <v>9341</v>
      </c>
      <c r="S5009">
        <v>5.9729999999999999</v>
      </c>
      <c r="T5009" t="s">
        <v>9341</v>
      </c>
      <c r="U5009" t="s">
        <v>10069</v>
      </c>
      <c r="V5009" t="str">
        <f>LEFT($U5009,2)</f>
        <v>B7</v>
      </c>
      <c r="W5009" s="3">
        <f>_xlfn.XLOOKUP(V5009,$AC$2:$AC$43,$AD$2:$AD$43,"none")</f>
        <v>-0.13</v>
      </c>
      <c r="X5009" s="3">
        <f>IF(ISNUMBER($W5009), 4600 * (1 / (0.92 * $W5009 + 1.7) + 1 / (0.92 * $W5009 + 0.62)),"none")</f>
        <v>12103.301413538873</v>
      </c>
      <c r="Y5009" s="8">
        <f>IF(ISNUMBER($X5009), _xlfn.XLOOKUP($X5009,Sheet3!$A$2:$A$392,Sheet3!$B$2:$B$392,"none", 1,1), $AF$2)</f>
        <v>0.53700000000000003</v>
      </c>
      <c r="Z5009" s="8">
        <f>IF(ISNUMBER($X5009), _xlfn.XLOOKUP($X5009,Sheet3!$A$2:$A$392,Sheet3!$C$2:$C$392,"none", 1,1), $AF$2)</f>
        <v>0.63400000000000001</v>
      </c>
      <c r="AA5009" s="8">
        <f>IF(ISNUMBER($X5009), _xlfn.XLOOKUP($X5009,Sheet3!$A$2:$A$392,Sheet3!$D$2:$D$392,"none", 1,1), $AF$2)</f>
        <v>1</v>
      </c>
    </row>
    <row r="5010" spans="1:27">
      <c r="A5010">
        <v>6948</v>
      </c>
      <c r="B5010" t="s">
        <v>7251</v>
      </c>
      <c r="C5010" t="s">
        <v>297</v>
      </c>
      <c r="D5010">
        <v>8</v>
      </c>
      <c r="E5010">
        <v>29</v>
      </c>
      <c r="F5010">
        <v>45.6347536464</v>
      </c>
      <c r="G5010">
        <v>-46</v>
      </c>
      <c r="H5010">
        <v>19</v>
      </c>
      <c r="I5010">
        <v>54.115451688</v>
      </c>
      <c r="J5010">
        <f>(D5010+E5010/60+F5010/3600)*15</f>
        <v>127.44014480685998</v>
      </c>
      <c r="K5010">
        <f>IF(G5010&lt;0, G5010-H5010/60-I5010/3600, G5010+H5010/60+I5010/3600)</f>
        <v>-46.331698736580002</v>
      </c>
      <c r="L5010">
        <v>-27.155999999999999</v>
      </c>
      <c r="M5010">
        <v>15.055</v>
      </c>
      <c r="N5010">
        <v>4.9800000000000004</v>
      </c>
      <c r="O5010">
        <v>5.27</v>
      </c>
      <c r="P5010">
        <v>5.8380000000000001</v>
      </c>
      <c r="Q5010">
        <v>5.9690000000000003</v>
      </c>
      <c r="R5010" t="s">
        <v>9341</v>
      </c>
      <c r="S5010">
        <v>5.9589999999999996</v>
      </c>
      <c r="T5010" t="s">
        <v>9341</v>
      </c>
      <c r="U5010" t="s">
        <v>9497</v>
      </c>
      <c r="V5010" t="str">
        <f>LEFT($U5010,2)</f>
        <v>B5</v>
      </c>
      <c r="W5010" s="3">
        <f>_xlfn.XLOOKUP(V5010,$AC$2:$AC$43,$AD$2:$AD$43,"none")</f>
        <v>-0.16</v>
      </c>
      <c r="X5010" s="3">
        <f>IF(ISNUMBER($W5010), 4600 * (1 / (0.92 * $W5010 + 1.7) + 1 / (0.92 * $W5010 + 0.62)),"none")</f>
        <v>12691.662939978085</v>
      </c>
      <c r="Y5010" s="8">
        <f>IF(ISNUMBER($X5010), _xlfn.XLOOKUP($X5010,Sheet3!$A$2:$A$392,Sheet3!$B$2:$B$392,"none", 1,1), $AF$2)</f>
        <v>0.52290000000000003</v>
      </c>
      <c r="Z5010" s="8">
        <f>IF(ISNUMBER($X5010), _xlfn.XLOOKUP($X5010,Sheet3!$A$2:$A$392,Sheet3!$C$2:$C$392,"none", 1,1), $AF$2)</f>
        <v>0.62250000000000005</v>
      </c>
      <c r="AA5010" s="8">
        <f>IF(ISNUMBER($X5010), _xlfn.XLOOKUP($X5010,Sheet3!$A$2:$A$392,Sheet3!$D$2:$D$392,"none", 1,1), $AF$2)</f>
        <v>1</v>
      </c>
    </row>
    <row r="5011" spans="1:27">
      <c r="A5011">
        <v>7683</v>
      </c>
      <c r="B5011" t="s">
        <v>7986</v>
      </c>
      <c r="C5011" t="s">
        <v>22</v>
      </c>
      <c r="D5011">
        <v>10</v>
      </c>
      <c r="E5011">
        <v>41</v>
      </c>
      <c r="F5011">
        <v>51.520425345600003</v>
      </c>
      <c r="G5011">
        <v>-79</v>
      </c>
      <c r="H5011">
        <v>46</v>
      </c>
      <c r="I5011">
        <v>59.837196071999998</v>
      </c>
      <c r="J5011">
        <f>(D5011+E5011/60+F5011/3600)*15</f>
        <v>160.46466843894001</v>
      </c>
      <c r="K5011">
        <f>IF(G5011&lt;0, G5011-H5011/60-I5011/3600, G5011+H5011/60+I5011/3600)</f>
        <v>-79.783288110019996</v>
      </c>
      <c r="L5011">
        <v>-16.876999999999999</v>
      </c>
      <c r="M5011">
        <v>6.0789999999999997</v>
      </c>
      <c r="N5011">
        <v>3.08</v>
      </c>
      <c r="O5011">
        <v>5.39</v>
      </c>
      <c r="P5011">
        <v>5.8920000000000003</v>
      </c>
      <c r="Q5011">
        <v>5.9690000000000003</v>
      </c>
      <c r="R5011" t="s">
        <v>9341</v>
      </c>
      <c r="S5011">
        <v>5.9379999999999997</v>
      </c>
      <c r="T5011" t="s">
        <v>9341</v>
      </c>
      <c r="U5011" t="s">
        <v>9497</v>
      </c>
      <c r="V5011" t="str">
        <f>LEFT($U5011,2)</f>
        <v>B5</v>
      </c>
      <c r="W5011" s="3">
        <f>_xlfn.XLOOKUP(V5011,$AC$2:$AC$43,$AD$2:$AD$43,"none")</f>
        <v>-0.16</v>
      </c>
      <c r="X5011" s="3">
        <f>IF(ISNUMBER($W5011), 4600 * (1 / (0.92 * $W5011 + 1.7) + 1 / (0.92 * $W5011 + 0.62)),"none")</f>
        <v>12691.662939978085</v>
      </c>
      <c r="Y5011" s="8">
        <f>IF(ISNUMBER($X5011), _xlfn.XLOOKUP($X5011,Sheet3!$A$2:$A$392,Sheet3!$B$2:$B$392,"none", 1,1), $AF$2)</f>
        <v>0.52290000000000003</v>
      </c>
      <c r="Z5011" s="8">
        <f>IF(ISNUMBER($X5011), _xlfn.XLOOKUP($X5011,Sheet3!$A$2:$A$392,Sheet3!$C$2:$C$392,"none", 1,1), $AF$2)</f>
        <v>0.62250000000000005</v>
      </c>
      <c r="AA5011" s="8">
        <f>IF(ISNUMBER($X5011), _xlfn.XLOOKUP($X5011,Sheet3!$A$2:$A$392,Sheet3!$D$2:$D$392,"none", 1,1), $AF$2)</f>
        <v>1</v>
      </c>
    </row>
    <row r="5012" spans="1:27">
      <c r="A5012">
        <v>362</v>
      </c>
      <c r="B5012" t="s">
        <v>660</v>
      </c>
      <c r="C5012" t="s">
        <v>11</v>
      </c>
      <c r="D5012">
        <v>3</v>
      </c>
      <c r="E5012">
        <v>49</v>
      </c>
      <c r="F5012">
        <v>8.1097674384000005</v>
      </c>
      <c r="G5012">
        <v>43</v>
      </c>
      <c r="H5012">
        <v>57</v>
      </c>
      <c r="I5012">
        <v>47.301643259999999</v>
      </c>
      <c r="J5012">
        <f>(D5012+E5012/60+F5012/3600)*15</f>
        <v>57.283790697660002</v>
      </c>
      <c r="K5012">
        <f>IF(G5012&lt;0, G5012-H5012/60-I5012/3600, G5012+H5012/60+I5012/3600)</f>
        <v>43.963139345350001</v>
      </c>
      <c r="L5012">
        <v>-3.4529999999999998</v>
      </c>
      <c r="M5012">
        <v>11.468999999999999</v>
      </c>
      <c r="N5012">
        <v>14.7</v>
      </c>
      <c r="O5012">
        <v>6.29</v>
      </c>
      <c r="P5012">
        <v>6.23</v>
      </c>
      <c r="Q5012">
        <v>5.97</v>
      </c>
      <c r="R5012" t="s">
        <v>9341</v>
      </c>
      <c r="S5012">
        <v>5.9130000000000003</v>
      </c>
      <c r="T5012" t="s">
        <v>9341</v>
      </c>
      <c r="U5012" t="s">
        <v>9558</v>
      </c>
      <c r="V5012" t="str">
        <f>LEFT($U5012,2)</f>
        <v>A9</v>
      </c>
      <c r="W5012" s="3">
        <f>_xlfn.XLOOKUP(V5012,$AC$2:$AC$43,$AD$2:$AD$43,"none")</f>
        <v>0.3</v>
      </c>
      <c r="X5012" s="3">
        <f>IF(ISNUMBER($W5012), 4600 * (1 / (0.92 * $W5012 + 1.7) + 1 / (0.92 * $W5012 + 0.62)),"none")</f>
        <v>7461.8637941006364</v>
      </c>
      <c r="Y5012" s="8">
        <f>IF(ISNUMBER($X5012), _xlfn.XLOOKUP($X5012,Sheet3!$A$2:$A$392,Sheet3!$B$2:$B$392,"none", 1,1), $AF$2)</f>
        <v>0.85199999999999998</v>
      </c>
      <c r="Z5012" s="8">
        <f>IF(ISNUMBER($X5012), _xlfn.XLOOKUP($X5012,Sheet3!$A$2:$A$392,Sheet3!$C$2:$C$392,"none", 1,1), $AF$2)</f>
        <v>0.86209999999999998</v>
      </c>
      <c r="AA5012" s="8">
        <f>IF(ISNUMBER($X5012), _xlfn.XLOOKUP($X5012,Sheet3!$A$2:$A$392,Sheet3!$D$2:$D$392,"none", 1,1), $AF$2)</f>
        <v>1</v>
      </c>
    </row>
    <row r="5013" spans="1:27">
      <c r="A5013">
        <v>482</v>
      </c>
      <c r="B5013" t="s">
        <v>781</v>
      </c>
      <c r="C5013" t="s">
        <v>16</v>
      </c>
      <c r="D5013">
        <v>0</v>
      </c>
      <c r="E5013">
        <v>58</v>
      </c>
      <c r="F5013">
        <v>31.061988832800001</v>
      </c>
      <c r="G5013">
        <v>66</v>
      </c>
      <c r="H5013">
        <v>21</v>
      </c>
      <c r="I5013">
        <v>6.4576119959999998</v>
      </c>
      <c r="J5013">
        <f>(D5013+E5013/60+F5013/3600)*15</f>
        <v>14.62942495347</v>
      </c>
      <c r="K5013">
        <f>IF(G5013&lt;0, G5013-H5013/60-I5013/3600, G5013+H5013/60+I5013/3600)</f>
        <v>66.35179378110999</v>
      </c>
      <c r="L5013">
        <v>44.139000000000003</v>
      </c>
      <c r="M5013">
        <v>-12.957000000000001</v>
      </c>
      <c r="N5013">
        <v>9.1199999999999992</v>
      </c>
      <c r="O5013">
        <v>5.82</v>
      </c>
      <c r="P5013">
        <v>5.95</v>
      </c>
      <c r="Q5013">
        <v>5.97</v>
      </c>
      <c r="R5013" t="s">
        <v>9341</v>
      </c>
      <c r="S5013">
        <v>5.9619999999999997</v>
      </c>
      <c r="T5013" t="s">
        <v>9341</v>
      </c>
      <c r="U5013" t="s">
        <v>9397</v>
      </c>
      <c r="V5013" t="str">
        <f>LEFT($U5013,2)</f>
        <v>A0</v>
      </c>
      <c r="W5013" s="3">
        <f>_xlfn.XLOOKUP(V5013,$AC$2:$AC$43,$AD$2:$AD$43,"none")</f>
        <v>-0.01</v>
      </c>
      <c r="X5013" s="3">
        <f>IF(ISNUMBER($W5013), 4600 * (1 / (0.92 * $W5013 + 1.7) + 1 / (0.92 * $W5013 + 0.62)),"none")</f>
        <v>10251.712375722911</v>
      </c>
      <c r="Y5013" s="8">
        <f>IF(ISNUMBER($X5013), _xlfn.XLOOKUP($X5013,Sheet3!$A$2:$A$392,Sheet3!$B$2:$B$392,"none", 1,1), $AF$2)</f>
        <v>0.6109</v>
      </c>
      <c r="Z5013" s="8">
        <f>IF(ISNUMBER($X5013), _xlfn.XLOOKUP($X5013,Sheet3!$A$2:$A$392,Sheet3!$C$2:$C$392,"none", 1,1), $AF$2)</f>
        <v>0.69189999999999996</v>
      </c>
      <c r="AA5013" s="8">
        <f>IF(ISNUMBER($X5013), _xlfn.XLOOKUP($X5013,Sheet3!$A$2:$A$392,Sheet3!$D$2:$D$392,"none", 1,1), $AF$2)</f>
        <v>1</v>
      </c>
    </row>
    <row r="5014" spans="1:27">
      <c r="A5014">
        <v>1421</v>
      </c>
      <c r="B5014" t="s">
        <v>1722</v>
      </c>
      <c r="C5014" t="s">
        <v>297</v>
      </c>
      <c r="D5014">
        <v>3</v>
      </c>
      <c r="E5014">
        <v>10</v>
      </c>
      <c r="F5014">
        <v>38.7931409328</v>
      </c>
      <c r="G5014">
        <v>11</v>
      </c>
      <c r="H5014">
        <v>52</v>
      </c>
      <c r="I5014">
        <v>21.426528036000001</v>
      </c>
      <c r="J5014">
        <f>(D5014+E5014/60+F5014/3600)*15</f>
        <v>47.661638087219998</v>
      </c>
      <c r="K5014">
        <f>IF(G5014&lt;0, G5014-H5014/60-I5014/3600, G5014+H5014/60+I5014/3600)</f>
        <v>11.872618480010001</v>
      </c>
      <c r="L5014">
        <v>33.201999999999998</v>
      </c>
      <c r="M5014">
        <v>-23.128</v>
      </c>
      <c r="N5014">
        <v>7.42</v>
      </c>
      <c r="O5014" t="s">
        <v>9341</v>
      </c>
      <c r="P5014">
        <v>5.9009999999999998</v>
      </c>
      <c r="Q5014">
        <v>5.97</v>
      </c>
      <c r="R5014" t="s">
        <v>9341</v>
      </c>
      <c r="S5014">
        <v>5.9550000000000001</v>
      </c>
      <c r="T5014" t="s">
        <v>9341</v>
      </c>
      <c r="U5014" t="s">
        <v>9437</v>
      </c>
      <c r="V5014" t="str">
        <f>LEFT($U5014,2)</f>
        <v>B8</v>
      </c>
      <c r="W5014" s="3">
        <f>_xlfn.XLOOKUP(V5014,$AC$2:$AC$43,$AD$2:$AD$43,"none")</f>
        <v>-0.11</v>
      </c>
      <c r="X5014" s="3">
        <f>IF(ISNUMBER($W5014), 4600 * (1 / (0.92 * $W5014 + 1.7) + 1 / (0.92 * $W5014 + 0.62)),"none")</f>
        <v>11743.77313439976</v>
      </c>
      <c r="Y5014" s="8">
        <f>IF(ISNUMBER($X5014), _xlfn.XLOOKUP($X5014,Sheet3!$A$2:$A$392,Sheet3!$B$2:$B$392,"none", 1,1), $AF$2)</f>
        <v>0.54959999999999998</v>
      </c>
      <c r="Z5014" s="8">
        <f>IF(ISNUMBER($X5014), _xlfn.XLOOKUP($X5014,Sheet3!$A$2:$A$392,Sheet3!$C$2:$C$392,"none", 1,1), $AF$2)</f>
        <v>0.64410000000000001</v>
      </c>
      <c r="AA5014" s="8">
        <f>IF(ISNUMBER($X5014), _xlfn.XLOOKUP($X5014,Sheet3!$A$2:$A$392,Sheet3!$D$2:$D$392,"none", 1,1), $AF$2)</f>
        <v>1</v>
      </c>
    </row>
    <row r="5015" spans="1:27">
      <c r="A5015">
        <v>1834</v>
      </c>
      <c r="B5015" t="s">
        <v>2135</v>
      </c>
      <c r="C5015" t="s">
        <v>313</v>
      </c>
      <c r="D5015">
        <v>5</v>
      </c>
      <c r="E5015">
        <v>0</v>
      </c>
      <c r="F5015">
        <v>18.339648544799999</v>
      </c>
      <c r="G5015">
        <v>39</v>
      </c>
      <c r="H5015">
        <v>23</v>
      </c>
      <c r="I5015">
        <v>40.939197468000003</v>
      </c>
      <c r="J5015">
        <f>(D5015+E5015/60+F5015/3600)*15</f>
        <v>75.076415202269999</v>
      </c>
      <c r="K5015">
        <f>IF(G5015&lt;0, G5015-H5015/60-I5015/3600, G5015+H5015/60+I5015/3600)</f>
        <v>39.394705332629997</v>
      </c>
      <c r="L5015">
        <v>-10.609</v>
      </c>
      <c r="M5015">
        <v>-2.5609999999999999</v>
      </c>
      <c r="N5015">
        <v>18.36</v>
      </c>
      <c r="O5015" t="s">
        <v>9341</v>
      </c>
      <c r="P5015">
        <v>6.41</v>
      </c>
      <c r="Q5015">
        <v>5.97</v>
      </c>
      <c r="R5015" t="s">
        <v>9341</v>
      </c>
      <c r="S5015">
        <v>5.8760000000000003</v>
      </c>
      <c r="T5015" t="s">
        <v>9341</v>
      </c>
      <c r="U5015" t="s">
        <v>9639</v>
      </c>
      <c r="V5015" t="str">
        <f>LEFT($U5015,2)</f>
        <v>F5</v>
      </c>
      <c r="W5015" s="3">
        <f>_xlfn.XLOOKUP(V5015,$AC$2:$AC$43,$AD$2:$AD$43,"none")</f>
        <v>0.45</v>
      </c>
      <c r="X5015" s="3">
        <f>IF(ISNUMBER($W5015), 4600 * (1 / (0.92 * $W5015 + 1.7) + 1 / (0.92 * $W5015 + 0.62)),"none")</f>
        <v>6624.7124722536864</v>
      </c>
      <c r="Y5015" s="8">
        <f>IF(ISNUMBER($X5015), _xlfn.XLOOKUP($X5015,Sheet3!$A$2:$A$392,Sheet3!$B$2:$B$392,"none", 1,1), $AF$2)</f>
        <v>0.99370000000000003</v>
      </c>
      <c r="Z5015" s="8">
        <f>IF(ISNUMBER($X5015), _xlfn.XLOOKUP($X5015,Sheet3!$A$2:$A$392,Sheet3!$C$2:$C$392,"none", 1,1), $AF$2)</f>
        <v>0.9526</v>
      </c>
      <c r="AA5015" s="8">
        <f>IF(ISNUMBER($X5015), _xlfn.XLOOKUP($X5015,Sheet3!$A$2:$A$392,Sheet3!$D$2:$D$392,"none", 1,1), $AF$2)</f>
        <v>1</v>
      </c>
    </row>
    <row r="5016" spans="1:27">
      <c r="A5016">
        <v>2141</v>
      </c>
      <c r="B5016" t="s">
        <v>2442</v>
      </c>
      <c r="C5016" t="s">
        <v>12</v>
      </c>
      <c r="D5016">
        <v>5</v>
      </c>
      <c r="E5016">
        <v>48</v>
      </c>
      <c r="F5016">
        <v>34.940255123999997</v>
      </c>
      <c r="G5016">
        <v>-4</v>
      </c>
      <c r="H5016">
        <v>5</v>
      </c>
      <c r="I5016">
        <v>40.721787743999997</v>
      </c>
      <c r="J5016">
        <f>(D5016+E5016/60+F5016/3600)*15</f>
        <v>87.145584396349989</v>
      </c>
      <c r="K5016">
        <f>IF(G5016&lt;0, G5016-H5016/60-I5016/3600, G5016+H5016/60+I5016/3600)</f>
        <v>-4.0946449410399994</v>
      </c>
      <c r="L5016">
        <v>61.427</v>
      </c>
      <c r="M5016">
        <v>-229.291</v>
      </c>
      <c r="N5016">
        <v>65.739999999999995</v>
      </c>
      <c r="O5016">
        <v>6.71</v>
      </c>
      <c r="P5016">
        <v>6.61</v>
      </c>
      <c r="Q5016">
        <v>5.97</v>
      </c>
      <c r="R5016" t="s">
        <v>9341</v>
      </c>
      <c r="S5016">
        <v>5.806</v>
      </c>
      <c r="T5016" t="s">
        <v>9341</v>
      </c>
      <c r="U5016" t="s">
        <v>10129</v>
      </c>
      <c r="V5016" t="str">
        <f>LEFT($U5016,2)</f>
        <v>G2</v>
      </c>
      <c r="W5016" s="3">
        <f>_xlfn.XLOOKUP(V5016,$AC$2:$AC$43,$AD$2:$AD$43,"none")</f>
        <v>0.63</v>
      </c>
      <c r="X5016" s="3">
        <f>IF(ISNUMBER($W5016), 4600 * (1 / (0.92 * $W5016 + 1.7) + 1 / (0.92 * $W5016 + 0.62)),"none")</f>
        <v>5852.5094139995554</v>
      </c>
      <c r="Y5016" s="8">
        <f>IF(ISNUMBER($X5016), _xlfn.XLOOKUP($X5016,Sheet3!$A$2:$A$392,Sheet3!$B$2:$B$392,"none", 1,1), $AF$2)</f>
        <v>1</v>
      </c>
      <c r="Z5016" s="8">
        <f>IF(ISNUMBER($X5016), _xlfn.XLOOKUP($X5016,Sheet3!$A$2:$A$392,Sheet3!$C$2:$C$392,"none", 1,1), $AF$2)</f>
        <v>0.89290000000000003</v>
      </c>
      <c r="AA5016" s="8">
        <f>IF(ISNUMBER($X5016), _xlfn.XLOOKUP($X5016,Sheet3!$A$2:$A$392,Sheet3!$D$2:$D$392,"none", 1,1), $AF$2)</f>
        <v>0.82379999999999998</v>
      </c>
    </row>
    <row r="5017" spans="1:27">
      <c r="A5017">
        <v>2464</v>
      </c>
      <c r="B5017" t="s">
        <v>2766</v>
      </c>
      <c r="C5017" t="s">
        <v>297</v>
      </c>
      <c r="D5017">
        <v>6</v>
      </c>
      <c r="E5017">
        <v>39</v>
      </c>
      <c r="F5017">
        <v>30</v>
      </c>
      <c r="G5017">
        <v>13</v>
      </c>
      <c r="H5017">
        <v>7</v>
      </c>
      <c r="I5017">
        <v>0</v>
      </c>
      <c r="J5017">
        <f>(D5017+E5017/60+F5017/3600)*15</f>
        <v>99.875000000000014</v>
      </c>
      <c r="K5017">
        <f>IF(G5017&lt;0, G5017-H5017/60-I5017/3600, G5017+H5017/60+I5017/3600)</f>
        <v>13.116666666666667</v>
      </c>
      <c r="L5017" t="s">
        <v>9341</v>
      </c>
      <c r="M5017" t="s">
        <v>9341</v>
      </c>
      <c r="N5017" t="s">
        <v>9341</v>
      </c>
      <c r="O5017" t="s">
        <v>9341</v>
      </c>
      <c r="P5017" t="s">
        <v>9341</v>
      </c>
      <c r="Q5017">
        <v>5.97</v>
      </c>
      <c r="R5017" t="s">
        <v>9341</v>
      </c>
      <c r="S5017" t="s">
        <v>9341</v>
      </c>
      <c r="T5017" t="s">
        <v>9341</v>
      </c>
      <c r="U5017" t="s">
        <v>9352</v>
      </c>
      <c r="V5017" t="str">
        <f>LEFT($U5017,2)</f>
        <v>A2</v>
      </c>
      <c r="W5017" s="3">
        <f>_xlfn.XLOOKUP(V5017,$AC$2:$AC$43,$AD$2:$AD$43,"none")</f>
        <v>0.05</v>
      </c>
      <c r="X5017" s="3">
        <f>IF(ISNUMBER($W5017), 4600 * (1 / (0.92 * $W5017 + 1.7) + 1 / (0.92 * $W5017 + 0.62)),"none")</f>
        <v>9541.5002631497482</v>
      </c>
      <c r="Y5017" s="8">
        <f>IF(ISNUMBER($X5017), _xlfn.XLOOKUP($X5017,Sheet3!$A$2:$A$392,Sheet3!$B$2:$B$392,"none", 1,1), $AF$2)</f>
        <v>0.65039999999999998</v>
      </c>
      <c r="Z5017" s="8">
        <f>IF(ISNUMBER($X5017), _xlfn.XLOOKUP($X5017,Sheet3!$A$2:$A$392,Sheet3!$C$2:$C$392,"none", 1,1), $AF$2)</f>
        <v>0.72150000000000003</v>
      </c>
      <c r="AA5017" s="8">
        <f>IF(ISNUMBER($X5017), _xlfn.XLOOKUP($X5017,Sheet3!$A$2:$A$392,Sheet3!$D$2:$D$392,"none", 1,1), $AF$2)</f>
        <v>1</v>
      </c>
    </row>
    <row r="5018" spans="1:27">
      <c r="A5018">
        <v>2702</v>
      </c>
      <c r="B5018" t="s">
        <v>3005</v>
      </c>
      <c r="C5018" t="s">
        <v>313</v>
      </c>
      <c r="D5018">
        <v>7</v>
      </c>
      <c r="E5018">
        <v>12</v>
      </c>
      <c r="F5018">
        <v>25.822959999999998</v>
      </c>
      <c r="G5018">
        <v>-36</v>
      </c>
      <c r="H5018">
        <v>32</v>
      </c>
      <c r="I5018">
        <v>39.783499999999997</v>
      </c>
      <c r="J5018">
        <f>(D5018+E5018/60+F5018/3600)*15</f>
        <v>108.10759566666667</v>
      </c>
      <c r="K5018">
        <f>IF(G5018&lt;0, G5018-H5018/60-I5018/3600, G5018+H5018/60+I5018/3600)</f>
        <v>-36.544384305555553</v>
      </c>
      <c r="L5018">
        <v>-9.8000000000000007</v>
      </c>
      <c r="M5018">
        <v>6.12</v>
      </c>
      <c r="N5018">
        <v>3.59</v>
      </c>
      <c r="O5018" t="s">
        <v>9341</v>
      </c>
      <c r="P5018">
        <v>5.83</v>
      </c>
      <c r="Q5018">
        <v>5.97</v>
      </c>
      <c r="R5018" t="s">
        <v>9341</v>
      </c>
      <c r="S5018" t="s">
        <v>9341</v>
      </c>
      <c r="T5018" t="s">
        <v>9341</v>
      </c>
      <c r="U5018" t="s">
        <v>10298</v>
      </c>
      <c r="V5018" t="str">
        <f>LEFT($U5018,2)</f>
        <v>B2</v>
      </c>
      <c r="W5018" s="3">
        <f>_xlfn.XLOOKUP(V5018,$AC$2:$AC$43,$AD$2:$AD$43,"none")</f>
        <v>-0.24</v>
      </c>
      <c r="X5018" s="3">
        <f>IF(ISNUMBER($W5018), 4600 * (1 / (0.92 * $W5018 + 1.7) + 1 / (0.92 * $W5018 + 0.62)),"none")</f>
        <v>14632.835167360139</v>
      </c>
      <c r="Y5018" s="8">
        <f>IF(ISNUMBER($X5018), _xlfn.XLOOKUP($X5018,Sheet3!$A$2:$A$392,Sheet3!$B$2:$B$392,"none", 1,1), $AF$2)</f>
        <v>0.47989999999999999</v>
      </c>
      <c r="Z5018" s="8">
        <f>IF(ISNUMBER($X5018), _xlfn.XLOOKUP($X5018,Sheet3!$A$2:$A$392,Sheet3!$C$2:$C$392,"none", 1,1), $AF$2)</f>
        <v>0.58679999999999999</v>
      </c>
      <c r="AA5018" s="8">
        <f>IF(ISNUMBER($X5018), _xlfn.XLOOKUP($X5018,Sheet3!$A$2:$A$392,Sheet3!$D$2:$D$392,"none", 1,1), $AF$2)</f>
        <v>1</v>
      </c>
    </row>
    <row r="5019" spans="1:27">
      <c r="A5019">
        <v>2762</v>
      </c>
      <c r="B5019" t="s">
        <v>3065</v>
      </c>
      <c r="C5019" t="s">
        <v>297</v>
      </c>
      <c r="D5019">
        <v>7</v>
      </c>
      <c r="E5019">
        <v>27</v>
      </c>
      <c r="F5019">
        <v>42.9367354488</v>
      </c>
      <c r="G5019">
        <v>-22</v>
      </c>
      <c r="H5019">
        <v>51</v>
      </c>
      <c r="I5019">
        <v>33.085990656</v>
      </c>
      <c r="J5019">
        <f>(D5019+E5019/60+F5019/3600)*15</f>
        <v>111.92890306437</v>
      </c>
      <c r="K5019">
        <f>IF(G5019&lt;0, G5019-H5019/60-I5019/3600, G5019+H5019/60+I5019/3600)</f>
        <v>-22.859190552960001</v>
      </c>
      <c r="L5019">
        <v>-1.401</v>
      </c>
      <c r="M5019">
        <v>-2.2789999999999999</v>
      </c>
      <c r="N5019">
        <v>2.76</v>
      </c>
      <c r="O5019">
        <v>5.48</v>
      </c>
      <c r="P5019">
        <v>5.86</v>
      </c>
      <c r="Q5019">
        <v>5.97</v>
      </c>
      <c r="R5019" t="s">
        <v>9341</v>
      </c>
      <c r="S5019">
        <v>5.9530000000000003</v>
      </c>
      <c r="T5019" t="s">
        <v>9341</v>
      </c>
      <c r="U5019" t="s">
        <v>9497</v>
      </c>
      <c r="V5019" t="str">
        <f>LEFT($U5019,2)</f>
        <v>B5</v>
      </c>
      <c r="W5019" s="3">
        <f>_xlfn.XLOOKUP(V5019,$AC$2:$AC$43,$AD$2:$AD$43,"none")</f>
        <v>-0.16</v>
      </c>
      <c r="X5019" s="3">
        <f>IF(ISNUMBER($W5019), 4600 * (1 / (0.92 * $W5019 + 1.7) + 1 / (0.92 * $W5019 + 0.62)),"none")</f>
        <v>12691.662939978085</v>
      </c>
      <c r="Y5019" s="8">
        <f>IF(ISNUMBER($X5019), _xlfn.XLOOKUP($X5019,Sheet3!$A$2:$A$392,Sheet3!$B$2:$B$392,"none", 1,1), $AF$2)</f>
        <v>0.52290000000000003</v>
      </c>
      <c r="Z5019" s="8">
        <f>IF(ISNUMBER($X5019), _xlfn.XLOOKUP($X5019,Sheet3!$A$2:$A$392,Sheet3!$C$2:$C$392,"none", 1,1), $AF$2)</f>
        <v>0.62250000000000005</v>
      </c>
      <c r="AA5019" s="8">
        <f>IF(ISNUMBER($X5019), _xlfn.XLOOKUP($X5019,Sheet3!$A$2:$A$392,Sheet3!$D$2:$D$392,"none", 1,1), $AF$2)</f>
        <v>1</v>
      </c>
    </row>
    <row r="5020" spans="1:27">
      <c r="A5020">
        <v>3218</v>
      </c>
      <c r="B5020" t="s">
        <v>3521</v>
      </c>
      <c r="C5020" t="s">
        <v>19</v>
      </c>
      <c r="D5020">
        <v>23</v>
      </c>
      <c r="E5020">
        <v>10</v>
      </c>
      <c r="F5020">
        <v>9.7354013520000002</v>
      </c>
      <c r="G5020">
        <v>-40</v>
      </c>
      <c r="H5020">
        <v>35</v>
      </c>
      <c r="I5020">
        <v>29.5672353</v>
      </c>
      <c r="J5020">
        <f>(D5020+E5020/60+F5020/3600)*15</f>
        <v>347.54056417230004</v>
      </c>
      <c r="K5020">
        <f>IF(G5020&lt;0, G5020-H5020/60-I5020/3600, G5020+H5020/60+I5020/3600)</f>
        <v>-40.59154645425</v>
      </c>
      <c r="L5020">
        <v>21.798999999999999</v>
      </c>
      <c r="M5020">
        <v>-44.914999999999999</v>
      </c>
      <c r="N5020">
        <v>5.14</v>
      </c>
      <c r="O5020" t="s">
        <v>9341</v>
      </c>
      <c r="P5020">
        <v>7.53</v>
      </c>
      <c r="Q5020">
        <v>5.97</v>
      </c>
      <c r="R5020" t="s">
        <v>9341</v>
      </c>
      <c r="S5020">
        <v>4.68</v>
      </c>
      <c r="T5020" t="s">
        <v>9341</v>
      </c>
      <c r="U5020" t="s">
        <v>9396</v>
      </c>
      <c r="V5020" t="str">
        <f>LEFT($U5020,2)</f>
        <v>M4</v>
      </c>
      <c r="W5020" s="3">
        <f>_xlfn.XLOOKUP(V5020,$AC$2:$AC$43,$AD$2:$AD$43,"none")</f>
        <v>1.52</v>
      </c>
      <c r="X5020" s="3">
        <f>IF(ISNUMBER($W5020), 4600 * (1 / (0.92 * $W5020 + 1.7) + 1 / (0.92 * $W5020 + 0.62)),"none")</f>
        <v>3763.6701294642344</v>
      </c>
      <c r="Y5020" s="8">
        <f>IF(ISNUMBER($X5020), _xlfn.XLOOKUP($X5020,Sheet3!$A$2:$A$392,Sheet3!$B$2:$B$392,"none", 1,1), $AF$2)</f>
        <v>1</v>
      </c>
      <c r="Z5020" s="8">
        <f>IF(ISNUMBER($X5020), _xlfn.XLOOKUP($X5020,Sheet3!$A$2:$A$392,Sheet3!$C$2:$C$392,"none", 1,1), $AF$2)</f>
        <v>0.63180000000000003</v>
      </c>
      <c r="AA5020" s="8">
        <f>IF(ISNUMBER($X5020), _xlfn.XLOOKUP($X5020,Sheet3!$A$2:$A$392,Sheet3!$D$2:$D$392,"none", 1,1), $AF$2)</f>
        <v>0.31119999999999998</v>
      </c>
    </row>
    <row r="5021" spans="1:27">
      <c r="A5021">
        <v>4250</v>
      </c>
      <c r="B5021" t="s">
        <v>4553</v>
      </c>
      <c r="C5021" t="s">
        <v>24</v>
      </c>
      <c r="D5021">
        <v>23</v>
      </c>
      <c r="E5021">
        <v>18</v>
      </c>
      <c r="F5021">
        <v>23.322230534399999</v>
      </c>
      <c r="G5021">
        <v>41</v>
      </c>
      <c r="H5021">
        <v>46</v>
      </c>
      <c r="I5021">
        <v>25.20427188</v>
      </c>
      <c r="J5021">
        <f>(D5021+E5021/60+F5021/3600)*15</f>
        <v>349.59717596056004</v>
      </c>
      <c r="K5021">
        <f>IF(G5021&lt;0, G5021-H5021/60-I5021/3600, G5021+H5021/60+I5021/3600)</f>
        <v>41.773667853299997</v>
      </c>
      <c r="L5021">
        <v>-10.43</v>
      </c>
      <c r="M5021">
        <v>-9.8729999999999993</v>
      </c>
      <c r="N5021">
        <v>7.13</v>
      </c>
      <c r="O5021">
        <v>6.34</v>
      </c>
      <c r="P5021">
        <v>6.18</v>
      </c>
      <c r="Q5021">
        <v>5.97</v>
      </c>
      <c r="R5021" t="s">
        <v>9341</v>
      </c>
      <c r="S5021">
        <v>5.952</v>
      </c>
      <c r="T5021" t="s">
        <v>9341</v>
      </c>
      <c r="U5021" t="s">
        <v>9885</v>
      </c>
      <c r="V5021" t="str">
        <f>LEFT($U5021,2)</f>
        <v>A7</v>
      </c>
      <c r="W5021" s="3">
        <f>_xlfn.XLOOKUP(V5021,$AC$2:$AC$43,$AD$2:$AD$43,"none")</f>
        <v>0.2</v>
      </c>
      <c r="X5021" s="3">
        <f>IF(ISNUMBER($W5021), 4600 * (1 / (0.92 * $W5021 + 1.7) + 1 / (0.92 * $W5021 + 0.62)),"none")</f>
        <v>8163.0066229362728</v>
      </c>
      <c r="Y5021" s="8">
        <f>IF(ISNUMBER($X5021), _xlfn.XLOOKUP($X5021,Sheet3!$A$2:$A$392,Sheet3!$B$2:$B$392,"none", 1,1), $AF$2)</f>
        <v>0.76519999999999999</v>
      </c>
      <c r="Z5021" s="8">
        <f>IF(ISNUMBER($X5021), _xlfn.XLOOKUP($X5021,Sheet3!$A$2:$A$392,Sheet3!$C$2:$C$392,"none", 1,1), $AF$2)</f>
        <v>0.80349999999999999</v>
      </c>
      <c r="AA5021" s="8">
        <f>IF(ISNUMBER($X5021), _xlfn.XLOOKUP($X5021,Sheet3!$A$2:$A$392,Sheet3!$D$2:$D$392,"none", 1,1), $AF$2)</f>
        <v>1</v>
      </c>
    </row>
    <row r="5022" spans="1:27">
      <c r="A5022">
        <v>4509</v>
      </c>
      <c r="B5022" t="s">
        <v>4812</v>
      </c>
      <c r="C5022" t="s">
        <v>17</v>
      </c>
      <c r="D5022">
        <v>10</v>
      </c>
      <c r="E5022">
        <v>23</v>
      </c>
      <c r="F5022">
        <v>26.478225352799999</v>
      </c>
      <c r="G5022">
        <v>-4</v>
      </c>
      <c r="H5022">
        <v>4</v>
      </c>
      <c r="I5022">
        <v>26.518221623999999</v>
      </c>
      <c r="J5022">
        <f>(D5022+E5022/60+F5022/3600)*15</f>
        <v>155.86032593896999</v>
      </c>
      <c r="K5022">
        <f>IF(G5022&lt;0, G5022-H5022/60-I5022/3600, G5022+H5022/60+I5022/3600)</f>
        <v>-4.07403283934</v>
      </c>
      <c r="L5022">
        <v>-50.817999999999998</v>
      </c>
      <c r="M5022">
        <v>4.1139999999999999</v>
      </c>
      <c r="N5022">
        <v>9.44</v>
      </c>
      <c r="O5022">
        <v>5.7</v>
      </c>
      <c r="P5022">
        <v>5.87</v>
      </c>
      <c r="Q5022">
        <v>5.97</v>
      </c>
      <c r="R5022" t="s">
        <v>9341</v>
      </c>
      <c r="S5022">
        <v>5.9160000000000004</v>
      </c>
      <c r="T5022" t="s">
        <v>9341</v>
      </c>
      <c r="U5022" t="s">
        <v>10694</v>
      </c>
      <c r="V5022" t="str">
        <f>LEFT($U5022,2)</f>
        <v>Ap</v>
      </c>
      <c r="W5022" s="3" t="str">
        <f>_xlfn.XLOOKUP(V5022,$AC$2:$AC$43,$AD$2:$AD$43,"none")</f>
        <v>none</v>
      </c>
      <c r="X5022" s="3" t="str">
        <f>IF(ISNUMBER($W5022), 4600 * (1 / (0.92 * $W5022 + 1.7) + 1 / (0.92 * $W5022 + 0.62)),"none")</f>
        <v>none</v>
      </c>
      <c r="Y5022" s="8">
        <f>IF(ISNUMBER($X5022), _xlfn.XLOOKUP($X5022,Sheet3!$A$2:$A$392,Sheet3!$B$2:$B$392,"none", 1,1), $AF$2)</f>
        <v>0.8</v>
      </c>
      <c r="Z5022" s="8">
        <f>IF(ISNUMBER($X5022), _xlfn.XLOOKUP($X5022,Sheet3!$A$2:$A$392,Sheet3!$C$2:$C$392,"none", 1,1), $AF$2)</f>
        <v>0.8</v>
      </c>
      <c r="AA5022" s="8">
        <f>IF(ISNUMBER($X5022), _xlfn.XLOOKUP($X5022,Sheet3!$A$2:$A$392,Sheet3!$D$2:$D$392,"none", 1,1), $AF$2)</f>
        <v>0.8</v>
      </c>
    </row>
    <row r="5023" spans="1:27">
      <c r="A5023">
        <v>4824</v>
      </c>
      <c r="B5023" t="s">
        <v>5127</v>
      </c>
      <c r="C5023" t="s">
        <v>313</v>
      </c>
      <c r="D5023">
        <v>12</v>
      </c>
      <c r="E5023">
        <v>20</v>
      </c>
      <c r="F5023">
        <v>10.767655599999999</v>
      </c>
      <c r="G5023">
        <v>-22</v>
      </c>
      <c r="H5023">
        <v>10</v>
      </c>
      <c r="I5023">
        <v>32.518068999999997</v>
      </c>
      <c r="J5023">
        <f>(D5023+E5023/60+F5023/3600)*15</f>
        <v>185.04486523166668</v>
      </c>
      <c r="K5023">
        <f>IF(G5023&lt;0, G5023-H5023/60-I5023/3600, G5023+H5023/60+I5023/3600)</f>
        <v>-22.175699463611114</v>
      </c>
      <c r="L5023">
        <v>-106.27</v>
      </c>
      <c r="M5023">
        <v>-29.81</v>
      </c>
      <c r="N5023">
        <v>8.4499999999999993</v>
      </c>
      <c r="O5023" t="s">
        <v>9341</v>
      </c>
      <c r="P5023">
        <v>6.79</v>
      </c>
      <c r="Q5023">
        <v>5.97</v>
      </c>
      <c r="R5023" t="s">
        <v>9341</v>
      </c>
      <c r="S5023">
        <v>5.7160000000000002</v>
      </c>
      <c r="T5023" t="s">
        <v>9341</v>
      </c>
      <c r="U5023" t="s">
        <v>10211</v>
      </c>
      <c r="V5023" t="str">
        <f>LEFT($U5023,2)</f>
        <v>K0</v>
      </c>
      <c r="W5023" s="3">
        <f>_xlfn.XLOOKUP(V5023,$AC$2:$AC$43,$AD$2:$AD$43,"none")</f>
        <v>0.81</v>
      </c>
      <c r="X5023" s="3">
        <f>IF(ISNUMBER($W5023), 4600 * (1 / (0.92 * $W5023 + 1.7) + 1 / (0.92 * $W5023 + 0.62)),"none")</f>
        <v>5250.7063834266155</v>
      </c>
      <c r="Y5023" s="8">
        <f>IF(ISNUMBER($X5023), _xlfn.XLOOKUP($X5023,Sheet3!$A$2:$A$392,Sheet3!$B$2:$B$392,"none", 1,1), $AF$2)</f>
        <v>1</v>
      </c>
      <c r="Z5023" s="8">
        <f>IF(ISNUMBER($X5023), _xlfn.XLOOKUP($X5023,Sheet3!$A$2:$A$392,Sheet3!$C$2:$C$392,"none", 1,1), $AF$2)</f>
        <v>0.83299999999999996</v>
      </c>
      <c r="AA5023" s="8">
        <f>IF(ISNUMBER($X5023), _xlfn.XLOOKUP($X5023,Sheet3!$A$2:$A$392,Sheet3!$D$2:$D$392,"none", 1,1), $AF$2)</f>
        <v>0.67869999999999997</v>
      </c>
    </row>
    <row r="5024" spans="1:27">
      <c r="A5024">
        <v>5706</v>
      </c>
      <c r="B5024" t="s">
        <v>6009</v>
      </c>
      <c r="C5024" t="s">
        <v>26</v>
      </c>
      <c r="D5024">
        <v>18</v>
      </c>
      <c r="E5024">
        <v>3</v>
      </c>
      <c r="F5024">
        <v>52.445005101600003</v>
      </c>
      <c r="G5024">
        <v>-24</v>
      </c>
      <c r="H5024">
        <v>21</v>
      </c>
      <c r="I5024">
        <v>38.632254011999997</v>
      </c>
      <c r="J5024">
        <f>(D5024+E5024/60+F5024/3600)*15</f>
        <v>270.96852085459</v>
      </c>
      <c r="K5024">
        <f>IF(G5024&lt;0, G5024-H5024/60-I5024/3600, G5024+H5024/60+I5024/3600)</f>
        <v>-24.360731181670001</v>
      </c>
      <c r="L5024">
        <v>0.53900000000000003</v>
      </c>
      <c r="M5024">
        <v>-2.0190000000000001</v>
      </c>
      <c r="N5024">
        <v>0.8</v>
      </c>
      <c r="O5024">
        <v>5.08</v>
      </c>
      <c r="P5024">
        <v>5.97</v>
      </c>
      <c r="Q5024">
        <v>5.97</v>
      </c>
      <c r="R5024">
        <v>5.72</v>
      </c>
      <c r="S5024">
        <v>5.8860000000000001</v>
      </c>
      <c r="T5024">
        <v>5.7</v>
      </c>
      <c r="U5024" t="s">
        <v>10952</v>
      </c>
      <c r="V5024" t="str">
        <f>LEFT($U5024,2)</f>
        <v>O4</v>
      </c>
      <c r="W5024" s="3" t="str">
        <f>_xlfn.XLOOKUP(V5024,$AC$2:$AC$43,$AD$2:$AD$43,"none")</f>
        <v>none</v>
      </c>
      <c r="X5024" s="3" t="str">
        <f>IF(ISNUMBER($W5024), 4600 * (1 / (0.92 * $W5024 + 1.7) + 1 / (0.92 * $W5024 + 0.62)),"none")</f>
        <v>none</v>
      </c>
      <c r="Y5024" s="8">
        <f>IF(ISNUMBER($X5024), _xlfn.XLOOKUP($X5024,Sheet3!$A$2:$A$392,Sheet3!$B$2:$B$392,"none", 1,1), $AF$2)</f>
        <v>0.8</v>
      </c>
      <c r="Z5024" s="8">
        <f>IF(ISNUMBER($X5024), _xlfn.XLOOKUP($X5024,Sheet3!$A$2:$A$392,Sheet3!$C$2:$C$392,"none", 1,1), $AF$2)</f>
        <v>0.8</v>
      </c>
      <c r="AA5024" s="8">
        <f>IF(ISNUMBER($X5024), _xlfn.XLOOKUP($X5024,Sheet3!$A$2:$A$392,Sheet3!$D$2:$D$392,"none", 1,1), $AF$2)</f>
        <v>0.8</v>
      </c>
    </row>
    <row r="5025" spans="1:27">
      <c r="A5025">
        <v>5861</v>
      </c>
      <c r="B5025" t="s">
        <v>6164</v>
      </c>
      <c r="C5025" t="s">
        <v>297</v>
      </c>
      <c r="D5025">
        <v>19</v>
      </c>
      <c r="E5025">
        <v>5</v>
      </c>
      <c r="F5025">
        <v>41.180210990399999</v>
      </c>
      <c r="G5025">
        <v>-15</v>
      </c>
      <c r="H5025">
        <v>39</v>
      </c>
      <c r="I5025">
        <v>37.510548984000003</v>
      </c>
      <c r="J5025">
        <f>(D5025+E5025/60+F5025/3600)*15</f>
        <v>286.42158421245995</v>
      </c>
      <c r="K5025">
        <f>IF(G5025&lt;0, G5025-H5025/60-I5025/3600, G5025+H5025/60+I5025/3600)</f>
        <v>-15.660419596940001</v>
      </c>
      <c r="L5025">
        <v>0.627</v>
      </c>
      <c r="M5025">
        <v>-11</v>
      </c>
      <c r="N5025">
        <v>4</v>
      </c>
      <c r="O5025">
        <v>5.7</v>
      </c>
      <c r="P5025">
        <v>5.95</v>
      </c>
      <c r="Q5025">
        <v>5.97</v>
      </c>
      <c r="R5025" t="s">
        <v>9341</v>
      </c>
      <c r="S5025">
        <v>5.9169999999999998</v>
      </c>
      <c r="T5025" t="s">
        <v>9341</v>
      </c>
      <c r="U5025" t="s">
        <v>10990</v>
      </c>
      <c r="V5025" t="str">
        <f>LEFT($U5025,2)</f>
        <v>B8</v>
      </c>
      <c r="W5025" s="3">
        <f>_xlfn.XLOOKUP(V5025,$AC$2:$AC$43,$AD$2:$AD$43,"none")</f>
        <v>-0.11</v>
      </c>
      <c r="X5025" s="3">
        <f>IF(ISNUMBER($W5025), 4600 * (1 / (0.92 * $W5025 + 1.7) + 1 / (0.92 * $W5025 + 0.62)),"none")</f>
        <v>11743.77313439976</v>
      </c>
      <c r="Y5025" s="8">
        <f>IF(ISNUMBER($X5025), _xlfn.XLOOKUP($X5025,Sheet3!$A$2:$A$392,Sheet3!$B$2:$B$392,"none", 1,1), $AF$2)</f>
        <v>0.54959999999999998</v>
      </c>
      <c r="Z5025" s="8">
        <f>IF(ISNUMBER($X5025), _xlfn.XLOOKUP($X5025,Sheet3!$A$2:$A$392,Sheet3!$C$2:$C$392,"none", 1,1), $AF$2)</f>
        <v>0.64410000000000001</v>
      </c>
      <c r="AA5025" s="8">
        <f>IF(ISNUMBER($X5025), _xlfn.XLOOKUP($X5025,Sheet3!$A$2:$A$392,Sheet3!$D$2:$D$392,"none", 1,1), $AF$2)</f>
        <v>1</v>
      </c>
    </row>
    <row r="5026" spans="1:27">
      <c r="A5026">
        <v>6272</v>
      </c>
      <c r="B5026" t="s">
        <v>6575</v>
      </c>
      <c r="C5026" t="s">
        <v>12</v>
      </c>
      <c r="D5026">
        <v>15</v>
      </c>
      <c r="E5026">
        <v>48</v>
      </c>
      <c r="F5026">
        <v>13.3058971968</v>
      </c>
      <c r="G5026">
        <v>13</v>
      </c>
      <c r="H5026">
        <v>47</v>
      </c>
      <c r="I5026">
        <v>20.689003211999999</v>
      </c>
      <c r="J5026">
        <f>(D5026+E5026/60+F5026/3600)*15</f>
        <v>237.05544123832001</v>
      </c>
      <c r="K5026">
        <f>IF(G5026&lt;0, G5026-H5026/60-I5026/3600, G5026+H5026/60+I5026/3600)</f>
        <v>13.789080278669999</v>
      </c>
      <c r="L5026">
        <v>-9.6180000000000003</v>
      </c>
      <c r="M5026">
        <v>-104.75</v>
      </c>
      <c r="N5026">
        <v>6.88</v>
      </c>
      <c r="O5026" t="s">
        <v>9341</v>
      </c>
      <c r="P5026">
        <v>7.2720000000000002</v>
      </c>
      <c r="Q5026">
        <v>5.97</v>
      </c>
      <c r="R5026" t="s">
        <v>9341</v>
      </c>
      <c r="S5026">
        <v>5.5679999999999996</v>
      </c>
      <c r="T5026" t="s">
        <v>9341</v>
      </c>
      <c r="U5026" t="s">
        <v>9371</v>
      </c>
      <c r="V5026" t="str">
        <f>LEFT($U5026,2)</f>
        <v>K2</v>
      </c>
      <c r="W5026" s="3">
        <f>_xlfn.XLOOKUP(V5026,$AC$2:$AC$43,$AD$2:$AD$43,"none")</f>
        <v>0.92</v>
      </c>
      <c r="X5026" s="3">
        <f>IF(ISNUMBER($W5026), 4600 * (1 / (0.92 * $W5026 + 1.7) + 1 / (0.92 * $W5026 + 0.62)),"none")</f>
        <v>4943.4058698702656</v>
      </c>
      <c r="Y5026" s="8">
        <f>IF(ISNUMBER($X5026), _xlfn.XLOOKUP($X5026,Sheet3!$A$2:$A$392,Sheet3!$B$2:$B$392,"none", 1,1), $AF$2)</f>
        <v>1</v>
      </c>
      <c r="Z5026" s="8">
        <f>IF(ISNUMBER($X5026), _xlfn.XLOOKUP($X5026,Sheet3!$A$2:$A$392,Sheet3!$C$2:$C$392,"none", 1,1), $AF$2)</f>
        <v>0.79920000000000002</v>
      </c>
      <c r="AA5026" s="8">
        <f>IF(ISNUMBER($X5026), _xlfn.XLOOKUP($X5026,Sheet3!$A$2:$A$392,Sheet3!$D$2:$D$392,"none", 1,1), $AF$2)</f>
        <v>0.60450000000000004</v>
      </c>
    </row>
    <row r="5027" spans="1:27">
      <c r="A5027">
        <v>6601</v>
      </c>
      <c r="B5027" t="s">
        <v>6904</v>
      </c>
      <c r="C5027" t="s">
        <v>313</v>
      </c>
      <c r="D5027">
        <v>18</v>
      </c>
      <c r="E5027">
        <v>11</v>
      </c>
      <c r="F5027">
        <v>45.123182841599998</v>
      </c>
      <c r="G5027">
        <v>33</v>
      </c>
      <c r="H5027">
        <v>26</v>
      </c>
      <c r="I5027">
        <v>49.411527648000003</v>
      </c>
      <c r="J5027">
        <f>(D5027+E5027/60+F5027/3600)*15</f>
        <v>272.93801326184001</v>
      </c>
      <c r="K5027">
        <f>IF(G5027&lt;0, G5027-H5027/60-I5027/3600, G5027+H5027/60+I5027/3600)</f>
        <v>33.447058757679997</v>
      </c>
      <c r="L5027">
        <v>12.326000000000001</v>
      </c>
      <c r="M5027">
        <v>13.307</v>
      </c>
      <c r="N5027">
        <v>3.85</v>
      </c>
      <c r="O5027">
        <v>6.05</v>
      </c>
      <c r="P5027">
        <v>6.01</v>
      </c>
      <c r="Q5027">
        <v>5.97</v>
      </c>
      <c r="R5027" t="s">
        <v>9341</v>
      </c>
      <c r="S5027">
        <v>6.0369999999999999</v>
      </c>
      <c r="T5027" t="s">
        <v>9341</v>
      </c>
      <c r="U5027" t="s">
        <v>9359</v>
      </c>
      <c r="V5027" t="str">
        <f>LEFT($U5027,2)</f>
        <v>A3</v>
      </c>
      <c r="W5027" s="3">
        <f>_xlfn.XLOOKUP(V5027,$AC$2:$AC$43,$AD$2:$AD$43,"none")</f>
        <v>0.08</v>
      </c>
      <c r="X5027" s="3">
        <f>IF(ISNUMBER($W5027), 4600 * (1 / (0.92 * $W5027 + 1.7) + 1 / (0.92 * $W5027 + 0.62)),"none")</f>
        <v>9225.6595386701993</v>
      </c>
      <c r="Y5027" s="8">
        <f>IF(ISNUMBER($X5027), _xlfn.XLOOKUP($X5027,Sheet3!$A$2:$A$392,Sheet3!$B$2:$B$392,"none", 1,1), $AF$2)</f>
        <v>0.67030000000000001</v>
      </c>
      <c r="Z5027" s="8">
        <f>IF(ISNUMBER($X5027), _xlfn.XLOOKUP($X5027,Sheet3!$A$2:$A$392,Sheet3!$C$2:$C$392,"none", 1,1), $AF$2)</f>
        <v>0.73619999999999997</v>
      </c>
      <c r="AA5027" s="8">
        <f>IF(ISNUMBER($X5027), _xlfn.XLOOKUP($X5027,Sheet3!$A$2:$A$392,Sheet3!$D$2:$D$392,"none", 1,1), $AF$2)</f>
        <v>1</v>
      </c>
    </row>
    <row r="5028" spans="1:27">
      <c r="A5028">
        <v>8773</v>
      </c>
      <c r="B5028" t="s">
        <v>9078</v>
      </c>
      <c r="C5028" t="s">
        <v>313</v>
      </c>
      <c r="D5028">
        <v>13</v>
      </c>
      <c r="E5028">
        <v>43</v>
      </c>
      <c r="F5028">
        <v>40.085000000000001</v>
      </c>
      <c r="G5028">
        <v>-42</v>
      </c>
      <c r="H5028">
        <v>4</v>
      </c>
      <c r="I5028">
        <v>3.09</v>
      </c>
      <c r="J5028">
        <f>(D5028+E5028/60+F5028/3600)*15</f>
        <v>205.91702083333334</v>
      </c>
      <c r="K5028">
        <f>IF(G5028&lt;0, G5028-H5028/60-I5028/3600, G5028+H5028/60+I5028/3600)</f>
        <v>-42.067525000000003</v>
      </c>
      <c r="L5028">
        <v>-15.7</v>
      </c>
      <c r="M5028">
        <v>-8</v>
      </c>
      <c r="N5028" t="s">
        <v>9341</v>
      </c>
      <c r="O5028" t="s">
        <v>9341</v>
      </c>
      <c r="P5028">
        <v>5.89</v>
      </c>
      <c r="Q5028">
        <v>5.97</v>
      </c>
      <c r="R5028" t="s">
        <v>9341</v>
      </c>
      <c r="S5028" t="s">
        <v>9341</v>
      </c>
      <c r="T5028" t="s">
        <v>9341</v>
      </c>
      <c r="U5028" t="s">
        <v>9391</v>
      </c>
      <c r="V5028" t="str">
        <f>LEFT($U5028,2)</f>
        <v>B7</v>
      </c>
      <c r="W5028" s="3">
        <f>_xlfn.XLOOKUP(V5028,$AC$2:$AC$43,$AD$2:$AD$43,"none")</f>
        <v>-0.13</v>
      </c>
      <c r="X5028" s="3">
        <f>IF(ISNUMBER($W5028), 4600 * (1 / (0.92 * $W5028 + 1.7) + 1 / (0.92 * $W5028 + 0.62)),"none")</f>
        <v>12103.301413538873</v>
      </c>
      <c r="Y5028" s="8">
        <f>IF(ISNUMBER($X5028), _xlfn.XLOOKUP($X5028,Sheet3!$A$2:$A$392,Sheet3!$B$2:$B$392,"none", 1,1), $AF$2)</f>
        <v>0.53700000000000003</v>
      </c>
      <c r="Z5028" s="8">
        <f>IF(ISNUMBER($X5028), _xlfn.XLOOKUP($X5028,Sheet3!$A$2:$A$392,Sheet3!$C$2:$C$392,"none", 1,1), $AF$2)</f>
        <v>0.63400000000000001</v>
      </c>
      <c r="AA5028" s="8">
        <f>IF(ISNUMBER($X5028), _xlfn.XLOOKUP($X5028,Sheet3!$A$2:$A$392,Sheet3!$D$2:$D$392,"none", 1,1), $AF$2)</f>
        <v>1</v>
      </c>
    </row>
    <row r="5029" spans="1:27">
      <c r="A5029">
        <v>9021</v>
      </c>
      <c r="B5029" t="s">
        <v>9326</v>
      </c>
      <c r="C5029" t="s">
        <v>297</v>
      </c>
      <c r="D5029">
        <v>8</v>
      </c>
      <c r="E5029">
        <v>54</v>
      </c>
      <c r="F5029">
        <v>14.7320230008</v>
      </c>
      <c r="G5029">
        <v>30</v>
      </c>
      <c r="H5029">
        <v>34</v>
      </c>
      <c r="I5029">
        <v>44.834400588000001</v>
      </c>
      <c r="J5029">
        <f>(D5029+E5029/60+F5029/3600)*15</f>
        <v>133.56138342917001</v>
      </c>
      <c r="K5029">
        <f>IF(G5029&lt;0, G5029-H5029/60-I5029/3600, G5029+H5029/60+I5029/3600)</f>
        <v>30.579120666830001</v>
      </c>
      <c r="L5029">
        <v>41.204999999999998</v>
      </c>
      <c r="M5029">
        <v>-23.251999999999999</v>
      </c>
      <c r="N5029">
        <v>8.64</v>
      </c>
      <c r="O5029" t="s">
        <v>9341</v>
      </c>
      <c r="P5029">
        <v>7.01</v>
      </c>
      <c r="Q5029">
        <v>5.97</v>
      </c>
      <c r="R5029" t="s">
        <v>9341</v>
      </c>
      <c r="S5029">
        <v>5.774</v>
      </c>
      <c r="T5029" t="s">
        <v>9341</v>
      </c>
      <c r="U5029" t="s">
        <v>9341</v>
      </c>
      <c r="V5029" t="str">
        <f>LEFT($U5029,2)</f>
        <v>~</v>
      </c>
      <c r="W5029" s="3" t="str">
        <f>_xlfn.XLOOKUP(V5029,$AC$2:$AC$43,$AD$2:$AD$43,"none")</f>
        <v>none</v>
      </c>
      <c r="X5029" s="3" t="str">
        <f>IF(ISNUMBER($W5029), 4600 * (1 / (0.92 * $W5029 + 1.7) + 1 / (0.92 * $W5029 + 0.62)),"none")</f>
        <v>none</v>
      </c>
      <c r="Y5029" s="8">
        <f>IF(ISNUMBER($X5029), _xlfn.XLOOKUP($X5029,Sheet3!$A$2:$A$392,Sheet3!$B$2:$B$392,"none", 1,1), $AF$2)</f>
        <v>0.8</v>
      </c>
      <c r="Z5029" s="8">
        <f>IF(ISNUMBER($X5029), _xlfn.XLOOKUP($X5029,Sheet3!$A$2:$A$392,Sheet3!$C$2:$C$392,"none", 1,1), $AF$2)</f>
        <v>0.8</v>
      </c>
      <c r="AA5029" s="8">
        <f>IF(ISNUMBER($X5029), _xlfn.XLOOKUP($X5029,Sheet3!$A$2:$A$392,Sheet3!$D$2:$D$392,"none", 1,1), $AF$2)</f>
        <v>0.8</v>
      </c>
    </row>
    <row r="5030" spans="1:27">
      <c r="A5030">
        <v>2742</v>
      </c>
      <c r="B5030" t="s">
        <v>3045</v>
      </c>
      <c r="C5030" t="s">
        <v>297</v>
      </c>
      <c r="D5030">
        <v>7</v>
      </c>
      <c r="E5030">
        <v>22</v>
      </c>
      <c r="F5030">
        <v>3.4786871760000002</v>
      </c>
      <c r="G5030">
        <v>0</v>
      </c>
      <c r="H5030">
        <v>10</v>
      </c>
      <c r="I5030">
        <v>37.637998895999999</v>
      </c>
      <c r="J5030">
        <f>(D5030+E5030/60+F5030/3600)*15</f>
        <v>110.51449452989999</v>
      </c>
      <c r="K5030">
        <f>IF(G5030&lt;0, G5030-H5030/60-I5030/3600, G5030+H5030/60+I5030/3600)</f>
        <v>0.17712166635999999</v>
      </c>
      <c r="L5030">
        <v>2.2309999999999999</v>
      </c>
      <c r="M5030">
        <v>-1.786</v>
      </c>
      <c r="N5030">
        <v>1.83</v>
      </c>
      <c r="O5030">
        <v>5.62</v>
      </c>
      <c r="P5030">
        <v>5.8970000000000002</v>
      </c>
      <c r="Q5030">
        <v>5.9710000000000001</v>
      </c>
      <c r="R5030" t="s">
        <v>9341</v>
      </c>
      <c r="S5030">
        <v>5.9640000000000004</v>
      </c>
      <c r="T5030" t="s">
        <v>9341</v>
      </c>
      <c r="U5030" t="s">
        <v>9445</v>
      </c>
      <c r="V5030" t="str">
        <f>LEFT($U5030,2)</f>
        <v>B9</v>
      </c>
      <c r="W5030" s="3">
        <f>_xlfn.XLOOKUP(V5030,$AC$2:$AC$43,$AD$2:$AD$43,"none")</f>
        <v>-7.0000000000000007E-2</v>
      </c>
      <c r="X5030" s="3">
        <f>IF(ISNUMBER($W5030), 4600 * (1 / (0.92 * $W5030 + 1.7) + 1 / (0.92 * $W5030 + 0.62)),"none")</f>
        <v>11091.761228434079</v>
      </c>
      <c r="Y5030" s="8">
        <f>IF(ISNUMBER($X5030), _xlfn.XLOOKUP($X5030,Sheet3!$A$2:$A$392,Sheet3!$B$2:$B$392,"none", 1,1), $AF$2)</f>
        <v>0.57499999999999996</v>
      </c>
      <c r="Z5030" s="8">
        <f>IF(ISNUMBER($X5030), _xlfn.XLOOKUP($X5030,Sheet3!$A$2:$A$392,Sheet3!$C$2:$C$392,"none", 1,1), $AF$2)</f>
        <v>0.66420000000000001</v>
      </c>
      <c r="AA5030" s="8">
        <f>IF(ISNUMBER($X5030), _xlfn.XLOOKUP($X5030,Sheet3!$A$2:$A$392,Sheet3!$D$2:$D$392,"none", 1,1), $AF$2)</f>
        <v>1</v>
      </c>
    </row>
    <row r="5031" spans="1:27">
      <c r="A5031">
        <v>3962</v>
      </c>
      <c r="B5031" t="s">
        <v>4265</v>
      </c>
      <c r="C5031" t="s">
        <v>297</v>
      </c>
      <c r="D5031">
        <v>1</v>
      </c>
      <c r="E5031">
        <v>23</v>
      </c>
      <c r="F5031">
        <v>24.9489304224</v>
      </c>
      <c r="G5031">
        <v>20</v>
      </c>
      <c r="H5031">
        <v>28</v>
      </c>
      <c r="I5031">
        <v>8.2863621120000008</v>
      </c>
      <c r="J5031">
        <f>(D5031+E5031/60+F5031/3600)*15</f>
        <v>20.853953876760002</v>
      </c>
      <c r="K5031">
        <f>IF(G5031&lt;0, G5031-H5031/60-I5031/3600, G5031+H5031/60+I5031/3600)</f>
        <v>20.468968433919997</v>
      </c>
      <c r="L5031">
        <v>-5.48</v>
      </c>
      <c r="M5031">
        <v>-8.8160000000000007</v>
      </c>
      <c r="N5031">
        <v>2.83</v>
      </c>
      <c r="O5031" t="s">
        <v>9341</v>
      </c>
      <c r="P5031">
        <v>7.6689999999999996</v>
      </c>
      <c r="Q5031">
        <v>5.9710000000000001</v>
      </c>
      <c r="R5031" t="s">
        <v>9341</v>
      </c>
      <c r="S5031">
        <v>5.1929999999999996</v>
      </c>
      <c r="T5031" t="s">
        <v>9341</v>
      </c>
      <c r="U5031" t="s">
        <v>109</v>
      </c>
      <c r="V5031" t="str">
        <f>LEFT($U5031,2)</f>
        <v>K5</v>
      </c>
      <c r="W5031" s="3">
        <f>_xlfn.XLOOKUP(V5031,$AC$2:$AC$43,$AD$2:$AD$43,"none")</f>
        <v>1.1499999999999999</v>
      </c>
      <c r="X5031" s="3">
        <f>IF(ISNUMBER($W5031), 4600 * (1 / (0.92 * $W5031 + 1.7) + 1 / (0.92 * $W5031 + 0.62)),"none")</f>
        <v>4409.2340323652679</v>
      </c>
      <c r="Y5031" s="8">
        <f>IF(ISNUMBER($X5031), _xlfn.XLOOKUP($X5031,Sheet3!$A$2:$A$392,Sheet3!$B$2:$B$392,"none", 1,1), $AF$2)</f>
        <v>1</v>
      </c>
      <c r="Z5031" s="8">
        <f>IF(ISNUMBER($X5031), _xlfn.XLOOKUP($X5031,Sheet3!$A$2:$A$392,Sheet3!$C$2:$C$392,"none", 1,1), $AF$2)</f>
        <v>0.73599999999999999</v>
      </c>
      <c r="AA5031" s="8">
        <f>IF(ISNUMBER($X5031), _xlfn.XLOOKUP($X5031,Sheet3!$A$2:$A$392,Sheet3!$D$2:$D$392,"none", 1,1), $AF$2)</f>
        <v>0.4803</v>
      </c>
    </row>
    <row r="5032" spans="1:27">
      <c r="A5032">
        <v>8869</v>
      </c>
      <c r="B5032" t="s">
        <v>9174</v>
      </c>
      <c r="C5032" t="s">
        <v>297</v>
      </c>
      <c r="D5032">
        <v>19</v>
      </c>
      <c r="E5032">
        <v>0</v>
      </c>
      <c r="F5032">
        <v>3.5657770536000002</v>
      </c>
      <c r="G5032">
        <v>-66</v>
      </c>
      <c r="H5032">
        <v>39</v>
      </c>
      <c r="I5032">
        <v>13.018973184</v>
      </c>
      <c r="J5032">
        <f>(D5032+E5032/60+F5032/3600)*15</f>
        <v>285.01485740439</v>
      </c>
      <c r="K5032">
        <f>IF(G5032&lt;0, G5032-H5032/60-I5032/3600, G5032+H5032/60+I5032/3600)</f>
        <v>-66.653616381440003</v>
      </c>
      <c r="L5032">
        <v>11.052</v>
      </c>
      <c r="M5032">
        <v>-44.2</v>
      </c>
      <c r="N5032">
        <v>9.2899999999999991</v>
      </c>
      <c r="O5032" t="s">
        <v>9341</v>
      </c>
      <c r="P5032">
        <v>6.9660000000000002</v>
      </c>
      <c r="Q5032">
        <v>5.9710000000000001</v>
      </c>
      <c r="R5032" t="s">
        <v>9341</v>
      </c>
      <c r="S5032">
        <v>5.742</v>
      </c>
      <c r="T5032" t="s">
        <v>9341</v>
      </c>
      <c r="U5032" t="s">
        <v>9403</v>
      </c>
      <c r="V5032" t="str">
        <f>LEFT($U5032,2)</f>
        <v>K0</v>
      </c>
      <c r="W5032" s="3">
        <f>_xlfn.XLOOKUP(V5032,$AC$2:$AC$43,$AD$2:$AD$43,"none")</f>
        <v>0.81</v>
      </c>
      <c r="X5032" s="3">
        <f>IF(ISNUMBER($W5032), 4600 * (1 / (0.92 * $W5032 + 1.7) + 1 / (0.92 * $W5032 + 0.62)),"none")</f>
        <v>5250.7063834266155</v>
      </c>
      <c r="Y5032" s="8">
        <f>IF(ISNUMBER($X5032), _xlfn.XLOOKUP($X5032,Sheet3!$A$2:$A$392,Sheet3!$B$2:$B$392,"none", 1,1), $AF$2)</f>
        <v>1</v>
      </c>
      <c r="Z5032" s="8">
        <f>IF(ISNUMBER($X5032), _xlfn.XLOOKUP($X5032,Sheet3!$A$2:$A$392,Sheet3!$C$2:$C$392,"none", 1,1), $AF$2)</f>
        <v>0.83299999999999996</v>
      </c>
      <c r="AA5032" s="8">
        <f>IF(ISNUMBER($X5032), _xlfn.XLOOKUP($X5032,Sheet3!$A$2:$A$392,Sheet3!$D$2:$D$392,"none", 1,1), $AF$2)</f>
        <v>0.67869999999999997</v>
      </c>
    </row>
    <row r="5033" spans="1:27">
      <c r="A5033">
        <v>2000</v>
      </c>
      <c r="B5033" t="s">
        <v>2301</v>
      </c>
      <c r="C5033" t="s">
        <v>297</v>
      </c>
      <c r="D5033">
        <v>5</v>
      </c>
      <c r="E5033">
        <v>19</v>
      </c>
      <c r="F5033">
        <v>23.685021972000001</v>
      </c>
      <c r="G5033">
        <v>-27</v>
      </c>
      <c r="H5033">
        <v>22</v>
      </c>
      <c r="I5033">
        <v>7.9842158760000004</v>
      </c>
      <c r="J5033">
        <f>(D5033+E5033/60+F5033/3600)*15</f>
        <v>79.848687591550004</v>
      </c>
      <c r="K5033">
        <f>IF(G5033&lt;0, G5033-H5033/60-I5033/3600, G5033+H5033/60+I5033/3600)</f>
        <v>-27.368884504410001</v>
      </c>
      <c r="L5033">
        <v>-3.3660000000000001</v>
      </c>
      <c r="M5033">
        <v>-8.4589999999999996</v>
      </c>
      <c r="N5033">
        <v>7.95</v>
      </c>
      <c r="O5033" t="s">
        <v>9341</v>
      </c>
      <c r="P5033">
        <v>5.9420000000000002</v>
      </c>
      <c r="Q5033">
        <v>5.9720000000000004</v>
      </c>
      <c r="R5033" t="s">
        <v>9341</v>
      </c>
      <c r="S5033">
        <v>5.9729999999999999</v>
      </c>
      <c r="T5033" t="s">
        <v>9341</v>
      </c>
      <c r="U5033" t="s">
        <v>9394</v>
      </c>
      <c r="V5033" t="str">
        <f>LEFT($U5033,2)</f>
        <v>A0</v>
      </c>
      <c r="W5033" s="3">
        <f>_xlfn.XLOOKUP(V5033,$AC$2:$AC$43,$AD$2:$AD$43,"none")</f>
        <v>-0.01</v>
      </c>
      <c r="X5033" s="3">
        <f>IF(ISNUMBER($W5033), 4600 * (1 / (0.92 * $W5033 + 1.7) + 1 / (0.92 * $W5033 + 0.62)),"none")</f>
        <v>10251.712375722911</v>
      </c>
      <c r="Y5033" s="8">
        <f>IF(ISNUMBER($X5033), _xlfn.XLOOKUP($X5033,Sheet3!$A$2:$A$392,Sheet3!$B$2:$B$392,"none", 1,1), $AF$2)</f>
        <v>0.6109</v>
      </c>
      <c r="Z5033" s="8">
        <f>IF(ISNUMBER($X5033), _xlfn.XLOOKUP($X5033,Sheet3!$A$2:$A$392,Sheet3!$C$2:$C$392,"none", 1,1), $AF$2)</f>
        <v>0.69189999999999996</v>
      </c>
      <c r="AA5033" s="8">
        <f>IF(ISNUMBER($X5033), _xlfn.XLOOKUP($X5033,Sheet3!$A$2:$A$392,Sheet3!$D$2:$D$392,"none", 1,1), $AF$2)</f>
        <v>1</v>
      </c>
    </row>
    <row r="5034" spans="1:27">
      <c r="A5034">
        <v>5506</v>
      </c>
      <c r="B5034" t="s">
        <v>5809</v>
      </c>
      <c r="C5034" t="s">
        <v>297</v>
      </c>
      <c r="D5034">
        <v>18</v>
      </c>
      <c r="E5034">
        <v>4</v>
      </c>
      <c r="F5034">
        <v>50.378540747999999</v>
      </c>
      <c r="G5034">
        <v>-35</v>
      </c>
      <c r="H5034">
        <v>54</v>
      </c>
      <c r="I5034">
        <v>5.1876339119999999</v>
      </c>
      <c r="J5034">
        <f>(D5034+E5034/60+F5034/3600)*15</f>
        <v>271.20991058645001</v>
      </c>
      <c r="K5034">
        <f>IF(G5034&lt;0, G5034-H5034/60-I5034/3600, G5034+H5034/60+I5034/3600)</f>
        <v>-35.901441009419997</v>
      </c>
      <c r="L5034">
        <v>-15.324</v>
      </c>
      <c r="M5034">
        <v>-33.360999999999997</v>
      </c>
      <c r="N5034">
        <v>10.14</v>
      </c>
      <c r="O5034" t="s">
        <v>9341</v>
      </c>
      <c r="P5034">
        <v>7.1509999999999998</v>
      </c>
      <c r="Q5034">
        <v>5.9720000000000004</v>
      </c>
      <c r="R5034" t="s">
        <v>9341</v>
      </c>
      <c r="S5034">
        <v>5.665</v>
      </c>
      <c r="T5034" t="s">
        <v>9341</v>
      </c>
      <c r="U5034" t="s">
        <v>9371</v>
      </c>
      <c r="V5034" t="str">
        <f>LEFT($U5034,2)</f>
        <v>K2</v>
      </c>
      <c r="W5034" s="3">
        <f>_xlfn.XLOOKUP(V5034,$AC$2:$AC$43,$AD$2:$AD$43,"none")</f>
        <v>0.92</v>
      </c>
      <c r="X5034" s="3">
        <f>IF(ISNUMBER($W5034), 4600 * (1 / (0.92 * $W5034 + 1.7) + 1 / (0.92 * $W5034 + 0.62)),"none")</f>
        <v>4943.4058698702656</v>
      </c>
      <c r="Y5034" s="8">
        <f>IF(ISNUMBER($X5034), _xlfn.XLOOKUP($X5034,Sheet3!$A$2:$A$392,Sheet3!$B$2:$B$392,"none", 1,1), $AF$2)</f>
        <v>1</v>
      </c>
      <c r="Z5034" s="8">
        <f>IF(ISNUMBER($X5034), _xlfn.XLOOKUP($X5034,Sheet3!$A$2:$A$392,Sheet3!$C$2:$C$392,"none", 1,1), $AF$2)</f>
        <v>0.79920000000000002</v>
      </c>
      <c r="AA5034" s="8">
        <f>IF(ISNUMBER($X5034), _xlfn.XLOOKUP($X5034,Sheet3!$A$2:$A$392,Sheet3!$D$2:$D$392,"none", 1,1), $AF$2)</f>
        <v>0.60450000000000004</v>
      </c>
    </row>
    <row r="5035" spans="1:27">
      <c r="A5035">
        <v>626</v>
      </c>
      <c r="B5035" t="s">
        <v>926</v>
      </c>
      <c r="C5035" t="s">
        <v>16</v>
      </c>
      <c r="D5035">
        <v>23</v>
      </c>
      <c r="E5035">
        <v>39</v>
      </c>
      <c r="F5035">
        <v>21.1373683176</v>
      </c>
      <c r="G5035">
        <v>74</v>
      </c>
      <c r="H5035">
        <v>0</v>
      </c>
      <c r="I5035">
        <v>9.6392065680000005</v>
      </c>
      <c r="J5035">
        <f>(D5035+E5035/60+F5035/3600)*15</f>
        <v>354.83807236798998</v>
      </c>
      <c r="K5035">
        <f>IF(G5035&lt;0, G5035-H5035/60-I5035/3600, G5035+H5035/60+I5035/3600)</f>
        <v>74.002677557379997</v>
      </c>
      <c r="L5035">
        <v>-10.247</v>
      </c>
      <c r="M5035">
        <v>-10.766</v>
      </c>
      <c r="N5035">
        <v>10.050000000000001</v>
      </c>
      <c r="O5035" t="s">
        <v>9341</v>
      </c>
      <c r="P5035">
        <v>6.867</v>
      </c>
      <c r="Q5035">
        <v>5.9729999999999999</v>
      </c>
      <c r="R5035" t="s">
        <v>9341</v>
      </c>
      <c r="S5035">
        <v>5.7519999999999998</v>
      </c>
      <c r="T5035" t="s">
        <v>9341</v>
      </c>
      <c r="U5035" t="s">
        <v>9379</v>
      </c>
      <c r="V5035" t="str">
        <f>LEFT($U5035,2)</f>
        <v>G8</v>
      </c>
      <c r="W5035" s="3">
        <f>_xlfn.XLOOKUP(V5035,$AC$2:$AC$43,$AD$2:$AD$43,"none")</f>
        <v>0.74</v>
      </c>
      <c r="X5035" s="3">
        <f>IF(ISNUMBER($W5035), 4600 * (1 / (0.92 * $W5035 + 1.7) + 1 / (0.92 * $W5035 + 0.62)),"none")</f>
        <v>5468.4090187676065</v>
      </c>
      <c r="Y5035" s="8">
        <f>IF(ISNUMBER($X5035), _xlfn.XLOOKUP($X5035,Sheet3!$A$2:$A$392,Sheet3!$B$2:$B$392,"none", 1,1), $AF$2)</f>
        <v>1</v>
      </c>
      <c r="Z5035" s="8">
        <f>IF(ISNUMBER($X5035), _xlfn.XLOOKUP($X5035,Sheet3!$A$2:$A$392,Sheet3!$C$2:$C$392,"none", 1,1), $AF$2)</f>
        <v>0.85409999999999997</v>
      </c>
      <c r="AA5035" s="8">
        <f>IF(ISNUMBER($X5035), _xlfn.XLOOKUP($X5035,Sheet3!$A$2:$A$392,Sheet3!$D$2:$D$392,"none", 1,1), $AF$2)</f>
        <v>0.72770000000000001</v>
      </c>
    </row>
    <row r="5036" spans="1:27">
      <c r="A5036">
        <v>5113</v>
      </c>
      <c r="B5036" t="s">
        <v>5416</v>
      </c>
      <c r="C5036" t="s">
        <v>297</v>
      </c>
      <c r="D5036">
        <v>14</v>
      </c>
      <c r="E5036">
        <v>1</v>
      </c>
      <c r="F5036">
        <v>20.426494118400001</v>
      </c>
      <c r="G5036">
        <v>8</v>
      </c>
      <c r="H5036">
        <v>53</v>
      </c>
      <c r="I5036">
        <v>41.617038696000002</v>
      </c>
      <c r="J5036">
        <f>(D5036+E5036/60+F5036/3600)*15</f>
        <v>210.33511039216</v>
      </c>
      <c r="K5036">
        <f>IF(G5036&lt;0, G5036-H5036/60-I5036/3600, G5036+H5036/60+I5036/3600)</f>
        <v>8.8948936218599997</v>
      </c>
      <c r="L5036">
        <v>38.045999999999999</v>
      </c>
      <c r="M5036">
        <v>5.4130000000000003</v>
      </c>
      <c r="N5036">
        <v>12.18</v>
      </c>
      <c r="O5036" t="s">
        <v>9341</v>
      </c>
      <c r="P5036">
        <v>6.0579999999999998</v>
      </c>
      <c r="Q5036">
        <v>5.9729999999999999</v>
      </c>
      <c r="R5036" t="s">
        <v>9341</v>
      </c>
      <c r="S5036">
        <v>5.9669999999999996</v>
      </c>
      <c r="T5036" t="s">
        <v>9341</v>
      </c>
      <c r="U5036" t="s">
        <v>9352</v>
      </c>
      <c r="V5036" t="str">
        <f>LEFT($U5036,2)</f>
        <v>A2</v>
      </c>
      <c r="W5036" s="3">
        <f>_xlfn.XLOOKUP(V5036,$AC$2:$AC$43,$AD$2:$AD$43,"none")</f>
        <v>0.05</v>
      </c>
      <c r="X5036" s="3">
        <f>IF(ISNUMBER($W5036), 4600 * (1 / (0.92 * $W5036 + 1.7) + 1 / (0.92 * $W5036 + 0.62)),"none")</f>
        <v>9541.5002631497482</v>
      </c>
      <c r="Y5036" s="8">
        <f>IF(ISNUMBER($X5036), _xlfn.XLOOKUP($X5036,Sheet3!$A$2:$A$392,Sheet3!$B$2:$B$392,"none", 1,1), $AF$2)</f>
        <v>0.65039999999999998</v>
      </c>
      <c r="Z5036" s="8">
        <f>IF(ISNUMBER($X5036), _xlfn.XLOOKUP($X5036,Sheet3!$A$2:$A$392,Sheet3!$C$2:$C$392,"none", 1,1), $AF$2)</f>
        <v>0.72150000000000003</v>
      </c>
      <c r="AA5036" s="8">
        <f>IF(ISNUMBER($X5036), _xlfn.XLOOKUP($X5036,Sheet3!$A$2:$A$392,Sheet3!$D$2:$D$392,"none", 1,1), $AF$2)</f>
        <v>1</v>
      </c>
    </row>
    <row r="5037" spans="1:27">
      <c r="A5037">
        <v>2138</v>
      </c>
      <c r="B5037" t="s">
        <v>2439</v>
      </c>
      <c r="C5037" t="s">
        <v>297</v>
      </c>
      <c r="D5037">
        <v>5</v>
      </c>
      <c r="E5037">
        <v>39</v>
      </c>
      <c r="F5037">
        <v>31.150585852799999</v>
      </c>
      <c r="G5037">
        <v>-3</v>
      </c>
      <c r="H5037">
        <v>33</v>
      </c>
      <c r="I5037">
        <v>52.935083280000001</v>
      </c>
      <c r="J5037">
        <f>(D5037+E5037/60+F5037/3600)*15</f>
        <v>84.879794107720002</v>
      </c>
      <c r="K5037">
        <f>IF(G5037&lt;0, G5037-H5037/60-I5037/3600, G5037+H5037/60+I5037/3600)</f>
        <v>-3.5647041898</v>
      </c>
      <c r="L5037">
        <v>-4.3090000000000002</v>
      </c>
      <c r="M5037">
        <v>2.1949999999999998</v>
      </c>
      <c r="N5037">
        <v>24</v>
      </c>
      <c r="O5037" t="s">
        <v>9341</v>
      </c>
      <c r="P5037">
        <v>6.26</v>
      </c>
      <c r="Q5037">
        <v>5.9740000000000002</v>
      </c>
      <c r="R5037" t="s">
        <v>9341</v>
      </c>
      <c r="S5037">
        <v>5.9130000000000003</v>
      </c>
      <c r="T5037" t="s">
        <v>9341</v>
      </c>
      <c r="U5037" t="s">
        <v>9687</v>
      </c>
      <c r="V5037" t="str">
        <f>LEFT($U5037,2)</f>
        <v>A9</v>
      </c>
      <c r="W5037" s="3">
        <f>_xlfn.XLOOKUP(V5037,$AC$2:$AC$43,$AD$2:$AD$43,"none")</f>
        <v>0.3</v>
      </c>
      <c r="X5037" s="3">
        <f>IF(ISNUMBER($W5037), 4600 * (1 / (0.92 * $W5037 + 1.7) + 1 / (0.92 * $W5037 + 0.62)),"none")</f>
        <v>7461.8637941006364</v>
      </c>
      <c r="Y5037" s="8">
        <f>IF(ISNUMBER($X5037), _xlfn.XLOOKUP($X5037,Sheet3!$A$2:$A$392,Sheet3!$B$2:$B$392,"none", 1,1), $AF$2)</f>
        <v>0.85199999999999998</v>
      </c>
      <c r="Z5037" s="8">
        <f>IF(ISNUMBER($X5037), _xlfn.XLOOKUP($X5037,Sheet3!$A$2:$A$392,Sheet3!$C$2:$C$392,"none", 1,1), $AF$2)</f>
        <v>0.86209999999999998</v>
      </c>
      <c r="AA5037" s="8">
        <f>IF(ISNUMBER($X5037), _xlfn.XLOOKUP($X5037,Sheet3!$A$2:$A$392,Sheet3!$D$2:$D$392,"none", 1,1), $AF$2)</f>
        <v>1</v>
      </c>
    </row>
    <row r="5038" spans="1:27">
      <c r="A5038">
        <v>3492</v>
      </c>
      <c r="B5038" t="s">
        <v>3795</v>
      </c>
      <c r="C5038" t="s">
        <v>12</v>
      </c>
      <c r="D5038">
        <v>2</v>
      </c>
      <c r="E5038">
        <v>41</v>
      </c>
      <c r="F5038">
        <v>34.114620971999997</v>
      </c>
      <c r="G5038">
        <v>-14</v>
      </c>
      <c r="H5038">
        <v>32</v>
      </c>
      <c r="I5038">
        <v>57.505105968000002</v>
      </c>
      <c r="J5038">
        <f>(D5038+E5038/60+F5038/3600)*15</f>
        <v>40.39214425405001</v>
      </c>
      <c r="K5038">
        <f>IF(G5038&lt;0, G5038-H5038/60-I5038/3600, G5038+H5038/60+I5038/3600)</f>
        <v>-14.54930697388</v>
      </c>
      <c r="L5038">
        <v>-6.2039999999999997</v>
      </c>
      <c r="M5038">
        <v>42.557000000000002</v>
      </c>
      <c r="N5038">
        <v>21.3</v>
      </c>
      <c r="O5038" t="s">
        <v>9341</v>
      </c>
      <c r="P5038">
        <v>6.4050000000000002</v>
      </c>
      <c r="Q5038">
        <v>5.9740000000000002</v>
      </c>
      <c r="R5038" t="s">
        <v>9341</v>
      </c>
      <c r="S5038">
        <v>5.8710000000000004</v>
      </c>
      <c r="T5038" t="s">
        <v>9341</v>
      </c>
      <c r="U5038" t="s">
        <v>9639</v>
      </c>
      <c r="V5038" t="str">
        <f>LEFT($U5038,2)</f>
        <v>F5</v>
      </c>
      <c r="W5038" s="3">
        <f>_xlfn.XLOOKUP(V5038,$AC$2:$AC$43,$AD$2:$AD$43,"none")</f>
        <v>0.45</v>
      </c>
      <c r="X5038" s="3">
        <f>IF(ISNUMBER($W5038), 4600 * (1 / (0.92 * $W5038 + 1.7) + 1 / (0.92 * $W5038 + 0.62)),"none")</f>
        <v>6624.7124722536864</v>
      </c>
      <c r="Y5038" s="8">
        <f>IF(ISNUMBER($X5038), _xlfn.XLOOKUP($X5038,Sheet3!$A$2:$A$392,Sheet3!$B$2:$B$392,"none", 1,1), $AF$2)</f>
        <v>0.99370000000000003</v>
      </c>
      <c r="Z5038" s="8">
        <f>IF(ISNUMBER($X5038), _xlfn.XLOOKUP($X5038,Sheet3!$A$2:$A$392,Sheet3!$C$2:$C$392,"none", 1,1), $AF$2)</f>
        <v>0.9526</v>
      </c>
      <c r="AA5038" s="8">
        <f>IF(ISNUMBER($X5038), _xlfn.XLOOKUP($X5038,Sheet3!$A$2:$A$392,Sheet3!$D$2:$D$392,"none", 1,1), $AF$2)</f>
        <v>1</v>
      </c>
    </row>
    <row r="5039" spans="1:27">
      <c r="A5039">
        <v>5592</v>
      </c>
      <c r="B5039" t="s">
        <v>5895</v>
      </c>
      <c r="C5039" t="s">
        <v>297</v>
      </c>
      <c r="D5039">
        <v>17</v>
      </c>
      <c r="E5039">
        <v>27</v>
      </c>
      <c r="F5039">
        <v>37.553083814399997</v>
      </c>
      <c r="G5039">
        <v>-29</v>
      </c>
      <c r="H5039">
        <v>43</v>
      </c>
      <c r="I5039">
        <v>28.440759612000001</v>
      </c>
      <c r="J5039">
        <f>(D5039+E5039/60+F5039/3600)*15</f>
        <v>261.90647118255998</v>
      </c>
      <c r="K5039">
        <f>IF(G5039&lt;0, G5039-H5039/60-I5039/3600, G5039+H5039/60+I5039/3600)</f>
        <v>-29.72456687767</v>
      </c>
      <c r="L5039">
        <v>-5.702</v>
      </c>
      <c r="M5039">
        <v>-31.510999999999999</v>
      </c>
      <c r="N5039">
        <v>4.51</v>
      </c>
      <c r="O5039" t="s">
        <v>9341</v>
      </c>
      <c r="P5039">
        <v>5.9829999999999997</v>
      </c>
      <c r="Q5039">
        <v>5.9740000000000002</v>
      </c>
      <c r="R5039" t="s">
        <v>9341</v>
      </c>
      <c r="S5039">
        <v>5.9569999999999999</v>
      </c>
      <c r="T5039" t="s">
        <v>9341</v>
      </c>
      <c r="U5039" t="s">
        <v>9533</v>
      </c>
      <c r="V5039" t="str">
        <f>LEFT($U5039,2)</f>
        <v>B9</v>
      </c>
      <c r="W5039" s="3">
        <f>_xlfn.XLOOKUP(V5039,$AC$2:$AC$43,$AD$2:$AD$43,"none")</f>
        <v>-7.0000000000000007E-2</v>
      </c>
      <c r="X5039" s="3">
        <f>IF(ISNUMBER($W5039), 4600 * (1 / (0.92 * $W5039 + 1.7) + 1 / (0.92 * $W5039 + 0.62)),"none")</f>
        <v>11091.761228434079</v>
      </c>
      <c r="Y5039" s="8">
        <f>IF(ISNUMBER($X5039), _xlfn.XLOOKUP($X5039,Sheet3!$A$2:$A$392,Sheet3!$B$2:$B$392,"none", 1,1), $AF$2)</f>
        <v>0.57499999999999996</v>
      </c>
      <c r="Z5039" s="8">
        <f>IF(ISNUMBER($X5039), _xlfn.XLOOKUP($X5039,Sheet3!$A$2:$A$392,Sheet3!$C$2:$C$392,"none", 1,1), $AF$2)</f>
        <v>0.66420000000000001</v>
      </c>
      <c r="AA5039" s="8">
        <f>IF(ISNUMBER($X5039), _xlfn.XLOOKUP($X5039,Sheet3!$A$2:$A$392,Sheet3!$D$2:$D$392,"none", 1,1), $AF$2)</f>
        <v>1</v>
      </c>
    </row>
    <row r="5040" spans="1:27">
      <c r="A5040">
        <v>6731</v>
      </c>
      <c r="B5040" t="s">
        <v>7034</v>
      </c>
      <c r="C5040" t="s">
        <v>12</v>
      </c>
      <c r="D5040">
        <v>15</v>
      </c>
      <c r="E5040">
        <v>14</v>
      </c>
      <c r="F5040">
        <v>6.0426931656000002</v>
      </c>
      <c r="G5040">
        <v>31</v>
      </c>
      <c r="H5040">
        <v>47</v>
      </c>
      <c r="I5040">
        <v>16.245370535999999</v>
      </c>
      <c r="J5040">
        <f>(D5040+E5040/60+F5040/3600)*15</f>
        <v>228.52517788818997</v>
      </c>
      <c r="K5040">
        <f>IF(G5040&lt;0, G5040-H5040/60-I5040/3600, G5040+H5040/60+I5040/3600)</f>
        <v>31.787845936260002</v>
      </c>
      <c r="L5040">
        <v>41.484999999999999</v>
      </c>
      <c r="M5040">
        <v>-28.2</v>
      </c>
      <c r="N5040">
        <v>5.01</v>
      </c>
      <c r="O5040" t="s">
        <v>9341</v>
      </c>
      <c r="P5040">
        <v>7.5350000000000001</v>
      </c>
      <c r="Q5040">
        <v>5.9740000000000002</v>
      </c>
      <c r="R5040" t="s">
        <v>9341</v>
      </c>
      <c r="S5040">
        <v>5.3410000000000002</v>
      </c>
      <c r="T5040" t="s">
        <v>9341</v>
      </c>
      <c r="U5040" t="s">
        <v>109</v>
      </c>
      <c r="V5040" t="str">
        <f>LEFT($U5040,2)</f>
        <v>K5</v>
      </c>
      <c r="W5040" s="3">
        <f>_xlfn.XLOOKUP(V5040,$AC$2:$AC$43,$AD$2:$AD$43,"none")</f>
        <v>1.1499999999999999</v>
      </c>
      <c r="X5040" s="3">
        <f>IF(ISNUMBER($W5040), 4600 * (1 / (0.92 * $W5040 + 1.7) + 1 / (0.92 * $W5040 + 0.62)),"none")</f>
        <v>4409.2340323652679</v>
      </c>
      <c r="Y5040" s="8">
        <f>IF(ISNUMBER($X5040), _xlfn.XLOOKUP($X5040,Sheet3!$A$2:$A$392,Sheet3!$B$2:$B$392,"none", 1,1), $AF$2)</f>
        <v>1</v>
      </c>
      <c r="Z5040" s="8">
        <f>IF(ISNUMBER($X5040), _xlfn.XLOOKUP($X5040,Sheet3!$A$2:$A$392,Sheet3!$C$2:$C$392,"none", 1,1), $AF$2)</f>
        <v>0.73599999999999999</v>
      </c>
      <c r="AA5040" s="8">
        <f>IF(ISNUMBER($X5040), _xlfn.XLOOKUP($X5040,Sheet3!$A$2:$A$392,Sheet3!$D$2:$D$392,"none", 1,1), $AF$2)</f>
        <v>0.4803</v>
      </c>
    </row>
    <row r="5041" spans="1:27">
      <c r="A5041">
        <v>375</v>
      </c>
      <c r="B5041" t="s">
        <v>674</v>
      </c>
      <c r="C5041" t="s">
        <v>297</v>
      </c>
      <c r="D5041">
        <v>21</v>
      </c>
      <c r="E5041">
        <v>17</v>
      </c>
      <c r="F5041">
        <v>14.247329906399999</v>
      </c>
      <c r="G5041">
        <v>55</v>
      </c>
      <c r="H5041">
        <v>47</v>
      </c>
      <c r="I5041">
        <v>52.805982876000002</v>
      </c>
      <c r="J5041">
        <f>(D5041+E5041/60+F5041/3600)*15</f>
        <v>319.30936387461003</v>
      </c>
      <c r="K5041">
        <f>IF(G5041&lt;0, G5041-H5041/60-I5041/3600, G5041+H5041/60+I5041/3600)</f>
        <v>55.79800166191</v>
      </c>
      <c r="L5041">
        <v>16.821999999999999</v>
      </c>
      <c r="M5041">
        <v>13.545999999999999</v>
      </c>
      <c r="N5041">
        <v>2.63</v>
      </c>
      <c r="O5041" t="s">
        <v>9341</v>
      </c>
      <c r="P5041">
        <v>7.43</v>
      </c>
      <c r="Q5041">
        <v>5.9749999999999996</v>
      </c>
      <c r="R5041" t="s">
        <v>9341</v>
      </c>
      <c r="S5041">
        <v>5.5039999999999996</v>
      </c>
      <c r="T5041" t="s">
        <v>9341</v>
      </c>
      <c r="U5041" t="s">
        <v>9389</v>
      </c>
      <c r="V5041" t="str">
        <f>LEFT($U5041,2)</f>
        <v>K3</v>
      </c>
      <c r="W5041" s="3">
        <f>_xlfn.XLOOKUP(V5041,$AC$2:$AC$43,$AD$2:$AD$43,"none")</f>
        <v>0.95</v>
      </c>
      <c r="X5041" s="3">
        <f>IF(ISNUMBER($W5041), 4600 * (1 / (0.92 * $W5041 + 1.7) + 1 / (0.92 * $W5041 + 0.62)),"none")</f>
        <v>4866.084384156673</v>
      </c>
      <c r="Y5041" s="8">
        <f>IF(ISNUMBER($X5041), _xlfn.XLOOKUP($X5041,Sheet3!$A$2:$A$392,Sheet3!$B$2:$B$392,"none", 1,1), $AF$2)</f>
        <v>1</v>
      </c>
      <c r="Z5041" s="8">
        <f>IF(ISNUMBER($X5041), _xlfn.XLOOKUP($X5041,Sheet3!$A$2:$A$392,Sheet3!$C$2:$C$392,"none", 1,1), $AF$2)</f>
        <v>0.78720000000000001</v>
      </c>
      <c r="AA5041" s="8">
        <f>IF(ISNUMBER($X5041), _xlfn.XLOOKUP($X5041,Sheet3!$A$2:$A$392,Sheet3!$D$2:$D$392,"none", 1,1), $AF$2)</f>
        <v>0.57969999999999999</v>
      </c>
    </row>
    <row r="5042" spans="1:27">
      <c r="A5042">
        <v>2203</v>
      </c>
      <c r="B5042" t="s">
        <v>2504</v>
      </c>
      <c r="C5042" t="s">
        <v>297</v>
      </c>
      <c r="D5042">
        <v>5</v>
      </c>
      <c r="E5042">
        <v>54</v>
      </c>
      <c r="F5042">
        <v>44.036602934400001</v>
      </c>
      <c r="G5042">
        <v>0</v>
      </c>
      <c r="H5042">
        <v>58</v>
      </c>
      <c r="I5042">
        <v>7.0163293439999999</v>
      </c>
      <c r="J5042">
        <f>(D5042+E5042/60+F5042/3600)*15</f>
        <v>88.68348584556</v>
      </c>
      <c r="K5042">
        <f>IF(G5042&lt;0, G5042-H5042/60-I5042/3600, G5042+H5042/60+I5042/3600)</f>
        <v>0.96861564704000003</v>
      </c>
      <c r="L5042">
        <v>-3.4790000000000001</v>
      </c>
      <c r="M5042">
        <v>0.245</v>
      </c>
      <c r="N5042">
        <v>2.5</v>
      </c>
      <c r="O5042" t="s">
        <v>9341</v>
      </c>
      <c r="P5042">
        <v>7.3170000000000002</v>
      </c>
      <c r="Q5042">
        <v>5.9749999999999996</v>
      </c>
      <c r="R5042" t="s">
        <v>9341</v>
      </c>
      <c r="S5042">
        <v>5.5960000000000001</v>
      </c>
      <c r="T5042" t="s">
        <v>9341</v>
      </c>
      <c r="U5042" t="s">
        <v>9996</v>
      </c>
      <c r="V5042" t="str">
        <f>LEFT($U5042,2)</f>
        <v>K0</v>
      </c>
      <c r="W5042" s="3">
        <f>_xlfn.XLOOKUP(V5042,$AC$2:$AC$43,$AD$2:$AD$43,"none")</f>
        <v>0.81</v>
      </c>
      <c r="X5042" s="3">
        <f>IF(ISNUMBER($W5042), 4600 * (1 / (0.92 * $W5042 + 1.7) + 1 / (0.92 * $W5042 + 0.62)),"none")</f>
        <v>5250.7063834266155</v>
      </c>
      <c r="Y5042" s="8">
        <f>IF(ISNUMBER($X5042), _xlfn.XLOOKUP($X5042,Sheet3!$A$2:$A$392,Sheet3!$B$2:$B$392,"none", 1,1), $AF$2)</f>
        <v>1</v>
      </c>
      <c r="Z5042" s="8">
        <f>IF(ISNUMBER($X5042), _xlfn.XLOOKUP($X5042,Sheet3!$A$2:$A$392,Sheet3!$C$2:$C$392,"none", 1,1), $AF$2)</f>
        <v>0.83299999999999996</v>
      </c>
      <c r="AA5042" s="8">
        <f>IF(ISNUMBER($X5042), _xlfn.XLOOKUP($X5042,Sheet3!$A$2:$A$392,Sheet3!$D$2:$D$392,"none", 1,1), $AF$2)</f>
        <v>0.67869999999999997</v>
      </c>
    </row>
    <row r="5043" spans="1:27">
      <c r="A5043">
        <v>4940</v>
      </c>
      <c r="B5043" t="s">
        <v>5243</v>
      </c>
      <c r="C5043" t="s">
        <v>313</v>
      </c>
      <c r="D5043">
        <v>12</v>
      </c>
      <c r="E5043">
        <v>54</v>
      </c>
      <c r="F5043">
        <v>18.659362307999999</v>
      </c>
      <c r="G5043">
        <v>-11</v>
      </c>
      <c r="H5043">
        <v>38</v>
      </c>
      <c r="I5043">
        <v>54.851329644000003</v>
      </c>
      <c r="J5043">
        <f>(D5043+E5043/60+F5043/3600)*15</f>
        <v>193.57774734295</v>
      </c>
      <c r="K5043">
        <f>IF(G5043&lt;0, G5043-H5043/60-I5043/3600, G5043+H5043/60+I5043/3600)</f>
        <v>-11.648569813789999</v>
      </c>
      <c r="L5043">
        <v>-138.78899999999999</v>
      </c>
      <c r="M5043">
        <v>10.515000000000001</v>
      </c>
      <c r="N5043">
        <v>14.1</v>
      </c>
      <c r="O5043" t="s">
        <v>9341</v>
      </c>
      <c r="P5043">
        <v>6.0510000000000002</v>
      </c>
      <c r="Q5043">
        <v>5.9749999999999996</v>
      </c>
      <c r="R5043" t="s">
        <v>9341</v>
      </c>
      <c r="S5043">
        <v>5.9889999999999999</v>
      </c>
      <c r="T5043" t="s">
        <v>9341</v>
      </c>
      <c r="U5043" t="s">
        <v>9433</v>
      </c>
      <c r="V5043" t="str">
        <f>LEFT($U5043,2)</f>
        <v>A1</v>
      </c>
      <c r="W5043" s="3">
        <f>_xlfn.XLOOKUP(V5043,$AC$2:$AC$43,$AD$2:$AD$43,"none")</f>
        <v>0.02</v>
      </c>
      <c r="X5043" s="3">
        <f>IF(ISNUMBER($W5043), 4600 * (1 / (0.92 * $W5043 + 1.7) + 1 / (0.92 * $W5043 + 0.62)),"none")</f>
        <v>9882.4225367888994</v>
      </c>
      <c r="Y5043" s="8">
        <f>IF(ISNUMBER($X5043), _xlfn.XLOOKUP($X5043,Sheet3!$A$2:$A$392,Sheet3!$B$2:$B$392,"none", 1,1), $AF$2)</f>
        <v>0.63239999999999996</v>
      </c>
      <c r="Z5043" s="8">
        <f>IF(ISNUMBER($X5043), _xlfn.XLOOKUP($X5043,Sheet3!$A$2:$A$392,Sheet3!$C$2:$C$392,"none", 1,1), $AF$2)</f>
        <v>0.70809999999999995</v>
      </c>
      <c r="AA5043" s="8">
        <f>IF(ISNUMBER($X5043), _xlfn.XLOOKUP($X5043,Sheet3!$A$2:$A$392,Sheet3!$D$2:$D$392,"none", 1,1), $AF$2)</f>
        <v>1</v>
      </c>
    </row>
    <row r="5044" spans="1:27">
      <c r="A5044">
        <v>6258</v>
      </c>
      <c r="B5044" t="s">
        <v>6561</v>
      </c>
      <c r="C5044" t="s">
        <v>297</v>
      </c>
      <c r="D5044">
        <v>19</v>
      </c>
      <c r="E5044">
        <v>36</v>
      </c>
      <c r="F5044">
        <v>52.454555628000001</v>
      </c>
      <c r="G5044">
        <v>11</v>
      </c>
      <c r="H5044">
        <v>16</v>
      </c>
      <c r="I5044">
        <v>23.522333484000001</v>
      </c>
      <c r="J5044">
        <f>(D5044+E5044/60+F5044/3600)*15</f>
        <v>294.21856064845002</v>
      </c>
      <c r="K5044">
        <f>IF(G5044&lt;0, G5044-H5044/60-I5044/3600, G5044+H5044/60+I5044/3600)</f>
        <v>11.27320064819</v>
      </c>
      <c r="L5044">
        <v>8.359</v>
      </c>
      <c r="M5044">
        <v>1.802</v>
      </c>
      <c r="N5044">
        <v>3.22</v>
      </c>
      <c r="O5044" t="s">
        <v>9341</v>
      </c>
      <c r="P5044">
        <v>6.8339999999999996</v>
      </c>
      <c r="Q5044">
        <v>5.9749999999999996</v>
      </c>
      <c r="R5044" t="s">
        <v>9341</v>
      </c>
      <c r="S5044">
        <v>5.7489999999999997</v>
      </c>
      <c r="T5044" t="s">
        <v>9341</v>
      </c>
      <c r="U5044" t="s">
        <v>11067</v>
      </c>
      <c r="V5044" t="str">
        <f>LEFT($U5044,2)</f>
        <v>G0</v>
      </c>
      <c r="W5044" s="3">
        <f>_xlfn.XLOOKUP(V5044,$AC$2:$AC$43,$AD$2:$AD$43,"none")</f>
        <v>0.6</v>
      </c>
      <c r="X5044" s="3">
        <f>IF(ISNUMBER($W5044), 4600 * (1 / (0.92 * $W5044 + 1.7) + 1 / (0.92 * $W5044 + 0.62)),"none")</f>
        <v>5967.5434501906539</v>
      </c>
      <c r="Y5044" s="8">
        <f>IF(ISNUMBER($X5044), _xlfn.XLOOKUP($X5044,Sheet3!$A$2:$A$392,Sheet3!$B$2:$B$392,"none", 1,1), $AF$2)</f>
        <v>1</v>
      </c>
      <c r="Z5044" s="8">
        <f>IF(ISNUMBER($X5044), _xlfn.XLOOKUP($X5044,Sheet3!$A$2:$A$392,Sheet3!$C$2:$C$392,"none", 1,1), $AF$2)</f>
        <v>0.90190000000000003</v>
      </c>
      <c r="AA5044" s="8">
        <f>IF(ISNUMBER($X5044), _xlfn.XLOOKUP($X5044,Sheet3!$A$2:$A$392,Sheet3!$D$2:$D$392,"none", 1,1), $AF$2)</f>
        <v>0.84730000000000005</v>
      </c>
    </row>
    <row r="5045" spans="1:27">
      <c r="A5045">
        <v>6451</v>
      </c>
      <c r="B5045" t="s">
        <v>6754</v>
      </c>
      <c r="C5045" t="s">
        <v>297</v>
      </c>
      <c r="D5045">
        <v>17</v>
      </c>
      <c r="E5045">
        <v>15</v>
      </c>
      <c r="F5045">
        <v>41.470351665599999</v>
      </c>
      <c r="G5045">
        <v>23</v>
      </c>
      <c r="H5045">
        <v>44</v>
      </c>
      <c r="I5045">
        <v>33.931735044</v>
      </c>
      <c r="J5045">
        <f>(D5045+E5045/60+F5045/3600)*15</f>
        <v>258.92279313194001</v>
      </c>
      <c r="K5045">
        <f>IF(G5045&lt;0, G5045-H5045/60-I5045/3600, G5045+H5045/60+I5045/3600)</f>
        <v>23.742758815289999</v>
      </c>
      <c r="L5045">
        <v>-37.545999999999999</v>
      </c>
      <c r="M5045">
        <v>20.117000000000001</v>
      </c>
      <c r="N5045">
        <v>5.56</v>
      </c>
      <c r="O5045" t="s">
        <v>9341</v>
      </c>
      <c r="P5045">
        <v>7.32</v>
      </c>
      <c r="Q5045">
        <v>5.9749999999999996</v>
      </c>
      <c r="R5045" t="s">
        <v>9341</v>
      </c>
      <c r="S5045">
        <v>5.577</v>
      </c>
      <c r="T5045" t="s">
        <v>9341</v>
      </c>
      <c r="U5045" t="s">
        <v>9371</v>
      </c>
      <c r="V5045" t="str">
        <f>LEFT($U5045,2)</f>
        <v>K2</v>
      </c>
      <c r="W5045" s="3">
        <f>_xlfn.XLOOKUP(V5045,$AC$2:$AC$43,$AD$2:$AD$43,"none")</f>
        <v>0.92</v>
      </c>
      <c r="X5045" s="3">
        <f>IF(ISNUMBER($W5045), 4600 * (1 / (0.92 * $W5045 + 1.7) + 1 / (0.92 * $W5045 + 0.62)),"none")</f>
        <v>4943.4058698702656</v>
      </c>
      <c r="Y5045" s="8">
        <f>IF(ISNUMBER($X5045), _xlfn.XLOOKUP($X5045,Sheet3!$A$2:$A$392,Sheet3!$B$2:$B$392,"none", 1,1), $AF$2)</f>
        <v>1</v>
      </c>
      <c r="Z5045" s="8">
        <f>IF(ISNUMBER($X5045), _xlfn.XLOOKUP($X5045,Sheet3!$A$2:$A$392,Sheet3!$C$2:$C$392,"none", 1,1), $AF$2)</f>
        <v>0.79920000000000002</v>
      </c>
      <c r="AA5045" s="8">
        <f>IF(ISNUMBER($X5045), _xlfn.XLOOKUP($X5045,Sheet3!$A$2:$A$392,Sheet3!$D$2:$D$392,"none", 1,1), $AF$2)</f>
        <v>0.60450000000000004</v>
      </c>
    </row>
    <row r="5046" spans="1:27">
      <c r="A5046">
        <v>2199</v>
      </c>
      <c r="B5046" t="s">
        <v>2500</v>
      </c>
      <c r="C5046" t="s">
        <v>313</v>
      </c>
      <c r="D5046">
        <v>5</v>
      </c>
      <c r="E5046">
        <v>50</v>
      </c>
      <c r="F5046">
        <v>30.027430948799999</v>
      </c>
      <c r="G5046">
        <v>2</v>
      </c>
      <c r="H5046">
        <v>1</v>
      </c>
      <c r="I5046">
        <v>28.930473299999999</v>
      </c>
      <c r="J5046">
        <f>(D5046+E5046/60+F5046/3600)*15</f>
        <v>87.625114295619994</v>
      </c>
      <c r="K5046">
        <f>IF(G5046&lt;0, G5046-H5046/60-I5046/3600, G5046+H5046/60+I5046/3600)</f>
        <v>2.0247029092499997</v>
      </c>
      <c r="L5046">
        <v>1.097</v>
      </c>
      <c r="M5046">
        <v>-5.1609999999999996</v>
      </c>
      <c r="N5046">
        <v>1.47</v>
      </c>
      <c r="O5046" t="s">
        <v>9341</v>
      </c>
      <c r="P5046">
        <v>6.83</v>
      </c>
      <c r="Q5046">
        <v>5.976</v>
      </c>
      <c r="R5046" t="s">
        <v>9341</v>
      </c>
      <c r="S5046">
        <v>5.6379999999999999</v>
      </c>
      <c r="T5046" t="s">
        <v>9341</v>
      </c>
      <c r="U5046" t="s">
        <v>10147</v>
      </c>
      <c r="V5046" t="str">
        <f>LEFT($U5046,2)</f>
        <v>K1</v>
      </c>
      <c r="W5046" s="3">
        <f>_xlfn.XLOOKUP(V5046,$AC$2:$AC$43,$AD$2:$AD$43,"none")</f>
        <v>0.86</v>
      </c>
      <c r="X5046" s="3">
        <f>IF(ISNUMBER($W5046), 4600 * (1 / (0.92 * $W5046 + 1.7) + 1 / (0.92 * $W5046 + 0.62)),"none")</f>
        <v>5106.1368670782376</v>
      </c>
      <c r="Y5046" s="8">
        <f>IF(ISNUMBER($X5046), _xlfn.XLOOKUP($X5046,Sheet3!$A$2:$A$392,Sheet3!$B$2:$B$392,"none", 1,1), $AF$2)</f>
        <v>1</v>
      </c>
      <c r="Z5046" s="8">
        <f>IF(ISNUMBER($X5046), _xlfn.XLOOKUP($X5046,Sheet3!$A$2:$A$392,Sheet3!$C$2:$C$392,"none", 1,1), $AF$2)</f>
        <v>0.82210000000000005</v>
      </c>
      <c r="AA5046" s="8">
        <f>IF(ISNUMBER($X5046), _xlfn.XLOOKUP($X5046,Sheet3!$A$2:$A$392,Sheet3!$D$2:$D$392,"none", 1,1), $AF$2)</f>
        <v>0.65410000000000001</v>
      </c>
    </row>
    <row r="5047" spans="1:27">
      <c r="A5047">
        <v>3439</v>
      </c>
      <c r="B5047" t="s">
        <v>3742</v>
      </c>
      <c r="C5047" t="s">
        <v>12</v>
      </c>
      <c r="D5047">
        <v>23</v>
      </c>
      <c r="E5047">
        <v>2</v>
      </c>
      <c r="F5047">
        <v>44.250506793600003</v>
      </c>
      <c r="G5047">
        <v>-20</v>
      </c>
      <c r="H5047">
        <v>52</v>
      </c>
      <c r="I5047">
        <v>14.562297515999999</v>
      </c>
      <c r="J5047">
        <f>(D5047+E5047/60+F5047/3600)*15</f>
        <v>345.68437711164</v>
      </c>
      <c r="K5047">
        <f>IF(G5047&lt;0, G5047-H5047/60-I5047/3600, G5047+H5047/60+I5047/3600)</f>
        <v>-20.870711749310001</v>
      </c>
      <c r="L5047">
        <v>-58.814999999999998</v>
      </c>
      <c r="M5047">
        <v>-129.67500000000001</v>
      </c>
      <c r="N5047">
        <v>13.6</v>
      </c>
      <c r="O5047" t="s">
        <v>9341</v>
      </c>
      <c r="P5047">
        <v>6.9459999999999997</v>
      </c>
      <c r="Q5047">
        <v>5.976</v>
      </c>
      <c r="R5047" t="s">
        <v>9341</v>
      </c>
      <c r="S5047">
        <v>5.7190000000000003</v>
      </c>
      <c r="T5047" t="s">
        <v>9341</v>
      </c>
      <c r="U5047" t="s">
        <v>9403</v>
      </c>
      <c r="V5047" t="str">
        <f>LEFT($U5047,2)</f>
        <v>K0</v>
      </c>
      <c r="W5047" s="3">
        <f>_xlfn.XLOOKUP(V5047,$AC$2:$AC$43,$AD$2:$AD$43,"none")</f>
        <v>0.81</v>
      </c>
      <c r="X5047" s="3">
        <f>IF(ISNUMBER($W5047), 4600 * (1 / (0.92 * $W5047 + 1.7) + 1 / (0.92 * $W5047 + 0.62)),"none")</f>
        <v>5250.7063834266155</v>
      </c>
      <c r="Y5047" s="8">
        <f>IF(ISNUMBER($X5047), _xlfn.XLOOKUP($X5047,Sheet3!$A$2:$A$392,Sheet3!$B$2:$B$392,"none", 1,1), $AF$2)</f>
        <v>1</v>
      </c>
      <c r="Z5047" s="8">
        <f>IF(ISNUMBER($X5047), _xlfn.XLOOKUP($X5047,Sheet3!$A$2:$A$392,Sheet3!$C$2:$C$392,"none", 1,1), $AF$2)</f>
        <v>0.83299999999999996</v>
      </c>
      <c r="AA5047" s="8">
        <f>IF(ISNUMBER($X5047), _xlfn.XLOOKUP($X5047,Sheet3!$A$2:$A$392,Sheet3!$D$2:$D$392,"none", 1,1), $AF$2)</f>
        <v>0.67869999999999997</v>
      </c>
    </row>
    <row r="5048" spans="1:27">
      <c r="A5048">
        <v>196</v>
      </c>
      <c r="B5048" t="s">
        <v>494</v>
      </c>
      <c r="C5048" t="s">
        <v>12</v>
      </c>
      <c r="D5048">
        <v>1</v>
      </c>
      <c r="E5048">
        <v>4</v>
      </c>
      <c r="F5048">
        <v>2.3905242983999999</v>
      </c>
      <c r="G5048">
        <v>52</v>
      </c>
      <c r="H5048">
        <v>30</v>
      </c>
      <c r="I5048">
        <v>7.7826402359999998</v>
      </c>
      <c r="J5048">
        <f>(D5048+E5048/60+F5048/3600)*15</f>
        <v>16.009960517910002</v>
      </c>
      <c r="K5048">
        <f>IF(G5048&lt;0, G5048-H5048/60-I5048/3600, G5048+H5048/60+I5048/3600)</f>
        <v>52.502161844509999</v>
      </c>
      <c r="L5048">
        <v>1.014</v>
      </c>
      <c r="M5048">
        <v>-60.625</v>
      </c>
      <c r="N5048">
        <v>5.03</v>
      </c>
      <c r="O5048" t="s">
        <v>9341</v>
      </c>
      <c r="P5048">
        <v>7.4340000000000002</v>
      </c>
      <c r="Q5048">
        <v>5.9770000000000003</v>
      </c>
      <c r="R5048" t="s">
        <v>9341</v>
      </c>
      <c r="S5048">
        <v>5.4550000000000001</v>
      </c>
      <c r="T5048" t="s">
        <v>9341</v>
      </c>
      <c r="U5048" t="s">
        <v>106</v>
      </c>
      <c r="V5048" t="str">
        <f>LEFT($U5048,2)</f>
        <v>K2</v>
      </c>
      <c r="W5048" s="3">
        <f>_xlfn.XLOOKUP(V5048,$AC$2:$AC$43,$AD$2:$AD$43,"none")</f>
        <v>0.92</v>
      </c>
      <c r="X5048" s="3">
        <f>IF(ISNUMBER($W5048), 4600 * (1 / (0.92 * $W5048 + 1.7) + 1 / (0.92 * $W5048 + 0.62)),"none")</f>
        <v>4943.4058698702656</v>
      </c>
      <c r="Y5048" s="8">
        <f>IF(ISNUMBER($X5048), _xlfn.XLOOKUP($X5048,Sheet3!$A$2:$A$392,Sheet3!$B$2:$B$392,"none", 1,1), $AF$2)</f>
        <v>1</v>
      </c>
      <c r="Z5048" s="8">
        <f>IF(ISNUMBER($X5048), _xlfn.XLOOKUP($X5048,Sheet3!$A$2:$A$392,Sheet3!$C$2:$C$392,"none", 1,1), $AF$2)</f>
        <v>0.79920000000000002</v>
      </c>
      <c r="AA5048" s="8">
        <f>IF(ISNUMBER($X5048), _xlfn.XLOOKUP($X5048,Sheet3!$A$2:$A$392,Sheet3!$D$2:$D$392,"none", 1,1), $AF$2)</f>
        <v>0.60450000000000004</v>
      </c>
    </row>
    <row r="5049" spans="1:27">
      <c r="A5049">
        <v>5346</v>
      </c>
      <c r="B5049" t="s">
        <v>5649</v>
      </c>
      <c r="C5049" t="s">
        <v>17</v>
      </c>
      <c r="D5049">
        <v>15</v>
      </c>
      <c r="E5049">
        <v>6</v>
      </c>
      <c r="F5049">
        <v>33.197816635199999</v>
      </c>
      <c r="G5049">
        <v>-30</v>
      </c>
      <c r="H5049">
        <v>55</v>
      </c>
      <c r="I5049">
        <v>6.5336770560000001</v>
      </c>
      <c r="J5049">
        <f>(D5049+E5049/60+F5049/3600)*15</f>
        <v>226.63832423598001</v>
      </c>
      <c r="K5049">
        <f>IF(G5049&lt;0, G5049-H5049/60-I5049/3600, G5049+H5049/60+I5049/3600)</f>
        <v>-30.918481576960001</v>
      </c>
      <c r="L5049">
        <v>-25.114999999999998</v>
      </c>
      <c r="M5049">
        <v>-34.121000000000002</v>
      </c>
      <c r="N5049">
        <v>8.15</v>
      </c>
      <c r="O5049" t="s">
        <v>9341</v>
      </c>
      <c r="P5049">
        <v>5.8929999999999998</v>
      </c>
      <c r="Q5049">
        <v>5.9770000000000003</v>
      </c>
      <c r="R5049" t="s">
        <v>9341</v>
      </c>
      <c r="S5049">
        <v>5.9260000000000002</v>
      </c>
      <c r="T5049" t="s">
        <v>9341</v>
      </c>
      <c r="U5049" t="s">
        <v>9962</v>
      </c>
      <c r="V5049" t="str">
        <f>LEFT($U5049,2)</f>
        <v>Ap</v>
      </c>
      <c r="W5049" s="3" t="str">
        <f>_xlfn.XLOOKUP(V5049,$AC$2:$AC$43,$AD$2:$AD$43,"none")</f>
        <v>none</v>
      </c>
      <c r="X5049" s="3" t="str">
        <f>IF(ISNUMBER($W5049), 4600 * (1 / (0.92 * $W5049 + 1.7) + 1 / (0.92 * $W5049 + 0.62)),"none")</f>
        <v>none</v>
      </c>
      <c r="Y5049" s="8">
        <f>IF(ISNUMBER($X5049), _xlfn.XLOOKUP($X5049,Sheet3!$A$2:$A$392,Sheet3!$B$2:$B$392,"none", 1,1), $AF$2)</f>
        <v>0.8</v>
      </c>
      <c r="Z5049" s="8">
        <f>IF(ISNUMBER($X5049), _xlfn.XLOOKUP($X5049,Sheet3!$A$2:$A$392,Sheet3!$C$2:$C$392,"none", 1,1), $AF$2)</f>
        <v>0.8</v>
      </c>
      <c r="AA5049" s="8">
        <f>IF(ISNUMBER($X5049), _xlfn.XLOOKUP($X5049,Sheet3!$A$2:$A$392,Sheet3!$D$2:$D$392,"none", 1,1), $AF$2)</f>
        <v>0.8</v>
      </c>
    </row>
    <row r="5050" spans="1:27">
      <c r="A5050">
        <v>5800</v>
      </c>
      <c r="B5050" t="s">
        <v>6103</v>
      </c>
      <c r="C5050" t="s">
        <v>297</v>
      </c>
      <c r="D5050">
        <v>17</v>
      </c>
      <c r="E5050">
        <v>8</v>
      </c>
      <c r="F5050">
        <v>14.854731878400001</v>
      </c>
      <c r="G5050">
        <v>-17</v>
      </c>
      <c r="H5050">
        <v>36</v>
      </c>
      <c r="I5050">
        <v>32.582778840000003</v>
      </c>
      <c r="J5050">
        <f>(D5050+E5050/60+F5050/3600)*15</f>
        <v>257.06189471616</v>
      </c>
      <c r="K5050">
        <f>IF(G5050&lt;0, G5050-H5050/60-I5050/3600, G5050+H5050/60+I5050/3600)</f>
        <v>-17.609050771900002</v>
      </c>
      <c r="L5050">
        <v>3.5459999999999998</v>
      </c>
      <c r="M5050">
        <v>-35.03</v>
      </c>
      <c r="N5050">
        <v>7.5</v>
      </c>
      <c r="O5050" t="s">
        <v>9341</v>
      </c>
      <c r="P5050">
        <v>6.9930000000000003</v>
      </c>
      <c r="Q5050">
        <v>5.9770000000000003</v>
      </c>
      <c r="R5050" t="s">
        <v>9341</v>
      </c>
      <c r="S5050">
        <v>5.7089999999999996</v>
      </c>
      <c r="T5050" t="s">
        <v>9341</v>
      </c>
      <c r="U5050" t="s">
        <v>9403</v>
      </c>
      <c r="V5050" t="str">
        <f>LEFT($U5050,2)</f>
        <v>K0</v>
      </c>
      <c r="W5050" s="3">
        <f>_xlfn.XLOOKUP(V5050,$AC$2:$AC$43,$AD$2:$AD$43,"none")</f>
        <v>0.81</v>
      </c>
      <c r="X5050" s="3">
        <f>IF(ISNUMBER($W5050), 4600 * (1 / (0.92 * $W5050 + 1.7) + 1 / (0.92 * $W5050 + 0.62)),"none")</f>
        <v>5250.7063834266155</v>
      </c>
      <c r="Y5050" s="8">
        <f>IF(ISNUMBER($X5050), _xlfn.XLOOKUP($X5050,Sheet3!$A$2:$A$392,Sheet3!$B$2:$B$392,"none", 1,1), $AF$2)</f>
        <v>1</v>
      </c>
      <c r="Z5050" s="8">
        <f>IF(ISNUMBER($X5050), _xlfn.XLOOKUP($X5050,Sheet3!$A$2:$A$392,Sheet3!$C$2:$C$392,"none", 1,1), $AF$2)</f>
        <v>0.83299999999999996</v>
      </c>
      <c r="AA5050" s="8">
        <f>IF(ISNUMBER($X5050), _xlfn.XLOOKUP($X5050,Sheet3!$A$2:$A$392,Sheet3!$D$2:$D$392,"none", 1,1), $AF$2)</f>
        <v>0.67869999999999997</v>
      </c>
    </row>
    <row r="5051" spans="1:27">
      <c r="A5051">
        <v>7981</v>
      </c>
      <c r="B5051" t="s">
        <v>8284</v>
      </c>
      <c r="C5051" t="s">
        <v>12</v>
      </c>
      <c r="D5051">
        <v>20</v>
      </c>
      <c r="E5051">
        <v>42</v>
      </c>
      <c r="F5051">
        <v>2.9872592976000001</v>
      </c>
      <c r="G5051">
        <v>-76</v>
      </c>
      <c r="H5051">
        <v>10</v>
      </c>
      <c r="I5051">
        <v>50.131416395999999</v>
      </c>
      <c r="J5051">
        <f>(D5051+E5051/60+F5051/3600)*15</f>
        <v>310.51244691374001</v>
      </c>
      <c r="K5051">
        <f>IF(G5051&lt;0, G5051-H5051/60-I5051/3600, G5051+H5051/60+I5051/3600)</f>
        <v>-76.180592060110001</v>
      </c>
      <c r="L5051">
        <v>190.89099999999999</v>
      </c>
      <c r="M5051">
        <v>-9.4789999999999992</v>
      </c>
      <c r="N5051">
        <v>9.74</v>
      </c>
      <c r="O5051" t="s">
        <v>9341</v>
      </c>
      <c r="P5051">
        <v>6.43</v>
      </c>
      <c r="Q5051">
        <v>5.9770000000000003</v>
      </c>
      <c r="R5051" t="s">
        <v>9341</v>
      </c>
      <c r="S5051">
        <v>5.8730000000000002</v>
      </c>
      <c r="T5051" t="s">
        <v>9341</v>
      </c>
      <c r="U5051" t="s">
        <v>11400</v>
      </c>
      <c r="V5051" t="str">
        <f>LEFT($U5051,2)</f>
        <v>F6</v>
      </c>
      <c r="W5051" s="3" t="str">
        <f>_xlfn.XLOOKUP(V5051,$AC$2:$AC$43,$AD$2:$AD$43,"none")</f>
        <v>none</v>
      </c>
      <c r="X5051" s="3" t="str">
        <f>IF(ISNUMBER($W5051), 4600 * (1 / (0.92 * $W5051 + 1.7) + 1 / (0.92 * $W5051 + 0.62)),"none")</f>
        <v>none</v>
      </c>
      <c r="Y5051" s="8">
        <f>IF(ISNUMBER($X5051), _xlfn.XLOOKUP($X5051,Sheet3!$A$2:$A$392,Sheet3!$B$2:$B$392,"none", 1,1), $AF$2)</f>
        <v>0.8</v>
      </c>
      <c r="Z5051" s="8">
        <f>IF(ISNUMBER($X5051), _xlfn.XLOOKUP($X5051,Sheet3!$A$2:$A$392,Sheet3!$C$2:$C$392,"none", 1,1), $AF$2)</f>
        <v>0.8</v>
      </c>
      <c r="AA5051" s="8">
        <f>IF(ISNUMBER($X5051), _xlfn.XLOOKUP($X5051,Sheet3!$A$2:$A$392,Sheet3!$D$2:$D$392,"none", 1,1), $AF$2)</f>
        <v>0.8</v>
      </c>
    </row>
    <row r="5052" spans="1:27">
      <c r="A5052">
        <v>40</v>
      </c>
      <c r="B5052" t="s">
        <v>338</v>
      </c>
      <c r="C5052" t="s">
        <v>12</v>
      </c>
      <c r="D5052">
        <v>1</v>
      </c>
      <c r="E5052">
        <v>26</v>
      </c>
      <c r="F5052">
        <v>18.686292911999999</v>
      </c>
      <c r="G5052">
        <v>43</v>
      </c>
      <c r="H5052">
        <v>27</v>
      </c>
      <c r="I5052">
        <v>27.869935680000001</v>
      </c>
      <c r="J5052">
        <f>(D5052+E5052/60+F5052/3600)*15</f>
        <v>21.577859553800003</v>
      </c>
      <c r="K5052">
        <f>IF(G5052&lt;0, G5052-H5052/60-I5052/3600, G5052+H5052/60+I5052/3600)</f>
        <v>43.457741648800003</v>
      </c>
      <c r="L5052">
        <v>108.63200000000001</v>
      </c>
      <c r="M5052">
        <v>-59.656999999999996</v>
      </c>
      <c r="N5052">
        <v>23.44</v>
      </c>
      <c r="O5052" t="s">
        <v>9341</v>
      </c>
      <c r="P5052">
        <v>6.4640000000000004</v>
      </c>
      <c r="Q5052">
        <v>5.9779999999999998</v>
      </c>
      <c r="R5052" t="s">
        <v>9341</v>
      </c>
      <c r="S5052">
        <v>5.8550000000000004</v>
      </c>
      <c r="T5052" t="s">
        <v>9341</v>
      </c>
      <c r="U5052" t="s">
        <v>9377</v>
      </c>
      <c r="V5052" t="str">
        <f>LEFT($U5052,2)</f>
        <v>F7</v>
      </c>
      <c r="W5052" s="3" t="str">
        <f>_xlfn.XLOOKUP(V5052,$AC$2:$AC$43,$AD$2:$AD$43,"none")</f>
        <v>none</v>
      </c>
      <c r="X5052" s="3" t="str">
        <f>IF(ISNUMBER($W5052), 4600 * (1 / (0.92 * $W5052 + 1.7) + 1 / (0.92 * $W5052 + 0.62)),"none")</f>
        <v>none</v>
      </c>
      <c r="Y5052" s="8">
        <f>IF(ISNUMBER($X5052), _xlfn.XLOOKUP($X5052,Sheet3!$A$2:$A$392,Sheet3!$B$2:$B$392,"none", 1,1), $AF$2)</f>
        <v>0.8</v>
      </c>
      <c r="Z5052" s="8">
        <f>IF(ISNUMBER($X5052), _xlfn.XLOOKUP($X5052,Sheet3!$A$2:$A$392,Sheet3!$C$2:$C$392,"none", 1,1), $AF$2)</f>
        <v>0.8</v>
      </c>
      <c r="AA5052" s="8">
        <f>IF(ISNUMBER($X5052), _xlfn.XLOOKUP($X5052,Sheet3!$A$2:$A$392,Sheet3!$D$2:$D$392,"none", 1,1), $AF$2)</f>
        <v>0.8</v>
      </c>
    </row>
    <row r="5053" spans="1:27">
      <c r="A5053">
        <v>2462</v>
      </c>
      <c r="B5053" t="s">
        <v>2764</v>
      </c>
      <c r="C5053" t="s">
        <v>297</v>
      </c>
      <c r="D5053">
        <v>6</v>
      </c>
      <c r="E5053">
        <v>39</v>
      </c>
      <c r="F5053">
        <v>47.7171668688</v>
      </c>
      <c r="G5053">
        <v>12</v>
      </c>
      <c r="H5053">
        <v>58</v>
      </c>
      <c r="I5053">
        <v>57.971257680000001</v>
      </c>
      <c r="J5053">
        <f>(D5053+E5053/60+F5053/3600)*15</f>
        <v>99.948821528620016</v>
      </c>
      <c r="K5053">
        <f>IF(G5053&lt;0, G5053-H5053/60-I5053/3600, G5053+H5053/60+I5053/3600)</f>
        <v>12.982769793799999</v>
      </c>
      <c r="L5053">
        <v>-13.906000000000001</v>
      </c>
      <c r="M5053">
        <v>-13.486000000000001</v>
      </c>
      <c r="N5053">
        <v>11.16</v>
      </c>
      <c r="O5053" t="s">
        <v>9341</v>
      </c>
      <c r="P5053">
        <v>6.0380000000000003</v>
      </c>
      <c r="Q5053">
        <v>5.9779999999999998</v>
      </c>
      <c r="R5053" t="s">
        <v>9341</v>
      </c>
      <c r="S5053">
        <v>5.98</v>
      </c>
      <c r="T5053" t="s">
        <v>9341</v>
      </c>
      <c r="U5053" t="s">
        <v>9352</v>
      </c>
      <c r="V5053" t="str">
        <f>LEFT($U5053,2)</f>
        <v>A2</v>
      </c>
      <c r="W5053" s="3">
        <f>_xlfn.XLOOKUP(V5053,$AC$2:$AC$43,$AD$2:$AD$43,"none")</f>
        <v>0.05</v>
      </c>
      <c r="X5053" s="3">
        <f>IF(ISNUMBER($W5053), 4600 * (1 / (0.92 * $W5053 + 1.7) + 1 / (0.92 * $W5053 + 0.62)),"none")</f>
        <v>9541.5002631497482</v>
      </c>
      <c r="Y5053" s="8">
        <f>IF(ISNUMBER($X5053), _xlfn.XLOOKUP($X5053,Sheet3!$A$2:$A$392,Sheet3!$B$2:$B$392,"none", 1,1), $AF$2)</f>
        <v>0.65039999999999998</v>
      </c>
      <c r="Z5053" s="8">
        <f>IF(ISNUMBER($X5053), _xlfn.XLOOKUP($X5053,Sheet3!$A$2:$A$392,Sheet3!$C$2:$C$392,"none", 1,1), $AF$2)</f>
        <v>0.72150000000000003</v>
      </c>
      <c r="AA5053" s="8">
        <f>IF(ISNUMBER($X5053), _xlfn.XLOOKUP($X5053,Sheet3!$A$2:$A$392,Sheet3!$D$2:$D$392,"none", 1,1), $AF$2)</f>
        <v>1</v>
      </c>
    </row>
    <row r="5054" spans="1:27">
      <c r="A5054">
        <v>8558</v>
      </c>
      <c r="B5054" t="s">
        <v>8861</v>
      </c>
      <c r="C5054" t="s">
        <v>297</v>
      </c>
      <c r="D5054">
        <v>15</v>
      </c>
      <c r="E5054">
        <v>10</v>
      </c>
      <c r="F5054">
        <v>7.3246930896000002</v>
      </c>
      <c r="G5054">
        <v>-38</v>
      </c>
      <c r="H5054">
        <v>47</v>
      </c>
      <c r="I5054">
        <v>33.035898228000001</v>
      </c>
      <c r="J5054">
        <f>(D5054+E5054/60+F5054/3600)*15</f>
        <v>227.53051955453998</v>
      </c>
      <c r="K5054">
        <f>IF(G5054&lt;0, G5054-H5054/60-I5054/3600, G5054+H5054/60+I5054/3600)</f>
        <v>-38.792509971729999</v>
      </c>
      <c r="L5054">
        <v>-24.460999999999999</v>
      </c>
      <c r="M5054">
        <v>-20.524000000000001</v>
      </c>
      <c r="N5054">
        <v>6.83</v>
      </c>
      <c r="O5054" t="s">
        <v>9341</v>
      </c>
      <c r="P5054">
        <v>6.8460000000000001</v>
      </c>
      <c r="Q5054">
        <v>5.9779999999999998</v>
      </c>
      <c r="R5054" t="s">
        <v>9341</v>
      </c>
      <c r="S5054">
        <v>5.7649999999999997</v>
      </c>
      <c r="T5054" t="s">
        <v>9341</v>
      </c>
      <c r="U5054" t="s">
        <v>9568</v>
      </c>
      <c r="V5054" t="str">
        <f>LEFT($U5054,2)</f>
        <v>G6</v>
      </c>
      <c r="W5054" s="3" t="str">
        <f>_xlfn.XLOOKUP(V5054,$AC$2:$AC$43,$AD$2:$AD$43,"none")</f>
        <v>none</v>
      </c>
      <c r="X5054" s="3" t="str">
        <f>IF(ISNUMBER($W5054), 4600 * (1 / (0.92 * $W5054 + 1.7) + 1 / (0.92 * $W5054 + 0.62)),"none")</f>
        <v>none</v>
      </c>
      <c r="Y5054" s="8">
        <f>IF(ISNUMBER($X5054), _xlfn.XLOOKUP($X5054,Sheet3!$A$2:$A$392,Sheet3!$B$2:$B$392,"none", 1,1), $AF$2)</f>
        <v>0.8</v>
      </c>
      <c r="Z5054" s="8">
        <f>IF(ISNUMBER($X5054), _xlfn.XLOOKUP($X5054,Sheet3!$A$2:$A$392,Sheet3!$C$2:$C$392,"none", 1,1), $AF$2)</f>
        <v>0.8</v>
      </c>
      <c r="AA5054" s="8">
        <f>IF(ISNUMBER($X5054), _xlfn.XLOOKUP($X5054,Sheet3!$A$2:$A$392,Sheet3!$D$2:$D$392,"none", 1,1), $AF$2)</f>
        <v>0.8</v>
      </c>
    </row>
    <row r="5055" spans="1:27">
      <c r="A5055">
        <v>454</v>
      </c>
      <c r="B5055" t="s">
        <v>753</v>
      </c>
      <c r="C5055" t="s">
        <v>305</v>
      </c>
      <c r="D5055">
        <v>21</v>
      </c>
      <c r="E5055">
        <v>58</v>
      </c>
      <c r="F5055">
        <v>53.52324402</v>
      </c>
      <c r="G5055">
        <v>62</v>
      </c>
      <c r="H5055">
        <v>41</v>
      </c>
      <c r="I5055">
        <v>52.757357063999997</v>
      </c>
      <c r="J5055">
        <f>(D5055+E5055/60+F5055/3600)*15</f>
        <v>329.72301351674997</v>
      </c>
      <c r="K5055">
        <f>IF(G5055&lt;0, G5055-H5055/60-I5055/3600, G5055+H5055/60+I5055/3600)</f>
        <v>62.697988154739996</v>
      </c>
      <c r="L5055">
        <v>11.6</v>
      </c>
      <c r="M5055">
        <v>14.79</v>
      </c>
      <c r="N5055">
        <v>2.84</v>
      </c>
      <c r="O5055" t="s">
        <v>9341</v>
      </c>
      <c r="P5055">
        <v>7.5919999999999996</v>
      </c>
      <c r="Q5055">
        <v>5.9790000000000001</v>
      </c>
      <c r="R5055" t="s">
        <v>9341</v>
      </c>
      <c r="S5055">
        <v>4.8849999999999998</v>
      </c>
      <c r="T5055" t="s">
        <v>9341</v>
      </c>
      <c r="U5055" t="s">
        <v>9592</v>
      </c>
      <c r="V5055" t="str">
        <f>LEFT($U5055,2)</f>
        <v>M3</v>
      </c>
      <c r="W5055" s="3">
        <f>_xlfn.XLOOKUP(V5055,$AC$2:$AC$43,$AD$2:$AD$43,"none")</f>
        <v>1.5</v>
      </c>
      <c r="X5055" s="3">
        <f>IF(ISNUMBER($W5055), 4600 * (1 / (0.92 * $W5055 + 1.7) + 1 / (0.92 * $W5055 + 0.62)),"none")</f>
        <v>3793.5064935064934</v>
      </c>
      <c r="Y5055" s="8">
        <f>IF(ISNUMBER($X5055), _xlfn.XLOOKUP($X5055,Sheet3!$A$2:$A$392,Sheet3!$B$2:$B$392,"none", 1,1), $AF$2)</f>
        <v>1</v>
      </c>
      <c r="Z5055" s="8">
        <f>IF(ISNUMBER($X5055), _xlfn.XLOOKUP($X5055,Sheet3!$A$2:$A$392,Sheet3!$C$2:$C$392,"none", 1,1), $AF$2)</f>
        <v>0.63180000000000003</v>
      </c>
      <c r="AA5055" s="8">
        <f>IF(ISNUMBER($X5055), _xlfn.XLOOKUP($X5055,Sheet3!$A$2:$A$392,Sheet3!$D$2:$D$392,"none", 1,1), $AF$2)</f>
        <v>0.31119999999999998</v>
      </c>
    </row>
    <row r="5056" spans="1:27">
      <c r="A5056">
        <v>3920</v>
      </c>
      <c r="B5056" t="s">
        <v>4223</v>
      </c>
      <c r="C5056" t="s">
        <v>12</v>
      </c>
      <c r="D5056">
        <v>1</v>
      </c>
      <c r="E5056">
        <v>39</v>
      </c>
      <c r="F5056">
        <v>40.818346413599997</v>
      </c>
      <c r="G5056">
        <v>16</v>
      </c>
      <c r="H5056">
        <v>24</v>
      </c>
      <c r="I5056">
        <v>21.078490104</v>
      </c>
      <c r="J5056">
        <f>(D5056+E5056/60+F5056/3600)*15</f>
        <v>24.920076443389998</v>
      </c>
      <c r="K5056">
        <f>IF(G5056&lt;0, G5056-H5056/60-I5056/3600, G5056+H5056/60+I5056/3600)</f>
        <v>16.405855136139998</v>
      </c>
      <c r="L5056">
        <v>82.98</v>
      </c>
      <c r="M5056">
        <v>-12.382999999999999</v>
      </c>
      <c r="N5056">
        <v>8.66</v>
      </c>
      <c r="O5056" t="s">
        <v>9341</v>
      </c>
      <c r="P5056">
        <v>7.1310000000000002</v>
      </c>
      <c r="Q5056">
        <v>5.9790000000000001</v>
      </c>
      <c r="R5056" t="s">
        <v>9341</v>
      </c>
      <c r="S5056">
        <v>5.6609999999999996</v>
      </c>
      <c r="T5056" t="s">
        <v>9341</v>
      </c>
      <c r="U5056" t="s">
        <v>9371</v>
      </c>
      <c r="V5056" t="str">
        <f>LEFT($U5056,2)</f>
        <v>K2</v>
      </c>
      <c r="W5056" s="3">
        <f>_xlfn.XLOOKUP(V5056,$AC$2:$AC$43,$AD$2:$AD$43,"none")</f>
        <v>0.92</v>
      </c>
      <c r="X5056" s="3">
        <f>IF(ISNUMBER($W5056), 4600 * (1 / (0.92 * $W5056 + 1.7) + 1 / (0.92 * $W5056 + 0.62)),"none")</f>
        <v>4943.4058698702656</v>
      </c>
      <c r="Y5056" s="8">
        <f>IF(ISNUMBER($X5056), _xlfn.XLOOKUP($X5056,Sheet3!$A$2:$A$392,Sheet3!$B$2:$B$392,"none", 1,1), $AF$2)</f>
        <v>1</v>
      </c>
      <c r="Z5056" s="8">
        <f>IF(ISNUMBER($X5056), _xlfn.XLOOKUP($X5056,Sheet3!$A$2:$A$392,Sheet3!$C$2:$C$392,"none", 1,1), $AF$2)</f>
        <v>0.79920000000000002</v>
      </c>
      <c r="AA5056" s="8">
        <f>IF(ISNUMBER($X5056), _xlfn.XLOOKUP($X5056,Sheet3!$A$2:$A$392,Sheet3!$D$2:$D$392,"none", 1,1), $AF$2)</f>
        <v>0.60450000000000004</v>
      </c>
    </row>
    <row r="5057" spans="1:27">
      <c r="A5057">
        <v>4028</v>
      </c>
      <c r="B5057" t="s">
        <v>4331</v>
      </c>
      <c r="C5057" t="s">
        <v>17</v>
      </c>
      <c r="D5057">
        <v>23</v>
      </c>
      <c r="E5057">
        <v>27</v>
      </c>
      <c r="F5057">
        <v>40.386346776000003</v>
      </c>
      <c r="G5057">
        <v>25</v>
      </c>
      <c r="H5057">
        <v>10</v>
      </c>
      <c r="I5057">
        <v>2.2054708199999999</v>
      </c>
      <c r="J5057">
        <f>(D5057+E5057/60+F5057/3600)*15</f>
        <v>351.91827644490002</v>
      </c>
      <c r="K5057">
        <f>IF(G5057&lt;0, G5057-H5057/60-I5057/3600, G5057+H5057/60+I5057/3600)</f>
        <v>25.167279297450001</v>
      </c>
      <c r="L5057">
        <v>26.933</v>
      </c>
      <c r="M5057">
        <v>-36.896999999999998</v>
      </c>
      <c r="N5057">
        <v>8.57</v>
      </c>
      <c r="O5057" t="s">
        <v>9341</v>
      </c>
      <c r="P5057">
        <v>5.9130000000000003</v>
      </c>
      <c r="Q5057">
        <v>5.9790000000000001</v>
      </c>
      <c r="R5057" t="s">
        <v>9341</v>
      </c>
      <c r="S5057">
        <v>5.9770000000000003</v>
      </c>
      <c r="T5057" t="s">
        <v>9341</v>
      </c>
      <c r="U5057" t="s">
        <v>10592</v>
      </c>
      <c r="V5057" t="str">
        <f>LEFT($U5057,2)</f>
        <v>A0</v>
      </c>
      <c r="W5057" s="3">
        <f>_xlfn.XLOOKUP(V5057,$AC$2:$AC$43,$AD$2:$AD$43,"none")</f>
        <v>-0.01</v>
      </c>
      <c r="X5057" s="3">
        <f>IF(ISNUMBER($W5057), 4600 * (1 / (0.92 * $W5057 + 1.7) + 1 / (0.92 * $W5057 + 0.62)),"none")</f>
        <v>10251.712375722911</v>
      </c>
      <c r="Y5057" s="8">
        <f>IF(ISNUMBER($X5057), _xlfn.XLOOKUP($X5057,Sheet3!$A$2:$A$392,Sheet3!$B$2:$B$392,"none", 1,1), $AF$2)</f>
        <v>0.6109</v>
      </c>
      <c r="Z5057" s="8">
        <f>IF(ISNUMBER($X5057), _xlfn.XLOOKUP($X5057,Sheet3!$A$2:$A$392,Sheet3!$C$2:$C$392,"none", 1,1), $AF$2)</f>
        <v>0.69189999999999996</v>
      </c>
      <c r="AA5057" s="8">
        <f>IF(ISNUMBER($X5057), _xlfn.XLOOKUP($X5057,Sheet3!$A$2:$A$392,Sheet3!$D$2:$D$392,"none", 1,1), $AF$2)</f>
        <v>1</v>
      </c>
    </row>
    <row r="5058" spans="1:27">
      <c r="A5058">
        <v>7477</v>
      </c>
      <c r="B5058" t="s">
        <v>7780</v>
      </c>
      <c r="C5058" t="s">
        <v>12</v>
      </c>
      <c r="D5058">
        <v>10</v>
      </c>
      <c r="E5058">
        <v>38</v>
      </c>
      <c r="F5058">
        <v>59.620279454399999</v>
      </c>
      <c r="G5058">
        <v>-58</v>
      </c>
      <c r="H5058">
        <v>49</v>
      </c>
      <c r="I5058">
        <v>0.67441015199999998</v>
      </c>
      <c r="J5058">
        <f>(D5058+E5058/60+F5058/3600)*15</f>
        <v>159.74841783105998</v>
      </c>
      <c r="K5058">
        <f>IF(G5058&lt;0, G5058-H5058/60-I5058/3600, G5058+H5058/60+I5058/3600)</f>
        <v>-58.816854002820001</v>
      </c>
      <c r="L5058">
        <v>-75.27</v>
      </c>
      <c r="M5058">
        <v>13.47</v>
      </c>
      <c r="N5058">
        <v>4.4000000000000004</v>
      </c>
      <c r="O5058" t="s">
        <v>9341</v>
      </c>
      <c r="P5058">
        <v>7.593</v>
      </c>
      <c r="Q5058">
        <v>5.9790000000000001</v>
      </c>
      <c r="R5058" t="s">
        <v>9341</v>
      </c>
      <c r="S5058">
        <v>5.048</v>
      </c>
      <c r="T5058" t="s">
        <v>9341</v>
      </c>
      <c r="U5058" t="s">
        <v>9376</v>
      </c>
      <c r="V5058" t="str">
        <f>LEFT($U5058,2)</f>
        <v>M1</v>
      </c>
      <c r="W5058" s="3">
        <f>_xlfn.XLOOKUP(V5058,$AC$2:$AC$43,$AD$2:$AD$43,"none")</f>
        <v>1.47</v>
      </c>
      <c r="X5058" s="3">
        <f>IF(ISNUMBER($W5058), 4600 * (1 / (0.92 * $W5058 + 1.7) + 1 / (0.92 * $W5058 + 0.62)),"none")</f>
        <v>3839.1950178350371</v>
      </c>
      <c r="Y5058" s="8">
        <f>IF(ISNUMBER($X5058), _xlfn.XLOOKUP($X5058,Sheet3!$A$2:$A$392,Sheet3!$B$2:$B$392,"none", 1,1), $AF$2)</f>
        <v>1</v>
      </c>
      <c r="Z5058" s="8">
        <f>IF(ISNUMBER($X5058), _xlfn.XLOOKUP($X5058,Sheet3!$A$2:$A$392,Sheet3!$C$2:$C$392,"none", 1,1), $AF$2)</f>
        <v>0.64800000000000002</v>
      </c>
      <c r="AA5058" s="8">
        <f>IF(ISNUMBER($X5058), _xlfn.XLOOKUP($X5058,Sheet3!$A$2:$A$392,Sheet3!$D$2:$D$392,"none", 1,1), $AF$2)</f>
        <v>0.33460000000000001</v>
      </c>
    </row>
    <row r="5059" spans="1:27">
      <c r="A5059">
        <v>1015</v>
      </c>
      <c r="B5059" t="s">
        <v>1316</v>
      </c>
      <c r="C5059" t="s">
        <v>297</v>
      </c>
      <c r="D5059">
        <v>8</v>
      </c>
      <c r="E5059">
        <v>20</v>
      </c>
      <c r="F5059">
        <v>40.321726384800002</v>
      </c>
      <c r="G5059">
        <v>72</v>
      </c>
      <c r="H5059">
        <v>24</v>
      </c>
      <c r="I5059">
        <v>26.033406803999998</v>
      </c>
      <c r="J5059">
        <f>(D5059+E5059/60+F5059/3600)*15</f>
        <v>125.16800719327</v>
      </c>
      <c r="K5059">
        <f>IF(G5059&lt;0, G5059-H5059/60-I5059/3600, G5059+H5059/60+I5059/3600)</f>
        <v>72.40723150189001</v>
      </c>
      <c r="L5059">
        <v>3.2120000000000002</v>
      </c>
      <c r="M5059">
        <v>-24.95</v>
      </c>
      <c r="N5059">
        <v>3.57</v>
      </c>
      <c r="O5059">
        <v>8.98</v>
      </c>
      <c r="P5059">
        <v>7.52</v>
      </c>
      <c r="Q5059">
        <v>5.98</v>
      </c>
      <c r="R5059" t="s">
        <v>9341</v>
      </c>
      <c r="S5059">
        <v>5.3849999999999998</v>
      </c>
      <c r="T5059" t="s">
        <v>9341</v>
      </c>
      <c r="U5059" t="s">
        <v>9625</v>
      </c>
      <c r="V5059" t="str">
        <f>LEFT($U5059,2)</f>
        <v>M0</v>
      </c>
      <c r="W5059" s="3">
        <f>_xlfn.XLOOKUP(V5059,$AC$2:$AC$43,$AD$2:$AD$43,"none")</f>
        <v>1.37</v>
      </c>
      <c r="X5059" s="3">
        <f>IF(ISNUMBER($W5059), 4600 * (1 / (0.92 * $W5059 + 1.7) + 1 / (0.92 * $W5059 + 0.62)),"none")</f>
        <v>4000.1320989497008</v>
      </c>
      <c r="Y5059" s="8">
        <f>IF(ISNUMBER($X5059), _xlfn.XLOOKUP($X5059,Sheet3!$A$2:$A$392,Sheet3!$B$2:$B$392,"none", 1,1), $AF$2)</f>
        <v>1</v>
      </c>
      <c r="Z5059" s="8">
        <f>IF(ISNUMBER($X5059), _xlfn.XLOOKUP($X5059,Sheet3!$A$2:$A$392,Sheet3!$C$2:$C$392,"none", 1,1), $AF$2)</f>
        <v>0.67889999999999995</v>
      </c>
      <c r="AA5059" s="8">
        <f>IF(ISNUMBER($X5059), _xlfn.XLOOKUP($X5059,Sheet3!$A$2:$A$392,Sheet3!$D$2:$D$392,"none", 1,1), $AF$2)</f>
        <v>0.38229999999999997</v>
      </c>
    </row>
    <row r="5060" spans="1:27">
      <c r="A5060">
        <v>2385</v>
      </c>
      <c r="B5060" t="s">
        <v>2687</v>
      </c>
      <c r="C5060" t="s">
        <v>15</v>
      </c>
      <c r="D5060">
        <v>6</v>
      </c>
      <c r="E5060">
        <v>25</v>
      </c>
      <c r="F5060">
        <v>12.999676092</v>
      </c>
      <c r="G5060">
        <v>7</v>
      </c>
      <c r="H5060">
        <v>5</v>
      </c>
      <c r="I5060">
        <v>8.5585828920000004</v>
      </c>
      <c r="J5060">
        <f>(D5060+E5060/60+F5060/3600)*15</f>
        <v>96.304165317050007</v>
      </c>
      <c r="K5060">
        <f>IF(G5060&lt;0, G5060-H5060/60-I5060/3600, G5060+H5060/60+I5060/3600)</f>
        <v>7.0857107174699996</v>
      </c>
      <c r="L5060">
        <v>0.84599999999999997</v>
      </c>
      <c r="M5060">
        <v>-3.0249999999999999</v>
      </c>
      <c r="N5060">
        <v>0.71</v>
      </c>
      <c r="O5060">
        <v>8.24</v>
      </c>
      <c r="P5060">
        <v>7.2</v>
      </c>
      <c r="Q5060">
        <v>5.98</v>
      </c>
      <c r="R5060" t="s">
        <v>9341</v>
      </c>
      <c r="S5060">
        <v>6.1239999999999997</v>
      </c>
      <c r="T5060">
        <v>4.9960000000000004</v>
      </c>
      <c r="U5060" t="s">
        <v>10199</v>
      </c>
      <c r="V5060" t="str">
        <f>LEFT($U5060,2)</f>
        <v>G3</v>
      </c>
      <c r="W5060" s="3">
        <f>_xlfn.XLOOKUP(V5060,$AC$2:$AC$43,$AD$2:$AD$43,"none")</f>
        <v>0.65</v>
      </c>
      <c r="X5060" s="3">
        <f>IF(ISNUMBER($W5060), 4600 * (1 / (0.92 * $W5060 + 1.7) + 1 / (0.92 * $W5060 + 0.62)),"none")</f>
        <v>5778.4237310662083</v>
      </c>
      <c r="Y5060" s="8">
        <f>IF(ISNUMBER($X5060), _xlfn.XLOOKUP($X5060,Sheet3!$A$2:$A$392,Sheet3!$B$2:$B$392,"none", 1,1), $AF$2)</f>
        <v>1</v>
      </c>
      <c r="Z5060" s="8">
        <f>IF(ISNUMBER($X5060), _xlfn.XLOOKUP($X5060,Sheet3!$A$2:$A$392,Sheet3!$C$2:$C$392,"none", 1,1), $AF$2)</f>
        <v>0.88360000000000005</v>
      </c>
      <c r="AA5060" s="8">
        <f>IF(ISNUMBER($X5060), _xlfn.XLOOKUP($X5060,Sheet3!$A$2:$A$392,Sheet3!$D$2:$D$392,"none", 1,1), $AF$2)</f>
        <v>0.8</v>
      </c>
    </row>
    <row r="5061" spans="1:27">
      <c r="A5061">
        <v>3585</v>
      </c>
      <c r="B5061" t="s">
        <v>3888</v>
      </c>
      <c r="C5061" t="s">
        <v>40</v>
      </c>
      <c r="D5061">
        <v>0</v>
      </c>
      <c r="E5061">
        <v>8</v>
      </c>
      <c r="F5061">
        <v>17.532430773600002</v>
      </c>
      <c r="G5061">
        <v>-8</v>
      </c>
      <c r="H5061">
        <v>49</v>
      </c>
      <c r="I5061">
        <v>26.801843988000002</v>
      </c>
      <c r="J5061">
        <f>(D5061+E5061/60+F5061/3600)*15</f>
        <v>2.07305179489</v>
      </c>
      <c r="K5061">
        <f>IF(G5061&lt;0, G5061-H5061/60-I5061/3600, G5061+H5061/60+I5061/3600)</f>
        <v>-8.8241116233299994</v>
      </c>
      <c r="L5061">
        <v>-34.159999999999997</v>
      </c>
      <c r="M5061">
        <v>-34.877000000000002</v>
      </c>
      <c r="N5061">
        <v>9.01</v>
      </c>
      <c r="O5061" t="s">
        <v>9341</v>
      </c>
      <c r="P5061">
        <v>7.0140000000000002</v>
      </c>
      <c r="Q5061">
        <v>5.98</v>
      </c>
      <c r="R5061" t="s">
        <v>9341</v>
      </c>
      <c r="S5061">
        <v>5.7160000000000002</v>
      </c>
      <c r="T5061" t="s">
        <v>9341</v>
      </c>
      <c r="U5061" t="s">
        <v>9961</v>
      </c>
      <c r="V5061" t="str">
        <f>LEFT($U5061,2)</f>
        <v>K1</v>
      </c>
      <c r="W5061" s="3">
        <f>_xlfn.XLOOKUP(V5061,$AC$2:$AC$43,$AD$2:$AD$43,"none")</f>
        <v>0.86</v>
      </c>
      <c r="X5061" s="3">
        <f>IF(ISNUMBER($W5061), 4600 * (1 / (0.92 * $W5061 + 1.7) + 1 / (0.92 * $W5061 + 0.62)),"none")</f>
        <v>5106.1368670782376</v>
      </c>
      <c r="Y5061" s="8">
        <f>IF(ISNUMBER($X5061), _xlfn.XLOOKUP($X5061,Sheet3!$A$2:$A$392,Sheet3!$B$2:$B$392,"none", 1,1), $AF$2)</f>
        <v>1</v>
      </c>
      <c r="Z5061" s="8">
        <f>IF(ISNUMBER($X5061), _xlfn.XLOOKUP($X5061,Sheet3!$A$2:$A$392,Sheet3!$C$2:$C$392,"none", 1,1), $AF$2)</f>
        <v>0.82210000000000005</v>
      </c>
      <c r="AA5061" s="8">
        <f>IF(ISNUMBER($X5061), _xlfn.XLOOKUP($X5061,Sheet3!$A$2:$A$392,Sheet3!$D$2:$D$392,"none", 1,1), $AF$2)</f>
        <v>0.65410000000000001</v>
      </c>
    </row>
    <row r="5062" spans="1:27">
      <c r="A5062">
        <v>3645</v>
      </c>
      <c r="B5062" t="s">
        <v>3948</v>
      </c>
      <c r="C5062" t="s">
        <v>12</v>
      </c>
      <c r="D5062">
        <v>22</v>
      </c>
      <c r="E5062">
        <v>10</v>
      </c>
      <c r="F5062">
        <v>33.747078614400003</v>
      </c>
      <c r="G5062">
        <v>-4</v>
      </c>
      <c r="H5062">
        <v>16</v>
      </c>
      <c r="I5062">
        <v>0.67879459200000003</v>
      </c>
      <c r="J5062">
        <f>(D5062+E5062/60+F5062/3600)*15</f>
        <v>332.64061282756006</v>
      </c>
      <c r="K5062">
        <f>IF(G5062&lt;0, G5062-H5062/60-I5062/3600, G5062+H5062/60+I5062/3600)</f>
        <v>-4.2668552207200001</v>
      </c>
      <c r="L5062">
        <v>70.599999999999994</v>
      </c>
      <c r="M5062">
        <v>3.34</v>
      </c>
      <c r="N5062">
        <v>10.4</v>
      </c>
      <c r="O5062" t="s">
        <v>9341</v>
      </c>
      <c r="P5062">
        <v>6.9589999999999996</v>
      </c>
      <c r="Q5062">
        <v>5.98</v>
      </c>
      <c r="R5062" t="s">
        <v>9341</v>
      </c>
      <c r="S5062">
        <v>5.75</v>
      </c>
      <c r="T5062" t="s">
        <v>9341</v>
      </c>
      <c r="U5062" t="s">
        <v>9895</v>
      </c>
      <c r="V5062" t="str">
        <f>LEFT($U5062,2)</f>
        <v>G8</v>
      </c>
      <c r="W5062" s="3">
        <f>_xlfn.XLOOKUP(V5062,$AC$2:$AC$43,$AD$2:$AD$43,"none")</f>
        <v>0.74</v>
      </c>
      <c r="X5062" s="3">
        <f>IF(ISNUMBER($W5062), 4600 * (1 / (0.92 * $W5062 + 1.7) + 1 / (0.92 * $W5062 + 0.62)),"none")</f>
        <v>5468.4090187676065</v>
      </c>
      <c r="Y5062" s="8">
        <f>IF(ISNUMBER($X5062), _xlfn.XLOOKUP($X5062,Sheet3!$A$2:$A$392,Sheet3!$B$2:$B$392,"none", 1,1), $AF$2)</f>
        <v>1</v>
      </c>
      <c r="Z5062" s="8">
        <f>IF(ISNUMBER($X5062), _xlfn.XLOOKUP($X5062,Sheet3!$A$2:$A$392,Sheet3!$C$2:$C$392,"none", 1,1), $AF$2)</f>
        <v>0.85409999999999997</v>
      </c>
      <c r="AA5062" s="8">
        <f>IF(ISNUMBER($X5062), _xlfn.XLOOKUP($X5062,Sheet3!$A$2:$A$392,Sheet3!$D$2:$D$392,"none", 1,1), $AF$2)</f>
        <v>0.72770000000000001</v>
      </c>
    </row>
    <row r="5063" spans="1:27">
      <c r="A5063">
        <v>4151</v>
      </c>
      <c r="B5063" t="s">
        <v>4454</v>
      </c>
      <c r="C5063" t="s">
        <v>16</v>
      </c>
      <c r="D5063">
        <v>0</v>
      </c>
      <c r="E5063">
        <v>58</v>
      </c>
      <c r="F5063">
        <v>14.2189353</v>
      </c>
      <c r="G5063">
        <v>33</v>
      </c>
      <c r="H5063">
        <v>57</v>
      </c>
      <c r="I5063">
        <v>3.1840891560000002</v>
      </c>
      <c r="J5063">
        <f>(D5063+E5063/60+F5063/3600)*15</f>
        <v>14.55924556375</v>
      </c>
      <c r="K5063">
        <f>IF(G5063&lt;0, G5063-H5063/60-I5063/3600, G5063+H5063/60+I5063/3600)</f>
        <v>33.950884469210003</v>
      </c>
      <c r="L5063">
        <v>36.459000000000003</v>
      </c>
      <c r="M5063">
        <v>-71.319999999999993</v>
      </c>
      <c r="N5063">
        <v>17.07</v>
      </c>
      <c r="O5063" t="s">
        <v>9341</v>
      </c>
      <c r="P5063">
        <v>6.9960000000000004</v>
      </c>
      <c r="Q5063">
        <v>5.98</v>
      </c>
      <c r="R5063" t="s">
        <v>9341</v>
      </c>
      <c r="S5063">
        <v>5.7350000000000003</v>
      </c>
      <c r="T5063" t="s">
        <v>9341</v>
      </c>
      <c r="U5063" t="s">
        <v>9403</v>
      </c>
      <c r="V5063" t="str">
        <f>LEFT($U5063,2)</f>
        <v>K0</v>
      </c>
      <c r="W5063" s="3">
        <f>_xlfn.XLOOKUP(V5063,$AC$2:$AC$43,$AD$2:$AD$43,"none")</f>
        <v>0.81</v>
      </c>
      <c r="X5063" s="3">
        <f>IF(ISNUMBER($W5063), 4600 * (1 / (0.92 * $W5063 + 1.7) + 1 / (0.92 * $W5063 + 0.62)),"none")</f>
        <v>5250.7063834266155</v>
      </c>
      <c r="Y5063" s="8">
        <f>IF(ISNUMBER($X5063), _xlfn.XLOOKUP($X5063,Sheet3!$A$2:$A$392,Sheet3!$B$2:$B$392,"none", 1,1), $AF$2)</f>
        <v>1</v>
      </c>
      <c r="Z5063" s="8">
        <f>IF(ISNUMBER($X5063), _xlfn.XLOOKUP($X5063,Sheet3!$A$2:$A$392,Sheet3!$C$2:$C$392,"none", 1,1), $AF$2)</f>
        <v>0.83299999999999996</v>
      </c>
      <c r="AA5063" s="8">
        <f>IF(ISNUMBER($X5063), _xlfn.XLOOKUP($X5063,Sheet3!$A$2:$A$392,Sheet3!$D$2:$D$392,"none", 1,1), $AF$2)</f>
        <v>0.67869999999999997</v>
      </c>
    </row>
    <row r="5064" spans="1:27">
      <c r="A5064">
        <v>4707</v>
      </c>
      <c r="B5064" t="s">
        <v>5010</v>
      </c>
      <c r="C5064" t="s">
        <v>12</v>
      </c>
      <c r="D5064">
        <v>11</v>
      </c>
      <c r="E5064">
        <v>34</v>
      </c>
      <c r="F5064">
        <v>29.486444334800002</v>
      </c>
      <c r="G5064">
        <v>-32</v>
      </c>
      <c r="H5064">
        <v>49</v>
      </c>
      <c r="I5064">
        <v>52.822793410999999</v>
      </c>
      <c r="J5064">
        <f>(D5064+E5064/60+F5064/3600)*15</f>
        <v>173.62286018472832</v>
      </c>
      <c r="K5064">
        <f>IF(G5064&lt;0, G5064-H5064/60-I5064/3600, G5064+H5064/60+I5064/3600)</f>
        <v>-32.831339664836392</v>
      </c>
      <c r="L5064">
        <v>-670.23</v>
      </c>
      <c r="M5064">
        <v>822.399</v>
      </c>
      <c r="N5064">
        <v>104.61</v>
      </c>
      <c r="O5064" t="s">
        <v>9341</v>
      </c>
      <c r="P5064">
        <v>6.79</v>
      </c>
      <c r="Q5064">
        <v>5.98</v>
      </c>
      <c r="R5064">
        <v>7.17</v>
      </c>
      <c r="S5064">
        <v>5.7380000000000004</v>
      </c>
      <c r="T5064" t="s">
        <v>9341</v>
      </c>
      <c r="U5064" t="s">
        <v>9615</v>
      </c>
      <c r="V5064" t="str">
        <f>LEFT($U5064,2)</f>
        <v>K0</v>
      </c>
      <c r="W5064" s="3">
        <f>_xlfn.XLOOKUP(V5064,$AC$2:$AC$43,$AD$2:$AD$43,"none")</f>
        <v>0.81</v>
      </c>
      <c r="X5064" s="3">
        <f>IF(ISNUMBER($W5064), 4600 * (1 / (0.92 * $W5064 + 1.7) + 1 / (0.92 * $W5064 + 0.62)),"none")</f>
        <v>5250.7063834266155</v>
      </c>
      <c r="Y5064" s="8">
        <f>IF(ISNUMBER($X5064), _xlfn.XLOOKUP($X5064,Sheet3!$A$2:$A$392,Sheet3!$B$2:$B$392,"none", 1,1), $AF$2)</f>
        <v>1</v>
      </c>
      <c r="Z5064" s="8">
        <f>IF(ISNUMBER($X5064), _xlfn.XLOOKUP($X5064,Sheet3!$A$2:$A$392,Sheet3!$C$2:$C$392,"none", 1,1), $AF$2)</f>
        <v>0.83299999999999996</v>
      </c>
      <c r="AA5064" s="8">
        <f>IF(ISNUMBER($X5064), _xlfn.XLOOKUP($X5064,Sheet3!$A$2:$A$392,Sheet3!$D$2:$D$392,"none", 1,1), $AF$2)</f>
        <v>0.67869999999999997</v>
      </c>
    </row>
    <row r="5065" spans="1:27">
      <c r="A5065">
        <v>5366</v>
      </c>
      <c r="B5065" t="s">
        <v>5669</v>
      </c>
      <c r="C5065" t="s">
        <v>297</v>
      </c>
      <c r="D5065">
        <v>16</v>
      </c>
      <c r="E5065">
        <v>57</v>
      </c>
      <c r="F5065">
        <v>6</v>
      </c>
      <c r="G5065">
        <v>-40</v>
      </c>
      <c r="H5065">
        <v>56</v>
      </c>
      <c r="I5065">
        <v>0</v>
      </c>
      <c r="J5065">
        <f>(D5065+E5065/60+F5065/3600)*15</f>
        <v>254.27499999999998</v>
      </c>
      <c r="K5065">
        <f>IF(G5065&lt;0, G5065-H5065/60-I5065/3600, G5065+H5065/60+I5065/3600)</f>
        <v>-40.93333333333333</v>
      </c>
      <c r="L5065" t="s">
        <v>9341</v>
      </c>
      <c r="M5065" t="s">
        <v>9341</v>
      </c>
      <c r="N5065" t="s">
        <v>9341</v>
      </c>
      <c r="O5065" t="s">
        <v>9341</v>
      </c>
      <c r="P5065" t="s">
        <v>9341</v>
      </c>
      <c r="Q5065">
        <v>5.98</v>
      </c>
      <c r="R5065" t="s">
        <v>9341</v>
      </c>
      <c r="S5065" t="s">
        <v>9341</v>
      </c>
      <c r="T5065" t="s">
        <v>9341</v>
      </c>
      <c r="U5065" t="s">
        <v>9341</v>
      </c>
      <c r="V5065" t="str">
        <f>LEFT($U5065,2)</f>
        <v>~</v>
      </c>
      <c r="W5065" s="3" t="str">
        <f>_xlfn.XLOOKUP(V5065,$AC$2:$AC$43,$AD$2:$AD$43,"none")</f>
        <v>none</v>
      </c>
      <c r="X5065" s="3" t="str">
        <f>IF(ISNUMBER($W5065), 4600 * (1 / (0.92 * $W5065 + 1.7) + 1 / (0.92 * $W5065 + 0.62)),"none")</f>
        <v>none</v>
      </c>
      <c r="Y5065" s="8">
        <f>IF(ISNUMBER($X5065), _xlfn.XLOOKUP($X5065,Sheet3!$A$2:$A$392,Sheet3!$B$2:$B$392,"none", 1,1), $AF$2)</f>
        <v>0.8</v>
      </c>
      <c r="Z5065" s="8">
        <f>IF(ISNUMBER($X5065), _xlfn.XLOOKUP($X5065,Sheet3!$A$2:$A$392,Sheet3!$C$2:$C$392,"none", 1,1), $AF$2)</f>
        <v>0.8</v>
      </c>
      <c r="AA5065" s="8">
        <f>IF(ISNUMBER($X5065), _xlfn.XLOOKUP($X5065,Sheet3!$A$2:$A$392,Sheet3!$D$2:$D$392,"none", 1,1), $AF$2)</f>
        <v>0.8</v>
      </c>
    </row>
    <row r="5066" spans="1:27">
      <c r="A5066">
        <v>5418</v>
      </c>
      <c r="B5066" t="s">
        <v>5721</v>
      </c>
      <c r="C5066" t="s">
        <v>297</v>
      </c>
      <c r="D5066">
        <v>17</v>
      </c>
      <c r="E5066">
        <v>6</v>
      </c>
      <c r="F5066">
        <v>20.1895074456</v>
      </c>
      <c r="G5066">
        <v>-37</v>
      </c>
      <c r="H5066">
        <v>13</v>
      </c>
      <c r="I5066">
        <v>39.330455520000001</v>
      </c>
      <c r="J5066">
        <f>(D5066+E5066/60+F5066/3600)*15</f>
        <v>256.58412294769005</v>
      </c>
      <c r="K5066">
        <f>IF(G5066&lt;0, G5066-H5066/60-I5066/3600, G5066+H5066/60+I5066/3600)</f>
        <v>-37.227591793199998</v>
      </c>
      <c r="L5066">
        <v>-7.5090000000000003</v>
      </c>
      <c r="M5066">
        <v>-24.81</v>
      </c>
      <c r="N5066">
        <v>7.1</v>
      </c>
      <c r="O5066" t="s">
        <v>9341</v>
      </c>
      <c r="P5066">
        <v>6.05</v>
      </c>
      <c r="Q5066">
        <v>5.98</v>
      </c>
      <c r="R5066" t="s">
        <v>9341</v>
      </c>
      <c r="S5066">
        <v>5.9640000000000004</v>
      </c>
      <c r="T5066" t="s">
        <v>9341</v>
      </c>
      <c r="U5066" t="s">
        <v>9453</v>
      </c>
      <c r="V5066" t="str">
        <f>LEFT($U5066,2)</f>
        <v>A2</v>
      </c>
      <c r="W5066" s="3">
        <f>_xlfn.XLOOKUP(V5066,$AC$2:$AC$43,$AD$2:$AD$43,"none")</f>
        <v>0.05</v>
      </c>
      <c r="X5066" s="3">
        <f>IF(ISNUMBER($W5066), 4600 * (1 / (0.92 * $W5066 + 1.7) + 1 / (0.92 * $W5066 + 0.62)),"none")</f>
        <v>9541.5002631497482</v>
      </c>
      <c r="Y5066" s="8">
        <f>IF(ISNUMBER($X5066), _xlfn.XLOOKUP($X5066,Sheet3!$A$2:$A$392,Sheet3!$B$2:$B$392,"none", 1,1), $AF$2)</f>
        <v>0.65039999999999998</v>
      </c>
      <c r="Z5066" s="8">
        <f>IF(ISNUMBER($X5066), _xlfn.XLOOKUP($X5066,Sheet3!$A$2:$A$392,Sheet3!$C$2:$C$392,"none", 1,1), $AF$2)</f>
        <v>0.72150000000000003</v>
      </c>
      <c r="AA5066" s="8">
        <f>IF(ISNUMBER($X5066), _xlfn.XLOOKUP($X5066,Sheet3!$A$2:$A$392,Sheet3!$D$2:$D$392,"none", 1,1), $AF$2)</f>
        <v>1</v>
      </c>
    </row>
    <row r="5067" spans="1:27">
      <c r="A5067">
        <v>6252</v>
      </c>
      <c r="B5067" t="s">
        <v>6555</v>
      </c>
      <c r="C5067" t="s">
        <v>297</v>
      </c>
      <c r="D5067">
        <v>18</v>
      </c>
      <c r="E5067">
        <v>22</v>
      </c>
      <c r="F5067">
        <v>35.318605224000002</v>
      </c>
      <c r="G5067">
        <v>12</v>
      </c>
      <c r="H5067">
        <v>1</v>
      </c>
      <c r="I5067">
        <v>46.851351888000003</v>
      </c>
      <c r="J5067">
        <f>(D5067+E5067/60+F5067/3600)*15</f>
        <v>275.64716085509997</v>
      </c>
      <c r="K5067">
        <f>IF(G5067&lt;0, G5067-H5067/60-I5067/3600, G5067+H5067/60+I5067/3600)</f>
        <v>12.029680931080001</v>
      </c>
      <c r="L5067">
        <v>8.9710000000000001</v>
      </c>
      <c r="M5067">
        <v>15.24</v>
      </c>
      <c r="N5067">
        <v>7.06</v>
      </c>
      <c r="O5067">
        <v>6.08</v>
      </c>
      <c r="P5067">
        <v>6.03</v>
      </c>
      <c r="Q5067">
        <v>5.98</v>
      </c>
      <c r="R5067" t="s">
        <v>9341</v>
      </c>
      <c r="S5067">
        <v>5.9720000000000004</v>
      </c>
      <c r="T5067" t="s">
        <v>9341</v>
      </c>
      <c r="U5067" t="s">
        <v>9352</v>
      </c>
      <c r="V5067" t="str">
        <f>LEFT($U5067,2)</f>
        <v>A2</v>
      </c>
      <c r="W5067" s="3">
        <f>_xlfn.XLOOKUP(V5067,$AC$2:$AC$43,$AD$2:$AD$43,"none")</f>
        <v>0.05</v>
      </c>
      <c r="X5067" s="3">
        <f>IF(ISNUMBER($W5067), 4600 * (1 / (0.92 * $W5067 + 1.7) + 1 / (0.92 * $W5067 + 0.62)),"none")</f>
        <v>9541.5002631497482</v>
      </c>
      <c r="Y5067" s="8">
        <f>IF(ISNUMBER($X5067), _xlfn.XLOOKUP($X5067,Sheet3!$A$2:$A$392,Sheet3!$B$2:$B$392,"none", 1,1), $AF$2)</f>
        <v>0.65039999999999998</v>
      </c>
      <c r="Z5067" s="8">
        <f>IF(ISNUMBER($X5067), _xlfn.XLOOKUP($X5067,Sheet3!$A$2:$A$392,Sheet3!$C$2:$C$392,"none", 1,1), $AF$2)</f>
        <v>0.72150000000000003</v>
      </c>
      <c r="AA5067" s="8">
        <f>IF(ISNUMBER($X5067), _xlfn.XLOOKUP($X5067,Sheet3!$A$2:$A$392,Sheet3!$D$2:$D$392,"none", 1,1), $AF$2)</f>
        <v>1</v>
      </c>
    </row>
    <row r="5068" spans="1:27">
      <c r="A5068">
        <v>6341</v>
      </c>
      <c r="B5068" t="s">
        <v>6644</v>
      </c>
      <c r="C5068" t="s">
        <v>19</v>
      </c>
      <c r="D5068">
        <v>17</v>
      </c>
      <c r="E5068">
        <v>25</v>
      </c>
      <c r="F5068">
        <v>54.364461321599997</v>
      </c>
      <c r="G5068">
        <v>16</v>
      </c>
      <c r="H5068">
        <v>55</v>
      </c>
      <c r="I5068">
        <v>3.280005192</v>
      </c>
      <c r="J5068">
        <f>(D5068+E5068/60+F5068/3600)*15</f>
        <v>261.47651858884001</v>
      </c>
      <c r="K5068">
        <f>IF(G5068&lt;0, G5068-H5068/60-I5068/3600, G5068+H5068/60+I5068/3600)</f>
        <v>16.91757777922</v>
      </c>
      <c r="L5068">
        <v>-14.308</v>
      </c>
      <c r="M5068">
        <v>16.100000000000001</v>
      </c>
      <c r="N5068">
        <v>4.49</v>
      </c>
      <c r="O5068" t="s">
        <v>9341</v>
      </c>
      <c r="P5068">
        <v>7.6</v>
      </c>
      <c r="Q5068">
        <v>5.98</v>
      </c>
      <c r="R5068" t="s">
        <v>9341</v>
      </c>
      <c r="S5068">
        <v>4.7610000000000001</v>
      </c>
      <c r="T5068" t="s">
        <v>9341</v>
      </c>
      <c r="U5068" t="s">
        <v>11091</v>
      </c>
      <c r="V5068" t="str">
        <f>LEFT($U5068,2)</f>
        <v>M4</v>
      </c>
      <c r="W5068" s="3">
        <f>_xlfn.XLOOKUP(V5068,$AC$2:$AC$43,$AD$2:$AD$43,"none")</f>
        <v>1.52</v>
      </c>
      <c r="X5068" s="3">
        <f>IF(ISNUMBER($W5068), 4600 * (1 / (0.92 * $W5068 + 1.7) + 1 / (0.92 * $W5068 + 0.62)),"none")</f>
        <v>3763.6701294642344</v>
      </c>
      <c r="Y5068" s="8">
        <f>IF(ISNUMBER($X5068), _xlfn.XLOOKUP($X5068,Sheet3!$A$2:$A$392,Sheet3!$B$2:$B$392,"none", 1,1), $AF$2)</f>
        <v>1</v>
      </c>
      <c r="Z5068" s="8">
        <f>IF(ISNUMBER($X5068), _xlfn.XLOOKUP($X5068,Sheet3!$A$2:$A$392,Sheet3!$C$2:$C$392,"none", 1,1), $AF$2)</f>
        <v>0.63180000000000003</v>
      </c>
      <c r="AA5068" s="8">
        <f>IF(ISNUMBER($X5068), _xlfn.XLOOKUP($X5068,Sheet3!$A$2:$A$392,Sheet3!$D$2:$D$392,"none", 1,1), $AF$2)</f>
        <v>0.31119999999999998</v>
      </c>
    </row>
    <row r="5069" spans="1:27">
      <c r="A5069">
        <v>6432</v>
      </c>
      <c r="B5069" t="s">
        <v>6735</v>
      </c>
      <c r="C5069" t="s">
        <v>297</v>
      </c>
      <c r="D5069">
        <v>20</v>
      </c>
      <c r="E5069">
        <v>39</v>
      </c>
      <c r="F5069">
        <v>4.9680556007999996</v>
      </c>
      <c r="G5069">
        <v>15</v>
      </c>
      <c r="H5069">
        <v>50</v>
      </c>
      <c r="I5069">
        <v>17.511192132000001</v>
      </c>
      <c r="J5069">
        <f>(D5069+E5069/60+F5069/3600)*15</f>
        <v>309.77070023166999</v>
      </c>
      <c r="K5069">
        <f>IF(G5069&lt;0, G5069-H5069/60-I5069/3600, G5069+H5069/60+I5069/3600)</f>
        <v>15.838197553370001</v>
      </c>
      <c r="L5069">
        <v>-0.86799999999999999</v>
      </c>
      <c r="M5069">
        <v>-15.29</v>
      </c>
      <c r="N5069">
        <v>3.12</v>
      </c>
      <c r="O5069">
        <v>5.1100000000000003</v>
      </c>
      <c r="P5069">
        <v>5.82</v>
      </c>
      <c r="Q5069">
        <v>5.98</v>
      </c>
      <c r="R5069" t="s">
        <v>9341</v>
      </c>
      <c r="S5069">
        <v>5.9560000000000004</v>
      </c>
      <c r="T5069" t="s">
        <v>9341</v>
      </c>
      <c r="U5069" t="s">
        <v>9436</v>
      </c>
      <c r="V5069" t="str">
        <f>LEFT($U5069,2)</f>
        <v>B3</v>
      </c>
      <c r="W5069" s="3">
        <f>_xlfn.XLOOKUP(V5069,$AC$2:$AC$43,$AD$2:$AD$43,"none")</f>
        <v>-0.2</v>
      </c>
      <c r="X5069" s="3">
        <f>IF(ISNUMBER($W5069), 4600 * (1 / (0.92 * $W5069 + 1.7) + 1 / (0.92 * $W5069 + 0.62)),"none")</f>
        <v>13584.75950715306</v>
      </c>
      <c r="Y5069" s="8">
        <f>IF(ISNUMBER($X5069), _xlfn.XLOOKUP($X5069,Sheet3!$A$2:$A$392,Sheet3!$B$2:$B$392,"none", 1,1), $AF$2)</f>
        <v>0.50129999999999997</v>
      </c>
      <c r="Z5069" s="8">
        <f>IF(ISNUMBER($X5069), _xlfn.XLOOKUP($X5069,Sheet3!$A$2:$A$392,Sheet3!$C$2:$C$392,"none", 1,1), $AF$2)</f>
        <v>0.60470000000000002</v>
      </c>
      <c r="AA5069" s="8">
        <f>IF(ISNUMBER($X5069), _xlfn.XLOOKUP($X5069,Sheet3!$A$2:$A$392,Sheet3!$D$2:$D$392,"none", 1,1), $AF$2)</f>
        <v>1</v>
      </c>
    </row>
    <row r="5070" spans="1:27">
      <c r="A5070">
        <v>7306</v>
      </c>
      <c r="B5070" t="s">
        <v>7609</v>
      </c>
      <c r="C5070" t="s">
        <v>16</v>
      </c>
      <c r="D5070">
        <v>9</v>
      </c>
      <c r="E5070">
        <v>41</v>
      </c>
      <c r="F5070">
        <v>47.926765327200002</v>
      </c>
      <c r="G5070">
        <v>-55</v>
      </c>
      <c r="H5070">
        <v>12</v>
      </c>
      <c r="I5070">
        <v>49.54140684</v>
      </c>
      <c r="J5070">
        <f>(D5070+E5070/60+F5070/3600)*15</f>
        <v>145.44969485553</v>
      </c>
      <c r="K5070">
        <f>IF(G5070&lt;0, G5070-H5070/60-I5070/3600, G5070+H5070/60+I5070/3600)</f>
        <v>-55.213761501900002</v>
      </c>
      <c r="L5070">
        <v>-12.071</v>
      </c>
      <c r="M5070">
        <v>3.6840000000000002</v>
      </c>
      <c r="N5070">
        <v>2.09</v>
      </c>
      <c r="O5070">
        <v>5.33</v>
      </c>
      <c r="P5070">
        <v>5.87</v>
      </c>
      <c r="Q5070">
        <v>5.98</v>
      </c>
      <c r="R5070" t="s">
        <v>9341</v>
      </c>
      <c r="S5070">
        <v>5.96</v>
      </c>
      <c r="T5070" t="s">
        <v>9341</v>
      </c>
      <c r="U5070" t="s">
        <v>9466</v>
      </c>
      <c r="V5070" t="str">
        <f>LEFT($U5070,2)</f>
        <v>B4</v>
      </c>
      <c r="W5070" s="3">
        <f>_xlfn.XLOOKUP(V5070,$AC$2:$AC$43,$AD$2:$AD$43,"none")</f>
        <v>-0.18</v>
      </c>
      <c r="X5070" s="3">
        <f>IF(ISNUMBER($W5070), 4600 * (1 / (0.92 * $W5070 + 1.7) + 1 / (0.92 * $W5070 + 0.62)),"none")</f>
        <v>13121.153930884579</v>
      </c>
      <c r="Y5070" s="8">
        <f>IF(ISNUMBER($X5070), _xlfn.XLOOKUP($X5070,Sheet3!$A$2:$A$392,Sheet3!$B$2:$B$392,"none", 1,1), $AF$2)</f>
        <v>0.51039999999999996</v>
      </c>
      <c r="Z5070" s="8">
        <f>IF(ISNUMBER($X5070), _xlfn.XLOOKUP($X5070,Sheet3!$A$2:$A$392,Sheet3!$C$2:$C$392,"none", 1,1), $AF$2)</f>
        <v>0.61219999999999997</v>
      </c>
      <c r="AA5070" s="8">
        <f>IF(ISNUMBER($X5070), _xlfn.XLOOKUP($X5070,Sheet3!$A$2:$A$392,Sheet3!$D$2:$D$392,"none", 1,1), $AF$2)</f>
        <v>1</v>
      </c>
    </row>
    <row r="5071" spans="1:27">
      <c r="A5071">
        <v>7640</v>
      </c>
      <c r="B5071" t="s">
        <v>7943</v>
      </c>
      <c r="C5071" t="s">
        <v>12</v>
      </c>
      <c r="D5071">
        <v>0</v>
      </c>
      <c r="E5071">
        <v>42</v>
      </c>
      <c r="F5071">
        <v>41.949755697599997</v>
      </c>
      <c r="G5071">
        <v>-60</v>
      </c>
      <c r="H5071">
        <v>15</v>
      </c>
      <c r="I5071">
        <v>46.103625467999997</v>
      </c>
      <c r="J5071">
        <f>(D5071+E5071/60+F5071/3600)*15</f>
        <v>10.674790648739998</v>
      </c>
      <c r="K5071">
        <f>IF(G5071&lt;0, G5071-H5071/60-I5071/3600, G5071+H5071/60+I5071/3600)</f>
        <v>-60.262806562629997</v>
      </c>
      <c r="L5071">
        <v>263.68599999999998</v>
      </c>
      <c r="M5071">
        <v>-51.213999999999999</v>
      </c>
      <c r="N5071">
        <v>14.41</v>
      </c>
      <c r="O5071" t="s">
        <v>9341</v>
      </c>
      <c r="P5071">
        <v>7.3</v>
      </c>
      <c r="Q5071">
        <v>5.98</v>
      </c>
      <c r="R5071" t="s">
        <v>9341</v>
      </c>
      <c r="S5071">
        <v>5.5869999999999997</v>
      </c>
      <c r="T5071" t="s">
        <v>9341</v>
      </c>
      <c r="U5071" t="s">
        <v>9389</v>
      </c>
      <c r="V5071" t="str">
        <f>LEFT($U5071,2)</f>
        <v>K3</v>
      </c>
      <c r="W5071" s="3">
        <f>_xlfn.XLOOKUP(V5071,$AC$2:$AC$43,$AD$2:$AD$43,"none")</f>
        <v>0.95</v>
      </c>
      <c r="X5071" s="3">
        <f>IF(ISNUMBER($W5071), 4600 * (1 / (0.92 * $W5071 + 1.7) + 1 / (0.92 * $W5071 + 0.62)),"none")</f>
        <v>4866.084384156673</v>
      </c>
      <c r="Y5071" s="8">
        <f>IF(ISNUMBER($X5071), _xlfn.XLOOKUP($X5071,Sheet3!$A$2:$A$392,Sheet3!$B$2:$B$392,"none", 1,1), $AF$2)</f>
        <v>1</v>
      </c>
      <c r="Z5071" s="8">
        <f>IF(ISNUMBER($X5071), _xlfn.XLOOKUP($X5071,Sheet3!$A$2:$A$392,Sheet3!$C$2:$C$392,"none", 1,1), $AF$2)</f>
        <v>0.78720000000000001</v>
      </c>
      <c r="AA5071" s="8">
        <f>IF(ISNUMBER($X5071), _xlfn.XLOOKUP($X5071,Sheet3!$A$2:$A$392,Sheet3!$D$2:$D$392,"none", 1,1), $AF$2)</f>
        <v>0.57969999999999999</v>
      </c>
    </row>
    <row r="5072" spans="1:27">
      <c r="A5072">
        <v>7767</v>
      </c>
      <c r="B5072" t="s">
        <v>8070</v>
      </c>
      <c r="C5072" t="s">
        <v>297</v>
      </c>
      <c r="D5072">
        <v>12</v>
      </c>
      <c r="E5072">
        <v>12</v>
      </c>
      <c r="F5072">
        <v>21.979860902399999</v>
      </c>
      <c r="G5072">
        <v>-62</v>
      </c>
      <c r="H5072">
        <v>57</v>
      </c>
      <c r="I5072">
        <v>2.785963212</v>
      </c>
      <c r="J5072">
        <f>(D5072+E5072/60+F5072/3600)*15</f>
        <v>183.09158275376001</v>
      </c>
      <c r="K5072">
        <f>IF(G5072&lt;0, G5072-H5072/60-I5072/3600, G5072+H5072/60+I5072/3600)</f>
        <v>-62.950773878670006</v>
      </c>
      <c r="L5072">
        <v>-5.1950000000000003</v>
      </c>
      <c r="M5072">
        <v>-0.32400000000000001</v>
      </c>
      <c r="N5072">
        <v>0.49</v>
      </c>
      <c r="O5072">
        <v>5.9</v>
      </c>
      <c r="P5072">
        <v>6.28</v>
      </c>
      <c r="Q5072">
        <v>5.98</v>
      </c>
      <c r="R5072">
        <v>5.64</v>
      </c>
      <c r="S5072">
        <v>5.8310000000000004</v>
      </c>
      <c r="T5072">
        <v>5.39</v>
      </c>
      <c r="U5072" t="s">
        <v>11358</v>
      </c>
      <c r="V5072" t="str">
        <f>LEFT($U5072,2)</f>
        <v>B8</v>
      </c>
      <c r="W5072" s="3">
        <f>_xlfn.XLOOKUP(V5072,$AC$2:$AC$43,$AD$2:$AD$43,"none")</f>
        <v>-0.11</v>
      </c>
      <c r="X5072" s="3">
        <f>IF(ISNUMBER($W5072), 4600 * (1 / (0.92 * $W5072 + 1.7) + 1 / (0.92 * $W5072 + 0.62)),"none")</f>
        <v>11743.77313439976</v>
      </c>
      <c r="Y5072" s="8">
        <f>IF(ISNUMBER($X5072), _xlfn.XLOOKUP($X5072,Sheet3!$A$2:$A$392,Sheet3!$B$2:$B$392,"none", 1,1), $AF$2)</f>
        <v>0.54959999999999998</v>
      </c>
      <c r="Z5072" s="8">
        <f>IF(ISNUMBER($X5072), _xlfn.XLOOKUP($X5072,Sheet3!$A$2:$A$392,Sheet3!$C$2:$C$392,"none", 1,1), $AF$2)</f>
        <v>0.64410000000000001</v>
      </c>
      <c r="AA5072" s="8">
        <f>IF(ISNUMBER($X5072), _xlfn.XLOOKUP($X5072,Sheet3!$A$2:$A$392,Sheet3!$D$2:$D$392,"none", 1,1), $AF$2)</f>
        <v>1</v>
      </c>
    </row>
    <row r="5073" spans="1:27">
      <c r="A5073">
        <v>7953</v>
      </c>
      <c r="B5073" t="s">
        <v>8256</v>
      </c>
      <c r="C5073" t="s">
        <v>313</v>
      </c>
      <c r="D5073">
        <v>13</v>
      </c>
      <c r="E5073">
        <v>7</v>
      </c>
      <c r="F5073">
        <v>24.29673</v>
      </c>
      <c r="G5073">
        <v>-59</v>
      </c>
      <c r="H5073">
        <v>51</v>
      </c>
      <c r="I5073">
        <v>37.823799999999999</v>
      </c>
      <c r="J5073">
        <f>(D5073+E5073/60+F5073/3600)*15</f>
        <v>196.85123637500001</v>
      </c>
      <c r="K5073">
        <f>IF(G5073&lt;0, G5073-H5073/60-I5073/3600, G5073+H5073/60+I5073/3600)</f>
        <v>-59.860506611111113</v>
      </c>
      <c r="L5073">
        <v>-11.41</v>
      </c>
      <c r="M5073">
        <v>-6.6</v>
      </c>
      <c r="N5073">
        <v>5.88</v>
      </c>
      <c r="O5073">
        <v>6.57</v>
      </c>
      <c r="P5073">
        <v>6.45</v>
      </c>
      <c r="Q5073">
        <v>5.98</v>
      </c>
      <c r="R5073" t="s">
        <v>9341</v>
      </c>
      <c r="S5073">
        <v>6.5019999999999998</v>
      </c>
      <c r="T5073" t="s">
        <v>9341</v>
      </c>
      <c r="U5073" t="s">
        <v>11393</v>
      </c>
      <c r="V5073" t="str">
        <f>LEFT($U5073,2)</f>
        <v>B9</v>
      </c>
      <c r="W5073" s="3">
        <f>_xlfn.XLOOKUP(V5073,$AC$2:$AC$43,$AD$2:$AD$43,"none")</f>
        <v>-7.0000000000000007E-2</v>
      </c>
      <c r="X5073" s="3">
        <f>IF(ISNUMBER($W5073), 4600 * (1 / (0.92 * $W5073 + 1.7) + 1 / (0.92 * $W5073 + 0.62)),"none")</f>
        <v>11091.761228434079</v>
      </c>
      <c r="Y5073" s="8">
        <f>IF(ISNUMBER($X5073), _xlfn.XLOOKUP($X5073,Sheet3!$A$2:$A$392,Sheet3!$B$2:$B$392,"none", 1,1), $AF$2)</f>
        <v>0.57499999999999996</v>
      </c>
      <c r="Z5073" s="8">
        <f>IF(ISNUMBER($X5073), _xlfn.XLOOKUP($X5073,Sheet3!$A$2:$A$392,Sheet3!$C$2:$C$392,"none", 1,1), $AF$2)</f>
        <v>0.66420000000000001</v>
      </c>
      <c r="AA5073" s="8">
        <f>IF(ISNUMBER($X5073), _xlfn.XLOOKUP($X5073,Sheet3!$A$2:$A$392,Sheet3!$D$2:$D$392,"none", 1,1), $AF$2)</f>
        <v>1</v>
      </c>
    </row>
    <row r="5074" spans="1:27">
      <c r="A5074">
        <v>8531</v>
      </c>
      <c r="B5074" t="s">
        <v>8834</v>
      </c>
      <c r="C5074" t="s">
        <v>19</v>
      </c>
      <c r="D5074">
        <v>17</v>
      </c>
      <c r="E5074">
        <v>11</v>
      </c>
      <c r="F5074">
        <v>38.6860584864</v>
      </c>
      <c r="G5074">
        <v>-48</v>
      </c>
      <c r="H5074">
        <v>52</v>
      </c>
      <c r="I5074">
        <v>24.204947627999999</v>
      </c>
      <c r="J5074">
        <f>(D5074+E5074/60+F5074/3600)*15</f>
        <v>257.91119191036</v>
      </c>
      <c r="K5074">
        <f>IF(G5074&lt;0, G5074-H5074/60-I5074/3600, G5074+H5074/60+I5074/3600)</f>
        <v>-48.87339026323</v>
      </c>
      <c r="L5074">
        <v>7.6</v>
      </c>
      <c r="M5074">
        <v>-6.3780000000000001</v>
      </c>
      <c r="N5074">
        <v>2.2400000000000002</v>
      </c>
      <c r="O5074" t="s">
        <v>9341</v>
      </c>
      <c r="P5074">
        <v>7.78</v>
      </c>
      <c r="Q5074">
        <v>5.98</v>
      </c>
      <c r="R5074" t="s">
        <v>9341</v>
      </c>
      <c r="S5074">
        <v>4.8159999999999998</v>
      </c>
      <c r="T5074" t="s">
        <v>9341</v>
      </c>
      <c r="U5074" t="s">
        <v>10444</v>
      </c>
      <c r="V5074" t="str">
        <f>LEFT($U5074,2)</f>
        <v>M1</v>
      </c>
      <c r="W5074" s="3">
        <f>_xlfn.XLOOKUP(V5074,$AC$2:$AC$43,$AD$2:$AD$43,"none")</f>
        <v>1.47</v>
      </c>
      <c r="X5074" s="3">
        <f>IF(ISNUMBER($W5074), 4600 * (1 / (0.92 * $W5074 + 1.7) + 1 / (0.92 * $W5074 + 0.62)),"none")</f>
        <v>3839.1950178350371</v>
      </c>
      <c r="Y5074" s="8">
        <f>IF(ISNUMBER($X5074), _xlfn.XLOOKUP($X5074,Sheet3!$A$2:$A$392,Sheet3!$B$2:$B$392,"none", 1,1), $AF$2)</f>
        <v>1</v>
      </c>
      <c r="Z5074" s="8">
        <f>IF(ISNUMBER($X5074), _xlfn.XLOOKUP($X5074,Sheet3!$A$2:$A$392,Sheet3!$C$2:$C$392,"none", 1,1), $AF$2)</f>
        <v>0.64800000000000002</v>
      </c>
      <c r="AA5074" s="8">
        <f>IF(ISNUMBER($X5074), _xlfn.XLOOKUP($X5074,Sheet3!$A$2:$A$392,Sheet3!$D$2:$D$392,"none", 1,1), $AF$2)</f>
        <v>0.33460000000000001</v>
      </c>
    </row>
    <row r="5075" spans="1:27">
      <c r="A5075">
        <v>8762</v>
      </c>
      <c r="B5075" t="s">
        <v>9067</v>
      </c>
      <c r="C5075" t="s">
        <v>313</v>
      </c>
      <c r="D5075">
        <v>9</v>
      </c>
      <c r="E5075">
        <v>12</v>
      </c>
      <c r="F5075">
        <v>30.54</v>
      </c>
      <c r="G5075">
        <v>-43</v>
      </c>
      <c r="H5075">
        <v>36</v>
      </c>
      <c r="I5075">
        <v>47.76</v>
      </c>
      <c r="J5075">
        <f>(D5075+E5075/60+F5075/3600)*15</f>
        <v>138.12724999999998</v>
      </c>
      <c r="K5075">
        <f>IF(G5075&lt;0, G5075-H5075/60-I5075/3600, G5075+H5075/60+I5075/3600)</f>
        <v>-43.613266666666668</v>
      </c>
      <c r="L5075">
        <v>-1</v>
      </c>
      <c r="M5075">
        <v>10</v>
      </c>
      <c r="N5075" t="s">
        <v>9341</v>
      </c>
      <c r="O5075" t="s">
        <v>9341</v>
      </c>
      <c r="P5075">
        <v>5.8460000000000001</v>
      </c>
      <c r="Q5075">
        <v>5.98</v>
      </c>
      <c r="R5075">
        <v>5.34</v>
      </c>
      <c r="S5075" t="s">
        <v>9341</v>
      </c>
      <c r="T5075" t="s">
        <v>9341</v>
      </c>
      <c r="U5075" t="s">
        <v>9341</v>
      </c>
      <c r="V5075" t="str">
        <f>LEFT($U5075,2)</f>
        <v>~</v>
      </c>
      <c r="W5075" s="3" t="str">
        <f>_xlfn.XLOOKUP(V5075,$AC$2:$AC$43,$AD$2:$AD$43,"none")</f>
        <v>none</v>
      </c>
      <c r="X5075" s="3" t="str">
        <f>IF(ISNUMBER($W5075), 4600 * (1 / (0.92 * $W5075 + 1.7) + 1 / (0.92 * $W5075 + 0.62)),"none")</f>
        <v>none</v>
      </c>
      <c r="Y5075" s="8">
        <f>IF(ISNUMBER($X5075), _xlfn.XLOOKUP($X5075,Sheet3!$A$2:$A$392,Sheet3!$B$2:$B$392,"none", 1,1), $AF$2)</f>
        <v>0.8</v>
      </c>
      <c r="Z5075" s="8">
        <f>IF(ISNUMBER($X5075), _xlfn.XLOOKUP($X5075,Sheet3!$A$2:$A$392,Sheet3!$C$2:$C$392,"none", 1,1), $AF$2)</f>
        <v>0.8</v>
      </c>
      <c r="AA5075" s="8">
        <f>IF(ISNUMBER($X5075), _xlfn.XLOOKUP($X5075,Sheet3!$A$2:$A$392,Sheet3!$D$2:$D$392,"none", 1,1), $AF$2)</f>
        <v>0.8</v>
      </c>
    </row>
    <row r="5076" spans="1:27">
      <c r="A5076">
        <v>8782</v>
      </c>
      <c r="B5076" t="s">
        <v>9087</v>
      </c>
      <c r="C5076" t="s">
        <v>12</v>
      </c>
      <c r="D5076">
        <v>13</v>
      </c>
      <c r="E5076">
        <v>37</v>
      </c>
      <c r="F5076">
        <v>12.398999999999999</v>
      </c>
      <c r="G5076">
        <v>-61</v>
      </c>
      <c r="H5076">
        <v>41</v>
      </c>
      <c r="I5076">
        <v>30.68</v>
      </c>
      <c r="J5076">
        <f>(D5076+E5076/60+F5076/3600)*15</f>
        <v>204.30166249999999</v>
      </c>
      <c r="K5076">
        <f>IF(G5076&lt;0, G5076-H5076/60-I5076/3600, G5076+H5076/60+I5076/3600)</f>
        <v>-61.691855555555556</v>
      </c>
      <c r="L5076">
        <v>154.30000000000001</v>
      </c>
      <c r="M5076">
        <v>-110.5</v>
      </c>
      <c r="N5076" t="s">
        <v>9341</v>
      </c>
      <c r="O5076" t="s">
        <v>9341</v>
      </c>
      <c r="P5076">
        <v>6.52</v>
      </c>
      <c r="Q5076">
        <v>5.98</v>
      </c>
      <c r="R5076" t="s">
        <v>9341</v>
      </c>
      <c r="S5076" t="s">
        <v>9341</v>
      </c>
      <c r="T5076" t="s">
        <v>9341</v>
      </c>
      <c r="U5076" t="s">
        <v>9341</v>
      </c>
      <c r="V5076" t="str">
        <f>LEFT($U5076,2)</f>
        <v>~</v>
      </c>
      <c r="W5076" s="3" t="str">
        <f>_xlfn.XLOOKUP(V5076,$AC$2:$AC$43,$AD$2:$AD$43,"none")</f>
        <v>none</v>
      </c>
      <c r="X5076" s="3" t="str">
        <f>IF(ISNUMBER($W5076), 4600 * (1 / (0.92 * $W5076 + 1.7) + 1 / (0.92 * $W5076 + 0.62)),"none")</f>
        <v>none</v>
      </c>
      <c r="Y5076" s="8">
        <f>IF(ISNUMBER($X5076), _xlfn.XLOOKUP($X5076,Sheet3!$A$2:$A$392,Sheet3!$B$2:$B$392,"none", 1,1), $AF$2)</f>
        <v>0.8</v>
      </c>
      <c r="Z5076" s="8">
        <f>IF(ISNUMBER($X5076), _xlfn.XLOOKUP($X5076,Sheet3!$A$2:$A$392,Sheet3!$C$2:$C$392,"none", 1,1), $AF$2)</f>
        <v>0.8</v>
      </c>
      <c r="AA5076" s="8">
        <f>IF(ISNUMBER($X5076), _xlfn.XLOOKUP($X5076,Sheet3!$A$2:$A$392,Sheet3!$D$2:$D$392,"none", 1,1), $AF$2)</f>
        <v>0.8</v>
      </c>
    </row>
    <row r="5077" spans="1:27">
      <c r="A5077">
        <v>8907</v>
      </c>
      <c r="B5077" t="s">
        <v>9212</v>
      </c>
      <c r="C5077" t="s">
        <v>16</v>
      </c>
      <c r="D5077">
        <v>13</v>
      </c>
      <c r="E5077">
        <v>51</v>
      </c>
      <c r="F5077">
        <v>50.200170676799999</v>
      </c>
      <c r="G5077">
        <v>-32</v>
      </c>
      <c r="H5077">
        <v>59</v>
      </c>
      <c r="I5077">
        <v>40.83535122</v>
      </c>
      <c r="J5077">
        <f>(D5077+E5077/60+F5077/3600)*15</f>
        <v>207.95916737781999</v>
      </c>
      <c r="K5077">
        <f>IF(G5077&lt;0, G5077-H5077/60-I5077/3600, G5077+H5077/60+I5077/3600)</f>
        <v>-32.994676486450004</v>
      </c>
      <c r="L5077">
        <v>-35.213000000000001</v>
      </c>
      <c r="M5077">
        <v>-23.303999999999998</v>
      </c>
      <c r="N5077">
        <v>10.210000000000001</v>
      </c>
      <c r="O5077" t="s">
        <v>9341</v>
      </c>
      <c r="P5077">
        <v>5.94</v>
      </c>
      <c r="Q5077">
        <v>5.98</v>
      </c>
      <c r="R5077" t="s">
        <v>9341</v>
      </c>
      <c r="S5077">
        <v>6.04</v>
      </c>
      <c r="T5077" t="s">
        <v>9341</v>
      </c>
      <c r="U5077" t="s">
        <v>9442</v>
      </c>
      <c r="V5077" t="str">
        <f>LEFT($U5077,2)</f>
        <v>B9</v>
      </c>
      <c r="W5077" s="3">
        <f>_xlfn.XLOOKUP(V5077,$AC$2:$AC$43,$AD$2:$AD$43,"none")</f>
        <v>-7.0000000000000007E-2</v>
      </c>
      <c r="X5077" s="3">
        <f>IF(ISNUMBER($W5077), 4600 * (1 / (0.92 * $W5077 + 1.7) + 1 / (0.92 * $W5077 + 0.62)),"none")</f>
        <v>11091.761228434079</v>
      </c>
      <c r="Y5077" s="8">
        <f>IF(ISNUMBER($X5077), _xlfn.XLOOKUP($X5077,Sheet3!$A$2:$A$392,Sheet3!$B$2:$B$392,"none", 1,1), $AF$2)</f>
        <v>0.57499999999999996</v>
      </c>
      <c r="Z5077" s="8">
        <f>IF(ISNUMBER($X5077), _xlfn.XLOOKUP($X5077,Sheet3!$A$2:$A$392,Sheet3!$C$2:$C$392,"none", 1,1), $AF$2)</f>
        <v>0.66420000000000001</v>
      </c>
      <c r="AA5077" s="8">
        <f>IF(ISNUMBER($X5077), _xlfn.XLOOKUP($X5077,Sheet3!$A$2:$A$392,Sheet3!$D$2:$D$392,"none", 1,1), $AF$2)</f>
        <v>1</v>
      </c>
    </row>
    <row r="5078" spans="1:27">
      <c r="A5078">
        <v>1801</v>
      </c>
      <c r="B5078" t="s">
        <v>2102</v>
      </c>
      <c r="C5078" t="s">
        <v>16</v>
      </c>
      <c r="D5078">
        <v>4</v>
      </c>
      <c r="E5078">
        <v>46</v>
      </c>
      <c r="F5078">
        <v>16.826941555200001</v>
      </c>
      <c r="G5078">
        <v>18</v>
      </c>
      <c r="H5078">
        <v>44</v>
      </c>
      <c r="I5078">
        <v>4.8916839120000004</v>
      </c>
      <c r="J5078">
        <f>(D5078+E5078/60+F5078/3600)*15</f>
        <v>71.570112256480002</v>
      </c>
      <c r="K5078">
        <f>IF(G5078&lt;0, G5078-H5078/60-I5078/3600, G5078+H5078/60+I5078/3600)</f>
        <v>18.734692134420001</v>
      </c>
      <c r="L5078">
        <v>73.421000000000006</v>
      </c>
      <c r="M5078">
        <v>-70.165999999999997</v>
      </c>
      <c r="N5078">
        <v>9.61</v>
      </c>
      <c r="O5078" t="s">
        <v>9341</v>
      </c>
      <c r="P5078">
        <v>7.2009999999999996</v>
      </c>
      <c r="Q5078">
        <v>5.9809999999999999</v>
      </c>
      <c r="R5078" t="s">
        <v>9341</v>
      </c>
      <c r="S5078">
        <v>5.6459999999999999</v>
      </c>
      <c r="T5078" t="s">
        <v>9341</v>
      </c>
      <c r="U5078" t="s">
        <v>9406</v>
      </c>
      <c r="V5078" t="str">
        <f>LEFT($U5078,2)</f>
        <v>K4</v>
      </c>
      <c r="W5078" s="3">
        <f>_xlfn.XLOOKUP(V5078,$AC$2:$AC$43,$AD$2:$AD$43,"none")</f>
        <v>1</v>
      </c>
      <c r="X5078" s="3">
        <f>IF(ISNUMBER($W5078), 4600 * (1 / (0.92 * $W5078 + 1.7) + 1 / (0.92 * $W5078 + 0.62)),"none")</f>
        <v>4742.7381778526815</v>
      </c>
      <c r="Y5078" s="8">
        <f>IF(ISNUMBER($X5078), _xlfn.XLOOKUP($X5078,Sheet3!$A$2:$A$392,Sheet3!$B$2:$B$392,"none", 1,1), $AF$2)</f>
        <v>1</v>
      </c>
      <c r="Z5078" s="8">
        <f>IF(ISNUMBER($X5078), _xlfn.XLOOKUP($X5078,Sheet3!$A$2:$A$392,Sheet3!$C$2:$C$392,"none", 1,1), $AF$2)</f>
        <v>0.77500000000000002</v>
      </c>
      <c r="AA5078" s="8">
        <f>IF(ISNUMBER($X5078), _xlfn.XLOOKUP($X5078,Sheet3!$A$2:$A$392,Sheet3!$D$2:$D$392,"none", 1,1), $AF$2)</f>
        <v>0.55479999999999996</v>
      </c>
    </row>
    <row r="5079" spans="1:27">
      <c r="A5079">
        <v>6040</v>
      </c>
      <c r="B5079" t="s">
        <v>6343</v>
      </c>
      <c r="C5079" t="s">
        <v>12</v>
      </c>
      <c r="D5079">
        <v>17</v>
      </c>
      <c r="E5079">
        <v>30</v>
      </c>
      <c r="F5079">
        <v>23.799897334699999</v>
      </c>
      <c r="G5079">
        <v>-1</v>
      </c>
      <c r="H5079">
        <v>3</v>
      </c>
      <c r="I5079">
        <v>46.877873844</v>
      </c>
      <c r="J5079">
        <f>(D5079+E5079/60+F5079/3600)*15</f>
        <v>262.59916623889455</v>
      </c>
      <c r="K5079">
        <f>IF(G5079&lt;0, G5079-H5079/60-I5079/3600, G5079+H5079/60+I5079/3600)</f>
        <v>-1.0630216316233334</v>
      </c>
      <c r="L5079">
        <v>-138.31200000000001</v>
      </c>
      <c r="M5079">
        <v>-144.41999999999999</v>
      </c>
      <c r="N5079">
        <v>60.71</v>
      </c>
      <c r="O5079" t="s">
        <v>9341</v>
      </c>
      <c r="P5079">
        <v>6.69</v>
      </c>
      <c r="Q5079">
        <v>5.9809999999999999</v>
      </c>
      <c r="R5079" t="s">
        <v>9341</v>
      </c>
      <c r="S5079">
        <v>5.8010000000000002</v>
      </c>
      <c r="T5079" t="s">
        <v>9341</v>
      </c>
      <c r="U5079" t="s">
        <v>9341</v>
      </c>
      <c r="V5079" t="str">
        <f>LEFT($U5079,2)</f>
        <v>~</v>
      </c>
      <c r="W5079" s="3" t="str">
        <f>_xlfn.XLOOKUP(V5079,$AC$2:$AC$43,$AD$2:$AD$43,"none")</f>
        <v>none</v>
      </c>
      <c r="X5079" s="3" t="str">
        <f>IF(ISNUMBER($W5079), 4600 * (1 / (0.92 * $W5079 + 1.7) + 1 / (0.92 * $W5079 + 0.62)),"none")</f>
        <v>none</v>
      </c>
      <c r="Y5079" s="8">
        <f>IF(ISNUMBER($X5079), _xlfn.XLOOKUP($X5079,Sheet3!$A$2:$A$392,Sheet3!$B$2:$B$392,"none", 1,1), $AF$2)</f>
        <v>0.8</v>
      </c>
      <c r="Z5079" s="8">
        <f>IF(ISNUMBER($X5079), _xlfn.XLOOKUP($X5079,Sheet3!$A$2:$A$392,Sheet3!$C$2:$C$392,"none", 1,1), $AF$2)</f>
        <v>0.8</v>
      </c>
      <c r="AA5079" s="8">
        <f>IF(ISNUMBER($X5079), _xlfn.XLOOKUP($X5079,Sheet3!$A$2:$A$392,Sheet3!$D$2:$D$392,"none", 1,1), $AF$2)</f>
        <v>0.8</v>
      </c>
    </row>
    <row r="5080" spans="1:27">
      <c r="A5080">
        <v>4904</v>
      </c>
      <c r="B5080" t="s">
        <v>5207</v>
      </c>
      <c r="C5080" t="s">
        <v>12</v>
      </c>
      <c r="D5080">
        <v>12</v>
      </c>
      <c r="E5080">
        <v>38</v>
      </c>
      <c r="F5080">
        <v>44.613076847999999</v>
      </c>
      <c r="G5080">
        <v>-18</v>
      </c>
      <c r="H5080">
        <v>15</v>
      </c>
      <c r="I5080">
        <v>0.372403188</v>
      </c>
      <c r="J5080">
        <f>(D5080+E5080/60+F5080/3600)*15</f>
        <v>189.68588782020001</v>
      </c>
      <c r="K5080">
        <f>IF(G5080&lt;0, G5080-H5080/60-I5080/3600, G5080+H5080/60+I5080/3600)</f>
        <v>-18.250103445330002</v>
      </c>
      <c r="L5080">
        <v>-119.854</v>
      </c>
      <c r="M5080">
        <v>25.305</v>
      </c>
      <c r="N5080">
        <v>15.02</v>
      </c>
      <c r="O5080" t="s">
        <v>9341</v>
      </c>
      <c r="P5080">
        <v>6.2809999999999997</v>
      </c>
      <c r="Q5080">
        <v>5.9820000000000002</v>
      </c>
      <c r="R5080" t="s">
        <v>9341</v>
      </c>
      <c r="S5080">
        <v>5.9269999999999996</v>
      </c>
      <c r="T5080" t="s">
        <v>9341</v>
      </c>
      <c r="U5080" t="s">
        <v>9465</v>
      </c>
      <c r="V5080" t="str">
        <f>LEFT($U5080,2)</f>
        <v>F0</v>
      </c>
      <c r="W5080" s="3">
        <f>_xlfn.XLOOKUP(V5080,$AC$2:$AC$43,$AD$2:$AD$43,"none")</f>
        <v>0.32</v>
      </c>
      <c r="X5080" s="3">
        <f>IF(ISNUMBER($W5080), 4600 * (1 / (0.92 * $W5080 + 1.7) + 1 / (0.92 * $W5080 + 0.62)),"none")</f>
        <v>7337.0792549848238</v>
      </c>
      <c r="Y5080" s="8">
        <f>IF(ISNUMBER($X5080), _xlfn.XLOOKUP($X5080,Sheet3!$A$2:$A$392,Sheet3!$B$2:$B$392,"none", 1,1), $AF$2)</f>
        <v>0.86680000000000001</v>
      </c>
      <c r="Z5080" s="8">
        <f>IF(ISNUMBER($X5080), _xlfn.XLOOKUP($X5080,Sheet3!$A$2:$A$392,Sheet3!$C$2:$C$392,"none", 1,1), $AF$2)</f>
        <v>0.87180000000000002</v>
      </c>
      <c r="AA5080" s="8">
        <f>IF(ISNUMBER($X5080), _xlfn.XLOOKUP($X5080,Sheet3!$A$2:$A$392,Sheet3!$D$2:$D$392,"none", 1,1), $AF$2)</f>
        <v>1</v>
      </c>
    </row>
    <row r="5081" spans="1:27">
      <c r="A5081">
        <v>5587</v>
      </c>
      <c r="B5081" t="s">
        <v>5890</v>
      </c>
      <c r="C5081" t="s">
        <v>305</v>
      </c>
      <c r="D5081">
        <v>16</v>
      </c>
      <c r="E5081">
        <v>45</v>
      </c>
      <c r="F5081">
        <v>0.18992185440000001</v>
      </c>
      <c r="G5081">
        <v>-28</v>
      </c>
      <c r="H5081">
        <v>30</v>
      </c>
      <c r="I5081">
        <v>34.765672967999997</v>
      </c>
      <c r="J5081">
        <f>(D5081+E5081/60+F5081/3600)*15</f>
        <v>251.25079134105999</v>
      </c>
      <c r="K5081">
        <f>IF(G5081&lt;0, G5081-H5081/60-I5081/3600, G5081+H5081/60+I5081/3600)</f>
        <v>-28.509657131379999</v>
      </c>
      <c r="L5081">
        <v>-26.908000000000001</v>
      </c>
      <c r="M5081">
        <v>-0.52400000000000002</v>
      </c>
      <c r="N5081">
        <v>6.7</v>
      </c>
      <c r="O5081" t="s">
        <v>9341</v>
      </c>
      <c r="P5081">
        <v>6.0730000000000004</v>
      </c>
      <c r="Q5081">
        <v>5.9820000000000002</v>
      </c>
      <c r="R5081" t="s">
        <v>9341</v>
      </c>
      <c r="S5081">
        <v>5.9779999999999998</v>
      </c>
      <c r="T5081" t="s">
        <v>9341</v>
      </c>
      <c r="U5081" t="s">
        <v>9717</v>
      </c>
      <c r="V5081" t="str">
        <f>LEFT($U5081,2)</f>
        <v>A3</v>
      </c>
      <c r="W5081" s="3">
        <f>_xlfn.XLOOKUP(V5081,$AC$2:$AC$43,$AD$2:$AD$43,"none")</f>
        <v>0.08</v>
      </c>
      <c r="X5081" s="3">
        <f>IF(ISNUMBER($W5081), 4600 * (1 / (0.92 * $W5081 + 1.7) + 1 / (0.92 * $W5081 + 0.62)),"none")</f>
        <v>9225.6595386701993</v>
      </c>
      <c r="Y5081" s="8">
        <f>IF(ISNUMBER($X5081), _xlfn.XLOOKUP($X5081,Sheet3!$A$2:$A$392,Sheet3!$B$2:$B$392,"none", 1,1), $AF$2)</f>
        <v>0.67030000000000001</v>
      </c>
      <c r="Z5081" s="8">
        <f>IF(ISNUMBER($X5081), _xlfn.XLOOKUP($X5081,Sheet3!$A$2:$A$392,Sheet3!$C$2:$C$392,"none", 1,1), $AF$2)</f>
        <v>0.73619999999999997</v>
      </c>
      <c r="AA5081" s="8">
        <f>IF(ISNUMBER($X5081), _xlfn.XLOOKUP($X5081,Sheet3!$A$2:$A$392,Sheet3!$D$2:$D$392,"none", 1,1), $AF$2)</f>
        <v>1</v>
      </c>
    </row>
    <row r="5082" spans="1:27">
      <c r="A5082">
        <v>7887</v>
      </c>
      <c r="B5082" t="s">
        <v>8190</v>
      </c>
      <c r="C5082" t="s">
        <v>297</v>
      </c>
      <c r="D5082">
        <v>12</v>
      </c>
      <c r="E5082">
        <v>43</v>
      </c>
      <c r="F5082">
        <v>9.1786206456000006</v>
      </c>
      <c r="G5082">
        <v>-56</v>
      </c>
      <c r="H5082">
        <v>10</v>
      </c>
      <c r="I5082">
        <v>34.418250804000003</v>
      </c>
      <c r="J5082">
        <f>(D5082+E5082/60+F5082/3600)*15</f>
        <v>190.78824425268999</v>
      </c>
      <c r="K5082">
        <f>IF(G5082&lt;0, G5082-H5082/60-I5082/3600, G5082+H5082/60+I5082/3600)</f>
        <v>-56.176227291890001</v>
      </c>
      <c r="L5082">
        <v>-31.771999999999998</v>
      </c>
      <c r="M5082">
        <v>-12.079000000000001</v>
      </c>
      <c r="N5082">
        <v>8.09</v>
      </c>
      <c r="O5082" t="s">
        <v>9341</v>
      </c>
      <c r="P5082">
        <v>5.899</v>
      </c>
      <c r="Q5082">
        <v>5.9820000000000002</v>
      </c>
      <c r="R5082" t="s">
        <v>9341</v>
      </c>
      <c r="S5082">
        <v>5.9790000000000001</v>
      </c>
      <c r="T5082" t="s">
        <v>9341</v>
      </c>
      <c r="U5082" t="s">
        <v>10069</v>
      </c>
      <c r="V5082" t="str">
        <f>LEFT($U5082,2)</f>
        <v>B7</v>
      </c>
      <c r="W5082" s="3">
        <f>_xlfn.XLOOKUP(V5082,$AC$2:$AC$43,$AD$2:$AD$43,"none")</f>
        <v>-0.13</v>
      </c>
      <c r="X5082" s="3">
        <f>IF(ISNUMBER($W5082), 4600 * (1 / (0.92 * $W5082 + 1.7) + 1 / (0.92 * $W5082 + 0.62)),"none")</f>
        <v>12103.301413538873</v>
      </c>
      <c r="Y5082" s="8">
        <f>IF(ISNUMBER($X5082), _xlfn.XLOOKUP($X5082,Sheet3!$A$2:$A$392,Sheet3!$B$2:$B$392,"none", 1,1), $AF$2)</f>
        <v>0.53700000000000003</v>
      </c>
      <c r="Z5082" s="8">
        <f>IF(ISNUMBER($X5082), _xlfn.XLOOKUP($X5082,Sheet3!$A$2:$A$392,Sheet3!$C$2:$C$392,"none", 1,1), $AF$2)</f>
        <v>0.63400000000000001</v>
      </c>
      <c r="AA5082" s="8">
        <f>IF(ISNUMBER($X5082), _xlfn.XLOOKUP($X5082,Sheet3!$A$2:$A$392,Sheet3!$D$2:$D$392,"none", 1,1), $AF$2)</f>
        <v>1</v>
      </c>
    </row>
    <row r="5083" spans="1:27">
      <c r="A5083">
        <v>2360</v>
      </c>
      <c r="B5083" t="s">
        <v>2661</v>
      </c>
      <c r="C5083" t="s">
        <v>297</v>
      </c>
      <c r="D5083">
        <v>6</v>
      </c>
      <c r="E5083">
        <v>16</v>
      </c>
      <c r="F5083">
        <v>35.588028700800002</v>
      </c>
      <c r="G5083">
        <v>-39</v>
      </c>
      <c r="H5083">
        <v>15</v>
      </c>
      <c r="I5083">
        <v>51.815227212000003</v>
      </c>
      <c r="J5083">
        <f>(D5083+E5083/60+F5083/3600)*15</f>
        <v>94.148283452919998</v>
      </c>
      <c r="K5083">
        <f>IF(G5083&lt;0, G5083-H5083/60-I5083/3600, G5083+H5083/60+I5083/3600)</f>
        <v>-39.26439311867</v>
      </c>
      <c r="L5083">
        <v>-15.051</v>
      </c>
      <c r="M5083">
        <v>-18.164999999999999</v>
      </c>
      <c r="N5083">
        <v>8.26</v>
      </c>
      <c r="O5083" t="s">
        <v>9341</v>
      </c>
      <c r="P5083">
        <v>6.1520000000000001</v>
      </c>
      <c r="Q5083">
        <v>5.9829999999999997</v>
      </c>
      <c r="R5083" t="s">
        <v>9341</v>
      </c>
      <c r="S5083">
        <v>5.9880000000000004</v>
      </c>
      <c r="T5083" t="s">
        <v>9341</v>
      </c>
      <c r="U5083" t="s">
        <v>10191</v>
      </c>
      <c r="V5083" t="str">
        <f>LEFT($U5083,2)</f>
        <v>A5</v>
      </c>
      <c r="W5083" s="3">
        <f>_xlfn.XLOOKUP(V5083,$AC$2:$AC$43,$AD$2:$AD$43,"none")</f>
        <v>0.15</v>
      </c>
      <c r="X5083" s="3">
        <f>IF(ISNUMBER($W5083), 4600 * (1 / (0.92 * $W5083 + 1.7) + 1 / (0.92 * $W5083 + 0.62)),"none")</f>
        <v>8571.3219313180252</v>
      </c>
      <c r="Y5083" s="8">
        <f>IF(ISNUMBER($X5083), _xlfn.XLOOKUP($X5083,Sheet3!$A$2:$A$392,Sheet3!$B$2:$B$392,"none", 1,1), $AF$2)</f>
        <v>0.72599999999999998</v>
      </c>
      <c r="Z5083" s="8">
        <f>IF(ISNUMBER($X5083), _xlfn.XLOOKUP($X5083,Sheet3!$A$2:$A$392,Sheet3!$C$2:$C$392,"none", 1,1), $AF$2)</f>
        <v>0.7762</v>
      </c>
      <c r="AA5083" s="8">
        <f>IF(ISNUMBER($X5083), _xlfn.XLOOKUP($X5083,Sheet3!$A$2:$A$392,Sheet3!$D$2:$D$392,"none", 1,1), $AF$2)</f>
        <v>1</v>
      </c>
    </row>
    <row r="5084" spans="1:27">
      <c r="A5084">
        <v>8448</v>
      </c>
      <c r="B5084" t="s">
        <v>8751</v>
      </c>
      <c r="C5084" t="s">
        <v>40</v>
      </c>
      <c r="D5084">
        <v>14</v>
      </c>
      <c r="E5084">
        <v>31</v>
      </c>
      <c r="F5084">
        <v>10.839515822399999</v>
      </c>
      <c r="G5084">
        <v>-38</v>
      </c>
      <c r="H5084">
        <v>52</v>
      </c>
      <c r="I5084">
        <v>10.959619979999999</v>
      </c>
      <c r="J5084">
        <f>(D5084+E5084/60+F5084/3600)*15</f>
        <v>217.79516464925999</v>
      </c>
      <c r="K5084">
        <f>IF(G5084&lt;0, G5084-H5084/60-I5084/3600, G5084+H5084/60+I5084/3600)</f>
        <v>-38.869711005550002</v>
      </c>
      <c r="L5084">
        <v>4.9980000000000002</v>
      </c>
      <c r="M5084">
        <v>26.811</v>
      </c>
      <c r="N5084">
        <v>9.16</v>
      </c>
      <c r="O5084" t="s">
        <v>9341</v>
      </c>
      <c r="P5084">
        <v>7.0369999999999999</v>
      </c>
      <c r="Q5084">
        <v>5.9829999999999997</v>
      </c>
      <c r="R5084" t="s">
        <v>9341</v>
      </c>
      <c r="S5084">
        <v>5.7050000000000001</v>
      </c>
      <c r="T5084" t="s">
        <v>9341</v>
      </c>
      <c r="U5084" t="s">
        <v>9500</v>
      </c>
      <c r="V5084" t="str">
        <f>LEFT($U5084,2)</f>
        <v>K1</v>
      </c>
      <c r="W5084" s="3">
        <f>_xlfn.XLOOKUP(V5084,$AC$2:$AC$43,$AD$2:$AD$43,"none")</f>
        <v>0.86</v>
      </c>
      <c r="X5084" s="3">
        <f>IF(ISNUMBER($W5084), 4600 * (1 / (0.92 * $W5084 + 1.7) + 1 / (0.92 * $W5084 + 0.62)),"none")</f>
        <v>5106.1368670782376</v>
      </c>
      <c r="Y5084" s="8">
        <f>IF(ISNUMBER($X5084), _xlfn.XLOOKUP($X5084,Sheet3!$A$2:$A$392,Sheet3!$B$2:$B$392,"none", 1,1), $AF$2)</f>
        <v>1</v>
      </c>
      <c r="Z5084" s="8">
        <f>IF(ISNUMBER($X5084), _xlfn.XLOOKUP($X5084,Sheet3!$A$2:$A$392,Sheet3!$C$2:$C$392,"none", 1,1), $AF$2)</f>
        <v>0.82210000000000005</v>
      </c>
      <c r="AA5084" s="8">
        <f>IF(ISNUMBER($X5084), _xlfn.XLOOKUP($X5084,Sheet3!$A$2:$A$392,Sheet3!$D$2:$D$392,"none", 1,1), $AF$2)</f>
        <v>0.65410000000000001</v>
      </c>
    </row>
    <row r="5085" spans="1:27">
      <c r="A5085">
        <v>8864</v>
      </c>
      <c r="B5085" t="s">
        <v>9169</v>
      </c>
      <c r="C5085" t="s">
        <v>12</v>
      </c>
      <c r="D5085">
        <v>23</v>
      </c>
      <c r="E5085">
        <v>38</v>
      </c>
      <c r="F5085">
        <v>23.886246105600001</v>
      </c>
      <c r="G5085">
        <v>-76</v>
      </c>
      <c r="H5085">
        <v>52</v>
      </c>
      <c r="I5085">
        <v>10.356660192</v>
      </c>
      <c r="J5085">
        <f>(D5085+E5085/60+F5085/3600)*15</f>
        <v>354.59952602543996</v>
      </c>
      <c r="K5085">
        <f>IF(G5085&lt;0, G5085-H5085/60-I5085/3600, G5085+H5085/60+I5085/3600)</f>
        <v>-76.86954351672</v>
      </c>
      <c r="L5085">
        <v>83.519000000000005</v>
      </c>
      <c r="M5085">
        <v>-25.064</v>
      </c>
      <c r="N5085">
        <v>6.09</v>
      </c>
      <c r="O5085" t="s">
        <v>9341</v>
      </c>
      <c r="P5085">
        <v>6.9</v>
      </c>
      <c r="Q5085">
        <v>5.9829999999999997</v>
      </c>
      <c r="R5085" t="s">
        <v>9341</v>
      </c>
      <c r="S5085">
        <v>5.77</v>
      </c>
      <c r="T5085" t="s">
        <v>9341</v>
      </c>
      <c r="U5085" t="s">
        <v>9996</v>
      </c>
      <c r="V5085" t="str">
        <f>LEFT($U5085,2)</f>
        <v>K0</v>
      </c>
      <c r="W5085" s="3">
        <f>_xlfn.XLOOKUP(V5085,$AC$2:$AC$43,$AD$2:$AD$43,"none")</f>
        <v>0.81</v>
      </c>
      <c r="X5085" s="3">
        <f>IF(ISNUMBER($W5085), 4600 * (1 / (0.92 * $W5085 + 1.7) + 1 / (0.92 * $W5085 + 0.62)),"none")</f>
        <v>5250.7063834266155</v>
      </c>
      <c r="Y5085" s="8">
        <f>IF(ISNUMBER($X5085), _xlfn.XLOOKUP($X5085,Sheet3!$A$2:$A$392,Sheet3!$B$2:$B$392,"none", 1,1), $AF$2)</f>
        <v>1</v>
      </c>
      <c r="Z5085" s="8">
        <f>IF(ISNUMBER($X5085), _xlfn.XLOOKUP($X5085,Sheet3!$A$2:$A$392,Sheet3!$C$2:$C$392,"none", 1,1), $AF$2)</f>
        <v>0.83299999999999996</v>
      </c>
      <c r="AA5085" s="8">
        <f>IF(ISNUMBER($X5085), _xlfn.XLOOKUP($X5085,Sheet3!$A$2:$A$392,Sheet3!$D$2:$D$392,"none", 1,1), $AF$2)</f>
        <v>0.67869999999999997</v>
      </c>
    </row>
    <row r="5086" spans="1:27">
      <c r="A5086">
        <v>306</v>
      </c>
      <c r="B5086" t="s">
        <v>604</v>
      </c>
      <c r="C5086" t="s">
        <v>297</v>
      </c>
      <c r="D5086">
        <v>22</v>
      </c>
      <c r="E5086">
        <v>53</v>
      </c>
      <c r="F5086">
        <v>3.7845125471999999</v>
      </c>
      <c r="G5086">
        <v>60</v>
      </c>
      <c r="H5086">
        <v>6</v>
      </c>
      <c r="I5086">
        <v>3.7115740800000001</v>
      </c>
      <c r="J5086">
        <f>(D5086+E5086/60+F5086/3600)*15</f>
        <v>343.26576880227998</v>
      </c>
      <c r="K5086">
        <f>IF(G5086&lt;0, G5086-H5086/60-I5086/3600, G5086+H5086/60+I5086/3600)</f>
        <v>60.101030992799998</v>
      </c>
      <c r="L5086">
        <v>12.340999999999999</v>
      </c>
      <c r="M5086">
        <v>3.3650000000000002</v>
      </c>
      <c r="N5086">
        <v>1.98</v>
      </c>
      <c r="O5086" t="s">
        <v>9341</v>
      </c>
      <c r="P5086">
        <v>7.7160000000000002</v>
      </c>
      <c r="Q5086">
        <v>5.984</v>
      </c>
      <c r="R5086" t="s">
        <v>9341</v>
      </c>
      <c r="S5086">
        <v>5.3150000000000004</v>
      </c>
      <c r="T5086" t="s">
        <v>9341</v>
      </c>
      <c r="U5086" t="s">
        <v>9532</v>
      </c>
      <c r="V5086" t="str">
        <f>LEFT($U5086,2)</f>
        <v>K2</v>
      </c>
      <c r="W5086" s="3">
        <f>_xlfn.XLOOKUP(V5086,$AC$2:$AC$43,$AD$2:$AD$43,"none")</f>
        <v>0.92</v>
      </c>
      <c r="X5086" s="3">
        <f>IF(ISNUMBER($W5086), 4600 * (1 / (0.92 * $W5086 + 1.7) + 1 / (0.92 * $W5086 + 0.62)),"none")</f>
        <v>4943.4058698702656</v>
      </c>
      <c r="Y5086" s="8">
        <f>IF(ISNUMBER($X5086), _xlfn.XLOOKUP($X5086,Sheet3!$A$2:$A$392,Sheet3!$B$2:$B$392,"none", 1,1), $AF$2)</f>
        <v>1</v>
      </c>
      <c r="Z5086" s="8">
        <f>IF(ISNUMBER($X5086), _xlfn.XLOOKUP($X5086,Sheet3!$A$2:$A$392,Sheet3!$C$2:$C$392,"none", 1,1), $AF$2)</f>
        <v>0.79920000000000002</v>
      </c>
      <c r="AA5086" s="8">
        <f>IF(ISNUMBER($X5086), _xlfn.XLOOKUP($X5086,Sheet3!$A$2:$A$392,Sheet3!$D$2:$D$392,"none", 1,1), $AF$2)</f>
        <v>0.60450000000000004</v>
      </c>
    </row>
    <row r="5087" spans="1:27">
      <c r="A5087">
        <v>1368</v>
      </c>
      <c r="B5087" t="s">
        <v>1669</v>
      </c>
      <c r="C5087" t="s">
        <v>12</v>
      </c>
      <c r="D5087">
        <v>8</v>
      </c>
      <c r="E5087">
        <v>52</v>
      </c>
      <c r="F5087">
        <v>10.0249696344</v>
      </c>
      <c r="G5087">
        <v>42</v>
      </c>
      <c r="H5087">
        <v>0</v>
      </c>
      <c r="I5087">
        <v>9.8386266599999992</v>
      </c>
      <c r="J5087">
        <f>(D5087+E5087/60+F5087/3600)*15</f>
        <v>133.04177070681001</v>
      </c>
      <c r="K5087">
        <f>IF(G5087&lt;0, G5087-H5087/60-I5087/3600, G5087+H5087/60+I5087/3600)</f>
        <v>42.00273295185</v>
      </c>
      <c r="L5087">
        <v>-33.238999999999997</v>
      </c>
      <c r="M5087">
        <v>-62.438000000000002</v>
      </c>
      <c r="N5087">
        <v>6.78</v>
      </c>
      <c r="O5087" t="s">
        <v>9341</v>
      </c>
      <c r="P5087">
        <v>7.23</v>
      </c>
      <c r="Q5087">
        <v>5.984</v>
      </c>
      <c r="R5087" t="s">
        <v>9341</v>
      </c>
      <c r="S5087">
        <v>5.5919999999999996</v>
      </c>
      <c r="T5087" t="s">
        <v>9341</v>
      </c>
      <c r="U5087" t="s">
        <v>9403</v>
      </c>
      <c r="V5087" t="str">
        <f>LEFT($U5087,2)</f>
        <v>K0</v>
      </c>
      <c r="W5087" s="3">
        <f>_xlfn.XLOOKUP(V5087,$AC$2:$AC$43,$AD$2:$AD$43,"none")</f>
        <v>0.81</v>
      </c>
      <c r="X5087" s="3">
        <f>IF(ISNUMBER($W5087), 4600 * (1 / (0.92 * $W5087 + 1.7) + 1 / (0.92 * $W5087 + 0.62)),"none")</f>
        <v>5250.7063834266155</v>
      </c>
      <c r="Y5087" s="8">
        <f>IF(ISNUMBER($X5087), _xlfn.XLOOKUP($X5087,Sheet3!$A$2:$A$392,Sheet3!$B$2:$B$392,"none", 1,1), $AF$2)</f>
        <v>1</v>
      </c>
      <c r="Z5087" s="8">
        <f>IF(ISNUMBER($X5087), _xlfn.XLOOKUP($X5087,Sheet3!$A$2:$A$392,Sheet3!$C$2:$C$392,"none", 1,1), $AF$2)</f>
        <v>0.83299999999999996</v>
      </c>
      <c r="AA5087" s="8">
        <f>IF(ISNUMBER($X5087), _xlfn.XLOOKUP($X5087,Sheet3!$A$2:$A$392,Sheet3!$D$2:$D$392,"none", 1,1), $AF$2)</f>
        <v>0.67869999999999997</v>
      </c>
    </row>
    <row r="5088" spans="1:27">
      <c r="A5088">
        <v>2109</v>
      </c>
      <c r="B5088" t="s">
        <v>2410</v>
      </c>
      <c r="C5088" t="s">
        <v>297</v>
      </c>
      <c r="D5088">
        <v>5</v>
      </c>
      <c r="E5088">
        <v>39</v>
      </c>
      <c r="F5088">
        <v>18.313553510399998</v>
      </c>
      <c r="G5088">
        <v>29</v>
      </c>
      <c r="H5088">
        <v>12</v>
      </c>
      <c r="I5088">
        <v>54.788852916000003</v>
      </c>
      <c r="J5088">
        <f>(D5088+E5088/60+F5088/3600)*15</f>
        <v>84.826306472960013</v>
      </c>
      <c r="K5088">
        <f>IF(G5088&lt;0, G5088-H5088/60-I5088/3600, G5088+H5088/60+I5088/3600)</f>
        <v>29.215219125809998</v>
      </c>
      <c r="L5088">
        <v>-3.1059999999999999</v>
      </c>
      <c r="M5088">
        <v>-7.2619999999999996</v>
      </c>
      <c r="N5088">
        <v>0.76</v>
      </c>
      <c r="O5088">
        <v>5.6</v>
      </c>
      <c r="P5088">
        <v>6.1159999999999997</v>
      </c>
      <c r="Q5088">
        <v>5.984</v>
      </c>
      <c r="R5088" t="s">
        <v>9341</v>
      </c>
      <c r="S5088">
        <v>5.9109999999999996</v>
      </c>
      <c r="T5088" t="s">
        <v>9341</v>
      </c>
      <c r="U5088" t="s">
        <v>10088</v>
      </c>
      <c r="V5088" t="str">
        <f>LEFT($U5088,2)</f>
        <v>B2</v>
      </c>
      <c r="W5088" s="3">
        <f>_xlfn.XLOOKUP(V5088,$AC$2:$AC$43,$AD$2:$AD$43,"none")</f>
        <v>-0.24</v>
      </c>
      <c r="X5088" s="3">
        <f>IF(ISNUMBER($W5088), 4600 * (1 / (0.92 * $W5088 + 1.7) + 1 / (0.92 * $W5088 + 0.62)),"none")</f>
        <v>14632.835167360139</v>
      </c>
      <c r="Y5088" s="8">
        <f>IF(ISNUMBER($X5088), _xlfn.XLOOKUP($X5088,Sheet3!$A$2:$A$392,Sheet3!$B$2:$B$392,"none", 1,1), $AF$2)</f>
        <v>0.47989999999999999</v>
      </c>
      <c r="Z5088" s="8">
        <f>IF(ISNUMBER($X5088), _xlfn.XLOOKUP($X5088,Sheet3!$A$2:$A$392,Sheet3!$C$2:$C$392,"none", 1,1), $AF$2)</f>
        <v>0.58679999999999999</v>
      </c>
      <c r="AA5088" s="8">
        <f>IF(ISNUMBER($X5088), _xlfn.XLOOKUP($X5088,Sheet3!$A$2:$A$392,Sheet3!$D$2:$D$392,"none", 1,1), $AF$2)</f>
        <v>1</v>
      </c>
    </row>
    <row r="5089" spans="1:27">
      <c r="A5089">
        <v>2345</v>
      </c>
      <c r="B5089" t="s">
        <v>2646</v>
      </c>
      <c r="C5089" t="s">
        <v>12</v>
      </c>
      <c r="D5089">
        <v>6</v>
      </c>
      <c r="E5089">
        <v>15</v>
      </c>
      <c r="F5089">
        <v>17.726957839200001</v>
      </c>
      <c r="G5089">
        <v>-18</v>
      </c>
      <c r="H5089">
        <v>28</v>
      </c>
      <c r="I5089">
        <v>38.066645891999997</v>
      </c>
      <c r="J5089">
        <f>(D5089+E5089/60+F5089/3600)*15</f>
        <v>93.823862324329994</v>
      </c>
      <c r="K5089">
        <f>IF(G5089&lt;0, G5089-H5089/60-I5089/3600, G5089+H5089/60+I5089/3600)</f>
        <v>-18.47724073497</v>
      </c>
      <c r="L5089">
        <v>47.558</v>
      </c>
      <c r="M5089">
        <v>-52.192999999999998</v>
      </c>
      <c r="N5089">
        <v>16.07</v>
      </c>
      <c r="O5089" t="s">
        <v>9341</v>
      </c>
      <c r="P5089">
        <v>7.0430000000000001</v>
      </c>
      <c r="Q5089">
        <v>5.984</v>
      </c>
      <c r="R5089" t="s">
        <v>9341</v>
      </c>
      <c r="S5089">
        <v>5.69</v>
      </c>
      <c r="T5089" t="s">
        <v>9341</v>
      </c>
      <c r="U5089" t="s">
        <v>9500</v>
      </c>
      <c r="V5089" t="str">
        <f>LEFT($U5089,2)</f>
        <v>K1</v>
      </c>
      <c r="W5089" s="3">
        <f>_xlfn.XLOOKUP(V5089,$AC$2:$AC$43,$AD$2:$AD$43,"none")</f>
        <v>0.86</v>
      </c>
      <c r="X5089" s="3">
        <f>IF(ISNUMBER($W5089), 4600 * (1 / (0.92 * $W5089 + 1.7) + 1 / (0.92 * $W5089 + 0.62)),"none")</f>
        <v>5106.1368670782376</v>
      </c>
      <c r="Y5089" s="8">
        <f>IF(ISNUMBER($X5089), _xlfn.XLOOKUP($X5089,Sheet3!$A$2:$A$392,Sheet3!$B$2:$B$392,"none", 1,1), $AF$2)</f>
        <v>1</v>
      </c>
      <c r="Z5089" s="8">
        <f>IF(ISNUMBER($X5089), _xlfn.XLOOKUP($X5089,Sheet3!$A$2:$A$392,Sheet3!$C$2:$C$392,"none", 1,1), $AF$2)</f>
        <v>0.82210000000000005</v>
      </c>
      <c r="AA5089" s="8">
        <f>IF(ISNUMBER($X5089), _xlfn.XLOOKUP($X5089,Sheet3!$A$2:$A$392,Sheet3!$D$2:$D$392,"none", 1,1), $AF$2)</f>
        <v>0.65410000000000001</v>
      </c>
    </row>
    <row r="5090" spans="1:27">
      <c r="A5090">
        <v>8387</v>
      </c>
      <c r="B5090" t="s">
        <v>8690</v>
      </c>
      <c r="C5090" t="s">
        <v>22</v>
      </c>
      <c r="D5090">
        <v>17</v>
      </c>
      <c r="E5090">
        <v>31</v>
      </c>
      <c r="F5090">
        <v>23.2836129696</v>
      </c>
      <c r="G5090">
        <v>-56</v>
      </c>
      <c r="H5090">
        <v>55</v>
      </c>
      <c r="I5090">
        <v>15.468393900000001</v>
      </c>
      <c r="J5090">
        <f>(D5090+E5090/60+F5090/3600)*15</f>
        <v>262.84701505404001</v>
      </c>
      <c r="K5090">
        <f>IF(G5090&lt;0, G5090-H5090/60-I5090/3600, G5090+H5090/60+I5090/3600)</f>
        <v>-56.920963442750001</v>
      </c>
      <c r="L5090">
        <v>-0.56499999999999995</v>
      </c>
      <c r="M5090">
        <v>-3.9449999999999998</v>
      </c>
      <c r="N5090">
        <v>2.33</v>
      </c>
      <c r="O5090" t="s">
        <v>9341</v>
      </c>
      <c r="P5090">
        <v>5.9240000000000004</v>
      </c>
      <c r="Q5090">
        <v>5.984</v>
      </c>
      <c r="R5090" t="s">
        <v>9341</v>
      </c>
      <c r="S5090">
        <v>5.915</v>
      </c>
      <c r="T5090" t="s">
        <v>9341</v>
      </c>
      <c r="U5090" t="s">
        <v>10256</v>
      </c>
      <c r="V5090" t="str">
        <f>LEFT($U5090,2)</f>
        <v>B7</v>
      </c>
      <c r="W5090" s="3">
        <f>_xlfn.XLOOKUP(V5090,$AC$2:$AC$43,$AD$2:$AD$43,"none")</f>
        <v>-0.13</v>
      </c>
      <c r="X5090" s="3">
        <f>IF(ISNUMBER($W5090), 4600 * (1 / (0.92 * $W5090 + 1.7) + 1 / (0.92 * $W5090 + 0.62)),"none")</f>
        <v>12103.301413538873</v>
      </c>
      <c r="Y5090" s="8">
        <f>IF(ISNUMBER($X5090), _xlfn.XLOOKUP($X5090,Sheet3!$A$2:$A$392,Sheet3!$B$2:$B$392,"none", 1,1), $AF$2)</f>
        <v>0.53700000000000003</v>
      </c>
      <c r="Z5090" s="8">
        <f>IF(ISNUMBER($X5090), _xlfn.XLOOKUP($X5090,Sheet3!$A$2:$A$392,Sheet3!$C$2:$C$392,"none", 1,1), $AF$2)</f>
        <v>0.63400000000000001</v>
      </c>
      <c r="AA5090" s="8">
        <f>IF(ISNUMBER($X5090), _xlfn.XLOOKUP($X5090,Sheet3!$A$2:$A$392,Sheet3!$D$2:$D$392,"none", 1,1), $AF$2)</f>
        <v>1</v>
      </c>
    </row>
    <row r="5091" spans="1:27">
      <c r="A5091">
        <v>2185</v>
      </c>
      <c r="B5091" t="s">
        <v>2486</v>
      </c>
      <c r="C5091" t="s">
        <v>297</v>
      </c>
      <c r="D5091">
        <v>5</v>
      </c>
      <c r="E5091">
        <v>52</v>
      </c>
      <c r="F5091">
        <v>23.4063709536</v>
      </c>
      <c r="G5091">
        <v>19</v>
      </c>
      <c r="H5091">
        <v>52</v>
      </c>
      <c r="I5091">
        <v>4.2501774719999998</v>
      </c>
      <c r="J5091">
        <f>(D5091+E5091/60+F5091/3600)*15</f>
        <v>88.097526545640008</v>
      </c>
      <c r="K5091">
        <f>IF(G5091&lt;0, G5091-H5091/60-I5091/3600, G5091+H5091/60+I5091/3600)</f>
        <v>19.867847271519999</v>
      </c>
      <c r="L5091">
        <v>-5.4130000000000003</v>
      </c>
      <c r="M5091">
        <v>-2.8340000000000001</v>
      </c>
      <c r="N5091">
        <v>2.56</v>
      </c>
      <c r="O5091" t="s">
        <v>9341</v>
      </c>
      <c r="P5091">
        <v>6.5179999999999998</v>
      </c>
      <c r="Q5091">
        <v>5.9850000000000003</v>
      </c>
      <c r="R5091" t="s">
        <v>9341</v>
      </c>
      <c r="S5091">
        <v>5.7039999999999997</v>
      </c>
      <c r="T5091" t="s">
        <v>9341</v>
      </c>
      <c r="U5091" t="s">
        <v>10142</v>
      </c>
      <c r="V5091" t="str">
        <f>LEFT($U5091,2)</f>
        <v>K0</v>
      </c>
      <c r="W5091" s="3">
        <f>_xlfn.XLOOKUP(V5091,$AC$2:$AC$43,$AD$2:$AD$43,"none")</f>
        <v>0.81</v>
      </c>
      <c r="X5091" s="3">
        <f>IF(ISNUMBER($W5091), 4600 * (1 / (0.92 * $W5091 + 1.7) + 1 / (0.92 * $W5091 + 0.62)),"none")</f>
        <v>5250.7063834266155</v>
      </c>
      <c r="Y5091" s="8">
        <f>IF(ISNUMBER($X5091), _xlfn.XLOOKUP($X5091,Sheet3!$A$2:$A$392,Sheet3!$B$2:$B$392,"none", 1,1), $AF$2)</f>
        <v>1</v>
      </c>
      <c r="Z5091" s="8">
        <f>IF(ISNUMBER($X5091), _xlfn.XLOOKUP($X5091,Sheet3!$A$2:$A$392,Sheet3!$C$2:$C$392,"none", 1,1), $AF$2)</f>
        <v>0.83299999999999996</v>
      </c>
      <c r="AA5091" s="8">
        <f>IF(ISNUMBER($X5091), _xlfn.XLOOKUP($X5091,Sheet3!$A$2:$A$392,Sheet3!$D$2:$D$392,"none", 1,1), $AF$2)</f>
        <v>0.67869999999999997</v>
      </c>
    </row>
    <row r="5092" spans="1:27">
      <c r="A5092">
        <v>2598</v>
      </c>
      <c r="B5092" t="s">
        <v>2900</v>
      </c>
      <c r="C5092" t="s">
        <v>297</v>
      </c>
      <c r="D5092">
        <v>7</v>
      </c>
      <c r="E5092">
        <v>3</v>
      </c>
      <c r="F5092">
        <v>51.598718347199998</v>
      </c>
      <c r="G5092">
        <v>12</v>
      </c>
      <c r="H5092">
        <v>35</v>
      </c>
      <c r="I5092">
        <v>39.273137699999999</v>
      </c>
      <c r="J5092">
        <f>(D5092+E5092/60+F5092/3600)*15</f>
        <v>105.96499465977999</v>
      </c>
      <c r="K5092">
        <f>IF(G5092&lt;0, G5092-H5092/60-I5092/3600, G5092+H5092/60+I5092/3600)</f>
        <v>12.594242538250001</v>
      </c>
      <c r="L5092">
        <v>-7.444</v>
      </c>
      <c r="M5092">
        <v>-6.7590000000000003</v>
      </c>
      <c r="N5092">
        <v>2.48</v>
      </c>
      <c r="O5092" t="s">
        <v>9341</v>
      </c>
      <c r="P5092">
        <v>7.5590000000000002</v>
      </c>
      <c r="Q5092">
        <v>5.9850000000000003</v>
      </c>
      <c r="R5092" t="s">
        <v>9341</v>
      </c>
      <c r="S5092">
        <v>5.3840000000000003</v>
      </c>
      <c r="T5092" t="s">
        <v>9341</v>
      </c>
      <c r="U5092" t="s">
        <v>109</v>
      </c>
      <c r="V5092" t="str">
        <f>LEFT($U5092,2)</f>
        <v>K5</v>
      </c>
      <c r="W5092" s="3">
        <f>_xlfn.XLOOKUP(V5092,$AC$2:$AC$43,$AD$2:$AD$43,"none")</f>
        <v>1.1499999999999999</v>
      </c>
      <c r="X5092" s="3">
        <f>IF(ISNUMBER($W5092), 4600 * (1 / (0.92 * $W5092 + 1.7) + 1 / (0.92 * $W5092 + 0.62)),"none")</f>
        <v>4409.2340323652679</v>
      </c>
      <c r="Y5092" s="8">
        <f>IF(ISNUMBER($X5092), _xlfn.XLOOKUP($X5092,Sheet3!$A$2:$A$392,Sheet3!$B$2:$B$392,"none", 1,1), $AF$2)</f>
        <v>1</v>
      </c>
      <c r="Z5092" s="8">
        <f>IF(ISNUMBER($X5092), _xlfn.XLOOKUP($X5092,Sheet3!$A$2:$A$392,Sheet3!$C$2:$C$392,"none", 1,1), $AF$2)</f>
        <v>0.73599999999999999</v>
      </c>
      <c r="AA5092" s="8">
        <f>IF(ISNUMBER($X5092), _xlfn.XLOOKUP($X5092,Sheet3!$A$2:$A$392,Sheet3!$D$2:$D$392,"none", 1,1), $AF$2)</f>
        <v>0.4803</v>
      </c>
    </row>
    <row r="5093" spans="1:27">
      <c r="A5093">
        <v>4343</v>
      </c>
      <c r="B5093" t="s">
        <v>4646</v>
      </c>
      <c r="C5093" t="s">
        <v>297</v>
      </c>
      <c r="D5093">
        <v>9</v>
      </c>
      <c r="E5093">
        <v>26</v>
      </c>
      <c r="F5093">
        <v>22.310471836800001</v>
      </c>
      <c r="G5093">
        <v>-1</v>
      </c>
      <c r="H5093">
        <v>27</v>
      </c>
      <c r="I5093">
        <v>50.669806643999998</v>
      </c>
      <c r="J5093">
        <f>(D5093+E5093/60+F5093/3600)*15</f>
        <v>141.59296029932</v>
      </c>
      <c r="K5093">
        <f>IF(G5093&lt;0, G5093-H5093/60-I5093/3600, G5093+H5093/60+I5093/3600)</f>
        <v>-1.46407494629</v>
      </c>
      <c r="L5093">
        <v>-0.57799999999999996</v>
      </c>
      <c r="M5093">
        <v>-4.7690000000000001</v>
      </c>
      <c r="N5093">
        <v>3.85</v>
      </c>
      <c r="O5093" t="s">
        <v>9341</v>
      </c>
      <c r="P5093">
        <v>7.31</v>
      </c>
      <c r="Q5093">
        <v>5.9850000000000003</v>
      </c>
      <c r="R5093" t="s">
        <v>9341</v>
      </c>
      <c r="S5093">
        <v>5.609</v>
      </c>
      <c r="T5093" t="s">
        <v>9341</v>
      </c>
      <c r="U5093" t="s">
        <v>10658</v>
      </c>
      <c r="V5093" t="str">
        <f>LEFT($U5093,2)</f>
        <v>K2</v>
      </c>
      <c r="W5093" s="3">
        <f>_xlfn.XLOOKUP(V5093,$AC$2:$AC$43,$AD$2:$AD$43,"none")</f>
        <v>0.92</v>
      </c>
      <c r="X5093" s="3">
        <f>IF(ISNUMBER($W5093), 4600 * (1 / (0.92 * $W5093 + 1.7) + 1 / (0.92 * $W5093 + 0.62)),"none")</f>
        <v>4943.4058698702656</v>
      </c>
      <c r="Y5093" s="8">
        <f>IF(ISNUMBER($X5093), _xlfn.XLOOKUP($X5093,Sheet3!$A$2:$A$392,Sheet3!$B$2:$B$392,"none", 1,1), $AF$2)</f>
        <v>1</v>
      </c>
      <c r="Z5093" s="8">
        <f>IF(ISNUMBER($X5093), _xlfn.XLOOKUP($X5093,Sheet3!$A$2:$A$392,Sheet3!$C$2:$C$392,"none", 1,1), $AF$2)</f>
        <v>0.79920000000000002</v>
      </c>
      <c r="AA5093" s="8">
        <f>IF(ISNUMBER($X5093), _xlfn.XLOOKUP($X5093,Sheet3!$A$2:$A$392,Sheet3!$D$2:$D$392,"none", 1,1), $AF$2)</f>
        <v>0.60450000000000004</v>
      </c>
    </row>
    <row r="5094" spans="1:27">
      <c r="A5094">
        <v>5423</v>
      </c>
      <c r="B5094" t="s">
        <v>5726</v>
      </c>
      <c r="C5094" t="s">
        <v>313</v>
      </c>
      <c r="D5094">
        <v>17</v>
      </c>
      <c r="E5094">
        <v>28</v>
      </c>
      <c r="F5094">
        <v>56.0893272024</v>
      </c>
      <c r="G5094">
        <v>-36</v>
      </c>
      <c r="H5094">
        <v>46</v>
      </c>
      <c r="I5094">
        <v>41.809637784000003</v>
      </c>
      <c r="J5094">
        <f>(D5094+E5094/60+F5094/3600)*15</f>
        <v>262.23370553000996</v>
      </c>
      <c r="K5094">
        <f>IF(G5094&lt;0, G5094-H5094/60-I5094/3600, G5094+H5094/60+I5094/3600)</f>
        <v>-36.778280454939996</v>
      </c>
      <c r="L5094">
        <v>-2.419</v>
      </c>
      <c r="M5094">
        <v>-6.7110000000000003</v>
      </c>
      <c r="N5094">
        <v>4.99</v>
      </c>
      <c r="O5094" t="s">
        <v>9341</v>
      </c>
      <c r="P5094">
        <v>7.0970000000000004</v>
      </c>
      <c r="Q5094">
        <v>5.9850000000000003</v>
      </c>
      <c r="R5094" t="s">
        <v>9341</v>
      </c>
      <c r="S5094">
        <v>5.6529999999999996</v>
      </c>
      <c r="T5094" t="s">
        <v>9341</v>
      </c>
      <c r="U5094" t="s">
        <v>9403</v>
      </c>
      <c r="V5094" t="str">
        <f>LEFT($U5094,2)</f>
        <v>K0</v>
      </c>
      <c r="W5094" s="3">
        <f>_xlfn.XLOOKUP(V5094,$AC$2:$AC$43,$AD$2:$AD$43,"none")</f>
        <v>0.81</v>
      </c>
      <c r="X5094" s="3">
        <f>IF(ISNUMBER($W5094), 4600 * (1 / (0.92 * $W5094 + 1.7) + 1 / (0.92 * $W5094 + 0.62)),"none")</f>
        <v>5250.7063834266155</v>
      </c>
      <c r="Y5094" s="8">
        <f>IF(ISNUMBER($X5094), _xlfn.XLOOKUP($X5094,Sheet3!$A$2:$A$392,Sheet3!$B$2:$B$392,"none", 1,1), $AF$2)</f>
        <v>1</v>
      </c>
      <c r="Z5094" s="8">
        <f>IF(ISNUMBER($X5094), _xlfn.XLOOKUP($X5094,Sheet3!$A$2:$A$392,Sheet3!$C$2:$C$392,"none", 1,1), $AF$2)</f>
        <v>0.83299999999999996</v>
      </c>
      <c r="AA5094" s="8">
        <f>IF(ISNUMBER($X5094), _xlfn.XLOOKUP($X5094,Sheet3!$A$2:$A$392,Sheet3!$D$2:$D$392,"none", 1,1), $AF$2)</f>
        <v>0.67869999999999997</v>
      </c>
    </row>
    <row r="5095" spans="1:27">
      <c r="A5095">
        <v>533</v>
      </c>
      <c r="B5095" t="s">
        <v>832</v>
      </c>
      <c r="C5095" t="s">
        <v>297</v>
      </c>
      <c r="D5095">
        <v>2</v>
      </c>
      <c r="E5095">
        <v>2</v>
      </c>
      <c r="F5095">
        <v>52.475899915200003</v>
      </c>
      <c r="G5095">
        <v>64</v>
      </c>
      <c r="H5095">
        <v>54</v>
      </c>
      <c r="I5095">
        <v>5.2704422639999997</v>
      </c>
      <c r="J5095">
        <f>(D5095+E5095/60+F5095/3600)*15</f>
        <v>30.718649582979999</v>
      </c>
      <c r="K5095">
        <f>IF(G5095&lt;0, G5095-H5095/60-I5095/3600, G5095+H5095/60+I5095/3600)</f>
        <v>64.901464011740003</v>
      </c>
      <c r="L5095">
        <v>-13.287000000000001</v>
      </c>
      <c r="M5095">
        <v>-12.327999999999999</v>
      </c>
      <c r="N5095">
        <v>12.08</v>
      </c>
      <c r="O5095" t="s">
        <v>9341</v>
      </c>
      <c r="P5095">
        <v>6.0119999999999996</v>
      </c>
      <c r="Q5095">
        <v>5.9859999999999998</v>
      </c>
      <c r="R5095" t="s">
        <v>9341</v>
      </c>
      <c r="S5095">
        <v>5.9889999999999999</v>
      </c>
      <c r="T5095" t="s">
        <v>9341</v>
      </c>
      <c r="U5095" t="s">
        <v>9634</v>
      </c>
      <c r="V5095" t="str">
        <f>LEFT($U5095,2)</f>
        <v>A1</v>
      </c>
      <c r="W5095" s="3">
        <f>_xlfn.XLOOKUP(V5095,$AC$2:$AC$43,$AD$2:$AD$43,"none")</f>
        <v>0.02</v>
      </c>
      <c r="X5095" s="3">
        <f>IF(ISNUMBER($W5095), 4600 * (1 / (0.92 * $W5095 + 1.7) + 1 / (0.92 * $W5095 + 0.62)),"none")</f>
        <v>9882.4225367888994</v>
      </c>
      <c r="Y5095" s="8">
        <f>IF(ISNUMBER($X5095), _xlfn.XLOOKUP($X5095,Sheet3!$A$2:$A$392,Sheet3!$B$2:$B$392,"none", 1,1), $AF$2)</f>
        <v>0.63239999999999996</v>
      </c>
      <c r="Z5095" s="8">
        <f>IF(ISNUMBER($X5095), _xlfn.XLOOKUP($X5095,Sheet3!$A$2:$A$392,Sheet3!$C$2:$C$392,"none", 1,1), $AF$2)</f>
        <v>0.70809999999999995</v>
      </c>
      <c r="AA5095" s="8">
        <f>IF(ISNUMBER($X5095), _xlfn.XLOOKUP($X5095,Sheet3!$A$2:$A$392,Sheet3!$D$2:$D$392,"none", 1,1), $AF$2)</f>
        <v>1</v>
      </c>
    </row>
    <row r="5096" spans="1:27">
      <c r="A5096">
        <v>1104</v>
      </c>
      <c r="B5096" t="s">
        <v>1405</v>
      </c>
      <c r="C5096" t="s">
        <v>297</v>
      </c>
      <c r="D5096">
        <v>15</v>
      </c>
      <c r="E5096">
        <v>22</v>
      </c>
      <c r="F5096">
        <v>37.255790824800002</v>
      </c>
      <c r="G5096">
        <v>62</v>
      </c>
      <c r="H5096">
        <v>2</v>
      </c>
      <c r="I5096">
        <v>49.429913280000001</v>
      </c>
      <c r="J5096">
        <f>(D5096+E5096/60+F5096/3600)*15</f>
        <v>230.65523246177</v>
      </c>
      <c r="K5096">
        <f>IF(G5096&lt;0, G5096-H5096/60-I5096/3600, G5096+H5096/60+I5096/3600)</f>
        <v>62.047063864799995</v>
      </c>
      <c r="L5096">
        <v>10.077</v>
      </c>
      <c r="M5096">
        <v>-32.159999999999997</v>
      </c>
      <c r="N5096">
        <v>6.95</v>
      </c>
      <c r="O5096" t="s">
        <v>9341</v>
      </c>
      <c r="P5096">
        <v>5.9459999999999997</v>
      </c>
      <c r="Q5096">
        <v>5.9859999999999998</v>
      </c>
      <c r="R5096" t="s">
        <v>9341</v>
      </c>
      <c r="S5096">
        <v>5.9859999999999998</v>
      </c>
      <c r="T5096" t="s">
        <v>9341</v>
      </c>
      <c r="U5096" t="s">
        <v>9814</v>
      </c>
      <c r="V5096" t="str">
        <f>LEFT($U5096,2)</f>
        <v>A0</v>
      </c>
      <c r="W5096" s="3">
        <f>_xlfn.XLOOKUP(V5096,$AC$2:$AC$43,$AD$2:$AD$43,"none")</f>
        <v>-0.01</v>
      </c>
      <c r="X5096" s="3">
        <f>IF(ISNUMBER($W5096), 4600 * (1 / (0.92 * $W5096 + 1.7) + 1 / (0.92 * $W5096 + 0.62)),"none")</f>
        <v>10251.712375722911</v>
      </c>
      <c r="Y5096" s="8">
        <f>IF(ISNUMBER($X5096), _xlfn.XLOOKUP($X5096,Sheet3!$A$2:$A$392,Sheet3!$B$2:$B$392,"none", 1,1), $AF$2)</f>
        <v>0.6109</v>
      </c>
      <c r="Z5096" s="8">
        <f>IF(ISNUMBER($X5096), _xlfn.XLOOKUP($X5096,Sheet3!$A$2:$A$392,Sheet3!$C$2:$C$392,"none", 1,1), $AF$2)</f>
        <v>0.69189999999999996</v>
      </c>
      <c r="AA5096" s="8">
        <f>IF(ISNUMBER($X5096), _xlfn.XLOOKUP($X5096,Sheet3!$A$2:$A$392,Sheet3!$D$2:$D$392,"none", 1,1), $AF$2)</f>
        <v>1</v>
      </c>
    </row>
    <row r="5097" spans="1:27">
      <c r="A5097">
        <v>1685</v>
      </c>
      <c r="B5097" t="s">
        <v>1986</v>
      </c>
      <c r="C5097" t="s">
        <v>313</v>
      </c>
      <c r="D5097">
        <v>4</v>
      </c>
      <c r="E5097">
        <v>23</v>
      </c>
      <c r="F5097">
        <v>32.366285843999997</v>
      </c>
      <c r="G5097">
        <v>20</v>
      </c>
      <c r="H5097">
        <v>58</v>
      </c>
      <c r="I5097">
        <v>55.362084780000004</v>
      </c>
      <c r="J5097">
        <f>(D5097+E5097/60+F5097/3600)*15</f>
        <v>65.884859524350006</v>
      </c>
      <c r="K5097">
        <f>IF(G5097&lt;0, G5097-H5097/60-I5097/3600, G5097+H5097/60+I5097/3600)</f>
        <v>20.982045023549997</v>
      </c>
      <c r="L5097">
        <v>14.292999999999999</v>
      </c>
      <c r="M5097">
        <v>-34.807000000000002</v>
      </c>
      <c r="N5097">
        <v>5.81</v>
      </c>
      <c r="O5097" t="s">
        <v>9341</v>
      </c>
      <c r="P5097">
        <v>6.01</v>
      </c>
      <c r="Q5097">
        <v>5.9859999999999998</v>
      </c>
      <c r="R5097" t="s">
        <v>9341</v>
      </c>
      <c r="S5097">
        <v>5.9690000000000003</v>
      </c>
      <c r="T5097" t="s">
        <v>9341</v>
      </c>
      <c r="U5097" t="s">
        <v>9977</v>
      </c>
      <c r="V5097" t="str">
        <f>LEFT($U5097,2)</f>
        <v>B8</v>
      </c>
      <c r="W5097" s="3">
        <f>_xlfn.XLOOKUP(V5097,$AC$2:$AC$43,$AD$2:$AD$43,"none")</f>
        <v>-0.11</v>
      </c>
      <c r="X5097" s="3">
        <f>IF(ISNUMBER($W5097), 4600 * (1 / (0.92 * $W5097 + 1.7) + 1 / (0.92 * $W5097 + 0.62)),"none")</f>
        <v>11743.77313439976</v>
      </c>
      <c r="Y5097" s="8">
        <f>IF(ISNUMBER($X5097), _xlfn.XLOOKUP($X5097,Sheet3!$A$2:$A$392,Sheet3!$B$2:$B$392,"none", 1,1), $AF$2)</f>
        <v>0.54959999999999998</v>
      </c>
      <c r="Z5097" s="8">
        <f>IF(ISNUMBER($X5097), _xlfn.XLOOKUP($X5097,Sheet3!$A$2:$A$392,Sheet3!$C$2:$C$392,"none", 1,1), $AF$2)</f>
        <v>0.64410000000000001</v>
      </c>
      <c r="AA5097" s="8">
        <f>IF(ISNUMBER($X5097), _xlfn.XLOOKUP($X5097,Sheet3!$A$2:$A$392,Sheet3!$D$2:$D$392,"none", 1,1), $AF$2)</f>
        <v>1</v>
      </c>
    </row>
    <row r="5098" spans="1:27">
      <c r="A5098">
        <v>2768</v>
      </c>
      <c r="B5098" t="s">
        <v>3071</v>
      </c>
      <c r="C5098" t="s">
        <v>24</v>
      </c>
      <c r="D5098">
        <v>7</v>
      </c>
      <c r="E5098">
        <v>20</v>
      </c>
      <c r="F5098">
        <v>54.915377020800001</v>
      </c>
      <c r="G5098">
        <v>-26</v>
      </c>
      <c r="H5098">
        <v>57</v>
      </c>
      <c r="I5098">
        <v>49.812490367999999</v>
      </c>
      <c r="J5098">
        <f>(D5098+E5098/60+F5098/3600)*15</f>
        <v>110.22881407092</v>
      </c>
      <c r="K5098">
        <f>IF(G5098&lt;0, G5098-H5098/60-I5098/3600, G5098+H5098/60+I5098/3600)</f>
        <v>-26.96383680288</v>
      </c>
      <c r="L5098">
        <v>-4.1349999999999998</v>
      </c>
      <c r="M5098">
        <v>5.8209999999999997</v>
      </c>
      <c r="N5098">
        <v>1.54</v>
      </c>
      <c r="O5098" t="s">
        <v>9341</v>
      </c>
      <c r="P5098">
        <v>5.8159999999999998</v>
      </c>
      <c r="Q5098">
        <v>5.9859999999999998</v>
      </c>
      <c r="R5098" t="s">
        <v>9341</v>
      </c>
      <c r="S5098">
        <v>5.9610000000000003</v>
      </c>
      <c r="T5098" t="s">
        <v>9341</v>
      </c>
      <c r="U5098" t="s">
        <v>9436</v>
      </c>
      <c r="V5098" t="str">
        <f>LEFT($U5098,2)</f>
        <v>B3</v>
      </c>
      <c r="W5098" s="3">
        <f>_xlfn.XLOOKUP(V5098,$AC$2:$AC$43,$AD$2:$AD$43,"none")</f>
        <v>-0.2</v>
      </c>
      <c r="X5098" s="3">
        <f>IF(ISNUMBER($W5098), 4600 * (1 / (0.92 * $W5098 + 1.7) + 1 / (0.92 * $W5098 + 0.62)),"none")</f>
        <v>13584.75950715306</v>
      </c>
      <c r="Y5098" s="8">
        <f>IF(ISNUMBER($X5098), _xlfn.XLOOKUP($X5098,Sheet3!$A$2:$A$392,Sheet3!$B$2:$B$392,"none", 1,1), $AF$2)</f>
        <v>0.50129999999999997</v>
      </c>
      <c r="Z5098" s="8">
        <f>IF(ISNUMBER($X5098), _xlfn.XLOOKUP($X5098,Sheet3!$A$2:$A$392,Sheet3!$C$2:$C$392,"none", 1,1), $AF$2)</f>
        <v>0.60470000000000002</v>
      </c>
      <c r="AA5098" s="8">
        <f>IF(ISNUMBER($X5098), _xlfn.XLOOKUP($X5098,Sheet3!$A$2:$A$392,Sheet3!$D$2:$D$392,"none", 1,1), $AF$2)</f>
        <v>1</v>
      </c>
    </row>
    <row r="5099" spans="1:27">
      <c r="A5099">
        <v>4142</v>
      </c>
      <c r="B5099" t="s">
        <v>4445</v>
      </c>
      <c r="C5099" t="s">
        <v>12</v>
      </c>
      <c r="D5099">
        <v>22</v>
      </c>
      <c r="E5099">
        <v>27</v>
      </c>
      <c r="F5099">
        <v>46.254881195999999</v>
      </c>
      <c r="G5099">
        <v>31</v>
      </c>
      <c r="H5099">
        <v>50</v>
      </c>
      <c r="I5099">
        <v>24.166275720000002</v>
      </c>
      <c r="J5099">
        <f>(D5099+E5099/60+F5099/3600)*15</f>
        <v>336.94272867165</v>
      </c>
      <c r="K5099">
        <f>IF(G5099&lt;0, G5099-H5099/60-I5099/3600, G5099+H5099/60+I5099/3600)</f>
        <v>31.840046187700001</v>
      </c>
      <c r="L5099">
        <v>50.63</v>
      </c>
      <c r="M5099">
        <v>29.056000000000001</v>
      </c>
      <c r="N5099">
        <v>4.04</v>
      </c>
      <c r="O5099" t="s">
        <v>9341</v>
      </c>
      <c r="P5099">
        <v>7.4320000000000004</v>
      </c>
      <c r="Q5099">
        <v>5.9859999999999998</v>
      </c>
      <c r="R5099" t="s">
        <v>9341</v>
      </c>
      <c r="S5099">
        <v>5.4820000000000002</v>
      </c>
      <c r="T5099" t="s">
        <v>9341</v>
      </c>
      <c r="U5099" t="s">
        <v>106</v>
      </c>
      <c r="V5099" t="str">
        <f>LEFT($U5099,2)</f>
        <v>K2</v>
      </c>
      <c r="W5099" s="3">
        <f>_xlfn.XLOOKUP(V5099,$AC$2:$AC$43,$AD$2:$AD$43,"none")</f>
        <v>0.92</v>
      </c>
      <c r="X5099" s="3">
        <f>IF(ISNUMBER($W5099), 4600 * (1 / (0.92 * $W5099 + 1.7) + 1 / (0.92 * $W5099 + 0.62)),"none")</f>
        <v>4943.4058698702656</v>
      </c>
      <c r="Y5099" s="8">
        <f>IF(ISNUMBER($X5099), _xlfn.XLOOKUP($X5099,Sheet3!$A$2:$A$392,Sheet3!$B$2:$B$392,"none", 1,1), $AF$2)</f>
        <v>1</v>
      </c>
      <c r="Z5099" s="8">
        <f>IF(ISNUMBER($X5099), _xlfn.XLOOKUP($X5099,Sheet3!$A$2:$A$392,Sheet3!$C$2:$C$392,"none", 1,1), $AF$2)</f>
        <v>0.79920000000000002</v>
      </c>
      <c r="AA5099" s="8">
        <f>IF(ISNUMBER($X5099), _xlfn.XLOOKUP($X5099,Sheet3!$A$2:$A$392,Sheet3!$D$2:$D$392,"none", 1,1), $AF$2)</f>
        <v>0.60450000000000004</v>
      </c>
    </row>
    <row r="5100" spans="1:27">
      <c r="A5100">
        <v>293</v>
      </c>
      <c r="B5100" t="s">
        <v>591</v>
      </c>
      <c r="C5100" t="s">
        <v>297</v>
      </c>
      <c r="D5100">
        <v>21</v>
      </c>
      <c r="E5100">
        <v>26</v>
      </c>
      <c r="F5100">
        <v>44.969759282399998</v>
      </c>
      <c r="G5100">
        <v>52</v>
      </c>
      <c r="H5100">
        <v>53</v>
      </c>
      <c r="I5100">
        <v>54.730425048000001</v>
      </c>
      <c r="J5100">
        <f>(D5100+E5100/60+F5100/3600)*15</f>
        <v>321.68737399700996</v>
      </c>
      <c r="K5100">
        <f>IF(G5100&lt;0, G5100-H5100/60-I5100/3600, G5100+H5100/60+I5100/3600)</f>
        <v>52.898536229180003</v>
      </c>
      <c r="L5100">
        <v>15.48</v>
      </c>
      <c r="M5100">
        <v>4.6970000000000001</v>
      </c>
      <c r="N5100">
        <v>6.21</v>
      </c>
      <c r="O5100" t="s">
        <v>9341</v>
      </c>
      <c r="P5100">
        <v>5.8730000000000002</v>
      </c>
      <c r="Q5100">
        <v>5.9870000000000001</v>
      </c>
      <c r="R5100" t="s">
        <v>9341</v>
      </c>
      <c r="S5100">
        <v>5.9859999999999998</v>
      </c>
      <c r="T5100" t="s">
        <v>9341</v>
      </c>
      <c r="U5100" t="s">
        <v>9471</v>
      </c>
      <c r="V5100" t="str">
        <f>LEFT($U5100,2)</f>
        <v>B7</v>
      </c>
      <c r="W5100" s="3">
        <f>_xlfn.XLOOKUP(V5100,$AC$2:$AC$43,$AD$2:$AD$43,"none")</f>
        <v>-0.13</v>
      </c>
      <c r="X5100" s="3">
        <f>IF(ISNUMBER($W5100), 4600 * (1 / (0.92 * $W5100 + 1.7) + 1 / (0.92 * $W5100 + 0.62)),"none")</f>
        <v>12103.301413538873</v>
      </c>
      <c r="Y5100" s="8">
        <f>IF(ISNUMBER($X5100), _xlfn.XLOOKUP($X5100,Sheet3!$A$2:$A$392,Sheet3!$B$2:$B$392,"none", 1,1), $AF$2)</f>
        <v>0.53700000000000003</v>
      </c>
      <c r="Z5100" s="8">
        <f>IF(ISNUMBER($X5100), _xlfn.XLOOKUP($X5100,Sheet3!$A$2:$A$392,Sheet3!$C$2:$C$392,"none", 1,1), $AF$2)</f>
        <v>0.63400000000000001</v>
      </c>
      <c r="AA5100" s="8">
        <f>IF(ISNUMBER($X5100), _xlfn.XLOOKUP($X5100,Sheet3!$A$2:$A$392,Sheet3!$D$2:$D$392,"none", 1,1), $AF$2)</f>
        <v>1</v>
      </c>
    </row>
    <row r="5101" spans="1:27">
      <c r="A5101">
        <v>1057</v>
      </c>
      <c r="B5101" t="s">
        <v>1358</v>
      </c>
      <c r="C5101" t="s">
        <v>16</v>
      </c>
      <c r="D5101">
        <v>16</v>
      </c>
      <c r="E5101">
        <v>53</v>
      </c>
      <c r="F5101">
        <v>17.550068496000002</v>
      </c>
      <c r="G5101">
        <v>47</v>
      </c>
      <c r="H5101">
        <v>25</v>
      </c>
      <c r="I5101">
        <v>0.16361165999999999</v>
      </c>
      <c r="J5101">
        <f>(D5101+E5101/60+F5101/3600)*15</f>
        <v>253.32312528539998</v>
      </c>
      <c r="K5101">
        <f>IF(G5101&lt;0, G5101-H5101/60-I5101/3600, G5101+H5101/60+I5101/3600)</f>
        <v>47.416712114349998</v>
      </c>
      <c r="L5101">
        <v>-42.088000000000001</v>
      </c>
      <c r="M5101">
        <v>101.11199999999999</v>
      </c>
      <c r="N5101">
        <v>4.51</v>
      </c>
      <c r="O5101" t="s">
        <v>9341</v>
      </c>
      <c r="P5101">
        <v>7.3</v>
      </c>
      <c r="Q5101">
        <v>5.9870000000000001</v>
      </c>
      <c r="R5101" t="s">
        <v>9341</v>
      </c>
      <c r="S5101">
        <v>5.5549999999999997</v>
      </c>
      <c r="T5101" t="s">
        <v>9341</v>
      </c>
      <c r="U5101" t="s">
        <v>9371</v>
      </c>
      <c r="V5101" t="str">
        <f>LEFT($U5101,2)</f>
        <v>K2</v>
      </c>
      <c r="W5101" s="3">
        <f>_xlfn.XLOOKUP(V5101,$AC$2:$AC$43,$AD$2:$AD$43,"none")</f>
        <v>0.92</v>
      </c>
      <c r="X5101" s="3">
        <f>IF(ISNUMBER($W5101), 4600 * (1 / (0.92 * $W5101 + 1.7) + 1 / (0.92 * $W5101 + 0.62)),"none")</f>
        <v>4943.4058698702656</v>
      </c>
      <c r="Y5101" s="8">
        <f>IF(ISNUMBER($X5101), _xlfn.XLOOKUP($X5101,Sheet3!$A$2:$A$392,Sheet3!$B$2:$B$392,"none", 1,1), $AF$2)</f>
        <v>1</v>
      </c>
      <c r="Z5101" s="8">
        <f>IF(ISNUMBER($X5101), _xlfn.XLOOKUP($X5101,Sheet3!$A$2:$A$392,Sheet3!$C$2:$C$392,"none", 1,1), $AF$2)</f>
        <v>0.79920000000000002</v>
      </c>
      <c r="AA5101" s="8">
        <f>IF(ISNUMBER($X5101), _xlfn.XLOOKUP($X5101,Sheet3!$A$2:$A$392,Sheet3!$D$2:$D$392,"none", 1,1), $AF$2)</f>
        <v>0.60450000000000004</v>
      </c>
    </row>
    <row r="5102" spans="1:27">
      <c r="A5102">
        <v>3041</v>
      </c>
      <c r="B5102" t="s">
        <v>3344</v>
      </c>
      <c r="C5102" t="s">
        <v>12</v>
      </c>
      <c r="D5102">
        <v>8</v>
      </c>
      <c r="E5102">
        <v>25</v>
      </c>
      <c r="F5102">
        <v>19.0017429</v>
      </c>
      <c r="G5102">
        <v>-21</v>
      </c>
      <c r="H5102">
        <v>2</v>
      </c>
      <c r="I5102">
        <v>45.442568219999998</v>
      </c>
      <c r="J5102">
        <f>(D5102+E5102/60+F5102/3600)*15</f>
        <v>126.32917392875</v>
      </c>
      <c r="K5102">
        <f>IF(G5102&lt;0, G5102-H5102/60-I5102/3600, G5102+H5102/60+I5102/3600)</f>
        <v>-21.04595626895</v>
      </c>
      <c r="L5102">
        <v>-34.112000000000002</v>
      </c>
      <c r="M5102">
        <v>61.381999999999998</v>
      </c>
      <c r="N5102">
        <v>29</v>
      </c>
      <c r="O5102" t="s">
        <v>9341</v>
      </c>
      <c r="P5102">
        <v>6.3890000000000002</v>
      </c>
      <c r="Q5102">
        <v>5.9870000000000001</v>
      </c>
      <c r="R5102" t="s">
        <v>9341</v>
      </c>
      <c r="S5102">
        <v>5.9059999999999997</v>
      </c>
      <c r="T5102" t="s">
        <v>9341</v>
      </c>
      <c r="U5102" t="s">
        <v>9595</v>
      </c>
      <c r="V5102" t="str">
        <f>LEFT($U5102,2)</f>
        <v>F2</v>
      </c>
      <c r="W5102" s="3">
        <f>_xlfn.XLOOKUP(V5102,$AC$2:$AC$43,$AD$2:$AD$43,"none")</f>
        <v>0.35</v>
      </c>
      <c r="X5102" s="3">
        <f>IF(ISNUMBER($W5102), 4600 * (1 / (0.92 * $W5102 + 1.7) + 1 / (0.92 * $W5102 + 0.62)),"none")</f>
        <v>7158.2024482287206</v>
      </c>
      <c r="Y5102" s="8">
        <f>IF(ISNUMBER($X5102), _xlfn.XLOOKUP($X5102,Sheet3!$A$2:$A$392,Sheet3!$B$2:$B$392,"none", 1,1), $AF$2)</f>
        <v>0.89859999999999995</v>
      </c>
      <c r="Z5102" s="8">
        <f>IF(ISNUMBER($X5102), _xlfn.XLOOKUP($X5102,Sheet3!$A$2:$A$392,Sheet3!$C$2:$C$392,"none", 1,1), $AF$2)</f>
        <v>0.89249999999999996</v>
      </c>
      <c r="AA5102" s="8">
        <f>IF(ISNUMBER($X5102), _xlfn.XLOOKUP($X5102,Sheet3!$A$2:$A$392,Sheet3!$D$2:$D$392,"none", 1,1), $AF$2)</f>
        <v>1</v>
      </c>
    </row>
    <row r="5103" spans="1:27">
      <c r="A5103">
        <v>3326</v>
      </c>
      <c r="B5103" t="s">
        <v>3629</v>
      </c>
      <c r="C5103" t="s">
        <v>297</v>
      </c>
      <c r="D5103">
        <v>22</v>
      </c>
      <c r="E5103">
        <v>51</v>
      </c>
      <c r="F5103">
        <v>20.9384678256</v>
      </c>
      <c r="G5103">
        <v>-29</v>
      </c>
      <c r="H5103">
        <v>32</v>
      </c>
      <c r="I5103">
        <v>10.703677092</v>
      </c>
      <c r="J5103">
        <f>(D5103+E5103/60+F5103/3600)*15</f>
        <v>342.83724361594005</v>
      </c>
      <c r="K5103">
        <f>IF(G5103&lt;0, G5103-H5103/60-I5103/3600, G5103+H5103/60+I5103/3600)</f>
        <v>-29.536306576970002</v>
      </c>
      <c r="L5103">
        <v>-8.6679999999999993</v>
      </c>
      <c r="M5103">
        <v>-13.382999999999999</v>
      </c>
      <c r="N5103">
        <v>10.52</v>
      </c>
      <c r="O5103" t="s">
        <v>9341</v>
      </c>
      <c r="P5103">
        <v>6.9</v>
      </c>
      <c r="Q5103">
        <v>5.9870000000000001</v>
      </c>
      <c r="R5103" t="s">
        <v>9341</v>
      </c>
      <c r="S5103">
        <v>5.76</v>
      </c>
      <c r="T5103" t="s">
        <v>9341</v>
      </c>
      <c r="U5103" t="s">
        <v>9895</v>
      </c>
      <c r="V5103" t="str">
        <f>LEFT($U5103,2)</f>
        <v>G8</v>
      </c>
      <c r="W5103" s="3">
        <f>_xlfn.XLOOKUP(V5103,$AC$2:$AC$43,$AD$2:$AD$43,"none")</f>
        <v>0.74</v>
      </c>
      <c r="X5103" s="3">
        <f>IF(ISNUMBER($W5103), 4600 * (1 / (0.92 * $W5103 + 1.7) + 1 / (0.92 * $W5103 + 0.62)),"none")</f>
        <v>5468.4090187676065</v>
      </c>
      <c r="Y5103" s="8">
        <f>IF(ISNUMBER($X5103), _xlfn.XLOOKUP($X5103,Sheet3!$A$2:$A$392,Sheet3!$B$2:$B$392,"none", 1,1), $AF$2)</f>
        <v>1</v>
      </c>
      <c r="Z5103" s="8">
        <f>IF(ISNUMBER($X5103), _xlfn.XLOOKUP($X5103,Sheet3!$A$2:$A$392,Sheet3!$C$2:$C$392,"none", 1,1), $AF$2)</f>
        <v>0.85409999999999997</v>
      </c>
      <c r="AA5103" s="8">
        <f>IF(ISNUMBER($X5103), _xlfn.XLOOKUP($X5103,Sheet3!$A$2:$A$392,Sheet3!$D$2:$D$392,"none", 1,1), $AF$2)</f>
        <v>0.72770000000000001</v>
      </c>
    </row>
    <row r="5104" spans="1:27">
      <c r="A5104">
        <v>4777</v>
      </c>
      <c r="B5104" t="s">
        <v>5080</v>
      </c>
      <c r="C5104" t="s">
        <v>305</v>
      </c>
      <c r="D5104">
        <v>12</v>
      </c>
      <c r="E5104">
        <v>10</v>
      </c>
      <c r="F5104">
        <v>46.095157111200002</v>
      </c>
      <c r="G5104">
        <v>27</v>
      </c>
      <c r="H5104">
        <v>16</v>
      </c>
      <c r="I5104">
        <v>53.421950207999998</v>
      </c>
      <c r="J5104">
        <f>(D5104+E5104/60+F5104/3600)*15</f>
        <v>182.69206315463001</v>
      </c>
      <c r="K5104">
        <f>IF(G5104&lt;0, G5104-H5104/60-I5104/3600, G5104+H5104/60+I5104/3600)</f>
        <v>27.281506097279998</v>
      </c>
      <c r="L5104">
        <v>-11.762</v>
      </c>
      <c r="M5104">
        <v>-9.2910000000000004</v>
      </c>
      <c r="N5104">
        <v>11.58</v>
      </c>
      <c r="O5104" t="s">
        <v>9341</v>
      </c>
      <c r="P5104">
        <v>6.11</v>
      </c>
      <c r="Q5104">
        <v>5.9870000000000001</v>
      </c>
      <c r="R5104" t="s">
        <v>9341</v>
      </c>
      <c r="S5104">
        <v>5.9770000000000003</v>
      </c>
      <c r="T5104" t="s">
        <v>9341</v>
      </c>
      <c r="U5104" t="s">
        <v>9624</v>
      </c>
      <c r="V5104" t="str">
        <f>LEFT($U5104,2)</f>
        <v>A4</v>
      </c>
      <c r="W5104" s="3">
        <f>_xlfn.XLOOKUP(V5104,$AC$2:$AC$43,$AD$2:$AD$43,"none")</f>
        <v>0.12</v>
      </c>
      <c r="X5104" s="3">
        <f>IF(ISNUMBER($W5104), 4600 * (1 / (0.92 * $W5104 + 1.7) + 1 / (0.92 * $W5104 + 0.62)),"none")</f>
        <v>8838.7938932849465</v>
      </c>
      <c r="Y5104" s="8">
        <f>IF(ISNUMBER($X5104), _xlfn.XLOOKUP($X5104,Sheet3!$A$2:$A$392,Sheet3!$B$2:$B$392,"none", 1,1), $AF$2)</f>
        <v>0.70040000000000002</v>
      </c>
      <c r="Z5104" s="8">
        <f>IF(ISNUMBER($X5104), _xlfn.XLOOKUP($X5104,Sheet3!$A$2:$A$392,Sheet3!$C$2:$C$392,"none", 1,1), $AF$2)</f>
        <v>0.75790000000000002</v>
      </c>
      <c r="AA5104" s="8">
        <f>IF(ISNUMBER($X5104), _xlfn.XLOOKUP($X5104,Sheet3!$A$2:$A$392,Sheet3!$D$2:$D$392,"none", 1,1), $AF$2)</f>
        <v>1</v>
      </c>
    </row>
    <row r="5105" spans="1:27">
      <c r="A5105">
        <v>7588</v>
      </c>
      <c r="B5105" t="s">
        <v>7891</v>
      </c>
      <c r="C5105" t="s">
        <v>12</v>
      </c>
      <c r="D5105">
        <v>2</v>
      </c>
      <c r="E5105">
        <v>22</v>
      </c>
      <c r="F5105">
        <v>52.309295568000003</v>
      </c>
      <c r="G5105">
        <v>-73</v>
      </c>
      <c r="H5105">
        <v>38</v>
      </c>
      <c r="I5105">
        <v>44.852762652000003</v>
      </c>
      <c r="J5105">
        <f>(D5105+E5105/60+F5105/3600)*15</f>
        <v>35.717955398200004</v>
      </c>
      <c r="K5105">
        <f>IF(G5105&lt;0, G5105-H5105/60-I5105/3600, G5105+H5105/60+I5105/3600)</f>
        <v>-73.645792434070003</v>
      </c>
      <c r="L5105">
        <v>-79.629000000000005</v>
      </c>
      <c r="M5105">
        <v>11.798</v>
      </c>
      <c r="N5105">
        <v>9.2100000000000009</v>
      </c>
      <c r="O5105" t="s">
        <v>9341</v>
      </c>
      <c r="P5105">
        <v>7.0839999999999996</v>
      </c>
      <c r="Q5105">
        <v>5.9870000000000001</v>
      </c>
      <c r="R5105" t="s">
        <v>9341</v>
      </c>
      <c r="S5105">
        <v>5.7</v>
      </c>
      <c r="T5105" t="s">
        <v>9341</v>
      </c>
      <c r="U5105" t="s">
        <v>9500</v>
      </c>
      <c r="V5105" t="str">
        <f>LEFT($U5105,2)</f>
        <v>K1</v>
      </c>
      <c r="W5105" s="3">
        <f>_xlfn.XLOOKUP(V5105,$AC$2:$AC$43,$AD$2:$AD$43,"none")</f>
        <v>0.86</v>
      </c>
      <c r="X5105" s="3">
        <f>IF(ISNUMBER($W5105), 4600 * (1 / (0.92 * $W5105 + 1.7) + 1 / (0.92 * $W5105 + 0.62)),"none")</f>
        <v>5106.1368670782376</v>
      </c>
      <c r="Y5105" s="8">
        <f>IF(ISNUMBER($X5105), _xlfn.XLOOKUP($X5105,Sheet3!$A$2:$A$392,Sheet3!$B$2:$B$392,"none", 1,1), $AF$2)</f>
        <v>1</v>
      </c>
      <c r="Z5105" s="8">
        <f>IF(ISNUMBER($X5105), _xlfn.XLOOKUP($X5105,Sheet3!$A$2:$A$392,Sheet3!$C$2:$C$392,"none", 1,1), $AF$2)</f>
        <v>0.82210000000000005</v>
      </c>
      <c r="AA5105" s="8">
        <f>IF(ISNUMBER($X5105), _xlfn.XLOOKUP($X5105,Sheet3!$A$2:$A$392,Sheet3!$D$2:$D$392,"none", 1,1), $AF$2)</f>
        <v>0.65410000000000001</v>
      </c>
    </row>
    <row r="5106" spans="1:27">
      <c r="A5106">
        <v>717</v>
      </c>
      <c r="B5106" t="s">
        <v>1017</v>
      </c>
      <c r="C5106" t="s">
        <v>12</v>
      </c>
      <c r="D5106">
        <v>20</v>
      </c>
      <c r="E5106">
        <v>54</v>
      </c>
      <c r="F5106">
        <v>44.351254987200001</v>
      </c>
      <c r="G5106">
        <v>75</v>
      </c>
      <c r="H5106">
        <v>55</v>
      </c>
      <c r="I5106">
        <v>32.061148500000002</v>
      </c>
      <c r="J5106">
        <f>(D5106+E5106/60+F5106/3600)*15</f>
        <v>313.68479689577998</v>
      </c>
      <c r="K5106">
        <f>IF(G5106&lt;0, G5106-H5106/60-I5106/3600, G5106+H5106/60+I5106/3600)</f>
        <v>75.925572541250006</v>
      </c>
      <c r="L5106">
        <v>31.541</v>
      </c>
      <c r="M5106">
        <v>43.396000000000001</v>
      </c>
      <c r="N5106">
        <v>8.44</v>
      </c>
      <c r="O5106" t="s">
        <v>9341</v>
      </c>
      <c r="P5106">
        <v>6.9390000000000001</v>
      </c>
      <c r="Q5106">
        <v>5.9880000000000004</v>
      </c>
      <c r="R5106" t="s">
        <v>9341</v>
      </c>
      <c r="S5106">
        <v>5.7439999999999998</v>
      </c>
      <c r="T5106" t="s">
        <v>9341</v>
      </c>
      <c r="U5106" t="s">
        <v>9342</v>
      </c>
      <c r="V5106" t="str">
        <f>LEFT($U5106,2)</f>
        <v>G5</v>
      </c>
      <c r="W5106" s="3">
        <f>_xlfn.XLOOKUP(V5106,$AC$2:$AC$43,$AD$2:$AD$43,"none")</f>
        <v>0.68</v>
      </c>
      <c r="X5106" s="3">
        <f>IF(ISNUMBER($W5106), 4600 * (1 / (0.92 * $W5106 + 1.7) + 1 / (0.92 * $W5106 + 0.62)),"none")</f>
        <v>5670.9835338658331</v>
      </c>
      <c r="Y5106" s="8">
        <f>IF(ISNUMBER($X5106), _xlfn.XLOOKUP($X5106,Sheet3!$A$2:$A$392,Sheet3!$B$2:$B$392,"none", 1,1), $AF$2)</f>
        <v>1</v>
      </c>
      <c r="Z5106" s="8">
        <f>IF(ISNUMBER($X5106), _xlfn.XLOOKUP($X5106,Sheet3!$A$2:$A$392,Sheet3!$C$2:$C$392,"none", 1,1), $AF$2)</f>
        <v>0.874</v>
      </c>
      <c r="AA5106" s="8">
        <f>IF(ISNUMBER($X5106), _xlfn.XLOOKUP($X5106,Sheet3!$A$2:$A$392,Sheet3!$D$2:$D$392,"none", 1,1), $AF$2)</f>
        <v>0.77600000000000002</v>
      </c>
    </row>
    <row r="5107" spans="1:27">
      <c r="A5107">
        <v>1497</v>
      </c>
      <c r="B5107" t="s">
        <v>1798</v>
      </c>
      <c r="C5107" t="s">
        <v>12</v>
      </c>
      <c r="D5107">
        <v>3</v>
      </c>
      <c r="E5107">
        <v>29</v>
      </c>
      <c r="F5107">
        <v>39.137396577600001</v>
      </c>
      <c r="G5107">
        <v>-6</v>
      </c>
      <c r="H5107">
        <v>48</v>
      </c>
      <c r="I5107">
        <v>16.037171784000002</v>
      </c>
      <c r="J5107">
        <f>(D5107+E5107/60+F5107/3600)*15</f>
        <v>52.413072485740003</v>
      </c>
      <c r="K5107">
        <f>IF(G5107&lt;0, G5107-H5107/60-I5107/3600, G5107+H5107/60+I5107/3600)</f>
        <v>-6.8044547699399995</v>
      </c>
      <c r="L5107">
        <v>-85.606999999999999</v>
      </c>
      <c r="M5107">
        <v>-88.852000000000004</v>
      </c>
      <c r="N5107">
        <v>8.69</v>
      </c>
      <c r="O5107" t="s">
        <v>9341</v>
      </c>
      <c r="P5107">
        <v>7.0049999999999999</v>
      </c>
      <c r="Q5107">
        <v>5.9880000000000004</v>
      </c>
      <c r="R5107" t="s">
        <v>9341</v>
      </c>
      <c r="S5107">
        <v>5.7290000000000001</v>
      </c>
      <c r="T5107" t="s">
        <v>9341</v>
      </c>
      <c r="U5107" t="s">
        <v>9403</v>
      </c>
      <c r="V5107" t="str">
        <f>LEFT($U5107,2)</f>
        <v>K0</v>
      </c>
      <c r="W5107" s="3">
        <f>_xlfn.XLOOKUP(V5107,$AC$2:$AC$43,$AD$2:$AD$43,"none")</f>
        <v>0.81</v>
      </c>
      <c r="X5107" s="3">
        <f>IF(ISNUMBER($W5107), 4600 * (1 / (0.92 * $W5107 + 1.7) + 1 / (0.92 * $W5107 + 0.62)),"none")</f>
        <v>5250.7063834266155</v>
      </c>
      <c r="Y5107" s="8">
        <f>IF(ISNUMBER($X5107), _xlfn.XLOOKUP($X5107,Sheet3!$A$2:$A$392,Sheet3!$B$2:$B$392,"none", 1,1), $AF$2)</f>
        <v>1</v>
      </c>
      <c r="Z5107" s="8">
        <f>IF(ISNUMBER($X5107), _xlfn.XLOOKUP($X5107,Sheet3!$A$2:$A$392,Sheet3!$C$2:$C$392,"none", 1,1), $AF$2)</f>
        <v>0.83299999999999996</v>
      </c>
      <c r="AA5107" s="8">
        <f>IF(ISNUMBER($X5107), _xlfn.XLOOKUP($X5107,Sheet3!$A$2:$A$392,Sheet3!$D$2:$D$392,"none", 1,1), $AF$2)</f>
        <v>0.67869999999999997</v>
      </c>
    </row>
    <row r="5108" spans="1:27">
      <c r="A5108">
        <v>3923</v>
      </c>
      <c r="B5108" t="s">
        <v>4226</v>
      </c>
      <c r="C5108" t="s">
        <v>16</v>
      </c>
      <c r="D5108">
        <v>2</v>
      </c>
      <c r="E5108">
        <v>32</v>
      </c>
      <c r="F5108">
        <v>54.141903273600001</v>
      </c>
      <c r="G5108">
        <v>15</v>
      </c>
      <c r="H5108">
        <v>2</v>
      </c>
      <c r="I5108">
        <v>4.3280747880000003</v>
      </c>
      <c r="J5108">
        <f>(D5108+E5108/60+F5108/3600)*15</f>
        <v>38.225591263639998</v>
      </c>
      <c r="K5108">
        <f>IF(G5108&lt;0, G5108-H5108/60-I5108/3600, G5108+H5108/60+I5108/3600)</f>
        <v>15.034535576330001</v>
      </c>
      <c r="L5108">
        <v>-20.533999999999999</v>
      </c>
      <c r="M5108">
        <v>49.072000000000003</v>
      </c>
      <c r="N5108">
        <v>34.15</v>
      </c>
      <c r="O5108" t="s">
        <v>9341</v>
      </c>
      <c r="P5108">
        <v>6.5410000000000004</v>
      </c>
      <c r="Q5108">
        <v>5.9880000000000004</v>
      </c>
      <c r="R5108" t="s">
        <v>9341</v>
      </c>
      <c r="S5108">
        <v>5.8680000000000003</v>
      </c>
      <c r="T5108" t="s">
        <v>9341</v>
      </c>
      <c r="U5108" t="s">
        <v>9514</v>
      </c>
      <c r="V5108" t="str">
        <f>LEFT($U5108,2)</f>
        <v>F8</v>
      </c>
      <c r="W5108" s="3">
        <f>_xlfn.XLOOKUP(V5108,$AC$2:$AC$43,$AD$2:$AD$43,"none")</f>
        <v>0.53</v>
      </c>
      <c r="X5108" s="3">
        <f>IF(ISNUMBER($W5108), 4600 * (1 / (0.92 * $W5108 + 1.7) + 1 / (0.92 * $W5108 + 0.62)),"none")</f>
        <v>6255.8848880729693</v>
      </c>
      <c r="Y5108" s="8">
        <f>IF(ISNUMBER($X5108), _xlfn.XLOOKUP($X5108,Sheet3!$A$2:$A$392,Sheet3!$B$2:$B$392,"none", 1,1), $AF$2)</f>
        <v>1</v>
      </c>
      <c r="Z5108" s="8">
        <f>IF(ISNUMBER($X5108), _xlfn.XLOOKUP($X5108,Sheet3!$A$2:$A$392,Sheet3!$C$2:$C$392,"none", 1,1), $AF$2)</f>
        <v>0.92759999999999998</v>
      </c>
      <c r="AA5108" s="8">
        <f>IF(ISNUMBER($X5108), _xlfn.XLOOKUP($X5108,Sheet3!$A$2:$A$392,Sheet3!$D$2:$D$392,"none", 1,1), $AF$2)</f>
        <v>0.91679999999999995</v>
      </c>
    </row>
    <row r="5109" spans="1:27">
      <c r="A5109">
        <v>7006</v>
      </c>
      <c r="B5109" t="s">
        <v>7309</v>
      </c>
      <c r="C5109" t="s">
        <v>297</v>
      </c>
      <c r="D5109">
        <v>2</v>
      </c>
      <c r="E5109">
        <v>42</v>
      </c>
      <c r="F5109">
        <v>6.6072699192000002</v>
      </c>
      <c r="G5109">
        <v>-38</v>
      </c>
      <c r="H5109">
        <v>23</v>
      </c>
      <c r="I5109">
        <v>1.2732158039999999</v>
      </c>
      <c r="J5109">
        <f>(D5109+E5109/60+F5109/3600)*15</f>
        <v>40.527530291330002</v>
      </c>
      <c r="K5109">
        <f>IF(G5109&lt;0, G5109-H5109/60-I5109/3600, G5109+H5109/60+I5109/3600)</f>
        <v>-38.383687004389998</v>
      </c>
      <c r="L5109">
        <v>20.997</v>
      </c>
      <c r="M5109">
        <v>12.987</v>
      </c>
      <c r="N5109">
        <v>7.88</v>
      </c>
      <c r="O5109" t="s">
        <v>9341</v>
      </c>
      <c r="P5109">
        <v>6.9089999999999998</v>
      </c>
      <c r="Q5109">
        <v>5.9880000000000004</v>
      </c>
      <c r="R5109" t="s">
        <v>9341</v>
      </c>
      <c r="S5109">
        <v>5.7750000000000004</v>
      </c>
      <c r="T5109" t="s">
        <v>9341</v>
      </c>
      <c r="U5109" t="s">
        <v>9379</v>
      </c>
      <c r="V5109" t="str">
        <f>LEFT($U5109,2)</f>
        <v>G8</v>
      </c>
      <c r="W5109" s="3">
        <f>_xlfn.XLOOKUP(V5109,$AC$2:$AC$43,$AD$2:$AD$43,"none")</f>
        <v>0.74</v>
      </c>
      <c r="X5109" s="3">
        <f>IF(ISNUMBER($W5109), 4600 * (1 / (0.92 * $W5109 + 1.7) + 1 / (0.92 * $W5109 + 0.62)),"none")</f>
        <v>5468.4090187676065</v>
      </c>
      <c r="Y5109" s="8">
        <f>IF(ISNUMBER($X5109), _xlfn.XLOOKUP($X5109,Sheet3!$A$2:$A$392,Sheet3!$B$2:$B$392,"none", 1,1), $AF$2)</f>
        <v>1</v>
      </c>
      <c r="Z5109" s="8">
        <f>IF(ISNUMBER($X5109), _xlfn.XLOOKUP($X5109,Sheet3!$A$2:$A$392,Sheet3!$C$2:$C$392,"none", 1,1), $AF$2)</f>
        <v>0.85409999999999997</v>
      </c>
      <c r="AA5109" s="8">
        <f>IF(ISNUMBER($X5109), _xlfn.XLOOKUP($X5109,Sheet3!$A$2:$A$392,Sheet3!$D$2:$D$392,"none", 1,1), $AF$2)</f>
        <v>0.72770000000000001</v>
      </c>
    </row>
    <row r="5110" spans="1:27">
      <c r="A5110">
        <v>7366</v>
      </c>
      <c r="B5110" t="s">
        <v>7669</v>
      </c>
      <c r="C5110" t="s">
        <v>297</v>
      </c>
      <c r="D5110">
        <v>9</v>
      </c>
      <c r="E5110">
        <v>24</v>
      </c>
      <c r="F5110">
        <v>5.4952456679999999</v>
      </c>
      <c r="G5110">
        <v>-61</v>
      </c>
      <c r="H5110">
        <v>38</v>
      </c>
      <c r="I5110">
        <v>56.05676484</v>
      </c>
      <c r="J5110">
        <f>(D5110+E5110/60+F5110/3600)*15</f>
        <v>141.02289685695001</v>
      </c>
      <c r="K5110">
        <f>IF(G5110&lt;0, G5110-H5110/60-I5110/3600, G5110+H5110/60+I5110/3600)</f>
        <v>-61.648904656900001</v>
      </c>
      <c r="L5110">
        <v>-0.36399999999999999</v>
      </c>
      <c r="M5110">
        <v>-48.268999999999998</v>
      </c>
      <c r="N5110">
        <v>8.99</v>
      </c>
      <c r="O5110" t="s">
        <v>9341</v>
      </c>
      <c r="P5110">
        <v>7.0570000000000004</v>
      </c>
      <c r="Q5110">
        <v>5.9880000000000004</v>
      </c>
      <c r="R5110" t="s">
        <v>9341</v>
      </c>
      <c r="S5110">
        <v>5.7089999999999996</v>
      </c>
      <c r="T5110" t="s">
        <v>9341</v>
      </c>
      <c r="U5110" t="s">
        <v>9403</v>
      </c>
      <c r="V5110" t="str">
        <f>LEFT($U5110,2)</f>
        <v>K0</v>
      </c>
      <c r="W5110" s="3">
        <f>_xlfn.XLOOKUP(V5110,$AC$2:$AC$43,$AD$2:$AD$43,"none")</f>
        <v>0.81</v>
      </c>
      <c r="X5110" s="3">
        <f>IF(ISNUMBER($W5110), 4600 * (1 / (0.92 * $W5110 + 1.7) + 1 / (0.92 * $W5110 + 0.62)),"none")</f>
        <v>5250.7063834266155</v>
      </c>
      <c r="Y5110" s="8">
        <f>IF(ISNUMBER($X5110), _xlfn.XLOOKUP($X5110,Sheet3!$A$2:$A$392,Sheet3!$B$2:$B$392,"none", 1,1), $AF$2)</f>
        <v>1</v>
      </c>
      <c r="Z5110" s="8">
        <f>IF(ISNUMBER($X5110), _xlfn.XLOOKUP($X5110,Sheet3!$A$2:$A$392,Sheet3!$C$2:$C$392,"none", 1,1), $AF$2)</f>
        <v>0.83299999999999996</v>
      </c>
      <c r="AA5110" s="8">
        <f>IF(ISNUMBER($X5110), _xlfn.XLOOKUP($X5110,Sheet3!$A$2:$A$392,Sheet3!$D$2:$D$392,"none", 1,1), $AF$2)</f>
        <v>0.67869999999999997</v>
      </c>
    </row>
    <row r="5111" spans="1:27">
      <c r="A5111">
        <v>29</v>
      </c>
      <c r="B5111" t="s">
        <v>327</v>
      </c>
      <c r="C5111" t="s">
        <v>297</v>
      </c>
      <c r="D5111">
        <v>23</v>
      </c>
      <c r="E5111">
        <v>55</v>
      </c>
      <c r="F5111">
        <v>33.475473715200003</v>
      </c>
      <c r="G5111">
        <v>47</v>
      </c>
      <c r="H5111">
        <v>21</v>
      </c>
      <c r="I5111">
        <v>20.893767696000001</v>
      </c>
      <c r="J5111">
        <f>(D5111+E5111/60+F5111/3600)*15</f>
        <v>358.88948114048003</v>
      </c>
      <c r="K5111">
        <f>IF(G5111&lt;0, G5111-H5111/60-I5111/3600, G5111+H5111/60+I5111/3600)</f>
        <v>47.355803824360002</v>
      </c>
      <c r="L5111">
        <v>-11.026999999999999</v>
      </c>
      <c r="M5111">
        <v>-7.2720000000000002</v>
      </c>
      <c r="N5111">
        <v>1.91</v>
      </c>
      <c r="O5111" t="s">
        <v>9341</v>
      </c>
      <c r="P5111">
        <v>7.1609999999999996</v>
      </c>
      <c r="Q5111">
        <v>5.9889999999999999</v>
      </c>
      <c r="R5111" t="s">
        <v>9341</v>
      </c>
      <c r="S5111">
        <v>5.694</v>
      </c>
      <c r="T5111" t="s">
        <v>9341</v>
      </c>
      <c r="U5111" t="s">
        <v>9367</v>
      </c>
      <c r="V5111" t="str">
        <f>LEFT($U5111,2)</f>
        <v>G8</v>
      </c>
      <c r="W5111" s="3">
        <f>_xlfn.XLOOKUP(V5111,$AC$2:$AC$43,$AD$2:$AD$43,"none")</f>
        <v>0.74</v>
      </c>
      <c r="X5111" s="3">
        <f>IF(ISNUMBER($W5111), 4600 * (1 / (0.92 * $W5111 + 1.7) + 1 / (0.92 * $W5111 + 0.62)),"none")</f>
        <v>5468.4090187676065</v>
      </c>
      <c r="Y5111" s="8">
        <f>IF(ISNUMBER($X5111), _xlfn.XLOOKUP($X5111,Sheet3!$A$2:$A$392,Sheet3!$B$2:$B$392,"none", 1,1), $AF$2)</f>
        <v>1</v>
      </c>
      <c r="Z5111" s="8">
        <f>IF(ISNUMBER($X5111), _xlfn.XLOOKUP($X5111,Sheet3!$A$2:$A$392,Sheet3!$C$2:$C$392,"none", 1,1), $AF$2)</f>
        <v>0.85409999999999997</v>
      </c>
      <c r="AA5111" s="8">
        <f>IF(ISNUMBER($X5111), _xlfn.XLOOKUP($X5111,Sheet3!$A$2:$A$392,Sheet3!$D$2:$D$392,"none", 1,1), $AF$2)</f>
        <v>0.72770000000000001</v>
      </c>
    </row>
    <row r="5112" spans="1:27">
      <c r="A5112">
        <v>3079</v>
      </c>
      <c r="B5112" t="s">
        <v>3382</v>
      </c>
      <c r="C5112" t="s">
        <v>297</v>
      </c>
      <c r="D5112">
        <v>8</v>
      </c>
      <c r="E5112">
        <v>28</v>
      </c>
      <c r="F5112">
        <v>51.002608295999998</v>
      </c>
      <c r="G5112">
        <v>-9</v>
      </c>
      <c r="H5112">
        <v>44</v>
      </c>
      <c r="I5112">
        <v>54.912433452000002</v>
      </c>
      <c r="J5112">
        <f>(D5112+E5112/60+F5112/3600)*15</f>
        <v>127.21251086790002</v>
      </c>
      <c r="K5112">
        <f>IF(G5112&lt;0, G5112-H5112/60-I5112/3600, G5112+H5112/60+I5112/3600)</f>
        <v>-9.7485867870699998</v>
      </c>
      <c r="L5112">
        <v>-5.4939999999999998</v>
      </c>
      <c r="M5112">
        <v>5.6449999999999996</v>
      </c>
      <c r="N5112">
        <v>2.5499999999999998</v>
      </c>
      <c r="O5112" t="s">
        <v>9341</v>
      </c>
      <c r="P5112">
        <v>6.4189999999999996</v>
      </c>
      <c r="Q5112">
        <v>5.9889999999999999</v>
      </c>
      <c r="R5112" t="s">
        <v>9341</v>
      </c>
      <c r="S5112">
        <v>5.899</v>
      </c>
      <c r="T5112" t="s">
        <v>9341</v>
      </c>
      <c r="U5112" t="s">
        <v>10025</v>
      </c>
      <c r="V5112" t="str">
        <f>LEFT($U5112,2)</f>
        <v>F3</v>
      </c>
      <c r="W5112" s="3" t="str">
        <f>_xlfn.XLOOKUP(V5112,$AC$2:$AC$43,$AD$2:$AD$43,"none")</f>
        <v>none</v>
      </c>
      <c r="X5112" s="3" t="str">
        <f>IF(ISNUMBER($W5112), 4600 * (1 / (0.92 * $W5112 + 1.7) + 1 / (0.92 * $W5112 + 0.62)),"none")</f>
        <v>none</v>
      </c>
      <c r="Y5112" s="8">
        <f>IF(ISNUMBER($X5112), _xlfn.XLOOKUP($X5112,Sheet3!$A$2:$A$392,Sheet3!$B$2:$B$392,"none", 1,1), $AF$2)</f>
        <v>0.8</v>
      </c>
      <c r="Z5112" s="8">
        <f>IF(ISNUMBER($X5112), _xlfn.XLOOKUP($X5112,Sheet3!$A$2:$A$392,Sheet3!$C$2:$C$392,"none", 1,1), $AF$2)</f>
        <v>0.8</v>
      </c>
      <c r="AA5112" s="8">
        <f>IF(ISNUMBER($X5112), _xlfn.XLOOKUP($X5112,Sheet3!$A$2:$A$392,Sheet3!$D$2:$D$392,"none", 1,1), $AF$2)</f>
        <v>0.8</v>
      </c>
    </row>
    <row r="5113" spans="1:27">
      <c r="A5113">
        <v>1071</v>
      </c>
      <c r="B5113" t="s">
        <v>1372</v>
      </c>
      <c r="C5113" t="s">
        <v>297</v>
      </c>
      <c r="D5113">
        <v>12</v>
      </c>
      <c r="E5113">
        <v>58</v>
      </c>
      <c r="F5113">
        <v>47.339674624799997</v>
      </c>
      <c r="G5113">
        <v>75</v>
      </c>
      <c r="H5113">
        <v>28</v>
      </c>
      <c r="I5113">
        <v>21.079377696000002</v>
      </c>
      <c r="J5113">
        <f>(D5113+E5113/60+F5113/3600)*15</f>
        <v>194.69724864427002</v>
      </c>
      <c r="K5113">
        <f>IF(G5113&lt;0, G5113-H5113/60-I5113/3600, G5113+H5113/60+I5113/3600)</f>
        <v>75.472522049359995</v>
      </c>
      <c r="L5113">
        <v>5.0570000000000004</v>
      </c>
      <c r="M5113">
        <v>1.28</v>
      </c>
      <c r="N5113">
        <v>6.61</v>
      </c>
      <c r="O5113" t="s">
        <v>9341</v>
      </c>
      <c r="P5113">
        <v>7.0270000000000001</v>
      </c>
      <c r="Q5113">
        <v>5.99</v>
      </c>
      <c r="R5113" t="s">
        <v>9341</v>
      </c>
      <c r="S5113">
        <v>5.7240000000000002</v>
      </c>
      <c r="T5113" t="s">
        <v>9341</v>
      </c>
      <c r="U5113" t="s">
        <v>9403</v>
      </c>
      <c r="V5113" t="str">
        <f>LEFT($U5113,2)</f>
        <v>K0</v>
      </c>
      <c r="W5113" s="3">
        <f>_xlfn.XLOOKUP(V5113,$AC$2:$AC$43,$AD$2:$AD$43,"none")</f>
        <v>0.81</v>
      </c>
      <c r="X5113" s="3">
        <f>IF(ISNUMBER($W5113), 4600 * (1 / (0.92 * $W5113 + 1.7) + 1 / (0.92 * $W5113 + 0.62)),"none")</f>
        <v>5250.7063834266155</v>
      </c>
      <c r="Y5113" s="8">
        <f>IF(ISNUMBER($X5113), _xlfn.XLOOKUP($X5113,Sheet3!$A$2:$A$392,Sheet3!$B$2:$B$392,"none", 1,1), $AF$2)</f>
        <v>1</v>
      </c>
      <c r="Z5113" s="8">
        <f>IF(ISNUMBER($X5113), _xlfn.XLOOKUP($X5113,Sheet3!$A$2:$A$392,Sheet3!$C$2:$C$392,"none", 1,1), $AF$2)</f>
        <v>0.83299999999999996</v>
      </c>
      <c r="AA5113" s="8">
        <f>IF(ISNUMBER($X5113), _xlfn.XLOOKUP($X5113,Sheet3!$A$2:$A$392,Sheet3!$D$2:$D$392,"none", 1,1), $AF$2)</f>
        <v>0.67869999999999997</v>
      </c>
    </row>
    <row r="5114" spans="1:27">
      <c r="A5114">
        <v>2936</v>
      </c>
      <c r="B5114" t="s">
        <v>3239</v>
      </c>
      <c r="C5114" t="s">
        <v>297</v>
      </c>
      <c r="D5114">
        <v>8</v>
      </c>
      <c r="E5114">
        <v>1</v>
      </c>
      <c r="F5114">
        <v>30.2883310488</v>
      </c>
      <c r="G5114">
        <v>16</v>
      </c>
      <c r="H5114">
        <v>27</v>
      </c>
      <c r="I5114">
        <v>19.119723155999999</v>
      </c>
      <c r="J5114">
        <f>(D5114+E5114/60+F5114/3600)*15</f>
        <v>120.37620137937002</v>
      </c>
      <c r="K5114">
        <f>IF(G5114&lt;0, G5114-H5114/60-I5114/3600, G5114+H5114/60+I5114/3600)</f>
        <v>16.455311034209998</v>
      </c>
      <c r="L5114">
        <v>3.99</v>
      </c>
      <c r="M5114">
        <v>-5.3380000000000001</v>
      </c>
      <c r="N5114">
        <v>6.59</v>
      </c>
      <c r="O5114">
        <v>5.95</v>
      </c>
      <c r="P5114">
        <v>5.97</v>
      </c>
      <c r="Q5114">
        <v>5.99</v>
      </c>
      <c r="R5114" t="s">
        <v>9341</v>
      </c>
      <c r="S5114">
        <v>5.9850000000000003</v>
      </c>
      <c r="T5114" t="s">
        <v>9341</v>
      </c>
      <c r="U5114" t="s">
        <v>9738</v>
      </c>
      <c r="V5114" t="str">
        <f>LEFT($U5114,2)</f>
        <v>B9</v>
      </c>
      <c r="W5114" s="3">
        <f>_xlfn.XLOOKUP(V5114,$AC$2:$AC$43,$AD$2:$AD$43,"none")</f>
        <v>-7.0000000000000007E-2</v>
      </c>
      <c r="X5114" s="3">
        <f>IF(ISNUMBER($W5114), 4600 * (1 / (0.92 * $W5114 + 1.7) + 1 / (0.92 * $W5114 + 0.62)),"none")</f>
        <v>11091.761228434079</v>
      </c>
      <c r="Y5114" s="8">
        <f>IF(ISNUMBER($X5114), _xlfn.XLOOKUP($X5114,Sheet3!$A$2:$A$392,Sheet3!$B$2:$B$392,"none", 1,1), $AF$2)</f>
        <v>0.57499999999999996</v>
      </c>
      <c r="Z5114" s="8">
        <f>IF(ISNUMBER($X5114), _xlfn.XLOOKUP($X5114,Sheet3!$A$2:$A$392,Sheet3!$C$2:$C$392,"none", 1,1), $AF$2)</f>
        <v>0.66420000000000001</v>
      </c>
      <c r="AA5114" s="8">
        <f>IF(ISNUMBER($X5114), _xlfn.XLOOKUP($X5114,Sheet3!$A$2:$A$392,Sheet3!$D$2:$D$392,"none", 1,1), $AF$2)</f>
        <v>1</v>
      </c>
    </row>
    <row r="5115" spans="1:27">
      <c r="A5115">
        <v>2971</v>
      </c>
      <c r="B5115" t="s">
        <v>3274</v>
      </c>
      <c r="C5115" t="s">
        <v>19</v>
      </c>
      <c r="D5115">
        <v>8</v>
      </c>
      <c r="E5115">
        <v>6</v>
      </c>
      <c r="F5115">
        <v>18.395534351999999</v>
      </c>
      <c r="G5115">
        <v>22</v>
      </c>
      <c r="H5115">
        <v>38</v>
      </c>
      <c r="I5115">
        <v>7.7555576400000001</v>
      </c>
      <c r="J5115">
        <f>(D5115+E5115/60+F5115/3600)*15</f>
        <v>121.57664805979999</v>
      </c>
      <c r="K5115">
        <f>IF(G5115&lt;0, G5115-H5115/60-I5115/3600, G5115+H5115/60+I5115/3600)</f>
        <v>22.6354876549</v>
      </c>
      <c r="L5115">
        <v>-5.8310000000000004</v>
      </c>
      <c r="M5115">
        <v>-9.4879999999999995</v>
      </c>
      <c r="N5115">
        <v>5.43</v>
      </c>
      <c r="O5115">
        <v>9.56</v>
      </c>
      <c r="P5115">
        <v>7.65</v>
      </c>
      <c r="Q5115">
        <v>5.99</v>
      </c>
      <c r="R5115" t="s">
        <v>9341</v>
      </c>
      <c r="S5115">
        <v>4.97</v>
      </c>
      <c r="T5115" t="s">
        <v>9341</v>
      </c>
      <c r="U5115" t="s">
        <v>9592</v>
      </c>
      <c r="V5115" t="str">
        <f>LEFT($U5115,2)</f>
        <v>M3</v>
      </c>
      <c r="W5115" s="3">
        <f>_xlfn.XLOOKUP(V5115,$AC$2:$AC$43,$AD$2:$AD$43,"none")</f>
        <v>1.5</v>
      </c>
      <c r="X5115" s="3">
        <f>IF(ISNUMBER($W5115), 4600 * (1 / (0.92 * $W5115 + 1.7) + 1 / (0.92 * $W5115 + 0.62)),"none")</f>
        <v>3793.5064935064934</v>
      </c>
      <c r="Y5115" s="8">
        <f>IF(ISNUMBER($X5115), _xlfn.XLOOKUP($X5115,Sheet3!$A$2:$A$392,Sheet3!$B$2:$B$392,"none", 1,1), $AF$2)</f>
        <v>1</v>
      </c>
      <c r="Z5115" s="8">
        <f>IF(ISNUMBER($X5115), _xlfn.XLOOKUP($X5115,Sheet3!$A$2:$A$392,Sheet3!$C$2:$C$392,"none", 1,1), $AF$2)</f>
        <v>0.63180000000000003</v>
      </c>
      <c r="AA5115" s="8">
        <f>IF(ISNUMBER($X5115), _xlfn.XLOOKUP($X5115,Sheet3!$A$2:$A$392,Sheet3!$D$2:$D$392,"none", 1,1), $AF$2)</f>
        <v>0.31119999999999998</v>
      </c>
    </row>
    <row r="5116" spans="1:27">
      <c r="A5116">
        <v>3748</v>
      </c>
      <c r="B5116" t="s">
        <v>4051</v>
      </c>
      <c r="C5116" t="s">
        <v>12</v>
      </c>
      <c r="D5116">
        <v>2</v>
      </c>
      <c r="E5116">
        <v>30</v>
      </c>
      <c r="F5116">
        <v>45.203245087200003</v>
      </c>
      <c r="G5116">
        <v>0</v>
      </c>
      <c r="H5116">
        <v>15</v>
      </c>
      <c r="I5116">
        <v>20.706778079999999</v>
      </c>
      <c r="J5116">
        <f>(D5116+E5116/60+F5116/3600)*15</f>
        <v>37.688346854529996</v>
      </c>
      <c r="K5116">
        <f>IF(G5116&lt;0, G5116-H5116/60-I5116/3600, G5116+H5116/60+I5116/3600)</f>
        <v>0.2557518828</v>
      </c>
      <c r="L5116">
        <v>-51.226999999999997</v>
      </c>
      <c r="M5116">
        <v>-51.616999999999997</v>
      </c>
      <c r="N5116">
        <v>11.59</v>
      </c>
      <c r="O5116" t="s">
        <v>9341</v>
      </c>
      <c r="P5116">
        <v>6.1689999999999996</v>
      </c>
      <c r="Q5116">
        <v>5.99</v>
      </c>
      <c r="R5116" t="s">
        <v>9341</v>
      </c>
      <c r="S5116">
        <v>5.9779999999999998</v>
      </c>
      <c r="T5116" t="s">
        <v>9341</v>
      </c>
      <c r="U5116" t="s">
        <v>9359</v>
      </c>
      <c r="V5116" t="str">
        <f>LEFT($U5116,2)</f>
        <v>A3</v>
      </c>
      <c r="W5116" s="3">
        <f>_xlfn.XLOOKUP(V5116,$AC$2:$AC$43,$AD$2:$AD$43,"none")</f>
        <v>0.08</v>
      </c>
      <c r="X5116" s="3">
        <f>IF(ISNUMBER($W5116), 4600 * (1 / (0.92 * $W5116 + 1.7) + 1 / (0.92 * $W5116 + 0.62)),"none")</f>
        <v>9225.6595386701993</v>
      </c>
      <c r="Y5116" s="8">
        <f>IF(ISNUMBER($X5116), _xlfn.XLOOKUP($X5116,Sheet3!$A$2:$A$392,Sheet3!$B$2:$B$392,"none", 1,1), $AF$2)</f>
        <v>0.67030000000000001</v>
      </c>
      <c r="Z5116" s="8">
        <f>IF(ISNUMBER($X5116), _xlfn.XLOOKUP($X5116,Sheet3!$A$2:$A$392,Sheet3!$C$2:$C$392,"none", 1,1), $AF$2)</f>
        <v>0.73619999999999997</v>
      </c>
      <c r="AA5116" s="8">
        <f>IF(ISNUMBER($X5116), _xlfn.XLOOKUP($X5116,Sheet3!$A$2:$A$392,Sheet3!$D$2:$D$392,"none", 1,1), $AF$2)</f>
        <v>1</v>
      </c>
    </row>
    <row r="5117" spans="1:27">
      <c r="A5117">
        <v>4818</v>
      </c>
      <c r="B5117" t="s">
        <v>5121</v>
      </c>
      <c r="C5117" t="s">
        <v>297</v>
      </c>
      <c r="D5117">
        <v>12</v>
      </c>
      <c r="E5117">
        <v>18</v>
      </c>
      <c r="F5117">
        <v>9.5724683616000004</v>
      </c>
      <c r="G5117">
        <v>-3</v>
      </c>
      <c r="H5117">
        <v>56</v>
      </c>
      <c r="I5117">
        <v>55.610599452000002</v>
      </c>
      <c r="J5117">
        <f>(D5117+E5117/60+F5117/3600)*15</f>
        <v>184.53988528484001</v>
      </c>
      <c r="K5117">
        <f>IF(G5117&lt;0, G5117-H5117/60-I5117/3600, G5117+H5117/60+I5117/3600)</f>
        <v>-3.9487807220700004</v>
      </c>
      <c r="L5117">
        <v>-11.234</v>
      </c>
      <c r="M5117">
        <v>21.268000000000001</v>
      </c>
      <c r="N5117">
        <v>17.489999999999998</v>
      </c>
      <c r="O5117">
        <v>6.37</v>
      </c>
      <c r="P5117">
        <v>6.34</v>
      </c>
      <c r="Q5117">
        <v>5.99</v>
      </c>
      <c r="R5117" t="s">
        <v>9341</v>
      </c>
      <c r="S5117">
        <v>6.4930000000000003</v>
      </c>
      <c r="T5117" t="s">
        <v>9341</v>
      </c>
      <c r="U5117" t="s">
        <v>10760</v>
      </c>
      <c r="V5117" t="str">
        <f>LEFT($U5117,2)</f>
        <v>F1</v>
      </c>
      <c r="W5117" s="3">
        <f>_xlfn.XLOOKUP(V5117,$AC$2:$AC$43,$AD$2:$AD$43,"none")</f>
        <v>0.34</v>
      </c>
      <c r="X5117" s="3">
        <f>IF(ISNUMBER($W5117), 4600 * (1 / (0.92 * $W5117 + 1.7) + 1 / (0.92 * $W5117 + 0.62)),"none")</f>
        <v>7216.7629742546496</v>
      </c>
      <c r="Y5117" s="8">
        <f>IF(ISNUMBER($X5117), _xlfn.XLOOKUP($X5117,Sheet3!$A$2:$A$392,Sheet3!$B$2:$B$392,"none", 1,1), $AF$2)</f>
        <v>0.88229999999999997</v>
      </c>
      <c r="Z5117" s="8">
        <f>IF(ISNUMBER($X5117), _xlfn.XLOOKUP($X5117,Sheet3!$A$2:$A$392,Sheet3!$C$2:$C$392,"none", 1,1), $AF$2)</f>
        <v>0.88190000000000002</v>
      </c>
      <c r="AA5117" s="8">
        <f>IF(ISNUMBER($X5117), _xlfn.XLOOKUP($X5117,Sheet3!$A$2:$A$392,Sheet3!$D$2:$D$392,"none", 1,1), $AF$2)</f>
        <v>1</v>
      </c>
    </row>
    <row r="5118" spans="1:27">
      <c r="A5118">
        <v>4970</v>
      </c>
      <c r="B5118" t="s">
        <v>5273</v>
      </c>
      <c r="C5118" t="s">
        <v>16</v>
      </c>
      <c r="D5118">
        <v>13</v>
      </c>
      <c r="E5118">
        <v>9</v>
      </c>
      <c r="F5118">
        <v>38.651126402400003</v>
      </c>
      <c r="G5118">
        <v>37</v>
      </c>
      <c r="H5118">
        <v>25</v>
      </c>
      <c r="I5118">
        <v>23.230395336000001</v>
      </c>
      <c r="J5118">
        <f>(D5118+E5118/60+F5118/3600)*15</f>
        <v>197.41104636001</v>
      </c>
      <c r="K5118">
        <f>IF(G5118&lt;0, G5118-H5118/60-I5118/3600, G5118+H5118/60+I5118/3600)</f>
        <v>37.423119554259998</v>
      </c>
      <c r="L5118">
        <v>-99.664000000000001</v>
      </c>
      <c r="M5118">
        <v>-4.4340000000000002</v>
      </c>
      <c r="N5118">
        <v>9.44</v>
      </c>
      <c r="O5118" t="s">
        <v>9341</v>
      </c>
      <c r="P5118">
        <v>7.16</v>
      </c>
      <c r="Q5118">
        <v>5.99</v>
      </c>
      <c r="R5118" t="s">
        <v>9341</v>
      </c>
      <c r="S5118">
        <v>5.694</v>
      </c>
      <c r="T5118" t="s">
        <v>9341</v>
      </c>
      <c r="U5118" t="s">
        <v>9371</v>
      </c>
      <c r="V5118" t="str">
        <f>LEFT($U5118,2)</f>
        <v>K2</v>
      </c>
      <c r="W5118" s="3">
        <f>_xlfn.XLOOKUP(V5118,$AC$2:$AC$43,$AD$2:$AD$43,"none")</f>
        <v>0.92</v>
      </c>
      <c r="X5118" s="3">
        <f>IF(ISNUMBER($W5118), 4600 * (1 / (0.92 * $W5118 + 1.7) + 1 / (0.92 * $W5118 + 0.62)),"none")</f>
        <v>4943.4058698702656</v>
      </c>
      <c r="Y5118" s="8">
        <f>IF(ISNUMBER($X5118), _xlfn.XLOOKUP($X5118,Sheet3!$A$2:$A$392,Sheet3!$B$2:$B$392,"none", 1,1), $AF$2)</f>
        <v>1</v>
      </c>
      <c r="Z5118" s="8">
        <f>IF(ISNUMBER($X5118), _xlfn.XLOOKUP($X5118,Sheet3!$A$2:$A$392,Sheet3!$C$2:$C$392,"none", 1,1), $AF$2)</f>
        <v>0.79920000000000002</v>
      </c>
      <c r="AA5118" s="8">
        <f>IF(ISNUMBER($X5118), _xlfn.XLOOKUP($X5118,Sheet3!$A$2:$A$392,Sheet3!$D$2:$D$392,"none", 1,1), $AF$2)</f>
        <v>0.60450000000000004</v>
      </c>
    </row>
    <row r="5119" spans="1:27">
      <c r="A5119">
        <v>7291</v>
      </c>
      <c r="B5119" t="s">
        <v>7594</v>
      </c>
      <c r="C5119" t="s">
        <v>297</v>
      </c>
      <c r="D5119">
        <v>10</v>
      </c>
      <c r="E5119">
        <v>31</v>
      </c>
      <c r="F5119">
        <v>56.640946341599999</v>
      </c>
      <c r="G5119">
        <v>-45</v>
      </c>
      <c r="H5119">
        <v>4</v>
      </c>
      <c r="I5119">
        <v>10.754644116</v>
      </c>
      <c r="J5119">
        <f>(D5119+E5119/60+F5119/3600)*15</f>
        <v>157.98600394309</v>
      </c>
      <c r="K5119">
        <f>IF(G5119&lt;0, G5119-H5119/60-I5119/3600, G5119+H5119/60+I5119/3600)</f>
        <v>-45.069654067810006</v>
      </c>
      <c r="L5119">
        <v>-15.779</v>
      </c>
      <c r="M5119">
        <v>-2.9119999999999999</v>
      </c>
      <c r="N5119">
        <v>3.91</v>
      </c>
      <c r="O5119" t="s">
        <v>9341</v>
      </c>
      <c r="P5119">
        <v>5.87</v>
      </c>
      <c r="Q5119">
        <v>5.99</v>
      </c>
      <c r="R5119" t="s">
        <v>9341</v>
      </c>
      <c r="S5119">
        <v>6.0780000000000003</v>
      </c>
      <c r="T5119" t="s">
        <v>9341</v>
      </c>
      <c r="U5119" t="s">
        <v>11263</v>
      </c>
      <c r="V5119" t="str">
        <f>LEFT($U5119,2)</f>
        <v>B8</v>
      </c>
      <c r="W5119" s="3">
        <f>_xlfn.XLOOKUP(V5119,$AC$2:$AC$43,$AD$2:$AD$43,"none")</f>
        <v>-0.11</v>
      </c>
      <c r="X5119" s="3">
        <f>IF(ISNUMBER($W5119), 4600 * (1 / (0.92 * $W5119 + 1.7) + 1 / (0.92 * $W5119 + 0.62)),"none")</f>
        <v>11743.77313439976</v>
      </c>
      <c r="Y5119" s="8">
        <f>IF(ISNUMBER($X5119), _xlfn.XLOOKUP($X5119,Sheet3!$A$2:$A$392,Sheet3!$B$2:$B$392,"none", 1,1), $AF$2)</f>
        <v>0.54959999999999998</v>
      </c>
      <c r="Z5119" s="8">
        <f>IF(ISNUMBER($X5119), _xlfn.XLOOKUP($X5119,Sheet3!$A$2:$A$392,Sheet3!$C$2:$C$392,"none", 1,1), $AF$2)</f>
        <v>0.64410000000000001</v>
      </c>
      <c r="AA5119" s="8">
        <f>IF(ISNUMBER($X5119), _xlfn.XLOOKUP($X5119,Sheet3!$A$2:$A$392,Sheet3!$D$2:$D$392,"none", 1,1), $AF$2)</f>
        <v>1</v>
      </c>
    </row>
    <row r="5120" spans="1:27">
      <c r="A5120">
        <v>7619</v>
      </c>
      <c r="B5120" t="s">
        <v>7922</v>
      </c>
      <c r="C5120" t="s">
        <v>313</v>
      </c>
      <c r="D5120">
        <v>10</v>
      </c>
      <c r="E5120">
        <v>53</v>
      </c>
      <c r="F5120">
        <v>42.078449999999997</v>
      </c>
      <c r="G5120">
        <v>-70</v>
      </c>
      <c r="H5120">
        <v>43</v>
      </c>
      <c r="I5120">
        <v>13.2151</v>
      </c>
      <c r="J5120">
        <f>(D5120+E5120/60+F5120/3600)*15</f>
        <v>163.425326875</v>
      </c>
      <c r="K5120">
        <f>IF(G5120&lt;0, G5120-H5120/60-I5120/3600, G5120+H5120/60+I5120/3600)</f>
        <v>-70.720337527777787</v>
      </c>
      <c r="L5120">
        <v>-28.95</v>
      </c>
      <c r="M5120">
        <v>0.14000000000000001</v>
      </c>
      <c r="N5120">
        <v>4.29</v>
      </c>
      <c r="O5120">
        <v>5.51</v>
      </c>
      <c r="P5120">
        <v>5.97</v>
      </c>
      <c r="Q5120">
        <v>5.99</v>
      </c>
      <c r="R5120" t="s">
        <v>9341</v>
      </c>
      <c r="S5120" t="s">
        <v>9341</v>
      </c>
      <c r="T5120" t="s">
        <v>9341</v>
      </c>
      <c r="U5120" t="s">
        <v>9399</v>
      </c>
      <c r="V5120" t="str">
        <f>LEFT($U5120,2)</f>
        <v>B6</v>
      </c>
      <c r="W5120" s="3">
        <f>_xlfn.XLOOKUP(V5120,$AC$2:$AC$43,$AD$2:$AD$43,"none")</f>
        <v>-0.14000000000000001</v>
      </c>
      <c r="X5120" s="3">
        <f>IF(ISNUMBER($W5120), 4600 * (1 / (0.92 * $W5120 + 1.7) + 1 / (0.92 * $W5120 + 0.62)),"none")</f>
        <v>12292.519421243624</v>
      </c>
      <c r="Y5120" s="8">
        <f>IF(ISNUMBER($X5120), _xlfn.XLOOKUP($X5120,Sheet3!$A$2:$A$392,Sheet3!$B$2:$B$392,"none", 1,1), $AF$2)</f>
        <v>0.53400000000000003</v>
      </c>
      <c r="Z5120" s="8">
        <f>IF(ISNUMBER($X5120), _xlfn.XLOOKUP($X5120,Sheet3!$A$2:$A$392,Sheet3!$C$2:$C$392,"none", 1,1), $AF$2)</f>
        <v>0.63160000000000005</v>
      </c>
      <c r="AA5120" s="8">
        <f>IF(ISNUMBER($X5120), _xlfn.XLOOKUP($X5120,Sheet3!$A$2:$A$392,Sheet3!$D$2:$D$392,"none", 1,1), $AF$2)</f>
        <v>1</v>
      </c>
    </row>
    <row r="5121" spans="1:27">
      <c r="A5121">
        <v>7670</v>
      </c>
      <c r="B5121" t="s">
        <v>7973</v>
      </c>
      <c r="C5121" t="s">
        <v>12</v>
      </c>
      <c r="D5121">
        <v>11</v>
      </c>
      <c r="E5121">
        <v>19</v>
      </c>
      <c r="F5121">
        <v>16.433541834</v>
      </c>
      <c r="G5121">
        <v>-64</v>
      </c>
      <c r="H5121">
        <v>34</v>
      </c>
      <c r="I5121">
        <v>56.964338278</v>
      </c>
      <c r="J5121">
        <f>(D5121+E5121/60+F5121/3600)*15</f>
        <v>169.818473090975</v>
      </c>
      <c r="K5121">
        <f>IF(G5121&lt;0, G5121-H5121/60-I5121/3600, G5121+H5121/60+I5121/3600)</f>
        <v>-64.582490093966101</v>
      </c>
      <c r="L5121">
        <v>-301.61099999999999</v>
      </c>
      <c r="M5121">
        <v>44.146000000000001</v>
      </c>
      <c r="N5121">
        <v>26.71</v>
      </c>
      <c r="O5121" t="s">
        <v>9341</v>
      </c>
      <c r="P5121">
        <v>6.45</v>
      </c>
      <c r="Q5121">
        <v>5.99</v>
      </c>
      <c r="R5121" t="s">
        <v>9341</v>
      </c>
      <c r="S5121">
        <v>5.88</v>
      </c>
      <c r="T5121" t="s">
        <v>9341</v>
      </c>
      <c r="U5121" t="s">
        <v>9639</v>
      </c>
      <c r="V5121" t="str">
        <f>LEFT($U5121,2)</f>
        <v>F5</v>
      </c>
      <c r="W5121" s="3">
        <f>_xlfn.XLOOKUP(V5121,$AC$2:$AC$43,$AD$2:$AD$43,"none")</f>
        <v>0.45</v>
      </c>
      <c r="X5121" s="3">
        <f>IF(ISNUMBER($W5121), 4600 * (1 / (0.92 * $W5121 + 1.7) + 1 / (0.92 * $W5121 + 0.62)),"none")</f>
        <v>6624.7124722536864</v>
      </c>
      <c r="Y5121" s="8">
        <f>IF(ISNUMBER($X5121), _xlfn.XLOOKUP($X5121,Sheet3!$A$2:$A$392,Sheet3!$B$2:$B$392,"none", 1,1), $AF$2)</f>
        <v>0.99370000000000003</v>
      </c>
      <c r="Z5121" s="8">
        <f>IF(ISNUMBER($X5121), _xlfn.XLOOKUP($X5121,Sheet3!$A$2:$A$392,Sheet3!$C$2:$C$392,"none", 1,1), $AF$2)</f>
        <v>0.9526</v>
      </c>
      <c r="AA5121" s="8">
        <f>IF(ISNUMBER($X5121), _xlfn.XLOOKUP($X5121,Sheet3!$A$2:$A$392,Sheet3!$D$2:$D$392,"none", 1,1), $AF$2)</f>
        <v>1</v>
      </c>
    </row>
    <row r="5122" spans="1:27">
      <c r="A5122">
        <v>8911</v>
      </c>
      <c r="B5122" t="s">
        <v>9216</v>
      </c>
      <c r="C5122" t="s">
        <v>297</v>
      </c>
      <c r="D5122">
        <v>9</v>
      </c>
      <c r="E5122">
        <v>47</v>
      </c>
      <c r="F5122">
        <v>6.7501580976</v>
      </c>
      <c r="G5122">
        <v>-65</v>
      </c>
      <c r="H5122">
        <v>4</v>
      </c>
      <c r="I5122">
        <v>22.302767316000001</v>
      </c>
      <c r="J5122">
        <f>(D5122+E5122/60+F5122/3600)*15</f>
        <v>146.77812565874001</v>
      </c>
      <c r="K5122">
        <f>IF(G5122&lt;0, G5122-H5122/60-I5122/3600, G5122+H5122/60+I5122/3600)</f>
        <v>-65.072861879809992</v>
      </c>
      <c r="L5122">
        <v>-12.012</v>
      </c>
      <c r="M5122">
        <v>6.2309999999999999</v>
      </c>
      <c r="N5122">
        <v>2.27</v>
      </c>
      <c r="O5122" t="s">
        <v>9341</v>
      </c>
      <c r="P5122">
        <v>6.08</v>
      </c>
      <c r="Q5122">
        <v>5.99</v>
      </c>
      <c r="R5122" t="s">
        <v>9341</v>
      </c>
      <c r="S5122">
        <v>6.202</v>
      </c>
      <c r="T5122" t="s">
        <v>9341</v>
      </c>
      <c r="U5122" t="s">
        <v>9471</v>
      </c>
      <c r="V5122" t="str">
        <f>LEFT($U5122,2)</f>
        <v>B7</v>
      </c>
      <c r="W5122" s="3">
        <f>_xlfn.XLOOKUP(V5122,$AC$2:$AC$43,$AD$2:$AD$43,"none")</f>
        <v>-0.13</v>
      </c>
      <c r="X5122" s="3">
        <f>IF(ISNUMBER($W5122), 4600 * (1 / (0.92 * $W5122 + 1.7) + 1 / (0.92 * $W5122 + 0.62)),"none")</f>
        <v>12103.301413538873</v>
      </c>
      <c r="Y5122" s="8">
        <f>IF(ISNUMBER($X5122), _xlfn.XLOOKUP($X5122,Sheet3!$A$2:$A$392,Sheet3!$B$2:$B$392,"none", 1,1), $AF$2)</f>
        <v>0.53700000000000003</v>
      </c>
      <c r="Z5122" s="8">
        <f>IF(ISNUMBER($X5122), _xlfn.XLOOKUP($X5122,Sheet3!$A$2:$A$392,Sheet3!$C$2:$C$392,"none", 1,1), $AF$2)</f>
        <v>0.63400000000000001</v>
      </c>
      <c r="AA5122" s="8">
        <f>IF(ISNUMBER($X5122), _xlfn.XLOOKUP($X5122,Sheet3!$A$2:$A$392,Sheet3!$D$2:$D$392,"none", 1,1), $AF$2)</f>
        <v>1</v>
      </c>
    </row>
    <row r="5123" spans="1:27">
      <c r="A5123">
        <v>8917</v>
      </c>
      <c r="B5123" t="s">
        <v>9222</v>
      </c>
      <c r="C5123" t="s">
        <v>297</v>
      </c>
      <c r="D5123">
        <v>6</v>
      </c>
      <c r="E5123">
        <v>46</v>
      </c>
      <c r="F5123">
        <v>14.363176984800001</v>
      </c>
      <c r="G5123">
        <v>59</v>
      </c>
      <c r="H5123">
        <v>26</v>
      </c>
      <c r="I5123">
        <v>30.552258552000001</v>
      </c>
      <c r="J5123">
        <f>(D5123+E5123/60+F5123/3600)*15</f>
        <v>101.55984657077001</v>
      </c>
      <c r="K5123">
        <f>IF(G5123&lt;0, G5123-H5123/60-I5123/3600, G5123+H5123/60+I5123/3600)</f>
        <v>59.441820071819997</v>
      </c>
      <c r="L5123">
        <v>-19.359000000000002</v>
      </c>
      <c r="M5123">
        <v>4.085</v>
      </c>
      <c r="N5123">
        <v>13.69</v>
      </c>
      <c r="O5123" t="s">
        <v>9341</v>
      </c>
      <c r="P5123">
        <v>6.09</v>
      </c>
      <c r="Q5123">
        <v>5.99</v>
      </c>
      <c r="R5123" t="s">
        <v>9341</v>
      </c>
      <c r="S5123">
        <v>6.016</v>
      </c>
      <c r="T5123" t="s">
        <v>9341</v>
      </c>
      <c r="U5123" t="s">
        <v>9352</v>
      </c>
      <c r="V5123" t="str">
        <f>LEFT($U5123,2)</f>
        <v>A2</v>
      </c>
      <c r="W5123" s="3">
        <f>_xlfn.XLOOKUP(V5123,$AC$2:$AC$43,$AD$2:$AD$43,"none")</f>
        <v>0.05</v>
      </c>
      <c r="X5123" s="3">
        <f>IF(ISNUMBER($W5123), 4600 * (1 / (0.92 * $W5123 + 1.7) + 1 / (0.92 * $W5123 + 0.62)),"none")</f>
        <v>9541.5002631497482</v>
      </c>
      <c r="Y5123" s="8">
        <f>IF(ISNUMBER($X5123), _xlfn.XLOOKUP($X5123,Sheet3!$A$2:$A$392,Sheet3!$B$2:$B$392,"none", 1,1), $AF$2)</f>
        <v>0.65039999999999998</v>
      </c>
      <c r="Z5123" s="8">
        <f>IF(ISNUMBER($X5123), _xlfn.XLOOKUP($X5123,Sheet3!$A$2:$A$392,Sheet3!$C$2:$C$392,"none", 1,1), $AF$2)</f>
        <v>0.72150000000000003</v>
      </c>
      <c r="AA5123" s="8">
        <f>IF(ISNUMBER($X5123), _xlfn.XLOOKUP($X5123,Sheet3!$A$2:$A$392,Sheet3!$D$2:$D$392,"none", 1,1), $AF$2)</f>
        <v>1</v>
      </c>
    </row>
    <row r="5124" spans="1:27">
      <c r="A5124">
        <v>8952</v>
      </c>
      <c r="B5124" t="s">
        <v>9257</v>
      </c>
      <c r="C5124" t="s">
        <v>297</v>
      </c>
      <c r="D5124">
        <v>14</v>
      </c>
      <c r="E5124">
        <v>56</v>
      </c>
      <c r="F5124">
        <v>32.055068532</v>
      </c>
      <c r="G5124">
        <v>-47</v>
      </c>
      <c r="H5124">
        <v>52</v>
      </c>
      <c r="I5124">
        <v>45.108234191999998</v>
      </c>
      <c r="J5124">
        <f>(D5124+E5124/60+F5124/3600)*15</f>
        <v>224.13356278555</v>
      </c>
      <c r="K5124">
        <f>IF(G5124&lt;0, G5124-H5124/60-I5124/3600, G5124+H5124/60+I5124/3600)</f>
        <v>-47.87919673172</v>
      </c>
      <c r="L5124">
        <v>-29.212</v>
      </c>
      <c r="M5124">
        <v>-22.646000000000001</v>
      </c>
      <c r="N5124">
        <v>5.89</v>
      </c>
      <c r="O5124" t="s">
        <v>9341</v>
      </c>
      <c r="P5124">
        <v>5.95</v>
      </c>
      <c r="Q5124">
        <v>5.99</v>
      </c>
      <c r="R5124" t="s">
        <v>9341</v>
      </c>
      <c r="S5124">
        <v>6.0469999999999997</v>
      </c>
      <c r="T5124" t="s">
        <v>9341</v>
      </c>
      <c r="U5124" t="s">
        <v>9341</v>
      </c>
      <c r="V5124" t="str">
        <f>LEFT($U5124,2)</f>
        <v>~</v>
      </c>
      <c r="W5124" s="3" t="str">
        <f>_xlfn.XLOOKUP(V5124,$AC$2:$AC$43,$AD$2:$AD$43,"none")</f>
        <v>none</v>
      </c>
      <c r="X5124" s="3" t="str">
        <f>IF(ISNUMBER($W5124), 4600 * (1 / (0.92 * $W5124 + 1.7) + 1 / (0.92 * $W5124 + 0.62)),"none")</f>
        <v>none</v>
      </c>
      <c r="Y5124" s="8">
        <f>IF(ISNUMBER($X5124), _xlfn.XLOOKUP($X5124,Sheet3!$A$2:$A$392,Sheet3!$B$2:$B$392,"none", 1,1), $AF$2)</f>
        <v>0.8</v>
      </c>
      <c r="Z5124" s="8">
        <f>IF(ISNUMBER($X5124), _xlfn.XLOOKUP($X5124,Sheet3!$A$2:$A$392,Sheet3!$C$2:$C$392,"none", 1,1), $AF$2)</f>
        <v>0.8</v>
      </c>
      <c r="AA5124" s="8">
        <f>IF(ISNUMBER($X5124), _xlfn.XLOOKUP($X5124,Sheet3!$A$2:$A$392,Sheet3!$D$2:$D$392,"none", 1,1), $AF$2)</f>
        <v>0.8</v>
      </c>
    </row>
    <row r="5125" spans="1:27">
      <c r="A5125">
        <v>2006</v>
      </c>
      <c r="B5125" t="s">
        <v>2307</v>
      </c>
      <c r="C5125" t="s">
        <v>297</v>
      </c>
      <c r="D5125">
        <v>5</v>
      </c>
      <c r="E5125">
        <v>30</v>
      </c>
      <c r="F5125">
        <v>48.651149719199999</v>
      </c>
      <c r="G5125">
        <v>41</v>
      </c>
      <c r="H5125">
        <v>27</v>
      </c>
      <c r="I5125">
        <v>43.171958807999999</v>
      </c>
      <c r="J5125">
        <f>(D5125+E5125/60+F5125/3600)*15</f>
        <v>82.702713123830009</v>
      </c>
      <c r="K5125">
        <f>IF(G5125&lt;0, G5125-H5125/60-I5125/3600, G5125+H5125/60+I5125/3600)</f>
        <v>41.461992210780004</v>
      </c>
      <c r="L5125">
        <v>1.899</v>
      </c>
      <c r="M5125">
        <v>-35.158000000000001</v>
      </c>
      <c r="N5125">
        <v>8.41</v>
      </c>
      <c r="O5125" t="s">
        <v>9341</v>
      </c>
      <c r="P5125">
        <v>7.1180000000000003</v>
      </c>
      <c r="Q5125">
        <v>5.9909999999999997</v>
      </c>
      <c r="R5125" t="s">
        <v>9341</v>
      </c>
      <c r="S5125">
        <v>5.7</v>
      </c>
      <c r="T5125" t="s">
        <v>9341</v>
      </c>
      <c r="U5125" t="s">
        <v>10074</v>
      </c>
      <c r="V5125" t="str">
        <f>LEFT($U5125,2)</f>
        <v>K0</v>
      </c>
      <c r="W5125" s="3">
        <f>_xlfn.XLOOKUP(V5125,$AC$2:$AC$43,$AD$2:$AD$43,"none")</f>
        <v>0.81</v>
      </c>
      <c r="X5125" s="3">
        <f>IF(ISNUMBER($W5125), 4600 * (1 / (0.92 * $W5125 + 1.7) + 1 / (0.92 * $W5125 + 0.62)),"none")</f>
        <v>5250.7063834266155</v>
      </c>
      <c r="Y5125" s="8">
        <f>IF(ISNUMBER($X5125), _xlfn.XLOOKUP($X5125,Sheet3!$A$2:$A$392,Sheet3!$B$2:$B$392,"none", 1,1), $AF$2)</f>
        <v>1</v>
      </c>
      <c r="Z5125" s="8">
        <f>IF(ISNUMBER($X5125), _xlfn.XLOOKUP($X5125,Sheet3!$A$2:$A$392,Sheet3!$C$2:$C$392,"none", 1,1), $AF$2)</f>
        <v>0.83299999999999996</v>
      </c>
      <c r="AA5125" s="8">
        <f>IF(ISNUMBER($X5125), _xlfn.XLOOKUP($X5125,Sheet3!$A$2:$A$392,Sheet3!$D$2:$D$392,"none", 1,1), $AF$2)</f>
        <v>0.67869999999999997</v>
      </c>
    </row>
    <row r="5126" spans="1:27">
      <c r="A5126">
        <v>6323</v>
      </c>
      <c r="B5126" t="s">
        <v>6626</v>
      </c>
      <c r="C5126" t="s">
        <v>12</v>
      </c>
      <c r="D5126">
        <v>20</v>
      </c>
      <c r="E5126">
        <v>49</v>
      </c>
      <c r="F5126">
        <v>37.7673041328</v>
      </c>
      <c r="G5126">
        <v>12</v>
      </c>
      <c r="H5126">
        <v>32</v>
      </c>
      <c r="I5126">
        <v>42.458877780000002</v>
      </c>
      <c r="J5126">
        <f>(D5126+E5126/60+F5126/3600)*15</f>
        <v>312.40736376722003</v>
      </c>
      <c r="K5126">
        <f>IF(G5126&lt;0, G5126-H5126/60-I5126/3600, G5126+H5126/60+I5126/3600)</f>
        <v>12.545127466049999</v>
      </c>
      <c r="L5126">
        <v>52.776000000000003</v>
      </c>
      <c r="M5126">
        <v>97.02</v>
      </c>
      <c r="N5126">
        <v>33</v>
      </c>
      <c r="O5126" t="s">
        <v>9341</v>
      </c>
      <c r="P5126">
        <v>6.4210000000000003</v>
      </c>
      <c r="Q5126">
        <v>5.9909999999999997</v>
      </c>
      <c r="R5126" t="s">
        <v>9341</v>
      </c>
      <c r="S5126">
        <v>5.8890000000000002</v>
      </c>
      <c r="T5126" t="s">
        <v>9341</v>
      </c>
      <c r="U5126" t="s">
        <v>9639</v>
      </c>
      <c r="V5126" t="str">
        <f>LEFT($U5126,2)</f>
        <v>F5</v>
      </c>
      <c r="W5126" s="3">
        <f>_xlfn.XLOOKUP(V5126,$AC$2:$AC$43,$AD$2:$AD$43,"none")</f>
        <v>0.45</v>
      </c>
      <c r="X5126" s="3">
        <f>IF(ISNUMBER($W5126), 4600 * (1 / (0.92 * $W5126 + 1.7) + 1 / (0.92 * $W5126 + 0.62)),"none")</f>
        <v>6624.7124722536864</v>
      </c>
      <c r="Y5126" s="8">
        <f>IF(ISNUMBER($X5126), _xlfn.XLOOKUP($X5126,Sheet3!$A$2:$A$392,Sheet3!$B$2:$B$392,"none", 1,1), $AF$2)</f>
        <v>0.99370000000000003</v>
      </c>
      <c r="Z5126" s="8">
        <f>IF(ISNUMBER($X5126), _xlfn.XLOOKUP($X5126,Sheet3!$A$2:$A$392,Sheet3!$C$2:$C$392,"none", 1,1), $AF$2)</f>
        <v>0.9526</v>
      </c>
      <c r="AA5126" s="8">
        <f>IF(ISNUMBER($X5126), _xlfn.XLOOKUP($X5126,Sheet3!$A$2:$A$392,Sheet3!$D$2:$D$392,"none", 1,1), $AF$2)</f>
        <v>1</v>
      </c>
    </row>
    <row r="5127" spans="1:27">
      <c r="A5127">
        <v>6328</v>
      </c>
      <c r="B5127" t="s">
        <v>6631</v>
      </c>
      <c r="C5127" t="s">
        <v>297</v>
      </c>
      <c r="D5127">
        <v>15</v>
      </c>
      <c r="E5127">
        <v>40</v>
      </c>
      <c r="F5127">
        <v>59.1004395816</v>
      </c>
      <c r="G5127">
        <v>16</v>
      </c>
      <c r="H5127">
        <v>1</v>
      </c>
      <c r="I5127">
        <v>28.52121936</v>
      </c>
      <c r="J5127">
        <f>(D5127+E5127/60+F5127/3600)*15</f>
        <v>235.24625183158997</v>
      </c>
      <c r="K5127">
        <f>IF(G5127&lt;0, G5127-H5127/60-I5127/3600, G5127+H5127/60+I5127/3600)</f>
        <v>16.0245892276</v>
      </c>
      <c r="L5127">
        <v>21.853000000000002</v>
      </c>
      <c r="M5127">
        <v>-16.611000000000001</v>
      </c>
      <c r="N5127">
        <v>7.14</v>
      </c>
      <c r="O5127" t="s">
        <v>9341</v>
      </c>
      <c r="P5127">
        <v>6.8959999999999999</v>
      </c>
      <c r="Q5127">
        <v>5.9909999999999997</v>
      </c>
      <c r="R5127" t="s">
        <v>9341</v>
      </c>
      <c r="S5127">
        <v>5.7640000000000002</v>
      </c>
      <c r="T5127" t="s">
        <v>9341</v>
      </c>
      <c r="U5127" t="s">
        <v>9379</v>
      </c>
      <c r="V5127" t="str">
        <f>LEFT($U5127,2)</f>
        <v>G8</v>
      </c>
      <c r="W5127" s="3">
        <f>_xlfn.XLOOKUP(V5127,$AC$2:$AC$43,$AD$2:$AD$43,"none")</f>
        <v>0.74</v>
      </c>
      <c r="X5127" s="3">
        <f>IF(ISNUMBER($W5127), 4600 * (1 / (0.92 * $W5127 + 1.7) + 1 / (0.92 * $W5127 + 0.62)),"none")</f>
        <v>5468.4090187676065</v>
      </c>
      <c r="Y5127" s="8">
        <f>IF(ISNUMBER($X5127), _xlfn.XLOOKUP($X5127,Sheet3!$A$2:$A$392,Sheet3!$B$2:$B$392,"none", 1,1), $AF$2)</f>
        <v>1</v>
      </c>
      <c r="Z5127" s="8">
        <f>IF(ISNUMBER($X5127), _xlfn.XLOOKUP($X5127,Sheet3!$A$2:$A$392,Sheet3!$C$2:$C$392,"none", 1,1), $AF$2)</f>
        <v>0.85409999999999997</v>
      </c>
      <c r="AA5127" s="8">
        <f>IF(ISNUMBER($X5127), _xlfn.XLOOKUP($X5127,Sheet3!$A$2:$A$392,Sheet3!$D$2:$D$392,"none", 1,1), $AF$2)</f>
        <v>0.72770000000000001</v>
      </c>
    </row>
    <row r="5128" spans="1:27">
      <c r="A5128">
        <v>7554</v>
      </c>
      <c r="B5128" t="s">
        <v>7857</v>
      </c>
      <c r="C5128" t="s">
        <v>12</v>
      </c>
      <c r="D5128">
        <v>10</v>
      </c>
      <c r="E5128">
        <v>27</v>
      </c>
      <c r="F5128">
        <v>25.283781693600002</v>
      </c>
      <c r="G5128">
        <v>-65</v>
      </c>
      <c r="H5128">
        <v>42</v>
      </c>
      <c r="I5128">
        <v>16.782780240000001</v>
      </c>
      <c r="J5128">
        <f>(D5128+E5128/60+F5128/3600)*15</f>
        <v>156.85534909039001</v>
      </c>
      <c r="K5128">
        <f>IF(G5128&lt;0, G5128-H5128/60-I5128/3600, G5128+H5128/60+I5128/3600)</f>
        <v>-65.704661883400007</v>
      </c>
      <c r="L5128">
        <v>-81.763999999999996</v>
      </c>
      <c r="M5128">
        <v>21.134</v>
      </c>
      <c r="N5128">
        <v>14.7</v>
      </c>
      <c r="O5128" t="s">
        <v>9341</v>
      </c>
      <c r="P5128">
        <v>6.0839999999999996</v>
      </c>
      <c r="Q5128">
        <v>5.9909999999999997</v>
      </c>
      <c r="R5128" t="s">
        <v>9341</v>
      </c>
      <c r="S5128">
        <v>5.9909999999999997</v>
      </c>
      <c r="T5128" t="s">
        <v>9341</v>
      </c>
      <c r="U5128" t="s">
        <v>9352</v>
      </c>
      <c r="V5128" t="str">
        <f>LEFT($U5128,2)</f>
        <v>A2</v>
      </c>
      <c r="W5128" s="3">
        <f>_xlfn.XLOOKUP(V5128,$AC$2:$AC$43,$AD$2:$AD$43,"none")</f>
        <v>0.05</v>
      </c>
      <c r="X5128" s="3">
        <f>IF(ISNUMBER($W5128), 4600 * (1 / (0.92 * $W5128 + 1.7) + 1 / (0.92 * $W5128 + 0.62)),"none")</f>
        <v>9541.5002631497482</v>
      </c>
      <c r="Y5128" s="8">
        <f>IF(ISNUMBER($X5128), _xlfn.XLOOKUP($X5128,Sheet3!$A$2:$A$392,Sheet3!$B$2:$B$392,"none", 1,1), $AF$2)</f>
        <v>0.65039999999999998</v>
      </c>
      <c r="Z5128" s="8">
        <f>IF(ISNUMBER($X5128), _xlfn.XLOOKUP($X5128,Sheet3!$A$2:$A$392,Sheet3!$C$2:$C$392,"none", 1,1), $AF$2)</f>
        <v>0.72150000000000003</v>
      </c>
      <c r="AA5128" s="8">
        <f>IF(ISNUMBER($X5128), _xlfn.XLOOKUP($X5128,Sheet3!$A$2:$A$392,Sheet3!$D$2:$D$392,"none", 1,1), $AF$2)</f>
        <v>1</v>
      </c>
    </row>
    <row r="5129" spans="1:27">
      <c r="A5129">
        <v>8651</v>
      </c>
      <c r="B5129" t="s">
        <v>8956</v>
      </c>
      <c r="C5129" t="s">
        <v>297</v>
      </c>
      <c r="D5129">
        <v>22</v>
      </c>
      <c r="E5129">
        <v>44</v>
      </c>
      <c r="F5129">
        <v>5.2110000000000003</v>
      </c>
      <c r="G5129">
        <v>39</v>
      </c>
      <c r="H5129">
        <v>27</v>
      </c>
      <c r="I5129">
        <v>55.1</v>
      </c>
      <c r="J5129">
        <f>(D5129+E5129/60+F5129/3600)*15</f>
        <v>341.02171250000004</v>
      </c>
      <c r="K5129">
        <f>IF(G5129&lt;0, G5129-H5129/60-I5129/3600, G5129+H5129/60+I5129/3600)</f>
        <v>39.46530555555556</v>
      </c>
      <c r="L5129">
        <v>-2.1</v>
      </c>
      <c r="M5129">
        <v>-45.9</v>
      </c>
      <c r="N5129" t="s">
        <v>9341</v>
      </c>
      <c r="O5129" t="s">
        <v>9341</v>
      </c>
      <c r="P5129">
        <v>7.5540000000000003</v>
      </c>
      <c r="Q5129">
        <v>5.9909999999999997</v>
      </c>
      <c r="R5129" t="s">
        <v>9341</v>
      </c>
      <c r="S5129" t="s">
        <v>9341</v>
      </c>
      <c r="T5129" t="s">
        <v>9341</v>
      </c>
      <c r="U5129" t="s">
        <v>9360</v>
      </c>
      <c r="V5129" t="str">
        <f>LEFT($U5129,2)</f>
        <v>K5</v>
      </c>
      <c r="W5129" s="3">
        <f>_xlfn.XLOOKUP(V5129,$AC$2:$AC$43,$AD$2:$AD$43,"none")</f>
        <v>1.1499999999999999</v>
      </c>
      <c r="X5129" s="3">
        <f>IF(ISNUMBER($W5129), 4600 * (1 / (0.92 * $W5129 + 1.7) + 1 / (0.92 * $W5129 + 0.62)),"none")</f>
        <v>4409.2340323652679</v>
      </c>
      <c r="Y5129" s="8">
        <f>IF(ISNUMBER($X5129), _xlfn.XLOOKUP($X5129,Sheet3!$A$2:$A$392,Sheet3!$B$2:$B$392,"none", 1,1), $AF$2)</f>
        <v>1</v>
      </c>
      <c r="Z5129" s="8">
        <f>IF(ISNUMBER($X5129), _xlfn.XLOOKUP($X5129,Sheet3!$A$2:$A$392,Sheet3!$C$2:$C$392,"none", 1,1), $AF$2)</f>
        <v>0.73599999999999999</v>
      </c>
      <c r="AA5129" s="8">
        <f>IF(ISNUMBER($X5129), _xlfn.XLOOKUP($X5129,Sheet3!$A$2:$A$392,Sheet3!$D$2:$D$392,"none", 1,1), $AF$2)</f>
        <v>0.4803</v>
      </c>
    </row>
    <row r="5130" spans="1:27">
      <c r="A5130">
        <v>743</v>
      </c>
      <c r="B5130" t="s">
        <v>1043</v>
      </c>
      <c r="C5130" t="s">
        <v>297</v>
      </c>
      <c r="D5130">
        <v>18</v>
      </c>
      <c r="E5130">
        <v>39</v>
      </c>
      <c r="F5130">
        <v>52.816355191200003</v>
      </c>
      <c r="G5130">
        <v>52</v>
      </c>
      <c r="H5130">
        <v>11</v>
      </c>
      <c r="I5130">
        <v>45.916177812000001</v>
      </c>
      <c r="J5130">
        <f>(D5130+E5130/60+F5130/3600)*15</f>
        <v>279.97006814662996</v>
      </c>
      <c r="K5130">
        <f>IF(G5130&lt;0, G5130-H5130/60-I5130/3600, G5130+H5130/60+I5130/3600)</f>
        <v>52.196087827169997</v>
      </c>
      <c r="L5130">
        <v>5.64</v>
      </c>
      <c r="M5130">
        <v>20.998000000000001</v>
      </c>
      <c r="N5130">
        <v>5.9</v>
      </c>
      <c r="O5130" t="s">
        <v>9341</v>
      </c>
      <c r="P5130">
        <v>5.923</v>
      </c>
      <c r="Q5130">
        <v>5.992</v>
      </c>
      <c r="R5130" t="s">
        <v>9341</v>
      </c>
      <c r="S5130">
        <v>5.9820000000000002</v>
      </c>
      <c r="T5130" t="s">
        <v>9341</v>
      </c>
      <c r="U5130" t="s">
        <v>9421</v>
      </c>
      <c r="V5130" t="str">
        <f>LEFT($U5130,2)</f>
        <v>B9</v>
      </c>
      <c r="W5130" s="3">
        <f>_xlfn.XLOOKUP(V5130,$AC$2:$AC$43,$AD$2:$AD$43,"none")</f>
        <v>-7.0000000000000007E-2</v>
      </c>
      <c r="X5130" s="3">
        <f>IF(ISNUMBER($W5130), 4600 * (1 / (0.92 * $W5130 + 1.7) + 1 / (0.92 * $W5130 + 0.62)),"none")</f>
        <v>11091.761228434079</v>
      </c>
      <c r="Y5130" s="8">
        <f>IF(ISNUMBER($X5130), _xlfn.XLOOKUP($X5130,Sheet3!$A$2:$A$392,Sheet3!$B$2:$B$392,"none", 1,1), $AF$2)</f>
        <v>0.57499999999999996</v>
      </c>
      <c r="Z5130" s="8">
        <f>IF(ISNUMBER($X5130), _xlfn.XLOOKUP($X5130,Sheet3!$A$2:$A$392,Sheet3!$C$2:$C$392,"none", 1,1), $AF$2)</f>
        <v>0.66420000000000001</v>
      </c>
      <c r="AA5130" s="8">
        <f>IF(ISNUMBER($X5130), _xlfn.XLOOKUP($X5130,Sheet3!$A$2:$A$392,Sheet3!$D$2:$D$392,"none", 1,1), $AF$2)</f>
        <v>1</v>
      </c>
    </row>
    <row r="5131" spans="1:27">
      <c r="A5131">
        <v>6340</v>
      </c>
      <c r="B5131" t="s">
        <v>6643</v>
      </c>
      <c r="C5131" t="s">
        <v>297</v>
      </c>
      <c r="D5131">
        <v>17</v>
      </c>
      <c r="E5131">
        <v>18</v>
      </c>
      <c r="F5131">
        <v>4.9427402976000003</v>
      </c>
      <c r="G5131">
        <v>17</v>
      </c>
      <c r="H5131">
        <v>19</v>
      </c>
      <c r="I5131">
        <v>4.3820693039999998</v>
      </c>
      <c r="J5131">
        <f>(D5131+E5131/60+F5131/3600)*15</f>
        <v>259.52059475124003</v>
      </c>
      <c r="K5131">
        <f>IF(G5131&lt;0, G5131-H5131/60-I5131/3600, G5131+H5131/60+I5131/3600)</f>
        <v>17.317883908140001</v>
      </c>
      <c r="L5131">
        <v>6.3070000000000004</v>
      </c>
      <c r="M5131">
        <v>-11.077</v>
      </c>
      <c r="N5131">
        <v>6.39</v>
      </c>
      <c r="O5131" t="s">
        <v>9341</v>
      </c>
      <c r="P5131">
        <v>6.0019999999999998</v>
      </c>
      <c r="Q5131">
        <v>5.992</v>
      </c>
      <c r="R5131" t="s">
        <v>9341</v>
      </c>
      <c r="S5131">
        <v>5.9909999999999997</v>
      </c>
      <c r="T5131" t="s">
        <v>9341</v>
      </c>
      <c r="U5131" t="s">
        <v>9433</v>
      </c>
      <c r="V5131" t="str">
        <f>LEFT($U5131,2)</f>
        <v>A1</v>
      </c>
      <c r="W5131" s="3">
        <f>_xlfn.XLOOKUP(V5131,$AC$2:$AC$43,$AD$2:$AD$43,"none")</f>
        <v>0.02</v>
      </c>
      <c r="X5131" s="3">
        <f>IF(ISNUMBER($W5131), 4600 * (1 / (0.92 * $W5131 + 1.7) + 1 / (0.92 * $W5131 + 0.62)),"none")</f>
        <v>9882.4225367888994</v>
      </c>
      <c r="Y5131" s="8">
        <f>IF(ISNUMBER($X5131), _xlfn.XLOOKUP($X5131,Sheet3!$A$2:$A$392,Sheet3!$B$2:$B$392,"none", 1,1), $AF$2)</f>
        <v>0.63239999999999996</v>
      </c>
      <c r="Z5131" s="8">
        <f>IF(ISNUMBER($X5131), _xlfn.XLOOKUP($X5131,Sheet3!$A$2:$A$392,Sheet3!$C$2:$C$392,"none", 1,1), $AF$2)</f>
        <v>0.70809999999999995</v>
      </c>
      <c r="AA5131" s="8">
        <f>IF(ISNUMBER($X5131), _xlfn.XLOOKUP($X5131,Sheet3!$A$2:$A$392,Sheet3!$D$2:$D$392,"none", 1,1), $AF$2)</f>
        <v>1</v>
      </c>
    </row>
    <row r="5132" spans="1:27">
      <c r="A5132">
        <v>5085</v>
      </c>
      <c r="B5132" t="s">
        <v>5388</v>
      </c>
      <c r="C5132" t="s">
        <v>297</v>
      </c>
      <c r="D5132">
        <v>13</v>
      </c>
      <c r="E5132">
        <v>50</v>
      </c>
      <c r="F5132">
        <v>24.6787096752</v>
      </c>
      <c r="G5132">
        <v>5</v>
      </c>
      <c r="H5132">
        <v>29</v>
      </c>
      <c r="I5132">
        <v>49.99686054</v>
      </c>
      <c r="J5132">
        <f>(D5132+E5132/60+F5132/3600)*15</f>
        <v>207.60282795698001</v>
      </c>
      <c r="K5132">
        <f>IF(G5132&lt;0, G5132-H5132/60-I5132/3600, G5132+H5132/60+I5132/3600)</f>
        <v>5.4972213501500002</v>
      </c>
      <c r="L5132">
        <v>10.114000000000001</v>
      </c>
      <c r="M5132">
        <v>-0.17799999999999999</v>
      </c>
      <c r="N5132">
        <v>6.14</v>
      </c>
      <c r="O5132" t="s">
        <v>9341</v>
      </c>
      <c r="P5132">
        <v>6.8920000000000003</v>
      </c>
      <c r="Q5132">
        <v>5.9930000000000003</v>
      </c>
      <c r="R5132" t="s">
        <v>9341</v>
      </c>
      <c r="S5132">
        <v>5.7880000000000003</v>
      </c>
      <c r="T5132" t="s">
        <v>9341</v>
      </c>
      <c r="U5132" t="s">
        <v>104</v>
      </c>
      <c r="V5132" t="str">
        <f>LEFT($U5132,2)</f>
        <v>K0</v>
      </c>
      <c r="W5132" s="3">
        <f>_xlfn.XLOOKUP(V5132,$AC$2:$AC$43,$AD$2:$AD$43,"none")</f>
        <v>0.81</v>
      </c>
      <c r="X5132" s="3">
        <f>IF(ISNUMBER($W5132), 4600 * (1 / (0.92 * $W5132 + 1.7) + 1 / (0.92 * $W5132 + 0.62)),"none")</f>
        <v>5250.7063834266155</v>
      </c>
      <c r="Y5132" s="8">
        <f>IF(ISNUMBER($X5132), _xlfn.XLOOKUP($X5132,Sheet3!$A$2:$A$392,Sheet3!$B$2:$B$392,"none", 1,1), $AF$2)</f>
        <v>1</v>
      </c>
      <c r="Z5132" s="8">
        <f>IF(ISNUMBER($X5132), _xlfn.XLOOKUP($X5132,Sheet3!$A$2:$A$392,Sheet3!$C$2:$C$392,"none", 1,1), $AF$2)</f>
        <v>0.83299999999999996</v>
      </c>
      <c r="AA5132" s="8">
        <f>IF(ISNUMBER($X5132), _xlfn.XLOOKUP($X5132,Sheet3!$A$2:$A$392,Sheet3!$D$2:$D$392,"none", 1,1), $AF$2)</f>
        <v>0.67869999999999997</v>
      </c>
    </row>
    <row r="5133" spans="1:27">
      <c r="A5133">
        <v>5471</v>
      </c>
      <c r="B5133" t="s">
        <v>5774</v>
      </c>
      <c r="C5133" t="s">
        <v>297</v>
      </c>
      <c r="D5133">
        <v>16</v>
      </c>
      <c r="E5133">
        <v>3</v>
      </c>
      <c r="F5133">
        <v>34.3588814712</v>
      </c>
      <c r="G5133">
        <v>-32</v>
      </c>
      <c r="H5133">
        <v>0</v>
      </c>
      <c r="I5133">
        <v>1.924226352</v>
      </c>
      <c r="J5133">
        <f>(D5133+E5133/60+F5133/3600)*15</f>
        <v>240.89316200613001</v>
      </c>
      <c r="K5133">
        <f>IF(G5133&lt;0, G5133-H5133/60-I5133/3600, G5133+H5133/60+I5133/3600)</f>
        <v>-32.000534507319998</v>
      </c>
      <c r="L5133">
        <v>-37.491</v>
      </c>
      <c r="M5133">
        <v>-27.625</v>
      </c>
      <c r="N5133">
        <v>17.48</v>
      </c>
      <c r="O5133" t="s">
        <v>9341</v>
      </c>
      <c r="P5133">
        <v>6.4550000000000001</v>
      </c>
      <c r="Q5133">
        <v>5.9930000000000003</v>
      </c>
      <c r="R5133" t="s">
        <v>9341</v>
      </c>
      <c r="S5133">
        <v>5.8810000000000002</v>
      </c>
      <c r="T5133" t="s">
        <v>9341</v>
      </c>
      <c r="U5133" t="s">
        <v>10892</v>
      </c>
      <c r="V5133" t="str">
        <f>LEFT($U5133,2)</f>
        <v>F5</v>
      </c>
      <c r="W5133" s="3">
        <f>_xlfn.XLOOKUP(V5133,$AC$2:$AC$43,$AD$2:$AD$43,"none")</f>
        <v>0.45</v>
      </c>
      <c r="X5133" s="3">
        <f>IF(ISNUMBER($W5133), 4600 * (1 / (0.92 * $W5133 + 1.7) + 1 / (0.92 * $W5133 + 0.62)),"none")</f>
        <v>6624.7124722536864</v>
      </c>
      <c r="Y5133" s="8">
        <f>IF(ISNUMBER($X5133), _xlfn.XLOOKUP($X5133,Sheet3!$A$2:$A$392,Sheet3!$B$2:$B$392,"none", 1,1), $AF$2)</f>
        <v>0.99370000000000003</v>
      </c>
      <c r="Z5133" s="8">
        <f>IF(ISNUMBER($X5133), _xlfn.XLOOKUP($X5133,Sheet3!$A$2:$A$392,Sheet3!$C$2:$C$392,"none", 1,1), $AF$2)</f>
        <v>0.9526</v>
      </c>
      <c r="AA5133" s="8">
        <f>IF(ISNUMBER($X5133), _xlfn.XLOOKUP($X5133,Sheet3!$A$2:$A$392,Sheet3!$D$2:$D$392,"none", 1,1), $AF$2)</f>
        <v>1</v>
      </c>
    </row>
    <row r="5134" spans="1:27">
      <c r="A5134">
        <v>6552</v>
      </c>
      <c r="B5134" t="s">
        <v>6855</v>
      </c>
      <c r="C5134" t="s">
        <v>297</v>
      </c>
      <c r="D5134">
        <v>18</v>
      </c>
      <c r="E5134">
        <v>19</v>
      </c>
      <c r="F5134">
        <v>52.069825461599997</v>
      </c>
      <c r="G5134">
        <v>29</v>
      </c>
      <c r="H5134">
        <v>39</v>
      </c>
      <c r="I5134">
        <v>59.007407039999997</v>
      </c>
      <c r="J5134">
        <f>(D5134+E5134/60+F5134/3600)*15</f>
        <v>274.96695760608998</v>
      </c>
      <c r="K5134">
        <f>IF(G5134&lt;0, G5134-H5134/60-I5134/3600, G5134+H5134/60+I5134/3600)</f>
        <v>29.6663909464</v>
      </c>
      <c r="L5134">
        <v>-2.3220000000000001</v>
      </c>
      <c r="M5134">
        <v>3.0750000000000002</v>
      </c>
      <c r="N5134">
        <v>5.26</v>
      </c>
      <c r="O5134" t="s">
        <v>9341</v>
      </c>
      <c r="P5134">
        <v>7.3380000000000001</v>
      </c>
      <c r="Q5134">
        <v>5.9930000000000003</v>
      </c>
      <c r="R5134" t="s">
        <v>9341</v>
      </c>
      <c r="S5134">
        <v>5.5890000000000004</v>
      </c>
      <c r="T5134" t="s">
        <v>9341</v>
      </c>
      <c r="U5134" t="s">
        <v>9406</v>
      </c>
      <c r="V5134" t="str">
        <f>LEFT($U5134,2)</f>
        <v>K4</v>
      </c>
      <c r="W5134" s="3">
        <f>_xlfn.XLOOKUP(V5134,$AC$2:$AC$43,$AD$2:$AD$43,"none")</f>
        <v>1</v>
      </c>
      <c r="X5134" s="3">
        <f>IF(ISNUMBER($W5134), 4600 * (1 / (0.92 * $W5134 + 1.7) + 1 / (0.92 * $W5134 + 0.62)),"none")</f>
        <v>4742.7381778526815</v>
      </c>
      <c r="Y5134" s="8">
        <f>IF(ISNUMBER($X5134), _xlfn.XLOOKUP($X5134,Sheet3!$A$2:$A$392,Sheet3!$B$2:$B$392,"none", 1,1), $AF$2)</f>
        <v>1</v>
      </c>
      <c r="Z5134" s="8">
        <f>IF(ISNUMBER($X5134), _xlfn.XLOOKUP($X5134,Sheet3!$A$2:$A$392,Sheet3!$C$2:$C$392,"none", 1,1), $AF$2)</f>
        <v>0.77500000000000002</v>
      </c>
      <c r="AA5134" s="8">
        <f>IF(ISNUMBER($X5134), _xlfn.XLOOKUP($X5134,Sheet3!$A$2:$A$392,Sheet3!$D$2:$D$392,"none", 1,1), $AF$2)</f>
        <v>0.55479999999999996</v>
      </c>
    </row>
    <row r="5135" spans="1:27">
      <c r="A5135">
        <v>7312</v>
      </c>
      <c r="B5135" t="s">
        <v>7615</v>
      </c>
      <c r="C5135" t="s">
        <v>297</v>
      </c>
      <c r="D5135">
        <v>9</v>
      </c>
      <c r="E5135">
        <v>15</v>
      </c>
      <c r="F5135">
        <v>17.6388490752</v>
      </c>
      <c r="G5135">
        <v>-58</v>
      </c>
      <c r="H5135">
        <v>23</v>
      </c>
      <c r="I5135">
        <v>18.159920484000001</v>
      </c>
      <c r="J5135">
        <f>(D5135+E5135/60+F5135/3600)*15</f>
        <v>138.82349520448</v>
      </c>
      <c r="K5135">
        <f>IF(G5135&lt;0, G5135-H5135/60-I5135/3600, G5135+H5135/60+I5135/3600)</f>
        <v>-58.388377755690001</v>
      </c>
      <c r="L5135">
        <v>-17.056999999999999</v>
      </c>
      <c r="M5135">
        <v>1.321</v>
      </c>
      <c r="N5135">
        <v>5.54</v>
      </c>
      <c r="O5135">
        <v>5.46</v>
      </c>
      <c r="P5135">
        <v>5.8940000000000001</v>
      </c>
      <c r="Q5135">
        <v>5.9930000000000003</v>
      </c>
      <c r="R5135" t="s">
        <v>9341</v>
      </c>
      <c r="S5135">
        <v>5.9969999999999999</v>
      </c>
      <c r="T5135" t="s">
        <v>9341</v>
      </c>
      <c r="U5135" t="s">
        <v>9420</v>
      </c>
      <c r="V5135" t="str">
        <f>LEFT($U5135,2)</f>
        <v>B6</v>
      </c>
      <c r="W5135" s="3">
        <f>_xlfn.XLOOKUP(V5135,$AC$2:$AC$43,$AD$2:$AD$43,"none")</f>
        <v>-0.14000000000000001</v>
      </c>
      <c r="X5135" s="3">
        <f>IF(ISNUMBER($W5135), 4600 * (1 / (0.92 * $W5135 + 1.7) + 1 / (0.92 * $W5135 + 0.62)),"none")</f>
        <v>12292.519421243624</v>
      </c>
      <c r="Y5135" s="8">
        <f>IF(ISNUMBER($X5135), _xlfn.XLOOKUP($X5135,Sheet3!$A$2:$A$392,Sheet3!$B$2:$B$392,"none", 1,1), $AF$2)</f>
        <v>0.53400000000000003</v>
      </c>
      <c r="Z5135" s="8">
        <f>IF(ISNUMBER($X5135), _xlfn.XLOOKUP($X5135,Sheet3!$A$2:$A$392,Sheet3!$C$2:$C$392,"none", 1,1), $AF$2)</f>
        <v>0.63160000000000005</v>
      </c>
      <c r="AA5135" s="8">
        <f>IF(ISNUMBER($X5135), _xlfn.XLOOKUP($X5135,Sheet3!$A$2:$A$392,Sheet3!$D$2:$D$392,"none", 1,1), $AF$2)</f>
        <v>1</v>
      </c>
    </row>
    <row r="5136" spans="1:27">
      <c r="A5136">
        <v>8208</v>
      </c>
      <c r="B5136" t="s">
        <v>8511</v>
      </c>
      <c r="C5136" t="s">
        <v>12</v>
      </c>
      <c r="D5136">
        <v>14</v>
      </c>
      <c r="E5136">
        <v>23</v>
      </c>
      <c r="F5136">
        <v>48.580518840000003</v>
      </c>
      <c r="G5136">
        <v>-53</v>
      </c>
      <c r="H5136">
        <v>10</v>
      </c>
      <c r="I5136">
        <v>34.479400943999998</v>
      </c>
      <c r="J5136">
        <f>(D5136+E5136/60+F5136/3600)*15</f>
        <v>215.95241882849999</v>
      </c>
      <c r="K5136">
        <f>IF(G5136&lt;0, G5136-H5136/60-I5136/3600, G5136+H5136/60+I5136/3600)</f>
        <v>-53.176244278039995</v>
      </c>
      <c r="L5136">
        <v>-54.061999999999998</v>
      </c>
      <c r="M5136">
        <v>-10.175000000000001</v>
      </c>
      <c r="N5136">
        <v>9.2799999999999994</v>
      </c>
      <c r="O5136" t="s">
        <v>9341</v>
      </c>
      <c r="P5136">
        <v>7.0970000000000004</v>
      </c>
      <c r="Q5136">
        <v>5.9930000000000003</v>
      </c>
      <c r="R5136" t="s">
        <v>9341</v>
      </c>
      <c r="S5136">
        <v>5.6920000000000002</v>
      </c>
      <c r="T5136" t="s">
        <v>9341</v>
      </c>
      <c r="U5136" t="s">
        <v>9500</v>
      </c>
      <c r="V5136" t="str">
        <f>LEFT($U5136,2)</f>
        <v>K1</v>
      </c>
      <c r="W5136" s="3">
        <f>_xlfn.XLOOKUP(V5136,$AC$2:$AC$43,$AD$2:$AD$43,"none")</f>
        <v>0.86</v>
      </c>
      <c r="X5136" s="3">
        <f>IF(ISNUMBER($W5136), 4600 * (1 / (0.92 * $W5136 + 1.7) + 1 / (0.92 * $W5136 + 0.62)),"none")</f>
        <v>5106.1368670782376</v>
      </c>
      <c r="Y5136" s="8">
        <f>IF(ISNUMBER($X5136), _xlfn.XLOOKUP($X5136,Sheet3!$A$2:$A$392,Sheet3!$B$2:$B$392,"none", 1,1), $AF$2)</f>
        <v>1</v>
      </c>
      <c r="Z5136" s="8">
        <f>IF(ISNUMBER($X5136), _xlfn.XLOOKUP($X5136,Sheet3!$A$2:$A$392,Sheet3!$C$2:$C$392,"none", 1,1), $AF$2)</f>
        <v>0.82210000000000005</v>
      </c>
      <c r="AA5136" s="8">
        <f>IF(ISNUMBER($X5136), _xlfn.XLOOKUP($X5136,Sheet3!$A$2:$A$392,Sheet3!$D$2:$D$392,"none", 1,1), $AF$2)</f>
        <v>0.65410000000000001</v>
      </c>
    </row>
    <row r="5137" spans="1:27">
      <c r="A5137">
        <v>782</v>
      </c>
      <c r="B5137" t="s">
        <v>1082</v>
      </c>
      <c r="C5137" t="s">
        <v>12</v>
      </c>
      <c r="D5137">
        <v>5</v>
      </c>
      <c r="E5137">
        <v>6</v>
      </c>
      <c r="F5137">
        <v>29.709985763999999</v>
      </c>
      <c r="G5137">
        <v>61</v>
      </c>
      <c r="H5137">
        <v>10</v>
      </c>
      <c r="I5137">
        <v>11.099528579999999</v>
      </c>
      <c r="J5137">
        <f>(D5137+E5137/60+F5137/3600)*15</f>
        <v>76.623791607349986</v>
      </c>
      <c r="K5137">
        <f>IF(G5137&lt;0, G5137-H5137/60-I5137/3600, G5137+H5137/60+I5137/3600)</f>
        <v>61.169749869049994</v>
      </c>
      <c r="L5137">
        <v>39.427999999999997</v>
      </c>
      <c r="M5137">
        <v>-80.906999999999996</v>
      </c>
      <c r="N5137">
        <v>5.85</v>
      </c>
      <c r="O5137" t="s">
        <v>9341</v>
      </c>
      <c r="P5137">
        <v>7.3769999999999998</v>
      </c>
      <c r="Q5137">
        <v>5.9939999999999998</v>
      </c>
      <c r="R5137" t="s">
        <v>9341</v>
      </c>
      <c r="S5137">
        <v>5.516</v>
      </c>
      <c r="T5137" t="s">
        <v>9341</v>
      </c>
      <c r="U5137" t="s">
        <v>9729</v>
      </c>
      <c r="V5137" t="str">
        <f>LEFT($U5137,2)</f>
        <v>K5</v>
      </c>
      <c r="W5137" s="3">
        <f>_xlfn.XLOOKUP(V5137,$AC$2:$AC$43,$AD$2:$AD$43,"none")</f>
        <v>1.1499999999999999</v>
      </c>
      <c r="X5137" s="3">
        <f>IF(ISNUMBER($W5137), 4600 * (1 / (0.92 * $W5137 + 1.7) + 1 / (0.92 * $W5137 + 0.62)),"none")</f>
        <v>4409.2340323652679</v>
      </c>
      <c r="Y5137" s="8">
        <f>IF(ISNUMBER($X5137), _xlfn.XLOOKUP($X5137,Sheet3!$A$2:$A$392,Sheet3!$B$2:$B$392,"none", 1,1), $AF$2)</f>
        <v>1</v>
      </c>
      <c r="Z5137" s="8">
        <f>IF(ISNUMBER($X5137), _xlfn.XLOOKUP($X5137,Sheet3!$A$2:$A$392,Sheet3!$C$2:$C$392,"none", 1,1), $AF$2)</f>
        <v>0.73599999999999999</v>
      </c>
      <c r="AA5137" s="8">
        <f>IF(ISNUMBER($X5137), _xlfn.XLOOKUP($X5137,Sheet3!$A$2:$A$392,Sheet3!$D$2:$D$392,"none", 1,1), $AF$2)</f>
        <v>0.4803</v>
      </c>
    </row>
    <row r="5138" spans="1:27">
      <c r="A5138">
        <v>918</v>
      </c>
      <c r="B5138" t="s">
        <v>1218</v>
      </c>
      <c r="C5138" t="s">
        <v>297</v>
      </c>
      <c r="D5138">
        <v>17</v>
      </c>
      <c r="E5138">
        <v>41</v>
      </c>
      <c r="F5138">
        <v>21.797336092799998</v>
      </c>
      <c r="G5138">
        <v>51</v>
      </c>
      <c r="H5138">
        <v>49</v>
      </c>
      <c r="I5138">
        <v>5.3324142600000002</v>
      </c>
      <c r="J5138">
        <f>(D5138+E5138/60+F5138/3600)*15</f>
        <v>265.34082223372002</v>
      </c>
      <c r="K5138">
        <f>IF(G5138&lt;0, G5138-H5138/60-I5138/3600, G5138+H5138/60+I5138/3600)</f>
        <v>51.81814789285</v>
      </c>
      <c r="L5138">
        <v>-36.808</v>
      </c>
      <c r="M5138">
        <v>-5.101</v>
      </c>
      <c r="N5138">
        <v>10.31</v>
      </c>
      <c r="O5138" t="s">
        <v>9341</v>
      </c>
      <c r="P5138">
        <v>7.0620000000000003</v>
      </c>
      <c r="Q5138">
        <v>5.9939999999999998</v>
      </c>
      <c r="R5138" t="s">
        <v>9341</v>
      </c>
      <c r="S5138">
        <v>5.7229999999999999</v>
      </c>
      <c r="T5138" t="s">
        <v>9341</v>
      </c>
      <c r="U5138" t="s">
        <v>9763</v>
      </c>
      <c r="V5138" t="str">
        <f>LEFT($U5138,2)</f>
        <v>K0</v>
      </c>
      <c r="W5138" s="3">
        <f>_xlfn.XLOOKUP(V5138,$AC$2:$AC$43,$AD$2:$AD$43,"none")</f>
        <v>0.81</v>
      </c>
      <c r="X5138" s="3">
        <f>IF(ISNUMBER($W5138), 4600 * (1 / (0.92 * $W5138 + 1.7) + 1 / (0.92 * $W5138 + 0.62)),"none")</f>
        <v>5250.7063834266155</v>
      </c>
      <c r="Y5138" s="8">
        <f>IF(ISNUMBER($X5138), _xlfn.XLOOKUP($X5138,Sheet3!$A$2:$A$392,Sheet3!$B$2:$B$392,"none", 1,1), $AF$2)</f>
        <v>1</v>
      </c>
      <c r="Z5138" s="8">
        <f>IF(ISNUMBER($X5138), _xlfn.XLOOKUP($X5138,Sheet3!$A$2:$A$392,Sheet3!$C$2:$C$392,"none", 1,1), $AF$2)</f>
        <v>0.83299999999999996</v>
      </c>
      <c r="AA5138" s="8">
        <f>IF(ISNUMBER($X5138), _xlfn.XLOOKUP($X5138,Sheet3!$A$2:$A$392,Sheet3!$D$2:$D$392,"none", 1,1), $AF$2)</f>
        <v>0.67869999999999997</v>
      </c>
    </row>
    <row r="5139" spans="1:27">
      <c r="A5139">
        <v>1444</v>
      </c>
      <c r="B5139" t="s">
        <v>1745</v>
      </c>
      <c r="C5139" t="s">
        <v>16</v>
      </c>
      <c r="D5139">
        <v>3</v>
      </c>
      <c r="E5139">
        <v>16</v>
      </c>
      <c r="F5139">
        <v>35.188569957600002</v>
      </c>
      <c r="G5139">
        <v>32</v>
      </c>
      <c r="H5139">
        <v>11</v>
      </c>
      <c r="I5139">
        <v>2.5070279279999999</v>
      </c>
      <c r="J5139">
        <f>(D5139+E5139/60+F5139/3600)*15</f>
        <v>49.146619041489998</v>
      </c>
      <c r="K5139">
        <f>IF(G5139&lt;0, G5139-H5139/60-I5139/3600, G5139+H5139/60+I5139/3600)</f>
        <v>32.184029729979997</v>
      </c>
      <c r="L5139">
        <v>0.5</v>
      </c>
      <c r="M5139">
        <v>-89.028999999999996</v>
      </c>
      <c r="N5139">
        <v>8.67</v>
      </c>
      <c r="O5139" t="s">
        <v>9341</v>
      </c>
      <c r="P5139">
        <v>6.9740000000000002</v>
      </c>
      <c r="Q5139">
        <v>5.9939999999999998</v>
      </c>
      <c r="R5139" t="s">
        <v>9341</v>
      </c>
      <c r="S5139">
        <v>5.7089999999999996</v>
      </c>
      <c r="T5139" t="s">
        <v>9341</v>
      </c>
      <c r="U5139" t="s">
        <v>9534</v>
      </c>
      <c r="V5139" t="str">
        <f>LEFT($U5139,2)</f>
        <v>G8</v>
      </c>
      <c r="W5139" s="3">
        <f>_xlfn.XLOOKUP(V5139,$AC$2:$AC$43,$AD$2:$AD$43,"none")</f>
        <v>0.74</v>
      </c>
      <c r="X5139" s="3">
        <f>IF(ISNUMBER($W5139), 4600 * (1 / (0.92 * $W5139 + 1.7) + 1 / (0.92 * $W5139 + 0.62)),"none")</f>
        <v>5468.4090187676065</v>
      </c>
      <c r="Y5139" s="8">
        <f>IF(ISNUMBER($X5139), _xlfn.XLOOKUP($X5139,Sheet3!$A$2:$A$392,Sheet3!$B$2:$B$392,"none", 1,1), $AF$2)</f>
        <v>1</v>
      </c>
      <c r="Z5139" s="8">
        <f>IF(ISNUMBER($X5139), _xlfn.XLOOKUP($X5139,Sheet3!$A$2:$A$392,Sheet3!$C$2:$C$392,"none", 1,1), $AF$2)</f>
        <v>0.85409999999999997</v>
      </c>
      <c r="AA5139" s="8">
        <f>IF(ISNUMBER($X5139), _xlfn.XLOOKUP($X5139,Sheet3!$A$2:$A$392,Sheet3!$D$2:$D$392,"none", 1,1), $AF$2)</f>
        <v>0.72770000000000001</v>
      </c>
    </row>
    <row r="5140" spans="1:27">
      <c r="A5140">
        <v>2121</v>
      </c>
      <c r="B5140" t="s">
        <v>2422</v>
      </c>
      <c r="C5140" t="s">
        <v>297</v>
      </c>
      <c r="D5140">
        <v>5</v>
      </c>
      <c r="E5140">
        <v>46</v>
      </c>
      <c r="F5140">
        <v>45.496829068799997</v>
      </c>
      <c r="G5140">
        <v>15</v>
      </c>
      <c r="H5140">
        <v>49</v>
      </c>
      <c r="I5140">
        <v>20.982467280000002</v>
      </c>
      <c r="J5140">
        <f>(D5140+E5140/60+F5140/3600)*15</f>
        <v>86.689570121119999</v>
      </c>
      <c r="K5140">
        <f>IF(G5140&lt;0, G5140-H5140/60-I5140/3600, G5140+H5140/60+I5140/3600)</f>
        <v>15.8224951298</v>
      </c>
      <c r="L5140">
        <v>5.2770000000000001</v>
      </c>
      <c r="M5140">
        <v>-3.9009999999999998</v>
      </c>
      <c r="N5140">
        <v>3.64</v>
      </c>
      <c r="O5140" t="s">
        <v>9341</v>
      </c>
      <c r="P5140">
        <v>5.9130000000000003</v>
      </c>
      <c r="Q5140">
        <v>5.9939999999999998</v>
      </c>
      <c r="R5140" t="s">
        <v>9341</v>
      </c>
      <c r="S5140">
        <v>5.9779999999999998</v>
      </c>
      <c r="T5140" t="s">
        <v>9341</v>
      </c>
      <c r="U5140" t="s">
        <v>10124</v>
      </c>
      <c r="V5140" t="str">
        <f>LEFT($U5140,2)</f>
        <v>B8</v>
      </c>
      <c r="W5140" s="3">
        <f>_xlfn.XLOOKUP(V5140,$AC$2:$AC$43,$AD$2:$AD$43,"none")</f>
        <v>-0.11</v>
      </c>
      <c r="X5140" s="3">
        <f>IF(ISNUMBER($W5140), 4600 * (1 / (0.92 * $W5140 + 1.7) + 1 / (0.92 * $W5140 + 0.62)),"none")</f>
        <v>11743.77313439976</v>
      </c>
      <c r="Y5140" s="8">
        <f>IF(ISNUMBER($X5140), _xlfn.XLOOKUP($X5140,Sheet3!$A$2:$A$392,Sheet3!$B$2:$B$392,"none", 1,1), $AF$2)</f>
        <v>0.54959999999999998</v>
      </c>
      <c r="Z5140" s="8">
        <f>IF(ISNUMBER($X5140), _xlfn.XLOOKUP($X5140,Sheet3!$A$2:$A$392,Sheet3!$C$2:$C$392,"none", 1,1), $AF$2)</f>
        <v>0.64410000000000001</v>
      </c>
      <c r="AA5140" s="8">
        <f>IF(ISNUMBER($X5140), _xlfn.XLOOKUP($X5140,Sheet3!$A$2:$A$392,Sheet3!$D$2:$D$392,"none", 1,1), $AF$2)</f>
        <v>1</v>
      </c>
    </row>
    <row r="5141" spans="1:27">
      <c r="A5141">
        <v>3815</v>
      </c>
      <c r="B5141" t="s">
        <v>4118</v>
      </c>
      <c r="C5141" t="s">
        <v>313</v>
      </c>
      <c r="D5141">
        <v>21</v>
      </c>
      <c r="E5141">
        <v>0</v>
      </c>
      <c r="F5141">
        <v>3.9898546800000001</v>
      </c>
      <c r="G5141">
        <v>7</v>
      </c>
      <c r="H5141">
        <v>30</v>
      </c>
      <c r="I5141">
        <v>58.277709719999997</v>
      </c>
      <c r="J5141">
        <f>(D5141+E5141/60+F5141/3600)*15</f>
        <v>315.01662439450001</v>
      </c>
      <c r="K5141">
        <f>IF(G5141&lt;0, G5141-H5141/60-I5141/3600, G5141+H5141/60+I5141/3600)</f>
        <v>7.5161882527000001</v>
      </c>
      <c r="L5141">
        <v>43.762999999999998</v>
      </c>
      <c r="M5141">
        <v>32.027999999999999</v>
      </c>
      <c r="N5141">
        <v>11.69</v>
      </c>
      <c r="O5141" t="s">
        <v>9341</v>
      </c>
      <c r="P5141">
        <v>6.2610000000000001</v>
      </c>
      <c r="Q5141">
        <v>5.9950000000000001</v>
      </c>
      <c r="R5141" t="s">
        <v>9341</v>
      </c>
      <c r="S5141">
        <v>5.9349999999999996</v>
      </c>
      <c r="T5141" t="s">
        <v>9341</v>
      </c>
      <c r="U5141" t="s">
        <v>10547</v>
      </c>
      <c r="V5141" t="str">
        <f>LEFT($U5141,2)</f>
        <v>F1</v>
      </c>
      <c r="W5141" s="3">
        <f>_xlfn.XLOOKUP(V5141,$AC$2:$AC$43,$AD$2:$AD$43,"none")</f>
        <v>0.34</v>
      </c>
      <c r="X5141" s="3">
        <f>IF(ISNUMBER($W5141), 4600 * (1 / (0.92 * $W5141 + 1.7) + 1 / (0.92 * $W5141 + 0.62)),"none")</f>
        <v>7216.7629742546496</v>
      </c>
      <c r="Y5141" s="8">
        <f>IF(ISNUMBER($X5141), _xlfn.XLOOKUP($X5141,Sheet3!$A$2:$A$392,Sheet3!$B$2:$B$392,"none", 1,1), $AF$2)</f>
        <v>0.88229999999999997</v>
      </c>
      <c r="Z5141" s="8">
        <f>IF(ISNUMBER($X5141), _xlfn.XLOOKUP($X5141,Sheet3!$A$2:$A$392,Sheet3!$C$2:$C$392,"none", 1,1), $AF$2)</f>
        <v>0.88190000000000002</v>
      </c>
      <c r="AA5141" s="8">
        <f>IF(ISNUMBER($X5141), _xlfn.XLOOKUP($X5141,Sheet3!$A$2:$A$392,Sheet3!$D$2:$D$392,"none", 1,1), $AF$2)</f>
        <v>1</v>
      </c>
    </row>
    <row r="5142" spans="1:27">
      <c r="A5142">
        <v>2847</v>
      </c>
      <c r="B5142" t="s">
        <v>3150</v>
      </c>
      <c r="C5142" t="s">
        <v>22</v>
      </c>
      <c r="D5142">
        <v>7</v>
      </c>
      <c r="E5142">
        <v>39</v>
      </c>
      <c r="F5142">
        <v>57.991094853600003</v>
      </c>
      <c r="G5142">
        <v>-37</v>
      </c>
      <c r="H5142">
        <v>34</v>
      </c>
      <c r="I5142">
        <v>45.927401195999998</v>
      </c>
      <c r="J5142">
        <f>(D5142+E5142/60+F5142/3600)*15</f>
        <v>114.99162956189001</v>
      </c>
      <c r="K5142">
        <f>IF(G5142&lt;0, G5142-H5142/60-I5142/3600, G5142+H5142/60+I5142/3600)</f>
        <v>-37.579424278110004</v>
      </c>
      <c r="L5142">
        <v>-0.83</v>
      </c>
      <c r="M5142">
        <v>-4.51</v>
      </c>
      <c r="N5142">
        <v>1.91</v>
      </c>
      <c r="O5142">
        <v>5.5</v>
      </c>
      <c r="P5142">
        <v>5.944</v>
      </c>
      <c r="Q5142">
        <v>5.9960000000000004</v>
      </c>
      <c r="R5142" t="s">
        <v>9341</v>
      </c>
      <c r="S5142">
        <v>5.9720000000000004</v>
      </c>
      <c r="T5142" t="s">
        <v>9341</v>
      </c>
      <c r="U5142" t="s">
        <v>9443</v>
      </c>
      <c r="V5142" t="str">
        <f>LEFT($U5142,2)</f>
        <v>B5</v>
      </c>
      <c r="W5142" s="3">
        <f>_xlfn.XLOOKUP(V5142,$AC$2:$AC$43,$AD$2:$AD$43,"none")</f>
        <v>-0.16</v>
      </c>
      <c r="X5142" s="3">
        <f>IF(ISNUMBER($W5142), 4600 * (1 / (0.92 * $W5142 + 1.7) + 1 / (0.92 * $W5142 + 0.62)),"none")</f>
        <v>12691.662939978085</v>
      </c>
      <c r="Y5142" s="8">
        <f>IF(ISNUMBER($X5142), _xlfn.XLOOKUP($X5142,Sheet3!$A$2:$A$392,Sheet3!$B$2:$B$392,"none", 1,1), $AF$2)</f>
        <v>0.52290000000000003</v>
      </c>
      <c r="Z5142" s="8">
        <f>IF(ISNUMBER($X5142), _xlfn.XLOOKUP($X5142,Sheet3!$A$2:$A$392,Sheet3!$C$2:$C$392,"none", 1,1), $AF$2)</f>
        <v>0.62250000000000005</v>
      </c>
      <c r="AA5142" s="8">
        <f>IF(ISNUMBER($X5142), _xlfn.XLOOKUP($X5142,Sheet3!$A$2:$A$392,Sheet3!$D$2:$D$392,"none", 1,1), $AF$2)</f>
        <v>1</v>
      </c>
    </row>
    <row r="5143" spans="1:27">
      <c r="A5143">
        <v>6315</v>
      </c>
      <c r="B5143" t="s">
        <v>6618</v>
      </c>
      <c r="C5143" t="s">
        <v>24</v>
      </c>
      <c r="D5143">
        <v>19</v>
      </c>
      <c r="E5143">
        <v>41</v>
      </c>
      <c r="F5143">
        <v>5.5283099</v>
      </c>
      <c r="G5143">
        <v>13</v>
      </c>
      <c r="H5143">
        <v>48</v>
      </c>
      <c r="I5143">
        <v>56.450212999999998</v>
      </c>
      <c r="J5143">
        <f>(D5143+E5143/60+F5143/3600)*15</f>
        <v>295.27303462458332</v>
      </c>
      <c r="K5143">
        <f>IF(G5143&lt;0, G5143-H5143/60-I5143/3600, G5143+H5143/60+I5143/3600)</f>
        <v>13.815680614722224</v>
      </c>
      <c r="L5143">
        <v>-0.04</v>
      </c>
      <c r="M5143">
        <v>-11.47</v>
      </c>
      <c r="N5143">
        <v>0.49</v>
      </c>
      <c r="O5143" t="s">
        <v>9341</v>
      </c>
      <c r="P5143">
        <v>5.907</v>
      </c>
      <c r="Q5143">
        <v>5.9960000000000004</v>
      </c>
      <c r="R5143" t="s">
        <v>9341</v>
      </c>
      <c r="S5143">
        <v>5.9610000000000003</v>
      </c>
      <c r="T5143" t="s">
        <v>9341</v>
      </c>
      <c r="U5143" t="s">
        <v>9410</v>
      </c>
      <c r="V5143" t="str">
        <f>LEFT($U5143,2)</f>
        <v>B5</v>
      </c>
      <c r="W5143" s="3">
        <f>_xlfn.XLOOKUP(V5143,$AC$2:$AC$43,$AD$2:$AD$43,"none")</f>
        <v>-0.16</v>
      </c>
      <c r="X5143" s="3">
        <f>IF(ISNUMBER($W5143), 4600 * (1 / (0.92 * $W5143 + 1.7) + 1 / (0.92 * $W5143 + 0.62)),"none")</f>
        <v>12691.662939978085</v>
      </c>
      <c r="Y5143" s="8">
        <f>IF(ISNUMBER($X5143), _xlfn.XLOOKUP($X5143,Sheet3!$A$2:$A$392,Sheet3!$B$2:$B$392,"none", 1,1), $AF$2)</f>
        <v>0.52290000000000003</v>
      </c>
      <c r="Z5143" s="8">
        <f>IF(ISNUMBER($X5143), _xlfn.XLOOKUP($X5143,Sheet3!$A$2:$A$392,Sheet3!$C$2:$C$392,"none", 1,1), $AF$2)</f>
        <v>0.62250000000000005</v>
      </c>
      <c r="AA5143" s="8">
        <f>IF(ISNUMBER($X5143), _xlfn.XLOOKUP($X5143,Sheet3!$A$2:$A$392,Sheet3!$D$2:$D$392,"none", 1,1), $AF$2)</f>
        <v>1</v>
      </c>
    </row>
    <row r="5144" spans="1:27">
      <c r="A5144">
        <v>6959</v>
      </c>
      <c r="B5144" t="s">
        <v>7262</v>
      </c>
      <c r="C5144" t="s">
        <v>12</v>
      </c>
      <c r="D5144">
        <v>8</v>
      </c>
      <c r="E5144">
        <v>0</v>
      </c>
      <c r="F5144">
        <v>14.689220519999999</v>
      </c>
      <c r="G5144">
        <v>-48</v>
      </c>
      <c r="H5144">
        <v>58</v>
      </c>
      <c r="I5144">
        <v>53.441480028000001</v>
      </c>
      <c r="J5144">
        <f>(D5144+E5144/60+F5144/3600)*15</f>
        <v>120.06120508549999</v>
      </c>
      <c r="K5144">
        <f>IF(G5144&lt;0, G5144-H5144/60-I5144/3600, G5144+H5144/60+I5144/3600)</f>
        <v>-48.981511522230001</v>
      </c>
      <c r="L5144">
        <v>-32.808</v>
      </c>
      <c r="M5144">
        <v>43.411000000000001</v>
      </c>
      <c r="N5144">
        <v>9</v>
      </c>
      <c r="O5144" t="s">
        <v>9341</v>
      </c>
      <c r="P5144">
        <v>6.0330000000000004</v>
      </c>
      <c r="Q5144">
        <v>5.9960000000000004</v>
      </c>
      <c r="R5144" t="s">
        <v>9341</v>
      </c>
      <c r="S5144">
        <v>6.008</v>
      </c>
      <c r="T5144" t="s">
        <v>9341</v>
      </c>
      <c r="U5144" t="s">
        <v>10115</v>
      </c>
      <c r="V5144" t="str">
        <f>LEFT($U5144,2)</f>
        <v>A2</v>
      </c>
      <c r="W5144" s="3">
        <f>_xlfn.XLOOKUP(V5144,$AC$2:$AC$43,$AD$2:$AD$43,"none")</f>
        <v>0.05</v>
      </c>
      <c r="X5144" s="3">
        <f>IF(ISNUMBER($W5144), 4600 * (1 / (0.92 * $W5144 + 1.7) + 1 / (0.92 * $W5144 + 0.62)),"none")</f>
        <v>9541.5002631497482</v>
      </c>
      <c r="Y5144" s="8">
        <f>IF(ISNUMBER($X5144), _xlfn.XLOOKUP($X5144,Sheet3!$A$2:$A$392,Sheet3!$B$2:$B$392,"none", 1,1), $AF$2)</f>
        <v>0.65039999999999998</v>
      </c>
      <c r="Z5144" s="8">
        <f>IF(ISNUMBER($X5144), _xlfn.XLOOKUP($X5144,Sheet3!$A$2:$A$392,Sheet3!$C$2:$C$392,"none", 1,1), $AF$2)</f>
        <v>0.72150000000000003</v>
      </c>
      <c r="AA5144" s="8">
        <f>IF(ISNUMBER($X5144), _xlfn.XLOOKUP($X5144,Sheet3!$A$2:$A$392,Sheet3!$D$2:$D$392,"none", 1,1), $AF$2)</f>
        <v>1</v>
      </c>
    </row>
    <row r="5145" spans="1:27">
      <c r="A5145">
        <v>8274</v>
      </c>
      <c r="B5145" t="s">
        <v>8577</v>
      </c>
      <c r="C5145" t="s">
        <v>297</v>
      </c>
      <c r="D5145">
        <v>16</v>
      </c>
      <c r="E5145">
        <v>55</v>
      </c>
      <c r="F5145">
        <v>24.688818213600001</v>
      </c>
      <c r="G5145">
        <v>-63</v>
      </c>
      <c r="H5145">
        <v>16</v>
      </c>
      <c r="I5145">
        <v>10.777698012</v>
      </c>
      <c r="J5145">
        <f>(D5145+E5145/60+F5145/3600)*15</f>
        <v>253.85287007589</v>
      </c>
      <c r="K5145">
        <f>IF(G5145&lt;0, G5145-H5145/60-I5145/3600, G5145+H5145/60+I5145/3600)</f>
        <v>-63.269660471670001</v>
      </c>
      <c r="L5145">
        <v>8.0030000000000001</v>
      </c>
      <c r="M5145">
        <v>-14.188000000000001</v>
      </c>
      <c r="N5145">
        <v>5.77</v>
      </c>
      <c r="O5145" t="s">
        <v>9341</v>
      </c>
      <c r="P5145">
        <v>6.0430000000000001</v>
      </c>
      <c r="Q5145">
        <v>5.9960000000000004</v>
      </c>
      <c r="R5145" t="s">
        <v>9341</v>
      </c>
      <c r="S5145">
        <v>5.9820000000000002</v>
      </c>
      <c r="T5145" t="s">
        <v>9341</v>
      </c>
      <c r="U5145" t="s">
        <v>9397</v>
      </c>
      <c r="V5145" t="str">
        <f>LEFT($U5145,2)</f>
        <v>A0</v>
      </c>
      <c r="W5145" s="3">
        <f>_xlfn.XLOOKUP(V5145,$AC$2:$AC$43,$AD$2:$AD$43,"none")</f>
        <v>-0.01</v>
      </c>
      <c r="X5145" s="3">
        <f>IF(ISNUMBER($W5145), 4600 * (1 / (0.92 * $W5145 + 1.7) + 1 / (0.92 * $W5145 + 0.62)),"none")</f>
        <v>10251.712375722911</v>
      </c>
      <c r="Y5145" s="8">
        <f>IF(ISNUMBER($X5145), _xlfn.XLOOKUP($X5145,Sheet3!$A$2:$A$392,Sheet3!$B$2:$B$392,"none", 1,1), $AF$2)</f>
        <v>0.6109</v>
      </c>
      <c r="Z5145" s="8">
        <f>IF(ISNUMBER($X5145), _xlfn.XLOOKUP($X5145,Sheet3!$A$2:$A$392,Sheet3!$C$2:$C$392,"none", 1,1), $AF$2)</f>
        <v>0.69189999999999996</v>
      </c>
      <c r="AA5145" s="8">
        <f>IF(ISNUMBER($X5145), _xlfn.XLOOKUP($X5145,Sheet3!$A$2:$A$392,Sheet3!$D$2:$D$392,"none", 1,1), $AF$2)</f>
        <v>1</v>
      </c>
    </row>
    <row r="5146" spans="1:27">
      <c r="A5146">
        <v>1</v>
      </c>
      <c r="B5146" t="s">
        <v>296</v>
      </c>
      <c r="C5146" t="s">
        <v>297</v>
      </c>
      <c r="D5146">
        <v>21</v>
      </c>
      <c r="E5146">
        <v>1</v>
      </c>
      <c r="F5146">
        <v>12.8647634688</v>
      </c>
      <c r="G5146">
        <v>36</v>
      </c>
      <c r="H5146">
        <v>1</v>
      </c>
      <c r="I5146">
        <v>33.642578532000002</v>
      </c>
      <c r="J5146">
        <f>(D5146+E5146/60+F5146/3600)*15</f>
        <v>315.30360318111997</v>
      </c>
      <c r="K5146">
        <f>IF(G5146&lt;0, G5146-H5146/60-I5146/3600, G5146+H5146/60+I5146/3600)</f>
        <v>36.026011827369999</v>
      </c>
      <c r="L5146">
        <v>-4.819</v>
      </c>
      <c r="M5146">
        <v>-5.1559999999999997</v>
      </c>
      <c r="N5146">
        <v>5.39</v>
      </c>
      <c r="O5146" t="s">
        <v>9341</v>
      </c>
      <c r="P5146">
        <v>7</v>
      </c>
      <c r="Q5146">
        <v>5.9969999999999999</v>
      </c>
      <c r="R5146" t="s">
        <v>9341</v>
      </c>
      <c r="S5146">
        <v>5.7629999999999999</v>
      </c>
      <c r="T5146" t="s">
        <v>9341</v>
      </c>
      <c r="U5146" t="s">
        <v>9342</v>
      </c>
      <c r="V5146" t="str">
        <f>LEFT($U5146,2)</f>
        <v>G5</v>
      </c>
      <c r="W5146" s="3">
        <f>_xlfn.XLOOKUP(V5146,$AC$2:$AC$43,$AD$2:$AD$43,"none")</f>
        <v>0.68</v>
      </c>
      <c r="X5146" s="3">
        <f>IF(ISNUMBER($W5146), 4600 * (1 / (0.92 * $W5146 + 1.7) + 1 / (0.92 * $W5146 + 0.62)),"none")</f>
        <v>5670.9835338658331</v>
      </c>
      <c r="Y5146" s="8">
        <f>IF(ISNUMBER($X5146), _xlfn.XLOOKUP($X5146,Sheet3!$A$2:$A$392,Sheet3!$B$2:$B$392,"none", 1,1), $AF$2)</f>
        <v>1</v>
      </c>
      <c r="Z5146" s="8">
        <f>IF(ISNUMBER($X5146), _xlfn.XLOOKUP($X5146,Sheet3!$A$2:$A$392,Sheet3!$C$2:$C$392,"none", 1,1), $AF$2)</f>
        <v>0.874</v>
      </c>
      <c r="AA5146" s="8">
        <f>IF(ISNUMBER($X5146), _xlfn.XLOOKUP($X5146,Sheet3!$A$2:$A$392,Sheet3!$D$2:$D$392,"none", 1,1), $AF$2)</f>
        <v>0.77600000000000002</v>
      </c>
    </row>
    <row r="5147" spans="1:27">
      <c r="A5147">
        <v>1886</v>
      </c>
      <c r="B5147" t="s">
        <v>2187</v>
      </c>
      <c r="C5147" t="s">
        <v>24</v>
      </c>
      <c r="D5147">
        <v>5</v>
      </c>
      <c r="E5147">
        <v>9</v>
      </c>
      <c r="F5147">
        <v>45.0937327344</v>
      </c>
      <c r="G5147">
        <v>28</v>
      </c>
      <c r="H5147">
        <v>1</v>
      </c>
      <c r="I5147">
        <v>49.686514248000002</v>
      </c>
      <c r="J5147">
        <f>(D5147+E5147/60+F5147/3600)*15</f>
        <v>77.437890553060001</v>
      </c>
      <c r="K5147">
        <f>IF(G5147&lt;0, G5147-H5147/60-I5147/3600, G5147+H5147/60+I5147/3600)</f>
        <v>28.030468476179998</v>
      </c>
      <c r="L5147">
        <v>58.273000000000003</v>
      </c>
      <c r="M5147">
        <v>-57.89</v>
      </c>
      <c r="N5147">
        <v>15.34</v>
      </c>
      <c r="O5147" t="s">
        <v>9341</v>
      </c>
      <c r="P5147">
        <v>6.2960000000000003</v>
      </c>
      <c r="Q5147">
        <v>5.9969999999999999</v>
      </c>
      <c r="R5147" t="s">
        <v>9341</v>
      </c>
      <c r="S5147">
        <v>5.9720000000000004</v>
      </c>
      <c r="T5147">
        <v>5.69</v>
      </c>
      <c r="U5147" t="s">
        <v>10031</v>
      </c>
      <c r="V5147" t="str">
        <f>LEFT($U5147,2)</f>
        <v>A7</v>
      </c>
      <c r="W5147" s="3">
        <f>_xlfn.XLOOKUP(V5147,$AC$2:$AC$43,$AD$2:$AD$43,"none")</f>
        <v>0.2</v>
      </c>
      <c r="X5147" s="3">
        <f>IF(ISNUMBER($W5147), 4600 * (1 / (0.92 * $W5147 + 1.7) + 1 / (0.92 * $W5147 + 0.62)),"none")</f>
        <v>8163.0066229362728</v>
      </c>
      <c r="Y5147" s="8">
        <f>IF(ISNUMBER($X5147), _xlfn.XLOOKUP($X5147,Sheet3!$A$2:$A$392,Sheet3!$B$2:$B$392,"none", 1,1), $AF$2)</f>
        <v>0.76519999999999999</v>
      </c>
      <c r="Z5147" s="8">
        <f>IF(ISNUMBER($X5147), _xlfn.XLOOKUP($X5147,Sheet3!$A$2:$A$392,Sheet3!$C$2:$C$392,"none", 1,1), $AF$2)</f>
        <v>0.80349999999999999</v>
      </c>
      <c r="AA5147" s="8">
        <f>IF(ISNUMBER($X5147), _xlfn.XLOOKUP($X5147,Sheet3!$A$2:$A$392,Sheet3!$D$2:$D$392,"none", 1,1), $AF$2)</f>
        <v>1</v>
      </c>
    </row>
    <row r="5148" spans="1:27">
      <c r="A5148">
        <v>2887</v>
      </c>
      <c r="B5148" t="s">
        <v>3190</v>
      </c>
      <c r="C5148" t="s">
        <v>297</v>
      </c>
      <c r="D5148">
        <v>7</v>
      </c>
      <c r="E5148">
        <v>45</v>
      </c>
      <c r="F5148">
        <v>29.135279390400001</v>
      </c>
      <c r="G5148">
        <v>-14</v>
      </c>
      <c r="H5148">
        <v>41</v>
      </c>
      <c r="I5148">
        <v>25.925009207999999</v>
      </c>
      <c r="J5148">
        <f>(D5148+E5148/60+F5148/3600)*15</f>
        <v>116.37139699746001</v>
      </c>
      <c r="K5148">
        <f>IF(G5148&lt;0, G5148-H5148/60-I5148/3600, G5148+H5148/60+I5148/3600)</f>
        <v>-14.690534724780001</v>
      </c>
      <c r="L5148">
        <v>-10.561999999999999</v>
      </c>
      <c r="M5148">
        <v>-20.236999999999998</v>
      </c>
      <c r="N5148">
        <v>11.72</v>
      </c>
      <c r="O5148" t="s">
        <v>9341</v>
      </c>
      <c r="P5148">
        <v>6.0449999999999999</v>
      </c>
      <c r="Q5148">
        <v>5.9969999999999999</v>
      </c>
      <c r="R5148" t="s">
        <v>9341</v>
      </c>
      <c r="S5148">
        <v>6.0620000000000003</v>
      </c>
      <c r="T5148" t="s">
        <v>9341</v>
      </c>
      <c r="U5148" t="s">
        <v>10344</v>
      </c>
      <c r="V5148" t="str">
        <f>LEFT($U5148,2)</f>
        <v>A5</v>
      </c>
      <c r="W5148" s="3">
        <f>_xlfn.XLOOKUP(V5148,$AC$2:$AC$43,$AD$2:$AD$43,"none")</f>
        <v>0.15</v>
      </c>
      <c r="X5148" s="3">
        <f>IF(ISNUMBER($W5148), 4600 * (1 / (0.92 * $W5148 + 1.7) + 1 / (0.92 * $W5148 + 0.62)),"none")</f>
        <v>8571.3219313180252</v>
      </c>
      <c r="Y5148" s="8">
        <f>IF(ISNUMBER($X5148), _xlfn.XLOOKUP($X5148,Sheet3!$A$2:$A$392,Sheet3!$B$2:$B$392,"none", 1,1), $AF$2)</f>
        <v>0.72599999999999998</v>
      </c>
      <c r="Z5148" s="8">
        <f>IF(ISNUMBER($X5148), _xlfn.XLOOKUP($X5148,Sheet3!$A$2:$A$392,Sheet3!$C$2:$C$392,"none", 1,1), $AF$2)</f>
        <v>0.7762</v>
      </c>
      <c r="AA5148" s="8">
        <f>IF(ISNUMBER($X5148), _xlfn.XLOOKUP($X5148,Sheet3!$A$2:$A$392,Sheet3!$D$2:$D$392,"none", 1,1), $AF$2)</f>
        <v>1</v>
      </c>
    </row>
    <row r="5149" spans="1:27">
      <c r="A5149">
        <v>5545</v>
      </c>
      <c r="B5149" t="s">
        <v>5848</v>
      </c>
      <c r="C5149" t="s">
        <v>297</v>
      </c>
      <c r="D5149">
        <v>17</v>
      </c>
      <c r="E5149">
        <v>12</v>
      </c>
      <c r="F5149">
        <v>58.5578949696</v>
      </c>
      <c r="G5149">
        <v>-32</v>
      </c>
      <c r="H5149">
        <v>26</v>
      </c>
      <c r="I5149">
        <v>17.993977116</v>
      </c>
      <c r="J5149">
        <f>(D5149+E5149/60+F5149/3600)*15</f>
        <v>258.24399122903998</v>
      </c>
      <c r="K5149">
        <f>IF(G5149&lt;0, G5149-H5149/60-I5149/3600, G5149+H5149/60+I5149/3600)</f>
        <v>-32.438331660309998</v>
      </c>
      <c r="L5149">
        <v>1.831</v>
      </c>
      <c r="M5149">
        <v>-1.853</v>
      </c>
      <c r="N5149">
        <v>0.87</v>
      </c>
      <c r="O5149">
        <v>5.36</v>
      </c>
      <c r="P5149">
        <v>6.0190000000000001</v>
      </c>
      <c r="Q5149">
        <v>5.9969999999999999</v>
      </c>
      <c r="R5149">
        <v>7.21</v>
      </c>
      <c r="S5149">
        <v>5.9379999999999997</v>
      </c>
      <c r="T5149" t="s">
        <v>9341</v>
      </c>
      <c r="U5149" t="s">
        <v>9604</v>
      </c>
      <c r="V5149" t="str">
        <f>LEFT($U5149,2)</f>
        <v>B1</v>
      </c>
      <c r="W5149" s="3">
        <f>_xlfn.XLOOKUP(V5149,$AC$2:$AC$43,$AD$2:$AD$43,"none")</f>
        <v>-0.26</v>
      </c>
      <c r="X5149" s="3">
        <f>IF(ISNUMBER($W5149), 4600 * (1 / (0.92 * $W5149 + 1.7) + 1 / (0.92 * $W5149 + 0.62)),"none")</f>
        <v>15228.791407033788</v>
      </c>
      <c r="Y5149" s="8">
        <f>IF(ISNUMBER($X5149), _xlfn.XLOOKUP($X5149,Sheet3!$A$2:$A$392,Sheet3!$B$2:$B$392,"none", 1,1), $AF$2)</f>
        <v>0.47010000000000002</v>
      </c>
      <c r="Z5149" s="8">
        <f>IF(ISNUMBER($X5149), _xlfn.XLOOKUP($X5149,Sheet3!$A$2:$A$392,Sheet3!$C$2:$C$392,"none", 1,1), $AF$2)</f>
        <v>0.57840000000000003</v>
      </c>
      <c r="AA5149" s="8">
        <f>IF(ISNUMBER($X5149), _xlfn.XLOOKUP($X5149,Sheet3!$A$2:$A$392,Sheet3!$D$2:$D$392,"none", 1,1), $AF$2)</f>
        <v>1</v>
      </c>
    </row>
    <row r="5150" spans="1:27">
      <c r="A5150">
        <v>1744</v>
      </c>
      <c r="B5150" t="s">
        <v>2045</v>
      </c>
      <c r="C5150" t="s">
        <v>12</v>
      </c>
      <c r="D5150">
        <v>4</v>
      </c>
      <c r="E5150">
        <v>31</v>
      </c>
      <c r="F5150">
        <v>51.758845375200004</v>
      </c>
      <c r="G5150">
        <v>15</v>
      </c>
      <c r="H5150">
        <v>51</v>
      </c>
      <c r="I5150">
        <v>5.8461387839999999</v>
      </c>
      <c r="J5150">
        <f>(D5150+E5150/60+F5150/3600)*15</f>
        <v>67.965661855730005</v>
      </c>
      <c r="K5150">
        <f>IF(G5150&lt;0, G5150-H5150/60-I5150/3600, G5150+H5150/60+I5150/3600)</f>
        <v>15.85162392744</v>
      </c>
      <c r="L5150">
        <v>99.495999999999995</v>
      </c>
      <c r="M5150">
        <v>-34.33</v>
      </c>
      <c r="N5150">
        <v>21.01</v>
      </c>
      <c r="O5150" t="s">
        <v>9341</v>
      </c>
      <c r="P5150">
        <v>6.3419999999999996</v>
      </c>
      <c r="Q5150">
        <v>5.9980000000000002</v>
      </c>
      <c r="R5150">
        <v>5.7990000000000004</v>
      </c>
      <c r="S5150">
        <v>5.9290000000000003</v>
      </c>
      <c r="T5150">
        <v>5.6040000000000001</v>
      </c>
      <c r="U5150" t="s">
        <v>9994</v>
      </c>
      <c r="V5150" t="str">
        <f>LEFT($U5150,2)</f>
        <v>F1</v>
      </c>
      <c r="W5150" s="3">
        <f>_xlfn.XLOOKUP(V5150,$AC$2:$AC$43,$AD$2:$AD$43,"none")</f>
        <v>0.34</v>
      </c>
      <c r="X5150" s="3">
        <f>IF(ISNUMBER($W5150), 4600 * (1 / (0.92 * $W5150 + 1.7) + 1 / (0.92 * $W5150 + 0.62)),"none")</f>
        <v>7216.7629742546496</v>
      </c>
      <c r="Y5150" s="8">
        <f>IF(ISNUMBER($X5150), _xlfn.XLOOKUP($X5150,Sheet3!$A$2:$A$392,Sheet3!$B$2:$B$392,"none", 1,1), $AF$2)</f>
        <v>0.88229999999999997</v>
      </c>
      <c r="Z5150" s="8">
        <f>IF(ISNUMBER($X5150), _xlfn.XLOOKUP($X5150,Sheet3!$A$2:$A$392,Sheet3!$C$2:$C$392,"none", 1,1), $AF$2)</f>
        <v>0.88190000000000002</v>
      </c>
      <c r="AA5150" s="8">
        <f>IF(ISNUMBER($X5150), _xlfn.XLOOKUP($X5150,Sheet3!$A$2:$A$392,Sheet3!$D$2:$D$392,"none", 1,1), $AF$2)</f>
        <v>1</v>
      </c>
    </row>
    <row r="5151" spans="1:27">
      <c r="A5151">
        <v>2332</v>
      </c>
      <c r="B5151" t="s">
        <v>2633</v>
      </c>
      <c r="C5151" t="s">
        <v>313</v>
      </c>
      <c r="D5151">
        <v>6</v>
      </c>
      <c r="E5151">
        <v>15</v>
      </c>
      <c r="F5151">
        <v>29.673097164000001</v>
      </c>
      <c r="G5151">
        <v>-4</v>
      </c>
      <c r="H5151">
        <v>54</v>
      </c>
      <c r="I5151">
        <v>52.984684008000002</v>
      </c>
      <c r="J5151">
        <f>(D5151+E5151/60+F5151/3600)*15</f>
        <v>93.87363790485</v>
      </c>
      <c r="K5151">
        <f>IF(G5151&lt;0, G5151-H5151/60-I5151/3600, G5151+H5151/60+I5151/3600)</f>
        <v>-4.9147179677800006</v>
      </c>
      <c r="L5151">
        <v>22.895</v>
      </c>
      <c r="M5151">
        <v>-34.048000000000002</v>
      </c>
      <c r="N5151">
        <v>13.78</v>
      </c>
      <c r="O5151" t="s">
        <v>9341</v>
      </c>
      <c r="P5151">
        <v>6.07</v>
      </c>
      <c r="Q5151">
        <v>5.9980000000000002</v>
      </c>
      <c r="R5151" t="s">
        <v>9341</v>
      </c>
      <c r="S5151">
        <v>6.0069999999999997</v>
      </c>
      <c r="T5151" t="s">
        <v>9341</v>
      </c>
      <c r="U5151" t="s">
        <v>10183</v>
      </c>
      <c r="V5151" t="str">
        <f>LEFT($U5151,2)</f>
        <v>A3</v>
      </c>
      <c r="W5151" s="3">
        <f>_xlfn.XLOOKUP(V5151,$AC$2:$AC$43,$AD$2:$AD$43,"none")</f>
        <v>0.08</v>
      </c>
      <c r="X5151" s="3">
        <f>IF(ISNUMBER($W5151), 4600 * (1 / (0.92 * $W5151 + 1.7) + 1 / (0.92 * $W5151 + 0.62)),"none")</f>
        <v>9225.6595386701993</v>
      </c>
      <c r="Y5151" s="8">
        <f>IF(ISNUMBER($X5151), _xlfn.XLOOKUP($X5151,Sheet3!$A$2:$A$392,Sheet3!$B$2:$B$392,"none", 1,1), $AF$2)</f>
        <v>0.67030000000000001</v>
      </c>
      <c r="Z5151" s="8">
        <f>IF(ISNUMBER($X5151), _xlfn.XLOOKUP($X5151,Sheet3!$A$2:$A$392,Sheet3!$C$2:$C$392,"none", 1,1), $AF$2)</f>
        <v>0.73619999999999997</v>
      </c>
      <c r="AA5151" s="8">
        <f>IF(ISNUMBER($X5151), _xlfn.XLOOKUP($X5151,Sheet3!$A$2:$A$392,Sheet3!$D$2:$D$392,"none", 1,1), $AF$2)</f>
        <v>1</v>
      </c>
    </row>
    <row r="5152" spans="1:27">
      <c r="A5152">
        <v>5056</v>
      </c>
      <c r="B5152" t="s">
        <v>5359</v>
      </c>
      <c r="C5152" t="s">
        <v>11</v>
      </c>
      <c r="D5152">
        <v>13</v>
      </c>
      <c r="E5152">
        <v>32</v>
      </c>
      <c r="F5152">
        <v>2.8064947488</v>
      </c>
      <c r="G5152">
        <v>-18</v>
      </c>
      <c r="H5152">
        <v>43</v>
      </c>
      <c r="I5152">
        <v>43.960235591999997</v>
      </c>
      <c r="J5152">
        <f>(D5152+E5152/60+F5152/3600)*15</f>
        <v>203.01169372812001</v>
      </c>
      <c r="K5152">
        <f>IF(G5152&lt;0, G5152-H5152/60-I5152/3600, G5152+H5152/60+I5152/3600)</f>
        <v>-18.728877843219998</v>
      </c>
      <c r="L5152">
        <v>-97.081000000000003</v>
      </c>
      <c r="M5152">
        <v>-17.175999999999998</v>
      </c>
      <c r="N5152">
        <v>12.04</v>
      </c>
      <c r="O5152" t="s">
        <v>9341</v>
      </c>
      <c r="P5152">
        <v>6.2069999999999999</v>
      </c>
      <c r="Q5152">
        <v>5.9980000000000002</v>
      </c>
      <c r="R5152" t="s">
        <v>9341</v>
      </c>
      <c r="S5152">
        <v>5.98</v>
      </c>
      <c r="T5152" t="s">
        <v>9341</v>
      </c>
      <c r="U5152" t="s">
        <v>10390</v>
      </c>
      <c r="V5152" t="str">
        <f>LEFT($U5152,2)</f>
        <v>A7</v>
      </c>
      <c r="W5152" s="3">
        <f>_xlfn.XLOOKUP(V5152,$AC$2:$AC$43,$AD$2:$AD$43,"none")</f>
        <v>0.2</v>
      </c>
      <c r="X5152" s="3">
        <f>IF(ISNUMBER($W5152), 4600 * (1 / (0.92 * $W5152 + 1.7) + 1 / (0.92 * $W5152 + 0.62)),"none")</f>
        <v>8163.0066229362728</v>
      </c>
      <c r="Y5152" s="8">
        <f>IF(ISNUMBER($X5152), _xlfn.XLOOKUP($X5152,Sheet3!$A$2:$A$392,Sheet3!$B$2:$B$392,"none", 1,1), $AF$2)</f>
        <v>0.76519999999999999</v>
      </c>
      <c r="Z5152" s="8">
        <f>IF(ISNUMBER($X5152), _xlfn.XLOOKUP($X5152,Sheet3!$A$2:$A$392,Sheet3!$C$2:$C$392,"none", 1,1), $AF$2)</f>
        <v>0.80349999999999999</v>
      </c>
      <c r="AA5152" s="8">
        <f>IF(ISNUMBER($X5152), _xlfn.XLOOKUP($X5152,Sheet3!$A$2:$A$392,Sheet3!$D$2:$D$392,"none", 1,1), $AF$2)</f>
        <v>1</v>
      </c>
    </row>
    <row r="5153" spans="1:27">
      <c r="A5153">
        <v>6372</v>
      </c>
      <c r="B5153" t="s">
        <v>6675</v>
      </c>
      <c r="C5153" t="s">
        <v>305</v>
      </c>
      <c r="D5153">
        <v>20</v>
      </c>
      <c r="E5153">
        <v>41</v>
      </c>
      <c r="F5153">
        <v>16.207934294400001</v>
      </c>
      <c r="G5153">
        <v>14</v>
      </c>
      <c r="H5153">
        <v>34</v>
      </c>
      <c r="I5153">
        <v>58.360616292000003</v>
      </c>
      <c r="J5153">
        <f>(D5153+E5153/60+F5153/3600)*15</f>
        <v>310.31753305955999</v>
      </c>
      <c r="K5153">
        <f>IF(G5153&lt;0, G5153-H5153/60-I5153/3600, G5153+H5153/60+I5153/3600)</f>
        <v>14.582877948969999</v>
      </c>
      <c r="L5153">
        <v>-9.4619999999999997</v>
      </c>
      <c r="M5153">
        <v>-0.34399999999999997</v>
      </c>
      <c r="N5153">
        <v>6.62</v>
      </c>
      <c r="O5153" t="s">
        <v>9341</v>
      </c>
      <c r="P5153">
        <v>7.2469999999999999</v>
      </c>
      <c r="Q5153">
        <v>5.9980000000000002</v>
      </c>
      <c r="R5153" t="s">
        <v>9341</v>
      </c>
      <c r="S5153">
        <v>5.64</v>
      </c>
      <c r="T5153" t="s">
        <v>9341</v>
      </c>
      <c r="U5153" t="s">
        <v>9704</v>
      </c>
      <c r="V5153" t="str">
        <f>LEFT($U5153,2)</f>
        <v>K4</v>
      </c>
      <c r="W5153" s="3">
        <f>_xlfn.XLOOKUP(V5153,$AC$2:$AC$43,$AD$2:$AD$43,"none")</f>
        <v>1</v>
      </c>
      <c r="X5153" s="3">
        <f>IF(ISNUMBER($W5153), 4600 * (1 / (0.92 * $W5153 + 1.7) + 1 / (0.92 * $W5153 + 0.62)),"none")</f>
        <v>4742.7381778526815</v>
      </c>
      <c r="Y5153" s="8">
        <f>IF(ISNUMBER($X5153), _xlfn.XLOOKUP($X5153,Sheet3!$A$2:$A$392,Sheet3!$B$2:$B$392,"none", 1,1), $AF$2)</f>
        <v>1</v>
      </c>
      <c r="Z5153" s="8">
        <f>IF(ISNUMBER($X5153), _xlfn.XLOOKUP($X5153,Sheet3!$A$2:$A$392,Sheet3!$C$2:$C$392,"none", 1,1), $AF$2)</f>
        <v>0.77500000000000002</v>
      </c>
      <c r="AA5153" s="8">
        <f>IF(ISNUMBER($X5153), _xlfn.XLOOKUP($X5153,Sheet3!$A$2:$A$392,Sheet3!$D$2:$D$392,"none", 1,1), $AF$2)</f>
        <v>0.55479999999999996</v>
      </c>
    </row>
    <row r="5154" spans="1:27">
      <c r="A5154">
        <v>7189</v>
      </c>
      <c r="B5154" t="s">
        <v>7492</v>
      </c>
      <c r="C5154" t="s">
        <v>313</v>
      </c>
      <c r="D5154">
        <v>8</v>
      </c>
      <c r="E5154">
        <v>53</v>
      </c>
      <c r="F5154">
        <v>3.7790012472000001</v>
      </c>
      <c r="G5154">
        <v>-56</v>
      </c>
      <c r="H5154">
        <v>38</v>
      </c>
      <c r="I5154">
        <v>58.147535687999998</v>
      </c>
      <c r="J5154">
        <f>(D5154+E5154/60+F5154/3600)*15</f>
        <v>133.26574583852999</v>
      </c>
      <c r="K5154">
        <f>IF(G5154&lt;0, G5154-H5154/60-I5154/3600, G5154+H5154/60+I5154/3600)</f>
        <v>-56.64948542658</v>
      </c>
      <c r="L5154">
        <v>-22.405999999999999</v>
      </c>
      <c r="M5154">
        <v>36.523000000000003</v>
      </c>
      <c r="N5154">
        <v>10.55</v>
      </c>
      <c r="O5154" t="s">
        <v>9341</v>
      </c>
      <c r="P5154">
        <v>5.9820000000000002</v>
      </c>
      <c r="Q5154">
        <v>5.9980000000000002</v>
      </c>
      <c r="R5154" t="s">
        <v>9341</v>
      </c>
      <c r="S5154">
        <v>6.0129999999999999</v>
      </c>
      <c r="T5154" t="s">
        <v>9341</v>
      </c>
      <c r="U5154" t="s">
        <v>9394</v>
      </c>
      <c r="V5154" t="str">
        <f>LEFT($U5154,2)</f>
        <v>A0</v>
      </c>
      <c r="W5154" s="3">
        <f>_xlfn.XLOOKUP(V5154,$AC$2:$AC$43,$AD$2:$AD$43,"none")</f>
        <v>-0.01</v>
      </c>
      <c r="X5154" s="3">
        <f>IF(ISNUMBER($W5154), 4600 * (1 / (0.92 * $W5154 + 1.7) + 1 / (0.92 * $W5154 + 0.62)),"none")</f>
        <v>10251.712375722911</v>
      </c>
      <c r="Y5154" s="8">
        <f>IF(ISNUMBER($X5154), _xlfn.XLOOKUP($X5154,Sheet3!$A$2:$A$392,Sheet3!$B$2:$B$392,"none", 1,1), $AF$2)</f>
        <v>0.6109</v>
      </c>
      <c r="Z5154" s="8">
        <f>IF(ISNUMBER($X5154), _xlfn.XLOOKUP($X5154,Sheet3!$A$2:$A$392,Sheet3!$C$2:$C$392,"none", 1,1), $AF$2)</f>
        <v>0.69189999999999996</v>
      </c>
      <c r="AA5154" s="8">
        <f>IF(ISNUMBER($X5154), _xlfn.XLOOKUP($X5154,Sheet3!$A$2:$A$392,Sheet3!$D$2:$D$392,"none", 1,1), $AF$2)</f>
        <v>1</v>
      </c>
    </row>
    <row r="5155" spans="1:27">
      <c r="A5155">
        <v>7596</v>
      </c>
      <c r="B5155" t="s">
        <v>7899</v>
      </c>
      <c r="C5155" t="s">
        <v>40</v>
      </c>
      <c r="D5155">
        <v>0</v>
      </c>
      <c r="E5155">
        <v>39</v>
      </c>
      <c r="F5155">
        <v>51.950119257600001</v>
      </c>
      <c r="G5155">
        <v>-44</v>
      </c>
      <c r="H5155">
        <v>47</v>
      </c>
      <c r="I5155">
        <v>46.651236396000002</v>
      </c>
      <c r="J5155">
        <f>(D5155+E5155/60+F5155/3600)*15</f>
        <v>9.9664588302400006</v>
      </c>
      <c r="K5155">
        <f>IF(G5155&lt;0, G5155-H5155/60-I5155/3600, G5155+H5155/60+I5155/3600)</f>
        <v>-44.796292010110001</v>
      </c>
      <c r="L5155">
        <v>43.131999999999998</v>
      </c>
      <c r="M5155">
        <v>17.238</v>
      </c>
      <c r="N5155">
        <v>10.36</v>
      </c>
      <c r="O5155" t="s">
        <v>9341</v>
      </c>
      <c r="P5155">
        <v>7.141</v>
      </c>
      <c r="Q5155">
        <v>5.9980000000000002</v>
      </c>
      <c r="R5155" t="s">
        <v>9341</v>
      </c>
      <c r="S5155">
        <v>5.6989999999999998</v>
      </c>
      <c r="T5155" t="s">
        <v>9341</v>
      </c>
      <c r="U5155" t="s">
        <v>10152</v>
      </c>
      <c r="V5155" t="str">
        <f>LEFT($U5155,2)</f>
        <v>K1</v>
      </c>
      <c r="W5155" s="3">
        <f>_xlfn.XLOOKUP(V5155,$AC$2:$AC$43,$AD$2:$AD$43,"none")</f>
        <v>0.86</v>
      </c>
      <c r="X5155" s="3">
        <f>IF(ISNUMBER($W5155), 4600 * (1 / (0.92 * $W5155 + 1.7) + 1 / (0.92 * $W5155 + 0.62)),"none")</f>
        <v>5106.1368670782376</v>
      </c>
      <c r="Y5155" s="8">
        <f>IF(ISNUMBER($X5155), _xlfn.XLOOKUP($X5155,Sheet3!$A$2:$A$392,Sheet3!$B$2:$B$392,"none", 1,1), $AF$2)</f>
        <v>1</v>
      </c>
      <c r="Z5155" s="8">
        <f>IF(ISNUMBER($X5155), _xlfn.XLOOKUP($X5155,Sheet3!$A$2:$A$392,Sheet3!$C$2:$C$392,"none", 1,1), $AF$2)</f>
        <v>0.82210000000000005</v>
      </c>
      <c r="AA5155" s="8">
        <f>IF(ISNUMBER($X5155), _xlfn.XLOOKUP($X5155,Sheet3!$A$2:$A$392,Sheet3!$D$2:$D$392,"none", 1,1), $AF$2)</f>
        <v>0.65410000000000001</v>
      </c>
    </row>
    <row r="5156" spans="1:27">
      <c r="A5156">
        <v>3564</v>
      </c>
      <c r="B5156" t="s">
        <v>3867</v>
      </c>
      <c r="C5156" t="s">
        <v>12</v>
      </c>
      <c r="D5156">
        <v>2</v>
      </c>
      <c r="E5156">
        <v>11</v>
      </c>
      <c r="F5156">
        <v>22.226167720799999</v>
      </c>
      <c r="G5156">
        <v>-10</v>
      </c>
      <c r="H5156">
        <v>3</v>
      </c>
      <c r="I5156">
        <v>7.7792749560000001</v>
      </c>
      <c r="J5156">
        <f>(D5156+E5156/60+F5156/3600)*15</f>
        <v>32.842609032169996</v>
      </c>
      <c r="K5156">
        <f>IF(G5156&lt;0, G5156-H5156/60-I5156/3600, G5156+H5156/60+I5156/3600)</f>
        <v>-10.05216090971</v>
      </c>
      <c r="L5156">
        <v>-27.611999999999998</v>
      </c>
      <c r="M5156">
        <v>-170.791</v>
      </c>
      <c r="N5156">
        <v>19.98</v>
      </c>
      <c r="O5156" t="s">
        <v>9341</v>
      </c>
      <c r="P5156">
        <v>6.3979999999999997</v>
      </c>
      <c r="Q5156">
        <v>5.9989999999999997</v>
      </c>
      <c r="R5156" t="s">
        <v>9341</v>
      </c>
      <c r="S5156">
        <v>5.9039999999999999</v>
      </c>
      <c r="T5156" t="s">
        <v>9341</v>
      </c>
      <c r="U5156" t="s">
        <v>9440</v>
      </c>
      <c r="V5156" t="str">
        <f>LEFT($U5156,2)</f>
        <v>F3</v>
      </c>
      <c r="W5156" s="3" t="str">
        <f>_xlfn.XLOOKUP(V5156,$AC$2:$AC$43,$AD$2:$AD$43,"none")</f>
        <v>none</v>
      </c>
      <c r="X5156" s="3" t="str">
        <f>IF(ISNUMBER($W5156), 4600 * (1 / (0.92 * $W5156 + 1.7) + 1 / (0.92 * $W5156 + 0.62)),"none")</f>
        <v>none</v>
      </c>
      <c r="Y5156" s="8">
        <f>IF(ISNUMBER($X5156), _xlfn.XLOOKUP($X5156,Sheet3!$A$2:$A$392,Sheet3!$B$2:$B$392,"none", 1,1), $AF$2)</f>
        <v>0.8</v>
      </c>
      <c r="Z5156" s="8">
        <f>IF(ISNUMBER($X5156), _xlfn.XLOOKUP($X5156,Sheet3!$A$2:$A$392,Sheet3!$C$2:$C$392,"none", 1,1), $AF$2)</f>
        <v>0.8</v>
      </c>
      <c r="AA5156" s="8">
        <f>IF(ISNUMBER($X5156), _xlfn.XLOOKUP($X5156,Sheet3!$A$2:$A$392,Sheet3!$D$2:$D$392,"none", 1,1), $AF$2)</f>
        <v>0.8</v>
      </c>
    </row>
    <row r="5157" spans="1:27">
      <c r="A5157">
        <v>4089</v>
      </c>
      <c r="B5157" t="s">
        <v>4392</v>
      </c>
      <c r="C5157" t="s">
        <v>297</v>
      </c>
      <c r="D5157">
        <v>2</v>
      </c>
      <c r="E5157">
        <v>11</v>
      </c>
      <c r="F5157">
        <v>12.0548644944</v>
      </c>
      <c r="G5157">
        <v>25</v>
      </c>
      <c r="H5157">
        <v>56</v>
      </c>
      <c r="I5157">
        <v>12.992153964</v>
      </c>
      <c r="J5157">
        <f>(D5157+E5157/60+F5157/3600)*15</f>
        <v>32.800228602060002</v>
      </c>
      <c r="K5157">
        <f>IF(G5157&lt;0, G5157-H5157/60-I5157/3600, G5157+H5157/60+I5157/3600)</f>
        <v>25.936942264990002</v>
      </c>
      <c r="L5157">
        <v>-8.2110000000000003</v>
      </c>
      <c r="M5157">
        <v>-4.8659999999999997</v>
      </c>
      <c r="N5157">
        <v>6.39</v>
      </c>
      <c r="O5157" t="s">
        <v>9341</v>
      </c>
      <c r="P5157">
        <v>7.3760000000000003</v>
      </c>
      <c r="Q5157">
        <v>5.9989999999999997</v>
      </c>
      <c r="R5157" t="s">
        <v>9341</v>
      </c>
      <c r="S5157">
        <v>5.5579999999999998</v>
      </c>
      <c r="T5157" t="s">
        <v>9341</v>
      </c>
      <c r="U5157" t="s">
        <v>9406</v>
      </c>
      <c r="V5157" t="str">
        <f>LEFT($U5157,2)</f>
        <v>K4</v>
      </c>
      <c r="W5157" s="3">
        <f>_xlfn.XLOOKUP(V5157,$AC$2:$AC$43,$AD$2:$AD$43,"none")</f>
        <v>1</v>
      </c>
      <c r="X5157" s="3">
        <f>IF(ISNUMBER($W5157), 4600 * (1 / (0.92 * $W5157 + 1.7) + 1 / (0.92 * $W5157 + 0.62)),"none")</f>
        <v>4742.7381778526815</v>
      </c>
      <c r="Y5157" s="8">
        <f>IF(ISNUMBER($X5157), _xlfn.XLOOKUP($X5157,Sheet3!$A$2:$A$392,Sheet3!$B$2:$B$392,"none", 1,1), $AF$2)</f>
        <v>1</v>
      </c>
      <c r="Z5157" s="8">
        <f>IF(ISNUMBER($X5157), _xlfn.XLOOKUP($X5157,Sheet3!$A$2:$A$392,Sheet3!$C$2:$C$392,"none", 1,1), $AF$2)</f>
        <v>0.77500000000000002</v>
      </c>
      <c r="AA5157" s="8">
        <f>IF(ISNUMBER($X5157), _xlfn.XLOOKUP($X5157,Sheet3!$A$2:$A$392,Sheet3!$D$2:$D$392,"none", 1,1), $AF$2)</f>
        <v>0.55479999999999996</v>
      </c>
    </row>
    <row r="5158" spans="1:27">
      <c r="A5158">
        <v>4209</v>
      </c>
      <c r="B5158" t="s">
        <v>4512</v>
      </c>
      <c r="C5158" t="s">
        <v>313</v>
      </c>
      <c r="D5158">
        <v>22</v>
      </c>
      <c r="E5158">
        <v>44</v>
      </c>
      <c r="F5158">
        <v>5.2175099999999999</v>
      </c>
      <c r="G5158">
        <v>39</v>
      </c>
      <c r="H5158">
        <v>27</v>
      </c>
      <c r="I5158">
        <v>55.250900000000001</v>
      </c>
      <c r="J5158">
        <f>(D5158+E5158/60+F5158/3600)*15</f>
        <v>341.02173962500001</v>
      </c>
      <c r="K5158">
        <f>IF(G5158&lt;0, G5158-H5158/60-I5158/3600, G5158+H5158/60+I5158/3600)</f>
        <v>39.465347472222227</v>
      </c>
      <c r="L5158">
        <v>7.68</v>
      </c>
      <c r="M5158">
        <v>-28.38</v>
      </c>
      <c r="N5158">
        <v>5.04</v>
      </c>
      <c r="O5158" t="s">
        <v>9341</v>
      </c>
      <c r="P5158">
        <v>7.569</v>
      </c>
      <c r="Q5158">
        <v>5.9989999999999997</v>
      </c>
      <c r="R5158" t="s">
        <v>9341</v>
      </c>
      <c r="S5158" t="s">
        <v>9341</v>
      </c>
      <c r="T5158" t="s">
        <v>9341</v>
      </c>
      <c r="U5158" t="s">
        <v>10633</v>
      </c>
      <c r="V5158" t="str">
        <f>LEFT($U5158,2)</f>
        <v>K5</v>
      </c>
      <c r="W5158" s="3">
        <f>_xlfn.XLOOKUP(V5158,$AC$2:$AC$43,$AD$2:$AD$43,"none")</f>
        <v>1.1499999999999999</v>
      </c>
      <c r="X5158" s="3">
        <f>IF(ISNUMBER($W5158), 4600 * (1 / (0.92 * $W5158 + 1.7) + 1 / (0.92 * $W5158 + 0.62)),"none")</f>
        <v>4409.2340323652679</v>
      </c>
      <c r="Y5158" s="8">
        <f>IF(ISNUMBER($X5158), _xlfn.XLOOKUP($X5158,Sheet3!$A$2:$A$392,Sheet3!$B$2:$B$392,"none", 1,1), $AF$2)</f>
        <v>1</v>
      </c>
      <c r="Z5158" s="8">
        <f>IF(ISNUMBER($X5158), _xlfn.XLOOKUP($X5158,Sheet3!$A$2:$A$392,Sheet3!$C$2:$C$392,"none", 1,1), $AF$2)</f>
        <v>0.73599999999999999</v>
      </c>
      <c r="AA5158" s="8">
        <f>IF(ISNUMBER($X5158), _xlfn.XLOOKUP($X5158,Sheet3!$A$2:$A$392,Sheet3!$D$2:$D$392,"none", 1,1), $AF$2)</f>
        <v>0.4803</v>
      </c>
    </row>
    <row r="5159" spans="1:27">
      <c r="A5159">
        <v>5111</v>
      </c>
      <c r="B5159" t="s">
        <v>5414</v>
      </c>
      <c r="C5159" t="s">
        <v>12</v>
      </c>
      <c r="D5159">
        <v>13</v>
      </c>
      <c r="E5159">
        <v>58</v>
      </c>
      <c r="F5159">
        <v>39.907074748799999</v>
      </c>
      <c r="G5159">
        <v>14</v>
      </c>
      <c r="H5159">
        <v>38</v>
      </c>
      <c r="I5159">
        <v>57.38565912</v>
      </c>
      <c r="J5159">
        <f>(D5159+E5159/60+F5159/3600)*15</f>
        <v>209.66627947812</v>
      </c>
      <c r="K5159">
        <f>IF(G5159&lt;0, G5159-H5159/60-I5159/3600, G5159+H5159/60+I5159/3600)</f>
        <v>14.649273794199999</v>
      </c>
      <c r="L5159">
        <v>-62.994</v>
      </c>
      <c r="M5159">
        <v>-59.185000000000002</v>
      </c>
      <c r="N5159">
        <v>5.92</v>
      </c>
      <c r="O5159" t="s">
        <v>9341</v>
      </c>
      <c r="P5159">
        <v>7.4320000000000004</v>
      </c>
      <c r="Q5159">
        <v>5.9989999999999997</v>
      </c>
      <c r="R5159" t="s">
        <v>9341</v>
      </c>
      <c r="S5159">
        <v>5.5149999999999997</v>
      </c>
      <c r="T5159" t="s">
        <v>9341</v>
      </c>
      <c r="U5159" t="s">
        <v>9360</v>
      </c>
      <c r="V5159" t="str">
        <f>LEFT($U5159,2)</f>
        <v>K5</v>
      </c>
      <c r="W5159" s="3">
        <f>_xlfn.XLOOKUP(V5159,$AC$2:$AC$43,$AD$2:$AD$43,"none")</f>
        <v>1.1499999999999999</v>
      </c>
      <c r="X5159" s="3">
        <f>IF(ISNUMBER($W5159), 4600 * (1 / (0.92 * $W5159 + 1.7) + 1 / (0.92 * $W5159 + 0.62)),"none")</f>
        <v>4409.2340323652679</v>
      </c>
      <c r="Y5159" s="8">
        <f>IF(ISNUMBER($X5159), _xlfn.XLOOKUP($X5159,Sheet3!$A$2:$A$392,Sheet3!$B$2:$B$392,"none", 1,1), $AF$2)</f>
        <v>1</v>
      </c>
      <c r="Z5159" s="8">
        <f>IF(ISNUMBER($X5159), _xlfn.XLOOKUP($X5159,Sheet3!$A$2:$A$392,Sheet3!$C$2:$C$392,"none", 1,1), $AF$2)</f>
        <v>0.73599999999999999</v>
      </c>
      <c r="AA5159" s="8">
        <f>IF(ISNUMBER($X5159), _xlfn.XLOOKUP($X5159,Sheet3!$A$2:$A$392,Sheet3!$D$2:$D$392,"none", 1,1), $AF$2)</f>
        <v>0.4803</v>
      </c>
    </row>
    <row r="5160" spans="1:27">
      <c r="A5160">
        <v>5190</v>
      </c>
      <c r="B5160" t="s">
        <v>5493</v>
      </c>
      <c r="C5160" t="s">
        <v>12</v>
      </c>
      <c r="D5160">
        <v>14</v>
      </c>
      <c r="E5160">
        <v>34</v>
      </c>
      <c r="F5160">
        <v>38.499771146400001</v>
      </c>
      <c r="G5160">
        <v>36</v>
      </c>
      <c r="H5160">
        <v>37</v>
      </c>
      <c r="I5160">
        <v>33.828598956</v>
      </c>
      <c r="J5160">
        <f>(D5160+E5160/60+F5160/3600)*15</f>
        <v>218.66041571310998</v>
      </c>
      <c r="K5160">
        <f>IF(G5160&lt;0, G5160-H5160/60-I5160/3600, G5160+H5160/60+I5160/3600)</f>
        <v>36.62606349971</v>
      </c>
      <c r="L5160">
        <v>-24.972999999999999</v>
      </c>
      <c r="M5160">
        <v>-46.654000000000003</v>
      </c>
      <c r="N5160">
        <v>5.94</v>
      </c>
      <c r="O5160" t="s">
        <v>9341</v>
      </c>
      <c r="P5160">
        <v>7.4039999999999999</v>
      </c>
      <c r="Q5160">
        <v>5.9989999999999997</v>
      </c>
      <c r="R5160" t="s">
        <v>9341</v>
      </c>
      <c r="S5160">
        <v>5.5640000000000001</v>
      </c>
      <c r="T5160" t="s">
        <v>9341</v>
      </c>
      <c r="U5160" t="s">
        <v>9360</v>
      </c>
      <c r="V5160" t="str">
        <f>LEFT($U5160,2)</f>
        <v>K5</v>
      </c>
      <c r="W5160" s="3">
        <f>_xlfn.XLOOKUP(V5160,$AC$2:$AC$43,$AD$2:$AD$43,"none")</f>
        <v>1.1499999999999999</v>
      </c>
      <c r="X5160" s="3">
        <f>IF(ISNUMBER($W5160), 4600 * (1 / (0.92 * $W5160 + 1.7) + 1 / (0.92 * $W5160 + 0.62)),"none")</f>
        <v>4409.2340323652679</v>
      </c>
      <c r="Y5160" s="8">
        <f>IF(ISNUMBER($X5160), _xlfn.XLOOKUP($X5160,Sheet3!$A$2:$A$392,Sheet3!$B$2:$B$392,"none", 1,1), $AF$2)</f>
        <v>1</v>
      </c>
      <c r="Z5160" s="8">
        <f>IF(ISNUMBER($X5160), _xlfn.XLOOKUP($X5160,Sheet3!$A$2:$A$392,Sheet3!$C$2:$C$392,"none", 1,1), $AF$2)</f>
        <v>0.73599999999999999</v>
      </c>
      <c r="AA5160" s="8">
        <f>IF(ISNUMBER($X5160), _xlfn.XLOOKUP($X5160,Sheet3!$A$2:$A$392,Sheet3!$D$2:$D$392,"none", 1,1), $AF$2)</f>
        <v>0.4803</v>
      </c>
    </row>
    <row r="5161" spans="1:27">
      <c r="A5161">
        <v>5677</v>
      </c>
      <c r="B5161" t="s">
        <v>5980</v>
      </c>
      <c r="C5161" t="s">
        <v>39</v>
      </c>
      <c r="D5161">
        <v>20</v>
      </c>
      <c r="E5161">
        <v>1</v>
      </c>
      <c r="F5161">
        <v>23.8467090408</v>
      </c>
      <c r="G5161">
        <v>-22</v>
      </c>
      <c r="H5161">
        <v>44</v>
      </c>
      <c r="I5161">
        <v>14.312051448</v>
      </c>
      <c r="J5161">
        <f>(D5161+E5161/60+F5161/3600)*15</f>
        <v>300.34936128766998</v>
      </c>
      <c r="K5161">
        <f>IF(G5161&lt;0, G5161-H5161/60-I5161/3600, G5161+H5161/60+I5161/3600)</f>
        <v>-22.737308903180001</v>
      </c>
      <c r="L5161">
        <v>8.4969999999999999</v>
      </c>
      <c r="M5161">
        <v>-12.827</v>
      </c>
      <c r="N5161">
        <v>8.5</v>
      </c>
      <c r="O5161" t="s">
        <v>9341</v>
      </c>
      <c r="P5161">
        <v>6.9820000000000002</v>
      </c>
      <c r="Q5161">
        <v>5.9989999999999997</v>
      </c>
      <c r="R5161" t="s">
        <v>9341</v>
      </c>
      <c r="S5161">
        <v>5.7519999999999998</v>
      </c>
      <c r="T5161" t="s">
        <v>9341</v>
      </c>
      <c r="U5161" t="s">
        <v>9403</v>
      </c>
      <c r="V5161" t="str">
        <f>LEFT($U5161,2)</f>
        <v>K0</v>
      </c>
      <c r="W5161" s="3">
        <f>_xlfn.XLOOKUP(V5161,$AC$2:$AC$43,$AD$2:$AD$43,"none")</f>
        <v>0.81</v>
      </c>
      <c r="X5161" s="3">
        <f>IF(ISNUMBER($W5161), 4600 * (1 / (0.92 * $W5161 + 1.7) + 1 / (0.92 * $W5161 + 0.62)),"none")</f>
        <v>5250.7063834266155</v>
      </c>
      <c r="Y5161" s="8">
        <f>IF(ISNUMBER($X5161), _xlfn.XLOOKUP($X5161,Sheet3!$A$2:$A$392,Sheet3!$B$2:$B$392,"none", 1,1), $AF$2)</f>
        <v>1</v>
      </c>
      <c r="Z5161" s="8">
        <f>IF(ISNUMBER($X5161), _xlfn.XLOOKUP($X5161,Sheet3!$A$2:$A$392,Sheet3!$C$2:$C$392,"none", 1,1), $AF$2)</f>
        <v>0.83299999999999996</v>
      </c>
      <c r="AA5161" s="8">
        <f>IF(ISNUMBER($X5161), _xlfn.XLOOKUP($X5161,Sheet3!$A$2:$A$392,Sheet3!$D$2:$D$392,"none", 1,1), $AF$2)</f>
        <v>0.67869999999999997</v>
      </c>
    </row>
    <row r="5162" spans="1:27">
      <c r="A5162">
        <v>252</v>
      </c>
      <c r="B5162" t="s">
        <v>550</v>
      </c>
      <c r="C5162" t="s">
        <v>16</v>
      </c>
      <c r="D5162">
        <v>23</v>
      </c>
      <c r="E5162">
        <v>55</v>
      </c>
      <c r="F5162">
        <v>33.8386958472</v>
      </c>
      <c r="G5162">
        <v>57</v>
      </c>
      <c r="H5162">
        <v>24</v>
      </c>
      <c r="I5162">
        <v>43.807358448000002</v>
      </c>
      <c r="J5162">
        <f>(D5162+E5162/60+F5162/3600)*15</f>
        <v>358.89099456603003</v>
      </c>
      <c r="K5162">
        <f>IF(G5162&lt;0, G5162-H5162/60-I5162/3600, G5162+H5162/60+I5162/3600)</f>
        <v>57.41216871068</v>
      </c>
      <c r="L5162">
        <v>-4.0599999999999996</v>
      </c>
      <c r="M5162">
        <v>-0.02</v>
      </c>
      <c r="N5162">
        <v>0.5</v>
      </c>
      <c r="O5162">
        <v>5.49</v>
      </c>
      <c r="P5162">
        <v>6.21</v>
      </c>
      <c r="Q5162">
        <v>6</v>
      </c>
      <c r="R5162" t="s">
        <v>9341</v>
      </c>
      <c r="S5162">
        <v>5.93</v>
      </c>
      <c r="T5162" t="s">
        <v>9341</v>
      </c>
      <c r="U5162" t="s">
        <v>9507</v>
      </c>
      <c r="V5162" t="str">
        <f>LEFT($U5162,2)</f>
        <v>B0</v>
      </c>
      <c r="W5162" s="3">
        <f>_xlfn.XLOOKUP(V5162,$AC$2:$AC$43,$AD$2:$AD$43,"none")</f>
        <v>-0.3</v>
      </c>
      <c r="X5162" s="3">
        <f>IF(ISNUMBER($W5162), 4600 * (1 / (0.92 * $W5162 + 1.7) + 1 / (0.92 * $W5162 + 0.62)),"none")</f>
        <v>16602.430101907499</v>
      </c>
      <c r="Y5162" s="8">
        <f>IF(ISNUMBER($X5162), _xlfn.XLOOKUP($X5162,Sheet3!$A$2:$A$392,Sheet3!$B$2:$B$392,"none", 1,1), $AF$2)</f>
        <v>0.45090000000000002</v>
      </c>
      <c r="Z5162" s="8">
        <f>IF(ISNUMBER($X5162), _xlfn.XLOOKUP($X5162,Sheet3!$A$2:$A$392,Sheet3!$C$2:$C$392,"none", 1,1), $AF$2)</f>
        <v>0.56169999999999998</v>
      </c>
      <c r="AA5162" s="8">
        <f>IF(ISNUMBER($X5162), _xlfn.XLOOKUP($X5162,Sheet3!$A$2:$A$392,Sheet3!$D$2:$D$392,"none", 1,1), $AF$2)</f>
        <v>1</v>
      </c>
    </row>
    <row r="5163" spans="1:27">
      <c r="A5163">
        <v>511</v>
      </c>
      <c r="B5163" t="s">
        <v>810</v>
      </c>
      <c r="C5163" t="s">
        <v>297</v>
      </c>
      <c r="D5163">
        <v>20</v>
      </c>
      <c r="E5163">
        <v>18</v>
      </c>
      <c r="F5163">
        <v>24.754999999999999</v>
      </c>
      <c r="G5163">
        <v>55</v>
      </c>
      <c r="H5163">
        <v>23</v>
      </c>
      <c r="I5163">
        <v>49.4</v>
      </c>
      <c r="J5163">
        <f>(D5163+E5163/60+F5163/3600)*15</f>
        <v>304.60314583333331</v>
      </c>
      <c r="K5163">
        <f>IF(G5163&lt;0, G5163-H5163/60-I5163/3600, G5163+H5163/60+I5163/3600)</f>
        <v>55.397055555555553</v>
      </c>
      <c r="L5163">
        <v>-3.4</v>
      </c>
      <c r="M5163">
        <v>-48.9</v>
      </c>
      <c r="N5163" t="s">
        <v>9341</v>
      </c>
      <c r="O5163" t="s">
        <v>9341</v>
      </c>
      <c r="P5163">
        <v>6.05</v>
      </c>
      <c r="Q5163">
        <v>6</v>
      </c>
      <c r="R5163" t="s">
        <v>9341</v>
      </c>
      <c r="S5163" t="s">
        <v>9341</v>
      </c>
      <c r="T5163" t="s">
        <v>9341</v>
      </c>
      <c r="U5163" t="s">
        <v>9453</v>
      </c>
      <c r="V5163" t="str">
        <f>LEFT($U5163,2)</f>
        <v>A2</v>
      </c>
      <c r="W5163" s="3">
        <f>_xlfn.XLOOKUP(V5163,$AC$2:$AC$43,$AD$2:$AD$43,"none")</f>
        <v>0.05</v>
      </c>
      <c r="X5163" s="3">
        <f>IF(ISNUMBER($W5163), 4600 * (1 / (0.92 * $W5163 + 1.7) + 1 / (0.92 * $W5163 + 0.62)),"none")</f>
        <v>9541.5002631497482</v>
      </c>
      <c r="Y5163" s="8">
        <f>IF(ISNUMBER($X5163), _xlfn.XLOOKUP($X5163,Sheet3!$A$2:$A$392,Sheet3!$B$2:$B$392,"none", 1,1), $AF$2)</f>
        <v>0.65039999999999998</v>
      </c>
      <c r="Z5163" s="8">
        <f>IF(ISNUMBER($X5163), _xlfn.XLOOKUP($X5163,Sheet3!$A$2:$A$392,Sheet3!$C$2:$C$392,"none", 1,1), $AF$2)</f>
        <v>0.72150000000000003</v>
      </c>
      <c r="AA5163" s="8">
        <f>IF(ISNUMBER($X5163), _xlfn.XLOOKUP($X5163,Sheet3!$A$2:$A$392,Sheet3!$D$2:$D$392,"none", 1,1), $AF$2)</f>
        <v>1</v>
      </c>
    </row>
    <row r="5164" spans="1:27">
      <c r="A5164">
        <v>1580</v>
      </c>
      <c r="B5164" t="s">
        <v>1881</v>
      </c>
      <c r="C5164" t="s">
        <v>17</v>
      </c>
      <c r="D5164">
        <v>3</v>
      </c>
      <c r="E5164">
        <v>55</v>
      </c>
      <c r="F5164">
        <v>16.131331531200001</v>
      </c>
      <c r="G5164">
        <v>-12</v>
      </c>
      <c r="H5164">
        <v>5</v>
      </c>
      <c r="I5164">
        <v>56.727712752000002</v>
      </c>
      <c r="J5164">
        <f>(D5164+E5164/60+F5164/3600)*15</f>
        <v>58.817213881379999</v>
      </c>
      <c r="K5164">
        <f>IF(G5164&lt;0, G5164-H5164/60-I5164/3600, G5164+H5164/60+I5164/3600)</f>
        <v>-12.09909103132</v>
      </c>
      <c r="L5164">
        <v>-91.356999999999999</v>
      </c>
      <c r="M5164">
        <v>-28.376000000000001</v>
      </c>
      <c r="N5164">
        <v>20.74</v>
      </c>
      <c r="O5164">
        <v>6.35</v>
      </c>
      <c r="P5164">
        <v>6.32</v>
      </c>
      <c r="Q5164">
        <v>6</v>
      </c>
      <c r="R5164" t="s">
        <v>9341</v>
      </c>
      <c r="S5164">
        <v>5.9420000000000002</v>
      </c>
      <c r="T5164" t="s">
        <v>9341</v>
      </c>
      <c r="U5164" t="s">
        <v>9945</v>
      </c>
      <c r="V5164" t="str">
        <f>LEFT($U5164,2)</f>
        <v>A9</v>
      </c>
      <c r="W5164" s="3">
        <f>_xlfn.XLOOKUP(V5164,$AC$2:$AC$43,$AD$2:$AD$43,"none")</f>
        <v>0.3</v>
      </c>
      <c r="X5164" s="3">
        <f>IF(ISNUMBER($W5164), 4600 * (1 / (0.92 * $W5164 + 1.7) + 1 / (0.92 * $W5164 + 0.62)),"none")</f>
        <v>7461.8637941006364</v>
      </c>
      <c r="Y5164" s="8">
        <f>IF(ISNUMBER($X5164), _xlfn.XLOOKUP($X5164,Sheet3!$A$2:$A$392,Sheet3!$B$2:$B$392,"none", 1,1), $AF$2)</f>
        <v>0.85199999999999998</v>
      </c>
      <c r="Z5164" s="8">
        <f>IF(ISNUMBER($X5164), _xlfn.XLOOKUP($X5164,Sheet3!$A$2:$A$392,Sheet3!$C$2:$C$392,"none", 1,1), $AF$2)</f>
        <v>0.86209999999999998</v>
      </c>
      <c r="AA5164" s="8">
        <f>IF(ISNUMBER($X5164), _xlfn.XLOOKUP($X5164,Sheet3!$A$2:$A$392,Sheet3!$D$2:$D$392,"none", 1,1), $AF$2)</f>
        <v>1</v>
      </c>
    </row>
    <row r="5165" spans="1:27">
      <c r="A5165">
        <v>1791</v>
      </c>
      <c r="B5165" t="s">
        <v>2092</v>
      </c>
      <c r="C5165" t="s">
        <v>297</v>
      </c>
      <c r="D5165">
        <v>4</v>
      </c>
      <c r="E5165">
        <v>46</v>
      </c>
      <c r="F5165">
        <v>44.476799628000002</v>
      </c>
      <c r="G5165">
        <v>40</v>
      </c>
      <c r="H5165">
        <v>18</v>
      </c>
      <c r="I5165">
        <v>45.324902303999998</v>
      </c>
      <c r="J5165">
        <f>(D5165+E5165/60+F5165/3600)*15</f>
        <v>71.685319998449998</v>
      </c>
      <c r="K5165">
        <f>IF(G5165&lt;0, G5165-H5165/60-I5165/3600, G5165+H5165/60+I5165/3600)</f>
        <v>40.31259025064</v>
      </c>
      <c r="L5165">
        <v>8.0879999999999992</v>
      </c>
      <c r="M5165">
        <v>-39.582000000000001</v>
      </c>
      <c r="N5165">
        <v>5.89</v>
      </c>
      <c r="O5165" t="s">
        <v>9341</v>
      </c>
      <c r="P5165">
        <v>6.93</v>
      </c>
      <c r="Q5165">
        <v>6</v>
      </c>
      <c r="R5165" t="s">
        <v>9341</v>
      </c>
      <c r="S5165">
        <v>5.7329999999999997</v>
      </c>
      <c r="T5165" t="s">
        <v>9341</v>
      </c>
      <c r="U5165" t="s">
        <v>9411</v>
      </c>
      <c r="V5165" t="str">
        <f>LEFT($U5165,2)</f>
        <v>G9</v>
      </c>
      <c r="W5165" s="3" t="str">
        <f>_xlfn.XLOOKUP(V5165,$AC$2:$AC$43,$AD$2:$AD$43,"none")</f>
        <v>none</v>
      </c>
      <c r="X5165" s="3" t="str">
        <f>IF(ISNUMBER($W5165), 4600 * (1 / (0.92 * $W5165 + 1.7) + 1 / (0.92 * $W5165 + 0.62)),"none")</f>
        <v>none</v>
      </c>
      <c r="Y5165" s="8">
        <f>IF(ISNUMBER($X5165), _xlfn.XLOOKUP($X5165,Sheet3!$A$2:$A$392,Sheet3!$B$2:$B$392,"none", 1,1), $AF$2)</f>
        <v>0.8</v>
      </c>
      <c r="Z5165" s="8">
        <f>IF(ISNUMBER($X5165), _xlfn.XLOOKUP($X5165,Sheet3!$A$2:$A$392,Sheet3!$C$2:$C$392,"none", 1,1), $AF$2)</f>
        <v>0.8</v>
      </c>
      <c r="AA5165" s="8">
        <f>IF(ISNUMBER($X5165), _xlfn.XLOOKUP($X5165,Sheet3!$A$2:$A$392,Sheet3!$D$2:$D$392,"none", 1,1), $AF$2)</f>
        <v>0.8</v>
      </c>
    </row>
    <row r="5166" spans="1:27">
      <c r="A5166">
        <v>2014</v>
      </c>
      <c r="B5166" t="s">
        <v>2315</v>
      </c>
      <c r="C5166" t="s">
        <v>21</v>
      </c>
      <c r="D5166">
        <v>5</v>
      </c>
      <c r="E5166">
        <v>36</v>
      </c>
      <c r="F5166">
        <v>20.2</v>
      </c>
      <c r="G5166">
        <v>34</v>
      </c>
      <c r="H5166">
        <v>8</v>
      </c>
      <c r="I5166">
        <v>6</v>
      </c>
      <c r="J5166">
        <f>(D5166+E5166/60+F5166/3600)*15</f>
        <v>84.084166666666661</v>
      </c>
      <c r="K5166">
        <f>IF(G5166&lt;0, G5166-H5166/60-I5166/3600, G5166+H5166/60+I5166/3600)</f>
        <v>34.134999999999998</v>
      </c>
      <c r="L5166">
        <v>-0.155</v>
      </c>
      <c r="M5166">
        <v>-3.3879999999999999</v>
      </c>
      <c r="N5166">
        <v>0.84</v>
      </c>
      <c r="O5166" t="s">
        <v>9341</v>
      </c>
      <c r="P5166">
        <v>6.09</v>
      </c>
      <c r="Q5166">
        <v>6</v>
      </c>
      <c r="R5166" t="s">
        <v>9341</v>
      </c>
      <c r="S5166" t="s">
        <v>9341</v>
      </c>
      <c r="T5166" t="s">
        <v>9341</v>
      </c>
      <c r="U5166" t="s">
        <v>9341</v>
      </c>
      <c r="V5166" t="str">
        <f>LEFT($U5166,2)</f>
        <v>~</v>
      </c>
      <c r="W5166" s="3" t="str">
        <f>_xlfn.XLOOKUP(V5166,$AC$2:$AC$43,$AD$2:$AD$43,"none")</f>
        <v>none</v>
      </c>
      <c r="X5166" s="3" t="str">
        <f>IF(ISNUMBER($W5166), 4600 * (1 / (0.92 * $W5166 + 1.7) + 1 / (0.92 * $W5166 + 0.62)),"none")</f>
        <v>none</v>
      </c>
      <c r="Y5166" s="8">
        <f>IF(ISNUMBER($X5166), _xlfn.XLOOKUP($X5166,Sheet3!$A$2:$A$392,Sheet3!$B$2:$B$392,"none", 1,1), $AF$2)</f>
        <v>0.8</v>
      </c>
      <c r="Z5166" s="8">
        <f>IF(ISNUMBER($X5166), _xlfn.XLOOKUP($X5166,Sheet3!$A$2:$A$392,Sheet3!$C$2:$C$392,"none", 1,1), $AF$2)</f>
        <v>0.8</v>
      </c>
      <c r="AA5166" s="8">
        <f>IF(ISNUMBER($X5166), _xlfn.XLOOKUP($X5166,Sheet3!$A$2:$A$392,Sheet3!$D$2:$D$392,"none", 1,1), $AF$2)</f>
        <v>0.8</v>
      </c>
    </row>
    <row r="5167" spans="1:27">
      <c r="A5167">
        <v>2374</v>
      </c>
      <c r="B5167" t="s">
        <v>2675</v>
      </c>
      <c r="C5167" t="s">
        <v>668</v>
      </c>
      <c r="D5167">
        <v>6</v>
      </c>
      <c r="E5167">
        <v>25</v>
      </c>
      <c r="F5167">
        <v>28.174235071199998</v>
      </c>
      <c r="G5167">
        <v>14</v>
      </c>
      <c r="H5167">
        <v>43</v>
      </c>
      <c r="I5167">
        <v>19.172149392000001</v>
      </c>
      <c r="J5167">
        <f>(D5167+E5167/60+F5167/3600)*15</f>
        <v>96.367392646130014</v>
      </c>
      <c r="K5167">
        <f>IF(G5167&lt;0, G5167-H5167/60-I5167/3600, G5167+H5167/60+I5167/3600)</f>
        <v>14.721992263720001</v>
      </c>
      <c r="L5167">
        <v>-2.4980000000000002</v>
      </c>
      <c r="M5167">
        <v>-4.45</v>
      </c>
      <c r="N5167">
        <v>1.35</v>
      </c>
      <c r="O5167">
        <v>11.64</v>
      </c>
      <c r="P5167">
        <v>8.31</v>
      </c>
      <c r="Q5167">
        <v>6</v>
      </c>
      <c r="R5167">
        <v>4.28</v>
      </c>
      <c r="S5167">
        <v>5.13</v>
      </c>
      <c r="T5167">
        <v>2.98</v>
      </c>
      <c r="U5167" t="s">
        <v>10196</v>
      </c>
      <c r="V5167" t="str">
        <f>LEFT($U5167,2)</f>
        <v>C-</v>
      </c>
      <c r="W5167" s="3" t="str">
        <f>_xlfn.XLOOKUP(V5167,$AC$2:$AC$43,$AD$2:$AD$43,"none")</f>
        <v>none</v>
      </c>
      <c r="X5167" s="3" t="str">
        <f>IF(ISNUMBER($W5167), 4600 * (1 / (0.92 * $W5167 + 1.7) + 1 / (0.92 * $W5167 + 0.62)),"none")</f>
        <v>none</v>
      </c>
      <c r="Y5167" s="8">
        <f>IF(ISNUMBER($X5167), _xlfn.XLOOKUP($X5167,Sheet3!$A$2:$A$392,Sheet3!$B$2:$B$392,"none", 1,1), $AF$2)</f>
        <v>0.8</v>
      </c>
      <c r="Z5167" s="8">
        <f>IF(ISNUMBER($X5167), _xlfn.XLOOKUP($X5167,Sheet3!$A$2:$A$392,Sheet3!$C$2:$C$392,"none", 1,1), $AF$2)</f>
        <v>0.8</v>
      </c>
      <c r="AA5167" s="8">
        <f>IF(ISNUMBER($X5167), _xlfn.XLOOKUP($X5167,Sheet3!$A$2:$A$392,Sheet3!$D$2:$D$392,"none", 1,1), $AF$2)</f>
        <v>0.8</v>
      </c>
    </row>
    <row r="5168" spans="1:27">
      <c r="A5168">
        <v>2375</v>
      </c>
      <c r="B5168" t="s">
        <v>2676</v>
      </c>
      <c r="C5168" t="s">
        <v>12</v>
      </c>
      <c r="D5168">
        <v>6</v>
      </c>
      <c r="E5168">
        <v>22</v>
      </c>
      <c r="F5168">
        <v>36.392425605600003</v>
      </c>
      <c r="G5168">
        <v>12</v>
      </c>
      <c r="H5168">
        <v>34</v>
      </c>
      <c r="I5168">
        <v>12.853157052</v>
      </c>
      <c r="J5168">
        <f>(D5168+E5168/60+F5168/3600)*15</f>
        <v>95.651635106689994</v>
      </c>
      <c r="K5168">
        <f>IF(G5168&lt;0, G5168-H5168/60-I5168/3600, G5168+H5168/60+I5168/3600)</f>
        <v>12.57023698807</v>
      </c>
      <c r="L5168">
        <v>-52.676000000000002</v>
      </c>
      <c r="M5168">
        <v>-32.591999999999999</v>
      </c>
      <c r="N5168">
        <v>15.58</v>
      </c>
      <c r="O5168">
        <v>6.35</v>
      </c>
      <c r="P5168">
        <v>6.3</v>
      </c>
      <c r="Q5168">
        <v>6</v>
      </c>
      <c r="R5168" t="s">
        <v>9341</v>
      </c>
      <c r="S5168">
        <v>5.93</v>
      </c>
      <c r="T5168" t="s">
        <v>9341</v>
      </c>
      <c r="U5168" t="s">
        <v>9524</v>
      </c>
      <c r="V5168" t="str">
        <f>LEFT($U5168,2)</f>
        <v>F0</v>
      </c>
      <c r="W5168" s="3">
        <f>_xlfn.XLOOKUP(V5168,$AC$2:$AC$43,$AD$2:$AD$43,"none")</f>
        <v>0.32</v>
      </c>
      <c r="X5168" s="3">
        <f>IF(ISNUMBER($W5168), 4600 * (1 / (0.92 * $W5168 + 1.7) + 1 / (0.92 * $W5168 + 0.62)),"none")</f>
        <v>7337.0792549848238</v>
      </c>
      <c r="Y5168" s="8">
        <f>IF(ISNUMBER($X5168), _xlfn.XLOOKUP($X5168,Sheet3!$A$2:$A$392,Sheet3!$B$2:$B$392,"none", 1,1), $AF$2)</f>
        <v>0.86680000000000001</v>
      </c>
      <c r="Z5168" s="8">
        <f>IF(ISNUMBER($X5168), _xlfn.XLOOKUP($X5168,Sheet3!$A$2:$A$392,Sheet3!$C$2:$C$392,"none", 1,1), $AF$2)</f>
        <v>0.87180000000000002</v>
      </c>
      <c r="AA5168" s="8">
        <f>IF(ISNUMBER($X5168), _xlfn.XLOOKUP($X5168,Sheet3!$A$2:$A$392,Sheet3!$D$2:$D$392,"none", 1,1), $AF$2)</f>
        <v>1</v>
      </c>
    </row>
    <row r="5169" spans="1:27">
      <c r="A5169">
        <v>2539</v>
      </c>
      <c r="B5169" t="s">
        <v>2841</v>
      </c>
      <c r="C5169" t="s">
        <v>21</v>
      </c>
      <c r="D5169">
        <v>6</v>
      </c>
      <c r="E5169">
        <v>51</v>
      </c>
      <c r="F5169">
        <v>46.3</v>
      </c>
      <c r="G5169">
        <v>0</v>
      </c>
      <c r="H5169">
        <v>27</v>
      </c>
      <c r="I5169">
        <v>54</v>
      </c>
      <c r="J5169">
        <f>(D5169+E5169/60+F5169/3600)*15</f>
        <v>102.94291666666666</v>
      </c>
      <c r="K5169">
        <f>IF(G5169&lt;0, G5169-H5169/60-I5169/3600, G5169+H5169/60+I5169/3600)</f>
        <v>0.46500000000000002</v>
      </c>
      <c r="L5169">
        <v>-1.367</v>
      </c>
      <c r="M5169">
        <v>-2.1789999999999998</v>
      </c>
      <c r="N5169">
        <v>1.1399999999999999</v>
      </c>
      <c r="O5169" t="s">
        <v>9341</v>
      </c>
      <c r="P5169">
        <v>6.3</v>
      </c>
      <c r="Q5169">
        <v>6</v>
      </c>
      <c r="R5169" t="s">
        <v>9341</v>
      </c>
      <c r="S5169" t="s">
        <v>9341</v>
      </c>
      <c r="T5169" t="s">
        <v>9341</v>
      </c>
      <c r="U5169" t="s">
        <v>9341</v>
      </c>
      <c r="V5169" t="str">
        <f>LEFT($U5169,2)</f>
        <v>~</v>
      </c>
      <c r="W5169" s="3" t="str">
        <f>_xlfn.XLOOKUP(V5169,$AC$2:$AC$43,$AD$2:$AD$43,"none")</f>
        <v>none</v>
      </c>
      <c r="X5169" s="3" t="str">
        <f>IF(ISNUMBER($W5169), 4600 * (1 / (0.92 * $W5169 + 1.7) + 1 / (0.92 * $W5169 + 0.62)),"none")</f>
        <v>none</v>
      </c>
      <c r="Y5169" s="8">
        <f>IF(ISNUMBER($X5169), _xlfn.XLOOKUP($X5169,Sheet3!$A$2:$A$392,Sheet3!$B$2:$B$392,"none", 1,1), $AF$2)</f>
        <v>0.8</v>
      </c>
      <c r="Z5169" s="8">
        <f>IF(ISNUMBER($X5169), _xlfn.XLOOKUP($X5169,Sheet3!$A$2:$A$392,Sheet3!$C$2:$C$392,"none", 1,1), $AF$2)</f>
        <v>0.8</v>
      </c>
      <c r="AA5169" s="8">
        <f>IF(ISNUMBER($X5169), _xlfn.XLOOKUP($X5169,Sheet3!$A$2:$A$392,Sheet3!$D$2:$D$392,"none", 1,1), $AF$2)</f>
        <v>0.8</v>
      </c>
    </row>
    <row r="5170" spans="1:27">
      <c r="A5170">
        <v>3162</v>
      </c>
      <c r="B5170" t="s">
        <v>3465</v>
      </c>
      <c r="C5170" t="s">
        <v>12</v>
      </c>
      <c r="D5170">
        <v>8</v>
      </c>
      <c r="E5170">
        <v>54</v>
      </c>
      <c r="F5170">
        <v>17.947096469600002</v>
      </c>
      <c r="G5170">
        <v>-5</v>
      </c>
      <c r="H5170">
        <v>26</v>
      </c>
      <c r="I5170">
        <v>4.0542984909999999</v>
      </c>
      <c r="J5170">
        <f>(D5170+E5170/60+F5170/3600)*15</f>
        <v>133.57477956862334</v>
      </c>
      <c r="K5170">
        <f>IF(G5170&lt;0, G5170-H5170/60-I5170/3600, G5170+H5170/60+I5170/3600)</f>
        <v>-5.4344595273586114</v>
      </c>
      <c r="L5170">
        <v>-413.64800000000002</v>
      </c>
      <c r="M5170">
        <v>30.619</v>
      </c>
      <c r="N5170">
        <v>59.36</v>
      </c>
      <c r="O5170">
        <v>6.89</v>
      </c>
      <c r="P5170">
        <v>6.67</v>
      </c>
      <c r="Q5170">
        <v>6</v>
      </c>
      <c r="R5170" t="s">
        <v>9341</v>
      </c>
      <c r="S5170">
        <v>5.8470000000000004</v>
      </c>
      <c r="T5170" t="s">
        <v>9341</v>
      </c>
      <c r="U5170" t="s">
        <v>10129</v>
      </c>
      <c r="V5170" t="str">
        <f>LEFT($U5170,2)</f>
        <v>G2</v>
      </c>
      <c r="W5170" s="3">
        <f>_xlfn.XLOOKUP(V5170,$AC$2:$AC$43,$AD$2:$AD$43,"none")</f>
        <v>0.63</v>
      </c>
      <c r="X5170" s="3">
        <f>IF(ISNUMBER($W5170), 4600 * (1 / (0.92 * $W5170 + 1.7) + 1 / (0.92 * $W5170 + 0.62)),"none")</f>
        <v>5852.5094139995554</v>
      </c>
      <c r="Y5170" s="8">
        <f>IF(ISNUMBER($X5170), _xlfn.XLOOKUP($X5170,Sheet3!$A$2:$A$392,Sheet3!$B$2:$B$392,"none", 1,1), $AF$2)</f>
        <v>1</v>
      </c>
      <c r="Z5170" s="8">
        <f>IF(ISNUMBER($X5170), _xlfn.XLOOKUP($X5170,Sheet3!$A$2:$A$392,Sheet3!$C$2:$C$392,"none", 1,1), $AF$2)</f>
        <v>0.89290000000000003</v>
      </c>
      <c r="AA5170" s="8">
        <f>IF(ISNUMBER($X5170), _xlfn.XLOOKUP($X5170,Sheet3!$A$2:$A$392,Sheet3!$D$2:$D$392,"none", 1,1), $AF$2)</f>
        <v>0.82379999999999998</v>
      </c>
    </row>
    <row r="5171" spans="1:27">
      <c r="A5171">
        <v>3571</v>
      </c>
      <c r="B5171" t="s">
        <v>3874</v>
      </c>
      <c r="C5171" t="s">
        <v>19</v>
      </c>
      <c r="D5171">
        <v>21</v>
      </c>
      <c r="E5171">
        <v>46</v>
      </c>
      <c r="F5171">
        <v>16.269313751999999</v>
      </c>
      <c r="G5171">
        <v>-9</v>
      </c>
      <c r="H5171">
        <v>16</v>
      </c>
      <c r="I5171">
        <v>33.366822059999997</v>
      </c>
      <c r="J5171">
        <f>(D5171+E5171/60+F5171/3600)*15</f>
        <v>326.56778880729996</v>
      </c>
      <c r="K5171">
        <f>IF(G5171&lt;0, G5171-H5171/60-I5171/3600, G5171+H5171/60+I5171/3600)</f>
        <v>-9.2759352283500007</v>
      </c>
      <c r="L5171">
        <v>18.355</v>
      </c>
      <c r="M5171">
        <v>7.5620000000000003</v>
      </c>
      <c r="N5171">
        <v>3.47</v>
      </c>
      <c r="O5171">
        <v>9.5299999999999994</v>
      </c>
      <c r="P5171">
        <v>7.66</v>
      </c>
      <c r="Q5171">
        <v>6</v>
      </c>
      <c r="R5171" t="s">
        <v>9341</v>
      </c>
      <c r="S5171">
        <v>5.0049999999999999</v>
      </c>
      <c r="T5171" t="s">
        <v>9341</v>
      </c>
      <c r="U5171" t="s">
        <v>9517</v>
      </c>
      <c r="V5171" t="str">
        <f>LEFT($U5171,2)</f>
        <v>M2</v>
      </c>
      <c r="W5171" s="3">
        <f>_xlfn.XLOOKUP(V5171,$AC$2:$AC$43,$AD$2:$AD$43,"none")</f>
        <v>1.47</v>
      </c>
      <c r="X5171" s="3">
        <f>IF(ISNUMBER($W5171), 4600 * (1 / (0.92 * $W5171 + 1.7) + 1 / (0.92 * $W5171 + 0.62)),"none")</f>
        <v>3839.1950178350371</v>
      </c>
      <c r="Y5171" s="8">
        <f>IF(ISNUMBER($X5171), _xlfn.XLOOKUP($X5171,Sheet3!$A$2:$A$392,Sheet3!$B$2:$B$392,"none", 1,1), $AF$2)</f>
        <v>1</v>
      </c>
      <c r="Z5171" s="8">
        <f>IF(ISNUMBER($X5171), _xlfn.XLOOKUP($X5171,Sheet3!$A$2:$A$392,Sheet3!$C$2:$C$392,"none", 1,1), $AF$2)</f>
        <v>0.64800000000000002</v>
      </c>
      <c r="AA5171" s="8">
        <f>IF(ISNUMBER($X5171), _xlfn.XLOOKUP($X5171,Sheet3!$A$2:$A$392,Sheet3!$D$2:$D$392,"none", 1,1), $AF$2)</f>
        <v>0.33460000000000001</v>
      </c>
    </row>
    <row r="5172" spans="1:27">
      <c r="A5172">
        <v>3786</v>
      </c>
      <c r="B5172" t="s">
        <v>4089</v>
      </c>
      <c r="C5172" t="s">
        <v>297</v>
      </c>
      <c r="D5172">
        <v>22</v>
      </c>
      <c r="E5172">
        <v>0</v>
      </c>
      <c r="F5172">
        <v>7.9250290512000001</v>
      </c>
      <c r="G5172">
        <v>6</v>
      </c>
      <c r="H5172">
        <v>43</v>
      </c>
      <c r="I5172">
        <v>2.8101806040000001</v>
      </c>
      <c r="J5172">
        <f>(D5172+E5172/60+F5172/3600)*15</f>
        <v>330.03302095438005</v>
      </c>
      <c r="K5172">
        <f>IF(G5172&lt;0, G5172-H5172/60-I5172/3600, G5172+H5172/60+I5172/3600)</f>
        <v>6.7174472723900003</v>
      </c>
      <c r="L5172">
        <v>16.209</v>
      </c>
      <c r="M5172">
        <v>0.53100000000000003</v>
      </c>
      <c r="N5172">
        <v>2.17</v>
      </c>
      <c r="O5172">
        <v>5.31</v>
      </c>
      <c r="P5172">
        <v>5.88</v>
      </c>
      <c r="Q5172">
        <v>6</v>
      </c>
      <c r="R5172" t="s">
        <v>9341</v>
      </c>
      <c r="S5172">
        <v>5.9669999999999996</v>
      </c>
      <c r="T5172" t="s">
        <v>9341</v>
      </c>
      <c r="U5172" t="s">
        <v>9467</v>
      </c>
      <c r="V5172" t="str">
        <f>LEFT($U5172,2)</f>
        <v>B3</v>
      </c>
      <c r="W5172" s="3">
        <f>_xlfn.XLOOKUP(V5172,$AC$2:$AC$43,$AD$2:$AD$43,"none")</f>
        <v>-0.2</v>
      </c>
      <c r="X5172" s="3">
        <f>IF(ISNUMBER($W5172), 4600 * (1 / (0.92 * $W5172 + 1.7) + 1 / (0.92 * $W5172 + 0.62)),"none")</f>
        <v>13584.75950715306</v>
      </c>
      <c r="Y5172" s="8">
        <f>IF(ISNUMBER($X5172), _xlfn.XLOOKUP($X5172,Sheet3!$A$2:$A$392,Sheet3!$B$2:$B$392,"none", 1,1), $AF$2)</f>
        <v>0.50129999999999997</v>
      </c>
      <c r="Z5172" s="8">
        <f>IF(ISNUMBER($X5172), _xlfn.XLOOKUP($X5172,Sheet3!$A$2:$A$392,Sheet3!$C$2:$C$392,"none", 1,1), $AF$2)</f>
        <v>0.60470000000000002</v>
      </c>
      <c r="AA5172" s="8">
        <f>IF(ISNUMBER($X5172), _xlfn.XLOOKUP($X5172,Sheet3!$A$2:$A$392,Sheet3!$D$2:$D$392,"none", 1,1), $AF$2)</f>
        <v>1</v>
      </c>
    </row>
    <row r="5173" spans="1:27">
      <c r="A5173">
        <v>4583</v>
      </c>
      <c r="B5173" t="s">
        <v>4886</v>
      </c>
      <c r="C5173" t="s">
        <v>12</v>
      </c>
      <c r="D5173">
        <v>10</v>
      </c>
      <c r="E5173">
        <v>59</v>
      </c>
      <c r="F5173">
        <v>32.787315170399999</v>
      </c>
      <c r="G5173">
        <v>36</v>
      </c>
      <c r="H5173">
        <v>5</v>
      </c>
      <c r="I5173">
        <v>35.162624544000003</v>
      </c>
      <c r="J5173">
        <f>(D5173+E5173/60+F5173/3600)*15</f>
        <v>164.88661381321</v>
      </c>
      <c r="K5173">
        <f>IF(G5173&lt;0, G5173-H5173/60-I5173/3600, G5173+H5173/60+I5173/3600)</f>
        <v>36.093100729040003</v>
      </c>
      <c r="L5173">
        <v>67.278999999999996</v>
      </c>
      <c r="M5173">
        <v>-50.625999999999998</v>
      </c>
      <c r="N5173">
        <v>4.46</v>
      </c>
      <c r="O5173">
        <v>9.51</v>
      </c>
      <c r="P5173">
        <v>7.59</v>
      </c>
      <c r="Q5173">
        <v>6</v>
      </c>
      <c r="R5173">
        <v>4.51</v>
      </c>
      <c r="S5173">
        <v>5.0990000000000002</v>
      </c>
      <c r="T5173">
        <v>3.22</v>
      </c>
      <c r="U5173" t="s">
        <v>9517</v>
      </c>
      <c r="V5173" t="str">
        <f>LEFT($U5173,2)</f>
        <v>M2</v>
      </c>
      <c r="W5173" s="3">
        <f>_xlfn.XLOOKUP(V5173,$AC$2:$AC$43,$AD$2:$AD$43,"none")</f>
        <v>1.47</v>
      </c>
      <c r="X5173" s="3">
        <f>IF(ISNUMBER($W5173), 4600 * (1 / (0.92 * $W5173 + 1.7) + 1 / (0.92 * $W5173 + 0.62)),"none")</f>
        <v>3839.1950178350371</v>
      </c>
      <c r="Y5173" s="8">
        <f>IF(ISNUMBER($X5173), _xlfn.XLOOKUP($X5173,Sheet3!$A$2:$A$392,Sheet3!$B$2:$B$392,"none", 1,1), $AF$2)</f>
        <v>1</v>
      </c>
      <c r="Z5173" s="8">
        <f>IF(ISNUMBER($X5173), _xlfn.XLOOKUP($X5173,Sheet3!$A$2:$A$392,Sheet3!$C$2:$C$392,"none", 1,1), $AF$2)</f>
        <v>0.64800000000000002</v>
      </c>
      <c r="AA5173" s="8">
        <f>IF(ISNUMBER($X5173), _xlfn.XLOOKUP($X5173,Sheet3!$A$2:$A$392,Sheet3!$D$2:$D$392,"none", 1,1), $AF$2)</f>
        <v>0.33460000000000001</v>
      </c>
    </row>
    <row r="5174" spans="1:27">
      <c r="A5174">
        <v>5775</v>
      </c>
      <c r="B5174" t="s">
        <v>6078</v>
      </c>
      <c r="C5174" t="s">
        <v>297</v>
      </c>
      <c r="D5174">
        <v>19</v>
      </c>
      <c r="E5174">
        <v>3</v>
      </c>
      <c r="F5174">
        <v>3.8052494135999999</v>
      </c>
      <c r="G5174">
        <v>-19</v>
      </c>
      <c r="H5174">
        <v>14</v>
      </c>
      <c r="I5174">
        <v>44.460596723999998</v>
      </c>
      <c r="J5174">
        <f>(D5174+E5174/60+F5174/3600)*15</f>
        <v>285.76585520589003</v>
      </c>
      <c r="K5174">
        <f>IF(G5174&lt;0, G5174-H5174/60-I5174/3600, G5174+H5174/60+I5174/3600)</f>
        <v>-19.245683499089999</v>
      </c>
      <c r="L5174">
        <v>2.7839999999999998</v>
      </c>
      <c r="M5174">
        <v>-10.48</v>
      </c>
      <c r="N5174">
        <v>2.92</v>
      </c>
      <c r="O5174" t="s">
        <v>9341</v>
      </c>
      <c r="P5174">
        <v>7.26</v>
      </c>
      <c r="Q5174">
        <v>6</v>
      </c>
      <c r="R5174" t="s">
        <v>9341</v>
      </c>
      <c r="S5174">
        <v>5.609</v>
      </c>
      <c r="T5174" t="s">
        <v>9341</v>
      </c>
      <c r="U5174" t="s">
        <v>9996</v>
      </c>
      <c r="V5174" t="str">
        <f>LEFT($U5174,2)</f>
        <v>K0</v>
      </c>
      <c r="W5174" s="3">
        <f>_xlfn.XLOOKUP(V5174,$AC$2:$AC$43,$AD$2:$AD$43,"none")</f>
        <v>0.81</v>
      </c>
      <c r="X5174" s="3">
        <f>IF(ISNUMBER($W5174), 4600 * (1 / (0.92 * $W5174 + 1.7) + 1 / (0.92 * $W5174 + 0.62)),"none")</f>
        <v>5250.7063834266155</v>
      </c>
      <c r="Y5174" s="8">
        <f>IF(ISNUMBER($X5174), _xlfn.XLOOKUP($X5174,Sheet3!$A$2:$A$392,Sheet3!$B$2:$B$392,"none", 1,1), $AF$2)</f>
        <v>1</v>
      </c>
      <c r="Z5174" s="8">
        <f>IF(ISNUMBER($X5174), _xlfn.XLOOKUP($X5174,Sheet3!$A$2:$A$392,Sheet3!$C$2:$C$392,"none", 1,1), $AF$2)</f>
        <v>0.83299999999999996</v>
      </c>
      <c r="AA5174" s="8">
        <f>IF(ISNUMBER($X5174), _xlfn.XLOOKUP($X5174,Sheet3!$A$2:$A$392,Sheet3!$D$2:$D$392,"none", 1,1), $AF$2)</f>
        <v>0.67869999999999997</v>
      </c>
    </row>
    <row r="5175" spans="1:27">
      <c r="A5175">
        <v>5851</v>
      </c>
      <c r="B5175" t="s">
        <v>6154</v>
      </c>
      <c r="C5175" t="s">
        <v>36</v>
      </c>
      <c r="D5175">
        <v>18</v>
      </c>
      <c r="E5175">
        <v>16</v>
      </c>
      <c r="F5175">
        <v>59.6</v>
      </c>
      <c r="G5175">
        <v>-15</v>
      </c>
      <c r="H5175">
        <v>0</v>
      </c>
      <c r="I5175">
        <v>40</v>
      </c>
      <c r="J5175">
        <f>(D5175+E5175/60+F5175/3600)*15</f>
        <v>274.24833333333333</v>
      </c>
      <c r="K5175">
        <f>IF(G5175&lt;0, G5175-H5175/60-I5175/3600, G5175+H5175/60+I5175/3600)</f>
        <v>-15.011111111111111</v>
      </c>
      <c r="L5175">
        <v>3.4</v>
      </c>
      <c r="M5175">
        <v>-1.17</v>
      </c>
      <c r="N5175" t="s">
        <v>9341</v>
      </c>
      <c r="O5175" t="s">
        <v>9341</v>
      </c>
      <c r="P5175" t="s">
        <v>9341</v>
      </c>
      <c r="Q5175">
        <v>6</v>
      </c>
      <c r="R5175" t="s">
        <v>9341</v>
      </c>
      <c r="S5175" t="s">
        <v>9341</v>
      </c>
      <c r="T5175" t="s">
        <v>9341</v>
      </c>
      <c r="U5175" t="s">
        <v>9341</v>
      </c>
      <c r="V5175" t="str">
        <f>LEFT($U5175,2)</f>
        <v>~</v>
      </c>
      <c r="W5175" s="3" t="str">
        <f>_xlfn.XLOOKUP(V5175,$AC$2:$AC$43,$AD$2:$AD$43,"none")</f>
        <v>none</v>
      </c>
      <c r="X5175" s="3" t="str">
        <f>IF(ISNUMBER($W5175), 4600 * (1 / (0.92 * $W5175 + 1.7) + 1 / (0.92 * $W5175 + 0.62)),"none")</f>
        <v>none</v>
      </c>
      <c r="Y5175" s="8">
        <f>IF(ISNUMBER($X5175), _xlfn.XLOOKUP($X5175,Sheet3!$A$2:$A$392,Sheet3!$B$2:$B$392,"none", 1,1), $AF$2)</f>
        <v>0.8</v>
      </c>
      <c r="Z5175" s="8">
        <f>IF(ISNUMBER($X5175), _xlfn.XLOOKUP($X5175,Sheet3!$A$2:$A$392,Sheet3!$C$2:$C$392,"none", 1,1), $AF$2)</f>
        <v>0.8</v>
      </c>
      <c r="AA5175" s="8">
        <f>IF(ISNUMBER($X5175), _xlfn.XLOOKUP($X5175,Sheet3!$A$2:$A$392,Sheet3!$D$2:$D$392,"none", 1,1), $AF$2)</f>
        <v>0.8</v>
      </c>
    </row>
    <row r="5176" spans="1:27">
      <c r="A5176">
        <v>5894</v>
      </c>
      <c r="B5176" t="s">
        <v>6197</v>
      </c>
      <c r="C5176" t="s">
        <v>21</v>
      </c>
      <c r="D5176">
        <v>18</v>
      </c>
      <c r="E5176">
        <v>18</v>
      </c>
      <c r="F5176">
        <v>45.1</v>
      </c>
      <c r="G5176">
        <v>-13</v>
      </c>
      <c r="H5176">
        <v>47</v>
      </c>
      <c r="I5176">
        <v>31</v>
      </c>
      <c r="J5176">
        <f>(D5176+E5176/60+F5176/3600)*15</f>
        <v>274.68791666666664</v>
      </c>
      <c r="K5176">
        <f>IF(G5176&lt;0, G5176-H5176/60-I5176/3600, G5176+H5176/60+I5176/3600)</f>
        <v>-13.791944444444445</v>
      </c>
      <c r="L5176">
        <v>0.17799999999999999</v>
      </c>
      <c r="M5176">
        <v>-1.5760000000000001</v>
      </c>
      <c r="N5176">
        <v>0.56999999999999995</v>
      </c>
      <c r="O5176" t="s">
        <v>9341</v>
      </c>
      <c r="P5176">
        <v>6.58</v>
      </c>
      <c r="Q5176">
        <v>6</v>
      </c>
      <c r="R5176" t="s">
        <v>9341</v>
      </c>
      <c r="S5176" t="s">
        <v>9341</v>
      </c>
      <c r="T5176" t="s">
        <v>9341</v>
      </c>
      <c r="U5176" t="s">
        <v>9341</v>
      </c>
      <c r="V5176" t="str">
        <f>LEFT($U5176,2)</f>
        <v>~</v>
      </c>
      <c r="W5176" s="3" t="str">
        <f>_xlfn.XLOOKUP(V5176,$AC$2:$AC$43,$AD$2:$AD$43,"none")</f>
        <v>none</v>
      </c>
      <c r="X5176" s="3" t="str">
        <f>IF(ISNUMBER($W5176), 4600 * (1 / (0.92 * $W5176 + 1.7) + 1 / (0.92 * $W5176 + 0.62)),"none")</f>
        <v>none</v>
      </c>
      <c r="Y5176" s="8">
        <f>IF(ISNUMBER($X5176), _xlfn.XLOOKUP($X5176,Sheet3!$A$2:$A$392,Sheet3!$B$2:$B$392,"none", 1,1), $AF$2)</f>
        <v>0.8</v>
      </c>
      <c r="Z5176" s="8">
        <f>IF(ISNUMBER($X5176), _xlfn.XLOOKUP($X5176,Sheet3!$A$2:$A$392,Sheet3!$C$2:$C$392,"none", 1,1), $AF$2)</f>
        <v>0.8</v>
      </c>
      <c r="AA5176" s="8">
        <f>IF(ISNUMBER($X5176), _xlfn.XLOOKUP($X5176,Sheet3!$A$2:$A$392,Sheet3!$D$2:$D$392,"none", 1,1), $AF$2)</f>
        <v>0.8</v>
      </c>
    </row>
    <row r="5177" spans="1:27">
      <c r="A5177">
        <v>5968</v>
      </c>
      <c r="B5177" t="s">
        <v>6271</v>
      </c>
      <c r="C5177" t="s">
        <v>16</v>
      </c>
      <c r="D5177">
        <v>18</v>
      </c>
      <c r="E5177">
        <v>49</v>
      </c>
      <c r="F5177">
        <v>40.956310418400001</v>
      </c>
      <c r="G5177">
        <v>-5</v>
      </c>
      <c r="H5177">
        <v>54</v>
      </c>
      <c r="I5177">
        <v>46.306852020000001</v>
      </c>
      <c r="J5177">
        <f>(D5177+E5177/60+F5177/3600)*15</f>
        <v>282.42065129341</v>
      </c>
      <c r="K5177">
        <f>IF(G5177&lt;0, G5177-H5177/60-I5177/3600, G5177+H5177/60+I5177/3600)</f>
        <v>-5.9128630144500001</v>
      </c>
      <c r="L5177">
        <v>0.46800000000000003</v>
      </c>
      <c r="M5177">
        <v>-11.942</v>
      </c>
      <c r="N5177">
        <v>1.64</v>
      </c>
      <c r="O5177" t="s">
        <v>9341</v>
      </c>
      <c r="P5177">
        <v>7.6</v>
      </c>
      <c r="Q5177">
        <v>6</v>
      </c>
      <c r="R5177" t="s">
        <v>9341</v>
      </c>
      <c r="S5177">
        <v>5.3760000000000003</v>
      </c>
      <c r="T5177" t="s">
        <v>9341</v>
      </c>
      <c r="U5177" t="s">
        <v>9371</v>
      </c>
      <c r="V5177" t="str">
        <f>LEFT($U5177,2)</f>
        <v>K2</v>
      </c>
      <c r="W5177" s="3">
        <f>_xlfn.XLOOKUP(V5177,$AC$2:$AC$43,$AD$2:$AD$43,"none")</f>
        <v>0.92</v>
      </c>
      <c r="X5177" s="3">
        <f>IF(ISNUMBER($W5177), 4600 * (1 / (0.92 * $W5177 + 1.7) + 1 / (0.92 * $W5177 + 0.62)),"none")</f>
        <v>4943.4058698702656</v>
      </c>
      <c r="Y5177" s="8">
        <f>IF(ISNUMBER($X5177), _xlfn.XLOOKUP($X5177,Sheet3!$A$2:$A$392,Sheet3!$B$2:$B$392,"none", 1,1), $AF$2)</f>
        <v>1</v>
      </c>
      <c r="Z5177" s="8">
        <f>IF(ISNUMBER($X5177), _xlfn.XLOOKUP($X5177,Sheet3!$A$2:$A$392,Sheet3!$C$2:$C$392,"none", 1,1), $AF$2)</f>
        <v>0.79920000000000002</v>
      </c>
      <c r="AA5177" s="8">
        <f>IF(ISNUMBER($X5177), _xlfn.XLOOKUP($X5177,Sheet3!$A$2:$A$392,Sheet3!$D$2:$D$392,"none", 1,1), $AF$2)</f>
        <v>0.60450000000000004</v>
      </c>
    </row>
    <row r="5178" spans="1:27">
      <c r="A5178">
        <v>6004</v>
      </c>
      <c r="B5178" t="s">
        <v>6307</v>
      </c>
      <c r="C5178" t="s">
        <v>12</v>
      </c>
      <c r="D5178">
        <v>18</v>
      </c>
      <c r="E5178">
        <v>16</v>
      </c>
      <c r="F5178">
        <v>53.1010153824</v>
      </c>
      <c r="G5178">
        <v>-3</v>
      </c>
      <c r="H5178">
        <v>0</v>
      </c>
      <c r="I5178">
        <v>26.647248600000001</v>
      </c>
      <c r="J5178">
        <f>(D5178+E5178/60+F5178/3600)*15</f>
        <v>274.22125423076</v>
      </c>
      <c r="K5178">
        <f>IF(G5178&lt;0, G5178-H5178/60-I5178/3600, G5178+H5178/60+I5178/3600)</f>
        <v>-3.0074020135000001</v>
      </c>
      <c r="L5178">
        <v>17.762</v>
      </c>
      <c r="M5178">
        <v>-273.77699999999999</v>
      </c>
      <c r="N5178">
        <v>9.23</v>
      </c>
      <c r="O5178" t="s">
        <v>9341</v>
      </c>
      <c r="P5178">
        <v>6.89</v>
      </c>
      <c r="Q5178">
        <v>6</v>
      </c>
      <c r="R5178" t="s">
        <v>9341</v>
      </c>
      <c r="S5178">
        <v>5.7590000000000003</v>
      </c>
      <c r="T5178" t="s">
        <v>9341</v>
      </c>
      <c r="U5178" t="s">
        <v>9379</v>
      </c>
      <c r="V5178" t="str">
        <f>LEFT($U5178,2)</f>
        <v>G8</v>
      </c>
      <c r="W5178" s="3">
        <f>_xlfn.XLOOKUP(V5178,$AC$2:$AC$43,$AD$2:$AD$43,"none")</f>
        <v>0.74</v>
      </c>
      <c r="X5178" s="3">
        <f>IF(ISNUMBER($W5178), 4600 * (1 / (0.92 * $W5178 + 1.7) + 1 / (0.92 * $W5178 + 0.62)),"none")</f>
        <v>5468.4090187676065</v>
      </c>
      <c r="Y5178" s="8">
        <f>IF(ISNUMBER($X5178), _xlfn.XLOOKUP($X5178,Sheet3!$A$2:$A$392,Sheet3!$B$2:$B$392,"none", 1,1), $AF$2)</f>
        <v>1</v>
      </c>
      <c r="Z5178" s="8">
        <f>IF(ISNUMBER($X5178), _xlfn.XLOOKUP($X5178,Sheet3!$A$2:$A$392,Sheet3!$C$2:$C$392,"none", 1,1), $AF$2)</f>
        <v>0.85409999999999997</v>
      </c>
      <c r="AA5178" s="8">
        <f>IF(ISNUMBER($X5178), _xlfn.XLOOKUP($X5178,Sheet3!$A$2:$A$392,Sheet3!$D$2:$D$392,"none", 1,1), $AF$2)</f>
        <v>0.72770000000000001</v>
      </c>
    </row>
    <row r="5179" spans="1:27">
      <c r="A5179">
        <v>6598</v>
      </c>
      <c r="B5179" t="s">
        <v>6901</v>
      </c>
      <c r="C5179" t="s">
        <v>297</v>
      </c>
      <c r="D5179">
        <v>18</v>
      </c>
      <c r="E5179">
        <v>0</v>
      </c>
      <c r="F5179">
        <v>36.3744558864</v>
      </c>
      <c r="G5179">
        <v>33</v>
      </c>
      <c r="H5179">
        <v>12</v>
      </c>
      <c r="I5179">
        <v>49.248870408000002</v>
      </c>
      <c r="J5179">
        <f>(D5179+E5179/60+F5179/3600)*15</f>
        <v>270.15156023285999</v>
      </c>
      <c r="K5179">
        <f>IF(G5179&lt;0, G5179-H5179/60-I5179/3600, G5179+H5179/60+I5179/3600)</f>
        <v>33.213680241780004</v>
      </c>
      <c r="L5179">
        <v>-4.2610000000000001</v>
      </c>
      <c r="M5179">
        <v>-24.408000000000001</v>
      </c>
      <c r="N5179">
        <v>4.13</v>
      </c>
      <c r="O5179" t="s">
        <v>9341</v>
      </c>
      <c r="P5179">
        <v>7.5309999999999997</v>
      </c>
      <c r="Q5179">
        <v>6</v>
      </c>
      <c r="R5179" t="s">
        <v>9341</v>
      </c>
      <c r="S5179">
        <v>5.375</v>
      </c>
      <c r="T5179" t="s">
        <v>9341</v>
      </c>
      <c r="U5179" t="s">
        <v>9825</v>
      </c>
      <c r="V5179" t="str">
        <f>LEFT($U5179,2)</f>
        <v>K6</v>
      </c>
      <c r="W5179" s="3" t="str">
        <f>_xlfn.XLOOKUP(V5179,$AC$2:$AC$43,$AD$2:$AD$43,"none")</f>
        <v>none</v>
      </c>
      <c r="X5179" s="3" t="str">
        <f>IF(ISNUMBER($W5179), 4600 * (1 / (0.92 * $W5179 + 1.7) + 1 / (0.92 * $W5179 + 0.62)),"none")</f>
        <v>none</v>
      </c>
      <c r="Y5179" s="8">
        <f>IF(ISNUMBER($X5179), _xlfn.XLOOKUP($X5179,Sheet3!$A$2:$A$392,Sheet3!$B$2:$B$392,"none", 1,1), $AF$2)</f>
        <v>0.8</v>
      </c>
      <c r="Z5179" s="8">
        <f>IF(ISNUMBER($X5179), _xlfn.XLOOKUP($X5179,Sheet3!$A$2:$A$392,Sheet3!$C$2:$C$392,"none", 1,1), $AF$2)</f>
        <v>0.8</v>
      </c>
      <c r="AA5179" s="8">
        <f>IF(ISNUMBER($X5179), _xlfn.XLOOKUP($X5179,Sheet3!$A$2:$A$392,Sheet3!$D$2:$D$392,"none", 1,1), $AF$2)</f>
        <v>0.8</v>
      </c>
    </row>
    <row r="5180" spans="1:27">
      <c r="A5180">
        <v>6935</v>
      </c>
      <c r="B5180" t="s">
        <v>7238</v>
      </c>
      <c r="C5180" t="s">
        <v>16</v>
      </c>
      <c r="D5180">
        <v>8</v>
      </c>
      <c r="E5180">
        <v>50</v>
      </c>
      <c r="F5180">
        <v>21.016763690400001</v>
      </c>
      <c r="G5180">
        <v>-42</v>
      </c>
      <c r="H5180">
        <v>5</v>
      </c>
      <c r="I5180">
        <v>23.247034188000001</v>
      </c>
      <c r="J5180">
        <f>(D5180+E5180/60+F5180/3600)*15</f>
        <v>132.58756984870999</v>
      </c>
      <c r="K5180">
        <f>IF(G5180&lt;0, G5180-H5180/60-I5180/3600, G5180+H5180/60+I5180/3600)</f>
        <v>-42.089790842830006</v>
      </c>
      <c r="L5180">
        <v>-5.6139999999999999</v>
      </c>
      <c r="M5180">
        <v>3.452</v>
      </c>
      <c r="N5180">
        <v>1.06</v>
      </c>
      <c r="O5180">
        <v>4.95</v>
      </c>
      <c r="P5180">
        <v>5.9</v>
      </c>
      <c r="Q5180">
        <v>6</v>
      </c>
      <c r="R5180">
        <v>7.18</v>
      </c>
      <c r="S5180">
        <v>5.9580000000000002</v>
      </c>
      <c r="T5180" t="s">
        <v>9341</v>
      </c>
      <c r="U5180" t="s">
        <v>11197</v>
      </c>
      <c r="V5180" t="str">
        <f>LEFT($U5180,2)</f>
        <v>O9</v>
      </c>
      <c r="W5180" s="3" t="str">
        <f>_xlfn.XLOOKUP(V5180,$AC$2:$AC$43,$AD$2:$AD$43,"none")</f>
        <v>none</v>
      </c>
      <c r="X5180" s="3" t="str">
        <f>IF(ISNUMBER($W5180), 4600 * (1 / (0.92 * $W5180 + 1.7) + 1 / (0.92 * $W5180 + 0.62)),"none")</f>
        <v>none</v>
      </c>
      <c r="Y5180" s="8">
        <f>IF(ISNUMBER($X5180), _xlfn.XLOOKUP($X5180,Sheet3!$A$2:$A$392,Sheet3!$B$2:$B$392,"none", 1,1), $AF$2)</f>
        <v>0.8</v>
      </c>
      <c r="Z5180" s="8">
        <f>IF(ISNUMBER($X5180), _xlfn.XLOOKUP($X5180,Sheet3!$A$2:$A$392,Sheet3!$C$2:$C$392,"none", 1,1), $AF$2)</f>
        <v>0.8</v>
      </c>
      <c r="AA5180" s="8">
        <f>IF(ISNUMBER($X5180), _xlfn.XLOOKUP($X5180,Sheet3!$A$2:$A$392,Sheet3!$D$2:$D$392,"none", 1,1), $AF$2)</f>
        <v>0.8</v>
      </c>
    </row>
    <row r="5181" spans="1:27">
      <c r="A5181">
        <v>8040</v>
      </c>
      <c r="B5181" t="s">
        <v>8343</v>
      </c>
      <c r="C5181" t="s">
        <v>297</v>
      </c>
      <c r="D5181">
        <v>13</v>
      </c>
      <c r="E5181">
        <v>42</v>
      </c>
      <c r="F5181">
        <v>56.110336574400002</v>
      </c>
      <c r="G5181">
        <v>-56</v>
      </c>
      <c r="H5181">
        <v>46</v>
      </c>
      <c r="I5181">
        <v>4.6863832800000003</v>
      </c>
      <c r="J5181">
        <f>(D5181+E5181/60+F5181/3600)*15</f>
        <v>205.73379306906</v>
      </c>
      <c r="K5181">
        <f>IF(G5181&lt;0, G5181-H5181/60-I5181/3600, G5181+H5181/60+I5181/3600)</f>
        <v>-56.767968439800001</v>
      </c>
      <c r="L5181">
        <v>-7.56</v>
      </c>
      <c r="M5181">
        <v>-4.5149999999999997</v>
      </c>
      <c r="N5181">
        <v>1.08</v>
      </c>
      <c r="O5181" t="s">
        <v>9341</v>
      </c>
      <c r="P5181">
        <v>5.92</v>
      </c>
      <c r="Q5181">
        <v>6</v>
      </c>
      <c r="R5181">
        <v>7.36</v>
      </c>
      <c r="S5181">
        <v>5.9560000000000004</v>
      </c>
      <c r="T5181" t="s">
        <v>9341</v>
      </c>
      <c r="U5181" t="s">
        <v>11413</v>
      </c>
      <c r="V5181" t="str">
        <f>LEFT($U5181,2)</f>
        <v>B1</v>
      </c>
      <c r="W5181" s="3">
        <f>_xlfn.XLOOKUP(V5181,$AC$2:$AC$43,$AD$2:$AD$43,"none")</f>
        <v>-0.26</v>
      </c>
      <c r="X5181" s="3">
        <f>IF(ISNUMBER($W5181), 4600 * (1 / (0.92 * $W5181 + 1.7) + 1 / (0.92 * $W5181 + 0.62)),"none")</f>
        <v>15228.791407033788</v>
      </c>
      <c r="Y5181" s="8">
        <f>IF(ISNUMBER($X5181), _xlfn.XLOOKUP($X5181,Sheet3!$A$2:$A$392,Sheet3!$B$2:$B$392,"none", 1,1), $AF$2)</f>
        <v>0.47010000000000002</v>
      </c>
      <c r="Z5181" s="8">
        <f>IF(ISNUMBER($X5181), _xlfn.XLOOKUP($X5181,Sheet3!$A$2:$A$392,Sheet3!$C$2:$C$392,"none", 1,1), $AF$2)</f>
        <v>0.57840000000000003</v>
      </c>
      <c r="AA5181" s="8">
        <f>IF(ISNUMBER($X5181), _xlfn.XLOOKUP($X5181,Sheet3!$A$2:$A$392,Sheet3!$D$2:$D$392,"none", 1,1), $AF$2)</f>
        <v>1</v>
      </c>
    </row>
    <row r="5182" spans="1:27">
      <c r="A5182">
        <v>8041</v>
      </c>
      <c r="B5182" t="s">
        <v>8344</v>
      </c>
      <c r="C5182" t="s">
        <v>313</v>
      </c>
      <c r="D5182">
        <v>13</v>
      </c>
      <c r="E5182">
        <v>38</v>
      </c>
      <c r="F5182">
        <v>48.953049247199999</v>
      </c>
      <c r="G5182">
        <v>-57</v>
      </c>
      <c r="H5182">
        <v>37</v>
      </c>
      <c r="I5182">
        <v>21.776989440000001</v>
      </c>
      <c r="J5182">
        <f>(D5182+E5182/60+F5182/3600)*15</f>
        <v>204.70397103853</v>
      </c>
      <c r="K5182">
        <f>IF(G5182&lt;0, G5182-H5182/60-I5182/3600, G5182+H5182/60+I5182/3600)</f>
        <v>-57.622715830399997</v>
      </c>
      <c r="L5182">
        <v>-10.047000000000001</v>
      </c>
      <c r="M5182">
        <v>-5.8250000000000002</v>
      </c>
      <c r="N5182">
        <v>1.67</v>
      </c>
      <c r="O5182" t="s">
        <v>9341</v>
      </c>
      <c r="P5182">
        <v>7.125</v>
      </c>
      <c r="Q5182">
        <v>6</v>
      </c>
      <c r="R5182" t="s">
        <v>9341</v>
      </c>
      <c r="S5182">
        <v>5.6580000000000004</v>
      </c>
      <c r="T5182" t="s">
        <v>9341</v>
      </c>
      <c r="U5182" t="s">
        <v>10221</v>
      </c>
      <c r="V5182" t="str">
        <f>LEFT($U5182,2)</f>
        <v>G5</v>
      </c>
      <c r="W5182" s="3">
        <f>_xlfn.XLOOKUP(V5182,$AC$2:$AC$43,$AD$2:$AD$43,"none")</f>
        <v>0.68</v>
      </c>
      <c r="X5182" s="3">
        <f>IF(ISNUMBER($W5182), 4600 * (1 / (0.92 * $W5182 + 1.7) + 1 / (0.92 * $W5182 + 0.62)),"none")</f>
        <v>5670.9835338658331</v>
      </c>
      <c r="Y5182" s="8">
        <f>IF(ISNUMBER($X5182), _xlfn.XLOOKUP($X5182,Sheet3!$A$2:$A$392,Sheet3!$B$2:$B$392,"none", 1,1), $AF$2)</f>
        <v>1</v>
      </c>
      <c r="Z5182" s="8">
        <f>IF(ISNUMBER($X5182), _xlfn.XLOOKUP($X5182,Sheet3!$A$2:$A$392,Sheet3!$C$2:$C$392,"none", 1,1), $AF$2)</f>
        <v>0.874</v>
      </c>
      <c r="AA5182" s="8">
        <f>IF(ISNUMBER($X5182), _xlfn.XLOOKUP($X5182,Sheet3!$A$2:$A$392,Sheet3!$D$2:$D$392,"none", 1,1), $AF$2)</f>
        <v>0.77600000000000002</v>
      </c>
    </row>
    <row r="5183" spans="1:27">
      <c r="A5183">
        <v>8047</v>
      </c>
      <c r="B5183" t="s">
        <v>8350</v>
      </c>
      <c r="C5183" t="s">
        <v>21</v>
      </c>
      <c r="D5183">
        <v>13</v>
      </c>
      <c r="E5183">
        <v>54</v>
      </c>
      <c r="F5183">
        <v>3.8</v>
      </c>
      <c r="G5183">
        <v>-61</v>
      </c>
      <c r="H5183">
        <v>52</v>
      </c>
      <c r="I5183">
        <v>59</v>
      </c>
      <c r="J5183">
        <f>(D5183+E5183/60+F5183/3600)*15</f>
        <v>208.51583333333335</v>
      </c>
      <c r="K5183">
        <f>IF(G5183&lt;0, G5183-H5183/60-I5183/3600, G5183+H5183/60+I5183/3600)</f>
        <v>-61.883055555555558</v>
      </c>
      <c r="L5183">
        <v>-6.2969999999999997</v>
      </c>
      <c r="M5183">
        <v>-1.5149999999999999</v>
      </c>
      <c r="N5183">
        <v>0.67</v>
      </c>
      <c r="O5183" t="s">
        <v>9341</v>
      </c>
      <c r="P5183">
        <v>6.08</v>
      </c>
      <c r="Q5183">
        <v>6</v>
      </c>
      <c r="R5183" t="s">
        <v>9341</v>
      </c>
      <c r="S5183" t="s">
        <v>9341</v>
      </c>
      <c r="T5183" t="s">
        <v>9341</v>
      </c>
      <c r="U5183" t="s">
        <v>9341</v>
      </c>
      <c r="V5183" t="str">
        <f>LEFT($U5183,2)</f>
        <v>~</v>
      </c>
      <c r="W5183" s="3" t="str">
        <f>_xlfn.XLOOKUP(V5183,$AC$2:$AC$43,$AD$2:$AD$43,"none")</f>
        <v>none</v>
      </c>
      <c r="X5183" s="3" t="str">
        <f>IF(ISNUMBER($W5183), 4600 * (1 / (0.92 * $W5183 + 1.7) + 1 / (0.92 * $W5183 + 0.62)),"none")</f>
        <v>none</v>
      </c>
      <c r="Y5183" s="8">
        <f>IF(ISNUMBER($X5183), _xlfn.XLOOKUP($X5183,Sheet3!$A$2:$A$392,Sheet3!$B$2:$B$392,"none", 1,1), $AF$2)</f>
        <v>0.8</v>
      </c>
      <c r="Z5183" s="8">
        <f>IF(ISNUMBER($X5183), _xlfn.XLOOKUP($X5183,Sheet3!$A$2:$A$392,Sheet3!$C$2:$C$392,"none", 1,1), $AF$2)</f>
        <v>0.8</v>
      </c>
      <c r="AA5183" s="8">
        <f>IF(ISNUMBER($X5183), _xlfn.XLOOKUP($X5183,Sheet3!$A$2:$A$392,Sheet3!$D$2:$D$392,"none", 1,1), $AF$2)</f>
        <v>0.8</v>
      </c>
    </row>
    <row r="5184" spans="1:27">
      <c r="A5184">
        <v>8086</v>
      </c>
      <c r="B5184" t="s">
        <v>8389</v>
      </c>
      <c r="C5184" t="s">
        <v>19</v>
      </c>
      <c r="D5184">
        <v>13</v>
      </c>
      <c r="E5184">
        <v>39</v>
      </c>
      <c r="F5184">
        <v>59.806666</v>
      </c>
      <c r="G5184">
        <v>-49</v>
      </c>
      <c r="H5184">
        <v>56</v>
      </c>
      <c r="I5184">
        <v>59.839472999999998</v>
      </c>
      <c r="J5184">
        <f>(D5184+E5184/60+F5184/3600)*15</f>
        <v>204.99919444166667</v>
      </c>
      <c r="K5184">
        <f>IF(G5184&lt;0, G5184-H5184/60-I5184/3600, G5184+H5184/60+I5184/3600)</f>
        <v>-49.949955409166662</v>
      </c>
      <c r="L5184">
        <v>-100.11</v>
      </c>
      <c r="M5184">
        <v>18.739999999999998</v>
      </c>
      <c r="N5184">
        <v>6.35</v>
      </c>
      <c r="O5184">
        <v>8.65</v>
      </c>
      <c r="P5184">
        <v>7.5</v>
      </c>
      <c r="Q5184">
        <v>6</v>
      </c>
      <c r="R5184" t="s">
        <v>9341</v>
      </c>
      <c r="S5184">
        <v>3.8170000000000002</v>
      </c>
      <c r="T5184" t="s">
        <v>9341</v>
      </c>
      <c r="U5184" t="s">
        <v>10043</v>
      </c>
      <c r="V5184" t="str">
        <f>LEFT($U5184,2)</f>
        <v>M6</v>
      </c>
      <c r="W5184" s="3" t="str">
        <f>_xlfn.XLOOKUP(V5184,$AC$2:$AC$43,$AD$2:$AD$43,"none")</f>
        <v>none</v>
      </c>
      <c r="X5184" s="3" t="str">
        <f>IF(ISNUMBER($W5184), 4600 * (1 / (0.92 * $W5184 + 1.7) + 1 / (0.92 * $W5184 + 0.62)),"none")</f>
        <v>none</v>
      </c>
      <c r="Y5184" s="8">
        <f>IF(ISNUMBER($X5184), _xlfn.XLOOKUP($X5184,Sheet3!$A$2:$A$392,Sheet3!$B$2:$B$392,"none", 1,1), $AF$2)</f>
        <v>0.8</v>
      </c>
      <c r="Z5184" s="8">
        <f>IF(ISNUMBER($X5184), _xlfn.XLOOKUP($X5184,Sheet3!$A$2:$A$392,Sheet3!$C$2:$C$392,"none", 1,1), $AF$2)</f>
        <v>0.8</v>
      </c>
      <c r="AA5184" s="8">
        <f>IF(ISNUMBER($X5184), _xlfn.XLOOKUP($X5184,Sheet3!$A$2:$A$392,Sheet3!$D$2:$D$392,"none", 1,1), $AF$2)</f>
        <v>0.8</v>
      </c>
    </row>
    <row r="5185" spans="1:27">
      <c r="A5185">
        <v>8130</v>
      </c>
      <c r="B5185" t="s">
        <v>8433</v>
      </c>
      <c r="C5185" t="s">
        <v>23</v>
      </c>
      <c r="D5185">
        <v>22</v>
      </c>
      <c r="E5185">
        <v>26</v>
      </c>
      <c r="F5185">
        <v>5.4746030880000003</v>
      </c>
      <c r="G5185">
        <v>-48</v>
      </c>
      <c r="H5185">
        <v>26</v>
      </c>
      <c r="I5185">
        <v>18.747922775999999</v>
      </c>
      <c r="J5185">
        <f>(D5185+E5185/60+F5185/3600)*15</f>
        <v>336.5228108462</v>
      </c>
      <c r="K5185">
        <f>IF(G5185&lt;0, G5185-H5185/60-I5185/3600, G5185+H5185/60+I5185/3600)</f>
        <v>-48.438541089659999</v>
      </c>
      <c r="L5185">
        <v>24.381</v>
      </c>
      <c r="M5185">
        <v>-5.1059999999999999</v>
      </c>
      <c r="N5185">
        <v>1.79</v>
      </c>
      <c r="O5185">
        <v>7.72</v>
      </c>
      <c r="P5185">
        <v>7.35</v>
      </c>
      <c r="Q5185">
        <v>6</v>
      </c>
      <c r="R5185">
        <v>8.89</v>
      </c>
      <c r="S5185">
        <v>7.8840000000000003</v>
      </c>
      <c r="T5185" t="s">
        <v>9341</v>
      </c>
      <c r="U5185" t="s">
        <v>11433</v>
      </c>
      <c r="V5185" t="str">
        <f>LEFT($U5185,2)</f>
        <v>M8</v>
      </c>
      <c r="W5185" s="3" t="str">
        <f>_xlfn.XLOOKUP(V5185,$AC$2:$AC$43,$AD$2:$AD$43,"none")</f>
        <v>none</v>
      </c>
      <c r="X5185" s="3" t="str">
        <f>IF(ISNUMBER($W5185), 4600 * (1 / (0.92 * $W5185 + 1.7) + 1 / (0.92 * $W5185 + 0.62)),"none")</f>
        <v>none</v>
      </c>
      <c r="Y5185" s="8">
        <f>IF(ISNUMBER($X5185), _xlfn.XLOOKUP($X5185,Sheet3!$A$2:$A$392,Sheet3!$B$2:$B$392,"none", 1,1), $AF$2)</f>
        <v>0.8</v>
      </c>
      <c r="Z5185" s="8">
        <f>IF(ISNUMBER($X5185), _xlfn.XLOOKUP($X5185,Sheet3!$A$2:$A$392,Sheet3!$C$2:$C$392,"none", 1,1), $AF$2)</f>
        <v>0.8</v>
      </c>
      <c r="AA5185" s="8">
        <f>IF(ISNUMBER($X5185), _xlfn.XLOOKUP($X5185,Sheet3!$A$2:$A$392,Sheet3!$D$2:$D$392,"none", 1,1), $AF$2)</f>
        <v>0.8</v>
      </c>
    </row>
    <row r="5186" spans="1:27">
      <c r="A5186">
        <v>8403</v>
      </c>
      <c r="B5186" t="s">
        <v>8706</v>
      </c>
      <c r="C5186" t="s">
        <v>668</v>
      </c>
      <c r="D5186">
        <v>21</v>
      </c>
      <c r="E5186">
        <v>20</v>
      </c>
      <c r="F5186">
        <v>9.4835040167999995</v>
      </c>
      <c r="G5186">
        <v>-45</v>
      </c>
      <c r="H5186">
        <v>1</v>
      </c>
      <c r="I5186">
        <v>18.808630176000001</v>
      </c>
      <c r="J5186">
        <f>(D5186+E5186/60+F5186/3600)*15</f>
        <v>320.03951460006999</v>
      </c>
      <c r="K5186">
        <f>IF(G5186&lt;0, G5186-H5186/60-I5186/3600, G5186+H5186/60+I5186/3600)</f>
        <v>-45.021891286159999</v>
      </c>
      <c r="L5186">
        <v>0.72699999999999998</v>
      </c>
      <c r="M5186">
        <v>3.4060000000000001</v>
      </c>
      <c r="N5186">
        <v>1.62</v>
      </c>
      <c r="O5186">
        <v>12.08</v>
      </c>
      <c r="P5186">
        <v>8.33</v>
      </c>
      <c r="Q5186">
        <v>6</v>
      </c>
      <c r="R5186" t="s">
        <v>9341</v>
      </c>
      <c r="S5186">
        <v>5.0030000000000001</v>
      </c>
      <c r="T5186" t="s">
        <v>9341</v>
      </c>
      <c r="U5186" t="s">
        <v>11410</v>
      </c>
      <c r="V5186" t="str">
        <f>LEFT($U5186,2)</f>
        <v>C7</v>
      </c>
      <c r="W5186" s="3" t="str">
        <f>_xlfn.XLOOKUP(V5186,$AC$2:$AC$43,$AD$2:$AD$43,"none")</f>
        <v>none</v>
      </c>
      <c r="X5186" s="3" t="str">
        <f>IF(ISNUMBER($W5186), 4600 * (1 / (0.92 * $W5186 + 1.7) + 1 / (0.92 * $W5186 + 0.62)),"none")</f>
        <v>none</v>
      </c>
      <c r="Y5186" s="8">
        <f>IF(ISNUMBER($X5186), _xlfn.XLOOKUP($X5186,Sheet3!$A$2:$A$392,Sheet3!$B$2:$B$392,"none", 1,1), $AF$2)</f>
        <v>0.8</v>
      </c>
      <c r="Z5186" s="8">
        <f>IF(ISNUMBER($X5186), _xlfn.XLOOKUP($X5186,Sheet3!$A$2:$A$392,Sheet3!$C$2:$C$392,"none", 1,1), $AF$2)</f>
        <v>0.8</v>
      </c>
      <c r="AA5186" s="8">
        <f>IF(ISNUMBER($X5186), _xlfn.XLOOKUP($X5186,Sheet3!$A$2:$A$392,Sheet3!$D$2:$D$392,"none", 1,1), $AF$2)</f>
        <v>0.8</v>
      </c>
    </row>
    <row r="5187" spans="1:27">
      <c r="A5187">
        <v>8914</v>
      </c>
      <c r="B5187" t="s">
        <v>9219</v>
      </c>
      <c r="C5187" t="s">
        <v>12</v>
      </c>
      <c r="D5187">
        <v>0</v>
      </c>
      <c r="E5187">
        <v>54</v>
      </c>
      <c r="F5187">
        <v>58.105636494599999</v>
      </c>
      <c r="G5187">
        <v>23</v>
      </c>
      <c r="H5187">
        <v>37</v>
      </c>
      <c r="I5187">
        <v>41.928651572</v>
      </c>
      <c r="J5187">
        <f>(D5187+E5187/60+F5187/3600)*15</f>
        <v>13.7421068187275</v>
      </c>
      <c r="K5187">
        <f>IF(G5187&lt;0, G5187-H5187/60-I5187/3600, G5187+H5187/60+I5187/3600)</f>
        <v>23.628313514325555</v>
      </c>
      <c r="L5187">
        <v>129.03399999999999</v>
      </c>
      <c r="M5187">
        <v>-39.167000000000002</v>
      </c>
      <c r="N5187">
        <v>23.31</v>
      </c>
      <c r="O5187" t="s">
        <v>9341</v>
      </c>
      <c r="P5187">
        <v>7.05</v>
      </c>
      <c r="Q5187">
        <v>6</v>
      </c>
      <c r="R5187" t="s">
        <v>9341</v>
      </c>
      <c r="S5187">
        <v>5.7629999999999999</v>
      </c>
      <c r="T5187" t="s">
        <v>9341</v>
      </c>
      <c r="U5187" t="s">
        <v>9341</v>
      </c>
      <c r="V5187" t="str">
        <f>LEFT($U5187,2)</f>
        <v>~</v>
      </c>
      <c r="W5187" s="3" t="str">
        <f>_xlfn.XLOOKUP(V5187,$AC$2:$AC$43,$AD$2:$AD$43,"none")</f>
        <v>none</v>
      </c>
      <c r="X5187" s="3" t="str">
        <f>IF(ISNUMBER($W5187), 4600 * (1 / (0.92 * $W5187 + 1.7) + 1 / (0.92 * $W5187 + 0.62)),"none")</f>
        <v>none</v>
      </c>
      <c r="Y5187" s="8">
        <f>IF(ISNUMBER($X5187), _xlfn.XLOOKUP($X5187,Sheet3!$A$2:$A$392,Sheet3!$B$2:$B$392,"none", 1,1), $AF$2)</f>
        <v>0.8</v>
      </c>
      <c r="Z5187" s="8">
        <f>IF(ISNUMBER($X5187), _xlfn.XLOOKUP($X5187,Sheet3!$A$2:$A$392,Sheet3!$C$2:$C$392,"none", 1,1), $AF$2)</f>
        <v>0.8</v>
      </c>
      <c r="AA5187" s="8">
        <f>IF(ISNUMBER($X5187), _xlfn.XLOOKUP($X5187,Sheet3!$A$2:$A$392,Sheet3!$D$2:$D$392,"none", 1,1), $AF$2)</f>
        <v>0.8</v>
      </c>
    </row>
    <row r="5188" spans="1:27">
      <c r="A5188">
        <v>8980</v>
      </c>
      <c r="B5188" t="s">
        <v>9285</v>
      </c>
      <c r="C5188" t="s">
        <v>297</v>
      </c>
      <c r="D5188">
        <v>1</v>
      </c>
      <c r="E5188">
        <v>3</v>
      </c>
      <c r="F5188">
        <v>37.003395912000002</v>
      </c>
      <c r="G5188">
        <v>61</v>
      </c>
      <c r="H5188">
        <v>4</v>
      </c>
      <c r="I5188">
        <v>29.361361007999999</v>
      </c>
      <c r="J5188">
        <f>(D5188+E5188/60+F5188/3600)*15</f>
        <v>15.9041808163</v>
      </c>
      <c r="K5188">
        <f>IF(G5188&lt;0, G5188-H5188/60-I5188/3600, G5188+H5188/60+I5188/3600)</f>
        <v>61.074822600280001</v>
      </c>
      <c r="L5188">
        <v>-0.76100000000000001</v>
      </c>
      <c r="M5188">
        <v>-2.0750000000000002</v>
      </c>
      <c r="N5188">
        <v>1.21</v>
      </c>
      <c r="O5188" t="s">
        <v>9341</v>
      </c>
      <c r="P5188">
        <v>6.51</v>
      </c>
      <c r="Q5188">
        <v>6</v>
      </c>
      <c r="R5188" t="s">
        <v>9341</v>
      </c>
      <c r="S5188">
        <v>5.8419999999999996</v>
      </c>
      <c r="T5188" t="s">
        <v>9341</v>
      </c>
      <c r="U5188" t="s">
        <v>9341</v>
      </c>
      <c r="V5188" t="str">
        <f>LEFT($U5188,2)</f>
        <v>~</v>
      </c>
      <c r="W5188" s="3" t="str">
        <f>_xlfn.XLOOKUP(V5188,$AC$2:$AC$43,$AD$2:$AD$43,"none")</f>
        <v>none</v>
      </c>
      <c r="X5188" s="3" t="str">
        <f>IF(ISNUMBER($W5188), 4600 * (1 / (0.92 * $W5188 + 1.7) + 1 / (0.92 * $W5188 + 0.62)),"none")</f>
        <v>none</v>
      </c>
      <c r="Y5188" s="8">
        <f>IF(ISNUMBER($X5188), _xlfn.XLOOKUP($X5188,Sheet3!$A$2:$A$392,Sheet3!$B$2:$B$392,"none", 1,1), $AF$2)</f>
        <v>0.8</v>
      </c>
      <c r="Z5188" s="8">
        <f>IF(ISNUMBER($X5188), _xlfn.XLOOKUP($X5188,Sheet3!$A$2:$A$392,Sheet3!$C$2:$C$392,"none", 1,1), $AF$2)</f>
        <v>0.8</v>
      </c>
      <c r="AA5188" s="8">
        <f>IF(ISNUMBER($X5188), _xlfn.XLOOKUP($X5188,Sheet3!$A$2:$A$392,Sheet3!$D$2:$D$392,"none", 1,1), $AF$2)</f>
        <v>0.8</v>
      </c>
    </row>
    <row r="5189" spans="1:27">
      <c r="A5189">
        <v>1313</v>
      </c>
      <c r="B5189" t="s">
        <v>1614</v>
      </c>
      <c r="C5189" t="s">
        <v>297</v>
      </c>
      <c r="D5189">
        <v>8</v>
      </c>
      <c r="E5189">
        <v>24</v>
      </c>
      <c r="F5189">
        <v>42.776195217599998</v>
      </c>
      <c r="G5189">
        <v>42</v>
      </c>
      <c r="H5189">
        <v>0</v>
      </c>
      <c r="I5189">
        <v>18.861574464</v>
      </c>
      <c r="J5189">
        <f>(D5189+E5189/60+F5189/3600)*15</f>
        <v>126.17823414674</v>
      </c>
      <c r="K5189">
        <f>IF(G5189&lt;0, G5189-H5189/60-I5189/3600, G5189+H5189/60+I5189/3600)</f>
        <v>42.005239326240002</v>
      </c>
      <c r="L5189">
        <v>12.016</v>
      </c>
      <c r="M5189">
        <v>9.0879999999999992</v>
      </c>
      <c r="N5189">
        <v>3.19</v>
      </c>
      <c r="O5189" t="s">
        <v>9341</v>
      </c>
      <c r="P5189">
        <v>7.5960000000000001</v>
      </c>
      <c r="Q5189">
        <v>6.0010000000000003</v>
      </c>
      <c r="R5189" t="s">
        <v>9341</v>
      </c>
      <c r="S5189">
        <v>5.375</v>
      </c>
      <c r="T5189" t="s">
        <v>9341</v>
      </c>
      <c r="U5189" t="s">
        <v>9360</v>
      </c>
      <c r="V5189" t="str">
        <f>LEFT($U5189,2)</f>
        <v>K5</v>
      </c>
      <c r="W5189" s="3">
        <f>_xlfn.XLOOKUP(V5189,$AC$2:$AC$43,$AD$2:$AD$43,"none")</f>
        <v>1.1499999999999999</v>
      </c>
      <c r="X5189" s="3">
        <f>IF(ISNUMBER($W5189), 4600 * (1 / (0.92 * $W5189 + 1.7) + 1 / (0.92 * $W5189 + 0.62)),"none")</f>
        <v>4409.2340323652679</v>
      </c>
      <c r="Y5189" s="8">
        <f>IF(ISNUMBER($X5189), _xlfn.XLOOKUP($X5189,Sheet3!$A$2:$A$392,Sheet3!$B$2:$B$392,"none", 1,1), $AF$2)</f>
        <v>1</v>
      </c>
      <c r="Z5189" s="8">
        <f>IF(ISNUMBER($X5189), _xlfn.XLOOKUP($X5189,Sheet3!$A$2:$A$392,Sheet3!$C$2:$C$392,"none", 1,1), $AF$2)</f>
        <v>0.73599999999999999</v>
      </c>
      <c r="AA5189" s="8">
        <f>IF(ISNUMBER($X5189), _xlfn.XLOOKUP($X5189,Sheet3!$A$2:$A$392,Sheet3!$D$2:$D$392,"none", 1,1), $AF$2)</f>
        <v>0.4803</v>
      </c>
    </row>
    <row r="5190" spans="1:27">
      <c r="A5190">
        <v>6516</v>
      </c>
      <c r="B5190" t="s">
        <v>6819</v>
      </c>
      <c r="C5190" t="s">
        <v>12</v>
      </c>
      <c r="D5190">
        <v>19</v>
      </c>
      <c r="E5190">
        <v>47</v>
      </c>
      <c r="F5190">
        <v>48.541114447200002</v>
      </c>
      <c r="G5190">
        <v>25</v>
      </c>
      <c r="H5190">
        <v>23</v>
      </c>
      <c r="I5190">
        <v>2.6113872480000002</v>
      </c>
      <c r="J5190">
        <f>(D5190+E5190/60+F5190/3600)*15</f>
        <v>296.95225464353001</v>
      </c>
      <c r="K5190">
        <f>IF(G5190&lt;0, G5190-H5190/60-I5190/3600, G5190+H5190/60+I5190/3600)</f>
        <v>25.384058718679999</v>
      </c>
      <c r="L5190">
        <v>67.739999999999995</v>
      </c>
      <c r="M5190">
        <v>-21.79</v>
      </c>
      <c r="N5190">
        <v>8.6199999999999992</v>
      </c>
      <c r="O5190" t="s">
        <v>9341</v>
      </c>
      <c r="P5190">
        <v>7.0049999999999999</v>
      </c>
      <c r="Q5190">
        <v>6.0010000000000003</v>
      </c>
      <c r="R5190" t="s">
        <v>9341</v>
      </c>
      <c r="S5190">
        <v>5.7320000000000002</v>
      </c>
      <c r="T5190" t="s">
        <v>9341</v>
      </c>
      <c r="U5190" t="s">
        <v>9734</v>
      </c>
      <c r="V5190" t="str">
        <f>LEFT($U5190,2)</f>
        <v>K0</v>
      </c>
      <c r="W5190" s="3">
        <f>_xlfn.XLOOKUP(V5190,$AC$2:$AC$43,$AD$2:$AD$43,"none")</f>
        <v>0.81</v>
      </c>
      <c r="X5190" s="3">
        <f>IF(ISNUMBER($W5190), 4600 * (1 / (0.92 * $W5190 + 1.7) + 1 / (0.92 * $W5190 + 0.62)),"none")</f>
        <v>5250.7063834266155</v>
      </c>
      <c r="Y5190" s="8">
        <f>IF(ISNUMBER($X5190), _xlfn.XLOOKUP($X5190,Sheet3!$A$2:$A$392,Sheet3!$B$2:$B$392,"none", 1,1), $AF$2)</f>
        <v>1</v>
      </c>
      <c r="Z5190" s="8">
        <f>IF(ISNUMBER($X5190), _xlfn.XLOOKUP($X5190,Sheet3!$A$2:$A$392,Sheet3!$C$2:$C$392,"none", 1,1), $AF$2)</f>
        <v>0.83299999999999996</v>
      </c>
      <c r="AA5190" s="8">
        <f>IF(ISNUMBER($X5190), _xlfn.XLOOKUP($X5190,Sheet3!$A$2:$A$392,Sheet3!$D$2:$D$392,"none", 1,1), $AF$2)</f>
        <v>0.67869999999999997</v>
      </c>
    </row>
    <row r="5191" spans="1:27">
      <c r="A5191">
        <v>6748</v>
      </c>
      <c r="B5191" t="s">
        <v>7051</v>
      </c>
      <c r="C5191" t="s">
        <v>12</v>
      </c>
      <c r="D5191">
        <v>17</v>
      </c>
      <c r="E5191">
        <v>52</v>
      </c>
      <c r="F5191">
        <v>4.7200121951999998</v>
      </c>
      <c r="G5191">
        <v>39</v>
      </c>
      <c r="H5191">
        <v>58</v>
      </c>
      <c r="I5191">
        <v>55.520217443999996</v>
      </c>
      <c r="J5191">
        <f>(D5191+E5191/60+F5191/3600)*15</f>
        <v>268.01966671747999</v>
      </c>
      <c r="K5191">
        <f>IF(G5191&lt;0, G5191-H5191/60-I5191/3600, G5191+H5191/60+I5191/3600)</f>
        <v>39.982088949290002</v>
      </c>
      <c r="L5191">
        <v>-12.653</v>
      </c>
      <c r="M5191">
        <v>51.713000000000001</v>
      </c>
      <c r="N5191">
        <v>4.83</v>
      </c>
      <c r="O5191" t="s">
        <v>9341</v>
      </c>
      <c r="P5191">
        <v>7.35</v>
      </c>
      <c r="Q5191">
        <v>6.0010000000000003</v>
      </c>
      <c r="R5191" t="s">
        <v>9341</v>
      </c>
      <c r="S5191">
        <v>5.5659999999999998</v>
      </c>
      <c r="T5191" t="s">
        <v>9341</v>
      </c>
      <c r="U5191" t="s">
        <v>9406</v>
      </c>
      <c r="V5191" t="str">
        <f>LEFT($U5191,2)</f>
        <v>K4</v>
      </c>
      <c r="W5191" s="3">
        <f>_xlfn.XLOOKUP(V5191,$AC$2:$AC$43,$AD$2:$AD$43,"none")</f>
        <v>1</v>
      </c>
      <c r="X5191" s="3">
        <f>IF(ISNUMBER($W5191), 4600 * (1 / (0.92 * $W5191 + 1.7) + 1 / (0.92 * $W5191 + 0.62)),"none")</f>
        <v>4742.7381778526815</v>
      </c>
      <c r="Y5191" s="8">
        <f>IF(ISNUMBER($X5191), _xlfn.XLOOKUP($X5191,Sheet3!$A$2:$A$392,Sheet3!$B$2:$B$392,"none", 1,1), $AF$2)</f>
        <v>1</v>
      </c>
      <c r="Z5191" s="8">
        <f>IF(ISNUMBER($X5191), _xlfn.XLOOKUP($X5191,Sheet3!$A$2:$A$392,Sheet3!$C$2:$C$392,"none", 1,1), $AF$2)</f>
        <v>0.77500000000000002</v>
      </c>
      <c r="AA5191" s="8">
        <f>IF(ISNUMBER($X5191), _xlfn.XLOOKUP($X5191,Sheet3!$A$2:$A$392,Sheet3!$D$2:$D$392,"none", 1,1), $AF$2)</f>
        <v>0.55479999999999996</v>
      </c>
    </row>
    <row r="5192" spans="1:27">
      <c r="A5192">
        <v>2935</v>
      </c>
      <c r="B5192" t="s">
        <v>3238</v>
      </c>
      <c r="C5192" t="s">
        <v>297</v>
      </c>
      <c r="D5192">
        <v>7</v>
      </c>
      <c r="E5192">
        <v>58</v>
      </c>
      <c r="F5192">
        <v>31.470947939999999</v>
      </c>
      <c r="G5192">
        <v>16</v>
      </c>
      <c r="H5192">
        <v>31</v>
      </c>
      <c r="I5192">
        <v>7.2514630200000001</v>
      </c>
      <c r="J5192">
        <f>(D5192+E5192/60+F5192/3600)*15</f>
        <v>119.63112894975001</v>
      </c>
      <c r="K5192">
        <f>IF(G5192&lt;0, G5192-H5192/60-I5192/3600, G5192+H5192/60+I5192/3600)</f>
        <v>16.51868096195</v>
      </c>
      <c r="L5192">
        <v>-7.9260000000000002</v>
      </c>
      <c r="M5192">
        <v>-3.3580000000000001</v>
      </c>
      <c r="N5192">
        <v>1.92</v>
      </c>
      <c r="O5192" t="s">
        <v>9341</v>
      </c>
      <c r="P5192">
        <v>7.5090000000000003</v>
      </c>
      <c r="Q5192">
        <v>6.0019999999999998</v>
      </c>
      <c r="R5192" t="s">
        <v>9341</v>
      </c>
      <c r="S5192">
        <v>5.5540000000000003</v>
      </c>
      <c r="T5192" t="s">
        <v>9341</v>
      </c>
      <c r="U5192" t="s">
        <v>104</v>
      </c>
      <c r="V5192" t="str">
        <f>LEFT($U5192,2)</f>
        <v>K0</v>
      </c>
      <c r="W5192" s="3">
        <f>_xlfn.XLOOKUP(V5192,$AC$2:$AC$43,$AD$2:$AD$43,"none")</f>
        <v>0.81</v>
      </c>
      <c r="X5192" s="3">
        <f>IF(ISNUMBER($W5192), 4600 * (1 / (0.92 * $W5192 + 1.7) + 1 / (0.92 * $W5192 + 0.62)),"none")</f>
        <v>5250.7063834266155</v>
      </c>
      <c r="Y5192" s="8">
        <f>IF(ISNUMBER($X5192), _xlfn.XLOOKUP($X5192,Sheet3!$A$2:$A$392,Sheet3!$B$2:$B$392,"none", 1,1), $AF$2)</f>
        <v>1</v>
      </c>
      <c r="Z5192" s="8">
        <f>IF(ISNUMBER($X5192), _xlfn.XLOOKUP($X5192,Sheet3!$A$2:$A$392,Sheet3!$C$2:$C$392,"none", 1,1), $AF$2)</f>
        <v>0.83299999999999996</v>
      </c>
      <c r="AA5192" s="8">
        <f>IF(ISNUMBER($X5192), _xlfn.XLOOKUP($X5192,Sheet3!$A$2:$A$392,Sheet3!$D$2:$D$392,"none", 1,1), $AF$2)</f>
        <v>0.67869999999999997</v>
      </c>
    </row>
    <row r="5193" spans="1:27">
      <c r="A5193">
        <v>5195</v>
      </c>
      <c r="B5193" t="s">
        <v>5498</v>
      </c>
      <c r="C5193" t="s">
        <v>313</v>
      </c>
      <c r="D5193">
        <v>14</v>
      </c>
      <c r="E5193">
        <v>32</v>
      </c>
      <c r="F5193">
        <v>20.226135800000002</v>
      </c>
      <c r="G5193">
        <v>26</v>
      </c>
      <c r="H5193">
        <v>40</v>
      </c>
      <c r="I5193">
        <v>38.241332</v>
      </c>
      <c r="J5193">
        <f>(D5193+E5193/60+F5193/3600)*15</f>
        <v>218.08427556583334</v>
      </c>
      <c r="K5193">
        <f>IF(G5193&lt;0, G5193-H5193/60-I5193/3600, G5193+H5193/60+I5193/3600)</f>
        <v>26.677289258888891</v>
      </c>
      <c r="L5193">
        <v>-69.680000000000007</v>
      </c>
      <c r="M5193">
        <v>-21.9</v>
      </c>
      <c r="N5193">
        <v>13.58</v>
      </c>
      <c r="O5193" t="s">
        <v>9341</v>
      </c>
      <c r="P5193">
        <v>6.2160000000000002</v>
      </c>
      <c r="Q5193">
        <v>6.0019999999999998</v>
      </c>
      <c r="R5193" t="s">
        <v>9341</v>
      </c>
      <c r="S5193">
        <v>5.94</v>
      </c>
      <c r="T5193" t="s">
        <v>9341</v>
      </c>
      <c r="U5193" t="s">
        <v>9726</v>
      </c>
      <c r="V5193" t="str">
        <f>LEFT($U5193,2)</f>
        <v>A7</v>
      </c>
      <c r="W5193" s="3">
        <f>_xlfn.XLOOKUP(V5193,$AC$2:$AC$43,$AD$2:$AD$43,"none")</f>
        <v>0.2</v>
      </c>
      <c r="X5193" s="3">
        <f>IF(ISNUMBER($W5193), 4600 * (1 / (0.92 * $W5193 + 1.7) + 1 / (0.92 * $W5193 + 0.62)),"none")</f>
        <v>8163.0066229362728</v>
      </c>
      <c r="Y5193" s="8">
        <f>IF(ISNUMBER($X5193), _xlfn.XLOOKUP($X5193,Sheet3!$A$2:$A$392,Sheet3!$B$2:$B$392,"none", 1,1), $AF$2)</f>
        <v>0.76519999999999999</v>
      </c>
      <c r="Z5193" s="8">
        <f>IF(ISNUMBER($X5193), _xlfn.XLOOKUP($X5193,Sheet3!$A$2:$A$392,Sheet3!$C$2:$C$392,"none", 1,1), $AF$2)</f>
        <v>0.80349999999999999</v>
      </c>
      <c r="AA5193" s="8">
        <f>IF(ISNUMBER($X5193), _xlfn.XLOOKUP($X5193,Sheet3!$A$2:$A$392,Sheet3!$D$2:$D$392,"none", 1,1), $AF$2)</f>
        <v>1</v>
      </c>
    </row>
    <row r="5194" spans="1:27">
      <c r="A5194">
        <v>6931</v>
      </c>
      <c r="B5194" t="s">
        <v>7234</v>
      </c>
      <c r="C5194" t="s">
        <v>297</v>
      </c>
      <c r="D5194">
        <v>9</v>
      </c>
      <c r="E5194">
        <v>11</v>
      </c>
      <c r="F5194">
        <v>40.931489121600002</v>
      </c>
      <c r="G5194">
        <v>-39</v>
      </c>
      <c r="H5194">
        <v>15</v>
      </c>
      <c r="I5194">
        <v>31.836903983999999</v>
      </c>
      <c r="J5194">
        <f>(D5194+E5194/60+F5194/3600)*15</f>
        <v>137.92054787134001</v>
      </c>
      <c r="K5194">
        <f>IF(G5194&lt;0, G5194-H5194/60-I5194/3600, G5194+H5194/60+I5194/3600)</f>
        <v>-39.258843584440001</v>
      </c>
      <c r="L5194">
        <v>-20.472000000000001</v>
      </c>
      <c r="M5194">
        <v>10.4</v>
      </c>
      <c r="N5194">
        <v>3.22</v>
      </c>
      <c r="O5194" t="s">
        <v>9341</v>
      </c>
      <c r="P5194">
        <v>5.8879999999999999</v>
      </c>
      <c r="Q5194">
        <v>6.0019999999999998</v>
      </c>
      <c r="R5194" t="s">
        <v>9341</v>
      </c>
      <c r="S5194">
        <v>5.9930000000000003</v>
      </c>
      <c r="T5194" t="s">
        <v>9341</v>
      </c>
      <c r="U5194" t="s">
        <v>9391</v>
      </c>
      <c r="V5194" t="str">
        <f>LEFT($U5194,2)</f>
        <v>B7</v>
      </c>
      <c r="W5194" s="3">
        <f>_xlfn.XLOOKUP(V5194,$AC$2:$AC$43,$AD$2:$AD$43,"none")</f>
        <v>-0.13</v>
      </c>
      <c r="X5194" s="3">
        <f>IF(ISNUMBER($W5194), 4600 * (1 / (0.92 * $W5194 + 1.7) + 1 / (0.92 * $W5194 + 0.62)),"none")</f>
        <v>12103.301413538873</v>
      </c>
      <c r="Y5194" s="8">
        <f>IF(ISNUMBER($X5194), _xlfn.XLOOKUP($X5194,Sheet3!$A$2:$A$392,Sheet3!$B$2:$B$392,"none", 1,1), $AF$2)</f>
        <v>0.53700000000000003</v>
      </c>
      <c r="Z5194" s="8">
        <f>IF(ISNUMBER($X5194), _xlfn.XLOOKUP($X5194,Sheet3!$A$2:$A$392,Sheet3!$C$2:$C$392,"none", 1,1), $AF$2)</f>
        <v>0.63400000000000001</v>
      </c>
      <c r="AA5194" s="8">
        <f>IF(ISNUMBER($X5194), _xlfn.XLOOKUP($X5194,Sheet3!$A$2:$A$392,Sheet3!$D$2:$D$392,"none", 1,1), $AF$2)</f>
        <v>1</v>
      </c>
    </row>
    <row r="5195" spans="1:27">
      <c r="A5195">
        <v>4934</v>
      </c>
      <c r="B5195" t="s">
        <v>5237</v>
      </c>
      <c r="C5195" t="s">
        <v>297</v>
      </c>
      <c r="D5195">
        <v>12</v>
      </c>
      <c r="E5195">
        <v>51</v>
      </c>
      <c r="F5195">
        <v>36.889629746399997</v>
      </c>
      <c r="G5195">
        <v>3</v>
      </c>
      <c r="H5195">
        <v>3</v>
      </c>
      <c r="I5195">
        <v>24.432220835999999</v>
      </c>
      <c r="J5195">
        <f>(D5195+E5195/60+F5195/3600)*15</f>
        <v>192.90370679060999</v>
      </c>
      <c r="K5195">
        <f>IF(G5195&lt;0, G5195-H5195/60-I5195/3600, G5195+H5195/60+I5195/3600)</f>
        <v>3.0567867280099996</v>
      </c>
      <c r="L5195">
        <v>-35.854999999999997</v>
      </c>
      <c r="M5195">
        <v>19.518999999999998</v>
      </c>
      <c r="N5195">
        <v>6.19</v>
      </c>
      <c r="O5195" t="s">
        <v>9341</v>
      </c>
      <c r="P5195">
        <v>7.327</v>
      </c>
      <c r="Q5195">
        <v>6.0030000000000001</v>
      </c>
      <c r="R5195" t="s">
        <v>9341</v>
      </c>
      <c r="S5195">
        <v>5.6269999999999998</v>
      </c>
      <c r="T5195" t="s">
        <v>9341</v>
      </c>
      <c r="U5195" t="s">
        <v>9371</v>
      </c>
      <c r="V5195" t="str">
        <f>LEFT($U5195,2)</f>
        <v>K2</v>
      </c>
      <c r="W5195" s="3">
        <f>_xlfn.XLOOKUP(V5195,$AC$2:$AC$43,$AD$2:$AD$43,"none")</f>
        <v>0.92</v>
      </c>
      <c r="X5195" s="3">
        <f>IF(ISNUMBER($W5195), 4600 * (1 / (0.92 * $W5195 + 1.7) + 1 / (0.92 * $W5195 + 0.62)),"none")</f>
        <v>4943.4058698702656</v>
      </c>
      <c r="Y5195" s="8">
        <f>IF(ISNUMBER($X5195), _xlfn.XLOOKUP($X5195,Sheet3!$A$2:$A$392,Sheet3!$B$2:$B$392,"none", 1,1), $AF$2)</f>
        <v>1</v>
      </c>
      <c r="Z5195" s="8">
        <f>IF(ISNUMBER($X5195), _xlfn.XLOOKUP($X5195,Sheet3!$A$2:$A$392,Sheet3!$C$2:$C$392,"none", 1,1), $AF$2)</f>
        <v>0.79920000000000002</v>
      </c>
      <c r="AA5195" s="8">
        <f>IF(ISNUMBER($X5195), _xlfn.XLOOKUP($X5195,Sheet3!$A$2:$A$392,Sheet3!$D$2:$D$392,"none", 1,1), $AF$2)</f>
        <v>0.60450000000000004</v>
      </c>
    </row>
    <row r="5196" spans="1:27">
      <c r="A5196">
        <v>488</v>
      </c>
      <c r="B5196" t="s">
        <v>787</v>
      </c>
      <c r="C5196" t="s">
        <v>305</v>
      </c>
      <c r="D5196">
        <v>1</v>
      </c>
      <c r="E5196">
        <v>58</v>
      </c>
      <c r="F5196">
        <v>33.235154762400001</v>
      </c>
      <c r="G5196">
        <v>61</v>
      </c>
      <c r="H5196">
        <v>41</v>
      </c>
      <c r="I5196">
        <v>52.045134828000002</v>
      </c>
      <c r="J5196">
        <f>(D5196+E5196/60+F5196/3600)*15</f>
        <v>29.638479811510003</v>
      </c>
      <c r="K5196">
        <f>IF(G5196&lt;0, G5196-H5196/60-I5196/3600, G5196+H5196/60+I5196/3600)</f>
        <v>61.697790315229994</v>
      </c>
      <c r="L5196">
        <v>14.176</v>
      </c>
      <c r="M5196">
        <v>-10.895</v>
      </c>
      <c r="N5196">
        <v>4.0999999999999996</v>
      </c>
      <c r="O5196" t="s">
        <v>9341</v>
      </c>
      <c r="P5196">
        <v>5.9630000000000001</v>
      </c>
      <c r="Q5196">
        <v>6.0039999999999996</v>
      </c>
      <c r="R5196" t="s">
        <v>9341</v>
      </c>
      <c r="S5196">
        <v>5.9930000000000003</v>
      </c>
      <c r="T5196" t="s">
        <v>9341</v>
      </c>
      <c r="U5196" t="s">
        <v>9617</v>
      </c>
      <c r="V5196" t="str">
        <f>LEFT($U5196,2)</f>
        <v>B7</v>
      </c>
      <c r="W5196" s="3">
        <f>_xlfn.XLOOKUP(V5196,$AC$2:$AC$43,$AD$2:$AD$43,"none")</f>
        <v>-0.13</v>
      </c>
      <c r="X5196" s="3">
        <f>IF(ISNUMBER($W5196), 4600 * (1 / (0.92 * $W5196 + 1.7) + 1 / (0.92 * $W5196 + 0.62)),"none")</f>
        <v>12103.301413538873</v>
      </c>
      <c r="Y5196" s="8">
        <f>IF(ISNUMBER($X5196), _xlfn.XLOOKUP($X5196,Sheet3!$A$2:$A$392,Sheet3!$B$2:$B$392,"none", 1,1), $AF$2)</f>
        <v>0.53700000000000003</v>
      </c>
      <c r="Z5196" s="8">
        <f>IF(ISNUMBER($X5196), _xlfn.XLOOKUP($X5196,Sheet3!$A$2:$A$392,Sheet3!$C$2:$C$392,"none", 1,1), $AF$2)</f>
        <v>0.63400000000000001</v>
      </c>
      <c r="AA5196" s="8">
        <f>IF(ISNUMBER($X5196), _xlfn.XLOOKUP($X5196,Sheet3!$A$2:$A$392,Sheet3!$D$2:$D$392,"none", 1,1), $AF$2)</f>
        <v>1</v>
      </c>
    </row>
    <row r="5197" spans="1:27">
      <c r="A5197">
        <v>1267</v>
      </c>
      <c r="B5197" t="s">
        <v>1568</v>
      </c>
      <c r="C5197" t="s">
        <v>16</v>
      </c>
      <c r="D5197">
        <v>15</v>
      </c>
      <c r="E5197">
        <v>3</v>
      </c>
      <c r="F5197">
        <v>47.5145615709</v>
      </c>
      <c r="G5197">
        <v>47</v>
      </c>
      <c r="H5197">
        <v>39</v>
      </c>
      <c r="I5197">
        <v>16.128926806999999</v>
      </c>
      <c r="J5197">
        <f>(D5197+E5197/60+F5197/3600)*15</f>
        <v>225.94797733987875</v>
      </c>
      <c r="K5197">
        <f>IF(G5197&lt;0, G5197-H5197/60-I5197/3600, G5197+H5197/60+I5197/3600)</f>
        <v>47.654480257446387</v>
      </c>
      <c r="L5197">
        <v>-463.68</v>
      </c>
      <c r="M5197">
        <v>-7.516</v>
      </c>
      <c r="N5197">
        <v>78.09</v>
      </c>
      <c r="O5197" t="s">
        <v>9341</v>
      </c>
      <c r="P5197">
        <v>6.82</v>
      </c>
      <c r="Q5197">
        <v>6.0039999999999996</v>
      </c>
      <c r="R5197" t="s">
        <v>9341</v>
      </c>
      <c r="S5197">
        <v>5.4859999999999998</v>
      </c>
      <c r="T5197" t="s">
        <v>9341</v>
      </c>
      <c r="U5197" t="s">
        <v>9852</v>
      </c>
      <c r="V5197" t="str">
        <f>LEFT($U5197,2)</f>
        <v>G9</v>
      </c>
      <c r="W5197" s="3" t="str">
        <f>_xlfn.XLOOKUP(V5197,$AC$2:$AC$43,$AD$2:$AD$43,"none")</f>
        <v>none</v>
      </c>
      <c r="X5197" s="3" t="str">
        <f>IF(ISNUMBER($W5197), 4600 * (1 / (0.92 * $W5197 + 1.7) + 1 / (0.92 * $W5197 + 0.62)),"none")</f>
        <v>none</v>
      </c>
      <c r="Y5197" s="8">
        <f>IF(ISNUMBER($X5197), _xlfn.XLOOKUP($X5197,Sheet3!$A$2:$A$392,Sheet3!$B$2:$B$392,"none", 1,1), $AF$2)</f>
        <v>0.8</v>
      </c>
      <c r="Z5197" s="8">
        <f>IF(ISNUMBER($X5197), _xlfn.XLOOKUP($X5197,Sheet3!$A$2:$A$392,Sheet3!$C$2:$C$392,"none", 1,1), $AF$2)</f>
        <v>0.8</v>
      </c>
      <c r="AA5197" s="8">
        <f>IF(ISNUMBER($X5197), _xlfn.XLOOKUP($X5197,Sheet3!$A$2:$A$392,Sheet3!$D$2:$D$392,"none", 1,1), $AF$2)</f>
        <v>0.8</v>
      </c>
    </row>
    <row r="5198" spans="1:27">
      <c r="A5198">
        <v>5843</v>
      </c>
      <c r="B5198" t="s">
        <v>6146</v>
      </c>
      <c r="C5198" t="s">
        <v>16</v>
      </c>
      <c r="D5198">
        <v>17</v>
      </c>
      <c r="E5198">
        <v>15</v>
      </c>
      <c r="F5198">
        <v>20.281562208</v>
      </c>
      <c r="G5198">
        <v>-14</v>
      </c>
      <c r="H5198">
        <v>35</v>
      </c>
      <c r="I5198">
        <v>3.0069927239999998</v>
      </c>
      <c r="J5198">
        <f>(D5198+E5198/60+F5198/3600)*15</f>
        <v>258.83450650919997</v>
      </c>
      <c r="K5198">
        <f>IF(G5198&lt;0, G5198-H5198/60-I5198/3600, G5198+H5198/60+I5198/3600)</f>
        <v>-14.58416860909</v>
      </c>
      <c r="L5198">
        <v>-8.0609999999999999</v>
      </c>
      <c r="M5198">
        <v>-12.577</v>
      </c>
      <c r="N5198">
        <v>10.19</v>
      </c>
      <c r="O5198" t="s">
        <v>9341</v>
      </c>
      <c r="P5198">
        <v>7.1159999999999997</v>
      </c>
      <c r="Q5198">
        <v>6.0039999999999996</v>
      </c>
      <c r="R5198" t="s">
        <v>9341</v>
      </c>
      <c r="S5198">
        <v>5.7030000000000003</v>
      </c>
      <c r="T5198" t="s">
        <v>9341</v>
      </c>
      <c r="U5198" t="s">
        <v>9500</v>
      </c>
      <c r="V5198" t="str">
        <f>LEFT($U5198,2)</f>
        <v>K1</v>
      </c>
      <c r="W5198" s="3">
        <f>_xlfn.XLOOKUP(V5198,$AC$2:$AC$43,$AD$2:$AD$43,"none")</f>
        <v>0.86</v>
      </c>
      <c r="X5198" s="3">
        <f>IF(ISNUMBER($W5198), 4600 * (1 / (0.92 * $W5198 + 1.7) + 1 / (0.92 * $W5198 + 0.62)),"none")</f>
        <v>5106.1368670782376</v>
      </c>
      <c r="Y5198" s="8">
        <f>IF(ISNUMBER($X5198), _xlfn.XLOOKUP($X5198,Sheet3!$A$2:$A$392,Sheet3!$B$2:$B$392,"none", 1,1), $AF$2)</f>
        <v>1</v>
      </c>
      <c r="Z5198" s="8">
        <f>IF(ISNUMBER($X5198), _xlfn.XLOOKUP($X5198,Sheet3!$A$2:$A$392,Sheet3!$C$2:$C$392,"none", 1,1), $AF$2)</f>
        <v>0.82210000000000005</v>
      </c>
      <c r="AA5198" s="8">
        <f>IF(ISNUMBER($X5198), _xlfn.XLOOKUP($X5198,Sheet3!$A$2:$A$392,Sheet3!$D$2:$D$392,"none", 1,1), $AF$2)</f>
        <v>0.65410000000000001</v>
      </c>
    </row>
    <row r="5199" spans="1:27">
      <c r="A5199">
        <v>8126</v>
      </c>
      <c r="B5199" t="s">
        <v>8429</v>
      </c>
      <c r="C5199" t="s">
        <v>297</v>
      </c>
      <c r="D5199">
        <v>22</v>
      </c>
      <c r="E5199">
        <v>0</v>
      </c>
      <c r="F5199">
        <v>24.248091240000001</v>
      </c>
      <c r="G5199">
        <v>-55</v>
      </c>
      <c r="H5199">
        <v>53</v>
      </c>
      <c r="I5199">
        <v>0.552720408</v>
      </c>
      <c r="J5199">
        <f>(D5199+E5199/60+F5199/3600)*15</f>
        <v>330.10103371349999</v>
      </c>
      <c r="K5199">
        <f>IF(G5199&lt;0, G5199-H5199/60-I5199/3600, G5199+H5199/60+I5199/3600)</f>
        <v>-55.883486866779997</v>
      </c>
      <c r="L5199">
        <v>24.736000000000001</v>
      </c>
      <c r="M5199">
        <v>-14.481</v>
      </c>
      <c r="N5199">
        <v>5.22</v>
      </c>
      <c r="O5199" t="s">
        <v>9341</v>
      </c>
      <c r="P5199">
        <v>5.9379999999999997</v>
      </c>
      <c r="Q5199">
        <v>6.0039999999999996</v>
      </c>
      <c r="R5199" t="s">
        <v>9341</v>
      </c>
      <c r="S5199">
        <v>6.0069999999999997</v>
      </c>
      <c r="T5199" t="s">
        <v>9341</v>
      </c>
      <c r="U5199" t="s">
        <v>10770</v>
      </c>
      <c r="V5199" t="str">
        <f>LEFT($U5199,2)</f>
        <v>B9</v>
      </c>
      <c r="W5199" s="3">
        <f>_xlfn.XLOOKUP(V5199,$AC$2:$AC$43,$AD$2:$AD$43,"none")</f>
        <v>-7.0000000000000007E-2</v>
      </c>
      <c r="X5199" s="3">
        <f>IF(ISNUMBER($W5199), 4600 * (1 / (0.92 * $W5199 + 1.7) + 1 / (0.92 * $W5199 + 0.62)),"none")</f>
        <v>11091.761228434079</v>
      </c>
      <c r="Y5199" s="8">
        <f>IF(ISNUMBER($X5199), _xlfn.XLOOKUP($X5199,Sheet3!$A$2:$A$392,Sheet3!$B$2:$B$392,"none", 1,1), $AF$2)</f>
        <v>0.57499999999999996</v>
      </c>
      <c r="Z5199" s="8">
        <f>IF(ISNUMBER($X5199), _xlfn.XLOOKUP($X5199,Sheet3!$A$2:$A$392,Sheet3!$C$2:$C$392,"none", 1,1), $AF$2)</f>
        <v>0.66420000000000001</v>
      </c>
      <c r="AA5199" s="8">
        <f>IF(ISNUMBER($X5199), _xlfn.XLOOKUP($X5199,Sheet3!$A$2:$A$392,Sheet3!$D$2:$D$392,"none", 1,1), $AF$2)</f>
        <v>1</v>
      </c>
    </row>
    <row r="5200" spans="1:27">
      <c r="A5200">
        <v>7148</v>
      </c>
      <c r="B5200" t="s">
        <v>7451</v>
      </c>
      <c r="C5200" t="s">
        <v>12</v>
      </c>
      <c r="D5200">
        <v>7</v>
      </c>
      <c r="E5200">
        <v>1</v>
      </c>
      <c r="F5200">
        <v>5.1137451768000002</v>
      </c>
      <c r="G5200">
        <v>-58</v>
      </c>
      <c r="H5200">
        <v>56</v>
      </c>
      <c r="I5200">
        <v>23.774385156000001</v>
      </c>
      <c r="J5200">
        <f>(D5200+E5200/60+F5200/3600)*15</f>
        <v>105.27130727157001</v>
      </c>
      <c r="K5200">
        <f>IF(G5200&lt;0, G5200-H5200/60-I5200/3600, G5200+H5200/60+I5200/3600)</f>
        <v>-58.939937329209997</v>
      </c>
      <c r="L5200">
        <v>-56.688000000000002</v>
      </c>
      <c r="M5200">
        <v>147.62299999999999</v>
      </c>
      <c r="N5200">
        <v>18.43</v>
      </c>
      <c r="O5200" t="s">
        <v>9341</v>
      </c>
      <c r="P5200">
        <v>6.2830000000000004</v>
      </c>
      <c r="Q5200">
        <v>6.0049999999999999</v>
      </c>
      <c r="R5200" t="s">
        <v>9341</v>
      </c>
      <c r="S5200">
        <v>5.944</v>
      </c>
      <c r="T5200" t="s">
        <v>9341</v>
      </c>
      <c r="U5200" t="s">
        <v>9838</v>
      </c>
      <c r="V5200" t="str">
        <f>LEFT($U5200,2)</f>
        <v>A8</v>
      </c>
      <c r="W5200" s="3">
        <f>_xlfn.XLOOKUP(V5200,$AC$2:$AC$43,$AD$2:$AD$43,"none")</f>
        <v>0.27</v>
      </c>
      <c r="X5200" s="3">
        <f>IF(ISNUMBER($W5200), 4600 * (1 / (0.92 * $W5200 + 1.7) + 1 / (0.92 * $W5200 + 0.62)),"none")</f>
        <v>7658.0096286116395</v>
      </c>
      <c r="Y5200" s="8">
        <f>IF(ISNUMBER($X5200), _xlfn.XLOOKUP($X5200,Sheet3!$A$2:$A$392,Sheet3!$B$2:$B$392,"none", 1,1), $AF$2)</f>
        <v>0.82440000000000002</v>
      </c>
      <c r="Z5200" s="8">
        <f>IF(ISNUMBER($X5200), _xlfn.XLOOKUP($X5200,Sheet3!$A$2:$A$392,Sheet3!$C$2:$C$392,"none", 1,1), $AF$2)</f>
        <v>0.84370000000000001</v>
      </c>
      <c r="AA5200" s="8">
        <f>IF(ISNUMBER($X5200), _xlfn.XLOOKUP($X5200,Sheet3!$A$2:$A$392,Sheet3!$D$2:$D$392,"none", 1,1), $AF$2)</f>
        <v>1</v>
      </c>
    </row>
    <row r="5201" spans="1:27">
      <c r="A5201">
        <v>8463</v>
      </c>
      <c r="B5201" t="s">
        <v>8766</v>
      </c>
      <c r="C5201" t="s">
        <v>16</v>
      </c>
      <c r="D5201">
        <v>15</v>
      </c>
      <c r="E5201">
        <v>51</v>
      </c>
      <c r="F5201">
        <v>31.4178811536</v>
      </c>
      <c r="G5201">
        <v>-47</v>
      </c>
      <c r="H5201">
        <v>3</v>
      </c>
      <c r="I5201">
        <v>38.894838659999998</v>
      </c>
      <c r="J5201">
        <f>(D5201+E5201/60+F5201/3600)*15</f>
        <v>237.88090783813999</v>
      </c>
      <c r="K5201">
        <f>IF(G5201&lt;0, G5201-H5201/60-I5201/3600, G5201+H5201/60+I5201/3600)</f>
        <v>-47.060804121849998</v>
      </c>
      <c r="L5201">
        <v>-113.119</v>
      </c>
      <c r="M5201">
        <v>-33.962000000000003</v>
      </c>
      <c r="N5201">
        <v>9.74</v>
      </c>
      <c r="O5201" t="s">
        <v>9341</v>
      </c>
      <c r="P5201">
        <v>7.1589999999999998</v>
      </c>
      <c r="Q5201">
        <v>6.0049999999999999</v>
      </c>
      <c r="R5201" t="s">
        <v>9341</v>
      </c>
      <c r="S5201">
        <v>5.6470000000000002</v>
      </c>
      <c r="T5201" t="s">
        <v>9341</v>
      </c>
      <c r="U5201" t="s">
        <v>9371</v>
      </c>
      <c r="V5201" t="str">
        <f>LEFT($U5201,2)</f>
        <v>K2</v>
      </c>
      <c r="W5201" s="3">
        <f>_xlfn.XLOOKUP(V5201,$AC$2:$AC$43,$AD$2:$AD$43,"none")</f>
        <v>0.92</v>
      </c>
      <c r="X5201" s="3">
        <f>IF(ISNUMBER($W5201), 4600 * (1 / (0.92 * $W5201 + 1.7) + 1 / (0.92 * $W5201 + 0.62)),"none")</f>
        <v>4943.4058698702656</v>
      </c>
      <c r="Y5201" s="8">
        <f>IF(ISNUMBER($X5201), _xlfn.XLOOKUP($X5201,Sheet3!$A$2:$A$392,Sheet3!$B$2:$B$392,"none", 1,1), $AF$2)</f>
        <v>1</v>
      </c>
      <c r="Z5201" s="8">
        <f>IF(ISNUMBER($X5201), _xlfn.XLOOKUP($X5201,Sheet3!$A$2:$A$392,Sheet3!$C$2:$C$392,"none", 1,1), $AF$2)</f>
        <v>0.79920000000000002</v>
      </c>
      <c r="AA5201" s="8">
        <f>IF(ISNUMBER($X5201), _xlfn.XLOOKUP($X5201,Sheet3!$A$2:$A$392,Sheet3!$D$2:$D$392,"none", 1,1), $AF$2)</f>
        <v>0.60450000000000004</v>
      </c>
    </row>
    <row r="5202" spans="1:27">
      <c r="A5202">
        <v>7473</v>
      </c>
      <c r="B5202" t="s">
        <v>7776</v>
      </c>
      <c r="C5202" t="s">
        <v>297</v>
      </c>
      <c r="D5202">
        <v>10</v>
      </c>
      <c r="E5202">
        <v>32</v>
      </c>
      <c r="F5202">
        <v>47.809279946399997</v>
      </c>
      <c r="G5202">
        <v>-58</v>
      </c>
      <c r="H5202">
        <v>40</v>
      </c>
      <c r="I5202">
        <v>0.27895875599999997</v>
      </c>
      <c r="J5202">
        <f>(D5202+E5202/60+F5202/3600)*15</f>
        <v>158.19920533311</v>
      </c>
      <c r="K5202">
        <f>IF(G5202&lt;0, G5202-H5202/60-I5202/3600, G5202+H5202/60+I5202/3600)</f>
        <v>-58.666744155209997</v>
      </c>
      <c r="L5202">
        <v>-6.5519999999999996</v>
      </c>
      <c r="M5202">
        <v>2.5680000000000001</v>
      </c>
      <c r="N5202">
        <v>0.41</v>
      </c>
      <c r="O5202">
        <v>6.12</v>
      </c>
      <c r="P5202">
        <v>6.2830000000000004</v>
      </c>
      <c r="Q5202">
        <v>6.0060000000000002</v>
      </c>
      <c r="R5202">
        <v>7.11</v>
      </c>
      <c r="S5202">
        <v>5.8849999999999998</v>
      </c>
      <c r="T5202" t="s">
        <v>9341</v>
      </c>
      <c r="U5202" t="s">
        <v>11296</v>
      </c>
      <c r="V5202" t="str">
        <f>LEFT($U5202,2)</f>
        <v>A2</v>
      </c>
      <c r="W5202" s="3">
        <f>_xlfn.XLOOKUP(V5202,$AC$2:$AC$43,$AD$2:$AD$43,"none")</f>
        <v>0.05</v>
      </c>
      <c r="X5202" s="3">
        <f>IF(ISNUMBER($W5202), 4600 * (1 / (0.92 * $W5202 + 1.7) + 1 / (0.92 * $W5202 + 0.62)),"none")</f>
        <v>9541.5002631497482</v>
      </c>
      <c r="Y5202" s="8">
        <f>IF(ISNUMBER($X5202), _xlfn.XLOOKUP($X5202,Sheet3!$A$2:$A$392,Sheet3!$B$2:$B$392,"none", 1,1), $AF$2)</f>
        <v>0.65039999999999998</v>
      </c>
      <c r="Z5202" s="8">
        <f>IF(ISNUMBER($X5202), _xlfn.XLOOKUP($X5202,Sheet3!$A$2:$A$392,Sheet3!$C$2:$C$392,"none", 1,1), $AF$2)</f>
        <v>0.72150000000000003</v>
      </c>
      <c r="AA5202" s="8">
        <f>IF(ISNUMBER($X5202), _xlfn.XLOOKUP($X5202,Sheet3!$A$2:$A$392,Sheet3!$D$2:$D$392,"none", 1,1), $AF$2)</f>
        <v>1</v>
      </c>
    </row>
    <row r="5203" spans="1:27">
      <c r="A5203">
        <v>232</v>
      </c>
      <c r="B5203" t="s">
        <v>530</v>
      </c>
      <c r="C5203" t="s">
        <v>297</v>
      </c>
      <c r="D5203">
        <v>21</v>
      </c>
      <c r="E5203">
        <v>30</v>
      </c>
      <c r="F5203">
        <v>20.330712876</v>
      </c>
      <c r="G5203">
        <v>52</v>
      </c>
      <c r="H5203">
        <v>57</v>
      </c>
      <c r="I5203">
        <v>28.784301299999999</v>
      </c>
      <c r="J5203">
        <f>(D5203+E5203/60+F5203/3600)*15</f>
        <v>322.58471130365001</v>
      </c>
      <c r="K5203">
        <f>IF(G5203&lt;0, G5203-H5203/60-I5203/3600, G5203+H5203/60+I5203/3600)</f>
        <v>52.957995639250001</v>
      </c>
      <c r="L5203">
        <v>20.757000000000001</v>
      </c>
      <c r="M5203">
        <v>16.285</v>
      </c>
      <c r="N5203">
        <v>5.9</v>
      </c>
      <c r="O5203" t="s">
        <v>9341</v>
      </c>
      <c r="P5203">
        <v>6.0789999999999997</v>
      </c>
      <c r="Q5203">
        <v>6.0069999999999997</v>
      </c>
      <c r="R5203" t="s">
        <v>9341</v>
      </c>
      <c r="S5203">
        <v>6.0069999999999997</v>
      </c>
      <c r="T5203" t="s">
        <v>9341</v>
      </c>
      <c r="U5203" t="s">
        <v>9359</v>
      </c>
      <c r="V5203" t="str">
        <f>LEFT($U5203,2)</f>
        <v>A3</v>
      </c>
      <c r="W5203" s="3">
        <f>_xlfn.XLOOKUP(V5203,$AC$2:$AC$43,$AD$2:$AD$43,"none")</f>
        <v>0.08</v>
      </c>
      <c r="X5203" s="3">
        <f>IF(ISNUMBER($W5203), 4600 * (1 / (0.92 * $W5203 + 1.7) + 1 / (0.92 * $W5203 + 0.62)),"none")</f>
        <v>9225.6595386701993</v>
      </c>
      <c r="Y5203" s="8">
        <f>IF(ISNUMBER($X5203), _xlfn.XLOOKUP($X5203,Sheet3!$A$2:$A$392,Sheet3!$B$2:$B$392,"none", 1,1), $AF$2)</f>
        <v>0.67030000000000001</v>
      </c>
      <c r="Z5203" s="8">
        <f>IF(ISNUMBER($X5203), _xlfn.XLOOKUP($X5203,Sheet3!$A$2:$A$392,Sheet3!$C$2:$C$392,"none", 1,1), $AF$2)</f>
        <v>0.73619999999999997</v>
      </c>
      <c r="AA5203" s="8">
        <f>IF(ISNUMBER($X5203), _xlfn.XLOOKUP($X5203,Sheet3!$A$2:$A$392,Sheet3!$D$2:$D$392,"none", 1,1), $AF$2)</f>
        <v>1</v>
      </c>
    </row>
    <row r="5204" spans="1:27">
      <c r="A5204">
        <v>1880</v>
      </c>
      <c r="B5204" t="s">
        <v>2181</v>
      </c>
      <c r="C5204" t="s">
        <v>297</v>
      </c>
      <c r="D5204">
        <v>5</v>
      </c>
      <c r="E5204">
        <v>1</v>
      </c>
      <c r="F5204">
        <v>34.522373527200003</v>
      </c>
      <c r="G5204">
        <v>-39</v>
      </c>
      <c r="H5204">
        <v>43</v>
      </c>
      <c r="I5204">
        <v>4.9668327479999999</v>
      </c>
      <c r="J5204">
        <f>(D5204+E5204/60+F5204/3600)*15</f>
        <v>75.393843223030004</v>
      </c>
      <c r="K5204">
        <f>IF(G5204&lt;0, G5204-H5204/60-I5204/3600, G5204+H5204/60+I5204/3600)</f>
        <v>-39.71804634243</v>
      </c>
      <c r="L5204">
        <v>-5.335</v>
      </c>
      <c r="M5204">
        <v>32.895000000000003</v>
      </c>
      <c r="N5204">
        <v>8.0399999999999991</v>
      </c>
      <c r="O5204" t="s">
        <v>9341</v>
      </c>
      <c r="P5204">
        <v>6.9180000000000001</v>
      </c>
      <c r="Q5204">
        <v>6.0069999999999997</v>
      </c>
      <c r="R5204" t="s">
        <v>9341</v>
      </c>
      <c r="S5204">
        <v>5.79</v>
      </c>
      <c r="T5204" t="s">
        <v>9341</v>
      </c>
      <c r="U5204" t="s">
        <v>9379</v>
      </c>
      <c r="V5204" t="str">
        <f>LEFT($U5204,2)</f>
        <v>G8</v>
      </c>
      <c r="W5204" s="3">
        <f>_xlfn.XLOOKUP(V5204,$AC$2:$AC$43,$AD$2:$AD$43,"none")</f>
        <v>0.74</v>
      </c>
      <c r="X5204" s="3">
        <f>IF(ISNUMBER($W5204), 4600 * (1 / (0.92 * $W5204 + 1.7) + 1 / (0.92 * $W5204 + 0.62)),"none")</f>
        <v>5468.4090187676065</v>
      </c>
      <c r="Y5204" s="8">
        <f>IF(ISNUMBER($X5204), _xlfn.XLOOKUP($X5204,Sheet3!$A$2:$A$392,Sheet3!$B$2:$B$392,"none", 1,1), $AF$2)</f>
        <v>1</v>
      </c>
      <c r="Z5204" s="8">
        <f>IF(ISNUMBER($X5204), _xlfn.XLOOKUP($X5204,Sheet3!$A$2:$A$392,Sheet3!$C$2:$C$392,"none", 1,1), $AF$2)</f>
        <v>0.85409999999999997</v>
      </c>
      <c r="AA5204" s="8">
        <f>IF(ISNUMBER($X5204), _xlfn.XLOOKUP($X5204,Sheet3!$A$2:$A$392,Sheet3!$D$2:$D$392,"none", 1,1), $AF$2)</f>
        <v>0.72770000000000001</v>
      </c>
    </row>
    <row r="5205" spans="1:27">
      <c r="A5205">
        <v>3801</v>
      </c>
      <c r="B5205" t="s">
        <v>4104</v>
      </c>
      <c r="C5205" t="s">
        <v>297</v>
      </c>
      <c r="D5205">
        <v>1</v>
      </c>
      <c r="E5205">
        <v>4</v>
      </c>
      <c r="F5205">
        <v>52.637912443200001</v>
      </c>
      <c r="G5205">
        <v>5</v>
      </c>
      <c r="H5205">
        <v>39</v>
      </c>
      <c r="I5205">
        <v>22.553042976</v>
      </c>
      <c r="J5205">
        <f>(D5205+E5205/60+F5205/3600)*15</f>
        <v>16.219324635180001</v>
      </c>
      <c r="K5205">
        <f>IF(G5205&lt;0, G5205-H5205/60-I5205/3600, G5205+H5205/60+I5205/3600)</f>
        <v>5.6562647341600005</v>
      </c>
      <c r="L5205">
        <v>29.332000000000001</v>
      </c>
      <c r="M5205">
        <v>-14.9</v>
      </c>
      <c r="N5205">
        <v>4.82</v>
      </c>
      <c r="O5205" t="s">
        <v>9341</v>
      </c>
      <c r="P5205">
        <v>7.5350000000000001</v>
      </c>
      <c r="Q5205">
        <v>6.0069999999999997</v>
      </c>
      <c r="R5205" t="s">
        <v>9341</v>
      </c>
      <c r="S5205">
        <v>5.4530000000000003</v>
      </c>
      <c r="T5205" t="s">
        <v>9341</v>
      </c>
      <c r="U5205" t="s">
        <v>9360</v>
      </c>
      <c r="V5205" t="str">
        <f>LEFT($U5205,2)</f>
        <v>K5</v>
      </c>
      <c r="W5205" s="3">
        <f>_xlfn.XLOOKUP(V5205,$AC$2:$AC$43,$AD$2:$AD$43,"none")</f>
        <v>1.1499999999999999</v>
      </c>
      <c r="X5205" s="3">
        <f>IF(ISNUMBER($W5205), 4600 * (1 / (0.92 * $W5205 + 1.7) + 1 / (0.92 * $W5205 + 0.62)),"none")</f>
        <v>4409.2340323652679</v>
      </c>
      <c r="Y5205" s="8">
        <f>IF(ISNUMBER($X5205), _xlfn.XLOOKUP($X5205,Sheet3!$A$2:$A$392,Sheet3!$B$2:$B$392,"none", 1,1), $AF$2)</f>
        <v>1</v>
      </c>
      <c r="Z5205" s="8">
        <f>IF(ISNUMBER($X5205), _xlfn.XLOOKUP($X5205,Sheet3!$A$2:$A$392,Sheet3!$C$2:$C$392,"none", 1,1), $AF$2)</f>
        <v>0.73599999999999999</v>
      </c>
      <c r="AA5205" s="8">
        <f>IF(ISNUMBER($X5205), _xlfn.XLOOKUP($X5205,Sheet3!$A$2:$A$392,Sheet3!$D$2:$D$392,"none", 1,1), $AF$2)</f>
        <v>0.4803</v>
      </c>
    </row>
    <row r="5206" spans="1:27">
      <c r="A5206">
        <v>4489</v>
      </c>
      <c r="B5206" t="s">
        <v>4792</v>
      </c>
      <c r="C5206" t="s">
        <v>12</v>
      </c>
      <c r="D5206">
        <v>10</v>
      </c>
      <c r="E5206">
        <v>27</v>
      </c>
      <c r="F5206">
        <v>28.043716797599998</v>
      </c>
      <c r="G5206">
        <v>41</v>
      </c>
      <c r="H5206">
        <v>36</v>
      </c>
      <c r="I5206">
        <v>3.5678932919999999</v>
      </c>
      <c r="J5206">
        <f>(D5206+E5206/60+F5206/3600)*15</f>
        <v>156.86684881998997</v>
      </c>
      <c r="K5206">
        <f>IF(G5206&lt;0, G5206-H5206/60-I5206/3600, G5206+H5206/60+I5206/3600)</f>
        <v>41.600991081469999</v>
      </c>
      <c r="L5206">
        <v>-60.052999999999997</v>
      </c>
      <c r="M5206">
        <v>-67.185000000000002</v>
      </c>
      <c r="N5206">
        <v>14.97</v>
      </c>
      <c r="O5206" t="s">
        <v>9341</v>
      </c>
      <c r="P5206">
        <v>6.1470000000000002</v>
      </c>
      <c r="Q5206">
        <v>6.0069999999999997</v>
      </c>
      <c r="R5206" t="s">
        <v>9341</v>
      </c>
      <c r="S5206">
        <v>6.0060000000000002</v>
      </c>
      <c r="T5206" t="s">
        <v>9341</v>
      </c>
      <c r="U5206" t="s">
        <v>9359</v>
      </c>
      <c r="V5206" t="str">
        <f>LEFT($U5206,2)</f>
        <v>A3</v>
      </c>
      <c r="W5206" s="3">
        <f>_xlfn.XLOOKUP(V5206,$AC$2:$AC$43,$AD$2:$AD$43,"none")</f>
        <v>0.08</v>
      </c>
      <c r="X5206" s="3">
        <f>IF(ISNUMBER($W5206), 4600 * (1 / (0.92 * $W5206 + 1.7) + 1 / (0.92 * $W5206 + 0.62)),"none")</f>
        <v>9225.6595386701993</v>
      </c>
      <c r="Y5206" s="8">
        <f>IF(ISNUMBER($X5206), _xlfn.XLOOKUP($X5206,Sheet3!$A$2:$A$392,Sheet3!$B$2:$B$392,"none", 1,1), $AF$2)</f>
        <v>0.67030000000000001</v>
      </c>
      <c r="Z5206" s="8">
        <f>IF(ISNUMBER($X5206), _xlfn.XLOOKUP($X5206,Sheet3!$A$2:$A$392,Sheet3!$C$2:$C$392,"none", 1,1), $AF$2)</f>
        <v>0.73619999999999997</v>
      </c>
      <c r="AA5206" s="8">
        <f>IF(ISNUMBER($X5206), _xlfn.XLOOKUP($X5206,Sheet3!$A$2:$A$392,Sheet3!$D$2:$D$392,"none", 1,1), $AF$2)</f>
        <v>1</v>
      </c>
    </row>
    <row r="5207" spans="1:27">
      <c r="A5207">
        <v>4963</v>
      </c>
      <c r="B5207" t="s">
        <v>5266</v>
      </c>
      <c r="C5207" t="s">
        <v>313</v>
      </c>
      <c r="D5207">
        <v>13</v>
      </c>
      <c r="E5207">
        <v>0</v>
      </c>
      <c r="F5207">
        <v>32.641897032000003</v>
      </c>
      <c r="G5207">
        <v>-33</v>
      </c>
      <c r="H5207">
        <v>30</v>
      </c>
      <c r="I5207">
        <v>18.347354748000001</v>
      </c>
      <c r="J5207">
        <f>(D5207+E5207/60+F5207/3600)*15</f>
        <v>195.13600790429999</v>
      </c>
      <c r="K5207">
        <f>IF(G5207&lt;0, G5207-H5207/60-I5207/3600, G5207+H5207/60+I5207/3600)</f>
        <v>-33.505096487430002</v>
      </c>
      <c r="L5207">
        <v>-70.34</v>
      </c>
      <c r="M5207">
        <v>-122.38500000000001</v>
      </c>
      <c r="N5207">
        <v>25.43</v>
      </c>
      <c r="O5207" t="s">
        <v>9341</v>
      </c>
      <c r="P5207">
        <v>6.3819999999999997</v>
      </c>
      <c r="Q5207">
        <v>6.0069999999999997</v>
      </c>
      <c r="R5207" t="s">
        <v>9341</v>
      </c>
      <c r="S5207">
        <v>5.9130000000000003</v>
      </c>
      <c r="T5207" t="s">
        <v>9341</v>
      </c>
      <c r="U5207" t="s">
        <v>9440</v>
      </c>
      <c r="V5207" t="str">
        <f>LEFT($U5207,2)</f>
        <v>F3</v>
      </c>
      <c r="W5207" s="3" t="str">
        <f>_xlfn.XLOOKUP(V5207,$AC$2:$AC$43,$AD$2:$AD$43,"none")</f>
        <v>none</v>
      </c>
      <c r="X5207" s="3" t="str">
        <f>IF(ISNUMBER($W5207), 4600 * (1 / (0.92 * $W5207 + 1.7) + 1 / (0.92 * $W5207 + 0.62)),"none")</f>
        <v>none</v>
      </c>
      <c r="Y5207" s="8">
        <f>IF(ISNUMBER($X5207), _xlfn.XLOOKUP($X5207,Sheet3!$A$2:$A$392,Sheet3!$B$2:$B$392,"none", 1,1), $AF$2)</f>
        <v>0.8</v>
      </c>
      <c r="Z5207" s="8">
        <f>IF(ISNUMBER($X5207), _xlfn.XLOOKUP($X5207,Sheet3!$A$2:$A$392,Sheet3!$C$2:$C$392,"none", 1,1), $AF$2)</f>
        <v>0.8</v>
      </c>
      <c r="AA5207" s="8">
        <f>IF(ISNUMBER($X5207), _xlfn.XLOOKUP($X5207,Sheet3!$A$2:$A$392,Sheet3!$D$2:$D$392,"none", 1,1), $AF$2)</f>
        <v>0.8</v>
      </c>
    </row>
    <row r="5208" spans="1:27">
      <c r="A5208">
        <v>5200</v>
      </c>
      <c r="B5208" t="s">
        <v>5503</v>
      </c>
      <c r="C5208" t="s">
        <v>297</v>
      </c>
      <c r="D5208">
        <v>14</v>
      </c>
      <c r="E5208">
        <v>30</v>
      </c>
      <c r="F5208">
        <v>45.390347673599997</v>
      </c>
      <c r="G5208">
        <v>4</v>
      </c>
      <c r="H5208">
        <v>46</v>
      </c>
      <c r="I5208">
        <v>20.228857212000001</v>
      </c>
      <c r="J5208">
        <f>(D5208+E5208/60+F5208/3600)*15</f>
        <v>217.68912644864</v>
      </c>
      <c r="K5208">
        <f>IF(G5208&lt;0, G5208-H5208/60-I5208/3600, G5208+H5208/60+I5208/3600)</f>
        <v>4.7722857936700001</v>
      </c>
      <c r="L5208">
        <v>3.3159999999999998</v>
      </c>
      <c r="M5208">
        <v>-12.74</v>
      </c>
      <c r="N5208">
        <v>4.76</v>
      </c>
      <c r="O5208" t="s">
        <v>9341</v>
      </c>
      <c r="P5208">
        <v>7.4320000000000004</v>
      </c>
      <c r="Q5208">
        <v>6.0069999999999997</v>
      </c>
      <c r="R5208" t="s">
        <v>9341</v>
      </c>
      <c r="S5208">
        <v>5.5220000000000002</v>
      </c>
      <c r="T5208" t="s">
        <v>9341</v>
      </c>
      <c r="U5208" t="s">
        <v>9406</v>
      </c>
      <c r="V5208" t="str">
        <f>LEFT($U5208,2)</f>
        <v>K4</v>
      </c>
      <c r="W5208" s="3">
        <f>_xlfn.XLOOKUP(V5208,$AC$2:$AC$43,$AD$2:$AD$43,"none")</f>
        <v>1</v>
      </c>
      <c r="X5208" s="3">
        <f>IF(ISNUMBER($W5208), 4600 * (1 / (0.92 * $W5208 + 1.7) + 1 / (0.92 * $W5208 + 0.62)),"none")</f>
        <v>4742.7381778526815</v>
      </c>
      <c r="Y5208" s="8">
        <f>IF(ISNUMBER($X5208), _xlfn.XLOOKUP($X5208,Sheet3!$A$2:$A$392,Sheet3!$B$2:$B$392,"none", 1,1), $AF$2)</f>
        <v>1</v>
      </c>
      <c r="Z5208" s="8">
        <f>IF(ISNUMBER($X5208), _xlfn.XLOOKUP($X5208,Sheet3!$A$2:$A$392,Sheet3!$C$2:$C$392,"none", 1,1), $AF$2)</f>
        <v>0.77500000000000002</v>
      </c>
      <c r="AA5208" s="8">
        <f>IF(ISNUMBER($X5208), _xlfn.XLOOKUP($X5208,Sheet3!$A$2:$A$392,Sheet3!$D$2:$D$392,"none", 1,1), $AF$2)</f>
        <v>0.55479999999999996</v>
      </c>
    </row>
    <row r="5209" spans="1:27">
      <c r="A5209">
        <v>1087</v>
      </c>
      <c r="B5209" t="s">
        <v>1388</v>
      </c>
      <c r="C5209" t="s">
        <v>17</v>
      </c>
      <c r="D5209">
        <v>8</v>
      </c>
      <c r="E5209">
        <v>1</v>
      </c>
      <c r="F5209">
        <v>42.440387464799997</v>
      </c>
      <c r="G5209">
        <v>60</v>
      </c>
      <c r="H5209">
        <v>19</v>
      </c>
      <c r="I5209">
        <v>27.8068332</v>
      </c>
      <c r="J5209">
        <f>(D5209+E5209/60+F5209/3600)*15</f>
        <v>120.42683494777</v>
      </c>
      <c r="K5209">
        <f>IF(G5209&lt;0, G5209-H5209/60-I5209/3600, G5209+H5209/60+I5209/3600)</f>
        <v>60.324390787000006</v>
      </c>
      <c r="L5209">
        <v>-25.626999999999999</v>
      </c>
      <c r="M5209">
        <v>-26.731000000000002</v>
      </c>
      <c r="N5209">
        <v>10.24</v>
      </c>
      <c r="O5209" t="s">
        <v>9341</v>
      </c>
      <c r="P5209">
        <v>6.1769999999999996</v>
      </c>
      <c r="Q5209">
        <v>6.008</v>
      </c>
      <c r="R5209" t="s">
        <v>9341</v>
      </c>
      <c r="S5209">
        <v>6.0090000000000003</v>
      </c>
      <c r="T5209" t="s">
        <v>9341</v>
      </c>
      <c r="U5209" t="s">
        <v>9811</v>
      </c>
      <c r="V5209" t="str">
        <f>LEFT($U5209,2)</f>
        <v>A3</v>
      </c>
      <c r="W5209" s="3">
        <f>_xlfn.XLOOKUP(V5209,$AC$2:$AC$43,$AD$2:$AD$43,"none")</f>
        <v>0.08</v>
      </c>
      <c r="X5209" s="3">
        <f>IF(ISNUMBER($W5209), 4600 * (1 / (0.92 * $W5209 + 1.7) + 1 / (0.92 * $W5209 + 0.62)),"none")</f>
        <v>9225.6595386701993</v>
      </c>
      <c r="Y5209" s="8">
        <f>IF(ISNUMBER($X5209), _xlfn.XLOOKUP($X5209,Sheet3!$A$2:$A$392,Sheet3!$B$2:$B$392,"none", 1,1), $AF$2)</f>
        <v>0.67030000000000001</v>
      </c>
      <c r="Z5209" s="8">
        <f>IF(ISNUMBER($X5209), _xlfn.XLOOKUP($X5209,Sheet3!$A$2:$A$392,Sheet3!$C$2:$C$392,"none", 1,1), $AF$2)</f>
        <v>0.73619999999999997</v>
      </c>
      <c r="AA5209" s="8">
        <f>IF(ISNUMBER($X5209), _xlfn.XLOOKUP($X5209,Sheet3!$A$2:$A$392,Sheet3!$D$2:$D$392,"none", 1,1), $AF$2)</f>
        <v>1</v>
      </c>
    </row>
    <row r="5210" spans="1:27">
      <c r="A5210">
        <v>6781</v>
      </c>
      <c r="B5210" t="s">
        <v>7084</v>
      </c>
      <c r="C5210" t="s">
        <v>297</v>
      </c>
      <c r="D5210">
        <v>19</v>
      </c>
      <c r="E5210">
        <v>56</v>
      </c>
      <c r="F5210">
        <v>44.1422127624</v>
      </c>
      <c r="G5210">
        <v>36</v>
      </c>
      <c r="H5210">
        <v>15</v>
      </c>
      <c r="I5210">
        <v>2.144946456</v>
      </c>
      <c r="J5210">
        <f>(D5210+E5210/60+F5210/3600)*15</f>
        <v>299.18392588651</v>
      </c>
      <c r="K5210">
        <f>IF(G5210&lt;0, G5210-H5210/60-I5210/3600, G5210+H5210/60+I5210/3600)</f>
        <v>36.250595818459999</v>
      </c>
      <c r="L5210">
        <v>4.0949999999999998</v>
      </c>
      <c r="M5210">
        <v>0.40600000000000003</v>
      </c>
      <c r="N5210">
        <v>3.06</v>
      </c>
      <c r="O5210">
        <v>5.27</v>
      </c>
      <c r="P5210">
        <v>5.87</v>
      </c>
      <c r="Q5210">
        <v>6.0090000000000003</v>
      </c>
      <c r="R5210" t="s">
        <v>9341</v>
      </c>
      <c r="S5210">
        <v>5.9969999999999999</v>
      </c>
      <c r="T5210" t="s">
        <v>9341</v>
      </c>
      <c r="U5210" t="s">
        <v>9443</v>
      </c>
      <c r="V5210" t="str">
        <f>LEFT($U5210,2)</f>
        <v>B5</v>
      </c>
      <c r="W5210" s="3">
        <f>_xlfn.XLOOKUP(V5210,$AC$2:$AC$43,$AD$2:$AD$43,"none")</f>
        <v>-0.16</v>
      </c>
      <c r="X5210" s="3">
        <f>IF(ISNUMBER($W5210), 4600 * (1 / (0.92 * $W5210 + 1.7) + 1 / (0.92 * $W5210 + 0.62)),"none")</f>
        <v>12691.662939978085</v>
      </c>
      <c r="Y5210" s="8">
        <f>IF(ISNUMBER($X5210), _xlfn.XLOOKUP($X5210,Sheet3!$A$2:$A$392,Sheet3!$B$2:$B$392,"none", 1,1), $AF$2)</f>
        <v>0.52290000000000003</v>
      </c>
      <c r="Z5210" s="8">
        <f>IF(ISNUMBER($X5210), _xlfn.XLOOKUP($X5210,Sheet3!$A$2:$A$392,Sheet3!$C$2:$C$392,"none", 1,1), $AF$2)</f>
        <v>0.62250000000000005</v>
      </c>
      <c r="AA5210" s="8">
        <f>IF(ISNUMBER($X5210), _xlfn.XLOOKUP($X5210,Sheet3!$A$2:$A$392,Sheet3!$D$2:$D$392,"none", 1,1), $AF$2)</f>
        <v>1</v>
      </c>
    </row>
    <row r="5211" spans="1:27">
      <c r="A5211">
        <v>397</v>
      </c>
      <c r="B5211" t="s">
        <v>696</v>
      </c>
      <c r="C5211" t="s">
        <v>313</v>
      </c>
      <c r="D5211">
        <v>1</v>
      </c>
      <c r="E5211">
        <v>3</v>
      </c>
      <c r="F5211">
        <v>37.005249999999997</v>
      </c>
      <c r="G5211">
        <v>61</v>
      </c>
      <c r="H5211">
        <v>4</v>
      </c>
      <c r="I5211">
        <v>29.3612</v>
      </c>
      <c r="J5211">
        <f>(D5211+E5211/60+F5211/3600)*15</f>
        <v>15.904188541666667</v>
      </c>
      <c r="K5211">
        <f>IF(G5211&lt;0, G5211-H5211/60-I5211/3600, G5211+H5211/60+I5211/3600)</f>
        <v>61.074822555555556</v>
      </c>
      <c r="L5211">
        <v>-1.92</v>
      </c>
      <c r="M5211">
        <v>-2.98</v>
      </c>
      <c r="N5211">
        <v>1.63</v>
      </c>
      <c r="O5211" t="s">
        <v>9341</v>
      </c>
      <c r="P5211">
        <v>6.55</v>
      </c>
      <c r="Q5211">
        <v>6.01</v>
      </c>
      <c r="R5211">
        <v>7.04</v>
      </c>
      <c r="S5211" t="s">
        <v>9341</v>
      </c>
      <c r="T5211" t="s">
        <v>9341</v>
      </c>
      <c r="U5211" t="s">
        <v>9576</v>
      </c>
      <c r="V5211" t="str">
        <f>LEFT($U5211,2)</f>
        <v>F0</v>
      </c>
      <c r="W5211" s="3">
        <f>_xlfn.XLOOKUP(V5211,$AC$2:$AC$43,$AD$2:$AD$43,"none")</f>
        <v>0.32</v>
      </c>
      <c r="X5211" s="3">
        <f>IF(ISNUMBER($W5211), 4600 * (1 / (0.92 * $W5211 + 1.7) + 1 / (0.92 * $W5211 + 0.62)),"none")</f>
        <v>7337.0792549848238</v>
      </c>
      <c r="Y5211" s="8">
        <f>IF(ISNUMBER($X5211), _xlfn.XLOOKUP($X5211,Sheet3!$A$2:$A$392,Sheet3!$B$2:$B$392,"none", 1,1), $AF$2)</f>
        <v>0.86680000000000001</v>
      </c>
      <c r="Z5211" s="8">
        <f>IF(ISNUMBER($X5211), _xlfn.XLOOKUP($X5211,Sheet3!$A$2:$A$392,Sheet3!$C$2:$C$392,"none", 1,1), $AF$2)</f>
        <v>0.87180000000000002</v>
      </c>
      <c r="AA5211" s="8">
        <f>IF(ISNUMBER($X5211), _xlfn.XLOOKUP($X5211,Sheet3!$A$2:$A$392,Sheet3!$D$2:$D$392,"none", 1,1), $AF$2)</f>
        <v>1</v>
      </c>
    </row>
    <row r="5212" spans="1:27">
      <c r="A5212">
        <v>1542</v>
      </c>
      <c r="B5212" t="s">
        <v>1843</v>
      </c>
      <c r="C5212" t="s">
        <v>297</v>
      </c>
      <c r="D5212">
        <v>3</v>
      </c>
      <c r="E5212">
        <v>38</v>
      </c>
      <c r="F5212">
        <v>47.671345010400003</v>
      </c>
      <c r="G5212">
        <v>-27</v>
      </c>
      <c r="H5212">
        <v>56</v>
      </c>
      <c r="I5212">
        <v>34.991239704000002</v>
      </c>
      <c r="J5212">
        <f>(D5212+E5212/60+F5212/3600)*15</f>
        <v>54.698630604210003</v>
      </c>
      <c r="K5212">
        <f>IF(G5212&lt;0, G5212-H5212/60-I5212/3600, G5212+H5212/60+I5212/3600)</f>
        <v>-27.94305312214</v>
      </c>
      <c r="L5212">
        <v>21.164999999999999</v>
      </c>
      <c r="M5212">
        <v>26.279</v>
      </c>
      <c r="N5212">
        <v>6.8</v>
      </c>
      <c r="O5212" t="s">
        <v>9341</v>
      </c>
      <c r="P5212">
        <v>5.99</v>
      </c>
      <c r="Q5212">
        <v>6.01</v>
      </c>
      <c r="R5212" t="s">
        <v>9341</v>
      </c>
      <c r="S5212">
        <v>6.0060000000000002</v>
      </c>
      <c r="T5212" t="s">
        <v>9341</v>
      </c>
      <c r="U5212" t="s">
        <v>9394</v>
      </c>
      <c r="V5212" t="str">
        <f>LEFT($U5212,2)</f>
        <v>A0</v>
      </c>
      <c r="W5212" s="3">
        <f>_xlfn.XLOOKUP(V5212,$AC$2:$AC$43,$AD$2:$AD$43,"none")</f>
        <v>-0.01</v>
      </c>
      <c r="X5212" s="3">
        <f>IF(ISNUMBER($W5212), 4600 * (1 / (0.92 * $W5212 + 1.7) + 1 / (0.92 * $W5212 + 0.62)),"none")</f>
        <v>10251.712375722911</v>
      </c>
      <c r="Y5212" s="8">
        <f>IF(ISNUMBER($X5212), _xlfn.XLOOKUP($X5212,Sheet3!$A$2:$A$392,Sheet3!$B$2:$B$392,"none", 1,1), $AF$2)</f>
        <v>0.6109</v>
      </c>
      <c r="Z5212" s="8">
        <f>IF(ISNUMBER($X5212), _xlfn.XLOOKUP($X5212,Sheet3!$A$2:$A$392,Sheet3!$C$2:$C$392,"none", 1,1), $AF$2)</f>
        <v>0.69189999999999996</v>
      </c>
      <c r="AA5212" s="8">
        <f>IF(ISNUMBER($X5212), _xlfn.XLOOKUP($X5212,Sheet3!$A$2:$A$392,Sheet3!$D$2:$D$392,"none", 1,1), $AF$2)</f>
        <v>1</v>
      </c>
    </row>
    <row r="5213" spans="1:27">
      <c r="A5213">
        <v>2532</v>
      </c>
      <c r="B5213" t="s">
        <v>2834</v>
      </c>
      <c r="C5213" t="s">
        <v>297</v>
      </c>
      <c r="D5213">
        <v>6</v>
      </c>
      <c r="E5213">
        <v>53</v>
      </c>
      <c r="F5213">
        <v>24</v>
      </c>
      <c r="G5213">
        <v>11</v>
      </c>
      <c r="H5213">
        <v>0</v>
      </c>
      <c r="I5213">
        <v>0</v>
      </c>
      <c r="J5213">
        <f>(D5213+E5213/60+F5213/3600)*15</f>
        <v>103.35</v>
      </c>
      <c r="K5213">
        <f>IF(G5213&lt;0, G5213-H5213/60-I5213/3600, G5213+H5213/60+I5213/3600)</f>
        <v>11</v>
      </c>
      <c r="L5213" t="s">
        <v>9341</v>
      </c>
      <c r="M5213" t="s">
        <v>9341</v>
      </c>
      <c r="N5213" t="s">
        <v>9341</v>
      </c>
      <c r="O5213" t="s">
        <v>9341</v>
      </c>
      <c r="P5213" t="s">
        <v>9341</v>
      </c>
      <c r="Q5213">
        <v>6.01</v>
      </c>
      <c r="R5213" t="s">
        <v>9341</v>
      </c>
      <c r="S5213" t="s">
        <v>9341</v>
      </c>
      <c r="T5213" t="s">
        <v>9341</v>
      </c>
      <c r="U5213" t="s">
        <v>9403</v>
      </c>
      <c r="V5213" t="str">
        <f>LEFT($U5213,2)</f>
        <v>K0</v>
      </c>
      <c r="W5213" s="3">
        <f>_xlfn.XLOOKUP(V5213,$AC$2:$AC$43,$AD$2:$AD$43,"none")</f>
        <v>0.81</v>
      </c>
      <c r="X5213" s="3">
        <f>IF(ISNUMBER($W5213), 4600 * (1 / (0.92 * $W5213 + 1.7) + 1 / (0.92 * $W5213 + 0.62)),"none")</f>
        <v>5250.7063834266155</v>
      </c>
      <c r="Y5213" s="8">
        <f>IF(ISNUMBER($X5213), _xlfn.XLOOKUP($X5213,Sheet3!$A$2:$A$392,Sheet3!$B$2:$B$392,"none", 1,1), $AF$2)</f>
        <v>1</v>
      </c>
      <c r="Z5213" s="8">
        <f>IF(ISNUMBER($X5213), _xlfn.XLOOKUP($X5213,Sheet3!$A$2:$A$392,Sheet3!$C$2:$C$392,"none", 1,1), $AF$2)</f>
        <v>0.83299999999999996</v>
      </c>
      <c r="AA5213" s="8">
        <f>IF(ISNUMBER($X5213), _xlfn.XLOOKUP($X5213,Sheet3!$A$2:$A$392,Sheet3!$D$2:$D$392,"none", 1,1), $AF$2)</f>
        <v>0.67869999999999997</v>
      </c>
    </row>
    <row r="5214" spans="1:27">
      <c r="A5214">
        <v>2590</v>
      </c>
      <c r="B5214" t="s">
        <v>2892</v>
      </c>
      <c r="C5214" t="s">
        <v>297</v>
      </c>
      <c r="D5214">
        <v>7</v>
      </c>
      <c r="E5214">
        <v>5</v>
      </c>
      <c r="F5214">
        <v>18.368897124</v>
      </c>
      <c r="G5214">
        <v>22</v>
      </c>
      <c r="H5214">
        <v>38</v>
      </c>
      <c r="I5214">
        <v>14.849711376</v>
      </c>
      <c r="J5214">
        <f>(D5214+E5214/60+F5214/3600)*15</f>
        <v>106.32653707134999</v>
      </c>
      <c r="K5214">
        <f>IF(G5214&lt;0, G5214-H5214/60-I5214/3600, G5214+H5214/60+I5214/3600)</f>
        <v>22.637458253159998</v>
      </c>
      <c r="L5214">
        <v>-2.605</v>
      </c>
      <c r="M5214">
        <v>-9.7270000000000003</v>
      </c>
      <c r="N5214">
        <v>7.03</v>
      </c>
      <c r="O5214">
        <v>5.89</v>
      </c>
      <c r="P5214">
        <v>5.98</v>
      </c>
      <c r="Q5214">
        <v>6.01</v>
      </c>
      <c r="R5214" t="s">
        <v>9341</v>
      </c>
      <c r="S5214">
        <v>5.9930000000000003</v>
      </c>
      <c r="T5214" t="s">
        <v>9341</v>
      </c>
      <c r="U5214" t="s">
        <v>9518</v>
      </c>
      <c r="V5214" t="str">
        <f>LEFT($U5214,2)</f>
        <v>B8</v>
      </c>
      <c r="W5214" s="3">
        <f>_xlfn.XLOOKUP(V5214,$AC$2:$AC$43,$AD$2:$AD$43,"none")</f>
        <v>-0.11</v>
      </c>
      <c r="X5214" s="3">
        <f>IF(ISNUMBER($W5214), 4600 * (1 / (0.92 * $W5214 + 1.7) + 1 / (0.92 * $W5214 + 0.62)),"none")</f>
        <v>11743.77313439976</v>
      </c>
      <c r="Y5214" s="8">
        <f>IF(ISNUMBER($X5214), _xlfn.XLOOKUP($X5214,Sheet3!$A$2:$A$392,Sheet3!$B$2:$B$392,"none", 1,1), $AF$2)</f>
        <v>0.54959999999999998</v>
      </c>
      <c r="Z5214" s="8">
        <f>IF(ISNUMBER($X5214), _xlfn.XLOOKUP($X5214,Sheet3!$A$2:$A$392,Sheet3!$C$2:$C$392,"none", 1,1), $AF$2)</f>
        <v>0.64410000000000001</v>
      </c>
      <c r="AA5214" s="8">
        <f>IF(ISNUMBER($X5214), _xlfn.XLOOKUP($X5214,Sheet3!$A$2:$A$392,Sheet3!$D$2:$D$392,"none", 1,1), $AF$2)</f>
        <v>1</v>
      </c>
    </row>
    <row r="5215" spans="1:27">
      <c r="A5215">
        <v>3838</v>
      </c>
      <c r="B5215" t="s">
        <v>4141</v>
      </c>
      <c r="C5215" t="s">
        <v>16</v>
      </c>
      <c r="D5215">
        <v>0</v>
      </c>
      <c r="E5215">
        <v>14</v>
      </c>
      <c r="F5215">
        <v>58.840360161600003</v>
      </c>
      <c r="G5215">
        <v>8</v>
      </c>
      <c r="H5215">
        <v>49</v>
      </c>
      <c r="I5215">
        <v>15.460771943999999</v>
      </c>
      <c r="J5215">
        <f>(D5215+E5215/60+F5215/3600)*15</f>
        <v>3.7451681673400001</v>
      </c>
      <c r="K5215">
        <f>IF(G5215&lt;0, G5215-H5215/60-I5215/3600, G5215+H5215/60+I5215/3600)</f>
        <v>8.820961325539999</v>
      </c>
      <c r="L5215">
        <v>99.918000000000006</v>
      </c>
      <c r="M5215">
        <v>-24.82</v>
      </c>
      <c r="N5215">
        <v>13.59</v>
      </c>
      <c r="O5215" t="s">
        <v>9341</v>
      </c>
      <c r="P5215">
        <v>6.32</v>
      </c>
      <c r="Q5215">
        <v>6.01</v>
      </c>
      <c r="R5215" t="s">
        <v>9341</v>
      </c>
      <c r="S5215">
        <v>5.9630000000000001</v>
      </c>
      <c r="T5215" t="s">
        <v>9341</v>
      </c>
      <c r="U5215" t="s">
        <v>94</v>
      </c>
      <c r="V5215" t="str">
        <f>LEFT($U5215,2)</f>
        <v>F0</v>
      </c>
      <c r="W5215" s="3">
        <f>_xlfn.XLOOKUP(V5215,$AC$2:$AC$43,$AD$2:$AD$43,"none")</f>
        <v>0.32</v>
      </c>
      <c r="X5215" s="3">
        <f>IF(ISNUMBER($W5215), 4600 * (1 / (0.92 * $W5215 + 1.7) + 1 / (0.92 * $W5215 + 0.62)),"none")</f>
        <v>7337.0792549848238</v>
      </c>
      <c r="Y5215" s="8">
        <f>IF(ISNUMBER($X5215), _xlfn.XLOOKUP($X5215,Sheet3!$A$2:$A$392,Sheet3!$B$2:$B$392,"none", 1,1), $AF$2)</f>
        <v>0.86680000000000001</v>
      </c>
      <c r="Z5215" s="8">
        <f>IF(ISNUMBER($X5215), _xlfn.XLOOKUP($X5215,Sheet3!$A$2:$A$392,Sheet3!$C$2:$C$392,"none", 1,1), $AF$2)</f>
        <v>0.87180000000000002</v>
      </c>
      <c r="AA5215" s="8">
        <f>IF(ISNUMBER($X5215), _xlfn.XLOOKUP($X5215,Sheet3!$A$2:$A$392,Sheet3!$D$2:$D$392,"none", 1,1), $AF$2)</f>
        <v>1</v>
      </c>
    </row>
    <row r="5216" spans="1:27">
      <c r="A5216">
        <v>5283</v>
      </c>
      <c r="B5216" t="s">
        <v>5586</v>
      </c>
      <c r="C5216" t="s">
        <v>12</v>
      </c>
      <c r="D5216">
        <v>15</v>
      </c>
      <c r="E5216">
        <v>47</v>
      </c>
      <c r="F5216">
        <v>29.1010163043</v>
      </c>
      <c r="G5216">
        <v>-37</v>
      </c>
      <c r="H5216">
        <v>54</v>
      </c>
      <c r="I5216">
        <v>58.722921986000003</v>
      </c>
      <c r="J5216">
        <f>(D5216+E5216/60+F5216/3600)*15</f>
        <v>236.87125423460125</v>
      </c>
      <c r="K5216">
        <f>IF(G5216&lt;0, G5216-H5216/60-I5216/3600, G5216+H5216/60+I5216/3600)</f>
        <v>-37.916311922773886</v>
      </c>
      <c r="L5216">
        <v>-415.50700000000001</v>
      </c>
      <c r="M5216">
        <v>-213.99100000000001</v>
      </c>
      <c r="N5216">
        <v>65.59</v>
      </c>
      <c r="O5216" t="s">
        <v>9341</v>
      </c>
      <c r="P5216">
        <v>6.73</v>
      </c>
      <c r="Q5216">
        <v>6.01</v>
      </c>
      <c r="R5216" t="s">
        <v>9341</v>
      </c>
      <c r="S5216">
        <v>5.8339999999999996</v>
      </c>
      <c r="T5216" t="s">
        <v>9341</v>
      </c>
      <c r="U5216" t="s">
        <v>9715</v>
      </c>
      <c r="V5216" t="str">
        <f>LEFT($U5216,2)</f>
        <v>G7</v>
      </c>
      <c r="W5216" s="3" t="str">
        <f>_xlfn.XLOOKUP(V5216,$AC$2:$AC$43,$AD$2:$AD$43,"none")</f>
        <v>none</v>
      </c>
      <c r="X5216" s="3" t="str">
        <f>IF(ISNUMBER($W5216), 4600 * (1 / (0.92 * $W5216 + 1.7) + 1 / (0.92 * $W5216 + 0.62)),"none")</f>
        <v>none</v>
      </c>
      <c r="Y5216" s="8">
        <f>IF(ISNUMBER($X5216), _xlfn.XLOOKUP($X5216,Sheet3!$A$2:$A$392,Sheet3!$B$2:$B$392,"none", 1,1), $AF$2)</f>
        <v>0.8</v>
      </c>
      <c r="Z5216" s="8">
        <f>IF(ISNUMBER($X5216), _xlfn.XLOOKUP($X5216,Sheet3!$A$2:$A$392,Sheet3!$C$2:$C$392,"none", 1,1), $AF$2)</f>
        <v>0.8</v>
      </c>
      <c r="AA5216" s="8">
        <f>IF(ISNUMBER($X5216), _xlfn.XLOOKUP($X5216,Sheet3!$A$2:$A$392,Sheet3!$D$2:$D$392,"none", 1,1), $AF$2)</f>
        <v>0.8</v>
      </c>
    </row>
    <row r="5217" spans="1:27">
      <c r="A5217">
        <v>5595</v>
      </c>
      <c r="B5217" t="s">
        <v>5898</v>
      </c>
      <c r="C5217" t="s">
        <v>297</v>
      </c>
      <c r="D5217">
        <v>17</v>
      </c>
      <c r="E5217">
        <v>58</v>
      </c>
      <c r="F5217">
        <v>39.049856044800002</v>
      </c>
      <c r="G5217">
        <v>-28</v>
      </c>
      <c r="H5217">
        <v>45</v>
      </c>
      <c r="I5217">
        <v>32.710460867999998</v>
      </c>
      <c r="J5217">
        <f>(D5217+E5217/60+F5217/3600)*15</f>
        <v>269.66270773351999</v>
      </c>
      <c r="K5217">
        <f>IF(G5217&lt;0, G5217-H5217/60-I5217/3600, G5217+H5217/60+I5217/3600)</f>
        <v>-28.759086239129999</v>
      </c>
      <c r="L5217">
        <v>-0.71199999999999997</v>
      </c>
      <c r="M5217">
        <v>-5.4219999999999997</v>
      </c>
      <c r="N5217">
        <v>2.85</v>
      </c>
      <c r="O5217">
        <v>5.35</v>
      </c>
      <c r="P5217">
        <v>5.93</v>
      </c>
      <c r="Q5217">
        <v>6.01</v>
      </c>
      <c r="R5217" t="s">
        <v>9341</v>
      </c>
      <c r="S5217">
        <v>5.9770000000000003</v>
      </c>
      <c r="T5217" t="s">
        <v>9341</v>
      </c>
      <c r="U5217" t="s">
        <v>10092</v>
      </c>
      <c r="V5217" t="str">
        <f>LEFT($U5217,2)</f>
        <v>B3</v>
      </c>
      <c r="W5217" s="3">
        <f>_xlfn.XLOOKUP(V5217,$AC$2:$AC$43,$AD$2:$AD$43,"none")</f>
        <v>-0.2</v>
      </c>
      <c r="X5217" s="3">
        <f>IF(ISNUMBER($W5217), 4600 * (1 / (0.92 * $W5217 + 1.7) + 1 / (0.92 * $W5217 + 0.62)),"none")</f>
        <v>13584.75950715306</v>
      </c>
      <c r="Y5217" s="8">
        <f>IF(ISNUMBER($X5217), _xlfn.XLOOKUP($X5217,Sheet3!$A$2:$A$392,Sheet3!$B$2:$B$392,"none", 1,1), $AF$2)</f>
        <v>0.50129999999999997</v>
      </c>
      <c r="Z5217" s="8">
        <f>IF(ISNUMBER($X5217), _xlfn.XLOOKUP($X5217,Sheet3!$A$2:$A$392,Sheet3!$C$2:$C$392,"none", 1,1), $AF$2)</f>
        <v>0.60470000000000002</v>
      </c>
      <c r="AA5217" s="8">
        <f>IF(ISNUMBER($X5217), _xlfn.XLOOKUP($X5217,Sheet3!$A$2:$A$392,Sheet3!$D$2:$D$392,"none", 1,1), $AF$2)</f>
        <v>1</v>
      </c>
    </row>
    <row r="5218" spans="1:27">
      <c r="A5218">
        <v>6101</v>
      </c>
      <c r="B5218" t="s">
        <v>6404</v>
      </c>
      <c r="C5218" t="s">
        <v>19</v>
      </c>
      <c r="D5218">
        <v>18</v>
      </c>
      <c r="E5218">
        <v>16</v>
      </c>
      <c r="F5218">
        <v>5.5723260143999997</v>
      </c>
      <c r="G5218">
        <v>2</v>
      </c>
      <c r="H5218">
        <v>22</v>
      </c>
      <c r="I5218">
        <v>39.061982352000001</v>
      </c>
      <c r="J5218">
        <f>(D5218+E5218/60+F5218/3600)*15</f>
        <v>274.02321802505998</v>
      </c>
      <c r="K5218">
        <f>IF(G5218&lt;0, G5218-H5218/60-I5218/3600, G5218+H5218/60+I5218/3600)</f>
        <v>2.3775172173199999</v>
      </c>
      <c r="L5218">
        <v>-5.9109999999999996</v>
      </c>
      <c r="M5218">
        <v>-28.274000000000001</v>
      </c>
      <c r="N5218">
        <v>4.1500000000000004</v>
      </c>
      <c r="O5218">
        <v>9.16</v>
      </c>
      <c r="P5218">
        <v>7.6</v>
      </c>
      <c r="Q5218">
        <v>6.01</v>
      </c>
      <c r="R5218" t="s">
        <v>9341</v>
      </c>
      <c r="S5218">
        <v>4.8369999999999997</v>
      </c>
      <c r="T5218" t="s">
        <v>9341</v>
      </c>
      <c r="U5218" t="s">
        <v>9396</v>
      </c>
      <c r="V5218" t="str">
        <f>LEFT($U5218,2)</f>
        <v>M4</v>
      </c>
      <c r="W5218" s="3">
        <f>_xlfn.XLOOKUP(V5218,$AC$2:$AC$43,$AD$2:$AD$43,"none")</f>
        <v>1.52</v>
      </c>
      <c r="X5218" s="3">
        <f>IF(ISNUMBER($W5218), 4600 * (1 / (0.92 * $W5218 + 1.7) + 1 / (0.92 * $W5218 + 0.62)),"none")</f>
        <v>3763.6701294642344</v>
      </c>
      <c r="Y5218" s="8">
        <f>IF(ISNUMBER($X5218), _xlfn.XLOOKUP($X5218,Sheet3!$A$2:$A$392,Sheet3!$B$2:$B$392,"none", 1,1), $AF$2)</f>
        <v>1</v>
      </c>
      <c r="Z5218" s="8">
        <f>IF(ISNUMBER($X5218), _xlfn.XLOOKUP($X5218,Sheet3!$A$2:$A$392,Sheet3!$C$2:$C$392,"none", 1,1), $AF$2)</f>
        <v>0.63180000000000003</v>
      </c>
      <c r="AA5218" s="8">
        <f>IF(ISNUMBER($X5218), _xlfn.XLOOKUP($X5218,Sheet3!$A$2:$A$392,Sheet3!$D$2:$D$392,"none", 1,1), $AF$2)</f>
        <v>0.31119999999999998</v>
      </c>
    </row>
    <row r="5219" spans="1:27">
      <c r="A5219">
        <v>6642</v>
      </c>
      <c r="B5219" t="s">
        <v>6945</v>
      </c>
      <c r="C5219" t="s">
        <v>12</v>
      </c>
      <c r="D5219">
        <v>16</v>
      </c>
      <c r="E5219">
        <v>43</v>
      </c>
      <c r="F5219">
        <v>51.687581128799998</v>
      </c>
      <c r="G5219">
        <v>34</v>
      </c>
      <c r="H5219">
        <v>2</v>
      </c>
      <c r="I5219">
        <v>19.689178848000001</v>
      </c>
      <c r="J5219">
        <f>(D5219+E5219/60+F5219/3600)*15</f>
        <v>250.96536492137</v>
      </c>
      <c r="K5219">
        <f>IF(G5219&lt;0, G5219-H5219/60-I5219/3600, G5219+H5219/60+I5219/3600)</f>
        <v>34.03880254968</v>
      </c>
      <c r="L5219">
        <v>-72.872</v>
      </c>
      <c r="M5219">
        <v>57.256999999999998</v>
      </c>
      <c r="N5219">
        <v>18.64</v>
      </c>
      <c r="O5219" t="s">
        <v>9341</v>
      </c>
      <c r="P5219">
        <v>6.3259999999999996</v>
      </c>
      <c r="Q5219">
        <v>6.01</v>
      </c>
      <c r="R5219" t="s">
        <v>9341</v>
      </c>
      <c r="S5219">
        <v>5.9560000000000004</v>
      </c>
      <c r="T5219" t="s">
        <v>9341</v>
      </c>
      <c r="U5219" t="s">
        <v>11142</v>
      </c>
      <c r="V5219" t="str">
        <f>LEFT($U5219,2)</f>
        <v>F2</v>
      </c>
      <c r="W5219" s="3">
        <f>_xlfn.XLOOKUP(V5219,$AC$2:$AC$43,$AD$2:$AD$43,"none")</f>
        <v>0.35</v>
      </c>
      <c r="X5219" s="3">
        <f>IF(ISNUMBER($W5219), 4600 * (1 / (0.92 * $W5219 + 1.7) + 1 / (0.92 * $W5219 + 0.62)),"none")</f>
        <v>7158.2024482287206</v>
      </c>
      <c r="Y5219" s="8">
        <f>IF(ISNUMBER($X5219), _xlfn.XLOOKUP($X5219,Sheet3!$A$2:$A$392,Sheet3!$B$2:$B$392,"none", 1,1), $AF$2)</f>
        <v>0.89859999999999995</v>
      </c>
      <c r="Z5219" s="8">
        <f>IF(ISNUMBER($X5219), _xlfn.XLOOKUP($X5219,Sheet3!$A$2:$A$392,Sheet3!$C$2:$C$392,"none", 1,1), $AF$2)</f>
        <v>0.89249999999999996</v>
      </c>
      <c r="AA5219" s="8">
        <f>IF(ISNUMBER($X5219), _xlfn.XLOOKUP($X5219,Sheet3!$A$2:$A$392,Sheet3!$D$2:$D$392,"none", 1,1), $AF$2)</f>
        <v>1</v>
      </c>
    </row>
    <row r="5220" spans="1:27">
      <c r="A5220">
        <v>7455</v>
      </c>
      <c r="B5220" t="s">
        <v>7758</v>
      </c>
      <c r="C5220" t="s">
        <v>12</v>
      </c>
      <c r="D5220">
        <v>1</v>
      </c>
      <c r="E5220">
        <v>35</v>
      </c>
      <c r="F5220">
        <v>15.0231328752</v>
      </c>
      <c r="G5220">
        <v>-58</v>
      </c>
      <c r="H5220">
        <v>8</v>
      </c>
      <c r="I5220">
        <v>22.107868979999999</v>
      </c>
      <c r="J5220">
        <f>(D5220+E5220/60+F5220/3600)*15</f>
        <v>23.812596386980005</v>
      </c>
      <c r="K5220">
        <f>IF(G5220&lt;0, G5220-H5220/60-I5220/3600, G5220+H5220/60+I5220/3600)</f>
        <v>-58.139474408049999</v>
      </c>
      <c r="L5220">
        <v>283.72899999999998</v>
      </c>
      <c r="M5220">
        <v>-32.692999999999998</v>
      </c>
      <c r="N5220">
        <v>24.77</v>
      </c>
      <c r="O5220" t="s">
        <v>9341</v>
      </c>
      <c r="P5220">
        <v>6.39</v>
      </c>
      <c r="Q5220">
        <v>6.01</v>
      </c>
      <c r="R5220" t="s">
        <v>9341</v>
      </c>
      <c r="S5220">
        <v>5.9359999999999999</v>
      </c>
      <c r="T5220" t="s">
        <v>9341</v>
      </c>
      <c r="U5220" t="s">
        <v>9440</v>
      </c>
      <c r="V5220" t="str">
        <f>LEFT($U5220,2)</f>
        <v>F3</v>
      </c>
      <c r="W5220" s="3" t="str">
        <f>_xlfn.XLOOKUP(V5220,$AC$2:$AC$43,$AD$2:$AD$43,"none")</f>
        <v>none</v>
      </c>
      <c r="X5220" s="3" t="str">
        <f>IF(ISNUMBER($W5220), 4600 * (1 / (0.92 * $W5220 + 1.7) + 1 / (0.92 * $W5220 + 0.62)),"none")</f>
        <v>none</v>
      </c>
      <c r="Y5220" s="8">
        <f>IF(ISNUMBER($X5220), _xlfn.XLOOKUP($X5220,Sheet3!$A$2:$A$392,Sheet3!$B$2:$B$392,"none", 1,1), $AF$2)</f>
        <v>0.8</v>
      </c>
      <c r="Z5220" s="8">
        <f>IF(ISNUMBER($X5220), _xlfn.XLOOKUP($X5220,Sheet3!$A$2:$A$392,Sheet3!$C$2:$C$392,"none", 1,1), $AF$2)</f>
        <v>0.8</v>
      </c>
      <c r="AA5220" s="8">
        <f>IF(ISNUMBER($X5220), _xlfn.XLOOKUP($X5220,Sheet3!$A$2:$A$392,Sheet3!$D$2:$D$392,"none", 1,1), $AF$2)</f>
        <v>0.8</v>
      </c>
    </row>
    <row r="5221" spans="1:27">
      <c r="A5221">
        <v>8094</v>
      </c>
      <c r="B5221" t="s">
        <v>8397</v>
      </c>
      <c r="C5221" t="s">
        <v>12</v>
      </c>
      <c r="D5221">
        <v>13</v>
      </c>
      <c r="E5221">
        <v>56</v>
      </c>
      <c r="F5221">
        <v>32.943606544799998</v>
      </c>
      <c r="G5221">
        <v>-54</v>
      </c>
      <c r="H5221">
        <v>42</v>
      </c>
      <c r="I5221">
        <v>16.783257240000001</v>
      </c>
      <c r="J5221">
        <f>(D5221+E5221/60+F5221/3600)*15</f>
        <v>209.13726502726999</v>
      </c>
      <c r="K5221">
        <f>IF(G5221&lt;0, G5221-H5221/60-I5221/3600, G5221+H5221/60+I5221/3600)</f>
        <v>-54.704662015900006</v>
      </c>
      <c r="L5221">
        <v>-39.076999999999998</v>
      </c>
      <c r="M5221">
        <v>-227.31200000000001</v>
      </c>
      <c r="N5221">
        <v>24.81</v>
      </c>
      <c r="O5221" t="s">
        <v>9341</v>
      </c>
      <c r="P5221">
        <v>6.78</v>
      </c>
      <c r="Q5221">
        <v>6.01</v>
      </c>
      <c r="R5221" t="s">
        <v>9341</v>
      </c>
      <c r="S5221">
        <v>5.7880000000000003</v>
      </c>
      <c r="T5221" t="s">
        <v>9341</v>
      </c>
      <c r="U5221" t="s">
        <v>11423</v>
      </c>
      <c r="V5221" t="str">
        <f>LEFT($U5221,2)</f>
        <v>G8</v>
      </c>
      <c r="W5221" s="3">
        <f>_xlfn.XLOOKUP(V5221,$AC$2:$AC$43,$AD$2:$AD$43,"none")</f>
        <v>0.74</v>
      </c>
      <c r="X5221" s="3">
        <f>IF(ISNUMBER($W5221), 4600 * (1 / (0.92 * $W5221 + 1.7) + 1 / (0.92 * $W5221 + 0.62)),"none")</f>
        <v>5468.4090187676065</v>
      </c>
      <c r="Y5221" s="8">
        <f>IF(ISNUMBER($X5221), _xlfn.XLOOKUP($X5221,Sheet3!$A$2:$A$392,Sheet3!$B$2:$B$392,"none", 1,1), $AF$2)</f>
        <v>1</v>
      </c>
      <c r="Z5221" s="8">
        <f>IF(ISNUMBER($X5221), _xlfn.XLOOKUP($X5221,Sheet3!$A$2:$A$392,Sheet3!$C$2:$C$392,"none", 1,1), $AF$2)</f>
        <v>0.85409999999999997</v>
      </c>
      <c r="AA5221" s="8">
        <f>IF(ISNUMBER($X5221), _xlfn.XLOOKUP($X5221,Sheet3!$A$2:$A$392,Sheet3!$D$2:$D$392,"none", 1,1), $AF$2)</f>
        <v>0.72770000000000001</v>
      </c>
    </row>
    <row r="5222" spans="1:27">
      <c r="A5222">
        <v>8422</v>
      </c>
      <c r="B5222" t="s">
        <v>8725</v>
      </c>
      <c r="C5222" t="s">
        <v>297</v>
      </c>
      <c r="D5222">
        <v>15</v>
      </c>
      <c r="E5222">
        <v>42</v>
      </c>
      <c r="F5222">
        <v>37.226043427199997</v>
      </c>
      <c r="G5222">
        <v>-49</v>
      </c>
      <c r="H5222">
        <v>29</v>
      </c>
      <c r="I5222">
        <v>22.322737356000001</v>
      </c>
      <c r="J5222">
        <f>(D5222+E5222/60+F5222/3600)*15</f>
        <v>235.65510851427999</v>
      </c>
      <c r="K5222">
        <f>IF(G5222&lt;0, G5222-H5222/60-I5222/3600, G5222+H5222/60+I5222/3600)</f>
        <v>-49.489534093709999</v>
      </c>
      <c r="L5222">
        <v>-3.625</v>
      </c>
      <c r="M5222">
        <v>-22.683</v>
      </c>
      <c r="N5222">
        <v>5.32</v>
      </c>
      <c r="O5222" t="s">
        <v>9341</v>
      </c>
      <c r="P5222">
        <v>7.3390000000000004</v>
      </c>
      <c r="Q5222">
        <v>6.01</v>
      </c>
      <c r="R5222" t="s">
        <v>9341</v>
      </c>
      <c r="S5222">
        <v>5.593</v>
      </c>
      <c r="T5222" t="s">
        <v>9341</v>
      </c>
      <c r="U5222" t="s">
        <v>9371</v>
      </c>
      <c r="V5222" t="str">
        <f>LEFT($U5222,2)</f>
        <v>K2</v>
      </c>
      <c r="W5222" s="3">
        <f>_xlfn.XLOOKUP(V5222,$AC$2:$AC$43,$AD$2:$AD$43,"none")</f>
        <v>0.92</v>
      </c>
      <c r="X5222" s="3">
        <f>IF(ISNUMBER($W5222), 4600 * (1 / (0.92 * $W5222 + 1.7) + 1 / (0.92 * $W5222 + 0.62)),"none")</f>
        <v>4943.4058698702656</v>
      </c>
      <c r="Y5222" s="8">
        <f>IF(ISNUMBER($X5222), _xlfn.XLOOKUP($X5222,Sheet3!$A$2:$A$392,Sheet3!$B$2:$B$392,"none", 1,1), $AF$2)</f>
        <v>1</v>
      </c>
      <c r="Z5222" s="8">
        <f>IF(ISNUMBER($X5222), _xlfn.XLOOKUP($X5222,Sheet3!$A$2:$A$392,Sheet3!$C$2:$C$392,"none", 1,1), $AF$2)</f>
        <v>0.79920000000000002</v>
      </c>
      <c r="AA5222" s="8">
        <f>IF(ISNUMBER($X5222), _xlfn.XLOOKUP($X5222,Sheet3!$A$2:$A$392,Sheet3!$D$2:$D$392,"none", 1,1), $AF$2)</f>
        <v>0.60450000000000004</v>
      </c>
    </row>
    <row r="5223" spans="1:27">
      <c r="A5223">
        <v>8504</v>
      </c>
      <c r="B5223" t="s">
        <v>8807</v>
      </c>
      <c r="C5223" t="s">
        <v>19</v>
      </c>
      <c r="D5223">
        <v>14</v>
      </c>
      <c r="E5223">
        <v>48</v>
      </c>
      <c r="F5223">
        <v>38.046337953600002</v>
      </c>
      <c r="G5223">
        <v>-36</v>
      </c>
      <c r="H5223">
        <v>38</v>
      </c>
      <c r="I5223">
        <v>4.9086914640000003</v>
      </c>
      <c r="J5223">
        <f>(D5223+E5223/60+F5223/3600)*15</f>
        <v>222.15852640814001</v>
      </c>
      <c r="K5223">
        <f>IF(G5223&lt;0, G5223-H5223/60-I5223/3600, G5223+H5223/60+I5223/3600)</f>
        <v>-36.63469685874</v>
      </c>
      <c r="L5223">
        <v>-13.951000000000001</v>
      </c>
      <c r="M5223">
        <v>-46.046999999999997</v>
      </c>
      <c r="N5223">
        <v>5.96</v>
      </c>
      <c r="O5223" t="s">
        <v>9341</v>
      </c>
      <c r="P5223">
        <v>7.37</v>
      </c>
      <c r="Q5223">
        <v>6.01</v>
      </c>
      <c r="R5223" t="s">
        <v>9341</v>
      </c>
      <c r="S5223">
        <v>4.1159999999999997</v>
      </c>
      <c r="T5223" t="s">
        <v>9341</v>
      </c>
      <c r="U5223" t="s">
        <v>9610</v>
      </c>
      <c r="V5223" t="str">
        <f>LEFT($U5223,2)</f>
        <v>M5</v>
      </c>
      <c r="W5223" s="3" t="str">
        <f>_xlfn.XLOOKUP(V5223,$AC$2:$AC$43,$AD$2:$AD$43,"none")</f>
        <v>none</v>
      </c>
      <c r="X5223" s="3" t="str">
        <f>IF(ISNUMBER($W5223), 4600 * (1 / (0.92 * $W5223 + 1.7) + 1 / (0.92 * $W5223 + 0.62)),"none")</f>
        <v>none</v>
      </c>
      <c r="Y5223" s="8">
        <f>IF(ISNUMBER($X5223), _xlfn.XLOOKUP($X5223,Sheet3!$A$2:$A$392,Sheet3!$B$2:$B$392,"none", 1,1), $AF$2)</f>
        <v>0.8</v>
      </c>
      <c r="Z5223" s="8">
        <f>IF(ISNUMBER($X5223), _xlfn.XLOOKUP($X5223,Sheet3!$A$2:$A$392,Sheet3!$C$2:$C$392,"none", 1,1), $AF$2)</f>
        <v>0.8</v>
      </c>
      <c r="AA5223" s="8">
        <f>IF(ISNUMBER($X5223), _xlfn.XLOOKUP($X5223,Sheet3!$A$2:$A$392,Sheet3!$D$2:$D$392,"none", 1,1), $AF$2)</f>
        <v>0.8</v>
      </c>
    </row>
    <row r="5224" spans="1:27">
      <c r="A5224">
        <v>8916</v>
      </c>
      <c r="B5224" t="s">
        <v>9221</v>
      </c>
      <c r="C5224" t="s">
        <v>297</v>
      </c>
      <c r="D5224">
        <v>5</v>
      </c>
      <c r="E5224">
        <v>48</v>
      </c>
      <c r="F5224">
        <v>0.18748500000000001</v>
      </c>
      <c r="G5224">
        <v>6</v>
      </c>
      <c r="H5224">
        <v>27</v>
      </c>
      <c r="I5224">
        <v>14.026669999999999</v>
      </c>
      <c r="J5224">
        <f>(D5224+E5224/60+F5224/3600)*15</f>
        <v>87.000781187499996</v>
      </c>
      <c r="K5224">
        <f>IF(G5224&lt;0, G5224-H5224/60-I5224/3600, G5224+H5224/60+I5224/3600)</f>
        <v>6.4538962972222222</v>
      </c>
      <c r="L5224">
        <v>1.9</v>
      </c>
      <c r="M5224">
        <v>-23.6</v>
      </c>
      <c r="N5224" t="s">
        <v>9341</v>
      </c>
      <c r="O5224" t="s">
        <v>9341</v>
      </c>
      <c r="P5224">
        <v>6.18</v>
      </c>
      <c r="Q5224">
        <v>6.01</v>
      </c>
      <c r="R5224" t="s">
        <v>9341</v>
      </c>
      <c r="S5224" t="s">
        <v>9341</v>
      </c>
      <c r="T5224" t="s">
        <v>9341</v>
      </c>
      <c r="U5224" t="s">
        <v>9341</v>
      </c>
      <c r="V5224" t="str">
        <f>LEFT($U5224,2)</f>
        <v>~</v>
      </c>
      <c r="W5224" s="3" t="str">
        <f>_xlfn.XLOOKUP(V5224,$AC$2:$AC$43,$AD$2:$AD$43,"none")</f>
        <v>none</v>
      </c>
      <c r="X5224" s="3" t="str">
        <f>IF(ISNUMBER($W5224), 4600 * (1 / (0.92 * $W5224 + 1.7) + 1 / (0.92 * $W5224 + 0.62)),"none")</f>
        <v>none</v>
      </c>
      <c r="Y5224" s="8">
        <f>IF(ISNUMBER($X5224), _xlfn.XLOOKUP($X5224,Sheet3!$A$2:$A$392,Sheet3!$B$2:$B$392,"none", 1,1), $AF$2)</f>
        <v>0.8</v>
      </c>
      <c r="Z5224" s="8">
        <f>IF(ISNUMBER($X5224), _xlfn.XLOOKUP($X5224,Sheet3!$A$2:$A$392,Sheet3!$C$2:$C$392,"none", 1,1), $AF$2)</f>
        <v>0.8</v>
      </c>
      <c r="AA5224" s="8">
        <f>IF(ISNUMBER($X5224), _xlfn.XLOOKUP($X5224,Sheet3!$A$2:$A$392,Sheet3!$D$2:$D$392,"none", 1,1), $AF$2)</f>
        <v>0.8</v>
      </c>
    </row>
    <row r="5225" spans="1:27">
      <c r="A5225">
        <v>1757</v>
      </c>
      <c r="B5225" t="s">
        <v>2058</v>
      </c>
      <c r="C5225" t="s">
        <v>297</v>
      </c>
      <c r="D5225">
        <v>4</v>
      </c>
      <c r="E5225">
        <v>33</v>
      </c>
      <c r="F5225">
        <v>48.1750391136</v>
      </c>
      <c r="G5225">
        <v>9</v>
      </c>
      <c r="H5225">
        <v>24</v>
      </c>
      <c r="I5225">
        <v>48.820171788000003</v>
      </c>
      <c r="J5225">
        <f>(D5225+E5225/60+F5225/3600)*15</f>
        <v>68.450729329639998</v>
      </c>
      <c r="K5225">
        <f>IF(G5225&lt;0, G5225-H5225/60-I5225/3600, G5225+H5225/60+I5225/3600)</f>
        <v>9.4135611588300012</v>
      </c>
      <c r="L5225">
        <v>-5.9569999999999999</v>
      </c>
      <c r="M5225">
        <v>-23.09</v>
      </c>
      <c r="N5225">
        <v>6.05</v>
      </c>
      <c r="O5225" t="s">
        <v>9341</v>
      </c>
      <c r="P5225">
        <v>7.0709999999999997</v>
      </c>
      <c r="Q5225">
        <v>6.0110000000000001</v>
      </c>
      <c r="R5225" t="s">
        <v>9341</v>
      </c>
      <c r="S5225">
        <v>5.71</v>
      </c>
      <c r="T5225" t="s">
        <v>9341</v>
      </c>
      <c r="U5225" t="s">
        <v>9379</v>
      </c>
      <c r="V5225" t="str">
        <f>LEFT($U5225,2)</f>
        <v>G8</v>
      </c>
      <c r="W5225" s="3">
        <f>_xlfn.XLOOKUP(V5225,$AC$2:$AC$43,$AD$2:$AD$43,"none")</f>
        <v>0.74</v>
      </c>
      <c r="X5225" s="3">
        <f>IF(ISNUMBER($W5225), 4600 * (1 / (0.92 * $W5225 + 1.7) + 1 / (0.92 * $W5225 + 0.62)),"none")</f>
        <v>5468.4090187676065</v>
      </c>
      <c r="Y5225" s="8">
        <f>IF(ISNUMBER($X5225), _xlfn.XLOOKUP($X5225,Sheet3!$A$2:$A$392,Sheet3!$B$2:$B$392,"none", 1,1), $AF$2)</f>
        <v>1</v>
      </c>
      <c r="Z5225" s="8">
        <f>IF(ISNUMBER($X5225), _xlfn.XLOOKUP($X5225,Sheet3!$A$2:$A$392,Sheet3!$C$2:$C$392,"none", 1,1), $AF$2)</f>
        <v>0.85409999999999997</v>
      </c>
      <c r="AA5225" s="8">
        <f>IF(ISNUMBER($X5225), _xlfn.XLOOKUP($X5225,Sheet3!$A$2:$A$392,Sheet3!$D$2:$D$392,"none", 1,1), $AF$2)</f>
        <v>0.72770000000000001</v>
      </c>
    </row>
    <row r="5226" spans="1:27">
      <c r="A5226">
        <v>4290</v>
      </c>
      <c r="B5226" t="s">
        <v>4593</v>
      </c>
      <c r="C5226" t="s">
        <v>313</v>
      </c>
      <c r="D5226">
        <v>9</v>
      </c>
      <c r="E5226">
        <v>10</v>
      </c>
      <c r="F5226">
        <v>20.8583009088</v>
      </c>
      <c r="G5226">
        <v>21</v>
      </c>
      <c r="H5226">
        <v>59</v>
      </c>
      <c r="I5226">
        <v>47.099412743999999</v>
      </c>
      <c r="J5226">
        <f>(D5226+E5226/60+F5226/3600)*15</f>
        <v>137.58690958712</v>
      </c>
      <c r="K5226">
        <f>IF(G5226&lt;0, G5226-H5226/60-I5226/3600, G5226+H5226/60+I5226/3600)</f>
        <v>21.996416503540001</v>
      </c>
      <c r="L5226">
        <v>3.0350000000000001</v>
      </c>
      <c r="M5226">
        <v>5.08</v>
      </c>
      <c r="N5226">
        <v>8.18</v>
      </c>
      <c r="O5226" t="s">
        <v>9341</v>
      </c>
      <c r="P5226">
        <v>6.8970000000000002</v>
      </c>
      <c r="Q5226">
        <v>6.0110000000000001</v>
      </c>
      <c r="R5226" t="s">
        <v>9341</v>
      </c>
      <c r="S5226">
        <v>5.8090000000000002</v>
      </c>
      <c r="T5226" t="s">
        <v>9341</v>
      </c>
      <c r="U5226" t="s">
        <v>9342</v>
      </c>
      <c r="V5226" t="str">
        <f>LEFT($U5226,2)</f>
        <v>G5</v>
      </c>
      <c r="W5226" s="3">
        <f>_xlfn.XLOOKUP(V5226,$AC$2:$AC$43,$AD$2:$AD$43,"none")</f>
        <v>0.68</v>
      </c>
      <c r="X5226" s="3">
        <f>IF(ISNUMBER($W5226), 4600 * (1 / (0.92 * $W5226 + 1.7) + 1 / (0.92 * $W5226 + 0.62)),"none")</f>
        <v>5670.9835338658331</v>
      </c>
      <c r="Y5226" s="8">
        <f>IF(ISNUMBER($X5226), _xlfn.XLOOKUP($X5226,Sheet3!$A$2:$A$392,Sheet3!$B$2:$B$392,"none", 1,1), $AF$2)</f>
        <v>1</v>
      </c>
      <c r="Z5226" s="8">
        <f>IF(ISNUMBER($X5226), _xlfn.XLOOKUP($X5226,Sheet3!$A$2:$A$392,Sheet3!$C$2:$C$392,"none", 1,1), $AF$2)</f>
        <v>0.874</v>
      </c>
      <c r="AA5226" s="8">
        <f>IF(ISNUMBER($X5226), _xlfn.XLOOKUP($X5226,Sheet3!$A$2:$A$392,Sheet3!$D$2:$D$392,"none", 1,1), $AF$2)</f>
        <v>0.77600000000000002</v>
      </c>
    </row>
    <row r="5227" spans="1:27">
      <c r="A5227">
        <v>5615</v>
      </c>
      <c r="B5227" t="s">
        <v>5918</v>
      </c>
      <c r="C5227" t="s">
        <v>297</v>
      </c>
      <c r="D5227">
        <v>19</v>
      </c>
      <c r="E5227">
        <v>24</v>
      </c>
      <c r="F5227">
        <v>30.180103509599999</v>
      </c>
      <c r="G5227">
        <v>-27</v>
      </c>
      <c r="H5227">
        <v>51</v>
      </c>
      <c r="I5227">
        <v>57.389455476000002</v>
      </c>
      <c r="J5227">
        <f>(D5227+E5227/60+F5227/3600)*15</f>
        <v>291.12575043128999</v>
      </c>
      <c r="K5227">
        <f>IF(G5227&lt;0, G5227-H5227/60-I5227/3600, G5227+H5227/60+I5227/3600)</f>
        <v>-27.86594151541</v>
      </c>
      <c r="L5227">
        <v>10.663</v>
      </c>
      <c r="M5227">
        <v>-15.218</v>
      </c>
      <c r="N5227">
        <v>4.47</v>
      </c>
      <c r="O5227">
        <v>5.22</v>
      </c>
      <c r="P5227">
        <v>5.8890000000000002</v>
      </c>
      <c r="Q5227">
        <v>6.0110000000000001</v>
      </c>
      <c r="R5227" t="s">
        <v>9341</v>
      </c>
      <c r="S5227">
        <v>5.9989999999999997</v>
      </c>
      <c r="T5227" t="s">
        <v>9341</v>
      </c>
      <c r="U5227" t="s">
        <v>10929</v>
      </c>
      <c r="V5227" t="str">
        <f>LEFT($U5227,2)</f>
        <v>B2</v>
      </c>
      <c r="W5227" s="3">
        <f>_xlfn.XLOOKUP(V5227,$AC$2:$AC$43,$AD$2:$AD$43,"none")</f>
        <v>-0.24</v>
      </c>
      <c r="X5227" s="3">
        <f>IF(ISNUMBER($W5227), 4600 * (1 / (0.92 * $W5227 + 1.7) + 1 / (0.92 * $W5227 + 0.62)),"none")</f>
        <v>14632.835167360139</v>
      </c>
      <c r="Y5227" s="8">
        <f>IF(ISNUMBER($X5227), _xlfn.XLOOKUP($X5227,Sheet3!$A$2:$A$392,Sheet3!$B$2:$B$392,"none", 1,1), $AF$2)</f>
        <v>0.47989999999999999</v>
      </c>
      <c r="Z5227" s="8">
        <f>IF(ISNUMBER($X5227), _xlfn.XLOOKUP($X5227,Sheet3!$A$2:$A$392,Sheet3!$C$2:$C$392,"none", 1,1), $AF$2)</f>
        <v>0.58679999999999999</v>
      </c>
      <c r="AA5227" s="8">
        <f>IF(ISNUMBER($X5227), _xlfn.XLOOKUP($X5227,Sheet3!$A$2:$A$392,Sheet3!$D$2:$D$392,"none", 1,1), $AF$2)</f>
        <v>1</v>
      </c>
    </row>
    <row r="5228" spans="1:27">
      <c r="A5228">
        <v>7983</v>
      </c>
      <c r="B5228" t="s">
        <v>8286</v>
      </c>
      <c r="C5228" t="s">
        <v>297</v>
      </c>
      <c r="D5228">
        <v>21</v>
      </c>
      <c r="E5228">
        <v>45</v>
      </c>
      <c r="F5228">
        <v>28.828765843199999</v>
      </c>
      <c r="G5228">
        <v>-71</v>
      </c>
      <c r="H5228">
        <v>0</v>
      </c>
      <c r="I5228">
        <v>31.858979544</v>
      </c>
      <c r="J5228">
        <f>(D5228+E5228/60+F5228/3600)*15</f>
        <v>326.37011985767998</v>
      </c>
      <c r="K5228">
        <f>IF(G5228&lt;0, G5228-H5228/60-I5228/3600, G5228+H5228/60+I5228/3600)</f>
        <v>-71.008849716539999</v>
      </c>
      <c r="L5228">
        <v>13.125</v>
      </c>
      <c r="M5228">
        <v>-11.785</v>
      </c>
      <c r="N5228">
        <v>4.5199999999999996</v>
      </c>
      <c r="O5228" t="s">
        <v>9341</v>
      </c>
      <c r="P5228">
        <v>5.915</v>
      </c>
      <c r="Q5228">
        <v>6.0110000000000001</v>
      </c>
      <c r="R5228" t="s">
        <v>9341</v>
      </c>
      <c r="S5228">
        <v>6.0069999999999997</v>
      </c>
      <c r="T5228" t="s">
        <v>9341</v>
      </c>
      <c r="U5228" t="s">
        <v>9582</v>
      </c>
      <c r="V5228" t="str">
        <f>LEFT($U5228,2)</f>
        <v>B8</v>
      </c>
      <c r="W5228" s="3">
        <f>_xlfn.XLOOKUP(V5228,$AC$2:$AC$43,$AD$2:$AD$43,"none")</f>
        <v>-0.11</v>
      </c>
      <c r="X5228" s="3">
        <f>IF(ISNUMBER($W5228), 4600 * (1 / (0.92 * $W5228 + 1.7) + 1 / (0.92 * $W5228 + 0.62)),"none")</f>
        <v>11743.77313439976</v>
      </c>
      <c r="Y5228" s="8">
        <f>IF(ISNUMBER($X5228), _xlfn.XLOOKUP($X5228,Sheet3!$A$2:$A$392,Sheet3!$B$2:$B$392,"none", 1,1), $AF$2)</f>
        <v>0.54959999999999998</v>
      </c>
      <c r="Z5228" s="8">
        <f>IF(ISNUMBER($X5228), _xlfn.XLOOKUP($X5228,Sheet3!$A$2:$A$392,Sheet3!$C$2:$C$392,"none", 1,1), $AF$2)</f>
        <v>0.64410000000000001</v>
      </c>
      <c r="AA5228" s="8">
        <f>IF(ISNUMBER($X5228), _xlfn.XLOOKUP($X5228,Sheet3!$A$2:$A$392,Sheet3!$D$2:$D$392,"none", 1,1), $AF$2)</f>
        <v>1</v>
      </c>
    </row>
    <row r="5229" spans="1:27">
      <c r="A5229">
        <v>1299</v>
      </c>
      <c r="B5229" t="s">
        <v>1600</v>
      </c>
      <c r="C5229" t="s">
        <v>297</v>
      </c>
      <c r="D5229">
        <v>10</v>
      </c>
      <c r="E5229">
        <v>20</v>
      </c>
      <c r="F5229">
        <v>31.1510007336</v>
      </c>
      <c r="G5229">
        <v>54</v>
      </c>
      <c r="H5229">
        <v>13</v>
      </c>
      <c r="I5229">
        <v>0.61977021600000004</v>
      </c>
      <c r="J5229">
        <f>(D5229+E5229/60+F5229/3600)*15</f>
        <v>155.12979583639003</v>
      </c>
      <c r="K5229">
        <f>IF(G5229&lt;0, G5229-H5229/60-I5229/3600, G5229+H5229/60+I5229/3600)</f>
        <v>54.216838825060002</v>
      </c>
      <c r="L5229">
        <v>-33.323</v>
      </c>
      <c r="M5229">
        <v>-6.5720000000000001</v>
      </c>
      <c r="N5229">
        <v>5.73</v>
      </c>
      <c r="O5229" t="s">
        <v>9341</v>
      </c>
      <c r="P5229">
        <v>7.1559999999999997</v>
      </c>
      <c r="Q5229">
        <v>6.0119999999999996</v>
      </c>
      <c r="R5229" t="s">
        <v>9341</v>
      </c>
      <c r="S5229">
        <v>5.6829999999999998</v>
      </c>
      <c r="T5229" t="s">
        <v>9341</v>
      </c>
      <c r="U5229" t="s">
        <v>9515</v>
      </c>
      <c r="V5229" t="str">
        <f>LEFT($U5229,2)</f>
        <v>K3</v>
      </c>
      <c r="W5229" s="3">
        <f>_xlfn.XLOOKUP(V5229,$AC$2:$AC$43,$AD$2:$AD$43,"none")</f>
        <v>0.95</v>
      </c>
      <c r="X5229" s="3">
        <f>IF(ISNUMBER($W5229), 4600 * (1 / (0.92 * $W5229 + 1.7) + 1 / (0.92 * $W5229 + 0.62)),"none")</f>
        <v>4866.084384156673</v>
      </c>
      <c r="Y5229" s="8">
        <f>IF(ISNUMBER($X5229), _xlfn.XLOOKUP($X5229,Sheet3!$A$2:$A$392,Sheet3!$B$2:$B$392,"none", 1,1), $AF$2)</f>
        <v>1</v>
      </c>
      <c r="Z5229" s="8">
        <f>IF(ISNUMBER($X5229), _xlfn.XLOOKUP($X5229,Sheet3!$A$2:$A$392,Sheet3!$C$2:$C$392,"none", 1,1), $AF$2)</f>
        <v>0.78720000000000001</v>
      </c>
      <c r="AA5229" s="8">
        <f>IF(ISNUMBER($X5229), _xlfn.XLOOKUP($X5229,Sheet3!$A$2:$A$392,Sheet3!$D$2:$D$392,"none", 1,1), $AF$2)</f>
        <v>0.57969999999999999</v>
      </c>
    </row>
    <row r="5230" spans="1:27">
      <c r="A5230">
        <v>4544</v>
      </c>
      <c r="B5230" t="s">
        <v>4847</v>
      </c>
      <c r="C5230" t="s">
        <v>297</v>
      </c>
      <c r="D5230">
        <v>10</v>
      </c>
      <c r="E5230">
        <v>36</v>
      </c>
      <c r="F5230">
        <v>16.658900923200001</v>
      </c>
      <c r="G5230">
        <v>-16</v>
      </c>
      <c r="H5230">
        <v>20</v>
      </c>
      <c r="I5230">
        <v>39.5764116</v>
      </c>
      <c r="J5230">
        <f>(D5230+E5230/60+F5230/3600)*15</f>
        <v>159.06941208718001</v>
      </c>
      <c r="K5230">
        <f>IF(G5230&lt;0, G5230-H5230/60-I5230/3600, G5230+H5230/60+I5230/3600)</f>
        <v>-16.344326780999999</v>
      </c>
      <c r="L5230">
        <v>-30.651</v>
      </c>
      <c r="M5230">
        <v>4.2119999999999997</v>
      </c>
      <c r="N5230">
        <v>2.93</v>
      </c>
      <c r="O5230" t="s">
        <v>9341</v>
      </c>
      <c r="P5230">
        <v>7.6230000000000002</v>
      </c>
      <c r="Q5230">
        <v>6.0119999999999996</v>
      </c>
      <c r="R5230" t="s">
        <v>9341</v>
      </c>
      <c r="S5230">
        <v>5.2370000000000001</v>
      </c>
      <c r="T5230" t="s">
        <v>9341</v>
      </c>
      <c r="U5230" t="s">
        <v>9376</v>
      </c>
      <c r="V5230" t="str">
        <f>LEFT($U5230,2)</f>
        <v>M1</v>
      </c>
      <c r="W5230" s="3">
        <f>_xlfn.XLOOKUP(V5230,$AC$2:$AC$43,$AD$2:$AD$43,"none")</f>
        <v>1.47</v>
      </c>
      <c r="X5230" s="3">
        <f>IF(ISNUMBER($W5230), 4600 * (1 / (0.92 * $W5230 + 1.7) + 1 / (0.92 * $W5230 + 0.62)),"none")</f>
        <v>3839.1950178350371</v>
      </c>
      <c r="Y5230" s="8">
        <f>IF(ISNUMBER($X5230), _xlfn.XLOOKUP($X5230,Sheet3!$A$2:$A$392,Sheet3!$B$2:$B$392,"none", 1,1), $AF$2)</f>
        <v>1</v>
      </c>
      <c r="Z5230" s="8">
        <f>IF(ISNUMBER($X5230), _xlfn.XLOOKUP($X5230,Sheet3!$A$2:$A$392,Sheet3!$C$2:$C$392,"none", 1,1), $AF$2)</f>
        <v>0.64800000000000002</v>
      </c>
      <c r="AA5230" s="8">
        <f>IF(ISNUMBER($X5230), _xlfn.XLOOKUP($X5230,Sheet3!$A$2:$A$392,Sheet3!$D$2:$D$392,"none", 1,1), $AF$2)</f>
        <v>0.33460000000000001</v>
      </c>
    </row>
    <row r="5231" spans="1:27">
      <c r="A5231">
        <v>6256</v>
      </c>
      <c r="B5231" t="s">
        <v>6559</v>
      </c>
      <c r="C5231" t="s">
        <v>297</v>
      </c>
      <c r="D5231">
        <v>19</v>
      </c>
      <c r="E5231">
        <v>19</v>
      </c>
      <c r="F5231">
        <v>53.066814494399999</v>
      </c>
      <c r="G5231">
        <v>11</v>
      </c>
      <c r="H5231">
        <v>32</v>
      </c>
      <c r="I5231">
        <v>5.870708628</v>
      </c>
      <c r="J5231">
        <f>(D5231+E5231/60+F5231/3600)*15</f>
        <v>289.97111172706002</v>
      </c>
      <c r="K5231">
        <f>IF(G5231&lt;0, G5231-H5231/60-I5231/3600, G5231+H5231/60+I5231/3600)</f>
        <v>11.53496408573</v>
      </c>
      <c r="L5231">
        <v>44.335000000000001</v>
      </c>
      <c r="M5231">
        <v>22.475000000000001</v>
      </c>
      <c r="N5231">
        <v>11.7</v>
      </c>
      <c r="O5231" t="s">
        <v>9341</v>
      </c>
      <c r="P5231">
        <v>6.0970000000000004</v>
      </c>
      <c r="Q5231">
        <v>6.0119999999999996</v>
      </c>
      <c r="R5231" t="s">
        <v>9341</v>
      </c>
      <c r="S5231">
        <v>6.0129999999999999</v>
      </c>
      <c r="T5231" t="s">
        <v>9341</v>
      </c>
      <c r="U5231" t="s">
        <v>9352</v>
      </c>
      <c r="V5231" t="str">
        <f>LEFT($U5231,2)</f>
        <v>A2</v>
      </c>
      <c r="W5231" s="3">
        <f>_xlfn.XLOOKUP(V5231,$AC$2:$AC$43,$AD$2:$AD$43,"none")</f>
        <v>0.05</v>
      </c>
      <c r="X5231" s="3">
        <f>IF(ISNUMBER($W5231), 4600 * (1 / (0.92 * $W5231 + 1.7) + 1 / (0.92 * $W5231 + 0.62)),"none")</f>
        <v>9541.5002631497482</v>
      </c>
      <c r="Y5231" s="8">
        <f>IF(ISNUMBER($X5231), _xlfn.XLOOKUP($X5231,Sheet3!$A$2:$A$392,Sheet3!$B$2:$B$392,"none", 1,1), $AF$2)</f>
        <v>0.65039999999999998</v>
      </c>
      <c r="Z5231" s="8">
        <f>IF(ISNUMBER($X5231), _xlfn.XLOOKUP($X5231,Sheet3!$A$2:$A$392,Sheet3!$C$2:$C$392,"none", 1,1), $AF$2)</f>
        <v>0.72150000000000003</v>
      </c>
      <c r="AA5231" s="8">
        <f>IF(ISNUMBER($X5231), _xlfn.XLOOKUP($X5231,Sheet3!$A$2:$A$392,Sheet3!$D$2:$D$392,"none", 1,1), $AF$2)</f>
        <v>1</v>
      </c>
    </row>
    <row r="5232" spans="1:27">
      <c r="A5232">
        <v>6855</v>
      </c>
      <c r="B5232" t="s">
        <v>7158</v>
      </c>
      <c r="C5232" t="s">
        <v>297</v>
      </c>
      <c r="D5232">
        <v>7</v>
      </c>
      <c r="E5232">
        <v>45</v>
      </c>
      <c r="F5232">
        <v>18.0427818384</v>
      </c>
      <c r="G5232">
        <v>-43</v>
      </c>
      <c r="H5232">
        <v>45</v>
      </c>
      <c r="I5232">
        <v>9.2374001640000003</v>
      </c>
      <c r="J5232">
        <f>(D5232+E5232/60+F5232/3600)*15</f>
        <v>116.32517825766</v>
      </c>
      <c r="K5232">
        <f>IF(G5232&lt;0, G5232-H5232/60-I5232/3600, G5232+H5232/60+I5232/3600)</f>
        <v>-43.752565944490001</v>
      </c>
      <c r="L5232">
        <v>-9.6029999999999998</v>
      </c>
      <c r="M5232">
        <v>-2.7269999999999999</v>
      </c>
      <c r="N5232">
        <v>3.64</v>
      </c>
      <c r="O5232" t="s">
        <v>9341</v>
      </c>
      <c r="P5232">
        <v>5.9429999999999996</v>
      </c>
      <c r="Q5232">
        <v>6.0119999999999996</v>
      </c>
      <c r="R5232" t="s">
        <v>9341</v>
      </c>
      <c r="S5232">
        <v>5.9969999999999999</v>
      </c>
      <c r="T5232" t="s">
        <v>9341</v>
      </c>
      <c r="U5232" t="s">
        <v>9410</v>
      </c>
      <c r="V5232" t="str">
        <f>LEFT($U5232,2)</f>
        <v>B5</v>
      </c>
      <c r="W5232" s="3">
        <f>_xlfn.XLOOKUP(V5232,$AC$2:$AC$43,$AD$2:$AD$43,"none")</f>
        <v>-0.16</v>
      </c>
      <c r="X5232" s="3">
        <f>IF(ISNUMBER($W5232), 4600 * (1 / (0.92 * $W5232 + 1.7) + 1 / (0.92 * $W5232 + 0.62)),"none")</f>
        <v>12691.662939978085</v>
      </c>
      <c r="Y5232" s="8">
        <f>IF(ISNUMBER($X5232), _xlfn.XLOOKUP($X5232,Sheet3!$A$2:$A$392,Sheet3!$B$2:$B$392,"none", 1,1), $AF$2)</f>
        <v>0.52290000000000003</v>
      </c>
      <c r="Z5232" s="8">
        <f>IF(ISNUMBER($X5232), _xlfn.XLOOKUP($X5232,Sheet3!$A$2:$A$392,Sheet3!$C$2:$C$392,"none", 1,1), $AF$2)</f>
        <v>0.62250000000000005</v>
      </c>
      <c r="AA5232" s="8">
        <f>IF(ISNUMBER($X5232), _xlfn.XLOOKUP($X5232,Sheet3!$A$2:$A$392,Sheet3!$D$2:$D$392,"none", 1,1), $AF$2)</f>
        <v>1</v>
      </c>
    </row>
    <row r="5233" spans="1:27">
      <c r="A5233">
        <v>1020</v>
      </c>
      <c r="B5233" t="s">
        <v>1321</v>
      </c>
      <c r="C5233" t="s">
        <v>305</v>
      </c>
      <c r="D5233">
        <v>6</v>
      </c>
      <c r="E5233">
        <v>57</v>
      </c>
      <c r="F5233">
        <v>13.1373376368</v>
      </c>
      <c r="G5233">
        <v>57</v>
      </c>
      <c r="H5233">
        <v>33</v>
      </c>
      <c r="I5233">
        <v>47.830723343999999</v>
      </c>
      <c r="J5233">
        <f>(D5233+E5233/60+F5233/3600)*15</f>
        <v>104.30473890682001</v>
      </c>
      <c r="K5233">
        <f>IF(G5233&lt;0, G5233-H5233/60-I5233/3600, G5233+H5233/60+I5233/3600)</f>
        <v>57.563286312039999</v>
      </c>
      <c r="L5233">
        <v>11.680999999999999</v>
      </c>
      <c r="M5233">
        <v>16.09</v>
      </c>
      <c r="N5233">
        <v>3.17</v>
      </c>
      <c r="O5233" t="s">
        <v>9341</v>
      </c>
      <c r="P5233">
        <v>7.5119999999999996</v>
      </c>
      <c r="Q5233">
        <v>6.0129999999999999</v>
      </c>
      <c r="R5233" t="s">
        <v>9341</v>
      </c>
      <c r="S5233">
        <v>5.4619999999999997</v>
      </c>
      <c r="T5233" t="s">
        <v>9341</v>
      </c>
      <c r="U5233" t="s">
        <v>9389</v>
      </c>
      <c r="V5233" t="str">
        <f>LEFT($U5233,2)</f>
        <v>K3</v>
      </c>
      <c r="W5233" s="3">
        <f>_xlfn.XLOOKUP(V5233,$AC$2:$AC$43,$AD$2:$AD$43,"none")</f>
        <v>0.95</v>
      </c>
      <c r="X5233" s="3">
        <f>IF(ISNUMBER($W5233), 4600 * (1 / (0.92 * $W5233 + 1.7) + 1 / (0.92 * $W5233 + 0.62)),"none")</f>
        <v>4866.084384156673</v>
      </c>
      <c r="Y5233" s="8">
        <f>IF(ISNUMBER($X5233), _xlfn.XLOOKUP($X5233,Sheet3!$A$2:$A$392,Sheet3!$B$2:$B$392,"none", 1,1), $AF$2)</f>
        <v>1</v>
      </c>
      <c r="Z5233" s="8">
        <f>IF(ISNUMBER($X5233), _xlfn.XLOOKUP($X5233,Sheet3!$A$2:$A$392,Sheet3!$C$2:$C$392,"none", 1,1), $AF$2)</f>
        <v>0.78720000000000001</v>
      </c>
      <c r="AA5233" s="8">
        <f>IF(ISNUMBER($X5233), _xlfn.XLOOKUP($X5233,Sheet3!$A$2:$A$392,Sheet3!$D$2:$D$392,"none", 1,1), $AF$2)</f>
        <v>0.57969999999999999</v>
      </c>
    </row>
    <row r="5234" spans="1:27">
      <c r="A5234">
        <v>2814</v>
      </c>
      <c r="B5234" t="s">
        <v>3117</v>
      </c>
      <c r="C5234" t="s">
        <v>297</v>
      </c>
      <c r="D5234">
        <v>7</v>
      </c>
      <c r="E5234">
        <v>40</v>
      </c>
      <c r="F5234">
        <v>35.523487451999998</v>
      </c>
      <c r="G5234">
        <v>-8</v>
      </c>
      <c r="H5234">
        <v>11</v>
      </c>
      <c r="I5234">
        <v>7.5474934439999997</v>
      </c>
      <c r="J5234">
        <f>(D5234+E5234/60+F5234/3600)*15</f>
        <v>115.14801453105001</v>
      </c>
      <c r="K5234">
        <f>IF(G5234&lt;0, G5234-H5234/60-I5234/3600, G5234+H5234/60+I5234/3600)</f>
        <v>-8.1854298592900001</v>
      </c>
      <c r="L5234">
        <v>16.913</v>
      </c>
      <c r="M5234">
        <v>-25.599</v>
      </c>
      <c r="N5234">
        <v>11.39</v>
      </c>
      <c r="O5234" t="s">
        <v>9341</v>
      </c>
      <c r="P5234">
        <v>6.1529999999999996</v>
      </c>
      <c r="Q5234">
        <v>6.0129999999999999</v>
      </c>
      <c r="R5234" t="s">
        <v>9341</v>
      </c>
      <c r="S5234">
        <v>6</v>
      </c>
      <c r="T5234" t="s">
        <v>9341</v>
      </c>
      <c r="U5234" t="s">
        <v>9702</v>
      </c>
      <c r="V5234" t="str">
        <f>LEFT($U5234,2)</f>
        <v>A2</v>
      </c>
      <c r="W5234" s="3">
        <f>_xlfn.XLOOKUP(V5234,$AC$2:$AC$43,$AD$2:$AD$43,"none")</f>
        <v>0.05</v>
      </c>
      <c r="X5234" s="3">
        <f>IF(ISNUMBER($W5234), 4600 * (1 / (0.92 * $W5234 + 1.7) + 1 / (0.92 * $W5234 + 0.62)),"none")</f>
        <v>9541.5002631497482</v>
      </c>
      <c r="Y5234" s="8">
        <f>IF(ISNUMBER($X5234), _xlfn.XLOOKUP($X5234,Sheet3!$A$2:$A$392,Sheet3!$B$2:$B$392,"none", 1,1), $AF$2)</f>
        <v>0.65039999999999998</v>
      </c>
      <c r="Z5234" s="8">
        <f>IF(ISNUMBER($X5234), _xlfn.XLOOKUP($X5234,Sheet3!$A$2:$A$392,Sheet3!$C$2:$C$392,"none", 1,1), $AF$2)</f>
        <v>0.72150000000000003</v>
      </c>
      <c r="AA5234" s="8">
        <f>IF(ISNUMBER($X5234), _xlfn.XLOOKUP($X5234,Sheet3!$A$2:$A$392,Sheet3!$D$2:$D$392,"none", 1,1), $AF$2)</f>
        <v>1</v>
      </c>
    </row>
    <row r="5235" spans="1:27">
      <c r="A5235">
        <v>3007</v>
      </c>
      <c r="B5235" t="s">
        <v>3310</v>
      </c>
      <c r="C5235" t="s">
        <v>45</v>
      </c>
      <c r="D5235">
        <v>8</v>
      </c>
      <c r="E5235">
        <v>13</v>
      </c>
      <c r="F5235">
        <v>58.700234911199999</v>
      </c>
      <c r="G5235">
        <v>-36</v>
      </c>
      <c r="H5235">
        <v>20</v>
      </c>
      <c r="I5235">
        <v>26.794571135999998</v>
      </c>
      <c r="J5235">
        <f>(D5235+E5235/60+F5235/3600)*15</f>
        <v>123.49458431212999</v>
      </c>
      <c r="K5235">
        <f>IF(G5235&lt;0, G5235-H5235/60-I5235/3600, G5235+H5235/60+I5235/3600)</f>
        <v>-36.340776269759999</v>
      </c>
      <c r="L5235">
        <v>-6.8879999999999999</v>
      </c>
      <c r="M5235">
        <v>7.4980000000000002</v>
      </c>
      <c r="N5235">
        <v>2.34</v>
      </c>
      <c r="O5235">
        <v>5.23</v>
      </c>
      <c r="P5235">
        <v>5.8479999999999999</v>
      </c>
      <c r="Q5235">
        <v>6.0140000000000002</v>
      </c>
      <c r="R5235" t="s">
        <v>9341</v>
      </c>
      <c r="S5235">
        <v>6.0730000000000004</v>
      </c>
      <c r="T5235" t="s">
        <v>9341</v>
      </c>
      <c r="U5235" t="s">
        <v>10088</v>
      </c>
      <c r="V5235" t="str">
        <f>LEFT($U5235,2)</f>
        <v>B2</v>
      </c>
      <c r="W5235" s="3">
        <f>_xlfn.XLOOKUP(V5235,$AC$2:$AC$43,$AD$2:$AD$43,"none")</f>
        <v>-0.24</v>
      </c>
      <c r="X5235" s="3">
        <f>IF(ISNUMBER($W5235), 4600 * (1 / (0.92 * $W5235 + 1.7) + 1 / (0.92 * $W5235 + 0.62)),"none")</f>
        <v>14632.835167360139</v>
      </c>
      <c r="Y5235" s="8">
        <f>IF(ISNUMBER($X5235), _xlfn.XLOOKUP($X5235,Sheet3!$A$2:$A$392,Sheet3!$B$2:$B$392,"none", 1,1), $AF$2)</f>
        <v>0.47989999999999999</v>
      </c>
      <c r="Z5235" s="8">
        <f>IF(ISNUMBER($X5235), _xlfn.XLOOKUP($X5235,Sheet3!$A$2:$A$392,Sheet3!$C$2:$C$392,"none", 1,1), $AF$2)</f>
        <v>0.58679999999999999</v>
      </c>
      <c r="AA5235" s="8">
        <f>IF(ISNUMBER($X5235), _xlfn.XLOOKUP($X5235,Sheet3!$A$2:$A$392,Sheet3!$D$2:$D$392,"none", 1,1), $AF$2)</f>
        <v>1</v>
      </c>
    </row>
    <row r="5236" spans="1:27">
      <c r="A5236">
        <v>7533</v>
      </c>
      <c r="B5236" t="s">
        <v>7836</v>
      </c>
      <c r="C5236" t="s">
        <v>14</v>
      </c>
      <c r="D5236">
        <v>10</v>
      </c>
      <c r="E5236">
        <v>48</v>
      </c>
      <c r="F5236">
        <v>5.4067650263999996</v>
      </c>
      <c r="G5236">
        <v>-59</v>
      </c>
      <c r="H5236">
        <v>55</v>
      </c>
      <c r="I5236">
        <v>8.9850230759999992</v>
      </c>
      <c r="J5236">
        <f>(D5236+E5236/60+F5236/3600)*15</f>
        <v>162.02252818761002</v>
      </c>
      <c r="K5236">
        <f>IF(G5236&lt;0, G5236-H5236/60-I5236/3600, G5236+H5236/60+I5236/3600)</f>
        <v>-59.919162506409997</v>
      </c>
      <c r="L5236">
        <v>-7.556</v>
      </c>
      <c r="M5236">
        <v>2.9060000000000001</v>
      </c>
      <c r="N5236">
        <v>0.36</v>
      </c>
      <c r="O5236" t="s">
        <v>9341</v>
      </c>
      <c r="P5236">
        <v>6.23</v>
      </c>
      <c r="Q5236">
        <v>6.0149999999999997</v>
      </c>
      <c r="R5236" t="s">
        <v>9341</v>
      </c>
      <c r="S5236">
        <v>5.899</v>
      </c>
      <c r="T5236" t="s">
        <v>9341</v>
      </c>
      <c r="U5236" t="s">
        <v>11306</v>
      </c>
      <c r="V5236" t="str">
        <f>LEFT($U5236,2)</f>
        <v>A0</v>
      </c>
      <c r="W5236" s="3">
        <f>_xlfn.XLOOKUP(V5236,$AC$2:$AC$43,$AD$2:$AD$43,"none")</f>
        <v>-0.01</v>
      </c>
      <c r="X5236" s="3">
        <f>IF(ISNUMBER($W5236), 4600 * (1 / (0.92 * $W5236 + 1.7) + 1 / (0.92 * $W5236 + 0.62)),"none")</f>
        <v>10251.712375722911</v>
      </c>
      <c r="Y5236" s="8">
        <f>IF(ISNUMBER($X5236), _xlfn.XLOOKUP($X5236,Sheet3!$A$2:$A$392,Sheet3!$B$2:$B$392,"none", 1,1), $AF$2)</f>
        <v>0.6109</v>
      </c>
      <c r="Z5236" s="8">
        <f>IF(ISNUMBER($X5236), _xlfn.XLOOKUP($X5236,Sheet3!$A$2:$A$392,Sheet3!$C$2:$C$392,"none", 1,1), $AF$2)</f>
        <v>0.69189999999999996</v>
      </c>
      <c r="AA5236" s="8">
        <f>IF(ISNUMBER($X5236), _xlfn.XLOOKUP($X5236,Sheet3!$A$2:$A$392,Sheet3!$D$2:$D$392,"none", 1,1), $AF$2)</f>
        <v>1</v>
      </c>
    </row>
    <row r="5237" spans="1:27">
      <c r="A5237">
        <v>8169</v>
      </c>
      <c r="B5237" t="s">
        <v>8472</v>
      </c>
      <c r="C5237" t="s">
        <v>297</v>
      </c>
      <c r="D5237">
        <v>16</v>
      </c>
      <c r="E5237">
        <v>43</v>
      </c>
      <c r="F5237">
        <v>22.1471955168</v>
      </c>
      <c r="G5237">
        <v>-67</v>
      </c>
      <c r="H5237">
        <v>25</v>
      </c>
      <c r="I5237">
        <v>56.591764859999998</v>
      </c>
      <c r="J5237">
        <f>(D5237+E5237/60+F5237/3600)*15</f>
        <v>250.84227998131999</v>
      </c>
      <c r="K5237">
        <f>IF(G5237&lt;0, G5237-H5237/60-I5237/3600, G5237+H5237/60+I5237/3600)</f>
        <v>-67.432386601350004</v>
      </c>
      <c r="L5237">
        <v>10.842000000000001</v>
      </c>
      <c r="M5237">
        <v>-28.042000000000002</v>
      </c>
      <c r="N5237">
        <v>10.43</v>
      </c>
      <c r="O5237" t="s">
        <v>9341</v>
      </c>
      <c r="P5237">
        <v>6.0410000000000004</v>
      </c>
      <c r="Q5237">
        <v>6.0149999999999997</v>
      </c>
      <c r="R5237" t="s">
        <v>9341</v>
      </c>
      <c r="S5237">
        <v>6.0170000000000003</v>
      </c>
      <c r="T5237" t="s">
        <v>9341</v>
      </c>
      <c r="U5237" t="s">
        <v>9589</v>
      </c>
      <c r="V5237" t="str">
        <f>LEFT($U5237,2)</f>
        <v>A0</v>
      </c>
      <c r="W5237" s="3">
        <f>_xlfn.XLOOKUP(V5237,$AC$2:$AC$43,$AD$2:$AD$43,"none")</f>
        <v>-0.01</v>
      </c>
      <c r="X5237" s="3">
        <f>IF(ISNUMBER($W5237), 4600 * (1 / (0.92 * $W5237 + 1.7) + 1 / (0.92 * $W5237 + 0.62)),"none")</f>
        <v>10251.712375722911</v>
      </c>
      <c r="Y5237" s="8">
        <f>IF(ISNUMBER($X5237), _xlfn.XLOOKUP($X5237,Sheet3!$A$2:$A$392,Sheet3!$B$2:$B$392,"none", 1,1), $AF$2)</f>
        <v>0.6109</v>
      </c>
      <c r="Z5237" s="8">
        <f>IF(ISNUMBER($X5237), _xlfn.XLOOKUP($X5237,Sheet3!$A$2:$A$392,Sheet3!$C$2:$C$392,"none", 1,1), $AF$2)</f>
        <v>0.69189999999999996</v>
      </c>
      <c r="AA5237" s="8">
        <f>IF(ISNUMBER($X5237), _xlfn.XLOOKUP($X5237,Sheet3!$A$2:$A$392,Sheet3!$D$2:$D$392,"none", 1,1), $AF$2)</f>
        <v>1</v>
      </c>
    </row>
    <row r="5238" spans="1:27">
      <c r="A5238">
        <v>963</v>
      </c>
      <c r="B5238" t="s">
        <v>1264</v>
      </c>
      <c r="C5238" t="s">
        <v>297</v>
      </c>
      <c r="D5238">
        <v>16</v>
      </c>
      <c r="E5238">
        <v>14</v>
      </c>
      <c r="F5238">
        <v>33.443193775200001</v>
      </c>
      <c r="G5238">
        <v>73</v>
      </c>
      <c r="H5238">
        <v>23</v>
      </c>
      <c r="I5238">
        <v>41.607985776</v>
      </c>
      <c r="J5238">
        <f>(D5238+E5238/60+F5238/3600)*15</f>
        <v>243.63934664073003</v>
      </c>
      <c r="K5238">
        <f>IF(G5238&lt;0, G5238-H5238/60-I5238/3600, G5238+H5238/60+I5238/3600)</f>
        <v>73.394891107160007</v>
      </c>
      <c r="L5238">
        <v>-11.346</v>
      </c>
      <c r="M5238">
        <v>34.402999999999999</v>
      </c>
      <c r="N5238">
        <v>5.19</v>
      </c>
      <c r="O5238" t="s">
        <v>9341</v>
      </c>
      <c r="P5238">
        <v>6.07</v>
      </c>
      <c r="Q5238">
        <v>6.016</v>
      </c>
      <c r="R5238" t="s">
        <v>9341</v>
      </c>
      <c r="S5238">
        <v>6.0069999999999997</v>
      </c>
      <c r="T5238" t="s">
        <v>9341</v>
      </c>
      <c r="U5238" t="s">
        <v>9359</v>
      </c>
      <c r="V5238" t="str">
        <f>LEFT($U5238,2)</f>
        <v>A3</v>
      </c>
      <c r="W5238" s="3">
        <f>_xlfn.XLOOKUP(V5238,$AC$2:$AC$43,$AD$2:$AD$43,"none")</f>
        <v>0.08</v>
      </c>
      <c r="X5238" s="3">
        <f>IF(ISNUMBER($W5238), 4600 * (1 / (0.92 * $W5238 + 1.7) + 1 / (0.92 * $W5238 + 0.62)),"none")</f>
        <v>9225.6595386701993</v>
      </c>
      <c r="Y5238" s="8">
        <f>IF(ISNUMBER($X5238), _xlfn.XLOOKUP($X5238,Sheet3!$A$2:$A$392,Sheet3!$B$2:$B$392,"none", 1,1), $AF$2)</f>
        <v>0.67030000000000001</v>
      </c>
      <c r="Z5238" s="8">
        <f>IF(ISNUMBER($X5238), _xlfn.XLOOKUP($X5238,Sheet3!$A$2:$A$392,Sheet3!$C$2:$C$392,"none", 1,1), $AF$2)</f>
        <v>0.73619999999999997</v>
      </c>
      <c r="AA5238" s="8">
        <f>IF(ISNUMBER($X5238), _xlfn.XLOOKUP($X5238,Sheet3!$A$2:$A$392,Sheet3!$D$2:$D$392,"none", 1,1), $AF$2)</f>
        <v>1</v>
      </c>
    </row>
    <row r="5239" spans="1:27">
      <c r="A5239">
        <v>2518</v>
      </c>
      <c r="B5239" t="s">
        <v>2820</v>
      </c>
      <c r="C5239" t="s">
        <v>297</v>
      </c>
      <c r="D5239">
        <v>6</v>
      </c>
      <c r="E5239">
        <v>53</v>
      </c>
      <c r="F5239">
        <v>3.5406315024000001</v>
      </c>
      <c r="G5239">
        <v>35</v>
      </c>
      <c r="H5239">
        <v>47</v>
      </c>
      <c r="I5239">
        <v>16.795509828</v>
      </c>
      <c r="J5239">
        <f>(D5239+E5239/60+F5239/3600)*15</f>
        <v>103.26475263126</v>
      </c>
      <c r="K5239">
        <f>IF(G5239&lt;0, G5239-H5239/60-I5239/3600, G5239+H5239/60+I5239/3600)</f>
        <v>35.787998752729997</v>
      </c>
      <c r="L5239">
        <v>0.122</v>
      </c>
      <c r="M5239">
        <v>-3.8620000000000001</v>
      </c>
      <c r="N5239">
        <v>3.83</v>
      </c>
      <c r="O5239" t="s">
        <v>9341</v>
      </c>
      <c r="P5239">
        <v>7.4870000000000001</v>
      </c>
      <c r="Q5239">
        <v>6.016</v>
      </c>
      <c r="R5239" t="s">
        <v>9341</v>
      </c>
      <c r="S5239">
        <v>5.5259999999999998</v>
      </c>
      <c r="T5239" t="s">
        <v>9341</v>
      </c>
      <c r="U5239" t="s">
        <v>9515</v>
      </c>
      <c r="V5239" t="str">
        <f>LEFT($U5239,2)</f>
        <v>K3</v>
      </c>
      <c r="W5239" s="3">
        <f>_xlfn.XLOOKUP(V5239,$AC$2:$AC$43,$AD$2:$AD$43,"none")</f>
        <v>0.95</v>
      </c>
      <c r="X5239" s="3">
        <f>IF(ISNUMBER($W5239), 4600 * (1 / (0.92 * $W5239 + 1.7) + 1 / (0.92 * $W5239 + 0.62)),"none")</f>
        <v>4866.084384156673</v>
      </c>
      <c r="Y5239" s="8">
        <f>IF(ISNUMBER($X5239), _xlfn.XLOOKUP($X5239,Sheet3!$A$2:$A$392,Sheet3!$B$2:$B$392,"none", 1,1), $AF$2)</f>
        <v>1</v>
      </c>
      <c r="Z5239" s="8">
        <f>IF(ISNUMBER($X5239), _xlfn.XLOOKUP($X5239,Sheet3!$A$2:$A$392,Sheet3!$C$2:$C$392,"none", 1,1), $AF$2)</f>
        <v>0.78720000000000001</v>
      </c>
      <c r="AA5239" s="8">
        <f>IF(ISNUMBER($X5239), _xlfn.XLOOKUP($X5239,Sheet3!$A$2:$A$392,Sheet3!$D$2:$D$392,"none", 1,1), $AF$2)</f>
        <v>0.57969999999999999</v>
      </c>
    </row>
    <row r="5240" spans="1:27">
      <c r="A5240">
        <v>4415</v>
      </c>
      <c r="B5240" t="s">
        <v>4718</v>
      </c>
      <c r="C5240" t="s">
        <v>297</v>
      </c>
      <c r="D5240">
        <v>9</v>
      </c>
      <c r="E5240">
        <v>51</v>
      </c>
      <c r="F5240">
        <v>14.0316930792</v>
      </c>
      <c r="G5240">
        <v>-4</v>
      </c>
      <c r="H5240">
        <v>14</v>
      </c>
      <c r="I5240">
        <v>36.060330444000002</v>
      </c>
      <c r="J5240">
        <f>(D5240+E5240/60+F5240/3600)*15</f>
        <v>147.80846538782998</v>
      </c>
      <c r="K5240">
        <f>IF(G5240&lt;0, G5240-H5240/60-I5240/3600, G5240+H5240/60+I5240/3600)</f>
        <v>-4.24335009179</v>
      </c>
      <c r="L5240">
        <v>12.381</v>
      </c>
      <c r="M5240">
        <v>-26.917999999999999</v>
      </c>
      <c r="N5240">
        <v>15.1</v>
      </c>
      <c r="O5240" t="s">
        <v>9341</v>
      </c>
      <c r="P5240">
        <v>6.1769999999999996</v>
      </c>
      <c r="Q5240">
        <v>6.016</v>
      </c>
      <c r="R5240" t="s">
        <v>9341</v>
      </c>
      <c r="S5240">
        <v>5.9950000000000001</v>
      </c>
      <c r="T5240" t="s">
        <v>9341</v>
      </c>
      <c r="U5240" t="s">
        <v>9405</v>
      </c>
      <c r="V5240" t="str">
        <f>LEFT($U5240,2)</f>
        <v>A4</v>
      </c>
      <c r="W5240" s="3">
        <f>_xlfn.XLOOKUP(V5240,$AC$2:$AC$43,$AD$2:$AD$43,"none")</f>
        <v>0.12</v>
      </c>
      <c r="X5240" s="3">
        <f>IF(ISNUMBER($W5240), 4600 * (1 / (0.92 * $W5240 + 1.7) + 1 / (0.92 * $W5240 + 0.62)),"none")</f>
        <v>8838.7938932849465</v>
      </c>
      <c r="Y5240" s="8">
        <f>IF(ISNUMBER($X5240), _xlfn.XLOOKUP($X5240,Sheet3!$A$2:$A$392,Sheet3!$B$2:$B$392,"none", 1,1), $AF$2)</f>
        <v>0.70040000000000002</v>
      </c>
      <c r="Z5240" s="8">
        <f>IF(ISNUMBER($X5240), _xlfn.XLOOKUP($X5240,Sheet3!$A$2:$A$392,Sheet3!$C$2:$C$392,"none", 1,1), $AF$2)</f>
        <v>0.75790000000000002</v>
      </c>
      <c r="AA5240" s="8">
        <f>IF(ISNUMBER($X5240), _xlfn.XLOOKUP($X5240,Sheet3!$A$2:$A$392,Sheet3!$D$2:$D$392,"none", 1,1), $AF$2)</f>
        <v>1</v>
      </c>
    </row>
    <row r="5241" spans="1:27">
      <c r="A5241">
        <v>2546</v>
      </c>
      <c r="B5241" t="s">
        <v>2848</v>
      </c>
      <c r="C5241" t="s">
        <v>39</v>
      </c>
      <c r="D5241">
        <v>6</v>
      </c>
      <c r="E5241">
        <v>54</v>
      </c>
      <c r="F5241">
        <v>58.917147355200001</v>
      </c>
      <c r="G5241">
        <v>-2</v>
      </c>
      <c r="H5241">
        <v>48</v>
      </c>
      <c r="I5241">
        <v>12.922874748</v>
      </c>
      <c r="J5241">
        <f>(D5241+E5241/60+F5241/3600)*15</f>
        <v>103.74548811398</v>
      </c>
      <c r="K5241">
        <f>IF(G5241&lt;0, G5241-H5241/60-I5241/3600, G5241+H5241/60+I5241/3600)</f>
        <v>-2.8035896874299997</v>
      </c>
      <c r="L5241">
        <v>-5.2249999999999996</v>
      </c>
      <c r="M5241">
        <v>-1.3720000000000001</v>
      </c>
      <c r="N5241">
        <v>3.67</v>
      </c>
      <c r="O5241" t="s">
        <v>9341</v>
      </c>
      <c r="P5241">
        <v>7.1120000000000001</v>
      </c>
      <c r="Q5241">
        <v>6.0170000000000003</v>
      </c>
      <c r="R5241" t="s">
        <v>9341</v>
      </c>
      <c r="S5241">
        <v>5.7370000000000001</v>
      </c>
      <c r="T5241" t="s">
        <v>9341</v>
      </c>
      <c r="U5241" t="s">
        <v>9371</v>
      </c>
      <c r="V5241" t="str">
        <f>LEFT($U5241,2)</f>
        <v>K2</v>
      </c>
      <c r="W5241" s="3">
        <f>_xlfn.XLOOKUP(V5241,$AC$2:$AC$43,$AD$2:$AD$43,"none")</f>
        <v>0.92</v>
      </c>
      <c r="X5241" s="3">
        <f>IF(ISNUMBER($W5241), 4600 * (1 / (0.92 * $W5241 + 1.7) + 1 / (0.92 * $W5241 + 0.62)),"none")</f>
        <v>4943.4058698702656</v>
      </c>
      <c r="Y5241" s="8">
        <f>IF(ISNUMBER($X5241), _xlfn.XLOOKUP($X5241,Sheet3!$A$2:$A$392,Sheet3!$B$2:$B$392,"none", 1,1), $AF$2)</f>
        <v>1</v>
      </c>
      <c r="Z5241" s="8">
        <f>IF(ISNUMBER($X5241), _xlfn.XLOOKUP($X5241,Sheet3!$A$2:$A$392,Sheet3!$C$2:$C$392,"none", 1,1), $AF$2)</f>
        <v>0.79920000000000002</v>
      </c>
      <c r="AA5241" s="8">
        <f>IF(ISNUMBER($X5241), _xlfn.XLOOKUP($X5241,Sheet3!$A$2:$A$392,Sheet3!$D$2:$D$392,"none", 1,1), $AF$2)</f>
        <v>0.60450000000000004</v>
      </c>
    </row>
    <row r="5242" spans="1:27">
      <c r="A5242">
        <v>1325</v>
      </c>
      <c r="B5242" t="s">
        <v>1626</v>
      </c>
      <c r="C5242" t="s">
        <v>297</v>
      </c>
      <c r="D5242">
        <v>13</v>
      </c>
      <c r="E5242">
        <v>43</v>
      </c>
      <c r="F5242">
        <v>54.778134976799997</v>
      </c>
      <c r="G5242">
        <v>52</v>
      </c>
      <c r="H5242">
        <v>3</v>
      </c>
      <c r="I5242">
        <v>51.888118175999999</v>
      </c>
      <c r="J5242">
        <f>(D5242+E5242/60+F5242/3600)*15</f>
        <v>205.97824222907002</v>
      </c>
      <c r="K5242">
        <f>IF(G5242&lt;0, G5242-H5242/60-I5242/3600, G5242+H5242/60+I5242/3600)</f>
        <v>52.064413366159997</v>
      </c>
      <c r="L5242">
        <v>-18.292000000000002</v>
      </c>
      <c r="M5242">
        <v>-5.45</v>
      </c>
      <c r="N5242">
        <v>10.79</v>
      </c>
      <c r="O5242" t="s">
        <v>9341</v>
      </c>
      <c r="P5242">
        <v>6.0270000000000001</v>
      </c>
      <c r="Q5242">
        <v>6.0179999999999998</v>
      </c>
      <c r="R5242" t="s">
        <v>9341</v>
      </c>
      <c r="S5242">
        <v>6.0229999999999997</v>
      </c>
      <c r="T5242">
        <v>5.98</v>
      </c>
      <c r="U5242" t="s">
        <v>9433</v>
      </c>
      <c r="V5242" t="str">
        <f>LEFT($U5242,2)</f>
        <v>A1</v>
      </c>
      <c r="W5242" s="3">
        <f>_xlfn.XLOOKUP(V5242,$AC$2:$AC$43,$AD$2:$AD$43,"none")</f>
        <v>0.02</v>
      </c>
      <c r="X5242" s="3">
        <f>IF(ISNUMBER($W5242), 4600 * (1 / (0.92 * $W5242 + 1.7) + 1 / (0.92 * $W5242 + 0.62)),"none")</f>
        <v>9882.4225367888994</v>
      </c>
      <c r="Y5242" s="8">
        <f>IF(ISNUMBER($X5242), _xlfn.XLOOKUP($X5242,Sheet3!$A$2:$A$392,Sheet3!$B$2:$B$392,"none", 1,1), $AF$2)</f>
        <v>0.63239999999999996</v>
      </c>
      <c r="Z5242" s="8">
        <f>IF(ISNUMBER($X5242), _xlfn.XLOOKUP($X5242,Sheet3!$A$2:$A$392,Sheet3!$C$2:$C$392,"none", 1,1), $AF$2)</f>
        <v>0.70809999999999995</v>
      </c>
      <c r="AA5242" s="8">
        <f>IF(ISNUMBER($X5242), _xlfn.XLOOKUP($X5242,Sheet3!$A$2:$A$392,Sheet3!$D$2:$D$392,"none", 1,1), $AF$2)</f>
        <v>1</v>
      </c>
    </row>
    <row r="5243" spans="1:27">
      <c r="A5243">
        <v>5382</v>
      </c>
      <c r="B5243" t="s">
        <v>5685</v>
      </c>
      <c r="C5243" t="s">
        <v>297</v>
      </c>
      <c r="D5243">
        <v>18</v>
      </c>
      <c r="E5243">
        <v>31</v>
      </c>
      <c r="F5243">
        <v>2.9487669599999999</v>
      </c>
      <c r="G5243">
        <v>-41</v>
      </c>
      <c r="H5243">
        <v>54</v>
      </c>
      <c r="I5243">
        <v>49.802581871999998</v>
      </c>
      <c r="J5243">
        <f>(D5243+E5243/60+F5243/3600)*15</f>
        <v>277.76228652899999</v>
      </c>
      <c r="K5243">
        <f>IF(G5243&lt;0, G5243-H5243/60-I5243/3600, G5243+H5243/60+I5243/3600)</f>
        <v>-41.913834050520002</v>
      </c>
      <c r="L5243">
        <v>-3.4060000000000001</v>
      </c>
      <c r="M5243">
        <v>-31.577999999999999</v>
      </c>
      <c r="N5243">
        <v>14.24</v>
      </c>
      <c r="O5243" t="s">
        <v>9341</v>
      </c>
      <c r="P5243">
        <v>6.1580000000000004</v>
      </c>
      <c r="Q5243">
        <v>6.0179999999999998</v>
      </c>
      <c r="R5243" t="s">
        <v>9341</v>
      </c>
      <c r="S5243">
        <v>6.0090000000000003</v>
      </c>
      <c r="T5243" t="s">
        <v>9341</v>
      </c>
      <c r="U5243" t="s">
        <v>9359</v>
      </c>
      <c r="V5243" t="str">
        <f>LEFT($U5243,2)</f>
        <v>A3</v>
      </c>
      <c r="W5243" s="3">
        <f>_xlfn.XLOOKUP(V5243,$AC$2:$AC$43,$AD$2:$AD$43,"none")</f>
        <v>0.08</v>
      </c>
      <c r="X5243" s="3">
        <f>IF(ISNUMBER($W5243), 4600 * (1 / (0.92 * $W5243 + 1.7) + 1 / (0.92 * $W5243 + 0.62)),"none")</f>
        <v>9225.6595386701993</v>
      </c>
      <c r="Y5243" s="8">
        <f>IF(ISNUMBER($X5243), _xlfn.XLOOKUP($X5243,Sheet3!$A$2:$A$392,Sheet3!$B$2:$B$392,"none", 1,1), $AF$2)</f>
        <v>0.67030000000000001</v>
      </c>
      <c r="Z5243" s="8">
        <f>IF(ISNUMBER($X5243), _xlfn.XLOOKUP($X5243,Sheet3!$A$2:$A$392,Sheet3!$C$2:$C$392,"none", 1,1), $AF$2)</f>
        <v>0.73619999999999997</v>
      </c>
      <c r="AA5243" s="8">
        <f>IF(ISNUMBER($X5243), _xlfn.XLOOKUP($X5243,Sheet3!$A$2:$A$392,Sheet3!$D$2:$D$392,"none", 1,1), $AF$2)</f>
        <v>1</v>
      </c>
    </row>
    <row r="5244" spans="1:27">
      <c r="A5244">
        <v>6080</v>
      </c>
      <c r="B5244" t="s">
        <v>6383</v>
      </c>
      <c r="C5244" t="s">
        <v>297</v>
      </c>
      <c r="D5244">
        <v>16</v>
      </c>
      <c r="E5244">
        <v>45</v>
      </c>
      <c r="F5244">
        <v>29.674842076800001</v>
      </c>
      <c r="G5244">
        <v>1</v>
      </c>
      <c r="H5244">
        <v>1</v>
      </c>
      <c r="I5244">
        <v>12.586823256000001</v>
      </c>
      <c r="J5244">
        <f>(D5244+E5244/60+F5244/3600)*15</f>
        <v>251.37364517531998</v>
      </c>
      <c r="K5244">
        <f>IF(G5244&lt;0, G5244-H5244/60-I5244/3600, G5244+H5244/60+I5244/3600)</f>
        <v>1.02016300646</v>
      </c>
      <c r="L5244">
        <v>-3.1469999999999998</v>
      </c>
      <c r="M5244">
        <v>6.923</v>
      </c>
      <c r="N5244">
        <v>5.64</v>
      </c>
      <c r="O5244">
        <v>5.86</v>
      </c>
      <c r="P5244">
        <v>6.0019999999999998</v>
      </c>
      <c r="Q5244">
        <v>6.0179999999999998</v>
      </c>
      <c r="R5244" t="s">
        <v>9341</v>
      </c>
      <c r="S5244">
        <v>6.0110000000000001</v>
      </c>
      <c r="T5244" t="s">
        <v>9341</v>
      </c>
      <c r="U5244" t="s">
        <v>10770</v>
      </c>
      <c r="V5244" t="str">
        <f>LEFT($U5244,2)</f>
        <v>B9</v>
      </c>
      <c r="W5244" s="3">
        <f>_xlfn.XLOOKUP(V5244,$AC$2:$AC$43,$AD$2:$AD$43,"none")</f>
        <v>-7.0000000000000007E-2</v>
      </c>
      <c r="X5244" s="3">
        <f>IF(ISNUMBER($W5244), 4600 * (1 / (0.92 * $W5244 + 1.7) + 1 / (0.92 * $W5244 + 0.62)),"none")</f>
        <v>11091.761228434079</v>
      </c>
      <c r="Y5244" s="8">
        <f>IF(ISNUMBER($X5244), _xlfn.XLOOKUP($X5244,Sheet3!$A$2:$A$392,Sheet3!$B$2:$B$392,"none", 1,1), $AF$2)</f>
        <v>0.57499999999999996</v>
      </c>
      <c r="Z5244" s="8">
        <f>IF(ISNUMBER($X5244), _xlfn.XLOOKUP($X5244,Sheet3!$A$2:$A$392,Sheet3!$C$2:$C$392,"none", 1,1), $AF$2)</f>
        <v>0.66420000000000001</v>
      </c>
      <c r="AA5244" s="8">
        <f>IF(ISNUMBER($X5244), _xlfn.XLOOKUP($X5244,Sheet3!$A$2:$A$392,Sheet3!$D$2:$D$392,"none", 1,1), $AF$2)</f>
        <v>1</v>
      </c>
    </row>
    <row r="5245" spans="1:27">
      <c r="A5245">
        <v>1737</v>
      </c>
      <c r="B5245" t="s">
        <v>2038</v>
      </c>
      <c r="C5245" t="s">
        <v>11</v>
      </c>
      <c r="D5245">
        <v>4</v>
      </c>
      <c r="E5245">
        <v>36</v>
      </c>
      <c r="F5245">
        <v>29.149837655999999</v>
      </c>
      <c r="G5245">
        <v>23</v>
      </c>
      <c r="H5245">
        <v>20</v>
      </c>
      <c r="I5245">
        <v>27.021565643999999</v>
      </c>
      <c r="J5245">
        <f>(D5245+E5245/60+F5245/3600)*15</f>
        <v>69.121457656899992</v>
      </c>
      <c r="K5245">
        <f>IF(G5245&lt;0, G5245-H5245/60-I5245/3600, G5245+H5245/60+I5245/3600)</f>
        <v>23.34083932379</v>
      </c>
      <c r="L5245">
        <v>96.974999999999994</v>
      </c>
      <c r="M5245">
        <v>-49.085999999999999</v>
      </c>
      <c r="N5245">
        <v>22.95</v>
      </c>
      <c r="O5245" t="s">
        <v>9341</v>
      </c>
      <c r="P5245">
        <v>6.4180000000000001</v>
      </c>
      <c r="Q5245">
        <v>6.0190000000000001</v>
      </c>
      <c r="R5245" t="s">
        <v>9341</v>
      </c>
      <c r="S5245">
        <v>5.92</v>
      </c>
      <c r="T5245" t="s">
        <v>9341</v>
      </c>
      <c r="U5245" t="s">
        <v>96</v>
      </c>
      <c r="V5245" t="str">
        <f>LEFT($U5245,2)</f>
        <v>F2</v>
      </c>
      <c r="W5245" s="3">
        <f>_xlfn.XLOOKUP(V5245,$AC$2:$AC$43,$AD$2:$AD$43,"none")</f>
        <v>0.35</v>
      </c>
      <c r="X5245" s="3">
        <f>IF(ISNUMBER($W5245), 4600 * (1 / (0.92 * $W5245 + 1.7) + 1 / (0.92 * $W5245 + 0.62)),"none")</f>
        <v>7158.2024482287206</v>
      </c>
      <c r="Y5245" s="8">
        <f>IF(ISNUMBER($X5245), _xlfn.XLOOKUP($X5245,Sheet3!$A$2:$A$392,Sheet3!$B$2:$B$392,"none", 1,1), $AF$2)</f>
        <v>0.89859999999999995</v>
      </c>
      <c r="Z5245" s="8">
        <f>IF(ISNUMBER($X5245), _xlfn.XLOOKUP($X5245,Sheet3!$A$2:$A$392,Sheet3!$C$2:$C$392,"none", 1,1), $AF$2)</f>
        <v>0.89249999999999996</v>
      </c>
      <c r="AA5245" s="8">
        <f>IF(ISNUMBER($X5245), _xlfn.XLOOKUP($X5245,Sheet3!$A$2:$A$392,Sheet3!$D$2:$D$392,"none", 1,1), $AF$2)</f>
        <v>1</v>
      </c>
    </row>
    <row r="5246" spans="1:27">
      <c r="A5246">
        <v>7393</v>
      </c>
      <c r="B5246" t="s">
        <v>7696</v>
      </c>
      <c r="C5246" t="s">
        <v>12</v>
      </c>
      <c r="D5246">
        <v>2</v>
      </c>
      <c r="E5246">
        <v>52</v>
      </c>
      <c r="F5246">
        <v>19.024403196000002</v>
      </c>
      <c r="G5246">
        <v>-62</v>
      </c>
      <c r="H5246">
        <v>54</v>
      </c>
      <c r="I5246">
        <v>34.528544531999998</v>
      </c>
      <c r="J5246">
        <f>(D5246+E5246/60+F5246/3600)*15</f>
        <v>43.079268346649997</v>
      </c>
      <c r="K5246">
        <f>IF(G5246&lt;0, G5246-H5246/60-I5246/3600, G5246+H5246/60+I5246/3600)</f>
        <v>-62.90959126237</v>
      </c>
      <c r="L5246">
        <v>61.061999999999998</v>
      </c>
      <c r="M5246">
        <v>5.52</v>
      </c>
      <c r="N5246">
        <v>5.13</v>
      </c>
      <c r="O5246" t="s">
        <v>9341</v>
      </c>
      <c r="P5246">
        <v>7.2670000000000003</v>
      </c>
      <c r="Q5246">
        <v>6.0190000000000001</v>
      </c>
      <c r="R5246" t="s">
        <v>9341</v>
      </c>
      <c r="S5246">
        <v>5.6539999999999999</v>
      </c>
      <c r="T5246" t="s">
        <v>9341</v>
      </c>
      <c r="U5246" t="s">
        <v>9500</v>
      </c>
      <c r="V5246" t="str">
        <f>LEFT($U5246,2)</f>
        <v>K1</v>
      </c>
      <c r="W5246" s="3">
        <f>_xlfn.XLOOKUP(V5246,$AC$2:$AC$43,$AD$2:$AD$43,"none")</f>
        <v>0.86</v>
      </c>
      <c r="X5246" s="3">
        <f>IF(ISNUMBER($W5246), 4600 * (1 / (0.92 * $W5246 + 1.7) + 1 / (0.92 * $W5246 + 0.62)),"none")</f>
        <v>5106.1368670782376</v>
      </c>
      <c r="Y5246" s="8">
        <f>IF(ISNUMBER($X5246), _xlfn.XLOOKUP($X5246,Sheet3!$A$2:$A$392,Sheet3!$B$2:$B$392,"none", 1,1), $AF$2)</f>
        <v>1</v>
      </c>
      <c r="Z5246" s="8">
        <f>IF(ISNUMBER($X5246), _xlfn.XLOOKUP($X5246,Sheet3!$A$2:$A$392,Sheet3!$C$2:$C$392,"none", 1,1), $AF$2)</f>
        <v>0.82210000000000005</v>
      </c>
      <c r="AA5246" s="8">
        <f>IF(ISNUMBER($X5246), _xlfn.XLOOKUP($X5246,Sheet3!$A$2:$A$392,Sheet3!$D$2:$D$392,"none", 1,1), $AF$2)</f>
        <v>0.65410000000000001</v>
      </c>
    </row>
    <row r="5247" spans="1:27">
      <c r="A5247">
        <v>7794</v>
      </c>
      <c r="B5247" t="s">
        <v>8097</v>
      </c>
      <c r="C5247" t="s">
        <v>12</v>
      </c>
      <c r="D5247">
        <v>12</v>
      </c>
      <c r="E5247">
        <v>2</v>
      </c>
      <c r="F5247">
        <v>20.239309754400001</v>
      </c>
      <c r="G5247">
        <v>-85</v>
      </c>
      <c r="H5247">
        <v>37</v>
      </c>
      <c r="I5247">
        <v>54.326367408000003</v>
      </c>
      <c r="J5247">
        <f>(D5247+E5247/60+F5247/3600)*15</f>
        <v>180.58433045730999</v>
      </c>
      <c r="K5247">
        <f>IF(G5247&lt;0, G5247-H5247/60-I5247/3600, G5247+H5247/60+I5247/3600)</f>
        <v>-85.631757324279988</v>
      </c>
      <c r="L5247">
        <v>-57.259</v>
      </c>
      <c r="M5247">
        <v>1.452</v>
      </c>
      <c r="N5247">
        <v>9.7100000000000009</v>
      </c>
      <c r="O5247" t="s">
        <v>9341</v>
      </c>
      <c r="P5247">
        <v>7.3140000000000001</v>
      </c>
      <c r="Q5247">
        <v>6.0190000000000001</v>
      </c>
      <c r="R5247" t="s">
        <v>9341</v>
      </c>
      <c r="S5247">
        <v>5.633</v>
      </c>
      <c r="T5247" t="s">
        <v>9341</v>
      </c>
      <c r="U5247" t="s">
        <v>9389</v>
      </c>
      <c r="V5247" t="str">
        <f>LEFT($U5247,2)</f>
        <v>K3</v>
      </c>
      <c r="W5247" s="3">
        <f>_xlfn.XLOOKUP(V5247,$AC$2:$AC$43,$AD$2:$AD$43,"none")</f>
        <v>0.95</v>
      </c>
      <c r="X5247" s="3">
        <f>IF(ISNUMBER($W5247), 4600 * (1 / (0.92 * $W5247 + 1.7) + 1 / (0.92 * $W5247 + 0.62)),"none")</f>
        <v>4866.084384156673</v>
      </c>
      <c r="Y5247" s="8">
        <f>IF(ISNUMBER($X5247), _xlfn.XLOOKUP($X5247,Sheet3!$A$2:$A$392,Sheet3!$B$2:$B$392,"none", 1,1), $AF$2)</f>
        <v>1</v>
      </c>
      <c r="Z5247" s="8">
        <f>IF(ISNUMBER($X5247), _xlfn.XLOOKUP($X5247,Sheet3!$A$2:$A$392,Sheet3!$C$2:$C$392,"none", 1,1), $AF$2)</f>
        <v>0.78720000000000001</v>
      </c>
      <c r="AA5247" s="8">
        <f>IF(ISNUMBER($X5247), _xlfn.XLOOKUP($X5247,Sheet3!$A$2:$A$392,Sheet3!$D$2:$D$392,"none", 1,1), $AF$2)</f>
        <v>0.57969999999999999</v>
      </c>
    </row>
    <row r="5248" spans="1:27">
      <c r="A5248">
        <v>8013</v>
      </c>
      <c r="B5248" t="s">
        <v>8316</v>
      </c>
      <c r="C5248" t="s">
        <v>297</v>
      </c>
      <c r="D5248">
        <v>15</v>
      </c>
      <c r="E5248">
        <v>12</v>
      </c>
      <c r="F5248">
        <v>33.9790754112</v>
      </c>
      <c r="G5248">
        <v>-72</v>
      </c>
      <c r="H5248">
        <v>46</v>
      </c>
      <c r="I5248">
        <v>14.163389651999999</v>
      </c>
      <c r="J5248">
        <f>(D5248+E5248/60+F5248/3600)*15</f>
        <v>228.14157948087998</v>
      </c>
      <c r="K5248">
        <f>IF(G5248&lt;0, G5248-H5248/60-I5248/3600, G5248+H5248/60+I5248/3600)</f>
        <v>-72.770600941569995</v>
      </c>
      <c r="L5248">
        <v>-14.106999999999999</v>
      </c>
      <c r="M5248">
        <v>-16.361000000000001</v>
      </c>
      <c r="N5248">
        <v>3.81</v>
      </c>
      <c r="O5248" t="s">
        <v>9341</v>
      </c>
      <c r="P5248">
        <v>6.0010000000000003</v>
      </c>
      <c r="Q5248">
        <v>6.0190000000000001</v>
      </c>
      <c r="R5248" t="s">
        <v>9341</v>
      </c>
      <c r="S5248">
        <v>6.0019999999999998</v>
      </c>
      <c r="T5248" t="s">
        <v>9341</v>
      </c>
      <c r="U5248" t="s">
        <v>9936</v>
      </c>
      <c r="V5248" t="str">
        <f>LEFT($U5248,2)</f>
        <v>B8</v>
      </c>
      <c r="W5248" s="3">
        <f>_xlfn.XLOOKUP(V5248,$AC$2:$AC$43,$AD$2:$AD$43,"none")</f>
        <v>-0.11</v>
      </c>
      <c r="X5248" s="3">
        <f>IF(ISNUMBER($W5248), 4600 * (1 / (0.92 * $W5248 + 1.7) + 1 / (0.92 * $W5248 + 0.62)),"none")</f>
        <v>11743.77313439976</v>
      </c>
      <c r="Y5248" s="8">
        <f>IF(ISNUMBER($X5248), _xlfn.XLOOKUP($X5248,Sheet3!$A$2:$A$392,Sheet3!$B$2:$B$392,"none", 1,1), $AF$2)</f>
        <v>0.54959999999999998</v>
      </c>
      <c r="Z5248" s="8">
        <f>IF(ISNUMBER($X5248), _xlfn.XLOOKUP($X5248,Sheet3!$A$2:$A$392,Sheet3!$C$2:$C$392,"none", 1,1), $AF$2)</f>
        <v>0.64410000000000001</v>
      </c>
      <c r="AA5248" s="8">
        <f>IF(ISNUMBER($X5248), _xlfn.XLOOKUP($X5248,Sheet3!$A$2:$A$392,Sheet3!$D$2:$D$392,"none", 1,1), $AF$2)</f>
        <v>1</v>
      </c>
    </row>
    <row r="5249" spans="1:27">
      <c r="A5249">
        <v>8340</v>
      </c>
      <c r="B5249" t="s">
        <v>8643</v>
      </c>
      <c r="C5249" t="s">
        <v>297</v>
      </c>
      <c r="D5249">
        <v>18</v>
      </c>
      <c r="E5249">
        <v>45</v>
      </c>
      <c r="F5249">
        <v>11.5270598664</v>
      </c>
      <c r="G5249">
        <v>-61</v>
      </c>
      <c r="H5249">
        <v>5</v>
      </c>
      <c r="I5249">
        <v>42.695345400000001</v>
      </c>
      <c r="J5249">
        <f>(D5249+E5249/60+F5249/3600)*15</f>
        <v>281.29802941611001</v>
      </c>
      <c r="K5249">
        <f>IF(G5249&lt;0, G5249-H5249/60-I5249/3600, G5249+H5249/60+I5249/3600)</f>
        <v>-61.095193151500006</v>
      </c>
      <c r="L5249">
        <v>23.486000000000001</v>
      </c>
      <c r="M5249">
        <v>-23.19</v>
      </c>
      <c r="N5249">
        <v>4.1100000000000003</v>
      </c>
      <c r="O5249" t="s">
        <v>9341</v>
      </c>
      <c r="P5249">
        <v>7.5</v>
      </c>
      <c r="Q5249">
        <v>6.0190000000000001</v>
      </c>
      <c r="R5249" t="s">
        <v>9341</v>
      </c>
      <c r="S5249">
        <v>5.508</v>
      </c>
      <c r="T5249" t="s">
        <v>9341</v>
      </c>
      <c r="U5249" t="s">
        <v>9389</v>
      </c>
      <c r="V5249" t="str">
        <f>LEFT($U5249,2)</f>
        <v>K3</v>
      </c>
      <c r="W5249" s="3">
        <f>_xlfn.XLOOKUP(V5249,$AC$2:$AC$43,$AD$2:$AD$43,"none")</f>
        <v>0.95</v>
      </c>
      <c r="X5249" s="3">
        <f>IF(ISNUMBER($W5249), 4600 * (1 / (0.92 * $W5249 + 1.7) + 1 / (0.92 * $W5249 + 0.62)),"none")</f>
        <v>4866.084384156673</v>
      </c>
      <c r="Y5249" s="8">
        <f>IF(ISNUMBER($X5249), _xlfn.XLOOKUP($X5249,Sheet3!$A$2:$A$392,Sheet3!$B$2:$B$392,"none", 1,1), $AF$2)</f>
        <v>1</v>
      </c>
      <c r="Z5249" s="8">
        <f>IF(ISNUMBER($X5249), _xlfn.XLOOKUP($X5249,Sheet3!$A$2:$A$392,Sheet3!$C$2:$C$392,"none", 1,1), $AF$2)</f>
        <v>0.78720000000000001</v>
      </c>
      <c r="AA5249" s="8">
        <f>IF(ISNUMBER($X5249), _xlfn.XLOOKUP($X5249,Sheet3!$A$2:$A$392,Sheet3!$D$2:$D$392,"none", 1,1), $AF$2)</f>
        <v>0.57969999999999999</v>
      </c>
    </row>
    <row r="5250" spans="1:27">
      <c r="A5250">
        <v>1127</v>
      </c>
      <c r="B5250" t="s">
        <v>1428</v>
      </c>
      <c r="C5250" t="s">
        <v>12</v>
      </c>
      <c r="D5250">
        <v>7</v>
      </c>
      <c r="E5250">
        <v>51</v>
      </c>
      <c r="F5250">
        <v>5.7111574559999996</v>
      </c>
      <c r="G5250">
        <v>54</v>
      </c>
      <c r="H5250">
        <v>7</v>
      </c>
      <c r="I5250">
        <v>45.268427459999998</v>
      </c>
      <c r="J5250">
        <f>(D5250+E5250/60+F5250/3600)*15</f>
        <v>117.7737964894</v>
      </c>
      <c r="K5250">
        <f>IF(G5250&lt;0, G5250-H5250/60-I5250/3600, G5250+H5250/60+I5250/3600)</f>
        <v>54.129241229850003</v>
      </c>
      <c r="L5250">
        <v>-39.537999999999997</v>
      </c>
      <c r="M5250">
        <v>53.893999999999998</v>
      </c>
      <c r="N5250">
        <v>33.33</v>
      </c>
      <c r="O5250" t="s">
        <v>9341</v>
      </c>
      <c r="P5250">
        <v>6.4930000000000003</v>
      </c>
      <c r="Q5250">
        <v>6.02</v>
      </c>
      <c r="R5250" t="s">
        <v>9341</v>
      </c>
      <c r="S5250">
        <v>5.9130000000000003</v>
      </c>
      <c r="T5250" t="s">
        <v>9341</v>
      </c>
      <c r="U5250" t="s">
        <v>9386</v>
      </c>
      <c r="V5250" t="str">
        <f>LEFT($U5250,2)</f>
        <v>F6</v>
      </c>
      <c r="W5250" s="3" t="str">
        <f>_xlfn.XLOOKUP(V5250,$AC$2:$AC$43,$AD$2:$AD$43,"none")</f>
        <v>none</v>
      </c>
      <c r="X5250" s="3" t="str">
        <f>IF(ISNUMBER($W5250), 4600 * (1 / (0.92 * $W5250 + 1.7) + 1 / (0.92 * $W5250 + 0.62)),"none")</f>
        <v>none</v>
      </c>
      <c r="Y5250" s="8">
        <f>IF(ISNUMBER($X5250), _xlfn.XLOOKUP($X5250,Sheet3!$A$2:$A$392,Sheet3!$B$2:$B$392,"none", 1,1), $AF$2)</f>
        <v>0.8</v>
      </c>
      <c r="Z5250" s="8">
        <f>IF(ISNUMBER($X5250), _xlfn.XLOOKUP($X5250,Sheet3!$A$2:$A$392,Sheet3!$C$2:$C$392,"none", 1,1), $AF$2)</f>
        <v>0.8</v>
      </c>
      <c r="AA5250" s="8">
        <f>IF(ISNUMBER($X5250), _xlfn.XLOOKUP($X5250,Sheet3!$A$2:$A$392,Sheet3!$D$2:$D$392,"none", 1,1), $AF$2)</f>
        <v>0.8</v>
      </c>
    </row>
    <row r="5251" spans="1:27">
      <c r="A5251">
        <v>1218</v>
      </c>
      <c r="B5251" t="s">
        <v>1519</v>
      </c>
      <c r="C5251" t="s">
        <v>297</v>
      </c>
      <c r="D5251">
        <v>12</v>
      </c>
      <c r="E5251">
        <v>41</v>
      </c>
      <c r="F5251">
        <v>33.910345968000001</v>
      </c>
      <c r="G5251">
        <v>62</v>
      </c>
      <c r="H5251">
        <v>42</v>
      </c>
      <c r="I5251">
        <v>46.942521552000002</v>
      </c>
      <c r="J5251">
        <f>(D5251+E5251/60+F5251/3600)*15</f>
        <v>190.39129310819999</v>
      </c>
      <c r="K5251">
        <f>IF(G5251&lt;0, G5251-H5251/60-I5251/3600, G5251+H5251/60+I5251/3600)</f>
        <v>62.713039589320005</v>
      </c>
      <c r="L5251">
        <v>-30.972999999999999</v>
      </c>
      <c r="M5251">
        <v>-17.457000000000001</v>
      </c>
      <c r="N5251">
        <v>5.55</v>
      </c>
      <c r="O5251">
        <v>6.14</v>
      </c>
      <c r="P5251">
        <v>6.06</v>
      </c>
      <c r="Q5251">
        <v>6.02</v>
      </c>
      <c r="R5251" t="s">
        <v>9341</v>
      </c>
      <c r="S5251">
        <v>6.01</v>
      </c>
      <c r="T5251" t="s">
        <v>9341</v>
      </c>
      <c r="U5251" t="s">
        <v>9702</v>
      </c>
      <c r="V5251" t="str">
        <f>LEFT($U5251,2)</f>
        <v>A2</v>
      </c>
      <c r="W5251" s="3">
        <f>_xlfn.XLOOKUP(V5251,$AC$2:$AC$43,$AD$2:$AD$43,"none")</f>
        <v>0.05</v>
      </c>
      <c r="X5251" s="3">
        <f>IF(ISNUMBER($W5251), 4600 * (1 / (0.92 * $W5251 + 1.7) + 1 / (0.92 * $W5251 + 0.62)),"none")</f>
        <v>9541.5002631497482</v>
      </c>
      <c r="Y5251" s="8">
        <f>IF(ISNUMBER($X5251), _xlfn.XLOOKUP($X5251,Sheet3!$A$2:$A$392,Sheet3!$B$2:$B$392,"none", 1,1), $AF$2)</f>
        <v>0.65039999999999998</v>
      </c>
      <c r="Z5251" s="8">
        <f>IF(ISNUMBER($X5251), _xlfn.XLOOKUP($X5251,Sheet3!$A$2:$A$392,Sheet3!$C$2:$C$392,"none", 1,1), $AF$2)</f>
        <v>0.72150000000000003</v>
      </c>
      <c r="AA5251" s="8">
        <f>IF(ISNUMBER($X5251), _xlfn.XLOOKUP($X5251,Sheet3!$A$2:$A$392,Sheet3!$D$2:$D$392,"none", 1,1), $AF$2)</f>
        <v>1</v>
      </c>
    </row>
    <row r="5252" spans="1:27">
      <c r="A5252">
        <v>3552</v>
      </c>
      <c r="B5252" t="s">
        <v>3855</v>
      </c>
      <c r="C5252" t="s">
        <v>39</v>
      </c>
      <c r="D5252">
        <v>0</v>
      </c>
      <c r="E5252">
        <v>43</v>
      </c>
      <c r="F5252">
        <v>50.085449131200001</v>
      </c>
      <c r="G5252">
        <v>-12</v>
      </c>
      <c r="H5252">
        <v>0</v>
      </c>
      <c r="I5252">
        <v>42.574844339999999</v>
      </c>
      <c r="J5252">
        <f>(D5252+E5252/60+F5252/3600)*15</f>
        <v>10.95868937138</v>
      </c>
      <c r="K5252">
        <f>IF(G5252&lt;0, G5252-H5252/60-I5252/3600, G5252+H5252/60+I5252/3600)</f>
        <v>-12.01182634565</v>
      </c>
      <c r="L5252">
        <v>2.4350000000000001</v>
      </c>
      <c r="M5252">
        <v>-201.22399999999999</v>
      </c>
      <c r="N5252">
        <v>17.100000000000001</v>
      </c>
      <c r="O5252" t="s">
        <v>9341</v>
      </c>
      <c r="P5252">
        <v>7.12</v>
      </c>
      <c r="Q5252">
        <v>6.02</v>
      </c>
      <c r="R5252" t="s">
        <v>9341</v>
      </c>
      <c r="S5252">
        <v>5.7089999999999996</v>
      </c>
      <c r="T5252" t="s">
        <v>9341</v>
      </c>
      <c r="U5252" t="s">
        <v>9500</v>
      </c>
      <c r="V5252" t="str">
        <f>LEFT($U5252,2)</f>
        <v>K1</v>
      </c>
      <c r="W5252" s="3">
        <f>_xlfn.XLOOKUP(V5252,$AC$2:$AC$43,$AD$2:$AD$43,"none")</f>
        <v>0.86</v>
      </c>
      <c r="X5252" s="3">
        <f>IF(ISNUMBER($W5252), 4600 * (1 / (0.92 * $W5252 + 1.7) + 1 / (0.92 * $W5252 + 0.62)),"none")</f>
        <v>5106.1368670782376</v>
      </c>
      <c r="Y5252" s="8">
        <f>IF(ISNUMBER($X5252), _xlfn.XLOOKUP($X5252,Sheet3!$A$2:$A$392,Sheet3!$B$2:$B$392,"none", 1,1), $AF$2)</f>
        <v>1</v>
      </c>
      <c r="Z5252" s="8">
        <f>IF(ISNUMBER($X5252), _xlfn.XLOOKUP($X5252,Sheet3!$A$2:$A$392,Sheet3!$C$2:$C$392,"none", 1,1), $AF$2)</f>
        <v>0.82210000000000005</v>
      </c>
      <c r="AA5252" s="8">
        <f>IF(ISNUMBER($X5252), _xlfn.XLOOKUP($X5252,Sheet3!$A$2:$A$392,Sheet3!$D$2:$D$392,"none", 1,1), $AF$2)</f>
        <v>0.65410000000000001</v>
      </c>
    </row>
    <row r="5253" spans="1:27">
      <c r="A5253">
        <v>4087</v>
      </c>
      <c r="B5253" t="s">
        <v>4390</v>
      </c>
      <c r="C5253" t="s">
        <v>297</v>
      </c>
      <c r="D5253">
        <v>2</v>
      </c>
      <c r="E5253">
        <v>6</v>
      </c>
      <c r="F5253">
        <v>49.234897334400003</v>
      </c>
      <c r="G5253">
        <v>25</v>
      </c>
      <c r="H5253">
        <v>42</v>
      </c>
      <c r="I5253">
        <v>16.402681728000001</v>
      </c>
      <c r="J5253">
        <f>(D5253+E5253/60+F5253/3600)*15</f>
        <v>31.705145405560003</v>
      </c>
      <c r="K5253">
        <f>IF(G5253&lt;0, G5253-H5253/60-I5253/3600, G5253+H5253/60+I5253/3600)</f>
        <v>25.70455630048</v>
      </c>
      <c r="L5253">
        <v>18.231999999999999</v>
      </c>
      <c r="M5253">
        <v>-13.092000000000001</v>
      </c>
      <c r="N5253">
        <v>3.95</v>
      </c>
      <c r="O5253" t="s">
        <v>9341</v>
      </c>
      <c r="P5253">
        <v>5.98</v>
      </c>
      <c r="Q5253">
        <v>6.02</v>
      </c>
      <c r="R5253" t="s">
        <v>9341</v>
      </c>
      <c r="S5253">
        <v>5.9980000000000002</v>
      </c>
      <c r="T5253" t="s">
        <v>9341</v>
      </c>
      <c r="U5253" t="s">
        <v>10610</v>
      </c>
      <c r="V5253" t="str">
        <f>LEFT($U5253,2)</f>
        <v>B9</v>
      </c>
      <c r="W5253" s="3">
        <f>_xlfn.XLOOKUP(V5253,$AC$2:$AC$43,$AD$2:$AD$43,"none")</f>
        <v>-7.0000000000000007E-2</v>
      </c>
      <c r="X5253" s="3">
        <f>IF(ISNUMBER($W5253), 4600 * (1 / (0.92 * $W5253 + 1.7) + 1 / (0.92 * $W5253 + 0.62)),"none")</f>
        <v>11091.761228434079</v>
      </c>
      <c r="Y5253" s="8">
        <f>IF(ISNUMBER($X5253), _xlfn.XLOOKUP($X5253,Sheet3!$A$2:$A$392,Sheet3!$B$2:$B$392,"none", 1,1), $AF$2)</f>
        <v>0.57499999999999996</v>
      </c>
      <c r="Z5253" s="8">
        <f>IF(ISNUMBER($X5253), _xlfn.XLOOKUP($X5253,Sheet3!$A$2:$A$392,Sheet3!$C$2:$C$392,"none", 1,1), $AF$2)</f>
        <v>0.66420000000000001</v>
      </c>
      <c r="AA5253" s="8">
        <f>IF(ISNUMBER($X5253), _xlfn.XLOOKUP($X5253,Sheet3!$A$2:$A$392,Sheet3!$D$2:$D$392,"none", 1,1), $AF$2)</f>
        <v>1</v>
      </c>
    </row>
    <row r="5254" spans="1:27">
      <c r="A5254">
        <v>4257</v>
      </c>
      <c r="B5254" t="s">
        <v>4560</v>
      </c>
      <c r="C5254" t="s">
        <v>297</v>
      </c>
      <c r="D5254">
        <v>23</v>
      </c>
      <c r="E5254">
        <v>57</v>
      </c>
      <c r="F5254">
        <v>3.632279928</v>
      </c>
      <c r="G5254">
        <v>42</v>
      </c>
      <c r="H5254">
        <v>39</v>
      </c>
      <c r="I5254">
        <v>29.636757035999999</v>
      </c>
      <c r="J5254">
        <f>(D5254+E5254/60+F5254/3600)*15</f>
        <v>359.26513449969997</v>
      </c>
      <c r="K5254">
        <f>IF(G5254&lt;0, G5254-H5254/60-I5254/3600, G5254+H5254/60+I5254/3600)</f>
        <v>42.658232432509998</v>
      </c>
      <c r="L5254">
        <v>5.4720000000000004</v>
      </c>
      <c r="M5254">
        <v>-2.1339999999999999</v>
      </c>
      <c r="N5254">
        <v>2.35</v>
      </c>
      <c r="O5254" t="s">
        <v>9341</v>
      </c>
      <c r="P5254">
        <v>6.7130000000000001</v>
      </c>
      <c r="Q5254">
        <v>6.02</v>
      </c>
      <c r="R5254" t="s">
        <v>9341</v>
      </c>
      <c r="S5254">
        <v>5.8019999999999996</v>
      </c>
      <c r="T5254" t="s">
        <v>9341</v>
      </c>
      <c r="U5254" t="s">
        <v>10219</v>
      </c>
      <c r="V5254" t="str">
        <f>LEFT($U5254,2)</f>
        <v>F8</v>
      </c>
      <c r="W5254" s="3">
        <f>_xlfn.XLOOKUP(V5254,$AC$2:$AC$43,$AD$2:$AD$43,"none")</f>
        <v>0.53</v>
      </c>
      <c r="X5254" s="3">
        <f>IF(ISNUMBER($W5254), 4600 * (1 / (0.92 * $W5254 + 1.7) + 1 / (0.92 * $W5254 + 0.62)),"none")</f>
        <v>6255.8848880729693</v>
      </c>
      <c r="Y5254" s="8">
        <f>IF(ISNUMBER($X5254), _xlfn.XLOOKUP($X5254,Sheet3!$A$2:$A$392,Sheet3!$B$2:$B$392,"none", 1,1), $AF$2)</f>
        <v>1</v>
      </c>
      <c r="Z5254" s="8">
        <f>IF(ISNUMBER($X5254), _xlfn.XLOOKUP($X5254,Sheet3!$A$2:$A$392,Sheet3!$C$2:$C$392,"none", 1,1), $AF$2)</f>
        <v>0.92759999999999998</v>
      </c>
      <c r="AA5254" s="8">
        <f>IF(ISNUMBER($X5254), _xlfn.XLOOKUP($X5254,Sheet3!$A$2:$A$392,Sheet3!$D$2:$D$392,"none", 1,1), $AF$2)</f>
        <v>0.91679999999999995</v>
      </c>
    </row>
    <row r="5255" spans="1:27">
      <c r="A5255">
        <v>4554</v>
      </c>
      <c r="B5255" t="s">
        <v>4857</v>
      </c>
      <c r="C5255" t="s">
        <v>19</v>
      </c>
      <c r="D5255">
        <v>10</v>
      </c>
      <c r="E5255">
        <v>42</v>
      </c>
      <c r="F5255">
        <v>11.268954127200001</v>
      </c>
      <c r="G5255">
        <v>31</v>
      </c>
      <c r="H5255">
        <v>41</v>
      </c>
      <c r="I5255">
        <v>49.185373415999997</v>
      </c>
      <c r="J5255">
        <f>(D5255+E5255/60+F5255/3600)*15</f>
        <v>160.54695397552999</v>
      </c>
      <c r="K5255">
        <f>IF(G5255&lt;0, G5255-H5255/60-I5255/3600, G5255+H5255/60+I5255/3600)</f>
        <v>31.696995937059999</v>
      </c>
      <c r="L5255">
        <v>-1.079</v>
      </c>
      <c r="M5255">
        <v>-19.292000000000002</v>
      </c>
      <c r="N5255">
        <v>3.84</v>
      </c>
      <c r="O5255">
        <v>9.4700000000000006</v>
      </c>
      <c r="P5255">
        <v>7.64</v>
      </c>
      <c r="Q5255">
        <v>6.02</v>
      </c>
      <c r="R5255" t="s">
        <v>9341</v>
      </c>
      <c r="S5255">
        <v>4.9420000000000002</v>
      </c>
      <c r="T5255" t="s">
        <v>9341</v>
      </c>
      <c r="U5255" t="s">
        <v>9396</v>
      </c>
      <c r="V5255" t="str">
        <f>LEFT($U5255,2)</f>
        <v>M4</v>
      </c>
      <c r="W5255" s="3">
        <f>_xlfn.XLOOKUP(V5255,$AC$2:$AC$43,$AD$2:$AD$43,"none")</f>
        <v>1.52</v>
      </c>
      <c r="X5255" s="3">
        <f>IF(ISNUMBER($W5255), 4600 * (1 / (0.92 * $W5255 + 1.7) + 1 / (0.92 * $W5255 + 0.62)),"none")</f>
        <v>3763.6701294642344</v>
      </c>
      <c r="Y5255" s="8">
        <f>IF(ISNUMBER($X5255), _xlfn.XLOOKUP($X5255,Sheet3!$A$2:$A$392,Sheet3!$B$2:$B$392,"none", 1,1), $AF$2)</f>
        <v>1</v>
      </c>
      <c r="Z5255" s="8">
        <f>IF(ISNUMBER($X5255), _xlfn.XLOOKUP($X5255,Sheet3!$A$2:$A$392,Sheet3!$C$2:$C$392,"none", 1,1), $AF$2)</f>
        <v>0.63180000000000003</v>
      </c>
      <c r="AA5255" s="8">
        <f>IF(ISNUMBER($X5255), _xlfn.XLOOKUP($X5255,Sheet3!$A$2:$A$392,Sheet3!$D$2:$D$392,"none", 1,1), $AF$2)</f>
        <v>0.31119999999999998</v>
      </c>
    </row>
    <row r="5256" spans="1:27">
      <c r="A5256">
        <v>4624</v>
      </c>
      <c r="B5256" t="s">
        <v>4927</v>
      </c>
      <c r="C5256" t="s">
        <v>12</v>
      </c>
      <c r="D5256">
        <v>11</v>
      </c>
      <c r="E5256">
        <v>4</v>
      </c>
      <c r="F5256">
        <v>31.2283728072</v>
      </c>
      <c r="G5256">
        <v>38</v>
      </c>
      <c r="H5256">
        <v>14</v>
      </c>
      <c r="I5256">
        <v>28.90007052</v>
      </c>
      <c r="J5256">
        <f>(D5256+E5256/60+F5256/3600)*15</f>
        <v>166.13011822003</v>
      </c>
      <c r="K5256">
        <f>IF(G5256&lt;0, G5256-H5256/60-I5256/3600, G5256+H5256/60+I5256/3600)</f>
        <v>38.2413611307</v>
      </c>
      <c r="L5256">
        <v>-66.328999999999994</v>
      </c>
      <c r="M5256">
        <v>0.98</v>
      </c>
      <c r="N5256">
        <v>10.94</v>
      </c>
      <c r="O5256" t="s">
        <v>9341</v>
      </c>
      <c r="P5256">
        <v>6.18</v>
      </c>
      <c r="Q5256">
        <v>6.02</v>
      </c>
      <c r="R5256">
        <v>7.39</v>
      </c>
      <c r="S5256">
        <v>5.9960000000000004</v>
      </c>
      <c r="T5256">
        <v>5.86</v>
      </c>
      <c r="U5256" t="s">
        <v>10720</v>
      </c>
      <c r="V5256" t="str">
        <f>LEFT($U5256,2)</f>
        <v>A3</v>
      </c>
      <c r="W5256" s="3">
        <f>_xlfn.XLOOKUP(V5256,$AC$2:$AC$43,$AD$2:$AD$43,"none")</f>
        <v>0.08</v>
      </c>
      <c r="X5256" s="3">
        <f>IF(ISNUMBER($W5256), 4600 * (1 / (0.92 * $W5256 + 1.7) + 1 / (0.92 * $W5256 + 0.62)),"none")</f>
        <v>9225.6595386701993</v>
      </c>
      <c r="Y5256" s="8">
        <f>IF(ISNUMBER($X5256), _xlfn.XLOOKUP($X5256,Sheet3!$A$2:$A$392,Sheet3!$B$2:$B$392,"none", 1,1), $AF$2)</f>
        <v>0.67030000000000001</v>
      </c>
      <c r="Z5256" s="8">
        <f>IF(ISNUMBER($X5256), _xlfn.XLOOKUP($X5256,Sheet3!$A$2:$A$392,Sheet3!$C$2:$C$392,"none", 1,1), $AF$2)</f>
        <v>0.73619999999999997</v>
      </c>
      <c r="AA5256" s="8">
        <f>IF(ISNUMBER($X5256), _xlfn.XLOOKUP($X5256,Sheet3!$A$2:$A$392,Sheet3!$D$2:$D$392,"none", 1,1), $AF$2)</f>
        <v>1</v>
      </c>
    </row>
    <row r="5257" spans="1:27">
      <c r="A5257">
        <v>4716</v>
      </c>
      <c r="B5257" t="s">
        <v>5019</v>
      </c>
      <c r="C5257" t="s">
        <v>297</v>
      </c>
      <c r="D5257">
        <v>11</v>
      </c>
      <c r="E5257">
        <v>44</v>
      </c>
      <c r="F5257">
        <v>13.163328076799999</v>
      </c>
      <c r="G5257">
        <v>25</v>
      </c>
      <c r="H5257">
        <v>13</v>
      </c>
      <c r="I5257">
        <v>5.9554081920000002</v>
      </c>
      <c r="J5257">
        <f>(D5257+E5257/60+F5257/3600)*15</f>
        <v>176.05484720032001</v>
      </c>
      <c r="K5257">
        <f>IF(G5257&lt;0, G5257-H5257/60-I5257/3600, G5257+H5257/60+I5257/3600)</f>
        <v>25.218320946719999</v>
      </c>
      <c r="L5257">
        <v>-13.305999999999999</v>
      </c>
      <c r="M5257">
        <v>7.75</v>
      </c>
      <c r="N5257">
        <v>2.94</v>
      </c>
      <c r="O5257" t="s">
        <v>9341</v>
      </c>
      <c r="P5257">
        <v>7.59</v>
      </c>
      <c r="Q5257">
        <v>6.02</v>
      </c>
      <c r="R5257" t="s">
        <v>9341</v>
      </c>
      <c r="S5257">
        <v>5.44</v>
      </c>
      <c r="T5257" t="s">
        <v>9341</v>
      </c>
      <c r="U5257" t="s">
        <v>9360</v>
      </c>
      <c r="V5257" t="str">
        <f>LEFT($U5257,2)</f>
        <v>K5</v>
      </c>
      <c r="W5257" s="3">
        <f>_xlfn.XLOOKUP(V5257,$AC$2:$AC$43,$AD$2:$AD$43,"none")</f>
        <v>1.1499999999999999</v>
      </c>
      <c r="X5257" s="3">
        <f>IF(ISNUMBER($W5257), 4600 * (1 / (0.92 * $W5257 + 1.7) + 1 / (0.92 * $W5257 + 0.62)),"none")</f>
        <v>4409.2340323652679</v>
      </c>
      <c r="Y5257" s="8">
        <f>IF(ISNUMBER($X5257), _xlfn.XLOOKUP($X5257,Sheet3!$A$2:$A$392,Sheet3!$B$2:$B$392,"none", 1,1), $AF$2)</f>
        <v>1</v>
      </c>
      <c r="Z5257" s="8">
        <f>IF(ISNUMBER($X5257), _xlfn.XLOOKUP($X5257,Sheet3!$A$2:$A$392,Sheet3!$C$2:$C$392,"none", 1,1), $AF$2)</f>
        <v>0.73599999999999999</v>
      </c>
      <c r="AA5257" s="8">
        <f>IF(ISNUMBER($X5257), _xlfn.XLOOKUP($X5257,Sheet3!$A$2:$A$392,Sheet3!$D$2:$D$392,"none", 1,1), $AF$2)</f>
        <v>0.4803</v>
      </c>
    </row>
    <row r="5258" spans="1:27">
      <c r="A5258">
        <v>4843</v>
      </c>
      <c r="B5258" t="s">
        <v>5146</v>
      </c>
      <c r="C5258" t="s">
        <v>12</v>
      </c>
      <c r="D5258">
        <v>12</v>
      </c>
      <c r="E5258">
        <v>25</v>
      </c>
      <c r="F5258">
        <v>15.1084294176</v>
      </c>
      <c r="G5258">
        <v>23</v>
      </c>
      <c r="H5258">
        <v>55</v>
      </c>
      <c r="I5258">
        <v>34.325009796000003</v>
      </c>
      <c r="J5258">
        <f>(D5258+E5258/60+F5258/3600)*15</f>
        <v>186.31295178923997</v>
      </c>
      <c r="K5258">
        <f>IF(G5258&lt;0, G5258-H5258/60-I5258/3600, G5258+H5258/60+I5258/3600)</f>
        <v>23.92620139161</v>
      </c>
      <c r="L5258">
        <v>55.470999999999997</v>
      </c>
      <c r="M5258">
        <v>-40.542000000000002</v>
      </c>
      <c r="N5258">
        <v>7.39</v>
      </c>
      <c r="O5258" t="s">
        <v>9341</v>
      </c>
      <c r="P5258">
        <v>7.12</v>
      </c>
      <c r="Q5258">
        <v>6.02</v>
      </c>
      <c r="R5258" t="s">
        <v>9341</v>
      </c>
      <c r="S5258">
        <v>5.7320000000000002</v>
      </c>
      <c r="T5258" t="s">
        <v>9341</v>
      </c>
      <c r="U5258" t="s">
        <v>9500</v>
      </c>
      <c r="V5258" t="str">
        <f>LEFT($U5258,2)</f>
        <v>K1</v>
      </c>
      <c r="W5258" s="3">
        <f>_xlfn.XLOOKUP(V5258,$AC$2:$AC$43,$AD$2:$AD$43,"none")</f>
        <v>0.86</v>
      </c>
      <c r="X5258" s="3">
        <f>IF(ISNUMBER($W5258), 4600 * (1 / (0.92 * $W5258 + 1.7) + 1 / (0.92 * $W5258 + 0.62)),"none")</f>
        <v>5106.1368670782376</v>
      </c>
      <c r="Y5258" s="8">
        <f>IF(ISNUMBER($X5258), _xlfn.XLOOKUP($X5258,Sheet3!$A$2:$A$392,Sheet3!$B$2:$B$392,"none", 1,1), $AF$2)</f>
        <v>1</v>
      </c>
      <c r="Z5258" s="8">
        <f>IF(ISNUMBER($X5258), _xlfn.XLOOKUP($X5258,Sheet3!$A$2:$A$392,Sheet3!$C$2:$C$392,"none", 1,1), $AF$2)</f>
        <v>0.82210000000000005</v>
      </c>
      <c r="AA5258" s="8">
        <f>IF(ISNUMBER($X5258), _xlfn.XLOOKUP($X5258,Sheet3!$A$2:$A$392,Sheet3!$D$2:$D$392,"none", 1,1), $AF$2)</f>
        <v>0.65410000000000001</v>
      </c>
    </row>
    <row r="5259" spans="1:27">
      <c r="A5259">
        <v>4875</v>
      </c>
      <c r="B5259" t="s">
        <v>5178</v>
      </c>
      <c r="C5259" t="s">
        <v>847</v>
      </c>
      <c r="D5259">
        <v>12</v>
      </c>
      <c r="E5259">
        <v>29</v>
      </c>
      <c r="F5259">
        <v>57.890368291199998</v>
      </c>
      <c r="G5259">
        <v>-41</v>
      </c>
      <c r="H5259">
        <v>44</v>
      </c>
      <c r="I5259">
        <v>9.2304226679999992</v>
      </c>
      <c r="J5259">
        <f>(D5259+E5259/60+F5259/3600)*15</f>
        <v>187.49120986787997</v>
      </c>
      <c r="K5259">
        <f>IF(G5259&lt;0, G5259-H5259/60-I5259/3600, G5259+H5259/60+I5259/3600)</f>
        <v>-41.73589733963</v>
      </c>
      <c r="L5259">
        <v>4.258</v>
      </c>
      <c r="M5259">
        <v>-20.98</v>
      </c>
      <c r="N5259">
        <v>3.44</v>
      </c>
      <c r="O5259">
        <v>9.08</v>
      </c>
      <c r="P5259">
        <v>7.54</v>
      </c>
      <c r="Q5259">
        <v>6.02</v>
      </c>
      <c r="R5259" t="s">
        <v>9341</v>
      </c>
      <c r="S5259">
        <v>4.9779999999999998</v>
      </c>
      <c r="T5259" t="s">
        <v>9341</v>
      </c>
      <c r="U5259" t="s">
        <v>9517</v>
      </c>
      <c r="V5259" t="str">
        <f>LEFT($U5259,2)</f>
        <v>M2</v>
      </c>
      <c r="W5259" s="3">
        <f>_xlfn.XLOOKUP(V5259,$AC$2:$AC$43,$AD$2:$AD$43,"none")</f>
        <v>1.47</v>
      </c>
      <c r="X5259" s="3">
        <f>IF(ISNUMBER($W5259), 4600 * (1 / (0.92 * $W5259 + 1.7) + 1 / (0.92 * $W5259 + 0.62)),"none")</f>
        <v>3839.1950178350371</v>
      </c>
      <c r="Y5259" s="8">
        <f>IF(ISNUMBER($X5259), _xlfn.XLOOKUP($X5259,Sheet3!$A$2:$A$392,Sheet3!$B$2:$B$392,"none", 1,1), $AF$2)</f>
        <v>1</v>
      </c>
      <c r="Z5259" s="8">
        <f>IF(ISNUMBER($X5259), _xlfn.XLOOKUP($X5259,Sheet3!$A$2:$A$392,Sheet3!$C$2:$C$392,"none", 1,1), $AF$2)</f>
        <v>0.64800000000000002</v>
      </c>
      <c r="AA5259" s="8">
        <f>IF(ISNUMBER($X5259), _xlfn.XLOOKUP($X5259,Sheet3!$A$2:$A$392,Sheet3!$D$2:$D$392,"none", 1,1), $AF$2)</f>
        <v>0.33460000000000001</v>
      </c>
    </row>
    <row r="5260" spans="1:27">
      <c r="A5260">
        <v>5005</v>
      </c>
      <c r="B5260" t="s">
        <v>5308</v>
      </c>
      <c r="C5260" t="s">
        <v>297</v>
      </c>
      <c r="D5260">
        <v>13</v>
      </c>
      <c r="E5260">
        <v>19</v>
      </c>
      <c r="F5260">
        <v>4.2512105807999996</v>
      </c>
      <c r="G5260">
        <v>35</v>
      </c>
      <c r="H5260">
        <v>7</v>
      </c>
      <c r="I5260">
        <v>40.731791772000001</v>
      </c>
      <c r="J5260">
        <f>(D5260+E5260/60+F5260/3600)*15</f>
        <v>199.76771337741999</v>
      </c>
      <c r="K5260">
        <f>IF(G5260&lt;0, G5260-H5260/60-I5260/3600, G5260+H5260/60+I5260/3600)</f>
        <v>35.127981053269998</v>
      </c>
      <c r="L5260">
        <v>-30.195</v>
      </c>
      <c r="M5260">
        <v>18.396000000000001</v>
      </c>
      <c r="N5260">
        <v>15.87</v>
      </c>
      <c r="O5260" t="s">
        <v>9341</v>
      </c>
      <c r="P5260">
        <v>6.26</v>
      </c>
      <c r="Q5260">
        <v>6.02</v>
      </c>
      <c r="R5260" t="s">
        <v>9341</v>
      </c>
      <c r="S5260">
        <v>5.952</v>
      </c>
      <c r="T5260" t="s">
        <v>9341</v>
      </c>
      <c r="U5260" t="s">
        <v>9556</v>
      </c>
      <c r="V5260" t="str">
        <f>LEFT($U5260,2)</f>
        <v>A7</v>
      </c>
      <c r="W5260" s="3">
        <f>_xlfn.XLOOKUP(V5260,$AC$2:$AC$43,$AD$2:$AD$43,"none")</f>
        <v>0.2</v>
      </c>
      <c r="X5260" s="3">
        <f>IF(ISNUMBER($W5260), 4600 * (1 / (0.92 * $W5260 + 1.7) + 1 / (0.92 * $W5260 + 0.62)),"none")</f>
        <v>8163.0066229362728</v>
      </c>
      <c r="Y5260" s="8">
        <f>IF(ISNUMBER($X5260), _xlfn.XLOOKUP($X5260,Sheet3!$A$2:$A$392,Sheet3!$B$2:$B$392,"none", 1,1), $AF$2)</f>
        <v>0.76519999999999999</v>
      </c>
      <c r="Z5260" s="8">
        <f>IF(ISNUMBER($X5260), _xlfn.XLOOKUP($X5260,Sheet3!$A$2:$A$392,Sheet3!$C$2:$C$392,"none", 1,1), $AF$2)</f>
        <v>0.80349999999999999</v>
      </c>
      <c r="AA5260" s="8">
        <f>IF(ISNUMBER($X5260), _xlfn.XLOOKUP($X5260,Sheet3!$A$2:$A$392,Sheet3!$D$2:$D$392,"none", 1,1), $AF$2)</f>
        <v>1</v>
      </c>
    </row>
    <row r="5261" spans="1:27">
      <c r="A5261">
        <v>5496</v>
      </c>
      <c r="B5261" t="s">
        <v>5799</v>
      </c>
      <c r="C5261" t="s">
        <v>12</v>
      </c>
      <c r="D5261">
        <v>17</v>
      </c>
      <c r="E5261">
        <v>52</v>
      </c>
      <c r="F5261">
        <v>57.611995269600001</v>
      </c>
      <c r="G5261">
        <v>-35</v>
      </c>
      <c r="H5261">
        <v>37</v>
      </c>
      <c r="I5261">
        <v>27.514955352000001</v>
      </c>
      <c r="J5261">
        <f>(D5261+E5261/60+F5261/3600)*15</f>
        <v>268.24004998029</v>
      </c>
      <c r="K5261">
        <f>IF(G5261&lt;0, G5261-H5261/60-I5261/3600, G5261+H5261/60+I5261/3600)</f>
        <v>-35.624309709820004</v>
      </c>
      <c r="L5261">
        <v>2.9940000000000002</v>
      </c>
      <c r="M5261">
        <v>-53.494999999999997</v>
      </c>
      <c r="N5261">
        <v>13.52</v>
      </c>
      <c r="O5261" t="s">
        <v>9341</v>
      </c>
      <c r="P5261">
        <v>6.33</v>
      </c>
      <c r="Q5261">
        <v>6.02</v>
      </c>
      <c r="R5261" t="s">
        <v>9341</v>
      </c>
      <c r="S5261">
        <v>5.95</v>
      </c>
      <c r="T5261" t="s">
        <v>9341</v>
      </c>
      <c r="U5261" t="s">
        <v>9595</v>
      </c>
      <c r="V5261" t="str">
        <f>LEFT($U5261,2)</f>
        <v>F2</v>
      </c>
      <c r="W5261" s="3">
        <f>_xlfn.XLOOKUP(V5261,$AC$2:$AC$43,$AD$2:$AD$43,"none")</f>
        <v>0.35</v>
      </c>
      <c r="X5261" s="3">
        <f>IF(ISNUMBER($W5261), 4600 * (1 / (0.92 * $W5261 + 1.7) + 1 / (0.92 * $W5261 + 0.62)),"none")</f>
        <v>7158.2024482287206</v>
      </c>
      <c r="Y5261" s="8">
        <f>IF(ISNUMBER($X5261), _xlfn.XLOOKUP($X5261,Sheet3!$A$2:$A$392,Sheet3!$B$2:$B$392,"none", 1,1), $AF$2)</f>
        <v>0.89859999999999995</v>
      </c>
      <c r="Z5261" s="8">
        <f>IF(ISNUMBER($X5261), _xlfn.XLOOKUP($X5261,Sheet3!$A$2:$A$392,Sheet3!$C$2:$C$392,"none", 1,1), $AF$2)</f>
        <v>0.89249999999999996</v>
      </c>
      <c r="AA5261" s="8">
        <f>IF(ISNUMBER($X5261), _xlfn.XLOOKUP($X5261,Sheet3!$A$2:$A$392,Sheet3!$D$2:$D$392,"none", 1,1), $AF$2)</f>
        <v>1</v>
      </c>
    </row>
    <row r="5262" spans="1:27">
      <c r="A5262">
        <v>5763</v>
      </c>
      <c r="B5262" t="s">
        <v>6066</v>
      </c>
      <c r="C5262" t="s">
        <v>16</v>
      </c>
      <c r="D5262">
        <v>18</v>
      </c>
      <c r="E5262">
        <v>15</v>
      </c>
      <c r="F5262">
        <v>12.969027883200001</v>
      </c>
      <c r="G5262">
        <v>-20</v>
      </c>
      <c r="H5262">
        <v>23</v>
      </c>
      <c r="I5262">
        <v>16.691046360000001</v>
      </c>
      <c r="J5262">
        <f>(D5262+E5262/60+F5262/3600)*15</f>
        <v>273.80403761618004</v>
      </c>
      <c r="K5262">
        <f>IF(G5262&lt;0, G5262-H5262/60-I5262/3600, G5262+H5262/60+I5262/3600)</f>
        <v>-20.3879697351</v>
      </c>
      <c r="L5262">
        <v>2.4460000000000002</v>
      </c>
      <c r="M5262">
        <v>-2.0659999999999998</v>
      </c>
      <c r="N5262">
        <v>0.06</v>
      </c>
      <c r="O5262">
        <v>5.25</v>
      </c>
      <c r="P5262">
        <v>6.05</v>
      </c>
      <c r="Q5262">
        <v>6.02</v>
      </c>
      <c r="R5262">
        <v>5.94</v>
      </c>
      <c r="S5262">
        <v>5.8979999999999997</v>
      </c>
      <c r="T5262">
        <v>5.86</v>
      </c>
      <c r="U5262" t="s">
        <v>10965</v>
      </c>
      <c r="V5262" t="str">
        <f>LEFT($U5262,2)</f>
        <v>O9</v>
      </c>
      <c r="W5262" s="3" t="str">
        <f>_xlfn.XLOOKUP(V5262,$AC$2:$AC$43,$AD$2:$AD$43,"none")</f>
        <v>none</v>
      </c>
      <c r="X5262" s="3" t="str">
        <f>IF(ISNUMBER($W5262), 4600 * (1 / (0.92 * $W5262 + 1.7) + 1 / (0.92 * $W5262 + 0.62)),"none")</f>
        <v>none</v>
      </c>
      <c r="Y5262" s="8">
        <f>IF(ISNUMBER($X5262), _xlfn.XLOOKUP($X5262,Sheet3!$A$2:$A$392,Sheet3!$B$2:$B$392,"none", 1,1), $AF$2)</f>
        <v>0.8</v>
      </c>
      <c r="Z5262" s="8">
        <f>IF(ISNUMBER($X5262), _xlfn.XLOOKUP($X5262,Sheet3!$A$2:$A$392,Sheet3!$C$2:$C$392,"none", 1,1), $AF$2)</f>
        <v>0.8</v>
      </c>
      <c r="AA5262" s="8">
        <f>IF(ISNUMBER($X5262), _xlfn.XLOOKUP($X5262,Sheet3!$A$2:$A$392,Sheet3!$D$2:$D$392,"none", 1,1), $AF$2)</f>
        <v>0.8</v>
      </c>
    </row>
    <row r="5263" spans="1:27">
      <c r="A5263">
        <v>6534</v>
      </c>
      <c r="B5263" t="s">
        <v>6837</v>
      </c>
      <c r="C5263" t="s">
        <v>16</v>
      </c>
      <c r="D5263">
        <v>15</v>
      </c>
      <c r="E5263">
        <v>27</v>
      </c>
      <c r="F5263">
        <v>38.8731247176</v>
      </c>
      <c r="G5263">
        <v>25</v>
      </c>
      <c r="H5263">
        <v>6</v>
      </c>
      <c r="I5263">
        <v>5.8269802679999998</v>
      </c>
      <c r="J5263">
        <f>(D5263+E5263/60+F5263/3600)*15</f>
        <v>231.91197135299001</v>
      </c>
      <c r="K5263">
        <f>IF(G5263&lt;0, G5263-H5263/60-I5263/3600, G5263+H5263/60+I5263/3600)</f>
        <v>25.101618605630001</v>
      </c>
      <c r="L5263">
        <v>5.3419999999999996</v>
      </c>
      <c r="M5263">
        <v>-13.000999999999999</v>
      </c>
      <c r="N5263">
        <v>3.53</v>
      </c>
      <c r="O5263" t="s">
        <v>9341</v>
      </c>
      <c r="P5263">
        <v>7.64</v>
      </c>
      <c r="Q5263">
        <v>6.02</v>
      </c>
      <c r="R5263" t="s">
        <v>9341</v>
      </c>
      <c r="S5263">
        <v>5.2370000000000001</v>
      </c>
      <c r="T5263" t="s">
        <v>9341</v>
      </c>
      <c r="U5263" t="s">
        <v>9376</v>
      </c>
      <c r="V5263" t="str">
        <f>LEFT($U5263,2)</f>
        <v>M1</v>
      </c>
      <c r="W5263" s="3">
        <f>_xlfn.XLOOKUP(V5263,$AC$2:$AC$43,$AD$2:$AD$43,"none")</f>
        <v>1.47</v>
      </c>
      <c r="X5263" s="3">
        <f>IF(ISNUMBER($W5263), 4600 * (1 / (0.92 * $W5263 + 1.7) + 1 / (0.92 * $W5263 + 0.62)),"none")</f>
        <v>3839.1950178350371</v>
      </c>
      <c r="Y5263" s="8">
        <f>IF(ISNUMBER($X5263), _xlfn.XLOOKUP($X5263,Sheet3!$A$2:$A$392,Sheet3!$B$2:$B$392,"none", 1,1), $AF$2)</f>
        <v>1</v>
      </c>
      <c r="Z5263" s="8">
        <f>IF(ISNUMBER($X5263), _xlfn.XLOOKUP($X5263,Sheet3!$A$2:$A$392,Sheet3!$C$2:$C$392,"none", 1,1), $AF$2)</f>
        <v>0.64800000000000002</v>
      </c>
      <c r="AA5263" s="8">
        <f>IF(ISNUMBER($X5263), _xlfn.XLOOKUP($X5263,Sheet3!$A$2:$A$392,Sheet3!$D$2:$D$392,"none", 1,1), $AF$2)</f>
        <v>0.33460000000000001</v>
      </c>
    </row>
    <row r="5264" spans="1:27">
      <c r="A5264">
        <v>6892</v>
      </c>
      <c r="B5264" t="s">
        <v>7195</v>
      </c>
      <c r="C5264" t="s">
        <v>24</v>
      </c>
      <c r="D5264">
        <v>8</v>
      </c>
      <c r="E5264">
        <v>24</v>
      </c>
      <c r="F5264">
        <v>57.206719999999997</v>
      </c>
      <c r="G5264">
        <v>-42</v>
      </c>
      <c r="H5264">
        <v>46</v>
      </c>
      <c r="I5264">
        <v>11.4071</v>
      </c>
      <c r="J5264">
        <f>(D5264+E5264/60+F5264/3600)*15</f>
        <v>126.23836133333333</v>
      </c>
      <c r="K5264">
        <f>IF(G5264&lt;0, G5264-H5264/60-I5264/3600, G5264+H5264/60+I5264/3600)</f>
        <v>-42.769835305555553</v>
      </c>
      <c r="L5264">
        <v>-11.02</v>
      </c>
      <c r="M5264">
        <v>6.11</v>
      </c>
      <c r="N5264">
        <v>1.82</v>
      </c>
      <c r="O5264">
        <v>5.29</v>
      </c>
      <c r="P5264">
        <v>5.9</v>
      </c>
      <c r="Q5264">
        <v>6.02</v>
      </c>
      <c r="R5264" t="s">
        <v>9341</v>
      </c>
      <c r="S5264" t="s">
        <v>9341</v>
      </c>
      <c r="T5264" t="s">
        <v>9341</v>
      </c>
      <c r="U5264" t="s">
        <v>9436</v>
      </c>
      <c r="V5264" t="str">
        <f>LEFT($U5264,2)</f>
        <v>B3</v>
      </c>
      <c r="W5264" s="3">
        <f>_xlfn.XLOOKUP(V5264,$AC$2:$AC$43,$AD$2:$AD$43,"none")</f>
        <v>-0.2</v>
      </c>
      <c r="X5264" s="3">
        <f>IF(ISNUMBER($W5264), 4600 * (1 / (0.92 * $W5264 + 1.7) + 1 / (0.92 * $W5264 + 0.62)),"none")</f>
        <v>13584.75950715306</v>
      </c>
      <c r="Y5264" s="8">
        <f>IF(ISNUMBER($X5264), _xlfn.XLOOKUP($X5264,Sheet3!$A$2:$A$392,Sheet3!$B$2:$B$392,"none", 1,1), $AF$2)</f>
        <v>0.50129999999999997</v>
      </c>
      <c r="Z5264" s="8">
        <f>IF(ISNUMBER($X5264), _xlfn.XLOOKUP($X5264,Sheet3!$A$2:$A$392,Sheet3!$C$2:$C$392,"none", 1,1), $AF$2)</f>
        <v>0.60470000000000002</v>
      </c>
      <c r="AA5264" s="8">
        <f>IF(ISNUMBER($X5264), _xlfn.XLOOKUP($X5264,Sheet3!$A$2:$A$392,Sheet3!$D$2:$D$392,"none", 1,1), $AF$2)</f>
        <v>1</v>
      </c>
    </row>
    <row r="5265" spans="1:27">
      <c r="A5265">
        <v>7906</v>
      </c>
      <c r="B5265" t="s">
        <v>8209</v>
      </c>
      <c r="C5265" t="s">
        <v>12</v>
      </c>
      <c r="D5265">
        <v>14</v>
      </c>
      <c r="E5265">
        <v>8</v>
      </c>
      <c r="F5265">
        <v>27.1634462357</v>
      </c>
      <c r="G5265">
        <v>-74</v>
      </c>
      <c r="H5265">
        <v>51</v>
      </c>
      <c r="I5265">
        <v>1.0329462869999999</v>
      </c>
      <c r="J5265">
        <f>(D5265+E5265/60+F5265/3600)*15</f>
        <v>212.11318102598207</v>
      </c>
      <c r="K5265">
        <f>IF(G5265&lt;0, G5265-H5265/60-I5265/3600, G5265+H5265/60+I5265/3600)</f>
        <v>-74.85028692952416</v>
      </c>
      <c r="L5265">
        <v>-243.57400000000001</v>
      </c>
      <c r="M5265">
        <v>179.54</v>
      </c>
      <c r="N5265">
        <v>34.15</v>
      </c>
      <c r="O5265" t="s">
        <v>9341</v>
      </c>
      <c r="P5265">
        <v>6.6</v>
      </c>
      <c r="Q5265">
        <v>6.02</v>
      </c>
      <c r="R5265" t="s">
        <v>9341</v>
      </c>
      <c r="S5265">
        <v>5.875</v>
      </c>
      <c r="T5265" t="s">
        <v>9341</v>
      </c>
      <c r="U5265" t="s">
        <v>10794</v>
      </c>
      <c r="V5265" t="str">
        <f>LEFT($U5265,2)</f>
        <v>F9</v>
      </c>
      <c r="W5265" s="3" t="str">
        <f>_xlfn.XLOOKUP(V5265,$AC$2:$AC$43,$AD$2:$AD$43,"none")</f>
        <v>none</v>
      </c>
      <c r="X5265" s="3" t="str">
        <f>IF(ISNUMBER($W5265), 4600 * (1 / (0.92 * $W5265 + 1.7) + 1 / (0.92 * $W5265 + 0.62)),"none")</f>
        <v>none</v>
      </c>
      <c r="Y5265" s="8">
        <f>IF(ISNUMBER($X5265), _xlfn.XLOOKUP($X5265,Sheet3!$A$2:$A$392,Sheet3!$B$2:$B$392,"none", 1,1), $AF$2)</f>
        <v>0.8</v>
      </c>
      <c r="Z5265" s="8">
        <f>IF(ISNUMBER($X5265), _xlfn.XLOOKUP($X5265,Sheet3!$A$2:$A$392,Sheet3!$C$2:$C$392,"none", 1,1), $AF$2)</f>
        <v>0.8</v>
      </c>
      <c r="AA5265" s="8">
        <f>IF(ISNUMBER($X5265), _xlfn.XLOOKUP($X5265,Sheet3!$A$2:$A$392,Sheet3!$D$2:$D$392,"none", 1,1), $AF$2)</f>
        <v>0.8</v>
      </c>
    </row>
    <row r="5266" spans="1:27">
      <c r="A5266">
        <v>7938</v>
      </c>
      <c r="B5266" t="s">
        <v>8241</v>
      </c>
      <c r="C5266" t="s">
        <v>12</v>
      </c>
      <c r="D5266">
        <v>23</v>
      </c>
      <c r="E5266">
        <v>31</v>
      </c>
      <c r="F5266">
        <v>26.961439082399998</v>
      </c>
      <c r="G5266">
        <v>-44</v>
      </c>
      <c r="H5266">
        <v>50</v>
      </c>
      <c r="I5266">
        <v>36.893177520000002</v>
      </c>
      <c r="J5266">
        <f>(D5266+E5266/60+F5266/3600)*15</f>
        <v>352.86233932951001</v>
      </c>
      <c r="K5266">
        <f>IF(G5266&lt;0, G5266-H5266/60-I5266/3600, G5266+H5266/60+I5266/3600)</f>
        <v>-44.843581438200005</v>
      </c>
      <c r="L5266">
        <v>45.21</v>
      </c>
      <c r="M5266">
        <v>-22.561</v>
      </c>
      <c r="N5266">
        <v>8.4600000000000009</v>
      </c>
      <c r="O5266" t="s">
        <v>9341</v>
      </c>
      <c r="P5266">
        <v>7.0369999999999999</v>
      </c>
      <c r="Q5266">
        <v>6.02</v>
      </c>
      <c r="R5266" t="s">
        <v>9341</v>
      </c>
      <c r="S5266">
        <v>5.7549999999999999</v>
      </c>
      <c r="T5266" t="s">
        <v>9341</v>
      </c>
      <c r="U5266" t="s">
        <v>9500</v>
      </c>
      <c r="V5266" t="str">
        <f>LEFT($U5266,2)</f>
        <v>K1</v>
      </c>
      <c r="W5266" s="3">
        <f>_xlfn.XLOOKUP(V5266,$AC$2:$AC$43,$AD$2:$AD$43,"none")</f>
        <v>0.86</v>
      </c>
      <c r="X5266" s="3">
        <f>IF(ISNUMBER($W5266), 4600 * (1 / (0.92 * $W5266 + 1.7) + 1 / (0.92 * $W5266 + 0.62)),"none")</f>
        <v>5106.1368670782376</v>
      </c>
      <c r="Y5266" s="8">
        <f>IF(ISNUMBER($X5266), _xlfn.XLOOKUP($X5266,Sheet3!$A$2:$A$392,Sheet3!$B$2:$B$392,"none", 1,1), $AF$2)</f>
        <v>1</v>
      </c>
      <c r="Z5266" s="8">
        <f>IF(ISNUMBER($X5266), _xlfn.XLOOKUP($X5266,Sheet3!$A$2:$A$392,Sheet3!$C$2:$C$392,"none", 1,1), $AF$2)</f>
        <v>0.82210000000000005</v>
      </c>
      <c r="AA5266" s="8">
        <f>IF(ISNUMBER($X5266), _xlfn.XLOOKUP($X5266,Sheet3!$A$2:$A$392,Sheet3!$D$2:$D$392,"none", 1,1), $AF$2)</f>
        <v>0.65410000000000001</v>
      </c>
    </row>
    <row r="5267" spans="1:27">
      <c r="A5267">
        <v>8710</v>
      </c>
      <c r="B5267" t="s">
        <v>9015</v>
      </c>
      <c r="C5267" t="s">
        <v>16</v>
      </c>
      <c r="D5267">
        <v>12</v>
      </c>
      <c r="E5267">
        <v>56</v>
      </c>
      <c r="F5267">
        <v>17.5646005296</v>
      </c>
      <c r="G5267">
        <v>54</v>
      </c>
      <c r="H5267">
        <v>5</v>
      </c>
      <c r="I5267">
        <v>58.165094615999998</v>
      </c>
      <c r="J5267">
        <f>(D5267+E5267/60+F5267/3600)*15</f>
        <v>194.07318583553999</v>
      </c>
      <c r="K5267">
        <f>IF(G5267&lt;0, G5267-H5267/60-I5267/3600, G5267+H5267/60+I5267/3600)</f>
        <v>54.099490304060005</v>
      </c>
      <c r="L5267">
        <v>-77.98</v>
      </c>
      <c r="M5267">
        <v>2.8119999999999998</v>
      </c>
      <c r="N5267">
        <v>11.66</v>
      </c>
      <c r="O5267" t="s">
        <v>9341</v>
      </c>
      <c r="P5267">
        <v>6.2</v>
      </c>
      <c r="Q5267">
        <v>6.02</v>
      </c>
      <c r="R5267" t="s">
        <v>9341</v>
      </c>
      <c r="S5267">
        <v>6.0010000000000003</v>
      </c>
      <c r="T5267" t="s">
        <v>9341</v>
      </c>
      <c r="U5267" t="s">
        <v>11522</v>
      </c>
      <c r="V5267" t="str">
        <f>LEFT($U5267,2)</f>
        <v>kA</v>
      </c>
      <c r="W5267" s="3" t="str">
        <f>_xlfn.XLOOKUP(V5267,$AC$2:$AC$43,$AD$2:$AD$43,"none")</f>
        <v>none</v>
      </c>
      <c r="X5267" s="3" t="str">
        <f>IF(ISNUMBER($W5267), 4600 * (1 / (0.92 * $W5267 + 1.7) + 1 / (0.92 * $W5267 + 0.62)),"none")</f>
        <v>none</v>
      </c>
      <c r="Y5267" s="8">
        <f>IF(ISNUMBER($X5267), _xlfn.XLOOKUP($X5267,Sheet3!$A$2:$A$392,Sheet3!$B$2:$B$392,"none", 1,1), $AF$2)</f>
        <v>0.8</v>
      </c>
      <c r="Z5267" s="8">
        <f>IF(ISNUMBER($X5267), _xlfn.XLOOKUP($X5267,Sheet3!$A$2:$A$392,Sheet3!$C$2:$C$392,"none", 1,1), $AF$2)</f>
        <v>0.8</v>
      </c>
      <c r="AA5267" s="8">
        <f>IF(ISNUMBER($X5267), _xlfn.XLOOKUP($X5267,Sheet3!$A$2:$A$392,Sheet3!$D$2:$D$392,"none", 1,1), $AF$2)</f>
        <v>0.8</v>
      </c>
    </row>
    <row r="5268" spans="1:27">
      <c r="A5268">
        <v>8926</v>
      </c>
      <c r="B5268" t="s">
        <v>9231</v>
      </c>
      <c r="C5268" t="s">
        <v>297</v>
      </c>
      <c r="D5268">
        <v>11</v>
      </c>
      <c r="E5268">
        <v>59</v>
      </c>
      <c r="F5268">
        <v>37.519787999999998</v>
      </c>
      <c r="G5268">
        <v>-78</v>
      </c>
      <c r="H5268">
        <v>13</v>
      </c>
      <c r="I5268">
        <v>18.930499999999999</v>
      </c>
      <c r="J5268">
        <f>(D5268+E5268/60+F5268/3600)*15</f>
        <v>179.90633244999998</v>
      </c>
      <c r="K5268">
        <f>IF(G5268&lt;0, G5268-H5268/60-I5268/3600, G5268+H5268/60+I5268/3600)</f>
        <v>-78.221925138888892</v>
      </c>
      <c r="L5268">
        <v>-39.4</v>
      </c>
      <c r="M5268">
        <v>0.2</v>
      </c>
      <c r="N5268" t="s">
        <v>9341</v>
      </c>
      <c r="O5268" t="s">
        <v>9341</v>
      </c>
      <c r="P5268">
        <v>5.97</v>
      </c>
      <c r="Q5268">
        <v>6.02</v>
      </c>
      <c r="R5268" t="s">
        <v>9341</v>
      </c>
      <c r="S5268" t="s">
        <v>9341</v>
      </c>
      <c r="T5268" t="s">
        <v>9341</v>
      </c>
      <c r="U5268" t="s">
        <v>9341</v>
      </c>
      <c r="V5268" t="str">
        <f>LEFT($U5268,2)</f>
        <v>~</v>
      </c>
      <c r="W5268" s="3" t="str">
        <f>_xlfn.XLOOKUP(V5268,$AC$2:$AC$43,$AD$2:$AD$43,"none")</f>
        <v>none</v>
      </c>
      <c r="X5268" s="3" t="str">
        <f>IF(ISNUMBER($W5268), 4600 * (1 / (0.92 * $W5268 + 1.7) + 1 / (0.92 * $W5268 + 0.62)),"none")</f>
        <v>none</v>
      </c>
      <c r="Y5268" s="8">
        <f>IF(ISNUMBER($X5268), _xlfn.XLOOKUP($X5268,Sheet3!$A$2:$A$392,Sheet3!$B$2:$B$392,"none", 1,1), $AF$2)</f>
        <v>0.8</v>
      </c>
      <c r="Z5268" s="8">
        <f>IF(ISNUMBER($X5268), _xlfn.XLOOKUP($X5268,Sheet3!$A$2:$A$392,Sheet3!$C$2:$C$392,"none", 1,1), $AF$2)</f>
        <v>0.8</v>
      </c>
      <c r="AA5268" s="8">
        <f>IF(ISNUMBER($X5268), _xlfn.XLOOKUP($X5268,Sheet3!$A$2:$A$392,Sheet3!$D$2:$D$392,"none", 1,1), $AF$2)</f>
        <v>0.8</v>
      </c>
    </row>
    <row r="5269" spans="1:27">
      <c r="A5269">
        <v>2118</v>
      </c>
      <c r="B5269" t="s">
        <v>2419</v>
      </c>
      <c r="C5269" t="s">
        <v>313</v>
      </c>
      <c r="D5269">
        <v>5</v>
      </c>
      <c r="E5269">
        <v>48</v>
      </c>
      <c r="F5269">
        <v>22.362607910400001</v>
      </c>
      <c r="G5269">
        <v>20</v>
      </c>
      <c r="H5269">
        <v>52</v>
      </c>
      <c r="I5269">
        <v>10.146772272</v>
      </c>
      <c r="J5269">
        <f>(D5269+E5269/60+F5269/3600)*15</f>
        <v>87.093177532959999</v>
      </c>
      <c r="K5269">
        <f>IF(G5269&lt;0, G5269-H5269/60-I5269/3600, G5269+H5269/60+I5269/3600)</f>
        <v>20.869485214520001</v>
      </c>
      <c r="L5269">
        <v>14.656000000000001</v>
      </c>
      <c r="M5269">
        <v>-22.167999999999999</v>
      </c>
      <c r="N5269">
        <v>7.39</v>
      </c>
      <c r="O5269" t="s">
        <v>9341</v>
      </c>
      <c r="P5269">
        <v>5.9569999999999999</v>
      </c>
      <c r="Q5269">
        <v>6.0209999999999999</v>
      </c>
      <c r="R5269" t="s">
        <v>9341</v>
      </c>
      <c r="S5269">
        <v>6.0179999999999998</v>
      </c>
      <c r="T5269" t="s">
        <v>9341</v>
      </c>
      <c r="U5269" t="s">
        <v>9918</v>
      </c>
      <c r="V5269" t="str">
        <f>LEFT($U5269,2)</f>
        <v>B9</v>
      </c>
      <c r="W5269" s="3">
        <f>_xlfn.XLOOKUP(V5269,$AC$2:$AC$43,$AD$2:$AD$43,"none")</f>
        <v>-7.0000000000000007E-2</v>
      </c>
      <c r="X5269" s="3">
        <f>IF(ISNUMBER($W5269), 4600 * (1 / (0.92 * $W5269 + 1.7) + 1 / (0.92 * $W5269 + 0.62)),"none")</f>
        <v>11091.761228434079</v>
      </c>
      <c r="Y5269" s="8">
        <f>IF(ISNUMBER($X5269), _xlfn.XLOOKUP($X5269,Sheet3!$A$2:$A$392,Sheet3!$B$2:$B$392,"none", 1,1), $AF$2)</f>
        <v>0.57499999999999996</v>
      </c>
      <c r="Z5269" s="8">
        <f>IF(ISNUMBER($X5269), _xlfn.XLOOKUP($X5269,Sheet3!$A$2:$A$392,Sheet3!$C$2:$C$392,"none", 1,1), $AF$2)</f>
        <v>0.66420000000000001</v>
      </c>
      <c r="AA5269" s="8">
        <f>IF(ISNUMBER($X5269), _xlfn.XLOOKUP($X5269,Sheet3!$A$2:$A$392,Sheet3!$D$2:$D$392,"none", 1,1), $AF$2)</f>
        <v>1</v>
      </c>
    </row>
    <row r="5270" spans="1:27">
      <c r="A5270">
        <v>2583</v>
      </c>
      <c r="B5270" t="s">
        <v>2885</v>
      </c>
      <c r="C5270" t="s">
        <v>12</v>
      </c>
      <c r="D5270">
        <v>6</v>
      </c>
      <c r="E5270">
        <v>59</v>
      </c>
      <c r="F5270">
        <v>2.8473250152</v>
      </c>
      <c r="G5270">
        <v>38</v>
      </c>
      <c r="H5270">
        <v>3</v>
      </c>
      <c r="I5270">
        <v>8.3463276959999995</v>
      </c>
      <c r="J5270">
        <f>(D5270+E5270/60+F5270/3600)*15</f>
        <v>104.76186385423</v>
      </c>
      <c r="K5270">
        <f>IF(G5270&lt;0, G5270-H5270/60-I5270/3600, G5270+H5270/60+I5270/3600)</f>
        <v>38.052318424359996</v>
      </c>
      <c r="L5270">
        <v>-41.582999999999998</v>
      </c>
      <c r="M5270">
        <v>-122.245</v>
      </c>
      <c r="N5270">
        <v>5.82</v>
      </c>
      <c r="O5270" t="s">
        <v>9341</v>
      </c>
      <c r="P5270">
        <v>7.2450000000000001</v>
      </c>
      <c r="Q5270">
        <v>6.0209999999999999</v>
      </c>
      <c r="R5270" t="s">
        <v>9341</v>
      </c>
      <c r="S5270">
        <v>5.6440000000000001</v>
      </c>
      <c r="T5270" t="s">
        <v>9341</v>
      </c>
      <c r="U5270" t="s">
        <v>9371</v>
      </c>
      <c r="V5270" t="str">
        <f>LEFT($U5270,2)</f>
        <v>K2</v>
      </c>
      <c r="W5270" s="3">
        <f>_xlfn.XLOOKUP(V5270,$AC$2:$AC$43,$AD$2:$AD$43,"none")</f>
        <v>0.92</v>
      </c>
      <c r="X5270" s="3">
        <f>IF(ISNUMBER($W5270), 4600 * (1 / (0.92 * $W5270 + 1.7) + 1 / (0.92 * $W5270 + 0.62)),"none")</f>
        <v>4943.4058698702656</v>
      </c>
      <c r="Y5270" s="8">
        <f>IF(ISNUMBER($X5270), _xlfn.XLOOKUP($X5270,Sheet3!$A$2:$A$392,Sheet3!$B$2:$B$392,"none", 1,1), $AF$2)</f>
        <v>1</v>
      </c>
      <c r="Z5270" s="8">
        <f>IF(ISNUMBER($X5270), _xlfn.XLOOKUP($X5270,Sheet3!$A$2:$A$392,Sheet3!$C$2:$C$392,"none", 1,1), $AF$2)</f>
        <v>0.79920000000000002</v>
      </c>
      <c r="AA5270" s="8">
        <f>IF(ISNUMBER($X5270), _xlfn.XLOOKUP($X5270,Sheet3!$A$2:$A$392,Sheet3!$D$2:$D$392,"none", 1,1), $AF$2)</f>
        <v>0.60450000000000004</v>
      </c>
    </row>
    <row r="5271" spans="1:27">
      <c r="A5271">
        <v>7136</v>
      </c>
      <c r="B5271" t="s">
        <v>7439</v>
      </c>
      <c r="C5271" t="s">
        <v>313</v>
      </c>
      <c r="D5271">
        <v>8</v>
      </c>
      <c r="E5271">
        <v>32</v>
      </c>
      <c r="F5271">
        <v>4.95709</v>
      </c>
      <c r="G5271">
        <v>-53</v>
      </c>
      <c r="H5271">
        <v>12</v>
      </c>
      <c r="I5271">
        <v>42.899700000000003</v>
      </c>
      <c r="J5271">
        <f>(D5271+E5271/60+F5271/3600)*15</f>
        <v>128.02065454166669</v>
      </c>
      <c r="K5271">
        <f>IF(G5271&lt;0, G5271-H5271/60-I5271/3600, G5271+H5271/60+I5271/3600)</f>
        <v>-53.211916583333334</v>
      </c>
      <c r="L5271">
        <v>-16.2</v>
      </c>
      <c r="M5271">
        <v>18.16</v>
      </c>
      <c r="N5271">
        <v>4.3499999999999996</v>
      </c>
      <c r="O5271" t="s">
        <v>9341</v>
      </c>
      <c r="P5271">
        <v>7.0049999999999999</v>
      </c>
      <c r="Q5271">
        <v>6.0209999999999999</v>
      </c>
      <c r="R5271" t="s">
        <v>9341</v>
      </c>
      <c r="S5271" t="s">
        <v>9341</v>
      </c>
      <c r="T5271" t="s">
        <v>9341</v>
      </c>
      <c r="U5271" t="s">
        <v>10008</v>
      </c>
      <c r="V5271" t="str">
        <f>LEFT($U5271,2)</f>
        <v>A0</v>
      </c>
      <c r="W5271" s="3">
        <f>_xlfn.XLOOKUP(V5271,$AC$2:$AC$43,$AD$2:$AD$43,"none")</f>
        <v>-0.01</v>
      </c>
      <c r="X5271" s="3">
        <f>IF(ISNUMBER($W5271), 4600 * (1 / (0.92 * $W5271 + 1.7) + 1 / (0.92 * $W5271 + 0.62)),"none")</f>
        <v>10251.712375722911</v>
      </c>
      <c r="Y5271" s="8">
        <f>IF(ISNUMBER($X5271), _xlfn.XLOOKUP($X5271,Sheet3!$A$2:$A$392,Sheet3!$B$2:$B$392,"none", 1,1), $AF$2)</f>
        <v>0.6109</v>
      </c>
      <c r="Z5271" s="8">
        <f>IF(ISNUMBER($X5271), _xlfn.XLOOKUP($X5271,Sheet3!$A$2:$A$392,Sheet3!$C$2:$C$392,"none", 1,1), $AF$2)</f>
        <v>0.69189999999999996</v>
      </c>
      <c r="AA5271" s="8">
        <f>IF(ISNUMBER($X5271), _xlfn.XLOOKUP($X5271,Sheet3!$A$2:$A$392,Sheet3!$D$2:$D$392,"none", 1,1), $AF$2)</f>
        <v>1</v>
      </c>
    </row>
    <row r="5272" spans="1:27">
      <c r="A5272">
        <v>7374</v>
      </c>
      <c r="B5272" t="s">
        <v>7677</v>
      </c>
      <c r="C5272" t="s">
        <v>12</v>
      </c>
      <c r="D5272">
        <v>8</v>
      </c>
      <c r="E5272">
        <v>44</v>
      </c>
      <c r="F5272">
        <v>29.958256236</v>
      </c>
      <c r="G5272">
        <v>-65</v>
      </c>
      <c r="H5272">
        <v>49</v>
      </c>
      <c r="I5272">
        <v>31.55002752</v>
      </c>
      <c r="J5272">
        <f>(D5272+E5272/60+F5272/3600)*15</f>
        <v>131.12482606764999</v>
      </c>
      <c r="K5272">
        <f>IF(G5272&lt;0, G5272-H5272/60-I5272/3600, G5272+H5272/60+I5272/3600)</f>
        <v>-65.825430563200001</v>
      </c>
      <c r="L5272">
        <v>-63.155999999999999</v>
      </c>
      <c r="M5272">
        <v>103.462</v>
      </c>
      <c r="N5272">
        <v>17.04</v>
      </c>
      <c r="O5272" t="s">
        <v>9341</v>
      </c>
      <c r="P5272">
        <v>6.2320000000000002</v>
      </c>
      <c r="Q5272">
        <v>6.0209999999999999</v>
      </c>
      <c r="R5272" t="s">
        <v>9341</v>
      </c>
      <c r="S5272">
        <v>5.9909999999999997</v>
      </c>
      <c r="T5272" t="s">
        <v>9341</v>
      </c>
      <c r="U5272" t="s">
        <v>9405</v>
      </c>
      <c r="V5272" t="str">
        <f>LEFT($U5272,2)</f>
        <v>A4</v>
      </c>
      <c r="W5272" s="3">
        <f>_xlfn.XLOOKUP(V5272,$AC$2:$AC$43,$AD$2:$AD$43,"none")</f>
        <v>0.12</v>
      </c>
      <c r="X5272" s="3">
        <f>IF(ISNUMBER($W5272), 4600 * (1 / (0.92 * $W5272 + 1.7) + 1 / (0.92 * $W5272 + 0.62)),"none")</f>
        <v>8838.7938932849465</v>
      </c>
      <c r="Y5272" s="8">
        <f>IF(ISNUMBER($X5272), _xlfn.XLOOKUP($X5272,Sheet3!$A$2:$A$392,Sheet3!$B$2:$B$392,"none", 1,1), $AF$2)</f>
        <v>0.70040000000000002</v>
      </c>
      <c r="Z5272" s="8">
        <f>IF(ISNUMBER($X5272), _xlfn.XLOOKUP($X5272,Sheet3!$A$2:$A$392,Sheet3!$C$2:$C$392,"none", 1,1), $AF$2)</f>
        <v>0.75790000000000002</v>
      </c>
      <c r="AA5272" s="8">
        <f>IF(ISNUMBER($X5272), _xlfn.XLOOKUP($X5272,Sheet3!$A$2:$A$392,Sheet3!$D$2:$D$392,"none", 1,1), $AF$2)</f>
        <v>1</v>
      </c>
    </row>
    <row r="5273" spans="1:27">
      <c r="A5273">
        <v>1413</v>
      </c>
      <c r="B5273" t="s">
        <v>1714</v>
      </c>
      <c r="C5273" t="s">
        <v>12</v>
      </c>
      <c r="D5273">
        <v>3</v>
      </c>
      <c r="E5273">
        <v>10</v>
      </c>
      <c r="F5273">
        <v>27.046949974</v>
      </c>
      <c r="G5273">
        <v>26</v>
      </c>
      <c r="H5273">
        <v>53</v>
      </c>
      <c r="I5273">
        <v>46.448567945000001</v>
      </c>
      <c r="J5273">
        <f>(D5273+E5273/60+F5273/3600)*15</f>
        <v>47.612695624891671</v>
      </c>
      <c r="K5273">
        <f>IF(G5273&lt;0, G5273-H5273/60-I5273/3600, G5273+H5273/60+I5273/3600)</f>
        <v>26.896235713318056</v>
      </c>
      <c r="L5273">
        <v>4.54</v>
      </c>
      <c r="M5273">
        <v>67.44</v>
      </c>
      <c r="N5273">
        <v>7.79</v>
      </c>
      <c r="O5273" t="s">
        <v>9341</v>
      </c>
      <c r="P5273">
        <v>7.2930000000000001</v>
      </c>
      <c r="Q5273">
        <v>6.0220000000000002</v>
      </c>
      <c r="R5273" t="s">
        <v>9341</v>
      </c>
      <c r="S5273">
        <v>5.6159999999999997</v>
      </c>
      <c r="T5273" t="s">
        <v>9341</v>
      </c>
      <c r="U5273" t="s">
        <v>9389</v>
      </c>
      <c r="V5273" t="str">
        <f>LEFT($U5273,2)</f>
        <v>K3</v>
      </c>
      <c r="W5273" s="3">
        <f>_xlfn.XLOOKUP(V5273,$AC$2:$AC$43,$AD$2:$AD$43,"none")</f>
        <v>0.95</v>
      </c>
      <c r="X5273" s="3">
        <f>IF(ISNUMBER($W5273), 4600 * (1 / (0.92 * $W5273 + 1.7) + 1 / (0.92 * $W5273 + 0.62)),"none")</f>
        <v>4866.084384156673</v>
      </c>
      <c r="Y5273" s="8">
        <f>IF(ISNUMBER($X5273), _xlfn.XLOOKUP($X5273,Sheet3!$A$2:$A$392,Sheet3!$B$2:$B$392,"none", 1,1), $AF$2)</f>
        <v>1</v>
      </c>
      <c r="Z5273" s="8">
        <f>IF(ISNUMBER($X5273), _xlfn.XLOOKUP($X5273,Sheet3!$A$2:$A$392,Sheet3!$C$2:$C$392,"none", 1,1), $AF$2)</f>
        <v>0.78720000000000001</v>
      </c>
      <c r="AA5273" s="8">
        <f>IF(ISNUMBER($X5273), _xlfn.XLOOKUP($X5273,Sheet3!$A$2:$A$392,Sheet3!$D$2:$D$392,"none", 1,1), $AF$2)</f>
        <v>0.57969999999999999</v>
      </c>
    </row>
    <row r="5274" spans="1:27">
      <c r="A5274">
        <v>3029</v>
      </c>
      <c r="B5274" t="s">
        <v>3332</v>
      </c>
      <c r="C5274" t="s">
        <v>16</v>
      </c>
      <c r="D5274">
        <v>8</v>
      </c>
      <c r="E5274">
        <v>24</v>
      </c>
      <c r="F5274">
        <v>36.435326599200003</v>
      </c>
      <c r="G5274">
        <v>-4</v>
      </c>
      <c r="H5274">
        <v>43</v>
      </c>
      <c r="I5274">
        <v>1.19728542</v>
      </c>
      <c r="J5274">
        <f>(D5274+E5274/60+F5274/3600)*15</f>
        <v>126.15181386083002</v>
      </c>
      <c r="K5274">
        <f>IF(G5274&lt;0, G5274-H5274/60-I5274/3600, G5274+H5274/60+I5274/3600)</f>
        <v>-4.7169992459500003</v>
      </c>
      <c r="L5274">
        <v>25.257000000000001</v>
      </c>
      <c r="M5274">
        <v>-56.345999999999997</v>
      </c>
      <c r="N5274">
        <v>15.51</v>
      </c>
      <c r="O5274" t="s">
        <v>9341</v>
      </c>
      <c r="P5274">
        <v>6.4770000000000003</v>
      </c>
      <c r="Q5274">
        <v>6.0220000000000002</v>
      </c>
      <c r="R5274" t="s">
        <v>9341</v>
      </c>
      <c r="S5274">
        <v>5.9139999999999997</v>
      </c>
      <c r="T5274" t="s">
        <v>9341</v>
      </c>
      <c r="U5274" t="s">
        <v>9639</v>
      </c>
      <c r="V5274" t="str">
        <f>LEFT($U5274,2)</f>
        <v>F5</v>
      </c>
      <c r="W5274" s="3">
        <f>_xlfn.XLOOKUP(V5274,$AC$2:$AC$43,$AD$2:$AD$43,"none")</f>
        <v>0.45</v>
      </c>
      <c r="X5274" s="3">
        <f>IF(ISNUMBER($W5274), 4600 * (1 / (0.92 * $W5274 + 1.7) + 1 / (0.92 * $W5274 + 0.62)),"none")</f>
        <v>6624.7124722536864</v>
      </c>
      <c r="Y5274" s="8">
        <f>IF(ISNUMBER($X5274), _xlfn.XLOOKUP($X5274,Sheet3!$A$2:$A$392,Sheet3!$B$2:$B$392,"none", 1,1), $AF$2)</f>
        <v>0.99370000000000003</v>
      </c>
      <c r="Z5274" s="8">
        <f>IF(ISNUMBER($X5274), _xlfn.XLOOKUP($X5274,Sheet3!$A$2:$A$392,Sheet3!$C$2:$C$392,"none", 1,1), $AF$2)</f>
        <v>0.9526</v>
      </c>
      <c r="AA5274" s="8">
        <f>IF(ISNUMBER($X5274), _xlfn.XLOOKUP($X5274,Sheet3!$A$2:$A$392,Sheet3!$D$2:$D$392,"none", 1,1), $AF$2)</f>
        <v>1</v>
      </c>
    </row>
    <row r="5275" spans="1:27">
      <c r="A5275">
        <v>3807</v>
      </c>
      <c r="B5275" t="s">
        <v>4110</v>
      </c>
      <c r="C5275" t="s">
        <v>297</v>
      </c>
      <c r="D5275">
        <v>1</v>
      </c>
      <c r="E5275">
        <v>14</v>
      </c>
      <c r="F5275">
        <v>42.391960190399999</v>
      </c>
      <c r="G5275">
        <v>6</v>
      </c>
      <c r="H5275">
        <v>59</v>
      </c>
      <c r="I5275">
        <v>42.497437560000002</v>
      </c>
      <c r="J5275">
        <f>(D5275+E5275/60+F5275/3600)*15</f>
        <v>18.67663316746</v>
      </c>
      <c r="K5275">
        <f>IF(G5275&lt;0, G5275-H5275/60-I5275/3600, G5275+H5275/60+I5275/3600)</f>
        <v>6.9951381771000003</v>
      </c>
      <c r="L5275">
        <v>-13.145</v>
      </c>
      <c r="M5275">
        <v>-23.614999999999998</v>
      </c>
      <c r="N5275">
        <v>7.13</v>
      </c>
      <c r="O5275" t="s">
        <v>9341</v>
      </c>
      <c r="P5275">
        <v>7.1219999999999999</v>
      </c>
      <c r="Q5275">
        <v>6.0220000000000002</v>
      </c>
      <c r="R5275" t="s">
        <v>9341</v>
      </c>
      <c r="S5275">
        <v>5.76</v>
      </c>
      <c r="T5275" t="s">
        <v>9341</v>
      </c>
      <c r="U5275" t="s">
        <v>9718</v>
      </c>
      <c r="V5275" t="str">
        <f>LEFT($U5275,2)</f>
        <v>G6</v>
      </c>
      <c r="W5275" s="3" t="str">
        <f>_xlfn.XLOOKUP(V5275,$AC$2:$AC$43,$AD$2:$AD$43,"none")</f>
        <v>none</v>
      </c>
      <c r="X5275" s="3" t="str">
        <f>IF(ISNUMBER($W5275), 4600 * (1 / (0.92 * $W5275 + 1.7) + 1 / (0.92 * $W5275 + 0.62)),"none")</f>
        <v>none</v>
      </c>
      <c r="Y5275" s="8">
        <f>IF(ISNUMBER($X5275), _xlfn.XLOOKUP($X5275,Sheet3!$A$2:$A$392,Sheet3!$B$2:$B$392,"none", 1,1), $AF$2)</f>
        <v>0.8</v>
      </c>
      <c r="Z5275" s="8">
        <f>IF(ISNUMBER($X5275), _xlfn.XLOOKUP($X5275,Sheet3!$A$2:$A$392,Sheet3!$C$2:$C$392,"none", 1,1), $AF$2)</f>
        <v>0.8</v>
      </c>
      <c r="AA5275" s="8">
        <f>IF(ISNUMBER($X5275), _xlfn.XLOOKUP($X5275,Sheet3!$A$2:$A$392,Sheet3!$D$2:$D$392,"none", 1,1), $AF$2)</f>
        <v>0.8</v>
      </c>
    </row>
    <row r="5276" spans="1:27">
      <c r="A5276">
        <v>4831</v>
      </c>
      <c r="B5276" t="s">
        <v>5134</v>
      </c>
      <c r="C5276" t="s">
        <v>11</v>
      </c>
      <c r="D5276">
        <v>12</v>
      </c>
      <c r="E5276">
        <v>23</v>
      </c>
      <c r="F5276">
        <v>47.012078371199998</v>
      </c>
      <c r="G5276">
        <v>42</v>
      </c>
      <c r="H5276">
        <v>32</v>
      </c>
      <c r="I5276">
        <v>33.862228260000002</v>
      </c>
      <c r="J5276">
        <f>(D5276+E5276/60+F5276/3600)*15</f>
        <v>185.94588365987997</v>
      </c>
      <c r="K5276">
        <f>IF(G5276&lt;0, G5276-H5276/60-I5276/3600, G5276+H5276/60+I5276/3600)</f>
        <v>42.542739507850001</v>
      </c>
      <c r="L5276">
        <v>-80.043999999999997</v>
      </c>
      <c r="M5276">
        <v>13.518000000000001</v>
      </c>
      <c r="N5276">
        <v>7.6</v>
      </c>
      <c r="O5276" t="s">
        <v>9341</v>
      </c>
      <c r="P5276">
        <v>6.3819999999999997</v>
      </c>
      <c r="Q5276">
        <v>6.0220000000000002</v>
      </c>
      <c r="R5276" t="s">
        <v>9341</v>
      </c>
      <c r="S5276">
        <v>5.952</v>
      </c>
      <c r="T5276" t="s">
        <v>9341</v>
      </c>
      <c r="U5276" t="s">
        <v>10518</v>
      </c>
      <c r="V5276" t="str">
        <f>LEFT($U5276,2)</f>
        <v>F3</v>
      </c>
      <c r="W5276" s="3" t="str">
        <f>_xlfn.XLOOKUP(V5276,$AC$2:$AC$43,$AD$2:$AD$43,"none")</f>
        <v>none</v>
      </c>
      <c r="X5276" s="3" t="str">
        <f>IF(ISNUMBER($W5276), 4600 * (1 / (0.92 * $W5276 + 1.7) + 1 / (0.92 * $W5276 + 0.62)),"none")</f>
        <v>none</v>
      </c>
      <c r="Y5276" s="8">
        <f>IF(ISNUMBER($X5276), _xlfn.XLOOKUP($X5276,Sheet3!$A$2:$A$392,Sheet3!$B$2:$B$392,"none", 1,1), $AF$2)</f>
        <v>0.8</v>
      </c>
      <c r="Z5276" s="8">
        <f>IF(ISNUMBER($X5276), _xlfn.XLOOKUP($X5276,Sheet3!$A$2:$A$392,Sheet3!$C$2:$C$392,"none", 1,1), $AF$2)</f>
        <v>0.8</v>
      </c>
      <c r="AA5276" s="8">
        <f>IF(ISNUMBER($X5276), _xlfn.XLOOKUP($X5276,Sheet3!$A$2:$A$392,Sheet3!$D$2:$D$392,"none", 1,1), $AF$2)</f>
        <v>0.8</v>
      </c>
    </row>
    <row r="5277" spans="1:27">
      <c r="A5277">
        <v>7389</v>
      </c>
      <c r="B5277" t="s">
        <v>7692</v>
      </c>
      <c r="C5277" t="s">
        <v>12</v>
      </c>
      <c r="D5277">
        <v>3</v>
      </c>
      <c r="E5277">
        <v>17</v>
      </c>
      <c r="F5277">
        <v>59.074847258399998</v>
      </c>
      <c r="G5277">
        <v>-66</v>
      </c>
      <c r="H5277">
        <v>55</v>
      </c>
      <c r="I5277">
        <v>36.667301016000003</v>
      </c>
      <c r="J5277">
        <f>(D5277+E5277/60+F5277/3600)*15</f>
        <v>49.49614519691</v>
      </c>
      <c r="K5277">
        <f>IF(G5277&lt;0, G5277-H5277/60-I5277/3600, G5277+H5277/60+I5277/3600)</f>
        <v>-66.926852028060011</v>
      </c>
      <c r="L5277">
        <v>57.473999999999997</v>
      </c>
      <c r="M5277">
        <v>13.616</v>
      </c>
      <c r="N5277">
        <v>16.649999999999999</v>
      </c>
      <c r="O5277" t="s">
        <v>9341</v>
      </c>
      <c r="P5277">
        <v>6.1630000000000003</v>
      </c>
      <c r="Q5277">
        <v>6.0220000000000002</v>
      </c>
      <c r="R5277" t="s">
        <v>9341</v>
      </c>
      <c r="S5277">
        <v>6.016</v>
      </c>
      <c r="T5277" t="s">
        <v>9341</v>
      </c>
      <c r="U5277" t="s">
        <v>9359</v>
      </c>
      <c r="V5277" t="str">
        <f>LEFT($U5277,2)</f>
        <v>A3</v>
      </c>
      <c r="W5277" s="3">
        <f>_xlfn.XLOOKUP(V5277,$AC$2:$AC$43,$AD$2:$AD$43,"none")</f>
        <v>0.08</v>
      </c>
      <c r="X5277" s="3">
        <f>IF(ISNUMBER($W5277), 4600 * (1 / (0.92 * $W5277 + 1.7) + 1 / (0.92 * $W5277 + 0.62)),"none")</f>
        <v>9225.6595386701993</v>
      </c>
      <c r="Y5277" s="8">
        <f>IF(ISNUMBER($X5277), _xlfn.XLOOKUP($X5277,Sheet3!$A$2:$A$392,Sheet3!$B$2:$B$392,"none", 1,1), $AF$2)</f>
        <v>0.67030000000000001</v>
      </c>
      <c r="Z5277" s="8">
        <f>IF(ISNUMBER($X5277), _xlfn.XLOOKUP($X5277,Sheet3!$A$2:$A$392,Sheet3!$C$2:$C$392,"none", 1,1), $AF$2)</f>
        <v>0.73619999999999997</v>
      </c>
      <c r="AA5277" s="8">
        <f>IF(ISNUMBER($X5277), _xlfn.XLOOKUP($X5277,Sheet3!$A$2:$A$392,Sheet3!$D$2:$D$392,"none", 1,1), $AF$2)</f>
        <v>1</v>
      </c>
    </row>
    <row r="5278" spans="1:27">
      <c r="A5278">
        <v>8186</v>
      </c>
      <c r="B5278" t="s">
        <v>8489</v>
      </c>
      <c r="C5278" t="s">
        <v>11</v>
      </c>
      <c r="D5278">
        <v>19</v>
      </c>
      <c r="E5278">
        <v>51</v>
      </c>
      <c r="F5278">
        <v>1.2364970423999999</v>
      </c>
      <c r="G5278">
        <v>-65</v>
      </c>
      <c r="H5278">
        <v>36</v>
      </c>
      <c r="I5278">
        <v>18.317829851999999</v>
      </c>
      <c r="J5278">
        <f>(D5278+E5278/60+F5278/3600)*15</f>
        <v>297.75515207101</v>
      </c>
      <c r="K5278">
        <f>IF(G5278&lt;0, G5278-H5278/60-I5278/3600, G5278+H5278/60+I5278/3600)</f>
        <v>-65.60508828607</v>
      </c>
      <c r="L5278">
        <v>100.527</v>
      </c>
      <c r="M5278">
        <v>-158.483</v>
      </c>
      <c r="N5278">
        <v>16.809999999999999</v>
      </c>
      <c r="O5278" t="s">
        <v>9341</v>
      </c>
      <c r="P5278">
        <v>6.3179999999999996</v>
      </c>
      <c r="Q5278">
        <v>6.0220000000000002</v>
      </c>
      <c r="R5278" t="s">
        <v>9341</v>
      </c>
      <c r="S5278">
        <v>5.976</v>
      </c>
      <c r="T5278" t="s">
        <v>9341</v>
      </c>
      <c r="U5278" t="s">
        <v>11441</v>
      </c>
      <c r="V5278" t="str">
        <f>LEFT($U5278,2)</f>
        <v>F0</v>
      </c>
      <c r="W5278" s="3">
        <f>_xlfn.XLOOKUP(V5278,$AC$2:$AC$43,$AD$2:$AD$43,"none")</f>
        <v>0.32</v>
      </c>
      <c r="X5278" s="3">
        <f>IF(ISNUMBER($W5278), 4600 * (1 / (0.92 * $W5278 + 1.7) + 1 / (0.92 * $W5278 + 0.62)),"none")</f>
        <v>7337.0792549848238</v>
      </c>
      <c r="Y5278" s="8">
        <f>IF(ISNUMBER($X5278), _xlfn.XLOOKUP($X5278,Sheet3!$A$2:$A$392,Sheet3!$B$2:$B$392,"none", 1,1), $AF$2)</f>
        <v>0.86680000000000001</v>
      </c>
      <c r="Z5278" s="8">
        <f>IF(ISNUMBER($X5278), _xlfn.XLOOKUP($X5278,Sheet3!$A$2:$A$392,Sheet3!$C$2:$C$392,"none", 1,1), $AF$2)</f>
        <v>0.87180000000000002</v>
      </c>
      <c r="AA5278" s="8">
        <f>IF(ISNUMBER($X5278), _xlfn.XLOOKUP($X5278,Sheet3!$A$2:$A$392,Sheet3!$D$2:$D$392,"none", 1,1), $AF$2)</f>
        <v>1</v>
      </c>
    </row>
    <row r="5279" spans="1:27">
      <c r="A5279">
        <v>408</v>
      </c>
      <c r="B5279" t="s">
        <v>707</v>
      </c>
      <c r="C5279" t="s">
        <v>297</v>
      </c>
      <c r="D5279">
        <v>2</v>
      </c>
      <c r="E5279">
        <v>18</v>
      </c>
      <c r="F5279">
        <v>4.5845635871999999</v>
      </c>
      <c r="G5279">
        <v>57</v>
      </c>
      <c r="H5279">
        <v>30</v>
      </c>
      <c r="I5279">
        <v>58.759401204</v>
      </c>
      <c r="J5279">
        <f>(D5279+E5279/60+F5279/3600)*15</f>
        <v>34.519102348280001</v>
      </c>
      <c r="K5279">
        <f>IF(G5279&lt;0, G5279-H5279/60-I5279/3600, G5279+H5279/60+I5279/3600)</f>
        <v>57.516322055890001</v>
      </c>
      <c r="L5279">
        <v>-13.409000000000001</v>
      </c>
      <c r="M5279">
        <v>-1.3380000000000001</v>
      </c>
      <c r="N5279">
        <v>4.2</v>
      </c>
      <c r="O5279" t="s">
        <v>9341</v>
      </c>
      <c r="P5279">
        <v>7.0359999999999996</v>
      </c>
      <c r="Q5279">
        <v>6.0229999999999997</v>
      </c>
      <c r="R5279" t="s">
        <v>9341</v>
      </c>
      <c r="S5279">
        <v>5.6749999999999998</v>
      </c>
      <c r="T5279" t="s">
        <v>9341</v>
      </c>
      <c r="U5279" t="s">
        <v>9581</v>
      </c>
      <c r="V5279" t="str">
        <f>LEFT($U5279,2)</f>
        <v>G7</v>
      </c>
      <c r="W5279" s="3" t="str">
        <f>_xlfn.XLOOKUP(V5279,$AC$2:$AC$43,$AD$2:$AD$43,"none")</f>
        <v>none</v>
      </c>
      <c r="X5279" s="3" t="str">
        <f>IF(ISNUMBER($W5279), 4600 * (1 / (0.92 * $W5279 + 1.7) + 1 / (0.92 * $W5279 + 0.62)),"none")</f>
        <v>none</v>
      </c>
      <c r="Y5279" s="8">
        <f>IF(ISNUMBER($X5279), _xlfn.XLOOKUP($X5279,Sheet3!$A$2:$A$392,Sheet3!$B$2:$B$392,"none", 1,1), $AF$2)</f>
        <v>0.8</v>
      </c>
      <c r="Z5279" s="8">
        <f>IF(ISNUMBER($X5279), _xlfn.XLOOKUP($X5279,Sheet3!$A$2:$A$392,Sheet3!$C$2:$C$392,"none", 1,1), $AF$2)</f>
        <v>0.8</v>
      </c>
      <c r="AA5279" s="8">
        <f>IF(ISNUMBER($X5279), _xlfn.XLOOKUP($X5279,Sheet3!$A$2:$A$392,Sheet3!$D$2:$D$392,"none", 1,1), $AF$2)</f>
        <v>0.8</v>
      </c>
    </row>
    <row r="5280" spans="1:27">
      <c r="A5280">
        <v>2940</v>
      </c>
      <c r="B5280" t="s">
        <v>3243</v>
      </c>
      <c r="C5280" t="s">
        <v>297</v>
      </c>
      <c r="D5280">
        <v>7</v>
      </c>
      <c r="E5280">
        <v>57</v>
      </c>
      <c r="F5280">
        <v>15.881153296800001</v>
      </c>
      <c r="G5280">
        <v>8</v>
      </c>
      <c r="H5280">
        <v>38</v>
      </c>
      <c r="I5280">
        <v>28.383941184000001</v>
      </c>
      <c r="J5280">
        <f>(D5280+E5280/60+F5280/3600)*15</f>
        <v>119.31617147207001</v>
      </c>
      <c r="K5280">
        <f>IF(G5280&lt;0, G5280-H5280/60-I5280/3600, G5280+H5280/60+I5280/3600)</f>
        <v>8.6412177614400001</v>
      </c>
      <c r="L5280">
        <v>-1.081</v>
      </c>
      <c r="M5280">
        <v>-24.01</v>
      </c>
      <c r="N5280">
        <v>9.64</v>
      </c>
      <c r="O5280" t="s">
        <v>9341</v>
      </c>
      <c r="P5280">
        <v>7.0209999999999999</v>
      </c>
      <c r="Q5280">
        <v>6.0229999999999997</v>
      </c>
      <c r="R5280" t="s">
        <v>9341</v>
      </c>
      <c r="S5280">
        <v>5.78</v>
      </c>
      <c r="T5280" t="s">
        <v>9341</v>
      </c>
      <c r="U5280" t="s">
        <v>9403</v>
      </c>
      <c r="V5280" t="str">
        <f>LEFT($U5280,2)</f>
        <v>K0</v>
      </c>
      <c r="W5280" s="3">
        <f>_xlfn.XLOOKUP(V5280,$AC$2:$AC$43,$AD$2:$AD$43,"none")</f>
        <v>0.81</v>
      </c>
      <c r="X5280" s="3">
        <f>IF(ISNUMBER($W5280), 4600 * (1 / (0.92 * $W5280 + 1.7) + 1 / (0.92 * $W5280 + 0.62)),"none")</f>
        <v>5250.7063834266155</v>
      </c>
      <c r="Y5280" s="8">
        <f>IF(ISNUMBER($X5280), _xlfn.XLOOKUP($X5280,Sheet3!$A$2:$A$392,Sheet3!$B$2:$B$392,"none", 1,1), $AF$2)</f>
        <v>1</v>
      </c>
      <c r="Z5280" s="8">
        <f>IF(ISNUMBER($X5280), _xlfn.XLOOKUP($X5280,Sheet3!$A$2:$A$392,Sheet3!$C$2:$C$392,"none", 1,1), $AF$2)</f>
        <v>0.83299999999999996</v>
      </c>
      <c r="AA5280" s="8">
        <f>IF(ISNUMBER($X5280), _xlfn.XLOOKUP($X5280,Sheet3!$A$2:$A$392,Sheet3!$D$2:$D$392,"none", 1,1), $AF$2)</f>
        <v>0.67869999999999997</v>
      </c>
    </row>
    <row r="5281" spans="1:27">
      <c r="A5281">
        <v>3961</v>
      </c>
      <c r="B5281" t="s">
        <v>4264</v>
      </c>
      <c r="C5281" t="s">
        <v>11</v>
      </c>
      <c r="D5281">
        <v>1</v>
      </c>
      <c r="E5281">
        <v>29</v>
      </c>
      <c r="F5281">
        <v>52.8627068256</v>
      </c>
      <c r="G5281">
        <v>18</v>
      </c>
      <c r="H5281">
        <v>21</v>
      </c>
      <c r="I5281">
        <v>20.407429656000001</v>
      </c>
      <c r="J5281">
        <f>(D5281+E5281/60+F5281/3600)*15</f>
        <v>22.470261278439999</v>
      </c>
      <c r="K5281">
        <f>IF(G5281&lt;0, G5281-H5281/60-I5281/3600, G5281+H5281/60+I5281/3600)</f>
        <v>18.35566873046</v>
      </c>
      <c r="L5281">
        <v>58.116999999999997</v>
      </c>
      <c r="M5281">
        <v>-2.4620000000000002</v>
      </c>
      <c r="N5281">
        <v>7.2</v>
      </c>
      <c r="O5281" t="s">
        <v>9341</v>
      </c>
      <c r="P5281">
        <v>6.1589999999999998</v>
      </c>
      <c r="Q5281">
        <v>6.0229999999999997</v>
      </c>
      <c r="R5281" t="s">
        <v>9341</v>
      </c>
      <c r="S5281">
        <v>5.9880000000000004</v>
      </c>
      <c r="T5281" t="s">
        <v>9341</v>
      </c>
      <c r="U5281" t="s">
        <v>10570</v>
      </c>
      <c r="V5281" t="str">
        <f>LEFT($U5281,2)</f>
        <v>A3</v>
      </c>
      <c r="W5281" s="3">
        <f>_xlfn.XLOOKUP(V5281,$AC$2:$AC$43,$AD$2:$AD$43,"none")</f>
        <v>0.08</v>
      </c>
      <c r="X5281" s="3">
        <f>IF(ISNUMBER($W5281), 4600 * (1 / (0.92 * $W5281 + 1.7) + 1 / (0.92 * $W5281 + 0.62)),"none")</f>
        <v>9225.6595386701993</v>
      </c>
      <c r="Y5281" s="8">
        <f>IF(ISNUMBER($X5281), _xlfn.XLOOKUP($X5281,Sheet3!$A$2:$A$392,Sheet3!$B$2:$B$392,"none", 1,1), $AF$2)</f>
        <v>0.67030000000000001</v>
      </c>
      <c r="Z5281" s="8">
        <f>IF(ISNUMBER($X5281), _xlfn.XLOOKUP($X5281,Sheet3!$A$2:$A$392,Sheet3!$C$2:$C$392,"none", 1,1), $AF$2)</f>
        <v>0.73619999999999997</v>
      </c>
      <c r="AA5281" s="8">
        <f>IF(ISNUMBER($X5281), _xlfn.XLOOKUP($X5281,Sheet3!$A$2:$A$392,Sheet3!$D$2:$D$392,"none", 1,1), $AF$2)</f>
        <v>1</v>
      </c>
    </row>
    <row r="5282" spans="1:27">
      <c r="A5282">
        <v>4168</v>
      </c>
      <c r="B5282" t="s">
        <v>4471</v>
      </c>
      <c r="C5282" t="s">
        <v>31</v>
      </c>
      <c r="D5282">
        <v>22</v>
      </c>
      <c r="E5282">
        <v>39</v>
      </c>
      <c r="F5282">
        <v>34.3331070264</v>
      </c>
      <c r="G5282">
        <v>37</v>
      </c>
      <c r="H5282">
        <v>35</v>
      </c>
      <c r="I5282">
        <v>34.141321427999998</v>
      </c>
      <c r="J5282">
        <f>(D5282+E5282/60+F5282/3600)*15</f>
        <v>339.89305461261</v>
      </c>
      <c r="K5282">
        <f>IF(G5282&lt;0, G5282-H5282/60-I5282/3600, G5282+H5282/60+I5282/3600)</f>
        <v>37.59281703373</v>
      </c>
      <c r="L5282">
        <v>12.147</v>
      </c>
      <c r="M5282">
        <v>1.6040000000000001</v>
      </c>
      <c r="N5282">
        <v>2.93</v>
      </c>
      <c r="O5282" t="s">
        <v>9341</v>
      </c>
      <c r="P5282">
        <v>6.875</v>
      </c>
      <c r="Q5282">
        <v>6.0229999999999997</v>
      </c>
      <c r="R5282" t="s">
        <v>9341</v>
      </c>
      <c r="S5282">
        <v>5.7969999999999997</v>
      </c>
      <c r="T5282" t="s">
        <v>9341</v>
      </c>
      <c r="U5282" t="s">
        <v>10623</v>
      </c>
      <c r="V5282" t="str">
        <f>LEFT($U5282,2)</f>
        <v>G3</v>
      </c>
      <c r="W5282" s="3">
        <f>_xlfn.XLOOKUP(V5282,$AC$2:$AC$43,$AD$2:$AD$43,"none")</f>
        <v>0.65</v>
      </c>
      <c r="X5282" s="3">
        <f>IF(ISNUMBER($W5282), 4600 * (1 / (0.92 * $W5282 + 1.7) + 1 / (0.92 * $W5282 + 0.62)),"none")</f>
        <v>5778.4237310662083</v>
      </c>
      <c r="Y5282" s="8">
        <f>IF(ISNUMBER($X5282), _xlfn.XLOOKUP($X5282,Sheet3!$A$2:$A$392,Sheet3!$B$2:$B$392,"none", 1,1), $AF$2)</f>
        <v>1</v>
      </c>
      <c r="Z5282" s="8">
        <f>IF(ISNUMBER($X5282), _xlfn.XLOOKUP($X5282,Sheet3!$A$2:$A$392,Sheet3!$C$2:$C$392,"none", 1,1), $AF$2)</f>
        <v>0.88360000000000005</v>
      </c>
      <c r="AA5282" s="8">
        <f>IF(ISNUMBER($X5282), _xlfn.XLOOKUP($X5282,Sheet3!$A$2:$A$392,Sheet3!$D$2:$D$392,"none", 1,1), $AF$2)</f>
        <v>0.8</v>
      </c>
    </row>
    <row r="5283" spans="1:27">
      <c r="A5283">
        <v>6992</v>
      </c>
      <c r="B5283" t="s">
        <v>7295</v>
      </c>
      <c r="C5283" t="s">
        <v>297</v>
      </c>
      <c r="D5283">
        <v>5</v>
      </c>
      <c r="E5283">
        <v>13</v>
      </c>
      <c r="F5283">
        <v>53.3337790872</v>
      </c>
      <c r="G5283">
        <v>-52</v>
      </c>
      <c r="H5283">
        <v>1</v>
      </c>
      <c r="I5283">
        <v>50.716402823999999</v>
      </c>
      <c r="J5283">
        <f>(D5283+E5283/60+F5283/3600)*15</f>
        <v>78.472224079530008</v>
      </c>
      <c r="K5283">
        <f>IF(G5283&lt;0, G5283-H5283/60-I5283/3600, G5283+H5283/60+I5283/3600)</f>
        <v>-52.03075455634</v>
      </c>
      <c r="L5283">
        <v>-0.16600000000000001</v>
      </c>
      <c r="M5283">
        <v>-13.837</v>
      </c>
      <c r="N5283">
        <v>4.99</v>
      </c>
      <c r="O5283" t="s">
        <v>9341</v>
      </c>
      <c r="P5283">
        <v>7.4240000000000004</v>
      </c>
      <c r="Q5283">
        <v>6.0229999999999997</v>
      </c>
      <c r="R5283" t="s">
        <v>9341</v>
      </c>
      <c r="S5283">
        <v>5.5709999999999997</v>
      </c>
      <c r="T5283" t="s">
        <v>9341</v>
      </c>
      <c r="U5283" t="s">
        <v>9389</v>
      </c>
      <c r="V5283" t="str">
        <f>LEFT($U5283,2)</f>
        <v>K3</v>
      </c>
      <c r="W5283" s="3">
        <f>_xlfn.XLOOKUP(V5283,$AC$2:$AC$43,$AD$2:$AD$43,"none")</f>
        <v>0.95</v>
      </c>
      <c r="X5283" s="3">
        <f>IF(ISNUMBER($W5283), 4600 * (1 / (0.92 * $W5283 + 1.7) + 1 / (0.92 * $W5283 + 0.62)),"none")</f>
        <v>4866.084384156673</v>
      </c>
      <c r="Y5283" s="8">
        <f>IF(ISNUMBER($X5283), _xlfn.XLOOKUP($X5283,Sheet3!$A$2:$A$392,Sheet3!$B$2:$B$392,"none", 1,1), $AF$2)</f>
        <v>1</v>
      </c>
      <c r="Z5283" s="8">
        <f>IF(ISNUMBER($X5283), _xlfn.XLOOKUP($X5283,Sheet3!$A$2:$A$392,Sheet3!$C$2:$C$392,"none", 1,1), $AF$2)</f>
        <v>0.78720000000000001</v>
      </c>
      <c r="AA5283" s="8">
        <f>IF(ISNUMBER($X5283), _xlfn.XLOOKUP($X5283,Sheet3!$A$2:$A$392,Sheet3!$D$2:$D$392,"none", 1,1), $AF$2)</f>
        <v>0.57969999999999999</v>
      </c>
    </row>
    <row r="5284" spans="1:27">
      <c r="A5284">
        <v>7831</v>
      </c>
      <c r="B5284" t="s">
        <v>8134</v>
      </c>
      <c r="C5284" t="s">
        <v>297</v>
      </c>
      <c r="D5284">
        <v>12</v>
      </c>
      <c r="E5284">
        <v>27</v>
      </c>
      <c r="F5284">
        <v>24.825853802400001</v>
      </c>
      <c r="G5284">
        <v>-63</v>
      </c>
      <c r="H5284">
        <v>47</v>
      </c>
      <c r="I5284">
        <v>20.345684424000002</v>
      </c>
      <c r="J5284">
        <f>(D5284+E5284/60+F5284/3600)*15</f>
        <v>186.85344105750997</v>
      </c>
      <c r="K5284">
        <f>IF(G5284&lt;0, G5284-H5284/60-I5284/3600, G5284+H5284/60+I5284/3600)</f>
        <v>-63.788984912339998</v>
      </c>
      <c r="L5284">
        <v>-15.206</v>
      </c>
      <c r="M5284">
        <v>-10.845000000000001</v>
      </c>
      <c r="N5284">
        <v>3.94</v>
      </c>
      <c r="O5284" t="s">
        <v>9341</v>
      </c>
      <c r="P5284">
        <v>6.06</v>
      </c>
      <c r="Q5284">
        <v>6.0229999999999997</v>
      </c>
      <c r="R5284" t="s">
        <v>9341</v>
      </c>
      <c r="S5284">
        <v>5.9779999999999998</v>
      </c>
      <c r="T5284" t="s">
        <v>9341</v>
      </c>
      <c r="U5284" t="s">
        <v>9582</v>
      </c>
      <c r="V5284" t="str">
        <f>LEFT($U5284,2)</f>
        <v>B8</v>
      </c>
      <c r="W5284" s="3">
        <f>_xlfn.XLOOKUP(V5284,$AC$2:$AC$43,$AD$2:$AD$43,"none")</f>
        <v>-0.11</v>
      </c>
      <c r="X5284" s="3">
        <f>IF(ISNUMBER($W5284), 4600 * (1 / (0.92 * $W5284 + 1.7) + 1 / (0.92 * $W5284 + 0.62)),"none")</f>
        <v>11743.77313439976</v>
      </c>
      <c r="Y5284" s="8">
        <f>IF(ISNUMBER($X5284), _xlfn.XLOOKUP($X5284,Sheet3!$A$2:$A$392,Sheet3!$B$2:$B$392,"none", 1,1), $AF$2)</f>
        <v>0.54959999999999998</v>
      </c>
      <c r="Z5284" s="8">
        <f>IF(ISNUMBER($X5284), _xlfn.XLOOKUP($X5284,Sheet3!$A$2:$A$392,Sheet3!$C$2:$C$392,"none", 1,1), $AF$2)</f>
        <v>0.64410000000000001</v>
      </c>
      <c r="AA5284" s="8">
        <f>IF(ISNUMBER($X5284), _xlfn.XLOOKUP($X5284,Sheet3!$A$2:$A$392,Sheet3!$D$2:$D$392,"none", 1,1), $AF$2)</f>
        <v>1</v>
      </c>
    </row>
    <row r="5285" spans="1:27">
      <c r="A5285">
        <v>35</v>
      </c>
      <c r="B5285" t="s">
        <v>333</v>
      </c>
      <c r="C5285" t="s">
        <v>297</v>
      </c>
      <c r="D5285">
        <v>0</v>
      </c>
      <c r="E5285">
        <v>46</v>
      </c>
      <c r="F5285">
        <v>10.811989029599999</v>
      </c>
      <c r="G5285">
        <v>44</v>
      </c>
      <c r="H5285">
        <v>51</v>
      </c>
      <c r="I5285">
        <v>41.399778060000003</v>
      </c>
      <c r="J5285">
        <f>(D5285+E5285/60+F5285/3600)*15</f>
        <v>11.54504995429</v>
      </c>
      <c r="K5285">
        <f>IF(G5285&lt;0, G5285-H5285/60-I5285/3600, G5285+H5285/60+I5285/3600)</f>
        <v>44.861499938350001</v>
      </c>
      <c r="L5285">
        <v>25.806000000000001</v>
      </c>
      <c r="M5285">
        <v>-5.78</v>
      </c>
      <c r="N5285">
        <v>6.05</v>
      </c>
      <c r="O5285">
        <v>5.71</v>
      </c>
      <c r="P5285">
        <v>5.9539999999999997</v>
      </c>
      <c r="Q5285">
        <v>6.024</v>
      </c>
      <c r="R5285" t="s">
        <v>9341</v>
      </c>
      <c r="S5285">
        <v>6.0170000000000003</v>
      </c>
      <c r="T5285" t="s">
        <v>9341</v>
      </c>
      <c r="U5285" t="s">
        <v>9373</v>
      </c>
      <c r="V5285" t="str">
        <f>LEFT($U5285,2)</f>
        <v>B9</v>
      </c>
      <c r="W5285" s="3">
        <f>_xlfn.XLOOKUP(V5285,$AC$2:$AC$43,$AD$2:$AD$43,"none")</f>
        <v>-7.0000000000000007E-2</v>
      </c>
      <c r="X5285" s="3">
        <f>IF(ISNUMBER($W5285), 4600 * (1 / (0.92 * $W5285 + 1.7) + 1 / (0.92 * $W5285 + 0.62)),"none")</f>
        <v>11091.761228434079</v>
      </c>
      <c r="Y5285" s="8">
        <f>IF(ISNUMBER($X5285), _xlfn.XLOOKUP($X5285,Sheet3!$A$2:$A$392,Sheet3!$B$2:$B$392,"none", 1,1), $AF$2)</f>
        <v>0.57499999999999996</v>
      </c>
      <c r="Z5285" s="8">
        <f>IF(ISNUMBER($X5285), _xlfn.XLOOKUP($X5285,Sheet3!$A$2:$A$392,Sheet3!$C$2:$C$392,"none", 1,1), $AF$2)</f>
        <v>0.66420000000000001</v>
      </c>
      <c r="AA5285" s="8">
        <f>IF(ISNUMBER($X5285), _xlfn.XLOOKUP($X5285,Sheet3!$A$2:$A$392,Sheet3!$D$2:$D$392,"none", 1,1), $AF$2)</f>
        <v>1</v>
      </c>
    </row>
    <row r="5286" spans="1:27">
      <c r="A5286">
        <v>2079</v>
      </c>
      <c r="B5286" t="s">
        <v>2380</v>
      </c>
      <c r="C5286" t="s">
        <v>305</v>
      </c>
      <c r="D5286">
        <v>5</v>
      </c>
      <c r="E5286">
        <v>37</v>
      </c>
      <c r="F5286">
        <v>27.3575332104</v>
      </c>
      <c r="G5286">
        <v>-5</v>
      </c>
      <c r="H5286">
        <v>56</v>
      </c>
      <c r="I5286">
        <v>18.204499212000002</v>
      </c>
      <c r="J5286">
        <f>(D5286+E5286/60+F5286/3600)*15</f>
        <v>84.363989721709999</v>
      </c>
      <c r="K5286">
        <f>IF(G5286&lt;0, G5286-H5286/60-I5286/3600, G5286+H5286/60+I5286/3600)</f>
        <v>-5.93839013867</v>
      </c>
      <c r="L5286">
        <v>2.2629999999999999</v>
      </c>
      <c r="M5286">
        <v>-1.804</v>
      </c>
      <c r="N5286">
        <v>2.74</v>
      </c>
      <c r="O5286">
        <v>4.93</v>
      </c>
      <c r="P5286">
        <v>5.8170000000000002</v>
      </c>
      <c r="Q5286">
        <v>6.024</v>
      </c>
      <c r="R5286" t="s">
        <v>9341</v>
      </c>
      <c r="S5286">
        <v>5.9930000000000003</v>
      </c>
      <c r="T5286" t="s">
        <v>9341</v>
      </c>
      <c r="U5286" t="s">
        <v>10107</v>
      </c>
      <c r="V5286" t="str">
        <f>LEFT($U5286,2)</f>
        <v>B2</v>
      </c>
      <c r="W5286" s="3">
        <f>_xlfn.XLOOKUP(V5286,$AC$2:$AC$43,$AD$2:$AD$43,"none")</f>
        <v>-0.24</v>
      </c>
      <c r="X5286" s="3">
        <f>IF(ISNUMBER($W5286), 4600 * (1 / (0.92 * $W5286 + 1.7) + 1 / (0.92 * $W5286 + 0.62)),"none")</f>
        <v>14632.835167360139</v>
      </c>
      <c r="Y5286" s="8">
        <f>IF(ISNUMBER($X5286), _xlfn.XLOOKUP($X5286,Sheet3!$A$2:$A$392,Sheet3!$B$2:$B$392,"none", 1,1), $AF$2)</f>
        <v>0.47989999999999999</v>
      </c>
      <c r="Z5286" s="8">
        <f>IF(ISNUMBER($X5286), _xlfn.XLOOKUP($X5286,Sheet3!$A$2:$A$392,Sheet3!$C$2:$C$392,"none", 1,1), $AF$2)</f>
        <v>0.58679999999999999</v>
      </c>
      <c r="AA5286" s="8">
        <f>IF(ISNUMBER($X5286), _xlfn.XLOOKUP($X5286,Sheet3!$A$2:$A$392,Sheet3!$D$2:$D$392,"none", 1,1), $AF$2)</f>
        <v>1</v>
      </c>
    </row>
    <row r="5287" spans="1:27">
      <c r="A5287">
        <v>8722</v>
      </c>
      <c r="B5287" t="s">
        <v>9027</v>
      </c>
      <c r="C5287" t="s">
        <v>297</v>
      </c>
      <c r="D5287">
        <v>6</v>
      </c>
      <c r="E5287">
        <v>28</v>
      </c>
      <c r="F5287">
        <v>14.484999999999999</v>
      </c>
      <c r="G5287">
        <v>70</v>
      </c>
      <c r="H5287">
        <v>32</v>
      </c>
      <c r="I5287">
        <v>7.15</v>
      </c>
      <c r="J5287">
        <f>(D5287+E5287/60+F5287/3600)*15</f>
        <v>97.06035416666667</v>
      </c>
      <c r="K5287">
        <f>IF(G5287&lt;0, G5287-H5287/60-I5287/3600, G5287+H5287/60+I5287/3600)</f>
        <v>70.53531944444444</v>
      </c>
      <c r="L5287">
        <v>-0.4</v>
      </c>
      <c r="M5287">
        <v>11.6</v>
      </c>
      <c r="N5287" t="s">
        <v>9341</v>
      </c>
      <c r="O5287" t="s">
        <v>9341</v>
      </c>
      <c r="P5287">
        <v>6.1310000000000002</v>
      </c>
      <c r="Q5287">
        <v>6.0250000000000004</v>
      </c>
      <c r="R5287">
        <v>6.14</v>
      </c>
      <c r="S5287" t="s">
        <v>9341</v>
      </c>
      <c r="T5287" t="s">
        <v>9341</v>
      </c>
      <c r="U5287" t="s">
        <v>9341</v>
      </c>
      <c r="V5287" t="str">
        <f>LEFT($U5287,2)</f>
        <v>~</v>
      </c>
      <c r="W5287" s="3" t="str">
        <f>_xlfn.XLOOKUP(V5287,$AC$2:$AC$43,$AD$2:$AD$43,"none")</f>
        <v>none</v>
      </c>
      <c r="X5287" s="3" t="str">
        <f>IF(ISNUMBER($W5287), 4600 * (1 / (0.92 * $W5287 + 1.7) + 1 / (0.92 * $W5287 + 0.62)),"none")</f>
        <v>none</v>
      </c>
      <c r="Y5287" s="8">
        <f>IF(ISNUMBER($X5287), _xlfn.XLOOKUP($X5287,Sheet3!$A$2:$A$392,Sheet3!$B$2:$B$392,"none", 1,1), $AF$2)</f>
        <v>0.8</v>
      </c>
      <c r="Z5287" s="8">
        <f>IF(ISNUMBER($X5287), _xlfn.XLOOKUP($X5287,Sheet3!$A$2:$A$392,Sheet3!$C$2:$C$392,"none", 1,1), $AF$2)</f>
        <v>0.8</v>
      </c>
      <c r="AA5287" s="8">
        <f>IF(ISNUMBER($X5287), _xlfn.XLOOKUP($X5287,Sheet3!$A$2:$A$392,Sheet3!$D$2:$D$392,"none", 1,1), $AF$2)</f>
        <v>0.8</v>
      </c>
    </row>
    <row r="5288" spans="1:27">
      <c r="A5288">
        <v>4152</v>
      </c>
      <c r="B5288" t="s">
        <v>4455</v>
      </c>
      <c r="C5288" t="s">
        <v>297</v>
      </c>
      <c r="D5288">
        <v>1</v>
      </c>
      <c r="E5288">
        <v>16</v>
      </c>
      <c r="F5288">
        <v>18.9222373488</v>
      </c>
      <c r="G5288">
        <v>33</v>
      </c>
      <c r="H5288">
        <v>6</v>
      </c>
      <c r="I5288">
        <v>52.989205140000003</v>
      </c>
      <c r="J5288">
        <f>(D5288+E5288/60+F5288/3600)*15</f>
        <v>19.078842655619997</v>
      </c>
      <c r="K5288">
        <f>IF(G5288&lt;0, G5288-H5288/60-I5288/3600, G5288+H5288/60+I5288/3600)</f>
        <v>33.114719223649999</v>
      </c>
      <c r="L5288">
        <v>26.951000000000001</v>
      </c>
      <c r="M5288">
        <v>-34.448</v>
      </c>
      <c r="N5288">
        <v>9.35</v>
      </c>
      <c r="O5288" t="s">
        <v>9341</v>
      </c>
      <c r="P5288">
        <v>7.2069999999999999</v>
      </c>
      <c r="Q5288">
        <v>6.0259999999999998</v>
      </c>
      <c r="R5288" t="s">
        <v>9341</v>
      </c>
      <c r="S5288">
        <v>5.7249999999999996</v>
      </c>
      <c r="T5288" t="s">
        <v>9341</v>
      </c>
      <c r="U5288" t="s">
        <v>9500</v>
      </c>
      <c r="V5288" t="str">
        <f>LEFT($U5288,2)</f>
        <v>K1</v>
      </c>
      <c r="W5288" s="3">
        <f>_xlfn.XLOOKUP(V5288,$AC$2:$AC$43,$AD$2:$AD$43,"none")</f>
        <v>0.86</v>
      </c>
      <c r="X5288" s="3">
        <f>IF(ISNUMBER($W5288), 4600 * (1 / (0.92 * $W5288 + 1.7) + 1 / (0.92 * $W5288 + 0.62)),"none")</f>
        <v>5106.1368670782376</v>
      </c>
      <c r="Y5288" s="8">
        <f>IF(ISNUMBER($X5288), _xlfn.XLOOKUP($X5288,Sheet3!$A$2:$A$392,Sheet3!$B$2:$B$392,"none", 1,1), $AF$2)</f>
        <v>1</v>
      </c>
      <c r="Z5288" s="8">
        <f>IF(ISNUMBER($X5288), _xlfn.XLOOKUP($X5288,Sheet3!$A$2:$A$392,Sheet3!$C$2:$C$392,"none", 1,1), $AF$2)</f>
        <v>0.82210000000000005</v>
      </c>
      <c r="AA5288" s="8">
        <f>IF(ISNUMBER($X5288), _xlfn.XLOOKUP($X5288,Sheet3!$A$2:$A$392,Sheet3!$D$2:$D$392,"none", 1,1), $AF$2)</f>
        <v>0.65410000000000001</v>
      </c>
    </row>
    <row r="5289" spans="1:27">
      <c r="A5289">
        <v>7998</v>
      </c>
      <c r="B5289" t="s">
        <v>8301</v>
      </c>
      <c r="C5289" t="s">
        <v>17</v>
      </c>
      <c r="D5289">
        <v>13</v>
      </c>
      <c r="E5289">
        <v>10</v>
      </c>
      <c r="F5289">
        <v>58.432457411999998</v>
      </c>
      <c r="G5289">
        <v>-52</v>
      </c>
      <c r="H5289">
        <v>34</v>
      </c>
      <c r="I5289">
        <v>0.83290151999999995</v>
      </c>
      <c r="J5289">
        <f>(D5289+E5289/60+F5289/3600)*15</f>
        <v>197.74346857255</v>
      </c>
      <c r="K5289">
        <f>IF(G5289&lt;0, G5289-H5289/60-I5289/3600, G5289+H5289/60+I5289/3600)</f>
        <v>-52.566898028200001</v>
      </c>
      <c r="L5289">
        <v>-34.764000000000003</v>
      </c>
      <c r="M5289">
        <v>-18.016999999999999</v>
      </c>
      <c r="N5289">
        <v>9.23</v>
      </c>
      <c r="O5289" t="s">
        <v>9341</v>
      </c>
      <c r="P5289">
        <v>5.9429999999999996</v>
      </c>
      <c r="Q5289">
        <v>6.0259999999999998</v>
      </c>
      <c r="R5289" t="s">
        <v>9341</v>
      </c>
      <c r="S5289">
        <v>6.0279999999999996</v>
      </c>
      <c r="T5289" t="s">
        <v>9341</v>
      </c>
      <c r="U5289" t="s">
        <v>9962</v>
      </c>
      <c r="V5289" t="str">
        <f>LEFT($U5289,2)</f>
        <v>Ap</v>
      </c>
      <c r="W5289" s="3" t="str">
        <f>_xlfn.XLOOKUP(V5289,$AC$2:$AC$43,$AD$2:$AD$43,"none")</f>
        <v>none</v>
      </c>
      <c r="X5289" s="3" t="str">
        <f>IF(ISNUMBER($W5289), 4600 * (1 / (0.92 * $W5289 + 1.7) + 1 / (0.92 * $W5289 + 0.62)),"none")</f>
        <v>none</v>
      </c>
      <c r="Y5289" s="8">
        <f>IF(ISNUMBER($X5289), _xlfn.XLOOKUP($X5289,Sheet3!$A$2:$A$392,Sheet3!$B$2:$B$392,"none", 1,1), $AF$2)</f>
        <v>0.8</v>
      </c>
      <c r="Z5289" s="8">
        <f>IF(ISNUMBER($X5289), _xlfn.XLOOKUP($X5289,Sheet3!$A$2:$A$392,Sheet3!$C$2:$C$392,"none", 1,1), $AF$2)</f>
        <v>0.8</v>
      </c>
      <c r="AA5289" s="8">
        <f>IF(ISNUMBER($X5289), _xlfn.XLOOKUP($X5289,Sheet3!$A$2:$A$392,Sheet3!$D$2:$D$392,"none", 1,1), $AF$2)</f>
        <v>0.8</v>
      </c>
    </row>
    <row r="5290" spans="1:27">
      <c r="A5290">
        <v>8802</v>
      </c>
      <c r="B5290" t="s">
        <v>9107</v>
      </c>
      <c r="C5290" t="s">
        <v>12</v>
      </c>
      <c r="D5290">
        <v>5</v>
      </c>
      <c r="E5290">
        <v>1</v>
      </c>
      <c r="F5290">
        <v>36.044202912000003</v>
      </c>
      <c r="G5290">
        <v>61</v>
      </c>
      <c r="H5290">
        <v>4</v>
      </c>
      <c r="I5290">
        <v>40.790357831999998</v>
      </c>
      <c r="J5290">
        <f>(D5290+E5290/60+F5290/3600)*15</f>
        <v>75.400184178799989</v>
      </c>
      <c r="K5290">
        <f>IF(G5290&lt;0, G5290-H5290/60-I5290/3600, G5290+H5290/60+I5290/3600)</f>
        <v>61.077997321620003</v>
      </c>
      <c r="L5290">
        <v>16.975999999999999</v>
      </c>
      <c r="M5290">
        <v>-178.87200000000001</v>
      </c>
      <c r="N5290">
        <v>28.32</v>
      </c>
      <c r="O5290" t="s">
        <v>9341</v>
      </c>
      <c r="P5290">
        <v>6.4589999999999996</v>
      </c>
      <c r="Q5290">
        <v>6.0259999999999998</v>
      </c>
      <c r="R5290" t="s">
        <v>9341</v>
      </c>
      <c r="S5290">
        <v>5.9390000000000001</v>
      </c>
      <c r="T5290" t="s">
        <v>9341</v>
      </c>
      <c r="U5290" t="s">
        <v>9341</v>
      </c>
      <c r="V5290" t="str">
        <f>LEFT($U5290,2)</f>
        <v>~</v>
      </c>
      <c r="W5290" s="3" t="str">
        <f>_xlfn.XLOOKUP(V5290,$AC$2:$AC$43,$AD$2:$AD$43,"none")</f>
        <v>none</v>
      </c>
      <c r="X5290" s="3" t="str">
        <f>IF(ISNUMBER($W5290), 4600 * (1 / (0.92 * $W5290 + 1.7) + 1 / (0.92 * $W5290 + 0.62)),"none")</f>
        <v>none</v>
      </c>
      <c r="Y5290" s="8">
        <f>IF(ISNUMBER($X5290), _xlfn.XLOOKUP($X5290,Sheet3!$A$2:$A$392,Sheet3!$B$2:$B$392,"none", 1,1), $AF$2)</f>
        <v>0.8</v>
      </c>
      <c r="Z5290" s="8">
        <f>IF(ISNUMBER($X5290), _xlfn.XLOOKUP($X5290,Sheet3!$A$2:$A$392,Sheet3!$C$2:$C$392,"none", 1,1), $AF$2)</f>
        <v>0.8</v>
      </c>
      <c r="AA5290" s="8">
        <f>IF(ISNUMBER($X5290), _xlfn.XLOOKUP($X5290,Sheet3!$A$2:$A$392,Sheet3!$D$2:$D$392,"none", 1,1), $AF$2)</f>
        <v>0.8</v>
      </c>
    </row>
    <row r="5291" spans="1:27">
      <c r="A5291">
        <v>4514</v>
      </c>
      <c r="B5291" t="s">
        <v>4817</v>
      </c>
      <c r="C5291" t="s">
        <v>313</v>
      </c>
      <c r="D5291">
        <v>10</v>
      </c>
      <c r="E5291">
        <v>19</v>
      </c>
      <c r="F5291">
        <v>16.863587414400001</v>
      </c>
      <c r="G5291">
        <v>-12</v>
      </c>
      <c r="H5291">
        <v>31</v>
      </c>
      <c r="I5291">
        <v>41.241448163999998</v>
      </c>
      <c r="J5291">
        <f>(D5291+E5291/60+F5291/3600)*15</f>
        <v>154.82026494755999</v>
      </c>
      <c r="K5291">
        <f>IF(G5291&lt;0, G5291-H5291/60-I5291/3600, G5291+H5291/60+I5291/3600)</f>
        <v>-12.528122624490001</v>
      </c>
      <c r="L5291">
        <v>-12.56</v>
      </c>
      <c r="M5291">
        <v>-10.518000000000001</v>
      </c>
      <c r="N5291">
        <v>14.57</v>
      </c>
      <c r="O5291" t="s">
        <v>9341</v>
      </c>
      <c r="P5291">
        <v>6.2690000000000001</v>
      </c>
      <c r="Q5291">
        <v>6.0270000000000001</v>
      </c>
      <c r="R5291" t="s">
        <v>9341</v>
      </c>
      <c r="S5291">
        <v>6.0350000000000001</v>
      </c>
      <c r="T5291" t="s">
        <v>9341</v>
      </c>
      <c r="U5291" t="s">
        <v>9838</v>
      </c>
      <c r="V5291" t="str">
        <f>LEFT($U5291,2)</f>
        <v>A8</v>
      </c>
      <c r="W5291" s="3">
        <f>_xlfn.XLOOKUP(V5291,$AC$2:$AC$43,$AD$2:$AD$43,"none")</f>
        <v>0.27</v>
      </c>
      <c r="X5291" s="3">
        <f>IF(ISNUMBER($W5291), 4600 * (1 / (0.92 * $W5291 + 1.7) + 1 / (0.92 * $W5291 + 0.62)),"none")</f>
        <v>7658.0096286116395</v>
      </c>
      <c r="Y5291" s="8">
        <f>IF(ISNUMBER($X5291), _xlfn.XLOOKUP($X5291,Sheet3!$A$2:$A$392,Sheet3!$B$2:$B$392,"none", 1,1), $AF$2)</f>
        <v>0.82440000000000002</v>
      </c>
      <c r="Z5291" s="8">
        <f>IF(ISNUMBER($X5291), _xlfn.XLOOKUP($X5291,Sheet3!$A$2:$A$392,Sheet3!$C$2:$C$392,"none", 1,1), $AF$2)</f>
        <v>0.84370000000000001</v>
      </c>
      <c r="AA5291" s="8">
        <f>IF(ISNUMBER($X5291), _xlfn.XLOOKUP($X5291,Sheet3!$A$2:$A$392,Sheet3!$D$2:$D$392,"none", 1,1), $AF$2)</f>
        <v>1</v>
      </c>
    </row>
    <row r="5292" spans="1:27">
      <c r="A5292">
        <v>5612</v>
      </c>
      <c r="B5292" t="s">
        <v>5915</v>
      </c>
      <c r="C5292" t="s">
        <v>297</v>
      </c>
      <c r="D5292">
        <v>19</v>
      </c>
      <c r="E5292">
        <v>7</v>
      </c>
      <c r="F5292">
        <v>30.8422028136</v>
      </c>
      <c r="G5292">
        <v>-28</v>
      </c>
      <c r="H5292">
        <v>38</v>
      </c>
      <c r="I5292">
        <v>12.4824327</v>
      </c>
      <c r="J5292">
        <f>(D5292+E5292/60+F5292/3600)*15</f>
        <v>286.87850917839</v>
      </c>
      <c r="K5292">
        <f>IF(G5292&lt;0, G5292-H5292/60-I5292/3600, G5292+H5292/60+I5292/3600)</f>
        <v>-28.636800675749999</v>
      </c>
      <c r="L5292">
        <v>1.42</v>
      </c>
      <c r="M5292">
        <v>-8.1449999999999996</v>
      </c>
      <c r="N5292">
        <v>1.61</v>
      </c>
      <c r="O5292" t="s">
        <v>9341</v>
      </c>
      <c r="P5292">
        <v>7.6219999999999999</v>
      </c>
      <c r="Q5292">
        <v>6.0270000000000001</v>
      </c>
      <c r="R5292" t="s">
        <v>9341</v>
      </c>
      <c r="S5292">
        <v>5.4550000000000001</v>
      </c>
      <c r="T5292" t="s">
        <v>9341</v>
      </c>
      <c r="U5292" t="s">
        <v>9389</v>
      </c>
      <c r="V5292" t="str">
        <f>LEFT($U5292,2)</f>
        <v>K3</v>
      </c>
      <c r="W5292" s="3">
        <f>_xlfn.XLOOKUP(V5292,$AC$2:$AC$43,$AD$2:$AD$43,"none")</f>
        <v>0.95</v>
      </c>
      <c r="X5292" s="3">
        <f>IF(ISNUMBER($W5292), 4600 * (1 / (0.92 * $W5292 + 1.7) + 1 / (0.92 * $W5292 + 0.62)),"none")</f>
        <v>4866.084384156673</v>
      </c>
      <c r="Y5292" s="8">
        <f>IF(ISNUMBER($X5292), _xlfn.XLOOKUP($X5292,Sheet3!$A$2:$A$392,Sheet3!$B$2:$B$392,"none", 1,1), $AF$2)</f>
        <v>1</v>
      </c>
      <c r="Z5292" s="8">
        <f>IF(ISNUMBER($X5292), _xlfn.XLOOKUP($X5292,Sheet3!$A$2:$A$392,Sheet3!$C$2:$C$392,"none", 1,1), $AF$2)</f>
        <v>0.78720000000000001</v>
      </c>
      <c r="AA5292" s="8">
        <f>IF(ISNUMBER($X5292), _xlfn.XLOOKUP($X5292,Sheet3!$A$2:$A$392,Sheet3!$D$2:$D$392,"none", 1,1), $AF$2)</f>
        <v>0.57969999999999999</v>
      </c>
    </row>
    <row r="5293" spans="1:27">
      <c r="A5293">
        <v>5853</v>
      </c>
      <c r="B5293" t="s">
        <v>6156</v>
      </c>
      <c r="C5293" t="s">
        <v>17</v>
      </c>
      <c r="D5293">
        <v>18</v>
      </c>
      <c r="E5293">
        <v>29</v>
      </c>
      <c r="F5293">
        <v>46.759787800799998</v>
      </c>
      <c r="G5293">
        <v>-14</v>
      </c>
      <c r="H5293">
        <v>34</v>
      </c>
      <c r="I5293">
        <v>55.154828424000002</v>
      </c>
      <c r="J5293">
        <f>(D5293+E5293/60+F5293/3600)*15</f>
        <v>277.44483244917001</v>
      </c>
      <c r="K5293">
        <f>IF(G5293&lt;0, G5293-H5293/60-I5293/3600, G5293+H5293/60+I5293/3600)</f>
        <v>-14.58198745234</v>
      </c>
      <c r="L5293">
        <v>21.265999999999998</v>
      </c>
      <c r="M5293">
        <v>14.928000000000001</v>
      </c>
      <c r="N5293">
        <v>8.85</v>
      </c>
      <c r="O5293" t="s">
        <v>9341</v>
      </c>
      <c r="P5293">
        <v>6.0140000000000002</v>
      </c>
      <c r="Q5293">
        <v>6.0270000000000001</v>
      </c>
      <c r="R5293" t="s">
        <v>9341</v>
      </c>
      <c r="S5293">
        <v>6.008</v>
      </c>
      <c r="T5293" t="s">
        <v>9341</v>
      </c>
      <c r="U5293" t="s">
        <v>10986</v>
      </c>
      <c r="V5293" t="str">
        <f>LEFT($U5293,2)</f>
        <v>Ap</v>
      </c>
      <c r="W5293" s="3" t="str">
        <f>_xlfn.XLOOKUP(V5293,$AC$2:$AC$43,$AD$2:$AD$43,"none")</f>
        <v>none</v>
      </c>
      <c r="X5293" s="3" t="str">
        <f>IF(ISNUMBER($W5293), 4600 * (1 / (0.92 * $W5293 + 1.7) + 1 / (0.92 * $W5293 + 0.62)),"none")</f>
        <v>none</v>
      </c>
      <c r="Y5293" s="8">
        <f>IF(ISNUMBER($X5293), _xlfn.XLOOKUP($X5293,Sheet3!$A$2:$A$392,Sheet3!$B$2:$B$392,"none", 1,1), $AF$2)</f>
        <v>0.8</v>
      </c>
      <c r="Z5293" s="8">
        <f>IF(ISNUMBER($X5293), _xlfn.XLOOKUP($X5293,Sheet3!$A$2:$A$392,Sheet3!$C$2:$C$392,"none", 1,1), $AF$2)</f>
        <v>0.8</v>
      </c>
      <c r="AA5293" s="8">
        <f>IF(ISNUMBER($X5293), _xlfn.XLOOKUP($X5293,Sheet3!$A$2:$A$392,Sheet3!$D$2:$D$392,"none", 1,1), $AF$2)</f>
        <v>0.8</v>
      </c>
    </row>
    <row r="5294" spans="1:27">
      <c r="A5294">
        <v>6878</v>
      </c>
      <c r="B5294" t="s">
        <v>7181</v>
      </c>
      <c r="C5294" t="s">
        <v>297</v>
      </c>
      <c r="D5294">
        <v>9</v>
      </c>
      <c r="E5294">
        <v>20</v>
      </c>
      <c r="F5294">
        <v>29.6698812576</v>
      </c>
      <c r="G5294">
        <v>-37</v>
      </c>
      <c r="H5294">
        <v>34</v>
      </c>
      <c r="I5294">
        <v>54.081866712</v>
      </c>
      <c r="J5294">
        <f>(D5294+E5294/60+F5294/3600)*15</f>
        <v>140.12362450524</v>
      </c>
      <c r="K5294">
        <f>IF(G5294&lt;0, G5294-H5294/60-I5294/3600, G5294+H5294/60+I5294/3600)</f>
        <v>-37.581689407420001</v>
      </c>
      <c r="L5294">
        <v>-17.920000000000002</v>
      </c>
      <c r="M5294">
        <v>-22.384</v>
      </c>
      <c r="N5294">
        <v>5.95</v>
      </c>
      <c r="O5294" t="s">
        <v>9341</v>
      </c>
      <c r="P5294">
        <v>7.4409999999999998</v>
      </c>
      <c r="Q5294">
        <v>6.0270000000000001</v>
      </c>
      <c r="R5294" t="s">
        <v>9341</v>
      </c>
      <c r="S5294">
        <v>5.5709999999999997</v>
      </c>
      <c r="T5294" t="s">
        <v>9341</v>
      </c>
      <c r="U5294" t="s">
        <v>10014</v>
      </c>
      <c r="V5294" t="str">
        <f>LEFT($U5294,2)</f>
        <v>K3</v>
      </c>
      <c r="W5294" s="3">
        <f>_xlfn.XLOOKUP(V5294,$AC$2:$AC$43,$AD$2:$AD$43,"none")</f>
        <v>0.95</v>
      </c>
      <c r="X5294" s="3">
        <f>IF(ISNUMBER($W5294), 4600 * (1 / (0.92 * $W5294 + 1.7) + 1 / (0.92 * $W5294 + 0.62)),"none")</f>
        <v>4866.084384156673</v>
      </c>
      <c r="Y5294" s="8">
        <f>IF(ISNUMBER($X5294), _xlfn.XLOOKUP($X5294,Sheet3!$A$2:$A$392,Sheet3!$B$2:$B$392,"none", 1,1), $AF$2)</f>
        <v>1</v>
      </c>
      <c r="Z5294" s="8">
        <f>IF(ISNUMBER($X5294), _xlfn.XLOOKUP($X5294,Sheet3!$A$2:$A$392,Sheet3!$C$2:$C$392,"none", 1,1), $AF$2)</f>
        <v>0.78720000000000001</v>
      </c>
      <c r="AA5294" s="8">
        <f>IF(ISNUMBER($X5294), _xlfn.XLOOKUP($X5294,Sheet3!$A$2:$A$392,Sheet3!$D$2:$D$392,"none", 1,1), $AF$2)</f>
        <v>0.57969999999999999</v>
      </c>
    </row>
    <row r="5295" spans="1:27">
      <c r="A5295">
        <v>97</v>
      </c>
      <c r="B5295" t="s">
        <v>395</v>
      </c>
      <c r="C5295" t="s">
        <v>297</v>
      </c>
      <c r="D5295">
        <v>2</v>
      </c>
      <c r="E5295">
        <v>58</v>
      </c>
      <c r="F5295">
        <v>2.3274942936</v>
      </c>
      <c r="G5295">
        <v>38</v>
      </c>
      <c r="H5295">
        <v>36</v>
      </c>
      <c r="I5295">
        <v>53.734943700000002</v>
      </c>
      <c r="J5295">
        <f>(D5295+E5295/60+F5295/3600)*15</f>
        <v>44.509697892889996</v>
      </c>
      <c r="K5295">
        <f>IF(G5295&lt;0, G5295-H5295/60-I5295/3600, G5295+H5295/60+I5295/3600)</f>
        <v>38.61492637325</v>
      </c>
      <c r="L5295">
        <v>-5.96</v>
      </c>
      <c r="M5295">
        <v>-16.821000000000002</v>
      </c>
      <c r="N5295">
        <v>4.03</v>
      </c>
      <c r="O5295" t="s">
        <v>9341</v>
      </c>
      <c r="P5295">
        <v>7.4550000000000001</v>
      </c>
      <c r="Q5295">
        <v>6.0279999999999996</v>
      </c>
      <c r="R5295" t="s">
        <v>9341</v>
      </c>
      <c r="S5295">
        <v>5.5789999999999997</v>
      </c>
      <c r="T5295" t="s">
        <v>9341</v>
      </c>
      <c r="U5295" t="s">
        <v>9389</v>
      </c>
      <c r="V5295" t="str">
        <f>LEFT($U5295,2)</f>
        <v>K3</v>
      </c>
      <c r="W5295" s="3">
        <f>_xlfn.XLOOKUP(V5295,$AC$2:$AC$43,$AD$2:$AD$43,"none")</f>
        <v>0.95</v>
      </c>
      <c r="X5295" s="3">
        <f>IF(ISNUMBER($W5295), 4600 * (1 / (0.92 * $W5295 + 1.7) + 1 / (0.92 * $W5295 + 0.62)),"none")</f>
        <v>4866.084384156673</v>
      </c>
      <c r="Y5295" s="8">
        <f>IF(ISNUMBER($X5295), _xlfn.XLOOKUP($X5295,Sheet3!$A$2:$A$392,Sheet3!$B$2:$B$392,"none", 1,1), $AF$2)</f>
        <v>1</v>
      </c>
      <c r="Z5295" s="8">
        <f>IF(ISNUMBER($X5295), _xlfn.XLOOKUP($X5295,Sheet3!$A$2:$A$392,Sheet3!$C$2:$C$392,"none", 1,1), $AF$2)</f>
        <v>0.78720000000000001</v>
      </c>
      <c r="AA5295" s="8">
        <f>IF(ISNUMBER($X5295), _xlfn.XLOOKUP($X5295,Sheet3!$A$2:$A$392,Sheet3!$D$2:$D$392,"none", 1,1), $AF$2)</f>
        <v>0.57969999999999999</v>
      </c>
    </row>
    <row r="5296" spans="1:27">
      <c r="A5296">
        <v>1812</v>
      </c>
      <c r="B5296" t="s">
        <v>2113</v>
      </c>
      <c r="C5296" t="s">
        <v>297</v>
      </c>
      <c r="D5296">
        <v>4</v>
      </c>
      <c r="E5296">
        <v>48</v>
      </c>
      <c r="F5296">
        <v>44.624365000799997</v>
      </c>
      <c r="G5296">
        <v>3</v>
      </c>
      <c r="H5296">
        <v>35</v>
      </c>
      <c r="I5296">
        <v>18.710653560000001</v>
      </c>
      <c r="J5296">
        <f>(D5296+E5296/60+F5296/3600)*15</f>
        <v>72.18593485417</v>
      </c>
      <c r="K5296">
        <f>IF(G5296&lt;0, G5296-H5296/60-I5296/3600, G5296+H5296/60+I5296/3600)</f>
        <v>3.5885307371000001</v>
      </c>
      <c r="L5296">
        <v>-1.2110000000000001</v>
      </c>
      <c r="M5296">
        <v>-16.552</v>
      </c>
      <c r="N5296">
        <v>3.65</v>
      </c>
      <c r="O5296" t="s">
        <v>9341</v>
      </c>
      <c r="P5296">
        <v>7.2309999999999999</v>
      </c>
      <c r="Q5296">
        <v>6.0279999999999996</v>
      </c>
      <c r="R5296" t="s">
        <v>9341</v>
      </c>
      <c r="S5296">
        <v>5.6959999999999997</v>
      </c>
      <c r="T5296" t="s">
        <v>9341</v>
      </c>
      <c r="U5296" t="s">
        <v>9403</v>
      </c>
      <c r="V5296" t="str">
        <f>LEFT($U5296,2)</f>
        <v>K0</v>
      </c>
      <c r="W5296" s="3">
        <f>_xlfn.XLOOKUP(V5296,$AC$2:$AC$43,$AD$2:$AD$43,"none")</f>
        <v>0.81</v>
      </c>
      <c r="X5296" s="3">
        <f>IF(ISNUMBER($W5296), 4600 * (1 / (0.92 * $W5296 + 1.7) + 1 / (0.92 * $W5296 + 0.62)),"none")</f>
        <v>5250.7063834266155</v>
      </c>
      <c r="Y5296" s="8">
        <f>IF(ISNUMBER($X5296), _xlfn.XLOOKUP($X5296,Sheet3!$A$2:$A$392,Sheet3!$B$2:$B$392,"none", 1,1), $AF$2)</f>
        <v>1</v>
      </c>
      <c r="Z5296" s="8">
        <f>IF(ISNUMBER($X5296), _xlfn.XLOOKUP($X5296,Sheet3!$A$2:$A$392,Sheet3!$C$2:$C$392,"none", 1,1), $AF$2)</f>
        <v>0.83299999999999996</v>
      </c>
      <c r="AA5296" s="8">
        <f>IF(ISNUMBER($X5296), _xlfn.XLOOKUP($X5296,Sheet3!$A$2:$A$392,Sheet3!$D$2:$D$392,"none", 1,1), $AF$2)</f>
        <v>0.67869999999999997</v>
      </c>
    </row>
    <row r="5297" spans="1:27">
      <c r="A5297">
        <v>5284</v>
      </c>
      <c r="B5297" t="s">
        <v>5587</v>
      </c>
      <c r="C5297" t="s">
        <v>297</v>
      </c>
      <c r="D5297">
        <v>15</v>
      </c>
      <c r="E5297">
        <v>56</v>
      </c>
      <c r="F5297">
        <v>6.8383263791999997</v>
      </c>
      <c r="G5297">
        <v>-39</v>
      </c>
      <c r="H5297">
        <v>51</v>
      </c>
      <c r="I5297">
        <v>51.708250800000002</v>
      </c>
      <c r="J5297">
        <f>(D5297+E5297/60+F5297/3600)*15</f>
        <v>239.02849302658001</v>
      </c>
      <c r="K5297">
        <f>IF(G5297&lt;0, G5297-H5297/60-I5297/3600, G5297+H5297/60+I5297/3600)</f>
        <v>-39.864363402999999</v>
      </c>
      <c r="L5297">
        <v>2.544</v>
      </c>
      <c r="M5297">
        <v>-18.448</v>
      </c>
      <c r="N5297">
        <v>5.98</v>
      </c>
      <c r="O5297" t="s">
        <v>9341</v>
      </c>
      <c r="P5297">
        <v>6.149</v>
      </c>
      <c r="Q5297">
        <v>6.0279999999999996</v>
      </c>
      <c r="R5297" t="s">
        <v>9341</v>
      </c>
      <c r="S5297">
        <v>5.9859999999999998</v>
      </c>
      <c r="T5297" t="s">
        <v>9341</v>
      </c>
      <c r="U5297" t="s">
        <v>9538</v>
      </c>
      <c r="V5297" t="str">
        <f>LEFT($U5297,2)</f>
        <v>B9</v>
      </c>
      <c r="W5297" s="3">
        <f>_xlfn.XLOOKUP(V5297,$AC$2:$AC$43,$AD$2:$AD$43,"none")</f>
        <v>-7.0000000000000007E-2</v>
      </c>
      <c r="X5297" s="3">
        <f>IF(ISNUMBER($W5297), 4600 * (1 / (0.92 * $W5297 + 1.7) + 1 / (0.92 * $W5297 + 0.62)),"none")</f>
        <v>11091.761228434079</v>
      </c>
      <c r="Y5297" s="8">
        <f>IF(ISNUMBER($X5297), _xlfn.XLOOKUP($X5297,Sheet3!$A$2:$A$392,Sheet3!$B$2:$B$392,"none", 1,1), $AF$2)</f>
        <v>0.57499999999999996</v>
      </c>
      <c r="Z5297" s="8">
        <f>IF(ISNUMBER($X5297), _xlfn.XLOOKUP($X5297,Sheet3!$A$2:$A$392,Sheet3!$C$2:$C$392,"none", 1,1), $AF$2)</f>
        <v>0.66420000000000001</v>
      </c>
      <c r="AA5297" s="8">
        <f>IF(ISNUMBER($X5297), _xlfn.XLOOKUP($X5297,Sheet3!$A$2:$A$392,Sheet3!$D$2:$D$392,"none", 1,1), $AF$2)</f>
        <v>1</v>
      </c>
    </row>
    <row r="5298" spans="1:27">
      <c r="A5298">
        <v>5837</v>
      </c>
      <c r="B5298" t="s">
        <v>6140</v>
      </c>
      <c r="C5298" t="s">
        <v>297</v>
      </c>
      <c r="D5298">
        <v>16</v>
      </c>
      <c r="E5298">
        <v>48</v>
      </c>
      <c r="F5298">
        <v>26.977871239199999</v>
      </c>
      <c r="G5298">
        <v>-14</v>
      </c>
      <c r="H5298">
        <v>54</v>
      </c>
      <c r="I5298">
        <v>33.905135340000001</v>
      </c>
      <c r="J5298">
        <f>(D5298+E5298/60+F5298/3600)*15</f>
        <v>252.11240779683001</v>
      </c>
      <c r="K5298">
        <f>IF(G5298&lt;0, G5298-H5298/60-I5298/3600, G5298+H5298/60+I5298/3600)</f>
        <v>-14.90941809315</v>
      </c>
      <c r="L5298">
        <v>-17.003</v>
      </c>
      <c r="M5298">
        <v>-7.39</v>
      </c>
      <c r="N5298">
        <v>5.19</v>
      </c>
      <c r="O5298" t="s">
        <v>9341</v>
      </c>
      <c r="P5298">
        <v>6.2080000000000002</v>
      </c>
      <c r="Q5298">
        <v>6.0279999999999996</v>
      </c>
      <c r="R5298" t="s">
        <v>9341</v>
      </c>
      <c r="S5298">
        <v>5.9550000000000001</v>
      </c>
      <c r="T5298" t="s">
        <v>9341</v>
      </c>
      <c r="U5298" t="s">
        <v>10290</v>
      </c>
      <c r="V5298" t="str">
        <f>LEFT($U5298,2)</f>
        <v>A0</v>
      </c>
      <c r="W5298" s="3">
        <f>_xlfn.XLOOKUP(V5298,$AC$2:$AC$43,$AD$2:$AD$43,"none")</f>
        <v>-0.01</v>
      </c>
      <c r="X5298" s="3">
        <f>IF(ISNUMBER($W5298), 4600 * (1 / (0.92 * $W5298 + 1.7) + 1 / (0.92 * $W5298 + 0.62)),"none")</f>
        <v>10251.712375722911</v>
      </c>
      <c r="Y5298" s="8">
        <f>IF(ISNUMBER($X5298), _xlfn.XLOOKUP($X5298,Sheet3!$A$2:$A$392,Sheet3!$B$2:$B$392,"none", 1,1), $AF$2)</f>
        <v>0.6109</v>
      </c>
      <c r="Z5298" s="8">
        <f>IF(ISNUMBER($X5298), _xlfn.XLOOKUP($X5298,Sheet3!$A$2:$A$392,Sheet3!$C$2:$C$392,"none", 1,1), $AF$2)</f>
        <v>0.69189999999999996</v>
      </c>
      <c r="AA5298" s="8">
        <f>IF(ISNUMBER($X5298), _xlfn.XLOOKUP($X5298,Sheet3!$A$2:$A$392,Sheet3!$D$2:$D$392,"none", 1,1), $AF$2)</f>
        <v>1</v>
      </c>
    </row>
    <row r="5299" spans="1:27">
      <c r="A5299">
        <v>6411</v>
      </c>
      <c r="B5299" t="s">
        <v>6714</v>
      </c>
      <c r="C5299" t="s">
        <v>297</v>
      </c>
      <c r="D5299">
        <v>19</v>
      </c>
      <c r="E5299">
        <v>15</v>
      </c>
      <c r="F5299">
        <v>2.6905049952</v>
      </c>
      <c r="G5299">
        <v>20</v>
      </c>
      <c r="H5299">
        <v>12</v>
      </c>
      <c r="I5299">
        <v>11.22059052</v>
      </c>
      <c r="J5299">
        <f>(D5299+E5299/60+F5299/3600)*15</f>
        <v>288.76121043748003</v>
      </c>
      <c r="K5299">
        <f>IF(G5299&lt;0, G5299-H5299/60-I5299/3600, G5299+H5299/60+I5299/3600)</f>
        <v>20.203116830700001</v>
      </c>
      <c r="L5299">
        <v>1.2370000000000001</v>
      </c>
      <c r="M5299">
        <v>-8.6950000000000003</v>
      </c>
      <c r="N5299">
        <v>6.66</v>
      </c>
      <c r="O5299" t="s">
        <v>9341</v>
      </c>
      <c r="P5299">
        <v>6.9219999999999997</v>
      </c>
      <c r="Q5299">
        <v>6.0279999999999996</v>
      </c>
      <c r="R5299" t="s">
        <v>9341</v>
      </c>
      <c r="S5299">
        <v>5.8230000000000004</v>
      </c>
      <c r="T5299" t="s">
        <v>9341</v>
      </c>
      <c r="U5299" t="s">
        <v>9379</v>
      </c>
      <c r="V5299" t="str">
        <f>LEFT($U5299,2)</f>
        <v>G8</v>
      </c>
      <c r="W5299" s="3">
        <f>_xlfn.XLOOKUP(V5299,$AC$2:$AC$43,$AD$2:$AD$43,"none")</f>
        <v>0.74</v>
      </c>
      <c r="X5299" s="3">
        <f>IF(ISNUMBER($W5299), 4600 * (1 / (0.92 * $W5299 + 1.7) + 1 / (0.92 * $W5299 + 0.62)),"none")</f>
        <v>5468.4090187676065</v>
      </c>
      <c r="Y5299" s="8">
        <f>IF(ISNUMBER($X5299), _xlfn.XLOOKUP($X5299,Sheet3!$A$2:$A$392,Sheet3!$B$2:$B$392,"none", 1,1), $AF$2)</f>
        <v>1</v>
      </c>
      <c r="Z5299" s="8">
        <f>IF(ISNUMBER($X5299), _xlfn.XLOOKUP($X5299,Sheet3!$A$2:$A$392,Sheet3!$C$2:$C$392,"none", 1,1), $AF$2)</f>
        <v>0.85409999999999997</v>
      </c>
      <c r="AA5299" s="8">
        <f>IF(ISNUMBER($X5299), _xlfn.XLOOKUP($X5299,Sheet3!$A$2:$A$392,Sheet3!$D$2:$D$392,"none", 1,1), $AF$2)</f>
        <v>0.72770000000000001</v>
      </c>
    </row>
    <row r="5300" spans="1:27">
      <c r="A5300">
        <v>8587</v>
      </c>
      <c r="B5300" t="s">
        <v>8890</v>
      </c>
      <c r="C5300" t="s">
        <v>297</v>
      </c>
      <c r="D5300">
        <v>17</v>
      </c>
      <c r="E5300">
        <v>31</v>
      </c>
      <c r="F5300">
        <v>49.098501076799998</v>
      </c>
      <c r="G5300">
        <v>-46</v>
      </c>
      <c r="H5300">
        <v>2</v>
      </c>
      <c r="I5300">
        <v>12.431151996000001</v>
      </c>
      <c r="J5300">
        <f>(D5300+E5300/60+F5300/3600)*15</f>
        <v>262.95457708781998</v>
      </c>
      <c r="K5300">
        <f>IF(G5300&lt;0, G5300-H5300/60-I5300/3600, G5300+H5300/60+I5300/3600)</f>
        <v>-46.036786431109995</v>
      </c>
      <c r="L5300">
        <v>1.81</v>
      </c>
      <c r="M5300">
        <v>-3.806</v>
      </c>
      <c r="N5300">
        <v>1.76</v>
      </c>
      <c r="O5300" t="s">
        <v>9341</v>
      </c>
      <c r="P5300">
        <v>6.8470000000000004</v>
      </c>
      <c r="Q5300">
        <v>6.0279999999999996</v>
      </c>
      <c r="R5300" t="s">
        <v>9341</v>
      </c>
      <c r="S5300">
        <v>5.8209999999999997</v>
      </c>
      <c r="T5300" t="s">
        <v>9341</v>
      </c>
      <c r="U5300" t="s">
        <v>11251</v>
      </c>
      <c r="V5300" t="str">
        <f>LEFT($U5300,2)</f>
        <v>F8</v>
      </c>
      <c r="W5300" s="3">
        <f>_xlfn.XLOOKUP(V5300,$AC$2:$AC$43,$AD$2:$AD$43,"none")</f>
        <v>0.53</v>
      </c>
      <c r="X5300" s="3">
        <f>IF(ISNUMBER($W5300), 4600 * (1 / (0.92 * $W5300 + 1.7) + 1 / (0.92 * $W5300 + 0.62)),"none")</f>
        <v>6255.8848880729693</v>
      </c>
      <c r="Y5300" s="8">
        <f>IF(ISNUMBER($X5300), _xlfn.XLOOKUP($X5300,Sheet3!$A$2:$A$392,Sheet3!$B$2:$B$392,"none", 1,1), $AF$2)</f>
        <v>1</v>
      </c>
      <c r="Z5300" s="8">
        <f>IF(ISNUMBER($X5300), _xlfn.XLOOKUP($X5300,Sheet3!$A$2:$A$392,Sheet3!$C$2:$C$392,"none", 1,1), $AF$2)</f>
        <v>0.92759999999999998</v>
      </c>
      <c r="AA5300" s="8">
        <f>IF(ISNUMBER($X5300), _xlfn.XLOOKUP($X5300,Sheet3!$A$2:$A$392,Sheet3!$D$2:$D$392,"none", 1,1), $AF$2)</f>
        <v>0.91679999999999995</v>
      </c>
    </row>
    <row r="5301" spans="1:27">
      <c r="A5301">
        <v>2183</v>
      </c>
      <c r="B5301" t="s">
        <v>2484</v>
      </c>
      <c r="C5301" t="s">
        <v>305</v>
      </c>
      <c r="D5301">
        <v>5</v>
      </c>
      <c r="E5301">
        <v>56</v>
      </c>
      <c r="F5301">
        <v>56.118542171999998</v>
      </c>
      <c r="G5301">
        <v>24</v>
      </c>
      <c r="H5301">
        <v>14</v>
      </c>
      <c r="I5301">
        <v>58.879547772000002</v>
      </c>
      <c r="J5301">
        <f>(D5301+E5301/60+F5301/3600)*15</f>
        <v>89.233827259050003</v>
      </c>
      <c r="K5301">
        <f>IF(G5301&lt;0, G5301-H5301/60-I5301/3600, G5301+H5301/60+I5301/3600)</f>
        <v>24.249688763270001</v>
      </c>
      <c r="L5301">
        <v>0.88700000000000001</v>
      </c>
      <c r="M5301">
        <v>-1.4970000000000001</v>
      </c>
      <c r="N5301">
        <v>0.53</v>
      </c>
      <c r="O5301">
        <v>6.2</v>
      </c>
      <c r="P5301">
        <v>6.367</v>
      </c>
      <c r="Q5301">
        <v>6.0289999999999999</v>
      </c>
      <c r="R5301" t="s">
        <v>9341</v>
      </c>
      <c r="S5301">
        <v>5.8760000000000003</v>
      </c>
      <c r="T5301" t="s">
        <v>9341</v>
      </c>
      <c r="U5301" t="s">
        <v>9434</v>
      </c>
      <c r="V5301" t="str">
        <f>LEFT($U5301,2)</f>
        <v>A0</v>
      </c>
      <c r="W5301" s="3">
        <f>_xlfn.XLOOKUP(V5301,$AC$2:$AC$43,$AD$2:$AD$43,"none")</f>
        <v>-0.01</v>
      </c>
      <c r="X5301" s="3">
        <f>IF(ISNUMBER($W5301), 4600 * (1 / (0.92 * $W5301 + 1.7) + 1 / (0.92 * $W5301 + 0.62)),"none")</f>
        <v>10251.712375722911</v>
      </c>
      <c r="Y5301" s="8">
        <f>IF(ISNUMBER($X5301), _xlfn.XLOOKUP($X5301,Sheet3!$A$2:$A$392,Sheet3!$B$2:$B$392,"none", 1,1), $AF$2)</f>
        <v>0.6109</v>
      </c>
      <c r="Z5301" s="8">
        <f>IF(ISNUMBER($X5301), _xlfn.XLOOKUP($X5301,Sheet3!$A$2:$A$392,Sheet3!$C$2:$C$392,"none", 1,1), $AF$2)</f>
        <v>0.69189999999999996</v>
      </c>
      <c r="AA5301" s="8">
        <f>IF(ISNUMBER($X5301), _xlfn.XLOOKUP($X5301,Sheet3!$A$2:$A$392,Sheet3!$D$2:$D$392,"none", 1,1), $AF$2)</f>
        <v>1</v>
      </c>
    </row>
    <row r="5302" spans="1:27">
      <c r="A5302">
        <v>3070</v>
      </c>
      <c r="B5302" t="s">
        <v>3373</v>
      </c>
      <c r="C5302" t="s">
        <v>297</v>
      </c>
      <c r="D5302">
        <v>8</v>
      </c>
      <c r="E5302">
        <v>34</v>
      </c>
      <c r="F5302">
        <v>13.346100549599999</v>
      </c>
      <c r="G5302">
        <v>8</v>
      </c>
      <c r="H5302">
        <v>27</v>
      </c>
      <c r="I5302">
        <v>8.3040415559999996</v>
      </c>
      <c r="J5302">
        <f>(D5302+E5302/60+F5302/3600)*15</f>
        <v>128.55560875229</v>
      </c>
      <c r="K5302">
        <f>IF(G5302&lt;0, G5302-H5302/60-I5302/3600, G5302+H5302/60+I5302/3600)</f>
        <v>8.4523066782099985</v>
      </c>
      <c r="L5302">
        <v>1.198</v>
      </c>
      <c r="M5302">
        <v>-26.587</v>
      </c>
      <c r="N5302">
        <v>15.79</v>
      </c>
      <c r="O5302" t="s">
        <v>9341</v>
      </c>
      <c r="P5302">
        <v>6.3440000000000003</v>
      </c>
      <c r="Q5302">
        <v>6.0289999999999999</v>
      </c>
      <c r="R5302" t="s">
        <v>9341</v>
      </c>
      <c r="S5302">
        <v>5.9790000000000001</v>
      </c>
      <c r="T5302" t="s">
        <v>9341</v>
      </c>
      <c r="U5302" t="s">
        <v>9632</v>
      </c>
      <c r="V5302" t="str">
        <f>LEFT($U5302,2)</f>
        <v>F3</v>
      </c>
      <c r="W5302" s="3" t="str">
        <f>_xlfn.XLOOKUP(V5302,$AC$2:$AC$43,$AD$2:$AD$43,"none")</f>
        <v>none</v>
      </c>
      <c r="X5302" s="3" t="str">
        <f>IF(ISNUMBER($W5302), 4600 * (1 / (0.92 * $W5302 + 1.7) + 1 / (0.92 * $W5302 + 0.62)),"none")</f>
        <v>none</v>
      </c>
      <c r="Y5302" s="8">
        <f>IF(ISNUMBER($X5302), _xlfn.XLOOKUP($X5302,Sheet3!$A$2:$A$392,Sheet3!$B$2:$B$392,"none", 1,1), $AF$2)</f>
        <v>0.8</v>
      </c>
      <c r="Z5302" s="8">
        <f>IF(ISNUMBER($X5302), _xlfn.XLOOKUP($X5302,Sheet3!$A$2:$A$392,Sheet3!$C$2:$C$392,"none", 1,1), $AF$2)</f>
        <v>0.8</v>
      </c>
      <c r="AA5302" s="8">
        <f>IF(ISNUMBER($X5302), _xlfn.XLOOKUP($X5302,Sheet3!$A$2:$A$392,Sheet3!$D$2:$D$392,"none", 1,1), $AF$2)</f>
        <v>0.8</v>
      </c>
    </row>
    <row r="5303" spans="1:27">
      <c r="A5303">
        <v>4667</v>
      </c>
      <c r="B5303" t="s">
        <v>4970</v>
      </c>
      <c r="C5303" t="s">
        <v>297</v>
      </c>
      <c r="D5303">
        <v>11</v>
      </c>
      <c r="E5303">
        <v>23</v>
      </c>
      <c r="F5303">
        <v>17.950743187200001</v>
      </c>
      <c r="G5303">
        <v>0</v>
      </c>
      <c r="H5303">
        <v>7</v>
      </c>
      <c r="I5303">
        <v>55.363718892000001</v>
      </c>
      <c r="J5303">
        <f>(D5303+E5303/60+F5303/3600)*15</f>
        <v>170.82479476327998</v>
      </c>
      <c r="K5303">
        <f>IF(G5303&lt;0, G5303-H5303/60-I5303/3600, G5303+H5303/60+I5303/3600)</f>
        <v>0.13204547747000001</v>
      </c>
      <c r="L5303">
        <v>-40.109000000000002</v>
      </c>
      <c r="M5303">
        <v>-9.4570000000000007</v>
      </c>
      <c r="N5303">
        <v>4.17</v>
      </c>
      <c r="O5303" t="s">
        <v>9341</v>
      </c>
      <c r="P5303">
        <v>7.5039999999999996</v>
      </c>
      <c r="Q5303">
        <v>6.0289999999999999</v>
      </c>
      <c r="R5303" t="s">
        <v>9341</v>
      </c>
      <c r="S5303">
        <v>5.5410000000000004</v>
      </c>
      <c r="T5303" t="s">
        <v>9341</v>
      </c>
      <c r="U5303" t="s">
        <v>9389</v>
      </c>
      <c r="V5303" t="str">
        <f>LEFT($U5303,2)</f>
        <v>K3</v>
      </c>
      <c r="W5303" s="3">
        <f>_xlfn.XLOOKUP(V5303,$AC$2:$AC$43,$AD$2:$AD$43,"none")</f>
        <v>0.95</v>
      </c>
      <c r="X5303" s="3">
        <f>IF(ISNUMBER($W5303), 4600 * (1 / (0.92 * $W5303 + 1.7) + 1 / (0.92 * $W5303 + 0.62)),"none")</f>
        <v>4866.084384156673</v>
      </c>
      <c r="Y5303" s="8">
        <f>IF(ISNUMBER($X5303), _xlfn.XLOOKUP($X5303,Sheet3!$A$2:$A$392,Sheet3!$B$2:$B$392,"none", 1,1), $AF$2)</f>
        <v>1</v>
      </c>
      <c r="Z5303" s="8">
        <f>IF(ISNUMBER($X5303), _xlfn.XLOOKUP($X5303,Sheet3!$A$2:$A$392,Sheet3!$C$2:$C$392,"none", 1,1), $AF$2)</f>
        <v>0.78720000000000001</v>
      </c>
      <c r="AA5303" s="8">
        <f>IF(ISNUMBER($X5303), _xlfn.XLOOKUP($X5303,Sheet3!$A$2:$A$392,Sheet3!$D$2:$D$392,"none", 1,1), $AF$2)</f>
        <v>0.57969999999999999</v>
      </c>
    </row>
    <row r="5304" spans="1:27">
      <c r="A5304">
        <v>6436</v>
      </c>
      <c r="B5304" t="s">
        <v>6739</v>
      </c>
      <c r="C5304" t="s">
        <v>313</v>
      </c>
      <c r="D5304">
        <v>15</v>
      </c>
      <c r="E5304">
        <v>7</v>
      </c>
      <c r="F5304">
        <v>20.368546516799999</v>
      </c>
      <c r="G5304">
        <v>18</v>
      </c>
      <c r="H5304">
        <v>26</v>
      </c>
      <c r="I5304">
        <v>30.568473816000001</v>
      </c>
      <c r="J5304">
        <f>(D5304+E5304/60+F5304/3600)*15</f>
        <v>226.83486894382003</v>
      </c>
      <c r="K5304">
        <f>IF(G5304&lt;0, G5304-H5304/60-I5304/3600, G5304+H5304/60+I5304/3600)</f>
        <v>18.44182457606</v>
      </c>
      <c r="L5304">
        <v>42.368000000000002</v>
      </c>
      <c r="M5304">
        <v>-49.682000000000002</v>
      </c>
      <c r="N5304">
        <v>13.21</v>
      </c>
      <c r="O5304" t="s">
        <v>9341</v>
      </c>
      <c r="P5304">
        <v>6.0979999999999999</v>
      </c>
      <c r="Q5304">
        <v>6.0289999999999999</v>
      </c>
      <c r="R5304" t="s">
        <v>9341</v>
      </c>
      <c r="S5304">
        <v>6.03</v>
      </c>
      <c r="T5304" t="s">
        <v>9341</v>
      </c>
      <c r="U5304" t="s">
        <v>9803</v>
      </c>
      <c r="V5304" t="str">
        <f>LEFT($U5304,2)</f>
        <v>A1</v>
      </c>
      <c r="W5304" s="3">
        <f>_xlfn.XLOOKUP(V5304,$AC$2:$AC$43,$AD$2:$AD$43,"none")</f>
        <v>0.02</v>
      </c>
      <c r="X5304" s="3">
        <f>IF(ISNUMBER($W5304), 4600 * (1 / (0.92 * $W5304 + 1.7) + 1 / (0.92 * $W5304 + 0.62)),"none")</f>
        <v>9882.4225367888994</v>
      </c>
      <c r="Y5304" s="8">
        <f>IF(ISNUMBER($X5304), _xlfn.XLOOKUP($X5304,Sheet3!$A$2:$A$392,Sheet3!$B$2:$B$392,"none", 1,1), $AF$2)</f>
        <v>0.63239999999999996</v>
      </c>
      <c r="Z5304" s="8">
        <f>IF(ISNUMBER($X5304), _xlfn.XLOOKUP($X5304,Sheet3!$A$2:$A$392,Sheet3!$C$2:$C$392,"none", 1,1), $AF$2)</f>
        <v>0.70809999999999995</v>
      </c>
      <c r="AA5304" s="8">
        <f>IF(ISNUMBER($X5304), _xlfn.XLOOKUP($X5304,Sheet3!$A$2:$A$392,Sheet3!$D$2:$D$392,"none", 1,1), $AF$2)</f>
        <v>1</v>
      </c>
    </row>
    <row r="5305" spans="1:27">
      <c r="A5305">
        <v>2</v>
      </c>
      <c r="B5305" t="s">
        <v>298</v>
      </c>
      <c r="C5305" t="s">
        <v>10</v>
      </c>
      <c r="D5305">
        <v>21</v>
      </c>
      <c r="E5305">
        <v>6</v>
      </c>
      <c r="F5305">
        <v>55.263844446599997</v>
      </c>
      <c r="G5305">
        <v>38</v>
      </c>
      <c r="H5305">
        <v>44</v>
      </c>
      <c r="I5305">
        <v>31.358519864000002</v>
      </c>
      <c r="J5305">
        <f>(D5305+E5305/60+F5305/3600)*15</f>
        <v>316.73026601852752</v>
      </c>
      <c r="K5305">
        <f>IF(G5305&lt;0, G5305-H5305/60-I5305/3600, G5305+H5305/60+I5305/3600)</f>
        <v>38.742044033295556</v>
      </c>
      <c r="L5305">
        <v>4105.9759999999997</v>
      </c>
      <c r="M5305">
        <v>3155.942</v>
      </c>
      <c r="N5305">
        <v>286.01</v>
      </c>
      <c r="O5305">
        <v>8.6300000000000008</v>
      </c>
      <c r="P5305">
        <v>7.4</v>
      </c>
      <c r="Q5305">
        <v>6.03</v>
      </c>
      <c r="R5305">
        <v>4.8600000000000003</v>
      </c>
      <c r="S5305">
        <v>5.4509999999999996</v>
      </c>
      <c r="T5305">
        <v>3.55</v>
      </c>
      <c r="U5305" t="s">
        <v>9343</v>
      </c>
      <c r="V5305" t="str">
        <f>LEFT($U5305,2)</f>
        <v>K7</v>
      </c>
      <c r="W5305" s="3">
        <f>_xlfn.XLOOKUP(V5305,$AC$2:$AC$43,$AD$2:$AD$43,"none")</f>
        <v>1.33</v>
      </c>
      <c r="X5305" s="3">
        <f>IF(ISNUMBER($W5305), 4600 * (1 / (0.92 * $W5305 + 1.7) + 1 / (0.92 * $W5305 + 0.62)),"none")</f>
        <v>4068.5209011700922</v>
      </c>
      <c r="Y5305" s="8">
        <f>IF(ISNUMBER($X5305), _xlfn.XLOOKUP($X5305,Sheet3!$A$2:$A$392,Sheet3!$B$2:$B$392,"none", 1,1), $AF$2)</f>
        <v>1</v>
      </c>
      <c r="Z5305" s="8">
        <f>IF(ISNUMBER($X5305), _xlfn.XLOOKUP($X5305,Sheet3!$A$2:$A$392,Sheet3!$C$2:$C$392,"none", 1,1), $AF$2)</f>
        <v>0.67889999999999995</v>
      </c>
      <c r="AA5305" s="8">
        <f>IF(ISNUMBER($X5305), _xlfn.XLOOKUP($X5305,Sheet3!$A$2:$A$392,Sheet3!$D$2:$D$392,"none", 1,1), $AF$2)</f>
        <v>0.38229999999999997</v>
      </c>
    </row>
    <row r="5306" spans="1:27">
      <c r="A5306">
        <v>267</v>
      </c>
      <c r="B5306" t="s">
        <v>565</v>
      </c>
      <c r="C5306" t="s">
        <v>297</v>
      </c>
      <c r="D5306">
        <v>2</v>
      </c>
      <c r="E5306">
        <v>56</v>
      </c>
      <c r="F5306">
        <v>33.3013385856</v>
      </c>
      <c r="G5306">
        <v>47</v>
      </c>
      <c r="H5306">
        <v>9</v>
      </c>
      <c r="I5306">
        <v>50.417886672000002</v>
      </c>
      <c r="J5306">
        <f>(D5306+E5306/60+F5306/3600)*15</f>
        <v>44.138755577440001</v>
      </c>
      <c r="K5306">
        <f>IF(G5306&lt;0, G5306-H5306/60-I5306/3600, G5306+H5306/60+I5306/3600)</f>
        <v>47.164004968519997</v>
      </c>
      <c r="L5306">
        <v>-3.839</v>
      </c>
      <c r="M5306">
        <v>0.875</v>
      </c>
      <c r="N5306">
        <v>1.65</v>
      </c>
      <c r="O5306" t="s">
        <v>9341</v>
      </c>
      <c r="P5306">
        <v>7.34</v>
      </c>
      <c r="Q5306">
        <v>6.03</v>
      </c>
      <c r="R5306" t="s">
        <v>9341</v>
      </c>
      <c r="S5306">
        <v>5.6379999999999999</v>
      </c>
      <c r="T5306" t="s">
        <v>9341</v>
      </c>
      <c r="U5306" t="s">
        <v>9515</v>
      </c>
      <c r="V5306" t="str">
        <f>LEFT($U5306,2)</f>
        <v>K3</v>
      </c>
      <c r="W5306" s="3">
        <f>_xlfn.XLOOKUP(V5306,$AC$2:$AC$43,$AD$2:$AD$43,"none")</f>
        <v>0.95</v>
      </c>
      <c r="X5306" s="3">
        <f>IF(ISNUMBER($W5306), 4600 * (1 / (0.92 * $W5306 + 1.7) + 1 / (0.92 * $W5306 + 0.62)),"none")</f>
        <v>4866.084384156673</v>
      </c>
      <c r="Y5306" s="8">
        <f>IF(ISNUMBER($X5306), _xlfn.XLOOKUP($X5306,Sheet3!$A$2:$A$392,Sheet3!$B$2:$B$392,"none", 1,1), $AF$2)</f>
        <v>1</v>
      </c>
      <c r="Z5306" s="8">
        <f>IF(ISNUMBER($X5306), _xlfn.XLOOKUP($X5306,Sheet3!$A$2:$A$392,Sheet3!$C$2:$C$392,"none", 1,1), $AF$2)</f>
        <v>0.78720000000000001</v>
      </c>
      <c r="AA5306" s="8">
        <f>IF(ISNUMBER($X5306), _xlfn.XLOOKUP($X5306,Sheet3!$A$2:$A$392,Sheet3!$D$2:$D$392,"none", 1,1), $AF$2)</f>
        <v>0.57969999999999999</v>
      </c>
    </row>
    <row r="5307" spans="1:27">
      <c r="A5307">
        <v>1220</v>
      </c>
      <c r="B5307" t="s">
        <v>1521</v>
      </c>
      <c r="C5307" t="s">
        <v>297</v>
      </c>
      <c r="D5307">
        <v>11</v>
      </c>
      <c r="E5307">
        <v>22</v>
      </c>
      <c r="F5307">
        <v>51.243659555999997</v>
      </c>
      <c r="G5307">
        <v>64</v>
      </c>
      <c r="H5307">
        <v>19</v>
      </c>
      <c r="I5307">
        <v>49.841322095999999</v>
      </c>
      <c r="J5307">
        <f>(D5307+E5307/60+F5307/3600)*15</f>
        <v>170.71351524815</v>
      </c>
      <c r="K5307">
        <f>IF(G5307&lt;0, G5307-H5307/60-I5307/3600, G5307+H5307/60+I5307/3600)</f>
        <v>64.330511478359995</v>
      </c>
      <c r="L5307">
        <v>-4.8470000000000004</v>
      </c>
      <c r="M5307">
        <v>34.774000000000001</v>
      </c>
      <c r="N5307">
        <v>11.84</v>
      </c>
      <c r="O5307">
        <v>6.18</v>
      </c>
      <c r="P5307">
        <v>6.11</v>
      </c>
      <c r="Q5307">
        <v>6.03</v>
      </c>
      <c r="R5307" t="s">
        <v>9341</v>
      </c>
      <c r="S5307">
        <v>6.0129999999999999</v>
      </c>
      <c r="T5307" t="s">
        <v>9341</v>
      </c>
      <c r="U5307" t="s">
        <v>9359</v>
      </c>
      <c r="V5307" t="str">
        <f>LEFT($U5307,2)</f>
        <v>A3</v>
      </c>
      <c r="W5307" s="3">
        <f>_xlfn.XLOOKUP(V5307,$AC$2:$AC$43,$AD$2:$AD$43,"none")</f>
        <v>0.08</v>
      </c>
      <c r="X5307" s="3">
        <f>IF(ISNUMBER($W5307), 4600 * (1 / (0.92 * $W5307 + 1.7) + 1 / (0.92 * $W5307 + 0.62)),"none")</f>
        <v>9225.6595386701993</v>
      </c>
      <c r="Y5307" s="8">
        <f>IF(ISNUMBER($X5307), _xlfn.XLOOKUP($X5307,Sheet3!$A$2:$A$392,Sheet3!$B$2:$B$392,"none", 1,1), $AF$2)</f>
        <v>0.67030000000000001</v>
      </c>
      <c r="Z5307" s="8">
        <f>IF(ISNUMBER($X5307), _xlfn.XLOOKUP($X5307,Sheet3!$A$2:$A$392,Sheet3!$C$2:$C$392,"none", 1,1), $AF$2)</f>
        <v>0.73619999999999997</v>
      </c>
      <c r="AA5307" s="8">
        <f>IF(ISNUMBER($X5307), _xlfn.XLOOKUP($X5307,Sheet3!$A$2:$A$392,Sheet3!$D$2:$D$392,"none", 1,1), $AF$2)</f>
        <v>1</v>
      </c>
    </row>
    <row r="5308" spans="1:27">
      <c r="A5308">
        <v>1484</v>
      </c>
      <c r="B5308" t="s">
        <v>1785</v>
      </c>
      <c r="C5308" t="s">
        <v>313</v>
      </c>
      <c r="D5308">
        <v>3</v>
      </c>
      <c r="E5308">
        <v>28</v>
      </c>
      <c r="F5308">
        <v>26.567471774400001</v>
      </c>
      <c r="G5308">
        <v>22</v>
      </c>
      <c r="H5308">
        <v>48</v>
      </c>
      <c r="I5308">
        <v>14.43351672</v>
      </c>
      <c r="J5308">
        <f>(D5308+E5308/60+F5308/3600)*15</f>
        <v>52.110697799060006</v>
      </c>
      <c r="K5308">
        <f>IF(G5308&lt;0, G5308-H5308/60-I5308/3600, G5308+H5308/60+I5308/3600)</f>
        <v>22.804009310200001</v>
      </c>
      <c r="L5308">
        <v>0.83299999999999996</v>
      </c>
      <c r="M5308">
        <v>-110.194</v>
      </c>
      <c r="N5308">
        <v>14.16</v>
      </c>
      <c r="O5308">
        <v>7.67</v>
      </c>
      <c r="P5308">
        <v>6.99</v>
      </c>
      <c r="Q5308">
        <v>6.03</v>
      </c>
      <c r="R5308" t="s">
        <v>9341</v>
      </c>
      <c r="S5308">
        <v>5.7859999999999996</v>
      </c>
      <c r="T5308" t="s">
        <v>9341</v>
      </c>
      <c r="U5308" t="s">
        <v>9917</v>
      </c>
      <c r="V5308" t="str">
        <f>LEFT($U5308,2)</f>
        <v>G9</v>
      </c>
      <c r="W5308" s="3" t="str">
        <f>_xlfn.XLOOKUP(V5308,$AC$2:$AC$43,$AD$2:$AD$43,"none")</f>
        <v>none</v>
      </c>
      <c r="X5308" s="3" t="str">
        <f>IF(ISNUMBER($W5308), 4600 * (1 / (0.92 * $W5308 + 1.7) + 1 / (0.92 * $W5308 + 0.62)),"none")</f>
        <v>none</v>
      </c>
      <c r="Y5308" s="8">
        <f>IF(ISNUMBER($X5308), _xlfn.XLOOKUP($X5308,Sheet3!$A$2:$A$392,Sheet3!$B$2:$B$392,"none", 1,1), $AF$2)</f>
        <v>0.8</v>
      </c>
      <c r="Z5308" s="8">
        <f>IF(ISNUMBER($X5308), _xlfn.XLOOKUP($X5308,Sheet3!$A$2:$A$392,Sheet3!$C$2:$C$392,"none", 1,1), $AF$2)</f>
        <v>0.8</v>
      </c>
      <c r="AA5308" s="8">
        <f>IF(ISNUMBER($X5308), _xlfn.XLOOKUP($X5308,Sheet3!$A$2:$A$392,Sheet3!$D$2:$D$392,"none", 1,1), $AF$2)</f>
        <v>0.8</v>
      </c>
    </row>
    <row r="5309" spans="1:27">
      <c r="A5309">
        <v>2490</v>
      </c>
      <c r="B5309" t="s">
        <v>2792</v>
      </c>
      <c r="C5309" t="s">
        <v>297</v>
      </c>
      <c r="D5309">
        <v>6</v>
      </c>
      <c r="E5309">
        <v>38</v>
      </c>
      <c r="F5309">
        <v>35.425832635200003</v>
      </c>
      <c r="G5309">
        <v>-16</v>
      </c>
      <c r="H5309">
        <v>52</v>
      </c>
      <c r="I5309">
        <v>24.767603651999998</v>
      </c>
      <c r="J5309">
        <f>(D5309+E5309/60+F5309/3600)*15</f>
        <v>99.647607635979995</v>
      </c>
      <c r="K5309">
        <f>IF(G5309&lt;0, G5309-H5309/60-I5309/3600, G5309+H5309/60+I5309/3600)</f>
        <v>-16.873546556570002</v>
      </c>
      <c r="L5309">
        <v>-9.1280000000000001</v>
      </c>
      <c r="M5309">
        <v>-24.664999999999999</v>
      </c>
      <c r="N5309">
        <v>6.4</v>
      </c>
      <c r="O5309" t="s">
        <v>9341</v>
      </c>
      <c r="P5309">
        <v>6.06</v>
      </c>
      <c r="Q5309">
        <v>6.03</v>
      </c>
      <c r="R5309" t="s">
        <v>9341</v>
      </c>
      <c r="S5309">
        <v>6.0010000000000003</v>
      </c>
      <c r="T5309" t="s">
        <v>9341</v>
      </c>
      <c r="U5309" t="s">
        <v>9395</v>
      </c>
      <c r="V5309" t="str">
        <f>LEFT($U5309,2)</f>
        <v>A0</v>
      </c>
      <c r="W5309" s="3">
        <f>_xlfn.XLOOKUP(V5309,$AC$2:$AC$43,$AD$2:$AD$43,"none")</f>
        <v>-0.01</v>
      </c>
      <c r="X5309" s="3">
        <f>IF(ISNUMBER($W5309), 4600 * (1 / (0.92 * $W5309 + 1.7) + 1 / (0.92 * $W5309 + 0.62)),"none")</f>
        <v>10251.712375722911</v>
      </c>
      <c r="Y5309" s="8">
        <f>IF(ISNUMBER($X5309), _xlfn.XLOOKUP($X5309,Sheet3!$A$2:$A$392,Sheet3!$B$2:$B$392,"none", 1,1), $AF$2)</f>
        <v>0.6109</v>
      </c>
      <c r="Z5309" s="8">
        <f>IF(ISNUMBER($X5309), _xlfn.XLOOKUP($X5309,Sheet3!$A$2:$A$392,Sheet3!$C$2:$C$392,"none", 1,1), $AF$2)</f>
        <v>0.69189999999999996</v>
      </c>
      <c r="AA5309" s="8">
        <f>IF(ISNUMBER($X5309), _xlfn.XLOOKUP($X5309,Sheet3!$A$2:$A$392,Sheet3!$D$2:$D$392,"none", 1,1), $AF$2)</f>
        <v>1</v>
      </c>
    </row>
    <row r="5310" spans="1:27">
      <c r="A5310">
        <v>2673</v>
      </c>
      <c r="B5310" t="s">
        <v>2975</v>
      </c>
      <c r="C5310" t="s">
        <v>297</v>
      </c>
      <c r="D5310">
        <v>7</v>
      </c>
      <c r="E5310">
        <v>14</v>
      </c>
      <c r="F5310">
        <v>28.252955846399999</v>
      </c>
      <c r="G5310">
        <v>-10</v>
      </c>
      <c r="H5310">
        <v>18</v>
      </c>
      <c r="I5310">
        <v>58.483822572000001</v>
      </c>
      <c r="J5310">
        <f>(D5310+E5310/60+F5310/3600)*15</f>
        <v>108.61772064936</v>
      </c>
      <c r="K5310">
        <f>IF(G5310&lt;0, G5310-H5310/60-I5310/3600, G5310+H5310/60+I5310/3600)</f>
        <v>-10.31624550627</v>
      </c>
      <c r="L5310">
        <v>-4.1239999999999997</v>
      </c>
      <c r="M5310">
        <v>1.2869999999999999</v>
      </c>
      <c r="N5310">
        <v>1.08</v>
      </c>
      <c r="O5310">
        <v>4.88</v>
      </c>
      <c r="P5310">
        <v>5.85</v>
      </c>
      <c r="Q5310">
        <v>6.03</v>
      </c>
      <c r="R5310">
        <v>7.35</v>
      </c>
      <c r="S5310">
        <v>5.9710000000000001</v>
      </c>
      <c r="T5310" t="s">
        <v>9341</v>
      </c>
      <c r="U5310" t="s">
        <v>10288</v>
      </c>
      <c r="V5310" t="str">
        <f>LEFT($U5310,2)</f>
        <v>O9</v>
      </c>
      <c r="W5310" s="3" t="str">
        <f>_xlfn.XLOOKUP(V5310,$AC$2:$AC$43,$AD$2:$AD$43,"none")</f>
        <v>none</v>
      </c>
      <c r="X5310" s="3" t="str">
        <f>IF(ISNUMBER($W5310), 4600 * (1 / (0.92 * $W5310 + 1.7) + 1 / (0.92 * $W5310 + 0.62)),"none")</f>
        <v>none</v>
      </c>
      <c r="Y5310" s="8">
        <f>IF(ISNUMBER($X5310), _xlfn.XLOOKUP($X5310,Sheet3!$A$2:$A$392,Sheet3!$B$2:$B$392,"none", 1,1), $AF$2)</f>
        <v>0.8</v>
      </c>
      <c r="Z5310" s="8">
        <f>IF(ISNUMBER($X5310), _xlfn.XLOOKUP($X5310,Sheet3!$A$2:$A$392,Sheet3!$C$2:$C$392,"none", 1,1), $AF$2)</f>
        <v>0.8</v>
      </c>
      <c r="AA5310" s="8">
        <f>IF(ISNUMBER($X5310), _xlfn.XLOOKUP($X5310,Sheet3!$A$2:$A$392,Sheet3!$D$2:$D$392,"none", 1,1), $AF$2)</f>
        <v>0.8</v>
      </c>
    </row>
    <row r="5311" spans="1:27">
      <c r="A5311">
        <v>3221</v>
      </c>
      <c r="B5311" t="s">
        <v>3524</v>
      </c>
      <c r="C5311" t="s">
        <v>12</v>
      </c>
      <c r="D5311">
        <v>23</v>
      </c>
      <c r="E5311">
        <v>54</v>
      </c>
      <c r="F5311">
        <v>38.621147031900001</v>
      </c>
      <c r="G5311">
        <v>-40</v>
      </c>
      <c r="H5311">
        <v>18</v>
      </c>
      <c r="I5311">
        <v>0.221877716</v>
      </c>
      <c r="J5311">
        <f>(D5311+E5311/60+F5311/3600)*15</f>
        <v>358.66092144596621</v>
      </c>
      <c r="K5311">
        <f>IF(G5311&lt;0, G5311-H5311/60-I5311/3600, G5311+H5311/60+I5311/3600)</f>
        <v>-40.300061632698885</v>
      </c>
      <c r="L5311">
        <v>367.05799999999999</v>
      </c>
      <c r="M5311">
        <v>30.826000000000001</v>
      </c>
      <c r="N5311">
        <v>35.26</v>
      </c>
      <c r="O5311" t="s">
        <v>9341</v>
      </c>
      <c r="P5311">
        <v>6.6</v>
      </c>
      <c r="Q5311">
        <v>6.03</v>
      </c>
      <c r="R5311" t="s">
        <v>9341</v>
      </c>
      <c r="S5311">
        <v>5.8929999999999998</v>
      </c>
      <c r="T5311" t="s">
        <v>9341</v>
      </c>
      <c r="U5311" t="s">
        <v>9668</v>
      </c>
      <c r="V5311" t="str">
        <f>LEFT($U5311,2)</f>
        <v>G0</v>
      </c>
      <c r="W5311" s="3">
        <f>_xlfn.XLOOKUP(V5311,$AC$2:$AC$43,$AD$2:$AD$43,"none")</f>
        <v>0.6</v>
      </c>
      <c r="X5311" s="3">
        <f>IF(ISNUMBER($W5311), 4600 * (1 / (0.92 * $W5311 + 1.7) + 1 / (0.92 * $W5311 + 0.62)),"none")</f>
        <v>5967.5434501906539</v>
      </c>
      <c r="Y5311" s="8">
        <f>IF(ISNUMBER($X5311), _xlfn.XLOOKUP($X5311,Sheet3!$A$2:$A$392,Sheet3!$B$2:$B$392,"none", 1,1), $AF$2)</f>
        <v>1</v>
      </c>
      <c r="Z5311" s="8">
        <f>IF(ISNUMBER($X5311), _xlfn.XLOOKUP($X5311,Sheet3!$A$2:$A$392,Sheet3!$C$2:$C$392,"none", 1,1), $AF$2)</f>
        <v>0.90190000000000003</v>
      </c>
      <c r="AA5311" s="8">
        <f>IF(ISNUMBER($X5311), _xlfn.XLOOKUP($X5311,Sheet3!$A$2:$A$392,Sheet3!$D$2:$D$392,"none", 1,1), $AF$2)</f>
        <v>0.84730000000000005</v>
      </c>
    </row>
    <row r="5312" spans="1:27">
      <c r="A5312">
        <v>4549</v>
      </c>
      <c r="B5312" t="s">
        <v>4852</v>
      </c>
      <c r="C5312" t="s">
        <v>12</v>
      </c>
      <c r="D5312">
        <v>10</v>
      </c>
      <c r="E5312">
        <v>31</v>
      </c>
      <c r="F5312">
        <v>48.677883189600003</v>
      </c>
      <c r="G5312">
        <v>-28</v>
      </c>
      <c r="H5312">
        <v>14</v>
      </c>
      <c r="I5312">
        <v>13.565259168000001</v>
      </c>
      <c r="J5312">
        <f>(D5312+E5312/60+F5312/3600)*15</f>
        <v>157.95282451329001</v>
      </c>
      <c r="K5312">
        <f>IF(G5312&lt;0, G5312-H5312/60-I5312/3600, G5312+H5312/60+I5312/3600)</f>
        <v>-28.237101460880002</v>
      </c>
      <c r="L5312">
        <v>-81.41</v>
      </c>
      <c r="M5312">
        <v>-3.7120000000000002</v>
      </c>
      <c r="N5312">
        <v>23.26</v>
      </c>
      <c r="O5312" t="s">
        <v>9341</v>
      </c>
      <c r="P5312">
        <v>6.524</v>
      </c>
      <c r="Q5312">
        <v>6.03</v>
      </c>
      <c r="R5312" t="s">
        <v>9341</v>
      </c>
      <c r="S5312">
        <v>5.9210000000000003</v>
      </c>
      <c r="T5312" t="s">
        <v>9341</v>
      </c>
      <c r="U5312" t="s">
        <v>10469</v>
      </c>
      <c r="V5312" t="str">
        <f>LEFT($U5312,2)</f>
        <v>F6</v>
      </c>
      <c r="W5312" s="3" t="str">
        <f>_xlfn.XLOOKUP(V5312,$AC$2:$AC$43,$AD$2:$AD$43,"none")</f>
        <v>none</v>
      </c>
      <c r="X5312" s="3" t="str">
        <f>IF(ISNUMBER($W5312), 4600 * (1 / (0.92 * $W5312 + 1.7) + 1 / (0.92 * $W5312 + 0.62)),"none")</f>
        <v>none</v>
      </c>
      <c r="Y5312" s="8">
        <f>IF(ISNUMBER($X5312), _xlfn.XLOOKUP($X5312,Sheet3!$A$2:$A$392,Sheet3!$B$2:$B$392,"none", 1,1), $AF$2)</f>
        <v>0.8</v>
      </c>
      <c r="Z5312" s="8">
        <f>IF(ISNUMBER($X5312), _xlfn.XLOOKUP($X5312,Sheet3!$A$2:$A$392,Sheet3!$C$2:$C$392,"none", 1,1), $AF$2)</f>
        <v>0.8</v>
      </c>
      <c r="AA5312" s="8">
        <f>IF(ISNUMBER($X5312), _xlfn.XLOOKUP($X5312,Sheet3!$A$2:$A$392,Sheet3!$D$2:$D$392,"none", 1,1), $AF$2)</f>
        <v>0.8</v>
      </c>
    </row>
    <row r="5313" spans="1:27">
      <c r="A5313">
        <v>4906</v>
      </c>
      <c r="B5313" t="s">
        <v>5209</v>
      </c>
      <c r="C5313" t="s">
        <v>12</v>
      </c>
      <c r="D5313">
        <v>12</v>
      </c>
      <c r="E5313">
        <v>41</v>
      </c>
      <c r="F5313">
        <v>49.392787156799997</v>
      </c>
      <c r="G5313">
        <v>-19</v>
      </c>
      <c r="H5313">
        <v>45</v>
      </c>
      <c r="I5313">
        <v>32.740951463999998</v>
      </c>
      <c r="J5313">
        <f>(D5313+E5313/60+F5313/3600)*15</f>
        <v>190.45580327982</v>
      </c>
      <c r="K5313">
        <f>IF(G5313&lt;0, G5313-H5313/60-I5313/3600, G5313+H5313/60+I5313/3600)</f>
        <v>-19.759094708740001</v>
      </c>
      <c r="L5313">
        <v>-181.071</v>
      </c>
      <c r="M5313">
        <v>16.167000000000002</v>
      </c>
      <c r="N5313">
        <v>15.78</v>
      </c>
      <c r="O5313" t="s">
        <v>9341</v>
      </c>
      <c r="P5313">
        <v>6.42</v>
      </c>
      <c r="Q5313">
        <v>6.03</v>
      </c>
      <c r="R5313" t="s">
        <v>9341</v>
      </c>
      <c r="S5313">
        <v>5.931</v>
      </c>
      <c r="T5313" t="s">
        <v>9341</v>
      </c>
      <c r="U5313" t="s">
        <v>9595</v>
      </c>
      <c r="V5313" t="str">
        <f>LEFT($U5313,2)</f>
        <v>F2</v>
      </c>
      <c r="W5313" s="3">
        <f>_xlfn.XLOOKUP(V5313,$AC$2:$AC$43,$AD$2:$AD$43,"none")</f>
        <v>0.35</v>
      </c>
      <c r="X5313" s="3">
        <f>IF(ISNUMBER($W5313), 4600 * (1 / (0.92 * $W5313 + 1.7) + 1 / (0.92 * $W5313 + 0.62)),"none")</f>
        <v>7158.2024482287206</v>
      </c>
      <c r="Y5313" s="8">
        <f>IF(ISNUMBER($X5313), _xlfn.XLOOKUP($X5313,Sheet3!$A$2:$A$392,Sheet3!$B$2:$B$392,"none", 1,1), $AF$2)</f>
        <v>0.89859999999999995</v>
      </c>
      <c r="Z5313" s="8">
        <f>IF(ISNUMBER($X5313), _xlfn.XLOOKUP($X5313,Sheet3!$A$2:$A$392,Sheet3!$C$2:$C$392,"none", 1,1), $AF$2)</f>
        <v>0.89249999999999996</v>
      </c>
      <c r="AA5313" s="8">
        <f>IF(ISNUMBER($X5313), _xlfn.XLOOKUP($X5313,Sheet3!$A$2:$A$392,Sheet3!$D$2:$D$392,"none", 1,1), $AF$2)</f>
        <v>1</v>
      </c>
    </row>
    <row r="5314" spans="1:27">
      <c r="A5314">
        <v>5508</v>
      </c>
      <c r="B5314" t="s">
        <v>5811</v>
      </c>
      <c r="C5314" t="s">
        <v>24</v>
      </c>
      <c r="D5314">
        <v>18</v>
      </c>
      <c r="E5314">
        <v>17</v>
      </c>
      <c r="F5314">
        <v>36.245781804000003</v>
      </c>
      <c r="G5314">
        <v>-34</v>
      </c>
      <c r="H5314">
        <v>6</v>
      </c>
      <c r="I5314">
        <v>26.157477635999999</v>
      </c>
      <c r="J5314">
        <f>(D5314+E5314/60+F5314/3600)*15</f>
        <v>274.40102409085006</v>
      </c>
      <c r="K5314">
        <f>IF(G5314&lt;0, G5314-H5314/60-I5314/3600, G5314+H5314/60+I5314/3600)</f>
        <v>-34.107265966010004</v>
      </c>
      <c r="L5314">
        <v>-2.9460000000000002</v>
      </c>
      <c r="M5314">
        <v>-10.19</v>
      </c>
      <c r="N5314">
        <v>2.29</v>
      </c>
      <c r="O5314">
        <v>5.45</v>
      </c>
      <c r="P5314">
        <v>5.94</v>
      </c>
      <c r="Q5314">
        <v>6.03</v>
      </c>
      <c r="R5314" t="s">
        <v>9341</v>
      </c>
      <c r="S5314">
        <v>6.0339999999999998</v>
      </c>
      <c r="T5314" t="s">
        <v>9341</v>
      </c>
      <c r="U5314" t="s">
        <v>10905</v>
      </c>
      <c r="V5314" t="str">
        <f>LEFT($U5314,2)</f>
        <v>B3</v>
      </c>
      <c r="W5314" s="3">
        <f>_xlfn.XLOOKUP(V5314,$AC$2:$AC$43,$AD$2:$AD$43,"none")</f>
        <v>-0.2</v>
      </c>
      <c r="X5314" s="3">
        <f>IF(ISNUMBER($W5314), 4600 * (1 / (0.92 * $W5314 + 1.7) + 1 / (0.92 * $W5314 + 0.62)),"none")</f>
        <v>13584.75950715306</v>
      </c>
      <c r="Y5314" s="8">
        <f>IF(ISNUMBER($X5314), _xlfn.XLOOKUP($X5314,Sheet3!$A$2:$A$392,Sheet3!$B$2:$B$392,"none", 1,1), $AF$2)</f>
        <v>0.50129999999999997</v>
      </c>
      <c r="Z5314" s="8">
        <f>IF(ISNUMBER($X5314), _xlfn.XLOOKUP($X5314,Sheet3!$A$2:$A$392,Sheet3!$C$2:$C$392,"none", 1,1), $AF$2)</f>
        <v>0.60470000000000002</v>
      </c>
      <c r="AA5314" s="8">
        <f>IF(ISNUMBER($X5314), _xlfn.XLOOKUP($X5314,Sheet3!$A$2:$A$392,Sheet3!$D$2:$D$392,"none", 1,1), $AF$2)</f>
        <v>1</v>
      </c>
    </row>
    <row r="5315" spans="1:27">
      <c r="A5315">
        <v>5813</v>
      </c>
      <c r="B5315" t="s">
        <v>6116</v>
      </c>
      <c r="C5315" t="s">
        <v>313</v>
      </c>
      <c r="D5315">
        <v>19</v>
      </c>
      <c r="E5315">
        <v>6</v>
      </c>
      <c r="F5315">
        <v>52.11748</v>
      </c>
      <c r="G5315">
        <v>-16</v>
      </c>
      <c r="H5315">
        <v>13</v>
      </c>
      <c r="I5315">
        <v>45.389200000000002</v>
      </c>
      <c r="J5315">
        <f>(D5315+E5315/60+F5315/3600)*15</f>
        <v>286.71715616666665</v>
      </c>
      <c r="K5315">
        <f>IF(G5315&lt;0, G5315-H5315/60-I5315/3600, G5315+H5315/60+I5315/3600)</f>
        <v>-16.229274777777775</v>
      </c>
      <c r="L5315">
        <v>-0.73</v>
      </c>
      <c r="M5315">
        <v>-16</v>
      </c>
      <c r="N5315">
        <v>3.86</v>
      </c>
      <c r="O5315" t="s">
        <v>9341</v>
      </c>
      <c r="P5315">
        <v>5.99</v>
      </c>
      <c r="Q5315">
        <v>6.03</v>
      </c>
      <c r="R5315" t="s">
        <v>9341</v>
      </c>
      <c r="S5315" t="s">
        <v>9341</v>
      </c>
      <c r="T5315" t="s">
        <v>9341</v>
      </c>
      <c r="U5315" t="s">
        <v>10972</v>
      </c>
      <c r="V5315" t="str">
        <f>LEFT($U5315,2)</f>
        <v>B7</v>
      </c>
      <c r="W5315" s="3">
        <f>_xlfn.XLOOKUP(V5315,$AC$2:$AC$43,$AD$2:$AD$43,"none")</f>
        <v>-0.13</v>
      </c>
      <c r="X5315" s="3">
        <f>IF(ISNUMBER($W5315), 4600 * (1 / (0.92 * $W5315 + 1.7) + 1 / (0.92 * $W5315 + 0.62)),"none")</f>
        <v>12103.301413538873</v>
      </c>
      <c r="Y5315" s="8">
        <f>IF(ISNUMBER($X5315), _xlfn.XLOOKUP($X5315,Sheet3!$A$2:$A$392,Sheet3!$B$2:$B$392,"none", 1,1), $AF$2)</f>
        <v>0.53700000000000003</v>
      </c>
      <c r="Z5315" s="8">
        <f>IF(ISNUMBER($X5315), _xlfn.XLOOKUP($X5315,Sheet3!$A$2:$A$392,Sheet3!$C$2:$C$392,"none", 1,1), $AF$2)</f>
        <v>0.63400000000000001</v>
      </c>
      <c r="AA5315" s="8">
        <f>IF(ISNUMBER($X5315), _xlfn.XLOOKUP($X5315,Sheet3!$A$2:$A$392,Sheet3!$D$2:$D$392,"none", 1,1), $AF$2)</f>
        <v>1</v>
      </c>
    </row>
    <row r="5316" spans="1:27">
      <c r="A5316">
        <v>6595</v>
      </c>
      <c r="B5316" t="s">
        <v>6898</v>
      </c>
      <c r="C5316" t="s">
        <v>297</v>
      </c>
      <c r="D5316">
        <v>17</v>
      </c>
      <c r="E5316">
        <v>39</v>
      </c>
      <c r="F5316">
        <v>57.517868872800001</v>
      </c>
      <c r="G5316">
        <v>31</v>
      </c>
      <c r="H5316">
        <v>12</v>
      </c>
      <c r="I5316">
        <v>8.8905003120000003</v>
      </c>
      <c r="J5316">
        <f>(D5316+E5316/60+F5316/3600)*15</f>
        <v>264.98965778696999</v>
      </c>
      <c r="K5316">
        <f>IF(G5316&lt;0, G5316-H5316/60-I5316/3600, G5316+H5316/60+I5316/3600)</f>
        <v>31.202469583420001</v>
      </c>
      <c r="L5316">
        <v>-9.8420000000000005</v>
      </c>
      <c r="M5316">
        <v>10.675000000000001</v>
      </c>
      <c r="N5316">
        <v>5</v>
      </c>
      <c r="O5316">
        <v>9.59</v>
      </c>
      <c r="P5316">
        <v>7.61</v>
      </c>
      <c r="Q5316">
        <v>6.03</v>
      </c>
      <c r="R5316" t="s">
        <v>9341</v>
      </c>
      <c r="S5316">
        <v>5.2869999999999999</v>
      </c>
      <c r="T5316" t="s">
        <v>9341</v>
      </c>
      <c r="U5316" t="s">
        <v>9517</v>
      </c>
      <c r="V5316" t="str">
        <f>LEFT($U5316,2)</f>
        <v>M2</v>
      </c>
      <c r="W5316" s="3">
        <f>_xlfn.XLOOKUP(V5316,$AC$2:$AC$43,$AD$2:$AD$43,"none")</f>
        <v>1.47</v>
      </c>
      <c r="X5316" s="3">
        <f>IF(ISNUMBER($W5316), 4600 * (1 / (0.92 * $W5316 + 1.7) + 1 / (0.92 * $W5316 + 0.62)),"none")</f>
        <v>3839.1950178350371</v>
      </c>
      <c r="Y5316" s="8">
        <f>IF(ISNUMBER($X5316), _xlfn.XLOOKUP($X5316,Sheet3!$A$2:$A$392,Sheet3!$B$2:$B$392,"none", 1,1), $AF$2)</f>
        <v>1</v>
      </c>
      <c r="Z5316" s="8">
        <f>IF(ISNUMBER($X5316), _xlfn.XLOOKUP($X5316,Sheet3!$A$2:$A$392,Sheet3!$C$2:$C$392,"none", 1,1), $AF$2)</f>
        <v>0.64800000000000002</v>
      </c>
      <c r="AA5316" s="8">
        <f>IF(ISNUMBER($X5316), _xlfn.XLOOKUP($X5316,Sheet3!$A$2:$A$392,Sheet3!$D$2:$D$392,"none", 1,1), $AF$2)</f>
        <v>0.33460000000000001</v>
      </c>
    </row>
    <row r="5317" spans="1:27">
      <c r="A5317">
        <v>6648</v>
      </c>
      <c r="B5317" t="s">
        <v>6951</v>
      </c>
      <c r="C5317" t="s">
        <v>12</v>
      </c>
      <c r="D5317">
        <v>17</v>
      </c>
      <c r="E5317">
        <v>58</v>
      </c>
      <c r="F5317">
        <v>42.322046675999999</v>
      </c>
      <c r="G5317">
        <v>36</v>
      </c>
      <c r="H5317">
        <v>17</v>
      </c>
      <c r="I5317">
        <v>16.055437416</v>
      </c>
      <c r="J5317">
        <f>(D5317+E5317/60+F5317/3600)*15</f>
        <v>269.67634186114998</v>
      </c>
      <c r="K5317">
        <f>IF(G5317&lt;0, G5317-H5317/60-I5317/3600, G5317+H5317/60+I5317/3600)</f>
        <v>36.287793177059996</v>
      </c>
      <c r="L5317">
        <v>8.375</v>
      </c>
      <c r="M5317">
        <v>-49.634</v>
      </c>
      <c r="N5317">
        <v>8.5500000000000007</v>
      </c>
      <c r="O5317" t="s">
        <v>9341</v>
      </c>
      <c r="P5317">
        <v>6.9809999999999999</v>
      </c>
      <c r="Q5317">
        <v>6.03</v>
      </c>
      <c r="R5317" t="s">
        <v>9341</v>
      </c>
      <c r="S5317">
        <v>5.7949999999999999</v>
      </c>
      <c r="T5317" t="s">
        <v>9341</v>
      </c>
      <c r="U5317" t="s">
        <v>9749</v>
      </c>
      <c r="V5317" t="str">
        <f>LEFT($U5317,2)</f>
        <v>G5</v>
      </c>
      <c r="W5317" s="3">
        <f>_xlfn.XLOOKUP(V5317,$AC$2:$AC$43,$AD$2:$AD$43,"none")</f>
        <v>0.68</v>
      </c>
      <c r="X5317" s="3">
        <f>IF(ISNUMBER($W5317), 4600 * (1 / (0.92 * $W5317 + 1.7) + 1 / (0.92 * $W5317 + 0.62)),"none")</f>
        <v>5670.9835338658331</v>
      </c>
      <c r="Y5317" s="8">
        <f>IF(ISNUMBER($X5317), _xlfn.XLOOKUP($X5317,Sheet3!$A$2:$A$392,Sheet3!$B$2:$B$392,"none", 1,1), $AF$2)</f>
        <v>1</v>
      </c>
      <c r="Z5317" s="8">
        <f>IF(ISNUMBER($X5317), _xlfn.XLOOKUP($X5317,Sheet3!$A$2:$A$392,Sheet3!$C$2:$C$392,"none", 1,1), $AF$2)</f>
        <v>0.874</v>
      </c>
      <c r="AA5317" s="8">
        <f>IF(ISNUMBER($X5317), _xlfn.XLOOKUP($X5317,Sheet3!$A$2:$A$392,Sheet3!$D$2:$D$392,"none", 1,1), $AF$2)</f>
        <v>0.77600000000000002</v>
      </c>
    </row>
    <row r="5318" spans="1:27">
      <c r="A5318">
        <v>6654</v>
      </c>
      <c r="B5318" t="s">
        <v>6957</v>
      </c>
      <c r="C5318" t="s">
        <v>16</v>
      </c>
      <c r="D5318">
        <v>18</v>
      </c>
      <c r="E5318">
        <v>54</v>
      </c>
      <c r="F5318">
        <v>52.510122494400001</v>
      </c>
      <c r="G5318">
        <v>33</v>
      </c>
      <c r="H5318">
        <v>58</v>
      </c>
      <c r="I5318">
        <v>6.8567987639999997</v>
      </c>
      <c r="J5318">
        <f>(D5318+E5318/60+F5318/3600)*15</f>
        <v>283.71879217705998</v>
      </c>
      <c r="K5318">
        <f>IF(G5318&lt;0, G5318-H5318/60-I5318/3600, G5318+H5318/60+I5318/3600)</f>
        <v>33.968571332990003</v>
      </c>
      <c r="L5318">
        <v>-0.314</v>
      </c>
      <c r="M5318">
        <v>-1.022</v>
      </c>
      <c r="N5318">
        <v>2.2000000000000002</v>
      </c>
      <c r="O5318" t="s">
        <v>9341</v>
      </c>
      <c r="P5318">
        <v>6.9889999999999999</v>
      </c>
      <c r="Q5318">
        <v>6.03</v>
      </c>
      <c r="R5318" t="s">
        <v>9341</v>
      </c>
      <c r="S5318">
        <v>5.774</v>
      </c>
      <c r="T5318" t="s">
        <v>9341</v>
      </c>
      <c r="U5318" t="s">
        <v>11145</v>
      </c>
      <c r="V5318" t="str">
        <f>LEFT($U5318,2)</f>
        <v>G5</v>
      </c>
      <c r="W5318" s="3">
        <f>_xlfn.XLOOKUP(V5318,$AC$2:$AC$43,$AD$2:$AD$43,"none")</f>
        <v>0.68</v>
      </c>
      <c r="X5318" s="3">
        <f>IF(ISNUMBER($W5318), 4600 * (1 / (0.92 * $W5318 + 1.7) + 1 / (0.92 * $W5318 + 0.62)),"none")</f>
        <v>5670.9835338658331</v>
      </c>
      <c r="Y5318" s="8">
        <f>IF(ISNUMBER($X5318), _xlfn.XLOOKUP($X5318,Sheet3!$A$2:$A$392,Sheet3!$B$2:$B$392,"none", 1,1), $AF$2)</f>
        <v>1</v>
      </c>
      <c r="Z5318" s="8">
        <f>IF(ISNUMBER($X5318), _xlfn.XLOOKUP($X5318,Sheet3!$A$2:$A$392,Sheet3!$C$2:$C$392,"none", 1,1), $AF$2)</f>
        <v>0.874</v>
      </c>
      <c r="AA5318" s="8">
        <f>IF(ISNUMBER($X5318), _xlfn.XLOOKUP($X5318,Sheet3!$A$2:$A$392,Sheet3!$D$2:$D$392,"none", 1,1), $AF$2)</f>
        <v>0.77600000000000002</v>
      </c>
    </row>
    <row r="5319" spans="1:27">
      <c r="A5319">
        <v>6726</v>
      </c>
      <c r="B5319" t="s">
        <v>7029</v>
      </c>
      <c r="C5319" t="s">
        <v>313</v>
      </c>
      <c r="D5319">
        <v>20</v>
      </c>
      <c r="E5319">
        <v>40</v>
      </c>
      <c r="F5319">
        <v>36.277765339200002</v>
      </c>
      <c r="G5319">
        <v>29</v>
      </c>
      <c r="H5319">
        <v>48</v>
      </c>
      <c r="I5319">
        <v>19.991773368</v>
      </c>
      <c r="J5319">
        <f>(D5319+E5319/60+F5319/3600)*15</f>
        <v>310.15115735557998</v>
      </c>
      <c r="K5319">
        <f>IF(G5319&lt;0, G5319-H5319/60-I5319/3600, G5319+H5319/60+I5319/3600)</f>
        <v>29.805553270379999</v>
      </c>
      <c r="L5319">
        <v>20.535</v>
      </c>
      <c r="M5319">
        <v>43.874000000000002</v>
      </c>
      <c r="N5319">
        <v>12.53</v>
      </c>
      <c r="O5319">
        <v>6.3</v>
      </c>
      <c r="P5319">
        <v>6.19</v>
      </c>
      <c r="Q5319">
        <v>6.03</v>
      </c>
      <c r="R5319" t="s">
        <v>9341</v>
      </c>
      <c r="S5319">
        <v>6.056</v>
      </c>
      <c r="T5319">
        <v>5.87</v>
      </c>
      <c r="U5319" t="s">
        <v>9352</v>
      </c>
      <c r="V5319" t="str">
        <f>LEFT($U5319,2)</f>
        <v>A2</v>
      </c>
      <c r="W5319" s="3">
        <f>_xlfn.XLOOKUP(V5319,$AC$2:$AC$43,$AD$2:$AD$43,"none")</f>
        <v>0.05</v>
      </c>
      <c r="X5319" s="3">
        <f>IF(ISNUMBER($W5319), 4600 * (1 / (0.92 * $W5319 + 1.7) + 1 / (0.92 * $W5319 + 0.62)),"none")</f>
        <v>9541.5002631497482</v>
      </c>
      <c r="Y5319" s="8">
        <f>IF(ISNUMBER($X5319), _xlfn.XLOOKUP($X5319,Sheet3!$A$2:$A$392,Sheet3!$B$2:$B$392,"none", 1,1), $AF$2)</f>
        <v>0.65039999999999998</v>
      </c>
      <c r="Z5319" s="8">
        <f>IF(ISNUMBER($X5319), _xlfn.XLOOKUP($X5319,Sheet3!$A$2:$A$392,Sheet3!$C$2:$C$392,"none", 1,1), $AF$2)</f>
        <v>0.72150000000000003</v>
      </c>
      <c r="AA5319" s="8">
        <f>IF(ISNUMBER($X5319), _xlfn.XLOOKUP($X5319,Sheet3!$A$2:$A$392,Sheet3!$D$2:$D$392,"none", 1,1), $AF$2)</f>
        <v>1</v>
      </c>
    </row>
    <row r="5320" spans="1:27">
      <c r="A5320">
        <v>7605</v>
      </c>
      <c r="B5320" t="s">
        <v>7908</v>
      </c>
      <c r="C5320" t="s">
        <v>305</v>
      </c>
      <c r="D5320">
        <v>11</v>
      </c>
      <c r="E5320">
        <v>6</v>
      </c>
      <c r="F5320">
        <v>29.287255139999999</v>
      </c>
      <c r="G5320">
        <v>-58</v>
      </c>
      <c r="H5320">
        <v>40</v>
      </c>
      <c r="I5320">
        <v>30.0866556</v>
      </c>
      <c r="J5320">
        <f>(D5320+E5320/60+F5320/3600)*15</f>
        <v>166.62203022975001</v>
      </c>
      <c r="K5320">
        <f>IF(G5320&lt;0, G5320-H5320/60-I5320/3600, G5320+H5320/60+I5320/3600)</f>
        <v>-58.675024070999996</v>
      </c>
      <c r="L5320">
        <v>-10.872999999999999</v>
      </c>
      <c r="M5320">
        <v>4.68</v>
      </c>
      <c r="N5320">
        <v>2.1</v>
      </c>
      <c r="O5320" t="s">
        <v>9341</v>
      </c>
      <c r="P5320">
        <v>7.31</v>
      </c>
      <c r="Q5320">
        <v>6.03</v>
      </c>
      <c r="R5320" t="s">
        <v>9341</v>
      </c>
      <c r="S5320">
        <v>5.6820000000000004</v>
      </c>
      <c r="T5320" t="s">
        <v>9341</v>
      </c>
      <c r="U5320" t="s">
        <v>9922</v>
      </c>
      <c r="V5320" t="str">
        <f>LEFT($U5320,2)</f>
        <v>K2</v>
      </c>
      <c r="W5320" s="3">
        <f>_xlfn.XLOOKUP(V5320,$AC$2:$AC$43,$AD$2:$AD$43,"none")</f>
        <v>0.92</v>
      </c>
      <c r="X5320" s="3">
        <f>IF(ISNUMBER($W5320), 4600 * (1 / (0.92 * $W5320 + 1.7) + 1 / (0.92 * $W5320 + 0.62)),"none")</f>
        <v>4943.4058698702656</v>
      </c>
      <c r="Y5320" s="8">
        <f>IF(ISNUMBER($X5320), _xlfn.XLOOKUP($X5320,Sheet3!$A$2:$A$392,Sheet3!$B$2:$B$392,"none", 1,1), $AF$2)</f>
        <v>1</v>
      </c>
      <c r="Z5320" s="8">
        <f>IF(ISNUMBER($X5320), _xlfn.XLOOKUP($X5320,Sheet3!$A$2:$A$392,Sheet3!$C$2:$C$392,"none", 1,1), $AF$2)</f>
        <v>0.79920000000000002</v>
      </c>
      <c r="AA5320" s="8">
        <f>IF(ISNUMBER($X5320), _xlfn.XLOOKUP($X5320,Sheet3!$A$2:$A$392,Sheet3!$D$2:$D$392,"none", 1,1), $AF$2)</f>
        <v>0.60450000000000004</v>
      </c>
    </row>
    <row r="5321" spans="1:27">
      <c r="A5321">
        <v>7843</v>
      </c>
      <c r="B5321" t="s">
        <v>8146</v>
      </c>
      <c r="C5321" t="s">
        <v>22</v>
      </c>
      <c r="D5321">
        <v>13</v>
      </c>
      <c r="E5321">
        <v>3</v>
      </c>
      <c r="F5321">
        <v>5.3394000000000004</v>
      </c>
      <c r="G5321">
        <v>-71</v>
      </c>
      <c r="H5321">
        <v>28</v>
      </c>
      <c r="I5321">
        <v>32.628500000000003</v>
      </c>
      <c r="J5321">
        <f>(D5321+E5321/60+F5321/3600)*15</f>
        <v>195.77224750000002</v>
      </c>
      <c r="K5321">
        <f>IF(G5321&lt;0, G5321-H5321/60-I5321/3600, G5321+H5321/60+I5321/3600)</f>
        <v>-71.475730138888892</v>
      </c>
      <c r="L5321">
        <v>-11.51</v>
      </c>
      <c r="M5321">
        <v>-2.86</v>
      </c>
      <c r="N5321">
        <v>3.26</v>
      </c>
      <c r="O5321">
        <v>5.21</v>
      </c>
      <c r="P5321">
        <v>6.08</v>
      </c>
      <c r="Q5321">
        <v>6.03</v>
      </c>
      <c r="R5321">
        <v>7.4</v>
      </c>
      <c r="S5321" t="s">
        <v>9341</v>
      </c>
      <c r="T5321" t="s">
        <v>9341</v>
      </c>
      <c r="U5321" t="s">
        <v>11366</v>
      </c>
      <c r="V5321" t="str">
        <f>LEFT($U5321,2)</f>
        <v>B2</v>
      </c>
      <c r="W5321" s="3">
        <f>_xlfn.XLOOKUP(V5321,$AC$2:$AC$43,$AD$2:$AD$43,"none")</f>
        <v>-0.24</v>
      </c>
      <c r="X5321" s="3">
        <f>IF(ISNUMBER($W5321), 4600 * (1 / (0.92 * $W5321 + 1.7) + 1 / (0.92 * $W5321 + 0.62)),"none")</f>
        <v>14632.835167360139</v>
      </c>
      <c r="Y5321" s="8">
        <f>IF(ISNUMBER($X5321), _xlfn.XLOOKUP($X5321,Sheet3!$A$2:$A$392,Sheet3!$B$2:$B$392,"none", 1,1), $AF$2)</f>
        <v>0.47989999999999999</v>
      </c>
      <c r="Z5321" s="8">
        <f>IF(ISNUMBER($X5321), _xlfn.XLOOKUP($X5321,Sheet3!$A$2:$A$392,Sheet3!$C$2:$C$392,"none", 1,1), $AF$2)</f>
        <v>0.58679999999999999</v>
      </c>
      <c r="AA5321" s="8">
        <f>IF(ISNUMBER($X5321), _xlfn.XLOOKUP($X5321,Sheet3!$A$2:$A$392,Sheet3!$D$2:$D$392,"none", 1,1), $AF$2)</f>
        <v>1</v>
      </c>
    </row>
    <row r="5322" spans="1:27">
      <c r="A5322">
        <v>8369</v>
      </c>
      <c r="B5322" t="s">
        <v>8672</v>
      </c>
      <c r="C5322" t="s">
        <v>297</v>
      </c>
      <c r="D5322">
        <v>15</v>
      </c>
      <c r="E5322">
        <v>48</v>
      </c>
      <c r="F5322">
        <v>50.41827</v>
      </c>
      <c r="G5322">
        <v>-52</v>
      </c>
      <c r="H5322">
        <v>26</v>
      </c>
      <c r="I5322">
        <v>17.728999999999999</v>
      </c>
      <c r="J5322">
        <f>(D5322+E5322/60+F5322/3600)*15</f>
        <v>237.210076125</v>
      </c>
      <c r="K5322">
        <f>IF(G5322&lt;0, G5322-H5322/60-I5322/3600, G5322+H5322/60+I5322/3600)</f>
        <v>-52.438258055555551</v>
      </c>
      <c r="L5322">
        <v>3.43</v>
      </c>
      <c r="M5322">
        <v>-12.57</v>
      </c>
      <c r="N5322">
        <v>4.99</v>
      </c>
      <c r="O5322">
        <v>8.8699999999999992</v>
      </c>
      <c r="P5322">
        <v>7.42</v>
      </c>
      <c r="Q5322">
        <v>6.03</v>
      </c>
      <c r="R5322" t="s">
        <v>9341</v>
      </c>
      <c r="S5322" t="s">
        <v>9341</v>
      </c>
      <c r="T5322" t="s">
        <v>9341</v>
      </c>
      <c r="U5322" t="s">
        <v>10091</v>
      </c>
      <c r="V5322" t="str">
        <f>LEFT($U5322,2)</f>
        <v>K2</v>
      </c>
      <c r="W5322" s="3">
        <f>_xlfn.XLOOKUP(V5322,$AC$2:$AC$43,$AD$2:$AD$43,"none")</f>
        <v>0.92</v>
      </c>
      <c r="X5322" s="3">
        <f>IF(ISNUMBER($W5322), 4600 * (1 / (0.92 * $W5322 + 1.7) + 1 / (0.92 * $W5322 + 0.62)),"none")</f>
        <v>4943.4058698702656</v>
      </c>
      <c r="Y5322" s="8">
        <f>IF(ISNUMBER($X5322), _xlfn.XLOOKUP($X5322,Sheet3!$A$2:$A$392,Sheet3!$B$2:$B$392,"none", 1,1), $AF$2)</f>
        <v>1</v>
      </c>
      <c r="Z5322" s="8">
        <f>IF(ISNUMBER($X5322), _xlfn.XLOOKUP($X5322,Sheet3!$A$2:$A$392,Sheet3!$C$2:$C$392,"none", 1,1), $AF$2)</f>
        <v>0.79920000000000002</v>
      </c>
      <c r="AA5322" s="8">
        <f>IF(ISNUMBER($X5322), _xlfn.XLOOKUP($X5322,Sheet3!$A$2:$A$392,Sheet3!$D$2:$D$392,"none", 1,1), $AF$2)</f>
        <v>0.60450000000000004</v>
      </c>
    </row>
    <row r="5323" spans="1:27">
      <c r="A5323">
        <v>9030</v>
      </c>
      <c r="B5323" t="s">
        <v>9335</v>
      </c>
      <c r="C5323" t="s">
        <v>297</v>
      </c>
      <c r="D5323">
        <v>8</v>
      </c>
      <c r="E5323">
        <v>32</v>
      </c>
      <c r="F5323">
        <v>4.9595581871999999</v>
      </c>
      <c r="G5323">
        <v>-53</v>
      </c>
      <c r="H5323">
        <v>12</v>
      </c>
      <c r="I5323">
        <v>42.890512284000003</v>
      </c>
      <c r="J5323">
        <f>(D5323+E5323/60+F5323/3600)*15</f>
        <v>128.02066482577999</v>
      </c>
      <c r="K5323">
        <f>IF(G5323&lt;0, G5323-H5323/60-I5323/3600, G5323+H5323/60+I5323/3600)</f>
        <v>-53.211914031190005</v>
      </c>
      <c r="L5323">
        <v>-14.206</v>
      </c>
      <c r="M5323">
        <v>18.027000000000001</v>
      </c>
      <c r="N5323">
        <v>4.38</v>
      </c>
      <c r="O5323" t="s">
        <v>9341</v>
      </c>
      <c r="P5323">
        <v>7.02</v>
      </c>
      <c r="Q5323">
        <v>6.03</v>
      </c>
      <c r="R5323" t="s">
        <v>9341</v>
      </c>
      <c r="S5323">
        <v>5.8029999999999999</v>
      </c>
      <c r="T5323" t="s">
        <v>9341</v>
      </c>
      <c r="U5323" t="s">
        <v>9341</v>
      </c>
      <c r="V5323" t="str">
        <f>LEFT($U5323,2)</f>
        <v>~</v>
      </c>
      <c r="W5323" s="3" t="str">
        <f>_xlfn.XLOOKUP(V5323,$AC$2:$AC$43,$AD$2:$AD$43,"none")</f>
        <v>none</v>
      </c>
      <c r="X5323" s="3" t="str">
        <f>IF(ISNUMBER($W5323), 4600 * (1 / (0.92 * $W5323 + 1.7) + 1 / (0.92 * $W5323 + 0.62)),"none")</f>
        <v>none</v>
      </c>
      <c r="Y5323" s="8">
        <f>IF(ISNUMBER($X5323), _xlfn.XLOOKUP($X5323,Sheet3!$A$2:$A$392,Sheet3!$B$2:$B$392,"none", 1,1), $AF$2)</f>
        <v>0.8</v>
      </c>
      <c r="Z5323" s="8">
        <f>IF(ISNUMBER($X5323), _xlfn.XLOOKUP($X5323,Sheet3!$A$2:$A$392,Sheet3!$C$2:$C$392,"none", 1,1), $AF$2)</f>
        <v>0.8</v>
      </c>
      <c r="AA5323" s="8">
        <f>IF(ISNUMBER($X5323), _xlfn.XLOOKUP($X5323,Sheet3!$A$2:$A$392,Sheet3!$D$2:$D$392,"none", 1,1), $AF$2)</f>
        <v>0.8</v>
      </c>
    </row>
    <row r="5324" spans="1:27">
      <c r="A5324">
        <v>1907</v>
      </c>
      <c r="B5324" t="s">
        <v>2208</v>
      </c>
      <c r="C5324" t="s">
        <v>297</v>
      </c>
      <c r="D5324">
        <v>5</v>
      </c>
      <c r="E5324">
        <v>4</v>
      </c>
      <c r="F5324">
        <v>54.525495201600002</v>
      </c>
      <c r="G5324">
        <v>-3</v>
      </c>
      <c r="H5324">
        <v>2</v>
      </c>
      <c r="I5324">
        <v>22.833855671999999</v>
      </c>
      <c r="J5324">
        <f>(D5324+E5324/60+F5324/3600)*15</f>
        <v>76.227189563339991</v>
      </c>
      <c r="K5324">
        <f>IF(G5324&lt;0, G5324-H5324/60-I5324/3600, G5324+H5324/60+I5324/3600)</f>
        <v>-3.0396760710199997</v>
      </c>
      <c r="L5324">
        <v>-0.32300000000000001</v>
      </c>
      <c r="M5324">
        <v>-1.37</v>
      </c>
      <c r="N5324">
        <v>3</v>
      </c>
      <c r="O5324">
        <v>5.41</v>
      </c>
      <c r="P5324">
        <v>5.9039999999999999</v>
      </c>
      <c r="Q5324">
        <v>6.0309999999999997</v>
      </c>
      <c r="R5324" t="s">
        <v>9341</v>
      </c>
      <c r="S5324">
        <v>6.02</v>
      </c>
      <c r="T5324" t="s">
        <v>9341</v>
      </c>
      <c r="U5324" t="s">
        <v>10036</v>
      </c>
      <c r="V5324" t="str">
        <f>LEFT($U5324,2)</f>
        <v>B4</v>
      </c>
      <c r="W5324" s="3">
        <f>_xlfn.XLOOKUP(V5324,$AC$2:$AC$43,$AD$2:$AD$43,"none")</f>
        <v>-0.18</v>
      </c>
      <c r="X5324" s="3">
        <f>IF(ISNUMBER($W5324), 4600 * (1 / (0.92 * $W5324 + 1.7) + 1 / (0.92 * $W5324 + 0.62)),"none")</f>
        <v>13121.153930884579</v>
      </c>
      <c r="Y5324" s="8">
        <f>IF(ISNUMBER($X5324), _xlfn.XLOOKUP($X5324,Sheet3!$A$2:$A$392,Sheet3!$B$2:$B$392,"none", 1,1), $AF$2)</f>
        <v>0.51039999999999996</v>
      </c>
      <c r="Z5324" s="8">
        <f>IF(ISNUMBER($X5324), _xlfn.XLOOKUP($X5324,Sheet3!$A$2:$A$392,Sheet3!$C$2:$C$392,"none", 1,1), $AF$2)</f>
        <v>0.61219999999999997</v>
      </c>
      <c r="AA5324" s="8">
        <f>IF(ISNUMBER($X5324), _xlfn.XLOOKUP($X5324,Sheet3!$A$2:$A$392,Sheet3!$D$2:$D$392,"none", 1,1), $AF$2)</f>
        <v>1</v>
      </c>
    </row>
    <row r="5325" spans="1:27">
      <c r="A5325">
        <v>3812</v>
      </c>
      <c r="B5325" t="s">
        <v>4115</v>
      </c>
      <c r="C5325" t="s">
        <v>12</v>
      </c>
      <c r="D5325">
        <v>2</v>
      </c>
      <c r="E5325">
        <v>45</v>
      </c>
      <c r="F5325">
        <v>20.906559000000001</v>
      </c>
      <c r="G5325">
        <v>4</v>
      </c>
      <c r="H5325">
        <v>42</v>
      </c>
      <c r="I5325">
        <v>41.874872615999998</v>
      </c>
      <c r="J5325">
        <f>(D5325+E5325/60+F5325/3600)*15</f>
        <v>41.337110662500002</v>
      </c>
      <c r="K5325">
        <f>IF(G5325&lt;0, G5325-H5325/60-I5325/3600, G5325+H5325/60+I5325/3600)</f>
        <v>4.7116319090600003</v>
      </c>
      <c r="L5325">
        <v>69.745000000000005</v>
      </c>
      <c r="M5325">
        <v>-40.828000000000003</v>
      </c>
      <c r="N5325">
        <v>20.37</v>
      </c>
      <c r="O5325" t="s">
        <v>9341</v>
      </c>
      <c r="P5325">
        <v>6.3470000000000004</v>
      </c>
      <c r="Q5325">
        <v>6.0309999999999997</v>
      </c>
      <c r="R5325" t="s">
        <v>9341</v>
      </c>
      <c r="S5325">
        <v>5.98</v>
      </c>
      <c r="T5325" t="s">
        <v>9341</v>
      </c>
      <c r="U5325" t="s">
        <v>10546</v>
      </c>
      <c r="V5325" t="str">
        <f>LEFT($U5325,2)</f>
        <v>A9</v>
      </c>
      <c r="W5325" s="3">
        <f>_xlfn.XLOOKUP(V5325,$AC$2:$AC$43,$AD$2:$AD$43,"none")</f>
        <v>0.3</v>
      </c>
      <c r="X5325" s="3">
        <f>IF(ISNUMBER($W5325), 4600 * (1 / (0.92 * $W5325 + 1.7) + 1 / (0.92 * $W5325 + 0.62)),"none")</f>
        <v>7461.8637941006364</v>
      </c>
      <c r="Y5325" s="8">
        <f>IF(ISNUMBER($X5325), _xlfn.XLOOKUP($X5325,Sheet3!$A$2:$A$392,Sheet3!$B$2:$B$392,"none", 1,1), $AF$2)</f>
        <v>0.85199999999999998</v>
      </c>
      <c r="Z5325" s="8">
        <f>IF(ISNUMBER($X5325), _xlfn.XLOOKUP($X5325,Sheet3!$A$2:$A$392,Sheet3!$C$2:$C$392,"none", 1,1), $AF$2)</f>
        <v>0.86209999999999998</v>
      </c>
      <c r="AA5325" s="8">
        <f>IF(ISNUMBER($X5325), _xlfn.XLOOKUP($X5325,Sheet3!$A$2:$A$392,Sheet3!$D$2:$D$392,"none", 1,1), $AF$2)</f>
        <v>1</v>
      </c>
    </row>
    <row r="5326" spans="1:27">
      <c r="A5326">
        <v>5563</v>
      </c>
      <c r="B5326" t="s">
        <v>5866</v>
      </c>
      <c r="C5326" t="s">
        <v>12</v>
      </c>
      <c r="D5326">
        <v>19</v>
      </c>
      <c r="E5326">
        <v>49</v>
      </c>
      <c r="F5326">
        <v>11.6110578024</v>
      </c>
      <c r="G5326">
        <v>-28</v>
      </c>
      <c r="H5326">
        <v>47</v>
      </c>
      <c r="I5326">
        <v>20.29331814</v>
      </c>
      <c r="J5326">
        <f>(D5326+E5326/60+F5326/3600)*15</f>
        <v>297.29837940750997</v>
      </c>
      <c r="K5326">
        <f>IF(G5326&lt;0, G5326-H5326/60-I5326/3600, G5326+H5326/60+I5326/3600)</f>
        <v>-28.78897036615</v>
      </c>
      <c r="L5326">
        <v>122.374</v>
      </c>
      <c r="M5326">
        <v>-97.950999999999993</v>
      </c>
      <c r="N5326">
        <v>21.42</v>
      </c>
      <c r="O5326" t="s">
        <v>9341</v>
      </c>
      <c r="P5326">
        <v>6.4169999999999998</v>
      </c>
      <c r="Q5326">
        <v>6.0309999999999997</v>
      </c>
      <c r="R5326" t="s">
        <v>9341</v>
      </c>
      <c r="S5326">
        <v>5.9359999999999999</v>
      </c>
      <c r="T5326" t="s">
        <v>9341</v>
      </c>
      <c r="U5326" t="s">
        <v>9440</v>
      </c>
      <c r="V5326" t="str">
        <f>LEFT($U5326,2)</f>
        <v>F3</v>
      </c>
      <c r="W5326" s="3" t="str">
        <f>_xlfn.XLOOKUP(V5326,$AC$2:$AC$43,$AD$2:$AD$43,"none")</f>
        <v>none</v>
      </c>
      <c r="X5326" s="3" t="str">
        <f>IF(ISNUMBER($W5326), 4600 * (1 / (0.92 * $W5326 + 1.7) + 1 / (0.92 * $W5326 + 0.62)),"none")</f>
        <v>none</v>
      </c>
      <c r="Y5326" s="8">
        <f>IF(ISNUMBER($X5326), _xlfn.XLOOKUP($X5326,Sheet3!$A$2:$A$392,Sheet3!$B$2:$B$392,"none", 1,1), $AF$2)</f>
        <v>0.8</v>
      </c>
      <c r="Z5326" s="8">
        <f>IF(ISNUMBER($X5326), _xlfn.XLOOKUP($X5326,Sheet3!$A$2:$A$392,Sheet3!$C$2:$C$392,"none", 1,1), $AF$2)</f>
        <v>0.8</v>
      </c>
      <c r="AA5326" s="8">
        <f>IF(ISNUMBER($X5326), _xlfn.XLOOKUP($X5326,Sheet3!$A$2:$A$392,Sheet3!$D$2:$D$392,"none", 1,1), $AF$2)</f>
        <v>0.8</v>
      </c>
    </row>
    <row r="5327" spans="1:27">
      <c r="A5327">
        <v>7708</v>
      </c>
      <c r="B5327" t="s">
        <v>8011</v>
      </c>
      <c r="C5327" t="s">
        <v>297</v>
      </c>
      <c r="D5327">
        <v>11</v>
      </c>
      <c r="E5327">
        <v>59</v>
      </c>
      <c r="F5327">
        <v>10.8625189032</v>
      </c>
      <c r="G5327">
        <v>-51</v>
      </c>
      <c r="H5327">
        <v>41</v>
      </c>
      <c r="I5327">
        <v>48.342177636000002</v>
      </c>
      <c r="J5327">
        <f>(D5327+E5327/60+F5327/3600)*15</f>
        <v>179.79526049543</v>
      </c>
      <c r="K5327">
        <f>IF(G5327&lt;0, G5327-H5327/60-I5327/3600, G5327+H5327/60+I5327/3600)</f>
        <v>-51.696761716009995</v>
      </c>
      <c r="L5327">
        <v>-15.664</v>
      </c>
      <c r="M5327">
        <v>-5.625</v>
      </c>
      <c r="N5327">
        <v>3.03</v>
      </c>
      <c r="O5327" t="s">
        <v>9341</v>
      </c>
      <c r="P5327">
        <v>7.2960000000000003</v>
      </c>
      <c r="Q5327">
        <v>6.0309999999999997</v>
      </c>
      <c r="R5327" t="s">
        <v>9341</v>
      </c>
      <c r="S5327">
        <v>5.6760000000000002</v>
      </c>
      <c r="T5327" t="s">
        <v>9341</v>
      </c>
      <c r="U5327" t="s">
        <v>11346</v>
      </c>
      <c r="V5327" t="str">
        <f>LEFT($U5327,2)</f>
        <v>K1</v>
      </c>
      <c r="W5327" s="3">
        <f>_xlfn.XLOOKUP(V5327,$AC$2:$AC$43,$AD$2:$AD$43,"none")</f>
        <v>0.86</v>
      </c>
      <c r="X5327" s="3">
        <f>IF(ISNUMBER($W5327), 4600 * (1 / (0.92 * $W5327 + 1.7) + 1 / (0.92 * $W5327 + 0.62)),"none")</f>
        <v>5106.1368670782376</v>
      </c>
      <c r="Y5327" s="8">
        <f>IF(ISNUMBER($X5327), _xlfn.XLOOKUP($X5327,Sheet3!$A$2:$A$392,Sheet3!$B$2:$B$392,"none", 1,1), $AF$2)</f>
        <v>1</v>
      </c>
      <c r="Z5327" s="8">
        <f>IF(ISNUMBER($X5327), _xlfn.XLOOKUP($X5327,Sheet3!$A$2:$A$392,Sheet3!$C$2:$C$392,"none", 1,1), $AF$2)</f>
        <v>0.82210000000000005</v>
      </c>
      <c r="AA5327" s="8">
        <f>IF(ISNUMBER($X5327), _xlfn.XLOOKUP($X5327,Sheet3!$A$2:$A$392,Sheet3!$D$2:$D$392,"none", 1,1), $AF$2)</f>
        <v>0.65410000000000001</v>
      </c>
    </row>
    <row r="5328" spans="1:27">
      <c r="A5328">
        <v>8449</v>
      </c>
      <c r="B5328" t="s">
        <v>8752</v>
      </c>
      <c r="C5328" t="s">
        <v>297</v>
      </c>
      <c r="D5328">
        <v>14</v>
      </c>
      <c r="E5328">
        <v>38</v>
      </c>
      <c r="F5328">
        <v>19.373528061599998</v>
      </c>
      <c r="G5328">
        <v>-38</v>
      </c>
      <c r="H5328">
        <v>47</v>
      </c>
      <c r="I5328">
        <v>39.071761799999997</v>
      </c>
      <c r="J5328">
        <f>(D5328+E5328/60+F5328/3600)*15</f>
        <v>219.58072303359</v>
      </c>
      <c r="K5328">
        <f>IF(G5328&lt;0, G5328-H5328/60-I5328/3600, G5328+H5328/60+I5328/3600)</f>
        <v>-38.794186600499998</v>
      </c>
      <c r="L5328">
        <v>34.545000000000002</v>
      </c>
      <c r="M5328">
        <v>-24.599</v>
      </c>
      <c r="N5328">
        <v>5.21</v>
      </c>
      <c r="O5328" t="s">
        <v>9341</v>
      </c>
      <c r="P5328">
        <v>7.4509999999999996</v>
      </c>
      <c r="Q5328">
        <v>6.0309999999999997</v>
      </c>
      <c r="R5328" t="s">
        <v>9341</v>
      </c>
      <c r="S5328">
        <v>5.55</v>
      </c>
      <c r="T5328" t="s">
        <v>9341</v>
      </c>
      <c r="U5328" t="s">
        <v>9389</v>
      </c>
      <c r="V5328" t="str">
        <f>LEFT($U5328,2)</f>
        <v>K3</v>
      </c>
      <c r="W5328" s="3">
        <f>_xlfn.XLOOKUP(V5328,$AC$2:$AC$43,$AD$2:$AD$43,"none")</f>
        <v>0.95</v>
      </c>
      <c r="X5328" s="3">
        <f>IF(ISNUMBER($W5328), 4600 * (1 / (0.92 * $W5328 + 1.7) + 1 / (0.92 * $W5328 + 0.62)),"none")</f>
        <v>4866.084384156673</v>
      </c>
      <c r="Y5328" s="8">
        <f>IF(ISNUMBER($X5328), _xlfn.XLOOKUP($X5328,Sheet3!$A$2:$A$392,Sheet3!$B$2:$B$392,"none", 1,1), $AF$2)</f>
        <v>1</v>
      </c>
      <c r="Z5328" s="8">
        <f>IF(ISNUMBER($X5328), _xlfn.XLOOKUP($X5328,Sheet3!$A$2:$A$392,Sheet3!$C$2:$C$392,"none", 1,1), $AF$2)</f>
        <v>0.78720000000000001</v>
      </c>
      <c r="AA5328" s="8">
        <f>IF(ISNUMBER($X5328), _xlfn.XLOOKUP($X5328,Sheet3!$A$2:$A$392,Sheet3!$D$2:$D$392,"none", 1,1), $AF$2)</f>
        <v>0.57969999999999999</v>
      </c>
    </row>
    <row r="5329" spans="1:27">
      <c r="A5329">
        <v>382</v>
      </c>
      <c r="B5329" t="s">
        <v>681</v>
      </c>
      <c r="C5329" t="s">
        <v>297</v>
      </c>
      <c r="D5329">
        <v>22</v>
      </c>
      <c r="E5329">
        <v>23</v>
      </c>
      <c r="F5329">
        <v>0.52055824319999999</v>
      </c>
      <c r="G5329">
        <v>62</v>
      </c>
      <c r="H5329">
        <v>25</v>
      </c>
      <c r="I5329">
        <v>9.6912591240000001</v>
      </c>
      <c r="J5329">
        <f>(D5329+E5329/60+F5329/3600)*15</f>
        <v>335.75216899268003</v>
      </c>
      <c r="K5329">
        <f>IF(G5329&lt;0, G5329-H5329/60-I5329/3600, G5329+H5329/60+I5329/3600)</f>
        <v>62.419358683089996</v>
      </c>
      <c r="L5329">
        <v>18.518000000000001</v>
      </c>
      <c r="M5329">
        <v>12.467000000000001</v>
      </c>
      <c r="N5329">
        <v>5.04</v>
      </c>
      <c r="O5329" t="s">
        <v>9341</v>
      </c>
      <c r="P5329">
        <v>6.0549999999999997</v>
      </c>
      <c r="Q5329">
        <v>6.032</v>
      </c>
      <c r="R5329" t="s">
        <v>9341</v>
      </c>
      <c r="S5329">
        <v>6.0279999999999996</v>
      </c>
      <c r="T5329" t="s">
        <v>9341</v>
      </c>
      <c r="U5329" t="s">
        <v>9433</v>
      </c>
      <c r="V5329" t="str">
        <f>LEFT($U5329,2)</f>
        <v>A1</v>
      </c>
      <c r="W5329" s="3">
        <f>_xlfn.XLOOKUP(V5329,$AC$2:$AC$43,$AD$2:$AD$43,"none")</f>
        <v>0.02</v>
      </c>
      <c r="X5329" s="3">
        <f>IF(ISNUMBER($W5329), 4600 * (1 / (0.92 * $W5329 + 1.7) + 1 / (0.92 * $W5329 + 0.62)),"none")</f>
        <v>9882.4225367888994</v>
      </c>
      <c r="Y5329" s="8">
        <f>IF(ISNUMBER($X5329), _xlfn.XLOOKUP($X5329,Sheet3!$A$2:$A$392,Sheet3!$B$2:$B$392,"none", 1,1), $AF$2)</f>
        <v>0.63239999999999996</v>
      </c>
      <c r="Z5329" s="8">
        <f>IF(ISNUMBER($X5329), _xlfn.XLOOKUP($X5329,Sheet3!$A$2:$A$392,Sheet3!$C$2:$C$392,"none", 1,1), $AF$2)</f>
        <v>0.70809999999999995</v>
      </c>
      <c r="AA5329" s="8">
        <f>IF(ISNUMBER($X5329), _xlfn.XLOOKUP($X5329,Sheet3!$A$2:$A$392,Sheet3!$D$2:$D$392,"none", 1,1), $AF$2)</f>
        <v>1</v>
      </c>
    </row>
    <row r="5330" spans="1:27">
      <c r="A5330">
        <v>1175</v>
      </c>
      <c r="B5330" t="s">
        <v>1476</v>
      </c>
      <c r="C5330" t="s">
        <v>12</v>
      </c>
      <c r="D5330">
        <v>15</v>
      </c>
      <c r="E5330">
        <v>59</v>
      </c>
      <c r="F5330">
        <v>4.3957933224000003</v>
      </c>
      <c r="G5330">
        <v>49</v>
      </c>
      <c r="H5330">
        <v>52</v>
      </c>
      <c r="I5330">
        <v>51.758312484000001</v>
      </c>
      <c r="J5330">
        <f>(D5330+E5330/60+F5330/3600)*15</f>
        <v>239.76831580550999</v>
      </c>
      <c r="K5330">
        <f>IF(G5330&lt;0, G5330-H5330/60-I5330/3600, G5330+H5330/60+I5330/3600)</f>
        <v>49.881043975689998</v>
      </c>
      <c r="L5330">
        <v>21.669</v>
      </c>
      <c r="M5330">
        <v>-55.122</v>
      </c>
      <c r="N5330">
        <v>20.5</v>
      </c>
      <c r="O5330" t="s">
        <v>9341</v>
      </c>
      <c r="P5330">
        <v>6.3040000000000003</v>
      </c>
      <c r="Q5330">
        <v>6.032</v>
      </c>
      <c r="R5330" t="s">
        <v>9341</v>
      </c>
      <c r="S5330">
        <v>5.98</v>
      </c>
      <c r="T5330" t="s">
        <v>9341</v>
      </c>
      <c r="U5330" t="s">
        <v>9654</v>
      </c>
      <c r="V5330" t="str">
        <f>LEFT($U5330,2)</f>
        <v>F0</v>
      </c>
      <c r="W5330" s="3">
        <f>_xlfn.XLOOKUP(V5330,$AC$2:$AC$43,$AD$2:$AD$43,"none")</f>
        <v>0.32</v>
      </c>
      <c r="X5330" s="3">
        <f>IF(ISNUMBER($W5330), 4600 * (1 / (0.92 * $W5330 + 1.7) + 1 / (0.92 * $W5330 + 0.62)),"none")</f>
        <v>7337.0792549848238</v>
      </c>
      <c r="Y5330" s="8">
        <f>IF(ISNUMBER($X5330), _xlfn.XLOOKUP($X5330,Sheet3!$A$2:$A$392,Sheet3!$B$2:$B$392,"none", 1,1), $AF$2)</f>
        <v>0.86680000000000001</v>
      </c>
      <c r="Z5330" s="8">
        <f>IF(ISNUMBER($X5330), _xlfn.XLOOKUP($X5330,Sheet3!$A$2:$A$392,Sheet3!$C$2:$C$392,"none", 1,1), $AF$2)</f>
        <v>0.87180000000000002</v>
      </c>
      <c r="AA5330" s="8">
        <f>IF(ISNUMBER($X5330), _xlfn.XLOOKUP($X5330,Sheet3!$A$2:$A$392,Sheet3!$D$2:$D$392,"none", 1,1), $AF$2)</f>
        <v>1</v>
      </c>
    </row>
    <row r="5331" spans="1:27">
      <c r="A5331">
        <v>2863</v>
      </c>
      <c r="B5331" t="s">
        <v>3166</v>
      </c>
      <c r="C5331" t="s">
        <v>12</v>
      </c>
      <c r="D5331">
        <v>7</v>
      </c>
      <c r="E5331">
        <v>51</v>
      </c>
      <c r="F5331">
        <v>56.7724670976</v>
      </c>
      <c r="G5331">
        <v>19</v>
      </c>
      <c r="H5331">
        <v>19</v>
      </c>
      <c r="I5331">
        <v>30.305829864</v>
      </c>
      <c r="J5331">
        <f>(D5331+E5331/60+F5331/3600)*15</f>
        <v>117.98655194623998</v>
      </c>
      <c r="K5331">
        <f>IF(G5331&lt;0, G5331-H5331/60-I5331/3600, G5331+H5331/60+I5331/3600)</f>
        <v>19.325084952739999</v>
      </c>
      <c r="L5331">
        <v>-49.435000000000002</v>
      </c>
      <c r="M5331">
        <v>-37.884999999999998</v>
      </c>
      <c r="N5331">
        <v>7.73</v>
      </c>
      <c r="O5331" t="s">
        <v>9341</v>
      </c>
      <c r="P5331">
        <v>7.1589999999999998</v>
      </c>
      <c r="Q5331">
        <v>6.032</v>
      </c>
      <c r="R5331" t="s">
        <v>9341</v>
      </c>
      <c r="S5331">
        <v>5.7240000000000002</v>
      </c>
      <c r="T5331" t="s">
        <v>9341</v>
      </c>
      <c r="U5331" t="s">
        <v>9447</v>
      </c>
      <c r="V5331" t="str">
        <f>LEFT($U5331,2)</f>
        <v>K1</v>
      </c>
      <c r="W5331" s="3">
        <f>_xlfn.XLOOKUP(V5331,$AC$2:$AC$43,$AD$2:$AD$43,"none")</f>
        <v>0.86</v>
      </c>
      <c r="X5331" s="3">
        <f>IF(ISNUMBER($W5331), 4600 * (1 / (0.92 * $W5331 + 1.7) + 1 / (0.92 * $W5331 + 0.62)),"none")</f>
        <v>5106.1368670782376</v>
      </c>
      <c r="Y5331" s="8">
        <f>IF(ISNUMBER($X5331), _xlfn.XLOOKUP($X5331,Sheet3!$A$2:$A$392,Sheet3!$B$2:$B$392,"none", 1,1), $AF$2)</f>
        <v>1</v>
      </c>
      <c r="Z5331" s="8">
        <f>IF(ISNUMBER($X5331), _xlfn.XLOOKUP($X5331,Sheet3!$A$2:$A$392,Sheet3!$C$2:$C$392,"none", 1,1), $AF$2)</f>
        <v>0.82210000000000005</v>
      </c>
      <c r="AA5331" s="8">
        <f>IF(ISNUMBER($X5331), _xlfn.XLOOKUP($X5331,Sheet3!$A$2:$A$392,Sheet3!$D$2:$D$392,"none", 1,1), $AF$2)</f>
        <v>0.65410000000000001</v>
      </c>
    </row>
    <row r="5332" spans="1:27">
      <c r="A5332">
        <v>4510</v>
      </c>
      <c r="B5332" t="s">
        <v>4813</v>
      </c>
      <c r="C5332" t="s">
        <v>297</v>
      </c>
      <c r="D5332">
        <v>10</v>
      </c>
      <c r="E5332">
        <v>28</v>
      </c>
      <c r="F5332">
        <v>43.959055999199997</v>
      </c>
      <c r="G5332">
        <v>-3</v>
      </c>
      <c r="H5332">
        <v>44</v>
      </c>
      <c r="I5332">
        <v>32.607709583999998</v>
      </c>
      <c r="J5332">
        <f>(D5332+E5332/60+F5332/3600)*15</f>
        <v>157.18316273333002</v>
      </c>
      <c r="K5332">
        <f>IF(G5332&lt;0, G5332-H5332/60-I5332/3600, G5332+H5332/60+I5332/3600)</f>
        <v>-3.7423910304399999</v>
      </c>
      <c r="L5332">
        <v>3.5470000000000002</v>
      </c>
      <c r="M5332">
        <v>-26.068000000000001</v>
      </c>
      <c r="N5332">
        <v>10.33</v>
      </c>
      <c r="O5332" t="s">
        <v>9341</v>
      </c>
      <c r="P5332">
        <v>6.0789999999999997</v>
      </c>
      <c r="Q5332">
        <v>6.032</v>
      </c>
      <c r="R5332" t="s">
        <v>9341</v>
      </c>
      <c r="S5332">
        <v>6.0469999999999997</v>
      </c>
      <c r="T5332" t="s">
        <v>9341</v>
      </c>
      <c r="U5332" t="s">
        <v>9394</v>
      </c>
      <c r="V5332" t="str">
        <f>LEFT($U5332,2)</f>
        <v>A0</v>
      </c>
      <c r="W5332" s="3">
        <f>_xlfn.XLOOKUP(V5332,$AC$2:$AC$43,$AD$2:$AD$43,"none")</f>
        <v>-0.01</v>
      </c>
      <c r="X5332" s="3">
        <f>IF(ISNUMBER($W5332), 4600 * (1 / (0.92 * $W5332 + 1.7) + 1 / (0.92 * $W5332 + 0.62)),"none")</f>
        <v>10251.712375722911</v>
      </c>
      <c r="Y5332" s="8">
        <f>IF(ISNUMBER($X5332), _xlfn.XLOOKUP($X5332,Sheet3!$A$2:$A$392,Sheet3!$B$2:$B$392,"none", 1,1), $AF$2)</f>
        <v>0.6109</v>
      </c>
      <c r="Z5332" s="8">
        <f>IF(ISNUMBER($X5332), _xlfn.XLOOKUP($X5332,Sheet3!$A$2:$A$392,Sheet3!$C$2:$C$392,"none", 1,1), $AF$2)</f>
        <v>0.69189999999999996</v>
      </c>
      <c r="AA5332" s="8">
        <f>IF(ISNUMBER($X5332), _xlfn.XLOOKUP($X5332,Sheet3!$A$2:$A$392,Sheet3!$D$2:$D$392,"none", 1,1), $AF$2)</f>
        <v>1</v>
      </c>
    </row>
    <row r="5333" spans="1:27">
      <c r="A5333">
        <v>6851</v>
      </c>
      <c r="B5333" t="s">
        <v>7154</v>
      </c>
      <c r="C5333" t="s">
        <v>28</v>
      </c>
      <c r="D5333">
        <v>7</v>
      </c>
      <c r="E5333">
        <v>51</v>
      </c>
      <c r="F5333">
        <v>40.358016431999999</v>
      </c>
      <c r="G5333">
        <v>-42</v>
      </c>
      <c r="H5333">
        <v>53</v>
      </c>
      <c r="I5333">
        <v>17.533822092000001</v>
      </c>
      <c r="J5333">
        <f>(D5333+E5333/60+F5333/3600)*15</f>
        <v>117.9181584018</v>
      </c>
      <c r="K5333">
        <f>IF(G5333&lt;0, G5333-H5333/60-I5333/3600, G5333+H5333/60+I5333/3600)</f>
        <v>-42.888203839470002</v>
      </c>
      <c r="L5333">
        <v>-6.3239999999999998</v>
      </c>
      <c r="M5333">
        <v>7.6779999999999999</v>
      </c>
      <c r="N5333">
        <v>1.76</v>
      </c>
      <c r="O5333">
        <v>4.9800000000000004</v>
      </c>
      <c r="P5333">
        <v>5.8470000000000004</v>
      </c>
      <c r="Q5333">
        <v>6.032</v>
      </c>
      <c r="R5333" t="s">
        <v>9341</v>
      </c>
      <c r="S5333">
        <v>6.0090000000000003</v>
      </c>
      <c r="T5333" t="s">
        <v>9341</v>
      </c>
      <c r="U5333" t="s">
        <v>9596</v>
      </c>
      <c r="V5333" t="str">
        <f>LEFT($U5333,2)</f>
        <v>B2</v>
      </c>
      <c r="W5333" s="3">
        <f>_xlfn.XLOOKUP(V5333,$AC$2:$AC$43,$AD$2:$AD$43,"none")</f>
        <v>-0.24</v>
      </c>
      <c r="X5333" s="3">
        <f>IF(ISNUMBER($W5333), 4600 * (1 / (0.92 * $W5333 + 1.7) + 1 / (0.92 * $W5333 + 0.62)),"none")</f>
        <v>14632.835167360139</v>
      </c>
      <c r="Y5333" s="8">
        <f>IF(ISNUMBER($X5333), _xlfn.XLOOKUP($X5333,Sheet3!$A$2:$A$392,Sheet3!$B$2:$B$392,"none", 1,1), $AF$2)</f>
        <v>0.47989999999999999</v>
      </c>
      <c r="Z5333" s="8">
        <f>IF(ISNUMBER($X5333), _xlfn.XLOOKUP($X5333,Sheet3!$A$2:$A$392,Sheet3!$C$2:$C$392,"none", 1,1), $AF$2)</f>
        <v>0.58679999999999999</v>
      </c>
      <c r="AA5333" s="8">
        <f>IF(ISNUMBER($X5333), _xlfn.XLOOKUP($X5333,Sheet3!$A$2:$A$392,Sheet3!$D$2:$D$392,"none", 1,1), $AF$2)</f>
        <v>1</v>
      </c>
    </row>
    <row r="5334" spans="1:27">
      <c r="A5334">
        <v>2241</v>
      </c>
      <c r="B5334" t="s">
        <v>2542</v>
      </c>
      <c r="C5334" t="s">
        <v>19</v>
      </c>
      <c r="D5334">
        <v>6</v>
      </c>
      <c r="E5334">
        <v>6</v>
      </c>
      <c r="F5334">
        <v>22.445293898399999</v>
      </c>
      <c r="G5334">
        <v>29</v>
      </c>
      <c r="H5334">
        <v>30</v>
      </c>
      <c r="I5334">
        <v>44.683236504</v>
      </c>
      <c r="J5334">
        <f>(D5334+E5334/60+F5334/3600)*15</f>
        <v>91.593522057909993</v>
      </c>
      <c r="K5334">
        <f>IF(G5334&lt;0, G5334-H5334/60-I5334/3600, G5334+H5334/60+I5334/3600)</f>
        <v>29.51241201014</v>
      </c>
      <c r="L5334">
        <v>11.503</v>
      </c>
      <c r="M5334">
        <v>-5.1260000000000003</v>
      </c>
      <c r="N5334">
        <v>3.71</v>
      </c>
      <c r="O5334" t="s">
        <v>9341</v>
      </c>
      <c r="P5334">
        <v>7.6790000000000003</v>
      </c>
      <c r="Q5334">
        <v>6.0330000000000004</v>
      </c>
      <c r="R5334" t="s">
        <v>9341</v>
      </c>
      <c r="S5334">
        <v>5.016</v>
      </c>
      <c r="T5334" t="s">
        <v>9341</v>
      </c>
      <c r="U5334" t="s">
        <v>10158</v>
      </c>
      <c r="V5334" t="str">
        <f>LEFT($U5334,2)</f>
        <v>M3</v>
      </c>
      <c r="W5334" s="3">
        <f>_xlfn.XLOOKUP(V5334,$AC$2:$AC$43,$AD$2:$AD$43,"none")</f>
        <v>1.5</v>
      </c>
      <c r="X5334" s="3">
        <f>IF(ISNUMBER($W5334), 4600 * (1 / (0.92 * $W5334 + 1.7) + 1 / (0.92 * $W5334 + 0.62)),"none")</f>
        <v>3793.5064935064934</v>
      </c>
      <c r="Y5334" s="8">
        <f>IF(ISNUMBER($X5334), _xlfn.XLOOKUP($X5334,Sheet3!$A$2:$A$392,Sheet3!$B$2:$B$392,"none", 1,1), $AF$2)</f>
        <v>1</v>
      </c>
      <c r="Z5334" s="8">
        <f>IF(ISNUMBER($X5334), _xlfn.XLOOKUP($X5334,Sheet3!$A$2:$A$392,Sheet3!$C$2:$C$392,"none", 1,1), $AF$2)</f>
        <v>0.63180000000000003</v>
      </c>
      <c r="AA5334" s="8">
        <f>IF(ISNUMBER($X5334), _xlfn.XLOOKUP($X5334,Sheet3!$A$2:$A$392,Sheet3!$D$2:$D$392,"none", 1,1), $AF$2)</f>
        <v>0.31119999999999998</v>
      </c>
    </row>
    <row r="5335" spans="1:27">
      <c r="A5335">
        <v>2563</v>
      </c>
      <c r="B5335" t="s">
        <v>2865</v>
      </c>
      <c r="C5335" t="s">
        <v>297</v>
      </c>
      <c r="D5335">
        <v>6</v>
      </c>
      <c r="E5335">
        <v>45</v>
      </c>
      <c r="F5335">
        <v>23.3639015376</v>
      </c>
      <c r="G5335">
        <v>-23</v>
      </c>
      <c r="H5335">
        <v>27</v>
      </c>
      <c r="I5335">
        <v>44.754032412000001</v>
      </c>
      <c r="J5335">
        <f>(D5335+E5335/60+F5335/3600)*15</f>
        <v>101.34734958974001</v>
      </c>
      <c r="K5335">
        <f>IF(G5335&lt;0, G5335-H5335/60-I5335/3600, G5335+H5335/60+I5335/3600)</f>
        <v>-23.46243167567</v>
      </c>
      <c r="L5335">
        <v>-21.024999999999999</v>
      </c>
      <c r="M5335">
        <v>23.65</v>
      </c>
      <c r="N5335">
        <v>6.91</v>
      </c>
      <c r="O5335" t="s">
        <v>9341</v>
      </c>
      <c r="P5335">
        <v>7.2519999999999998</v>
      </c>
      <c r="Q5335">
        <v>6.0330000000000004</v>
      </c>
      <c r="R5335" t="s">
        <v>9341</v>
      </c>
      <c r="S5335">
        <v>5.6989999999999998</v>
      </c>
      <c r="T5335" t="s">
        <v>9341</v>
      </c>
      <c r="U5335" t="s">
        <v>9371</v>
      </c>
      <c r="V5335" t="str">
        <f>LEFT($U5335,2)</f>
        <v>K2</v>
      </c>
      <c r="W5335" s="3">
        <f>_xlfn.XLOOKUP(V5335,$AC$2:$AC$43,$AD$2:$AD$43,"none")</f>
        <v>0.92</v>
      </c>
      <c r="X5335" s="3">
        <f>IF(ISNUMBER($W5335), 4600 * (1 / (0.92 * $W5335 + 1.7) + 1 / (0.92 * $W5335 + 0.62)),"none")</f>
        <v>4943.4058698702656</v>
      </c>
      <c r="Y5335" s="8">
        <f>IF(ISNUMBER($X5335), _xlfn.XLOOKUP($X5335,Sheet3!$A$2:$A$392,Sheet3!$B$2:$B$392,"none", 1,1), $AF$2)</f>
        <v>1</v>
      </c>
      <c r="Z5335" s="8">
        <f>IF(ISNUMBER($X5335), _xlfn.XLOOKUP($X5335,Sheet3!$A$2:$A$392,Sheet3!$C$2:$C$392,"none", 1,1), $AF$2)</f>
        <v>0.79920000000000002</v>
      </c>
      <c r="AA5335" s="8">
        <f>IF(ISNUMBER($X5335), _xlfn.XLOOKUP($X5335,Sheet3!$A$2:$A$392,Sheet3!$D$2:$D$392,"none", 1,1), $AF$2)</f>
        <v>0.60450000000000004</v>
      </c>
    </row>
    <row r="5336" spans="1:27">
      <c r="A5336">
        <v>4434</v>
      </c>
      <c r="B5336" t="s">
        <v>4737</v>
      </c>
      <c r="C5336" t="s">
        <v>297</v>
      </c>
      <c r="D5336">
        <v>9</v>
      </c>
      <c r="E5336">
        <v>58</v>
      </c>
      <c r="F5336">
        <v>7.6305217000000001</v>
      </c>
      <c r="G5336">
        <v>8</v>
      </c>
      <c r="H5336">
        <v>18</v>
      </c>
      <c r="I5336">
        <v>50.320942000000002</v>
      </c>
      <c r="J5336">
        <f>(D5336+E5336/60+F5336/3600)*15</f>
        <v>149.53179384041667</v>
      </c>
      <c r="K5336">
        <f>IF(G5336&lt;0, G5336-H5336/60-I5336/3600, G5336+H5336/60+I5336/3600)</f>
        <v>8.3139780394444447</v>
      </c>
      <c r="L5336">
        <v>16.62</v>
      </c>
      <c r="M5336">
        <v>-27.33</v>
      </c>
      <c r="N5336">
        <v>7.25</v>
      </c>
      <c r="O5336" t="s">
        <v>9341</v>
      </c>
      <c r="P5336">
        <v>7.399</v>
      </c>
      <c r="Q5336">
        <v>6.0330000000000004</v>
      </c>
      <c r="R5336" t="s">
        <v>9341</v>
      </c>
      <c r="S5336">
        <v>5.577</v>
      </c>
      <c r="T5336" t="s">
        <v>9341</v>
      </c>
      <c r="U5336" t="s">
        <v>9389</v>
      </c>
      <c r="V5336" t="str">
        <f>LEFT($U5336,2)</f>
        <v>K3</v>
      </c>
      <c r="W5336" s="3">
        <f>_xlfn.XLOOKUP(V5336,$AC$2:$AC$43,$AD$2:$AD$43,"none")</f>
        <v>0.95</v>
      </c>
      <c r="X5336" s="3">
        <f>IF(ISNUMBER($W5336), 4600 * (1 / (0.92 * $W5336 + 1.7) + 1 / (0.92 * $W5336 + 0.62)),"none")</f>
        <v>4866.084384156673</v>
      </c>
      <c r="Y5336" s="8">
        <f>IF(ISNUMBER($X5336), _xlfn.XLOOKUP($X5336,Sheet3!$A$2:$A$392,Sheet3!$B$2:$B$392,"none", 1,1), $AF$2)</f>
        <v>1</v>
      </c>
      <c r="Z5336" s="8">
        <f>IF(ISNUMBER($X5336), _xlfn.XLOOKUP($X5336,Sheet3!$A$2:$A$392,Sheet3!$C$2:$C$392,"none", 1,1), $AF$2)</f>
        <v>0.78720000000000001</v>
      </c>
      <c r="AA5336" s="8">
        <f>IF(ISNUMBER($X5336), _xlfn.XLOOKUP($X5336,Sheet3!$A$2:$A$392,Sheet3!$D$2:$D$392,"none", 1,1), $AF$2)</f>
        <v>0.57969999999999999</v>
      </c>
    </row>
    <row r="5337" spans="1:27">
      <c r="A5337">
        <v>6691</v>
      </c>
      <c r="B5337" t="s">
        <v>6994</v>
      </c>
      <c r="C5337" t="s">
        <v>297</v>
      </c>
      <c r="D5337">
        <v>18</v>
      </c>
      <c r="E5337">
        <v>13</v>
      </c>
      <c r="F5337">
        <v>4.8190296720000001</v>
      </c>
      <c r="G5337">
        <v>38</v>
      </c>
      <c r="H5337">
        <v>46</v>
      </c>
      <c r="I5337">
        <v>24.566041775999999</v>
      </c>
      <c r="J5337">
        <f>(D5337+E5337/60+F5337/3600)*15</f>
        <v>273.27007929029998</v>
      </c>
      <c r="K5337">
        <f>IF(G5337&lt;0, G5337-H5337/60-I5337/3600, G5337+H5337/60+I5337/3600)</f>
        <v>38.773490567159996</v>
      </c>
      <c r="L5337">
        <v>-6.8769999999999998</v>
      </c>
      <c r="M5337">
        <v>7.7</v>
      </c>
      <c r="N5337">
        <v>4.62</v>
      </c>
      <c r="O5337">
        <v>5.78</v>
      </c>
      <c r="P5337">
        <v>5.9660000000000002</v>
      </c>
      <c r="Q5337">
        <v>6.0330000000000004</v>
      </c>
      <c r="R5337" t="s">
        <v>9341</v>
      </c>
      <c r="S5337">
        <v>6.0279999999999996</v>
      </c>
      <c r="T5337" t="s">
        <v>9341</v>
      </c>
      <c r="U5337" t="s">
        <v>11158</v>
      </c>
      <c r="V5337" t="str">
        <f>LEFT($U5337,2)</f>
        <v>B9</v>
      </c>
      <c r="W5337" s="3">
        <f>_xlfn.XLOOKUP(V5337,$AC$2:$AC$43,$AD$2:$AD$43,"none")</f>
        <v>-7.0000000000000007E-2</v>
      </c>
      <c r="X5337" s="3">
        <f>IF(ISNUMBER($W5337), 4600 * (1 / (0.92 * $W5337 + 1.7) + 1 / (0.92 * $W5337 + 0.62)),"none")</f>
        <v>11091.761228434079</v>
      </c>
      <c r="Y5337" s="8">
        <f>IF(ISNUMBER($X5337), _xlfn.XLOOKUP($X5337,Sheet3!$A$2:$A$392,Sheet3!$B$2:$B$392,"none", 1,1), $AF$2)</f>
        <v>0.57499999999999996</v>
      </c>
      <c r="Z5337" s="8">
        <f>IF(ISNUMBER($X5337), _xlfn.XLOOKUP($X5337,Sheet3!$A$2:$A$392,Sheet3!$C$2:$C$392,"none", 1,1), $AF$2)</f>
        <v>0.66420000000000001</v>
      </c>
      <c r="AA5337" s="8">
        <f>IF(ISNUMBER($X5337), _xlfn.XLOOKUP($X5337,Sheet3!$A$2:$A$392,Sheet3!$D$2:$D$392,"none", 1,1), $AF$2)</f>
        <v>1</v>
      </c>
    </row>
    <row r="5338" spans="1:27">
      <c r="A5338">
        <v>7580</v>
      </c>
      <c r="B5338" t="s">
        <v>7883</v>
      </c>
      <c r="C5338" t="s">
        <v>41</v>
      </c>
      <c r="D5338">
        <v>5</v>
      </c>
      <c r="E5338">
        <v>35</v>
      </c>
      <c r="F5338">
        <v>36.178698573600002</v>
      </c>
      <c r="G5338">
        <v>-78</v>
      </c>
      <c r="H5338">
        <v>49</v>
      </c>
      <c r="I5338">
        <v>15.128878476000001</v>
      </c>
      <c r="J5338">
        <f>(D5338+E5338/60+F5338/3600)*15</f>
        <v>83.900744577389986</v>
      </c>
      <c r="K5338">
        <f>IF(G5338&lt;0, G5338-H5338/60-I5338/3600, G5338+H5338/60+I5338/3600)</f>
        <v>-78.820869132909991</v>
      </c>
      <c r="L5338">
        <v>5.5469999999999997</v>
      </c>
      <c r="M5338">
        <v>25.71</v>
      </c>
      <c r="N5338">
        <v>3.71</v>
      </c>
      <c r="O5338" t="s">
        <v>9341</v>
      </c>
      <c r="P5338">
        <v>6.0110000000000001</v>
      </c>
      <c r="Q5338">
        <v>6.0330000000000004</v>
      </c>
      <c r="R5338" t="s">
        <v>9341</v>
      </c>
      <c r="S5338">
        <v>6.0140000000000002</v>
      </c>
      <c r="T5338" t="s">
        <v>9341</v>
      </c>
      <c r="U5338" t="s">
        <v>9408</v>
      </c>
      <c r="V5338" t="str">
        <f>LEFT($U5338,2)</f>
        <v>B8</v>
      </c>
      <c r="W5338" s="3">
        <f>_xlfn.XLOOKUP(V5338,$AC$2:$AC$43,$AD$2:$AD$43,"none")</f>
        <v>-0.11</v>
      </c>
      <c r="X5338" s="3">
        <f>IF(ISNUMBER($W5338), 4600 * (1 / (0.92 * $W5338 + 1.7) + 1 / (0.92 * $W5338 + 0.62)),"none")</f>
        <v>11743.77313439976</v>
      </c>
      <c r="Y5338" s="8">
        <f>IF(ISNUMBER($X5338), _xlfn.XLOOKUP($X5338,Sheet3!$A$2:$A$392,Sheet3!$B$2:$B$392,"none", 1,1), $AF$2)</f>
        <v>0.54959999999999998</v>
      </c>
      <c r="Z5338" s="8">
        <f>IF(ISNUMBER($X5338), _xlfn.XLOOKUP($X5338,Sheet3!$A$2:$A$392,Sheet3!$C$2:$C$392,"none", 1,1), $AF$2)</f>
        <v>0.64410000000000001</v>
      </c>
      <c r="AA5338" s="8">
        <f>IF(ISNUMBER($X5338), _xlfn.XLOOKUP($X5338,Sheet3!$A$2:$A$392,Sheet3!$D$2:$D$392,"none", 1,1), $AF$2)</f>
        <v>1</v>
      </c>
    </row>
    <row r="5339" spans="1:27">
      <c r="A5339">
        <v>4581</v>
      </c>
      <c r="B5339" t="s">
        <v>4884</v>
      </c>
      <c r="C5339" t="s">
        <v>12</v>
      </c>
      <c r="D5339">
        <v>10</v>
      </c>
      <c r="E5339">
        <v>56</v>
      </c>
      <c r="F5339">
        <v>14.518661145599999</v>
      </c>
      <c r="G5339">
        <v>42</v>
      </c>
      <c r="H5339">
        <v>0</v>
      </c>
      <c r="I5339">
        <v>29.357085059999999</v>
      </c>
      <c r="J5339">
        <f>(D5339+E5339/60+F5339/3600)*15</f>
        <v>164.06049442144001</v>
      </c>
      <c r="K5339">
        <f>IF(G5339&lt;0, G5339-H5339/60-I5339/3600, G5339+H5339/60+I5339/3600)</f>
        <v>42.00815474585</v>
      </c>
      <c r="L5339">
        <v>14.509</v>
      </c>
      <c r="M5339">
        <v>-97.391000000000005</v>
      </c>
      <c r="N5339">
        <v>10.25</v>
      </c>
      <c r="O5339" t="s">
        <v>9341</v>
      </c>
      <c r="P5339">
        <v>7.1609999999999996</v>
      </c>
      <c r="Q5339">
        <v>6.0339999999999998</v>
      </c>
      <c r="R5339" t="s">
        <v>9341</v>
      </c>
      <c r="S5339">
        <v>5.71</v>
      </c>
      <c r="T5339" t="s">
        <v>9341</v>
      </c>
      <c r="U5339" t="s">
        <v>9371</v>
      </c>
      <c r="V5339" t="str">
        <f>LEFT($U5339,2)</f>
        <v>K2</v>
      </c>
      <c r="W5339" s="3">
        <f>_xlfn.XLOOKUP(V5339,$AC$2:$AC$43,$AD$2:$AD$43,"none")</f>
        <v>0.92</v>
      </c>
      <c r="X5339" s="3">
        <f>IF(ISNUMBER($W5339), 4600 * (1 / (0.92 * $W5339 + 1.7) + 1 / (0.92 * $W5339 + 0.62)),"none")</f>
        <v>4943.4058698702656</v>
      </c>
      <c r="Y5339" s="8">
        <f>IF(ISNUMBER($X5339), _xlfn.XLOOKUP($X5339,Sheet3!$A$2:$A$392,Sheet3!$B$2:$B$392,"none", 1,1), $AF$2)</f>
        <v>1</v>
      </c>
      <c r="Z5339" s="8">
        <f>IF(ISNUMBER($X5339), _xlfn.XLOOKUP($X5339,Sheet3!$A$2:$A$392,Sheet3!$C$2:$C$392,"none", 1,1), $AF$2)</f>
        <v>0.79920000000000002</v>
      </c>
      <c r="AA5339" s="8">
        <f>IF(ISNUMBER($X5339), _xlfn.XLOOKUP($X5339,Sheet3!$A$2:$A$392,Sheet3!$D$2:$D$392,"none", 1,1), $AF$2)</f>
        <v>0.60450000000000004</v>
      </c>
    </row>
    <row r="5340" spans="1:27">
      <c r="A5340">
        <v>4849</v>
      </c>
      <c r="B5340" t="s">
        <v>5152</v>
      </c>
      <c r="C5340" t="s">
        <v>297</v>
      </c>
      <c r="D5340">
        <v>12</v>
      </c>
      <c r="E5340">
        <v>31</v>
      </c>
      <c r="F5340">
        <v>21.4148076504</v>
      </c>
      <c r="G5340">
        <v>7</v>
      </c>
      <c r="H5340">
        <v>36</v>
      </c>
      <c r="I5340">
        <v>15.510964211999999</v>
      </c>
      <c r="J5340">
        <f>(D5340+E5340/60+F5340/3600)*15</f>
        <v>187.83922836521</v>
      </c>
      <c r="K5340">
        <f>IF(G5340&lt;0, G5340-H5340/60-I5340/3600, G5340+H5340/60+I5340/3600)</f>
        <v>7.6043086011699996</v>
      </c>
      <c r="L5340">
        <v>-19.622</v>
      </c>
      <c r="M5340">
        <v>10.018000000000001</v>
      </c>
      <c r="N5340">
        <v>4.5199999999999996</v>
      </c>
      <c r="O5340" t="s">
        <v>9341</v>
      </c>
      <c r="P5340">
        <v>7.5519999999999996</v>
      </c>
      <c r="Q5340">
        <v>6.0339999999999998</v>
      </c>
      <c r="R5340" t="s">
        <v>9341</v>
      </c>
      <c r="S5340">
        <v>5.4669999999999996</v>
      </c>
      <c r="T5340" t="s">
        <v>9341</v>
      </c>
      <c r="U5340" t="s">
        <v>109</v>
      </c>
      <c r="V5340" t="str">
        <f>LEFT($U5340,2)</f>
        <v>K5</v>
      </c>
      <c r="W5340" s="3">
        <f>_xlfn.XLOOKUP(V5340,$AC$2:$AC$43,$AD$2:$AD$43,"none")</f>
        <v>1.1499999999999999</v>
      </c>
      <c r="X5340" s="3">
        <f>IF(ISNUMBER($W5340), 4600 * (1 / (0.92 * $W5340 + 1.7) + 1 / (0.92 * $W5340 + 0.62)),"none")</f>
        <v>4409.2340323652679</v>
      </c>
      <c r="Y5340" s="8">
        <f>IF(ISNUMBER($X5340), _xlfn.XLOOKUP($X5340,Sheet3!$A$2:$A$392,Sheet3!$B$2:$B$392,"none", 1,1), $AF$2)</f>
        <v>1</v>
      </c>
      <c r="Z5340" s="8">
        <f>IF(ISNUMBER($X5340), _xlfn.XLOOKUP($X5340,Sheet3!$A$2:$A$392,Sheet3!$C$2:$C$392,"none", 1,1), $AF$2)</f>
        <v>0.73599999999999999</v>
      </c>
      <c r="AA5340" s="8">
        <f>IF(ISNUMBER($X5340), _xlfn.XLOOKUP($X5340,Sheet3!$A$2:$A$392,Sheet3!$D$2:$D$392,"none", 1,1), $AF$2)</f>
        <v>0.4803</v>
      </c>
    </row>
    <row r="5341" spans="1:27">
      <c r="A5341">
        <v>5234</v>
      </c>
      <c r="B5341" t="s">
        <v>5537</v>
      </c>
      <c r="C5341" t="s">
        <v>297</v>
      </c>
      <c r="D5341">
        <v>14</v>
      </c>
      <c r="E5341">
        <v>47</v>
      </c>
      <c r="F5341">
        <v>13.6496561</v>
      </c>
      <c r="G5341">
        <v>-21</v>
      </c>
      <c r="H5341">
        <v>19</v>
      </c>
      <c r="I5341">
        <v>29.530100000000001</v>
      </c>
      <c r="J5341">
        <f>(D5341+E5341/60+F5341/3600)*15</f>
        <v>221.80687356708333</v>
      </c>
      <c r="K5341">
        <f>IF(G5341&lt;0, G5341-H5341/60-I5341/3600, G5341+H5341/60+I5341/3600)</f>
        <v>-21.324869472222222</v>
      </c>
      <c r="L5341">
        <v>-13.54</v>
      </c>
      <c r="M5341">
        <v>3.49</v>
      </c>
      <c r="N5341">
        <v>1.98</v>
      </c>
      <c r="O5341" t="s">
        <v>9341</v>
      </c>
      <c r="P5341">
        <v>7.6769999999999996</v>
      </c>
      <c r="Q5341">
        <v>6.0339999999999998</v>
      </c>
      <c r="R5341" t="s">
        <v>9341</v>
      </c>
      <c r="S5341">
        <v>5.3479999999999999</v>
      </c>
      <c r="T5341" t="s">
        <v>9341</v>
      </c>
      <c r="U5341" t="s">
        <v>10235</v>
      </c>
      <c r="V5341" t="str">
        <f>LEFT($U5341,2)</f>
        <v>K4</v>
      </c>
      <c r="W5341" s="3">
        <f>_xlfn.XLOOKUP(V5341,$AC$2:$AC$43,$AD$2:$AD$43,"none")</f>
        <v>1</v>
      </c>
      <c r="X5341" s="3">
        <f>IF(ISNUMBER($W5341), 4600 * (1 / (0.92 * $W5341 + 1.7) + 1 / (0.92 * $W5341 + 0.62)),"none")</f>
        <v>4742.7381778526815</v>
      </c>
      <c r="Y5341" s="8">
        <f>IF(ISNUMBER($X5341), _xlfn.XLOOKUP($X5341,Sheet3!$A$2:$A$392,Sheet3!$B$2:$B$392,"none", 1,1), $AF$2)</f>
        <v>1</v>
      </c>
      <c r="Z5341" s="8">
        <f>IF(ISNUMBER($X5341), _xlfn.XLOOKUP($X5341,Sheet3!$A$2:$A$392,Sheet3!$C$2:$C$392,"none", 1,1), $AF$2)</f>
        <v>0.77500000000000002</v>
      </c>
      <c r="AA5341" s="8">
        <f>IF(ISNUMBER($X5341), _xlfn.XLOOKUP($X5341,Sheet3!$A$2:$A$392,Sheet3!$D$2:$D$392,"none", 1,1), $AF$2)</f>
        <v>0.55479999999999996</v>
      </c>
    </row>
    <row r="5342" spans="1:27">
      <c r="A5342">
        <v>6769</v>
      </c>
      <c r="B5342" t="s">
        <v>7072</v>
      </c>
      <c r="C5342" t="s">
        <v>22</v>
      </c>
      <c r="D5342">
        <v>19</v>
      </c>
      <c r="E5342">
        <v>35</v>
      </c>
      <c r="F5342">
        <v>48.304335655199999</v>
      </c>
      <c r="G5342">
        <v>36</v>
      </c>
      <c r="H5342">
        <v>56</v>
      </c>
      <c r="I5342">
        <v>40.346673756000001</v>
      </c>
      <c r="J5342">
        <f>(D5342+E5342/60+F5342/3600)*15</f>
        <v>293.95126806523001</v>
      </c>
      <c r="K5342">
        <f>IF(G5342&lt;0, G5342-H5342/60-I5342/3600, G5342+H5342/60+I5342/3600)</f>
        <v>36.944540742709997</v>
      </c>
      <c r="L5342">
        <v>4.0010000000000003</v>
      </c>
      <c r="M5342">
        <v>-1.4079999999999999</v>
      </c>
      <c r="N5342">
        <v>5.31</v>
      </c>
      <c r="O5342">
        <v>5.42</v>
      </c>
      <c r="P5342">
        <v>5.9390000000000001</v>
      </c>
      <c r="Q5342">
        <v>6.0339999999999998</v>
      </c>
      <c r="R5342" t="s">
        <v>9341</v>
      </c>
      <c r="S5342">
        <v>6.0110000000000001</v>
      </c>
      <c r="T5342" t="s">
        <v>9341</v>
      </c>
      <c r="U5342" t="s">
        <v>9942</v>
      </c>
      <c r="V5342" t="str">
        <f>LEFT($U5342,2)</f>
        <v>B8</v>
      </c>
      <c r="W5342" s="3">
        <f>_xlfn.XLOOKUP(V5342,$AC$2:$AC$43,$AD$2:$AD$43,"none")</f>
        <v>-0.11</v>
      </c>
      <c r="X5342" s="3">
        <f>IF(ISNUMBER($W5342), 4600 * (1 / (0.92 * $W5342 + 1.7) + 1 / (0.92 * $W5342 + 0.62)),"none")</f>
        <v>11743.77313439976</v>
      </c>
      <c r="Y5342" s="8">
        <f>IF(ISNUMBER($X5342), _xlfn.XLOOKUP($X5342,Sheet3!$A$2:$A$392,Sheet3!$B$2:$B$392,"none", 1,1), $AF$2)</f>
        <v>0.54959999999999998</v>
      </c>
      <c r="Z5342" s="8">
        <f>IF(ISNUMBER($X5342), _xlfn.XLOOKUP($X5342,Sheet3!$A$2:$A$392,Sheet3!$C$2:$C$392,"none", 1,1), $AF$2)</f>
        <v>0.64410000000000001</v>
      </c>
      <c r="AA5342" s="8">
        <f>IF(ISNUMBER($X5342), _xlfn.XLOOKUP($X5342,Sheet3!$A$2:$A$392,Sheet3!$D$2:$D$392,"none", 1,1), $AF$2)</f>
        <v>1</v>
      </c>
    </row>
    <row r="5343" spans="1:27">
      <c r="A5343">
        <v>8456</v>
      </c>
      <c r="B5343" t="s">
        <v>8759</v>
      </c>
      <c r="C5343" t="s">
        <v>297</v>
      </c>
      <c r="D5343">
        <v>15</v>
      </c>
      <c r="E5343">
        <v>16</v>
      </c>
      <c r="F5343">
        <v>10.4605414776</v>
      </c>
      <c r="G5343">
        <v>-43</v>
      </c>
      <c r="H5343">
        <v>29</v>
      </c>
      <c r="I5343">
        <v>5.9875647000000001</v>
      </c>
      <c r="J5343">
        <f>(D5343+E5343/60+F5343/3600)*15</f>
        <v>229.04358558949002</v>
      </c>
      <c r="K5343">
        <f>IF(G5343&lt;0, G5343-H5343/60-I5343/3600, G5343+H5343/60+I5343/3600)</f>
        <v>-43.484996545750001</v>
      </c>
      <c r="L5343">
        <v>-9.4510000000000005</v>
      </c>
      <c r="M5343">
        <v>-7.7089999999999996</v>
      </c>
      <c r="N5343">
        <v>3.17</v>
      </c>
      <c r="O5343">
        <v>5.26</v>
      </c>
      <c r="P5343">
        <v>5.899</v>
      </c>
      <c r="Q5343">
        <v>6.0339999999999998</v>
      </c>
      <c r="R5343" t="s">
        <v>9341</v>
      </c>
      <c r="S5343">
        <v>6.0209999999999999</v>
      </c>
      <c r="T5343" t="s">
        <v>9341</v>
      </c>
      <c r="U5343" t="s">
        <v>11484</v>
      </c>
      <c r="V5343" t="str">
        <f>LEFT($U5343,2)</f>
        <v>B2</v>
      </c>
      <c r="W5343" s="3">
        <f>_xlfn.XLOOKUP(V5343,$AC$2:$AC$43,$AD$2:$AD$43,"none")</f>
        <v>-0.24</v>
      </c>
      <c r="X5343" s="3">
        <f>IF(ISNUMBER($W5343), 4600 * (1 / (0.92 * $W5343 + 1.7) + 1 / (0.92 * $W5343 + 0.62)),"none")</f>
        <v>14632.835167360139</v>
      </c>
      <c r="Y5343" s="8">
        <f>IF(ISNUMBER($X5343), _xlfn.XLOOKUP($X5343,Sheet3!$A$2:$A$392,Sheet3!$B$2:$B$392,"none", 1,1), $AF$2)</f>
        <v>0.47989999999999999</v>
      </c>
      <c r="Z5343" s="8">
        <f>IF(ISNUMBER($X5343), _xlfn.XLOOKUP($X5343,Sheet3!$A$2:$A$392,Sheet3!$C$2:$C$392,"none", 1,1), $AF$2)</f>
        <v>0.58679999999999999</v>
      </c>
      <c r="AA5343" s="8">
        <f>IF(ISNUMBER($X5343), _xlfn.XLOOKUP($X5343,Sheet3!$A$2:$A$392,Sheet3!$D$2:$D$392,"none", 1,1), $AF$2)</f>
        <v>1</v>
      </c>
    </row>
    <row r="5344" spans="1:27">
      <c r="A5344">
        <v>1427</v>
      </c>
      <c r="B5344" t="s">
        <v>1728</v>
      </c>
      <c r="C5344" t="s">
        <v>297</v>
      </c>
      <c r="D5344">
        <v>3</v>
      </c>
      <c r="E5344">
        <v>4</v>
      </c>
      <c r="F5344">
        <v>38.066513463</v>
      </c>
      <c r="G5344">
        <v>1</v>
      </c>
      <c r="H5344">
        <v>51</v>
      </c>
      <c r="I5344">
        <v>48.974176139000001</v>
      </c>
      <c r="J5344">
        <f>(D5344+E5344/60+F5344/3600)*15</f>
        <v>46.158610472762497</v>
      </c>
      <c r="K5344">
        <f>IF(G5344&lt;0, G5344-H5344/60-I5344/3600, G5344+H5344/60+I5344/3600)</f>
        <v>1.8636039378163889</v>
      </c>
      <c r="L5344">
        <v>25.911999999999999</v>
      </c>
      <c r="M5344">
        <v>4.4999999999999998E-2</v>
      </c>
      <c r="N5344">
        <v>7.57</v>
      </c>
      <c r="O5344" t="s">
        <v>9341</v>
      </c>
      <c r="P5344">
        <v>7.0890000000000004</v>
      </c>
      <c r="Q5344">
        <v>6.0350000000000001</v>
      </c>
      <c r="R5344" t="s">
        <v>9341</v>
      </c>
      <c r="S5344">
        <v>5.758</v>
      </c>
      <c r="T5344" t="s">
        <v>9341</v>
      </c>
      <c r="U5344" t="s">
        <v>9895</v>
      </c>
      <c r="V5344" t="str">
        <f>LEFT($U5344,2)</f>
        <v>G8</v>
      </c>
      <c r="W5344" s="3">
        <f>_xlfn.XLOOKUP(V5344,$AC$2:$AC$43,$AD$2:$AD$43,"none")</f>
        <v>0.74</v>
      </c>
      <c r="X5344" s="3">
        <f>IF(ISNUMBER($W5344), 4600 * (1 / (0.92 * $W5344 + 1.7) + 1 / (0.92 * $W5344 + 0.62)),"none")</f>
        <v>5468.4090187676065</v>
      </c>
      <c r="Y5344" s="8">
        <f>IF(ISNUMBER($X5344), _xlfn.XLOOKUP($X5344,Sheet3!$A$2:$A$392,Sheet3!$B$2:$B$392,"none", 1,1), $AF$2)</f>
        <v>1</v>
      </c>
      <c r="Z5344" s="8">
        <f>IF(ISNUMBER($X5344), _xlfn.XLOOKUP($X5344,Sheet3!$A$2:$A$392,Sheet3!$C$2:$C$392,"none", 1,1), $AF$2)</f>
        <v>0.85409999999999997</v>
      </c>
      <c r="AA5344" s="8">
        <f>IF(ISNUMBER($X5344), _xlfn.XLOOKUP($X5344,Sheet3!$A$2:$A$392,Sheet3!$D$2:$D$392,"none", 1,1), $AF$2)</f>
        <v>0.72770000000000001</v>
      </c>
    </row>
    <row r="5345" spans="1:27">
      <c r="A5345">
        <v>7858</v>
      </c>
      <c r="B5345" t="s">
        <v>8161</v>
      </c>
      <c r="C5345" t="s">
        <v>17</v>
      </c>
      <c r="D5345">
        <v>17</v>
      </c>
      <c r="E5345">
        <v>0</v>
      </c>
      <c r="F5345">
        <v>58.517768155200002</v>
      </c>
      <c r="G5345">
        <v>-86</v>
      </c>
      <c r="H5345">
        <v>21</v>
      </c>
      <c r="I5345">
        <v>51.470691156000001</v>
      </c>
      <c r="J5345">
        <f>(D5345+E5345/60+F5345/3600)*15</f>
        <v>255.24382403397999</v>
      </c>
      <c r="K5345">
        <f>IF(G5345&lt;0, G5345-H5345/60-I5345/3600, G5345+H5345/60+I5345/3600)</f>
        <v>-86.36429741421</v>
      </c>
      <c r="L5345">
        <v>8.4130000000000003</v>
      </c>
      <c r="M5345">
        <v>-3.2000000000000001E-2</v>
      </c>
      <c r="N5345">
        <v>5.18</v>
      </c>
      <c r="O5345" t="s">
        <v>9341</v>
      </c>
      <c r="P5345">
        <v>6.08</v>
      </c>
      <c r="Q5345">
        <v>6.0350000000000001</v>
      </c>
      <c r="R5345" t="s">
        <v>9341</v>
      </c>
      <c r="S5345">
        <v>6.032</v>
      </c>
      <c r="T5345" t="s">
        <v>9341</v>
      </c>
      <c r="U5345" t="s">
        <v>10492</v>
      </c>
      <c r="V5345" t="str">
        <f>LEFT($U5345,2)</f>
        <v>A1</v>
      </c>
      <c r="W5345" s="3">
        <f>_xlfn.XLOOKUP(V5345,$AC$2:$AC$43,$AD$2:$AD$43,"none")</f>
        <v>0.02</v>
      </c>
      <c r="X5345" s="3">
        <f>IF(ISNUMBER($W5345), 4600 * (1 / (0.92 * $W5345 + 1.7) + 1 / (0.92 * $W5345 + 0.62)),"none")</f>
        <v>9882.4225367888994</v>
      </c>
      <c r="Y5345" s="8">
        <f>IF(ISNUMBER($X5345), _xlfn.XLOOKUP($X5345,Sheet3!$A$2:$A$392,Sheet3!$B$2:$B$392,"none", 1,1), $AF$2)</f>
        <v>0.63239999999999996</v>
      </c>
      <c r="Z5345" s="8">
        <f>IF(ISNUMBER($X5345), _xlfn.XLOOKUP($X5345,Sheet3!$A$2:$A$392,Sheet3!$C$2:$C$392,"none", 1,1), $AF$2)</f>
        <v>0.70809999999999995</v>
      </c>
      <c r="AA5345" s="8">
        <f>IF(ISNUMBER($X5345), _xlfn.XLOOKUP($X5345,Sheet3!$A$2:$A$392,Sheet3!$D$2:$D$392,"none", 1,1), $AF$2)</f>
        <v>1</v>
      </c>
    </row>
    <row r="5346" spans="1:27">
      <c r="A5346">
        <v>2313</v>
      </c>
      <c r="B5346" t="s">
        <v>2614</v>
      </c>
      <c r="C5346" t="s">
        <v>297</v>
      </c>
      <c r="D5346">
        <v>6</v>
      </c>
      <c r="E5346">
        <v>11</v>
      </c>
      <c r="F5346">
        <v>27.910830684</v>
      </c>
      <c r="G5346">
        <v>13</v>
      </c>
      <c r="H5346">
        <v>38</v>
      </c>
      <c r="I5346">
        <v>18.821514984</v>
      </c>
      <c r="J5346">
        <f>(D5346+E5346/60+F5346/3600)*15</f>
        <v>92.866295127850009</v>
      </c>
      <c r="K5346">
        <f>IF(G5346&lt;0, G5346-H5346/60-I5346/3600, G5346+H5346/60+I5346/3600)</f>
        <v>13.638561531939999</v>
      </c>
      <c r="L5346">
        <v>-3.5449999999999999</v>
      </c>
      <c r="M5346">
        <v>-17.588999999999999</v>
      </c>
      <c r="N5346">
        <v>6.43</v>
      </c>
      <c r="O5346" t="s">
        <v>9341</v>
      </c>
      <c r="P5346">
        <v>6.05</v>
      </c>
      <c r="Q5346">
        <v>6.0359999999999996</v>
      </c>
      <c r="R5346" t="s">
        <v>9341</v>
      </c>
      <c r="S5346">
        <v>6.02</v>
      </c>
      <c r="T5346" t="s">
        <v>9341</v>
      </c>
      <c r="U5346" t="s">
        <v>9635</v>
      </c>
      <c r="V5346" t="str">
        <f>LEFT($U5346,2)</f>
        <v>A0</v>
      </c>
      <c r="W5346" s="3">
        <f>_xlfn.XLOOKUP(V5346,$AC$2:$AC$43,$AD$2:$AD$43,"none")</f>
        <v>-0.01</v>
      </c>
      <c r="X5346" s="3">
        <f>IF(ISNUMBER($W5346), 4600 * (1 / (0.92 * $W5346 + 1.7) + 1 / (0.92 * $W5346 + 0.62)),"none")</f>
        <v>10251.712375722911</v>
      </c>
      <c r="Y5346" s="8">
        <f>IF(ISNUMBER($X5346), _xlfn.XLOOKUP($X5346,Sheet3!$A$2:$A$392,Sheet3!$B$2:$B$392,"none", 1,1), $AF$2)</f>
        <v>0.6109</v>
      </c>
      <c r="Z5346" s="8">
        <f>IF(ISNUMBER($X5346), _xlfn.XLOOKUP($X5346,Sheet3!$A$2:$A$392,Sheet3!$C$2:$C$392,"none", 1,1), $AF$2)</f>
        <v>0.69189999999999996</v>
      </c>
      <c r="AA5346" s="8">
        <f>IF(ISNUMBER($X5346), _xlfn.XLOOKUP($X5346,Sheet3!$A$2:$A$392,Sheet3!$D$2:$D$392,"none", 1,1), $AF$2)</f>
        <v>1</v>
      </c>
    </row>
    <row r="5347" spans="1:27">
      <c r="A5347">
        <v>4749</v>
      </c>
      <c r="B5347" t="s">
        <v>5052</v>
      </c>
      <c r="C5347" t="s">
        <v>16</v>
      </c>
      <c r="D5347">
        <v>11</v>
      </c>
      <c r="E5347">
        <v>49</v>
      </c>
      <c r="F5347">
        <v>14.788446201599999</v>
      </c>
      <c r="G5347">
        <v>16</v>
      </c>
      <c r="H5347">
        <v>14</v>
      </c>
      <c r="I5347">
        <v>34.368797004000001</v>
      </c>
      <c r="J5347">
        <f>(D5347+E5347/60+F5347/3600)*15</f>
        <v>177.31161852584</v>
      </c>
      <c r="K5347">
        <f>IF(G5347&lt;0, G5347-H5347/60-I5347/3600, G5347+H5347/60+I5347/3600)</f>
        <v>16.242880221389999</v>
      </c>
      <c r="L5347">
        <v>38.000999999999998</v>
      </c>
      <c r="M5347">
        <v>-54.639000000000003</v>
      </c>
      <c r="N5347">
        <v>16.13</v>
      </c>
      <c r="O5347" t="s">
        <v>9341</v>
      </c>
      <c r="P5347">
        <v>6.3140000000000001</v>
      </c>
      <c r="Q5347">
        <v>6.0359999999999996</v>
      </c>
      <c r="R5347" t="s">
        <v>9341</v>
      </c>
      <c r="S5347">
        <v>5.9939999999999998</v>
      </c>
      <c r="T5347">
        <v>5.75</v>
      </c>
      <c r="U5347" t="s">
        <v>10744</v>
      </c>
      <c r="V5347" t="str">
        <f>LEFT($U5347,2)</f>
        <v>kA</v>
      </c>
      <c r="W5347" s="3" t="str">
        <f>_xlfn.XLOOKUP(V5347,$AC$2:$AC$43,$AD$2:$AD$43,"none")</f>
        <v>none</v>
      </c>
      <c r="X5347" s="3" t="str">
        <f>IF(ISNUMBER($W5347), 4600 * (1 / (0.92 * $W5347 + 1.7) + 1 / (0.92 * $W5347 + 0.62)),"none")</f>
        <v>none</v>
      </c>
      <c r="Y5347" s="8">
        <f>IF(ISNUMBER($X5347), _xlfn.XLOOKUP($X5347,Sheet3!$A$2:$A$392,Sheet3!$B$2:$B$392,"none", 1,1), $AF$2)</f>
        <v>0.8</v>
      </c>
      <c r="Z5347" s="8">
        <f>IF(ISNUMBER($X5347), _xlfn.XLOOKUP($X5347,Sheet3!$A$2:$A$392,Sheet3!$C$2:$C$392,"none", 1,1), $AF$2)</f>
        <v>0.8</v>
      </c>
      <c r="AA5347" s="8">
        <f>IF(ISNUMBER($X5347), _xlfn.XLOOKUP($X5347,Sheet3!$A$2:$A$392,Sheet3!$D$2:$D$392,"none", 1,1), $AF$2)</f>
        <v>0.8</v>
      </c>
    </row>
    <row r="5348" spans="1:27">
      <c r="A5348">
        <v>770</v>
      </c>
      <c r="B5348" t="s">
        <v>1070</v>
      </c>
      <c r="C5348" t="s">
        <v>297</v>
      </c>
      <c r="D5348">
        <v>4</v>
      </c>
      <c r="E5348">
        <v>13</v>
      </c>
      <c r="F5348">
        <v>44.824067853599999</v>
      </c>
      <c r="G5348">
        <v>72</v>
      </c>
      <c r="H5348">
        <v>7</v>
      </c>
      <c r="I5348">
        <v>34.134792816000001</v>
      </c>
      <c r="J5348">
        <f>(D5348+E5348/60+F5348/3600)*15</f>
        <v>63.436766949390005</v>
      </c>
      <c r="K5348">
        <f>IF(G5348&lt;0, G5348-H5348/60-I5348/3600, G5348+H5348/60+I5348/3600)</f>
        <v>72.12614855356</v>
      </c>
      <c r="L5348">
        <v>8.8580000000000005</v>
      </c>
      <c r="M5348">
        <v>-33.502000000000002</v>
      </c>
      <c r="N5348">
        <v>8.4499999999999993</v>
      </c>
      <c r="O5348" t="s">
        <v>9341</v>
      </c>
      <c r="P5348">
        <v>7.0609999999999999</v>
      </c>
      <c r="Q5348">
        <v>6.0369999999999999</v>
      </c>
      <c r="R5348" t="s">
        <v>9341</v>
      </c>
      <c r="S5348">
        <v>5.7809999999999997</v>
      </c>
      <c r="T5348" t="s">
        <v>9341</v>
      </c>
      <c r="U5348" t="s">
        <v>9500</v>
      </c>
      <c r="V5348" t="str">
        <f>LEFT($U5348,2)</f>
        <v>K1</v>
      </c>
      <c r="W5348" s="3">
        <f>_xlfn.XLOOKUP(V5348,$AC$2:$AC$43,$AD$2:$AD$43,"none")</f>
        <v>0.86</v>
      </c>
      <c r="X5348" s="3">
        <f>IF(ISNUMBER($W5348), 4600 * (1 / (0.92 * $W5348 + 1.7) + 1 / (0.92 * $W5348 + 0.62)),"none")</f>
        <v>5106.1368670782376</v>
      </c>
      <c r="Y5348" s="8">
        <f>IF(ISNUMBER($X5348), _xlfn.XLOOKUP($X5348,Sheet3!$A$2:$A$392,Sheet3!$B$2:$B$392,"none", 1,1), $AF$2)</f>
        <v>1</v>
      </c>
      <c r="Z5348" s="8">
        <f>IF(ISNUMBER($X5348), _xlfn.XLOOKUP($X5348,Sheet3!$A$2:$A$392,Sheet3!$C$2:$C$392,"none", 1,1), $AF$2)</f>
        <v>0.82210000000000005</v>
      </c>
      <c r="AA5348" s="8">
        <f>IF(ISNUMBER($X5348), _xlfn.XLOOKUP($X5348,Sheet3!$A$2:$A$392,Sheet3!$D$2:$D$392,"none", 1,1), $AF$2)</f>
        <v>0.65410000000000001</v>
      </c>
    </row>
    <row r="5349" spans="1:27">
      <c r="A5349">
        <v>2280</v>
      </c>
      <c r="B5349" t="s">
        <v>2581</v>
      </c>
      <c r="C5349" t="s">
        <v>297</v>
      </c>
      <c r="D5349">
        <v>6</v>
      </c>
      <c r="E5349">
        <v>1</v>
      </c>
      <c r="F5349">
        <v>13.09762914</v>
      </c>
      <c r="G5349">
        <v>-25</v>
      </c>
      <c r="H5349">
        <v>25</v>
      </c>
      <c r="I5349">
        <v>3.9393958800000002</v>
      </c>
      <c r="J5349">
        <f>(D5349+E5349/60+F5349/3600)*15</f>
        <v>90.304573454749999</v>
      </c>
      <c r="K5349">
        <f>IF(G5349&lt;0, G5349-H5349/60-I5349/3600, G5349+H5349/60+I5349/3600)</f>
        <v>-25.417760943300003</v>
      </c>
      <c r="L5349">
        <v>-11.644</v>
      </c>
      <c r="M5349">
        <v>-19.888000000000002</v>
      </c>
      <c r="N5349">
        <v>8.92</v>
      </c>
      <c r="O5349" t="s">
        <v>9341</v>
      </c>
      <c r="P5349">
        <v>6.0629999999999997</v>
      </c>
      <c r="Q5349">
        <v>6.0369999999999999</v>
      </c>
      <c r="R5349" t="s">
        <v>9341</v>
      </c>
      <c r="S5349">
        <v>6.0369999999999999</v>
      </c>
      <c r="T5349" t="s">
        <v>9341</v>
      </c>
      <c r="U5349" t="s">
        <v>9394</v>
      </c>
      <c r="V5349" t="str">
        <f>LEFT($U5349,2)</f>
        <v>A0</v>
      </c>
      <c r="W5349" s="3">
        <f>_xlfn.XLOOKUP(V5349,$AC$2:$AC$43,$AD$2:$AD$43,"none")</f>
        <v>-0.01</v>
      </c>
      <c r="X5349" s="3">
        <f>IF(ISNUMBER($W5349), 4600 * (1 / (0.92 * $W5349 + 1.7) + 1 / (0.92 * $W5349 + 0.62)),"none")</f>
        <v>10251.712375722911</v>
      </c>
      <c r="Y5349" s="8">
        <f>IF(ISNUMBER($X5349), _xlfn.XLOOKUP($X5349,Sheet3!$A$2:$A$392,Sheet3!$B$2:$B$392,"none", 1,1), $AF$2)</f>
        <v>0.6109</v>
      </c>
      <c r="Z5349" s="8">
        <f>IF(ISNUMBER($X5349), _xlfn.XLOOKUP($X5349,Sheet3!$A$2:$A$392,Sheet3!$C$2:$C$392,"none", 1,1), $AF$2)</f>
        <v>0.69189999999999996</v>
      </c>
      <c r="AA5349" s="8">
        <f>IF(ISNUMBER($X5349), _xlfn.XLOOKUP($X5349,Sheet3!$A$2:$A$392,Sheet3!$D$2:$D$392,"none", 1,1), $AF$2)</f>
        <v>1</v>
      </c>
    </row>
    <row r="5350" spans="1:27">
      <c r="A5350">
        <v>3254</v>
      </c>
      <c r="B5350" t="s">
        <v>3557</v>
      </c>
      <c r="C5350" t="s">
        <v>297</v>
      </c>
      <c r="D5350">
        <v>21</v>
      </c>
      <c r="E5350">
        <v>1</v>
      </c>
      <c r="F5350">
        <v>45.279366631199998</v>
      </c>
      <c r="G5350">
        <v>-26</v>
      </c>
      <c r="H5350">
        <v>52</v>
      </c>
      <c r="I5350">
        <v>51.593465135999999</v>
      </c>
      <c r="J5350">
        <f>(D5350+E5350/60+F5350/3600)*15</f>
        <v>315.43866402763001</v>
      </c>
      <c r="K5350">
        <f>IF(G5350&lt;0, G5350-H5350/60-I5350/3600, G5350+H5350/60+I5350/3600)</f>
        <v>-26.880998184759999</v>
      </c>
      <c r="L5350">
        <v>19.327999999999999</v>
      </c>
      <c r="M5350">
        <v>-23.388999999999999</v>
      </c>
      <c r="N5350">
        <v>12.05</v>
      </c>
      <c r="O5350" t="s">
        <v>9341</v>
      </c>
      <c r="P5350">
        <v>6.101</v>
      </c>
      <c r="Q5350">
        <v>6.0369999999999999</v>
      </c>
      <c r="R5350" t="s">
        <v>9341</v>
      </c>
      <c r="S5350">
        <v>6.0419999999999998</v>
      </c>
      <c r="T5350" t="s">
        <v>9341</v>
      </c>
      <c r="U5350" t="s">
        <v>9359</v>
      </c>
      <c r="V5350" t="str">
        <f>LEFT($U5350,2)</f>
        <v>A3</v>
      </c>
      <c r="W5350" s="3">
        <f>_xlfn.XLOOKUP(V5350,$AC$2:$AC$43,$AD$2:$AD$43,"none")</f>
        <v>0.08</v>
      </c>
      <c r="X5350" s="3">
        <f>IF(ISNUMBER($W5350), 4600 * (1 / (0.92 * $W5350 + 1.7) + 1 / (0.92 * $W5350 + 0.62)),"none")</f>
        <v>9225.6595386701993</v>
      </c>
      <c r="Y5350" s="8">
        <f>IF(ISNUMBER($X5350), _xlfn.XLOOKUP($X5350,Sheet3!$A$2:$A$392,Sheet3!$B$2:$B$392,"none", 1,1), $AF$2)</f>
        <v>0.67030000000000001</v>
      </c>
      <c r="Z5350" s="8">
        <f>IF(ISNUMBER($X5350), _xlfn.XLOOKUP($X5350,Sheet3!$A$2:$A$392,Sheet3!$C$2:$C$392,"none", 1,1), $AF$2)</f>
        <v>0.73619999999999997</v>
      </c>
      <c r="AA5350" s="8">
        <f>IF(ISNUMBER($X5350), _xlfn.XLOOKUP($X5350,Sheet3!$A$2:$A$392,Sheet3!$D$2:$D$392,"none", 1,1), $AF$2)</f>
        <v>1</v>
      </c>
    </row>
    <row r="5351" spans="1:27">
      <c r="A5351">
        <v>3391</v>
      </c>
      <c r="B5351" t="s">
        <v>3694</v>
      </c>
      <c r="C5351" t="s">
        <v>297</v>
      </c>
      <c r="D5351">
        <v>21</v>
      </c>
      <c r="E5351">
        <v>15</v>
      </c>
      <c r="F5351">
        <v>6.6177528647999999</v>
      </c>
      <c r="G5351">
        <v>-17</v>
      </c>
      <c r="H5351">
        <v>20</v>
      </c>
      <c r="I5351">
        <v>42.643600296000002</v>
      </c>
      <c r="J5351">
        <f>(D5351+E5351/60+F5351/3600)*15</f>
        <v>318.77757397027</v>
      </c>
      <c r="K5351">
        <f>IF(G5351&lt;0, G5351-H5351/60-I5351/3600, G5351+H5351/60+I5351/3600)</f>
        <v>-17.345178777859999</v>
      </c>
      <c r="L5351">
        <v>4.1630000000000003</v>
      </c>
      <c r="M5351">
        <v>-19.318999999999999</v>
      </c>
      <c r="N5351">
        <v>8.4600000000000009</v>
      </c>
      <c r="O5351" t="s">
        <v>9341</v>
      </c>
      <c r="P5351">
        <v>7.024</v>
      </c>
      <c r="Q5351">
        <v>6.0369999999999999</v>
      </c>
      <c r="R5351" t="s">
        <v>9341</v>
      </c>
      <c r="S5351">
        <v>5.7949999999999999</v>
      </c>
      <c r="T5351" t="s">
        <v>9341</v>
      </c>
      <c r="U5351" t="s">
        <v>9403</v>
      </c>
      <c r="V5351" t="str">
        <f>LEFT($U5351,2)</f>
        <v>K0</v>
      </c>
      <c r="W5351" s="3">
        <f>_xlfn.XLOOKUP(V5351,$AC$2:$AC$43,$AD$2:$AD$43,"none")</f>
        <v>0.81</v>
      </c>
      <c r="X5351" s="3">
        <f>IF(ISNUMBER($W5351), 4600 * (1 / (0.92 * $W5351 + 1.7) + 1 / (0.92 * $W5351 + 0.62)),"none")</f>
        <v>5250.7063834266155</v>
      </c>
      <c r="Y5351" s="8">
        <f>IF(ISNUMBER($X5351), _xlfn.XLOOKUP($X5351,Sheet3!$A$2:$A$392,Sheet3!$B$2:$B$392,"none", 1,1), $AF$2)</f>
        <v>1</v>
      </c>
      <c r="Z5351" s="8">
        <f>IF(ISNUMBER($X5351), _xlfn.XLOOKUP($X5351,Sheet3!$A$2:$A$392,Sheet3!$C$2:$C$392,"none", 1,1), $AF$2)</f>
        <v>0.83299999999999996</v>
      </c>
      <c r="AA5351" s="8">
        <f>IF(ISNUMBER($X5351), _xlfn.XLOOKUP($X5351,Sheet3!$A$2:$A$392,Sheet3!$D$2:$D$392,"none", 1,1), $AF$2)</f>
        <v>0.67869999999999997</v>
      </c>
    </row>
    <row r="5352" spans="1:27">
      <c r="A5352">
        <v>4195</v>
      </c>
      <c r="B5352" t="s">
        <v>4498</v>
      </c>
      <c r="C5352" t="s">
        <v>16</v>
      </c>
      <c r="D5352">
        <v>21</v>
      </c>
      <c r="E5352">
        <v>21</v>
      </c>
      <c r="F5352">
        <v>21.937556944800001</v>
      </c>
      <c r="G5352">
        <v>32</v>
      </c>
      <c r="H5352">
        <v>36</v>
      </c>
      <c r="I5352">
        <v>45.848338775999999</v>
      </c>
      <c r="J5352">
        <f>(D5352+E5352/60+F5352/3600)*15</f>
        <v>320.34140648727004</v>
      </c>
      <c r="K5352">
        <f>IF(G5352&lt;0, G5352-H5352/60-I5352/3600, G5352+H5352/60+I5352/3600)</f>
        <v>32.612735649660003</v>
      </c>
      <c r="L5352">
        <v>13.734999999999999</v>
      </c>
      <c r="M5352">
        <v>-13.377000000000001</v>
      </c>
      <c r="N5352">
        <v>4.9400000000000004</v>
      </c>
      <c r="O5352" t="s">
        <v>9341</v>
      </c>
      <c r="P5352">
        <v>6.0940000000000003</v>
      </c>
      <c r="Q5352">
        <v>6.0369999999999999</v>
      </c>
      <c r="R5352" t="s">
        <v>9341</v>
      </c>
      <c r="S5352">
        <v>6.03</v>
      </c>
      <c r="T5352" t="s">
        <v>9341</v>
      </c>
      <c r="U5352" t="s">
        <v>9433</v>
      </c>
      <c r="V5352" t="str">
        <f>LEFT($U5352,2)</f>
        <v>A1</v>
      </c>
      <c r="W5352" s="3">
        <f>_xlfn.XLOOKUP(V5352,$AC$2:$AC$43,$AD$2:$AD$43,"none")</f>
        <v>0.02</v>
      </c>
      <c r="X5352" s="3">
        <f>IF(ISNUMBER($W5352), 4600 * (1 / (0.92 * $W5352 + 1.7) + 1 / (0.92 * $W5352 + 0.62)),"none")</f>
        <v>9882.4225367888994</v>
      </c>
      <c r="Y5352" s="8">
        <f>IF(ISNUMBER($X5352), _xlfn.XLOOKUP($X5352,Sheet3!$A$2:$A$392,Sheet3!$B$2:$B$392,"none", 1,1), $AF$2)</f>
        <v>0.63239999999999996</v>
      </c>
      <c r="Z5352" s="8">
        <f>IF(ISNUMBER($X5352), _xlfn.XLOOKUP($X5352,Sheet3!$A$2:$A$392,Sheet3!$C$2:$C$392,"none", 1,1), $AF$2)</f>
        <v>0.70809999999999995</v>
      </c>
      <c r="AA5352" s="8">
        <f>IF(ISNUMBER($X5352), _xlfn.XLOOKUP($X5352,Sheet3!$A$2:$A$392,Sheet3!$D$2:$D$392,"none", 1,1), $AF$2)</f>
        <v>1</v>
      </c>
    </row>
    <row r="5353" spans="1:27">
      <c r="A5353">
        <v>6696</v>
      </c>
      <c r="B5353" t="s">
        <v>6999</v>
      </c>
      <c r="C5353" t="s">
        <v>12</v>
      </c>
      <c r="D5353">
        <v>18</v>
      </c>
      <c r="E5353">
        <v>43</v>
      </c>
      <c r="F5353">
        <v>36.109276936800001</v>
      </c>
      <c r="G5353">
        <v>36</v>
      </c>
      <c r="H5353">
        <v>33</v>
      </c>
      <c r="I5353">
        <v>23.782819428</v>
      </c>
      <c r="J5353">
        <f>(D5353+E5353/60+F5353/3600)*15</f>
        <v>280.90045532057002</v>
      </c>
      <c r="K5353">
        <f>IF(G5353&lt;0, G5353-H5353/60-I5353/3600, G5353+H5353/60+I5353/3600)</f>
        <v>36.556606338729999</v>
      </c>
      <c r="L5353">
        <v>20.946000000000002</v>
      </c>
      <c r="M5353">
        <v>58.198</v>
      </c>
      <c r="N5353">
        <v>7.54</v>
      </c>
      <c r="O5353" t="s">
        <v>9341</v>
      </c>
      <c r="P5353">
        <v>7.093</v>
      </c>
      <c r="Q5353">
        <v>6.0369999999999999</v>
      </c>
      <c r="R5353" t="s">
        <v>9341</v>
      </c>
      <c r="S5353">
        <v>5.7610000000000001</v>
      </c>
      <c r="T5353" t="s">
        <v>9341</v>
      </c>
      <c r="U5353" t="s">
        <v>103</v>
      </c>
      <c r="V5353" t="str">
        <f>LEFT($U5353,2)</f>
        <v>G8</v>
      </c>
      <c r="W5353" s="3">
        <f>_xlfn.XLOOKUP(V5353,$AC$2:$AC$43,$AD$2:$AD$43,"none")</f>
        <v>0.74</v>
      </c>
      <c r="X5353" s="3">
        <f>IF(ISNUMBER($W5353), 4600 * (1 / (0.92 * $W5353 + 1.7) + 1 / (0.92 * $W5353 + 0.62)),"none")</f>
        <v>5468.4090187676065</v>
      </c>
      <c r="Y5353" s="8">
        <f>IF(ISNUMBER($X5353), _xlfn.XLOOKUP($X5353,Sheet3!$A$2:$A$392,Sheet3!$B$2:$B$392,"none", 1,1), $AF$2)</f>
        <v>1</v>
      </c>
      <c r="Z5353" s="8">
        <f>IF(ISNUMBER($X5353), _xlfn.XLOOKUP($X5353,Sheet3!$A$2:$A$392,Sheet3!$C$2:$C$392,"none", 1,1), $AF$2)</f>
        <v>0.85409999999999997</v>
      </c>
      <c r="AA5353" s="8">
        <f>IF(ISNUMBER($X5353), _xlfn.XLOOKUP($X5353,Sheet3!$A$2:$A$392,Sheet3!$D$2:$D$392,"none", 1,1), $AF$2)</f>
        <v>0.72770000000000001</v>
      </c>
    </row>
    <row r="5354" spans="1:27">
      <c r="A5354">
        <v>1603</v>
      </c>
      <c r="B5354" t="s">
        <v>1904</v>
      </c>
      <c r="C5354" t="s">
        <v>16</v>
      </c>
      <c r="D5354">
        <v>3</v>
      </c>
      <c r="E5354">
        <v>57</v>
      </c>
      <c r="F5354">
        <v>3.8071839407999999</v>
      </c>
      <c r="G5354">
        <v>23</v>
      </c>
      <c r="H5354">
        <v>10</v>
      </c>
      <c r="I5354">
        <v>31.951102907999999</v>
      </c>
      <c r="J5354">
        <f>(D5354+E5354/60+F5354/3600)*15</f>
        <v>59.265863266420006</v>
      </c>
      <c r="K5354">
        <f>IF(G5354&lt;0, G5354-H5354/60-I5354/3600, G5354+H5354/60+I5354/3600)</f>
        <v>23.175541973030001</v>
      </c>
      <c r="L5354">
        <v>6.5780000000000003</v>
      </c>
      <c r="M5354">
        <v>-9.8640000000000008</v>
      </c>
      <c r="N5354">
        <v>4.34</v>
      </c>
      <c r="O5354" t="s">
        <v>9341</v>
      </c>
      <c r="P5354">
        <v>6.0590000000000002</v>
      </c>
      <c r="Q5354">
        <v>6.0380000000000003</v>
      </c>
      <c r="R5354" t="s">
        <v>9341</v>
      </c>
      <c r="S5354">
        <v>6.0279999999999996</v>
      </c>
      <c r="T5354" t="s">
        <v>9341</v>
      </c>
      <c r="U5354" t="s">
        <v>9533</v>
      </c>
      <c r="V5354" t="str">
        <f>LEFT($U5354,2)</f>
        <v>B9</v>
      </c>
      <c r="W5354" s="3">
        <f>_xlfn.XLOOKUP(V5354,$AC$2:$AC$43,$AD$2:$AD$43,"none")</f>
        <v>-7.0000000000000007E-2</v>
      </c>
      <c r="X5354" s="3">
        <f>IF(ISNUMBER($W5354), 4600 * (1 / (0.92 * $W5354 + 1.7) + 1 / (0.92 * $W5354 + 0.62)),"none")</f>
        <v>11091.761228434079</v>
      </c>
      <c r="Y5354" s="8">
        <f>IF(ISNUMBER($X5354), _xlfn.XLOOKUP($X5354,Sheet3!$A$2:$A$392,Sheet3!$B$2:$B$392,"none", 1,1), $AF$2)</f>
        <v>0.57499999999999996</v>
      </c>
      <c r="Z5354" s="8">
        <f>IF(ISNUMBER($X5354), _xlfn.XLOOKUP($X5354,Sheet3!$A$2:$A$392,Sheet3!$C$2:$C$392,"none", 1,1), $AF$2)</f>
        <v>0.66420000000000001</v>
      </c>
      <c r="AA5354" s="8">
        <f>IF(ISNUMBER($X5354), _xlfn.XLOOKUP($X5354,Sheet3!$A$2:$A$392,Sheet3!$D$2:$D$392,"none", 1,1), $AF$2)</f>
        <v>1</v>
      </c>
    </row>
    <row r="5355" spans="1:27">
      <c r="A5355">
        <v>2760</v>
      </c>
      <c r="B5355" t="s">
        <v>3063</v>
      </c>
      <c r="C5355" t="s">
        <v>297</v>
      </c>
      <c r="D5355">
        <v>7</v>
      </c>
      <c r="E5355">
        <v>25</v>
      </c>
      <c r="F5355">
        <v>19.974354424800001</v>
      </c>
      <c r="G5355">
        <v>-21</v>
      </c>
      <c r="H5355">
        <v>58</v>
      </c>
      <c r="I5355">
        <v>57.321997680000003</v>
      </c>
      <c r="J5355">
        <f>(D5355+E5355/60+F5355/3600)*15</f>
        <v>111.33322647677001</v>
      </c>
      <c r="K5355">
        <f>IF(G5355&lt;0, G5355-H5355/60-I5355/3600, G5355+H5355/60+I5355/3600)</f>
        <v>-21.982589443799998</v>
      </c>
      <c r="L5355">
        <v>-2.806</v>
      </c>
      <c r="M5355">
        <v>3.887</v>
      </c>
      <c r="N5355">
        <v>0.68</v>
      </c>
      <c r="O5355" t="s">
        <v>9341</v>
      </c>
      <c r="P5355">
        <v>6.2510000000000003</v>
      </c>
      <c r="Q5355">
        <v>6.0380000000000003</v>
      </c>
      <c r="R5355" t="s">
        <v>9341</v>
      </c>
      <c r="S5355">
        <v>5.9740000000000002</v>
      </c>
      <c r="T5355" t="s">
        <v>9341</v>
      </c>
      <c r="U5355" t="s">
        <v>10315</v>
      </c>
      <c r="V5355" t="str">
        <f>LEFT($U5355,2)</f>
        <v>A5</v>
      </c>
      <c r="W5355" s="3">
        <f>_xlfn.XLOOKUP(V5355,$AC$2:$AC$43,$AD$2:$AD$43,"none")</f>
        <v>0.15</v>
      </c>
      <c r="X5355" s="3">
        <f>IF(ISNUMBER($W5355), 4600 * (1 / (0.92 * $W5355 + 1.7) + 1 / (0.92 * $W5355 + 0.62)),"none")</f>
        <v>8571.3219313180252</v>
      </c>
      <c r="Y5355" s="8">
        <f>IF(ISNUMBER($X5355), _xlfn.XLOOKUP($X5355,Sheet3!$A$2:$A$392,Sheet3!$B$2:$B$392,"none", 1,1), $AF$2)</f>
        <v>0.72599999999999998</v>
      </c>
      <c r="Z5355" s="8">
        <f>IF(ISNUMBER($X5355), _xlfn.XLOOKUP($X5355,Sheet3!$A$2:$A$392,Sheet3!$C$2:$C$392,"none", 1,1), $AF$2)</f>
        <v>0.7762</v>
      </c>
      <c r="AA5355" s="8">
        <f>IF(ISNUMBER($X5355), _xlfn.XLOOKUP($X5355,Sheet3!$A$2:$A$392,Sheet3!$D$2:$D$392,"none", 1,1), $AF$2)</f>
        <v>1</v>
      </c>
    </row>
    <row r="5356" spans="1:27">
      <c r="A5356">
        <v>6443</v>
      </c>
      <c r="B5356" t="s">
        <v>6746</v>
      </c>
      <c r="C5356" t="s">
        <v>12</v>
      </c>
      <c r="D5356">
        <v>16</v>
      </c>
      <c r="E5356">
        <v>20</v>
      </c>
      <c r="F5356">
        <v>4.275271944</v>
      </c>
      <c r="G5356">
        <v>21</v>
      </c>
      <c r="H5356">
        <v>7</v>
      </c>
      <c r="I5356">
        <v>57.404161272000003</v>
      </c>
      <c r="J5356">
        <f>(D5356+E5356/60+F5356/3600)*15</f>
        <v>245.01781363309999</v>
      </c>
      <c r="K5356">
        <f>IF(G5356&lt;0, G5356-H5356/60-I5356/3600, G5356+H5356/60+I5356/3600)</f>
        <v>21.132612267020001</v>
      </c>
      <c r="L5356">
        <v>-24.459</v>
      </c>
      <c r="M5356">
        <v>-51.204000000000001</v>
      </c>
      <c r="N5356">
        <v>9.9700000000000006</v>
      </c>
      <c r="O5356" t="s">
        <v>9341</v>
      </c>
      <c r="P5356">
        <v>6.9790000000000001</v>
      </c>
      <c r="Q5356">
        <v>6.0380000000000003</v>
      </c>
      <c r="R5356" t="s">
        <v>9341</v>
      </c>
      <c r="S5356">
        <v>5.7939999999999996</v>
      </c>
      <c r="T5356" t="s">
        <v>9341</v>
      </c>
      <c r="U5356" t="s">
        <v>9379</v>
      </c>
      <c r="V5356" t="str">
        <f>LEFT($U5356,2)</f>
        <v>G8</v>
      </c>
      <c r="W5356" s="3">
        <f>_xlfn.XLOOKUP(V5356,$AC$2:$AC$43,$AD$2:$AD$43,"none")</f>
        <v>0.74</v>
      </c>
      <c r="X5356" s="3">
        <f>IF(ISNUMBER($W5356), 4600 * (1 / (0.92 * $W5356 + 1.7) + 1 / (0.92 * $W5356 + 0.62)),"none")</f>
        <v>5468.4090187676065</v>
      </c>
      <c r="Y5356" s="8">
        <f>IF(ISNUMBER($X5356), _xlfn.XLOOKUP($X5356,Sheet3!$A$2:$A$392,Sheet3!$B$2:$B$392,"none", 1,1), $AF$2)</f>
        <v>1</v>
      </c>
      <c r="Z5356" s="8">
        <f>IF(ISNUMBER($X5356), _xlfn.XLOOKUP($X5356,Sheet3!$A$2:$A$392,Sheet3!$C$2:$C$392,"none", 1,1), $AF$2)</f>
        <v>0.85409999999999997</v>
      </c>
      <c r="AA5356" s="8">
        <f>IF(ISNUMBER($X5356), _xlfn.XLOOKUP($X5356,Sheet3!$A$2:$A$392,Sheet3!$D$2:$D$392,"none", 1,1), $AF$2)</f>
        <v>0.72770000000000001</v>
      </c>
    </row>
    <row r="5357" spans="1:27">
      <c r="A5357">
        <v>6656</v>
      </c>
      <c r="B5357" t="s">
        <v>6959</v>
      </c>
      <c r="C5357" t="s">
        <v>297</v>
      </c>
      <c r="D5357">
        <v>19</v>
      </c>
      <c r="E5357">
        <v>0</v>
      </c>
      <c r="F5357">
        <v>55.201507850399999</v>
      </c>
      <c r="G5357">
        <v>33</v>
      </c>
      <c r="H5357">
        <v>48</v>
      </c>
      <c r="I5357">
        <v>7.7624300159999997</v>
      </c>
      <c r="J5357">
        <f>(D5357+E5357/60+F5357/3600)*15</f>
        <v>285.23000628271001</v>
      </c>
      <c r="K5357">
        <f>IF(G5357&lt;0, G5357-H5357/60-I5357/3600, G5357+H5357/60+I5357/3600)</f>
        <v>33.802156230559994</v>
      </c>
      <c r="L5357">
        <v>5.5620000000000003</v>
      </c>
      <c r="M5357">
        <v>2.3199999999999998</v>
      </c>
      <c r="N5357">
        <v>8.43</v>
      </c>
      <c r="O5357" t="s">
        <v>9341</v>
      </c>
      <c r="P5357">
        <v>7.0330000000000004</v>
      </c>
      <c r="Q5357">
        <v>6.0380000000000003</v>
      </c>
      <c r="R5357" t="s">
        <v>9341</v>
      </c>
      <c r="S5357">
        <v>5.7930000000000001</v>
      </c>
      <c r="T5357" t="s">
        <v>9341</v>
      </c>
      <c r="U5357" t="s">
        <v>9763</v>
      </c>
      <c r="V5357" t="str">
        <f>LEFT($U5357,2)</f>
        <v>K0</v>
      </c>
      <c r="W5357" s="3">
        <f>_xlfn.XLOOKUP(V5357,$AC$2:$AC$43,$AD$2:$AD$43,"none")</f>
        <v>0.81</v>
      </c>
      <c r="X5357" s="3">
        <f>IF(ISNUMBER($W5357), 4600 * (1 / (0.92 * $W5357 + 1.7) + 1 / (0.92 * $W5357 + 0.62)),"none")</f>
        <v>5250.7063834266155</v>
      </c>
      <c r="Y5357" s="8">
        <f>IF(ISNUMBER($X5357), _xlfn.XLOOKUP($X5357,Sheet3!$A$2:$A$392,Sheet3!$B$2:$B$392,"none", 1,1), $AF$2)</f>
        <v>1</v>
      </c>
      <c r="Z5357" s="8">
        <f>IF(ISNUMBER($X5357), _xlfn.XLOOKUP($X5357,Sheet3!$A$2:$A$392,Sheet3!$C$2:$C$392,"none", 1,1), $AF$2)</f>
        <v>0.83299999999999996</v>
      </c>
      <c r="AA5357" s="8">
        <f>IF(ISNUMBER($X5357), _xlfn.XLOOKUP($X5357,Sheet3!$A$2:$A$392,Sheet3!$D$2:$D$392,"none", 1,1), $AF$2)</f>
        <v>0.67869999999999997</v>
      </c>
    </row>
    <row r="5358" spans="1:27">
      <c r="A5358">
        <v>7505</v>
      </c>
      <c r="B5358" t="s">
        <v>7808</v>
      </c>
      <c r="C5358" t="s">
        <v>297</v>
      </c>
      <c r="D5358">
        <v>4</v>
      </c>
      <c r="E5358">
        <v>38</v>
      </c>
      <c r="F5358">
        <v>21.7254536664</v>
      </c>
      <c r="G5358">
        <v>-77</v>
      </c>
      <c r="H5358">
        <v>39</v>
      </c>
      <c r="I5358">
        <v>21.61845954</v>
      </c>
      <c r="J5358">
        <f>(D5358+E5358/60+F5358/3600)*15</f>
        <v>69.590522723609993</v>
      </c>
      <c r="K5358">
        <f>IF(G5358&lt;0, G5358-H5358/60-I5358/3600, G5358+H5358/60+I5358/3600)</f>
        <v>-77.656005127650005</v>
      </c>
      <c r="L5358">
        <v>-6.9749999999999996</v>
      </c>
      <c r="M5358">
        <v>-11.166</v>
      </c>
      <c r="N5358">
        <v>6.04</v>
      </c>
      <c r="O5358" t="s">
        <v>9341</v>
      </c>
      <c r="P5358">
        <v>7.1429999999999998</v>
      </c>
      <c r="Q5358">
        <v>6.0380000000000003</v>
      </c>
      <c r="R5358" t="s">
        <v>9341</v>
      </c>
      <c r="S5358">
        <v>5.7389999999999999</v>
      </c>
      <c r="T5358" t="s">
        <v>9341</v>
      </c>
      <c r="U5358" t="s">
        <v>9371</v>
      </c>
      <c r="V5358" t="str">
        <f>LEFT($U5358,2)</f>
        <v>K2</v>
      </c>
      <c r="W5358" s="3">
        <f>_xlfn.XLOOKUP(V5358,$AC$2:$AC$43,$AD$2:$AD$43,"none")</f>
        <v>0.92</v>
      </c>
      <c r="X5358" s="3">
        <f>IF(ISNUMBER($W5358), 4600 * (1 / (0.92 * $W5358 + 1.7) + 1 / (0.92 * $W5358 + 0.62)),"none")</f>
        <v>4943.4058698702656</v>
      </c>
      <c r="Y5358" s="8">
        <f>IF(ISNUMBER($X5358), _xlfn.XLOOKUP($X5358,Sheet3!$A$2:$A$392,Sheet3!$B$2:$B$392,"none", 1,1), $AF$2)</f>
        <v>1</v>
      </c>
      <c r="Z5358" s="8">
        <f>IF(ISNUMBER($X5358), _xlfn.XLOOKUP($X5358,Sheet3!$A$2:$A$392,Sheet3!$C$2:$C$392,"none", 1,1), $AF$2)</f>
        <v>0.79920000000000002</v>
      </c>
      <c r="AA5358" s="8">
        <f>IF(ISNUMBER($X5358), _xlfn.XLOOKUP($X5358,Sheet3!$A$2:$A$392,Sheet3!$D$2:$D$392,"none", 1,1), $AF$2)</f>
        <v>0.60450000000000004</v>
      </c>
    </row>
    <row r="5359" spans="1:27">
      <c r="A5359">
        <v>1919</v>
      </c>
      <c r="B5359" t="s">
        <v>2220</v>
      </c>
      <c r="C5359" t="s">
        <v>297</v>
      </c>
      <c r="D5359">
        <v>5</v>
      </c>
      <c r="E5359">
        <v>6</v>
      </c>
      <c r="F5359">
        <v>36.742864411200003</v>
      </c>
      <c r="G5359">
        <v>-13</v>
      </c>
      <c r="H5359">
        <v>7</v>
      </c>
      <c r="I5359">
        <v>21.436598927999999</v>
      </c>
      <c r="J5359">
        <f>(D5359+E5359/60+F5359/3600)*15</f>
        <v>76.65309526838</v>
      </c>
      <c r="K5359">
        <f>IF(G5359&lt;0, G5359-H5359/60-I5359/3600, G5359+H5359/60+I5359/3600)</f>
        <v>-13.12262127748</v>
      </c>
      <c r="L5359">
        <v>18.053999999999998</v>
      </c>
      <c r="M5359">
        <v>14.867000000000001</v>
      </c>
      <c r="N5359">
        <v>7.65</v>
      </c>
      <c r="O5359" t="s">
        <v>9341</v>
      </c>
      <c r="P5359">
        <v>6.0049999999999999</v>
      </c>
      <c r="Q5359">
        <v>6.0389999999999997</v>
      </c>
      <c r="R5359" t="s">
        <v>9341</v>
      </c>
      <c r="S5359">
        <v>6.032</v>
      </c>
      <c r="T5359" t="s">
        <v>9341</v>
      </c>
      <c r="U5359" t="s">
        <v>10042</v>
      </c>
      <c r="V5359" t="str">
        <f>LEFT($U5359,2)</f>
        <v>B9</v>
      </c>
      <c r="W5359" s="3">
        <f>_xlfn.XLOOKUP(V5359,$AC$2:$AC$43,$AD$2:$AD$43,"none")</f>
        <v>-7.0000000000000007E-2</v>
      </c>
      <c r="X5359" s="3">
        <f>IF(ISNUMBER($W5359), 4600 * (1 / (0.92 * $W5359 + 1.7) + 1 / (0.92 * $W5359 + 0.62)),"none")</f>
        <v>11091.761228434079</v>
      </c>
      <c r="Y5359" s="8">
        <f>IF(ISNUMBER($X5359), _xlfn.XLOOKUP($X5359,Sheet3!$A$2:$A$392,Sheet3!$B$2:$B$392,"none", 1,1), $AF$2)</f>
        <v>0.57499999999999996</v>
      </c>
      <c r="Z5359" s="8">
        <f>IF(ISNUMBER($X5359), _xlfn.XLOOKUP($X5359,Sheet3!$A$2:$A$392,Sheet3!$C$2:$C$392,"none", 1,1), $AF$2)</f>
        <v>0.66420000000000001</v>
      </c>
      <c r="AA5359" s="8">
        <f>IF(ISNUMBER($X5359), _xlfn.XLOOKUP($X5359,Sheet3!$A$2:$A$392,Sheet3!$D$2:$D$392,"none", 1,1), $AF$2)</f>
        <v>1</v>
      </c>
    </row>
    <row r="5360" spans="1:27">
      <c r="A5360">
        <v>3894</v>
      </c>
      <c r="B5360" t="s">
        <v>4197</v>
      </c>
      <c r="C5360" t="s">
        <v>16</v>
      </c>
      <c r="D5360">
        <v>0</v>
      </c>
      <c r="E5360">
        <v>28</v>
      </c>
      <c r="F5360">
        <v>12.7028998704</v>
      </c>
      <c r="G5360">
        <v>16</v>
      </c>
      <c r="H5360">
        <v>26</v>
      </c>
      <c r="I5360">
        <v>42.245708063999999</v>
      </c>
      <c r="J5360">
        <f>(D5360+E5360/60+F5360/3600)*15</f>
        <v>7.0529287494600004</v>
      </c>
      <c r="K5360">
        <f>IF(G5360&lt;0, G5360-H5360/60-I5360/3600, G5360+H5360/60+I5360/3600)</f>
        <v>16.445068252239999</v>
      </c>
      <c r="L5360">
        <v>18.052</v>
      </c>
      <c r="M5360">
        <v>-13.369</v>
      </c>
      <c r="N5360">
        <v>3.07</v>
      </c>
      <c r="O5360" t="s">
        <v>9341</v>
      </c>
      <c r="P5360">
        <v>7.6159999999999997</v>
      </c>
      <c r="Q5360">
        <v>6.0389999999999997</v>
      </c>
      <c r="R5360" t="s">
        <v>9341</v>
      </c>
      <c r="S5360">
        <v>5.4130000000000003</v>
      </c>
      <c r="T5360" t="s">
        <v>9341</v>
      </c>
      <c r="U5360" t="s">
        <v>9360</v>
      </c>
      <c r="V5360" t="str">
        <f>LEFT($U5360,2)</f>
        <v>K5</v>
      </c>
      <c r="W5360" s="3">
        <f>_xlfn.XLOOKUP(V5360,$AC$2:$AC$43,$AD$2:$AD$43,"none")</f>
        <v>1.1499999999999999</v>
      </c>
      <c r="X5360" s="3">
        <f>IF(ISNUMBER($W5360), 4600 * (1 / (0.92 * $W5360 + 1.7) + 1 / (0.92 * $W5360 + 0.62)),"none")</f>
        <v>4409.2340323652679</v>
      </c>
      <c r="Y5360" s="8">
        <f>IF(ISNUMBER($X5360), _xlfn.XLOOKUP($X5360,Sheet3!$A$2:$A$392,Sheet3!$B$2:$B$392,"none", 1,1), $AF$2)</f>
        <v>1</v>
      </c>
      <c r="Z5360" s="8">
        <f>IF(ISNUMBER($X5360), _xlfn.XLOOKUP($X5360,Sheet3!$A$2:$A$392,Sheet3!$C$2:$C$392,"none", 1,1), $AF$2)</f>
        <v>0.73599999999999999</v>
      </c>
      <c r="AA5360" s="8">
        <f>IF(ISNUMBER($X5360), _xlfn.XLOOKUP($X5360,Sheet3!$A$2:$A$392,Sheet3!$D$2:$D$392,"none", 1,1), $AF$2)</f>
        <v>0.4803</v>
      </c>
    </row>
    <row r="5361" spans="1:27">
      <c r="A5361">
        <v>7205</v>
      </c>
      <c r="B5361" t="s">
        <v>7508</v>
      </c>
      <c r="C5361" t="s">
        <v>313</v>
      </c>
      <c r="D5361">
        <v>7</v>
      </c>
      <c r="E5361">
        <v>12</v>
      </c>
      <c r="F5361">
        <v>1.9796800000000001</v>
      </c>
      <c r="G5361">
        <v>-63</v>
      </c>
      <c r="H5361">
        <v>11</v>
      </c>
      <c r="I5361">
        <v>24.210899999999999</v>
      </c>
      <c r="J5361">
        <f>(D5361+E5361/60+F5361/3600)*15</f>
        <v>108.00824866666667</v>
      </c>
      <c r="K5361">
        <f>IF(G5361&lt;0, G5361-H5361/60-I5361/3600, G5361+H5361/60+I5361/3600)</f>
        <v>-63.190058583333332</v>
      </c>
      <c r="L5361">
        <v>-1.28</v>
      </c>
      <c r="M5361">
        <v>-1.81</v>
      </c>
      <c r="N5361">
        <v>6.77</v>
      </c>
      <c r="O5361" t="s">
        <v>9341</v>
      </c>
      <c r="P5361">
        <v>6.02</v>
      </c>
      <c r="Q5361">
        <v>6.0389999999999997</v>
      </c>
      <c r="R5361" t="s">
        <v>9341</v>
      </c>
      <c r="S5361" t="s">
        <v>9341</v>
      </c>
      <c r="T5361" t="s">
        <v>9341</v>
      </c>
      <c r="U5361" t="s">
        <v>10290</v>
      </c>
      <c r="V5361" t="str">
        <f>LEFT($U5361,2)</f>
        <v>A0</v>
      </c>
      <c r="W5361" s="3">
        <f>_xlfn.XLOOKUP(V5361,$AC$2:$AC$43,$AD$2:$AD$43,"none")</f>
        <v>-0.01</v>
      </c>
      <c r="X5361" s="3">
        <f>IF(ISNUMBER($W5361), 4600 * (1 / (0.92 * $W5361 + 1.7) + 1 / (0.92 * $W5361 + 0.62)),"none")</f>
        <v>10251.712375722911</v>
      </c>
      <c r="Y5361" s="8">
        <f>IF(ISNUMBER($X5361), _xlfn.XLOOKUP($X5361,Sheet3!$A$2:$A$392,Sheet3!$B$2:$B$392,"none", 1,1), $AF$2)</f>
        <v>0.6109</v>
      </c>
      <c r="Z5361" s="8">
        <f>IF(ISNUMBER($X5361), _xlfn.XLOOKUP($X5361,Sheet3!$A$2:$A$392,Sheet3!$C$2:$C$392,"none", 1,1), $AF$2)</f>
        <v>0.69189999999999996</v>
      </c>
      <c r="AA5361" s="8">
        <f>IF(ISNUMBER($X5361), _xlfn.XLOOKUP($X5361,Sheet3!$A$2:$A$392,Sheet3!$D$2:$D$392,"none", 1,1), $AF$2)</f>
        <v>1</v>
      </c>
    </row>
    <row r="5362" spans="1:27">
      <c r="A5362">
        <v>7426</v>
      </c>
      <c r="B5362" t="s">
        <v>7729</v>
      </c>
      <c r="C5362" t="s">
        <v>12</v>
      </c>
      <c r="D5362">
        <v>9</v>
      </c>
      <c r="E5362">
        <v>26</v>
      </c>
      <c r="F5362">
        <v>44.094491510399997</v>
      </c>
      <c r="G5362">
        <v>-64</v>
      </c>
      <c r="H5362">
        <v>55</v>
      </c>
      <c r="I5362">
        <v>46.922319623999996</v>
      </c>
      <c r="J5362">
        <f>(D5362+E5362/60+F5362/3600)*15</f>
        <v>141.68372704795999</v>
      </c>
      <c r="K5362">
        <f>IF(G5362&lt;0, G5362-H5362/60-I5362/3600, G5362+H5362/60+I5362/3600)</f>
        <v>-64.929700644340002</v>
      </c>
      <c r="L5362">
        <v>-62.982999999999997</v>
      </c>
      <c r="M5362">
        <v>63.472999999999999</v>
      </c>
      <c r="N5362">
        <v>13.16</v>
      </c>
      <c r="O5362" t="s">
        <v>9341</v>
      </c>
      <c r="P5362">
        <v>6.1909999999999998</v>
      </c>
      <c r="Q5362">
        <v>6.0389999999999997</v>
      </c>
      <c r="R5362" t="s">
        <v>9341</v>
      </c>
      <c r="S5362">
        <v>6.03</v>
      </c>
      <c r="T5362" t="s">
        <v>9341</v>
      </c>
      <c r="U5362" t="s">
        <v>9348</v>
      </c>
      <c r="V5362" t="str">
        <f>LEFT($U5362,2)</f>
        <v>A3</v>
      </c>
      <c r="W5362" s="3">
        <f>_xlfn.XLOOKUP(V5362,$AC$2:$AC$43,$AD$2:$AD$43,"none")</f>
        <v>0.08</v>
      </c>
      <c r="X5362" s="3">
        <f>IF(ISNUMBER($W5362), 4600 * (1 / (0.92 * $W5362 + 1.7) + 1 / (0.92 * $W5362 + 0.62)),"none")</f>
        <v>9225.6595386701993</v>
      </c>
      <c r="Y5362" s="8">
        <f>IF(ISNUMBER($X5362), _xlfn.XLOOKUP($X5362,Sheet3!$A$2:$A$392,Sheet3!$B$2:$B$392,"none", 1,1), $AF$2)</f>
        <v>0.67030000000000001</v>
      </c>
      <c r="Z5362" s="8">
        <f>IF(ISNUMBER($X5362), _xlfn.XLOOKUP($X5362,Sheet3!$A$2:$A$392,Sheet3!$C$2:$C$392,"none", 1,1), $AF$2)</f>
        <v>0.73619999999999997</v>
      </c>
      <c r="AA5362" s="8">
        <f>IF(ISNUMBER($X5362), _xlfn.XLOOKUP($X5362,Sheet3!$A$2:$A$392,Sheet3!$D$2:$D$392,"none", 1,1), $AF$2)</f>
        <v>1</v>
      </c>
    </row>
    <row r="5363" spans="1:27">
      <c r="A5363">
        <v>819</v>
      </c>
      <c r="B5363" t="s">
        <v>1119</v>
      </c>
      <c r="C5363" t="s">
        <v>297</v>
      </c>
      <c r="D5363">
        <v>5</v>
      </c>
      <c r="E5363">
        <v>2</v>
      </c>
      <c r="F5363">
        <v>19.814069352000001</v>
      </c>
      <c r="G5363">
        <v>74</v>
      </c>
      <c r="H5363">
        <v>16</v>
      </c>
      <c r="I5363">
        <v>9.7217618879999996</v>
      </c>
      <c r="J5363">
        <f>(D5363+E5363/60+F5363/3600)*15</f>
        <v>75.582558622299999</v>
      </c>
      <c r="K5363">
        <f>IF(G5363&lt;0, G5363-H5363/60-I5363/3600, G5363+H5363/60+I5363/3600)</f>
        <v>74.269367156079994</v>
      </c>
      <c r="L5363">
        <v>11.877000000000001</v>
      </c>
      <c r="M5363">
        <v>40.74</v>
      </c>
      <c r="N5363">
        <v>4.4800000000000004</v>
      </c>
      <c r="O5363" t="s">
        <v>9341</v>
      </c>
      <c r="P5363">
        <v>7.5960000000000001</v>
      </c>
      <c r="Q5363">
        <v>6.04</v>
      </c>
      <c r="R5363" t="s">
        <v>9341</v>
      </c>
      <c r="S5363">
        <v>5.4160000000000004</v>
      </c>
      <c r="T5363" t="s">
        <v>9341</v>
      </c>
      <c r="U5363" t="s">
        <v>9360</v>
      </c>
      <c r="V5363" t="str">
        <f>LEFT($U5363,2)</f>
        <v>K5</v>
      </c>
      <c r="W5363" s="3">
        <f>_xlfn.XLOOKUP(V5363,$AC$2:$AC$43,$AD$2:$AD$43,"none")</f>
        <v>1.1499999999999999</v>
      </c>
      <c r="X5363" s="3">
        <f>IF(ISNUMBER($W5363), 4600 * (1 / (0.92 * $W5363 + 1.7) + 1 / (0.92 * $W5363 + 0.62)),"none")</f>
        <v>4409.2340323652679</v>
      </c>
      <c r="Y5363" s="8">
        <f>IF(ISNUMBER($X5363), _xlfn.XLOOKUP($X5363,Sheet3!$A$2:$A$392,Sheet3!$B$2:$B$392,"none", 1,1), $AF$2)</f>
        <v>1</v>
      </c>
      <c r="Z5363" s="8">
        <f>IF(ISNUMBER($X5363), _xlfn.XLOOKUP($X5363,Sheet3!$A$2:$A$392,Sheet3!$C$2:$C$392,"none", 1,1), $AF$2)</f>
        <v>0.73599999999999999</v>
      </c>
      <c r="AA5363" s="8">
        <f>IF(ISNUMBER($X5363), _xlfn.XLOOKUP($X5363,Sheet3!$A$2:$A$392,Sheet3!$D$2:$D$392,"none", 1,1), $AF$2)</f>
        <v>0.4803</v>
      </c>
    </row>
    <row r="5364" spans="1:27">
      <c r="A5364">
        <v>898</v>
      </c>
      <c r="B5364" t="s">
        <v>1198</v>
      </c>
      <c r="C5364" t="s">
        <v>313</v>
      </c>
      <c r="D5364">
        <v>6</v>
      </c>
      <c r="E5364">
        <v>28</v>
      </c>
      <c r="F5364">
        <v>14.48466</v>
      </c>
      <c r="G5364">
        <v>70</v>
      </c>
      <c r="H5364">
        <v>32</v>
      </c>
      <c r="I5364">
        <v>7.1482000000000001</v>
      </c>
      <c r="J5364">
        <f>(D5364+E5364/60+F5364/3600)*15</f>
        <v>97.060352750000007</v>
      </c>
      <c r="K5364">
        <f>IF(G5364&lt;0, G5364-H5364/60-I5364/3600, G5364+H5364/60+I5364/3600)</f>
        <v>70.535318944444441</v>
      </c>
      <c r="L5364">
        <v>-0.76</v>
      </c>
      <c r="M5364">
        <v>11.49</v>
      </c>
      <c r="N5364">
        <v>5.62</v>
      </c>
      <c r="O5364">
        <v>6.27</v>
      </c>
      <c r="P5364">
        <v>6.14</v>
      </c>
      <c r="Q5364">
        <v>6.04</v>
      </c>
      <c r="R5364" t="s">
        <v>9341</v>
      </c>
      <c r="S5364" t="s">
        <v>9341</v>
      </c>
      <c r="T5364" t="s">
        <v>9341</v>
      </c>
      <c r="U5364" t="s">
        <v>9405</v>
      </c>
      <c r="V5364" t="str">
        <f>LEFT($U5364,2)</f>
        <v>A4</v>
      </c>
      <c r="W5364" s="3">
        <f>_xlfn.XLOOKUP(V5364,$AC$2:$AC$43,$AD$2:$AD$43,"none")</f>
        <v>0.12</v>
      </c>
      <c r="X5364" s="3">
        <f>IF(ISNUMBER($W5364), 4600 * (1 / (0.92 * $W5364 + 1.7) + 1 / (0.92 * $W5364 + 0.62)),"none")</f>
        <v>8838.7938932849465</v>
      </c>
      <c r="Y5364" s="8">
        <f>IF(ISNUMBER($X5364), _xlfn.XLOOKUP($X5364,Sheet3!$A$2:$A$392,Sheet3!$B$2:$B$392,"none", 1,1), $AF$2)</f>
        <v>0.70040000000000002</v>
      </c>
      <c r="Z5364" s="8">
        <f>IF(ISNUMBER($X5364), _xlfn.XLOOKUP($X5364,Sheet3!$A$2:$A$392,Sheet3!$C$2:$C$392,"none", 1,1), $AF$2)</f>
        <v>0.75790000000000002</v>
      </c>
      <c r="AA5364" s="8">
        <f>IF(ISNUMBER($X5364), _xlfn.XLOOKUP($X5364,Sheet3!$A$2:$A$392,Sheet3!$D$2:$D$392,"none", 1,1), $AF$2)</f>
        <v>1</v>
      </c>
    </row>
    <row r="5365" spans="1:27">
      <c r="A5365">
        <v>910</v>
      </c>
      <c r="B5365" t="s">
        <v>1210</v>
      </c>
      <c r="C5365" t="s">
        <v>297</v>
      </c>
      <c r="D5365">
        <v>6</v>
      </c>
      <c r="E5365">
        <v>2</v>
      </c>
      <c r="F5365">
        <v>48.603003612000002</v>
      </c>
      <c r="G5365">
        <v>49</v>
      </c>
      <c r="H5365">
        <v>54</v>
      </c>
      <c r="I5365">
        <v>20.443596840000001</v>
      </c>
      <c r="J5365">
        <f>(D5365+E5365/60+F5365/3600)*15</f>
        <v>90.702512515050003</v>
      </c>
      <c r="K5365">
        <f>IF(G5365&lt;0, G5365-H5365/60-I5365/3600, G5365+H5365/60+I5365/3600)</f>
        <v>49.905678776899997</v>
      </c>
      <c r="L5365">
        <v>14.667999999999999</v>
      </c>
      <c r="M5365">
        <v>-43.314999999999998</v>
      </c>
      <c r="N5365">
        <v>7.69</v>
      </c>
      <c r="O5365">
        <v>5.88</v>
      </c>
      <c r="P5365">
        <v>5.9980000000000002</v>
      </c>
      <c r="Q5365">
        <v>6.04</v>
      </c>
      <c r="R5365" t="s">
        <v>9341</v>
      </c>
      <c r="S5365">
        <v>6.0380000000000003</v>
      </c>
      <c r="T5365" t="s">
        <v>9341</v>
      </c>
      <c r="U5365" t="s">
        <v>9533</v>
      </c>
      <c r="V5365" t="str">
        <f>LEFT($U5365,2)</f>
        <v>B9</v>
      </c>
      <c r="W5365" s="3">
        <f>_xlfn.XLOOKUP(V5365,$AC$2:$AC$43,$AD$2:$AD$43,"none")</f>
        <v>-7.0000000000000007E-2</v>
      </c>
      <c r="X5365" s="3">
        <f>IF(ISNUMBER($W5365), 4600 * (1 / (0.92 * $W5365 + 1.7) + 1 / (0.92 * $W5365 + 0.62)),"none")</f>
        <v>11091.761228434079</v>
      </c>
      <c r="Y5365" s="8">
        <f>IF(ISNUMBER($X5365), _xlfn.XLOOKUP($X5365,Sheet3!$A$2:$A$392,Sheet3!$B$2:$B$392,"none", 1,1), $AF$2)</f>
        <v>0.57499999999999996</v>
      </c>
      <c r="Z5365" s="8">
        <f>IF(ISNUMBER($X5365), _xlfn.XLOOKUP($X5365,Sheet3!$A$2:$A$392,Sheet3!$C$2:$C$392,"none", 1,1), $AF$2)</f>
        <v>0.66420000000000001</v>
      </c>
      <c r="AA5365" s="8">
        <f>IF(ISNUMBER($X5365), _xlfn.XLOOKUP($X5365,Sheet3!$A$2:$A$392,Sheet3!$D$2:$D$392,"none", 1,1), $AF$2)</f>
        <v>1</v>
      </c>
    </row>
    <row r="5366" spans="1:27">
      <c r="A5366">
        <v>2106</v>
      </c>
      <c r="B5366" t="s">
        <v>2407</v>
      </c>
      <c r="C5366" t="s">
        <v>305</v>
      </c>
      <c r="D5366">
        <v>5</v>
      </c>
      <c r="E5366">
        <v>40</v>
      </c>
      <c r="F5366">
        <v>35.9073397656</v>
      </c>
      <c r="G5366">
        <v>31</v>
      </c>
      <c r="H5366">
        <v>21</v>
      </c>
      <c r="I5366">
        <v>29.518273512</v>
      </c>
      <c r="J5366">
        <f>(D5366+E5366/60+F5366/3600)*15</f>
        <v>85.149613915689997</v>
      </c>
      <c r="K5366">
        <f>IF(G5366&lt;0, G5366-H5366/60-I5366/3600, G5366+H5366/60+I5366/3600)</f>
        <v>31.358199520420001</v>
      </c>
      <c r="L5366">
        <v>-5.0140000000000002</v>
      </c>
      <c r="M5366">
        <v>-7.6710000000000003</v>
      </c>
      <c r="N5366">
        <v>4.12</v>
      </c>
      <c r="O5366">
        <v>5.88</v>
      </c>
      <c r="P5366">
        <v>6.09</v>
      </c>
      <c r="Q5366">
        <v>6.04</v>
      </c>
      <c r="R5366">
        <v>5.93</v>
      </c>
      <c r="S5366">
        <v>6.0039999999999996</v>
      </c>
      <c r="T5366">
        <v>5.88</v>
      </c>
      <c r="U5366" t="s">
        <v>10119</v>
      </c>
      <c r="V5366" t="str">
        <f>LEFT($U5366,2)</f>
        <v>B9</v>
      </c>
      <c r="W5366" s="3">
        <f>_xlfn.XLOOKUP(V5366,$AC$2:$AC$43,$AD$2:$AD$43,"none")</f>
        <v>-7.0000000000000007E-2</v>
      </c>
      <c r="X5366" s="3">
        <f>IF(ISNUMBER($W5366), 4600 * (1 / (0.92 * $W5366 + 1.7) + 1 / (0.92 * $W5366 + 0.62)),"none")</f>
        <v>11091.761228434079</v>
      </c>
      <c r="Y5366" s="8">
        <f>IF(ISNUMBER($X5366), _xlfn.XLOOKUP($X5366,Sheet3!$A$2:$A$392,Sheet3!$B$2:$B$392,"none", 1,1), $AF$2)</f>
        <v>0.57499999999999996</v>
      </c>
      <c r="Z5366" s="8">
        <f>IF(ISNUMBER($X5366), _xlfn.XLOOKUP($X5366,Sheet3!$A$2:$A$392,Sheet3!$C$2:$C$392,"none", 1,1), $AF$2)</f>
        <v>0.66420000000000001</v>
      </c>
      <c r="AA5366" s="8">
        <f>IF(ISNUMBER($X5366), _xlfn.XLOOKUP($X5366,Sheet3!$A$2:$A$392,Sheet3!$D$2:$D$392,"none", 1,1), $AF$2)</f>
        <v>1</v>
      </c>
    </row>
    <row r="5367" spans="1:27">
      <c r="A5367">
        <v>2242</v>
      </c>
      <c r="B5367" t="s">
        <v>2543</v>
      </c>
      <c r="C5367" t="s">
        <v>14</v>
      </c>
      <c r="D5367">
        <v>6</v>
      </c>
      <c r="E5367">
        <v>1</v>
      </c>
      <c r="F5367">
        <v>0.45358107600000003</v>
      </c>
      <c r="G5367">
        <v>27</v>
      </c>
      <c r="H5367">
        <v>34</v>
      </c>
      <c r="I5367">
        <v>20.501820479999999</v>
      </c>
      <c r="J5367">
        <f>(D5367+E5367/60+F5367/3600)*15</f>
        <v>90.25188992115001</v>
      </c>
      <c r="K5367">
        <f>IF(G5367&lt;0, G5367-H5367/60-I5367/3600, G5367+H5367/60+I5367/3600)</f>
        <v>27.572361616799999</v>
      </c>
      <c r="L5367">
        <v>-0.19</v>
      </c>
      <c r="M5367">
        <v>-2.2200000000000002</v>
      </c>
      <c r="N5367">
        <v>0.57999999999999996</v>
      </c>
      <c r="O5367">
        <v>6.06</v>
      </c>
      <c r="P5367">
        <v>6.25</v>
      </c>
      <c r="Q5367">
        <v>6.04</v>
      </c>
      <c r="R5367" t="s">
        <v>9341</v>
      </c>
      <c r="S5367">
        <v>5.9459999999999997</v>
      </c>
      <c r="T5367" t="s">
        <v>9341</v>
      </c>
      <c r="U5367" t="s">
        <v>10159</v>
      </c>
      <c r="V5367" t="str">
        <f>LEFT($U5367,2)</f>
        <v>A0</v>
      </c>
      <c r="W5367" s="3">
        <f>_xlfn.XLOOKUP(V5367,$AC$2:$AC$43,$AD$2:$AD$43,"none")</f>
        <v>-0.01</v>
      </c>
      <c r="X5367" s="3">
        <f>IF(ISNUMBER($W5367), 4600 * (1 / (0.92 * $W5367 + 1.7) + 1 / (0.92 * $W5367 + 0.62)),"none")</f>
        <v>10251.712375722911</v>
      </c>
      <c r="Y5367" s="8">
        <f>IF(ISNUMBER($X5367), _xlfn.XLOOKUP($X5367,Sheet3!$A$2:$A$392,Sheet3!$B$2:$B$392,"none", 1,1), $AF$2)</f>
        <v>0.6109</v>
      </c>
      <c r="Z5367" s="8">
        <f>IF(ISNUMBER($X5367), _xlfn.XLOOKUP($X5367,Sheet3!$A$2:$A$392,Sheet3!$C$2:$C$392,"none", 1,1), $AF$2)</f>
        <v>0.69189999999999996</v>
      </c>
      <c r="AA5367" s="8">
        <f>IF(ISNUMBER($X5367), _xlfn.XLOOKUP($X5367,Sheet3!$A$2:$A$392,Sheet3!$D$2:$D$392,"none", 1,1), $AF$2)</f>
        <v>1</v>
      </c>
    </row>
    <row r="5368" spans="1:27">
      <c r="A5368">
        <v>2350</v>
      </c>
      <c r="B5368" t="s">
        <v>2651</v>
      </c>
      <c r="C5368" t="s">
        <v>12</v>
      </c>
      <c r="D5368">
        <v>6</v>
      </c>
      <c r="E5368">
        <v>17</v>
      </c>
      <c r="F5368">
        <v>3.5978753135999999</v>
      </c>
      <c r="G5368">
        <v>-22</v>
      </c>
      <c r="H5368">
        <v>42</v>
      </c>
      <c r="I5368">
        <v>54.83167074</v>
      </c>
      <c r="J5368">
        <f>(D5368+E5368/60+F5368/3600)*15</f>
        <v>94.264991147139995</v>
      </c>
      <c r="K5368">
        <f>IF(G5368&lt;0, G5368-H5368/60-I5368/3600, G5368+H5368/60+I5368/3600)</f>
        <v>-22.715231019649998</v>
      </c>
      <c r="L5368">
        <v>125.60299999999999</v>
      </c>
      <c r="M5368">
        <v>-259.38299999999998</v>
      </c>
      <c r="N5368">
        <v>24.87</v>
      </c>
      <c r="O5368" t="s">
        <v>9341</v>
      </c>
      <c r="P5368">
        <v>6.63</v>
      </c>
      <c r="Q5368">
        <v>6.04</v>
      </c>
      <c r="R5368" t="s">
        <v>9341</v>
      </c>
      <c r="S5368">
        <v>5.923</v>
      </c>
      <c r="T5368" t="s">
        <v>9341</v>
      </c>
      <c r="U5368" t="s">
        <v>9908</v>
      </c>
      <c r="V5368" t="str">
        <f>LEFT($U5368,2)</f>
        <v>F8</v>
      </c>
      <c r="W5368" s="3">
        <f>_xlfn.XLOOKUP(V5368,$AC$2:$AC$43,$AD$2:$AD$43,"none")</f>
        <v>0.53</v>
      </c>
      <c r="X5368" s="3">
        <f>IF(ISNUMBER($W5368), 4600 * (1 / (0.92 * $W5368 + 1.7) + 1 / (0.92 * $W5368 + 0.62)),"none")</f>
        <v>6255.8848880729693</v>
      </c>
      <c r="Y5368" s="8">
        <f>IF(ISNUMBER($X5368), _xlfn.XLOOKUP($X5368,Sheet3!$A$2:$A$392,Sheet3!$B$2:$B$392,"none", 1,1), $AF$2)</f>
        <v>1</v>
      </c>
      <c r="Z5368" s="8">
        <f>IF(ISNUMBER($X5368), _xlfn.XLOOKUP($X5368,Sheet3!$A$2:$A$392,Sheet3!$C$2:$C$392,"none", 1,1), $AF$2)</f>
        <v>0.92759999999999998</v>
      </c>
      <c r="AA5368" s="8">
        <f>IF(ISNUMBER($X5368), _xlfn.XLOOKUP($X5368,Sheet3!$A$2:$A$392,Sheet3!$D$2:$D$392,"none", 1,1), $AF$2)</f>
        <v>0.91679999999999995</v>
      </c>
    </row>
    <row r="5369" spans="1:27">
      <c r="A5369">
        <v>2571</v>
      </c>
      <c r="B5369" t="s">
        <v>2873</v>
      </c>
      <c r="C5369" t="s">
        <v>12</v>
      </c>
      <c r="D5369">
        <v>6</v>
      </c>
      <c r="E5369">
        <v>53</v>
      </c>
      <c r="F5369">
        <v>33.942526599200001</v>
      </c>
      <c r="G5369">
        <v>-28</v>
      </c>
      <c r="H5369">
        <v>32</v>
      </c>
      <c r="I5369">
        <v>23.259823557000001</v>
      </c>
      <c r="J5369">
        <f>(D5369+E5369/60+F5369/3600)*15</f>
        <v>103.39142719416333</v>
      </c>
      <c r="K5369">
        <f>IF(G5369&lt;0, G5369-H5369/60-I5369/3600, G5369+H5369/60+I5369/3600)</f>
        <v>-28.539794395432502</v>
      </c>
      <c r="L5369">
        <v>282.21199999999999</v>
      </c>
      <c r="M5369">
        <v>-441.74099999999999</v>
      </c>
      <c r="N5369">
        <v>38.799999999999997</v>
      </c>
      <c r="O5369" t="s">
        <v>9341</v>
      </c>
      <c r="P5369">
        <v>6.75</v>
      </c>
      <c r="Q5369">
        <v>6.04</v>
      </c>
      <c r="R5369" t="s">
        <v>9341</v>
      </c>
      <c r="S5369">
        <v>5.87</v>
      </c>
      <c r="T5369" t="s">
        <v>9341</v>
      </c>
      <c r="U5369" t="s">
        <v>9775</v>
      </c>
      <c r="V5369" t="str">
        <f>LEFT($U5369,2)</f>
        <v>G5</v>
      </c>
      <c r="W5369" s="3">
        <f>_xlfn.XLOOKUP(V5369,$AC$2:$AC$43,$AD$2:$AD$43,"none")</f>
        <v>0.68</v>
      </c>
      <c r="X5369" s="3">
        <f>IF(ISNUMBER($W5369), 4600 * (1 / (0.92 * $W5369 + 1.7) + 1 / (0.92 * $W5369 + 0.62)),"none")</f>
        <v>5670.9835338658331</v>
      </c>
      <c r="Y5369" s="8">
        <f>IF(ISNUMBER($X5369), _xlfn.XLOOKUP($X5369,Sheet3!$A$2:$A$392,Sheet3!$B$2:$B$392,"none", 1,1), $AF$2)</f>
        <v>1</v>
      </c>
      <c r="Z5369" s="8">
        <f>IF(ISNUMBER($X5369), _xlfn.XLOOKUP($X5369,Sheet3!$A$2:$A$392,Sheet3!$C$2:$C$392,"none", 1,1), $AF$2)</f>
        <v>0.874</v>
      </c>
      <c r="AA5369" s="8">
        <f>IF(ISNUMBER($X5369), _xlfn.XLOOKUP($X5369,Sheet3!$A$2:$A$392,Sheet3!$D$2:$D$392,"none", 1,1), $AF$2)</f>
        <v>0.77600000000000002</v>
      </c>
    </row>
    <row r="5370" spans="1:27">
      <c r="A5370">
        <v>4501</v>
      </c>
      <c r="B5370" t="s">
        <v>4804</v>
      </c>
      <c r="C5370" t="s">
        <v>17</v>
      </c>
      <c r="D5370">
        <v>10</v>
      </c>
      <c r="E5370">
        <v>27</v>
      </c>
      <c r="F5370">
        <v>38.988921866399998</v>
      </c>
      <c r="G5370">
        <v>9</v>
      </c>
      <c r="H5370">
        <v>45</v>
      </c>
      <c r="I5370">
        <v>44.61000516</v>
      </c>
      <c r="J5370">
        <f>(D5370+E5370/60+F5370/3600)*15</f>
        <v>156.91245384110999</v>
      </c>
      <c r="K5370">
        <f>IF(G5370&lt;0, G5370-H5370/60-I5370/3600, G5370+H5370/60+I5370/3600)</f>
        <v>9.7623916680999994</v>
      </c>
      <c r="L5370">
        <v>8.1010000000000009</v>
      </c>
      <c r="M5370">
        <v>-5.1689999999999996</v>
      </c>
      <c r="N5370">
        <v>7.78</v>
      </c>
      <c r="O5370">
        <v>5.89</v>
      </c>
      <c r="P5370">
        <v>5.98</v>
      </c>
      <c r="Q5370">
        <v>6.04</v>
      </c>
      <c r="R5370" t="s">
        <v>9341</v>
      </c>
      <c r="S5370">
        <v>5.9939999999999998</v>
      </c>
      <c r="T5370" t="s">
        <v>9341</v>
      </c>
      <c r="U5370" t="s">
        <v>10693</v>
      </c>
      <c r="V5370" t="str">
        <f>LEFT($U5370,2)</f>
        <v>B9</v>
      </c>
      <c r="W5370" s="3">
        <f>_xlfn.XLOOKUP(V5370,$AC$2:$AC$43,$AD$2:$AD$43,"none")</f>
        <v>-7.0000000000000007E-2</v>
      </c>
      <c r="X5370" s="3">
        <f>IF(ISNUMBER($W5370), 4600 * (1 / (0.92 * $W5370 + 1.7) + 1 / (0.92 * $W5370 + 0.62)),"none")</f>
        <v>11091.761228434079</v>
      </c>
      <c r="Y5370" s="8">
        <f>IF(ISNUMBER($X5370), _xlfn.XLOOKUP($X5370,Sheet3!$A$2:$A$392,Sheet3!$B$2:$B$392,"none", 1,1), $AF$2)</f>
        <v>0.57499999999999996</v>
      </c>
      <c r="Z5370" s="8">
        <f>IF(ISNUMBER($X5370), _xlfn.XLOOKUP($X5370,Sheet3!$A$2:$A$392,Sheet3!$C$2:$C$392,"none", 1,1), $AF$2)</f>
        <v>0.66420000000000001</v>
      </c>
      <c r="AA5370" s="8">
        <f>IF(ISNUMBER($X5370), _xlfn.XLOOKUP($X5370,Sheet3!$A$2:$A$392,Sheet3!$D$2:$D$392,"none", 1,1), $AF$2)</f>
        <v>1</v>
      </c>
    </row>
    <row r="5371" spans="1:27">
      <c r="A5371">
        <v>5901</v>
      </c>
      <c r="B5371" t="s">
        <v>6204</v>
      </c>
      <c r="C5371" t="s">
        <v>297</v>
      </c>
      <c r="D5371">
        <v>19</v>
      </c>
      <c r="E5371">
        <v>49</v>
      </c>
      <c r="F5371">
        <v>2.2041274103999999</v>
      </c>
      <c r="G5371">
        <v>-10</v>
      </c>
      <c r="H5371">
        <v>52</v>
      </c>
      <c r="I5371">
        <v>14.779577568000001</v>
      </c>
      <c r="J5371">
        <f>(D5371+E5371/60+F5371/3600)*15</f>
        <v>297.25918386421</v>
      </c>
      <c r="K5371">
        <f>IF(G5371&lt;0, G5371-H5371/60-I5371/3600, G5371+H5371/60+I5371/3600)</f>
        <v>-10.87077210488</v>
      </c>
      <c r="L5371">
        <v>29.309000000000001</v>
      </c>
      <c r="M5371">
        <v>-12.667</v>
      </c>
      <c r="N5371">
        <v>11.04</v>
      </c>
      <c r="O5371">
        <v>8.64</v>
      </c>
      <c r="P5371">
        <v>7.28</v>
      </c>
      <c r="Q5371">
        <v>6.04</v>
      </c>
      <c r="R5371" t="s">
        <v>9341</v>
      </c>
      <c r="S5371">
        <v>5.64</v>
      </c>
      <c r="T5371" t="s">
        <v>9341</v>
      </c>
      <c r="U5371" t="s">
        <v>9371</v>
      </c>
      <c r="V5371" t="str">
        <f>LEFT($U5371,2)</f>
        <v>K2</v>
      </c>
      <c r="W5371" s="3">
        <f>_xlfn.XLOOKUP(V5371,$AC$2:$AC$43,$AD$2:$AD$43,"none")</f>
        <v>0.92</v>
      </c>
      <c r="X5371" s="3">
        <f>IF(ISNUMBER($W5371), 4600 * (1 / (0.92 * $W5371 + 1.7) + 1 / (0.92 * $W5371 + 0.62)),"none")</f>
        <v>4943.4058698702656</v>
      </c>
      <c r="Y5371" s="8">
        <f>IF(ISNUMBER($X5371), _xlfn.XLOOKUP($X5371,Sheet3!$A$2:$A$392,Sheet3!$B$2:$B$392,"none", 1,1), $AF$2)</f>
        <v>1</v>
      </c>
      <c r="Z5371" s="8">
        <f>IF(ISNUMBER($X5371), _xlfn.XLOOKUP($X5371,Sheet3!$A$2:$A$392,Sheet3!$C$2:$C$392,"none", 1,1), $AF$2)</f>
        <v>0.79920000000000002</v>
      </c>
      <c r="AA5371" s="8">
        <f>IF(ISNUMBER($X5371), _xlfn.XLOOKUP($X5371,Sheet3!$A$2:$A$392,Sheet3!$D$2:$D$392,"none", 1,1), $AF$2)</f>
        <v>0.60450000000000004</v>
      </c>
    </row>
    <row r="5372" spans="1:27">
      <c r="A5372">
        <v>6171</v>
      </c>
      <c r="B5372" t="s">
        <v>6474</v>
      </c>
      <c r="C5372" t="s">
        <v>16</v>
      </c>
      <c r="D5372">
        <v>17</v>
      </c>
      <c r="E5372">
        <v>26</v>
      </c>
      <c r="F5372">
        <v>19.0063847712</v>
      </c>
      <c r="G5372">
        <v>7</v>
      </c>
      <c r="H5372">
        <v>35</v>
      </c>
      <c r="I5372">
        <v>44.305905731999999</v>
      </c>
      <c r="J5372">
        <f>(D5372+E5372/60+F5372/3600)*15</f>
        <v>261.57919326988002</v>
      </c>
      <c r="K5372">
        <f>IF(G5372&lt;0, G5372-H5372/60-I5372/3600, G5372+H5372/60+I5372/3600)</f>
        <v>7.5956405293699998</v>
      </c>
      <c r="L5372">
        <v>0.94599999999999995</v>
      </c>
      <c r="M5372">
        <v>-5.2960000000000003</v>
      </c>
      <c r="N5372">
        <v>2.97</v>
      </c>
      <c r="O5372">
        <v>6.91</v>
      </c>
      <c r="P5372">
        <v>6.64</v>
      </c>
      <c r="Q5372">
        <v>6.04</v>
      </c>
      <c r="R5372">
        <v>5.43</v>
      </c>
      <c r="S5372">
        <v>5.8540000000000001</v>
      </c>
      <c r="T5372">
        <v>5</v>
      </c>
      <c r="U5372" t="s">
        <v>11054</v>
      </c>
      <c r="V5372" t="str">
        <f>LEFT($U5372,2)</f>
        <v>A1</v>
      </c>
      <c r="W5372" s="3">
        <f>_xlfn.XLOOKUP(V5372,$AC$2:$AC$43,$AD$2:$AD$43,"none")</f>
        <v>0.02</v>
      </c>
      <c r="X5372" s="3">
        <f>IF(ISNUMBER($W5372), 4600 * (1 / (0.92 * $W5372 + 1.7) + 1 / (0.92 * $W5372 + 0.62)),"none")</f>
        <v>9882.4225367888994</v>
      </c>
      <c r="Y5372" s="8">
        <f>IF(ISNUMBER($X5372), _xlfn.XLOOKUP($X5372,Sheet3!$A$2:$A$392,Sheet3!$B$2:$B$392,"none", 1,1), $AF$2)</f>
        <v>0.63239999999999996</v>
      </c>
      <c r="Z5372" s="8">
        <f>IF(ISNUMBER($X5372), _xlfn.XLOOKUP($X5372,Sheet3!$A$2:$A$392,Sheet3!$C$2:$C$392,"none", 1,1), $AF$2)</f>
        <v>0.70809999999999995</v>
      </c>
      <c r="AA5372" s="8">
        <f>IF(ISNUMBER($X5372), _xlfn.XLOOKUP($X5372,Sheet3!$A$2:$A$392,Sheet3!$D$2:$D$392,"none", 1,1), $AF$2)</f>
        <v>1</v>
      </c>
    </row>
    <row r="5373" spans="1:27">
      <c r="A5373">
        <v>6237</v>
      </c>
      <c r="B5373" t="s">
        <v>6540</v>
      </c>
      <c r="C5373" t="s">
        <v>297</v>
      </c>
      <c r="D5373">
        <v>15</v>
      </c>
      <c r="E5373">
        <v>35</v>
      </c>
      <c r="F5373">
        <v>53.3682385392</v>
      </c>
      <c r="G5373">
        <v>11</v>
      </c>
      <c r="H5373">
        <v>15</v>
      </c>
      <c r="I5373">
        <v>56.380485636000003</v>
      </c>
      <c r="J5373">
        <f>(D5373+E5373/60+F5373/3600)*15</f>
        <v>233.97236766058001</v>
      </c>
      <c r="K5373">
        <f>IF(G5373&lt;0, G5373-H5373/60-I5373/3600, G5373+H5373/60+I5373/3600)</f>
        <v>11.26566124601</v>
      </c>
      <c r="L5373">
        <v>-34.634</v>
      </c>
      <c r="M5373">
        <v>-12.680999999999999</v>
      </c>
      <c r="N5373">
        <v>6.31</v>
      </c>
      <c r="O5373" t="s">
        <v>9341</v>
      </c>
      <c r="P5373">
        <v>7.165</v>
      </c>
      <c r="Q5373">
        <v>6.04</v>
      </c>
      <c r="R5373" t="s">
        <v>9341</v>
      </c>
      <c r="S5373">
        <v>5.7</v>
      </c>
      <c r="T5373" t="s">
        <v>9341</v>
      </c>
      <c r="U5373" t="s">
        <v>9763</v>
      </c>
      <c r="V5373" t="str">
        <f>LEFT($U5373,2)</f>
        <v>K0</v>
      </c>
      <c r="W5373" s="3">
        <f>_xlfn.XLOOKUP(V5373,$AC$2:$AC$43,$AD$2:$AD$43,"none")</f>
        <v>0.81</v>
      </c>
      <c r="X5373" s="3">
        <f>IF(ISNUMBER($W5373), 4600 * (1 / (0.92 * $W5373 + 1.7) + 1 / (0.92 * $W5373 + 0.62)),"none")</f>
        <v>5250.7063834266155</v>
      </c>
      <c r="Y5373" s="8">
        <f>IF(ISNUMBER($X5373), _xlfn.XLOOKUP($X5373,Sheet3!$A$2:$A$392,Sheet3!$B$2:$B$392,"none", 1,1), $AF$2)</f>
        <v>1</v>
      </c>
      <c r="Z5373" s="8">
        <f>IF(ISNUMBER($X5373), _xlfn.XLOOKUP($X5373,Sheet3!$A$2:$A$392,Sheet3!$C$2:$C$392,"none", 1,1), $AF$2)</f>
        <v>0.83299999999999996</v>
      </c>
      <c r="AA5373" s="8">
        <f>IF(ISNUMBER($X5373), _xlfn.XLOOKUP($X5373,Sheet3!$A$2:$A$392,Sheet3!$D$2:$D$392,"none", 1,1), $AF$2)</f>
        <v>0.67869999999999997</v>
      </c>
    </row>
    <row r="5374" spans="1:27">
      <c r="A5374">
        <v>6477</v>
      </c>
      <c r="B5374" t="s">
        <v>6780</v>
      </c>
      <c r="C5374" t="s">
        <v>297</v>
      </c>
      <c r="D5374">
        <v>19</v>
      </c>
      <c r="E5374">
        <v>12</v>
      </c>
      <c r="F5374">
        <v>36.733190056799998</v>
      </c>
      <c r="G5374">
        <v>21</v>
      </c>
      <c r="H5374">
        <v>33</v>
      </c>
      <c r="I5374">
        <v>16.463866104000001</v>
      </c>
      <c r="J5374">
        <f>(D5374+E5374/60+F5374/3600)*15</f>
        <v>288.15305495856995</v>
      </c>
      <c r="K5374">
        <f>IF(G5374&lt;0, G5374-H5374/60-I5374/3600, G5374+H5374/60+I5374/3600)</f>
        <v>21.554573296139999</v>
      </c>
      <c r="L5374">
        <v>14.015000000000001</v>
      </c>
      <c r="M5374">
        <v>5.48</v>
      </c>
      <c r="N5374">
        <v>5.36</v>
      </c>
      <c r="O5374">
        <v>6.19</v>
      </c>
      <c r="P5374">
        <v>6.11</v>
      </c>
      <c r="Q5374">
        <v>6.04</v>
      </c>
      <c r="R5374" t="s">
        <v>9341</v>
      </c>
      <c r="S5374">
        <v>5.9989999999999997</v>
      </c>
      <c r="T5374" t="s">
        <v>9341</v>
      </c>
      <c r="U5374" t="s">
        <v>9418</v>
      </c>
      <c r="V5374" t="str">
        <f>LEFT($U5374,2)</f>
        <v>A2</v>
      </c>
      <c r="W5374" s="3">
        <f>_xlfn.XLOOKUP(V5374,$AC$2:$AC$43,$AD$2:$AD$43,"none")</f>
        <v>0.05</v>
      </c>
      <c r="X5374" s="3">
        <f>IF(ISNUMBER($W5374), 4600 * (1 / (0.92 * $W5374 + 1.7) + 1 / (0.92 * $W5374 + 0.62)),"none")</f>
        <v>9541.5002631497482</v>
      </c>
      <c r="Y5374" s="8">
        <f>IF(ISNUMBER($X5374), _xlfn.XLOOKUP($X5374,Sheet3!$A$2:$A$392,Sheet3!$B$2:$B$392,"none", 1,1), $AF$2)</f>
        <v>0.65039999999999998</v>
      </c>
      <c r="Z5374" s="8">
        <f>IF(ISNUMBER($X5374), _xlfn.XLOOKUP($X5374,Sheet3!$A$2:$A$392,Sheet3!$C$2:$C$392,"none", 1,1), $AF$2)</f>
        <v>0.72150000000000003</v>
      </c>
      <c r="AA5374" s="8">
        <f>IF(ISNUMBER($X5374), _xlfn.XLOOKUP($X5374,Sheet3!$A$2:$A$392,Sheet3!$D$2:$D$392,"none", 1,1), $AF$2)</f>
        <v>1</v>
      </c>
    </row>
    <row r="5375" spans="1:27">
      <c r="A5375">
        <v>7074</v>
      </c>
      <c r="B5375" t="s">
        <v>7377</v>
      </c>
      <c r="C5375" t="s">
        <v>305</v>
      </c>
      <c r="D5375">
        <v>9</v>
      </c>
      <c r="E5375">
        <v>16</v>
      </c>
      <c r="F5375">
        <v>4.0298657640000002</v>
      </c>
      <c r="G5375">
        <v>-44</v>
      </c>
      <c r="H5375">
        <v>53</v>
      </c>
      <c r="I5375">
        <v>55.397416632000002</v>
      </c>
      <c r="J5375">
        <f>(D5375+E5375/60+F5375/3600)*15</f>
        <v>139.01679110735</v>
      </c>
      <c r="K5375">
        <f>IF(G5375&lt;0, G5375-H5375/60-I5375/3600, G5375+H5375/60+I5375/3600)</f>
        <v>-44.898721504619999</v>
      </c>
      <c r="L5375">
        <v>-5.1260000000000003</v>
      </c>
      <c r="M5375">
        <v>5.2069999999999999</v>
      </c>
      <c r="N5375">
        <v>0.54</v>
      </c>
      <c r="O5375">
        <v>6.2</v>
      </c>
      <c r="P5375">
        <v>6.2759999999999998</v>
      </c>
      <c r="Q5375">
        <v>6.04</v>
      </c>
      <c r="R5375">
        <v>7.26</v>
      </c>
      <c r="S5375">
        <v>5.9409999999999998</v>
      </c>
      <c r="T5375" t="s">
        <v>9341</v>
      </c>
      <c r="U5375" t="s">
        <v>10159</v>
      </c>
      <c r="V5375" t="str">
        <f>LEFT($U5375,2)</f>
        <v>A0</v>
      </c>
      <c r="W5375" s="3">
        <f>_xlfn.XLOOKUP(V5375,$AC$2:$AC$43,$AD$2:$AD$43,"none")</f>
        <v>-0.01</v>
      </c>
      <c r="X5375" s="3">
        <f>IF(ISNUMBER($W5375), 4600 * (1 / (0.92 * $W5375 + 1.7) + 1 / (0.92 * $W5375 + 0.62)),"none")</f>
        <v>10251.712375722911</v>
      </c>
      <c r="Y5375" s="8">
        <f>IF(ISNUMBER($X5375), _xlfn.XLOOKUP($X5375,Sheet3!$A$2:$A$392,Sheet3!$B$2:$B$392,"none", 1,1), $AF$2)</f>
        <v>0.6109</v>
      </c>
      <c r="Z5375" s="8">
        <f>IF(ISNUMBER($X5375), _xlfn.XLOOKUP($X5375,Sheet3!$A$2:$A$392,Sheet3!$C$2:$C$392,"none", 1,1), $AF$2)</f>
        <v>0.69189999999999996</v>
      </c>
      <c r="AA5375" s="8">
        <f>IF(ISNUMBER($X5375), _xlfn.XLOOKUP($X5375,Sheet3!$A$2:$A$392,Sheet3!$D$2:$D$392,"none", 1,1), $AF$2)</f>
        <v>1</v>
      </c>
    </row>
    <row r="5376" spans="1:27">
      <c r="A5376">
        <v>7694</v>
      </c>
      <c r="B5376" t="s">
        <v>7997</v>
      </c>
      <c r="C5376" t="s">
        <v>12</v>
      </c>
      <c r="D5376">
        <v>1</v>
      </c>
      <c r="E5376">
        <v>47</v>
      </c>
      <c r="F5376">
        <v>46.446854565599999</v>
      </c>
      <c r="G5376">
        <v>-80</v>
      </c>
      <c r="H5376">
        <v>10</v>
      </c>
      <c r="I5376">
        <v>34.711618836</v>
      </c>
      <c r="J5376">
        <f>(D5376+E5376/60+F5376/3600)*15</f>
        <v>26.943528560689998</v>
      </c>
      <c r="K5376">
        <f>IF(G5376&lt;0, G5376-H5376/60-I5376/3600, G5376+H5376/60+I5376/3600)</f>
        <v>-80.176308783010001</v>
      </c>
      <c r="L5376">
        <v>-71.111000000000004</v>
      </c>
      <c r="M5376">
        <v>-57.424999999999997</v>
      </c>
      <c r="N5376">
        <v>15.82</v>
      </c>
      <c r="O5376" t="s">
        <v>9341</v>
      </c>
      <c r="P5376">
        <v>6.3769999999999998</v>
      </c>
      <c r="Q5376">
        <v>6.04</v>
      </c>
      <c r="R5376" t="s">
        <v>9341</v>
      </c>
      <c r="S5376">
        <v>5.9749999999999996</v>
      </c>
      <c r="T5376" t="s">
        <v>9341</v>
      </c>
      <c r="U5376" t="s">
        <v>9654</v>
      </c>
      <c r="V5376" t="str">
        <f>LEFT($U5376,2)</f>
        <v>F0</v>
      </c>
      <c r="W5376" s="3">
        <f>_xlfn.XLOOKUP(V5376,$AC$2:$AC$43,$AD$2:$AD$43,"none")</f>
        <v>0.32</v>
      </c>
      <c r="X5376" s="3">
        <f>IF(ISNUMBER($W5376), 4600 * (1 / (0.92 * $W5376 + 1.7) + 1 / (0.92 * $W5376 + 0.62)),"none")</f>
        <v>7337.0792549848238</v>
      </c>
      <c r="Y5376" s="8">
        <f>IF(ISNUMBER($X5376), _xlfn.XLOOKUP($X5376,Sheet3!$A$2:$A$392,Sheet3!$B$2:$B$392,"none", 1,1), $AF$2)</f>
        <v>0.86680000000000001</v>
      </c>
      <c r="Z5376" s="8">
        <f>IF(ISNUMBER($X5376), _xlfn.XLOOKUP($X5376,Sheet3!$A$2:$A$392,Sheet3!$C$2:$C$392,"none", 1,1), $AF$2)</f>
        <v>0.87180000000000002</v>
      </c>
      <c r="AA5376" s="8">
        <f>IF(ISNUMBER($X5376), _xlfn.XLOOKUP($X5376,Sheet3!$A$2:$A$392,Sheet3!$D$2:$D$392,"none", 1,1), $AF$2)</f>
        <v>1</v>
      </c>
    </row>
    <row r="5377" spans="1:27">
      <c r="A5377">
        <v>7968</v>
      </c>
      <c r="B5377" t="s">
        <v>8271</v>
      </c>
      <c r="C5377" t="s">
        <v>297</v>
      </c>
      <c r="D5377">
        <v>14</v>
      </c>
      <c r="E5377">
        <v>10</v>
      </c>
      <c r="F5377">
        <v>30.900861215999999</v>
      </c>
      <c r="G5377">
        <v>-70</v>
      </c>
      <c r="H5377">
        <v>18</v>
      </c>
      <c r="I5377">
        <v>19.659939911999999</v>
      </c>
      <c r="J5377">
        <f>(D5377+E5377/60+F5377/3600)*15</f>
        <v>212.62875358839997</v>
      </c>
      <c r="K5377">
        <f>IF(G5377&lt;0, G5377-H5377/60-I5377/3600, G5377+H5377/60+I5377/3600)</f>
        <v>-70.305461094419996</v>
      </c>
      <c r="L5377">
        <v>-6.0940000000000003</v>
      </c>
      <c r="M5377">
        <v>-4.5389999999999997</v>
      </c>
      <c r="N5377">
        <v>1.1599999999999999</v>
      </c>
      <c r="O5377" t="s">
        <v>9341</v>
      </c>
      <c r="P5377">
        <v>7.7830000000000004</v>
      </c>
      <c r="Q5377">
        <v>6.04</v>
      </c>
      <c r="R5377" t="s">
        <v>9341</v>
      </c>
      <c r="S5377">
        <v>5.3330000000000002</v>
      </c>
      <c r="T5377" t="s">
        <v>9341</v>
      </c>
      <c r="U5377" t="s">
        <v>11398</v>
      </c>
      <c r="V5377" t="str">
        <f>LEFT($U5377,2)</f>
        <v>K4</v>
      </c>
      <c r="W5377" s="3">
        <f>_xlfn.XLOOKUP(V5377,$AC$2:$AC$43,$AD$2:$AD$43,"none")</f>
        <v>1</v>
      </c>
      <c r="X5377" s="3">
        <f>IF(ISNUMBER($W5377), 4600 * (1 / (0.92 * $W5377 + 1.7) + 1 / (0.92 * $W5377 + 0.62)),"none")</f>
        <v>4742.7381778526815</v>
      </c>
      <c r="Y5377" s="8">
        <f>IF(ISNUMBER($X5377), _xlfn.XLOOKUP($X5377,Sheet3!$A$2:$A$392,Sheet3!$B$2:$B$392,"none", 1,1), $AF$2)</f>
        <v>1</v>
      </c>
      <c r="Z5377" s="8">
        <f>IF(ISNUMBER($X5377), _xlfn.XLOOKUP($X5377,Sheet3!$A$2:$A$392,Sheet3!$C$2:$C$392,"none", 1,1), $AF$2)</f>
        <v>0.77500000000000002</v>
      </c>
      <c r="AA5377" s="8">
        <f>IF(ISNUMBER($X5377), _xlfn.XLOOKUP($X5377,Sheet3!$A$2:$A$392,Sheet3!$D$2:$D$392,"none", 1,1), $AF$2)</f>
        <v>0.55479999999999996</v>
      </c>
    </row>
    <row r="5378" spans="1:27">
      <c r="A5378">
        <v>8052</v>
      </c>
      <c r="B5378" t="s">
        <v>8355</v>
      </c>
      <c r="C5378" t="s">
        <v>12</v>
      </c>
      <c r="D5378">
        <v>14</v>
      </c>
      <c r="E5378">
        <v>37</v>
      </c>
      <c r="F5378">
        <v>46.256839359099999</v>
      </c>
      <c r="G5378">
        <v>-67</v>
      </c>
      <c r="H5378">
        <v>55</v>
      </c>
      <c r="I5378">
        <v>55.237030328000003</v>
      </c>
      <c r="J5378">
        <f>(D5378+E5378/60+F5378/3600)*15</f>
        <v>219.44273683066291</v>
      </c>
      <c r="K5378">
        <f>IF(G5378&lt;0, G5378-H5378/60-I5378/3600, G5378+H5378/60+I5378/3600)</f>
        <v>-67.932010286202228</v>
      </c>
      <c r="L5378">
        <v>-347.86</v>
      </c>
      <c r="M5378">
        <v>-280.80700000000002</v>
      </c>
      <c r="N5378">
        <v>36.020000000000003</v>
      </c>
      <c r="O5378" t="s">
        <v>9341</v>
      </c>
      <c r="P5378">
        <v>6.54</v>
      </c>
      <c r="Q5378">
        <v>6.04</v>
      </c>
      <c r="R5378" t="s">
        <v>9341</v>
      </c>
      <c r="S5378">
        <v>5.915</v>
      </c>
      <c r="T5378" t="s">
        <v>9341</v>
      </c>
      <c r="U5378" t="s">
        <v>11415</v>
      </c>
      <c r="V5378" t="str">
        <f>LEFT($U5378,2)</f>
        <v>F8</v>
      </c>
      <c r="W5378" s="3">
        <f>_xlfn.XLOOKUP(V5378,$AC$2:$AC$43,$AD$2:$AD$43,"none")</f>
        <v>0.53</v>
      </c>
      <c r="X5378" s="3">
        <f>IF(ISNUMBER($W5378), 4600 * (1 / (0.92 * $W5378 + 1.7) + 1 / (0.92 * $W5378 + 0.62)),"none")</f>
        <v>6255.8848880729693</v>
      </c>
      <c r="Y5378" s="8">
        <f>IF(ISNUMBER($X5378), _xlfn.XLOOKUP($X5378,Sheet3!$A$2:$A$392,Sheet3!$B$2:$B$392,"none", 1,1), $AF$2)</f>
        <v>1</v>
      </c>
      <c r="Z5378" s="8">
        <f>IF(ISNUMBER($X5378), _xlfn.XLOOKUP($X5378,Sheet3!$A$2:$A$392,Sheet3!$C$2:$C$392,"none", 1,1), $AF$2)</f>
        <v>0.92759999999999998</v>
      </c>
      <c r="AA5378" s="8">
        <f>IF(ISNUMBER($X5378), _xlfn.XLOOKUP($X5378,Sheet3!$A$2:$A$392,Sheet3!$D$2:$D$392,"none", 1,1), $AF$2)</f>
        <v>0.91679999999999995</v>
      </c>
    </row>
    <row r="5379" spans="1:27">
      <c r="A5379">
        <v>8077</v>
      </c>
      <c r="B5379" t="s">
        <v>8380</v>
      </c>
      <c r="C5379" t="s">
        <v>12</v>
      </c>
      <c r="D5379">
        <v>22</v>
      </c>
      <c r="E5379">
        <v>53</v>
      </c>
      <c r="F5379">
        <v>37.932350217600003</v>
      </c>
      <c r="G5379">
        <v>-48</v>
      </c>
      <c r="H5379">
        <v>35</v>
      </c>
      <c r="I5379">
        <v>53.823928379999998</v>
      </c>
      <c r="J5379">
        <f>(D5379+E5379/60+F5379/3600)*15</f>
        <v>343.40805145923997</v>
      </c>
      <c r="K5379">
        <f>IF(G5379&lt;0, G5379-H5379/60-I5379/3600, G5379+H5379/60+I5379/3600)</f>
        <v>-48.598284424550002</v>
      </c>
      <c r="L5379">
        <v>217.94300000000001</v>
      </c>
      <c r="M5379">
        <v>-81.013000000000005</v>
      </c>
      <c r="N5379">
        <v>30.19</v>
      </c>
      <c r="O5379">
        <v>6.85</v>
      </c>
      <c r="P5379">
        <v>6.66</v>
      </c>
      <c r="Q5379">
        <v>6.04</v>
      </c>
      <c r="R5379" t="s">
        <v>9341</v>
      </c>
      <c r="S5379">
        <v>5.8869999999999996</v>
      </c>
      <c r="T5379" t="s">
        <v>9341</v>
      </c>
      <c r="U5379" t="s">
        <v>9668</v>
      </c>
      <c r="V5379" t="str">
        <f>LEFT($U5379,2)</f>
        <v>G0</v>
      </c>
      <c r="W5379" s="3">
        <f>_xlfn.XLOOKUP(V5379,$AC$2:$AC$43,$AD$2:$AD$43,"none")</f>
        <v>0.6</v>
      </c>
      <c r="X5379" s="3">
        <f>IF(ISNUMBER($W5379), 4600 * (1 / (0.92 * $W5379 + 1.7) + 1 / (0.92 * $W5379 + 0.62)),"none")</f>
        <v>5967.5434501906539</v>
      </c>
      <c r="Y5379" s="8">
        <f>IF(ISNUMBER($X5379), _xlfn.XLOOKUP($X5379,Sheet3!$A$2:$A$392,Sheet3!$B$2:$B$392,"none", 1,1), $AF$2)</f>
        <v>1</v>
      </c>
      <c r="Z5379" s="8">
        <f>IF(ISNUMBER($X5379), _xlfn.XLOOKUP($X5379,Sheet3!$A$2:$A$392,Sheet3!$C$2:$C$392,"none", 1,1), $AF$2)</f>
        <v>0.90190000000000003</v>
      </c>
      <c r="AA5379" s="8">
        <f>IF(ISNUMBER($X5379), _xlfn.XLOOKUP($X5379,Sheet3!$A$2:$A$392,Sheet3!$D$2:$D$392,"none", 1,1), $AF$2)</f>
        <v>0.84730000000000005</v>
      </c>
    </row>
    <row r="5380" spans="1:27">
      <c r="A5380">
        <v>8708</v>
      </c>
      <c r="B5380" t="s">
        <v>9013</v>
      </c>
      <c r="C5380" t="s">
        <v>297</v>
      </c>
      <c r="D5380">
        <v>6</v>
      </c>
      <c r="E5380">
        <v>14</v>
      </c>
      <c r="F5380">
        <v>52.569000000000003</v>
      </c>
      <c r="G5380">
        <v>22</v>
      </c>
      <c r="H5380">
        <v>30</v>
      </c>
      <c r="I5380">
        <v>24.31</v>
      </c>
      <c r="J5380">
        <f>(D5380+E5380/60+F5380/3600)*15</f>
        <v>93.719037499999999</v>
      </c>
      <c r="K5380">
        <f>IF(G5380&lt;0, G5380-H5380/60-I5380/3600, G5380+H5380/60+I5380/3600)</f>
        <v>22.506752777777777</v>
      </c>
      <c r="L5380" t="s">
        <v>9341</v>
      </c>
      <c r="M5380" t="s">
        <v>9341</v>
      </c>
      <c r="N5380" t="s">
        <v>9341</v>
      </c>
      <c r="O5380" t="s">
        <v>9341</v>
      </c>
      <c r="P5380">
        <v>7.08</v>
      </c>
      <c r="Q5380">
        <v>6.04</v>
      </c>
      <c r="R5380" t="s">
        <v>9341</v>
      </c>
      <c r="S5380" t="s">
        <v>9341</v>
      </c>
      <c r="T5380" t="s">
        <v>9341</v>
      </c>
      <c r="U5380" t="s">
        <v>9341</v>
      </c>
      <c r="V5380" t="str">
        <f>LEFT($U5380,2)</f>
        <v>~</v>
      </c>
      <c r="W5380" s="3" t="str">
        <f>_xlfn.XLOOKUP(V5380,$AC$2:$AC$43,$AD$2:$AD$43,"none")</f>
        <v>none</v>
      </c>
      <c r="X5380" s="3" t="str">
        <f>IF(ISNUMBER($W5380), 4600 * (1 / (0.92 * $W5380 + 1.7) + 1 / (0.92 * $W5380 + 0.62)),"none")</f>
        <v>none</v>
      </c>
      <c r="Y5380" s="8">
        <f>IF(ISNUMBER($X5380), _xlfn.XLOOKUP($X5380,Sheet3!$A$2:$A$392,Sheet3!$B$2:$B$392,"none", 1,1), $AF$2)</f>
        <v>0.8</v>
      </c>
      <c r="Z5380" s="8">
        <f>IF(ISNUMBER($X5380), _xlfn.XLOOKUP($X5380,Sheet3!$A$2:$A$392,Sheet3!$C$2:$C$392,"none", 1,1), $AF$2)</f>
        <v>0.8</v>
      </c>
      <c r="AA5380" s="8">
        <f>IF(ISNUMBER($X5380), _xlfn.XLOOKUP($X5380,Sheet3!$A$2:$A$392,Sheet3!$D$2:$D$392,"none", 1,1), $AF$2)</f>
        <v>0.8</v>
      </c>
    </row>
    <row r="5381" spans="1:27">
      <c r="A5381">
        <v>9007</v>
      </c>
      <c r="B5381" t="s">
        <v>9312</v>
      </c>
      <c r="C5381" t="s">
        <v>313</v>
      </c>
      <c r="D5381">
        <v>16</v>
      </c>
      <c r="E5381">
        <v>23</v>
      </c>
      <c r="F5381">
        <v>47.147959</v>
      </c>
      <c r="G5381">
        <v>61</v>
      </c>
      <c r="H5381">
        <v>41</v>
      </c>
      <c r="I5381">
        <v>47.226849999999999</v>
      </c>
      <c r="J5381">
        <f>(D5381+E5381/60+F5381/3600)*15</f>
        <v>245.94644982916665</v>
      </c>
      <c r="K5381">
        <f>IF(G5381&lt;0, G5381-H5381/60-I5381/3600, G5381+H5381/60+I5381/3600)</f>
        <v>61.696451902777774</v>
      </c>
      <c r="L5381">
        <v>-35.1</v>
      </c>
      <c r="M5381">
        <v>29.4</v>
      </c>
      <c r="N5381" t="s">
        <v>9341</v>
      </c>
      <c r="O5381" t="s">
        <v>9341</v>
      </c>
      <c r="P5381">
        <v>7.02</v>
      </c>
      <c r="Q5381">
        <v>6.04</v>
      </c>
      <c r="R5381" t="s">
        <v>9341</v>
      </c>
      <c r="S5381" t="s">
        <v>9341</v>
      </c>
      <c r="T5381" t="s">
        <v>9341</v>
      </c>
      <c r="U5381" t="s">
        <v>9341</v>
      </c>
      <c r="V5381" t="str">
        <f>LEFT($U5381,2)</f>
        <v>~</v>
      </c>
      <c r="W5381" s="3" t="str">
        <f>_xlfn.XLOOKUP(V5381,$AC$2:$AC$43,$AD$2:$AD$43,"none")</f>
        <v>none</v>
      </c>
      <c r="X5381" s="3" t="str">
        <f>IF(ISNUMBER($W5381), 4600 * (1 / (0.92 * $W5381 + 1.7) + 1 / (0.92 * $W5381 + 0.62)),"none")</f>
        <v>none</v>
      </c>
      <c r="Y5381" s="8">
        <f>IF(ISNUMBER($X5381), _xlfn.XLOOKUP($X5381,Sheet3!$A$2:$A$392,Sheet3!$B$2:$B$392,"none", 1,1), $AF$2)</f>
        <v>0.8</v>
      </c>
      <c r="Z5381" s="8">
        <f>IF(ISNUMBER($X5381), _xlfn.XLOOKUP($X5381,Sheet3!$A$2:$A$392,Sheet3!$C$2:$C$392,"none", 1,1), $AF$2)</f>
        <v>0.8</v>
      </c>
      <c r="AA5381" s="8">
        <f>IF(ISNUMBER($X5381), _xlfn.XLOOKUP($X5381,Sheet3!$A$2:$A$392,Sheet3!$D$2:$D$392,"none", 1,1), $AF$2)</f>
        <v>0.8</v>
      </c>
    </row>
    <row r="5382" spans="1:27">
      <c r="A5382">
        <v>9025</v>
      </c>
      <c r="B5382" t="s">
        <v>9330</v>
      </c>
      <c r="C5382" t="s">
        <v>297</v>
      </c>
      <c r="D5382">
        <v>10</v>
      </c>
      <c r="E5382">
        <v>45</v>
      </c>
      <c r="F5382">
        <v>16.334705</v>
      </c>
      <c r="G5382">
        <v>-80</v>
      </c>
      <c r="H5382">
        <v>28</v>
      </c>
      <c r="I5382">
        <v>10.539239999999999</v>
      </c>
      <c r="J5382">
        <f>(D5382+E5382/60+F5382/3600)*15</f>
        <v>161.31806127083334</v>
      </c>
      <c r="K5382">
        <f>IF(G5382&lt;0, G5382-H5382/60-I5382/3600, G5382+H5382/60+I5382/3600)</f>
        <v>-80.469594233333339</v>
      </c>
      <c r="L5382">
        <v>-14</v>
      </c>
      <c r="M5382">
        <v>-30</v>
      </c>
      <c r="N5382" t="s">
        <v>9341</v>
      </c>
      <c r="O5382" t="s">
        <v>9341</v>
      </c>
      <c r="P5382">
        <v>7.02</v>
      </c>
      <c r="Q5382">
        <v>6.04</v>
      </c>
      <c r="R5382" t="s">
        <v>9341</v>
      </c>
      <c r="S5382" t="s">
        <v>9341</v>
      </c>
      <c r="T5382" t="s">
        <v>9341</v>
      </c>
      <c r="U5382" t="s">
        <v>9341</v>
      </c>
      <c r="V5382" t="str">
        <f>LEFT($U5382,2)</f>
        <v>~</v>
      </c>
      <c r="W5382" s="3" t="str">
        <f>_xlfn.XLOOKUP(V5382,$AC$2:$AC$43,$AD$2:$AD$43,"none")</f>
        <v>none</v>
      </c>
      <c r="X5382" s="3" t="str">
        <f>IF(ISNUMBER($W5382), 4600 * (1 / (0.92 * $W5382 + 1.7) + 1 / (0.92 * $W5382 + 0.62)),"none")</f>
        <v>none</v>
      </c>
      <c r="Y5382" s="8">
        <f>IF(ISNUMBER($X5382), _xlfn.XLOOKUP($X5382,Sheet3!$A$2:$A$392,Sheet3!$B$2:$B$392,"none", 1,1), $AF$2)</f>
        <v>0.8</v>
      </c>
      <c r="Z5382" s="8">
        <f>IF(ISNUMBER($X5382), _xlfn.XLOOKUP($X5382,Sheet3!$A$2:$A$392,Sheet3!$C$2:$C$392,"none", 1,1), $AF$2)</f>
        <v>0.8</v>
      </c>
      <c r="AA5382" s="8">
        <f>IF(ISNUMBER($X5382), _xlfn.XLOOKUP($X5382,Sheet3!$A$2:$A$392,Sheet3!$D$2:$D$392,"none", 1,1), $AF$2)</f>
        <v>0.8</v>
      </c>
    </row>
    <row r="5383" spans="1:27">
      <c r="A5383">
        <v>994</v>
      </c>
      <c r="B5383" t="s">
        <v>1295</v>
      </c>
      <c r="C5383" t="s">
        <v>16</v>
      </c>
      <c r="D5383">
        <v>16</v>
      </c>
      <c r="E5383">
        <v>59</v>
      </c>
      <c r="F5383">
        <v>21.5124890184</v>
      </c>
      <c r="G5383">
        <v>56</v>
      </c>
      <c r="H5383">
        <v>41</v>
      </c>
      <c r="I5383">
        <v>18.943339236</v>
      </c>
      <c r="J5383">
        <f>(D5383+E5383/60+F5383/3600)*15</f>
        <v>254.83963537091</v>
      </c>
      <c r="K5383">
        <f>IF(G5383&lt;0, G5383-H5383/60-I5383/3600, G5383+H5383/60+I5383/3600)</f>
        <v>56.688595372009999</v>
      </c>
      <c r="L5383">
        <v>-51.776000000000003</v>
      </c>
      <c r="M5383">
        <v>35.936</v>
      </c>
      <c r="N5383">
        <v>9.61</v>
      </c>
      <c r="O5383" t="s">
        <v>9341</v>
      </c>
      <c r="P5383">
        <v>7.2060000000000004</v>
      </c>
      <c r="Q5383">
        <v>6.0410000000000004</v>
      </c>
      <c r="R5383" t="s">
        <v>9341</v>
      </c>
      <c r="S5383">
        <v>5.7119999999999997</v>
      </c>
      <c r="T5383" t="s">
        <v>9341</v>
      </c>
      <c r="U5383" t="s">
        <v>9447</v>
      </c>
      <c r="V5383" t="str">
        <f>LEFT($U5383,2)</f>
        <v>K1</v>
      </c>
      <c r="W5383" s="3">
        <f>_xlfn.XLOOKUP(V5383,$AC$2:$AC$43,$AD$2:$AD$43,"none")</f>
        <v>0.86</v>
      </c>
      <c r="X5383" s="3">
        <f>IF(ISNUMBER($W5383), 4600 * (1 / (0.92 * $W5383 + 1.7) + 1 / (0.92 * $W5383 + 0.62)),"none")</f>
        <v>5106.1368670782376</v>
      </c>
      <c r="Y5383" s="8">
        <f>IF(ISNUMBER($X5383), _xlfn.XLOOKUP($X5383,Sheet3!$A$2:$A$392,Sheet3!$B$2:$B$392,"none", 1,1), $AF$2)</f>
        <v>1</v>
      </c>
      <c r="Z5383" s="8">
        <f>IF(ISNUMBER($X5383), _xlfn.XLOOKUP($X5383,Sheet3!$A$2:$A$392,Sheet3!$C$2:$C$392,"none", 1,1), $AF$2)</f>
        <v>0.82210000000000005</v>
      </c>
      <c r="AA5383" s="8">
        <f>IF(ISNUMBER($X5383), _xlfn.XLOOKUP($X5383,Sheet3!$A$2:$A$392,Sheet3!$D$2:$D$392,"none", 1,1), $AF$2)</f>
        <v>0.65410000000000001</v>
      </c>
    </row>
    <row r="5384" spans="1:27">
      <c r="A5384">
        <v>2856</v>
      </c>
      <c r="B5384" t="s">
        <v>3159</v>
      </c>
      <c r="C5384" t="s">
        <v>305</v>
      </c>
      <c r="D5384">
        <v>7</v>
      </c>
      <c r="E5384">
        <v>51</v>
      </c>
      <c r="F5384">
        <v>2.3572752000000001</v>
      </c>
      <c r="G5384">
        <v>33</v>
      </c>
      <c r="H5384">
        <v>14</v>
      </c>
      <c r="I5384">
        <v>1.1511596040000001</v>
      </c>
      <c r="J5384">
        <f>(D5384+E5384/60+F5384/3600)*15</f>
        <v>117.75982198</v>
      </c>
      <c r="K5384">
        <f>IF(G5384&lt;0, G5384-H5384/60-I5384/3600, G5384+H5384/60+I5384/3600)</f>
        <v>33.233653099889999</v>
      </c>
      <c r="L5384">
        <v>-18.032</v>
      </c>
      <c r="M5384">
        <v>6.2759999999999998</v>
      </c>
      <c r="N5384">
        <v>13.81</v>
      </c>
      <c r="O5384" t="s">
        <v>9341</v>
      </c>
      <c r="P5384">
        <v>6.2060000000000004</v>
      </c>
      <c r="Q5384">
        <v>6.0410000000000004</v>
      </c>
      <c r="R5384" t="s">
        <v>9341</v>
      </c>
      <c r="S5384">
        <v>6.0359999999999996</v>
      </c>
      <c r="T5384" t="s">
        <v>9341</v>
      </c>
      <c r="U5384" t="s">
        <v>9789</v>
      </c>
      <c r="V5384" t="str">
        <f>LEFT($U5384,2)</f>
        <v>A2</v>
      </c>
      <c r="W5384" s="3">
        <f>_xlfn.XLOOKUP(V5384,$AC$2:$AC$43,$AD$2:$AD$43,"none")</f>
        <v>0.05</v>
      </c>
      <c r="X5384" s="3">
        <f>IF(ISNUMBER($W5384), 4600 * (1 / (0.92 * $W5384 + 1.7) + 1 / (0.92 * $W5384 + 0.62)),"none")</f>
        <v>9541.5002631497482</v>
      </c>
      <c r="Y5384" s="8">
        <f>IF(ISNUMBER($X5384), _xlfn.XLOOKUP($X5384,Sheet3!$A$2:$A$392,Sheet3!$B$2:$B$392,"none", 1,1), $AF$2)</f>
        <v>0.65039999999999998</v>
      </c>
      <c r="Z5384" s="8">
        <f>IF(ISNUMBER($X5384), _xlfn.XLOOKUP($X5384,Sheet3!$A$2:$A$392,Sheet3!$C$2:$C$392,"none", 1,1), $AF$2)</f>
        <v>0.72150000000000003</v>
      </c>
      <c r="AA5384" s="8">
        <f>IF(ISNUMBER($X5384), _xlfn.XLOOKUP($X5384,Sheet3!$A$2:$A$392,Sheet3!$D$2:$D$392,"none", 1,1), $AF$2)</f>
        <v>1</v>
      </c>
    </row>
    <row r="5385" spans="1:27">
      <c r="A5385">
        <v>4726</v>
      </c>
      <c r="B5385" t="s">
        <v>5029</v>
      </c>
      <c r="C5385" t="s">
        <v>12</v>
      </c>
      <c r="D5385">
        <v>11</v>
      </c>
      <c r="E5385">
        <v>43</v>
      </c>
      <c r="F5385">
        <v>55.120684439999998</v>
      </c>
      <c r="G5385">
        <v>-6</v>
      </c>
      <c r="H5385">
        <v>40</v>
      </c>
      <c r="I5385">
        <v>37.785543672000003</v>
      </c>
      <c r="J5385">
        <f>(D5385+E5385/60+F5385/3600)*15</f>
        <v>175.9796695185</v>
      </c>
      <c r="K5385">
        <f>IF(G5385&lt;0, G5385-H5385/60-I5385/3600, G5385+H5385/60+I5385/3600)</f>
        <v>-6.6771626510200006</v>
      </c>
      <c r="L5385">
        <v>56.606999999999999</v>
      </c>
      <c r="M5385">
        <v>-41.771999999999998</v>
      </c>
      <c r="N5385">
        <v>8.82</v>
      </c>
      <c r="O5385" t="s">
        <v>9341</v>
      </c>
      <c r="P5385">
        <v>7.0069999999999997</v>
      </c>
      <c r="Q5385">
        <v>6.0410000000000004</v>
      </c>
      <c r="R5385" t="s">
        <v>9341</v>
      </c>
      <c r="S5385">
        <v>5.8070000000000004</v>
      </c>
      <c r="T5385" t="s">
        <v>9341</v>
      </c>
      <c r="U5385" t="s">
        <v>9403</v>
      </c>
      <c r="V5385" t="str">
        <f>LEFT($U5385,2)</f>
        <v>K0</v>
      </c>
      <c r="W5385" s="3">
        <f>_xlfn.XLOOKUP(V5385,$AC$2:$AC$43,$AD$2:$AD$43,"none")</f>
        <v>0.81</v>
      </c>
      <c r="X5385" s="3">
        <f>IF(ISNUMBER($W5385), 4600 * (1 / (0.92 * $W5385 + 1.7) + 1 / (0.92 * $W5385 + 0.62)),"none")</f>
        <v>5250.7063834266155</v>
      </c>
      <c r="Y5385" s="8">
        <f>IF(ISNUMBER($X5385), _xlfn.XLOOKUP($X5385,Sheet3!$A$2:$A$392,Sheet3!$B$2:$B$392,"none", 1,1), $AF$2)</f>
        <v>1</v>
      </c>
      <c r="Z5385" s="8">
        <f>IF(ISNUMBER($X5385), _xlfn.XLOOKUP($X5385,Sheet3!$A$2:$A$392,Sheet3!$C$2:$C$392,"none", 1,1), $AF$2)</f>
        <v>0.83299999999999996</v>
      </c>
      <c r="AA5385" s="8">
        <f>IF(ISNUMBER($X5385), _xlfn.XLOOKUP($X5385,Sheet3!$A$2:$A$392,Sheet3!$D$2:$D$392,"none", 1,1), $AF$2)</f>
        <v>0.67869999999999997</v>
      </c>
    </row>
    <row r="5386" spans="1:27">
      <c r="A5386">
        <v>5282</v>
      </c>
      <c r="B5386" t="s">
        <v>5585</v>
      </c>
      <c r="C5386" t="s">
        <v>297</v>
      </c>
      <c r="D5386">
        <v>15</v>
      </c>
      <c r="E5386">
        <v>38</v>
      </c>
      <c r="F5386">
        <v>42.180337250400001</v>
      </c>
      <c r="G5386">
        <v>-39</v>
      </c>
      <c r="H5386">
        <v>7</v>
      </c>
      <c r="I5386">
        <v>39.884184587999997</v>
      </c>
      <c r="J5386">
        <f>(D5386+E5386/60+F5386/3600)*15</f>
        <v>234.67575140521001</v>
      </c>
      <c r="K5386">
        <f>IF(G5386&lt;0, G5386-H5386/60-I5386/3600, G5386+H5386/60+I5386/3600)</f>
        <v>-39.127745606830004</v>
      </c>
      <c r="L5386">
        <v>9.9860000000000007</v>
      </c>
      <c r="M5386">
        <v>-1.335</v>
      </c>
      <c r="N5386">
        <v>8.1199999999999992</v>
      </c>
      <c r="O5386" t="s">
        <v>9341</v>
      </c>
      <c r="P5386">
        <v>6.2439999999999998</v>
      </c>
      <c r="Q5386">
        <v>6.0410000000000004</v>
      </c>
      <c r="R5386" t="s">
        <v>9341</v>
      </c>
      <c r="S5386">
        <v>6.0279999999999996</v>
      </c>
      <c r="T5386" t="s">
        <v>9341</v>
      </c>
      <c r="U5386" t="s">
        <v>10849</v>
      </c>
      <c r="V5386" t="str">
        <f>LEFT($U5386,2)</f>
        <v>A3</v>
      </c>
      <c r="W5386" s="3">
        <f>_xlfn.XLOOKUP(V5386,$AC$2:$AC$43,$AD$2:$AD$43,"none")</f>
        <v>0.08</v>
      </c>
      <c r="X5386" s="3">
        <f>IF(ISNUMBER($W5386), 4600 * (1 / (0.92 * $W5386 + 1.7) + 1 / (0.92 * $W5386 + 0.62)),"none")</f>
        <v>9225.6595386701993</v>
      </c>
      <c r="Y5386" s="8">
        <f>IF(ISNUMBER($X5386), _xlfn.XLOOKUP($X5386,Sheet3!$A$2:$A$392,Sheet3!$B$2:$B$392,"none", 1,1), $AF$2)</f>
        <v>0.67030000000000001</v>
      </c>
      <c r="Z5386" s="8">
        <f>IF(ISNUMBER($X5386), _xlfn.XLOOKUP($X5386,Sheet3!$A$2:$A$392,Sheet3!$C$2:$C$392,"none", 1,1), $AF$2)</f>
        <v>0.73619999999999997</v>
      </c>
      <c r="AA5386" s="8">
        <f>IF(ISNUMBER($X5386), _xlfn.XLOOKUP($X5386,Sheet3!$A$2:$A$392,Sheet3!$D$2:$D$392,"none", 1,1), $AF$2)</f>
        <v>1</v>
      </c>
    </row>
    <row r="5387" spans="1:27">
      <c r="A5387">
        <v>7090</v>
      </c>
      <c r="B5387" t="s">
        <v>7393</v>
      </c>
      <c r="C5387" t="s">
        <v>297</v>
      </c>
      <c r="D5387">
        <v>8</v>
      </c>
      <c r="E5387">
        <v>26</v>
      </c>
      <c r="F5387">
        <v>25.205569540799999</v>
      </c>
      <c r="G5387">
        <v>-52</v>
      </c>
      <c r="H5387">
        <v>48</v>
      </c>
      <c r="I5387">
        <v>26.990371908</v>
      </c>
      <c r="J5387">
        <f>(D5387+E5387/60+F5387/3600)*15</f>
        <v>126.60502320642001</v>
      </c>
      <c r="K5387">
        <f>IF(G5387&lt;0, G5387-H5387/60-I5387/3600, G5387+H5387/60+I5387/3600)</f>
        <v>-52.807497325529994</v>
      </c>
      <c r="L5387">
        <v>-37.776000000000003</v>
      </c>
      <c r="M5387">
        <v>2.0569999999999999</v>
      </c>
      <c r="N5387">
        <v>14.44</v>
      </c>
      <c r="O5387" t="s">
        <v>9341</v>
      </c>
      <c r="P5387">
        <v>6.0970000000000004</v>
      </c>
      <c r="Q5387">
        <v>6.0410000000000004</v>
      </c>
      <c r="R5387" t="s">
        <v>9341</v>
      </c>
      <c r="S5387">
        <v>6.0439999999999996</v>
      </c>
      <c r="T5387" t="s">
        <v>9341</v>
      </c>
      <c r="U5387" t="s">
        <v>9394</v>
      </c>
      <c r="V5387" t="str">
        <f>LEFT($U5387,2)</f>
        <v>A0</v>
      </c>
      <c r="W5387" s="3">
        <f>_xlfn.XLOOKUP(V5387,$AC$2:$AC$43,$AD$2:$AD$43,"none")</f>
        <v>-0.01</v>
      </c>
      <c r="X5387" s="3">
        <f>IF(ISNUMBER($W5387), 4600 * (1 / (0.92 * $W5387 + 1.7) + 1 / (0.92 * $W5387 + 0.62)),"none")</f>
        <v>10251.712375722911</v>
      </c>
      <c r="Y5387" s="8">
        <f>IF(ISNUMBER($X5387), _xlfn.XLOOKUP($X5387,Sheet3!$A$2:$A$392,Sheet3!$B$2:$B$392,"none", 1,1), $AF$2)</f>
        <v>0.6109</v>
      </c>
      <c r="Z5387" s="8">
        <f>IF(ISNUMBER($X5387), _xlfn.XLOOKUP($X5387,Sheet3!$A$2:$A$392,Sheet3!$C$2:$C$392,"none", 1,1), $AF$2)</f>
        <v>0.69189999999999996</v>
      </c>
      <c r="AA5387" s="8">
        <f>IF(ISNUMBER($X5387), _xlfn.XLOOKUP($X5387,Sheet3!$A$2:$A$392,Sheet3!$D$2:$D$392,"none", 1,1), $AF$2)</f>
        <v>1</v>
      </c>
    </row>
    <row r="5388" spans="1:27">
      <c r="A5388">
        <v>422</v>
      </c>
      <c r="B5388" t="s">
        <v>721</v>
      </c>
      <c r="C5388" t="s">
        <v>297</v>
      </c>
      <c r="D5388">
        <v>3</v>
      </c>
      <c r="E5388">
        <v>44</v>
      </c>
      <c r="F5388">
        <v>6.4279692792000001</v>
      </c>
      <c r="G5388">
        <v>48</v>
      </c>
      <c r="H5388">
        <v>31</v>
      </c>
      <c r="I5388">
        <v>25.168093895999998</v>
      </c>
      <c r="J5388">
        <f>(D5388+E5388/60+F5388/3600)*15</f>
        <v>56.026783205330005</v>
      </c>
      <c r="K5388">
        <f>IF(G5388&lt;0, G5388-H5388/60-I5388/3600, G5388+H5388/60+I5388/3600)</f>
        <v>48.523657803859997</v>
      </c>
      <c r="L5388">
        <v>1.1259999999999999</v>
      </c>
      <c r="M5388">
        <v>-11.372999999999999</v>
      </c>
      <c r="N5388">
        <v>4.8099999999999996</v>
      </c>
      <c r="O5388" t="s">
        <v>9341</v>
      </c>
      <c r="P5388">
        <v>7.609</v>
      </c>
      <c r="Q5388">
        <v>6.0419999999999998</v>
      </c>
      <c r="R5388" t="s">
        <v>9341</v>
      </c>
      <c r="S5388">
        <v>5.45</v>
      </c>
      <c r="T5388" t="s">
        <v>9341</v>
      </c>
      <c r="U5388" t="s">
        <v>9406</v>
      </c>
      <c r="V5388" t="str">
        <f>LEFT($U5388,2)</f>
        <v>K4</v>
      </c>
      <c r="W5388" s="3">
        <f>_xlfn.XLOOKUP(V5388,$AC$2:$AC$43,$AD$2:$AD$43,"none")</f>
        <v>1</v>
      </c>
      <c r="X5388" s="3">
        <f>IF(ISNUMBER($W5388), 4600 * (1 / (0.92 * $W5388 + 1.7) + 1 / (0.92 * $W5388 + 0.62)),"none")</f>
        <v>4742.7381778526815</v>
      </c>
      <c r="Y5388" s="8">
        <f>IF(ISNUMBER($X5388), _xlfn.XLOOKUP($X5388,Sheet3!$A$2:$A$392,Sheet3!$B$2:$B$392,"none", 1,1), $AF$2)</f>
        <v>1</v>
      </c>
      <c r="Z5388" s="8">
        <f>IF(ISNUMBER($X5388), _xlfn.XLOOKUP($X5388,Sheet3!$A$2:$A$392,Sheet3!$C$2:$C$392,"none", 1,1), $AF$2)</f>
        <v>0.77500000000000002</v>
      </c>
      <c r="AA5388" s="8">
        <f>IF(ISNUMBER($X5388), _xlfn.XLOOKUP($X5388,Sheet3!$A$2:$A$392,Sheet3!$D$2:$D$392,"none", 1,1), $AF$2)</f>
        <v>0.55479999999999996</v>
      </c>
    </row>
    <row r="5389" spans="1:27">
      <c r="A5389">
        <v>6061</v>
      </c>
      <c r="B5389" t="s">
        <v>6364</v>
      </c>
      <c r="C5389" t="s">
        <v>12</v>
      </c>
      <c r="D5389">
        <v>20</v>
      </c>
      <c r="E5389">
        <v>19</v>
      </c>
      <c r="F5389">
        <v>43.264761168</v>
      </c>
      <c r="G5389">
        <v>-1</v>
      </c>
      <c r="H5389">
        <v>4</v>
      </c>
      <c r="I5389">
        <v>42.646020024000002</v>
      </c>
      <c r="J5389">
        <f>(D5389+E5389/60+F5389/3600)*15</f>
        <v>304.93026983819999</v>
      </c>
      <c r="K5389">
        <f>IF(G5389&lt;0, G5389-H5389/60-I5389/3600, G5389+H5389/60+I5389/3600)</f>
        <v>-1.0785127833399999</v>
      </c>
      <c r="L5389">
        <v>41.668999999999997</v>
      </c>
      <c r="M5389">
        <v>32.561</v>
      </c>
      <c r="N5389">
        <v>8.02</v>
      </c>
      <c r="O5389" t="s">
        <v>9341</v>
      </c>
      <c r="P5389">
        <v>7.1340000000000003</v>
      </c>
      <c r="Q5389">
        <v>6.0419999999999998</v>
      </c>
      <c r="R5389" t="s">
        <v>9341</v>
      </c>
      <c r="S5389">
        <v>5.7539999999999996</v>
      </c>
      <c r="T5389" t="s">
        <v>9341</v>
      </c>
      <c r="U5389" t="s">
        <v>9403</v>
      </c>
      <c r="V5389" t="str">
        <f>LEFT($U5389,2)</f>
        <v>K0</v>
      </c>
      <c r="W5389" s="3">
        <f>_xlfn.XLOOKUP(V5389,$AC$2:$AC$43,$AD$2:$AD$43,"none")</f>
        <v>0.81</v>
      </c>
      <c r="X5389" s="3">
        <f>IF(ISNUMBER($W5389), 4600 * (1 / (0.92 * $W5389 + 1.7) + 1 / (0.92 * $W5389 + 0.62)),"none")</f>
        <v>5250.7063834266155</v>
      </c>
      <c r="Y5389" s="8">
        <f>IF(ISNUMBER($X5389), _xlfn.XLOOKUP($X5389,Sheet3!$A$2:$A$392,Sheet3!$B$2:$B$392,"none", 1,1), $AF$2)</f>
        <v>1</v>
      </c>
      <c r="Z5389" s="8">
        <f>IF(ISNUMBER($X5389), _xlfn.XLOOKUP($X5389,Sheet3!$A$2:$A$392,Sheet3!$C$2:$C$392,"none", 1,1), $AF$2)</f>
        <v>0.83299999999999996</v>
      </c>
      <c r="AA5389" s="8">
        <f>IF(ISNUMBER($X5389), _xlfn.XLOOKUP($X5389,Sheet3!$A$2:$A$392,Sheet3!$D$2:$D$392,"none", 1,1), $AF$2)</f>
        <v>0.67869999999999997</v>
      </c>
    </row>
    <row r="5390" spans="1:27">
      <c r="A5390">
        <v>6153</v>
      </c>
      <c r="B5390" t="s">
        <v>6456</v>
      </c>
      <c r="C5390" t="s">
        <v>297</v>
      </c>
      <c r="D5390">
        <v>19</v>
      </c>
      <c r="E5390">
        <v>30</v>
      </c>
      <c r="F5390">
        <v>10.535108736</v>
      </c>
      <c r="G5390">
        <v>2</v>
      </c>
      <c r="H5390">
        <v>54</v>
      </c>
      <c r="I5390">
        <v>14.663673360000001</v>
      </c>
      <c r="J5390">
        <f>(D5390+E5390/60+F5390/3600)*15</f>
        <v>292.54389628640001</v>
      </c>
      <c r="K5390">
        <f>IF(G5390&lt;0, G5390-H5390/60-I5390/3600, G5390+H5390/60+I5390/3600)</f>
        <v>2.9040732426</v>
      </c>
      <c r="L5390">
        <v>1.669</v>
      </c>
      <c r="M5390">
        <v>-0.872</v>
      </c>
      <c r="N5390">
        <v>1.69</v>
      </c>
      <c r="O5390" t="s">
        <v>9341</v>
      </c>
      <c r="P5390">
        <v>7.8390000000000004</v>
      </c>
      <c r="Q5390">
        <v>6.0419999999999998</v>
      </c>
      <c r="R5390" t="s">
        <v>9341</v>
      </c>
      <c r="S5390">
        <v>5.1529999999999996</v>
      </c>
      <c r="T5390" t="s">
        <v>9341</v>
      </c>
      <c r="U5390" t="s">
        <v>9360</v>
      </c>
      <c r="V5390" t="str">
        <f>LEFT($U5390,2)</f>
        <v>K5</v>
      </c>
      <c r="W5390" s="3">
        <f>_xlfn.XLOOKUP(V5390,$AC$2:$AC$43,$AD$2:$AD$43,"none")</f>
        <v>1.1499999999999999</v>
      </c>
      <c r="X5390" s="3">
        <f>IF(ISNUMBER($W5390), 4600 * (1 / (0.92 * $W5390 + 1.7) + 1 / (0.92 * $W5390 + 0.62)),"none")</f>
        <v>4409.2340323652679</v>
      </c>
      <c r="Y5390" s="8">
        <f>IF(ISNUMBER($X5390), _xlfn.XLOOKUP($X5390,Sheet3!$A$2:$A$392,Sheet3!$B$2:$B$392,"none", 1,1), $AF$2)</f>
        <v>1</v>
      </c>
      <c r="Z5390" s="8">
        <f>IF(ISNUMBER($X5390), _xlfn.XLOOKUP($X5390,Sheet3!$A$2:$A$392,Sheet3!$C$2:$C$392,"none", 1,1), $AF$2)</f>
        <v>0.73599999999999999</v>
      </c>
      <c r="AA5390" s="8">
        <f>IF(ISNUMBER($X5390), _xlfn.XLOOKUP($X5390,Sheet3!$A$2:$A$392,Sheet3!$D$2:$D$392,"none", 1,1), $AF$2)</f>
        <v>0.4803</v>
      </c>
    </row>
    <row r="5391" spans="1:27">
      <c r="A5391">
        <v>437</v>
      </c>
      <c r="B5391" t="s">
        <v>736</v>
      </c>
      <c r="C5391" t="s">
        <v>297</v>
      </c>
      <c r="D5391">
        <v>20</v>
      </c>
      <c r="E5391">
        <v>12</v>
      </c>
      <c r="F5391">
        <v>31.717580087999998</v>
      </c>
      <c r="G5391">
        <v>51</v>
      </c>
      <c r="H5391">
        <v>27</v>
      </c>
      <c r="I5391">
        <v>48.833969111999998</v>
      </c>
      <c r="J5391">
        <f>(D5391+E5391/60+F5391/3600)*15</f>
        <v>303.13215658369995</v>
      </c>
      <c r="K5391">
        <f>IF(G5391&lt;0, G5391-H5391/60-I5391/3600, G5391+H5391/60+I5391/3600)</f>
        <v>51.46356499142</v>
      </c>
      <c r="L5391">
        <v>-14.496</v>
      </c>
      <c r="M5391">
        <v>-15.486000000000001</v>
      </c>
      <c r="N5391">
        <v>9.3800000000000008</v>
      </c>
      <c r="O5391" t="s">
        <v>9341</v>
      </c>
      <c r="P5391">
        <v>7.1989999999999998</v>
      </c>
      <c r="Q5391">
        <v>6.0430000000000001</v>
      </c>
      <c r="R5391" t="s">
        <v>9341</v>
      </c>
      <c r="S5391">
        <v>5.7389999999999999</v>
      </c>
      <c r="T5391" t="s">
        <v>9341</v>
      </c>
      <c r="U5391" t="s">
        <v>9447</v>
      </c>
      <c r="V5391" t="str">
        <f>LEFT($U5391,2)</f>
        <v>K1</v>
      </c>
      <c r="W5391" s="3">
        <f>_xlfn.XLOOKUP(V5391,$AC$2:$AC$43,$AD$2:$AD$43,"none")</f>
        <v>0.86</v>
      </c>
      <c r="X5391" s="3">
        <f>IF(ISNUMBER($W5391), 4600 * (1 / (0.92 * $W5391 + 1.7) + 1 / (0.92 * $W5391 + 0.62)),"none")</f>
        <v>5106.1368670782376</v>
      </c>
      <c r="Y5391" s="8">
        <f>IF(ISNUMBER($X5391), _xlfn.XLOOKUP($X5391,Sheet3!$A$2:$A$392,Sheet3!$B$2:$B$392,"none", 1,1), $AF$2)</f>
        <v>1</v>
      </c>
      <c r="Z5391" s="8">
        <f>IF(ISNUMBER($X5391), _xlfn.XLOOKUP($X5391,Sheet3!$A$2:$A$392,Sheet3!$C$2:$C$392,"none", 1,1), $AF$2)</f>
        <v>0.82210000000000005</v>
      </c>
      <c r="AA5391" s="8">
        <f>IF(ISNUMBER($X5391), _xlfn.XLOOKUP($X5391,Sheet3!$A$2:$A$392,Sheet3!$D$2:$D$392,"none", 1,1), $AF$2)</f>
        <v>0.65410000000000001</v>
      </c>
    </row>
    <row r="5392" spans="1:27">
      <c r="A5392">
        <v>3501</v>
      </c>
      <c r="B5392" t="s">
        <v>3804</v>
      </c>
      <c r="C5392" t="s">
        <v>313</v>
      </c>
      <c r="D5392">
        <v>22</v>
      </c>
      <c r="E5392">
        <v>12</v>
      </c>
      <c r="F5392">
        <v>25.758422553599999</v>
      </c>
      <c r="G5392">
        <v>-14</v>
      </c>
      <c r="H5392">
        <v>11</v>
      </c>
      <c r="I5392">
        <v>38.276251907999999</v>
      </c>
      <c r="J5392">
        <f>(D5392+E5392/60+F5392/3600)*15</f>
        <v>333.10732676064003</v>
      </c>
      <c r="K5392">
        <f>IF(G5392&lt;0, G5392-H5392/60-I5392/3600, G5392+H5392/60+I5392/3600)</f>
        <v>-14.19396562553</v>
      </c>
      <c r="L5392">
        <v>13.938000000000001</v>
      </c>
      <c r="M5392">
        <v>-47.530999999999999</v>
      </c>
      <c r="N5392">
        <v>22.63</v>
      </c>
      <c r="O5392" t="s">
        <v>9341</v>
      </c>
      <c r="P5392">
        <v>6.4130000000000003</v>
      </c>
      <c r="Q5392">
        <v>6.0430000000000001</v>
      </c>
      <c r="R5392" t="s">
        <v>9341</v>
      </c>
      <c r="S5392">
        <v>5.9509999999999996</v>
      </c>
      <c r="T5392" t="s">
        <v>9341</v>
      </c>
      <c r="U5392" t="s">
        <v>9465</v>
      </c>
      <c r="V5392" t="str">
        <f>LEFT($U5392,2)</f>
        <v>F0</v>
      </c>
      <c r="W5392" s="3">
        <f>_xlfn.XLOOKUP(V5392,$AC$2:$AC$43,$AD$2:$AD$43,"none")</f>
        <v>0.32</v>
      </c>
      <c r="X5392" s="3">
        <f>IF(ISNUMBER($W5392), 4600 * (1 / (0.92 * $W5392 + 1.7) + 1 / (0.92 * $W5392 + 0.62)),"none")</f>
        <v>7337.0792549848238</v>
      </c>
      <c r="Y5392" s="8">
        <f>IF(ISNUMBER($X5392), _xlfn.XLOOKUP($X5392,Sheet3!$A$2:$A$392,Sheet3!$B$2:$B$392,"none", 1,1), $AF$2)</f>
        <v>0.86680000000000001</v>
      </c>
      <c r="Z5392" s="8">
        <f>IF(ISNUMBER($X5392), _xlfn.XLOOKUP($X5392,Sheet3!$A$2:$A$392,Sheet3!$C$2:$C$392,"none", 1,1), $AF$2)</f>
        <v>0.87180000000000002</v>
      </c>
      <c r="AA5392" s="8">
        <f>IF(ISNUMBER($X5392), _xlfn.XLOOKUP($X5392,Sheet3!$A$2:$A$392,Sheet3!$D$2:$D$392,"none", 1,1), $AF$2)</f>
        <v>1</v>
      </c>
    </row>
    <row r="5393" spans="1:27">
      <c r="A5393">
        <v>3901</v>
      </c>
      <c r="B5393" t="s">
        <v>4204</v>
      </c>
      <c r="C5393" t="s">
        <v>297</v>
      </c>
      <c r="D5393">
        <v>1</v>
      </c>
      <c r="E5393">
        <v>10</v>
      </c>
      <c r="F5393">
        <v>11.441636916</v>
      </c>
      <c r="G5393">
        <v>15</v>
      </c>
      <c r="H5393">
        <v>40</v>
      </c>
      <c r="I5393">
        <v>26.078129147999999</v>
      </c>
      <c r="J5393">
        <f>(D5393+E5393/60+F5393/3600)*15</f>
        <v>17.54767348715</v>
      </c>
      <c r="K5393">
        <f>IF(G5393&lt;0, G5393-H5393/60-I5393/3600, G5393+H5393/60+I5393/3600)</f>
        <v>15.673910591429999</v>
      </c>
      <c r="L5393">
        <v>22.137</v>
      </c>
      <c r="M5393">
        <v>-21.946999999999999</v>
      </c>
      <c r="N5393">
        <v>4.8899999999999997</v>
      </c>
      <c r="O5393" t="s">
        <v>9341</v>
      </c>
      <c r="P5393">
        <v>7.6079999999999997</v>
      </c>
      <c r="Q5393">
        <v>6.0430000000000001</v>
      </c>
      <c r="R5393" t="s">
        <v>9341</v>
      </c>
      <c r="S5393">
        <v>5.4740000000000002</v>
      </c>
      <c r="T5393" t="s">
        <v>9341</v>
      </c>
      <c r="U5393" t="s">
        <v>9625</v>
      </c>
      <c r="V5393" t="str">
        <f>LEFT($U5393,2)</f>
        <v>M0</v>
      </c>
      <c r="W5393" s="3">
        <f>_xlfn.XLOOKUP(V5393,$AC$2:$AC$43,$AD$2:$AD$43,"none")</f>
        <v>1.37</v>
      </c>
      <c r="X5393" s="3">
        <f>IF(ISNUMBER($W5393), 4600 * (1 / (0.92 * $W5393 + 1.7) + 1 / (0.92 * $W5393 + 0.62)),"none")</f>
        <v>4000.1320989497008</v>
      </c>
      <c r="Y5393" s="8">
        <f>IF(ISNUMBER($X5393), _xlfn.XLOOKUP($X5393,Sheet3!$A$2:$A$392,Sheet3!$B$2:$B$392,"none", 1,1), $AF$2)</f>
        <v>1</v>
      </c>
      <c r="Z5393" s="8">
        <f>IF(ISNUMBER($X5393), _xlfn.XLOOKUP($X5393,Sheet3!$A$2:$A$392,Sheet3!$C$2:$C$392,"none", 1,1), $AF$2)</f>
        <v>0.67889999999999995</v>
      </c>
      <c r="AA5393" s="8">
        <f>IF(ISNUMBER($X5393), _xlfn.XLOOKUP($X5393,Sheet3!$A$2:$A$392,Sheet3!$D$2:$D$392,"none", 1,1), $AF$2)</f>
        <v>0.38229999999999997</v>
      </c>
    </row>
    <row r="5394" spans="1:27">
      <c r="A5394">
        <v>7161</v>
      </c>
      <c r="B5394" t="s">
        <v>7464</v>
      </c>
      <c r="C5394" t="s">
        <v>297</v>
      </c>
      <c r="D5394">
        <v>3</v>
      </c>
      <c r="E5394">
        <v>58</v>
      </c>
      <c r="F5394">
        <v>42.901581731999997</v>
      </c>
      <c r="G5394">
        <v>-57</v>
      </c>
      <c r="H5394">
        <v>6</v>
      </c>
      <c r="I5394">
        <v>8.5001617799999991</v>
      </c>
      <c r="J5394">
        <f>(D5394+E5394/60+F5394/3600)*15</f>
        <v>59.678756590550002</v>
      </c>
      <c r="K5394">
        <f>IF(G5394&lt;0, G5394-H5394/60-I5394/3600, G5394+H5394/60+I5394/3600)</f>
        <v>-57.102361156050002</v>
      </c>
      <c r="L5394">
        <v>25.123000000000001</v>
      </c>
      <c r="M5394">
        <v>10.398</v>
      </c>
      <c r="N5394">
        <v>15.86</v>
      </c>
      <c r="O5394" t="s">
        <v>9341</v>
      </c>
      <c r="P5394">
        <v>6.484</v>
      </c>
      <c r="Q5394">
        <v>6.0430000000000001</v>
      </c>
      <c r="R5394" t="s">
        <v>9341</v>
      </c>
      <c r="S5394">
        <v>5.9450000000000003</v>
      </c>
      <c r="T5394" t="s">
        <v>9341</v>
      </c>
      <c r="U5394" t="s">
        <v>10892</v>
      </c>
      <c r="V5394" t="str">
        <f>LEFT($U5394,2)</f>
        <v>F5</v>
      </c>
      <c r="W5394" s="3">
        <f>_xlfn.XLOOKUP(V5394,$AC$2:$AC$43,$AD$2:$AD$43,"none")</f>
        <v>0.45</v>
      </c>
      <c r="X5394" s="3">
        <f>IF(ISNUMBER($W5394), 4600 * (1 / (0.92 * $W5394 + 1.7) + 1 / (0.92 * $W5394 + 0.62)),"none")</f>
        <v>6624.7124722536864</v>
      </c>
      <c r="Y5394" s="8">
        <f>IF(ISNUMBER($X5394), _xlfn.XLOOKUP($X5394,Sheet3!$A$2:$A$392,Sheet3!$B$2:$B$392,"none", 1,1), $AF$2)</f>
        <v>0.99370000000000003</v>
      </c>
      <c r="Z5394" s="8">
        <f>IF(ISNUMBER($X5394), _xlfn.XLOOKUP($X5394,Sheet3!$A$2:$A$392,Sheet3!$C$2:$C$392,"none", 1,1), $AF$2)</f>
        <v>0.9526</v>
      </c>
      <c r="AA5394" s="8">
        <f>IF(ISNUMBER($X5394), _xlfn.XLOOKUP($X5394,Sheet3!$A$2:$A$392,Sheet3!$D$2:$D$392,"none", 1,1), $AF$2)</f>
        <v>1</v>
      </c>
    </row>
    <row r="5395" spans="1:27">
      <c r="A5395">
        <v>4701</v>
      </c>
      <c r="B5395" t="s">
        <v>5004</v>
      </c>
      <c r="C5395" t="s">
        <v>297</v>
      </c>
      <c r="D5395">
        <v>11</v>
      </c>
      <c r="E5395">
        <v>33</v>
      </c>
      <c r="F5395">
        <v>14.825410226400001</v>
      </c>
      <c r="G5395">
        <v>-16</v>
      </c>
      <c r="H5395">
        <v>16</v>
      </c>
      <c r="I5395">
        <v>49.461568464000003</v>
      </c>
      <c r="J5395">
        <f>(D5395+E5395/60+F5395/3600)*15</f>
        <v>173.31177254261002</v>
      </c>
      <c r="K5395">
        <f>IF(G5395&lt;0, G5395-H5395/60-I5395/3600, G5395+H5395/60+I5395/3600)</f>
        <v>-16.280405991239999</v>
      </c>
      <c r="L5395">
        <v>19.337</v>
      </c>
      <c r="M5395">
        <v>-29.745000000000001</v>
      </c>
      <c r="N5395">
        <v>8.1</v>
      </c>
      <c r="O5395" t="s">
        <v>9341</v>
      </c>
      <c r="P5395">
        <v>6.63</v>
      </c>
      <c r="Q5395">
        <v>6.0439999999999996</v>
      </c>
      <c r="R5395" t="s">
        <v>9341</v>
      </c>
      <c r="S5395">
        <v>5.9189999999999996</v>
      </c>
      <c r="T5395" t="s">
        <v>9341</v>
      </c>
      <c r="U5395" t="s">
        <v>10737</v>
      </c>
      <c r="V5395" t="str">
        <f>LEFT($U5395,2)</f>
        <v>F8</v>
      </c>
      <c r="W5395" s="3">
        <f>_xlfn.XLOOKUP(V5395,$AC$2:$AC$43,$AD$2:$AD$43,"none")</f>
        <v>0.53</v>
      </c>
      <c r="X5395" s="3">
        <f>IF(ISNUMBER($W5395), 4600 * (1 / (0.92 * $W5395 + 1.7) + 1 / (0.92 * $W5395 + 0.62)),"none")</f>
        <v>6255.8848880729693</v>
      </c>
      <c r="Y5395" s="8">
        <f>IF(ISNUMBER($X5395), _xlfn.XLOOKUP($X5395,Sheet3!$A$2:$A$392,Sheet3!$B$2:$B$392,"none", 1,1), $AF$2)</f>
        <v>1</v>
      </c>
      <c r="Z5395" s="8">
        <f>IF(ISNUMBER($X5395), _xlfn.XLOOKUP($X5395,Sheet3!$A$2:$A$392,Sheet3!$C$2:$C$392,"none", 1,1), $AF$2)</f>
        <v>0.92759999999999998</v>
      </c>
      <c r="AA5395" s="8">
        <f>IF(ISNUMBER($X5395), _xlfn.XLOOKUP($X5395,Sheet3!$A$2:$A$392,Sheet3!$D$2:$D$392,"none", 1,1), $AF$2)</f>
        <v>0.91679999999999995</v>
      </c>
    </row>
    <row r="5396" spans="1:27">
      <c r="A5396">
        <v>7048</v>
      </c>
      <c r="B5396" t="s">
        <v>7351</v>
      </c>
      <c r="C5396" t="s">
        <v>17</v>
      </c>
      <c r="D5396">
        <v>7</v>
      </c>
      <c r="E5396">
        <v>39</v>
      </c>
      <c r="F5396">
        <v>0.31789576559999999</v>
      </c>
      <c r="G5396">
        <v>-53</v>
      </c>
      <c r="H5396">
        <v>16</v>
      </c>
      <c r="I5396">
        <v>24.084554520000001</v>
      </c>
      <c r="J5396">
        <f>(D5396+E5396/60+F5396/3600)*15</f>
        <v>114.75132456569</v>
      </c>
      <c r="K5396">
        <f>IF(G5396&lt;0, G5396-H5396/60-I5396/3600, G5396+H5396/60+I5396/3600)</f>
        <v>-53.273356820700002</v>
      </c>
      <c r="L5396">
        <v>-17.728999999999999</v>
      </c>
      <c r="M5396">
        <v>9.4139999999999997</v>
      </c>
      <c r="N5396">
        <v>5.39</v>
      </c>
      <c r="O5396" t="s">
        <v>9341</v>
      </c>
      <c r="P5396">
        <v>5.9269999999999996</v>
      </c>
      <c r="Q5396">
        <v>6.0439999999999996</v>
      </c>
      <c r="R5396" t="s">
        <v>9341</v>
      </c>
      <c r="S5396">
        <v>6.0389999999999997</v>
      </c>
      <c r="T5396" t="s">
        <v>9341</v>
      </c>
      <c r="U5396" t="s">
        <v>11216</v>
      </c>
      <c r="V5396" t="str">
        <f>LEFT($U5396,2)</f>
        <v>B9</v>
      </c>
      <c r="W5396" s="3">
        <f>_xlfn.XLOOKUP(V5396,$AC$2:$AC$43,$AD$2:$AD$43,"none")</f>
        <v>-7.0000000000000007E-2</v>
      </c>
      <c r="X5396" s="3">
        <f>IF(ISNUMBER($W5396), 4600 * (1 / (0.92 * $W5396 + 1.7) + 1 / (0.92 * $W5396 + 0.62)),"none")</f>
        <v>11091.761228434079</v>
      </c>
      <c r="Y5396" s="8">
        <f>IF(ISNUMBER($X5396), _xlfn.XLOOKUP($X5396,Sheet3!$A$2:$A$392,Sheet3!$B$2:$B$392,"none", 1,1), $AF$2)</f>
        <v>0.57499999999999996</v>
      </c>
      <c r="Z5396" s="8">
        <f>IF(ISNUMBER($X5396), _xlfn.XLOOKUP($X5396,Sheet3!$A$2:$A$392,Sheet3!$C$2:$C$392,"none", 1,1), $AF$2)</f>
        <v>0.66420000000000001</v>
      </c>
      <c r="AA5396" s="8">
        <f>IF(ISNUMBER($X5396), _xlfn.XLOOKUP($X5396,Sheet3!$A$2:$A$392,Sheet3!$D$2:$D$392,"none", 1,1), $AF$2)</f>
        <v>1</v>
      </c>
    </row>
    <row r="5397" spans="1:27">
      <c r="A5397">
        <v>7904</v>
      </c>
      <c r="B5397" t="s">
        <v>8207</v>
      </c>
      <c r="C5397" t="s">
        <v>12</v>
      </c>
      <c r="D5397">
        <v>13</v>
      </c>
      <c r="E5397">
        <v>19</v>
      </c>
      <c r="F5397">
        <v>18.9820851096</v>
      </c>
      <c r="G5397">
        <v>-72</v>
      </c>
      <c r="H5397">
        <v>2</v>
      </c>
      <c r="I5397">
        <v>8.17916226</v>
      </c>
      <c r="J5397">
        <f>(D5397+E5397/60+F5397/3600)*15</f>
        <v>199.82909202129002</v>
      </c>
      <c r="K5397">
        <f>IF(G5397&lt;0, G5397-H5397/60-I5397/3600, G5397+H5397/60+I5397/3600)</f>
        <v>-72.035605322850003</v>
      </c>
      <c r="L5397">
        <v>-5.88</v>
      </c>
      <c r="M5397">
        <v>-51.712000000000003</v>
      </c>
      <c r="N5397">
        <v>6.56</v>
      </c>
      <c r="O5397" t="s">
        <v>9341</v>
      </c>
      <c r="P5397">
        <v>7.3890000000000002</v>
      </c>
      <c r="Q5397">
        <v>6.0439999999999996</v>
      </c>
      <c r="R5397" t="s">
        <v>9341</v>
      </c>
      <c r="S5397">
        <v>5.57</v>
      </c>
      <c r="T5397" t="s">
        <v>9341</v>
      </c>
      <c r="U5397" t="s">
        <v>9389</v>
      </c>
      <c r="V5397" t="str">
        <f>LEFT($U5397,2)</f>
        <v>K3</v>
      </c>
      <c r="W5397" s="3">
        <f>_xlfn.XLOOKUP(V5397,$AC$2:$AC$43,$AD$2:$AD$43,"none")</f>
        <v>0.95</v>
      </c>
      <c r="X5397" s="3">
        <f>IF(ISNUMBER($W5397), 4600 * (1 / (0.92 * $W5397 + 1.7) + 1 / (0.92 * $W5397 + 0.62)),"none")</f>
        <v>4866.084384156673</v>
      </c>
      <c r="Y5397" s="8">
        <f>IF(ISNUMBER($X5397), _xlfn.XLOOKUP($X5397,Sheet3!$A$2:$A$392,Sheet3!$B$2:$B$392,"none", 1,1), $AF$2)</f>
        <v>1</v>
      </c>
      <c r="Z5397" s="8">
        <f>IF(ISNUMBER($X5397), _xlfn.XLOOKUP($X5397,Sheet3!$A$2:$A$392,Sheet3!$C$2:$C$392,"none", 1,1), $AF$2)</f>
        <v>0.78720000000000001</v>
      </c>
      <c r="AA5397" s="8">
        <f>IF(ISNUMBER($X5397), _xlfn.XLOOKUP($X5397,Sheet3!$A$2:$A$392,Sheet3!$D$2:$D$392,"none", 1,1), $AF$2)</f>
        <v>0.57969999999999999</v>
      </c>
    </row>
    <row r="5398" spans="1:27">
      <c r="A5398">
        <v>863</v>
      </c>
      <c r="B5398" t="s">
        <v>1163</v>
      </c>
      <c r="C5398" t="s">
        <v>297</v>
      </c>
      <c r="D5398">
        <v>5</v>
      </c>
      <c r="E5398">
        <v>43</v>
      </c>
      <c r="F5398">
        <v>1.6740263352</v>
      </c>
      <c r="G5398">
        <v>56</v>
      </c>
      <c r="H5398">
        <v>34</v>
      </c>
      <c r="I5398">
        <v>53.483681783999998</v>
      </c>
      <c r="J5398">
        <f>(D5398+E5398/60+F5398/3600)*15</f>
        <v>85.756975109730007</v>
      </c>
      <c r="K5398">
        <f>IF(G5398&lt;0, G5398-H5398/60-I5398/3600, G5398+H5398/60+I5398/3600)</f>
        <v>56.581523244940001</v>
      </c>
      <c r="L5398">
        <v>15.513999999999999</v>
      </c>
      <c r="M5398">
        <v>28.815000000000001</v>
      </c>
      <c r="N5398">
        <v>16.940000000000001</v>
      </c>
      <c r="O5398" t="s">
        <v>9341</v>
      </c>
      <c r="P5398">
        <v>7.0140000000000002</v>
      </c>
      <c r="Q5398">
        <v>6.0449999999999999</v>
      </c>
      <c r="R5398" t="s">
        <v>9341</v>
      </c>
      <c r="S5398">
        <v>5.8010000000000002</v>
      </c>
      <c r="T5398" t="s">
        <v>9341</v>
      </c>
      <c r="U5398" t="s">
        <v>9403</v>
      </c>
      <c r="V5398" t="str">
        <f>LEFT($U5398,2)</f>
        <v>K0</v>
      </c>
      <c r="W5398" s="3">
        <f>_xlfn.XLOOKUP(V5398,$AC$2:$AC$43,$AD$2:$AD$43,"none")</f>
        <v>0.81</v>
      </c>
      <c r="X5398" s="3">
        <f>IF(ISNUMBER($W5398), 4600 * (1 / (0.92 * $W5398 + 1.7) + 1 / (0.92 * $W5398 + 0.62)),"none")</f>
        <v>5250.7063834266155</v>
      </c>
      <c r="Y5398" s="8">
        <f>IF(ISNUMBER($X5398), _xlfn.XLOOKUP($X5398,Sheet3!$A$2:$A$392,Sheet3!$B$2:$B$392,"none", 1,1), $AF$2)</f>
        <v>1</v>
      </c>
      <c r="Z5398" s="8">
        <f>IF(ISNUMBER($X5398), _xlfn.XLOOKUP($X5398,Sheet3!$A$2:$A$392,Sheet3!$C$2:$C$392,"none", 1,1), $AF$2)</f>
        <v>0.83299999999999996</v>
      </c>
      <c r="AA5398" s="8">
        <f>IF(ISNUMBER($X5398), _xlfn.XLOOKUP($X5398,Sheet3!$A$2:$A$392,Sheet3!$D$2:$D$392,"none", 1,1), $AF$2)</f>
        <v>0.67869999999999997</v>
      </c>
    </row>
    <row r="5399" spans="1:27">
      <c r="A5399">
        <v>1828</v>
      </c>
      <c r="B5399" t="s">
        <v>2129</v>
      </c>
      <c r="C5399" t="s">
        <v>12</v>
      </c>
      <c r="D5399">
        <v>4</v>
      </c>
      <c r="E5399">
        <v>45</v>
      </c>
      <c r="F5399">
        <v>55.451521939199999</v>
      </c>
      <c r="G5399">
        <v>-39</v>
      </c>
      <c r="H5399">
        <v>21</v>
      </c>
      <c r="I5399">
        <v>23.809417020000001</v>
      </c>
      <c r="J5399">
        <f>(D5399+E5399/60+F5399/3600)*15</f>
        <v>71.481048008079995</v>
      </c>
      <c r="K5399">
        <f>IF(G5399&lt;0, G5399-H5399/60-I5399/3600, G5399+H5399/60+I5399/3600)</f>
        <v>-39.356613726950002</v>
      </c>
      <c r="L5399">
        <v>-59.362000000000002</v>
      </c>
      <c r="M5399">
        <v>-20.030999999999999</v>
      </c>
      <c r="N5399">
        <v>10.5</v>
      </c>
      <c r="O5399" t="s">
        <v>9341</v>
      </c>
      <c r="P5399">
        <v>7.117</v>
      </c>
      <c r="Q5399">
        <v>6.0449999999999999</v>
      </c>
      <c r="R5399" t="s">
        <v>9341</v>
      </c>
      <c r="S5399">
        <v>5.7469999999999999</v>
      </c>
      <c r="T5399" t="s">
        <v>9341</v>
      </c>
      <c r="U5399" t="s">
        <v>9500</v>
      </c>
      <c r="V5399" t="str">
        <f>LEFT($U5399,2)</f>
        <v>K1</v>
      </c>
      <c r="W5399" s="3">
        <f>_xlfn.XLOOKUP(V5399,$AC$2:$AC$43,$AD$2:$AD$43,"none")</f>
        <v>0.86</v>
      </c>
      <c r="X5399" s="3">
        <f>IF(ISNUMBER($W5399), 4600 * (1 / (0.92 * $W5399 + 1.7) + 1 / (0.92 * $W5399 + 0.62)),"none")</f>
        <v>5106.1368670782376</v>
      </c>
      <c r="Y5399" s="8">
        <f>IF(ISNUMBER($X5399), _xlfn.XLOOKUP($X5399,Sheet3!$A$2:$A$392,Sheet3!$B$2:$B$392,"none", 1,1), $AF$2)</f>
        <v>1</v>
      </c>
      <c r="Z5399" s="8">
        <f>IF(ISNUMBER($X5399), _xlfn.XLOOKUP($X5399,Sheet3!$A$2:$A$392,Sheet3!$C$2:$C$392,"none", 1,1), $AF$2)</f>
        <v>0.82210000000000005</v>
      </c>
      <c r="AA5399" s="8">
        <f>IF(ISNUMBER($X5399), _xlfn.XLOOKUP($X5399,Sheet3!$A$2:$A$392,Sheet3!$D$2:$D$392,"none", 1,1), $AF$2)</f>
        <v>0.65410000000000001</v>
      </c>
    </row>
    <row r="5400" spans="1:27">
      <c r="A5400">
        <v>3836</v>
      </c>
      <c r="B5400" t="s">
        <v>4139</v>
      </c>
      <c r="C5400" t="s">
        <v>297</v>
      </c>
      <c r="D5400">
        <v>0</v>
      </c>
      <c r="E5400">
        <v>18</v>
      </c>
      <c r="F5400">
        <v>17.245886630400001</v>
      </c>
      <c r="G5400">
        <v>11</v>
      </c>
      <c r="H5400">
        <v>12</v>
      </c>
      <c r="I5400">
        <v>22.375558548000001</v>
      </c>
      <c r="J5400">
        <f>(D5400+E5400/60+F5400/3600)*15</f>
        <v>4.5718578609599998</v>
      </c>
      <c r="K5400">
        <f>IF(G5400&lt;0, G5400-H5400/60-I5400/3600, G5400+H5400/60+I5400/3600)</f>
        <v>11.20621543293</v>
      </c>
      <c r="L5400">
        <v>-32.225999999999999</v>
      </c>
      <c r="M5400">
        <v>-27.882000000000001</v>
      </c>
      <c r="N5400">
        <v>8.56</v>
      </c>
      <c r="O5400" t="s">
        <v>9341</v>
      </c>
      <c r="P5400">
        <v>7.0869999999999997</v>
      </c>
      <c r="Q5400">
        <v>6.0449999999999999</v>
      </c>
      <c r="R5400" t="s">
        <v>9341</v>
      </c>
      <c r="S5400">
        <v>5.7990000000000004</v>
      </c>
      <c r="T5400" t="s">
        <v>9341</v>
      </c>
      <c r="U5400" t="s">
        <v>9403</v>
      </c>
      <c r="V5400" t="str">
        <f>LEFT($U5400,2)</f>
        <v>K0</v>
      </c>
      <c r="W5400" s="3">
        <f>_xlfn.XLOOKUP(V5400,$AC$2:$AC$43,$AD$2:$AD$43,"none")</f>
        <v>0.81</v>
      </c>
      <c r="X5400" s="3">
        <f>IF(ISNUMBER($W5400), 4600 * (1 / (0.92 * $W5400 + 1.7) + 1 / (0.92 * $W5400 + 0.62)),"none")</f>
        <v>5250.7063834266155</v>
      </c>
      <c r="Y5400" s="8">
        <f>IF(ISNUMBER($X5400), _xlfn.XLOOKUP($X5400,Sheet3!$A$2:$A$392,Sheet3!$B$2:$B$392,"none", 1,1), $AF$2)</f>
        <v>1</v>
      </c>
      <c r="Z5400" s="8">
        <f>IF(ISNUMBER($X5400), _xlfn.XLOOKUP($X5400,Sheet3!$A$2:$A$392,Sheet3!$C$2:$C$392,"none", 1,1), $AF$2)</f>
        <v>0.83299999999999996</v>
      </c>
      <c r="AA5400" s="8">
        <f>IF(ISNUMBER($X5400), _xlfn.XLOOKUP($X5400,Sheet3!$A$2:$A$392,Sheet3!$D$2:$D$392,"none", 1,1), $AF$2)</f>
        <v>0.67869999999999997</v>
      </c>
    </row>
    <row r="5401" spans="1:27">
      <c r="A5401">
        <v>4541</v>
      </c>
      <c r="B5401" t="s">
        <v>4844</v>
      </c>
      <c r="C5401" t="s">
        <v>297</v>
      </c>
      <c r="D5401">
        <v>10</v>
      </c>
      <c r="E5401">
        <v>38</v>
      </c>
      <c r="F5401">
        <v>50.415800154899998</v>
      </c>
      <c r="G5401">
        <v>-12</v>
      </c>
      <c r="H5401">
        <v>26</v>
      </c>
      <c r="I5401">
        <v>37.046782978000003</v>
      </c>
      <c r="J5401">
        <f>(D5401+E5401/60+F5401/3600)*15</f>
        <v>159.71006583397872</v>
      </c>
      <c r="K5401">
        <f>IF(G5401&lt;0, G5401-H5401/60-I5401/3600, G5401+H5401/60+I5401/3600)</f>
        <v>-12.443624106382778</v>
      </c>
      <c r="L5401">
        <v>-46.51</v>
      </c>
      <c r="M5401">
        <v>9.6</v>
      </c>
      <c r="N5401">
        <v>7.93</v>
      </c>
      <c r="O5401" t="s">
        <v>9341</v>
      </c>
      <c r="P5401">
        <v>6.0229999999999997</v>
      </c>
      <c r="Q5401">
        <v>6.0449999999999999</v>
      </c>
      <c r="R5401" t="s">
        <v>9341</v>
      </c>
      <c r="S5401">
        <v>6.0350000000000001</v>
      </c>
      <c r="T5401" t="s">
        <v>9341</v>
      </c>
      <c r="U5401" t="s">
        <v>9394</v>
      </c>
      <c r="V5401" t="str">
        <f>LEFT($U5401,2)</f>
        <v>A0</v>
      </c>
      <c r="W5401" s="3">
        <f>_xlfn.XLOOKUP(V5401,$AC$2:$AC$43,$AD$2:$AD$43,"none")</f>
        <v>-0.01</v>
      </c>
      <c r="X5401" s="3">
        <f>IF(ISNUMBER($W5401), 4600 * (1 / (0.92 * $W5401 + 1.7) + 1 / (0.92 * $W5401 + 0.62)),"none")</f>
        <v>10251.712375722911</v>
      </c>
      <c r="Y5401" s="8">
        <f>IF(ISNUMBER($X5401), _xlfn.XLOOKUP($X5401,Sheet3!$A$2:$A$392,Sheet3!$B$2:$B$392,"none", 1,1), $AF$2)</f>
        <v>0.6109</v>
      </c>
      <c r="Z5401" s="8">
        <f>IF(ISNUMBER($X5401), _xlfn.XLOOKUP($X5401,Sheet3!$A$2:$A$392,Sheet3!$C$2:$C$392,"none", 1,1), $AF$2)</f>
        <v>0.69189999999999996</v>
      </c>
      <c r="AA5401" s="8">
        <f>IF(ISNUMBER($X5401), _xlfn.XLOOKUP($X5401,Sheet3!$A$2:$A$392,Sheet3!$D$2:$D$392,"none", 1,1), $AF$2)</f>
        <v>1</v>
      </c>
    </row>
    <row r="5402" spans="1:27">
      <c r="A5402">
        <v>5125</v>
      </c>
      <c r="B5402" t="s">
        <v>5428</v>
      </c>
      <c r="C5402" t="s">
        <v>39</v>
      </c>
      <c r="D5402">
        <v>13</v>
      </c>
      <c r="E5402">
        <v>54</v>
      </c>
      <c r="F5402">
        <v>16.640557269599999</v>
      </c>
      <c r="G5402">
        <v>-28</v>
      </c>
      <c r="H5402">
        <v>34</v>
      </c>
      <c r="I5402">
        <v>10.615888776</v>
      </c>
      <c r="J5402">
        <f>(D5402+E5402/60+F5402/3600)*15</f>
        <v>208.56933565528999</v>
      </c>
      <c r="K5402">
        <f>IF(G5402&lt;0, G5402-H5402/60-I5402/3600, G5402+H5402/60+I5402/3600)</f>
        <v>-28.569615524660001</v>
      </c>
      <c r="L5402">
        <v>-168.75</v>
      </c>
      <c r="M5402">
        <v>-66.064999999999998</v>
      </c>
      <c r="N5402">
        <v>15.65</v>
      </c>
      <c r="O5402" t="s">
        <v>9341</v>
      </c>
      <c r="P5402">
        <v>7.1820000000000004</v>
      </c>
      <c r="Q5402">
        <v>6.0449999999999999</v>
      </c>
      <c r="R5402" t="s">
        <v>9341</v>
      </c>
      <c r="S5402">
        <v>5.7370000000000001</v>
      </c>
      <c r="T5402" t="s">
        <v>9341</v>
      </c>
      <c r="U5402" t="s">
        <v>9371</v>
      </c>
      <c r="V5402" t="str">
        <f>LEFT($U5402,2)</f>
        <v>K2</v>
      </c>
      <c r="W5402" s="3">
        <f>_xlfn.XLOOKUP(V5402,$AC$2:$AC$43,$AD$2:$AD$43,"none")</f>
        <v>0.92</v>
      </c>
      <c r="X5402" s="3">
        <f>IF(ISNUMBER($W5402), 4600 * (1 / (0.92 * $W5402 + 1.7) + 1 / (0.92 * $W5402 + 0.62)),"none")</f>
        <v>4943.4058698702656</v>
      </c>
      <c r="Y5402" s="8">
        <f>IF(ISNUMBER($X5402), _xlfn.XLOOKUP($X5402,Sheet3!$A$2:$A$392,Sheet3!$B$2:$B$392,"none", 1,1), $AF$2)</f>
        <v>1</v>
      </c>
      <c r="Z5402" s="8">
        <f>IF(ISNUMBER($X5402), _xlfn.XLOOKUP($X5402,Sheet3!$A$2:$A$392,Sheet3!$C$2:$C$392,"none", 1,1), $AF$2)</f>
        <v>0.79920000000000002</v>
      </c>
      <c r="AA5402" s="8">
        <f>IF(ISNUMBER($X5402), _xlfn.XLOOKUP($X5402,Sheet3!$A$2:$A$392,Sheet3!$D$2:$D$392,"none", 1,1), $AF$2)</f>
        <v>0.60450000000000004</v>
      </c>
    </row>
    <row r="5403" spans="1:27">
      <c r="A5403">
        <v>7711</v>
      </c>
      <c r="B5403" t="s">
        <v>8014</v>
      </c>
      <c r="C5403" t="s">
        <v>297</v>
      </c>
      <c r="D5403">
        <v>11</v>
      </c>
      <c r="E5403">
        <v>54</v>
      </c>
      <c r="F5403">
        <v>11.500859330400001</v>
      </c>
      <c r="G5403">
        <v>-57</v>
      </c>
      <c r="H5403">
        <v>24</v>
      </c>
      <c r="I5403">
        <v>36.712045476</v>
      </c>
      <c r="J5403">
        <f>(D5403+E5403/60+F5403/3600)*15</f>
        <v>178.54792024721002</v>
      </c>
      <c r="K5403">
        <f>IF(G5403&lt;0, G5403-H5403/60-I5403/3600, G5403+H5403/60+I5403/3600)</f>
        <v>-57.410197790409995</v>
      </c>
      <c r="L5403">
        <v>-9.7829999999999995</v>
      </c>
      <c r="M5403">
        <v>-2.573</v>
      </c>
      <c r="N5403">
        <v>1.78</v>
      </c>
      <c r="O5403" t="s">
        <v>9341</v>
      </c>
      <c r="P5403">
        <v>6.0789999999999997</v>
      </c>
      <c r="Q5403">
        <v>6.0449999999999999</v>
      </c>
      <c r="R5403" t="s">
        <v>9341</v>
      </c>
      <c r="S5403">
        <v>6.03</v>
      </c>
      <c r="T5403" t="s">
        <v>9341</v>
      </c>
      <c r="U5403" t="s">
        <v>11347</v>
      </c>
      <c r="V5403" t="str">
        <f>LEFT($U5403,2)</f>
        <v>A0</v>
      </c>
      <c r="W5403" s="3">
        <f>_xlfn.XLOOKUP(V5403,$AC$2:$AC$43,$AD$2:$AD$43,"none")</f>
        <v>-0.01</v>
      </c>
      <c r="X5403" s="3">
        <f>IF(ISNUMBER($W5403), 4600 * (1 / (0.92 * $W5403 + 1.7) + 1 / (0.92 * $W5403 + 0.62)),"none")</f>
        <v>10251.712375722911</v>
      </c>
      <c r="Y5403" s="8">
        <f>IF(ISNUMBER($X5403), _xlfn.XLOOKUP($X5403,Sheet3!$A$2:$A$392,Sheet3!$B$2:$B$392,"none", 1,1), $AF$2)</f>
        <v>0.6109</v>
      </c>
      <c r="Z5403" s="8">
        <f>IF(ISNUMBER($X5403), _xlfn.XLOOKUP($X5403,Sheet3!$A$2:$A$392,Sheet3!$C$2:$C$392,"none", 1,1), $AF$2)</f>
        <v>0.69189999999999996</v>
      </c>
      <c r="AA5403" s="8">
        <f>IF(ISNUMBER($X5403), _xlfn.XLOOKUP($X5403,Sheet3!$A$2:$A$392,Sheet3!$D$2:$D$392,"none", 1,1), $AF$2)</f>
        <v>1</v>
      </c>
    </row>
    <row r="5404" spans="1:27">
      <c r="A5404">
        <v>728</v>
      </c>
      <c r="B5404" t="s">
        <v>1028</v>
      </c>
      <c r="C5404" t="s">
        <v>297</v>
      </c>
      <c r="D5404">
        <v>2</v>
      </c>
      <c r="E5404">
        <v>2</v>
      </c>
      <c r="F5404">
        <v>57.030523776000003</v>
      </c>
      <c r="G5404">
        <v>77</v>
      </c>
      <c r="H5404">
        <v>54</v>
      </c>
      <c r="I5404">
        <v>58.544956980000002</v>
      </c>
      <c r="J5404">
        <f>(D5404+E5404/60+F5404/3600)*15</f>
        <v>30.737627182400001</v>
      </c>
      <c r="K5404">
        <f>IF(G5404&lt;0, G5404-H5404/60-I5404/3600, G5404+H5404/60+I5404/3600)</f>
        <v>77.916262488050009</v>
      </c>
      <c r="L5404">
        <v>-4.34</v>
      </c>
      <c r="M5404">
        <v>-5.3719999999999999</v>
      </c>
      <c r="N5404">
        <v>3.3</v>
      </c>
      <c r="O5404" t="s">
        <v>9341</v>
      </c>
      <c r="P5404">
        <v>7.1580000000000004</v>
      </c>
      <c r="Q5404">
        <v>6.0460000000000003</v>
      </c>
      <c r="R5404" t="s">
        <v>9341</v>
      </c>
      <c r="S5404">
        <v>5.7030000000000003</v>
      </c>
      <c r="T5404" t="s">
        <v>9341</v>
      </c>
      <c r="U5404" t="s">
        <v>104</v>
      </c>
      <c r="V5404" t="str">
        <f>LEFT($U5404,2)</f>
        <v>K0</v>
      </c>
      <c r="W5404" s="3">
        <f>_xlfn.XLOOKUP(V5404,$AC$2:$AC$43,$AD$2:$AD$43,"none")</f>
        <v>0.81</v>
      </c>
      <c r="X5404" s="3">
        <f>IF(ISNUMBER($W5404), 4600 * (1 / (0.92 * $W5404 + 1.7) + 1 / (0.92 * $W5404 + 0.62)),"none")</f>
        <v>5250.7063834266155</v>
      </c>
      <c r="Y5404" s="8">
        <f>IF(ISNUMBER($X5404), _xlfn.XLOOKUP($X5404,Sheet3!$A$2:$A$392,Sheet3!$B$2:$B$392,"none", 1,1), $AF$2)</f>
        <v>1</v>
      </c>
      <c r="Z5404" s="8">
        <f>IF(ISNUMBER($X5404), _xlfn.XLOOKUP($X5404,Sheet3!$A$2:$A$392,Sheet3!$C$2:$C$392,"none", 1,1), $AF$2)</f>
        <v>0.83299999999999996</v>
      </c>
      <c r="AA5404" s="8">
        <f>IF(ISNUMBER($X5404), _xlfn.XLOOKUP($X5404,Sheet3!$A$2:$A$392,Sheet3!$D$2:$D$392,"none", 1,1), $AF$2)</f>
        <v>0.67869999999999997</v>
      </c>
    </row>
    <row r="5405" spans="1:27">
      <c r="A5405">
        <v>1485</v>
      </c>
      <c r="B5405" t="s">
        <v>1786</v>
      </c>
      <c r="C5405" t="s">
        <v>38</v>
      </c>
      <c r="D5405">
        <v>3</v>
      </c>
      <c r="E5405">
        <v>24</v>
      </c>
      <c r="F5405">
        <v>10.128658723199999</v>
      </c>
      <c r="G5405">
        <v>12</v>
      </c>
      <c r="H5405">
        <v>37</v>
      </c>
      <c r="I5405">
        <v>46.532952371999997</v>
      </c>
      <c r="J5405">
        <f>(D5405+E5405/60+F5405/3600)*15</f>
        <v>51.042202744679997</v>
      </c>
      <c r="K5405">
        <f>IF(G5405&lt;0, G5405-H5405/60-I5405/3600, G5405+H5405/60+I5405/3600)</f>
        <v>12.629592486770001</v>
      </c>
      <c r="L5405">
        <v>24.018999999999998</v>
      </c>
      <c r="M5405">
        <v>-20.420000000000002</v>
      </c>
      <c r="N5405">
        <v>6.6</v>
      </c>
      <c r="O5405" t="s">
        <v>9341</v>
      </c>
      <c r="P5405">
        <v>7.2460000000000004</v>
      </c>
      <c r="Q5405">
        <v>6.0460000000000003</v>
      </c>
      <c r="R5405" t="s">
        <v>9341</v>
      </c>
      <c r="S5405">
        <v>5.5940000000000003</v>
      </c>
      <c r="T5405" t="s">
        <v>9341</v>
      </c>
      <c r="U5405" t="s">
        <v>9663</v>
      </c>
      <c r="V5405" t="str">
        <f>LEFT($U5405,2)</f>
        <v>K0</v>
      </c>
      <c r="W5405" s="3">
        <f>_xlfn.XLOOKUP(V5405,$AC$2:$AC$43,$AD$2:$AD$43,"none")</f>
        <v>0.81</v>
      </c>
      <c r="X5405" s="3">
        <f>IF(ISNUMBER($W5405), 4600 * (1 / (0.92 * $W5405 + 1.7) + 1 / (0.92 * $W5405 + 0.62)),"none")</f>
        <v>5250.7063834266155</v>
      </c>
      <c r="Y5405" s="8">
        <f>IF(ISNUMBER($X5405), _xlfn.XLOOKUP($X5405,Sheet3!$A$2:$A$392,Sheet3!$B$2:$B$392,"none", 1,1), $AF$2)</f>
        <v>1</v>
      </c>
      <c r="Z5405" s="8">
        <f>IF(ISNUMBER($X5405), _xlfn.XLOOKUP($X5405,Sheet3!$A$2:$A$392,Sheet3!$C$2:$C$392,"none", 1,1), $AF$2)</f>
        <v>0.83299999999999996</v>
      </c>
      <c r="AA5405" s="8">
        <f>IF(ISNUMBER($X5405), _xlfn.XLOOKUP($X5405,Sheet3!$A$2:$A$392,Sheet3!$D$2:$D$392,"none", 1,1), $AF$2)</f>
        <v>0.67869999999999997</v>
      </c>
    </row>
    <row r="5406" spans="1:27">
      <c r="A5406">
        <v>3998</v>
      </c>
      <c r="B5406" t="s">
        <v>4301</v>
      </c>
      <c r="C5406" t="s">
        <v>313</v>
      </c>
      <c r="D5406">
        <v>0</v>
      </c>
      <c r="E5406">
        <v>41</v>
      </c>
      <c r="F5406">
        <v>36.037771812000003</v>
      </c>
      <c r="G5406">
        <v>24</v>
      </c>
      <c r="H5406">
        <v>37</v>
      </c>
      <c r="I5406">
        <v>44.448788315999998</v>
      </c>
      <c r="J5406">
        <f>(D5406+E5406/60+F5406/3600)*15</f>
        <v>10.400157382550001</v>
      </c>
      <c r="K5406">
        <f>IF(G5406&lt;0, G5406-H5406/60-I5406/3600, G5406+H5406/60+I5406/3600)</f>
        <v>24.629013552309999</v>
      </c>
      <c r="L5406">
        <v>105.43600000000001</v>
      </c>
      <c r="M5406">
        <v>-13.372</v>
      </c>
      <c r="N5406">
        <v>8.32</v>
      </c>
      <c r="O5406" t="s">
        <v>9341</v>
      </c>
      <c r="P5406">
        <v>6.3330000000000002</v>
      </c>
      <c r="Q5406">
        <v>6.0460000000000003</v>
      </c>
      <c r="R5406" t="s">
        <v>9341</v>
      </c>
      <c r="S5406">
        <v>6.0369999999999999</v>
      </c>
      <c r="T5406" t="s">
        <v>9341</v>
      </c>
      <c r="U5406" t="s">
        <v>10580</v>
      </c>
      <c r="V5406" t="str">
        <f>LEFT($U5406,2)</f>
        <v>kA</v>
      </c>
      <c r="W5406" s="3" t="str">
        <f>_xlfn.XLOOKUP(V5406,$AC$2:$AC$43,$AD$2:$AD$43,"none")</f>
        <v>none</v>
      </c>
      <c r="X5406" s="3" t="str">
        <f>IF(ISNUMBER($W5406), 4600 * (1 / (0.92 * $W5406 + 1.7) + 1 / (0.92 * $W5406 + 0.62)),"none")</f>
        <v>none</v>
      </c>
      <c r="Y5406" s="8">
        <f>IF(ISNUMBER($X5406), _xlfn.XLOOKUP($X5406,Sheet3!$A$2:$A$392,Sheet3!$B$2:$B$392,"none", 1,1), $AF$2)</f>
        <v>0.8</v>
      </c>
      <c r="Z5406" s="8">
        <f>IF(ISNUMBER($X5406), _xlfn.XLOOKUP($X5406,Sheet3!$A$2:$A$392,Sheet3!$C$2:$C$392,"none", 1,1), $AF$2)</f>
        <v>0.8</v>
      </c>
      <c r="AA5406" s="8">
        <f>IF(ISNUMBER($X5406), _xlfn.XLOOKUP($X5406,Sheet3!$A$2:$A$392,Sheet3!$D$2:$D$392,"none", 1,1), $AF$2)</f>
        <v>0.8</v>
      </c>
    </row>
    <row r="5407" spans="1:27">
      <c r="A5407">
        <v>5359</v>
      </c>
      <c r="B5407" t="s">
        <v>5662</v>
      </c>
      <c r="C5407" t="s">
        <v>297</v>
      </c>
      <c r="D5407">
        <v>16</v>
      </c>
      <c r="E5407">
        <v>43</v>
      </c>
      <c r="F5407">
        <v>47.599265697600003</v>
      </c>
      <c r="G5407">
        <v>-38</v>
      </c>
      <c r="H5407">
        <v>9</v>
      </c>
      <c r="I5407">
        <v>22.838437908</v>
      </c>
      <c r="J5407">
        <f>(D5407+E5407/60+F5407/3600)*15</f>
        <v>250.94833027373997</v>
      </c>
      <c r="K5407">
        <f>IF(G5407&lt;0, G5407-H5407/60-I5407/3600, G5407+H5407/60+I5407/3600)</f>
        <v>-38.156344010529999</v>
      </c>
      <c r="L5407">
        <v>-14.308999999999999</v>
      </c>
      <c r="M5407">
        <v>-46.258000000000003</v>
      </c>
      <c r="N5407">
        <v>2.81</v>
      </c>
      <c r="O5407" t="s">
        <v>9341</v>
      </c>
      <c r="P5407">
        <v>5.9850000000000003</v>
      </c>
      <c r="Q5407">
        <v>6.0460000000000003</v>
      </c>
      <c r="R5407" t="s">
        <v>9341</v>
      </c>
      <c r="S5407">
        <v>6.0330000000000004</v>
      </c>
      <c r="T5407" t="s">
        <v>9341</v>
      </c>
      <c r="U5407" t="s">
        <v>10871</v>
      </c>
      <c r="V5407" t="str">
        <f>LEFT($U5407,2)</f>
        <v>B9</v>
      </c>
      <c r="W5407" s="3">
        <f>_xlfn.XLOOKUP(V5407,$AC$2:$AC$43,$AD$2:$AD$43,"none")</f>
        <v>-7.0000000000000007E-2</v>
      </c>
      <c r="X5407" s="3">
        <f>IF(ISNUMBER($W5407), 4600 * (1 / (0.92 * $W5407 + 1.7) + 1 / (0.92 * $W5407 + 0.62)),"none")</f>
        <v>11091.761228434079</v>
      </c>
      <c r="Y5407" s="8">
        <f>IF(ISNUMBER($X5407), _xlfn.XLOOKUP($X5407,Sheet3!$A$2:$A$392,Sheet3!$B$2:$B$392,"none", 1,1), $AF$2)</f>
        <v>0.57499999999999996</v>
      </c>
      <c r="Z5407" s="8">
        <f>IF(ISNUMBER($X5407), _xlfn.XLOOKUP($X5407,Sheet3!$A$2:$A$392,Sheet3!$C$2:$C$392,"none", 1,1), $AF$2)</f>
        <v>0.66420000000000001</v>
      </c>
      <c r="AA5407" s="8">
        <f>IF(ISNUMBER($X5407), _xlfn.XLOOKUP($X5407,Sheet3!$A$2:$A$392,Sheet3!$D$2:$D$392,"none", 1,1), $AF$2)</f>
        <v>1</v>
      </c>
    </row>
    <row r="5408" spans="1:27">
      <c r="A5408">
        <v>722</v>
      </c>
      <c r="B5408" t="s">
        <v>1022</v>
      </c>
      <c r="C5408" t="s">
        <v>313</v>
      </c>
      <c r="D5408">
        <v>0</v>
      </c>
      <c r="E5408">
        <v>9</v>
      </c>
      <c r="F5408">
        <v>20.174410000000002</v>
      </c>
      <c r="G5408">
        <v>79</v>
      </c>
      <c r="H5408">
        <v>42</v>
      </c>
      <c r="I5408">
        <v>52.363599999999998</v>
      </c>
      <c r="J5408">
        <f>(D5408+E5408/60+F5408/3600)*15</f>
        <v>2.3340600416666666</v>
      </c>
      <c r="K5408">
        <f>IF(G5408&lt;0, G5408-H5408/60-I5408/3600, G5408+H5408/60+I5408/3600)</f>
        <v>79.714545444444454</v>
      </c>
      <c r="L5408">
        <v>105.69</v>
      </c>
      <c r="M5408">
        <v>-39.450000000000003</v>
      </c>
      <c r="N5408">
        <v>9.48</v>
      </c>
      <c r="O5408" t="s">
        <v>9341</v>
      </c>
      <c r="P5408">
        <v>6.24</v>
      </c>
      <c r="Q5408">
        <v>6.0469999999999997</v>
      </c>
      <c r="R5408" t="s">
        <v>9341</v>
      </c>
      <c r="S5408" t="s">
        <v>9341</v>
      </c>
      <c r="T5408" t="s">
        <v>9341</v>
      </c>
      <c r="U5408" t="s">
        <v>9556</v>
      </c>
      <c r="V5408" t="str">
        <f>LEFT($U5408,2)</f>
        <v>A7</v>
      </c>
      <c r="W5408" s="3">
        <f>_xlfn.XLOOKUP(V5408,$AC$2:$AC$43,$AD$2:$AD$43,"none")</f>
        <v>0.2</v>
      </c>
      <c r="X5408" s="3">
        <f>IF(ISNUMBER($W5408), 4600 * (1 / (0.92 * $W5408 + 1.7) + 1 / (0.92 * $W5408 + 0.62)),"none")</f>
        <v>8163.0066229362728</v>
      </c>
      <c r="Y5408" s="8">
        <f>IF(ISNUMBER($X5408), _xlfn.XLOOKUP($X5408,Sheet3!$A$2:$A$392,Sheet3!$B$2:$B$392,"none", 1,1), $AF$2)</f>
        <v>0.76519999999999999</v>
      </c>
      <c r="Z5408" s="8">
        <f>IF(ISNUMBER($X5408), _xlfn.XLOOKUP($X5408,Sheet3!$A$2:$A$392,Sheet3!$C$2:$C$392,"none", 1,1), $AF$2)</f>
        <v>0.80349999999999999</v>
      </c>
      <c r="AA5408" s="8">
        <f>IF(ISNUMBER($X5408), _xlfn.XLOOKUP($X5408,Sheet3!$A$2:$A$392,Sheet3!$D$2:$D$392,"none", 1,1), $AF$2)</f>
        <v>1</v>
      </c>
    </row>
    <row r="5409" spans="1:27">
      <c r="A5409">
        <v>2977</v>
      </c>
      <c r="B5409" t="s">
        <v>3280</v>
      </c>
      <c r="C5409" t="s">
        <v>16</v>
      </c>
      <c r="D5409">
        <v>8</v>
      </c>
      <c r="E5409">
        <v>12</v>
      </c>
      <c r="F5409">
        <v>59.730811550399999</v>
      </c>
      <c r="G5409">
        <v>16</v>
      </c>
      <c r="H5409">
        <v>30</v>
      </c>
      <c r="I5409">
        <v>51.573394944</v>
      </c>
      <c r="J5409">
        <f>(D5409+E5409/60+F5409/3600)*15</f>
        <v>123.24887838145999</v>
      </c>
      <c r="K5409">
        <f>IF(G5409&lt;0, G5409-H5409/60-I5409/3600, G5409+H5409/60+I5409/3600)</f>
        <v>16.514325943039999</v>
      </c>
      <c r="L5409">
        <v>-12.760999999999999</v>
      </c>
      <c r="M5409">
        <v>-17.274999999999999</v>
      </c>
      <c r="N5409">
        <v>6.38</v>
      </c>
      <c r="O5409" t="s">
        <v>9341</v>
      </c>
      <c r="P5409">
        <v>6.9180000000000001</v>
      </c>
      <c r="Q5409">
        <v>6.0469999999999997</v>
      </c>
      <c r="R5409" t="s">
        <v>9341</v>
      </c>
      <c r="S5409">
        <v>5.7850000000000001</v>
      </c>
      <c r="T5409" t="s">
        <v>9341</v>
      </c>
      <c r="U5409" t="s">
        <v>9379</v>
      </c>
      <c r="V5409" t="str">
        <f>LEFT($U5409,2)</f>
        <v>G8</v>
      </c>
      <c r="W5409" s="3">
        <f>_xlfn.XLOOKUP(V5409,$AC$2:$AC$43,$AD$2:$AD$43,"none")</f>
        <v>0.74</v>
      </c>
      <c r="X5409" s="3">
        <f>IF(ISNUMBER($W5409), 4600 * (1 / (0.92 * $W5409 + 1.7) + 1 / (0.92 * $W5409 + 0.62)),"none")</f>
        <v>5468.4090187676065</v>
      </c>
      <c r="Y5409" s="8">
        <f>IF(ISNUMBER($X5409), _xlfn.XLOOKUP($X5409,Sheet3!$A$2:$A$392,Sheet3!$B$2:$B$392,"none", 1,1), $AF$2)</f>
        <v>1</v>
      </c>
      <c r="Z5409" s="8">
        <f>IF(ISNUMBER($X5409), _xlfn.XLOOKUP($X5409,Sheet3!$A$2:$A$392,Sheet3!$C$2:$C$392,"none", 1,1), $AF$2)</f>
        <v>0.85409999999999997</v>
      </c>
      <c r="AA5409" s="8">
        <f>IF(ISNUMBER($X5409), _xlfn.XLOOKUP($X5409,Sheet3!$A$2:$A$392,Sheet3!$D$2:$D$392,"none", 1,1), $AF$2)</f>
        <v>0.72770000000000001</v>
      </c>
    </row>
    <row r="5410" spans="1:27">
      <c r="A5410">
        <v>4557</v>
      </c>
      <c r="B5410" t="s">
        <v>4860</v>
      </c>
      <c r="C5410" t="s">
        <v>16</v>
      </c>
      <c r="D5410">
        <v>10</v>
      </c>
      <c r="E5410">
        <v>49</v>
      </c>
      <c r="F5410">
        <v>53.726393008800002</v>
      </c>
      <c r="G5410">
        <v>27</v>
      </c>
      <c r="H5410">
        <v>58</v>
      </c>
      <c r="I5410">
        <v>26.211217548</v>
      </c>
      <c r="J5410">
        <f>(D5410+E5410/60+F5410/3600)*15</f>
        <v>162.47385997087</v>
      </c>
      <c r="K5410">
        <f>IF(G5410&lt;0, G5410-H5410/60-I5410/3600, G5410+H5410/60+I5410/3600)</f>
        <v>27.973947560429998</v>
      </c>
      <c r="L5410">
        <v>-10.631</v>
      </c>
      <c r="M5410">
        <v>30.751000000000001</v>
      </c>
      <c r="N5410">
        <v>11.71</v>
      </c>
      <c r="O5410" t="s">
        <v>9341</v>
      </c>
      <c r="P5410">
        <v>6.4240000000000004</v>
      </c>
      <c r="Q5410">
        <v>6.0469999999999997</v>
      </c>
      <c r="R5410" t="s">
        <v>9341</v>
      </c>
      <c r="S5410">
        <v>5.9530000000000003</v>
      </c>
      <c r="T5410" t="s">
        <v>9341</v>
      </c>
      <c r="U5410" t="s">
        <v>9440</v>
      </c>
      <c r="V5410" t="str">
        <f>LEFT($U5410,2)</f>
        <v>F3</v>
      </c>
      <c r="W5410" s="3" t="str">
        <f>_xlfn.XLOOKUP(V5410,$AC$2:$AC$43,$AD$2:$AD$43,"none")</f>
        <v>none</v>
      </c>
      <c r="X5410" s="3" t="str">
        <f>IF(ISNUMBER($W5410), 4600 * (1 / (0.92 * $W5410 + 1.7) + 1 / (0.92 * $W5410 + 0.62)),"none")</f>
        <v>none</v>
      </c>
      <c r="Y5410" s="8">
        <f>IF(ISNUMBER($X5410), _xlfn.XLOOKUP($X5410,Sheet3!$A$2:$A$392,Sheet3!$B$2:$B$392,"none", 1,1), $AF$2)</f>
        <v>0.8</v>
      </c>
      <c r="Z5410" s="8">
        <f>IF(ISNUMBER($X5410), _xlfn.XLOOKUP($X5410,Sheet3!$A$2:$A$392,Sheet3!$C$2:$C$392,"none", 1,1), $AF$2)</f>
        <v>0.8</v>
      </c>
      <c r="AA5410" s="8">
        <f>IF(ISNUMBER($X5410), _xlfn.XLOOKUP($X5410,Sheet3!$A$2:$A$392,Sheet3!$D$2:$D$392,"none", 1,1), $AF$2)</f>
        <v>0.8</v>
      </c>
    </row>
    <row r="5411" spans="1:27">
      <c r="A5411">
        <v>6123</v>
      </c>
      <c r="B5411" t="s">
        <v>6426</v>
      </c>
      <c r="C5411" t="s">
        <v>12</v>
      </c>
      <c r="D5411">
        <v>20</v>
      </c>
      <c r="E5411">
        <v>57</v>
      </c>
      <c r="F5411">
        <v>10.5774760152</v>
      </c>
      <c r="G5411">
        <v>0</v>
      </c>
      <c r="H5411">
        <v>27</v>
      </c>
      <c r="I5411">
        <v>49.607604647999999</v>
      </c>
      <c r="J5411">
        <f>(D5411+E5411/60+F5411/3600)*15</f>
        <v>314.29407281672997</v>
      </c>
      <c r="K5411">
        <f>IF(G5411&lt;0, G5411-H5411/60-I5411/3600, G5411+H5411/60+I5411/3600)</f>
        <v>0.46377989017999999</v>
      </c>
      <c r="L5411">
        <v>12.077999999999999</v>
      </c>
      <c r="M5411">
        <v>-62.765999999999998</v>
      </c>
      <c r="N5411">
        <v>10.09</v>
      </c>
      <c r="O5411" t="s">
        <v>9341</v>
      </c>
      <c r="P5411">
        <v>7.282</v>
      </c>
      <c r="Q5411">
        <v>6.0469999999999997</v>
      </c>
      <c r="R5411" t="s">
        <v>9341</v>
      </c>
      <c r="S5411">
        <v>5.718</v>
      </c>
      <c r="T5411" t="s">
        <v>9341</v>
      </c>
      <c r="U5411" t="s">
        <v>10389</v>
      </c>
      <c r="V5411" t="str">
        <f>LEFT($U5411,2)</f>
        <v>K1</v>
      </c>
      <c r="W5411" s="3">
        <f>_xlfn.XLOOKUP(V5411,$AC$2:$AC$43,$AD$2:$AD$43,"none")</f>
        <v>0.86</v>
      </c>
      <c r="X5411" s="3">
        <f>IF(ISNUMBER($W5411), 4600 * (1 / (0.92 * $W5411 + 1.7) + 1 / (0.92 * $W5411 + 0.62)),"none")</f>
        <v>5106.1368670782376</v>
      </c>
      <c r="Y5411" s="8">
        <f>IF(ISNUMBER($X5411), _xlfn.XLOOKUP($X5411,Sheet3!$A$2:$A$392,Sheet3!$B$2:$B$392,"none", 1,1), $AF$2)</f>
        <v>1</v>
      </c>
      <c r="Z5411" s="8">
        <f>IF(ISNUMBER($X5411), _xlfn.XLOOKUP($X5411,Sheet3!$A$2:$A$392,Sheet3!$C$2:$C$392,"none", 1,1), $AF$2)</f>
        <v>0.82210000000000005</v>
      </c>
      <c r="AA5411" s="8">
        <f>IF(ISNUMBER($X5411), _xlfn.XLOOKUP($X5411,Sheet3!$A$2:$A$392,Sheet3!$D$2:$D$392,"none", 1,1), $AF$2)</f>
        <v>0.65410000000000001</v>
      </c>
    </row>
    <row r="5412" spans="1:27">
      <c r="A5412">
        <v>7308</v>
      </c>
      <c r="B5412" t="s">
        <v>7611</v>
      </c>
      <c r="C5412" t="s">
        <v>12</v>
      </c>
      <c r="D5412">
        <v>9</v>
      </c>
      <c r="E5412">
        <v>48</v>
      </c>
      <c r="F5412">
        <v>39.9983360664</v>
      </c>
      <c r="G5412">
        <v>-56</v>
      </c>
      <c r="H5412">
        <v>24</v>
      </c>
      <c r="I5412">
        <v>42.806134512</v>
      </c>
      <c r="J5412">
        <f>(D5412+E5412/60+F5412/3600)*15</f>
        <v>147.16665973361</v>
      </c>
      <c r="K5412">
        <f>IF(G5412&lt;0, G5412-H5412/60-I5412/3600, G5412+H5412/60+I5412/3600)</f>
        <v>-56.411890592919995</v>
      </c>
      <c r="L5412">
        <v>-57.838000000000001</v>
      </c>
      <c r="M5412">
        <v>14.613</v>
      </c>
      <c r="N5412">
        <v>9.81</v>
      </c>
      <c r="O5412" t="s">
        <v>9341</v>
      </c>
      <c r="P5412">
        <v>6.9930000000000003</v>
      </c>
      <c r="Q5412">
        <v>6.0469999999999997</v>
      </c>
      <c r="R5412" t="s">
        <v>9341</v>
      </c>
      <c r="S5412">
        <v>5.8150000000000004</v>
      </c>
      <c r="T5412" t="s">
        <v>9341</v>
      </c>
      <c r="U5412" t="s">
        <v>9403</v>
      </c>
      <c r="V5412" t="str">
        <f>LEFT($U5412,2)</f>
        <v>K0</v>
      </c>
      <c r="W5412" s="3">
        <f>_xlfn.XLOOKUP(V5412,$AC$2:$AC$43,$AD$2:$AD$43,"none")</f>
        <v>0.81</v>
      </c>
      <c r="X5412" s="3">
        <f>IF(ISNUMBER($W5412), 4600 * (1 / (0.92 * $W5412 + 1.7) + 1 / (0.92 * $W5412 + 0.62)),"none")</f>
        <v>5250.7063834266155</v>
      </c>
      <c r="Y5412" s="8">
        <f>IF(ISNUMBER($X5412), _xlfn.XLOOKUP($X5412,Sheet3!$A$2:$A$392,Sheet3!$B$2:$B$392,"none", 1,1), $AF$2)</f>
        <v>1</v>
      </c>
      <c r="Z5412" s="8">
        <f>IF(ISNUMBER($X5412), _xlfn.XLOOKUP($X5412,Sheet3!$A$2:$A$392,Sheet3!$C$2:$C$392,"none", 1,1), $AF$2)</f>
        <v>0.83299999999999996</v>
      </c>
      <c r="AA5412" s="8">
        <f>IF(ISNUMBER($X5412), _xlfn.XLOOKUP($X5412,Sheet3!$A$2:$A$392,Sheet3!$D$2:$D$392,"none", 1,1), $AF$2)</f>
        <v>0.67869999999999997</v>
      </c>
    </row>
    <row r="5413" spans="1:27">
      <c r="A5413">
        <v>5417</v>
      </c>
      <c r="B5413" t="s">
        <v>5720</v>
      </c>
      <c r="C5413" t="s">
        <v>313</v>
      </c>
      <c r="D5413">
        <v>16</v>
      </c>
      <c r="E5413">
        <v>58</v>
      </c>
      <c r="F5413">
        <v>52.267262226900002</v>
      </c>
      <c r="G5413">
        <v>-37</v>
      </c>
      <c r="H5413">
        <v>37</v>
      </c>
      <c r="I5413">
        <v>13.774263261</v>
      </c>
      <c r="J5413">
        <f>(D5413+E5413/60+F5413/3600)*15</f>
        <v>254.71778025927873</v>
      </c>
      <c r="K5413">
        <f>IF(G5413&lt;0, G5413-H5413/60-I5413/3600, G5413+H5413/60+I5413/3600)</f>
        <v>-37.620492850905833</v>
      </c>
      <c r="L5413">
        <v>9.09</v>
      </c>
      <c r="M5413">
        <v>-38.369999999999997</v>
      </c>
      <c r="N5413">
        <v>9.15</v>
      </c>
      <c r="O5413" t="s">
        <v>9341</v>
      </c>
      <c r="P5413">
        <v>6.2309999999999999</v>
      </c>
      <c r="Q5413">
        <v>6.048</v>
      </c>
      <c r="R5413" t="s">
        <v>9341</v>
      </c>
      <c r="S5413">
        <v>6.032</v>
      </c>
      <c r="T5413" t="s">
        <v>9341</v>
      </c>
      <c r="U5413" t="s">
        <v>9513</v>
      </c>
      <c r="V5413" t="str">
        <f>LEFT($U5413,2)</f>
        <v>A3</v>
      </c>
      <c r="W5413" s="3">
        <f>_xlfn.XLOOKUP(V5413,$AC$2:$AC$43,$AD$2:$AD$43,"none")</f>
        <v>0.08</v>
      </c>
      <c r="X5413" s="3">
        <f>IF(ISNUMBER($W5413), 4600 * (1 / (0.92 * $W5413 + 1.7) + 1 / (0.92 * $W5413 + 0.62)),"none")</f>
        <v>9225.6595386701993</v>
      </c>
      <c r="Y5413" s="8">
        <f>IF(ISNUMBER($X5413), _xlfn.XLOOKUP($X5413,Sheet3!$A$2:$A$392,Sheet3!$B$2:$B$392,"none", 1,1), $AF$2)</f>
        <v>0.67030000000000001</v>
      </c>
      <c r="Z5413" s="8">
        <f>IF(ISNUMBER($X5413), _xlfn.XLOOKUP($X5413,Sheet3!$A$2:$A$392,Sheet3!$C$2:$C$392,"none", 1,1), $AF$2)</f>
        <v>0.73619999999999997</v>
      </c>
      <c r="AA5413" s="8">
        <f>IF(ISNUMBER($X5413), _xlfn.XLOOKUP($X5413,Sheet3!$A$2:$A$392,Sheet3!$D$2:$D$392,"none", 1,1), $AF$2)</f>
        <v>1</v>
      </c>
    </row>
    <row r="5414" spans="1:27">
      <c r="A5414">
        <v>8484</v>
      </c>
      <c r="B5414" t="s">
        <v>8787</v>
      </c>
      <c r="C5414" t="s">
        <v>297</v>
      </c>
      <c r="D5414">
        <v>18</v>
      </c>
      <c r="E5414">
        <v>17</v>
      </c>
      <c r="F5414">
        <v>0.91949171279999997</v>
      </c>
      <c r="G5414">
        <v>-51</v>
      </c>
      <c r="H5414">
        <v>4</v>
      </c>
      <c r="I5414">
        <v>5.7597542400000004</v>
      </c>
      <c r="J5414">
        <f>(D5414+E5414/60+F5414/3600)*15</f>
        <v>274.25383121547003</v>
      </c>
      <c r="K5414">
        <f>IF(G5414&lt;0, G5414-H5414/60-I5414/3600, G5414+H5414/60+I5414/3600)</f>
        <v>-51.068266598400001</v>
      </c>
      <c r="L5414">
        <v>1.26</v>
      </c>
      <c r="M5414">
        <v>-9.4969999999999999</v>
      </c>
      <c r="N5414">
        <v>7.76</v>
      </c>
      <c r="O5414" t="s">
        <v>9341</v>
      </c>
      <c r="P5414">
        <v>6.0049999999999999</v>
      </c>
      <c r="Q5414">
        <v>6.048</v>
      </c>
      <c r="R5414" t="s">
        <v>9341</v>
      </c>
      <c r="S5414">
        <v>6.048</v>
      </c>
      <c r="T5414" t="s">
        <v>9341</v>
      </c>
      <c r="U5414" t="s">
        <v>9538</v>
      </c>
      <c r="V5414" t="str">
        <f>LEFT($U5414,2)</f>
        <v>B9</v>
      </c>
      <c r="W5414" s="3">
        <f>_xlfn.XLOOKUP(V5414,$AC$2:$AC$43,$AD$2:$AD$43,"none")</f>
        <v>-7.0000000000000007E-2</v>
      </c>
      <c r="X5414" s="3">
        <f>IF(ISNUMBER($W5414), 4600 * (1 / (0.92 * $W5414 + 1.7) + 1 / (0.92 * $W5414 + 0.62)),"none")</f>
        <v>11091.761228434079</v>
      </c>
      <c r="Y5414" s="8">
        <f>IF(ISNUMBER($X5414), _xlfn.XLOOKUP($X5414,Sheet3!$A$2:$A$392,Sheet3!$B$2:$B$392,"none", 1,1), $AF$2)</f>
        <v>0.57499999999999996</v>
      </c>
      <c r="Z5414" s="8">
        <f>IF(ISNUMBER($X5414), _xlfn.XLOOKUP($X5414,Sheet3!$A$2:$A$392,Sheet3!$C$2:$C$392,"none", 1,1), $AF$2)</f>
        <v>0.66420000000000001</v>
      </c>
      <c r="AA5414" s="8">
        <f>IF(ISNUMBER($X5414), _xlfn.XLOOKUP($X5414,Sheet3!$A$2:$A$392,Sheet3!$D$2:$D$392,"none", 1,1), $AF$2)</f>
        <v>1</v>
      </c>
    </row>
    <row r="5415" spans="1:27">
      <c r="A5415">
        <v>3677</v>
      </c>
      <c r="B5415" t="s">
        <v>3980</v>
      </c>
      <c r="C5415" t="s">
        <v>297</v>
      </c>
      <c r="D5415">
        <v>2</v>
      </c>
      <c r="E5415">
        <v>41</v>
      </c>
      <c r="F5415">
        <v>48.3272388408</v>
      </c>
      <c r="G5415">
        <v>-3</v>
      </c>
      <c r="H5415">
        <v>12</v>
      </c>
      <c r="I5415">
        <v>49.691471327999999</v>
      </c>
      <c r="J5415">
        <f>(D5415+E5415/60+F5415/3600)*15</f>
        <v>40.451363495170007</v>
      </c>
      <c r="K5415">
        <f>IF(G5415&lt;0, G5415-H5415/60-I5415/3600, G5415+H5415/60+I5415/3600)</f>
        <v>-3.2138031864800003</v>
      </c>
      <c r="L5415">
        <v>-9.49</v>
      </c>
      <c r="M5415">
        <v>-10.867000000000001</v>
      </c>
      <c r="N5415">
        <v>3.85</v>
      </c>
      <c r="O5415" t="s">
        <v>9341</v>
      </c>
      <c r="P5415">
        <v>7.2539999999999996</v>
      </c>
      <c r="Q5415">
        <v>6.0490000000000004</v>
      </c>
      <c r="R5415" t="s">
        <v>9341</v>
      </c>
      <c r="S5415">
        <v>5.7430000000000003</v>
      </c>
      <c r="T5415" t="s">
        <v>9341</v>
      </c>
      <c r="U5415" t="s">
        <v>9403</v>
      </c>
      <c r="V5415" t="str">
        <f>LEFT($U5415,2)</f>
        <v>K0</v>
      </c>
      <c r="W5415" s="3">
        <f>_xlfn.XLOOKUP(V5415,$AC$2:$AC$43,$AD$2:$AD$43,"none")</f>
        <v>0.81</v>
      </c>
      <c r="X5415" s="3">
        <f>IF(ISNUMBER($W5415), 4600 * (1 / (0.92 * $W5415 + 1.7) + 1 / (0.92 * $W5415 + 0.62)),"none")</f>
        <v>5250.7063834266155</v>
      </c>
      <c r="Y5415" s="8">
        <f>IF(ISNUMBER($X5415), _xlfn.XLOOKUP($X5415,Sheet3!$A$2:$A$392,Sheet3!$B$2:$B$392,"none", 1,1), $AF$2)</f>
        <v>1</v>
      </c>
      <c r="Z5415" s="8">
        <f>IF(ISNUMBER($X5415), _xlfn.XLOOKUP($X5415,Sheet3!$A$2:$A$392,Sheet3!$C$2:$C$392,"none", 1,1), $AF$2)</f>
        <v>0.83299999999999996</v>
      </c>
      <c r="AA5415" s="8">
        <f>IF(ISNUMBER($X5415), _xlfn.XLOOKUP($X5415,Sheet3!$A$2:$A$392,Sheet3!$D$2:$D$392,"none", 1,1), $AF$2)</f>
        <v>0.67869999999999997</v>
      </c>
    </row>
    <row r="5416" spans="1:27">
      <c r="A5416">
        <v>5088</v>
      </c>
      <c r="B5416" t="s">
        <v>5391</v>
      </c>
      <c r="C5416" t="s">
        <v>313</v>
      </c>
      <c r="D5416">
        <v>13</v>
      </c>
      <c r="E5416">
        <v>47</v>
      </c>
      <c r="F5416">
        <v>13.392519952800001</v>
      </c>
      <c r="G5416">
        <v>-9</v>
      </c>
      <c r="H5416">
        <v>42</v>
      </c>
      <c r="I5416">
        <v>34.007985071999997</v>
      </c>
      <c r="J5416">
        <f>(D5416+E5416/60+F5416/3600)*15</f>
        <v>206.80580216647002</v>
      </c>
      <c r="K5416">
        <f>IF(G5416&lt;0, G5416-H5416/60-I5416/3600, G5416+H5416/60+I5416/3600)</f>
        <v>-9.7094466625199995</v>
      </c>
      <c r="L5416">
        <v>8.4860000000000007</v>
      </c>
      <c r="M5416">
        <v>-50.524000000000001</v>
      </c>
      <c r="N5416">
        <v>5.9</v>
      </c>
      <c r="O5416" t="s">
        <v>9341</v>
      </c>
      <c r="P5416">
        <v>7.4720000000000004</v>
      </c>
      <c r="Q5416">
        <v>6.0490000000000004</v>
      </c>
      <c r="R5416" t="s">
        <v>9341</v>
      </c>
      <c r="S5416">
        <v>5.5209999999999999</v>
      </c>
      <c r="T5416" t="s">
        <v>9341</v>
      </c>
      <c r="U5416" t="s">
        <v>9389</v>
      </c>
      <c r="V5416" t="str">
        <f>LEFT($U5416,2)</f>
        <v>K3</v>
      </c>
      <c r="W5416" s="3">
        <f>_xlfn.XLOOKUP(V5416,$AC$2:$AC$43,$AD$2:$AD$43,"none")</f>
        <v>0.95</v>
      </c>
      <c r="X5416" s="3">
        <f>IF(ISNUMBER($W5416), 4600 * (1 / (0.92 * $W5416 + 1.7) + 1 / (0.92 * $W5416 + 0.62)),"none")</f>
        <v>4866.084384156673</v>
      </c>
      <c r="Y5416" s="8">
        <f>IF(ISNUMBER($X5416), _xlfn.XLOOKUP($X5416,Sheet3!$A$2:$A$392,Sheet3!$B$2:$B$392,"none", 1,1), $AF$2)</f>
        <v>1</v>
      </c>
      <c r="Z5416" s="8">
        <f>IF(ISNUMBER($X5416), _xlfn.XLOOKUP($X5416,Sheet3!$A$2:$A$392,Sheet3!$C$2:$C$392,"none", 1,1), $AF$2)</f>
        <v>0.78720000000000001</v>
      </c>
      <c r="AA5416" s="8">
        <f>IF(ISNUMBER($X5416), _xlfn.XLOOKUP($X5416,Sheet3!$A$2:$A$392,Sheet3!$D$2:$D$392,"none", 1,1), $AF$2)</f>
        <v>0.57969999999999999</v>
      </c>
    </row>
    <row r="5417" spans="1:27">
      <c r="A5417">
        <v>6071</v>
      </c>
      <c r="B5417" t="s">
        <v>6374</v>
      </c>
      <c r="C5417" t="s">
        <v>297</v>
      </c>
      <c r="D5417">
        <v>16</v>
      </c>
      <c r="E5417">
        <v>26</v>
      </c>
      <c r="F5417">
        <v>50.074397220000002</v>
      </c>
      <c r="G5417">
        <v>2</v>
      </c>
      <c r="H5417">
        <v>20</v>
      </c>
      <c r="I5417">
        <v>52.593891036000002</v>
      </c>
      <c r="J5417">
        <f>(D5417+E5417/60+F5417/3600)*15</f>
        <v>246.70864332174997</v>
      </c>
      <c r="K5417">
        <f>IF(G5417&lt;0, G5417-H5417/60-I5417/3600, G5417+H5417/60+I5417/3600)</f>
        <v>2.3479427475100003</v>
      </c>
      <c r="L5417">
        <v>20.085000000000001</v>
      </c>
      <c r="M5417">
        <v>-17.062000000000001</v>
      </c>
      <c r="N5417">
        <v>7.26</v>
      </c>
      <c r="O5417" t="s">
        <v>9341</v>
      </c>
      <c r="P5417">
        <v>6.9790000000000001</v>
      </c>
      <c r="Q5417">
        <v>6.0490000000000004</v>
      </c>
      <c r="R5417" t="s">
        <v>9341</v>
      </c>
      <c r="S5417">
        <v>5.8319999999999999</v>
      </c>
      <c r="T5417" t="s">
        <v>9341</v>
      </c>
      <c r="U5417" t="s">
        <v>9379</v>
      </c>
      <c r="V5417" t="str">
        <f>LEFT($U5417,2)</f>
        <v>G8</v>
      </c>
      <c r="W5417" s="3">
        <f>_xlfn.XLOOKUP(V5417,$AC$2:$AC$43,$AD$2:$AD$43,"none")</f>
        <v>0.74</v>
      </c>
      <c r="X5417" s="3">
        <f>IF(ISNUMBER($W5417), 4600 * (1 / (0.92 * $W5417 + 1.7) + 1 / (0.92 * $W5417 + 0.62)),"none")</f>
        <v>5468.4090187676065</v>
      </c>
      <c r="Y5417" s="8">
        <f>IF(ISNUMBER($X5417), _xlfn.XLOOKUP($X5417,Sheet3!$A$2:$A$392,Sheet3!$B$2:$B$392,"none", 1,1), $AF$2)</f>
        <v>1</v>
      </c>
      <c r="Z5417" s="8">
        <f>IF(ISNUMBER($X5417), _xlfn.XLOOKUP($X5417,Sheet3!$A$2:$A$392,Sheet3!$C$2:$C$392,"none", 1,1), $AF$2)</f>
        <v>0.85409999999999997</v>
      </c>
      <c r="AA5417" s="8">
        <f>IF(ISNUMBER($X5417), _xlfn.XLOOKUP($X5417,Sheet3!$A$2:$A$392,Sheet3!$D$2:$D$392,"none", 1,1), $AF$2)</f>
        <v>0.72770000000000001</v>
      </c>
    </row>
    <row r="5418" spans="1:27">
      <c r="A5418">
        <v>6929</v>
      </c>
      <c r="B5418" t="s">
        <v>7232</v>
      </c>
      <c r="C5418" t="s">
        <v>313</v>
      </c>
      <c r="D5418">
        <v>9</v>
      </c>
      <c r="E5418">
        <v>24</v>
      </c>
      <c r="F5418">
        <v>16.2856506</v>
      </c>
      <c r="G5418">
        <v>-39</v>
      </c>
      <c r="H5418">
        <v>25</v>
      </c>
      <c r="I5418">
        <v>31.803979999999999</v>
      </c>
      <c r="J5418">
        <f>(D5418+E5418/60+F5418/3600)*15</f>
        <v>141.06785687750002</v>
      </c>
      <c r="K5418">
        <f>IF(G5418&lt;0, G5418-H5418/60-I5418/3600, G5418+H5418/60+I5418/3600)</f>
        <v>-39.425501105555554</v>
      </c>
      <c r="L5418">
        <v>12.82</v>
      </c>
      <c r="M5418">
        <v>-25.5</v>
      </c>
      <c r="N5418">
        <v>6.71</v>
      </c>
      <c r="O5418" t="s">
        <v>9341</v>
      </c>
      <c r="P5418">
        <v>6.2480000000000002</v>
      </c>
      <c r="Q5418">
        <v>6.0490000000000004</v>
      </c>
      <c r="R5418" t="s">
        <v>9341</v>
      </c>
      <c r="S5418">
        <v>6.0010000000000003</v>
      </c>
      <c r="T5418" t="s">
        <v>9341</v>
      </c>
      <c r="U5418" t="s">
        <v>11194</v>
      </c>
      <c r="V5418" t="str">
        <f>LEFT($U5418,2)</f>
        <v>A6</v>
      </c>
      <c r="W5418" s="3">
        <f>_xlfn.XLOOKUP(V5418,$AC$2:$AC$43,$AD$2:$AD$43,"none")</f>
        <v>0.17</v>
      </c>
      <c r="X5418" s="3">
        <f>IF(ISNUMBER($W5418), 4600 * (1 / (0.92 * $W5418 + 1.7) + 1 / (0.92 * $W5418 + 0.62)),"none")</f>
        <v>8402.6952833207943</v>
      </c>
      <c r="Y5418" s="8">
        <f>IF(ISNUMBER($X5418), _xlfn.XLOOKUP($X5418,Sheet3!$A$2:$A$392,Sheet3!$B$2:$B$392,"none", 1,1), $AF$2)</f>
        <v>0.73529999999999995</v>
      </c>
      <c r="Z5418" s="8">
        <f>IF(ISNUMBER($X5418), _xlfn.XLOOKUP($X5418,Sheet3!$A$2:$A$392,Sheet3!$C$2:$C$392,"none", 1,1), $AF$2)</f>
        <v>0.78269999999999995</v>
      </c>
      <c r="AA5418" s="8">
        <f>IF(ISNUMBER($X5418), _xlfn.XLOOKUP($X5418,Sheet3!$A$2:$A$392,Sheet3!$D$2:$D$392,"none", 1,1), $AF$2)</f>
        <v>1</v>
      </c>
    </row>
    <row r="5419" spans="1:27">
      <c r="A5419">
        <v>36</v>
      </c>
      <c r="B5419" t="s">
        <v>334</v>
      </c>
      <c r="C5419" t="s">
        <v>297</v>
      </c>
      <c r="D5419">
        <v>1</v>
      </c>
      <c r="E5419">
        <v>0</v>
      </c>
      <c r="F5419">
        <v>3.5576514671999999</v>
      </c>
      <c r="G5419">
        <v>44</v>
      </c>
      <c r="H5419">
        <v>42</v>
      </c>
      <c r="I5419">
        <v>47.691064619999999</v>
      </c>
      <c r="J5419">
        <f>(D5419+E5419/60+F5419/3600)*15</f>
        <v>15.014823547779999</v>
      </c>
      <c r="K5419">
        <f>IF(G5419&lt;0, G5419-H5419/60-I5419/3600, G5419+H5419/60+I5419/3600)</f>
        <v>44.713247517950002</v>
      </c>
      <c r="L5419">
        <v>12.670999999999999</v>
      </c>
      <c r="M5419">
        <v>-23.581</v>
      </c>
      <c r="N5419">
        <v>6.73</v>
      </c>
      <c r="O5419" t="s">
        <v>9341</v>
      </c>
      <c r="P5419">
        <v>6.01</v>
      </c>
      <c r="Q5419">
        <v>6.05</v>
      </c>
      <c r="R5419" t="s">
        <v>9341</v>
      </c>
      <c r="S5419">
        <v>6.08</v>
      </c>
      <c r="T5419" t="s">
        <v>9341</v>
      </c>
      <c r="U5419" t="s">
        <v>9374</v>
      </c>
      <c r="V5419" t="str">
        <f>LEFT($U5419,2)</f>
        <v>B9</v>
      </c>
      <c r="W5419" s="3">
        <f>_xlfn.XLOOKUP(V5419,$AC$2:$AC$43,$AD$2:$AD$43,"none")</f>
        <v>-7.0000000000000007E-2</v>
      </c>
      <c r="X5419" s="3">
        <f>IF(ISNUMBER($W5419), 4600 * (1 / (0.92 * $W5419 + 1.7) + 1 / (0.92 * $W5419 + 0.62)),"none")</f>
        <v>11091.761228434079</v>
      </c>
      <c r="Y5419" s="8">
        <f>IF(ISNUMBER($X5419), _xlfn.XLOOKUP($X5419,Sheet3!$A$2:$A$392,Sheet3!$B$2:$B$392,"none", 1,1), $AF$2)</f>
        <v>0.57499999999999996</v>
      </c>
      <c r="Z5419" s="8">
        <f>IF(ISNUMBER($X5419), _xlfn.XLOOKUP($X5419,Sheet3!$A$2:$A$392,Sheet3!$C$2:$C$392,"none", 1,1), $AF$2)</f>
        <v>0.66420000000000001</v>
      </c>
      <c r="AA5419" s="8">
        <f>IF(ISNUMBER($X5419), _xlfn.XLOOKUP($X5419,Sheet3!$A$2:$A$392,Sheet3!$D$2:$D$392,"none", 1,1), $AF$2)</f>
        <v>1</v>
      </c>
    </row>
    <row r="5420" spans="1:27">
      <c r="A5420">
        <v>154</v>
      </c>
      <c r="B5420" t="s">
        <v>452</v>
      </c>
      <c r="C5420" t="s">
        <v>297</v>
      </c>
      <c r="D5420">
        <v>3</v>
      </c>
      <c r="E5420">
        <v>5</v>
      </c>
      <c r="F5420">
        <v>21.010405332000001</v>
      </c>
      <c r="G5420">
        <v>40</v>
      </c>
      <c r="H5420">
        <v>34</v>
      </c>
      <c r="I5420">
        <v>55.847112672000002</v>
      </c>
      <c r="J5420">
        <f>(D5420+E5420/60+F5420/3600)*15</f>
        <v>46.337543355549997</v>
      </c>
      <c r="K5420">
        <f>IF(G5420&lt;0, G5420-H5420/60-I5420/3600, G5420+H5420/60+I5420/3600)</f>
        <v>40.582179753520002</v>
      </c>
      <c r="L5420">
        <v>-24.811</v>
      </c>
      <c r="M5420">
        <v>-4.6769999999999996</v>
      </c>
      <c r="N5420">
        <v>8.32</v>
      </c>
      <c r="O5420">
        <v>7.86</v>
      </c>
      <c r="P5420">
        <v>7.06</v>
      </c>
      <c r="Q5420">
        <v>6.05</v>
      </c>
      <c r="R5420" t="s">
        <v>9341</v>
      </c>
      <c r="S5420">
        <v>5.79</v>
      </c>
      <c r="T5420" t="s">
        <v>9341</v>
      </c>
      <c r="U5420" t="s">
        <v>9403</v>
      </c>
      <c r="V5420" t="str">
        <f>LEFT($U5420,2)</f>
        <v>K0</v>
      </c>
      <c r="W5420" s="3">
        <f>_xlfn.XLOOKUP(V5420,$AC$2:$AC$43,$AD$2:$AD$43,"none")</f>
        <v>0.81</v>
      </c>
      <c r="X5420" s="3">
        <f>IF(ISNUMBER($W5420), 4600 * (1 / (0.92 * $W5420 + 1.7) + 1 / (0.92 * $W5420 + 0.62)),"none")</f>
        <v>5250.7063834266155</v>
      </c>
      <c r="Y5420" s="8">
        <f>IF(ISNUMBER($X5420), _xlfn.XLOOKUP($X5420,Sheet3!$A$2:$A$392,Sheet3!$B$2:$B$392,"none", 1,1), $AF$2)</f>
        <v>1</v>
      </c>
      <c r="Z5420" s="8">
        <f>IF(ISNUMBER($X5420), _xlfn.XLOOKUP($X5420,Sheet3!$A$2:$A$392,Sheet3!$C$2:$C$392,"none", 1,1), $AF$2)</f>
        <v>0.83299999999999996</v>
      </c>
      <c r="AA5420" s="8">
        <f>IF(ISNUMBER($X5420), _xlfn.XLOOKUP($X5420,Sheet3!$A$2:$A$392,Sheet3!$D$2:$D$392,"none", 1,1), $AF$2)</f>
        <v>0.67869999999999997</v>
      </c>
    </row>
    <row r="5421" spans="1:27">
      <c r="A5421">
        <v>2366</v>
      </c>
      <c r="B5421" t="s">
        <v>2667</v>
      </c>
      <c r="C5421" t="s">
        <v>313</v>
      </c>
      <c r="D5421">
        <v>6</v>
      </c>
      <c r="E5421">
        <v>25</v>
      </c>
      <c r="F5421">
        <v>32.938893691200001</v>
      </c>
      <c r="G5421">
        <v>23</v>
      </c>
      <c r="H5421">
        <v>19</v>
      </c>
      <c r="I5421">
        <v>37.803883476000003</v>
      </c>
      <c r="J5421">
        <f>(D5421+E5421/60+F5421/3600)*15</f>
        <v>96.387245390380002</v>
      </c>
      <c r="K5421">
        <f>IF(G5421&lt;0, G5421-H5421/60-I5421/3600, G5421+H5421/60+I5421/3600)</f>
        <v>23.327167745410001</v>
      </c>
      <c r="L5421">
        <v>-6.2069999999999999</v>
      </c>
      <c r="M5421">
        <v>-15.757</v>
      </c>
      <c r="N5421">
        <v>6.09</v>
      </c>
      <c r="O5421">
        <v>6.05</v>
      </c>
      <c r="P5421">
        <v>6.06</v>
      </c>
      <c r="Q5421">
        <v>6.05</v>
      </c>
      <c r="R5421" t="s">
        <v>9341</v>
      </c>
      <c r="S5421">
        <v>6.032</v>
      </c>
      <c r="T5421" t="s">
        <v>9341</v>
      </c>
      <c r="U5421" t="s">
        <v>9418</v>
      </c>
      <c r="V5421" t="str">
        <f>LEFT($U5421,2)</f>
        <v>A2</v>
      </c>
      <c r="W5421" s="3">
        <f>_xlfn.XLOOKUP(V5421,$AC$2:$AC$43,$AD$2:$AD$43,"none")</f>
        <v>0.05</v>
      </c>
      <c r="X5421" s="3">
        <f>IF(ISNUMBER($W5421), 4600 * (1 / (0.92 * $W5421 + 1.7) + 1 / (0.92 * $W5421 + 0.62)),"none")</f>
        <v>9541.5002631497482</v>
      </c>
      <c r="Y5421" s="8">
        <f>IF(ISNUMBER($X5421), _xlfn.XLOOKUP($X5421,Sheet3!$A$2:$A$392,Sheet3!$B$2:$B$392,"none", 1,1), $AF$2)</f>
        <v>0.65039999999999998</v>
      </c>
      <c r="Z5421" s="8">
        <f>IF(ISNUMBER($X5421), _xlfn.XLOOKUP($X5421,Sheet3!$A$2:$A$392,Sheet3!$C$2:$C$392,"none", 1,1), $AF$2)</f>
        <v>0.72150000000000003</v>
      </c>
      <c r="AA5421" s="8">
        <f>IF(ISNUMBER($X5421), _xlfn.XLOOKUP($X5421,Sheet3!$A$2:$A$392,Sheet3!$D$2:$D$392,"none", 1,1), $AF$2)</f>
        <v>1</v>
      </c>
    </row>
    <row r="5422" spans="1:27">
      <c r="A5422">
        <v>2378</v>
      </c>
      <c r="B5422" t="s">
        <v>2679</v>
      </c>
      <c r="C5422" t="s">
        <v>297</v>
      </c>
      <c r="D5422">
        <v>6</v>
      </c>
      <c r="E5422">
        <v>32</v>
      </c>
      <c r="F5422">
        <v>23.275234864800002</v>
      </c>
      <c r="G5422">
        <v>11</v>
      </c>
      <c r="H5422">
        <v>40</v>
      </c>
      <c r="I5422">
        <v>24.661269516000001</v>
      </c>
      <c r="J5422">
        <f>(D5422+E5422/60+F5422/3600)*15</f>
        <v>98.096980145269995</v>
      </c>
      <c r="K5422">
        <f>IF(G5422&lt;0, G5422-H5422/60-I5422/3600, G5422+H5422/60+I5422/3600)</f>
        <v>11.673517019309999</v>
      </c>
      <c r="L5422">
        <v>2.069</v>
      </c>
      <c r="M5422">
        <v>-36.228000000000002</v>
      </c>
      <c r="N5422">
        <v>5.01</v>
      </c>
      <c r="O5422" t="s">
        <v>9341</v>
      </c>
      <c r="P5422">
        <v>7.13</v>
      </c>
      <c r="Q5422">
        <v>6.05</v>
      </c>
      <c r="R5422" t="s">
        <v>9341</v>
      </c>
      <c r="S5422">
        <v>5.8019999999999996</v>
      </c>
      <c r="T5422" t="s">
        <v>9341</v>
      </c>
      <c r="U5422" t="s">
        <v>9403</v>
      </c>
      <c r="V5422" t="str">
        <f>LEFT($U5422,2)</f>
        <v>K0</v>
      </c>
      <c r="W5422" s="3">
        <f>_xlfn.XLOOKUP(V5422,$AC$2:$AC$43,$AD$2:$AD$43,"none")</f>
        <v>0.81</v>
      </c>
      <c r="X5422" s="3">
        <f>IF(ISNUMBER($W5422), 4600 * (1 / (0.92 * $W5422 + 1.7) + 1 / (0.92 * $W5422 + 0.62)),"none")</f>
        <v>5250.7063834266155</v>
      </c>
      <c r="Y5422" s="8">
        <f>IF(ISNUMBER($X5422), _xlfn.XLOOKUP($X5422,Sheet3!$A$2:$A$392,Sheet3!$B$2:$B$392,"none", 1,1), $AF$2)</f>
        <v>1</v>
      </c>
      <c r="Z5422" s="8">
        <f>IF(ISNUMBER($X5422), _xlfn.XLOOKUP($X5422,Sheet3!$A$2:$A$392,Sheet3!$C$2:$C$392,"none", 1,1), $AF$2)</f>
        <v>0.83299999999999996</v>
      </c>
      <c r="AA5422" s="8">
        <f>IF(ISNUMBER($X5422), _xlfn.XLOOKUP($X5422,Sheet3!$A$2:$A$392,Sheet3!$D$2:$D$392,"none", 1,1), $AF$2)</f>
        <v>0.67869999999999997</v>
      </c>
    </row>
    <row r="5423" spans="1:27">
      <c r="A5423">
        <v>2498</v>
      </c>
      <c r="B5423" t="s">
        <v>2800</v>
      </c>
      <c r="C5423" t="s">
        <v>313</v>
      </c>
      <c r="D5423">
        <v>6</v>
      </c>
      <c r="E5423">
        <v>39</v>
      </c>
      <c r="F5423">
        <v>36.225590743200001</v>
      </c>
      <c r="G5423">
        <v>-23</v>
      </c>
      <c r="H5423">
        <v>41</v>
      </c>
      <c r="I5423">
        <v>44.483235792000002</v>
      </c>
      <c r="J5423">
        <f>(D5423+E5423/60+F5423/3600)*15</f>
        <v>99.900939961429998</v>
      </c>
      <c r="K5423">
        <f>IF(G5423&lt;0, G5423-H5423/60-I5423/3600, G5423+H5423/60+I5423/3600)</f>
        <v>-23.695689787719999</v>
      </c>
      <c r="L5423">
        <v>2.66</v>
      </c>
      <c r="M5423">
        <v>-1.637</v>
      </c>
      <c r="N5423">
        <v>5.1100000000000003</v>
      </c>
      <c r="O5423" t="s">
        <v>9341</v>
      </c>
      <c r="P5423">
        <v>6.02</v>
      </c>
      <c r="Q5423">
        <v>6.05</v>
      </c>
      <c r="R5423" t="s">
        <v>9341</v>
      </c>
      <c r="S5423">
        <v>6.0490000000000004</v>
      </c>
      <c r="T5423" t="s">
        <v>9341</v>
      </c>
      <c r="U5423" t="s">
        <v>9394</v>
      </c>
      <c r="V5423" t="str">
        <f>LEFT($U5423,2)</f>
        <v>A0</v>
      </c>
      <c r="W5423" s="3">
        <f>_xlfn.XLOOKUP(V5423,$AC$2:$AC$43,$AD$2:$AD$43,"none")</f>
        <v>-0.01</v>
      </c>
      <c r="X5423" s="3">
        <f>IF(ISNUMBER($W5423), 4600 * (1 / (0.92 * $W5423 + 1.7) + 1 / (0.92 * $W5423 + 0.62)),"none")</f>
        <v>10251.712375722911</v>
      </c>
      <c r="Y5423" s="8">
        <f>IF(ISNUMBER($X5423), _xlfn.XLOOKUP($X5423,Sheet3!$A$2:$A$392,Sheet3!$B$2:$B$392,"none", 1,1), $AF$2)</f>
        <v>0.6109</v>
      </c>
      <c r="Z5423" s="8">
        <f>IF(ISNUMBER($X5423), _xlfn.XLOOKUP($X5423,Sheet3!$A$2:$A$392,Sheet3!$C$2:$C$392,"none", 1,1), $AF$2)</f>
        <v>0.69189999999999996</v>
      </c>
      <c r="AA5423" s="8">
        <f>IF(ISNUMBER($X5423), _xlfn.XLOOKUP($X5423,Sheet3!$A$2:$A$392,Sheet3!$D$2:$D$392,"none", 1,1), $AF$2)</f>
        <v>1</v>
      </c>
    </row>
    <row r="5424" spans="1:27">
      <c r="A5424">
        <v>3022</v>
      </c>
      <c r="B5424" t="s">
        <v>3325</v>
      </c>
      <c r="C5424" t="s">
        <v>313</v>
      </c>
      <c r="D5424">
        <v>8</v>
      </c>
      <c r="E5424">
        <v>19</v>
      </c>
      <c r="F5424">
        <v>49.862729100000003</v>
      </c>
      <c r="G5424">
        <v>3</v>
      </c>
      <c r="H5424">
        <v>56</v>
      </c>
      <c r="I5424">
        <v>52.901193999999997</v>
      </c>
      <c r="J5424">
        <f>(D5424+E5424/60+F5424/3600)*15</f>
        <v>124.95776137124999</v>
      </c>
      <c r="K5424">
        <f>IF(G5424&lt;0, G5424-H5424/60-I5424/3600, G5424+H5424/60+I5424/3600)</f>
        <v>3.9480281094444445</v>
      </c>
      <c r="L5424">
        <v>24.72</v>
      </c>
      <c r="M5424">
        <v>-23.76</v>
      </c>
      <c r="N5424">
        <v>5.93</v>
      </c>
      <c r="O5424" t="s">
        <v>9341</v>
      </c>
      <c r="P5424">
        <v>7.0250000000000004</v>
      </c>
      <c r="Q5424">
        <v>6.05</v>
      </c>
      <c r="R5424" t="s">
        <v>9341</v>
      </c>
      <c r="S5424">
        <v>5.7709999999999999</v>
      </c>
      <c r="T5424" t="s">
        <v>9341</v>
      </c>
      <c r="U5424" t="s">
        <v>9534</v>
      </c>
      <c r="V5424" t="str">
        <f>LEFT($U5424,2)</f>
        <v>G8</v>
      </c>
      <c r="W5424" s="3">
        <f>_xlfn.XLOOKUP(V5424,$AC$2:$AC$43,$AD$2:$AD$43,"none")</f>
        <v>0.74</v>
      </c>
      <c r="X5424" s="3">
        <f>IF(ISNUMBER($W5424), 4600 * (1 / (0.92 * $W5424 + 1.7) + 1 / (0.92 * $W5424 + 0.62)),"none")</f>
        <v>5468.4090187676065</v>
      </c>
      <c r="Y5424" s="8">
        <f>IF(ISNUMBER($X5424), _xlfn.XLOOKUP($X5424,Sheet3!$A$2:$A$392,Sheet3!$B$2:$B$392,"none", 1,1), $AF$2)</f>
        <v>1</v>
      </c>
      <c r="Z5424" s="8">
        <f>IF(ISNUMBER($X5424), _xlfn.XLOOKUP($X5424,Sheet3!$A$2:$A$392,Sheet3!$C$2:$C$392,"none", 1,1), $AF$2)</f>
        <v>0.85409999999999997</v>
      </c>
      <c r="AA5424" s="8">
        <f>IF(ISNUMBER($X5424), _xlfn.XLOOKUP($X5424,Sheet3!$A$2:$A$392,Sheet3!$D$2:$D$392,"none", 1,1), $AF$2)</f>
        <v>0.72770000000000001</v>
      </c>
    </row>
    <row r="5425" spans="1:27">
      <c r="A5425">
        <v>3057</v>
      </c>
      <c r="B5425" t="s">
        <v>3360</v>
      </c>
      <c r="C5425" t="s">
        <v>11</v>
      </c>
      <c r="D5425">
        <v>8</v>
      </c>
      <c r="E5425">
        <v>28</v>
      </c>
      <c r="F5425">
        <v>36.785295410400003</v>
      </c>
      <c r="G5425">
        <v>24</v>
      </c>
      <c r="H5425">
        <v>8</v>
      </c>
      <c r="I5425">
        <v>41.717902811999998</v>
      </c>
      <c r="J5425">
        <f>(D5425+E5425/60+F5425/3600)*15</f>
        <v>127.15327206421</v>
      </c>
      <c r="K5425">
        <f>IF(G5425&lt;0, G5425-H5425/60-I5425/3600, G5425+H5425/60+I5425/3600)</f>
        <v>24.144921639669999</v>
      </c>
      <c r="L5425">
        <v>-30.946000000000002</v>
      </c>
      <c r="M5425">
        <v>-49.719000000000001</v>
      </c>
      <c r="N5425">
        <v>8.49</v>
      </c>
      <c r="O5425">
        <v>6.41</v>
      </c>
      <c r="P5425">
        <v>6.27</v>
      </c>
      <c r="Q5425">
        <v>6.05</v>
      </c>
      <c r="R5425" t="s">
        <v>9341</v>
      </c>
      <c r="S5425">
        <v>6.0039999999999996</v>
      </c>
      <c r="T5425" t="s">
        <v>9341</v>
      </c>
      <c r="U5425" t="s">
        <v>9975</v>
      </c>
      <c r="V5425" t="str">
        <f>LEFT($U5425,2)</f>
        <v>F0</v>
      </c>
      <c r="W5425" s="3">
        <f>_xlfn.XLOOKUP(V5425,$AC$2:$AC$43,$AD$2:$AD$43,"none")</f>
        <v>0.32</v>
      </c>
      <c r="X5425" s="3">
        <f>IF(ISNUMBER($W5425), 4600 * (1 / (0.92 * $W5425 + 1.7) + 1 / (0.92 * $W5425 + 0.62)),"none")</f>
        <v>7337.0792549848238</v>
      </c>
      <c r="Y5425" s="8">
        <f>IF(ISNUMBER($X5425), _xlfn.XLOOKUP($X5425,Sheet3!$A$2:$A$392,Sheet3!$B$2:$B$392,"none", 1,1), $AF$2)</f>
        <v>0.86680000000000001</v>
      </c>
      <c r="Z5425" s="8">
        <f>IF(ISNUMBER($X5425), _xlfn.XLOOKUP($X5425,Sheet3!$A$2:$A$392,Sheet3!$C$2:$C$392,"none", 1,1), $AF$2)</f>
        <v>0.87180000000000002</v>
      </c>
      <c r="AA5425" s="8">
        <f>IF(ISNUMBER($X5425), _xlfn.XLOOKUP($X5425,Sheet3!$A$2:$A$392,Sheet3!$D$2:$D$392,"none", 1,1), $AF$2)</f>
        <v>1</v>
      </c>
    </row>
    <row r="5426" spans="1:27">
      <c r="A5426">
        <v>3390</v>
      </c>
      <c r="B5426" t="s">
        <v>3693</v>
      </c>
      <c r="C5426" t="s">
        <v>297</v>
      </c>
      <c r="D5426">
        <v>21</v>
      </c>
      <c r="E5426">
        <v>0</v>
      </c>
      <c r="F5426">
        <v>51.765772346399999</v>
      </c>
      <c r="G5426">
        <v>-17</v>
      </c>
      <c r="H5426">
        <v>31</v>
      </c>
      <c r="I5426">
        <v>51.22274736</v>
      </c>
      <c r="J5426">
        <f>(D5426+E5426/60+F5426/3600)*15</f>
        <v>315.21569071811001</v>
      </c>
      <c r="K5426">
        <f>IF(G5426&lt;0, G5426-H5426/60-I5426/3600, G5426+H5426/60+I5426/3600)</f>
        <v>-17.5308952076</v>
      </c>
      <c r="L5426">
        <v>-30.850999999999999</v>
      </c>
      <c r="M5426">
        <v>-16.774000000000001</v>
      </c>
      <c r="N5426">
        <v>5.73</v>
      </c>
      <c r="O5426" t="s">
        <v>9341</v>
      </c>
      <c r="P5426">
        <v>7.32</v>
      </c>
      <c r="Q5426">
        <v>6.05</v>
      </c>
      <c r="R5426" t="s">
        <v>9341</v>
      </c>
      <c r="S5426">
        <v>5.6879999999999997</v>
      </c>
      <c r="T5426" t="s">
        <v>9341</v>
      </c>
      <c r="U5426" t="s">
        <v>9389</v>
      </c>
      <c r="V5426" t="str">
        <f>LEFT($U5426,2)</f>
        <v>K3</v>
      </c>
      <c r="W5426" s="3">
        <f>_xlfn.XLOOKUP(V5426,$AC$2:$AC$43,$AD$2:$AD$43,"none")</f>
        <v>0.95</v>
      </c>
      <c r="X5426" s="3">
        <f>IF(ISNUMBER($W5426), 4600 * (1 / (0.92 * $W5426 + 1.7) + 1 / (0.92 * $W5426 + 0.62)),"none")</f>
        <v>4866.084384156673</v>
      </c>
      <c r="Y5426" s="8">
        <f>IF(ISNUMBER($X5426), _xlfn.XLOOKUP($X5426,Sheet3!$A$2:$A$392,Sheet3!$B$2:$B$392,"none", 1,1), $AF$2)</f>
        <v>1</v>
      </c>
      <c r="Z5426" s="8">
        <f>IF(ISNUMBER($X5426), _xlfn.XLOOKUP($X5426,Sheet3!$A$2:$A$392,Sheet3!$C$2:$C$392,"none", 1,1), $AF$2)</f>
        <v>0.78720000000000001</v>
      </c>
      <c r="AA5426" s="8">
        <f>IF(ISNUMBER($X5426), _xlfn.XLOOKUP($X5426,Sheet3!$A$2:$A$392,Sheet3!$D$2:$D$392,"none", 1,1), $AF$2)</f>
        <v>0.57969999999999999</v>
      </c>
    </row>
    <row r="5427" spans="1:27">
      <c r="A5427">
        <v>3494</v>
      </c>
      <c r="B5427" t="s">
        <v>3797</v>
      </c>
      <c r="C5427" t="s">
        <v>18</v>
      </c>
      <c r="D5427">
        <v>2</v>
      </c>
      <c r="E5427">
        <v>52</v>
      </c>
      <c r="F5427">
        <v>32.1281856011</v>
      </c>
      <c r="G5427">
        <v>-12</v>
      </c>
      <c r="H5427">
        <v>46</v>
      </c>
      <c r="I5427">
        <v>10.968056223</v>
      </c>
      <c r="J5427">
        <f>(D5427+E5427/60+F5427/3600)*15</f>
        <v>43.133867440004586</v>
      </c>
      <c r="K5427">
        <f>IF(G5427&lt;0, G5427-H5427/60-I5427/3600, G5427+H5427/60+I5427/3600)</f>
        <v>-12.769713348950834</v>
      </c>
      <c r="L5427">
        <v>397.35300000000001</v>
      </c>
      <c r="M5427">
        <v>-189.28100000000001</v>
      </c>
      <c r="N5427">
        <v>96.52</v>
      </c>
      <c r="O5427">
        <v>7.48</v>
      </c>
      <c r="P5427">
        <v>6.91</v>
      </c>
      <c r="Q5427">
        <v>6.05</v>
      </c>
      <c r="R5427">
        <v>5.34</v>
      </c>
      <c r="S5427">
        <v>5.8120000000000003</v>
      </c>
      <c r="T5427">
        <v>4.8899999999999997</v>
      </c>
      <c r="U5427" t="s">
        <v>10393</v>
      </c>
      <c r="V5427" t="str">
        <f>LEFT($U5427,2)</f>
        <v>K1</v>
      </c>
      <c r="W5427" s="3">
        <f>_xlfn.XLOOKUP(V5427,$AC$2:$AC$43,$AD$2:$AD$43,"none")</f>
        <v>0.86</v>
      </c>
      <c r="X5427" s="3">
        <f>IF(ISNUMBER($W5427), 4600 * (1 / (0.92 * $W5427 + 1.7) + 1 / (0.92 * $W5427 + 0.62)),"none")</f>
        <v>5106.1368670782376</v>
      </c>
      <c r="Y5427" s="8">
        <f>IF(ISNUMBER($X5427), _xlfn.XLOOKUP($X5427,Sheet3!$A$2:$A$392,Sheet3!$B$2:$B$392,"none", 1,1), $AF$2)</f>
        <v>1</v>
      </c>
      <c r="Z5427" s="8">
        <f>IF(ISNUMBER($X5427), _xlfn.XLOOKUP($X5427,Sheet3!$A$2:$A$392,Sheet3!$C$2:$C$392,"none", 1,1), $AF$2)</f>
        <v>0.82210000000000005</v>
      </c>
      <c r="AA5427" s="8">
        <f>IF(ISNUMBER($X5427), _xlfn.XLOOKUP($X5427,Sheet3!$A$2:$A$392,Sheet3!$D$2:$D$392,"none", 1,1), $AF$2)</f>
        <v>0.65410000000000001</v>
      </c>
    </row>
    <row r="5428" spans="1:27">
      <c r="A5428">
        <v>3888</v>
      </c>
      <c r="B5428" t="s">
        <v>4191</v>
      </c>
      <c r="C5428" t="s">
        <v>12</v>
      </c>
      <c r="D5428">
        <v>22</v>
      </c>
      <c r="E5428">
        <v>40</v>
      </c>
      <c r="F5428">
        <v>52.685000000000002</v>
      </c>
      <c r="G5428">
        <v>14</v>
      </c>
      <c r="H5428">
        <v>32</v>
      </c>
      <c r="I5428">
        <v>57.09</v>
      </c>
      <c r="J5428">
        <f>(D5428+E5428/60+F5428/3600)*15</f>
        <v>340.21952083333338</v>
      </c>
      <c r="K5428">
        <f>IF(G5428&lt;0, G5428-H5428/60-I5428/3600, G5428+H5428/60+I5428/3600)</f>
        <v>14.549191666666667</v>
      </c>
      <c r="L5428">
        <v>273.8</v>
      </c>
      <c r="M5428">
        <v>137.1</v>
      </c>
      <c r="N5428" t="s">
        <v>9341</v>
      </c>
      <c r="O5428" t="s">
        <v>9341</v>
      </c>
      <c r="P5428">
        <v>6.86</v>
      </c>
      <c r="Q5428">
        <v>6.05</v>
      </c>
      <c r="R5428" t="s">
        <v>9341</v>
      </c>
      <c r="S5428" t="s">
        <v>9341</v>
      </c>
      <c r="T5428" t="s">
        <v>9341</v>
      </c>
      <c r="U5428" t="s">
        <v>9341</v>
      </c>
      <c r="V5428" t="str">
        <f>LEFT($U5428,2)</f>
        <v>~</v>
      </c>
      <c r="W5428" s="3" t="str">
        <f>_xlfn.XLOOKUP(V5428,$AC$2:$AC$43,$AD$2:$AD$43,"none")</f>
        <v>none</v>
      </c>
      <c r="X5428" s="3" t="str">
        <f>IF(ISNUMBER($W5428), 4600 * (1 / (0.92 * $W5428 + 1.7) + 1 / (0.92 * $W5428 + 0.62)),"none")</f>
        <v>none</v>
      </c>
      <c r="Y5428" s="8">
        <f>IF(ISNUMBER($X5428), _xlfn.XLOOKUP($X5428,Sheet3!$A$2:$A$392,Sheet3!$B$2:$B$392,"none", 1,1), $AF$2)</f>
        <v>0.8</v>
      </c>
      <c r="Z5428" s="8">
        <f>IF(ISNUMBER($X5428), _xlfn.XLOOKUP($X5428,Sheet3!$A$2:$A$392,Sheet3!$C$2:$C$392,"none", 1,1), $AF$2)</f>
        <v>0.8</v>
      </c>
      <c r="AA5428" s="8">
        <f>IF(ISNUMBER($X5428), _xlfn.XLOOKUP($X5428,Sheet3!$A$2:$A$392,Sheet3!$D$2:$D$392,"none", 1,1), $AF$2)</f>
        <v>0.8</v>
      </c>
    </row>
    <row r="5429" spans="1:27">
      <c r="A5429">
        <v>4457</v>
      </c>
      <c r="B5429" t="s">
        <v>4760</v>
      </c>
      <c r="C5429" t="s">
        <v>16</v>
      </c>
      <c r="D5429">
        <v>10</v>
      </c>
      <c r="E5429">
        <v>13</v>
      </c>
      <c r="F5429">
        <v>49.704606326399997</v>
      </c>
      <c r="G5429">
        <v>27</v>
      </c>
      <c r="H5429">
        <v>8</v>
      </c>
      <c r="I5429">
        <v>8.9649693599999996</v>
      </c>
      <c r="J5429">
        <f>(D5429+E5429/60+F5429/3600)*15</f>
        <v>153.45710252636002</v>
      </c>
      <c r="K5429">
        <f>IF(G5429&lt;0, G5429-H5429/60-I5429/3600, G5429+H5429/60+I5429/3600)</f>
        <v>27.135823602599999</v>
      </c>
      <c r="L5429">
        <v>-28.106000000000002</v>
      </c>
      <c r="M5429">
        <v>-2.9340000000000002</v>
      </c>
      <c r="N5429">
        <v>6.15</v>
      </c>
      <c r="O5429" t="s">
        <v>9341</v>
      </c>
      <c r="P5429">
        <v>6.8780000000000001</v>
      </c>
      <c r="Q5429">
        <v>6.05</v>
      </c>
      <c r="R5429" t="s">
        <v>9341</v>
      </c>
      <c r="S5429">
        <v>5.843</v>
      </c>
      <c r="T5429" t="s">
        <v>9341</v>
      </c>
      <c r="U5429" t="s">
        <v>10683</v>
      </c>
      <c r="V5429" t="str">
        <f>LEFT($U5429,2)</f>
        <v>G3</v>
      </c>
      <c r="W5429" s="3">
        <f>_xlfn.XLOOKUP(V5429,$AC$2:$AC$43,$AD$2:$AD$43,"none")</f>
        <v>0.65</v>
      </c>
      <c r="X5429" s="3">
        <f>IF(ISNUMBER($W5429), 4600 * (1 / (0.92 * $W5429 + 1.7) + 1 / (0.92 * $W5429 + 0.62)),"none")</f>
        <v>5778.4237310662083</v>
      </c>
      <c r="Y5429" s="8">
        <f>IF(ISNUMBER($X5429), _xlfn.XLOOKUP($X5429,Sheet3!$A$2:$A$392,Sheet3!$B$2:$B$392,"none", 1,1), $AF$2)</f>
        <v>1</v>
      </c>
      <c r="Z5429" s="8">
        <f>IF(ISNUMBER($X5429), _xlfn.XLOOKUP($X5429,Sheet3!$A$2:$A$392,Sheet3!$C$2:$C$392,"none", 1,1), $AF$2)</f>
        <v>0.88360000000000005</v>
      </c>
      <c r="AA5429" s="8">
        <f>IF(ISNUMBER($X5429), _xlfn.XLOOKUP($X5429,Sheet3!$A$2:$A$392,Sheet3!$D$2:$D$392,"none", 1,1), $AF$2)</f>
        <v>0.8</v>
      </c>
    </row>
    <row r="5430" spans="1:27">
      <c r="A5430">
        <v>5096</v>
      </c>
      <c r="B5430" t="s">
        <v>5399</v>
      </c>
      <c r="C5430" t="s">
        <v>23</v>
      </c>
      <c r="D5430">
        <v>13</v>
      </c>
      <c r="E5430">
        <v>41</v>
      </c>
      <c r="F5430">
        <v>45.563533975200002</v>
      </c>
      <c r="G5430">
        <v>-33</v>
      </c>
      <c r="H5430">
        <v>35</v>
      </c>
      <c r="I5430">
        <v>50.560017864000002</v>
      </c>
      <c r="J5430">
        <f>(D5430+E5430/60+F5430/3600)*15</f>
        <v>205.43984805823001</v>
      </c>
      <c r="K5430">
        <f>IF(G5430&lt;0, G5430-H5430/60-I5430/3600, G5430+H5430/60+I5430/3600)</f>
        <v>-33.597377782740004</v>
      </c>
      <c r="L5430">
        <v>-27.747</v>
      </c>
      <c r="M5430">
        <v>3.3650000000000002</v>
      </c>
      <c r="N5430">
        <v>2.4</v>
      </c>
      <c r="O5430">
        <v>8.59</v>
      </c>
      <c r="P5430">
        <v>7.49</v>
      </c>
      <c r="Q5430">
        <v>6.05</v>
      </c>
      <c r="R5430" t="s">
        <v>9341</v>
      </c>
      <c r="S5430">
        <v>5.9340000000000002</v>
      </c>
      <c r="T5430" t="s">
        <v>9341</v>
      </c>
      <c r="U5430" t="s">
        <v>10816</v>
      </c>
      <c r="V5430" t="str">
        <f>LEFT($U5430,2)</f>
        <v>K5</v>
      </c>
      <c r="W5430" s="3">
        <f>_xlfn.XLOOKUP(V5430,$AC$2:$AC$43,$AD$2:$AD$43,"none")</f>
        <v>1.1499999999999999</v>
      </c>
      <c r="X5430" s="3">
        <f>IF(ISNUMBER($W5430), 4600 * (1 / (0.92 * $W5430 + 1.7) + 1 / (0.92 * $W5430 + 0.62)),"none")</f>
        <v>4409.2340323652679</v>
      </c>
      <c r="Y5430" s="8">
        <f>IF(ISNUMBER($X5430), _xlfn.XLOOKUP($X5430,Sheet3!$A$2:$A$392,Sheet3!$B$2:$B$392,"none", 1,1), $AF$2)</f>
        <v>1</v>
      </c>
      <c r="Z5430" s="8">
        <f>IF(ISNUMBER($X5430), _xlfn.XLOOKUP($X5430,Sheet3!$A$2:$A$392,Sheet3!$C$2:$C$392,"none", 1,1), $AF$2)</f>
        <v>0.73599999999999999</v>
      </c>
      <c r="AA5430" s="8">
        <f>IF(ISNUMBER($X5430), _xlfn.XLOOKUP($X5430,Sheet3!$A$2:$A$392,Sheet3!$D$2:$D$392,"none", 1,1), $AF$2)</f>
        <v>0.4803</v>
      </c>
    </row>
    <row r="5431" spans="1:27">
      <c r="A5431">
        <v>5192</v>
      </c>
      <c r="B5431" t="s">
        <v>5495</v>
      </c>
      <c r="C5431" t="s">
        <v>297</v>
      </c>
      <c r="D5431">
        <v>14</v>
      </c>
      <c r="E5431">
        <v>29</v>
      </c>
      <c r="F5431">
        <v>49.6705817016</v>
      </c>
      <c r="G5431">
        <v>31</v>
      </c>
      <c r="H5431">
        <v>47</v>
      </c>
      <c r="I5431">
        <v>28.278712391999999</v>
      </c>
      <c r="J5431">
        <f>(D5431+E5431/60+F5431/3600)*15</f>
        <v>217.45696075709</v>
      </c>
      <c r="K5431">
        <f>IF(G5431&lt;0, G5431-H5431/60-I5431/3600, G5431+H5431/60+I5431/3600)</f>
        <v>31.791188531220001</v>
      </c>
      <c r="L5431">
        <v>-20.815000000000001</v>
      </c>
      <c r="M5431">
        <v>7.1369999999999996</v>
      </c>
      <c r="N5431">
        <v>9.23</v>
      </c>
      <c r="O5431" t="s">
        <v>9341</v>
      </c>
      <c r="P5431">
        <v>6.0339999999999998</v>
      </c>
      <c r="Q5431">
        <v>6.05</v>
      </c>
      <c r="R5431" t="s">
        <v>9341</v>
      </c>
      <c r="S5431">
        <v>6.0620000000000003</v>
      </c>
      <c r="T5431" t="s">
        <v>9341</v>
      </c>
      <c r="U5431" t="s">
        <v>10829</v>
      </c>
      <c r="V5431" t="str">
        <f>LEFT($U5431,2)</f>
        <v>A0</v>
      </c>
      <c r="W5431" s="3">
        <f>_xlfn.XLOOKUP(V5431,$AC$2:$AC$43,$AD$2:$AD$43,"none")</f>
        <v>-0.01</v>
      </c>
      <c r="X5431" s="3">
        <f>IF(ISNUMBER($W5431), 4600 * (1 / (0.92 * $W5431 + 1.7) + 1 / (0.92 * $W5431 + 0.62)),"none")</f>
        <v>10251.712375722911</v>
      </c>
      <c r="Y5431" s="8">
        <f>IF(ISNUMBER($X5431), _xlfn.XLOOKUP($X5431,Sheet3!$A$2:$A$392,Sheet3!$B$2:$B$392,"none", 1,1), $AF$2)</f>
        <v>0.6109</v>
      </c>
      <c r="Z5431" s="8">
        <f>IF(ISNUMBER($X5431), _xlfn.XLOOKUP($X5431,Sheet3!$A$2:$A$392,Sheet3!$C$2:$C$392,"none", 1,1), $AF$2)</f>
        <v>0.69189999999999996</v>
      </c>
      <c r="AA5431" s="8">
        <f>IF(ISNUMBER($X5431), _xlfn.XLOOKUP($X5431,Sheet3!$A$2:$A$392,Sheet3!$D$2:$D$392,"none", 1,1), $AF$2)</f>
        <v>1</v>
      </c>
    </row>
    <row r="5432" spans="1:27">
      <c r="A5432">
        <v>5629</v>
      </c>
      <c r="B5432" t="s">
        <v>5932</v>
      </c>
      <c r="C5432" t="s">
        <v>297</v>
      </c>
      <c r="D5432">
        <v>16</v>
      </c>
      <c r="E5432">
        <v>14</v>
      </c>
      <c r="F5432">
        <v>53.429466573600003</v>
      </c>
      <c r="G5432">
        <v>-25</v>
      </c>
      <c r="H5432">
        <v>28</v>
      </c>
      <c r="I5432">
        <v>37.100440632000002</v>
      </c>
      <c r="J5432">
        <f>(D5432+E5432/60+F5432/3600)*15</f>
        <v>243.72262277739</v>
      </c>
      <c r="K5432">
        <f>IF(G5432&lt;0, G5432-H5432/60-I5432/3600, G5432+H5432/60+I5432/3600)</f>
        <v>-25.476972344619998</v>
      </c>
      <c r="L5432">
        <v>-10.451000000000001</v>
      </c>
      <c r="M5432">
        <v>-20.891999999999999</v>
      </c>
      <c r="N5432">
        <v>6.78</v>
      </c>
      <c r="O5432">
        <v>5.73</v>
      </c>
      <c r="P5432">
        <v>6.09</v>
      </c>
      <c r="Q5432">
        <v>6.05</v>
      </c>
      <c r="R5432" t="s">
        <v>9341</v>
      </c>
      <c r="S5432">
        <v>6.0229999999999997</v>
      </c>
      <c r="T5432" t="s">
        <v>9341</v>
      </c>
      <c r="U5432" t="s">
        <v>9437</v>
      </c>
      <c r="V5432" t="str">
        <f>LEFT($U5432,2)</f>
        <v>B8</v>
      </c>
      <c r="W5432" s="3">
        <f>_xlfn.XLOOKUP(V5432,$AC$2:$AC$43,$AD$2:$AD$43,"none")</f>
        <v>-0.11</v>
      </c>
      <c r="X5432" s="3">
        <f>IF(ISNUMBER($W5432), 4600 * (1 / (0.92 * $W5432 + 1.7) + 1 / (0.92 * $W5432 + 0.62)),"none")</f>
        <v>11743.77313439976</v>
      </c>
      <c r="Y5432" s="8">
        <f>IF(ISNUMBER($X5432), _xlfn.XLOOKUP($X5432,Sheet3!$A$2:$A$392,Sheet3!$B$2:$B$392,"none", 1,1), $AF$2)</f>
        <v>0.54959999999999998</v>
      </c>
      <c r="Z5432" s="8">
        <f>IF(ISNUMBER($X5432), _xlfn.XLOOKUP($X5432,Sheet3!$A$2:$A$392,Sheet3!$C$2:$C$392,"none", 1,1), $AF$2)</f>
        <v>0.64410000000000001</v>
      </c>
      <c r="AA5432" s="8">
        <f>IF(ISNUMBER($X5432), _xlfn.XLOOKUP($X5432,Sheet3!$A$2:$A$392,Sheet3!$D$2:$D$392,"none", 1,1), $AF$2)</f>
        <v>1</v>
      </c>
    </row>
    <row r="5433" spans="1:27">
      <c r="A5433">
        <v>6195</v>
      </c>
      <c r="B5433" t="s">
        <v>6498</v>
      </c>
      <c r="C5433" t="s">
        <v>313</v>
      </c>
      <c r="D5433">
        <v>20</v>
      </c>
      <c r="E5433">
        <v>55</v>
      </c>
      <c r="F5433">
        <v>40.678139999999999</v>
      </c>
      <c r="G5433">
        <v>4</v>
      </c>
      <c r="H5433">
        <v>31</v>
      </c>
      <c r="I5433">
        <v>57.796900000000001</v>
      </c>
      <c r="J5433">
        <f>(D5433+E5433/60+F5433/3600)*15</f>
        <v>313.91949225000002</v>
      </c>
      <c r="K5433">
        <f>IF(G5433&lt;0, G5433-H5433/60-I5433/3600, G5433+H5433/60+I5433/3600)</f>
        <v>4.5327213611111112</v>
      </c>
      <c r="L5433">
        <v>60.96</v>
      </c>
      <c r="M5433">
        <v>10.48</v>
      </c>
      <c r="N5433">
        <v>7.06</v>
      </c>
      <c r="O5433" t="s">
        <v>9341</v>
      </c>
      <c r="P5433">
        <v>6.87</v>
      </c>
      <c r="Q5433">
        <v>6.05</v>
      </c>
      <c r="R5433" t="s">
        <v>9341</v>
      </c>
      <c r="S5433" t="s">
        <v>9341</v>
      </c>
      <c r="T5433" t="s">
        <v>9341</v>
      </c>
      <c r="U5433" t="s">
        <v>10211</v>
      </c>
      <c r="V5433" t="str">
        <f>LEFT($U5433,2)</f>
        <v>K0</v>
      </c>
      <c r="W5433" s="3">
        <f>_xlfn.XLOOKUP(V5433,$AC$2:$AC$43,$AD$2:$AD$43,"none")</f>
        <v>0.81</v>
      </c>
      <c r="X5433" s="3">
        <f>IF(ISNUMBER($W5433), 4600 * (1 / (0.92 * $W5433 + 1.7) + 1 / (0.92 * $W5433 + 0.62)),"none")</f>
        <v>5250.7063834266155</v>
      </c>
      <c r="Y5433" s="8">
        <f>IF(ISNUMBER($X5433), _xlfn.XLOOKUP($X5433,Sheet3!$A$2:$A$392,Sheet3!$B$2:$B$392,"none", 1,1), $AF$2)</f>
        <v>1</v>
      </c>
      <c r="Z5433" s="8">
        <f>IF(ISNUMBER($X5433), _xlfn.XLOOKUP($X5433,Sheet3!$A$2:$A$392,Sheet3!$C$2:$C$392,"none", 1,1), $AF$2)</f>
        <v>0.83299999999999996</v>
      </c>
      <c r="AA5433" s="8">
        <f>IF(ISNUMBER($X5433), _xlfn.XLOOKUP($X5433,Sheet3!$A$2:$A$392,Sheet3!$D$2:$D$392,"none", 1,1), $AF$2)</f>
        <v>0.67869999999999997</v>
      </c>
    </row>
    <row r="5434" spans="1:27">
      <c r="A5434">
        <v>6543</v>
      </c>
      <c r="B5434" t="s">
        <v>6846</v>
      </c>
      <c r="C5434" t="s">
        <v>297</v>
      </c>
      <c r="D5434">
        <v>17</v>
      </c>
      <c r="E5434">
        <v>36</v>
      </c>
      <c r="F5434">
        <v>36.745469395199997</v>
      </c>
      <c r="G5434">
        <v>30</v>
      </c>
      <c r="H5434">
        <v>47</v>
      </c>
      <c r="I5434">
        <v>6.6370257600000002</v>
      </c>
      <c r="J5434">
        <f>(D5434+E5434/60+F5434/3600)*15</f>
        <v>264.15310612248004</v>
      </c>
      <c r="K5434">
        <f>IF(G5434&lt;0, G5434-H5434/60-I5434/3600, G5434+H5434/60+I5434/3600)</f>
        <v>30.7851769516</v>
      </c>
      <c r="L5434">
        <v>29.748000000000001</v>
      </c>
      <c r="M5434">
        <v>-6.5170000000000003</v>
      </c>
      <c r="N5434">
        <v>14.83</v>
      </c>
      <c r="O5434">
        <v>6.3</v>
      </c>
      <c r="P5434">
        <v>6.21</v>
      </c>
      <c r="Q5434">
        <v>6.05</v>
      </c>
      <c r="R5434" t="s">
        <v>9341</v>
      </c>
      <c r="S5434">
        <v>6.0229999999999997</v>
      </c>
      <c r="T5434" t="s">
        <v>9341</v>
      </c>
      <c r="U5434" t="s">
        <v>9653</v>
      </c>
      <c r="V5434" t="str">
        <f>LEFT($U5434,2)</f>
        <v>A6</v>
      </c>
      <c r="W5434" s="3">
        <f>_xlfn.XLOOKUP(V5434,$AC$2:$AC$43,$AD$2:$AD$43,"none")</f>
        <v>0.17</v>
      </c>
      <c r="X5434" s="3">
        <f>IF(ISNUMBER($W5434), 4600 * (1 / (0.92 * $W5434 + 1.7) + 1 / (0.92 * $W5434 + 0.62)),"none")</f>
        <v>8402.6952833207943</v>
      </c>
      <c r="Y5434" s="8">
        <f>IF(ISNUMBER($X5434), _xlfn.XLOOKUP($X5434,Sheet3!$A$2:$A$392,Sheet3!$B$2:$B$392,"none", 1,1), $AF$2)</f>
        <v>0.73529999999999995</v>
      </c>
      <c r="Z5434" s="8">
        <f>IF(ISNUMBER($X5434), _xlfn.XLOOKUP($X5434,Sheet3!$A$2:$A$392,Sheet3!$C$2:$C$392,"none", 1,1), $AF$2)</f>
        <v>0.78269999999999995</v>
      </c>
      <c r="AA5434" s="8">
        <f>IF(ISNUMBER($X5434), _xlfn.XLOOKUP($X5434,Sheet3!$A$2:$A$392,Sheet3!$D$2:$D$392,"none", 1,1), $AF$2)</f>
        <v>1</v>
      </c>
    </row>
    <row r="5435" spans="1:27">
      <c r="A5435">
        <v>6760</v>
      </c>
      <c r="B5435" t="s">
        <v>7063</v>
      </c>
      <c r="C5435" t="s">
        <v>19</v>
      </c>
      <c r="D5435">
        <v>18</v>
      </c>
      <c r="E5435">
        <v>38</v>
      </c>
      <c r="F5435">
        <v>6.4762596527999996</v>
      </c>
      <c r="G5435">
        <v>39</v>
      </c>
      <c r="H5435">
        <v>40</v>
      </c>
      <c r="I5435">
        <v>5.975752044</v>
      </c>
      <c r="J5435">
        <f>(D5435+E5435/60+F5435/3600)*15</f>
        <v>279.52698441522</v>
      </c>
      <c r="K5435">
        <f>IF(G5435&lt;0, G5435-H5435/60-I5435/3600, G5435+H5435/60+I5435/3600)</f>
        <v>39.668326597789999</v>
      </c>
      <c r="L5435">
        <v>5.7279999999999998</v>
      </c>
      <c r="M5435">
        <v>8.1969999999999992</v>
      </c>
      <c r="N5435">
        <v>2.4</v>
      </c>
      <c r="O5435">
        <v>9.09</v>
      </c>
      <c r="P5435">
        <v>7.67</v>
      </c>
      <c r="Q5435">
        <v>6.05</v>
      </c>
      <c r="R5435">
        <v>3.84</v>
      </c>
      <c r="S5435">
        <v>4.2300000000000004</v>
      </c>
      <c r="T5435">
        <v>1.88</v>
      </c>
      <c r="U5435" t="s">
        <v>11171</v>
      </c>
      <c r="V5435" t="str">
        <f>LEFT($U5435,2)</f>
        <v>M4</v>
      </c>
      <c r="W5435" s="3">
        <f>_xlfn.XLOOKUP(V5435,$AC$2:$AC$43,$AD$2:$AD$43,"none")</f>
        <v>1.52</v>
      </c>
      <c r="X5435" s="3">
        <f>IF(ISNUMBER($W5435), 4600 * (1 / (0.92 * $W5435 + 1.7) + 1 / (0.92 * $W5435 + 0.62)),"none")</f>
        <v>3763.6701294642344</v>
      </c>
      <c r="Y5435" s="8">
        <f>IF(ISNUMBER($X5435), _xlfn.XLOOKUP($X5435,Sheet3!$A$2:$A$392,Sheet3!$B$2:$B$392,"none", 1,1), $AF$2)</f>
        <v>1</v>
      </c>
      <c r="Z5435" s="8">
        <f>IF(ISNUMBER($X5435), _xlfn.XLOOKUP($X5435,Sheet3!$A$2:$A$392,Sheet3!$C$2:$C$392,"none", 1,1), $AF$2)</f>
        <v>0.63180000000000003</v>
      </c>
      <c r="AA5435" s="8">
        <f>IF(ISNUMBER($X5435), _xlfn.XLOOKUP($X5435,Sheet3!$A$2:$A$392,Sheet3!$D$2:$D$392,"none", 1,1), $AF$2)</f>
        <v>0.31119999999999998</v>
      </c>
    </row>
    <row r="5436" spans="1:27">
      <c r="A5436">
        <v>7238</v>
      </c>
      <c r="B5436" t="s">
        <v>7541</v>
      </c>
      <c r="C5436" t="s">
        <v>297</v>
      </c>
      <c r="D5436">
        <v>9</v>
      </c>
      <c r="E5436">
        <v>57</v>
      </c>
      <c r="F5436">
        <v>42.598475899199997</v>
      </c>
      <c r="G5436">
        <v>-48</v>
      </c>
      <c r="H5436">
        <v>24</v>
      </c>
      <c r="I5436">
        <v>50.721928775999999</v>
      </c>
      <c r="J5436">
        <f>(D5436+E5436/60+F5436/3600)*15</f>
        <v>149.42749364957999</v>
      </c>
      <c r="K5436">
        <f>IF(G5436&lt;0, G5436-H5436/60-I5436/3600, G5436+H5436/60+I5436/3600)</f>
        <v>-48.414089424659998</v>
      </c>
      <c r="L5436">
        <v>-9.1880000000000006</v>
      </c>
      <c r="M5436">
        <v>0.70299999999999996</v>
      </c>
      <c r="N5436">
        <v>1.74</v>
      </c>
      <c r="O5436" t="s">
        <v>9341</v>
      </c>
      <c r="P5436">
        <v>5.91</v>
      </c>
      <c r="Q5436">
        <v>6.05</v>
      </c>
      <c r="R5436" t="s">
        <v>9341</v>
      </c>
      <c r="S5436">
        <v>6.0469999999999997</v>
      </c>
      <c r="T5436" t="s">
        <v>9341</v>
      </c>
      <c r="U5436" t="s">
        <v>9432</v>
      </c>
      <c r="V5436" t="str">
        <f>LEFT($U5436,2)</f>
        <v>B2</v>
      </c>
      <c r="W5436" s="3">
        <f>_xlfn.XLOOKUP(V5436,$AC$2:$AC$43,$AD$2:$AD$43,"none")</f>
        <v>-0.24</v>
      </c>
      <c r="X5436" s="3">
        <f>IF(ISNUMBER($W5436), 4600 * (1 / (0.92 * $W5436 + 1.7) + 1 / (0.92 * $W5436 + 0.62)),"none")</f>
        <v>14632.835167360139</v>
      </c>
      <c r="Y5436" s="8">
        <f>IF(ISNUMBER($X5436), _xlfn.XLOOKUP($X5436,Sheet3!$A$2:$A$392,Sheet3!$B$2:$B$392,"none", 1,1), $AF$2)</f>
        <v>0.47989999999999999</v>
      </c>
      <c r="Z5436" s="8">
        <f>IF(ISNUMBER($X5436), _xlfn.XLOOKUP($X5436,Sheet3!$A$2:$A$392,Sheet3!$C$2:$C$392,"none", 1,1), $AF$2)</f>
        <v>0.58679999999999999</v>
      </c>
      <c r="AA5436" s="8">
        <f>IF(ISNUMBER($X5436), _xlfn.XLOOKUP($X5436,Sheet3!$A$2:$A$392,Sheet3!$D$2:$D$392,"none", 1,1), $AF$2)</f>
        <v>1</v>
      </c>
    </row>
    <row r="5437" spans="1:27">
      <c r="A5437">
        <v>7929</v>
      </c>
      <c r="B5437" t="s">
        <v>8232</v>
      </c>
      <c r="C5437" t="s">
        <v>12</v>
      </c>
      <c r="D5437">
        <v>22</v>
      </c>
      <c r="E5437">
        <v>54</v>
      </c>
      <c r="F5437">
        <v>39.481939353599998</v>
      </c>
      <c r="G5437">
        <v>-70</v>
      </c>
      <c r="H5437">
        <v>4</v>
      </c>
      <c r="I5437">
        <v>25.352060772000002</v>
      </c>
      <c r="J5437">
        <f>(D5437+E5437/60+F5437/3600)*15</f>
        <v>343.66450808064002</v>
      </c>
      <c r="K5437">
        <f>IF(G5437&lt;0, G5437-H5437/60-I5437/3600, G5437+H5437/60+I5437/3600)</f>
        <v>-70.07370890576999</v>
      </c>
      <c r="L5437">
        <v>-43.14</v>
      </c>
      <c r="M5437">
        <v>72.727999999999994</v>
      </c>
      <c r="N5437">
        <v>37.46</v>
      </c>
      <c r="O5437">
        <v>6.95</v>
      </c>
      <c r="P5437">
        <v>6.71</v>
      </c>
      <c r="Q5437">
        <v>6.05</v>
      </c>
      <c r="R5437" t="s">
        <v>9341</v>
      </c>
      <c r="S5437">
        <v>5.9</v>
      </c>
      <c r="T5437" t="s">
        <v>9341</v>
      </c>
      <c r="U5437" t="s">
        <v>11386</v>
      </c>
      <c r="V5437" t="str">
        <f>LEFT($U5437,2)</f>
        <v>G1</v>
      </c>
      <c r="W5437" s="3" t="str">
        <f>_xlfn.XLOOKUP(V5437,$AC$2:$AC$43,$AD$2:$AD$43,"none")</f>
        <v>none</v>
      </c>
      <c r="X5437" s="3" t="str">
        <f>IF(ISNUMBER($W5437), 4600 * (1 / (0.92 * $W5437 + 1.7) + 1 / (0.92 * $W5437 + 0.62)),"none")</f>
        <v>none</v>
      </c>
      <c r="Y5437" s="8">
        <f>IF(ISNUMBER($X5437), _xlfn.XLOOKUP($X5437,Sheet3!$A$2:$A$392,Sheet3!$B$2:$B$392,"none", 1,1), $AF$2)</f>
        <v>0.8</v>
      </c>
      <c r="Z5437" s="8">
        <f>IF(ISNUMBER($X5437), _xlfn.XLOOKUP($X5437,Sheet3!$A$2:$A$392,Sheet3!$C$2:$C$392,"none", 1,1), $AF$2)</f>
        <v>0.8</v>
      </c>
      <c r="AA5437" s="8">
        <f>IF(ISNUMBER($X5437), _xlfn.XLOOKUP($X5437,Sheet3!$A$2:$A$392,Sheet3!$D$2:$D$392,"none", 1,1), $AF$2)</f>
        <v>0.8</v>
      </c>
    </row>
    <row r="5438" spans="1:27">
      <c r="A5438">
        <v>8805</v>
      </c>
      <c r="B5438" t="s">
        <v>9110</v>
      </c>
      <c r="C5438" t="s">
        <v>297</v>
      </c>
      <c r="D5438">
        <v>15</v>
      </c>
      <c r="E5438">
        <v>55</v>
      </c>
      <c r="F5438">
        <v>0.36632100000000001</v>
      </c>
      <c r="G5438">
        <v>-19</v>
      </c>
      <c r="H5438">
        <v>22</v>
      </c>
      <c r="I5438">
        <v>58.504730000000002</v>
      </c>
      <c r="J5438">
        <f>(D5438+E5438/60+F5438/3600)*15</f>
        <v>238.75152633749997</v>
      </c>
      <c r="K5438">
        <f>IF(G5438&lt;0, G5438-H5438/60-I5438/3600, G5438+H5438/60+I5438/3600)</f>
        <v>-19.382917980555558</v>
      </c>
      <c r="L5438">
        <v>-9.9</v>
      </c>
      <c r="M5438">
        <v>-13.7</v>
      </c>
      <c r="N5438" t="s">
        <v>9341</v>
      </c>
      <c r="O5438" t="s">
        <v>9341</v>
      </c>
      <c r="P5438">
        <v>6</v>
      </c>
      <c r="Q5438">
        <v>6.05</v>
      </c>
      <c r="R5438" t="s">
        <v>9341</v>
      </c>
      <c r="S5438" t="s">
        <v>9341</v>
      </c>
      <c r="T5438" t="s">
        <v>9341</v>
      </c>
      <c r="U5438" t="s">
        <v>9341</v>
      </c>
      <c r="V5438" t="str">
        <f>LEFT($U5438,2)</f>
        <v>~</v>
      </c>
      <c r="W5438" s="3" t="str">
        <f>_xlfn.XLOOKUP(V5438,$AC$2:$AC$43,$AD$2:$AD$43,"none")</f>
        <v>none</v>
      </c>
      <c r="X5438" s="3" t="str">
        <f>IF(ISNUMBER($W5438), 4600 * (1 / (0.92 * $W5438 + 1.7) + 1 / (0.92 * $W5438 + 0.62)),"none")</f>
        <v>none</v>
      </c>
      <c r="Y5438" s="8">
        <f>IF(ISNUMBER($X5438), _xlfn.XLOOKUP($X5438,Sheet3!$A$2:$A$392,Sheet3!$B$2:$B$392,"none", 1,1), $AF$2)</f>
        <v>0.8</v>
      </c>
      <c r="Z5438" s="8">
        <f>IF(ISNUMBER($X5438), _xlfn.XLOOKUP($X5438,Sheet3!$A$2:$A$392,Sheet3!$C$2:$C$392,"none", 1,1), $AF$2)</f>
        <v>0.8</v>
      </c>
      <c r="AA5438" s="8">
        <f>IF(ISNUMBER($X5438), _xlfn.XLOOKUP($X5438,Sheet3!$A$2:$A$392,Sheet3!$D$2:$D$392,"none", 1,1), $AF$2)</f>
        <v>0.8</v>
      </c>
    </row>
    <row r="5439" spans="1:27">
      <c r="A5439">
        <v>8938</v>
      </c>
      <c r="B5439" t="s">
        <v>9243</v>
      </c>
      <c r="C5439" t="s">
        <v>297</v>
      </c>
      <c r="D5439">
        <v>4</v>
      </c>
      <c r="E5439">
        <v>17</v>
      </c>
      <c r="F5439">
        <v>40.271469863999997</v>
      </c>
      <c r="G5439">
        <v>-63</v>
      </c>
      <c r="H5439">
        <v>15</v>
      </c>
      <c r="I5439">
        <v>19.487032595999999</v>
      </c>
      <c r="J5439">
        <f>(D5439+E5439/60+F5439/3600)*15</f>
        <v>64.4177977911</v>
      </c>
      <c r="K5439">
        <f>IF(G5439&lt;0, G5439-H5439/60-I5439/3600, G5439+H5439/60+I5439/3600)</f>
        <v>-63.255413064610003</v>
      </c>
      <c r="L5439">
        <v>6.3869999999999996</v>
      </c>
      <c r="M5439">
        <v>35.298999999999999</v>
      </c>
      <c r="N5439">
        <v>6.95</v>
      </c>
      <c r="O5439" t="s">
        <v>9341</v>
      </c>
      <c r="P5439">
        <v>5.96</v>
      </c>
      <c r="Q5439">
        <v>6.05</v>
      </c>
      <c r="R5439">
        <v>7.16</v>
      </c>
      <c r="S5439">
        <v>6.06</v>
      </c>
      <c r="T5439" t="s">
        <v>9341</v>
      </c>
      <c r="U5439" t="s">
        <v>9442</v>
      </c>
      <c r="V5439" t="str">
        <f>LEFT($U5439,2)</f>
        <v>B9</v>
      </c>
      <c r="W5439" s="3">
        <f>_xlfn.XLOOKUP(V5439,$AC$2:$AC$43,$AD$2:$AD$43,"none")</f>
        <v>-7.0000000000000007E-2</v>
      </c>
      <c r="X5439" s="3">
        <f>IF(ISNUMBER($W5439), 4600 * (1 / (0.92 * $W5439 + 1.7) + 1 / (0.92 * $W5439 + 0.62)),"none")</f>
        <v>11091.761228434079</v>
      </c>
      <c r="Y5439" s="8">
        <f>IF(ISNUMBER($X5439), _xlfn.XLOOKUP($X5439,Sheet3!$A$2:$A$392,Sheet3!$B$2:$B$392,"none", 1,1), $AF$2)</f>
        <v>0.57499999999999996</v>
      </c>
      <c r="Z5439" s="8">
        <f>IF(ISNUMBER($X5439), _xlfn.XLOOKUP($X5439,Sheet3!$A$2:$A$392,Sheet3!$C$2:$C$392,"none", 1,1), $AF$2)</f>
        <v>0.66420000000000001</v>
      </c>
      <c r="AA5439" s="8">
        <f>IF(ISNUMBER($X5439), _xlfn.XLOOKUP($X5439,Sheet3!$A$2:$A$392,Sheet3!$D$2:$D$392,"none", 1,1), $AF$2)</f>
        <v>1</v>
      </c>
    </row>
    <row r="5440" spans="1:27">
      <c r="A5440">
        <v>3858</v>
      </c>
      <c r="B5440" t="s">
        <v>4161</v>
      </c>
      <c r="C5440" t="s">
        <v>297</v>
      </c>
      <c r="D5440">
        <v>21</v>
      </c>
      <c r="E5440">
        <v>42</v>
      </c>
      <c r="F5440">
        <v>32.960429013599999</v>
      </c>
      <c r="G5440">
        <v>10</v>
      </c>
      <c r="H5440">
        <v>49</v>
      </c>
      <c r="I5440">
        <v>27.536143943999999</v>
      </c>
      <c r="J5440">
        <f>(D5440+E5440/60+F5440/3600)*15</f>
        <v>325.63733512088999</v>
      </c>
      <c r="K5440">
        <f>IF(G5440&lt;0, G5440-H5440/60-I5440/3600, G5440+H5440/60+I5440/3600)</f>
        <v>10.82431559554</v>
      </c>
      <c r="L5440">
        <v>10.1</v>
      </c>
      <c r="M5440">
        <v>-8.6820000000000004</v>
      </c>
      <c r="N5440">
        <v>6.43</v>
      </c>
      <c r="O5440" t="s">
        <v>9341</v>
      </c>
      <c r="P5440">
        <v>5.9260000000000002</v>
      </c>
      <c r="Q5440">
        <v>6.0510000000000002</v>
      </c>
      <c r="R5440" t="s">
        <v>9341</v>
      </c>
      <c r="S5440">
        <v>6.0460000000000003</v>
      </c>
      <c r="T5440" t="s">
        <v>9341</v>
      </c>
      <c r="U5440" t="s">
        <v>9443</v>
      </c>
      <c r="V5440" t="str">
        <f>LEFT($U5440,2)</f>
        <v>B5</v>
      </c>
      <c r="W5440" s="3">
        <f>_xlfn.XLOOKUP(V5440,$AC$2:$AC$43,$AD$2:$AD$43,"none")</f>
        <v>-0.16</v>
      </c>
      <c r="X5440" s="3">
        <f>IF(ISNUMBER($W5440), 4600 * (1 / (0.92 * $W5440 + 1.7) + 1 / (0.92 * $W5440 + 0.62)),"none")</f>
        <v>12691.662939978085</v>
      </c>
      <c r="Y5440" s="8">
        <f>IF(ISNUMBER($X5440), _xlfn.XLOOKUP($X5440,Sheet3!$A$2:$A$392,Sheet3!$B$2:$B$392,"none", 1,1), $AF$2)</f>
        <v>0.52290000000000003</v>
      </c>
      <c r="Z5440" s="8">
        <f>IF(ISNUMBER($X5440), _xlfn.XLOOKUP($X5440,Sheet3!$A$2:$A$392,Sheet3!$C$2:$C$392,"none", 1,1), $AF$2)</f>
        <v>0.62250000000000005</v>
      </c>
      <c r="AA5440" s="8">
        <f>IF(ISNUMBER($X5440), _xlfn.XLOOKUP($X5440,Sheet3!$A$2:$A$392,Sheet3!$D$2:$D$392,"none", 1,1), $AF$2)</f>
        <v>1</v>
      </c>
    </row>
    <row r="5441" spans="1:27">
      <c r="A5441">
        <v>4614</v>
      </c>
      <c r="B5441" t="s">
        <v>4917</v>
      </c>
      <c r="C5441" t="s">
        <v>12</v>
      </c>
      <c r="D5441">
        <v>11</v>
      </c>
      <c r="E5441">
        <v>0</v>
      </c>
      <c r="F5441">
        <v>40.783371537599997</v>
      </c>
      <c r="G5441">
        <v>-31</v>
      </c>
      <c r="H5441">
        <v>50</v>
      </c>
      <c r="I5441">
        <v>21.732234036000001</v>
      </c>
      <c r="J5441">
        <f>(D5441+E5441/60+F5441/3600)*15</f>
        <v>165.16993071474002</v>
      </c>
      <c r="K5441">
        <f>IF(G5441&lt;0, G5441-H5441/60-I5441/3600, G5441+H5441/60+I5441/3600)</f>
        <v>-31.839370065009998</v>
      </c>
      <c r="L5441">
        <v>-77.046999999999997</v>
      </c>
      <c r="M5441">
        <v>102.387</v>
      </c>
      <c r="N5441">
        <v>32.4</v>
      </c>
      <c r="O5441" t="s">
        <v>9341</v>
      </c>
      <c r="P5441">
        <v>6.5750000000000002</v>
      </c>
      <c r="Q5441">
        <v>6.0510000000000002</v>
      </c>
      <c r="R5441" t="s">
        <v>9341</v>
      </c>
      <c r="S5441">
        <v>5.9379999999999997</v>
      </c>
      <c r="T5441" t="s">
        <v>9341</v>
      </c>
      <c r="U5441" t="s">
        <v>9514</v>
      </c>
      <c r="V5441" t="str">
        <f>LEFT($U5441,2)</f>
        <v>F8</v>
      </c>
      <c r="W5441" s="3">
        <f>_xlfn.XLOOKUP(V5441,$AC$2:$AC$43,$AD$2:$AD$43,"none")</f>
        <v>0.53</v>
      </c>
      <c r="X5441" s="3">
        <f>IF(ISNUMBER($W5441), 4600 * (1 / (0.92 * $W5441 + 1.7) + 1 / (0.92 * $W5441 + 0.62)),"none")</f>
        <v>6255.8848880729693</v>
      </c>
      <c r="Y5441" s="8">
        <f>IF(ISNUMBER($X5441), _xlfn.XLOOKUP($X5441,Sheet3!$A$2:$A$392,Sheet3!$B$2:$B$392,"none", 1,1), $AF$2)</f>
        <v>1</v>
      </c>
      <c r="Z5441" s="8">
        <f>IF(ISNUMBER($X5441), _xlfn.XLOOKUP($X5441,Sheet3!$A$2:$A$392,Sheet3!$C$2:$C$392,"none", 1,1), $AF$2)</f>
        <v>0.92759999999999998</v>
      </c>
      <c r="AA5441" s="8">
        <f>IF(ISNUMBER($X5441), _xlfn.XLOOKUP($X5441,Sheet3!$A$2:$A$392,Sheet3!$D$2:$D$392,"none", 1,1), $AF$2)</f>
        <v>0.91679999999999995</v>
      </c>
    </row>
    <row r="5442" spans="1:27">
      <c r="A5442">
        <v>6761</v>
      </c>
      <c r="B5442" t="s">
        <v>7064</v>
      </c>
      <c r="C5442" t="s">
        <v>297</v>
      </c>
      <c r="D5442">
        <v>18</v>
      </c>
      <c r="E5442">
        <v>46</v>
      </c>
      <c r="F5442">
        <v>13.0104529296</v>
      </c>
      <c r="G5442">
        <v>41</v>
      </c>
      <c r="H5442">
        <v>26</v>
      </c>
      <c r="I5442">
        <v>30.520025772</v>
      </c>
      <c r="J5442">
        <f>(D5442+E5442/60+F5442/3600)*15</f>
        <v>281.55421022053997</v>
      </c>
      <c r="K5442">
        <f>IF(G5442&lt;0, G5442-H5442/60-I5442/3600, G5442+H5442/60+I5442/3600)</f>
        <v>41.441811118269996</v>
      </c>
      <c r="L5442">
        <v>-1.2669999999999999</v>
      </c>
      <c r="M5442">
        <v>-0.16600000000000001</v>
      </c>
      <c r="N5442">
        <v>3.89</v>
      </c>
      <c r="O5442" t="s">
        <v>9341</v>
      </c>
      <c r="P5442">
        <v>5.9269999999999996</v>
      </c>
      <c r="Q5442">
        <v>6.0510000000000002</v>
      </c>
      <c r="R5442" t="s">
        <v>9341</v>
      </c>
      <c r="S5442">
        <v>6.0439999999999996</v>
      </c>
      <c r="T5442" t="s">
        <v>9341</v>
      </c>
      <c r="U5442" t="s">
        <v>9471</v>
      </c>
      <c r="V5442" t="str">
        <f>LEFT($U5442,2)</f>
        <v>B7</v>
      </c>
      <c r="W5442" s="3">
        <f>_xlfn.XLOOKUP(V5442,$AC$2:$AC$43,$AD$2:$AD$43,"none")</f>
        <v>-0.13</v>
      </c>
      <c r="X5442" s="3">
        <f>IF(ISNUMBER($W5442), 4600 * (1 / (0.92 * $W5442 + 1.7) + 1 / (0.92 * $W5442 + 0.62)),"none")</f>
        <v>12103.301413538873</v>
      </c>
      <c r="Y5442" s="8">
        <f>IF(ISNUMBER($X5442), _xlfn.XLOOKUP($X5442,Sheet3!$A$2:$A$392,Sheet3!$B$2:$B$392,"none", 1,1), $AF$2)</f>
        <v>0.53700000000000003</v>
      </c>
      <c r="Z5442" s="8">
        <f>IF(ISNUMBER($X5442), _xlfn.XLOOKUP($X5442,Sheet3!$A$2:$A$392,Sheet3!$C$2:$C$392,"none", 1,1), $AF$2)</f>
        <v>0.63400000000000001</v>
      </c>
      <c r="AA5442" s="8">
        <f>IF(ISNUMBER($X5442), _xlfn.XLOOKUP($X5442,Sheet3!$A$2:$A$392,Sheet3!$D$2:$D$392,"none", 1,1), $AF$2)</f>
        <v>1</v>
      </c>
    </row>
    <row r="5443" spans="1:27">
      <c r="A5443">
        <v>7905</v>
      </c>
      <c r="B5443" t="s">
        <v>8208</v>
      </c>
      <c r="C5443" t="s">
        <v>313</v>
      </c>
      <c r="D5443">
        <v>13</v>
      </c>
      <c r="E5443">
        <v>22</v>
      </c>
      <c r="F5443">
        <v>52.5873025</v>
      </c>
      <c r="G5443">
        <v>-72</v>
      </c>
      <c r="H5443">
        <v>8</v>
      </c>
      <c r="I5443">
        <v>48.164831999999997</v>
      </c>
      <c r="J5443">
        <f>(D5443+E5443/60+F5443/3600)*15</f>
        <v>200.71911376041666</v>
      </c>
      <c r="K5443">
        <f>IF(G5443&lt;0, G5443-H5443/60-I5443/3600, G5443+H5443/60+I5443/3600)</f>
        <v>-72.146712453333336</v>
      </c>
      <c r="L5443">
        <v>-17.66</v>
      </c>
      <c r="M5443">
        <v>-15.86</v>
      </c>
      <c r="N5443">
        <v>3.56</v>
      </c>
      <c r="O5443" t="s">
        <v>9341</v>
      </c>
      <c r="P5443">
        <v>6.0979999999999999</v>
      </c>
      <c r="Q5443">
        <v>6.0510000000000002</v>
      </c>
      <c r="R5443" t="s">
        <v>9341</v>
      </c>
      <c r="S5443">
        <v>6.0010000000000003</v>
      </c>
      <c r="T5443" t="s">
        <v>9341</v>
      </c>
      <c r="U5443" t="s">
        <v>9410</v>
      </c>
      <c r="V5443" t="str">
        <f>LEFT($U5443,2)</f>
        <v>B5</v>
      </c>
      <c r="W5443" s="3">
        <f>_xlfn.XLOOKUP(V5443,$AC$2:$AC$43,$AD$2:$AD$43,"none")</f>
        <v>-0.16</v>
      </c>
      <c r="X5443" s="3">
        <f>IF(ISNUMBER($W5443), 4600 * (1 / (0.92 * $W5443 + 1.7) + 1 / (0.92 * $W5443 + 0.62)),"none")</f>
        <v>12691.662939978085</v>
      </c>
      <c r="Y5443" s="8">
        <f>IF(ISNUMBER($X5443), _xlfn.XLOOKUP($X5443,Sheet3!$A$2:$A$392,Sheet3!$B$2:$B$392,"none", 1,1), $AF$2)</f>
        <v>0.52290000000000003</v>
      </c>
      <c r="Z5443" s="8">
        <f>IF(ISNUMBER($X5443), _xlfn.XLOOKUP($X5443,Sheet3!$A$2:$A$392,Sheet3!$C$2:$C$392,"none", 1,1), $AF$2)</f>
        <v>0.62250000000000005</v>
      </c>
      <c r="AA5443" s="8">
        <f>IF(ISNUMBER($X5443), _xlfn.XLOOKUP($X5443,Sheet3!$A$2:$A$392,Sheet3!$D$2:$D$392,"none", 1,1), $AF$2)</f>
        <v>1</v>
      </c>
    </row>
    <row r="5444" spans="1:27">
      <c r="A5444">
        <v>1664</v>
      </c>
      <c r="B5444" t="s">
        <v>1965</v>
      </c>
      <c r="C5444" t="s">
        <v>19</v>
      </c>
      <c r="D5444">
        <v>4</v>
      </c>
      <c r="E5444">
        <v>18</v>
      </c>
      <c r="F5444">
        <v>16.076802372</v>
      </c>
      <c r="G5444">
        <v>-20</v>
      </c>
      <c r="H5444">
        <v>42</v>
      </c>
      <c r="I5444">
        <v>54.932479307999998</v>
      </c>
      <c r="J5444">
        <f>(D5444+E5444/60+F5444/3600)*15</f>
        <v>64.566986676550002</v>
      </c>
      <c r="K5444">
        <f>IF(G5444&lt;0, G5444-H5444/60-I5444/3600, G5444+H5444/60+I5444/3600)</f>
        <v>-20.715259022030001</v>
      </c>
      <c r="L5444">
        <v>4.4089999999999998</v>
      </c>
      <c r="M5444">
        <v>19.739000000000001</v>
      </c>
      <c r="N5444">
        <v>3.23</v>
      </c>
      <c r="O5444" t="s">
        <v>9341</v>
      </c>
      <c r="P5444">
        <v>7.633</v>
      </c>
      <c r="Q5444">
        <v>6.0519999999999996</v>
      </c>
      <c r="R5444" t="s">
        <v>9341</v>
      </c>
      <c r="S5444">
        <v>4.8090000000000002</v>
      </c>
      <c r="T5444" t="s">
        <v>9341</v>
      </c>
      <c r="U5444" t="s">
        <v>9396</v>
      </c>
      <c r="V5444" t="str">
        <f>LEFT($U5444,2)</f>
        <v>M4</v>
      </c>
      <c r="W5444" s="3">
        <f>_xlfn.XLOOKUP(V5444,$AC$2:$AC$43,$AD$2:$AD$43,"none")</f>
        <v>1.52</v>
      </c>
      <c r="X5444" s="3">
        <f>IF(ISNUMBER($W5444), 4600 * (1 / (0.92 * $W5444 + 1.7) + 1 / (0.92 * $W5444 + 0.62)),"none")</f>
        <v>3763.6701294642344</v>
      </c>
      <c r="Y5444" s="8">
        <f>IF(ISNUMBER($X5444), _xlfn.XLOOKUP($X5444,Sheet3!$A$2:$A$392,Sheet3!$B$2:$B$392,"none", 1,1), $AF$2)</f>
        <v>1</v>
      </c>
      <c r="Z5444" s="8">
        <f>IF(ISNUMBER($X5444), _xlfn.XLOOKUP($X5444,Sheet3!$A$2:$A$392,Sheet3!$C$2:$C$392,"none", 1,1), $AF$2)</f>
        <v>0.63180000000000003</v>
      </c>
      <c r="AA5444" s="8">
        <f>IF(ISNUMBER($X5444), _xlfn.XLOOKUP($X5444,Sheet3!$A$2:$A$392,Sheet3!$D$2:$D$392,"none", 1,1), $AF$2)</f>
        <v>0.31119999999999998</v>
      </c>
    </row>
    <row r="5445" spans="1:27">
      <c r="A5445">
        <v>1773</v>
      </c>
      <c r="B5445" t="s">
        <v>2074</v>
      </c>
      <c r="C5445" t="s">
        <v>313</v>
      </c>
      <c r="D5445">
        <v>4</v>
      </c>
      <c r="E5445">
        <v>33</v>
      </c>
      <c r="F5445">
        <v>22.086861427199999</v>
      </c>
      <c r="G5445">
        <v>-10</v>
      </c>
      <c r="H5445">
        <v>47</v>
      </c>
      <c r="I5445">
        <v>7.2138927480000001</v>
      </c>
      <c r="J5445">
        <f>(D5445+E5445/60+F5445/3600)*15</f>
        <v>68.342028589279991</v>
      </c>
      <c r="K5445">
        <f>IF(G5445&lt;0, G5445-H5445/60-I5445/3600, G5445+H5445/60+I5445/3600)</f>
        <v>-10.785337192429999</v>
      </c>
      <c r="L5445">
        <v>0.51100000000000001</v>
      </c>
      <c r="M5445">
        <v>29.388999999999999</v>
      </c>
      <c r="N5445">
        <v>4.3600000000000003</v>
      </c>
      <c r="O5445" t="s">
        <v>9341</v>
      </c>
      <c r="P5445">
        <v>7.4459999999999997</v>
      </c>
      <c r="Q5445">
        <v>6.0519999999999996</v>
      </c>
      <c r="R5445" t="s">
        <v>9341</v>
      </c>
      <c r="S5445">
        <v>5.593</v>
      </c>
      <c r="T5445" t="s">
        <v>9341</v>
      </c>
      <c r="U5445" t="s">
        <v>9389</v>
      </c>
      <c r="V5445" t="str">
        <f>LEFT($U5445,2)</f>
        <v>K3</v>
      </c>
      <c r="W5445" s="3">
        <f>_xlfn.XLOOKUP(V5445,$AC$2:$AC$43,$AD$2:$AD$43,"none")</f>
        <v>0.95</v>
      </c>
      <c r="X5445" s="3">
        <f>IF(ISNUMBER($W5445), 4600 * (1 / (0.92 * $W5445 + 1.7) + 1 / (0.92 * $W5445 + 0.62)),"none")</f>
        <v>4866.084384156673</v>
      </c>
      <c r="Y5445" s="8">
        <f>IF(ISNUMBER($X5445), _xlfn.XLOOKUP($X5445,Sheet3!$A$2:$A$392,Sheet3!$B$2:$B$392,"none", 1,1), $AF$2)</f>
        <v>1</v>
      </c>
      <c r="Z5445" s="8">
        <f>IF(ISNUMBER($X5445), _xlfn.XLOOKUP($X5445,Sheet3!$A$2:$A$392,Sheet3!$C$2:$C$392,"none", 1,1), $AF$2)</f>
        <v>0.78720000000000001</v>
      </c>
      <c r="AA5445" s="8">
        <f>IF(ISNUMBER($X5445), _xlfn.XLOOKUP($X5445,Sheet3!$A$2:$A$392,Sheet3!$D$2:$D$392,"none", 1,1), $AF$2)</f>
        <v>0.57969999999999999</v>
      </c>
    </row>
    <row r="5446" spans="1:27">
      <c r="A5446">
        <v>2507</v>
      </c>
      <c r="B5446" t="s">
        <v>2809</v>
      </c>
      <c r="C5446" t="s">
        <v>313</v>
      </c>
      <c r="D5446">
        <v>6</v>
      </c>
      <c r="E5446">
        <v>37</v>
      </c>
      <c r="F5446">
        <v>1.888486812</v>
      </c>
      <c r="G5446">
        <v>-38</v>
      </c>
      <c r="H5446">
        <v>8</v>
      </c>
      <c r="I5446">
        <v>47.413461552000001</v>
      </c>
      <c r="J5446">
        <f>(D5446+E5446/60+F5446/3600)*15</f>
        <v>99.257868695050007</v>
      </c>
      <c r="K5446">
        <f>IF(G5446&lt;0, G5446-H5446/60-I5446/3600, G5446+H5446/60+I5446/3600)</f>
        <v>-38.146503739319996</v>
      </c>
      <c r="L5446">
        <v>-2.4860000000000002</v>
      </c>
      <c r="M5446">
        <v>44.912999999999997</v>
      </c>
      <c r="N5446">
        <v>7.85</v>
      </c>
      <c r="O5446" t="s">
        <v>9341</v>
      </c>
      <c r="P5446">
        <v>7.1059999999999999</v>
      </c>
      <c r="Q5446">
        <v>6.0519999999999996</v>
      </c>
      <c r="R5446" t="s">
        <v>9341</v>
      </c>
      <c r="S5446">
        <v>5.83</v>
      </c>
      <c r="T5446" t="s">
        <v>9341</v>
      </c>
      <c r="U5446" t="s">
        <v>9403</v>
      </c>
      <c r="V5446" t="str">
        <f>LEFT($U5446,2)</f>
        <v>K0</v>
      </c>
      <c r="W5446" s="3">
        <f>_xlfn.XLOOKUP(V5446,$AC$2:$AC$43,$AD$2:$AD$43,"none")</f>
        <v>0.81</v>
      </c>
      <c r="X5446" s="3">
        <f>IF(ISNUMBER($W5446), 4600 * (1 / (0.92 * $W5446 + 1.7) + 1 / (0.92 * $W5446 + 0.62)),"none")</f>
        <v>5250.7063834266155</v>
      </c>
      <c r="Y5446" s="8">
        <f>IF(ISNUMBER($X5446), _xlfn.XLOOKUP($X5446,Sheet3!$A$2:$A$392,Sheet3!$B$2:$B$392,"none", 1,1), $AF$2)</f>
        <v>1</v>
      </c>
      <c r="Z5446" s="8">
        <f>IF(ISNUMBER($X5446), _xlfn.XLOOKUP($X5446,Sheet3!$A$2:$A$392,Sheet3!$C$2:$C$392,"none", 1,1), $AF$2)</f>
        <v>0.83299999999999996</v>
      </c>
      <c r="AA5446" s="8">
        <f>IF(ISNUMBER($X5446), _xlfn.XLOOKUP($X5446,Sheet3!$A$2:$A$392,Sheet3!$D$2:$D$392,"none", 1,1), $AF$2)</f>
        <v>0.67869999999999997</v>
      </c>
    </row>
    <row r="5447" spans="1:27">
      <c r="A5447">
        <v>4294</v>
      </c>
      <c r="B5447" t="s">
        <v>4597</v>
      </c>
      <c r="C5447" t="s">
        <v>297</v>
      </c>
      <c r="D5447">
        <v>9</v>
      </c>
      <c r="E5447">
        <v>1</v>
      </c>
      <c r="F5447">
        <v>31.386740968800002</v>
      </c>
      <c r="G5447">
        <v>5</v>
      </c>
      <c r="H5447">
        <v>38</v>
      </c>
      <c r="I5447">
        <v>27.546383939999998</v>
      </c>
      <c r="J5447">
        <f>(D5447+E5447/60+F5447/3600)*15</f>
        <v>135.38077808737</v>
      </c>
      <c r="K5447">
        <f>IF(G5447&lt;0, G5447-H5447/60-I5447/3600, G5447+H5447/60+I5447/3600)</f>
        <v>5.6409851066499996</v>
      </c>
      <c r="L5447">
        <v>-29.512</v>
      </c>
      <c r="M5447">
        <v>-3.9009999999999998</v>
      </c>
      <c r="N5447">
        <v>3.73</v>
      </c>
      <c r="O5447" t="s">
        <v>9341</v>
      </c>
      <c r="P5447">
        <v>7.1509999999999998</v>
      </c>
      <c r="Q5447">
        <v>6.0519999999999996</v>
      </c>
      <c r="R5447" t="s">
        <v>9341</v>
      </c>
      <c r="S5447">
        <v>5.7830000000000004</v>
      </c>
      <c r="T5447" t="s">
        <v>9341</v>
      </c>
      <c r="U5447" t="s">
        <v>10648</v>
      </c>
      <c r="V5447" t="str">
        <f>LEFT($U5447,2)</f>
        <v>K1</v>
      </c>
      <c r="W5447" s="3">
        <f>_xlfn.XLOOKUP(V5447,$AC$2:$AC$43,$AD$2:$AD$43,"none")</f>
        <v>0.86</v>
      </c>
      <c r="X5447" s="3">
        <f>IF(ISNUMBER($W5447), 4600 * (1 / (0.92 * $W5447 + 1.7) + 1 / (0.92 * $W5447 + 0.62)),"none")</f>
        <v>5106.1368670782376</v>
      </c>
      <c r="Y5447" s="8">
        <f>IF(ISNUMBER($X5447), _xlfn.XLOOKUP($X5447,Sheet3!$A$2:$A$392,Sheet3!$B$2:$B$392,"none", 1,1), $AF$2)</f>
        <v>1</v>
      </c>
      <c r="Z5447" s="8">
        <f>IF(ISNUMBER($X5447), _xlfn.XLOOKUP($X5447,Sheet3!$A$2:$A$392,Sheet3!$C$2:$C$392,"none", 1,1), $AF$2)</f>
        <v>0.82210000000000005</v>
      </c>
      <c r="AA5447" s="8">
        <f>IF(ISNUMBER($X5447), _xlfn.XLOOKUP($X5447,Sheet3!$A$2:$A$392,Sheet3!$D$2:$D$392,"none", 1,1), $AF$2)</f>
        <v>0.65410000000000001</v>
      </c>
    </row>
    <row r="5448" spans="1:27">
      <c r="A5448">
        <v>5643</v>
      </c>
      <c r="B5448" t="s">
        <v>5946</v>
      </c>
      <c r="C5448" t="s">
        <v>313</v>
      </c>
      <c r="D5448">
        <v>17</v>
      </c>
      <c r="E5448">
        <v>31</v>
      </c>
      <c r="F5448">
        <v>44.373954489600003</v>
      </c>
      <c r="G5448">
        <v>-26</v>
      </c>
      <c r="H5448">
        <v>16</v>
      </c>
      <c r="I5448">
        <v>10.9573023</v>
      </c>
      <c r="J5448">
        <f>(D5448+E5448/60+F5448/3600)*15</f>
        <v>262.93489147703997</v>
      </c>
      <c r="K5448">
        <f>IF(G5448&lt;0, G5448-H5448/60-I5448/3600, G5448+H5448/60+I5448/3600)</f>
        <v>-26.269710361750001</v>
      </c>
      <c r="L5448">
        <v>-2.871</v>
      </c>
      <c r="M5448">
        <v>-23.742000000000001</v>
      </c>
      <c r="N5448">
        <v>7.17</v>
      </c>
      <c r="O5448" t="s">
        <v>9341</v>
      </c>
      <c r="P5448">
        <v>5.9829999999999997</v>
      </c>
      <c r="Q5448">
        <v>6.0519999999999996</v>
      </c>
      <c r="R5448" t="s">
        <v>9341</v>
      </c>
      <c r="S5448">
        <v>6.1609999999999996</v>
      </c>
      <c r="T5448" t="s">
        <v>9341</v>
      </c>
      <c r="U5448" t="s">
        <v>9707</v>
      </c>
      <c r="V5448" t="str">
        <f>LEFT($U5448,2)</f>
        <v>B9</v>
      </c>
      <c r="W5448" s="3">
        <f>_xlfn.XLOOKUP(V5448,$AC$2:$AC$43,$AD$2:$AD$43,"none")</f>
        <v>-7.0000000000000007E-2</v>
      </c>
      <c r="X5448" s="3">
        <f>IF(ISNUMBER($W5448), 4600 * (1 / (0.92 * $W5448 + 1.7) + 1 / (0.92 * $W5448 + 0.62)),"none")</f>
        <v>11091.761228434079</v>
      </c>
      <c r="Y5448" s="8">
        <f>IF(ISNUMBER($X5448), _xlfn.XLOOKUP($X5448,Sheet3!$A$2:$A$392,Sheet3!$B$2:$B$392,"none", 1,1), $AF$2)</f>
        <v>0.57499999999999996</v>
      </c>
      <c r="Z5448" s="8">
        <f>IF(ISNUMBER($X5448), _xlfn.XLOOKUP($X5448,Sheet3!$A$2:$A$392,Sheet3!$C$2:$C$392,"none", 1,1), $AF$2)</f>
        <v>0.66420000000000001</v>
      </c>
      <c r="AA5448" s="8">
        <f>IF(ISNUMBER($X5448), _xlfn.XLOOKUP($X5448,Sheet3!$A$2:$A$392,Sheet3!$D$2:$D$392,"none", 1,1), $AF$2)</f>
        <v>1</v>
      </c>
    </row>
    <row r="5449" spans="1:27">
      <c r="A5449">
        <v>7645</v>
      </c>
      <c r="B5449" t="s">
        <v>7948</v>
      </c>
      <c r="C5449" t="s">
        <v>12</v>
      </c>
      <c r="D5449">
        <v>0</v>
      </c>
      <c r="E5449">
        <v>35</v>
      </c>
      <c r="F5449">
        <v>33.338973292799999</v>
      </c>
      <c r="G5449">
        <v>-54</v>
      </c>
      <c r="H5449">
        <v>49</v>
      </c>
      <c r="I5449">
        <v>18.738166440000001</v>
      </c>
      <c r="J5449">
        <f>(D5449+E5449/60+F5449/3600)*15</f>
        <v>8.8889123887200014</v>
      </c>
      <c r="K5449">
        <f>IF(G5449&lt;0, G5449-H5449/60-I5449/3600, G5449+H5449/60+I5449/3600)</f>
        <v>-54.821871712900005</v>
      </c>
      <c r="L5449">
        <v>22.838000000000001</v>
      </c>
      <c r="M5449">
        <v>-50.863999999999997</v>
      </c>
      <c r="N5449">
        <v>13.86</v>
      </c>
      <c r="O5449" t="s">
        <v>9341</v>
      </c>
      <c r="P5449">
        <v>7.0549999999999997</v>
      </c>
      <c r="Q5449">
        <v>6.0519999999999996</v>
      </c>
      <c r="R5449" t="s">
        <v>9341</v>
      </c>
      <c r="S5449">
        <v>5.7629999999999999</v>
      </c>
      <c r="T5449" t="s">
        <v>9341</v>
      </c>
      <c r="U5449" t="s">
        <v>9361</v>
      </c>
      <c r="V5449" t="str">
        <f>LEFT($U5449,2)</f>
        <v>K0</v>
      </c>
      <c r="W5449" s="3">
        <f>_xlfn.XLOOKUP(V5449,$AC$2:$AC$43,$AD$2:$AD$43,"none")</f>
        <v>0.81</v>
      </c>
      <c r="X5449" s="3">
        <f>IF(ISNUMBER($W5449), 4600 * (1 / (0.92 * $W5449 + 1.7) + 1 / (0.92 * $W5449 + 0.62)),"none")</f>
        <v>5250.7063834266155</v>
      </c>
      <c r="Y5449" s="8">
        <f>IF(ISNUMBER($X5449), _xlfn.XLOOKUP($X5449,Sheet3!$A$2:$A$392,Sheet3!$B$2:$B$392,"none", 1,1), $AF$2)</f>
        <v>1</v>
      </c>
      <c r="Z5449" s="8">
        <f>IF(ISNUMBER($X5449), _xlfn.XLOOKUP($X5449,Sheet3!$A$2:$A$392,Sheet3!$C$2:$C$392,"none", 1,1), $AF$2)</f>
        <v>0.83299999999999996</v>
      </c>
      <c r="AA5449" s="8">
        <f>IF(ISNUMBER($X5449), _xlfn.XLOOKUP($X5449,Sheet3!$A$2:$A$392,Sheet3!$D$2:$D$392,"none", 1,1), $AF$2)</f>
        <v>0.67869999999999997</v>
      </c>
    </row>
    <row r="5450" spans="1:27">
      <c r="A5450">
        <v>8326</v>
      </c>
      <c r="B5450" t="s">
        <v>8629</v>
      </c>
      <c r="C5450" t="s">
        <v>29</v>
      </c>
      <c r="D5450">
        <v>16</v>
      </c>
      <c r="E5450">
        <v>29</v>
      </c>
      <c r="F5450">
        <v>45.2206908936</v>
      </c>
      <c r="G5450">
        <v>-57</v>
      </c>
      <c r="H5450">
        <v>45</v>
      </c>
      <c r="I5450">
        <v>22.767438131999999</v>
      </c>
      <c r="J5450">
        <f>(D5450+E5450/60+F5450/3600)*15</f>
        <v>247.43841954539002</v>
      </c>
      <c r="K5450">
        <f>IF(G5450&lt;0, G5450-H5450/60-I5450/3600, G5450+H5450/60+I5450/3600)</f>
        <v>-57.756324288370003</v>
      </c>
      <c r="L5450">
        <v>-1.6659999999999999</v>
      </c>
      <c r="M5450">
        <v>-2.5590000000000002</v>
      </c>
      <c r="N5450">
        <v>1.03</v>
      </c>
      <c r="O5450" t="s">
        <v>9341</v>
      </c>
      <c r="P5450">
        <v>7.52</v>
      </c>
      <c r="Q5450">
        <v>6.0519999999999996</v>
      </c>
      <c r="R5450" t="s">
        <v>9341</v>
      </c>
      <c r="S5450">
        <v>5.5880000000000001</v>
      </c>
      <c r="T5450" t="s">
        <v>9341</v>
      </c>
      <c r="U5450" t="s">
        <v>9367</v>
      </c>
      <c r="V5450" t="str">
        <f>LEFT($U5450,2)</f>
        <v>G8</v>
      </c>
      <c r="W5450" s="3">
        <f>_xlfn.XLOOKUP(V5450,$AC$2:$AC$43,$AD$2:$AD$43,"none")</f>
        <v>0.74</v>
      </c>
      <c r="X5450" s="3">
        <f>IF(ISNUMBER($W5450), 4600 * (1 / (0.92 * $W5450 + 1.7) + 1 / (0.92 * $W5450 + 0.62)),"none")</f>
        <v>5468.4090187676065</v>
      </c>
      <c r="Y5450" s="8">
        <f>IF(ISNUMBER($X5450), _xlfn.XLOOKUP($X5450,Sheet3!$A$2:$A$392,Sheet3!$B$2:$B$392,"none", 1,1), $AF$2)</f>
        <v>1</v>
      </c>
      <c r="Z5450" s="8">
        <f>IF(ISNUMBER($X5450), _xlfn.XLOOKUP($X5450,Sheet3!$A$2:$A$392,Sheet3!$C$2:$C$392,"none", 1,1), $AF$2)</f>
        <v>0.85409999999999997</v>
      </c>
      <c r="AA5450" s="8">
        <f>IF(ISNUMBER($X5450), _xlfn.XLOOKUP($X5450,Sheet3!$A$2:$A$392,Sheet3!$D$2:$D$392,"none", 1,1), $AF$2)</f>
        <v>0.72770000000000001</v>
      </c>
    </row>
    <row r="5451" spans="1:27">
      <c r="A5451">
        <v>5497</v>
      </c>
      <c r="B5451" t="s">
        <v>5800</v>
      </c>
      <c r="C5451" t="s">
        <v>297</v>
      </c>
      <c r="D5451">
        <v>17</v>
      </c>
      <c r="E5451">
        <v>55</v>
      </c>
      <c r="F5451">
        <v>8.0316869184000002</v>
      </c>
      <c r="G5451">
        <v>-36</v>
      </c>
      <c r="H5451">
        <v>28</v>
      </c>
      <c r="I5451">
        <v>32.320078823999999</v>
      </c>
      <c r="J5451">
        <f>(D5451+E5451/60+F5451/3600)*15</f>
        <v>268.78346536215997</v>
      </c>
      <c r="K5451">
        <f>IF(G5451&lt;0, G5451-H5451/60-I5451/3600, G5451+H5451/60+I5451/3600)</f>
        <v>-36.47564446634</v>
      </c>
      <c r="L5451">
        <v>3.5840000000000001</v>
      </c>
      <c r="M5451">
        <v>-4.992</v>
      </c>
      <c r="N5451">
        <v>3.74</v>
      </c>
      <c r="O5451" t="s">
        <v>9341</v>
      </c>
      <c r="P5451">
        <v>6.1130000000000004</v>
      </c>
      <c r="Q5451">
        <v>6.0529999999999999</v>
      </c>
      <c r="R5451" t="s">
        <v>9341</v>
      </c>
      <c r="S5451">
        <v>6.016</v>
      </c>
      <c r="T5451" t="s">
        <v>9341</v>
      </c>
      <c r="U5451" t="s">
        <v>9540</v>
      </c>
      <c r="V5451" t="str">
        <f>LEFT($U5451,2)</f>
        <v>B9</v>
      </c>
      <c r="W5451" s="3">
        <f>_xlfn.XLOOKUP(V5451,$AC$2:$AC$43,$AD$2:$AD$43,"none")</f>
        <v>-7.0000000000000007E-2</v>
      </c>
      <c r="X5451" s="3">
        <f>IF(ISNUMBER($W5451), 4600 * (1 / (0.92 * $W5451 + 1.7) + 1 / (0.92 * $W5451 + 0.62)),"none")</f>
        <v>11091.761228434079</v>
      </c>
      <c r="Y5451" s="8">
        <f>IF(ISNUMBER($X5451), _xlfn.XLOOKUP($X5451,Sheet3!$A$2:$A$392,Sheet3!$B$2:$B$392,"none", 1,1), $AF$2)</f>
        <v>0.57499999999999996</v>
      </c>
      <c r="Z5451" s="8">
        <f>IF(ISNUMBER($X5451), _xlfn.XLOOKUP($X5451,Sheet3!$A$2:$A$392,Sheet3!$C$2:$C$392,"none", 1,1), $AF$2)</f>
        <v>0.66420000000000001</v>
      </c>
      <c r="AA5451" s="8">
        <f>IF(ISNUMBER($X5451), _xlfn.XLOOKUP($X5451,Sheet3!$A$2:$A$392,Sheet3!$D$2:$D$392,"none", 1,1), $AF$2)</f>
        <v>1</v>
      </c>
    </row>
    <row r="5452" spans="1:27">
      <c r="A5452">
        <v>6715</v>
      </c>
      <c r="B5452" t="s">
        <v>7018</v>
      </c>
      <c r="C5452" t="s">
        <v>297</v>
      </c>
      <c r="D5452">
        <v>19</v>
      </c>
      <c r="E5452">
        <v>43</v>
      </c>
      <c r="F5452">
        <v>51.4515233208</v>
      </c>
      <c r="G5452">
        <v>34</v>
      </c>
      <c r="H5452">
        <v>9</v>
      </c>
      <c r="I5452">
        <v>45.809025300000002</v>
      </c>
      <c r="J5452">
        <f>(D5452+E5452/60+F5452/3600)*15</f>
        <v>295.96438134716999</v>
      </c>
      <c r="K5452">
        <f>IF(G5452&lt;0, G5452-H5452/60-I5452/3600, G5452+H5452/60+I5452/3600)</f>
        <v>34.162724729250002</v>
      </c>
      <c r="L5452">
        <v>6.415</v>
      </c>
      <c r="M5452">
        <v>3.984</v>
      </c>
      <c r="N5452">
        <v>2.98</v>
      </c>
      <c r="O5452">
        <v>5.72</v>
      </c>
      <c r="P5452">
        <v>5.9790000000000001</v>
      </c>
      <c r="Q5452">
        <v>6.0529999999999999</v>
      </c>
      <c r="R5452" t="s">
        <v>9341</v>
      </c>
      <c r="S5452">
        <v>6.0439999999999996</v>
      </c>
      <c r="T5452" t="s">
        <v>9341</v>
      </c>
      <c r="U5452" t="s">
        <v>9408</v>
      </c>
      <c r="V5452" t="str">
        <f>LEFT($U5452,2)</f>
        <v>B8</v>
      </c>
      <c r="W5452" s="3">
        <f>_xlfn.XLOOKUP(V5452,$AC$2:$AC$43,$AD$2:$AD$43,"none")</f>
        <v>-0.11</v>
      </c>
      <c r="X5452" s="3">
        <f>IF(ISNUMBER($W5452), 4600 * (1 / (0.92 * $W5452 + 1.7) + 1 / (0.92 * $W5452 + 0.62)),"none")</f>
        <v>11743.77313439976</v>
      </c>
      <c r="Y5452" s="8">
        <f>IF(ISNUMBER($X5452), _xlfn.XLOOKUP($X5452,Sheet3!$A$2:$A$392,Sheet3!$B$2:$B$392,"none", 1,1), $AF$2)</f>
        <v>0.54959999999999998</v>
      </c>
      <c r="Z5452" s="8">
        <f>IF(ISNUMBER($X5452), _xlfn.XLOOKUP($X5452,Sheet3!$A$2:$A$392,Sheet3!$C$2:$C$392,"none", 1,1), $AF$2)</f>
        <v>0.64410000000000001</v>
      </c>
      <c r="AA5452" s="8">
        <f>IF(ISNUMBER($X5452), _xlfn.XLOOKUP($X5452,Sheet3!$A$2:$A$392,Sheet3!$D$2:$D$392,"none", 1,1), $AF$2)</f>
        <v>1</v>
      </c>
    </row>
    <row r="5453" spans="1:27">
      <c r="A5453">
        <v>6244</v>
      </c>
      <c r="B5453" t="s">
        <v>6547</v>
      </c>
      <c r="C5453" t="s">
        <v>12</v>
      </c>
      <c r="D5453">
        <v>17</v>
      </c>
      <c r="E5453">
        <v>3</v>
      </c>
      <c r="F5453">
        <v>58.042328260799998</v>
      </c>
      <c r="G5453">
        <v>13</v>
      </c>
      <c r="H5453">
        <v>34</v>
      </c>
      <c r="I5453">
        <v>2.7150126239999999</v>
      </c>
      <c r="J5453">
        <f>(D5453+E5453/60+F5453/3600)*15</f>
        <v>255.99184303441999</v>
      </c>
      <c r="K5453">
        <f>IF(G5453&lt;0, G5453-H5453/60-I5453/3600, G5453+H5453/60+I5453/3600)</f>
        <v>13.56742083684</v>
      </c>
      <c r="L5453">
        <v>22.518999999999998</v>
      </c>
      <c r="M5453">
        <v>-129.88300000000001</v>
      </c>
      <c r="N5453">
        <v>8.99</v>
      </c>
      <c r="O5453" t="s">
        <v>9341</v>
      </c>
      <c r="P5453">
        <v>7.11</v>
      </c>
      <c r="Q5453">
        <v>6.0540000000000003</v>
      </c>
      <c r="R5453" t="s">
        <v>9341</v>
      </c>
      <c r="S5453">
        <v>5.766</v>
      </c>
      <c r="T5453" t="s">
        <v>9341</v>
      </c>
      <c r="U5453" t="s">
        <v>9500</v>
      </c>
      <c r="V5453" t="str">
        <f>LEFT($U5453,2)</f>
        <v>K1</v>
      </c>
      <c r="W5453" s="3">
        <f>_xlfn.XLOOKUP(V5453,$AC$2:$AC$43,$AD$2:$AD$43,"none")</f>
        <v>0.86</v>
      </c>
      <c r="X5453" s="3">
        <f>IF(ISNUMBER($W5453), 4600 * (1 / (0.92 * $W5453 + 1.7) + 1 / (0.92 * $W5453 + 0.62)),"none")</f>
        <v>5106.1368670782376</v>
      </c>
      <c r="Y5453" s="8">
        <f>IF(ISNUMBER($X5453), _xlfn.XLOOKUP($X5453,Sheet3!$A$2:$A$392,Sheet3!$B$2:$B$392,"none", 1,1), $AF$2)</f>
        <v>1</v>
      </c>
      <c r="Z5453" s="8">
        <f>IF(ISNUMBER($X5453), _xlfn.XLOOKUP($X5453,Sheet3!$A$2:$A$392,Sheet3!$C$2:$C$392,"none", 1,1), $AF$2)</f>
        <v>0.82210000000000005</v>
      </c>
      <c r="AA5453" s="8">
        <f>IF(ISNUMBER($X5453), _xlfn.XLOOKUP($X5453,Sheet3!$A$2:$A$392,Sheet3!$D$2:$D$392,"none", 1,1), $AF$2)</f>
        <v>0.65410000000000001</v>
      </c>
    </row>
    <row r="5454" spans="1:27">
      <c r="A5454">
        <v>6608</v>
      </c>
      <c r="B5454" t="s">
        <v>6911</v>
      </c>
      <c r="C5454" t="s">
        <v>22</v>
      </c>
      <c r="D5454">
        <v>18</v>
      </c>
      <c r="E5454">
        <v>47</v>
      </c>
      <c r="F5454">
        <v>57.373833441599999</v>
      </c>
      <c r="G5454">
        <v>31</v>
      </c>
      <c r="H5454">
        <v>45</v>
      </c>
      <c r="I5454">
        <v>24.610426812</v>
      </c>
      <c r="J5454">
        <f>(D5454+E5454/60+F5454/3600)*15</f>
        <v>281.98905763934005</v>
      </c>
      <c r="K5454">
        <f>IF(G5454&lt;0, G5454-H5454/60-I5454/3600, G5454+H5454/60+I5454/3600)</f>
        <v>31.75683622967</v>
      </c>
      <c r="L5454">
        <v>1.04</v>
      </c>
      <c r="M5454">
        <v>-4.0030000000000001</v>
      </c>
      <c r="N5454">
        <v>2.62</v>
      </c>
      <c r="O5454">
        <v>5.25</v>
      </c>
      <c r="P5454">
        <v>5.91</v>
      </c>
      <c r="Q5454">
        <v>6.0540000000000003</v>
      </c>
      <c r="R5454" t="s">
        <v>9341</v>
      </c>
      <c r="S5454">
        <v>6.03</v>
      </c>
      <c r="T5454" t="s">
        <v>9341</v>
      </c>
      <c r="U5454" t="s">
        <v>11134</v>
      </c>
      <c r="V5454" t="str">
        <f>LEFT($U5454,2)</f>
        <v>B3</v>
      </c>
      <c r="W5454" s="3">
        <f>_xlfn.XLOOKUP(V5454,$AC$2:$AC$43,$AD$2:$AD$43,"none")</f>
        <v>-0.2</v>
      </c>
      <c r="X5454" s="3">
        <f>IF(ISNUMBER($W5454), 4600 * (1 / (0.92 * $W5454 + 1.7) + 1 / (0.92 * $W5454 + 0.62)),"none")</f>
        <v>13584.75950715306</v>
      </c>
      <c r="Y5454" s="8">
        <f>IF(ISNUMBER($X5454), _xlfn.XLOOKUP($X5454,Sheet3!$A$2:$A$392,Sheet3!$B$2:$B$392,"none", 1,1), $AF$2)</f>
        <v>0.50129999999999997</v>
      </c>
      <c r="Z5454" s="8">
        <f>IF(ISNUMBER($X5454), _xlfn.XLOOKUP($X5454,Sheet3!$A$2:$A$392,Sheet3!$C$2:$C$392,"none", 1,1), $AF$2)</f>
        <v>0.60470000000000002</v>
      </c>
      <c r="AA5454" s="8">
        <f>IF(ISNUMBER($X5454), _xlfn.XLOOKUP($X5454,Sheet3!$A$2:$A$392,Sheet3!$D$2:$D$392,"none", 1,1), $AF$2)</f>
        <v>1</v>
      </c>
    </row>
    <row r="5455" spans="1:27">
      <c r="A5455">
        <v>7672</v>
      </c>
      <c r="B5455" t="s">
        <v>7975</v>
      </c>
      <c r="C5455" t="s">
        <v>19</v>
      </c>
      <c r="D5455">
        <v>11</v>
      </c>
      <c r="E5455">
        <v>17</v>
      </c>
      <c r="F5455">
        <v>19.043595828000001</v>
      </c>
      <c r="G5455">
        <v>-67</v>
      </c>
      <c r="H5455">
        <v>49</v>
      </c>
      <c r="I5455">
        <v>24.659224464000001</v>
      </c>
      <c r="J5455">
        <f>(D5455+E5455/60+F5455/3600)*15</f>
        <v>169.32934831594997</v>
      </c>
      <c r="K5455">
        <f>IF(G5455&lt;0, G5455-H5455/60-I5455/3600, G5455+H5455/60+I5455/3600)</f>
        <v>-67.823516451239996</v>
      </c>
      <c r="L5455">
        <v>13.102</v>
      </c>
      <c r="M5455">
        <v>-6.9669999999999996</v>
      </c>
      <c r="N5455">
        <v>2.15</v>
      </c>
      <c r="O5455" t="s">
        <v>9341</v>
      </c>
      <c r="P5455">
        <v>7.7809999999999997</v>
      </c>
      <c r="Q5455">
        <v>6.0540000000000003</v>
      </c>
      <c r="R5455" t="s">
        <v>9341</v>
      </c>
      <c r="S5455">
        <v>5.0670000000000002</v>
      </c>
      <c r="T5455" t="s">
        <v>9341</v>
      </c>
      <c r="U5455" t="s">
        <v>11341</v>
      </c>
      <c r="V5455" t="str">
        <f>LEFT($U5455,2)</f>
        <v>M2</v>
      </c>
      <c r="W5455" s="3">
        <f>_xlfn.XLOOKUP(V5455,$AC$2:$AC$43,$AD$2:$AD$43,"none")</f>
        <v>1.47</v>
      </c>
      <c r="X5455" s="3">
        <f>IF(ISNUMBER($W5455), 4600 * (1 / (0.92 * $W5455 + 1.7) + 1 / (0.92 * $W5455 + 0.62)),"none")</f>
        <v>3839.1950178350371</v>
      </c>
      <c r="Y5455" s="8">
        <f>IF(ISNUMBER($X5455), _xlfn.XLOOKUP($X5455,Sheet3!$A$2:$A$392,Sheet3!$B$2:$B$392,"none", 1,1), $AF$2)</f>
        <v>1</v>
      </c>
      <c r="Z5455" s="8">
        <f>IF(ISNUMBER($X5455), _xlfn.XLOOKUP($X5455,Sheet3!$A$2:$A$392,Sheet3!$C$2:$C$392,"none", 1,1), $AF$2)</f>
        <v>0.64800000000000002</v>
      </c>
      <c r="AA5455" s="8">
        <f>IF(ISNUMBER($X5455), _xlfn.XLOOKUP($X5455,Sheet3!$A$2:$A$392,Sheet3!$D$2:$D$392,"none", 1,1), $AF$2)</f>
        <v>0.33460000000000001</v>
      </c>
    </row>
    <row r="5456" spans="1:27">
      <c r="A5456">
        <v>7772</v>
      </c>
      <c r="B5456" t="s">
        <v>8075</v>
      </c>
      <c r="C5456" t="s">
        <v>297</v>
      </c>
      <c r="D5456">
        <v>12</v>
      </c>
      <c r="E5456">
        <v>17</v>
      </c>
      <c r="F5456">
        <v>6.3097594319999999</v>
      </c>
      <c r="G5456">
        <v>-65</v>
      </c>
      <c r="H5456">
        <v>41</v>
      </c>
      <c r="I5456">
        <v>34.654744751999999</v>
      </c>
      <c r="J5456">
        <f>(D5456+E5456/60+F5456/3600)*15</f>
        <v>184.27629066430001</v>
      </c>
      <c r="K5456">
        <f>IF(G5456&lt;0, G5456-H5456/60-I5456/3600, G5456+H5456/60+I5456/3600)</f>
        <v>-65.69295965132001</v>
      </c>
      <c r="L5456">
        <v>-38.514000000000003</v>
      </c>
      <c r="M5456">
        <v>-9.8460000000000001</v>
      </c>
      <c r="N5456">
        <v>9.42</v>
      </c>
      <c r="O5456" t="s">
        <v>9341</v>
      </c>
      <c r="P5456">
        <v>6.0730000000000004</v>
      </c>
      <c r="Q5456">
        <v>6.0540000000000003</v>
      </c>
      <c r="R5456" t="s">
        <v>9341</v>
      </c>
      <c r="S5456">
        <v>6.0549999999999997</v>
      </c>
      <c r="T5456" t="s">
        <v>9341</v>
      </c>
      <c r="U5456" t="s">
        <v>9394</v>
      </c>
      <c r="V5456" t="str">
        <f>LEFT($U5456,2)</f>
        <v>A0</v>
      </c>
      <c r="W5456" s="3">
        <f>_xlfn.XLOOKUP(V5456,$AC$2:$AC$43,$AD$2:$AD$43,"none")</f>
        <v>-0.01</v>
      </c>
      <c r="X5456" s="3">
        <f>IF(ISNUMBER($W5456), 4600 * (1 / (0.92 * $W5456 + 1.7) + 1 / (0.92 * $W5456 + 0.62)),"none")</f>
        <v>10251.712375722911</v>
      </c>
      <c r="Y5456" s="8">
        <f>IF(ISNUMBER($X5456), _xlfn.XLOOKUP($X5456,Sheet3!$A$2:$A$392,Sheet3!$B$2:$B$392,"none", 1,1), $AF$2)</f>
        <v>0.6109</v>
      </c>
      <c r="Z5456" s="8">
        <f>IF(ISNUMBER($X5456), _xlfn.XLOOKUP($X5456,Sheet3!$A$2:$A$392,Sheet3!$C$2:$C$392,"none", 1,1), $AF$2)</f>
        <v>0.69189999999999996</v>
      </c>
      <c r="AA5456" s="8">
        <f>IF(ISNUMBER($X5456), _xlfn.XLOOKUP($X5456,Sheet3!$A$2:$A$392,Sheet3!$D$2:$D$392,"none", 1,1), $AF$2)</f>
        <v>1</v>
      </c>
    </row>
    <row r="5457" spans="1:27">
      <c r="A5457">
        <v>1262</v>
      </c>
      <c r="B5457" t="s">
        <v>1563</v>
      </c>
      <c r="C5457" t="s">
        <v>297</v>
      </c>
      <c r="D5457">
        <v>15</v>
      </c>
      <c r="E5457">
        <v>24</v>
      </c>
      <c r="F5457">
        <v>5.1165890736000001</v>
      </c>
      <c r="G5457">
        <v>45</v>
      </c>
      <c r="H5457">
        <v>16</v>
      </c>
      <c r="I5457">
        <v>15.712675392</v>
      </c>
      <c r="J5457">
        <f>(D5457+E5457/60+F5457/3600)*15</f>
        <v>231.02131912114001</v>
      </c>
      <c r="K5457">
        <f>IF(G5457&lt;0, G5457-H5457/60-I5457/3600, G5457+H5457/60+I5457/3600)</f>
        <v>45.271031298719997</v>
      </c>
      <c r="L5457">
        <v>-14.08</v>
      </c>
      <c r="M5457">
        <v>2.4390000000000001</v>
      </c>
      <c r="N5457">
        <v>6.41</v>
      </c>
      <c r="O5457" t="s">
        <v>9341</v>
      </c>
      <c r="P5457">
        <v>7.27</v>
      </c>
      <c r="Q5457">
        <v>6.0549999999999997</v>
      </c>
      <c r="R5457" t="s">
        <v>9341</v>
      </c>
      <c r="S5457">
        <v>5.7210000000000001</v>
      </c>
      <c r="T5457" t="s">
        <v>9341</v>
      </c>
      <c r="U5457" t="s">
        <v>9371</v>
      </c>
      <c r="V5457" t="str">
        <f>LEFT($U5457,2)</f>
        <v>K2</v>
      </c>
      <c r="W5457" s="3">
        <f>_xlfn.XLOOKUP(V5457,$AC$2:$AC$43,$AD$2:$AD$43,"none")</f>
        <v>0.92</v>
      </c>
      <c r="X5457" s="3">
        <f>IF(ISNUMBER($W5457), 4600 * (1 / (0.92 * $W5457 + 1.7) + 1 / (0.92 * $W5457 + 0.62)),"none")</f>
        <v>4943.4058698702656</v>
      </c>
      <c r="Y5457" s="8">
        <f>IF(ISNUMBER($X5457), _xlfn.XLOOKUP($X5457,Sheet3!$A$2:$A$392,Sheet3!$B$2:$B$392,"none", 1,1), $AF$2)</f>
        <v>1</v>
      </c>
      <c r="Z5457" s="8">
        <f>IF(ISNUMBER($X5457), _xlfn.XLOOKUP($X5457,Sheet3!$A$2:$A$392,Sheet3!$C$2:$C$392,"none", 1,1), $AF$2)</f>
        <v>0.79920000000000002</v>
      </c>
      <c r="AA5457" s="8">
        <f>IF(ISNUMBER($X5457), _xlfn.XLOOKUP($X5457,Sheet3!$A$2:$A$392,Sheet3!$D$2:$D$392,"none", 1,1), $AF$2)</f>
        <v>0.60450000000000004</v>
      </c>
    </row>
    <row r="5458" spans="1:27">
      <c r="A5458">
        <v>1711</v>
      </c>
      <c r="B5458" t="s">
        <v>2012</v>
      </c>
      <c r="C5458" t="s">
        <v>28</v>
      </c>
      <c r="D5458">
        <v>4</v>
      </c>
      <c r="E5458">
        <v>26</v>
      </c>
      <c r="F5458">
        <v>21.102249107999999</v>
      </c>
      <c r="G5458">
        <v>8</v>
      </c>
      <c r="H5458">
        <v>35</v>
      </c>
      <c r="I5458">
        <v>24.952062192</v>
      </c>
      <c r="J5458">
        <f>(D5458+E5458/60+F5458/3600)*15</f>
        <v>66.587926037949998</v>
      </c>
      <c r="K5458">
        <f>IF(G5458&lt;0, G5458-H5458/60-I5458/3600, G5458+H5458/60+I5458/3600)</f>
        <v>8.5902644617200004</v>
      </c>
      <c r="L5458">
        <v>1.68</v>
      </c>
      <c r="M5458">
        <v>-6.9690000000000003</v>
      </c>
      <c r="N5458">
        <v>4.2699999999999996</v>
      </c>
      <c r="O5458">
        <v>5.65</v>
      </c>
      <c r="P5458">
        <v>6.0460000000000003</v>
      </c>
      <c r="Q5458">
        <v>6.0549999999999997</v>
      </c>
      <c r="R5458" t="s">
        <v>9341</v>
      </c>
      <c r="S5458">
        <v>6.032</v>
      </c>
      <c r="T5458" t="s">
        <v>9341</v>
      </c>
      <c r="U5458" t="s">
        <v>9939</v>
      </c>
      <c r="V5458" t="str">
        <f>LEFT($U5458,2)</f>
        <v>B6</v>
      </c>
      <c r="W5458" s="3">
        <f>_xlfn.XLOOKUP(V5458,$AC$2:$AC$43,$AD$2:$AD$43,"none")</f>
        <v>-0.14000000000000001</v>
      </c>
      <c r="X5458" s="3">
        <f>IF(ISNUMBER($W5458), 4600 * (1 / (0.92 * $W5458 + 1.7) + 1 / (0.92 * $W5458 + 0.62)),"none")</f>
        <v>12292.519421243624</v>
      </c>
      <c r="Y5458" s="8">
        <f>IF(ISNUMBER($X5458), _xlfn.XLOOKUP($X5458,Sheet3!$A$2:$A$392,Sheet3!$B$2:$B$392,"none", 1,1), $AF$2)</f>
        <v>0.53400000000000003</v>
      </c>
      <c r="Z5458" s="8">
        <f>IF(ISNUMBER($X5458), _xlfn.XLOOKUP($X5458,Sheet3!$A$2:$A$392,Sheet3!$C$2:$C$392,"none", 1,1), $AF$2)</f>
        <v>0.63160000000000005</v>
      </c>
      <c r="AA5458" s="8">
        <f>IF(ISNUMBER($X5458), _xlfn.XLOOKUP($X5458,Sheet3!$A$2:$A$392,Sheet3!$D$2:$D$392,"none", 1,1), $AF$2)</f>
        <v>1</v>
      </c>
    </row>
    <row r="5459" spans="1:27">
      <c r="A5459">
        <v>1830</v>
      </c>
      <c r="B5459" t="s">
        <v>2131</v>
      </c>
      <c r="C5459" t="s">
        <v>12</v>
      </c>
      <c r="D5459">
        <v>4</v>
      </c>
      <c r="E5459">
        <v>50</v>
      </c>
      <c r="F5459">
        <v>16.180322822400001</v>
      </c>
      <c r="G5459">
        <v>-41</v>
      </c>
      <c r="H5459">
        <v>19</v>
      </c>
      <c r="I5459">
        <v>15.055690296</v>
      </c>
      <c r="J5459">
        <f>(D5459+E5459/60+F5459/3600)*15</f>
        <v>72.567418011759997</v>
      </c>
      <c r="K5459">
        <f>IF(G5459&lt;0, G5459-H5459/60-I5459/3600, G5459+H5459/60+I5459/3600)</f>
        <v>-41.320848802860006</v>
      </c>
      <c r="L5459">
        <v>-3.8460000000000001</v>
      </c>
      <c r="M5459">
        <v>66.09</v>
      </c>
      <c r="N5459">
        <v>20.27</v>
      </c>
      <c r="O5459" t="s">
        <v>9341</v>
      </c>
      <c r="P5459">
        <v>6.4169999999999998</v>
      </c>
      <c r="Q5459">
        <v>6.0549999999999997</v>
      </c>
      <c r="R5459" t="s">
        <v>9341</v>
      </c>
      <c r="S5459">
        <v>5.97</v>
      </c>
      <c r="T5459" t="s">
        <v>9341</v>
      </c>
      <c r="U5459" t="s">
        <v>10015</v>
      </c>
      <c r="V5459" t="str">
        <f>LEFT($U5459,2)</f>
        <v>F2</v>
      </c>
      <c r="W5459" s="3">
        <f>_xlfn.XLOOKUP(V5459,$AC$2:$AC$43,$AD$2:$AD$43,"none")</f>
        <v>0.35</v>
      </c>
      <c r="X5459" s="3">
        <f>IF(ISNUMBER($W5459), 4600 * (1 / (0.92 * $W5459 + 1.7) + 1 / (0.92 * $W5459 + 0.62)),"none")</f>
        <v>7158.2024482287206</v>
      </c>
      <c r="Y5459" s="8">
        <f>IF(ISNUMBER($X5459), _xlfn.XLOOKUP($X5459,Sheet3!$A$2:$A$392,Sheet3!$B$2:$B$392,"none", 1,1), $AF$2)</f>
        <v>0.89859999999999995</v>
      </c>
      <c r="Z5459" s="8">
        <f>IF(ISNUMBER($X5459), _xlfn.XLOOKUP($X5459,Sheet3!$A$2:$A$392,Sheet3!$C$2:$C$392,"none", 1,1), $AF$2)</f>
        <v>0.89249999999999996</v>
      </c>
      <c r="AA5459" s="8">
        <f>IF(ISNUMBER($X5459), _xlfn.XLOOKUP($X5459,Sheet3!$A$2:$A$392,Sheet3!$D$2:$D$392,"none", 1,1), $AF$2)</f>
        <v>1</v>
      </c>
    </row>
    <row r="5460" spans="1:27">
      <c r="A5460">
        <v>5397</v>
      </c>
      <c r="B5460" t="s">
        <v>5700</v>
      </c>
      <c r="C5460" t="s">
        <v>297</v>
      </c>
      <c r="D5460">
        <v>20</v>
      </c>
      <c r="E5460">
        <v>51</v>
      </c>
      <c r="F5460">
        <v>58.761848414399999</v>
      </c>
      <c r="G5460">
        <v>-33</v>
      </c>
      <c r="H5460">
        <v>10</v>
      </c>
      <c r="I5460">
        <v>40.705101515999999</v>
      </c>
      <c r="J5460">
        <f>(D5460+E5460/60+F5460/3600)*15</f>
        <v>312.99484103506001</v>
      </c>
      <c r="K5460">
        <f>IF(G5460&lt;0, G5460-H5460/60-I5460/3600, G5460+H5460/60+I5460/3600)</f>
        <v>-33.177973639309997</v>
      </c>
      <c r="L5460">
        <v>7.7119999999999997</v>
      </c>
      <c r="M5460">
        <v>-5.5679999999999996</v>
      </c>
      <c r="N5460">
        <v>6.5</v>
      </c>
      <c r="O5460" t="s">
        <v>9341</v>
      </c>
      <c r="P5460">
        <v>6.0730000000000004</v>
      </c>
      <c r="Q5460">
        <v>6.0549999999999997</v>
      </c>
      <c r="R5460" t="s">
        <v>9341</v>
      </c>
      <c r="S5460">
        <v>6.0490000000000004</v>
      </c>
      <c r="T5460" t="s">
        <v>9341</v>
      </c>
      <c r="U5460" t="s">
        <v>9887</v>
      </c>
      <c r="V5460" t="str">
        <f>LEFT($U5460,2)</f>
        <v>A1</v>
      </c>
      <c r="W5460" s="3">
        <f>_xlfn.XLOOKUP(V5460,$AC$2:$AC$43,$AD$2:$AD$43,"none")</f>
        <v>0.02</v>
      </c>
      <c r="X5460" s="3">
        <f>IF(ISNUMBER($W5460), 4600 * (1 / (0.92 * $W5460 + 1.7) + 1 / (0.92 * $W5460 + 0.62)),"none")</f>
        <v>9882.4225367888994</v>
      </c>
      <c r="Y5460" s="8">
        <f>IF(ISNUMBER($X5460), _xlfn.XLOOKUP($X5460,Sheet3!$A$2:$A$392,Sheet3!$B$2:$B$392,"none", 1,1), $AF$2)</f>
        <v>0.63239999999999996</v>
      </c>
      <c r="Z5460" s="8">
        <f>IF(ISNUMBER($X5460), _xlfn.XLOOKUP($X5460,Sheet3!$A$2:$A$392,Sheet3!$C$2:$C$392,"none", 1,1), $AF$2)</f>
        <v>0.70809999999999995</v>
      </c>
      <c r="AA5460" s="8">
        <f>IF(ISNUMBER($X5460), _xlfn.XLOOKUP($X5460,Sheet3!$A$2:$A$392,Sheet3!$D$2:$D$392,"none", 1,1), $AF$2)</f>
        <v>1</v>
      </c>
    </row>
    <row r="5461" spans="1:27">
      <c r="A5461">
        <v>8766</v>
      </c>
      <c r="B5461" t="s">
        <v>9071</v>
      </c>
      <c r="C5461" t="s">
        <v>297</v>
      </c>
      <c r="D5461">
        <v>7</v>
      </c>
      <c r="E5461">
        <v>12</v>
      </c>
      <c r="F5461">
        <v>25.823214410399999</v>
      </c>
      <c r="G5461">
        <v>-36</v>
      </c>
      <c r="H5461">
        <v>32</v>
      </c>
      <c r="I5461">
        <v>39.781093452</v>
      </c>
      <c r="J5461">
        <f>(D5461+E5461/60+F5461/3600)*15</f>
        <v>108.10759672671</v>
      </c>
      <c r="K5461">
        <f>IF(G5461&lt;0, G5461-H5461/60-I5461/3600, G5461+H5461/60+I5461/3600)</f>
        <v>-36.544383637069998</v>
      </c>
      <c r="L5461">
        <v>-9.9049999999999994</v>
      </c>
      <c r="M5461">
        <v>6.9489999999999998</v>
      </c>
      <c r="N5461">
        <v>3.57</v>
      </c>
      <c r="O5461" t="s">
        <v>9341</v>
      </c>
      <c r="P5461">
        <v>5.8959999999999999</v>
      </c>
      <c r="Q5461">
        <v>6.0549999999999997</v>
      </c>
      <c r="R5461" t="s">
        <v>9341</v>
      </c>
      <c r="S5461">
        <v>6.0380000000000003</v>
      </c>
      <c r="T5461" t="s">
        <v>9341</v>
      </c>
      <c r="U5461" t="s">
        <v>10080</v>
      </c>
      <c r="V5461" t="str">
        <f>LEFT($U5461,2)</f>
        <v>B2</v>
      </c>
      <c r="W5461" s="3">
        <f>_xlfn.XLOOKUP(V5461,$AC$2:$AC$43,$AD$2:$AD$43,"none")</f>
        <v>-0.24</v>
      </c>
      <c r="X5461" s="3">
        <f>IF(ISNUMBER($W5461), 4600 * (1 / (0.92 * $W5461 + 1.7) + 1 / (0.92 * $W5461 + 0.62)),"none")</f>
        <v>14632.835167360139</v>
      </c>
      <c r="Y5461" s="8">
        <f>IF(ISNUMBER($X5461), _xlfn.XLOOKUP($X5461,Sheet3!$A$2:$A$392,Sheet3!$B$2:$B$392,"none", 1,1), $AF$2)</f>
        <v>0.47989999999999999</v>
      </c>
      <c r="Z5461" s="8">
        <f>IF(ISNUMBER($X5461), _xlfn.XLOOKUP($X5461,Sheet3!$A$2:$A$392,Sheet3!$C$2:$C$392,"none", 1,1), $AF$2)</f>
        <v>0.58679999999999999</v>
      </c>
      <c r="AA5461" s="8">
        <f>IF(ISNUMBER($X5461), _xlfn.XLOOKUP($X5461,Sheet3!$A$2:$A$392,Sheet3!$D$2:$D$392,"none", 1,1), $AF$2)</f>
        <v>1</v>
      </c>
    </row>
    <row r="5462" spans="1:27">
      <c r="A5462">
        <v>3455</v>
      </c>
      <c r="B5462" t="s">
        <v>3758</v>
      </c>
      <c r="C5462" t="s">
        <v>305</v>
      </c>
      <c r="D5462">
        <v>2</v>
      </c>
      <c r="E5462">
        <v>8</v>
      </c>
      <c r="F5462">
        <v>45.660637684800001</v>
      </c>
      <c r="G5462">
        <v>-17</v>
      </c>
      <c r="H5462">
        <v>46</v>
      </c>
      <c r="I5462">
        <v>44.963878043999998</v>
      </c>
      <c r="J5462">
        <f>(D5462+E5462/60+F5462/3600)*15</f>
        <v>32.190252657019997</v>
      </c>
      <c r="K5462">
        <f>IF(G5462&lt;0, G5462-H5462/60-I5462/3600, G5462+H5462/60+I5462/3600)</f>
        <v>-17.779156632789999</v>
      </c>
      <c r="L5462">
        <v>-11.006</v>
      </c>
      <c r="M5462">
        <v>-21.238</v>
      </c>
      <c r="N5462">
        <v>3.77</v>
      </c>
      <c r="O5462" t="s">
        <v>9341</v>
      </c>
      <c r="P5462">
        <v>7.6980000000000004</v>
      </c>
      <c r="Q5462">
        <v>6.056</v>
      </c>
      <c r="R5462" t="s">
        <v>9341</v>
      </c>
      <c r="S5462">
        <v>5.1950000000000003</v>
      </c>
      <c r="T5462" t="s">
        <v>9341</v>
      </c>
      <c r="U5462" t="s">
        <v>9376</v>
      </c>
      <c r="V5462" t="str">
        <f>LEFT($U5462,2)</f>
        <v>M1</v>
      </c>
      <c r="W5462" s="3">
        <f>_xlfn.XLOOKUP(V5462,$AC$2:$AC$43,$AD$2:$AD$43,"none")</f>
        <v>1.47</v>
      </c>
      <c r="X5462" s="3">
        <f>IF(ISNUMBER($W5462), 4600 * (1 / (0.92 * $W5462 + 1.7) + 1 / (0.92 * $W5462 + 0.62)),"none")</f>
        <v>3839.1950178350371</v>
      </c>
      <c r="Y5462" s="8">
        <f>IF(ISNUMBER($X5462), _xlfn.XLOOKUP($X5462,Sheet3!$A$2:$A$392,Sheet3!$B$2:$B$392,"none", 1,1), $AF$2)</f>
        <v>1</v>
      </c>
      <c r="Z5462" s="8">
        <f>IF(ISNUMBER($X5462), _xlfn.XLOOKUP($X5462,Sheet3!$A$2:$A$392,Sheet3!$C$2:$C$392,"none", 1,1), $AF$2)</f>
        <v>0.64800000000000002</v>
      </c>
      <c r="AA5462" s="8">
        <f>IF(ISNUMBER($X5462), _xlfn.XLOOKUP($X5462,Sheet3!$A$2:$A$392,Sheet3!$D$2:$D$392,"none", 1,1), $AF$2)</f>
        <v>0.33460000000000001</v>
      </c>
    </row>
    <row r="5463" spans="1:27">
      <c r="A5463">
        <v>5533</v>
      </c>
      <c r="B5463" t="s">
        <v>5836</v>
      </c>
      <c r="C5463" t="s">
        <v>297</v>
      </c>
      <c r="D5463">
        <v>16</v>
      </c>
      <c r="E5463">
        <v>2</v>
      </c>
      <c r="F5463">
        <v>39.421744343999997</v>
      </c>
      <c r="G5463">
        <v>-29</v>
      </c>
      <c r="H5463">
        <v>8</v>
      </c>
      <c r="I5463">
        <v>8.8904529960000005</v>
      </c>
      <c r="J5463">
        <f>(D5463+E5463/60+F5463/3600)*15</f>
        <v>240.66425726810002</v>
      </c>
      <c r="K5463">
        <f>IF(G5463&lt;0, G5463-H5463/60-I5463/3600, G5463+H5463/60+I5463/3600)</f>
        <v>-29.135802903609999</v>
      </c>
      <c r="L5463">
        <v>32.47</v>
      </c>
      <c r="M5463">
        <v>-9.68</v>
      </c>
      <c r="N5463">
        <v>6.39</v>
      </c>
      <c r="O5463" t="s">
        <v>9341</v>
      </c>
      <c r="P5463">
        <v>7.3760000000000003</v>
      </c>
      <c r="Q5463">
        <v>6.056</v>
      </c>
      <c r="R5463" t="s">
        <v>9341</v>
      </c>
      <c r="S5463">
        <v>5.6609999999999996</v>
      </c>
      <c r="T5463" t="s">
        <v>9341</v>
      </c>
      <c r="U5463" t="s">
        <v>10091</v>
      </c>
      <c r="V5463" t="str">
        <f>LEFT($U5463,2)</f>
        <v>K2</v>
      </c>
      <c r="W5463" s="3">
        <f>_xlfn.XLOOKUP(V5463,$AC$2:$AC$43,$AD$2:$AD$43,"none")</f>
        <v>0.92</v>
      </c>
      <c r="X5463" s="3">
        <f>IF(ISNUMBER($W5463), 4600 * (1 / (0.92 * $W5463 + 1.7) + 1 / (0.92 * $W5463 + 0.62)),"none")</f>
        <v>4943.4058698702656</v>
      </c>
      <c r="Y5463" s="8">
        <f>IF(ISNUMBER($X5463), _xlfn.XLOOKUP($X5463,Sheet3!$A$2:$A$392,Sheet3!$B$2:$B$392,"none", 1,1), $AF$2)</f>
        <v>1</v>
      </c>
      <c r="Z5463" s="8">
        <f>IF(ISNUMBER($X5463), _xlfn.XLOOKUP($X5463,Sheet3!$A$2:$A$392,Sheet3!$C$2:$C$392,"none", 1,1), $AF$2)</f>
        <v>0.79920000000000002</v>
      </c>
      <c r="AA5463" s="8">
        <f>IF(ISNUMBER($X5463), _xlfn.XLOOKUP($X5463,Sheet3!$A$2:$A$392,Sheet3!$D$2:$D$392,"none", 1,1), $AF$2)</f>
        <v>0.60450000000000004</v>
      </c>
    </row>
    <row r="5464" spans="1:27">
      <c r="A5464">
        <v>6007</v>
      </c>
      <c r="B5464" t="s">
        <v>6310</v>
      </c>
      <c r="C5464" t="s">
        <v>11</v>
      </c>
      <c r="D5464">
        <v>18</v>
      </c>
      <c r="E5464">
        <v>51</v>
      </c>
      <c r="F5464">
        <v>22.158209268</v>
      </c>
      <c r="G5464">
        <v>-3</v>
      </c>
      <c r="H5464">
        <v>19</v>
      </c>
      <c r="I5464">
        <v>4.285074432</v>
      </c>
      <c r="J5464">
        <f>(D5464+E5464/60+F5464/3600)*15</f>
        <v>282.84232587194998</v>
      </c>
      <c r="K5464">
        <f>IF(G5464&lt;0, G5464-H5464/60-I5464/3600, G5464+H5464/60+I5464/3600)</f>
        <v>-3.3178569651199998</v>
      </c>
      <c r="L5464">
        <v>2.0190000000000001</v>
      </c>
      <c r="M5464">
        <v>-21.422000000000001</v>
      </c>
      <c r="N5464">
        <v>12.05</v>
      </c>
      <c r="O5464" t="s">
        <v>9341</v>
      </c>
      <c r="P5464">
        <v>6.3410000000000002</v>
      </c>
      <c r="Q5464">
        <v>6.056</v>
      </c>
      <c r="R5464" t="s">
        <v>9341</v>
      </c>
      <c r="S5464">
        <v>6.0119999999999996</v>
      </c>
      <c r="T5464" t="s">
        <v>9341</v>
      </c>
      <c r="U5464" t="s">
        <v>9654</v>
      </c>
      <c r="V5464" t="str">
        <f>LEFT($U5464,2)</f>
        <v>F0</v>
      </c>
      <c r="W5464" s="3">
        <f>_xlfn.XLOOKUP(V5464,$AC$2:$AC$43,$AD$2:$AD$43,"none")</f>
        <v>0.32</v>
      </c>
      <c r="X5464" s="3">
        <f>IF(ISNUMBER($W5464), 4600 * (1 / (0.92 * $W5464 + 1.7) + 1 / (0.92 * $W5464 + 0.62)),"none")</f>
        <v>7337.0792549848238</v>
      </c>
      <c r="Y5464" s="8">
        <f>IF(ISNUMBER($X5464), _xlfn.XLOOKUP($X5464,Sheet3!$A$2:$A$392,Sheet3!$B$2:$B$392,"none", 1,1), $AF$2)</f>
        <v>0.86680000000000001</v>
      </c>
      <c r="Z5464" s="8">
        <f>IF(ISNUMBER($X5464), _xlfn.XLOOKUP($X5464,Sheet3!$A$2:$A$392,Sheet3!$C$2:$C$392,"none", 1,1), $AF$2)</f>
        <v>0.87180000000000002</v>
      </c>
      <c r="AA5464" s="8">
        <f>IF(ISNUMBER($X5464), _xlfn.XLOOKUP($X5464,Sheet3!$A$2:$A$392,Sheet3!$D$2:$D$392,"none", 1,1), $AF$2)</f>
        <v>1</v>
      </c>
    </row>
    <row r="5465" spans="1:27">
      <c r="A5465">
        <v>3131</v>
      </c>
      <c r="B5465" t="s">
        <v>3434</v>
      </c>
      <c r="C5465" t="s">
        <v>297</v>
      </c>
      <c r="D5465">
        <v>8</v>
      </c>
      <c r="E5465">
        <v>45</v>
      </c>
      <c r="F5465">
        <v>49.274172823199997</v>
      </c>
      <c r="G5465">
        <v>-25</v>
      </c>
      <c r="H5465">
        <v>23</v>
      </c>
      <c r="I5465">
        <v>17.142669420000001</v>
      </c>
      <c r="J5465">
        <f>(D5465+E5465/60+F5465/3600)*15</f>
        <v>131.45530905343</v>
      </c>
      <c r="K5465">
        <f>IF(G5465&lt;0, G5465-H5465/60-I5465/3600, G5465+H5465/60+I5465/3600)</f>
        <v>-25.38809518595</v>
      </c>
      <c r="L5465">
        <v>-32.654000000000003</v>
      </c>
      <c r="M5465">
        <v>16.460999999999999</v>
      </c>
      <c r="N5465">
        <v>9.4700000000000006</v>
      </c>
      <c r="O5465" t="s">
        <v>9341</v>
      </c>
      <c r="P5465">
        <v>6.1559999999999997</v>
      </c>
      <c r="Q5465">
        <v>6.0570000000000004</v>
      </c>
      <c r="R5465" t="s">
        <v>9341</v>
      </c>
      <c r="S5465">
        <v>6.0549999999999997</v>
      </c>
      <c r="T5465" t="s">
        <v>9341</v>
      </c>
      <c r="U5465" t="s">
        <v>9924</v>
      </c>
      <c r="V5465" t="str">
        <f>LEFT($U5465,2)</f>
        <v>A3</v>
      </c>
      <c r="W5465" s="3">
        <f>_xlfn.XLOOKUP(V5465,$AC$2:$AC$43,$AD$2:$AD$43,"none")</f>
        <v>0.08</v>
      </c>
      <c r="X5465" s="3">
        <f>IF(ISNUMBER($W5465), 4600 * (1 / (0.92 * $W5465 + 1.7) + 1 / (0.92 * $W5465 + 0.62)),"none")</f>
        <v>9225.6595386701993</v>
      </c>
      <c r="Y5465" s="8">
        <f>IF(ISNUMBER($X5465), _xlfn.XLOOKUP($X5465,Sheet3!$A$2:$A$392,Sheet3!$B$2:$B$392,"none", 1,1), $AF$2)</f>
        <v>0.67030000000000001</v>
      </c>
      <c r="Z5465" s="8">
        <f>IF(ISNUMBER($X5465), _xlfn.XLOOKUP($X5465,Sheet3!$A$2:$A$392,Sheet3!$C$2:$C$392,"none", 1,1), $AF$2)</f>
        <v>0.73619999999999997</v>
      </c>
      <c r="AA5465" s="8">
        <f>IF(ISNUMBER($X5465), _xlfn.XLOOKUP($X5465,Sheet3!$A$2:$A$392,Sheet3!$D$2:$D$392,"none", 1,1), $AF$2)</f>
        <v>1</v>
      </c>
    </row>
    <row r="5466" spans="1:27">
      <c r="A5466">
        <v>3855</v>
      </c>
      <c r="B5466" t="s">
        <v>4158</v>
      </c>
      <c r="C5466" t="s">
        <v>297</v>
      </c>
      <c r="D5466">
        <v>21</v>
      </c>
      <c r="E5466">
        <v>10</v>
      </c>
      <c r="F5466">
        <v>31.316041737599999</v>
      </c>
      <c r="G5466">
        <v>10</v>
      </c>
      <c r="H5466">
        <v>2</v>
      </c>
      <c r="I5466">
        <v>56.088181607999999</v>
      </c>
      <c r="J5466">
        <f>(D5466+E5466/60+F5466/3600)*15</f>
        <v>317.63048350724</v>
      </c>
      <c r="K5466">
        <f>IF(G5466&lt;0, G5466-H5466/60-I5466/3600, G5466+H5466/60+I5466/3600)</f>
        <v>10.04891338378</v>
      </c>
      <c r="L5466">
        <v>0.98199999999999998</v>
      </c>
      <c r="M5466">
        <v>17.687000000000001</v>
      </c>
      <c r="N5466">
        <v>8.77</v>
      </c>
      <c r="O5466" t="s">
        <v>9341</v>
      </c>
      <c r="P5466">
        <v>6.09</v>
      </c>
      <c r="Q5466">
        <v>6.0570000000000004</v>
      </c>
      <c r="R5466" t="s">
        <v>9341</v>
      </c>
      <c r="S5466">
        <v>6.0590000000000002</v>
      </c>
      <c r="T5466" t="s">
        <v>9341</v>
      </c>
      <c r="U5466" t="s">
        <v>10552</v>
      </c>
      <c r="V5466" t="str">
        <f>LEFT($U5466,2)</f>
        <v>A2</v>
      </c>
      <c r="W5466" s="3">
        <f>_xlfn.XLOOKUP(V5466,$AC$2:$AC$43,$AD$2:$AD$43,"none")</f>
        <v>0.05</v>
      </c>
      <c r="X5466" s="3">
        <f>IF(ISNUMBER($W5466), 4600 * (1 / (0.92 * $W5466 + 1.7) + 1 / (0.92 * $W5466 + 0.62)),"none")</f>
        <v>9541.5002631497482</v>
      </c>
      <c r="Y5466" s="8">
        <f>IF(ISNUMBER($X5466), _xlfn.XLOOKUP($X5466,Sheet3!$A$2:$A$392,Sheet3!$B$2:$B$392,"none", 1,1), $AF$2)</f>
        <v>0.65039999999999998</v>
      </c>
      <c r="Z5466" s="8">
        <f>IF(ISNUMBER($X5466), _xlfn.XLOOKUP($X5466,Sheet3!$A$2:$A$392,Sheet3!$C$2:$C$392,"none", 1,1), $AF$2)</f>
        <v>0.72150000000000003</v>
      </c>
      <c r="AA5466" s="8">
        <f>IF(ISNUMBER($X5466), _xlfn.XLOOKUP($X5466,Sheet3!$A$2:$A$392,Sheet3!$D$2:$D$392,"none", 1,1), $AF$2)</f>
        <v>1</v>
      </c>
    </row>
    <row r="5467" spans="1:27">
      <c r="A5467">
        <v>4181</v>
      </c>
      <c r="B5467" t="s">
        <v>4484</v>
      </c>
      <c r="C5467" t="s">
        <v>297</v>
      </c>
      <c r="D5467">
        <v>0</v>
      </c>
      <c r="E5467">
        <v>53</v>
      </c>
      <c r="F5467">
        <v>28.222828612800001</v>
      </c>
      <c r="G5467">
        <v>37</v>
      </c>
      <c r="H5467">
        <v>25</v>
      </c>
      <c r="I5467">
        <v>5.531755188</v>
      </c>
      <c r="J5467">
        <f>(D5467+E5467/60+F5467/3600)*15</f>
        <v>13.367595119219999</v>
      </c>
      <c r="K5467">
        <f>IF(G5467&lt;0, G5467-H5467/60-I5467/3600, G5467+H5467/60+I5467/3600)</f>
        <v>37.41820326533</v>
      </c>
      <c r="L5467">
        <v>7.7990000000000004</v>
      </c>
      <c r="M5467">
        <v>-41.323999999999998</v>
      </c>
      <c r="N5467">
        <v>8.4</v>
      </c>
      <c r="O5467" t="s">
        <v>9341</v>
      </c>
      <c r="P5467">
        <v>7.2069999999999999</v>
      </c>
      <c r="Q5467">
        <v>6.0570000000000004</v>
      </c>
      <c r="R5467" t="s">
        <v>9341</v>
      </c>
      <c r="S5467">
        <v>5.7530000000000001</v>
      </c>
      <c r="T5467" t="s">
        <v>9341</v>
      </c>
      <c r="U5467" t="s">
        <v>9515</v>
      </c>
      <c r="V5467" t="str">
        <f>LEFT($U5467,2)</f>
        <v>K3</v>
      </c>
      <c r="W5467" s="3">
        <f>_xlfn.XLOOKUP(V5467,$AC$2:$AC$43,$AD$2:$AD$43,"none")</f>
        <v>0.95</v>
      </c>
      <c r="X5467" s="3">
        <f>IF(ISNUMBER($W5467), 4600 * (1 / (0.92 * $W5467 + 1.7) + 1 / (0.92 * $W5467 + 0.62)),"none")</f>
        <v>4866.084384156673</v>
      </c>
      <c r="Y5467" s="8">
        <f>IF(ISNUMBER($X5467), _xlfn.XLOOKUP($X5467,Sheet3!$A$2:$A$392,Sheet3!$B$2:$B$392,"none", 1,1), $AF$2)</f>
        <v>1</v>
      </c>
      <c r="Z5467" s="8">
        <f>IF(ISNUMBER($X5467), _xlfn.XLOOKUP($X5467,Sheet3!$A$2:$A$392,Sheet3!$C$2:$C$392,"none", 1,1), $AF$2)</f>
        <v>0.78720000000000001</v>
      </c>
      <c r="AA5467" s="8">
        <f>IF(ISNUMBER($X5467), _xlfn.XLOOKUP($X5467,Sheet3!$A$2:$A$392,Sheet3!$D$2:$D$392,"none", 1,1), $AF$2)</f>
        <v>0.57969999999999999</v>
      </c>
    </row>
    <row r="5468" spans="1:27">
      <c r="A5468">
        <v>8764</v>
      </c>
      <c r="B5468" t="s">
        <v>9069</v>
      </c>
      <c r="C5468" t="s">
        <v>313</v>
      </c>
      <c r="D5468">
        <v>13</v>
      </c>
      <c r="E5468">
        <v>6</v>
      </c>
      <c r="F5468">
        <v>21.241041583200001</v>
      </c>
      <c r="G5468">
        <v>21</v>
      </c>
      <c r="H5468">
        <v>9</v>
      </c>
      <c r="I5468">
        <v>12.221313984</v>
      </c>
      <c r="J5468">
        <f>(D5468+E5468/60+F5468/3600)*15</f>
        <v>196.58850433992998</v>
      </c>
      <c r="K5468">
        <f>IF(G5468&lt;0, G5468-H5468/60-I5468/3600, G5468+H5468/60+I5468/3600)</f>
        <v>21.153394809439998</v>
      </c>
      <c r="L5468">
        <v>-69.575999999999993</v>
      </c>
      <c r="M5468">
        <v>-45.554000000000002</v>
      </c>
      <c r="N5468">
        <v>20.29</v>
      </c>
      <c r="O5468" t="s">
        <v>9341</v>
      </c>
      <c r="P5468">
        <v>6.4429999999999996</v>
      </c>
      <c r="Q5468">
        <v>6.0570000000000004</v>
      </c>
      <c r="R5468" t="s">
        <v>9341</v>
      </c>
      <c r="S5468">
        <v>5.976</v>
      </c>
      <c r="T5468" t="s">
        <v>9341</v>
      </c>
      <c r="U5468" t="s">
        <v>9341</v>
      </c>
      <c r="V5468" t="str">
        <f>LEFT($U5468,2)</f>
        <v>~</v>
      </c>
      <c r="W5468" s="3" t="str">
        <f>_xlfn.XLOOKUP(V5468,$AC$2:$AC$43,$AD$2:$AD$43,"none")</f>
        <v>none</v>
      </c>
      <c r="X5468" s="3" t="str">
        <f>IF(ISNUMBER($W5468), 4600 * (1 / (0.92 * $W5468 + 1.7) + 1 / (0.92 * $W5468 + 0.62)),"none")</f>
        <v>none</v>
      </c>
      <c r="Y5468" s="8">
        <f>IF(ISNUMBER($X5468), _xlfn.XLOOKUP($X5468,Sheet3!$A$2:$A$392,Sheet3!$B$2:$B$392,"none", 1,1), $AF$2)</f>
        <v>0.8</v>
      </c>
      <c r="Z5468" s="8">
        <f>IF(ISNUMBER($X5468), _xlfn.XLOOKUP($X5468,Sheet3!$A$2:$A$392,Sheet3!$C$2:$C$392,"none", 1,1), $AF$2)</f>
        <v>0.8</v>
      </c>
      <c r="AA5468" s="8">
        <f>IF(ISNUMBER($X5468), _xlfn.XLOOKUP($X5468,Sheet3!$A$2:$A$392,Sheet3!$D$2:$D$392,"none", 1,1), $AF$2)</f>
        <v>0.8</v>
      </c>
    </row>
    <row r="5469" spans="1:27">
      <c r="A5469">
        <v>8836</v>
      </c>
      <c r="B5469" t="s">
        <v>9141</v>
      </c>
      <c r="C5469" t="s">
        <v>297</v>
      </c>
      <c r="D5469">
        <v>12</v>
      </c>
      <c r="E5469">
        <v>42</v>
      </c>
      <c r="F5469">
        <v>49.763606037599999</v>
      </c>
      <c r="G5469">
        <v>-55</v>
      </c>
      <c r="H5469">
        <v>56</v>
      </c>
      <c r="I5469">
        <v>49.299160092000001</v>
      </c>
      <c r="J5469">
        <f>(D5469+E5469/60+F5469/3600)*15</f>
        <v>190.70734835848998</v>
      </c>
      <c r="K5469">
        <f>IF(G5469&lt;0, G5469-H5469/60-I5469/3600, G5469+H5469/60+I5469/3600)</f>
        <v>-55.947027544469996</v>
      </c>
      <c r="L5469">
        <v>-34.917999999999999</v>
      </c>
      <c r="M5469">
        <v>-3.4420000000000002</v>
      </c>
      <c r="N5469">
        <v>9.27</v>
      </c>
      <c r="O5469" t="s">
        <v>9341</v>
      </c>
      <c r="P5469">
        <v>6.0289999999999999</v>
      </c>
      <c r="Q5469">
        <v>6.0570000000000004</v>
      </c>
      <c r="R5469" t="s">
        <v>9341</v>
      </c>
      <c r="S5469">
        <v>6.0460000000000003</v>
      </c>
      <c r="T5469" t="s">
        <v>9341</v>
      </c>
      <c r="U5469" t="s">
        <v>9538</v>
      </c>
      <c r="V5469" t="str">
        <f>LEFT($U5469,2)</f>
        <v>B9</v>
      </c>
      <c r="W5469" s="3">
        <f>_xlfn.XLOOKUP(V5469,$AC$2:$AC$43,$AD$2:$AD$43,"none")</f>
        <v>-7.0000000000000007E-2</v>
      </c>
      <c r="X5469" s="3">
        <f>IF(ISNUMBER($W5469), 4600 * (1 / (0.92 * $W5469 + 1.7) + 1 / (0.92 * $W5469 + 0.62)),"none")</f>
        <v>11091.761228434079</v>
      </c>
      <c r="Y5469" s="8">
        <f>IF(ISNUMBER($X5469), _xlfn.XLOOKUP($X5469,Sheet3!$A$2:$A$392,Sheet3!$B$2:$B$392,"none", 1,1), $AF$2)</f>
        <v>0.57499999999999996</v>
      </c>
      <c r="Z5469" s="8">
        <f>IF(ISNUMBER($X5469), _xlfn.XLOOKUP($X5469,Sheet3!$A$2:$A$392,Sheet3!$C$2:$C$392,"none", 1,1), $AF$2)</f>
        <v>0.66420000000000001</v>
      </c>
      <c r="AA5469" s="8">
        <f>IF(ISNUMBER($X5469), _xlfn.XLOOKUP($X5469,Sheet3!$A$2:$A$392,Sheet3!$D$2:$D$392,"none", 1,1), $AF$2)</f>
        <v>1</v>
      </c>
    </row>
    <row r="5470" spans="1:27">
      <c r="A5470">
        <v>608</v>
      </c>
      <c r="B5470" t="s">
        <v>908</v>
      </c>
      <c r="C5470" t="s">
        <v>12</v>
      </c>
      <c r="D5470">
        <v>19</v>
      </c>
      <c r="E5470">
        <v>53</v>
      </c>
      <c r="F5470">
        <v>35.428548340799999</v>
      </c>
      <c r="G5470">
        <v>59</v>
      </c>
      <c r="H5470">
        <v>42</v>
      </c>
      <c r="I5470">
        <v>31.169293847999999</v>
      </c>
      <c r="J5470">
        <f>(D5470+E5470/60+F5470/3600)*15</f>
        <v>298.39761895141999</v>
      </c>
      <c r="K5470">
        <f>IF(G5470&lt;0, G5470-H5470/60-I5470/3600, G5470+H5470/60+I5470/3600)</f>
        <v>59.708658137180002</v>
      </c>
      <c r="L5470">
        <v>42.848999999999997</v>
      </c>
      <c r="M5470">
        <v>55.524000000000001</v>
      </c>
      <c r="N5470">
        <v>9.5299999999999994</v>
      </c>
      <c r="O5470" t="s">
        <v>9341</v>
      </c>
      <c r="P5470">
        <v>6.0839999999999996</v>
      </c>
      <c r="Q5470">
        <v>6.0579999999999998</v>
      </c>
      <c r="R5470" t="s">
        <v>9341</v>
      </c>
      <c r="S5470">
        <v>6.06</v>
      </c>
      <c r="T5470" t="s">
        <v>9341</v>
      </c>
      <c r="U5470" t="s">
        <v>9359</v>
      </c>
      <c r="V5470" t="str">
        <f>LEFT($U5470,2)</f>
        <v>A3</v>
      </c>
      <c r="W5470" s="3">
        <f>_xlfn.XLOOKUP(V5470,$AC$2:$AC$43,$AD$2:$AD$43,"none")</f>
        <v>0.08</v>
      </c>
      <c r="X5470" s="3">
        <f>IF(ISNUMBER($W5470), 4600 * (1 / (0.92 * $W5470 + 1.7) + 1 / (0.92 * $W5470 + 0.62)),"none")</f>
        <v>9225.6595386701993</v>
      </c>
      <c r="Y5470" s="8">
        <f>IF(ISNUMBER($X5470), _xlfn.XLOOKUP($X5470,Sheet3!$A$2:$A$392,Sheet3!$B$2:$B$392,"none", 1,1), $AF$2)</f>
        <v>0.67030000000000001</v>
      </c>
      <c r="Z5470" s="8">
        <f>IF(ISNUMBER($X5470), _xlfn.XLOOKUP($X5470,Sheet3!$A$2:$A$392,Sheet3!$C$2:$C$392,"none", 1,1), $AF$2)</f>
        <v>0.73619999999999997</v>
      </c>
      <c r="AA5470" s="8">
        <f>IF(ISNUMBER($X5470), _xlfn.XLOOKUP($X5470,Sheet3!$A$2:$A$392,Sheet3!$D$2:$D$392,"none", 1,1), $AF$2)</f>
        <v>1</v>
      </c>
    </row>
    <row r="5471" spans="1:27">
      <c r="A5471">
        <v>657</v>
      </c>
      <c r="B5471" t="s">
        <v>957</v>
      </c>
      <c r="C5471" t="s">
        <v>12</v>
      </c>
      <c r="D5471">
        <v>4</v>
      </c>
      <c r="E5471">
        <v>54</v>
      </c>
      <c r="F5471">
        <v>51.242923320000003</v>
      </c>
      <c r="G5471">
        <v>44</v>
      </c>
      <c r="H5471">
        <v>3</v>
      </c>
      <c r="I5471">
        <v>39.103253064</v>
      </c>
      <c r="J5471">
        <f>(D5471+E5471/60+F5471/3600)*15</f>
        <v>73.713512180500004</v>
      </c>
      <c r="K5471">
        <f>IF(G5471&lt;0, G5471-H5471/60-I5471/3600, G5471+H5471/60+I5471/3600)</f>
        <v>44.060862014739996</v>
      </c>
      <c r="L5471">
        <v>21.777999999999999</v>
      </c>
      <c r="M5471">
        <v>-55.423000000000002</v>
      </c>
      <c r="N5471">
        <v>10.119999999999999</v>
      </c>
      <c r="O5471" t="s">
        <v>9341</v>
      </c>
      <c r="P5471">
        <v>6.0220000000000002</v>
      </c>
      <c r="Q5471">
        <v>6.0579999999999998</v>
      </c>
      <c r="R5471" t="s">
        <v>9341</v>
      </c>
      <c r="S5471">
        <v>6.0529999999999999</v>
      </c>
      <c r="T5471" t="s">
        <v>9341</v>
      </c>
      <c r="U5471" t="s">
        <v>9394</v>
      </c>
      <c r="V5471" t="str">
        <f>LEFT($U5471,2)</f>
        <v>A0</v>
      </c>
      <c r="W5471" s="3">
        <f>_xlfn.XLOOKUP(V5471,$AC$2:$AC$43,$AD$2:$AD$43,"none")</f>
        <v>-0.01</v>
      </c>
      <c r="X5471" s="3">
        <f>IF(ISNUMBER($W5471), 4600 * (1 / (0.92 * $W5471 + 1.7) + 1 / (0.92 * $W5471 + 0.62)),"none")</f>
        <v>10251.712375722911</v>
      </c>
      <c r="Y5471" s="8">
        <f>IF(ISNUMBER($X5471), _xlfn.XLOOKUP($X5471,Sheet3!$A$2:$A$392,Sheet3!$B$2:$B$392,"none", 1,1), $AF$2)</f>
        <v>0.6109</v>
      </c>
      <c r="Z5471" s="8">
        <f>IF(ISNUMBER($X5471), _xlfn.XLOOKUP($X5471,Sheet3!$A$2:$A$392,Sheet3!$C$2:$C$392,"none", 1,1), $AF$2)</f>
        <v>0.69189999999999996</v>
      </c>
      <c r="AA5471" s="8">
        <f>IF(ISNUMBER($X5471), _xlfn.XLOOKUP($X5471,Sheet3!$A$2:$A$392,Sheet3!$D$2:$D$392,"none", 1,1), $AF$2)</f>
        <v>1</v>
      </c>
    </row>
    <row r="5472" spans="1:27">
      <c r="A5472">
        <v>1849</v>
      </c>
      <c r="B5472" t="s">
        <v>2150</v>
      </c>
      <c r="C5472" t="s">
        <v>305</v>
      </c>
      <c r="D5472">
        <v>4</v>
      </c>
      <c r="E5472">
        <v>58</v>
      </c>
      <c r="F5472">
        <v>59.411181914399997</v>
      </c>
      <c r="G5472">
        <v>14</v>
      </c>
      <c r="H5472">
        <v>32</v>
      </c>
      <c r="I5472">
        <v>35.698979868000002</v>
      </c>
      <c r="J5472">
        <f>(D5472+E5472/60+F5472/3600)*15</f>
        <v>74.747546591310012</v>
      </c>
      <c r="K5472">
        <f>IF(G5472&lt;0, G5472-H5472/60-I5472/3600, G5472+H5472/60+I5472/3600)</f>
        <v>14.543249716629999</v>
      </c>
      <c r="L5472">
        <v>4.8369999999999997</v>
      </c>
      <c r="M5472">
        <v>-7.8319999999999999</v>
      </c>
      <c r="N5472">
        <v>2.59</v>
      </c>
      <c r="O5472">
        <v>5.87</v>
      </c>
      <c r="P5472">
        <v>6.0970000000000004</v>
      </c>
      <c r="Q5472">
        <v>6.0579999999999998</v>
      </c>
      <c r="R5472" t="s">
        <v>9341</v>
      </c>
      <c r="S5472">
        <v>6.0380000000000003</v>
      </c>
      <c r="T5472" t="s">
        <v>9341</v>
      </c>
      <c r="U5472" t="s">
        <v>9391</v>
      </c>
      <c r="V5472" t="str">
        <f>LEFT($U5472,2)</f>
        <v>B7</v>
      </c>
      <c r="W5472" s="3">
        <f>_xlfn.XLOOKUP(V5472,$AC$2:$AC$43,$AD$2:$AD$43,"none")</f>
        <v>-0.13</v>
      </c>
      <c r="X5472" s="3">
        <f>IF(ISNUMBER($W5472), 4600 * (1 / (0.92 * $W5472 + 1.7) + 1 / (0.92 * $W5472 + 0.62)),"none")</f>
        <v>12103.301413538873</v>
      </c>
      <c r="Y5472" s="8">
        <f>IF(ISNUMBER($X5472), _xlfn.XLOOKUP($X5472,Sheet3!$A$2:$A$392,Sheet3!$B$2:$B$392,"none", 1,1), $AF$2)</f>
        <v>0.53700000000000003</v>
      </c>
      <c r="Z5472" s="8">
        <f>IF(ISNUMBER($X5472), _xlfn.XLOOKUP($X5472,Sheet3!$A$2:$A$392,Sheet3!$C$2:$C$392,"none", 1,1), $AF$2)</f>
        <v>0.63400000000000001</v>
      </c>
      <c r="AA5472" s="8">
        <f>IF(ISNUMBER($X5472), _xlfn.XLOOKUP($X5472,Sheet3!$A$2:$A$392,Sheet3!$D$2:$D$392,"none", 1,1), $AF$2)</f>
        <v>1</v>
      </c>
    </row>
    <row r="5473" spans="1:27">
      <c r="A5473">
        <v>5272</v>
      </c>
      <c r="B5473" t="s">
        <v>5575</v>
      </c>
      <c r="C5473" t="s">
        <v>297</v>
      </c>
      <c r="D5473">
        <v>14</v>
      </c>
      <c r="E5473">
        <v>56</v>
      </c>
      <c r="F5473">
        <v>30.866597289600001</v>
      </c>
      <c r="G5473">
        <v>-32</v>
      </c>
      <c r="H5473">
        <v>38</v>
      </c>
      <c r="I5473">
        <v>12.421784688000001</v>
      </c>
      <c r="J5473">
        <f>(D5473+E5473/60+F5473/3600)*15</f>
        <v>224.12861082204</v>
      </c>
      <c r="K5473">
        <f>IF(G5473&lt;0, G5473-H5473/60-I5473/3600, G5473+H5473/60+I5473/3600)</f>
        <v>-32.636783829080002</v>
      </c>
      <c r="L5473">
        <v>-3.5529999999999999</v>
      </c>
      <c r="M5473">
        <v>-34.167999999999999</v>
      </c>
      <c r="N5473">
        <v>4.9800000000000004</v>
      </c>
      <c r="O5473" t="s">
        <v>9341</v>
      </c>
      <c r="P5473">
        <v>7.4770000000000003</v>
      </c>
      <c r="Q5473">
        <v>6.0579999999999998</v>
      </c>
      <c r="R5473" t="s">
        <v>9341</v>
      </c>
      <c r="S5473">
        <v>5.5839999999999996</v>
      </c>
      <c r="T5473" t="s">
        <v>9341</v>
      </c>
      <c r="U5473" t="s">
        <v>9389</v>
      </c>
      <c r="V5473" t="str">
        <f>LEFT($U5473,2)</f>
        <v>K3</v>
      </c>
      <c r="W5473" s="3">
        <f>_xlfn.XLOOKUP(V5473,$AC$2:$AC$43,$AD$2:$AD$43,"none")</f>
        <v>0.95</v>
      </c>
      <c r="X5473" s="3">
        <f>IF(ISNUMBER($W5473), 4600 * (1 / (0.92 * $W5473 + 1.7) + 1 / (0.92 * $W5473 + 0.62)),"none")</f>
        <v>4866.084384156673</v>
      </c>
      <c r="Y5473" s="8">
        <f>IF(ISNUMBER($X5473), _xlfn.XLOOKUP($X5473,Sheet3!$A$2:$A$392,Sheet3!$B$2:$B$392,"none", 1,1), $AF$2)</f>
        <v>1</v>
      </c>
      <c r="Z5473" s="8">
        <f>IF(ISNUMBER($X5473), _xlfn.XLOOKUP($X5473,Sheet3!$A$2:$A$392,Sheet3!$C$2:$C$392,"none", 1,1), $AF$2)</f>
        <v>0.78720000000000001</v>
      </c>
      <c r="AA5473" s="8">
        <f>IF(ISNUMBER($X5473), _xlfn.XLOOKUP($X5473,Sheet3!$A$2:$A$392,Sheet3!$D$2:$D$392,"none", 1,1), $AF$2)</f>
        <v>0.57969999999999999</v>
      </c>
    </row>
    <row r="5474" spans="1:27">
      <c r="A5474">
        <v>7454</v>
      </c>
      <c r="B5474" t="s">
        <v>7757</v>
      </c>
      <c r="C5474" t="s">
        <v>12</v>
      </c>
      <c r="D5474">
        <v>1</v>
      </c>
      <c r="E5474">
        <v>55</v>
      </c>
      <c r="F5474">
        <v>46.4820217368</v>
      </c>
      <c r="G5474">
        <v>-60</v>
      </c>
      <c r="H5474">
        <v>51</v>
      </c>
      <c r="I5474">
        <v>39.506894099999997</v>
      </c>
      <c r="J5474">
        <f>(D5474+E5474/60+F5474/3600)*15</f>
        <v>28.94367509057</v>
      </c>
      <c r="K5474">
        <f>IF(G5474&lt;0, G5474-H5474/60-I5474/3600, G5474+H5474/60+I5474/3600)</f>
        <v>-60.860974137250004</v>
      </c>
      <c r="L5474">
        <v>13.351000000000001</v>
      </c>
      <c r="M5474">
        <v>67.266999999999996</v>
      </c>
      <c r="N5474">
        <v>20.65</v>
      </c>
      <c r="O5474" t="s">
        <v>9341</v>
      </c>
      <c r="P5474">
        <v>6.4009999999999998</v>
      </c>
      <c r="Q5474">
        <v>6.0579999999999998</v>
      </c>
      <c r="R5474" t="s">
        <v>9341</v>
      </c>
      <c r="S5474">
        <v>5.98</v>
      </c>
      <c r="T5474" t="s">
        <v>9341</v>
      </c>
      <c r="U5474" t="s">
        <v>9963</v>
      </c>
      <c r="V5474" t="str">
        <f>LEFT($U5474,2)</f>
        <v>F0</v>
      </c>
      <c r="W5474" s="3">
        <f>_xlfn.XLOOKUP(V5474,$AC$2:$AC$43,$AD$2:$AD$43,"none")</f>
        <v>0.32</v>
      </c>
      <c r="X5474" s="3">
        <f>IF(ISNUMBER($W5474), 4600 * (1 / (0.92 * $W5474 + 1.7) + 1 / (0.92 * $W5474 + 0.62)),"none")</f>
        <v>7337.0792549848238</v>
      </c>
      <c r="Y5474" s="8">
        <f>IF(ISNUMBER($X5474), _xlfn.XLOOKUP($X5474,Sheet3!$A$2:$A$392,Sheet3!$B$2:$B$392,"none", 1,1), $AF$2)</f>
        <v>0.86680000000000001</v>
      </c>
      <c r="Z5474" s="8">
        <f>IF(ISNUMBER($X5474), _xlfn.XLOOKUP($X5474,Sheet3!$A$2:$A$392,Sheet3!$C$2:$C$392,"none", 1,1), $AF$2)</f>
        <v>0.87180000000000002</v>
      </c>
      <c r="AA5474" s="8">
        <f>IF(ISNUMBER($X5474), _xlfn.XLOOKUP($X5474,Sheet3!$A$2:$A$392,Sheet3!$D$2:$D$392,"none", 1,1), $AF$2)</f>
        <v>1</v>
      </c>
    </row>
    <row r="5475" spans="1:27">
      <c r="A5475">
        <v>7773</v>
      </c>
      <c r="B5475" t="s">
        <v>8076</v>
      </c>
      <c r="C5475" t="s">
        <v>313</v>
      </c>
      <c r="D5475">
        <v>12</v>
      </c>
      <c r="E5475">
        <v>6</v>
      </c>
      <c r="F5475">
        <v>23.007999999999999</v>
      </c>
      <c r="G5475">
        <v>-65</v>
      </c>
      <c r="H5475">
        <v>42</v>
      </c>
      <c r="I5475">
        <v>33.97</v>
      </c>
      <c r="J5475">
        <f>(D5475+E5475/60+F5475/3600)*15</f>
        <v>181.59586666666664</v>
      </c>
      <c r="K5475">
        <f>IF(G5475&lt;0, G5475-H5475/60-I5475/3600, G5475+H5475/60+I5475/3600)</f>
        <v>-65.709436111111117</v>
      </c>
      <c r="L5475">
        <v>-53.4</v>
      </c>
      <c r="M5475">
        <v>-6.8</v>
      </c>
      <c r="N5475" t="s">
        <v>9341</v>
      </c>
      <c r="O5475" t="s">
        <v>9341</v>
      </c>
      <c r="P5475">
        <v>6.6879999999999997</v>
      </c>
      <c r="Q5475">
        <v>6.0579999999999998</v>
      </c>
      <c r="R5475" t="s">
        <v>9341</v>
      </c>
      <c r="S5475" t="s">
        <v>9341</v>
      </c>
      <c r="T5475" t="s">
        <v>9341</v>
      </c>
      <c r="U5475" t="s">
        <v>11359</v>
      </c>
      <c r="V5475" t="str">
        <f>LEFT($U5475,2)</f>
        <v>K0</v>
      </c>
      <c r="W5475" s="3">
        <f>_xlfn.XLOOKUP(V5475,$AC$2:$AC$43,$AD$2:$AD$43,"none")</f>
        <v>0.81</v>
      </c>
      <c r="X5475" s="3">
        <f>IF(ISNUMBER($W5475), 4600 * (1 / (0.92 * $W5475 + 1.7) + 1 / (0.92 * $W5475 + 0.62)),"none")</f>
        <v>5250.7063834266155</v>
      </c>
      <c r="Y5475" s="8">
        <f>IF(ISNUMBER($X5475), _xlfn.XLOOKUP($X5475,Sheet3!$A$2:$A$392,Sheet3!$B$2:$B$392,"none", 1,1), $AF$2)</f>
        <v>1</v>
      </c>
      <c r="Z5475" s="8">
        <f>IF(ISNUMBER($X5475), _xlfn.XLOOKUP($X5475,Sheet3!$A$2:$A$392,Sheet3!$C$2:$C$392,"none", 1,1), $AF$2)</f>
        <v>0.83299999999999996</v>
      </c>
      <c r="AA5475" s="8">
        <f>IF(ISNUMBER($X5475), _xlfn.XLOOKUP($X5475,Sheet3!$A$2:$A$392,Sheet3!$D$2:$D$392,"none", 1,1), $AF$2)</f>
        <v>0.67869999999999997</v>
      </c>
    </row>
    <row r="5476" spans="1:27">
      <c r="A5476">
        <v>2660</v>
      </c>
      <c r="B5476" t="s">
        <v>2962</v>
      </c>
      <c r="C5476" t="s">
        <v>297</v>
      </c>
      <c r="D5476">
        <v>7</v>
      </c>
      <c r="E5476">
        <v>11</v>
      </c>
      <c r="F5476">
        <v>51.383008187999998</v>
      </c>
      <c r="G5476">
        <v>5</v>
      </c>
      <c r="H5476">
        <v>39</v>
      </c>
      <c r="I5476">
        <v>16.930890575999999</v>
      </c>
      <c r="J5476">
        <f>(D5476+E5476/60+F5476/3600)*15</f>
        <v>107.96409586745</v>
      </c>
      <c r="K5476">
        <f>IF(G5476&lt;0, G5476-H5476/60-I5476/3600, G5476+H5476/60+I5476/3600)</f>
        <v>5.6547030251600008</v>
      </c>
      <c r="L5476">
        <v>-12.428000000000001</v>
      </c>
      <c r="M5476">
        <v>-5.1390000000000002</v>
      </c>
      <c r="N5476">
        <v>4.71</v>
      </c>
      <c r="O5476" t="s">
        <v>9341</v>
      </c>
      <c r="P5476">
        <v>6.0359999999999996</v>
      </c>
      <c r="Q5476">
        <v>6.0590000000000002</v>
      </c>
      <c r="R5476" t="s">
        <v>9341</v>
      </c>
      <c r="S5476">
        <v>6.0640000000000001</v>
      </c>
      <c r="T5476" t="s">
        <v>9341</v>
      </c>
      <c r="U5476" t="s">
        <v>9433</v>
      </c>
      <c r="V5476" t="str">
        <f>LEFT($U5476,2)</f>
        <v>A1</v>
      </c>
      <c r="W5476" s="3">
        <f>_xlfn.XLOOKUP(V5476,$AC$2:$AC$43,$AD$2:$AD$43,"none")</f>
        <v>0.02</v>
      </c>
      <c r="X5476" s="3">
        <f>IF(ISNUMBER($W5476), 4600 * (1 / (0.92 * $W5476 + 1.7) + 1 / (0.92 * $W5476 + 0.62)),"none")</f>
        <v>9882.4225367888994</v>
      </c>
      <c r="Y5476" s="8">
        <f>IF(ISNUMBER($X5476), _xlfn.XLOOKUP($X5476,Sheet3!$A$2:$A$392,Sheet3!$B$2:$B$392,"none", 1,1), $AF$2)</f>
        <v>0.63239999999999996</v>
      </c>
      <c r="Z5476" s="8">
        <f>IF(ISNUMBER($X5476), _xlfn.XLOOKUP($X5476,Sheet3!$A$2:$A$392,Sheet3!$C$2:$C$392,"none", 1,1), $AF$2)</f>
        <v>0.70809999999999995</v>
      </c>
      <c r="AA5476" s="8">
        <f>IF(ISNUMBER($X5476), _xlfn.XLOOKUP($X5476,Sheet3!$A$2:$A$392,Sheet3!$D$2:$D$392,"none", 1,1), $AF$2)</f>
        <v>1</v>
      </c>
    </row>
    <row r="5477" spans="1:27">
      <c r="A5477">
        <v>3013</v>
      </c>
      <c r="B5477" t="s">
        <v>3316</v>
      </c>
      <c r="C5477" t="s">
        <v>297</v>
      </c>
      <c r="D5477">
        <v>8</v>
      </c>
      <c r="E5477">
        <v>25</v>
      </c>
      <c r="F5477">
        <v>4.8865968575999998</v>
      </c>
      <c r="G5477">
        <v>35</v>
      </c>
      <c r="H5477">
        <v>0</v>
      </c>
      <c r="I5477">
        <v>41.065555715999999</v>
      </c>
      <c r="J5477">
        <f>(D5477+E5477/60+F5477/3600)*15</f>
        <v>126.27036082024</v>
      </c>
      <c r="K5477">
        <f>IF(G5477&lt;0, G5477-H5477/60-I5477/3600, G5477+H5477/60+I5477/3600)</f>
        <v>35.011407098809997</v>
      </c>
      <c r="L5477">
        <v>-12.337999999999999</v>
      </c>
      <c r="M5477">
        <v>-11.708</v>
      </c>
      <c r="N5477">
        <v>4.08</v>
      </c>
      <c r="O5477" t="s">
        <v>9341</v>
      </c>
      <c r="P5477">
        <v>7.327</v>
      </c>
      <c r="Q5477">
        <v>6.0590000000000002</v>
      </c>
      <c r="R5477" t="s">
        <v>9341</v>
      </c>
      <c r="S5477">
        <v>5.6989999999999998</v>
      </c>
      <c r="T5477" t="s">
        <v>9341</v>
      </c>
      <c r="U5477" t="s">
        <v>104</v>
      </c>
      <c r="V5477" t="str">
        <f>LEFT($U5477,2)</f>
        <v>K0</v>
      </c>
      <c r="W5477" s="3">
        <f>_xlfn.XLOOKUP(V5477,$AC$2:$AC$43,$AD$2:$AD$43,"none")</f>
        <v>0.81</v>
      </c>
      <c r="X5477" s="3">
        <f>IF(ISNUMBER($W5477), 4600 * (1 / (0.92 * $W5477 + 1.7) + 1 / (0.92 * $W5477 + 0.62)),"none")</f>
        <v>5250.7063834266155</v>
      </c>
      <c r="Y5477" s="8">
        <f>IF(ISNUMBER($X5477), _xlfn.XLOOKUP($X5477,Sheet3!$A$2:$A$392,Sheet3!$B$2:$B$392,"none", 1,1), $AF$2)</f>
        <v>1</v>
      </c>
      <c r="Z5477" s="8">
        <f>IF(ISNUMBER($X5477), _xlfn.XLOOKUP($X5477,Sheet3!$A$2:$A$392,Sheet3!$C$2:$C$392,"none", 1,1), $AF$2)</f>
        <v>0.83299999999999996</v>
      </c>
      <c r="AA5477" s="8">
        <f>IF(ISNUMBER($X5477), _xlfn.XLOOKUP($X5477,Sheet3!$A$2:$A$392,Sheet3!$D$2:$D$392,"none", 1,1), $AF$2)</f>
        <v>0.67869999999999997</v>
      </c>
    </row>
    <row r="5478" spans="1:27">
      <c r="A5478">
        <v>4175</v>
      </c>
      <c r="B5478" t="s">
        <v>4478</v>
      </c>
      <c r="C5478" t="s">
        <v>297</v>
      </c>
      <c r="D5478">
        <v>23</v>
      </c>
      <c r="E5478">
        <v>30</v>
      </c>
      <c r="F5478">
        <v>39.561033484799999</v>
      </c>
      <c r="G5478">
        <v>38</v>
      </c>
      <c r="H5478">
        <v>39</v>
      </c>
      <c r="I5478">
        <v>44.113353084000003</v>
      </c>
      <c r="J5478">
        <f>(D5478+E5478/60+F5478/3600)*15</f>
        <v>352.66483763951999</v>
      </c>
      <c r="K5478">
        <f>IF(G5478&lt;0, G5478-H5478/60-I5478/3600, G5478+H5478/60+I5478/3600)</f>
        <v>38.662253709189997</v>
      </c>
      <c r="L5478">
        <v>30.260999999999999</v>
      </c>
      <c r="M5478">
        <v>16.884</v>
      </c>
      <c r="N5478">
        <v>5.57</v>
      </c>
      <c r="O5478" t="s">
        <v>9341</v>
      </c>
      <c r="P5478">
        <v>7.0650000000000004</v>
      </c>
      <c r="Q5478">
        <v>6.0590000000000002</v>
      </c>
      <c r="R5478" t="s">
        <v>9341</v>
      </c>
      <c r="S5478">
        <v>5.8150000000000004</v>
      </c>
      <c r="T5478" t="s">
        <v>9341</v>
      </c>
      <c r="U5478" t="s">
        <v>9411</v>
      </c>
      <c r="V5478" t="str">
        <f>LEFT($U5478,2)</f>
        <v>G9</v>
      </c>
      <c r="W5478" s="3" t="str">
        <f>_xlfn.XLOOKUP(V5478,$AC$2:$AC$43,$AD$2:$AD$43,"none")</f>
        <v>none</v>
      </c>
      <c r="X5478" s="3" t="str">
        <f>IF(ISNUMBER($W5478), 4600 * (1 / (0.92 * $W5478 + 1.7) + 1 / (0.92 * $W5478 + 0.62)),"none")</f>
        <v>none</v>
      </c>
      <c r="Y5478" s="8">
        <f>IF(ISNUMBER($X5478), _xlfn.XLOOKUP($X5478,Sheet3!$A$2:$A$392,Sheet3!$B$2:$B$392,"none", 1,1), $AF$2)</f>
        <v>0.8</v>
      </c>
      <c r="Z5478" s="8">
        <f>IF(ISNUMBER($X5478), _xlfn.XLOOKUP($X5478,Sheet3!$A$2:$A$392,Sheet3!$C$2:$C$392,"none", 1,1), $AF$2)</f>
        <v>0.8</v>
      </c>
      <c r="AA5478" s="8">
        <f>IF(ISNUMBER($X5478), _xlfn.XLOOKUP($X5478,Sheet3!$A$2:$A$392,Sheet3!$D$2:$D$392,"none", 1,1), $AF$2)</f>
        <v>0.8</v>
      </c>
    </row>
    <row r="5479" spans="1:27">
      <c r="A5479">
        <v>6803</v>
      </c>
      <c r="B5479" t="s">
        <v>7106</v>
      </c>
      <c r="C5479" t="s">
        <v>12</v>
      </c>
      <c r="D5479">
        <v>16</v>
      </c>
      <c r="E5479">
        <v>45</v>
      </c>
      <c r="F5479">
        <v>11.794836736800001</v>
      </c>
      <c r="G5479">
        <v>43</v>
      </c>
      <c r="H5479">
        <v>13</v>
      </c>
      <c r="I5479">
        <v>1.81891884</v>
      </c>
      <c r="J5479">
        <f>(D5479+E5479/60+F5479/3600)*15</f>
        <v>251.29914515307001</v>
      </c>
      <c r="K5479">
        <f>IF(G5479&lt;0, G5479-H5479/60-I5479/3600, G5479+H5479/60+I5479/3600)</f>
        <v>43.217171921900004</v>
      </c>
      <c r="L5479">
        <v>-9.9339999999999993</v>
      </c>
      <c r="M5479">
        <v>-49.747</v>
      </c>
      <c r="N5479">
        <v>4.4800000000000004</v>
      </c>
      <c r="O5479" t="s">
        <v>9341</v>
      </c>
      <c r="P5479">
        <v>7.4939999999999998</v>
      </c>
      <c r="Q5479">
        <v>6.0590000000000002</v>
      </c>
      <c r="R5479" t="s">
        <v>9341</v>
      </c>
      <c r="S5479">
        <v>5.5819999999999999</v>
      </c>
      <c r="T5479" t="s">
        <v>9341</v>
      </c>
      <c r="U5479" t="s">
        <v>9406</v>
      </c>
      <c r="V5479" t="str">
        <f>LEFT($U5479,2)</f>
        <v>K4</v>
      </c>
      <c r="W5479" s="3">
        <f>_xlfn.XLOOKUP(V5479,$AC$2:$AC$43,$AD$2:$AD$43,"none")</f>
        <v>1</v>
      </c>
      <c r="X5479" s="3">
        <f>IF(ISNUMBER($W5479), 4600 * (1 / (0.92 * $W5479 + 1.7) + 1 / (0.92 * $W5479 + 0.62)),"none")</f>
        <v>4742.7381778526815</v>
      </c>
      <c r="Y5479" s="8">
        <f>IF(ISNUMBER($X5479), _xlfn.XLOOKUP($X5479,Sheet3!$A$2:$A$392,Sheet3!$B$2:$B$392,"none", 1,1), $AF$2)</f>
        <v>1</v>
      </c>
      <c r="Z5479" s="8">
        <f>IF(ISNUMBER($X5479), _xlfn.XLOOKUP($X5479,Sheet3!$A$2:$A$392,Sheet3!$C$2:$C$392,"none", 1,1), $AF$2)</f>
        <v>0.77500000000000002</v>
      </c>
      <c r="AA5479" s="8">
        <f>IF(ISNUMBER($X5479), _xlfn.XLOOKUP($X5479,Sheet3!$A$2:$A$392,Sheet3!$D$2:$D$392,"none", 1,1), $AF$2)</f>
        <v>0.55479999999999996</v>
      </c>
    </row>
    <row r="5480" spans="1:27">
      <c r="A5480">
        <v>212</v>
      </c>
      <c r="B5480" t="s">
        <v>510</v>
      </c>
      <c r="C5480" t="s">
        <v>12</v>
      </c>
      <c r="D5480">
        <v>3</v>
      </c>
      <c r="E5480">
        <v>14</v>
      </c>
      <c r="F5480">
        <v>56.597375769599999</v>
      </c>
      <c r="G5480">
        <v>42</v>
      </c>
      <c r="H5480">
        <v>30</v>
      </c>
      <c r="I5480">
        <v>13.082427360000001</v>
      </c>
      <c r="J5480">
        <f>(D5480+E5480/60+F5480/3600)*15</f>
        <v>48.735822399040003</v>
      </c>
      <c r="K5480">
        <f>IF(G5480&lt;0, G5480-H5480/60-I5480/3600, G5480+H5480/60+I5480/3600)</f>
        <v>42.503634007599999</v>
      </c>
      <c r="L5480">
        <v>61.927</v>
      </c>
      <c r="M5480">
        <v>4.7210000000000001</v>
      </c>
      <c r="N5480">
        <v>13.16</v>
      </c>
      <c r="O5480">
        <v>8.2100000000000009</v>
      </c>
      <c r="P5480">
        <v>7.16</v>
      </c>
      <c r="Q5480">
        <v>6.06</v>
      </c>
      <c r="R5480" t="s">
        <v>9341</v>
      </c>
      <c r="S5480">
        <v>5.7809999999999997</v>
      </c>
      <c r="T5480" t="s">
        <v>9341</v>
      </c>
      <c r="U5480" t="s">
        <v>9481</v>
      </c>
      <c r="V5480" t="str">
        <f>LEFT($U5480,2)</f>
        <v>K1</v>
      </c>
      <c r="W5480" s="3">
        <f>_xlfn.XLOOKUP(V5480,$AC$2:$AC$43,$AD$2:$AD$43,"none")</f>
        <v>0.86</v>
      </c>
      <c r="X5480" s="3">
        <f>IF(ISNUMBER($W5480), 4600 * (1 / (0.92 * $W5480 + 1.7) + 1 / (0.92 * $W5480 + 0.62)),"none")</f>
        <v>5106.1368670782376</v>
      </c>
      <c r="Y5480" s="8">
        <f>IF(ISNUMBER($X5480), _xlfn.XLOOKUP($X5480,Sheet3!$A$2:$A$392,Sheet3!$B$2:$B$392,"none", 1,1), $AF$2)</f>
        <v>1</v>
      </c>
      <c r="Z5480" s="8">
        <f>IF(ISNUMBER($X5480), _xlfn.XLOOKUP($X5480,Sheet3!$A$2:$A$392,Sheet3!$C$2:$C$392,"none", 1,1), $AF$2)</f>
        <v>0.82210000000000005</v>
      </c>
      <c r="AA5480" s="8">
        <f>IF(ISNUMBER($X5480), _xlfn.XLOOKUP($X5480,Sheet3!$A$2:$A$392,Sheet3!$D$2:$D$392,"none", 1,1), $AF$2)</f>
        <v>0.65410000000000001</v>
      </c>
    </row>
    <row r="5481" spans="1:27">
      <c r="A5481">
        <v>764</v>
      </c>
      <c r="B5481" t="s">
        <v>1064</v>
      </c>
      <c r="C5481" t="s">
        <v>297</v>
      </c>
      <c r="D5481">
        <v>2</v>
      </c>
      <c r="E5481">
        <v>9</v>
      </c>
      <c r="F5481">
        <v>25.309451323200001</v>
      </c>
      <c r="G5481">
        <v>81</v>
      </c>
      <c r="H5481">
        <v>17</v>
      </c>
      <c r="I5481">
        <v>45.397679388</v>
      </c>
      <c r="J5481">
        <f>(D5481+E5481/60+F5481/3600)*15</f>
        <v>32.355456047179999</v>
      </c>
      <c r="K5481">
        <f>IF(G5481&lt;0, G5481-H5481/60-I5481/3600, G5481+H5481/60+I5481/3600)</f>
        <v>81.295943799829999</v>
      </c>
      <c r="L5481">
        <v>-34.817999999999998</v>
      </c>
      <c r="M5481">
        <v>6.5960000000000001</v>
      </c>
      <c r="N5481">
        <v>14.24</v>
      </c>
      <c r="O5481">
        <v>6.26</v>
      </c>
      <c r="P5481">
        <v>6.18</v>
      </c>
      <c r="Q5481">
        <v>6.06</v>
      </c>
      <c r="R5481" t="s">
        <v>9341</v>
      </c>
      <c r="S5481">
        <v>6.0279999999999996</v>
      </c>
      <c r="T5481" t="s">
        <v>9341</v>
      </c>
      <c r="U5481" t="s">
        <v>9719</v>
      </c>
      <c r="V5481" t="str">
        <f>LEFT($U5481,2)</f>
        <v>A1</v>
      </c>
      <c r="W5481" s="3">
        <f>_xlfn.XLOOKUP(V5481,$AC$2:$AC$43,$AD$2:$AD$43,"none")</f>
        <v>0.02</v>
      </c>
      <c r="X5481" s="3">
        <f>IF(ISNUMBER($W5481), 4600 * (1 / (0.92 * $W5481 + 1.7) + 1 / (0.92 * $W5481 + 0.62)),"none")</f>
        <v>9882.4225367888994</v>
      </c>
      <c r="Y5481" s="8">
        <f>IF(ISNUMBER($X5481), _xlfn.XLOOKUP($X5481,Sheet3!$A$2:$A$392,Sheet3!$B$2:$B$392,"none", 1,1), $AF$2)</f>
        <v>0.63239999999999996</v>
      </c>
      <c r="Z5481" s="8">
        <f>IF(ISNUMBER($X5481), _xlfn.XLOOKUP($X5481,Sheet3!$A$2:$A$392,Sheet3!$C$2:$C$392,"none", 1,1), $AF$2)</f>
        <v>0.70809999999999995</v>
      </c>
      <c r="AA5481" s="8">
        <f>IF(ISNUMBER($X5481), _xlfn.XLOOKUP($X5481,Sheet3!$A$2:$A$392,Sheet3!$D$2:$D$392,"none", 1,1), $AF$2)</f>
        <v>1</v>
      </c>
    </row>
    <row r="5482" spans="1:27">
      <c r="A5482">
        <v>796</v>
      </c>
      <c r="B5482" t="s">
        <v>1096</v>
      </c>
      <c r="C5482" t="s">
        <v>12</v>
      </c>
      <c r="D5482">
        <v>18</v>
      </c>
      <c r="E5482">
        <v>36</v>
      </c>
      <c r="F5482">
        <v>13.2672431064</v>
      </c>
      <c r="G5482">
        <v>65</v>
      </c>
      <c r="H5482">
        <v>29</v>
      </c>
      <c r="I5482">
        <v>19.336764120000002</v>
      </c>
      <c r="J5482">
        <f>(D5482+E5482/60+F5482/3600)*15</f>
        <v>279.05528017961001</v>
      </c>
      <c r="K5482">
        <f>IF(G5482&lt;0, G5482-H5482/60-I5482/3600, G5482+H5482/60+I5482/3600)</f>
        <v>65.488704656699994</v>
      </c>
      <c r="L5482">
        <v>22.747</v>
      </c>
      <c r="M5482">
        <v>86.796999999999997</v>
      </c>
      <c r="N5482">
        <v>12.01</v>
      </c>
      <c r="O5482">
        <v>6.44</v>
      </c>
      <c r="P5482">
        <v>6.34</v>
      </c>
      <c r="Q5482">
        <v>6.06</v>
      </c>
      <c r="R5482" t="s">
        <v>9341</v>
      </c>
      <c r="S5482">
        <v>6.0049999999999999</v>
      </c>
      <c r="T5482" t="s">
        <v>9341</v>
      </c>
      <c r="U5482" t="s">
        <v>9465</v>
      </c>
      <c r="V5482" t="str">
        <f>LEFT($U5482,2)</f>
        <v>F0</v>
      </c>
      <c r="W5482" s="3">
        <f>_xlfn.XLOOKUP(V5482,$AC$2:$AC$43,$AD$2:$AD$43,"none")</f>
        <v>0.32</v>
      </c>
      <c r="X5482" s="3">
        <f>IF(ISNUMBER($W5482), 4600 * (1 / (0.92 * $W5482 + 1.7) + 1 / (0.92 * $W5482 + 0.62)),"none")</f>
        <v>7337.0792549848238</v>
      </c>
      <c r="Y5482" s="8">
        <f>IF(ISNUMBER($X5482), _xlfn.XLOOKUP($X5482,Sheet3!$A$2:$A$392,Sheet3!$B$2:$B$392,"none", 1,1), $AF$2)</f>
        <v>0.86680000000000001</v>
      </c>
      <c r="Z5482" s="8">
        <f>IF(ISNUMBER($X5482), _xlfn.XLOOKUP($X5482,Sheet3!$A$2:$A$392,Sheet3!$C$2:$C$392,"none", 1,1), $AF$2)</f>
        <v>0.87180000000000002</v>
      </c>
      <c r="AA5482" s="8">
        <f>IF(ISNUMBER($X5482), _xlfn.XLOOKUP($X5482,Sheet3!$A$2:$A$392,Sheet3!$D$2:$D$392,"none", 1,1), $AF$2)</f>
        <v>1</v>
      </c>
    </row>
    <row r="5483" spans="1:27">
      <c r="A5483">
        <v>805</v>
      </c>
      <c r="B5483" t="s">
        <v>1105</v>
      </c>
      <c r="C5483" t="s">
        <v>297</v>
      </c>
      <c r="D5483">
        <v>19</v>
      </c>
      <c r="E5483">
        <v>21</v>
      </c>
      <c r="F5483">
        <v>40.329970596000003</v>
      </c>
      <c r="G5483">
        <v>79</v>
      </c>
      <c r="H5483">
        <v>36</v>
      </c>
      <c r="I5483">
        <v>10.210038984000001</v>
      </c>
      <c r="J5483">
        <f>(D5483+E5483/60+F5483/3600)*15</f>
        <v>290.41804154415001</v>
      </c>
      <c r="K5483">
        <f>IF(G5483&lt;0, G5483-H5483/60-I5483/3600, G5483+H5483/60+I5483/3600)</f>
        <v>79.602836121940001</v>
      </c>
      <c r="L5483">
        <v>11.815</v>
      </c>
      <c r="M5483">
        <v>-32.414000000000001</v>
      </c>
      <c r="N5483">
        <v>9.85</v>
      </c>
      <c r="O5483">
        <v>6.21</v>
      </c>
      <c r="P5483">
        <v>6.13</v>
      </c>
      <c r="Q5483">
        <v>6.06</v>
      </c>
      <c r="R5483" t="s">
        <v>9341</v>
      </c>
      <c r="S5483">
        <v>6.0469999999999997</v>
      </c>
      <c r="T5483" t="s">
        <v>9341</v>
      </c>
      <c r="U5483" t="s">
        <v>9359</v>
      </c>
      <c r="V5483" t="str">
        <f>LEFT($U5483,2)</f>
        <v>A3</v>
      </c>
      <c r="W5483" s="3">
        <f>_xlfn.XLOOKUP(V5483,$AC$2:$AC$43,$AD$2:$AD$43,"none")</f>
        <v>0.08</v>
      </c>
      <c r="X5483" s="3">
        <f>IF(ISNUMBER($W5483), 4600 * (1 / (0.92 * $W5483 + 1.7) + 1 / (0.92 * $W5483 + 0.62)),"none")</f>
        <v>9225.6595386701993</v>
      </c>
      <c r="Y5483" s="8">
        <f>IF(ISNUMBER($X5483), _xlfn.XLOOKUP($X5483,Sheet3!$A$2:$A$392,Sheet3!$B$2:$B$392,"none", 1,1), $AF$2)</f>
        <v>0.67030000000000001</v>
      </c>
      <c r="Z5483" s="8">
        <f>IF(ISNUMBER($X5483), _xlfn.XLOOKUP($X5483,Sheet3!$A$2:$A$392,Sheet3!$C$2:$C$392,"none", 1,1), $AF$2)</f>
        <v>0.73619999999999997</v>
      </c>
      <c r="AA5483" s="8">
        <f>IF(ISNUMBER($X5483), _xlfn.XLOOKUP($X5483,Sheet3!$A$2:$A$392,Sheet3!$D$2:$D$392,"none", 1,1), $AF$2)</f>
        <v>1</v>
      </c>
    </row>
    <row r="5484" spans="1:27">
      <c r="A5484">
        <v>1662</v>
      </c>
      <c r="B5484" t="s">
        <v>1963</v>
      </c>
      <c r="C5484" t="s">
        <v>12</v>
      </c>
      <c r="D5484">
        <v>4</v>
      </c>
      <c r="E5484">
        <v>18</v>
      </c>
      <c r="F5484">
        <v>37.491644642399997</v>
      </c>
      <c r="G5484">
        <v>-22</v>
      </c>
      <c r="H5484">
        <v>58</v>
      </c>
      <c r="I5484">
        <v>10.995306132</v>
      </c>
      <c r="J5484">
        <f>(D5484+E5484/60+F5484/3600)*15</f>
        <v>64.656215186009987</v>
      </c>
      <c r="K5484">
        <f>IF(G5484&lt;0, G5484-H5484/60-I5484/3600, G5484+H5484/60+I5484/3600)</f>
        <v>-22.969720918369998</v>
      </c>
      <c r="L5484">
        <v>51.23</v>
      </c>
      <c r="M5484">
        <v>44.387</v>
      </c>
      <c r="N5484">
        <v>10.98</v>
      </c>
      <c r="O5484" t="s">
        <v>9341</v>
      </c>
      <c r="P5484">
        <v>6.3719999999999999</v>
      </c>
      <c r="Q5484">
        <v>6.06</v>
      </c>
      <c r="R5484" t="s">
        <v>9341</v>
      </c>
      <c r="S5484">
        <v>6.0419999999999998</v>
      </c>
      <c r="T5484" t="s">
        <v>9341</v>
      </c>
      <c r="U5484" t="s">
        <v>9967</v>
      </c>
      <c r="V5484" t="str">
        <f>LEFT($U5484,2)</f>
        <v>A3</v>
      </c>
      <c r="W5484" s="3">
        <f>_xlfn.XLOOKUP(V5484,$AC$2:$AC$43,$AD$2:$AD$43,"none")</f>
        <v>0.08</v>
      </c>
      <c r="X5484" s="3">
        <f>IF(ISNUMBER($W5484), 4600 * (1 / (0.92 * $W5484 + 1.7) + 1 / (0.92 * $W5484 + 0.62)),"none")</f>
        <v>9225.6595386701993</v>
      </c>
      <c r="Y5484" s="8">
        <f>IF(ISNUMBER($X5484), _xlfn.XLOOKUP($X5484,Sheet3!$A$2:$A$392,Sheet3!$B$2:$B$392,"none", 1,1), $AF$2)</f>
        <v>0.67030000000000001</v>
      </c>
      <c r="Z5484" s="8">
        <f>IF(ISNUMBER($X5484), _xlfn.XLOOKUP($X5484,Sheet3!$A$2:$A$392,Sheet3!$C$2:$C$392,"none", 1,1), $AF$2)</f>
        <v>0.73619999999999997</v>
      </c>
      <c r="AA5484" s="8">
        <f>IF(ISNUMBER($X5484), _xlfn.XLOOKUP($X5484,Sheet3!$A$2:$A$392,Sheet3!$D$2:$D$392,"none", 1,1), $AF$2)</f>
        <v>1</v>
      </c>
    </row>
    <row r="5485" spans="1:27">
      <c r="A5485">
        <v>2147</v>
      </c>
      <c r="B5485" t="s">
        <v>2448</v>
      </c>
      <c r="C5485" t="s">
        <v>24</v>
      </c>
      <c r="D5485">
        <v>5</v>
      </c>
      <c r="E5485">
        <v>47</v>
      </c>
      <c r="F5485">
        <v>26.889956902000002</v>
      </c>
      <c r="G5485">
        <v>-10</v>
      </c>
      <c r="H5485">
        <v>31</v>
      </c>
      <c r="I5485">
        <v>58.608868246</v>
      </c>
      <c r="J5485">
        <f>(D5485+E5485/60+F5485/3600)*15</f>
        <v>86.862041487091673</v>
      </c>
      <c r="K5485">
        <f>IF(G5485&lt;0, G5485-H5485/60-I5485/3600, G5485+H5485/60+I5485/3600)</f>
        <v>-10.532946907846112</v>
      </c>
      <c r="L5485">
        <v>-7.89</v>
      </c>
      <c r="M5485">
        <v>-19.149000000000001</v>
      </c>
      <c r="N5485">
        <v>2.19</v>
      </c>
      <c r="O5485" t="s">
        <v>9341</v>
      </c>
      <c r="P5485">
        <v>6.18</v>
      </c>
      <c r="Q5485">
        <v>6.06</v>
      </c>
      <c r="R5485" t="s">
        <v>9341</v>
      </c>
      <c r="S5485">
        <v>6.01</v>
      </c>
      <c r="T5485" t="s">
        <v>9341</v>
      </c>
      <c r="U5485" t="s">
        <v>9453</v>
      </c>
      <c r="V5485" t="str">
        <f>LEFT($U5485,2)</f>
        <v>A2</v>
      </c>
      <c r="W5485" s="3">
        <f>_xlfn.XLOOKUP(V5485,$AC$2:$AC$43,$AD$2:$AD$43,"none")</f>
        <v>0.05</v>
      </c>
      <c r="X5485" s="3">
        <f>IF(ISNUMBER($W5485), 4600 * (1 / (0.92 * $W5485 + 1.7) + 1 / (0.92 * $W5485 + 0.62)),"none")</f>
        <v>9541.5002631497482</v>
      </c>
      <c r="Y5485" s="8">
        <f>IF(ISNUMBER($X5485), _xlfn.XLOOKUP($X5485,Sheet3!$A$2:$A$392,Sheet3!$B$2:$B$392,"none", 1,1), $AF$2)</f>
        <v>0.65039999999999998</v>
      </c>
      <c r="Z5485" s="8">
        <f>IF(ISNUMBER($X5485), _xlfn.XLOOKUP($X5485,Sheet3!$A$2:$A$392,Sheet3!$C$2:$C$392,"none", 1,1), $AF$2)</f>
        <v>0.72150000000000003</v>
      </c>
      <c r="AA5485" s="8">
        <f>IF(ISNUMBER($X5485), _xlfn.XLOOKUP($X5485,Sheet3!$A$2:$A$392,Sheet3!$D$2:$D$392,"none", 1,1), $AF$2)</f>
        <v>1</v>
      </c>
    </row>
    <row r="5486" spans="1:27">
      <c r="A5486">
        <v>2342</v>
      </c>
      <c r="B5486" t="s">
        <v>2643</v>
      </c>
      <c r="C5486" t="s">
        <v>305</v>
      </c>
      <c r="D5486">
        <v>6</v>
      </c>
      <c r="E5486">
        <v>18</v>
      </c>
      <c r="F5486">
        <v>48.7913241312</v>
      </c>
      <c r="G5486">
        <v>-15</v>
      </c>
      <c r="H5486">
        <v>1</v>
      </c>
      <c r="I5486">
        <v>29.858749895999999</v>
      </c>
      <c r="J5486">
        <f>(D5486+E5486/60+F5486/3600)*15</f>
        <v>94.703297183879997</v>
      </c>
      <c r="K5486">
        <f>IF(G5486&lt;0, G5486-H5486/60-I5486/3600, G5486+H5486/60+I5486/3600)</f>
        <v>-15.024960763860001</v>
      </c>
      <c r="L5486">
        <v>1.321</v>
      </c>
      <c r="M5486">
        <v>13.978</v>
      </c>
      <c r="N5486">
        <v>3.11</v>
      </c>
      <c r="O5486">
        <v>9.59</v>
      </c>
      <c r="P5486">
        <v>7.72</v>
      </c>
      <c r="Q5486">
        <v>6.06</v>
      </c>
      <c r="R5486" t="s">
        <v>9341</v>
      </c>
      <c r="S5486">
        <v>5.2290000000000001</v>
      </c>
      <c r="T5486" t="s">
        <v>9341</v>
      </c>
      <c r="U5486" t="s">
        <v>10187</v>
      </c>
      <c r="V5486" t="str">
        <f>LEFT($U5486,2)</f>
        <v>M1</v>
      </c>
      <c r="W5486" s="3">
        <f>_xlfn.XLOOKUP(V5486,$AC$2:$AC$43,$AD$2:$AD$43,"none")</f>
        <v>1.47</v>
      </c>
      <c r="X5486" s="3">
        <f>IF(ISNUMBER($W5486), 4600 * (1 / (0.92 * $W5486 + 1.7) + 1 / (0.92 * $W5486 + 0.62)),"none")</f>
        <v>3839.1950178350371</v>
      </c>
      <c r="Y5486" s="8">
        <f>IF(ISNUMBER($X5486), _xlfn.XLOOKUP($X5486,Sheet3!$A$2:$A$392,Sheet3!$B$2:$B$392,"none", 1,1), $AF$2)</f>
        <v>1</v>
      </c>
      <c r="Z5486" s="8">
        <f>IF(ISNUMBER($X5486), _xlfn.XLOOKUP($X5486,Sheet3!$A$2:$A$392,Sheet3!$C$2:$C$392,"none", 1,1), $AF$2)</f>
        <v>0.64800000000000002</v>
      </c>
      <c r="AA5486" s="8">
        <f>IF(ISNUMBER($X5486), _xlfn.XLOOKUP($X5486,Sheet3!$A$2:$A$392,Sheet3!$D$2:$D$392,"none", 1,1), $AF$2)</f>
        <v>0.33460000000000001</v>
      </c>
    </row>
    <row r="5487" spans="1:27">
      <c r="A5487">
        <v>2474</v>
      </c>
      <c r="B5487" t="s">
        <v>2776</v>
      </c>
      <c r="C5487" t="s">
        <v>16</v>
      </c>
      <c r="D5487">
        <v>6</v>
      </c>
      <c r="E5487">
        <v>37</v>
      </c>
      <c r="F5487">
        <v>24.042085454399999</v>
      </c>
      <c r="G5487">
        <v>6</v>
      </c>
      <c r="H5487">
        <v>8</v>
      </c>
      <c r="I5487">
        <v>7.3691044440000004</v>
      </c>
      <c r="J5487">
        <f>(D5487+E5487/60+F5487/3600)*15</f>
        <v>99.350175356060006</v>
      </c>
      <c r="K5487">
        <f>IF(G5487&lt;0, G5487-H5487/60-I5487/3600, G5487+H5487/60+I5487/3600)</f>
        <v>6.1353803067900001</v>
      </c>
      <c r="L5487">
        <v>-2.0699999999999998</v>
      </c>
      <c r="M5487">
        <v>1.226</v>
      </c>
      <c r="N5487">
        <v>0.76</v>
      </c>
      <c r="O5487">
        <v>5.23</v>
      </c>
      <c r="P5487">
        <v>6.11</v>
      </c>
      <c r="Q5487">
        <v>6.06</v>
      </c>
      <c r="R5487" t="s">
        <v>9341</v>
      </c>
      <c r="S5487">
        <v>6.016</v>
      </c>
      <c r="T5487" t="s">
        <v>9341</v>
      </c>
      <c r="U5487" t="s">
        <v>10228</v>
      </c>
      <c r="V5487" t="str">
        <f>LEFT($U5487,2)</f>
        <v>O8</v>
      </c>
      <c r="W5487" s="3" t="str">
        <f>_xlfn.XLOOKUP(V5487,$AC$2:$AC$43,$AD$2:$AD$43,"none")</f>
        <v>none</v>
      </c>
      <c r="X5487" s="3" t="str">
        <f>IF(ISNUMBER($W5487), 4600 * (1 / (0.92 * $W5487 + 1.7) + 1 / (0.92 * $W5487 + 0.62)),"none")</f>
        <v>none</v>
      </c>
      <c r="Y5487" s="8">
        <f>IF(ISNUMBER($X5487), _xlfn.XLOOKUP($X5487,Sheet3!$A$2:$A$392,Sheet3!$B$2:$B$392,"none", 1,1), $AF$2)</f>
        <v>0.8</v>
      </c>
      <c r="Z5487" s="8">
        <f>IF(ISNUMBER($X5487), _xlfn.XLOOKUP($X5487,Sheet3!$A$2:$A$392,Sheet3!$C$2:$C$392,"none", 1,1), $AF$2)</f>
        <v>0.8</v>
      </c>
      <c r="AA5487" s="8">
        <f>IF(ISNUMBER($X5487), _xlfn.XLOOKUP($X5487,Sheet3!$A$2:$A$392,Sheet3!$D$2:$D$392,"none", 1,1), $AF$2)</f>
        <v>0.8</v>
      </c>
    </row>
    <row r="5488" spans="1:27">
      <c r="A5488">
        <v>2597</v>
      </c>
      <c r="B5488" t="s">
        <v>2899</v>
      </c>
      <c r="C5488" t="s">
        <v>297</v>
      </c>
      <c r="D5488">
        <v>6</v>
      </c>
      <c r="E5488">
        <v>56</v>
      </c>
      <c r="F5488">
        <v>48</v>
      </c>
      <c r="G5488">
        <v>11</v>
      </c>
      <c r="H5488">
        <v>50</v>
      </c>
      <c r="I5488">
        <v>0</v>
      </c>
      <c r="J5488">
        <f>(D5488+E5488/60+F5488/3600)*15</f>
        <v>104.2</v>
      </c>
      <c r="K5488">
        <f>IF(G5488&lt;0, G5488-H5488/60-I5488/3600, G5488+H5488/60+I5488/3600)</f>
        <v>11.833333333333334</v>
      </c>
      <c r="L5488" t="s">
        <v>9341</v>
      </c>
      <c r="M5488" t="s">
        <v>9341</v>
      </c>
      <c r="N5488" t="s">
        <v>9341</v>
      </c>
      <c r="O5488" t="s">
        <v>9341</v>
      </c>
      <c r="P5488" t="s">
        <v>9341</v>
      </c>
      <c r="Q5488">
        <v>6.06</v>
      </c>
      <c r="R5488" t="s">
        <v>9341</v>
      </c>
      <c r="S5488" t="s">
        <v>9341</v>
      </c>
      <c r="T5488" t="s">
        <v>9341</v>
      </c>
      <c r="U5488" t="s">
        <v>10270</v>
      </c>
      <c r="V5488" t="str">
        <f>LEFT($U5488,2)</f>
        <v>F2</v>
      </c>
      <c r="W5488" s="3">
        <f>_xlfn.XLOOKUP(V5488,$AC$2:$AC$43,$AD$2:$AD$43,"none")</f>
        <v>0.35</v>
      </c>
      <c r="X5488" s="3">
        <f>IF(ISNUMBER($W5488), 4600 * (1 / (0.92 * $W5488 + 1.7) + 1 / (0.92 * $W5488 + 0.62)),"none")</f>
        <v>7158.2024482287206</v>
      </c>
      <c r="Y5488" s="8">
        <f>IF(ISNUMBER($X5488), _xlfn.XLOOKUP($X5488,Sheet3!$A$2:$A$392,Sheet3!$B$2:$B$392,"none", 1,1), $AF$2)</f>
        <v>0.89859999999999995</v>
      </c>
      <c r="Z5488" s="8">
        <f>IF(ISNUMBER($X5488), _xlfn.XLOOKUP($X5488,Sheet3!$A$2:$A$392,Sheet3!$C$2:$C$392,"none", 1,1), $AF$2)</f>
        <v>0.89249999999999996</v>
      </c>
      <c r="AA5488" s="8">
        <f>IF(ISNUMBER($X5488), _xlfn.XLOOKUP($X5488,Sheet3!$A$2:$A$392,Sheet3!$D$2:$D$392,"none", 1,1), $AF$2)</f>
        <v>1</v>
      </c>
    </row>
    <row r="5489" spans="1:27">
      <c r="A5489">
        <v>2854</v>
      </c>
      <c r="B5489" t="s">
        <v>3157</v>
      </c>
      <c r="C5489" t="s">
        <v>16</v>
      </c>
      <c r="D5489">
        <v>7</v>
      </c>
      <c r="E5489">
        <v>42</v>
      </c>
      <c r="F5489">
        <v>43.5497932416</v>
      </c>
      <c r="G5489">
        <v>34</v>
      </c>
      <c r="H5489">
        <v>0</v>
      </c>
      <c r="I5489">
        <v>0.79464751199999994</v>
      </c>
      <c r="J5489">
        <f>(D5489+E5489/60+F5489/3600)*15</f>
        <v>115.68145747184001</v>
      </c>
      <c r="K5489">
        <f>IF(G5489&lt;0, G5489-H5489/60-I5489/3600, G5489+H5489/60+I5489/3600)</f>
        <v>34.000220735420001</v>
      </c>
      <c r="L5489">
        <v>-82.768000000000001</v>
      </c>
      <c r="M5489">
        <v>-1.8979999999999999</v>
      </c>
      <c r="N5489">
        <v>15.43</v>
      </c>
      <c r="O5489">
        <v>6.53</v>
      </c>
      <c r="P5489">
        <v>6.5</v>
      </c>
      <c r="Q5489">
        <v>6.06</v>
      </c>
      <c r="R5489" t="s">
        <v>9341</v>
      </c>
      <c r="S5489">
        <v>5.94</v>
      </c>
      <c r="T5489" t="s">
        <v>9341</v>
      </c>
      <c r="U5489" t="s">
        <v>9377</v>
      </c>
      <c r="V5489" t="str">
        <f>LEFT($U5489,2)</f>
        <v>F7</v>
      </c>
      <c r="W5489" s="3" t="str">
        <f>_xlfn.XLOOKUP(V5489,$AC$2:$AC$43,$AD$2:$AD$43,"none")</f>
        <v>none</v>
      </c>
      <c r="X5489" s="3" t="str">
        <f>IF(ISNUMBER($W5489), 4600 * (1 / (0.92 * $W5489 + 1.7) + 1 / (0.92 * $W5489 + 0.62)),"none")</f>
        <v>none</v>
      </c>
      <c r="Y5489" s="8">
        <f>IF(ISNUMBER($X5489), _xlfn.XLOOKUP($X5489,Sheet3!$A$2:$A$392,Sheet3!$B$2:$B$392,"none", 1,1), $AF$2)</f>
        <v>0.8</v>
      </c>
      <c r="Z5489" s="8">
        <f>IF(ISNUMBER($X5489), _xlfn.XLOOKUP($X5489,Sheet3!$A$2:$A$392,Sheet3!$C$2:$C$392,"none", 1,1), $AF$2)</f>
        <v>0.8</v>
      </c>
      <c r="AA5489" s="8">
        <f>IF(ISNUMBER($X5489), _xlfn.XLOOKUP($X5489,Sheet3!$A$2:$A$392,Sheet3!$D$2:$D$392,"none", 1,1), $AF$2)</f>
        <v>0.8</v>
      </c>
    </row>
    <row r="5490" spans="1:27">
      <c r="A5490">
        <v>2999</v>
      </c>
      <c r="B5490" t="s">
        <v>3302</v>
      </c>
      <c r="C5490" t="s">
        <v>16</v>
      </c>
      <c r="D5490">
        <v>8</v>
      </c>
      <c r="E5490">
        <v>14</v>
      </c>
      <c r="F5490">
        <v>11.034417105599999</v>
      </c>
      <c r="G5490">
        <v>-32</v>
      </c>
      <c r="H5490">
        <v>8</v>
      </c>
      <c r="I5490">
        <v>26.564080128000001</v>
      </c>
      <c r="J5490">
        <f>(D5490+E5490/60+F5490/3600)*15</f>
        <v>123.54597673793998</v>
      </c>
      <c r="K5490">
        <f>IF(G5490&lt;0, G5490-H5490/60-I5490/3600, G5490+H5490/60+I5490/3600)</f>
        <v>-32.14071224448</v>
      </c>
      <c r="L5490">
        <v>-7.7469999999999999</v>
      </c>
      <c r="M5490">
        <v>6.484</v>
      </c>
      <c r="N5490">
        <v>2.44</v>
      </c>
      <c r="O5490">
        <v>5.2</v>
      </c>
      <c r="P5490">
        <v>5.91</v>
      </c>
      <c r="Q5490">
        <v>6.06</v>
      </c>
      <c r="R5490" t="s">
        <v>9341</v>
      </c>
      <c r="S5490">
        <v>6.0389999999999997</v>
      </c>
      <c r="T5490" t="s">
        <v>9341</v>
      </c>
      <c r="U5490" t="s">
        <v>9432</v>
      </c>
      <c r="V5490" t="str">
        <f>LEFT($U5490,2)</f>
        <v>B2</v>
      </c>
      <c r="W5490" s="3">
        <f>_xlfn.XLOOKUP(V5490,$AC$2:$AC$43,$AD$2:$AD$43,"none")</f>
        <v>-0.24</v>
      </c>
      <c r="X5490" s="3">
        <f>IF(ISNUMBER($W5490), 4600 * (1 / (0.92 * $W5490 + 1.7) + 1 / (0.92 * $W5490 + 0.62)),"none")</f>
        <v>14632.835167360139</v>
      </c>
      <c r="Y5490" s="8">
        <f>IF(ISNUMBER($X5490), _xlfn.XLOOKUP($X5490,Sheet3!$A$2:$A$392,Sheet3!$B$2:$B$392,"none", 1,1), $AF$2)</f>
        <v>0.47989999999999999</v>
      </c>
      <c r="Z5490" s="8">
        <f>IF(ISNUMBER($X5490), _xlfn.XLOOKUP($X5490,Sheet3!$A$2:$A$392,Sheet3!$C$2:$C$392,"none", 1,1), $AF$2)</f>
        <v>0.58679999999999999</v>
      </c>
      <c r="AA5490" s="8">
        <f>IF(ISNUMBER($X5490), _xlfn.XLOOKUP($X5490,Sheet3!$A$2:$A$392,Sheet3!$D$2:$D$392,"none", 1,1), $AF$2)</f>
        <v>1</v>
      </c>
    </row>
    <row r="5491" spans="1:27">
      <c r="A5491">
        <v>3407</v>
      </c>
      <c r="B5491" t="s">
        <v>3710</v>
      </c>
      <c r="C5491" t="s">
        <v>11</v>
      </c>
      <c r="D5491">
        <v>0</v>
      </c>
      <c r="E5491">
        <v>36</v>
      </c>
      <c r="F5491">
        <v>6.8571256392000004</v>
      </c>
      <c r="G5491">
        <v>-22</v>
      </c>
      <c r="H5491">
        <v>50</v>
      </c>
      <c r="I5491">
        <v>32.407294127999997</v>
      </c>
      <c r="J5491">
        <f>(D5491+E5491/60+F5491/3600)*15</f>
        <v>9.0285713568299997</v>
      </c>
      <c r="K5491">
        <f>IF(G5491&lt;0, G5491-H5491/60-I5491/3600, G5491+H5491/60+I5491/3600)</f>
        <v>-22.84233535948</v>
      </c>
      <c r="L5491">
        <v>-72.025000000000006</v>
      </c>
      <c r="M5491">
        <v>-51.545999999999999</v>
      </c>
      <c r="N5491">
        <v>19.75</v>
      </c>
      <c r="O5491" t="s">
        <v>9341</v>
      </c>
      <c r="P5491">
        <v>6.35</v>
      </c>
      <c r="Q5491">
        <v>6.06</v>
      </c>
      <c r="R5491" t="s">
        <v>9341</v>
      </c>
      <c r="S5491">
        <v>6.0129999999999999</v>
      </c>
      <c r="T5491" t="s">
        <v>9341</v>
      </c>
      <c r="U5491" t="s">
        <v>10463</v>
      </c>
      <c r="V5491" t="str">
        <f>LEFT($U5491,2)</f>
        <v>A5</v>
      </c>
      <c r="W5491" s="3">
        <f>_xlfn.XLOOKUP(V5491,$AC$2:$AC$43,$AD$2:$AD$43,"none")</f>
        <v>0.15</v>
      </c>
      <c r="X5491" s="3">
        <f>IF(ISNUMBER($W5491), 4600 * (1 / (0.92 * $W5491 + 1.7) + 1 / (0.92 * $W5491 + 0.62)),"none")</f>
        <v>8571.3219313180252</v>
      </c>
      <c r="Y5491" s="8">
        <f>IF(ISNUMBER($X5491), _xlfn.XLOOKUP($X5491,Sheet3!$A$2:$A$392,Sheet3!$B$2:$B$392,"none", 1,1), $AF$2)</f>
        <v>0.72599999999999998</v>
      </c>
      <c r="Z5491" s="8">
        <f>IF(ISNUMBER($X5491), _xlfn.XLOOKUP($X5491,Sheet3!$A$2:$A$392,Sheet3!$C$2:$C$392,"none", 1,1), $AF$2)</f>
        <v>0.7762</v>
      </c>
      <c r="AA5491" s="8">
        <f>IF(ISNUMBER($X5491), _xlfn.XLOOKUP($X5491,Sheet3!$A$2:$A$392,Sheet3!$D$2:$D$392,"none", 1,1), $AF$2)</f>
        <v>1</v>
      </c>
    </row>
    <row r="5492" spans="1:27">
      <c r="A5492">
        <v>4164</v>
      </c>
      <c r="B5492" t="s">
        <v>4467</v>
      </c>
      <c r="C5492" t="s">
        <v>297</v>
      </c>
      <c r="D5492">
        <v>21</v>
      </c>
      <c r="E5492">
        <v>22</v>
      </c>
      <c r="F5492">
        <v>42.058112349600002</v>
      </c>
      <c r="G5492">
        <v>30</v>
      </c>
      <c r="H5492">
        <v>18</v>
      </c>
      <c r="I5492">
        <v>35.579943792000002</v>
      </c>
      <c r="J5492">
        <f>(D5492+E5492/60+F5492/3600)*15</f>
        <v>320.67524213478998</v>
      </c>
      <c r="K5492">
        <f>IF(G5492&lt;0, G5492-H5492/60-I5492/3600, G5492+H5492/60+I5492/3600)</f>
        <v>30.309883317720001</v>
      </c>
      <c r="L5492">
        <v>38.521999999999998</v>
      </c>
      <c r="M5492">
        <v>7.968</v>
      </c>
      <c r="N5492">
        <v>9.18</v>
      </c>
      <c r="O5492" t="s">
        <v>9341</v>
      </c>
      <c r="P5492">
        <v>7.1429999999999998</v>
      </c>
      <c r="Q5492">
        <v>6.06</v>
      </c>
      <c r="R5492" t="s">
        <v>9341</v>
      </c>
      <c r="S5492">
        <v>5.8</v>
      </c>
      <c r="T5492" t="s">
        <v>9341</v>
      </c>
      <c r="U5492" t="s">
        <v>9500</v>
      </c>
      <c r="V5492" t="str">
        <f>LEFT($U5492,2)</f>
        <v>K1</v>
      </c>
      <c r="W5492" s="3">
        <f>_xlfn.XLOOKUP(V5492,$AC$2:$AC$43,$AD$2:$AD$43,"none")</f>
        <v>0.86</v>
      </c>
      <c r="X5492" s="3">
        <f>IF(ISNUMBER($W5492), 4600 * (1 / (0.92 * $W5492 + 1.7) + 1 / (0.92 * $W5492 + 0.62)),"none")</f>
        <v>5106.1368670782376</v>
      </c>
      <c r="Y5492" s="8">
        <f>IF(ISNUMBER($X5492), _xlfn.XLOOKUP($X5492,Sheet3!$A$2:$A$392,Sheet3!$B$2:$B$392,"none", 1,1), $AF$2)</f>
        <v>1</v>
      </c>
      <c r="Z5492" s="8">
        <f>IF(ISNUMBER($X5492), _xlfn.XLOOKUP($X5492,Sheet3!$A$2:$A$392,Sheet3!$C$2:$C$392,"none", 1,1), $AF$2)</f>
        <v>0.82210000000000005</v>
      </c>
      <c r="AA5492" s="8">
        <f>IF(ISNUMBER($X5492), _xlfn.XLOOKUP($X5492,Sheet3!$A$2:$A$392,Sheet3!$D$2:$D$392,"none", 1,1), $AF$2)</f>
        <v>0.65410000000000001</v>
      </c>
    </row>
    <row r="5493" spans="1:27">
      <c r="A5493">
        <v>5302</v>
      </c>
      <c r="B5493" t="s">
        <v>5605</v>
      </c>
      <c r="C5493" t="s">
        <v>19</v>
      </c>
      <c r="D5493">
        <v>16</v>
      </c>
      <c r="E5493">
        <v>53</v>
      </c>
      <c r="F5493">
        <v>42.424188026400003</v>
      </c>
      <c r="G5493">
        <v>-43</v>
      </c>
      <c r="H5493">
        <v>3</v>
      </c>
      <c r="I5493">
        <v>3.488496048</v>
      </c>
      <c r="J5493">
        <f>(D5493+E5493/60+F5493/3600)*15</f>
        <v>253.42676745010999</v>
      </c>
      <c r="K5493">
        <f>IF(G5493&lt;0, G5493-H5493/60-I5493/3600, G5493+H5493/60+I5493/3600)</f>
        <v>-43.050969026680001</v>
      </c>
      <c r="L5493">
        <v>-16.361999999999998</v>
      </c>
      <c r="M5493">
        <v>-32.694000000000003</v>
      </c>
      <c r="N5493">
        <v>4.2699999999999996</v>
      </c>
      <c r="O5493" t="s">
        <v>9341</v>
      </c>
      <c r="P5493">
        <v>7.71</v>
      </c>
      <c r="Q5493">
        <v>6.06</v>
      </c>
      <c r="R5493" t="s">
        <v>9341</v>
      </c>
      <c r="S5493">
        <v>4.4630000000000001</v>
      </c>
      <c r="T5493" t="s">
        <v>9341</v>
      </c>
      <c r="U5493" t="s">
        <v>10170</v>
      </c>
      <c r="V5493" t="str">
        <f>LEFT($U5493,2)</f>
        <v>M3</v>
      </c>
      <c r="W5493" s="3">
        <f>_xlfn.XLOOKUP(V5493,$AC$2:$AC$43,$AD$2:$AD$43,"none")</f>
        <v>1.5</v>
      </c>
      <c r="X5493" s="3">
        <f>IF(ISNUMBER($W5493), 4600 * (1 / (0.92 * $W5493 + 1.7) + 1 / (0.92 * $W5493 + 0.62)),"none")</f>
        <v>3793.5064935064934</v>
      </c>
      <c r="Y5493" s="8">
        <f>IF(ISNUMBER($X5493), _xlfn.XLOOKUP($X5493,Sheet3!$A$2:$A$392,Sheet3!$B$2:$B$392,"none", 1,1), $AF$2)</f>
        <v>1</v>
      </c>
      <c r="Z5493" s="8">
        <f>IF(ISNUMBER($X5493), _xlfn.XLOOKUP($X5493,Sheet3!$A$2:$A$392,Sheet3!$C$2:$C$392,"none", 1,1), $AF$2)</f>
        <v>0.63180000000000003</v>
      </c>
      <c r="AA5493" s="8">
        <f>IF(ISNUMBER($X5493), _xlfn.XLOOKUP($X5493,Sheet3!$A$2:$A$392,Sheet3!$D$2:$D$392,"none", 1,1), $AF$2)</f>
        <v>0.31119999999999998</v>
      </c>
    </row>
    <row r="5494" spans="1:27">
      <c r="A5494">
        <v>5489</v>
      </c>
      <c r="B5494" t="s">
        <v>5792</v>
      </c>
      <c r="C5494" t="s">
        <v>297</v>
      </c>
      <c r="D5494">
        <v>17</v>
      </c>
      <c r="E5494">
        <v>52</v>
      </c>
      <c r="F5494">
        <v>49.223054726400001</v>
      </c>
      <c r="G5494">
        <v>-34</v>
      </c>
      <c r="H5494">
        <v>6</v>
      </c>
      <c r="I5494">
        <v>53.395481951999997</v>
      </c>
      <c r="J5494">
        <f>(D5494+E5494/60+F5494/3600)*15</f>
        <v>268.20509606136005</v>
      </c>
      <c r="K5494">
        <f>IF(G5494&lt;0, G5494-H5494/60-I5494/3600, G5494+H5494/60+I5494/3600)</f>
        <v>-34.114832078319999</v>
      </c>
      <c r="L5494">
        <v>2.6349999999999998</v>
      </c>
      <c r="M5494">
        <v>-6.0270000000000001</v>
      </c>
      <c r="N5494">
        <v>3.08</v>
      </c>
      <c r="O5494" t="s">
        <v>9341</v>
      </c>
      <c r="P5494">
        <v>7.3</v>
      </c>
      <c r="Q5494">
        <v>6.06</v>
      </c>
      <c r="R5494" t="s">
        <v>9341</v>
      </c>
      <c r="S5494">
        <v>5.681</v>
      </c>
      <c r="T5494" t="s">
        <v>9341</v>
      </c>
      <c r="U5494" t="s">
        <v>9500</v>
      </c>
      <c r="V5494" t="str">
        <f>LEFT($U5494,2)</f>
        <v>K1</v>
      </c>
      <c r="W5494" s="3">
        <f>_xlfn.XLOOKUP(V5494,$AC$2:$AC$43,$AD$2:$AD$43,"none")</f>
        <v>0.86</v>
      </c>
      <c r="X5494" s="3">
        <f>IF(ISNUMBER($W5494), 4600 * (1 / (0.92 * $W5494 + 1.7) + 1 / (0.92 * $W5494 + 0.62)),"none")</f>
        <v>5106.1368670782376</v>
      </c>
      <c r="Y5494" s="8">
        <f>IF(ISNUMBER($X5494), _xlfn.XLOOKUP($X5494,Sheet3!$A$2:$A$392,Sheet3!$B$2:$B$392,"none", 1,1), $AF$2)</f>
        <v>1</v>
      </c>
      <c r="Z5494" s="8">
        <f>IF(ISNUMBER($X5494), _xlfn.XLOOKUP($X5494,Sheet3!$A$2:$A$392,Sheet3!$C$2:$C$392,"none", 1,1), $AF$2)</f>
        <v>0.82210000000000005</v>
      </c>
      <c r="AA5494" s="8">
        <f>IF(ISNUMBER($X5494), _xlfn.XLOOKUP($X5494,Sheet3!$A$2:$A$392,Sheet3!$D$2:$D$392,"none", 1,1), $AF$2)</f>
        <v>0.65410000000000001</v>
      </c>
    </row>
    <row r="5495" spans="1:27">
      <c r="A5495">
        <v>5862</v>
      </c>
      <c r="B5495" t="s">
        <v>6165</v>
      </c>
      <c r="C5495" t="s">
        <v>12</v>
      </c>
      <c r="D5495">
        <v>19</v>
      </c>
      <c r="E5495">
        <v>19</v>
      </c>
      <c r="F5495">
        <v>9.5955254399999995E-2</v>
      </c>
      <c r="G5495">
        <v>-15</v>
      </c>
      <c r="H5495">
        <v>32</v>
      </c>
      <c r="I5495">
        <v>11.647331124000001</v>
      </c>
      <c r="J5495">
        <f>(D5495+E5495/60+F5495/3600)*15</f>
        <v>289.75039981356002</v>
      </c>
      <c r="K5495">
        <f>IF(G5495&lt;0, G5495-H5495/60-I5495/3600, G5495+H5495/60+I5495/3600)</f>
        <v>-15.536568703089999</v>
      </c>
      <c r="L5495">
        <v>-89.974999999999994</v>
      </c>
      <c r="M5495">
        <v>-281.17</v>
      </c>
      <c r="N5495">
        <v>6</v>
      </c>
      <c r="O5495">
        <v>9.06</v>
      </c>
      <c r="P5495">
        <v>7.49</v>
      </c>
      <c r="Q5495">
        <v>6.06</v>
      </c>
      <c r="R5495">
        <v>4.9400000000000004</v>
      </c>
      <c r="S5495">
        <v>5.5270000000000001</v>
      </c>
      <c r="T5495">
        <v>4.1100000000000003</v>
      </c>
      <c r="U5495" t="s">
        <v>9406</v>
      </c>
      <c r="V5495" t="str">
        <f>LEFT($U5495,2)</f>
        <v>K4</v>
      </c>
      <c r="W5495" s="3">
        <f>_xlfn.XLOOKUP(V5495,$AC$2:$AC$43,$AD$2:$AD$43,"none")</f>
        <v>1</v>
      </c>
      <c r="X5495" s="3">
        <f>IF(ISNUMBER($W5495), 4600 * (1 / (0.92 * $W5495 + 1.7) + 1 / (0.92 * $W5495 + 0.62)),"none")</f>
        <v>4742.7381778526815</v>
      </c>
      <c r="Y5495" s="8">
        <f>IF(ISNUMBER($X5495), _xlfn.XLOOKUP($X5495,Sheet3!$A$2:$A$392,Sheet3!$B$2:$B$392,"none", 1,1), $AF$2)</f>
        <v>1</v>
      </c>
      <c r="Z5495" s="8">
        <f>IF(ISNUMBER($X5495), _xlfn.XLOOKUP($X5495,Sheet3!$A$2:$A$392,Sheet3!$C$2:$C$392,"none", 1,1), $AF$2)</f>
        <v>0.77500000000000002</v>
      </c>
      <c r="AA5495" s="8">
        <f>IF(ISNUMBER($X5495), _xlfn.XLOOKUP($X5495,Sheet3!$A$2:$A$392,Sheet3!$D$2:$D$392,"none", 1,1), $AF$2)</f>
        <v>0.55479999999999996</v>
      </c>
    </row>
    <row r="5496" spans="1:27">
      <c r="A5496">
        <v>6141</v>
      </c>
      <c r="B5496" t="s">
        <v>6444</v>
      </c>
      <c r="C5496" t="s">
        <v>305</v>
      </c>
      <c r="D5496">
        <v>18</v>
      </c>
      <c r="E5496">
        <v>27</v>
      </c>
      <c r="F5496">
        <v>50.320784695199997</v>
      </c>
      <c r="G5496">
        <v>3</v>
      </c>
      <c r="H5496">
        <v>44</v>
      </c>
      <c r="I5496">
        <v>54.841246404000003</v>
      </c>
      <c r="J5496">
        <f>(D5496+E5496/60+F5496/3600)*15</f>
        <v>276.95966993623</v>
      </c>
      <c r="K5496">
        <f>IF(G5496&lt;0, G5496-H5496/60-I5496/3600, G5496+H5496/60+I5496/3600)</f>
        <v>3.7485670128900002</v>
      </c>
      <c r="L5496">
        <v>-2.0790000000000002</v>
      </c>
      <c r="M5496">
        <v>-9.3140000000000001</v>
      </c>
      <c r="N5496">
        <v>2.76</v>
      </c>
      <c r="O5496" t="s">
        <v>9341</v>
      </c>
      <c r="P5496">
        <v>7.71</v>
      </c>
      <c r="Q5496">
        <v>6.06</v>
      </c>
      <c r="R5496" t="s">
        <v>9341</v>
      </c>
      <c r="S5496">
        <v>5.4169999999999998</v>
      </c>
      <c r="T5496" t="s">
        <v>9341</v>
      </c>
      <c r="U5496" t="s">
        <v>9389</v>
      </c>
      <c r="V5496" t="str">
        <f>LEFT($U5496,2)</f>
        <v>K3</v>
      </c>
      <c r="W5496" s="3">
        <f>_xlfn.XLOOKUP(V5496,$AC$2:$AC$43,$AD$2:$AD$43,"none")</f>
        <v>0.95</v>
      </c>
      <c r="X5496" s="3">
        <f>IF(ISNUMBER($W5496), 4600 * (1 / (0.92 * $W5496 + 1.7) + 1 / (0.92 * $W5496 + 0.62)),"none")</f>
        <v>4866.084384156673</v>
      </c>
      <c r="Y5496" s="8">
        <f>IF(ISNUMBER($X5496), _xlfn.XLOOKUP($X5496,Sheet3!$A$2:$A$392,Sheet3!$B$2:$B$392,"none", 1,1), $AF$2)</f>
        <v>1</v>
      </c>
      <c r="Z5496" s="8">
        <f>IF(ISNUMBER($X5496), _xlfn.XLOOKUP($X5496,Sheet3!$A$2:$A$392,Sheet3!$C$2:$C$392,"none", 1,1), $AF$2)</f>
        <v>0.78720000000000001</v>
      </c>
      <c r="AA5496" s="8">
        <f>IF(ISNUMBER($X5496), _xlfn.XLOOKUP($X5496,Sheet3!$A$2:$A$392,Sheet3!$D$2:$D$392,"none", 1,1), $AF$2)</f>
        <v>0.57969999999999999</v>
      </c>
    </row>
    <row r="5497" spans="1:27">
      <c r="A5497">
        <v>6614</v>
      </c>
      <c r="B5497" t="s">
        <v>6917</v>
      </c>
      <c r="C5497" t="s">
        <v>305</v>
      </c>
      <c r="D5497">
        <v>19</v>
      </c>
      <c r="E5497">
        <v>4</v>
      </c>
      <c r="F5497">
        <v>58.287021040799999</v>
      </c>
      <c r="G5497">
        <v>30</v>
      </c>
      <c r="H5497">
        <v>44</v>
      </c>
      <c r="I5497">
        <v>0.25657684800000002</v>
      </c>
      <c r="J5497">
        <f>(D5497+E5497/60+F5497/3600)*15</f>
        <v>286.24286258767</v>
      </c>
      <c r="K5497">
        <f>IF(G5497&lt;0, G5497-H5497/60-I5497/3600, G5497+H5497/60+I5497/3600)</f>
        <v>30.73340460468</v>
      </c>
      <c r="L5497">
        <v>31.265000000000001</v>
      </c>
      <c r="M5497">
        <v>-25.486000000000001</v>
      </c>
      <c r="N5497">
        <v>4.91</v>
      </c>
      <c r="O5497">
        <v>9.49</v>
      </c>
      <c r="P5497">
        <v>7.61</v>
      </c>
      <c r="Q5497">
        <v>6.06</v>
      </c>
      <c r="R5497" t="s">
        <v>9341</v>
      </c>
      <c r="S5497">
        <v>5.2729999999999997</v>
      </c>
      <c r="T5497" t="s">
        <v>9341</v>
      </c>
      <c r="U5497" t="s">
        <v>9517</v>
      </c>
      <c r="V5497" t="str">
        <f>LEFT($U5497,2)</f>
        <v>M2</v>
      </c>
      <c r="W5497" s="3">
        <f>_xlfn.XLOOKUP(V5497,$AC$2:$AC$43,$AD$2:$AD$43,"none")</f>
        <v>1.47</v>
      </c>
      <c r="X5497" s="3">
        <f>IF(ISNUMBER($W5497), 4600 * (1 / (0.92 * $W5497 + 1.7) + 1 / (0.92 * $W5497 + 0.62)),"none")</f>
        <v>3839.1950178350371</v>
      </c>
      <c r="Y5497" s="8">
        <f>IF(ISNUMBER($X5497), _xlfn.XLOOKUP($X5497,Sheet3!$A$2:$A$392,Sheet3!$B$2:$B$392,"none", 1,1), $AF$2)</f>
        <v>1</v>
      </c>
      <c r="Z5497" s="8">
        <f>IF(ISNUMBER($X5497), _xlfn.XLOOKUP($X5497,Sheet3!$A$2:$A$392,Sheet3!$C$2:$C$392,"none", 1,1), $AF$2)</f>
        <v>0.64800000000000002</v>
      </c>
      <c r="AA5497" s="8">
        <f>IF(ISNUMBER($X5497), _xlfn.XLOOKUP($X5497,Sheet3!$A$2:$A$392,Sheet3!$D$2:$D$392,"none", 1,1), $AF$2)</f>
        <v>0.33460000000000001</v>
      </c>
    </row>
    <row r="5498" spans="1:27">
      <c r="A5498">
        <v>6742</v>
      </c>
      <c r="B5498" t="s">
        <v>7045</v>
      </c>
      <c r="C5498" t="s">
        <v>297</v>
      </c>
      <c r="D5498">
        <v>16</v>
      </c>
      <c r="E5498">
        <v>43</v>
      </c>
      <c r="F5498">
        <v>16.9854681576</v>
      </c>
      <c r="G5498">
        <v>39</v>
      </c>
      <c r="H5498">
        <v>47</v>
      </c>
      <c r="I5498">
        <v>16.787616251999999</v>
      </c>
      <c r="J5498">
        <f>(D5498+E5498/60+F5498/3600)*15</f>
        <v>250.82077278398998</v>
      </c>
      <c r="K5498">
        <f>IF(G5498&lt;0, G5498-H5498/60-I5498/3600, G5498+H5498/60+I5498/3600)</f>
        <v>39.787996560069999</v>
      </c>
      <c r="L5498">
        <v>-10.047000000000001</v>
      </c>
      <c r="M5498">
        <v>0.878</v>
      </c>
      <c r="N5498">
        <v>1.58</v>
      </c>
      <c r="O5498" t="s">
        <v>9341</v>
      </c>
      <c r="P5498">
        <v>17.100000000000001</v>
      </c>
      <c r="Q5498">
        <v>6.06</v>
      </c>
      <c r="R5498" t="s">
        <v>9341</v>
      </c>
      <c r="S5498">
        <v>15.763</v>
      </c>
      <c r="T5498" t="s">
        <v>9341</v>
      </c>
      <c r="U5498" t="s">
        <v>9341</v>
      </c>
      <c r="V5498" t="str">
        <f>LEFT($U5498,2)</f>
        <v>~</v>
      </c>
      <c r="W5498" s="3" t="str">
        <f>_xlfn.XLOOKUP(V5498,$AC$2:$AC$43,$AD$2:$AD$43,"none")</f>
        <v>none</v>
      </c>
      <c r="X5498" s="3" t="str">
        <f>IF(ISNUMBER($W5498), 4600 * (1 / (0.92 * $W5498 + 1.7) + 1 / (0.92 * $W5498 + 0.62)),"none")</f>
        <v>none</v>
      </c>
      <c r="Y5498" s="8">
        <f>IF(ISNUMBER($X5498), _xlfn.XLOOKUP($X5498,Sheet3!$A$2:$A$392,Sheet3!$B$2:$B$392,"none", 1,1), $AF$2)</f>
        <v>0.8</v>
      </c>
      <c r="Z5498" s="8">
        <f>IF(ISNUMBER($X5498), _xlfn.XLOOKUP($X5498,Sheet3!$A$2:$A$392,Sheet3!$C$2:$C$392,"none", 1,1), $AF$2)</f>
        <v>0.8</v>
      </c>
      <c r="AA5498" s="8">
        <f>IF(ISNUMBER($X5498), _xlfn.XLOOKUP($X5498,Sheet3!$A$2:$A$392,Sheet3!$D$2:$D$392,"none", 1,1), $AF$2)</f>
        <v>0.8</v>
      </c>
    </row>
    <row r="5499" spans="1:27">
      <c r="A5499">
        <v>6775</v>
      </c>
      <c r="B5499" t="s">
        <v>7078</v>
      </c>
      <c r="C5499" t="s">
        <v>19</v>
      </c>
      <c r="D5499">
        <v>19</v>
      </c>
      <c r="E5499">
        <v>50</v>
      </c>
      <c r="F5499">
        <v>46.8725704752</v>
      </c>
      <c r="G5499">
        <v>37</v>
      </c>
      <c r="H5499">
        <v>49</v>
      </c>
      <c r="I5499">
        <v>34.770508464000002</v>
      </c>
      <c r="J5499">
        <f>(D5499+E5499/60+F5499/3600)*15</f>
        <v>297.69530237698001</v>
      </c>
      <c r="K5499">
        <f>IF(G5499&lt;0, G5499-H5499/60-I5499/3600, G5499+H5499/60+I5499/3600)</f>
        <v>37.826325141240005</v>
      </c>
      <c r="L5499">
        <v>4.0640000000000001</v>
      </c>
      <c r="M5499">
        <v>4.415</v>
      </c>
      <c r="N5499">
        <v>1.69</v>
      </c>
      <c r="O5499">
        <v>9.61</v>
      </c>
      <c r="P5499">
        <v>7.76</v>
      </c>
      <c r="Q5499">
        <v>6.06</v>
      </c>
      <c r="R5499" t="s">
        <v>9341</v>
      </c>
      <c r="S5499">
        <v>4.9089999999999998</v>
      </c>
      <c r="T5499" t="s">
        <v>9341</v>
      </c>
      <c r="U5499" t="s">
        <v>9592</v>
      </c>
      <c r="V5499" t="str">
        <f>LEFT($U5499,2)</f>
        <v>M3</v>
      </c>
      <c r="W5499" s="3">
        <f>_xlfn.XLOOKUP(V5499,$AC$2:$AC$43,$AD$2:$AD$43,"none")</f>
        <v>1.5</v>
      </c>
      <c r="X5499" s="3">
        <f>IF(ISNUMBER($W5499), 4600 * (1 / (0.92 * $W5499 + 1.7) + 1 / (0.92 * $W5499 + 0.62)),"none")</f>
        <v>3793.5064935064934</v>
      </c>
      <c r="Y5499" s="8">
        <f>IF(ISNUMBER($X5499), _xlfn.XLOOKUP($X5499,Sheet3!$A$2:$A$392,Sheet3!$B$2:$B$392,"none", 1,1), $AF$2)</f>
        <v>1</v>
      </c>
      <c r="Z5499" s="8">
        <f>IF(ISNUMBER($X5499), _xlfn.XLOOKUP($X5499,Sheet3!$A$2:$A$392,Sheet3!$C$2:$C$392,"none", 1,1), $AF$2)</f>
        <v>0.63180000000000003</v>
      </c>
      <c r="AA5499" s="8">
        <f>IF(ISNUMBER($X5499), _xlfn.XLOOKUP($X5499,Sheet3!$A$2:$A$392,Sheet3!$D$2:$D$392,"none", 1,1), $AF$2)</f>
        <v>0.31119999999999998</v>
      </c>
    </row>
    <row r="5500" spans="1:27">
      <c r="A5500">
        <v>7467</v>
      </c>
      <c r="B5500" t="s">
        <v>7770</v>
      </c>
      <c r="C5500" t="s">
        <v>297</v>
      </c>
      <c r="D5500">
        <v>10</v>
      </c>
      <c r="E5500">
        <v>39</v>
      </c>
      <c r="F5500">
        <v>24.2777791368</v>
      </c>
      <c r="G5500">
        <v>-55</v>
      </c>
      <c r="H5500">
        <v>36</v>
      </c>
      <c r="I5500">
        <v>25.641521244</v>
      </c>
      <c r="J5500">
        <f>(D5500+E5500/60+F5500/3600)*15</f>
        <v>159.85115741306998</v>
      </c>
      <c r="K5500">
        <f>IF(G5500&lt;0, G5500-H5500/60-I5500/3600, G5500+H5500/60+I5500/3600)</f>
        <v>-55.607122644790003</v>
      </c>
      <c r="L5500">
        <v>-18.940999999999999</v>
      </c>
      <c r="M5500">
        <v>5.3860000000000001</v>
      </c>
      <c r="N5500">
        <v>4.26</v>
      </c>
      <c r="O5500" t="s">
        <v>9341</v>
      </c>
      <c r="P5500">
        <v>6.0540000000000003</v>
      </c>
      <c r="Q5500">
        <v>6.06</v>
      </c>
      <c r="R5500" t="s">
        <v>9341</v>
      </c>
      <c r="S5500">
        <v>6.2240000000000002</v>
      </c>
      <c r="T5500" t="s">
        <v>9341</v>
      </c>
      <c r="U5500" t="s">
        <v>9437</v>
      </c>
      <c r="V5500" t="str">
        <f>LEFT($U5500,2)</f>
        <v>B8</v>
      </c>
      <c r="W5500" s="3">
        <f>_xlfn.XLOOKUP(V5500,$AC$2:$AC$43,$AD$2:$AD$43,"none")</f>
        <v>-0.11</v>
      </c>
      <c r="X5500" s="3">
        <f>IF(ISNUMBER($W5500), 4600 * (1 / (0.92 * $W5500 + 1.7) + 1 / (0.92 * $W5500 + 0.62)),"none")</f>
        <v>11743.77313439976</v>
      </c>
      <c r="Y5500" s="8">
        <f>IF(ISNUMBER($X5500), _xlfn.XLOOKUP($X5500,Sheet3!$A$2:$A$392,Sheet3!$B$2:$B$392,"none", 1,1), $AF$2)</f>
        <v>0.54959999999999998</v>
      </c>
      <c r="Z5500" s="8">
        <f>IF(ISNUMBER($X5500), _xlfn.XLOOKUP($X5500,Sheet3!$A$2:$A$392,Sheet3!$C$2:$C$392,"none", 1,1), $AF$2)</f>
        <v>0.64410000000000001</v>
      </c>
      <c r="AA5500" s="8">
        <f>IF(ISNUMBER($X5500), _xlfn.XLOOKUP($X5500,Sheet3!$A$2:$A$392,Sheet3!$D$2:$D$392,"none", 1,1), $AF$2)</f>
        <v>1</v>
      </c>
    </row>
    <row r="5501" spans="1:27">
      <c r="A5501">
        <v>7909</v>
      </c>
      <c r="B5501" t="s">
        <v>8212</v>
      </c>
      <c r="C5501" t="s">
        <v>297</v>
      </c>
      <c r="D5501">
        <v>14</v>
      </c>
      <c r="E5501">
        <v>29</v>
      </c>
      <c r="F5501">
        <v>37.0063392984</v>
      </c>
      <c r="G5501">
        <v>-76</v>
      </c>
      <c r="H5501">
        <v>43</v>
      </c>
      <c r="I5501">
        <v>44.697686519999998</v>
      </c>
      <c r="J5501">
        <f>(D5501+E5501/60+F5501/3600)*15</f>
        <v>217.40419308040998</v>
      </c>
      <c r="K5501">
        <f>IF(G5501&lt;0, G5501-H5501/60-I5501/3600, G5501+H5501/60+I5501/3600)</f>
        <v>-76.729082690699997</v>
      </c>
      <c r="L5501">
        <v>-27.95</v>
      </c>
      <c r="M5501">
        <v>-27.585000000000001</v>
      </c>
      <c r="N5501">
        <v>5.85</v>
      </c>
      <c r="O5501" t="s">
        <v>9341</v>
      </c>
      <c r="P5501">
        <v>7.2510000000000003</v>
      </c>
      <c r="Q5501">
        <v>6.06</v>
      </c>
      <c r="R5501" t="s">
        <v>9341</v>
      </c>
      <c r="S5501">
        <v>5.7119999999999997</v>
      </c>
      <c r="T5501" t="s">
        <v>9341</v>
      </c>
      <c r="U5501" t="s">
        <v>9958</v>
      </c>
      <c r="V5501" t="str">
        <f>LEFT($U5501,2)</f>
        <v>K0</v>
      </c>
      <c r="W5501" s="3">
        <f>_xlfn.XLOOKUP(V5501,$AC$2:$AC$43,$AD$2:$AD$43,"none")</f>
        <v>0.81</v>
      </c>
      <c r="X5501" s="3">
        <f>IF(ISNUMBER($W5501), 4600 * (1 / (0.92 * $W5501 + 1.7) + 1 / (0.92 * $W5501 + 0.62)),"none")</f>
        <v>5250.7063834266155</v>
      </c>
      <c r="Y5501" s="8">
        <f>IF(ISNUMBER($X5501), _xlfn.XLOOKUP($X5501,Sheet3!$A$2:$A$392,Sheet3!$B$2:$B$392,"none", 1,1), $AF$2)</f>
        <v>1</v>
      </c>
      <c r="Z5501" s="8">
        <f>IF(ISNUMBER($X5501), _xlfn.XLOOKUP($X5501,Sheet3!$A$2:$A$392,Sheet3!$C$2:$C$392,"none", 1,1), $AF$2)</f>
        <v>0.83299999999999996</v>
      </c>
      <c r="AA5501" s="8">
        <f>IF(ISNUMBER($X5501), _xlfn.XLOOKUP($X5501,Sheet3!$A$2:$A$392,Sheet3!$D$2:$D$392,"none", 1,1), $AF$2)</f>
        <v>0.67869999999999997</v>
      </c>
    </row>
    <row r="5502" spans="1:27">
      <c r="A5502">
        <v>8132</v>
      </c>
      <c r="B5502" t="s">
        <v>8435</v>
      </c>
      <c r="C5502" t="s">
        <v>12</v>
      </c>
      <c r="D5502">
        <v>22</v>
      </c>
      <c r="E5502">
        <v>42</v>
      </c>
      <c r="F5502">
        <v>36.883345908599999</v>
      </c>
      <c r="G5502">
        <v>-47</v>
      </c>
      <c r="H5502">
        <v>12</v>
      </c>
      <c r="I5502">
        <v>38.925760752999999</v>
      </c>
      <c r="J5502">
        <f>(D5502+E5502/60+F5502/3600)*15</f>
        <v>340.65368060795254</v>
      </c>
      <c r="K5502">
        <f>IF(G5502&lt;0, G5502-H5502/60-I5502/3600, G5502+H5502/60+I5502/3600)</f>
        <v>-47.21081271132028</v>
      </c>
      <c r="L5502">
        <v>7.2480000000000002</v>
      </c>
      <c r="M5502">
        <v>-331.19400000000002</v>
      </c>
      <c r="N5502">
        <v>41.98</v>
      </c>
      <c r="O5502">
        <v>6.64</v>
      </c>
      <c r="P5502">
        <v>6.67</v>
      </c>
      <c r="Q5502">
        <v>6.06</v>
      </c>
      <c r="R5502">
        <v>7.11</v>
      </c>
      <c r="S5502">
        <v>5.8689999999999998</v>
      </c>
      <c r="T5502" t="s">
        <v>9341</v>
      </c>
      <c r="U5502" t="s">
        <v>10794</v>
      </c>
      <c r="V5502" t="str">
        <f>LEFT($U5502,2)</f>
        <v>F9</v>
      </c>
      <c r="W5502" s="3" t="str">
        <f>_xlfn.XLOOKUP(V5502,$AC$2:$AC$43,$AD$2:$AD$43,"none")</f>
        <v>none</v>
      </c>
      <c r="X5502" s="3" t="str">
        <f>IF(ISNUMBER($W5502), 4600 * (1 / (0.92 * $W5502 + 1.7) + 1 / (0.92 * $W5502 + 0.62)),"none")</f>
        <v>none</v>
      </c>
      <c r="Y5502" s="8">
        <f>IF(ISNUMBER($X5502), _xlfn.XLOOKUP($X5502,Sheet3!$A$2:$A$392,Sheet3!$B$2:$B$392,"none", 1,1), $AF$2)</f>
        <v>0.8</v>
      </c>
      <c r="Z5502" s="8">
        <f>IF(ISNUMBER($X5502), _xlfn.XLOOKUP($X5502,Sheet3!$A$2:$A$392,Sheet3!$C$2:$C$392,"none", 1,1), $AF$2)</f>
        <v>0.8</v>
      </c>
      <c r="AA5502" s="8">
        <f>IF(ISNUMBER($X5502), _xlfn.XLOOKUP($X5502,Sheet3!$A$2:$A$392,Sheet3!$D$2:$D$392,"none", 1,1), $AF$2)</f>
        <v>0.8</v>
      </c>
    </row>
    <row r="5503" spans="1:27">
      <c r="A5503">
        <v>1151</v>
      </c>
      <c r="B5503" t="s">
        <v>1452</v>
      </c>
      <c r="C5503" t="s">
        <v>17</v>
      </c>
      <c r="D5503">
        <v>11</v>
      </c>
      <c r="E5503">
        <v>9</v>
      </c>
      <c r="F5503">
        <v>39.786485392800003</v>
      </c>
      <c r="G5503">
        <v>67</v>
      </c>
      <c r="H5503">
        <v>12</v>
      </c>
      <c r="I5503">
        <v>36.756332280000002</v>
      </c>
      <c r="J5503">
        <f>(D5503+E5503/60+F5503/3600)*15</f>
        <v>167.41577702247002</v>
      </c>
      <c r="K5503">
        <f>IF(G5503&lt;0, G5503-H5503/60-I5503/3600, G5503+H5503/60+I5503/3600)</f>
        <v>67.210210092300002</v>
      </c>
      <c r="L5503">
        <v>-87.078000000000003</v>
      </c>
      <c r="M5503">
        <v>-26.744</v>
      </c>
      <c r="N5503">
        <v>9.23</v>
      </c>
      <c r="O5503" t="s">
        <v>9341</v>
      </c>
      <c r="P5503">
        <v>6.2779999999999996</v>
      </c>
      <c r="Q5503">
        <v>6.0609999999999999</v>
      </c>
      <c r="R5503" t="s">
        <v>9341</v>
      </c>
      <c r="S5503">
        <v>6.0389999999999997</v>
      </c>
      <c r="T5503" t="s">
        <v>9341</v>
      </c>
      <c r="U5503" t="s">
        <v>9829</v>
      </c>
      <c r="V5503" t="str">
        <f>LEFT($U5503,2)</f>
        <v>A7</v>
      </c>
      <c r="W5503" s="3">
        <f>_xlfn.XLOOKUP(V5503,$AC$2:$AC$43,$AD$2:$AD$43,"none")</f>
        <v>0.2</v>
      </c>
      <c r="X5503" s="3">
        <f>IF(ISNUMBER($W5503), 4600 * (1 / (0.92 * $W5503 + 1.7) + 1 / (0.92 * $W5503 + 0.62)),"none")</f>
        <v>8163.0066229362728</v>
      </c>
      <c r="Y5503" s="8">
        <f>IF(ISNUMBER($X5503), _xlfn.XLOOKUP($X5503,Sheet3!$A$2:$A$392,Sheet3!$B$2:$B$392,"none", 1,1), $AF$2)</f>
        <v>0.76519999999999999</v>
      </c>
      <c r="Z5503" s="8">
        <f>IF(ISNUMBER($X5503), _xlfn.XLOOKUP($X5503,Sheet3!$A$2:$A$392,Sheet3!$C$2:$C$392,"none", 1,1), $AF$2)</f>
        <v>0.80349999999999999</v>
      </c>
      <c r="AA5503" s="8">
        <f>IF(ISNUMBER($X5503), _xlfn.XLOOKUP($X5503,Sheet3!$A$2:$A$392,Sheet3!$D$2:$D$392,"none", 1,1), $AF$2)</f>
        <v>1</v>
      </c>
    </row>
    <row r="5504" spans="1:27">
      <c r="A5504">
        <v>1483</v>
      </c>
      <c r="B5504" t="s">
        <v>1784</v>
      </c>
      <c r="C5504" t="s">
        <v>297</v>
      </c>
      <c r="D5504">
        <v>3</v>
      </c>
      <c r="E5504">
        <v>24</v>
      </c>
      <c r="F5504">
        <v>26.115715768800001</v>
      </c>
      <c r="G5504">
        <v>20</v>
      </c>
      <c r="H5504">
        <v>48</v>
      </c>
      <c r="I5504">
        <v>12.565642968000001</v>
      </c>
      <c r="J5504">
        <f>(D5504+E5504/60+F5504/3600)*15</f>
        <v>51.108815482369998</v>
      </c>
      <c r="K5504">
        <f>IF(G5504&lt;0, G5504-H5504/60-I5504/3600, G5504+H5504/60+I5504/3600)</f>
        <v>20.80349045638</v>
      </c>
      <c r="L5504">
        <v>0.88300000000000001</v>
      </c>
      <c r="M5504">
        <v>-9.4239999999999995</v>
      </c>
      <c r="N5504">
        <v>9.68</v>
      </c>
      <c r="O5504" t="s">
        <v>9341</v>
      </c>
      <c r="P5504">
        <v>6.0330000000000004</v>
      </c>
      <c r="Q5504">
        <v>6.0609999999999999</v>
      </c>
      <c r="R5504" t="s">
        <v>9341</v>
      </c>
      <c r="S5504">
        <v>6.0709999999999997</v>
      </c>
      <c r="T5504" t="s">
        <v>9341</v>
      </c>
      <c r="U5504" t="s">
        <v>9433</v>
      </c>
      <c r="V5504" t="str">
        <f>LEFT($U5504,2)</f>
        <v>A1</v>
      </c>
      <c r="W5504" s="3">
        <f>_xlfn.XLOOKUP(V5504,$AC$2:$AC$43,$AD$2:$AD$43,"none")</f>
        <v>0.02</v>
      </c>
      <c r="X5504" s="3">
        <f>IF(ISNUMBER($W5504), 4600 * (1 / (0.92 * $W5504 + 1.7) + 1 / (0.92 * $W5504 + 0.62)),"none")</f>
        <v>9882.4225367888994</v>
      </c>
      <c r="Y5504" s="8">
        <f>IF(ISNUMBER($X5504), _xlfn.XLOOKUP($X5504,Sheet3!$A$2:$A$392,Sheet3!$B$2:$B$392,"none", 1,1), $AF$2)</f>
        <v>0.63239999999999996</v>
      </c>
      <c r="Z5504" s="8">
        <f>IF(ISNUMBER($X5504), _xlfn.XLOOKUP($X5504,Sheet3!$A$2:$A$392,Sheet3!$C$2:$C$392,"none", 1,1), $AF$2)</f>
        <v>0.70809999999999995</v>
      </c>
      <c r="AA5504" s="8">
        <f>IF(ISNUMBER($X5504), _xlfn.XLOOKUP($X5504,Sheet3!$A$2:$A$392,Sheet3!$D$2:$D$392,"none", 1,1), $AF$2)</f>
        <v>1</v>
      </c>
    </row>
    <row r="5505" spans="1:27">
      <c r="A5505">
        <v>6240</v>
      </c>
      <c r="B5505" t="s">
        <v>6543</v>
      </c>
      <c r="C5505" t="s">
        <v>297</v>
      </c>
      <c r="D5505">
        <v>16</v>
      </c>
      <c r="E5505">
        <v>40</v>
      </c>
      <c r="F5505">
        <v>51.339859879199999</v>
      </c>
      <c r="G5505">
        <v>12</v>
      </c>
      <c r="H5505">
        <v>23</v>
      </c>
      <c r="I5505">
        <v>42.148181399999999</v>
      </c>
      <c r="J5505">
        <f>(D5505+E5505/60+F5505/3600)*15</f>
        <v>250.21391608283002</v>
      </c>
      <c r="K5505">
        <f>IF(G5505&lt;0, G5505-H5505/60-I5505/3600, G5505+H5505/60+I5505/3600)</f>
        <v>12.3950411615</v>
      </c>
      <c r="L5505">
        <v>-31.847000000000001</v>
      </c>
      <c r="M5505">
        <v>-6.4050000000000002</v>
      </c>
      <c r="N5505">
        <v>11.02</v>
      </c>
      <c r="O5505" t="s">
        <v>9341</v>
      </c>
      <c r="P5505">
        <v>6.1109999999999998</v>
      </c>
      <c r="Q5505">
        <v>6.0609999999999999</v>
      </c>
      <c r="R5505" t="s">
        <v>9341</v>
      </c>
      <c r="S5505">
        <v>6.069</v>
      </c>
      <c r="T5505" t="s">
        <v>9341</v>
      </c>
      <c r="U5505" t="s">
        <v>9348</v>
      </c>
      <c r="V5505" t="str">
        <f>LEFT($U5505,2)</f>
        <v>A3</v>
      </c>
      <c r="W5505" s="3">
        <f>_xlfn.XLOOKUP(V5505,$AC$2:$AC$43,$AD$2:$AD$43,"none")</f>
        <v>0.08</v>
      </c>
      <c r="X5505" s="3">
        <f>IF(ISNUMBER($W5505), 4600 * (1 / (0.92 * $W5505 + 1.7) + 1 / (0.92 * $W5505 + 0.62)),"none")</f>
        <v>9225.6595386701993</v>
      </c>
      <c r="Y5505" s="8">
        <f>IF(ISNUMBER($X5505), _xlfn.XLOOKUP($X5505,Sheet3!$A$2:$A$392,Sheet3!$B$2:$B$392,"none", 1,1), $AF$2)</f>
        <v>0.67030000000000001</v>
      </c>
      <c r="Z5505" s="8">
        <f>IF(ISNUMBER($X5505), _xlfn.XLOOKUP($X5505,Sheet3!$A$2:$A$392,Sheet3!$C$2:$C$392,"none", 1,1), $AF$2)</f>
        <v>0.73619999999999997</v>
      </c>
      <c r="AA5505" s="8">
        <f>IF(ISNUMBER($X5505), _xlfn.XLOOKUP($X5505,Sheet3!$A$2:$A$392,Sheet3!$D$2:$D$392,"none", 1,1), $AF$2)</f>
        <v>1</v>
      </c>
    </row>
    <row r="5506" spans="1:27">
      <c r="A5506">
        <v>754</v>
      </c>
      <c r="B5506" t="s">
        <v>1054</v>
      </c>
      <c r="C5506" t="s">
        <v>297</v>
      </c>
      <c r="D5506">
        <v>19</v>
      </c>
      <c r="E5506">
        <v>31</v>
      </c>
      <c r="F5506">
        <v>0.2703157464</v>
      </c>
      <c r="G5506">
        <v>70</v>
      </c>
      <c r="H5506">
        <v>59</v>
      </c>
      <c r="I5506">
        <v>21.630880319999999</v>
      </c>
      <c r="J5506">
        <f>(D5506+E5506/60+F5506/3600)*15</f>
        <v>292.75112631561001</v>
      </c>
      <c r="K5506">
        <f>IF(G5506&lt;0, G5506-H5506/60-I5506/3600, G5506+H5506/60+I5506/3600)</f>
        <v>70.9893419112</v>
      </c>
      <c r="L5506">
        <v>-11.904</v>
      </c>
      <c r="M5506">
        <v>34.036999999999999</v>
      </c>
      <c r="N5506">
        <v>5.58</v>
      </c>
      <c r="O5506" t="s">
        <v>9341</v>
      </c>
      <c r="P5506">
        <v>7.4859999999999998</v>
      </c>
      <c r="Q5506">
        <v>6.0620000000000003</v>
      </c>
      <c r="R5506" t="s">
        <v>9341</v>
      </c>
      <c r="S5506">
        <v>5.5309999999999997</v>
      </c>
      <c r="T5506" t="s">
        <v>9341</v>
      </c>
      <c r="U5506" t="s">
        <v>106</v>
      </c>
      <c r="V5506" t="str">
        <f>LEFT($U5506,2)</f>
        <v>K2</v>
      </c>
      <c r="W5506" s="3">
        <f>_xlfn.XLOOKUP(V5506,$AC$2:$AC$43,$AD$2:$AD$43,"none")</f>
        <v>0.92</v>
      </c>
      <c r="X5506" s="3">
        <f>IF(ISNUMBER($W5506), 4600 * (1 / (0.92 * $W5506 + 1.7) + 1 / (0.92 * $W5506 + 0.62)),"none")</f>
        <v>4943.4058698702656</v>
      </c>
      <c r="Y5506" s="8">
        <f>IF(ISNUMBER($X5506), _xlfn.XLOOKUP($X5506,Sheet3!$A$2:$A$392,Sheet3!$B$2:$B$392,"none", 1,1), $AF$2)</f>
        <v>1</v>
      </c>
      <c r="Z5506" s="8">
        <f>IF(ISNUMBER($X5506), _xlfn.XLOOKUP($X5506,Sheet3!$A$2:$A$392,Sheet3!$C$2:$C$392,"none", 1,1), $AF$2)</f>
        <v>0.79920000000000002</v>
      </c>
      <c r="AA5506" s="8">
        <f>IF(ISNUMBER($X5506), _xlfn.XLOOKUP($X5506,Sheet3!$A$2:$A$392,Sheet3!$D$2:$D$392,"none", 1,1), $AF$2)</f>
        <v>0.60450000000000004</v>
      </c>
    </row>
    <row r="5507" spans="1:27">
      <c r="A5507">
        <v>6754</v>
      </c>
      <c r="B5507" t="s">
        <v>7057</v>
      </c>
      <c r="C5507" t="s">
        <v>12</v>
      </c>
      <c r="D5507">
        <v>18</v>
      </c>
      <c r="E5507">
        <v>44</v>
      </c>
      <c r="F5507">
        <v>20.311847059200002</v>
      </c>
      <c r="G5507">
        <v>39</v>
      </c>
      <c r="H5507">
        <v>40</v>
      </c>
      <c r="I5507">
        <v>14.888435268</v>
      </c>
      <c r="J5507">
        <f>(D5507+E5507/60+F5507/3600)*15</f>
        <v>281.08463269608006</v>
      </c>
      <c r="K5507">
        <f>IF(G5507&lt;0, G5507-H5507/60-I5507/3600, G5507+H5507/60+I5507/3600)</f>
        <v>39.670802343129999</v>
      </c>
      <c r="L5507">
        <v>2.1560000000000001</v>
      </c>
      <c r="M5507">
        <v>49.338999999999999</v>
      </c>
      <c r="N5507">
        <v>20.46</v>
      </c>
      <c r="O5507" t="s">
        <v>9341</v>
      </c>
      <c r="P5507">
        <v>6.3630000000000004</v>
      </c>
      <c r="Q5507">
        <v>6.0620000000000003</v>
      </c>
      <c r="R5507" t="s">
        <v>9341</v>
      </c>
      <c r="S5507">
        <v>6.0419999999999998</v>
      </c>
      <c r="T5507" t="s">
        <v>9341</v>
      </c>
      <c r="U5507" t="s">
        <v>9465</v>
      </c>
      <c r="V5507" t="str">
        <f>LEFT($U5507,2)</f>
        <v>F0</v>
      </c>
      <c r="W5507" s="3">
        <f>_xlfn.XLOOKUP(V5507,$AC$2:$AC$43,$AD$2:$AD$43,"none")</f>
        <v>0.32</v>
      </c>
      <c r="X5507" s="3">
        <f>IF(ISNUMBER($W5507), 4600 * (1 / (0.92 * $W5507 + 1.7) + 1 / (0.92 * $W5507 + 0.62)),"none")</f>
        <v>7337.0792549848238</v>
      </c>
      <c r="Y5507" s="8">
        <f>IF(ISNUMBER($X5507), _xlfn.XLOOKUP($X5507,Sheet3!$A$2:$A$392,Sheet3!$B$2:$B$392,"none", 1,1), $AF$2)</f>
        <v>0.86680000000000001</v>
      </c>
      <c r="Z5507" s="8">
        <f>IF(ISNUMBER($X5507), _xlfn.XLOOKUP($X5507,Sheet3!$A$2:$A$392,Sheet3!$C$2:$C$392,"none", 1,1), $AF$2)</f>
        <v>0.87180000000000002</v>
      </c>
      <c r="AA5507" s="8">
        <f>IF(ISNUMBER($X5507), _xlfn.XLOOKUP($X5507,Sheet3!$A$2:$A$392,Sheet3!$D$2:$D$392,"none", 1,1), $AF$2)</f>
        <v>1</v>
      </c>
    </row>
    <row r="5508" spans="1:27">
      <c r="A5508">
        <v>383</v>
      </c>
      <c r="B5508" t="s">
        <v>682</v>
      </c>
      <c r="C5508" t="s">
        <v>12</v>
      </c>
      <c r="D5508">
        <v>22</v>
      </c>
      <c r="E5508">
        <v>48</v>
      </c>
      <c r="F5508">
        <v>44.2560038568</v>
      </c>
      <c r="G5508">
        <v>62</v>
      </c>
      <c r="H5508">
        <v>56</v>
      </c>
      <c r="I5508">
        <v>18.286416024000001</v>
      </c>
      <c r="J5508">
        <f>(D5508+E5508/60+F5508/3600)*15</f>
        <v>342.18440001607001</v>
      </c>
      <c r="K5508">
        <f>IF(G5508&lt;0, G5508-H5508/60-I5508/3600, G5508+H5508/60+I5508/3600)</f>
        <v>62.938412893339994</v>
      </c>
      <c r="L5508">
        <v>12.664999999999999</v>
      </c>
      <c r="M5508">
        <v>-48.890999999999998</v>
      </c>
      <c r="N5508">
        <v>5.5</v>
      </c>
      <c r="O5508" t="s">
        <v>9341</v>
      </c>
      <c r="P5508">
        <v>7.2610000000000001</v>
      </c>
      <c r="Q5508">
        <v>6.0629999999999997</v>
      </c>
      <c r="R5508" t="s">
        <v>9341</v>
      </c>
      <c r="S5508">
        <v>5.7160000000000002</v>
      </c>
      <c r="T5508" t="s">
        <v>9341</v>
      </c>
      <c r="U5508" t="s">
        <v>104</v>
      </c>
      <c r="V5508" t="str">
        <f>LEFT($U5508,2)</f>
        <v>K0</v>
      </c>
      <c r="W5508" s="3">
        <f>_xlfn.XLOOKUP(V5508,$AC$2:$AC$43,$AD$2:$AD$43,"none")</f>
        <v>0.81</v>
      </c>
      <c r="X5508" s="3">
        <f>IF(ISNUMBER($W5508), 4600 * (1 / (0.92 * $W5508 + 1.7) + 1 / (0.92 * $W5508 + 0.62)),"none")</f>
        <v>5250.7063834266155</v>
      </c>
      <c r="Y5508" s="8">
        <f>IF(ISNUMBER($X5508), _xlfn.XLOOKUP($X5508,Sheet3!$A$2:$A$392,Sheet3!$B$2:$B$392,"none", 1,1), $AF$2)</f>
        <v>1</v>
      </c>
      <c r="Z5508" s="8">
        <f>IF(ISNUMBER($X5508), _xlfn.XLOOKUP($X5508,Sheet3!$A$2:$A$392,Sheet3!$C$2:$C$392,"none", 1,1), $AF$2)</f>
        <v>0.83299999999999996</v>
      </c>
      <c r="AA5508" s="8">
        <f>IF(ISNUMBER($X5508), _xlfn.XLOOKUP($X5508,Sheet3!$A$2:$A$392,Sheet3!$D$2:$D$392,"none", 1,1), $AF$2)</f>
        <v>0.67869999999999997</v>
      </c>
    </row>
    <row r="5509" spans="1:27">
      <c r="A5509">
        <v>1769</v>
      </c>
      <c r="B5509" t="s">
        <v>2070</v>
      </c>
      <c r="C5509" t="s">
        <v>297</v>
      </c>
      <c r="D5509">
        <v>4</v>
      </c>
      <c r="E5509">
        <v>34</v>
      </c>
      <c r="F5509">
        <v>14.1918838344</v>
      </c>
      <c r="G5509">
        <v>-6</v>
      </c>
      <c r="H5509">
        <v>50</v>
      </c>
      <c r="I5509">
        <v>16.119133907999998</v>
      </c>
      <c r="J5509">
        <f>(D5509+E5509/60+F5509/3600)*15</f>
        <v>68.559132849310004</v>
      </c>
      <c r="K5509">
        <f>IF(G5509&lt;0, G5509-H5509/60-I5509/3600, G5509+H5509/60+I5509/3600)</f>
        <v>-6.8378108705299994</v>
      </c>
      <c r="L5509">
        <v>-25.515000000000001</v>
      </c>
      <c r="M5509">
        <v>-38.405999999999999</v>
      </c>
      <c r="N5509">
        <v>4.21</v>
      </c>
      <c r="O5509" t="s">
        <v>9341</v>
      </c>
      <c r="P5509">
        <v>7.4640000000000004</v>
      </c>
      <c r="Q5509">
        <v>6.0629999999999997</v>
      </c>
      <c r="R5509" t="s">
        <v>9341</v>
      </c>
      <c r="S5509">
        <v>5.6230000000000002</v>
      </c>
      <c r="T5509" t="s">
        <v>9341</v>
      </c>
      <c r="U5509" t="s">
        <v>9389</v>
      </c>
      <c r="V5509" t="str">
        <f>LEFT($U5509,2)</f>
        <v>K3</v>
      </c>
      <c r="W5509" s="3">
        <f>_xlfn.XLOOKUP(V5509,$AC$2:$AC$43,$AD$2:$AD$43,"none")</f>
        <v>0.95</v>
      </c>
      <c r="X5509" s="3">
        <f>IF(ISNUMBER($W5509), 4600 * (1 / (0.92 * $W5509 + 1.7) + 1 / (0.92 * $W5509 + 0.62)),"none")</f>
        <v>4866.084384156673</v>
      </c>
      <c r="Y5509" s="8">
        <f>IF(ISNUMBER($X5509), _xlfn.XLOOKUP($X5509,Sheet3!$A$2:$A$392,Sheet3!$B$2:$B$392,"none", 1,1), $AF$2)</f>
        <v>1</v>
      </c>
      <c r="Z5509" s="8">
        <f>IF(ISNUMBER($X5509), _xlfn.XLOOKUP($X5509,Sheet3!$A$2:$A$392,Sheet3!$C$2:$C$392,"none", 1,1), $AF$2)</f>
        <v>0.78720000000000001</v>
      </c>
      <c r="AA5509" s="8">
        <f>IF(ISNUMBER($X5509), _xlfn.XLOOKUP($X5509,Sheet3!$A$2:$A$392,Sheet3!$D$2:$D$392,"none", 1,1), $AF$2)</f>
        <v>0.57969999999999999</v>
      </c>
    </row>
    <row r="5510" spans="1:27">
      <c r="A5510">
        <v>4792</v>
      </c>
      <c r="B5510" t="s">
        <v>5095</v>
      </c>
      <c r="C5510" t="s">
        <v>12</v>
      </c>
      <c r="D5510">
        <v>12</v>
      </c>
      <c r="E5510">
        <v>10</v>
      </c>
      <c r="F5510">
        <v>33.817143876000003</v>
      </c>
      <c r="G5510">
        <v>-37</v>
      </c>
      <c r="H5510">
        <v>52</v>
      </c>
      <c r="I5510">
        <v>13.25712126</v>
      </c>
      <c r="J5510">
        <f>(D5510+E5510/60+F5510/3600)*15</f>
        <v>182.64090476615002</v>
      </c>
      <c r="K5510">
        <f>IF(G5510&lt;0, G5510-H5510/60-I5510/3600, G5510+H5510/60+I5510/3600)</f>
        <v>-37.870349200349999</v>
      </c>
      <c r="L5510">
        <v>47.185000000000002</v>
      </c>
      <c r="M5510">
        <v>-33.267000000000003</v>
      </c>
      <c r="N5510">
        <v>15.32</v>
      </c>
      <c r="O5510" t="s">
        <v>9341</v>
      </c>
      <c r="P5510">
        <v>6.2489999999999997</v>
      </c>
      <c r="Q5510">
        <v>6.0629999999999997</v>
      </c>
      <c r="R5510" t="s">
        <v>9341</v>
      </c>
      <c r="S5510">
        <v>6.0410000000000004</v>
      </c>
      <c r="T5510" t="s">
        <v>9341</v>
      </c>
      <c r="U5510" t="s">
        <v>9370</v>
      </c>
      <c r="V5510" t="str">
        <f>LEFT($U5510,2)</f>
        <v>A5</v>
      </c>
      <c r="W5510" s="3">
        <f>_xlfn.XLOOKUP(V5510,$AC$2:$AC$43,$AD$2:$AD$43,"none")</f>
        <v>0.15</v>
      </c>
      <c r="X5510" s="3">
        <f>IF(ISNUMBER($W5510), 4600 * (1 / (0.92 * $W5510 + 1.7) + 1 / (0.92 * $W5510 + 0.62)),"none")</f>
        <v>8571.3219313180252</v>
      </c>
      <c r="Y5510" s="8">
        <f>IF(ISNUMBER($X5510), _xlfn.XLOOKUP($X5510,Sheet3!$A$2:$A$392,Sheet3!$B$2:$B$392,"none", 1,1), $AF$2)</f>
        <v>0.72599999999999998</v>
      </c>
      <c r="Z5510" s="8">
        <f>IF(ISNUMBER($X5510), _xlfn.XLOOKUP($X5510,Sheet3!$A$2:$A$392,Sheet3!$C$2:$C$392,"none", 1,1), $AF$2)</f>
        <v>0.7762</v>
      </c>
      <c r="AA5510" s="8">
        <f>IF(ISNUMBER($X5510), _xlfn.XLOOKUP($X5510,Sheet3!$A$2:$A$392,Sheet3!$D$2:$D$392,"none", 1,1), $AF$2)</f>
        <v>1</v>
      </c>
    </row>
    <row r="5511" spans="1:27">
      <c r="A5511">
        <v>8732</v>
      </c>
      <c r="B5511" t="s">
        <v>9037</v>
      </c>
      <c r="C5511" t="s">
        <v>313</v>
      </c>
      <c r="D5511">
        <v>12</v>
      </c>
      <c r="E5511">
        <v>6</v>
      </c>
      <c r="F5511">
        <v>23.014669999999999</v>
      </c>
      <c r="G5511">
        <v>-65</v>
      </c>
      <c r="H5511">
        <v>42</v>
      </c>
      <c r="I5511">
        <v>34.059399999999997</v>
      </c>
      <c r="J5511">
        <f>(D5511+E5511/60+F5511/3600)*15</f>
        <v>181.59589445833333</v>
      </c>
      <c r="K5511">
        <f>IF(G5511&lt;0, G5511-H5511/60-I5511/3600, G5511+H5511/60+I5511/3600)</f>
        <v>-65.709460944444444</v>
      </c>
      <c r="L5511">
        <v>-50.31</v>
      </c>
      <c r="M5511">
        <v>-13.91</v>
      </c>
      <c r="N5511">
        <v>7.94</v>
      </c>
      <c r="O5511" t="s">
        <v>9341</v>
      </c>
      <c r="P5511">
        <v>6.6689999999999996</v>
      </c>
      <c r="Q5511">
        <v>6.0629999999999997</v>
      </c>
      <c r="R5511" t="s">
        <v>9341</v>
      </c>
      <c r="S5511" t="s">
        <v>9341</v>
      </c>
      <c r="T5511" t="s">
        <v>9341</v>
      </c>
      <c r="U5511" t="s">
        <v>9341</v>
      </c>
      <c r="V5511" t="str">
        <f>LEFT($U5511,2)</f>
        <v>~</v>
      </c>
      <c r="W5511" s="3" t="str">
        <f>_xlfn.XLOOKUP(V5511,$AC$2:$AC$43,$AD$2:$AD$43,"none")</f>
        <v>none</v>
      </c>
      <c r="X5511" s="3" t="str">
        <f>IF(ISNUMBER($W5511), 4600 * (1 / (0.92 * $W5511 + 1.7) + 1 / (0.92 * $W5511 + 0.62)),"none")</f>
        <v>none</v>
      </c>
      <c r="Y5511" s="8">
        <f>IF(ISNUMBER($X5511), _xlfn.XLOOKUP($X5511,Sheet3!$A$2:$A$392,Sheet3!$B$2:$B$392,"none", 1,1), $AF$2)</f>
        <v>0.8</v>
      </c>
      <c r="Z5511" s="8">
        <f>IF(ISNUMBER($X5511), _xlfn.XLOOKUP($X5511,Sheet3!$A$2:$A$392,Sheet3!$C$2:$C$392,"none", 1,1), $AF$2)</f>
        <v>0.8</v>
      </c>
      <c r="AA5511" s="8">
        <f>IF(ISNUMBER($X5511), _xlfn.XLOOKUP($X5511,Sheet3!$A$2:$A$392,Sheet3!$D$2:$D$392,"none", 1,1), $AF$2)</f>
        <v>0.8</v>
      </c>
    </row>
    <row r="5512" spans="1:27">
      <c r="A5512">
        <v>725</v>
      </c>
      <c r="B5512" t="s">
        <v>1025</v>
      </c>
      <c r="C5512" t="s">
        <v>14</v>
      </c>
      <c r="D5512">
        <v>1</v>
      </c>
      <c r="E5512">
        <v>23</v>
      </c>
      <c r="F5512">
        <v>46.801685721600002</v>
      </c>
      <c r="G5512">
        <v>78</v>
      </c>
      <c r="H5512">
        <v>43</v>
      </c>
      <c r="I5512">
        <v>33.808282104</v>
      </c>
      <c r="J5512">
        <f>(D5512+E5512/60+F5512/3600)*15</f>
        <v>20.945007023840002</v>
      </c>
      <c r="K5512">
        <f>IF(G5512&lt;0, G5512-H5512/60-I5512/3600, G5512+H5512/60+I5512/3600)</f>
        <v>78.726057856140002</v>
      </c>
      <c r="L5512">
        <v>-4.5830000000000002</v>
      </c>
      <c r="M5512">
        <v>3.8849999999999998</v>
      </c>
      <c r="N5512">
        <v>0.68</v>
      </c>
      <c r="O5512" t="s">
        <v>9341</v>
      </c>
      <c r="P5512">
        <v>6.4109999999999996</v>
      </c>
      <c r="Q5512">
        <v>6.0640000000000001</v>
      </c>
      <c r="R5512" t="s">
        <v>9341</v>
      </c>
      <c r="S5512">
        <v>5.9409999999999998</v>
      </c>
      <c r="T5512" t="s">
        <v>9341</v>
      </c>
      <c r="U5512" t="s">
        <v>9707</v>
      </c>
      <c r="V5512" t="str">
        <f>LEFT($U5512,2)</f>
        <v>B9</v>
      </c>
      <c r="W5512" s="3">
        <f>_xlfn.XLOOKUP(V5512,$AC$2:$AC$43,$AD$2:$AD$43,"none")</f>
        <v>-7.0000000000000007E-2</v>
      </c>
      <c r="X5512" s="3">
        <f>IF(ISNUMBER($W5512), 4600 * (1 / (0.92 * $W5512 + 1.7) + 1 / (0.92 * $W5512 + 0.62)),"none")</f>
        <v>11091.761228434079</v>
      </c>
      <c r="Y5512" s="8">
        <f>IF(ISNUMBER($X5512), _xlfn.XLOOKUP($X5512,Sheet3!$A$2:$A$392,Sheet3!$B$2:$B$392,"none", 1,1), $AF$2)</f>
        <v>0.57499999999999996</v>
      </c>
      <c r="Z5512" s="8">
        <f>IF(ISNUMBER($X5512), _xlfn.XLOOKUP($X5512,Sheet3!$A$2:$A$392,Sheet3!$C$2:$C$392,"none", 1,1), $AF$2)</f>
        <v>0.66420000000000001</v>
      </c>
      <c r="AA5512" s="8">
        <f>IF(ISNUMBER($X5512), _xlfn.XLOOKUP($X5512,Sheet3!$A$2:$A$392,Sheet3!$D$2:$D$392,"none", 1,1), $AF$2)</f>
        <v>1</v>
      </c>
    </row>
    <row r="5513" spans="1:27">
      <c r="A5513">
        <v>3977</v>
      </c>
      <c r="B5513" t="s">
        <v>4280</v>
      </c>
      <c r="C5513" t="s">
        <v>11</v>
      </c>
      <c r="D5513">
        <v>21</v>
      </c>
      <c r="E5513">
        <v>26</v>
      </c>
      <c r="F5513">
        <v>26.661104997599999</v>
      </c>
      <c r="G5513">
        <v>19</v>
      </c>
      <c r="H5513">
        <v>22</v>
      </c>
      <c r="I5513">
        <v>32.310190343999999</v>
      </c>
      <c r="J5513">
        <f>(D5513+E5513/60+F5513/3600)*15</f>
        <v>321.61108793748997</v>
      </c>
      <c r="K5513">
        <f>IF(G5513&lt;0, G5513-H5513/60-I5513/3600, G5513+H5513/60+I5513/3600)</f>
        <v>19.375641719539999</v>
      </c>
      <c r="L5513">
        <v>80.498999999999995</v>
      </c>
      <c r="M5513">
        <v>16.657</v>
      </c>
      <c r="N5513">
        <v>21.68</v>
      </c>
      <c r="O5513" t="s">
        <v>9341</v>
      </c>
      <c r="P5513">
        <v>6.2939999999999996</v>
      </c>
      <c r="Q5513">
        <v>6.0640000000000001</v>
      </c>
      <c r="R5513" t="s">
        <v>9341</v>
      </c>
      <c r="S5513">
        <v>6.0330000000000004</v>
      </c>
      <c r="T5513" t="s">
        <v>9341</v>
      </c>
      <c r="U5513" t="s">
        <v>10576</v>
      </c>
      <c r="V5513" t="str">
        <f>LEFT($U5513,2)</f>
        <v>kA</v>
      </c>
      <c r="W5513" s="3" t="str">
        <f>_xlfn.XLOOKUP(V5513,$AC$2:$AC$43,$AD$2:$AD$43,"none")</f>
        <v>none</v>
      </c>
      <c r="X5513" s="3" t="str">
        <f>IF(ISNUMBER($W5513), 4600 * (1 / (0.92 * $W5513 + 1.7) + 1 / (0.92 * $W5513 + 0.62)),"none")</f>
        <v>none</v>
      </c>
      <c r="Y5513" s="8">
        <f>IF(ISNUMBER($X5513), _xlfn.XLOOKUP($X5513,Sheet3!$A$2:$A$392,Sheet3!$B$2:$B$392,"none", 1,1), $AF$2)</f>
        <v>0.8</v>
      </c>
      <c r="Z5513" s="8">
        <f>IF(ISNUMBER($X5513), _xlfn.XLOOKUP($X5513,Sheet3!$A$2:$A$392,Sheet3!$C$2:$C$392,"none", 1,1), $AF$2)</f>
        <v>0.8</v>
      </c>
      <c r="AA5513" s="8">
        <f>IF(ISNUMBER($X5513), _xlfn.XLOOKUP($X5513,Sheet3!$A$2:$A$392,Sheet3!$D$2:$D$392,"none", 1,1), $AF$2)</f>
        <v>0.8</v>
      </c>
    </row>
    <row r="5514" spans="1:27">
      <c r="A5514">
        <v>6494</v>
      </c>
      <c r="B5514" t="s">
        <v>6797</v>
      </c>
      <c r="C5514" t="s">
        <v>297</v>
      </c>
      <c r="D5514">
        <v>16</v>
      </c>
      <c r="E5514">
        <v>55</v>
      </c>
      <c r="F5514">
        <v>2.1610334232000001</v>
      </c>
      <c r="G5514">
        <v>25</v>
      </c>
      <c r="H5514">
        <v>43</v>
      </c>
      <c r="I5514">
        <v>50.450186316</v>
      </c>
      <c r="J5514">
        <f>(D5514+E5514/60+F5514/3600)*15</f>
        <v>253.75900430593001</v>
      </c>
      <c r="K5514">
        <f>IF(G5514&lt;0, G5514-H5514/60-I5514/3600, G5514+H5514/60+I5514/3600)</f>
        <v>25.730680607309999</v>
      </c>
      <c r="L5514">
        <v>18.524999999999999</v>
      </c>
      <c r="M5514">
        <v>-19.527000000000001</v>
      </c>
      <c r="N5514">
        <v>8.26</v>
      </c>
      <c r="O5514" t="s">
        <v>9341</v>
      </c>
      <c r="P5514">
        <v>6.9930000000000003</v>
      </c>
      <c r="Q5514">
        <v>6.0640000000000001</v>
      </c>
      <c r="R5514" t="s">
        <v>9341</v>
      </c>
      <c r="S5514">
        <v>5.8289999999999997</v>
      </c>
      <c r="T5514" t="s">
        <v>9341</v>
      </c>
      <c r="U5514" t="s">
        <v>9342</v>
      </c>
      <c r="V5514" t="str">
        <f>LEFT($U5514,2)</f>
        <v>G5</v>
      </c>
      <c r="W5514" s="3">
        <f>_xlfn.XLOOKUP(V5514,$AC$2:$AC$43,$AD$2:$AD$43,"none")</f>
        <v>0.68</v>
      </c>
      <c r="X5514" s="3">
        <f>IF(ISNUMBER($W5514), 4600 * (1 / (0.92 * $W5514 + 1.7) + 1 / (0.92 * $W5514 + 0.62)),"none")</f>
        <v>5670.9835338658331</v>
      </c>
      <c r="Y5514" s="8">
        <f>IF(ISNUMBER($X5514), _xlfn.XLOOKUP($X5514,Sheet3!$A$2:$A$392,Sheet3!$B$2:$B$392,"none", 1,1), $AF$2)</f>
        <v>1</v>
      </c>
      <c r="Z5514" s="8">
        <f>IF(ISNUMBER($X5514), _xlfn.XLOOKUP($X5514,Sheet3!$A$2:$A$392,Sheet3!$C$2:$C$392,"none", 1,1), $AF$2)</f>
        <v>0.874</v>
      </c>
      <c r="AA5514" s="8">
        <f>IF(ISNUMBER($X5514), _xlfn.XLOOKUP($X5514,Sheet3!$A$2:$A$392,Sheet3!$D$2:$D$392,"none", 1,1), $AF$2)</f>
        <v>0.77600000000000002</v>
      </c>
    </row>
    <row r="5515" spans="1:27">
      <c r="A5515">
        <v>7679</v>
      </c>
      <c r="B5515" t="s">
        <v>7982</v>
      </c>
      <c r="C5515" t="s">
        <v>297</v>
      </c>
      <c r="D5515">
        <v>10</v>
      </c>
      <c r="E5515">
        <v>39</v>
      </c>
      <c r="F5515">
        <v>15.895136731199999</v>
      </c>
      <c r="G5515">
        <v>-74</v>
      </c>
      <c r="H5515">
        <v>29</v>
      </c>
      <c r="I5515">
        <v>36.190130928000002</v>
      </c>
      <c r="J5515">
        <f>(D5515+E5515/60+F5515/3600)*15</f>
        <v>159.81622973638002</v>
      </c>
      <c r="K5515">
        <f>IF(G5515&lt;0, G5515-H5515/60-I5515/3600, G5515+H5515/60+I5515/3600)</f>
        <v>-74.493386147479995</v>
      </c>
      <c r="L5515">
        <v>-19.863</v>
      </c>
      <c r="M5515">
        <v>-0.73799999999999999</v>
      </c>
      <c r="N5515">
        <v>2.6</v>
      </c>
      <c r="O5515" t="s">
        <v>9341</v>
      </c>
      <c r="P5515">
        <v>7.7549999999999999</v>
      </c>
      <c r="Q5515">
        <v>6.0640000000000001</v>
      </c>
      <c r="R5515" t="s">
        <v>9341</v>
      </c>
      <c r="S5515">
        <v>5.3680000000000003</v>
      </c>
      <c r="T5515" t="s">
        <v>9341</v>
      </c>
      <c r="U5515" t="s">
        <v>9537</v>
      </c>
      <c r="V5515" t="str">
        <f>LEFT($U5515,2)</f>
        <v>K3</v>
      </c>
      <c r="W5515" s="3">
        <f>_xlfn.XLOOKUP(V5515,$AC$2:$AC$43,$AD$2:$AD$43,"none")</f>
        <v>0.95</v>
      </c>
      <c r="X5515" s="3">
        <f>IF(ISNUMBER($W5515), 4600 * (1 / (0.92 * $W5515 + 1.7) + 1 / (0.92 * $W5515 + 0.62)),"none")</f>
        <v>4866.084384156673</v>
      </c>
      <c r="Y5515" s="8">
        <f>IF(ISNUMBER($X5515), _xlfn.XLOOKUP($X5515,Sheet3!$A$2:$A$392,Sheet3!$B$2:$B$392,"none", 1,1), $AF$2)</f>
        <v>1</v>
      </c>
      <c r="Z5515" s="8">
        <f>IF(ISNUMBER($X5515), _xlfn.XLOOKUP($X5515,Sheet3!$A$2:$A$392,Sheet3!$C$2:$C$392,"none", 1,1), $AF$2)</f>
        <v>0.78720000000000001</v>
      </c>
      <c r="AA5515" s="8">
        <f>IF(ISNUMBER($X5515), _xlfn.XLOOKUP($X5515,Sheet3!$A$2:$A$392,Sheet3!$D$2:$D$392,"none", 1,1), $AF$2)</f>
        <v>0.57969999999999999</v>
      </c>
    </row>
    <row r="5516" spans="1:27">
      <c r="A5516">
        <v>8530</v>
      </c>
      <c r="B5516" t="s">
        <v>8833</v>
      </c>
      <c r="C5516" t="s">
        <v>297</v>
      </c>
      <c r="D5516">
        <v>17</v>
      </c>
      <c r="E5516">
        <v>3</v>
      </c>
      <c r="F5516">
        <v>41.683101518400001</v>
      </c>
      <c r="G5516">
        <v>-47</v>
      </c>
      <c r="H5516">
        <v>9</v>
      </c>
      <c r="I5516">
        <v>38.057260679999999</v>
      </c>
      <c r="J5516">
        <f>(D5516+E5516/60+F5516/3600)*15</f>
        <v>255.92367958966003</v>
      </c>
      <c r="K5516">
        <f>IF(G5516&lt;0, G5516-H5516/60-I5516/3600, G5516+H5516/60+I5516/3600)</f>
        <v>-47.160571461300002</v>
      </c>
      <c r="L5516">
        <v>-0.85</v>
      </c>
      <c r="M5516">
        <v>5.5060000000000002</v>
      </c>
      <c r="N5516">
        <v>6.28</v>
      </c>
      <c r="O5516" t="s">
        <v>9341</v>
      </c>
      <c r="P5516">
        <v>6.1360000000000001</v>
      </c>
      <c r="Q5516">
        <v>6.0640000000000001</v>
      </c>
      <c r="R5516" t="s">
        <v>9341</v>
      </c>
      <c r="S5516">
        <v>6.0650000000000004</v>
      </c>
      <c r="T5516" t="s">
        <v>9341</v>
      </c>
      <c r="U5516" t="s">
        <v>9998</v>
      </c>
      <c r="V5516" t="str">
        <f>LEFT($U5516,2)</f>
        <v>A2</v>
      </c>
      <c r="W5516" s="3">
        <f>_xlfn.XLOOKUP(V5516,$AC$2:$AC$43,$AD$2:$AD$43,"none")</f>
        <v>0.05</v>
      </c>
      <c r="X5516" s="3">
        <f>IF(ISNUMBER($W5516), 4600 * (1 / (0.92 * $W5516 + 1.7) + 1 / (0.92 * $W5516 + 0.62)),"none")</f>
        <v>9541.5002631497482</v>
      </c>
      <c r="Y5516" s="8">
        <f>IF(ISNUMBER($X5516), _xlfn.XLOOKUP($X5516,Sheet3!$A$2:$A$392,Sheet3!$B$2:$B$392,"none", 1,1), $AF$2)</f>
        <v>0.65039999999999998</v>
      </c>
      <c r="Z5516" s="8">
        <f>IF(ISNUMBER($X5516), _xlfn.XLOOKUP($X5516,Sheet3!$A$2:$A$392,Sheet3!$C$2:$C$392,"none", 1,1), $AF$2)</f>
        <v>0.72150000000000003</v>
      </c>
      <c r="AA5516" s="8">
        <f>IF(ISNUMBER($X5516), _xlfn.XLOOKUP($X5516,Sheet3!$A$2:$A$392,Sheet3!$D$2:$D$392,"none", 1,1), $AF$2)</f>
        <v>1</v>
      </c>
    </row>
    <row r="5517" spans="1:27">
      <c r="A5517">
        <v>1283</v>
      </c>
      <c r="B5517" t="s">
        <v>1584</v>
      </c>
      <c r="C5517" t="s">
        <v>297</v>
      </c>
      <c r="D5517">
        <v>12</v>
      </c>
      <c r="E5517">
        <v>30</v>
      </c>
      <c r="F5517">
        <v>4.2591356712000001</v>
      </c>
      <c r="G5517">
        <v>58</v>
      </c>
      <c r="H5517">
        <v>46</v>
      </c>
      <c r="I5517">
        <v>3.9896362920000001</v>
      </c>
      <c r="J5517">
        <f>(D5517+E5517/60+F5517/3600)*15</f>
        <v>187.51774639863001</v>
      </c>
      <c r="K5517">
        <f>IF(G5517&lt;0, G5517-H5517/60-I5517/3600, G5517+H5517/60+I5517/3600)</f>
        <v>58.767774898969996</v>
      </c>
      <c r="L5517">
        <v>30.957999999999998</v>
      </c>
      <c r="M5517">
        <v>-14.54</v>
      </c>
      <c r="N5517">
        <v>8.2899999999999991</v>
      </c>
      <c r="O5517" t="s">
        <v>9341</v>
      </c>
      <c r="P5517">
        <v>7.0590000000000002</v>
      </c>
      <c r="Q5517">
        <v>6.0650000000000004</v>
      </c>
      <c r="R5517" t="s">
        <v>9341</v>
      </c>
      <c r="S5517">
        <v>5.806</v>
      </c>
      <c r="T5517" t="s">
        <v>9341</v>
      </c>
      <c r="U5517" t="s">
        <v>9414</v>
      </c>
      <c r="V5517" t="str">
        <f>LEFT($U5517,2)</f>
        <v>G8</v>
      </c>
      <c r="W5517" s="3">
        <f>_xlfn.XLOOKUP(V5517,$AC$2:$AC$43,$AD$2:$AD$43,"none")</f>
        <v>0.74</v>
      </c>
      <c r="X5517" s="3">
        <f>IF(ISNUMBER($W5517), 4600 * (1 / (0.92 * $W5517 + 1.7) + 1 / (0.92 * $W5517 + 0.62)),"none")</f>
        <v>5468.4090187676065</v>
      </c>
      <c r="Y5517" s="8">
        <f>IF(ISNUMBER($X5517), _xlfn.XLOOKUP($X5517,Sheet3!$A$2:$A$392,Sheet3!$B$2:$B$392,"none", 1,1), $AF$2)</f>
        <v>1</v>
      </c>
      <c r="Z5517" s="8">
        <f>IF(ISNUMBER($X5517), _xlfn.XLOOKUP($X5517,Sheet3!$A$2:$A$392,Sheet3!$C$2:$C$392,"none", 1,1), $AF$2)</f>
        <v>0.85409999999999997</v>
      </c>
      <c r="AA5517" s="8">
        <f>IF(ISNUMBER($X5517), _xlfn.XLOOKUP($X5517,Sheet3!$A$2:$A$392,Sheet3!$D$2:$D$392,"none", 1,1), $AF$2)</f>
        <v>0.72770000000000001</v>
      </c>
    </row>
    <row r="5518" spans="1:27">
      <c r="A5518">
        <v>2092</v>
      </c>
      <c r="B5518" t="s">
        <v>2393</v>
      </c>
      <c r="C5518" t="s">
        <v>297</v>
      </c>
      <c r="D5518">
        <v>5</v>
      </c>
      <c r="E5518">
        <v>27</v>
      </c>
      <c r="F5518">
        <v>36.500484379200003</v>
      </c>
      <c r="G5518">
        <v>-21</v>
      </c>
      <c r="H5518">
        <v>22</v>
      </c>
      <c r="I5518">
        <v>32.566530503999999</v>
      </c>
      <c r="J5518">
        <f>(D5518+E5518/60+F5518/3600)*15</f>
        <v>81.902085351579998</v>
      </c>
      <c r="K5518">
        <f>IF(G5518&lt;0, G5518-H5518/60-I5518/3600, G5518+H5518/60+I5518/3600)</f>
        <v>-21.37571292514</v>
      </c>
      <c r="L5518">
        <v>18.274999999999999</v>
      </c>
      <c r="M5518">
        <v>32.04</v>
      </c>
      <c r="N5518">
        <v>8</v>
      </c>
      <c r="O5518" t="s">
        <v>9341</v>
      </c>
      <c r="P5518">
        <v>7.1</v>
      </c>
      <c r="Q5518">
        <v>6.0650000000000004</v>
      </c>
      <c r="R5518" t="s">
        <v>9341</v>
      </c>
      <c r="S5518">
        <v>5.8209999999999997</v>
      </c>
      <c r="T5518" t="s">
        <v>9341</v>
      </c>
      <c r="U5518" t="s">
        <v>9403</v>
      </c>
      <c r="V5518" t="str">
        <f>LEFT($U5518,2)</f>
        <v>K0</v>
      </c>
      <c r="W5518" s="3">
        <f>_xlfn.XLOOKUP(V5518,$AC$2:$AC$43,$AD$2:$AD$43,"none")</f>
        <v>0.81</v>
      </c>
      <c r="X5518" s="3">
        <f>IF(ISNUMBER($W5518), 4600 * (1 / (0.92 * $W5518 + 1.7) + 1 / (0.92 * $W5518 + 0.62)),"none")</f>
        <v>5250.7063834266155</v>
      </c>
      <c r="Y5518" s="8">
        <f>IF(ISNUMBER($X5518), _xlfn.XLOOKUP($X5518,Sheet3!$A$2:$A$392,Sheet3!$B$2:$B$392,"none", 1,1), $AF$2)</f>
        <v>1</v>
      </c>
      <c r="Z5518" s="8">
        <f>IF(ISNUMBER($X5518), _xlfn.XLOOKUP($X5518,Sheet3!$A$2:$A$392,Sheet3!$C$2:$C$392,"none", 1,1), $AF$2)</f>
        <v>0.83299999999999996</v>
      </c>
      <c r="AA5518" s="8">
        <f>IF(ISNUMBER($X5518), _xlfn.XLOOKUP($X5518,Sheet3!$A$2:$A$392,Sheet3!$D$2:$D$392,"none", 1,1), $AF$2)</f>
        <v>0.67869999999999997</v>
      </c>
    </row>
    <row r="5519" spans="1:27">
      <c r="A5519">
        <v>3742</v>
      </c>
      <c r="B5519" t="s">
        <v>4045</v>
      </c>
      <c r="C5519" t="s">
        <v>12</v>
      </c>
      <c r="D5519">
        <v>1</v>
      </c>
      <c r="E5519">
        <v>3</v>
      </c>
      <c r="F5519">
        <v>49.028211595199998</v>
      </c>
      <c r="G5519">
        <v>1</v>
      </c>
      <c r="H5519">
        <v>22</v>
      </c>
      <c r="I5519">
        <v>0.65012498399999996</v>
      </c>
      <c r="J5519">
        <f>(D5519+E5519/60+F5519/3600)*15</f>
        <v>15.954284214979999</v>
      </c>
      <c r="K5519">
        <f>IF(G5519&lt;0, G5519-H5519/60-I5519/3600, G5519+H5519/60+I5519/3600)</f>
        <v>1.3668472569400001</v>
      </c>
      <c r="L5519">
        <v>122.797</v>
      </c>
      <c r="M5519">
        <v>-40.390999999999998</v>
      </c>
      <c r="N5519">
        <v>16.850000000000001</v>
      </c>
      <c r="O5519" t="s">
        <v>9341</v>
      </c>
      <c r="P5519">
        <v>6.3179999999999996</v>
      </c>
      <c r="Q5519">
        <v>6.0650000000000004</v>
      </c>
      <c r="R5519" t="s">
        <v>9341</v>
      </c>
      <c r="S5519">
        <v>6.0410000000000004</v>
      </c>
      <c r="T5519" t="s">
        <v>9341</v>
      </c>
      <c r="U5519" t="s">
        <v>10530</v>
      </c>
      <c r="V5519" t="str">
        <f>LEFT($U5519,2)</f>
        <v>A8</v>
      </c>
      <c r="W5519" s="3">
        <f>_xlfn.XLOOKUP(V5519,$AC$2:$AC$43,$AD$2:$AD$43,"none")</f>
        <v>0.27</v>
      </c>
      <c r="X5519" s="3">
        <f>IF(ISNUMBER($W5519), 4600 * (1 / (0.92 * $W5519 + 1.7) + 1 / (0.92 * $W5519 + 0.62)),"none")</f>
        <v>7658.0096286116395</v>
      </c>
      <c r="Y5519" s="8">
        <f>IF(ISNUMBER($X5519), _xlfn.XLOOKUP($X5519,Sheet3!$A$2:$A$392,Sheet3!$B$2:$B$392,"none", 1,1), $AF$2)</f>
        <v>0.82440000000000002</v>
      </c>
      <c r="Z5519" s="8">
        <f>IF(ISNUMBER($X5519), _xlfn.XLOOKUP($X5519,Sheet3!$A$2:$A$392,Sheet3!$C$2:$C$392,"none", 1,1), $AF$2)</f>
        <v>0.84370000000000001</v>
      </c>
      <c r="AA5519" s="8">
        <f>IF(ISNUMBER($X5519), _xlfn.XLOOKUP($X5519,Sheet3!$A$2:$A$392,Sheet3!$D$2:$D$392,"none", 1,1), $AF$2)</f>
        <v>1</v>
      </c>
    </row>
    <row r="5520" spans="1:27">
      <c r="A5520">
        <v>5032</v>
      </c>
      <c r="B5520" t="s">
        <v>5335</v>
      </c>
      <c r="C5520" t="s">
        <v>12</v>
      </c>
      <c r="D5520">
        <v>13</v>
      </c>
      <c r="E5520">
        <v>31</v>
      </c>
      <c r="F5520">
        <v>15.766347167999999</v>
      </c>
      <c r="G5520">
        <v>42</v>
      </c>
      <c r="H5520">
        <v>6</v>
      </c>
      <c r="I5520">
        <v>22.152472847999999</v>
      </c>
      <c r="J5520">
        <f>(D5520+E5520/60+F5520/3600)*15</f>
        <v>202.81569311320001</v>
      </c>
      <c r="K5520">
        <f>IF(G5520&lt;0, G5520-H5520/60-I5520/3600, G5520+H5520/60+I5520/3600)</f>
        <v>42.106153464679998</v>
      </c>
      <c r="L5520">
        <v>-96.126999999999995</v>
      </c>
      <c r="M5520">
        <v>27.59</v>
      </c>
      <c r="N5520">
        <v>13.1</v>
      </c>
      <c r="O5520" t="s">
        <v>9341</v>
      </c>
      <c r="P5520">
        <v>7.1580000000000004</v>
      </c>
      <c r="Q5520">
        <v>6.0650000000000004</v>
      </c>
      <c r="R5520" t="s">
        <v>9341</v>
      </c>
      <c r="S5520">
        <v>5.7869999999999999</v>
      </c>
      <c r="T5520" t="s">
        <v>9341</v>
      </c>
      <c r="U5520" t="s">
        <v>9371</v>
      </c>
      <c r="V5520" t="str">
        <f>LEFT($U5520,2)</f>
        <v>K2</v>
      </c>
      <c r="W5520" s="3">
        <f>_xlfn.XLOOKUP(V5520,$AC$2:$AC$43,$AD$2:$AD$43,"none")</f>
        <v>0.92</v>
      </c>
      <c r="X5520" s="3">
        <f>IF(ISNUMBER($W5520), 4600 * (1 / (0.92 * $W5520 + 1.7) + 1 / (0.92 * $W5520 + 0.62)),"none")</f>
        <v>4943.4058698702656</v>
      </c>
      <c r="Y5520" s="8">
        <f>IF(ISNUMBER($X5520), _xlfn.XLOOKUP($X5520,Sheet3!$A$2:$A$392,Sheet3!$B$2:$B$392,"none", 1,1), $AF$2)</f>
        <v>1</v>
      </c>
      <c r="Z5520" s="8">
        <f>IF(ISNUMBER($X5520), _xlfn.XLOOKUP($X5520,Sheet3!$A$2:$A$392,Sheet3!$C$2:$C$392,"none", 1,1), $AF$2)</f>
        <v>0.79920000000000002</v>
      </c>
      <c r="AA5520" s="8">
        <f>IF(ISNUMBER($X5520), _xlfn.XLOOKUP($X5520,Sheet3!$A$2:$A$392,Sheet3!$D$2:$D$392,"none", 1,1), $AF$2)</f>
        <v>0.60450000000000004</v>
      </c>
    </row>
    <row r="5521" spans="1:27">
      <c r="A5521">
        <v>8011</v>
      </c>
      <c r="B5521" t="s">
        <v>8314</v>
      </c>
      <c r="C5521" t="s">
        <v>297</v>
      </c>
      <c r="D5521">
        <v>14</v>
      </c>
      <c r="E5521">
        <v>11</v>
      </c>
      <c r="F5521">
        <v>1.8786405432</v>
      </c>
      <c r="G5521">
        <v>-69</v>
      </c>
      <c r="H5521">
        <v>43</v>
      </c>
      <c r="I5521">
        <v>9.5341958760000001</v>
      </c>
      <c r="J5521">
        <f>(D5521+E5521/60+F5521/3600)*15</f>
        <v>212.75782766892999</v>
      </c>
      <c r="K5521">
        <f>IF(G5521&lt;0, G5521-H5521/60-I5521/3600, G5521+H5521/60+I5521/3600)</f>
        <v>-69.719315054410004</v>
      </c>
      <c r="L5521">
        <v>-31.937999999999999</v>
      </c>
      <c r="M5521">
        <v>-19.283000000000001</v>
      </c>
      <c r="N5521">
        <v>14.29</v>
      </c>
      <c r="O5521" t="s">
        <v>9341</v>
      </c>
      <c r="P5521">
        <v>6.2409999999999997</v>
      </c>
      <c r="Q5521">
        <v>6.0650000000000004</v>
      </c>
      <c r="R5521" t="s">
        <v>9341</v>
      </c>
      <c r="S5521">
        <v>6.05</v>
      </c>
      <c r="T5521" t="s">
        <v>9341</v>
      </c>
      <c r="U5521" t="s">
        <v>9653</v>
      </c>
      <c r="V5521" t="str">
        <f>LEFT($U5521,2)</f>
        <v>A6</v>
      </c>
      <c r="W5521" s="3">
        <f>_xlfn.XLOOKUP(V5521,$AC$2:$AC$43,$AD$2:$AD$43,"none")</f>
        <v>0.17</v>
      </c>
      <c r="X5521" s="3">
        <f>IF(ISNUMBER($W5521), 4600 * (1 / (0.92 * $W5521 + 1.7) + 1 / (0.92 * $W5521 + 0.62)),"none")</f>
        <v>8402.6952833207943</v>
      </c>
      <c r="Y5521" s="8">
        <f>IF(ISNUMBER($X5521), _xlfn.XLOOKUP($X5521,Sheet3!$A$2:$A$392,Sheet3!$B$2:$B$392,"none", 1,1), $AF$2)</f>
        <v>0.73529999999999995</v>
      </c>
      <c r="Z5521" s="8">
        <f>IF(ISNUMBER($X5521), _xlfn.XLOOKUP($X5521,Sheet3!$A$2:$A$392,Sheet3!$C$2:$C$392,"none", 1,1), $AF$2)</f>
        <v>0.78269999999999995</v>
      </c>
      <c r="AA5521" s="8">
        <f>IF(ISNUMBER($X5521), _xlfn.XLOOKUP($X5521,Sheet3!$A$2:$A$392,Sheet3!$D$2:$D$392,"none", 1,1), $AF$2)</f>
        <v>1</v>
      </c>
    </row>
    <row r="5522" spans="1:27">
      <c r="A5522">
        <v>2868</v>
      </c>
      <c r="B5522" t="s">
        <v>3171</v>
      </c>
      <c r="C5522" t="s">
        <v>297</v>
      </c>
      <c r="D5522">
        <v>7</v>
      </c>
      <c r="E5522">
        <v>49</v>
      </c>
      <c r="F5522">
        <v>1.8366480432000001</v>
      </c>
      <c r="G5522">
        <v>13</v>
      </c>
      <c r="H5522">
        <v>22</v>
      </c>
      <c r="I5522">
        <v>18.730310807999999</v>
      </c>
      <c r="J5522">
        <f>(D5522+E5522/60+F5522/3600)*15</f>
        <v>117.25765270018</v>
      </c>
      <c r="K5522">
        <f>IF(G5522&lt;0, G5522-H5522/60-I5522/3600, G5522+H5522/60+I5522/3600)</f>
        <v>13.37186953078</v>
      </c>
      <c r="L5522">
        <v>37.906999999999996</v>
      </c>
      <c r="M5522">
        <v>-7.2519999999999998</v>
      </c>
      <c r="N5522">
        <v>4.34</v>
      </c>
      <c r="O5522" t="s">
        <v>9341</v>
      </c>
      <c r="P5522">
        <v>7.4390000000000001</v>
      </c>
      <c r="Q5522">
        <v>6.0659999999999998</v>
      </c>
      <c r="R5522" t="s">
        <v>9341</v>
      </c>
      <c r="S5522">
        <v>5.6109999999999998</v>
      </c>
      <c r="T5522" t="s">
        <v>9341</v>
      </c>
      <c r="U5522" t="s">
        <v>9403</v>
      </c>
      <c r="V5522" t="str">
        <f>LEFT($U5522,2)</f>
        <v>K0</v>
      </c>
      <c r="W5522" s="3">
        <f>_xlfn.XLOOKUP(V5522,$AC$2:$AC$43,$AD$2:$AD$43,"none")</f>
        <v>0.81</v>
      </c>
      <c r="X5522" s="3">
        <f>IF(ISNUMBER($W5522), 4600 * (1 / (0.92 * $W5522 + 1.7) + 1 / (0.92 * $W5522 + 0.62)),"none")</f>
        <v>5250.7063834266155</v>
      </c>
      <c r="Y5522" s="8">
        <f>IF(ISNUMBER($X5522), _xlfn.XLOOKUP($X5522,Sheet3!$A$2:$A$392,Sheet3!$B$2:$B$392,"none", 1,1), $AF$2)</f>
        <v>1</v>
      </c>
      <c r="Z5522" s="8">
        <f>IF(ISNUMBER($X5522), _xlfn.XLOOKUP($X5522,Sheet3!$A$2:$A$392,Sheet3!$C$2:$C$392,"none", 1,1), $AF$2)</f>
        <v>0.83299999999999996</v>
      </c>
      <c r="AA5522" s="8">
        <f>IF(ISNUMBER($X5522), _xlfn.XLOOKUP($X5522,Sheet3!$A$2:$A$392,Sheet3!$D$2:$D$392,"none", 1,1), $AF$2)</f>
        <v>0.67869999999999997</v>
      </c>
    </row>
    <row r="5523" spans="1:27">
      <c r="A5523">
        <v>8018</v>
      </c>
      <c r="B5523" t="s">
        <v>8321</v>
      </c>
      <c r="C5523" t="s">
        <v>297</v>
      </c>
      <c r="D5523">
        <v>17</v>
      </c>
      <c r="E5523">
        <v>57</v>
      </c>
      <c r="F5523">
        <v>41.685732050399999</v>
      </c>
      <c r="G5523">
        <v>-76</v>
      </c>
      <c r="H5523">
        <v>10</v>
      </c>
      <c r="I5523">
        <v>40.621841291999999</v>
      </c>
      <c r="J5523">
        <f>(D5523+E5523/60+F5523/3600)*15</f>
        <v>269.42369055020998</v>
      </c>
      <c r="K5523">
        <f>IF(G5523&lt;0, G5523-H5523/60-I5523/3600, G5523+H5523/60+I5523/3600)</f>
        <v>-76.177950511470002</v>
      </c>
      <c r="L5523">
        <v>1.6080000000000001</v>
      </c>
      <c r="M5523">
        <v>-1.867</v>
      </c>
      <c r="N5523">
        <v>5.25</v>
      </c>
      <c r="O5523" t="s">
        <v>9341</v>
      </c>
      <c r="P5523">
        <v>7.2910000000000004</v>
      </c>
      <c r="Q5523">
        <v>6.0659999999999998</v>
      </c>
      <c r="R5523" t="s">
        <v>9341</v>
      </c>
      <c r="S5523">
        <v>5.7439999999999998</v>
      </c>
      <c r="T5523" t="s">
        <v>9341</v>
      </c>
      <c r="U5523" t="s">
        <v>9371</v>
      </c>
      <c r="V5523" t="str">
        <f>LEFT($U5523,2)</f>
        <v>K2</v>
      </c>
      <c r="W5523" s="3">
        <f>_xlfn.XLOOKUP(V5523,$AC$2:$AC$43,$AD$2:$AD$43,"none")</f>
        <v>0.92</v>
      </c>
      <c r="X5523" s="3">
        <f>IF(ISNUMBER($W5523), 4600 * (1 / (0.92 * $W5523 + 1.7) + 1 / (0.92 * $W5523 + 0.62)),"none")</f>
        <v>4943.4058698702656</v>
      </c>
      <c r="Y5523" s="8">
        <f>IF(ISNUMBER($X5523), _xlfn.XLOOKUP($X5523,Sheet3!$A$2:$A$392,Sheet3!$B$2:$B$392,"none", 1,1), $AF$2)</f>
        <v>1</v>
      </c>
      <c r="Z5523" s="8">
        <f>IF(ISNUMBER($X5523), _xlfn.XLOOKUP($X5523,Sheet3!$A$2:$A$392,Sheet3!$C$2:$C$392,"none", 1,1), $AF$2)</f>
        <v>0.79920000000000002</v>
      </c>
      <c r="AA5523" s="8">
        <f>IF(ISNUMBER($X5523), _xlfn.XLOOKUP($X5523,Sheet3!$A$2:$A$392,Sheet3!$D$2:$D$392,"none", 1,1), $AF$2)</f>
        <v>0.60450000000000004</v>
      </c>
    </row>
    <row r="5524" spans="1:27">
      <c r="A5524">
        <v>8856</v>
      </c>
      <c r="B5524" t="s">
        <v>9161</v>
      </c>
      <c r="C5524" t="s">
        <v>12</v>
      </c>
      <c r="D5524">
        <v>15</v>
      </c>
      <c r="E5524">
        <v>13</v>
      </c>
      <c r="F5524">
        <v>19.193460038400001</v>
      </c>
      <c r="G5524">
        <v>-19</v>
      </c>
      <c r="H5524">
        <v>38</v>
      </c>
      <c r="I5524">
        <v>51.273851315999998</v>
      </c>
      <c r="J5524">
        <f>(D5524+E5524/60+F5524/3600)*15</f>
        <v>228.32997275016001</v>
      </c>
      <c r="K5524">
        <f>IF(G5524&lt;0, G5524-H5524/60-I5524/3600, G5524+H5524/60+I5524/3600)</f>
        <v>-19.64757606981</v>
      </c>
      <c r="L5524">
        <v>-50.808</v>
      </c>
      <c r="M5524">
        <v>-33.581000000000003</v>
      </c>
      <c r="N5524">
        <v>11.24</v>
      </c>
      <c r="O5524" t="s">
        <v>9341</v>
      </c>
      <c r="P5524">
        <v>6.19</v>
      </c>
      <c r="Q5524">
        <v>6.0659999999999998</v>
      </c>
      <c r="R5524" t="s">
        <v>9341</v>
      </c>
      <c r="S5524">
        <v>6.05</v>
      </c>
      <c r="T5524" t="s">
        <v>9341</v>
      </c>
      <c r="U5524" t="s">
        <v>9352</v>
      </c>
      <c r="V5524" t="str">
        <f>LEFT($U5524,2)</f>
        <v>A2</v>
      </c>
      <c r="W5524" s="3">
        <f>_xlfn.XLOOKUP(V5524,$AC$2:$AC$43,$AD$2:$AD$43,"none")</f>
        <v>0.05</v>
      </c>
      <c r="X5524" s="3">
        <f>IF(ISNUMBER($W5524), 4600 * (1 / (0.92 * $W5524 + 1.7) + 1 / (0.92 * $W5524 + 0.62)),"none")</f>
        <v>9541.5002631497482</v>
      </c>
      <c r="Y5524" s="8">
        <f>IF(ISNUMBER($X5524), _xlfn.XLOOKUP($X5524,Sheet3!$A$2:$A$392,Sheet3!$B$2:$B$392,"none", 1,1), $AF$2)</f>
        <v>0.65039999999999998</v>
      </c>
      <c r="Z5524" s="8">
        <f>IF(ISNUMBER($X5524), _xlfn.XLOOKUP($X5524,Sheet3!$A$2:$A$392,Sheet3!$C$2:$C$392,"none", 1,1), $AF$2)</f>
        <v>0.72150000000000003</v>
      </c>
      <c r="AA5524" s="8">
        <f>IF(ISNUMBER($X5524), _xlfn.XLOOKUP($X5524,Sheet3!$A$2:$A$392,Sheet3!$D$2:$D$392,"none", 1,1), $AF$2)</f>
        <v>1</v>
      </c>
    </row>
    <row r="5525" spans="1:27">
      <c r="A5525">
        <v>3293</v>
      </c>
      <c r="B5525" t="s">
        <v>3596</v>
      </c>
      <c r="C5525" t="s">
        <v>297</v>
      </c>
      <c r="D5525">
        <v>22</v>
      </c>
      <c r="E5525">
        <v>55</v>
      </c>
      <c r="F5525">
        <v>51.531298471200003</v>
      </c>
      <c r="G5525">
        <v>-31</v>
      </c>
      <c r="H5525">
        <v>37</v>
      </c>
      <c r="I5525">
        <v>59.643542064000002</v>
      </c>
      <c r="J5525">
        <f>(D5525+E5525/60+F5525/3600)*15</f>
        <v>343.96471374363</v>
      </c>
      <c r="K5525">
        <f>IF(G5525&lt;0, G5525-H5525/60-I5525/3600, G5525+H5525/60+I5525/3600)</f>
        <v>-31.633234317239999</v>
      </c>
      <c r="L5525">
        <v>-13.536</v>
      </c>
      <c r="M5525">
        <v>-10.471</v>
      </c>
      <c r="N5525">
        <v>1.91</v>
      </c>
      <c r="O5525" t="s">
        <v>9341</v>
      </c>
      <c r="P5525">
        <v>7.4450000000000003</v>
      </c>
      <c r="Q5525">
        <v>6.0670000000000002</v>
      </c>
      <c r="R5525" t="s">
        <v>9341</v>
      </c>
      <c r="S5525">
        <v>5.6449999999999996</v>
      </c>
      <c r="T5525" t="s">
        <v>9341</v>
      </c>
      <c r="U5525" t="s">
        <v>9389</v>
      </c>
      <c r="V5525" t="str">
        <f>LEFT($U5525,2)</f>
        <v>K3</v>
      </c>
      <c r="W5525" s="3">
        <f>_xlfn.XLOOKUP(V5525,$AC$2:$AC$43,$AD$2:$AD$43,"none")</f>
        <v>0.95</v>
      </c>
      <c r="X5525" s="3">
        <f>IF(ISNUMBER($W5525), 4600 * (1 / (0.92 * $W5525 + 1.7) + 1 / (0.92 * $W5525 + 0.62)),"none")</f>
        <v>4866.084384156673</v>
      </c>
      <c r="Y5525" s="8">
        <f>IF(ISNUMBER($X5525), _xlfn.XLOOKUP($X5525,Sheet3!$A$2:$A$392,Sheet3!$B$2:$B$392,"none", 1,1), $AF$2)</f>
        <v>1</v>
      </c>
      <c r="Z5525" s="8">
        <f>IF(ISNUMBER($X5525), _xlfn.XLOOKUP($X5525,Sheet3!$A$2:$A$392,Sheet3!$C$2:$C$392,"none", 1,1), $AF$2)</f>
        <v>0.78720000000000001</v>
      </c>
      <c r="AA5525" s="8">
        <f>IF(ISNUMBER($X5525), _xlfn.XLOOKUP($X5525,Sheet3!$A$2:$A$392,Sheet3!$D$2:$D$392,"none", 1,1), $AF$2)</f>
        <v>0.57969999999999999</v>
      </c>
    </row>
    <row r="5526" spans="1:27">
      <c r="A5526">
        <v>3705</v>
      </c>
      <c r="B5526" t="s">
        <v>4008</v>
      </c>
      <c r="C5526" t="s">
        <v>12</v>
      </c>
      <c r="D5526">
        <v>0</v>
      </c>
      <c r="E5526">
        <v>24</v>
      </c>
      <c r="F5526">
        <v>29.649570612000002</v>
      </c>
      <c r="G5526">
        <v>-2</v>
      </c>
      <c r="H5526">
        <v>13</v>
      </c>
      <c r="I5526">
        <v>8.6268821879999997</v>
      </c>
      <c r="J5526">
        <f>(D5526+E5526/60+F5526/3600)*15</f>
        <v>6.1235398775500007</v>
      </c>
      <c r="K5526">
        <f>IF(G5526&lt;0, G5526-H5526/60-I5526/3600, G5526+H5526/60+I5526/3600)</f>
        <v>-2.2190630228299999</v>
      </c>
      <c r="L5526">
        <v>-33.749000000000002</v>
      </c>
      <c r="M5526">
        <v>-41.552</v>
      </c>
      <c r="N5526">
        <v>5.84</v>
      </c>
      <c r="O5526" t="s">
        <v>9341</v>
      </c>
      <c r="P5526">
        <v>7.2850000000000001</v>
      </c>
      <c r="Q5526">
        <v>6.0670000000000002</v>
      </c>
      <c r="R5526" t="s">
        <v>9341</v>
      </c>
      <c r="S5526">
        <v>5.72</v>
      </c>
      <c r="T5526" t="s">
        <v>9341</v>
      </c>
      <c r="U5526" t="s">
        <v>9371</v>
      </c>
      <c r="V5526" t="str">
        <f>LEFT($U5526,2)</f>
        <v>K2</v>
      </c>
      <c r="W5526" s="3">
        <f>_xlfn.XLOOKUP(V5526,$AC$2:$AC$43,$AD$2:$AD$43,"none")</f>
        <v>0.92</v>
      </c>
      <c r="X5526" s="3">
        <f>IF(ISNUMBER($W5526), 4600 * (1 / (0.92 * $W5526 + 1.7) + 1 / (0.92 * $W5526 + 0.62)),"none")</f>
        <v>4943.4058698702656</v>
      </c>
      <c r="Y5526" s="8">
        <f>IF(ISNUMBER($X5526), _xlfn.XLOOKUP($X5526,Sheet3!$A$2:$A$392,Sheet3!$B$2:$B$392,"none", 1,1), $AF$2)</f>
        <v>1</v>
      </c>
      <c r="Z5526" s="8">
        <f>IF(ISNUMBER($X5526), _xlfn.XLOOKUP($X5526,Sheet3!$A$2:$A$392,Sheet3!$C$2:$C$392,"none", 1,1), $AF$2)</f>
        <v>0.79920000000000002</v>
      </c>
      <c r="AA5526" s="8">
        <f>IF(ISNUMBER($X5526), _xlfn.XLOOKUP($X5526,Sheet3!$A$2:$A$392,Sheet3!$D$2:$D$392,"none", 1,1), $AF$2)</f>
        <v>0.60450000000000004</v>
      </c>
    </row>
    <row r="5527" spans="1:27">
      <c r="A5527">
        <v>8133</v>
      </c>
      <c r="B5527" t="s">
        <v>8436</v>
      </c>
      <c r="C5527" t="s">
        <v>305</v>
      </c>
      <c r="D5527">
        <v>22</v>
      </c>
      <c r="E5527">
        <v>42</v>
      </c>
      <c r="F5527">
        <v>43.081680043200002</v>
      </c>
      <c r="G5527">
        <v>-44</v>
      </c>
      <c r="H5527">
        <v>14</v>
      </c>
      <c r="I5527">
        <v>52.882380132000002</v>
      </c>
      <c r="J5527">
        <f>(D5527+E5527/60+F5527/3600)*15</f>
        <v>340.67950700017997</v>
      </c>
      <c r="K5527">
        <f>IF(G5527&lt;0, G5527-H5527/60-I5527/3600, G5527+H5527/60+I5527/3600)</f>
        <v>-44.248022883369998</v>
      </c>
      <c r="L5527">
        <v>33.404000000000003</v>
      </c>
      <c r="M5527">
        <v>32.203000000000003</v>
      </c>
      <c r="N5527">
        <v>3.89</v>
      </c>
      <c r="O5527" t="s">
        <v>9341</v>
      </c>
      <c r="P5527">
        <v>7.0439999999999996</v>
      </c>
      <c r="Q5527">
        <v>6.0670000000000002</v>
      </c>
      <c r="R5527" t="s">
        <v>9341</v>
      </c>
      <c r="S5527">
        <v>5.8239999999999998</v>
      </c>
      <c r="T5527" t="s">
        <v>9341</v>
      </c>
      <c r="U5527" t="s">
        <v>9403</v>
      </c>
      <c r="V5527" t="str">
        <f>LEFT($U5527,2)</f>
        <v>K0</v>
      </c>
      <c r="W5527" s="3">
        <f>_xlfn.XLOOKUP(V5527,$AC$2:$AC$43,$AD$2:$AD$43,"none")</f>
        <v>0.81</v>
      </c>
      <c r="X5527" s="3">
        <f>IF(ISNUMBER($W5527), 4600 * (1 / (0.92 * $W5527 + 1.7) + 1 / (0.92 * $W5527 + 0.62)),"none")</f>
        <v>5250.7063834266155</v>
      </c>
      <c r="Y5527" s="8">
        <f>IF(ISNUMBER($X5527), _xlfn.XLOOKUP($X5527,Sheet3!$A$2:$A$392,Sheet3!$B$2:$B$392,"none", 1,1), $AF$2)</f>
        <v>1</v>
      </c>
      <c r="Z5527" s="8">
        <f>IF(ISNUMBER($X5527), _xlfn.XLOOKUP($X5527,Sheet3!$A$2:$A$392,Sheet3!$C$2:$C$392,"none", 1,1), $AF$2)</f>
        <v>0.83299999999999996</v>
      </c>
      <c r="AA5527" s="8">
        <f>IF(ISNUMBER($X5527), _xlfn.XLOOKUP($X5527,Sheet3!$A$2:$A$392,Sheet3!$D$2:$D$392,"none", 1,1), $AF$2)</f>
        <v>0.67869999999999997</v>
      </c>
    </row>
    <row r="5528" spans="1:27">
      <c r="A5528">
        <v>909</v>
      </c>
      <c r="B5528" t="s">
        <v>1209</v>
      </c>
      <c r="C5528" t="s">
        <v>12</v>
      </c>
      <c r="D5528">
        <v>6</v>
      </c>
      <c r="E5528">
        <v>13</v>
      </c>
      <c r="F5528">
        <v>45.341805856800001</v>
      </c>
      <c r="G5528">
        <v>51</v>
      </c>
      <c r="H5528">
        <v>10</v>
      </c>
      <c r="I5528">
        <v>20.889720552</v>
      </c>
      <c r="J5528">
        <f>(D5528+E5528/60+F5528/3600)*15</f>
        <v>93.438924191070001</v>
      </c>
      <c r="K5528">
        <f>IF(G5528&lt;0, G5528-H5528/60-I5528/3600, G5528+H5528/60+I5528/3600)</f>
        <v>51.172469366819996</v>
      </c>
      <c r="L5528">
        <v>-1.67</v>
      </c>
      <c r="M5528">
        <v>-63.582999999999998</v>
      </c>
      <c r="N5528">
        <v>8.52</v>
      </c>
      <c r="O5528" t="s">
        <v>9341</v>
      </c>
      <c r="P5528">
        <v>7.1340000000000003</v>
      </c>
      <c r="Q5528">
        <v>6.0679999999999996</v>
      </c>
      <c r="R5528" t="s">
        <v>9341</v>
      </c>
      <c r="S5528">
        <v>5.798</v>
      </c>
      <c r="T5528" t="s">
        <v>9341</v>
      </c>
      <c r="U5528" t="s">
        <v>9500</v>
      </c>
      <c r="V5528" t="str">
        <f>LEFT($U5528,2)</f>
        <v>K1</v>
      </c>
      <c r="W5528" s="3">
        <f>_xlfn.XLOOKUP(V5528,$AC$2:$AC$43,$AD$2:$AD$43,"none")</f>
        <v>0.86</v>
      </c>
      <c r="X5528" s="3">
        <f>IF(ISNUMBER($W5528), 4600 * (1 / (0.92 * $W5528 + 1.7) + 1 / (0.92 * $W5528 + 0.62)),"none")</f>
        <v>5106.1368670782376</v>
      </c>
      <c r="Y5528" s="8">
        <f>IF(ISNUMBER($X5528), _xlfn.XLOOKUP($X5528,Sheet3!$A$2:$A$392,Sheet3!$B$2:$B$392,"none", 1,1), $AF$2)</f>
        <v>1</v>
      </c>
      <c r="Z5528" s="8">
        <f>IF(ISNUMBER($X5528), _xlfn.XLOOKUP($X5528,Sheet3!$A$2:$A$392,Sheet3!$C$2:$C$392,"none", 1,1), $AF$2)</f>
        <v>0.82210000000000005</v>
      </c>
      <c r="AA5528" s="8">
        <f>IF(ISNUMBER($X5528), _xlfn.XLOOKUP($X5528,Sheet3!$A$2:$A$392,Sheet3!$D$2:$D$392,"none", 1,1), $AF$2)</f>
        <v>0.65410000000000001</v>
      </c>
    </row>
    <row r="5529" spans="1:27">
      <c r="A5529">
        <v>1460</v>
      </c>
      <c r="B5529" t="s">
        <v>1761</v>
      </c>
      <c r="C5529" t="s">
        <v>297</v>
      </c>
      <c r="D5529">
        <v>3</v>
      </c>
      <c r="E5529">
        <v>11</v>
      </c>
      <c r="F5529">
        <v>18.7743281688</v>
      </c>
      <c r="G5529">
        <v>-3</v>
      </c>
      <c r="H5529">
        <v>48</v>
      </c>
      <c r="I5529">
        <v>41.747377499999999</v>
      </c>
      <c r="J5529">
        <f>(D5529+E5529/60+F5529/3600)*15</f>
        <v>47.82822636737</v>
      </c>
      <c r="K5529">
        <f>IF(G5529&lt;0, G5529-H5529/60-I5529/3600, G5529+H5529/60+I5529/3600)</f>
        <v>-3.8115964937499998</v>
      </c>
      <c r="L5529">
        <v>-7.258</v>
      </c>
      <c r="M5529">
        <v>-17.146000000000001</v>
      </c>
      <c r="N5529">
        <v>2.89</v>
      </c>
      <c r="O5529" t="s">
        <v>9341</v>
      </c>
      <c r="P5529">
        <v>7.7190000000000003</v>
      </c>
      <c r="Q5529">
        <v>6.0679999999999996</v>
      </c>
      <c r="R5529" t="s">
        <v>9341</v>
      </c>
      <c r="S5529">
        <v>5.2560000000000002</v>
      </c>
      <c r="T5529" t="s">
        <v>9341</v>
      </c>
      <c r="U5529" t="s">
        <v>9376</v>
      </c>
      <c r="V5529" t="str">
        <f>LEFT($U5529,2)</f>
        <v>M1</v>
      </c>
      <c r="W5529" s="3">
        <f>_xlfn.XLOOKUP(V5529,$AC$2:$AC$43,$AD$2:$AD$43,"none")</f>
        <v>1.47</v>
      </c>
      <c r="X5529" s="3">
        <f>IF(ISNUMBER($W5529), 4600 * (1 / (0.92 * $W5529 + 1.7) + 1 / (0.92 * $W5529 + 0.62)),"none")</f>
        <v>3839.1950178350371</v>
      </c>
      <c r="Y5529" s="8">
        <f>IF(ISNUMBER($X5529), _xlfn.XLOOKUP($X5529,Sheet3!$A$2:$A$392,Sheet3!$B$2:$B$392,"none", 1,1), $AF$2)</f>
        <v>1</v>
      </c>
      <c r="Z5529" s="8">
        <f>IF(ISNUMBER($X5529), _xlfn.XLOOKUP($X5529,Sheet3!$A$2:$A$392,Sheet3!$C$2:$C$392,"none", 1,1), $AF$2)</f>
        <v>0.64800000000000002</v>
      </c>
      <c r="AA5529" s="8">
        <f>IF(ISNUMBER($X5529), _xlfn.XLOOKUP($X5529,Sheet3!$A$2:$A$392,Sheet3!$D$2:$D$392,"none", 1,1), $AF$2)</f>
        <v>0.33460000000000001</v>
      </c>
    </row>
    <row r="5530" spans="1:27">
      <c r="A5530">
        <v>2283</v>
      </c>
      <c r="B5530" t="s">
        <v>2584</v>
      </c>
      <c r="C5530" t="s">
        <v>297</v>
      </c>
      <c r="D5530">
        <v>6</v>
      </c>
      <c r="E5530">
        <v>11</v>
      </c>
      <c r="F5530">
        <v>13.6563920832</v>
      </c>
      <c r="G5530">
        <v>-26</v>
      </c>
      <c r="H5530">
        <v>28</v>
      </c>
      <c r="I5530">
        <v>55.554703715999999</v>
      </c>
      <c r="J5530">
        <f>(D5530+E5530/60+F5530/3600)*15</f>
        <v>92.806901633680013</v>
      </c>
      <c r="K5530">
        <f>IF(G5530&lt;0, G5530-H5530/60-I5530/3600, G5530+H5530/60+I5530/3600)</f>
        <v>-26.482098528809999</v>
      </c>
      <c r="L5530">
        <v>0.52300000000000002</v>
      </c>
      <c r="M5530">
        <v>7.5860000000000003</v>
      </c>
      <c r="N5530">
        <v>3.88</v>
      </c>
      <c r="O5530" t="s">
        <v>9341</v>
      </c>
      <c r="P5530">
        <v>6.0430000000000001</v>
      </c>
      <c r="Q5530">
        <v>6.0679999999999996</v>
      </c>
      <c r="R5530" t="s">
        <v>9341</v>
      </c>
      <c r="S5530">
        <v>6.0670000000000002</v>
      </c>
      <c r="T5530" t="s">
        <v>9341</v>
      </c>
      <c r="U5530" t="s">
        <v>10171</v>
      </c>
      <c r="V5530" t="str">
        <f>LEFT($U5530,2)</f>
        <v>B9</v>
      </c>
      <c r="W5530" s="3">
        <f>_xlfn.XLOOKUP(V5530,$AC$2:$AC$43,$AD$2:$AD$43,"none")</f>
        <v>-7.0000000000000007E-2</v>
      </c>
      <c r="X5530" s="3">
        <f>IF(ISNUMBER($W5530), 4600 * (1 / (0.92 * $W5530 + 1.7) + 1 / (0.92 * $W5530 + 0.62)),"none")</f>
        <v>11091.761228434079</v>
      </c>
      <c r="Y5530" s="8">
        <f>IF(ISNUMBER($X5530), _xlfn.XLOOKUP($X5530,Sheet3!$A$2:$A$392,Sheet3!$B$2:$B$392,"none", 1,1), $AF$2)</f>
        <v>0.57499999999999996</v>
      </c>
      <c r="Z5530" s="8">
        <f>IF(ISNUMBER($X5530), _xlfn.XLOOKUP($X5530,Sheet3!$A$2:$A$392,Sheet3!$C$2:$C$392,"none", 1,1), $AF$2)</f>
        <v>0.66420000000000001</v>
      </c>
      <c r="AA5530" s="8">
        <f>IF(ISNUMBER($X5530), _xlfn.XLOOKUP($X5530,Sheet3!$A$2:$A$392,Sheet3!$D$2:$D$392,"none", 1,1), $AF$2)</f>
        <v>1</v>
      </c>
    </row>
    <row r="5531" spans="1:27">
      <c r="A5531">
        <v>6164</v>
      </c>
      <c r="B5531" t="s">
        <v>6467</v>
      </c>
      <c r="C5531" t="s">
        <v>297</v>
      </c>
      <c r="D5531">
        <v>16</v>
      </c>
      <c r="E5531">
        <v>3</v>
      </c>
      <c r="F5531">
        <v>45.691051127999998</v>
      </c>
      <c r="G5531">
        <v>4</v>
      </c>
      <c r="H5531">
        <v>59</v>
      </c>
      <c r="I5531">
        <v>12.595656227999999</v>
      </c>
      <c r="J5531">
        <f>(D5531+E5531/60+F5531/3600)*15</f>
        <v>240.9403793797</v>
      </c>
      <c r="K5531">
        <f>IF(G5531&lt;0, G5531-H5531/60-I5531/3600, G5531+H5531/60+I5531/3600)</f>
        <v>4.9868321267300004</v>
      </c>
      <c r="L5531">
        <v>-37.963000000000001</v>
      </c>
      <c r="M5531">
        <v>16.434999999999999</v>
      </c>
      <c r="N5531">
        <v>8.4700000000000006</v>
      </c>
      <c r="O5531" t="s">
        <v>9341</v>
      </c>
      <c r="P5531">
        <v>7.0359999999999996</v>
      </c>
      <c r="Q5531">
        <v>6.0679999999999996</v>
      </c>
      <c r="R5531" t="s">
        <v>9341</v>
      </c>
      <c r="S5531">
        <v>5.8330000000000002</v>
      </c>
      <c r="T5531" t="s">
        <v>9341</v>
      </c>
      <c r="U5531" t="s">
        <v>9411</v>
      </c>
      <c r="V5531" t="str">
        <f>LEFT($U5531,2)</f>
        <v>G9</v>
      </c>
      <c r="W5531" s="3" t="str">
        <f>_xlfn.XLOOKUP(V5531,$AC$2:$AC$43,$AD$2:$AD$43,"none")</f>
        <v>none</v>
      </c>
      <c r="X5531" s="3" t="str">
        <f>IF(ISNUMBER($W5531), 4600 * (1 / (0.92 * $W5531 + 1.7) + 1 / (0.92 * $W5531 + 0.62)),"none")</f>
        <v>none</v>
      </c>
      <c r="Y5531" s="8">
        <f>IF(ISNUMBER($X5531), _xlfn.XLOOKUP($X5531,Sheet3!$A$2:$A$392,Sheet3!$B$2:$B$392,"none", 1,1), $AF$2)</f>
        <v>0.8</v>
      </c>
      <c r="Z5531" s="8">
        <f>IF(ISNUMBER($X5531), _xlfn.XLOOKUP($X5531,Sheet3!$A$2:$A$392,Sheet3!$C$2:$C$392,"none", 1,1), $AF$2)</f>
        <v>0.8</v>
      </c>
      <c r="AA5531" s="8">
        <f>IF(ISNUMBER($X5531), _xlfn.XLOOKUP($X5531,Sheet3!$A$2:$A$392,Sheet3!$D$2:$D$392,"none", 1,1), $AF$2)</f>
        <v>0.8</v>
      </c>
    </row>
    <row r="5532" spans="1:27">
      <c r="A5532">
        <v>3626</v>
      </c>
      <c r="B5532" t="s">
        <v>3929</v>
      </c>
      <c r="C5532" t="s">
        <v>305</v>
      </c>
      <c r="D5532">
        <v>23</v>
      </c>
      <c r="E5532">
        <v>48</v>
      </c>
      <c r="F5532">
        <v>32.4794141016</v>
      </c>
      <c r="G5532">
        <v>-6</v>
      </c>
      <c r="H5532">
        <v>22</v>
      </c>
      <c r="I5532">
        <v>49.524743315999999</v>
      </c>
      <c r="J5532">
        <f>(D5532+E5532/60+F5532/3600)*15</f>
        <v>357.13533089209</v>
      </c>
      <c r="K5532">
        <f>IF(G5532&lt;0, G5532-H5532/60-I5532/3600, G5532+H5532/60+I5532/3600)</f>
        <v>-6.3804235398099998</v>
      </c>
      <c r="L5532">
        <v>-0.44500000000000001</v>
      </c>
      <c r="M5532">
        <v>-19.754000000000001</v>
      </c>
      <c r="N5532">
        <v>3.48</v>
      </c>
      <c r="O5532" t="s">
        <v>9341</v>
      </c>
      <c r="P5532">
        <v>7.5259999999999998</v>
      </c>
      <c r="Q5532">
        <v>6.069</v>
      </c>
      <c r="R5532" t="s">
        <v>9341</v>
      </c>
      <c r="S5532">
        <v>5.5739999999999998</v>
      </c>
      <c r="T5532" t="s">
        <v>9341</v>
      </c>
      <c r="U5532" t="s">
        <v>10091</v>
      </c>
      <c r="V5532" t="str">
        <f>LEFT($U5532,2)</f>
        <v>K2</v>
      </c>
      <c r="W5532" s="3">
        <f>_xlfn.XLOOKUP(V5532,$AC$2:$AC$43,$AD$2:$AD$43,"none")</f>
        <v>0.92</v>
      </c>
      <c r="X5532" s="3">
        <f>IF(ISNUMBER($W5532), 4600 * (1 / (0.92 * $W5532 + 1.7) + 1 / (0.92 * $W5532 + 0.62)),"none")</f>
        <v>4943.4058698702656</v>
      </c>
      <c r="Y5532" s="8">
        <f>IF(ISNUMBER($X5532), _xlfn.XLOOKUP($X5532,Sheet3!$A$2:$A$392,Sheet3!$B$2:$B$392,"none", 1,1), $AF$2)</f>
        <v>1</v>
      </c>
      <c r="Z5532" s="8">
        <f>IF(ISNUMBER($X5532), _xlfn.XLOOKUP($X5532,Sheet3!$A$2:$A$392,Sheet3!$C$2:$C$392,"none", 1,1), $AF$2)</f>
        <v>0.79920000000000002</v>
      </c>
      <c r="AA5532" s="8">
        <f>IF(ISNUMBER($X5532), _xlfn.XLOOKUP($X5532,Sheet3!$A$2:$A$392,Sheet3!$D$2:$D$392,"none", 1,1), $AF$2)</f>
        <v>0.60450000000000004</v>
      </c>
    </row>
    <row r="5533" spans="1:27">
      <c r="A5533">
        <v>8593</v>
      </c>
      <c r="B5533" t="s">
        <v>8896</v>
      </c>
      <c r="C5533" t="s">
        <v>297</v>
      </c>
      <c r="D5533">
        <v>18</v>
      </c>
      <c r="E5533">
        <v>11</v>
      </c>
      <c r="F5533">
        <v>4.4047557839999998</v>
      </c>
      <c r="G5533">
        <v>-47</v>
      </c>
      <c r="H5533">
        <v>30</v>
      </c>
      <c r="I5533">
        <v>47.237056056</v>
      </c>
      <c r="J5533">
        <f>(D5533+E5533/60+F5533/3600)*15</f>
        <v>272.76835314909999</v>
      </c>
      <c r="K5533">
        <f>IF(G5533&lt;0, G5533-H5533/60-I5533/3600, G5533+H5533/60+I5533/3600)</f>
        <v>-47.513121404460001</v>
      </c>
      <c r="L5533">
        <v>-3.117</v>
      </c>
      <c r="M5533">
        <v>-30.437999999999999</v>
      </c>
      <c r="N5533">
        <v>5.58</v>
      </c>
      <c r="O5533" t="s">
        <v>9341</v>
      </c>
      <c r="P5533">
        <v>7.2679999999999998</v>
      </c>
      <c r="Q5533">
        <v>6.069</v>
      </c>
      <c r="R5533" t="s">
        <v>9341</v>
      </c>
      <c r="S5533">
        <v>5.7450000000000001</v>
      </c>
      <c r="T5533" t="s">
        <v>9341</v>
      </c>
      <c r="U5533" t="s">
        <v>10152</v>
      </c>
      <c r="V5533" t="str">
        <f>LEFT($U5533,2)</f>
        <v>K1</v>
      </c>
      <c r="W5533" s="3">
        <f>_xlfn.XLOOKUP(V5533,$AC$2:$AC$43,$AD$2:$AD$43,"none")</f>
        <v>0.86</v>
      </c>
      <c r="X5533" s="3">
        <f>IF(ISNUMBER($W5533), 4600 * (1 / (0.92 * $W5533 + 1.7) + 1 / (0.92 * $W5533 + 0.62)),"none")</f>
        <v>5106.1368670782376</v>
      </c>
      <c r="Y5533" s="8">
        <f>IF(ISNUMBER($X5533), _xlfn.XLOOKUP($X5533,Sheet3!$A$2:$A$392,Sheet3!$B$2:$B$392,"none", 1,1), $AF$2)</f>
        <v>1</v>
      </c>
      <c r="Z5533" s="8">
        <f>IF(ISNUMBER($X5533), _xlfn.XLOOKUP($X5533,Sheet3!$A$2:$A$392,Sheet3!$C$2:$C$392,"none", 1,1), $AF$2)</f>
        <v>0.82210000000000005</v>
      </c>
      <c r="AA5533" s="8">
        <f>IF(ISNUMBER($X5533), _xlfn.XLOOKUP($X5533,Sheet3!$A$2:$A$392,Sheet3!$D$2:$D$392,"none", 1,1), $AF$2)</f>
        <v>0.65410000000000001</v>
      </c>
    </row>
    <row r="5534" spans="1:27">
      <c r="A5534">
        <v>532</v>
      </c>
      <c r="B5534" t="s">
        <v>831</v>
      </c>
      <c r="C5534" t="s">
        <v>313</v>
      </c>
      <c r="D5534">
        <v>2</v>
      </c>
      <c r="E5534">
        <v>14</v>
      </c>
      <c r="F5534">
        <v>29.088556548</v>
      </c>
      <c r="G5534">
        <v>66</v>
      </c>
      <c r="H5534">
        <v>31</v>
      </c>
      <c r="I5534">
        <v>27.984251136000001</v>
      </c>
      <c r="J5534">
        <f>(D5534+E5534/60+F5534/3600)*15</f>
        <v>33.621202318949997</v>
      </c>
      <c r="K5534">
        <f>IF(G5534&lt;0, G5534-H5534/60-I5534/3600, G5534+H5534/60+I5534/3600)</f>
        <v>66.524440069760004</v>
      </c>
      <c r="L5534">
        <v>-0.98299999999999998</v>
      </c>
      <c r="M5534">
        <v>-5.8479999999999999</v>
      </c>
      <c r="N5534">
        <v>3.05</v>
      </c>
      <c r="O5534">
        <v>7.04</v>
      </c>
      <c r="P5534">
        <v>6.7</v>
      </c>
      <c r="Q5534">
        <v>6.07</v>
      </c>
      <c r="R5534" t="s">
        <v>9341</v>
      </c>
      <c r="S5534">
        <v>5.8440000000000003</v>
      </c>
      <c r="T5534" t="s">
        <v>9341</v>
      </c>
      <c r="U5534" t="s">
        <v>9638</v>
      </c>
      <c r="V5534" t="str">
        <f>LEFT($U5534,2)</f>
        <v>F9</v>
      </c>
      <c r="W5534" s="3" t="str">
        <f>_xlfn.XLOOKUP(V5534,$AC$2:$AC$43,$AD$2:$AD$43,"none")</f>
        <v>none</v>
      </c>
      <c r="X5534" s="3" t="str">
        <f>IF(ISNUMBER($W5534), 4600 * (1 / (0.92 * $W5534 + 1.7) + 1 / (0.92 * $W5534 + 0.62)),"none")</f>
        <v>none</v>
      </c>
      <c r="Y5534" s="8">
        <f>IF(ISNUMBER($X5534), _xlfn.XLOOKUP($X5534,Sheet3!$A$2:$A$392,Sheet3!$B$2:$B$392,"none", 1,1), $AF$2)</f>
        <v>0.8</v>
      </c>
      <c r="Z5534" s="8">
        <f>IF(ISNUMBER($X5534), _xlfn.XLOOKUP($X5534,Sheet3!$A$2:$A$392,Sheet3!$C$2:$C$392,"none", 1,1), $AF$2)</f>
        <v>0.8</v>
      </c>
      <c r="AA5534" s="8">
        <f>IF(ISNUMBER($X5534), _xlfn.XLOOKUP($X5534,Sheet3!$A$2:$A$392,Sheet3!$D$2:$D$392,"none", 1,1), $AF$2)</f>
        <v>0.8</v>
      </c>
    </row>
    <row r="5535" spans="1:27">
      <c r="A5535">
        <v>943</v>
      </c>
      <c r="B5535" t="s">
        <v>1244</v>
      </c>
      <c r="C5535" t="s">
        <v>313</v>
      </c>
      <c r="D5535">
        <v>6</v>
      </c>
      <c r="E5535">
        <v>22</v>
      </c>
      <c r="F5535">
        <v>3.55145</v>
      </c>
      <c r="G5535">
        <v>59</v>
      </c>
      <c r="H5535">
        <v>22</v>
      </c>
      <c r="I5535">
        <v>19.552700000000002</v>
      </c>
      <c r="J5535">
        <f>(D5535+E5535/60+F5535/3600)*15</f>
        <v>95.514797708333333</v>
      </c>
      <c r="K5535">
        <f>IF(G5535&lt;0, G5535-H5535/60-I5535/3600, G5535+H5535/60+I5535/3600)</f>
        <v>59.372097972222221</v>
      </c>
      <c r="L5535">
        <v>-5.85</v>
      </c>
      <c r="M5535">
        <v>0.03</v>
      </c>
      <c r="N5535">
        <v>6.57</v>
      </c>
      <c r="O5535">
        <v>6.3</v>
      </c>
      <c r="P5535">
        <v>6.21</v>
      </c>
      <c r="Q5535">
        <v>6.07</v>
      </c>
      <c r="R5535" t="s">
        <v>9341</v>
      </c>
      <c r="S5535" t="s">
        <v>9341</v>
      </c>
      <c r="T5535" t="s">
        <v>9341</v>
      </c>
      <c r="U5535" t="s">
        <v>9768</v>
      </c>
      <c r="V5535" t="str">
        <f>LEFT($U5535,2)</f>
        <v>A2</v>
      </c>
      <c r="W5535" s="3">
        <f>_xlfn.XLOOKUP(V5535,$AC$2:$AC$43,$AD$2:$AD$43,"none")</f>
        <v>0.05</v>
      </c>
      <c r="X5535" s="3">
        <f>IF(ISNUMBER($W5535), 4600 * (1 / (0.92 * $W5535 + 1.7) + 1 / (0.92 * $W5535 + 0.62)),"none")</f>
        <v>9541.5002631497482</v>
      </c>
      <c r="Y5535" s="8">
        <f>IF(ISNUMBER($X5535), _xlfn.XLOOKUP($X5535,Sheet3!$A$2:$A$392,Sheet3!$B$2:$B$392,"none", 1,1), $AF$2)</f>
        <v>0.65039999999999998</v>
      </c>
      <c r="Z5535" s="8">
        <f>IF(ISNUMBER($X5535), _xlfn.XLOOKUP($X5535,Sheet3!$A$2:$A$392,Sheet3!$C$2:$C$392,"none", 1,1), $AF$2)</f>
        <v>0.72150000000000003</v>
      </c>
      <c r="AA5535" s="8">
        <f>IF(ISNUMBER($X5535), _xlfn.XLOOKUP($X5535,Sheet3!$A$2:$A$392,Sheet3!$D$2:$D$392,"none", 1,1), $AF$2)</f>
        <v>1</v>
      </c>
    </row>
    <row r="5536" spans="1:27">
      <c r="A5536">
        <v>1569</v>
      </c>
      <c r="B5536" t="s">
        <v>1870</v>
      </c>
      <c r="C5536" t="s">
        <v>297</v>
      </c>
      <c r="D5536">
        <v>3</v>
      </c>
      <c r="E5536">
        <v>49</v>
      </c>
      <c r="F5536">
        <v>55.06951428</v>
      </c>
      <c r="G5536">
        <v>22</v>
      </c>
      <c r="H5536">
        <v>14</v>
      </c>
      <c r="I5536">
        <v>38.936066064000002</v>
      </c>
      <c r="J5536">
        <f>(D5536+E5536/60+F5536/3600)*15</f>
        <v>57.479456309499994</v>
      </c>
      <c r="K5536">
        <f>IF(G5536&lt;0, G5536-H5536/60-I5536/3600, G5536+H5536/60+I5536/3600)</f>
        <v>22.24414890724</v>
      </c>
      <c r="L5536">
        <v>21.218</v>
      </c>
      <c r="M5536">
        <v>-42.767000000000003</v>
      </c>
      <c r="N5536">
        <v>7.41</v>
      </c>
      <c r="O5536" t="s">
        <v>9341</v>
      </c>
      <c r="P5536">
        <v>6.0460000000000003</v>
      </c>
      <c r="Q5536">
        <v>6.07</v>
      </c>
      <c r="R5536" t="s">
        <v>9341</v>
      </c>
      <c r="S5536">
        <v>6.04</v>
      </c>
      <c r="T5536" t="s">
        <v>9341</v>
      </c>
      <c r="U5536" t="s">
        <v>9408</v>
      </c>
      <c r="V5536" t="str">
        <f>LEFT($U5536,2)</f>
        <v>B8</v>
      </c>
      <c r="W5536" s="3">
        <f>_xlfn.XLOOKUP(V5536,$AC$2:$AC$43,$AD$2:$AD$43,"none")</f>
        <v>-0.11</v>
      </c>
      <c r="X5536" s="3">
        <f>IF(ISNUMBER($W5536), 4600 * (1 / (0.92 * $W5536 + 1.7) + 1 / (0.92 * $W5536 + 0.62)),"none")</f>
        <v>11743.77313439976</v>
      </c>
      <c r="Y5536" s="8">
        <f>IF(ISNUMBER($X5536), _xlfn.XLOOKUP($X5536,Sheet3!$A$2:$A$392,Sheet3!$B$2:$B$392,"none", 1,1), $AF$2)</f>
        <v>0.54959999999999998</v>
      </c>
      <c r="Z5536" s="8">
        <f>IF(ISNUMBER($X5536), _xlfn.XLOOKUP($X5536,Sheet3!$A$2:$A$392,Sheet3!$C$2:$C$392,"none", 1,1), $AF$2)</f>
        <v>0.64410000000000001</v>
      </c>
      <c r="AA5536" s="8">
        <f>IF(ISNUMBER($X5536), _xlfn.XLOOKUP($X5536,Sheet3!$A$2:$A$392,Sheet3!$D$2:$D$392,"none", 1,1), $AF$2)</f>
        <v>1</v>
      </c>
    </row>
    <row r="5537" spans="1:27">
      <c r="A5537">
        <v>2175</v>
      </c>
      <c r="B5537" t="s">
        <v>2476</v>
      </c>
      <c r="C5537" t="s">
        <v>305</v>
      </c>
      <c r="D5537">
        <v>5</v>
      </c>
      <c r="E5537">
        <v>52</v>
      </c>
      <c r="F5537">
        <v>40.093014691199997</v>
      </c>
      <c r="G5537">
        <v>33</v>
      </c>
      <c r="H5537">
        <v>55</v>
      </c>
      <c r="I5537">
        <v>2.866257912</v>
      </c>
      <c r="J5537">
        <f>(D5537+E5537/60+F5537/3600)*15</f>
        <v>88.167054227880016</v>
      </c>
      <c r="K5537">
        <f>IF(G5537&lt;0, G5537-H5537/60-I5537/3600, G5537+H5537/60+I5537/3600)</f>
        <v>33.917462849419998</v>
      </c>
      <c r="L5537">
        <v>17.952999999999999</v>
      </c>
      <c r="M5537">
        <v>9.1739999999999995</v>
      </c>
      <c r="N5537">
        <v>4.95</v>
      </c>
      <c r="O5537" t="s">
        <v>9341</v>
      </c>
      <c r="P5537">
        <v>7.65</v>
      </c>
      <c r="Q5537">
        <v>6.07</v>
      </c>
      <c r="R5537" t="s">
        <v>9341</v>
      </c>
      <c r="S5537">
        <v>5.2140000000000004</v>
      </c>
      <c r="T5537" t="s">
        <v>9341</v>
      </c>
      <c r="U5537" t="s">
        <v>10138</v>
      </c>
      <c r="V5537" t="str">
        <f>LEFT($U5537,2)</f>
        <v>M1</v>
      </c>
      <c r="W5537" s="3">
        <f>_xlfn.XLOOKUP(V5537,$AC$2:$AC$43,$AD$2:$AD$43,"none")</f>
        <v>1.47</v>
      </c>
      <c r="X5537" s="3">
        <f>IF(ISNUMBER($W5537), 4600 * (1 / (0.92 * $W5537 + 1.7) + 1 / (0.92 * $W5537 + 0.62)),"none")</f>
        <v>3839.1950178350371</v>
      </c>
      <c r="Y5537" s="8">
        <f>IF(ISNUMBER($X5537), _xlfn.XLOOKUP($X5537,Sheet3!$A$2:$A$392,Sheet3!$B$2:$B$392,"none", 1,1), $AF$2)</f>
        <v>1</v>
      </c>
      <c r="Z5537" s="8">
        <f>IF(ISNUMBER($X5537), _xlfn.XLOOKUP($X5537,Sheet3!$A$2:$A$392,Sheet3!$C$2:$C$392,"none", 1,1), $AF$2)</f>
        <v>0.64800000000000002</v>
      </c>
      <c r="AA5537" s="8">
        <f>IF(ISNUMBER($X5537), _xlfn.XLOOKUP($X5537,Sheet3!$A$2:$A$392,Sheet3!$D$2:$D$392,"none", 1,1), $AF$2)</f>
        <v>0.33460000000000001</v>
      </c>
    </row>
    <row r="5538" spans="1:27">
      <c r="A5538">
        <v>2321</v>
      </c>
      <c r="B5538" t="s">
        <v>2622</v>
      </c>
      <c r="C5538" t="s">
        <v>22</v>
      </c>
      <c r="D5538">
        <v>6</v>
      </c>
      <c r="E5538">
        <v>15</v>
      </c>
      <c r="F5538">
        <v>40.176699211200003</v>
      </c>
      <c r="G5538">
        <v>6</v>
      </c>
      <c r="H5538">
        <v>3</v>
      </c>
      <c r="I5538">
        <v>58.206616128</v>
      </c>
      <c r="J5538">
        <f>(D5538+E5538/60+F5538/3600)*15</f>
        <v>93.917402913379988</v>
      </c>
      <c r="K5538">
        <f>IF(G5538&lt;0, G5538-H5538/60-I5538/3600, G5538+H5538/60+I5538/3600)</f>
        <v>6.0661685044800002</v>
      </c>
      <c r="L5538">
        <v>-0.65800000000000003</v>
      </c>
      <c r="M5538">
        <v>-17.038</v>
      </c>
      <c r="N5538">
        <v>4.6500000000000004</v>
      </c>
      <c r="O5538">
        <v>5.42</v>
      </c>
      <c r="P5538">
        <v>5.94</v>
      </c>
      <c r="Q5538">
        <v>6.07</v>
      </c>
      <c r="R5538" t="s">
        <v>9341</v>
      </c>
      <c r="S5538">
        <v>6.0439999999999996</v>
      </c>
      <c r="T5538" t="s">
        <v>9341</v>
      </c>
      <c r="U5538" t="s">
        <v>10180</v>
      </c>
      <c r="V5538" t="str">
        <f>LEFT($U5538,2)</f>
        <v>B6</v>
      </c>
      <c r="W5538" s="3">
        <f>_xlfn.XLOOKUP(V5538,$AC$2:$AC$43,$AD$2:$AD$43,"none")</f>
        <v>-0.14000000000000001</v>
      </c>
      <c r="X5538" s="3">
        <f>IF(ISNUMBER($W5538), 4600 * (1 / (0.92 * $W5538 + 1.7) + 1 / (0.92 * $W5538 + 0.62)),"none")</f>
        <v>12292.519421243624</v>
      </c>
      <c r="Y5538" s="8">
        <f>IF(ISNUMBER($X5538), _xlfn.XLOOKUP($X5538,Sheet3!$A$2:$A$392,Sheet3!$B$2:$B$392,"none", 1,1), $AF$2)</f>
        <v>0.53400000000000003</v>
      </c>
      <c r="Z5538" s="8">
        <f>IF(ISNUMBER($X5538), _xlfn.XLOOKUP($X5538,Sheet3!$A$2:$A$392,Sheet3!$C$2:$C$392,"none", 1,1), $AF$2)</f>
        <v>0.63160000000000005</v>
      </c>
      <c r="AA5538" s="8">
        <f>IF(ISNUMBER($X5538), _xlfn.XLOOKUP($X5538,Sheet3!$A$2:$A$392,Sheet3!$D$2:$D$392,"none", 1,1), $AF$2)</f>
        <v>1</v>
      </c>
    </row>
    <row r="5539" spans="1:27">
      <c r="A5539">
        <v>2426</v>
      </c>
      <c r="B5539" t="s">
        <v>2728</v>
      </c>
      <c r="C5539" t="s">
        <v>12</v>
      </c>
      <c r="D5539">
        <v>6</v>
      </c>
      <c r="E5539">
        <v>27</v>
      </c>
      <c r="F5539">
        <v>11.364663290399999</v>
      </c>
      <c r="G5539">
        <v>-25</v>
      </c>
      <c r="H5539">
        <v>51</v>
      </c>
      <c r="I5539">
        <v>23.392496051999998</v>
      </c>
      <c r="J5539">
        <f>(D5539+E5539/60+F5539/3600)*15</f>
        <v>96.797352763710009</v>
      </c>
      <c r="K5539">
        <f>IF(G5539&lt;0, G5539-H5539/60-I5539/3600, G5539+H5539/60+I5539/3600)</f>
        <v>-25.856497915570003</v>
      </c>
      <c r="L5539">
        <v>-173.209</v>
      </c>
      <c r="M5539">
        <v>-216.59899999999999</v>
      </c>
      <c r="N5539">
        <v>34.03</v>
      </c>
      <c r="O5539" t="s">
        <v>9341</v>
      </c>
      <c r="P5539">
        <v>6.61</v>
      </c>
      <c r="Q5539">
        <v>6.07</v>
      </c>
      <c r="R5539" t="s">
        <v>9341</v>
      </c>
      <c r="S5539">
        <v>5.9290000000000003</v>
      </c>
      <c r="T5539" t="s">
        <v>9341</v>
      </c>
      <c r="U5539" t="s">
        <v>10214</v>
      </c>
      <c r="V5539" t="str">
        <f>LEFT($U5539,2)</f>
        <v>F8</v>
      </c>
      <c r="W5539" s="3">
        <f>_xlfn.XLOOKUP(V5539,$AC$2:$AC$43,$AD$2:$AD$43,"none")</f>
        <v>0.53</v>
      </c>
      <c r="X5539" s="3">
        <f>IF(ISNUMBER($W5539), 4600 * (1 / (0.92 * $W5539 + 1.7) + 1 / (0.92 * $W5539 + 0.62)),"none")</f>
        <v>6255.8848880729693</v>
      </c>
      <c r="Y5539" s="8">
        <f>IF(ISNUMBER($X5539), _xlfn.XLOOKUP($X5539,Sheet3!$A$2:$A$392,Sheet3!$B$2:$B$392,"none", 1,1), $AF$2)</f>
        <v>1</v>
      </c>
      <c r="Z5539" s="8">
        <f>IF(ISNUMBER($X5539), _xlfn.XLOOKUP($X5539,Sheet3!$A$2:$A$392,Sheet3!$C$2:$C$392,"none", 1,1), $AF$2)</f>
        <v>0.92759999999999998</v>
      </c>
      <c r="AA5539" s="8">
        <f>IF(ISNUMBER($X5539), _xlfn.XLOOKUP($X5539,Sheet3!$A$2:$A$392,Sheet3!$D$2:$D$392,"none", 1,1), $AF$2)</f>
        <v>0.91679999999999995</v>
      </c>
    </row>
    <row r="5540" spans="1:27">
      <c r="A5540">
        <v>2805</v>
      </c>
      <c r="B5540" t="s">
        <v>3108</v>
      </c>
      <c r="C5540" t="s">
        <v>313</v>
      </c>
      <c r="D5540">
        <v>7</v>
      </c>
      <c r="E5540">
        <v>40</v>
      </c>
      <c r="F5540">
        <v>6.9904320000000002</v>
      </c>
      <c r="G5540">
        <v>5</v>
      </c>
      <c r="H5540">
        <v>13</v>
      </c>
      <c r="I5540">
        <v>52.229280000000003</v>
      </c>
      <c r="J5540">
        <f>(D5540+E5540/60+F5540/3600)*15</f>
        <v>115.0291268</v>
      </c>
      <c r="K5540">
        <f>IF(G5540&lt;0, G5540-H5540/60-I5540/3600, G5540+H5540/60+I5540/3600)</f>
        <v>5.2311747999999998</v>
      </c>
      <c r="L5540">
        <v>-4.8</v>
      </c>
      <c r="M5540">
        <v>-24.4</v>
      </c>
      <c r="N5540">
        <v>12.6</v>
      </c>
      <c r="O5540" t="s">
        <v>9341</v>
      </c>
      <c r="P5540">
        <v>6.02</v>
      </c>
      <c r="Q5540">
        <v>6.07</v>
      </c>
      <c r="R5540">
        <v>7.13</v>
      </c>
      <c r="S5540" t="s">
        <v>9341</v>
      </c>
      <c r="T5540" t="s">
        <v>9341</v>
      </c>
      <c r="U5540" t="s">
        <v>9397</v>
      </c>
      <c r="V5540" t="str">
        <f>LEFT($U5540,2)</f>
        <v>A0</v>
      </c>
      <c r="W5540" s="3">
        <f>_xlfn.XLOOKUP(V5540,$AC$2:$AC$43,$AD$2:$AD$43,"none")</f>
        <v>-0.01</v>
      </c>
      <c r="X5540" s="3">
        <f>IF(ISNUMBER($W5540), 4600 * (1 / (0.92 * $W5540 + 1.7) + 1 / (0.92 * $W5540 + 0.62)),"none")</f>
        <v>10251.712375722911</v>
      </c>
      <c r="Y5540" s="8">
        <f>IF(ISNUMBER($X5540), _xlfn.XLOOKUP($X5540,Sheet3!$A$2:$A$392,Sheet3!$B$2:$B$392,"none", 1,1), $AF$2)</f>
        <v>0.6109</v>
      </c>
      <c r="Z5540" s="8">
        <f>IF(ISNUMBER($X5540), _xlfn.XLOOKUP($X5540,Sheet3!$A$2:$A$392,Sheet3!$C$2:$C$392,"none", 1,1), $AF$2)</f>
        <v>0.69189999999999996</v>
      </c>
      <c r="AA5540" s="8">
        <f>IF(ISNUMBER($X5540), _xlfn.XLOOKUP($X5540,Sheet3!$A$2:$A$392,Sheet3!$D$2:$D$392,"none", 1,1), $AF$2)</f>
        <v>1</v>
      </c>
    </row>
    <row r="5541" spans="1:27">
      <c r="A5541">
        <v>2938</v>
      </c>
      <c r="B5541" t="s">
        <v>3241</v>
      </c>
      <c r="C5541" t="s">
        <v>297</v>
      </c>
      <c r="D5541">
        <v>7</v>
      </c>
      <c r="E5541">
        <v>59</v>
      </c>
      <c r="F5541">
        <v>35.055488476800001</v>
      </c>
      <c r="G5541">
        <v>13</v>
      </c>
      <c r="H5541">
        <v>14</v>
      </c>
      <c r="I5541">
        <v>31.798863636</v>
      </c>
      <c r="J5541">
        <f>(D5541+E5541/60+F5541/3600)*15</f>
        <v>119.89606453532001</v>
      </c>
      <c r="K5541">
        <f>IF(G5541&lt;0, G5541-H5541/60-I5541/3600, G5541+H5541/60+I5541/3600)</f>
        <v>13.242166351009999</v>
      </c>
      <c r="L5541">
        <v>-19.917000000000002</v>
      </c>
      <c r="M5541">
        <v>-15.548</v>
      </c>
      <c r="N5541">
        <v>9.32</v>
      </c>
      <c r="O5541" t="s">
        <v>9341</v>
      </c>
      <c r="P5541">
        <v>7.42</v>
      </c>
      <c r="Q5541">
        <v>6.07</v>
      </c>
      <c r="R5541" t="s">
        <v>9341</v>
      </c>
      <c r="S5541">
        <v>5.6390000000000002</v>
      </c>
      <c r="T5541" t="s">
        <v>9341</v>
      </c>
      <c r="U5541" t="s">
        <v>106</v>
      </c>
      <c r="V5541" t="str">
        <f>LEFT($U5541,2)</f>
        <v>K2</v>
      </c>
      <c r="W5541" s="3">
        <f>_xlfn.XLOOKUP(V5541,$AC$2:$AC$43,$AD$2:$AD$43,"none")</f>
        <v>0.92</v>
      </c>
      <c r="X5541" s="3">
        <f>IF(ISNUMBER($W5541), 4600 * (1 / (0.92 * $W5541 + 1.7) + 1 / (0.92 * $W5541 + 0.62)),"none")</f>
        <v>4943.4058698702656</v>
      </c>
      <c r="Y5541" s="8">
        <f>IF(ISNUMBER($X5541), _xlfn.XLOOKUP($X5541,Sheet3!$A$2:$A$392,Sheet3!$B$2:$B$392,"none", 1,1), $AF$2)</f>
        <v>1</v>
      </c>
      <c r="Z5541" s="8">
        <f>IF(ISNUMBER($X5541), _xlfn.XLOOKUP($X5541,Sheet3!$A$2:$A$392,Sheet3!$C$2:$C$392,"none", 1,1), $AF$2)</f>
        <v>0.79920000000000002</v>
      </c>
      <c r="AA5541" s="8">
        <f>IF(ISNUMBER($X5541), _xlfn.XLOOKUP($X5541,Sheet3!$A$2:$A$392,Sheet3!$D$2:$D$392,"none", 1,1), $AF$2)</f>
        <v>0.60450000000000004</v>
      </c>
    </row>
    <row r="5542" spans="1:27">
      <c r="A5542">
        <v>3163</v>
      </c>
      <c r="B5542" t="s">
        <v>3466</v>
      </c>
      <c r="C5542" t="s">
        <v>313</v>
      </c>
      <c r="D5542">
        <v>8</v>
      </c>
      <c r="E5542">
        <v>55</v>
      </c>
      <c r="F5542">
        <v>29.607690000000002</v>
      </c>
      <c r="G5542">
        <v>-7</v>
      </c>
      <c r="H5542">
        <v>58</v>
      </c>
      <c r="I5542">
        <v>16.152899999999999</v>
      </c>
      <c r="J5542">
        <f>(D5542+E5542/60+F5542/3600)*15</f>
        <v>133.87336537499999</v>
      </c>
      <c r="K5542">
        <f>IF(G5542&lt;0, G5542-H5542/60-I5542/3600, G5542+H5542/60+I5542/3600)</f>
        <v>-7.9711535833333338</v>
      </c>
      <c r="L5542">
        <v>5.17</v>
      </c>
      <c r="M5542">
        <v>-26.42</v>
      </c>
      <c r="N5542">
        <v>11.3</v>
      </c>
      <c r="O5542" t="s">
        <v>9341</v>
      </c>
      <c r="P5542">
        <v>6.29</v>
      </c>
      <c r="Q5542">
        <v>6.07</v>
      </c>
      <c r="R5542" t="s">
        <v>9341</v>
      </c>
      <c r="S5542" t="s">
        <v>9341</v>
      </c>
      <c r="T5542" t="s">
        <v>9341</v>
      </c>
      <c r="U5542" t="s">
        <v>10410</v>
      </c>
      <c r="V5542" t="str">
        <f>LEFT($U5542,2)</f>
        <v>kA</v>
      </c>
      <c r="W5542" s="3" t="str">
        <f>_xlfn.XLOOKUP(V5542,$AC$2:$AC$43,$AD$2:$AD$43,"none")</f>
        <v>none</v>
      </c>
      <c r="X5542" s="3" t="str">
        <f>IF(ISNUMBER($W5542), 4600 * (1 / (0.92 * $W5542 + 1.7) + 1 / (0.92 * $W5542 + 0.62)),"none")</f>
        <v>none</v>
      </c>
      <c r="Y5542" s="8">
        <f>IF(ISNUMBER($X5542), _xlfn.XLOOKUP($X5542,Sheet3!$A$2:$A$392,Sheet3!$B$2:$B$392,"none", 1,1), $AF$2)</f>
        <v>0.8</v>
      </c>
      <c r="Z5542" s="8">
        <f>IF(ISNUMBER($X5542), _xlfn.XLOOKUP($X5542,Sheet3!$A$2:$A$392,Sheet3!$C$2:$C$392,"none", 1,1), $AF$2)</f>
        <v>0.8</v>
      </c>
      <c r="AA5542" s="8">
        <f>IF(ISNUMBER($X5542), _xlfn.XLOOKUP($X5542,Sheet3!$A$2:$A$392,Sheet3!$D$2:$D$392,"none", 1,1), $AF$2)</f>
        <v>0.8</v>
      </c>
    </row>
    <row r="5543" spans="1:27">
      <c r="A5543">
        <v>3536</v>
      </c>
      <c r="B5543" t="s">
        <v>3839</v>
      </c>
      <c r="C5543" t="s">
        <v>12</v>
      </c>
      <c r="D5543">
        <v>21</v>
      </c>
      <c r="E5543">
        <v>39</v>
      </c>
      <c r="F5543">
        <v>28.105370215200001</v>
      </c>
      <c r="G5543">
        <v>-10</v>
      </c>
      <c r="H5543">
        <v>34</v>
      </c>
      <c r="I5543">
        <v>36.740729639999998</v>
      </c>
      <c r="J5543">
        <f>(D5543+E5543/60+F5543/3600)*15</f>
        <v>324.86710570922997</v>
      </c>
      <c r="K5543">
        <f>IF(G5543&lt;0, G5543-H5543/60-I5543/3600, G5543+H5543/60+I5543/3600)</f>
        <v>-10.576872424899999</v>
      </c>
      <c r="L5543">
        <v>18.963000000000001</v>
      </c>
      <c r="M5543">
        <v>-53.595999999999997</v>
      </c>
      <c r="N5543">
        <v>10.18</v>
      </c>
      <c r="O5543" t="s">
        <v>9341</v>
      </c>
      <c r="P5543">
        <v>7.11</v>
      </c>
      <c r="Q5543">
        <v>6.07</v>
      </c>
      <c r="R5543" t="s">
        <v>9341</v>
      </c>
      <c r="S5543">
        <v>5.7880000000000003</v>
      </c>
      <c r="T5543" t="s">
        <v>9341</v>
      </c>
      <c r="U5543" t="s">
        <v>9403</v>
      </c>
      <c r="V5543" t="str">
        <f>LEFT($U5543,2)</f>
        <v>K0</v>
      </c>
      <c r="W5543" s="3">
        <f>_xlfn.XLOOKUP(V5543,$AC$2:$AC$43,$AD$2:$AD$43,"none")</f>
        <v>0.81</v>
      </c>
      <c r="X5543" s="3">
        <f>IF(ISNUMBER($W5543), 4600 * (1 / (0.92 * $W5543 + 1.7) + 1 / (0.92 * $W5543 + 0.62)),"none")</f>
        <v>5250.7063834266155</v>
      </c>
      <c r="Y5543" s="8">
        <f>IF(ISNUMBER($X5543), _xlfn.XLOOKUP($X5543,Sheet3!$A$2:$A$392,Sheet3!$B$2:$B$392,"none", 1,1), $AF$2)</f>
        <v>1</v>
      </c>
      <c r="Z5543" s="8">
        <f>IF(ISNUMBER($X5543), _xlfn.XLOOKUP($X5543,Sheet3!$A$2:$A$392,Sheet3!$C$2:$C$392,"none", 1,1), $AF$2)</f>
        <v>0.83299999999999996</v>
      </c>
      <c r="AA5543" s="8">
        <f>IF(ISNUMBER($X5543), _xlfn.XLOOKUP($X5543,Sheet3!$A$2:$A$392,Sheet3!$D$2:$D$392,"none", 1,1), $AF$2)</f>
        <v>0.67869999999999997</v>
      </c>
    </row>
    <row r="5544" spans="1:27">
      <c r="A5544">
        <v>4272</v>
      </c>
      <c r="B5544" t="s">
        <v>4575</v>
      </c>
      <c r="C5544" t="s">
        <v>297</v>
      </c>
      <c r="D5544">
        <v>2</v>
      </c>
      <c r="E5544">
        <v>10</v>
      </c>
      <c r="F5544">
        <v>52.824484737600002</v>
      </c>
      <c r="G5544">
        <v>39</v>
      </c>
      <c r="H5544">
        <v>2</v>
      </c>
      <c r="I5544">
        <v>22.353796175999999</v>
      </c>
      <c r="J5544">
        <f>(D5544+E5544/60+F5544/3600)*15</f>
        <v>32.720102019739997</v>
      </c>
      <c r="K5544">
        <f>IF(G5544&lt;0, G5544-H5544/60-I5544/3600, G5544+H5544/60+I5544/3600)</f>
        <v>39.039542721159997</v>
      </c>
      <c r="L5544">
        <v>-13.492000000000001</v>
      </c>
      <c r="M5544">
        <v>-14.606999999999999</v>
      </c>
      <c r="N5544">
        <v>7.48</v>
      </c>
      <c r="O5544" t="s">
        <v>9341</v>
      </c>
      <c r="P5544">
        <v>6.01</v>
      </c>
      <c r="Q5544">
        <v>6.07</v>
      </c>
      <c r="R5544" t="s">
        <v>9341</v>
      </c>
      <c r="S5544">
        <v>6.0890000000000004</v>
      </c>
      <c r="T5544" t="s">
        <v>9341</v>
      </c>
      <c r="U5544" t="s">
        <v>9538</v>
      </c>
      <c r="V5544" t="str">
        <f>LEFT($U5544,2)</f>
        <v>B9</v>
      </c>
      <c r="W5544" s="3">
        <f>_xlfn.XLOOKUP(V5544,$AC$2:$AC$43,$AD$2:$AD$43,"none")</f>
        <v>-7.0000000000000007E-2</v>
      </c>
      <c r="X5544" s="3">
        <f>IF(ISNUMBER($W5544), 4600 * (1 / (0.92 * $W5544 + 1.7) + 1 / (0.92 * $W5544 + 0.62)),"none")</f>
        <v>11091.761228434079</v>
      </c>
      <c r="Y5544" s="8">
        <f>IF(ISNUMBER($X5544), _xlfn.XLOOKUP($X5544,Sheet3!$A$2:$A$392,Sheet3!$B$2:$B$392,"none", 1,1), $AF$2)</f>
        <v>0.57499999999999996</v>
      </c>
      <c r="Z5544" s="8">
        <f>IF(ISNUMBER($X5544), _xlfn.XLOOKUP($X5544,Sheet3!$A$2:$A$392,Sheet3!$C$2:$C$392,"none", 1,1), $AF$2)</f>
        <v>0.66420000000000001</v>
      </c>
      <c r="AA5544" s="8">
        <f>IF(ISNUMBER($X5544), _xlfn.XLOOKUP($X5544,Sheet3!$A$2:$A$392,Sheet3!$D$2:$D$392,"none", 1,1), $AF$2)</f>
        <v>1</v>
      </c>
    </row>
    <row r="5545" spans="1:27">
      <c r="A5545">
        <v>4284</v>
      </c>
      <c r="B5545" t="s">
        <v>4587</v>
      </c>
      <c r="C5545" t="s">
        <v>12</v>
      </c>
      <c r="D5545">
        <v>9</v>
      </c>
      <c r="E5545">
        <v>1</v>
      </c>
      <c r="F5545">
        <v>48.831273021599998</v>
      </c>
      <c r="G5545">
        <v>27</v>
      </c>
      <c r="H5545">
        <v>54</v>
      </c>
      <c r="I5545">
        <v>9.3651917759999996</v>
      </c>
      <c r="J5545">
        <f>(D5545+E5545/60+F5545/3600)*15</f>
        <v>135.45346363759</v>
      </c>
      <c r="K5545">
        <f>IF(G5545&lt;0, G5545-H5545/60-I5545/3600, G5545+H5545/60+I5545/3600)</f>
        <v>27.902601442159998</v>
      </c>
      <c r="L5545">
        <v>-54.796999999999997</v>
      </c>
      <c r="M5545">
        <v>-81.037999999999997</v>
      </c>
      <c r="N5545">
        <v>17.649999999999999</v>
      </c>
      <c r="O5545">
        <v>6.38</v>
      </c>
      <c r="P5545">
        <v>6.29</v>
      </c>
      <c r="Q5545">
        <v>6.07</v>
      </c>
      <c r="R5545" t="s">
        <v>9341</v>
      </c>
      <c r="S5545">
        <v>6.024</v>
      </c>
      <c r="T5545" t="s">
        <v>9341</v>
      </c>
      <c r="U5545" t="s">
        <v>9630</v>
      </c>
      <c r="V5545" t="str">
        <f>LEFT($U5545,2)</f>
        <v>A8</v>
      </c>
      <c r="W5545" s="3">
        <f>_xlfn.XLOOKUP(V5545,$AC$2:$AC$43,$AD$2:$AD$43,"none")</f>
        <v>0.27</v>
      </c>
      <c r="X5545" s="3">
        <f>IF(ISNUMBER($W5545), 4600 * (1 / (0.92 * $W5545 + 1.7) + 1 / (0.92 * $W5545 + 0.62)),"none")</f>
        <v>7658.0096286116395</v>
      </c>
      <c r="Y5545" s="8">
        <f>IF(ISNUMBER($X5545), _xlfn.XLOOKUP($X5545,Sheet3!$A$2:$A$392,Sheet3!$B$2:$B$392,"none", 1,1), $AF$2)</f>
        <v>0.82440000000000002</v>
      </c>
      <c r="Z5545" s="8">
        <f>IF(ISNUMBER($X5545), _xlfn.XLOOKUP($X5545,Sheet3!$A$2:$A$392,Sheet3!$C$2:$C$392,"none", 1,1), $AF$2)</f>
        <v>0.84370000000000001</v>
      </c>
      <c r="AA5545" s="8">
        <f>IF(ISNUMBER($X5545), _xlfn.XLOOKUP($X5545,Sheet3!$A$2:$A$392,Sheet3!$D$2:$D$392,"none", 1,1), $AF$2)</f>
        <v>1</v>
      </c>
    </row>
    <row r="5546" spans="1:27">
      <c r="A5546">
        <v>4821</v>
      </c>
      <c r="B5546" t="s">
        <v>5124</v>
      </c>
      <c r="C5546" t="s">
        <v>297</v>
      </c>
      <c r="D5546">
        <v>12</v>
      </c>
      <c r="E5546">
        <v>17</v>
      </c>
      <c r="F5546">
        <v>3.3327368592000002</v>
      </c>
      <c r="G5546">
        <v>-16</v>
      </c>
      <c r="H5546">
        <v>41</v>
      </c>
      <c r="I5546">
        <v>37.448163383999997</v>
      </c>
      <c r="J5546">
        <f>(D5546+E5546/60+F5546/3600)*15</f>
        <v>184.26388640358002</v>
      </c>
      <c r="K5546">
        <f>IF(G5546&lt;0, G5546-H5546/60-I5546/3600, G5546+H5546/60+I5546/3600)</f>
        <v>-16.693735600940002</v>
      </c>
      <c r="L5546">
        <v>-48.85</v>
      </c>
      <c r="M5546">
        <v>2.2829999999999999</v>
      </c>
      <c r="N5546">
        <v>6.81</v>
      </c>
      <c r="O5546" t="s">
        <v>9341</v>
      </c>
      <c r="P5546">
        <v>6.17</v>
      </c>
      <c r="Q5546">
        <v>6.07</v>
      </c>
      <c r="R5546" t="s">
        <v>9341</v>
      </c>
      <c r="S5546">
        <v>6.04</v>
      </c>
      <c r="T5546" t="s">
        <v>9341</v>
      </c>
      <c r="U5546" t="s">
        <v>9352</v>
      </c>
      <c r="V5546" t="str">
        <f>LEFT($U5546,2)</f>
        <v>A2</v>
      </c>
      <c r="W5546" s="3">
        <f>_xlfn.XLOOKUP(V5546,$AC$2:$AC$43,$AD$2:$AD$43,"none")</f>
        <v>0.05</v>
      </c>
      <c r="X5546" s="3">
        <f>IF(ISNUMBER($W5546), 4600 * (1 / (0.92 * $W5546 + 1.7) + 1 / (0.92 * $W5546 + 0.62)),"none")</f>
        <v>9541.5002631497482</v>
      </c>
      <c r="Y5546" s="8">
        <f>IF(ISNUMBER($X5546), _xlfn.XLOOKUP($X5546,Sheet3!$A$2:$A$392,Sheet3!$B$2:$B$392,"none", 1,1), $AF$2)</f>
        <v>0.65039999999999998</v>
      </c>
      <c r="Z5546" s="8">
        <f>IF(ISNUMBER($X5546), _xlfn.XLOOKUP($X5546,Sheet3!$A$2:$A$392,Sheet3!$C$2:$C$392,"none", 1,1), $AF$2)</f>
        <v>0.72150000000000003</v>
      </c>
      <c r="AA5546" s="8">
        <f>IF(ISNUMBER($X5546), _xlfn.XLOOKUP($X5546,Sheet3!$A$2:$A$392,Sheet3!$D$2:$D$392,"none", 1,1), $AF$2)</f>
        <v>1</v>
      </c>
    </row>
    <row r="5547" spans="1:27">
      <c r="A5547">
        <v>5230</v>
      </c>
      <c r="B5547" t="s">
        <v>5533</v>
      </c>
      <c r="C5547" t="s">
        <v>12</v>
      </c>
      <c r="D5547">
        <v>14</v>
      </c>
      <c r="E5547">
        <v>45</v>
      </c>
      <c r="F5547">
        <v>11.7072695328</v>
      </c>
      <c r="G5547">
        <v>-1</v>
      </c>
      <c r="H5547">
        <v>25</v>
      </c>
      <c r="I5547">
        <v>3.108780372</v>
      </c>
      <c r="J5547">
        <f>(D5547+E5547/60+F5547/3600)*15</f>
        <v>221.29878028972001</v>
      </c>
      <c r="K5547">
        <f>IF(G5547&lt;0, G5547-H5547/60-I5547/3600, G5547+H5547/60+I5547/3600)</f>
        <v>-1.4175302167700001</v>
      </c>
      <c r="L5547">
        <v>-55.280999999999999</v>
      </c>
      <c r="M5547">
        <v>-2.67</v>
      </c>
      <c r="N5547">
        <v>3.98</v>
      </c>
      <c r="O5547">
        <v>9.6199999999999992</v>
      </c>
      <c r="P5547">
        <v>7.68</v>
      </c>
      <c r="Q5547">
        <v>6.07</v>
      </c>
      <c r="R5547" t="s">
        <v>9341</v>
      </c>
      <c r="S5547">
        <v>5.266</v>
      </c>
      <c r="T5547" t="s">
        <v>9341</v>
      </c>
      <c r="U5547" t="s">
        <v>9376</v>
      </c>
      <c r="V5547" t="str">
        <f>LEFT($U5547,2)</f>
        <v>M1</v>
      </c>
      <c r="W5547" s="3">
        <f>_xlfn.XLOOKUP(V5547,$AC$2:$AC$43,$AD$2:$AD$43,"none")</f>
        <v>1.47</v>
      </c>
      <c r="X5547" s="3">
        <f>IF(ISNUMBER($W5547), 4600 * (1 / (0.92 * $W5547 + 1.7) + 1 / (0.92 * $W5547 + 0.62)),"none")</f>
        <v>3839.1950178350371</v>
      </c>
      <c r="Y5547" s="8">
        <f>IF(ISNUMBER($X5547), _xlfn.XLOOKUP($X5547,Sheet3!$A$2:$A$392,Sheet3!$B$2:$B$392,"none", 1,1), $AF$2)</f>
        <v>1</v>
      </c>
      <c r="Z5547" s="8">
        <f>IF(ISNUMBER($X5547), _xlfn.XLOOKUP($X5547,Sheet3!$A$2:$A$392,Sheet3!$C$2:$C$392,"none", 1,1), $AF$2)</f>
        <v>0.64800000000000002</v>
      </c>
      <c r="AA5547" s="8">
        <f>IF(ISNUMBER($X5547), _xlfn.XLOOKUP($X5547,Sheet3!$A$2:$A$392,Sheet3!$D$2:$D$392,"none", 1,1), $AF$2)</f>
        <v>0.33460000000000001</v>
      </c>
    </row>
    <row r="5548" spans="1:27">
      <c r="A5548">
        <v>5980</v>
      </c>
      <c r="B5548" t="s">
        <v>6283</v>
      </c>
      <c r="C5548" t="s">
        <v>313</v>
      </c>
      <c r="D5548">
        <v>20</v>
      </c>
      <c r="E5548">
        <v>51</v>
      </c>
      <c r="F5548">
        <v>25.748270000000002</v>
      </c>
      <c r="G5548">
        <v>-5</v>
      </c>
      <c r="H5548">
        <v>37</v>
      </c>
      <c r="I5548">
        <v>35.871899999999997</v>
      </c>
      <c r="J5548">
        <f>(D5548+E5548/60+F5548/3600)*15</f>
        <v>312.85728445833337</v>
      </c>
      <c r="K5548">
        <f>IF(G5548&lt;0, G5548-H5548/60-I5548/3600, G5548+H5548/60+I5548/3600)</f>
        <v>-5.6266310833333337</v>
      </c>
      <c r="L5548">
        <v>95.47</v>
      </c>
      <c r="M5548">
        <v>1.78</v>
      </c>
      <c r="N5548">
        <v>16.47</v>
      </c>
      <c r="O5548" t="s">
        <v>9341</v>
      </c>
      <c r="P5548">
        <v>6.48</v>
      </c>
      <c r="Q5548">
        <v>6.07</v>
      </c>
      <c r="R5548" t="s">
        <v>9341</v>
      </c>
      <c r="S5548" t="s">
        <v>9341</v>
      </c>
      <c r="T5548" t="s">
        <v>9341</v>
      </c>
      <c r="U5548" t="s">
        <v>11013</v>
      </c>
      <c r="V5548" t="str">
        <f>LEFT($U5548,2)</f>
        <v>F7</v>
      </c>
      <c r="W5548" s="3" t="str">
        <f>_xlfn.XLOOKUP(V5548,$AC$2:$AC$43,$AD$2:$AD$43,"none")</f>
        <v>none</v>
      </c>
      <c r="X5548" s="3" t="str">
        <f>IF(ISNUMBER($W5548), 4600 * (1 / (0.92 * $W5548 + 1.7) + 1 / (0.92 * $W5548 + 0.62)),"none")</f>
        <v>none</v>
      </c>
      <c r="Y5548" s="8">
        <f>IF(ISNUMBER($X5548), _xlfn.XLOOKUP($X5548,Sheet3!$A$2:$A$392,Sheet3!$B$2:$B$392,"none", 1,1), $AF$2)</f>
        <v>0.8</v>
      </c>
      <c r="Z5548" s="8">
        <f>IF(ISNUMBER($X5548), _xlfn.XLOOKUP($X5548,Sheet3!$A$2:$A$392,Sheet3!$C$2:$C$392,"none", 1,1), $AF$2)</f>
        <v>0.8</v>
      </c>
      <c r="AA5548" s="8">
        <f>IF(ISNUMBER($X5548), _xlfn.XLOOKUP($X5548,Sheet3!$A$2:$A$392,Sheet3!$D$2:$D$392,"none", 1,1), $AF$2)</f>
        <v>0.8</v>
      </c>
    </row>
    <row r="5549" spans="1:27">
      <c r="A5549">
        <v>6034</v>
      </c>
      <c r="B5549" t="s">
        <v>6337</v>
      </c>
      <c r="C5549" t="s">
        <v>50</v>
      </c>
      <c r="D5549">
        <v>16</v>
      </c>
      <c r="E5549">
        <v>47</v>
      </c>
      <c r="F5549">
        <v>14.18</v>
      </c>
      <c r="G5549">
        <v>-1</v>
      </c>
      <c r="H5549">
        <v>56</v>
      </c>
      <c r="I5549">
        <v>54.7</v>
      </c>
      <c r="J5549">
        <f>(D5549+E5549/60+F5549/3600)*15</f>
        <v>251.80908333333338</v>
      </c>
      <c r="K5549">
        <f>IF(G5549&lt;0, G5549-H5549/60-I5549/3600, G5549+H5549/60+I5549/3600)</f>
        <v>-1.9485277777777779</v>
      </c>
      <c r="L5549">
        <v>-0.15</v>
      </c>
      <c r="M5549">
        <v>-6.77</v>
      </c>
      <c r="N5549">
        <v>0.16</v>
      </c>
      <c r="O5549" t="s">
        <v>9341</v>
      </c>
      <c r="P5549">
        <v>8.52</v>
      </c>
      <c r="Q5549">
        <v>6.07</v>
      </c>
      <c r="R5549" t="s">
        <v>9341</v>
      </c>
      <c r="S5549" t="s">
        <v>9341</v>
      </c>
      <c r="T5549" t="s">
        <v>9341</v>
      </c>
      <c r="U5549" t="s">
        <v>9341</v>
      </c>
      <c r="V5549" t="str">
        <f>LEFT($U5549,2)</f>
        <v>~</v>
      </c>
      <c r="W5549" s="3" t="str">
        <f>_xlfn.XLOOKUP(V5549,$AC$2:$AC$43,$AD$2:$AD$43,"none")</f>
        <v>none</v>
      </c>
      <c r="X5549" s="3" t="str">
        <f>IF(ISNUMBER($W5549), 4600 * (1 / (0.92 * $W5549 + 1.7) + 1 / (0.92 * $W5549 + 0.62)),"none")</f>
        <v>none</v>
      </c>
      <c r="Y5549" s="8">
        <f>IF(ISNUMBER($X5549), _xlfn.XLOOKUP($X5549,Sheet3!$A$2:$A$392,Sheet3!$B$2:$B$392,"none", 1,1), $AF$2)</f>
        <v>0.8</v>
      </c>
      <c r="Z5549" s="8">
        <f>IF(ISNUMBER($X5549), _xlfn.XLOOKUP($X5549,Sheet3!$A$2:$A$392,Sheet3!$C$2:$C$392,"none", 1,1), $AF$2)</f>
        <v>0.8</v>
      </c>
      <c r="AA5549" s="8">
        <f>IF(ISNUMBER($X5549), _xlfn.XLOOKUP($X5549,Sheet3!$A$2:$A$392,Sheet3!$D$2:$D$392,"none", 1,1), $AF$2)</f>
        <v>0.8</v>
      </c>
    </row>
    <row r="5550" spans="1:27">
      <c r="A5550">
        <v>6096</v>
      </c>
      <c r="B5550" t="s">
        <v>6399</v>
      </c>
      <c r="C5550" t="s">
        <v>12</v>
      </c>
      <c r="D5550">
        <v>18</v>
      </c>
      <c r="E5550">
        <v>5</v>
      </c>
      <c r="F5550">
        <v>27.462936193600001</v>
      </c>
      <c r="G5550">
        <v>2</v>
      </c>
      <c r="H5550">
        <v>29</v>
      </c>
      <c r="I5550">
        <v>56.209188638999997</v>
      </c>
      <c r="J5550">
        <f>(D5550+E5550/60+F5550/3600)*15</f>
        <v>271.36442890080662</v>
      </c>
      <c r="K5550">
        <f>IF(G5550&lt;0, G5550-H5550/60-I5550/3600, G5550+H5550/60+I5550/3600)</f>
        <v>2.4989469968441669</v>
      </c>
      <c r="L5550">
        <v>333.29199999999997</v>
      </c>
      <c r="M5550">
        <v>-1068.354</v>
      </c>
      <c r="N5550">
        <v>195.86</v>
      </c>
      <c r="O5550" t="s">
        <v>9341</v>
      </c>
      <c r="P5550">
        <v>7.26</v>
      </c>
      <c r="Q5550">
        <v>6.07</v>
      </c>
      <c r="R5550">
        <v>5.6</v>
      </c>
      <c r="S5550">
        <v>5.5389999999999997</v>
      </c>
      <c r="T5550" t="s">
        <v>9341</v>
      </c>
      <c r="U5550" t="s">
        <v>10844</v>
      </c>
      <c r="V5550" t="str">
        <f>LEFT($U5550,2)</f>
        <v>K4</v>
      </c>
      <c r="W5550" s="3">
        <f>_xlfn.XLOOKUP(V5550,$AC$2:$AC$43,$AD$2:$AD$43,"none")</f>
        <v>1</v>
      </c>
      <c r="X5550" s="3">
        <f>IF(ISNUMBER($W5550), 4600 * (1 / (0.92 * $W5550 + 1.7) + 1 / (0.92 * $W5550 + 0.62)),"none")</f>
        <v>4742.7381778526815</v>
      </c>
      <c r="Y5550" s="8">
        <f>IF(ISNUMBER($X5550), _xlfn.XLOOKUP($X5550,Sheet3!$A$2:$A$392,Sheet3!$B$2:$B$392,"none", 1,1), $AF$2)</f>
        <v>1</v>
      </c>
      <c r="Z5550" s="8">
        <f>IF(ISNUMBER($X5550), _xlfn.XLOOKUP($X5550,Sheet3!$A$2:$A$392,Sheet3!$C$2:$C$392,"none", 1,1), $AF$2)</f>
        <v>0.77500000000000002</v>
      </c>
      <c r="AA5550" s="8">
        <f>IF(ISNUMBER($X5550), _xlfn.XLOOKUP($X5550,Sheet3!$A$2:$A$392,Sheet3!$D$2:$D$392,"none", 1,1), $AF$2)</f>
        <v>0.55479999999999996</v>
      </c>
    </row>
    <row r="5551" spans="1:27">
      <c r="A5551">
        <v>6492</v>
      </c>
      <c r="B5551" t="s">
        <v>6795</v>
      </c>
      <c r="C5551" t="s">
        <v>297</v>
      </c>
      <c r="D5551">
        <v>16</v>
      </c>
      <c r="E5551">
        <v>41</v>
      </c>
      <c r="F5551">
        <v>0.58160038079999998</v>
      </c>
      <c r="G5551">
        <v>24</v>
      </c>
      <c r="H5551">
        <v>51</v>
      </c>
      <c r="I5551">
        <v>31.332323376000002</v>
      </c>
      <c r="J5551">
        <f>(D5551+E5551/60+F5551/3600)*15</f>
        <v>250.25242333492</v>
      </c>
      <c r="K5551">
        <f>IF(G5551&lt;0, G5551-H5551/60-I5551/3600, G5551+H5551/60+I5551/3600)</f>
        <v>24.858703423160001</v>
      </c>
      <c r="L5551">
        <v>-35.896000000000001</v>
      </c>
      <c r="M5551">
        <v>2.363</v>
      </c>
      <c r="N5551">
        <v>8.16</v>
      </c>
      <c r="O5551" t="s">
        <v>9341</v>
      </c>
      <c r="P5551">
        <v>7.407</v>
      </c>
      <c r="Q5551">
        <v>6.07</v>
      </c>
      <c r="R5551" t="s">
        <v>9341</v>
      </c>
      <c r="S5551">
        <v>5.6479999999999997</v>
      </c>
      <c r="T5551" t="s">
        <v>9341</v>
      </c>
      <c r="U5551" t="s">
        <v>106</v>
      </c>
      <c r="V5551" t="str">
        <f>LEFT($U5551,2)</f>
        <v>K2</v>
      </c>
      <c r="W5551" s="3">
        <f>_xlfn.XLOOKUP(V5551,$AC$2:$AC$43,$AD$2:$AD$43,"none")</f>
        <v>0.92</v>
      </c>
      <c r="X5551" s="3">
        <f>IF(ISNUMBER($W5551), 4600 * (1 / (0.92 * $W5551 + 1.7) + 1 / (0.92 * $W5551 + 0.62)),"none")</f>
        <v>4943.4058698702656</v>
      </c>
      <c r="Y5551" s="8">
        <f>IF(ISNUMBER($X5551), _xlfn.XLOOKUP($X5551,Sheet3!$A$2:$A$392,Sheet3!$B$2:$B$392,"none", 1,1), $AF$2)</f>
        <v>1</v>
      </c>
      <c r="Z5551" s="8">
        <f>IF(ISNUMBER($X5551), _xlfn.XLOOKUP($X5551,Sheet3!$A$2:$A$392,Sheet3!$C$2:$C$392,"none", 1,1), $AF$2)</f>
        <v>0.79920000000000002</v>
      </c>
      <c r="AA5551" s="8">
        <f>IF(ISNUMBER($X5551), _xlfn.XLOOKUP($X5551,Sheet3!$A$2:$A$392,Sheet3!$D$2:$D$392,"none", 1,1), $AF$2)</f>
        <v>0.60450000000000004</v>
      </c>
    </row>
    <row r="5552" spans="1:27">
      <c r="A5552">
        <v>6646</v>
      </c>
      <c r="B5552" t="s">
        <v>6949</v>
      </c>
      <c r="C5552" t="s">
        <v>12</v>
      </c>
      <c r="D5552">
        <v>17</v>
      </c>
      <c r="E5552">
        <v>3</v>
      </c>
      <c r="F5552">
        <v>53.577389114399999</v>
      </c>
      <c r="G5552">
        <v>34</v>
      </c>
      <c r="H5552">
        <v>47</v>
      </c>
      <c r="I5552">
        <v>24.802611612</v>
      </c>
      <c r="J5552">
        <f>(D5552+E5552/60+F5552/3600)*15</f>
        <v>255.97323912131</v>
      </c>
      <c r="K5552">
        <f>IF(G5552&lt;0, G5552-H5552/60-I5552/3600, G5552+H5552/60+I5552/3600)</f>
        <v>34.790222947669996</v>
      </c>
      <c r="L5552">
        <v>-61.11</v>
      </c>
      <c r="M5552">
        <v>-5.9029999999999996</v>
      </c>
      <c r="N5552">
        <v>18.18</v>
      </c>
      <c r="O5552">
        <v>6.34</v>
      </c>
      <c r="P5552">
        <v>6.26</v>
      </c>
      <c r="Q5552">
        <v>6.07</v>
      </c>
      <c r="R5552" t="s">
        <v>9341</v>
      </c>
      <c r="S5552">
        <v>6.0570000000000004</v>
      </c>
      <c r="T5552" t="s">
        <v>9341</v>
      </c>
      <c r="U5552" t="s">
        <v>9723</v>
      </c>
      <c r="V5552" t="str">
        <f>LEFT($U5552,2)</f>
        <v>A6</v>
      </c>
      <c r="W5552" s="3">
        <f>_xlfn.XLOOKUP(V5552,$AC$2:$AC$43,$AD$2:$AD$43,"none")</f>
        <v>0.17</v>
      </c>
      <c r="X5552" s="3">
        <f>IF(ISNUMBER($W5552), 4600 * (1 / (0.92 * $W5552 + 1.7) + 1 / (0.92 * $W5552 + 0.62)),"none")</f>
        <v>8402.6952833207943</v>
      </c>
      <c r="Y5552" s="8">
        <f>IF(ISNUMBER($X5552), _xlfn.XLOOKUP($X5552,Sheet3!$A$2:$A$392,Sheet3!$B$2:$B$392,"none", 1,1), $AF$2)</f>
        <v>0.73529999999999995</v>
      </c>
      <c r="Z5552" s="8">
        <f>IF(ISNUMBER($X5552), _xlfn.XLOOKUP($X5552,Sheet3!$A$2:$A$392,Sheet3!$C$2:$C$392,"none", 1,1), $AF$2)</f>
        <v>0.78269999999999995</v>
      </c>
      <c r="AA5552" s="8">
        <f>IF(ISNUMBER($X5552), _xlfn.XLOOKUP($X5552,Sheet3!$A$2:$A$392,Sheet3!$D$2:$D$392,"none", 1,1), $AF$2)</f>
        <v>1</v>
      </c>
    </row>
    <row r="5553" spans="1:27">
      <c r="A5553">
        <v>7627</v>
      </c>
      <c r="B5553" t="s">
        <v>7930</v>
      </c>
      <c r="C5553" t="s">
        <v>24</v>
      </c>
      <c r="D5553">
        <v>8</v>
      </c>
      <c r="E5553">
        <v>43</v>
      </c>
      <c r="F5553">
        <v>12.198413068800001</v>
      </c>
      <c r="G5553">
        <v>-79</v>
      </c>
      <c r="H5553">
        <v>4</v>
      </c>
      <c r="I5553">
        <v>12.368512451999999</v>
      </c>
      <c r="J5553">
        <f>(D5553+E5553/60+F5553/3600)*15</f>
        <v>130.80082672111999</v>
      </c>
      <c r="K5553">
        <f>IF(G5553&lt;0, G5553-H5553/60-I5553/3600, G5553+H5553/60+I5553/3600)</f>
        <v>-79.070102364569991</v>
      </c>
      <c r="L5553">
        <v>-27.263000000000002</v>
      </c>
      <c r="M5553">
        <v>28.178999999999998</v>
      </c>
      <c r="N5553">
        <v>10.14</v>
      </c>
      <c r="O5553" t="s">
        <v>9341</v>
      </c>
      <c r="P5553">
        <v>6.28</v>
      </c>
      <c r="Q5553">
        <v>6.07</v>
      </c>
      <c r="R5553" t="s">
        <v>9341</v>
      </c>
      <c r="S5553">
        <v>6.0060000000000002</v>
      </c>
      <c r="T5553" t="s">
        <v>9341</v>
      </c>
      <c r="U5553" t="s">
        <v>9511</v>
      </c>
      <c r="V5553" t="str">
        <f>LEFT($U5553,2)</f>
        <v>A7</v>
      </c>
      <c r="W5553" s="3">
        <f>_xlfn.XLOOKUP(V5553,$AC$2:$AC$43,$AD$2:$AD$43,"none")</f>
        <v>0.2</v>
      </c>
      <c r="X5553" s="3">
        <f>IF(ISNUMBER($W5553), 4600 * (1 / (0.92 * $W5553 + 1.7) + 1 / (0.92 * $W5553 + 0.62)),"none")</f>
        <v>8163.0066229362728</v>
      </c>
      <c r="Y5553" s="8">
        <f>IF(ISNUMBER($X5553), _xlfn.XLOOKUP($X5553,Sheet3!$A$2:$A$392,Sheet3!$B$2:$B$392,"none", 1,1), $AF$2)</f>
        <v>0.76519999999999999</v>
      </c>
      <c r="Z5553" s="8">
        <f>IF(ISNUMBER($X5553), _xlfn.XLOOKUP($X5553,Sheet3!$A$2:$A$392,Sheet3!$C$2:$C$392,"none", 1,1), $AF$2)</f>
        <v>0.80349999999999999</v>
      </c>
      <c r="AA5553" s="8">
        <f>IF(ISNUMBER($X5553), _xlfn.XLOOKUP($X5553,Sheet3!$A$2:$A$392,Sheet3!$D$2:$D$392,"none", 1,1), $AF$2)</f>
        <v>1</v>
      </c>
    </row>
    <row r="5554" spans="1:27">
      <c r="A5554">
        <v>7808</v>
      </c>
      <c r="B5554" t="s">
        <v>8111</v>
      </c>
      <c r="C5554" t="s">
        <v>313</v>
      </c>
      <c r="D5554">
        <v>23</v>
      </c>
      <c r="E5554">
        <v>44</v>
      </c>
      <c r="F5554">
        <v>25.431840045600001</v>
      </c>
      <c r="G5554">
        <v>-70</v>
      </c>
      <c r="H5554">
        <v>29</v>
      </c>
      <c r="I5554">
        <v>24.812482379999999</v>
      </c>
      <c r="J5554">
        <f>(D5554+E5554/60+F5554/3600)*15</f>
        <v>356.10596600018999</v>
      </c>
      <c r="K5554">
        <f>IF(G5554&lt;0, G5554-H5554/60-I5554/3600, G5554+H5554/60+I5554/3600)</f>
        <v>-70.490225689550002</v>
      </c>
      <c r="L5554">
        <v>245.74299999999999</v>
      </c>
      <c r="M5554">
        <v>61.594999999999999</v>
      </c>
      <c r="N5554">
        <v>21.51</v>
      </c>
      <c r="O5554" t="s">
        <v>9341</v>
      </c>
      <c r="P5554">
        <v>6.98</v>
      </c>
      <c r="Q5554">
        <v>6.07</v>
      </c>
      <c r="R5554" t="s">
        <v>9341</v>
      </c>
      <c r="S5554">
        <v>5.827</v>
      </c>
      <c r="T5554" t="s">
        <v>9341</v>
      </c>
      <c r="U5554" t="s">
        <v>11012</v>
      </c>
      <c r="V5554" t="str">
        <f>LEFT($U5554,2)</f>
        <v>G8</v>
      </c>
      <c r="W5554" s="3">
        <f>_xlfn.XLOOKUP(V5554,$AC$2:$AC$43,$AD$2:$AD$43,"none")</f>
        <v>0.74</v>
      </c>
      <c r="X5554" s="3">
        <f>IF(ISNUMBER($W5554), 4600 * (1 / (0.92 * $W5554 + 1.7) + 1 / (0.92 * $W5554 + 0.62)),"none")</f>
        <v>5468.4090187676065</v>
      </c>
      <c r="Y5554" s="8">
        <f>IF(ISNUMBER($X5554), _xlfn.XLOOKUP($X5554,Sheet3!$A$2:$A$392,Sheet3!$B$2:$B$392,"none", 1,1), $AF$2)</f>
        <v>1</v>
      </c>
      <c r="Z5554" s="8">
        <f>IF(ISNUMBER($X5554), _xlfn.XLOOKUP($X5554,Sheet3!$A$2:$A$392,Sheet3!$C$2:$C$392,"none", 1,1), $AF$2)</f>
        <v>0.85409999999999997</v>
      </c>
      <c r="AA5554" s="8">
        <f>IF(ISNUMBER($X5554), _xlfn.XLOOKUP($X5554,Sheet3!$A$2:$A$392,Sheet3!$D$2:$D$392,"none", 1,1), $AF$2)</f>
        <v>0.72770000000000001</v>
      </c>
    </row>
    <row r="5555" spans="1:27">
      <c r="A5555">
        <v>7962</v>
      </c>
      <c r="B5555" t="s">
        <v>8265</v>
      </c>
      <c r="C5555" t="s">
        <v>12</v>
      </c>
      <c r="D5555">
        <v>13</v>
      </c>
      <c r="E5555">
        <v>29</v>
      </c>
      <c r="F5555">
        <v>7.9098687239999999</v>
      </c>
      <c r="G5555">
        <v>-64</v>
      </c>
      <c r="H5555">
        <v>40</v>
      </c>
      <c r="I5555">
        <v>32.882662236000002</v>
      </c>
      <c r="J5555">
        <f>(D5555+E5555/60+F5555/3600)*15</f>
        <v>202.28295778634998</v>
      </c>
      <c r="K5555">
        <f>IF(G5555&lt;0, G5555-H5555/60-I5555/3600, G5555+H5555/60+I5555/3600)</f>
        <v>-64.675800739510009</v>
      </c>
      <c r="L5555">
        <v>-63.167999999999999</v>
      </c>
      <c r="M5555">
        <v>-6.641</v>
      </c>
      <c r="N5555">
        <v>10.029999999999999</v>
      </c>
      <c r="O5555">
        <v>6.23</v>
      </c>
      <c r="P5555">
        <v>6.2</v>
      </c>
      <c r="Q5555">
        <v>6.07</v>
      </c>
      <c r="R5555" t="s">
        <v>9341</v>
      </c>
      <c r="S5555">
        <v>6.0960000000000001</v>
      </c>
      <c r="T5555" t="s">
        <v>9341</v>
      </c>
      <c r="U5555" t="s">
        <v>10842</v>
      </c>
      <c r="V5555" t="str">
        <f>LEFT($U5555,2)</f>
        <v>Ap</v>
      </c>
      <c r="W5555" s="3" t="str">
        <f>_xlfn.XLOOKUP(V5555,$AC$2:$AC$43,$AD$2:$AD$43,"none")</f>
        <v>none</v>
      </c>
      <c r="X5555" s="3" t="str">
        <f>IF(ISNUMBER($W5555), 4600 * (1 / (0.92 * $W5555 + 1.7) + 1 / (0.92 * $W5555 + 0.62)),"none")</f>
        <v>none</v>
      </c>
      <c r="Y5555" s="8">
        <f>IF(ISNUMBER($X5555), _xlfn.XLOOKUP($X5555,Sheet3!$A$2:$A$392,Sheet3!$B$2:$B$392,"none", 1,1), $AF$2)</f>
        <v>0.8</v>
      </c>
      <c r="Z5555" s="8">
        <f>IF(ISNUMBER($X5555), _xlfn.XLOOKUP($X5555,Sheet3!$A$2:$A$392,Sheet3!$C$2:$C$392,"none", 1,1), $AF$2)</f>
        <v>0.8</v>
      </c>
      <c r="AA5555" s="8">
        <f>IF(ISNUMBER($X5555), _xlfn.XLOOKUP($X5555,Sheet3!$A$2:$A$392,Sheet3!$D$2:$D$392,"none", 1,1), $AF$2)</f>
        <v>0.8</v>
      </c>
    </row>
    <row r="5556" spans="1:27">
      <c r="A5556">
        <v>8120</v>
      </c>
      <c r="B5556" t="s">
        <v>8423</v>
      </c>
      <c r="C5556" t="s">
        <v>12</v>
      </c>
      <c r="D5556">
        <v>20</v>
      </c>
      <c r="E5556">
        <v>5</v>
      </c>
      <c r="F5556">
        <v>32.765488883700002</v>
      </c>
      <c r="G5556">
        <v>-67</v>
      </c>
      <c r="H5556">
        <v>19</v>
      </c>
      <c r="I5556">
        <v>15.226124354</v>
      </c>
      <c r="J5556">
        <f>(D5556+E5556/60+F5556/3600)*15</f>
        <v>301.38652287034876</v>
      </c>
      <c r="K5556">
        <f>IF(G5556&lt;0, G5556-H5556/60-I5556/3600, G5556+H5556/60+I5556/3600)</f>
        <v>-67.32089614565389</v>
      </c>
      <c r="L5556">
        <v>845.25199999999995</v>
      </c>
      <c r="M5556">
        <v>-674.21299999999997</v>
      </c>
      <c r="N5556">
        <v>55.77</v>
      </c>
      <c r="O5556">
        <v>6.79</v>
      </c>
      <c r="P5556">
        <v>6.71</v>
      </c>
      <c r="Q5556">
        <v>6.07</v>
      </c>
      <c r="R5556" t="s">
        <v>9341</v>
      </c>
      <c r="S5556">
        <v>5.915</v>
      </c>
      <c r="T5556" t="s">
        <v>9341</v>
      </c>
      <c r="U5556" t="s">
        <v>10129</v>
      </c>
      <c r="V5556" t="str">
        <f>LEFT($U5556,2)</f>
        <v>G2</v>
      </c>
      <c r="W5556" s="3">
        <f>_xlfn.XLOOKUP(V5556,$AC$2:$AC$43,$AD$2:$AD$43,"none")</f>
        <v>0.63</v>
      </c>
      <c r="X5556" s="3">
        <f>IF(ISNUMBER($W5556), 4600 * (1 / (0.92 * $W5556 + 1.7) + 1 / (0.92 * $W5556 + 0.62)),"none")</f>
        <v>5852.5094139995554</v>
      </c>
      <c r="Y5556" s="8">
        <f>IF(ISNUMBER($X5556), _xlfn.XLOOKUP($X5556,Sheet3!$A$2:$A$392,Sheet3!$B$2:$B$392,"none", 1,1), $AF$2)</f>
        <v>1</v>
      </c>
      <c r="Z5556" s="8">
        <f>IF(ISNUMBER($X5556), _xlfn.XLOOKUP($X5556,Sheet3!$A$2:$A$392,Sheet3!$C$2:$C$392,"none", 1,1), $AF$2)</f>
        <v>0.89290000000000003</v>
      </c>
      <c r="AA5556" s="8">
        <f>IF(ISNUMBER($X5556), _xlfn.XLOOKUP($X5556,Sheet3!$A$2:$A$392,Sheet3!$D$2:$D$392,"none", 1,1), $AF$2)</f>
        <v>0.82379999999999998</v>
      </c>
    </row>
    <row r="5557" spans="1:27">
      <c r="A5557">
        <v>8260</v>
      </c>
      <c r="B5557" t="s">
        <v>8563</v>
      </c>
      <c r="C5557" t="s">
        <v>297</v>
      </c>
      <c r="D5557">
        <v>14</v>
      </c>
      <c r="E5557">
        <v>47</v>
      </c>
      <c r="F5557">
        <v>12.5860065072</v>
      </c>
      <c r="G5557">
        <v>-52</v>
      </c>
      <c r="H5557">
        <v>12</v>
      </c>
      <c r="I5557">
        <v>18.921394331999998</v>
      </c>
      <c r="J5557">
        <f>(D5557+E5557/60+F5557/3600)*15</f>
        <v>221.80244169378</v>
      </c>
      <c r="K5557">
        <f>IF(G5557&lt;0, G5557-H5557/60-I5557/3600, G5557+H5557/60+I5557/3600)</f>
        <v>-52.205255942870004</v>
      </c>
      <c r="L5557">
        <v>-6.1369999999999996</v>
      </c>
      <c r="M5557">
        <v>-3.056</v>
      </c>
      <c r="N5557">
        <v>1.45</v>
      </c>
      <c r="O5557" t="s">
        <v>9341</v>
      </c>
      <c r="P5557">
        <v>6.1420000000000003</v>
      </c>
      <c r="Q5557">
        <v>6.07</v>
      </c>
      <c r="R5557" t="s">
        <v>9341</v>
      </c>
      <c r="S5557">
        <v>6.0350000000000001</v>
      </c>
      <c r="T5557" t="s">
        <v>9341</v>
      </c>
      <c r="U5557" t="s">
        <v>10378</v>
      </c>
      <c r="V5557" t="str">
        <f>LEFT($U5557,2)</f>
        <v>A1</v>
      </c>
      <c r="W5557" s="3">
        <f>_xlfn.XLOOKUP(V5557,$AC$2:$AC$43,$AD$2:$AD$43,"none")</f>
        <v>0.02</v>
      </c>
      <c r="X5557" s="3">
        <f>IF(ISNUMBER($W5557), 4600 * (1 / (0.92 * $W5557 + 1.7) + 1 / (0.92 * $W5557 + 0.62)),"none")</f>
        <v>9882.4225367888994</v>
      </c>
      <c r="Y5557" s="8">
        <f>IF(ISNUMBER($X5557), _xlfn.XLOOKUP($X5557,Sheet3!$A$2:$A$392,Sheet3!$B$2:$B$392,"none", 1,1), $AF$2)</f>
        <v>0.63239999999999996</v>
      </c>
      <c r="Z5557" s="8">
        <f>IF(ISNUMBER($X5557), _xlfn.XLOOKUP($X5557,Sheet3!$A$2:$A$392,Sheet3!$C$2:$C$392,"none", 1,1), $AF$2)</f>
        <v>0.70809999999999995</v>
      </c>
      <c r="AA5557" s="8">
        <f>IF(ISNUMBER($X5557), _xlfn.XLOOKUP($X5557,Sheet3!$A$2:$A$392,Sheet3!$D$2:$D$392,"none", 1,1), $AF$2)</f>
        <v>1</v>
      </c>
    </row>
    <row r="5558" spans="1:27">
      <c r="A5558">
        <v>8358</v>
      </c>
      <c r="B5558" t="s">
        <v>8661</v>
      </c>
      <c r="C5558" t="s">
        <v>12</v>
      </c>
      <c r="D5558">
        <v>14</v>
      </c>
      <c r="E5558">
        <v>39</v>
      </c>
      <c r="F5558">
        <v>10.846305475199999</v>
      </c>
      <c r="G5558">
        <v>-46</v>
      </c>
      <c r="H5558">
        <v>35</v>
      </c>
      <c r="I5558">
        <v>4.1148758399999998</v>
      </c>
      <c r="J5558">
        <f>(D5558+E5558/60+F5558/3600)*15</f>
        <v>219.79519293947999</v>
      </c>
      <c r="K5558">
        <f>IF(G5558&lt;0, G5558-H5558/60-I5558/3600, G5558+H5558/60+I5558/3600)</f>
        <v>-46.584476354400003</v>
      </c>
      <c r="L5558">
        <v>-198.261</v>
      </c>
      <c r="M5558">
        <v>-214.09700000000001</v>
      </c>
      <c r="N5558">
        <v>29.41</v>
      </c>
      <c r="O5558">
        <v>6.61</v>
      </c>
      <c r="P5558">
        <v>6.58</v>
      </c>
      <c r="Q5558">
        <v>6.07</v>
      </c>
      <c r="R5558" t="s">
        <v>9341</v>
      </c>
      <c r="S5558">
        <v>5.9420000000000002</v>
      </c>
      <c r="T5558" t="s">
        <v>9341</v>
      </c>
      <c r="U5558" t="s">
        <v>9514</v>
      </c>
      <c r="V5558" t="str">
        <f>LEFT($U5558,2)</f>
        <v>F8</v>
      </c>
      <c r="W5558" s="3">
        <f>_xlfn.XLOOKUP(V5558,$AC$2:$AC$43,$AD$2:$AD$43,"none")</f>
        <v>0.53</v>
      </c>
      <c r="X5558" s="3">
        <f>IF(ISNUMBER($W5558), 4600 * (1 / (0.92 * $W5558 + 1.7) + 1 / (0.92 * $W5558 + 0.62)),"none")</f>
        <v>6255.8848880729693</v>
      </c>
      <c r="Y5558" s="8">
        <f>IF(ISNUMBER($X5558), _xlfn.XLOOKUP($X5558,Sheet3!$A$2:$A$392,Sheet3!$B$2:$B$392,"none", 1,1), $AF$2)</f>
        <v>1</v>
      </c>
      <c r="Z5558" s="8">
        <f>IF(ISNUMBER($X5558), _xlfn.XLOOKUP($X5558,Sheet3!$A$2:$A$392,Sheet3!$C$2:$C$392,"none", 1,1), $AF$2)</f>
        <v>0.92759999999999998</v>
      </c>
      <c r="AA5558" s="8">
        <f>IF(ISNUMBER($X5558), _xlfn.XLOOKUP($X5558,Sheet3!$A$2:$A$392,Sheet3!$D$2:$D$392,"none", 1,1), $AF$2)</f>
        <v>0.91679999999999995</v>
      </c>
    </row>
    <row r="5559" spans="1:27">
      <c r="A5559">
        <v>8663</v>
      </c>
      <c r="B5559" t="s">
        <v>8968</v>
      </c>
      <c r="C5559" t="s">
        <v>12</v>
      </c>
      <c r="D5559">
        <v>4</v>
      </c>
      <c r="E5559">
        <v>7</v>
      </c>
      <c r="F5559">
        <v>41.983882108800003</v>
      </c>
      <c r="G5559">
        <v>15</v>
      </c>
      <c r="H5559">
        <v>9</v>
      </c>
      <c r="I5559">
        <v>46.041084720000001</v>
      </c>
      <c r="J5559">
        <f>(D5559+E5559/60+F5559/3600)*15</f>
        <v>61.924932842119993</v>
      </c>
      <c r="K5559">
        <f>IF(G5559&lt;0, G5559-H5559/60-I5559/3600, G5559+H5559/60+I5559/3600)</f>
        <v>15.1627891902</v>
      </c>
      <c r="L5559">
        <v>127.744</v>
      </c>
      <c r="M5559">
        <v>-23.239000000000001</v>
      </c>
      <c r="N5559">
        <v>22.85</v>
      </c>
      <c r="O5559" t="s">
        <v>9341</v>
      </c>
      <c r="P5559">
        <v>6.45</v>
      </c>
      <c r="Q5559">
        <v>6.07</v>
      </c>
      <c r="R5559" t="s">
        <v>9341</v>
      </c>
      <c r="S5559">
        <v>5.9850000000000003</v>
      </c>
      <c r="T5559" t="s">
        <v>9341</v>
      </c>
      <c r="U5559" t="s">
        <v>9341</v>
      </c>
      <c r="V5559" t="str">
        <f>LEFT($U5559,2)</f>
        <v>~</v>
      </c>
      <c r="W5559" s="3" t="str">
        <f>_xlfn.XLOOKUP(V5559,$AC$2:$AC$43,$AD$2:$AD$43,"none")</f>
        <v>none</v>
      </c>
      <c r="X5559" s="3" t="str">
        <f>IF(ISNUMBER($W5559), 4600 * (1 / (0.92 * $W5559 + 1.7) + 1 / (0.92 * $W5559 + 0.62)),"none")</f>
        <v>none</v>
      </c>
      <c r="Y5559" s="8">
        <f>IF(ISNUMBER($X5559), _xlfn.XLOOKUP($X5559,Sheet3!$A$2:$A$392,Sheet3!$B$2:$B$392,"none", 1,1), $AF$2)</f>
        <v>0.8</v>
      </c>
      <c r="Z5559" s="8">
        <f>IF(ISNUMBER($X5559), _xlfn.XLOOKUP($X5559,Sheet3!$A$2:$A$392,Sheet3!$C$2:$C$392,"none", 1,1), $AF$2)</f>
        <v>0.8</v>
      </c>
      <c r="AA5559" s="8">
        <f>IF(ISNUMBER($X5559), _xlfn.XLOOKUP($X5559,Sheet3!$A$2:$A$392,Sheet3!$D$2:$D$392,"none", 1,1), $AF$2)</f>
        <v>0.8</v>
      </c>
    </row>
    <row r="5560" spans="1:27">
      <c r="A5560">
        <v>8739</v>
      </c>
      <c r="B5560" t="s">
        <v>9044</v>
      </c>
      <c r="C5560" t="s">
        <v>297</v>
      </c>
      <c r="D5560">
        <v>7</v>
      </c>
      <c r="E5560">
        <v>37</v>
      </c>
      <c r="F5560">
        <v>22.120083999999999</v>
      </c>
      <c r="G5560">
        <v>-34</v>
      </c>
      <c r="H5560">
        <v>58</v>
      </c>
      <c r="I5560">
        <v>6.4135799999999996</v>
      </c>
      <c r="J5560">
        <f>(D5560+E5560/60+F5560/3600)*15</f>
        <v>114.34216701666668</v>
      </c>
      <c r="K5560">
        <f>IF(G5560&lt;0, G5560-H5560/60-I5560/3600, G5560+H5560/60+I5560/3600)</f>
        <v>-34.968448216666665</v>
      </c>
      <c r="L5560">
        <v>-19.8</v>
      </c>
      <c r="M5560">
        <v>12.5</v>
      </c>
      <c r="N5560" t="s">
        <v>9341</v>
      </c>
      <c r="O5560" t="s">
        <v>9341</v>
      </c>
      <c r="P5560">
        <v>6.2</v>
      </c>
      <c r="Q5560">
        <v>6.07</v>
      </c>
      <c r="R5560" t="s">
        <v>9341</v>
      </c>
      <c r="S5560" t="s">
        <v>9341</v>
      </c>
      <c r="T5560" t="s">
        <v>9341</v>
      </c>
      <c r="U5560" t="s">
        <v>9341</v>
      </c>
      <c r="V5560" t="str">
        <f>LEFT($U5560,2)</f>
        <v>~</v>
      </c>
      <c r="W5560" s="3" t="str">
        <f>_xlfn.XLOOKUP(V5560,$AC$2:$AC$43,$AD$2:$AD$43,"none")</f>
        <v>none</v>
      </c>
      <c r="X5560" s="3" t="str">
        <f>IF(ISNUMBER($W5560), 4600 * (1 / (0.92 * $W5560 + 1.7) + 1 / (0.92 * $W5560 + 0.62)),"none")</f>
        <v>none</v>
      </c>
      <c r="Y5560" s="8">
        <f>IF(ISNUMBER($X5560), _xlfn.XLOOKUP($X5560,Sheet3!$A$2:$A$392,Sheet3!$B$2:$B$392,"none", 1,1), $AF$2)</f>
        <v>0.8</v>
      </c>
      <c r="Z5560" s="8">
        <f>IF(ISNUMBER($X5560), _xlfn.XLOOKUP($X5560,Sheet3!$A$2:$A$392,Sheet3!$C$2:$C$392,"none", 1,1), $AF$2)</f>
        <v>0.8</v>
      </c>
      <c r="AA5560" s="8">
        <f>IF(ISNUMBER($X5560), _xlfn.XLOOKUP($X5560,Sheet3!$A$2:$A$392,Sheet3!$D$2:$D$392,"none", 1,1), $AF$2)</f>
        <v>0.8</v>
      </c>
    </row>
    <row r="5561" spans="1:27">
      <c r="A5561">
        <v>9015</v>
      </c>
      <c r="B5561" t="s">
        <v>9320</v>
      </c>
      <c r="C5561" t="s">
        <v>12</v>
      </c>
      <c r="D5561">
        <v>13</v>
      </c>
      <c r="E5561">
        <v>0</v>
      </c>
      <c r="F5561">
        <v>35.945554999999999</v>
      </c>
      <c r="G5561">
        <v>-3</v>
      </c>
      <c r="H5561">
        <v>22</v>
      </c>
      <c r="I5561">
        <v>6.5514099999999997</v>
      </c>
      <c r="J5561">
        <f>(D5561+E5561/60+F5561/3600)*15</f>
        <v>195.14977314583334</v>
      </c>
      <c r="K5561">
        <f>IF(G5561&lt;0, G5561-H5561/60-I5561/3600, G5561+H5561/60+I5561/3600)</f>
        <v>-3.3684865027777779</v>
      </c>
      <c r="L5561">
        <v>-22</v>
      </c>
      <c r="M5561">
        <v>50.2</v>
      </c>
      <c r="N5561" t="s">
        <v>9341</v>
      </c>
      <c r="O5561" t="s">
        <v>9341</v>
      </c>
      <c r="P5561">
        <v>7.21</v>
      </c>
      <c r="Q5561">
        <v>6.07</v>
      </c>
      <c r="R5561" t="s">
        <v>9341</v>
      </c>
      <c r="S5561" t="s">
        <v>9341</v>
      </c>
      <c r="T5561" t="s">
        <v>9341</v>
      </c>
      <c r="U5561" t="s">
        <v>9341</v>
      </c>
      <c r="V5561" t="str">
        <f>LEFT($U5561,2)</f>
        <v>~</v>
      </c>
      <c r="W5561" s="3" t="str">
        <f>_xlfn.XLOOKUP(V5561,$AC$2:$AC$43,$AD$2:$AD$43,"none")</f>
        <v>none</v>
      </c>
      <c r="X5561" s="3" t="str">
        <f>IF(ISNUMBER($W5561), 4600 * (1 / (0.92 * $W5561 + 1.7) + 1 / (0.92 * $W5561 + 0.62)),"none")</f>
        <v>none</v>
      </c>
      <c r="Y5561" s="8">
        <f>IF(ISNUMBER($X5561), _xlfn.XLOOKUP($X5561,Sheet3!$A$2:$A$392,Sheet3!$B$2:$B$392,"none", 1,1), $AF$2)</f>
        <v>0.8</v>
      </c>
      <c r="Z5561" s="8">
        <f>IF(ISNUMBER($X5561), _xlfn.XLOOKUP($X5561,Sheet3!$A$2:$A$392,Sheet3!$C$2:$C$392,"none", 1,1), $AF$2)</f>
        <v>0.8</v>
      </c>
      <c r="AA5561" s="8">
        <f>IF(ISNUMBER($X5561), _xlfn.XLOOKUP($X5561,Sheet3!$A$2:$A$392,Sheet3!$D$2:$D$392,"none", 1,1), $AF$2)</f>
        <v>0.8</v>
      </c>
    </row>
    <row r="5562" spans="1:27">
      <c r="A5562">
        <v>4232</v>
      </c>
      <c r="B5562" t="s">
        <v>4535</v>
      </c>
      <c r="C5562" t="s">
        <v>297</v>
      </c>
      <c r="D5562">
        <v>21</v>
      </c>
      <c r="E5562">
        <v>13</v>
      </c>
      <c r="F5562">
        <v>26.425486586400002</v>
      </c>
      <c r="G5562">
        <v>36</v>
      </c>
      <c r="H5562">
        <v>37</v>
      </c>
      <c r="I5562">
        <v>59.739041172</v>
      </c>
      <c r="J5562">
        <f>(D5562+E5562/60+F5562/3600)*15</f>
        <v>318.36010619411002</v>
      </c>
      <c r="K5562">
        <f>IF(G5562&lt;0, G5562-H5562/60-I5562/3600, G5562+H5562/60+I5562/3600)</f>
        <v>36.63326084477</v>
      </c>
      <c r="L5562">
        <v>-0.49399999999999999</v>
      </c>
      <c r="M5562">
        <v>0.99099999999999999</v>
      </c>
      <c r="N5562">
        <v>0.95</v>
      </c>
      <c r="O5562">
        <v>6.48</v>
      </c>
      <c r="P5562">
        <v>6.28</v>
      </c>
      <c r="Q5562">
        <v>6.0709999999999997</v>
      </c>
      <c r="R5562" t="s">
        <v>9341</v>
      </c>
      <c r="S5562">
        <v>6.0170000000000003</v>
      </c>
      <c r="T5562" t="s">
        <v>9341</v>
      </c>
      <c r="U5562" t="s">
        <v>9539</v>
      </c>
      <c r="V5562" t="str">
        <f>LEFT($U5562,2)</f>
        <v>A8</v>
      </c>
      <c r="W5562" s="3">
        <f>_xlfn.XLOOKUP(V5562,$AC$2:$AC$43,$AD$2:$AD$43,"none")</f>
        <v>0.27</v>
      </c>
      <c r="X5562" s="3">
        <f>IF(ISNUMBER($W5562), 4600 * (1 / (0.92 * $W5562 + 1.7) + 1 / (0.92 * $W5562 + 0.62)),"none")</f>
        <v>7658.0096286116395</v>
      </c>
      <c r="Y5562" s="8">
        <f>IF(ISNUMBER($X5562), _xlfn.XLOOKUP($X5562,Sheet3!$A$2:$A$392,Sheet3!$B$2:$B$392,"none", 1,1), $AF$2)</f>
        <v>0.82440000000000002</v>
      </c>
      <c r="Z5562" s="8">
        <f>IF(ISNUMBER($X5562), _xlfn.XLOOKUP($X5562,Sheet3!$A$2:$A$392,Sheet3!$C$2:$C$392,"none", 1,1), $AF$2)</f>
        <v>0.84370000000000001</v>
      </c>
      <c r="AA5562" s="8">
        <f>IF(ISNUMBER($X5562), _xlfn.XLOOKUP($X5562,Sheet3!$A$2:$A$392,Sheet3!$D$2:$D$392,"none", 1,1), $AF$2)</f>
        <v>1</v>
      </c>
    </row>
    <row r="5563" spans="1:27">
      <c r="A5563">
        <v>7764</v>
      </c>
      <c r="B5563" t="s">
        <v>8067</v>
      </c>
      <c r="C5563" t="s">
        <v>12</v>
      </c>
      <c r="D5563">
        <v>12</v>
      </c>
      <c r="E5563">
        <v>11</v>
      </c>
      <c r="F5563">
        <v>5.1060894503999998</v>
      </c>
      <c r="G5563">
        <v>-61</v>
      </c>
      <c r="H5563">
        <v>16</v>
      </c>
      <c r="I5563">
        <v>38.728023780000001</v>
      </c>
      <c r="J5563">
        <f>(D5563+E5563/60+F5563/3600)*15</f>
        <v>182.77127537270999</v>
      </c>
      <c r="K5563">
        <f>IF(G5563&lt;0, G5563-H5563/60-I5563/3600, G5563+H5563/60+I5563/3600)</f>
        <v>-61.277424451050003</v>
      </c>
      <c r="L5563">
        <v>-116.24299999999999</v>
      </c>
      <c r="M5563">
        <v>-18.216000000000001</v>
      </c>
      <c r="N5563">
        <v>11.29</v>
      </c>
      <c r="O5563" t="s">
        <v>9341</v>
      </c>
      <c r="P5563">
        <v>6.4729999999999999</v>
      </c>
      <c r="Q5563">
        <v>6.0709999999999997</v>
      </c>
      <c r="R5563" t="s">
        <v>9341</v>
      </c>
      <c r="S5563">
        <v>5.984</v>
      </c>
      <c r="T5563" t="s">
        <v>9341</v>
      </c>
      <c r="U5563" t="s">
        <v>10311</v>
      </c>
      <c r="V5563" t="str">
        <f>LEFT($U5563,2)</f>
        <v>F2</v>
      </c>
      <c r="W5563" s="3">
        <f>_xlfn.XLOOKUP(V5563,$AC$2:$AC$43,$AD$2:$AD$43,"none")</f>
        <v>0.35</v>
      </c>
      <c r="X5563" s="3">
        <f>IF(ISNUMBER($W5563), 4600 * (1 / (0.92 * $W5563 + 1.7) + 1 / (0.92 * $W5563 + 0.62)),"none")</f>
        <v>7158.2024482287206</v>
      </c>
      <c r="Y5563" s="8">
        <f>IF(ISNUMBER($X5563), _xlfn.XLOOKUP($X5563,Sheet3!$A$2:$A$392,Sheet3!$B$2:$B$392,"none", 1,1), $AF$2)</f>
        <v>0.89859999999999995</v>
      </c>
      <c r="Z5563" s="8">
        <f>IF(ISNUMBER($X5563), _xlfn.XLOOKUP($X5563,Sheet3!$A$2:$A$392,Sheet3!$C$2:$C$392,"none", 1,1), $AF$2)</f>
        <v>0.89249999999999996</v>
      </c>
      <c r="AA5563" s="8">
        <f>IF(ISNUMBER($X5563), _xlfn.XLOOKUP($X5563,Sheet3!$A$2:$A$392,Sheet3!$D$2:$D$392,"none", 1,1), $AF$2)</f>
        <v>1</v>
      </c>
    </row>
    <row r="5564" spans="1:27">
      <c r="A5564">
        <v>1613</v>
      </c>
      <c r="B5564" t="s">
        <v>1914</v>
      </c>
      <c r="C5564" t="s">
        <v>12</v>
      </c>
      <c r="D5564">
        <v>3</v>
      </c>
      <c r="E5564">
        <v>57</v>
      </c>
      <c r="F5564">
        <v>1.7179935023999999</v>
      </c>
      <c r="G5564">
        <v>6</v>
      </c>
      <c r="H5564">
        <v>2</v>
      </c>
      <c r="I5564">
        <v>23.892877427999998</v>
      </c>
      <c r="J5564">
        <f>(D5564+E5564/60+F5564/3600)*15</f>
        <v>59.257158306260003</v>
      </c>
      <c r="K5564">
        <f>IF(G5564&lt;0, G5564-H5564/60-I5564/3600, G5564+H5564/60+I5564/3600)</f>
        <v>6.03997024373</v>
      </c>
      <c r="L5564">
        <v>36.848999999999997</v>
      </c>
      <c r="M5564">
        <v>-66.8</v>
      </c>
      <c r="N5564">
        <v>12.8</v>
      </c>
      <c r="O5564" t="s">
        <v>9341</v>
      </c>
      <c r="P5564">
        <v>6.1379999999999999</v>
      </c>
      <c r="Q5564">
        <v>6.0720000000000001</v>
      </c>
      <c r="R5564" t="s">
        <v>9341</v>
      </c>
      <c r="S5564">
        <v>6.0789999999999997</v>
      </c>
      <c r="T5564" t="s">
        <v>9341</v>
      </c>
      <c r="U5564" t="s">
        <v>9589</v>
      </c>
      <c r="V5564" t="str">
        <f>LEFT($U5564,2)</f>
        <v>A0</v>
      </c>
      <c r="W5564" s="3">
        <f>_xlfn.XLOOKUP(V5564,$AC$2:$AC$43,$AD$2:$AD$43,"none")</f>
        <v>-0.01</v>
      </c>
      <c r="X5564" s="3">
        <f>IF(ISNUMBER($W5564), 4600 * (1 / (0.92 * $W5564 + 1.7) + 1 / (0.92 * $W5564 + 0.62)),"none")</f>
        <v>10251.712375722911</v>
      </c>
      <c r="Y5564" s="8">
        <f>IF(ISNUMBER($X5564), _xlfn.XLOOKUP($X5564,Sheet3!$A$2:$A$392,Sheet3!$B$2:$B$392,"none", 1,1), $AF$2)</f>
        <v>0.6109</v>
      </c>
      <c r="Z5564" s="8">
        <f>IF(ISNUMBER($X5564), _xlfn.XLOOKUP($X5564,Sheet3!$A$2:$A$392,Sheet3!$C$2:$C$392,"none", 1,1), $AF$2)</f>
        <v>0.69189999999999996</v>
      </c>
      <c r="AA5564" s="8">
        <f>IF(ISNUMBER($X5564), _xlfn.XLOOKUP($X5564,Sheet3!$A$2:$A$392,Sheet3!$D$2:$D$392,"none", 1,1), $AF$2)</f>
        <v>1</v>
      </c>
    </row>
    <row r="5565" spans="1:27">
      <c r="A5565">
        <v>2620</v>
      </c>
      <c r="B5565" t="s">
        <v>2922</v>
      </c>
      <c r="C5565" t="s">
        <v>297</v>
      </c>
      <c r="D5565">
        <v>7</v>
      </c>
      <c r="E5565">
        <v>4</v>
      </c>
      <c r="F5565">
        <v>47.051350403999997</v>
      </c>
      <c r="G5565">
        <v>-22</v>
      </c>
      <c r="H5565">
        <v>1</v>
      </c>
      <c r="I5565">
        <v>54.075708876</v>
      </c>
      <c r="J5565">
        <f>(D5565+E5565/60+F5565/3600)*15</f>
        <v>106.19604729334999</v>
      </c>
      <c r="K5565">
        <f>IF(G5565&lt;0, G5565-H5565/60-I5565/3600, G5565+H5565/60+I5565/3600)</f>
        <v>-22.031687696909998</v>
      </c>
      <c r="L5565">
        <v>14.281000000000001</v>
      </c>
      <c r="M5565">
        <v>-35.149000000000001</v>
      </c>
      <c r="N5565">
        <v>9.7200000000000006</v>
      </c>
      <c r="O5565" t="s">
        <v>9341</v>
      </c>
      <c r="P5565">
        <v>7.3090000000000002</v>
      </c>
      <c r="Q5565">
        <v>6.0720000000000001</v>
      </c>
      <c r="R5565" t="s">
        <v>9341</v>
      </c>
      <c r="S5565">
        <v>5.7439999999999998</v>
      </c>
      <c r="T5565" t="s">
        <v>9341</v>
      </c>
      <c r="U5565" t="s">
        <v>10277</v>
      </c>
      <c r="V5565" t="str">
        <f>LEFT($U5565,2)</f>
        <v>K2</v>
      </c>
      <c r="W5565" s="3">
        <f>_xlfn.XLOOKUP(V5565,$AC$2:$AC$43,$AD$2:$AD$43,"none")</f>
        <v>0.92</v>
      </c>
      <c r="X5565" s="3">
        <f>IF(ISNUMBER($W5565), 4600 * (1 / (0.92 * $W5565 + 1.7) + 1 / (0.92 * $W5565 + 0.62)),"none")</f>
        <v>4943.4058698702656</v>
      </c>
      <c r="Y5565" s="8">
        <f>IF(ISNUMBER($X5565), _xlfn.XLOOKUP($X5565,Sheet3!$A$2:$A$392,Sheet3!$B$2:$B$392,"none", 1,1), $AF$2)</f>
        <v>1</v>
      </c>
      <c r="Z5565" s="8">
        <f>IF(ISNUMBER($X5565), _xlfn.XLOOKUP($X5565,Sheet3!$A$2:$A$392,Sheet3!$C$2:$C$392,"none", 1,1), $AF$2)</f>
        <v>0.79920000000000002</v>
      </c>
      <c r="AA5565" s="8">
        <f>IF(ISNUMBER($X5565), _xlfn.XLOOKUP($X5565,Sheet3!$A$2:$A$392,Sheet3!$D$2:$D$392,"none", 1,1), $AF$2)</f>
        <v>0.60450000000000004</v>
      </c>
    </row>
    <row r="5566" spans="1:27">
      <c r="A5566">
        <v>2982</v>
      </c>
      <c r="B5566" t="s">
        <v>3285</v>
      </c>
      <c r="C5566" t="s">
        <v>297</v>
      </c>
      <c r="D5566">
        <v>8</v>
      </c>
      <c r="E5566">
        <v>11</v>
      </c>
      <c r="F5566">
        <v>16.5989180688</v>
      </c>
      <c r="G5566">
        <v>9</v>
      </c>
      <c r="H5566">
        <v>49</v>
      </c>
      <c r="I5566">
        <v>16.446964692000002</v>
      </c>
      <c r="J5566">
        <f>(D5566+E5566/60+F5566/3600)*15</f>
        <v>122.81916215862</v>
      </c>
      <c r="K5566">
        <f>IF(G5566&lt;0, G5566-H5566/60-I5566/3600, G5566+H5566/60+I5566/3600)</f>
        <v>9.8212352679699997</v>
      </c>
      <c r="L5566">
        <v>-7.0439999999999996</v>
      </c>
      <c r="M5566">
        <v>-16.253</v>
      </c>
      <c r="N5566">
        <v>5.03</v>
      </c>
      <c r="O5566">
        <v>5.54</v>
      </c>
      <c r="P5566">
        <v>5.9560000000000004</v>
      </c>
      <c r="Q5566">
        <v>6.0720000000000001</v>
      </c>
      <c r="R5566" t="s">
        <v>9341</v>
      </c>
      <c r="S5566">
        <v>6.0579999999999998</v>
      </c>
      <c r="T5566" t="s">
        <v>9341</v>
      </c>
      <c r="U5566" t="s">
        <v>9420</v>
      </c>
      <c r="V5566" t="str">
        <f>LEFT($U5566,2)</f>
        <v>B6</v>
      </c>
      <c r="W5566" s="3">
        <f>_xlfn.XLOOKUP(V5566,$AC$2:$AC$43,$AD$2:$AD$43,"none")</f>
        <v>-0.14000000000000001</v>
      </c>
      <c r="X5566" s="3">
        <f>IF(ISNUMBER($W5566), 4600 * (1 / (0.92 * $W5566 + 1.7) + 1 / (0.92 * $W5566 + 0.62)),"none")</f>
        <v>12292.519421243624</v>
      </c>
      <c r="Y5566" s="8">
        <f>IF(ISNUMBER($X5566), _xlfn.XLOOKUP($X5566,Sheet3!$A$2:$A$392,Sheet3!$B$2:$B$392,"none", 1,1), $AF$2)</f>
        <v>0.53400000000000003</v>
      </c>
      <c r="Z5566" s="8">
        <f>IF(ISNUMBER($X5566), _xlfn.XLOOKUP($X5566,Sheet3!$A$2:$A$392,Sheet3!$C$2:$C$392,"none", 1,1), $AF$2)</f>
        <v>0.63160000000000005</v>
      </c>
      <c r="AA5566" s="8">
        <f>IF(ISNUMBER($X5566), _xlfn.XLOOKUP($X5566,Sheet3!$A$2:$A$392,Sheet3!$D$2:$D$392,"none", 1,1), $AF$2)</f>
        <v>1</v>
      </c>
    </row>
    <row r="5567" spans="1:27">
      <c r="A5567">
        <v>4057</v>
      </c>
      <c r="B5567" t="s">
        <v>4360</v>
      </c>
      <c r="C5567" t="s">
        <v>297</v>
      </c>
      <c r="D5567">
        <v>22</v>
      </c>
      <c r="E5567">
        <v>8</v>
      </c>
      <c r="F5567">
        <v>17.2380094488</v>
      </c>
      <c r="G5567">
        <v>25</v>
      </c>
      <c r="H5567">
        <v>32</v>
      </c>
      <c r="I5567">
        <v>36.674452715999998</v>
      </c>
      <c r="J5567">
        <f>(D5567+E5567/60+F5567/3600)*15</f>
        <v>332.07182503937003</v>
      </c>
      <c r="K5567">
        <f>IF(G5567&lt;0, G5567-H5567/60-I5567/3600, G5567+H5567/60+I5567/3600)</f>
        <v>25.543520681310003</v>
      </c>
      <c r="L5567">
        <v>-28.931999999999999</v>
      </c>
      <c r="M5567">
        <v>-37.11</v>
      </c>
      <c r="N5567">
        <v>11.42</v>
      </c>
      <c r="O5567" t="s">
        <v>9341</v>
      </c>
      <c r="P5567">
        <v>6.3639999999999999</v>
      </c>
      <c r="Q5567">
        <v>6.0720000000000001</v>
      </c>
      <c r="R5567" t="s">
        <v>9341</v>
      </c>
      <c r="S5567">
        <v>6.0179999999999998</v>
      </c>
      <c r="T5567" t="s">
        <v>9341</v>
      </c>
      <c r="U5567" t="s">
        <v>9758</v>
      </c>
      <c r="V5567" t="str">
        <f>LEFT($U5567,2)</f>
        <v>F1</v>
      </c>
      <c r="W5567" s="3">
        <f>_xlfn.XLOOKUP(V5567,$AC$2:$AC$43,$AD$2:$AD$43,"none")</f>
        <v>0.34</v>
      </c>
      <c r="X5567" s="3">
        <f>IF(ISNUMBER($W5567), 4600 * (1 / (0.92 * $W5567 + 1.7) + 1 / (0.92 * $W5567 + 0.62)),"none")</f>
        <v>7216.7629742546496</v>
      </c>
      <c r="Y5567" s="8">
        <f>IF(ISNUMBER($X5567), _xlfn.XLOOKUP($X5567,Sheet3!$A$2:$A$392,Sheet3!$B$2:$B$392,"none", 1,1), $AF$2)</f>
        <v>0.88229999999999997</v>
      </c>
      <c r="Z5567" s="8">
        <f>IF(ISNUMBER($X5567), _xlfn.XLOOKUP($X5567,Sheet3!$A$2:$A$392,Sheet3!$C$2:$C$392,"none", 1,1), $AF$2)</f>
        <v>0.88190000000000002</v>
      </c>
      <c r="AA5567" s="8">
        <f>IF(ISNUMBER($X5567), _xlfn.XLOOKUP($X5567,Sheet3!$A$2:$A$392,Sheet3!$D$2:$D$392,"none", 1,1), $AF$2)</f>
        <v>1</v>
      </c>
    </row>
    <row r="5568" spans="1:27">
      <c r="A5568">
        <v>6721</v>
      </c>
      <c r="B5568" t="s">
        <v>7024</v>
      </c>
      <c r="C5568" t="s">
        <v>297</v>
      </c>
      <c r="D5568">
        <v>20</v>
      </c>
      <c r="E5568">
        <v>22</v>
      </c>
      <c r="F5568">
        <v>37.307002790399999</v>
      </c>
      <c r="G5568">
        <v>31</v>
      </c>
      <c r="H5568">
        <v>15</v>
      </c>
      <c r="I5568">
        <v>53.873716860000002</v>
      </c>
      <c r="J5568">
        <f>(D5568+E5568/60+F5568/3600)*15</f>
        <v>305.65544584496001</v>
      </c>
      <c r="K5568">
        <f>IF(G5568&lt;0, G5568-H5568/60-I5568/3600, G5568+H5568/60+I5568/3600)</f>
        <v>31.26496492135</v>
      </c>
      <c r="L5568">
        <v>-8.9019999999999992</v>
      </c>
      <c r="M5568">
        <v>-22.86</v>
      </c>
      <c r="N5568">
        <v>4.55</v>
      </c>
      <c r="O5568" t="s">
        <v>9341</v>
      </c>
      <c r="P5568">
        <v>7.45</v>
      </c>
      <c r="Q5568">
        <v>6.0720000000000001</v>
      </c>
      <c r="R5568" t="s">
        <v>9341</v>
      </c>
      <c r="S5568">
        <v>5.64</v>
      </c>
      <c r="T5568" t="s">
        <v>9341</v>
      </c>
      <c r="U5568" t="s">
        <v>106</v>
      </c>
      <c r="V5568" t="str">
        <f>LEFT($U5568,2)</f>
        <v>K2</v>
      </c>
      <c r="W5568" s="3">
        <f>_xlfn.XLOOKUP(V5568,$AC$2:$AC$43,$AD$2:$AD$43,"none")</f>
        <v>0.92</v>
      </c>
      <c r="X5568" s="3">
        <f>IF(ISNUMBER($W5568), 4600 * (1 / (0.92 * $W5568 + 1.7) + 1 / (0.92 * $W5568 + 0.62)),"none")</f>
        <v>4943.4058698702656</v>
      </c>
      <c r="Y5568" s="8">
        <f>IF(ISNUMBER($X5568), _xlfn.XLOOKUP($X5568,Sheet3!$A$2:$A$392,Sheet3!$B$2:$B$392,"none", 1,1), $AF$2)</f>
        <v>1</v>
      </c>
      <c r="Z5568" s="8">
        <f>IF(ISNUMBER($X5568), _xlfn.XLOOKUP($X5568,Sheet3!$A$2:$A$392,Sheet3!$C$2:$C$392,"none", 1,1), $AF$2)</f>
        <v>0.79920000000000002</v>
      </c>
      <c r="AA5568" s="8">
        <f>IF(ISNUMBER($X5568), _xlfn.XLOOKUP($X5568,Sheet3!$A$2:$A$392,Sheet3!$D$2:$D$392,"none", 1,1), $AF$2)</f>
        <v>0.60450000000000004</v>
      </c>
    </row>
    <row r="5569" spans="1:27">
      <c r="A5569">
        <v>3120</v>
      </c>
      <c r="B5569" t="s">
        <v>3423</v>
      </c>
      <c r="C5569" t="s">
        <v>297</v>
      </c>
      <c r="D5569">
        <v>8</v>
      </c>
      <c r="E5569">
        <v>48</v>
      </c>
      <c r="F5569">
        <v>4.8766737840000003</v>
      </c>
      <c r="G5569">
        <v>-6</v>
      </c>
      <c r="H5569">
        <v>33</v>
      </c>
      <c r="I5569">
        <v>31.821371387999999</v>
      </c>
      <c r="J5569">
        <f>(D5569+E5569/60+F5569/3600)*15</f>
        <v>132.02031947410001</v>
      </c>
      <c r="K5569">
        <f>IF(G5569&lt;0, G5569-H5569/60-I5569/3600, G5569+H5569/60+I5569/3600)</f>
        <v>-6.55883926983</v>
      </c>
      <c r="L5569">
        <v>12.585000000000001</v>
      </c>
      <c r="M5569">
        <v>-31.916</v>
      </c>
      <c r="N5569">
        <v>5.17</v>
      </c>
      <c r="O5569" t="s">
        <v>9341</v>
      </c>
      <c r="P5569">
        <v>7.3710000000000004</v>
      </c>
      <c r="Q5569">
        <v>6.0730000000000004</v>
      </c>
      <c r="R5569" t="s">
        <v>9341</v>
      </c>
      <c r="S5569">
        <v>5.694</v>
      </c>
      <c r="T5569" t="s">
        <v>9341</v>
      </c>
      <c r="U5569" t="s">
        <v>9371</v>
      </c>
      <c r="V5569" t="str">
        <f>LEFT($U5569,2)</f>
        <v>K2</v>
      </c>
      <c r="W5569" s="3">
        <f>_xlfn.XLOOKUP(V5569,$AC$2:$AC$43,$AD$2:$AD$43,"none")</f>
        <v>0.92</v>
      </c>
      <c r="X5569" s="3">
        <f>IF(ISNUMBER($W5569), 4600 * (1 / (0.92 * $W5569 + 1.7) + 1 / (0.92 * $W5569 + 0.62)),"none")</f>
        <v>4943.4058698702656</v>
      </c>
      <c r="Y5569" s="8">
        <f>IF(ISNUMBER($X5569), _xlfn.XLOOKUP($X5569,Sheet3!$A$2:$A$392,Sheet3!$B$2:$B$392,"none", 1,1), $AF$2)</f>
        <v>1</v>
      </c>
      <c r="Z5569" s="8">
        <f>IF(ISNUMBER($X5569), _xlfn.XLOOKUP($X5569,Sheet3!$A$2:$A$392,Sheet3!$C$2:$C$392,"none", 1,1), $AF$2)</f>
        <v>0.79920000000000002</v>
      </c>
      <c r="AA5569" s="8">
        <f>IF(ISNUMBER($X5569), _xlfn.XLOOKUP($X5569,Sheet3!$A$2:$A$392,Sheet3!$D$2:$D$392,"none", 1,1), $AF$2)</f>
        <v>0.60450000000000004</v>
      </c>
    </row>
    <row r="5570" spans="1:27">
      <c r="A5570">
        <v>1515</v>
      </c>
      <c r="B5570" t="s">
        <v>1816</v>
      </c>
      <c r="C5570" t="s">
        <v>297</v>
      </c>
      <c r="D5570">
        <v>3</v>
      </c>
      <c r="E5570">
        <v>44</v>
      </c>
      <c r="F5570">
        <v>28.203796660799998</v>
      </c>
      <c r="G5570">
        <v>20</v>
      </c>
      <c r="H5570">
        <v>55</v>
      </c>
      <c r="I5570">
        <v>43.448620908000002</v>
      </c>
      <c r="J5570">
        <f>(D5570+E5570/60+F5570/3600)*15</f>
        <v>56.117515819419999</v>
      </c>
      <c r="K5570">
        <f>IF(G5570&lt;0, G5570-H5570/60-I5570/3600, G5570+H5570/60+I5570/3600)</f>
        <v>20.928735728030002</v>
      </c>
      <c r="L5570">
        <v>26.616</v>
      </c>
      <c r="M5570">
        <v>-14.545</v>
      </c>
      <c r="N5570">
        <v>12.38</v>
      </c>
      <c r="O5570" t="s">
        <v>9341</v>
      </c>
      <c r="P5570">
        <v>6.1</v>
      </c>
      <c r="Q5570">
        <v>6.0739999999999998</v>
      </c>
      <c r="R5570" t="s">
        <v>9341</v>
      </c>
      <c r="S5570">
        <v>6.0819999999999999</v>
      </c>
      <c r="T5570" t="s">
        <v>9341</v>
      </c>
      <c r="U5570" t="s">
        <v>9926</v>
      </c>
      <c r="V5570" t="str">
        <f>LEFT($U5570,2)</f>
        <v>A0</v>
      </c>
      <c r="W5570" s="3">
        <f>_xlfn.XLOOKUP(V5570,$AC$2:$AC$43,$AD$2:$AD$43,"none")</f>
        <v>-0.01</v>
      </c>
      <c r="X5570" s="3">
        <f>IF(ISNUMBER($W5570), 4600 * (1 / (0.92 * $W5570 + 1.7) + 1 / (0.92 * $W5570 + 0.62)),"none")</f>
        <v>10251.712375722911</v>
      </c>
      <c r="Y5570" s="8">
        <f>IF(ISNUMBER($X5570), _xlfn.XLOOKUP($X5570,Sheet3!$A$2:$A$392,Sheet3!$B$2:$B$392,"none", 1,1), $AF$2)</f>
        <v>0.6109</v>
      </c>
      <c r="Z5570" s="8">
        <f>IF(ISNUMBER($X5570), _xlfn.XLOOKUP($X5570,Sheet3!$A$2:$A$392,Sheet3!$C$2:$C$392,"none", 1,1), $AF$2)</f>
        <v>0.69189999999999996</v>
      </c>
      <c r="AA5570" s="8">
        <f>IF(ISNUMBER($X5570), _xlfn.XLOOKUP($X5570,Sheet3!$A$2:$A$392,Sheet3!$D$2:$D$392,"none", 1,1), $AF$2)</f>
        <v>1</v>
      </c>
    </row>
    <row r="5571" spans="1:27">
      <c r="A5571">
        <v>4418</v>
      </c>
      <c r="B5571" t="s">
        <v>4721</v>
      </c>
      <c r="C5571" t="s">
        <v>12</v>
      </c>
      <c r="D5571">
        <v>9</v>
      </c>
      <c r="E5571">
        <v>51</v>
      </c>
      <c r="F5571">
        <v>59.535594655200001</v>
      </c>
      <c r="G5571">
        <v>-16</v>
      </c>
      <c r="H5571">
        <v>32</v>
      </c>
      <c r="I5571">
        <v>5.2565921879999999</v>
      </c>
      <c r="J5571">
        <f>(D5571+E5571/60+F5571/3600)*15</f>
        <v>147.99806497773</v>
      </c>
      <c r="K5571">
        <f>IF(G5571&lt;0, G5571-H5571/60-I5571/3600, G5571+H5571/60+I5571/3600)</f>
        <v>-16.534793497830002</v>
      </c>
      <c r="L5571">
        <v>12.462999999999999</v>
      </c>
      <c r="M5571">
        <v>-65.287000000000006</v>
      </c>
      <c r="N5571">
        <v>7.21</v>
      </c>
      <c r="O5571" t="s">
        <v>9341</v>
      </c>
      <c r="P5571">
        <v>7.109</v>
      </c>
      <c r="Q5571">
        <v>6.0739999999999998</v>
      </c>
      <c r="R5571" t="s">
        <v>9341</v>
      </c>
      <c r="S5571">
        <v>5.8150000000000004</v>
      </c>
      <c r="T5571" t="s">
        <v>9341</v>
      </c>
      <c r="U5571" t="s">
        <v>9403</v>
      </c>
      <c r="V5571" t="str">
        <f>LEFT($U5571,2)</f>
        <v>K0</v>
      </c>
      <c r="W5571" s="3">
        <f>_xlfn.XLOOKUP(V5571,$AC$2:$AC$43,$AD$2:$AD$43,"none")</f>
        <v>0.81</v>
      </c>
      <c r="X5571" s="3">
        <f>IF(ISNUMBER($W5571), 4600 * (1 / (0.92 * $W5571 + 1.7) + 1 / (0.92 * $W5571 + 0.62)),"none")</f>
        <v>5250.7063834266155</v>
      </c>
      <c r="Y5571" s="8">
        <f>IF(ISNUMBER($X5571), _xlfn.XLOOKUP($X5571,Sheet3!$A$2:$A$392,Sheet3!$B$2:$B$392,"none", 1,1), $AF$2)</f>
        <v>1</v>
      </c>
      <c r="Z5571" s="8">
        <f>IF(ISNUMBER($X5571), _xlfn.XLOOKUP($X5571,Sheet3!$A$2:$A$392,Sheet3!$C$2:$C$392,"none", 1,1), $AF$2)</f>
        <v>0.83299999999999996</v>
      </c>
      <c r="AA5571" s="8">
        <f>IF(ISNUMBER($X5571), _xlfn.XLOOKUP($X5571,Sheet3!$A$2:$A$392,Sheet3!$D$2:$D$392,"none", 1,1), $AF$2)</f>
        <v>0.67869999999999997</v>
      </c>
    </row>
    <row r="5572" spans="1:27">
      <c r="A5572">
        <v>8183</v>
      </c>
      <c r="B5572" t="s">
        <v>8486</v>
      </c>
      <c r="C5572" t="s">
        <v>12</v>
      </c>
      <c r="D5572">
        <v>19</v>
      </c>
      <c r="E5572">
        <v>41</v>
      </c>
      <c r="F5572">
        <v>37.265127139199997</v>
      </c>
      <c r="G5572">
        <v>-65</v>
      </c>
      <c r="H5572">
        <v>51</v>
      </c>
      <c r="I5572">
        <v>15.890900436000001</v>
      </c>
      <c r="J5572">
        <f>(D5572+E5572/60+F5572/3600)*15</f>
        <v>295.40527136307998</v>
      </c>
      <c r="K5572">
        <f>IF(G5572&lt;0, G5572-H5572/60-I5572/3600, G5572+H5572/60+I5572/3600)</f>
        <v>-65.85441413900999</v>
      </c>
      <c r="L5572">
        <v>15.07</v>
      </c>
      <c r="M5572">
        <v>-71.840999999999994</v>
      </c>
      <c r="N5572">
        <v>4.43</v>
      </c>
      <c r="O5572" t="s">
        <v>9341</v>
      </c>
      <c r="P5572">
        <v>7.6390000000000002</v>
      </c>
      <c r="Q5572">
        <v>6.0739999999999998</v>
      </c>
      <c r="R5572" t="s">
        <v>9341</v>
      </c>
      <c r="S5572">
        <v>5.43</v>
      </c>
      <c r="T5572" t="s">
        <v>9341</v>
      </c>
      <c r="U5572" t="s">
        <v>9625</v>
      </c>
      <c r="V5572" t="str">
        <f>LEFT($U5572,2)</f>
        <v>M0</v>
      </c>
      <c r="W5572" s="3">
        <f>_xlfn.XLOOKUP(V5572,$AC$2:$AC$43,$AD$2:$AD$43,"none")</f>
        <v>1.37</v>
      </c>
      <c r="X5572" s="3">
        <f>IF(ISNUMBER($W5572), 4600 * (1 / (0.92 * $W5572 + 1.7) + 1 / (0.92 * $W5572 + 0.62)),"none")</f>
        <v>4000.1320989497008</v>
      </c>
      <c r="Y5572" s="8">
        <f>IF(ISNUMBER($X5572), _xlfn.XLOOKUP($X5572,Sheet3!$A$2:$A$392,Sheet3!$B$2:$B$392,"none", 1,1), $AF$2)</f>
        <v>1</v>
      </c>
      <c r="Z5572" s="8">
        <f>IF(ISNUMBER($X5572), _xlfn.XLOOKUP($X5572,Sheet3!$A$2:$A$392,Sheet3!$C$2:$C$392,"none", 1,1), $AF$2)</f>
        <v>0.67889999999999995</v>
      </c>
      <c r="AA5572" s="8">
        <f>IF(ISNUMBER($X5572), _xlfn.XLOOKUP($X5572,Sheet3!$A$2:$A$392,Sheet3!$D$2:$D$392,"none", 1,1), $AF$2)</f>
        <v>0.38229999999999997</v>
      </c>
    </row>
    <row r="5573" spans="1:27">
      <c r="A5573">
        <v>11</v>
      </c>
      <c r="B5573" t="s">
        <v>308</v>
      </c>
      <c r="C5573" t="s">
        <v>12</v>
      </c>
      <c r="D5573">
        <v>21</v>
      </c>
      <c r="E5573">
        <v>41</v>
      </c>
      <c r="F5573">
        <v>34.255409704800002</v>
      </c>
      <c r="G5573">
        <v>40</v>
      </c>
      <c r="H5573">
        <v>48</v>
      </c>
      <c r="I5573">
        <v>18.790889111999999</v>
      </c>
      <c r="J5573">
        <f>(D5573+E5573/60+F5573/3600)*15</f>
        <v>325.39273087377001</v>
      </c>
      <c r="K5573">
        <f>IF(G5573&lt;0, G5573-H5573/60-I5573/3600, G5573+H5573/60+I5573/3600)</f>
        <v>40.80521969142</v>
      </c>
      <c r="L5573">
        <v>-17.103999999999999</v>
      </c>
      <c r="M5573">
        <v>-48.37</v>
      </c>
      <c r="N5573">
        <v>7.33</v>
      </c>
      <c r="O5573" t="s">
        <v>9341</v>
      </c>
      <c r="P5573">
        <v>6.1319999999999997</v>
      </c>
      <c r="Q5573">
        <v>6.0750000000000002</v>
      </c>
      <c r="R5573" t="s">
        <v>9341</v>
      </c>
      <c r="S5573">
        <v>6.07</v>
      </c>
      <c r="T5573" t="s">
        <v>9341</v>
      </c>
      <c r="U5573" t="s">
        <v>9352</v>
      </c>
      <c r="V5573" t="str">
        <f>LEFT($U5573,2)</f>
        <v>A2</v>
      </c>
      <c r="W5573" s="3">
        <f>_xlfn.XLOOKUP(V5573,$AC$2:$AC$43,$AD$2:$AD$43,"none")</f>
        <v>0.05</v>
      </c>
      <c r="X5573" s="3">
        <f>IF(ISNUMBER($W5573), 4600 * (1 / (0.92 * $W5573 + 1.7) + 1 / (0.92 * $W5573 + 0.62)),"none")</f>
        <v>9541.5002631497482</v>
      </c>
      <c r="Y5573" s="8">
        <f>IF(ISNUMBER($X5573), _xlfn.XLOOKUP($X5573,Sheet3!$A$2:$A$392,Sheet3!$B$2:$B$392,"none", 1,1), $AF$2)</f>
        <v>0.65039999999999998</v>
      </c>
      <c r="Z5573" s="8">
        <f>IF(ISNUMBER($X5573), _xlfn.XLOOKUP($X5573,Sheet3!$A$2:$A$392,Sheet3!$C$2:$C$392,"none", 1,1), $AF$2)</f>
        <v>0.72150000000000003</v>
      </c>
      <c r="AA5573" s="8">
        <f>IF(ISNUMBER($X5573), _xlfn.XLOOKUP($X5573,Sheet3!$A$2:$A$392,Sheet3!$D$2:$D$392,"none", 1,1), $AF$2)</f>
        <v>1</v>
      </c>
    </row>
    <row r="5574" spans="1:27">
      <c r="A5574">
        <v>2251</v>
      </c>
      <c r="B5574" t="s">
        <v>2552</v>
      </c>
      <c r="C5574" t="s">
        <v>297</v>
      </c>
      <c r="D5574">
        <v>6</v>
      </c>
      <c r="E5574">
        <v>3</v>
      </c>
      <c r="F5574">
        <v>24.768706288800001</v>
      </c>
      <c r="G5574">
        <v>11</v>
      </c>
      <c r="H5574">
        <v>40</v>
      </c>
      <c r="I5574">
        <v>51.836858220000003</v>
      </c>
      <c r="J5574">
        <f>(D5574+E5574/60+F5574/3600)*15</f>
        <v>90.853202942869999</v>
      </c>
      <c r="K5574">
        <f>IF(G5574&lt;0, G5574-H5574/60-I5574/3600, G5574+H5574/60+I5574/3600)</f>
        <v>11.681065793949999</v>
      </c>
      <c r="L5574">
        <v>-9.9700000000000006</v>
      </c>
      <c r="M5574">
        <v>-4.5359999999999996</v>
      </c>
      <c r="N5574">
        <v>7.17</v>
      </c>
      <c r="O5574" t="s">
        <v>9341</v>
      </c>
      <c r="P5574">
        <v>6.0469999999999997</v>
      </c>
      <c r="Q5574">
        <v>6.0750000000000002</v>
      </c>
      <c r="R5574" t="s">
        <v>9341</v>
      </c>
      <c r="S5574">
        <v>6.0759999999999996</v>
      </c>
      <c r="T5574" t="s">
        <v>9341</v>
      </c>
      <c r="U5574" t="s">
        <v>9750</v>
      </c>
      <c r="V5574" t="str">
        <f>LEFT($U5574,2)</f>
        <v>A0</v>
      </c>
      <c r="W5574" s="3">
        <f>_xlfn.XLOOKUP(V5574,$AC$2:$AC$43,$AD$2:$AD$43,"none")</f>
        <v>-0.01</v>
      </c>
      <c r="X5574" s="3">
        <f>IF(ISNUMBER($W5574), 4600 * (1 / (0.92 * $W5574 + 1.7) + 1 / (0.92 * $W5574 + 0.62)),"none")</f>
        <v>10251.712375722911</v>
      </c>
      <c r="Y5574" s="8">
        <f>IF(ISNUMBER($X5574), _xlfn.XLOOKUP($X5574,Sheet3!$A$2:$A$392,Sheet3!$B$2:$B$392,"none", 1,1), $AF$2)</f>
        <v>0.6109</v>
      </c>
      <c r="Z5574" s="8">
        <f>IF(ISNUMBER($X5574), _xlfn.XLOOKUP($X5574,Sheet3!$A$2:$A$392,Sheet3!$C$2:$C$392,"none", 1,1), $AF$2)</f>
        <v>0.69189999999999996</v>
      </c>
      <c r="AA5574" s="8">
        <f>IF(ISNUMBER($X5574), _xlfn.XLOOKUP($X5574,Sheet3!$A$2:$A$392,Sheet3!$D$2:$D$392,"none", 1,1), $AF$2)</f>
        <v>1</v>
      </c>
    </row>
    <row r="5575" spans="1:27">
      <c r="A5575">
        <v>2300</v>
      </c>
      <c r="B5575" t="s">
        <v>2601</v>
      </c>
      <c r="C5575" t="s">
        <v>297</v>
      </c>
      <c r="D5575">
        <v>6</v>
      </c>
      <c r="E5575">
        <v>16</v>
      </c>
      <c r="F5575">
        <v>19.046775016800002</v>
      </c>
      <c r="G5575">
        <v>23</v>
      </c>
      <c r="H5575">
        <v>58</v>
      </c>
      <c r="I5575">
        <v>12.107696627999999</v>
      </c>
      <c r="J5575">
        <f>(D5575+E5575/60+F5575/3600)*15</f>
        <v>94.07936156257</v>
      </c>
      <c r="K5575">
        <f>IF(G5575&lt;0, G5575-H5575/60-I5575/3600, G5575+H5575/60+I5575/3600)</f>
        <v>23.970029915729999</v>
      </c>
      <c r="L5575">
        <v>-12.052</v>
      </c>
      <c r="M5575">
        <v>-7.4210000000000003</v>
      </c>
      <c r="N5575">
        <v>6.77</v>
      </c>
      <c r="O5575" t="s">
        <v>9341</v>
      </c>
      <c r="P5575">
        <v>6.984</v>
      </c>
      <c r="Q5575">
        <v>6.0750000000000002</v>
      </c>
      <c r="R5575" t="s">
        <v>9341</v>
      </c>
      <c r="S5575">
        <v>5.8559999999999999</v>
      </c>
      <c r="T5575" t="s">
        <v>9341</v>
      </c>
      <c r="U5575" t="s">
        <v>9379</v>
      </c>
      <c r="V5575" t="str">
        <f>LEFT($U5575,2)</f>
        <v>G8</v>
      </c>
      <c r="W5575" s="3">
        <f>_xlfn.XLOOKUP(V5575,$AC$2:$AC$43,$AD$2:$AD$43,"none")</f>
        <v>0.74</v>
      </c>
      <c r="X5575" s="3">
        <f>IF(ISNUMBER($W5575), 4600 * (1 / (0.92 * $W5575 + 1.7) + 1 / (0.92 * $W5575 + 0.62)),"none")</f>
        <v>5468.4090187676065</v>
      </c>
      <c r="Y5575" s="8">
        <f>IF(ISNUMBER($X5575), _xlfn.XLOOKUP($X5575,Sheet3!$A$2:$A$392,Sheet3!$B$2:$B$392,"none", 1,1), $AF$2)</f>
        <v>1</v>
      </c>
      <c r="Z5575" s="8">
        <f>IF(ISNUMBER($X5575), _xlfn.XLOOKUP($X5575,Sheet3!$A$2:$A$392,Sheet3!$C$2:$C$392,"none", 1,1), $AF$2)</f>
        <v>0.85409999999999997</v>
      </c>
      <c r="AA5575" s="8">
        <f>IF(ISNUMBER($X5575), _xlfn.XLOOKUP($X5575,Sheet3!$A$2:$A$392,Sheet3!$D$2:$D$392,"none", 1,1), $AF$2)</f>
        <v>0.72770000000000001</v>
      </c>
    </row>
    <row r="5576" spans="1:27">
      <c r="A5576">
        <v>4192</v>
      </c>
      <c r="B5576" t="s">
        <v>4495</v>
      </c>
      <c r="C5576" t="s">
        <v>297</v>
      </c>
      <c r="D5576">
        <v>2</v>
      </c>
      <c r="E5576">
        <v>36</v>
      </c>
      <c r="F5576">
        <v>43.031974207200001</v>
      </c>
      <c r="G5576">
        <v>31</v>
      </c>
      <c r="H5576">
        <v>36</v>
      </c>
      <c r="I5576">
        <v>27.60085188</v>
      </c>
      <c r="J5576">
        <f>(D5576+E5576/60+F5576/3600)*15</f>
        <v>39.179299892530004</v>
      </c>
      <c r="K5576">
        <f>IF(G5576&lt;0, G5576-H5576/60-I5576/3600, G5576+H5576/60+I5576/3600)</f>
        <v>31.6076669033</v>
      </c>
      <c r="L5576">
        <v>-27.048999999999999</v>
      </c>
      <c r="M5576">
        <v>0.44600000000000001</v>
      </c>
      <c r="N5576">
        <v>9.0399999999999991</v>
      </c>
      <c r="O5576" t="s">
        <v>9341</v>
      </c>
      <c r="P5576">
        <v>7.1210000000000004</v>
      </c>
      <c r="Q5576">
        <v>6.0750000000000002</v>
      </c>
      <c r="R5576" t="s">
        <v>9341</v>
      </c>
      <c r="S5576">
        <v>5.7859999999999996</v>
      </c>
      <c r="T5576" t="s">
        <v>9341</v>
      </c>
      <c r="U5576" t="s">
        <v>104</v>
      </c>
      <c r="V5576" t="str">
        <f>LEFT($U5576,2)</f>
        <v>K0</v>
      </c>
      <c r="W5576" s="3">
        <f>_xlfn.XLOOKUP(V5576,$AC$2:$AC$43,$AD$2:$AD$43,"none")</f>
        <v>0.81</v>
      </c>
      <c r="X5576" s="3">
        <f>IF(ISNUMBER($W5576), 4600 * (1 / (0.92 * $W5576 + 1.7) + 1 / (0.92 * $W5576 + 0.62)),"none")</f>
        <v>5250.7063834266155</v>
      </c>
      <c r="Y5576" s="8">
        <f>IF(ISNUMBER($X5576), _xlfn.XLOOKUP($X5576,Sheet3!$A$2:$A$392,Sheet3!$B$2:$B$392,"none", 1,1), $AF$2)</f>
        <v>1</v>
      </c>
      <c r="Z5576" s="8">
        <f>IF(ISNUMBER($X5576), _xlfn.XLOOKUP($X5576,Sheet3!$A$2:$A$392,Sheet3!$C$2:$C$392,"none", 1,1), $AF$2)</f>
        <v>0.83299999999999996</v>
      </c>
      <c r="AA5576" s="8">
        <f>IF(ISNUMBER($X5576), _xlfn.XLOOKUP($X5576,Sheet3!$A$2:$A$392,Sheet3!$D$2:$D$392,"none", 1,1), $AF$2)</f>
        <v>0.67869999999999997</v>
      </c>
    </row>
    <row r="5577" spans="1:27">
      <c r="A5577">
        <v>4471</v>
      </c>
      <c r="B5577" t="s">
        <v>4774</v>
      </c>
      <c r="C5577" t="s">
        <v>297</v>
      </c>
      <c r="D5577">
        <v>10</v>
      </c>
      <c r="E5577">
        <v>16</v>
      </c>
      <c r="F5577">
        <v>8.9976827472000007</v>
      </c>
      <c r="G5577">
        <v>-11</v>
      </c>
      <c r="H5577">
        <v>12</v>
      </c>
      <c r="I5577">
        <v>12.303550872000001</v>
      </c>
      <c r="J5577">
        <f>(D5577+E5577/60+F5577/3600)*15</f>
        <v>154.03749034478002</v>
      </c>
      <c r="K5577">
        <f>IF(G5577&lt;0, G5577-H5577/60-I5577/3600, G5577+H5577/60+I5577/3600)</f>
        <v>-11.203417653019999</v>
      </c>
      <c r="L5577">
        <v>-24.114999999999998</v>
      </c>
      <c r="M5577">
        <v>-0.61399999999999999</v>
      </c>
      <c r="N5577">
        <v>5.47</v>
      </c>
      <c r="O5577" t="s">
        <v>9341</v>
      </c>
      <c r="P5577">
        <v>7.181</v>
      </c>
      <c r="Q5577">
        <v>6.0750000000000002</v>
      </c>
      <c r="R5577" t="s">
        <v>9341</v>
      </c>
      <c r="S5577">
        <v>5.7779999999999996</v>
      </c>
      <c r="T5577" t="s">
        <v>9341</v>
      </c>
      <c r="U5577" t="s">
        <v>10686</v>
      </c>
      <c r="V5577" t="str">
        <f>LEFT($U5577,2)</f>
        <v>K0</v>
      </c>
      <c r="W5577" s="3">
        <f>_xlfn.XLOOKUP(V5577,$AC$2:$AC$43,$AD$2:$AD$43,"none")</f>
        <v>0.81</v>
      </c>
      <c r="X5577" s="3">
        <f>IF(ISNUMBER($W5577), 4600 * (1 / (0.92 * $W5577 + 1.7) + 1 / (0.92 * $W5577 + 0.62)),"none")</f>
        <v>5250.7063834266155</v>
      </c>
      <c r="Y5577" s="8">
        <f>IF(ISNUMBER($X5577), _xlfn.XLOOKUP($X5577,Sheet3!$A$2:$A$392,Sheet3!$B$2:$B$392,"none", 1,1), $AF$2)</f>
        <v>1</v>
      </c>
      <c r="Z5577" s="8">
        <f>IF(ISNUMBER($X5577), _xlfn.XLOOKUP($X5577,Sheet3!$A$2:$A$392,Sheet3!$C$2:$C$392,"none", 1,1), $AF$2)</f>
        <v>0.83299999999999996</v>
      </c>
      <c r="AA5577" s="8">
        <f>IF(ISNUMBER($X5577), _xlfn.XLOOKUP($X5577,Sheet3!$A$2:$A$392,Sheet3!$D$2:$D$392,"none", 1,1), $AF$2)</f>
        <v>0.67869999999999997</v>
      </c>
    </row>
    <row r="5578" spans="1:27">
      <c r="A5578">
        <v>6529</v>
      </c>
      <c r="B5578" t="s">
        <v>6832</v>
      </c>
      <c r="C5578" t="s">
        <v>305</v>
      </c>
      <c r="D5578">
        <v>20</v>
      </c>
      <c r="E5578">
        <v>39</v>
      </c>
      <c r="F5578">
        <v>10.648832820000001</v>
      </c>
      <c r="G5578">
        <v>21</v>
      </c>
      <c r="H5578">
        <v>49</v>
      </c>
      <c r="I5578">
        <v>2.7924078360000002</v>
      </c>
      <c r="J5578">
        <f>(D5578+E5578/60+F5578/3600)*15</f>
        <v>309.79437013674999</v>
      </c>
      <c r="K5578">
        <f>IF(G5578&lt;0, G5578-H5578/60-I5578/3600, G5578+H5578/60+I5578/3600)</f>
        <v>21.817442335509998</v>
      </c>
      <c r="L5578">
        <v>30.074000000000002</v>
      </c>
      <c r="M5578">
        <v>15.561999999999999</v>
      </c>
      <c r="N5578">
        <v>4.55</v>
      </c>
      <c r="O5578" t="s">
        <v>9341</v>
      </c>
      <c r="P5578">
        <v>6.0270000000000001</v>
      </c>
      <c r="Q5578">
        <v>6.0750000000000002</v>
      </c>
      <c r="R5578" t="s">
        <v>9341</v>
      </c>
      <c r="S5578">
        <v>6.0739999999999998</v>
      </c>
      <c r="T5578" t="s">
        <v>9341</v>
      </c>
      <c r="U5578" t="s">
        <v>9397</v>
      </c>
      <c r="V5578" t="str">
        <f>LEFT($U5578,2)</f>
        <v>A0</v>
      </c>
      <c r="W5578" s="3">
        <f>_xlfn.XLOOKUP(V5578,$AC$2:$AC$43,$AD$2:$AD$43,"none")</f>
        <v>-0.01</v>
      </c>
      <c r="X5578" s="3">
        <f>IF(ISNUMBER($W5578), 4600 * (1 / (0.92 * $W5578 + 1.7) + 1 / (0.92 * $W5578 + 0.62)),"none")</f>
        <v>10251.712375722911</v>
      </c>
      <c r="Y5578" s="8">
        <f>IF(ISNUMBER($X5578), _xlfn.XLOOKUP($X5578,Sheet3!$A$2:$A$392,Sheet3!$B$2:$B$392,"none", 1,1), $AF$2)</f>
        <v>0.6109</v>
      </c>
      <c r="Z5578" s="8">
        <f>IF(ISNUMBER($X5578), _xlfn.XLOOKUP($X5578,Sheet3!$A$2:$A$392,Sheet3!$C$2:$C$392,"none", 1,1), $AF$2)</f>
        <v>0.69189999999999996</v>
      </c>
      <c r="AA5578" s="8">
        <f>IF(ISNUMBER($X5578), _xlfn.XLOOKUP($X5578,Sheet3!$A$2:$A$392,Sheet3!$D$2:$D$392,"none", 1,1), $AF$2)</f>
        <v>1</v>
      </c>
    </row>
    <row r="5579" spans="1:27">
      <c r="A5579">
        <v>6622</v>
      </c>
      <c r="B5579" t="s">
        <v>6925</v>
      </c>
      <c r="C5579" t="s">
        <v>297</v>
      </c>
      <c r="D5579">
        <v>19</v>
      </c>
      <c r="E5579">
        <v>43</v>
      </c>
      <c r="F5579">
        <v>9.5978449296000008</v>
      </c>
      <c r="G5579">
        <v>30</v>
      </c>
      <c r="H5579">
        <v>40</v>
      </c>
      <c r="I5579">
        <v>40.406561435999997</v>
      </c>
      <c r="J5579">
        <f>(D5579+E5579/60+F5579/3600)*15</f>
        <v>295.78999102053996</v>
      </c>
      <c r="K5579">
        <f>IF(G5579&lt;0, G5579-H5579/60-I5579/3600, G5579+H5579/60+I5579/3600)</f>
        <v>30.677890711510003</v>
      </c>
      <c r="L5579">
        <v>3.2480000000000002</v>
      </c>
      <c r="M5579">
        <v>4.3949999999999996</v>
      </c>
      <c r="N5579">
        <v>9.26</v>
      </c>
      <c r="O5579" t="s">
        <v>9341</v>
      </c>
      <c r="P5579">
        <v>6.0709999999999997</v>
      </c>
      <c r="Q5579">
        <v>6.0750000000000002</v>
      </c>
      <c r="R5579" t="s">
        <v>9341</v>
      </c>
      <c r="S5579">
        <v>6.0759999999999996</v>
      </c>
      <c r="T5579" t="s">
        <v>9341</v>
      </c>
      <c r="U5579" t="s">
        <v>9433</v>
      </c>
      <c r="V5579" t="str">
        <f>LEFT($U5579,2)</f>
        <v>A1</v>
      </c>
      <c r="W5579" s="3">
        <f>_xlfn.XLOOKUP(V5579,$AC$2:$AC$43,$AD$2:$AD$43,"none")</f>
        <v>0.02</v>
      </c>
      <c r="X5579" s="3">
        <f>IF(ISNUMBER($W5579), 4600 * (1 / (0.92 * $W5579 + 1.7) + 1 / (0.92 * $W5579 + 0.62)),"none")</f>
        <v>9882.4225367888994</v>
      </c>
      <c r="Y5579" s="8">
        <f>IF(ISNUMBER($X5579), _xlfn.XLOOKUP($X5579,Sheet3!$A$2:$A$392,Sheet3!$B$2:$B$392,"none", 1,1), $AF$2)</f>
        <v>0.63239999999999996</v>
      </c>
      <c r="Z5579" s="8">
        <f>IF(ISNUMBER($X5579), _xlfn.XLOOKUP($X5579,Sheet3!$A$2:$A$392,Sheet3!$C$2:$C$392,"none", 1,1), $AF$2)</f>
        <v>0.70809999999999995</v>
      </c>
      <c r="AA5579" s="8">
        <f>IF(ISNUMBER($X5579), _xlfn.XLOOKUP($X5579,Sheet3!$A$2:$A$392,Sheet3!$D$2:$D$392,"none", 1,1), $AF$2)</f>
        <v>1</v>
      </c>
    </row>
    <row r="5580" spans="1:27">
      <c r="A5580">
        <v>6849</v>
      </c>
      <c r="B5580" t="s">
        <v>7152</v>
      </c>
      <c r="C5580" t="s">
        <v>297</v>
      </c>
      <c r="D5580">
        <v>7</v>
      </c>
      <c r="E5580">
        <v>56</v>
      </c>
      <c r="F5580">
        <v>57.829069845600003</v>
      </c>
      <c r="G5580">
        <v>-42</v>
      </c>
      <c r="H5580">
        <v>24</v>
      </c>
      <c r="I5580">
        <v>23.315237100000001</v>
      </c>
      <c r="J5580">
        <f>(D5580+E5580/60+F5580/3600)*15</f>
        <v>119.24095445769001</v>
      </c>
      <c r="K5580">
        <f>IF(G5580&lt;0, G5580-H5580/60-I5580/3600, G5580+H5580/60+I5580/3600)</f>
        <v>-42.406476454749999</v>
      </c>
      <c r="L5580">
        <v>21.28</v>
      </c>
      <c r="M5580">
        <v>16.135000000000002</v>
      </c>
      <c r="N5580">
        <v>4.68</v>
      </c>
      <c r="O5580" t="s">
        <v>9341</v>
      </c>
      <c r="P5580">
        <v>7.4450000000000003</v>
      </c>
      <c r="Q5580">
        <v>6.0750000000000002</v>
      </c>
      <c r="R5580" t="s">
        <v>9341</v>
      </c>
      <c r="S5580">
        <v>5.657</v>
      </c>
      <c r="T5580" t="s">
        <v>9341</v>
      </c>
      <c r="U5580" t="s">
        <v>9389</v>
      </c>
      <c r="V5580" t="str">
        <f>LEFT($U5580,2)</f>
        <v>K3</v>
      </c>
      <c r="W5580" s="3">
        <f>_xlfn.XLOOKUP(V5580,$AC$2:$AC$43,$AD$2:$AD$43,"none")</f>
        <v>0.95</v>
      </c>
      <c r="X5580" s="3">
        <f>IF(ISNUMBER($W5580), 4600 * (1 / (0.92 * $W5580 + 1.7) + 1 / (0.92 * $W5580 + 0.62)),"none")</f>
        <v>4866.084384156673</v>
      </c>
      <c r="Y5580" s="8">
        <f>IF(ISNUMBER($X5580), _xlfn.XLOOKUP($X5580,Sheet3!$A$2:$A$392,Sheet3!$B$2:$B$392,"none", 1,1), $AF$2)</f>
        <v>1</v>
      </c>
      <c r="Z5580" s="8">
        <f>IF(ISNUMBER($X5580), _xlfn.XLOOKUP($X5580,Sheet3!$A$2:$A$392,Sheet3!$C$2:$C$392,"none", 1,1), $AF$2)</f>
        <v>0.78720000000000001</v>
      </c>
      <c r="AA5580" s="8">
        <f>IF(ISNUMBER($X5580), _xlfn.XLOOKUP($X5580,Sheet3!$A$2:$A$392,Sheet3!$D$2:$D$392,"none", 1,1), $AF$2)</f>
        <v>0.57969999999999999</v>
      </c>
    </row>
    <row r="5581" spans="1:27">
      <c r="A5581">
        <v>1089</v>
      </c>
      <c r="B5581" t="s">
        <v>1390</v>
      </c>
      <c r="C5581" t="s">
        <v>297</v>
      </c>
      <c r="D5581">
        <v>7</v>
      </c>
      <c r="E5581">
        <v>40</v>
      </c>
      <c r="F5581">
        <v>49.548816021599997</v>
      </c>
      <c r="G5581">
        <v>57</v>
      </c>
      <c r="H5581">
        <v>4</v>
      </c>
      <c r="I5581">
        <v>58.180271376</v>
      </c>
      <c r="J5581">
        <f>(D5581+E5581/60+F5581/3600)*15</f>
        <v>115.20645340009</v>
      </c>
      <c r="K5581">
        <f>IF(G5581&lt;0, G5581-H5581/60-I5581/3600, G5581+H5581/60+I5581/3600)</f>
        <v>57.082827853160005</v>
      </c>
      <c r="L5581">
        <v>-23.29</v>
      </c>
      <c r="M5581">
        <v>-1.9870000000000001</v>
      </c>
      <c r="N5581">
        <v>4.2699999999999996</v>
      </c>
      <c r="O5581" t="s">
        <v>9341</v>
      </c>
      <c r="P5581">
        <v>7.5330000000000004</v>
      </c>
      <c r="Q5581">
        <v>6.0759999999999996</v>
      </c>
      <c r="R5581" t="s">
        <v>9341</v>
      </c>
      <c r="S5581">
        <v>5.5709999999999997</v>
      </c>
      <c r="T5581" t="s">
        <v>9341</v>
      </c>
      <c r="U5581" t="s">
        <v>9360</v>
      </c>
      <c r="V5581" t="str">
        <f>LEFT($U5581,2)</f>
        <v>K5</v>
      </c>
      <c r="W5581" s="3">
        <f>_xlfn.XLOOKUP(V5581,$AC$2:$AC$43,$AD$2:$AD$43,"none")</f>
        <v>1.1499999999999999</v>
      </c>
      <c r="X5581" s="3">
        <f>IF(ISNUMBER($W5581), 4600 * (1 / (0.92 * $W5581 + 1.7) + 1 / (0.92 * $W5581 + 0.62)),"none")</f>
        <v>4409.2340323652679</v>
      </c>
      <c r="Y5581" s="8">
        <f>IF(ISNUMBER($X5581), _xlfn.XLOOKUP($X5581,Sheet3!$A$2:$A$392,Sheet3!$B$2:$B$392,"none", 1,1), $AF$2)</f>
        <v>1</v>
      </c>
      <c r="Z5581" s="8">
        <f>IF(ISNUMBER($X5581), _xlfn.XLOOKUP($X5581,Sheet3!$A$2:$A$392,Sheet3!$C$2:$C$392,"none", 1,1), $AF$2)</f>
        <v>0.73599999999999999</v>
      </c>
      <c r="AA5581" s="8">
        <f>IF(ISNUMBER($X5581), _xlfn.XLOOKUP($X5581,Sheet3!$A$2:$A$392,Sheet3!$D$2:$D$392,"none", 1,1), $AF$2)</f>
        <v>0.4803</v>
      </c>
    </row>
    <row r="5582" spans="1:27">
      <c r="A5582">
        <v>1396</v>
      </c>
      <c r="B5582" t="s">
        <v>1697</v>
      </c>
      <c r="C5582" t="s">
        <v>297</v>
      </c>
      <c r="D5582">
        <v>11</v>
      </c>
      <c r="E5582">
        <v>38</v>
      </c>
      <c r="F5582">
        <v>33.514775294400003</v>
      </c>
      <c r="G5582">
        <v>46</v>
      </c>
      <c r="H5582">
        <v>50</v>
      </c>
      <c r="I5582">
        <v>3.1709925600000002</v>
      </c>
      <c r="J5582">
        <f>(D5582+E5582/60+F5582/3600)*15</f>
        <v>174.63964489705998</v>
      </c>
      <c r="K5582">
        <f>IF(G5582&lt;0, G5582-H5582/60-I5582/3600, G5582+H5582/60+I5582/3600)</f>
        <v>46.834214164600006</v>
      </c>
      <c r="L5582">
        <v>-39.963999999999999</v>
      </c>
      <c r="M5582">
        <v>-27.31</v>
      </c>
      <c r="N5582">
        <v>9.16</v>
      </c>
      <c r="O5582" t="s">
        <v>9341</v>
      </c>
      <c r="P5582">
        <v>6.4569999999999999</v>
      </c>
      <c r="Q5582">
        <v>6.0759999999999996</v>
      </c>
      <c r="R5582" t="s">
        <v>9341</v>
      </c>
      <c r="S5582">
        <v>6.02</v>
      </c>
      <c r="T5582" t="s">
        <v>9341</v>
      </c>
      <c r="U5582" t="s">
        <v>9886</v>
      </c>
      <c r="V5582" t="str">
        <f>LEFT($U5582,2)</f>
        <v>F5</v>
      </c>
      <c r="W5582" s="3">
        <f>_xlfn.XLOOKUP(V5582,$AC$2:$AC$43,$AD$2:$AD$43,"none")</f>
        <v>0.45</v>
      </c>
      <c r="X5582" s="3">
        <f>IF(ISNUMBER($W5582), 4600 * (1 / (0.92 * $W5582 + 1.7) + 1 / (0.92 * $W5582 + 0.62)),"none")</f>
        <v>6624.7124722536864</v>
      </c>
      <c r="Y5582" s="8">
        <f>IF(ISNUMBER($X5582), _xlfn.XLOOKUP($X5582,Sheet3!$A$2:$A$392,Sheet3!$B$2:$B$392,"none", 1,1), $AF$2)</f>
        <v>0.99370000000000003</v>
      </c>
      <c r="Z5582" s="8">
        <f>IF(ISNUMBER($X5582), _xlfn.XLOOKUP($X5582,Sheet3!$A$2:$A$392,Sheet3!$C$2:$C$392,"none", 1,1), $AF$2)</f>
        <v>0.9526</v>
      </c>
      <c r="AA5582" s="8">
        <f>IF(ISNUMBER($X5582), _xlfn.XLOOKUP($X5582,Sheet3!$A$2:$A$392,Sheet3!$D$2:$D$392,"none", 1,1), $AF$2)</f>
        <v>1</v>
      </c>
    </row>
    <row r="5583" spans="1:27">
      <c r="A5583">
        <v>2697</v>
      </c>
      <c r="B5583" t="s">
        <v>3000</v>
      </c>
      <c r="C5583" t="s">
        <v>297</v>
      </c>
      <c r="D5583">
        <v>7</v>
      </c>
      <c r="E5583">
        <v>12</v>
      </c>
      <c r="F5583">
        <v>4.0892435495999999</v>
      </c>
      <c r="G5583">
        <v>-30</v>
      </c>
      <c r="H5583">
        <v>49</v>
      </c>
      <c r="I5583">
        <v>16.921310808000001</v>
      </c>
      <c r="J5583">
        <f>(D5583+E5583/60+F5583/3600)*15</f>
        <v>108.01703851479</v>
      </c>
      <c r="K5583">
        <f>IF(G5583&lt;0, G5583-H5583/60-I5583/3600, G5583+H5583/60+I5583/3600)</f>
        <v>-30.821367030779999</v>
      </c>
      <c r="L5583">
        <v>-43.781999999999996</v>
      </c>
      <c r="M5583">
        <v>22.13</v>
      </c>
      <c r="N5583">
        <v>21.06</v>
      </c>
      <c r="O5583" t="s">
        <v>9341</v>
      </c>
      <c r="P5583">
        <v>6.3550000000000004</v>
      </c>
      <c r="Q5583">
        <v>6.0759999999999996</v>
      </c>
      <c r="R5583" t="s">
        <v>9341</v>
      </c>
      <c r="S5583">
        <v>6.0359999999999996</v>
      </c>
      <c r="T5583" t="s">
        <v>9341</v>
      </c>
      <c r="U5583" t="s">
        <v>10297</v>
      </c>
      <c r="V5583" t="str">
        <f>LEFT($U5583,2)</f>
        <v>A8</v>
      </c>
      <c r="W5583" s="3">
        <f>_xlfn.XLOOKUP(V5583,$AC$2:$AC$43,$AD$2:$AD$43,"none")</f>
        <v>0.27</v>
      </c>
      <c r="X5583" s="3">
        <f>IF(ISNUMBER($W5583), 4600 * (1 / (0.92 * $W5583 + 1.7) + 1 / (0.92 * $W5583 + 0.62)),"none")</f>
        <v>7658.0096286116395</v>
      </c>
      <c r="Y5583" s="8">
        <f>IF(ISNUMBER($X5583), _xlfn.XLOOKUP($X5583,Sheet3!$A$2:$A$392,Sheet3!$B$2:$B$392,"none", 1,1), $AF$2)</f>
        <v>0.82440000000000002</v>
      </c>
      <c r="Z5583" s="8">
        <f>IF(ISNUMBER($X5583), _xlfn.XLOOKUP($X5583,Sheet3!$A$2:$A$392,Sheet3!$C$2:$C$392,"none", 1,1), $AF$2)</f>
        <v>0.84370000000000001</v>
      </c>
      <c r="AA5583" s="8">
        <f>IF(ISNUMBER($X5583), _xlfn.XLOOKUP($X5583,Sheet3!$A$2:$A$392,Sheet3!$D$2:$D$392,"none", 1,1), $AF$2)</f>
        <v>1</v>
      </c>
    </row>
    <row r="5584" spans="1:27">
      <c r="A5584">
        <v>3297</v>
      </c>
      <c r="B5584" t="s">
        <v>3600</v>
      </c>
      <c r="C5584" t="s">
        <v>24</v>
      </c>
      <c r="D5584">
        <v>23</v>
      </c>
      <c r="E5584">
        <v>55</v>
      </c>
      <c r="F5584">
        <v>16.587360391200001</v>
      </c>
      <c r="G5584">
        <v>-31</v>
      </c>
      <c r="H5584">
        <v>55</v>
      </c>
      <c r="I5584">
        <v>17.320846547999999</v>
      </c>
      <c r="J5584">
        <f>(D5584+E5584/60+F5584/3600)*15</f>
        <v>358.81911400163</v>
      </c>
      <c r="K5584">
        <f>IF(G5584&lt;0, G5584-H5584/60-I5584/3600, G5584+H5584/60+I5584/3600)</f>
        <v>-31.921478012930002</v>
      </c>
      <c r="L5584">
        <v>17.619</v>
      </c>
      <c r="M5584">
        <v>4.6539999999999999</v>
      </c>
      <c r="N5584">
        <v>4.5999999999999996</v>
      </c>
      <c r="O5584">
        <v>5.57</v>
      </c>
      <c r="P5584">
        <v>5.9809999999999999</v>
      </c>
      <c r="Q5584">
        <v>6.0759999999999996</v>
      </c>
      <c r="R5584" t="s">
        <v>9341</v>
      </c>
      <c r="S5584">
        <v>6.0730000000000004</v>
      </c>
      <c r="T5584" t="s">
        <v>9341</v>
      </c>
      <c r="U5584" t="s">
        <v>10439</v>
      </c>
      <c r="V5584" t="str">
        <f>LEFT($U5584,2)</f>
        <v>B5</v>
      </c>
      <c r="W5584" s="3">
        <f>_xlfn.XLOOKUP(V5584,$AC$2:$AC$43,$AD$2:$AD$43,"none")</f>
        <v>-0.16</v>
      </c>
      <c r="X5584" s="3">
        <f>IF(ISNUMBER($W5584), 4600 * (1 / (0.92 * $W5584 + 1.7) + 1 / (0.92 * $W5584 + 0.62)),"none")</f>
        <v>12691.662939978085</v>
      </c>
      <c r="Y5584" s="8">
        <f>IF(ISNUMBER($X5584), _xlfn.XLOOKUP($X5584,Sheet3!$A$2:$A$392,Sheet3!$B$2:$B$392,"none", 1,1), $AF$2)</f>
        <v>0.52290000000000003</v>
      </c>
      <c r="Z5584" s="8">
        <f>IF(ISNUMBER($X5584), _xlfn.XLOOKUP($X5584,Sheet3!$A$2:$A$392,Sheet3!$C$2:$C$392,"none", 1,1), $AF$2)</f>
        <v>0.62250000000000005</v>
      </c>
      <c r="AA5584" s="8">
        <f>IF(ISNUMBER($X5584), _xlfn.XLOOKUP($X5584,Sheet3!$A$2:$A$392,Sheet3!$D$2:$D$392,"none", 1,1), $AF$2)</f>
        <v>1</v>
      </c>
    </row>
    <row r="5585" spans="1:27">
      <c r="A5585">
        <v>3904</v>
      </c>
      <c r="B5585" t="s">
        <v>4207</v>
      </c>
      <c r="C5585" t="s">
        <v>297</v>
      </c>
      <c r="D5585">
        <v>1</v>
      </c>
      <c r="E5585">
        <v>59</v>
      </c>
      <c r="F5585">
        <v>25.8834229992</v>
      </c>
      <c r="G5585">
        <v>12</v>
      </c>
      <c r="H5585">
        <v>17</v>
      </c>
      <c r="I5585">
        <v>41.569121543999998</v>
      </c>
      <c r="J5585">
        <f>(D5585+E5585/60+F5585/3600)*15</f>
        <v>29.857847595830002</v>
      </c>
      <c r="K5585">
        <f>IF(G5585&lt;0, G5585-H5585/60-I5585/3600, G5585+H5585/60+I5585/3600)</f>
        <v>12.29488031154</v>
      </c>
      <c r="L5585">
        <v>4.1890000000000001</v>
      </c>
      <c r="M5585">
        <v>-39.665999999999997</v>
      </c>
      <c r="N5585">
        <v>10.46</v>
      </c>
      <c r="O5585" t="s">
        <v>9341</v>
      </c>
      <c r="P5585">
        <v>6.2770000000000001</v>
      </c>
      <c r="Q5585">
        <v>6.0759999999999996</v>
      </c>
      <c r="R5585" t="s">
        <v>9341</v>
      </c>
      <c r="S5585">
        <v>6.0659999999999998</v>
      </c>
      <c r="T5585" t="s">
        <v>9341</v>
      </c>
      <c r="U5585" t="s">
        <v>9723</v>
      </c>
      <c r="V5585" t="str">
        <f>LEFT($U5585,2)</f>
        <v>A6</v>
      </c>
      <c r="W5585" s="3">
        <f>_xlfn.XLOOKUP(V5585,$AC$2:$AC$43,$AD$2:$AD$43,"none")</f>
        <v>0.17</v>
      </c>
      <c r="X5585" s="3">
        <f>IF(ISNUMBER($W5585), 4600 * (1 / (0.92 * $W5585 + 1.7) + 1 / (0.92 * $W5585 + 0.62)),"none")</f>
        <v>8402.6952833207943</v>
      </c>
      <c r="Y5585" s="8">
        <f>IF(ISNUMBER($X5585), _xlfn.XLOOKUP($X5585,Sheet3!$A$2:$A$392,Sheet3!$B$2:$B$392,"none", 1,1), $AF$2)</f>
        <v>0.73529999999999995</v>
      </c>
      <c r="Z5585" s="8">
        <f>IF(ISNUMBER($X5585), _xlfn.XLOOKUP($X5585,Sheet3!$A$2:$A$392,Sheet3!$C$2:$C$392,"none", 1,1), $AF$2)</f>
        <v>0.78269999999999995</v>
      </c>
      <c r="AA5585" s="8">
        <f>IF(ISNUMBER($X5585), _xlfn.XLOOKUP($X5585,Sheet3!$A$2:$A$392,Sheet3!$D$2:$D$392,"none", 1,1), $AF$2)</f>
        <v>1</v>
      </c>
    </row>
    <row r="5586" spans="1:27">
      <c r="A5586">
        <v>8482</v>
      </c>
      <c r="B5586" t="s">
        <v>8785</v>
      </c>
      <c r="C5586" t="s">
        <v>297</v>
      </c>
      <c r="D5586">
        <v>17</v>
      </c>
      <c r="E5586">
        <v>51</v>
      </c>
      <c r="F5586">
        <v>11.045306220000001</v>
      </c>
      <c r="G5586">
        <v>-53</v>
      </c>
      <c r="H5586">
        <v>7</v>
      </c>
      <c r="I5586">
        <v>48.968555447999996</v>
      </c>
      <c r="J5586">
        <f>(D5586+E5586/60+F5586/3600)*15</f>
        <v>267.79602210925003</v>
      </c>
      <c r="K5586">
        <f>IF(G5586&lt;0, G5586-H5586/60-I5586/3600, G5586+H5586/60+I5586/3600)</f>
        <v>-53.13026904318</v>
      </c>
      <c r="L5586">
        <v>14.823</v>
      </c>
      <c r="M5586">
        <v>0.41499999999999998</v>
      </c>
      <c r="N5586">
        <v>5.79</v>
      </c>
      <c r="O5586" t="s">
        <v>9341</v>
      </c>
      <c r="P5586">
        <v>6.077</v>
      </c>
      <c r="Q5586">
        <v>6.0759999999999996</v>
      </c>
      <c r="R5586" t="s">
        <v>9341</v>
      </c>
      <c r="S5586">
        <v>6.0709999999999997</v>
      </c>
      <c r="T5586" t="s">
        <v>9341</v>
      </c>
      <c r="U5586" t="s">
        <v>10516</v>
      </c>
      <c r="V5586" t="str">
        <f>LEFT($U5586,2)</f>
        <v>B9</v>
      </c>
      <c r="W5586" s="3">
        <f>_xlfn.XLOOKUP(V5586,$AC$2:$AC$43,$AD$2:$AD$43,"none")</f>
        <v>-7.0000000000000007E-2</v>
      </c>
      <c r="X5586" s="3">
        <f>IF(ISNUMBER($W5586), 4600 * (1 / (0.92 * $W5586 + 1.7) + 1 / (0.92 * $W5586 + 0.62)),"none")</f>
        <v>11091.761228434079</v>
      </c>
      <c r="Y5586" s="8">
        <f>IF(ISNUMBER($X5586), _xlfn.XLOOKUP($X5586,Sheet3!$A$2:$A$392,Sheet3!$B$2:$B$392,"none", 1,1), $AF$2)</f>
        <v>0.57499999999999996</v>
      </c>
      <c r="Z5586" s="8">
        <f>IF(ISNUMBER($X5586), _xlfn.XLOOKUP($X5586,Sheet3!$A$2:$A$392,Sheet3!$C$2:$C$392,"none", 1,1), $AF$2)</f>
        <v>0.66420000000000001</v>
      </c>
      <c r="AA5586" s="8">
        <f>IF(ISNUMBER($X5586), _xlfn.XLOOKUP($X5586,Sheet3!$A$2:$A$392,Sheet3!$D$2:$D$392,"none", 1,1), $AF$2)</f>
        <v>1</v>
      </c>
    </row>
    <row r="5587" spans="1:27">
      <c r="A5587">
        <v>4407</v>
      </c>
      <c r="B5587" t="s">
        <v>4710</v>
      </c>
      <c r="C5587" t="s">
        <v>11</v>
      </c>
      <c r="D5587">
        <v>9</v>
      </c>
      <c r="E5587">
        <v>49</v>
      </c>
      <c r="F5587">
        <v>50.094264299999999</v>
      </c>
      <c r="G5587">
        <v>21</v>
      </c>
      <c r="H5587">
        <v>10</v>
      </c>
      <c r="I5587">
        <v>45.919204999999998</v>
      </c>
      <c r="J5587">
        <f>(D5587+E5587/60+F5587/3600)*15</f>
        <v>147.45872610124999</v>
      </c>
      <c r="K5587">
        <f>IF(G5587&lt;0, G5587-H5587/60-I5587/3600, G5587+H5587/60+I5587/3600)</f>
        <v>21.17942200138889</v>
      </c>
      <c r="L5587">
        <v>-44.29</v>
      </c>
      <c r="M5587">
        <v>-14.83</v>
      </c>
      <c r="N5587">
        <v>5.22</v>
      </c>
      <c r="O5587" t="s">
        <v>9341</v>
      </c>
      <c r="P5587">
        <v>6.33</v>
      </c>
      <c r="Q5587">
        <v>6.077</v>
      </c>
      <c r="R5587" t="s">
        <v>9341</v>
      </c>
      <c r="S5587">
        <v>6.0289999999999999</v>
      </c>
      <c r="T5587" t="s">
        <v>9341</v>
      </c>
      <c r="U5587" t="s">
        <v>10676</v>
      </c>
      <c r="V5587" t="str">
        <f>LEFT($U5587,2)</f>
        <v>A7</v>
      </c>
      <c r="W5587" s="3">
        <f>_xlfn.XLOOKUP(V5587,$AC$2:$AC$43,$AD$2:$AD$43,"none")</f>
        <v>0.2</v>
      </c>
      <c r="X5587" s="3">
        <f>IF(ISNUMBER($W5587), 4600 * (1 / (0.92 * $W5587 + 1.7) + 1 / (0.92 * $W5587 + 0.62)),"none")</f>
        <v>8163.0066229362728</v>
      </c>
      <c r="Y5587" s="8">
        <f>IF(ISNUMBER($X5587), _xlfn.XLOOKUP($X5587,Sheet3!$A$2:$A$392,Sheet3!$B$2:$B$392,"none", 1,1), $AF$2)</f>
        <v>0.76519999999999999</v>
      </c>
      <c r="Z5587" s="8">
        <f>IF(ISNUMBER($X5587), _xlfn.XLOOKUP($X5587,Sheet3!$A$2:$A$392,Sheet3!$C$2:$C$392,"none", 1,1), $AF$2)</f>
        <v>0.80349999999999999</v>
      </c>
      <c r="AA5587" s="8">
        <f>IF(ISNUMBER($X5587), _xlfn.XLOOKUP($X5587,Sheet3!$A$2:$A$392,Sheet3!$D$2:$D$392,"none", 1,1), $AF$2)</f>
        <v>1</v>
      </c>
    </row>
    <row r="5588" spans="1:27">
      <c r="A5588">
        <v>6079</v>
      </c>
      <c r="B5588" t="s">
        <v>6382</v>
      </c>
      <c r="C5588" t="s">
        <v>297</v>
      </c>
      <c r="D5588">
        <v>16</v>
      </c>
      <c r="E5588">
        <v>47</v>
      </c>
      <c r="F5588">
        <v>9.7530409103999993</v>
      </c>
      <c r="G5588">
        <v>2</v>
      </c>
      <c r="H5588">
        <v>3</v>
      </c>
      <c r="I5588">
        <v>52.304569235999999</v>
      </c>
      <c r="J5588">
        <f>(D5588+E5588/60+F5588/3600)*15</f>
        <v>251.79063767046003</v>
      </c>
      <c r="K5588">
        <f>IF(G5588&lt;0, G5588-H5588/60-I5588/3600, G5588+H5588/60+I5588/3600)</f>
        <v>2.0645290470099997</v>
      </c>
      <c r="L5588">
        <v>-11.401</v>
      </c>
      <c r="M5588">
        <v>-14.635999999999999</v>
      </c>
      <c r="N5588">
        <v>4.76</v>
      </c>
      <c r="O5588" t="s">
        <v>9341</v>
      </c>
      <c r="P5588">
        <v>6.202</v>
      </c>
      <c r="Q5588">
        <v>6.077</v>
      </c>
      <c r="R5588" t="s">
        <v>9341</v>
      </c>
      <c r="S5588">
        <v>6.0510000000000002</v>
      </c>
      <c r="T5588" t="s">
        <v>9341</v>
      </c>
      <c r="U5588" t="s">
        <v>9887</v>
      </c>
      <c r="V5588" t="str">
        <f>LEFT($U5588,2)</f>
        <v>A1</v>
      </c>
      <c r="W5588" s="3">
        <f>_xlfn.XLOOKUP(V5588,$AC$2:$AC$43,$AD$2:$AD$43,"none")</f>
        <v>0.02</v>
      </c>
      <c r="X5588" s="3">
        <f>IF(ISNUMBER($W5588), 4600 * (1 / (0.92 * $W5588 + 1.7) + 1 / (0.92 * $W5588 + 0.62)),"none")</f>
        <v>9882.4225367888994</v>
      </c>
      <c r="Y5588" s="8">
        <f>IF(ISNUMBER($X5588), _xlfn.XLOOKUP($X5588,Sheet3!$A$2:$A$392,Sheet3!$B$2:$B$392,"none", 1,1), $AF$2)</f>
        <v>0.63239999999999996</v>
      </c>
      <c r="Z5588" s="8">
        <f>IF(ISNUMBER($X5588), _xlfn.XLOOKUP($X5588,Sheet3!$A$2:$A$392,Sheet3!$C$2:$C$392,"none", 1,1), $AF$2)</f>
        <v>0.70809999999999995</v>
      </c>
      <c r="AA5588" s="8">
        <f>IF(ISNUMBER($X5588), _xlfn.XLOOKUP($X5588,Sheet3!$A$2:$A$392,Sheet3!$D$2:$D$392,"none", 1,1), $AF$2)</f>
        <v>1</v>
      </c>
    </row>
    <row r="5589" spans="1:27">
      <c r="A5589">
        <v>8891</v>
      </c>
      <c r="B5589" t="s">
        <v>9196</v>
      </c>
      <c r="C5589" t="s">
        <v>297</v>
      </c>
      <c r="D5589">
        <v>20</v>
      </c>
      <c r="E5589">
        <v>28</v>
      </c>
      <c r="F5589">
        <v>46.743601526399999</v>
      </c>
      <c r="G5589">
        <v>-35</v>
      </c>
      <c r="H5589">
        <v>35</v>
      </c>
      <c r="I5589">
        <v>45.106798308000002</v>
      </c>
      <c r="J5589">
        <f>(D5589+E5589/60+F5589/3600)*15</f>
        <v>307.19476500636</v>
      </c>
      <c r="K5589">
        <f>IF(G5589&lt;0, G5589-H5589/60-I5589/3600, G5589+H5589/60+I5589/3600)</f>
        <v>-35.595862999530006</v>
      </c>
      <c r="L5589">
        <v>2.9590000000000001</v>
      </c>
      <c r="M5589">
        <v>-21.638000000000002</v>
      </c>
      <c r="N5589">
        <v>4.3899999999999997</v>
      </c>
      <c r="O5589" t="s">
        <v>9341</v>
      </c>
      <c r="P5589">
        <v>5.98</v>
      </c>
      <c r="Q5589">
        <v>6.077</v>
      </c>
      <c r="R5589" t="s">
        <v>9341</v>
      </c>
      <c r="S5589">
        <v>6.07</v>
      </c>
      <c r="T5589" t="s">
        <v>9341</v>
      </c>
      <c r="U5589" t="s">
        <v>10182</v>
      </c>
      <c r="V5589" t="str">
        <f>LEFT($U5589,2)</f>
        <v>B8</v>
      </c>
      <c r="W5589" s="3">
        <f>_xlfn.XLOOKUP(V5589,$AC$2:$AC$43,$AD$2:$AD$43,"none")</f>
        <v>-0.11</v>
      </c>
      <c r="X5589" s="3">
        <f>IF(ISNUMBER($W5589), 4600 * (1 / (0.92 * $W5589 + 1.7) + 1 / (0.92 * $W5589 + 0.62)),"none")</f>
        <v>11743.77313439976</v>
      </c>
      <c r="Y5589" s="8">
        <f>IF(ISNUMBER($X5589), _xlfn.XLOOKUP($X5589,Sheet3!$A$2:$A$392,Sheet3!$B$2:$B$392,"none", 1,1), $AF$2)</f>
        <v>0.54959999999999998</v>
      </c>
      <c r="Z5589" s="8">
        <f>IF(ISNUMBER($X5589), _xlfn.XLOOKUP($X5589,Sheet3!$A$2:$A$392,Sheet3!$C$2:$C$392,"none", 1,1), $AF$2)</f>
        <v>0.64410000000000001</v>
      </c>
      <c r="AA5589" s="8">
        <f>IF(ISNUMBER($X5589), _xlfn.XLOOKUP($X5589,Sheet3!$A$2:$A$392,Sheet3!$D$2:$D$392,"none", 1,1), $AF$2)</f>
        <v>1</v>
      </c>
    </row>
    <row r="5590" spans="1:27">
      <c r="A5590">
        <v>544</v>
      </c>
      <c r="B5590" t="s">
        <v>843</v>
      </c>
      <c r="C5590" t="s">
        <v>297</v>
      </c>
      <c r="D5590">
        <v>4</v>
      </c>
      <c r="E5590">
        <v>33</v>
      </c>
      <c r="F5590">
        <v>24.9030370296</v>
      </c>
      <c r="G5590">
        <v>43</v>
      </c>
      <c r="H5590">
        <v>3</v>
      </c>
      <c r="I5590">
        <v>50.015366964000002</v>
      </c>
      <c r="J5590">
        <f>(D5590+E5590/60+F5590/3600)*15</f>
        <v>68.353762654289994</v>
      </c>
      <c r="K5590">
        <f>IF(G5590&lt;0, G5590-H5590/60-I5590/3600, G5590+H5590/60+I5590/3600)</f>
        <v>43.06389315749</v>
      </c>
      <c r="L5590">
        <v>5.37</v>
      </c>
      <c r="M5590">
        <v>5.3109999999999999</v>
      </c>
      <c r="N5590">
        <v>16.38</v>
      </c>
      <c r="O5590" t="s">
        <v>9341</v>
      </c>
      <c r="P5590">
        <v>6.4690000000000003</v>
      </c>
      <c r="Q5590">
        <v>6.0780000000000003</v>
      </c>
      <c r="R5590" t="s">
        <v>9341</v>
      </c>
      <c r="S5590">
        <v>5.9859999999999998</v>
      </c>
      <c r="T5590" t="s">
        <v>9341</v>
      </c>
      <c r="U5590" t="s">
        <v>9465</v>
      </c>
      <c r="V5590" t="str">
        <f>LEFT($U5590,2)</f>
        <v>F0</v>
      </c>
      <c r="W5590" s="3">
        <f>_xlfn.XLOOKUP(V5590,$AC$2:$AC$43,$AD$2:$AD$43,"none")</f>
        <v>0.32</v>
      </c>
      <c r="X5590" s="3">
        <f>IF(ISNUMBER($W5590), 4600 * (1 / (0.92 * $W5590 + 1.7) + 1 / (0.92 * $W5590 + 0.62)),"none")</f>
        <v>7337.0792549848238</v>
      </c>
      <c r="Y5590" s="8">
        <f>IF(ISNUMBER($X5590), _xlfn.XLOOKUP($X5590,Sheet3!$A$2:$A$392,Sheet3!$B$2:$B$392,"none", 1,1), $AF$2)</f>
        <v>0.86680000000000001</v>
      </c>
      <c r="Z5590" s="8">
        <f>IF(ISNUMBER($X5590), _xlfn.XLOOKUP($X5590,Sheet3!$A$2:$A$392,Sheet3!$C$2:$C$392,"none", 1,1), $AF$2)</f>
        <v>0.87180000000000002</v>
      </c>
      <c r="AA5590" s="8">
        <f>IF(ISNUMBER($X5590), _xlfn.XLOOKUP($X5590,Sheet3!$A$2:$A$392,Sheet3!$D$2:$D$392,"none", 1,1), $AF$2)</f>
        <v>1</v>
      </c>
    </row>
    <row r="5591" spans="1:27">
      <c r="A5591">
        <v>5317</v>
      </c>
      <c r="B5591" t="s">
        <v>5620</v>
      </c>
      <c r="C5591" t="s">
        <v>297</v>
      </c>
      <c r="D5591">
        <v>17</v>
      </c>
      <c r="E5591">
        <v>38</v>
      </c>
      <c r="F5591">
        <v>8.4413671871999991</v>
      </c>
      <c r="G5591">
        <v>-42</v>
      </c>
      <c r="H5591">
        <v>52</v>
      </c>
      <c r="I5591">
        <v>48.997502111999999</v>
      </c>
      <c r="J5591">
        <f>(D5591+E5591/60+F5591/3600)*15</f>
        <v>264.53517236328003</v>
      </c>
      <c r="K5591">
        <f>IF(G5591&lt;0, G5591-H5591/60-I5591/3600, G5591+H5591/60+I5591/3600)</f>
        <v>-42.880277083919999</v>
      </c>
      <c r="L5591">
        <v>-4.95</v>
      </c>
      <c r="M5591">
        <v>-30.204999999999998</v>
      </c>
      <c r="N5591">
        <v>5.2</v>
      </c>
      <c r="O5591" t="s">
        <v>9341</v>
      </c>
      <c r="P5591">
        <v>6.0250000000000004</v>
      </c>
      <c r="Q5591">
        <v>6.0780000000000003</v>
      </c>
      <c r="R5591" t="s">
        <v>9341</v>
      </c>
      <c r="S5591">
        <v>6.0709999999999997</v>
      </c>
      <c r="T5591" t="s">
        <v>9341</v>
      </c>
      <c r="U5591" t="s">
        <v>10066</v>
      </c>
      <c r="V5591" t="str">
        <f>LEFT($U5591,2)</f>
        <v>B8</v>
      </c>
      <c r="W5591" s="3">
        <f>_xlfn.XLOOKUP(V5591,$AC$2:$AC$43,$AD$2:$AD$43,"none")</f>
        <v>-0.11</v>
      </c>
      <c r="X5591" s="3">
        <f>IF(ISNUMBER($W5591), 4600 * (1 / (0.92 * $W5591 + 1.7) + 1 / (0.92 * $W5591 + 0.62)),"none")</f>
        <v>11743.77313439976</v>
      </c>
      <c r="Y5591" s="8">
        <f>IF(ISNUMBER($X5591), _xlfn.XLOOKUP($X5591,Sheet3!$A$2:$A$392,Sheet3!$B$2:$B$392,"none", 1,1), $AF$2)</f>
        <v>0.54959999999999998</v>
      </c>
      <c r="Z5591" s="8">
        <f>IF(ISNUMBER($X5591), _xlfn.XLOOKUP($X5591,Sheet3!$A$2:$A$392,Sheet3!$C$2:$C$392,"none", 1,1), $AF$2)</f>
        <v>0.64410000000000001</v>
      </c>
      <c r="AA5591" s="8">
        <f>IF(ISNUMBER($X5591), _xlfn.XLOOKUP($X5591,Sheet3!$A$2:$A$392,Sheet3!$D$2:$D$392,"none", 1,1), $AF$2)</f>
        <v>1</v>
      </c>
    </row>
    <row r="5592" spans="1:27">
      <c r="A5592">
        <v>7513</v>
      </c>
      <c r="B5592" t="s">
        <v>7816</v>
      </c>
      <c r="C5592" t="s">
        <v>297</v>
      </c>
      <c r="D5592">
        <v>1</v>
      </c>
      <c r="E5592">
        <v>59</v>
      </c>
      <c r="F5592">
        <v>41.127624791999999</v>
      </c>
      <c r="G5592">
        <v>-66</v>
      </c>
      <c r="H5592">
        <v>3</v>
      </c>
      <c r="I5592">
        <v>59.611133555999999</v>
      </c>
      <c r="J5592">
        <f>(D5592+E5592/60+F5592/3600)*15</f>
        <v>29.921365103300001</v>
      </c>
      <c r="K5592">
        <f>IF(G5592&lt;0, G5592-H5592/60-I5592/3600, G5592+H5592/60+I5592/3600)</f>
        <v>-66.066558648209991</v>
      </c>
      <c r="L5592">
        <v>33.411000000000001</v>
      </c>
      <c r="M5592">
        <v>6.1360000000000001</v>
      </c>
      <c r="N5592">
        <v>7.16</v>
      </c>
      <c r="O5592" t="s">
        <v>9341</v>
      </c>
      <c r="P5592">
        <v>7.2649999999999997</v>
      </c>
      <c r="Q5592">
        <v>6.0780000000000003</v>
      </c>
      <c r="R5592" t="s">
        <v>9341</v>
      </c>
      <c r="S5592">
        <v>5.7629999999999999</v>
      </c>
      <c r="T5592" t="s">
        <v>9341</v>
      </c>
      <c r="U5592" t="s">
        <v>9500</v>
      </c>
      <c r="V5592" t="str">
        <f>LEFT($U5592,2)</f>
        <v>K1</v>
      </c>
      <c r="W5592" s="3">
        <f>_xlfn.XLOOKUP(V5592,$AC$2:$AC$43,$AD$2:$AD$43,"none")</f>
        <v>0.86</v>
      </c>
      <c r="X5592" s="3">
        <f>IF(ISNUMBER($W5592), 4600 * (1 / (0.92 * $W5592 + 1.7) + 1 / (0.92 * $W5592 + 0.62)),"none")</f>
        <v>5106.1368670782376</v>
      </c>
      <c r="Y5592" s="8">
        <f>IF(ISNUMBER($X5592), _xlfn.XLOOKUP($X5592,Sheet3!$A$2:$A$392,Sheet3!$B$2:$B$392,"none", 1,1), $AF$2)</f>
        <v>1</v>
      </c>
      <c r="Z5592" s="8">
        <f>IF(ISNUMBER($X5592), _xlfn.XLOOKUP($X5592,Sheet3!$A$2:$A$392,Sheet3!$C$2:$C$392,"none", 1,1), $AF$2)</f>
        <v>0.82210000000000005</v>
      </c>
      <c r="AA5592" s="8">
        <f>IF(ISNUMBER($X5592), _xlfn.XLOOKUP($X5592,Sheet3!$A$2:$A$392,Sheet3!$D$2:$D$392,"none", 1,1), $AF$2)</f>
        <v>0.65410000000000001</v>
      </c>
    </row>
    <row r="5593" spans="1:27">
      <c r="A5593">
        <v>5276</v>
      </c>
      <c r="B5593" t="s">
        <v>5579</v>
      </c>
      <c r="C5593" t="s">
        <v>297</v>
      </c>
      <c r="D5593">
        <v>15</v>
      </c>
      <c r="E5593">
        <v>13</v>
      </c>
      <c r="F5593">
        <v>7.6617482160000003</v>
      </c>
      <c r="G5593">
        <v>-36</v>
      </c>
      <c r="H5593">
        <v>5</v>
      </c>
      <c r="I5593">
        <v>29.109491844000001</v>
      </c>
      <c r="J5593">
        <f>(D5593+E5593/60+F5593/3600)*15</f>
        <v>228.28192395089999</v>
      </c>
      <c r="K5593">
        <f>IF(G5593&lt;0, G5593-H5593/60-I5593/3600, G5593+H5593/60+I5593/3600)</f>
        <v>-36.091419303290003</v>
      </c>
      <c r="L5593">
        <v>-21.497</v>
      </c>
      <c r="M5593">
        <v>-25.039000000000001</v>
      </c>
      <c r="N5593">
        <v>7.39</v>
      </c>
      <c r="O5593" t="s">
        <v>9341</v>
      </c>
      <c r="P5593">
        <v>5.9960000000000004</v>
      </c>
      <c r="Q5593">
        <v>6.0789999999999997</v>
      </c>
      <c r="R5593" t="s">
        <v>9341</v>
      </c>
      <c r="S5593">
        <v>6.077</v>
      </c>
      <c r="T5593" t="s">
        <v>9341</v>
      </c>
      <c r="U5593" t="s">
        <v>9437</v>
      </c>
      <c r="V5593" t="str">
        <f>LEFT($U5593,2)</f>
        <v>B8</v>
      </c>
      <c r="W5593" s="3">
        <f>_xlfn.XLOOKUP(V5593,$AC$2:$AC$43,$AD$2:$AD$43,"none")</f>
        <v>-0.11</v>
      </c>
      <c r="X5593" s="3">
        <f>IF(ISNUMBER($W5593), 4600 * (1 / (0.92 * $W5593 + 1.7) + 1 / (0.92 * $W5593 + 0.62)),"none")</f>
        <v>11743.77313439976</v>
      </c>
      <c r="Y5593" s="8">
        <f>IF(ISNUMBER($X5593), _xlfn.XLOOKUP($X5593,Sheet3!$A$2:$A$392,Sheet3!$B$2:$B$392,"none", 1,1), $AF$2)</f>
        <v>0.54959999999999998</v>
      </c>
      <c r="Z5593" s="8">
        <f>IF(ISNUMBER($X5593), _xlfn.XLOOKUP($X5593,Sheet3!$A$2:$A$392,Sheet3!$C$2:$C$392,"none", 1,1), $AF$2)</f>
        <v>0.64410000000000001</v>
      </c>
      <c r="AA5593" s="8">
        <f>IF(ISNUMBER($X5593), _xlfn.XLOOKUP($X5593,Sheet3!$A$2:$A$392,Sheet3!$D$2:$D$392,"none", 1,1), $AF$2)</f>
        <v>1</v>
      </c>
    </row>
    <row r="5594" spans="1:27">
      <c r="A5594">
        <v>7911</v>
      </c>
      <c r="B5594" t="s">
        <v>8214</v>
      </c>
      <c r="C5594" t="s">
        <v>297</v>
      </c>
      <c r="D5594">
        <v>14</v>
      </c>
      <c r="E5594">
        <v>0</v>
      </c>
      <c r="F5594">
        <v>32.811433646399998</v>
      </c>
      <c r="G5594">
        <v>-78</v>
      </c>
      <c r="H5594">
        <v>35</v>
      </c>
      <c r="I5594">
        <v>23.930826035999999</v>
      </c>
      <c r="J5594">
        <f>(D5594+E5594/60+F5594/3600)*15</f>
        <v>210.13671430686</v>
      </c>
      <c r="K5594">
        <f>IF(G5594&lt;0, G5594-H5594/60-I5594/3600, G5594+H5594/60+I5594/3600)</f>
        <v>-78.589980785009999</v>
      </c>
      <c r="L5594">
        <v>-14.337</v>
      </c>
      <c r="M5594">
        <v>-9.0939999999999994</v>
      </c>
      <c r="N5594">
        <v>4.22</v>
      </c>
      <c r="O5594">
        <v>5.95</v>
      </c>
      <c r="P5594">
        <v>6.0839999999999996</v>
      </c>
      <c r="Q5594">
        <v>6.0789999999999997</v>
      </c>
      <c r="R5594" t="s">
        <v>9341</v>
      </c>
      <c r="S5594">
        <v>6.0629999999999997</v>
      </c>
      <c r="T5594" t="s">
        <v>9341</v>
      </c>
      <c r="U5594" t="s">
        <v>9445</v>
      </c>
      <c r="V5594" t="str">
        <f>LEFT($U5594,2)</f>
        <v>B9</v>
      </c>
      <c r="W5594" s="3">
        <f>_xlfn.XLOOKUP(V5594,$AC$2:$AC$43,$AD$2:$AD$43,"none")</f>
        <v>-7.0000000000000007E-2</v>
      </c>
      <c r="X5594" s="3">
        <f>IF(ISNUMBER($W5594), 4600 * (1 / (0.92 * $W5594 + 1.7) + 1 / (0.92 * $W5594 + 0.62)),"none")</f>
        <v>11091.761228434079</v>
      </c>
      <c r="Y5594" s="8">
        <f>IF(ISNUMBER($X5594), _xlfn.XLOOKUP($X5594,Sheet3!$A$2:$A$392,Sheet3!$B$2:$B$392,"none", 1,1), $AF$2)</f>
        <v>0.57499999999999996</v>
      </c>
      <c r="Z5594" s="8">
        <f>IF(ISNUMBER($X5594), _xlfn.XLOOKUP($X5594,Sheet3!$A$2:$A$392,Sheet3!$C$2:$C$392,"none", 1,1), $AF$2)</f>
        <v>0.66420000000000001</v>
      </c>
      <c r="AA5594" s="8">
        <f>IF(ISNUMBER($X5594), _xlfn.XLOOKUP($X5594,Sheet3!$A$2:$A$392,Sheet3!$D$2:$D$392,"none", 1,1), $AF$2)</f>
        <v>1</v>
      </c>
    </row>
    <row r="5595" spans="1:27">
      <c r="A5595">
        <v>647</v>
      </c>
      <c r="B5595" t="s">
        <v>947</v>
      </c>
      <c r="C5595" t="s">
        <v>297</v>
      </c>
      <c r="D5595">
        <v>4</v>
      </c>
      <c r="E5595">
        <v>15</v>
      </c>
      <c r="F5595">
        <v>1.7953777872000001</v>
      </c>
      <c r="G5595">
        <v>57</v>
      </c>
      <c r="H5595">
        <v>27</v>
      </c>
      <c r="I5595">
        <v>37.312174656000003</v>
      </c>
      <c r="J5595">
        <f>(D5595+E5595/60+F5595/3600)*15</f>
        <v>63.757480740780004</v>
      </c>
      <c r="K5595">
        <f>IF(G5595&lt;0, G5595-H5595/60-I5595/3600, G5595+H5595/60+I5595/3600)</f>
        <v>57.460364492960004</v>
      </c>
      <c r="L5595">
        <v>-2.8660000000000001</v>
      </c>
      <c r="M5595">
        <v>0.158</v>
      </c>
      <c r="N5595">
        <v>1.54</v>
      </c>
      <c r="O5595">
        <v>7.21</v>
      </c>
      <c r="P5595">
        <v>6.68</v>
      </c>
      <c r="Q5595">
        <v>6.08</v>
      </c>
      <c r="R5595" t="s">
        <v>9341</v>
      </c>
      <c r="S5595">
        <v>5.843</v>
      </c>
      <c r="T5595" t="s">
        <v>9341</v>
      </c>
      <c r="U5595" t="s">
        <v>9640</v>
      </c>
      <c r="V5595" t="str">
        <f>LEFT($U5595,2)</f>
        <v>A4</v>
      </c>
      <c r="W5595" s="3">
        <f>_xlfn.XLOOKUP(V5595,$AC$2:$AC$43,$AD$2:$AD$43,"none")</f>
        <v>0.12</v>
      </c>
      <c r="X5595" s="3">
        <f>IF(ISNUMBER($W5595), 4600 * (1 / (0.92 * $W5595 + 1.7) + 1 / (0.92 * $W5595 + 0.62)),"none")</f>
        <v>8838.7938932849465</v>
      </c>
      <c r="Y5595" s="8">
        <f>IF(ISNUMBER($X5595), _xlfn.XLOOKUP($X5595,Sheet3!$A$2:$A$392,Sheet3!$B$2:$B$392,"none", 1,1), $AF$2)</f>
        <v>0.70040000000000002</v>
      </c>
      <c r="Z5595" s="8">
        <f>IF(ISNUMBER($X5595), _xlfn.XLOOKUP($X5595,Sheet3!$A$2:$A$392,Sheet3!$C$2:$C$392,"none", 1,1), $AF$2)</f>
        <v>0.75790000000000002</v>
      </c>
      <c r="AA5595" s="8">
        <f>IF(ISNUMBER($X5595), _xlfn.XLOOKUP($X5595,Sheet3!$A$2:$A$392,Sheet3!$D$2:$D$392,"none", 1,1), $AF$2)</f>
        <v>1</v>
      </c>
    </row>
    <row r="5596" spans="1:27">
      <c r="A5596">
        <v>1790</v>
      </c>
      <c r="B5596" t="s">
        <v>2091</v>
      </c>
      <c r="C5596" t="s">
        <v>22</v>
      </c>
      <c r="D5596">
        <v>4</v>
      </c>
      <c r="E5596">
        <v>44</v>
      </c>
      <c r="F5596">
        <v>13.020497668799999</v>
      </c>
      <c r="G5596">
        <v>40</v>
      </c>
      <c r="H5596">
        <v>47</v>
      </c>
      <c r="I5596">
        <v>11.21738388</v>
      </c>
      <c r="J5596">
        <f>(D5596+E5596/60+F5596/3600)*15</f>
        <v>71.054252073620006</v>
      </c>
      <c r="K5596">
        <f>IF(G5596&lt;0, G5596-H5596/60-I5596/3600, G5596+H5596/60+I5596/3600)</f>
        <v>40.786449273300001</v>
      </c>
      <c r="L5596">
        <v>12.432</v>
      </c>
      <c r="M5596">
        <v>-25.454000000000001</v>
      </c>
      <c r="N5596">
        <v>4.67</v>
      </c>
      <c r="O5596">
        <v>5.86</v>
      </c>
      <c r="P5596">
        <v>6.14</v>
      </c>
      <c r="Q5596">
        <v>6.08</v>
      </c>
      <c r="R5596" t="s">
        <v>9341</v>
      </c>
      <c r="S5596">
        <v>6.0490000000000004</v>
      </c>
      <c r="T5596" t="s">
        <v>9341</v>
      </c>
      <c r="U5596" t="s">
        <v>9437</v>
      </c>
      <c r="V5596" t="str">
        <f>LEFT($U5596,2)</f>
        <v>B8</v>
      </c>
      <c r="W5596" s="3">
        <f>_xlfn.XLOOKUP(V5596,$AC$2:$AC$43,$AD$2:$AD$43,"none")</f>
        <v>-0.11</v>
      </c>
      <c r="X5596" s="3">
        <f>IF(ISNUMBER($W5596), 4600 * (1 / (0.92 * $W5596 + 1.7) + 1 / (0.92 * $W5596 + 0.62)),"none")</f>
        <v>11743.77313439976</v>
      </c>
      <c r="Y5596" s="8">
        <f>IF(ISNUMBER($X5596), _xlfn.XLOOKUP($X5596,Sheet3!$A$2:$A$392,Sheet3!$B$2:$B$392,"none", 1,1), $AF$2)</f>
        <v>0.54959999999999998</v>
      </c>
      <c r="Z5596" s="8">
        <f>IF(ISNUMBER($X5596), _xlfn.XLOOKUP($X5596,Sheet3!$A$2:$A$392,Sheet3!$C$2:$C$392,"none", 1,1), $AF$2)</f>
        <v>0.64410000000000001</v>
      </c>
      <c r="AA5596" s="8">
        <f>IF(ISNUMBER($X5596), _xlfn.XLOOKUP($X5596,Sheet3!$A$2:$A$392,Sheet3!$D$2:$D$392,"none", 1,1), $AF$2)</f>
        <v>1</v>
      </c>
    </row>
    <row r="5597" spans="1:27">
      <c r="A5597">
        <v>2458</v>
      </c>
      <c r="B5597" t="s">
        <v>2760</v>
      </c>
      <c r="C5597" t="s">
        <v>297</v>
      </c>
      <c r="D5597">
        <v>6</v>
      </c>
      <c r="E5597">
        <v>39</v>
      </c>
      <c r="F5597">
        <v>5.3008778112000003</v>
      </c>
      <c r="G5597">
        <v>22</v>
      </c>
      <c r="H5597">
        <v>1</v>
      </c>
      <c r="I5597">
        <v>51.177774395999997</v>
      </c>
      <c r="J5597">
        <f>(D5597+E5597/60+F5597/3600)*15</f>
        <v>99.772086990880013</v>
      </c>
      <c r="K5597">
        <f>IF(G5597&lt;0, G5597-H5597/60-I5597/3600, G5597+H5597/60+I5597/3600)</f>
        <v>22.03088271511</v>
      </c>
      <c r="L5597">
        <v>14.83</v>
      </c>
      <c r="M5597">
        <v>-23.475999999999999</v>
      </c>
      <c r="N5597">
        <v>8.73</v>
      </c>
      <c r="O5597" t="s">
        <v>9341</v>
      </c>
      <c r="P5597">
        <v>7.1210000000000004</v>
      </c>
      <c r="Q5597">
        <v>6.08</v>
      </c>
      <c r="R5597" t="s">
        <v>9341</v>
      </c>
      <c r="S5597">
        <v>5.81</v>
      </c>
      <c r="T5597" t="s">
        <v>9341</v>
      </c>
      <c r="U5597" t="s">
        <v>9411</v>
      </c>
      <c r="V5597" t="str">
        <f>LEFT($U5597,2)</f>
        <v>G9</v>
      </c>
      <c r="W5597" s="3" t="str">
        <f>_xlfn.XLOOKUP(V5597,$AC$2:$AC$43,$AD$2:$AD$43,"none")</f>
        <v>none</v>
      </c>
      <c r="X5597" s="3" t="str">
        <f>IF(ISNUMBER($W5597), 4600 * (1 / (0.92 * $W5597 + 1.7) + 1 / (0.92 * $W5597 + 0.62)),"none")</f>
        <v>none</v>
      </c>
      <c r="Y5597" s="8">
        <f>IF(ISNUMBER($X5597), _xlfn.XLOOKUP($X5597,Sheet3!$A$2:$A$392,Sheet3!$B$2:$B$392,"none", 1,1), $AF$2)</f>
        <v>0.8</v>
      </c>
      <c r="Z5597" s="8">
        <f>IF(ISNUMBER($X5597), _xlfn.XLOOKUP($X5597,Sheet3!$A$2:$A$392,Sheet3!$C$2:$C$392,"none", 1,1), $AF$2)</f>
        <v>0.8</v>
      </c>
      <c r="AA5597" s="8">
        <f>IF(ISNUMBER($X5597), _xlfn.XLOOKUP($X5597,Sheet3!$A$2:$A$392,Sheet3!$D$2:$D$392,"none", 1,1), $AF$2)</f>
        <v>0.8</v>
      </c>
    </row>
    <row r="5598" spans="1:27">
      <c r="A5598">
        <v>2559</v>
      </c>
      <c r="B5598" t="s">
        <v>2861</v>
      </c>
      <c r="C5598" t="s">
        <v>17</v>
      </c>
      <c r="D5598">
        <v>6</v>
      </c>
      <c r="E5598">
        <v>47</v>
      </c>
      <c r="F5598">
        <v>1.4835271104000001</v>
      </c>
      <c r="G5598">
        <v>-21</v>
      </c>
      <c r="H5598">
        <v>0</v>
      </c>
      <c r="I5598">
        <v>55.451696472000002</v>
      </c>
      <c r="J5598">
        <f>(D5598+E5598/60+F5598/3600)*15</f>
        <v>101.75618136295999</v>
      </c>
      <c r="K5598">
        <f>IF(G5598&lt;0, G5598-H5598/60-I5598/3600, G5598+H5598/60+I5598/3600)</f>
        <v>-21.01540324902</v>
      </c>
      <c r="L5598">
        <v>-14.568</v>
      </c>
      <c r="M5598">
        <v>5.7779999999999996</v>
      </c>
      <c r="N5598">
        <v>4.62</v>
      </c>
      <c r="O5598">
        <v>5.27</v>
      </c>
      <c r="P5598">
        <v>5.89</v>
      </c>
      <c r="Q5598">
        <v>6.08</v>
      </c>
      <c r="R5598" t="s">
        <v>9341</v>
      </c>
      <c r="S5598">
        <v>6.0389999999999997</v>
      </c>
      <c r="T5598" t="s">
        <v>9341</v>
      </c>
      <c r="U5598" t="s">
        <v>10256</v>
      </c>
      <c r="V5598" t="str">
        <f>LEFT($U5598,2)</f>
        <v>B7</v>
      </c>
      <c r="W5598" s="3">
        <f>_xlfn.XLOOKUP(V5598,$AC$2:$AC$43,$AD$2:$AD$43,"none")</f>
        <v>-0.13</v>
      </c>
      <c r="X5598" s="3">
        <f>IF(ISNUMBER($W5598), 4600 * (1 / (0.92 * $W5598 + 1.7) + 1 / (0.92 * $W5598 + 0.62)),"none")</f>
        <v>12103.301413538873</v>
      </c>
      <c r="Y5598" s="8">
        <f>IF(ISNUMBER($X5598), _xlfn.XLOOKUP($X5598,Sheet3!$A$2:$A$392,Sheet3!$B$2:$B$392,"none", 1,1), $AF$2)</f>
        <v>0.53700000000000003</v>
      </c>
      <c r="Z5598" s="8">
        <f>IF(ISNUMBER($X5598), _xlfn.XLOOKUP($X5598,Sheet3!$A$2:$A$392,Sheet3!$C$2:$C$392,"none", 1,1), $AF$2)</f>
        <v>0.63400000000000001</v>
      </c>
      <c r="AA5598" s="8">
        <f>IF(ISNUMBER($X5598), _xlfn.XLOOKUP($X5598,Sheet3!$A$2:$A$392,Sheet3!$D$2:$D$392,"none", 1,1), $AF$2)</f>
        <v>1</v>
      </c>
    </row>
    <row r="5599" spans="1:27">
      <c r="A5599">
        <v>2677</v>
      </c>
      <c r="B5599" t="s">
        <v>2979</v>
      </c>
      <c r="C5599" t="s">
        <v>25</v>
      </c>
      <c r="D5599">
        <v>7</v>
      </c>
      <c r="E5599">
        <v>9</v>
      </c>
      <c r="F5599">
        <v>33.3632699976</v>
      </c>
      <c r="G5599">
        <v>-16</v>
      </c>
      <c r="H5599">
        <v>14</v>
      </c>
      <c r="I5599">
        <v>4.2330131160000004</v>
      </c>
      <c r="J5599">
        <f>(D5599+E5599/60+F5599/3600)*15</f>
        <v>107.38901362499</v>
      </c>
      <c r="K5599">
        <f>IF(G5599&lt;0, G5599-H5599/60-I5599/3600, G5599+H5599/60+I5599/3600)</f>
        <v>-16.234509170310002</v>
      </c>
      <c r="L5599">
        <v>-2.6</v>
      </c>
      <c r="M5599">
        <v>0.96899999999999997</v>
      </c>
      <c r="N5599">
        <v>0.7</v>
      </c>
      <c r="O5599">
        <v>5.32</v>
      </c>
      <c r="P5599">
        <v>6.12</v>
      </c>
      <c r="Q5599">
        <v>6.08</v>
      </c>
      <c r="R5599">
        <v>7.42</v>
      </c>
      <c r="S5599">
        <v>5.9989999999999997</v>
      </c>
      <c r="T5599" t="s">
        <v>9341</v>
      </c>
      <c r="U5599" t="s">
        <v>10289</v>
      </c>
      <c r="V5599" t="str">
        <f>LEFT($U5599,2)</f>
        <v>B1</v>
      </c>
      <c r="W5599" s="3">
        <f>_xlfn.XLOOKUP(V5599,$AC$2:$AC$43,$AD$2:$AD$43,"none")</f>
        <v>-0.26</v>
      </c>
      <c r="X5599" s="3">
        <f>IF(ISNUMBER($W5599), 4600 * (1 / (0.92 * $W5599 + 1.7) + 1 / (0.92 * $W5599 + 0.62)),"none")</f>
        <v>15228.791407033788</v>
      </c>
      <c r="Y5599" s="8">
        <f>IF(ISNUMBER($X5599), _xlfn.XLOOKUP($X5599,Sheet3!$A$2:$A$392,Sheet3!$B$2:$B$392,"none", 1,1), $AF$2)</f>
        <v>0.47010000000000002</v>
      </c>
      <c r="Z5599" s="8">
        <f>IF(ISNUMBER($X5599), _xlfn.XLOOKUP($X5599,Sheet3!$A$2:$A$392,Sheet3!$C$2:$C$392,"none", 1,1), $AF$2)</f>
        <v>0.57840000000000003</v>
      </c>
      <c r="AA5599" s="8">
        <f>IF(ISNUMBER($X5599), _xlfn.XLOOKUP($X5599,Sheet3!$A$2:$A$392,Sheet3!$D$2:$D$392,"none", 1,1), $AF$2)</f>
        <v>1</v>
      </c>
    </row>
    <row r="5600" spans="1:27">
      <c r="A5600">
        <v>3018</v>
      </c>
      <c r="B5600" t="s">
        <v>3321</v>
      </c>
      <c r="C5600" t="s">
        <v>297</v>
      </c>
      <c r="D5600">
        <v>8</v>
      </c>
      <c r="E5600">
        <v>23</v>
      </c>
      <c r="F5600">
        <v>55.208285207999999</v>
      </c>
      <c r="G5600">
        <v>10</v>
      </c>
      <c r="H5600">
        <v>37</v>
      </c>
      <c r="I5600">
        <v>55.416864396000001</v>
      </c>
      <c r="J5600">
        <f>(D5600+E5600/60+F5600/3600)*15</f>
        <v>125.98003452169999</v>
      </c>
      <c r="K5600">
        <f>IF(G5600&lt;0, G5600-H5600/60-I5600/3600, G5600+H5600/60+I5600/3600)</f>
        <v>10.63206024011</v>
      </c>
      <c r="L5600">
        <v>-0.84299999999999997</v>
      </c>
      <c r="M5600">
        <v>-22.943000000000001</v>
      </c>
      <c r="N5600">
        <v>4.13</v>
      </c>
      <c r="O5600">
        <v>9.11</v>
      </c>
      <c r="P5600">
        <v>7.57</v>
      </c>
      <c r="Q5600">
        <v>6.08</v>
      </c>
      <c r="R5600" t="s">
        <v>9341</v>
      </c>
      <c r="S5600">
        <v>5.4210000000000003</v>
      </c>
      <c r="T5600" t="s">
        <v>9341</v>
      </c>
      <c r="U5600" t="s">
        <v>9517</v>
      </c>
      <c r="V5600" t="str">
        <f>LEFT($U5600,2)</f>
        <v>M2</v>
      </c>
      <c r="W5600" s="3">
        <f>_xlfn.XLOOKUP(V5600,$AC$2:$AC$43,$AD$2:$AD$43,"none")</f>
        <v>1.47</v>
      </c>
      <c r="X5600" s="3">
        <f>IF(ISNUMBER($W5600), 4600 * (1 / (0.92 * $W5600 + 1.7) + 1 / (0.92 * $W5600 + 0.62)),"none")</f>
        <v>3839.1950178350371</v>
      </c>
      <c r="Y5600" s="8">
        <f>IF(ISNUMBER($X5600), _xlfn.XLOOKUP($X5600,Sheet3!$A$2:$A$392,Sheet3!$B$2:$B$392,"none", 1,1), $AF$2)</f>
        <v>1</v>
      </c>
      <c r="Z5600" s="8">
        <f>IF(ISNUMBER($X5600), _xlfn.XLOOKUP($X5600,Sheet3!$A$2:$A$392,Sheet3!$C$2:$C$392,"none", 1,1), $AF$2)</f>
        <v>0.64800000000000002</v>
      </c>
      <c r="AA5600" s="8">
        <f>IF(ISNUMBER($X5600), _xlfn.XLOOKUP($X5600,Sheet3!$A$2:$A$392,Sheet3!$D$2:$D$392,"none", 1,1), $AF$2)</f>
        <v>0.33460000000000001</v>
      </c>
    </row>
    <row r="5601" spans="1:27">
      <c r="A5601">
        <v>4503</v>
      </c>
      <c r="B5601" t="s">
        <v>4806</v>
      </c>
      <c r="C5601" t="s">
        <v>12</v>
      </c>
      <c r="D5601">
        <v>10</v>
      </c>
      <c r="E5601">
        <v>23</v>
      </c>
      <c r="F5601">
        <v>0.44788096560000001</v>
      </c>
      <c r="G5601">
        <v>6</v>
      </c>
      <c r="H5601">
        <v>32</v>
      </c>
      <c r="I5601">
        <v>33.515218932000003</v>
      </c>
      <c r="J5601">
        <f>(D5601+E5601/60+F5601/3600)*15</f>
        <v>155.75186617068999</v>
      </c>
      <c r="K5601">
        <f>IF(G5601&lt;0, G5601-H5601/60-I5601/3600, G5601+H5601/60+I5601/3600)</f>
        <v>6.5426431163699998</v>
      </c>
      <c r="L5601">
        <v>-15.337999999999999</v>
      </c>
      <c r="M5601">
        <v>-98.691999999999993</v>
      </c>
      <c r="N5601">
        <v>13.24</v>
      </c>
      <c r="O5601" t="s">
        <v>9341</v>
      </c>
      <c r="P5601">
        <v>7.2</v>
      </c>
      <c r="Q5601">
        <v>6.08</v>
      </c>
      <c r="R5601" t="s">
        <v>9341</v>
      </c>
      <c r="S5601">
        <v>5.7619999999999996</v>
      </c>
      <c r="T5601" t="s">
        <v>9341</v>
      </c>
      <c r="U5601" t="s">
        <v>9389</v>
      </c>
      <c r="V5601" t="str">
        <f>LEFT($U5601,2)</f>
        <v>K3</v>
      </c>
      <c r="W5601" s="3">
        <f>_xlfn.XLOOKUP(V5601,$AC$2:$AC$43,$AD$2:$AD$43,"none")</f>
        <v>0.95</v>
      </c>
      <c r="X5601" s="3">
        <f>IF(ISNUMBER($W5601), 4600 * (1 / (0.92 * $W5601 + 1.7) + 1 / (0.92 * $W5601 + 0.62)),"none")</f>
        <v>4866.084384156673</v>
      </c>
      <c r="Y5601" s="8">
        <f>IF(ISNUMBER($X5601), _xlfn.XLOOKUP($X5601,Sheet3!$A$2:$A$392,Sheet3!$B$2:$B$392,"none", 1,1), $AF$2)</f>
        <v>1</v>
      </c>
      <c r="Z5601" s="8">
        <f>IF(ISNUMBER($X5601), _xlfn.XLOOKUP($X5601,Sheet3!$A$2:$A$392,Sheet3!$C$2:$C$392,"none", 1,1), $AF$2)</f>
        <v>0.78720000000000001</v>
      </c>
      <c r="AA5601" s="8">
        <f>IF(ISNUMBER($X5601), _xlfn.XLOOKUP($X5601,Sheet3!$A$2:$A$392,Sheet3!$D$2:$D$392,"none", 1,1), $AF$2)</f>
        <v>0.57969999999999999</v>
      </c>
    </row>
    <row r="5602" spans="1:27">
      <c r="A5602">
        <v>5257</v>
      </c>
      <c r="B5602" t="s">
        <v>5560</v>
      </c>
      <c r="C5602" t="s">
        <v>12</v>
      </c>
      <c r="D5602">
        <v>14</v>
      </c>
      <c r="E5602">
        <v>58</v>
      </c>
      <c r="F5602">
        <v>52.781699682199999</v>
      </c>
      <c r="G5602">
        <v>-4</v>
      </c>
      <c r="H5602">
        <v>59</v>
      </c>
      <c r="I5602">
        <v>21.311934645000001</v>
      </c>
      <c r="J5602">
        <f>(D5602+E5602/60+F5602/3600)*15</f>
        <v>224.71992374867585</v>
      </c>
      <c r="K5602">
        <f>IF(G5602&lt;0, G5602-H5602/60-I5602/3600, G5602+H5602/60+I5602/3600)</f>
        <v>-4.9892533151791669</v>
      </c>
      <c r="L5602">
        <v>-360.23</v>
      </c>
      <c r="M5602">
        <v>-105.92400000000001</v>
      </c>
      <c r="N5602">
        <v>29.15</v>
      </c>
      <c r="O5602" t="s">
        <v>9341</v>
      </c>
      <c r="P5602">
        <v>6.57</v>
      </c>
      <c r="Q5602">
        <v>6.08</v>
      </c>
      <c r="R5602">
        <v>6.93</v>
      </c>
      <c r="S5602">
        <v>5.9669999999999996</v>
      </c>
      <c r="T5602" t="s">
        <v>9341</v>
      </c>
      <c r="U5602" t="s">
        <v>9377</v>
      </c>
      <c r="V5602" t="str">
        <f>LEFT($U5602,2)</f>
        <v>F7</v>
      </c>
      <c r="W5602" s="3" t="str">
        <f>_xlfn.XLOOKUP(V5602,$AC$2:$AC$43,$AD$2:$AD$43,"none")</f>
        <v>none</v>
      </c>
      <c r="X5602" s="3" t="str">
        <f>IF(ISNUMBER($W5602), 4600 * (1 / (0.92 * $W5602 + 1.7) + 1 / (0.92 * $W5602 + 0.62)),"none")</f>
        <v>none</v>
      </c>
      <c r="Y5602" s="8">
        <f>IF(ISNUMBER($X5602), _xlfn.XLOOKUP($X5602,Sheet3!$A$2:$A$392,Sheet3!$B$2:$B$392,"none", 1,1), $AF$2)</f>
        <v>0.8</v>
      </c>
      <c r="Z5602" s="8">
        <f>IF(ISNUMBER($X5602), _xlfn.XLOOKUP($X5602,Sheet3!$A$2:$A$392,Sheet3!$C$2:$C$392,"none", 1,1), $AF$2)</f>
        <v>0.8</v>
      </c>
      <c r="AA5602" s="8">
        <f>IF(ISNUMBER($X5602), _xlfn.XLOOKUP($X5602,Sheet3!$A$2:$A$392,Sheet3!$D$2:$D$392,"none", 1,1), $AF$2)</f>
        <v>0.8</v>
      </c>
    </row>
    <row r="5603" spans="1:27">
      <c r="A5603">
        <v>5558</v>
      </c>
      <c r="B5603" t="s">
        <v>5861</v>
      </c>
      <c r="C5603" t="s">
        <v>12</v>
      </c>
      <c r="D5603">
        <v>18</v>
      </c>
      <c r="E5603">
        <v>58</v>
      </c>
      <c r="F5603">
        <v>21.280295246400001</v>
      </c>
      <c r="G5603">
        <v>-31</v>
      </c>
      <c r="H5603">
        <v>2</v>
      </c>
      <c r="I5603">
        <v>9.5093855519999995</v>
      </c>
      <c r="J5603">
        <f>(D5603+E5603/60+F5603/3600)*15</f>
        <v>284.58866789685999</v>
      </c>
      <c r="K5603">
        <f>IF(G5603&lt;0, G5603-H5603/60-I5603/3600, G5603+H5603/60+I5603/3600)</f>
        <v>-31.035974829320001</v>
      </c>
      <c r="L5603">
        <v>-47.012</v>
      </c>
      <c r="M5603">
        <v>-48.036000000000001</v>
      </c>
      <c r="N5603">
        <v>8.81</v>
      </c>
      <c r="O5603" t="s">
        <v>9341</v>
      </c>
      <c r="P5603">
        <v>7.4509999999999996</v>
      </c>
      <c r="Q5603">
        <v>6.08</v>
      </c>
      <c r="R5603" t="s">
        <v>9341</v>
      </c>
      <c r="S5603">
        <v>5.6440000000000001</v>
      </c>
      <c r="T5603" t="s">
        <v>9341</v>
      </c>
      <c r="U5603" t="s">
        <v>9389</v>
      </c>
      <c r="V5603" t="str">
        <f>LEFT($U5603,2)</f>
        <v>K3</v>
      </c>
      <c r="W5603" s="3">
        <f>_xlfn.XLOOKUP(V5603,$AC$2:$AC$43,$AD$2:$AD$43,"none")</f>
        <v>0.95</v>
      </c>
      <c r="X5603" s="3">
        <f>IF(ISNUMBER($W5603), 4600 * (1 / (0.92 * $W5603 + 1.7) + 1 / (0.92 * $W5603 + 0.62)),"none")</f>
        <v>4866.084384156673</v>
      </c>
      <c r="Y5603" s="8">
        <f>IF(ISNUMBER($X5603), _xlfn.XLOOKUP($X5603,Sheet3!$A$2:$A$392,Sheet3!$B$2:$B$392,"none", 1,1), $AF$2)</f>
        <v>1</v>
      </c>
      <c r="Z5603" s="8">
        <f>IF(ISNUMBER($X5603), _xlfn.XLOOKUP($X5603,Sheet3!$A$2:$A$392,Sheet3!$C$2:$C$392,"none", 1,1), $AF$2)</f>
        <v>0.78720000000000001</v>
      </c>
      <c r="AA5603" s="8">
        <f>IF(ISNUMBER($X5603), _xlfn.XLOOKUP($X5603,Sheet3!$A$2:$A$392,Sheet3!$D$2:$D$392,"none", 1,1), $AF$2)</f>
        <v>0.57969999999999999</v>
      </c>
    </row>
    <row r="5604" spans="1:27">
      <c r="A5604">
        <v>6267</v>
      </c>
      <c r="B5604" t="s">
        <v>6570</v>
      </c>
      <c r="C5604" t="s">
        <v>313</v>
      </c>
      <c r="D5604">
        <v>20</v>
      </c>
      <c r="E5604">
        <v>30</v>
      </c>
      <c r="F5604">
        <v>17.960640000000001</v>
      </c>
      <c r="G5604">
        <v>10</v>
      </c>
      <c r="H5604">
        <v>53</v>
      </c>
      <c r="I5604">
        <v>45.323300000000003</v>
      </c>
      <c r="J5604">
        <f>(D5604+E5604/60+F5604/3600)*15</f>
        <v>307.574836</v>
      </c>
      <c r="K5604">
        <f>IF(G5604&lt;0, G5604-H5604/60-I5604/3600, G5604+H5604/60+I5604/3600)</f>
        <v>10.895923138888888</v>
      </c>
      <c r="L5604">
        <v>16.12</v>
      </c>
      <c r="M5604">
        <v>3.1</v>
      </c>
      <c r="N5604">
        <v>4.3899999999999997</v>
      </c>
      <c r="O5604">
        <v>5.94</v>
      </c>
      <c r="P5604">
        <v>6.05</v>
      </c>
      <c r="Q5604">
        <v>6.08</v>
      </c>
      <c r="R5604" t="s">
        <v>9341</v>
      </c>
      <c r="S5604" t="s">
        <v>9341</v>
      </c>
      <c r="T5604" t="s">
        <v>9341</v>
      </c>
      <c r="U5604" t="s">
        <v>11070</v>
      </c>
      <c r="V5604" t="str">
        <f>LEFT($U5604,2)</f>
        <v>A1</v>
      </c>
      <c r="W5604" s="3">
        <f>_xlfn.XLOOKUP(V5604,$AC$2:$AC$43,$AD$2:$AD$43,"none")</f>
        <v>0.02</v>
      </c>
      <c r="X5604" s="3">
        <f>IF(ISNUMBER($W5604), 4600 * (1 / (0.92 * $W5604 + 1.7) + 1 / (0.92 * $W5604 + 0.62)),"none")</f>
        <v>9882.4225367888994</v>
      </c>
      <c r="Y5604" s="8">
        <f>IF(ISNUMBER($X5604), _xlfn.XLOOKUP($X5604,Sheet3!$A$2:$A$392,Sheet3!$B$2:$B$392,"none", 1,1), $AF$2)</f>
        <v>0.63239999999999996</v>
      </c>
      <c r="Z5604" s="8">
        <f>IF(ISNUMBER($X5604), _xlfn.XLOOKUP($X5604,Sheet3!$A$2:$A$392,Sheet3!$C$2:$C$392,"none", 1,1), $AF$2)</f>
        <v>0.70809999999999995</v>
      </c>
      <c r="AA5604" s="8">
        <f>IF(ISNUMBER($X5604), _xlfn.XLOOKUP($X5604,Sheet3!$A$2:$A$392,Sheet3!$D$2:$D$392,"none", 1,1), $AF$2)</f>
        <v>1</v>
      </c>
    </row>
    <row r="5605" spans="1:27">
      <c r="A5605">
        <v>6934</v>
      </c>
      <c r="B5605" t="s">
        <v>7237</v>
      </c>
      <c r="C5605" t="s">
        <v>22</v>
      </c>
      <c r="D5605">
        <v>9</v>
      </c>
      <c r="E5605">
        <v>0</v>
      </c>
      <c r="F5605">
        <v>22.255289553600001</v>
      </c>
      <c r="G5605">
        <v>-43</v>
      </c>
      <c r="H5605">
        <v>10</v>
      </c>
      <c r="I5605">
        <v>26.376862224</v>
      </c>
      <c r="J5605">
        <f>(D5605+E5605/60+F5605/3600)*15</f>
        <v>135.09273037314</v>
      </c>
      <c r="K5605">
        <f>IF(G5605&lt;0, G5605-H5605/60-I5605/3600, G5605+H5605/60+I5605/3600)</f>
        <v>-43.173993572839997</v>
      </c>
      <c r="L5605">
        <v>-9.0589999999999993</v>
      </c>
      <c r="M5605">
        <v>-0.11600000000000001</v>
      </c>
      <c r="N5605">
        <v>2.41</v>
      </c>
      <c r="O5605">
        <v>5.16</v>
      </c>
      <c r="P5605">
        <v>5.93</v>
      </c>
      <c r="Q5605">
        <v>6.08</v>
      </c>
      <c r="R5605">
        <v>6.07</v>
      </c>
      <c r="S5605">
        <v>6.0449999999999999</v>
      </c>
      <c r="T5605">
        <v>6.19</v>
      </c>
      <c r="U5605" t="s">
        <v>11196</v>
      </c>
      <c r="V5605" t="str">
        <f>LEFT($U5605,2)</f>
        <v>B2</v>
      </c>
      <c r="W5605" s="3">
        <f>_xlfn.XLOOKUP(V5605,$AC$2:$AC$43,$AD$2:$AD$43,"none")</f>
        <v>-0.24</v>
      </c>
      <c r="X5605" s="3">
        <f>IF(ISNUMBER($W5605), 4600 * (1 / (0.92 * $W5605 + 1.7) + 1 / (0.92 * $W5605 + 0.62)),"none")</f>
        <v>14632.835167360139</v>
      </c>
      <c r="Y5605" s="8">
        <f>IF(ISNUMBER($X5605), _xlfn.XLOOKUP($X5605,Sheet3!$A$2:$A$392,Sheet3!$B$2:$B$392,"none", 1,1), $AF$2)</f>
        <v>0.47989999999999999</v>
      </c>
      <c r="Z5605" s="8">
        <f>IF(ISNUMBER($X5605), _xlfn.XLOOKUP($X5605,Sheet3!$A$2:$A$392,Sheet3!$C$2:$C$392,"none", 1,1), $AF$2)</f>
        <v>0.58679999999999999</v>
      </c>
      <c r="AA5605" s="8">
        <f>IF(ISNUMBER($X5605), _xlfn.XLOOKUP($X5605,Sheet3!$A$2:$A$392,Sheet3!$D$2:$D$392,"none", 1,1), $AF$2)</f>
        <v>1</v>
      </c>
    </row>
    <row r="5606" spans="1:27">
      <c r="A5606">
        <v>7964</v>
      </c>
      <c r="B5606" t="s">
        <v>8267</v>
      </c>
      <c r="C5606" t="s">
        <v>12</v>
      </c>
      <c r="D5606">
        <v>13</v>
      </c>
      <c r="E5606">
        <v>16</v>
      </c>
      <c r="F5606">
        <v>44.904461414399996</v>
      </c>
      <c r="G5606">
        <v>-65</v>
      </c>
      <c r="H5606">
        <v>8</v>
      </c>
      <c r="I5606">
        <v>17.733928668000001</v>
      </c>
      <c r="J5606">
        <f>(D5606+E5606/60+F5606/3600)*15</f>
        <v>199.18710192256</v>
      </c>
      <c r="K5606">
        <f>IF(G5606&lt;0, G5606-H5606/60-I5606/3600, G5606+H5606/60+I5606/3600)</f>
        <v>-65.138259424630007</v>
      </c>
      <c r="L5606">
        <v>-98.116</v>
      </c>
      <c r="M5606">
        <v>-54.848999999999997</v>
      </c>
      <c r="N5606">
        <v>24.82</v>
      </c>
      <c r="O5606">
        <v>6.51</v>
      </c>
      <c r="P5606">
        <v>6.5</v>
      </c>
      <c r="Q5606">
        <v>6.08</v>
      </c>
      <c r="R5606" t="s">
        <v>9341</v>
      </c>
      <c r="S5606">
        <v>5.9489999999999998</v>
      </c>
      <c r="T5606" t="s">
        <v>9341</v>
      </c>
      <c r="U5606" t="s">
        <v>9478</v>
      </c>
      <c r="V5606" t="str">
        <f>LEFT($U5606,2)</f>
        <v>F4</v>
      </c>
      <c r="W5606" s="3" t="str">
        <f>_xlfn.XLOOKUP(V5606,$AC$2:$AC$43,$AD$2:$AD$43,"none")</f>
        <v>none</v>
      </c>
      <c r="X5606" s="3" t="str">
        <f>IF(ISNUMBER($W5606), 4600 * (1 / (0.92 * $W5606 + 1.7) + 1 / (0.92 * $W5606 + 0.62)),"none")</f>
        <v>none</v>
      </c>
      <c r="Y5606" s="8">
        <f>IF(ISNUMBER($X5606), _xlfn.XLOOKUP($X5606,Sheet3!$A$2:$A$392,Sheet3!$B$2:$B$392,"none", 1,1), $AF$2)</f>
        <v>0.8</v>
      </c>
      <c r="Z5606" s="8">
        <f>IF(ISNUMBER($X5606), _xlfn.XLOOKUP($X5606,Sheet3!$A$2:$A$392,Sheet3!$C$2:$C$392,"none", 1,1), $AF$2)</f>
        <v>0.8</v>
      </c>
      <c r="AA5606" s="8">
        <f>IF(ISNUMBER($X5606), _xlfn.XLOOKUP($X5606,Sheet3!$A$2:$A$392,Sheet3!$D$2:$D$392,"none", 1,1), $AF$2)</f>
        <v>0.8</v>
      </c>
    </row>
    <row r="5607" spans="1:27">
      <c r="A5607">
        <v>8431</v>
      </c>
      <c r="B5607" t="s">
        <v>8734</v>
      </c>
      <c r="C5607" t="s">
        <v>297</v>
      </c>
      <c r="D5607">
        <v>17</v>
      </c>
      <c r="E5607">
        <v>35</v>
      </c>
      <c r="F5607">
        <v>19.906753427999998</v>
      </c>
      <c r="G5607">
        <v>-53</v>
      </c>
      <c r="H5607">
        <v>21</v>
      </c>
      <c r="I5607">
        <v>10.546564679999999</v>
      </c>
      <c r="J5607">
        <f>(D5607+E5607/60+F5607/3600)*15</f>
        <v>263.83294480594998</v>
      </c>
      <c r="K5607">
        <f>IF(G5607&lt;0, G5607-H5607/60-I5607/3600, G5607+H5607/60+I5607/3600)</f>
        <v>-53.352929601300005</v>
      </c>
      <c r="L5607">
        <v>-4.7329999999999997</v>
      </c>
      <c r="M5607">
        <v>-18.731999999999999</v>
      </c>
      <c r="N5607">
        <v>3.97</v>
      </c>
      <c r="O5607" t="s">
        <v>9341</v>
      </c>
      <c r="P5607">
        <v>6.0979999999999999</v>
      </c>
      <c r="Q5607">
        <v>6.08</v>
      </c>
      <c r="R5607" t="s">
        <v>9341</v>
      </c>
      <c r="S5607">
        <v>6.0540000000000003</v>
      </c>
      <c r="T5607" t="s">
        <v>9341</v>
      </c>
      <c r="U5607" t="s">
        <v>9445</v>
      </c>
      <c r="V5607" t="str">
        <f>LEFT($U5607,2)</f>
        <v>B9</v>
      </c>
      <c r="W5607" s="3">
        <f>_xlfn.XLOOKUP(V5607,$AC$2:$AC$43,$AD$2:$AD$43,"none")</f>
        <v>-7.0000000000000007E-2</v>
      </c>
      <c r="X5607" s="3">
        <f>IF(ISNUMBER($W5607), 4600 * (1 / (0.92 * $W5607 + 1.7) + 1 / (0.92 * $W5607 + 0.62)),"none")</f>
        <v>11091.761228434079</v>
      </c>
      <c r="Y5607" s="8">
        <f>IF(ISNUMBER($X5607), _xlfn.XLOOKUP($X5607,Sheet3!$A$2:$A$392,Sheet3!$B$2:$B$392,"none", 1,1), $AF$2)</f>
        <v>0.57499999999999996</v>
      </c>
      <c r="Z5607" s="8">
        <f>IF(ISNUMBER($X5607), _xlfn.XLOOKUP($X5607,Sheet3!$A$2:$A$392,Sheet3!$C$2:$C$392,"none", 1,1), $AF$2)</f>
        <v>0.66420000000000001</v>
      </c>
      <c r="AA5607" s="8">
        <f>IF(ISNUMBER($X5607), _xlfn.XLOOKUP($X5607,Sheet3!$A$2:$A$392,Sheet3!$D$2:$D$392,"none", 1,1), $AF$2)</f>
        <v>1</v>
      </c>
    </row>
    <row r="5608" spans="1:27">
      <c r="A5608">
        <v>8611</v>
      </c>
      <c r="B5608" t="s">
        <v>8914</v>
      </c>
      <c r="C5608" t="s">
        <v>16</v>
      </c>
      <c r="D5608">
        <v>20</v>
      </c>
      <c r="E5608">
        <v>25</v>
      </c>
      <c r="F5608">
        <v>47.926839575999999</v>
      </c>
      <c r="G5608">
        <v>-40</v>
      </c>
      <c r="H5608">
        <v>47</v>
      </c>
      <c r="I5608">
        <v>46.265427527999996</v>
      </c>
      <c r="J5608">
        <f>(D5608+E5608/60+F5608/3600)*15</f>
        <v>306.44969516489999</v>
      </c>
      <c r="K5608">
        <f>IF(G5608&lt;0, G5608-H5608/60-I5608/3600, G5608+H5608/60+I5608/3600)</f>
        <v>-40.796184840979997</v>
      </c>
      <c r="L5608">
        <v>-104.146</v>
      </c>
      <c r="M5608">
        <v>-87.025000000000006</v>
      </c>
      <c r="N5608">
        <v>8.35</v>
      </c>
      <c r="O5608" t="s">
        <v>9341</v>
      </c>
      <c r="P5608">
        <v>7.4589999999999996</v>
      </c>
      <c r="Q5608">
        <v>6.08</v>
      </c>
      <c r="R5608" t="s">
        <v>9341</v>
      </c>
      <c r="S5608">
        <v>5.6239999999999997</v>
      </c>
      <c r="T5608" t="s">
        <v>9341</v>
      </c>
      <c r="U5608" t="s">
        <v>9389</v>
      </c>
      <c r="V5608" t="str">
        <f>LEFT($U5608,2)</f>
        <v>K3</v>
      </c>
      <c r="W5608" s="3">
        <f>_xlfn.XLOOKUP(V5608,$AC$2:$AC$43,$AD$2:$AD$43,"none")</f>
        <v>0.95</v>
      </c>
      <c r="X5608" s="3">
        <f>IF(ISNUMBER($W5608), 4600 * (1 / (0.92 * $W5608 + 1.7) + 1 / (0.92 * $W5608 + 0.62)),"none")</f>
        <v>4866.084384156673</v>
      </c>
      <c r="Y5608" s="8">
        <f>IF(ISNUMBER($X5608), _xlfn.XLOOKUP($X5608,Sheet3!$A$2:$A$392,Sheet3!$B$2:$B$392,"none", 1,1), $AF$2)</f>
        <v>1</v>
      </c>
      <c r="Z5608" s="8">
        <f>IF(ISNUMBER($X5608), _xlfn.XLOOKUP($X5608,Sheet3!$A$2:$A$392,Sheet3!$C$2:$C$392,"none", 1,1), $AF$2)</f>
        <v>0.78720000000000001</v>
      </c>
      <c r="AA5608" s="8">
        <f>IF(ISNUMBER($X5608), _xlfn.XLOOKUP($X5608,Sheet3!$A$2:$A$392,Sheet3!$D$2:$D$392,"none", 1,1), $AF$2)</f>
        <v>0.57969999999999999</v>
      </c>
    </row>
    <row r="5609" spans="1:27">
      <c r="A5609">
        <v>8963</v>
      </c>
      <c r="B5609" t="s">
        <v>9268</v>
      </c>
      <c r="C5609" t="s">
        <v>12</v>
      </c>
      <c r="D5609">
        <v>22</v>
      </c>
      <c r="E5609">
        <v>59</v>
      </c>
      <c r="F5609">
        <v>11.817828</v>
      </c>
      <c r="G5609">
        <v>11</v>
      </c>
      <c r="H5609">
        <v>43</v>
      </c>
      <c r="I5609">
        <v>43.831569999999999</v>
      </c>
      <c r="J5609">
        <f>(D5609+E5609/60+F5609/3600)*15</f>
        <v>344.79924095000001</v>
      </c>
      <c r="K5609">
        <f>IF(G5609&lt;0, G5609-H5609/60-I5609/3600, G5609+H5609/60+I5609/3600)</f>
        <v>11.728842102777778</v>
      </c>
      <c r="L5609">
        <v>32</v>
      </c>
      <c r="M5609">
        <v>-40.9</v>
      </c>
      <c r="N5609" t="s">
        <v>9341</v>
      </c>
      <c r="O5609" t="s">
        <v>9341</v>
      </c>
      <c r="P5609">
        <v>6.32</v>
      </c>
      <c r="Q5609">
        <v>6.08</v>
      </c>
      <c r="R5609" t="s">
        <v>9341</v>
      </c>
      <c r="S5609" t="s">
        <v>9341</v>
      </c>
      <c r="T5609" t="s">
        <v>9341</v>
      </c>
      <c r="U5609" t="s">
        <v>9670</v>
      </c>
      <c r="V5609" t="str">
        <f>LEFT($U5609,2)</f>
        <v>A8</v>
      </c>
      <c r="W5609" s="3">
        <f>_xlfn.XLOOKUP(V5609,$AC$2:$AC$43,$AD$2:$AD$43,"none")</f>
        <v>0.27</v>
      </c>
      <c r="X5609" s="3">
        <f>IF(ISNUMBER($W5609), 4600 * (1 / (0.92 * $W5609 + 1.7) + 1 / (0.92 * $W5609 + 0.62)),"none")</f>
        <v>7658.0096286116395</v>
      </c>
      <c r="Y5609" s="8">
        <f>IF(ISNUMBER($X5609), _xlfn.XLOOKUP($X5609,Sheet3!$A$2:$A$392,Sheet3!$B$2:$B$392,"none", 1,1), $AF$2)</f>
        <v>0.82440000000000002</v>
      </c>
      <c r="Z5609" s="8">
        <f>IF(ISNUMBER($X5609), _xlfn.XLOOKUP($X5609,Sheet3!$A$2:$A$392,Sheet3!$C$2:$C$392,"none", 1,1), $AF$2)</f>
        <v>0.84370000000000001</v>
      </c>
      <c r="AA5609" s="8">
        <f>IF(ISNUMBER($X5609), _xlfn.XLOOKUP($X5609,Sheet3!$A$2:$A$392,Sheet3!$D$2:$D$392,"none", 1,1), $AF$2)</f>
        <v>1</v>
      </c>
    </row>
    <row r="5610" spans="1:27">
      <c r="A5610">
        <v>878</v>
      </c>
      <c r="B5610" t="s">
        <v>1178</v>
      </c>
      <c r="C5610" t="s">
        <v>12</v>
      </c>
      <c r="D5610">
        <v>17</v>
      </c>
      <c r="E5610">
        <v>55</v>
      </c>
      <c r="F5610">
        <v>23.654250571199999</v>
      </c>
      <c r="G5610">
        <v>55</v>
      </c>
      <c r="H5610">
        <v>58</v>
      </c>
      <c r="I5610">
        <v>17.011701083999998</v>
      </c>
      <c r="J5610">
        <f>(D5610+E5610/60+F5610/3600)*15</f>
        <v>268.84855937738001</v>
      </c>
      <c r="K5610">
        <f>IF(G5610&lt;0, G5610-H5610/60-I5610/3600, G5610+H5610/60+I5610/3600)</f>
        <v>55.971392139190002</v>
      </c>
      <c r="L5610">
        <v>35.331000000000003</v>
      </c>
      <c r="M5610">
        <v>123.961</v>
      </c>
      <c r="N5610">
        <v>18.14</v>
      </c>
      <c r="O5610" t="s">
        <v>9341</v>
      </c>
      <c r="P5610">
        <v>6.4039999999999999</v>
      </c>
      <c r="Q5610">
        <v>6.0810000000000004</v>
      </c>
      <c r="R5610" t="s">
        <v>9341</v>
      </c>
      <c r="S5610">
        <v>6.0190000000000001</v>
      </c>
      <c r="T5610" t="s">
        <v>9341</v>
      </c>
      <c r="U5610" t="s">
        <v>9654</v>
      </c>
      <c r="V5610" t="str">
        <f>LEFT($U5610,2)</f>
        <v>F0</v>
      </c>
      <c r="W5610" s="3">
        <f>_xlfn.XLOOKUP(V5610,$AC$2:$AC$43,$AD$2:$AD$43,"none")</f>
        <v>0.32</v>
      </c>
      <c r="X5610" s="3">
        <f>IF(ISNUMBER($W5610), 4600 * (1 / (0.92 * $W5610 + 1.7) + 1 / (0.92 * $W5610 + 0.62)),"none")</f>
        <v>7337.0792549848238</v>
      </c>
      <c r="Y5610" s="8">
        <f>IF(ISNUMBER($X5610), _xlfn.XLOOKUP($X5610,Sheet3!$A$2:$A$392,Sheet3!$B$2:$B$392,"none", 1,1), $AF$2)</f>
        <v>0.86680000000000001</v>
      </c>
      <c r="Z5610" s="8">
        <f>IF(ISNUMBER($X5610), _xlfn.XLOOKUP($X5610,Sheet3!$A$2:$A$392,Sheet3!$C$2:$C$392,"none", 1,1), $AF$2)</f>
        <v>0.87180000000000002</v>
      </c>
      <c r="AA5610" s="8">
        <f>IF(ISNUMBER($X5610), _xlfn.XLOOKUP($X5610,Sheet3!$A$2:$A$392,Sheet3!$D$2:$D$392,"none", 1,1), $AF$2)</f>
        <v>1</v>
      </c>
    </row>
    <row r="5611" spans="1:27">
      <c r="A5611">
        <v>2336</v>
      </c>
      <c r="B5611" t="s">
        <v>2637</v>
      </c>
      <c r="C5611" t="s">
        <v>313</v>
      </c>
      <c r="D5611">
        <v>6</v>
      </c>
      <c r="E5611">
        <v>15</v>
      </c>
      <c r="F5611">
        <v>26.148685</v>
      </c>
      <c r="G5611">
        <v>-9</v>
      </c>
      <c r="H5611">
        <v>2</v>
      </c>
      <c r="I5611">
        <v>8.7408719999999995</v>
      </c>
      <c r="J5611">
        <f>(D5611+E5611/60+F5611/3600)*15</f>
        <v>93.85895285416666</v>
      </c>
      <c r="K5611">
        <f>IF(G5611&lt;0, G5611-H5611/60-I5611/3600, G5611+H5611/60+I5611/3600)</f>
        <v>-9.0357613533333332</v>
      </c>
      <c r="L5611">
        <v>-13.04</v>
      </c>
      <c r="M5611">
        <v>-4.2300000000000004</v>
      </c>
      <c r="N5611">
        <v>4.67</v>
      </c>
      <c r="O5611">
        <v>5.71</v>
      </c>
      <c r="P5611">
        <v>6.0019999999999998</v>
      </c>
      <c r="Q5611">
        <v>6.0810000000000004</v>
      </c>
      <c r="R5611" t="s">
        <v>9341</v>
      </c>
      <c r="S5611">
        <v>6.0650000000000004</v>
      </c>
      <c r="T5611" t="s">
        <v>9341</v>
      </c>
      <c r="U5611" t="s">
        <v>9538</v>
      </c>
      <c r="V5611" t="str">
        <f>LEFT($U5611,2)</f>
        <v>B9</v>
      </c>
      <c r="W5611" s="3">
        <f>_xlfn.XLOOKUP(V5611,$AC$2:$AC$43,$AD$2:$AD$43,"none")</f>
        <v>-7.0000000000000007E-2</v>
      </c>
      <c r="X5611" s="3">
        <f>IF(ISNUMBER($W5611), 4600 * (1 / (0.92 * $W5611 + 1.7) + 1 / (0.92 * $W5611 + 0.62)),"none")</f>
        <v>11091.761228434079</v>
      </c>
      <c r="Y5611" s="8">
        <f>IF(ISNUMBER($X5611), _xlfn.XLOOKUP($X5611,Sheet3!$A$2:$A$392,Sheet3!$B$2:$B$392,"none", 1,1), $AF$2)</f>
        <v>0.57499999999999996</v>
      </c>
      <c r="Z5611" s="8">
        <f>IF(ISNUMBER($X5611), _xlfn.XLOOKUP($X5611,Sheet3!$A$2:$A$392,Sheet3!$C$2:$C$392,"none", 1,1), $AF$2)</f>
        <v>0.66420000000000001</v>
      </c>
      <c r="AA5611" s="8">
        <f>IF(ISNUMBER($X5611), _xlfn.XLOOKUP($X5611,Sheet3!$A$2:$A$392,Sheet3!$D$2:$D$392,"none", 1,1), $AF$2)</f>
        <v>1</v>
      </c>
    </row>
    <row r="5612" spans="1:27">
      <c r="A5612">
        <v>4865</v>
      </c>
      <c r="B5612" t="s">
        <v>5168</v>
      </c>
      <c r="C5612" t="s">
        <v>297</v>
      </c>
      <c r="D5612">
        <v>12</v>
      </c>
      <c r="E5612">
        <v>25</v>
      </c>
      <c r="F5612">
        <v>18.410444376000001</v>
      </c>
      <c r="G5612">
        <v>-27</v>
      </c>
      <c r="H5612">
        <v>44</v>
      </c>
      <c r="I5612">
        <v>56.413272732000003</v>
      </c>
      <c r="J5612">
        <f>(D5612+E5612/60+F5612/3600)*15</f>
        <v>186.32671018489998</v>
      </c>
      <c r="K5612">
        <f>IF(G5612&lt;0, G5612-H5612/60-I5612/3600, G5612+H5612/60+I5612/3600)</f>
        <v>-27.749003686870001</v>
      </c>
      <c r="L5612">
        <v>1.679</v>
      </c>
      <c r="M5612">
        <v>-1.73</v>
      </c>
      <c r="N5612">
        <v>5.56</v>
      </c>
      <c r="O5612" t="s">
        <v>9341</v>
      </c>
      <c r="P5612">
        <v>7.3689999999999998</v>
      </c>
      <c r="Q5612">
        <v>6.0810000000000004</v>
      </c>
      <c r="R5612" t="s">
        <v>9341</v>
      </c>
      <c r="S5612">
        <v>5.702</v>
      </c>
      <c r="T5612" t="s">
        <v>9341</v>
      </c>
      <c r="U5612" t="s">
        <v>9389</v>
      </c>
      <c r="V5612" t="str">
        <f>LEFT($U5612,2)</f>
        <v>K3</v>
      </c>
      <c r="W5612" s="3">
        <f>_xlfn.XLOOKUP(V5612,$AC$2:$AC$43,$AD$2:$AD$43,"none")</f>
        <v>0.95</v>
      </c>
      <c r="X5612" s="3">
        <f>IF(ISNUMBER($W5612), 4600 * (1 / (0.92 * $W5612 + 1.7) + 1 / (0.92 * $W5612 + 0.62)),"none")</f>
        <v>4866.084384156673</v>
      </c>
      <c r="Y5612" s="8">
        <f>IF(ISNUMBER($X5612), _xlfn.XLOOKUP($X5612,Sheet3!$A$2:$A$392,Sheet3!$B$2:$B$392,"none", 1,1), $AF$2)</f>
        <v>1</v>
      </c>
      <c r="Z5612" s="8">
        <f>IF(ISNUMBER($X5612), _xlfn.XLOOKUP($X5612,Sheet3!$A$2:$A$392,Sheet3!$C$2:$C$392,"none", 1,1), $AF$2)</f>
        <v>0.78720000000000001</v>
      </c>
      <c r="AA5612" s="8">
        <f>IF(ISNUMBER($X5612), _xlfn.XLOOKUP($X5612,Sheet3!$A$2:$A$392,Sheet3!$D$2:$D$392,"none", 1,1), $AF$2)</f>
        <v>0.57969999999999999</v>
      </c>
    </row>
    <row r="5613" spans="1:27">
      <c r="A5613">
        <v>7253</v>
      </c>
      <c r="B5613" t="s">
        <v>7556</v>
      </c>
      <c r="C5613" t="s">
        <v>297</v>
      </c>
      <c r="D5613">
        <v>9</v>
      </c>
      <c r="E5613">
        <v>6</v>
      </c>
      <c r="F5613">
        <v>34.025832710400003</v>
      </c>
      <c r="G5613">
        <v>-55</v>
      </c>
      <c r="H5613">
        <v>48</v>
      </c>
      <c r="I5613">
        <v>8.6723554679999992</v>
      </c>
      <c r="J5613">
        <f>(D5613+E5613/60+F5613/3600)*15</f>
        <v>136.64177430296002</v>
      </c>
      <c r="K5613">
        <f>IF(G5613&lt;0, G5613-H5613/60-I5613/3600, G5613+H5613/60+I5613/3600)</f>
        <v>-55.802408987629995</v>
      </c>
      <c r="L5613">
        <v>-9.3130000000000006</v>
      </c>
      <c r="M5613">
        <v>7.673</v>
      </c>
      <c r="N5613">
        <v>2.92</v>
      </c>
      <c r="O5613">
        <v>5.28</v>
      </c>
      <c r="P5613">
        <v>5.9480000000000004</v>
      </c>
      <c r="Q5613">
        <v>6.0810000000000004</v>
      </c>
      <c r="R5613" t="s">
        <v>9341</v>
      </c>
      <c r="S5613">
        <v>6.069</v>
      </c>
      <c r="T5613" t="s">
        <v>9341</v>
      </c>
      <c r="U5613" t="s">
        <v>10093</v>
      </c>
      <c r="V5613" t="str">
        <f>LEFT($U5613,2)</f>
        <v>B2</v>
      </c>
      <c r="W5613" s="3">
        <f>_xlfn.XLOOKUP(V5613,$AC$2:$AC$43,$AD$2:$AD$43,"none")</f>
        <v>-0.24</v>
      </c>
      <c r="X5613" s="3">
        <f>IF(ISNUMBER($W5613), 4600 * (1 / (0.92 * $W5613 + 1.7) + 1 / (0.92 * $W5613 + 0.62)),"none")</f>
        <v>14632.835167360139</v>
      </c>
      <c r="Y5613" s="8">
        <f>IF(ISNUMBER($X5613), _xlfn.XLOOKUP($X5613,Sheet3!$A$2:$A$392,Sheet3!$B$2:$B$392,"none", 1,1), $AF$2)</f>
        <v>0.47989999999999999</v>
      </c>
      <c r="Z5613" s="8">
        <f>IF(ISNUMBER($X5613), _xlfn.XLOOKUP($X5613,Sheet3!$A$2:$A$392,Sheet3!$C$2:$C$392,"none", 1,1), $AF$2)</f>
        <v>0.58679999999999999</v>
      </c>
      <c r="AA5613" s="8">
        <f>IF(ISNUMBER($X5613), _xlfn.XLOOKUP($X5613,Sheet3!$A$2:$A$392,Sheet3!$D$2:$D$392,"none", 1,1), $AF$2)</f>
        <v>1</v>
      </c>
    </row>
    <row r="5614" spans="1:27">
      <c r="A5614">
        <v>8828</v>
      </c>
      <c r="B5614" t="s">
        <v>9133</v>
      </c>
      <c r="C5614" t="s">
        <v>297</v>
      </c>
      <c r="D5614">
        <v>16</v>
      </c>
      <c r="E5614">
        <v>31</v>
      </c>
      <c r="F5614">
        <v>22.847901326399999</v>
      </c>
      <c r="G5614">
        <v>-26</v>
      </c>
      <c r="H5614">
        <v>32</v>
      </c>
      <c r="I5614">
        <v>15.520616484</v>
      </c>
      <c r="J5614">
        <f>(D5614+E5614/60+F5614/3600)*15</f>
        <v>247.84519958886</v>
      </c>
      <c r="K5614">
        <f>IF(G5614&lt;0, G5614-H5614/60-I5614/3600, G5614+H5614/60+I5614/3600)</f>
        <v>-26.537644615690002</v>
      </c>
      <c r="L5614">
        <v>-33.85</v>
      </c>
      <c r="M5614">
        <v>-34.091000000000001</v>
      </c>
      <c r="N5614">
        <v>14.49</v>
      </c>
      <c r="O5614" t="s">
        <v>9341</v>
      </c>
      <c r="P5614">
        <v>7.1689999999999996</v>
      </c>
      <c r="Q5614">
        <v>6.0810000000000004</v>
      </c>
      <c r="R5614" t="s">
        <v>9341</v>
      </c>
      <c r="S5614">
        <v>5.7830000000000004</v>
      </c>
      <c r="T5614" t="s">
        <v>9341</v>
      </c>
      <c r="U5614" t="s">
        <v>9500</v>
      </c>
      <c r="V5614" t="str">
        <f>LEFT($U5614,2)</f>
        <v>K1</v>
      </c>
      <c r="W5614" s="3">
        <f>_xlfn.XLOOKUP(V5614,$AC$2:$AC$43,$AD$2:$AD$43,"none")</f>
        <v>0.86</v>
      </c>
      <c r="X5614" s="3">
        <f>IF(ISNUMBER($W5614), 4600 * (1 / (0.92 * $W5614 + 1.7) + 1 / (0.92 * $W5614 + 0.62)),"none")</f>
        <v>5106.1368670782376</v>
      </c>
      <c r="Y5614" s="8">
        <f>IF(ISNUMBER($X5614), _xlfn.XLOOKUP($X5614,Sheet3!$A$2:$A$392,Sheet3!$B$2:$B$392,"none", 1,1), $AF$2)</f>
        <v>1</v>
      </c>
      <c r="Z5614" s="8">
        <f>IF(ISNUMBER($X5614), _xlfn.XLOOKUP($X5614,Sheet3!$A$2:$A$392,Sheet3!$C$2:$C$392,"none", 1,1), $AF$2)</f>
        <v>0.82210000000000005</v>
      </c>
      <c r="AA5614" s="8">
        <f>IF(ISNUMBER($X5614), _xlfn.XLOOKUP($X5614,Sheet3!$A$2:$A$392,Sheet3!$D$2:$D$392,"none", 1,1), $AF$2)</f>
        <v>0.65410000000000001</v>
      </c>
    </row>
    <row r="5615" spans="1:27">
      <c r="A5615">
        <v>540</v>
      </c>
      <c r="B5615" t="s">
        <v>839</v>
      </c>
      <c r="C5615" t="s">
        <v>297</v>
      </c>
      <c r="D5615">
        <v>3</v>
      </c>
      <c r="E5615">
        <v>47</v>
      </c>
      <c r="F5615">
        <v>32.147896596000002</v>
      </c>
      <c r="G5615">
        <v>55</v>
      </c>
      <c r="H5615">
        <v>55</v>
      </c>
      <c r="I5615">
        <v>19.051949424</v>
      </c>
      <c r="J5615">
        <f>(D5615+E5615/60+F5615/3600)*15</f>
        <v>56.883949569149998</v>
      </c>
      <c r="K5615">
        <f>IF(G5615&lt;0, G5615-H5615/60-I5615/3600, G5615+H5615/60+I5615/3600)</f>
        <v>55.921958874839994</v>
      </c>
      <c r="L5615">
        <v>28.193999999999999</v>
      </c>
      <c r="M5615">
        <v>-36.701000000000001</v>
      </c>
      <c r="N5615">
        <v>7.54</v>
      </c>
      <c r="O5615">
        <v>7.7629999999999999</v>
      </c>
      <c r="P5615">
        <v>6.0629999999999997</v>
      </c>
      <c r="Q5615">
        <v>6.0819999999999999</v>
      </c>
      <c r="R5615" t="s">
        <v>9341</v>
      </c>
      <c r="S5615">
        <v>6.0709999999999997</v>
      </c>
      <c r="T5615" t="s">
        <v>9341</v>
      </c>
      <c r="U5615" t="s">
        <v>9642</v>
      </c>
      <c r="V5615" t="str">
        <f>LEFT($U5615,2)</f>
        <v>B9</v>
      </c>
      <c r="W5615" s="3">
        <f>_xlfn.XLOOKUP(V5615,$AC$2:$AC$43,$AD$2:$AD$43,"none")</f>
        <v>-7.0000000000000007E-2</v>
      </c>
      <c r="X5615" s="3">
        <f>IF(ISNUMBER($W5615), 4600 * (1 / (0.92 * $W5615 + 1.7) + 1 / (0.92 * $W5615 + 0.62)),"none")</f>
        <v>11091.761228434079</v>
      </c>
      <c r="Y5615" s="8">
        <f>IF(ISNUMBER($X5615), _xlfn.XLOOKUP($X5615,Sheet3!$A$2:$A$392,Sheet3!$B$2:$B$392,"none", 1,1), $AF$2)</f>
        <v>0.57499999999999996</v>
      </c>
      <c r="Z5615" s="8">
        <f>IF(ISNUMBER($X5615), _xlfn.XLOOKUP($X5615,Sheet3!$A$2:$A$392,Sheet3!$C$2:$C$392,"none", 1,1), $AF$2)</f>
        <v>0.66420000000000001</v>
      </c>
      <c r="AA5615" s="8">
        <f>IF(ISNUMBER($X5615), _xlfn.XLOOKUP($X5615,Sheet3!$A$2:$A$392,Sheet3!$D$2:$D$392,"none", 1,1), $AF$2)</f>
        <v>1</v>
      </c>
    </row>
    <row r="5616" spans="1:27">
      <c r="A5616">
        <v>620</v>
      </c>
      <c r="B5616" t="s">
        <v>920</v>
      </c>
      <c r="C5616" t="s">
        <v>297</v>
      </c>
      <c r="D5616">
        <v>22</v>
      </c>
      <c r="E5616">
        <v>12</v>
      </c>
      <c r="F5616">
        <v>52.764380059200001</v>
      </c>
      <c r="G5616">
        <v>73</v>
      </c>
      <c r="H5616">
        <v>18</v>
      </c>
      <c r="I5616">
        <v>25.900104708000001</v>
      </c>
      <c r="J5616">
        <f>(D5616+E5616/60+F5616/3600)*15</f>
        <v>333.21985158358001</v>
      </c>
      <c r="K5616">
        <f>IF(G5616&lt;0, G5616-H5616/60-I5616/3600, G5616+H5616/60+I5616/3600)</f>
        <v>73.307194473530004</v>
      </c>
      <c r="L5616">
        <v>20.093</v>
      </c>
      <c r="M5616">
        <v>21.056000000000001</v>
      </c>
      <c r="N5616">
        <v>4.54</v>
      </c>
      <c r="O5616" t="s">
        <v>9341</v>
      </c>
      <c r="P5616">
        <v>7.0839999999999996</v>
      </c>
      <c r="Q5616">
        <v>6.0819999999999999</v>
      </c>
      <c r="R5616" t="s">
        <v>9341</v>
      </c>
      <c r="S5616">
        <v>5.8310000000000004</v>
      </c>
      <c r="T5616" t="s">
        <v>9341</v>
      </c>
      <c r="U5616" t="s">
        <v>9379</v>
      </c>
      <c r="V5616" t="str">
        <f>LEFT($U5616,2)</f>
        <v>G8</v>
      </c>
      <c r="W5616" s="3">
        <f>_xlfn.XLOOKUP(V5616,$AC$2:$AC$43,$AD$2:$AD$43,"none")</f>
        <v>0.74</v>
      </c>
      <c r="X5616" s="3">
        <f>IF(ISNUMBER($W5616), 4600 * (1 / (0.92 * $W5616 + 1.7) + 1 / (0.92 * $W5616 + 0.62)),"none")</f>
        <v>5468.4090187676065</v>
      </c>
      <c r="Y5616" s="8">
        <f>IF(ISNUMBER($X5616), _xlfn.XLOOKUP($X5616,Sheet3!$A$2:$A$392,Sheet3!$B$2:$B$392,"none", 1,1), $AF$2)</f>
        <v>1</v>
      </c>
      <c r="Z5616" s="8">
        <f>IF(ISNUMBER($X5616), _xlfn.XLOOKUP($X5616,Sheet3!$A$2:$A$392,Sheet3!$C$2:$C$392,"none", 1,1), $AF$2)</f>
        <v>0.85409999999999997</v>
      </c>
      <c r="AA5616" s="8">
        <f>IF(ISNUMBER($X5616), _xlfn.XLOOKUP($X5616,Sheet3!$A$2:$A$392,Sheet3!$D$2:$D$392,"none", 1,1), $AF$2)</f>
        <v>0.72770000000000001</v>
      </c>
    </row>
    <row r="5617" spans="1:27">
      <c r="A5617">
        <v>2007</v>
      </c>
      <c r="B5617" t="s">
        <v>2308</v>
      </c>
      <c r="C5617" t="s">
        <v>297</v>
      </c>
      <c r="D5617">
        <v>5</v>
      </c>
      <c r="E5617">
        <v>36</v>
      </c>
      <c r="F5617">
        <v>52.416035205599997</v>
      </c>
      <c r="G5617">
        <v>40</v>
      </c>
      <c r="H5617">
        <v>10</v>
      </c>
      <c r="I5617">
        <v>56.570538935999998</v>
      </c>
      <c r="J5617">
        <f>(D5617+E5617/60+F5617/3600)*15</f>
        <v>84.218400146689987</v>
      </c>
      <c r="K5617">
        <f>IF(G5617&lt;0, G5617-H5617/60-I5617/3600, G5617+H5617/60+I5617/3600)</f>
        <v>40.182380705259995</v>
      </c>
      <c r="L5617">
        <v>-3.0219999999999998</v>
      </c>
      <c r="M5617">
        <v>-2.6</v>
      </c>
      <c r="N5617">
        <v>2.02</v>
      </c>
      <c r="O5617" t="s">
        <v>9341</v>
      </c>
      <c r="P5617">
        <v>7.08</v>
      </c>
      <c r="Q5617">
        <v>6.0819999999999999</v>
      </c>
      <c r="R5617" t="s">
        <v>9341</v>
      </c>
      <c r="S5617">
        <v>5.7960000000000003</v>
      </c>
      <c r="T5617" t="s">
        <v>9341</v>
      </c>
      <c r="U5617" t="s">
        <v>10075</v>
      </c>
      <c r="V5617" t="str">
        <f>LEFT($U5617,2)</f>
        <v>G3</v>
      </c>
      <c r="W5617" s="3">
        <f>_xlfn.XLOOKUP(V5617,$AC$2:$AC$43,$AD$2:$AD$43,"none")</f>
        <v>0.65</v>
      </c>
      <c r="X5617" s="3">
        <f>IF(ISNUMBER($W5617), 4600 * (1 / (0.92 * $W5617 + 1.7) + 1 / (0.92 * $W5617 + 0.62)),"none")</f>
        <v>5778.4237310662083</v>
      </c>
      <c r="Y5617" s="8">
        <f>IF(ISNUMBER($X5617), _xlfn.XLOOKUP($X5617,Sheet3!$A$2:$A$392,Sheet3!$B$2:$B$392,"none", 1,1), $AF$2)</f>
        <v>1</v>
      </c>
      <c r="Z5617" s="8">
        <f>IF(ISNUMBER($X5617), _xlfn.XLOOKUP($X5617,Sheet3!$A$2:$A$392,Sheet3!$C$2:$C$392,"none", 1,1), $AF$2)</f>
        <v>0.88360000000000005</v>
      </c>
      <c r="AA5617" s="8">
        <f>IF(ISNUMBER($X5617), _xlfn.XLOOKUP($X5617,Sheet3!$A$2:$A$392,Sheet3!$D$2:$D$392,"none", 1,1), $AF$2)</f>
        <v>0.8</v>
      </c>
    </row>
    <row r="5618" spans="1:27">
      <c r="A5618">
        <v>6154</v>
      </c>
      <c r="B5618" t="s">
        <v>6457</v>
      </c>
      <c r="C5618" t="s">
        <v>22</v>
      </c>
      <c r="D5618">
        <v>19</v>
      </c>
      <c r="E5618">
        <v>30</v>
      </c>
      <c r="F5618">
        <v>33.121910848799999</v>
      </c>
      <c r="G5618">
        <v>3</v>
      </c>
      <c r="H5618">
        <v>26</v>
      </c>
      <c r="I5618">
        <v>39.860267784000001</v>
      </c>
      <c r="J5618">
        <f>(D5618+E5618/60+F5618/3600)*15</f>
        <v>292.63800796187002</v>
      </c>
      <c r="K5618">
        <f>IF(G5618&lt;0, G5618-H5618/60-I5618/3600, G5618+H5618/60+I5618/3600)</f>
        <v>3.4444056299400003</v>
      </c>
      <c r="L5618">
        <v>11.802</v>
      </c>
      <c r="M5618">
        <v>2.952</v>
      </c>
      <c r="N5618">
        <v>3.55</v>
      </c>
      <c r="O5618">
        <v>5.69</v>
      </c>
      <c r="P5618">
        <v>6.0640000000000001</v>
      </c>
      <c r="Q5618">
        <v>6.0819999999999999</v>
      </c>
      <c r="R5618" t="s">
        <v>9341</v>
      </c>
      <c r="S5618">
        <v>6.0270000000000001</v>
      </c>
      <c r="T5618" t="s">
        <v>9341</v>
      </c>
      <c r="U5618" t="s">
        <v>9471</v>
      </c>
      <c r="V5618" t="str">
        <f>LEFT($U5618,2)</f>
        <v>B7</v>
      </c>
      <c r="W5618" s="3">
        <f>_xlfn.XLOOKUP(V5618,$AC$2:$AC$43,$AD$2:$AD$43,"none")</f>
        <v>-0.13</v>
      </c>
      <c r="X5618" s="3">
        <f>IF(ISNUMBER($W5618), 4600 * (1 / (0.92 * $W5618 + 1.7) + 1 / (0.92 * $W5618 + 0.62)),"none")</f>
        <v>12103.301413538873</v>
      </c>
      <c r="Y5618" s="8">
        <f>IF(ISNUMBER($X5618), _xlfn.XLOOKUP($X5618,Sheet3!$A$2:$A$392,Sheet3!$B$2:$B$392,"none", 1,1), $AF$2)</f>
        <v>0.53700000000000003</v>
      </c>
      <c r="Z5618" s="8">
        <f>IF(ISNUMBER($X5618), _xlfn.XLOOKUP($X5618,Sheet3!$A$2:$A$392,Sheet3!$C$2:$C$392,"none", 1,1), $AF$2)</f>
        <v>0.63400000000000001</v>
      </c>
      <c r="AA5618" s="8">
        <f>IF(ISNUMBER($X5618), _xlfn.XLOOKUP($X5618,Sheet3!$A$2:$A$392,Sheet3!$D$2:$D$392,"none", 1,1), $AF$2)</f>
        <v>1</v>
      </c>
    </row>
    <row r="5619" spans="1:27">
      <c r="A5619">
        <v>6336</v>
      </c>
      <c r="B5619" t="s">
        <v>6639</v>
      </c>
      <c r="C5619" t="s">
        <v>297</v>
      </c>
      <c r="D5619">
        <v>16</v>
      </c>
      <c r="E5619">
        <v>11</v>
      </c>
      <c r="F5619">
        <v>28.738414257599999</v>
      </c>
      <c r="G5619">
        <v>16</v>
      </c>
      <c r="H5619">
        <v>39</v>
      </c>
      <c r="I5619">
        <v>56.487131855999998</v>
      </c>
      <c r="J5619">
        <f>(D5619+E5619/60+F5619/3600)*15</f>
        <v>242.86974339274002</v>
      </c>
      <c r="K5619">
        <f>IF(G5619&lt;0, G5619-H5619/60-I5619/3600, G5619+H5619/60+I5619/3600)</f>
        <v>16.665690869959999</v>
      </c>
      <c r="L5619">
        <v>3.552</v>
      </c>
      <c r="M5619">
        <v>4.875</v>
      </c>
      <c r="N5619">
        <v>8.6999999999999993</v>
      </c>
      <c r="O5619" t="s">
        <v>9341</v>
      </c>
      <c r="P5619">
        <v>6.0990000000000002</v>
      </c>
      <c r="Q5619">
        <v>6.0819999999999999</v>
      </c>
      <c r="R5619" t="s">
        <v>9341</v>
      </c>
      <c r="S5619">
        <v>6.0819999999999999</v>
      </c>
      <c r="T5619" t="s">
        <v>9341</v>
      </c>
      <c r="U5619" t="s">
        <v>9394</v>
      </c>
      <c r="V5619" t="str">
        <f>LEFT($U5619,2)</f>
        <v>A0</v>
      </c>
      <c r="W5619" s="3">
        <f>_xlfn.XLOOKUP(V5619,$AC$2:$AC$43,$AD$2:$AD$43,"none")</f>
        <v>-0.01</v>
      </c>
      <c r="X5619" s="3">
        <f>IF(ISNUMBER($W5619), 4600 * (1 / (0.92 * $W5619 + 1.7) + 1 / (0.92 * $W5619 + 0.62)),"none")</f>
        <v>10251.712375722911</v>
      </c>
      <c r="Y5619" s="8">
        <f>IF(ISNUMBER($X5619), _xlfn.XLOOKUP($X5619,Sheet3!$A$2:$A$392,Sheet3!$B$2:$B$392,"none", 1,1), $AF$2)</f>
        <v>0.6109</v>
      </c>
      <c r="Z5619" s="8">
        <f>IF(ISNUMBER($X5619), _xlfn.XLOOKUP($X5619,Sheet3!$A$2:$A$392,Sheet3!$C$2:$C$392,"none", 1,1), $AF$2)</f>
        <v>0.69189999999999996</v>
      </c>
      <c r="AA5619" s="8">
        <f>IF(ISNUMBER($X5619), _xlfn.XLOOKUP($X5619,Sheet3!$A$2:$A$392,Sheet3!$D$2:$D$392,"none", 1,1), $AF$2)</f>
        <v>1</v>
      </c>
    </row>
    <row r="5620" spans="1:27">
      <c r="A5620">
        <v>6698</v>
      </c>
      <c r="B5620" t="s">
        <v>7001</v>
      </c>
      <c r="C5620" t="s">
        <v>297</v>
      </c>
      <c r="D5620">
        <v>18</v>
      </c>
      <c r="E5620">
        <v>51</v>
      </c>
      <c r="F5620">
        <v>36.517449422399999</v>
      </c>
      <c r="G5620">
        <v>36</v>
      </c>
      <c r="H5620">
        <v>32</v>
      </c>
      <c r="I5620">
        <v>20.696423316000001</v>
      </c>
      <c r="J5620">
        <f>(D5620+E5620/60+F5620/3600)*15</f>
        <v>282.90215603926003</v>
      </c>
      <c r="K5620">
        <f>IF(G5620&lt;0, G5620-H5620/60-I5620/3600, G5620+H5620/60+I5620/3600)</f>
        <v>36.539082339810001</v>
      </c>
      <c r="L5620">
        <v>-0.80600000000000005</v>
      </c>
      <c r="M5620">
        <v>0.50700000000000001</v>
      </c>
      <c r="N5620">
        <v>2.98</v>
      </c>
      <c r="O5620">
        <v>5.48</v>
      </c>
      <c r="P5620">
        <v>5.9829999999999997</v>
      </c>
      <c r="Q5620">
        <v>6.0819999999999999</v>
      </c>
      <c r="R5620" t="s">
        <v>9341</v>
      </c>
      <c r="S5620">
        <v>6.077</v>
      </c>
      <c r="T5620" t="s">
        <v>9341</v>
      </c>
      <c r="U5620" t="s">
        <v>9939</v>
      </c>
      <c r="V5620" t="str">
        <f>LEFT($U5620,2)</f>
        <v>B6</v>
      </c>
      <c r="W5620" s="3">
        <f>_xlfn.XLOOKUP(V5620,$AC$2:$AC$43,$AD$2:$AD$43,"none")</f>
        <v>-0.14000000000000001</v>
      </c>
      <c r="X5620" s="3">
        <f>IF(ISNUMBER($W5620), 4600 * (1 / (0.92 * $W5620 + 1.7) + 1 / (0.92 * $W5620 + 0.62)),"none")</f>
        <v>12292.519421243624</v>
      </c>
      <c r="Y5620" s="8">
        <f>IF(ISNUMBER($X5620), _xlfn.XLOOKUP($X5620,Sheet3!$A$2:$A$392,Sheet3!$B$2:$B$392,"none", 1,1), $AF$2)</f>
        <v>0.53400000000000003</v>
      </c>
      <c r="Z5620" s="8">
        <f>IF(ISNUMBER($X5620), _xlfn.XLOOKUP($X5620,Sheet3!$A$2:$A$392,Sheet3!$C$2:$C$392,"none", 1,1), $AF$2)</f>
        <v>0.63160000000000005</v>
      </c>
      <c r="AA5620" s="8">
        <f>IF(ISNUMBER($X5620), _xlfn.XLOOKUP($X5620,Sheet3!$A$2:$A$392,Sheet3!$D$2:$D$392,"none", 1,1), $AF$2)</f>
        <v>1</v>
      </c>
    </row>
    <row r="5621" spans="1:27">
      <c r="A5621">
        <v>8245</v>
      </c>
      <c r="B5621" t="s">
        <v>8548</v>
      </c>
      <c r="C5621" t="s">
        <v>305</v>
      </c>
      <c r="D5621">
        <v>21</v>
      </c>
      <c r="E5621">
        <v>26</v>
      </c>
      <c r="F5621">
        <v>15.4391909208</v>
      </c>
      <c r="G5621">
        <v>-54</v>
      </c>
      <c r="H5621">
        <v>39</v>
      </c>
      <c r="I5621">
        <v>37.651593095999999</v>
      </c>
      <c r="J5621">
        <f>(D5621+E5621/60+F5621/3600)*15</f>
        <v>321.56432996217001</v>
      </c>
      <c r="K5621">
        <f>IF(G5621&lt;0, G5621-H5621/60-I5621/3600, G5621+H5621/60+I5621/3600)</f>
        <v>-54.66045877586</v>
      </c>
      <c r="L5621">
        <v>1.04</v>
      </c>
      <c r="M5621">
        <v>39.036000000000001</v>
      </c>
      <c r="N5621">
        <v>15.19</v>
      </c>
      <c r="O5621" t="s">
        <v>9341</v>
      </c>
      <c r="P5621">
        <v>6.4349999999999996</v>
      </c>
      <c r="Q5621">
        <v>6.0819999999999999</v>
      </c>
      <c r="R5621" t="s">
        <v>9341</v>
      </c>
      <c r="S5621">
        <v>6.0170000000000003</v>
      </c>
      <c r="T5621" t="s">
        <v>9341</v>
      </c>
      <c r="U5621" t="s">
        <v>11450</v>
      </c>
      <c r="V5621" t="str">
        <f>LEFT($U5621,2)</f>
        <v>F2</v>
      </c>
      <c r="W5621" s="3">
        <f>_xlfn.XLOOKUP(V5621,$AC$2:$AC$43,$AD$2:$AD$43,"none")</f>
        <v>0.35</v>
      </c>
      <c r="X5621" s="3">
        <f>IF(ISNUMBER($W5621), 4600 * (1 / (0.92 * $W5621 + 1.7) + 1 / (0.92 * $W5621 + 0.62)),"none")</f>
        <v>7158.2024482287206</v>
      </c>
      <c r="Y5621" s="8">
        <f>IF(ISNUMBER($X5621), _xlfn.XLOOKUP($X5621,Sheet3!$A$2:$A$392,Sheet3!$B$2:$B$392,"none", 1,1), $AF$2)</f>
        <v>0.89859999999999995</v>
      </c>
      <c r="Z5621" s="8">
        <f>IF(ISNUMBER($X5621), _xlfn.XLOOKUP($X5621,Sheet3!$A$2:$A$392,Sheet3!$C$2:$C$392,"none", 1,1), $AF$2)</f>
        <v>0.89249999999999996</v>
      </c>
      <c r="AA5621" s="8">
        <f>IF(ISNUMBER($X5621), _xlfn.XLOOKUP($X5621,Sheet3!$A$2:$A$392,Sheet3!$D$2:$D$392,"none", 1,1), $AF$2)</f>
        <v>1</v>
      </c>
    </row>
    <row r="5622" spans="1:27">
      <c r="A5622">
        <v>740</v>
      </c>
      <c r="B5622" t="s">
        <v>1040</v>
      </c>
      <c r="C5622" t="s">
        <v>297</v>
      </c>
      <c r="D5622">
        <v>4</v>
      </c>
      <c r="E5622">
        <v>59</v>
      </c>
      <c r="F5622">
        <v>46.328204836799998</v>
      </c>
      <c r="G5622">
        <v>53</v>
      </c>
      <c r="H5622">
        <v>9</v>
      </c>
      <c r="I5622">
        <v>19.627380396</v>
      </c>
      <c r="J5622">
        <f>(D5622+E5622/60+F5622/3600)*15</f>
        <v>74.94303418682</v>
      </c>
      <c r="K5622">
        <f>IF(G5622&lt;0, G5622-H5622/60-I5622/3600, G5622+H5622/60+I5622/3600)</f>
        <v>53.15545205011</v>
      </c>
      <c r="L5622">
        <v>-13.458</v>
      </c>
      <c r="M5622">
        <v>-10.816000000000001</v>
      </c>
      <c r="N5622">
        <v>4.37</v>
      </c>
      <c r="O5622" t="s">
        <v>9341</v>
      </c>
      <c r="P5622">
        <v>7.5460000000000003</v>
      </c>
      <c r="Q5622">
        <v>6.0830000000000002</v>
      </c>
      <c r="R5622" t="s">
        <v>9341</v>
      </c>
      <c r="S5622">
        <v>5.5650000000000004</v>
      </c>
      <c r="T5622" t="s">
        <v>9341</v>
      </c>
      <c r="U5622" t="s">
        <v>9389</v>
      </c>
      <c r="V5622" t="str">
        <f>LEFT($U5622,2)</f>
        <v>K3</v>
      </c>
      <c r="W5622" s="3">
        <f>_xlfn.XLOOKUP(V5622,$AC$2:$AC$43,$AD$2:$AD$43,"none")</f>
        <v>0.95</v>
      </c>
      <c r="X5622" s="3">
        <f>IF(ISNUMBER($W5622), 4600 * (1 / (0.92 * $W5622 + 1.7) + 1 / (0.92 * $W5622 + 0.62)),"none")</f>
        <v>4866.084384156673</v>
      </c>
      <c r="Y5622" s="8">
        <f>IF(ISNUMBER($X5622), _xlfn.XLOOKUP($X5622,Sheet3!$A$2:$A$392,Sheet3!$B$2:$B$392,"none", 1,1), $AF$2)</f>
        <v>1</v>
      </c>
      <c r="Z5622" s="8">
        <f>IF(ISNUMBER($X5622), _xlfn.XLOOKUP($X5622,Sheet3!$A$2:$A$392,Sheet3!$C$2:$C$392,"none", 1,1), $AF$2)</f>
        <v>0.78720000000000001</v>
      </c>
      <c r="AA5622" s="8">
        <f>IF(ISNUMBER($X5622), _xlfn.XLOOKUP($X5622,Sheet3!$A$2:$A$392,Sheet3!$D$2:$D$392,"none", 1,1), $AF$2)</f>
        <v>0.57969999999999999</v>
      </c>
    </row>
    <row r="5623" spans="1:27">
      <c r="A5623">
        <v>2638</v>
      </c>
      <c r="B5623" t="s">
        <v>2940</v>
      </c>
      <c r="C5623" t="s">
        <v>297</v>
      </c>
      <c r="D5623">
        <v>7</v>
      </c>
      <c r="E5623">
        <v>6</v>
      </c>
      <c r="F5623">
        <v>2.2678794047999999</v>
      </c>
      <c r="G5623">
        <v>-38</v>
      </c>
      <c r="H5623">
        <v>22</v>
      </c>
      <c r="I5623">
        <v>58.312980408000001</v>
      </c>
      <c r="J5623">
        <f>(D5623+E5623/60+F5623/3600)*15</f>
        <v>106.50944949752</v>
      </c>
      <c r="K5623">
        <f>IF(G5623&lt;0, G5623-H5623/60-I5623/3600, G5623+H5623/60+I5623/3600)</f>
        <v>-38.382864716779999</v>
      </c>
      <c r="L5623">
        <v>7.1390000000000002</v>
      </c>
      <c r="M5623">
        <v>15.442</v>
      </c>
      <c r="N5623">
        <v>4.58</v>
      </c>
      <c r="O5623" t="s">
        <v>9341</v>
      </c>
      <c r="P5623">
        <v>6.7779999999999996</v>
      </c>
      <c r="Q5623">
        <v>6.0830000000000002</v>
      </c>
      <c r="R5623" t="s">
        <v>9341</v>
      </c>
      <c r="S5623">
        <v>5.9169999999999998</v>
      </c>
      <c r="T5623" t="s">
        <v>9341</v>
      </c>
      <c r="U5623" t="s">
        <v>10283</v>
      </c>
      <c r="V5623" t="str">
        <f>LEFT($U5623,2)</f>
        <v>G0</v>
      </c>
      <c r="W5623" s="3">
        <f>_xlfn.XLOOKUP(V5623,$AC$2:$AC$43,$AD$2:$AD$43,"none")</f>
        <v>0.6</v>
      </c>
      <c r="X5623" s="3">
        <f>IF(ISNUMBER($W5623), 4600 * (1 / (0.92 * $W5623 + 1.7) + 1 / (0.92 * $W5623 + 0.62)),"none")</f>
        <v>5967.5434501906539</v>
      </c>
      <c r="Y5623" s="8">
        <f>IF(ISNUMBER($X5623), _xlfn.XLOOKUP($X5623,Sheet3!$A$2:$A$392,Sheet3!$B$2:$B$392,"none", 1,1), $AF$2)</f>
        <v>1</v>
      </c>
      <c r="Z5623" s="8">
        <f>IF(ISNUMBER($X5623), _xlfn.XLOOKUP($X5623,Sheet3!$A$2:$A$392,Sheet3!$C$2:$C$392,"none", 1,1), $AF$2)</f>
        <v>0.90190000000000003</v>
      </c>
      <c r="AA5623" s="8">
        <f>IF(ISNUMBER($X5623), _xlfn.XLOOKUP($X5623,Sheet3!$A$2:$A$392,Sheet3!$D$2:$D$392,"none", 1,1), $AF$2)</f>
        <v>0.84730000000000005</v>
      </c>
    </row>
    <row r="5624" spans="1:27">
      <c r="A5624">
        <v>5834</v>
      </c>
      <c r="B5624" t="s">
        <v>6137</v>
      </c>
      <c r="C5624" t="s">
        <v>305</v>
      </c>
      <c r="D5624">
        <v>16</v>
      </c>
      <c r="E5624">
        <v>15</v>
      </c>
      <c r="F5624">
        <v>51.495128126399997</v>
      </c>
      <c r="G5624">
        <v>-14</v>
      </c>
      <c r="H5624">
        <v>50</v>
      </c>
      <c r="I5624">
        <v>56.815488096000003</v>
      </c>
      <c r="J5624">
        <f>(D5624+E5624/60+F5624/3600)*15</f>
        <v>243.96456303385997</v>
      </c>
      <c r="K5624">
        <f>IF(G5624&lt;0, G5624-H5624/60-I5624/3600, G5624+H5624/60+I5624/3600)</f>
        <v>-14.84911541336</v>
      </c>
      <c r="L5624">
        <v>6.5270000000000001</v>
      </c>
      <c r="M5624">
        <v>1.121</v>
      </c>
      <c r="N5624">
        <v>5.42</v>
      </c>
      <c r="O5624" t="s">
        <v>9341</v>
      </c>
      <c r="P5624">
        <v>6.165</v>
      </c>
      <c r="Q5624">
        <v>6.0830000000000002</v>
      </c>
      <c r="R5624" t="s">
        <v>9341</v>
      </c>
      <c r="S5624">
        <v>6.0620000000000003</v>
      </c>
      <c r="T5624" t="s">
        <v>9341</v>
      </c>
      <c r="U5624" t="s">
        <v>9397</v>
      </c>
      <c r="V5624" t="str">
        <f>LEFT($U5624,2)</f>
        <v>A0</v>
      </c>
      <c r="W5624" s="3">
        <f>_xlfn.XLOOKUP(V5624,$AC$2:$AC$43,$AD$2:$AD$43,"none")</f>
        <v>-0.01</v>
      </c>
      <c r="X5624" s="3">
        <f>IF(ISNUMBER($W5624), 4600 * (1 / (0.92 * $W5624 + 1.7) + 1 / (0.92 * $W5624 + 0.62)),"none")</f>
        <v>10251.712375722911</v>
      </c>
      <c r="Y5624" s="8">
        <f>IF(ISNUMBER($X5624), _xlfn.XLOOKUP($X5624,Sheet3!$A$2:$A$392,Sheet3!$B$2:$B$392,"none", 1,1), $AF$2)</f>
        <v>0.6109</v>
      </c>
      <c r="Z5624" s="8">
        <f>IF(ISNUMBER($X5624), _xlfn.XLOOKUP($X5624,Sheet3!$A$2:$A$392,Sheet3!$C$2:$C$392,"none", 1,1), $AF$2)</f>
        <v>0.69189999999999996</v>
      </c>
      <c r="AA5624" s="8">
        <f>IF(ISNUMBER($X5624), _xlfn.XLOOKUP($X5624,Sheet3!$A$2:$A$392,Sheet3!$D$2:$D$392,"none", 1,1), $AF$2)</f>
        <v>1</v>
      </c>
    </row>
    <row r="5625" spans="1:27">
      <c r="A5625">
        <v>8800</v>
      </c>
      <c r="B5625" t="s">
        <v>9105</v>
      </c>
      <c r="C5625" t="s">
        <v>297</v>
      </c>
      <c r="D5625">
        <v>19</v>
      </c>
      <c r="E5625">
        <v>48</v>
      </c>
      <c r="F5625">
        <v>3.0245000000000002</v>
      </c>
      <c r="G5625">
        <v>-13</v>
      </c>
      <c r="H5625">
        <v>42</v>
      </c>
      <c r="I5625">
        <v>13.010999999999999</v>
      </c>
      <c r="J5625">
        <f>(D5625+E5625/60+F5625/3600)*15</f>
        <v>297.01260208333338</v>
      </c>
      <c r="K5625">
        <f>IF(G5625&lt;0, G5625-H5625/60-I5625/3600, G5625+H5625/60+I5625/3600)</f>
        <v>-13.703614166666666</v>
      </c>
      <c r="L5625">
        <v>25.806999999999999</v>
      </c>
      <c r="M5625">
        <v>-24.331</v>
      </c>
      <c r="N5625">
        <v>16.22</v>
      </c>
      <c r="O5625" t="s">
        <v>9341</v>
      </c>
      <c r="P5625">
        <v>6.2850000000000001</v>
      </c>
      <c r="Q5625">
        <v>6.0830000000000002</v>
      </c>
      <c r="R5625" t="s">
        <v>9341</v>
      </c>
      <c r="S5625">
        <v>6.0839999999999996</v>
      </c>
      <c r="T5625" t="s">
        <v>9341</v>
      </c>
      <c r="U5625" t="s">
        <v>9341</v>
      </c>
      <c r="V5625" t="str">
        <f>LEFT($U5625,2)</f>
        <v>~</v>
      </c>
      <c r="W5625" s="3" t="str">
        <f>_xlfn.XLOOKUP(V5625,$AC$2:$AC$43,$AD$2:$AD$43,"none")</f>
        <v>none</v>
      </c>
      <c r="X5625" s="3" t="str">
        <f>IF(ISNUMBER($W5625), 4600 * (1 / (0.92 * $W5625 + 1.7) + 1 / (0.92 * $W5625 + 0.62)),"none")</f>
        <v>none</v>
      </c>
      <c r="Y5625" s="8">
        <f>IF(ISNUMBER($X5625), _xlfn.XLOOKUP($X5625,Sheet3!$A$2:$A$392,Sheet3!$B$2:$B$392,"none", 1,1), $AF$2)</f>
        <v>0.8</v>
      </c>
      <c r="Z5625" s="8">
        <f>IF(ISNUMBER($X5625), _xlfn.XLOOKUP($X5625,Sheet3!$A$2:$A$392,Sheet3!$C$2:$C$392,"none", 1,1), $AF$2)</f>
        <v>0.8</v>
      </c>
      <c r="AA5625" s="8">
        <f>IF(ISNUMBER($X5625), _xlfn.XLOOKUP($X5625,Sheet3!$A$2:$A$392,Sheet3!$D$2:$D$392,"none", 1,1), $AF$2)</f>
        <v>0.8</v>
      </c>
    </row>
    <row r="5626" spans="1:27">
      <c r="A5626">
        <v>2005</v>
      </c>
      <c r="B5626" t="s">
        <v>2306</v>
      </c>
      <c r="C5626" t="s">
        <v>297</v>
      </c>
      <c r="D5626">
        <v>5</v>
      </c>
      <c r="E5626">
        <v>24</v>
      </c>
      <c r="F5626">
        <v>55.576537509600001</v>
      </c>
      <c r="G5626">
        <v>-44</v>
      </c>
      <c r="H5626">
        <v>13</v>
      </c>
      <c r="I5626">
        <v>32.477293631999999</v>
      </c>
      <c r="J5626">
        <f>(D5626+E5626/60+F5626/3600)*15</f>
        <v>81.231568906290008</v>
      </c>
      <c r="K5626">
        <f>IF(G5626&lt;0, G5626-H5626/60-I5626/3600, G5626+H5626/60+I5626/3600)</f>
        <v>-44.225688137120002</v>
      </c>
      <c r="L5626">
        <v>-2.8069999999999999</v>
      </c>
      <c r="M5626">
        <v>6.9660000000000002</v>
      </c>
      <c r="N5626">
        <v>6.74</v>
      </c>
      <c r="O5626" t="s">
        <v>9341</v>
      </c>
      <c r="P5626">
        <v>7.2750000000000004</v>
      </c>
      <c r="Q5626">
        <v>6.0839999999999996</v>
      </c>
      <c r="R5626" t="s">
        <v>9341</v>
      </c>
      <c r="S5626">
        <v>5.7430000000000003</v>
      </c>
      <c r="T5626" t="s">
        <v>9341</v>
      </c>
      <c r="U5626" t="s">
        <v>9500</v>
      </c>
      <c r="V5626" t="str">
        <f>LEFT($U5626,2)</f>
        <v>K1</v>
      </c>
      <c r="W5626" s="3">
        <f>_xlfn.XLOOKUP(V5626,$AC$2:$AC$43,$AD$2:$AD$43,"none")</f>
        <v>0.86</v>
      </c>
      <c r="X5626" s="3">
        <f>IF(ISNUMBER($W5626), 4600 * (1 / (0.92 * $W5626 + 1.7) + 1 / (0.92 * $W5626 + 0.62)),"none")</f>
        <v>5106.1368670782376</v>
      </c>
      <c r="Y5626" s="8">
        <f>IF(ISNUMBER($X5626), _xlfn.XLOOKUP($X5626,Sheet3!$A$2:$A$392,Sheet3!$B$2:$B$392,"none", 1,1), $AF$2)</f>
        <v>1</v>
      </c>
      <c r="Z5626" s="8">
        <f>IF(ISNUMBER($X5626), _xlfn.XLOOKUP($X5626,Sheet3!$A$2:$A$392,Sheet3!$C$2:$C$392,"none", 1,1), $AF$2)</f>
        <v>0.82210000000000005</v>
      </c>
      <c r="AA5626" s="8">
        <f>IF(ISNUMBER($X5626), _xlfn.XLOOKUP($X5626,Sheet3!$A$2:$A$392,Sheet3!$D$2:$D$392,"none", 1,1), $AF$2)</f>
        <v>0.65410000000000001</v>
      </c>
    </row>
    <row r="5627" spans="1:27">
      <c r="A5627">
        <v>5948</v>
      </c>
      <c r="B5627" t="s">
        <v>6251</v>
      </c>
      <c r="C5627" t="s">
        <v>297</v>
      </c>
      <c r="D5627">
        <v>17</v>
      </c>
      <c r="E5627">
        <v>16</v>
      </c>
      <c r="F5627">
        <v>42.747201141600002</v>
      </c>
      <c r="G5627">
        <v>-6</v>
      </c>
      <c r="H5627">
        <v>14</v>
      </c>
      <c r="I5627">
        <v>41.913182724000002</v>
      </c>
      <c r="J5627">
        <f>(D5627+E5627/60+F5627/3600)*15</f>
        <v>259.17811333808999</v>
      </c>
      <c r="K5627">
        <f>IF(G5627&lt;0, G5627-H5627/60-I5627/3600, G5627+H5627/60+I5627/3600)</f>
        <v>-6.2449758840900005</v>
      </c>
      <c r="L5627">
        <v>-9.625</v>
      </c>
      <c r="M5627">
        <v>-7.8609999999999998</v>
      </c>
      <c r="N5627">
        <v>9.41</v>
      </c>
      <c r="O5627" t="s">
        <v>9341</v>
      </c>
      <c r="P5627">
        <v>7.181</v>
      </c>
      <c r="Q5627">
        <v>6.0839999999999996</v>
      </c>
      <c r="R5627" t="s">
        <v>9341</v>
      </c>
      <c r="S5627">
        <v>5.7640000000000002</v>
      </c>
      <c r="T5627" t="s">
        <v>9341</v>
      </c>
      <c r="U5627" t="s">
        <v>9403</v>
      </c>
      <c r="V5627" t="str">
        <f>LEFT($U5627,2)</f>
        <v>K0</v>
      </c>
      <c r="W5627" s="3">
        <f>_xlfn.XLOOKUP(V5627,$AC$2:$AC$43,$AD$2:$AD$43,"none")</f>
        <v>0.81</v>
      </c>
      <c r="X5627" s="3">
        <f>IF(ISNUMBER($W5627), 4600 * (1 / (0.92 * $W5627 + 1.7) + 1 / (0.92 * $W5627 + 0.62)),"none")</f>
        <v>5250.7063834266155</v>
      </c>
      <c r="Y5627" s="8">
        <f>IF(ISNUMBER($X5627), _xlfn.XLOOKUP($X5627,Sheet3!$A$2:$A$392,Sheet3!$B$2:$B$392,"none", 1,1), $AF$2)</f>
        <v>1</v>
      </c>
      <c r="Z5627" s="8">
        <f>IF(ISNUMBER($X5627), _xlfn.XLOOKUP($X5627,Sheet3!$A$2:$A$392,Sheet3!$C$2:$C$392,"none", 1,1), $AF$2)</f>
        <v>0.83299999999999996</v>
      </c>
      <c r="AA5627" s="8">
        <f>IF(ISNUMBER($X5627), _xlfn.XLOOKUP($X5627,Sheet3!$A$2:$A$392,Sheet3!$D$2:$D$392,"none", 1,1), $AF$2)</f>
        <v>0.67869999999999997</v>
      </c>
    </row>
    <row r="5628" spans="1:27">
      <c r="A5628">
        <v>6658</v>
      </c>
      <c r="B5628" t="s">
        <v>6961</v>
      </c>
      <c r="C5628" t="s">
        <v>297</v>
      </c>
      <c r="D5628">
        <v>19</v>
      </c>
      <c r="E5628">
        <v>22</v>
      </c>
      <c r="F5628">
        <v>33.353527296000003</v>
      </c>
      <c r="G5628">
        <v>33</v>
      </c>
      <c r="H5628">
        <v>31</v>
      </c>
      <c r="I5628">
        <v>5.3840997479999997</v>
      </c>
      <c r="J5628">
        <f>(D5628+E5628/60+F5628/3600)*15</f>
        <v>290.6389730304</v>
      </c>
      <c r="K5628">
        <f>IF(G5628&lt;0, G5628-H5628/60-I5628/3600, G5628+H5628/60+I5628/3600)</f>
        <v>33.51816224993</v>
      </c>
      <c r="L5628">
        <v>4.4589999999999996</v>
      </c>
      <c r="M5628">
        <v>-31.314</v>
      </c>
      <c r="N5628">
        <v>8.68</v>
      </c>
      <c r="O5628" t="s">
        <v>9341</v>
      </c>
      <c r="P5628">
        <v>7.1390000000000002</v>
      </c>
      <c r="Q5628">
        <v>6.0839999999999996</v>
      </c>
      <c r="R5628" t="s">
        <v>9341</v>
      </c>
      <c r="S5628">
        <v>5.8109999999999999</v>
      </c>
      <c r="T5628" t="s">
        <v>9341</v>
      </c>
      <c r="U5628" t="s">
        <v>9403</v>
      </c>
      <c r="V5628" t="str">
        <f>LEFT($U5628,2)</f>
        <v>K0</v>
      </c>
      <c r="W5628" s="3">
        <f>_xlfn.XLOOKUP(V5628,$AC$2:$AC$43,$AD$2:$AD$43,"none")</f>
        <v>0.81</v>
      </c>
      <c r="X5628" s="3">
        <f>IF(ISNUMBER($W5628), 4600 * (1 / (0.92 * $W5628 + 1.7) + 1 / (0.92 * $W5628 + 0.62)),"none")</f>
        <v>5250.7063834266155</v>
      </c>
      <c r="Y5628" s="8">
        <f>IF(ISNUMBER($X5628), _xlfn.XLOOKUP($X5628,Sheet3!$A$2:$A$392,Sheet3!$B$2:$B$392,"none", 1,1), $AF$2)</f>
        <v>1</v>
      </c>
      <c r="Z5628" s="8">
        <f>IF(ISNUMBER($X5628), _xlfn.XLOOKUP($X5628,Sheet3!$A$2:$A$392,Sheet3!$C$2:$C$392,"none", 1,1), $AF$2)</f>
        <v>0.83299999999999996</v>
      </c>
      <c r="AA5628" s="8">
        <f>IF(ISNUMBER($X5628), _xlfn.XLOOKUP($X5628,Sheet3!$A$2:$A$392,Sheet3!$D$2:$D$392,"none", 1,1), $AF$2)</f>
        <v>0.67869999999999997</v>
      </c>
    </row>
    <row r="5629" spans="1:27">
      <c r="A5629">
        <v>8066</v>
      </c>
      <c r="B5629" t="s">
        <v>8369</v>
      </c>
      <c r="C5629" t="s">
        <v>12</v>
      </c>
      <c r="D5629">
        <v>20</v>
      </c>
      <c r="E5629">
        <v>35</v>
      </c>
      <c r="F5629">
        <v>51.719889736799999</v>
      </c>
      <c r="G5629">
        <v>-69</v>
      </c>
      <c r="H5629">
        <v>36</v>
      </c>
      <c r="I5629">
        <v>38.100685104</v>
      </c>
      <c r="J5629">
        <f>(D5629+E5629/60+F5629/3600)*15</f>
        <v>308.96549954057002</v>
      </c>
      <c r="K5629">
        <f>IF(G5629&lt;0, G5629-H5629/60-I5629/3600, G5629+H5629/60+I5629/3600)</f>
        <v>-69.610583523639988</v>
      </c>
      <c r="L5629">
        <v>30.562000000000001</v>
      </c>
      <c r="M5629">
        <v>-44.06</v>
      </c>
      <c r="N5629">
        <v>5.15</v>
      </c>
      <c r="O5629" t="s">
        <v>9341</v>
      </c>
      <c r="P5629">
        <v>7.3730000000000002</v>
      </c>
      <c r="Q5629">
        <v>6.0839999999999996</v>
      </c>
      <c r="R5629" t="s">
        <v>9341</v>
      </c>
      <c r="S5629">
        <v>5.6929999999999996</v>
      </c>
      <c r="T5629" t="s">
        <v>9341</v>
      </c>
      <c r="U5629" t="s">
        <v>9371</v>
      </c>
      <c r="V5629" t="str">
        <f>LEFT($U5629,2)</f>
        <v>K2</v>
      </c>
      <c r="W5629" s="3">
        <f>_xlfn.XLOOKUP(V5629,$AC$2:$AC$43,$AD$2:$AD$43,"none")</f>
        <v>0.92</v>
      </c>
      <c r="X5629" s="3">
        <f>IF(ISNUMBER($W5629), 4600 * (1 / (0.92 * $W5629 + 1.7) + 1 / (0.92 * $W5629 + 0.62)),"none")</f>
        <v>4943.4058698702656</v>
      </c>
      <c r="Y5629" s="8">
        <f>IF(ISNUMBER($X5629), _xlfn.XLOOKUP($X5629,Sheet3!$A$2:$A$392,Sheet3!$B$2:$B$392,"none", 1,1), $AF$2)</f>
        <v>1</v>
      </c>
      <c r="Z5629" s="8">
        <f>IF(ISNUMBER($X5629), _xlfn.XLOOKUP($X5629,Sheet3!$A$2:$A$392,Sheet3!$C$2:$C$392,"none", 1,1), $AF$2)</f>
        <v>0.79920000000000002</v>
      </c>
      <c r="AA5629" s="8">
        <f>IF(ISNUMBER($X5629), _xlfn.XLOOKUP($X5629,Sheet3!$A$2:$A$392,Sheet3!$D$2:$D$392,"none", 1,1), $AF$2)</f>
        <v>0.60450000000000004</v>
      </c>
    </row>
    <row r="5630" spans="1:27">
      <c r="A5630">
        <v>8435</v>
      </c>
      <c r="B5630" t="s">
        <v>8738</v>
      </c>
      <c r="C5630" t="s">
        <v>297</v>
      </c>
      <c r="D5630">
        <v>17</v>
      </c>
      <c r="E5630">
        <v>48</v>
      </c>
      <c r="F5630">
        <v>38.062021936800001</v>
      </c>
      <c r="G5630">
        <v>-55</v>
      </c>
      <c r="H5630">
        <v>24</v>
      </c>
      <c r="I5630">
        <v>6.2636312519999997</v>
      </c>
      <c r="J5630">
        <f>(D5630+E5630/60+F5630/3600)*15</f>
        <v>267.15859175806997</v>
      </c>
      <c r="K5630">
        <f>IF(G5630&lt;0, G5630-H5630/60-I5630/3600, G5630+H5630/60+I5630/3600)</f>
        <v>-55.401739897569996</v>
      </c>
      <c r="L5630">
        <v>-21.390999999999998</v>
      </c>
      <c r="M5630">
        <v>35.601999999999997</v>
      </c>
      <c r="N5630">
        <v>18.87</v>
      </c>
      <c r="O5630" t="s">
        <v>9341</v>
      </c>
      <c r="P5630">
        <v>6.3639999999999999</v>
      </c>
      <c r="Q5630">
        <v>6.085</v>
      </c>
      <c r="R5630" t="s">
        <v>9341</v>
      </c>
      <c r="S5630">
        <v>6.0309999999999997</v>
      </c>
      <c r="T5630" t="s">
        <v>9341</v>
      </c>
      <c r="U5630" t="s">
        <v>9654</v>
      </c>
      <c r="V5630" t="str">
        <f>LEFT($U5630,2)</f>
        <v>F0</v>
      </c>
      <c r="W5630" s="3">
        <f>_xlfn.XLOOKUP(V5630,$AC$2:$AC$43,$AD$2:$AD$43,"none")</f>
        <v>0.32</v>
      </c>
      <c r="X5630" s="3">
        <f>IF(ISNUMBER($W5630), 4600 * (1 / (0.92 * $W5630 + 1.7) + 1 / (0.92 * $W5630 + 0.62)),"none")</f>
        <v>7337.0792549848238</v>
      </c>
      <c r="Y5630" s="8">
        <f>IF(ISNUMBER($X5630), _xlfn.XLOOKUP($X5630,Sheet3!$A$2:$A$392,Sheet3!$B$2:$B$392,"none", 1,1), $AF$2)</f>
        <v>0.86680000000000001</v>
      </c>
      <c r="Z5630" s="8">
        <f>IF(ISNUMBER($X5630), _xlfn.XLOOKUP($X5630,Sheet3!$A$2:$A$392,Sheet3!$C$2:$C$392,"none", 1,1), $AF$2)</f>
        <v>0.87180000000000002</v>
      </c>
      <c r="AA5630" s="8">
        <f>IF(ISNUMBER($X5630), _xlfn.XLOOKUP($X5630,Sheet3!$A$2:$A$392,Sheet3!$D$2:$D$392,"none", 1,1), $AF$2)</f>
        <v>1</v>
      </c>
    </row>
    <row r="5631" spans="1:27">
      <c r="A5631">
        <v>33</v>
      </c>
      <c r="B5631" t="s">
        <v>331</v>
      </c>
      <c r="C5631" t="s">
        <v>297</v>
      </c>
      <c r="D5631">
        <v>0</v>
      </c>
      <c r="E5631">
        <v>57</v>
      </c>
      <c r="F5631">
        <v>39.644934369600001</v>
      </c>
      <c r="G5631">
        <v>45</v>
      </c>
      <c r="H5631">
        <v>50</v>
      </c>
      <c r="I5631">
        <v>21.768358775999999</v>
      </c>
      <c r="J5631">
        <f>(D5631+E5631/60+F5631/3600)*15</f>
        <v>14.415187226539999</v>
      </c>
      <c r="K5631">
        <f>IF(G5631&lt;0, G5631-H5631/60-I5631/3600, G5631+H5631/60+I5631/3600)</f>
        <v>45.839380099660005</v>
      </c>
      <c r="L5631">
        <v>10.920999999999999</v>
      </c>
      <c r="M5631">
        <v>-6.173</v>
      </c>
      <c r="N5631">
        <v>7.89</v>
      </c>
      <c r="O5631" t="s">
        <v>9341</v>
      </c>
      <c r="P5631">
        <v>7.1180000000000003</v>
      </c>
      <c r="Q5631">
        <v>6.0860000000000003</v>
      </c>
      <c r="R5631" t="s">
        <v>9341</v>
      </c>
      <c r="S5631">
        <v>5.8470000000000004</v>
      </c>
      <c r="T5631" t="s">
        <v>9341</v>
      </c>
      <c r="U5631" t="s">
        <v>9371</v>
      </c>
      <c r="V5631" t="str">
        <f>LEFT($U5631,2)</f>
        <v>K2</v>
      </c>
      <c r="W5631" s="3">
        <f>_xlfn.XLOOKUP(V5631,$AC$2:$AC$43,$AD$2:$AD$43,"none")</f>
        <v>0.92</v>
      </c>
      <c r="X5631" s="3">
        <f>IF(ISNUMBER($W5631), 4600 * (1 / (0.92 * $W5631 + 1.7) + 1 / (0.92 * $W5631 + 0.62)),"none")</f>
        <v>4943.4058698702656</v>
      </c>
      <c r="Y5631" s="8">
        <f>IF(ISNUMBER($X5631), _xlfn.XLOOKUP($X5631,Sheet3!$A$2:$A$392,Sheet3!$B$2:$B$392,"none", 1,1), $AF$2)</f>
        <v>1</v>
      </c>
      <c r="Z5631" s="8">
        <f>IF(ISNUMBER($X5631), _xlfn.XLOOKUP($X5631,Sheet3!$A$2:$A$392,Sheet3!$C$2:$C$392,"none", 1,1), $AF$2)</f>
        <v>0.79920000000000002</v>
      </c>
      <c r="AA5631" s="8">
        <f>IF(ISNUMBER($X5631), _xlfn.XLOOKUP($X5631,Sheet3!$A$2:$A$392,Sheet3!$D$2:$D$392,"none", 1,1), $AF$2)</f>
        <v>0.60450000000000004</v>
      </c>
    </row>
    <row r="5632" spans="1:27">
      <c r="A5632">
        <v>3205</v>
      </c>
      <c r="B5632" t="s">
        <v>3508</v>
      </c>
      <c r="C5632" t="s">
        <v>12</v>
      </c>
      <c r="D5632">
        <v>1</v>
      </c>
      <c r="E5632">
        <v>53</v>
      </c>
      <c r="F5632">
        <v>23.172608616000002</v>
      </c>
      <c r="G5632">
        <v>-38</v>
      </c>
      <c r="H5632">
        <v>35</v>
      </c>
      <c r="I5632">
        <v>40.673979852000002</v>
      </c>
      <c r="J5632">
        <f>(D5632+E5632/60+F5632/3600)*15</f>
        <v>28.346552535899999</v>
      </c>
      <c r="K5632">
        <f>IF(G5632&lt;0, G5632-H5632/60-I5632/3600, G5632+H5632/60+I5632/3600)</f>
        <v>-38.594631661070004</v>
      </c>
      <c r="L5632">
        <v>128.53899999999999</v>
      </c>
      <c r="M5632">
        <v>29.484999999999999</v>
      </c>
      <c r="N5632">
        <v>9.48</v>
      </c>
      <c r="O5632" t="s">
        <v>9341</v>
      </c>
      <c r="P5632">
        <v>7.234</v>
      </c>
      <c r="Q5632">
        <v>6.0860000000000003</v>
      </c>
      <c r="R5632" t="s">
        <v>9341</v>
      </c>
      <c r="S5632">
        <v>5.7880000000000003</v>
      </c>
      <c r="T5632" t="s">
        <v>9341</v>
      </c>
      <c r="U5632" t="s">
        <v>10389</v>
      </c>
      <c r="V5632" t="str">
        <f>LEFT($U5632,2)</f>
        <v>K1</v>
      </c>
      <c r="W5632" s="3">
        <f>_xlfn.XLOOKUP(V5632,$AC$2:$AC$43,$AD$2:$AD$43,"none")</f>
        <v>0.86</v>
      </c>
      <c r="X5632" s="3">
        <f>IF(ISNUMBER($W5632), 4600 * (1 / (0.92 * $W5632 + 1.7) + 1 / (0.92 * $W5632 + 0.62)),"none")</f>
        <v>5106.1368670782376</v>
      </c>
      <c r="Y5632" s="8">
        <f>IF(ISNUMBER($X5632), _xlfn.XLOOKUP($X5632,Sheet3!$A$2:$A$392,Sheet3!$B$2:$B$392,"none", 1,1), $AF$2)</f>
        <v>1</v>
      </c>
      <c r="Z5632" s="8">
        <f>IF(ISNUMBER($X5632), _xlfn.XLOOKUP($X5632,Sheet3!$A$2:$A$392,Sheet3!$C$2:$C$392,"none", 1,1), $AF$2)</f>
        <v>0.82210000000000005</v>
      </c>
      <c r="AA5632" s="8">
        <f>IF(ISNUMBER($X5632), _xlfn.XLOOKUP($X5632,Sheet3!$A$2:$A$392,Sheet3!$D$2:$D$392,"none", 1,1), $AF$2)</f>
        <v>0.65410000000000001</v>
      </c>
    </row>
    <row r="5633" spans="1:27">
      <c r="A5633">
        <v>4635</v>
      </c>
      <c r="B5633" t="s">
        <v>4938</v>
      </c>
      <c r="C5633" t="s">
        <v>313</v>
      </c>
      <c r="D5633">
        <v>11</v>
      </c>
      <c r="E5633">
        <v>5</v>
      </c>
      <c r="F5633">
        <v>33.980883688799999</v>
      </c>
      <c r="G5633">
        <v>-11</v>
      </c>
      <c r="H5633">
        <v>5</v>
      </c>
      <c r="I5633">
        <v>20.163039000000001</v>
      </c>
      <c r="J5633">
        <f>(D5633+E5633/60+F5633/3600)*15</f>
        <v>166.39158701537002</v>
      </c>
      <c r="K5633">
        <f>IF(G5633&lt;0, G5633-H5633/60-I5633/3600, G5633+H5633/60+I5633/3600)</f>
        <v>-11.088934177500001</v>
      </c>
      <c r="L5633">
        <v>10.621</v>
      </c>
      <c r="M5633">
        <v>-79.995000000000005</v>
      </c>
      <c r="N5633">
        <v>17.2</v>
      </c>
      <c r="O5633" t="s">
        <v>9341</v>
      </c>
      <c r="P5633">
        <v>6.3620000000000001</v>
      </c>
      <c r="Q5633">
        <v>6.0860000000000003</v>
      </c>
      <c r="R5633" t="s">
        <v>9341</v>
      </c>
      <c r="S5633">
        <v>6.0259999999999998</v>
      </c>
      <c r="T5633" t="s">
        <v>9341</v>
      </c>
      <c r="U5633" t="s">
        <v>9465</v>
      </c>
      <c r="V5633" t="str">
        <f>LEFT($U5633,2)</f>
        <v>F0</v>
      </c>
      <c r="W5633" s="3">
        <f>_xlfn.XLOOKUP(V5633,$AC$2:$AC$43,$AD$2:$AD$43,"none")</f>
        <v>0.32</v>
      </c>
      <c r="X5633" s="3">
        <f>IF(ISNUMBER($W5633), 4600 * (1 / (0.92 * $W5633 + 1.7) + 1 / (0.92 * $W5633 + 0.62)),"none")</f>
        <v>7337.0792549848238</v>
      </c>
      <c r="Y5633" s="8">
        <f>IF(ISNUMBER($X5633), _xlfn.XLOOKUP($X5633,Sheet3!$A$2:$A$392,Sheet3!$B$2:$B$392,"none", 1,1), $AF$2)</f>
        <v>0.86680000000000001</v>
      </c>
      <c r="Z5633" s="8">
        <f>IF(ISNUMBER($X5633), _xlfn.XLOOKUP($X5633,Sheet3!$A$2:$A$392,Sheet3!$C$2:$C$392,"none", 1,1), $AF$2)</f>
        <v>0.87180000000000002</v>
      </c>
      <c r="AA5633" s="8">
        <f>IF(ISNUMBER($X5633), _xlfn.XLOOKUP($X5633,Sheet3!$A$2:$A$392,Sheet3!$D$2:$D$392,"none", 1,1), $AF$2)</f>
        <v>1</v>
      </c>
    </row>
    <row r="5634" spans="1:27">
      <c r="A5634">
        <v>5408</v>
      </c>
      <c r="B5634" t="s">
        <v>5711</v>
      </c>
      <c r="C5634" t="s">
        <v>297</v>
      </c>
      <c r="D5634">
        <v>16</v>
      </c>
      <c r="E5634">
        <v>4</v>
      </c>
      <c r="F5634">
        <v>17.818397747999999</v>
      </c>
      <c r="G5634">
        <v>-33</v>
      </c>
      <c r="H5634">
        <v>12</v>
      </c>
      <c r="I5634">
        <v>49.372469207999998</v>
      </c>
      <c r="J5634">
        <f>(D5634+E5634/60+F5634/3600)*15</f>
        <v>241.07424332395001</v>
      </c>
      <c r="K5634">
        <f>IF(G5634&lt;0, G5634-H5634/60-I5634/3600, G5634+H5634/60+I5634/3600)</f>
        <v>-33.213714574780006</v>
      </c>
      <c r="L5634">
        <v>-29.466000000000001</v>
      </c>
      <c r="M5634">
        <v>-32.503999999999998</v>
      </c>
      <c r="N5634">
        <v>7.71</v>
      </c>
      <c r="O5634" t="s">
        <v>9341</v>
      </c>
      <c r="P5634">
        <v>6.4180000000000001</v>
      </c>
      <c r="Q5634">
        <v>6.0860000000000003</v>
      </c>
      <c r="R5634" t="s">
        <v>9341</v>
      </c>
      <c r="S5634">
        <v>6.0209999999999999</v>
      </c>
      <c r="T5634" t="s">
        <v>9341</v>
      </c>
      <c r="U5634" t="s">
        <v>9688</v>
      </c>
      <c r="V5634" t="str">
        <f>LEFT($U5634,2)</f>
        <v>F3</v>
      </c>
      <c r="W5634" s="3" t="str">
        <f>_xlfn.XLOOKUP(V5634,$AC$2:$AC$43,$AD$2:$AD$43,"none")</f>
        <v>none</v>
      </c>
      <c r="X5634" s="3" t="str">
        <f>IF(ISNUMBER($W5634), 4600 * (1 / (0.92 * $W5634 + 1.7) + 1 / (0.92 * $W5634 + 0.62)),"none")</f>
        <v>none</v>
      </c>
      <c r="Y5634" s="8">
        <f>IF(ISNUMBER($X5634), _xlfn.XLOOKUP($X5634,Sheet3!$A$2:$A$392,Sheet3!$B$2:$B$392,"none", 1,1), $AF$2)</f>
        <v>0.8</v>
      </c>
      <c r="Z5634" s="8">
        <f>IF(ISNUMBER($X5634), _xlfn.XLOOKUP($X5634,Sheet3!$A$2:$A$392,Sheet3!$C$2:$C$392,"none", 1,1), $AF$2)</f>
        <v>0.8</v>
      </c>
      <c r="AA5634" s="8">
        <f>IF(ISNUMBER($X5634), _xlfn.XLOOKUP($X5634,Sheet3!$A$2:$A$392,Sheet3!$D$2:$D$392,"none", 1,1), $AF$2)</f>
        <v>0.8</v>
      </c>
    </row>
    <row r="5635" spans="1:27">
      <c r="A5635">
        <v>7109</v>
      </c>
      <c r="B5635" t="s">
        <v>7412</v>
      </c>
      <c r="C5635" t="s">
        <v>297</v>
      </c>
      <c r="D5635">
        <v>5</v>
      </c>
      <c r="E5635">
        <v>22</v>
      </c>
      <c r="F5635">
        <v>22.146886418400001</v>
      </c>
      <c r="G5635">
        <v>-56</v>
      </c>
      <c r="H5635">
        <v>8</v>
      </c>
      <c r="I5635">
        <v>3.8360126760000002</v>
      </c>
      <c r="J5635">
        <f>(D5635+E5635/60+F5635/3600)*15</f>
        <v>80.592278693409995</v>
      </c>
      <c r="K5635">
        <f>IF(G5635&lt;0, G5635-H5635/60-I5635/3600, G5635+H5635/60+I5635/3600)</f>
        <v>-56.134398892409997</v>
      </c>
      <c r="L5635">
        <v>-5.86</v>
      </c>
      <c r="M5635">
        <v>22.64</v>
      </c>
      <c r="N5635">
        <v>5.12</v>
      </c>
      <c r="O5635" t="s">
        <v>9341</v>
      </c>
      <c r="P5635">
        <v>5.9969999999999999</v>
      </c>
      <c r="Q5635">
        <v>6.0860000000000003</v>
      </c>
      <c r="R5635" t="s">
        <v>9341</v>
      </c>
      <c r="S5635">
        <v>6.0830000000000002</v>
      </c>
      <c r="T5635" t="s">
        <v>9341</v>
      </c>
      <c r="U5635" t="s">
        <v>10066</v>
      </c>
      <c r="V5635" t="str">
        <f>LEFT($U5635,2)</f>
        <v>B8</v>
      </c>
      <c r="W5635" s="3">
        <f>_xlfn.XLOOKUP(V5635,$AC$2:$AC$43,$AD$2:$AD$43,"none")</f>
        <v>-0.11</v>
      </c>
      <c r="X5635" s="3">
        <f>IF(ISNUMBER($W5635), 4600 * (1 / (0.92 * $W5635 + 1.7) + 1 / (0.92 * $W5635 + 0.62)),"none")</f>
        <v>11743.77313439976</v>
      </c>
      <c r="Y5635" s="8">
        <f>IF(ISNUMBER($X5635), _xlfn.XLOOKUP($X5635,Sheet3!$A$2:$A$392,Sheet3!$B$2:$B$392,"none", 1,1), $AF$2)</f>
        <v>0.54959999999999998</v>
      </c>
      <c r="Z5635" s="8">
        <f>IF(ISNUMBER($X5635), _xlfn.XLOOKUP($X5635,Sheet3!$A$2:$A$392,Sheet3!$C$2:$C$392,"none", 1,1), $AF$2)</f>
        <v>0.64410000000000001</v>
      </c>
      <c r="AA5635" s="8">
        <f>IF(ISNUMBER($X5635), _xlfn.XLOOKUP($X5635,Sheet3!$A$2:$A$392,Sheet3!$D$2:$D$392,"none", 1,1), $AF$2)</f>
        <v>1</v>
      </c>
    </row>
    <row r="5636" spans="1:27">
      <c r="A5636">
        <v>7182</v>
      </c>
      <c r="B5636" t="s">
        <v>7485</v>
      </c>
      <c r="C5636" t="s">
        <v>297</v>
      </c>
      <c r="D5636">
        <v>9</v>
      </c>
      <c r="E5636">
        <v>23</v>
      </c>
      <c r="F5636">
        <v>59.333903889600002</v>
      </c>
      <c r="G5636">
        <v>-51</v>
      </c>
      <c r="H5636">
        <v>44</v>
      </c>
      <c r="I5636">
        <v>13.493033484</v>
      </c>
      <c r="J5636">
        <f>(D5636+E5636/60+F5636/3600)*15</f>
        <v>140.99722459954</v>
      </c>
      <c r="K5636">
        <f>IF(G5636&lt;0, G5636-H5636/60-I5636/3600, G5636+H5636/60+I5636/3600)</f>
        <v>-51.73708139819</v>
      </c>
      <c r="L5636">
        <v>-5.1360000000000001</v>
      </c>
      <c r="M5636">
        <v>3.92</v>
      </c>
      <c r="N5636">
        <v>0.32</v>
      </c>
      <c r="O5636">
        <v>6.89</v>
      </c>
      <c r="P5636">
        <v>6.593</v>
      </c>
      <c r="Q5636">
        <v>6.0860000000000003</v>
      </c>
      <c r="R5636">
        <v>7.03</v>
      </c>
      <c r="S5636">
        <v>5.87</v>
      </c>
      <c r="T5636" t="s">
        <v>9341</v>
      </c>
      <c r="U5636" t="s">
        <v>11242</v>
      </c>
      <c r="V5636" t="str">
        <f>LEFT($U5636,2)</f>
        <v>A5</v>
      </c>
      <c r="W5636" s="3">
        <f>_xlfn.XLOOKUP(V5636,$AC$2:$AC$43,$AD$2:$AD$43,"none")</f>
        <v>0.15</v>
      </c>
      <c r="X5636" s="3">
        <f>IF(ISNUMBER($W5636), 4600 * (1 / (0.92 * $W5636 + 1.7) + 1 / (0.92 * $W5636 + 0.62)),"none")</f>
        <v>8571.3219313180252</v>
      </c>
      <c r="Y5636" s="8">
        <f>IF(ISNUMBER($X5636), _xlfn.XLOOKUP($X5636,Sheet3!$A$2:$A$392,Sheet3!$B$2:$B$392,"none", 1,1), $AF$2)</f>
        <v>0.72599999999999998</v>
      </c>
      <c r="Z5636" s="8">
        <f>IF(ISNUMBER($X5636), _xlfn.XLOOKUP($X5636,Sheet3!$A$2:$A$392,Sheet3!$C$2:$C$392,"none", 1,1), $AF$2)</f>
        <v>0.7762</v>
      </c>
      <c r="AA5636" s="8">
        <f>IF(ISNUMBER($X5636), _xlfn.XLOOKUP($X5636,Sheet3!$A$2:$A$392,Sheet3!$D$2:$D$392,"none", 1,1), $AF$2)</f>
        <v>1</v>
      </c>
    </row>
    <row r="5637" spans="1:27">
      <c r="A5637">
        <v>7354</v>
      </c>
      <c r="B5637" t="s">
        <v>7657</v>
      </c>
      <c r="C5637" t="s">
        <v>305</v>
      </c>
      <c r="D5637">
        <v>10</v>
      </c>
      <c r="E5637">
        <v>28</v>
      </c>
      <c r="F5637">
        <v>2.0952416303999999</v>
      </c>
      <c r="G5637">
        <v>-49</v>
      </c>
      <c r="H5637">
        <v>24</v>
      </c>
      <c r="I5637">
        <v>20.888342172000002</v>
      </c>
      <c r="J5637">
        <f>(D5637+E5637/60+F5637/3600)*15</f>
        <v>157.00873017345998</v>
      </c>
      <c r="K5637">
        <f>IF(G5637&lt;0, G5637-H5637/60-I5637/3600, G5637+H5637/60+I5637/3600)</f>
        <v>-49.405802317270002</v>
      </c>
      <c r="L5637">
        <v>18.477</v>
      </c>
      <c r="M5637">
        <v>-45.539000000000001</v>
      </c>
      <c r="N5637">
        <v>3.92</v>
      </c>
      <c r="O5637" t="s">
        <v>9341</v>
      </c>
      <c r="P5637">
        <v>7.5830000000000002</v>
      </c>
      <c r="Q5637">
        <v>6.0860000000000003</v>
      </c>
      <c r="R5637" t="s">
        <v>9341</v>
      </c>
      <c r="S5637">
        <v>5.524</v>
      </c>
      <c r="T5637" t="s">
        <v>9341</v>
      </c>
      <c r="U5637" t="s">
        <v>9406</v>
      </c>
      <c r="V5637" t="str">
        <f>LEFT($U5637,2)</f>
        <v>K4</v>
      </c>
      <c r="W5637" s="3">
        <f>_xlfn.XLOOKUP(V5637,$AC$2:$AC$43,$AD$2:$AD$43,"none")</f>
        <v>1</v>
      </c>
      <c r="X5637" s="3">
        <f>IF(ISNUMBER($W5637), 4600 * (1 / (0.92 * $W5637 + 1.7) + 1 / (0.92 * $W5637 + 0.62)),"none")</f>
        <v>4742.7381778526815</v>
      </c>
      <c r="Y5637" s="8">
        <f>IF(ISNUMBER($X5637), _xlfn.XLOOKUP($X5637,Sheet3!$A$2:$A$392,Sheet3!$B$2:$B$392,"none", 1,1), $AF$2)</f>
        <v>1</v>
      </c>
      <c r="Z5637" s="8">
        <f>IF(ISNUMBER($X5637), _xlfn.XLOOKUP($X5637,Sheet3!$A$2:$A$392,Sheet3!$C$2:$C$392,"none", 1,1), $AF$2)</f>
        <v>0.77500000000000002</v>
      </c>
      <c r="AA5637" s="8">
        <f>IF(ISNUMBER($X5637), _xlfn.XLOOKUP($X5637,Sheet3!$A$2:$A$392,Sheet3!$D$2:$D$392,"none", 1,1), $AF$2)</f>
        <v>0.55479999999999996</v>
      </c>
    </row>
    <row r="5638" spans="1:27">
      <c r="A5638">
        <v>8238</v>
      </c>
      <c r="B5638" t="s">
        <v>8541</v>
      </c>
      <c r="C5638" t="s">
        <v>297</v>
      </c>
      <c r="D5638">
        <v>20</v>
      </c>
      <c r="E5638">
        <v>14</v>
      </c>
      <c r="F5638">
        <v>26.906296319999999</v>
      </c>
      <c r="G5638">
        <v>-63</v>
      </c>
      <c r="H5638">
        <v>24</v>
      </c>
      <c r="I5638">
        <v>56.840763959999997</v>
      </c>
      <c r="J5638">
        <f>(D5638+E5638/60+F5638/3600)*15</f>
        <v>303.61210956799999</v>
      </c>
      <c r="K5638">
        <f>IF(G5638&lt;0, G5638-H5638/60-I5638/3600, G5638+H5638/60+I5638/3600)</f>
        <v>-63.415789101099996</v>
      </c>
      <c r="L5638">
        <v>-39.098999999999997</v>
      </c>
      <c r="M5638">
        <v>30.847999999999999</v>
      </c>
      <c r="N5638">
        <v>14.14</v>
      </c>
      <c r="O5638" t="s">
        <v>9341</v>
      </c>
      <c r="P5638">
        <v>6.3789999999999996</v>
      </c>
      <c r="Q5638">
        <v>6.0860000000000003</v>
      </c>
      <c r="R5638" t="s">
        <v>9341</v>
      </c>
      <c r="S5638">
        <v>6.0220000000000002</v>
      </c>
      <c r="T5638" t="s">
        <v>9341</v>
      </c>
      <c r="U5638" t="s">
        <v>9654</v>
      </c>
      <c r="V5638" t="str">
        <f>LEFT($U5638,2)</f>
        <v>F0</v>
      </c>
      <c r="W5638" s="3">
        <f>_xlfn.XLOOKUP(V5638,$AC$2:$AC$43,$AD$2:$AD$43,"none")</f>
        <v>0.32</v>
      </c>
      <c r="X5638" s="3">
        <f>IF(ISNUMBER($W5638), 4600 * (1 / (0.92 * $W5638 + 1.7) + 1 / (0.92 * $W5638 + 0.62)),"none")</f>
        <v>7337.0792549848238</v>
      </c>
      <c r="Y5638" s="8">
        <f>IF(ISNUMBER($X5638), _xlfn.XLOOKUP($X5638,Sheet3!$A$2:$A$392,Sheet3!$B$2:$B$392,"none", 1,1), $AF$2)</f>
        <v>0.86680000000000001</v>
      </c>
      <c r="Z5638" s="8">
        <f>IF(ISNUMBER($X5638), _xlfn.XLOOKUP($X5638,Sheet3!$A$2:$A$392,Sheet3!$C$2:$C$392,"none", 1,1), $AF$2)</f>
        <v>0.87180000000000002</v>
      </c>
      <c r="AA5638" s="8">
        <f>IF(ISNUMBER($X5638), _xlfn.XLOOKUP($X5638,Sheet3!$A$2:$A$392,Sheet3!$D$2:$D$392,"none", 1,1), $AF$2)</f>
        <v>1</v>
      </c>
    </row>
    <row r="5639" spans="1:27">
      <c r="A5639">
        <v>1642</v>
      </c>
      <c r="B5639" t="s">
        <v>1943</v>
      </c>
      <c r="C5639" t="s">
        <v>12</v>
      </c>
      <c r="D5639">
        <v>4</v>
      </c>
      <c r="E5639">
        <v>12</v>
      </c>
      <c r="F5639">
        <v>31.354717351200001</v>
      </c>
      <c r="G5639">
        <v>17</v>
      </c>
      <c r="H5639">
        <v>16</v>
      </c>
      <c r="I5639">
        <v>38.856313632000003</v>
      </c>
      <c r="J5639">
        <f>(D5639+E5639/60+F5639/3600)*15</f>
        <v>63.13064465563</v>
      </c>
      <c r="K5639">
        <f>IF(G5639&lt;0, G5639-H5639/60-I5639/3600, G5639+H5639/60+I5639/3600)</f>
        <v>17.277460087119998</v>
      </c>
      <c r="L5639">
        <v>49.055</v>
      </c>
      <c r="M5639">
        <v>-19.713999999999999</v>
      </c>
      <c r="N5639">
        <v>8.5299999999999994</v>
      </c>
      <c r="O5639" t="s">
        <v>9341</v>
      </c>
      <c r="P5639">
        <v>7.1550000000000002</v>
      </c>
      <c r="Q5639">
        <v>6.0869999999999997</v>
      </c>
      <c r="R5639" t="s">
        <v>9341</v>
      </c>
      <c r="S5639">
        <v>5.8049999999999997</v>
      </c>
      <c r="T5639" t="s">
        <v>9341</v>
      </c>
      <c r="U5639" t="s">
        <v>9403</v>
      </c>
      <c r="V5639" t="str">
        <f>LEFT($U5639,2)</f>
        <v>K0</v>
      </c>
      <c r="W5639" s="3">
        <f>_xlfn.XLOOKUP(V5639,$AC$2:$AC$43,$AD$2:$AD$43,"none")</f>
        <v>0.81</v>
      </c>
      <c r="X5639" s="3">
        <f>IF(ISNUMBER($W5639), 4600 * (1 / (0.92 * $W5639 + 1.7) + 1 / (0.92 * $W5639 + 0.62)),"none")</f>
        <v>5250.7063834266155</v>
      </c>
      <c r="Y5639" s="8">
        <f>IF(ISNUMBER($X5639), _xlfn.XLOOKUP($X5639,Sheet3!$A$2:$A$392,Sheet3!$B$2:$B$392,"none", 1,1), $AF$2)</f>
        <v>1</v>
      </c>
      <c r="Z5639" s="8">
        <f>IF(ISNUMBER($X5639), _xlfn.XLOOKUP($X5639,Sheet3!$A$2:$A$392,Sheet3!$C$2:$C$392,"none", 1,1), $AF$2)</f>
        <v>0.83299999999999996</v>
      </c>
      <c r="AA5639" s="8">
        <f>IF(ISNUMBER($X5639), _xlfn.XLOOKUP($X5639,Sheet3!$A$2:$A$392,Sheet3!$D$2:$D$392,"none", 1,1), $AF$2)</f>
        <v>0.67869999999999997</v>
      </c>
    </row>
    <row r="5640" spans="1:27">
      <c r="A5640">
        <v>7418</v>
      </c>
      <c r="B5640" t="s">
        <v>7721</v>
      </c>
      <c r="C5640" t="s">
        <v>22</v>
      </c>
      <c r="D5640">
        <v>10</v>
      </c>
      <c r="E5640">
        <v>13</v>
      </c>
      <c r="F5640">
        <v>1.1469034104</v>
      </c>
      <c r="G5640">
        <v>-59</v>
      </c>
      <c r="H5640">
        <v>55</v>
      </c>
      <c r="I5640">
        <v>5.1125986919999997</v>
      </c>
      <c r="J5640">
        <f>(D5640+E5640/60+F5640/3600)*15</f>
        <v>153.25477876420999</v>
      </c>
      <c r="K5640">
        <f>IF(G5640&lt;0, G5640-H5640/60-I5640/3600, G5640+H5640/60+I5640/3600)</f>
        <v>-59.918086832969998</v>
      </c>
      <c r="L5640">
        <v>-15.145</v>
      </c>
      <c r="M5640">
        <v>3.0249999999999999</v>
      </c>
      <c r="N5640">
        <v>1.54</v>
      </c>
      <c r="O5640">
        <v>5.54</v>
      </c>
      <c r="P5640">
        <v>5.9969999999999999</v>
      </c>
      <c r="Q5640">
        <v>6.0869999999999997</v>
      </c>
      <c r="R5640" t="s">
        <v>9341</v>
      </c>
      <c r="S5640">
        <v>6.04</v>
      </c>
      <c r="T5640" t="s">
        <v>9341</v>
      </c>
      <c r="U5640" t="s">
        <v>11286</v>
      </c>
      <c r="V5640" t="str">
        <f>LEFT($U5640,2)</f>
        <v>B5</v>
      </c>
      <c r="W5640" s="3">
        <f>_xlfn.XLOOKUP(V5640,$AC$2:$AC$43,$AD$2:$AD$43,"none")</f>
        <v>-0.16</v>
      </c>
      <c r="X5640" s="3">
        <f>IF(ISNUMBER($W5640), 4600 * (1 / (0.92 * $W5640 + 1.7) + 1 / (0.92 * $W5640 + 0.62)),"none")</f>
        <v>12691.662939978085</v>
      </c>
      <c r="Y5640" s="8">
        <f>IF(ISNUMBER($X5640), _xlfn.XLOOKUP($X5640,Sheet3!$A$2:$A$392,Sheet3!$B$2:$B$392,"none", 1,1), $AF$2)</f>
        <v>0.52290000000000003</v>
      </c>
      <c r="Z5640" s="8">
        <f>IF(ISNUMBER($X5640), _xlfn.XLOOKUP($X5640,Sheet3!$A$2:$A$392,Sheet3!$C$2:$C$392,"none", 1,1), $AF$2)</f>
        <v>0.62250000000000005</v>
      </c>
      <c r="AA5640" s="8">
        <f>IF(ISNUMBER($X5640), _xlfn.XLOOKUP($X5640,Sheet3!$A$2:$A$392,Sheet3!$D$2:$D$392,"none", 1,1), $AF$2)</f>
        <v>1</v>
      </c>
    </row>
    <row r="5641" spans="1:27">
      <c r="A5641">
        <v>7715</v>
      </c>
      <c r="B5641" t="s">
        <v>8018</v>
      </c>
      <c r="C5641" t="s">
        <v>297</v>
      </c>
      <c r="D5641">
        <v>11</v>
      </c>
      <c r="E5641">
        <v>43</v>
      </c>
      <c r="F5641">
        <v>52.840112402400003</v>
      </c>
      <c r="G5641">
        <v>-62</v>
      </c>
      <c r="H5641">
        <v>52</v>
      </c>
      <c r="I5641">
        <v>41.812056984000002</v>
      </c>
      <c r="J5641">
        <f>(D5641+E5641/60+F5641/3600)*15</f>
        <v>175.97016713501</v>
      </c>
      <c r="K5641">
        <f>IF(G5641&lt;0, G5641-H5641/60-I5641/3600, G5641+H5641/60+I5641/3600)</f>
        <v>-62.878281126940003</v>
      </c>
      <c r="L5641">
        <v>13.179</v>
      </c>
      <c r="M5641">
        <v>-15.227</v>
      </c>
      <c r="N5641">
        <v>7.01</v>
      </c>
      <c r="O5641" t="s">
        <v>9341</v>
      </c>
      <c r="P5641">
        <v>6.1449999999999996</v>
      </c>
      <c r="Q5641">
        <v>6.0869999999999997</v>
      </c>
      <c r="R5641" t="s">
        <v>9341</v>
      </c>
      <c r="S5641">
        <v>6.085</v>
      </c>
      <c r="T5641" t="s">
        <v>9341</v>
      </c>
      <c r="U5641" t="s">
        <v>10115</v>
      </c>
      <c r="V5641" t="str">
        <f>LEFT($U5641,2)</f>
        <v>A2</v>
      </c>
      <c r="W5641" s="3">
        <f>_xlfn.XLOOKUP(V5641,$AC$2:$AC$43,$AD$2:$AD$43,"none")</f>
        <v>0.05</v>
      </c>
      <c r="X5641" s="3">
        <f>IF(ISNUMBER($W5641), 4600 * (1 / (0.92 * $W5641 + 1.7) + 1 / (0.92 * $W5641 + 0.62)),"none")</f>
        <v>9541.5002631497482</v>
      </c>
      <c r="Y5641" s="8">
        <f>IF(ISNUMBER($X5641), _xlfn.XLOOKUP($X5641,Sheet3!$A$2:$A$392,Sheet3!$B$2:$B$392,"none", 1,1), $AF$2)</f>
        <v>0.65039999999999998</v>
      </c>
      <c r="Z5641" s="8">
        <f>IF(ISNUMBER($X5641), _xlfn.XLOOKUP($X5641,Sheet3!$A$2:$A$392,Sheet3!$C$2:$C$392,"none", 1,1), $AF$2)</f>
        <v>0.72150000000000003</v>
      </c>
      <c r="AA5641" s="8">
        <f>IF(ISNUMBER($X5641), _xlfn.XLOOKUP($X5641,Sheet3!$A$2:$A$392,Sheet3!$D$2:$D$392,"none", 1,1), $AF$2)</f>
        <v>1</v>
      </c>
    </row>
    <row r="5642" spans="1:27">
      <c r="A5642">
        <v>8590</v>
      </c>
      <c r="B5642" t="s">
        <v>8893</v>
      </c>
      <c r="C5642" t="s">
        <v>297</v>
      </c>
      <c r="D5642">
        <v>17</v>
      </c>
      <c r="E5642">
        <v>51</v>
      </c>
      <c r="F5642">
        <v>44.5594693464</v>
      </c>
      <c r="G5642">
        <v>-45</v>
      </c>
      <c r="H5642">
        <v>36</v>
      </c>
      <c r="I5642">
        <v>2.5477356599999998</v>
      </c>
      <c r="J5642">
        <f>(D5642+E5642/60+F5642/3600)*15</f>
        <v>267.93566445561004</v>
      </c>
      <c r="K5642">
        <f>IF(G5642&lt;0, G5642-H5642/60-I5642/3600, G5642+H5642/60+I5642/3600)</f>
        <v>-45.60070770435</v>
      </c>
      <c r="L5642">
        <v>10.339</v>
      </c>
      <c r="M5642">
        <v>-8.4990000000000006</v>
      </c>
      <c r="N5642">
        <v>4.88</v>
      </c>
      <c r="O5642" t="s">
        <v>9341</v>
      </c>
      <c r="P5642">
        <v>7.0510000000000002</v>
      </c>
      <c r="Q5642">
        <v>6.0869999999999997</v>
      </c>
      <c r="R5642" t="s">
        <v>9341</v>
      </c>
      <c r="S5642">
        <v>5.8540000000000001</v>
      </c>
      <c r="T5642" t="s">
        <v>9341</v>
      </c>
      <c r="U5642" t="s">
        <v>9568</v>
      </c>
      <c r="V5642" t="str">
        <f>LEFT($U5642,2)</f>
        <v>G6</v>
      </c>
      <c r="W5642" s="3" t="str">
        <f>_xlfn.XLOOKUP(V5642,$AC$2:$AC$43,$AD$2:$AD$43,"none")</f>
        <v>none</v>
      </c>
      <c r="X5642" s="3" t="str">
        <f>IF(ISNUMBER($W5642), 4600 * (1 / (0.92 * $W5642 + 1.7) + 1 / (0.92 * $W5642 + 0.62)),"none")</f>
        <v>none</v>
      </c>
      <c r="Y5642" s="8">
        <f>IF(ISNUMBER($X5642), _xlfn.XLOOKUP($X5642,Sheet3!$A$2:$A$392,Sheet3!$B$2:$B$392,"none", 1,1), $AF$2)</f>
        <v>0.8</v>
      </c>
      <c r="Z5642" s="8">
        <f>IF(ISNUMBER($X5642), _xlfn.XLOOKUP($X5642,Sheet3!$A$2:$A$392,Sheet3!$C$2:$C$392,"none", 1,1), $AF$2)</f>
        <v>0.8</v>
      </c>
      <c r="AA5642" s="8">
        <f>IF(ISNUMBER($X5642), _xlfn.XLOOKUP($X5642,Sheet3!$A$2:$A$392,Sheet3!$D$2:$D$392,"none", 1,1), $AF$2)</f>
        <v>0.8</v>
      </c>
    </row>
    <row r="5643" spans="1:27">
      <c r="A5643">
        <v>377</v>
      </c>
      <c r="B5643" t="s">
        <v>676</v>
      </c>
      <c r="C5643" t="s">
        <v>297</v>
      </c>
      <c r="D5643">
        <v>21</v>
      </c>
      <c r="E5643">
        <v>42</v>
      </c>
      <c r="F5643">
        <v>45.365431108800003</v>
      </c>
      <c r="G5643">
        <v>59</v>
      </c>
      <c r="H5643">
        <v>16</v>
      </c>
      <c r="I5643">
        <v>15.036333600000001</v>
      </c>
      <c r="J5643">
        <f>(D5643+E5643/60+F5643/3600)*15</f>
        <v>325.68902262961996</v>
      </c>
      <c r="K5643">
        <f>IF(G5643&lt;0, G5643-H5643/60-I5643/3600, G5643+H5643/60+I5643/3600)</f>
        <v>59.270843425999999</v>
      </c>
      <c r="L5643">
        <v>-5.6779999999999999</v>
      </c>
      <c r="M5643">
        <v>1.1559999999999999</v>
      </c>
      <c r="N5643">
        <v>3.16</v>
      </c>
      <c r="O5643" t="s">
        <v>9341</v>
      </c>
      <c r="P5643">
        <v>7.44</v>
      </c>
      <c r="Q5643">
        <v>6.0880000000000001</v>
      </c>
      <c r="R5643" t="s">
        <v>9341</v>
      </c>
      <c r="S5643">
        <v>5.6740000000000004</v>
      </c>
      <c r="T5643" t="s">
        <v>9341</v>
      </c>
      <c r="U5643" t="s">
        <v>9500</v>
      </c>
      <c r="V5643" t="str">
        <f>LEFT($U5643,2)</f>
        <v>K1</v>
      </c>
      <c r="W5643" s="3">
        <f>_xlfn.XLOOKUP(V5643,$AC$2:$AC$43,$AD$2:$AD$43,"none")</f>
        <v>0.86</v>
      </c>
      <c r="X5643" s="3">
        <f>IF(ISNUMBER($W5643), 4600 * (1 / (0.92 * $W5643 + 1.7) + 1 / (0.92 * $W5643 + 0.62)),"none")</f>
        <v>5106.1368670782376</v>
      </c>
      <c r="Y5643" s="8">
        <f>IF(ISNUMBER($X5643), _xlfn.XLOOKUP($X5643,Sheet3!$A$2:$A$392,Sheet3!$B$2:$B$392,"none", 1,1), $AF$2)</f>
        <v>1</v>
      </c>
      <c r="Z5643" s="8">
        <f>IF(ISNUMBER($X5643), _xlfn.XLOOKUP($X5643,Sheet3!$A$2:$A$392,Sheet3!$C$2:$C$392,"none", 1,1), $AF$2)</f>
        <v>0.82210000000000005</v>
      </c>
      <c r="AA5643" s="8">
        <f>IF(ISNUMBER($X5643), _xlfn.XLOOKUP($X5643,Sheet3!$A$2:$A$392,Sheet3!$D$2:$D$392,"none", 1,1), $AF$2)</f>
        <v>0.65410000000000001</v>
      </c>
    </row>
    <row r="5644" spans="1:27">
      <c r="A5644">
        <v>2606</v>
      </c>
      <c r="B5644" t="s">
        <v>2908</v>
      </c>
      <c r="C5644" t="s">
        <v>297</v>
      </c>
      <c r="D5644">
        <v>7</v>
      </c>
      <c r="E5644">
        <v>7</v>
      </c>
      <c r="F5644">
        <v>6.4712319599999999</v>
      </c>
      <c r="G5644">
        <v>4</v>
      </c>
      <c r="H5644">
        <v>54</v>
      </c>
      <c r="I5644">
        <v>38.091397319999999</v>
      </c>
      <c r="J5644">
        <f>(D5644+E5644/60+F5644/3600)*15</f>
        <v>106.77696346649999</v>
      </c>
      <c r="K5644">
        <f>IF(G5644&lt;0, G5644-H5644/60-I5644/3600, G5644+H5644/60+I5644/3600)</f>
        <v>4.9105809437000003</v>
      </c>
      <c r="L5644">
        <v>-16.088000000000001</v>
      </c>
      <c r="M5644">
        <v>-8.093</v>
      </c>
      <c r="N5644">
        <v>4.45</v>
      </c>
      <c r="O5644">
        <v>5.52</v>
      </c>
      <c r="P5644">
        <v>5.9610000000000003</v>
      </c>
      <c r="Q5644">
        <v>6.0880000000000001</v>
      </c>
      <c r="R5644" t="s">
        <v>9341</v>
      </c>
      <c r="S5644">
        <v>6.0759999999999996</v>
      </c>
      <c r="T5644" t="s">
        <v>9341</v>
      </c>
      <c r="U5644" t="s">
        <v>9445</v>
      </c>
      <c r="V5644" t="str">
        <f>LEFT($U5644,2)</f>
        <v>B9</v>
      </c>
      <c r="W5644" s="3">
        <f>_xlfn.XLOOKUP(V5644,$AC$2:$AC$43,$AD$2:$AD$43,"none")</f>
        <v>-7.0000000000000007E-2</v>
      </c>
      <c r="X5644" s="3">
        <f>IF(ISNUMBER($W5644), 4600 * (1 / (0.92 * $W5644 + 1.7) + 1 / (0.92 * $W5644 + 0.62)),"none")</f>
        <v>11091.761228434079</v>
      </c>
      <c r="Y5644" s="8">
        <f>IF(ISNUMBER($X5644), _xlfn.XLOOKUP($X5644,Sheet3!$A$2:$A$392,Sheet3!$B$2:$B$392,"none", 1,1), $AF$2)</f>
        <v>0.57499999999999996</v>
      </c>
      <c r="Z5644" s="8">
        <f>IF(ISNUMBER($X5644), _xlfn.XLOOKUP($X5644,Sheet3!$A$2:$A$392,Sheet3!$C$2:$C$392,"none", 1,1), $AF$2)</f>
        <v>0.66420000000000001</v>
      </c>
      <c r="AA5644" s="8">
        <f>IF(ISNUMBER($X5644), _xlfn.XLOOKUP($X5644,Sheet3!$A$2:$A$392,Sheet3!$D$2:$D$392,"none", 1,1), $AF$2)</f>
        <v>1</v>
      </c>
    </row>
    <row r="5645" spans="1:27">
      <c r="A5645">
        <v>2624</v>
      </c>
      <c r="B5645" t="s">
        <v>2926</v>
      </c>
      <c r="C5645" t="s">
        <v>297</v>
      </c>
      <c r="D5645">
        <v>7</v>
      </c>
      <c r="E5645">
        <v>6</v>
      </c>
      <c r="F5645">
        <v>52.472789661599997</v>
      </c>
      <c r="G5645">
        <v>-24</v>
      </c>
      <c r="H5645">
        <v>57</v>
      </c>
      <c r="I5645">
        <v>38.087174591999997</v>
      </c>
      <c r="J5645">
        <f>(D5645+E5645/60+F5645/3600)*15</f>
        <v>106.71863662358999</v>
      </c>
      <c r="K5645">
        <f>IF(G5645&lt;0, G5645-H5645/60-I5645/3600, G5645+H5645/60+I5645/3600)</f>
        <v>-24.960579770719999</v>
      </c>
      <c r="L5645">
        <v>-10.287000000000001</v>
      </c>
      <c r="M5645">
        <v>4.3730000000000002</v>
      </c>
      <c r="N5645">
        <v>2.9</v>
      </c>
      <c r="O5645" t="s">
        <v>9341</v>
      </c>
      <c r="P5645">
        <v>7.4279999999999999</v>
      </c>
      <c r="Q5645">
        <v>6.0880000000000001</v>
      </c>
      <c r="R5645" t="s">
        <v>9341</v>
      </c>
      <c r="S5645">
        <v>5.6550000000000002</v>
      </c>
      <c r="T5645" t="s">
        <v>9341</v>
      </c>
      <c r="U5645" t="s">
        <v>9371</v>
      </c>
      <c r="V5645" t="str">
        <f>LEFT($U5645,2)</f>
        <v>K2</v>
      </c>
      <c r="W5645" s="3">
        <f>_xlfn.XLOOKUP(V5645,$AC$2:$AC$43,$AD$2:$AD$43,"none")</f>
        <v>0.92</v>
      </c>
      <c r="X5645" s="3">
        <f>IF(ISNUMBER($W5645), 4600 * (1 / (0.92 * $W5645 + 1.7) + 1 / (0.92 * $W5645 + 0.62)),"none")</f>
        <v>4943.4058698702656</v>
      </c>
      <c r="Y5645" s="8">
        <f>IF(ISNUMBER($X5645), _xlfn.XLOOKUP($X5645,Sheet3!$A$2:$A$392,Sheet3!$B$2:$B$392,"none", 1,1), $AF$2)</f>
        <v>1</v>
      </c>
      <c r="Z5645" s="8">
        <f>IF(ISNUMBER($X5645), _xlfn.XLOOKUP($X5645,Sheet3!$A$2:$A$392,Sheet3!$C$2:$C$392,"none", 1,1), $AF$2)</f>
        <v>0.79920000000000002</v>
      </c>
      <c r="AA5645" s="8">
        <f>IF(ISNUMBER($X5645), _xlfn.XLOOKUP($X5645,Sheet3!$A$2:$A$392,Sheet3!$D$2:$D$392,"none", 1,1), $AF$2)</f>
        <v>0.60450000000000004</v>
      </c>
    </row>
    <row r="5646" spans="1:27">
      <c r="A5646">
        <v>3591</v>
      </c>
      <c r="B5646" t="s">
        <v>3894</v>
      </c>
      <c r="C5646" t="s">
        <v>297</v>
      </c>
      <c r="D5646">
        <v>1</v>
      </c>
      <c r="E5646">
        <v>5</v>
      </c>
      <c r="F5646">
        <v>36.882751768799999</v>
      </c>
      <c r="G5646">
        <v>-9</v>
      </c>
      <c r="H5646">
        <v>58</v>
      </c>
      <c r="I5646">
        <v>45.561871992</v>
      </c>
      <c r="J5646">
        <f>(D5646+E5646/60+F5646/3600)*15</f>
        <v>16.40367813237</v>
      </c>
      <c r="K5646">
        <f>IF(G5646&lt;0, G5646-H5646/60-I5646/3600, G5646+H5646/60+I5646/3600)</f>
        <v>-9.9793227422200008</v>
      </c>
      <c r="L5646">
        <v>-31.138999999999999</v>
      </c>
      <c r="M5646">
        <v>-34.286000000000001</v>
      </c>
      <c r="N5646">
        <v>10.82</v>
      </c>
      <c r="O5646" t="s">
        <v>9341</v>
      </c>
      <c r="P5646">
        <v>7.1070000000000002</v>
      </c>
      <c r="Q5646">
        <v>6.0880000000000001</v>
      </c>
      <c r="R5646" t="s">
        <v>9341</v>
      </c>
      <c r="S5646">
        <v>5.8250000000000002</v>
      </c>
      <c r="T5646" t="s">
        <v>9341</v>
      </c>
      <c r="U5646" t="s">
        <v>9403</v>
      </c>
      <c r="V5646" t="str">
        <f>LEFT($U5646,2)</f>
        <v>K0</v>
      </c>
      <c r="W5646" s="3">
        <f>_xlfn.XLOOKUP(V5646,$AC$2:$AC$43,$AD$2:$AD$43,"none")</f>
        <v>0.81</v>
      </c>
      <c r="X5646" s="3">
        <f>IF(ISNUMBER($W5646), 4600 * (1 / (0.92 * $W5646 + 1.7) + 1 / (0.92 * $W5646 + 0.62)),"none")</f>
        <v>5250.7063834266155</v>
      </c>
      <c r="Y5646" s="8">
        <f>IF(ISNUMBER($X5646), _xlfn.XLOOKUP($X5646,Sheet3!$A$2:$A$392,Sheet3!$B$2:$B$392,"none", 1,1), $AF$2)</f>
        <v>1</v>
      </c>
      <c r="Z5646" s="8">
        <f>IF(ISNUMBER($X5646), _xlfn.XLOOKUP($X5646,Sheet3!$A$2:$A$392,Sheet3!$C$2:$C$392,"none", 1,1), $AF$2)</f>
        <v>0.83299999999999996</v>
      </c>
      <c r="AA5646" s="8">
        <f>IF(ISNUMBER($X5646), _xlfn.XLOOKUP($X5646,Sheet3!$A$2:$A$392,Sheet3!$D$2:$D$392,"none", 1,1), $AF$2)</f>
        <v>0.67869999999999997</v>
      </c>
    </row>
    <row r="5647" spans="1:27">
      <c r="A5647">
        <v>5307</v>
      </c>
      <c r="B5647" t="s">
        <v>5610</v>
      </c>
      <c r="C5647" t="s">
        <v>24</v>
      </c>
      <c r="D5647">
        <v>16</v>
      </c>
      <c r="E5647">
        <v>54</v>
      </c>
      <c r="F5647">
        <v>10.0618206816</v>
      </c>
      <c r="G5647">
        <v>-41</v>
      </c>
      <c r="H5647">
        <v>49</v>
      </c>
      <c r="I5647">
        <v>30.139291596</v>
      </c>
      <c r="J5647">
        <f>(D5647+E5647/60+F5647/3600)*15</f>
        <v>253.54192425283998</v>
      </c>
      <c r="K5647">
        <f>IF(G5647&lt;0, G5647-H5647/60-I5647/3600, G5647+H5647/60+I5647/3600)</f>
        <v>-41.825038692110006</v>
      </c>
      <c r="L5647">
        <v>-0.45500000000000002</v>
      </c>
      <c r="M5647">
        <v>-2.323</v>
      </c>
      <c r="N5647">
        <v>0.69</v>
      </c>
      <c r="O5647">
        <v>5.56</v>
      </c>
      <c r="P5647">
        <v>6.15</v>
      </c>
      <c r="Q5647">
        <v>6.0880000000000001</v>
      </c>
      <c r="R5647" t="s">
        <v>9341</v>
      </c>
      <c r="S5647">
        <v>5.9930000000000003</v>
      </c>
      <c r="T5647" t="s">
        <v>9341</v>
      </c>
      <c r="U5647" t="s">
        <v>10860</v>
      </c>
      <c r="V5647" t="str">
        <f>LEFT($U5647,2)</f>
        <v>O7</v>
      </c>
      <c r="W5647" s="3" t="str">
        <f>_xlfn.XLOOKUP(V5647,$AC$2:$AC$43,$AD$2:$AD$43,"none")</f>
        <v>none</v>
      </c>
      <c r="X5647" s="3" t="str">
        <f>IF(ISNUMBER($W5647), 4600 * (1 / (0.92 * $W5647 + 1.7) + 1 / (0.92 * $W5647 + 0.62)),"none")</f>
        <v>none</v>
      </c>
      <c r="Y5647" s="8">
        <f>IF(ISNUMBER($X5647), _xlfn.XLOOKUP($X5647,Sheet3!$A$2:$A$392,Sheet3!$B$2:$B$392,"none", 1,1), $AF$2)</f>
        <v>0.8</v>
      </c>
      <c r="Z5647" s="8">
        <f>IF(ISNUMBER($X5647), _xlfn.XLOOKUP($X5647,Sheet3!$A$2:$A$392,Sheet3!$C$2:$C$392,"none", 1,1), $AF$2)</f>
        <v>0.8</v>
      </c>
      <c r="AA5647" s="8">
        <f>IF(ISNUMBER($X5647), _xlfn.XLOOKUP($X5647,Sheet3!$A$2:$A$392,Sheet3!$D$2:$D$392,"none", 1,1), $AF$2)</f>
        <v>0.8</v>
      </c>
    </row>
    <row r="5648" spans="1:27">
      <c r="A5648">
        <v>6651</v>
      </c>
      <c r="B5648" t="s">
        <v>6954</v>
      </c>
      <c r="C5648" t="s">
        <v>22</v>
      </c>
      <c r="D5648">
        <v>18</v>
      </c>
      <c r="E5648">
        <v>35</v>
      </c>
      <c r="F5648">
        <v>13.505182284</v>
      </c>
      <c r="G5648">
        <v>34</v>
      </c>
      <c r="H5648">
        <v>27</v>
      </c>
      <c r="I5648">
        <v>28.868125500000001</v>
      </c>
      <c r="J5648">
        <f>(D5648+E5648/60+F5648/3600)*15</f>
        <v>278.80627159285001</v>
      </c>
      <c r="K5648">
        <f>IF(G5648&lt;0, G5648-H5648/60-I5648/3600, G5648+H5648/60+I5648/3600)</f>
        <v>34.458018923750004</v>
      </c>
      <c r="L5648">
        <v>1.669</v>
      </c>
      <c r="M5648">
        <v>8.9390000000000001</v>
      </c>
      <c r="N5648">
        <v>3.99</v>
      </c>
      <c r="O5648">
        <v>5.44</v>
      </c>
      <c r="P5648">
        <v>5.9749999999999996</v>
      </c>
      <c r="Q5648">
        <v>6.0880000000000001</v>
      </c>
      <c r="R5648" t="s">
        <v>9341</v>
      </c>
      <c r="S5648">
        <v>6.0449999999999999</v>
      </c>
      <c r="T5648" t="s">
        <v>9341</v>
      </c>
      <c r="U5648" t="s">
        <v>9590</v>
      </c>
      <c r="V5648" t="str">
        <f>LEFT($U5648,2)</f>
        <v>B5</v>
      </c>
      <c r="W5648" s="3">
        <f>_xlfn.XLOOKUP(V5648,$AC$2:$AC$43,$AD$2:$AD$43,"none")</f>
        <v>-0.16</v>
      </c>
      <c r="X5648" s="3">
        <f>IF(ISNUMBER($W5648), 4600 * (1 / (0.92 * $W5648 + 1.7) + 1 / (0.92 * $W5648 + 0.62)),"none")</f>
        <v>12691.662939978085</v>
      </c>
      <c r="Y5648" s="8">
        <f>IF(ISNUMBER($X5648), _xlfn.XLOOKUP($X5648,Sheet3!$A$2:$A$392,Sheet3!$B$2:$B$392,"none", 1,1), $AF$2)</f>
        <v>0.52290000000000003</v>
      </c>
      <c r="Z5648" s="8">
        <f>IF(ISNUMBER($X5648), _xlfn.XLOOKUP($X5648,Sheet3!$A$2:$A$392,Sheet3!$C$2:$C$392,"none", 1,1), $AF$2)</f>
        <v>0.62250000000000005</v>
      </c>
      <c r="AA5648" s="8">
        <f>IF(ISNUMBER($X5648), _xlfn.XLOOKUP($X5648,Sheet3!$A$2:$A$392,Sheet3!$D$2:$D$392,"none", 1,1), $AF$2)</f>
        <v>1</v>
      </c>
    </row>
    <row r="5649" spans="1:27">
      <c r="A5649">
        <v>8299</v>
      </c>
      <c r="B5649" t="s">
        <v>8602</v>
      </c>
      <c r="C5649" t="s">
        <v>17</v>
      </c>
      <c r="D5649">
        <v>14</v>
      </c>
      <c r="E5649">
        <v>3</v>
      </c>
      <c r="F5649">
        <v>27.467453371200001</v>
      </c>
      <c r="G5649">
        <v>-41</v>
      </c>
      <c r="H5649">
        <v>25</v>
      </c>
      <c r="I5649">
        <v>24.032196947999999</v>
      </c>
      <c r="J5649">
        <f>(D5649+E5649/60+F5649/3600)*15</f>
        <v>210.86444772238002</v>
      </c>
      <c r="K5649">
        <f>IF(G5649&lt;0, G5649-H5649/60-I5649/3600, G5649+H5649/60+I5649/3600)</f>
        <v>-41.423342276930001</v>
      </c>
      <c r="L5649">
        <v>-33.969000000000001</v>
      </c>
      <c r="M5649">
        <v>-17.061</v>
      </c>
      <c r="N5649">
        <v>6.54</v>
      </c>
      <c r="O5649" t="s">
        <v>9341</v>
      </c>
      <c r="P5649">
        <v>5.9859999999999998</v>
      </c>
      <c r="Q5649">
        <v>6.0880000000000001</v>
      </c>
      <c r="R5649" t="s">
        <v>9341</v>
      </c>
      <c r="S5649">
        <v>6.0720000000000001</v>
      </c>
      <c r="T5649" t="s">
        <v>9341</v>
      </c>
      <c r="U5649" t="s">
        <v>9962</v>
      </c>
      <c r="V5649" t="str">
        <f>LEFT($U5649,2)</f>
        <v>Ap</v>
      </c>
      <c r="W5649" s="3" t="str">
        <f>_xlfn.XLOOKUP(V5649,$AC$2:$AC$43,$AD$2:$AD$43,"none")</f>
        <v>none</v>
      </c>
      <c r="X5649" s="3" t="str">
        <f>IF(ISNUMBER($W5649), 4600 * (1 / (0.92 * $W5649 + 1.7) + 1 / (0.92 * $W5649 + 0.62)),"none")</f>
        <v>none</v>
      </c>
      <c r="Y5649" s="8">
        <f>IF(ISNUMBER($X5649), _xlfn.XLOOKUP($X5649,Sheet3!$A$2:$A$392,Sheet3!$B$2:$B$392,"none", 1,1), $AF$2)</f>
        <v>0.8</v>
      </c>
      <c r="Z5649" s="8">
        <f>IF(ISNUMBER($X5649), _xlfn.XLOOKUP($X5649,Sheet3!$A$2:$A$392,Sheet3!$C$2:$C$392,"none", 1,1), $AF$2)</f>
        <v>0.8</v>
      </c>
      <c r="AA5649" s="8">
        <f>IF(ISNUMBER($X5649), _xlfn.XLOOKUP($X5649,Sheet3!$A$2:$A$392,Sheet3!$D$2:$D$392,"none", 1,1), $AF$2)</f>
        <v>0.8</v>
      </c>
    </row>
    <row r="5650" spans="1:27">
      <c r="A5650">
        <v>176</v>
      </c>
      <c r="B5650" t="s">
        <v>474</v>
      </c>
      <c r="C5650" t="s">
        <v>297</v>
      </c>
      <c r="D5650">
        <v>21</v>
      </c>
      <c r="E5650">
        <v>42</v>
      </c>
      <c r="F5650">
        <v>38.809991971199999</v>
      </c>
      <c r="G5650">
        <v>49</v>
      </c>
      <c r="H5650">
        <v>36</v>
      </c>
      <c r="I5650">
        <v>0.88958944799999995</v>
      </c>
      <c r="J5650">
        <f>(D5650+E5650/60+F5650/3600)*15</f>
        <v>325.66170829987999</v>
      </c>
      <c r="K5650">
        <f>IF(G5650&lt;0, G5650-H5650/60-I5650/3600, G5650+H5650/60+I5650/3600)</f>
        <v>49.60024710818</v>
      </c>
      <c r="L5650">
        <v>4.2670000000000003</v>
      </c>
      <c r="M5650">
        <v>-7.3280000000000003</v>
      </c>
      <c r="N5650">
        <v>3.4</v>
      </c>
      <c r="O5650" t="s">
        <v>9341</v>
      </c>
      <c r="P5650">
        <v>7.0839999999999996</v>
      </c>
      <c r="Q5650">
        <v>6.0890000000000004</v>
      </c>
      <c r="R5650" t="s">
        <v>9341</v>
      </c>
      <c r="S5650">
        <v>5.8529999999999998</v>
      </c>
      <c r="T5650" t="s">
        <v>9341</v>
      </c>
      <c r="U5650" t="s">
        <v>9363</v>
      </c>
      <c r="V5650" t="str">
        <f>LEFT($U5650,2)</f>
        <v>G8</v>
      </c>
      <c r="W5650" s="3">
        <f>_xlfn.XLOOKUP(V5650,$AC$2:$AC$43,$AD$2:$AD$43,"none")</f>
        <v>0.74</v>
      </c>
      <c r="X5650" s="3">
        <f>IF(ISNUMBER($W5650), 4600 * (1 / (0.92 * $W5650 + 1.7) + 1 / (0.92 * $W5650 + 0.62)),"none")</f>
        <v>5468.4090187676065</v>
      </c>
      <c r="Y5650" s="8">
        <f>IF(ISNUMBER($X5650), _xlfn.XLOOKUP($X5650,Sheet3!$A$2:$A$392,Sheet3!$B$2:$B$392,"none", 1,1), $AF$2)</f>
        <v>1</v>
      </c>
      <c r="Z5650" s="8">
        <f>IF(ISNUMBER($X5650), _xlfn.XLOOKUP($X5650,Sheet3!$A$2:$A$392,Sheet3!$C$2:$C$392,"none", 1,1), $AF$2)</f>
        <v>0.85409999999999997</v>
      </c>
      <c r="AA5650" s="8">
        <f>IF(ISNUMBER($X5650), _xlfn.XLOOKUP($X5650,Sheet3!$A$2:$A$392,Sheet3!$D$2:$D$392,"none", 1,1), $AF$2)</f>
        <v>0.72770000000000001</v>
      </c>
    </row>
    <row r="5651" spans="1:27">
      <c r="A5651">
        <v>1838</v>
      </c>
      <c r="B5651" t="s">
        <v>2139</v>
      </c>
      <c r="C5651" t="s">
        <v>297</v>
      </c>
      <c r="D5651">
        <v>4</v>
      </c>
      <c r="E5651">
        <v>56</v>
      </c>
      <c r="F5651">
        <v>20.087968418399999</v>
      </c>
      <c r="G5651">
        <v>36</v>
      </c>
      <c r="H5651">
        <v>10</v>
      </c>
      <c r="I5651">
        <v>6.7135593719999997</v>
      </c>
      <c r="J5651">
        <f>(D5651+E5651/60+F5651/3600)*15</f>
        <v>74.083699868409994</v>
      </c>
      <c r="K5651">
        <f>IF(G5651&lt;0, G5651-H5651/60-I5651/3600, G5651+H5651/60+I5651/3600)</f>
        <v>36.168531544269996</v>
      </c>
      <c r="L5651">
        <v>-0.94</v>
      </c>
      <c r="M5651">
        <v>-2.319</v>
      </c>
      <c r="N5651">
        <v>1.06</v>
      </c>
      <c r="O5651">
        <v>6.03</v>
      </c>
      <c r="P5651">
        <v>6.4260000000000002</v>
      </c>
      <c r="Q5651">
        <v>6.0890000000000004</v>
      </c>
      <c r="R5651" t="s">
        <v>9341</v>
      </c>
      <c r="S5651">
        <v>5.9569999999999999</v>
      </c>
      <c r="T5651" t="s">
        <v>9341</v>
      </c>
      <c r="U5651" t="s">
        <v>10019</v>
      </c>
      <c r="V5651" t="str">
        <f>LEFT($U5651,2)</f>
        <v>B2</v>
      </c>
      <c r="W5651" s="3">
        <f>_xlfn.XLOOKUP(V5651,$AC$2:$AC$43,$AD$2:$AD$43,"none")</f>
        <v>-0.24</v>
      </c>
      <c r="X5651" s="3">
        <f>IF(ISNUMBER($W5651), 4600 * (1 / (0.92 * $W5651 + 1.7) + 1 / (0.92 * $W5651 + 0.62)),"none")</f>
        <v>14632.835167360139</v>
      </c>
      <c r="Y5651" s="8">
        <f>IF(ISNUMBER($X5651), _xlfn.XLOOKUP($X5651,Sheet3!$A$2:$A$392,Sheet3!$B$2:$B$392,"none", 1,1), $AF$2)</f>
        <v>0.47989999999999999</v>
      </c>
      <c r="Z5651" s="8">
        <f>IF(ISNUMBER($X5651), _xlfn.XLOOKUP($X5651,Sheet3!$A$2:$A$392,Sheet3!$C$2:$C$392,"none", 1,1), $AF$2)</f>
        <v>0.58679999999999999</v>
      </c>
      <c r="AA5651" s="8">
        <f>IF(ISNUMBER($X5651), _xlfn.XLOOKUP($X5651,Sheet3!$A$2:$A$392,Sheet3!$D$2:$D$392,"none", 1,1), $AF$2)</f>
        <v>1</v>
      </c>
    </row>
    <row r="5652" spans="1:27">
      <c r="A5652">
        <v>1879</v>
      </c>
      <c r="B5652" t="s">
        <v>2180</v>
      </c>
      <c r="C5652" t="s">
        <v>297</v>
      </c>
      <c r="D5652">
        <v>4</v>
      </c>
      <c r="E5652">
        <v>54</v>
      </c>
      <c r="F5652">
        <v>54.813187960800001</v>
      </c>
      <c r="G5652">
        <v>-39</v>
      </c>
      <c r="H5652">
        <v>37</v>
      </c>
      <c r="I5652">
        <v>42.988585440000001</v>
      </c>
      <c r="J5652">
        <f>(D5652+E5652/60+F5652/3600)*15</f>
        <v>73.728388283170005</v>
      </c>
      <c r="K5652">
        <f>IF(G5652&lt;0, G5652-H5652/60-I5652/3600, G5652+H5652/60+I5652/3600)</f>
        <v>-39.628607940400002</v>
      </c>
      <c r="L5652">
        <v>-6.4820000000000002</v>
      </c>
      <c r="M5652">
        <v>22.102</v>
      </c>
      <c r="N5652">
        <v>3.5</v>
      </c>
      <c r="O5652" t="s">
        <v>9341</v>
      </c>
      <c r="P5652">
        <v>7.5110000000000001</v>
      </c>
      <c r="Q5652">
        <v>6.0890000000000004</v>
      </c>
      <c r="R5652" t="s">
        <v>9341</v>
      </c>
      <c r="S5652">
        <v>5.5810000000000004</v>
      </c>
      <c r="T5652" t="s">
        <v>9341</v>
      </c>
      <c r="U5652" t="s">
        <v>9389</v>
      </c>
      <c r="V5652" t="str">
        <f>LEFT($U5652,2)</f>
        <v>K3</v>
      </c>
      <c r="W5652" s="3">
        <f>_xlfn.XLOOKUP(V5652,$AC$2:$AC$43,$AD$2:$AD$43,"none")</f>
        <v>0.95</v>
      </c>
      <c r="X5652" s="3">
        <f>IF(ISNUMBER($W5652), 4600 * (1 / (0.92 * $W5652 + 1.7) + 1 / (0.92 * $W5652 + 0.62)),"none")</f>
        <v>4866.084384156673</v>
      </c>
      <c r="Y5652" s="8">
        <f>IF(ISNUMBER($X5652), _xlfn.XLOOKUP($X5652,Sheet3!$A$2:$A$392,Sheet3!$B$2:$B$392,"none", 1,1), $AF$2)</f>
        <v>1</v>
      </c>
      <c r="Z5652" s="8">
        <f>IF(ISNUMBER($X5652), _xlfn.XLOOKUP($X5652,Sheet3!$A$2:$A$392,Sheet3!$C$2:$C$392,"none", 1,1), $AF$2)</f>
        <v>0.78720000000000001</v>
      </c>
      <c r="AA5652" s="8">
        <f>IF(ISNUMBER($X5652), _xlfn.XLOOKUP($X5652,Sheet3!$A$2:$A$392,Sheet3!$D$2:$D$392,"none", 1,1), $AF$2)</f>
        <v>0.57969999999999999</v>
      </c>
    </row>
    <row r="5653" spans="1:27">
      <c r="A5653">
        <v>2090</v>
      </c>
      <c r="B5653" t="s">
        <v>2391</v>
      </c>
      <c r="C5653" t="s">
        <v>297</v>
      </c>
      <c r="D5653">
        <v>5</v>
      </c>
      <c r="E5653">
        <v>37</v>
      </c>
      <c r="F5653">
        <v>8.7722861927999993</v>
      </c>
      <c r="G5653">
        <v>-11</v>
      </c>
      <c r="H5653">
        <v>46</v>
      </c>
      <c r="I5653">
        <v>31.857428280000001</v>
      </c>
      <c r="J5653">
        <f>(D5653+E5653/60+F5653/3600)*15</f>
        <v>84.28655119247</v>
      </c>
      <c r="K5653">
        <f>IF(G5653&lt;0, G5653-H5653/60-I5653/3600, G5653+H5653/60+I5653/3600)</f>
        <v>-11.775515952300001</v>
      </c>
      <c r="L5653">
        <v>20.094000000000001</v>
      </c>
      <c r="M5653">
        <v>-22.917999999999999</v>
      </c>
      <c r="N5653">
        <v>14.38</v>
      </c>
      <c r="O5653" t="s">
        <v>9341</v>
      </c>
      <c r="P5653">
        <v>6.1429999999999998</v>
      </c>
      <c r="Q5653">
        <v>6.0890000000000004</v>
      </c>
      <c r="R5653" t="s">
        <v>9341</v>
      </c>
      <c r="S5653">
        <v>6.0919999999999996</v>
      </c>
      <c r="T5653" t="s">
        <v>9341</v>
      </c>
      <c r="U5653" t="s">
        <v>9433</v>
      </c>
      <c r="V5653" t="str">
        <f>LEFT($U5653,2)</f>
        <v>A1</v>
      </c>
      <c r="W5653" s="3">
        <f>_xlfn.XLOOKUP(V5653,$AC$2:$AC$43,$AD$2:$AD$43,"none")</f>
        <v>0.02</v>
      </c>
      <c r="X5653" s="3">
        <f>IF(ISNUMBER($W5653), 4600 * (1 / (0.92 * $W5653 + 1.7) + 1 / (0.92 * $W5653 + 0.62)),"none")</f>
        <v>9882.4225367888994</v>
      </c>
      <c r="Y5653" s="8">
        <f>IF(ISNUMBER($X5653), _xlfn.XLOOKUP($X5653,Sheet3!$A$2:$A$392,Sheet3!$B$2:$B$392,"none", 1,1), $AF$2)</f>
        <v>0.63239999999999996</v>
      </c>
      <c r="Z5653" s="8">
        <f>IF(ISNUMBER($X5653), _xlfn.XLOOKUP($X5653,Sheet3!$A$2:$A$392,Sheet3!$C$2:$C$392,"none", 1,1), $AF$2)</f>
        <v>0.70809999999999995</v>
      </c>
      <c r="AA5653" s="8">
        <f>IF(ISNUMBER($X5653), _xlfn.XLOOKUP($X5653,Sheet3!$A$2:$A$392,Sheet3!$D$2:$D$392,"none", 1,1), $AF$2)</f>
        <v>1</v>
      </c>
    </row>
    <row r="5654" spans="1:27">
      <c r="A5654">
        <v>2128</v>
      </c>
      <c r="B5654" t="s">
        <v>2429</v>
      </c>
      <c r="C5654" t="s">
        <v>297</v>
      </c>
      <c r="D5654">
        <v>5</v>
      </c>
      <c r="E5654">
        <v>45</v>
      </c>
      <c r="F5654">
        <v>1.8044371176</v>
      </c>
      <c r="G5654">
        <v>4</v>
      </c>
      <c r="H5654">
        <v>0</v>
      </c>
      <c r="I5654">
        <v>29.637337788</v>
      </c>
      <c r="J5654">
        <f>(D5654+E5654/60+F5654/3600)*15</f>
        <v>86.257518487989998</v>
      </c>
      <c r="K5654">
        <f>IF(G5654&lt;0, G5654-H5654/60-I5654/3600, G5654+H5654/60+I5654/3600)</f>
        <v>4.0082325938299999</v>
      </c>
      <c r="L5654">
        <v>3.0710000000000002</v>
      </c>
      <c r="M5654">
        <v>-39.606000000000002</v>
      </c>
      <c r="N5654">
        <v>16.91</v>
      </c>
      <c r="O5654" t="s">
        <v>9341</v>
      </c>
      <c r="P5654">
        <v>6.4160000000000004</v>
      </c>
      <c r="Q5654">
        <v>6.0890000000000004</v>
      </c>
      <c r="R5654" t="s">
        <v>9341</v>
      </c>
      <c r="S5654">
        <v>6.03</v>
      </c>
      <c r="T5654" t="s">
        <v>9341</v>
      </c>
      <c r="U5654" t="s">
        <v>9595</v>
      </c>
      <c r="V5654" t="str">
        <f>LEFT($U5654,2)</f>
        <v>F2</v>
      </c>
      <c r="W5654" s="3">
        <f>_xlfn.XLOOKUP(V5654,$AC$2:$AC$43,$AD$2:$AD$43,"none")</f>
        <v>0.35</v>
      </c>
      <c r="X5654" s="3">
        <f>IF(ISNUMBER($W5654), 4600 * (1 / (0.92 * $W5654 + 1.7) + 1 / (0.92 * $W5654 + 0.62)),"none")</f>
        <v>7158.2024482287206</v>
      </c>
      <c r="Y5654" s="8">
        <f>IF(ISNUMBER($X5654), _xlfn.XLOOKUP($X5654,Sheet3!$A$2:$A$392,Sheet3!$B$2:$B$392,"none", 1,1), $AF$2)</f>
        <v>0.89859999999999995</v>
      </c>
      <c r="Z5654" s="8">
        <f>IF(ISNUMBER($X5654), _xlfn.XLOOKUP($X5654,Sheet3!$A$2:$A$392,Sheet3!$C$2:$C$392,"none", 1,1), $AF$2)</f>
        <v>0.89249999999999996</v>
      </c>
      <c r="AA5654" s="8">
        <f>IF(ISNUMBER($X5654), _xlfn.XLOOKUP($X5654,Sheet3!$A$2:$A$392,Sheet3!$D$2:$D$392,"none", 1,1), $AF$2)</f>
        <v>1</v>
      </c>
    </row>
    <row r="5655" spans="1:27">
      <c r="A5655">
        <v>6041</v>
      </c>
      <c r="B5655" t="s">
        <v>6344</v>
      </c>
      <c r="C5655" t="s">
        <v>12</v>
      </c>
      <c r="D5655">
        <v>17</v>
      </c>
      <c r="E5655">
        <v>30</v>
      </c>
      <c r="F5655">
        <v>23.7531685362</v>
      </c>
      <c r="G5655">
        <v>-1</v>
      </c>
      <c r="H5655">
        <v>3</v>
      </c>
      <c r="I5655">
        <v>45.304725851999997</v>
      </c>
      <c r="J5655">
        <f>(D5655+E5655/60+F5655/3600)*15</f>
        <v>262.5989715355675</v>
      </c>
      <c r="K5655">
        <f>IF(G5655&lt;0, G5655-H5655/60-I5655/3600, G5655+H5655/60+I5655/3600)</f>
        <v>-1.0625846460700001</v>
      </c>
      <c r="L5655">
        <v>-120.599</v>
      </c>
      <c r="M5655">
        <v>-208.53899999999999</v>
      </c>
      <c r="N5655">
        <v>58.5</v>
      </c>
      <c r="O5655" t="s">
        <v>9341</v>
      </c>
      <c r="P5655">
        <v>6.82</v>
      </c>
      <c r="Q5655">
        <v>6.0890000000000004</v>
      </c>
      <c r="R5655" t="s">
        <v>9341</v>
      </c>
      <c r="S5655">
        <v>5.7789999999999999</v>
      </c>
      <c r="T5655" t="s">
        <v>9341</v>
      </c>
      <c r="U5655" t="s">
        <v>9341</v>
      </c>
      <c r="V5655" t="str">
        <f>LEFT($U5655,2)</f>
        <v>~</v>
      </c>
      <c r="W5655" s="3" t="str">
        <f>_xlfn.XLOOKUP(V5655,$AC$2:$AC$43,$AD$2:$AD$43,"none")</f>
        <v>none</v>
      </c>
      <c r="X5655" s="3" t="str">
        <f>IF(ISNUMBER($W5655), 4600 * (1 / (0.92 * $W5655 + 1.7) + 1 / (0.92 * $W5655 + 0.62)),"none")</f>
        <v>none</v>
      </c>
      <c r="Y5655" s="8">
        <f>IF(ISNUMBER($X5655), _xlfn.XLOOKUP($X5655,Sheet3!$A$2:$A$392,Sheet3!$B$2:$B$392,"none", 1,1), $AF$2)</f>
        <v>0.8</v>
      </c>
      <c r="Z5655" s="8">
        <f>IF(ISNUMBER($X5655), _xlfn.XLOOKUP($X5655,Sheet3!$A$2:$A$392,Sheet3!$C$2:$C$392,"none", 1,1), $AF$2)</f>
        <v>0.8</v>
      </c>
      <c r="AA5655" s="8">
        <f>IF(ISNUMBER($X5655), _xlfn.XLOOKUP($X5655,Sheet3!$A$2:$A$392,Sheet3!$D$2:$D$392,"none", 1,1), $AF$2)</f>
        <v>0.8</v>
      </c>
    </row>
    <row r="5656" spans="1:27">
      <c r="A5656">
        <v>8210</v>
      </c>
      <c r="B5656" t="s">
        <v>8513</v>
      </c>
      <c r="C5656" t="s">
        <v>28</v>
      </c>
      <c r="D5656">
        <v>14</v>
      </c>
      <c r="E5656">
        <v>45</v>
      </c>
      <c r="F5656">
        <v>10.9595976864</v>
      </c>
      <c r="G5656">
        <v>-55</v>
      </c>
      <c r="H5656">
        <v>36</v>
      </c>
      <c r="I5656">
        <v>5.9063095079999997</v>
      </c>
      <c r="J5656">
        <f>(D5656+E5656/60+F5656/3600)*15</f>
        <v>221.29566499036</v>
      </c>
      <c r="K5656">
        <f>IF(G5656&lt;0, G5656-H5656/60-I5656/3600, G5656+H5656/60+I5656/3600)</f>
        <v>-55.601640641530004</v>
      </c>
      <c r="L5656">
        <v>-9.1150000000000002</v>
      </c>
      <c r="M5656">
        <v>-7.3449999999999998</v>
      </c>
      <c r="N5656">
        <v>2.42</v>
      </c>
      <c r="O5656">
        <v>5.23</v>
      </c>
      <c r="P5656">
        <v>6.016</v>
      </c>
      <c r="Q5656">
        <v>6.0890000000000004</v>
      </c>
      <c r="R5656" t="s">
        <v>9341</v>
      </c>
      <c r="S5656">
        <v>6.0590000000000002</v>
      </c>
      <c r="T5656" t="s">
        <v>9341</v>
      </c>
      <c r="U5656" t="s">
        <v>9596</v>
      </c>
      <c r="V5656" t="str">
        <f>LEFT($U5656,2)</f>
        <v>B2</v>
      </c>
      <c r="W5656" s="3">
        <f>_xlfn.XLOOKUP(V5656,$AC$2:$AC$43,$AD$2:$AD$43,"none")</f>
        <v>-0.24</v>
      </c>
      <c r="X5656" s="3">
        <f>IF(ISNUMBER($W5656), 4600 * (1 / (0.92 * $W5656 + 1.7) + 1 / (0.92 * $W5656 + 0.62)),"none")</f>
        <v>14632.835167360139</v>
      </c>
      <c r="Y5656" s="8">
        <f>IF(ISNUMBER($X5656), _xlfn.XLOOKUP($X5656,Sheet3!$A$2:$A$392,Sheet3!$B$2:$B$392,"none", 1,1), $AF$2)</f>
        <v>0.47989999999999999</v>
      </c>
      <c r="Z5656" s="8">
        <f>IF(ISNUMBER($X5656), _xlfn.XLOOKUP($X5656,Sheet3!$A$2:$A$392,Sheet3!$C$2:$C$392,"none", 1,1), $AF$2)</f>
        <v>0.58679999999999999</v>
      </c>
      <c r="AA5656" s="8">
        <f>IF(ISNUMBER($X5656), _xlfn.XLOOKUP($X5656,Sheet3!$A$2:$A$392,Sheet3!$D$2:$D$392,"none", 1,1), $AF$2)</f>
        <v>1</v>
      </c>
    </row>
    <row r="5657" spans="1:27">
      <c r="A5657">
        <v>8249</v>
      </c>
      <c r="B5657" t="s">
        <v>8552</v>
      </c>
      <c r="C5657" t="s">
        <v>297</v>
      </c>
      <c r="D5657">
        <v>22</v>
      </c>
      <c r="E5657">
        <v>15</v>
      </c>
      <c r="F5657">
        <v>35.037192367199999</v>
      </c>
      <c r="G5657">
        <v>-44</v>
      </c>
      <c r="H5657">
        <v>27</v>
      </c>
      <c r="I5657">
        <v>5.3926824599999996</v>
      </c>
      <c r="J5657">
        <f>(D5657+E5657/60+F5657/3600)*15</f>
        <v>333.89598830153</v>
      </c>
      <c r="K5657">
        <f>IF(G5657&lt;0, G5657-H5657/60-I5657/3600, G5657+H5657/60+I5657/3600)</f>
        <v>-44.451497967350001</v>
      </c>
      <c r="L5657">
        <v>5.8019999999999996</v>
      </c>
      <c r="M5657">
        <v>-1.5740000000000001</v>
      </c>
      <c r="N5657">
        <v>4.4000000000000004</v>
      </c>
      <c r="O5657" t="s">
        <v>9341</v>
      </c>
      <c r="P5657">
        <v>7.0949999999999998</v>
      </c>
      <c r="Q5657">
        <v>6.0890000000000004</v>
      </c>
      <c r="R5657" t="s">
        <v>9341</v>
      </c>
      <c r="S5657">
        <v>5.8449999999999998</v>
      </c>
      <c r="T5657" t="s">
        <v>9341</v>
      </c>
      <c r="U5657" t="s">
        <v>9895</v>
      </c>
      <c r="V5657" t="str">
        <f>LEFT($U5657,2)</f>
        <v>G8</v>
      </c>
      <c r="W5657" s="3">
        <f>_xlfn.XLOOKUP(V5657,$AC$2:$AC$43,$AD$2:$AD$43,"none")</f>
        <v>0.74</v>
      </c>
      <c r="X5657" s="3">
        <f>IF(ISNUMBER($W5657), 4600 * (1 / (0.92 * $W5657 + 1.7) + 1 / (0.92 * $W5657 + 0.62)),"none")</f>
        <v>5468.4090187676065</v>
      </c>
      <c r="Y5657" s="8">
        <f>IF(ISNUMBER($X5657), _xlfn.XLOOKUP($X5657,Sheet3!$A$2:$A$392,Sheet3!$B$2:$B$392,"none", 1,1), $AF$2)</f>
        <v>1</v>
      </c>
      <c r="Z5657" s="8">
        <f>IF(ISNUMBER($X5657), _xlfn.XLOOKUP($X5657,Sheet3!$A$2:$A$392,Sheet3!$C$2:$C$392,"none", 1,1), $AF$2)</f>
        <v>0.85409999999999997</v>
      </c>
      <c r="AA5657" s="8">
        <f>IF(ISNUMBER($X5657), _xlfn.XLOOKUP($X5657,Sheet3!$A$2:$A$392,Sheet3!$D$2:$D$392,"none", 1,1), $AF$2)</f>
        <v>0.72770000000000001</v>
      </c>
    </row>
    <row r="5658" spans="1:27">
      <c r="A5658">
        <v>8821</v>
      </c>
      <c r="B5658" t="s">
        <v>9126</v>
      </c>
      <c r="C5658" t="s">
        <v>297</v>
      </c>
      <c r="D5658">
        <v>15</v>
      </c>
      <c r="E5658">
        <v>59</v>
      </c>
      <c r="F5658">
        <v>54.142203268800003</v>
      </c>
      <c r="G5658">
        <v>-54</v>
      </c>
      <c r="H5658">
        <v>1</v>
      </c>
      <c r="I5658">
        <v>15.289035168</v>
      </c>
      <c r="J5658">
        <f>(D5658+E5658/60+F5658/3600)*15</f>
        <v>239.97559251361997</v>
      </c>
      <c r="K5658">
        <f>IF(G5658&lt;0, G5658-H5658/60-I5658/3600, G5658+H5658/60+I5658/3600)</f>
        <v>-54.020913620880002</v>
      </c>
      <c r="L5658">
        <v>-4.665</v>
      </c>
      <c r="M5658">
        <v>-9.8759999999999994</v>
      </c>
      <c r="N5658">
        <v>2.52</v>
      </c>
      <c r="O5658">
        <v>5.63</v>
      </c>
      <c r="P5658">
        <v>6.0730000000000004</v>
      </c>
      <c r="Q5658">
        <v>6.0890000000000004</v>
      </c>
      <c r="R5658" t="s">
        <v>9341</v>
      </c>
      <c r="S5658">
        <v>6.0629999999999997</v>
      </c>
      <c r="T5658" t="s">
        <v>9341</v>
      </c>
      <c r="U5658" t="s">
        <v>9497</v>
      </c>
      <c r="V5658" t="str">
        <f>LEFT($U5658,2)</f>
        <v>B5</v>
      </c>
      <c r="W5658" s="3">
        <f>_xlfn.XLOOKUP(V5658,$AC$2:$AC$43,$AD$2:$AD$43,"none")</f>
        <v>-0.16</v>
      </c>
      <c r="X5658" s="3">
        <f>IF(ISNUMBER($W5658), 4600 * (1 / (0.92 * $W5658 + 1.7) + 1 / (0.92 * $W5658 + 0.62)),"none")</f>
        <v>12691.662939978085</v>
      </c>
      <c r="Y5658" s="8">
        <f>IF(ISNUMBER($X5658), _xlfn.XLOOKUP($X5658,Sheet3!$A$2:$A$392,Sheet3!$B$2:$B$392,"none", 1,1), $AF$2)</f>
        <v>0.52290000000000003</v>
      </c>
      <c r="Z5658" s="8">
        <f>IF(ISNUMBER($X5658), _xlfn.XLOOKUP($X5658,Sheet3!$A$2:$A$392,Sheet3!$C$2:$C$392,"none", 1,1), $AF$2)</f>
        <v>0.62250000000000005</v>
      </c>
      <c r="AA5658" s="8">
        <f>IF(ISNUMBER($X5658), _xlfn.XLOOKUP($X5658,Sheet3!$A$2:$A$392,Sheet3!$D$2:$D$392,"none", 1,1), $AF$2)</f>
        <v>1</v>
      </c>
    </row>
    <row r="5659" spans="1:27">
      <c r="A5659">
        <v>350</v>
      </c>
      <c r="B5659" t="s">
        <v>648</v>
      </c>
      <c r="C5659" t="s">
        <v>25</v>
      </c>
      <c r="D5659">
        <v>3</v>
      </c>
      <c r="E5659">
        <v>25</v>
      </c>
      <c r="F5659">
        <v>57.382046052</v>
      </c>
      <c r="G5659">
        <v>49</v>
      </c>
      <c r="H5659">
        <v>7</v>
      </c>
      <c r="I5659">
        <v>14.729885579999999</v>
      </c>
      <c r="J5659">
        <f>(D5659+E5659/60+F5659/3600)*15</f>
        <v>51.489091858549997</v>
      </c>
      <c r="K5659">
        <f>IF(G5659&lt;0, G5659-H5659/60-I5659/3600, G5659+H5659/60+I5659/3600)</f>
        <v>49.120758301549998</v>
      </c>
      <c r="L5659">
        <v>23.753</v>
      </c>
      <c r="M5659">
        <v>-26.655999999999999</v>
      </c>
      <c r="N5659">
        <v>6.1</v>
      </c>
      <c r="O5659">
        <v>5.53</v>
      </c>
      <c r="P5659">
        <v>6.02</v>
      </c>
      <c r="Q5659">
        <v>6.09</v>
      </c>
      <c r="R5659" t="s">
        <v>9341</v>
      </c>
      <c r="S5659">
        <v>6.0679999999999996</v>
      </c>
      <c r="T5659" t="s">
        <v>9341</v>
      </c>
      <c r="U5659" t="s">
        <v>9391</v>
      </c>
      <c r="V5659" t="str">
        <f>LEFT($U5659,2)</f>
        <v>B7</v>
      </c>
      <c r="W5659" s="3">
        <f>_xlfn.XLOOKUP(V5659,$AC$2:$AC$43,$AD$2:$AD$43,"none")</f>
        <v>-0.13</v>
      </c>
      <c r="X5659" s="3">
        <f>IF(ISNUMBER($W5659), 4600 * (1 / (0.92 * $W5659 + 1.7) + 1 / (0.92 * $W5659 + 0.62)),"none")</f>
        <v>12103.301413538873</v>
      </c>
      <c r="Y5659" s="8">
        <f>IF(ISNUMBER($X5659), _xlfn.XLOOKUP($X5659,Sheet3!$A$2:$A$392,Sheet3!$B$2:$B$392,"none", 1,1), $AF$2)</f>
        <v>0.53700000000000003</v>
      </c>
      <c r="Z5659" s="8">
        <f>IF(ISNUMBER($X5659), _xlfn.XLOOKUP($X5659,Sheet3!$A$2:$A$392,Sheet3!$C$2:$C$392,"none", 1,1), $AF$2)</f>
        <v>0.63400000000000001</v>
      </c>
      <c r="AA5659" s="8">
        <f>IF(ISNUMBER($X5659), _xlfn.XLOOKUP($X5659,Sheet3!$A$2:$A$392,Sheet3!$D$2:$D$392,"none", 1,1), $AF$2)</f>
        <v>1</v>
      </c>
    </row>
    <row r="5660" spans="1:27">
      <c r="A5660">
        <v>1010</v>
      </c>
      <c r="B5660" t="s">
        <v>1311</v>
      </c>
      <c r="C5660" t="s">
        <v>313</v>
      </c>
      <c r="D5660">
        <v>9</v>
      </c>
      <c r="E5660">
        <v>47</v>
      </c>
      <c r="F5660">
        <v>18.004821405600001</v>
      </c>
      <c r="G5660">
        <v>79</v>
      </c>
      <c r="H5660">
        <v>8</v>
      </c>
      <c r="I5660">
        <v>11.875581887999999</v>
      </c>
      <c r="J5660">
        <f>(D5660+E5660/60+F5660/3600)*15</f>
        <v>146.82502008918999</v>
      </c>
      <c r="K5660">
        <f>IF(G5660&lt;0, G5660-H5660/60-I5660/3600, G5660+H5660/60+I5660/3600)</f>
        <v>79.13663210608</v>
      </c>
      <c r="L5660">
        <v>-20.132000000000001</v>
      </c>
      <c r="M5660">
        <v>-18.901</v>
      </c>
      <c r="N5660">
        <v>7.08</v>
      </c>
      <c r="O5660">
        <v>6.49</v>
      </c>
      <c r="P5660">
        <v>6.36</v>
      </c>
      <c r="Q5660">
        <v>6.09</v>
      </c>
      <c r="R5660" t="s">
        <v>9341</v>
      </c>
      <c r="S5660">
        <v>6.0350000000000001</v>
      </c>
      <c r="T5660" t="s">
        <v>9341</v>
      </c>
      <c r="U5660" t="s">
        <v>9562</v>
      </c>
      <c r="V5660" t="str">
        <f>LEFT($U5660,2)</f>
        <v>F0</v>
      </c>
      <c r="W5660" s="3">
        <f>_xlfn.XLOOKUP(V5660,$AC$2:$AC$43,$AD$2:$AD$43,"none")</f>
        <v>0.32</v>
      </c>
      <c r="X5660" s="3">
        <f>IF(ISNUMBER($W5660), 4600 * (1 / (0.92 * $W5660 + 1.7) + 1 / (0.92 * $W5660 + 0.62)),"none")</f>
        <v>7337.0792549848238</v>
      </c>
      <c r="Y5660" s="8">
        <f>IF(ISNUMBER($X5660), _xlfn.XLOOKUP($X5660,Sheet3!$A$2:$A$392,Sheet3!$B$2:$B$392,"none", 1,1), $AF$2)</f>
        <v>0.86680000000000001</v>
      </c>
      <c r="Z5660" s="8">
        <f>IF(ISNUMBER($X5660), _xlfn.XLOOKUP($X5660,Sheet3!$A$2:$A$392,Sheet3!$C$2:$C$392,"none", 1,1), $AF$2)</f>
        <v>0.87180000000000002</v>
      </c>
      <c r="AA5660" s="8">
        <f>IF(ISNUMBER($X5660), _xlfn.XLOOKUP($X5660,Sheet3!$A$2:$A$392,Sheet3!$D$2:$D$392,"none", 1,1), $AF$2)</f>
        <v>1</v>
      </c>
    </row>
    <row r="5661" spans="1:27">
      <c r="A5661">
        <v>1196</v>
      </c>
      <c r="B5661" t="s">
        <v>1497</v>
      </c>
      <c r="C5661" t="s">
        <v>12</v>
      </c>
      <c r="D5661">
        <v>10</v>
      </c>
      <c r="E5661">
        <v>30</v>
      </c>
      <c r="F5661">
        <v>26.585944663199999</v>
      </c>
      <c r="G5661">
        <v>64</v>
      </c>
      <c r="H5661">
        <v>15</v>
      </c>
      <c r="I5661">
        <v>27.678218183999999</v>
      </c>
      <c r="J5661">
        <f>(D5661+E5661/60+F5661/3600)*15</f>
        <v>157.61077476943001</v>
      </c>
      <c r="K5661">
        <f>IF(G5661&lt;0, G5661-H5661/60-I5661/3600, G5661+H5661/60+I5661/3600)</f>
        <v>64.257688393940001</v>
      </c>
      <c r="L5661">
        <v>-50.271999999999998</v>
      </c>
      <c r="M5661">
        <v>-50.97</v>
      </c>
      <c r="N5661">
        <v>11.13</v>
      </c>
      <c r="O5661">
        <v>6.37</v>
      </c>
      <c r="P5661">
        <v>6.25</v>
      </c>
      <c r="Q5661">
        <v>6.09</v>
      </c>
      <c r="R5661" t="s">
        <v>9341</v>
      </c>
      <c r="S5661">
        <v>6.0490000000000004</v>
      </c>
      <c r="T5661" t="s">
        <v>9341</v>
      </c>
      <c r="U5661" t="s">
        <v>9393</v>
      </c>
      <c r="V5661" t="str">
        <f>LEFT($U5661,2)</f>
        <v>A7</v>
      </c>
      <c r="W5661" s="3">
        <f>_xlfn.XLOOKUP(V5661,$AC$2:$AC$43,$AD$2:$AD$43,"none")</f>
        <v>0.2</v>
      </c>
      <c r="X5661" s="3">
        <f>IF(ISNUMBER($W5661), 4600 * (1 / (0.92 * $W5661 + 1.7) + 1 / (0.92 * $W5661 + 0.62)),"none")</f>
        <v>8163.0066229362728</v>
      </c>
      <c r="Y5661" s="8">
        <f>IF(ISNUMBER($X5661), _xlfn.XLOOKUP($X5661,Sheet3!$A$2:$A$392,Sheet3!$B$2:$B$392,"none", 1,1), $AF$2)</f>
        <v>0.76519999999999999</v>
      </c>
      <c r="Z5661" s="8">
        <f>IF(ISNUMBER($X5661), _xlfn.XLOOKUP($X5661,Sheet3!$A$2:$A$392,Sheet3!$C$2:$C$392,"none", 1,1), $AF$2)</f>
        <v>0.80349999999999999</v>
      </c>
      <c r="AA5661" s="8">
        <f>IF(ISNUMBER($X5661), _xlfn.XLOOKUP($X5661,Sheet3!$A$2:$A$392,Sheet3!$D$2:$D$392,"none", 1,1), $AF$2)</f>
        <v>1</v>
      </c>
    </row>
    <row r="5662" spans="1:27">
      <c r="A5662">
        <v>1455</v>
      </c>
      <c r="B5662" t="s">
        <v>1756</v>
      </c>
      <c r="C5662" t="s">
        <v>313</v>
      </c>
      <c r="D5662">
        <v>3</v>
      </c>
      <c r="E5662">
        <v>11</v>
      </c>
      <c r="F5662">
        <v>21.9189807144</v>
      </c>
      <c r="G5662">
        <v>13</v>
      </c>
      <c r="H5662">
        <v>2</v>
      </c>
      <c r="I5662">
        <v>52.234169100000003</v>
      </c>
      <c r="J5662">
        <f>(D5662+E5662/60+F5662/3600)*15</f>
        <v>47.841329086309997</v>
      </c>
      <c r="K5662">
        <f>IF(G5662&lt;0, G5662-H5662/60-I5662/3600, G5662+H5662/60+I5662/3600)</f>
        <v>13.047842824749999</v>
      </c>
      <c r="L5662">
        <v>-15.387</v>
      </c>
      <c r="M5662">
        <v>16.445</v>
      </c>
      <c r="N5662">
        <v>8.48</v>
      </c>
      <c r="O5662">
        <v>8.01</v>
      </c>
      <c r="P5662">
        <v>7.14</v>
      </c>
      <c r="Q5662">
        <v>6.09</v>
      </c>
      <c r="R5662" t="s">
        <v>9341</v>
      </c>
      <c r="S5662">
        <v>5.8250000000000002</v>
      </c>
      <c r="T5662" t="s">
        <v>9341</v>
      </c>
      <c r="U5662" t="s">
        <v>9905</v>
      </c>
      <c r="V5662" t="str">
        <f>LEFT($U5662,2)</f>
        <v>K0</v>
      </c>
      <c r="W5662" s="3">
        <f>_xlfn.XLOOKUP(V5662,$AC$2:$AC$43,$AD$2:$AD$43,"none")</f>
        <v>0.81</v>
      </c>
      <c r="X5662" s="3">
        <f>IF(ISNUMBER($W5662), 4600 * (1 / (0.92 * $W5662 + 1.7) + 1 / (0.92 * $W5662 + 0.62)),"none")</f>
        <v>5250.7063834266155</v>
      </c>
      <c r="Y5662" s="8">
        <f>IF(ISNUMBER($X5662), _xlfn.XLOOKUP($X5662,Sheet3!$A$2:$A$392,Sheet3!$B$2:$B$392,"none", 1,1), $AF$2)</f>
        <v>1</v>
      </c>
      <c r="Z5662" s="8">
        <f>IF(ISNUMBER($X5662), _xlfn.XLOOKUP($X5662,Sheet3!$A$2:$A$392,Sheet3!$C$2:$C$392,"none", 1,1), $AF$2)</f>
        <v>0.83299999999999996</v>
      </c>
      <c r="AA5662" s="8">
        <f>IF(ISNUMBER($X5662), _xlfn.XLOOKUP($X5662,Sheet3!$A$2:$A$392,Sheet3!$D$2:$D$392,"none", 1,1), $AF$2)</f>
        <v>0.67869999999999997</v>
      </c>
    </row>
    <row r="5663" spans="1:27">
      <c r="A5663">
        <v>1901</v>
      </c>
      <c r="B5663" t="s">
        <v>2202</v>
      </c>
      <c r="C5663" t="s">
        <v>313</v>
      </c>
      <c r="D5663">
        <v>5</v>
      </c>
      <c r="E5663">
        <v>13</v>
      </c>
      <c r="F5663">
        <v>31.555260000000001</v>
      </c>
      <c r="G5663">
        <v>1</v>
      </c>
      <c r="H5663">
        <v>58</v>
      </c>
      <c r="I5663">
        <v>3.6478999999999999</v>
      </c>
      <c r="J5663">
        <f>(D5663+E5663/60+F5663/3600)*15</f>
        <v>78.381480249999996</v>
      </c>
      <c r="K5663">
        <f>IF(G5663&lt;0, G5663-H5663/60-I5663/3600, G5663+H5663/60+I5663/3600)</f>
        <v>1.9676799722222222</v>
      </c>
      <c r="L5663">
        <v>3.33</v>
      </c>
      <c r="M5663">
        <v>-1.87</v>
      </c>
      <c r="N5663">
        <v>4.71</v>
      </c>
      <c r="O5663">
        <v>6.79</v>
      </c>
      <c r="P5663">
        <v>6.51</v>
      </c>
      <c r="Q5663">
        <v>6.09</v>
      </c>
      <c r="R5663">
        <v>7.1</v>
      </c>
      <c r="S5663">
        <v>6.3220000000000001</v>
      </c>
      <c r="T5663" t="s">
        <v>9341</v>
      </c>
      <c r="U5663" t="s">
        <v>10033</v>
      </c>
      <c r="V5663" t="str">
        <f>LEFT($U5663,2)</f>
        <v>A2</v>
      </c>
      <c r="W5663" s="3">
        <f>_xlfn.XLOOKUP(V5663,$AC$2:$AC$43,$AD$2:$AD$43,"none")</f>
        <v>0.05</v>
      </c>
      <c r="X5663" s="3">
        <f>IF(ISNUMBER($W5663), 4600 * (1 / (0.92 * $W5663 + 1.7) + 1 / (0.92 * $W5663 + 0.62)),"none")</f>
        <v>9541.5002631497482</v>
      </c>
      <c r="Y5663" s="8">
        <f>IF(ISNUMBER($X5663), _xlfn.XLOOKUP($X5663,Sheet3!$A$2:$A$392,Sheet3!$B$2:$B$392,"none", 1,1), $AF$2)</f>
        <v>0.65039999999999998</v>
      </c>
      <c r="Z5663" s="8">
        <f>IF(ISNUMBER($X5663), _xlfn.XLOOKUP($X5663,Sheet3!$A$2:$A$392,Sheet3!$C$2:$C$392,"none", 1,1), $AF$2)</f>
        <v>0.72150000000000003</v>
      </c>
      <c r="AA5663" s="8">
        <f>IF(ISNUMBER($X5663), _xlfn.XLOOKUP($X5663,Sheet3!$A$2:$A$392,Sheet3!$D$2:$D$392,"none", 1,1), $AF$2)</f>
        <v>1</v>
      </c>
    </row>
    <row r="5664" spans="1:27">
      <c r="A5664">
        <v>2002</v>
      </c>
      <c r="B5664" t="s">
        <v>2303</v>
      </c>
      <c r="C5664" t="s">
        <v>22</v>
      </c>
      <c r="D5664">
        <v>5</v>
      </c>
      <c r="E5664">
        <v>21</v>
      </c>
      <c r="F5664">
        <v>16.860328154400001</v>
      </c>
      <c r="G5664">
        <v>-34</v>
      </c>
      <c r="H5664">
        <v>20</v>
      </c>
      <c r="I5664">
        <v>42.173559132000001</v>
      </c>
      <c r="J5664">
        <f>(D5664+E5664/60+F5664/3600)*15</f>
        <v>80.320251367309993</v>
      </c>
      <c r="K5664">
        <f>IF(G5664&lt;0, G5664-H5664/60-I5664/3600, G5664+H5664/60+I5664/3600)</f>
        <v>-34.345048210870004</v>
      </c>
      <c r="L5664">
        <v>-0.10299999999999999</v>
      </c>
      <c r="M5664">
        <v>7.5910000000000002</v>
      </c>
      <c r="N5664">
        <v>2.66</v>
      </c>
      <c r="O5664">
        <v>5.24</v>
      </c>
      <c r="P5664">
        <v>5.9</v>
      </c>
      <c r="Q5664">
        <v>6.09</v>
      </c>
      <c r="R5664">
        <v>6.12</v>
      </c>
      <c r="S5664">
        <v>6.1059999999999999</v>
      </c>
      <c r="T5664">
        <v>6.26</v>
      </c>
      <c r="U5664" t="s">
        <v>10073</v>
      </c>
      <c r="V5664" t="str">
        <f>LEFT($U5664,2)</f>
        <v>B2</v>
      </c>
      <c r="W5664" s="3">
        <f>_xlfn.XLOOKUP(V5664,$AC$2:$AC$43,$AD$2:$AD$43,"none")</f>
        <v>-0.24</v>
      </c>
      <c r="X5664" s="3">
        <f>IF(ISNUMBER($W5664), 4600 * (1 / (0.92 * $W5664 + 1.7) + 1 / (0.92 * $W5664 + 0.62)),"none")</f>
        <v>14632.835167360139</v>
      </c>
      <c r="Y5664" s="8">
        <f>IF(ISNUMBER($X5664), _xlfn.XLOOKUP($X5664,Sheet3!$A$2:$A$392,Sheet3!$B$2:$B$392,"none", 1,1), $AF$2)</f>
        <v>0.47989999999999999</v>
      </c>
      <c r="Z5664" s="8">
        <f>IF(ISNUMBER($X5664), _xlfn.XLOOKUP($X5664,Sheet3!$A$2:$A$392,Sheet3!$C$2:$C$392,"none", 1,1), $AF$2)</f>
        <v>0.58679999999999999</v>
      </c>
      <c r="AA5664" s="8">
        <f>IF(ISNUMBER($X5664), _xlfn.XLOOKUP($X5664,Sheet3!$A$2:$A$392,Sheet3!$D$2:$D$392,"none", 1,1), $AF$2)</f>
        <v>1</v>
      </c>
    </row>
    <row r="5665" spans="1:27">
      <c r="A5665">
        <v>4307</v>
      </c>
      <c r="B5665" t="s">
        <v>4610</v>
      </c>
      <c r="C5665" t="s">
        <v>313</v>
      </c>
      <c r="D5665">
        <v>9</v>
      </c>
      <c r="E5665">
        <v>18</v>
      </c>
      <c r="F5665">
        <v>50.486461044000002</v>
      </c>
      <c r="G5665">
        <v>36</v>
      </c>
      <c r="H5665">
        <v>48</v>
      </c>
      <c r="I5665">
        <v>7.459845048</v>
      </c>
      <c r="J5665">
        <f>(D5665+E5665/60+F5665/3600)*15</f>
        <v>139.71036025435001</v>
      </c>
      <c r="K5665">
        <f>IF(G5665&lt;0, G5665-H5665/60-I5665/3600, G5665+H5665/60+I5665/3600)</f>
        <v>36.802072179179994</v>
      </c>
      <c r="L5665">
        <v>-26.513999999999999</v>
      </c>
      <c r="M5665">
        <v>-127.16200000000001</v>
      </c>
      <c r="N5665">
        <v>24.35</v>
      </c>
      <c r="O5665" t="s">
        <v>9341</v>
      </c>
      <c r="P5665">
        <v>6.58</v>
      </c>
      <c r="Q5665">
        <v>6.09</v>
      </c>
      <c r="R5665" t="s">
        <v>9341</v>
      </c>
      <c r="S5665">
        <v>6.0490000000000004</v>
      </c>
      <c r="T5665" t="s">
        <v>9341</v>
      </c>
      <c r="U5665" t="s">
        <v>9405</v>
      </c>
      <c r="V5665" t="str">
        <f>LEFT($U5665,2)</f>
        <v>A4</v>
      </c>
      <c r="W5665" s="3">
        <f>_xlfn.XLOOKUP(V5665,$AC$2:$AC$43,$AD$2:$AD$43,"none")</f>
        <v>0.12</v>
      </c>
      <c r="X5665" s="3">
        <f>IF(ISNUMBER($W5665), 4600 * (1 / (0.92 * $W5665 + 1.7) + 1 / (0.92 * $W5665 + 0.62)),"none")</f>
        <v>8838.7938932849465</v>
      </c>
      <c r="Y5665" s="8">
        <f>IF(ISNUMBER($X5665), _xlfn.XLOOKUP($X5665,Sheet3!$A$2:$A$392,Sheet3!$B$2:$B$392,"none", 1,1), $AF$2)</f>
        <v>0.70040000000000002</v>
      </c>
      <c r="Z5665" s="8">
        <f>IF(ISNUMBER($X5665), _xlfn.XLOOKUP($X5665,Sheet3!$A$2:$A$392,Sheet3!$C$2:$C$392,"none", 1,1), $AF$2)</f>
        <v>0.75790000000000002</v>
      </c>
      <c r="AA5665" s="8">
        <f>IF(ISNUMBER($X5665), _xlfn.XLOOKUP($X5665,Sheet3!$A$2:$A$392,Sheet3!$D$2:$D$392,"none", 1,1), $AF$2)</f>
        <v>1</v>
      </c>
    </row>
    <row r="5666" spans="1:27">
      <c r="A5666">
        <v>4927</v>
      </c>
      <c r="B5666" t="s">
        <v>5230</v>
      </c>
      <c r="C5666" t="s">
        <v>297</v>
      </c>
      <c r="D5666">
        <v>12</v>
      </c>
      <c r="E5666">
        <v>47</v>
      </c>
      <c r="F5666">
        <v>13.638830774400001</v>
      </c>
      <c r="G5666">
        <v>11</v>
      </c>
      <c r="H5666">
        <v>57</v>
      </c>
      <c r="I5666">
        <v>29.113830719999999</v>
      </c>
      <c r="J5666">
        <f>(D5666+E5666/60+F5666/3600)*15</f>
        <v>191.80682846155997</v>
      </c>
      <c r="K5666">
        <f>IF(G5666&lt;0, G5666-H5666/60-I5666/3600, G5666+H5666/60+I5666/3600)</f>
        <v>11.958087175199999</v>
      </c>
      <c r="L5666">
        <v>48.811999999999998</v>
      </c>
      <c r="M5666">
        <v>-11.532999999999999</v>
      </c>
      <c r="N5666">
        <v>13.69</v>
      </c>
      <c r="O5666" t="s">
        <v>9341</v>
      </c>
      <c r="P5666">
        <v>6.2249999999999996</v>
      </c>
      <c r="Q5666">
        <v>6.09</v>
      </c>
      <c r="R5666" t="s">
        <v>9341</v>
      </c>
      <c r="S5666">
        <v>6.085</v>
      </c>
      <c r="T5666">
        <v>5.98</v>
      </c>
      <c r="U5666" t="s">
        <v>9359</v>
      </c>
      <c r="V5666" t="str">
        <f>LEFT($U5666,2)</f>
        <v>A3</v>
      </c>
      <c r="W5666" s="3">
        <f>_xlfn.XLOOKUP(V5666,$AC$2:$AC$43,$AD$2:$AD$43,"none")</f>
        <v>0.08</v>
      </c>
      <c r="X5666" s="3">
        <f>IF(ISNUMBER($W5666), 4600 * (1 / (0.92 * $W5666 + 1.7) + 1 / (0.92 * $W5666 + 0.62)),"none")</f>
        <v>9225.6595386701993</v>
      </c>
      <c r="Y5666" s="8">
        <f>IF(ISNUMBER($X5666), _xlfn.XLOOKUP($X5666,Sheet3!$A$2:$A$392,Sheet3!$B$2:$B$392,"none", 1,1), $AF$2)</f>
        <v>0.67030000000000001</v>
      </c>
      <c r="Z5666" s="8">
        <f>IF(ISNUMBER($X5666), _xlfn.XLOOKUP($X5666,Sheet3!$A$2:$A$392,Sheet3!$C$2:$C$392,"none", 1,1), $AF$2)</f>
        <v>0.73619999999999997</v>
      </c>
      <c r="AA5666" s="8">
        <f>IF(ISNUMBER($X5666), _xlfn.XLOOKUP($X5666,Sheet3!$A$2:$A$392,Sheet3!$D$2:$D$392,"none", 1,1), $AF$2)</f>
        <v>1</v>
      </c>
    </row>
    <row r="5667" spans="1:27">
      <c r="A5667">
        <v>5079</v>
      </c>
      <c r="B5667" t="s">
        <v>5382</v>
      </c>
      <c r="C5667" t="s">
        <v>12</v>
      </c>
      <c r="D5667">
        <v>13</v>
      </c>
      <c r="E5667">
        <v>43</v>
      </c>
      <c r="F5667">
        <v>45.163484649600001</v>
      </c>
      <c r="G5667">
        <v>22</v>
      </c>
      <c r="H5667">
        <v>42</v>
      </c>
      <c r="I5667">
        <v>1.5294028319999999</v>
      </c>
      <c r="J5667">
        <f>(D5667+E5667/60+F5667/3600)*15</f>
        <v>205.93818118604</v>
      </c>
      <c r="K5667">
        <f>IF(G5667&lt;0, G5667-H5667/60-I5667/3600, G5667+H5667/60+I5667/3600)</f>
        <v>22.70042483412</v>
      </c>
      <c r="L5667">
        <v>47.859000000000002</v>
      </c>
      <c r="M5667">
        <v>-36.493000000000002</v>
      </c>
      <c r="N5667">
        <v>4.6500000000000004</v>
      </c>
      <c r="O5667" t="s">
        <v>9341</v>
      </c>
      <c r="P5667">
        <v>7.54</v>
      </c>
      <c r="Q5667">
        <v>6.09</v>
      </c>
      <c r="R5667" t="s">
        <v>9341</v>
      </c>
      <c r="S5667">
        <v>5.609</v>
      </c>
      <c r="T5667" t="s">
        <v>9341</v>
      </c>
      <c r="U5667" t="s">
        <v>9406</v>
      </c>
      <c r="V5667" t="str">
        <f>LEFT($U5667,2)</f>
        <v>K4</v>
      </c>
      <c r="W5667" s="3">
        <f>_xlfn.XLOOKUP(V5667,$AC$2:$AC$43,$AD$2:$AD$43,"none")</f>
        <v>1</v>
      </c>
      <c r="X5667" s="3">
        <f>IF(ISNUMBER($W5667), 4600 * (1 / (0.92 * $W5667 + 1.7) + 1 / (0.92 * $W5667 + 0.62)),"none")</f>
        <v>4742.7381778526815</v>
      </c>
      <c r="Y5667" s="8">
        <f>IF(ISNUMBER($X5667), _xlfn.XLOOKUP($X5667,Sheet3!$A$2:$A$392,Sheet3!$B$2:$B$392,"none", 1,1), $AF$2)</f>
        <v>1</v>
      </c>
      <c r="Z5667" s="8">
        <f>IF(ISNUMBER($X5667), _xlfn.XLOOKUP($X5667,Sheet3!$A$2:$A$392,Sheet3!$C$2:$C$392,"none", 1,1), $AF$2)</f>
        <v>0.77500000000000002</v>
      </c>
      <c r="AA5667" s="8">
        <f>IF(ISNUMBER($X5667), _xlfn.XLOOKUP($X5667,Sheet3!$A$2:$A$392,Sheet3!$D$2:$D$392,"none", 1,1), $AF$2)</f>
        <v>0.55479999999999996</v>
      </c>
    </row>
    <row r="5668" spans="1:27">
      <c r="A5668">
        <v>5184</v>
      </c>
      <c r="B5668" t="s">
        <v>5487</v>
      </c>
      <c r="C5668" t="s">
        <v>297</v>
      </c>
      <c r="D5668">
        <v>14</v>
      </c>
      <c r="E5668">
        <v>15</v>
      </c>
      <c r="F5668">
        <v>1.2520665047999999</v>
      </c>
      <c r="G5668">
        <v>-29</v>
      </c>
      <c r="H5668">
        <v>16</v>
      </c>
      <c r="I5668">
        <v>54.862971311999999</v>
      </c>
      <c r="J5668">
        <f>(D5668+E5668/60+F5668/3600)*15</f>
        <v>213.75521694376999</v>
      </c>
      <c r="K5668">
        <f>IF(G5668&lt;0, G5668-H5668/60-I5668/3600, G5668+H5668/60+I5668/3600)</f>
        <v>-29.281906380919999</v>
      </c>
      <c r="L5668">
        <v>-38.917000000000002</v>
      </c>
      <c r="M5668">
        <v>-15.108000000000001</v>
      </c>
      <c r="N5668">
        <v>6.54</v>
      </c>
      <c r="O5668" t="s">
        <v>9341</v>
      </c>
      <c r="P5668">
        <v>6.12</v>
      </c>
      <c r="Q5668">
        <v>6.09</v>
      </c>
      <c r="R5668" t="s">
        <v>9341</v>
      </c>
      <c r="S5668">
        <v>6.0810000000000004</v>
      </c>
      <c r="T5668" t="s">
        <v>9341</v>
      </c>
      <c r="U5668" t="s">
        <v>9433</v>
      </c>
      <c r="V5668" t="str">
        <f>LEFT($U5668,2)</f>
        <v>A1</v>
      </c>
      <c r="W5668" s="3">
        <f>_xlfn.XLOOKUP(V5668,$AC$2:$AC$43,$AD$2:$AD$43,"none")</f>
        <v>0.02</v>
      </c>
      <c r="X5668" s="3">
        <f>IF(ISNUMBER($W5668), 4600 * (1 / (0.92 * $W5668 + 1.7) + 1 / (0.92 * $W5668 + 0.62)),"none")</f>
        <v>9882.4225367888994</v>
      </c>
      <c r="Y5668" s="8">
        <f>IF(ISNUMBER($X5668), _xlfn.XLOOKUP($X5668,Sheet3!$A$2:$A$392,Sheet3!$B$2:$B$392,"none", 1,1), $AF$2)</f>
        <v>0.63239999999999996</v>
      </c>
      <c r="Z5668" s="8">
        <f>IF(ISNUMBER($X5668), _xlfn.XLOOKUP($X5668,Sheet3!$A$2:$A$392,Sheet3!$C$2:$C$392,"none", 1,1), $AF$2)</f>
        <v>0.70809999999999995</v>
      </c>
      <c r="AA5668" s="8">
        <f>IF(ISNUMBER($X5668), _xlfn.XLOOKUP($X5668,Sheet3!$A$2:$A$392,Sheet3!$D$2:$D$392,"none", 1,1), $AF$2)</f>
        <v>1</v>
      </c>
    </row>
    <row r="5669" spans="1:27">
      <c r="A5669">
        <v>5946</v>
      </c>
      <c r="B5669" t="s">
        <v>6249</v>
      </c>
      <c r="C5669" t="s">
        <v>297</v>
      </c>
      <c r="D5669">
        <v>16</v>
      </c>
      <c r="E5669">
        <v>38</v>
      </c>
      <c r="F5669">
        <v>1.5530814624</v>
      </c>
      <c r="G5669">
        <v>-6</v>
      </c>
      <c r="H5669">
        <v>32</v>
      </c>
      <c r="I5669">
        <v>16.848232331999998</v>
      </c>
      <c r="J5669">
        <f>(D5669+E5669/60+F5669/3600)*15</f>
        <v>249.50647117275997</v>
      </c>
      <c r="K5669">
        <f>IF(G5669&lt;0, G5669-H5669/60-I5669/3600, G5669+H5669/60+I5669/3600)</f>
        <v>-6.5380133978699995</v>
      </c>
      <c r="L5669">
        <v>-8.8650000000000002</v>
      </c>
      <c r="M5669">
        <v>-9.0399999999999991</v>
      </c>
      <c r="N5669">
        <v>8.3699999999999992</v>
      </c>
      <c r="O5669" t="s">
        <v>9341</v>
      </c>
      <c r="P5669">
        <v>6.25</v>
      </c>
      <c r="Q5669">
        <v>6.09</v>
      </c>
      <c r="R5669" t="s">
        <v>9341</v>
      </c>
      <c r="S5669">
        <v>6.0090000000000003</v>
      </c>
      <c r="T5669" t="s">
        <v>9341</v>
      </c>
      <c r="U5669" t="s">
        <v>10416</v>
      </c>
      <c r="V5669" t="str">
        <f>LEFT($U5669,2)</f>
        <v>Ap</v>
      </c>
      <c r="W5669" s="3" t="str">
        <f>_xlfn.XLOOKUP(V5669,$AC$2:$AC$43,$AD$2:$AD$43,"none")</f>
        <v>none</v>
      </c>
      <c r="X5669" s="3" t="str">
        <f>IF(ISNUMBER($W5669), 4600 * (1 / (0.92 * $W5669 + 1.7) + 1 / (0.92 * $W5669 + 0.62)),"none")</f>
        <v>none</v>
      </c>
      <c r="Y5669" s="8">
        <f>IF(ISNUMBER($X5669), _xlfn.XLOOKUP($X5669,Sheet3!$A$2:$A$392,Sheet3!$B$2:$B$392,"none", 1,1), $AF$2)</f>
        <v>0.8</v>
      </c>
      <c r="Z5669" s="8">
        <f>IF(ISNUMBER($X5669), _xlfn.XLOOKUP($X5669,Sheet3!$A$2:$A$392,Sheet3!$C$2:$C$392,"none", 1,1), $AF$2)</f>
        <v>0.8</v>
      </c>
      <c r="AA5669" s="8">
        <f>IF(ISNUMBER($X5669), _xlfn.XLOOKUP($X5669,Sheet3!$A$2:$A$392,Sheet3!$D$2:$D$392,"none", 1,1), $AF$2)</f>
        <v>0.8</v>
      </c>
    </row>
    <row r="5670" spans="1:27">
      <c r="A5670">
        <v>6223</v>
      </c>
      <c r="B5670" t="s">
        <v>6526</v>
      </c>
      <c r="C5670" t="s">
        <v>56</v>
      </c>
      <c r="D5670">
        <v>19</v>
      </c>
      <c r="E5670">
        <v>6</v>
      </c>
      <c r="F5670">
        <v>22.251092239199998</v>
      </c>
      <c r="G5670">
        <v>8</v>
      </c>
      <c r="H5670">
        <v>13</v>
      </c>
      <c r="I5670">
        <v>48.012661776000002</v>
      </c>
      <c r="J5670">
        <f>(D5670+E5670/60+F5670/3600)*15</f>
        <v>286.59271288433001</v>
      </c>
      <c r="K5670">
        <f>IF(G5670&lt;0, G5670-H5670/60-I5670/3600, G5670+H5670/60+I5670/3600)</f>
        <v>8.2300035171600001</v>
      </c>
      <c r="L5670">
        <v>4.3109999999999999</v>
      </c>
      <c r="M5670">
        <v>-68.766000000000005</v>
      </c>
      <c r="N5670">
        <v>4.28</v>
      </c>
      <c r="O5670">
        <v>8.06</v>
      </c>
      <c r="P5670">
        <v>7.69</v>
      </c>
      <c r="Q5670">
        <v>6.09</v>
      </c>
      <c r="R5670" t="s">
        <v>9341</v>
      </c>
      <c r="S5670">
        <v>5.5839999999999996</v>
      </c>
      <c r="T5670" t="s">
        <v>9341</v>
      </c>
      <c r="U5670" t="s">
        <v>9441</v>
      </c>
      <c r="V5670" t="str">
        <f>LEFT($U5670,2)</f>
        <v>M6</v>
      </c>
      <c r="W5670" s="3" t="str">
        <f>_xlfn.XLOOKUP(V5670,$AC$2:$AC$43,$AD$2:$AD$43,"none")</f>
        <v>none</v>
      </c>
      <c r="X5670" s="3" t="str">
        <f>IF(ISNUMBER($W5670), 4600 * (1 / (0.92 * $W5670 + 1.7) + 1 / (0.92 * $W5670 + 0.62)),"none")</f>
        <v>none</v>
      </c>
      <c r="Y5670" s="8">
        <f>IF(ISNUMBER($X5670), _xlfn.XLOOKUP($X5670,Sheet3!$A$2:$A$392,Sheet3!$B$2:$B$392,"none", 1,1), $AF$2)</f>
        <v>0.8</v>
      </c>
      <c r="Z5670" s="8">
        <f>IF(ISNUMBER($X5670), _xlfn.XLOOKUP($X5670,Sheet3!$A$2:$A$392,Sheet3!$C$2:$C$392,"none", 1,1), $AF$2)</f>
        <v>0.8</v>
      </c>
      <c r="AA5670" s="8">
        <f>IF(ISNUMBER($X5670), _xlfn.XLOOKUP($X5670,Sheet3!$A$2:$A$392,Sheet3!$D$2:$D$392,"none", 1,1), $AF$2)</f>
        <v>0.8</v>
      </c>
    </row>
    <row r="5671" spans="1:27">
      <c r="A5671">
        <v>6711</v>
      </c>
      <c r="B5671" t="s">
        <v>7014</v>
      </c>
      <c r="C5671" t="s">
        <v>297</v>
      </c>
      <c r="D5671">
        <v>19</v>
      </c>
      <c r="E5671">
        <v>39</v>
      </c>
      <c r="F5671">
        <v>44.921889999999998</v>
      </c>
      <c r="G5671">
        <v>33</v>
      </c>
      <c r="H5671">
        <v>58</v>
      </c>
      <c r="I5671">
        <v>44.179400000000001</v>
      </c>
      <c r="J5671">
        <f>(D5671+E5671/60+F5671/3600)*15</f>
        <v>294.93717454166665</v>
      </c>
      <c r="K5671">
        <f>IF(G5671&lt;0, G5671-H5671/60-I5671/3600, G5671+H5671/60+I5671/3600)</f>
        <v>33.978938722222225</v>
      </c>
      <c r="L5671">
        <v>-3.21</v>
      </c>
      <c r="M5671">
        <v>12.44</v>
      </c>
      <c r="N5671">
        <v>6.67</v>
      </c>
      <c r="O5671">
        <v>6.3</v>
      </c>
      <c r="P5671">
        <v>6.19</v>
      </c>
      <c r="Q5671">
        <v>6.09</v>
      </c>
      <c r="R5671" t="s">
        <v>9341</v>
      </c>
      <c r="S5671" t="s">
        <v>9341</v>
      </c>
      <c r="T5671" t="s">
        <v>9341</v>
      </c>
      <c r="U5671" t="s">
        <v>9717</v>
      </c>
      <c r="V5671" t="str">
        <f>LEFT($U5671,2)</f>
        <v>A3</v>
      </c>
      <c r="W5671" s="3">
        <f>_xlfn.XLOOKUP(V5671,$AC$2:$AC$43,$AD$2:$AD$43,"none")</f>
        <v>0.08</v>
      </c>
      <c r="X5671" s="3">
        <f>IF(ISNUMBER($W5671), 4600 * (1 / (0.92 * $W5671 + 1.7) + 1 / (0.92 * $W5671 + 0.62)),"none")</f>
        <v>9225.6595386701993</v>
      </c>
      <c r="Y5671" s="8">
        <f>IF(ISNUMBER($X5671), _xlfn.XLOOKUP($X5671,Sheet3!$A$2:$A$392,Sheet3!$B$2:$B$392,"none", 1,1), $AF$2)</f>
        <v>0.67030000000000001</v>
      </c>
      <c r="Z5671" s="8">
        <f>IF(ISNUMBER($X5671), _xlfn.XLOOKUP($X5671,Sheet3!$A$2:$A$392,Sheet3!$C$2:$C$392,"none", 1,1), $AF$2)</f>
        <v>0.73619999999999997</v>
      </c>
      <c r="AA5671" s="8">
        <f>IF(ISNUMBER($X5671), _xlfn.XLOOKUP($X5671,Sheet3!$A$2:$A$392,Sheet3!$D$2:$D$392,"none", 1,1), $AF$2)</f>
        <v>1</v>
      </c>
    </row>
    <row r="5672" spans="1:27">
      <c r="A5672">
        <v>7880</v>
      </c>
      <c r="B5672" t="s">
        <v>8183</v>
      </c>
      <c r="C5672" t="s">
        <v>12</v>
      </c>
      <c r="D5672">
        <v>23</v>
      </c>
      <c r="E5672">
        <v>44</v>
      </c>
      <c r="F5672">
        <v>1.3214010224999999</v>
      </c>
      <c r="G5672">
        <v>-45</v>
      </c>
      <c r="H5672">
        <v>4</v>
      </c>
      <c r="I5672">
        <v>59.233482053000003</v>
      </c>
      <c r="J5672">
        <f>(D5672+E5672/60+F5672/3600)*15</f>
        <v>356.00550583759377</v>
      </c>
      <c r="K5672">
        <f>IF(G5672&lt;0, G5672-H5672/60-I5672/3600, G5672+H5672/60+I5672/3600)</f>
        <v>-45.083120411681392</v>
      </c>
      <c r="L5672">
        <v>326.34100000000001</v>
      </c>
      <c r="M5672">
        <v>3.036</v>
      </c>
      <c r="N5672">
        <v>13.45</v>
      </c>
      <c r="O5672" t="s">
        <v>9341</v>
      </c>
      <c r="P5672">
        <v>7.07</v>
      </c>
      <c r="Q5672">
        <v>6.09</v>
      </c>
      <c r="R5672" t="s">
        <v>9341</v>
      </c>
      <c r="S5672">
        <v>5.8079999999999998</v>
      </c>
      <c r="T5672" t="s">
        <v>9341</v>
      </c>
      <c r="U5672" t="s">
        <v>10047</v>
      </c>
      <c r="V5672" t="str">
        <f>LEFT($U5672,2)</f>
        <v>K1</v>
      </c>
      <c r="W5672" s="3">
        <f>_xlfn.XLOOKUP(V5672,$AC$2:$AC$43,$AD$2:$AD$43,"none")</f>
        <v>0.86</v>
      </c>
      <c r="X5672" s="3">
        <f>IF(ISNUMBER($W5672), 4600 * (1 / (0.92 * $W5672 + 1.7) + 1 / (0.92 * $W5672 + 0.62)),"none")</f>
        <v>5106.1368670782376</v>
      </c>
      <c r="Y5672" s="8">
        <f>IF(ISNUMBER($X5672), _xlfn.XLOOKUP($X5672,Sheet3!$A$2:$A$392,Sheet3!$B$2:$B$392,"none", 1,1), $AF$2)</f>
        <v>1</v>
      </c>
      <c r="Z5672" s="8">
        <f>IF(ISNUMBER($X5672), _xlfn.XLOOKUP($X5672,Sheet3!$A$2:$A$392,Sheet3!$C$2:$C$392,"none", 1,1), $AF$2)</f>
        <v>0.82210000000000005</v>
      </c>
      <c r="AA5672" s="8">
        <f>IF(ISNUMBER($X5672), _xlfn.XLOOKUP($X5672,Sheet3!$A$2:$A$392,Sheet3!$D$2:$D$392,"none", 1,1), $AF$2)</f>
        <v>0.65410000000000001</v>
      </c>
    </row>
    <row r="5673" spans="1:27">
      <c r="A5673">
        <v>7881</v>
      </c>
      <c r="B5673" t="s">
        <v>8184</v>
      </c>
      <c r="C5673" t="s">
        <v>313</v>
      </c>
      <c r="D5673">
        <v>23</v>
      </c>
      <c r="E5673">
        <v>39</v>
      </c>
      <c r="F5673">
        <v>27.94416</v>
      </c>
      <c r="G5673">
        <v>-46</v>
      </c>
      <c r="H5673">
        <v>38</v>
      </c>
      <c r="I5673">
        <v>16.079599999999999</v>
      </c>
      <c r="J5673">
        <f>(D5673+E5673/60+F5673/3600)*15</f>
        <v>354.86643399999997</v>
      </c>
      <c r="K5673">
        <f>IF(G5673&lt;0, G5673-H5673/60-I5673/3600, G5673+H5673/60+I5673/3600)</f>
        <v>-46.637799888888885</v>
      </c>
      <c r="L5673">
        <v>22.37</v>
      </c>
      <c r="M5673">
        <v>40.39</v>
      </c>
      <c r="N5673">
        <v>12.68</v>
      </c>
      <c r="O5673" t="s">
        <v>9341</v>
      </c>
      <c r="P5673">
        <v>6.33</v>
      </c>
      <c r="Q5673">
        <v>6.09</v>
      </c>
      <c r="R5673" t="s">
        <v>9341</v>
      </c>
      <c r="S5673" t="s">
        <v>9341</v>
      </c>
      <c r="T5673" t="s">
        <v>9341</v>
      </c>
      <c r="U5673" t="s">
        <v>11372</v>
      </c>
      <c r="V5673" t="str">
        <f>LEFT($U5673,2)</f>
        <v>A7</v>
      </c>
      <c r="W5673" s="3">
        <f>_xlfn.XLOOKUP(V5673,$AC$2:$AC$43,$AD$2:$AD$43,"none")</f>
        <v>0.2</v>
      </c>
      <c r="X5673" s="3">
        <f>IF(ISNUMBER($W5673), 4600 * (1 / (0.92 * $W5673 + 1.7) + 1 / (0.92 * $W5673 + 0.62)),"none")</f>
        <v>8163.0066229362728</v>
      </c>
      <c r="Y5673" s="8">
        <f>IF(ISNUMBER($X5673), _xlfn.XLOOKUP($X5673,Sheet3!$A$2:$A$392,Sheet3!$B$2:$B$392,"none", 1,1), $AF$2)</f>
        <v>0.76519999999999999</v>
      </c>
      <c r="Z5673" s="8">
        <f>IF(ISNUMBER($X5673), _xlfn.XLOOKUP($X5673,Sheet3!$A$2:$A$392,Sheet3!$C$2:$C$392,"none", 1,1), $AF$2)</f>
        <v>0.80349999999999999</v>
      </c>
      <c r="AA5673" s="8">
        <f>IF(ISNUMBER($X5673), _xlfn.XLOOKUP($X5673,Sheet3!$A$2:$A$392,Sheet3!$D$2:$D$392,"none", 1,1), $AF$2)</f>
        <v>1</v>
      </c>
    </row>
    <row r="5674" spans="1:27">
      <c r="A5674">
        <v>8000</v>
      </c>
      <c r="B5674" t="s">
        <v>8303</v>
      </c>
      <c r="C5674" t="s">
        <v>26</v>
      </c>
      <c r="D5674">
        <v>13</v>
      </c>
      <c r="E5674">
        <v>20</v>
      </c>
      <c r="F5674">
        <v>48.339340221599997</v>
      </c>
      <c r="G5674">
        <v>-55</v>
      </c>
      <c r="H5674">
        <v>48</v>
      </c>
      <c r="I5674">
        <v>2.4828245280000001</v>
      </c>
      <c r="J5674">
        <f>(D5674+E5674/60+F5674/3600)*15</f>
        <v>200.20141391759</v>
      </c>
      <c r="K5674">
        <f>IF(G5674&lt;0, G5674-H5674/60-I5674/3600, G5674+H5674/60+I5674/3600)</f>
        <v>-55.800689673479994</v>
      </c>
      <c r="L5674">
        <v>-3.6139999999999999</v>
      </c>
      <c r="M5674">
        <v>3.5950000000000002</v>
      </c>
      <c r="N5674">
        <v>0.57999999999999996</v>
      </c>
      <c r="O5674">
        <v>5.7</v>
      </c>
      <c r="P5674">
        <v>6.39</v>
      </c>
      <c r="Q5674">
        <v>6.09</v>
      </c>
      <c r="R5674">
        <v>5.77</v>
      </c>
      <c r="S5674">
        <v>5.9279999999999999</v>
      </c>
      <c r="T5674">
        <v>5.52</v>
      </c>
      <c r="U5674" t="s">
        <v>11405</v>
      </c>
      <c r="V5674" t="str">
        <f>LEFT($U5674,2)</f>
        <v>B0</v>
      </c>
      <c r="W5674" s="3">
        <f>_xlfn.XLOOKUP(V5674,$AC$2:$AC$43,$AD$2:$AD$43,"none")</f>
        <v>-0.3</v>
      </c>
      <c r="X5674" s="3">
        <f>IF(ISNUMBER($W5674), 4600 * (1 / (0.92 * $W5674 + 1.7) + 1 / (0.92 * $W5674 + 0.62)),"none")</f>
        <v>16602.430101907499</v>
      </c>
      <c r="Y5674" s="8">
        <f>IF(ISNUMBER($X5674), _xlfn.XLOOKUP($X5674,Sheet3!$A$2:$A$392,Sheet3!$B$2:$B$392,"none", 1,1), $AF$2)</f>
        <v>0.45090000000000002</v>
      </c>
      <c r="Z5674" s="8">
        <f>IF(ISNUMBER($X5674), _xlfn.XLOOKUP($X5674,Sheet3!$A$2:$A$392,Sheet3!$C$2:$C$392,"none", 1,1), $AF$2)</f>
        <v>0.56169999999999998</v>
      </c>
      <c r="AA5674" s="8">
        <f>IF(ISNUMBER($X5674), _xlfn.XLOOKUP($X5674,Sheet3!$A$2:$A$392,Sheet3!$D$2:$D$392,"none", 1,1), $AF$2)</f>
        <v>1</v>
      </c>
    </row>
    <row r="5675" spans="1:27">
      <c r="A5675">
        <v>8022</v>
      </c>
      <c r="B5675" t="s">
        <v>8325</v>
      </c>
      <c r="C5675" t="s">
        <v>297</v>
      </c>
      <c r="D5675">
        <v>21</v>
      </c>
      <c r="E5675">
        <v>25</v>
      </c>
      <c r="F5675">
        <v>18.046660207199999</v>
      </c>
      <c r="G5675">
        <v>-71</v>
      </c>
      <c r="H5675">
        <v>47</v>
      </c>
      <c r="I5675">
        <v>56.611414895999999</v>
      </c>
      <c r="J5675">
        <f>(D5675+E5675/60+F5675/3600)*15</f>
        <v>321.32519441753004</v>
      </c>
      <c r="K5675">
        <f>IF(G5675&lt;0, G5675-H5675/60-I5675/3600, G5675+H5675/60+I5675/3600)</f>
        <v>-71.799058726360002</v>
      </c>
      <c r="L5675">
        <v>18.315999999999999</v>
      </c>
      <c r="M5675">
        <v>5.5439999999999996</v>
      </c>
      <c r="N5675">
        <v>6.38</v>
      </c>
      <c r="O5675" t="s">
        <v>9341</v>
      </c>
      <c r="P5675">
        <v>7.367</v>
      </c>
      <c r="Q5675">
        <v>6.09</v>
      </c>
      <c r="R5675" t="s">
        <v>9341</v>
      </c>
      <c r="S5675">
        <v>5.6989999999999998</v>
      </c>
      <c r="T5675" t="s">
        <v>9341</v>
      </c>
      <c r="U5675" t="s">
        <v>9371</v>
      </c>
      <c r="V5675" t="str">
        <f>LEFT($U5675,2)</f>
        <v>K2</v>
      </c>
      <c r="W5675" s="3">
        <f>_xlfn.XLOOKUP(V5675,$AC$2:$AC$43,$AD$2:$AD$43,"none")</f>
        <v>0.92</v>
      </c>
      <c r="X5675" s="3">
        <f>IF(ISNUMBER($W5675), 4600 * (1 / (0.92 * $W5675 + 1.7) + 1 / (0.92 * $W5675 + 0.62)),"none")</f>
        <v>4943.4058698702656</v>
      </c>
      <c r="Y5675" s="8">
        <f>IF(ISNUMBER($X5675), _xlfn.XLOOKUP($X5675,Sheet3!$A$2:$A$392,Sheet3!$B$2:$B$392,"none", 1,1), $AF$2)</f>
        <v>1</v>
      </c>
      <c r="Z5675" s="8">
        <f>IF(ISNUMBER($X5675), _xlfn.XLOOKUP($X5675,Sheet3!$A$2:$A$392,Sheet3!$C$2:$C$392,"none", 1,1), $AF$2)</f>
        <v>0.79920000000000002</v>
      </c>
      <c r="AA5675" s="8">
        <f>IF(ISNUMBER($X5675), _xlfn.XLOOKUP($X5675,Sheet3!$A$2:$A$392,Sheet3!$D$2:$D$392,"none", 1,1), $AF$2)</f>
        <v>0.60450000000000004</v>
      </c>
    </row>
    <row r="5676" spans="1:27">
      <c r="A5676">
        <v>8104</v>
      </c>
      <c r="B5676" t="s">
        <v>8407</v>
      </c>
      <c r="C5676" t="s">
        <v>25</v>
      </c>
      <c r="D5676">
        <v>14</v>
      </c>
      <c r="E5676">
        <v>54</v>
      </c>
      <c r="F5676">
        <v>42.586033032000003</v>
      </c>
      <c r="G5676">
        <v>-65</v>
      </c>
      <c r="H5676">
        <v>59</v>
      </c>
      <c r="I5676">
        <v>27.977958456</v>
      </c>
      <c r="J5676">
        <f>(D5676+E5676/60+F5676/3600)*15</f>
        <v>223.67744180430003</v>
      </c>
      <c r="K5676">
        <f>IF(G5676&lt;0, G5676-H5676/60-I5676/3600, G5676+H5676/60+I5676/3600)</f>
        <v>-65.991104988459995</v>
      </c>
      <c r="L5676">
        <v>-9.0709999999999997</v>
      </c>
      <c r="M5676">
        <v>-8.2270000000000003</v>
      </c>
      <c r="N5676">
        <v>2.33</v>
      </c>
      <c r="O5676" t="s">
        <v>9341</v>
      </c>
      <c r="P5676">
        <v>6.03</v>
      </c>
      <c r="Q5676">
        <v>6.09</v>
      </c>
      <c r="R5676" t="s">
        <v>9341</v>
      </c>
      <c r="S5676">
        <v>6.0540000000000003</v>
      </c>
      <c r="T5676" t="s">
        <v>9341</v>
      </c>
      <c r="U5676" t="s">
        <v>11427</v>
      </c>
      <c r="V5676" t="str">
        <f>LEFT($U5676,2)</f>
        <v>B2</v>
      </c>
      <c r="W5676" s="3">
        <f>_xlfn.XLOOKUP(V5676,$AC$2:$AC$43,$AD$2:$AD$43,"none")</f>
        <v>-0.24</v>
      </c>
      <c r="X5676" s="3">
        <f>IF(ISNUMBER($W5676), 4600 * (1 / (0.92 * $W5676 + 1.7) + 1 / (0.92 * $W5676 + 0.62)),"none")</f>
        <v>14632.835167360139</v>
      </c>
      <c r="Y5676" s="8">
        <f>IF(ISNUMBER($X5676), _xlfn.XLOOKUP($X5676,Sheet3!$A$2:$A$392,Sheet3!$B$2:$B$392,"none", 1,1), $AF$2)</f>
        <v>0.47989999999999999</v>
      </c>
      <c r="Z5676" s="8">
        <f>IF(ISNUMBER($X5676), _xlfn.XLOOKUP($X5676,Sheet3!$A$2:$A$392,Sheet3!$C$2:$C$392,"none", 1,1), $AF$2)</f>
        <v>0.58679999999999999</v>
      </c>
      <c r="AA5676" s="8">
        <f>IF(ISNUMBER($X5676), _xlfn.XLOOKUP($X5676,Sheet3!$A$2:$A$392,Sheet3!$D$2:$D$392,"none", 1,1), $AF$2)</f>
        <v>1</v>
      </c>
    </row>
    <row r="5677" spans="1:27">
      <c r="A5677">
        <v>8144</v>
      </c>
      <c r="B5677" t="s">
        <v>8447</v>
      </c>
      <c r="C5677" t="s">
        <v>24</v>
      </c>
      <c r="D5677">
        <v>14</v>
      </c>
      <c r="E5677">
        <v>13</v>
      </c>
      <c r="F5677">
        <v>39.823675725599998</v>
      </c>
      <c r="G5677">
        <v>-54</v>
      </c>
      <c r="H5677">
        <v>37</v>
      </c>
      <c r="I5677">
        <v>32.261966328</v>
      </c>
      <c r="J5677">
        <f>(D5677+E5677/60+F5677/3600)*15</f>
        <v>213.41593198218999</v>
      </c>
      <c r="K5677">
        <f>IF(G5677&lt;0, G5677-H5677/60-I5677/3600, G5677+H5677/60+I5677/3600)</f>
        <v>-54.625628323980003</v>
      </c>
      <c r="L5677">
        <v>-19.12</v>
      </c>
      <c r="M5677">
        <v>-11.635999999999999</v>
      </c>
      <c r="N5677">
        <v>3.94</v>
      </c>
      <c r="O5677" t="s">
        <v>9341</v>
      </c>
      <c r="P5677">
        <v>6.13</v>
      </c>
      <c r="Q5677">
        <v>6.09</v>
      </c>
      <c r="R5677" t="s">
        <v>9341</v>
      </c>
      <c r="S5677">
        <v>6.093</v>
      </c>
      <c r="T5677" t="s">
        <v>9341</v>
      </c>
      <c r="U5677" t="s">
        <v>9410</v>
      </c>
      <c r="V5677" t="str">
        <f>LEFT($U5677,2)</f>
        <v>B5</v>
      </c>
      <c r="W5677" s="3">
        <f>_xlfn.XLOOKUP(V5677,$AC$2:$AC$43,$AD$2:$AD$43,"none")</f>
        <v>-0.16</v>
      </c>
      <c r="X5677" s="3">
        <f>IF(ISNUMBER($W5677), 4600 * (1 / (0.92 * $W5677 + 1.7) + 1 / (0.92 * $W5677 + 0.62)),"none")</f>
        <v>12691.662939978085</v>
      </c>
      <c r="Y5677" s="8">
        <f>IF(ISNUMBER($X5677), _xlfn.XLOOKUP($X5677,Sheet3!$A$2:$A$392,Sheet3!$B$2:$B$392,"none", 1,1), $AF$2)</f>
        <v>0.52290000000000003</v>
      </c>
      <c r="Z5677" s="8">
        <f>IF(ISNUMBER($X5677), _xlfn.XLOOKUP($X5677,Sheet3!$A$2:$A$392,Sheet3!$C$2:$C$392,"none", 1,1), $AF$2)</f>
        <v>0.62250000000000005</v>
      </c>
      <c r="AA5677" s="8">
        <f>IF(ISNUMBER($X5677), _xlfn.XLOOKUP($X5677,Sheet3!$A$2:$A$392,Sheet3!$D$2:$D$392,"none", 1,1), $AF$2)</f>
        <v>1</v>
      </c>
    </row>
    <row r="5678" spans="1:27">
      <c r="A5678">
        <v>8648</v>
      </c>
      <c r="B5678" t="s">
        <v>8953</v>
      </c>
      <c r="C5678" t="s">
        <v>297</v>
      </c>
      <c r="D5678">
        <v>10</v>
      </c>
      <c r="E5678">
        <v>43</v>
      </c>
      <c r="F5678">
        <v>20.920854984000002</v>
      </c>
      <c r="G5678">
        <v>4</v>
      </c>
      <c r="H5678">
        <v>44</v>
      </c>
      <c r="I5678">
        <v>51.612149795999997</v>
      </c>
      <c r="J5678">
        <f>(D5678+E5678/60+F5678/3600)*15</f>
        <v>160.8371702291</v>
      </c>
      <c r="K5678">
        <f>IF(G5678&lt;0, G5678-H5678/60-I5678/3600, G5678+H5678/60+I5678/3600)</f>
        <v>4.7476700416100002</v>
      </c>
      <c r="L5678">
        <v>22.43</v>
      </c>
      <c r="M5678">
        <v>-33.284999999999997</v>
      </c>
      <c r="N5678">
        <v>4.68</v>
      </c>
      <c r="O5678" t="s">
        <v>9341</v>
      </c>
      <c r="P5678">
        <v>7.36</v>
      </c>
      <c r="Q5678">
        <v>6.09</v>
      </c>
      <c r="R5678" t="s">
        <v>9341</v>
      </c>
      <c r="S5678">
        <v>5.7469999999999999</v>
      </c>
      <c r="T5678" t="s">
        <v>9341</v>
      </c>
      <c r="U5678" t="s">
        <v>9356</v>
      </c>
      <c r="V5678" t="str">
        <f>LEFT($U5678,2)</f>
        <v>K2</v>
      </c>
      <c r="W5678" s="3">
        <f>_xlfn.XLOOKUP(V5678,$AC$2:$AC$43,$AD$2:$AD$43,"none")</f>
        <v>0.92</v>
      </c>
      <c r="X5678" s="3">
        <f>IF(ISNUMBER($W5678), 4600 * (1 / (0.92 * $W5678 + 1.7) + 1 / (0.92 * $W5678 + 0.62)),"none")</f>
        <v>4943.4058698702656</v>
      </c>
      <c r="Y5678" s="8">
        <f>IF(ISNUMBER($X5678), _xlfn.XLOOKUP($X5678,Sheet3!$A$2:$A$392,Sheet3!$B$2:$B$392,"none", 1,1), $AF$2)</f>
        <v>1</v>
      </c>
      <c r="Z5678" s="8">
        <f>IF(ISNUMBER($X5678), _xlfn.XLOOKUP($X5678,Sheet3!$A$2:$A$392,Sheet3!$C$2:$C$392,"none", 1,1), $AF$2)</f>
        <v>0.79920000000000002</v>
      </c>
      <c r="AA5678" s="8">
        <f>IF(ISNUMBER($X5678), _xlfn.XLOOKUP($X5678,Sheet3!$A$2:$A$392,Sheet3!$D$2:$D$392,"none", 1,1), $AF$2)</f>
        <v>0.60450000000000004</v>
      </c>
    </row>
    <row r="5679" spans="1:27">
      <c r="A5679">
        <v>8658</v>
      </c>
      <c r="B5679" t="s">
        <v>8963</v>
      </c>
      <c r="C5679" t="s">
        <v>297</v>
      </c>
      <c r="D5679">
        <v>5</v>
      </c>
      <c r="E5679">
        <v>32</v>
      </c>
      <c r="F5679">
        <v>14.141346026400001</v>
      </c>
      <c r="G5679">
        <v>17</v>
      </c>
      <c r="H5679">
        <v>3</v>
      </c>
      <c r="I5679">
        <v>29.278298880000001</v>
      </c>
      <c r="J5679">
        <f>(D5679+E5679/60+F5679/3600)*15</f>
        <v>83.058922275109992</v>
      </c>
      <c r="K5679">
        <f>IF(G5679&lt;0, G5679-H5679/60-I5679/3600, G5679+H5679/60+I5679/3600)</f>
        <v>17.058132860800001</v>
      </c>
      <c r="L5679">
        <v>-4.0780000000000003</v>
      </c>
      <c r="M5679">
        <v>-10.536</v>
      </c>
      <c r="N5679">
        <v>2.85</v>
      </c>
      <c r="O5679">
        <v>5.8230000000000004</v>
      </c>
      <c r="P5679">
        <v>6.1029999999999998</v>
      </c>
      <c r="Q5679">
        <v>6.09</v>
      </c>
      <c r="R5679">
        <v>6.0369999999999999</v>
      </c>
      <c r="S5679">
        <v>6.0620000000000003</v>
      </c>
      <c r="T5679" t="s">
        <v>9341</v>
      </c>
      <c r="U5679" t="s">
        <v>10081</v>
      </c>
      <c r="V5679" t="str">
        <f>LEFT($U5679,2)</f>
        <v>B7</v>
      </c>
      <c r="W5679" s="3">
        <f>_xlfn.XLOOKUP(V5679,$AC$2:$AC$43,$AD$2:$AD$43,"none")</f>
        <v>-0.13</v>
      </c>
      <c r="X5679" s="3">
        <f>IF(ISNUMBER($W5679), 4600 * (1 / (0.92 * $W5679 + 1.7) + 1 / (0.92 * $W5679 + 0.62)),"none")</f>
        <v>12103.301413538873</v>
      </c>
      <c r="Y5679" s="8">
        <f>IF(ISNUMBER($X5679), _xlfn.XLOOKUP($X5679,Sheet3!$A$2:$A$392,Sheet3!$B$2:$B$392,"none", 1,1), $AF$2)</f>
        <v>0.53700000000000003</v>
      </c>
      <c r="Z5679" s="8">
        <f>IF(ISNUMBER($X5679), _xlfn.XLOOKUP($X5679,Sheet3!$A$2:$A$392,Sheet3!$C$2:$C$392,"none", 1,1), $AF$2)</f>
        <v>0.63400000000000001</v>
      </c>
      <c r="AA5679" s="8">
        <f>IF(ISNUMBER($X5679), _xlfn.XLOOKUP($X5679,Sheet3!$A$2:$A$392,Sheet3!$D$2:$D$392,"none", 1,1), $AF$2)</f>
        <v>1</v>
      </c>
    </row>
    <row r="5680" spans="1:27">
      <c r="A5680">
        <v>8783</v>
      </c>
      <c r="B5680" t="s">
        <v>9088</v>
      </c>
      <c r="C5680" t="s">
        <v>313</v>
      </c>
      <c r="D5680">
        <v>21</v>
      </c>
      <c r="E5680">
        <v>11</v>
      </c>
      <c r="F5680">
        <v>48.254722552899999</v>
      </c>
      <c r="G5680">
        <v>59</v>
      </c>
      <c r="H5680">
        <v>59</v>
      </c>
      <c r="I5680">
        <v>11.633506930999999</v>
      </c>
      <c r="J5680">
        <f>(D5680+E5680/60+F5680/3600)*15</f>
        <v>317.95106134397042</v>
      </c>
      <c r="K5680">
        <f>IF(G5680&lt;0, G5680-H5680/60-I5680/3600, G5680+H5680/60+I5680/3600)</f>
        <v>59.986564863036392</v>
      </c>
      <c r="L5680">
        <v>-11.759</v>
      </c>
      <c r="M5680">
        <v>7.1550000000000002</v>
      </c>
      <c r="N5680">
        <v>2.82</v>
      </c>
      <c r="O5680" t="s">
        <v>9341</v>
      </c>
      <c r="P5680">
        <v>6.15</v>
      </c>
      <c r="Q5680">
        <v>6.09</v>
      </c>
      <c r="R5680" t="s">
        <v>9341</v>
      </c>
      <c r="S5680">
        <v>6.0650000000000004</v>
      </c>
      <c r="T5680" t="s">
        <v>9341</v>
      </c>
      <c r="U5680" t="s">
        <v>9341</v>
      </c>
      <c r="V5680" t="str">
        <f>LEFT($U5680,2)</f>
        <v>~</v>
      </c>
      <c r="W5680" s="3" t="str">
        <f>_xlfn.XLOOKUP(V5680,$AC$2:$AC$43,$AD$2:$AD$43,"none")</f>
        <v>none</v>
      </c>
      <c r="X5680" s="3" t="str">
        <f>IF(ISNUMBER($W5680), 4600 * (1 / (0.92 * $W5680 + 1.7) + 1 / (0.92 * $W5680 + 0.62)),"none")</f>
        <v>none</v>
      </c>
      <c r="Y5680" s="8">
        <f>IF(ISNUMBER($X5680), _xlfn.XLOOKUP($X5680,Sheet3!$A$2:$A$392,Sheet3!$B$2:$B$392,"none", 1,1), $AF$2)</f>
        <v>0.8</v>
      </c>
      <c r="Z5680" s="8">
        <f>IF(ISNUMBER($X5680), _xlfn.XLOOKUP($X5680,Sheet3!$A$2:$A$392,Sheet3!$C$2:$C$392,"none", 1,1), $AF$2)</f>
        <v>0.8</v>
      </c>
      <c r="AA5680" s="8">
        <f>IF(ISNUMBER($X5680), _xlfn.XLOOKUP($X5680,Sheet3!$A$2:$A$392,Sheet3!$D$2:$D$392,"none", 1,1), $AF$2)</f>
        <v>0.8</v>
      </c>
    </row>
    <row r="5681" spans="1:27">
      <c r="A5681">
        <v>8784</v>
      </c>
      <c r="B5681" t="s">
        <v>9089</v>
      </c>
      <c r="C5681" t="s">
        <v>297</v>
      </c>
      <c r="D5681">
        <v>3</v>
      </c>
      <c r="E5681">
        <v>54</v>
      </c>
      <c r="F5681">
        <v>17.406878620800001</v>
      </c>
      <c r="G5681">
        <v>-2</v>
      </c>
      <c r="H5681">
        <v>57</v>
      </c>
      <c r="I5681">
        <v>10.316453616</v>
      </c>
      <c r="J5681">
        <f>(D5681+E5681/60+F5681/3600)*15</f>
        <v>58.57252866092</v>
      </c>
      <c r="K5681">
        <f>IF(G5681&lt;0, G5681-H5681/60-I5681/3600, G5681+H5681/60+I5681/3600)</f>
        <v>-2.9528656815600001</v>
      </c>
      <c r="L5681">
        <v>26.878</v>
      </c>
      <c r="M5681">
        <v>1.0069999999999999</v>
      </c>
      <c r="N5681">
        <v>9.68</v>
      </c>
      <c r="O5681" t="s">
        <v>9341</v>
      </c>
      <c r="P5681">
        <v>6.19</v>
      </c>
      <c r="Q5681">
        <v>6.09</v>
      </c>
      <c r="R5681" t="s">
        <v>9341</v>
      </c>
      <c r="S5681">
        <v>6.1459999999999999</v>
      </c>
      <c r="T5681" t="s">
        <v>9341</v>
      </c>
      <c r="U5681" t="s">
        <v>9433</v>
      </c>
      <c r="V5681" t="str">
        <f>LEFT($U5681,2)</f>
        <v>A1</v>
      </c>
      <c r="W5681" s="3">
        <f>_xlfn.XLOOKUP(V5681,$AC$2:$AC$43,$AD$2:$AD$43,"none")</f>
        <v>0.02</v>
      </c>
      <c r="X5681" s="3">
        <f>IF(ISNUMBER($W5681), 4600 * (1 / (0.92 * $W5681 + 1.7) + 1 / (0.92 * $W5681 + 0.62)),"none")</f>
        <v>9882.4225367888994</v>
      </c>
      <c r="Y5681" s="8">
        <f>IF(ISNUMBER($X5681), _xlfn.XLOOKUP($X5681,Sheet3!$A$2:$A$392,Sheet3!$B$2:$B$392,"none", 1,1), $AF$2)</f>
        <v>0.63239999999999996</v>
      </c>
      <c r="Z5681" s="8">
        <f>IF(ISNUMBER($X5681), _xlfn.XLOOKUP($X5681,Sheet3!$A$2:$A$392,Sheet3!$C$2:$C$392,"none", 1,1), $AF$2)</f>
        <v>0.70809999999999995</v>
      </c>
      <c r="AA5681" s="8">
        <f>IF(ISNUMBER($X5681), _xlfn.XLOOKUP($X5681,Sheet3!$A$2:$A$392,Sheet3!$D$2:$D$392,"none", 1,1), $AF$2)</f>
        <v>1</v>
      </c>
    </row>
    <row r="5682" spans="1:27">
      <c r="A5682">
        <v>8829</v>
      </c>
      <c r="B5682" t="s">
        <v>9134</v>
      </c>
      <c r="C5682" t="s">
        <v>12</v>
      </c>
      <c r="D5682">
        <v>16</v>
      </c>
      <c r="E5682">
        <v>41</v>
      </c>
      <c r="F5682">
        <v>36.177927768000004</v>
      </c>
      <c r="G5682">
        <v>-24</v>
      </c>
      <c r="H5682">
        <v>28</v>
      </c>
      <c r="I5682">
        <v>4.6587758880000001</v>
      </c>
      <c r="J5682">
        <f>(D5682+E5682/60+F5682/3600)*15</f>
        <v>250.40074136570001</v>
      </c>
      <c r="K5682">
        <f>IF(G5682&lt;0, G5682-H5682/60-I5682/3600, G5682+H5682/60+I5682/3600)</f>
        <v>-24.467960771079998</v>
      </c>
      <c r="L5682">
        <v>-56.094000000000001</v>
      </c>
      <c r="M5682">
        <v>-8.8249999999999993</v>
      </c>
      <c r="N5682">
        <v>12.44</v>
      </c>
      <c r="O5682" t="s">
        <v>9341</v>
      </c>
      <c r="P5682">
        <v>6.29</v>
      </c>
      <c r="Q5682">
        <v>6.09</v>
      </c>
      <c r="R5682" t="s">
        <v>9341</v>
      </c>
      <c r="S5682">
        <v>6.03</v>
      </c>
      <c r="T5682" t="s">
        <v>9341</v>
      </c>
      <c r="U5682" t="s">
        <v>9393</v>
      </c>
      <c r="V5682" t="str">
        <f>LEFT($U5682,2)</f>
        <v>A7</v>
      </c>
      <c r="W5682" s="3">
        <f>_xlfn.XLOOKUP(V5682,$AC$2:$AC$43,$AD$2:$AD$43,"none")</f>
        <v>0.2</v>
      </c>
      <c r="X5682" s="3">
        <f>IF(ISNUMBER($W5682), 4600 * (1 / (0.92 * $W5682 + 1.7) + 1 / (0.92 * $W5682 + 0.62)),"none")</f>
        <v>8163.0066229362728</v>
      </c>
      <c r="Y5682" s="8">
        <f>IF(ISNUMBER($X5682), _xlfn.XLOOKUP($X5682,Sheet3!$A$2:$A$392,Sheet3!$B$2:$B$392,"none", 1,1), $AF$2)</f>
        <v>0.76519999999999999</v>
      </c>
      <c r="Z5682" s="8">
        <f>IF(ISNUMBER($X5682), _xlfn.XLOOKUP($X5682,Sheet3!$A$2:$A$392,Sheet3!$C$2:$C$392,"none", 1,1), $AF$2)</f>
        <v>0.80349999999999999</v>
      </c>
      <c r="AA5682" s="8">
        <f>IF(ISNUMBER($X5682), _xlfn.XLOOKUP($X5682,Sheet3!$A$2:$A$392,Sheet3!$D$2:$D$392,"none", 1,1), $AF$2)</f>
        <v>1</v>
      </c>
    </row>
    <row r="5683" spans="1:27">
      <c r="A5683">
        <v>8830</v>
      </c>
      <c r="B5683" t="s">
        <v>9135</v>
      </c>
      <c r="C5683" t="s">
        <v>297</v>
      </c>
      <c r="D5683">
        <v>12</v>
      </c>
      <c r="E5683">
        <v>28</v>
      </c>
      <c r="F5683">
        <v>19.260421310400002</v>
      </c>
      <c r="G5683">
        <v>-64</v>
      </c>
      <c r="H5683">
        <v>20</v>
      </c>
      <c r="I5683">
        <v>27.562335468000001</v>
      </c>
      <c r="J5683">
        <f>(D5683+E5683/60+F5683/3600)*15</f>
        <v>187.08025175545998</v>
      </c>
      <c r="K5683">
        <f>IF(G5683&lt;0, G5683-H5683/60-I5683/3600, G5683+H5683/60+I5683/3600)</f>
        <v>-64.340989537629994</v>
      </c>
      <c r="L5683">
        <v>-37.176000000000002</v>
      </c>
      <c r="M5683">
        <v>-11.101000000000001</v>
      </c>
      <c r="N5683">
        <v>9.4499999999999993</v>
      </c>
      <c r="O5683">
        <v>6.08</v>
      </c>
      <c r="P5683">
        <v>6.14</v>
      </c>
      <c r="Q5683">
        <v>6.09</v>
      </c>
      <c r="R5683" t="s">
        <v>9341</v>
      </c>
      <c r="S5683">
        <v>6.0430000000000001</v>
      </c>
      <c r="T5683" t="s">
        <v>9341</v>
      </c>
      <c r="U5683" t="s">
        <v>9394</v>
      </c>
      <c r="V5683" t="str">
        <f>LEFT($U5683,2)</f>
        <v>A0</v>
      </c>
      <c r="W5683" s="3">
        <f>_xlfn.XLOOKUP(V5683,$AC$2:$AC$43,$AD$2:$AD$43,"none")</f>
        <v>-0.01</v>
      </c>
      <c r="X5683" s="3">
        <f>IF(ISNUMBER($W5683), 4600 * (1 / (0.92 * $W5683 + 1.7) + 1 / (0.92 * $W5683 + 0.62)),"none")</f>
        <v>10251.712375722911</v>
      </c>
      <c r="Y5683" s="8">
        <f>IF(ISNUMBER($X5683), _xlfn.XLOOKUP($X5683,Sheet3!$A$2:$A$392,Sheet3!$B$2:$B$392,"none", 1,1), $AF$2)</f>
        <v>0.6109</v>
      </c>
      <c r="Z5683" s="8">
        <f>IF(ISNUMBER($X5683), _xlfn.XLOOKUP($X5683,Sheet3!$A$2:$A$392,Sheet3!$C$2:$C$392,"none", 1,1), $AF$2)</f>
        <v>0.69189999999999996</v>
      </c>
      <c r="AA5683" s="8">
        <f>IF(ISNUMBER($X5683), _xlfn.XLOOKUP($X5683,Sheet3!$A$2:$A$392,Sheet3!$D$2:$D$392,"none", 1,1), $AF$2)</f>
        <v>1</v>
      </c>
    </row>
    <row r="5684" spans="1:27">
      <c r="A5684">
        <v>8897</v>
      </c>
      <c r="B5684" t="s">
        <v>9202</v>
      </c>
      <c r="C5684" t="s">
        <v>12</v>
      </c>
      <c r="D5684">
        <v>22</v>
      </c>
      <c r="E5684">
        <v>11</v>
      </c>
      <c r="F5684">
        <v>2.3776802544</v>
      </c>
      <c r="G5684">
        <v>-21</v>
      </c>
      <c r="H5684">
        <v>13</v>
      </c>
      <c r="I5684">
        <v>58.069014852000002</v>
      </c>
      <c r="J5684">
        <f>(D5684+E5684/60+F5684/3600)*15</f>
        <v>332.75990700106001</v>
      </c>
      <c r="K5684">
        <f>IF(G5684&lt;0, G5684-H5684/60-I5684/3600, G5684+H5684/60+I5684/3600)</f>
        <v>-21.232796948569998</v>
      </c>
      <c r="L5684">
        <v>120.015</v>
      </c>
      <c r="M5684">
        <v>-40.712000000000003</v>
      </c>
      <c r="N5684">
        <v>19.03</v>
      </c>
      <c r="O5684" t="s">
        <v>9341</v>
      </c>
      <c r="P5684">
        <v>6.59</v>
      </c>
      <c r="Q5684">
        <v>6.09</v>
      </c>
      <c r="R5684" t="s">
        <v>9341</v>
      </c>
      <c r="S5684">
        <v>5.976</v>
      </c>
      <c r="T5684" t="s">
        <v>9341</v>
      </c>
      <c r="U5684" t="s">
        <v>10469</v>
      </c>
      <c r="V5684" t="str">
        <f>LEFT($U5684,2)</f>
        <v>F6</v>
      </c>
      <c r="W5684" s="3" t="str">
        <f>_xlfn.XLOOKUP(V5684,$AC$2:$AC$43,$AD$2:$AD$43,"none")</f>
        <v>none</v>
      </c>
      <c r="X5684" s="3" t="str">
        <f>IF(ISNUMBER($W5684), 4600 * (1 / (0.92 * $W5684 + 1.7) + 1 / (0.92 * $W5684 + 0.62)),"none")</f>
        <v>none</v>
      </c>
      <c r="Y5684" s="8">
        <f>IF(ISNUMBER($X5684), _xlfn.XLOOKUP($X5684,Sheet3!$A$2:$A$392,Sheet3!$B$2:$B$392,"none", 1,1), $AF$2)</f>
        <v>0.8</v>
      </c>
      <c r="Z5684" s="8">
        <f>IF(ISNUMBER($X5684), _xlfn.XLOOKUP($X5684,Sheet3!$A$2:$A$392,Sheet3!$C$2:$C$392,"none", 1,1), $AF$2)</f>
        <v>0.8</v>
      </c>
      <c r="AA5684" s="8">
        <f>IF(ISNUMBER($X5684), _xlfn.XLOOKUP($X5684,Sheet3!$A$2:$A$392,Sheet3!$D$2:$D$392,"none", 1,1), $AF$2)</f>
        <v>0.8</v>
      </c>
    </row>
    <row r="5685" spans="1:27">
      <c r="A5685">
        <v>359</v>
      </c>
      <c r="B5685" t="s">
        <v>657</v>
      </c>
      <c r="C5685" t="s">
        <v>297</v>
      </c>
      <c r="D5685">
        <v>3</v>
      </c>
      <c r="E5685">
        <v>44</v>
      </c>
      <c r="F5685">
        <v>40.901870148</v>
      </c>
      <c r="G5685">
        <v>46</v>
      </c>
      <c r="H5685">
        <v>5</v>
      </c>
      <c r="I5685">
        <v>59.323850231999998</v>
      </c>
      <c r="J5685">
        <f>(D5685+E5685/60+F5685/3600)*15</f>
        <v>56.170424458950002</v>
      </c>
      <c r="K5685">
        <f>IF(G5685&lt;0, G5685-H5685/60-I5685/3600, G5685+H5685/60+I5685/3600)</f>
        <v>46.099812180619999</v>
      </c>
      <c r="L5685">
        <v>0.377</v>
      </c>
      <c r="M5685">
        <v>-22.895</v>
      </c>
      <c r="N5685">
        <v>6.88</v>
      </c>
      <c r="O5685" t="s">
        <v>9341</v>
      </c>
      <c r="P5685">
        <v>6.3659999999999997</v>
      </c>
      <c r="Q5685">
        <v>6.0910000000000002</v>
      </c>
      <c r="R5685" t="s">
        <v>9341</v>
      </c>
      <c r="S5685">
        <v>6.032</v>
      </c>
      <c r="T5685" t="s">
        <v>9341</v>
      </c>
      <c r="U5685" t="s">
        <v>9556</v>
      </c>
      <c r="V5685" t="str">
        <f>LEFT($U5685,2)</f>
        <v>A7</v>
      </c>
      <c r="W5685" s="3">
        <f>_xlfn.XLOOKUP(V5685,$AC$2:$AC$43,$AD$2:$AD$43,"none")</f>
        <v>0.2</v>
      </c>
      <c r="X5685" s="3">
        <f>IF(ISNUMBER($W5685), 4600 * (1 / (0.92 * $W5685 + 1.7) + 1 / (0.92 * $W5685 + 0.62)),"none")</f>
        <v>8163.0066229362728</v>
      </c>
      <c r="Y5685" s="8">
        <f>IF(ISNUMBER($X5685), _xlfn.XLOOKUP($X5685,Sheet3!$A$2:$A$392,Sheet3!$B$2:$B$392,"none", 1,1), $AF$2)</f>
        <v>0.76519999999999999</v>
      </c>
      <c r="Z5685" s="8">
        <f>IF(ISNUMBER($X5685), _xlfn.XLOOKUP($X5685,Sheet3!$A$2:$A$392,Sheet3!$C$2:$C$392,"none", 1,1), $AF$2)</f>
        <v>0.80349999999999999</v>
      </c>
      <c r="AA5685" s="8">
        <f>IF(ISNUMBER($X5685), _xlfn.XLOOKUP($X5685,Sheet3!$A$2:$A$392,Sheet3!$D$2:$D$392,"none", 1,1), $AF$2)</f>
        <v>1</v>
      </c>
    </row>
    <row r="5686" spans="1:27">
      <c r="A5686">
        <v>794</v>
      </c>
      <c r="B5686" t="s">
        <v>1094</v>
      </c>
      <c r="C5686" t="s">
        <v>12</v>
      </c>
      <c r="D5686">
        <v>18</v>
      </c>
      <c r="E5686">
        <v>40</v>
      </c>
      <c r="F5686">
        <v>56.408555063999998</v>
      </c>
      <c r="G5686">
        <v>62</v>
      </c>
      <c r="H5686">
        <v>44</v>
      </c>
      <c r="I5686">
        <v>58.066829663999997</v>
      </c>
      <c r="J5686">
        <f>(D5686+E5686/60+F5686/3600)*15</f>
        <v>280.23503564610002</v>
      </c>
      <c r="K5686">
        <f>IF(G5686&lt;0, G5686-H5686/60-I5686/3600, G5686+H5686/60+I5686/3600)</f>
        <v>62.749463008239999</v>
      </c>
      <c r="L5686">
        <v>8.52</v>
      </c>
      <c r="M5686">
        <v>52.790999999999997</v>
      </c>
      <c r="N5686">
        <v>9.16</v>
      </c>
      <c r="O5686" t="s">
        <v>9341</v>
      </c>
      <c r="P5686">
        <v>7.0860000000000003</v>
      </c>
      <c r="Q5686">
        <v>6.0910000000000002</v>
      </c>
      <c r="R5686" t="s">
        <v>9341</v>
      </c>
      <c r="S5686">
        <v>5.8659999999999997</v>
      </c>
      <c r="T5686" t="s">
        <v>9341</v>
      </c>
      <c r="U5686" t="s">
        <v>9403</v>
      </c>
      <c r="V5686" t="str">
        <f>LEFT($U5686,2)</f>
        <v>K0</v>
      </c>
      <c r="W5686" s="3">
        <f>_xlfn.XLOOKUP(V5686,$AC$2:$AC$43,$AD$2:$AD$43,"none")</f>
        <v>0.81</v>
      </c>
      <c r="X5686" s="3">
        <f>IF(ISNUMBER($W5686), 4600 * (1 / (0.92 * $W5686 + 1.7) + 1 / (0.92 * $W5686 + 0.62)),"none")</f>
        <v>5250.7063834266155</v>
      </c>
      <c r="Y5686" s="8">
        <f>IF(ISNUMBER($X5686), _xlfn.XLOOKUP($X5686,Sheet3!$A$2:$A$392,Sheet3!$B$2:$B$392,"none", 1,1), $AF$2)</f>
        <v>1</v>
      </c>
      <c r="Z5686" s="8">
        <f>IF(ISNUMBER($X5686), _xlfn.XLOOKUP($X5686,Sheet3!$A$2:$A$392,Sheet3!$C$2:$C$392,"none", 1,1), $AF$2)</f>
        <v>0.83299999999999996</v>
      </c>
      <c r="AA5686" s="8">
        <f>IF(ISNUMBER($X5686), _xlfn.XLOOKUP($X5686,Sheet3!$A$2:$A$392,Sheet3!$D$2:$D$392,"none", 1,1), $AF$2)</f>
        <v>0.67869999999999997</v>
      </c>
    </row>
    <row r="5687" spans="1:27">
      <c r="A5687">
        <v>2895</v>
      </c>
      <c r="B5687" t="s">
        <v>3198</v>
      </c>
      <c r="C5687" t="s">
        <v>297</v>
      </c>
      <c r="D5687">
        <v>7</v>
      </c>
      <c r="E5687">
        <v>50</v>
      </c>
      <c r="F5687">
        <v>5.6684669112000003</v>
      </c>
      <c r="G5687">
        <v>-19</v>
      </c>
      <c r="H5687">
        <v>31</v>
      </c>
      <c r="I5687">
        <v>24.769382232000002</v>
      </c>
      <c r="J5687">
        <f>(D5687+E5687/60+F5687/3600)*15</f>
        <v>117.52361861213001</v>
      </c>
      <c r="K5687">
        <f>IF(G5687&lt;0, G5687-H5687/60-I5687/3600, G5687+H5687/60+I5687/3600)</f>
        <v>-19.52354705062</v>
      </c>
      <c r="L5687">
        <v>-8.7100000000000009</v>
      </c>
      <c r="M5687">
        <v>6.3460000000000001</v>
      </c>
      <c r="N5687">
        <v>2.35</v>
      </c>
      <c r="O5687" t="s">
        <v>9341</v>
      </c>
      <c r="P5687">
        <v>7.3609999999999998</v>
      </c>
      <c r="Q5687">
        <v>6.0910000000000002</v>
      </c>
      <c r="R5687" t="s">
        <v>9341</v>
      </c>
      <c r="S5687">
        <v>5.7519999999999998</v>
      </c>
      <c r="T5687" t="s">
        <v>9341</v>
      </c>
      <c r="U5687" t="s">
        <v>9500</v>
      </c>
      <c r="V5687" t="str">
        <f>LEFT($U5687,2)</f>
        <v>K1</v>
      </c>
      <c r="W5687" s="3">
        <f>_xlfn.XLOOKUP(V5687,$AC$2:$AC$43,$AD$2:$AD$43,"none")</f>
        <v>0.86</v>
      </c>
      <c r="X5687" s="3">
        <f>IF(ISNUMBER($W5687), 4600 * (1 / (0.92 * $W5687 + 1.7) + 1 / (0.92 * $W5687 + 0.62)),"none")</f>
        <v>5106.1368670782376</v>
      </c>
      <c r="Y5687" s="8">
        <f>IF(ISNUMBER($X5687), _xlfn.XLOOKUP($X5687,Sheet3!$A$2:$A$392,Sheet3!$B$2:$B$392,"none", 1,1), $AF$2)</f>
        <v>1</v>
      </c>
      <c r="Z5687" s="8">
        <f>IF(ISNUMBER($X5687), _xlfn.XLOOKUP($X5687,Sheet3!$A$2:$A$392,Sheet3!$C$2:$C$392,"none", 1,1), $AF$2)</f>
        <v>0.82210000000000005</v>
      </c>
      <c r="AA5687" s="8">
        <f>IF(ISNUMBER($X5687), _xlfn.XLOOKUP($X5687,Sheet3!$A$2:$A$392,Sheet3!$D$2:$D$392,"none", 1,1), $AF$2)</f>
        <v>0.65410000000000001</v>
      </c>
    </row>
    <row r="5688" spans="1:27">
      <c r="A5688">
        <v>4240</v>
      </c>
      <c r="B5688" t="s">
        <v>4543</v>
      </c>
      <c r="C5688" t="s">
        <v>297</v>
      </c>
      <c r="D5688">
        <v>21</v>
      </c>
      <c r="E5688">
        <v>48</v>
      </c>
      <c r="F5688">
        <v>29.3544412392</v>
      </c>
      <c r="G5688">
        <v>38</v>
      </c>
      <c r="H5688">
        <v>38</v>
      </c>
      <c r="I5688">
        <v>54.910013675999998</v>
      </c>
      <c r="J5688">
        <f>(D5688+E5688/60+F5688/3600)*15</f>
        <v>327.12231017183001</v>
      </c>
      <c r="K5688">
        <f>IF(G5688&lt;0, G5688-H5688/60-I5688/3600, G5688+H5688/60+I5688/3600)</f>
        <v>38.648586114909996</v>
      </c>
      <c r="L5688">
        <v>21.936</v>
      </c>
      <c r="M5688">
        <v>-0.27800000000000002</v>
      </c>
      <c r="N5688">
        <v>6.22</v>
      </c>
      <c r="O5688" t="s">
        <v>9341</v>
      </c>
      <c r="P5688">
        <v>6.0140000000000002</v>
      </c>
      <c r="Q5688">
        <v>6.0910000000000002</v>
      </c>
      <c r="R5688" t="s">
        <v>9341</v>
      </c>
      <c r="S5688">
        <v>6.085</v>
      </c>
      <c r="T5688" t="s">
        <v>9341</v>
      </c>
      <c r="U5688" t="s">
        <v>9437</v>
      </c>
      <c r="V5688" t="str">
        <f>LEFT($U5688,2)</f>
        <v>B8</v>
      </c>
      <c r="W5688" s="3">
        <f>_xlfn.XLOOKUP(V5688,$AC$2:$AC$43,$AD$2:$AD$43,"none")</f>
        <v>-0.11</v>
      </c>
      <c r="X5688" s="3">
        <f>IF(ISNUMBER($W5688), 4600 * (1 / (0.92 * $W5688 + 1.7) + 1 / (0.92 * $W5688 + 0.62)),"none")</f>
        <v>11743.77313439976</v>
      </c>
      <c r="Y5688" s="8">
        <f>IF(ISNUMBER($X5688), _xlfn.XLOOKUP($X5688,Sheet3!$A$2:$A$392,Sheet3!$B$2:$B$392,"none", 1,1), $AF$2)</f>
        <v>0.54959999999999998</v>
      </c>
      <c r="Z5688" s="8">
        <f>IF(ISNUMBER($X5688), _xlfn.XLOOKUP($X5688,Sheet3!$A$2:$A$392,Sheet3!$C$2:$C$392,"none", 1,1), $AF$2)</f>
        <v>0.64410000000000001</v>
      </c>
      <c r="AA5688" s="8">
        <f>IF(ISNUMBER($X5688), _xlfn.XLOOKUP($X5688,Sheet3!$A$2:$A$392,Sheet3!$D$2:$D$392,"none", 1,1), $AF$2)</f>
        <v>1</v>
      </c>
    </row>
    <row r="5689" spans="1:27">
      <c r="A5689">
        <v>7383</v>
      </c>
      <c r="B5689" t="s">
        <v>7686</v>
      </c>
      <c r="C5689" t="s">
        <v>297</v>
      </c>
      <c r="D5689">
        <v>6</v>
      </c>
      <c r="E5689">
        <v>44</v>
      </c>
      <c r="F5689">
        <v>55.645643836799998</v>
      </c>
      <c r="G5689">
        <v>-70</v>
      </c>
      <c r="H5689">
        <v>26</v>
      </c>
      <c r="I5689">
        <v>1.527171828</v>
      </c>
      <c r="J5689">
        <f>(D5689+E5689/60+F5689/3600)*15</f>
        <v>101.23185684932</v>
      </c>
      <c r="K5689">
        <f>IF(G5689&lt;0, G5689-H5689/60-I5689/3600, G5689+H5689/60+I5689/3600)</f>
        <v>-70.433757547730011</v>
      </c>
      <c r="L5689">
        <v>-16.312999999999999</v>
      </c>
      <c r="M5689">
        <v>6.2869999999999999</v>
      </c>
      <c r="N5689">
        <v>4.6100000000000003</v>
      </c>
      <c r="O5689" t="s">
        <v>9341</v>
      </c>
      <c r="P5689">
        <v>7.4329999999999998</v>
      </c>
      <c r="Q5689">
        <v>6.0910000000000002</v>
      </c>
      <c r="R5689" t="s">
        <v>9341</v>
      </c>
      <c r="S5689">
        <v>5.6829999999999998</v>
      </c>
      <c r="T5689" t="s">
        <v>9341</v>
      </c>
      <c r="U5689" t="s">
        <v>9389</v>
      </c>
      <c r="V5689" t="str">
        <f>LEFT($U5689,2)</f>
        <v>K3</v>
      </c>
      <c r="W5689" s="3">
        <f>_xlfn.XLOOKUP(V5689,$AC$2:$AC$43,$AD$2:$AD$43,"none")</f>
        <v>0.95</v>
      </c>
      <c r="X5689" s="3">
        <f>IF(ISNUMBER($W5689), 4600 * (1 / (0.92 * $W5689 + 1.7) + 1 / (0.92 * $W5689 + 0.62)),"none")</f>
        <v>4866.084384156673</v>
      </c>
      <c r="Y5689" s="8">
        <f>IF(ISNUMBER($X5689), _xlfn.XLOOKUP($X5689,Sheet3!$A$2:$A$392,Sheet3!$B$2:$B$392,"none", 1,1), $AF$2)</f>
        <v>1</v>
      </c>
      <c r="Z5689" s="8">
        <f>IF(ISNUMBER($X5689), _xlfn.XLOOKUP($X5689,Sheet3!$A$2:$A$392,Sheet3!$C$2:$C$392,"none", 1,1), $AF$2)</f>
        <v>0.78720000000000001</v>
      </c>
      <c r="AA5689" s="8">
        <f>IF(ISNUMBER($X5689), _xlfn.XLOOKUP($X5689,Sheet3!$A$2:$A$392,Sheet3!$D$2:$D$392,"none", 1,1), $AF$2)</f>
        <v>0.57969999999999999</v>
      </c>
    </row>
    <row r="5690" spans="1:27">
      <c r="A5690">
        <v>3884</v>
      </c>
      <c r="B5690" t="s">
        <v>4187</v>
      </c>
      <c r="C5690" t="s">
        <v>297</v>
      </c>
      <c r="D5690">
        <v>21</v>
      </c>
      <c r="E5690">
        <v>31</v>
      </c>
      <c r="F5690">
        <v>9.6293651687999997</v>
      </c>
      <c r="G5690">
        <v>12</v>
      </c>
      <c r="H5690">
        <v>8</v>
      </c>
      <c r="I5690">
        <v>14.912561975999999</v>
      </c>
      <c r="J5690">
        <f>(D5690+E5690/60+F5690/3600)*15</f>
        <v>322.79012235486999</v>
      </c>
      <c r="K5690">
        <f>IF(G5690&lt;0, G5690-H5690/60-I5690/3600, G5690+H5690/60+I5690/3600)</f>
        <v>12.137475711659999</v>
      </c>
      <c r="L5690">
        <v>19.471</v>
      </c>
      <c r="M5690">
        <v>-15.379</v>
      </c>
      <c r="N5690">
        <v>6.75</v>
      </c>
      <c r="O5690" t="s">
        <v>9341</v>
      </c>
      <c r="P5690">
        <v>6.05</v>
      </c>
      <c r="Q5690">
        <v>6.093</v>
      </c>
      <c r="R5690" t="s">
        <v>9341</v>
      </c>
      <c r="S5690">
        <v>6.0949999999999998</v>
      </c>
      <c r="T5690" t="s">
        <v>9341</v>
      </c>
      <c r="U5690" t="s">
        <v>9385</v>
      </c>
      <c r="V5690" t="str">
        <f>LEFT($U5690,2)</f>
        <v>B9</v>
      </c>
      <c r="W5690" s="3">
        <f>_xlfn.XLOOKUP(V5690,$AC$2:$AC$43,$AD$2:$AD$43,"none")</f>
        <v>-7.0000000000000007E-2</v>
      </c>
      <c r="X5690" s="3">
        <f>IF(ISNUMBER($W5690), 4600 * (1 / (0.92 * $W5690 + 1.7) + 1 / (0.92 * $W5690 + 0.62)),"none")</f>
        <v>11091.761228434079</v>
      </c>
      <c r="Y5690" s="8">
        <f>IF(ISNUMBER($X5690), _xlfn.XLOOKUP($X5690,Sheet3!$A$2:$A$392,Sheet3!$B$2:$B$392,"none", 1,1), $AF$2)</f>
        <v>0.57499999999999996</v>
      </c>
      <c r="Z5690" s="8">
        <f>IF(ISNUMBER($X5690), _xlfn.XLOOKUP($X5690,Sheet3!$A$2:$A$392,Sheet3!$C$2:$C$392,"none", 1,1), $AF$2)</f>
        <v>0.66420000000000001</v>
      </c>
      <c r="AA5690" s="8">
        <f>IF(ISNUMBER($X5690), _xlfn.XLOOKUP($X5690,Sheet3!$A$2:$A$392,Sheet3!$D$2:$D$392,"none", 1,1), $AF$2)</f>
        <v>1</v>
      </c>
    </row>
    <row r="5691" spans="1:27">
      <c r="A5691">
        <v>8256</v>
      </c>
      <c r="B5691" t="s">
        <v>8559</v>
      </c>
      <c r="C5691" t="s">
        <v>313</v>
      </c>
      <c r="D5691">
        <v>14</v>
      </c>
      <c r="E5691">
        <v>23</v>
      </c>
      <c r="F5691">
        <v>20.252369999999999</v>
      </c>
      <c r="G5691">
        <v>-50</v>
      </c>
      <c r="H5691">
        <v>46</v>
      </c>
      <c r="I5691">
        <v>20.097999999999999</v>
      </c>
      <c r="J5691">
        <f>(D5691+E5691/60+F5691/3600)*15</f>
        <v>215.83438487499998</v>
      </c>
      <c r="K5691">
        <f>IF(G5691&lt;0, G5691-H5691/60-I5691/3600, G5691+H5691/60+I5691/3600)</f>
        <v>-50.772249444444441</v>
      </c>
      <c r="L5691">
        <v>-12.71</v>
      </c>
      <c r="M5691">
        <v>-6.17</v>
      </c>
      <c r="N5691">
        <v>3.21</v>
      </c>
      <c r="O5691" t="s">
        <v>9341</v>
      </c>
      <c r="P5691">
        <v>7.5789999999999997</v>
      </c>
      <c r="Q5691">
        <v>6.093</v>
      </c>
      <c r="R5691" t="s">
        <v>9341</v>
      </c>
      <c r="S5691" t="s">
        <v>9341</v>
      </c>
      <c r="T5691" t="s">
        <v>9341</v>
      </c>
      <c r="U5691" t="s">
        <v>9371</v>
      </c>
      <c r="V5691" t="str">
        <f>LEFT($U5691,2)</f>
        <v>K2</v>
      </c>
      <c r="W5691" s="3">
        <f>_xlfn.XLOOKUP(V5691,$AC$2:$AC$43,$AD$2:$AD$43,"none")</f>
        <v>0.92</v>
      </c>
      <c r="X5691" s="3">
        <f>IF(ISNUMBER($W5691), 4600 * (1 / (0.92 * $W5691 + 1.7) + 1 / (0.92 * $W5691 + 0.62)),"none")</f>
        <v>4943.4058698702656</v>
      </c>
      <c r="Y5691" s="8">
        <f>IF(ISNUMBER($X5691), _xlfn.XLOOKUP($X5691,Sheet3!$A$2:$A$392,Sheet3!$B$2:$B$392,"none", 1,1), $AF$2)</f>
        <v>1</v>
      </c>
      <c r="Z5691" s="8">
        <f>IF(ISNUMBER($X5691), _xlfn.XLOOKUP($X5691,Sheet3!$A$2:$A$392,Sheet3!$C$2:$C$392,"none", 1,1), $AF$2)</f>
        <v>0.79920000000000002</v>
      </c>
      <c r="AA5691" s="8">
        <f>IF(ISNUMBER($X5691), _xlfn.XLOOKUP($X5691,Sheet3!$A$2:$A$392,Sheet3!$D$2:$D$392,"none", 1,1), $AF$2)</f>
        <v>0.60450000000000004</v>
      </c>
    </row>
    <row r="5692" spans="1:27">
      <c r="A5692">
        <v>960</v>
      </c>
      <c r="B5692" t="s">
        <v>1261</v>
      </c>
      <c r="C5692" t="s">
        <v>297</v>
      </c>
      <c r="D5692">
        <v>17</v>
      </c>
      <c r="E5692">
        <v>2</v>
      </c>
      <c r="F5692">
        <v>15.7477043808</v>
      </c>
      <c r="G5692">
        <v>64</v>
      </c>
      <c r="H5692">
        <v>36</v>
      </c>
      <c r="I5692">
        <v>2.6672198759999999</v>
      </c>
      <c r="J5692">
        <f>(D5692+E5692/60+F5692/3600)*15</f>
        <v>255.56561543492003</v>
      </c>
      <c r="K5692">
        <f>IF(G5692&lt;0, G5692-H5692/60-I5692/3600, G5692+H5692/60+I5692/3600)</f>
        <v>64.600740894409995</v>
      </c>
      <c r="L5692">
        <v>-20.628</v>
      </c>
      <c r="M5692">
        <v>35.234999999999999</v>
      </c>
      <c r="N5692">
        <v>9.11</v>
      </c>
      <c r="O5692" t="s">
        <v>9341</v>
      </c>
      <c r="P5692">
        <v>7.07</v>
      </c>
      <c r="Q5692">
        <v>6.0940000000000003</v>
      </c>
      <c r="R5692" t="s">
        <v>9341</v>
      </c>
      <c r="S5692">
        <v>5.8630000000000004</v>
      </c>
      <c r="T5692" t="s">
        <v>9341</v>
      </c>
      <c r="U5692" t="s">
        <v>9775</v>
      </c>
      <c r="V5692" t="str">
        <f>LEFT($U5692,2)</f>
        <v>G5</v>
      </c>
      <c r="W5692" s="3">
        <f>_xlfn.XLOOKUP(V5692,$AC$2:$AC$43,$AD$2:$AD$43,"none")</f>
        <v>0.68</v>
      </c>
      <c r="X5692" s="3">
        <f>IF(ISNUMBER($W5692), 4600 * (1 / (0.92 * $W5692 + 1.7) + 1 / (0.92 * $W5692 + 0.62)),"none")</f>
        <v>5670.9835338658331</v>
      </c>
      <c r="Y5692" s="8">
        <f>IF(ISNUMBER($X5692), _xlfn.XLOOKUP($X5692,Sheet3!$A$2:$A$392,Sheet3!$B$2:$B$392,"none", 1,1), $AF$2)</f>
        <v>1</v>
      </c>
      <c r="Z5692" s="8">
        <f>IF(ISNUMBER($X5692), _xlfn.XLOOKUP($X5692,Sheet3!$A$2:$A$392,Sheet3!$C$2:$C$392,"none", 1,1), $AF$2)</f>
        <v>0.874</v>
      </c>
      <c r="AA5692" s="8">
        <f>IF(ISNUMBER($X5692), _xlfn.XLOOKUP($X5692,Sheet3!$A$2:$A$392,Sheet3!$D$2:$D$392,"none", 1,1), $AF$2)</f>
        <v>0.77600000000000002</v>
      </c>
    </row>
    <row r="5693" spans="1:27">
      <c r="A5693">
        <v>1687</v>
      </c>
      <c r="B5693" t="s">
        <v>1988</v>
      </c>
      <c r="C5693" t="s">
        <v>12</v>
      </c>
      <c r="D5693">
        <v>4</v>
      </c>
      <c r="E5693">
        <v>20</v>
      </c>
      <c r="F5693">
        <v>25.101913063200001</v>
      </c>
      <c r="G5693">
        <v>18</v>
      </c>
      <c r="H5693">
        <v>44</v>
      </c>
      <c r="I5693">
        <v>33.652197311999998</v>
      </c>
      <c r="J5693">
        <f>(D5693+E5693/60+F5693/3600)*15</f>
        <v>65.104591304429988</v>
      </c>
      <c r="K5693">
        <f>IF(G5693&lt;0, G5693-H5693/60-I5693/3600, G5693+H5693/60+I5693/3600)</f>
        <v>18.742681165920001</v>
      </c>
      <c r="L5693">
        <v>117.29300000000001</v>
      </c>
      <c r="M5693">
        <v>-43.341000000000001</v>
      </c>
      <c r="N5693">
        <v>21.79</v>
      </c>
      <c r="O5693" t="s">
        <v>9341</v>
      </c>
      <c r="P5693">
        <v>6.4779999999999998</v>
      </c>
      <c r="Q5693">
        <v>6.0940000000000003</v>
      </c>
      <c r="R5693">
        <v>5.8739999999999997</v>
      </c>
      <c r="S5693">
        <v>6.0140000000000002</v>
      </c>
      <c r="T5693">
        <v>5.6529999999999996</v>
      </c>
      <c r="U5693" t="s">
        <v>9598</v>
      </c>
      <c r="V5693" t="str">
        <f>LEFT($U5693,2)</f>
        <v>F2</v>
      </c>
      <c r="W5693" s="3">
        <f>_xlfn.XLOOKUP(V5693,$AC$2:$AC$43,$AD$2:$AD$43,"none")</f>
        <v>0.35</v>
      </c>
      <c r="X5693" s="3">
        <f>IF(ISNUMBER($W5693), 4600 * (1 / (0.92 * $W5693 + 1.7) + 1 / (0.92 * $W5693 + 0.62)),"none")</f>
        <v>7158.2024482287206</v>
      </c>
      <c r="Y5693" s="8">
        <f>IF(ISNUMBER($X5693), _xlfn.XLOOKUP($X5693,Sheet3!$A$2:$A$392,Sheet3!$B$2:$B$392,"none", 1,1), $AF$2)</f>
        <v>0.89859999999999995</v>
      </c>
      <c r="Z5693" s="8">
        <f>IF(ISNUMBER($X5693), _xlfn.XLOOKUP($X5693,Sheet3!$A$2:$A$392,Sheet3!$C$2:$C$392,"none", 1,1), $AF$2)</f>
        <v>0.89249999999999996</v>
      </c>
      <c r="AA5693" s="8">
        <f>IF(ISNUMBER($X5693), _xlfn.XLOOKUP($X5693,Sheet3!$A$2:$A$392,Sheet3!$D$2:$D$392,"none", 1,1), $AF$2)</f>
        <v>1</v>
      </c>
    </row>
    <row r="5694" spans="1:27">
      <c r="A5694">
        <v>2757</v>
      </c>
      <c r="B5694" t="s">
        <v>3060</v>
      </c>
      <c r="C5694" t="s">
        <v>32</v>
      </c>
      <c r="D5694">
        <v>7</v>
      </c>
      <c r="E5694">
        <v>19</v>
      </c>
      <c r="F5694">
        <v>1.9205824871999999</v>
      </c>
      <c r="G5694">
        <v>-19</v>
      </c>
      <c r="H5694">
        <v>16</v>
      </c>
      <c r="I5694">
        <v>49.101947436000003</v>
      </c>
      <c r="J5694">
        <f>(D5694+E5694/60+F5694/3600)*15</f>
        <v>109.75800242702999</v>
      </c>
      <c r="K5694">
        <f>IF(G5694&lt;0, G5694-H5694/60-I5694/3600, G5694+H5694/60+I5694/3600)</f>
        <v>-19.280306096509999</v>
      </c>
      <c r="L5694">
        <v>-2.605</v>
      </c>
      <c r="M5694">
        <v>3.7570000000000001</v>
      </c>
      <c r="N5694">
        <v>0.35</v>
      </c>
      <c r="O5694">
        <v>7.09</v>
      </c>
      <c r="P5694">
        <v>6.6619999999999999</v>
      </c>
      <c r="Q5694">
        <v>6.0940000000000003</v>
      </c>
      <c r="R5694">
        <v>7.29</v>
      </c>
      <c r="S5694">
        <v>5.8940000000000001</v>
      </c>
      <c r="T5694" t="s">
        <v>9341</v>
      </c>
      <c r="U5694" t="s">
        <v>10313</v>
      </c>
      <c r="V5694" t="str">
        <f>LEFT($U5694,2)</f>
        <v>F2</v>
      </c>
      <c r="W5694" s="3">
        <f>_xlfn.XLOOKUP(V5694,$AC$2:$AC$43,$AD$2:$AD$43,"none")</f>
        <v>0.35</v>
      </c>
      <c r="X5694" s="3">
        <f>IF(ISNUMBER($W5694), 4600 * (1 / (0.92 * $W5694 + 1.7) + 1 / (0.92 * $W5694 + 0.62)),"none")</f>
        <v>7158.2024482287206</v>
      </c>
      <c r="Y5694" s="8">
        <f>IF(ISNUMBER($X5694), _xlfn.XLOOKUP($X5694,Sheet3!$A$2:$A$392,Sheet3!$B$2:$B$392,"none", 1,1), $AF$2)</f>
        <v>0.89859999999999995</v>
      </c>
      <c r="Z5694" s="8">
        <f>IF(ISNUMBER($X5694), _xlfn.XLOOKUP($X5694,Sheet3!$A$2:$A$392,Sheet3!$C$2:$C$392,"none", 1,1), $AF$2)</f>
        <v>0.89249999999999996</v>
      </c>
      <c r="AA5694" s="8">
        <f>IF(ISNUMBER($X5694), _xlfn.XLOOKUP($X5694,Sheet3!$A$2:$A$392,Sheet3!$D$2:$D$392,"none", 1,1), $AF$2)</f>
        <v>1</v>
      </c>
    </row>
    <row r="5695" spans="1:27">
      <c r="A5695">
        <v>3027</v>
      </c>
      <c r="B5695" t="s">
        <v>3330</v>
      </c>
      <c r="C5695" t="s">
        <v>12</v>
      </c>
      <c r="D5695">
        <v>8</v>
      </c>
      <c r="E5695">
        <v>20</v>
      </c>
      <c r="F5695">
        <v>17.017146936</v>
      </c>
      <c r="G5695">
        <v>-5</v>
      </c>
      <c r="H5695">
        <v>19</v>
      </c>
      <c r="I5695">
        <v>47.835435863999997</v>
      </c>
      <c r="J5695">
        <f>(D5695+E5695/60+F5695/3600)*15</f>
        <v>125.0709047789</v>
      </c>
      <c r="K5695">
        <f>IF(G5695&lt;0, G5695-H5695/60-I5695/3600, G5695+H5695/60+I5695/3600)</f>
        <v>-5.3299542877399997</v>
      </c>
      <c r="L5695">
        <v>17.315999999999999</v>
      </c>
      <c r="M5695">
        <v>-46.356999999999999</v>
      </c>
      <c r="N5695">
        <v>5.53</v>
      </c>
      <c r="O5695" t="s">
        <v>9341</v>
      </c>
      <c r="P5695">
        <v>7.4390000000000001</v>
      </c>
      <c r="Q5695">
        <v>6.0940000000000003</v>
      </c>
      <c r="R5695" t="s">
        <v>9341</v>
      </c>
      <c r="S5695">
        <v>5.69</v>
      </c>
      <c r="T5695" t="s">
        <v>9341</v>
      </c>
      <c r="U5695" t="s">
        <v>9406</v>
      </c>
      <c r="V5695" t="str">
        <f>LEFT($U5695,2)</f>
        <v>K4</v>
      </c>
      <c r="W5695" s="3">
        <f>_xlfn.XLOOKUP(V5695,$AC$2:$AC$43,$AD$2:$AD$43,"none")</f>
        <v>1</v>
      </c>
      <c r="X5695" s="3">
        <f>IF(ISNUMBER($W5695), 4600 * (1 / (0.92 * $W5695 + 1.7) + 1 / (0.92 * $W5695 + 0.62)),"none")</f>
        <v>4742.7381778526815</v>
      </c>
      <c r="Y5695" s="8">
        <f>IF(ISNUMBER($X5695), _xlfn.XLOOKUP($X5695,Sheet3!$A$2:$A$392,Sheet3!$B$2:$B$392,"none", 1,1), $AF$2)</f>
        <v>1</v>
      </c>
      <c r="Z5695" s="8">
        <f>IF(ISNUMBER($X5695), _xlfn.XLOOKUP($X5695,Sheet3!$A$2:$A$392,Sheet3!$C$2:$C$392,"none", 1,1), $AF$2)</f>
        <v>0.77500000000000002</v>
      </c>
      <c r="AA5695" s="8">
        <f>IF(ISNUMBER($X5695), _xlfn.XLOOKUP($X5695,Sheet3!$A$2:$A$392,Sheet3!$D$2:$D$392,"none", 1,1), $AF$2)</f>
        <v>0.55479999999999996</v>
      </c>
    </row>
    <row r="5696" spans="1:27">
      <c r="A5696">
        <v>4876</v>
      </c>
      <c r="B5696" t="s">
        <v>5179</v>
      </c>
      <c r="C5696" t="s">
        <v>12</v>
      </c>
      <c r="D5696">
        <v>12</v>
      </c>
      <c r="E5696">
        <v>25</v>
      </c>
      <c r="F5696">
        <v>8.5181018327999993</v>
      </c>
      <c r="G5696">
        <v>-42</v>
      </c>
      <c r="H5696">
        <v>30</v>
      </c>
      <c r="I5696">
        <v>51.526472148000003</v>
      </c>
      <c r="J5696">
        <f>(D5696+E5696/60+F5696/3600)*15</f>
        <v>186.28549209096997</v>
      </c>
      <c r="K5696">
        <f>IF(G5696&lt;0, G5696-H5696/60-I5696/3600, G5696+H5696/60+I5696/3600)</f>
        <v>-42.514312908930002</v>
      </c>
      <c r="L5696">
        <v>-135.31899999999999</v>
      </c>
      <c r="M5696">
        <v>-22.538</v>
      </c>
      <c r="N5696">
        <v>19.07</v>
      </c>
      <c r="O5696" t="s">
        <v>9341</v>
      </c>
      <c r="P5696">
        <v>6.7489999999999997</v>
      </c>
      <c r="Q5696">
        <v>6.0940000000000003</v>
      </c>
      <c r="R5696" t="s">
        <v>9341</v>
      </c>
      <c r="S5696">
        <v>5.9610000000000003</v>
      </c>
      <c r="T5696" t="s">
        <v>9341</v>
      </c>
      <c r="U5696" t="s">
        <v>10771</v>
      </c>
      <c r="V5696" t="str">
        <f>LEFT($U5696,2)</f>
        <v>G5</v>
      </c>
      <c r="W5696" s="3">
        <f>_xlfn.XLOOKUP(V5696,$AC$2:$AC$43,$AD$2:$AD$43,"none")</f>
        <v>0.68</v>
      </c>
      <c r="X5696" s="3">
        <f>IF(ISNUMBER($W5696), 4600 * (1 / (0.92 * $W5696 + 1.7) + 1 / (0.92 * $W5696 + 0.62)),"none")</f>
        <v>5670.9835338658331</v>
      </c>
      <c r="Y5696" s="8">
        <f>IF(ISNUMBER($X5696), _xlfn.XLOOKUP($X5696,Sheet3!$A$2:$A$392,Sheet3!$B$2:$B$392,"none", 1,1), $AF$2)</f>
        <v>1</v>
      </c>
      <c r="Z5696" s="8">
        <f>IF(ISNUMBER($X5696), _xlfn.XLOOKUP($X5696,Sheet3!$A$2:$A$392,Sheet3!$C$2:$C$392,"none", 1,1), $AF$2)</f>
        <v>0.874</v>
      </c>
      <c r="AA5696" s="8">
        <f>IF(ISNUMBER($X5696), _xlfn.XLOOKUP($X5696,Sheet3!$A$2:$A$392,Sheet3!$D$2:$D$392,"none", 1,1), $AF$2)</f>
        <v>0.77600000000000002</v>
      </c>
    </row>
    <row r="5697" spans="1:27">
      <c r="A5697">
        <v>6410</v>
      </c>
      <c r="B5697" t="s">
        <v>6713</v>
      </c>
      <c r="C5697" t="s">
        <v>297</v>
      </c>
      <c r="D5697">
        <v>19</v>
      </c>
      <c r="E5697">
        <v>2</v>
      </c>
      <c r="F5697">
        <v>52.620969458399998</v>
      </c>
      <c r="G5697">
        <v>19</v>
      </c>
      <c r="H5697">
        <v>39</v>
      </c>
      <c r="I5697">
        <v>39.642779124</v>
      </c>
      <c r="J5697">
        <f>(D5697+E5697/60+F5697/3600)*15</f>
        <v>285.71925403941003</v>
      </c>
      <c r="K5697">
        <f>IF(G5697&lt;0, G5697-H5697/60-I5697/3600, G5697+H5697/60+I5697/3600)</f>
        <v>19.661011883089998</v>
      </c>
      <c r="L5697">
        <v>6.5279999999999996</v>
      </c>
      <c r="M5697">
        <v>-1.1140000000000001</v>
      </c>
      <c r="N5697">
        <v>3.51</v>
      </c>
      <c r="O5697" t="s">
        <v>9341</v>
      </c>
      <c r="P5697">
        <v>7.4370000000000003</v>
      </c>
      <c r="Q5697">
        <v>6.0940000000000003</v>
      </c>
      <c r="R5697" t="s">
        <v>9341</v>
      </c>
      <c r="S5697">
        <v>5.6909999999999998</v>
      </c>
      <c r="T5697" t="s">
        <v>9341</v>
      </c>
      <c r="U5697" t="s">
        <v>9500</v>
      </c>
      <c r="V5697" t="str">
        <f>LEFT($U5697,2)</f>
        <v>K1</v>
      </c>
      <c r="W5697" s="3">
        <f>_xlfn.XLOOKUP(V5697,$AC$2:$AC$43,$AD$2:$AD$43,"none")</f>
        <v>0.86</v>
      </c>
      <c r="X5697" s="3">
        <f>IF(ISNUMBER($W5697), 4600 * (1 / (0.92 * $W5697 + 1.7) + 1 / (0.92 * $W5697 + 0.62)),"none")</f>
        <v>5106.1368670782376</v>
      </c>
      <c r="Y5697" s="8">
        <f>IF(ISNUMBER($X5697), _xlfn.XLOOKUP($X5697,Sheet3!$A$2:$A$392,Sheet3!$B$2:$B$392,"none", 1,1), $AF$2)</f>
        <v>1</v>
      </c>
      <c r="Z5697" s="8">
        <f>IF(ISNUMBER($X5697), _xlfn.XLOOKUP($X5697,Sheet3!$A$2:$A$392,Sheet3!$C$2:$C$392,"none", 1,1), $AF$2)</f>
        <v>0.82210000000000005</v>
      </c>
      <c r="AA5697" s="8">
        <f>IF(ISNUMBER($X5697), _xlfn.XLOOKUP($X5697,Sheet3!$A$2:$A$392,Sheet3!$D$2:$D$392,"none", 1,1), $AF$2)</f>
        <v>0.65410000000000001</v>
      </c>
    </row>
    <row r="5698" spans="1:27">
      <c r="A5698">
        <v>7115</v>
      </c>
      <c r="B5698" t="s">
        <v>7418</v>
      </c>
      <c r="C5698" t="s">
        <v>12</v>
      </c>
      <c r="D5698">
        <v>2</v>
      </c>
      <c r="E5698">
        <v>42</v>
      </c>
      <c r="F5698">
        <v>8.4437861135999999</v>
      </c>
      <c r="G5698">
        <v>-46</v>
      </c>
      <c r="H5698">
        <v>31</v>
      </c>
      <c r="I5698">
        <v>27.989231952000001</v>
      </c>
      <c r="J5698">
        <f>(D5698+E5698/60+F5698/3600)*15</f>
        <v>40.535182442139998</v>
      </c>
      <c r="K5698">
        <f>IF(G5698&lt;0, G5698-H5698/60-I5698/3600, G5698+H5698/60+I5698/3600)</f>
        <v>-46.524441453320001</v>
      </c>
      <c r="L5698">
        <v>10.173</v>
      </c>
      <c r="M5698">
        <v>-94.548000000000002</v>
      </c>
      <c r="N5698">
        <v>23.68</v>
      </c>
      <c r="O5698" t="s">
        <v>9341</v>
      </c>
      <c r="P5698">
        <v>6.9850000000000003</v>
      </c>
      <c r="Q5698">
        <v>6.0940000000000003</v>
      </c>
      <c r="R5698" t="s">
        <v>9341</v>
      </c>
      <c r="S5698">
        <v>5.8769999999999998</v>
      </c>
      <c r="T5698" t="s">
        <v>9341</v>
      </c>
      <c r="U5698" t="s">
        <v>9500</v>
      </c>
      <c r="V5698" t="str">
        <f>LEFT($U5698,2)</f>
        <v>K1</v>
      </c>
      <c r="W5698" s="3">
        <f>_xlfn.XLOOKUP(V5698,$AC$2:$AC$43,$AD$2:$AD$43,"none")</f>
        <v>0.86</v>
      </c>
      <c r="X5698" s="3">
        <f>IF(ISNUMBER($W5698), 4600 * (1 / (0.92 * $W5698 + 1.7) + 1 / (0.92 * $W5698 + 0.62)),"none")</f>
        <v>5106.1368670782376</v>
      </c>
      <c r="Y5698" s="8">
        <f>IF(ISNUMBER($X5698), _xlfn.XLOOKUP($X5698,Sheet3!$A$2:$A$392,Sheet3!$B$2:$B$392,"none", 1,1), $AF$2)</f>
        <v>1</v>
      </c>
      <c r="Z5698" s="8">
        <f>IF(ISNUMBER($X5698), _xlfn.XLOOKUP($X5698,Sheet3!$A$2:$A$392,Sheet3!$C$2:$C$392,"none", 1,1), $AF$2)</f>
        <v>0.82210000000000005</v>
      </c>
      <c r="AA5698" s="8">
        <f>IF(ISNUMBER($X5698), _xlfn.XLOOKUP($X5698,Sheet3!$A$2:$A$392,Sheet3!$D$2:$D$392,"none", 1,1), $AF$2)</f>
        <v>0.65410000000000001</v>
      </c>
    </row>
    <row r="5699" spans="1:27">
      <c r="A5699">
        <v>8367</v>
      </c>
      <c r="B5699" t="s">
        <v>8670</v>
      </c>
      <c r="C5699" t="s">
        <v>297</v>
      </c>
      <c r="D5699">
        <v>15</v>
      </c>
      <c r="E5699">
        <v>28</v>
      </c>
      <c r="F5699">
        <v>27.209211408000002</v>
      </c>
      <c r="G5699">
        <v>-51</v>
      </c>
      <c r="H5699">
        <v>35</v>
      </c>
      <c r="I5699">
        <v>52.565288424000002</v>
      </c>
      <c r="J5699">
        <f>(D5699+E5699/60+F5699/3600)*15</f>
        <v>232.11337171420001</v>
      </c>
      <c r="K5699">
        <f>IF(G5699&lt;0, G5699-H5699/60-I5699/3600, G5699+H5699/60+I5699/3600)</f>
        <v>-51.597934802339999</v>
      </c>
      <c r="L5699">
        <v>-3.661</v>
      </c>
      <c r="M5699">
        <v>-5.032</v>
      </c>
      <c r="N5699">
        <v>1.34</v>
      </c>
      <c r="O5699" t="s">
        <v>9341</v>
      </c>
      <c r="P5699">
        <v>7.165</v>
      </c>
      <c r="Q5699">
        <v>6.0940000000000003</v>
      </c>
      <c r="R5699" t="s">
        <v>9341</v>
      </c>
      <c r="S5699">
        <v>5.8079999999999998</v>
      </c>
      <c r="T5699" t="s">
        <v>9341</v>
      </c>
      <c r="U5699" t="s">
        <v>11471</v>
      </c>
      <c r="V5699" t="str">
        <f>LEFT($U5699,2)</f>
        <v>G2</v>
      </c>
      <c r="W5699" s="3">
        <f>_xlfn.XLOOKUP(V5699,$AC$2:$AC$43,$AD$2:$AD$43,"none")</f>
        <v>0.63</v>
      </c>
      <c r="X5699" s="3">
        <f>IF(ISNUMBER($W5699), 4600 * (1 / (0.92 * $W5699 + 1.7) + 1 / (0.92 * $W5699 + 0.62)),"none")</f>
        <v>5852.5094139995554</v>
      </c>
      <c r="Y5699" s="8">
        <f>IF(ISNUMBER($X5699), _xlfn.XLOOKUP($X5699,Sheet3!$A$2:$A$392,Sheet3!$B$2:$B$392,"none", 1,1), $AF$2)</f>
        <v>1</v>
      </c>
      <c r="Z5699" s="8">
        <f>IF(ISNUMBER($X5699), _xlfn.XLOOKUP($X5699,Sheet3!$A$2:$A$392,Sheet3!$C$2:$C$392,"none", 1,1), $AF$2)</f>
        <v>0.89290000000000003</v>
      </c>
      <c r="AA5699" s="8">
        <f>IF(ISNUMBER($X5699), _xlfn.XLOOKUP($X5699,Sheet3!$A$2:$A$392,Sheet3!$D$2:$D$392,"none", 1,1), $AF$2)</f>
        <v>0.82379999999999998</v>
      </c>
    </row>
    <row r="5700" spans="1:27">
      <c r="A5700">
        <v>103</v>
      </c>
      <c r="B5700" t="s">
        <v>401</v>
      </c>
      <c r="C5700" t="s">
        <v>17</v>
      </c>
      <c r="D5700">
        <v>20</v>
      </c>
      <c r="E5700">
        <v>39</v>
      </c>
      <c r="F5700">
        <v>33.316070000000003</v>
      </c>
      <c r="G5700">
        <v>40</v>
      </c>
      <c r="H5700">
        <v>34</v>
      </c>
      <c r="I5700">
        <v>46.777999999999999</v>
      </c>
      <c r="J5700">
        <f>(D5700+E5700/60+F5700/3600)*15</f>
        <v>309.88881695833334</v>
      </c>
      <c r="K5700">
        <f>IF(G5700&lt;0, G5700-H5700/60-I5700/3600, G5700+H5700/60+I5700/3600)</f>
        <v>40.579660555555556</v>
      </c>
      <c r="L5700">
        <v>6.28</v>
      </c>
      <c r="M5700">
        <v>1.86</v>
      </c>
      <c r="N5700">
        <v>3.53</v>
      </c>
      <c r="O5700" t="s">
        <v>9341</v>
      </c>
      <c r="P5700">
        <v>5.9640000000000004</v>
      </c>
      <c r="Q5700">
        <v>6.0949999999999998</v>
      </c>
      <c r="R5700" t="s">
        <v>9341</v>
      </c>
      <c r="S5700" t="s">
        <v>9341</v>
      </c>
      <c r="T5700" t="s">
        <v>9341</v>
      </c>
      <c r="U5700" t="s">
        <v>9408</v>
      </c>
      <c r="V5700" t="str">
        <f>LEFT($U5700,2)</f>
        <v>B8</v>
      </c>
      <c r="W5700" s="3">
        <f>_xlfn.XLOOKUP(V5700,$AC$2:$AC$43,$AD$2:$AD$43,"none")</f>
        <v>-0.11</v>
      </c>
      <c r="X5700" s="3">
        <f>IF(ISNUMBER($W5700), 4600 * (1 / (0.92 * $W5700 + 1.7) + 1 / (0.92 * $W5700 + 0.62)),"none")</f>
        <v>11743.77313439976</v>
      </c>
      <c r="Y5700" s="8">
        <f>IF(ISNUMBER($X5700), _xlfn.XLOOKUP($X5700,Sheet3!$A$2:$A$392,Sheet3!$B$2:$B$392,"none", 1,1), $AF$2)</f>
        <v>0.54959999999999998</v>
      </c>
      <c r="Z5700" s="8">
        <f>IF(ISNUMBER($X5700), _xlfn.XLOOKUP($X5700,Sheet3!$A$2:$A$392,Sheet3!$C$2:$C$392,"none", 1,1), $AF$2)</f>
        <v>0.64410000000000001</v>
      </c>
      <c r="AA5700" s="8">
        <f>IF(ISNUMBER($X5700), _xlfn.XLOOKUP($X5700,Sheet3!$A$2:$A$392,Sheet3!$D$2:$D$392,"none", 1,1), $AF$2)</f>
        <v>1</v>
      </c>
    </row>
    <row r="5701" spans="1:27">
      <c r="A5701">
        <v>830</v>
      </c>
      <c r="B5701" t="s">
        <v>1130</v>
      </c>
      <c r="C5701" t="s">
        <v>297</v>
      </c>
      <c r="D5701">
        <v>5</v>
      </c>
      <c r="E5701">
        <v>36</v>
      </c>
      <c r="F5701">
        <v>15.9587880624</v>
      </c>
      <c r="G5701">
        <v>47</v>
      </c>
      <c r="H5701">
        <v>42</v>
      </c>
      <c r="I5701">
        <v>55.033387955999999</v>
      </c>
      <c r="J5701">
        <f>(D5701+E5701/60+F5701/3600)*15</f>
        <v>84.066494950259994</v>
      </c>
      <c r="K5701">
        <f>IF(G5701&lt;0, G5701-H5701/60-I5701/3600, G5701+H5701/60+I5701/3600)</f>
        <v>47.715287052210002</v>
      </c>
      <c r="L5701">
        <v>14.46</v>
      </c>
      <c r="M5701">
        <v>-19.905999999999999</v>
      </c>
      <c r="N5701">
        <v>8.49</v>
      </c>
      <c r="O5701" t="s">
        <v>9341</v>
      </c>
      <c r="P5701">
        <v>6.38</v>
      </c>
      <c r="Q5701">
        <v>6.0949999999999998</v>
      </c>
      <c r="R5701" t="s">
        <v>9341</v>
      </c>
      <c r="S5701">
        <v>6.06</v>
      </c>
      <c r="T5701" t="s">
        <v>9341</v>
      </c>
      <c r="U5701" t="s">
        <v>9562</v>
      </c>
      <c r="V5701" t="str">
        <f>LEFT($U5701,2)</f>
        <v>F0</v>
      </c>
      <c r="W5701" s="3">
        <f>_xlfn.XLOOKUP(V5701,$AC$2:$AC$43,$AD$2:$AD$43,"none")</f>
        <v>0.32</v>
      </c>
      <c r="X5701" s="3">
        <f>IF(ISNUMBER($W5701), 4600 * (1 / (0.92 * $W5701 + 1.7) + 1 / (0.92 * $W5701 + 0.62)),"none")</f>
        <v>7337.0792549848238</v>
      </c>
      <c r="Y5701" s="8">
        <f>IF(ISNUMBER($X5701), _xlfn.XLOOKUP($X5701,Sheet3!$A$2:$A$392,Sheet3!$B$2:$B$392,"none", 1,1), $AF$2)</f>
        <v>0.86680000000000001</v>
      </c>
      <c r="Z5701" s="8">
        <f>IF(ISNUMBER($X5701), _xlfn.XLOOKUP($X5701,Sheet3!$A$2:$A$392,Sheet3!$C$2:$C$392,"none", 1,1), $AF$2)</f>
        <v>0.87180000000000002</v>
      </c>
      <c r="AA5701" s="8">
        <f>IF(ISNUMBER($X5701), _xlfn.XLOOKUP($X5701,Sheet3!$A$2:$A$392,Sheet3!$D$2:$D$392,"none", 1,1), $AF$2)</f>
        <v>1</v>
      </c>
    </row>
    <row r="5702" spans="1:27">
      <c r="A5702">
        <v>2044</v>
      </c>
      <c r="B5702" t="s">
        <v>2345</v>
      </c>
      <c r="C5702" t="s">
        <v>16</v>
      </c>
      <c r="D5702">
        <v>5</v>
      </c>
      <c r="E5702">
        <v>37</v>
      </c>
      <c r="F5702">
        <v>19.311122392800002</v>
      </c>
      <c r="G5702">
        <v>8</v>
      </c>
      <c r="H5702">
        <v>57</v>
      </c>
      <c r="I5702">
        <v>6.7485297959999997</v>
      </c>
      <c r="J5702">
        <f>(D5702+E5702/60+F5702/3600)*15</f>
        <v>84.330463009970003</v>
      </c>
      <c r="K5702">
        <f>IF(G5702&lt;0, G5702-H5702/60-I5702/3600, G5702+H5702/60+I5702/3600)</f>
        <v>8.9518745916099984</v>
      </c>
      <c r="L5702">
        <v>1.1830000000000001</v>
      </c>
      <c r="M5702">
        <v>-2.7309999999999999</v>
      </c>
      <c r="N5702">
        <v>2.6</v>
      </c>
      <c r="O5702">
        <v>5.13</v>
      </c>
      <c r="P5702">
        <v>5.93</v>
      </c>
      <c r="Q5702">
        <v>6.0949999999999998</v>
      </c>
      <c r="R5702" t="s">
        <v>9341</v>
      </c>
      <c r="S5702">
        <v>6.0730000000000004</v>
      </c>
      <c r="T5702" t="s">
        <v>9341</v>
      </c>
      <c r="U5702" t="s">
        <v>10088</v>
      </c>
      <c r="V5702" t="str">
        <f>LEFT($U5702,2)</f>
        <v>B2</v>
      </c>
      <c r="W5702" s="3">
        <f>_xlfn.XLOOKUP(V5702,$AC$2:$AC$43,$AD$2:$AD$43,"none")</f>
        <v>-0.24</v>
      </c>
      <c r="X5702" s="3">
        <f>IF(ISNUMBER($W5702), 4600 * (1 / (0.92 * $W5702 + 1.7) + 1 / (0.92 * $W5702 + 0.62)),"none")</f>
        <v>14632.835167360139</v>
      </c>
      <c r="Y5702" s="8">
        <f>IF(ISNUMBER($X5702), _xlfn.XLOOKUP($X5702,Sheet3!$A$2:$A$392,Sheet3!$B$2:$B$392,"none", 1,1), $AF$2)</f>
        <v>0.47989999999999999</v>
      </c>
      <c r="Z5702" s="8">
        <f>IF(ISNUMBER($X5702), _xlfn.XLOOKUP($X5702,Sheet3!$A$2:$A$392,Sheet3!$C$2:$C$392,"none", 1,1), $AF$2)</f>
        <v>0.58679999999999999</v>
      </c>
      <c r="AA5702" s="8">
        <f>IF(ISNUMBER($X5702), _xlfn.XLOOKUP($X5702,Sheet3!$A$2:$A$392,Sheet3!$D$2:$D$392,"none", 1,1), $AF$2)</f>
        <v>1</v>
      </c>
    </row>
    <row r="5703" spans="1:27">
      <c r="A5703">
        <v>2840</v>
      </c>
      <c r="B5703" t="s">
        <v>3143</v>
      </c>
      <c r="C5703" t="s">
        <v>12</v>
      </c>
      <c r="D5703">
        <v>7</v>
      </c>
      <c r="E5703">
        <v>34</v>
      </c>
      <c r="F5703">
        <v>12.8261076192</v>
      </c>
      <c r="G5703">
        <v>-33</v>
      </c>
      <c r="H5703">
        <v>27</v>
      </c>
      <c r="I5703">
        <v>48.345318828000003</v>
      </c>
      <c r="J5703">
        <f>(D5703+E5703/60+F5703/3600)*15</f>
        <v>113.55344211508</v>
      </c>
      <c r="K5703">
        <f>IF(G5703&lt;0, G5703-H5703/60-I5703/3600, G5703+H5703/60+I5703/3600)</f>
        <v>-33.463429255230004</v>
      </c>
      <c r="L5703">
        <v>-55.505000000000003</v>
      </c>
      <c r="M5703">
        <v>63.566000000000003</v>
      </c>
      <c r="N5703">
        <v>12.13</v>
      </c>
      <c r="O5703" t="s">
        <v>9341</v>
      </c>
      <c r="P5703">
        <v>6.3979999999999997</v>
      </c>
      <c r="Q5703">
        <v>6.0949999999999998</v>
      </c>
      <c r="R5703" t="s">
        <v>9341</v>
      </c>
      <c r="S5703">
        <v>6.0490000000000004</v>
      </c>
      <c r="T5703" t="s">
        <v>9341</v>
      </c>
      <c r="U5703" t="s">
        <v>9558</v>
      </c>
      <c r="V5703" t="str">
        <f>LEFT($U5703,2)</f>
        <v>A9</v>
      </c>
      <c r="W5703" s="3">
        <f>_xlfn.XLOOKUP(V5703,$AC$2:$AC$43,$AD$2:$AD$43,"none")</f>
        <v>0.3</v>
      </c>
      <c r="X5703" s="3">
        <f>IF(ISNUMBER($W5703), 4600 * (1 / (0.92 * $W5703 + 1.7) + 1 / (0.92 * $W5703 + 0.62)),"none")</f>
        <v>7461.8637941006364</v>
      </c>
      <c r="Y5703" s="8">
        <f>IF(ISNUMBER($X5703), _xlfn.XLOOKUP($X5703,Sheet3!$A$2:$A$392,Sheet3!$B$2:$B$392,"none", 1,1), $AF$2)</f>
        <v>0.85199999999999998</v>
      </c>
      <c r="Z5703" s="8">
        <f>IF(ISNUMBER($X5703), _xlfn.XLOOKUP($X5703,Sheet3!$A$2:$A$392,Sheet3!$C$2:$C$392,"none", 1,1), $AF$2)</f>
        <v>0.86209999999999998</v>
      </c>
      <c r="AA5703" s="8">
        <f>IF(ISNUMBER($X5703), _xlfn.XLOOKUP($X5703,Sheet3!$A$2:$A$392,Sheet3!$D$2:$D$392,"none", 1,1), $AF$2)</f>
        <v>1</v>
      </c>
    </row>
    <row r="5704" spans="1:27">
      <c r="A5704">
        <v>8454</v>
      </c>
      <c r="B5704" t="s">
        <v>8757</v>
      </c>
      <c r="C5704" t="s">
        <v>297</v>
      </c>
      <c r="D5704">
        <v>14</v>
      </c>
      <c r="E5704">
        <v>59</v>
      </c>
      <c r="F5704">
        <v>27.188899281600001</v>
      </c>
      <c r="G5704">
        <v>-43</v>
      </c>
      <c r="H5704">
        <v>9</v>
      </c>
      <c r="I5704">
        <v>35.462368871999999</v>
      </c>
      <c r="J5704">
        <f>(D5704+E5704/60+F5704/3600)*15</f>
        <v>224.86328708034</v>
      </c>
      <c r="K5704">
        <f>IF(G5704&lt;0, G5704-H5704/60-I5704/3600, G5704+H5704/60+I5704/3600)</f>
        <v>-43.159850658019998</v>
      </c>
      <c r="L5704">
        <v>-11.222</v>
      </c>
      <c r="M5704">
        <v>-9.6579999999999995</v>
      </c>
      <c r="N5704">
        <v>3.37</v>
      </c>
      <c r="O5704" t="s">
        <v>9341</v>
      </c>
      <c r="P5704">
        <v>6.6840000000000002</v>
      </c>
      <c r="Q5704">
        <v>6.0949999999999998</v>
      </c>
      <c r="R5704" t="s">
        <v>9341</v>
      </c>
      <c r="S5704">
        <v>5.9539999999999997</v>
      </c>
      <c r="T5704" t="s">
        <v>9341</v>
      </c>
      <c r="U5704" t="s">
        <v>10359</v>
      </c>
      <c r="V5704" t="str">
        <f>LEFT($U5704,2)</f>
        <v>F7</v>
      </c>
      <c r="W5704" s="3" t="str">
        <f>_xlfn.XLOOKUP(V5704,$AC$2:$AC$43,$AD$2:$AD$43,"none")</f>
        <v>none</v>
      </c>
      <c r="X5704" s="3" t="str">
        <f>IF(ISNUMBER($W5704), 4600 * (1 / (0.92 * $W5704 + 1.7) + 1 / (0.92 * $W5704 + 0.62)),"none")</f>
        <v>none</v>
      </c>
      <c r="Y5704" s="8">
        <f>IF(ISNUMBER($X5704), _xlfn.XLOOKUP($X5704,Sheet3!$A$2:$A$392,Sheet3!$B$2:$B$392,"none", 1,1), $AF$2)</f>
        <v>0.8</v>
      </c>
      <c r="Z5704" s="8">
        <f>IF(ISNUMBER($X5704), _xlfn.XLOOKUP($X5704,Sheet3!$A$2:$A$392,Sheet3!$C$2:$C$392,"none", 1,1), $AF$2)</f>
        <v>0.8</v>
      </c>
      <c r="AA5704" s="8">
        <f>IF(ISNUMBER($X5704), _xlfn.XLOOKUP($X5704,Sheet3!$A$2:$A$392,Sheet3!$D$2:$D$392,"none", 1,1), $AF$2)</f>
        <v>0.8</v>
      </c>
    </row>
    <row r="5705" spans="1:27">
      <c r="A5705">
        <v>1959</v>
      </c>
      <c r="B5705" t="s">
        <v>2260</v>
      </c>
      <c r="C5705" t="s">
        <v>297</v>
      </c>
      <c r="D5705">
        <v>5</v>
      </c>
      <c r="E5705">
        <v>23</v>
      </c>
      <c r="F5705">
        <v>37.7088371424</v>
      </c>
      <c r="G5705">
        <v>16</v>
      </c>
      <c r="H5705">
        <v>41</v>
      </c>
      <c r="I5705">
        <v>57.356226384000003</v>
      </c>
      <c r="J5705">
        <f>(D5705+E5705/60+F5705/3600)*15</f>
        <v>80.907120154760008</v>
      </c>
      <c r="K5705">
        <f>IF(G5705&lt;0, G5705-H5705/60-I5705/3600, G5705+H5705/60+I5705/3600)</f>
        <v>16.699265618440002</v>
      </c>
      <c r="L5705">
        <v>-23.875</v>
      </c>
      <c r="M5705">
        <v>-12.939</v>
      </c>
      <c r="N5705">
        <v>7.93</v>
      </c>
      <c r="O5705" t="s">
        <v>9341</v>
      </c>
      <c r="P5705">
        <v>6.2309999999999999</v>
      </c>
      <c r="Q5705">
        <v>6.0960000000000001</v>
      </c>
      <c r="R5705" t="s">
        <v>9341</v>
      </c>
      <c r="S5705">
        <v>6.0720000000000001</v>
      </c>
      <c r="T5705" t="s">
        <v>9341</v>
      </c>
      <c r="U5705" t="s">
        <v>9453</v>
      </c>
      <c r="V5705" t="str">
        <f>LEFT($U5705,2)</f>
        <v>A2</v>
      </c>
      <c r="W5705" s="3">
        <f>_xlfn.XLOOKUP(V5705,$AC$2:$AC$43,$AD$2:$AD$43,"none")</f>
        <v>0.05</v>
      </c>
      <c r="X5705" s="3">
        <f>IF(ISNUMBER($W5705), 4600 * (1 / (0.92 * $W5705 + 1.7) + 1 / (0.92 * $W5705 + 0.62)),"none")</f>
        <v>9541.5002631497482</v>
      </c>
      <c r="Y5705" s="8">
        <f>IF(ISNUMBER($X5705), _xlfn.XLOOKUP($X5705,Sheet3!$A$2:$A$392,Sheet3!$B$2:$B$392,"none", 1,1), $AF$2)</f>
        <v>0.65039999999999998</v>
      </c>
      <c r="Z5705" s="8">
        <f>IF(ISNUMBER($X5705), _xlfn.XLOOKUP($X5705,Sheet3!$A$2:$A$392,Sheet3!$C$2:$C$392,"none", 1,1), $AF$2)</f>
        <v>0.72150000000000003</v>
      </c>
      <c r="AA5705" s="8">
        <f>IF(ISNUMBER($X5705), _xlfn.XLOOKUP($X5705,Sheet3!$A$2:$A$392,Sheet3!$D$2:$D$392,"none", 1,1), $AF$2)</f>
        <v>1</v>
      </c>
    </row>
    <row r="5706" spans="1:27">
      <c r="A5706">
        <v>8616</v>
      </c>
      <c r="B5706" t="s">
        <v>8919</v>
      </c>
      <c r="C5706" t="s">
        <v>12</v>
      </c>
      <c r="D5706">
        <v>20</v>
      </c>
      <c r="E5706">
        <v>59</v>
      </c>
      <c r="F5706">
        <v>59.692606216800002</v>
      </c>
      <c r="G5706">
        <v>-36</v>
      </c>
      <c r="H5706">
        <v>7</v>
      </c>
      <c r="I5706">
        <v>46.698507048000003</v>
      </c>
      <c r="J5706">
        <f>(D5706+E5706/60+F5706/3600)*15</f>
        <v>314.99871919257004</v>
      </c>
      <c r="K5706">
        <f>IF(G5706&lt;0, G5706-H5706/60-I5706/3600, G5706+H5706/60+I5706/3600)</f>
        <v>-36.129638474179998</v>
      </c>
      <c r="L5706">
        <v>102.575</v>
      </c>
      <c r="M5706">
        <v>-57.085000000000001</v>
      </c>
      <c r="N5706">
        <v>24.06</v>
      </c>
      <c r="O5706" t="s">
        <v>9341</v>
      </c>
      <c r="P5706">
        <v>6.4740000000000002</v>
      </c>
      <c r="Q5706">
        <v>6.0960000000000001</v>
      </c>
      <c r="R5706" t="s">
        <v>9341</v>
      </c>
      <c r="S5706">
        <v>6.0069999999999997</v>
      </c>
      <c r="T5706" t="s">
        <v>9341</v>
      </c>
      <c r="U5706" t="s">
        <v>9595</v>
      </c>
      <c r="V5706" t="str">
        <f>LEFT($U5706,2)</f>
        <v>F2</v>
      </c>
      <c r="W5706" s="3">
        <f>_xlfn.XLOOKUP(V5706,$AC$2:$AC$43,$AD$2:$AD$43,"none")</f>
        <v>0.35</v>
      </c>
      <c r="X5706" s="3">
        <f>IF(ISNUMBER($W5706), 4600 * (1 / (0.92 * $W5706 + 1.7) + 1 / (0.92 * $W5706 + 0.62)),"none")</f>
        <v>7158.2024482287206</v>
      </c>
      <c r="Y5706" s="8">
        <f>IF(ISNUMBER($X5706), _xlfn.XLOOKUP($X5706,Sheet3!$A$2:$A$392,Sheet3!$B$2:$B$392,"none", 1,1), $AF$2)</f>
        <v>0.89859999999999995</v>
      </c>
      <c r="Z5706" s="8">
        <f>IF(ISNUMBER($X5706), _xlfn.XLOOKUP($X5706,Sheet3!$A$2:$A$392,Sheet3!$C$2:$C$392,"none", 1,1), $AF$2)</f>
        <v>0.89249999999999996</v>
      </c>
      <c r="AA5706" s="8">
        <f>IF(ISNUMBER($X5706), _xlfn.XLOOKUP($X5706,Sheet3!$A$2:$A$392,Sheet3!$D$2:$D$392,"none", 1,1), $AF$2)</f>
        <v>1</v>
      </c>
    </row>
    <row r="5707" spans="1:27">
      <c r="A5707">
        <v>55</v>
      </c>
      <c r="B5707" t="s">
        <v>353</v>
      </c>
      <c r="C5707" t="s">
        <v>297</v>
      </c>
      <c r="D5707">
        <v>21</v>
      </c>
      <c r="E5707">
        <v>3</v>
      </c>
      <c r="F5707">
        <v>4.8395367888000003</v>
      </c>
      <c r="G5707">
        <v>38</v>
      </c>
      <c r="H5707">
        <v>39</v>
      </c>
      <c r="I5707">
        <v>26.689837392000001</v>
      </c>
      <c r="J5707">
        <f>(D5707+E5707/60+F5707/3600)*15</f>
        <v>315.77016473662002</v>
      </c>
      <c r="K5707">
        <f>IF(G5707&lt;0, G5707-H5707/60-I5707/3600, G5707+H5707/60+I5707/3600)</f>
        <v>38.657413843720001</v>
      </c>
      <c r="L5707">
        <v>17.193000000000001</v>
      </c>
      <c r="M5707">
        <v>-6.0270000000000001</v>
      </c>
      <c r="N5707">
        <v>4.45</v>
      </c>
      <c r="O5707" t="s">
        <v>9341</v>
      </c>
      <c r="P5707">
        <v>7.1050000000000004</v>
      </c>
      <c r="Q5707">
        <v>6.0970000000000004</v>
      </c>
      <c r="R5707" t="s">
        <v>9341</v>
      </c>
      <c r="S5707">
        <v>5.85</v>
      </c>
      <c r="T5707" t="s">
        <v>9341</v>
      </c>
      <c r="U5707" t="s">
        <v>9379</v>
      </c>
      <c r="V5707" t="str">
        <f>LEFT($U5707,2)</f>
        <v>G8</v>
      </c>
      <c r="W5707" s="3">
        <f>_xlfn.XLOOKUP(V5707,$AC$2:$AC$43,$AD$2:$AD$43,"none")</f>
        <v>0.74</v>
      </c>
      <c r="X5707" s="3">
        <f>IF(ISNUMBER($W5707), 4600 * (1 / (0.92 * $W5707 + 1.7) + 1 / (0.92 * $W5707 + 0.62)),"none")</f>
        <v>5468.4090187676065</v>
      </c>
      <c r="Y5707" s="8">
        <f>IF(ISNUMBER($X5707), _xlfn.XLOOKUP($X5707,Sheet3!$A$2:$A$392,Sheet3!$B$2:$B$392,"none", 1,1), $AF$2)</f>
        <v>1</v>
      </c>
      <c r="Z5707" s="8">
        <f>IF(ISNUMBER($X5707), _xlfn.XLOOKUP($X5707,Sheet3!$A$2:$A$392,Sheet3!$C$2:$C$392,"none", 1,1), $AF$2)</f>
        <v>0.85409999999999997</v>
      </c>
      <c r="AA5707" s="8">
        <f>IF(ISNUMBER($X5707), _xlfn.XLOOKUP($X5707,Sheet3!$A$2:$A$392,Sheet3!$D$2:$D$392,"none", 1,1), $AF$2)</f>
        <v>0.72770000000000001</v>
      </c>
    </row>
    <row r="5708" spans="1:27">
      <c r="A5708">
        <v>4439</v>
      </c>
      <c r="B5708" t="s">
        <v>4742</v>
      </c>
      <c r="C5708" t="s">
        <v>297</v>
      </c>
      <c r="D5708">
        <v>10</v>
      </c>
      <c r="E5708">
        <v>3</v>
      </c>
      <c r="F5708">
        <v>40.986539831999998</v>
      </c>
      <c r="G5708">
        <v>-9</v>
      </c>
      <c r="H5708">
        <v>34</v>
      </c>
      <c r="I5708">
        <v>25.644137736000001</v>
      </c>
      <c r="J5708">
        <f>(D5708+E5708/60+F5708/3600)*15</f>
        <v>150.92077724930002</v>
      </c>
      <c r="K5708">
        <f>IF(G5708&lt;0, G5708-H5708/60-I5708/3600, G5708+H5708/60+I5708/3600)</f>
        <v>-9.5737900382600003</v>
      </c>
      <c r="L5708">
        <v>-6.8449999999999998</v>
      </c>
      <c r="M5708">
        <v>-8.4510000000000005</v>
      </c>
      <c r="N5708">
        <v>3.47</v>
      </c>
      <c r="O5708" t="s">
        <v>9341</v>
      </c>
      <c r="P5708">
        <v>7.7329999999999997</v>
      </c>
      <c r="Q5708">
        <v>6.0970000000000004</v>
      </c>
      <c r="R5708" t="s">
        <v>9341</v>
      </c>
      <c r="S5708">
        <v>5.3419999999999996</v>
      </c>
      <c r="T5708" t="s">
        <v>9341</v>
      </c>
      <c r="U5708" t="s">
        <v>10682</v>
      </c>
      <c r="V5708" t="str">
        <f>LEFT($U5708,2)</f>
        <v>M0</v>
      </c>
      <c r="W5708" s="3">
        <f>_xlfn.XLOOKUP(V5708,$AC$2:$AC$43,$AD$2:$AD$43,"none")</f>
        <v>1.37</v>
      </c>
      <c r="X5708" s="3">
        <f>IF(ISNUMBER($W5708), 4600 * (1 / (0.92 * $W5708 + 1.7) + 1 / (0.92 * $W5708 + 0.62)),"none")</f>
        <v>4000.1320989497008</v>
      </c>
      <c r="Y5708" s="8">
        <f>IF(ISNUMBER($X5708), _xlfn.XLOOKUP($X5708,Sheet3!$A$2:$A$392,Sheet3!$B$2:$B$392,"none", 1,1), $AF$2)</f>
        <v>1</v>
      </c>
      <c r="Z5708" s="8">
        <f>IF(ISNUMBER($X5708), _xlfn.XLOOKUP($X5708,Sheet3!$A$2:$A$392,Sheet3!$C$2:$C$392,"none", 1,1), $AF$2)</f>
        <v>0.67889999999999995</v>
      </c>
      <c r="AA5708" s="8">
        <f>IF(ISNUMBER($X5708), _xlfn.XLOOKUP($X5708,Sheet3!$A$2:$A$392,Sheet3!$D$2:$D$392,"none", 1,1), $AF$2)</f>
        <v>0.38229999999999997</v>
      </c>
    </row>
    <row r="5709" spans="1:27">
      <c r="A5709">
        <v>7967</v>
      </c>
      <c r="B5709" t="s">
        <v>8270</v>
      </c>
      <c r="C5709" t="s">
        <v>12</v>
      </c>
      <c r="D5709">
        <v>13</v>
      </c>
      <c r="E5709">
        <v>38</v>
      </c>
      <c r="F5709">
        <v>45.715866263999999</v>
      </c>
      <c r="G5709">
        <v>-70</v>
      </c>
      <c r="H5709">
        <v>26</v>
      </c>
      <c r="I5709">
        <v>41.392592772</v>
      </c>
      <c r="J5709">
        <f>(D5709+E5709/60+F5709/3600)*15</f>
        <v>204.6904827761</v>
      </c>
      <c r="K5709">
        <f>IF(G5709&lt;0, G5709-H5709/60-I5709/3600, G5709+H5709/60+I5709/3600)</f>
        <v>-70.444831275769999</v>
      </c>
      <c r="L5709">
        <v>-66.167000000000002</v>
      </c>
      <c r="M5709">
        <v>-32.341999999999999</v>
      </c>
      <c r="N5709">
        <v>6.91</v>
      </c>
      <c r="O5709" t="s">
        <v>9341</v>
      </c>
      <c r="P5709">
        <v>7.5270000000000001</v>
      </c>
      <c r="Q5709">
        <v>6.0970000000000004</v>
      </c>
      <c r="R5709" t="s">
        <v>9341</v>
      </c>
      <c r="S5709">
        <v>5.6269999999999998</v>
      </c>
      <c r="T5709" t="s">
        <v>9341</v>
      </c>
      <c r="U5709" t="s">
        <v>9389</v>
      </c>
      <c r="V5709" t="str">
        <f>LEFT($U5709,2)</f>
        <v>K3</v>
      </c>
      <c r="W5709" s="3">
        <f>_xlfn.XLOOKUP(V5709,$AC$2:$AC$43,$AD$2:$AD$43,"none")</f>
        <v>0.95</v>
      </c>
      <c r="X5709" s="3">
        <f>IF(ISNUMBER($W5709), 4600 * (1 / (0.92 * $W5709 + 1.7) + 1 / (0.92 * $W5709 + 0.62)),"none")</f>
        <v>4866.084384156673</v>
      </c>
      <c r="Y5709" s="8">
        <f>IF(ISNUMBER($X5709), _xlfn.XLOOKUP($X5709,Sheet3!$A$2:$A$392,Sheet3!$B$2:$B$392,"none", 1,1), $AF$2)</f>
        <v>1</v>
      </c>
      <c r="Z5709" s="8">
        <f>IF(ISNUMBER($X5709), _xlfn.XLOOKUP($X5709,Sheet3!$A$2:$A$392,Sheet3!$C$2:$C$392,"none", 1,1), $AF$2)</f>
        <v>0.78720000000000001</v>
      </c>
      <c r="AA5709" s="8">
        <f>IF(ISNUMBER($X5709), _xlfn.XLOOKUP($X5709,Sheet3!$A$2:$A$392,Sheet3!$D$2:$D$392,"none", 1,1), $AF$2)</f>
        <v>0.57969999999999999</v>
      </c>
    </row>
    <row r="5710" spans="1:27">
      <c r="A5710">
        <v>8610</v>
      </c>
      <c r="B5710" t="s">
        <v>8913</v>
      </c>
      <c r="C5710" t="s">
        <v>305</v>
      </c>
      <c r="D5710">
        <v>20</v>
      </c>
      <c r="E5710">
        <v>0</v>
      </c>
      <c r="F5710">
        <v>26.4859818744</v>
      </c>
      <c r="G5710">
        <v>-43</v>
      </c>
      <c r="H5710">
        <v>2</v>
      </c>
      <c r="I5710">
        <v>35.895379380000001</v>
      </c>
      <c r="J5710">
        <f>(D5710+E5710/60+F5710/3600)*15</f>
        <v>300.11035825780999</v>
      </c>
      <c r="K5710">
        <f>IF(G5710&lt;0, G5710-H5710/60-I5710/3600, G5710+H5710/60+I5710/3600)</f>
        <v>-43.043304272050001</v>
      </c>
      <c r="L5710">
        <v>22.474</v>
      </c>
      <c r="M5710">
        <v>11.087</v>
      </c>
      <c r="N5710">
        <v>2.97</v>
      </c>
      <c r="O5710" t="s">
        <v>9341</v>
      </c>
      <c r="P5710">
        <v>7.7329999999999997</v>
      </c>
      <c r="Q5710">
        <v>6.0970000000000004</v>
      </c>
      <c r="R5710" t="s">
        <v>9341</v>
      </c>
      <c r="S5710">
        <v>5.3639999999999999</v>
      </c>
      <c r="T5710" t="s">
        <v>9341</v>
      </c>
      <c r="U5710" t="s">
        <v>11505</v>
      </c>
      <c r="V5710" t="str">
        <f>LEFT($U5710,2)</f>
        <v>M0</v>
      </c>
      <c r="W5710" s="3">
        <f>_xlfn.XLOOKUP(V5710,$AC$2:$AC$43,$AD$2:$AD$43,"none")</f>
        <v>1.37</v>
      </c>
      <c r="X5710" s="3">
        <f>IF(ISNUMBER($W5710), 4600 * (1 / (0.92 * $W5710 + 1.7) + 1 / (0.92 * $W5710 + 0.62)),"none")</f>
        <v>4000.1320989497008</v>
      </c>
      <c r="Y5710" s="8">
        <f>IF(ISNUMBER($X5710), _xlfn.XLOOKUP($X5710,Sheet3!$A$2:$A$392,Sheet3!$B$2:$B$392,"none", 1,1), $AF$2)</f>
        <v>1</v>
      </c>
      <c r="Z5710" s="8">
        <f>IF(ISNUMBER($X5710), _xlfn.XLOOKUP($X5710,Sheet3!$A$2:$A$392,Sheet3!$C$2:$C$392,"none", 1,1), $AF$2)</f>
        <v>0.67889999999999995</v>
      </c>
      <c r="AA5710" s="8">
        <f>IF(ISNUMBER($X5710), _xlfn.XLOOKUP($X5710,Sheet3!$A$2:$A$392,Sheet3!$D$2:$D$392,"none", 1,1), $AF$2)</f>
        <v>0.38229999999999997</v>
      </c>
    </row>
    <row r="5711" spans="1:27">
      <c r="A5711">
        <v>4318</v>
      </c>
      <c r="B5711" t="s">
        <v>4621</v>
      </c>
      <c r="C5711" t="s">
        <v>24</v>
      </c>
      <c r="D5711">
        <v>9</v>
      </c>
      <c r="E5711">
        <v>12</v>
      </c>
      <c r="F5711">
        <v>26.050479467999999</v>
      </c>
      <c r="G5711">
        <v>-7</v>
      </c>
      <c r="H5711">
        <v>6</v>
      </c>
      <c r="I5711">
        <v>35.299400796</v>
      </c>
      <c r="J5711">
        <f>(D5711+E5711/60+F5711/3600)*15</f>
        <v>138.10854366445</v>
      </c>
      <c r="K5711">
        <f>IF(G5711&lt;0, G5711-H5711/60-I5711/3600, G5711+H5711/60+I5711/3600)</f>
        <v>-7.1098053891099999</v>
      </c>
      <c r="L5711">
        <v>-19.542000000000002</v>
      </c>
      <c r="M5711">
        <v>10.7</v>
      </c>
      <c r="N5711">
        <v>11.72</v>
      </c>
      <c r="O5711" t="s">
        <v>9341</v>
      </c>
      <c r="P5711">
        <v>6.3280000000000003</v>
      </c>
      <c r="Q5711">
        <v>6.0979999999999999</v>
      </c>
      <c r="R5711" t="s">
        <v>9341</v>
      </c>
      <c r="S5711">
        <v>6.0679999999999996</v>
      </c>
      <c r="T5711" t="s">
        <v>9341</v>
      </c>
      <c r="U5711" t="s">
        <v>10650</v>
      </c>
      <c r="V5711" t="str">
        <f>LEFT($U5711,2)</f>
        <v>A0</v>
      </c>
      <c r="W5711" s="3">
        <f>_xlfn.XLOOKUP(V5711,$AC$2:$AC$43,$AD$2:$AD$43,"none")</f>
        <v>-0.01</v>
      </c>
      <c r="X5711" s="3">
        <f>IF(ISNUMBER($W5711), 4600 * (1 / (0.92 * $W5711 + 1.7) + 1 / (0.92 * $W5711 + 0.62)),"none")</f>
        <v>10251.712375722911</v>
      </c>
      <c r="Y5711" s="8">
        <f>IF(ISNUMBER($X5711), _xlfn.XLOOKUP($X5711,Sheet3!$A$2:$A$392,Sheet3!$B$2:$B$392,"none", 1,1), $AF$2)</f>
        <v>0.6109</v>
      </c>
      <c r="Z5711" s="8">
        <f>IF(ISNUMBER($X5711), _xlfn.XLOOKUP($X5711,Sheet3!$A$2:$A$392,Sheet3!$C$2:$C$392,"none", 1,1), $AF$2)</f>
        <v>0.69189999999999996</v>
      </c>
      <c r="AA5711" s="8">
        <f>IF(ISNUMBER($X5711), _xlfn.XLOOKUP($X5711,Sheet3!$A$2:$A$392,Sheet3!$D$2:$D$392,"none", 1,1), $AF$2)</f>
        <v>1</v>
      </c>
    </row>
    <row r="5712" spans="1:27">
      <c r="A5712">
        <v>4548</v>
      </c>
      <c r="B5712" t="s">
        <v>4851</v>
      </c>
      <c r="C5712" t="s">
        <v>12</v>
      </c>
      <c r="D5712">
        <v>10</v>
      </c>
      <c r="E5712">
        <v>34</v>
      </c>
      <c r="F5712">
        <v>57.699468141600001</v>
      </c>
      <c r="G5712">
        <v>-23</v>
      </c>
      <c r="H5712">
        <v>10</v>
      </c>
      <c r="I5712">
        <v>34.486856543999998</v>
      </c>
      <c r="J5712">
        <f>(D5712+E5712/60+F5712/3600)*15</f>
        <v>158.74041445059001</v>
      </c>
      <c r="K5712">
        <f>IF(G5712&lt;0, G5712-H5712/60-I5712/3600, G5712+H5712/60+I5712/3600)</f>
        <v>-23.176246349039999</v>
      </c>
      <c r="L5712">
        <v>-99.799000000000007</v>
      </c>
      <c r="M5712">
        <v>34.667999999999999</v>
      </c>
      <c r="N5712">
        <v>15.63</v>
      </c>
      <c r="O5712" t="s">
        <v>9341</v>
      </c>
      <c r="P5712">
        <v>6.57</v>
      </c>
      <c r="Q5712">
        <v>6.0979999999999999</v>
      </c>
      <c r="R5712" t="s">
        <v>9341</v>
      </c>
      <c r="S5712">
        <v>5.9859999999999998</v>
      </c>
      <c r="T5712" t="s">
        <v>9341</v>
      </c>
      <c r="U5712" t="s">
        <v>9386</v>
      </c>
      <c r="V5712" t="str">
        <f>LEFT($U5712,2)</f>
        <v>F6</v>
      </c>
      <c r="W5712" s="3" t="str">
        <f>_xlfn.XLOOKUP(V5712,$AC$2:$AC$43,$AD$2:$AD$43,"none")</f>
        <v>none</v>
      </c>
      <c r="X5712" s="3" t="str">
        <f>IF(ISNUMBER($W5712), 4600 * (1 / (0.92 * $W5712 + 1.7) + 1 / (0.92 * $W5712 + 0.62)),"none")</f>
        <v>none</v>
      </c>
      <c r="Y5712" s="8">
        <f>IF(ISNUMBER($X5712), _xlfn.XLOOKUP($X5712,Sheet3!$A$2:$A$392,Sheet3!$B$2:$B$392,"none", 1,1), $AF$2)</f>
        <v>0.8</v>
      </c>
      <c r="Z5712" s="8">
        <f>IF(ISNUMBER($X5712), _xlfn.XLOOKUP($X5712,Sheet3!$A$2:$A$392,Sheet3!$C$2:$C$392,"none", 1,1), $AF$2)</f>
        <v>0.8</v>
      </c>
      <c r="AA5712" s="8">
        <f>IF(ISNUMBER($X5712), _xlfn.XLOOKUP($X5712,Sheet3!$A$2:$A$392,Sheet3!$D$2:$D$392,"none", 1,1), $AF$2)</f>
        <v>0.8</v>
      </c>
    </row>
    <row r="5713" spans="1:27">
      <c r="A5713">
        <v>5051</v>
      </c>
      <c r="B5713" t="s">
        <v>5354</v>
      </c>
      <c r="C5713" t="s">
        <v>305</v>
      </c>
      <c r="D5713">
        <v>13</v>
      </c>
      <c r="E5713">
        <v>30</v>
      </c>
      <c r="F5713">
        <v>25.723741799999999</v>
      </c>
      <c r="G5713">
        <v>-6</v>
      </c>
      <c r="H5713">
        <v>28</v>
      </c>
      <c r="I5713">
        <v>12.957454488</v>
      </c>
      <c r="J5713">
        <f>(D5713+E5713/60+F5713/3600)*15</f>
        <v>202.6071822575</v>
      </c>
      <c r="K5713">
        <f>IF(G5713&lt;0, G5713-H5713/60-I5713/3600, G5713+H5713/60+I5713/3600)</f>
        <v>-6.4702659595799998</v>
      </c>
      <c r="L5713">
        <v>44.704000000000001</v>
      </c>
      <c r="M5713">
        <v>11.518000000000001</v>
      </c>
      <c r="N5713">
        <v>18.12</v>
      </c>
      <c r="O5713" t="s">
        <v>9341</v>
      </c>
      <c r="P5713">
        <v>6.4189999999999996</v>
      </c>
      <c r="Q5713">
        <v>6.0979999999999999</v>
      </c>
      <c r="R5713" t="s">
        <v>9341</v>
      </c>
      <c r="S5713">
        <v>6.0369999999999999</v>
      </c>
      <c r="T5713" t="s">
        <v>9341</v>
      </c>
      <c r="U5713" t="s">
        <v>9654</v>
      </c>
      <c r="V5713" t="str">
        <f>LEFT($U5713,2)</f>
        <v>F0</v>
      </c>
      <c r="W5713" s="3">
        <f>_xlfn.XLOOKUP(V5713,$AC$2:$AC$43,$AD$2:$AD$43,"none")</f>
        <v>0.32</v>
      </c>
      <c r="X5713" s="3">
        <f>IF(ISNUMBER($W5713), 4600 * (1 / (0.92 * $W5713 + 1.7) + 1 / (0.92 * $W5713 + 0.62)),"none")</f>
        <v>7337.0792549848238</v>
      </c>
      <c r="Y5713" s="8">
        <f>IF(ISNUMBER($X5713), _xlfn.XLOOKUP($X5713,Sheet3!$A$2:$A$392,Sheet3!$B$2:$B$392,"none", 1,1), $AF$2)</f>
        <v>0.86680000000000001</v>
      </c>
      <c r="Z5713" s="8">
        <f>IF(ISNUMBER($X5713), _xlfn.XLOOKUP($X5713,Sheet3!$A$2:$A$392,Sheet3!$C$2:$C$392,"none", 1,1), $AF$2)</f>
        <v>0.87180000000000002</v>
      </c>
      <c r="AA5713" s="8">
        <f>IF(ISNUMBER($X5713), _xlfn.XLOOKUP($X5713,Sheet3!$A$2:$A$392,Sheet3!$D$2:$D$392,"none", 1,1), $AF$2)</f>
        <v>1</v>
      </c>
    </row>
    <row r="5714" spans="1:27">
      <c r="A5714">
        <v>5083</v>
      </c>
      <c r="B5714" t="s">
        <v>5386</v>
      </c>
      <c r="C5714" t="s">
        <v>297</v>
      </c>
      <c r="D5714">
        <v>13</v>
      </c>
      <c r="E5714">
        <v>52</v>
      </c>
      <c r="F5714">
        <v>18.406402718399999</v>
      </c>
      <c r="G5714">
        <v>12</v>
      </c>
      <c r="H5714">
        <v>9</v>
      </c>
      <c r="I5714">
        <v>54.497118311999998</v>
      </c>
      <c r="J5714">
        <f>(D5714+E5714/60+F5714/3600)*15</f>
        <v>208.07669334466001</v>
      </c>
      <c r="K5714">
        <f>IF(G5714&lt;0, G5714-H5714/60-I5714/3600, G5714+H5714/60+I5714/3600)</f>
        <v>12.165138088420001</v>
      </c>
      <c r="L5714">
        <v>27.155000000000001</v>
      </c>
      <c r="M5714">
        <v>-8.65</v>
      </c>
      <c r="N5714">
        <v>9.89</v>
      </c>
      <c r="O5714" t="s">
        <v>9341</v>
      </c>
      <c r="P5714">
        <v>6.1379999999999999</v>
      </c>
      <c r="Q5714">
        <v>6.0979999999999999</v>
      </c>
      <c r="R5714" t="s">
        <v>9341</v>
      </c>
      <c r="S5714">
        <v>6.0960000000000001</v>
      </c>
      <c r="T5714" t="s">
        <v>9341</v>
      </c>
      <c r="U5714" t="s">
        <v>9433</v>
      </c>
      <c r="V5714" t="str">
        <f>LEFT($U5714,2)</f>
        <v>A1</v>
      </c>
      <c r="W5714" s="3">
        <f>_xlfn.XLOOKUP(V5714,$AC$2:$AC$43,$AD$2:$AD$43,"none")</f>
        <v>0.02</v>
      </c>
      <c r="X5714" s="3">
        <f>IF(ISNUMBER($W5714), 4600 * (1 / (0.92 * $W5714 + 1.7) + 1 / (0.92 * $W5714 + 0.62)),"none")</f>
        <v>9882.4225367888994</v>
      </c>
      <c r="Y5714" s="8">
        <f>IF(ISNUMBER($X5714), _xlfn.XLOOKUP($X5714,Sheet3!$A$2:$A$392,Sheet3!$B$2:$B$392,"none", 1,1), $AF$2)</f>
        <v>0.63239999999999996</v>
      </c>
      <c r="Z5714" s="8">
        <f>IF(ISNUMBER($X5714), _xlfn.XLOOKUP($X5714,Sheet3!$A$2:$A$392,Sheet3!$C$2:$C$392,"none", 1,1), $AF$2)</f>
        <v>0.70809999999999995</v>
      </c>
      <c r="AA5714" s="8">
        <f>IF(ISNUMBER($X5714), _xlfn.XLOOKUP($X5714,Sheet3!$A$2:$A$392,Sheet3!$D$2:$D$392,"none", 1,1), $AF$2)</f>
        <v>1</v>
      </c>
    </row>
    <row r="5715" spans="1:27">
      <c r="A5715">
        <v>5609</v>
      </c>
      <c r="B5715" t="s">
        <v>5912</v>
      </c>
      <c r="C5715" t="s">
        <v>297</v>
      </c>
      <c r="D5715">
        <v>18</v>
      </c>
      <c r="E5715">
        <v>52</v>
      </c>
      <c r="F5715">
        <v>37.045206626400002</v>
      </c>
      <c r="G5715">
        <v>-29</v>
      </c>
      <c r="H5715">
        <v>22</v>
      </c>
      <c r="I5715">
        <v>46.835528627999999</v>
      </c>
      <c r="J5715">
        <f>(D5715+E5715/60+F5715/3600)*15</f>
        <v>283.15435502760999</v>
      </c>
      <c r="K5715">
        <f>IF(G5715&lt;0, G5715-H5715/60-I5715/3600, G5715+H5715/60+I5715/3600)</f>
        <v>-29.379676535729999</v>
      </c>
      <c r="L5715">
        <v>-4.2999999999999997E-2</v>
      </c>
      <c r="M5715">
        <v>-46.134999999999998</v>
      </c>
      <c r="N5715">
        <v>5.69</v>
      </c>
      <c r="O5715" t="s">
        <v>9341</v>
      </c>
      <c r="P5715">
        <v>7.4409999999999998</v>
      </c>
      <c r="Q5715">
        <v>6.0979999999999999</v>
      </c>
      <c r="R5715" t="s">
        <v>9341</v>
      </c>
      <c r="S5715">
        <v>5.681</v>
      </c>
      <c r="T5715" t="s">
        <v>9341</v>
      </c>
      <c r="U5715" t="s">
        <v>9500</v>
      </c>
      <c r="V5715" t="str">
        <f>LEFT($U5715,2)</f>
        <v>K1</v>
      </c>
      <c r="W5715" s="3">
        <f>_xlfn.XLOOKUP(V5715,$AC$2:$AC$43,$AD$2:$AD$43,"none")</f>
        <v>0.86</v>
      </c>
      <c r="X5715" s="3">
        <f>IF(ISNUMBER($W5715), 4600 * (1 / (0.92 * $W5715 + 1.7) + 1 / (0.92 * $W5715 + 0.62)),"none")</f>
        <v>5106.1368670782376</v>
      </c>
      <c r="Y5715" s="8">
        <f>IF(ISNUMBER($X5715), _xlfn.XLOOKUP($X5715,Sheet3!$A$2:$A$392,Sheet3!$B$2:$B$392,"none", 1,1), $AF$2)</f>
        <v>1</v>
      </c>
      <c r="Z5715" s="8">
        <f>IF(ISNUMBER($X5715), _xlfn.XLOOKUP($X5715,Sheet3!$A$2:$A$392,Sheet3!$C$2:$C$392,"none", 1,1), $AF$2)</f>
        <v>0.82210000000000005</v>
      </c>
      <c r="AA5715" s="8">
        <f>IF(ISNUMBER($X5715), _xlfn.XLOOKUP($X5715,Sheet3!$A$2:$A$392,Sheet3!$D$2:$D$392,"none", 1,1), $AF$2)</f>
        <v>0.65410000000000001</v>
      </c>
    </row>
    <row r="5716" spans="1:27">
      <c r="A5716">
        <v>6714</v>
      </c>
      <c r="B5716" t="s">
        <v>7017</v>
      </c>
      <c r="C5716" t="s">
        <v>297</v>
      </c>
      <c r="D5716">
        <v>19</v>
      </c>
      <c r="E5716">
        <v>45</v>
      </c>
      <c r="F5716">
        <v>51.355863501599998</v>
      </c>
      <c r="G5716">
        <v>35</v>
      </c>
      <c r="H5716">
        <v>0</v>
      </c>
      <c r="I5716">
        <v>45.906462576000003</v>
      </c>
      <c r="J5716">
        <f>(D5716+E5716/60+F5716/3600)*15</f>
        <v>296.46398276459001</v>
      </c>
      <c r="K5716">
        <f>IF(G5716&lt;0, G5716-H5716/60-I5716/3600, G5716+H5716/60+I5716/3600)</f>
        <v>35.01275179516</v>
      </c>
      <c r="L5716">
        <v>11.363</v>
      </c>
      <c r="M5716">
        <v>-6.2080000000000002</v>
      </c>
      <c r="N5716">
        <v>7.17</v>
      </c>
      <c r="O5716" t="s">
        <v>9341</v>
      </c>
      <c r="P5716">
        <v>7.1760000000000002</v>
      </c>
      <c r="Q5716">
        <v>6.0979999999999999</v>
      </c>
      <c r="R5716" t="s">
        <v>9341</v>
      </c>
      <c r="S5716">
        <v>5.84</v>
      </c>
      <c r="T5716" t="s">
        <v>9341</v>
      </c>
      <c r="U5716" t="s">
        <v>11162</v>
      </c>
      <c r="V5716" t="str">
        <f>LEFT($U5716,2)</f>
        <v>K1</v>
      </c>
      <c r="W5716" s="3">
        <f>_xlfn.XLOOKUP(V5716,$AC$2:$AC$43,$AD$2:$AD$43,"none")</f>
        <v>0.86</v>
      </c>
      <c r="X5716" s="3">
        <f>IF(ISNUMBER($W5716), 4600 * (1 / (0.92 * $W5716 + 1.7) + 1 / (0.92 * $W5716 + 0.62)),"none")</f>
        <v>5106.1368670782376</v>
      </c>
      <c r="Y5716" s="8">
        <f>IF(ISNUMBER($X5716), _xlfn.XLOOKUP($X5716,Sheet3!$A$2:$A$392,Sheet3!$B$2:$B$392,"none", 1,1), $AF$2)</f>
        <v>1</v>
      </c>
      <c r="Z5716" s="8">
        <f>IF(ISNUMBER($X5716), _xlfn.XLOOKUP($X5716,Sheet3!$A$2:$A$392,Sheet3!$C$2:$C$392,"none", 1,1), $AF$2)</f>
        <v>0.82210000000000005</v>
      </c>
      <c r="AA5716" s="8">
        <f>IF(ISNUMBER($X5716), _xlfn.XLOOKUP($X5716,Sheet3!$A$2:$A$392,Sheet3!$D$2:$D$392,"none", 1,1), $AF$2)</f>
        <v>0.65410000000000001</v>
      </c>
    </row>
    <row r="5717" spans="1:27">
      <c r="A5717">
        <v>6918</v>
      </c>
      <c r="B5717" t="s">
        <v>7221</v>
      </c>
      <c r="C5717" t="s">
        <v>297</v>
      </c>
      <c r="D5717">
        <v>5</v>
      </c>
      <c r="E5717">
        <v>54</v>
      </c>
      <c r="F5717">
        <v>41.120058295200003</v>
      </c>
      <c r="G5717">
        <v>-49</v>
      </c>
      <c r="H5717">
        <v>37</v>
      </c>
      <c r="I5717">
        <v>37.23782628</v>
      </c>
      <c r="J5717">
        <f>(D5717+E5717/60+F5717/3600)*15</f>
        <v>88.671333576230012</v>
      </c>
      <c r="K5717">
        <f>IF(G5717&lt;0, G5717-H5717/60-I5717/3600, G5717+H5717/60+I5717/3600)</f>
        <v>-49.6270105073</v>
      </c>
      <c r="L5717">
        <v>-5.5570000000000004</v>
      </c>
      <c r="M5717">
        <v>13.792</v>
      </c>
      <c r="N5717">
        <v>2.63</v>
      </c>
      <c r="O5717" t="s">
        <v>9341</v>
      </c>
      <c r="P5717">
        <v>5.94</v>
      </c>
      <c r="Q5717">
        <v>6.0979999999999999</v>
      </c>
      <c r="R5717" t="s">
        <v>9341</v>
      </c>
      <c r="S5717">
        <v>6.08</v>
      </c>
      <c r="T5717" t="s">
        <v>9341</v>
      </c>
      <c r="U5717" t="s">
        <v>9467</v>
      </c>
      <c r="V5717" t="str">
        <f>LEFT($U5717,2)</f>
        <v>B3</v>
      </c>
      <c r="W5717" s="3">
        <f>_xlfn.XLOOKUP(V5717,$AC$2:$AC$43,$AD$2:$AD$43,"none")</f>
        <v>-0.2</v>
      </c>
      <c r="X5717" s="3">
        <f>IF(ISNUMBER($W5717), 4600 * (1 / (0.92 * $W5717 + 1.7) + 1 / (0.92 * $W5717 + 0.62)),"none")</f>
        <v>13584.75950715306</v>
      </c>
      <c r="Y5717" s="8">
        <f>IF(ISNUMBER($X5717), _xlfn.XLOOKUP($X5717,Sheet3!$A$2:$A$392,Sheet3!$B$2:$B$392,"none", 1,1), $AF$2)</f>
        <v>0.50129999999999997</v>
      </c>
      <c r="Z5717" s="8">
        <f>IF(ISNUMBER($X5717), _xlfn.XLOOKUP($X5717,Sheet3!$A$2:$A$392,Sheet3!$C$2:$C$392,"none", 1,1), $AF$2)</f>
        <v>0.60470000000000002</v>
      </c>
      <c r="AA5717" s="8">
        <f>IF(ISNUMBER($X5717), _xlfn.XLOOKUP($X5717,Sheet3!$A$2:$A$392,Sheet3!$D$2:$D$392,"none", 1,1), $AF$2)</f>
        <v>1</v>
      </c>
    </row>
    <row r="5718" spans="1:27">
      <c r="A5718">
        <v>7151</v>
      </c>
      <c r="B5718" t="s">
        <v>7454</v>
      </c>
      <c r="C5718" t="s">
        <v>12</v>
      </c>
      <c r="D5718">
        <v>6</v>
      </c>
      <c r="E5718">
        <v>50</v>
      </c>
      <c r="F5718">
        <v>1.0151260799999999</v>
      </c>
      <c r="G5718">
        <v>-60</v>
      </c>
      <c r="H5718">
        <v>14</v>
      </c>
      <c r="I5718">
        <v>56.921260775999997</v>
      </c>
      <c r="J5718">
        <f>(D5718+E5718/60+F5718/3600)*15</f>
        <v>102.504229692</v>
      </c>
      <c r="K5718">
        <f>IF(G5718&lt;0, G5718-H5718/60-I5718/3600, G5718+H5718/60+I5718/3600)</f>
        <v>-60.249144794659998</v>
      </c>
      <c r="L5718">
        <v>4.83</v>
      </c>
      <c r="M5718">
        <v>108.527</v>
      </c>
      <c r="N5718">
        <v>29.47</v>
      </c>
      <c r="O5718" t="s">
        <v>9341</v>
      </c>
      <c r="P5718">
        <v>6.548</v>
      </c>
      <c r="Q5718">
        <v>6.0979999999999999</v>
      </c>
      <c r="R5718">
        <v>7.26</v>
      </c>
      <c r="S5718">
        <v>6.0039999999999996</v>
      </c>
      <c r="T5718" t="s">
        <v>9341</v>
      </c>
      <c r="U5718" t="s">
        <v>11234</v>
      </c>
      <c r="V5718" t="str">
        <f>LEFT($U5718,2)</f>
        <v>F5</v>
      </c>
      <c r="W5718" s="3">
        <f>_xlfn.XLOOKUP(V5718,$AC$2:$AC$43,$AD$2:$AD$43,"none")</f>
        <v>0.45</v>
      </c>
      <c r="X5718" s="3">
        <f>IF(ISNUMBER($W5718), 4600 * (1 / (0.92 * $W5718 + 1.7) + 1 / (0.92 * $W5718 + 0.62)),"none")</f>
        <v>6624.7124722536864</v>
      </c>
      <c r="Y5718" s="8">
        <f>IF(ISNUMBER($X5718), _xlfn.XLOOKUP($X5718,Sheet3!$A$2:$A$392,Sheet3!$B$2:$B$392,"none", 1,1), $AF$2)</f>
        <v>0.99370000000000003</v>
      </c>
      <c r="Z5718" s="8">
        <f>IF(ISNUMBER($X5718), _xlfn.XLOOKUP($X5718,Sheet3!$A$2:$A$392,Sheet3!$C$2:$C$392,"none", 1,1), $AF$2)</f>
        <v>0.9526</v>
      </c>
      <c r="AA5718" s="8">
        <f>IF(ISNUMBER($X5718), _xlfn.XLOOKUP($X5718,Sheet3!$A$2:$A$392,Sheet3!$D$2:$D$392,"none", 1,1), $AF$2)</f>
        <v>1</v>
      </c>
    </row>
    <row r="5719" spans="1:27">
      <c r="A5719">
        <v>7500</v>
      </c>
      <c r="B5719" t="s">
        <v>7803</v>
      </c>
      <c r="C5719" t="s">
        <v>297</v>
      </c>
      <c r="D5719">
        <v>8</v>
      </c>
      <c r="E5719">
        <v>49</v>
      </c>
      <c r="F5719">
        <v>50.126036395200003</v>
      </c>
      <c r="G5719">
        <v>-72</v>
      </c>
      <c r="H5719">
        <v>33</v>
      </c>
      <c r="I5719">
        <v>4.460152356</v>
      </c>
      <c r="J5719">
        <f>(D5719+E5719/60+F5719/3600)*15</f>
        <v>132.45885848498</v>
      </c>
      <c r="K5719">
        <f>IF(G5719&lt;0, G5719-H5719/60-I5719/3600, G5719+H5719/60+I5719/3600)</f>
        <v>-72.551238931209994</v>
      </c>
      <c r="L5719">
        <v>-6.1909999999999998</v>
      </c>
      <c r="M5719">
        <v>8.3680000000000003</v>
      </c>
      <c r="N5719">
        <v>1.38</v>
      </c>
      <c r="O5719" t="s">
        <v>9341</v>
      </c>
      <c r="P5719">
        <v>6.2839999999999998</v>
      </c>
      <c r="Q5719">
        <v>6.0979999999999999</v>
      </c>
      <c r="R5719" t="s">
        <v>9341</v>
      </c>
      <c r="S5719">
        <v>6.0419999999999998</v>
      </c>
      <c r="T5719" t="s">
        <v>9341</v>
      </c>
      <c r="U5719" t="s">
        <v>11302</v>
      </c>
      <c r="V5719" t="str">
        <f>LEFT($U5719,2)</f>
        <v>A3</v>
      </c>
      <c r="W5719" s="3">
        <f>_xlfn.XLOOKUP(V5719,$AC$2:$AC$43,$AD$2:$AD$43,"none")</f>
        <v>0.08</v>
      </c>
      <c r="X5719" s="3">
        <f>IF(ISNUMBER($W5719), 4600 * (1 / (0.92 * $W5719 + 1.7) + 1 / (0.92 * $W5719 + 0.62)),"none")</f>
        <v>9225.6595386701993</v>
      </c>
      <c r="Y5719" s="8">
        <f>IF(ISNUMBER($X5719), _xlfn.XLOOKUP($X5719,Sheet3!$A$2:$A$392,Sheet3!$B$2:$B$392,"none", 1,1), $AF$2)</f>
        <v>0.67030000000000001</v>
      </c>
      <c r="Z5719" s="8">
        <f>IF(ISNUMBER($X5719), _xlfn.XLOOKUP($X5719,Sheet3!$A$2:$A$392,Sheet3!$C$2:$C$392,"none", 1,1), $AF$2)</f>
        <v>0.73619999999999997</v>
      </c>
      <c r="AA5719" s="8">
        <f>IF(ISNUMBER($X5719), _xlfn.XLOOKUP($X5719,Sheet3!$A$2:$A$392,Sheet3!$D$2:$D$392,"none", 1,1), $AF$2)</f>
        <v>1</v>
      </c>
    </row>
    <row r="5720" spans="1:27">
      <c r="A5720">
        <v>8150</v>
      </c>
      <c r="B5720" t="s">
        <v>8453</v>
      </c>
      <c r="C5720" t="s">
        <v>39</v>
      </c>
      <c r="D5720">
        <v>14</v>
      </c>
      <c r="E5720">
        <v>44</v>
      </c>
      <c r="F5720">
        <v>55.476041702400003</v>
      </c>
      <c r="G5720">
        <v>-58</v>
      </c>
      <c r="H5720">
        <v>28</v>
      </c>
      <c r="I5720">
        <v>38.979942383999997</v>
      </c>
      <c r="J5720">
        <f>(D5720+E5720/60+F5720/3600)*15</f>
        <v>221.23115017376</v>
      </c>
      <c r="K5720">
        <f>IF(G5720&lt;0, G5720-H5720/60-I5720/3600, G5720+H5720/60+I5720/3600)</f>
        <v>-58.477494428440004</v>
      </c>
      <c r="L5720">
        <v>-83.789000000000001</v>
      </c>
      <c r="M5720">
        <v>-43.427</v>
      </c>
      <c r="N5720">
        <v>8.27</v>
      </c>
      <c r="O5720" t="s">
        <v>9341</v>
      </c>
      <c r="P5720">
        <v>7.1219999999999999</v>
      </c>
      <c r="Q5720">
        <v>6.0979999999999999</v>
      </c>
      <c r="R5720" t="s">
        <v>9341</v>
      </c>
      <c r="S5720">
        <v>5.8280000000000003</v>
      </c>
      <c r="T5720" t="s">
        <v>9341</v>
      </c>
      <c r="U5720" t="s">
        <v>9403</v>
      </c>
      <c r="V5720" t="str">
        <f>LEFT($U5720,2)</f>
        <v>K0</v>
      </c>
      <c r="W5720" s="3">
        <f>_xlfn.XLOOKUP(V5720,$AC$2:$AC$43,$AD$2:$AD$43,"none")</f>
        <v>0.81</v>
      </c>
      <c r="X5720" s="3">
        <f>IF(ISNUMBER($W5720), 4600 * (1 / (0.92 * $W5720 + 1.7) + 1 / (0.92 * $W5720 + 0.62)),"none")</f>
        <v>5250.7063834266155</v>
      </c>
      <c r="Y5720" s="8">
        <f>IF(ISNUMBER($X5720), _xlfn.XLOOKUP($X5720,Sheet3!$A$2:$A$392,Sheet3!$B$2:$B$392,"none", 1,1), $AF$2)</f>
        <v>1</v>
      </c>
      <c r="Z5720" s="8">
        <f>IF(ISNUMBER($X5720), _xlfn.XLOOKUP($X5720,Sheet3!$A$2:$A$392,Sheet3!$C$2:$C$392,"none", 1,1), $AF$2)</f>
        <v>0.83299999999999996</v>
      </c>
      <c r="AA5720" s="8">
        <f>IF(ISNUMBER($X5720), _xlfn.XLOOKUP($X5720,Sheet3!$A$2:$A$392,Sheet3!$D$2:$D$392,"none", 1,1), $AF$2)</f>
        <v>0.67869999999999997</v>
      </c>
    </row>
    <row r="5721" spans="1:27">
      <c r="A5721">
        <v>1763</v>
      </c>
      <c r="B5721" t="s">
        <v>2064</v>
      </c>
      <c r="C5721" t="s">
        <v>297</v>
      </c>
      <c r="D5721">
        <v>4</v>
      </c>
      <c r="E5721">
        <v>39</v>
      </c>
      <c r="F5721">
        <v>47.221159936799999</v>
      </c>
      <c r="G5721">
        <v>-1</v>
      </c>
      <c r="H5721">
        <v>3</v>
      </c>
      <c r="I5721">
        <v>8.8607895479999996</v>
      </c>
      <c r="J5721">
        <f>(D5721+E5721/60+F5721/3600)*15</f>
        <v>69.946754833070003</v>
      </c>
      <c r="K5721">
        <f>IF(G5721&lt;0, G5721-H5721/60-I5721/3600, G5721+H5721/60+I5721/3600)</f>
        <v>-1.0524613304300001</v>
      </c>
      <c r="L5721">
        <v>21.263999999999999</v>
      </c>
      <c r="M5721">
        <v>-9.4600000000000009</v>
      </c>
      <c r="N5721">
        <v>7.2</v>
      </c>
      <c r="O5721" t="s">
        <v>9341</v>
      </c>
      <c r="P5721">
        <v>7.048</v>
      </c>
      <c r="Q5721">
        <v>6.0990000000000002</v>
      </c>
      <c r="R5721" t="s">
        <v>9341</v>
      </c>
      <c r="S5721">
        <v>5.8780000000000001</v>
      </c>
      <c r="T5721" t="s">
        <v>9341</v>
      </c>
      <c r="U5721" t="s">
        <v>9996</v>
      </c>
      <c r="V5721" t="str">
        <f>LEFT($U5721,2)</f>
        <v>K0</v>
      </c>
      <c r="W5721" s="3">
        <f>_xlfn.XLOOKUP(V5721,$AC$2:$AC$43,$AD$2:$AD$43,"none")</f>
        <v>0.81</v>
      </c>
      <c r="X5721" s="3">
        <f>IF(ISNUMBER($W5721), 4600 * (1 / (0.92 * $W5721 + 1.7) + 1 / (0.92 * $W5721 + 0.62)),"none")</f>
        <v>5250.7063834266155</v>
      </c>
      <c r="Y5721" s="8">
        <f>IF(ISNUMBER($X5721), _xlfn.XLOOKUP($X5721,Sheet3!$A$2:$A$392,Sheet3!$B$2:$B$392,"none", 1,1), $AF$2)</f>
        <v>1</v>
      </c>
      <c r="Z5721" s="8">
        <f>IF(ISNUMBER($X5721), _xlfn.XLOOKUP($X5721,Sheet3!$A$2:$A$392,Sheet3!$C$2:$C$392,"none", 1,1), $AF$2)</f>
        <v>0.83299999999999996</v>
      </c>
      <c r="AA5721" s="8">
        <f>IF(ISNUMBER($X5721), _xlfn.XLOOKUP($X5721,Sheet3!$A$2:$A$392,Sheet3!$D$2:$D$392,"none", 1,1), $AF$2)</f>
        <v>0.67869999999999997</v>
      </c>
    </row>
    <row r="5722" spans="1:27">
      <c r="A5722">
        <v>2514</v>
      </c>
      <c r="B5722" t="s">
        <v>2816</v>
      </c>
      <c r="C5722" t="s">
        <v>11</v>
      </c>
      <c r="D5722">
        <v>6</v>
      </c>
      <c r="E5722">
        <v>53</v>
      </c>
      <c r="F5722">
        <v>1.4109708528</v>
      </c>
      <c r="G5722">
        <v>38</v>
      </c>
      <c r="H5722">
        <v>52</v>
      </c>
      <c r="I5722">
        <v>8.9322474360000008</v>
      </c>
      <c r="J5722">
        <f>(D5722+E5722/60+F5722/3600)*15</f>
        <v>103.25587904521998</v>
      </c>
      <c r="K5722">
        <f>IF(G5722&lt;0, G5722-H5722/60-I5722/3600, G5722+H5722/60+I5722/3600)</f>
        <v>38.869147846510003</v>
      </c>
      <c r="L5722">
        <v>-3.9159999999999999</v>
      </c>
      <c r="M5722">
        <v>6.6589999999999998</v>
      </c>
      <c r="N5722">
        <v>6.77</v>
      </c>
      <c r="O5722" t="s">
        <v>9341</v>
      </c>
      <c r="P5722">
        <v>6.4749999999999996</v>
      </c>
      <c r="Q5722">
        <v>6.0990000000000002</v>
      </c>
      <c r="R5722" t="s">
        <v>9341</v>
      </c>
      <c r="S5722">
        <v>6.016</v>
      </c>
      <c r="T5722" t="s">
        <v>9341</v>
      </c>
      <c r="U5722" t="s">
        <v>9595</v>
      </c>
      <c r="V5722" t="str">
        <f>LEFT($U5722,2)</f>
        <v>F2</v>
      </c>
      <c r="W5722" s="3">
        <f>_xlfn.XLOOKUP(V5722,$AC$2:$AC$43,$AD$2:$AD$43,"none")</f>
        <v>0.35</v>
      </c>
      <c r="X5722" s="3">
        <f>IF(ISNUMBER($W5722), 4600 * (1 / (0.92 * $W5722 + 1.7) + 1 / (0.92 * $W5722 + 0.62)),"none")</f>
        <v>7158.2024482287206</v>
      </c>
      <c r="Y5722" s="8">
        <f>IF(ISNUMBER($X5722), _xlfn.XLOOKUP($X5722,Sheet3!$A$2:$A$392,Sheet3!$B$2:$B$392,"none", 1,1), $AF$2)</f>
        <v>0.89859999999999995</v>
      </c>
      <c r="Z5722" s="8">
        <f>IF(ISNUMBER($X5722), _xlfn.XLOOKUP($X5722,Sheet3!$A$2:$A$392,Sheet3!$C$2:$C$392,"none", 1,1), $AF$2)</f>
        <v>0.89249999999999996</v>
      </c>
      <c r="AA5722" s="8">
        <f>IF(ISNUMBER($X5722), _xlfn.XLOOKUP($X5722,Sheet3!$A$2:$A$392,Sheet3!$D$2:$D$392,"none", 1,1), $AF$2)</f>
        <v>1</v>
      </c>
    </row>
    <row r="5723" spans="1:27">
      <c r="A5723">
        <v>3237</v>
      </c>
      <c r="B5723" t="s">
        <v>3540</v>
      </c>
      <c r="C5723" t="s">
        <v>12</v>
      </c>
      <c r="D5723">
        <v>21</v>
      </c>
      <c r="E5723">
        <v>36</v>
      </c>
      <c r="F5723">
        <v>48.800786337600002</v>
      </c>
      <c r="G5723">
        <v>-33</v>
      </c>
      <c r="H5723">
        <v>2</v>
      </c>
      <c r="I5723">
        <v>52.426273811999998</v>
      </c>
      <c r="J5723">
        <f>(D5723+E5723/60+F5723/3600)*15</f>
        <v>324.20333660974001</v>
      </c>
      <c r="K5723">
        <f>IF(G5723&lt;0, G5723-H5723/60-I5723/3600, G5723+H5723/60+I5723/3600)</f>
        <v>-33.047896187169997</v>
      </c>
      <c r="L5723">
        <v>74.195999999999998</v>
      </c>
      <c r="M5723">
        <v>-1.798</v>
      </c>
      <c r="N5723">
        <v>14.03</v>
      </c>
      <c r="O5723" t="s">
        <v>9341</v>
      </c>
      <c r="P5723">
        <v>6.3129999999999997</v>
      </c>
      <c r="Q5723">
        <v>6.0990000000000002</v>
      </c>
      <c r="R5723" t="s">
        <v>9341</v>
      </c>
      <c r="S5723">
        <v>6.06</v>
      </c>
      <c r="T5723" t="s">
        <v>9341</v>
      </c>
      <c r="U5723" t="s">
        <v>9370</v>
      </c>
      <c r="V5723" t="str">
        <f>LEFT($U5723,2)</f>
        <v>A5</v>
      </c>
      <c r="W5723" s="3">
        <f>_xlfn.XLOOKUP(V5723,$AC$2:$AC$43,$AD$2:$AD$43,"none")</f>
        <v>0.15</v>
      </c>
      <c r="X5723" s="3">
        <f>IF(ISNUMBER($W5723), 4600 * (1 / (0.92 * $W5723 + 1.7) + 1 / (0.92 * $W5723 + 0.62)),"none")</f>
        <v>8571.3219313180252</v>
      </c>
      <c r="Y5723" s="8">
        <f>IF(ISNUMBER($X5723), _xlfn.XLOOKUP($X5723,Sheet3!$A$2:$A$392,Sheet3!$B$2:$B$392,"none", 1,1), $AF$2)</f>
        <v>0.72599999999999998</v>
      </c>
      <c r="Z5723" s="8">
        <f>IF(ISNUMBER($X5723), _xlfn.XLOOKUP($X5723,Sheet3!$A$2:$A$392,Sheet3!$C$2:$C$392,"none", 1,1), $AF$2)</f>
        <v>0.7762</v>
      </c>
      <c r="AA5723" s="8">
        <f>IF(ISNUMBER($X5723), _xlfn.XLOOKUP($X5723,Sheet3!$A$2:$A$392,Sheet3!$D$2:$D$392,"none", 1,1), $AF$2)</f>
        <v>1</v>
      </c>
    </row>
    <row r="5724" spans="1:27">
      <c r="A5724">
        <v>456</v>
      </c>
      <c r="B5724" t="s">
        <v>755</v>
      </c>
      <c r="C5724" t="s">
        <v>21</v>
      </c>
      <c r="D5724">
        <v>21</v>
      </c>
      <c r="E5724">
        <v>53</v>
      </c>
      <c r="F5724">
        <v>47.5</v>
      </c>
      <c r="G5724">
        <v>62</v>
      </c>
      <c r="H5724">
        <v>35</v>
      </c>
      <c r="I5724">
        <v>20</v>
      </c>
      <c r="J5724">
        <f>(D5724+E5724/60+F5724/3600)*15</f>
        <v>328.44791666666663</v>
      </c>
      <c r="K5724">
        <f>IF(G5724&lt;0, G5724-H5724/60-I5724/3600, G5724+H5724/60+I5724/3600)</f>
        <v>62.588888888888889</v>
      </c>
      <c r="L5724">
        <v>-3.472</v>
      </c>
      <c r="M5724">
        <v>-1.3779999999999999</v>
      </c>
      <c r="N5724">
        <v>1.05</v>
      </c>
      <c r="O5724" t="s">
        <v>9341</v>
      </c>
      <c r="P5724">
        <v>6.34</v>
      </c>
      <c r="Q5724">
        <v>6.1</v>
      </c>
      <c r="R5724" t="s">
        <v>9341</v>
      </c>
      <c r="S5724" t="s">
        <v>9341</v>
      </c>
      <c r="T5724" t="s">
        <v>9341</v>
      </c>
      <c r="U5724" t="s">
        <v>9341</v>
      </c>
      <c r="V5724" t="str">
        <f>LEFT($U5724,2)</f>
        <v>~</v>
      </c>
      <c r="W5724" s="3" t="str">
        <f>_xlfn.XLOOKUP(V5724,$AC$2:$AC$43,$AD$2:$AD$43,"none")</f>
        <v>none</v>
      </c>
      <c r="X5724" s="3" t="str">
        <f>IF(ISNUMBER($W5724), 4600 * (1 / (0.92 * $W5724 + 1.7) + 1 / (0.92 * $W5724 + 0.62)),"none")</f>
        <v>none</v>
      </c>
      <c r="Y5724" s="8">
        <f>IF(ISNUMBER($X5724), _xlfn.XLOOKUP($X5724,Sheet3!$A$2:$A$392,Sheet3!$B$2:$B$392,"none", 1,1), $AF$2)</f>
        <v>0.8</v>
      </c>
      <c r="Z5724" s="8">
        <f>IF(ISNUMBER($X5724), _xlfn.XLOOKUP($X5724,Sheet3!$A$2:$A$392,Sheet3!$C$2:$C$392,"none", 1,1), $AF$2)</f>
        <v>0.8</v>
      </c>
      <c r="AA5724" s="8">
        <f>IF(ISNUMBER($X5724), _xlfn.XLOOKUP($X5724,Sheet3!$A$2:$A$392,Sheet3!$D$2:$D$392,"none", 1,1), $AF$2)</f>
        <v>0.8</v>
      </c>
    </row>
    <row r="5725" spans="1:27">
      <c r="A5725">
        <v>547</v>
      </c>
      <c r="B5725" t="s">
        <v>846</v>
      </c>
      <c r="C5725" t="s">
        <v>847</v>
      </c>
      <c r="D5725">
        <v>19</v>
      </c>
      <c r="E5725">
        <v>36</v>
      </c>
      <c r="F5725">
        <v>49.357985649600003</v>
      </c>
      <c r="G5725">
        <v>50</v>
      </c>
      <c r="H5725">
        <v>11</v>
      </c>
      <c r="I5725">
        <v>59.727536987999997</v>
      </c>
      <c r="J5725">
        <f>(D5725+E5725/60+F5725/3600)*15</f>
        <v>294.20565827354</v>
      </c>
      <c r="K5725">
        <f>IF(G5725&lt;0, G5725-H5725/60-I5725/3600, G5725+H5725/60+I5725/3600)</f>
        <v>50.199924315829996</v>
      </c>
      <c r="L5725">
        <v>-4.194</v>
      </c>
      <c r="M5725">
        <v>-6.2729999999999997</v>
      </c>
      <c r="N5725">
        <v>1.67</v>
      </c>
      <c r="O5725" t="s">
        <v>9341</v>
      </c>
      <c r="P5725">
        <v>9.9600000000000009</v>
      </c>
      <c r="Q5725">
        <v>6.1</v>
      </c>
      <c r="R5725" t="s">
        <v>9341</v>
      </c>
      <c r="S5725">
        <v>9.24</v>
      </c>
      <c r="T5725">
        <v>6.4470000000000001</v>
      </c>
      <c r="U5725" t="s">
        <v>9645</v>
      </c>
      <c r="V5725" t="str">
        <f>LEFT($U5725,2)</f>
        <v>S4</v>
      </c>
      <c r="W5725" s="3" t="str">
        <f>_xlfn.XLOOKUP(V5725,$AC$2:$AC$43,$AD$2:$AD$43,"none")</f>
        <v>none</v>
      </c>
      <c r="X5725" s="3" t="str">
        <f>IF(ISNUMBER($W5725), 4600 * (1 / (0.92 * $W5725 + 1.7) + 1 / (0.92 * $W5725 + 0.62)),"none")</f>
        <v>none</v>
      </c>
      <c r="Y5725" s="8">
        <f>IF(ISNUMBER($X5725), _xlfn.XLOOKUP($X5725,Sheet3!$A$2:$A$392,Sheet3!$B$2:$B$392,"none", 1,1), $AF$2)</f>
        <v>0.8</v>
      </c>
      <c r="Z5725" s="8">
        <f>IF(ISNUMBER($X5725), _xlfn.XLOOKUP($X5725,Sheet3!$A$2:$A$392,Sheet3!$C$2:$C$392,"none", 1,1), $AF$2)</f>
        <v>0.8</v>
      </c>
      <c r="AA5725" s="8">
        <f>IF(ISNUMBER($X5725), _xlfn.XLOOKUP($X5725,Sheet3!$A$2:$A$392,Sheet3!$D$2:$D$392,"none", 1,1), $AF$2)</f>
        <v>0.8</v>
      </c>
    </row>
    <row r="5726" spans="1:27">
      <c r="A5726">
        <v>604</v>
      </c>
      <c r="B5726" t="s">
        <v>904</v>
      </c>
      <c r="C5726" t="s">
        <v>12</v>
      </c>
      <c r="D5726">
        <v>19</v>
      </c>
      <c r="E5726">
        <v>55</v>
      </c>
      <c r="F5726">
        <v>22.065865272</v>
      </c>
      <c r="G5726">
        <v>58</v>
      </c>
      <c r="H5726">
        <v>15</v>
      </c>
      <c r="I5726">
        <v>0.69128712000000003</v>
      </c>
      <c r="J5726">
        <f>(D5726+E5726/60+F5726/3600)*15</f>
        <v>298.84194110530007</v>
      </c>
      <c r="K5726">
        <f>IF(G5726&lt;0, G5726-H5726/60-I5726/3600, G5726+H5726/60+I5726/3600)</f>
        <v>58.250192024199997</v>
      </c>
      <c r="L5726">
        <v>19.905000000000001</v>
      </c>
      <c r="M5726">
        <v>-75.634</v>
      </c>
      <c r="N5726">
        <v>7.22</v>
      </c>
      <c r="O5726" t="s">
        <v>9341</v>
      </c>
      <c r="P5726">
        <v>7.1189999999999998</v>
      </c>
      <c r="Q5726">
        <v>6.1</v>
      </c>
      <c r="R5726" t="s">
        <v>9341</v>
      </c>
      <c r="S5726">
        <v>5.8360000000000003</v>
      </c>
      <c r="T5726" t="s">
        <v>9341</v>
      </c>
      <c r="U5726" t="s">
        <v>9411</v>
      </c>
      <c r="V5726" t="str">
        <f>LEFT($U5726,2)</f>
        <v>G9</v>
      </c>
      <c r="W5726" s="3" t="str">
        <f>_xlfn.XLOOKUP(V5726,$AC$2:$AC$43,$AD$2:$AD$43,"none")</f>
        <v>none</v>
      </c>
      <c r="X5726" s="3" t="str">
        <f>IF(ISNUMBER($W5726), 4600 * (1 / (0.92 * $W5726 + 1.7) + 1 / (0.92 * $W5726 + 0.62)),"none")</f>
        <v>none</v>
      </c>
      <c r="Y5726" s="8">
        <f>IF(ISNUMBER($X5726), _xlfn.XLOOKUP($X5726,Sheet3!$A$2:$A$392,Sheet3!$B$2:$B$392,"none", 1,1), $AF$2)</f>
        <v>0.8</v>
      </c>
      <c r="Z5726" s="8">
        <f>IF(ISNUMBER($X5726), _xlfn.XLOOKUP($X5726,Sheet3!$A$2:$A$392,Sheet3!$C$2:$C$392,"none", 1,1), $AF$2)</f>
        <v>0.8</v>
      </c>
      <c r="AA5726" s="8">
        <f>IF(ISNUMBER($X5726), _xlfn.XLOOKUP($X5726,Sheet3!$A$2:$A$392,Sheet3!$D$2:$D$392,"none", 1,1), $AF$2)</f>
        <v>0.8</v>
      </c>
    </row>
    <row r="5727" spans="1:27">
      <c r="A5727">
        <v>1888</v>
      </c>
      <c r="B5727" t="s">
        <v>2189</v>
      </c>
      <c r="C5727" t="s">
        <v>21</v>
      </c>
      <c r="D5727">
        <v>5</v>
      </c>
      <c r="E5727">
        <v>3</v>
      </c>
      <c r="F5727">
        <v>50</v>
      </c>
      <c r="G5727">
        <v>23</v>
      </c>
      <c r="H5727">
        <v>46</v>
      </c>
      <c r="I5727">
        <v>12</v>
      </c>
      <c r="J5727">
        <f>(D5727+E5727/60+F5727/3600)*15</f>
        <v>75.958333333333343</v>
      </c>
      <c r="K5727">
        <f>IF(G5727&lt;0, G5727-H5727/60-I5727/3600, G5727+H5727/60+I5727/3600)</f>
        <v>23.77</v>
      </c>
      <c r="L5727">
        <v>-1.87</v>
      </c>
      <c r="M5727">
        <v>-3.07</v>
      </c>
      <c r="N5727" t="s">
        <v>9341</v>
      </c>
      <c r="O5727" t="s">
        <v>9341</v>
      </c>
      <c r="P5727" t="s">
        <v>9341</v>
      </c>
      <c r="Q5727">
        <v>6.1</v>
      </c>
      <c r="R5727" t="s">
        <v>9341</v>
      </c>
      <c r="S5727" t="s">
        <v>9341</v>
      </c>
      <c r="T5727" t="s">
        <v>9341</v>
      </c>
      <c r="U5727" t="s">
        <v>9341</v>
      </c>
      <c r="V5727" t="str">
        <f>LEFT($U5727,2)</f>
        <v>~</v>
      </c>
      <c r="W5727" s="3" t="str">
        <f>_xlfn.XLOOKUP(V5727,$AC$2:$AC$43,$AD$2:$AD$43,"none")</f>
        <v>none</v>
      </c>
      <c r="X5727" s="3" t="str">
        <f>IF(ISNUMBER($W5727), 4600 * (1 / (0.92 * $W5727 + 1.7) + 1 / (0.92 * $W5727 + 0.62)),"none")</f>
        <v>none</v>
      </c>
      <c r="Y5727" s="8">
        <f>IF(ISNUMBER($X5727), _xlfn.XLOOKUP($X5727,Sheet3!$A$2:$A$392,Sheet3!$B$2:$B$392,"none", 1,1), $AF$2)</f>
        <v>0.8</v>
      </c>
      <c r="Z5727" s="8">
        <f>IF(ISNUMBER($X5727), _xlfn.XLOOKUP($X5727,Sheet3!$A$2:$A$392,Sheet3!$C$2:$C$392,"none", 1,1), $AF$2)</f>
        <v>0.8</v>
      </c>
      <c r="AA5727" s="8">
        <f>IF(ISNUMBER($X5727), _xlfn.XLOOKUP($X5727,Sheet3!$A$2:$A$392,Sheet3!$D$2:$D$392,"none", 1,1), $AF$2)</f>
        <v>0.8</v>
      </c>
    </row>
    <row r="5728" spans="1:27">
      <c r="A5728">
        <v>1900</v>
      </c>
      <c r="B5728" t="s">
        <v>2201</v>
      </c>
      <c r="C5728" t="s">
        <v>668</v>
      </c>
      <c r="D5728">
        <v>5</v>
      </c>
      <c r="E5728">
        <v>5</v>
      </c>
      <c r="F5728">
        <v>23.719071285599998</v>
      </c>
      <c r="G5728">
        <v>1</v>
      </c>
      <c r="H5728">
        <v>10</v>
      </c>
      <c r="I5728">
        <v>39.454639032000003</v>
      </c>
      <c r="J5728">
        <f>(D5728+E5728/60+F5728/3600)*15</f>
        <v>76.348829463689995</v>
      </c>
      <c r="K5728">
        <f>IF(G5728&lt;0, G5728-H5728/60-I5728/3600, G5728+H5728/60+I5728/3600)</f>
        <v>1.1776262886200002</v>
      </c>
      <c r="L5728">
        <v>8.5329999999999995</v>
      </c>
      <c r="M5728">
        <v>-3.68</v>
      </c>
      <c r="N5728">
        <v>2.04</v>
      </c>
      <c r="O5728">
        <v>16.36</v>
      </c>
      <c r="P5728">
        <v>9.52</v>
      </c>
      <c r="Q5728">
        <v>6.1</v>
      </c>
      <c r="R5728">
        <v>3.83</v>
      </c>
      <c r="S5728">
        <v>4.5759999999999996</v>
      </c>
      <c r="T5728">
        <v>2.35</v>
      </c>
      <c r="U5728" t="s">
        <v>9735</v>
      </c>
      <c r="V5728" t="str">
        <f>LEFT($U5728,2)</f>
        <v>C-</v>
      </c>
      <c r="W5728" s="3" t="str">
        <f>_xlfn.XLOOKUP(V5728,$AC$2:$AC$43,$AD$2:$AD$43,"none")</f>
        <v>none</v>
      </c>
      <c r="X5728" s="3" t="str">
        <f>IF(ISNUMBER($W5728), 4600 * (1 / (0.92 * $W5728 + 1.7) + 1 / (0.92 * $W5728 + 0.62)),"none")</f>
        <v>none</v>
      </c>
      <c r="Y5728" s="8">
        <f>IF(ISNUMBER($X5728), _xlfn.XLOOKUP($X5728,Sheet3!$A$2:$A$392,Sheet3!$B$2:$B$392,"none", 1,1), $AF$2)</f>
        <v>0.8</v>
      </c>
      <c r="Z5728" s="8">
        <f>IF(ISNUMBER($X5728), _xlfn.XLOOKUP($X5728,Sheet3!$A$2:$A$392,Sheet3!$C$2:$C$392,"none", 1,1), $AF$2)</f>
        <v>0.8</v>
      </c>
      <c r="AA5728" s="8">
        <f>IF(ISNUMBER($X5728), _xlfn.XLOOKUP($X5728,Sheet3!$A$2:$A$392,Sheet3!$D$2:$D$392,"none", 1,1), $AF$2)</f>
        <v>0.8</v>
      </c>
    </row>
    <row r="5729" spans="1:27">
      <c r="A5729">
        <v>3543</v>
      </c>
      <c r="B5729" t="s">
        <v>3846</v>
      </c>
      <c r="C5729" t="s">
        <v>297</v>
      </c>
      <c r="D5729">
        <v>22</v>
      </c>
      <c r="E5729">
        <v>59</v>
      </c>
      <c r="F5729">
        <v>35.672310588000002</v>
      </c>
      <c r="G5729">
        <v>-13</v>
      </c>
      <c r="H5729">
        <v>4</v>
      </c>
      <c r="I5729">
        <v>15.230443872</v>
      </c>
      <c r="J5729">
        <f>(D5729+E5729/60+F5729/3600)*15</f>
        <v>344.89863462745001</v>
      </c>
      <c r="K5729">
        <f>IF(G5729&lt;0, G5729-H5729/60-I5729/3600, G5729+H5729/60+I5729/3600)</f>
        <v>-13.070897345520001</v>
      </c>
      <c r="L5729">
        <v>-9.1419999999999995</v>
      </c>
      <c r="M5729">
        <v>-1.472</v>
      </c>
      <c r="N5729">
        <v>4.58</v>
      </c>
      <c r="O5729" t="s">
        <v>9341</v>
      </c>
      <c r="P5729">
        <v>7.5670000000000002</v>
      </c>
      <c r="Q5729">
        <v>6.1</v>
      </c>
      <c r="R5729" t="s">
        <v>9341</v>
      </c>
      <c r="S5729">
        <v>5.6050000000000004</v>
      </c>
      <c r="T5729" t="s">
        <v>9341</v>
      </c>
      <c r="U5729" t="s">
        <v>10014</v>
      </c>
      <c r="V5729" t="str">
        <f>LEFT($U5729,2)</f>
        <v>K3</v>
      </c>
      <c r="W5729" s="3">
        <f>_xlfn.XLOOKUP(V5729,$AC$2:$AC$43,$AD$2:$AD$43,"none")</f>
        <v>0.95</v>
      </c>
      <c r="X5729" s="3">
        <f>IF(ISNUMBER($W5729), 4600 * (1 / (0.92 * $W5729 + 1.7) + 1 / (0.92 * $W5729 + 0.62)),"none")</f>
        <v>4866.084384156673</v>
      </c>
      <c r="Y5729" s="8">
        <f>IF(ISNUMBER($X5729), _xlfn.XLOOKUP($X5729,Sheet3!$A$2:$A$392,Sheet3!$B$2:$B$392,"none", 1,1), $AF$2)</f>
        <v>1</v>
      </c>
      <c r="Z5729" s="8">
        <f>IF(ISNUMBER($X5729), _xlfn.XLOOKUP($X5729,Sheet3!$A$2:$A$392,Sheet3!$C$2:$C$392,"none", 1,1), $AF$2)</f>
        <v>0.78720000000000001</v>
      </c>
      <c r="AA5729" s="8">
        <f>IF(ISNUMBER($X5729), _xlfn.XLOOKUP($X5729,Sheet3!$A$2:$A$392,Sheet3!$D$2:$D$392,"none", 1,1), $AF$2)</f>
        <v>0.57969999999999999</v>
      </c>
    </row>
    <row r="5730" spans="1:27">
      <c r="A5730">
        <v>3806</v>
      </c>
      <c r="B5730" t="s">
        <v>4109</v>
      </c>
      <c r="C5730" t="s">
        <v>16</v>
      </c>
      <c r="D5730">
        <v>1</v>
      </c>
      <c r="E5730">
        <v>13</v>
      </c>
      <c r="F5730">
        <v>45.254696217599999</v>
      </c>
      <c r="G5730">
        <v>7</v>
      </c>
      <c r="H5730">
        <v>34</v>
      </c>
      <c r="I5730">
        <v>41.680306272000003</v>
      </c>
      <c r="J5730">
        <f>(D5730+E5730/60+F5730/3600)*15</f>
        <v>18.438561234240002</v>
      </c>
      <c r="K5730">
        <f>IF(G5730&lt;0, G5730-H5730/60-I5730/3600, G5730+H5730/60+I5730/3600)</f>
        <v>7.5782445295200001</v>
      </c>
      <c r="L5730">
        <v>139.506</v>
      </c>
      <c r="M5730">
        <v>-53.49</v>
      </c>
      <c r="N5730">
        <v>24.69</v>
      </c>
      <c r="O5730" t="s">
        <v>9341</v>
      </c>
      <c r="P5730">
        <v>6.55</v>
      </c>
      <c r="Q5730">
        <v>6.1</v>
      </c>
      <c r="R5730" t="s">
        <v>9341</v>
      </c>
      <c r="S5730">
        <v>6.1749999999999998</v>
      </c>
      <c r="T5730" t="s">
        <v>9341</v>
      </c>
      <c r="U5730" t="s">
        <v>9377</v>
      </c>
      <c r="V5730" t="str">
        <f>LEFT($U5730,2)</f>
        <v>F7</v>
      </c>
      <c r="W5730" s="3" t="str">
        <f>_xlfn.XLOOKUP(V5730,$AC$2:$AC$43,$AD$2:$AD$43,"none")</f>
        <v>none</v>
      </c>
      <c r="X5730" s="3" t="str">
        <f>IF(ISNUMBER($W5730), 4600 * (1 / (0.92 * $W5730 + 1.7) + 1 / (0.92 * $W5730 + 0.62)),"none")</f>
        <v>none</v>
      </c>
      <c r="Y5730" s="8">
        <f>IF(ISNUMBER($X5730), _xlfn.XLOOKUP($X5730,Sheet3!$A$2:$A$392,Sheet3!$B$2:$B$392,"none", 1,1), $AF$2)</f>
        <v>0.8</v>
      </c>
      <c r="Z5730" s="8">
        <f>IF(ISNUMBER($X5730), _xlfn.XLOOKUP($X5730,Sheet3!$A$2:$A$392,Sheet3!$C$2:$C$392,"none", 1,1), $AF$2)</f>
        <v>0.8</v>
      </c>
      <c r="AA5730" s="8">
        <f>IF(ISNUMBER($X5730), _xlfn.XLOOKUP($X5730,Sheet3!$A$2:$A$392,Sheet3!$D$2:$D$392,"none", 1,1), $AF$2)</f>
        <v>0.8</v>
      </c>
    </row>
    <row r="5731" spans="1:27">
      <c r="A5731">
        <v>4036</v>
      </c>
      <c r="B5731" t="s">
        <v>4339</v>
      </c>
      <c r="C5731" t="s">
        <v>297</v>
      </c>
      <c r="D5731">
        <v>0</v>
      </c>
      <c r="E5731">
        <v>55</v>
      </c>
      <c r="F5731">
        <v>58.50974034</v>
      </c>
      <c r="G5731">
        <v>27</v>
      </c>
      <c r="H5731">
        <v>12</v>
      </c>
      <c r="I5731">
        <v>33.775041168000001</v>
      </c>
      <c r="J5731">
        <f>(D5731+E5731/60+F5731/3600)*15</f>
        <v>13.99379058475</v>
      </c>
      <c r="K5731">
        <f>IF(G5731&lt;0, G5731-H5731/60-I5731/3600, G5731+H5731/60+I5731/3600)</f>
        <v>27.209381955879998</v>
      </c>
      <c r="L5731">
        <v>-19.34</v>
      </c>
      <c r="M5731">
        <v>11.396000000000001</v>
      </c>
      <c r="N5731">
        <v>12.84</v>
      </c>
      <c r="O5731">
        <v>6.33</v>
      </c>
      <c r="P5731">
        <v>6.23</v>
      </c>
      <c r="Q5731">
        <v>6.1</v>
      </c>
      <c r="R5731" t="s">
        <v>9341</v>
      </c>
      <c r="S5731">
        <v>6.0670000000000002</v>
      </c>
      <c r="T5731">
        <v>5.93</v>
      </c>
      <c r="U5731" t="s">
        <v>9390</v>
      </c>
      <c r="V5731" t="str">
        <f>LEFT($U5731,2)</f>
        <v>A5</v>
      </c>
      <c r="W5731" s="3">
        <f>_xlfn.XLOOKUP(V5731,$AC$2:$AC$43,$AD$2:$AD$43,"none")</f>
        <v>0.15</v>
      </c>
      <c r="X5731" s="3">
        <f>IF(ISNUMBER($W5731), 4600 * (1 / (0.92 * $W5731 + 1.7) + 1 / (0.92 * $W5731 + 0.62)),"none")</f>
        <v>8571.3219313180252</v>
      </c>
      <c r="Y5731" s="8">
        <f>IF(ISNUMBER($X5731), _xlfn.XLOOKUP($X5731,Sheet3!$A$2:$A$392,Sheet3!$B$2:$B$392,"none", 1,1), $AF$2)</f>
        <v>0.72599999999999998</v>
      </c>
      <c r="Z5731" s="8">
        <f>IF(ISNUMBER($X5731), _xlfn.XLOOKUP($X5731,Sheet3!$A$2:$A$392,Sheet3!$C$2:$C$392,"none", 1,1), $AF$2)</f>
        <v>0.7762</v>
      </c>
      <c r="AA5731" s="8">
        <f>IF(ISNUMBER($X5731), _xlfn.XLOOKUP($X5731,Sheet3!$A$2:$A$392,Sheet3!$D$2:$D$392,"none", 1,1), $AF$2)</f>
        <v>1</v>
      </c>
    </row>
    <row r="5732" spans="1:27">
      <c r="A5732">
        <v>4273</v>
      </c>
      <c r="B5732" t="s">
        <v>4576</v>
      </c>
      <c r="C5732" t="s">
        <v>297</v>
      </c>
      <c r="D5732">
        <v>2</v>
      </c>
      <c r="E5732">
        <v>10</v>
      </c>
      <c r="F5732">
        <v>53.656602429599999</v>
      </c>
      <c r="G5732">
        <v>39</v>
      </c>
      <c r="H5732">
        <v>2</v>
      </c>
      <c r="I5732">
        <v>35.914230527999997</v>
      </c>
      <c r="J5732">
        <f>(D5732+E5732/60+F5732/3600)*15</f>
        <v>32.723569176790001</v>
      </c>
      <c r="K5732">
        <f>IF(G5732&lt;0, G5732-H5732/60-I5732/3600, G5732+H5732/60+I5732/3600)</f>
        <v>39.04330950848</v>
      </c>
      <c r="L5732">
        <v>-8.9830000000000005</v>
      </c>
      <c r="M5732">
        <v>-17.071000000000002</v>
      </c>
      <c r="N5732">
        <v>7.41</v>
      </c>
      <c r="O5732" t="s">
        <v>9341</v>
      </c>
      <c r="P5732">
        <v>6.03</v>
      </c>
      <c r="Q5732">
        <v>6.1</v>
      </c>
      <c r="R5732" t="s">
        <v>9341</v>
      </c>
      <c r="S5732">
        <v>6.8040000000000003</v>
      </c>
      <c r="T5732" t="s">
        <v>9341</v>
      </c>
      <c r="U5732" t="s">
        <v>9634</v>
      </c>
      <c r="V5732" t="str">
        <f>LEFT($U5732,2)</f>
        <v>A1</v>
      </c>
      <c r="W5732" s="3">
        <f>_xlfn.XLOOKUP(V5732,$AC$2:$AC$43,$AD$2:$AD$43,"none")</f>
        <v>0.02</v>
      </c>
      <c r="X5732" s="3">
        <f>IF(ISNUMBER($W5732), 4600 * (1 / (0.92 * $W5732 + 1.7) + 1 / (0.92 * $W5732 + 0.62)),"none")</f>
        <v>9882.4225367888994</v>
      </c>
      <c r="Y5732" s="8">
        <f>IF(ISNUMBER($X5732), _xlfn.XLOOKUP($X5732,Sheet3!$A$2:$A$392,Sheet3!$B$2:$B$392,"none", 1,1), $AF$2)</f>
        <v>0.63239999999999996</v>
      </c>
      <c r="Z5732" s="8">
        <f>IF(ISNUMBER($X5732), _xlfn.XLOOKUP($X5732,Sheet3!$A$2:$A$392,Sheet3!$C$2:$C$392,"none", 1,1), $AF$2)</f>
        <v>0.70809999999999995</v>
      </c>
      <c r="AA5732" s="8">
        <f>IF(ISNUMBER($X5732), _xlfn.XLOOKUP($X5732,Sheet3!$A$2:$A$392,Sheet3!$D$2:$D$392,"none", 1,1), $AF$2)</f>
        <v>1</v>
      </c>
    </row>
    <row r="5733" spans="1:27">
      <c r="A5733">
        <v>4366</v>
      </c>
      <c r="B5733" t="s">
        <v>4669</v>
      </c>
      <c r="C5733" t="s">
        <v>22</v>
      </c>
      <c r="D5733">
        <v>9</v>
      </c>
      <c r="E5733">
        <v>26</v>
      </c>
      <c r="F5733">
        <v>44.901499999999999</v>
      </c>
      <c r="G5733">
        <v>-28</v>
      </c>
      <c r="H5733">
        <v>47</v>
      </c>
      <c r="I5733">
        <v>15.704800000000001</v>
      </c>
      <c r="J5733">
        <f>(D5733+E5733/60+F5733/3600)*15</f>
        <v>141.68708958333335</v>
      </c>
      <c r="K5733">
        <f>IF(G5733&lt;0, G5733-H5733/60-I5733/3600, G5733+H5733/60+I5733/3600)</f>
        <v>-28.787695777777781</v>
      </c>
      <c r="L5733">
        <v>-18.23</v>
      </c>
      <c r="M5733">
        <v>-5.55</v>
      </c>
      <c r="N5733">
        <v>1.59</v>
      </c>
      <c r="O5733">
        <v>5.45</v>
      </c>
      <c r="P5733">
        <v>6</v>
      </c>
      <c r="Q5733">
        <v>6.1</v>
      </c>
      <c r="R5733" t="s">
        <v>9341</v>
      </c>
      <c r="S5733" t="s">
        <v>9341</v>
      </c>
      <c r="T5733" t="s">
        <v>9341</v>
      </c>
      <c r="U5733" t="s">
        <v>10665</v>
      </c>
      <c r="V5733" t="str">
        <f>LEFT($U5733,2)</f>
        <v>B5</v>
      </c>
      <c r="W5733" s="3">
        <f>_xlfn.XLOOKUP(V5733,$AC$2:$AC$43,$AD$2:$AD$43,"none")</f>
        <v>-0.16</v>
      </c>
      <c r="X5733" s="3">
        <f>IF(ISNUMBER($W5733), 4600 * (1 / (0.92 * $W5733 + 1.7) + 1 / (0.92 * $W5733 + 0.62)),"none")</f>
        <v>12691.662939978085</v>
      </c>
      <c r="Y5733" s="8">
        <f>IF(ISNUMBER($X5733), _xlfn.XLOOKUP($X5733,Sheet3!$A$2:$A$392,Sheet3!$B$2:$B$392,"none", 1,1), $AF$2)</f>
        <v>0.52290000000000003</v>
      </c>
      <c r="Z5733" s="8">
        <f>IF(ISNUMBER($X5733), _xlfn.XLOOKUP($X5733,Sheet3!$A$2:$A$392,Sheet3!$C$2:$C$392,"none", 1,1), $AF$2)</f>
        <v>0.62250000000000005</v>
      </c>
      <c r="AA5733" s="8">
        <f>IF(ISNUMBER($X5733), _xlfn.XLOOKUP($X5733,Sheet3!$A$2:$A$392,Sheet3!$D$2:$D$392,"none", 1,1), $AF$2)</f>
        <v>1</v>
      </c>
    </row>
    <row r="5734" spans="1:27">
      <c r="A5734">
        <v>4804</v>
      </c>
      <c r="B5734" t="s">
        <v>5107</v>
      </c>
      <c r="C5734" t="s">
        <v>12</v>
      </c>
      <c r="D5734">
        <v>12</v>
      </c>
      <c r="E5734">
        <v>20</v>
      </c>
      <c r="F5734">
        <v>17.752303284</v>
      </c>
      <c r="G5734">
        <v>26</v>
      </c>
      <c r="H5734">
        <v>0</v>
      </c>
      <c r="I5734">
        <v>6.7484028240000002</v>
      </c>
      <c r="J5734">
        <f>(D5734+E5734/60+F5734/3600)*15</f>
        <v>185.07396793035002</v>
      </c>
      <c r="K5734">
        <f>IF(G5734&lt;0, G5734-H5734/60-I5734/3600, G5734+H5734/60+I5734/3600)</f>
        <v>26.001874556339999</v>
      </c>
      <c r="L5734">
        <v>-141.88200000000001</v>
      </c>
      <c r="M5734">
        <v>18.863</v>
      </c>
      <c r="N5734">
        <v>15.16</v>
      </c>
      <c r="O5734" t="s">
        <v>9341</v>
      </c>
      <c r="P5734">
        <v>6.45</v>
      </c>
      <c r="Q5734">
        <v>6.1</v>
      </c>
      <c r="R5734" t="s">
        <v>9341</v>
      </c>
      <c r="S5734">
        <v>6.085</v>
      </c>
      <c r="T5734" t="s">
        <v>9341</v>
      </c>
      <c r="U5734" t="s">
        <v>9654</v>
      </c>
      <c r="V5734" t="str">
        <f>LEFT($U5734,2)</f>
        <v>F0</v>
      </c>
      <c r="W5734" s="3">
        <f>_xlfn.XLOOKUP(V5734,$AC$2:$AC$43,$AD$2:$AD$43,"none")</f>
        <v>0.32</v>
      </c>
      <c r="X5734" s="3">
        <f>IF(ISNUMBER($W5734), 4600 * (1 / (0.92 * $W5734 + 1.7) + 1 / (0.92 * $W5734 + 0.62)),"none")</f>
        <v>7337.0792549848238</v>
      </c>
      <c r="Y5734" s="8">
        <f>IF(ISNUMBER($X5734), _xlfn.XLOOKUP($X5734,Sheet3!$A$2:$A$392,Sheet3!$B$2:$B$392,"none", 1,1), $AF$2)</f>
        <v>0.86680000000000001</v>
      </c>
      <c r="Z5734" s="8">
        <f>IF(ISNUMBER($X5734), _xlfn.XLOOKUP($X5734,Sheet3!$A$2:$A$392,Sheet3!$C$2:$C$392,"none", 1,1), $AF$2)</f>
        <v>0.87180000000000002</v>
      </c>
      <c r="AA5734" s="8">
        <f>IF(ISNUMBER($X5734), _xlfn.XLOOKUP($X5734,Sheet3!$A$2:$A$392,Sheet3!$D$2:$D$392,"none", 1,1), $AF$2)</f>
        <v>1</v>
      </c>
    </row>
    <row r="5735" spans="1:27">
      <c r="A5735">
        <v>4928</v>
      </c>
      <c r="B5735" t="s">
        <v>5231</v>
      </c>
      <c r="C5735" t="s">
        <v>297</v>
      </c>
      <c r="D5735">
        <v>12</v>
      </c>
      <c r="E5735">
        <v>47</v>
      </c>
      <c r="F5735">
        <v>1</v>
      </c>
      <c r="G5735">
        <v>11</v>
      </c>
      <c r="H5735">
        <v>56</v>
      </c>
      <c r="I5735">
        <v>54</v>
      </c>
      <c r="J5735">
        <f>(D5735+E5735/60+F5735/3600)*15</f>
        <v>191.75416666666666</v>
      </c>
      <c r="K5735">
        <f>IF(G5735&lt;0, G5735-H5735/60-I5735/3600, G5735+H5735/60+I5735/3600)</f>
        <v>11.948333333333334</v>
      </c>
      <c r="L5735" t="s">
        <v>9341</v>
      </c>
      <c r="M5735" t="s">
        <v>9341</v>
      </c>
      <c r="N5735" t="s">
        <v>9341</v>
      </c>
      <c r="O5735" t="s">
        <v>9341</v>
      </c>
      <c r="P5735">
        <v>6.22</v>
      </c>
      <c r="Q5735">
        <v>6.1</v>
      </c>
      <c r="R5735" t="s">
        <v>9341</v>
      </c>
      <c r="S5735" t="s">
        <v>9341</v>
      </c>
      <c r="T5735" t="s">
        <v>9341</v>
      </c>
      <c r="U5735" t="s">
        <v>87</v>
      </c>
      <c r="V5735" t="str">
        <f>LEFT($U5735,2)</f>
        <v>A3</v>
      </c>
      <c r="W5735" s="3">
        <f>_xlfn.XLOOKUP(V5735,$AC$2:$AC$43,$AD$2:$AD$43,"none")</f>
        <v>0.08</v>
      </c>
      <c r="X5735" s="3">
        <f>IF(ISNUMBER($W5735), 4600 * (1 / (0.92 * $W5735 + 1.7) + 1 / (0.92 * $W5735 + 0.62)),"none")</f>
        <v>9225.6595386701993</v>
      </c>
      <c r="Y5735" s="8">
        <f>IF(ISNUMBER($X5735), _xlfn.XLOOKUP($X5735,Sheet3!$A$2:$A$392,Sheet3!$B$2:$B$392,"none", 1,1), $AF$2)</f>
        <v>0.67030000000000001</v>
      </c>
      <c r="Z5735" s="8">
        <f>IF(ISNUMBER($X5735), _xlfn.XLOOKUP($X5735,Sheet3!$A$2:$A$392,Sheet3!$C$2:$C$392,"none", 1,1), $AF$2)</f>
        <v>0.73619999999999997</v>
      </c>
      <c r="AA5735" s="8">
        <f>IF(ISNUMBER($X5735), _xlfn.XLOOKUP($X5735,Sheet3!$A$2:$A$392,Sheet3!$D$2:$D$392,"none", 1,1), $AF$2)</f>
        <v>1</v>
      </c>
    </row>
    <row r="5736" spans="1:27">
      <c r="A5736">
        <v>5039</v>
      </c>
      <c r="B5736" t="s">
        <v>5342</v>
      </c>
      <c r="C5736" t="s">
        <v>39</v>
      </c>
      <c r="D5736">
        <v>13</v>
      </c>
      <c r="E5736">
        <v>32</v>
      </c>
      <c r="F5736">
        <v>48.2138325552</v>
      </c>
      <c r="G5736">
        <v>24</v>
      </c>
      <c r="H5736">
        <v>20</v>
      </c>
      <c r="I5736">
        <v>48.277563035999997</v>
      </c>
      <c r="J5736">
        <f>(D5736+E5736/60+F5736/3600)*15</f>
        <v>203.20089096898002</v>
      </c>
      <c r="K5736">
        <f>IF(G5736&lt;0, G5736-H5736/60-I5736/3600, G5736+H5736/60+I5736/3600)</f>
        <v>24.346743767509999</v>
      </c>
      <c r="L5736">
        <v>64.599000000000004</v>
      </c>
      <c r="M5736">
        <v>-191.958</v>
      </c>
      <c r="N5736">
        <v>6.72</v>
      </c>
      <c r="O5736" t="s">
        <v>9341</v>
      </c>
      <c r="P5736">
        <v>7.09</v>
      </c>
      <c r="Q5736">
        <v>6.1</v>
      </c>
      <c r="R5736">
        <v>5.5</v>
      </c>
      <c r="S5736">
        <v>5.8410000000000002</v>
      </c>
      <c r="T5736" t="s">
        <v>9341</v>
      </c>
      <c r="U5736" t="s">
        <v>9490</v>
      </c>
      <c r="V5736" t="str">
        <f>LEFT($U5736,2)</f>
        <v>G8</v>
      </c>
      <c r="W5736" s="3">
        <f>_xlfn.XLOOKUP(V5736,$AC$2:$AC$43,$AD$2:$AD$43,"none")</f>
        <v>0.74</v>
      </c>
      <c r="X5736" s="3">
        <f>IF(ISNUMBER($W5736), 4600 * (1 / (0.92 * $W5736 + 1.7) + 1 / (0.92 * $W5736 + 0.62)),"none")</f>
        <v>5468.4090187676065</v>
      </c>
      <c r="Y5736" s="8">
        <f>IF(ISNUMBER($X5736), _xlfn.XLOOKUP($X5736,Sheet3!$A$2:$A$392,Sheet3!$B$2:$B$392,"none", 1,1), $AF$2)</f>
        <v>1</v>
      </c>
      <c r="Z5736" s="8">
        <f>IF(ISNUMBER($X5736), _xlfn.XLOOKUP($X5736,Sheet3!$A$2:$A$392,Sheet3!$C$2:$C$392,"none", 1,1), $AF$2)</f>
        <v>0.85409999999999997</v>
      </c>
      <c r="AA5736" s="8">
        <f>IF(ISNUMBER($X5736), _xlfn.XLOOKUP($X5736,Sheet3!$A$2:$A$392,Sheet3!$D$2:$D$392,"none", 1,1), $AF$2)</f>
        <v>0.72770000000000001</v>
      </c>
    </row>
    <row r="5737" spans="1:27">
      <c r="A5737">
        <v>5542</v>
      </c>
      <c r="B5737" t="s">
        <v>5845</v>
      </c>
      <c r="C5737" t="s">
        <v>23</v>
      </c>
      <c r="D5737">
        <v>16</v>
      </c>
      <c r="E5737">
        <v>56</v>
      </c>
      <c r="F5737">
        <v>37.838588248800001</v>
      </c>
      <c r="G5737">
        <v>-30</v>
      </c>
      <c r="H5737">
        <v>34</v>
      </c>
      <c r="I5737">
        <v>48.211969259999996</v>
      </c>
      <c r="J5737">
        <f>(D5737+E5737/60+F5737/3600)*15</f>
        <v>254.15766078436999</v>
      </c>
      <c r="K5737">
        <f>IF(G5737&lt;0, G5737-H5737/60-I5737/3600, G5737+H5737/60+I5737/3600)</f>
        <v>-30.580058880349998</v>
      </c>
      <c r="L5737">
        <v>-11.528</v>
      </c>
      <c r="M5737">
        <v>-8.7200000000000006</v>
      </c>
      <c r="N5737">
        <v>3.54</v>
      </c>
      <c r="O5737">
        <v>8.4600000000000009</v>
      </c>
      <c r="P5737">
        <v>7.64</v>
      </c>
      <c r="Q5737">
        <v>6.1</v>
      </c>
      <c r="R5737" t="s">
        <v>9341</v>
      </c>
      <c r="S5737">
        <v>5.9</v>
      </c>
      <c r="T5737" t="s">
        <v>9341</v>
      </c>
      <c r="U5737" t="s">
        <v>10913</v>
      </c>
      <c r="V5737" t="str">
        <f>LEFT($U5737,2)</f>
        <v>M6</v>
      </c>
      <c r="W5737" s="3" t="str">
        <f>_xlfn.XLOOKUP(V5737,$AC$2:$AC$43,$AD$2:$AD$43,"none")</f>
        <v>none</v>
      </c>
      <c r="X5737" s="3" t="str">
        <f>IF(ISNUMBER($W5737), 4600 * (1 / (0.92 * $W5737 + 1.7) + 1 / (0.92 * $W5737 + 0.62)),"none")</f>
        <v>none</v>
      </c>
      <c r="Y5737" s="8">
        <f>IF(ISNUMBER($X5737), _xlfn.XLOOKUP($X5737,Sheet3!$A$2:$A$392,Sheet3!$B$2:$B$392,"none", 1,1), $AF$2)</f>
        <v>0.8</v>
      </c>
      <c r="Z5737" s="8">
        <f>IF(ISNUMBER($X5737), _xlfn.XLOOKUP($X5737,Sheet3!$A$2:$A$392,Sheet3!$C$2:$C$392,"none", 1,1), $AF$2)</f>
        <v>0.8</v>
      </c>
      <c r="AA5737" s="8">
        <f>IF(ISNUMBER($X5737), _xlfn.XLOOKUP($X5737,Sheet3!$A$2:$A$392,Sheet3!$D$2:$D$392,"none", 1,1), $AF$2)</f>
        <v>0.8</v>
      </c>
    </row>
    <row r="5738" spans="1:27">
      <c r="A5738">
        <v>5824</v>
      </c>
      <c r="B5738" t="s">
        <v>6127</v>
      </c>
      <c r="C5738" t="s">
        <v>313</v>
      </c>
      <c r="D5738">
        <v>20</v>
      </c>
      <c r="E5738">
        <v>20</v>
      </c>
      <c r="F5738">
        <v>46.547893509600001</v>
      </c>
      <c r="G5738">
        <v>-14</v>
      </c>
      <c r="H5738">
        <v>47</v>
      </c>
      <c r="I5738">
        <v>5.6037243480000001</v>
      </c>
      <c r="J5738">
        <f>(D5738+E5738/60+F5738/3600)*15</f>
        <v>305.19394955628997</v>
      </c>
      <c r="K5738">
        <f>IF(G5738&lt;0, G5738-H5738/60-I5738/3600, G5738+H5738/60+I5738/3600)</f>
        <v>-14.784889923430001</v>
      </c>
      <c r="L5738">
        <v>44.411000000000001</v>
      </c>
      <c r="M5738">
        <v>-0.63700000000000001</v>
      </c>
      <c r="N5738">
        <v>9.9</v>
      </c>
      <c r="O5738" t="s">
        <v>9341</v>
      </c>
      <c r="P5738">
        <v>6.08</v>
      </c>
      <c r="Q5738">
        <v>6.1</v>
      </c>
      <c r="R5738" t="s">
        <v>9341</v>
      </c>
      <c r="S5738">
        <v>6.1180000000000003</v>
      </c>
      <c r="T5738" t="s">
        <v>9341</v>
      </c>
      <c r="U5738" t="s">
        <v>10975</v>
      </c>
      <c r="V5738" t="str">
        <f>LEFT($U5738,2)</f>
        <v>B9</v>
      </c>
      <c r="W5738" s="3">
        <f>_xlfn.XLOOKUP(V5738,$AC$2:$AC$43,$AD$2:$AD$43,"none")</f>
        <v>-7.0000000000000007E-2</v>
      </c>
      <c r="X5738" s="3">
        <f>IF(ISNUMBER($W5738), 4600 * (1 / (0.92 * $W5738 + 1.7) + 1 / (0.92 * $W5738 + 0.62)),"none")</f>
        <v>11091.761228434079</v>
      </c>
      <c r="Y5738" s="8">
        <f>IF(ISNUMBER($X5738), _xlfn.XLOOKUP($X5738,Sheet3!$A$2:$A$392,Sheet3!$B$2:$B$392,"none", 1,1), $AF$2)</f>
        <v>0.57499999999999996</v>
      </c>
      <c r="Z5738" s="8">
        <f>IF(ISNUMBER($X5738), _xlfn.XLOOKUP($X5738,Sheet3!$A$2:$A$392,Sheet3!$C$2:$C$392,"none", 1,1), $AF$2)</f>
        <v>0.66420000000000001</v>
      </c>
      <c r="AA5738" s="8">
        <f>IF(ISNUMBER($X5738), _xlfn.XLOOKUP($X5738,Sheet3!$A$2:$A$392,Sheet3!$D$2:$D$392,"none", 1,1), $AF$2)</f>
        <v>1</v>
      </c>
    </row>
    <row r="5739" spans="1:27">
      <c r="A5739">
        <v>6017</v>
      </c>
      <c r="B5739" t="s">
        <v>6320</v>
      </c>
      <c r="C5739" t="s">
        <v>297</v>
      </c>
      <c r="D5739">
        <v>20</v>
      </c>
      <c r="E5739">
        <v>25</v>
      </c>
      <c r="F5739">
        <v>42.524567208000001</v>
      </c>
      <c r="G5739">
        <v>-2</v>
      </c>
      <c r="H5739">
        <v>48</v>
      </c>
      <c r="I5739">
        <v>1.3484260800000001</v>
      </c>
      <c r="J5739">
        <f>(D5739+E5739/60+F5739/3600)*15</f>
        <v>306.42718569670001</v>
      </c>
      <c r="K5739">
        <f>IF(G5739&lt;0, G5739-H5739/60-I5739/3600, G5739+H5739/60+I5739/3600)</f>
        <v>-2.8003745627999996</v>
      </c>
      <c r="L5739">
        <v>-5.6050000000000004</v>
      </c>
      <c r="M5739">
        <v>-38.969000000000001</v>
      </c>
      <c r="N5739">
        <v>6.12</v>
      </c>
      <c r="O5739" t="s">
        <v>9341</v>
      </c>
      <c r="P5739">
        <v>7.2960000000000003</v>
      </c>
      <c r="Q5739">
        <v>6.1</v>
      </c>
      <c r="R5739" t="s">
        <v>9341</v>
      </c>
      <c r="S5739">
        <v>5.7469999999999999</v>
      </c>
      <c r="T5739" t="s">
        <v>9341</v>
      </c>
      <c r="U5739" t="s">
        <v>9625</v>
      </c>
      <c r="V5739" t="str">
        <f>LEFT($U5739,2)</f>
        <v>M0</v>
      </c>
      <c r="W5739" s="3">
        <f>_xlfn.XLOOKUP(V5739,$AC$2:$AC$43,$AD$2:$AD$43,"none")</f>
        <v>1.37</v>
      </c>
      <c r="X5739" s="3">
        <f>IF(ISNUMBER($W5739), 4600 * (1 / (0.92 * $W5739 + 1.7) + 1 / (0.92 * $W5739 + 0.62)),"none")</f>
        <v>4000.1320989497008</v>
      </c>
      <c r="Y5739" s="8">
        <f>IF(ISNUMBER($X5739), _xlfn.XLOOKUP($X5739,Sheet3!$A$2:$A$392,Sheet3!$B$2:$B$392,"none", 1,1), $AF$2)</f>
        <v>1</v>
      </c>
      <c r="Z5739" s="8">
        <f>IF(ISNUMBER($X5739), _xlfn.XLOOKUP($X5739,Sheet3!$A$2:$A$392,Sheet3!$C$2:$C$392,"none", 1,1), $AF$2)</f>
        <v>0.67889999999999995</v>
      </c>
      <c r="AA5739" s="8">
        <f>IF(ISNUMBER($X5739), _xlfn.XLOOKUP($X5739,Sheet3!$A$2:$A$392,Sheet3!$D$2:$D$392,"none", 1,1), $AF$2)</f>
        <v>0.38229999999999997</v>
      </c>
    </row>
    <row r="5740" spans="1:27">
      <c r="A5740">
        <v>6089</v>
      </c>
      <c r="B5740" t="s">
        <v>6392</v>
      </c>
      <c r="C5740" t="s">
        <v>21</v>
      </c>
      <c r="D5740">
        <v>17</v>
      </c>
      <c r="E5740">
        <v>48</v>
      </c>
      <c r="F5740">
        <v>4.3</v>
      </c>
      <c r="G5740">
        <v>1</v>
      </c>
      <c r="H5740">
        <v>31</v>
      </c>
      <c r="I5740">
        <v>30</v>
      </c>
      <c r="J5740">
        <f>(D5740+E5740/60+F5740/3600)*15</f>
        <v>267.01791666666668</v>
      </c>
      <c r="K5740">
        <f>IF(G5740&lt;0, G5740-H5740/60-I5740/3600, G5740+H5740/60+I5740/3600)</f>
        <v>1.5249999999999999</v>
      </c>
      <c r="L5740">
        <v>-4.9649999999999999</v>
      </c>
      <c r="M5740">
        <v>-1.9E-2</v>
      </c>
      <c r="N5740">
        <v>2.71</v>
      </c>
      <c r="O5740" t="s">
        <v>9341</v>
      </c>
      <c r="P5740" t="s">
        <v>9341</v>
      </c>
      <c r="Q5740">
        <v>6.1</v>
      </c>
      <c r="R5740" t="s">
        <v>9341</v>
      </c>
      <c r="S5740" t="s">
        <v>9341</v>
      </c>
      <c r="T5740" t="s">
        <v>9341</v>
      </c>
      <c r="U5740" t="s">
        <v>9341</v>
      </c>
      <c r="V5740" t="str">
        <f>LEFT($U5740,2)</f>
        <v>~</v>
      </c>
      <c r="W5740" s="3" t="str">
        <f>_xlfn.XLOOKUP(V5740,$AC$2:$AC$43,$AD$2:$AD$43,"none")</f>
        <v>none</v>
      </c>
      <c r="X5740" s="3" t="str">
        <f>IF(ISNUMBER($W5740), 4600 * (1 / (0.92 * $W5740 + 1.7) + 1 / (0.92 * $W5740 + 0.62)),"none")</f>
        <v>none</v>
      </c>
      <c r="Y5740" s="8">
        <f>IF(ISNUMBER($X5740), _xlfn.XLOOKUP($X5740,Sheet3!$A$2:$A$392,Sheet3!$B$2:$B$392,"none", 1,1), $AF$2)</f>
        <v>0.8</v>
      </c>
      <c r="Z5740" s="8">
        <f>IF(ISNUMBER($X5740), _xlfn.XLOOKUP($X5740,Sheet3!$A$2:$A$392,Sheet3!$C$2:$C$392,"none", 1,1), $AF$2)</f>
        <v>0.8</v>
      </c>
      <c r="AA5740" s="8">
        <f>IF(ISNUMBER($X5740), _xlfn.XLOOKUP($X5740,Sheet3!$A$2:$A$392,Sheet3!$D$2:$D$392,"none", 1,1), $AF$2)</f>
        <v>0.8</v>
      </c>
    </row>
    <row r="5741" spans="1:27">
      <c r="A5741">
        <v>6300</v>
      </c>
      <c r="B5741" t="s">
        <v>6603</v>
      </c>
      <c r="C5741" t="s">
        <v>313</v>
      </c>
      <c r="D5741">
        <v>18</v>
      </c>
      <c r="E5741">
        <v>10</v>
      </c>
      <c r="F5741">
        <v>8.7279300000000006</v>
      </c>
      <c r="G5741">
        <v>16</v>
      </c>
      <c r="H5741">
        <v>28</v>
      </c>
      <c r="I5741">
        <v>35.7059</v>
      </c>
      <c r="J5741">
        <f>(D5741+E5741/60+F5741/3600)*15</f>
        <v>272.53636637500006</v>
      </c>
      <c r="K5741">
        <f>IF(G5741&lt;0, G5741-H5741/60-I5741/3600, G5741+H5741/60+I5741/3600)</f>
        <v>16.47658497222222</v>
      </c>
      <c r="L5741">
        <v>-1.1299999999999999</v>
      </c>
      <c r="M5741">
        <v>-13.25</v>
      </c>
      <c r="N5741">
        <v>3.79</v>
      </c>
      <c r="O5741">
        <v>6.93</v>
      </c>
      <c r="P5741">
        <v>6.68</v>
      </c>
      <c r="Q5741">
        <v>6.1</v>
      </c>
      <c r="R5741" t="s">
        <v>9341</v>
      </c>
      <c r="S5741" t="s">
        <v>9341</v>
      </c>
      <c r="T5741" t="s">
        <v>9341</v>
      </c>
      <c r="U5741" t="s">
        <v>11084</v>
      </c>
      <c r="V5741" t="str">
        <f>LEFT($U5741,2)</f>
        <v>G8</v>
      </c>
      <c r="W5741" s="3">
        <f>_xlfn.XLOOKUP(V5741,$AC$2:$AC$43,$AD$2:$AD$43,"none")</f>
        <v>0.74</v>
      </c>
      <c r="X5741" s="3">
        <f>IF(ISNUMBER($W5741), 4600 * (1 / (0.92 * $W5741 + 1.7) + 1 / (0.92 * $W5741 + 0.62)),"none")</f>
        <v>5468.4090187676065</v>
      </c>
      <c r="Y5741" s="8">
        <f>IF(ISNUMBER($X5741), _xlfn.XLOOKUP($X5741,Sheet3!$A$2:$A$392,Sheet3!$B$2:$B$392,"none", 1,1), $AF$2)</f>
        <v>1</v>
      </c>
      <c r="Z5741" s="8">
        <f>IF(ISNUMBER($X5741), _xlfn.XLOOKUP($X5741,Sheet3!$A$2:$A$392,Sheet3!$C$2:$C$392,"none", 1,1), $AF$2)</f>
        <v>0.85409999999999997</v>
      </c>
      <c r="AA5741" s="8">
        <f>IF(ISNUMBER($X5741), _xlfn.XLOOKUP($X5741,Sheet3!$A$2:$A$392,Sheet3!$D$2:$D$392,"none", 1,1), $AF$2)</f>
        <v>0.72770000000000001</v>
      </c>
    </row>
    <row r="5742" spans="1:27">
      <c r="A5742">
        <v>6392</v>
      </c>
      <c r="B5742" t="s">
        <v>6695</v>
      </c>
      <c r="C5742" t="s">
        <v>297</v>
      </c>
      <c r="D5742">
        <v>17</v>
      </c>
      <c r="E5742">
        <v>35</v>
      </c>
      <c r="F5742">
        <v>59.567986298400001</v>
      </c>
      <c r="G5742">
        <v>20</v>
      </c>
      <c r="H5742">
        <v>59</v>
      </c>
      <c r="I5742">
        <v>46.487022107999998</v>
      </c>
      <c r="J5742">
        <f>(D5742+E5742/60+F5742/3600)*15</f>
        <v>263.99819994290999</v>
      </c>
      <c r="K5742">
        <f>IF(G5742&lt;0, G5742-H5742/60-I5742/3600, G5742+H5742/60+I5742/3600)</f>
        <v>20.996246395030003</v>
      </c>
      <c r="L5742">
        <v>4.6829999999999998</v>
      </c>
      <c r="M5742">
        <v>-15.218999999999999</v>
      </c>
      <c r="N5742">
        <v>6.43</v>
      </c>
      <c r="O5742" t="s">
        <v>9341</v>
      </c>
      <c r="P5742">
        <v>6.28</v>
      </c>
      <c r="Q5742">
        <v>6.1</v>
      </c>
      <c r="R5742" t="s">
        <v>9341</v>
      </c>
      <c r="S5742">
        <v>6.0780000000000003</v>
      </c>
      <c r="T5742" t="s">
        <v>9341</v>
      </c>
      <c r="U5742" t="s">
        <v>9556</v>
      </c>
      <c r="V5742" t="str">
        <f>LEFT($U5742,2)</f>
        <v>A7</v>
      </c>
      <c r="W5742" s="3">
        <f>_xlfn.XLOOKUP(V5742,$AC$2:$AC$43,$AD$2:$AD$43,"none")</f>
        <v>0.2</v>
      </c>
      <c r="X5742" s="3">
        <f>IF(ISNUMBER($W5742), 4600 * (1 / (0.92 * $W5742 + 1.7) + 1 / (0.92 * $W5742 + 0.62)),"none")</f>
        <v>8163.0066229362728</v>
      </c>
      <c r="Y5742" s="8">
        <f>IF(ISNUMBER($X5742), _xlfn.XLOOKUP($X5742,Sheet3!$A$2:$A$392,Sheet3!$B$2:$B$392,"none", 1,1), $AF$2)</f>
        <v>0.76519999999999999</v>
      </c>
      <c r="Z5742" s="8">
        <f>IF(ISNUMBER($X5742), _xlfn.XLOOKUP($X5742,Sheet3!$A$2:$A$392,Sheet3!$C$2:$C$392,"none", 1,1), $AF$2)</f>
        <v>0.80349999999999999</v>
      </c>
      <c r="AA5742" s="8">
        <f>IF(ISNUMBER($X5742), _xlfn.XLOOKUP($X5742,Sheet3!$A$2:$A$392,Sheet3!$D$2:$D$392,"none", 1,1), $AF$2)</f>
        <v>1</v>
      </c>
    </row>
    <row r="5743" spans="1:27">
      <c r="A5743">
        <v>6428</v>
      </c>
      <c r="B5743" t="s">
        <v>6731</v>
      </c>
      <c r="C5743" t="s">
        <v>50</v>
      </c>
      <c r="D5743">
        <v>19</v>
      </c>
      <c r="E5743">
        <v>53</v>
      </c>
      <c r="F5743">
        <v>46.49</v>
      </c>
      <c r="G5743">
        <v>18</v>
      </c>
      <c r="H5743">
        <v>46</v>
      </c>
      <c r="I5743">
        <v>45.1</v>
      </c>
      <c r="J5743">
        <f>(D5743+E5743/60+F5743/3600)*15</f>
        <v>298.44370833333335</v>
      </c>
      <c r="K5743">
        <f>IF(G5743&lt;0, G5743-H5743/60-I5743/3600, G5743+H5743/60+I5743/3600)</f>
        <v>18.779194444444443</v>
      </c>
      <c r="L5743">
        <v>-3.41</v>
      </c>
      <c r="M5743">
        <v>-2.61</v>
      </c>
      <c r="N5743">
        <v>0.23</v>
      </c>
      <c r="O5743" t="s">
        <v>9341</v>
      </c>
      <c r="P5743">
        <v>7.91</v>
      </c>
      <c r="Q5743">
        <v>6.1</v>
      </c>
      <c r="R5743" t="s">
        <v>9341</v>
      </c>
      <c r="S5743" t="s">
        <v>9341</v>
      </c>
      <c r="T5743" t="s">
        <v>9341</v>
      </c>
      <c r="U5743" t="s">
        <v>9341</v>
      </c>
      <c r="V5743" t="str">
        <f>LEFT($U5743,2)</f>
        <v>~</v>
      </c>
      <c r="W5743" s="3" t="str">
        <f>_xlfn.XLOOKUP(V5743,$AC$2:$AC$43,$AD$2:$AD$43,"none")</f>
        <v>none</v>
      </c>
      <c r="X5743" s="3" t="str">
        <f>IF(ISNUMBER($W5743), 4600 * (1 / (0.92 * $W5743 + 1.7) + 1 / (0.92 * $W5743 + 0.62)),"none")</f>
        <v>none</v>
      </c>
      <c r="Y5743" s="8">
        <f>IF(ISNUMBER($X5743), _xlfn.XLOOKUP($X5743,Sheet3!$A$2:$A$392,Sheet3!$B$2:$B$392,"none", 1,1), $AF$2)</f>
        <v>0.8</v>
      </c>
      <c r="Z5743" s="8">
        <f>IF(ISNUMBER($X5743), _xlfn.XLOOKUP($X5743,Sheet3!$A$2:$A$392,Sheet3!$C$2:$C$392,"none", 1,1), $AF$2)</f>
        <v>0.8</v>
      </c>
      <c r="AA5743" s="8">
        <f>IF(ISNUMBER($X5743), _xlfn.XLOOKUP($X5743,Sheet3!$A$2:$A$392,Sheet3!$D$2:$D$392,"none", 1,1), $AF$2)</f>
        <v>0.8</v>
      </c>
    </row>
    <row r="5744" spans="1:27">
      <c r="A5744">
        <v>6776</v>
      </c>
      <c r="B5744" t="s">
        <v>7079</v>
      </c>
      <c r="C5744" t="s">
        <v>297</v>
      </c>
      <c r="D5744">
        <v>19</v>
      </c>
      <c r="E5744">
        <v>52</v>
      </c>
      <c r="F5744">
        <v>16.413943382399999</v>
      </c>
      <c r="G5744">
        <v>36</v>
      </c>
      <c r="H5744">
        <v>25</v>
      </c>
      <c r="I5744">
        <v>56.256865284</v>
      </c>
      <c r="J5744">
        <f>(D5744+E5744/60+F5744/3600)*15</f>
        <v>298.06839143076002</v>
      </c>
      <c r="K5744">
        <f>IF(G5744&lt;0, G5744-H5744/60-I5744/3600, G5744+H5744/60+I5744/3600)</f>
        <v>36.432293573689996</v>
      </c>
      <c r="L5744">
        <v>11.818</v>
      </c>
      <c r="M5744">
        <v>3.9950000000000001</v>
      </c>
      <c r="N5744">
        <v>4.1399999999999997</v>
      </c>
      <c r="O5744">
        <v>9.15</v>
      </c>
      <c r="P5744">
        <v>7.53</v>
      </c>
      <c r="Q5744">
        <v>6.1</v>
      </c>
      <c r="R5744" t="s">
        <v>9341</v>
      </c>
      <c r="S5744">
        <v>5.6269999999999998</v>
      </c>
      <c r="T5744" t="s">
        <v>9341</v>
      </c>
      <c r="U5744" t="s">
        <v>9406</v>
      </c>
      <c r="V5744" t="str">
        <f>LEFT($U5744,2)</f>
        <v>K4</v>
      </c>
      <c r="W5744" s="3">
        <f>_xlfn.XLOOKUP(V5744,$AC$2:$AC$43,$AD$2:$AD$43,"none")</f>
        <v>1</v>
      </c>
      <c r="X5744" s="3">
        <f>IF(ISNUMBER($W5744), 4600 * (1 / (0.92 * $W5744 + 1.7) + 1 / (0.92 * $W5744 + 0.62)),"none")</f>
        <v>4742.7381778526815</v>
      </c>
      <c r="Y5744" s="8">
        <f>IF(ISNUMBER($X5744), _xlfn.XLOOKUP($X5744,Sheet3!$A$2:$A$392,Sheet3!$B$2:$B$392,"none", 1,1), $AF$2)</f>
        <v>1</v>
      </c>
      <c r="Z5744" s="8">
        <f>IF(ISNUMBER($X5744), _xlfn.XLOOKUP($X5744,Sheet3!$A$2:$A$392,Sheet3!$C$2:$C$392,"none", 1,1), $AF$2)</f>
        <v>0.77500000000000002</v>
      </c>
      <c r="AA5744" s="8">
        <f>IF(ISNUMBER($X5744), _xlfn.XLOOKUP($X5744,Sheet3!$A$2:$A$392,Sheet3!$D$2:$D$392,"none", 1,1), $AF$2)</f>
        <v>0.55479999999999996</v>
      </c>
    </row>
    <row r="5745" spans="1:27">
      <c r="A5745">
        <v>6867</v>
      </c>
      <c r="B5745" t="s">
        <v>7170</v>
      </c>
      <c r="C5745" t="s">
        <v>18</v>
      </c>
      <c r="D5745">
        <v>5</v>
      </c>
      <c r="E5745">
        <v>36</v>
      </c>
      <c r="F5745">
        <v>2.8459116359999999</v>
      </c>
      <c r="G5745">
        <v>-47</v>
      </c>
      <c r="H5745">
        <v>18</v>
      </c>
      <c r="I5745">
        <v>49.486488371999997</v>
      </c>
      <c r="J5745">
        <f>(D5745+E5745/60+F5745/3600)*15</f>
        <v>84.011857965149986</v>
      </c>
      <c r="K5745">
        <f>IF(G5745&lt;0, G5745-H5745/60-I5745/3600, G5745+H5745/60+I5745/3600)</f>
        <v>-47.313746246769995</v>
      </c>
      <c r="L5745">
        <v>-8.4640000000000004</v>
      </c>
      <c r="M5745">
        <v>-8.0730000000000004</v>
      </c>
      <c r="N5745">
        <v>5.77</v>
      </c>
      <c r="O5745" t="s">
        <v>9341</v>
      </c>
      <c r="P5745">
        <v>7.2610000000000001</v>
      </c>
      <c r="Q5745">
        <v>6.1</v>
      </c>
      <c r="R5745" t="s">
        <v>9341</v>
      </c>
      <c r="S5745">
        <v>5.7779999999999996</v>
      </c>
      <c r="T5745" t="s">
        <v>9341</v>
      </c>
      <c r="U5745" t="s">
        <v>9371</v>
      </c>
      <c r="V5745" t="str">
        <f>LEFT($U5745,2)</f>
        <v>K2</v>
      </c>
      <c r="W5745" s="3">
        <f>_xlfn.XLOOKUP(V5745,$AC$2:$AC$43,$AD$2:$AD$43,"none")</f>
        <v>0.92</v>
      </c>
      <c r="X5745" s="3">
        <f>IF(ISNUMBER($W5745), 4600 * (1 / (0.92 * $W5745 + 1.7) + 1 / (0.92 * $W5745 + 0.62)),"none")</f>
        <v>4943.4058698702656</v>
      </c>
      <c r="Y5745" s="8">
        <f>IF(ISNUMBER($X5745), _xlfn.XLOOKUP($X5745,Sheet3!$A$2:$A$392,Sheet3!$B$2:$B$392,"none", 1,1), $AF$2)</f>
        <v>1</v>
      </c>
      <c r="Z5745" s="8">
        <f>IF(ISNUMBER($X5745), _xlfn.XLOOKUP($X5745,Sheet3!$A$2:$A$392,Sheet3!$C$2:$C$392,"none", 1,1), $AF$2)</f>
        <v>0.79920000000000002</v>
      </c>
      <c r="AA5745" s="8">
        <f>IF(ISNUMBER($X5745), _xlfn.XLOOKUP($X5745,Sheet3!$A$2:$A$392,Sheet3!$D$2:$D$392,"none", 1,1), $AF$2)</f>
        <v>0.60450000000000004</v>
      </c>
    </row>
    <row r="5746" spans="1:27">
      <c r="A5746">
        <v>6922</v>
      </c>
      <c r="B5746" t="s">
        <v>7225</v>
      </c>
      <c r="C5746" t="s">
        <v>12</v>
      </c>
      <c r="D5746">
        <v>4</v>
      </c>
      <c r="E5746">
        <v>27</v>
      </c>
      <c r="F5746">
        <v>5.9646346440000002</v>
      </c>
      <c r="G5746">
        <v>-46</v>
      </c>
      <c r="H5746">
        <v>56</v>
      </c>
      <c r="I5746">
        <v>50.969644440000003</v>
      </c>
      <c r="J5746">
        <f>(D5746+E5746/60+F5746/3600)*15</f>
        <v>66.774852644350005</v>
      </c>
      <c r="K5746">
        <f>IF(G5746&lt;0, G5746-H5746/60-I5746/3600, G5746+H5746/60+I5746/3600)</f>
        <v>-46.947491567899995</v>
      </c>
      <c r="L5746">
        <v>63.853000000000002</v>
      </c>
      <c r="M5746">
        <v>-270.62</v>
      </c>
      <c r="N5746">
        <v>30.6</v>
      </c>
      <c r="O5746" t="s">
        <v>9341</v>
      </c>
      <c r="P5746">
        <v>6.56</v>
      </c>
      <c r="Q5746">
        <v>6.1</v>
      </c>
      <c r="R5746" t="s">
        <v>9341</v>
      </c>
      <c r="S5746">
        <v>5.9930000000000003</v>
      </c>
      <c r="T5746" t="s">
        <v>9341</v>
      </c>
      <c r="U5746" t="s">
        <v>10796</v>
      </c>
      <c r="V5746" t="str">
        <f>LEFT($U5746,2)</f>
        <v>F5</v>
      </c>
      <c r="W5746" s="3">
        <f>_xlfn.XLOOKUP(V5746,$AC$2:$AC$43,$AD$2:$AD$43,"none")</f>
        <v>0.45</v>
      </c>
      <c r="X5746" s="3">
        <f>IF(ISNUMBER($W5746), 4600 * (1 / (0.92 * $W5746 + 1.7) + 1 / (0.92 * $W5746 + 0.62)),"none")</f>
        <v>6624.7124722536864</v>
      </c>
      <c r="Y5746" s="8">
        <f>IF(ISNUMBER($X5746), _xlfn.XLOOKUP($X5746,Sheet3!$A$2:$A$392,Sheet3!$B$2:$B$392,"none", 1,1), $AF$2)</f>
        <v>0.99370000000000003</v>
      </c>
      <c r="Z5746" s="8">
        <f>IF(ISNUMBER($X5746), _xlfn.XLOOKUP($X5746,Sheet3!$A$2:$A$392,Sheet3!$C$2:$C$392,"none", 1,1), $AF$2)</f>
        <v>0.9526</v>
      </c>
      <c r="AA5746" s="8">
        <f>IF(ISNUMBER($X5746), _xlfn.XLOOKUP($X5746,Sheet3!$A$2:$A$392,Sheet3!$D$2:$D$392,"none", 1,1), $AF$2)</f>
        <v>1</v>
      </c>
    </row>
    <row r="5747" spans="1:27">
      <c r="A5747">
        <v>7133</v>
      </c>
      <c r="B5747" t="s">
        <v>7436</v>
      </c>
      <c r="C5747" t="s">
        <v>21</v>
      </c>
      <c r="D5747">
        <v>8</v>
      </c>
      <c r="E5747">
        <v>46</v>
      </c>
      <c r="F5747">
        <v>26.6</v>
      </c>
      <c r="G5747">
        <v>-52</v>
      </c>
      <c r="H5747">
        <v>55</v>
      </c>
      <c r="I5747">
        <v>52</v>
      </c>
      <c r="J5747">
        <f>(D5747+E5747/60+F5747/3600)*15</f>
        <v>131.61083333333335</v>
      </c>
      <c r="K5747">
        <f>IF(G5747&lt;0, G5747-H5747/60-I5747/3600, G5747+H5747/60+I5747/3600)</f>
        <v>-52.931111111111107</v>
      </c>
      <c r="L5747">
        <v>-4.1360000000000001</v>
      </c>
      <c r="M5747">
        <v>4.649</v>
      </c>
      <c r="N5747">
        <v>0.85</v>
      </c>
      <c r="O5747" t="s">
        <v>9341</v>
      </c>
      <c r="P5747">
        <v>6.35</v>
      </c>
      <c r="Q5747">
        <v>6.1</v>
      </c>
      <c r="R5747" t="s">
        <v>9341</v>
      </c>
      <c r="S5747" t="s">
        <v>9341</v>
      </c>
      <c r="T5747" t="s">
        <v>9341</v>
      </c>
      <c r="U5747" t="s">
        <v>9341</v>
      </c>
      <c r="V5747" t="str">
        <f>LEFT($U5747,2)</f>
        <v>~</v>
      </c>
      <c r="W5747" s="3" t="str">
        <f>_xlfn.XLOOKUP(V5747,$AC$2:$AC$43,$AD$2:$AD$43,"none")</f>
        <v>none</v>
      </c>
      <c r="X5747" s="3" t="str">
        <f>IF(ISNUMBER($W5747), 4600 * (1 / (0.92 * $W5747 + 1.7) + 1 / (0.92 * $W5747 + 0.62)),"none")</f>
        <v>none</v>
      </c>
      <c r="Y5747" s="8">
        <f>IF(ISNUMBER($X5747), _xlfn.XLOOKUP($X5747,Sheet3!$A$2:$A$392,Sheet3!$B$2:$B$392,"none", 1,1), $AF$2)</f>
        <v>0.8</v>
      </c>
      <c r="Z5747" s="8">
        <f>IF(ISNUMBER($X5747), _xlfn.XLOOKUP($X5747,Sheet3!$A$2:$A$392,Sheet3!$C$2:$C$392,"none", 1,1), $AF$2)</f>
        <v>0.8</v>
      </c>
      <c r="AA5747" s="8">
        <f>IF(ISNUMBER($X5747), _xlfn.XLOOKUP($X5747,Sheet3!$A$2:$A$392,Sheet3!$D$2:$D$392,"none", 1,1), $AF$2)</f>
        <v>0.8</v>
      </c>
    </row>
    <row r="5748" spans="1:27">
      <c r="A5748">
        <v>7290</v>
      </c>
      <c r="B5748" t="s">
        <v>7593</v>
      </c>
      <c r="C5748" t="s">
        <v>12</v>
      </c>
      <c r="D5748">
        <v>10</v>
      </c>
      <c r="E5748">
        <v>35</v>
      </c>
      <c r="F5748">
        <v>10.4125079496</v>
      </c>
      <c r="G5748">
        <v>-43</v>
      </c>
      <c r="H5748">
        <v>39</v>
      </c>
      <c r="I5748">
        <v>52.512284123999997</v>
      </c>
      <c r="J5748">
        <f>(D5748+E5748/60+F5748/3600)*15</f>
        <v>158.79338544979001</v>
      </c>
      <c r="K5748">
        <f>IF(G5748&lt;0, G5748-H5748/60-I5748/3600, G5748+H5748/60+I5748/3600)</f>
        <v>-43.66458674559</v>
      </c>
      <c r="L5748">
        <v>-46.557000000000002</v>
      </c>
      <c r="M5748">
        <v>30.949000000000002</v>
      </c>
      <c r="N5748">
        <v>3.97</v>
      </c>
      <c r="O5748">
        <v>7.75</v>
      </c>
      <c r="P5748">
        <v>7.04</v>
      </c>
      <c r="Q5748">
        <v>6.1</v>
      </c>
      <c r="R5748">
        <v>5.32</v>
      </c>
      <c r="S5748">
        <v>5.8310000000000004</v>
      </c>
      <c r="T5748">
        <v>5.32</v>
      </c>
      <c r="U5748" t="s">
        <v>11262</v>
      </c>
      <c r="V5748" t="str">
        <f>LEFT($U5748,2)</f>
        <v>G7</v>
      </c>
      <c r="W5748" s="3" t="str">
        <f>_xlfn.XLOOKUP(V5748,$AC$2:$AC$43,$AD$2:$AD$43,"none")</f>
        <v>none</v>
      </c>
      <c r="X5748" s="3" t="str">
        <f>IF(ISNUMBER($W5748), 4600 * (1 / (0.92 * $W5748 + 1.7) + 1 / (0.92 * $W5748 + 0.62)),"none")</f>
        <v>none</v>
      </c>
      <c r="Y5748" s="8">
        <f>IF(ISNUMBER($X5748), _xlfn.XLOOKUP($X5748,Sheet3!$A$2:$A$392,Sheet3!$B$2:$B$392,"none", 1,1), $AF$2)</f>
        <v>0.8</v>
      </c>
      <c r="Z5748" s="8">
        <f>IF(ISNUMBER($X5748), _xlfn.XLOOKUP($X5748,Sheet3!$A$2:$A$392,Sheet3!$C$2:$C$392,"none", 1,1), $AF$2)</f>
        <v>0.8</v>
      </c>
      <c r="AA5748" s="8">
        <f>IF(ISNUMBER($X5748), _xlfn.XLOOKUP($X5748,Sheet3!$A$2:$A$392,Sheet3!$D$2:$D$392,"none", 1,1), $AF$2)</f>
        <v>0.8</v>
      </c>
    </row>
    <row r="5749" spans="1:27">
      <c r="A5749">
        <v>7371</v>
      </c>
      <c r="B5749" t="s">
        <v>7674</v>
      </c>
      <c r="C5749" t="s">
        <v>23</v>
      </c>
      <c r="D5749">
        <v>9</v>
      </c>
      <c r="E5749">
        <v>32</v>
      </c>
      <c r="F5749">
        <v>14.5961045592</v>
      </c>
      <c r="G5749">
        <v>-62</v>
      </c>
      <c r="H5749">
        <v>47</v>
      </c>
      <c r="I5749">
        <v>20.002588152000001</v>
      </c>
      <c r="J5749">
        <f>(D5749+E5749/60+F5749/3600)*15</f>
        <v>143.06081710232999</v>
      </c>
      <c r="K5749">
        <f>IF(G5749&lt;0, G5749-H5749/60-I5749/3600, G5749+H5749/60+I5749/3600)</f>
        <v>-62.788889607819996</v>
      </c>
      <c r="L5749">
        <v>-36.290999999999997</v>
      </c>
      <c r="M5749">
        <v>19.535</v>
      </c>
      <c r="N5749">
        <v>5.5</v>
      </c>
      <c r="O5749">
        <v>8.51</v>
      </c>
      <c r="P5749">
        <v>7.4</v>
      </c>
      <c r="Q5749">
        <v>6.1</v>
      </c>
      <c r="R5749">
        <v>5.44</v>
      </c>
      <c r="S5749">
        <v>4.9279999999999999</v>
      </c>
      <c r="T5749">
        <v>2.9</v>
      </c>
      <c r="U5749" t="s">
        <v>11275</v>
      </c>
      <c r="V5749" t="str">
        <f>LEFT($U5749,2)</f>
        <v>M5</v>
      </c>
      <c r="W5749" s="3" t="str">
        <f>_xlfn.XLOOKUP(V5749,$AC$2:$AC$43,$AD$2:$AD$43,"none")</f>
        <v>none</v>
      </c>
      <c r="X5749" s="3" t="str">
        <f>IF(ISNUMBER($W5749), 4600 * (1 / (0.92 * $W5749 + 1.7) + 1 / (0.92 * $W5749 + 0.62)),"none")</f>
        <v>none</v>
      </c>
      <c r="Y5749" s="8">
        <f>IF(ISNUMBER($X5749), _xlfn.XLOOKUP($X5749,Sheet3!$A$2:$A$392,Sheet3!$B$2:$B$392,"none", 1,1), $AF$2)</f>
        <v>0.8</v>
      </c>
      <c r="Z5749" s="8">
        <f>IF(ISNUMBER($X5749), _xlfn.XLOOKUP($X5749,Sheet3!$A$2:$A$392,Sheet3!$C$2:$C$392,"none", 1,1), $AF$2)</f>
        <v>0.8</v>
      </c>
      <c r="AA5749" s="8">
        <f>IF(ISNUMBER($X5749), _xlfn.XLOOKUP($X5749,Sheet3!$A$2:$A$392,Sheet3!$D$2:$D$392,"none", 1,1), $AF$2)</f>
        <v>0.8</v>
      </c>
    </row>
    <row r="5750" spans="1:27">
      <c r="A5750">
        <v>7503</v>
      </c>
      <c r="B5750" t="s">
        <v>7806</v>
      </c>
      <c r="C5750" t="s">
        <v>12</v>
      </c>
      <c r="D5750">
        <v>8</v>
      </c>
      <c r="E5750">
        <v>32</v>
      </c>
      <c r="F5750">
        <v>41.764117888800001</v>
      </c>
      <c r="G5750">
        <v>-73</v>
      </c>
      <c r="H5750">
        <v>21</v>
      </c>
      <c r="I5750">
        <v>24.436364328</v>
      </c>
      <c r="J5750">
        <f>(D5750+E5750/60+F5750/3600)*15</f>
        <v>128.17401715787</v>
      </c>
      <c r="K5750">
        <f>IF(G5750&lt;0, G5750-H5750/60-I5750/3600, G5750+H5750/60+I5750/3600)</f>
        <v>-73.356787878980001</v>
      </c>
      <c r="L5750">
        <v>-54.972999999999999</v>
      </c>
      <c r="M5750">
        <v>73.054000000000002</v>
      </c>
      <c r="N5750">
        <v>7.76</v>
      </c>
      <c r="O5750" t="s">
        <v>9341</v>
      </c>
      <c r="P5750">
        <v>7.0510000000000002</v>
      </c>
      <c r="Q5750">
        <v>6.1</v>
      </c>
      <c r="R5750" t="s">
        <v>9341</v>
      </c>
      <c r="S5750">
        <v>5.8550000000000004</v>
      </c>
      <c r="T5750" t="s">
        <v>9341</v>
      </c>
      <c r="U5750" t="s">
        <v>9379</v>
      </c>
      <c r="V5750" t="str">
        <f>LEFT($U5750,2)</f>
        <v>G8</v>
      </c>
      <c r="W5750" s="3">
        <f>_xlfn.XLOOKUP(V5750,$AC$2:$AC$43,$AD$2:$AD$43,"none")</f>
        <v>0.74</v>
      </c>
      <c r="X5750" s="3">
        <f>IF(ISNUMBER($W5750), 4600 * (1 / (0.92 * $W5750 + 1.7) + 1 / (0.92 * $W5750 + 0.62)),"none")</f>
        <v>5468.4090187676065</v>
      </c>
      <c r="Y5750" s="8">
        <f>IF(ISNUMBER($X5750), _xlfn.XLOOKUP($X5750,Sheet3!$A$2:$A$392,Sheet3!$B$2:$B$392,"none", 1,1), $AF$2)</f>
        <v>1</v>
      </c>
      <c r="Z5750" s="8">
        <f>IF(ISNUMBER($X5750), _xlfn.XLOOKUP($X5750,Sheet3!$A$2:$A$392,Sheet3!$C$2:$C$392,"none", 1,1), $AF$2)</f>
        <v>0.85409999999999997</v>
      </c>
      <c r="AA5750" s="8">
        <f>IF(ISNUMBER($X5750), _xlfn.XLOOKUP($X5750,Sheet3!$A$2:$A$392,Sheet3!$D$2:$D$392,"none", 1,1), $AF$2)</f>
        <v>0.72770000000000001</v>
      </c>
    </row>
    <row r="5751" spans="1:27">
      <c r="A5751">
        <v>7593</v>
      </c>
      <c r="B5751" t="s">
        <v>7896</v>
      </c>
      <c r="C5751" t="s">
        <v>297</v>
      </c>
      <c r="D5751">
        <v>1</v>
      </c>
      <c r="E5751">
        <v>2</v>
      </c>
      <c r="F5751">
        <v>1.8204200135999999</v>
      </c>
      <c r="G5751">
        <v>-57</v>
      </c>
      <c r="H5751">
        <v>0</v>
      </c>
      <c r="I5751">
        <v>8.5944808800000008</v>
      </c>
      <c r="J5751">
        <f>(D5751+E5751/60+F5751/3600)*15</f>
        <v>15.507585083390001</v>
      </c>
      <c r="K5751">
        <f>IF(G5751&lt;0, G5751-H5751/60-I5751/3600, G5751+H5751/60+I5751/3600)</f>
        <v>-57.002387355800003</v>
      </c>
      <c r="L5751">
        <v>6.0179999999999998</v>
      </c>
      <c r="M5751">
        <v>17.224</v>
      </c>
      <c r="N5751">
        <v>8.01</v>
      </c>
      <c r="O5751" t="s">
        <v>9341</v>
      </c>
      <c r="P5751">
        <v>7.0279999999999996</v>
      </c>
      <c r="Q5751">
        <v>6.1</v>
      </c>
      <c r="R5751" t="s">
        <v>9341</v>
      </c>
      <c r="S5751">
        <v>5.8780000000000001</v>
      </c>
      <c r="T5751" t="s">
        <v>9341</v>
      </c>
      <c r="U5751" t="s">
        <v>9895</v>
      </c>
      <c r="V5751" t="str">
        <f>LEFT($U5751,2)</f>
        <v>G8</v>
      </c>
      <c r="W5751" s="3">
        <f>_xlfn.XLOOKUP(V5751,$AC$2:$AC$43,$AD$2:$AD$43,"none")</f>
        <v>0.74</v>
      </c>
      <c r="X5751" s="3">
        <f>IF(ISNUMBER($W5751), 4600 * (1 / (0.92 * $W5751 + 1.7) + 1 / (0.92 * $W5751 + 0.62)),"none")</f>
        <v>5468.4090187676065</v>
      </c>
      <c r="Y5751" s="8">
        <f>IF(ISNUMBER($X5751), _xlfn.XLOOKUP($X5751,Sheet3!$A$2:$A$392,Sheet3!$B$2:$B$392,"none", 1,1), $AF$2)</f>
        <v>1</v>
      </c>
      <c r="Z5751" s="8">
        <f>IF(ISNUMBER($X5751), _xlfn.XLOOKUP($X5751,Sheet3!$A$2:$A$392,Sheet3!$C$2:$C$392,"none", 1,1), $AF$2)</f>
        <v>0.85409999999999997</v>
      </c>
      <c r="AA5751" s="8">
        <f>IF(ISNUMBER($X5751), _xlfn.XLOOKUP($X5751,Sheet3!$A$2:$A$392,Sheet3!$D$2:$D$392,"none", 1,1), $AF$2)</f>
        <v>0.72770000000000001</v>
      </c>
    </row>
    <row r="5752" spans="1:27">
      <c r="A5752">
        <v>8203</v>
      </c>
      <c r="B5752" t="s">
        <v>8506</v>
      </c>
      <c r="C5752" t="s">
        <v>22</v>
      </c>
      <c r="D5752">
        <v>13</v>
      </c>
      <c r="E5752">
        <v>53</v>
      </c>
      <c r="F5752">
        <v>57.239764536000003</v>
      </c>
      <c r="G5752">
        <v>-47</v>
      </c>
      <c r="H5752">
        <v>7</v>
      </c>
      <c r="I5752">
        <v>41.390612183999998</v>
      </c>
      <c r="J5752">
        <f>(D5752+E5752/60+F5752/3600)*15</f>
        <v>208.4884990189</v>
      </c>
      <c r="K5752">
        <f>IF(G5752&lt;0, G5752-H5752/60-I5752/3600, G5752+H5752/60+I5752/3600)</f>
        <v>-47.128164058940001</v>
      </c>
      <c r="L5752">
        <v>-7.6989999999999998</v>
      </c>
      <c r="M5752">
        <v>-4.2249999999999996</v>
      </c>
      <c r="N5752">
        <v>1.46</v>
      </c>
      <c r="O5752">
        <v>5.1100000000000003</v>
      </c>
      <c r="P5752">
        <v>6.03</v>
      </c>
      <c r="Q5752">
        <v>6.1</v>
      </c>
      <c r="R5752">
        <v>6.24</v>
      </c>
      <c r="S5752">
        <v>6.11</v>
      </c>
      <c r="T5752">
        <v>6.34</v>
      </c>
      <c r="U5752" t="s">
        <v>9633</v>
      </c>
      <c r="V5752" t="str">
        <f>LEFT($U5752,2)</f>
        <v>B2</v>
      </c>
      <c r="W5752" s="3">
        <f>_xlfn.XLOOKUP(V5752,$AC$2:$AC$43,$AD$2:$AD$43,"none")</f>
        <v>-0.24</v>
      </c>
      <c r="X5752" s="3">
        <f>IF(ISNUMBER($W5752), 4600 * (1 / (0.92 * $W5752 + 1.7) + 1 / (0.92 * $W5752 + 0.62)),"none")</f>
        <v>14632.835167360139</v>
      </c>
      <c r="Y5752" s="8">
        <f>IF(ISNUMBER($X5752), _xlfn.XLOOKUP($X5752,Sheet3!$A$2:$A$392,Sheet3!$B$2:$B$392,"none", 1,1), $AF$2)</f>
        <v>0.47989999999999999</v>
      </c>
      <c r="Z5752" s="8">
        <f>IF(ISNUMBER($X5752), _xlfn.XLOOKUP($X5752,Sheet3!$A$2:$A$392,Sheet3!$C$2:$C$392,"none", 1,1), $AF$2)</f>
        <v>0.58679999999999999</v>
      </c>
      <c r="AA5752" s="8">
        <f>IF(ISNUMBER($X5752), _xlfn.XLOOKUP($X5752,Sheet3!$A$2:$A$392,Sheet3!$D$2:$D$392,"none", 1,1), $AF$2)</f>
        <v>1</v>
      </c>
    </row>
    <row r="5753" spans="1:27">
      <c r="A5753">
        <v>8631</v>
      </c>
      <c r="B5753" t="s">
        <v>8936</v>
      </c>
      <c r="C5753" t="s">
        <v>297</v>
      </c>
      <c r="D5753">
        <v>6</v>
      </c>
      <c r="E5753">
        <v>47</v>
      </c>
      <c r="F5753">
        <v>1.48</v>
      </c>
      <c r="G5753">
        <v>-21</v>
      </c>
      <c r="H5753">
        <v>0</v>
      </c>
      <c r="I5753">
        <v>55.4</v>
      </c>
      <c r="J5753">
        <f>(D5753+E5753/60+F5753/3600)*15</f>
        <v>101.75616666666667</v>
      </c>
      <c r="K5753">
        <f>IF(G5753&lt;0, G5753-H5753/60-I5753/3600, G5753+H5753/60+I5753/3600)</f>
        <v>-21.015388888888889</v>
      </c>
      <c r="L5753" t="s">
        <v>9341</v>
      </c>
      <c r="M5753" t="s">
        <v>9341</v>
      </c>
      <c r="N5753" t="s">
        <v>9341</v>
      </c>
      <c r="O5753" t="s">
        <v>9341</v>
      </c>
      <c r="P5753" t="s">
        <v>9341</v>
      </c>
      <c r="Q5753">
        <v>6.1</v>
      </c>
      <c r="R5753" t="s">
        <v>9341</v>
      </c>
      <c r="S5753" t="s">
        <v>9341</v>
      </c>
      <c r="T5753" t="s">
        <v>9341</v>
      </c>
      <c r="U5753" t="s">
        <v>9471</v>
      </c>
      <c r="V5753" t="str">
        <f>LEFT($U5753,2)</f>
        <v>B7</v>
      </c>
      <c r="W5753" s="3">
        <f>_xlfn.XLOOKUP(V5753,$AC$2:$AC$43,$AD$2:$AD$43,"none")</f>
        <v>-0.13</v>
      </c>
      <c r="X5753" s="3">
        <f>IF(ISNUMBER($W5753), 4600 * (1 / (0.92 * $W5753 + 1.7) + 1 / (0.92 * $W5753 + 0.62)),"none")</f>
        <v>12103.301413538873</v>
      </c>
      <c r="Y5753" s="8">
        <f>IF(ISNUMBER($X5753), _xlfn.XLOOKUP($X5753,Sheet3!$A$2:$A$392,Sheet3!$B$2:$B$392,"none", 1,1), $AF$2)</f>
        <v>0.53700000000000003</v>
      </c>
      <c r="Z5753" s="8">
        <f>IF(ISNUMBER($X5753), _xlfn.XLOOKUP($X5753,Sheet3!$A$2:$A$392,Sheet3!$C$2:$C$392,"none", 1,1), $AF$2)</f>
        <v>0.63400000000000001</v>
      </c>
      <c r="AA5753" s="8">
        <f>IF(ISNUMBER($X5753), _xlfn.XLOOKUP($X5753,Sheet3!$A$2:$A$392,Sheet3!$D$2:$D$392,"none", 1,1), $AF$2)</f>
        <v>1</v>
      </c>
    </row>
    <row r="5754" spans="1:27">
      <c r="A5754">
        <v>8797</v>
      </c>
      <c r="B5754" t="s">
        <v>9102</v>
      </c>
      <c r="C5754" t="s">
        <v>297</v>
      </c>
      <c r="D5754">
        <v>9</v>
      </c>
      <c r="E5754">
        <v>37</v>
      </c>
      <c r="F5754">
        <v>12.651</v>
      </c>
      <c r="G5754">
        <v>-53</v>
      </c>
      <c r="H5754">
        <v>40</v>
      </c>
      <c r="I5754">
        <v>6.6</v>
      </c>
      <c r="J5754">
        <f>(D5754+E5754/60+F5754/3600)*15</f>
        <v>144.30271250000001</v>
      </c>
      <c r="K5754">
        <f>IF(G5754&lt;0, G5754-H5754/60-I5754/3600, G5754+H5754/60+I5754/3600)</f>
        <v>-53.668499999999995</v>
      </c>
      <c r="L5754">
        <v>-25.1</v>
      </c>
      <c r="M5754">
        <v>-7.1</v>
      </c>
      <c r="N5754" t="s">
        <v>9341</v>
      </c>
      <c r="O5754" t="s">
        <v>9341</v>
      </c>
      <c r="P5754">
        <v>6.23</v>
      </c>
      <c r="Q5754">
        <v>6.1</v>
      </c>
      <c r="R5754" t="s">
        <v>9341</v>
      </c>
      <c r="S5754" t="s">
        <v>9341</v>
      </c>
      <c r="T5754" t="s">
        <v>9341</v>
      </c>
      <c r="U5754" t="s">
        <v>9341</v>
      </c>
      <c r="V5754" t="str">
        <f>LEFT($U5754,2)</f>
        <v>~</v>
      </c>
      <c r="W5754" s="3" t="str">
        <f>_xlfn.XLOOKUP(V5754,$AC$2:$AC$43,$AD$2:$AD$43,"none")</f>
        <v>none</v>
      </c>
      <c r="X5754" s="3" t="str">
        <f>IF(ISNUMBER($W5754), 4600 * (1 / (0.92 * $W5754 + 1.7) + 1 / (0.92 * $W5754 + 0.62)),"none")</f>
        <v>none</v>
      </c>
      <c r="Y5754" s="8">
        <f>IF(ISNUMBER($X5754), _xlfn.XLOOKUP($X5754,Sheet3!$A$2:$A$392,Sheet3!$B$2:$B$392,"none", 1,1), $AF$2)</f>
        <v>0.8</v>
      </c>
      <c r="Z5754" s="8">
        <f>IF(ISNUMBER($X5754), _xlfn.XLOOKUP($X5754,Sheet3!$A$2:$A$392,Sheet3!$C$2:$C$392,"none", 1,1), $AF$2)</f>
        <v>0.8</v>
      </c>
      <c r="AA5754" s="8">
        <f>IF(ISNUMBER($X5754), _xlfn.XLOOKUP($X5754,Sheet3!$A$2:$A$392,Sheet3!$D$2:$D$392,"none", 1,1), $AF$2)</f>
        <v>0.8</v>
      </c>
    </row>
    <row r="5755" spans="1:27">
      <c r="A5755">
        <v>8851</v>
      </c>
      <c r="B5755" t="s">
        <v>9156</v>
      </c>
      <c r="C5755" t="s">
        <v>297</v>
      </c>
      <c r="D5755">
        <v>15</v>
      </c>
      <c r="E5755">
        <v>54</v>
      </c>
      <c r="F5755">
        <v>30.108944510400001</v>
      </c>
      <c r="G5755">
        <v>-27</v>
      </c>
      <c r="H5755">
        <v>20</v>
      </c>
      <c r="I5755">
        <v>19.085902512000001</v>
      </c>
      <c r="J5755">
        <f>(D5755+E5755/60+F5755/3600)*15</f>
        <v>238.62545393546</v>
      </c>
      <c r="K5755">
        <f>IF(G5755&lt;0, G5755-H5755/60-I5755/3600, G5755+H5755/60+I5755/3600)</f>
        <v>-27.338634972919998</v>
      </c>
      <c r="L5755">
        <v>-13.180999999999999</v>
      </c>
      <c r="M5755">
        <v>-25.183</v>
      </c>
      <c r="N5755">
        <v>6.71</v>
      </c>
      <c r="O5755" t="s">
        <v>9341</v>
      </c>
      <c r="P5755">
        <v>6.07</v>
      </c>
      <c r="Q5755">
        <v>6.1</v>
      </c>
      <c r="R5755" t="s">
        <v>9341</v>
      </c>
      <c r="S5755">
        <v>6.125</v>
      </c>
      <c r="T5755" t="s">
        <v>9341</v>
      </c>
      <c r="U5755" t="s">
        <v>9391</v>
      </c>
      <c r="V5755" t="str">
        <f>LEFT($U5755,2)</f>
        <v>B7</v>
      </c>
      <c r="W5755" s="3">
        <f>_xlfn.XLOOKUP(V5755,$AC$2:$AC$43,$AD$2:$AD$43,"none")</f>
        <v>-0.13</v>
      </c>
      <c r="X5755" s="3">
        <f>IF(ISNUMBER($W5755), 4600 * (1 / (0.92 * $W5755 + 1.7) + 1 / (0.92 * $W5755 + 0.62)),"none")</f>
        <v>12103.301413538873</v>
      </c>
      <c r="Y5755" s="8">
        <f>IF(ISNUMBER($X5755), _xlfn.XLOOKUP($X5755,Sheet3!$A$2:$A$392,Sheet3!$B$2:$B$392,"none", 1,1), $AF$2)</f>
        <v>0.53700000000000003</v>
      </c>
      <c r="Z5755" s="8">
        <f>IF(ISNUMBER($X5755), _xlfn.XLOOKUP($X5755,Sheet3!$A$2:$A$392,Sheet3!$C$2:$C$392,"none", 1,1), $AF$2)</f>
        <v>0.63400000000000001</v>
      </c>
      <c r="AA5755" s="8">
        <f>IF(ISNUMBER($X5755), _xlfn.XLOOKUP($X5755,Sheet3!$A$2:$A$392,Sheet3!$D$2:$D$392,"none", 1,1), $AF$2)</f>
        <v>1</v>
      </c>
    </row>
    <row r="5756" spans="1:27">
      <c r="A5756">
        <v>8920</v>
      </c>
      <c r="B5756" t="s">
        <v>9225</v>
      </c>
      <c r="C5756" t="s">
        <v>297</v>
      </c>
      <c r="D5756">
        <v>8</v>
      </c>
      <c r="E5756">
        <v>22</v>
      </c>
      <c r="F5756">
        <v>31.743321000000002</v>
      </c>
      <c r="G5756">
        <v>-48</v>
      </c>
      <c r="H5756">
        <v>29</v>
      </c>
      <c r="I5756">
        <v>25.94725</v>
      </c>
      <c r="J5756">
        <f>(D5756+E5756/60+F5756/3600)*15</f>
        <v>125.63226383750001</v>
      </c>
      <c r="K5756">
        <f>IF(G5756&lt;0, G5756-H5756/60-I5756/3600, G5756+H5756/60+I5756/3600)</f>
        <v>-48.490540902777781</v>
      </c>
      <c r="L5756">
        <v>-5.6</v>
      </c>
      <c r="M5756">
        <v>5.3</v>
      </c>
      <c r="N5756" t="s">
        <v>9341</v>
      </c>
      <c r="O5756" t="s">
        <v>9341</v>
      </c>
      <c r="P5756">
        <v>5.96</v>
      </c>
      <c r="Q5756">
        <v>6.1</v>
      </c>
      <c r="R5756" t="s">
        <v>9341</v>
      </c>
      <c r="S5756" t="s">
        <v>9341</v>
      </c>
      <c r="T5756" t="s">
        <v>9341</v>
      </c>
      <c r="U5756" t="s">
        <v>9341</v>
      </c>
      <c r="V5756" t="str">
        <f>LEFT($U5756,2)</f>
        <v>~</v>
      </c>
      <c r="W5756" s="3" t="str">
        <f>_xlfn.XLOOKUP(V5756,$AC$2:$AC$43,$AD$2:$AD$43,"none")</f>
        <v>none</v>
      </c>
      <c r="X5756" s="3" t="str">
        <f>IF(ISNUMBER($W5756), 4600 * (1 / (0.92 * $W5756 + 1.7) + 1 / (0.92 * $W5756 + 0.62)),"none")</f>
        <v>none</v>
      </c>
      <c r="Y5756" s="8">
        <f>IF(ISNUMBER($X5756), _xlfn.XLOOKUP($X5756,Sheet3!$A$2:$A$392,Sheet3!$B$2:$B$392,"none", 1,1), $AF$2)</f>
        <v>0.8</v>
      </c>
      <c r="Z5756" s="8">
        <f>IF(ISNUMBER($X5756), _xlfn.XLOOKUP($X5756,Sheet3!$A$2:$A$392,Sheet3!$C$2:$C$392,"none", 1,1), $AF$2)</f>
        <v>0.8</v>
      </c>
      <c r="AA5756" s="8">
        <f>IF(ISNUMBER($X5756), _xlfn.XLOOKUP($X5756,Sheet3!$A$2:$A$392,Sheet3!$D$2:$D$392,"none", 1,1), $AF$2)</f>
        <v>0.8</v>
      </c>
    </row>
    <row r="5757" spans="1:27">
      <c r="A5757">
        <v>8971</v>
      </c>
      <c r="B5757" t="s">
        <v>9276</v>
      </c>
      <c r="C5757" t="s">
        <v>12</v>
      </c>
      <c r="D5757">
        <v>1</v>
      </c>
      <c r="E5757">
        <v>56</v>
      </c>
      <c r="F5757">
        <v>59.984743763200001</v>
      </c>
      <c r="G5757">
        <v>-51</v>
      </c>
      <c r="H5757">
        <v>45</v>
      </c>
      <c r="I5757">
        <v>58.485059294000003</v>
      </c>
      <c r="J5757">
        <f>(D5757+E5757/60+F5757/3600)*15</f>
        <v>29.249936432346669</v>
      </c>
      <c r="K5757">
        <f>IF(G5757&lt;0, G5757-H5757/60-I5757/3600, G5757+H5757/60+I5757/3600)</f>
        <v>-51.766245849803887</v>
      </c>
      <c r="L5757">
        <v>348.589</v>
      </c>
      <c r="M5757">
        <v>248.61600000000001</v>
      </c>
      <c r="N5757">
        <v>37.450000000000003</v>
      </c>
      <c r="O5757" t="s">
        <v>9341</v>
      </c>
      <c r="P5757">
        <v>6.58</v>
      </c>
      <c r="Q5757">
        <v>6.1</v>
      </c>
      <c r="R5757" t="s">
        <v>9341</v>
      </c>
      <c r="S5757">
        <v>5.9729999999999999</v>
      </c>
      <c r="T5757" t="s">
        <v>9341</v>
      </c>
      <c r="U5757" t="s">
        <v>11549</v>
      </c>
      <c r="V5757" t="str">
        <f>LEFT($U5757,2)</f>
        <v>F8</v>
      </c>
      <c r="W5757" s="3">
        <f>_xlfn.XLOOKUP(V5757,$AC$2:$AC$43,$AD$2:$AD$43,"none")</f>
        <v>0.53</v>
      </c>
      <c r="X5757" s="3">
        <f>IF(ISNUMBER($W5757), 4600 * (1 / (0.92 * $W5757 + 1.7) + 1 / (0.92 * $W5757 + 0.62)),"none")</f>
        <v>6255.8848880729693</v>
      </c>
      <c r="Y5757" s="8">
        <f>IF(ISNUMBER($X5757), _xlfn.XLOOKUP($X5757,Sheet3!$A$2:$A$392,Sheet3!$B$2:$B$392,"none", 1,1), $AF$2)</f>
        <v>1</v>
      </c>
      <c r="Z5757" s="8">
        <f>IF(ISNUMBER($X5757), _xlfn.XLOOKUP($X5757,Sheet3!$A$2:$A$392,Sheet3!$C$2:$C$392,"none", 1,1), $AF$2)</f>
        <v>0.92759999999999998</v>
      </c>
      <c r="AA5757" s="8">
        <f>IF(ISNUMBER($X5757), _xlfn.XLOOKUP($X5757,Sheet3!$A$2:$A$392,Sheet3!$D$2:$D$392,"none", 1,1), $AF$2)</f>
        <v>0.91679999999999995</v>
      </c>
    </row>
    <row r="5758" spans="1:27">
      <c r="A5758">
        <v>9035</v>
      </c>
      <c r="B5758" t="s">
        <v>9340</v>
      </c>
      <c r="C5758" t="s">
        <v>297</v>
      </c>
      <c r="D5758">
        <v>19</v>
      </c>
      <c r="E5758">
        <v>17</v>
      </c>
      <c r="F5758">
        <v>12.246682</v>
      </c>
      <c r="G5758">
        <v>-66</v>
      </c>
      <c r="H5758">
        <v>39</v>
      </c>
      <c r="I5758">
        <v>39.785130000000002</v>
      </c>
      <c r="J5758">
        <f>(D5758+E5758/60+F5758/3600)*15</f>
        <v>289.30102784166667</v>
      </c>
      <c r="K5758">
        <f>IF(G5758&lt;0, G5758-H5758/60-I5758/3600, G5758+H5758/60+I5758/3600)</f>
        <v>-66.661051425000011</v>
      </c>
      <c r="L5758">
        <v>16.600000000000001</v>
      </c>
      <c r="M5758">
        <v>-2.8</v>
      </c>
      <c r="N5758" t="s">
        <v>9341</v>
      </c>
      <c r="O5758" t="s">
        <v>9341</v>
      </c>
      <c r="P5758">
        <v>6.25</v>
      </c>
      <c r="Q5758">
        <v>6.1</v>
      </c>
      <c r="R5758" t="s">
        <v>9341</v>
      </c>
      <c r="S5758" t="s">
        <v>9341</v>
      </c>
      <c r="T5758" t="s">
        <v>9341</v>
      </c>
      <c r="U5758" t="s">
        <v>9341</v>
      </c>
      <c r="V5758" t="str">
        <f>LEFT($U5758,2)</f>
        <v>~</v>
      </c>
      <c r="W5758" s="3" t="str">
        <f>_xlfn.XLOOKUP(V5758,$AC$2:$AC$43,$AD$2:$AD$43,"none")</f>
        <v>none</v>
      </c>
      <c r="X5758" s="3" t="str">
        <f>IF(ISNUMBER($W5758), 4600 * (1 / (0.92 * $W5758 + 1.7) + 1 / (0.92 * $W5758 + 0.62)),"none")</f>
        <v>none</v>
      </c>
      <c r="Y5758" s="8">
        <f>IF(ISNUMBER($X5758), _xlfn.XLOOKUP($X5758,Sheet3!$A$2:$A$392,Sheet3!$B$2:$B$392,"none", 1,1), $AF$2)</f>
        <v>0.8</v>
      </c>
      <c r="Z5758" s="8">
        <f>IF(ISNUMBER($X5758), _xlfn.XLOOKUP($X5758,Sheet3!$A$2:$A$392,Sheet3!$C$2:$C$392,"none", 1,1), $AF$2)</f>
        <v>0.8</v>
      </c>
      <c r="AA5758" s="8">
        <f>IF(ISNUMBER($X5758), _xlfn.XLOOKUP($X5758,Sheet3!$A$2:$A$392,Sheet3!$D$2:$D$392,"none", 1,1), $AF$2)</f>
        <v>0.8</v>
      </c>
    </row>
    <row r="5759" spans="1:27">
      <c r="A5759">
        <v>2693</v>
      </c>
      <c r="B5759" t="s">
        <v>2995</v>
      </c>
      <c r="C5759" t="s">
        <v>25</v>
      </c>
      <c r="D5759">
        <v>7</v>
      </c>
      <c r="E5759">
        <v>13</v>
      </c>
      <c r="F5759">
        <v>36.449455648799997</v>
      </c>
      <c r="G5759">
        <v>-27</v>
      </c>
      <c r="H5759">
        <v>21</v>
      </c>
      <c r="I5759">
        <v>22.891993452000001</v>
      </c>
      <c r="J5759">
        <f>(D5759+E5759/60+F5759/3600)*15</f>
        <v>108.40187273187</v>
      </c>
      <c r="K5759">
        <f>IF(G5759&lt;0, G5759-H5759/60-I5759/3600, G5759+H5759/60+I5759/3600)</f>
        <v>-27.356358887070002</v>
      </c>
      <c r="L5759">
        <v>-3.3940000000000001</v>
      </c>
      <c r="M5759">
        <v>6.53</v>
      </c>
      <c r="N5759">
        <v>1.5</v>
      </c>
      <c r="O5759">
        <v>4.8499999999999996</v>
      </c>
      <c r="P5759">
        <v>5.8760000000000003</v>
      </c>
      <c r="Q5759">
        <v>6.101</v>
      </c>
      <c r="R5759">
        <v>7.29</v>
      </c>
      <c r="S5759">
        <v>6.0709999999999997</v>
      </c>
      <c r="T5759" t="s">
        <v>9341</v>
      </c>
      <c r="U5759" t="s">
        <v>10184</v>
      </c>
      <c r="V5759" t="str">
        <f>LEFT($U5759,2)</f>
        <v>B2</v>
      </c>
      <c r="W5759" s="3">
        <f>_xlfn.XLOOKUP(V5759,$AC$2:$AC$43,$AD$2:$AD$43,"none")</f>
        <v>-0.24</v>
      </c>
      <c r="X5759" s="3">
        <f>IF(ISNUMBER($W5759), 4600 * (1 / (0.92 * $W5759 + 1.7) + 1 / (0.92 * $W5759 + 0.62)),"none")</f>
        <v>14632.835167360139</v>
      </c>
      <c r="Y5759" s="8">
        <f>IF(ISNUMBER($X5759), _xlfn.XLOOKUP($X5759,Sheet3!$A$2:$A$392,Sheet3!$B$2:$B$392,"none", 1,1), $AF$2)</f>
        <v>0.47989999999999999</v>
      </c>
      <c r="Z5759" s="8">
        <f>IF(ISNUMBER($X5759), _xlfn.XLOOKUP($X5759,Sheet3!$A$2:$A$392,Sheet3!$C$2:$C$392,"none", 1,1), $AF$2)</f>
        <v>0.58679999999999999</v>
      </c>
      <c r="AA5759" s="8">
        <f>IF(ISNUMBER($X5759), _xlfn.XLOOKUP($X5759,Sheet3!$A$2:$A$392,Sheet3!$D$2:$D$392,"none", 1,1), $AF$2)</f>
        <v>1</v>
      </c>
    </row>
    <row r="5760" spans="1:27">
      <c r="A5760">
        <v>3952</v>
      </c>
      <c r="B5760" t="s">
        <v>4255</v>
      </c>
      <c r="C5760" t="s">
        <v>11</v>
      </c>
      <c r="D5760">
        <v>0</v>
      </c>
      <c r="E5760">
        <v>47</v>
      </c>
      <c r="F5760">
        <v>13.626356376</v>
      </c>
      <c r="G5760">
        <v>19</v>
      </c>
      <c r="H5760">
        <v>34</v>
      </c>
      <c r="I5760">
        <v>43.341535092000001</v>
      </c>
      <c r="J5760">
        <f>(D5760+E5760/60+F5760/3600)*15</f>
        <v>11.8067764849</v>
      </c>
      <c r="K5760">
        <f>IF(G5760&lt;0, G5760-H5760/60-I5760/3600, G5760+H5760/60+I5760/3600)</f>
        <v>19.57870598197</v>
      </c>
      <c r="L5760">
        <v>107.105</v>
      </c>
      <c r="M5760">
        <v>8.2070000000000007</v>
      </c>
      <c r="N5760">
        <v>9.7899999999999991</v>
      </c>
      <c r="O5760" t="s">
        <v>9341</v>
      </c>
      <c r="P5760">
        <v>6.359</v>
      </c>
      <c r="Q5760">
        <v>6.101</v>
      </c>
      <c r="R5760" t="s">
        <v>9341</v>
      </c>
      <c r="S5760">
        <v>6.0570000000000004</v>
      </c>
      <c r="T5760" t="s">
        <v>9341</v>
      </c>
      <c r="U5760" t="s">
        <v>9975</v>
      </c>
      <c r="V5760" t="str">
        <f>LEFT($U5760,2)</f>
        <v>F0</v>
      </c>
      <c r="W5760" s="3">
        <f>_xlfn.XLOOKUP(V5760,$AC$2:$AC$43,$AD$2:$AD$43,"none")</f>
        <v>0.32</v>
      </c>
      <c r="X5760" s="3">
        <f>IF(ISNUMBER($W5760), 4600 * (1 / (0.92 * $W5760 + 1.7) + 1 / (0.92 * $W5760 + 0.62)),"none")</f>
        <v>7337.0792549848238</v>
      </c>
      <c r="Y5760" s="8">
        <f>IF(ISNUMBER($X5760), _xlfn.XLOOKUP($X5760,Sheet3!$A$2:$A$392,Sheet3!$B$2:$B$392,"none", 1,1), $AF$2)</f>
        <v>0.86680000000000001</v>
      </c>
      <c r="Z5760" s="8">
        <f>IF(ISNUMBER($X5760), _xlfn.XLOOKUP($X5760,Sheet3!$A$2:$A$392,Sheet3!$C$2:$C$392,"none", 1,1), $AF$2)</f>
        <v>0.87180000000000002</v>
      </c>
      <c r="AA5760" s="8">
        <f>IF(ISNUMBER($X5760), _xlfn.XLOOKUP($X5760,Sheet3!$A$2:$A$392,Sheet3!$D$2:$D$392,"none", 1,1), $AF$2)</f>
        <v>1</v>
      </c>
    </row>
    <row r="5761" spans="1:27">
      <c r="A5761">
        <v>7144</v>
      </c>
      <c r="B5761" t="s">
        <v>7447</v>
      </c>
      <c r="C5761" t="s">
        <v>297</v>
      </c>
      <c r="D5761">
        <v>7</v>
      </c>
      <c r="E5761">
        <v>45</v>
      </c>
      <c r="F5761">
        <v>35.516840270400003</v>
      </c>
      <c r="G5761">
        <v>-56</v>
      </c>
      <c r="H5761">
        <v>43</v>
      </c>
      <c r="I5761">
        <v>21.247014071999999</v>
      </c>
      <c r="J5761">
        <f>(D5761+E5761/60+F5761/3600)*15</f>
        <v>116.39798683446</v>
      </c>
      <c r="K5761">
        <f>IF(G5761&lt;0, G5761-H5761/60-I5761/3600, G5761+H5761/60+I5761/3600)</f>
        <v>-56.722568615020002</v>
      </c>
      <c r="L5761">
        <v>-3.9790000000000001</v>
      </c>
      <c r="M5761">
        <v>11.611000000000001</v>
      </c>
      <c r="N5761">
        <v>2.59</v>
      </c>
      <c r="O5761" t="s">
        <v>9341</v>
      </c>
      <c r="P5761">
        <v>6.4690000000000003</v>
      </c>
      <c r="Q5761">
        <v>6.101</v>
      </c>
      <c r="R5761" t="s">
        <v>9341</v>
      </c>
      <c r="S5761">
        <v>6.0090000000000003</v>
      </c>
      <c r="T5761" t="s">
        <v>9341</v>
      </c>
      <c r="U5761" t="s">
        <v>9576</v>
      </c>
      <c r="V5761" t="str">
        <f>LEFT($U5761,2)</f>
        <v>F0</v>
      </c>
      <c r="W5761" s="3">
        <f>_xlfn.XLOOKUP(V5761,$AC$2:$AC$43,$AD$2:$AD$43,"none")</f>
        <v>0.32</v>
      </c>
      <c r="X5761" s="3">
        <f>IF(ISNUMBER($W5761), 4600 * (1 / (0.92 * $W5761 + 1.7) + 1 / (0.92 * $W5761 + 0.62)),"none")</f>
        <v>7337.0792549848238</v>
      </c>
      <c r="Y5761" s="8">
        <f>IF(ISNUMBER($X5761), _xlfn.XLOOKUP($X5761,Sheet3!$A$2:$A$392,Sheet3!$B$2:$B$392,"none", 1,1), $AF$2)</f>
        <v>0.86680000000000001</v>
      </c>
      <c r="Z5761" s="8">
        <f>IF(ISNUMBER($X5761), _xlfn.XLOOKUP($X5761,Sheet3!$A$2:$A$392,Sheet3!$C$2:$C$392,"none", 1,1), $AF$2)</f>
        <v>0.87180000000000002</v>
      </c>
      <c r="AA5761" s="8">
        <f>IF(ISNUMBER($X5761), _xlfn.XLOOKUP($X5761,Sheet3!$A$2:$A$392,Sheet3!$D$2:$D$392,"none", 1,1), $AF$2)</f>
        <v>1</v>
      </c>
    </row>
    <row r="5762" spans="1:27">
      <c r="A5762">
        <v>7236</v>
      </c>
      <c r="B5762" t="s">
        <v>7539</v>
      </c>
      <c r="C5762" t="s">
        <v>297</v>
      </c>
      <c r="D5762">
        <v>10</v>
      </c>
      <c r="E5762">
        <v>3</v>
      </c>
      <c r="F5762">
        <v>20.581145416799998</v>
      </c>
      <c r="G5762">
        <v>-46</v>
      </c>
      <c r="H5762">
        <v>38</v>
      </c>
      <c r="I5762">
        <v>10.280851476</v>
      </c>
      <c r="J5762">
        <f>(D5762+E5762/60+F5762/3600)*15</f>
        <v>150.83575477257</v>
      </c>
      <c r="K5762">
        <f>IF(G5762&lt;0, G5762-H5762/60-I5762/3600, G5762+H5762/60+I5762/3600)</f>
        <v>-46.636189125409999</v>
      </c>
      <c r="L5762">
        <v>-27.701000000000001</v>
      </c>
      <c r="M5762">
        <v>-9.7710000000000008</v>
      </c>
      <c r="N5762">
        <v>11.19</v>
      </c>
      <c r="O5762" t="s">
        <v>9341</v>
      </c>
      <c r="P5762">
        <v>6.14</v>
      </c>
      <c r="Q5762">
        <v>6.101</v>
      </c>
      <c r="R5762" t="s">
        <v>9341</v>
      </c>
      <c r="S5762">
        <v>6.1059999999999999</v>
      </c>
      <c r="T5762" t="s">
        <v>9341</v>
      </c>
      <c r="U5762" t="s">
        <v>9394</v>
      </c>
      <c r="V5762" t="str">
        <f>LEFT($U5762,2)</f>
        <v>A0</v>
      </c>
      <c r="W5762" s="3">
        <f>_xlfn.XLOOKUP(V5762,$AC$2:$AC$43,$AD$2:$AD$43,"none")</f>
        <v>-0.01</v>
      </c>
      <c r="X5762" s="3">
        <f>IF(ISNUMBER($W5762), 4600 * (1 / (0.92 * $W5762 + 1.7) + 1 / (0.92 * $W5762 + 0.62)),"none")</f>
        <v>10251.712375722911</v>
      </c>
      <c r="Y5762" s="8">
        <f>IF(ISNUMBER($X5762), _xlfn.XLOOKUP($X5762,Sheet3!$A$2:$A$392,Sheet3!$B$2:$B$392,"none", 1,1), $AF$2)</f>
        <v>0.6109</v>
      </c>
      <c r="Z5762" s="8">
        <f>IF(ISNUMBER($X5762), _xlfn.XLOOKUP($X5762,Sheet3!$A$2:$A$392,Sheet3!$C$2:$C$392,"none", 1,1), $AF$2)</f>
        <v>0.69189999999999996</v>
      </c>
      <c r="AA5762" s="8">
        <f>IF(ISNUMBER($X5762), _xlfn.XLOOKUP($X5762,Sheet3!$A$2:$A$392,Sheet3!$D$2:$D$392,"none", 1,1), $AF$2)</f>
        <v>1</v>
      </c>
    </row>
    <row r="5763" spans="1:27">
      <c r="A5763">
        <v>8973</v>
      </c>
      <c r="B5763" t="s">
        <v>9278</v>
      </c>
      <c r="C5763" t="s">
        <v>16</v>
      </c>
      <c r="D5763">
        <v>23</v>
      </c>
      <c r="E5763">
        <v>20</v>
      </c>
      <c r="F5763">
        <v>50.175876643199999</v>
      </c>
      <c r="G5763">
        <v>-50</v>
      </c>
      <c r="H5763">
        <v>18</v>
      </c>
      <c r="I5763">
        <v>23.593322484000002</v>
      </c>
      <c r="J5763">
        <f>(D5763+E5763/60+F5763/3600)*15</f>
        <v>350.20906615267995</v>
      </c>
      <c r="K5763">
        <f>IF(G5763&lt;0, G5763-H5763/60-I5763/3600, G5763+H5763/60+I5763/3600)</f>
        <v>-50.306553700689996</v>
      </c>
      <c r="L5763">
        <v>45.518999999999998</v>
      </c>
      <c r="M5763">
        <v>-72.747</v>
      </c>
      <c r="N5763">
        <v>13.22</v>
      </c>
      <c r="O5763" t="s">
        <v>9341</v>
      </c>
      <c r="P5763">
        <v>6.5350000000000001</v>
      </c>
      <c r="Q5763">
        <v>6.101</v>
      </c>
      <c r="R5763" t="s">
        <v>9341</v>
      </c>
      <c r="S5763">
        <v>6.0620000000000003</v>
      </c>
      <c r="T5763" t="s">
        <v>9341</v>
      </c>
      <c r="U5763" t="s">
        <v>9341</v>
      </c>
      <c r="V5763" t="str">
        <f>LEFT($U5763,2)</f>
        <v>~</v>
      </c>
      <c r="W5763" s="3" t="str">
        <f>_xlfn.XLOOKUP(V5763,$AC$2:$AC$43,$AD$2:$AD$43,"none")</f>
        <v>none</v>
      </c>
      <c r="X5763" s="3" t="str">
        <f>IF(ISNUMBER($W5763), 4600 * (1 / (0.92 * $W5763 + 1.7) + 1 / (0.92 * $W5763 + 0.62)),"none")</f>
        <v>none</v>
      </c>
      <c r="Y5763" s="8">
        <f>IF(ISNUMBER($X5763), _xlfn.XLOOKUP($X5763,Sheet3!$A$2:$A$392,Sheet3!$B$2:$B$392,"none", 1,1), $AF$2)</f>
        <v>0.8</v>
      </c>
      <c r="Z5763" s="8">
        <f>IF(ISNUMBER($X5763), _xlfn.XLOOKUP($X5763,Sheet3!$A$2:$A$392,Sheet3!$C$2:$C$392,"none", 1,1), $AF$2)</f>
        <v>0.8</v>
      </c>
      <c r="AA5763" s="8">
        <f>IF(ISNUMBER($X5763), _xlfn.XLOOKUP($X5763,Sheet3!$A$2:$A$392,Sheet3!$D$2:$D$392,"none", 1,1), $AF$2)</f>
        <v>0.8</v>
      </c>
    </row>
    <row r="5764" spans="1:27">
      <c r="A5764">
        <v>1511</v>
      </c>
      <c r="B5764" t="s">
        <v>1812</v>
      </c>
      <c r="C5764" t="s">
        <v>16</v>
      </c>
      <c r="D5764">
        <v>3</v>
      </c>
      <c r="E5764">
        <v>40</v>
      </c>
      <c r="F5764">
        <v>46.309742803200002</v>
      </c>
      <c r="G5764">
        <v>25</v>
      </c>
      <c r="H5764">
        <v>19</v>
      </c>
      <c r="I5764">
        <v>46.158526416000001</v>
      </c>
      <c r="J5764">
        <f>(D5764+E5764/60+F5764/3600)*15</f>
        <v>55.19295726168</v>
      </c>
      <c r="K5764">
        <f>IF(G5764&lt;0, G5764-H5764/60-I5764/3600, G5764+H5764/60+I5764/3600)</f>
        <v>25.329488479559998</v>
      </c>
      <c r="L5764">
        <v>9.7739999999999991</v>
      </c>
      <c r="M5764">
        <v>-15.561999999999999</v>
      </c>
      <c r="N5764">
        <v>5.81</v>
      </c>
      <c r="O5764" t="s">
        <v>9341</v>
      </c>
      <c r="P5764">
        <v>6.1870000000000003</v>
      </c>
      <c r="Q5764">
        <v>6.1020000000000003</v>
      </c>
      <c r="R5764" t="s">
        <v>9341</v>
      </c>
      <c r="S5764">
        <v>6.093</v>
      </c>
      <c r="T5764" t="s">
        <v>9341</v>
      </c>
      <c r="U5764" t="s">
        <v>9453</v>
      </c>
      <c r="V5764" t="str">
        <f>LEFT($U5764,2)</f>
        <v>A2</v>
      </c>
      <c r="W5764" s="3">
        <f>_xlfn.XLOOKUP(V5764,$AC$2:$AC$43,$AD$2:$AD$43,"none")</f>
        <v>0.05</v>
      </c>
      <c r="X5764" s="3">
        <f>IF(ISNUMBER($W5764), 4600 * (1 / (0.92 * $W5764 + 1.7) + 1 / (0.92 * $W5764 + 0.62)),"none")</f>
        <v>9541.5002631497482</v>
      </c>
      <c r="Y5764" s="8">
        <f>IF(ISNUMBER($X5764), _xlfn.XLOOKUP($X5764,Sheet3!$A$2:$A$392,Sheet3!$B$2:$B$392,"none", 1,1), $AF$2)</f>
        <v>0.65039999999999998</v>
      </c>
      <c r="Z5764" s="8">
        <f>IF(ISNUMBER($X5764), _xlfn.XLOOKUP($X5764,Sheet3!$A$2:$A$392,Sheet3!$C$2:$C$392,"none", 1,1), $AF$2)</f>
        <v>0.72150000000000003</v>
      </c>
      <c r="AA5764" s="8">
        <f>IF(ISNUMBER($X5764), _xlfn.XLOOKUP($X5764,Sheet3!$A$2:$A$392,Sheet3!$D$2:$D$392,"none", 1,1), $AF$2)</f>
        <v>1</v>
      </c>
    </row>
    <row r="5765" spans="1:27">
      <c r="A5765">
        <v>1904</v>
      </c>
      <c r="B5765" t="s">
        <v>2205</v>
      </c>
      <c r="C5765" t="s">
        <v>12</v>
      </c>
      <c r="D5765">
        <v>5</v>
      </c>
      <c r="E5765">
        <v>10</v>
      </c>
      <c r="F5765">
        <v>3.2616180624000002</v>
      </c>
      <c r="G5765">
        <v>0</v>
      </c>
      <c r="H5765">
        <v>33</v>
      </c>
      <c r="I5765">
        <v>55.158957215999997</v>
      </c>
      <c r="J5765">
        <f>(D5765+E5765/60+F5765/3600)*15</f>
        <v>77.513590075260012</v>
      </c>
      <c r="K5765">
        <f>IF(G5765&lt;0, G5765-H5765/60-I5765/3600, G5765+H5765/60+I5765/3600)</f>
        <v>0.56532193256000007</v>
      </c>
      <c r="L5765">
        <v>1.944</v>
      </c>
      <c r="M5765">
        <v>-50.180999999999997</v>
      </c>
      <c r="N5765">
        <v>8.76</v>
      </c>
      <c r="O5765" t="s">
        <v>9341</v>
      </c>
      <c r="P5765">
        <v>7.2050000000000001</v>
      </c>
      <c r="Q5765">
        <v>6.1020000000000003</v>
      </c>
      <c r="R5765" t="s">
        <v>9341</v>
      </c>
      <c r="S5765">
        <v>5.8140000000000001</v>
      </c>
      <c r="T5765" t="s">
        <v>9341</v>
      </c>
      <c r="U5765" t="s">
        <v>9500</v>
      </c>
      <c r="V5765" t="str">
        <f>LEFT($U5765,2)</f>
        <v>K1</v>
      </c>
      <c r="W5765" s="3">
        <f>_xlfn.XLOOKUP(V5765,$AC$2:$AC$43,$AD$2:$AD$43,"none")</f>
        <v>0.86</v>
      </c>
      <c r="X5765" s="3">
        <f>IF(ISNUMBER($W5765), 4600 * (1 / (0.92 * $W5765 + 1.7) + 1 / (0.92 * $W5765 + 0.62)),"none")</f>
        <v>5106.1368670782376</v>
      </c>
      <c r="Y5765" s="8">
        <f>IF(ISNUMBER($X5765), _xlfn.XLOOKUP($X5765,Sheet3!$A$2:$A$392,Sheet3!$B$2:$B$392,"none", 1,1), $AF$2)</f>
        <v>1</v>
      </c>
      <c r="Z5765" s="8">
        <f>IF(ISNUMBER($X5765), _xlfn.XLOOKUP($X5765,Sheet3!$A$2:$A$392,Sheet3!$C$2:$C$392,"none", 1,1), $AF$2)</f>
        <v>0.82210000000000005</v>
      </c>
      <c r="AA5765" s="8">
        <f>IF(ISNUMBER($X5765), _xlfn.XLOOKUP($X5765,Sheet3!$A$2:$A$392,Sheet3!$D$2:$D$392,"none", 1,1), $AF$2)</f>
        <v>0.65410000000000001</v>
      </c>
    </row>
    <row r="5766" spans="1:27">
      <c r="A5766">
        <v>5355</v>
      </c>
      <c r="B5766" t="s">
        <v>5658</v>
      </c>
      <c r="C5766" t="s">
        <v>297</v>
      </c>
      <c r="D5766">
        <v>16</v>
      </c>
      <c r="E5766">
        <v>20</v>
      </c>
      <c r="F5766">
        <v>32.617465579200001</v>
      </c>
      <c r="G5766">
        <v>-39</v>
      </c>
      <c r="H5766">
        <v>25</v>
      </c>
      <c r="I5766">
        <v>49.233117432</v>
      </c>
      <c r="J5766">
        <f>(D5766+E5766/60+F5766/3600)*15</f>
        <v>245.13590610657999</v>
      </c>
      <c r="K5766">
        <f>IF(G5766&lt;0, G5766-H5766/60-I5766/3600, G5766+H5766/60+I5766/3600)</f>
        <v>-39.430342532619996</v>
      </c>
      <c r="L5766">
        <v>-13.722</v>
      </c>
      <c r="M5766">
        <v>-44.186999999999998</v>
      </c>
      <c r="N5766">
        <v>6.93</v>
      </c>
      <c r="O5766" t="s">
        <v>9341</v>
      </c>
      <c r="P5766">
        <v>6.0330000000000004</v>
      </c>
      <c r="Q5766">
        <v>6.1020000000000003</v>
      </c>
      <c r="R5766" t="s">
        <v>9341</v>
      </c>
      <c r="S5766">
        <v>6.11</v>
      </c>
      <c r="T5766" t="s">
        <v>9341</v>
      </c>
      <c r="U5766" t="s">
        <v>9538</v>
      </c>
      <c r="V5766" t="str">
        <f>LEFT($U5766,2)</f>
        <v>B9</v>
      </c>
      <c r="W5766" s="3">
        <f>_xlfn.XLOOKUP(V5766,$AC$2:$AC$43,$AD$2:$AD$43,"none")</f>
        <v>-7.0000000000000007E-2</v>
      </c>
      <c r="X5766" s="3">
        <f>IF(ISNUMBER($W5766), 4600 * (1 / (0.92 * $W5766 + 1.7) + 1 / (0.92 * $W5766 + 0.62)),"none")</f>
        <v>11091.761228434079</v>
      </c>
      <c r="Y5766" s="8">
        <f>IF(ISNUMBER($X5766), _xlfn.XLOOKUP($X5766,Sheet3!$A$2:$A$392,Sheet3!$B$2:$B$392,"none", 1,1), $AF$2)</f>
        <v>0.57499999999999996</v>
      </c>
      <c r="Z5766" s="8">
        <f>IF(ISNUMBER($X5766), _xlfn.XLOOKUP($X5766,Sheet3!$A$2:$A$392,Sheet3!$C$2:$C$392,"none", 1,1), $AF$2)</f>
        <v>0.66420000000000001</v>
      </c>
      <c r="AA5766" s="8">
        <f>IF(ISNUMBER($X5766), _xlfn.XLOOKUP($X5766,Sheet3!$A$2:$A$392,Sheet3!$D$2:$D$392,"none", 1,1), $AF$2)</f>
        <v>1</v>
      </c>
    </row>
    <row r="5767" spans="1:27">
      <c r="A5767">
        <v>5866</v>
      </c>
      <c r="B5767" t="s">
        <v>6169</v>
      </c>
      <c r="C5767" t="s">
        <v>313</v>
      </c>
      <c r="D5767">
        <v>19</v>
      </c>
      <c r="E5767">
        <v>48</v>
      </c>
      <c r="F5767">
        <v>3.0251399999999999</v>
      </c>
      <c r="G5767">
        <v>-13</v>
      </c>
      <c r="H5767">
        <v>42</v>
      </c>
      <c r="I5767">
        <v>13.011699999999999</v>
      </c>
      <c r="J5767">
        <f>(D5767+E5767/60+F5767/3600)*15</f>
        <v>297.01260475000004</v>
      </c>
      <c r="K5767">
        <f>IF(G5767&lt;0, G5767-H5767/60-I5767/3600, G5767+H5767/60+I5767/3600)</f>
        <v>-13.703614361111111</v>
      </c>
      <c r="L5767">
        <v>26.88</v>
      </c>
      <c r="M5767">
        <v>-24.46</v>
      </c>
      <c r="N5767">
        <v>15.27</v>
      </c>
      <c r="O5767" t="s">
        <v>9341</v>
      </c>
      <c r="P5767">
        <v>6.2919999999999998</v>
      </c>
      <c r="Q5767">
        <v>6.1020000000000003</v>
      </c>
      <c r="R5767" t="s">
        <v>9341</v>
      </c>
      <c r="S5767" t="s">
        <v>9341</v>
      </c>
      <c r="T5767" t="s">
        <v>9341</v>
      </c>
      <c r="U5767" t="s">
        <v>10991</v>
      </c>
      <c r="V5767" t="str">
        <f>LEFT($U5767,2)</f>
        <v>kA</v>
      </c>
      <c r="W5767" s="3" t="str">
        <f>_xlfn.XLOOKUP(V5767,$AC$2:$AC$43,$AD$2:$AD$43,"none")</f>
        <v>none</v>
      </c>
      <c r="X5767" s="3" t="str">
        <f>IF(ISNUMBER($W5767), 4600 * (1 / (0.92 * $W5767 + 1.7) + 1 / (0.92 * $W5767 + 0.62)),"none")</f>
        <v>none</v>
      </c>
      <c r="Y5767" s="8">
        <f>IF(ISNUMBER($X5767), _xlfn.XLOOKUP($X5767,Sheet3!$A$2:$A$392,Sheet3!$B$2:$B$392,"none", 1,1), $AF$2)</f>
        <v>0.8</v>
      </c>
      <c r="Z5767" s="8">
        <f>IF(ISNUMBER($X5767), _xlfn.XLOOKUP($X5767,Sheet3!$A$2:$A$392,Sheet3!$C$2:$C$392,"none", 1,1), $AF$2)</f>
        <v>0.8</v>
      </c>
      <c r="AA5767" s="8">
        <f>IF(ISNUMBER($X5767), _xlfn.XLOOKUP($X5767,Sheet3!$A$2:$A$392,Sheet3!$D$2:$D$392,"none", 1,1), $AF$2)</f>
        <v>0.8</v>
      </c>
    </row>
    <row r="5768" spans="1:27">
      <c r="A5768">
        <v>7463</v>
      </c>
      <c r="B5768" t="s">
        <v>7766</v>
      </c>
      <c r="C5768" t="s">
        <v>297</v>
      </c>
      <c r="D5768">
        <v>11</v>
      </c>
      <c r="E5768">
        <v>5</v>
      </c>
      <c r="F5768">
        <v>4.1098888320000002</v>
      </c>
      <c r="G5768">
        <v>-49</v>
      </c>
      <c r="H5768">
        <v>23</v>
      </c>
      <c r="I5768">
        <v>32.279600508000001</v>
      </c>
      <c r="J5768">
        <f>(D5768+E5768/60+F5768/3600)*15</f>
        <v>166.2671245368</v>
      </c>
      <c r="K5768">
        <f>IF(G5768&lt;0, G5768-H5768/60-I5768/3600, G5768+H5768/60+I5768/3600)</f>
        <v>-49.392299889029999</v>
      </c>
      <c r="L5768">
        <v>-36.411999999999999</v>
      </c>
      <c r="M5768">
        <v>11.653</v>
      </c>
      <c r="N5768">
        <v>6.07</v>
      </c>
      <c r="O5768" t="s">
        <v>9341</v>
      </c>
      <c r="P5768">
        <v>6.0869999999999997</v>
      </c>
      <c r="Q5768">
        <v>6.1020000000000003</v>
      </c>
      <c r="R5768" t="s">
        <v>9341</v>
      </c>
      <c r="S5768">
        <v>6.1070000000000002</v>
      </c>
      <c r="T5768" t="s">
        <v>9341</v>
      </c>
      <c r="U5768" t="s">
        <v>9385</v>
      </c>
      <c r="V5768" t="str">
        <f>LEFT($U5768,2)</f>
        <v>B9</v>
      </c>
      <c r="W5768" s="3">
        <f>_xlfn.XLOOKUP(V5768,$AC$2:$AC$43,$AD$2:$AD$43,"none")</f>
        <v>-7.0000000000000007E-2</v>
      </c>
      <c r="X5768" s="3">
        <f>IF(ISNUMBER($W5768), 4600 * (1 / (0.92 * $W5768 + 1.7) + 1 / (0.92 * $W5768 + 0.62)),"none")</f>
        <v>11091.761228434079</v>
      </c>
      <c r="Y5768" s="8">
        <f>IF(ISNUMBER($X5768), _xlfn.XLOOKUP($X5768,Sheet3!$A$2:$A$392,Sheet3!$B$2:$B$392,"none", 1,1), $AF$2)</f>
        <v>0.57499999999999996</v>
      </c>
      <c r="Z5768" s="8">
        <f>IF(ISNUMBER($X5768), _xlfn.XLOOKUP($X5768,Sheet3!$A$2:$A$392,Sheet3!$C$2:$C$392,"none", 1,1), $AF$2)</f>
        <v>0.66420000000000001</v>
      </c>
      <c r="AA5768" s="8">
        <f>IF(ISNUMBER($X5768), _xlfn.XLOOKUP($X5768,Sheet3!$A$2:$A$392,Sheet3!$D$2:$D$392,"none", 1,1), $AF$2)</f>
        <v>1</v>
      </c>
    </row>
    <row r="5769" spans="1:27">
      <c r="A5769">
        <v>6239</v>
      </c>
      <c r="B5769" t="s">
        <v>6542</v>
      </c>
      <c r="C5769" t="s">
        <v>12</v>
      </c>
      <c r="D5769">
        <v>16</v>
      </c>
      <c r="E5769">
        <v>26</v>
      </c>
      <c r="F5769">
        <v>11.385886382400001</v>
      </c>
      <c r="G5769">
        <v>11</v>
      </c>
      <c r="H5769">
        <v>24</v>
      </c>
      <c r="I5769">
        <v>26.982668411999999</v>
      </c>
      <c r="J5769">
        <f>(D5769+E5769/60+F5769/3600)*15</f>
        <v>246.54744119326003</v>
      </c>
      <c r="K5769">
        <f>IF(G5769&lt;0, G5769-H5769/60-I5769/3600, G5769+H5769/60+I5769/3600)</f>
        <v>11.407495185670001</v>
      </c>
      <c r="L5769">
        <v>-48.203000000000003</v>
      </c>
      <c r="M5769">
        <v>13.715</v>
      </c>
      <c r="N5769">
        <v>8.31</v>
      </c>
      <c r="O5769" t="s">
        <v>9341</v>
      </c>
      <c r="P5769">
        <v>7.1779999999999999</v>
      </c>
      <c r="Q5769">
        <v>6.1029999999999998</v>
      </c>
      <c r="R5769" t="s">
        <v>9341</v>
      </c>
      <c r="S5769">
        <v>5.8209999999999997</v>
      </c>
      <c r="T5769" t="s">
        <v>9341</v>
      </c>
      <c r="U5769" t="s">
        <v>9379</v>
      </c>
      <c r="V5769" t="str">
        <f>LEFT($U5769,2)</f>
        <v>G8</v>
      </c>
      <c r="W5769" s="3">
        <f>_xlfn.XLOOKUP(V5769,$AC$2:$AC$43,$AD$2:$AD$43,"none")</f>
        <v>0.74</v>
      </c>
      <c r="X5769" s="3">
        <f>IF(ISNUMBER($W5769), 4600 * (1 / (0.92 * $W5769 + 1.7) + 1 / (0.92 * $W5769 + 0.62)),"none")</f>
        <v>5468.4090187676065</v>
      </c>
      <c r="Y5769" s="8">
        <f>IF(ISNUMBER($X5769), _xlfn.XLOOKUP($X5769,Sheet3!$A$2:$A$392,Sheet3!$B$2:$B$392,"none", 1,1), $AF$2)</f>
        <v>1</v>
      </c>
      <c r="Z5769" s="8">
        <f>IF(ISNUMBER($X5769), _xlfn.XLOOKUP($X5769,Sheet3!$A$2:$A$392,Sheet3!$C$2:$C$392,"none", 1,1), $AF$2)</f>
        <v>0.85409999999999997</v>
      </c>
      <c r="AA5769" s="8">
        <f>IF(ISNUMBER($X5769), _xlfn.XLOOKUP($X5769,Sheet3!$A$2:$A$392,Sheet3!$D$2:$D$392,"none", 1,1), $AF$2)</f>
        <v>0.72770000000000001</v>
      </c>
    </row>
    <row r="5770" spans="1:27">
      <c r="A5770">
        <v>6852</v>
      </c>
      <c r="B5770" t="s">
        <v>7155</v>
      </c>
      <c r="C5770" t="s">
        <v>313</v>
      </c>
      <c r="D5770">
        <v>7</v>
      </c>
      <c r="E5770">
        <v>55</v>
      </c>
      <c r="F5770">
        <v>46.585700000000003</v>
      </c>
      <c r="G5770">
        <v>-43</v>
      </c>
      <c r="H5770">
        <v>50</v>
      </c>
      <c r="I5770">
        <v>42.186900000000001</v>
      </c>
      <c r="J5770">
        <f>(D5770+E5770/60+F5770/3600)*15</f>
        <v>118.94410708333335</v>
      </c>
      <c r="K5770">
        <f>IF(G5770&lt;0, G5770-H5770/60-I5770/3600, G5770+H5770/60+I5770/3600)</f>
        <v>-43.845051916666669</v>
      </c>
      <c r="L5770">
        <v>-12.23</v>
      </c>
      <c r="M5770">
        <v>2.5099999999999998</v>
      </c>
      <c r="N5770">
        <v>1.61</v>
      </c>
      <c r="O5770" t="s">
        <v>9341</v>
      </c>
      <c r="P5770">
        <v>6.0010000000000003</v>
      </c>
      <c r="Q5770">
        <v>6.1029999999999998</v>
      </c>
      <c r="R5770" t="s">
        <v>9341</v>
      </c>
      <c r="S5770" t="s">
        <v>9341</v>
      </c>
      <c r="T5770" t="s">
        <v>9341</v>
      </c>
      <c r="U5770" t="s">
        <v>10202</v>
      </c>
      <c r="V5770" t="str">
        <f>LEFT($U5770,2)</f>
        <v>B5</v>
      </c>
      <c r="W5770" s="3">
        <f>_xlfn.XLOOKUP(V5770,$AC$2:$AC$43,$AD$2:$AD$43,"none")</f>
        <v>-0.16</v>
      </c>
      <c r="X5770" s="3">
        <f>IF(ISNUMBER($W5770), 4600 * (1 / (0.92 * $W5770 + 1.7) + 1 / (0.92 * $W5770 + 0.62)),"none")</f>
        <v>12691.662939978085</v>
      </c>
      <c r="Y5770" s="8">
        <f>IF(ISNUMBER($X5770), _xlfn.XLOOKUP($X5770,Sheet3!$A$2:$A$392,Sheet3!$B$2:$B$392,"none", 1,1), $AF$2)</f>
        <v>0.52290000000000003</v>
      </c>
      <c r="Z5770" s="8">
        <f>IF(ISNUMBER($X5770), _xlfn.XLOOKUP($X5770,Sheet3!$A$2:$A$392,Sheet3!$C$2:$C$392,"none", 1,1), $AF$2)</f>
        <v>0.62250000000000005</v>
      </c>
      <c r="AA5770" s="8">
        <f>IF(ISNUMBER($X5770), _xlfn.XLOOKUP($X5770,Sheet3!$A$2:$A$392,Sheet3!$D$2:$D$392,"none", 1,1), $AF$2)</f>
        <v>1</v>
      </c>
    </row>
    <row r="5771" spans="1:27">
      <c r="A5771">
        <v>7693</v>
      </c>
      <c r="B5771" t="s">
        <v>7996</v>
      </c>
      <c r="C5771" t="s">
        <v>12</v>
      </c>
      <c r="D5771">
        <v>1</v>
      </c>
      <c r="E5771">
        <v>33</v>
      </c>
      <c r="F5771">
        <v>39.171085934399997</v>
      </c>
      <c r="G5771">
        <v>-78</v>
      </c>
      <c r="H5771">
        <v>30</v>
      </c>
      <c r="I5771">
        <v>17.351232264</v>
      </c>
      <c r="J5771">
        <f>(D5771+E5771/60+F5771/3600)*15</f>
        <v>23.41321285806</v>
      </c>
      <c r="K5771">
        <f>IF(G5771&lt;0, G5771-H5771/60-I5771/3600, G5771+H5771/60+I5771/3600)</f>
        <v>-78.504819786740001</v>
      </c>
      <c r="L5771">
        <v>-30.806999999999999</v>
      </c>
      <c r="M5771">
        <v>-137.267</v>
      </c>
      <c r="N5771">
        <v>8.35</v>
      </c>
      <c r="O5771" t="s">
        <v>9341</v>
      </c>
      <c r="P5771">
        <v>7.077</v>
      </c>
      <c r="Q5771">
        <v>6.1029999999999998</v>
      </c>
      <c r="R5771" t="s">
        <v>9341</v>
      </c>
      <c r="S5771">
        <v>5.8540000000000001</v>
      </c>
      <c r="T5771" t="s">
        <v>9341</v>
      </c>
      <c r="U5771" t="s">
        <v>9403</v>
      </c>
      <c r="V5771" t="str">
        <f>LEFT($U5771,2)</f>
        <v>K0</v>
      </c>
      <c r="W5771" s="3">
        <f>_xlfn.XLOOKUP(V5771,$AC$2:$AC$43,$AD$2:$AD$43,"none")</f>
        <v>0.81</v>
      </c>
      <c r="X5771" s="3">
        <f>IF(ISNUMBER($W5771), 4600 * (1 / (0.92 * $W5771 + 1.7) + 1 / (0.92 * $W5771 + 0.62)),"none")</f>
        <v>5250.7063834266155</v>
      </c>
      <c r="Y5771" s="8">
        <f>IF(ISNUMBER($X5771), _xlfn.XLOOKUP($X5771,Sheet3!$A$2:$A$392,Sheet3!$B$2:$B$392,"none", 1,1), $AF$2)</f>
        <v>1</v>
      </c>
      <c r="Z5771" s="8">
        <f>IF(ISNUMBER($X5771), _xlfn.XLOOKUP($X5771,Sheet3!$A$2:$A$392,Sheet3!$C$2:$C$392,"none", 1,1), $AF$2)</f>
        <v>0.83299999999999996</v>
      </c>
      <c r="AA5771" s="8">
        <f>IF(ISNUMBER($X5771), _xlfn.XLOOKUP($X5771,Sheet3!$A$2:$A$392,Sheet3!$D$2:$D$392,"none", 1,1), $AF$2)</f>
        <v>0.67869999999999997</v>
      </c>
    </row>
    <row r="5772" spans="1:27">
      <c r="A5772">
        <v>445</v>
      </c>
      <c r="B5772" t="s">
        <v>744</v>
      </c>
      <c r="C5772" t="s">
        <v>297</v>
      </c>
      <c r="D5772">
        <v>21</v>
      </c>
      <c r="E5772">
        <v>20</v>
      </c>
      <c r="F5772">
        <v>33.447228602400003</v>
      </c>
      <c r="G5772">
        <v>60</v>
      </c>
      <c r="H5772">
        <v>45</v>
      </c>
      <c r="I5772">
        <v>23.067444636000001</v>
      </c>
      <c r="J5772">
        <f>(D5772+E5772/60+F5772/3600)*15</f>
        <v>320.13936345251</v>
      </c>
      <c r="K5772">
        <f>IF(G5772&lt;0, G5772-H5772/60-I5772/3600, G5772+H5772/60+I5772/3600)</f>
        <v>60.75640762351</v>
      </c>
      <c r="L5772">
        <v>-43.292000000000002</v>
      </c>
      <c r="M5772">
        <v>-18.998999999999999</v>
      </c>
      <c r="N5772">
        <v>8.16</v>
      </c>
      <c r="O5772" t="s">
        <v>9341</v>
      </c>
      <c r="P5772">
        <v>7.1130000000000004</v>
      </c>
      <c r="Q5772">
        <v>6.1040000000000001</v>
      </c>
      <c r="R5772" t="s">
        <v>9341</v>
      </c>
      <c r="S5772">
        <v>5.8460000000000001</v>
      </c>
      <c r="T5772" t="s">
        <v>9341</v>
      </c>
      <c r="U5772" t="s">
        <v>9342</v>
      </c>
      <c r="V5772" t="str">
        <f>LEFT($U5772,2)</f>
        <v>G5</v>
      </c>
      <c r="W5772" s="3">
        <f>_xlfn.XLOOKUP(V5772,$AC$2:$AC$43,$AD$2:$AD$43,"none")</f>
        <v>0.68</v>
      </c>
      <c r="X5772" s="3">
        <f>IF(ISNUMBER($W5772), 4600 * (1 / (0.92 * $W5772 + 1.7) + 1 / (0.92 * $W5772 + 0.62)),"none")</f>
        <v>5670.9835338658331</v>
      </c>
      <c r="Y5772" s="8">
        <f>IF(ISNUMBER($X5772), _xlfn.XLOOKUP($X5772,Sheet3!$A$2:$A$392,Sheet3!$B$2:$B$392,"none", 1,1), $AF$2)</f>
        <v>1</v>
      </c>
      <c r="Z5772" s="8">
        <f>IF(ISNUMBER($X5772), _xlfn.XLOOKUP($X5772,Sheet3!$A$2:$A$392,Sheet3!$C$2:$C$392,"none", 1,1), $AF$2)</f>
        <v>0.874</v>
      </c>
      <c r="AA5772" s="8">
        <f>IF(ISNUMBER($X5772), _xlfn.XLOOKUP($X5772,Sheet3!$A$2:$A$392,Sheet3!$D$2:$D$392,"none", 1,1), $AF$2)</f>
        <v>0.77600000000000002</v>
      </c>
    </row>
    <row r="5773" spans="1:27">
      <c r="A5773">
        <v>3193</v>
      </c>
      <c r="B5773" t="s">
        <v>3496</v>
      </c>
      <c r="C5773" t="s">
        <v>297</v>
      </c>
      <c r="D5773">
        <v>23</v>
      </c>
      <c r="E5773">
        <v>23</v>
      </c>
      <c r="F5773">
        <v>45.423239531999997</v>
      </c>
      <c r="G5773">
        <v>-43</v>
      </c>
      <c r="H5773">
        <v>7</v>
      </c>
      <c r="I5773">
        <v>27.936531408</v>
      </c>
      <c r="J5773">
        <f>(D5773+E5773/60+F5773/3600)*15</f>
        <v>350.93926349804997</v>
      </c>
      <c r="K5773">
        <f>IF(G5773&lt;0, G5773-H5773/60-I5773/3600, G5773+H5773/60+I5773/3600)</f>
        <v>-43.12442681428</v>
      </c>
      <c r="L5773">
        <v>18.655000000000001</v>
      </c>
      <c r="M5773">
        <v>12.37</v>
      </c>
      <c r="N5773">
        <v>3.7</v>
      </c>
      <c r="O5773" t="s">
        <v>9341</v>
      </c>
      <c r="P5773">
        <v>7.5659999999999998</v>
      </c>
      <c r="Q5773">
        <v>6.1040000000000001</v>
      </c>
      <c r="R5773" t="s">
        <v>9341</v>
      </c>
      <c r="S5773">
        <v>5.593</v>
      </c>
      <c r="T5773" t="s">
        <v>9341</v>
      </c>
      <c r="U5773" t="s">
        <v>9389</v>
      </c>
      <c r="V5773" t="str">
        <f>LEFT($U5773,2)</f>
        <v>K3</v>
      </c>
      <c r="W5773" s="3">
        <f>_xlfn.XLOOKUP(V5773,$AC$2:$AC$43,$AD$2:$AD$43,"none")</f>
        <v>0.95</v>
      </c>
      <c r="X5773" s="3">
        <f>IF(ISNUMBER($W5773), 4600 * (1 / (0.92 * $W5773 + 1.7) + 1 / (0.92 * $W5773 + 0.62)),"none")</f>
        <v>4866.084384156673</v>
      </c>
      <c r="Y5773" s="8">
        <f>IF(ISNUMBER($X5773), _xlfn.XLOOKUP($X5773,Sheet3!$A$2:$A$392,Sheet3!$B$2:$B$392,"none", 1,1), $AF$2)</f>
        <v>1</v>
      </c>
      <c r="Z5773" s="8">
        <f>IF(ISNUMBER($X5773), _xlfn.XLOOKUP($X5773,Sheet3!$A$2:$A$392,Sheet3!$C$2:$C$392,"none", 1,1), $AF$2)</f>
        <v>0.78720000000000001</v>
      </c>
      <c r="AA5773" s="8">
        <f>IF(ISNUMBER($X5773), _xlfn.XLOOKUP($X5773,Sheet3!$A$2:$A$392,Sheet3!$D$2:$D$392,"none", 1,1), $AF$2)</f>
        <v>0.57969999999999999</v>
      </c>
    </row>
    <row r="5774" spans="1:27">
      <c r="A5774">
        <v>8680</v>
      </c>
      <c r="B5774" t="s">
        <v>8985</v>
      </c>
      <c r="C5774" t="s">
        <v>297</v>
      </c>
      <c r="D5774">
        <v>19</v>
      </c>
      <c r="E5774">
        <v>6</v>
      </c>
      <c r="F5774">
        <v>52.118000000000002</v>
      </c>
      <c r="G5774">
        <v>-16</v>
      </c>
      <c r="H5774">
        <v>13</v>
      </c>
      <c r="I5774">
        <v>45.36</v>
      </c>
      <c r="J5774">
        <f>(D5774+E5774/60+F5774/3600)*15</f>
        <v>286.71715833333337</v>
      </c>
      <c r="K5774">
        <f>IF(G5774&lt;0, G5774-H5774/60-I5774/3600, G5774+H5774/60+I5774/3600)</f>
        <v>-16.229266666666664</v>
      </c>
      <c r="L5774">
        <v>0</v>
      </c>
      <c r="M5774">
        <v>-12.8</v>
      </c>
      <c r="N5774" t="s">
        <v>9341</v>
      </c>
      <c r="O5774" t="s">
        <v>9341</v>
      </c>
      <c r="P5774">
        <v>6.0540000000000003</v>
      </c>
      <c r="Q5774">
        <v>6.1040000000000001</v>
      </c>
      <c r="R5774">
        <v>7.46</v>
      </c>
      <c r="S5774" t="s">
        <v>9341</v>
      </c>
      <c r="T5774" t="s">
        <v>9341</v>
      </c>
      <c r="U5774" t="s">
        <v>9530</v>
      </c>
      <c r="V5774" t="str">
        <f>LEFT($U5774,2)</f>
        <v>B7</v>
      </c>
      <c r="W5774" s="3">
        <f>_xlfn.XLOOKUP(V5774,$AC$2:$AC$43,$AD$2:$AD$43,"none")</f>
        <v>-0.13</v>
      </c>
      <c r="X5774" s="3">
        <f>IF(ISNUMBER($W5774), 4600 * (1 / (0.92 * $W5774 + 1.7) + 1 / (0.92 * $W5774 + 0.62)),"none")</f>
        <v>12103.301413538873</v>
      </c>
      <c r="Y5774" s="8">
        <f>IF(ISNUMBER($X5774), _xlfn.XLOOKUP($X5774,Sheet3!$A$2:$A$392,Sheet3!$B$2:$B$392,"none", 1,1), $AF$2)</f>
        <v>0.53700000000000003</v>
      </c>
      <c r="Z5774" s="8">
        <f>IF(ISNUMBER($X5774), _xlfn.XLOOKUP($X5774,Sheet3!$A$2:$A$392,Sheet3!$C$2:$C$392,"none", 1,1), $AF$2)</f>
        <v>0.63400000000000001</v>
      </c>
      <c r="AA5774" s="8">
        <f>IF(ISNUMBER($X5774), _xlfn.XLOOKUP($X5774,Sheet3!$A$2:$A$392,Sheet3!$D$2:$D$392,"none", 1,1), $AF$2)</f>
        <v>1</v>
      </c>
    </row>
    <row r="5775" spans="1:27">
      <c r="A5775">
        <v>490</v>
      </c>
      <c r="B5775" t="s">
        <v>789</v>
      </c>
      <c r="C5775" t="s">
        <v>297</v>
      </c>
      <c r="D5775">
        <v>3</v>
      </c>
      <c r="E5775">
        <v>5</v>
      </c>
      <c r="F5775">
        <v>40.167120515999997</v>
      </c>
      <c r="G5775">
        <v>56</v>
      </c>
      <c r="H5775">
        <v>4</v>
      </c>
      <c r="I5775">
        <v>8.2842522600000006</v>
      </c>
      <c r="J5775">
        <f>(D5775+E5775/60+F5775/3600)*15</f>
        <v>46.417363002150005</v>
      </c>
      <c r="K5775">
        <f>IF(G5775&lt;0, G5775-H5775/60-I5775/3600, G5775+H5775/60+I5775/3600)</f>
        <v>56.068967847850004</v>
      </c>
      <c r="L5775">
        <v>17.376000000000001</v>
      </c>
      <c r="M5775">
        <v>-23.344000000000001</v>
      </c>
      <c r="N5775">
        <v>13.47</v>
      </c>
      <c r="O5775">
        <v>9.7840000000000007</v>
      </c>
      <c r="P5775">
        <v>7.1509999999999998</v>
      </c>
      <c r="Q5775">
        <v>6.1050000000000004</v>
      </c>
      <c r="R5775" t="s">
        <v>9341</v>
      </c>
      <c r="S5775">
        <v>5.8170000000000002</v>
      </c>
      <c r="T5775" t="s">
        <v>9341</v>
      </c>
      <c r="U5775" t="s">
        <v>9403</v>
      </c>
      <c r="V5775" t="str">
        <f>LEFT($U5775,2)</f>
        <v>K0</v>
      </c>
      <c r="W5775" s="3">
        <f>_xlfn.XLOOKUP(V5775,$AC$2:$AC$43,$AD$2:$AD$43,"none")</f>
        <v>0.81</v>
      </c>
      <c r="X5775" s="3">
        <f>IF(ISNUMBER($W5775), 4600 * (1 / (0.92 * $W5775 + 1.7) + 1 / (0.92 * $W5775 + 0.62)),"none")</f>
        <v>5250.7063834266155</v>
      </c>
      <c r="Y5775" s="8">
        <f>IF(ISNUMBER($X5775), _xlfn.XLOOKUP($X5775,Sheet3!$A$2:$A$392,Sheet3!$B$2:$B$392,"none", 1,1), $AF$2)</f>
        <v>1</v>
      </c>
      <c r="Z5775" s="8">
        <f>IF(ISNUMBER($X5775), _xlfn.XLOOKUP($X5775,Sheet3!$A$2:$A$392,Sheet3!$C$2:$C$392,"none", 1,1), $AF$2)</f>
        <v>0.83299999999999996</v>
      </c>
      <c r="AA5775" s="8">
        <f>IF(ISNUMBER($X5775), _xlfn.XLOOKUP($X5775,Sheet3!$A$2:$A$392,Sheet3!$D$2:$D$392,"none", 1,1), $AF$2)</f>
        <v>0.67869999999999997</v>
      </c>
    </row>
    <row r="5776" spans="1:27">
      <c r="A5776">
        <v>2996</v>
      </c>
      <c r="B5776" t="s">
        <v>3299</v>
      </c>
      <c r="C5776" t="s">
        <v>297</v>
      </c>
      <c r="D5776">
        <v>8</v>
      </c>
      <c r="E5776">
        <v>4</v>
      </c>
      <c r="F5776">
        <v>41.417750544</v>
      </c>
      <c r="G5776">
        <v>-19</v>
      </c>
      <c r="H5776">
        <v>43</v>
      </c>
      <c r="I5776">
        <v>41.344028436000002</v>
      </c>
      <c r="J5776">
        <f>(D5776+E5776/60+F5776/3600)*15</f>
        <v>121.17257396059999</v>
      </c>
      <c r="K5776">
        <f>IF(G5776&lt;0, G5776-H5776/60-I5776/3600, G5776+H5776/60+I5776/3600)</f>
        <v>-19.728151119009997</v>
      </c>
      <c r="L5776">
        <v>-5.4950000000000001</v>
      </c>
      <c r="M5776">
        <v>2.274</v>
      </c>
      <c r="N5776">
        <v>1.48</v>
      </c>
      <c r="O5776" t="s">
        <v>9341</v>
      </c>
      <c r="P5776">
        <v>5.9459999999999997</v>
      </c>
      <c r="Q5776">
        <v>6.1050000000000004</v>
      </c>
      <c r="R5776" t="s">
        <v>9341</v>
      </c>
      <c r="S5776">
        <v>6.0830000000000002</v>
      </c>
      <c r="T5776" t="s">
        <v>9341</v>
      </c>
      <c r="U5776" t="s">
        <v>9467</v>
      </c>
      <c r="V5776" t="str">
        <f>LEFT($U5776,2)</f>
        <v>B3</v>
      </c>
      <c r="W5776" s="3">
        <f>_xlfn.XLOOKUP(V5776,$AC$2:$AC$43,$AD$2:$AD$43,"none")</f>
        <v>-0.2</v>
      </c>
      <c r="X5776" s="3">
        <f>IF(ISNUMBER($W5776), 4600 * (1 / (0.92 * $W5776 + 1.7) + 1 / (0.92 * $W5776 + 0.62)),"none")</f>
        <v>13584.75950715306</v>
      </c>
      <c r="Y5776" s="8">
        <f>IF(ISNUMBER($X5776), _xlfn.XLOOKUP($X5776,Sheet3!$A$2:$A$392,Sheet3!$B$2:$B$392,"none", 1,1), $AF$2)</f>
        <v>0.50129999999999997</v>
      </c>
      <c r="Z5776" s="8">
        <f>IF(ISNUMBER($X5776), _xlfn.XLOOKUP($X5776,Sheet3!$A$2:$A$392,Sheet3!$C$2:$C$392,"none", 1,1), $AF$2)</f>
        <v>0.60470000000000002</v>
      </c>
      <c r="AA5776" s="8">
        <f>IF(ISNUMBER($X5776), _xlfn.XLOOKUP($X5776,Sheet3!$A$2:$A$392,Sheet3!$D$2:$D$392,"none", 1,1), $AF$2)</f>
        <v>1</v>
      </c>
    </row>
    <row r="5777" spans="1:27">
      <c r="A5777">
        <v>3248</v>
      </c>
      <c r="B5777" t="s">
        <v>3551</v>
      </c>
      <c r="C5777" t="s">
        <v>297</v>
      </c>
      <c r="D5777">
        <v>2</v>
      </c>
      <c r="E5777">
        <v>28</v>
      </c>
      <c r="F5777">
        <v>35.433078424800001</v>
      </c>
      <c r="G5777">
        <v>-31</v>
      </c>
      <c r="H5777">
        <v>6</v>
      </c>
      <c r="I5777">
        <v>8.8125250679999994</v>
      </c>
      <c r="J5777">
        <f>(D5777+E5777/60+F5777/3600)*15</f>
        <v>37.147637826770001</v>
      </c>
      <c r="K5777">
        <f>IF(G5777&lt;0, G5777-H5777/60-I5777/3600, G5777+H5777/60+I5777/3600)</f>
        <v>-31.102447923630002</v>
      </c>
      <c r="L5777">
        <v>-38.539000000000001</v>
      </c>
      <c r="M5777">
        <v>-16.009</v>
      </c>
      <c r="N5777">
        <v>8.33</v>
      </c>
      <c r="O5777" t="s">
        <v>9341</v>
      </c>
      <c r="P5777">
        <v>7.2160000000000002</v>
      </c>
      <c r="Q5777">
        <v>6.1050000000000004</v>
      </c>
      <c r="R5777" t="s">
        <v>9341</v>
      </c>
      <c r="S5777">
        <v>5.8209999999999997</v>
      </c>
      <c r="T5777" t="s">
        <v>9341</v>
      </c>
      <c r="U5777" t="s">
        <v>10427</v>
      </c>
      <c r="V5777" t="str">
        <f>LEFT($U5777,2)</f>
        <v>K2</v>
      </c>
      <c r="W5777" s="3">
        <f>_xlfn.XLOOKUP(V5777,$AC$2:$AC$43,$AD$2:$AD$43,"none")</f>
        <v>0.92</v>
      </c>
      <c r="X5777" s="3">
        <f>IF(ISNUMBER($W5777), 4600 * (1 / (0.92 * $W5777 + 1.7) + 1 / (0.92 * $W5777 + 0.62)),"none")</f>
        <v>4943.4058698702656</v>
      </c>
      <c r="Y5777" s="8">
        <f>IF(ISNUMBER($X5777), _xlfn.XLOOKUP($X5777,Sheet3!$A$2:$A$392,Sheet3!$B$2:$B$392,"none", 1,1), $AF$2)</f>
        <v>1</v>
      </c>
      <c r="Z5777" s="8">
        <f>IF(ISNUMBER($X5777), _xlfn.XLOOKUP($X5777,Sheet3!$A$2:$A$392,Sheet3!$C$2:$C$392,"none", 1,1), $AF$2)</f>
        <v>0.79920000000000002</v>
      </c>
      <c r="AA5777" s="8">
        <f>IF(ISNUMBER($X5777), _xlfn.XLOOKUP($X5777,Sheet3!$A$2:$A$392,Sheet3!$D$2:$D$392,"none", 1,1), $AF$2)</f>
        <v>0.60450000000000004</v>
      </c>
    </row>
    <row r="5778" spans="1:27">
      <c r="A5778">
        <v>4169</v>
      </c>
      <c r="B5778" t="s">
        <v>4472</v>
      </c>
      <c r="C5778" t="s">
        <v>12</v>
      </c>
      <c r="D5778">
        <v>22</v>
      </c>
      <c r="E5778">
        <v>36</v>
      </c>
      <c r="F5778">
        <v>7.9012946040000003</v>
      </c>
      <c r="G5778">
        <v>35</v>
      </c>
      <c r="H5778">
        <v>34</v>
      </c>
      <c r="I5778">
        <v>39.006542027999998</v>
      </c>
      <c r="J5778">
        <f>(D5778+E5778/60+F5778/3600)*15</f>
        <v>339.03292206085001</v>
      </c>
      <c r="K5778">
        <f>IF(G5778&lt;0, G5778-H5778/60-I5778/3600, G5778+H5778/60+I5778/3600)</f>
        <v>35.577501817230001</v>
      </c>
      <c r="L5778">
        <v>4.8739999999999997</v>
      </c>
      <c r="M5778">
        <v>-59.1</v>
      </c>
      <c r="N5778">
        <v>7.56</v>
      </c>
      <c r="O5778" t="s">
        <v>9341</v>
      </c>
      <c r="P5778">
        <v>7.1079999999999997</v>
      </c>
      <c r="Q5778">
        <v>6.1050000000000004</v>
      </c>
      <c r="R5778" t="s">
        <v>9341</v>
      </c>
      <c r="S5778">
        <v>5.8460000000000001</v>
      </c>
      <c r="T5778" t="s">
        <v>9341</v>
      </c>
      <c r="U5778" t="s">
        <v>104</v>
      </c>
      <c r="V5778" t="str">
        <f>LEFT($U5778,2)</f>
        <v>K0</v>
      </c>
      <c r="W5778" s="3">
        <f>_xlfn.XLOOKUP(V5778,$AC$2:$AC$43,$AD$2:$AD$43,"none")</f>
        <v>0.81</v>
      </c>
      <c r="X5778" s="3">
        <f>IF(ISNUMBER($W5778), 4600 * (1 / (0.92 * $W5778 + 1.7) + 1 / (0.92 * $W5778 + 0.62)),"none")</f>
        <v>5250.7063834266155</v>
      </c>
      <c r="Y5778" s="8">
        <f>IF(ISNUMBER($X5778), _xlfn.XLOOKUP($X5778,Sheet3!$A$2:$A$392,Sheet3!$B$2:$B$392,"none", 1,1), $AF$2)</f>
        <v>1</v>
      </c>
      <c r="Z5778" s="8">
        <f>IF(ISNUMBER($X5778), _xlfn.XLOOKUP($X5778,Sheet3!$A$2:$A$392,Sheet3!$C$2:$C$392,"none", 1,1), $AF$2)</f>
        <v>0.83299999999999996</v>
      </c>
      <c r="AA5778" s="8">
        <f>IF(ISNUMBER($X5778), _xlfn.XLOOKUP($X5778,Sheet3!$A$2:$A$392,Sheet3!$D$2:$D$392,"none", 1,1), $AF$2)</f>
        <v>0.67869999999999997</v>
      </c>
    </row>
    <row r="5779" spans="1:27">
      <c r="A5779">
        <v>4636</v>
      </c>
      <c r="B5779" t="s">
        <v>4939</v>
      </c>
      <c r="C5779" t="s">
        <v>313</v>
      </c>
      <c r="D5779">
        <v>11</v>
      </c>
      <c r="E5779">
        <v>12</v>
      </c>
      <c r="F5779">
        <v>30.371880000000001</v>
      </c>
      <c r="G5779">
        <v>-18</v>
      </c>
      <c r="H5779">
        <v>29</v>
      </c>
      <c r="I5779">
        <v>59.499499999999998</v>
      </c>
      <c r="J5779">
        <f>(D5779+E5779/60+F5779/3600)*15</f>
        <v>168.12654950000001</v>
      </c>
      <c r="K5779">
        <f>IF(G5779&lt;0, G5779-H5779/60-I5779/3600, G5779+H5779/60+I5779/3600)</f>
        <v>-18.499860972222223</v>
      </c>
      <c r="L5779">
        <v>-20.48</v>
      </c>
      <c r="M5779">
        <v>-24.8</v>
      </c>
      <c r="N5779">
        <v>6.5</v>
      </c>
      <c r="O5779" t="s">
        <v>9341</v>
      </c>
      <c r="P5779">
        <v>6.1050000000000004</v>
      </c>
      <c r="Q5779">
        <v>6.1050000000000004</v>
      </c>
      <c r="R5779" t="s">
        <v>9341</v>
      </c>
      <c r="S5779">
        <v>6.0789999999999997</v>
      </c>
      <c r="T5779" t="s">
        <v>9341</v>
      </c>
      <c r="U5779" t="s">
        <v>9394</v>
      </c>
      <c r="V5779" t="str">
        <f>LEFT($U5779,2)</f>
        <v>A0</v>
      </c>
      <c r="W5779" s="3">
        <f>_xlfn.XLOOKUP(V5779,$AC$2:$AC$43,$AD$2:$AD$43,"none")</f>
        <v>-0.01</v>
      </c>
      <c r="X5779" s="3">
        <f>IF(ISNUMBER($W5779), 4600 * (1 / (0.92 * $W5779 + 1.7) + 1 / (0.92 * $W5779 + 0.62)),"none")</f>
        <v>10251.712375722911</v>
      </c>
      <c r="Y5779" s="8">
        <f>IF(ISNUMBER($X5779), _xlfn.XLOOKUP($X5779,Sheet3!$A$2:$A$392,Sheet3!$B$2:$B$392,"none", 1,1), $AF$2)</f>
        <v>0.6109</v>
      </c>
      <c r="Z5779" s="8">
        <f>IF(ISNUMBER($X5779), _xlfn.XLOOKUP($X5779,Sheet3!$A$2:$A$392,Sheet3!$C$2:$C$392,"none", 1,1), $AF$2)</f>
        <v>0.69189999999999996</v>
      </c>
      <c r="AA5779" s="8">
        <f>IF(ISNUMBER($X5779), _xlfn.XLOOKUP($X5779,Sheet3!$A$2:$A$392,Sheet3!$D$2:$D$392,"none", 1,1), $AF$2)</f>
        <v>1</v>
      </c>
    </row>
    <row r="5780" spans="1:27">
      <c r="A5780">
        <v>6025</v>
      </c>
      <c r="B5780" t="s">
        <v>6328</v>
      </c>
      <c r="C5780" t="s">
        <v>12</v>
      </c>
      <c r="D5780">
        <v>15</v>
      </c>
      <c r="E5780">
        <v>23</v>
      </c>
      <c r="F5780">
        <v>43.709803564799998</v>
      </c>
      <c r="G5780">
        <v>-1</v>
      </c>
      <c r="H5780">
        <v>1</v>
      </c>
      <c r="I5780">
        <v>20.590039164</v>
      </c>
      <c r="J5780">
        <f>(D5780+E5780/60+F5780/3600)*15</f>
        <v>230.93212418151998</v>
      </c>
      <c r="K5780">
        <f>IF(G5780&lt;0, G5780-H5780/60-I5780/3600, G5780+H5780/60+I5780/3600)</f>
        <v>-1.0223861219899999</v>
      </c>
      <c r="L5780">
        <v>75.055999999999997</v>
      </c>
      <c r="M5780">
        <v>-29.074000000000002</v>
      </c>
      <c r="N5780">
        <v>18.61</v>
      </c>
      <c r="O5780" t="s">
        <v>9341</v>
      </c>
      <c r="P5780">
        <v>6.3550000000000004</v>
      </c>
      <c r="Q5780">
        <v>6.1050000000000004</v>
      </c>
      <c r="R5780" t="s">
        <v>9341</v>
      </c>
      <c r="S5780">
        <v>6.0620000000000003</v>
      </c>
      <c r="T5780" t="s">
        <v>9341</v>
      </c>
      <c r="U5780" t="s">
        <v>11023</v>
      </c>
      <c r="V5780" t="str">
        <f>LEFT($U5780,2)</f>
        <v>A5</v>
      </c>
      <c r="W5780" s="3">
        <f>_xlfn.XLOOKUP(V5780,$AC$2:$AC$43,$AD$2:$AD$43,"none")</f>
        <v>0.15</v>
      </c>
      <c r="X5780" s="3">
        <f>IF(ISNUMBER($W5780), 4600 * (1 / (0.92 * $W5780 + 1.7) + 1 / (0.92 * $W5780 + 0.62)),"none")</f>
        <v>8571.3219313180252</v>
      </c>
      <c r="Y5780" s="8">
        <f>IF(ISNUMBER($X5780), _xlfn.XLOOKUP($X5780,Sheet3!$A$2:$A$392,Sheet3!$B$2:$B$392,"none", 1,1), $AF$2)</f>
        <v>0.72599999999999998</v>
      </c>
      <c r="Z5780" s="8">
        <f>IF(ISNUMBER($X5780), _xlfn.XLOOKUP($X5780,Sheet3!$A$2:$A$392,Sheet3!$C$2:$C$392,"none", 1,1), $AF$2)</f>
        <v>0.7762</v>
      </c>
      <c r="AA5780" s="8">
        <f>IF(ISNUMBER($X5780), _xlfn.XLOOKUP($X5780,Sheet3!$A$2:$A$392,Sheet3!$D$2:$D$392,"none", 1,1), $AF$2)</f>
        <v>1</v>
      </c>
    </row>
    <row r="5781" spans="1:27">
      <c r="A5781">
        <v>8386</v>
      </c>
      <c r="B5781" t="s">
        <v>8689</v>
      </c>
      <c r="C5781" t="s">
        <v>41</v>
      </c>
      <c r="D5781">
        <v>17</v>
      </c>
      <c r="E5781">
        <v>14</v>
      </c>
      <c r="F5781">
        <v>13.402193930399999</v>
      </c>
      <c r="G5781">
        <v>-56</v>
      </c>
      <c r="H5781">
        <v>53</v>
      </c>
      <c r="I5781">
        <v>18.719951064</v>
      </c>
      <c r="J5781">
        <f>(D5781+E5781/60+F5781/3600)*15</f>
        <v>258.55584247471</v>
      </c>
      <c r="K5781">
        <f>IF(G5781&lt;0, G5781-H5781/60-I5781/3600, G5781+H5781/60+I5781/3600)</f>
        <v>-56.888533319739999</v>
      </c>
      <c r="L5781">
        <v>4.37</v>
      </c>
      <c r="M5781">
        <v>-5.1429999999999998</v>
      </c>
      <c r="N5781">
        <v>1.81</v>
      </c>
      <c r="O5781" t="s">
        <v>9341</v>
      </c>
      <c r="P5781">
        <v>7.8120000000000003</v>
      </c>
      <c r="Q5781">
        <v>6.1050000000000004</v>
      </c>
      <c r="R5781" t="s">
        <v>9341</v>
      </c>
      <c r="S5781">
        <v>4.9619999999999997</v>
      </c>
      <c r="T5781" t="s">
        <v>9341</v>
      </c>
      <c r="U5781" t="s">
        <v>11475</v>
      </c>
      <c r="V5781" t="str">
        <f>LEFT($U5781,2)</f>
        <v>M1</v>
      </c>
      <c r="W5781" s="3">
        <f>_xlfn.XLOOKUP(V5781,$AC$2:$AC$43,$AD$2:$AD$43,"none")</f>
        <v>1.47</v>
      </c>
      <c r="X5781" s="3">
        <f>IF(ISNUMBER($W5781), 4600 * (1 / (0.92 * $W5781 + 1.7) + 1 / (0.92 * $W5781 + 0.62)),"none")</f>
        <v>3839.1950178350371</v>
      </c>
      <c r="Y5781" s="8">
        <f>IF(ISNUMBER($X5781), _xlfn.XLOOKUP($X5781,Sheet3!$A$2:$A$392,Sheet3!$B$2:$B$392,"none", 1,1), $AF$2)</f>
        <v>1</v>
      </c>
      <c r="Z5781" s="8">
        <f>IF(ISNUMBER($X5781), _xlfn.XLOOKUP($X5781,Sheet3!$A$2:$A$392,Sheet3!$C$2:$C$392,"none", 1,1), $AF$2)</f>
        <v>0.64800000000000002</v>
      </c>
      <c r="AA5781" s="8">
        <f>IF(ISNUMBER($X5781), _xlfn.XLOOKUP($X5781,Sheet3!$A$2:$A$392,Sheet3!$D$2:$D$392,"none", 1,1), $AF$2)</f>
        <v>0.33460000000000001</v>
      </c>
    </row>
    <row r="5782" spans="1:27">
      <c r="A5782">
        <v>185</v>
      </c>
      <c r="B5782" t="s">
        <v>483</v>
      </c>
      <c r="C5782" t="s">
        <v>297</v>
      </c>
      <c r="D5782">
        <v>22</v>
      </c>
      <c r="E5782">
        <v>42</v>
      </c>
      <c r="F5782">
        <v>20.808983263199998</v>
      </c>
      <c r="G5782">
        <v>53</v>
      </c>
      <c r="H5782">
        <v>54</v>
      </c>
      <c r="I5782">
        <v>31.49229798</v>
      </c>
      <c r="J5782">
        <f>(D5782+E5782/60+F5782/3600)*15</f>
        <v>340.58670409693002</v>
      </c>
      <c r="K5782">
        <f>IF(G5782&lt;0, G5782-H5782/60-I5782/3600, G5782+H5782/60+I5782/3600)</f>
        <v>53.908747860550001</v>
      </c>
      <c r="L5782">
        <v>-2.8769999999999998</v>
      </c>
      <c r="M5782">
        <v>-8.3829999999999991</v>
      </c>
      <c r="N5782">
        <v>2.62</v>
      </c>
      <c r="O5782" t="s">
        <v>9341</v>
      </c>
      <c r="P5782">
        <v>7.7480000000000002</v>
      </c>
      <c r="Q5782">
        <v>6.1059999999999999</v>
      </c>
      <c r="R5782" t="s">
        <v>9341</v>
      </c>
      <c r="S5782">
        <v>5.5119999999999996</v>
      </c>
      <c r="T5782" t="s">
        <v>9341</v>
      </c>
      <c r="U5782" t="s">
        <v>106</v>
      </c>
      <c r="V5782" t="str">
        <f>LEFT($U5782,2)</f>
        <v>K2</v>
      </c>
      <c r="W5782" s="3">
        <f>_xlfn.XLOOKUP(V5782,$AC$2:$AC$43,$AD$2:$AD$43,"none")</f>
        <v>0.92</v>
      </c>
      <c r="X5782" s="3">
        <f>IF(ISNUMBER($W5782), 4600 * (1 / (0.92 * $W5782 + 1.7) + 1 / (0.92 * $W5782 + 0.62)),"none")</f>
        <v>4943.4058698702656</v>
      </c>
      <c r="Y5782" s="8">
        <f>IF(ISNUMBER($X5782), _xlfn.XLOOKUP($X5782,Sheet3!$A$2:$A$392,Sheet3!$B$2:$B$392,"none", 1,1), $AF$2)</f>
        <v>1</v>
      </c>
      <c r="Z5782" s="8">
        <f>IF(ISNUMBER($X5782), _xlfn.XLOOKUP($X5782,Sheet3!$A$2:$A$392,Sheet3!$C$2:$C$392,"none", 1,1), $AF$2)</f>
        <v>0.79920000000000002</v>
      </c>
      <c r="AA5782" s="8">
        <f>IF(ISNUMBER($X5782), _xlfn.XLOOKUP($X5782,Sheet3!$A$2:$A$392,Sheet3!$D$2:$D$392,"none", 1,1), $AF$2)</f>
        <v>0.60450000000000004</v>
      </c>
    </row>
    <row r="5783" spans="1:27">
      <c r="A5783">
        <v>1023</v>
      </c>
      <c r="B5783" t="s">
        <v>1324</v>
      </c>
      <c r="C5783" t="s">
        <v>16</v>
      </c>
      <c r="D5783">
        <v>17</v>
      </c>
      <c r="E5783">
        <v>4</v>
      </c>
      <c r="F5783">
        <v>49.7731415688</v>
      </c>
      <c r="G5783">
        <v>48</v>
      </c>
      <c r="H5783">
        <v>48</v>
      </c>
      <c r="I5783">
        <v>14.237256168</v>
      </c>
      <c r="J5783">
        <f>(D5783+E5783/60+F5783/3600)*15</f>
        <v>256.20738808986999</v>
      </c>
      <c r="K5783">
        <f>IF(G5783&lt;0, G5783-H5783/60-I5783/3600, G5783+H5783/60+I5783/3600)</f>
        <v>48.803954793379994</v>
      </c>
      <c r="L5783">
        <v>25.274000000000001</v>
      </c>
      <c r="M5783">
        <v>-70.756</v>
      </c>
      <c r="N5783">
        <v>10.92</v>
      </c>
      <c r="O5783" t="s">
        <v>9341</v>
      </c>
      <c r="P5783">
        <v>7.2</v>
      </c>
      <c r="Q5783">
        <v>6.1059999999999999</v>
      </c>
      <c r="R5783" t="s">
        <v>9341</v>
      </c>
      <c r="S5783">
        <v>5.7960000000000003</v>
      </c>
      <c r="T5783" t="s">
        <v>9341</v>
      </c>
      <c r="U5783" t="s">
        <v>9500</v>
      </c>
      <c r="V5783" t="str">
        <f>LEFT($U5783,2)</f>
        <v>K1</v>
      </c>
      <c r="W5783" s="3">
        <f>_xlfn.XLOOKUP(V5783,$AC$2:$AC$43,$AD$2:$AD$43,"none")</f>
        <v>0.86</v>
      </c>
      <c r="X5783" s="3">
        <f>IF(ISNUMBER($W5783), 4600 * (1 / (0.92 * $W5783 + 1.7) + 1 / (0.92 * $W5783 + 0.62)),"none")</f>
        <v>5106.1368670782376</v>
      </c>
      <c r="Y5783" s="8">
        <f>IF(ISNUMBER($X5783), _xlfn.XLOOKUP($X5783,Sheet3!$A$2:$A$392,Sheet3!$B$2:$B$392,"none", 1,1), $AF$2)</f>
        <v>1</v>
      </c>
      <c r="Z5783" s="8">
        <f>IF(ISNUMBER($X5783), _xlfn.XLOOKUP($X5783,Sheet3!$A$2:$A$392,Sheet3!$C$2:$C$392,"none", 1,1), $AF$2)</f>
        <v>0.82210000000000005</v>
      </c>
      <c r="AA5783" s="8">
        <f>IF(ISNUMBER($X5783), _xlfn.XLOOKUP($X5783,Sheet3!$A$2:$A$392,Sheet3!$D$2:$D$392,"none", 1,1), $AF$2)</f>
        <v>0.65410000000000001</v>
      </c>
    </row>
    <row r="5784" spans="1:27">
      <c r="A5784">
        <v>2487</v>
      </c>
      <c r="B5784" t="s">
        <v>2789</v>
      </c>
      <c r="C5784" t="s">
        <v>12</v>
      </c>
      <c r="D5784">
        <v>6</v>
      </c>
      <c r="E5784">
        <v>37</v>
      </c>
      <c r="F5784">
        <v>40.793496480000002</v>
      </c>
      <c r="G5784">
        <v>-12</v>
      </c>
      <c r="H5784">
        <v>59</v>
      </c>
      <c r="I5784">
        <v>6.4228139879999997</v>
      </c>
      <c r="J5784">
        <f>(D5784+E5784/60+F5784/3600)*15</f>
        <v>99.419972902000012</v>
      </c>
      <c r="K5784">
        <f>IF(G5784&lt;0, G5784-H5784/60-I5784/3600, G5784+H5784/60+I5784/3600)</f>
        <v>-12.98511744833</v>
      </c>
      <c r="L5784">
        <v>10.239000000000001</v>
      </c>
      <c r="M5784">
        <v>-125.836</v>
      </c>
      <c r="N5784">
        <v>11.92</v>
      </c>
      <c r="O5784" t="s">
        <v>9341</v>
      </c>
      <c r="P5784">
        <v>7.0960000000000001</v>
      </c>
      <c r="Q5784">
        <v>6.1059999999999999</v>
      </c>
      <c r="R5784" t="s">
        <v>9341</v>
      </c>
      <c r="S5784">
        <v>5.843</v>
      </c>
      <c r="T5784" t="s">
        <v>9341</v>
      </c>
      <c r="U5784" t="s">
        <v>10234</v>
      </c>
      <c r="V5784" t="str">
        <f>LEFT($U5784,2)</f>
        <v>K1</v>
      </c>
      <c r="W5784" s="3">
        <f>_xlfn.XLOOKUP(V5784,$AC$2:$AC$43,$AD$2:$AD$43,"none")</f>
        <v>0.86</v>
      </c>
      <c r="X5784" s="3">
        <f>IF(ISNUMBER($W5784), 4600 * (1 / (0.92 * $W5784 + 1.7) + 1 / (0.92 * $W5784 + 0.62)),"none")</f>
        <v>5106.1368670782376</v>
      </c>
      <c r="Y5784" s="8">
        <f>IF(ISNUMBER($X5784), _xlfn.XLOOKUP($X5784,Sheet3!$A$2:$A$392,Sheet3!$B$2:$B$392,"none", 1,1), $AF$2)</f>
        <v>1</v>
      </c>
      <c r="Z5784" s="8">
        <f>IF(ISNUMBER($X5784), _xlfn.XLOOKUP($X5784,Sheet3!$A$2:$A$392,Sheet3!$C$2:$C$392,"none", 1,1), $AF$2)</f>
        <v>0.82210000000000005</v>
      </c>
      <c r="AA5784" s="8">
        <f>IF(ISNUMBER($X5784), _xlfn.XLOOKUP($X5784,Sheet3!$A$2:$A$392,Sheet3!$D$2:$D$392,"none", 1,1), $AF$2)</f>
        <v>0.65410000000000001</v>
      </c>
    </row>
    <row r="5785" spans="1:27">
      <c r="A5785">
        <v>1957</v>
      </c>
      <c r="B5785" t="s">
        <v>2258</v>
      </c>
      <c r="C5785" t="s">
        <v>297</v>
      </c>
      <c r="D5785">
        <v>5</v>
      </c>
      <c r="E5785">
        <v>19</v>
      </c>
      <c r="F5785">
        <v>14.6904846024</v>
      </c>
      <c r="G5785">
        <v>20</v>
      </c>
      <c r="H5785">
        <v>8</v>
      </c>
      <c r="I5785">
        <v>4.528803516</v>
      </c>
      <c r="J5785">
        <f>(D5785+E5785/60+F5785/3600)*15</f>
        <v>79.811210352509988</v>
      </c>
      <c r="K5785">
        <f>IF(G5785&lt;0, G5785-H5785/60-I5785/3600, G5785+H5785/60+I5785/3600)</f>
        <v>20.134591334309999</v>
      </c>
      <c r="L5785">
        <v>-35.67</v>
      </c>
      <c r="M5785">
        <v>-29.183</v>
      </c>
      <c r="N5785">
        <v>9.1</v>
      </c>
      <c r="O5785" t="s">
        <v>9341</v>
      </c>
      <c r="P5785">
        <v>7.14</v>
      </c>
      <c r="Q5785">
        <v>6.1070000000000002</v>
      </c>
      <c r="R5785">
        <v>7.24</v>
      </c>
      <c r="S5785">
        <v>5.8339999999999996</v>
      </c>
      <c r="T5785" t="s">
        <v>9341</v>
      </c>
      <c r="U5785" t="s">
        <v>9403</v>
      </c>
      <c r="V5785" t="str">
        <f>LEFT($U5785,2)</f>
        <v>K0</v>
      </c>
      <c r="W5785" s="3">
        <f>_xlfn.XLOOKUP(V5785,$AC$2:$AC$43,$AD$2:$AD$43,"none")</f>
        <v>0.81</v>
      </c>
      <c r="X5785" s="3">
        <f>IF(ISNUMBER($W5785), 4600 * (1 / (0.92 * $W5785 + 1.7) + 1 / (0.92 * $W5785 + 0.62)),"none")</f>
        <v>5250.7063834266155</v>
      </c>
      <c r="Y5785" s="8">
        <f>IF(ISNUMBER($X5785), _xlfn.XLOOKUP($X5785,Sheet3!$A$2:$A$392,Sheet3!$B$2:$B$392,"none", 1,1), $AF$2)</f>
        <v>1</v>
      </c>
      <c r="Z5785" s="8">
        <f>IF(ISNUMBER($X5785), _xlfn.XLOOKUP($X5785,Sheet3!$A$2:$A$392,Sheet3!$C$2:$C$392,"none", 1,1), $AF$2)</f>
        <v>0.83299999999999996</v>
      </c>
      <c r="AA5785" s="8">
        <f>IF(ISNUMBER($X5785), _xlfn.XLOOKUP($X5785,Sheet3!$A$2:$A$392,Sheet3!$D$2:$D$392,"none", 1,1), $AF$2)</f>
        <v>0.67869999999999997</v>
      </c>
    </row>
    <row r="5786" spans="1:27">
      <c r="A5786">
        <v>6960</v>
      </c>
      <c r="B5786" t="s">
        <v>7263</v>
      </c>
      <c r="C5786" t="s">
        <v>17</v>
      </c>
      <c r="D5786">
        <v>8</v>
      </c>
      <c r="E5786">
        <v>0</v>
      </c>
      <c r="F5786">
        <v>28.960831324800001</v>
      </c>
      <c r="G5786">
        <v>-48</v>
      </c>
      <c r="H5786">
        <v>52</v>
      </c>
      <c r="I5786">
        <v>18.354862560000001</v>
      </c>
      <c r="J5786">
        <f>(D5786+E5786/60+F5786/3600)*15</f>
        <v>120.12067013052</v>
      </c>
      <c r="K5786">
        <f>IF(G5786&lt;0, G5786-H5786/60-I5786/3600, G5786+H5786/60+I5786/3600)</f>
        <v>-48.871765239600002</v>
      </c>
      <c r="L5786">
        <v>-6.1159999999999997</v>
      </c>
      <c r="M5786">
        <v>2.0720000000000001</v>
      </c>
      <c r="N5786">
        <v>2.31</v>
      </c>
      <c r="O5786" t="s">
        <v>9341</v>
      </c>
      <c r="P5786">
        <v>6.0129999999999999</v>
      </c>
      <c r="Q5786">
        <v>6.1070000000000002</v>
      </c>
      <c r="R5786" t="s">
        <v>9341</v>
      </c>
      <c r="S5786">
        <v>6.0860000000000003</v>
      </c>
      <c r="T5786" t="s">
        <v>9341</v>
      </c>
      <c r="U5786" t="s">
        <v>10079</v>
      </c>
      <c r="V5786" t="str">
        <f>LEFT($U5786,2)</f>
        <v>B9</v>
      </c>
      <c r="W5786" s="3">
        <f>_xlfn.XLOOKUP(V5786,$AC$2:$AC$43,$AD$2:$AD$43,"none")</f>
        <v>-7.0000000000000007E-2</v>
      </c>
      <c r="X5786" s="3">
        <f>IF(ISNUMBER($W5786), 4600 * (1 / (0.92 * $W5786 + 1.7) + 1 / (0.92 * $W5786 + 0.62)),"none")</f>
        <v>11091.761228434079</v>
      </c>
      <c r="Y5786" s="8">
        <f>IF(ISNUMBER($X5786), _xlfn.XLOOKUP($X5786,Sheet3!$A$2:$A$392,Sheet3!$B$2:$B$392,"none", 1,1), $AF$2)</f>
        <v>0.57499999999999996</v>
      </c>
      <c r="Z5786" s="8">
        <f>IF(ISNUMBER($X5786), _xlfn.XLOOKUP($X5786,Sheet3!$A$2:$A$392,Sheet3!$C$2:$C$392,"none", 1,1), $AF$2)</f>
        <v>0.66420000000000001</v>
      </c>
      <c r="AA5786" s="8">
        <f>IF(ISNUMBER($X5786), _xlfn.XLOOKUP($X5786,Sheet3!$A$2:$A$392,Sheet3!$D$2:$D$392,"none", 1,1), $AF$2)</f>
        <v>1</v>
      </c>
    </row>
    <row r="5787" spans="1:27">
      <c r="A5787">
        <v>7159</v>
      </c>
      <c r="B5787" t="s">
        <v>7462</v>
      </c>
      <c r="C5787" t="s">
        <v>12</v>
      </c>
      <c r="D5787">
        <v>4</v>
      </c>
      <c r="E5787">
        <v>54</v>
      </c>
      <c r="F5787">
        <v>53.0365142976</v>
      </c>
      <c r="G5787">
        <v>-58</v>
      </c>
      <c r="H5787">
        <v>32</v>
      </c>
      <c r="I5787">
        <v>51.553286952000001</v>
      </c>
      <c r="J5787">
        <f>(D5787+E5787/60+F5787/3600)*15</f>
        <v>73.720985476240003</v>
      </c>
      <c r="K5787">
        <f>IF(G5787&lt;0, G5787-H5787/60-I5787/3600, G5787+H5787/60+I5787/3600)</f>
        <v>-58.547653690819999</v>
      </c>
      <c r="L5787">
        <v>100.789</v>
      </c>
      <c r="M5787">
        <v>67.742000000000004</v>
      </c>
      <c r="N5787">
        <v>32.89</v>
      </c>
      <c r="O5787" t="s">
        <v>9341</v>
      </c>
      <c r="P5787">
        <v>6.5309999999999997</v>
      </c>
      <c r="Q5787">
        <v>6.1070000000000002</v>
      </c>
      <c r="R5787" t="s">
        <v>9341</v>
      </c>
      <c r="S5787">
        <v>6.0049999999999999</v>
      </c>
      <c r="T5787" t="s">
        <v>9341</v>
      </c>
      <c r="U5787" t="s">
        <v>9639</v>
      </c>
      <c r="V5787" t="str">
        <f>LEFT($U5787,2)</f>
        <v>F5</v>
      </c>
      <c r="W5787" s="3">
        <f>_xlfn.XLOOKUP(V5787,$AC$2:$AC$43,$AD$2:$AD$43,"none")</f>
        <v>0.45</v>
      </c>
      <c r="X5787" s="3">
        <f>IF(ISNUMBER($W5787), 4600 * (1 / (0.92 * $W5787 + 1.7) + 1 / (0.92 * $W5787 + 0.62)),"none")</f>
        <v>6624.7124722536864</v>
      </c>
      <c r="Y5787" s="8">
        <f>IF(ISNUMBER($X5787), _xlfn.XLOOKUP($X5787,Sheet3!$A$2:$A$392,Sheet3!$B$2:$B$392,"none", 1,1), $AF$2)</f>
        <v>0.99370000000000003</v>
      </c>
      <c r="Z5787" s="8">
        <f>IF(ISNUMBER($X5787), _xlfn.XLOOKUP($X5787,Sheet3!$A$2:$A$392,Sheet3!$C$2:$C$392,"none", 1,1), $AF$2)</f>
        <v>0.9526</v>
      </c>
      <c r="AA5787" s="8">
        <f>IF(ISNUMBER($X5787), _xlfn.XLOOKUP($X5787,Sheet3!$A$2:$A$392,Sheet3!$D$2:$D$392,"none", 1,1), $AF$2)</f>
        <v>1</v>
      </c>
    </row>
    <row r="5788" spans="1:27">
      <c r="A5788">
        <v>4134</v>
      </c>
      <c r="B5788" t="s">
        <v>4437</v>
      </c>
      <c r="C5788" t="s">
        <v>12</v>
      </c>
      <c r="D5788">
        <v>2</v>
      </c>
      <c r="E5788">
        <v>27</v>
      </c>
      <c r="F5788">
        <v>7.2379436471999998</v>
      </c>
      <c r="G5788">
        <v>27</v>
      </c>
      <c r="H5788">
        <v>0</v>
      </c>
      <c r="I5788">
        <v>44.617159979999997</v>
      </c>
      <c r="J5788">
        <f>(D5788+E5788/60+F5788/3600)*15</f>
        <v>36.780158098530002</v>
      </c>
      <c r="K5788">
        <f>IF(G5788&lt;0, G5788-H5788/60-I5788/3600, G5788+H5788/60+I5788/3600)</f>
        <v>27.012393655549999</v>
      </c>
      <c r="L5788">
        <v>-27.151</v>
      </c>
      <c r="M5788">
        <v>-75.334000000000003</v>
      </c>
      <c r="N5788">
        <v>6.88</v>
      </c>
      <c r="O5788" t="s">
        <v>9341</v>
      </c>
      <c r="P5788">
        <v>7.59</v>
      </c>
      <c r="Q5788">
        <v>6.1079999999999997</v>
      </c>
      <c r="R5788" t="s">
        <v>9341</v>
      </c>
      <c r="S5788">
        <v>5.6109999999999998</v>
      </c>
      <c r="T5788" t="s">
        <v>9341</v>
      </c>
      <c r="U5788" t="s">
        <v>9360</v>
      </c>
      <c r="V5788" t="str">
        <f>LEFT($U5788,2)</f>
        <v>K5</v>
      </c>
      <c r="W5788" s="3">
        <f>_xlfn.XLOOKUP(V5788,$AC$2:$AC$43,$AD$2:$AD$43,"none")</f>
        <v>1.1499999999999999</v>
      </c>
      <c r="X5788" s="3">
        <f>IF(ISNUMBER($W5788), 4600 * (1 / (0.92 * $W5788 + 1.7) + 1 / (0.92 * $W5788 + 0.62)),"none")</f>
        <v>4409.2340323652679</v>
      </c>
      <c r="Y5788" s="8">
        <f>IF(ISNUMBER($X5788), _xlfn.XLOOKUP($X5788,Sheet3!$A$2:$A$392,Sheet3!$B$2:$B$392,"none", 1,1), $AF$2)</f>
        <v>1</v>
      </c>
      <c r="Z5788" s="8">
        <f>IF(ISNUMBER($X5788), _xlfn.XLOOKUP($X5788,Sheet3!$A$2:$A$392,Sheet3!$C$2:$C$392,"none", 1,1), $AF$2)</f>
        <v>0.73599999999999999</v>
      </c>
      <c r="AA5788" s="8">
        <f>IF(ISNUMBER($X5788), _xlfn.XLOOKUP($X5788,Sheet3!$A$2:$A$392,Sheet3!$D$2:$D$392,"none", 1,1), $AF$2)</f>
        <v>0.4803</v>
      </c>
    </row>
    <row r="5789" spans="1:27">
      <c r="A5789">
        <v>5129</v>
      </c>
      <c r="B5789" t="s">
        <v>5432</v>
      </c>
      <c r="C5789" t="s">
        <v>297</v>
      </c>
      <c r="D5789">
        <v>14</v>
      </c>
      <c r="E5789">
        <v>1</v>
      </c>
      <c r="F5789">
        <v>19.055712705600001</v>
      </c>
      <c r="G5789">
        <v>-40</v>
      </c>
      <c r="H5789">
        <v>13</v>
      </c>
      <c r="I5789">
        <v>18.975370584</v>
      </c>
      <c r="J5789">
        <f>(D5789+E5789/60+F5789/3600)*15</f>
        <v>210.32939880294001</v>
      </c>
      <c r="K5789">
        <f>IF(G5789&lt;0, G5789-H5789/60-I5789/3600, G5789+H5789/60+I5789/3600)</f>
        <v>-40.221937602940002</v>
      </c>
      <c r="L5789">
        <v>-24.404</v>
      </c>
      <c r="M5789">
        <v>0.39600000000000002</v>
      </c>
      <c r="N5789">
        <v>3.92</v>
      </c>
      <c r="O5789" t="s">
        <v>9341</v>
      </c>
      <c r="P5789">
        <v>7.3730000000000002</v>
      </c>
      <c r="Q5789">
        <v>6.1079999999999997</v>
      </c>
      <c r="R5789" t="s">
        <v>9341</v>
      </c>
      <c r="S5789">
        <v>5.7080000000000002</v>
      </c>
      <c r="T5789" t="s">
        <v>9341</v>
      </c>
      <c r="U5789" t="s">
        <v>9500</v>
      </c>
      <c r="V5789" t="str">
        <f>LEFT($U5789,2)</f>
        <v>K1</v>
      </c>
      <c r="W5789" s="3">
        <f>_xlfn.XLOOKUP(V5789,$AC$2:$AC$43,$AD$2:$AD$43,"none")</f>
        <v>0.86</v>
      </c>
      <c r="X5789" s="3">
        <f>IF(ISNUMBER($W5789), 4600 * (1 / (0.92 * $W5789 + 1.7) + 1 / (0.92 * $W5789 + 0.62)),"none")</f>
        <v>5106.1368670782376</v>
      </c>
      <c r="Y5789" s="8">
        <f>IF(ISNUMBER($X5789), _xlfn.XLOOKUP($X5789,Sheet3!$A$2:$A$392,Sheet3!$B$2:$B$392,"none", 1,1), $AF$2)</f>
        <v>1</v>
      </c>
      <c r="Z5789" s="8">
        <f>IF(ISNUMBER($X5789), _xlfn.XLOOKUP($X5789,Sheet3!$A$2:$A$392,Sheet3!$C$2:$C$392,"none", 1,1), $AF$2)</f>
        <v>0.82210000000000005</v>
      </c>
      <c r="AA5789" s="8">
        <f>IF(ISNUMBER($X5789), _xlfn.XLOOKUP($X5789,Sheet3!$A$2:$A$392,Sheet3!$D$2:$D$392,"none", 1,1), $AF$2)</f>
        <v>0.65410000000000001</v>
      </c>
    </row>
    <row r="5790" spans="1:27">
      <c r="A5790">
        <v>7322</v>
      </c>
      <c r="B5790" t="s">
        <v>7625</v>
      </c>
      <c r="C5790" t="s">
        <v>297</v>
      </c>
      <c r="D5790">
        <v>8</v>
      </c>
      <c r="E5790">
        <v>21</v>
      </c>
      <c r="F5790">
        <v>7.6386573071999999</v>
      </c>
      <c r="G5790">
        <v>-64</v>
      </c>
      <c r="H5790">
        <v>6</v>
      </c>
      <c r="I5790">
        <v>21.608173512</v>
      </c>
      <c r="J5790">
        <f>(D5790+E5790/60+F5790/3600)*15</f>
        <v>125.28182773877998</v>
      </c>
      <c r="K5790">
        <f>IF(G5790&lt;0, G5790-H5790/60-I5790/3600, G5790+H5790/60+I5790/3600)</f>
        <v>-64.106002270419992</v>
      </c>
      <c r="L5790">
        <v>-7.4080000000000004</v>
      </c>
      <c r="M5790">
        <v>-19.809999999999999</v>
      </c>
      <c r="N5790">
        <v>6.62</v>
      </c>
      <c r="O5790" t="s">
        <v>9341</v>
      </c>
      <c r="P5790">
        <v>7.0430000000000001</v>
      </c>
      <c r="Q5790">
        <v>6.1079999999999997</v>
      </c>
      <c r="R5790" t="s">
        <v>9341</v>
      </c>
      <c r="S5790">
        <v>5.8639999999999999</v>
      </c>
      <c r="T5790" t="s">
        <v>9341</v>
      </c>
      <c r="U5790" t="s">
        <v>10003</v>
      </c>
      <c r="V5790" t="str">
        <f>LEFT($U5790,2)</f>
        <v>G6</v>
      </c>
      <c r="W5790" s="3" t="str">
        <f>_xlfn.XLOOKUP(V5790,$AC$2:$AC$43,$AD$2:$AD$43,"none")</f>
        <v>none</v>
      </c>
      <c r="X5790" s="3" t="str">
        <f>IF(ISNUMBER($W5790), 4600 * (1 / (0.92 * $W5790 + 1.7) + 1 / (0.92 * $W5790 + 0.62)),"none")</f>
        <v>none</v>
      </c>
      <c r="Y5790" s="8">
        <f>IF(ISNUMBER($X5790), _xlfn.XLOOKUP($X5790,Sheet3!$A$2:$A$392,Sheet3!$B$2:$B$392,"none", 1,1), $AF$2)</f>
        <v>0.8</v>
      </c>
      <c r="Z5790" s="8">
        <f>IF(ISNUMBER($X5790), _xlfn.XLOOKUP($X5790,Sheet3!$A$2:$A$392,Sheet3!$C$2:$C$392,"none", 1,1), $AF$2)</f>
        <v>0.8</v>
      </c>
      <c r="AA5790" s="8">
        <f>IF(ISNUMBER($X5790), _xlfn.XLOOKUP($X5790,Sheet3!$A$2:$A$392,Sheet3!$D$2:$D$392,"none", 1,1), $AF$2)</f>
        <v>0.8</v>
      </c>
    </row>
    <row r="5791" spans="1:27">
      <c r="A5791">
        <v>7516</v>
      </c>
      <c r="B5791" t="s">
        <v>7819</v>
      </c>
      <c r="C5791" t="s">
        <v>313</v>
      </c>
      <c r="D5791">
        <v>11</v>
      </c>
      <c r="E5791">
        <v>22</v>
      </c>
      <c r="F5791">
        <v>23.109275656800001</v>
      </c>
      <c r="G5791">
        <v>-44</v>
      </c>
      <c r="H5791">
        <v>38</v>
      </c>
      <c r="I5791">
        <v>45.325978511999999</v>
      </c>
      <c r="J5791">
        <f>(D5791+E5791/60+F5791/3600)*15</f>
        <v>170.59628864857001</v>
      </c>
      <c r="K5791">
        <f>IF(G5791&lt;0, G5791-H5791/60-I5791/3600, G5791+H5791/60+I5791/3600)</f>
        <v>-44.645923882920002</v>
      </c>
      <c r="L5791">
        <v>-45.976999999999997</v>
      </c>
      <c r="M5791">
        <v>-31.385999999999999</v>
      </c>
      <c r="N5791">
        <v>8.9499999999999993</v>
      </c>
      <c r="O5791" t="s">
        <v>9341</v>
      </c>
      <c r="P5791">
        <v>7.05</v>
      </c>
      <c r="Q5791">
        <v>6.1079999999999997</v>
      </c>
      <c r="R5791" t="s">
        <v>9341</v>
      </c>
      <c r="S5791">
        <v>5.8929999999999998</v>
      </c>
      <c r="T5791" t="s">
        <v>9341</v>
      </c>
      <c r="U5791" t="s">
        <v>9379</v>
      </c>
      <c r="V5791" t="str">
        <f>LEFT($U5791,2)</f>
        <v>G8</v>
      </c>
      <c r="W5791" s="3">
        <f>_xlfn.XLOOKUP(V5791,$AC$2:$AC$43,$AD$2:$AD$43,"none")</f>
        <v>0.74</v>
      </c>
      <c r="X5791" s="3">
        <f>IF(ISNUMBER($W5791), 4600 * (1 / (0.92 * $W5791 + 1.7) + 1 / (0.92 * $W5791 + 0.62)),"none")</f>
        <v>5468.4090187676065</v>
      </c>
      <c r="Y5791" s="8">
        <f>IF(ISNUMBER($X5791), _xlfn.XLOOKUP($X5791,Sheet3!$A$2:$A$392,Sheet3!$B$2:$B$392,"none", 1,1), $AF$2)</f>
        <v>1</v>
      </c>
      <c r="Z5791" s="8">
        <f>IF(ISNUMBER($X5791), _xlfn.XLOOKUP($X5791,Sheet3!$A$2:$A$392,Sheet3!$C$2:$C$392,"none", 1,1), $AF$2)</f>
        <v>0.85409999999999997</v>
      </c>
      <c r="AA5791" s="8">
        <f>IF(ISNUMBER($X5791), _xlfn.XLOOKUP($X5791,Sheet3!$A$2:$A$392,Sheet3!$D$2:$D$392,"none", 1,1), $AF$2)</f>
        <v>0.72770000000000001</v>
      </c>
    </row>
    <row r="5792" spans="1:27">
      <c r="A5792">
        <v>7804</v>
      </c>
      <c r="B5792" t="s">
        <v>8107</v>
      </c>
      <c r="C5792" t="s">
        <v>12</v>
      </c>
      <c r="D5792">
        <v>23</v>
      </c>
      <c r="E5792">
        <v>8</v>
      </c>
      <c r="F5792">
        <v>23.840442760799998</v>
      </c>
      <c r="G5792">
        <v>-79</v>
      </c>
      <c r="H5792">
        <v>28</v>
      </c>
      <c r="I5792">
        <v>50.474822555999999</v>
      </c>
      <c r="J5792">
        <f>(D5792+E5792/60+F5792/3600)*15</f>
        <v>347.09933517817001</v>
      </c>
      <c r="K5792">
        <f>IF(G5792&lt;0, G5792-H5792/60-I5792/3600, G5792+H5792/60+I5792/3600)</f>
        <v>-79.480687450710008</v>
      </c>
      <c r="L5792">
        <v>93.016000000000005</v>
      </c>
      <c r="M5792">
        <v>-35.906999999999996</v>
      </c>
      <c r="N5792">
        <v>13.19</v>
      </c>
      <c r="O5792" t="s">
        <v>9341</v>
      </c>
      <c r="P5792">
        <v>6.2460000000000004</v>
      </c>
      <c r="Q5792">
        <v>6.1079999999999997</v>
      </c>
      <c r="R5792" t="s">
        <v>9341</v>
      </c>
      <c r="S5792">
        <v>6.101</v>
      </c>
      <c r="T5792" t="s">
        <v>9341</v>
      </c>
      <c r="U5792" t="s">
        <v>10939</v>
      </c>
      <c r="V5792" t="str">
        <f>LEFT($U5792,2)</f>
        <v>A3</v>
      </c>
      <c r="W5792" s="3">
        <f>_xlfn.XLOOKUP(V5792,$AC$2:$AC$43,$AD$2:$AD$43,"none")</f>
        <v>0.08</v>
      </c>
      <c r="X5792" s="3">
        <f>IF(ISNUMBER($W5792), 4600 * (1 / (0.92 * $W5792 + 1.7) + 1 / (0.92 * $W5792 + 0.62)),"none")</f>
        <v>9225.6595386701993</v>
      </c>
      <c r="Y5792" s="8">
        <f>IF(ISNUMBER($X5792), _xlfn.XLOOKUP($X5792,Sheet3!$A$2:$A$392,Sheet3!$B$2:$B$392,"none", 1,1), $AF$2)</f>
        <v>0.67030000000000001</v>
      </c>
      <c r="Z5792" s="8">
        <f>IF(ISNUMBER($X5792), _xlfn.XLOOKUP($X5792,Sheet3!$A$2:$A$392,Sheet3!$C$2:$C$392,"none", 1,1), $AF$2)</f>
        <v>0.73619999999999997</v>
      </c>
      <c r="AA5792" s="8">
        <f>IF(ISNUMBER($X5792), _xlfn.XLOOKUP($X5792,Sheet3!$A$2:$A$392,Sheet3!$D$2:$D$392,"none", 1,1), $AF$2)</f>
        <v>1</v>
      </c>
    </row>
    <row r="5793" spans="1:27">
      <c r="A5793">
        <v>7935</v>
      </c>
      <c r="B5793" t="s">
        <v>8238</v>
      </c>
      <c r="C5793" t="s">
        <v>11</v>
      </c>
      <c r="D5793">
        <v>23</v>
      </c>
      <c r="E5793">
        <v>23</v>
      </c>
      <c r="F5793">
        <v>54.521318608800001</v>
      </c>
      <c r="G5793">
        <v>-53</v>
      </c>
      <c r="H5793">
        <v>48</v>
      </c>
      <c r="I5793">
        <v>31.463504820000001</v>
      </c>
      <c r="J5793">
        <f>(D5793+E5793/60+F5793/3600)*15</f>
        <v>350.97717216087</v>
      </c>
      <c r="K5793">
        <f>IF(G5793&lt;0, G5793-H5793/60-I5793/3600, G5793+H5793/60+I5793/3600)</f>
        <v>-53.808739862449997</v>
      </c>
      <c r="L5793">
        <v>73.933999999999997</v>
      </c>
      <c r="M5793">
        <v>-34.814</v>
      </c>
      <c r="N5793">
        <v>7.99</v>
      </c>
      <c r="O5793" t="s">
        <v>9341</v>
      </c>
      <c r="P5793">
        <v>6.3639999999999999</v>
      </c>
      <c r="Q5793">
        <v>6.1079999999999997</v>
      </c>
      <c r="R5793" t="s">
        <v>9341</v>
      </c>
      <c r="S5793">
        <v>6.0830000000000002</v>
      </c>
      <c r="T5793" t="s">
        <v>9341</v>
      </c>
      <c r="U5793" t="s">
        <v>11388</v>
      </c>
      <c r="V5793" t="str">
        <f>LEFT($U5793,2)</f>
        <v>A9</v>
      </c>
      <c r="W5793" s="3">
        <f>_xlfn.XLOOKUP(V5793,$AC$2:$AC$43,$AD$2:$AD$43,"none")</f>
        <v>0.3</v>
      </c>
      <c r="X5793" s="3">
        <f>IF(ISNUMBER($W5793), 4600 * (1 / (0.92 * $W5793 + 1.7) + 1 / (0.92 * $W5793 + 0.62)),"none")</f>
        <v>7461.8637941006364</v>
      </c>
      <c r="Y5793" s="8">
        <f>IF(ISNUMBER($X5793), _xlfn.XLOOKUP($X5793,Sheet3!$A$2:$A$392,Sheet3!$B$2:$B$392,"none", 1,1), $AF$2)</f>
        <v>0.85199999999999998</v>
      </c>
      <c r="Z5793" s="8">
        <f>IF(ISNUMBER($X5793), _xlfn.XLOOKUP($X5793,Sheet3!$A$2:$A$392,Sheet3!$C$2:$C$392,"none", 1,1), $AF$2)</f>
        <v>0.86209999999999998</v>
      </c>
      <c r="AA5793" s="8">
        <f>IF(ISNUMBER($X5793), _xlfn.XLOOKUP($X5793,Sheet3!$A$2:$A$392,Sheet3!$D$2:$D$392,"none", 1,1), $AF$2)</f>
        <v>1</v>
      </c>
    </row>
    <row r="5794" spans="1:27">
      <c r="A5794">
        <v>3033</v>
      </c>
      <c r="B5794" t="s">
        <v>3336</v>
      </c>
      <c r="C5794" t="s">
        <v>12</v>
      </c>
      <c r="D5794">
        <v>8</v>
      </c>
      <c r="E5794">
        <v>22</v>
      </c>
      <c r="F5794">
        <v>46.847310448800002</v>
      </c>
      <c r="G5794">
        <v>-13</v>
      </c>
      <c r="H5794">
        <v>3</v>
      </c>
      <c r="I5794">
        <v>17.254222127999999</v>
      </c>
      <c r="J5794">
        <f>(D5794+E5794/60+F5794/3600)*15</f>
        <v>125.69519712687</v>
      </c>
      <c r="K5794">
        <f>IF(G5794&lt;0, G5794-H5794/60-I5794/3600, G5794+H5794/60+I5794/3600)</f>
        <v>-13.054792839480001</v>
      </c>
      <c r="L5794">
        <v>-38.633000000000003</v>
      </c>
      <c r="M5794">
        <v>-46.866999999999997</v>
      </c>
      <c r="N5794">
        <v>8.09</v>
      </c>
      <c r="O5794" t="s">
        <v>9341</v>
      </c>
      <c r="P5794">
        <v>7.117</v>
      </c>
      <c r="Q5794">
        <v>6.109</v>
      </c>
      <c r="R5794" t="s">
        <v>9341</v>
      </c>
      <c r="S5794">
        <v>5.859</v>
      </c>
      <c r="T5794" t="s">
        <v>9341</v>
      </c>
      <c r="U5794" t="s">
        <v>9403</v>
      </c>
      <c r="V5794" t="str">
        <f>LEFT($U5794,2)</f>
        <v>K0</v>
      </c>
      <c r="W5794" s="3">
        <f>_xlfn.XLOOKUP(V5794,$AC$2:$AC$43,$AD$2:$AD$43,"none")</f>
        <v>0.81</v>
      </c>
      <c r="X5794" s="3">
        <f>IF(ISNUMBER($W5794), 4600 * (1 / (0.92 * $W5794 + 1.7) + 1 / (0.92 * $W5794 + 0.62)),"none")</f>
        <v>5250.7063834266155</v>
      </c>
      <c r="Y5794" s="8">
        <f>IF(ISNUMBER($X5794), _xlfn.XLOOKUP($X5794,Sheet3!$A$2:$A$392,Sheet3!$B$2:$B$392,"none", 1,1), $AF$2)</f>
        <v>1</v>
      </c>
      <c r="Z5794" s="8">
        <f>IF(ISNUMBER($X5794), _xlfn.XLOOKUP($X5794,Sheet3!$A$2:$A$392,Sheet3!$C$2:$C$392,"none", 1,1), $AF$2)</f>
        <v>0.83299999999999996</v>
      </c>
      <c r="AA5794" s="8">
        <f>IF(ISNUMBER($X5794), _xlfn.XLOOKUP($X5794,Sheet3!$A$2:$A$392,Sheet3!$D$2:$D$392,"none", 1,1), $AF$2)</f>
        <v>0.67869999999999997</v>
      </c>
    </row>
    <row r="5795" spans="1:27">
      <c r="A5795">
        <v>3164</v>
      </c>
      <c r="B5795" t="s">
        <v>3467</v>
      </c>
      <c r="C5795" t="s">
        <v>297</v>
      </c>
      <c r="D5795">
        <v>8</v>
      </c>
      <c r="E5795">
        <v>52</v>
      </c>
      <c r="F5795">
        <v>30.7624341384</v>
      </c>
      <c r="G5795">
        <v>-13</v>
      </c>
      <c r="H5795">
        <v>13</v>
      </c>
      <c r="I5795">
        <v>58.600027920000002</v>
      </c>
      <c r="J5795">
        <f>(D5795+E5795/60+F5795/3600)*15</f>
        <v>133.12817680891001</v>
      </c>
      <c r="K5795">
        <f>IF(G5795&lt;0, G5795-H5795/60-I5795/3600, G5795+H5795/60+I5795/3600)</f>
        <v>-13.2329444522</v>
      </c>
      <c r="L5795">
        <v>29.632000000000001</v>
      </c>
      <c r="M5795">
        <v>-0.109</v>
      </c>
      <c r="N5795">
        <v>9.49</v>
      </c>
      <c r="O5795" t="s">
        <v>9341</v>
      </c>
      <c r="P5795">
        <v>7.2679999999999998</v>
      </c>
      <c r="Q5795">
        <v>6.109</v>
      </c>
      <c r="R5795" t="s">
        <v>9341</v>
      </c>
      <c r="S5795">
        <v>5.798</v>
      </c>
      <c r="T5795" t="s">
        <v>9341</v>
      </c>
      <c r="U5795" t="s">
        <v>9500</v>
      </c>
      <c r="V5795" t="str">
        <f>LEFT($U5795,2)</f>
        <v>K1</v>
      </c>
      <c r="W5795" s="3">
        <f>_xlfn.XLOOKUP(V5795,$AC$2:$AC$43,$AD$2:$AD$43,"none")</f>
        <v>0.86</v>
      </c>
      <c r="X5795" s="3">
        <f>IF(ISNUMBER($W5795), 4600 * (1 / (0.92 * $W5795 + 1.7) + 1 / (0.92 * $W5795 + 0.62)),"none")</f>
        <v>5106.1368670782376</v>
      </c>
      <c r="Y5795" s="8">
        <f>IF(ISNUMBER($X5795), _xlfn.XLOOKUP($X5795,Sheet3!$A$2:$A$392,Sheet3!$B$2:$B$392,"none", 1,1), $AF$2)</f>
        <v>1</v>
      </c>
      <c r="Z5795" s="8">
        <f>IF(ISNUMBER($X5795), _xlfn.XLOOKUP($X5795,Sheet3!$A$2:$A$392,Sheet3!$C$2:$C$392,"none", 1,1), $AF$2)</f>
        <v>0.82210000000000005</v>
      </c>
      <c r="AA5795" s="8">
        <f>IF(ISNUMBER($X5795), _xlfn.XLOOKUP($X5795,Sheet3!$A$2:$A$392,Sheet3!$D$2:$D$392,"none", 1,1), $AF$2)</f>
        <v>0.65410000000000001</v>
      </c>
    </row>
    <row r="5796" spans="1:27">
      <c r="A5796">
        <v>7519</v>
      </c>
      <c r="B5796" t="s">
        <v>7822</v>
      </c>
      <c r="C5796" t="s">
        <v>297</v>
      </c>
      <c r="D5796">
        <v>11</v>
      </c>
      <c r="E5796">
        <v>12</v>
      </c>
      <c r="F5796">
        <v>56.715557951999997</v>
      </c>
      <c r="G5796">
        <v>-49</v>
      </c>
      <c r="H5796">
        <v>44</v>
      </c>
      <c r="I5796">
        <v>9.9500387280000009</v>
      </c>
      <c r="J5796">
        <f>(D5796+E5796/60+F5796/3600)*15</f>
        <v>168.23631482479999</v>
      </c>
      <c r="K5796">
        <f>IF(G5796&lt;0, G5796-H5796/60-I5796/3600, G5796+H5796/60+I5796/3600)</f>
        <v>-49.736097232980001</v>
      </c>
      <c r="L5796">
        <v>-20.675000000000001</v>
      </c>
      <c r="M5796">
        <v>6.64</v>
      </c>
      <c r="N5796">
        <v>3.6</v>
      </c>
      <c r="O5796" t="s">
        <v>9341</v>
      </c>
      <c r="P5796">
        <v>7.1630000000000003</v>
      </c>
      <c r="Q5796">
        <v>6.109</v>
      </c>
      <c r="R5796" t="s">
        <v>9341</v>
      </c>
      <c r="S5796">
        <v>5.8440000000000003</v>
      </c>
      <c r="T5796" t="s">
        <v>9341</v>
      </c>
      <c r="U5796" t="s">
        <v>10095</v>
      </c>
      <c r="V5796" t="str">
        <f>LEFT($U5796,2)</f>
        <v>G8</v>
      </c>
      <c r="W5796" s="3">
        <f>_xlfn.XLOOKUP(V5796,$AC$2:$AC$43,$AD$2:$AD$43,"none")</f>
        <v>0.74</v>
      </c>
      <c r="X5796" s="3">
        <f>IF(ISNUMBER($W5796), 4600 * (1 / (0.92 * $W5796 + 1.7) + 1 / (0.92 * $W5796 + 0.62)),"none")</f>
        <v>5468.4090187676065</v>
      </c>
      <c r="Y5796" s="8">
        <f>IF(ISNUMBER($X5796), _xlfn.XLOOKUP($X5796,Sheet3!$A$2:$A$392,Sheet3!$B$2:$B$392,"none", 1,1), $AF$2)</f>
        <v>1</v>
      </c>
      <c r="Z5796" s="8">
        <f>IF(ISNUMBER($X5796), _xlfn.XLOOKUP($X5796,Sheet3!$A$2:$A$392,Sheet3!$C$2:$C$392,"none", 1,1), $AF$2)</f>
        <v>0.85409999999999997</v>
      </c>
      <c r="AA5796" s="8">
        <f>IF(ISNUMBER($X5796), _xlfn.XLOOKUP($X5796,Sheet3!$A$2:$A$392,Sheet3!$D$2:$D$392,"none", 1,1), $AF$2)</f>
        <v>0.72770000000000001</v>
      </c>
    </row>
    <row r="5797" spans="1:27">
      <c r="A5797">
        <v>7697</v>
      </c>
      <c r="B5797" t="s">
        <v>8000</v>
      </c>
      <c r="C5797" t="s">
        <v>11</v>
      </c>
      <c r="D5797">
        <v>0</v>
      </c>
      <c r="E5797">
        <v>33</v>
      </c>
      <c r="F5797">
        <v>23.3592313752</v>
      </c>
      <c r="G5797">
        <v>-71</v>
      </c>
      <c r="H5797">
        <v>15</v>
      </c>
      <c r="I5797">
        <v>58.480429176000001</v>
      </c>
      <c r="J5797">
        <f>(D5797+E5797/60+F5797/3600)*15</f>
        <v>8.3473301307300005</v>
      </c>
      <c r="K5797">
        <f>IF(G5797&lt;0, G5797-H5797/60-I5797/3600, G5797+H5797/60+I5797/3600)</f>
        <v>-71.266244563659995</v>
      </c>
      <c r="L5797">
        <v>73.614999999999995</v>
      </c>
      <c r="M5797">
        <v>-12.377000000000001</v>
      </c>
      <c r="N5797">
        <v>7.14</v>
      </c>
      <c r="O5797" t="s">
        <v>9341</v>
      </c>
      <c r="P5797">
        <v>6.359</v>
      </c>
      <c r="Q5797">
        <v>6.109</v>
      </c>
      <c r="R5797" t="s">
        <v>9341</v>
      </c>
      <c r="S5797">
        <v>6.0609999999999999</v>
      </c>
      <c r="T5797" t="s">
        <v>9341</v>
      </c>
      <c r="U5797" t="s">
        <v>9556</v>
      </c>
      <c r="V5797" t="str">
        <f>LEFT($U5797,2)</f>
        <v>A7</v>
      </c>
      <c r="W5797" s="3">
        <f>_xlfn.XLOOKUP(V5797,$AC$2:$AC$43,$AD$2:$AD$43,"none")</f>
        <v>0.2</v>
      </c>
      <c r="X5797" s="3">
        <f>IF(ISNUMBER($W5797), 4600 * (1 / (0.92 * $W5797 + 1.7) + 1 / (0.92 * $W5797 + 0.62)),"none")</f>
        <v>8163.0066229362728</v>
      </c>
      <c r="Y5797" s="8">
        <f>IF(ISNUMBER($X5797), _xlfn.XLOOKUP($X5797,Sheet3!$A$2:$A$392,Sheet3!$B$2:$B$392,"none", 1,1), $AF$2)</f>
        <v>0.76519999999999999</v>
      </c>
      <c r="Z5797" s="8">
        <f>IF(ISNUMBER($X5797), _xlfn.XLOOKUP($X5797,Sheet3!$A$2:$A$392,Sheet3!$C$2:$C$392,"none", 1,1), $AF$2)</f>
        <v>0.80349999999999999</v>
      </c>
      <c r="AA5797" s="8">
        <f>IF(ISNUMBER($X5797), _xlfn.XLOOKUP($X5797,Sheet3!$A$2:$A$392,Sheet3!$D$2:$D$392,"none", 1,1), $AF$2)</f>
        <v>1</v>
      </c>
    </row>
    <row r="5798" spans="1:27">
      <c r="A5798">
        <v>37</v>
      </c>
      <c r="B5798" t="s">
        <v>335</v>
      </c>
      <c r="C5798" t="s">
        <v>297</v>
      </c>
      <c r="D5798">
        <v>1</v>
      </c>
      <c r="E5798">
        <v>17</v>
      </c>
      <c r="F5798">
        <v>5.0645837232000002</v>
      </c>
      <c r="G5798">
        <v>44</v>
      </c>
      <c r="H5798">
        <v>54</v>
      </c>
      <c r="I5798">
        <v>7.1714091599999996</v>
      </c>
      <c r="J5798">
        <f>(D5798+E5798/60+F5798/3600)*15</f>
        <v>19.271102432179998</v>
      </c>
      <c r="K5798">
        <f>IF(G5798&lt;0, G5798-H5798/60-I5798/3600, G5798+H5798/60+I5798/3600)</f>
        <v>44.901992058099999</v>
      </c>
      <c r="L5798">
        <v>12.709</v>
      </c>
      <c r="M5798">
        <v>-40.109000000000002</v>
      </c>
      <c r="N5798">
        <v>4.04</v>
      </c>
      <c r="O5798">
        <v>9.68</v>
      </c>
      <c r="P5798">
        <v>7.72</v>
      </c>
      <c r="Q5798">
        <v>6.11</v>
      </c>
      <c r="R5798" t="s">
        <v>9341</v>
      </c>
      <c r="S5798">
        <v>5.4390000000000001</v>
      </c>
      <c r="T5798" t="s">
        <v>9341</v>
      </c>
      <c r="U5798" t="s">
        <v>109</v>
      </c>
      <c r="V5798" t="str">
        <f>LEFT($U5798,2)</f>
        <v>K5</v>
      </c>
      <c r="W5798" s="3">
        <f>_xlfn.XLOOKUP(V5798,$AC$2:$AC$43,$AD$2:$AD$43,"none")</f>
        <v>1.1499999999999999</v>
      </c>
      <c r="X5798" s="3">
        <f>IF(ISNUMBER($W5798), 4600 * (1 / (0.92 * $W5798 + 1.7) + 1 / (0.92 * $W5798 + 0.62)),"none")</f>
        <v>4409.2340323652679</v>
      </c>
      <c r="Y5798" s="8">
        <f>IF(ISNUMBER($X5798), _xlfn.XLOOKUP($X5798,Sheet3!$A$2:$A$392,Sheet3!$B$2:$B$392,"none", 1,1), $AF$2)</f>
        <v>1</v>
      </c>
      <c r="Z5798" s="8">
        <f>IF(ISNUMBER($X5798), _xlfn.XLOOKUP($X5798,Sheet3!$A$2:$A$392,Sheet3!$C$2:$C$392,"none", 1,1), $AF$2)</f>
        <v>0.73599999999999999</v>
      </c>
      <c r="AA5798" s="8">
        <f>IF(ISNUMBER($X5798), _xlfn.XLOOKUP($X5798,Sheet3!$A$2:$A$392,Sheet3!$D$2:$D$392,"none", 1,1), $AF$2)</f>
        <v>0.4803</v>
      </c>
    </row>
    <row r="5799" spans="1:27">
      <c r="A5799">
        <v>39</v>
      </c>
      <c r="B5799" t="s">
        <v>337</v>
      </c>
      <c r="C5799" t="s">
        <v>297</v>
      </c>
      <c r="D5799">
        <v>1</v>
      </c>
      <c r="E5799">
        <v>12</v>
      </c>
      <c r="F5799">
        <v>34.082871756000003</v>
      </c>
      <c r="G5799">
        <v>45</v>
      </c>
      <c r="H5799">
        <v>20</v>
      </c>
      <c r="I5799">
        <v>15.105857928000001</v>
      </c>
      <c r="J5799">
        <f>(D5799+E5799/60+F5799/3600)*15</f>
        <v>18.142011965649999</v>
      </c>
      <c r="K5799">
        <f>IF(G5799&lt;0, G5799-H5799/60-I5799/3600, G5799+H5799/60+I5799/3600)</f>
        <v>45.337529404980003</v>
      </c>
      <c r="L5799">
        <v>26.024000000000001</v>
      </c>
      <c r="M5799">
        <v>20.364000000000001</v>
      </c>
      <c r="N5799">
        <v>3.52</v>
      </c>
      <c r="O5799">
        <v>9.75</v>
      </c>
      <c r="P5799">
        <v>7.76</v>
      </c>
      <c r="Q5799">
        <v>6.11</v>
      </c>
      <c r="R5799" t="s">
        <v>9341</v>
      </c>
      <c r="S5799">
        <v>5.3380000000000001</v>
      </c>
      <c r="T5799" t="s">
        <v>9341</v>
      </c>
      <c r="U5799" t="s">
        <v>9376</v>
      </c>
      <c r="V5799" t="str">
        <f>LEFT($U5799,2)</f>
        <v>M1</v>
      </c>
      <c r="W5799" s="3">
        <f>_xlfn.XLOOKUP(V5799,$AC$2:$AC$43,$AD$2:$AD$43,"none")</f>
        <v>1.47</v>
      </c>
      <c r="X5799" s="3">
        <f>IF(ISNUMBER($W5799), 4600 * (1 / (0.92 * $W5799 + 1.7) + 1 / (0.92 * $W5799 + 0.62)),"none")</f>
        <v>3839.1950178350371</v>
      </c>
      <c r="Y5799" s="8">
        <f>IF(ISNUMBER($X5799), _xlfn.XLOOKUP($X5799,Sheet3!$A$2:$A$392,Sheet3!$B$2:$B$392,"none", 1,1), $AF$2)</f>
        <v>1</v>
      </c>
      <c r="Z5799" s="8">
        <f>IF(ISNUMBER($X5799), _xlfn.XLOOKUP($X5799,Sheet3!$A$2:$A$392,Sheet3!$C$2:$C$392,"none", 1,1), $AF$2)</f>
        <v>0.64800000000000002</v>
      </c>
      <c r="AA5799" s="8">
        <f>IF(ISNUMBER($X5799), _xlfn.XLOOKUP($X5799,Sheet3!$A$2:$A$392,Sheet3!$D$2:$D$392,"none", 1,1), $AF$2)</f>
        <v>0.33460000000000001</v>
      </c>
    </row>
    <row r="5800" spans="1:27">
      <c r="A5800">
        <v>66</v>
      </c>
      <c r="B5800" t="s">
        <v>364</v>
      </c>
      <c r="C5800" t="s">
        <v>18</v>
      </c>
      <c r="D5800">
        <v>22</v>
      </c>
      <c r="E5800">
        <v>8</v>
      </c>
      <c r="F5800">
        <v>40.818208968</v>
      </c>
      <c r="G5800">
        <v>45</v>
      </c>
      <c r="H5800">
        <v>44</v>
      </c>
      <c r="I5800">
        <v>32.107863119999998</v>
      </c>
      <c r="J5800">
        <f>(D5800+E5800/60+F5800/3600)*15</f>
        <v>332.17007587069997</v>
      </c>
      <c r="K5800">
        <f>IF(G5800&lt;0, G5800-H5800/60-I5800/3600, G5800+H5800/60+I5800/3600)</f>
        <v>45.742252184199998</v>
      </c>
      <c r="L5800">
        <v>-52.31</v>
      </c>
      <c r="M5800">
        <v>46.930999999999997</v>
      </c>
      <c r="N5800">
        <v>23.52</v>
      </c>
      <c r="O5800">
        <v>7.09</v>
      </c>
      <c r="P5800">
        <v>6.83</v>
      </c>
      <c r="Q5800">
        <v>6.11</v>
      </c>
      <c r="R5800" t="s">
        <v>9341</v>
      </c>
      <c r="S5800">
        <v>5.9109999999999996</v>
      </c>
      <c r="T5800" t="s">
        <v>9341</v>
      </c>
      <c r="U5800" t="s">
        <v>9398</v>
      </c>
      <c r="V5800" t="str">
        <f>LEFT($U5800,2)</f>
        <v>K0</v>
      </c>
      <c r="W5800" s="3">
        <f>_xlfn.XLOOKUP(V5800,$AC$2:$AC$43,$AD$2:$AD$43,"none")</f>
        <v>0.81</v>
      </c>
      <c r="X5800" s="3">
        <f>IF(ISNUMBER($W5800), 4600 * (1 / (0.92 * $W5800 + 1.7) + 1 / (0.92 * $W5800 + 0.62)),"none")</f>
        <v>5250.7063834266155</v>
      </c>
      <c r="Y5800" s="8">
        <f>IF(ISNUMBER($X5800), _xlfn.XLOOKUP($X5800,Sheet3!$A$2:$A$392,Sheet3!$B$2:$B$392,"none", 1,1), $AF$2)</f>
        <v>1</v>
      </c>
      <c r="Z5800" s="8">
        <f>IF(ISNUMBER($X5800), _xlfn.XLOOKUP($X5800,Sheet3!$A$2:$A$392,Sheet3!$C$2:$C$392,"none", 1,1), $AF$2)</f>
        <v>0.83299999999999996</v>
      </c>
      <c r="AA5800" s="8">
        <f>IF(ISNUMBER($X5800), _xlfn.XLOOKUP($X5800,Sheet3!$A$2:$A$392,Sheet3!$D$2:$D$392,"none", 1,1), $AF$2)</f>
        <v>0.67869999999999997</v>
      </c>
    </row>
    <row r="5801" spans="1:27">
      <c r="A5801">
        <v>98</v>
      </c>
      <c r="B5801" t="s">
        <v>396</v>
      </c>
      <c r="C5801" t="s">
        <v>22</v>
      </c>
      <c r="D5801">
        <v>3</v>
      </c>
      <c r="E5801">
        <v>0</v>
      </c>
      <c r="F5801">
        <v>11.886108633599999</v>
      </c>
      <c r="G5801">
        <v>38</v>
      </c>
      <c r="H5801">
        <v>7</v>
      </c>
      <c r="I5801">
        <v>54.197462964000003</v>
      </c>
      <c r="J5801">
        <f>(D5801+E5801/60+F5801/3600)*15</f>
        <v>45.049525452639998</v>
      </c>
      <c r="K5801">
        <f>IF(G5801&lt;0, G5801-H5801/60-I5801/3600, G5801+H5801/60+I5801/3600)</f>
        <v>38.13172151749</v>
      </c>
      <c r="L5801">
        <v>20.164999999999999</v>
      </c>
      <c r="M5801">
        <v>-22.218</v>
      </c>
      <c r="N5801">
        <v>4.46</v>
      </c>
      <c r="O5801">
        <v>5.67</v>
      </c>
      <c r="P5801">
        <v>6.05</v>
      </c>
      <c r="Q5801">
        <v>6.11</v>
      </c>
      <c r="R5801" t="s">
        <v>9341</v>
      </c>
      <c r="S5801">
        <v>6.0839999999999996</v>
      </c>
      <c r="T5801" t="s">
        <v>9341</v>
      </c>
      <c r="U5801" t="s">
        <v>9417</v>
      </c>
      <c r="V5801" t="str">
        <f>LEFT($U5801,2)</f>
        <v>B7</v>
      </c>
      <c r="W5801" s="3">
        <f>_xlfn.XLOOKUP(V5801,$AC$2:$AC$43,$AD$2:$AD$43,"none")</f>
        <v>-0.13</v>
      </c>
      <c r="X5801" s="3">
        <f>IF(ISNUMBER($W5801), 4600 * (1 / (0.92 * $W5801 + 1.7) + 1 / (0.92 * $W5801 + 0.62)),"none")</f>
        <v>12103.301413538873</v>
      </c>
      <c r="Y5801" s="8">
        <f>IF(ISNUMBER($X5801), _xlfn.XLOOKUP($X5801,Sheet3!$A$2:$A$392,Sheet3!$B$2:$B$392,"none", 1,1), $AF$2)</f>
        <v>0.53700000000000003</v>
      </c>
      <c r="Z5801" s="8">
        <f>IF(ISNUMBER($X5801), _xlfn.XLOOKUP($X5801,Sheet3!$A$2:$A$392,Sheet3!$C$2:$C$392,"none", 1,1), $AF$2)</f>
        <v>0.63400000000000001</v>
      </c>
      <c r="AA5801" s="8">
        <f>IF(ISNUMBER($X5801), _xlfn.XLOOKUP($X5801,Sheet3!$A$2:$A$392,Sheet3!$D$2:$D$392,"none", 1,1), $AF$2)</f>
        <v>1</v>
      </c>
    </row>
    <row r="5802" spans="1:27">
      <c r="A5802">
        <v>1008</v>
      </c>
      <c r="B5802" t="s">
        <v>1309</v>
      </c>
      <c r="C5802" t="s">
        <v>12</v>
      </c>
      <c r="D5802">
        <v>11</v>
      </c>
      <c r="E5802">
        <v>31</v>
      </c>
      <c r="F5802">
        <v>50.533259788800002</v>
      </c>
      <c r="G5802">
        <v>81</v>
      </c>
      <c r="H5802">
        <v>7</v>
      </c>
      <c r="I5802">
        <v>38.125032312000002</v>
      </c>
      <c r="J5802">
        <f>(D5802+E5802/60+F5802/3600)*15</f>
        <v>172.96055524912001</v>
      </c>
      <c r="K5802">
        <f>IF(G5802&lt;0, G5802-H5802/60-I5802/3600, G5802+H5802/60+I5802/3600)</f>
        <v>81.127256953419987</v>
      </c>
      <c r="L5802">
        <v>-144.37700000000001</v>
      </c>
      <c r="M5802">
        <v>33.997999999999998</v>
      </c>
      <c r="N5802">
        <v>16.52</v>
      </c>
      <c r="O5802">
        <v>6.48</v>
      </c>
      <c r="P5802">
        <v>6.36</v>
      </c>
      <c r="Q5802">
        <v>6.11</v>
      </c>
      <c r="R5802" t="s">
        <v>9341</v>
      </c>
      <c r="S5802">
        <v>6.085</v>
      </c>
      <c r="T5802" t="s">
        <v>9341</v>
      </c>
      <c r="U5802" t="s">
        <v>9788</v>
      </c>
      <c r="V5802" t="str">
        <f>LEFT($U5802,2)</f>
        <v>kA</v>
      </c>
      <c r="W5802" s="3" t="str">
        <f>_xlfn.XLOOKUP(V5802,$AC$2:$AC$43,$AD$2:$AD$43,"none")</f>
        <v>none</v>
      </c>
      <c r="X5802" s="3" t="str">
        <f>IF(ISNUMBER($W5802), 4600 * (1 / (0.92 * $W5802 + 1.7) + 1 / (0.92 * $W5802 + 0.62)),"none")</f>
        <v>none</v>
      </c>
      <c r="Y5802" s="8">
        <f>IF(ISNUMBER($X5802), _xlfn.XLOOKUP($X5802,Sheet3!$A$2:$A$392,Sheet3!$B$2:$B$392,"none", 1,1), $AF$2)</f>
        <v>0.8</v>
      </c>
      <c r="Z5802" s="8">
        <f>IF(ISNUMBER($X5802), _xlfn.XLOOKUP($X5802,Sheet3!$A$2:$A$392,Sheet3!$C$2:$C$392,"none", 1,1), $AF$2)</f>
        <v>0.8</v>
      </c>
      <c r="AA5802" s="8">
        <f>IF(ISNUMBER($X5802), _xlfn.XLOOKUP($X5802,Sheet3!$A$2:$A$392,Sheet3!$D$2:$D$392,"none", 1,1), $AF$2)</f>
        <v>0.8</v>
      </c>
    </row>
    <row r="5803" spans="1:27">
      <c r="A5803">
        <v>1305</v>
      </c>
      <c r="B5803" t="s">
        <v>1606</v>
      </c>
      <c r="C5803" t="s">
        <v>12</v>
      </c>
      <c r="D5803">
        <v>9</v>
      </c>
      <c r="E5803">
        <v>20</v>
      </c>
      <c r="F5803">
        <v>43.761049377600003</v>
      </c>
      <c r="G5803">
        <v>51</v>
      </c>
      <c r="H5803">
        <v>15</v>
      </c>
      <c r="I5803">
        <v>57.830201856000002</v>
      </c>
      <c r="J5803">
        <f>(D5803+E5803/60+F5803/3600)*15</f>
        <v>140.18233770574003</v>
      </c>
      <c r="K5803">
        <f>IF(G5803&lt;0, G5803-H5803/60-I5803/3600, G5803+H5803/60+I5803/3600)</f>
        <v>51.266063944960003</v>
      </c>
      <c r="L5803">
        <v>-35.155999999999999</v>
      </c>
      <c r="M5803">
        <v>143.91800000000001</v>
      </c>
      <c r="N5803">
        <v>34.25</v>
      </c>
      <c r="O5803">
        <v>6.47</v>
      </c>
      <c r="P5803">
        <v>6.53</v>
      </c>
      <c r="Q5803">
        <v>6.11</v>
      </c>
      <c r="R5803" t="s">
        <v>9341</v>
      </c>
      <c r="S5803">
        <v>6.0339999999999998</v>
      </c>
      <c r="T5803" t="s">
        <v>9341</v>
      </c>
      <c r="U5803" t="s">
        <v>9440</v>
      </c>
      <c r="V5803" t="str">
        <f>LEFT($U5803,2)</f>
        <v>F3</v>
      </c>
      <c r="W5803" s="3" t="str">
        <f>_xlfn.XLOOKUP(V5803,$AC$2:$AC$43,$AD$2:$AD$43,"none")</f>
        <v>none</v>
      </c>
      <c r="X5803" s="3" t="str">
        <f>IF(ISNUMBER($W5803), 4600 * (1 / (0.92 * $W5803 + 1.7) + 1 / (0.92 * $W5803 + 0.62)),"none")</f>
        <v>none</v>
      </c>
      <c r="Y5803" s="8">
        <f>IF(ISNUMBER($X5803), _xlfn.XLOOKUP($X5803,Sheet3!$A$2:$A$392,Sheet3!$B$2:$B$392,"none", 1,1), $AF$2)</f>
        <v>0.8</v>
      </c>
      <c r="Z5803" s="8">
        <f>IF(ISNUMBER($X5803), _xlfn.XLOOKUP($X5803,Sheet3!$A$2:$A$392,Sheet3!$C$2:$C$392,"none", 1,1), $AF$2)</f>
        <v>0.8</v>
      </c>
      <c r="AA5803" s="8">
        <f>IF(ISNUMBER($X5803), _xlfn.XLOOKUP($X5803,Sheet3!$A$2:$A$392,Sheet3!$D$2:$D$392,"none", 1,1), $AF$2)</f>
        <v>0.8</v>
      </c>
    </row>
    <row r="5804" spans="1:27">
      <c r="A5804">
        <v>1393</v>
      </c>
      <c r="B5804" t="s">
        <v>1694</v>
      </c>
      <c r="C5804" t="s">
        <v>12</v>
      </c>
      <c r="D5804">
        <v>12</v>
      </c>
      <c r="E5804">
        <v>57</v>
      </c>
      <c r="F5804">
        <v>7.7956211592000004</v>
      </c>
      <c r="G5804">
        <v>46</v>
      </c>
      <c r="H5804">
        <v>10</v>
      </c>
      <c r="I5804">
        <v>36.451968780000001</v>
      </c>
      <c r="J5804">
        <f>(D5804+E5804/60+F5804/3600)*15</f>
        <v>194.28248175482997</v>
      </c>
      <c r="K5804">
        <f>IF(G5804&lt;0, G5804-H5804/60-I5804/3600, G5804+H5804/60+I5804/3600)</f>
        <v>46.176792213549994</v>
      </c>
      <c r="L5804">
        <v>-8.9309999999999992</v>
      </c>
      <c r="M5804">
        <v>-53.045999999999999</v>
      </c>
      <c r="N5804">
        <v>9.9499999999999993</v>
      </c>
      <c r="O5804">
        <v>7.93</v>
      </c>
      <c r="P5804">
        <v>7.13</v>
      </c>
      <c r="Q5804">
        <v>6.11</v>
      </c>
      <c r="R5804" t="s">
        <v>9341</v>
      </c>
      <c r="S5804">
        <v>5.8310000000000004</v>
      </c>
      <c r="T5804" t="s">
        <v>9341</v>
      </c>
      <c r="U5804" t="s">
        <v>9403</v>
      </c>
      <c r="V5804" t="str">
        <f>LEFT($U5804,2)</f>
        <v>K0</v>
      </c>
      <c r="W5804" s="3">
        <f>_xlfn.XLOOKUP(V5804,$AC$2:$AC$43,$AD$2:$AD$43,"none")</f>
        <v>0.81</v>
      </c>
      <c r="X5804" s="3">
        <f>IF(ISNUMBER($W5804), 4600 * (1 / (0.92 * $W5804 + 1.7) + 1 / (0.92 * $W5804 + 0.62)),"none")</f>
        <v>5250.7063834266155</v>
      </c>
      <c r="Y5804" s="8">
        <f>IF(ISNUMBER($X5804), _xlfn.XLOOKUP($X5804,Sheet3!$A$2:$A$392,Sheet3!$B$2:$B$392,"none", 1,1), $AF$2)</f>
        <v>1</v>
      </c>
      <c r="Z5804" s="8">
        <f>IF(ISNUMBER($X5804), _xlfn.XLOOKUP($X5804,Sheet3!$A$2:$A$392,Sheet3!$C$2:$C$392,"none", 1,1), $AF$2)</f>
        <v>0.83299999999999996</v>
      </c>
      <c r="AA5804" s="8">
        <f>IF(ISNUMBER($X5804), _xlfn.XLOOKUP($X5804,Sheet3!$A$2:$A$392,Sheet3!$D$2:$D$392,"none", 1,1), $AF$2)</f>
        <v>0.67869999999999997</v>
      </c>
    </row>
    <row r="5805" spans="1:27">
      <c r="A5805">
        <v>1726</v>
      </c>
      <c r="B5805" t="s">
        <v>2027</v>
      </c>
      <c r="C5805" t="s">
        <v>313</v>
      </c>
      <c r="D5805">
        <v>4</v>
      </c>
      <c r="E5805">
        <v>26</v>
      </c>
      <c r="F5805">
        <v>56.930540000000001</v>
      </c>
      <c r="G5805">
        <v>-24</v>
      </c>
      <c r="H5805">
        <v>4</v>
      </c>
      <c r="I5805">
        <v>52.753900000000002</v>
      </c>
      <c r="J5805">
        <f>(D5805+E5805/60+F5805/3600)*15</f>
        <v>66.737210583333336</v>
      </c>
      <c r="K5805">
        <f>IF(G5805&lt;0, G5805-H5805/60-I5805/3600, G5805+H5805/60+I5805/3600)</f>
        <v>-24.081320527777777</v>
      </c>
      <c r="L5805">
        <v>-5.8</v>
      </c>
      <c r="M5805">
        <v>-13.32</v>
      </c>
      <c r="N5805">
        <v>10.24</v>
      </c>
      <c r="O5805" t="s">
        <v>9341</v>
      </c>
      <c r="P5805">
        <v>6.25</v>
      </c>
      <c r="Q5805">
        <v>6.11</v>
      </c>
      <c r="R5805" t="s">
        <v>9341</v>
      </c>
      <c r="S5805" t="s">
        <v>9341</v>
      </c>
      <c r="T5805" t="s">
        <v>9341</v>
      </c>
      <c r="U5805" t="s">
        <v>9359</v>
      </c>
      <c r="V5805" t="str">
        <f>LEFT($U5805,2)</f>
        <v>A3</v>
      </c>
      <c r="W5805" s="3">
        <f>_xlfn.XLOOKUP(V5805,$AC$2:$AC$43,$AD$2:$AD$43,"none")</f>
        <v>0.08</v>
      </c>
      <c r="X5805" s="3">
        <f>IF(ISNUMBER($W5805), 4600 * (1 / (0.92 * $W5805 + 1.7) + 1 / (0.92 * $W5805 + 0.62)),"none")</f>
        <v>9225.6595386701993</v>
      </c>
      <c r="Y5805" s="8">
        <f>IF(ISNUMBER($X5805), _xlfn.XLOOKUP($X5805,Sheet3!$A$2:$A$392,Sheet3!$B$2:$B$392,"none", 1,1), $AF$2)</f>
        <v>0.67030000000000001</v>
      </c>
      <c r="Z5805" s="8">
        <f>IF(ISNUMBER($X5805), _xlfn.XLOOKUP($X5805,Sheet3!$A$2:$A$392,Sheet3!$C$2:$C$392,"none", 1,1), $AF$2)</f>
        <v>0.73619999999999997</v>
      </c>
      <c r="AA5805" s="8">
        <f>IF(ISNUMBER($X5805), _xlfn.XLOOKUP($X5805,Sheet3!$A$2:$A$392,Sheet3!$D$2:$D$392,"none", 1,1), $AF$2)</f>
        <v>1</v>
      </c>
    </row>
    <row r="5806" spans="1:27">
      <c r="A5806">
        <v>1803</v>
      </c>
      <c r="B5806" t="s">
        <v>2104</v>
      </c>
      <c r="C5806" t="s">
        <v>297</v>
      </c>
      <c r="D5806">
        <v>4</v>
      </c>
      <c r="E5806">
        <v>49</v>
      </c>
      <c r="F5806">
        <v>44.0818730616</v>
      </c>
      <c r="G5806">
        <v>15</v>
      </c>
      <c r="H5806">
        <v>54</v>
      </c>
      <c r="I5806">
        <v>15.18808608</v>
      </c>
      <c r="J5806">
        <f>(D5806+E5806/60+F5806/3600)*15</f>
        <v>72.433674471090001</v>
      </c>
      <c r="K5806">
        <f>IF(G5806&lt;0, G5806-H5806/60-I5806/3600, G5806+H5806/60+I5806/3600)</f>
        <v>15.904218912800001</v>
      </c>
      <c r="L5806">
        <v>4.8789999999999996</v>
      </c>
      <c r="M5806">
        <v>-7.266</v>
      </c>
      <c r="N5806">
        <v>3.09</v>
      </c>
      <c r="O5806" t="s">
        <v>9341</v>
      </c>
      <c r="P5806">
        <v>7.69</v>
      </c>
      <c r="Q5806">
        <v>6.11</v>
      </c>
      <c r="R5806" t="s">
        <v>9341</v>
      </c>
      <c r="S5806">
        <v>5.4610000000000003</v>
      </c>
      <c r="T5806" t="s">
        <v>9341</v>
      </c>
      <c r="U5806" t="s">
        <v>9389</v>
      </c>
      <c r="V5806" t="str">
        <f>LEFT($U5806,2)</f>
        <v>K3</v>
      </c>
      <c r="W5806" s="3">
        <f>_xlfn.XLOOKUP(V5806,$AC$2:$AC$43,$AD$2:$AD$43,"none")</f>
        <v>0.95</v>
      </c>
      <c r="X5806" s="3">
        <f>IF(ISNUMBER($W5806), 4600 * (1 / (0.92 * $W5806 + 1.7) + 1 / (0.92 * $W5806 + 0.62)),"none")</f>
        <v>4866.084384156673</v>
      </c>
      <c r="Y5806" s="8">
        <f>IF(ISNUMBER($X5806), _xlfn.XLOOKUP($X5806,Sheet3!$A$2:$A$392,Sheet3!$B$2:$B$392,"none", 1,1), $AF$2)</f>
        <v>1</v>
      </c>
      <c r="Z5806" s="8">
        <f>IF(ISNUMBER($X5806), _xlfn.XLOOKUP($X5806,Sheet3!$A$2:$A$392,Sheet3!$C$2:$C$392,"none", 1,1), $AF$2)</f>
        <v>0.78720000000000001</v>
      </c>
      <c r="AA5806" s="8">
        <f>IF(ISNUMBER($X5806), _xlfn.XLOOKUP($X5806,Sheet3!$A$2:$A$392,Sheet3!$D$2:$D$392,"none", 1,1), $AF$2)</f>
        <v>0.57969999999999999</v>
      </c>
    </row>
    <row r="5807" spans="1:27">
      <c r="A5807">
        <v>1977</v>
      </c>
      <c r="B5807" t="s">
        <v>2278</v>
      </c>
      <c r="C5807" t="s">
        <v>313</v>
      </c>
      <c r="D5807">
        <v>5</v>
      </c>
      <c r="E5807">
        <v>23</v>
      </c>
      <c r="F5807">
        <v>51.329630000000002</v>
      </c>
      <c r="G5807">
        <v>0</v>
      </c>
      <c r="H5807">
        <v>51</v>
      </c>
      <c r="I5807">
        <v>59.857599999999998</v>
      </c>
      <c r="J5807">
        <f>(D5807+E5807/60+F5807/3600)*15</f>
        <v>80.963873458333339</v>
      </c>
      <c r="K5807">
        <f>IF(G5807&lt;0, G5807-H5807/60-I5807/3600, G5807+H5807/60+I5807/3600)</f>
        <v>0.86662711111111113</v>
      </c>
      <c r="L5807">
        <v>-5.98</v>
      </c>
      <c r="M5807">
        <v>-1.08</v>
      </c>
      <c r="N5807">
        <v>17.95</v>
      </c>
      <c r="O5807" t="s">
        <v>9341</v>
      </c>
      <c r="P5807">
        <v>6.62</v>
      </c>
      <c r="Q5807">
        <v>6.11</v>
      </c>
      <c r="R5807" t="s">
        <v>9341</v>
      </c>
      <c r="S5807" t="s">
        <v>9341</v>
      </c>
      <c r="T5807" t="s">
        <v>9341</v>
      </c>
      <c r="U5807" t="s">
        <v>10063</v>
      </c>
      <c r="V5807" t="str">
        <f>LEFT($U5807,2)</f>
        <v>F7</v>
      </c>
      <c r="W5807" s="3" t="str">
        <f>_xlfn.XLOOKUP(V5807,$AC$2:$AC$43,$AD$2:$AD$43,"none")</f>
        <v>none</v>
      </c>
      <c r="X5807" s="3" t="str">
        <f>IF(ISNUMBER($W5807), 4600 * (1 / (0.92 * $W5807 + 1.7) + 1 / (0.92 * $W5807 + 0.62)),"none")</f>
        <v>none</v>
      </c>
      <c r="Y5807" s="8">
        <f>IF(ISNUMBER($X5807), _xlfn.XLOOKUP($X5807,Sheet3!$A$2:$A$392,Sheet3!$B$2:$B$392,"none", 1,1), $AF$2)</f>
        <v>0.8</v>
      </c>
      <c r="Z5807" s="8">
        <f>IF(ISNUMBER($X5807), _xlfn.XLOOKUP($X5807,Sheet3!$A$2:$A$392,Sheet3!$C$2:$C$392,"none", 1,1), $AF$2)</f>
        <v>0.8</v>
      </c>
      <c r="AA5807" s="8">
        <f>IF(ISNUMBER($X5807), _xlfn.XLOOKUP($X5807,Sheet3!$A$2:$A$392,Sheet3!$D$2:$D$392,"none", 1,1), $AF$2)</f>
        <v>0.8</v>
      </c>
    </row>
    <row r="5808" spans="1:27">
      <c r="A5808">
        <v>3278</v>
      </c>
      <c r="B5808" t="s">
        <v>3581</v>
      </c>
      <c r="C5808" t="s">
        <v>12</v>
      </c>
      <c r="D5808">
        <v>1</v>
      </c>
      <c r="E5808">
        <v>34</v>
      </c>
      <c r="F5808">
        <v>50.7839195472</v>
      </c>
      <c r="G5808">
        <v>-31</v>
      </c>
      <c r="H5808">
        <v>53</v>
      </c>
      <c r="I5808">
        <v>32.336440836000001</v>
      </c>
      <c r="J5808">
        <f>(D5808+E5808/60+F5808/3600)*15</f>
        <v>23.71159966478</v>
      </c>
      <c r="K5808">
        <f>IF(G5808&lt;0, G5808-H5808/60-I5808/3600, G5808+H5808/60+I5808/3600)</f>
        <v>-31.89231567801</v>
      </c>
      <c r="L5808">
        <v>-70.447000000000003</v>
      </c>
      <c r="M5808">
        <v>-41.551000000000002</v>
      </c>
      <c r="N5808">
        <v>8.3000000000000007</v>
      </c>
      <c r="O5808" t="s">
        <v>9341</v>
      </c>
      <c r="P5808">
        <v>7.2229999999999999</v>
      </c>
      <c r="Q5808">
        <v>6.11</v>
      </c>
      <c r="R5808" t="s">
        <v>9341</v>
      </c>
      <c r="S5808">
        <v>5.8070000000000004</v>
      </c>
      <c r="T5808" t="s">
        <v>9341</v>
      </c>
      <c r="U5808" t="s">
        <v>9958</v>
      </c>
      <c r="V5808" t="str">
        <f>LEFT($U5808,2)</f>
        <v>K0</v>
      </c>
      <c r="W5808" s="3">
        <f>_xlfn.XLOOKUP(V5808,$AC$2:$AC$43,$AD$2:$AD$43,"none")</f>
        <v>0.81</v>
      </c>
      <c r="X5808" s="3">
        <f>IF(ISNUMBER($W5808), 4600 * (1 / (0.92 * $W5808 + 1.7) + 1 / (0.92 * $W5808 + 0.62)),"none")</f>
        <v>5250.7063834266155</v>
      </c>
      <c r="Y5808" s="8">
        <f>IF(ISNUMBER($X5808), _xlfn.XLOOKUP($X5808,Sheet3!$A$2:$A$392,Sheet3!$B$2:$B$392,"none", 1,1), $AF$2)</f>
        <v>1</v>
      </c>
      <c r="Z5808" s="8">
        <f>IF(ISNUMBER($X5808), _xlfn.XLOOKUP($X5808,Sheet3!$A$2:$A$392,Sheet3!$C$2:$C$392,"none", 1,1), $AF$2)</f>
        <v>0.83299999999999996</v>
      </c>
      <c r="AA5808" s="8">
        <f>IF(ISNUMBER($X5808), _xlfn.XLOOKUP($X5808,Sheet3!$A$2:$A$392,Sheet3!$D$2:$D$392,"none", 1,1), $AF$2)</f>
        <v>0.67869999999999997</v>
      </c>
    </row>
    <row r="5809" spans="1:27">
      <c r="A5809">
        <v>3396</v>
      </c>
      <c r="B5809" t="s">
        <v>3699</v>
      </c>
      <c r="C5809" t="s">
        <v>19</v>
      </c>
      <c r="D5809">
        <v>21</v>
      </c>
      <c r="E5809">
        <v>58</v>
      </c>
      <c r="F5809">
        <v>43.793345899999998</v>
      </c>
      <c r="G5809">
        <v>-21</v>
      </c>
      <c r="H5809">
        <v>10</v>
      </c>
      <c r="I5809">
        <v>58.608289999999997</v>
      </c>
      <c r="J5809">
        <f>(D5809+E5809/60+F5809/3600)*15</f>
        <v>329.68247227458335</v>
      </c>
      <c r="K5809">
        <f>IF(G5809&lt;0, G5809-H5809/60-I5809/3600, G5809+H5809/60+I5809/3600)</f>
        <v>-21.182946747222225</v>
      </c>
      <c r="L5809">
        <v>26.77</v>
      </c>
      <c r="M5809">
        <v>-7.15</v>
      </c>
      <c r="N5809">
        <v>3.1</v>
      </c>
      <c r="O5809" t="s">
        <v>9341</v>
      </c>
      <c r="P5809">
        <v>7.73</v>
      </c>
      <c r="Q5809">
        <v>6.11</v>
      </c>
      <c r="R5809" t="s">
        <v>9341</v>
      </c>
      <c r="S5809">
        <v>4.9950000000000001</v>
      </c>
      <c r="T5809" t="s">
        <v>9341</v>
      </c>
      <c r="U5809" t="s">
        <v>9517</v>
      </c>
      <c r="V5809" t="str">
        <f>LEFT($U5809,2)</f>
        <v>M2</v>
      </c>
      <c r="W5809" s="3">
        <f>_xlfn.XLOOKUP(V5809,$AC$2:$AC$43,$AD$2:$AD$43,"none")</f>
        <v>1.47</v>
      </c>
      <c r="X5809" s="3">
        <f>IF(ISNUMBER($W5809), 4600 * (1 / (0.92 * $W5809 + 1.7) + 1 / (0.92 * $W5809 + 0.62)),"none")</f>
        <v>3839.1950178350371</v>
      </c>
      <c r="Y5809" s="8">
        <f>IF(ISNUMBER($X5809), _xlfn.XLOOKUP($X5809,Sheet3!$A$2:$A$392,Sheet3!$B$2:$B$392,"none", 1,1), $AF$2)</f>
        <v>1</v>
      </c>
      <c r="Z5809" s="8">
        <f>IF(ISNUMBER($X5809), _xlfn.XLOOKUP($X5809,Sheet3!$A$2:$A$392,Sheet3!$C$2:$C$392,"none", 1,1), $AF$2)</f>
        <v>0.64800000000000002</v>
      </c>
      <c r="AA5809" s="8">
        <f>IF(ISNUMBER($X5809), _xlfn.XLOOKUP($X5809,Sheet3!$A$2:$A$392,Sheet3!$D$2:$D$392,"none", 1,1), $AF$2)</f>
        <v>0.33460000000000001</v>
      </c>
    </row>
    <row r="5810" spans="1:27">
      <c r="A5810">
        <v>3727</v>
      </c>
      <c r="B5810" t="s">
        <v>4030</v>
      </c>
      <c r="C5810" t="s">
        <v>297</v>
      </c>
      <c r="D5810">
        <v>22</v>
      </c>
      <c r="E5810">
        <v>54</v>
      </c>
      <c r="F5810">
        <v>59.485402711200003</v>
      </c>
      <c r="G5810">
        <v>1</v>
      </c>
      <c r="H5810">
        <v>3</v>
      </c>
      <c r="I5810">
        <v>53.649607140000001</v>
      </c>
      <c r="J5810">
        <f>(D5810+E5810/60+F5810/3600)*15</f>
        <v>343.74785584462995</v>
      </c>
      <c r="K5810">
        <f>IF(G5810&lt;0, G5810-H5810/60-I5810/3600, G5810+H5810/60+I5810/3600)</f>
        <v>1.0649026686500001</v>
      </c>
      <c r="L5810">
        <v>19.283000000000001</v>
      </c>
      <c r="M5810">
        <v>4.6420000000000003</v>
      </c>
      <c r="N5810">
        <v>9.07</v>
      </c>
      <c r="O5810" t="s">
        <v>9341</v>
      </c>
      <c r="P5810">
        <v>6.31</v>
      </c>
      <c r="Q5810">
        <v>6.11</v>
      </c>
      <c r="R5810" t="s">
        <v>9341</v>
      </c>
      <c r="S5810">
        <v>6.0759999999999996</v>
      </c>
      <c r="T5810" t="s">
        <v>9341</v>
      </c>
      <c r="U5810" t="s">
        <v>9717</v>
      </c>
      <c r="V5810" t="str">
        <f>LEFT($U5810,2)</f>
        <v>A3</v>
      </c>
      <c r="W5810" s="3">
        <f>_xlfn.XLOOKUP(V5810,$AC$2:$AC$43,$AD$2:$AD$43,"none")</f>
        <v>0.08</v>
      </c>
      <c r="X5810" s="3">
        <f>IF(ISNUMBER($W5810), 4600 * (1 / (0.92 * $W5810 + 1.7) + 1 / (0.92 * $W5810 + 0.62)),"none")</f>
        <v>9225.6595386701993</v>
      </c>
      <c r="Y5810" s="8">
        <f>IF(ISNUMBER($X5810), _xlfn.XLOOKUP($X5810,Sheet3!$A$2:$A$392,Sheet3!$B$2:$B$392,"none", 1,1), $AF$2)</f>
        <v>0.67030000000000001</v>
      </c>
      <c r="Z5810" s="8">
        <f>IF(ISNUMBER($X5810), _xlfn.XLOOKUP($X5810,Sheet3!$A$2:$A$392,Sheet3!$C$2:$C$392,"none", 1,1), $AF$2)</f>
        <v>0.73619999999999997</v>
      </c>
      <c r="AA5810" s="8">
        <f>IF(ISNUMBER($X5810), _xlfn.XLOOKUP($X5810,Sheet3!$A$2:$A$392,Sheet3!$D$2:$D$392,"none", 1,1), $AF$2)</f>
        <v>1</v>
      </c>
    </row>
    <row r="5811" spans="1:27">
      <c r="A5811">
        <v>4147</v>
      </c>
      <c r="B5811" t="s">
        <v>4450</v>
      </c>
      <c r="C5811" t="s">
        <v>16</v>
      </c>
      <c r="D5811">
        <v>0</v>
      </c>
      <c r="E5811">
        <v>4</v>
      </c>
      <c r="F5811">
        <v>53.724687443299999</v>
      </c>
      <c r="G5811">
        <v>34</v>
      </c>
      <c r="H5811">
        <v>39</v>
      </c>
      <c r="I5811">
        <v>34.801234024999999</v>
      </c>
      <c r="J5811">
        <f>(D5811+E5811/60+F5811/3600)*15</f>
        <v>1.2238528643470832</v>
      </c>
      <c r="K5811">
        <f>IF(G5811&lt;0, G5811-H5811/60-I5811/3600, G5811+H5811/60+I5811/3600)</f>
        <v>34.65966700945139</v>
      </c>
      <c r="L5811">
        <v>795.98299999999995</v>
      </c>
      <c r="M5811">
        <v>121.538</v>
      </c>
      <c r="N5811">
        <v>28.28</v>
      </c>
      <c r="O5811">
        <v>6.82</v>
      </c>
      <c r="P5811">
        <v>6.74</v>
      </c>
      <c r="Q5811">
        <v>6.11</v>
      </c>
      <c r="R5811">
        <v>5.56</v>
      </c>
      <c r="S5811">
        <v>5.93</v>
      </c>
      <c r="T5811">
        <v>5.18</v>
      </c>
      <c r="U5811" t="s">
        <v>101</v>
      </c>
      <c r="V5811" t="str">
        <f>LEFT($U5811,2)</f>
        <v>G3</v>
      </c>
      <c r="W5811" s="3">
        <f>_xlfn.XLOOKUP(V5811,$AC$2:$AC$43,$AD$2:$AD$43,"none")</f>
        <v>0.65</v>
      </c>
      <c r="X5811" s="3">
        <f>IF(ISNUMBER($W5811), 4600 * (1 / (0.92 * $W5811 + 1.7) + 1 / (0.92 * $W5811 + 0.62)),"none")</f>
        <v>5778.4237310662083</v>
      </c>
      <c r="Y5811" s="8">
        <f>IF(ISNUMBER($X5811), _xlfn.XLOOKUP($X5811,Sheet3!$A$2:$A$392,Sheet3!$B$2:$B$392,"none", 1,1), $AF$2)</f>
        <v>1</v>
      </c>
      <c r="Z5811" s="8">
        <f>IF(ISNUMBER($X5811), _xlfn.XLOOKUP($X5811,Sheet3!$A$2:$A$392,Sheet3!$C$2:$C$392,"none", 1,1), $AF$2)</f>
        <v>0.88360000000000005</v>
      </c>
      <c r="AA5811" s="8">
        <f>IF(ISNUMBER($X5811), _xlfn.XLOOKUP($X5811,Sheet3!$A$2:$A$392,Sheet3!$D$2:$D$392,"none", 1,1), $AF$2)</f>
        <v>0.8</v>
      </c>
    </row>
    <row r="5812" spans="1:27">
      <c r="A5812">
        <v>4260</v>
      </c>
      <c r="B5812" t="s">
        <v>4563</v>
      </c>
      <c r="C5812" t="s">
        <v>297</v>
      </c>
      <c r="D5812">
        <v>0</v>
      </c>
      <c r="E5812">
        <v>18</v>
      </c>
      <c r="F5812">
        <v>42.168883879200003</v>
      </c>
      <c r="G5812">
        <v>43</v>
      </c>
      <c r="H5812">
        <v>47</v>
      </c>
      <c r="I5812">
        <v>28.108208147999999</v>
      </c>
      <c r="J5812">
        <f>(D5812+E5812/60+F5812/3600)*15</f>
        <v>4.67570368283</v>
      </c>
      <c r="K5812">
        <f>IF(G5812&lt;0, G5812-H5812/60-I5812/3600, G5812+H5812/60+I5812/3600)</f>
        <v>43.791141168929997</v>
      </c>
      <c r="L5812">
        <v>23.327999999999999</v>
      </c>
      <c r="M5812">
        <v>-2.7549999999999999</v>
      </c>
      <c r="N5812">
        <v>5.39</v>
      </c>
      <c r="O5812" t="s">
        <v>9341</v>
      </c>
      <c r="P5812">
        <v>6.03</v>
      </c>
      <c r="Q5812">
        <v>6.11</v>
      </c>
      <c r="R5812" t="s">
        <v>9341</v>
      </c>
      <c r="S5812">
        <v>6.0979999999999999</v>
      </c>
      <c r="T5812" t="s">
        <v>9341</v>
      </c>
      <c r="U5812" t="s">
        <v>9437</v>
      </c>
      <c r="V5812" t="str">
        <f>LEFT($U5812,2)</f>
        <v>B8</v>
      </c>
      <c r="W5812" s="3">
        <f>_xlfn.XLOOKUP(V5812,$AC$2:$AC$43,$AD$2:$AD$43,"none")</f>
        <v>-0.11</v>
      </c>
      <c r="X5812" s="3">
        <f>IF(ISNUMBER($W5812), 4600 * (1 / (0.92 * $W5812 + 1.7) + 1 / (0.92 * $W5812 + 0.62)),"none")</f>
        <v>11743.77313439976</v>
      </c>
      <c r="Y5812" s="8">
        <f>IF(ISNUMBER($X5812), _xlfn.XLOOKUP($X5812,Sheet3!$A$2:$A$392,Sheet3!$B$2:$B$392,"none", 1,1), $AF$2)</f>
        <v>0.54959999999999998</v>
      </c>
      <c r="Z5812" s="8">
        <f>IF(ISNUMBER($X5812), _xlfn.XLOOKUP($X5812,Sheet3!$A$2:$A$392,Sheet3!$C$2:$C$392,"none", 1,1), $AF$2)</f>
        <v>0.64410000000000001</v>
      </c>
      <c r="AA5812" s="8">
        <f>IF(ISNUMBER($X5812), _xlfn.XLOOKUP($X5812,Sheet3!$A$2:$A$392,Sheet3!$D$2:$D$392,"none", 1,1), $AF$2)</f>
        <v>1</v>
      </c>
    </row>
    <row r="5813" spans="1:27">
      <c r="A5813">
        <v>4618</v>
      </c>
      <c r="B5813" t="s">
        <v>4921</v>
      </c>
      <c r="C5813" t="s">
        <v>17</v>
      </c>
      <c r="D5813">
        <v>10</v>
      </c>
      <c r="E5813">
        <v>55</v>
      </c>
      <c r="F5813">
        <v>1.0131717071999999</v>
      </c>
      <c r="G5813">
        <v>-42</v>
      </c>
      <c r="H5813">
        <v>15</v>
      </c>
      <c r="I5813">
        <v>3.9624801839999999</v>
      </c>
      <c r="J5813">
        <f>(D5813+E5813/60+F5813/3600)*15</f>
        <v>163.75422154877998</v>
      </c>
      <c r="K5813">
        <f>IF(G5813&lt;0, G5813-H5813/60-I5813/3600, G5813+H5813/60+I5813/3600)</f>
        <v>-42.251100688939999</v>
      </c>
      <c r="L5813">
        <v>-44.198999999999998</v>
      </c>
      <c r="M5813">
        <v>-1.218</v>
      </c>
      <c r="N5813">
        <v>6.02</v>
      </c>
      <c r="O5813">
        <v>5.78</v>
      </c>
      <c r="P5813">
        <v>6.03</v>
      </c>
      <c r="Q5813">
        <v>6.11</v>
      </c>
      <c r="R5813" t="s">
        <v>9341</v>
      </c>
      <c r="S5813">
        <v>6.0679999999999996</v>
      </c>
      <c r="T5813" t="s">
        <v>9341</v>
      </c>
      <c r="U5813" t="s">
        <v>10719</v>
      </c>
      <c r="V5813" t="str">
        <f>LEFT($U5813,2)</f>
        <v>Ap</v>
      </c>
      <c r="W5813" s="3" t="str">
        <f>_xlfn.XLOOKUP(V5813,$AC$2:$AC$43,$AD$2:$AD$43,"none")</f>
        <v>none</v>
      </c>
      <c r="X5813" s="3" t="str">
        <f>IF(ISNUMBER($W5813), 4600 * (1 / (0.92 * $W5813 + 1.7) + 1 / (0.92 * $W5813 + 0.62)),"none")</f>
        <v>none</v>
      </c>
      <c r="Y5813" s="8">
        <f>IF(ISNUMBER($X5813), _xlfn.XLOOKUP($X5813,Sheet3!$A$2:$A$392,Sheet3!$B$2:$B$392,"none", 1,1), $AF$2)</f>
        <v>0.8</v>
      </c>
      <c r="Z5813" s="8">
        <f>IF(ISNUMBER($X5813), _xlfn.XLOOKUP($X5813,Sheet3!$A$2:$A$392,Sheet3!$C$2:$C$392,"none", 1,1), $AF$2)</f>
        <v>0.8</v>
      </c>
      <c r="AA5813" s="8">
        <f>IF(ISNUMBER($X5813), _xlfn.XLOOKUP($X5813,Sheet3!$A$2:$A$392,Sheet3!$D$2:$D$392,"none", 1,1), $AF$2)</f>
        <v>0.8</v>
      </c>
    </row>
    <row r="5814" spans="1:27">
      <c r="A5814">
        <v>4819</v>
      </c>
      <c r="B5814" t="s">
        <v>5122</v>
      </c>
      <c r="C5814" t="s">
        <v>16</v>
      </c>
      <c r="D5814">
        <v>12</v>
      </c>
      <c r="E5814">
        <v>15</v>
      </c>
      <c r="F5814">
        <v>10.557309999999999</v>
      </c>
      <c r="G5814">
        <v>-10</v>
      </c>
      <c r="H5814">
        <v>18</v>
      </c>
      <c r="I5814">
        <v>44.635399999999997</v>
      </c>
      <c r="J5814">
        <f>(D5814+E5814/60+F5814/3600)*15</f>
        <v>183.79398879166666</v>
      </c>
      <c r="K5814">
        <f>IF(G5814&lt;0, G5814-H5814/60-I5814/3600, G5814+H5814/60+I5814/3600)</f>
        <v>-10.312398722222223</v>
      </c>
      <c r="L5814">
        <v>31.19</v>
      </c>
      <c r="M5814">
        <v>-1011.82</v>
      </c>
      <c r="N5814">
        <v>44.74</v>
      </c>
      <c r="O5814">
        <v>6.44</v>
      </c>
      <c r="P5814">
        <v>6.57</v>
      </c>
      <c r="Q5814">
        <v>6.11</v>
      </c>
      <c r="R5814" t="s">
        <v>9341</v>
      </c>
      <c r="S5814">
        <v>5.9669999999999996</v>
      </c>
      <c r="T5814" t="s">
        <v>9341</v>
      </c>
      <c r="U5814" t="s">
        <v>10761</v>
      </c>
      <c r="V5814" t="str">
        <f>LEFT($U5814,2)</f>
        <v>F9</v>
      </c>
      <c r="W5814" s="3" t="str">
        <f>_xlfn.XLOOKUP(V5814,$AC$2:$AC$43,$AD$2:$AD$43,"none")</f>
        <v>none</v>
      </c>
      <c r="X5814" s="3" t="str">
        <f>IF(ISNUMBER($W5814), 4600 * (1 / (0.92 * $W5814 + 1.7) + 1 / (0.92 * $W5814 + 0.62)),"none")</f>
        <v>none</v>
      </c>
      <c r="Y5814" s="8">
        <f>IF(ISNUMBER($X5814), _xlfn.XLOOKUP($X5814,Sheet3!$A$2:$A$392,Sheet3!$B$2:$B$392,"none", 1,1), $AF$2)</f>
        <v>0.8</v>
      </c>
      <c r="Z5814" s="8">
        <f>IF(ISNUMBER($X5814), _xlfn.XLOOKUP($X5814,Sheet3!$A$2:$A$392,Sheet3!$C$2:$C$392,"none", 1,1), $AF$2)</f>
        <v>0.8</v>
      </c>
      <c r="AA5814" s="8">
        <f>IF(ISNUMBER($X5814), _xlfn.XLOOKUP($X5814,Sheet3!$A$2:$A$392,Sheet3!$D$2:$D$392,"none", 1,1), $AF$2)</f>
        <v>0.8</v>
      </c>
    </row>
    <row r="5815" spans="1:27">
      <c r="A5815">
        <v>4935</v>
      </c>
      <c r="B5815" t="s">
        <v>5238</v>
      </c>
      <c r="C5815" t="s">
        <v>313</v>
      </c>
      <c r="D5815">
        <v>12</v>
      </c>
      <c r="E5815">
        <v>53</v>
      </c>
      <c r="F5815">
        <v>11.156775525600001</v>
      </c>
      <c r="G5815">
        <v>-3</v>
      </c>
      <c r="H5815">
        <v>33</v>
      </c>
      <c r="I5815">
        <v>11.151261180000001</v>
      </c>
      <c r="J5815">
        <f>(D5815+E5815/60+F5815/3600)*15</f>
        <v>193.29648656468999</v>
      </c>
      <c r="K5815">
        <f>IF(G5815&lt;0, G5815-H5815/60-I5815/3600, G5815+H5815/60+I5815/3600)</f>
        <v>-3.55309757255</v>
      </c>
      <c r="L5815">
        <v>-262.971</v>
      </c>
      <c r="M5815">
        <v>-3.649</v>
      </c>
      <c r="N5815">
        <v>29.91</v>
      </c>
      <c r="O5815" t="s">
        <v>9341</v>
      </c>
      <c r="P5815">
        <v>6.61</v>
      </c>
      <c r="Q5815">
        <v>6.11</v>
      </c>
      <c r="R5815" t="s">
        <v>9341</v>
      </c>
      <c r="S5815">
        <v>6.0019999999999998</v>
      </c>
      <c r="T5815" t="s">
        <v>9341</v>
      </c>
      <c r="U5815" t="s">
        <v>9386</v>
      </c>
      <c r="V5815" t="str">
        <f>LEFT($U5815,2)</f>
        <v>F6</v>
      </c>
      <c r="W5815" s="3" t="str">
        <f>_xlfn.XLOOKUP(V5815,$AC$2:$AC$43,$AD$2:$AD$43,"none")</f>
        <v>none</v>
      </c>
      <c r="X5815" s="3" t="str">
        <f>IF(ISNUMBER($W5815), 4600 * (1 / (0.92 * $W5815 + 1.7) + 1 / (0.92 * $W5815 + 0.62)),"none")</f>
        <v>none</v>
      </c>
      <c r="Y5815" s="8">
        <f>IF(ISNUMBER($X5815), _xlfn.XLOOKUP($X5815,Sheet3!$A$2:$A$392,Sheet3!$B$2:$B$392,"none", 1,1), $AF$2)</f>
        <v>0.8</v>
      </c>
      <c r="Z5815" s="8">
        <f>IF(ISNUMBER($X5815), _xlfn.XLOOKUP($X5815,Sheet3!$A$2:$A$392,Sheet3!$C$2:$C$392,"none", 1,1), $AF$2)</f>
        <v>0.8</v>
      </c>
      <c r="AA5815" s="8">
        <f>IF(ISNUMBER($X5815), _xlfn.XLOOKUP($X5815,Sheet3!$A$2:$A$392,Sheet3!$D$2:$D$392,"none", 1,1), $AF$2)</f>
        <v>0.8</v>
      </c>
    </row>
    <row r="5816" spans="1:27">
      <c r="A5816">
        <v>5495</v>
      </c>
      <c r="B5816" t="s">
        <v>5798</v>
      </c>
      <c r="C5816" t="s">
        <v>297</v>
      </c>
      <c r="D5816">
        <v>17</v>
      </c>
      <c r="E5816">
        <v>54</v>
      </c>
      <c r="F5816">
        <v>27.123288731999999</v>
      </c>
      <c r="G5816">
        <v>-34</v>
      </c>
      <c r="H5816">
        <v>28</v>
      </c>
      <c r="I5816">
        <v>0.20474061599999999</v>
      </c>
      <c r="J5816">
        <f>(D5816+E5816/60+F5816/3600)*15</f>
        <v>268.61301370305</v>
      </c>
      <c r="K5816">
        <f>IF(G5816&lt;0, G5816-H5816/60-I5816/3600, G5816+H5816/60+I5816/3600)</f>
        <v>-34.466723539059998</v>
      </c>
      <c r="L5816">
        <v>3.6080000000000001</v>
      </c>
      <c r="M5816">
        <v>-5.2729999999999997</v>
      </c>
      <c r="N5816">
        <v>3.54</v>
      </c>
      <c r="O5816" t="s">
        <v>9341</v>
      </c>
      <c r="P5816">
        <v>6.15</v>
      </c>
      <c r="Q5816">
        <v>6.11</v>
      </c>
      <c r="R5816" t="s">
        <v>9341</v>
      </c>
      <c r="S5816">
        <v>6.077</v>
      </c>
      <c r="T5816" t="s">
        <v>9341</v>
      </c>
      <c r="U5816" t="s">
        <v>10903</v>
      </c>
      <c r="V5816" t="str">
        <f>LEFT($U5816,2)</f>
        <v>B9</v>
      </c>
      <c r="W5816" s="3">
        <f>_xlfn.XLOOKUP(V5816,$AC$2:$AC$43,$AD$2:$AD$43,"none")</f>
        <v>-7.0000000000000007E-2</v>
      </c>
      <c r="X5816" s="3">
        <f>IF(ISNUMBER($W5816), 4600 * (1 / (0.92 * $W5816 + 1.7) + 1 / (0.92 * $W5816 + 0.62)),"none")</f>
        <v>11091.761228434079</v>
      </c>
      <c r="Y5816" s="8">
        <f>IF(ISNUMBER($X5816), _xlfn.XLOOKUP($X5816,Sheet3!$A$2:$A$392,Sheet3!$B$2:$B$392,"none", 1,1), $AF$2)</f>
        <v>0.57499999999999996</v>
      </c>
      <c r="Z5816" s="8">
        <f>IF(ISNUMBER($X5816), _xlfn.XLOOKUP($X5816,Sheet3!$A$2:$A$392,Sheet3!$C$2:$C$392,"none", 1,1), $AF$2)</f>
        <v>0.66420000000000001</v>
      </c>
      <c r="AA5816" s="8">
        <f>IF(ISNUMBER($X5816), _xlfn.XLOOKUP($X5816,Sheet3!$A$2:$A$392,Sheet3!$D$2:$D$392,"none", 1,1), $AF$2)</f>
        <v>1</v>
      </c>
    </row>
    <row r="5817" spans="1:27">
      <c r="A5817">
        <v>5778</v>
      </c>
      <c r="B5817" t="s">
        <v>6081</v>
      </c>
      <c r="C5817" t="s">
        <v>313</v>
      </c>
      <c r="D5817">
        <v>19</v>
      </c>
      <c r="E5817">
        <v>9</v>
      </c>
      <c r="F5817">
        <v>48.146266005599998</v>
      </c>
      <c r="G5817">
        <v>-19</v>
      </c>
      <c r="H5817">
        <v>48</v>
      </c>
      <c r="I5817">
        <v>13.170107160000001</v>
      </c>
      <c r="J5817">
        <f>(D5817+E5817/60+F5817/3600)*15</f>
        <v>287.45060944168995</v>
      </c>
      <c r="K5817">
        <f>IF(G5817&lt;0, G5817-H5817/60-I5817/3600, G5817+H5817/60+I5817/3600)</f>
        <v>-19.803658363100002</v>
      </c>
      <c r="L5817">
        <v>22.722000000000001</v>
      </c>
      <c r="M5817">
        <v>-83.167000000000002</v>
      </c>
      <c r="N5817">
        <v>9.15</v>
      </c>
      <c r="O5817" t="s">
        <v>9341</v>
      </c>
      <c r="P5817">
        <v>7.28</v>
      </c>
      <c r="Q5817">
        <v>6.11</v>
      </c>
      <c r="R5817" t="s">
        <v>9341</v>
      </c>
      <c r="S5817">
        <v>5.7830000000000004</v>
      </c>
      <c r="T5817" t="s">
        <v>9341</v>
      </c>
      <c r="U5817" t="s">
        <v>9500</v>
      </c>
      <c r="V5817" t="str">
        <f>LEFT($U5817,2)</f>
        <v>K1</v>
      </c>
      <c r="W5817" s="3">
        <f>_xlfn.XLOOKUP(V5817,$AC$2:$AC$43,$AD$2:$AD$43,"none")</f>
        <v>0.86</v>
      </c>
      <c r="X5817" s="3">
        <f>IF(ISNUMBER($W5817), 4600 * (1 / (0.92 * $W5817 + 1.7) + 1 / (0.92 * $W5817 + 0.62)),"none")</f>
        <v>5106.1368670782376</v>
      </c>
      <c r="Y5817" s="8">
        <f>IF(ISNUMBER($X5817), _xlfn.XLOOKUP($X5817,Sheet3!$A$2:$A$392,Sheet3!$B$2:$B$392,"none", 1,1), $AF$2)</f>
        <v>1</v>
      </c>
      <c r="Z5817" s="8">
        <f>IF(ISNUMBER($X5817), _xlfn.XLOOKUP($X5817,Sheet3!$A$2:$A$392,Sheet3!$C$2:$C$392,"none", 1,1), $AF$2)</f>
        <v>0.82210000000000005</v>
      </c>
      <c r="AA5817" s="8">
        <f>IF(ISNUMBER($X5817), _xlfn.XLOOKUP($X5817,Sheet3!$A$2:$A$392,Sheet3!$D$2:$D$392,"none", 1,1), $AF$2)</f>
        <v>0.65410000000000001</v>
      </c>
    </row>
    <row r="5818" spans="1:27">
      <c r="A5818">
        <v>5827</v>
      </c>
      <c r="B5818" t="s">
        <v>6130</v>
      </c>
      <c r="C5818" t="s">
        <v>313</v>
      </c>
      <c r="D5818">
        <v>20</v>
      </c>
      <c r="E5818">
        <v>31</v>
      </c>
      <c r="F5818">
        <v>4.3065379000000004</v>
      </c>
      <c r="G5818">
        <v>-15</v>
      </c>
      <c r="H5818">
        <v>3</v>
      </c>
      <c r="I5818">
        <v>22.195357999999999</v>
      </c>
      <c r="J5818">
        <f>(D5818+E5818/60+F5818/3600)*15</f>
        <v>307.76794390791667</v>
      </c>
      <c r="K5818">
        <f>IF(G5818&lt;0, G5818-H5818/60-I5818/3600, G5818+H5818/60+I5818/3600)</f>
        <v>-15.056165377222223</v>
      </c>
      <c r="L5818">
        <v>-40.75</v>
      </c>
      <c r="M5818">
        <v>-46.86</v>
      </c>
      <c r="N5818">
        <v>8.56</v>
      </c>
      <c r="O5818" t="s">
        <v>9341</v>
      </c>
      <c r="P5818">
        <v>6.89</v>
      </c>
      <c r="Q5818">
        <v>6.11</v>
      </c>
      <c r="R5818" t="s">
        <v>9341</v>
      </c>
      <c r="S5818">
        <v>5.8719999999999999</v>
      </c>
      <c r="T5818" t="s">
        <v>9341</v>
      </c>
      <c r="U5818" t="s">
        <v>10977</v>
      </c>
      <c r="V5818" t="str">
        <f>LEFT($U5818,2)</f>
        <v>K1</v>
      </c>
      <c r="W5818" s="3">
        <f>_xlfn.XLOOKUP(V5818,$AC$2:$AC$43,$AD$2:$AD$43,"none")</f>
        <v>0.86</v>
      </c>
      <c r="X5818" s="3">
        <f>IF(ISNUMBER($W5818), 4600 * (1 / (0.92 * $W5818 + 1.7) + 1 / (0.92 * $W5818 + 0.62)),"none")</f>
        <v>5106.1368670782376</v>
      </c>
      <c r="Y5818" s="8">
        <f>IF(ISNUMBER($X5818), _xlfn.XLOOKUP($X5818,Sheet3!$A$2:$A$392,Sheet3!$B$2:$B$392,"none", 1,1), $AF$2)</f>
        <v>1</v>
      </c>
      <c r="Z5818" s="8">
        <f>IF(ISNUMBER($X5818), _xlfn.XLOOKUP($X5818,Sheet3!$A$2:$A$392,Sheet3!$C$2:$C$392,"none", 1,1), $AF$2)</f>
        <v>0.82210000000000005</v>
      </c>
      <c r="AA5818" s="8">
        <f>IF(ISNUMBER($X5818), _xlfn.XLOOKUP($X5818,Sheet3!$A$2:$A$392,Sheet3!$D$2:$D$392,"none", 1,1), $AF$2)</f>
        <v>0.65410000000000001</v>
      </c>
    </row>
    <row r="5819" spans="1:27">
      <c r="A5819">
        <v>6525</v>
      </c>
      <c r="B5819" t="s">
        <v>6828</v>
      </c>
      <c r="C5819" t="s">
        <v>297</v>
      </c>
      <c r="D5819">
        <v>20</v>
      </c>
      <c r="E5819">
        <v>16</v>
      </c>
      <c r="F5819">
        <v>19.7881699488</v>
      </c>
      <c r="G5819">
        <v>21</v>
      </c>
      <c r="H5819">
        <v>35</v>
      </c>
      <c r="I5819">
        <v>55.328401464000002</v>
      </c>
      <c r="J5819">
        <f>(D5819+E5819/60+F5819/3600)*15</f>
        <v>304.08245070812001</v>
      </c>
      <c r="K5819">
        <f>IF(G5819&lt;0, G5819-H5819/60-I5819/3600, G5819+H5819/60+I5819/3600)</f>
        <v>21.59870233374</v>
      </c>
      <c r="L5819">
        <v>8.8059999999999992</v>
      </c>
      <c r="M5819">
        <v>-24.826000000000001</v>
      </c>
      <c r="N5819">
        <v>10.16</v>
      </c>
      <c r="O5819" t="s">
        <v>9341</v>
      </c>
      <c r="P5819">
        <v>7.1689999999999996</v>
      </c>
      <c r="Q5819">
        <v>6.11</v>
      </c>
      <c r="R5819" t="s">
        <v>9341</v>
      </c>
      <c r="S5819">
        <v>5.8419999999999996</v>
      </c>
      <c r="T5819" t="s">
        <v>9341</v>
      </c>
      <c r="U5819" t="s">
        <v>9500</v>
      </c>
      <c r="V5819" t="str">
        <f>LEFT($U5819,2)</f>
        <v>K1</v>
      </c>
      <c r="W5819" s="3">
        <f>_xlfn.XLOOKUP(V5819,$AC$2:$AC$43,$AD$2:$AD$43,"none")</f>
        <v>0.86</v>
      </c>
      <c r="X5819" s="3">
        <f>IF(ISNUMBER($W5819), 4600 * (1 / (0.92 * $W5819 + 1.7) + 1 / (0.92 * $W5819 + 0.62)),"none")</f>
        <v>5106.1368670782376</v>
      </c>
      <c r="Y5819" s="8">
        <f>IF(ISNUMBER($X5819), _xlfn.XLOOKUP($X5819,Sheet3!$A$2:$A$392,Sheet3!$B$2:$B$392,"none", 1,1), $AF$2)</f>
        <v>1</v>
      </c>
      <c r="Z5819" s="8">
        <f>IF(ISNUMBER($X5819), _xlfn.XLOOKUP($X5819,Sheet3!$A$2:$A$392,Sheet3!$C$2:$C$392,"none", 1,1), $AF$2)</f>
        <v>0.82210000000000005</v>
      </c>
      <c r="AA5819" s="8">
        <f>IF(ISNUMBER($X5819), _xlfn.XLOOKUP($X5819,Sheet3!$A$2:$A$392,Sheet3!$D$2:$D$392,"none", 1,1), $AF$2)</f>
        <v>0.65410000000000001</v>
      </c>
    </row>
    <row r="5820" spans="1:27">
      <c r="A5820">
        <v>7114</v>
      </c>
      <c r="B5820" t="s">
        <v>7417</v>
      </c>
      <c r="C5820" t="s">
        <v>297</v>
      </c>
      <c r="D5820">
        <v>3</v>
      </c>
      <c r="E5820">
        <v>10</v>
      </c>
      <c r="F5820">
        <v>27.250273888799999</v>
      </c>
      <c r="G5820">
        <v>-48</v>
      </c>
      <c r="H5820">
        <v>44</v>
      </c>
      <c r="I5820">
        <v>2.9637346920000001</v>
      </c>
      <c r="J5820">
        <f>(D5820+E5820/60+F5820/3600)*15</f>
        <v>47.613542807869997</v>
      </c>
      <c r="K5820">
        <f>IF(G5820&lt;0, G5820-H5820/60-I5820/3600, G5820+H5820/60+I5820/3600)</f>
        <v>-48.734156592970002</v>
      </c>
      <c r="L5820">
        <v>16.553000000000001</v>
      </c>
      <c r="M5820">
        <v>-24.984000000000002</v>
      </c>
      <c r="N5820">
        <v>7.66</v>
      </c>
      <c r="O5820" t="s">
        <v>9341</v>
      </c>
      <c r="P5820">
        <v>7.2309999999999999</v>
      </c>
      <c r="Q5820">
        <v>6.11</v>
      </c>
      <c r="R5820" t="s">
        <v>9341</v>
      </c>
      <c r="S5820">
        <v>5.7939999999999996</v>
      </c>
      <c r="T5820" t="s">
        <v>9341</v>
      </c>
      <c r="U5820" t="s">
        <v>9500</v>
      </c>
      <c r="V5820" t="str">
        <f>LEFT($U5820,2)</f>
        <v>K1</v>
      </c>
      <c r="W5820" s="3">
        <f>_xlfn.XLOOKUP(V5820,$AC$2:$AC$43,$AD$2:$AD$43,"none")</f>
        <v>0.86</v>
      </c>
      <c r="X5820" s="3">
        <f>IF(ISNUMBER($W5820), 4600 * (1 / (0.92 * $W5820 + 1.7) + 1 / (0.92 * $W5820 + 0.62)),"none")</f>
        <v>5106.1368670782376</v>
      </c>
      <c r="Y5820" s="8">
        <f>IF(ISNUMBER($X5820), _xlfn.XLOOKUP($X5820,Sheet3!$A$2:$A$392,Sheet3!$B$2:$B$392,"none", 1,1), $AF$2)</f>
        <v>1</v>
      </c>
      <c r="Z5820" s="8">
        <f>IF(ISNUMBER($X5820), _xlfn.XLOOKUP($X5820,Sheet3!$A$2:$A$392,Sheet3!$C$2:$C$392,"none", 1,1), $AF$2)</f>
        <v>0.82210000000000005</v>
      </c>
      <c r="AA5820" s="8">
        <f>IF(ISNUMBER($X5820), _xlfn.XLOOKUP($X5820,Sheet3!$A$2:$A$392,Sheet3!$D$2:$D$392,"none", 1,1), $AF$2)</f>
        <v>0.65410000000000001</v>
      </c>
    </row>
    <row r="5821" spans="1:27">
      <c r="A5821">
        <v>7541</v>
      </c>
      <c r="B5821" t="s">
        <v>7844</v>
      </c>
      <c r="C5821" t="s">
        <v>15</v>
      </c>
      <c r="D5821">
        <v>10</v>
      </c>
      <c r="E5821">
        <v>57</v>
      </c>
      <c r="F5821">
        <v>48.1866744768</v>
      </c>
      <c r="G5821">
        <v>-59</v>
      </c>
      <c r="H5821">
        <v>43</v>
      </c>
      <c r="I5821">
        <v>55.883482139999998</v>
      </c>
      <c r="J5821">
        <f>(D5821+E5821/60+F5821/3600)*15</f>
        <v>164.45077781031998</v>
      </c>
      <c r="K5821">
        <f>IF(G5821&lt;0, G5821-H5821/60-I5821/3600, G5821+H5821/60+I5821/3600)</f>
        <v>-59.732189856150001</v>
      </c>
      <c r="L5821">
        <v>-5.9630000000000001</v>
      </c>
      <c r="M5821">
        <v>2.3969999999999998</v>
      </c>
      <c r="N5821">
        <v>0.55000000000000004</v>
      </c>
      <c r="O5821">
        <v>8.31</v>
      </c>
      <c r="P5821">
        <v>7.21</v>
      </c>
      <c r="Q5821">
        <v>6.11</v>
      </c>
      <c r="R5821" t="s">
        <v>9341</v>
      </c>
      <c r="S5821">
        <v>6.1580000000000004</v>
      </c>
      <c r="T5821">
        <v>5.0730000000000004</v>
      </c>
      <c r="U5821" t="s">
        <v>11310</v>
      </c>
      <c r="V5821" t="str">
        <f>LEFT($U5821,2)</f>
        <v>G5</v>
      </c>
      <c r="W5821" s="3">
        <f>_xlfn.XLOOKUP(V5821,$AC$2:$AC$43,$AD$2:$AD$43,"none")</f>
        <v>0.68</v>
      </c>
      <c r="X5821" s="3">
        <f>IF(ISNUMBER($W5821), 4600 * (1 / (0.92 * $W5821 + 1.7) + 1 / (0.92 * $W5821 + 0.62)),"none")</f>
        <v>5670.9835338658331</v>
      </c>
      <c r="Y5821" s="8">
        <f>IF(ISNUMBER($X5821), _xlfn.XLOOKUP($X5821,Sheet3!$A$2:$A$392,Sheet3!$B$2:$B$392,"none", 1,1), $AF$2)</f>
        <v>1</v>
      </c>
      <c r="Z5821" s="8">
        <f>IF(ISNUMBER($X5821), _xlfn.XLOOKUP($X5821,Sheet3!$A$2:$A$392,Sheet3!$C$2:$C$392,"none", 1,1), $AF$2)</f>
        <v>0.874</v>
      </c>
      <c r="AA5821" s="8">
        <f>IF(ISNUMBER($X5821), _xlfn.XLOOKUP($X5821,Sheet3!$A$2:$A$392,Sheet3!$D$2:$D$392,"none", 1,1), $AF$2)</f>
        <v>0.77600000000000002</v>
      </c>
    </row>
    <row r="5822" spans="1:27">
      <c r="A5822">
        <v>8331</v>
      </c>
      <c r="B5822" t="s">
        <v>8634</v>
      </c>
      <c r="C5822" t="s">
        <v>22</v>
      </c>
      <c r="D5822">
        <v>17</v>
      </c>
      <c r="E5822">
        <v>1</v>
      </c>
      <c r="F5822">
        <v>47.3879360496</v>
      </c>
      <c r="G5822">
        <v>-58</v>
      </c>
      <c r="H5822">
        <v>57</v>
      </c>
      <c r="I5822">
        <v>29.691162863999999</v>
      </c>
      <c r="J5822">
        <f>(D5822+E5822/60+F5822/3600)*15</f>
        <v>255.44744973353997</v>
      </c>
      <c r="K5822">
        <f>IF(G5822&lt;0, G5822-H5822/60-I5822/3600, G5822+H5822/60+I5822/3600)</f>
        <v>-58.958247545240006</v>
      </c>
      <c r="L5822">
        <v>-2.391</v>
      </c>
      <c r="M5822">
        <v>-9.0299999999999994</v>
      </c>
      <c r="N5822">
        <v>1.59</v>
      </c>
      <c r="O5822">
        <v>5.0999999999999996</v>
      </c>
      <c r="P5822">
        <v>6.08</v>
      </c>
      <c r="Q5822">
        <v>6.11</v>
      </c>
      <c r="R5822" t="s">
        <v>9341</v>
      </c>
      <c r="S5822">
        <v>6.1219999999999999</v>
      </c>
      <c r="T5822" t="s">
        <v>9341</v>
      </c>
      <c r="U5822" t="s">
        <v>11366</v>
      </c>
      <c r="V5822" t="str">
        <f>LEFT($U5822,2)</f>
        <v>B2</v>
      </c>
      <c r="W5822" s="3">
        <f>_xlfn.XLOOKUP(V5822,$AC$2:$AC$43,$AD$2:$AD$43,"none")</f>
        <v>-0.24</v>
      </c>
      <c r="X5822" s="3">
        <f>IF(ISNUMBER($W5822), 4600 * (1 / (0.92 * $W5822 + 1.7) + 1 / (0.92 * $W5822 + 0.62)),"none")</f>
        <v>14632.835167360139</v>
      </c>
      <c r="Y5822" s="8">
        <f>IF(ISNUMBER($X5822), _xlfn.XLOOKUP($X5822,Sheet3!$A$2:$A$392,Sheet3!$B$2:$B$392,"none", 1,1), $AF$2)</f>
        <v>0.47989999999999999</v>
      </c>
      <c r="Z5822" s="8">
        <f>IF(ISNUMBER($X5822), _xlfn.XLOOKUP($X5822,Sheet3!$A$2:$A$392,Sheet3!$C$2:$C$392,"none", 1,1), $AF$2)</f>
        <v>0.58679999999999999</v>
      </c>
      <c r="AA5822" s="8">
        <f>IF(ISNUMBER($X5822), _xlfn.XLOOKUP($X5822,Sheet3!$A$2:$A$392,Sheet3!$D$2:$D$392,"none", 1,1), $AF$2)</f>
        <v>1</v>
      </c>
    </row>
    <row r="5823" spans="1:27">
      <c r="A5823">
        <v>8924</v>
      </c>
      <c r="B5823" t="s">
        <v>9229</v>
      </c>
      <c r="C5823" t="s">
        <v>12</v>
      </c>
      <c r="D5823">
        <v>11</v>
      </c>
      <c r="E5823">
        <v>33</v>
      </c>
      <c r="F5823">
        <v>37.137483000000003</v>
      </c>
      <c r="G5823">
        <v>-40</v>
      </c>
      <c r="H5823">
        <v>35</v>
      </c>
      <c r="I5823">
        <v>11.77516</v>
      </c>
      <c r="J5823">
        <f>(D5823+E5823/60+F5823/3600)*15</f>
        <v>173.40473951250002</v>
      </c>
      <c r="K5823">
        <f>IF(G5823&lt;0, G5823-H5823/60-I5823/3600, G5823+H5823/60+I5823/3600)</f>
        <v>-40.586604211111116</v>
      </c>
      <c r="L5823">
        <v>-82.6</v>
      </c>
      <c r="M5823">
        <v>27.3</v>
      </c>
      <c r="N5823" t="s">
        <v>9341</v>
      </c>
      <c r="O5823" t="s">
        <v>9341</v>
      </c>
      <c r="P5823">
        <v>6.23</v>
      </c>
      <c r="Q5823">
        <v>6.11</v>
      </c>
      <c r="R5823" t="s">
        <v>9341</v>
      </c>
      <c r="S5823" t="s">
        <v>9341</v>
      </c>
      <c r="T5823" t="s">
        <v>9341</v>
      </c>
      <c r="U5823" t="s">
        <v>9341</v>
      </c>
      <c r="V5823" t="str">
        <f>LEFT($U5823,2)</f>
        <v>~</v>
      </c>
      <c r="W5823" s="3" t="str">
        <f>_xlfn.XLOOKUP(V5823,$AC$2:$AC$43,$AD$2:$AD$43,"none")</f>
        <v>none</v>
      </c>
      <c r="X5823" s="3" t="str">
        <f>IF(ISNUMBER($W5823), 4600 * (1 / (0.92 * $W5823 + 1.7) + 1 / (0.92 * $W5823 + 0.62)),"none")</f>
        <v>none</v>
      </c>
      <c r="Y5823" s="8">
        <f>IF(ISNUMBER($X5823), _xlfn.XLOOKUP($X5823,Sheet3!$A$2:$A$392,Sheet3!$B$2:$B$392,"none", 1,1), $AF$2)</f>
        <v>0.8</v>
      </c>
      <c r="Z5823" s="8">
        <f>IF(ISNUMBER($X5823), _xlfn.XLOOKUP($X5823,Sheet3!$A$2:$A$392,Sheet3!$C$2:$C$392,"none", 1,1), $AF$2)</f>
        <v>0.8</v>
      </c>
      <c r="AA5823" s="8">
        <f>IF(ISNUMBER($X5823), _xlfn.XLOOKUP($X5823,Sheet3!$A$2:$A$392,Sheet3!$D$2:$D$392,"none", 1,1), $AF$2)</f>
        <v>0.8</v>
      </c>
    </row>
    <row r="5824" spans="1:27">
      <c r="A5824">
        <v>8955</v>
      </c>
      <c r="B5824" t="s">
        <v>9260</v>
      </c>
      <c r="C5824" t="s">
        <v>297</v>
      </c>
      <c r="D5824">
        <v>15</v>
      </c>
      <c r="E5824">
        <v>44</v>
      </c>
      <c r="F5824">
        <v>22.674074892</v>
      </c>
      <c r="G5824">
        <v>-41</v>
      </c>
      <c r="H5824">
        <v>49</v>
      </c>
      <c r="I5824">
        <v>8.7156886799999995</v>
      </c>
      <c r="J5824">
        <f>(D5824+E5824/60+F5824/3600)*15</f>
        <v>236.09447531204998</v>
      </c>
      <c r="K5824">
        <f>IF(G5824&lt;0, G5824-H5824/60-I5824/3600, G5824+H5824/60+I5824/3600)</f>
        <v>-41.819087691300005</v>
      </c>
      <c r="L5824">
        <v>-18.088000000000001</v>
      </c>
      <c r="M5824">
        <v>-28.547999999999998</v>
      </c>
      <c r="N5824">
        <v>7.6</v>
      </c>
      <c r="O5824" t="s">
        <v>9341</v>
      </c>
      <c r="P5824">
        <v>6.06</v>
      </c>
      <c r="Q5824">
        <v>6.11</v>
      </c>
      <c r="R5824" t="s">
        <v>9341</v>
      </c>
      <c r="S5824">
        <v>6.0970000000000004</v>
      </c>
      <c r="T5824" t="s">
        <v>9341</v>
      </c>
      <c r="U5824" t="s">
        <v>9341</v>
      </c>
      <c r="V5824" t="str">
        <f>LEFT($U5824,2)</f>
        <v>~</v>
      </c>
      <c r="W5824" s="3" t="str">
        <f>_xlfn.XLOOKUP(V5824,$AC$2:$AC$43,$AD$2:$AD$43,"none")</f>
        <v>none</v>
      </c>
      <c r="X5824" s="3" t="str">
        <f>IF(ISNUMBER($W5824), 4600 * (1 / (0.92 * $W5824 + 1.7) + 1 / (0.92 * $W5824 + 0.62)),"none")</f>
        <v>none</v>
      </c>
      <c r="Y5824" s="8">
        <f>IF(ISNUMBER($X5824), _xlfn.XLOOKUP($X5824,Sheet3!$A$2:$A$392,Sheet3!$B$2:$B$392,"none", 1,1), $AF$2)</f>
        <v>0.8</v>
      </c>
      <c r="Z5824" s="8">
        <f>IF(ISNUMBER($X5824), _xlfn.XLOOKUP($X5824,Sheet3!$A$2:$A$392,Sheet3!$C$2:$C$392,"none", 1,1), $AF$2)</f>
        <v>0.8</v>
      </c>
      <c r="AA5824" s="8">
        <f>IF(ISNUMBER($X5824), _xlfn.XLOOKUP($X5824,Sheet3!$A$2:$A$392,Sheet3!$D$2:$D$392,"none", 1,1), $AF$2)</f>
        <v>0.8</v>
      </c>
    </row>
    <row r="5825" spans="1:27">
      <c r="A5825">
        <v>1627</v>
      </c>
      <c r="B5825" t="s">
        <v>1928</v>
      </c>
      <c r="C5825" t="s">
        <v>297</v>
      </c>
      <c r="D5825">
        <v>4</v>
      </c>
      <c r="E5825">
        <v>4</v>
      </c>
      <c r="F5825">
        <v>40.902355485599998</v>
      </c>
      <c r="G5825">
        <v>-20</v>
      </c>
      <c r="H5825">
        <v>22</v>
      </c>
      <c r="I5825">
        <v>54.703427591999997</v>
      </c>
      <c r="J5825">
        <f>(D5825+E5825/60+F5825/3600)*15</f>
        <v>61.170426481189992</v>
      </c>
      <c r="K5825">
        <f>IF(G5825&lt;0, G5825-H5825/60-I5825/3600, G5825+H5825/60+I5825/3600)</f>
        <v>-20.381862063220002</v>
      </c>
      <c r="L5825">
        <v>17.007000000000001</v>
      </c>
      <c r="M5825">
        <v>-12.877000000000001</v>
      </c>
      <c r="N5825">
        <v>6.7</v>
      </c>
      <c r="O5825" t="s">
        <v>9341</v>
      </c>
      <c r="P5825">
        <v>7.2759999999999998</v>
      </c>
      <c r="Q5825">
        <v>6.1109999999999998</v>
      </c>
      <c r="R5825" t="s">
        <v>9341</v>
      </c>
      <c r="S5825">
        <v>5.8120000000000003</v>
      </c>
      <c r="T5825" t="s">
        <v>9341</v>
      </c>
      <c r="U5825" t="s">
        <v>9961</v>
      </c>
      <c r="V5825" t="str">
        <f>LEFT($U5825,2)</f>
        <v>K1</v>
      </c>
      <c r="W5825" s="3">
        <f>_xlfn.XLOOKUP(V5825,$AC$2:$AC$43,$AD$2:$AD$43,"none")</f>
        <v>0.86</v>
      </c>
      <c r="X5825" s="3">
        <f>IF(ISNUMBER($W5825), 4600 * (1 / (0.92 * $W5825 + 1.7) + 1 / (0.92 * $W5825 + 0.62)),"none")</f>
        <v>5106.1368670782376</v>
      </c>
      <c r="Y5825" s="8">
        <f>IF(ISNUMBER($X5825), _xlfn.XLOOKUP($X5825,Sheet3!$A$2:$A$392,Sheet3!$B$2:$B$392,"none", 1,1), $AF$2)</f>
        <v>1</v>
      </c>
      <c r="Z5825" s="8">
        <f>IF(ISNUMBER($X5825), _xlfn.XLOOKUP($X5825,Sheet3!$A$2:$A$392,Sheet3!$C$2:$C$392,"none", 1,1), $AF$2)</f>
        <v>0.82210000000000005</v>
      </c>
      <c r="AA5825" s="8">
        <f>IF(ISNUMBER($X5825), _xlfn.XLOOKUP($X5825,Sheet3!$A$2:$A$392,Sheet3!$D$2:$D$392,"none", 1,1), $AF$2)</f>
        <v>0.65410000000000001</v>
      </c>
    </row>
    <row r="5826" spans="1:27">
      <c r="A5826">
        <v>1781</v>
      </c>
      <c r="B5826" t="s">
        <v>2082</v>
      </c>
      <c r="C5826" t="s">
        <v>12</v>
      </c>
      <c r="D5826">
        <v>4</v>
      </c>
      <c r="E5826">
        <v>35</v>
      </c>
      <c r="F5826">
        <v>0.71060453759999997</v>
      </c>
      <c r="G5826">
        <v>-19</v>
      </c>
      <c r="H5826">
        <v>55</v>
      </c>
      <c r="I5826">
        <v>16.978184184</v>
      </c>
      <c r="J5826">
        <f>(D5826+E5826/60+F5826/3600)*15</f>
        <v>68.752960852239994</v>
      </c>
      <c r="K5826">
        <f>IF(G5826&lt;0, G5826-H5826/60-I5826/3600, G5826+H5826/60+I5826/3600)</f>
        <v>-19.921382828940001</v>
      </c>
      <c r="L5826">
        <v>101.806</v>
      </c>
      <c r="M5826">
        <v>56.722999999999999</v>
      </c>
      <c r="N5826">
        <v>8.9700000000000006</v>
      </c>
      <c r="O5826" t="s">
        <v>9341</v>
      </c>
      <c r="P5826">
        <v>7.298</v>
      </c>
      <c r="Q5826">
        <v>6.1109999999999998</v>
      </c>
      <c r="R5826" t="s">
        <v>9341</v>
      </c>
      <c r="S5826">
        <v>5.8109999999999999</v>
      </c>
      <c r="T5826" t="s">
        <v>9341</v>
      </c>
      <c r="U5826" t="s">
        <v>10002</v>
      </c>
      <c r="V5826" t="str">
        <f>LEFT($U5826,2)</f>
        <v>K2</v>
      </c>
      <c r="W5826" s="3">
        <f>_xlfn.XLOOKUP(V5826,$AC$2:$AC$43,$AD$2:$AD$43,"none")</f>
        <v>0.92</v>
      </c>
      <c r="X5826" s="3">
        <f>IF(ISNUMBER($W5826), 4600 * (1 / (0.92 * $W5826 + 1.7) + 1 / (0.92 * $W5826 + 0.62)),"none")</f>
        <v>4943.4058698702656</v>
      </c>
      <c r="Y5826" s="8">
        <f>IF(ISNUMBER($X5826), _xlfn.XLOOKUP($X5826,Sheet3!$A$2:$A$392,Sheet3!$B$2:$B$392,"none", 1,1), $AF$2)</f>
        <v>1</v>
      </c>
      <c r="Z5826" s="8">
        <f>IF(ISNUMBER($X5826), _xlfn.XLOOKUP($X5826,Sheet3!$A$2:$A$392,Sheet3!$C$2:$C$392,"none", 1,1), $AF$2)</f>
        <v>0.79920000000000002</v>
      </c>
      <c r="AA5826" s="8">
        <f>IF(ISNUMBER($X5826), _xlfn.XLOOKUP($X5826,Sheet3!$A$2:$A$392,Sheet3!$D$2:$D$392,"none", 1,1), $AF$2)</f>
        <v>0.60450000000000004</v>
      </c>
    </row>
    <row r="5827" spans="1:27">
      <c r="A5827">
        <v>1832</v>
      </c>
      <c r="B5827" t="s">
        <v>2133</v>
      </c>
      <c r="C5827" t="s">
        <v>305</v>
      </c>
      <c r="D5827">
        <v>5</v>
      </c>
      <c r="E5827">
        <v>3</v>
      </c>
      <c r="F5827">
        <v>18.637291180799998</v>
      </c>
      <c r="G5827">
        <v>41</v>
      </c>
      <c r="H5827">
        <v>26</v>
      </c>
      <c r="I5827">
        <v>29.935514256000001</v>
      </c>
      <c r="J5827">
        <f>(D5827+E5827/60+F5827/3600)*15</f>
        <v>75.827655379920003</v>
      </c>
      <c r="K5827">
        <f>IF(G5827&lt;0, G5827-H5827/60-I5827/3600, G5827+H5827/60+I5827/3600)</f>
        <v>41.441648753959996</v>
      </c>
      <c r="L5827">
        <v>-0.22700000000000001</v>
      </c>
      <c r="M5827">
        <v>-1.82</v>
      </c>
      <c r="N5827">
        <v>1.01</v>
      </c>
      <c r="O5827">
        <v>6.51</v>
      </c>
      <c r="P5827">
        <v>6.2889999999999997</v>
      </c>
      <c r="Q5827">
        <v>6.1109999999999998</v>
      </c>
      <c r="R5827" t="s">
        <v>9341</v>
      </c>
      <c r="S5827">
        <v>6.0410000000000004</v>
      </c>
      <c r="T5827" t="s">
        <v>9341</v>
      </c>
      <c r="U5827" t="s">
        <v>9513</v>
      </c>
      <c r="V5827" t="str">
        <f>LEFT($U5827,2)</f>
        <v>A3</v>
      </c>
      <c r="W5827" s="3">
        <f>_xlfn.XLOOKUP(V5827,$AC$2:$AC$43,$AD$2:$AD$43,"none")</f>
        <v>0.08</v>
      </c>
      <c r="X5827" s="3">
        <f>IF(ISNUMBER($W5827), 4600 * (1 / (0.92 * $W5827 + 1.7) + 1 / (0.92 * $W5827 + 0.62)),"none")</f>
        <v>9225.6595386701993</v>
      </c>
      <c r="Y5827" s="8">
        <f>IF(ISNUMBER($X5827), _xlfn.XLOOKUP($X5827,Sheet3!$A$2:$A$392,Sheet3!$B$2:$B$392,"none", 1,1), $AF$2)</f>
        <v>0.67030000000000001</v>
      </c>
      <c r="Z5827" s="8">
        <f>IF(ISNUMBER($X5827), _xlfn.XLOOKUP($X5827,Sheet3!$A$2:$A$392,Sheet3!$C$2:$C$392,"none", 1,1), $AF$2)</f>
        <v>0.73619999999999997</v>
      </c>
      <c r="AA5827" s="8">
        <f>IF(ISNUMBER($X5827), _xlfn.XLOOKUP($X5827,Sheet3!$A$2:$A$392,Sheet3!$D$2:$D$392,"none", 1,1), $AF$2)</f>
        <v>1</v>
      </c>
    </row>
    <row r="5828" spans="1:27">
      <c r="A5828">
        <v>3945</v>
      </c>
      <c r="B5828" t="s">
        <v>4248</v>
      </c>
      <c r="C5828" t="s">
        <v>305</v>
      </c>
      <c r="D5828">
        <v>23</v>
      </c>
      <c r="E5828">
        <v>33</v>
      </c>
      <c r="F5828">
        <v>55.490871031200001</v>
      </c>
      <c r="G5828">
        <v>20</v>
      </c>
      <c r="H5828">
        <v>50</v>
      </c>
      <c r="I5828">
        <v>27.357660599999999</v>
      </c>
      <c r="J5828">
        <f>(D5828+E5828/60+F5828/3600)*15</f>
        <v>353.48121196263003</v>
      </c>
      <c r="K5828">
        <f>IF(G5828&lt;0, G5828-H5828/60-I5828/3600, G5828+H5828/60+I5828/3600)</f>
        <v>20.8409326835</v>
      </c>
      <c r="L5828">
        <v>-13.071999999999999</v>
      </c>
      <c r="M5828">
        <v>-15.819000000000001</v>
      </c>
      <c r="N5828">
        <v>2.4900000000000002</v>
      </c>
      <c r="O5828" t="s">
        <v>9341</v>
      </c>
      <c r="P5828">
        <v>7.7569999999999997</v>
      </c>
      <c r="Q5828">
        <v>6.1109999999999998</v>
      </c>
      <c r="R5828" t="s">
        <v>9341</v>
      </c>
      <c r="S5828">
        <v>4.9580000000000002</v>
      </c>
      <c r="T5828" t="s">
        <v>9341</v>
      </c>
      <c r="U5828" t="s">
        <v>9592</v>
      </c>
      <c r="V5828" t="str">
        <f>LEFT($U5828,2)</f>
        <v>M3</v>
      </c>
      <c r="W5828" s="3">
        <f>_xlfn.XLOOKUP(V5828,$AC$2:$AC$43,$AD$2:$AD$43,"none")</f>
        <v>1.5</v>
      </c>
      <c r="X5828" s="3">
        <f>IF(ISNUMBER($W5828), 4600 * (1 / (0.92 * $W5828 + 1.7) + 1 / (0.92 * $W5828 + 0.62)),"none")</f>
        <v>3793.5064935064934</v>
      </c>
      <c r="Y5828" s="8">
        <f>IF(ISNUMBER($X5828), _xlfn.XLOOKUP($X5828,Sheet3!$A$2:$A$392,Sheet3!$B$2:$B$392,"none", 1,1), $AF$2)</f>
        <v>1</v>
      </c>
      <c r="Z5828" s="8">
        <f>IF(ISNUMBER($X5828), _xlfn.XLOOKUP($X5828,Sheet3!$A$2:$A$392,Sheet3!$C$2:$C$392,"none", 1,1), $AF$2)</f>
        <v>0.63180000000000003</v>
      </c>
      <c r="AA5828" s="8">
        <f>IF(ISNUMBER($X5828), _xlfn.XLOOKUP($X5828,Sheet3!$A$2:$A$392,Sheet3!$D$2:$D$392,"none", 1,1), $AF$2)</f>
        <v>0.31119999999999998</v>
      </c>
    </row>
    <row r="5829" spans="1:27">
      <c r="A5829">
        <v>7096</v>
      </c>
      <c r="B5829" t="s">
        <v>7399</v>
      </c>
      <c r="C5829" t="s">
        <v>24</v>
      </c>
      <c r="D5829">
        <v>8</v>
      </c>
      <c r="E5829">
        <v>1</v>
      </c>
      <c r="F5829">
        <v>23.042501140799999</v>
      </c>
      <c r="G5829">
        <v>-54</v>
      </c>
      <c r="H5829">
        <v>30</v>
      </c>
      <c r="I5829">
        <v>55.904828760000001</v>
      </c>
      <c r="J5829">
        <f>(D5829+E5829/60+F5829/3600)*15</f>
        <v>120.34601042142002</v>
      </c>
      <c r="K5829">
        <f>IF(G5829&lt;0, G5829-H5829/60-I5829/3600, G5829+H5829/60+I5829/3600)</f>
        <v>-54.515529119100002</v>
      </c>
      <c r="L5829">
        <v>-5.7759999999999998</v>
      </c>
      <c r="M5829">
        <v>6.22</v>
      </c>
      <c r="N5829">
        <v>2.17</v>
      </c>
      <c r="O5829">
        <v>5.43</v>
      </c>
      <c r="P5829">
        <v>6.056</v>
      </c>
      <c r="Q5829">
        <v>6.1109999999999998</v>
      </c>
      <c r="R5829" t="s">
        <v>9341</v>
      </c>
      <c r="S5829">
        <v>6.0830000000000002</v>
      </c>
      <c r="T5829" t="s">
        <v>9341</v>
      </c>
      <c r="U5829" t="s">
        <v>9354</v>
      </c>
      <c r="V5829" t="str">
        <f>LEFT($U5829,2)</f>
        <v>B2</v>
      </c>
      <c r="W5829" s="3">
        <f>_xlfn.XLOOKUP(V5829,$AC$2:$AC$43,$AD$2:$AD$43,"none")</f>
        <v>-0.24</v>
      </c>
      <c r="X5829" s="3">
        <f>IF(ISNUMBER($W5829), 4600 * (1 / (0.92 * $W5829 + 1.7) + 1 / (0.92 * $W5829 + 0.62)),"none")</f>
        <v>14632.835167360139</v>
      </c>
      <c r="Y5829" s="8">
        <f>IF(ISNUMBER($X5829), _xlfn.XLOOKUP($X5829,Sheet3!$A$2:$A$392,Sheet3!$B$2:$B$392,"none", 1,1), $AF$2)</f>
        <v>0.47989999999999999</v>
      </c>
      <c r="Z5829" s="8">
        <f>IF(ISNUMBER($X5829), _xlfn.XLOOKUP($X5829,Sheet3!$A$2:$A$392,Sheet3!$C$2:$C$392,"none", 1,1), $AF$2)</f>
        <v>0.58679999999999999</v>
      </c>
      <c r="AA5829" s="8">
        <f>IF(ISNUMBER($X5829), _xlfn.XLOOKUP($X5829,Sheet3!$A$2:$A$392,Sheet3!$D$2:$D$392,"none", 1,1), $AF$2)</f>
        <v>1</v>
      </c>
    </row>
    <row r="5830" spans="1:27">
      <c r="A5830">
        <v>9003</v>
      </c>
      <c r="B5830" t="s">
        <v>9308</v>
      </c>
      <c r="C5830" t="s">
        <v>297</v>
      </c>
      <c r="D5830">
        <v>2</v>
      </c>
      <c r="E5830">
        <v>29</v>
      </c>
      <c r="F5830">
        <v>35.358253411200003</v>
      </c>
      <c r="G5830">
        <v>9</v>
      </c>
      <c r="H5830">
        <v>33</v>
      </c>
      <c r="I5830">
        <v>56.259391211999997</v>
      </c>
      <c r="J5830">
        <f>(D5830+E5830/60+F5830/3600)*15</f>
        <v>37.397326055880001</v>
      </c>
      <c r="K5830">
        <f>IF(G5830&lt;0, G5830-H5830/60-I5830/3600, G5830+H5830/60+I5830/3600)</f>
        <v>9.5656276086700007</v>
      </c>
      <c r="L5830">
        <v>-0.26800000000000002</v>
      </c>
      <c r="M5830">
        <v>1.855</v>
      </c>
      <c r="N5830">
        <v>10.69</v>
      </c>
      <c r="O5830" t="s">
        <v>9341</v>
      </c>
      <c r="P5830">
        <v>7.1639999999999997</v>
      </c>
      <c r="Q5830">
        <v>6.1109999999999998</v>
      </c>
      <c r="R5830" t="s">
        <v>9341</v>
      </c>
      <c r="S5830">
        <v>5.8339999999999996</v>
      </c>
      <c r="T5830" t="s">
        <v>9341</v>
      </c>
      <c r="U5830" t="s">
        <v>9371</v>
      </c>
      <c r="V5830" t="str">
        <f>LEFT($U5830,2)</f>
        <v>K2</v>
      </c>
      <c r="W5830" s="3">
        <f>_xlfn.XLOOKUP(V5830,$AC$2:$AC$43,$AD$2:$AD$43,"none")</f>
        <v>0.92</v>
      </c>
      <c r="X5830" s="3">
        <f>IF(ISNUMBER($W5830), 4600 * (1 / (0.92 * $W5830 + 1.7) + 1 / (0.92 * $W5830 + 0.62)),"none")</f>
        <v>4943.4058698702656</v>
      </c>
      <c r="Y5830" s="8">
        <f>IF(ISNUMBER($X5830), _xlfn.XLOOKUP($X5830,Sheet3!$A$2:$A$392,Sheet3!$B$2:$B$392,"none", 1,1), $AF$2)</f>
        <v>1</v>
      </c>
      <c r="Z5830" s="8">
        <f>IF(ISNUMBER($X5830), _xlfn.XLOOKUP($X5830,Sheet3!$A$2:$A$392,Sheet3!$C$2:$C$392,"none", 1,1), $AF$2)</f>
        <v>0.79920000000000002</v>
      </c>
      <c r="AA5830" s="8">
        <f>IF(ISNUMBER($X5830), _xlfn.XLOOKUP($X5830,Sheet3!$A$2:$A$392,Sheet3!$D$2:$D$392,"none", 1,1), $AF$2)</f>
        <v>0.60450000000000004</v>
      </c>
    </row>
    <row r="5831" spans="1:27">
      <c r="A5831">
        <v>6924</v>
      </c>
      <c r="B5831" t="s">
        <v>7227</v>
      </c>
      <c r="C5831" t="s">
        <v>12</v>
      </c>
      <c r="D5831">
        <v>3</v>
      </c>
      <c r="E5831">
        <v>30</v>
      </c>
      <c r="F5831">
        <v>13.579717704</v>
      </c>
      <c r="G5831">
        <v>-41</v>
      </c>
      <c r="H5831">
        <v>22</v>
      </c>
      <c r="I5831">
        <v>11.773097976000001</v>
      </c>
      <c r="J5831">
        <f>(D5831+E5831/60+F5831/3600)*15</f>
        <v>52.556582157100003</v>
      </c>
      <c r="K5831">
        <f>IF(G5831&lt;0, G5831-H5831/60-I5831/3600, G5831+H5831/60+I5831/3600)</f>
        <v>-41.369936971660003</v>
      </c>
      <c r="L5831">
        <v>-10.255000000000001</v>
      </c>
      <c r="M5831">
        <v>-172.41300000000001</v>
      </c>
      <c r="N5831">
        <v>28.8</v>
      </c>
      <c r="O5831" t="s">
        <v>9341</v>
      </c>
      <c r="P5831">
        <v>6.6</v>
      </c>
      <c r="Q5831">
        <v>6.1120000000000001</v>
      </c>
      <c r="R5831" t="s">
        <v>9341</v>
      </c>
      <c r="S5831">
        <v>6.0019999999999998</v>
      </c>
      <c r="T5831" t="s">
        <v>9341</v>
      </c>
      <c r="U5831" t="s">
        <v>9377</v>
      </c>
      <c r="V5831" t="str">
        <f>LEFT($U5831,2)</f>
        <v>F7</v>
      </c>
      <c r="W5831" s="3" t="str">
        <f>_xlfn.XLOOKUP(V5831,$AC$2:$AC$43,$AD$2:$AD$43,"none")</f>
        <v>none</v>
      </c>
      <c r="X5831" s="3" t="str">
        <f>IF(ISNUMBER($W5831), 4600 * (1 / (0.92 * $W5831 + 1.7) + 1 / (0.92 * $W5831 + 0.62)),"none")</f>
        <v>none</v>
      </c>
      <c r="Y5831" s="8">
        <f>IF(ISNUMBER($X5831), _xlfn.XLOOKUP($X5831,Sheet3!$A$2:$A$392,Sheet3!$B$2:$B$392,"none", 1,1), $AF$2)</f>
        <v>0.8</v>
      </c>
      <c r="Z5831" s="8">
        <f>IF(ISNUMBER($X5831), _xlfn.XLOOKUP($X5831,Sheet3!$A$2:$A$392,Sheet3!$C$2:$C$392,"none", 1,1), $AF$2)</f>
        <v>0.8</v>
      </c>
      <c r="AA5831" s="8">
        <f>IF(ISNUMBER($X5831), _xlfn.XLOOKUP($X5831,Sheet3!$A$2:$A$392,Sheet3!$D$2:$D$392,"none", 1,1), $AF$2)</f>
        <v>0.8</v>
      </c>
    </row>
    <row r="5832" spans="1:27">
      <c r="A5832">
        <v>1360</v>
      </c>
      <c r="B5832" t="s">
        <v>1661</v>
      </c>
      <c r="C5832" t="s">
        <v>16</v>
      </c>
      <c r="D5832">
        <v>11</v>
      </c>
      <c r="E5832">
        <v>37</v>
      </c>
      <c r="F5832">
        <v>53.000833368000002</v>
      </c>
      <c r="G5832">
        <v>50</v>
      </c>
      <c r="H5832">
        <v>37</v>
      </c>
      <c r="I5832">
        <v>5.4697848240000004</v>
      </c>
      <c r="J5832">
        <f>(D5832+E5832/60+F5832/3600)*15</f>
        <v>174.4708368057</v>
      </c>
      <c r="K5832">
        <f>IF(G5832&lt;0, G5832-H5832/60-I5832/3600, G5832+H5832/60+I5832/3600)</f>
        <v>50.618186051340004</v>
      </c>
      <c r="L5832">
        <v>-49.823999999999998</v>
      </c>
      <c r="M5832">
        <v>-21.321999999999999</v>
      </c>
      <c r="N5832">
        <v>6.32</v>
      </c>
      <c r="O5832" t="s">
        <v>9341</v>
      </c>
      <c r="P5832">
        <v>7.2</v>
      </c>
      <c r="Q5832">
        <v>6.1130000000000004</v>
      </c>
      <c r="R5832" t="s">
        <v>9341</v>
      </c>
      <c r="S5832">
        <v>5.89</v>
      </c>
      <c r="T5832" t="s">
        <v>9341</v>
      </c>
      <c r="U5832" t="s">
        <v>9876</v>
      </c>
      <c r="V5832" t="str">
        <f>LEFT($U5832,2)</f>
        <v>G9</v>
      </c>
      <c r="W5832" s="3" t="str">
        <f>_xlfn.XLOOKUP(V5832,$AC$2:$AC$43,$AD$2:$AD$43,"none")</f>
        <v>none</v>
      </c>
      <c r="X5832" s="3" t="str">
        <f>IF(ISNUMBER($W5832), 4600 * (1 / (0.92 * $W5832 + 1.7) + 1 / (0.92 * $W5832 + 0.62)),"none")</f>
        <v>none</v>
      </c>
      <c r="Y5832" s="8">
        <f>IF(ISNUMBER($X5832), _xlfn.XLOOKUP($X5832,Sheet3!$A$2:$A$392,Sheet3!$B$2:$B$392,"none", 1,1), $AF$2)</f>
        <v>0.8</v>
      </c>
      <c r="Z5832" s="8">
        <f>IF(ISNUMBER($X5832), _xlfn.XLOOKUP($X5832,Sheet3!$A$2:$A$392,Sheet3!$C$2:$C$392,"none", 1,1), $AF$2)</f>
        <v>0.8</v>
      </c>
      <c r="AA5832" s="8">
        <f>IF(ISNUMBER($X5832), _xlfn.XLOOKUP($X5832,Sheet3!$A$2:$A$392,Sheet3!$D$2:$D$392,"none", 1,1), $AF$2)</f>
        <v>0.8</v>
      </c>
    </row>
    <row r="5833" spans="1:27">
      <c r="A5833">
        <v>3946</v>
      </c>
      <c r="B5833" t="s">
        <v>4249</v>
      </c>
      <c r="C5833" t="s">
        <v>12</v>
      </c>
      <c r="D5833">
        <v>23</v>
      </c>
      <c r="E5833">
        <v>52</v>
      </c>
      <c r="F5833">
        <v>23.3904155856</v>
      </c>
      <c r="G5833">
        <v>21</v>
      </c>
      <c r="H5833">
        <v>40</v>
      </c>
      <c r="I5833">
        <v>15.9625983</v>
      </c>
      <c r="J5833">
        <f>(D5833+E5833/60+F5833/3600)*15</f>
        <v>358.09746006493998</v>
      </c>
      <c r="K5833">
        <f>IF(G5833&lt;0, G5833-H5833/60-I5833/3600, G5833+H5833/60+I5833/3600)</f>
        <v>21.671100721750001</v>
      </c>
      <c r="L5833">
        <v>-50.057000000000002</v>
      </c>
      <c r="M5833">
        <v>-5.6529999999999996</v>
      </c>
      <c r="N5833">
        <v>4.59</v>
      </c>
      <c r="O5833" t="s">
        <v>9341</v>
      </c>
      <c r="P5833">
        <v>7.7130000000000001</v>
      </c>
      <c r="Q5833">
        <v>6.1130000000000004</v>
      </c>
      <c r="R5833" t="s">
        <v>9341</v>
      </c>
      <c r="S5833">
        <v>5.3630000000000004</v>
      </c>
      <c r="T5833" t="s">
        <v>9341</v>
      </c>
      <c r="U5833" t="s">
        <v>9517</v>
      </c>
      <c r="V5833" t="str">
        <f>LEFT($U5833,2)</f>
        <v>M2</v>
      </c>
      <c r="W5833" s="3">
        <f>_xlfn.XLOOKUP(V5833,$AC$2:$AC$43,$AD$2:$AD$43,"none")</f>
        <v>1.47</v>
      </c>
      <c r="X5833" s="3">
        <f>IF(ISNUMBER($W5833), 4600 * (1 / (0.92 * $W5833 + 1.7) + 1 / (0.92 * $W5833 + 0.62)),"none")</f>
        <v>3839.1950178350371</v>
      </c>
      <c r="Y5833" s="8">
        <f>IF(ISNUMBER($X5833), _xlfn.XLOOKUP($X5833,Sheet3!$A$2:$A$392,Sheet3!$B$2:$B$392,"none", 1,1), $AF$2)</f>
        <v>1</v>
      </c>
      <c r="Z5833" s="8">
        <f>IF(ISNUMBER($X5833), _xlfn.XLOOKUP($X5833,Sheet3!$A$2:$A$392,Sheet3!$C$2:$C$392,"none", 1,1), $AF$2)</f>
        <v>0.64800000000000002</v>
      </c>
      <c r="AA5833" s="8">
        <f>IF(ISNUMBER($X5833), _xlfn.XLOOKUP($X5833,Sheet3!$A$2:$A$392,Sheet3!$D$2:$D$392,"none", 1,1), $AF$2)</f>
        <v>0.33460000000000001</v>
      </c>
    </row>
    <row r="5834" spans="1:27">
      <c r="A5834">
        <v>4352</v>
      </c>
      <c r="B5834" t="s">
        <v>4655</v>
      </c>
      <c r="C5834" t="s">
        <v>12</v>
      </c>
      <c r="D5834">
        <v>9</v>
      </c>
      <c r="E5834">
        <v>33</v>
      </c>
      <c r="F5834">
        <v>1.9727910719999999</v>
      </c>
      <c r="G5834">
        <v>-8</v>
      </c>
      <c r="H5834">
        <v>30</v>
      </c>
      <c r="I5834">
        <v>19.346260319999999</v>
      </c>
      <c r="J5834">
        <f>(D5834+E5834/60+F5834/3600)*15</f>
        <v>143.25821996280001</v>
      </c>
      <c r="K5834">
        <f>IF(G5834&lt;0, G5834-H5834/60-I5834/3600, G5834+H5834/60+I5834/3600)</f>
        <v>-8.5053739612000001</v>
      </c>
      <c r="L5834">
        <v>-44.127000000000002</v>
      </c>
      <c r="M5834">
        <v>-34.506</v>
      </c>
      <c r="N5834">
        <v>7.95</v>
      </c>
      <c r="O5834" t="s">
        <v>9341</v>
      </c>
      <c r="P5834">
        <v>7.0890000000000004</v>
      </c>
      <c r="Q5834">
        <v>6.1130000000000004</v>
      </c>
      <c r="R5834" t="s">
        <v>9341</v>
      </c>
      <c r="S5834">
        <v>5.8639999999999999</v>
      </c>
      <c r="T5834" t="s">
        <v>9341</v>
      </c>
      <c r="U5834" t="s">
        <v>9403</v>
      </c>
      <c r="V5834" t="str">
        <f>LEFT($U5834,2)</f>
        <v>K0</v>
      </c>
      <c r="W5834" s="3">
        <f>_xlfn.XLOOKUP(V5834,$AC$2:$AC$43,$AD$2:$AD$43,"none")</f>
        <v>0.81</v>
      </c>
      <c r="X5834" s="3">
        <f>IF(ISNUMBER($W5834), 4600 * (1 / (0.92 * $W5834 + 1.7) + 1 / (0.92 * $W5834 + 0.62)),"none")</f>
        <v>5250.7063834266155</v>
      </c>
      <c r="Y5834" s="8">
        <f>IF(ISNUMBER($X5834), _xlfn.XLOOKUP($X5834,Sheet3!$A$2:$A$392,Sheet3!$B$2:$B$392,"none", 1,1), $AF$2)</f>
        <v>1</v>
      </c>
      <c r="Z5834" s="8">
        <f>IF(ISNUMBER($X5834), _xlfn.XLOOKUP($X5834,Sheet3!$A$2:$A$392,Sheet3!$C$2:$C$392,"none", 1,1), $AF$2)</f>
        <v>0.83299999999999996</v>
      </c>
      <c r="AA5834" s="8">
        <f>IF(ISNUMBER($X5834), _xlfn.XLOOKUP($X5834,Sheet3!$A$2:$A$392,Sheet3!$D$2:$D$392,"none", 1,1), $AF$2)</f>
        <v>0.67869999999999997</v>
      </c>
    </row>
    <row r="5835" spans="1:27">
      <c r="A5835">
        <v>6378</v>
      </c>
      <c r="B5835" t="s">
        <v>6681</v>
      </c>
      <c r="C5835" t="s">
        <v>12</v>
      </c>
      <c r="D5835">
        <v>15</v>
      </c>
      <c r="E5835">
        <v>35</v>
      </c>
      <c r="F5835">
        <v>33.229718721600001</v>
      </c>
      <c r="G5835">
        <v>17</v>
      </c>
      <c r="H5835">
        <v>39</v>
      </c>
      <c r="I5835">
        <v>19.995446124000001</v>
      </c>
      <c r="J5835">
        <f>(D5835+E5835/60+F5835/3600)*15</f>
        <v>233.88845716134003</v>
      </c>
      <c r="K5835">
        <f>IF(G5835&lt;0, G5835-H5835/60-I5835/3600, G5835+H5835/60+I5835/3600)</f>
        <v>17.655554290589997</v>
      </c>
      <c r="L5835">
        <v>-77.745000000000005</v>
      </c>
      <c r="M5835">
        <v>-13.436999999999999</v>
      </c>
      <c r="N5835">
        <v>9.1</v>
      </c>
      <c r="O5835" t="s">
        <v>9341</v>
      </c>
      <c r="P5835">
        <v>7.0910000000000002</v>
      </c>
      <c r="Q5835">
        <v>6.1130000000000004</v>
      </c>
      <c r="R5835" t="s">
        <v>9341</v>
      </c>
      <c r="S5835">
        <v>5.8460000000000001</v>
      </c>
      <c r="T5835" t="s">
        <v>9341</v>
      </c>
      <c r="U5835" t="s">
        <v>9791</v>
      </c>
      <c r="V5835" t="str">
        <f>LEFT($U5835,2)</f>
        <v>G8</v>
      </c>
      <c r="W5835" s="3">
        <f>_xlfn.XLOOKUP(V5835,$AC$2:$AC$43,$AD$2:$AD$43,"none")</f>
        <v>0.74</v>
      </c>
      <c r="X5835" s="3">
        <f>IF(ISNUMBER($W5835), 4600 * (1 / (0.92 * $W5835 + 1.7) + 1 / (0.92 * $W5835 + 0.62)),"none")</f>
        <v>5468.4090187676065</v>
      </c>
      <c r="Y5835" s="8">
        <f>IF(ISNUMBER($X5835), _xlfn.XLOOKUP($X5835,Sheet3!$A$2:$A$392,Sheet3!$B$2:$B$392,"none", 1,1), $AF$2)</f>
        <v>1</v>
      </c>
      <c r="Z5835" s="8">
        <f>IF(ISNUMBER($X5835), _xlfn.XLOOKUP($X5835,Sheet3!$A$2:$A$392,Sheet3!$C$2:$C$392,"none", 1,1), $AF$2)</f>
        <v>0.85409999999999997</v>
      </c>
      <c r="AA5835" s="8">
        <f>IF(ISNUMBER($X5835), _xlfn.XLOOKUP($X5835,Sheet3!$A$2:$A$392,Sheet3!$D$2:$D$392,"none", 1,1), $AF$2)</f>
        <v>0.72770000000000001</v>
      </c>
    </row>
    <row r="5836" spans="1:27">
      <c r="A5836">
        <v>3135</v>
      </c>
      <c r="B5836" t="s">
        <v>3438</v>
      </c>
      <c r="C5836" t="s">
        <v>313</v>
      </c>
      <c r="D5836">
        <v>8</v>
      </c>
      <c r="E5836">
        <v>39</v>
      </c>
      <c r="F5836">
        <v>22.108310580000001</v>
      </c>
      <c r="G5836">
        <v>-36</v>
      </c>
      <c r="H5836">
        <v>36</v>
      </c>
      <c r="I5836">
        <v>24.011860968000001</v>
      </c>
      <c r="J5836">
        <f>(D5836+E5836/60+F5836/3600)*15</f>
        <v>129.84211796075002</v>
      </c>
      <c r="K5836">
        <f>IF(G5836&lt;0, G5836-H5836/60-I5836/3600, G5836+H5836/60+I5836/3600)</f>
        <v>-36.60666996138</v>
      </c>
      <c r="L5836">
        <v>-169.73599999999999</v>
      </c>
      <c r="M5836">
        <v>52.890999999999998</v>
      </c>
      <c r="N5836">
        <v>24.41</v>
      </c>
      <c r="O5836" t="s">
        <v>9341</v>
      </c>
      <c r="P5836">
        <v>6.5259999999999998</v>
      </c>
      <c r="Q5836">
        <v>6.1139999999999999</v>
      </c>
      <c r="R5836" t="s">
        <v>9341</v>
      </c>
      <c r="S5836">
        <v>6.1849999999999996</v>
      </c>
      <c r="T5836" t="s">
        <v>9341</v>
      </c>
      <c r="U5836" t="s">
        <v>10280</v>
      </c>
      <c r="V5836" t="str">
        <f>LEFT($U5836,2)</f>
        <v>F3</v>
      </c>
      <c r="W5836" s="3" t="str">
        <f>_xlfn.XLOOKUP(V5836,$AC$2:$AC$43,$AD$2:$AD$43,"none")</f>
        <v>none</v>
      </c>
      <c r="X5836" s="3" t="str">
        <f>IF(ISNUMBER($W5836), 4600 * (1 / (0.92 * $W5836 + 1.7) + 1 / (0.92 * $W5836 + 0.62)),"none")</f>
        <v>none</v>
      </c>
      <c r="Y5836" s="8">
        <f>IF(ISNUMBER($X5836), _xlfn.XLOOKUP($X5836,Sheet3!$A$2:$A$392,Sheet3!$B$2:$B$392,"none", 1,1), $AF$2)</f>
        <v>0.8</v>
      </c>
      <c r="Z5836" s="8">
        <f>IF(ISNUMBER($X5836), _xlfn.XLOOKUP($X5836,Sheet3!$A$2:$A$392,Sheet3!$C$2:$C$392,"none", 1,1), $AF$2)</f>
        <v>0.8</v>
      </c>
      <c r="AA5836" s="8">
        <f>IF(ISNUMBER($X5836), _xlfn.XLOOKUP($X5836,Sheet3!$A$2:$A$392,Sheet3!$D$2:$D$392,"none", 1,1), $AF$2)</f>
        <v>0.8</v>
      </c>
    </row>
    <row r="5837" spans="1:27">
      <c r="A5837">
        <v>3415</v>
      </c>
      <c r="B5837" t="s">
        <v>3718</v>
      </c>
      <c r="C5837" t="s">
        <v>12</v>
      </c>
      <c r="D5837">
        <v>1</v>
      </c>
      <c r="E5837">
        <v>6</v>
      </c>
      <c r="F5837">
        <v>7.7141953079999999</v>
      </c>
      <c r="G5837">
        <v>-23</v>
      </c>
      <c r="H5837">
        <v>59</v>
      </c>
      <c r="I5837">
        <v>32.943888024000003</v>
      </c>
      <c r="J5837">
        <f>(D5837+E5837/60+F5837/3600)*15</f>
        <v>16.532142480450002</v>
      </c>
      <c r="K5837">
        <f>IF(G5837&lt;0, G5837-H5837/60-I5837/3600, G5837+H5837/60+I5837/3600)</f>
        <v>-23.992484413340001</v>
      </c>
      <c r="L5837">
        <v>-43.453000000000003</v>
      </c>
      <c r="M5837">
        <v>-36.079000000000001</v>
      </c>
      <c r="N5837">
        <v>9.3699999999999992</v>
      </c>
      <c r="O5837" t="s">
        <v>9341</v>
      </c>
      <c r="P5837">
        <v>7.18</v>
      </c>
      <c r="Q5837">
        <v>6.1139999999999999</v>
      </c>
      <c r="R5837" t="s">
        <v>9341</v>
      </c>
      <c r="S5837">
        <v>5.84</v>
      </c>
      <c r="T5837" t="s">
        <v>9341</v>
      </c>
      <c r="U5837" t="s">
        <v>9500</v>
      </c>
      <c r="V5837" t="str">
        <f>LEFT($U5837,2)</f>
        <v>K1</v>
      </c>
      <c r="W5837" s="3">
        <f>_xlfn.XLOOKUP(V5837,$AC$2:$AC$43,$AD$2:$AD$43,"none")</f>
        <v>0.86</v>
      </c>
      <c r="X5837" s="3">
        <f>IF(ISNUMBER($W5837), 4600 * (1 / (0.92 * $W5837 + 1.7) + 1 / (0.92 * $W5837 + 0.62)),"none")</f>
        <v>5106.1368670782376</v>
      </c>
      <c r="Y5837" s="8">
        <f>IF(ISNUMBER($X5837), _xlfn.XLOOKUP($X5837,Sheet3!$A$2:$A$392,Sheet3!$B$2:$B$392,"none", 1,1), $AF$2)</f>
        <v>1</v>
      </c>
      <c r="Z5837" s="8">
        <f>IF(ISNUMBER($X5837), _xlfn.XLOOKUP($X5837,Sheet3!$A$2:$A$392,Sheet3!$C$2:$C$392,"none", 1,1), $AF$2)</f>
        <v>0.82210000000000005</v>
      </c>
      <c r="AA5837" s="8">
        <f>IF(ISNUMBER($X5837), _xlfn.XLOOKUP($X5837,Sheet3!$A$2:$A$392,Sheet3!$D$2:$D$392,"none", 1,1), $AF$2)</f>
        <v>0.65410000000000001</v>
      </c>
    </row>
    <row r="5838" spans="1:27">
      <c r="A5838">
        <v>4553</v>
      </c>
      <c r="B5838" t="s">
        <v>4856</v>
      </c>
      <c r="C5838" t="s">
        <v>313</v>
      </c>
      <c r="D5838">
        <v>10</v>
      </c>
      <c r="E5838">
        <v>38</v>
      </c>
      <c r="F5838">
        <v>50.313972372000002</v>
      </c>
      <c r="G5838">
        <v>-42</v>
      </c>
      <c r="H5838">
        <v>45</v>
      </c>
      <c r="I5838">
        <v>12.396415464</v>
      </c>
      <c r="J5838">
        <f>(D5838+E5838/60+F5838/3600)*15</f>
        <v>159.70964155154999</v>
      </c>
      <c r="K5838">
        <f>IF(G5838&lt;0, G5838-H5838/60-I5838/3600, G5838+H5838/60+I5838/3600)</f>
        <v>-42.753443448740001</v>
      </c>
      <c r="L5838">
        <v>-18.998999999999999</v>
      </c>
      <c r="M5838">
        <v>-10.494999999999999</v>
      </c>
      <c r="N5838">
        <v>4.4800000000000004</v>
      </c>
      <c r="O5838" t="s">
        <v>9341</v>
      </c>
      <c r="P5838">
        <v>6.7750000000000004</v>
      </c>
      <c r="Q5838">
        <v>6.1139999999999999</v>
      </c>
      <c r="R5838" t="s">
        <v>9341</v>
      </c>
      <c r="S5838">
        <v>5.9269999999999996</v>
      </c>
      <c r="T5838" t="s">
        <v>9341</v>
      </c>
      <c r="U5838" t="s">
        <v>10704</v>
      </c>
      <c r="V5838" t="str">
        <f>LEFT($U5838,2)</f>
        <v>A7</v>
      </c>
      <c r="W5838" s="3">
        <f>_xlfn.XLOOKUP(V5838,$AC$2:$AC$43,$AD$2:$AD$43,"none")</f>
        <v>0.2</v>
      </c>
      <c r="X5838" s="3">
        <f>IF(ISNUMBER($W5838), 4600 * (1 / (0.92 * $W5838 + 1.7) + 1 / (0.92 * $W5838 + 0.62)),"none")</f>
        <v>8163.0066229362728</v>
      </c>
      <c r="Y5838" s="8">
        <f>IF(ISNUMBER($X5838), _xlfn.XLOOKUP($X5838,Sheet3!$A$2:$A$392,Sheet3!$B$2:$B$392,"none", 1,1), $AF$2)</f>
        <v>0.76519999999999999</v>
      </c>
      <c r="Z5838" s="8">
        <f>IF(ISNUMBER($X5838), _xlfn.XLOOKUP($X5838,Sheet3!$A$2:$A$392,Sheet3!$C$2:$C$392,"none", 1,1), $AF$2)</f>
        <v>0.80349999999999999</v>
      </c>
      <c r="AA5838" s="8">
        <f>IF(ISNUMBER($X5838), _xlfn.XLOOKUP($X5838,Sheet3!$A$2:$A$392,Sheet3!$D$2:$D$392,"none", 1,1), $AF$2)</f>
        <v>1</v>
      </c>
    </row>
    <row r="5839" spans="1:27">
      <c r="A5839">
        <v>7876</v>
      </c>
      <c r="B5839" t="s">
        <v>8179</v>
      </c>
      <c r="C5839" t="s">
        <v>19</v>
      </c>
      <c r="D5839">
        <v>23</v>
      </c>
      <c r="E5839">
        <v>22</v>
      </c>
      <c r="F5839">
        <v>56.772885688800002</v>
      </c>
      <c r="G5839">
        <v>-60</v>
      </c>
      <c r="H5839">
        <v>3</v>
      </c>
      <c r="I5839">
        <v>21.02495454</v>
      </c>
      <c r="J5839">
        <f>(D5839+E5839/60+F5839/3600)*15</f>
        <v>350.73655369036999</v>
      </c>
      <c r="K5839">
        <f>IF(G5839&lt;0, G5839-H5839/60-I5839/3600, G5839+H5839/60+I5839/3600)</f>
        <v>-60.055840265149996</v>
      </c>
      <c r="L5839">
        <v>83.980999999999995</v>
      </c>
      <c r="M5839">
        <v>-3.1659999999999999</v>
      </c>
      <c r="N5839">
        <v>3.39</v>
      </c>
      <c r="O5839" t="s">
        <v>9341</v>
      </c>
      <c r="P5839">
        <v>7.69</v>
      </c>
      <c r="Q5839">
        <v>6.1139999999999999</v>
      </c>
      <c r="R5839" t="s">
        <v>9341</v>
      </c>
      <c r="S5839">
        <v>5.1020000000000003</v>
      </c>
      <c r="T5839" t="s">
        <v>9341</v>
      </c>
      <c r="U5839" t="s">
        <v>9592</v>
      </c>
      <c r="V5839" t="str">
        <f>LEFT($U5839,2)</f>
        <v>M3</v>
      </c>
      <c r="W5839" s="3">
        <f>_xlfn.XLOOKUP(V5839,$AC$2:$AC$43,$AD$2:$AD$43,"none")</f>
        <v>1.5</v>
      </c>
      <c r="X5839" s="3">
        <f>IF(ISNUMBER($W5839), 4600 * (1 / (0.92 * $W5839 + 1.7) + 1 / (0.92 * $W5839 + 0.62)),"none")</f>
        <v>3793.5064935064934</v>
      </c>
      <c r="Y5839" s="8">
        <f>IF(ISNUMBER($X5839), _xlfn.XLOOKUP($X5839,Sheet3!$A$2:$A$392,Sheet3!$B$2:$B$392,"none", 1,1), $AF$2)</f>
        <v>1</v>
      </c>
      <c r="Z5839" s="8">
        <f>IF(ISNUMBER($X5839), _xlfn.XLOOKUP($X5839,Sheet3!$A$2:$A$392,Sheet3!$C$2:$C$392,"none", 1,1), $AF$2)</f>
        <v>0.63180000000000003</v>
      </c>
      <c r="AA5839" s="8">
        <f>IF(ISNUMBER($X5839), _xlfn.XLOOKUP($X5839,Sheet3!$A$2:$A$392,Sheet3!$D$2:$D$392,"none", 1,1), $AF$2)</f>
        <v>0.31119999999999998</v>
      </c>
    </row>
    <row r="5840" spans="1:27">
      <c r="A5840">
        <v>8229</v>
      </c>
      <c r="B5840" t="s">
        <v>8532</v>
      </c>
      <c r="C5840" t="s">
        <v>297</v>
      </c>
      <c r="D5840">
        <v>16</v>
      </c>
      <c r="E5840">
        <v>51</v>
      </c>
      <c r="F5840">
        <v>53.882207352000002</v>
      </c>
      <c r="G5840">
        <v>-65</v>
      </c>
      <c r="H5840">
        <v>22</v>
      </c>
      <c r="I5840">
        <v>31.650225599999999</v>
      </c>
      <c r="J5840">
        <f>(D5840+E5840/60+F5840/3600)*15</f>
        <v>252.97450919729999</v>
      </c>
      <c r="K5840">
        <f>IF(G5840&lt;0, G5840-H5840/60-I5840/3600, G5840+H5840/60+I5840/3600)</f>
        <v>-65.375458395999999</v>
      </c>
      <c r="L5840">
        <v>-1.6140000000000001</v>
      </c>
      <c r="M5840">
        <v>-13.840999999999999</v>
      </c>
      <c r="N5840">
        <v>3.79</v>
      </c>
      <c r="O5840" t="s">
        <v>9341</v>
      </c>
      <c r="P5840">
        <v>6.0839999999999996</v>
      </c>
      <c r="Q5840">
        <v>6.1139999999999999</v>
      </c>
      <c r="R5840" t="s">
        <v>9341</v>
      </c>
      <c r="S5840">
        <v>6.1050000000000004</v>
      </c>
      <c r="T5840" t="s">
        <v>9341</v>
      </c>
      <c r="U5840" t="s">
        <v>10182</v>
      </c>
      <c r="V5840" t="str">
        <f>LEFT($U5840,2)</f>
        <v>B8</v>
      </c>
      <c r="W5840" s="3">
        <f>_xlfn.XLOOKUP(V5840,$AC$2:$AC$43,$AD$2:$AD$43,"none")</f>
        <v>-0.11</v>
      </c>
      <c r="X5840" s="3">
        <f>IF(ISNUMBER($W5840), 4600 * (1 / (0.92 * $W5840 + 1.7) + 1 / (0.92 * $W5840 + 0.62)),"none")</f>
        <v>11743.77313439976</v>
      </c>
      <c r="Y5840" s="8">
        <f>IF(ISNUMBER($X5840), _xlfn.XLOOKUP($X5840,Sheet3!$A$2:$A$392,Sheet3!$B$2:$B$392,"none", 1,1), $AF$2)</f>
        <v>0.54959999999999998</v>
      </c>
      <c r="Z5840" s="8">
        <f>IF(ISNUMBER($X5840), _xlfn.XLOOKUP($X5840,Sheet3!$A$2:$A$392,Sheet3!$C$2:$C$392,"none", 1,1), $AF$2)</f>
        <v>0.64410000000000001</v>
      </c>
      <c r="AA5840" s="8">
        <f>IF(ISNUMBER($X5840), _xlfn.XLOOKUP($X5840,Sheet3!$A$2:$A$392,Sheet3!$D$2:$D$392,"none", 1,1), $AF$2)</f>
        <v>1</v>
      </c>
    </row>
    <row r="5841" spans="1:27">
      <c r="A5841">
        <v>895</v>
      </c>
      <c r="B5841" t="s">
        <v>1195</v>
      </c>
      <c r="C5841" t="s">
        <v>297</v>
      </c>
      <c r="D5841">
        <v>6</v>
      </c>
      <c r="E5841">
        <v>1</v>
      </c>
      <c r="F5841">
        <v>20.273551490399999</v>
      </c>
      <c r="G5841">
        <v>85</v>
      </c>
      <c r="H5841">
        <v>10</v>
      </c>
      <c r="I5841">
        <v>55.614634391999999</v>
      </c>
      <c r="J5841">
        <f>(D5841+E5841/60+F5841/3600)*15</f>
        <v>90.334473131210004</v>
      </c>
      <c r="K5841">
        <f>IF(G5841&lt;0, G5841-H5841/60-I5841/3600, G5841+H5841/60+I5841/3600)</f>
        <v>85.182115176220009</v>
      </c>
      <c r="L5841">
        <v>14.646000000000001</v>
      </c>
      <c r="M5841">
        <v>-1.4039999999999999</v>
      </c>
      <c r="N5841">
        <v>1.63</v>
      </c>
      <c r="O5841" t="s">
        <v>9341</v>
      </c>
      <c r="P5841">
        <v>7.702</v>
      </c>
      <c r="Q5841">
        <v>6.1150000000000002</v>
      </c>
      <c r="R5841" t="s">
        <v>9341</v>
      </c>
      <c r="S5841">
        <v>5.593</v>
      </c>
      <c r="T5841" t="s">
        <v>9341</v>
      </c>
      <c r="U5841" t="s">
        <v>9625</v>
      </c>
      <c r="V5841" t="str">
        <f>LEFT($U5841,2)</f>
        <v>M0</v>
      </c>
      <c r="W5841" s="3">
        <f>_xlfn.XLOOKUP(V5841,$AC$2:$AC$43,$AD$2:$AD$43,"none")</f>
        <v>1.37</v>
      </c>
      <c r="X5841" s="3">
        <f>IF(ISNUMBER($W5841), 4600 * (1 / (0.92 * $W5841 + 1.7) + 1 / (0.92 * $W5841 + 0.62)),"none")</f>
        <v>4000.1320989497008</v>
      </c>
      <c r="Y5841" s="8">
        <f>IF(ISNUMBER($X5841), _xlfn.XLOOKUP($X5841,Sheet3!$A$2:$A$392,Sheet3!$B$2:$B$392,"none", 1,1), $AF$2)</f>
        <v>1</v>
      </c>
      <c r="Z5841" s="8">
        <f>IF(ISNUMBER($X5841), _xlfn.XLOOKUP($X5841,Sheet3!$A$2:$A$392,Sheet3!$C$2:$C$392,"none", 1,1), $AF$2)</f>
        <v>0.67889999999999995</v>
      </c>
      <c r="AA5841" s="8">
        <f>IF(ISNUMBER($X5841), _xlfn.XLOOKUP($X5841,Sheet3!$A$2:$A$392,Sheet3!$D$2:$D$392,"none", 1,1), $AF$2)</f>
        <v>0.38229999999999997</v>
      </c>
    </row>
    <row r="5842" spans="1:27">
      <c r="A5842">
        <v>2194</v>
      </c>
      <c r="B5842" t="s">
        <v>2495</v>
      </c>
      <c r="C5842" t="s">
        <v>297</v>
      </c>
      <c r="D5842">
        <v>5</v>
      </c>
      <c r="E5842">
        <v>54</v>
      </c>
      <c r="F5842">
        <v>13.349338552800001</v>
      </c>
      <c r="G5842">
        <v>10</v>
      </c>
      <c r="H5842">
        <v>35</v>
      </c>
      <c r="I5842">
        <v>11.060841192</v>
      </c>
      <c r="J5842">
        <f>(D5842+E5842/60+F5842/3600)*15</f>
        <v>88.555622243970006</v>
      </c>
      <c r="K5842">
        <f>IF(G5842&lt;0, G5842-H5842/60-I5842/3600, G5842+H5842/60+I5842/3600)</f>
        <v>10.586405789220001</v>
      </c>
      <c r="L5842">
        <v>-1.655</v>
      </c>
      <c r="M5842">
        <v>-6.516</v>
      </c>
      <c r="N5842">
        <v>2.14</v>
      </c>
      <c r="O5842" t="s">
        <v>9341</v>
      </c>
      <c r="P5842">
        <v>7.5330000000000004</v>
      </c>
      <c r="Q5842">
        <v>6.1150000000000002</v>
      </c>
      <c r="R5842" t="s">
        <v>9341</v>
      </c>
      <c r="S5842">
        <v>5.6050000000000004</v>
      </c>
      <c r="T5842" t="s">
        <v>9341</v>
      </c>
      <c r="U5842" t="s">
        <v>10145</v>
      </c>
      <c r="V5842" t="str">
        <f>LEFT($U5842,2)</f>
        <v>G9</v>
      </c>
      <c r="W5842" s="3" t="str">
        <f>_xlfn.XLOOKUP(V5842,$AC$2:$AC$43,$AD$2:$AD$43,"none")</f>
        <v>none</v>
      </c>
      <c r="X5842" s="3" t="str">
        <f>IF(ISNUMBER($W5842), 4600 * (1 / (0.92 * $W5842 + 1.7) + 1 / (0.92 * $W5842 + 0.62)),"none")</f>
        <v>none</v>
      </c>
      <c r="Y5842" s="8">
        <f>IF(ISNUMBER($X5842), _xlfn.XLOOKUP($X5842,Sheet3!$A$2:$A$392,Sheet3!$B$2:$B$392,"none", 1,1), $AF$2)</f>
        <v>0.8</v>
      </c>
      <c r="Z5842" s="8">
        <f>IF(ISNUMBER($X5842), _xlfn.XLOOKUP($X5842,Sheet3!$A$2:$A$392,Sheet3!$C$2:$C$392,"none", 1,1), $AF$2)</f>
        <v>0.8</v>
      </c>
      <c r="AA5842" s="8">
        <f>IF(ISNUMBER($X5842), _xlfn.XLOOKUP($X5842,Sheet3!$A$2:$A$392,Sheet3!$D$2:$D$392,"none", 1,1), $AF$2)</f>
        <v>0.8</v>
      </c>
    </row>
    <row r="5843" spans="1:27">
      <c r="A5843">
        <v>7302</v>
      </c>
      <c r="B5843" t="s">
        <v>7605</v>
      </c>
      <c r="C5843" t="s">
        <v>28</v>
      </c>
      <c r="D5843">
        <v>9</v>
      </c>
      <c r="E5843">
        <v>57</v>
      </c>
      <c r="F5843">
        <v>10.9399437792</v>
      </c>
      <c r="G5843">
        <v>-52</v>
      </c>
      <c r="H5843">
        <v>38</v>
      </c>
      <c r="I5843">
        <v>19.614708816</v>
      </c>
      <c r="J5843">
        <f>(D5843+E5843/60+F5843/3600)*15</f>
        <v>149.29558309908001</v>
      </c>
      <c r="K5843">
        <f>IF(G5843&lt;0, G5843-H5843/60-I5843/3600, G5843+H5843/60+I5843/3600)</f>
        <v>-52.638781863559998</v>
      </c>
      <c r="L5843">
        <v>-9.6549999999999994</v>
      </c>
      <c r="M5843">
        <v>4.66</v>
      </c>
      <c r="N5843">
        <v>1.6</v>
      </c>
      <c r="O5843">
        <v>5.38</v>
      </c>
      <c r="P5843">
        <v>5.9909999999999997</v>
      </c>
      <c r="Q5843">
        <v>6.1150000000000002</v>
      </c>
      <c r="R5843" t="s">
        <v>9341</v>
      </c>
      <c r="S5843">
        <v>6.1</v>
      </c>
      <c r="T5843" t="s">
        <v>9341</v>
      </c>
      <c r="U5843" t="s">
        <v>9467</v>
      </c>
      <c r="V5843" t="str">
        <f>LEFT($U5843,2)</f>
        <v>B3</v>
      </c>
      <c r="W5843" s="3">
        <f>_xlfn.XLOOKUP(V5843,$AC$2:$AC$43,$AD$2:$AD$43,"none")</f>
        <v>-0.2</v>
      </c>
      <c r="X5843" s="3">
        <f>IF(ISNUMBER($W5843), 4600 * (1 / (0.92 * $W5843 + 1.7) + 1 / (0.92 * $W5843 + 0.62)),"none")</f>
        <v>13584.75950715306</v>
      </c>
      <c r="Y5843" s="8">
        <f>IF(ISNUMBER($X5843), _xlfn.XLOOKUP($X5843,Sheet3!$A$2:$A$392,Sheet3!$B$2:$B$392,"none", 1,1), $AF$2)</f>
        <v>0.50129999999999997</v>
      </c>
      <c r="Z5843" s="8">
        <f>IF(ISNUMBER($X5843), _xlfn.XLOOKUP($X5843,Sheet3!$A$2:$A$392,Sheet3!$C$2:$C$392,"none", 1,1), $AF$2)</f>
        <v>0.60470000000000002</v>
      </c>
      <c r="AA5843" s="8">
        <f>IF(ISNUMBER($X5843), _xlfn.XLOOKUP($X5843,Sheet3!$A$2:$A$392,Sheet3!$D$2:$D$392,"none", 1,1), $AF$2)</f>
        <v>1</v>
      </c>
    </row>
    <row r="5844" spans="1:27">
      <c r="A5844">
        <v>7730</v>
      </c>
      <c r="B5844" t="s">
        <v>8033</v>
      </c>
      <c r="C5844" t="s">
        <v>313</v>
      </c>
      <c r="D5844">
        <v>11</v>
      </c>
      <c r="E5844">
        <v>28</v>
      </c>
      <c r="F5844">
        <v>18.41395</v>
      </c>
      <c r="G5844">
        <v>-72</v>
      </c>
      <c r="H5844">
        <v>28</v>
      </c>
      <c r="I5844">
        <v>26.326499999999999</v>
      </c>
      <c r="J5844">
        <f>(D5844+E5844/60+F5844/3600)*15</f>
        <v>172.07672479166666</v>
      </c>
      <c r="K5844">
        <f>IF(G5844&lt;0, G5844-H5844/60-I5844/3600, G5844+H5844/60+I5844/3600)</f>
        <v>-72.473979583333332</v>
      </c>
      <c r="L5844">
        <v>-25.25</v>
      </c>
      <c r="M5844">
        <v>-4.62</v>
      </c>
      <c r="N5844">
        <v>4.16</v>
      </c>
      <c r="O5844">
        <v>5.83</v>
      </c>
      <c r="P5844">
        <v>6.2210000000000001</v>
      </c>
      <c r="Q5844">
        <v>6.1150000000000002</v>
      </c>
      <c r="R5844" t="s">
        <v>9341</v>
      </c>
      <c r="S5844" t="s">
        <v>9341</v>
      </c>
      <c r="T5844" t="s">
        <v>9341</v>
      </c>
      <c r="U5844" t="s">
        <v>11353</v>
      </c>
      <c r="V5844" t="str">
        <f>LEFT($U5844,2)</f>
        <v>B4</v>
      </c>
      <c r="W5844" s="3">
        <f>_xlfn.XLOOKUP(V5844,$AC$2:$AC$43,$AD$2:$AD$43,"none")</f>
        <v>-0.18</v>
      </c>
      <c r="X5844" s="3">
        <f>IF(ISNUMBER($W5844), 4600 * (1 / (0.92 * $W5844 + 1.7) + 1 / (0.92 * $W5844 + 0.62)),"none")</f>
        <v>13121.153930884579</v>
      </c>
      <c r="Y5844" s="8">
        <f>IF(ISNUMBER($X5844), _xlfn.XLOOKUP($X5844,Sheet3!$A$2:$A$392,Sheet3!$B$2:$B$392,"none", 1,1), $AF$2)</f>
        <v>0.51039999999999996</v>
      </c>
      <c r="Z5844" s="8">
        <f>IF(ISNUMBER($X5844), _xlfn.XLOOKUP($X5844,Sheet3!$A$2:$A$392,Sheet3!$C$2:$C$392,"none", 1,1), $AF$2)</f>
        <v>0.61219999999999997</v>
      </c>
      <c r="AA5844" s="8">
        <f>IF(ISNUMBER($X5844), _xlfn.XLOOKUP($X5844,Sheet3!$A$2:$A$392,Sheet3!$D$2:$D$392,"none", 1,1), $AF$2)</f>
        <v>1</v>
      </c>
    </row>
    <row r="5845" spans="1:27">
      <c r="A5845">
        <v>2484</v>
      </c>
      <c r="B5845" t="s">
        <v>2786</v>
      </c>
      <c r="C5845" t="s">
        <v>297</v>
      </c>
      <c r="D5845">
        <v>6</v>
      </c>
      <c r="E5845">
        <v>38</v>
      </c>
      <c r="F5845">
        <v>20.455397462400001</v>
      </c>
      <c r="G5845">
        <v>-2</v>
      </c>
      <c r="H5845">
        <v>32</v>
      </c>
      <c r="I5845">
        <v>38.024624076000002</v>
      </c>
      <c r="J5845">
        <f>(D5845+E5845/60+F5845/3600)*15</f>
        <v>99.585230822759996</v>
      </c>
      <c r="K5845">
        <f>IF(G5845&lt;0, G5845-H5845/60-I5845/3600, G5845+H5845/60+I5845/3600)</f>
        <v>-2.5438957289099999</v>
      </c>
      <c r="L5845">
        <v>-15.523999999999999</v>
      </c>
      <c r="M5845">
        <v>6.9240000000000004</v>
      </c>
      <c r="N5845">
        <v>4.63</v>
      </c>
      <c r="O5845" t="s">
        <v>9341</v>
      </c>
      <c r="P5845">
        <v>7.5839999999999996</v>
      </c>
      <c r="Q5845">
        <v>6.1159999999999997</v>
      </c>
      <c r="R5845" t="s">
        <v>9341</v>
      </c>
      <c r="S5845">
        <v>5.6109999999999998</v>
      </c>
      <c r="T5845" t="s">
        <v>9341</v>
      </c>
      <c r="U5845" t="s">
        <v>9406</v>
      </c>
      <c r="V5845" t="str">
        <f>LEFT($U5845,2)</f>
        <v>K4</v>
      </c>
      <c r="W5845" s="3">
        <f>_xlfn.XLOOKUP(V5845,$AC$2:$AC$43,$AD$2:$AD$43,"none")</f>
        <v>1</v>
      </c>
      <c r="X5845" s="3">
        <f>IF(ISNUMBER($W5845), 4600 * (1 / (0.92 * $W5845 + 1.7) + 1 / (0.92 * $W5845 + 0.62)),"none")</f>
        <v>4742.7381778526815</v>
      </c>
      <c r="Y5845" s="8">
        <f>IF(ISNUMBER($X5845), _xlfn.XLOOKUP($X5845,Sheet3!$A$2:$A$392,Sheet3!$B$2:$B$392,"none", 1,1), $AF$2)</f>
        <v>1</v>
      </c>
      <c r="Z5845" s="8">
        <f>IF(ISNUMBER($X5845), _xlfn.XLOOKUP($X5845,Sheet3!$A$2:$A$392,Sheet3!$C$2:$C$392,"none", 1,1), $AF$2)</f>
        <v>0.77500000000000002</v>
      </c>
      <c r="AA5845" s="8">
        <f>IF(ISNUMBER($X5845), _xlfn.XLOOKUP($X5845,Sheet3!$A$2:$A$392,Sheet3!$D$2:$D$392,"none", 1,1), $AF$2)</f>
        <v>0.55479999999999996</v>
      </c>
    </row>
    <row r="5846" spans="1:27">
      <c r="A5846">
        <v>5294</v>
      </c>
      <c r="B5846" t="s">
        <v>5597</v>
      </c>
      <c r="C5846" t="s">
        <v>297</v>
      </c>
      <c r="D5846">
        <v>16</v>
      </c>
      <c r="E5846">
        <v>43</v>
      </c>
      <c r="F5846">
        <v>54.082064937600002</v>
      </c>
      <c r="G5846">
        <v>-41</v>
      </c>
      <c r="H5846">
        <v>6</v>
      </c>
      <c r="I5846">
        <v>48.038658839999997</v>
      </c>
      <c r="J5846">
        <f>(D5846+E5846/60+F5846/3600)*15</f>
        <v>250.97534193723999</v>
      </c>
      <c r="K5846">
        <f>IF(G5846&lt;0, G5846-H5846/60-I5846/3600, G5846+H5846/60+I5846/3600)</f>
        <v>-41.113344071900002</v>
      </c>
      <c r="L5846">
        <v>-13.141999999999999</v>
      </c>
      <c r="M5846">
        <v>-21.902999999999999</v>
      </c>
      <c r="N5846">
        <v>5.73</v>
      </c>
      <c r="O5846" t="s">
        <v>9341</v>
      </c>
      <c r="P5846">
        <v>6.0490000000000004</v>
      </c>
      <c r="Q5846">
        <v>6.1159999999999997</v>
      </c>
      <c r="R5846" t="s">
        <v>9341</v>
      </c>
      <c r="S5846">
        <v>6.117</v>
      </c>
      <c r="T5846" t="s">
        <v>9341</v>
      </c>
      <c r="U5846" t="s">
        <v>9948</v>
      </c>
      <c r="V5846" t="str">
        <f>LEFT($U5846,2)</f>
        <v>B6</v>
      </c>
      <c r="W5846" s="3">
        <f>_xlfn.XLOOKUP(V5846,$AC$2:$AC$43,$AD$2:$AD$43,"none")</f>
        <v>-0.14000000000000001</v>
      </c>
      <c r="X5846" s="3">
        <f>IF(ISNUMBER($W5846), 4600 * (1 / (0.92 * $W5846 + 1.7) + 1 / (0.92 * $W5846 + 0.62)),"none")</f>
        <v>12292.519421243624</v>
      </c>
      <c r="Y5846" s="8">
        <f>IF(ISNUMBER($X5846), _xlfn.XLOOKUP($X5846,Sheet3!$A$2:$A$392,Sheet3!$B$2:$B$392,"none", 1,1), $AF$2)</f>
        <v>0.53400000000000003</v>
      </c>
      <c r="Z5846" s="8">
        <f>IF(ISNUMBER($X5846), _xlfn.XLOOKUP($X5846,Sheet3!$A$2:$A$392,Sheet3!$C$2:$C$392,"none", 1,1), $AF$2)</f>
        <v>0.63160000000000005</v>
      </c>
      <c r="AA5846" s="8">
        <f>IF(ISNUMBER($X5846), _xlfn.XLOOKUP($X5846,Sheet3!$A$2:$A$392,Sheet3!$D$2:$D$392,"none", 1,1), $AF$2)</f>
        <v>1</v>
      </c>
    </row>
    <row r="5847" spans="1:27">
      <c r="A5847">
        <v>5826</v>
      </c>
      <c r="B5847" t="s">
        <v>6129</v>
      </c>
      <c r="C5847" t="s">
        <v>12</v>
      </c>
      <c r="D5847">
        <v>20</v>
      </c>
      <c r="E5847">
        <v>34</v>
      </c>
      <c r="F5847">
        <v>11.6964615072</v>
      </c>
      <c r="G5847">
        <v>-13</v>
      </c>
      <c r="H5847">
        <v>43</v>
      </c>
      <c r="I5847">
        <v>15.928584312</v>
      </c>
      <c r="J5847">
        <f>(D5847+E5847/60+F5847/3600)*15</f>
        <v>308.54873525628</v>
      </c>
      <c r="K5847">
        <f>IF(G5847&lt;0, G5847-H5847/60-I5847/3600, G5847+H5847/60+I5847/3600)</f>
        <v>-13.721091273420001</v>
      </c>
      <c r="L5847">
        <v>67.617999999999995</v>
      </c>
      <c r="M5847">
        <v>70.141000000000005</v>
      </c>
      <c r="N5847">
        <v>29.75</v>
      </c>
      <c r="O5847" t="s">
        <v>9341</v>
      </c>
      <c r="P5847">
        <v>6.6440000000000001</v>
      </c>
      <c r="Q5847">
        <v>6.1159999999999997</v>
      </c>
      <c r="R5847" t="s">
        <v>9341</v>
      </c>
      <c r="S5847">
        <v>5.9939999999999998</v>
      </c>
      <c r="T5847" t="s">
        <v>9341</v>
      </c>
      <c r="U5847" t="s">
        <v>10976</v>
      </c>
      <c r="V5847" t="str">
        <f>LEFT($U5847,2)</f>
        <v>F9</v>
      </c>
      <c r="W5847" s="3" t="str">
        <f>_xlfn.XLOOKUP(V5847,$AC$2:$AC$43,$AD$2:$AD$43,"none")</f>
        <v>none</v>
      </c>
      <c r="X5847" s="3" t="str">
        <f>IF(ISNUMBER($W5847), 4600 * (1 / (0.92 * $W5847 + 1.7) + 1 / (0.92 * $W5847 + 0.62)),"none")</f>
        <v>none</v>
      </c>
      <c r="Y5847" s="8">
        <f>IF(ISNUMBER($X5847), _xlfn.XLOOKUP($X5847,Sheet3!$A$2:$A$392,Sheet3!$B$2:$B$392,"none", 1,1), $AF$2)</f>
        <v>0.8</v>
      </c>
      <c r="Z5847" s="8">
        <f>IF(ISNUMBER($X5847), _xlfn.XLOOKUP($X5847,Sheet3!$A$2:$A$392,Sheet3!$C$2:$C$392,"none", 1,1), $AF$2)</f>
        <v>0.8</v>
      </c>
      <c r="AA5847" s="8">
        <f>IF(ISNUMBER($X5847), _xlfn.XLOOKUP($X5847,Sheet3!$A$2:$A$392,Sheet3!$D$2:$D$392,"none", 1,1), $AF$2)</f>
        <v>0.8</v>
      </c>
    </row>
    <row r="5848" spans="1:27">
      <c r="A5848">
        <v>1418</v>
      </c>
      <c r="B5848" t="s">
        <v>1719</v>
      </c>
      <c r="C5848" t="s">
        <v>28</v>
      </c>
      <c r="D5848">
        <v>3</v>
      </c>
      <c r="E5848">
        <v>7</v>
      </c>
      <c r="F5848">
        <v>25.673151023999999</v>
      </c>
      <c r="G5848">
        <v>17</v>
      </c>
      <c r="H5848">
        <v>52</v>
      </c>
      <c r="I5848">
        <v>47.969633819999999</v>
      </c>
      <c r="J5848">
        <f>(D5848+E5848/60+F5848/3600)*15</f>
        <v>46.856971462600001</v>
      </c>
      <c r="K5848">
        <f>IF(G5848&lt;0, G5848-H5848/60-I5848/3600, G5848+H5848/60+I5848/3600)</f>
        <v>17.87999156495</v>
      </c>
      <c r="L5848">
        <v>-23.733000000000001</v>
      </c>
      <c r="M5848">
        <v>8.08</v>
      </c>
      <c r="N5848">
        <v>3.19</v>
      </c>
      <c r="O5848">
        <v>5.18</v>
      </c>
      <c r="P5848">
        <v>5.9969999999999999</v>
      </c>
      <c r="Q5848">
        <v>6.117</v>
      </c>
      <c r="R5848" t="s">
        <v>9341</v>
      </c>
      <c r="S5848">
        <v>6.0960000000000001</v>
      </c>
      <c r="T5848" t="s">
        <v>9341</v>
      </c>
      <c r="U5848" t="s">
        <v>9512</v>
      </c>
      <c r="V5848" t="str">
        <f>LEFT($U5848,2)</f>
        <v>B1</v>
      </c>
      <c r="W5848" s="3">
        <f>_xlfn.XLOOKUP(V5848,$AC$2:$AC$43,$AD$2:$AD$43,"none")</f>
        <v>-0.26</v>
      </c>
      <c r="X5848" s="3">
        <f>IF(ISNUMBER($W5848), 4600 * (1 / (0.92 * $W5848 + 1.7) + 1 / (0.92 * $W5848 + 0.62)),"none")</f>
        <v>15228.791407033788</v>
      </c>
      <c r="Y5848" s="8">
        <f>IF(ISNUMBER($X5848), _xlfn.XLOOKUP($X5848,Sheet3!$A$2:$A$392,Sheet3!$B$2:$B$392,"none", 1,1), $AF$2)</f>
        <v>0.47010000000000002</v>
      </c>
      <c r="Z5848" s="8">
        <f>IF(ISNUMBER($X5848), _xlfn.XLOOKUP($X5848,Sheet3!$A$2:$A$392,Sheet3!$C$2:$C$392,"none", 1,1), $AF$2)</f>
        <v>0.57840000000000003</v>
      </c>
      <c r="AA5848" s="8">
        <f>IF(ISNUMBER($X5848), _xlfn.XLOOKUP($X5848,Sheet3!$A$2:$A$392,Sheet3!$D$2:$D$392,"none", 1,1), $AF$2)</f>
        <v>1</v>
      </c>
    </row>
    <row r="5849" spans="1:27">
      <c r="A5849">
        <v>4598</v>
      </c>
      <c r="B5849" t="s">
        <v>4901</v>
      </c>
      <c r="C5849" t="s">
        <v>16</v>
      </c>
      <c r="D5849">
        <v>10</v>
      </c>
      <c r="E5849">
        <v>53</v>
      </c>
      <c r="F5849">
        <v>24.958688196600001</v>
      </c>
      <c r="G5849">
        <v>-2</v>
      </c>
      <c r="H5849">
        <v>15</v>
      </c>
      <c r="I5849">
        <v>18.610317119000001</v>
      </c>
      <c r="J5849">
        <f>(D5849+E5849/60+F5849/3600)*15</f>
        <v>163.35399453415249</v>
      </c>
      <c r="K5849">
        <f>IF(G5849&lt;0, G5849-H5849/60-I5849/3600, G5849+H5849/60+I5849/3600)</f>
        <v>-2.2551695325330554</v>
      </c>
      <c r="L5849">
        <v>-128.70099999999999</v>
      </c>
      <c r="M5849">
        <v>-95.111000000000004</v>
      </c>
      <c r="N5849">
        <v>14.67</v>
      </c>
      <c r="O5849" t="s">
        <v>9341</v>
      </c>
      <c r="P5849">
        <v>7.0430000000000001</v>
      </c>
      <c r="Q5849">
        <v>6.117</v>
      </c>
      <c r="R5849" t="s">
        <v>9341</v>
      </c>
      <c r="S5849">
        <v>5.8840000000000003</v>
      </c>
      <c r="T5849" t="s">
        <v>9341</v>
      </c>
      <c r="U5849" t="s">
        <v>9379</v>
      </c>
      <c r="V5849" t="str">
        <f>LEFT($U5849,2)</f>
        <v>G8</v>
      </c>
      <c r="W5849" s="3">
        <f>_xlfn.XLOOKUP(V5849,$AC$2:$AC$43,$AD$2:$AD$43,"none")</f>
        <v>0.74</v>
      </c>
      <c r="X5849" s="3">
        <f>IF(ISNUMBER($W5849), 4600 * (1 / (0.92 * $W5849 + 1.7) + 1 / (0.92 * $W5849 + 0.62)),"none")</f>
        <v>5468.4090187676065</v>
      </c>
      <c r="Y5849" s="8">
        <f>IF(ISNUMBER($X5849), _xlfn.XLOOKUP($X5849,Sheet3!$A$2:$A$392,Sheet3!$B$2:$B$392,"none", 1,1), $AF$2)</f>
        <v>1</v>
      </c>
      <c r="Z5849" s="8">
        <f>IF(ISNUMBER($X5849), _xlfn.XLOOKUP($X5849,Sheet3!$A$2:$A$392,Sheet3!$C$2:$C$392,"none", 1,1), $AF$2)</f>
        <v>0.85409999999999997</v>
      </c>
      <c r="AA5849" s="8">
        <f>IF(ISNUMBER($X5849), _xlfn.XLOOKUP($X5849,Sheet3!$A$2:$A$392,Sheet3!$D$2:$D$392,"none", 1,1), $AF$2)</f>
        <v>0.72770000000000001</v>
      </c>
    </row>
    <row r="5850" spans="1:27">
      <c r="A5850">
        <v>4601</v>
      </c>
      <c r="B5850" t="s">
        <v>4904</v>
      </c>
      <c r="C5850" t="s">
        <v>12</v>
      </c>
      <c r="D5850">
        <v>11</v>
      </c>
      <c r="E5850">
        <v>3</v>
      </c>
      <c r="F5850">
        <v>14.540486702400001</v>
      </c>
      <c r="G5850">
        <v>0</v>
      </c>
      <c r="H5850">
        <v>45</v>
      </c>
      <c r="I5850">
        <v>8.4301025759999995</v>
      </c>
      <c r="J5850">
        <f>(D5850+E5850/60+F5850/3600)*15</f>
        <v>165.81058536126</v>
      </c>
      <c r="K5850">
        <f>IF(G5850&lt;0, G5850-H5850/60-I5850/3600, G5850+H5850/60+I5850/3600)</f>
        <v>0.75234169516000005</v>
      </c>
      <c r="L5850">
        <v>-20.417000000000002</v>
      </c>
      <c r="M5850">
        <v>-111.785</v>
      </c>
      <c r="N5850">
        <v>18.850000000000001</v>
      </c>
      <c r="O5850" t="s">
        <v>9341</v>
      </c>
      <c r="P5850">
        <v>6.3710000000000004</v>
      </c>
      <c r="Q5850">
        <v>6.117</v>
      </c>
      <c r="R5850">
        <v>11.4</v>
      </c>
      <c r="S5850">
        <v>6.0670000000000002</v>
      </c>
      <c r="T5850" t="s">
        <v>9341</v>
      </c>
      <c r="U5850" t="s">
        <v>10715</v>
      </c>
      <c r="V5850" t="str">
        <f>LEFT($U5850,2)</f>
        <v>A8</v>
      </c>
      <c r="W5850" s="3">
        <f>_xlfn.XLOOKUP(V5850,$AC$2:$AC$43,$AD$2:$AD$43,"none")</f>
        <v>0.27</v>
      </c>
      <c r="X5850" s="3">
        <f>IF(ISNUMBER($W5850), 4600 * (1 / (0.92 * $W5850 + 1.7) + 1 / (0.92 * $W5850 + 0.62)),"none")</f>
        <v>7658.0096286116395</v>
      </c>
      <c r="Y5850" s="8">
        <f>IF(ISNUMBER($X5850), _xlfn.XLOOKUP($X5850,Sheet3!$A$2:$A$392,Sheet3!$B$2:$B$392,"none", 1,1), $AF$2)</f>
        <v>0.82440000000000002</v>
      </c>
      <c r="Z5850" s="8">
        <f>IF(ISNUMBER($X5850), _xlfn.XLOOKUP($X5850,Sheet3!$A$2:$A$392,Sheet3!$C$2:$C$392,"none", 1,1), $AF$2)</f>
        <v>0.84370000000000001</v>
      </c>
      <c r="AA5850" s="8">
        <f>IF(ISNUMBER($X5850), _xlfn.XLOOKUP($X5850,Sheet3!$A$2:$A$392,Sheet3!$D$2:$D$392,"none", 1,1), $AF$2)</f>
        <v>1</v>
      </c>
    </row>
    <row r="5851" spans="1:27">
      <c r="A5851">
        <v>5588</v>
      </c>
      <c r="B5851" t="s">
        <v>5891</v>
      </c>
      <c r="C5851" t="s">
        <v>297</v>
      </c>
      <c r="D5851">
        <v>17</v>
      </c>
      <c r="E5851">
        <v>12</v>
      </c>
      <c r="F5851">
        <v>25.062414650400001</v>
      </c>
      <c r="G5851">
        <v>-27</v>
      </c>
      <c r="H5851">
        <v>45</v>
      </c>
      <c r="I5851">
        <v>43.649043120000002</v>
      </c>
      <c r="J5851">
        <f>(D5851+E5851/60+F5851/3600)*15</f>
        <v>258.10442672771001</v>
      </c>
      <c r="K5851">
        <f>IF(G5851&lt;0, G5851-H5851/60-I5851/3600, G5851+H5851/60+I5851/3600)</f>
        <v>-27.7621247342</v>
      </c>
      <c r="L5851">
        <v>-8.0129999999999999</v>
      </c>
      <c r="M5851">
        <v>-48.720999999999997</v>
      </c>
      <c r="N5851">
        <v>7.12</v>
      </c>
      <c r="O5851" t="s">
        <v>9341</v>
      </c>
      <c r="P5851">
        <v>6.06</v>
      </c>
      <c r="Q5851">
        <v>6.117</v>
      </c>
      <c r="R5851" t="s">
        <v>9341</v>
      </c>
      <c r="S5851">
        <v>6.1109999999999998</v>
      </c>
      <c r="T5851" t="s">
        <v>9341</v>
      </c>
      <c r="U5851" t="s">
        <v>10169</v>
      </c>
      <c r="V5851" t="str">
        <f>LEFT($U5851,2)</f>
        <v>B9</v>
      </c>
      <c r="W5851" s="3">
        <f>_xlfn.XLOOKUP(V5851,$AC$2:$AC$43,$AD$2:$AD$43,"none")</f>
        <v>-7.0000000000000007E-2</v>
      </c>
      <c r="X5851" s="3">
        <f>IF(ISNUMBER($W5851), 4600 * (1 / (0.92 * $W5851 + 1.7) + 1 / (0.92 * $W5851 + 0.62)),"none")</f>
        <v>11091.761228434079</v>
      </c>
      <c r="Y5851" s="8">
        <f>IF(ISNUMBER($X5851), _xlfn.XLOOKUP($X5851,Sheet3!$A$2:$A$392,Sheet3!$B$2:$B$392,"none", 1,1), $AF$2)</f>
        <v>0.57499999999999996</v>
      </c>
      <c r="Z5851" s="8">
        <f>IF(ISNUMBER($X5851), _xlfn.XLOOKUP($X5851,Sheet3!$A$2:$A$392,Sheet3!$C$2:$C$392,"none", 1,1), $AF$2)</f>
        <v>0.66420000000000001</v>
      </c>
      <c r="AA5851" s="8">
        <f>IF(ISNUMBER($X5851), _xlfn.XLOOKUP($X5851,Sheet3!$A$2:$A$392,Sheet3!$D$2:$D$392,"none", 1,1), $AF$2)</f>
        <v>1</v>
      </c>
    </row>
    <row r="5852" spans="1:27">
      <c r="A5852">
        <v>5794</v>
      </c>
      <c r="B5852" t="s">
        <v>6097</v>
      </c>
      <c r="C5852" t="s">
        <v>11</v>
      </c>
      <c r="D5852">
        <v>15</v>
      </c>
      <c r="E5852">
        <v>56</v>
      </c>
      <c r="F5852">
        <v>33.3736378344</v>
      </c>
      <c r="G5852">
        <v>-14</v>
      </c>
      <c r="H5852">
        <v>49</v>
      </c>
      <c r="I5852">
        <v>45.972944112</v>
      </c>
      <c r="J5852">
        <f>(D5852+E5852/60+F5852/3600)*15</f>
        <v>239.13905682431002</v>
      </c>
      <c r="K5852">
        <f>IF(G5852&lt;0, G5852-H5852/60-I5852/3600, G5852+H5852/60+I5852/3600)</f>
        <v>-14.82943692892</v>
      </c>
      <c r="L5852">
        <v>70.683999999999997</v>
      </c>
      <c r="M5852">
        <v>-34.56</v>
      </c>
      <c r="N5852">
        <v>19.98</v>
      </c>
      <c r="O5852" t="s">
        <v>9341</v>
      </c>
      <c r="P5852">
        <v>6.3449999999999998</v>
      </c>
      <c r="Q5852">
        <v>6.117</v>
      </c>
      <c r="R5852" t="s">
        <v>9341</v>
      </c>
      <c r="S5852">
        <v>6.0490000000000004</v>
      </c>
      <c r="T5852" t="s">
        <v>9341</v>
      </c>
      <c r="U5852" t="s">
        <v>10314</v>
      </c>
      <c r="V5852" t="str">
        <f>LEFT($U5852,2)</f>
        <v>A2</v>
      </c>
      <c r="W5852" s="3">
        <f>_xlfn.XLOOKUP(V5852,$AC$2:$AC$43,$AD$2:$AD$43,"none")</f>
        <v>0.05</v>
      </c>
      <c r="X5852" s="3">
        <f>IF(ISNUMBER($W5852), 4600 * (1 / (0.92 * $W5852 + 1.7) + 1 / (0.92 * $W5852 + 0.62)),"none")</f>
        <v>9541.5002631497482</v>
      </c>
      <c r="Y5852" s="8">
        <f>IF(ISNUMBER($X5852), _xlfn.XLOOKUP($X5852,Sheet3!$A$2:$A$392,Sheet3!$B$2:$B$392,"none", 1,1), $AF$2)</f>
        <v>0.65039999999999998</v>
      </c>
      <c r="Z5852" s="8">
        <f>IF(ISNUMBER($X5852), _xlfn.XLOOKUP($X5852,Sheet3!$A$2:$A$392,Sheet3!$C$2:$C$392,"none", 1,1), $AF$2)</f>
        <v>0.72150000000000003</v>
      </c>
      <c r="AA5852" s="8">
        <f>IF(ISNUMBER($X5852), _xlfn.XLOOKUP($X5852,Sheet3!$A$2:$A$392,Sheet3!$D$2:$D$392,"none", 1,1), $AF$2)</f>
        <v>1</v>
      </c>
    </row>
    <row r="5853" spans="1:27">
      <c r="A5853">
        <v>6018</v>
      </c>
      <c r="B5853" t="s">
        <v>6321</v>
      </c>
      <c r="C5853" t="s">
        <v>297</v>
      </c>
      <c r="D5853">
        <v>20</v>
      </c>
      <c r="E5853">
        <v>28</v>
      </c>
      <c r="F5853">
        <v>24.904481952000001</v>
      </c>
      <c r="G5853">
        <v>-3</v>
      </c>
      <c r="H5853">
        <v>21</v>
      </c>
      <c r="I5853">
        <v>28.048552596</v>
      </c>
      <c r="J5853">
        <f>(D5853+E5853/60+F5853/3600)*15</f>
        <v>307.10376867479994</v>
      </c>
      <c r="K5853">
        <f>IF(G5853&lt;0, G5853-H5853/60-I5853/3600, G5853+H5853/60+I5853/3600)</f>
        <v>-3.3577912646099999</v>
      </c>
      <c r="L5853">
        <v>27.242000000000001</v>
      </c>
      <c r="M5853">
        <v>-19.117999999999999</v>
      </c>
      <c r="N5853">
        <v>5.93</v>
      </c>
      <c r="O5853" t="s">
        <v>9341</v>
      </c>
      <c r="P5853">
        <v>6.069</v>
      </c>
      <c r="Q5853">
        <v>6.117</v>
      </c>
      <c r="R5853">
        <v>7.22</v>
      </c>
      <c r="S5853">
        <v>6.1109999999999998</v>
      </c>
      <c r="T5853" t="s">
        <v>9341</v>
      </c>
      <c r="U5853" t="s">
        <v>11020</v>
      </c>
      <c r="V5853" t="str">
        <f>LEFT($U5853,2)</f>
        <v>B9</v>
      </c>
      <c r="W5853" s="3">
        <f>_xlfn.XLOOKUP(V5853,$AC$2:$AC$43,$AD$2:$AD$43,"none")</f>
        <v>-7.0000000000000007E-2</v>
      </c>
      <c r="X5853" s="3">
        <f>IF(ISNUMBER($W5853), 4600 * (1 / (0.92 * $W5853 + 1.7) + 1 / (0.92 * $W5853 + 0.62)),"none")</f>
        <v>11091.761228434079</v>
      </c>
      <c r="Y5853" s="8">
        <f>IF(ISNUMBER($X5853), _xlfn.XLOOKUP($X5853,Sheet3!$A$2:$A$392,Sheet3!$B$2:$B$392,"none", 1,1), $AF$2)</f>
        <v>0.57499999999999996</v>
      </c>
      <c r="Z5853" s="8">
        <f>IF(ISNUMBER($X5853), _xlfn.XLOOKUP($X5853,Sheet3!$A$2:$A$392,Sheet3!$C$2:$C$392,"none", 1,1), $AF$2)</f>
        <v>0.66420000000000001</v>
      </c>
      <c r="AA5853" s="8">
        <f>IF(ISNUMBER($X5853), _xlfn.XLOOKUP($X5853,Sheet3!$A$2:$A$392,Sheet3!$D$2:$D$392,"none", 1,1), $AF$2)</f>
        <v>1</v>
      </c>
    </row>
    <row r="5854" spans="1:27">
      <c r="A5854">
        <v>6772</v>
      </c>
      <c r="B5854" t="s">
        <v>7075</v>
      </c>
      <c r="C5854" t="s">
        <v>297</v>
      </c>
      <c r="D5854">
        <v>19</v>
      </c>
      <c r="E5854">
        <v>49</v>
      </c>
      <c r="F5854">
        <v>27.5037571632</v>
      </c>
      <c r="G5854">
        <v>38</v>
      </c>
      <c r="H5854">
        <v>42</v>
      </c>
      <c r="I5854">
        <v>36.531883835999999</v>
      </c>
      <c r="J5854">
        <f>(D5854+E5854/60+F5854/3600)*15</f>
        <v>297.36459898818003</v>
      </c>
      <c r="K5854">
        <f>IF(G5854&lt;0, G5854-H5854/60-I5854/3600, G5854+H5854/60+I5854/3600)</f>
        <v>38.71014774551</v>
      </c>
      <c r="L5854">
        <v>6.8769999999999998</v>
      </c>
      <c r="M5854">
        <v>-10.09</v>
      </c>
      <c r="N5854">
        <v>4.78</v>
      </c>
      <c r="O5854" t="s">
        <v>9341</v>
      </c>
      <c r="P5854">
        <v>7.0259999999999998</v>
      </c>
      <c r="Q5854">
        <v>6.117</v>
      </c>
      <c r="R5854" t="s">
        <v>9341</v>
      </c>
      <c r="S5854">
        <v>5.8840000000000003</v>
      </c>
      <c r="T5854" t="s">
        <v>9341</v>
      </c>
      <c r="U5854" t="s">
        <v>9568</v>
      </c>
      <c r="V5854" t="str">
        <f>LEFT($U5854,2)</f>
        <v>G6</v>
      </c>
      <c r="W5854" s="3" t="str">
        <f>_xlfn.XLOOKUP(V5854,$AC$2:$AC$43,$AD$2:$AD$43,"none")</f>
        <v>none</v>
      </c>
      <c r="X5854" s="3" t="str">
        <f>IF(ISNUMBER($W5854), 4600 * (1 / (0.92 * $W5854 + 1.7) + 1 / (0.92 * $W5854 + 0.62)),"none")</f>
        <v>none</v>
      </c>
      <c r="Y5854" s="8">
        <f>IF(ISNUMBER($X5854), _xlfn.XLOOKUP($X5854,Sheet3!$A$2:$A$392,Sheet3!$B$2:$B$392,"none", 1,1), $AF$2)</f>
        <v>0.8</v>
      </c>
      <c r="Z5854" s="8">
        <f>IF(ISNUMBER($X5854), _xlfn.XLOOKUP($X5854,Sheet3!$A$2:$A$392,Sheet3!$C$2:$C$392,"none", 1,1), $AF$2)</f>
        <v>0.8</v>
      </c>
      <c r="AA5854" s="8">
        <f>IF(ISNUMBER($X5854), _xlfn.XLOOKUP($X5854,Sheet3!$A$2:$A$392,Sheet3!$D$2:$D$392,"none", 1,1), $AF$2)</f>
        <v>0.8</v>
      </c>
    </row>
    <row r="5855" spans="1:27">
      <c r="A5855">
        <v>6921</v>
      </c>
      <c r="B5855" t="s">
        <v>7224</v>
      </c>
      <c r="C5855" t="s">
        <v>12</v>
      </c>
      <c r="D5855">
        <v>4</v>
      </c>
      <c r="E5855">
        <v>29</v>
      </c>
      <c r="F5855">
        <v>20.086041525599999</v>
      </c>
      <c r="G5855">
        <v>-46</v>
      </c>
      <c r="H5855">
        <v>30</v>
      </c>
      <c r="I5855">
        <v>54.973797083999997</v>
      </c>
      <c r="J5855">
        <f>(D5855+E5855/60+F5855/3600)*15</f>
        <v>67.333691839690005</v>
      </c>
      <c r="K5855">
        <f>IF(G5855&lt;0, G5855-H5855/60-I5855/3600, G5855+H5855/60+I5855/3600)</f>
        <v>-46.515270499190002</v>
      </c>
      <c r="L5855">
        <v>51.283000000000001</v>
      </c>
      <c r="M5855">
        <v>36.503</v>
      </c>
      <c r="N5855">
        <v>8.5</v>
      </c>
      <c r="O5855" t="s">
        <v>9341</v>
      </c>
      <c r="P5855">
        <v>7.1970000000000001</v>
      </c>
      <c r="Q5855">
        <v>6.117</v>
      </c>
      <c r="R5855" t="s">
        <v>9341</v>
      </c>
      <c r="S5855">
        <v>5.8550000000000004</v>
      </c>
      <c r="T5855" t="s">
        <v>9341</v>
      </c>
      <c r="U5855" t="s">
        <v>9500</v>
      </c>
      <c r="V5855" t="str">
        <f>LEFT($U5855,2)</f>
        <v>K1</v>
      </c>
      <c r="W5855" s="3">
        <f>_xlfn.XLOOKUP(V5855,$AC$2:$AC$43,$AD$2:$AD$43,"none")</f>
        <v>0.86</v>
      </c>
      <c r="X5855" s="3">
        <f>IF(ISNUMBER($W5855), 4600 * (1 / (0.92 * $W5855 + 1.7) + 1 / (0.92 * $W5855 + 0.62)),"none")</f>
        <v>5106.1368670782376</v>
      </c>
      <c r="Y5855" s="8">
        <f>IF(ISNUMBER($X5855), _xlfn.XLOOKUP($X5855,Sheet3!$A$2:$A$392,Sheet3!$B$2:$B$392,"none", 1,1), $AF$2)</f>
        <v>1</v>
      </c>
      <c r="Z5855" s="8">
        <f>IF(ISNUMBER($X5855), _xlfn.XLOOKUP($X5855,Sheet3!$A$2:$A$392,Sheet3!$C$2:$C$392,"none", 1,1), $AF$2)</f>
        <v>0.82210000000000005</v>
      </c>
      <c r="AA5855" s="8">
        <f>IF(ISNUMBER($X5855), _xlfn.XLOOKUP($X5855,Sheet3!$A$2:$A$392,Sheet3!$D$2:$D$392,"none", 1,1), $AF$2)</f>
        <v>0.65410000000000001</v>
      </c>
    </row>
    <row r="5856" spans="1:27">
      <c r="A5856">
        <v>7286</v>
      </c>
      <c r="B5856" t="s">
        <v>7589</v>
      </c>
      <c r="C5856" t="s">
        <v>12</v>
      </c>
      <c r="D5856">
        <v>2</v>
      </c>
      <c r="E5856">
        <v>10</v>
      </c>
      <c r="F5856">
        <v>25.918170030300001</v>
      </c>
      <c r="G5856">
        <v>-50</v>
      </c>
      <c r="H5856">
        <v>49</v>
      </c>
      <c r="I5856">
        <v>25.465181208000001</v>
      </c>
      <c r="J5856">
        <f>(D5856+E5856/60+F5856/3600)*15</f>
        <v>32.607992375126244</v>
      </c>
      <c r="K5856">
        <f>IF(G5856&lt;0, G5856-H5856/60-I5856/3600, G5856+H5856/60+I5856/3600)</f>
        <v>-50.823740328113338</v>
      </c>
      <c r="L5856">
        <v>2125.4160000000002</v>
      </c>
      <c r="M5856">
        <v>637.97500000000002</v>
      </c>
      <c r="N5856">
        <v>92.93</v>
      </c>
      <c r="O5856" t="s">
        <v>9341</v>
      </c>
      <c r="P5856">
        <v>6.9450000000000003</v>
      </c>
      <c r="Q5856">
        <v>6.117</v>
      </c>
      <c r="R5856" t="s">
        <v>9341</v>
      </c>
      <c r="S5856">
        <v>5.8940000000000001</v>
      </c>
      <c r="T5856" t="s">
        <v>9341</v>
      </c>
      <c r="U5856" t="s">
        <v>11260</v>
      </c>
      <c r="V5856" t="str">
        <f>LEFT($U5856,2)</f>
        <v>K1</v>
      </c>
      <c r="W5856" s="3">
        <f>_xlfn.XLOOKUP(V5856,$AC$2:$AC$43,$AD$2:$AD$43,"none")</f>
        <v>0.86</v>
      </c>
      <c r="X5856" s="3">
        <f>IF(ISNUMBER($W5856), 4600 * (1 / (0.92 * $W5856 + 1.7) + 1 / (0.92 * $W5856 + 0.62)),"none")</f>
        <v>5106.1368670782376</v>
      </c>
      <c r="Y5856" s="8">
        <f>IF(ISNUMBER($X5856), _xlfn.XLOOKUP($X5856,Sheet3!$A$2:$A$392,Sheet3!$B$2:$B$392,"none", 1,1), $AF$2)</f>
        <v>1</v>
      </c>
      <c r="Z5856" s="8">
        <f>IF(ISNUMBER($X5856), _xlfn.XLOOKUP($X5856,Sheet3!$A$2:$A$392,Sheet3!$C$2:$C$392,"none", 1,1), $AF$2)</f>
        <v>0.82210000000000005</v>
      </c>
      <c r="AA5856" s="8">
        <f>IF(ISNUMBER($X5856), _xlfn.XLOOKUP($X5856,Sheet3!$A$2:$A$392,Sheet3!$D$2:$D$392,"none", 1,1), $AF$2)</f>
        <v>0.65410000000000001</v>
      </c>
    </row>
    <row r="5857" spans="1:27">
      <c r="A5857">
        <v>8521</v>
      </c>
      <c r="B5857" t="s">
        <v>8824</v>
      </c>
      <c r="C5857" t="s">
        <v>12</v>
      </c>
      <c r="D5857">
        <v>15</v>
      </c>
      <c r="E5857">
        <v>50</v>
      </c>
      <c r="F5857">
        <v>16.314592835999999</v>
      </c>
      <c r="G5857">
        <v>-45</v>
      </c>
      <c r="H5857">
        <v>24</v>
      </c>
      <c r="I5857">
        <v>6.1753701599999999</v>
      </c>
      <c r="J5857">
        <f>(D5857+E5857/60+F5857/3600)*15</f>
        <v>237.56797747015003</v>
      </c>
      <c r="K5857">
        <f>IF(G5857&lt;0, G5857-H5857/60-I5857/3600, G5857+H5857/60+I5857/3600)</f>
        <v>-45.401715380599995</v>
      </c>
      <c r="L5857">
        <v>39.616999999999997</v>
      </c>
      <c r="M5857">
        <v>-33.542999999999999</v>
      </c>
      <c r="N5857">
        <v>21.3</v>
      </c>
      <c r="O5857" t="s">
        <v>9341</v>
      </c>
      <c r="P5857">
        <v>6.3959999999999999</v>
      </c>
      <c r="Q5857">
        <v>6.117</v>
      </c>
      <c r="R5857" t="s">
        <v>9341</v>
      </c>
      <c r="S5857">
        <v>6.0590000000000002</v>
      </c>
      <c r="T5857" t="s">
        <v>9341</v>
      </c>
      <c r="U5857" t="s">
        <v>10245</v>
      </c>
      <c r="V5857" t="str">
        <f>LEFT($U5857,2)</f>
        <v>A9</v>
      </c>
      <c r="W5857" s="3">
        <f>_xlfn.XLOOKUP(V5857,$AC$2:$AC$43,$AD$2:$AD$43,"none")</f>
        <v>0.3</v>
      </c>
      <c r="X5857" s="3">
        <f>IF(ISNUMBER($W5857), 4600 * (1 / (0.92 * $W5857 + 1.7) + 1 / (0.92 * $W5857 + 0.62)),"none")</f>
        <v>7461.8637941006364</v>
      </c>
      <c r="Y5857" s="8">
        <f>IF(ISNUMBER($X5857), _xlfn.XLOOKUP($X5857,Sheet3!$A$2:$A$392,Sheet3!$B$2:$B$392,"none", 1,1), $AF$2)</f>
        <v>0.85199999999999998</v>
      </c>
      <c r="Z5857" s="8">
        <f>IF(ISNUMBER($X5857), _xlfn.XLOOKUP($X5857,Sheet3!$A$2:$A$392,Sheet3!$C$2:$C$392,"none", 1,1), $AF$2)</f>
        <v>0.86209999999999998</v>
      </c>
      <c r="AA5857" s="8">
        <f>IF(ISNUMBER($X5857), _xlfn.XLOOKUP($X5857,Sheet3!$A$2:$A$392,Sheet3!$D$2:$D$392,"none", 1,1), $AF$2)</f>
        <v>1</v>
      </c>
    </row>
    <row r="5858" spans="1:27">
      <c r="A5858">
        <v>3097</v>
      </c>
      <c r="B5858" t="s">
        <v>3400</v>
      </c>
      <c r="C5858" t="s">
        <v>297</v>
      </c>
      <c r="D5858">
        <v>8</v>
      </c>
      <c r="E5858">
        <v>45</v>
      </c>
      <c r="F5858">
        <v>21.423933933600001</v>
      </c>
      <c r="G5858">
        <v>30</v>
      </c>
      <c r="H5858">
        <v>41</v>
      </c>
      <c r="I5858">
        <v>51.900443375999998</v>
      </c>
      <c r="J5858">
        <f>(D5858+E5858/60+F5858/3600)*15</f>
        <v>131.33926639139</v>
      </c>
      <c r="K5858">
        <f>IF(G5858&lt;0, G5858-H5858/60-I5858/3600, G5858+H5858/60+I5858/3600)</f>
        <v>30.697750123159999</v>
      </c>
      <c r="L5858">
        <v>-1.2729999999999999</v>
      </c>
      <c r="M5858">
        <v>-4.8449999999999998</v>
      </c>
      <c r="N5858">
        <v>5.36</v>
      </c>
      <c r="O5858" t="s">
        <v>9341</v>
      </c>
      <c r="P5858">
        <v>7.0549999999999997</v>
      </c>
      <c r="Q5858">
        <v>6.1189999999999998</v>
      </c>
      <c r="R5858" t="s">
        <v>9341</v>
      </c>
      <c r="S5858">
        <v>5.89</v>
      </c>
      <c r="T5858" t="s">
        <v>9341</v>
      </c>
      <c r="U5858" t="s">
        <v>9342</v>
      </c>
      <c r="V5858" t="str">
        <f>LEFT($U5858,2)</f>
        <v>G5</v>
      </c>
      <c r="W5858" s="3">
        <f>_xlfn.XLOOKUP(V5858,$AC$2:$AC$43,$AD$2:$AD$43,"none")</f>
        <v>0.68</v>
      </c>
      <c r="X5858" s="3">
        <f>IF(ISNUMBER($W5858), 4600 * (1 / (0.92 * $W5858 + 1.7) + 1 / (0.92 * $W5858 + 0.62)),"none")</f>
        <v>5670.9835338658331</v>
      </c>
      <c r="Y5858" s="8">
        <f>IF(ISNUMBER($X5858), _xlfn.XLOOKUP($X5858,Sheet3!$A$2:$A$392,Sheet3!$B$2:$B$392,"none", 1,1), $AF$2)</f>
        <v>1</v>
      </c>
      <c r="Z5858" s="8">
        <f>IF(ISNUMBER($X5858), _xlfn.XLOOKUP($X5858,Sheet3!$A$2:$A$392,Sheet3!$C$2:$C$392,"none", 1,1), $AF$2)</f>
        <v>0.874</v>
      </c>
      <c r="AA5858" s="8">
        <f>IF(ISNUMBER($X5858), _xlfn.XLOOKUP($X5858,Sheet3!$A$2:$A$392,Sheet3!$D$2:$D$392,"none", 1,1), $AF$2)</f>
        <v>0.77600000000000002</v>
      </c>
    </row>
    <row r="5859" spans="1:27">
      <c r="A5859">
        <v>3373</v>
      </c>
      <c r="B5859" t="s">
        <v>3676</v>
      </c>
      <c r="C5859" t="s">
        <v>297</v>
      </c>
      <c r="D5859">
        <v>0</v>
      </c>
      <c r="E5859">
        <v>13</v>
      </c>
      <c r="F5859">
        <v>44.378867200800002</v>
      </c>
      <c r="G5859">
        <v>-26</v>
      </c>
      <c r="H5859">
        <v>17</v>
      </c>
      <c r="I5859">
        <v>5.8652599560000001</v>
      </c>
      <c r="J5859">
        <f>(D5859+E5859/60+F5859/3600)*15</f>
        <v>3.4349119466700002</v>
      </c>
      <c r="K5859">
        <f>IF(G5859&lt;0, G5859-H5859/60-I5859/3600, G5859+H5859/60+I5859/3600)</f>
        <v>-26.284962572210002</v>
      </c>
      <c r="L5859">
        <v>-12.702999999999999</v>
      </c>
      <c r="M5859">
        <v>5.976</v>
      </c>
      <c r="N5859">
        <v>4.0999999999999996</v>
      </c>
      <c r="O5859" t="s">
        <v>9341</v>
      </c>
      <c r="P5859">
        <v>7.6120000000000001</v>
      </c>
      <c r="Q5859">
        <v>6.1189999999999998</v>
      </c>
      <c r="R5859" t="s">
        <v>9341</v>
      </c>
      <c r="S5859">
        <v>5.5789999999999997</v>
      </c>
      <c r="T5859" t="s">
        <v>9341</v>
      </c>
      <c r="U5859" t="s">
        <v>9406</v>
      </c>
      <c r="V5859" t="str">
        <f>LEFT($U5859,2)</f>
        <v>K4</v>
      </c>
      <c r="W5859" s="3">
        <f>_xlfn.XLOOKUP(V5859,$AC$2:$AC$43,$AD$2:$AD$43,"none")</f>
        <v>1</v>
      </c>
      <c r="X5859" s="3">
        <f>IF(ISNUMBER($W5859), 4600 * (1 / (0.92 * $W5859 + 1.7) + 1 / (0.92 * $W5859 + 0.62)),"none")</f>
        <v>4742.7381778526815</v>
      </c>
      <c r="Y5859" s="8">
        <f>IF(ISNUMBER($X5859), _xlfn.XLOOKUP($X5859,Sheet3!$A$2:$A$392,Sheet3!$B$2:$B$392,"none", 1,1), $AF$2)</f>
        <v>1</v>
      </c>
      <c r="Z5859" s="8">
        <f>IF(ISNUMBER($X5859), _xlfn.XLOOKUP($X5859,Sheet3!$A$2:$A$392,Sheet3!$C$2:$C$392,"none", 1,1), $AF$2)</f>
        <v>0.77500000000000002</v>
      </c>
      <c r="AA5859" s="8">
        <f>IF(ISNUMBER($X5859), _xlfn.XLOOKUP($X5859,Sheet3!$A$2:$A$392,Sheet3!$D$2:$D$392,"none", 1,1), $AF$2)</f>
        <v>0.55479999999999996</v>
      </c>
    </row>
    <row r="5860" spans="1:27">
      <c r="A5860">
        <v>7923</v>
      </c>
      <c r="B5860" t="s">
        <v>8226</v>
      </c>
      <c r="C5860" t="s">
        <v>12</v>
      </c>
      <c r="D5860">
        <v>22</v>
      </c>
      <c r="E5860">
        <v>25</v>
      </c>
      <c r="F5860">
        <v>51.155044439999998</v>
      </c>
      <c r="G5860">
        <v>-75</v>
      </c>
      <c r="H5860">
        <v>0</v>
      </c>
      <c r="I5860">
        <v>56.476290528</v>
      </c>
      <c r="J5860">
        <f>(D5860+E5860/60+F5860/3600)*15</f>
        <v>336.46314601850003</v>
      </c>
      <c r="K5860">
        <f>IF(G5860&lt;0, G5860-H5860/60-I5860/3600, G5860+H5860/60+I5860/3600)</f>
        <v>-75.015687858480007</v>
      </c>
      <c r="L5860">
        <v>57.384999999999998</v>
      </c>
      <c r="M5860">
        <v>12.835000000000001</v>
      </c>
      <c r="N5860">
        <v>42.72</v>
      </c>
      <c r="O5860" t="s">
        <v>9341</v>
      </c>
      <c r="P5860">
        <v>6.7110000000000003</v>
      </c>
      <c r="Q5860">
        <v>6.1189999999999998</v>
      </c>
      <c r="R5860" t="s">
        <v>9341</v>
      </c>
      <c r="S5860">
        <v>5.9770000000000003</v>
      </c>
      <c r="T5860" t="s">
        <v>9341</v>
      </c>
      <c r="U5860" t="s">
        <v>9668</v>
      </c>
      <c r="V5860" t="str">
        <f>LEFT($U5860,2)</f>
        <v>G0</v>
      </c>
      <c r="W5860" s="3">
        <f>_xlfn.XLOOKUP(V5860,$AC$2:$AC$43,$AD$2:$AD$43,"none")</f>
        <v>0.6</v>
      </c>
      <c r="X5860" s="3">
        <f>IF(ISNUMBER($W5860), 4600 * (1 / (0.92 * $W5860 + 1.7) + 1 / (0.92 * $W5860 + 0.62)),"none")</f>
        <v>5967.5434501906539</v>
      </c>
      <c r="Y5860" s="8">
        <f>IF(ISNUMBER($X5860), _xlfn.XLOOKUP($X5860,Sheet3!$A$2:$A$392,Sheet3!$B$2:$B$392,"none", 1,1), $AF$2)</f>
        <v>1</v>
      </c>
      <c r="Z5860" s="8">
        <f>IF(ISNUMBER($X5860), _xlfn.XLOOKUP($X5860,Sheet3!$A$2:$A$392,Sheet3!$C$2:$C$392,"none", 1,1), $AF$2)</f>
        <v>0.90190000000000003</v>
      </c>
      <c r="AA5860" s="8">
        <f>IF(ISNUMBER($X5860), _xlfn.XLOOKUP($X5860,Sheet3!$A$2:$A$392,Sheet3!$D$2:$D$392,"none", 1,1), $AF$2)</f>
        <v>0.84730000000000005</v>
      </c>
    </row>
    <row r="5861" spans="1:27">
      <c r="A5861">
        <v>187</v>
      </c>
      <c r="B5861" t="s">
        <v>485</v>
      </c>
      <c r="C5861" t="s">
        <v>297</v>
      </c>
      <c r="D5861">
        <v>23</v>
      </c>
      <c r="E5861">
        <v>7</v>
      </c>
      <c r="F5861">
        <v>10.0549419072</v>
      </c>
      <c r="G5861">
        <v>52</v>
      </c>
      <c r="H5861">
        <v>48</v>
      </c>
      <c r="I5861">
        <v>59.760688860000002</v>
      </c>
      <c r="J5861">
        <f>(D5861+E5861/60+F5861/3600)*15</f>
        <v>346.79189559128002</v>
      </c>
      <c r="K5861">
        <f>IF(G5861&lt;0, G5861-H5861/60-I5861/3600, G5861+H5861/60+I5861/3600)</f>
        <v>52.816600191349998</v>
      </c>
      <c r="L5861">
        <v>2.718</v>
      </c>
      <c r="M5861">
        <v>12.589</v>
      </c>
      <c r="N5861">
        <v>8.48</v>
      </c>
      <c r="O5861" t="s">
        <v>9341</v>
      </c>
      <c r="P5861">
        <v>7.1890000000000001</v>
      </c>
      <c r="Q5861">
        <v>6.12</v>
      </c>
      <c r="R5861" t="s">
        <v>9341</v>
      </c>
      <c r="S5861">
        <v>5.843</v>
      </c>
      <c r="T5861" t="s">
        <v>9341</v>
      </c>
      <c r="U5861" t="s">
        <v>9403</v>
      </c>
      <c r="V5861" t="str">
        <f>LEFT($U5861,2)</f>
        <v>K0</v>
      </c>
      <c r="W5861" s="3">
        <f>_xlfn.XLOOKUP(V5861,$AC$2:$AC$43,$AD$2:$AD$43,"none")</f>
        <v>0.81</v>
      </c>
      <c r="X5861" s="3">
        <f>IF(ISNUMBER($W5861), 4600 * (1 / (0.92 * $W5861 + 1.7) + 1 / (0.92 * $W5861 + 0.62)),"none")</f>
        <v>5250.7063834266155</v>
      </c>
      <c r="Y5861" s="8">
        <f>IF(ISNUMBER($X5861), _xlfn.XLOOKUP($X5861,Sheet3!$A$2:$A$392,Sheet3!$B$2:$B$392,"none", 1,1), $AF$2)</f>
        <v>1</v>
      </c>
      <c r="Z5861" s="8">
        <f>IF(ISNUMBER($X5861), _xlfn.XLOOKUP($X5861,Sheet3!$A$2:$A$392,Sheet3!$C$2:$C$392,"none", 1,1), $AF$2)</f>
        <v>0.83299999999999996</v>
      </c>
      <c r="AA5861" s="8">
        <f>IF(ISNUMBER($X5861), _xlfn.XLOOKUP($X5861,Sheet3!$A$2:$A$392,Sheet3!$D$2:$D$392,"none", 1,1), $AF$2)</f>
        <v>0.67869999999999997</v>
      </c>
    </row>
    <row r="5862" spans="1:27">
      <c r="A5862">
        <v>503</v>
      </c>
      <c r="B5862" t="s">
        <v>802</v>
      </c>
      <c r="C5862" t="s">
        <v>16</v>
      </c>
      <c r="D5862">
        <v>19</v>
      </c>
      <c r="E5862">
        <v>47</v>
      </c>
      <c r="F5862">
        <v>26.826837482399998</v>
      </c>
      <c r="G5862">
        <v>47</v>
      </c>
      <c r="H5862">
        <v>54</v>
      </c>
      <c r="I5862">
        <v>27.253680948</v>
      </c>
      <c r="J5862">
        <f>(D5862+E5862/60+F5862/3600)*15</f>
        <v>296.86177848951002</v>
      </c>
      <c r="K5862">
        <f>IF(G5862&lt;0, G5862-H5862/60-I5862/3600, G5862+H5862/60+I5862/3600)</f>
        <v>47.907570466929997</v>
      </c>
      <c r="L5862">
        <v>-21.407</v>
      </c>
      <c r="M5862">
        <v>-37.023000000000003</v>
      </c>
      <c r="N5862">
        <v>2.78</v>
      </c>
      <c r="O5862">
        <v>9.75</v>
      </c>
      <c r="P5862">
        <v>7.76</v>
      </c>
      <c r="Q5862">
        <v>6.12</v>
      </c>
      <c r="R5862" t="s">
        <v>9341</v>
      </c>
      <c r="S5862">
        <v>5.3490000000000002</v>
      </c>
      <c r="T5862" t="s">
        <v>9341</v>
      </c>
      <c r="U5862" t="s">
        <v>9376</v>
      </c>
      <c r="V5862" t="str">
        <f>LEFT($U5862,2)</f>
        <v>M1</v>
      </c>
      <c r="W5862" s="3">
        <f>_xlfn.XLOOKUP(V5862,$AC$2:$AC$43,$AD$2:$AD$43,"none")</f>
        <v>1.47</v>
      </c>
      <c r="X5862" s="3">
        <f>IF(ISNUMBER($W5862), 4600 * (1 / (0.92 * $W5862 + 1.7) + 1 / (0.92 * $W5862 + 0.62)),"none")</f>
        <v>3839.1950178350371</v>
      </c>
      <c r="Y5862" s="8">
        <f>IF(ISNUMBER($X5862), _xlfn.XLOOKUP($X5862,Sheet3!$A$2:$A$392,Sheet3!$B$2:$B$392,"none", 1,1), $AF$2)</f>
        <v>1</v>
      </c>
      <c r="Z5862" s="8">
        <f>IF(ISNUMBER($X5862), _xlfn.XLOOKUP($X5862,Sheet3!$A$2:$A$392,Sheet3!$C$2:$C$392,"none", 1,1), $AF$2)</f>
        <v>0.64800000000000002</v>
      </c>
      <c r="AA5862" s="8">
        <f>IF(ISNUMBER($X5862), _xlfn.XLOOKUP($X5862,Sheet3!$A$2:$A$392,Sheet3!$D$2:$D$392,"none", 1,1), $AF$2)</f>
        <v>0.33460000000000001</v>
      </c>
    </row>
    <row r="5863" spans="1:27">
      <c r="A5863">
        <v>703</v>
      </c>
      <c r="B5863" t="s">
        <v>1003</v>
      </c>
      <c r="C5863" t="s">
        <v>12</v>
      </c>
      <c r="D5863">
        <v>18</v>
      </c>
      <c r="E5863">
        <v>48</v>
      </c>
      <c r="F5863">
        <v>16.075254746399999</v>
      </c>
      <c r="G5863">
        <v>48</v>
      </c>
      <c r="H5863">
        <v>46</v>
      </c>
      <c r="I5863">
        <v>3.1970744760000001</v>
      </c>
      <c r="J5863">
        <f>(D5863+E5863/60+F5863/3600)*15</f>
        <v>282.06698022811003</v>
      </c>
      <c r="K5863">
        <f>IF(G5863&lt;0, G5863-H5863/60-I5863/3600, G5863+H5863/60+I5863/3600)</f>
        <v>48.767554742910001</v>
      </c>
      <c r="L5863">
        <v>-18.067</v>
      </c>
      <c r="M5863">
        <v>48.128</v>
      </c>
      <c r="N5863">
        <v>16.38</v>
      </c>
      <c r="O5863">
        <v>6.41</v>
      </c>
      <c r="P5863">
        <v>6.33</v>
      </c>
      <c r="Q5863">
        <v>6.12</v>
      </c>
      <c r="R5863" t="s">
        <v>9341</v>
      </c>
      <c r="S5863">
        <v>6.0890000000000004</v>
      </c>
      <c r="T5863" t="s">
        <v>9341</v>
      </c>
      <c r="U5863" t="s">
        <v>9393</v>
      </c>
      <c r="V5863" t="str">
        <f>LEFT($U5863,2)</f>
        <v>A7</v>
      </c>
      <c r="W5863" s="3">
        <f>_xlfn.XLOOKUP(V5863,$AC$2:$AC$43,$AD$2:$AD$43,"none")</f>
        <v>0.2</v>
      </c>
      <c r="X5863" s="3">
        <f>IF(ISNUMBER($W5863), 4600 * (1 / (0.92 * $W5863 + 1.7) + 1 / (0.92 * $W5863 + 0.62)),"none")</f>
        <v>8163.0066229362728</v>
      </c>
      <c r="Y5863" s="8">
        <f>IF(ISNUMBER($X5863), _xlfn.XLOOKUP($X5863,Sheet3!$A$2:$A$392,Sheet3!$B$2:$B$392,"none", 1,1), $AF$2)</f>
        <v>0.76519999999999999</v>
      </c>
      <c r="Z5863" s="8">
        <f>IF(ISNUMBER($X5863), _xlfn.XLOOKUP($X5863,Sheet3!$A$2:$A$392,Sheet3!$C$2:$C$392,"none", 1,1), $AF$2)</f>
        <v>0.80349999999999999</v>
      </c>
      <c r="AA5863" s="8">
        <f>IF(ISNUMBER($X5863), _xlfn.XLOOKUP($X5863,Sheet3!$A$2:$A$392,Sheet3!$D$2:$D$392,"none", 1,1), $AF$2)</f>
        <v>1</v>
      </c>
    </row>
    <row r="5864" spans="1:27">
      <c r="A5864">
        <v>759</v>
      </c>
      <c r="B5864" t="s">
        <v>1059</v>
      </c>
      <c r="C5864" t="s">
        <v>297</v>
      </c>
      <c r="D5864">
        <v>21</v>
      </c>
      <c r="E5864">
        <v>13</v>
      </c>
      <c r="F5864">
        <v>21.584635209599998</v>
      </c>
      <c r="G5864">
        <v>81</v>
      </c>
      <c r="H5864">
        <v>13</v>
      </c>
      <c r="I5864">
        <v>51.490784748000003</v>
      </c>
      <c r="J5864">
        <f>(D5864+E5864/60+F5864/3600)*15</f>
        <v>318.33993598003997</v>
      </c>
      <c r="K5864">
        <f>IF(G5864&lt;0, G5864-H5864/60-I5864/3600, G5864+H5864/60+I5864/3600)</f>
        <v>81.230969662429999</v>
      </c>
      <c r="L5864">
        <v>-3.383</v>
      </c>
      <c r="M5864">
        <v>3.58</v>
      </c>
      <c r="N5864">
        <v>5.89</v>
      </c>
      <c r="O5864">
        <v>6.34</v>
      </c>
      <c r="P5864">
        <v>6.21</v>
      </c>
      <c r="Q5864">
        <v>6.12</v>
      </c>
      <c r="R5864" t="s">
        <v>9341</v>
      </c>
      <c r="S5864">
        <v>6.101</v>
      </c>
      <c r="T5864" t="s">
        <v>9341</v>
      </c>
      <c r="U5864" t="s">
        <v>9717</v>
      </c>
      <c r="V5864" t="str">
        <f>LEFT($U5864,2)</f>
        <v>A3</v>
      </c>
      <c r="W5864" s="3">
        <f>_xlfn.XLOOKUP(V5864,$AC$2:$AC$43,$AD$2:$AD$43,"none")</f>
        <v>0.08</v>
      </c>
      <c r="X5864" s="3">
        <f>IF(ISNUMBER($W5864), 4600 * (1 / (0.92 * $W5864 + 1.7) + 1 / (0.92 * $W5864 + 0.62)),"none")</f>
        <v>9225.6595386701993</v>
      </c>
      <c r="Y5864" s="8">
        <f>IF(ISNUMBER($X5864), _xlfn.XLOOKUP($X5864,Sheet3!$A$2:$A$392,Sheet3!$B$2:$B$392,"none", 1,1), $AF$2)</f>
        <v>0.67030000000000001</v>
      </c>
      <c r="Z5864" s="8">
        <f>IF(ISNUMBER($X5864), _xlfn.XLOOKUP($X5864,Sheet3!$A$2:$A$392,Sheet3!$C$2:$C$392,"none", 1,1), $AF$2)</f>
        <v>0.73619999999999997</v>
      </c>
      <c r="AA5864" s="8">
        <f>IF(ISNUMBER($X5864), _xlfn.XLOOKUP($X5864,Sheet3!$A$2:$A$392,Sheet3!$D$2:$D$392,"none", 1,1), $AF$2)</f>
        <v>1</v>
      </c>
    </row>
    <row r="5865" spans="1:27">
      <c r="A5865">
        <v>821</v>
      </c>
      <c r="B5865" t="s">
        <v>1121</v>
      </c>
      <c r="C5865" t="s">
        <v>313</v>
      </c>
      <c r="D5865">
        <v>5</v>
      </c>
      <c r="E5865">
        <v>4</v>
      </c>
      <c r="F5865">
        <v>39.667529999999999</v>
      </c>
      <c r="G5865">
        <v>74</v>
      </c>
      <c r="H5865">
        <v>4</v>
      </c>
      <c r="I5865">
        <v>1.0401</v>
      </c>
      <c r="J5865">
        <f>(D5865+E5865/60+F5865/3600)*15</f>
        <v>76.165281374999992</v>
      </c>
      <c r="K5865">
        <f>IF(G5865&lt;0, G5865-H5865/60-I5865/3600, G5865+H5865/60+I5865/3600)</f>
        <v>74.066955583333325</v>
      </c>
      <c r="L5865">
        <v>6.76</v>
      </c>
      <c r="M5865">
        <v>-15.65</v>
      </c>
      <c r="N5865">
        <v>5.84</v>
      </c>
      <c r="O5865">
        <v>6.09</v>
      </c>
      <c r="P5865">
        <v>6.12</v>
      </c>
      <c r="Q5865">
        <v>6.12</v>
      </c>
      <c r="R5865" t="s">
        <v>9341</v>
      </c>
      <c r="S5865" t="s">
        <v>9341</v>
      </c>
      <c r="T5865" t="s">
        <v>9341</v>
      </c>
      <c r="U5865" t="s">
        <v>9433</v>
      </c>
      <c r="V5865" t="str">
        <f>LEFT($U5865,2)</f>
        <v>A1</v>
      </c>
      <c r="W5865" s="3">
        <f>_xlfn.XLOOKUP(V5865,$AC$2:$AC$43,$AD$2:$AD$43,"none")</f>
        <v>0.02</v>
      </c>
      <c r="X5865" s="3">
        <f>IF(ISNUMBER($W5865), 4600 * (1 / (0.92 * $W5865 + 1.7) + 1 / (0.92 * $W5865 + 0.62)),"none")</f>
        <v>9882.4225367888994</v>
      </c>
      <c r="Y5865" s="8">
        <f>IF(ISNUMBER($X5865), _xlfn.XLOOKUP($X5865,Sheet3!$A$2:$A$392,Sheet3!$B$2:$B$392,"none", 1,1), $AF$2)</f>
        <v>0.63239999999999996</v>
      </c>
      <c r="Z5865" s="8">
        <f>IF(ISNUMBER($X5865), _xlfn.XLOOKUP($X5865,Sheet3!$A$2:$A$392,Sheet3!$C$2:$C$392,"none", 1,1), $AF$2)</f>
        <v>0.70809999999999995</v>
      </c>
      <c r="AA5865" s="8">
        <f>IF(ISNUMBER($X5865), _xlfn.XLOOKUP($X5865,Sheet3!$A$2:$A$392,Sheet3!$D$2:$D$392,"none", 1,1), $AF$2)</f>
        <v>1</v>
      </c>
    </row>
    <row r="5866" spans="1:27">
      <c r="A5866">
        <v>1639</v>
      </c>
      <c r="B5866" t="s">
        <v>1940</v>
      </c>
      <c r="C5866" t="s">
        <v>17</v>
      </c>
      <c r="D5866">
        <v>4</v>
      </c>
      <c r="E5866">
        <v>12</v>
      </c>
      <c r="F5866">
        <v>51.250805404799998</v>
      </c>
      <c r="G5866">
        <v>22</v>
      </c>
      <c r="H5866">
        <v>24</v>
      </c>
      <c r="I5866">
        <v>48.482221392</v>
      </c>
      <c r="J5866">
        <f>(D5866+E5866/60+F5866/3600)*15</f>
        <v>63.213545022520009</v>
      </c>
      <c r="K5866">
        <f>IF(G5866&lt;0, G5866-H5866/60-I5866/3600, G5866+H5866/60+I5866/3600)</f>
        <v>22.413467283719999</v>
      </c>
      <c r="L5866">
        <v>-6.6260000000000003</v>
      </c>
      <c r="M5866">
        <v>-13.601000000000001</v>
      </c>
      <c r="N5866">
        <v>3.33</v>
      </c>
      <c r="O5866">
        <v>6.04</v>
      </c>
      <c r="P5866">
        <v>6.31</v>
      </c>
      <c r="Q5866">
        <v>6.12</v>
      </c>
      <c r="R5866" t="s">
        <v>9341</v>
      </c>
      <c r="S5866">
        <v>6.0780000000000003</v>
      </c>
      <c r="T5866" t="s">
        <v>9341</v>
      </c>
      <c r="U5866" t="s">
        <v>9408</v>
      </c>
      <c r="V5866" t="str">
        <f>LEFT($U5866,2)</f>
        <v>B8</v>
      </c>
      <c r="W5866" s="3">
        <f>_xlfn.XLOOKUP(V5866,$AC$2:$AC$43,$AD$2:$AD$43,"none")</f>
        <v>-0.11</v>
      </c>
      <c r="X5866" s="3">
        <f>IF(ISNUMBER($W5866), 4600 * (1 / (0.92 * $W5866 + 1.7) + 1 / (0.92 * $W5866 + 0.62)),"none")</f>
        <v>11743.77313439976</v>
      </c>
      <c r="Y5866" s="8">
        <f>IF(ISNUMBER($X5866), _xlfn.XLOOKUP($X5866,Sheet3!$A$2:$A$392,Sheet3!$B$2:$B$392,"none", 1,1), $AF$2)</f>
        <v>0.54959999999999998</v>
      </c>
      <c r="Z5866" s="8">
        <f>IF(ISNUMBER($X5866), _xlfn.XLOOKUP($X5866,Sheet3!$A$2:$A$392,Sheet3!$C$2:$C$392,"none", 1,1), $AF$2)</f>
        <v>0.64410000000000001</v>
      </c>
      <c r="AA5866" s="8">
        <f>IF(ISNUMBER($X5866), _xlfn.XLOOKUP($X5866,Sheet3!$A$2:$A$392,Sheet3!$D$2:$D$392,"none", 1,1), $AF$2)</f>
        <v>1</v>
      </c>
    </row>
    <row r="5867" spans="1:27">
      <c r="A5867">
        <v>2413</v>
      </c>
      <c r="B5867" t="s">
        <v>2715</v>
      </c>
      <c r="C5867" t="s">
        <v>22</v>
      </c>
      <c r="D5867">
        <v>6</v>
      </c>
      <c r="E5867">
        <v>24</v>
      </c>
      <c r="F5867">
        <v>20.577490603200001</v>
      </c>
      <c r="G5867">
        <v>-12</v>
      </c>
      <c r="H5867">
        <v>57</v>
      </c>
      <c r="I5867">
        <v>42.963623423999998</v>
      </c>
      <c r="J5867">
        <f>(D5867+E5867/60+F5867/3600)*15</f>
        <v>96.085739544180001</v>
      </c>
      <c r="K5867">
        <f>IF(G5867&lt;0, G5867-H5867/60-I5867/3600, G5867+H5867/60+I5867/3600)</f>
        <v>-12.961934339839999</v>
      </c>
      <c r="L5867">
        <v>-3.8180000000000001</v>
      </c>
      <c r="M5867">
        <v>2.774</v>
      </c>
      <c r="N5867">
        <v>2.5</v>
      </c>
      <c r="O5867">
        <v>5.41</v>
      </c>
      <c r="P5867">
        <v>6.04</v>
      </c>
      <c r="Q5867">
        <v>6.12</v>
      </c>
      <c r="R5867" t="s">
        <v>9341</v>
      </c>
      <c r="S5867">
        <v>6.08</v>
      </c>
      <c r="T5867" t="s">
        <v>9341</v>
      </c>
      <c r="U5867" t="s">
        <v>10122</v>
      </c>
      <c r="V5867" t="str">
        <f>LEFT($U5867,2)</f>
        <v>B2</v>
      </c>
      <c r="W5867" s="3">
        <f>_xlfn.XLOOKUP(V5867,$AC$2:$AC$43,$AD$2:$AD$43,"none")</f>
        <v>-0.24</v>
      </c>
      <c r="X5867" s="3">
        <f>IF(ISNUMBER($W5867), 4600 * (1 / (0.92 * $W5867 + 1.7) + 1 / (0.92 * $W5867 + 0.62)),"none")</f>
        <v>14632.835167360139</v>
      </c>
      <c r="Y5867" s="8">
        <f>IF(ISNUMBER($X5867), _xlfn.XLOOKUP($X5867,Sheet3!$A$2:$A$392,Sheet3!$B$2:$B$392,"none", 1,1), $AF$2)</f>
        <v>0.47989999999999999</v>
      </c>
      <c r="Z5867" s="8">
        <f>IF(ISNUMBER($X5867), _xlfn.XLOOKUP($X5867,Sheet3!$A$2:$A$392,Sheet3!$C$2:$C$392,"none", 1,1), $AF$2)</f>
        <v>0.58679999999999999</v>
      </c>
      <c r="AA5867" s="8">
        <f>IF(ISNUMBER($X5867), _xlfn.XLOOKUP($X5867,Sheet3!$A$2:$A$392,Sheet3!$D$2:$D$392,"none", 1,1), $AF$2)</f>
        <v>1</v>
      </c>
    </row>
    <row r="5868" spans="1:27">
      <c r="A5868">
        <v>2958</v>
      </c>
      <c r="B5868" t="s">
        <v>3261</v>
      </c>
      <c r="C5868" t="s">
        <v>297</v>
      </c>
      <c r="D5868">
        <v>7</v>
      </c>
      <c r="E5868">
        <v>54</v>
      </c>
      <c r="F5868">
        <v>39.916551943199998</v>
      </c>
      <c r="G5868">
        <v>-34</v>
      </c>
      <c r="H5868">
        <v>50</v>
      </c>
      <c r="I5868">
        <v>48.160307832000001</v>
      </c>
      <c r="J5868">
        <f>(D5868+E5868/60+F5868/3600)*15</f>
        <v>118.66631896643</v>
      </c>
      <c r="K5868">
        <f>IF(G5868&lt;0, G5868-H5868/60-I5868/3600, G5868+H5868/60+I5868/3600)</f>
        <v>-34.846711196619999</v>
      </c>
      <c r="L5868">
        <v>-15.404</v>
      </c>
      <c r="M5868">
        <v>-11.37</v>
      </c>
      <c r="N5868">
        <v>4.12</v>
      </c>
      <c r="O5868">
        <v>9.48</v>
      </c>
      <c r="P5868">
        <v>7.66</v>
      </c>
      <c r="Q5868">
        <v>6.12</v>
      </c>
      <c r="R5868" t="s">
        <v>9341</v>
      </c>
      <c r="S5868">
        <v>5.5620000000000003</v>
      </c>
      <c r="T5868" t="s">
        <v>9341</v>
      </c>
      <c r="U5868" t="s">
        <v>9406</v>
      </c>
      <c r="V5868" t="str">
        <f>LEFT($U5868,2)</f>
        <v>K4</v>
      </c>
      <c r="W5868" s="3">
        <f>_xlfn.XLOOKUP(V5868,$AC$2:$AC$43,$AD$2:$AD$43,"none")</f>
        <v>1</v>
      </c>
      <c r="X5868" s="3">
        <f>IF(ISNUMBER($W5868), 4600 * (1 / (0.92 * $W5868 + 1.7) + 1 / (0.92 * $W5868 + 0.62)),"none")</f>
        <v>4742.7381778526815</v>
      </c>
      <c r="Y5868" s="8">
        <f>IF(ISNUMBER($X5868), _xlfn.XLOOKUP($X5868,Sheet3!$A$2:$A$392,Sheet3!$B$2:$B$392,"none", 1,1), $AF$2)</f>
        <v>1</v>
      </c>
      <c r="Z5868" s="8">
        <f>IF(ISNUMBER($X5868), _xlfn.XLOOKUP($X5868,Sheet3!$A$2:$A$392,Sheet3!$C$2:$C$392,"none", 1,1), $AF$2)</f>
        <v>0.77500000000000002</v>
      </c>
      <c r="AA5868" s="8">
        <f>IF(ISNUMBER($X5868), _xlfn.XLOOKUP($X5868,Sheet3!$A$2:$A$392,Sheet3!$D$2:$D$392,"none", 1,1), $AF$2)</f>
        <v>0.55479999999999996</v>
      </c>
    </row>
    <row r="5869" spans="1:27">
      <c r="A5869">
        <v>3039</v>
      </c>
      <c r="B5869" t="s">
        <v>3342</v>
      </c>
      <c r="C5869" t="s">
        <v>297</v>
      </c>
      <c r="D5869">
        <v>8</v>
      </c>
      <c r="E5869">
        <v>20</v>
      </c>
      <c r="F5869">
        <v>27.3483066744</v>
      </c>
      <c r="G5869">
        <v>-22</v>
      </c>
      <c r="H5869">
        <v>55</v>
      </c>
      <c r="I5869">
        <v>28.8479253</v>
      </c>
      <c r="J5869">
        <f>(D5869+E5869/60+F5869/3600)*15</f>
        <v>125.11395127781002</v>
      </c>
      <c r="K5869">
        <f>IF(G5869&lt;0, G5869-H5869/60-I5869/3600, G5869+H5869/60+I5869/3600)</f>
        <v>-22.924679979250001</v>
      </c>
      <c r="L5869">
        <v>-16.436</v>
      </c>
      <c r="M5869">
        <v>-1.6E-2</v>
      </c>
      <c r="N5869">
        <v>4.2</v>
      </c>
      <c r="O5869" t="s">
        <v>9341</v>
      </c>
      <c r="P5869">
        <v>7.1710000000000003</v>
      </c>
      <c r="Q5869">
        <v>6.12</v>
      </c>
      <c r="R5869" t="s">
        <v>9341</v>
      </c>
      <c r="S5869">
        <v>5.8470000000000004</v>
      </c>
      <c r="T5869" t="s">
        <v>9341</v>
      </c>
      <c r="U5869" t="s">
        <v>9895</v>
      </c>
      <c r="V5869" t="str">
        <f>LEFT($U5869,2)</f>
        <v>G8</v>
      </c>
      <c r="W5869" s="3">
        <f>_xlfn.XLOOKUP(V5869,$AC$2:$AC$43,$AD$2:$AD$43,"none")</f>
        <v>0.74</v>
      </c>
      <c r="X5869" s="3">
        <f>IF(ISNUMBER($W5869), 4600 * (1 / (0.92 * $W5869 + 1.7) + 1 / (0.92 * $W5869 + 0.62)),"none")</f>
        <v>5468.4090187676065</v>
      </c>
      <c r="Y5869" s="8">
        <f>IF(ISNUMBER($X5869), _xlfn.XLOOKUP($X5869,Sheet3!$A$2:$A$392,Sheet3!$B$2:$B$392,"none", 1,1), $AF$2)</f>
        <v>1</v>
      </c>
      <c r="Z5869" s="8">
        <f>IF(ISNUMBER($X5869), _xlfn.XLOOKUP($X5869,Sheet3!$A$2:$A$392,Sheet3!$C$2:$C$392,"none", 1,1), $AF$2)</f>
        <v>0.85409999999999997</v>
      </c>
      <c r="AA5869" s="8">
        <f>IF(ISNUMBER($X5869), _xlfn.XLOOKUP($X5869,Sheet3!$A$2:$A$392,Sheet3!$D$2:$D$392,"none", 1,1), $AF$2)</f>
        <v>0.72770000000000001</v>
      </c>
    </row>
    <row r="5870" spans="1:27">
      <c r="A5870">
        <v>3127</v>
      </c>
      <c r="B5870" t="s">
        <v>3430</v>
      </c>
      <c r="C5870" t="s">
        <v>297</v>
      </c>
      <c r="D5870">
        <v>8</v>
      </c>
      <c r="E5870">
        <v>44</v>
      </c>
      <c r="F5870">
        <v>55.148380521599996</v>
      </c>
      <c r="G5870">
        <v>-21</v>
      </c>
      <c r="H5870">
        <v>10</v>
      </c>
      <c r="I5870">
        <v>4.1741132519999997</v>
      </c>
      <c r="J5870">
        <f>(D5870+E5870/60+F5870/3600)*15</f>
        <v>131.22978491884001</v>
      </c>
      <c r="K5870">
        <f>IF(G5870&lt;0, G5870-H5870/60-I5870/3600, G5870+H5870/60+I5870/3600)</f>
        <v>-21.16782614257</v>
      </c>
      <c r="L5870">
        <v>-24.242999999999999</v>
      </c>
      <c r="M5870">
        <v>4.1319999999999997</v>
      </c>
      <c r="N5870">
        <v>12.42</v>
      </c>
      <c r="O5870" t="s">
        <v>9341</v>
      </c>
      <c r="P5870">
        <v>6.33</v>
      </c>
      <c r="Q5870">
        <v>6.12</v>
      </c>
      <c r="R5870" t="s">
        <v>9341</v>
      </c>
      <c r="S5870">
        <v>6.0739999999999998</v>
      </c>
      <c r="T5870" t="s">
        <v>9341</v>
      </c>
      <c r="U5870" t="s">
        <v>9370</v>
      </c>
      <c r="V5870" t="str">
        <f>LEFT($U5870,2)</f>
        <v>A5</v>
      </c>
      <c r="W5870" s="3">
        <f>_xlfn.XLOOKUP(V5870,$AC$2:$AC$43,$AD$2:$AD$43,"none")</f>
        <v>0.15</v>
      </c>
      <c r="X5870" s="3">
        <f>IF(ISNUMBER($W5870), 4600 * (1 / (0.92 * $W5870 + 1.7) + 1 / (0.92 * $W5870 + 0.62)),"none")</f>
        <v>8571.3219313180252</v>
      </c>
      <c r="Y5870" s="8">
        <f>IF(ISNUMBER($X5870), _xlfn.XLOOKUP($X5870,Sheet3!$A$2:$A$392,Sheet3!$B$2:$B$392,"none", 1,1), $AF$2)</f>
        <v>0.72599999999999998</v>
      </c>
      <c r="Z5870" s="8">
        <f>IF(ISNUMBER($X5870), _xlfn.XLOOKUP($X5870,Sheet3!$A$2:$A$392,Sheet3!$C$2:$C$392,"none", 1,1), $AF$2)</f>
        <v>0.7762</v>
      </c>
      <c r="AA5870" s="8">
        <f>IF(ISNUMBER($X5870), _xlfn.XLOOKUP($X5870,Sheet3!$A$2:$A$392,Sheet3!$D$2:$D$392,"none", 1,1), $AF$2)</f>
        <v>1</v>
      </c>
    </row>
    <row r="5871" spans="1:27">
      <c r="A5871">
        <v>3578</v>
      </c>
      <c r="B5871" t="s">
        <v>3881</v>
      </c>
      <c r="C5871" t="s">
        <v>297</v>
      </c>
      <c r="D5871">
        <v>23</v>
      </c>
      <c r="E5871">
        <v>14</v>
      </c>
      <c r="F5871">
        <v>40.172655297600002</v>
      </c>
      <c r="G5871">
        <v>-10</v>
      </c>
      <c r="H5871">
        <v>41</v>
      </c>
      <c r="I5871">
        <v>19.390875504</v>
      </c>
      <c r="J5871">
        <f>(D5871+E5871/60+F5871/3600)*15</f>
        <v>348.66738606374003</v>
      </c>
      <c r="K5871">
        <f>IF(G5871&lt;0, G5871-H5871/60-I5871/3600, G5871+H5871/60+I5871/3600)</f>
        <v>-10.688719687640001</v>
      </c>
      <c r="L5871">
        <v>-7.5609999999999999</v>
      </c>
      <c r="M5871">
        <v>-37.790999999999997</v>
      </c>
      <c r="N5871">
        <v>4.62</v>
      </c>
      <c r="O5871" t="s">
        <v>9341</v>
      </c>
      <c r="P5871">
        <v>7.64</v>
      </c>
      <c r="Q5871">
        <v>6.12</v>
      </c>
      <c r="R5871" t="s">
        <v>9341</v>
      </c>
      <c r="S5871">
        <v>5.5540000000000003</v>
      </c>
      <c r="T5871" t="s">
        <v>9341</v>
      </c>
      <c r="U5871" t="s">
        <v>9406</v>
      </c>
      <c r="V5871" t="str">
        <f>LEFT($U5871,2)</f>
        <v>K4</v>
      </c>
      <c r="W5871" s="3">
        <f>_xlfn.XLOOKUP(V5871,$AC$2:$AC$43,$AD$2:$AD$43,"none")</f>
        <v>1</v>
      </c>
      <c r="X5871" s="3">
        <f>IF(ISNUMBER($W5871), 4600 * (1 / (0.92 * $W5871 + 1.7) + 1 / (0.92 * $W5871 + 0.62)),"none")</f>
        <v>4742.7381778526815</v>
      </c>
      <c r="Y5871" s="8">
        <f>IF(ISNUMBER($X5871), _xlfn.XLOOKUP($X5871,Sheet3!$A$2:$A$392,Sheet3!$B$2:$B$392,"none", 1,1), $AF$2)</f>
        <v>1</v>
      </c>
      <c r="Z5871" s="8">
        <f>IF(ISNUMBER($X5871), _xlfn.XLOOKUP($X5871,Sheet3!$A$2:$A$392,Sheet3!$C$2:$C$392,"none", 1,1), $AF$2)</f>
        <v>0.77500000000000002</v>
      </c>
      <c r="AA5871" s="8">
        <f>IF(ISNUMBER($X5871), _xlfn.XLOOKUP($X5871,Sheet3!$A$2:$A$392,Sheet3!$D$2:$D$392,"none", 1,1), $AF$2)</f>
        <v>0.55479999999999996</v>
      </c>
    </row>
    <row r="5872" spans="1:27">
      <c r="A5872">
        <v>3776</v>
      </c>
      <c r="B5872" t="s">
        <v>4079</v>
      </c>
      <c r="C5872" t="s">
        <v>12</v>
      </c>
      <c r="D5872">
        <v>2</v>
      </c>
      <c r="E5872">
        <v>43</v>
      </c>
      <c r="F5872">
        <v>17.972064</v>
      </c>
      <c r="G5872">
        <v>3</v>
      </c>
      <c r="H5872">
        <v>14</v>
      </c>
      <c r="I5872">
        <v>11.30316</v>
      </c>
      <c r="J5872">
        <f>(D5872+E5872/60+F5872/3600)*15</f>
        <v>40.8248836</v>
      </c>
      <c r="K5872">
        <f>IF(G5872&lt;0, G5872-H5872/60-I5872/3600, G5872+H5872/60+I5872/3600)</f>
        <v>3.2364731</v>
      </c>
      <c r="L5872">
        <v>-146</v>
      </c>
      <c r="M5872">
        <v>-145</v>
      </c>
      <c r="N5872" t="s">
        <v>9341</v>
      </c>
      <c r="O5872" t="s">
        <v>9341</v>
      </c>
      <c r="P5872">
        <v>6.61</v>
      </c>
      <c r="Q5872">
        <v>6.12</v>
      </c>
      <c r="R5872">
        <v>6.1</v>
      </c>
      <c r="S5872" t="s">
        <v>9341</v>
      </c>
      <c r="T5872" t="s">
        <v>9341</v>
      </c>
      <c r="U5872" t="s">
        <v>9478</v>
      </c>
      <c r="V5872" t="str">
        <f>LEFT($U5872,2)</f>
        <v>F4</v>
      </c>
      <c r="W5872" s="3" t="str">
        <f>_xlfn.XLOOKUP(V5872,$AC$2:$AC$43,$AD$2:$AD$43,"none")</f>
        <v>none</v>
      </c>
      <c r="X5872" s="3" t="str">
        <f>IF(ISNUMBER($W5872), 4600 * (1 / (0.92 * $W5872 + 1.7) + 1 / (0.92 * $W5872 + 0.62)),"none")</f>
        <v>none</v>
      </c>
      <c r="Y5872" s="8">
        <f>IF(ISNUMBER($X5872), _xlfn.XLOOKUP($X5872,Sheet3!$A$2:$A$392,Sheet3!$B$2:$B$392,"none", 1,1), $AF$2)</f>
        <v>0.8</v>
      </c>
      <c r="Z5872" s="8">
        <f>IF(ISNUMBER($X5872), _xlfn.XLOOKUP($X5872,Sheet3!$A$2:$A$392,Sheet3!$C$2:$C$392,"none", 1,1), $AF$2)</f>
        <v>0.8</v>
      </c>
      <c r="AA5872" s="8">
        <f>IF(ISNUMBER($X5872), _xlfn.XLOOKUP($X5872,Sheet3!$A$2:$A$392,Sheet3!$D$2:$D$392,"none", 1,1), $AF$2)</f>
        <v>0.8</v>
      </c>
    </row>
    <row r="5873" spans="1:27">
      <c r="A5873">
        <v>4101</v>
      </c>
      <c r="B5873" t="s">
        <v>4404</v>
      </c>
      <c r="C5873" t="s">
        <v>12</v>
      </c>
      <c r="D5873">
        <v>21</v>
      </c>
      <c r="E5873">
        <v>44</v>
      </c>
      <c r="F5873">
        <v>8.4617529999999999</v>
      </c>
      <c r="G5873">
        <v>28</v>
      </c>
      <c r="H5873">
        <v>44</v>
      </c>
      <c r="I5873">
        <v>34.45411</v>
      </c>
      <c r="J5873">
        <f>(D5873+E5873/60+F5873/3600)*15</f>
        <v>326.03525730416669</v>
      </c>
      <c r="K5873">
        <f>IF(G5873&lt;0, G5873-H5873/60-I5873/3600, G5873+H5873/60+I5873/3600)</f>
        <v>28.742903919444444</v>
      </c>
      <c r="L5873">
        <v>277.39999999999998</v>
      </c>
      <c r="M5873">
        <v>-251.1</v>
      </c>
      <c r="N5873" t="s">
        <v>9341</v>
      </c>
      <c r="O5873" t="s">
        <v>9341</v>
      </c>
      <c r="P5873">
        <v>6.67</v>
      </c>
      <c r="Q5873">
        <v>6.12</v>
      </c>
      <c r="R5873">
        <v>5.6</v>
      </c>
      <c r="S5873" t="s">
        <v>9341</v>
      </c>
      <c r="T5873" t="s">
        <v>9341</v>
      </c>
      <c r="U5873" t="s">
        <v>9440</v>
      </c>
      <c r="V5873" t="str">
        <f>LEFT($U5873,2)</f>
        <v>F3</v>
      </c>
      <c r="W5873" s="3" t="str">
        <f>_xlfn.XLOOKUP(V5873,$AC$2:$AC$43,$AD$2:$AD$43,"none")</f>
        <v>none</v>
      </c>
      <c r="X5873" s="3" t="str">
        <f>IF(ISNUMBER($W5873), 4600 * (1 / (0.92 * $W5873 + 1.7) + 1 / (0.92 * $W5873 + 0.62)),"none")</f>
        <v>none</v>
      </c>
      <c r="Y5873" s="8">
        <f>IF(ISNUMBER($X5873), _xlfn.XLOOKUP($X5873,Sheet3!$A$2:$A$392,Sheet3!$B$2:$B$392,"none", 1,1), $AF$2)</f>
        <v>0.8</v>
      </c>
      <c r="Z5873" s="8">
        <f>IF(ISNUMBER($X5873), _xlfn.XLOOKUP($X5873,Sheet3!$A$2:$A$392,Sheet3!$C$2:$C$392,"none", 1,1), $AF$2)</f>
        <v>0.8</v>
      </c>
      <c r="AA5873" s="8">
        <f>IF(ISNUMBER($X5873), _xlfn.XLOOKUP($X5873,Sheet3!$A$2:$A$392,Sheet3!$D$2:$D$392,"none", 1,1), $AF$2)</f>
        <v>0.8</v>
      </c>
    </row>
    <row r="5874" spans="1:27">
      <c r="A5874">
        <v>4216</v>
      </c>
      <c r="B5874" t="s">
        <v>4519</v>
      </c>
      <c r="C5874" t="s">
        <v>313</v>
      </c>
      <c r="D5874">
        <v>0</v>
      </c>
      <c r="E5874">
        <v>4</v>
      </c>
      <c r="F5874">
        <v>36.587069999999997</v>
      </c>
      <c r="G5874">
        <v>42</v>
      </c>
      <c r="H5874">
        <v>5</v>
      </c>
      <c r="I5874">
        <v>33.111800000000002</v>
      </c>
      <c r="J5874">
        <f>(D5874+E5874/60+F5874/3600)*15</f>
        <v>1.152446125</v>
      </c>
      <c r="K5874">
        <f>IF(G5874&lt;0, G5874-H5874/60-I5874/3600, G5874+H5874/60+I5874/3600)</f>
        <v>42.092531055555561</v>
      </c>
      <c r="L5874">
        <v>-11.35</v>
      </c>
      <c r="M5874">
        <v>-12.64</v>
      </c>
      <c r="N5874">
        <v>2.59</v>
      </c>
      <c r="O5874">
        <v>6.41</v>
      </c>
      <c r="P5874">
        <v>6.27</v>
      </c>
      <c r="Q5874">
        <v>6.12</v>
      </c>
      <c r="R5874" t="s">
        <v>9341</v>
      </c>
      <c r="S5874" t="s">
        <v>9341</v>
      </c>
      <c r="T5874" t="s">
        <v>9341</v>
      </c>
      <c r="U5874" t="s">
        <v>9341</v>
      </c>
      <c r="V5874" t="str">
        <f>LEFT($U5874,2)</f>
        <v>~</v>
      </c>
      <c r="W5874" s="3" t="str">
        <f>_xlfn.XLOOKUP(V5874,$AC$2:$AC$43,$AD$2:$AD$43,"none")</f>
        <v>none</v>
      </c>
      <c r="X5874" s="3" t="str">
        <f>IF(ISNUMBER($W5874), 4600 * (1 / (0.92 * $W5874 + 1.7) + 1 / (0.92 * $W5874 + 0.62)),"none")</f>
        <v>none</v>
      </c>
      <c r="Y5874" s="8">
        <f>IF(ISNUMBER($X5874), _xlfn.XLOOKUP($X5874,Sheet3!$A$2:$A$392,Sheet3!$B$2:$B$392,"none", 1,1), $AF$2)</f>
        <v>0.8</v>
      </c>
      <c r="Z5874" s="8">
        <f>IF(ISNUMBER($X5874), _xlfn.XLOOKUP($X5874,Sheet3!$A$2:$A$392,Sheet3!$C$2:$C$392,"none", 1,1), $AF$2)</f>
        <v>0.8</v>
      </c>
      <c r="AA5874" s="8">
        <f>IF(ISNUMBER($X5874), _xlfn.XLOOKUP($X5874,Sheet3!$A$2:$A$392,Sheet3!$D$2:$D$392,"none", 1,1), $AF$2)</f>
        <v>0.8</v>
      </c>
    </row>
    <row r="5875" spans="1:27">
      <c r="A5875">
        <v>4342</v>
      </c>
      <c r="B5875" t="s">
        <v>4645</v>
      </c>
      <c r="C5875" t="s">
        <v>313</v>
      </c>
      <c r="D5875">
        <v>9</v>
      </c>
      <c r="E5875">
        <v>32</v>
      </c>
      <c r="F5875">
        <v>41.394134011200002</v>
      </c>
      <c r="G5875">
        <v>1</v>
      </c>
      <c r="H5875">
        <v>51</v>
      </c>
      <c r="I5875">
        <v>50.854552200000001</v>
      </c>
      <c r="J5875">
        <f>(D5875+E5875/60+F5875/3600)*15</f>
        <v>143.17247555838</v>
      </c>
      <c r="K5875">
        <f>IF(G5875&lt;0, G5875-H5875/60-I5875/3600, G5875+H5875/60+I5875/3600)</f>
        <v>1.8641262645000001</v>
      </c>
      <c r="L5875">
        <v>-24.247</v>
      </c>
      <c r="M5875">
        <v>-29.574000000000002</v>
      </c>
      <c r="N5875">
        <v>7.89</v>
      </c>
      <c r="O5875" t="s">
        <v>9341</v>
      </c>
      <c r="P5875">
        <v>6.7169999999999996</v>
      </c>
      <c r="Q5875">
        <v>6.12</v>
      </c>
      <c r="R5875" t="s">
        <v>9341</v>
      </c>
      <c r="S5875">
        <v>5.9530000000000003</v>
      </c>
      <c r="T5875" t="s">
        <v>9341</v>
      </c>
      <c r="U5875" t="s">
        <v>10657</v>
      </c>
      <c r="V5875" t="str">
        <f>LEFT($U5875,2)</f>
        <v>K0</v>
      </c>
      <c r="W5875" s="3">
        <f>_xlfn.XLOOKUP(V5875,$AC$2:$AC$43,$AD$2:$AD$43,"none")</f>
        <v>0.81</v>
      </c>
      <c r="X5875" s="3">
        <f>IF(ISNUMBER($W5875), 4600 * (1 / (0.92 * $W5875 + 1.7) + 1 / (0.92 * $W5875 + 0.62)),"none")</f>
        <v>5250.7063834266155</v>
      </c>
      <c r="Y5875" s="8">
        <f>IF(ISNUMBER($X5875), _xlfn.XLOOKUP($X5875,Sheet3!$A$2:$A$392,Sheet3!$B$2:$B$392,"none", 1,1), $AF$2)</f>
        <v>1</v>
      </c>
      <c r="Z5875" s="8">
        <f>IF(ISNUMBER($X5875), _xlfn.XLOOKUP($X5875,Sheet3!$A$2:$A$392,Sheet3!$C$2:$C$392,"none", 1,1), $AF$2)</f>
        <v>0.83299999999999996</v>
      </c>
      <c r="AA5875" s="8">
        <f>IF(ISNUMBER($X5875), _xlfn.XLOOKUP($X5875,Sheet3!$A$2:$A$392,Sheet3!$D$2:$D$392,"none", 1,1), $AF$2)</f>
        <v>0.67869999999999997</v>
      </c>
    </row>
    <row r="5876" spans="1:27">
      <c r="A5876">
        <v>4680</v>
      </c>
      <c r="B5876" t="s">
        <v>4983</v>
      </c>
      <c r="C5876" t="s">
        <v>297</v>
      </c>
      <c r="D5876">
        <v>11</v>
      </c>
      <c r="E5876">
        <v>24</v>
      </c>
      <c r="F5876">
        <v>22.053841843200001</v>
      </c>
      <c r="G5876">
        <v>-42</v>
      </c>
      <c r="H5876">
        <v>40</v>
      </c>
      <c r="I5876">
        <v>8.7585712319999995</v>
      </c>
      <c r="J5876">
        <f>(D5876+E5876/60+F5876/3600)*15</f>
        <v>171.09189100768</v>
      </c>
      <c r="K5876">
        <f>IF(G5876&lt;0, G5876-H5876/60-I5876/3600, G5876+H5876/60+I5876/3600)</f>
        <v>-42.669099603119996</v>
      </c>
      <c r="L5876">
        <v>-8.9489999999999998</v>
      </c>
      <c r="M5876">
        <v>0.376</v>
      </c>
      <c r="N5876">
        <v>2.06</v>
      </c>
      <c r="O5876">
        <v>5.13</v>
      </c>
      <c r="P5876">
        <v>5.94</v>
      </c>
      <c r="Q5876">
        <v>6.12</v>
      </c>
      <c r="R5876" t="s">
        <v>9341</v>
      </c>
      <c r="S5876">
        <v>6.0970000000000004</v>
      </c>
      <c r="T5876" t="s">
        <v>9341</v>
      </c>
      <c r="U5876" t="s">
        <v>9432</v>
      </c>
      <c r="V5876" t="str">
        <f>LEFT($U5876,2)</f>
        <v>B2</v>
      </c>
      <c r="W5876" s="3">
        <f>_xlfn.XLOOKUP(V5876,$AC$2:$AC$43,$AD$2:$AD$43,"none")</f>
        <v>-0.24</v>
      </c>
      <c r="X5876" s="3">
        <f>IF(ISNUMBER($W5876), 4600 * (1 / (0.92 * $W5876 + 1.7) + 1 / (0.92 * $W5876 + 0.62)),"none")</f>
        <v>14632.835167360139</v>
      </c>
      <c r="Y5876" s="8">
        <f>IF(ISNUMBER($X5876), _xlfn.XLOOKUP($X5876,Sheet3!$A$2:$A$392,Sheet3!$B$2:$B$392,"none", 1,1), $AF$2)</f>
        <v>0.47989999999999999</v>
      </c>
      <c r="Z5876" s="8">
        <f>IF(ISNUMBER($X5876), _xlfn.XLOOKUP($X5876,Sheet3!$A$2:$A$392,Sheet3!$C$2:$C$392,"none", 1,1), $AF$2)</f>
        <v>0.58679999999999999</v>
      </c>
      <c r="AA5876" s="8">
        <f>IF(ISNUMBER($X5876), _xlfn.XLOOKUP($X5876,Sheet3!$A$2:$A$392,Sheet3!$D$2:$D$392,"none", 1,1), $AF$2)</f>
        <v>1</v>
      </c>
    </row>
    <row r="5877" spans="1:27">
      <c r="A5877">
        <v>5209</v>
      </c>
      <c r="B5877" t="s">
        <v>5512</v>
      </c>
      <c r="C5877" t="s">
        <v>12</v>
      </c>
      <c r="D5877">
        <v>14</v>
      </c>
      <c r="E5877">
        <v>33</v>
      </c>
      <c r="F5877">
        <v>9.6550264319999997</v>
      </c>
      <c r="G5877">
        <v>-30</v>
      </c>
      <c r="H5877">
        <v>42</v>
      </c>
      <c r="I5877">
        <v>54.215777520000003</v>
      </c>
      <c r="J5877">
        <f>(D5877+E5877/60+F5877/3600)*15</f>
        <v>218.29022927680001</v>
      </c>
      <c r="K5877">
        <f>IF(G5877&lt;0, G5877-H5877/60-I5877/3600, G5877+H5877/60+I5877/3600)</f>
        <v>-30.7150599382</v>
      </c>
      <c r="L5877">
        <v>44.213999999999999</v>
      </c>
      <c r="M5877">
        <v>-40.798000000000002</v>
      </c>
      <c r="N5877">
        <v>8.44</v>
      </c>
      <c r="O5877" t="s">
        <v>9341</v>
      </c>
      <c r="P5877">
        <v>7.15</v>
      </c>
      <c r="Q5877">
        <v>6.12</v>
      </c>
      <c r="R5877" t="s">
        <v>9341</v>
      </c>
      <c r="S5877">
        <v>5.8310000000000004</v>
      </c>
      <c r="T5877" t="s">
        <v>9341</v>
      </c>
      <c r="U5877" t="s">
        <v>9403</v>
      </c>
      <c r="V5877" t="str">
        <f>LEFT($U5877,2)</f>
        <v>K0</v>
      </c>
      <c r="W5877" s="3">
        <f>_xlfn.XLOOKUP(V5877,$AC$2:$AC$43,$AD$2:$AD$43,"none")</f>
        <v>0.81</v>
      </c>
      <c r="X5877" s="3">
        <f>IF(ISNUMBER($W5877), 4600 * (1 / (0.92 * $W5877 + 1.7) + 1 / (0.92 * $W5877 + 0.62)),"none")</f>
        <v>5250.7063834266155</v>
      </c>
      <c r="Y5877" s="8">
        <f>IF(ISNUMBER($X5877), _xlfn.XLOOKUP($X5877,Sheet3!$A$2:$A$392,Sheet3!$B$2:$B$392,"none", 1,1), $AF$2)</f>
        <v>1</v>
      </c>
      <c r="Z5877" s="8">
        <f>IF(ISNUMBER($X5877), _xlfn.XLOOKUP($X5877,Sheet3!$A$2:$A$392,Sheet3!$C$2:$C$392,"none", 1,1), $AF$2)</f>
        <v>0.83299999999999996</v>
      </c>
      <c r="AA5877" s="8">
        <f>IF(ISNUMBER($X5877), _xlfn.XLOOKUP($X5877,Sheet3!$A$2:$A$392,Sheet3!$D$2:$D$392,"none", 1,1), $AF$2)</f>
        <v>0.67869999999999997</v>
      </c>
    </row>
    <row r="5878" spans="1:27">
      <c r="A5878">
        <v>5479</v>
      </c>
      <c r="B5878" t="s">
        <v>5782</v>
      </c>
      <c r="C5878" t="s">
        <v>12</v>
      </c>
      <c r="D5878">
        <v>17</v>
      </c>
      <c r="E5878">
        <v>16</v>
      </c>
      <c r="F5878">
        <v>21.6025357545</v>
      </c>
      <c r="G5878">
        <v>-35</v>
      </c>
      <c r="H5878">
        <v>45</v>
      </c>
      <c r="I5878">
        <v>1.0737263260000001</v>
      </c>
      <c r="J5878">
        <f>(D5878+E5878/60+F5878/3600)*15</f>
        <v>259.09001056564369</v>
      </c>
      <c r="K5878">
        <f>IF(G5878&lt;0, G5878-H5878/60-I5878/3600, G5878+H5878/60+I5878/3600)</f>
        <v>-35.750298257312778</v>
      </c>
      <c r="L5878">
        <v>-110.119</v>
      </c>
      <c r="M5878">
        <v>-342.70800000000003</v>
      </c>
      <c r="N5878">
        <v>31.8</v>
      </c>
      <c r="O5878" t="s">
        <v>9341</v>
      </c>
      <c r="P5878">
        <v>6.6</v>
      </c>
      <c r="Q5878">
        <v>6.12</v>
      </c>
      <c r="R5878" t="s">
        <v>9341</v>
      </c>
      <c r="S5878">
        <v>5.9749999999999996</v>
      </c>
      <c r="T5878" t="s">
        <v>9341</v>
      </c>
      <c r="U5878" t="s">
        <v>10796</v>
      </c>
      <c r="V5878" t="str">
        <f>LEFT($U5878,2)</f>
        <v>F5</v>
      </c>
      <c r="W5878" s="3">
        <f>_xlfn.XLOOKUP(V5878,$AC$2:$AC$43,$AD$2:$AD$43,"none")</f>
        <v>0.45</v>
      </c>
      <c r="X5878" s="3">
        <f>IF(ISNUMBER($W5878), 4600 * (1 / (0.92 * $W5878 + 1.7) + 1 / (0.92 * $W5878 + 0.62)),"none")</f>
        <v>6624.7124722536864</v>
      </c>
      <c r="Y5878" s="8">
        <f>IF(ISNUMBER($X5878), _xlfn.XLOOKUP($X5878,Sheet3!$A$2:$A$392,Sheet3!$B$2:$B$392,"none", 1,1), $AF$2)</f>
        <v>0.99370000000000003</v>
      </c>
      <c r="Z5878" s="8">
        <f>IF(ISNUMBER($X5878), _xlfn.XLOOKUP($X5878,Sheet3!$A$2:$A$392,Sheet3!$C$2:$C$392,"none", 1,1), $AF$2)</f>
        <v>0.9526</v>
      </c>
      <c r="AA5878" s="8">
        <f>IF(ISNUMBER($X5878), _xlfn.XLOOKUP($X5878,Sheet3!$A$2:$A$392,Sheet3!$D$2:$D$392,"none", 1,1), $AF$2)</f>
        <v>1</v>
      </c>
    </row>
    <row r="5879" spans="1:27">
      <c r="A5879">
        <v>5783</v>
      </c>
      <c r="B5879" t="s">
        <v>6086</v>
      </c>
      <c r="C5879" t="s">
        <v>11</v>
      </c>
      <c r="D5879">
        <v>19</v>
      </c>
      <c r="E5879">
        <v>36</v>
      </c>
      <c r="F5879">
        <v>26.075622228</v>
      </c>
      <c r="G5879">
        <v>-18</v>
      </c>
      <c r="H5879">
        <v>51</v>
      </c>
      <c r="I5879">
        <v>10.518287148000001</v>
      </c>
      <c r="J5879">
        <f>(D5879+E5879/60+F5879/3600)*15</f>
        <v>294.10864842595004</v>
      </c>
      <c r="K5879">
        <f>IF(G5879&lt;0, G5879-H5879/60-I5879/3600, G5879+H5879/60+I5879/3600)</f>
        <v>-18.852921746430003</v>
      </c>
      <c r="L5879">
        <v>22.433</v>
      </c>
      <c r="M5879">
        <v>-13.019</v>
      </c>
      <c r="N5879">
        <v>12.71</v>
      </c>
      <c r="O5879" t="s">
        <v>9341</v>
      </c>
      <c r="P5879">
        <v>6.39</v>
      </c>
      <c r="Q5879">
        <v>6.12</v>
      </c>
      <c r="R5879" t="s">
        <v>9341</v>
      </c>
      <c r="S5879">
        <v>6.0810000000000004</v>
      </c>
      <c r="T5879" t="s">
        <v>9341</v>
      </c>
      <c r="U5879" t="s">
        <v>9465</v>
      </c>
      <c r="V5879" t="str">
        <f>LEFT($U5879,2)</f>
        <v>F0</v>
      </c>
      <c r="W5879" s="3">
        <f>_xlfn.XLOOKUP(V5879,$AC$2:$AC$43,$AD$2:$AD$43,"none")</f>
        <v>0.32</v>
      </c>
      <c r="X5879" s="3">
        <f>IF(ISNUMBER($W5879), 4600 * (1 / (0.92 * $W5879 + 1.7) + 1 / (0.92 * $W5879 + 0.62)),"none")</f>
        <v>7337.0792549848238</v>
      </c>
      <c r="Y5879" s="8">
        <f>IF(ISNUMBER($X5879), _xlfn.XLOOKUP($X5879,Sheet3!$A$2:$A$392,Sheet3!$B$2:$B$392,"none", 1,1), $AF$2)</f>
        <v>0.86680000000000001</v>
      </c>
      <c r="Z5879" s="8">
        <f>IF(ISNUMBER($X5879), _xlfn.XLOOKUP($X5879,Sheet3!$A$2:$A$392,Sheet3!$C$2:$C$392,"none", 1,1), $AF$2)</f>
        <v>0.87180000000000002</v>
      </c>
      <c r="AA5879" s="8">
        <f>IF(ISNUMBER($X5879), _xlfn.XLOOKUP($X5879,Sheet3!$A$2:$A$392,Sheet3!$D$2:$D$392,"none", 1,1), $AF$2)</f>
        <v>1</v>
      </c>
    </row>
    <row r="5880" spans="1:27">
      <c r="A5880">
        <v>6273</v>
      </c>
      <c r="B5880" t="s">
        <v>6576</v>
      </c>
      <c r="C5880" t="s">
        <v>16</v>
      </c>
      <c r="D5880">
        <v>15</v>
      </c>
      <c r="E5880">
        <v>53</v>
      </c>
      <c r="F5880">
        <v>12.0971773368</v>
      </c>
      <c r="G5880">
        <v>13</v>
      </c>
      <c r="H5880">
        <v>11</v>
      </c>
      <c r="I5880">
        <v>47.854440914000001</v>
      </c>
      <c r="J5880">
        <f>(D5880+E5880/60+F5880/3600)*15</f>
        <v>238.30040490556999</v>
      </c>
      <c r="K5880">
        <f>IF(G5880&lt;0, G5880-H5880/60-I5880/3600, G5880+H5880/60+I5880/3600)</f>
        <v>13.196626233587223</v>
      </c>
      <c r="L5880">
        <v>-150.61799999999999</v>
      </c>
      <c r="M5880">
        <v>-561.24</v>
      </c>
      <c r="N5880">
        <v>56.24</v>
      </c>
      <c r="O5880">
        <v>6.72</v>
      </c>
      <c r="P5880">
        <v>6.71</v>
      </c>
      <c r="Q5880">
        <v>6.12</v>
      </c>
      <c r="R5880">
        <v>5.58</v>
      </c>
      <c r="S5880">
        <v>5.9269999999999996</v>
      </c>
      <c r="T5880">
        <v>5.23</v>
      </c>
      <c r="U5880" t="s">
        <v>11073</v>
      </c>
      <c r="V5880" t="str">
        <f>LEFT($U5880,2)</f>
        <v>G1</v>
      </c>
      <c r="W5880" s="3" t="str">
        <f>_xlfn.XLOOKUP(V5880,$AC$2:$AC$43,$AD$2:$AD$43,"none")</f>
        <v>none</v>
      </c>
      <c r="X5880" s="3" t="str">
        <f>IF(ISNUMBER($W5880), 4600 * (1 / (0.92 * $W5880 + 1.7) + 1 / (0.92 * $W5880 + 0.62)),"none")</f>
        <v>none</v>
      </c>
      <c r="Y5880" s="8">
        <f>IF(ISNUMBER($X5880), _xlfn.XLOOKUP($X5880,Sheet3!$A$2:$A$392,Sheet3!$B$2:$B$392,"none", 1,1), $AF$2)</f>
        <v>0.8</v>
      </c>
      <c r="Z5880" s="8">
        <f>IF(ISNUMBER($X5880), _xlfn.XLOOKUP($X5880,Sheet3!$A$2:$A$392,Sheet3!$C$2:$C$392,"none", 1,1), $AF$2)</f>
        <v>0.8</v>
      </c>
      <c r="AA5880" s="8">
        <f>IF(ISNUMBER($X5880), _xlfn.XLOOKUP($X5880,Sheet3!$A$2:$A$392,Sheet3!$D$2:$D$392,"none", 1,1), $AF$2)</f>
        <v>0.8</v>
      </c>
    </row>
    <row r="5881" spans="1:27">
      <c r="A5881">
        <v>7335</v>
      </c>
      <c r="B5881" t="s">
        <v>7638</v>
      </c>
      <c r="C5881" t="s">
        <v>313</v>
      </c>
      <c r="D5881">
        <v>5</v>
      </c>
      <c r="E5881">
        <v>26</v>
      </c>
      <c r="F5881">
        <v>59.803739999999998</v>
      </c>
      <c r="G5881">
        <v>-68</v>
      </c>
      <c r="H5881">
        <v>37</v>
      </c>
      <c r="I5881">
        <v>21.148</v>
      </c>
      <c r="J5881">
        <f>(D5881+E5881/60+F5881/3600)*15</f>
        <v>81.749182250000004</v>
      </c>
      <c r="K5881">
        <f>IF(G5881&lt;0, G5881-H5881/60-I5881/3600, G5881+H5881/60+I5881/3600)</f>
        <v>-68.622541111111104</v>
      </c>
      <c r="L5881">
        <v>-10.26</v>
      </c>
      <c r="M5881">
        <v>-18.79</v>
      </c>
      <c r="N5881">
        <v>12.84</v>
      </c>
      <c r="O5881" t="s">
        <v>9341</v>
      </c>
      <c r="P5881">
        <v>6.49</v>
      </c>
      <c r="Q5881">
        <v>6.12</v>
      </c>
      <c r="R5881">
        <v>7.24</v>
      </c>
      <c r="S5881" t="s">
        <v>9341</v>
      </c>
      <c r="T5881" t="s">
        <v>9341</v>
      </c>
      <c r="U5881" t="s">
        <v>9963</v>
      </c>
      <c r="V5881" t="str">
        <f>LEFT($U5881,2)</f>
        <v>F0</v>
      </c>
      <c r="W5881" s="3">
        <f>_xlfn.XLOOKUP(V5881,$AC$2:$AC$43,$AD$2:$AD$43,"none")</f>
        <v>0.32</v>
      </c>
      <c r="X5881" s="3">
        <f>IF(ISNUMBER($W5881), 4600 * (1 / (0.92 * $W5881 + 1.7) + 1 / (0.92 * $W5881 + 0.62)),"none")</f>
        <v>7337.0792549848238</v>
      </c>
      <c r="Y5881" s="8">
        <f>IF(ISNUMBER($X5881), _xlfn.XLOOKUP($X5881,Sheet3!$A$2:$A$392,Sheet3!$B$2:$B$392,"none", 1,1), $AF$2)</f>
        <v>0.86680000000000001</v>
      </c>
      <c r="Z5881" s="8">
        <f>IF(ISNUMBER($X5881), _xlfn.XLOOKUP($X5881,Sheet3!$A$2:$A$392,Sheet3!$C$2:$C$392,"none", 1,1), $AF$2)</f>
        <v>0.87180000000000002</v>
      </c>
      <c r="AA5881" s="8">
        <f>IF(ISNUMBER($X5881), _xlfn.XLOOKUP($X5881,Sheet3!$A$2:$A$392,Sheet3!$D$2:$D$392,"none", 1,1), $AF$2)</f>
        <v>1</v>
      </c>
    </row>
    <row r="5882" spans="1:27">
      <c r="A5882">
        <v>7573</v>
      </c>
      <c r="B5882" t="s">
        <v>7876</v>
      </c>
      <c r="C5882" t="s">
        <v>12</v>
      </c>
      <c r="D5882">
        <v>9</v>
      </c>
      <c r="E5882">
        <v>12</v>
      </c>
      <c r="F5882">
        <v>12.3671000568</v>
      </c>
      <c r="G5882">
        <v>-76</v>
      </c>
      <c r="H5882">
        <v>39</v>
      </c>
      <c r="I5882">
        <v>46.900727136</v>
      </c>
      <c r="J5882">
        <f>(D5882+E5882/60+F5882/3600)*15</f>
        <v>138.05152958356999</v>
      </c>
      <c r="K5882">
        <f>IF(G5882&lt;0, G5882-H5882/60-I5882/3600, G5882+H5882/60+I5882/3600)</f>
        <v>-76.663027979760002</v>
      </c>
      <c r="L5882">
        <v>39.844000000000001</v>
      </c>
      <c r="M5882">
        <v>-43.834000000000003</v>
      </c>
      <c r="N5882">
        <v>9.27</v>
      </c>
      <c r="O5882" t="s">
        <v>9341</v>
      </c>
      <c r="P5882">
        <v>7.2279999999999998</v>
      </c>
      <c r="Q5882">
        <v>6.12</v>
      </c>
      <c r="R5882" t="s">
        <v>9341</v>
      </c>
      <c r="S5882">
        <v>5.8289999999999997</v>
      </c>
      <c r="T5882" t="s">
        <v>9341</v>
      </c>
      <c r="U5882" t="s">
        <v>9500</v>
      </c>
      <c r="V5882" t="str">
        <f>LEFT($U5882,2)</f>
        <v>K1</v>
      </c>
      <c r="W5882" s="3">
        <f>_xlfn.XLOOKUP(V5882,$AC$2:$AC$43,$AD$2:$AD$43,"none")</f>
        <v>0.86</v>
      </c>
      <c r="X5882" s="3">
        <f>IF(ISNUMBER($W5882), 4600 * (1 / (0.92 * $W5882 + 1.7) + 1 / (0.92 * $W5882 + 0.62)),"none")</f>
        <v>5106.1368670782376</v>
      </c>
      <c r="Y5882" s="8">
        <f>IF(ISNUMBER($X5882), _xlfn.XLOOKUP($X5882,Sheet3!$A$2:$A$392,Sheet3!$B$2:$B$392,"none", 1,1), $AF$2)</f>
        <v>1</v>
      </c>
      <c r="Z5882" s="8">
        <f>IF(ISNUMBER($X5882), _xlfn.XLOOKUP($X5882,Sheet3!$A$2:$A$392,Sheet3!$C$2:$C$392,"none", 1,1), $AF$2)</f>
        <v>0.82210000000000005</v>
      </c>
      <c r="AA5882" s="8">
        <f>IF(ISNUMBER($X5882), _xlfn.XLOOKUP($X5882,Sheet3!$A$2:$A$392,Sheet3!$D$2:$D$392,"none", 1,1), $AF$2)</f>
        <v>0.65410000000000001</v>
      </c>
    </row>
    <row r="5883" spans="1:27">
      <c r="A5883">
        <v>7933</v>
      </c>
      <c r="B5883" t="s">
        <v>8236</v>
      </c>
      <c r="C5883" t="s">
        <v>12</v>
      </c>
      <c r="D5883">
        <v>23</v>
      </c>
      <c r="E5883">
        <v>14</v>
      </c>
      <c r="F5883">
        <v>6.5877117105999998</v>
      </c>
      <c r="G5883">
        <v>-62</v>
      </c>
      <c r="H5883">
        <v>42</v>
      </c>
      <c r="I5883">
        <v>8.0757880000000004E-3</v>
      </c>
      <c r="J5883">
        <f>(D5883+E5883/60+F5883/3600)*15</f>
        <v>348.52744879879418</v>
      </c>
      <c r="K5883">
        <f>IF(G5883&lt;0, G5883-H5883/60-I5883/3600, G5883+H5883/60+I5883/3600)</f>
        <v>-62.700002243274447</v>
      </c>
      <c r="L5883">
        <v>478.29700000000003</v>
      </c>
      <c r="M5883">
        <v>-424.43299999999999</v>
      </c>
      <c r="N5883">
        <v>34.25</v>
      </c>
      <c r="O5883" t="s">
        <v>9341</v>
      </c>
      <c r="P5883">
        <v>6.91</v>
      </c>
      <c r="Q5883">
        <v>6.12</v>
      </c>
      <c r="R5883" t="s">
        <v>9341</v>
      </c>
      <c r="S5883">
        <v>5.9219999999999997</v>
      </c>
      <c r="T5883" t="s">
        <v>9341</v>
      </c>
      <c r="U5883" t="s">
        <v>11387</v>
      </c>
      <c r="V5883" t="str">
        <f>LEFT($U5883,2)</f>
        <v>G8</v>
      </c>
      <c r="W5883" s="3">
        <f>_xlfn.XLOOKUP(V5883,$AC$2:$AC$43,$AD$2:$AD$43,"none")</f>
        <v>0.74</v>
      </c>
      <c r="X5883" s="3">
        <f>IF(ISNUMBER($W5883), 4600 * (1 / (0.92 * $W5883 + 1.7) + 1 / (0.92 * $W5883 + 0.62)),"none")</f>
        <v>5468.4090187676065</v>
      </c>
      <c r="Y5883" s="8">
        <f>IF(ISNUMBER($X5883), _xlfn.XLOOKUP($X5883,Sheet3!$A$2:$A$392,Sheet3!$B$2:$B$392,"none", 1,1), $AF$2)</f>
        <v>1</v>
      </c>
      <c r="Z5883" s="8">
        <f>IF(ISNUMBER($X5883), _xlfn.XLOOKUP($X5883,Sheet3!$A$2:$A$392,Sheet3!$C$2:$C$392,"none", 1,1), $AF$2)</f>
        <v>0.85409999999999997</v>
      </c>
      <c r="AA5883" s="8">
        <f>IF(ISNUMBER($X5883), _xlfn.XLOOKUP($X5883,Sheet3!$A$2:$A$392,Sheet3!$D$2:$D$392,"none", 1,1), $AF$2)</f>
        <v>0.72770000000000001</v>
      </c>
    </row>
    <row r="5884" spans="1:27">
      <c r="A5884">
        <v>8165</v>
      </c>
      <c r="B5884" t="s">
        <v>8468</v>
      </c>
      <c r="C5884" t="s">
        <v>12</v>
      </c>
      <c r="D5884">
        <v>15</v>
      </c>
      <c r="E5884">
        <v>47</v>
      </c>
      <c r="F5884">
        <v>53.056281312000003</v>
      </c>
      <c r="G5884">
        <v>-65</v>
      </c>
      <c r="H5884">
        <v>26</v>
      </c>
      <c r="I5884">
        <v>32.308289555999998</v>
      </c>
      <c r="J5884">
        <f>(D5884+E5884/60+F5884/3600)*15</f>
        <v>236.9710678388</v>
      </c>
      <c r="K5884">
        <f>IF(G5884&lt;0, G5884-H5884/60-I5884/3600, G5884+H5884/60+I5884/3600)</f>
        <v>-65.44230785821</v>
      </c>
      <c r="L5884">
        <v>-30.52</v>
      </c>
      <c r="M5884">
        <v>-32.155000000000001</v>
      </c>
      <c r="N5884">
        <v>9.3000000000000007</v>
      </c>
      <c r="O5884" t="s">
        <v>9341</v>
      </c>
      <c r="P5884">
        <v>6.35</v>
      </c>
      <c r="Q5884">
        <v>6.12</v>
      </c>
      <c r="R5884" t="s">
        <v>9341</v>
      </c>
      <c r="S5884">
        <v>6.1580000000000004</v>
      </c>
      <c r="T5884" t="s">
        <v>9341</v>
      </c>
      <c r="U5884" t="s">
        <v>10094</v>
      </c>
      <c r="V5884" t="str">
        <f>LEFT($U5884,2)</f>
        <v>A5</v>
      </c>
      <c r="W5884" s="3">
        <f>_xlfn.XLOOKUP(V5884,$AC$2:$AC$43,$AD$2:$AD$43,"none")</f>
        <v>0.15</v>
      </c>
      <c r="X5884" s="3">
        <f>IF(ISNUMBER($W5884), 4600 * (1 / (0.92 * $W5884 + 1.7) + 1 / (0.92 * $W5884 + 0.62)),"none")</f>
        <v>8571.3219313180252</v>
      </c>
      <c r="Y5884" s="8">
        <f>IF(ISNUMBER($X5884), _xlfn.XLOOKUP($X5884,Sheet3!$A$2:$A$392,Sheet3!$B$2:$B$392,"none", 1,1), $AF$2)</f>
        <v>0.72599999999999998</v>
      </c>
      <c r="Z5884" s="8">
        <f>IF(ISNUMBER($X5884), _xlfn.XLOOKUP($X5884,Sheet3!$A$2:$A$392,Sheet3!$C$2:$C$392,"none", 1,1), $AF$2)</f>
        <v>0.7762</v>
      </c>
      <c r="AA5884" s="8">
        <f>IF(ISNUMBER($X5884), _xlfn.XLOOKUP($X5884,Sheet3!$A$2:$A$392,Sheet3!$D$2:$D$392,"none", 1,1), $AF$2)</f>
        <v>1</v>
      </c>
    </row>
    <row r="5885" spans="1:27">
      <c r="A5885">
        <v>8638</v>
      </c>
      <c r="B5885" t="s">
        <v>8943</v>
      </c>
      <c r="C5885" t="s">
        <v>12</v>
      </c>
      <c r="D5885">
        <v>0</v>
      </c>
      <c r="E5885">
        <v>9</v>
      </c>
      <c r="F5885">
        <v>20.167886255999999</v>
      </c>
      <c r="G5885">
        <v>79</v>
      </c>
      <c r="H5885">
        <v>42</v>
      </c>
      <c r="I5885">
        <v>52.397704152000003</v>
      </c>
      <c r="J5885">
        <f>(D5885+E5885/60+F5885/3600)*15</f>
        <v>2.3340328594000002</v>
      </c>
      <c r="K5885">
        <f>IF(G5885&lt;0, G5885-H5885/60-I5885/3600, G5885+H5885/60+I5885/3600)</f>
        <v>79.71455491782001</v>
      </c>
      <c r="L5885">
        <v>105.491</v>
      </c>
      <c r="M5885">
        <v>-35.598999999999997</v>
      </c>
      <c r="N5885">
        <v>9.27</v>
      </c>
      <c r="O5885" t="s">
        <v>9341</v>
      </c>
      <c r="P5885">
        <v>6.33</v>
      </c>
      <c r="Q5885">
        <v>6.12</v>
      </c>
      <c r="R5885" t="s">
        <v>9341</v>
      </c>
      <c r="S5885">
        <v>6.6680000000000001</v>
      </c>
      <c r="T5885" t="s">
        <v>9341</v>
      </c>
      <c r="U5885" t="s">
        <v>9653</v>
      </c>
      <c r="V5885" t="str">
        <f>LEFT($U5885,2)</f>
        <v>A6</v>
      </c>
      <c r="W5885" s="3">
        <f>_xlfn.XLOOKUP(V5885,$AC$2:$AC$43,$AD$2:$AD$43,"none")</f>
        <v>0.17</v>
      </c>
      <c r="X5885" s="3">
        <f>IF(ISNUMBER($W5885), 4600 * (1 / (0.92 * $W5885 + 1.7) + 1 / (0.92 * $W5885 + 0.62)),"none")</f>
        <v>8402.6952833207943</v>
      </c>
      <c r="Y5885" s="8">
        <f>IF(ISNUMBER($X5885), _xlfn.XLOOKUP($X5885,Sheet3!$A$2:$A$392,Sheet3!$B$2:$B$392,"none", 1,1), $AF$2)</f>
        <v>0.73529999999999995</v>
      </c>
      <c r="Z5885" s="8">
        <f>IF(ISNUMBER($X5885), _xlfn.XLOOKUP($X5885,Sheet3!$A$2:$A$392,Sheet3!$C$2:$C$392,"none", 1,1), $AF$2)</f>
        <v>0.78269999999999995</v>
      </c>
      <c r="AA5885" s="8">
        <f>IF(ISNUMBER($X5885), _xlfn.XLOOKUP($X5885,Sheet3!$A$2:$A$392,Sheet3!$D$2:$D$392,"none", 1,1), $AF$2)</f>
        <v>1</v>
      </c>
    </row>
    <row r="5886" spans="1:27">
      <c r="A5886">
        <v>9031</v>
      </c>
      <c r="B5886" t="s">
        <v>9336</v>
      </c>
      <c r="C5886" t="s">
        <v>297</v>
      </c>
      <c r="D5886">
        <v>10</v>
      </c>
      <c r="E5886">
        <v>49</v>
      </c>
      <c r="F5886">
        <v>24.446853999999998</v>
      </c>
      <c r="G5886">
        <v>-59</v>
      </c>
      <c r="H5886">
        <v>19</v>
      </c>
      <c r="I5886">
        <v>25.619499999999999</v>
      </c>
      <c r="J5886">
        <f>(D5886+E5886/60+F5886/3600)*15</f>
        <v>162.35186189166666</v>
      </c>
      <c r="K5886">
        <f>IF(G5886&lt;0, G5886-H5886/60-I5886/3600, G5886+H5886/60+I5886/3600)</f>
        <v>-59.323783194444445</v>
      </c>
      <c r="L5886">
        <v>-8.8000000000000007</v>
      </c>
      <c r="M5886">
        <v>-2.8</v>
      </c>
      <c r="N5886" t="s">
        <v>9341</v>
      </c>
      <c r="O5886" t="s">
        <v>9341</v>
      </c>
      <c r="P5886">
        <v>6.12</v>
      </c>
      <c r="Q5886">
        <v>6.12</v>
      </c>
      <c r="R5886" t="s">
        <v>9341</v>
      </c>
      <c r="S5886" t="s">
        <v>9341</v>
      </c>
      <c r="T5886" t="s">
        <v>9341</v>
      </c>
      <c r="U5886" t="s">
        <v>9341</v>
      </c>
      <c r="V5886" t="str">
        <f>LEFT($U5886,2)</f>
        <v>~</v>
      </c>
      <c r="W5886" s="3" t="str">
        <f>_xlfn.XLOOKUP(V5886,$AC$2:$AC$43,$AD$2:$AD$43,"none")</f>
        <v>none</v>
      </c>
      <c r="X5886" s="3" t="str">
        <f>IF(ISNUMBER($W5886), 4600 * (1 / (0.92 * $W5886 + 1.7) + 1 / (0.92 * $W5886 + 0.62)),"none")</f>
        <v>none</v>
      </c>
      <c r="Y5886" s="8">
        <f>IF(ISNUMBER($X5886), _xlfn.XLOOKUP($X5886,Sheet3!$A$2:$A$392,Sheet3!$B$2:$B$392,"none", 1,1), $AF$2)</f>
        <v>0.8</v>
      </c>
      <c r="Z5886" s="8">
        <f>IF(ISNUMBER($X5886), _xlfn.XLOOKUP($X5886,Sheet3!$A$2:$A$392,Sheet3!$C$2:$C$392,"none", 1,1), $AF$2)</f>
        <v>0.8</v>
      </c>
      <c r="AA5886" s="8">
        <f>IF(ISNUMBER($X5886), _xlfn.XLOOKUP($X5886,Sheet3!$A$2:$A$392,Sheet3!$D$2:$D$392,"none", 1,1), $AF$2)</f>
        <v>0.8</v>
      </c>
    </row>
    <row r="5887" spans="1:27">
      <c r="A5887">
        <v>463</v>
      </c>
      <c r="B5887" t="s">
        <v>762</v>
      </c>
      <c r="C5887" t="s">
        <v>297</v>
      </c>
      <c r="D5887">
        <v>22</v>
      </c>
      <c r="E5887">
        <v>13</v>
      </c>
      <c r="F5887">
        <v>49.703394079200002</v>
      </c>
      <c r="G5887">
        <v>63</v>
      </c>
      <c r="H5887">
        <v>9</v>
      </c>
      <c r="I5887">
        <v>44.416963799999998</v>
      </c>
      <c r="J5887">
        <f>(D5887+E5887/60+F5887/3600)*15</f>
        <v>333.45709747532999</v>
      </c>
      <c r="K5887">
        <f>IF(G5887&lt;0, G5887-H5887/60-I5887/3600, G5887+H5887/60+I5887/3600)</f>
        <v>63.1623380455</v>
      </c>
      <c r="L5887">
        <v>-8.7390000000000008</v>
      </c>
      <c r="M5887">
        <v>-7.57</v>
      </c>
      <c r="N5887">
        <v>3.39</v>
      </c>
      <c r="O5887" t="s">
        <v>9341</v>
      </c>
      <c r="P5887">
        <v>6.0270000000000001</v>
      </c>
      <c r="Q5887">
        <v>6.1210000000000004</v>
      </c>
      <c r="R5887" t="s">
        <v>9341</v>
      </c>
      <c r="S5887">
        <v>6.1150000000000002</v>
      </c>
      <c r="T5887" t="s">
        <v>9341</v>
      </c>
      <c r="U5887" t="s">
        <v>9518</v>
      </c>
      <c r="V5887" t="str">
        <f>LEFT($U5887,2)</f>
        <v>B8</v>
      </c>
      <c r="W5887" s="3">
        <f>_xlfn.XLOOKUP(V5887,$AC$2:$AC$43,$AD$2:$AD$43,"none")</f>
        <v>-0.11</v>
      </c>
      <c r="X5887" s="3">
        <f>IF(ISNUMBER($W5887), 4600 * (1 / (0.92 * $W5887 + 1.7) + 1 / (0.92 * $W5887 + 0.62)),"none")</f>
        <v>11743.77313439976</v>
      </c>
      <c r="Y5887" s="8">
        <f>IF(ISNUMBER($X5887), _xlfn.XLOOKUP($X5887,Sheet3!$A$2:$A$392,Sheet3!$B$2:$B$392,"none", 1,1), $AF$2)</f>
        <v>0.54959999999999998</v>
      </c>
      <c r="Z5887" s="8">
        <f>IF(ISNUMBER($X5887), _xlfn.XLOOKUP($X5887,Sheet3!$A$2:$A$392,Sheet3!$C$2:$C$392,"none", 1,1), $AF$2)</f>
        <v>0.64410000000000001</v>
      </c>
      <c r="AA5887" s="8">
        <f>IF(ISNUMBER($X5887), _xlfn.XLOOKUP($X5887,Sheet3!$A$2:$A$392,Sheet3!$D$2:$D$392,"none", 1,1), $AF$2)</f>
        <v>1</v>
      </c>
    </row>
    <row r="5888" spans="1:27">
      <c r="A5888">
        <v>3795</v>
      </c>
      <c r="B5888" t="s">
        <v>4098</v>
      </c>
      <c r="C5888" t="s">
        <v>313</v>
      </c>
      <c r="D5888">
        <v>0</v>
      </c>
      <c r="E5888">
        <v>16</v>
      </c>
      <c r="F5888">
        <v>34.041856413600001</v>
      </c>
      <c r="G5888">
        <v>8</v>
      </c>
      <c r="H5888">
        <v>14</v>
      </c>
      <c r="I5888">
        <v>24.566106695999999</v>
      </c>
      <c r="J5888">
        <f>(D5888+E5888/60+F5888/3600)*15</f>
        <v>4.1418410683899998</v>
      </c>
      <c r="K5888">
        <f>IF(G5888&lt;0, G5888-H5888/60-I5888/3600, G5888+H5888/60+I5888/3600)</f>
        <v>8.2401572518599995</v>
      </c>
      <c r="L5888">
        <v>-29.869</v>
      </c>
      <c r="M5888">
        <v>-14.949</v>
      </c>
      <c r="N5888">
        <v>7.35</v>
      </c>
      <c r="O5888" t="s">
        <v>9341</v>
      </c>
      <c r="P5888">
        <v>7.0419999999999998</v>
      </c>
      <c r="Q5888">
        <v>6.1210000000000004</v>
      </c>
      <c r="R5888" t="s">
        <v>9341</v>
      </c>
      <c r="S5888">
        <v>5.9109999999999996</v>
      </c>
      <c r="T5888" t="s">
        <v>9341</v>
      </c>
      <c r="U5888" t="s">
        <v>9490</v>
      </c>
      <c r="V5888" t="str">
        <f>LEFT($U5888,2)</f>
        <v>G8</v>
      </c>
      <c r="W5888" s="3">
        <f>_xlfn.XLOOKUP(V5888,$AC$2:$AC$43,$AD$2:$AD$43,"none")</f>
        <v>0.74</v>
      </c>
      <c r="X5888" s="3">
        <f>IF(ISNUMBER($W5888), 4600 * (1 / (0.92 * $W5888 + 1.7) + 1 / (0.92 * $W5888 + 0.62)),"none")</f>
        <v>5468.4090187676065</v>
      </c>
      <c r="Y5888" s="8">
        <f>IF(ISNUMBER($X5888), _xlfn.XLOOKUP($X5888,Sheet3!$A$2:$A$392,Sheet3!$B$2:$B$392,"none", 1,1), $AF$2)</f>
        <v>1</v>
      </c>
      <c r="Z5888" s="8">
        <f>IF(ISNUMBER($X5888), _xlfn.XLOOKUP($X5888,Sheet3!$A$2:$A$392,Sheet3!$C$2:$C$392,"none", 1,1), $AF$2)</f>
        <v>0.85409999999999997</v>
      </c>
      <c r="AA5888" s="8">
        <f>IF(ISNUMBER($X5888), _xlfn.XLOOKUP($X5888,Sheet3!$A$2:$A$392,Sheet3!$D$2:$D$392,"none", 1,1), $AF$2)</f>
        <v>0.72770000000000001</v>
      </c>
    </row>
    <row r="5889" spans="1:27">
      <c r="A5889">
        <v>1808</v>
      </c>
      <c r="B5889" t="s">
        <v>2109</v>
      </c>
      <c r="C5889" t="s">
        <v>297</v>
      </c>
      <c r="D5889">
        <v>4</v>
      </c>
      <c r="E5889">
        <v>51</v>
      </c>
      <c r="F5889">
        <v>43.3812424272</v>
      </c>
      <c r="G5889">
        <v>9</v>
      </c>
      <c r="H5889">
        <v>58</v>
      </c>
      <c r="I5889">
        <v>30.290628900000002</v>
      </c>
      <c r="J5889">
        <f>(D5889+E5889/60+F5889/3600)*15</f>
        <v>72.930755176779996</v>
      </c>
      <c r="K5889">
        <f>IF(G5889&lt;0, G5889-H5889/60-I5889/3600, G5889+H5889/60+I5889/3600)</f>
        <v>9.9750807302499993</v>
      </c>
      <c r="L5889">
        <v>2.0920000000000001</v>
      </c>
      <c r="M5889">
        <v>-7.9139999999999997</v>
      </c>
      <c r="N5889">
        <v>4.91</v>
      </c>
      <c r="O5889" t="s">
        <v>9341</v>
      </c>
      <c r="P5889">
        <v>6.1669999999999998</v>
      </c>
      <c r="Q5889">
        <v>6.1219999999999999</v>
      </c>
      <c r="R5889" t="s">
        <v>9341</v>
      </c>
      <c r="S5889">
        <v>6.0720000000000001</v>
      </c>
      <c r="T5889" t="s">
        <v>9341</v>
      </c>
      <c r="U5889" t="s">
        <v>9410</v>
      </c>
      <c r="V5889" t="str">
        <f>LEFT($U5889,2)</f>
        <v>B5</v>
      </c>
      <c r="W5889" s="3">
        <f>_xlfn.XLOOKUP(V5889,$AC$2:$AC$43,$AD$2:$AD$43,"none")</f>
        <v>-0.16</v>
      </c>
      <c r="X5889" s="3">
        <f>IF(ISNUMBER($W5889), 4600 * (1 / (0.92 * $W5889 + 1.7) + 1 / (0.92 * $W5889 + 0.62)),"none")</f>
        <v>12691.662939978085</v>
      </c>
      <c r="Y5889" s="8">
        <f>IF(ISNUMBER($X5889), _xlfn.XLOOKUP($X5889,Sheet3!$A$2:$A$392,Sheet3!$B$2:$B$392,"none", 1,1), $AF$2)</f>
        <v>0.52290000000000003</v>
      </c>
      <c r="Z5889" s="8">
        <f>IF(ISNUMBER($X5889), _xlfn.XLOOKUP($X5889,Sheet3!$A$2:$A$392,Sheet3!$C$2:$C$392,"none", 1,1), $AF$2)</f>
        <v>0.62250000000000005</v>
      </c>
      <c r="AA5889" s="8">
        <f>IF(ISNUMBER($X5889), _xlfn.XLOOKUP($X5889,Sheet3!$A$2:$A$392,Sheet3!$D$2:$D$392,"none", 1,1), $AF$2)</f>
        <v>1</v>
      </c>
    </row>
    <row r="5890" spans="1:27">
      <c r="A5890">
        <v>4762</v>
      </c>
      <c r="B5890" t="s">
        <v>5065</v>
      </c>
      <c r="C5890" t="s">
        <v>297</v>
      </c>
      <c r="D5890">
        <v>11</v>
      </c>
      <c r="E5890">
        <v>50</v>
      </c>
      <c r="F5890">
        <v>19.603512647999999</v>
      </c>
      <c r="G5890">
        <v>-15</v>
      </c>
      <c r="H5890">
        <v>51</v>
      </c>
      <c r="I5890">
        <v>49.193301419999997</v>
      </c>
      <c r="J5890">
        <f>(D5890+E5890/60+F5890/3600)*15</f>
        <v>177.58168130269999</v>
      </c>
      <c r="K5890">
        <f>IF(G5890&lt;0, G5890-H5890/60-I5890/3600, G5890+H5890/60+I5890/3600)</f>
        <v>-15.86366480595</v>
      </c>
      <c r="L5890">
        <v>-1.859</v>
      </c>
      <c r="M5890">
        <v>17.099</v>
      </c>
      <c r="N5890">
        <v>6.06</v>
      </c>
      <c r="O5890" t="s">
        <v>9341</v>
      </c>
      <c r="P5890">
        <v>7.069</v>
      </c>
      <c r="Q5890">
        <v>6.1219999999999999</v>
      </c>
      <c r="R5890" t="s">
        <v>9341</v>
      </c>
      <c r="S5890">
        <v>5.8810000000000002</v>
      </c>
      <c r="T5890" t="s">
        <v>9341</v>
      </c>
      <c r="U5890" t="s">
        <v>9568</v>
      </c>
      <c r="V5890" t="str">
        <f>LEFT($U5890,2)</f>
        <v>G6</v>
      </c>
      <c r="W5890" s="3" t="str">
        <f>_xlfn.XLOOKUP(V5890,$AC$2:$AC$43,$AD$2:$AD$43,"none")</f>
        <v>none</v>
      </c>
      <c r="X5890" s="3" t="str">
        <f>IF(ISNUMBER($W5890), 4600 * (1 / (0.92 * $W5890 + 1.7) + 1 / (0.92 * $W5890 + 0.62)),"none")</f>
        <v>none</v>
      </c>
      <c r="Y5890" s="8">
        <f>IF(ISNUMBER($X5890), _xlfn.XLOOKUP($X5890,Sheet3!$A$2:$A$392,Sheet3!$B$2:$B$392,"none", 1,1), $AF$2)</f>
        <v>0.8</v>
      </c>
      <c r="Z5890" s="8">
        <f>IF(ISNUMBER($X5890), _xlfn.XLOOKUP($X5890,Sheet3!$A$2:$A$392,Sheet3!$C$2:$C$392,"none", 1,1), $AF$2)</f>
        <v>0.8</v>
      </c>
      <c r="AA5890" s="8">
        <f>IF(ISNUMBER($X5890), _xlfn.XLOOKUP($X5890,Sheet3!$A$2:$A$392,Sheet3!$D$2:$D$392,"none", 1,1), $AF$2)</f>
        <v>0.8</v>
      </c>
    </row>
    <row r="5891" spans="1:27">
      <c r="A5891">
        <v>5243</v>
      </c>
      <c r="B5891" t="s">
        <v>5546</v>
      </c>
      <c r="C5891" t="s">
        <v>12</v>
      </c>
      <c r="D5891">
        <v>14</v>
      </c>
      <c r="E5891">
        <v>55</v>
      </c>
      <c r="F5891">
        <v>58.592349544800001</v>
      </c>
      <c r="G5891">
        <v>32</v>
      </c>
      <c r="H5891">
        <v>18</v>
      </c>
      <c r="I5891">
        <v>0.22401158400000001</v>
      </c>
      <c r="J5891">
        <f>(D5891+E5891/60+F5891/3600)*15</f>
        <v>223.99413478977002</v>
      </c>
      <c r="K5891">
        <f>IF(G5891&lt;0, G5891-H5891/60-I5891/3600, G5891+H5891/60+I5891/3600)</f>
        <v>32.300062225439994</v>
      </c>
      <c r="L5891">
        <v>-54.033000000000001</v>
      </c>
      <c r="M5891">
        <v>-3.1280000000000001</v>
      </c>
      <c r="N5891">
        <v>9.48</v>
      </c>
      <c r="O5891" t="s">
        <v>9341</v>
      </c>
      <c r="P5891">
        <v>6.22</v>
      </c>
      <c r="Q5891">
        <v>6.1219999999999999</v>
      </c>
      <c r="R5891" t="s">
        <v>9341</v>
      </c>
      <c r="S5891">
        <v>6.1260000000000003</v>
      </c>
      <c r="T5891" t="s">
        <v>9341</v>
      </c>
      <c r="U5891" t="s">
        <v>9352</v>
      </c>
      <c r="V5891" t="str">
        <f>LEFT($U5891,2)</f>
        <v>A2</v>
      </c>
      <c r="W5891" s="3">
        <f>_xlfn.XLOOKUP(V5891,$AC$2:$AC$43,$AD$2:$AD$43,"none")</f>
        <v>0.05</v>
      </c>
      <c r="X5891" s="3">
        <f>IF(ISNUMBER($W5891), 4600 * (1 / (0.92 * $W5891 + 1.7) + 1 / (0.92 * $W5891 + 0.62)),"none")</f>
        <v>9541.5002631497482</v>
      </c>
      <c r="Y5891" s="8">
        <f>IF(ISNUMBER($X5891), _xlfn.XLOOKUP($X5891,Sheet3!$A$2:$A$392,Sheet3!$B$2:$B$392,"none", 1,1), $AF$2)</f>
        <v>0.65039999999999998</v>
      </c>
      <c r="Z5891" s="8">
        <f>IF(ISNUMBER($X5891), _xlfn.XLOOKUP($X5891,Sheet3!$A$2:$A$392,Sheet3!$C$2:$C$392,"none", 1,1), $AF$2)</f>
        <v>0.72150000000000003</v>
      </c>
      <c r="AA5891" s="8">
        <f>IF(ISNUMBER($X5891), _xlfn.XLOOKUP($X5891,Sheet3!$A$2:$A$392,Sheet3!$D$2:$D$392,"none", 1,1), $AF$2)</f>
        <v>1</v>
      </c>
    </row>
    <row r="5892" spans="1:27">
      <c r="A5892">
        <v>6688</v>
      </c>
      <c r="B5892" t="s">
        <v>6991</v>
      </c>
      <c r="C5892" t="s">
        <v>297</v>
      </c>
      <c r="D5892">
        <v>17</v>
      </c>
      <c r="E5892">
        <v>35</v>
      </c>
      <c r="F5892">
        <v>42.370192687200003</v>
      </c>
      <c r="G5892">
        <v>37</v>
      </c>
      <c r="H5892">
        <v>18</v>
      </c>
      <c r="I5892">
        <v>5.7381337800000001</v>
      </c>
      <c r="J5892">
        <f>(D5892+E5892/60+F5892/3600)*15</f>
        <v>263.92654246952998</v>
      </c>
      <c r="K5892">
        <f>IF(G5892&lt;0, G5892-H5892/60-I5892/3600, G5892+H5892/60+I5892/3600)</f>
        <v>37.301593926049996</v>
      </c>
      <c r="L5892">
        <v>8.6890000000000001</v>
      </c>
      <c r="M5892">
        <v>3.2349999999999999</v>
      </c>
      <c r="N5892">
        <v>6.34</v>
      </c>
      <c r="O5892" t="s">
        <v>9341</v>
      </c>
      <c r="P5892">
        <v>7.1189999999999998</v>
      </c>
      <c r="Q5892">
        <v>6.1219999999999999</v>
      </c>
      <c r="R5892" t="s">
        <v>9341</v>
      </c>
      <c r="S5892">
        <v>5.8840000000000003</v>
      </c>
      <c r="T5892" t="s">
        <v>9341</v>
      </c>
      <c r="U5892" t="s">
        <v>9411</v>
      </c>
      <c r="V5892" t="str">
        <f>LEFT($U5892,2)</f>
        <v>G9</v>
      </c>
      <c r="W5892" s="3" t="str">
        <f>_xlfn.XLOOKUP(V5892,$AC$2:$AC$43,$AD$2:$AD$43,"none")</f>
        <v>none</v>
      </c>
      <c r="X5892" s="3" t="str">
        <f>IF(ISNUMBER($W5892), 4600 * (1 / (0.92 * $W5892 + 1.7) + 1 / (0.92 * $W5892 + 0.62)),"none")</f>
        <v>none</v>
      </c>
      <c r="Y5892" s="8">
        <f>IF(ISNUMBER($X5892), _xlfn.XLOOKUP($X5892,Sheet3!$A$2:$A$392,Sheet3!$B$2:$B$392,"none", 1,1), $AF$2)</f>
        <v>0.8</v>
      </c>
      <c r="Z5892" s="8">
        <f>IF(ISNUMBER($X5892), _xlfn.XLOOKUP($X5892,Sheet3!$A$2:$A$392,Sheet3!$C$2:$C$392,"none", 1,1), $AF$2)</f>
        <v>0.8</v>
      </c>
      <c r="AA5892" s="8">
        <f>IF(ISNUMBER($X5892), _xlfn.XLOOKUP($X5892,Sheet3!$A$2:$A$392,Sheet3!$D$2:$D$392,"none", 1,1), $AF$2)</f>
        <v>0.8</v>
      </c>
    </row>
    <row r="5893" spans="1:27">
      <c r="A5893">
        <v>7448</v>
      </c>
      <c r="B5893" t="s">
        <v>7751</v>
      </c>
      <c r="C5893" t="s">
        <v>297</v>
      </c>
      <c r="D5893">
        <v>3</v>
      </c>
      <c r="E5893">
        <v>7</v>
      </c>
      <c r="F5893">
        <v>48.944429500799998</v>
      </c>
      <c r="G5893">
        <v>-69</v>
      </c>
      <c r="H5893">
        <v>15</v>
      </c>
      <c r="I5893">
        <v>53.778001932000002</v>
      </c>
      <c r="J5893">
        <f>(D5893+E5893/60+F5893/3600)*15</f>
        <v>46.953935122920001</v>
      </c>
      <c r="K5893">
        <f>IF(G5893&lt;0, G5893-H5893/60-I5893/3600, G5893+H5893/60+I5893/3600)</f>
        <v>-69.264938333870006</v>
      </c>
      <c r="L5893">
        <v>-37.146000000000001</v>
      </c>
      <c r="M5893">
        <v>14.958</v>
      </c>
      <c r="N5893">
        <v>10.51</v>
      </c>
      <c r="O5893" t="s">
        <v>9341</v>
      </c>
      <c r="P5893">
        <v>7.1390000000000002</v>
      </c>
      <c r="Q5893">
        <v>6.1219999999999999</v>
      </c>
      <c r="R5893" t="s">
        <v>9341</v>
      </c>
      <c r="S5893">
        <v>5.8529999999999998</v>
      </c>
      <c r="T5893" t="s">
        <v>9341</v>
      </c>
      <c r="U5893" t="s">
        <v>9500</v>
      </c>
      <c r="V5893" t="str">
        <f>LEFT($U5893,2)</f>
        <v>K1</v>
      </c>
      <c r="W5893" s="3">
        <f>_xlfn.XLOOKUP(V5893,$AC$2:$AC$43,$AD$2:$AD$43,"none")</f>
        <v>0.86</v>
      </c>
      <c r="X5893" s="3">
        <f>IF(ISNUMBER($W5893), 4600 * (1 / (0.92 * $W5893 + 1.7) + 1 / (0.92 * $W5893 + 0.62)),"none")</f>
        <v>5106.1368670782376</v>
      </c>
      <c r="Y5893" s="8">
        <f>IF(ISNUMBER($X5893), _xlfn.XLOOKUP($X5893,Sheet3!$A$2:$A$392,Sheet3!$B$2:$B$392,"none", 1,1), $AF$2)</f>
        <v>1</v>
      </c>
      <c r="Z5893" s="8">
        <f>IF(ISNUMBER($X5893), _xlfn.XLOOKUP($X5893,Sheet3!$A$2:$A$392,Sheet3!$C$2:$C$392,"none", 1,1), $AF$2)</f>
        <v>0.82210000000000005</v>
      </c>
      <c r="AA5893" s="8">
        <f>IF(ISNUMBER($X5893), _xlfn.XLOOKUP($X5893,Sheet3!$A$2:$A$392,Sheet3!$D$2:$D$392,"none", 1,1), $AF$2)</f>
        <v>0.65410000000000001</v>
      </c>
    </row>
    <row r="5894" spans="1:27">
      <c r="A5894">
        <v>7678</v>
      </c>
      <c r="B5894" t="s">
        <v>7981</v>
      </c>
      <c r="C5894" t="s">
        <v>297</v>
      </c>
      <c r="D5894">
        <v>10</v>
      </c>
      <c r="E5894">
        <v>57</v>
      </c>
      <c r="F5894">
        <v>15.7821844824</v>
      </c>
      <c r="G5894">
        <v>-75</v>
      </c>
      <c r="H5894">
        <v>5</v>
      </c>
      <c r="I5894">
        <v>59.140672008000003</v>
      </c>
      <c r="J5894">
        <f>(D5894+E5894/60+F5894/3600)*15</f>
        <v>164.31575910200999</v>
      </c>
      <c r="K5894">
        <f>IF(G5894&lt;0, G5894-H5894/60-I5894/3600, G5894+H5894/60+I5894/3600)</f>
        <v>-75.099761297779992</v>
      </c>
      <c r="L5894">
        <v>-10.537000000000001</v>
      </c>
      <c r="M5894">
        <v>3.9929999999999999</v>
      </c>
      <c r="N5894">
        <v>1.98</v>
      </c>
      <c r="O5894" t="s">
        <v>9341</v>
      </c>
      <c r="P5894">
        <v>7.63</v>
      </c>
      <c r="Q5894">
        <v>6.1219999999999999</v>
      </c>
      <c r="R5894" t="s">
        <v>9341</v>
      </c>
      <c r="S5894">
        <v>5.6</v>
      </c>
      <c r="T5894" t="s">
        <v>9341</v>
      </c>
      <c r="U5894" t="s">
        <v>9961</v>
      </c>
      <c r="V5894" t="str">
        <f>LEFT($U5894,2)</f>
        <v>K1</v>
      </c>
      <c r="W5894" s="3">
        <f>_xlfn.XLOOKUP(V5894,$AC$2:$AC$43,$AD$2:$AD$43,"none")</f>
        <v>0.86</v>
      </c>
      <c r="X5894" s="3">
        <f>IF(ISNUMBER($W5894), 4600 * (1 / (0.92 * $W5894 + 1.7) + 1 / (0.92 * $W5894 + 0.62)),"none")</f>
        <v>5106.1368670782376</v>
      </c>
      <c r="Y5894" s="8">
        <f>IF(ISNUMBER($X5894), _xlfn.XLOOKUP($X5894,Sheet3!$A$2:$A$392,Sheet3!$B$2:$B$392,"none", 1,1), $AF$2)</f>
        <v>1</v>
      </c>
      <c r="Z5894" s="8">
        <f>IF(ISNUMBER($X5894), _xlfn.XLOOKUP($X5894,Sheet3!$A$2:$A$392,Sheet3!$C$2:$C$392,"none", 1,1), $AF$2)</f>
        <v>0.82210000000000005</v>
      </c>
      <c r="AA5894" s="8">
        <f>IF(ISNUMBER($X5894), _xlfn.XLOOKUP($X5894,Sheet3!$A$2:$A$392,Sheet3!$D$2:$D$392,"none", 1,1), $AF$2)</f>
        <v>0.65410000000000001</v>
      </c>
    </row>
    <row r="5895" spans="1:27">
      <c r="A5895">
        <v>8285</v>
      </c>
      <c r="B5895" t="s">
        <v>8588</v>
      </c>
      <c r="C5895" t="s">
        <v>11</v>
      </c>
      <c r="D5895">
        <v>18</v>
      </c>
      <c r="E5895">
        <v>25</v>
      </c>
      <c r="F5895">
        <v>31.629993304799999</v>
      </c>
      <c r="G5895">
        <v>-63</v>
      </c>
      <c r="H5895">
        <v>1</v>
      </c>
      <c r="I5895">
        <v>17.529458664</v>
      </c>
      <c r="J5895">
        <f>(D5895+E5895/60+F5895/3600)*15</f>
        <v>276.38179163876998</v>
      </c>
      <c r="K5895">
        <f>IF(G5895&lt;0, G5895-H5895/60-I5895/3600, G5895+H5895/60+I5895/3600)</f>
        <v>-63.021535960739996</v>
      </c>
      <c r="L5895">
        <v>-1.7000000000000001E-2</v>
      </c>
      <c r="M5895">
        <v>-102.405</v>
      </c>
      <c r="N5895">
        <v>14.06</v>
      </c>
      <c r="O5895" t="s">
        <v>9341</v>
      </c>
      <c r="P5895">
        <v>6.3129999999999997</v>
      </c>
      <c r="Q5895">
        <v>6.1219999999999999</v>
      </c>
      <c r="R5895" t="s">
        <v>9341</v>
      </c>
      <c r="S5895">
        <v>6.0810000000000004</v>
      </c>
      <c r="T5895" t="s">
        <v>9341</v>
      </c>
      <c r="U5895" t="s">
        <v>11458</v>
      </c>
      <c r="V5895" t="str">
        <f>LEFT($U5895,2)</f>
        <v>A8</v>
      </c>
      <c r="W5895" s="3">
        <f>_xlfn.XLOOKUP(V5895,$AC$2:$AC$43,$AD$2:$AD$43,"none")</f>
        <v>0.27</v>
      </c>
      <c r="X5895" s="3">
        <f>IF(ISNUMBER($W5895), 4600 * (1 / (0.92 * $W5895 + 1.7) + 1 / (0.92 * $W5895 + 0.62)),"none")</f>
        <v>7658.0096286116395</v>
      </c>
      <c r="Y5895" s="8">
        <f>IF(ISNUMBER($X5895), _xlfn.XLOOKUP($X5895,Sheet3!$A$2:$A$392,Sheet3!$B$2:$B$392,"none", 1,1), $AF$2)</f>
        <v>0.82440000000000002</v>
      </c>
      <c r="Z5895" s="8">
        <f>IF(ISNUMBER($X5895), _xlfn.XLOOKUP($X5895,Sheet3!$A$2:$A$392,Sheet3!$C$2:$C$392,"none", 1,1), $AF$2)</f>
        <v>0.84370000000000001</v>
      </c>
      <c r="AA5895" s="8">
        <f>IF(ISNUMBER($X5895), _xlfn.XLOOKUP($X5895,Sheet3!$A$2:$A$392,Sheet3!$D$2:$D$392,"none", 1,1), $AF$2)</f>
        <v>1</v>
      </c>
    </row>
    <row r="5896" spans="1:27">
      <c r="A5896">
        <v>1526</v>
      </c>
      <c r="B5896" t="s">
        <v>1827</v>
      </c>
      <c r="C5896" t="s">
        <v>297</v>
      </c>
      <c r="D5896">
        <v>3</v>
      </c>
      <c r="E5896">
        <v>39</v>
      </c>
      <c r="F5896">
        <v>59.569171922400002</v>
      </c>
      <c r="G5896">
        <v>-1</v>
      </c>
      <c r="H5896">
        <v>7</v>
      </c>
      <c r="I5896">
        <v>16.407404616000001</v>
      </c>
      <c r="J5896">
        <f>(D5896+E5896/60+F5896/3600)*15</f>
        <v>54.998204883009997</v>
      </c>
      <c r="K5896">
        <f>IF(G5896&lt;0, G5896-H5896/60-I5896/3600, G5896+H5896/60+I5896/3600)</f>
        <v>-1.12122427906</v>
      </c>
      <c r="L5896">
        <v>33.472000000000001</v>
      </c>
      <c r="M5896">
        <v>-5.7350000000000003</v>
      </c>
      <c r="N5896">
        <v>8.0299999999999994</v>
      </c>
      <c r="O5896" t="s">
        <v>9341</v>
      </c>
      <c r="P5896">
        <v>7.1109999999999998</v>
      </c>
      <c r="Q5896">
        <v>6.1230000000000002</v>
      </c>
      <c r="R5896" t="s">
        <v>9341</v>
      </c>
      <c r="S5896">
        <v>5.8630000000000004</v>
      </c>
      <c r="T5896" t="s">
        <v>9341</v>
      </c>
      <c r="U5896" t="s">
        <v>9403</v>
      </c>
      <c r="V5896" t="str">
        <f>LEFT($U5896,2)</f>
        <v>K0</v>
      </c>
      <c r="W5896" s="3">
        <f>_xlfn.XLOOKUP(V5896,$AC$2:$AC$43,$AD$2:$AD$43,"none")</f>
        <v>0.81</v>
      </c>
      <c r="X5896" s="3">
        <f>IF(ISNUMBER($W5896), 4600 * (1 / (0.92 * $W5896 + 1.7) + 1 / (0.92 * $W5896 + 0.62)),"none")</f>
        <v>5250.7063834266155</v>
      </c>
      <c r="Y5896" s="8">
        <f>IF(ISNUMBER($X5896), _xlfn.XLOOKUP($X5896,Sheet3!$A$2:$A$392,Sheet3!$B$2:$B$392,"none", 1,1), $AF$2)</f>
        <v>1</v>
      </c>
      <c r="Z5896" s="8">
        <f>IF(ISNUMBER($X5896), _xlfn.XLOOKUP($X5896,Sheet3!$A$2:$A$392,Sheet3!$C$2:$C$392,"none", 1,1), $AF$2)</f>
        <v>0.83299999999999996</v>
      </c>
      <c r="AA5896" s="8">
        <f>IF(ISNUMBER($X5896), _xlfn.XLOOKUP($X5896,Sheet3!$A$2:$A$392,Sheet3!$D$2:$D$392,"none", 1,1), $AF$2)</f>
        <v>0.67869999999999997</v>
      </c>
    </row>
    <row r="5897" spans="1:27">
      <c r="A5897">
        <v>2557</v>
      </c>
      <c r="B5897" t="s">
        <v>2859</v>
      </c>
      <c r="C5897" t="s">
        <v>297</v>
      </c>
      <c r="D5897">
        <v>6</v>
      </c>
      <c r="E5897">
        <v>53</v>
      </c>
      <c r="F5897">
        <v>21.8411163864</v>
      </c>
      <c r="G5897">
        <v>-18</v>
      </c>
      <c r="H5897">
        <v>55</v>
      </c>
      <c r="I5897">
        <v>58.230974459999999</v>
      </c>
      <c r="J5897">
        <f>(D5897+E5897/60+F5897/3600)*15</f>
        <v>103.34100465160999</v>
      </c>
      <c r="K5897">
        <f>IF(G5897&lt;0, G5897-H5897/60-I5897/3600, G5897+H5897/60+I5897/3600)</f>
        <v>-18.932841937350002</v>
      </c>
      <c r="L5897">
        <v>-9.3940000000000001</v>
      </c>
      <c r="M5897">
        <v>36.045000000000002</v>
      </c>
      <c r="N5897">
        <v>8.17</v>
      </c>
      <c r="O5897" t="s">
        <v>9341</v>
      </c>
      <c r="P5897">
        <v>6.2919999999999998</v>
      </c>
      <c r="Q5897">
        <v>6.1230000000000002</v>
      </c>
      <c r="R5897" t="s">
        <v>9341</v>
      </c>
      <c r="S5897">
        <v>6.1120000000000001</v>
      </c>
      <c r="T5897" t="s">
        <v>9341</v>
      </c>
      <c r="U5897" t="s">
        <v>9513</v>
      </c>
      <c r="V5897" t="str">
        <f>LEFT($U5897,2)</f>
        <v>A3</v>
      </c>
      <c r="W5897" s="3">
        <f>_xlfn.XLOOKUP(V5897,$AC$2:$AC$43,$AD$2:$AD$43,"none")</f>
        <v>0.08</v>
      </c>
      <c r="X5897" s="3">
        <f>IF(ISNUMBER($W5897), 4600 * (1 / (0.92 * $W5897 + 1.7) + 1 / (0.92 * $W5897 + 0.62)),"none")</f>
        <v>9225.6595386701993</v>
      </c>
      <c r="Y5897" s="8">
        <f>IF(ISNUMBER($X5897), _xlfn.XLOOKUP($X5897,Sheet3!$A$2:$A$392,Sheet3!$B$2:$B$392,"none", 1,1), $AF$2)</f>
        <v>0.67030000000000001</v>
      </c>
      <c r="Z5897" s="8">
        <f>IF(ISNUMBER($X5897), _xlfn.XLOOKUP($X5897,Sheet3!$A$2:$A$392,Sheet3!$C$2:$C$392,"none", 1,1), $AF$2)</f>
        <v>0.73619999999999997</v>
      </c>
      <c r="AA5897" s="8">
        <f>IF(ISNUMBER($X5897), _xlfn.XLOOKUP($X5897,Sheet3!$A$2:$A$392,Sheet3!$D$2:$D$392,"none", 1,1), $AF$2)</f>
        <v>1</v>
      </c>
    </row>
    <row r="5898" spans="1:27">
      <c r="A5898">
        <v>4354</v>
      </c>
      <c r="B5898" t="s">
        <v>4657</v>
      </c>
      <c r="C5898" t="s">
        <v>297</v>
      </c>
      <c r="D5898">
        <v>9</v>
      </c>
      <c r="E5898">
        <v>31</v>
      </c>
      <c r="F5898">
        <v>38.986948955999999</v>
      </c>
      <c r="G5898">
        <v>-10</v>
      </c>
      <c r="H5898">
        <v>33</v>
      </c>
      <c r="I5898">
        <v>7.3147399560000004</v>
      </c>
      <c r="J5898">
        <f>(D5898+E5898/60+F5898/3600)*15</f>
        <v>142.91244562065</v>
      </c>
      <c r="K5898">
        <f>IF(G5898&lt;0, G5898-H5898/60-I5898/3600, G5898+H5898/60+I5898/3600)</f>
        <v>-10.552031872210001</v>
      </c>
      <c r="L5898">
        <v>7.9290000000000003</v>
      </c>
      <c r="M5898">
        <v>-8.8460000000000001</v>
      </c>
      <c r="N5898">
        <v>16.71</v>
      </c>
      <c r="O5898" t="s">
        <v>9341</v>
      </c>
      <c r="P5898">
        <v>6.383</v>
      </c>
      <c r="Q5898">
        <v>6.1230000000000002</v>
      </c>
      <c r="R5898" t="s">
        <v>9341</v>
      </c>
      <c r="S5898">
        <v>6.0819999999999999</v>
      </c>
      <c r="T5898" t="s">
        <v>9341</v>
      </c>
      <c r="U5898" t="s">
        <v>10662</v>
      </c>
      <c r="V5898" t="str">
        <f>LEFT($U5898,2)</f>
        <v>WN</v>
      </c>
      <c r="W5898" s="3" t="str">
        <f>_xlfn.XLOOKUP(V5898,$AC$2:$AC$43,$AD$2:$AD$43,"none")</f>
        <v>none</v>
      </c>
      <c r="X5898" s="3" t="str">
        <f>IF(ISNUMBER($W5898), 4600 * (1 / (0.92 * $W5898 + 1.7) + 1 / (0.92 * $W5898 + 0.62)),"none")</f>
        <v>none</v>
      </c>
      <c r="Y5898" s="8">
        <f>IF(ISNUMBER($X5898), _xlfn.XLOOKUP($X5898,Sheet3!$A$2:$A$392,Sheet3!$B$2:$B$392,"none", 1,1), $AF$2)</f>
        <v>0.8</v>
      </c>
      <c r="Z5898" s="8">
        <f>IF(ISNUMBER($X5898), _xlfn.XLOOKUP($X5898,Sheet3!$A$2:$A$392,Sheet3!$C$2:$C$392,"none", 1,1), $AF$2)</f>
        <v>0.8</v>
      </c>
      <c r="AA5898" s="8">
        <f>IF(ISNUMBER($X5898), _xlfn.XLOOKUP($X5898,Sheet3!$A$2:$A$392,Sheet3!$D$2:$D$392,"none", 1,1), $AF$2)</f>
        <v>0.8</v>
      </c>
    </row>
    <row r="5899" spans="1:27">
      <c r="A5899">
        <v>6249</v>
      </c>
      <c r="B5899" t="s">
        <v>6552</v>
      </c>
      <c r="C5899" t="s">
        <v>12</v>
      </c>
      <c r="D5899">
        <v>17</v>
      </c>
      <c r="E5899">
        <v>38</v>
      </c>
      <c r="F5899">
        <v>57.855189890399998</v>
      </c>
      <c r="G5899">
        <v>13</v>
      </c>
      <c r="H5899">
        <v>19</v>
      </c>
      <c r="I5899">
        <v>45.311464559999997</v>
      </c>
      <c r="J5899">
        <f>(D5899+E5899/60+F5899/3600)*15</f>
        <v>264.74106329120997</v>
      </c>
      <c r="K5899">
        <f>IF(G5899&lt;0, G5899-H5899/60-I5899/3600, G5899+H5899/60+I5899/3600)</f>
        <v>13.329253184600001</v>
      </c>
      <c r="L5899">
        <v>-22.331</v>
      </c>
      <c r="M5899">
        <v>47.997999999999998</v>
      </c>
      <c r="N5899">
        <v>10.32</v>
      </c>
      <c r="O5899" t="s">
        <v>9341</v>
      </c>
      <c r="P5899">
        <v>6.6779999999999999</v>
      </c>
      <c r="Q5899">
        <v>6.1230000000000002</v>
      </c>
      <c r="R5899" t="s">
        <v>9341</v>
      </c>
      <c r="S5899">
        <v>5.976</v>
      </c>
      <c r="T5899" t="s">
        <v>9341</v>
      </c>
      <c r="U5899" t="s">
        <v>9388</v>
      </c>
      <c r="V5899" t="str">
        <f>LEFT($U5899,2)</f>
        <v>F6</v>
      </c>
      <c r="W5899" s="3" t="str">
        <f>_xlfn.XLOOKUP(V5899,$AC$2:$AC$43,$AD$2:$AD$43,"none")</f>
        <v>none</v>
      </c>
      <c r="X5899" s="3" t="str">
        <f>IF(ISNUMBER($W5899), 4600 * (1 / (0.92 * $W5899 + 1.7) + 1 / (0.92 * $W5899 + 0.62)),"none")</f>
        <v>none</v>
      </c>
      <c r="Y5899" s="8">
        <f>IF(ISNUMBER($X5899), _xlfn.XLOOKUP($X5899,Sheet3!$A$2:$A$392,Sheet3!$B$2:$B$392,"none", 1,1), $AF$2)</f>
        <v>0.8</v>
      </c>
      <c r="Z5899" s="8">
        <f>IF(ISNUMBER($X5899), _xlfn.XLOOKUP($X5899,Sheet3!$A$2:$A$392,Sheet3!$C$2:$C$392,"none", 1,1), $AF$2)</f>
        <v>0.8</v>
      </c>
      <c r="AA5899" s="8">
        <f>IF(ISNUMBER($X5899), _xlfn.XLOOKUP($X5899,Sheet3!$A$2:$A$392,Sheet3!$D$2:$D$392,"none", 1,1), $AF$2)</f>
        <v>0.8</v>
      </c>
    </row>
    <row r="5900" spans="1:27">
      <c r="A5900">
        <v>182</v>
      </c>
      <c r="B5900" t="s">
        <v>480</v>
      </c>
      <c r="C5900" t="s">
        <v>22</v>
      </c>
      <c r="D5900">
        <v>22</v>
      </c>
      <c r="E5900">
        <v>48</v>
      </c>
      <c r="F5900">
        <v>47.896532383199997</v>
      </c>
      <c r="G5900">
        <v>54</v>
      </c>
      <c r="H5900">
        <v>24</v>
      </c>
      <c r="I5900">
        <v>53.612429976000001</v>
      </c>
      <c r="J5900">
        <f>(D5900+E5900/60+F5900/3600)*15</f>
        <v>342.19956888492999</v>
      </c>
      <c r="K5900">
        <f>IF(G5900&lt;0, G5900-H5900/60-I5900/3600, G5900+H5900/60+I5900/3600)</f>
        <v>54.41489234166</v>
      </c>
      <c r="L5900">
        <v>12.21</v>
      </c>
      <c r="M5900">
        <v>-1.77</v>
      </c>
      <c r="N5900">
        <v>4.43</v>
      </c>
      <c r="O5900">
        <v>5.54</v>
      </c>
      <c r="P5900">
        <v>6.0369999999999999</v>
      </c>
      <c r="Q5900">
        <v>6.1239999999999997</v>
      </c>
      <c r="R5900" t="s">
        <v>9341</v>
      </c>
      <c r="S5900">
        <v>6.1120000000000001</v>
      </c>
      <c r="T5900" t="s">
        <v>9341</v>
      </c>
      <c r="U5900" t="s">
        <v>9391</v>
      </c>
      <c r="V5900" t="str">
        <f>LEFT($U5900,2)</f>
        <v>B7</v>
      </c>
      <c r="W5900" s="3">
        <f>_xlfn.XLOOKUP(V5900,$AC$2:$AC$43,$AD$2:$AD$43,"none")</f>
        <v>-0.13</v>
      </c>
      <c r="X5900" s="3">
        <f>IF(ISNUMBER($W5900), 4600 * (1 / (0.92 * $W5900 + 1.7) + 1 / (0.92 * $W5900 + 0.62)),"none")</f>
        <v>12103.301413538873</v>
      </c>
      <c r="Y5900" s="8">
        <f>IF(ISNUMBER($X5900), _xlfn.XLOOKUP($X5900,Sheet3!$A$2:$A$392,Sheet3!$B$2:$B$392,"none", 1,1), $AF$2)</f>
        <v>0.53700000000000003</v>
      </c>
      <c r="Z5900" s="8">
        <f>IF(ISNUMBER($X5900), _xlfn.XLOOKUP($X5900,Sheet3!$A$2:$A$392,Sheet3!$C$2:$C$392,"none", 1,1), $AF$2)</f>
        <v>0.63400000000000001</v>
      </c>
      <c r="AA5900" s="8">
        <f>IF(ISNUMBER($X5900), _xlfn.XLOOKUP($X5900,Sheet3!$A$2:$A$392,Sheet3!$D$2:$D$392,"none", 1,1), $AF$2)</f>
        <v>1</v>
      </c>
    </row>
    <row r="5901" spans="1:27">
      <c r="A5901">
        <v>4355</v>
      </c>
      <c r="B5901" t="s">
        <v>4658</v>
      </c>
      <c r="C5901" t="s">
        <v>12</v>
      </c>
      <c r="D5901">
        <v>9</v>
      </c>
      <c r="E5901">
        <v>31</v>
      </c>
      <c r="F5901">
        <v>55.709234248800001</v>
      </c>
      <c r="G5901">
        <v>-10</v>
      </c>
      <c r="H5901">
        <v>22</v>
      </c>
      <c r="I5901">
        <v>13.234550051999999</v>
      </c>
      <c r="J5901">
        <f>(D5901+E5901/60+F5901/3600)*15</f>
        <v>142.98212180937003</v>
      </c>
      <c r="K5901">
        <f>IF(G5901&lt;0, G5901-H5901/60-I5901/3600, G5901+H5901/60+I5901/3600)</f>
        <v>-10.370342930570001</v>
      </c>
      <c r="L5901">
        <v>-100.673</v>
      </c>
      <c r="M5901">
        <v>21.451000000000001</v>
      </c>
      <c r="N5901">
        <v>8.7899999999999991</v>
      </c>
      <c r="O5901" t="s">
        <v>9341</v>
      </c>
      <c r="P5901">
        <v>7.3120000000000003</v>
      </c>
      <c r="Q5901">
        <v>6.1239999999999997</v>
      </c>
      <c r="R5901" t="s">
        <v>9341</v>
      </c>
      <c r="S5901">
        <v>5.76</v>
      </c>
      <c r="T5901" t="s">
        <v>9341</v>
      </c>
      <c r="U5901" t="s">
        <v>9371</v>
      </c>
      <c r="V5901" t="str">
        <f>LEFT($U5901,2)</f>
        <v>K2</v>
      </c>
      <c r="W5901" s="3">
        <f>_xlfn.XLOOKUP(V5901,$AC$2:$AC$43,$AD$2:$AD$43,"none")</f>
        <v>0.92</v>
      </c>
      <c r="X5901" s="3">
        <f>IF(ISNUMBER($W5901), 4600 * (1 / (0.92 * $W5901 + 1.7) + 1 / (0.92 * $W5901 + 0.62)),"none")</f>
        <v>4943.4058698702656</v>
      </c>
      <c r="Y5901" s="8">
        <f>IF(ISNUMBER($X5901), _xlfn.XLOOKUP($X5901,Sheet3!$A$2:$A$392,Sheet3!$B$2:$B$392,"none", 1,1), $AF$2)</f>
        <v>1</v>
      </c>
      <c r="Z5901" s="8">
        <f>IF(ISNUMBER($X5901), _xlfn.XLOOKUP($X5901,Sheet3!$A$2:$A$392,Sheet3!$C$2:$C$392,"none", 1,1), $AF$2)</f>
        <v>0.79920000000000002</v>
      </c>
      <c r="AA5901" s="8">
        <f>IF(ISNUMBER($X5901), _xlfn.XLOOKUP($X5901,Sheet3!$A$2:$A$392,Sheet3!$D$2:$D$392,"none", 1,1), $AF$2)</f>
        <v>0.60450000000000004</v>
      </c>
    </row>
    <row r="5902" spans="1:27">
      <c r="A5902">
        <v>7265</v>
      </c>
      <c r="B5902" t="s">
        <v>7568</v>
      </c>
      <c r="C5902" t="s">
        <v>297</v>
      </c>
      <c r="D5902">
        <v>7</v>
      </c>
      <c r="E5902">
        <v>57</v>
      </c>
      <c r="F5902">
        <v>12.7576451064</v>
      </c>
      <c r="G5902">
        <v>-63</v>
      </c>
      <c r="H5902">
        <v>17</v>
      </c>
      <c r="I5902">
        <v>48.598563624000001</v>
      </c>
      <c r="J5902">
        <f>(D5902+E5902/60+F5902/3600)*15</f>
        <v>119.30315685460999</v>
      </c>
      <c r="K5902">
        <f>IF(G5902&lt;0, G5902-H5902/60-I5902/3600, G5902+H5902/60+I5902/3600)</f>
        <v>-63.296832934339996</v>
      </c>
      <c r="L5902">
        <v>-1.391</v>
      </c>
      <c r="M5902">
        <v>19.838999999999999</v>
      </c>
      <c r="N5902">
        <v>6.94</v>
      </c>
      <c r="O5902" t="s">
        <v>9341</v>
      </c>
      <c r="P5902">
        <v>6.0209999999999999</v>
      </c>
      <c r="Q5902">
        <v>6.1239999999999997</v>
      </c>
      <c r="R5902" t="s">
        <v>9341</v>
      </c>
      <c r="S5902">
        <v>6.1210000000000004</v>
      </c>
      <c r="T5902" t="s">
        <v>9341</v>
      </c>
      <c r="U5902" t="s">
        <v>9437</v>
      </c>
      <c r="V5902" t="str">
        <f>LEFT($U5902,2)</f>
        <v>B8</v>
      </c>
      <c r="W5902" s="3">
        <f>_xlfn.XLOOKUP(V5902,$AC$2:$AC$43,$AD$2:$AD$43,"none")</f>
        <v>-0.11</v>
      </c>
      <c r="X5902" s="3">
        <f>IF(ISNUMBER($W5902), 4600 * (1 / (0.92 * $W5902 + 1.7) + 1 / (0.92 * $W5902 + 0.62)),"none")</f>
        <v>11743.77313439976</v>
      </c>
      <c r="Y5902" s="8">
        <f>IF(ISNUMBER($X5902), _xlfn.XLOOKUP($X5902,Sheet3!$A$2:$A$392,Sheet3!$B$2:$B$392,"none", 1,1), $AF$2)</f>
        <v>0.54959999999999998</v>
      </c>
      <c r="Z5902" s="8">
        <f>IF(ISNUMBER($X5902), _xlfn.XLOOKUP($X5902,Sheet3!$A$2:$A$392,Sheet3!$C$2:$C$392,"none", 1,1), $AF$2)</f>
        <v>0.64410000000000001</v>
      </c>
      <c r="AA5902" s="8">
        <f>IF(ISNUMBER($X5902), _xlfn.XLOOKUP($X5902,Sheet3!$A$2:$A$392,Sheet3!$D$2:$D$392,"none", 1,1), $AF$2)</f>
        <v>1</v>
      </c>
    </row>
    <row r="5903" spans="1:27">
      <c r="A5903">
        <v>8372</v>
      </c>
      <c r="B5903" t="s">
        <v>8675</v>
      </c>
      <c r="C5903" t="s">
        <v>12</v>
      </c>
      <c r="D5903">
        <v>16</v>
      </c>
      <c r="E5903">
        <v>1</v>
      </c>
      <c r="F5903">
        <v>6.4678173383999997</v>
      </c>
      <c r="G5903">
        <v>-54</v>
      </c>
      <c r="H5903">
        <v>34</v>
      </c>
      <c r="I5903">
        <v>40.451890044000002</v>
      </c>
      <c r="J5903">
        <f>(D5903+E5903/60+F5903/3600)*15</f>
        <v>240.27694923890999</v>
      </c>
      <c r="K5903">
        <f>IF(G5903&lt;0, G5903-H5903/60-I5903/3600, G5903+H5903/60+I5903/3600)</f>
        <v>-54.577903302790006</v>
      </c>
      <c r="L5903">
        <v>-37.886000000000003</v>
      </c>
      <c r="M5903">
        <v>-41.820999999999998</v>
      </c>
      <c r="N5903">
        <v>7.89</v>
      </c>
      <c r="O5903" t="s">
        <v>9341</v>
      </c>
      <c r="P5903">
        <v>6.3689999999999998</v>
      </c>
      <c r="Q5903">
        <v>6.1239999999999997</v>
      </c>
      <c r="R5903" t="s">
        <v>9341</v>
      </c>
      <c r="S5903">
        <v>6.0860000000000003</v>
      </c>
      <c r="T5903" t="s">
        <v>9341</v>
      </c>
      <c r="U5903" t="s">
        <v>9370</v>
      </c>
      <c r="V5903" t="str">
        <f>LEFT($U5903,2)</f>
        <v>A5</v>
      </c>
      <c r="W5903" s="3">
        <f>_xlfn.XLOOKUP(V5903,$AC$2:$AC$43,$AD$2:$AD$43,"none")</f>
        <v>0.15</v>
      </c>
      <c r="X5903" s="3">
        <f>IF(ISNUMBER($W5903), 4600 * (1 / (0.92 * $W5903 + 1.7) + 1 / (0.92 * $W5903 + 0.62)),"none")</f>
        <v>8571.3219313180252</v>
      </c>
      <c r="Y5903" s="8">
        <f>IF(ISNUMBER($X5903), _xlfn.XLOOKUP($X5903,Sheet3!$A$2:$A$392,Sheet3!$B$2:$B$392,"none", 1,1), $AF$2)</f>
        <v>0.72599999999999998</v>
      </c>
      <c r="Z5903" s="8">
        <f>IF(ISNUMBER($X5903), _xlfn.XLOOKUP($X5903,Sheet3!$A$2:$A$392,Sheet3!$C$2:$C$392,"none", 1,1), $AF$2)</f>
        <v>0.7762</v>
      </c>
      <c r="AA5903" s="8">
        <f>IF(ISNUMBER($X5903), _xlfn.XLOOKUP($X5903,Sheet3!$A$2:$A$392,Sheet3!$D$2:$D$392,"none", 1,1), $AF$2)</f>
        <v>1</v>
      </c>
    </row>
    <row r="5904" spans="1:27">
      <c r="A5904">
        <v>459</v>
      </c>
      <c r="B5904" t="s">
        <v>758</v>
      </c>
      <c r="C5904" t="s">
        <v>297</v>
      </c>
      <c r="D5904">
        <v>21</v>
      </c>
      <c r="E5904">
        <v>55</v>
      </c>
      <c r="F5904">
        <v>20.594987280000002</v>
      </c>
      <c r="G5904">
        <v>61</v>
      </c>
      <c r="H5904">
        <v>32</v>
      </c>
      <c r="I5904">
        <v>30.521867352000001</v>
      </c>
      <c r="J5904">
        <f>(D5904+E5904/60+F5904/3600)*15</f>
        <v>328.83581244700002</v>
      </c>
      <c r="K5904">
        <f>IF(G5904&lt;0, G5904-H5904/60-I5904/3600, G5904+H5904/60+I5904/3600)</f>
        <v>61.541811629819996</v>
      </c>
      <c r="L5904">
        <v>-2.6850000000000001</v>
      </c>
      <c r="M5904">
        <v>-2.5630000000000002</v>
      </c>
      <c r="N5904">
        <v>1.07</v>
      </c>
      <c r="O5904">
        <v>9.35</v>
      </c>
      <c r="P5904">
        <v>7.6920000000000002</v>
      </c>
      <c r="Q5904">
        <v>6.125</v>
      </c>
      <c r="R5904" t="s">
        <v>9341</v>
      </c>
      <c r="S5904">
        <v>5.61</v>
      </c>
      <c r="T5904" t="s">
        <v>9341</v>
      </c>
      <c r="U5904" t="s">
        <v>9367</v>
      </c>
      <c r="V5904" t="str">
        <f>LEFT($U5904,2)</f>
        <v>G8</v>
      </c>
      <c r="W5904" s="3">
        <f>_xlfn.XLOOKUP(V5904,$AC$2:$AC$43,$AD$2:$AD$43,"none")</f>
        <v>0.74</v>
      </c>
      <c r="X5904" s="3">
        <f>IF(ISNUMBER($W5904), 4600 * (1 / (0.92 * $W5904 + 1.7) + 1 / (0.92 * $W5904 + 0.62)),"none")</f>
        <v>5468.4090187676065</v>
      </c>
      <c r="Y5904" s="8">
        <f>IF(ISNUMBER($X5904), _xlfn.XLOOKUP($X5904,Sheet3!$A$2:$A$392,Sheet3!$B$2:$B$392,"none", 1,1), $AF$2)</f>
        <v>1</v>
      </c>
      <c r="Z5904" s="8">
        <f>IF(ISNUMBER($X5904), _xlfn.XLOOKUP($X5904,Sheet3!$A$2:$A$392,Sheet3!$C$2:$C$392,"none", 1,1), $AF$2)</f>
        <v>0.85409999999999997</v>
      </c>
      <c r="AA5904" s="8">
        <f>IF(ISNUMBER($X5904), _xlfn.XLOOKUP($X5904,Sheet3!$A$2:$A$392,Sheet3!$D$2:$D$392,"none", 1,1), $AF$2)</f>
        <v>0.72770000000000001</v>
      </c>
    </row>
    <row r="5905" spans="1:27">
      <c r="A5905">
        <v>505</v>
      </c>
      <c r="B5905" t="s">
        <v>804</v>
      </c>
      <c r="C5905" t="s">
        <v>17</v>
      </c>
      <c r="D5905">
        <v>19</v>
      </c>
      <c r="E5905">
        <v>59</v>
      </c>
      <c r="F5905">
        <v>15.3468080976</v>
      </c>
      <c r="G5905">
        <v>52</v>
      </c>
      <c r="H5905">
        <v>3</v>
      </c>
      <c r="I5905">
        <v>20.488833576000001</v>
      </c>
      <c r="J5905">
        <f>(D5905+E5905/60+F5905/3600)*15</f>
        <v>299.81394503374003</v>
      </c>
      <c r="K5905">
        <f>IF(G5905&lt;0, G5905-H5905/60-I5905/3600, G5905+H5905/60+I5905/3600)</f>
        <v>52.055691342659998</v>
      </c>
      <c r="L5905">
        <v>9.3620000000000001</v>
      </c>
      <c r="M5905">
        <v>2.548</v>
      </c>
      <c r="N5905">
        <v>4.04</v>
      </c>
      <c r="O5905">
        <v>5.29</v>
      </c>
      <c r="P5905">
        <v>5.9539999999999997</v>
      </c>
      <c r="Q5905">
        <v>6.125</v>
      </c>
      <c r="R5905" t="s">
        <v>9341</v>
      </c>
      <c r="S5905">
        <v>6.109</v>
      </c>
      <c r="T5905" t="s">
        <v>9341</v>
      </c>
      <c r="U5905" t="s">
        <v>9497</v>
      </c>
      <c r="V5905" t="str">
        <f>LEFT($U5905,2)</f>
        <v>B5</v>
      </c>
      <c r="W5905" s="3">
        <f>_xlfn.XLOOKUP(V5905,$AC$2:$AC$43,$AD$2:$AD$43,"none")</f>
        <v>-0.16</v>
      </c>
      <c r="X5905" s="3">
        <f>IF(ISNUMBER($W5905), 4600 * (1 / (0.92 * $W5905 + 1.7) + 1 / (0.92 * $W5905 + 0.62)),"none")</f>
        <v>12691.662939978085</v>
      </c>
      <c r="Y5905" s="8">
        <f>IF(ISNUMBER($X5905), _xlfn.XLOOKUP($X5905,Sheet3!$A$2:$A$392,Sheet3!$B$2:$B$392,"none", 1,1), $AF$2)</f>
        <v>0.52290000000000003</v>
      </c>
      <c r="Z5905" s="8">
        <f>IF(ISNUMBER($X5905), _xlfn.XLOOKUP($X5905,Sheet3!$A$2:$A$392,Sheet3!$C$2:$C$392,"none", 1,1), $AF$2)</f>
        <v>0.62250000000000005</v>
      </c>
      <c r="AA5905" s="8">
        <f>IF(ISNUMBER($X5905), _xlfn.XLOOKUP($X5905,Sheet3!$A$2:$A$392,Sheet3!$D$2:$D$392,"none", 1,1), $AF$2)</f>
        <v>1</v>
      </c>
    </row>
    <row r="5906" spans="1:27">
      <c r="A5906">
        <v>783</v>
      </c>
      <c r="B5906" t="s">
        <v>1083</v>
      </c>
      <c r="C5906" t="s">
        <v>24</v>
      </c>
      <c r="D5906">
        <v>5</v>
      </c>
      <c r="E5906">
        <v>19</v>
      </c>
      <c r="F5906">
        <v>27.859391863199999</v>
      </c>
      <c r="G5906">
        <v>58</v>
      </c>
      <c r="H5906">
        <v>7</v>
      </c>
      <c r="I5906">
        <v>2.5155643080000001</v>
      </c>
      <c r="J5906">
        <f>(D5906+E5906/60+F5906/3600)*15</f>
        <v>79.866080799429994</v>
      </c>
      <c r="K5906">
        <f>IF(G5906&lt;0, G5906-H5906/60-I5906/3600, G5906+H5906/60+I5906/3600)</f>
        <v>58.117365434530001</v>
      </c>
      <c r="L5906">
        <v>5.8540000000000001</v>
      </c>
      <c r="M5906">
        <v>-18.516999999999999</v>
      </c>
      <c r="N5906">
        <v>3.2</v>
      </c>
      <c r="O5906">
        <v>5.62</v>
      </c>
      <c r="P5906">
        <v>6.0880000000000001</v>
      </c>
      <c r="Q5906">
        <v>6.125</v>
      </c>
      <c r="R5906" t="s">
        <v>9341</v>
      </c>
      <c r="S5906">
        <v>6.1040000000000001</v>
      </c>
      <c r="T5906" t="s">
        <v>9341</v>
      </c>
      <c r="U5906" t="s">
        <v>9410</v>
      </c>
      <c r="V5906" t="str">
        <f>LEFT($U5906,2)</f>
        <v>B5</v>
      </c>
      <c r="W5906" s="3">
        <f>_xlfn.XLOOKUP(V5906,$AC$2:$AC$43,$AD$2:$AD$43,"none")</f>
        <v>-0.16</v>
      </c>
      <c r="X5906" s="3">
        <f>IF(ISNUMBER($W5906), 4600 * (1 / (0.92 * $W5906 + 1.7) + 1 / (0.92 * $W5906 + 0.62)),"none")</f>
        <v>12691.662939978085</v>
      </c>
      <c r="Y5906" s="8">
        <f>IF(ISNUMBER($X5906), _xlfn.XLOOKUP($X5906,Sheet3!$A$2:$A$392,Sheet3!$B$2:$B$392,"none", 1,1), $AF$2)</f>
        <v>0.52290000000000003</v>
      </c>
      <c r="Z5906" s="8">
        <f>IF(ISNUMBER($X5906), _xlfn.XLOOKUP($X5906,Sheet3!$A$2:$A$392,Sheet3!$C$2:$C$392,"none", 1,1), $AF$2)</f>
        <v>0.62250000000000005</v>
      </c>
      <c r="AA5906" s="8">
        <f>IF(ISNUMBER($X5906), _xlfn.XLOOKUP($X5906,Sheet3!$A$2:$A$392,Sheet3!$D$2:$D$392,"none", 1,1), $AF$2)</f>
        <v>1</v>
      </c>
    </row>
    <row r="5907" spans="1:27">
      <c r="A5907">
        <v>2311</v>
      </c>
      <c r="B5907" t="s">
        <v>2612</v>
      </c>
      <c r="C5907" t="s">
        <v>297</v>
      </c>
      <c r="D5907">
        <v>6</v>
      </c>
      <c r="E5907">
        <v>18</v>
      </c>
      <c r="F5907">
        <v>5.6084374056000001</v>
      </c>
      <c r="G5907">
        <v>14</v>
      </c>
      <c r="H5907">
        <v>22</v>
      </c>
      <c r="I5907">
        <v>58.295177004000003</v>
      </c>
      <c r="J5907">
        <f>(D5907+E5907/60+F5907/3600)*15</f>
        <v>94.523368489190005</v>
      </c>
      <c r="K5907">
        <f>IF(G5907&lt;0, G5907-H5907/60-I5907/3600, G5907+H5907/60+I5907/3600)</f>
        <v>14.382859771390001</v>
      </c>
      <c r="L5907">
        <v>-3.9279999999999999</v>
      </c>
      <c r="M5907">
        <v>4.6609999999999996</v>
      </c>
      <c r="N5907">
        <v>3.77</v>
      </c>
      <c r="O5907" t="s">
        <v>9341</v>
      </c>
      <c r="P5907">
        <v>6.1459999999999999</v>
      </c>
      <c r="Q5907">
        <v>6.125</v>
      </c>
      <c r="R5907" t="s">
        <v>9341</v>
      </c>
      <c r="S5907">
        <v>6.1109999999999998</v>
      </c>
      <c r="T5907" t="s">
        <v>9341</v>
      </c>
      <c r="U5907" t="s">
        <v>9359</v>
      </c>
      <c r="V5907" t="str">
        <f>LEFT($U5907,2)</f>
        <v>A3</v>
      </c>
      <c r="W5907" s="3">
        <f>_xlfn.XLOOKUP(V5907,$AC$2:$AC$43,$AD$2:$AD$43,"none")</f>
        <v>0.08</v>
      </c>
      <c r="X5907" s="3">
        <f>IF(ISNUMBER($W5907), 4600 * (1 / (0.92 * $W5907 + 1.7) + 1 / (0.92 * $W5907 + 0.62)),"none")</f>
        <v>9225.6595386701993</v>
      </c>
      <c r="Y5907" s="8">
        <f>IF(ISNUMBER($X5907), _xlfn.XLOOKUP($X5907,Sheet3!$A$2:$A$392,Sheet3!$B$2:$B$392,"none", 1,1), $AF$2)</f>
        <v>0.67030000000000001</v>
      </c>
      <c r="Z5907" s="8">
        <f>IF(ISNUMBER($X5907), _xlfn.XLOOKUP($X5907,Sheet3!$A$2:$A$392,Sheet3!$C$2:$C$392,"none", 1,1), $AF$2)</f>
        <v>0.73619999999999997</v>
      </c>
      <c r="AA5907" s="8">
        <f>IF(ISNUMBER($X5907), _xlfn.XLOOKUP($X5907,Sheet3!$A$2:$A$392,Sheet3!$D$2:$D$392,"none", 1,1), $AF$2)</f>
        <v>1</v>
      </c>
    </row>
    <row r="5908" spans="1:27">
      <c r="A5908">
        <v>5965</v>
      </c>
      <c r="B5908" t="s">
        <v>6268</v>
      </c>
      <c r="C5908" t="s">
        <v>16</v>
      </c>
      <c r="D5908">
        <v>18</v>
      </c>
      <c r="E5908">
        <v>42</v>
      </c>
      <c r="F5908">
        <v>36.1201914432</v>
      </c>
      <c r="G5908">
        <v>-7</v>
      </c>
      <c r="H5908">
        <v>4</v>
      </c>
      <c r="I5908">
        <v>25.154710823999999</v>
      </c>
      <c r="J5908">
        <f>(D5908+E5908/60+F5908/3600)*15</f>
        <v>280.65050079767997</v>
      </c>
      <c r="K5908">
        <f>IF(G5908&lt;0, G5908-H5908/60-I5908/3600, G5908+H5908/60+I5908/3600)</f>
        <v>-7.0736540863399995</v>
      </c>
      <c r="L5908">
        <v>-8.1219999999999999</v>
      </c>
      <c r="M5908">
        <v>-8.8759999999999994</v>
      </c>
      <c r="N5908">
        <v>12.91</v>
      </c>
      <c r="O5908" t="s">
        <v>9341</v>
      </c>
      <c r="P5908">
        <v>7.1470000000000002</v>
      </c>
      <c r="Q5908">
        <v>6.125</v>
      </c>
      <c r="R5908" t="s">
        <v>9341</v>
      </c>
      <c r="S5908">
        <v>5.8550000000000004</v>
      </c>
      <c r="T5908" t="s">
        <v>9341</v>
      </c>
      <c r="U5908" t="s">
        <v>9500</v>
      </c>
      <c r="V5908" t="str">
        <f>LEFT($U5908,2)</f>
        <v>K1</v>
      </c>
      <c r="W5908" s="3">
        <f>_xlfn.XLOOKUP(V5908,$AC$2:$AC$43,$AD$2:$AD$43,"none")</f>
        <v>0.86</v>
      </c>
      <c r="X5908" s="3">
        <f>IF(ISNUMBER($W5908), 4600 * (1 / (0.92 * $W5908 + 1.7) + 1 / (0.92 * $W5908 + 0.62)),"none")</f>
        <v>5106.1368670782376</v>
      </c>
      <c r="Y5908" s="8">
        <f>IF(ISNUMBER($X5908), _xlfn.XLOOKUP($X5908,Sheet3!$A$2:$A$392,Sheet3!$B$2:$B$392,"none", 1,1), $AF$2)</f>
        <v>1</v>
      </c>
      <c r="Z5908" s="8">
        <f>IF(ISNUMBER($X5908), _xlfn.XLOOKUP($X5908,Sheet3!$A$2:$A$392,Sheet3!$C$2:$C$392,"none", 1,1), $AF$2)</f>
        <v>0.82210000000000005</v>
      </c>
      <c r="AA5908" s="8">
        <f>IF(ISNUMBER($X5908), _xlfn.XLOOKUP($X5908,Sheet3!$A$2:$A$392,Sheet3!$D$2:$D$392,"none", 1,1), $AF$2)</f>
        <v>0.65410000000000001</v>
      </c>
    </row>
    <row r="5909" spans="1:27">
      <c r="A5909">
        <v>6345</v>
      </c>
      <c r="B5909" t="s">
        <v>6648</v>
      </c>
      <c r="C5909" t="s">
        <v>297</v>
      </c>
      <c r="D5909">
        <v>17</v>
      </c>
      <c r="E5909">
        <v>48</v>
      </c>
      <c r="F5909">
        <v>47.870655854399999</v>
      </c>
      <c r="G5909">
        <v>19</v>
      </c>
      <c r="H5909">
        <v>15</v>
      </c>
      <c r="I5909">
        <v>18.048711816000001</v>
      </c>
      <c r="J5909">
        <f>(D5909+E5909/60+F5909/3600)*15</f>
        <v>267.19946106606</v>
      </c>
      <c r="K5909">
        <f>IF(G5909&lt;0, G5909-H5909/60-I5909/3600, G5909+H5909/60+I5909/3600)</f>
        <v>19.255013531060001</v>
      </c>
      <c r="L5909">
        <v>-6.218</v>
      </c>
      <c r="M5909">
        <v>11.65</v>
      </c>
      <c r="N5909">
        <v>6.55</v>
      </c>
      <c r="O5909" t="s">
        <v>9341</v>
      </c>
      <c r="P5909">
        <v>6.1470000000000002</v>
      </c>
      <c r="Q5909">
        <v>6.125</v>
      </c>
      <c r="R5909" t="s">
        <v>9341</v>
      </c>
      <c r="S5909">
        <v>6.1189999999999998</v>
      </c>
      <c r="T5909" t="s">
        <v>9341</v>
      </c>
      <c r="U5909" t="s">
        <v>9433</v>
      </c>
      <c r="V5909" t="str">
        <f>LEFT($U5909,2)</f>
        <v>A1</v>
      </c>
      <c r="W5909" s="3">
        <f>_xlfn.XLOOKUP(V5909,$AC$2:$AC$43,$AD$2:$AD$43,"none")</f>
        <v>0.02</v>
      </c>
      <c r="X5909" s="3">
        <f>IF(ISNUMBER($W5909), 4600 * (1 / (0.92 * $W5909 + 1.7) + 1 / (0.92 * $W5909 + 0.62)),"none")</f>
        <v>9882.4225367888994</v>
      </c>
      <c r="Y5909" s="8">
        <f>IF(ISNUMBER($X5909), _xlfn.XLOOKUP($X5909,Sheet3!$A$2:$A$392,Sheet3!$B$2:$B$392,"none", 1,1), $AF$2)</f>
        <v>0.63239999999999996</v>
      </c>
      <c r="Z5909" s="8">
        <f>IF(ISNUMBER($X5909), _xlfn.XLOOKUP($X5909,Sheet3!$A$2:$A$392,Sheet3!$C$2:$C$392,"none", 1,1), $AF$2)</f>
        <v>0.70809999999999995</v>
      </c>
      <c r="AA5909" s="8">
        <f>IF(ISNUMBER($X5909), _xlfn.XLOOKUP($X5909,Sheet3!$A$2:$A$392,Sheet3!$D$2:$D$392,"none", 1,1), $AF$2)</f>
        <v>1</v>
      </c>
    </row>
    <row r="5910" spans="1:27">
      <c r="A5910">
        <v>4346</v>
      </c>
      <c r="B5910" t="s">
        <v>4649</v>
      </c>
      <c r="C5910" t="s">
        <v>12</v>
      </c>
      <c r="D5910">
        <v>9</v>
      </c>
      <c r="E5910">
        <v>29</v>
      </c>
      <c r="F5910">
        <v>24.440234520000001</v>
      </c>
      <c r="G5910">
        <v>-2</v>
      </c>
      <c r="H5910">
        <v>12</v>
      </c>
      <c r="I5910">
        <v>18.686521656</v>
      </c>
      <c r="J5910">
        <f>(D5910+E5910/60+F5910/3600)*15</f>
        <v>142.35183431049998</v>
      </c>
      <c r="K5910">
        <f>IF(G5910&lt;0, G5910-H5910/60-I5910/3600, G5910+H5910/60+I5910/3600)</f>
        <v>-2.2051907004600002</v>
      </c>
      <c r="L5910">
        <v>-49.164000000000001</v>
      </c>
      <c r="M5910">
        <v>3.0259999999999998</v>
      </c>
      <c r="N5910">
        <v>7.12</v>
      </c>
      <c r="O5910" t="s">
        <v>9341</v>
      </c>
      <c r="P5910">
        <v>6.3449999999999998</v>
      </c>
      <c r="Q5910">
        <v>6.1260000000000003</v>
      </c>
      <c r="R5910" t="s">
        <v>9341</v>
      </c>
      <c r="S5910">
        <v>6.0960000000000001</v>
      </c>
      <c r="T5910" t="s">
        <v>9341</v>
      </c>
      <c r="U5910" t="s">
        <v>10660</v>
      </c>
      <c r="V5910" t="str">
        <f>LEFT($U5910,2)</f>
        <v>A7</v>
      </c>
      <c r="W5910" s="3">
        <f>_xlfn.XLOOKUP(V5910,$AC$2:$AC$43,$AD$2:$AD$43,"none")</f>
        <v>0.2</v>
      </c>
      <c r="X5910" s="3">
        <f>IF(ISNUMBER($W5910), 4600 * (1 / (0.92 * $W5910 + 1.7) + 1 / (0.92 * $W5910 + 0.62)),"none")</f>
        <v>8163.0066229362728</v>
      </c>
      <c r="Y5910" s="8">
        <f>IF(ISNUMBER($X5910), _xlfn.XLOOKUP($X5910,Sheet3!$A$2:$A$392,Sheet3!$B$2:$B$392,"none", 1,1), $AF$2)</f>
        <v>0.76519999999999999</v>
      </c>
      <c r="Z5910" s="8">
        <f>IF(ISNUMBER($X5910), _xlfn.XLOOKUP($X5910,Sheet3!$A$2:$A$392,Sheet3!$C$2:$C$392,"none", 1,1), $AF$2)</f>
        <v>0.80349999999999999</v>
      </c>
      <c r="AA5910" s="8">
        <f>IF(ISNUMBER($X5910), _xlfn.XLOOKUP($X5910,Sheet3!$A$2:$A$392,Sheet3!$D$2:$D$392,"none", 1,1), $AF$2)</f>
        <v>1</v>
      </c>
    </row>
    <row r="5911" spans="1:27">
      <c r="A5911">
        <v>5679</v>
      </c>
      <c r="B5911" t="s">
        <v>5982</v>
      </c>
      <c r="C5911" t="s">
        <v>297</v>
      </c>
      <c r="D5911">
        <v>20</v>
      </c>
      <c r="E5911">
        <v>29</v>
      </c>
      <c r="F5911">
        <v>31.341853989600001</v>
      </c>
      <c r="G5911">
        <v>-22</v>
      </c>
      <c r="H5911">
        <v>23</v>
      </c>
      <c r="I5911">
        <v>29.635083852000001</v>
      </c>
      <c r="J5911">
        <f>(D5911+E5911/60+F5911/3600)*15</f>
        <v>307.38059105829001</v>
      </c>
      <c r="K5911">
        <f>IF(G5911&lt;0, G5911-H5911/60-I5911/3600, G5911+H5911/60+I5911/3600)</f>
        <v>-22.391565301069999</v>
      </c>
      <c r="L5911">
        <v>9.1940000000000008</v>
      </c>
      <c r="M5911">
        <v>-30.619</v>
      </c>
      <c r="N5911">
        <v>5.15</v>
      </c>
      <c r="O5911" t="s">
        <v>9341</v>
      </c>
      <c r="P5911">
        <v>7.6929999999999996</v>
      </c>
      <c r="Q5911">
        <v>6.1260000000000003</v>
      </c>
      <c r="R5911" t="s">
        <v>9341</v>
      </c>
      <c r="S5911">
        <v>5.4809999999999999</v>
      </c>
      <c r="T5911" t="s">
        <v>9341</v>
      </c>
      <c r="U5911" t="s">
        <v>9360</v>
      </c>
      <c r="V5911" t="str">
        <f>LEFT($U5911,2)</f>
        <v>K5</v>
      </c>
      <c r="W5911" s="3">
        <f>_xlfn.XLOOKUP(V5911,$AC$2:$AC$43,$AD$2:$AD$43,"none")</f>
        <v>1.1499999999999999</v>
      </c>
      <c r="X5911" s="3">
        <f>IF(ISNUMBER($W5911), 4600 * (1 / (0.92 * $W5911 + 1.7) + 1 / (0.92 * $W5911 + 0.62)),"none")</f>
        <v>4409.2340323652679</v>
      </c>
      <c r="Y5911" s="8">
        <f>IF(ISNUMBER($X5911), _xlfn.XLOOKUP($X5911,Sheet3!$A$2:$A$392,Sheet3!$B$2:$B$392,"none", 1,1), $AF$2)</f>
        <v>1</v>
      </c>
      <c r="Z5911" s="8">
        <f>IF(ISNUMBER($X5911), _xlfn.XLOOKUP($X5911,Sheet3!$A$2:$A$392,Sheet3!$C$2:$C$392,"none", 1,1), $AF$2)</f>
        <v>0.73599999999999999</v>
      </c>
      <c r="AA5911" s="8">
        <f>IF(ISNUMBER($X5911), _xlfn.XLOOKUP($X5911,Sheet3!$A$2:$A$392,Sheet3!$D$2:$D$392,"none", 1,1), $AF$2)</f>
        <v>0.4803</v>
      </c>
    </row>
    <row r="5912" spans="1:27">
      <c r="A5912">
        <v>7234</v>
      </c>
      <c r="B5912" t="s">
        <v>7537</v>
      </c>
      <c r="C5912" t="s">
        <v>12</v>
      </c>
      <c r="D5912">
        <v>10</v>
      </c>
      <c r="E5912">
        <v>26</v>
      </c>
      <c r="F5912">
        <v>9.8315301480000006</v>
      </c>
      <c r="G5912">
        <v>-42</v>
      </c>
      <c r="H5912">
        <v>44</v>
      </c>
      <c r="I5912">
        <v>18.572638992000002</v>
      </c>
      <c r="J5912">
        <f>(D5912+E5912/60+F5912/3600)*15</f>
        <v>156.54096470895001</v>
      </c>
      <c r="K5912">
        <f>IF(G5912&lt;0, G5912-H5912/60-I5912/3600, G5912+H5912/60+I5912/3600)</f>
        <v>-42.738492399720002</v>
      </c>
      <c r="L5912">
        <v>-94.963999999999999</v>
      </c>
      <c r="M5912">
        <v>-39.347999999999999</v>
      </c>
      <c r="N5912">
        <v>9.6199999999999992</v>
      </c>
      <c r="O5912" t="s">
        <v>9341</v>
      </c>
      <c r="P5912">
        <v>7.2610000000000001</v>
      </c>
      <c r="Q5912">
        <v>6.1260000000000003</v>
      </c>
      <c r="R5912" t="s">
        <v>9341</v>
      </c>
      <c r="S5912">
        <v>5.8239999999999998</v>
      </c>
      <c r="T5912" t="s">
        <v>9341</v>
      </c>
      <c r="U5912" t="s">
        <v>9500</v>
      </c>
      <c r="V5912" t="str">
        <f>LEFT($U5912,2)</f>
        <v>K1</v>
      </c>
      <c r="W5912" s="3">
        <f>_xlfn.XLOOKUP(V5912,$AC$2:$AC$43,$AD$2:$AD$43,"none")</f>
        <v>0.86</v>
      </c>
      <c r="X5912" s="3">
        <f>IF(ISNUMBER($W5912), 4600 * (1 / (0.92 * $W5912 + 1.7) + 1 / (0.92 * $W5912 + 0.62)),"none")</f>
        <v>5106.1368670782376</v>
      </c>
      <c r="Y5912" s="8">
        <f>IF(ISNUMBER($X5912), _xlfn.XLOOKUP($X5912,Sheet3!$A$2:$A$392,Sheet3!$B$2:$B$392,"none", 1,1), $AF$2)</f>
        <v>1</v>
      </c>
      <c r="Z5912" s="8">
        <f>IF(ISNUMBER($X5912), _xlfn.XLOOKUP($X5912,Sheet3!$A$2:$A$392,Sheet3!$C$2:$C$392,"none", 1,1), $AF$2)</f>
        <v>0.82210000000000005</v>
      </c>
      <c r="AA5912" s="8">
        <f>IF(ISNUMBER($X5912), _xlfn.XLOOKUP($X5912,Sheet3!$A$2:$A$392,Sheet3!$D$2:$D$392,"none", 1,1), $AF$2)</f>
        <v>0.65410000000000001</v>
      </c>
    </row>
    <row r="5913" spans="1:27">
      <c r="A5913">
        <v>291</v>
      </c>
      <c r="B5913" t="s">
        <v>589</v>
      </c>
      <c r="C5913" t="s">
        <v>305</v>
      </c>
      <c r="D5913">
        <v>21</v>
      </c>
      <c r="E5913">
        <v>28</v>
      </c>
      <c r="F5913">
        <v>52.739047296000003</v>
      </c>
      <c r="G5913">
        <v>55</v>
      </c>
      <c r="H5913">
        <v>25</v>
      </c>
      <c r="I5913">
        <v>7.3478324639999997</v>
      </c>
      <c r="J5913">
        <f>(D5913+E5913/60+F5913/3600)*15</f>
        <v>322.21974603039996</v>
      </c>
      <c r="K5913">
        <f>IF(G5913&lt;0, G5913-H5913/60-I5913/3600, G5913+H5913/60+I5913/3600)</f>
        <v>55.418707731239998</v>
      </c>
      <c r="L5913">
        <v>16.331</v>
      </c>
      <c r="M5913">
        <v>12.475</v>
      </c>
      <c r="N5913">
        <v>3.36</v>
      </c>
      <c r="O5913" t="s">
        <v>9341</v>
      </c>
      <c r="P5913">
        <v>6.22</v>
      </c>
      <c r="Q5913">
        <v>6.1269999999999998</v>
      </c>
      <c r="R5913" t="s">
        <v>9341</v>
      </c>
      <c r="S5913">
        <v>6.0739999999999998</v>
      </c>
      <c r="T5913" t="s">
        <v>9341</v>
      </c>
      <c r="U5913" t="s">
        <v>9408</v>
      </c>
      <c r="V5913" t="str">
        <f>LEFT($U5913,2)</f>
        <v>B8</v>
      </c>
      <c r="W5913" s="3">
        <f>_xlfn.XLOOKUP(V5913,$AC$2:$AC$43,$AD$2:$AD$43,"none")</f>
        <v>-0.11</v>
      </c>
      <c r="X5913" s="3">
        <f>IF(ISNUMBER($W5913), 4600 * (1 / (0.92 * $W5913 + 1.7) + 1 / (0.92 * $W5913 + 0.62)),"none")</f>
        <v>11743.77313439976</v>
      </c>
      <c r="Y5913" s="8">
        <f>IF(ISNUMBER($X5913), _xlfn.XLOOKUP($X5913,Sheet3!$A$2:$A$392,Sheet3!$B$2:$B$392,"none", 1,1), $AF$2)</f>
        <v>0.54959999999999998</v>
      </c>
      <c r="Z5913" s="8">
        <f>IF(ISNUMBER($X5913), _xlfn.XLOOKUP($X5913,Sheet3!$A$2:$A$392,Sheet3!$C$2:$C$392,"none", 1,1), $AF$2)</f>
        <v>0.64410000000000001</v>
      </c>
      <c r="AA5913" s="8">
        <f>IF(ISNUMBER($X5913), _xlfn.XLOOKUP($X5913,Sheet3!$A$2:$A$392,Sheet3!$D$2:$D$392,"none", 1,1), $AF$2)</f>
        <v>1</v>
      </c>
    </row>
    <row r="5914" spans="1:27">
      <c r="A5914">
        <v>1450</v>
      </c>
      <c r="B5914" t="s">
        <v>1751</v>
      </c>
      <c r="C5914" t="s">
        <v>12</v>
      </c>
      <c r="D5914">
        <v>3</v>
      </c>
      <c r="E5914">
        <v>20</v>
      </c>
      <c r="F5914">
        <v>25.5679822872</v>
      </c>
      <c r="G5914">
        <v>25</v>
      </c>
      <c r="H5914">
        <v>39</v>
      </c>
      <c r="I5914">
        <v>45.923859755999999</v>
      </c>
      <c r="J5914">
        <f>(D5914+E5914/60+F5914/3600)*15</f>
        <v>50.106533259530003</v>
      </c>
      <c r="K5914">
        <f>IF(G5914&lt;0, G5914-H5914/60-I5914/3600, G5914+H5914/60+I5914/3600)</f>
        <v>25.662756627709999</v>
      </c>
      <c r="L5914">
        <v>12.324</v>
      </c>
      <c r="M5914">
        <v>-83.134</v>
      </c>
      <c r="N5914">
        <v>9.69</v>
      </c>
      <c r="O5914" t="s">
        <v>9341</v>
      </c>
      <c r="P5914">
        <v>7.3769999999999998</v>
      </c>
      <c r="Q5914">
        <v>6.1269999999999998</v>
      </c>
      <c r="R5914" t="s">
        <v>9341</v>
      </c>
      <c r="S5914">
        <v>5.7910000000000004</v>
      </c>
      <c r="T5914" t="s">
        <v>9341</v>
      </c>
      <c r="U5914" t="s">
        <v>9515</v>
      </c>
      <c r="V5914" t="str">
        <f>LEFT($U5914,2)</f>
        <v>K3</v>
      </c>
      <c r="W5914" s="3">
        <f>_xlfn.XLOOKUP(V5914,$AC$2:$AC$43,$AD$2:$AD$43,"none")</f>
        <v>0.95</v>
      </c>
      <c r="X5914" s="3">
        <f>IF(ISNUMBER($W5914), 4600 * (1 / (0.92 * $W5914 + 1.7) + 1 / (0.92 * $W5914 + 0.62)),"none")</f>
        <v>4866.084384156673</v>
      </c>
      <c r="Y5914" s="8">
        <f>IF(ISNUMBER($X5914), _xlfn.XLOOKUP($X5914,Sheet3!$A$2:$A$392,Sheet3!$B$2:$B$392,"none", 1,1), $AF$2)</f>
        <v>1</v>
      </c>
      <c r="Z5914" s="8">
        <f>IF(ISNUMBER($X5914), _xlfn.XLOOKUP($X5914,Sheet3!$A$2:$A$392,Sheet3!$C$2:$C$392,"none", 1,1), $AF$2)</f>
        <v>0.78720000000000001</v>
      </c>
      <c r="AA5914" s="8">
        <f>IF(ISNUMBER($X5914), _xlfn.XLOOKUP($X5914,Sheet3!$A$2:$A$392,Sheet3!$D$2:$D$392,"none", 1,1), $AF$2)</f>
        <v>0.57969999999999999</v>
      </c>
    </row>
    <row r="5915" spans="1:27">
      <c r="A5915">
        <v>3111</v>
      </c>
      <c r="B5915" t="s">
        <v>3414</v>
      </c>
      <c r="C5915" t="s">
        <v>297</v>
      </c>
      <c r="D5915">
        <v>8</v>
      </c>
      <c r="E5915">
        <v>45</v>
      </c>
      <c r="F5915">
        <v>1.2813788736</v>
      </c>
      <c r="G5915">
        <v>5</v>
      </c>
      <c r="H5915">
        <v>40</v>
      </c>
      <c r="I5915">
        <v>50.105424216000003</v>
      </c>
      <c r="J5915">
        <f>(D5915+E5915/60+F5915/3600)*15</f>
        <v>131.25533907863999</v>
      </c>
      <c r="K5915">
        <f>IF(G5915&lt;0, G5915-H5915/60-I5915/3600, G5915+H5915/60+I5915/3600)</f>
        <v>5.6805848400599999</v>
      </c>
      <c r="L5915">
        <v>4.1319999999999997</v>
      </c>
      <c r="M5915">
        <v>-4.2</v>
      </c>
      <c r="N5915">
        <v>16.649999999999999</v>
      </c>
      <c r="O5915" t="s">
        <v>9341</v>
      </c>
      <c r="P5915">
        <v>6.3120000000000003</v>
      </c>
      <c r="Q5915">
        <v>6.1269999999999998</v>
      </c>
      <c r="R5915" t="s">
        <v>9341</v>
      </c>
      <c r="S5915">
        <v>6.1050000000000004</v>
      </c>
      <c r="T5915" t="s">
        <v>9341</v>
      </c>
      <c r="U5915" t="s">
        <v>9723</v>
      </c>
      <c r="V5915" t="str">
        <f>LEFT($U5915,2)</f>
        <v>A6</v>
      </c>
      <c r="W5915" s="3">
        <f>_xlfn.XLOOKUP(V5915,$AC$2:$AC$43,$AD$2:$AD$43,"none")</f>
        <v>0.17</v>
      </c>
      <c r="X5915" s="3">
        <f>IF(ISNUMBER($W5915), 4600 * (1 / (0.92 * $W5915 + 1.7) + 1 / (0.92 * $W5915 + 0.62)),"none")</f>
        <v>8402.6952833207943</v>
      </c>
      <c r="Y5915" s="8">
        <f>IF(ISNUMBER($X5915), _xlfn.XLOOKUP($X5915,Sheet3!$A$2:$A$392,Sheet3!$B$2:$B$392,"none", 1,1), $AF$2)</f>
        <v>0.73529999999999995</v>
      </c>
      <c r="Z5915" s="8">
        <f>IF(ISNUMBER($X5915), _xlfn.XLOOKUP($X5915,Sheet3!$A$2:$A$392,Sheet3!$C$2:$C$392,"none", 1,1), $AF$2)</f>
        <v>0.78269999999999995</v>
      </c>
      <c r="AA5915" s="8">
        <f>IF(ISNUMBER($X5915), _xlfn.XLOOKUP($X5915,Sheet3!$A$2:$A$392,Sheet3!$D$2:$D$392,"none", 1,1), $AF$2)</f>
        <v>1</v>
      </c>
    </row>
    <row r="5916" spans="1:27">
      <c r="A5916">
        <v>6189</v>
      </c>
      <c r="B5916" t="s">
        <v>6492</v>
      </c>
      <c r="C5916" t="s">
        <v>297</v>
      </c>
      <c r="D5916">
        <v>19</v>
      </c>
      <c r="E5916">
        <v>54</v>
      </c>
      <c r="F5916">
        <v>40.2000108672</v>
      </c>
      <c r="G5916">
        <v>7</v>
      </c>
      <c r="H5916">
        <v>8</v>
      </c>
      <c r="I5916">
        <v>25.271100132000001</v>
      </c>
      <c r="J5916">
        <f>(D5916+E5916/60+F5916/3600)*15</f>
        <v>298.66750004528001</v>
      </c>
      <c r="K5916">
        <f>IF(G5916&lt;0, G5916-H5916/60-I5916/3600, G5916+H5916/60+I5916/3600)</f>
        <v>7.1403530833700009</v>
      </c>
      <c r="L5916">
        <v>28.41</v>
      </c>
      <c r="M5916">
        <v>-9.2999999999999999E-2</v>
      </c>
      <c r="N5916">
        <v>12.67</v>
      </c>
      <c r="O5916" t="s">
        <v>9341</v>
      </c>
      <c r="P5916">
        <v>6.165</v>
      </c>
      <c r="Q5916">
        <v>6.1269999999999998</v>
      </c>
      <c r="R5916" t="s">
        <v>9341</v>
      </c>
      <c r="S5916">
        <v>6.133</v>
      </c>
      <c r="T5916" t="s">
        <v>9341</v>
      </c>
      <c r="U5916" t="s">
        <v>9352</v>
      </c>
      <c r="V5916" t="str">
        <f>LEFT($U5916,2)</f>
        <v>A2</v>
      </c>
      <c r="W5916" s="3">
        <f>_xlfn.XLOOKUP(V5916,$AC$2:$AC$43,$AD$2:$AD$43,"none")</f>
        <v>0.05</v>
      </c>
      <c r="X5916" s="3">
        <f>IF(ISNUMBER($W5916), 4600 * (1 / (0.92 * $W5916 + 1.7) + 1 / (0.92 * $W5916 + 0.62)),"none")</f>
        <v>9541.5002631497482</v>
      </c>
      <c r="Y5916" s="8">
        <f>IF(ISNUMBER($X5916), _xlfn.XLOOKUP($X5916,Sheet3!$A$2:$A$392,Sheet3!$B$2:$B$392,"none", 1,1), $AF$2)</f>
        <v>0.65039999999999998</v>
      </c>
      <c r="Z5916" s="8">
        <f>IF(ISNUMBER($X5916), _xlfn.XLOOKUP($X5916,Sheet3!$A$2:$A$392,Sheet3!$C$2:$C$392,"none", 1,1), $AF$2)</f>
        <v>0.72150000000000003</v>
      </c>
      <c r="AA5916" s="8">
        <f>IF(ISNUMBER($X5916), _xlfn.XLOOKUP($X5916,Sheet3!$A$2:$A$392,Sheet3!$D$2:$D$392,"none", 1,1), $AF$2)</f>
        <v>1</v>
      </c>
    </row>
    <row r="5917" spans="1:27">
      <c r="A5917">
        <v>6335</v>
      </c>
      <c r="B5917" t="s">
        <v>6638</v>
      </c>
      <c r="C5917" t="s">
        <v>297</v>
      </c>
      <c r="D5917">
        <v>16</v>
      </c>
      <c r="E5917">
        <v>8</v>
      </c>
      <c r="F5917">
        <v>46.631157252000001</v>
      </c>
      <c r="G5917">
        <v>17</v>
      </c>
      <c r="H5917">
        <v>12</v>
      </c>
      <c r="I5917">
        <v>20.292015744</v>
      </c>
      <c r="J5917">
        <f>(D5917+E5917/60+F5917/3600)*15</f>
        <v>242.19429648855001</v>
      </c>
      <c r="K5917">
        <f>IF(G5917&lt;0, G5917-H5917/60-I5917/3600, G5917+H5917/60+I5917/3600)</f>
        <v>17.205636671040001</v>
      </c>
      <c r="L5917">
        <v>-18.097999999999999</v>
      </c>
      <c r="M5917">
        <v>-31.408000000000001</v>
      </c>
      <c r="N5917">
        <v>8.17</v>
      </c>
      <c r="O5917" t="s">
        <v>9341</v>
      </c>
      <c r="P5917">
        <v>6.1180000000000003</v>
      </c>
      <c r="Q5917">
        <v>6.1269999999999998</v>
      </c>
      <c r="R5917" t="s">
        <v>9341</v>
      </c>
      <c r="S5917">
        <v>6.1239999999999997</v>
      </c>
      <c r="T5917" t="s">
        <v>9341</v>
      </c>
      <c r="U5917" t="s">
        <v>9635</v>
      </c>
      <c r="V5917" t="str">
        <f>LEFT($U5917,2)</f>
        <v>A0</v>
      </c>
      <c r="W5917" s="3">
        <f>_xlfn.XLOOKUP(V5917,$AC$2:$AC$43,$AD$2:$AD$43,"none")</f>
        <v>-0.01</v>
      </c>
      <c r="X5917" s="3">
        <f>IF(ISNUMBER($W5917), 4600 * (1 / (0.92 * $W5917 + 1.7) + 1 / (0.92 * $W5917 + 0.62)),"none")</f>
        <v>10251.712375722911</v>
      </c>
      <c r="Y5917" s="8">
        <f>IF(ISNUMBER($X5917), _xlfn.XLOOKUP($X5917,Sheet3!$A$2:$A$392,Sheet3!$B$2:$B$392,"none", 1,1), $AF$2)</f>
        <v>0.6109</v>
      </c>
      <c r="Z5917" s="8">
        <f>IF(ISNUMBER($X5917), _xlfn.XLOOKUP($X5917,Sheet3!$A$2:$A$392,Sheet3!$C$2:$C$392,"none", 1,1), $AF$2)</f>
        <v>0.69189999999999996</v>
      </c>
      <c r="AA5917" s="8">
        <f>IF(ISNUMBER($X5917), _xlfn.XLOOKUP($X5917,Sheet3!$A$2:$A$392,Sheet3!$D$2:$D$392,"none", 1,1), $AF$2)</f>
        <v>1</v>
      </c>
    </row>
    <row r="5918" spans="1:27">
      <c r="A5918">
        <v>7925</v>
      </c>
      <c r="B5918" t="s">
        <v>8228</v>
      </c>
      <c r="C5918" t="s">
        <v>12</v>
      </c>
      <c r="D5918">
        <v>22</v>
      </c>
      <c r="E5918">
        <v>11</v>
      </c>
      <c r="F5918">
        <v>54.9841578168</v>
      </c>
      <c r="G5918">
        <v>-76</v>
      </c>
      <c r="H5918">
        <v>6</v>
      </c>
      <c r="I5918">
        <v>57.678806160000001</v>
      </c>
      <c r="J5918">
        <f>(D5918+E5918/60+F5918/3600)*15</f>
        <v>332.97910065756997</v>
      </c>
      <c r="K5918">
        <f>IF(G5918&lt;0, G5918-H5918/60-I5918/3600, G5918+H5918/60+I5918/3600)</f>
        <v>-76.116021890599995</v>
      </c>
      <c r="L5918">
        <v>-59.350999999999999</v>
      </c>
      <c r="M5918">
        <v>-40.005000000000003</v>
      </c>
      <c r="N5918">
        <v>11.17</v>
      </c>
      <c r="O5918" t="s">
        <v>9341</v>
      </c>
      <c r="P5918">
        <v>7.141</v>
      </c>
      <c r="Q5918">
        <v>6.1269999999999998</v>
      </c>
      <c r="R5918" t="s">
        <v>9341</v>
      </c>
      <c r="S5918">
        <v>5.8650000000000002</v>
      </c>
      <c r="T5918" t="s">
        <v>9341</v>
      </c>
      <c r="U5918" t="s">
        <v>9403</v>
      </c>
      <c r="V5918" t="str">
        <f>LEFT($U5918,2)</f>
        <v>K0</v>
      </c>
      <c r="W5918" s="3">
        <f>_xlfn.XLOOKUP(V5918,$AC$2:$AC$43,$AD$2:$AD$43,"none")</f>
        <v>0.81</v>
      </c>
      <c r="X5918" s="3">
        <f>IF(ISNUMBER($W5918), 4600 * (1 / (0.92 * $W5918 + 1.7) + 1 / (0.92 * $W5918 + 0.62)),"none")</f>
        <v>5250.7063834266155</v>
      </c>
      <c r="Y5918" s="8">
        <f>IF(ISNUMBER($X5918), _xlfn.XLOOKUP($X5918,Sheet3!$A$2:$A$392,Sheet3!$B$2:$B$392,"none", 1,1), $AF$2)</f>
        <v>1</v>
      </c>
      <c r="Z5918" s="8">
        <f>IF(ISNUMBER($X5918), _xlfn.XLOOKUP($X5918,Sheet3!$A$2:$A$392,Sheet3!$C$2:$C$392,"none", 1,1), $AF$2)</f>
        <v>0.83299999999999996</v>
      </c>
      <c r="AA5918" s="8">
        <f>IF(ISNUMBER($X5918), _xlfn.XLOOKUP($X5918,Sheet3!$A$2:$A$392,Sheet3!$D$2:$D$392,"none", 1,1), $AF$2)</f>
        <v>0.67869999999999997</v>
      </c>
    </row>
    <row r="5919" spans="1:27">
      <c r="A5919">
        <v>8396</v>
      </c>
      <c r="B5919" t="s">
        <v>8699</v>
      </c>
      <c r="C5919" t="s">
        <v>12</v>
      </c>
      <c r="D5919">
        <v>19</v>
      </c>
      <c r="E5919">
        <v>29</v>
      </c>
      <c r="F5919">
        <v>52.610277225600001</v>
      </c>
      <c r="G5919">
        <v>-55</v>
      </c>
      <c r="H5919">
        <v>26</v>
      </c>
      <c r="I5919">
        <v>30.305131943999999</v>
      </c>
      <c r="J5919">
        <f>(D5919+E5919/60+F5919/3600)*15</f>
        <v>292.46920948844001</v>
      </c>
      <c r="K5919">
        <f>IF(G5919&lt;0, G5919-H5919/60-I5919/3600, G5919+H5919/60+I5919/3600)</f>
        <v>-55.441751425539998</v>
      </c>
      <c r="L5919">
        <v>23.472000000000001</v>
      </c>
      <c r="M5919">
        <v>-65.581000000000003</v>
      </c>
      <c r="N5919">
        <v>9.9499999999999993</v>
      </c>
      <c r="O5919" t="s">
        <v>9341</v>
      </c>
      <c r="P5919">
        <v>7.1120000000000001</v>
      </c>
      <c r="Q5919">
        <v>6.1269999999999998</v>
      </c>
      <c r="R5919" t="s">
        <v>9341</v>
      </c>
      <c r="S5919">
        <v>5.8920000000000003</v>
      </c>
      <c r="T5919" t="s">
        <v>9341</v>
      </c>
      <c r="U5919" t="s">
        <v>9958</v>
      </c>
      <c r="V5919" t="str">
        <f>LEFT($U5919,2)</f>
        <v>K0</v>
      </c>
      <c r="W5919" s="3">
        <f>_xlfn.XLOOKUP(V5919,$AC$2:$AC$43,$AD$2:$AD$43,"none")</f>
        <v>0.81</v>
      </c>
      <c r="X5919" s="3">
        <f>IF(ISNUMBER($W5919), 4600 * (1 / (0.92 * $W5919 + 1.7) + 1 / (0.92 * $W5919 + 0.62)),"none")</f>
        <v>5250.7063834266155</v>
      </c>
      <c r="Y5919" s="8">
        <f>IF(ISNUMBER($X5919), _xlfn.XLOOKUP($X5919,Sheet3!$A$2:$A$392,Sheet3!$B$2:$B$392,"none", 1,1), $AF$2)</f>
        <v>1</v>
      </c>
      <c r="Z5919" s="8">
        <f>IF(ISNUMBER($X5919), _xlfn.XLOOKUP($X5919,Sheet3!$A$2:$A$392,Sheet3!$C$2:$C$392,"none", 1,1), $AF$2)</f>
        <v>0.83299999999999996</v>
      </c>
      <c r="AA5919" s="8">
        <f>IF(ISNUMBER($X5919), _xlfn.XLOOKUP($X5919,Sheet3!$A$2:$A$392,Sheet3!$D$2:$D$392,"none", 1,1), $AF$2)</f>
        <v>0.67869999999999997</v>
      </c>
    </row>
    <row r="5920" spans="1:27">
      <c r="A5920">
        <v>446</v>
      </c>
      <c r="B5920" t="s">
        <v>745</v>
      </c>
      <c r="C5920" t="s">
        <v>19</v>
      </c>
      <c r="D5920">
        <v>21</v>
      </c>
      <c r="E5920">
        <v>27</v>
      </c>
      <c r="F5920">
        <v>25.2768613776</v>
      </c>
      <c r="G5920">
        <v>59</v>
      </c>
      <c r="H5920">
        <v>45</v>
      </c>
      <c r="I5920">
        <v>0.27743363999999998</v>
      </c>
      <c r="J5920">
        <f>(D5920+E5920/60+F5920/3600)*15</f>
        <v>321.85532025573997</v>
      </c>
      <c r="K5920">
        <f>IF(G5920&lt;0, G5920-H5920/60-I5920/3600, G5920+H5920/60+I5920/3600)</f>
        <v>59.750077064899997</v>
      </c>
      <c r="L5920">
        <v>-22.152999999999999</v>
      </c>
      <c r="M5920">
        <v>-15.586</v>
      </c>
      <c r="N5920">
        <v>3.54</v>
      </c>
      <c r="O5920" t="s">
        <v>9341</v>
      </c>
      <c r="P5920">
        <v>7.8220000000000001</v>
      </c>
      <c r="Q5920">
        <v>6.1289999999999996</v>
      </c>
      <c r="R5920" t="s">
        <v>9341</v>
      </c>
      <c r="S5920">
        <v>4.9770000000000003</v>
      </c>
      <c r="T5920" t="s">
        <v>9341</v>
      </c>
      <c r="U5920" t="s">
        <v>9600</v>
      </c>
      <c r="V5920" t="str">
        <f>LEFT($U5920,2)</f>
        <v>M3</v>
      </c>
      <c r="W5920" s="3">
        <f>_xlfn.XLOOKUP(V5920,$AC$2:$AC$43,$AD$2:$AD$43,"none")</f>
        <v>1.5</v>
      </c>
      <c r="X5920" s="3">
        <f>IF(ISNUMBER($W5920), 4600 * (1 / (0.92 * $W5920 + 1.7) + 1 / (0.92 * $W5920 + 0.62)),"none")</f>
        <v>3793.5064935064934</v>
      </c>
      <c r="Y5920" s="8">
        <f>IF(ISNUMBER($X5920), _xlfn.XLOOKUP($X5920,Sheet3!$A$2:$A$392,Sheet3!$B$2:$B$392,"none", 1,1), $AF$2)</f>
        <v>1</v>
      </c>
      <c r="Z5920" s="8">
        <f>IF(ISNUMBER($X5920), _xlfn.XLOOKUP($X5920,Sheet3!$A$2:$A$392,Sheet3!$C$2:$C$392,"none", 1,1), $AF$2)</f>
        <v>0.63180000000000003</v>
      </c>
      <c r="AA5920" s="8">
        <f>IF(ISNUMBER($X5920), _xlfn.XLOOKUP($X5920,Sheet3!$A$2:$A$392,Sheet3!$D$2:$D$392,"none", 1,1), $AF$2)</f>
        <v>0.31119999999999998</v>
      </c>
    </row>
    <row r="5921" spans="1:27">
      <c r="A5921">
        <v>869</v>
      </c>
      <c r="B5921" t="s">
        <v>1169</v>
      </c>
      <c r="C5921" t="s">
        <v>297</v>
      </c>
      <c r="D5921">
        <v>5</v>
      </c>
      <c r="E5921">
        <v>59</v>
      </c>
      <c r="F5921">
        <v>47.947610085599997</v>
      </c>
      <c r="G5921">
        <v>54</v>
      </c>
      <c r="H5921">
        <v>32</v>
      </c>
      <c r="I5921">
        <v>49.228101672000001</v>
      </c>
      <c r="J5921">
        <f>(D5921+E5921/60+F5921/3600)*15</f>
        <v>89.949781708690011</v>
      </c>
      <c r="K5921">
        <f>IF(G5921&lt;0, G5921-H5921/60-I5921/3600, G5921+H5921/60+I5921/3600)</f>
        <v>54.547007806019998</v>
      </c>
      <c r="L5921">
        <v>-1.524</v>
      </c>
      <c r="M5921">
        <v>-42.74</v>
      </c>
      <c r="N5921">
        <v>9.1999999999999993</v>
      </c>
      <c r="O5921" t="s">
        <v>9341</v>
      </c>
      <c r="P5921">
        <v>7.335</v>
      </c>
      <c r="Q5921">
        <v>6.1289999999999996</v>
      </c>
      <c r="R5921" t="s">
        <v>9341</v>
      </c>
      <c r="S5921">
        <v>5.8070000000000004</v>
      </c>
      <c r="T5921" t="s">
        <v>9341</v>
      </c>
      <c r="U5921" t="s">
        <v>9371</v>
      </c>
      <c r="V5921" t="str">
        <f>LEFT($U5921,2)</f>
        <v>K2</v>
      </c>
      <c r="W5921" s="3">
        <f>_xlfn.XLOOKUP(V5921,$AC$2:$AC$43,$AD$2:$AD$43,"none")</f>
        <v>0.92</v>
      </c>
      <c r="X5921" s="3">
        <f>IF(ISNUMBER($W5921), 4600 * (1 / (0.92 * $W5921 + 1.7) + 1 / (0.92 * $W5921 + 0.62)),"none")</f>
        <v>4943.4058698702656</v>
      </c>
      <c r="Y5921" s="8">
        <f>IF(ISNUMBER($X5921), _xlfn.XLOOKUP($X5921,Sheet3!$A$2:$A$392,Sheet3!$B$2:$B$392,"none", 1,1), $AF$2)</f>
        <v>1</v>
      </c>
      <c r="Z5921" s="8">
        <f>IF(ISNUMBER($X5921), _xlfn.XLOOKUP($X5921,Sheet3!$A$2:$A$392,Sheet3!$C$2:$C$392,"none", 1,1), $AF$2)</f>
        <v>0.79920000000000002</v>
      </c>
      <c r="AA5921" s="8">
        <f>IF(ISNUMBER($X5921), _xlfn.XLOOKUP($X5921,Sheet3!$A$2:$A$392,Sheet3!$D$2:$D$392,"none", 1,1), $AF$2)</f>
        <v>0.60450000000000004</v>
      </c>
    </row>
    <row r="5922" spans="1:27">
      <c r="A5922">
        <v>3139</v>
      </c>
      <c r="B5922" t="s">
        <v>3442</v>
      </c>
      <c r="C5922" t="s">
        <v>41</v>
      </c>
      <c r="D5922">
        <v>8</v>
      </c>
      <c r="E5922">
        <v>53</v>
      </c>
      <c r="F5922">
        <v>55.681528312799998</v>
      </c>
      <c r="G5922">
        <v>35</v>
      </c>
      <c r="H5922">
        <v>32</v>
      </c>
      <c r="I5922">
        <v>17.857295124</v>
      </c>
      <c r="J5922">
        <f>(D5922+E5922/60+F5922/3600)*15</f>
        <v>133.48200636796997</v>
      </c>
      <c r="K5922">
        <f>IF(G5922&lt;0, G5922-H5922/60-I5922/3600, G5922+H5922/60+I5922/3600)</f>
        <v>35.538293693089997</v>
      </c>
      <c r="L5922">
        <v>-27.385999999999999</v>
      </c>
      <c r="M5922">
        <v>-16.378</v>
      </c>
      <c r="N5922">
        <v>4.26</v>
      </c>
      <c r="O5922" t="s">
        <v>9341</v>
      </c>
      <c r="P5922">
        <v>6.1820000000000004</v>
      </c>
      <c r="Q5922">
        <v>6.1289999999999996</v>
      </c>
      <c r="R5922" t="s">
        <v>9341</v>
      </c>
      <c r="S5922">
        <v>6.1310000000000002</v>
      </c>
      <c r="T5922" t="s">
        <v>9341</v>
      </c>
      <c r="U5922" t="s">
        <v>9640</v>
      </c>
      <c r="V5922" t="str">
        <f>LEFT($U5922,2)</f>
        <v>A4</v>
      </c>
      <c r="W5922" s="3">
        <f>_xlfn.XLOOKUP(V5922,$AC$2:$AC$43,$AD$2:$AD$43,"none")</f>
        <v>0.12</v>
      </c>
      <c r="X5922" s="3">
        <f>IF(ISNUMBER($W5922), 4600 * (1 / (0.92 * $W5922 + 1.7) + 1 / (0.92 * $W5922 + 0.62)),"none")</f>
        <v>8838.7938932849465</v>
      </c>
      <c r="Y5922" s="8">
        <f>IF(ISNUMBER($X5922), _xlfn.XLOOKUP($X5922,Sheet3!$A$2:$A$392,Sheet3!$B$2:$B$392,"none", 1,1), $AF$2)</f>
        <v>0.70040000000000002</v>
      </c>
      <c r="Z5922" s="8">
        <f>IF(ISNUMBER($X5922), _xlfn.XLOOKUP($X5922,Sheet3!$A$2:$A$392,Sheet3!$C$2:$C$392,"none", 1,1), $AF$2)</f>
        <v>0.75790000000000002</v>
      </c>
      <c r="AA5922" s="8">
        <f>IF(ISNUMBER($X5922), _xlfn.XLOOKUP($X5922,Sheet3!$A$2:$A$392,Sheet3!$D$2:$D$392,"none", 1,1), $AF$2)</f>
        <v>1</v>
      </c>
    </row>
    <row r="5923" spans="1:27">
      <c r="A5923">
        <v>5130</v>
      </c>
      <c r="B5923" t="s">
        <v>5433</v>
      </c>
      <c r="C5923" t="s">
        <v>297</v>
      </c>
      <c r="D5923">
        <v>14</v>
      </c>
      <c r="E5923">
        <v>11</v>
      </c>
      <c r="F5923">
        <v>15.1208225784</v>
      </c>
      <c r="G5923">
        <v>32</v>
      </c>
      <c r="H5923">
        <v>17</v>
      </c>
      <c r="I5923">
        <v>45.212040311999999</v>
      </c>
      <c r="J5923">
        <f>(D5923+E5923/60+F5923/3600)*15</f>
        <v>212.81300342741</v>
      </c>
      <c r="K5923">
        <f>IF(G5923&lt;0, G5923-H5923/60-I5923/3600, G5923+H5923/60+I5923/3600)</f>
        <v>32.295892233419998</v>
      </c>
      <c r="L5923">
        <v>-22.797000000000001</v>
      </c>
      <c r="M5923">
        <v>37.844000000000001</v>
      </c>
      <c r="N5923">
        <v>8.0500000000000007</v>
      </c>
      <c r="O5923" t="s">
        <v>9341</v>
      </c>
      <c r="P5923">
        <v>7.3929999999999998</v>
      </c>
      <c r="Q5923">
        <v>6.1289999999999996</v>
      </c>
      <c r="R5923" t="s">
        <v>9341</v>
      </c>
      <c r="S5923">
        <v>5.7789999999999999</v>
      </c>
      <c r="T5923" t="s">
        <v>9341</v>
      </c>
      <c r="U5923" t="s">
        <v>9406</v>
      </c>
      <c r="V5923" t="str">
        <f>LEFT($U5923,2)</f>
        <v>K4</v>
      </c>
      <c r="W5923" s="3">
        <f>_xlfn.XLOOKUP(V5923,$AC$2:$AC$43,$AD$2:$AD$43,"none")</f>
        <v>1</v>
      </c>
      <c r="X5923" s="3">
        <f>IF(ISNUMBER($W5923), 4600 * (1 / (0.92 * $W5923 + 1.7) + 1 / (0.92 * $W5923 + 0.62)),"none")</f>
        <v>4742.7381778526815</v>
      </c>
      <c r="Y5923" s="8">
        <f>IF(ISNUMBER($X5923), _xlfn.XLOOKUP($X5923,Sheet3!$A$2:$A$392,Sheet3!$B$2:$B$392,"none", 1,1), $AF$2)</f>
        <v>1</v>
      </c>
      <c r="Z5923" s="8">
        <f>IF(ISNUMBER($X5923), _xlfn.XLOOKUP($X5923,Sheet3!$A$2:$A$392,Sheet3!$C$2:$C$392,"none", 1,1), $AF$2)</f>
        <v>0.77500000000000002</v>
      </c>
      <c r="AA5923" s="8">
        <f>IF(ISNUMBER($X5923), _xlfn.XLOOKUP($X5923,Sheet3!$A$2:$A$392,Sheet3!$D$2:$D$392,"none", 1,1), $AF$2)</f>
        <v>0.55479999999999996</v>
      </c>
    </row>
    <row r="5924" spans="1:27">
      <c r="A5924">
        <v>64</v>
      </c>
      <c r="B5924" t="s">
        <v>362</v>
      </c>
      <c r="C5924" t="s">
        <v>19</v>
      </c>
      <c r="D5924">
        <v>22</v>
      </c>
      <c r="E5924">
        <v>5</v>
      </c>
      <c r="F5924">
        <v>16.4991120456</v>
      </c>
      <c r="G5924">
        <v>46</v>
      </c>
      <c r="H5924">
        <v>44</v>
      </c>
      <c r="I5924">
        <v>41.407404108000001</v>
      </c>
      <c r="J5924">
        <f>(D5924+E5924/60+F5924/3600)*15</f>
        <v>331.31874630018996</v>
      </c>
      <c r="K5924">
        <f>IF(G5924&lt;0, G5924-H5924/60-I5924/3600, G5924+H5924/60+I5924/3600)</f>
        <v>46.744835390029998</v>
      </c>
      <c r="L5924">
        <v>-29.684000000000001</v>
      </c>
      <c r="M5924">
        <v>-20.706</v>
      </c>
      <c r="N5924">
        <v>3.53</v>
      </c>
      <c r="O5924">
        <v>9.5</v>
      </c>
      <c r="P5924">
        <v>7.74</v>
      </c>
      <c r="Q5924">
        <v>6.13</v>
      </c>
      <c r="R5924">
        <v>4.47</v>
      </c>
      <c r="S5924">
        <v>4.9790000000000001</v>
      </c>
      <c r="T5924">
        <v>2.91</v>
      </c>
      <c r="U5924" t="s">
        <v>9396</v>
      </c>
      <c r="V5924" t="str">
        <f>LEFT($U5924,2)</f>
        <v>M4</v>
      </c>
      <c r="W5924" s="3">
        <f>_xlfn.XLOOKUP(V5924,$AC$2:$AC$43,$AD$2:$AD$43,"none")</f>
        <v>1.52</v>
      </c>
      <c r="X5924" s="3">
        <f>IF(ISNUMBER($W5924), 4600 * (1 / (0.92 * $W5924 + 1.7) + 1 / (0.92 * $W5924 + 0.62)),"none")</f>
        <v>3763.6701294642344</v>
      </c>
      <c r="Y5924" s="8">
        <f>IF(ISNUMBER($X5924), _xlfn.XLOOKUP($X5924,Sheet3!$A$2:$A$392,Sheet3!$B$2:$B$392,"none", 1,1), $AF$2)</f>
        <v>1</v>
      </c>
      <c r="Z5924" s="8">
        <f>IF(ISNUMBER($X5924), _xlfn.XLOOKUP($X5924,Sheet3!$A$2:$A$392,Sheet3!$C$2:$C$392,"none", 1,1), $AF$2)</f>
        <v>0.63180000000000003</v>
      </c>
      <c r="AA5924" s="8">
        <f>IF(ISNUMBER($X5924), _xlfn.XLOOKUP($X5924,Sheet3!$A$2:$A$392,Sheet3!$D$2:$D$392,"none", 1,1), $AF$2)</f>
        <v>0.31119999999999998</v>
      </c>
    </row>
    <row r="5925" spans="1:27">
      <c r="A5925">
        <v>288</v>
      </c>
      <c r="B5925" t="s">
        <v>586</v>
      </c>
      <c r="C5925" t="s">
        <v>12</v>
      </c>
      <c r="D5925">
        <v>21</v>
      </c>
      <c r="E5925">
        <v>17</v>
      </c>
      <c r="F5925">
        <v>2.0526778775999999</v>
      </c>
      <c r="G5925">
        <v>53</v>
      </c>
      <c r="H5925">
        <v>59</v>
      </c>
      <c r="I5925">
        <v>51.694377756000002</v>
      </c>
      <c r="J5925">
        <f>(D5925+E5925/60+F5925/3600)*15</f>
        <v>319.25855282449004</v>
      </c>
      <c r="K5925">
        <f>IF(G5925&lt;0, G5925-H5925/60-I5925/3600, G5925+H5925/60+I5925/3600)</f>
        <v>53.997692882709998</v>
      </c>
      <c r="L5925">
        <v>37.671999999999997</v>
      </c>
      <c r="M5925">
        <v>39.326000000000001</v>
      </c>
      <c r="N5925">
        <v>7.92</v>
      </c>
      <c r="O5925" t="s">
        <v>9341</v>
      </c>
      <c r="P5925">
        <v>6.18</v>
      </c>
      <c r="Q5925">
        <v>6.13</v>
      </c>
      <c r="R5925" t="s">
        <v>9341</v>
      </c>
      <c r="S5925">
        <v>6.1120000000000001</v>
      </c>
      <c r="T5925" t="s">
        <v>9341</v>
      </c>
      <c r="U5925" t="s">
        <v>9433</v>
      </c>
      <c r="V5925" t="str">
        <f>LEFT($U5925,2)</f>
        <v>A1</v>
      </c>
      <c r="W5925" s="3">
        <f>_xlfn.XLOOKUP(V5925,$AC$2:$AC$43,$AD$2:$AD$43,"none")</f>
        <v>0.02</v>
      </c>
      <c r="X5925" s="3">
        <f>IF(ISNUMBER($W5925), 4600 * (1 / (0.92 * $W5925 + 1.7) + 1 / (0.92 * $W5925 + 0.62)),"none")</f>
        <v>9882.4225367888994</v>
      </c>
      <c r="Y5925" s="8">
        <f>IF(ISNUMBER($X5925), _xlfn.XLOOKUP($X5925,Sheet3!$A$2:$A$392,Sheet3!$B$2:$B$392,"none", 1,1), $AF$2)</f>
        <v>0.63239999999999996</v>
      </c>
      <c r="Z5925" s="8">
        <f>IF(ISNUMBER($X5925), _xlfn.XLOOKUP($X5925,Sheet3!$A$2:$A$392,Sheet3!$C$2:$C$392,"none", 1,1), $AF$2)</f>
        <v>0.70809999999999995</v>
      </c>
      <c r="AA5925" s="8">
        <f>IF(ISNUMBER($X5925), _xlfn.XLOOKUP($X5925,Sheet3!$A$2:$A$392,Sheet3!$D$2:$D$392,"none", 1,1), $AF$2)</f>
        <v>1</v>
      </c>
    </row>
    <row r="5926" spans="1:27">
      <c r="A5926">
        <v>780</v>
      </c>
      <c r="B5926" t="s">
        <v>1080</v>
      </c>
      <c r="C5926" t="s">
        <v>18</v>
      </c>
      <c r="D5926">
        <v>5</v>
      </c>
      <c r="E5926">
        <v>6</v>
      </c>
      <c r="F5926">
        <v>12.1376709864</v>
      </c>
      <c r="G5926">
        <v>59</v>
      </c>
      <c r="H5926">
        <v>1</v>
      </c>
      <c r="I5926">
        <v>16.81952682</v>
      </c>
      <c r="J5926">
        <f>(D5926+E5926/60+F5926/3600)*15</f>
        <v>76.550573629109991</v>
      </c>
      <c r="K5926">
        <f>IF(G5926&lt;0, G5926-H5926/60-I5926/3600, G5926+H5926/60+I5926/3600)</f>
        <v>59.021338757449996</v>
      </c>
      <c r="L5926">
        <v>-3.048</v>
      </c>
      <c r="M5926">
        <v>-26.523</v>
      </c>
      <c r="N5926">
        <v>4.63</v>
      </c>
      <c r="O5926">
        <v>8.11</v>
      </c>
      <c r="P5926">
        <v>7.26</v>
      </c>
      <c r="Q5926">
        <v>6.13</v>
      </c>
      <c r="R5926" t="s">
        <v>9341</v>
      </c>
      <c r="S5926">
        <v>5.8079999999999998</v>
      </c>
      <c r="T5926" t="s">
        <v>9341</v>
      </c>
      <c r="U5926" t="s">
        <v>9728</v>
      </c>
      <c r="V5926" t="str">
        <f>LEFT($U5926,2)</f>
        <v>K0</v>
      </c>
      <c r="W5926" s="3">
        <f>_xlfn.XLOOKUP(V5926,$AC$2:$AC$43,$AD$2:$AD$43,"none")</f>
        <v>0.81</v>
      </c>
      <c r="X5926" s="3">
        <f>IF(ISNUMBER($W5926), 4600 * (1 / (0.92 * $W5926 + 1.7) + 1 / (0.92 * $W5926 + 0.62)),"none")</f>
        <v>5250.7063834266155</v>
      </c>
      <c r="Y5926" s="8">
        <f>IF(ISNUMBER($X5926), _xlfn.XLOOKUP($X5926,Sheet3!$A$2:$A$392,Sheet3!$B$2:$B$392,"none", 1,1), $AF$2)</f>
        <v>1</v>
      </c>
      <c r="Z5926" s="8">
        <f>IF(ISNUMBER($X5926), _xlfn.XLOOKUP($X5926,Sheet3!$A$2:$A$392,Sheet3!$C$2:$C$392,"none", 1,1), $AF$2)</f>
        <v>0.83299999999999996</v>
      </c>
      <c r="AA5926" s="8">
        <f>IF(ISNUMBER($X5926), _xlfn.XLOOKUP($X5926,Sheet3!$A$2:$A$392,Sheet3!$D$2:$D$392,"none", 1,1), $AF$2)</f>
        <v>0.67869999999999997</v>
      </c>
    </row>
    <row r="5927" spans="1:27">
      <c r="A5927">
        <v>988</v>
      </c>
      <c r="B5927" t="s">
        <v>1289</v>
      </c>
      <c r="C5927" t="s">
        <v>313</v>
      </c>
      <c r="D5927">
        <v>17</v>
      </c>
      <c r="E5927">
        <v>11</v>
      </c>
      <c r="F5927">
        <v>40.27225</v>
      </c>
      <c r="G5927">
        <v>49</v>
      </c>
      <c r="H5927">
        <v>44</v>
      </c>
      <c r="I5927">
        <v>46.892699999999998</v>
      </c>
      <c r="J5927">
        <f>(D5927+E5927/60+F5927/3600)*15</f>
        <v>257.91780104166668</v>
      </c>
      <c r="K5927">
        <f>IF(G5927&lt;0, G5927-H5927/60-I5927/3600, G5927+H5927/60+I5927/3600)</f>
        <v>49.746359083333331</v>
      </c>
      <c r="L5927">
        <v>18.54</v>
      </c>
      <c r="M5927">
        <v>19.62</v>
      </c>
      <c r="N5927">
        <v>10.54</v>
      </c>
      <c r="O5927">
        <v>6.4</v>
      </c>
      <c r="P5927">
        <v>6.29</v>
      </c>
      <c r="Q5927">
        <v>6.13</v>
      </c>
      <c r="R5927" t="s">
        <v>9341</v>
      </c>
      <c r="S5927" t="s">
        <v>9341</v>
      </c>
      <c r="T5927" t="s">
        <v>9341</v>
      </c>
      <c r="U5927" t="s">
        <v>9559</v>
      </c>
      <c r="V5927" t="str">
        <f>LEFT($U5927,2)</f>
        <v>A5</v>
      </c>
      <c r="W5927" s="3">
        <f>_xlfn.XLOOKUP(V5927,$AC$2:$AC$43,$AD$2:$AD$43,"none")</f>
        <v>0.15</v>
      </c>
      <c r="X5927" s="3">
        <f>IF(ISNUMBER($W5927), 4600 * (1 / (0.92 * $W5927 + 1.7) + 1 / (0.92 * $W5927 + 0.62)),"none")</f>
        <v>8571.3219313180252</v>
      </c>
      <c r="Y5927" s="8">
        <f>IF(ISNUMBER($X5927), _xlfn.XLOOKUP($X5927,Sheet3!$A$2:$A$392,Sheet3!$B$2:$B$392,"none", 1,1), $AF$2)</f>
        <v>0.72599999999999998</v>
      </c>
      <c r="Z5927" s="8">
        <f>IF(ISNUMBER($X5927), _xlfn.XLOOKUP($X5927,Sheet3!$A$2:$A$392,Sheet3!$C$2:$C$392,"none", 1,1), $AF$2)</f>
        <v>0.7762</v>
      </c>
      <c r="AA5927" s="8">
        <f>IF(ISNUMBER($X5927), _xlfn.XLOOKUP($X5927,Sheet3!$A$2:$A$392,Sheet3!$D$2:$D$392,"none", 1,1), $AF$2)</f>
        <v>1</v>
      </c>
    </row>
    <row r="5928" spans="1:27">
      <c r="A5928">
        <v>1219</v>
      </c>
      <c r="B5928" t="s">
        <v>1520</v>
      </c>
      <c r="C5928" t="s">
        <v>12</v>
      </c>
      <c r="D5928">
        <v>12</v>
      </c>
      <c r="E5928">
        <v>5</v>
      </c>
      <c r="F5928">
        <v>39.700868368800002</v>
      </c>
      <c r="G5928">
        <v>62</v>
      </c>
      <c r="H5928">
        <v>55</v>
      </c>
      <c r="I5928">
        <v>59.226649715999997</v>
      </c>
      <c r="J5928">
        <f>(D5928+E5928/60+F5928/3600)*15</f>
        <v>181.41542028487001</v>
      </c>
      <c r="K5928">
        <f>IF(G5928&lt;0, G5928-H5928/60-I5928/3600, G5928+H5928/60+I5928/3600)</f>
        <v>62.933118513810001</v>
      </c>
      <c r="L5928">
        <v>-48.274000000000001</v>
      </c>
      <c r="M5928">
        <v>-72.454999999999998</v>
      </c>
      <c r="N5928">
        <v>7.58</v>
      </c>
      <c r="O5928" t="s">
        <v>9341</v>
      </c>
      <c r="P5928">
        <v>7.36</v>
      </c>
      <c r="Q5928">
        <v>6.13</v>
      </c>
      <c r="R5928" t="s">
        <v>9341</v>
      </c>
      <c r="S5928">
        <v>5.7750000000000004</v>
      </c>
      <c r="T5928" t="s">
        <v>9341</v>
      </c>
      <c r="U5928" t="s">
        <v>9371</v>
      </c>
      <c r="V5928" t="str">
        <f>LEFT($U5928,2)</f>
        <v>K2</v>
      </c>
      <c r="W5928" s="3">
        <f>_xlfn.XLOOKUP(V5928,$AC$2:$AC$43,$AD$2:$AD$43,"none")</f>
        <v>0.92</v>
      </c>
      <c r="X5928" s="3">
        <f>IF(ISNUMBER($W5928), 4600 * (1 / (0.92 * $W5928 + 1.7) + 1 / (0.92 * $W5928 + 0.62)),"none")</f>
        <v>4943.4058698702656</v>
      </c>
      <c r="Y5928" s="8">
        <f>IF(ISNUMBER($X5928), _xlfn.XLOOKUP($X5928,Sheet3!$A$2:$A$392,Sheet3!$B$2:$B$392,"none", 1,1), $AF$2)</f>
        <v>1</v>
      </c>
      <c r="Z5928" s="8">
        <f>IF(ISNUMBER($X5928), _xlfn.XLOOKUP($X5928,Sheet3!$A$2:$A$392,Sheet3!$C$2:$C$392,"none", 1,1), $AF$2)</f>
        <v>0.79920000000000002</v>
      </c>
      <c r="AA5928" s="8">
        <f>IF(ISNUMBER($X5928), _xlfn.XLOOKUP($X5928,Sheet3!$A$2:$A$392,Sheet3!$D$2:$D$392,"none", 1,1), $AF$2)</f>
        <v>0.60450000000000004</v>
      </c>
    </row>
    <row r="5929" spans="1:27">
      <c r="A5929">
        <v>1318</v>
      </c>
      <c r="B5929" t="s">
        <v>1619</v>
      </c>
      <c r="C5929" t="s">
        <v>305</v>
      </c>
      <c r="D5929">
        <v>15</v>
      </c>
      <c r="E5929">
        <v>14</v>
      </c>
      <c r="F5929">
        <v>10.3147163736</v>
      </c>
      <c r="G5929">
        <v>42</v>
      </c>
      <c r="H5929">
        <v>10</v>
      </c>
      <c r="I5929">
        <v>17.057274240000002</v>
      </c>
      <c r="J5929">
        <f>(D5929+E5929/60+F5929/3600)*15</f>
        <v>228.54297798488997</v>
      </c>
      <c r="K5929">
        <f>IF(G5929&lt;0, G5929-H5929/60-I5929/3600, G5929+H5929/60+I5929/3600)</f>
        <v>42.171404798399998</v>
      </c>
      <c r="L5929">
        <v>20.065000000000001</v>
      </c>
      <c r="M5929">
        <v>-14.631</v>
      </c>
      <c r="N5929">
        <v>3.18</v>
      </c>
      <c r="O5929">
        <v>9.7200000000000006</v>
      </c>
      <c r="P5929">
        <v>7.79</v>
      </c>
      <c r="Q5929">
        <v>6.13</v>
      </c>
      <c r="R5929" t="s">
        <v>9341</v>
      </c>
      <c r="S5929">
        <v>5.2380000000000004</v>
      </c>
      <c r="T5929" t="s">
        <v>9341</v>
      </c>
      <c r="U5929" t="s">
        <v>9517</v>
      </c>
      <c r="V5929" t="str">
        <f>LEFT($U5929,2)</f>
        <v>M2</v>
      </c>
      <c r="W5929" s="3">
        <f>_xlfn.XLOOKUP(V5929,$AC$2:$AC$43,$AD$2:$AD$43,"none")</f>
        <v>1.47</v>
      </c>
      <c r="X5929" s="3">
        <f>IF(ISNUMBER($W5929), 4600 * (1 / (0.92 * $W5929 + 1.7) + 1 / (0.92 * $W5929 + 0.62)),"none")</f>
        <v>3839.1950178350371</v>
      </c>
      <c r="Y5929" s="8">
        <f>IF(ISNUMBER($X5929), _xlfn.XLOOKUP($X5929,Sheet3!$A$2:$A$392,Sheet3!$B$2:$B$392,"none", 1,1), $AF$2)</f>
        <v>1</v>
      </c>
      <c r="Z5929" s="8">
        <f>IF(ISNUMBER($X5929), _xlfn.XLOOKUP($X5929,Sheet3!$A$2:$A$392,Sheet3!$C$2:$C$392,"none", 1,1), $AF$2)</f>
        <v>0.64800000000000002</v>
      </c>
      <c r="AA5929" s="8">
        <f>IF(ISNUMBER($X5929), _xlfn.XLOOKUP($X5929,Sheet3!$A$2:$A$392,Sheet3!$D$2:$D$392,"none", 1,1), $AF$2)</f>
        <v>0.33460000000000001</v>
      </c>
    </row>
    <row r="5930" spans="1:27">
      <c r="A5930">
        <v>1428</v>
      </c>
      <c r="B5930" t="s">
        <v>1729</v>
      </c>
      <c r="C5930" t="s">
        <v>35</v>
      </c>
      <c r="D5930">
        <v>3</v>
      </c>
      <c r="E5930">
        <v>0</v>
      </c>
      <c r="F5930">
        <v>50.880129026399999</v>
      </c>
      <c r="G5930">
        <v>-2</v>
      </c>
      <c r="H5930">
        <v>52</v>
      </c>
      <c r="I5930">
        <v>43.038202439999999</v>
      </c>
      <c r="J5930">
        <f>(D5930+E5930/60+F5930/3600)*15</f>
        <v>45.212000537610002</v>
      </c>
      <c r="K5930">
        <f>IF(G5930&lt;0, G5930-H5930/60-I5930/3600, G5930+H5930/60+I5930/3600)</f>
        <v>-2.8786217229000002</v>
      </c>
      <c r="L5930">
        <v>8.3170000000000002</v>
      </c>
      <c r="M5930">
        <v>8.2460000000000004</v>
      </c>
      <c r="N5930">
        <v>2.59</v>
      </c>
      <c r="O5930" t="s">
        <v>9341</v>
      </c>
      <c r="P5930">
        <v>7.88</v>
      </c>
      <c r="Q5930">
        <v>6.13</v>
      </c>
      <c r="R5930" t="s">
        <v>9341</v>
      </c>
      <c r="S5930">
        <v>5.2709999999999999</v>
      </c>
      <c r="T5930" t="s">
        <v>9341</v>
      </c>
      <c r="U5930" t="s">
        <v>9896</v>
      </c>
      <c r="V5930" t="str">
        <f>LEFT($U5930,2)</f>
        <v>M0</v>
      </c>
      <c r="W5930" s="3">
        <f>_xlfn.XLOOKUP(V5930,$AC$2:$AC$43,$AD$2:$AD$43,"none")</f>
        <v>1.37</v>
      </c>
      <c r="X5930" s="3">
        <f>IF(ISNUMBER($W5930), 4600 * (1 / (0.92 * $W5930 + 1.7) + 1 / (0.92 * $W5930 + 0.62)),"none")</f>
        <v>4000.1320989497008</v>
      </c>
      <c r="Y5930" s="8">
        <f>IF(ISNUMBER($X5930), _xlfn.XLOOKUP($X5930,Sheet3!$A$2:$A$392,Sheet3!$B$2:$B$392,"none", 1,1), $AF$2)</f>
        <v>1</v>
      </c>
      <c r="Z5930" s="8">
        <f>IF(ISNUMBER($X5930), _xlfn.XLOOKUP($X5930,Sheet3!$A$2:$A$392,Sheet3!$C$2:$C$392,"none", 1,1), $AF$2)</f>
        <v>0.67889999999999995</v>
      </c>
      <c r="AA5930" s="8">
        <f>IF(ISNUMBER($X5930), _xlfn.XLOOKUP($X5930,Sheet3!$A$2:$A$392,Sheet3!$D$2:$D$392,"none", 1,1), $AF$2)</f>
        <v>0.38229999999999997</v>
      </c>
    </row>
    <row r="5931" spans="1:27">
      <c r="A5931">
        <v>3339</v>
      </c>
      <c r="B5931" t="s">
        <v>3642</v>
      </c>
      <c r="C5931" t="s">
        <v>305</v>
      </c>
      <c r="D5931">
        <v>0</v>
      </c>
      <c r="E5931">
        <v>55</v>
      </c>
      <c r="F5931">
        <v>55.537219012800001</v>
      </c>
      <c r="G5931">
        <v>-27</v>
      </c>
      <c r="H5931">
        <v>46</v>
      </c>
      <c r="I5931">
        <v>33.022422083999999</v>
      </c>
      <c r="J5931">
        <f>(D5931+E5931/60+F5931/3600)*15</f>
        <v>13.98140507922</v>
      </c>
      <c r="K5931">
        <f>IF(G5931&lt;0, G5931-H5931/60-I5931/3600, G5931+H5931/60+I5931/3600)</f>
        <v>-27.775839561689999</v>
      </c>
      <c r="L5931">
        <v>11.372999999999999</v>
      </c>
      <c r="M5931">
        <v>-4.9690000000000003</v>
      </c>
      <c r="N5931">
        <v>2.38</v>
      </c>
      <c r="O5931" t="s">
        <v>9341</v>
      </c>
      <c r="P5931">
        <v>7.82</v>
      </c>
      <c r="Q5931">
        <v>6.13</v>
      </c>
      <c r="R5931" t="s">
        <v>9341</v>
      </c>
      <c r="S5931">
        <v>5.3040000000000003</v>
      </c>
      <c r="T5931" t="s">
        <v>9341</v>
      </c>
      <c r="U5931" t="s">
        <v>10444</v>
      </c>
      <c r="V5931" t="str">
        <f>LEFT($U5931,2)</f>
        <v>M1</v>
      </c>
      <c r="W5931" s="3">
        <f>_xlfn.XLOOKUP(V5931,$AC$2:$AC$43,$AD$2:$AD$43,"none")</f>
        <v>1.47</v>
      </c>
      <c r="X5931" s="3">
        <f>IF(ISNUMBER($W5931), 4600 * (1 / (0.92 * $W5931 + 1.7) + 1 / (0.92 * $W5931 + 0.62)),"none")</f>
        <v>3839.1950178350371</v>
      </c>
      <c r="Y5931" s="8">
        <f>IF(ISNUMBER($X5931), _xlfn.XLOOKUP($X5931,Sheet3!$A$2:$A$392,Sheet3!$B$2:$B$392,"none", 1,1), $AF$2)</f>
        <v>1</v>
      </c>
      <c r="Z5931" s="8">
        <f>IF(ISNUMBER($X5931), _xlfn.XLOOKUP($X5931,Sheet3!$A$2:$A$392,Sheet3!$C$2:$C$392,"none", 1,1), $AF$2)</f>
        <v>0.64800000000000002</v>
      </c>
      <c r="AA5931" s="8">
        <f>IF(ISNUMBER($X5931), _xlfn.XLOOKUP($X5931,Sheet3!$A$2:$A$392,Sheet3!$D$2:$D$392,"none", 1,1), $AF$2)</f>
        <v>0.33460000000000001</v>
      </c>
    </row>
    <row r="5932" spans="1:27">
      <c r="A5932">
        <v>3476</v>
      </c>
      <c r="B5932" t="s">
        <v>3779</v>
      </c>
      <c r="C5932" t="s">
        <v>19</v>
      </c>
      <c r="D5932">
        <v>0</v>
      </c>
      <c r="E5932">
        <v>8</v>
      </c>
      <c r="F5932">
        <v>33.496944820800003</v>
      </c>
      <c r="G5932">
        <v>-17</v>
      </c>
      <c r="H5932">
        <v>34</v>
      </c>
      <c r="I5932">
        <v>41.358090107999999</v>
      </c>
      <c r="J5932">
        <f>(D5932+E5932/60+F5932/3600)*15</f>
        <v>2.1395706034200002</v>
      </c>
      <c r="K5932">
        <f>IF(G5932&lt;0, G5932-H5932/60-I5932/3600, G5932+H5932/60+I5932/3600)</f>
        <v>-17.57815502503</v>
      </c>
      <c r="L5932">
        <v>15.34</v>
      </c>
      <c r="M5932">
        <v>-47.176000000000002</v>
      </c>
      <c r="N5932">
        <v>2.31</v>
      </c>
      <c r="O5932" t="s">
        <v>9341</v>
      </c>
      <c r="P5932">
        <v>7.8</v>
      </c>
      <c r="Q5932">
        <v>6.13</v>
      </c>
      <c r="R5932" t="s">
        <v>9341</v>
      </c>
      <c r="S5932">
        <v>5.3209999999999997</v>
      </c>
      <c r="T5932" t="s">
        <v>9341</v>
      </c>
      <c r="U5932" t="s">
        <v>10478</v>
      </c>
      <c r="V5932" t="str">
        <f>LEFT($U5932,2)</f>
        <v>M0</v>
      </c>
      <c r="W5932" s="3">
        <f>_xlfn.XLOOKUP(V5932,$AC$2:$AC$43,$AD$2:$AD$43,"none")</f>
        <v>1.37</v>
      </c>
      <c r="X5932" s="3">
        <f>IF(ISNUMBER($W5932), 4600 * (1 / (0.92 * $W5932 + 1.7) + 1 / (0.92 * $W5932 + 0.62)),"none")</f>
        <v>4000.1320989497008</v>
      </c>
      <c r="Y5932" s="8">
        <f>IF(ISNUMBER($X5932), _xlfn.XLOOKUP($X5932,Sheet3!$A$2:$A$392,Sheet3!$B$2:$B$392,"none", 1,1), $AF$2)</f>
        <v>1</v>
      </c>
      <c r="Z5932" s="8">
        <f>IF(ISNUMBER($X5932), _xlfn.XLOOKUP($X5932,Sheet3!$A$2:$A$392,Sheet3!$C$2:$C$392,"none", 1,1), $AF$2)</f>
        <v>0.67889999999999995</v>
      </c>
      <c r="AA5932" s="8">
        <f>IF(ISNUMBER($X5932), _xlfn.XLOOKUP($X5932,Sheet3!$A$2:$A$392,Sheet3!$D$2:$D$392,"none", 1,1), $AF$2)</f>
        <v>0.38229999999999997</v>
      </c>
    </row>
    <row r="5933" spans="1:27">
      <c r="A5933">
        <v>3954</v>
      </c>
      <c r="B5933" t="s">
        <v>4257</v>
      </c>
      <c r="C5933" t="s">
        <v>297</v>
      </c>
      <c r="D5933">
        <v>0</v>
      </c>
      <c r="E5933">
        <v>54</v>
      </c>
      <c r="F5933">
        <v>35.229484999999997</v>
      </c>
      <c r="G5933">
        <v>19</v>
      </c>
      <c r="H5933">
        <v>11</v>
      </c>
      <c r="I5933">
        <v>18.255739999999999</v>
      </c>
      <c r="J5933">
        <f>(D5933+E5933/60+F5933/3600)*15</f>
        <v>13.646789520833334</v>
      </c>
      <c r="K5933">
        <f>IF(G5933&lt;0, G5933-H5933/60-I5933/3600, G5933+H5933/60+I5933/3600)</f>
        <v>19.188404372222223</v>
      </c>
      <c r="L5933">
        <v>15</v>
      </c>
      <c r="M5933">
        <v>-11.5</v>
      </c>
      <c r="N5933" t="s">
        <v>9341</v>
      </c>
      <c r="O5933" t="s">
        <v>9341</v>
      </c>
      <c r="P5933">
        <v>6.06</v>
      </c>
      <c r="Q5933">
        <v>6.13</v>
      </c>
      <c r="R5933" t="s">
        <v>9341</v>
      </c>
      <c r="S5933" t="s">
        <v>9341</v>
      </c>
      <c r="T5933" t="s">
        <v>9341</v>
      </c>
      <c r="U5933" t="s">
        <v>9394</v>
      </c>
      <c r="V5933" t="str">
        <f>LEFT($U5933,2)</f>
        <v>A0</v>
      </c>
      <c r="W5933" s="3">
        <f>_xlfn.XLOOKUP(V5933,$AC$2:$AC$43,$AD$2:$AD$43,"none")</f>
        <v>-0.01</v>
      </c>
      <c r="X5933" s="3">
        <f>IF(ISNUMBER($W5933), 4600 * (1 / (0.92 * $W5933 + 1.7) + 1 / (0.92 * $W5933 + 0.62)),"none")</f>
        <v>10251.712375722911</v>
      </c>
      <c r="Y5933" s="8">
        <f>IF(ISNUMBER($X5933), _xlfn.XLOOKUP($X5933,Sheet3!$A$2:$A$392,Sheet3!$B$2:$B$392,"none", 1,1), $AF$2)</f>
        <v>0.6109</v>
      </c>
      <c r="Z5933" s="8">
        <f>IF(ISNUMBER($X5933), _xlfn.XLOOKUP($X5933,Sheet3!$A$2:$A$392,Sheet3!$C$2:$C$392,"none", 1,1), $AF$2)</f>
        <v>0.69189999999999996</v>
      </c>
      <c r="AA5933" s="8">
        <f>IF(ISNUMBER($X5933), _xlfn.XLOOKUP($X5933,Sheet3!$A$2:$A$392,Sheet3!$D$2:$D$392,"none", 1,1), $AF$2)</f>
        <v>1</v>
      </c>
    </row>
    <row r="5934" spans="1:27">
      <c r="A5934">
        <v>4012</v>
      </c>
      <c r="B5934" t="s">
        <v>4315</v>
      </c>
      <c r="C5934" t="s">
        <v>11</v>
      </c>
      <c r="D5934">
        <v>2</v>
      </c>
      <c r="E5934">
        <v>30</v>
      </c>
      <c r="F5934">
        <v>38.417133036000003</v>
      </c>
      <c r="G5934">
        <v>19</v>
      </c>
      <c r="H5934">
        <v>51</v>
      </c>
      <c r="I5934">
        <v>19.092084984</v>
      </c>
      <c r="J5934">
        <f>(D5934+E5934/60+F5934/3600)*15</f>
        <v>37.66007138765</v>
      </c>
      <c r="K5934">
        <f>IF(G5934&lt;0, G5934-H5934/60-I5934/3600, G5934+H5934/60+I5934/3600)</f>
        <v>19.855303356940002</v>
      </c>
      <c r="L5934">
        <v>79.92</v>
      </c>
      <c r="M5934">
        <v>-34.779000000000003</v>
      </c>
      <c r="N5934">
        <v>14.03</v>
      </c>
      <c r="O5934" t="s">
        <v>9341</v>
      </c>
      <c r="P5934">
        <v>6.3719999999999999</v>
      </c>
      <c r="Q5934">
        <v>6.13</v>
      </c>
      <c r="R5934" t="s">
        <v>9341</v>
      </c>
      <c r="S5934">
        <v>6.0860000000000003</v>
      </c>
      <c r="T5934" t="s">
        <v>9341</v>
      </c>
      <c r="U5934" t="s">
        <v>9687</v>
      </c>
      <c r="V5934" t="str">
        <f>LEFT($U5934,2)</f>
        <v>A9</v>
      </c>
      <c r="W5934" s="3">
        <f>_xlfn.XLOOKUP(V5934,$AC$2:$AC$43,$AD$2:$AD$43,"none")</f>
        <v>0.3</v>
      </c>
      <c r="X5934" s="3">
        <f>IF(ISNUMBER($W5934), 4600 * (1 / (0.92 * $W5934 + 1.7) + 1 / (0.92 * $W5934 + 0.62)),"none")</f>
        <v>7461.8637941006364</v>
      </c>
      <c r="Y5934" s="8">
        <f>IF(ISNUMBER($X5934), _xlfn.XLOOKUP($X5934,Sheet3!$A$2:$A$392,Sheet3!$B$2:$B$392,"none", 1,1), $AF$2)</f>
        <v>0.85199999999999998</v>
      </c>
      <c r="Z5934" s="8">
        <f>IF(ISNUMBER($X5934), _xlfn.XLOOKUP($X5934,Sheet3!$A$2:$A$392,Sheet3!$C$2:$C$392,"none", 1,1), $AF$2)</f>
        <v>0.86209999999999998</v>
      </c>
      <c r="AA5934" s="8">
        <f>IF(ISNUMBER($X5934), _xlfn.XLOOKUP($X5934,Sheet3!$A$2:$A$392,Sheet3!$D$2:$D$392,"none", 1,1), $AF$2)</f>
        <v>1</v>
      </c>
    </row>
    <row r="5935" spans="1:27">
      <c r="A5935">
        <v>4136</v>
      </c>
      <c r="B5935" t="s">
        <v>4439</v>
      </c>
      <c r="C5935" t="s">
        <v>297</v>
      </c>
      <c r="D5935">
        <v>21</v>
      </c>
      <c r="E5935">
        <v>6</v>
      </c>
      <c r="F5935">
        <v>23.479803518400001</v>
      </c>
      <c r="G5935">
        <v>26</v>
      </c>
      <c r="H5935">
        <v>55</v>
      </c>
      <c r="I5935">
        <v>27.699006468</v>
      </c>
      <c r="J5935">
        <f>(D5935+E5935/60+F5935/3600)*15</f>
        <v>316.59783251466001</v>
      </c>
      <c r="K5935">
        <f>IF(G5935&lt;0, G5935-H5935/60-I5935/3600, G5935+H5935/60+I5935/3600)</f>
        <v>26.924360835130003</v>
      </c>
      <c r="L5935">
        <v>43.96</v>
      </c>
      <c r="M5935">
        <v>-19.36</v>
      </c>
      <c r="N5935">
        <v>7.56</v>
      </c>
      <c r="O5935" t="s">
        <v>9341</v>
      </c>
      <c r="P5935">
        <v>7.1630000000000003</v>
      </c>
      <c r="Q5935">
        <v>6.13</v>
      </c>
      <c r="R5935" t="s">
        <v>9341</v>
      </c>
      <c r="S5935">
        <v>5.859</v>
      </c>
      <c r="T5935" t="s">
        <v>9341</v>
      </c>
      <c r="U5935" t="s">
        <v>9734</v>
      </c>
      <c r="V5935" t="str">
        <f>LEFT($U5935,2)</f>
        <v>K0</v>
      </c>
      <c r="W5935" s="3">
        <f>_xlfn.XLOOKUP(V5935,$AC$2:$AC$43,$AD$2:$AD$43,"none")</f>
        <v>0.81</v>
      </c>
      <c r="X5935" s="3">
        <f>IF(ISNUMBER($W5935), 4600 * (1 / (0.92 * $W5935 + 1.7) + 1 / (0.92 * $W5935 + 0.62)),"none")</f>
        <v>5250.7063834266155</v>
      </c>
      <c r="Y5935" s="8">
        <f>IF(ISNUMBER($X5935), _xlfn.XLOOKUP($X5935,Sheet3!$A$2:$A$392,Sheet3!$B$2:$B$392,"none", 1,1), $AF$2)</f>
        <v>1</v>
      </c>
      <c r="Z5935" s="8">
        <f>IF(ISNUMBER($X5935), _xlfn.XLOOKUP($X5935,Sheet3!$A$2:$A$392,Sheet3!$C$2:$C$392,"none", 1,1), $AF$2)</f>
        <v>0.83299999999999996</v>
      </c>
      <c r="AA5935" s="8">
        <f>IF(ISNUMBER($X5935), _xlfn.XLOOKUP($X5935,Sheet3!$A$2:$A$392,Sheet3!$D$2:$D$392,"none", 1,1), $AF$2)</f>
        <v>0.67869999999999997</v>
      </c>
    </row>
    <row r="5936" spans="1:27">
      <c r="A5936">
        <v>4481</v>
      </c>
      <c r="B5936" t="s">
        <v>4784</v>
      </c>
      <c r="C5936" t="s">
        <v>313</v>
      </c>
      <c r="D5936">
        <v>10</v>
      </c>
      <c r="E5936">
        <v>9</v>
      </c>
      <c r="F5936">
        <v>31.768066492500001</v>
      </c>
      <c r="G5936">
        <v>-35</v>
      </c>
      <c r="H5936">
        <v>51</v>
      </c>
      <c r="I5936">
        <v>24.404175359</v>
      </c>
      <c r="J5936">
        <f>(D5936+E5936/60+F5936/3600)*15</f>
        <v>152.38236694371875</v>
      </c>
      <c r="K5936">
        <f>IF(G5936&lt;0, G5936-H5936/60-I5936/3600, G5936+H5936/60+I5936/3600)</f>
        <v>-35.856778937599721</v>
      </c>
      <c r="L5936">
        <v>-445.63200000000001</v>
      </c>
      <c r="M5936">
        <v>18.774000000000001</v>
      </c>
      <c r="N5936">
        <v>31.51</v>
      </c>
      <c r="O5936" t="s">
        <v>9341</v>
      </c>
      <c r="P5936">
        <v>6.73</v>
      </c>
      <c r="Q5936">
        <v>6.13</v>
      </c>
      <c r="R5936" t="s">
        <v>9341</v>
      </c>
      <c r="S5936">
        <v>6.0110000000000001</v>
      </c>
      <c r="T5936" t="s">
        <v>9341</v>
      </c>
      <c r="U5936" t="s">
        <v>9668</v>
      </c>
      <c r="V5936" t="str">
        <f>LEFT($U5936,2)</f>
        <v>G0</v>
      </c>
      <c r="W5936" s="3">
        <f>_xlfn.XLOOKUP(V5936,$AC$2:$AC$43,$AD$2:$AD$43,"none")</f>
        <v>0.6</v>
      </c>
      <c r="X5936" s="3">
        <f>IF(ISNUMBER($W5936), 4600 * (1 / (0.92 * $W5936 + 1.7) + 1 / (0.92 * $W5936 + 0.62)),"none")</f>
        <v>5967.5434501906539</v>
      </c>
      <c r="Y5936" s="8">
        <f>IF(ISNUMBER($X5936), _xlfn.XLOOKUP($X5936,Sheet3!$A$2:$A$392,Sheet3!$B$2:$B$392,"none", 1,1), $AF$2)</f>
        <v>1</v>
      </c>
      <c r="Z5936" s="8">
        <f>IF(ISNUMBER($X5936), _xlfn.XLOOKUP($X5936,Sheet3!$A$2:$A$392,Sheet3!$C$2:$C$392,"none", 1,1), $AF$2)</f>
        <v>0.90190000000000003</v>
      </c>
      <c r="AA5936" s="8">
        <f>IF(ISNUMBER($X5936), _xlfn.XLOOKUP($X5936,Sheet3!$A$2:$A$392,Sheet3!$D$2:$D$392,"none", 1,1), $AF$2)</f>
        <v>0.84730000000000005</v>
      </c>
    </row>
    <row r="5937" spans="1:27">
      <c r="A5937">
        <v>4517</v>
      </c>
      <c r="B5937" t="s">
        <v>4820</v>
      </c>
      <c r="C5937" t="s">
        <v>297</v>
      </c>
      <c r="D5937">
        <v>10</v>
      </c>
      <c r="E5937">
        <v>22</v>
      </c>
      <c r="F5937">
        <v>12.937303139999999</v>
      </c>
      <c r="G5937">
        <v>-19</v>
      </c>
      <c r="H5937">
        <v>51</v>
      </c>
      <c r="I5937">
        <v>59.658291683999998</v>
      </c>
      <c r="J5937">
        <f>(D5937+E5937/60+F5937/3600)*15</f>
        <v>155.55390542975002</v>
      </c>
      <c r="K5937">
        <f>IF(G5937&lt;0, G5937-H5937/60-I5937/3600, G5937+H5937/60+I5937/3600)</f>
        <v>-19.866571747690003</v>
      </c>
      <c r="L5937">
        <v>-35.606999999999999</v>
      </c>
      <c r="M5937">
        <v>8.8360000000000003</v>
      </c>
      <c r="N5937">
        <v>5.23</v>
      </c>
      <c r="O5937" t="s">
        <v>9341</v>
      </c>
      <c r="P5937">
        <v>6.16</v>
      </c>
      <c r="Q5937">
        <v>6.13</v>
      </c>
      <c r="R5937" t="s">
        <v>9341</v>
      </c>
      <c r="S5937">
        <v>6.1109999999999998</v>
      </c>
      <c r="T5937" t="s">
        <v>9341</v>
      </c>
      <c r="U5937" t="s">
        <v>9394</v>
      </c>
      <c r="V5937" t="str">
        <f>LEFT($U5937,2)</f>
        <v>A0</v>
      </c>
      <c r="W5937" s="3">
        <f>_xlfn.XLOOKUP(V5937,$AC$2:$AC$43,$AD$2:$AD$43,"none")</f>
        <v>-0.01</v>
      </c>
      <c r="X5937" s="3">
        <f>IF(ISNUMBER($W5937), 4600 * (1 / (0.92 * $W5937 + 1.7) + 1 / (0.92 * $W5937 + 0.62)),"none")</f>
        <v>10251.712375722911</v>
      </c>
      <c r="Y5937" s="8">
        <f>IF(ISNUMBER($X5937), _xlfn.XLOOKUP($X5937,Sheet3!$A$2:$A$392,Sheet3!$B$2:$B$392,"none", 1,1), $AF$2)</f>
        <v>0.6109</v>
      </c>
      <c r="Z5937" s="8">
        <f>IF(ISNUMBER($X5937), _xlfn.XLOOKUP($X5937,Sheet3!$A$2:$A$392,Sheet3!$C$2:$C$392,"none", 1,1), $AF$2)</f>
        <v>0.69189999999999996</v>
      </c>
      <c r="AA5937" s="8">
        <f>IF(ISNUMBER($X5937), _xlfn.XLOOKUP($X5937,Sheet3!$A$2:$A$392,Sheet3!$D$2:$D$392,"none", 1,1), $AF$2)</f>
        <v>1</v>
      </c>
    </row>
    <row r="5938" spans="1:27">
      <c r="A5938">
        <v>5269</v>
      </c>
      <c r="B5938" t="s">
        <v>5572</v>
      </c>
      <c r="C5938" t="s">
        <v>297</v>
      </c>
      <c r="D5938">
        <v>14</v>
      </c>
      <c r="E5938">
        <v>58</v>
      </c>
      <c r="F5938">
        <v>39.256906999999998</v>
      </c>
      <c r="G5938">
        <v>-27</v>
      </c>
      <c r="H5938">
        <v>39</v>
      </c>
      <c r="I5938">
        <v>26.29937</v>
      </c>
      <c r="J5938">
        <f>(D5938+E5938/60+F5938/3600)*15</f>
        <v>224.66357044583336</v>
      </c>
      <c r="K5938">
        <f>IF(G5938&lt;0, G5938-H5938/60-I5938/3600, G5938+H5938/60+I5938/3600)</f>
        <v>-27.657305380555552</v>
      </c>
      <c r="L5938">
        <v>-44.4</v>
      </c>
      <c r="M5938">
        <v>-10.7</v>
      </c>
      <c r="N5938" t="s">
        <v>9341</v>
      </c>
      <c r="O5938" t="s">
        <v>9341</v>
      </c>
      <c r="P5938">
        <v>6.42</v>
      </c>
      <c r="Q5938">
        <v>6.13</v>
      </c>
      <c r="R5938" t="s">
        <v>9341</v>
      </c>
      <c r="S5938" t="s">
        <v>9341</v>
      </c>
      <c r="T5938" t="s">
        <v>9341</v>
      </c>
      <c r="U5938" t="s">
        <v>9341</v>
      </c>
      <c r="V5938" t="str">
        <f>LEFT($U5938,2)</f>
        <v>~</v>
      </c>
      <c r="W5938" s="3" t="str">
        <f>_xlfn.XLOOKUP(V5938,$AC$2:$AC$43,$AD$2:$AD$43,"none")</f>
        <v>none</v>
      </c>
      <c r="X5938" s="3" t="str">
        <f>IF(ISNUMBER($W5938), 4600 * (1 / (0.92 * $W5938 + 1.7) + 1 / (0.92 * $W5938 + 0.62)),"none")</f>
        <v>none</v>
      </c>
      <c r="Y5938" s="8">
        <f>IF(ISNUMBER($X5938), _xlfn.XLOOKUP($X5938,Sheet3!$A$2:$A$392,Sheet3!$B$2:$B$392,"none", 1,1), $AF$2)</f>
        <v>0.8</v>
      </c>
      <c r="Z5938" s="8">
        <f>IF(ISNUMBER($X5938), _xlfn.XLOOKUP($X5938,Sheet3!$A$2:$A$392,Sheet3!$C$2:$C$392,"none", 1,1), $AF$2)</f>
        <v>0.8</v>
      </c>
      <c r="AA5938" s="8">
        <f>IF(ISNUMBER($X5938), _xlfn.XLOOKUP($X5938,Sheet3!$A$2:$A$392,Sheet3!$D$2:$D$392,"none", 1,1), $AF$2)</f>
        <v>0.8</v>
      </c>
    </row>
    <row r="5939" spans="1:27">
      <c r="A5939">
        <v>5478</v>
      </c>
      <c r="B5939" t="s">
        <v>5781</v>
      </c>
      <c r="C5939" t="s">
        <v>27</v>
      </c>
      <c r="D5939">
        <v>17</v>
      </c>
      <c r="E5939">
        <v>6</v>
      </c>
      <c r="F5939">
        <v>28.368775922400001</v>
      </c>
      <c r="G5939">
        <v>-35</v>
      </c>
      <c r="H5939">
        <v>27</v>
      </c>
      <c r="I5939">
        <v>3.7605931560000001</v>
      </c>
      <c r="J5939">
        <f>(D5939+E5939/60+F5939/3600)*15</f>
        <v>256.61820323301004</v>
      </c>
      <c r="K5939">
        <f>IF(G5939&lt;0, G5939-H5939/60-I5939/3600, G5939+H5939/60+I5939/3600)</f>
        <v>-35.451044609210001</v>
      </c>
      <c r="L5939">
        <v>1.2310000000000001</v>
      </c>
      <c r="M5939">
        <v>-2.1749999999999998</v>
      </c>
      <c r="N5939">
        <v>0.94</v>
      </c>
      <c r="O5939">
        <v>6.1</v>
      </c>
      <c r="P5939">
        <v>6.63</v>
      </c>
      <c r="Q5939">
        <v>6.13</v>
      </c>
      <c r="R5939">
        <v>7.12</v>
      </c>
      <c r="S5939">
        <v>5.9370000000000003</v>
      </c>
      <c r="T5939" t="s">
        <v>9341</v>
      </c>
      <c r="U5939" t="s">
        <v>9593</v>
      </c>
      <c r="V5939" t="str">
        <f>LEFT($U5939,2)</f>
        <v>O9</v>
      </c>
      <c r="W5939" s="3" t="str">
        <f>_xlfn.XLOOKUP(V5939,$AC$2:$AC$43,$AD$2:$AD$43,"none")</f>
        <v>none</v>
      </c>
      <c r="X5939" s="3" t="str">
        <f>IF(ISNUMBER($W5939), 4600 * (1 / (0.92 * $W5939 + 1.7) + 1 / (0.92 * $W5939 + 0.62)),"none")</f>
        <v>none</v>
      </c>
      <c r="Y5939" s="8">
        <f>IF(ISNUMBER($X5939), _xlfn.XLOOKUP($X5939,Sheet3!$A$2:$A$392,Sheet3!$B$2:$B$392,"none", 1,1), $AF$2)</f>
        <v>0.8</v>
      </c>
      <c r="Z5939" s="8">
        <f>IF(ISNUMBER($X5939), _xlfn.XLOOKUP($X5939,Sheet3!$A$2:$A$392,Sheet3!$C$2:$C$392,"none", 1,1), $AF$2)</f>
        <v>0.8</v>
      </c>
      <c r="AA5939" s="8">
        <f>IF(ISNUMBER($X5939), _xlfn.XLOOKUP($X5939,Sheet3!$A$2:$A$392,Sheet3!$D$2:$D$392,"none", 1,1), $AF$2)</f>
        <v>0.8</v>
      </c>
    </row>
    <row r="5940" spans="1:27">
      <c r="A5940">
        <v>5723</v>
      </c>
      <c r="B5940" t="s">
        <v>6026</v>
      </c>
      <c r="C5940" t="s">
        <v>297</v>
      </c>
      <c r="D5940">
        <v>19</v>
      </c>
      <c r="E5940">
        <v>30</v>
      </c>
      <c r="F5940">
        <v>54.046565661599999</v>
      </c>
      <c r="G5940">
        <v>-21</v>
      </c>
      <c r="H5940">
        <v>18</v>
      </c>
      <c r="I5940">
        <v>44.053284636000001</v>
      </c>
      <c r="J5940">
        <f>(D5940+E5940/60+F5940/3600)*15</f>
        <v>292.72519402359001</v>
      </c>
      <c r="K5940">
        <f>IF(G5940&lt;0, G5940-H5940/60-I5940/3600, G5940+H5940/60+I5940/3600)</f>
        <v>-21.312237023510001</v>
      </c>
      <c r="L5940">
        <v>14.3</v>
      </c>
      <c r="M5940">
        <v>-21.759</v>
      </c>
      <c r="N5940">
        <v>5.71</v>
      </c>
      <c r="O5940" t="s">
        <v>9341</v>
      </c>
      <c r="P5940">
        <v>6.25</v>
      </c>
      <c r="Q5940">
        <v>6.13</v>
      </c>
      <c r="R5940" t="s">
        <v>9341</v>
      </c>
      <c r="S5940">
        <v>6.093</v>
      </c>
      <c r="T5940" t="s">
        <v>9341</v>
      </c>
      <c r="U5940" t="s">
        <v>9352</v>
      </c>
      <c r="V5940" t="str">
        <f>LEFT($U5940,2)</f>
        <v>A2</v>
      </c>
      <c r="W5940" s="3">
        <f>_xlfn.XLOOKUP(V5940,$AC$2:$AC$43,$AD$2:$AD$43,"none")</f>
        <v>0.05</v>
      </c>
      <c r="X5940" s="3">
        <f>IF(ISNUMBER($W5940), 4600 * (1 / (0.92 * $W5940 + 1.7) + 1 / (0.92 * $W5940 + 0.62)),"none")</f>
        <v>9541.5002631497482</v>
      </c>
      <c r="Y5940" s="8">
        <f>IF(ISNUMBER($X5940), _xlfn.XLOOKUP($X5940,Sheet3!$A$2:$A$392,Sheet3!$B$2:$B$392,"none", 1,1), $AF$2)</f>
        <v>0.65039999999999998</v>
      </c>
      <c r="Z5940" s="8">
        <f>IF(ISNUMBER($X5940), _xlfn.XLOOKUP($X5940,Sheet3!$A$2:$A$392,Sheet3!$C$2:$C$392,"none", 1,1), $AF$2)</f>
        <v>0.72150000000000003</v>
      </c>
      <c r="AA5940" s="8">
        <f>IF(ISNUMBER($X5940), _xlfn.XLOOKUP($X5940,Sheet3!$A$2:$A$392,Sheet3!$D$2:$D$392,"none", 1,1), $AF$2)</f>
        <v>1</v>
      </c>
    </row>
    <row r="5941" spans="1:27">
      <c r="A5941">
        <v>6056</v>
      </c>
      <c r="B5941" t="s">
        <v>6359</v>
      </c>
      <c r="C5941" t="s">
        <v>297</v>
      </c>
      <c r="D5941">
        <v>19</v>
      </c>
      <c r="E5941">
        <v>51</v>
      </c>
      <c r="F5941">
        <v>11.097907701600001</v>
      </c>
      <c r="G5941">
        <v>-2</v>
      </c>
      <c r="H5941">
        <v>27</v>
      </c>
      <c r="I5941">
        <v>39.556781712000003</v>
      </c>
      <c r="J5941">
        <f>(D5941+E5941/60+F5941/3600)*15</f>
        <v>297.79624128209002</v>
      </c>
      <c r="K5941">
        <f>IF(G5941&lt;0, G5941-H5941/60-I5941/3600, G5941+H5941/60+I5941/3600)</f>
        <v>-2.46098799492</v>
      </c>
      <c r="L5941">
        <v>-7.3179999999999996</v>
      </c>
      <c r="M5941">
        <v>-40.81</v>
      </c>
      <c r="N5941">
        <v>5.8</v>
      </c>
      <c r="O5941">
        <v>9.52</v>
      </c>
      <c r="P5941">
        <v>7.7</v>
      </c>
      <c r="Q5941">
        <v>6.13</v>
      </c>
      <c r="R5941" t="s">
        <v>9341</v>
      </c>
      <c r="S5941">
        <v>5.5019999999999998</v>
      </c>
      <c r="T5941" t="s">
        <v>9341</v>
      </c>
      <c r="U5941" t="s">
        <v>10014</v>
      </c>
      <c r="V5941" t="str">
        <f>LEFT($U5941,2)</f>
        <v>K3</v>
      </c>
      <c r="W5941" s="3">
        <f>_xlfn.XLOOKUP(V5941,$AC$2:$AC$43,$AD$2:$AD$43,"none")</f>
        <v>0.95</v>
      </c>
      <c r="X5941" s="3">
        <f>IF(ISNUMBER($W5941), 4600 * (1 / (0.92 * $W5941 + 1.7) + 1 / (0.92 * $W5941 + 0.62)),"none")</f>
        <v>4866.084384156673</v>
      </c>
      <c r="Y5941" s="8">
        <f>IF(ISNUMBER($X5941), _xlfn.XLOOKUP($X5941,Sheet3!$A$2:$A$392,Sheet3!$B$2:$B$392,"none", 1,1), $AF$2)</f>
        <v>1</v>
      </c>
      <c r="Z5941" s="8">
        <f>IF(ISNUMBER($X5941), _xlfn.XLOOKUP($X5941,Sheet3!$A$2:$A$392,Sheet3!$C$2:$C$392,"none", 1,1), $AF$2)</f>
        <v>0.78720000000000001</v>
      </c>
      <c r="AA5941" s="8">
        <f>IF(ISNUMBER($X5941), _xlfn.XLOOKUP($X5941,Sheet3!$A$2:$A$392,Sheet3!$D$2:$D$392,"none", 1,1), $AF$2)</f>
        <v>0.57969999999999999</v>
      </c>
    </row>
    <row r="5942" spans="1:27">
      <c r="A5942">
        <v>6139</v>
      </c>
      <c r="B5942" t="s">
        <v>6442</v>
      </c>
      <c r="C5942" t="s">
        <v>22</v>
      </c>
      <c r="D5942">
        <v>18</v>
      </c>
      <c r="E5942">
        <v>21</v>
      </c>
      <c r="F5942">
        <v>28.401072060000001</v>
      </c>
      <c r="G5942">
        <v>5</v>
      </c>
      <c r="H5942">
        <v>26</v>
      </c>
      <c r="I5942">
        <v>8.5604708760000001</v>
      </c>
      <c r="J5942">
        <f>(D5942+E5942/60+F5942/3600)*15</f>
        <v>275.36833780025</v>
      </c>
      <c r="K5942">
        <f>IF(G5942&lt;0, G5942-H5942/60-I5942/3600, G5942+H5942/60+I5942/3600)</f>
        <v>5.43571124191</v>
      </c>
      <c r="L5942">
        <v>-1.022</v>
      </c>
      <c r="M5942">
        <v>-10.154999999999999</v>
      </c>
      <c r="N5942">
        <v>2.39</v>
      </c>
      <c r="O5942">
        <v>5.47</v>
      </c>
      <c r="P5942">
        <v>6.09</v>
      </c>
      <c r="Q5942">
        <v>6.13</v>
      </c>
      <c r="R5942" t="s">
        <v>9341</v>
      </c>
      <c r="S5942">
        <v>6.1050000000000004</v>
      </c>
      <c r="T5942" t="s">
        <v>9341</v>
      </c>
      <c r="U5942" t="s">
        <v>10312</v>
      </c>
      <c r="V5942" t="str">
        <f>LEFT($U5942,2)</f>
        <v>B2</v>
      </c>
      <c r="W5942" s="3">
        <f>_xlfn.XLOOKUP(V5942,$AC$2:$AC$43,$AD$2:$AD$43,"none")</f>
        <v>-0.24</v>
      </c>
      <c r="X5942" s="3">
        <f>IF(ISNUMBER($W5942), 4600 * (1 / (0.92 * $W5942 + 1.7) + 1 / (0.92 * $W5942 + 0.62)),"none")</f>
        <v>14632.835167360139</v>
      </c>
      <c r="Y5942" s="8">
        <f>IF(ISNUMBER($X5942), _xlfn.XLOOKUP($X5942,Sheet3!$A$2:$A$392,Sheet3!$B$2:$B$392,"none", 1,1), $AF$2)</f>
        <v>0.47989999999999999</v>
      </c>
      <c r="Z5942" s="8">
        <f>IF(ISNUMBER($X5942), _xlfn.XLOOKUP($X5942,Sheet3!$A$2:$A$392,Sheet3!$C$2:$C$392,"none", 1,1), $AF$2)</f>
        <v>0.58679999999999999</v>
      </c>
      <c r="AA5942" s="8">
        <f>IF(ISNUMBER($X5942), _xlfn.XLOOKUP($X5942,Sheet3!$A$2:$A$392,Sheet3!$D$2:$D$392,"none", 1,1), $AF$2)</f>
        <v>1</v>
      </c>
    </row>
    <row r="5943" spans="1:27">
      <c r="A5943">
        <v>6394</v>
      </c>
      <c r="B5943" t="s">
        <v>6697</v>
      </c>
      <c r="C5943" t="s">
        <v>297</v>
      </c>
      <c r="D5943">
        <v>17</v>
      </c>
      <c r="E5943">
        <v>50</v>
      </c>
      <c r="F5943">
        <v>48.382639089599998</v>
      </c>
      <c r="G5943">
        <v>22</v>
      </c>
      <c r="H5943">
        <v>18</v>
      </c>
      <c r="I5943">
        <v>58.792624451999998</v>
      </c>
      <c r="J5943">
        <f>(D5943+E5943/60+F5943/3600)*15</f>
        <v>267.70159432954</v>
      </c>
      <c r="K5943">
        <f>IF(G5943&lt;0, G5943-H5943/60-I5943/3600, G5943+H5943/60+I5943/3600)</f>
        <v>22.316331284570001</v>
      </c>
      <c r="L5943">
        <v>16.462</v>
      </c>
      <c r="M5943">
        <v>-20.349</v>
      </c>
      <c r="N5943">
        <v>10.62</v>
      </c>
      <c r="O5943">
        <v>6.47</v>
      </c>
      <c r="P5943">
        <v>6.37</v>
      </c>
      <c r="Q5943">
        <v>6.13</v>
      </c>
      <c r="R5943" t="s">
        <v>9341</v>
      </c>
      <c r="S5943">
        <v>6.0869999999999997</v>
      </c>
      <c r="T5943" t="s">
        <v>9341</v>
      </c>
      <c r="U5943" t="s">
        <v>9687</v>
      </c>
      <c r="V5943" t="str">
        <f>LEFT($U5943,2)</f>
        <v>A9</v>
      </c>
      <c r="W5943" s="3">
        <f>_xlfn.XLOOKUP(V5943,$AC$2:$AC$43,$AD$2:$AD$43,"none")</f>
        <v>0.3</v>
      </c>
      <c r="X5943" s="3">
        <f>IF(ISNUMBER($W5943), 4600 * (1 / (0.92 * $W5943 + 1.7) + 1 / (0.92 * $W5943 + 0.62)),"none")</f>
        <v>7461.8637941006364</v>
      </c>
      <c r="Y5943" s="8">
        <f>IF(ISNUMBER($X5943), _xlfn.XLOOKUP($X5943,Sheet3!$A$2:$A$392,Sheet3!$B$2:$B$392,"none", 1,1), $AF$2)</f>
        <v>0.85199999999999998</v>
      </c>
      <c r="Z5943" s="8">
        <f>IF(ISNUMBER($X5943), _xlfn.XLOOKUP($X5943,Sheet3!$A$2:$A$392,Sheet3!$C$2:$C$392,"none", 1,1), $AF$2)</f>
        <v>0.86209999999999998</v>
      </c>
      <c r="AA5943" s="8">
        <f>IF(ISNUMBER($X5943), _xlfn.XLOOKUP($X5943,Sheet3!$A$2:$A$392,Sheet3!$D$2:$D$392,"none", 1,1), $AF$2)</f>
        <v>1</v>
      </c>
    </row>
    <row r="5944" spans="1:27">
      <c r="A5944">
        <v>6733</v>
      </c>
      <c r="B5944" t="s">
        <v>7036</v>
      </c>
      <c r="C5944" t="s">
        <v>297</v>
      </c>
      <c r="D5944">
        <v>15</v>
      </c>
      <c r="E5944">
        <v>38</v>
      </c>
      <c r="F5944">
        <v>48.851646131999999</v>
      </c>
      <c r="G5944">
        <v>34</v>
      </c>
      <c r="H5944">
        <v>40</v>
      </c>
      <c r="I5944">
        <v>30.138639636000001</v>
      </c>
      <c r="J5944">
        <f>(D5944+E5944/60+F5944/3600)*15</f>
        <v>234.70354852554999</v>
      </c>
      <c r="K5944">
        <f>IF(G5944&lt;0, G5944-H5944/60-I5944/3600, G5944+H5944/60+I5944/3600)</f>
        <v>34.675038511009994</v>
      </c>
      <c r="L5944">
        <v>-6.91</v>
      </c>
      <c r="M5944">
        <v>-16.73</v>
      </c>
      <c r="N5944">
        <v>7.78</v>
      </c>
      <c r="O5944" t="s">
        <v>9341</v>
      </c>
      <c r="P5944">
        <v>7.1630000000000003</v>
      </c>
      <c r="Q5944">
        <v>6.13</v>
      </c>
      <c r="R5944" t="s">
        <v>9341</v>
      </c>
      <c r="S5944">
        <v>5.843</v>
      </c>
      <c r="T5944" t="s">
        <v>9341</v>
      </c>
      <c r="U5944" t="s">
        <v>104</v>
      </c>
      <c r="V5944" t="str">
        <f>LEFT($U5944,2)</f>
        <v>K0</v>
      </c>
      <c r="W5944" s="3">
        <f>_xlfn.XLOOKUP(V5944,$AC$2:$AC$43,$AD$2:$AD$43,"none")</f>
        <v>0.81</v>
      </c>
      <c r="X5944" s="3">
        <f>IF(ISNUMBER($W5944), 4600 * (1 / (0.92 * $W5944 + 1.7) + 1 / (0.92 * $W5944 + 0.62)),"none")</f>
        <v>5250.7063834266155</v>
      </c>
      <c r="Y5944" s="8">
        <f>IF(ISNUMBER($X5944), _xlfn.XLOOKUP($X5944,Sheet3!$A$2:$A$392,Sheet3!$B$2:$B$392,"none", 1,1), $AF$2)</f>
        <v>1</v>
      </c>
      <c r="Z5944" s="8">
        <f>IF(ISNUMBER($X5944), _xlfn.XLOOKUP($X5944,Sheet3!$A$2:$A$392,Sheet3!$C$2:$C$392,"none", 1,1), $AF$2)</f>
        <v>0.83299999999999996</v>
      </c>
      <c r="AA5944" s="8">
        <f>IF(ISNUMBER($X5944), _xlfn.XLOOKUP($X5944,Sheet3!$A$2:$A$392,Sheet3!$D$2:$D$392,"none", 1,1), $AF$2)</f>
        <v>0.67869999999999997</v>
      </c>
    </row>
    <row r="5945" spans="1:27">
      <c r="A5945">
        <v>7527</v>
      </c>
      <c r="B5945" t="s">
        <v>7830</v>
      </c>
      <c r="C5945" t="s">
        <v>297</v>
      </c>
      <c r="D5945">
        <v>11</v>
      </c>
      <c r="E5945">
        <v>4</v>
      </c>
      <c r="F5945">
        <v>0.2319399264</v>
      </c>
      <c r="G5945">
        <v>-57</v>
      </c>
      <c r="H5945">
        <v>57</v>
      </c>
      <c r="I5945">
        <v>19.217568887999999</v>
      </c>
      <c r="J5945">
        <f>(D5945+E5945/60+F5945/3600)*15</f>
        <v>166.00096641636</v>
      </c>
      <c r="K5945">
        <f>IF(G5945&lt;0, G5945-H5945/60-I5945/3600, G5945+H5945/60+I5945/3600)</f>
        <v>-57.955338213580006</v>
      </c>
      <c r="L5945">
        <v>-16.887</v>
      </c>
      <c r="M5945">
        <v>1.379</v>
      </c>
      <c r="N5945">
        <v>1.76</v>
      </c>
      <c r="O5945">
        <v>5.16</v>
      </c>
      <c r="P5945">
        <v>5.96</v>
      </c>
      <c r="Q5945">
        <v>6.13</v>
      </c>
      <c r="R5945" t="s">
        <v>9341</v>
      </c>
      <c r="S5945">
        <v>6.1310000000000002</v>
      </c>
      <c r="T5945" t="s">
        <v>9341</v>
      </c>
      <c r="U5945" t="s">
        <v>9596</v>
      </c>
      <c r="V5945" t="str">
        <f>LEFT($U5945,2)</f>
        <v>B2</v>
      </c>
      <c r="W5945" s="3">
        <f>_xlfn.XLOOKUP(V5945,$AC$2:$AC$43,$AD$2:$AD$43,"none")</f>
        <v>-0.24</v>
      </c>
      <c r="X5945" s="3">
        <f>IF(ISNUMBER($W5945), 4600 * (1 / (0.92 * $W5945 + 1.7) + 1 / (0.92 * $W5945 + 0.62)),"none")</f>
        <v>14632.835167360139</v>
      </c>
      <c r="Y5945" s="8">
        <f>IF(ISNUMBER($X5945), _xlfn.XLOOKUP($X5945,Sheet3!$A$2:$A$392,Sheet3!$B$2:$B$392,"none", 1,1), $AF$2)</f>
        <v>0.47989999999999999</v>
      </c>
      <c r="Z5945" s="8">
        <f>IF(ISNUMBER($X5945), _xlfn.XLOOKUP($X5945,Sheet3!$A$2:$A$392,Sheet3!$C$2:$C$392,"none", 1,1), $AF$2)</f>
        <v>0.58679999999999999</v>
      </c>
      <c r="AA5945" s="8">
        <f>IF(ISNUMBER($X5945), _xlfn.XLOOKUP($X5945,Sheet3!$A$2:$A$392,Sheet3!$D$2:$D$392,"none", 1,1), $AF$2)</f>
        <v>1</v>
      </c>
    </row>
    <row r="5946" spans="1:27">
      <c r="A5946">
        <v>7819</v>
      </c>
      <c r="B5946" t="s">
        <v>8122</v>
      </c>
      <c r="C5946" t="s">
        <v>12</v>
      </c>
      <c r="D5946">
        <v>12</v>
      </c>
      <c r="E5946">
        <v>28</v>
      </c>
      <c r="F5946">
        <v>33.594132009600003</v>
      </c>
      <c r="G5946">
        <v>-56</v>
      </c>
      <c r="H5946">
        <v>24</v>
      </c>
      <c r="I5946">
        <v>28.1435675</v>
      </c>
      <c r="J5946">
        <f>(D5946+E5946/60+F5946/3600)*15</f>
        <v>187.13997555004002</v>
      </c>
      <c r="K5946">
        <f>IF(G5946&lt;0, G5946-H5946/60-I5946/3600, G5946+H5946/60+I5946/3600)</f>
        <v>-56.407817657638887</v>
      </c>
      <c r="L5946">
        <v>-232.65600000000001</v>
      </c>
      <c r="M5946">
        <v>-226.893</v>
      </c>
      <c r="N5946">
        <v>23.47</v>
      </c>
      <c r="O5946" t="s">
        <v>9341</v>
      </c>
      <c r="P5946">
        <v>7.07</v>
      </c>
      <c r="Q5946">
        <v>6.13</v>
      </c>
      <c r="R5946" t="s">
        <v>9341</v>
      </c>
      <c r="S5946">
        <v>5.9009999999999998</v>
      </c>
      <c r="T5946" t="s">
        <v>9341</v>
      </c>
      <c r="U5946" t="s">
        <v>9958</v>
      </c>
      <c r="V5946" t="str">
        <f>LEFT($U5946,2)</f>
        <v>K0</v>
      </c>
      <c r="W5946" s="3">
        <f>_xlfn.XLOOKUP(V5946,$AC$2:$AC$43,$AD$2:$AD$43,"none")</f>
        <v>0.81</v>
      </c>
      <c r="X5946" s="3">
        <f>IF(ISNUMBER($W5946), 4600 * (1 / (0.92 * $W5946 + 1.7) + 1 / (0.92 * $W5946 + 0.62)),"none")</f>
        <v>5250.7063834266155</v>
      </c>
      <c r="Y5946" s="8">
        <f>IF(ISNUMBER($X5946), _xlfn.XLOOKUP($X5946,Sheet3!$A$2:$A$392,Sheet3!$B$2:$B$392,"none", 1,1), $AF$2)</f>
        <v>1</v>
      </c>
      <c r="Z5946" s="8">
        <f>IF(ISNUMBER($X5946), _xlfn.XLOOKUP($X5946,Sheet3!$A$2:$A$392,Sheet3!$C$2:$C$392,"none", 1,1), $AF$2)</f>
        <v>0.83299999999999996</v>
      </c>
      <c r="AA5946" s="8">
        <f>IF(ISNUMBER($X5946), _xlfn.XLOOKUP($X5946,Sheet3!$A$2:$A$392,Sheet3!$D$2:$D$392,"none", 1,1), $AF$2)</f>
        <v>0.67869999999999997</v>
      </c>
    </row>
    <row r="5947" spans="1:27">
      <c r="A5947">
        <v>7870</v>
      </c>
      <c r="B5947" t="s">
        <v>8173</v>
      </c>
      <c r="C5947" t="s">
        <v>297</v>
      </c>
      <c r="D5947">
        <v>23</v>
      </c>
      <c r="E5947">
        <v>18</v>
      </c>
      <c r="F5947">
        <v>20.023261639200001</v>
      </c>
      <c r="G5947">
        <v>-67</v>
      </c>
      <c r="H5947">
        <v>28</v>
      </c>
      <c r="I5947">
        <v>16.239027360000001</v>
      </c>
      <c r="J5947">
        <f>(D5947+E5947/60+F5947/3600)*15</f>
        <v>349.58343025683001</v>
      </c>
      <c r="K5947">
        <f>IF(G5947&lt;0, G5947-H5947/60-I5947/3600, G5947+H5947/60+I5947/3600)</f>
        <v>-67.471177507600004</v>
      </c>
      <c r="L5947">
        <v>21.405000000000001</v>
      </c>
      <c r="M5947">
        <v>17.791</v>
      </c>
      <c r="N5947">
        <v>5.28</v>
      </c>
      <c r="O5947" t="s">
        <v>9341</v>
      </c>
      <c r="P5947">
        <v>7.48</v>
      </c>
      <c r="Q5947">
        <v>6.13</v>
      </c>
      <c r="R5947" t="s">
        <v>9341</v>
      </c>
      <c r="S5947">
        <v>5.7140000000000004</v>
      </c>
      <c r="T5947" t="s">
        <v>9341</v>
      </c>
      <c r="U5947" t="s">
        <v>10091</v>
      </c>
      <c r="V5947" t="str">
        <f>LEFT($U5947,2)</f>
        <v>K2</v>
      </c>
      <c r="W5947" s="3">
        <f>_xlfn.XLOOKUP(V5947,$AC$2:$AC$43,$AD$2:$AD$43,"none")</f>
        <v>0.92</v>
      </c>
      <c r="X5947" s="3">
        <f>IF(ISNUMBER($W5947), 4600 * (1 / (0.92 * $W5947 + 1.7) + 1 / (0.92 * $W5947 + 0.62)),"none")</f>
        <v>4943.4058698702656</v>
      </c>
      <c r="Y5947" s="8">
        <f>IF(ISNUMBER($X5947), _xlfn.XLOOKUP($X5947,Sheet3!$A$2:$A$392,Sheet3!$B$2:$B$392,"none", 1,1), $AF$2)</f>
        <v>1</v>
      </c>
      <c r="Z5947" s="8">
        <f>IF(ISNUMBER($X5947), _xlfn.XLOOKUP($X5947,Sheet3!$A$2:$A$392,Sheet3!$C$2:$C$392,"none", 1,1), $AF$2)</f>
        <v>0.79920000000000002</v>
      </c>
      <c r="AA5947" s="8">
        <f>IF(ISNUMBER($X5947), _xlfn.XLOOKUP($X5947,Sheet3!$A$2:$A$392,Sheet3!$D$2:$D$392,"none", 1,1), $AF$2)</f>
        <v>0.60450000000000004</v>
      </c>
    </row>
    <row r="5948" spans="1:27">
      <c r="A5948">
        <v>8491</v>
      </c>
      <c r="B5948" t="s">
        <v>8794</v>
      </c>
      <c r="C5948" t="s">
        <v>12</v>
      </c>
      <c r="D5948">
        <v>19</v>
      </c>
      <c r="E5948">
        <v>12</v>
      </c>
      <c r="F5948">
        <v>46.138469971200003</v>
      </c>
      <c r="G5948">
        <v>-50</v>
      </c>
      <c r="H5948">
        <v>29</v>
      </c>
      <c r="I5948">
        <v>11.109544116</v>
      </c>
      <c r="J5948">
        <f>(D5948+E5948/60+F5948/3600)*15</f>
        <v>288.19224362487995</v>
      </c>
      <c r="K5948">
        <f>IF(G5948&lt;0, G5948-H5948/60-I5948/3600, G5948+H5948/60+I5948/3600)</f>
        <v>-50.486419317810004</v>
      </c>
      <c r="L5948">
        <v>44.868000000000002</v>
      </c>
      <c r="M5948">
        <v>-42.033999999999999</v>
      </c>
      <c r="N5948">
        <v>8.61</v>
      </c>
      <c r="O5948" t="s">
        <v>9341</v>
      </c>
      <c r="P5948">
        <v>7.08</v>
      </c>
      <c r="Q5948">
        <v>6.13</v>
      </c>
      <c r="R5948" t="s">
        <v>9341</v>
      </c>
      <c r="S5948">
        <v>5.8710000000000004</v>
      </c>
      <c r="T5948" t="s">
        <v>9341</v>
      </c>
      <c r="U5948" t="s">
        <v>9379</v>
      </c>
      <c r="V5948" t="str">
        <f>LEFT($U5948,2)</f>
        <v>G8</v>
      </c>
      <c r="W5948" s="3">
        <f>_xlfn.XLOOKUP(V5948,$AC$2:$AC$43,$AD$2:$AD$43,"none")</f>
        <v>0.74</v>
      </c>
      <c r="X5948" s="3">
        <f>IF(ISNUMBER($W5948), 4600 * (1 / (0.92 * $W5948 + 1.7) + 1 / (0.92 * $W5948 + 0.62)),"none")</f>
        <v>5468.4090187676065</v>
      </c>
      <c r="Y5948" s="8">
        <f>IF(ISNUMBER($X5948), _xlfn.XLOOKUP($X5948,Sheet3!$A$2:$A$392,Sheet3!$B$2:$B$392,"none", 1,1), $AF$2)</f>
        <v>1</v>
      </c>
      <c r="Z5948" s="8">
        <f>IF(ISNUMBER($X5948), _xlfn.XLOOKUP($X5948,Sheet3!$A$2:$A$392,Sheet3!$C$2:$C$392,"none", 1,1), $AF$2)</f>
        <v>0.85409999999999997</v>
      </c>
      <c r="AA5948" s="8">
        <f>IF(ISNUMBER($X5948), _xlfn.XLOOKUP($X5948,Sheet3!$A$2:$A$392,Sheet3!$D$2:$D$392,"none", 1,1), $AF$2)</f>
        <v>0.72770000000000001</v>
      </c>
    </row>
    <row r="5949" spans="1:27">
      <c r="A5949">
        <v>8525</v>
      </c>
      <c r="B5949" t="s">
        <v>8828</v>
      </c>
      <c r="C5949" t="s">
        <v>297</v>
      </c>
      <c r="D5949">
        <v>16</v>
      </c>
      <c r="E5949">
        <v>27</v>
      </c>
      <c r="F5949">
        <v>10.0664277168</v>
      </c>
      <c r="G5949">
        <v>-47</v>
      </c>
      <c r="H5949">
        <v>32</v>
      </c>
      <c r="I5949">
        <v>56.676309252000003</v>
      </c>
      <c r="J5949">
        <f>(D5949+E5949/60+F5949/3600)*15</f>
        <v>246.79194344882001</v>
      </c>
      <c r="K5949">
        <f>IF(G5949&lt;0, G5949-H5949/60-I5949/3600, G5949+H5949/60+I5949/3600)</f>
        <v>-47.549076752569995</v>
      </c>
      <c r="L5949">
        <v>-10.393000000000001</v>
      </c>
      <c r="M5949">
        <v>-20.277000000000001</v>
      </c>
      <c r="N5949">
        <v>5.45</v>
      </c>
      <c r="O5949" t="s">
        <v>9341</v>
      </c>
      <c r="P5949">
        <v>6.09</v>
      </c>
      <c r="Q5949">
        <v>6.13</v>
      </c>
      <c r="R5949" t="s">
        <v>9341</v>
      </c>
      <c r="S5949">
        <v>7.1970000000000001</v>
      </c>
      <c r="T5949" t="s">
        <v>9341</v>
      </c>
      <c r="U5949" t="s">
        <v>11493</v>
      </c>
      <c r="V5949" t="str">
        <f>LEFT($U5949,2)</f>
        <v>A</v>
      </c>
      <c r="W5949" s="3" t="str">
        <f>_xlfn.XLOOKUP(V5949,$AC$2:$AC$43,$AD$2:$AD$43,"none")</f>
        <v>none</v>
      </c>
      <c r="X5949" s="3" t="str">
        <f>IF(ISNUMBER($W5949), 4600 * (1 / (0.92 * $W5949 + 1.7) + 1 / (0.92 * $W5949 + 0.62)),"none")</f>
        <v>none</v>
      </c>
      <c r="Y5949" s="8">
        <f>IF(ISNUMBER($X5949), _xlfn.XLOOKUP($X5949,Sheet3!$A$2:$A$392,Sheet3!$B$2:$B$392,"none", 1,1), $AF$2)</f>
        <v>0.8</v>
      </c>
      <c r="Z5949" s="8">
        <f>IF(ISNUMBER($X5949), _xlfn.XLOOKUP($X5949,Sheet3!$A$2:$A$392,Sheet3!$C$2:$C$392,"none", 1,1), $AF$2)</f>
        <v>0.8</v>
      </c>
      <c r="AA5949" s="8">
        <f>IF(ISNUMBER($X5949), _xlfn.XLOOKUP($X5949,Sheet3!$A$2:$A$392,Sheet3!$D$2:$D$392,"none", 1,1), $AF$2)</f>
        <v>0.8</v>
      </c>
    </row>
    <row r="5950" spans="1:27">
      <c r="A5950">
        <v>8660</v>
      </c>
      <c r="B5950" t="s">
        <v>8965</v>
      </c>
      <c r="C5950" t="s">
        <v>297</v>
      </c>
      <c r="D5950">
        <v>8</v>
      </c>
      <c r="E5950">
        <v>26</v>
      </c>
      <c r="F5950">
        <v>47.070958816800001</v>
      </c>
      <c r="G5950">
        <v>26</v>
      </c>
      <c r="H5950">
        <v>56</v>
      </c>
      <c r="I5950">
        <v>7.7587883880000001</v>
      </c>
      <c r="J5950">
        <f>(D5950+E5950/60+F5950/3600)*15</f>
        <v>126.69612899507</v>
      </c>
      <c r="K5950">
        <f>IF(G5950&lt;0, G5950-H5950/60-I5950/3600, G5950+H5950/60+I5950/3600)</f>
        <v>26.93548855233</v>
      </c>
      <c r="L5950">
        <v>-7.4870000000000001</v>
      </c>
      <c r="M5950">
        <v>1.202</v>
      </c>
      <c r="N5950">
        <v>9.4499999999999993</v>
      </c>
      <c r="O5950" t="s">
        <v>9341</v>
      </c>
      <c r="P5950">
        <v>6.34</v>
      </c>
      <c r="Q5950">
        <v>6.13</v>
      </c>
      <c r="R5950" t="s">
        <v>9341</v>
      </c>
      <c r="S5950">
        <v>6.1559999999999997</v>
      </c>
      <c r="T5950" t="s">
        <v>9341</v>
      </c>
      <c r="U5950" t="s">
        <v>9390</v>
      </c>
      <c r="V5950" t="str">
        <f>LEFT($U5950,2)</f>
        <v>A5</v>
      </c>
      <c r="W5950" s="3">
        <f>_xlfn.XLOOKUP(V5950,$AC$2:$AC$43,$AD$2:$AD$43,"none")</f>
        <v>0.15</v>
      </c>
      <c r="X5950" s="3">
        <f>IF(ISNUMBER($W5950), 4600 * (1 / (0.92 * $W5950 + 1.7) + 1 / (0.92 * $W5950 + 0.62)),"none")</f>
        <v>8571.3219313180252</v>
      </c>
      <c r="Y5950" s="8">
        <f>IF(ISNUMBER($X5950), _xlfn.XLOOKUP($X5950,Sheet3!$A$2:$A$392,Sheet3!$B$2:$B$392,"none", 1,1), $AF$2)</f>
        <v>0.72599999999999998</v>
      </c>
      <c r="Z5950" s="8">
        <f>IF(ISNUMBER($X5950), _xlfn.XLOOKUP($X5950,Sheet3!$A$2:$A$392,Sheet3!$C$2:$C$392,"none", 1,1), $AF$2)</f>
        <v>0.7762</v>
      </c>
      <c r="AA5950" s="8">
        <f>IF(ISNUMBER($X5950), _xlfn.XLOOKUP($X5950,Sheet3!$A$2:$A$392,Sheet3!$D$2:$D$392,"none", 1,1), $AF$2)</f>
        <v>1</v>
      </c>
    </row>
    <row r="5951" spans="1:27">
      <c r="A5951">
        <v>8748</v>
      </c>
      <c r="B5951" t="s">
        <v>9053</v>
      </c>
      <c r="C5951" t="s">
        <v>12</v>
      </c>
      <c r="D5951">
        <v>0</v>
      </c>
      <c r="E5951">
        <v>9</v>
      </c>
      <c r="F5951">
        <v>21.068476780800001</v>
      </c>
      <c r="G5951">
        <v>-27</v>
      </c>
      <c r="H5951">
        <v>59</v>
      </c>
      <c r="I5951">
        <v>16.528331256000001</v>
      </c>
      <c r="J5951">
        <f>(D5951+E5951/60+F5951/3600)*15</f>
        <v>2.3377853199199996</v>
      </c>
      <c r="K5951">
        <f>IF(G5951&lt;0, G5951-H5951/60-I5951/3600, G5951+H5951/60+I5951/3600)</f>
        <v>-27.98792453646</v>
      </c>
      <c r="L5951">
        <v>69.575999999999993</v>
      </c>
      <c r="M5951">
        <v>-8.8409999999999993</v>
      </c>
      <c r="N5951">
        <v>14.55</v>
      </c>
      <c r="O5951" t="s">
        <v>9341</v>
      </c>
      <c r="P5951">
        <v>6.59</v>
      </c>
      <c r="Q5951">
        <v>6.13</v>
      </c>
      <c r="R5951" t="s">
        <v>9341</v>
      </c>
      <c r="S5951">
        <v>6.0190000000000001</v>
      </c>
      <c r="T5951" t="s">
        <v>9341</v>
      </c>
      <c r="U5951" t="s">
        <v>9341</v>
      </c>
      <c r="V5951" t="str">
        <f>LEFT($U5951,2)</f>
        <v>~</v>
      </c>
      <c r="W5951" s="3" t="str">
        <f>_xlfn.XLOOKUP(V5951,$AC$2:$AC$43,$AD$2:$AD$43,"none")</f>
        <v>none</v>
      </c>
      <c r="X5951" s="3" t="str">
        <f>IF(ISNUMBER($W5951), 4600 * (1 / (0.92 * $W5951 + 1.7) + 1 / (0.92 * $W5951 + 0.62)),"none")</f>
        <v>none</v>
      </c>
      <c r="Y5951" s="8">
        <f>IF(ISNUMBER($X5951), _xlfn.XLOOKUP($X5951,Sheet3!$A$2:$A$392,Sheet3!$B$2:$B$392,"none", 1,1), $AF$2)</f>
        <v>0.8</v>
      </c>
      <c r="Z5951" s="8">
        <f>IF(ISNUMBER($X5951), _xlfn.XLOOKUP($X5951,Sheet3!$A$2:$A$392,Sheet3!$C$2:$C$392,"none", 1,1), $AF$2)</f>
        <v>0.8</v>
      </c>
      <c r="AA5951" s="8">
        <f>IF(ISNUMBER($X5951), _xlfn.XLOOKUP($X5951,Sheet3!$A$2:$A$392,Sheet3!$D$2:$D$392,"none", 1,1), $AF$2)</f>
        <v>0.8</v>
      </c>
    </row>
    <row r="5952" spans="1:27">
      <c r="A5952">
        <v>8889</v>
      </c>
      <c r="B5952" t="s">
        <v>9194</v>
      </c>
      <c r="C5952" t="s">
        <v>12</v>
      </c>
      <c r="D5952">
        <v>20</v>
      </c>
      <c r="E5952">
        <v>19</v>
      </c>
      <c r="F5952">
        <v>17.8516907976</v>
      </c>
      <c r="G5952">
        <v>-47</v>
      </c>
      <c r="H5952">
        <v>34</v>
      </c>
      <c r="I5952">
        <v>49.045271915999997</v>
      </c>
      <c r="J5952">
        <f>(D5952+E5952/60+F5952/3600)*15</f>
        <v>304.82438204498999</v>
      </c>
      <c r="K5952">
        <f>IF(G5952&lt;0, G5952-H5952/60-I5952/3600, G5952+H5952/60+I5952/3600)</f>
        <v>-47.580290353310005</v>
      </c>
      <c r="L5952">
        <v>192.87799999999999</v>
      </c>
      <c r="M5952">
        <v>-183.18299999999999</v>
      </c>
      <c r="N5952">
        <v>31.66</v>
      </c>
      <c r="O5952" t="s">
        <v>9341</v>
      </c>
      <c r="P5952">
        <v>6.59</v>
      </c>
      <c r="Q5952">
        <v>6.13</v>
      </c>
      <c r="R5952" t="s">
        <v>9341</v>
      </c>
      <c r="S5952">
        <v>6.0149999999999997</v>
      </c>
      <c r="T5952" t="s">
        <v>9341</v>
      </c>
      <c r="U5952" t="s">
        <v>9639</v>
      </c>
      <c r="V5952" t="str">
        <f>LEFT($U5952,2)</f>
        <v>F5</v>
      </c>
      <c r="W5952" s="3">
        <f>_xlfn.XLOOKUP(V5952,$AC$2:$AC$43,$AD$2:$AD$43,"none")</f>
        <v>0.45</v>
      </c>
      <c r="X5952" s="3">
        <f>IF(ISNUMBER($W5952), 4600 * (1 / (0.92 * $W5952 + 1.7) + 1 / (0.92 * $W5952 + 0.62)),"none")</f>
        <v>6624.7124722536864</v>
      </c>
      <c r="Y5952" s="8">
        <f>IF(ISNUMBER($X5952), _xlfn.XLOOKUP($X5952,Sheet3!$A$2:$A$392,Sheet3!$B$2:$B$392,"none", 1,1), $AF$2)</f>
        <v>0.99370000000000003</v>
      </c>
      <c r="Z5952" s="8">
        <f>IF(ISNUMBER($X5952), _xlfn.XLOOKUP($X5952,Sheet3!$A$2:$A$392,Sheet3!$C$2:$C$392,"none", 1,1), $AF$2)</f>
        <v>0.9526</v>
      </c>
      <c r="AA5952" s="8">
        <f>IF(ISNUMBER($X5952), _xlfn.XLOOKUP($X5952,Sheet3!$A$2:$A$392,Sheet3!$D$2:$D$392,"none", 1,1), $AF$2)</f>
        <v>1</v>
      </c>
    </row>
    <row r="5953" spans="1:27">
      <c r="A5953">
        <v>695</v>
      </c>
      <c r="B5953" t="s">
        <v>995</v>
      </c>
      <c r="C5953" t="s">
        <v>297</v>
      </c>
      <c r="D5953">
        <v>4</v>
      </c>
      <c r="E5953">
        <v>6</v>
      </c>
      <c r="F5953">
        <v>38.842128890399998</v>
      </c>
      <c r="G5953">
        <v>65</v>
      </c>
      <c r="H5953">
        <v>31</v>
      </c>
      <c r="I5953">
        <v>14.873655683999999</v>
      </c>
      <c r="J5953">
        <f>(D5953+E5953/60+F5953/3600)*15</f>
        <v>61.661842203709995</v>
      </c>
      <c r="K5953">
        <f>IF(G5953&lt;0, G5953-H5953/60-I5953/3600, G5953+H5953/60+I5953/3600)</f>
        <v>65.520798237690002</v>
      </c>
      <c r="L5953">
        <v>20.731000000000002</v>
      </c>
      <c r="M5953">
        <v>-25.417999999999999</v>
      </c>
      <c r="N5953">
        <v>7.03</v>
      </c>
      <c r="O5953" t="s">
        <v>9341</v>
      </c>
      <c r="P5953">
        <v>6.2939999999999996</v>
      </c>
      <c r="Q5953">
        <v>6.1310000000000002</v>
      </c>
      <c r="R5953" t="s">
        <v>9341</v>
      </c>
      <c r="S5953">
        <v>6.1239999999999997</v>
      </c>
      <c r="T5953" t="s">
        <v>9341</v>
      </c>
      <c r="U5953" t="s">
        <v>9698</v>
      </c>
      <c r="V5953" t="str">
        <f>LEFT($U5953,2)</f>
        <v>A3</v>
      </c>
      <c r="W5953" s="3">
        <f>_xlfn.XLOOKUP(V5953,$AC$2:$AC$43,$AD$2:$AD$43,"none")</f>
        <v>0.08</v>
      </c>
      <c r="X5953" s="3">
        <f>IF(ISNUMBER($W5953), 4600 * (1 / (0.92 * $W5953 + 1.7) + 1 / (0.92 * $W5953 + 0.62)),"none")</f>
        <v>9225.6595386701993</v>
      </c>
      <c r="Y5953" s="8">
        <f>IF(ISNUMBER($X5953), _xlfn.XLOOKUP($X5953,Sheet3!$A$2:$A$392,Sheet3!$B$2:$B$392,"none", 1,1), $AF$2)</f>
        <v>0.67030000000000001</v>
      </c>
      <c r="Z5953" s="8">
        <f>IF(ISNUMBER($X5953), _xlfn.XLOOKUP($X5953,Sheet3!$A$2:$A$392,Sheet3!$C$2:$C$392,"none", 1,1), $AF$2)</f>
        <v>0.73619999999999997</v>
      </c>
      <c r="AA5953" s="8">
        <f>IF(ISNUMBER($X5953), _xlfn.XLOOKUP($X5953,Sheet3!$A$2:$A$392,Sheet3!$D$2:$D$392,"none", 1,1), $AF$2)</f>
        <v>1</v>
      </c>
    </row>
    <row r="5954" spans="1:27">
      <c r="A5954">
        <v>3159</v>
      </c>
      <c r="B5954" t="s">
        <v>3462</v>
      </c>
      <c r="C5954" t="s">
        <v>297</v>
      </c>
      <c r="D5954">
        <v>8</v>
      </c>
      <c r="E5954">
        <v>56</v>
      </c>
      <c r="F5954">
        <v>37.037442350399999</v>
      </c>
      <c r="G5954">
        <v>4</v>
      </c>
      <c r="H5954">
        <v>14</v>
      </c>
      <c r="I5954">
        <v>11.690050164000001</v>
      </c>
      <c r="J5954">
        <f>(D5954+E5954/60+F5954/3600)*15</f>
        <v>134.15432267646</v>
      </c>
      <c r="K5954">
        <f>IF(G5954&lt;0, G5954-H5954/60-I5954/3600, G5954+H5954/60+I5954/3600)</f>
        <v>4.2365805694900001</v>
      </c>
      <c r="L5954">
        <v>-0.39</v>
      </c>
      <c r="M5954">
        <v>-2.1040000000000001</v>
      </c>
      <c r="N5954">
        <v>3.93</v>
      </c>
      <c r="O5954" t="s">
        <v>9341</v>
      </c>
      <c r="P5954">
        <v>7.1280000000000001</v>
      </c>
      <c r="Q5954">
        <v>6.1310000000000002</v>
      </c>
      <c r="R5954" t="s">
        <v>9341</v>
      </c>
      <c r="S5954">
        <v>5.8780000000000001</v>
      </c>
      <c r="T5954" t="s">
        <v>9341</v>
      </c>
      <c r="U5954" t="s">
        <v>9379</v>
      </c>
      <c r="V5954" t="str">
        <f>LEFT($U5954,2)</f>
        <v>G8</v>
      </c>
      <c r="W5954" s="3">
        <f>_xlfn.XLOOKUP(V5954,$AC$2:$AC$43,$AD$2:$AD$43,"none")</f>
        <v>0.74</v>
      </c>
      <c r="X5954" s="3">
        <f>IF(ISNUMBER($W5954), 4600 * (1 / (0.92 * $W5954 + 1.7) + 1 / (0.92 * $W5954 + 0.62)),"none")</f>
        <v>5468.4090187676065</v>
      </c>
      <c r="Y5954" s="8">
        <f>IF(ISNUMBER($X5954), _xlfn.XLOOKUP($X5954,Sheet3!$A$2:$A$392,Sheet3!$B$2:$B$392,"none", 1,1), $AF$2)</f>
        <v>1</v>
      </c>
      <c r="Z5954" s="8">
        <f>IF(ISNUMBER($X5954), _xlfn.XLOOKUP($X5954,Sheet3!$A$2:$A$392,Sheet3!$C$2:$C$392,"none", 1,1), $AF$2)</f>
        <v>0.85409999999999997</v>
      </c>
      <c r="AA5954" s="8">
        <f>IF(ISNUMBER($X5954), _xlfn.XLOOKUP($X5954,Sheet3!$A$2:$A$392,Sheet3!$D$2:$D$392,"none", 1,1), $AF$2)</f>
        <v>0.72770000000000001</v>
      </c>
    </row>
    <row r="5955" spans="1:27">
      <c r="A5955">
        <v>3250</v>
      </c>
      <c r="B5955" t="s">
        <v>3553</v>
      </c>
      <c r="C5955" t="s">
        <v>12</v>
      </c>
      <c r="D5955">
        <v>2</v>
      </c>
      <c r="E5955">
        <v>59</v>
      </c>
      <c r="F5955">
        <v>6.4944804983999997</v>
      </c>
      <c r="G5955">
        <v>-28</v>
      </c>
      <c r="H5955">
        <v>54</v>
      </c>
      <c r="I5955">
        <v>25.956815112000001</v>
      </c>
      <c r="J5955">
        <f>(D5955+E5955/60+F5955/3600)*15</f>
        <v>44.777060335409999</v>
      </c>
      <c r="K5955">
        <f>IF(G5955&lt;0, G5955-H5955/60-I5955/3600, G5955+H5955/60+I5955/3600)</f>
        <v>-28.907210226419998</v>
      </c>
      <c r="L5955">
        <v>1.7729999999999999</v>
      </c>
      <c r="M5955">
        <v>-53.555999999999997</v>
      </c>
      <c r="N5955">
        <v>7.95</v>
      </c>
      <c r="O5955" t="s">
        <v>9341</v>
      </c>
      <c r="P5955">
        <v>7.1740000000000004</v>
      </c>
      <c r="Q5955">
        <v>6.1310000000000002</v>
      </c>
      <c r="R5955" t="s">
        <v>9341</v>
      </c>
      <c r="S5955">
        <v>5.867</v>
      </c>
      <c r="T5955" t="s">
        <v>9341</v>
      </c>
      <c r="U5955" t="s">
        <v>9500</v>
      </c>
      <c r="V5955" t="str">
        <f>LEFT($U5955,2)</f>
        <v>K1</v>
      </c>
      <c r="W5955" s="3">
        <f>_xlfn.XLOOKUP(V5955,$AC$2:$AC$43,$AD$2:$AD$43,"none")</f>
        <v>0.86</v>
      </c>
      <c r="X5955" s="3">
        <f>IF(ISNUMBER($W5955), 4600 * (1 / (0.92 * $W5955 + 1.7) + 1 / (0.92 * $W5955 + 0.62)),"none")</f>
        <v>5106.1368670782376</v>
      </c>
      <c r="Y5955" s="8">
        <f>IF(ISNUMBER($X5955), _xlfn.XLOOKUP($X5955,Sheet3!$A$2:$A$392,Sheet3!$B$2:$B$392,"none", 1,1), $AF$2)</f>
        <v>1</v>
      </c>
      <c r="Z5955" s="8">
        <f>IF(ISNUMBER($X5955), _xlfn.XLOOKUP($X5955,Sheet3!$A$2:$A$392,Sheet3!$C$2:$C$392,"none", 1,1), $AF$2)</f>
        <v>0.82210000000000005</v>
      </c>
      <c r="AA5955" s="8">
        <f>IF(ISNUMBER($X5955), _xlfn.XLOOKUP($X5955,Sheet3!$A$2:$A$392,Sheet3!$D$2:$D$392,"none", 1,1), $AF$2)</f>
        <v>0.65410000000000001</v>
      </c>
    </row>
    <row r="5956" spans="1:27">
      <c r="A5956">
        <v>3522</v>
      </c>
      <c r="B5956" t="s">
        <v>3825</v>
      </c>
      <c r="C5956" t="s">
        <v>12</v>
      </c>
      <c r="D5956">
        <v>0</v>
      </c>
      <c r="E5956">
        <v>29</v>
      </c>
      <c r="F5956">
        <v>51.897008186400001</v>
      </c>
      <c r="G5956">
        <v>-14</v>
      </c>
      <c r="H5956">
        <v>51</v>
      </c>
      <c r="I5956">
        <v>50.792078447999998</v>
      </c>
      <c r="J5956">
        <f>(D5956+E5956/60+F5956/3600)*15</f>
        <v>7.4662375341100002</v>
      </c>
      <c r="K5956">
        <f>IF(G5956&lt;0, G5956-H5956/60-I5956/3600, G5956+H5956/60+I5956/3600)</f>
        <v>-14.864108910679999</v>
      </c>
      <c r="L5956">
        <v>146.31299999999999</v>
      </c>
      <c r="M5956">
        <v>-33.896000000000001</v>
      </c>
      <c r="N5956">
        <v>23.48</v>
      </c>
      <c r="O5956" t="s">
        <v>9341</v>
      </c>
      <c r="P5956">
        <v>6.5129999999999999</v>
      </c>
      <c r="Q5956">
        <v>6.1310000000000002</v>
      </c>
      <c r="R5956" t="s">
        <v>9341</v>
      </c>
      <c r="S5956">
        <v>6.0590000000000002</v>
      </c>
      <c r="T5956" t="s">
        <v>9341</v>
      </c>
      <c r="U5956" t="s">
        <v>10015</v>
      </c>
      <c r="V5956" t="str">
        <f>LEFT($U5956,2)</f>
        <v>F2</v>
      </c>
      <c r="W5956" s="3">
        <f>_xlfn.XLOOKUP(V5956,$AC$2:$AC$43,$AD$2:$AD$43,"none")</f>
        <v>0.35</v>
      </c>
      <c r="X5956" s="3">
        <f>IF(ISNUMBER($W5956), 4600 * (1 / (0.92 * $W5956 + 1.7) + 1 / (0.92 * $W5956 + 0.62)),"none")</f>
        <v>7158.2024482287206</v>
      </c>
      <c r="Y5956" s="8">
        <f>IF(ISNUMBER($X5956), _xlfn.XLOOKUP($X5956,Sheet3!$A$2:$A$392,Sheet3!$B$2:$B$392,"none", 1,1), $AF$2)</f>
        <v>0.89859999999999995</v>
      </c>
      <c r="Z5956" s="8">
        <f>IF(ISNUMBER($X5956), _xlfn.XLOOKUP($X5956,Sheet3!$A$2:$A$392,Sheet3!$C$2:$C$392,"none", 1,1), $AF$2)</f>
        <v>0.89249999999999996</v>
      </c>
      <c r="AA5956" s="8">
        <f>IF(ISNUMBER($X5956), _xlfn.XLOOKUP($X5956,Sheet3!$A$2:$A$392,Sheet3!$D$2:$D$392,"none", 1,1), $AF$2)</f>
        <v>1</v>
      </c>
    </row>
    <row r="5957" spans="1:27">
      <c r="A5957">
        <v>4316</v>
      </c>
      <c r="B5957" t="s">
        <v>4619</v>
      </c>
      <c r="C5957" t="s">
        <v>12</v>
      </c>
      <c r="D5957">
        <v>9</v>
      </c>
      <c r="E5957">
        <v>12</v>
      </c>
      <c r="F5957">
        <v>12.880793472000001</v>
      </c>
      <c r="G5957">
        <v>3</v>
      </c>
      <c r="H5957">
        <v>52</v>
      </c>
      <c r="I5957">
        <v>1.1212729320000001</v>
      </c>
      <c r="J5957">
        <f>(D5957+E5957/60+F5957/3600)*15</f>
        <v>138.05366997280001</v>
      </c>
      <c r="K5957">
        <f>IF(G5957&lt;0, G5957-H5957/60-I5957/3600, G5957+H5957/60+I5957/3600)</f>
        <v>3.8669781313700002</v>
      </c>
      <c r="L5957">
        <v>-50.956000000000003</v>
      </c>
      <c r="M5957">
        <v>-4.6280000000000001</v>
      </c>
      <c r="N5957">
        <v>8.7200000000000006</v>
      </c>
      <c r="O5957" t="s">
        <v>9341</v>
      </c>
      <c r="P5957">
        <v>6.1269999999999998</v>
      </c>
      <c r="Q5957">
        <v>6.1310000000000002</v>
      </c>
      <c r="R5957" t="s">
        <v>9341</v>
      </c>
      <c r="S5957">
        <v>6.1369999999999996</v>
      </c>
      <c r="T5957" t="s">
        <v>9341</v>
      </c>
      <c r="U5957" t="s">
        <v>9394</v>
      </c>
      <c r="V5957" t="str">
        <f>LEFT($U5957,2)</f>
        <v>A0</v>
      </c>
      <c r="W5957" s="3">
        <f>_xlfn.XLOOKUP(V5957,$AC$2:$AC$43,$AD$2:$AD$43,"none")</f>
        <v>-0.01</v>
      </c>
      <c r="X5957" s="3">
        <f>IF(ISNUMBER($W5957), 4600 * (1 / (0.92 * $W5957 + 1.7) + 1 / (0.92 * $W5957 + 0.62)),"none")</f>
        <v>10251.712375722911</v>
      </c>
      <c r="Y5957" s="8">
        <f>IF(ISNUMBER($X5957), _xlfn.XLOOKUP($X5957,Sheet3!$A$2:$A$392,Sheet3!$B$2:$B$392,"none", 1,1), $AF$2)</f>
        <v>0.6109</v>
      </c>
      <c r="Z5957" s="8">
        <f>IF(ISNUMBER($X5957), _xlfn.XLOOKUP($X5957,Sheet3!$A$2:$A$392,Sheet3!$C$2:$C$392,"none", 1,1), $AF$2)</f>
        <v>0.69189999999999996</v>
      </c>
      <c r="AA5957" s="8">
        <f>IF(ISNUMBER($X5957), _xlfn.XLOOKUP($X5957,Sheet3!$A$2:$A$392,Sheet3!$D$2:$D$392,"none", 1,1), $AF$2)</f>
        <v>1</v>
      </c>
    </row>
    <row r="5958" spans="1:27">
      <c r="A5958">
        <v>4774</v>
      </c>
      <c r="B5958" t="s">
        <v>5077</v>
      </c>
      <c r="C5958" t="s">
        <v>12</v>
      </c>
      <c r="D5958">
        <v>11</v>
      </c>
      <c r="E5958">
        <v>55</v>
      </c>
      <c r="F5958">
        <v>54.7703918184</v>
      </c>
      <c r="G5958">
        <v>-39</v>
      </c>
      <c r="H5958">
        <v>41</v>
      </c>
      <c r="I5958">
        <v>22.262630208000001</v>
      </c>
      <c r="J5958">
        <f>(D5958+E5958/60+F5958/3600)*15</f>
        <v>178.97820996591</v>
      </c>
      <c r="K5958">
        <f>IF(G5958&lt;0, G5958-H5958/60-I5958/3600, G5958+H5958/60+I5958/3600)</f>
        <v>-39.689517397279999</v>
      </c>
      <c r="L5958">
        <v>59.518000000000001</v>
      </c>
      <c r="M5958">
        <v>-17.202000000000002</v>
      </c>
      <c r="N5958">
        <v>8.11</v>
      </c>
      <c r="O5958" t="s">
        <v>9341</v>
      </c>
      <c r="P5958">
        <v>7.1440000000000001</v>
      </c>
      <c r="Q5958">
        <v>6.1310000000000002</v>
      </c>
      <c r="R5958" t="s">
        <v>9341</v>
      </c>
      <c r="S5958">
        <v>5.8689999999999998</v>
      </c>
      <c r="T5958" t="s">
        <v>9341</v>
      </c>
      <c r="U5958" t="s">
        <v>9403</v>
      </c>
      <c r="V5958" t="str">
        <f>LEFT($U5958,2)</f>
        <v>K0</v>
      </c>
      <c r="W5958" s="3">
        <f>_xlfn.XLOOKUP(V5958,$AC$2:$AC$43,$AD$2:$AD$43,"none")</f>
        <v>0.81</v>
      </c>
      <c r="X5958" s="3">
        <f>IF(ISNUMBER($W5958), 4600 * (1 / (0.92 * $W5958 + 1.7) + 1 / (0.92 * $W5958 + 0.62)),"none")</f>
        <v>5250.7063834266155</v>
      </c>
      <c r="Y5958" s="8">
        <f>IF(ISNUMBER($X5958), _xlfn.XLOOKUP($X5958,Sheet3!$A$2:$A$392,Sheet3!$B$2:$B$392,"none", 1,1), $AF$2)</f>
        <v>1</v>
      </c>
      <c r="Z5958" s="8">
        <f>IF(ISNUMBER($X5958), _xlfn.XLOOKUP($X5958,Sheet3!$A$2:$A$392,Sheet3!$C$2:$C$392,"none", 1,1), $AF$2)</f>
        <v>0.83299999999999996</v>
      </c>
      <c r="AA5958" s="8">
        <f>IF(ISNUMBER($X5958), _xlfn.XLOOKUP($X5958,Sheet3!$A$2:$A$392,Sheet3!$D$2:$D$392,"none", 1,1), $AF$2)</f>
        <v>0.67869999999999997</v>
      </c>
    </row>
    <row r="5959" spans="1:27">
      <c r="A5959">
        <v>7447</v>
      </c>
      <c r="B5959" t="s">
        <v>7750</v>
      </c>
      <c r="C5959" t="s">
        <v>297</v>
      </c>
      <c r="D5959">
        <v>3</v>
      </c>
      <c r="E5959">
        <v>24</v>
      </c>
      <c r="F5959">
        <v>2.312941812</v>
      </c>
      <c r="G5959">
        <v>-69</v>
      </c>
      <c r="H5959">
        <v>37</v>
      </c>
      <c r="I5959">
        <v>28.575671736</v>
      </c>
      <c r="J5959">
        <f>(D5959+E5959/60+F5959/3600)*15</f>
        <v>51.009637257549997</v>
      </c>
      <c r="K5959">
        <f>IF(G5959&lt;0, G5959-H5959/60-I5959/3600, G5959+H5959/60+I5959/3600)</f>
        <v>-69.624604353259997</v>
      </c>
      <c r="L5959">
        <v>22.114000000000001</v>
      </c>
      <c r="M5959">
        <v>19.177</v>
      </c>
      <c r="N5959">
        <v>5.22</v>
      </c>
      <c r="O5959" t="s">
        <v>9341</v>
      </c>
      <c r="P5959">
        <v>6.6020000000000003</v>
      </c>
      <c r="Q5959">
        <v>6.1310000000000002</v>
      </c>
      <c r="R5959" t="s">
        <v>9341</v>
      </c>
      <c r="S5959">
        <v>5.9909999999999997</v>
      </c>
      <c r="T5959" t="s">
        <v>9341</v>
      </c>
      <c r="U5959" t="s">
        <v>11293</v>
      </c>
      <c r="V5959" t="str">
        <f>LEFT($U5959,2)</f>
        <v>A3</v>
      </c>
      <c r="W5959" s="3">
        <f>_xlfn.XLOOKUP(V5959,$AC$2:$AC$43,$AD$2:$AD$43,"none")</f>
        <v>0.08</v>
      </c>
      <c r="X5959" s="3">
        <f>IF(ISNUMBER($W5959), 4600 * (1 / (0.92 * $W5959 + 1.7) + 1 / (0.92 * $W5959 + 0.62)),"none")</f>
        <v>9225.6595386701993</v>
      </c>
      <c r="Y5959" s="8">
        <f>IF(ISNUMBER($X5959), _xlfn.XLOOKUP($X5959,Sheet3!$A$2:$A$392,Sheet3!$B$2:$B$392,"none", 1,1), $AF$2)</f>
        <v>0.67030000000000001</v>
      </c>
      <c r="Z5959" s="8">
        <f>IF(ISNUMBER($X5959), _xlfn.XLOOKUP($X5959,Sheet3!$A$2:$A$392,Sheet3!$C$2:$C$392,"none", 1,1), $AF$2)</f>
        <v>0.73619999999999997</v>
      </c>
      <c r="AA5959" s="8">
        <f>IF(ISNUMBER($X5959), _xlfn.XLOOKUP($X5959,Sheet3!$A$2:$A$392,Sheet3!$D$2:$D$392,"none", 1,1), $AF$2)</f>
        <v>1</v>
      </c>
    </row>
    <row r="5960" spans="1:27">
      <c r="A5960">
        <v>8754</v>
      </c>
      <c r="B5960" t="s">
        <v>9059</v>
      </c>
      <c r="C5960" t="s">
        <v>297</v>
      </c>
      <c r="D5960">
        <v>9</v>
      </c>
      <c r="E5960">
        <v>26</v>
      </c>
      <c r="F5960">
        <v>44.893999999999998</v>
      </c>
      <c r="G5960">
        <v>-28</v>
      </c>
      <c r="H5960">
        <v>47</v>
      </c>
      <c r="I5960">
        <v>15.69</v>
      </c>
      <c r="J5960">
        <f>(D5960+E5960/60+F5960/3600)*15</f>
        <v>141.68705833333334</v>
      </c>
      <c r="K5960">
        <f>IF(G5960&lt;0, G5960-H5960/60-I5960/3600, G5960+H5960/60+I5960/3600)</f>
        <v>-28.787691666666667</v>
      </c>
      <c r="L5960">
        <v>-14.7</v>
      </c>
      <c r="M5960">
        <v>-4.9000000000000004</v>
      </c>
      <c r="N5960" t="s">
        <v>9341</v>
      </c>
      <c r="O5960" t="s">
        <v>9341</v>
      </c>
      <c r="P5960">
        <v>6.0279999999999996</v>
      </c>
      <c r="Q5960">
        <v>6.1310000000000002</v>
      </c>
      <c r="R5960" t="s">
        <v>9341</v>
      </c>
      <c r="S5960" t="s">
        <v>9341</v>
      </c>
      <c r="T5960" t="s">
        <v>9341</v>
      </c>
      <c r="U5960" t="s">
        <v>9341</v>
      </c>
      <c r="V5960" t="str">
        <f>LEFT($U5960,2)</f>
        <v>~</v>
      </c>
      <c r="W5960" s="3" t="str">
        <f>_xlfn.XLOOKUP(V5960,$AC$2:$AC$43,$AD$2:$AD$43,"none")</f>
        <v>none</v>
      </c>
      <c r="X5960" s="3" t="str">
        <f>IF(ISNUMBER($W5960), 4600 * (1 / (0.92 * $W5960 + 1.7) + 1 / (0.92 * $W5960 + 0.62)),"none")</f>
        <v>none</v>
      </c>
      <c r="Y5960" s="8">
        <f>IF(ISNUMBER($X5960), _xlfn.XLOOKUP($X5960,Sheet3!$A$2:$A$392,Sheet3!$B$2:$B$392,"none", 1,1), $AF$2)</f>
        <v>0.8</v>
      </c>
      <c r="Z5960" s="8">
        <f>IF(ISNUMBER($X5960), _xlfn.XLOOKUP($X5960,Sheet3!$A$2:$A$392,Sheet3!$C$2:$C$392,"none", 1,1), $AF$2)</f>
        <v>0.8</v>
      </c>
      <c r="AA5960" s="8">
        <f>IF(ISNUMBER($X5960), _xlfn.XLOOKUP($X5960,Sheet3!$A$2:$A$392,Sheet3!$D$2:$D$392,"none", 1,1), $AF$2)</f>
        <v>0.8</v>
      </c>
    </row>
    <row r="5961" spans="1:27">
      <c r="A5961">
        <v>8895</v>
      </c>
      <c r="B5961" t="s">
        <v>9200</v>
      </c>
      <c r="C5961" t="s">
        <v>297</v>
      </c>
      <c r="D5961">
        <v>19</v>
      </c>
      <c r="E5961">
        <v>43</v>
      </c>
      <c r="F5961">
        <v>37.6183123896</v>
      </c>
      <c r="G5961">
        <v>-37</v>
      </c>
      <c r="H5961">
        <v>32</v>
      </c>
      <c r="I5961">
        <v>19.554634644</v>
      </c>
      <c r="J5961">
        <f>(D5961+E5961/60+F5961/3600)*15</f>
        <v>295.90674296828996</v>
      </c>
      <c r="K5961">
        <f>IF(G5961&lt;0, G5961-H5961/60-I5961/3600, G5961+H5961/60+I5961/3600)</f>
        <v>-37.538765176289999</v>
      </c>
      <c r="L5961">
        <v>2.4350000000000001</v>
      </c>
      <c r="M5961">
        <v>-17.916</v>
      </c>
      <c r="N5961">
        <v>3.36</v>
      </c>
      <c r="O5961" t="s">
        <v>9341</v>
      </c>
      <c r="P5961">
        <v>6.1219999999999999</v>
      </c>
      <c r="Q5961">
        <v>6.1310000000000002</v>
      </c>
      <c r="R5961" t="s">
        <v>9341</v>
      </c>
      <c r="S5961">
        <v>6.1180000000000003</v>
      </c>
      <c r="T5961" t="s">
        <v>9341</v>
      </c>
      <c r="U5961" t="s">
        <v>10337</v>
      </c>
      <c r="V5961" t="str">
        <f>LEFT($U5961,2)</f>
        <v>B8</v>
      </c>
      <c r="W5961" s="3">
        <f>_xlfn.XLOOKUP(V5961,$AC$2:$AC$43,$AD$2:$AD$43,"none")</f>
        <v>-0.11</v>
      </c>
      <c r="X5961" s="3">
        <f>IF(ISNUMBER($W5961), 4600 * (1 / (0.92 * $W5961 + 1.7) + 1 / (0.92 * $W5961 + 0.62)),"none")</f>
        <v>11743.77313439976</v>
      </c>
      <c r="Y5961" s="8">
        <f>IF(ISNUMBER($X5961), _xlfn.XLOOKUP($X5961,Sheet3!$A$2:$A$392,Sheet3!$B$2:$B$392,"none", 1,1), $AF$2)</f>
        <v>0.54959999999999998</v>
      </c>
      <c r="Z5961" s="8">
        <f>IF(ISNUMBER($X5961), _xlfn.XLOOKUP($X5961,Sheet3!$A$2:$A$392,Sheet3!$C$2:$C$392,"none", 1,1), $AF$2)</f>
        <v>0.64410000000000001</v>
      </c>
      <c r="AA5961" s="8">
        <f>IF(ISNUMBER($X5961), _xlfn.XLOOKUP($X5961,Sheet3!$A$2:$A$392,Sheet3!$D$2:$D$392,"none", 1,1), $AF$2)</f>
        <v>1</v>
      </c>
    </row>
    <row r="5962" spans="1:27">
      <c r="A5962">
        <v>864</v>
      </c>
      <c r="B5962" t="s">
        <v>1164</v>
      </c>
      <c r="C5962" t="s">
        <v>297</v>
      </c>
      <c r="D5962">
        <v>5</v>
      </c>
      <c r="E5962">
        <v>52</v>
      </c>
      <c r="F5962">
        <v>17.254423211999999</v>
      </c>
      <c r="G5962">
        <v>58</v>
      </c>
      <c r="H5962">
        <v>57</v>
      </c>
      <c r="I5962">
        <v>50.718923963999998</v>
      </c>
      <c r="J5962">
        <f>(D5962+E5962/60+F5962/3600)*15</f>
        <v>88.071893430049997</v>
      </c>
      <c r="K5962">
        <f>IF(G5962&lt;0, G5962-H5962/60-I5962/3600, G5962+H5962/60+I5962/3600)</f>
        <v>58.964088589990006</v>
      </c>
      <c r="L5962">
        <v>-0.93899999999999995</v>
      </c>
      <c r="M5962">
        <v>-20.731999999999999</v>
      </c>
      <c r="N5962">
        <v>6.24</v>
      </c>
      <c r="O5962" t="s">
        <v>9341</v>
      </c>
      <c r="P5962">
        <v>6.0960000000000001</v>
      </c>
      <c r="Q5962">
        <v>6.1319999999999997</v>
      </c>
      <c r="R5962" t="s">
        <v>9341</v>
      </c>
      <c r="S5962">
        <v>6.13</v>
      </c>
      <c r="T5962" t="s">
        <v>9341</v>
      </c>
      <c r="U5962" t="s">
        <v>9750</v>
      </c>
      <c r="V5962" t="str">
        <f>LEFT($U5962,2)</f>
        <v>A0</v>
      </c>
      <c r="W5962" s="3">
        <f>_xlfn.XLOOKUP(V5962,$AC$2:$AC$43,$AD$2:$AD$43,"none")</f>
        <v>-0.01</v>
      </c>
      <c r="X5962" s="3">
        <f>IF(ISNUMBER($W5962), 4600 * (1 / (0.92 * $W5962 + 1.7) + 1 / (0.92 * $W5962 + 0.62)),"none")</f>
        <v>10251.712375722911</v>
      </c>
      <c r="Y5962" s="8">
        <f>IF(ISNUMBER($X5962), _xlfn.XLOOKUP($X5962,Sheet3!$A$2:$A$392,Sheet3!$B$2:$B$392,"none", 1,1), $AF$2)</f>
        <v>0.6109</v>
      </c>
      <c r="Z5962" s="8">
        <f>IF(ISNUMBER($X5962), _xlfn.XLOOKUP($X5962,Sheet3!$A$2:$A$392,Sheet3!$C$2:$C$392,"none", 1,1), $AF$2)</f>
        <v>0.69189999999999996</v>
      </c>
      <c r="AA5962" s="8">
        <f>IF(ISNUMBER($X5962), _xlfn.XLOOKUP($X5962,Sheet3!$A$2:$A$392,Sheet3!$D$2:$D$392,"none", 1,1), $AF$2)</f>
        <v>1</v>
      </c>
    </row>
    <row r="5963" spans="1:27">
      <c r="A5963">
        <v>3046</v>
      </c>
      <c r="B5963" t="s">
        <v>3349</v>
      </c>
      <c r="C5963" t="s">
        <v>297</v>
      </c>
      <c r="D5963">
        <v>8</v>
      </c>
      <c r="E5963">
        <v>15</v>
      </c>
      <c r="F5963">
        <v>58.822215616800001</v>
      </c>
      <c r="G5963">
        <v>-35</v>
      </c>
      <c r="H5963">
        <v>54</v>
      </c>
      <c r="I5963">
        <v>11.490726492</v>
      </c>
      <c r="J5963">
        <f>(D5963+E5963/60+F5963/3600)*15</f>
        <v>123.99509256507</v>
      </c>
      <c r="K5963">
        <f>IF(G5963&lt;0, G5963-H5963/60-I5963/3600, G5963+H5963/60+I5963/3600)</f>
        <v>-35.903191868469996</v>
      </c>
      <c r="L5963">
        <v>-8.65</v>
      </c>
      <c r="M5963">
        <v>6.1879999999999997</v>
      </c>
      <c r="N5963">
        <v>1.54</v>
      </c>
      <c r="O5963" t="s">
        <v>9341</v>
      </c>
      <c r="P5963">
        <v>7.6760000000000002</v>
      </c>
      <c r="Q5963">
        <v>6.1319999999999997</v>
      </c>
      <c r="R5963" t="s">
        <v>9341</v>
      </c>
      <c r="S5963">
        <v>5.6150000000000002</v>
      </c>
      <c r="T5963" t="s">
        <v>9341</v>
      </c>
      <c r="U5963" t="s">
        <v>9371</v>
      </c>
      <c r="V5963" t="str">
        <f>LEFT($U5963,2)</f>
        <v>K2</v>
      </c>
      <c r="W5963" s="3">
        <f>_xlfn.XLOOKUP(V5963,$AC$2:$AC$43,$AD$2:$AD$43,"none")</f>
        <v>0.92</v>
      </c>
      <c r="X5963" s="3">
        <f>IF(ISNUMBER($W5963), 4600 * (1 / (0.92 * $W5963 + 1.7) + 1 / (0.92 * $W5963 + 0.62)),"none")</f>
        <v>4943.4058698702656</v>
      </c>
      <c r="Y5963" s="8">
        <f>IF(ISNUMBER($X5963), _xlfn.XLOOKUP($X5963,Sheet3!$A$2:$A$392,Sheet3!$B$2:$B$392,"none", 1,1), $AF$2)</f>
        <v>1</v>
      </c>
      <c r="Z5963" s="8">
        <f>IF(ISNUMBER($X5963), _xlfn.XLOOKUP($X5963,Sheet3!$A$2:$A$392,Sheet3!$C$2:$C$392,"none", 1,1), $AF$2)</f>
        <v>0.79920000000000002</v>
      </c>
      <c r="AA5963" s="8">
        <f>IF(ISNUMBER($X5963), _xlfn.XLOOKUP($X5963,Sheet3!$A$2:$A$392,Sheet3!$D$2:$D$392,"none", 1,1), $AF$2)</f>
        <v>0.60450000000000004</v>
      </c>
    </row>
    <row r="5964" spans="1:27">
      <c r="A5964">
        <v>4499</v>
      </c>
      <c r="B5964" t="s">
        <v>4802</v>
      </c>
      <c r="C5964" t="s">
        <v>12</v>
      </c>
      <c r="D5964">
        <v>10</v>
      </c>
      <c r="E5964">
        <v>27</v>
      </c>
      <c r="F5964">
        <v>0.48647454000000001</v>
      </c>
      <c r="G5964">
        <v>19</v>
      </c>
      <c r="H5964">
        <v>21</v>
      </c>
      <c r="I5964">
        <v>52.326009503999998</v>
      </c>
      <c r="J5964">
        <f>(D5964+E5964/60+F5964/3600)*15</f>
        <v>156.75202697724998</v>
      </c>
      <c r="K5964">
        <f>IF(G5964&lt;0, G5964-H5964/60-I5964/3600, G5964+H5964/60+I5964/3600)</f>
        <v>19.36453500264</v>
      </c>
      <c r="L5964">
        <v>-58.542000000000002</v>
      </c>
      <c r="M5964">
        <v>-7.2329999999999997</v>
      </c>
      <c r="N5964">
        <v>8.9700000000000006</v>
      </c>
      <c r="O5964" t="s">
        <v>9341</v>
      </c>
      <c r="P5964">
        <v>7.3010000000000002</v>
      </c>
      <c r="Q5964">
        <v>6.1319999999999997</v>
      </c>
      <c r="R5964" t="s">
        <v>9341</v>
      </c>
      <c r="S5964">
        <v>5.8310000000000004</v>
      </c>
      <c r="T5964" t="s">
        <v>9341</v>
      </c>
      <c r="U5964" t="s">
        <v>104</v>
      </c>
      <c r="V5964" t="str">
        <f>LEFT($U5964,2)</f>
        <v>K0</v>
      </c>
      <c r="W5964" s="3">
        <f>_xlfn.XLOOKUP(V5964,$AC$2:$AC$43,$AD$2:$AD$43,"none")</f>
        <v>0.81</v>
      </c>
      <c r="X5964" s="3">
        <f>IF(ISNUMBER($W5964), 4600 * (1 / (0.92 * $W5964 + 1.7) + 1 / (0.92 * $W5964 + 0.62)),"none")</f>
        <v>5250.7063834266155</v>
      </c>
      <c r="Y5964" s="8">
        <f>IF(ISNUMBER($X5964), _xlfn.XLOOKUP($X5964,Sheet3!$A$2:$A$392,Sheet3!$B$2:$B$392,"none", 1,1), $AF$2)</f>
        <v>1</v>
      </c>
      <c r="Z5964" s="8">
        <f>IF(ISNUMBER($X5964), _xlfn.XLOOKUP($X5964,Sheet3!$A$2:$A$392,Sheet3!$C$2:$C$392,"none", 1,1), $AF$2)</f>
        <v>0.83299999999999996</v>
      </c>
      <c r="AA5964" s="8">
        <f>IF(ISNUMBER($X5964), _xlfn.XLOOKUP($X5964,Sheet3!$A$2:$A$392,Sheet3!$D$2:$D$392,"none", 1,1), $AF$2)</f>
        <v>0.67869999999999997</v>
      </c>
    </row>
    <row r="5965" spans="1:27">
      <c r="A5965">
        <v>5121</v>
      </c>
      <c r="B5965" t="s">
        <v>5424</v>
      </c>
      <c r="C5965" t="s">
        <v>297</v>
      </c>
      <c r="D5965">
        <v>13</v>
      </c>
      <c r="E5965">
        <v>57</v>
      </c>
      <c r="F5965">
        <v>27.725620708800001</v>
      </c>
      <c r="G5965">
        <v>-23</v>
      </c>
      <c r="H5965">
        <v>1</v>
      </c>
      <c r="I5965">
        <v>21.472032144</v>
      </c>
      <c r="J5965">
        <f>(D5965+E5965/60+F5965/3600)*15</f>
        <v>209.36552341961999</v>
      </c>
      <c r="K5965">
        <f>IF(G5965&lt;0, G5965-H5965/60-I5965/3600, G5965+H5965/60+I5965/3600)</f>
        <v>-23.02263112004</v>
      </c>
      <c r="L5965">
        <v>-34.677999999999997</v>
      </c>
      <c r="M5965">
        <v>8.5380000000000003</v>
      </c>
      <c r="N5965">
        <v>5.26</v>
      </c>
      <c r="O5965" t="s">
        <v>9341</v>
      </c>
      <c r="P5965">
        <v>7.5490000000000004</v>
      </c>
      <c r="Q5965">
        <v>6.1319999999999997</v>
      </c>
      <c r="R5965" t="s">
        <v>9341</v>
      </c>
      <c r="S5965">
        <v>5.6589999999999998</v>
      </c>
      <c r="T5965" t="s">
        <v>9341</v>
      </c>
      <c r="U5965" t="s">
        <v>10091</v>
      </c>
      <c r="V5965" t="str">
        <f>LEFT($U5965,2)</f>
        <v>K2</v>
      </c>
      <c r="W5965" s="3">
        <f>_xlfn.XLOOKUP(V5965,$AC$2:$AC$43,$AD$2:$AD$43,"none")</f>
        <v>0.92</v>
      </c>
      <c r="X5965" s="3">
        <f>IF(ISNUMBER($W5965), 4600 * (1 / (0.92 * $W5965 + 1.7) + 1 / (0.92 * $W5965 + 0.62)),"none")</f>
        <v>4943.4058698702656</v>
      </c>
      <c r="Y5965" s="8">
        <f>IF(ISNUMBER($X5965), _xlfn.XLOOKUP($X5965,Sheet3!$A$2:$A$392,Sheet3!$B$2:$B$392,"none", 1,1), $AF$2)</f>
        <v>1</v>
      </c>
      <c r="Z5965" s="8">
        <f>IF(ISNUMBER($X5965), _xlfn.XLOOKUP($X5965,Sheet3!$A$2:$A$392,Sheet3!$C$2:$C$392,"none", 1,1), $AF$2)</f>
        <v>0.79920000000000002</v>
      </c>
      <c r="AA5965" s="8">
        <f>IF(ISNUMBER($X5965), _xlfn.XLOOKUP($X5965,Sheet3!$A$2:$A$392,Sheet3!$D$2:$D$392,"none", 1,1), $AF$2)</f>
        <v>0.60450000000000004</v>
      </c>
    </row>
    <row r="5966" spans="1:27">
      <c r="A5966">
        <v>6104</v>
      </c>
      <c r="B5966" t="s">
        <v>6407</v>
      </c>
      <c r="C5966" t="s">
        <v>297</v>
      </c>
      <c r="D5966">
        <v>18</v>
      </c>
      <c r="E5966">
        <v>56</v>
      </c>
      <c r="F5966">
        <v>25.6038477048</v>
      </c>
      <c r="G5966">
        <v>2</v>
      </c>
      <c r="H5966">
        <v>28</v>
      </c>
      <c r="I5966">
        <v>16.285513332000001</v>
      </c>
      <c r="J5966">
        <f>(D5966+E5966/60+F5966/3600)*15</f>
        <v>284.10668269876999</v>
      </c>
      <c r="K5966">
        <f>IF(G5966&lt;0, G5966-H5966/60-I5966/3600, G5966+H5966/60+I5966/3600)</f>
        <v>2.4711904203700001</v>
      </c>
      <c r="L5966">
        <v>11.91</v>
      </c>
      <c r="M5966">
        <v>-6.165</v>
      </c>
      <c r="N5966">
        <v>5.95</v>
      </c>
      <c r="O5966" t="s">
        <v>9341</v>
      </c>
      <c r="P5966">
        <v>7.1059999999999999</v>
      </c>
      <c r="Q5966">
        <v>6.1319999999999997</v>
      </c>
      <c r="R5966" t="s">
        <v>9341</v>
      </c>
      <c r="S5966">
        <v>5.8879999999999999</v>
      </c>
      <c r="T5966" t="s">
        <v>9341</v>
      </c>
      <c r="U5966" t="s">
        <v>9379</v>
      </c>
      <c r="V5966" t="str">
        <f>LEFT($U5966,2)</f>
        <v>G8</v>
      </c>
      <c r="W5966" s="3">
        <f>_xlfn.XLOOKUP(V5966,$AC$2:$AC$43,$AD$2:$AD$43,"none")</f>
        <v>0.74</v>
      </c>
      <c r="X5966" s="3">
        <f>IF(ISNUMBER($W5966), 4600 * (1 / (0.92 * $W5966 + 1.7) + 1 / (0.92 * $W5966 + 0.62)),"none")</f>
        <v>5468.4090187676065</v>
      </c>
      <c r="Y5966" s="8">
        <f>IF(ISNUMBER($X5966), _xlfn.XLOOKUP($X5966,Sheet3!$A$2:$A$392,Sheet3!$B$2:$B$392,"none", 1,1), $AF$2)</f>
        <v>1</v>
      </c>
      <c r="Z5966" s="8">
        <f>IF(ISNUMBER($X5966), _xlfn.XLOOKUP($X5966,Sheet3!$A$2:$A$392,Sheet3!$C$2:$C$392,"none", 1,1), $AF$2)</f>
        <v>0.85409999999999997</v>
      </c>
      <c r="AA5966" s="8">
        <f>IF(ISNUMBER($X5966), _xlfn.XLOOKUP($X5966,Sheet3!$A$2:$A$392,Sheet3!$D$2:$D$392,"none", 1,1), $AF$2)</f>
        <v>0.72770000000000001</v>
      </c>
    </row>
    <row r="5967" spans="1:27">
      <c r="A5967">
        <v>6401</v>
      </c>
      <c r="B5967" t="s">
        <v>6704</v>
      </c>
      <c r="C5967" t="s">
        <v>12</v>
      </c>
      <c r="D5967">
        <v>18</v>
      </c>
      <c r="E5967">
        <v>13</v>
      </c>
      <c r="F5967">
        <v>16.563657537600001</v>
      </c>
      <c r="G5967">
        <v>21</v>
      </c>
      <c r="H5967">
        <v>52</v>
      </c>
      <c r="I5967">
        <v>49.295777268000002</v>
      </c>
      <c r="J5967">
        <f>(D5967+E5967/60+F5967/3600)*15</f>
        <v>273.31901523973994</v>
      </c>
      <c r="K5967">
        <f>IF(G5967&lt;0, G5967-H5967/60-I5967/3600, G5967+H5967/60+I5967/3600)</f>
        <v>21.880359938129999</v>
      </c>
      <c r="L5967">
        <v>70.22</v>
      </c>
      <c r="M5967">
        <v>49.372</v>
      </c>
      <c r="N5967">
        <v>4.42</v>
      </c>
      <c r="O5967" t="s">
        <v>9341</v>
      </c>
      <c r="P5967">
        <v>7.609</v>
      </c>
      <c r="Q5967">
        <v>6.1319999999999997</v>
      </c>
      <c r="R5967" t="s">
        <v>9341</v>
      </c>
      <c r="S5967">
        <v>5.6040000000000001</v>
      </c>
      <c r="T5967" t="s">
        <v>9341</v>
      </c>
      <c r="U5967" t="s">
        <v>9406</v>
      </c>
      <c r="V5967" t="str">
        <f>LEFT($U5967,2)</f>
        <v>K4</v>
      </c>
      <c r="W5967" s="3">
        <f>_xlfn.XLOOKUP(V5967,$AC$2:$AC$43,$AD$2:$AD$43,"none")</f>
        <v>1</v>
      </c>
      <c r="X5967" s="3">
        <f>IF(ISNUMBER($W5967), 4600 * (1 / (0.92 * $W5967 + 1.7) + 1 / (0.92 * $W5967 + 0.62)),"none")</f>
        <v>4742.7381778526815</v>
      </c>
      <c r="Y5967" s="8">
        <f>IF(ISNUMBER($X5967), _xlfn.XLOOKUP($X5967,Sheet3!$A$2:$A$392,Sheet3!$B$2:$B$392,"none", 1,1), $AF$2)</f>
        <v>1</v>
      </c>
      <c r="Z5967" s="8">
        <f>IF(ISNUMBER($X5967), _xlfn.XLOOKUP($X5967,Sheet3!$A$2:$A$392,Sheet3!$C$2:$C$392,"none", 1,1), $AF$2)</f>
        <v>0.77500000000000002</v>
      </c>
      <c r="AA5967" s="8">
        <f>IF(ISNUMBER($X5967), _xlfn.XLOOKUP($X5967,Sheet3!$A$2:$A$392,Sheet3!$D$2:$D$392,"none", 1,1), $AF$2)</f>
        <v>0.55479999999999996</v>
      </c>
    </row>
    <row r="5968" spans="1:27">
      <c r="A5968">
        <v>8225</v>
      </c>
      <c r="B5968" t="s">
        <v>8528</v>
      </c>
      <c r="C5968" t="s">
        <v>297</v>
      </c>
      <c r="D5968">
        <v>16</v>
      </c>
      <c r="E5968">
        <v>25</v>
      </c>
      <c r="F5968">
        <v>22.1265172608</v>
      </c>
      <c r="G5968">
        <v>-63</v>
      </c>
      <c r="H5968">
        <v>7</v>
      </c>
      <c r="I5968">
        <v>30.781986023999998</v>
      </c>
      <c r="J5968">
        <f>(D5968+E5968/60+F5968/3600)*15</f>
        <v>246.34219382192003</v>
      </c>
      <c r="K5968">
        <f>IF(G5968&lt;0, G5968-H5968/60-I5968/3600, G5968+H5968/60+I5968/3600)</f>
        <v>-63.125217218339998</v>
      </c>
      <c r="L5968">
        <v>-20.138000000000002</v>
      </c>
      <c r="M5968">
        <v>8.3439999999999994</v>
      </c>
      <c r="N5968">
        <v>7.54</v>
      </c>
      <c r="O5968" t="s">
        <v>9341</v>
      </c>
      <c r="P5968">
        <v>6.1639999999999997</v>
      </c>
      <c r="Q5968">
        <v>6.1319999999999997</v>
      </c>
      <c r="R5968" t="s">
        <v>9341</v>
      </c>
      <c r="S5968">
        <v>6.1260000000000003</v>
      </c>
      <c r="T5968" t="s">
        <v>9341</v>
      </c>
      <c r="U5968" t="s">
        <v>9433</v>
      </c>
      <c r="V5968" t="str">
        <f>LEFT($U5968,2)</f>
        <v>A1</v>
      </c>
      <c r="W5968" s="3">
        <f>_xlfn.XLOOKUP(V5968,$AC$2:$AC$43,$AD$2:$AD$43,"none")</f>
        <v>0.02</v>
      </c>
      <c r="X5968" s="3">
        <f>IF(ISNUMBER($W5968), 4600 * (1 / (0.92 * $W5968 + 1.7) + 1 / (0.92 * $W5968 + 0.62)),"none")</f>
        <v>9882.4225367888994</v>
      </c>
      <c r="Y5968" s="8">
        <f>IF(ISNUMBER($X5968), _xlfn.XLOOKUP($X5968,Sheet3!$A$2:$A$392,Sheet3!$B$2:$B$392,"none", 1,1), $AF$2)</f>
        <v>0.63239999999999996</v>
      </c>
      <c r="Z5968" s="8">
        <f>IF(ISNUMBER($X5968), _xlfn.XLOOKUP($X5968,Sheet3!$A$2:$A$392,Sheet3!$C$2:$C$392,"none", 1,1), $AF$2)</f>
        <v>0.70809999999999995</v>
      </c>
      <c r="AA5968" s="8">
        <f>IF(ISNUMBER($X5968), _xlfn.XLOOKUP($X5968,Sheet3!$A$2:$A$392,Sheet3!$D$2:$D$392,"none", 1,1), $AF$2)</f>
        <v>1</v>
      </c>
    </row>
    <row r="5969" spans="1:27">
      <c r="A5969">
        <v>8605</v>
      </c>
      <c r="B5969" t="s">
        <v>8908</v>
      </c>
      <c r="C5969" t="s">
        <v>297</v>
      </c>
      <c r="D5969">
        <v>19</v>
      </c>
      <c r="E5969">
        <v>24</v>
      </c>
      <c r="F5969">
        <v>21.473405016000001</v>
      </c>
      <c r="G5969">
        <v>-43</v>
      </c>
      <c r="H5969">
        <v>43</v>
      </c>
      <c r="I5969">
        <v>19.434937836</v>
      </c>
      <c r="J5969">
        <f>(D5969+E5969/60+F5969/3600)*15</f>
        <v>291.08947252089996</v>
      </c>
      <c r="K5969">
        <f>IF(G5969&lt;0, G5969-H5969/60-I5969/3600, G5969+H5969/60+I5969/3600)</f>
        <v>-43.72206526051</v>
      </c>
      <c r="L5969">
        <v>28.454000000000001</v>
      </c>
      <c r="M5969">
        <v>-3.5550000000000002</v>
      </c>
      <c r="N5969">
        <v>5.46</v>
      </c>
      <c r="O5969" t="s">
        <v>9341</v>
      </c>
      <c r="P5969">
        <v>7.7229999999999999</v>
      </c>
      <c r="Q5969">
        <v>6.1319999999999997</v>
      </c>
      <c r="R5969" t="s">
        <v>9341</v>
      </c>
      <c r="S5969">
        <v>5.3289999999999997</v>
      </c>
      <c r="T5969" t="s">
        <v>9341</v>
      </c>
      <c r="U5969" t="s">
        <v>10444</v>
      </c>
      <c r="V5969" t="str">
        <f>LEFT($U5969,2)</f>
        <v>M1</v>
      </c>
      <c r="W5969" s="3">
        <f>_xlfn.XLOOKUP(V5969,$AC$2:$AC$43,$AD$2:$AD$43,"none")</f>
        <v>1.47</v>
      </c>
      <c r="X5969" s="3">
        <f>IF(ISNUMBER($W5969), 4600 * (1 / (0.92 * $W5969 + 1.7) + 1 / (0.92 * $W5969 + 0.62)),"none")</f>
        <v>3839.1950178350371</v>
      </c>
      <c r="Y5969" s="8">
        <f>IF(ISNUMBER($X5969), _xlfn.XLOOKUP($X5969,Sheet3!$A$2:$A$392,Sheet3!$B$2:$B$392,"none", 1,1), $AF$2)</f>
        <v>1</v>
      </c>
      <c r="Z5969" s="8">
        <f>IF(ISNUMBER($X5969), _xlfn.XLOOKUP($X5969,Sheet3!$A$2:$A$392,Sheet3!$C$2:$C$392,"none", 1,1), $AF$2)</f>
        <v>0.64800000000000002</v>
      </c>
      <c r="AA5969" s="8">
        <f>IF(ISNUMBER($X5969), _xlfn.XLOOKUP($X5969,Sheet3!$A$2:$A$392,Sheet3!$D$2:$D$392,"none", 1,1), $AF$2)</f>
        <v>0.33460000000000001</v>
      </c>
    </row>
    <row r="5970" spans="1:27">
      <c r="A5970">
        <v>2400</v>
      </c>
      <c r="B5970" t="s">
        <v>2702</v>
      </c>
      <c r="C5970" t="s">
        <v>297</v>
      </c>
      <c r="D5970">
        <v>6</v>
      </c>
      <c r="E5970">
        <v>26</v>
      </c>
      <c r="F5970">
        <v>34.443733891199997</v>
      </c>
      <c r="G5970">
        <v>-4</v>
      </c>
      <c r="H5970">
        <v>35</v>
      </c>
      <c r="I5970">
        <v>50.630803548000003</v>
      </c>
      <c r="J5970">
        <f>(D5970+E5970/60+F5970/3600)*15</f>
        <v>96.643515557880008</v>
      </c>
      <c r="K5970">
        <f>IF(G5970&lt;0, G5970-H5970/60-I5970/3600, G5970+H5970/60+I5970/3600)</f>
        <v>-4.5973974454299995</v>
      </c>
      <c r="L5970">
        <v>-4.5030000000000001</v>
      </c>
      <c r="M5970">
        <v>-1.883</v>
      </c>
      <c r="N5970">
        <v>2.81</v>
      </c>
      <c r="O5970" t="s">
        <v>9341</v>
      </c>
      <c r="P5970">
        <v>5.9889999999999999</v>
      </c>
      <c r="Q5970">
        <v>6.133</v>
      </c>
      <c r="R5970" t="s">
        <v>9341</v>
      </c>
      <c r="S5970">
        <v>6.1310000000000002</v>
      </c>
      <c r="T5970" t="s">
        <v>9341</v>
      </c>
      <c r="U5970" t="s">
        <v>9410</v>
      </c>
      <c r="V5970" t="str">
        <f>LEFT($U5970,2)</f>
        <v>B5</v>
      </c>
      <c r="W5970" s="3">
        <f>_xlfn.XLOOKUP(V5970,$AC$2:$AC$43,$AD$2:$AD$43,"none")</f>
        <v>-0.16</v>
      </c>
      <c r="X5970" s="3">
        <f>IF(ISNUMBER($W5970), 4600 * (1 / (0.92 * $W5970 + 1.7) + 1 / (0.92 * $W5970 + 0.62)),"none")</f>
        <v>12691.662939978085</v>
      </c>
      <c r="Y5970" s="8">
        <f>IF(ISNUMBER($X5970), _xlfn.XLOOKUP($X5970,Sheet3!$A$2:$A$392,Sheet3!$B$2:$B$392,"none", 1,1), $AF$2)</f>
        <v>0.52290000000000003</v>
      </c>
      <c r="Z5970" s="8">
        <f>IF(ISNUMBER($X5970), _xlfn.XLOOKUP($X5970,Sheet3!$A$2:$A$392,Sheet3!$C$2:$C$392,"none", 1,1), $AF$2)</f>
        <v>0.62250000000000005</v>
      </c>
      <c r="AA5970" s="8">
        <f>IF(ISNUMBER($X5970), _xlfn.XLOOKUP($X5970,Sheet3!$A$2:$A$392,Sheet3!$D$2:$D$392,"none", 1,1), $AF$2)</f>
        <v>1</v>
      </c>
    </row>
    <row r="5971" spans="1:27">
      <c r="A5971">
        <v>25</v>
      </c>
      <c r="B5971" t="s">
        <v>323</v>
      </c>
      <c r="C5971" t="s">
        <v>305</v>
      </c>
      <c r="D5971">
        <v>23</v>
      </c>
      <c r="E5971">
        <v>47</v>
      </c>
      <c r="F5971">
        <v>33.049399999999999</v>
      </c>
      <c r="G5971">
        <v>46</v>
      </c>
      <c r="H5971">
        <v>49</v>
      </c>
      <c r="I5971">
        <v>57.217799999999997</v>
      </c>
      <c r="J5971">
        <f>(D5971+E5971/60+F5971/3600)*15</f>
        <v>356.88770583333337</v>
      </c>
      <c r="K5971">
        <f>IF(G5971&lt;0, G5971-H5971/60-I5971/3600, G5971+H5971/60+I5971/3600)</f>
        <v>46.832560500000007</v>
      </c>
      <c r="L5971">
        <v>1.03</v>
      </c>
      <c r="M5971">
        <v>-6.64</v>
      </c>
      <c r="N5971">
        <v>3.13</v>
      </c>
      <c r="O5971">
        <v>5.25</v>
      </c>
      <c r="P5971">
        <v>5.9960000000000004</v>
      </c>
      <c r="Q5971">
        <v>6.1340000000000003</v>
      </c>
      <c r="R5971" t="s">
        <v>9341</v>
      </c>
      <c r="S5971" t="s">
        <v>9341</v>
      </c>
      <c r="T5971" t="s">
        <v>9341</v>
      </c>
      <c r="U5971" t="s">
        <v>9364</v>
      </c>
      <c r="V5971" t="str">
        <f>LEFT($U5971,2)</f>
        <v>B3</v>
      </c>
      <c r="W5971" s="3">
        <f>_xlfn.XLOOKUP(V5971,$AC$2:$AC$43,$AD$2:$AD$43,"none")</f>
        <v>-0.2</v>
      </c>
      <c r="X5971" s="3">
        <f>IF(ISNUMBER($W5971), 4600 * (1 / (0.92 * $W5971 + 1.7) + 1 / (0.92 * $W5971 + 0.62)),"none")</f>
        <v>13584.75950715306</v>
      </c>
      <c r="Y5971" s="8">
        <f>IF(ISNUMBER($X5971), _xlfn.XLOOKUP($X5971,Sheet3!$A$2:$A$392,Sheet3!$B$2:$B$392,"none", 1,1), $AF$2)</f>
        <v>0.50129999999999997</v>
      </c>
      <c r="Z5971" s="8">
        <f>IF(ISNUMBER($X5971), _xlfn.XLOOKUP($X5971,Sheet3!$A$2:$A$392,Sheet3!$C$2:$C$392,"none", 1,1), $AF$2)</f>
        <v>0.60470000000000002</v>
      </c>
      <c r="AA5971" s="8">
        <f>IF(ISNUMBER($X5971), _xlfn.XLOOKUP($X5971,Sheet3!$A$2:$A$392,Sheet3!$D$2:$D$392,"none", 1,1), $AF$2)</f>
        <v>1</v>
      </c>
    </row>
    <row r="5972" spans="1:27">
      <c r="A5972">
        <v>2410</v>
      </c>
      <c r="B5972" t="s">
        <v>2712</v>
      </c>
      <c r="C5972" t="s">
        <v>19</v>
      </c>
      <c r="D5972">
        <v>6</v>
      </c>
      <c r="E5972">
        <v>23</v>
      </c>
      <c r="F5972">
        <v>35.918033553599997</v>
      </c>
      <c r="G5972">
        <v>-9</v>
      </c>
      <c r="H5972">
        <v>52</v>
      </c>
      <c r="I5972">
        <v>29.027293788000001</v>
      </c>
      <c r="J5972">
        <f>(D5972+E5972/60+F5972/3600)*15</f>
        <v>95.899658473140008</v>
      </c>
      <c r="K5972">
        <f>IF(G5972&lt;0, G5972-H5972/60-I5972/3600, G5972+H5972/60+I5972/3600)</f>
        <v>-9.8747298038300002</v>
      </c>
      <c r="L5972">
        <v>-2.2429999999999999</v>
      </c>
      <c r="M5972">
        <v>3.72</v>
      </c>
      <c r="N5972">
        <v>1.37</v>
      </c>
      <c r="O5972" t="s">
        <v>9341</v>
      </c>
      <c r="P5972">
        <v>7.9260000000000002</v>
      </c>
      <c r="Q5972">
        <v>6.1340000000000003</v>
      </c>
      <c r="R5972" t="s">
        <v>9341</v>
      </c>
      <c r="S5972">
        <v>5.2679999999999998</v>
      </c>
      <c r="T5972" t="s">
        <v>9341</v>
      </c>
      <c r="U5972" t="s">
        <v>10208</v>
      </c>
      <c r="V5972" t="str">
        <f>LEFT($U5972,2)</f>
        <v>K5</v>
      </c>
      <c r="W5972" s="3">
        <f>_xlfn.XLOOKUP(V5972,$AC$2:$AC$43,$AD$2:$AD$43,"none")</f>
        <v>1.1499999999999999</v>
      </c>
      <c r="X5972" s="3">
        <f>IF(ISNUMBER($W5972), 4600 * (1 / (0.92 * $W5972 + 1.7) + 1 / (0.92 * $W5972 + 0.62)),"none")</f>
        <v>4409.2340323652679</v>
      </c>
      <c r="Y5972" s="8">
        <f>IF(ISNUMBER($X5972), _xlfn.XLOOKUP($X5972,Sheet3!$A$2:$A$392,Sheet3!$B$2:$B$392,"none", 1,1), $AF$2)</f>
        <v>1</v>
      </c>
      <c r="Z5972" s="8">
        <f>IF(ISNUMBER($X5972), _xlfn.XLOOKUP($X5972,Sheet3!$A$2:$A$392,Sheet3!$C$2:$C$392,"none", 1,1), $AF$2)</f>
        <v>0.73599999999999999</v>
      </c>
      <c r="AA5972" s="8">
        <f>IF(ISNUMBER($X5972), _xlfn.XLOOKUP($X5972,Sheet3!$A$2:$A$392,Sheet3!$D$2:$D$392,"none", 1,1), $AF$2)</f>
        <v>0.4803</v>
      </c>
    </row>
    <row r="5973" spans="1:27">
      <c r="A5973">
        <v>7357</v>
      </c>
      <c r="B5973" t="s">
        <v>7660</v>
      </c>
      <c r="C5973" t="s">
        <v>297</v>
      </c>
      <c r="D5973">
        <v>10</v>
      </c>
      <c r="E5973">
        <v>15</v>
      </c>
      <c r="F5973">
        <v>16.6396322256</v>
      </c>
      <c r="G5973">
        <v>-54</v>
      </c>
      <c r="H5973">
        <v>58</v>
      </c>
      <c r="I5973">
        <v>27.148439352</v>
      </c>
      <c r="J5973">
        <f>(D5973+E5973/60+F5973/3600)*15</f>
        <v>153.81933180094001</v>
      </c>
      <c r="K5973">
        <f>IF(G5973&lt;0, G5973-H5973/60-I5973/3600, G5973+H5973/60+I5973/3600)</f>
        <v>-54.974207899820001</v>
      </c>
      <c r="L5973">
        <v>-13.372999999999999</v>
      </c>
      <c r="M5973">
        <v>2.867</v>
      </c>
      <c r="N5973">
        <v>2.0499999999999998</v>
      </c>
      <c r="O5973">
        <v>5.18</v>
      </c>
      <c r="P5973">
        <v>5.9740000000000002</v>
      </c>
      <c r="Q5973">
        <v>6.1340000000000003</v>
      </c>
      <c r="R5973" t="s">
        <v>9341</v>
      </c>
      <c r="S5973">
        <v>6.1230000000000002</v>
      </c>
      <c r="T5973" t="s">
        <v>9341</v>
      </c>
      <c r="U5973" t="s">
        <v>9354</v>
      </c>
      <c r="V5973" t="str">
        <f>LEFT($U5973,2)</f>
        <v>B2</v>
      </c>
      <c r="W5973" s="3">
        <f>_xlfn.XLOOKUP(V5973,$AC$2:$AC$43,$AD$2:$AD$43,"none")</f>
        <v>-0.24</v>
      </c>
      <c r="X5973" s="3">
        <f>IF(ISNUMBER($W5973), 4600 * (1 / (0.92 * $W5973 + 1.7) + 1 / (0.92 * $W5973 + 0.62)),"none")</f>
        <v>14632.835167360139</v>
      </c>
      <c r="Y5973" s="8">
        <f>IF(ISNUMBER($X5973), _xlfn.XLOOKUP($X5973,Sheet3!$A$2:$A$392,Sheet3!$B$2:$B$392,"none", 1,1), $AF$2)</f>
        <v>0.47989999999999999</v>
      </c>
      <c r="Z5973" s="8">
        <f>IF(ISNUMBER($X5973), _xlfn.XLOOKUP($X5973,Sheet3!$A$2:$A$392,Sheet3!$C$2:$C$392,"none", 1,1), $AF$2)</f>
        <v>0.58679999999999999</v>
      </c>
      <c r="AA5973" s="8">
        <f>IF(ISNUMBER($X5973), _xlfn.XLOOKUP($X5973,Sheet3!$A$2:$A$392,Sheet3!$D$2:$D$392,"none", 1,1), $AF$2)</f>
        <v>1</v>
      </c>
    </row>
    <row r="5974" spans="1:27">
      <c r="A5974">
        <v>748</v>
      </c>
      <c r="B5974" t="s">
        <v>1048</v>
      </c>
      <c r="C5974" t="s">
        <v>313</v>
      </c>
      <c r="D5974">
        <v>18</v>
      </c>
      <c r="E5974">
        <v>44</v>
      </c>
      <c r="F5974">
        <v>18.265440000000002</v>
      </c>
      <c r="G5974">
        <v>61</v>
      </c>
      <c r="H5974">
        <v>2</v>
      </c>
      <c r="I5974">
        <v>53.316800000000001</v>
      </c>
      <c r="J5974">
        <f>(D5974+E5974/60+F5974/3600)*15</f>
        <v>281.07610599999998</v>
      </c>
      <c r="K5974">
        <f>IF(G5974&lt;0, G5974-H5974/60-I5974/3600, G5974+H5974/60+I5974/3600)</f>
        <v>61.048143555555555</v>
      </c>
      <c r="L5974">
        <v>0.19</v>
      </c>
      <c r="M5974">
        <v>19.45</v>
      </c>
      <c r="N5974">
        <v>9.1300000000000008</v>
      </c>
      <c r="O5974" t="s">
        <v>9341</v>
      </c>
      <c r="P5974">
        <v>7.2030000000000003</v>
      </c>
      <c r="Q5974">
        <v>6.1349999999999998</v>
      </c>
      <c r="R5974" t="s">
        <v>9341</v>
      </c>
      <c r="S5974" t="s">
        <v>9341</v>
      </c>
      <c r="T5974" t="s">
        <v>9341</v>
      </c>
      <c r="U5974" t="s">
        <v>9715</v>
      </c>
      <c r="V5974" t="str">
        <f>LEFT($U5974,2)</f>
        <v>G7</v>
      </c>
      <c r="W5974" s="3" t="str">
        <f>_xlfn.XLOOKUP(V5974,$AC$2:$AC$43,$AD$2:$AD$43,"none")</f>
        <v>none</v>
      </c>
      <c r="X5974" s="3" t="str">
        <f>IF(ISNUMBER($W5974), 4600 * (1 / (0.92 * $W5974 + 1.7) + 1 / (0.92 * $W5974 + 0.62)),"none")</f>
        <v>none</v>
      </c>
      <c r="Y5974" s="8">
        <f>IF(ISNUMBER($X5974), _xlfn.XLOOKUP($X5974,Sheet3!$A$2:$A$392,Sheet3!$B$2:$B$392,"none", 1,1), $AF$2)</f>
        <v>0.8</v>
      </c>
      <c r="Z5974" s="8">
        <f>IF(ISNUMBER($X5974), _xlfn.XLOOKUP($X5974,Sheet3!$A$2:$A$392,Sheet3!$C$2:$C$392,"none", 1,1), $AF$2)</f>
        <v>0.8</v>
      </c>
      <c r="AA5974" s="8">
        <f>IF(ISNUMBER($X5974), _xlfn.XLOOKUP($X5974,Sheet3!$A$2:$A$392,Sheet3!$D$2:$D$392,"none", 1,1), $AF$2)</f>
        <v>0.8</v>
      </c>
    </row>
    <row r="5975" spans="1:27">
      <c r="A5975">
        <v>781</v>
      </c>
      <c r="B5975" t="s">
        <v>1081</v>
      </c>
      <c r="C5975" t="s">
        <v>297</v>
      </c>
      <c r="D5975">
        <v>5</v>
      </c>
      <c r="E5975">
        <v>15</v>
      </c>
      <c r="F5975">
        <v>11.4020613192</v>
      </c>
      <c r="G5975">
        <v>59</v>
      </c>
      <c r="H5975">
        <v>24</v>
      </c>
      <c r="I5975">
        <v>20.477331</v>
      </c>
      <c r="J5975">
        <f>(D5975+E5975/60+F5975/3600)*15</f>
        <v>78.797508588829999</v>
      </c>
      <c r="K5975">
        <f>IF(G5975&lt;0, G5975-H5975/60-I5975/3600, G5975+H5975/60+I5975/3600)</f>
        <v>59.405688147500001</v>
      </c>
      <c r="L5975">
        <v>20.091000000000001</v>
      </c>
      <c r="M5975">
        <v>-12.413</v>
      </c>
      <c r="N5975">
        <v>9.0399999999999991</v>
      </c>
      <c r="O5975" t="s">
        <v>9341</v>
      </c>
      <c r="P5975">
        <v>7.3330000000000002</v>
      </c>
      <c r="Q5975">
        <v>6.1349999999999998</v>
      </c>
      <c r="R5975" t="s">
        <v>9341</v>
      </c>
      <c r="S5975">
        <v>5.8159999999999998</v>
      </c>
      <c r="T5975" t="s">
        <v>9341</v>
      </c>
      <c r="U5975" t="s">
        <v>9510</v>
      </c>
      <c r="V5975" t="str">
        <f>LEFT($U5975,2)</f>
        <v>K2</v>
      </c>
      <c r="W5975" s="3">
        <f>_xlfn.XLOOKUP(V5975,$AC$2:$AC$43,$AD$2:$AD$43,"none")</f>
        <v>0.92</v>
      </c>
      <c r="X5975" s="3">
        <f>IF(ISNUMBER($W5975), 4600 * (1 / (0.92 * $W5975 + 1.7) + 1 / (0.92 * $W5975 + 0.62)),"none")</f>
        <v>4943.4058698702656</v>
      </c>
      <c r="Y5975" s="8">
        <f>IF(ISNUMBER($X5975), _xlfn.XLOOKUP($X5975,Sheet3!$A$2:$A$392,Sheet3!$B$2:$B$392,"none", 1,1), $AF$2)</f>
        <v>1</v>
      </c>
      <c r="Z5975" s="8">
        <f>IF(ISNUMBER($X5975), _xlfn.XLOOKUP($X5975,Sheet3!$A$2:$A$392,Sheet3!$C$2:$C$392,"none", 1,1), $AF$2)</f>
        <v>0.79920000000000002</v>
      </c>
      <c r="AA5975" s="8">
        <f>IF(ISNUMBER($X5975), _xlfn.XLOOKUP($X5975,Sheet3!$A$2:$A$392,Sheet3!$D$2:$D$392,"none", 1,1), $AF$2)</f>
        <v>0.60450000000000004</v>
      </c>
    </row>
    <row r="5976" spans="1:27">
      <c r="A5976">
        <v>8571</v>
      </c>
      <c r="B5976" t="s">
        <v>8874</v>
      </c>
      <c r="C5976" t="s">
        <v>297</v>
      </c>
      <c r="D5976">
        <v>16</v>
      </c>
      <c r="E5976">
        <v>15</v>
      </c>
      <c r="F5976">
        <v>23.957833363199999</v>
      </c>
      <c r="G5976">
        <v>-42</v>
      </c>
      <c r="H5976">
        <v>53</v>
      </c>
      <c r="I5976">
        <v>57.929403659999998</v>
      </c>
      <c r="J5976">
        <f>(D5976+E5976/60+F5976/3600)*15</f>
        <v>243.84982430568002</v>
      </c>
      <c r="K5976">
        <f>IF(G5976&lt;0, G5976-H5976/60-I5976/3600, G5976+H5976/60+I5976/3600)</f>
        <v>-42.89942483435</v>
      </c>
      <c r="L5976">
        <v>-28.010999999999999</v>
      </c>
      <c r="M5976">
        <v>-5.8710000000000004</v>
      </c>
      <c r="N5976">
        <v>12.04</v>
      </c>
      <c r="O5976" t="s">
        <v>9341</v>
      </c>
      <c r="P5976">
        <v>7.2619999999999996</v>
      </c>
      <c r="Q5976">
        <v>6.1349999999999998</v>
      </c>
      <c r="R5976" t="s">
        <v>9341</v>
      </c>
      <c r="S5976">
        <v>5.82</v>
      </c>
      <c r="T5976" t="s">
        <v>9341</v>
      </c>
      <c r="U5976" t="s">
        <v>9371</v>
      </c>
      <c r="V5976" t="str">
        <f>LEFT($U5976,2)</f>
        <v>K2</v>
      </c>
      <c r="W5976" s="3">
        <f>_xlfn.XLOOKUP(V5976,$AC$2:$AC$43,$AD$2:$AD$43,"none")</f>
        <v>0.92</v>
      </c>
      <c r="X5976" s="3">
        <f>IF(ISNUMBER($W5976), 4600 * (1 / (0.92 * $W5976 + 1.7) + 1 / (0.92 * $W5976 + 0.62)),"none")</f>
        <v>4943.4058698702656</v>
      </c>
      <c r="Y5976" s="8">
        <f>IF(ISNUMBER($X5976), _xlfn.XLOOKUP($X5976,Sheet3!$A$2:$A$392,Sheet3!$B$2:$B$392,"none", 1,1), $AF$2)</f>
        <v>1</v>
      </c>
      <c r="Z5976" s="8">
        <f>IF(ISNUMBER($X5976), _xlfn.XLOOKUP($X5976,Sheet3!$A$2:$A$392,Sheet3!$C$2:$C$392,"none", 1,1), $AF$2)</f>
        <v>0.79920000000000002</v>
      </c>
      <c r="AA5976" s="8">
        <f>IF(ISNUMBER($X5976), _xlfn.XLOOKUP($X5976,Sheet3!$A$2:$A$392,Sheet3!$D$2:$D$392,"none", 1,1), $AF$2)</f>
        <v>0.60450000000000004</v>
      </c>
    </row>
    <row r="5977" spans="1:27">
      <c r="A5977">
        <v>5253</v>
      </c>
      <c r="B5977" t="s">
        <v>5556</v>
      </c>
      <c r="C5977" t="s">
        <v>297</v>
      </c>
      <c r="D5977">
        <v>14</v>
      </c>
      <c r="E5977">
        <v>48</v>
      </c>
      <c r="F5977">
        <v>54.095117644799998</v>
      </c>
      <c r="G5977">
        <v>0</v>
      </c>
      <c r="H5977">
        <v>50</v>
      </c>
      <c r="I5977">
        <v>51.577565208000003</v>
      </c>
      <c r="J5977">
        <f>(D5977+E5977/60+F5977/3600)*15</f>
        <v>222.22539632352002</v>
      </c>
      <c r="K5977">
        <f>IF(G5977&lt;0, G5977-H5977/60-I5977/3600, G5977+H5977/60+I5977/3600)</f>
        <v>0.84766043478000008</v>
      </c>
      <c r="L5977">
        <v>-8.4960000000000004</v>
      </c>
      <c r="M5977">
        <v>19.344000000000001</v>
      </c>
      <c r="N5977">
        <v>6.54</v>
      </c>
      <c r="O5977" t="s">
        <v>9341</v>
      </c>
      <c r="P5977">
        <v>6.1050000000000004</v>
      </c>
      <c r="Q5977">
        <v>6.1360000000000001</v>
      </c>
      <c r="R5977" t="s">
        <v>9341</v>
      </c>
      <c r="S5977">
        <v>6.141</v>
      </c>
      <c r="T5977" t="s">
        <v>9341</v>
      </c>
      <c r="U5977" t="s">
        <v>9395</v>
      </c>
      <c r="V5977" t="str">
        <f>LEFT($U5977,2)</f>
        <v>A0</v>
      </c>
      <c r="W5977" s="3">
        <f>_xlfn.XLOOKUP(V5977,$AC$2:$AC$43,$AD$2:$AD$43,"none")</f>
        <v>-0.01</v>
      </c>
      <c r="X5977" s="3">
        <f>IF(ISNUMBER($W5977), 4600 * (1 / (0.92 * $W5977 + 1.7) + 1 / (0.92 * $W5977 + 0.62)),"none")</f>
        <v>10251.712375722911</v>
      </c>
      <c r="Y5977" s="8">
        <f>IF(ISNUMBER($X5977), _xlfn.XLOOKUP($X5977,Sheet3!$A$2:$A$392,Sheet3!$B$2:$B$392,"none", 1,1), $AF$2)</f>
        <v>0.6109</v>
      </c>
      <c r="Z5977" s="8">
        <f>IF(ISNUMBER($X5977), _xlfn.XLOOKUP($X5977,Sheet3!$A$2:$A$392,Sheet3!$C$2:$C$392,"none", 1,1), $AF$2)</f>
        <v>0.69189999999999996</v>
      </c>
      <c r="AA5977" s="8">
        <f>IF(ISNUMBER($X5977), _xlfn.XLOOKUP($X5977,Sheet3!$A$2:$A$392,Sheet3!$D$2:$D$392,"none", 1,1), $AF$2)</f>
        <v>1</v>
      </c>
    </row>
    <row r="5978" spans="1:27">
      <c r="A5978">
        <v>6118</v>
      </c>
      <c r="B5978" t="s">
        <v>6421</v>
      </c>
      <c r="C5978" t="s">
        <v>305</v>
      </c>
      <c r="D5978">
        <v>20</v>
      </c>
      <c r="E5978">
        <v>24</v>
      </c>
      <c r="F5978">
        <v>37.498166227200002</v>
      </c>
      <c r="G5978">
        <v>1</v>
      </c>
      <c r="H5978">
        <v>4</v>
      </c>
      <c r="I5978">
        <v>6.2574339720000003</v>
      </c>
      <c r="J5978">
        <f>(D5978+E5978/60+F5978/3600)*15</f>
        <v>306.15624235927999</v>
      </c>
      <c r="K5978">
        <f>IF(G5978&lt;0, G5978-H5978/60-I5978/3600, G5978+H5978/60+I5978/3600)</f>
        <v>1.0684048427699999</v>
      </c>
      <c r="L5978">
        <v>7.8339999999999996</v>
      </c>
      <c r="M5978">
        <v>4.9349999999999996</v>
      </c>
      <c r="N5978">
        <v>4.03</v>
      </c>
      <c r="O5978" t="s">
        <v>9341</v>
      </c>
      <c r="P5978">
        <v>6.0960000000000001</v>
      </c>
      <c r="Q5978">
        <v>6.1360000000000001</v>
      </c>
      <c r="R5978" t="s">
        <v>9341</v>
      </c>
      <c r="S5978">
        <v>6.1379999999999999</v>
      </c>
      <c r="T5978" t="s">
        <v>9341</v>
      </c>
      <c r="U5978" t="s">
        <v>10770</v>
      </c>
      <c r="V5978" t="str">
        <f>LEFT($U5978,2)</f>
        <v>B9</v>
      </c>
      <c r="W5978" s="3">
        <f>_xlfn.XLOOKUP(V5978,$AC$2:$AC$43,$AD$2:$AD$43,"none")</f>
        <v>-7.0000000000000007E-2</v>
      </c>
      <c r="X5978" s="3">
        <f>IF(ISNUMBER($W5978), 4600 * (1 / (0.92 * $W5978 + 1.7) + 1 / (0.92 * $W5978 + 0.62)),"none")</f>
        <v>11091.761228434079</v>
      </c>
      <c r="Y5978" s="8">
        <f>IF(ISNUMBER($X5978), _xlfn.XLOOKUP($X5978,Sheet3!$A$2:$A$392,Sheet3!$B$2:$B$392,"none", 1,1), $AF$2)</f>
        <v>0.57499999999999996</v>
      </c>
      <c r="Z5978" s="8">
        <f>IF(ISNUMBER($X5978), _xlfn.XLOOKUP($X5978,Sheet3!$A$2:$A$392,Sheet3!$C$2:$C$392,"none", 1,1), $AF$2)</f>
        <v>0.66420000000000001</v>
      </c>
      <c r="AA5978" s="8">
        <f>IF(ISNUMBER($X5978), _xlfn.XLOOKUP($X5978,Sheet3!$A$2:$A$392,Sheet3!$D$2:$D$392,"none", 1,1), $AF$2)</f>
        <v>1</v>
      </c>
    </row>
    <row r="5979" spans="1:27">
      <c r="A5979">
        <v>6381</v>
      </c>
      <c r="B5979" t="s">
        <v>6684</v>
      </c>
      <c r="C5979" t="s">
        <v>313</v>
      </c>
      <c r="D5979">
        <v>15</v>
      </c>
      <c r="E5979">
        <v>44</v>
      </c>
      <c r="F5979">
        <v>42.132292396799997</v>
      </c>
      <c r="G5979">
        <v>17</v>
      </c>
      <c r="H5979">
        <v>15</v>
      </c>
      <c r="I5979">
        <v>51.199107660000003</v>
      </c>
      <c r="J5979">
        <f>(D5979+E5979/60+F5979/3600)*15</f>
        <v>236.17555121831998</v>
      </c>
      <c r="K5979">
        <f>IF(G5979&lt;0, G5979-H5979/60-I5979/3600, G5979+H5979/60+I5979/3600)</f>
        <v>17.264221974350001</v>
      </c>
      <c r="L5979">
        <v>-28.655000000000001</v>
      </c>
      <c r="M5979">
        <v>4.476</v>
      </c>
      <c r="N5979">
        <v>8.9600000000000009</v>
      </c>
      <c r="O5979" t="s">
        <v>9341</v>
      </c>
      <c r="P5979">
        <v>6.14</v>
      </c>
      <c r="Q5979">
        <v>6.1360000000000001</v>
      </c>
      <c r="R5979" t="s">
        <v>9341</v>
      </c>
      <c r="S5979">
        <v>6.141</v>
      </c>
      <c r="T5979" t="s">
        <v>9341</v>
      </c>
      <c r="U5979" t="s">
        <v>9394</v>
      </c>
      <c r="V5979" t="str">
        <f>LEFT($U5979,2)</f>
        <v>A0</v>
      </c>
      <c r="W5979" s="3">
        <f>_xlfn.XLOOKUP(V5979,$AC$2:$AC$43,$AD$2:$AD$43,"none")</f>
        <v>-0.01</v>
      </c>
      <c r="X5979" s="3">
        <f>IF(ISNUMBER($W5979), 4600 * (1 / (0.92 * $W5979 + 1.7) + 1 / (0.92 * $W5979 + 0.62)),"none")</f>
        <v>10251.712375722911</v>
      </c>
      <c r="Y5979" s="8">
        <f>IF(ISNUMBER($X5979), _xlfn.XLOOKUP($X5979,Sheet3!$A$2:$A$392,Sheet3!$B$2:$B$392,"none", 1,1), $AF$2)</f>
        <v>0.6109</v>
      </c>
      <c r="Z5979" s="8">
        <f>IF(ISNUMBER($X5979), _xlfn.XLOOKUP($X5979,Sheet3!$A$2:$A$392,Sheet3!$C$2:$C$392,"none", 1,1), $AF$2)</f>
        <v>0.69189999999999996</v>
      </c>
      <c r="AA5979" s="8">
        <f>IF(ISNUMBER($X5979), _xlfn.XLOOKUP($X5979,Sheet3!$A$2:$A$392,Sheet3!$D$2:$D$392,"none", 1,1), $AF$2)</f>
        <v>1</v>
      </c>
    </row>
    <row r="5980" spans="1:27">
      <c r="A5980">
        <v>6539</v>
      </c>
      <c r="B5980" t="s">
        <v>6842</v>
      </c>
      <c r="C5980" t="s">
        <v>12</v>
      </c>
      <c r="D5980">
        <v>16</v>
      </c>
      <c r="E5980">
        <v>15</v>
      </c>
      <c r="F5980">
        <v>47.322367497599998</v>
      </c>
      <c r="G5980">
        <v>27</v>
      </c>
      <c r="H5980">
        <v>25</v>
      </c>
      <c r="I5980">
        <v>19.496908523999998</v>
      </c>
      <c r="J5980">
        <f>(D5980+E5980/60+F5980/3600)*15</f>
        <v>243.94717653124002</v>
      </c>
      <c r="K5980">
        <f>IF(G5980&lt;0, G5980-H5980/60-I5980/3600, G5980+H5980/60+I5980/3600)</f>
        <v>27.422082474590002</v>
      </c>
      <c r="L5980">
        <v>-34.509</v>
      </c>
      <c r="M5980">
        <v>-39.015000000000001</v>
      </c>
      <c r="N5980">
        <v>7.03</v>
      </c>
      <c r="O5980" t="s">
        <v>9341</v>
      </c>
      <c r="P5980">
        <v>7.48</v>
      </c>
      <c r="Q5980">
        <v>6.1360000000000001</v>
      </c>
      <c r="R5980" t="s">
        <v>9341</v>
      </c>
      <c r="S5980">
        <v>5.7169999999999996</v>
      </c>
      <c r="T5980" t="s">
        <v>9341</v>
      </c>
      <c r="U5980" t="s">
        <v>106</v>
      </c>
      <c r="V5980" t="str">
        <f>LEFT($U5980,2)</f>
        <v>K2</v>
      </c>
      <c r="W5980" s="3">
        <f>_xlfn.XLOOKUP(V5980,$AC$2:$AC$43,$AD$2:$AD$43,"none")</f>
        <v>0.92</v>
      </c>
      <c r="X5980" s="3">
        <f>IF(ISNUMBER($W5980), 4600 * (1 / (0.92 * $W5980 + 1.7) + 1 / (0.92 * $W5980 + 0.62)),"none")</f>
        <v>4943.4058698702656</v>
      </c>
      <c r="Y5980" s="8">
        <f>IF(ISNUMBER($X5980), _xlfn.XLOOKUP($X5980,Sheet3!$A$2:$A$392,Sheet3!$B$2:$B$392,"none", 1,1), $AF$2)</f>
        <v>1</v>
      </c>
      <c r="Z5980" s="8">
        <f>IF(ISNUMBER($X5980), _xlfn.XLOOKUP($X5980,Sheet3!$A$2:$A$392,Sheet3!$C$2:$C$392,"none", 1,1), $AF$2)</f>
        <v>0.79920000000000002</v>
      </c>
      <c r="AA5980" s="8">
        <f>IF(ISNUMBER($X5980), _xlfn.XLOOKUP($X5980,Sheet3!$A$2:$A$392,Sheet3!$D$2:$D$392,"none", 1,1), $AF$2)</f>
        <v>0.60450000000000004</v>
      </c>
    </row>
    <row r="5981" spans="1:27">
      <c r="A5981">
        <v>7428</v>
      </c>
      <c r="B5981" t="s">
        <v>7731</v>
      </c>
      <c r="C5981" t="s">
        <v>19</v>
      </c>
      <c r="D5981">
        <v>9</v>
      </c>
      <c r="E5981">
        <v>17</v>
      </c>
      <c r="F5981">
        <v>51.649629880799999</v>
      </c>
      <c r="G5981">
        <v>-67</v>
      </c>
      <c r="H5981">
        <v>3</v>
      </c>
      <c r="I5981">
        <v>3.0984963840000002</v>
      </c>
      <c r="J5981">
        <f>(D5981+E5981/60+F5981/3600)*15</f>
        <v>139.46520679117</v>
      </c>
      <c r="K5981">
        <f>IF(G5981&lt;0, G5981-H5981/60-I5981/3600, G5981+H5981/60+I5981/3600)</f>
        <v>-67.050860693440001</v>
      </c>
      <c r="L5981">
        <v>-7.38</v>
      </c>
      <c r="M5981">
        <v>12.331</v>
      </c>
      <c r="N5981">
        <v>2.99</v>
      </c>
      <c r="O5981" t="s">
        <v>9341</v>
      </c>
      <c r="P5981">
        <v>7.3959999999999999</v>
      </c>
      <c r="Q5981">
        <v>6.1360000000000001</v>
      </c>
      <c r="R5981" t="s">
        <v>9341</v>
      </c>
      <c r="S5981">
        <v>5.7359999999999998</v>
      </c>
      <c r="T5981" t="s">
        <v>9341</v>
      </c>
      <c r="U5981" t="s">
        <v>9371</v>
      </c>
      <c r="V5981" t="str">
        <f>LEFT($U5981,2)</f>
        <v>K2</v>
      </c>
      <c r="W5981" s="3">
        <f>_xlfn.XLOOKUP(V5981,$AC$2:$AC$43,$AD$2:$AD$43,"none")</f>
        <v>0.92</v>
      </c>
      <c r="X5981" s="3">
        <f>IF(ISNUMBER($W5981), 4600 * (1 / (0.92 * $W5981 + 1.7) + 1 / (0.92 * $W5981 + 0.62)),"none")</f>
        <v>4943.4058698702656</v>
      </c>
      <c r="Y5981" s="8">
        <f>IF(ISNUMBER($X5981), _xlfn.XLOOKUP($X5981,Sheet3!$A$2:$A$392,Sheet3!$B$2:$B$392,"none", 1,1), $AF$2)</f>
        <v>1</v>
      </c>
      <c r="Z5981" s="8">
        <f>IF(ISNUMBER($X5981), _xlfn.XLOOKUP($X5981,Sheet3!$A$2:$A$392,Sheet3!$C$2:$C$392,"none", 1,1), $AF$2)</f>
        <v>0.79920000000000002</v>
      </c>
      <c r="AA5981" s="8">
        <f>IF(ISNUMBER($X5981), _xlfn.XLOOKUP($X5981,Sheet3!$A$2:$A$392,Sheet3!$D$2:$D$392,"none", 1,1), $AF$2)</f>
        <v>0.60450000000000004</v>
      </c>
    </row>
    <row r="5982" spans="1:27">
      <c r="A5982">
        <v>528</v>
      </c>
      <c r="B5982" t="s">
        <v>827</v>
      </c>
      <c r="C5982" t="s">
        <v>12</v>
      </c>
      <c r="D5982">
        <v>1</v>
      </c>
      <c r="E5982">
        <v>30</v>
      </c>
      <c r="F5982">
        <v>52.119761589600003</v>
      </c>
      <c r="G5982">
        <v>66</v>
      </c>
      <c r="H5982">
        <v>5</v>
      </c>
      <c r="I5982">
        <v>53.118376224000002</v>
      </c>
      <c r="J5982">
        <f>(D5982+E5982/60+F5982/3600)*15</f>
        <v>22.717165673290001</v>
      </c>
      <c r="K5982">
        <f>IF(G5982&lt;0, G5982-H5982/60-I5982/3600, G5982+H5982/60+I5982/3600)</f>
        <v>66.098088437839991</v>
      </c>
      <c r="L5982">
        <v>75.182000000000002</v>
      </c>
      <c r="M5982">
        <v>-9.8789999999999996</v>
      </c>
      <c r="N5982">
        <v>10.51</v>
      </c>
      <c r="O5982" t="s">
        <v>9341</v>
      </c>
      <c r="P5982">
        <v>6.2069999999999999</v>
      </c>
      <c r="Q5982">
        <v>6.1369999999999996</v>
      </c>
      <c r="R5982" t="s">
        <v>9341</v>
      </c>
      <c r="S5982">
        <v>6.1349999999999998</v>
      </c>
      <c r="T5982" t="s">
        <v>9341</v>
      </c>
      <c r="U5982" t="s">
        <v>9470</v>
      </c>
      <c r="V5982" t="str">
        <f>LEFT($U5982,2)</f>
        <v>A2</v>
      </c>
      <c r="W5982" s="3">
        <f>_xlfn.XLOOKUP(V5982,$AC$2:$AC$43,$AD$2:$AD$43,"none")</f>
        <v>0.05</v>
      </c>
      <c r="X5982" s="3">
        <f>IF(ISNUMBER($W5982), 4600 * (1 / (0.92 * $W5982 + 1.7) + 1 / (0.92 * $W5982 + 0.62)),"none")</f>
        <v>9541.5002631497482</v>
      </c>
      <c r="Y5982" s="8">
        <f>IF(ISNUMBER($X5982), _xlfn.XLOOKUP($X5982,Sheet3!$A$2:$A$392,Sheet3!$B$2:$B$392,"none", 1,1), $AF$2)</f>
        <v>0.65039999999999998</v>
      </c>
      <c r="Z5982" s="8">
        <f>IF(ISNUMBER($X5982), _xlfn.XLOOKUP($X5982,Sheet3!$A$2:$A$392,Sheet3!$C$2:$C$392,"none", 1,1), $AF$2)</f>
        <v>0.72150000000000003</v>
      </c>
      <c r="AA5982" s="8">
        <f>IF(ISNUMBER($X5982), _xlfn.XLOOKUP($X5982,Sheet3!$A$2:$A$392,Sheet3!$D$2:$D$392,"none", 1,1), $AF$2)</f>
        <v>1</v>
      </c>
    </row>
    <row r="5983" spans="1:27">
      <c r="A5983">
        <v>7280</v>
      </c>
      <c r="B5983" t="s">
        <v>7583</v>
      </c>
      <c r="C5983" t="s">
        <v>12</v>
      </c>
      <c r="D5983">
        <v>3</v>
      </c>
      <c r="E5983">
        <v>56</v>
      </c>
      <c r="F5983">
        <v>3.9962013072000002</v>
      </c>
      <c r="G5983">
        <v>-63</v>
      </c>
      <c r="H5983">
        <v>27</v>
      </c>
      <c r="I5983">
        <v>49.373859060000001</v>
      </c>
      <c r="J5983">
        <f>(D5983+E5983/60+F5983/3600)*15</f>
        <v>59.016650838780002</v>
      </c>
      <c r="K5983">
        <f>IF(G5983&lt;0, G5983-H5983/60-I5983/3600, G5983+H5983/60+I5983/3600)</f>
        <v>-63.463714960850005</v>
      </c>
      <c r="L5983">
        <v>66.983999999999995</v>
      </c>
      <c r="M5983">
        <v>33.9</v>
      </c>
      <c r="N5983">
        <v>8.94</v>
      </c>
      <c r="O5983" t="s">
        <v>9341</v>
      </c>
      <c r="P5983">
        <v>7.24</v>
      </c>
      <c r="Q5983">
        <v>6.1369999999999996</v>
      </c>
      <c r="R5983" t="s">
        <v>9341</v>
      </c>
      <c r="S5983">
        <v>5.8419999999999996</v>
      </c>
      <c r="T5983" t="s">
        <v>9341</v>
      </c>
      <c r="U5983" t="s">
        <v>10389</v>
      </c>
      <c r="V5983" t="str">
        <f>LEFT($U5983,2)</f>
        <v>K1</v>
      </c>
      <c r="W5983" s="3">
        <f>_xlfn.XLOOKUP(V5983,$AC$2:$AC$43,$AD$2:$AD$43,"none")</f>
        <v>0.86</v>
      </c>
      <c r="X5983" s="3">
        <f>IF(ISNUMBER($W5983), 4600 * (1 / (0.92 * $W5983 + 1.7) + 1 / (0.92 * $W5983 + 0.62)),"none")</f>
        <v>5106.1368670782376</v>
      </c>
      <c r="Y5983" s="8">
        <f>IF(ISNUMBER($X5983), _xlfn.XLOOKUP($X5983,Sheet3!$A$2:$A$392,Sheet3!$B$2:$B$392,"none", 1,1), $AF$2)</f>
        <v>1</v>
      </c>
      <c r="Z5983" s="8">
        <f>IF(ISNUMBER($X5983), _xlfn.XLOOKUP($X5983,Sheet3!$A$2:$A$392,Sheet3!$C$2:$C$392,"none", 1,1), $AF$2)</f>
        <v>0.82210000000000005</v>
      </c>
      <c r="AA5983" s="8">
        <f>IF(ISNUMBER($X5983), _xlfn.XLOOKUP($X5983,Sheet3!$A$2:$A$392,Sheet3!$D$2:$D$392,"none", 1,1), $AF$2)</f>
        <v>0.65410000000000001</v>
      </c>
    </row>
    <row r="5984" spans="1:27">
      <c r="A5984">
        <v>1238</v>
      </c>
      <c r="B5984" t="s">
        <v>1539</v>
      </c>
      <c r="C5984" t="s">
        <v>16</v>
      </c>
      <c r="D5984">
        <v>15</v>
      </c>
      <c r="E5984">
        <v>28</v>
      </c>
      <c r="F5984">
        <v>44.391846127199997</v>
      </c>
      <c r="G5984">
        <v>47</v>
      </c>
      <c r="H5984">
        <v>12</v>
      </c>
      <c r="I5984">
        <v>5.4365207399999997</v>
      </c>
      <c r="J5984">
        <f>(D5984+E5984/60+F5984/3600)*15</f>
        <v>232.18496602553</v>
      </c>
      <c r="K5984">
        <f>IF(G5984&lt;0, G5984-H5984/60-I5984/3600, G5984+H5984/60+I5984/3600)</f>
        <v>47.201510144650001</v>
      </c>
      <c r="L5984">
        <v>-21.055</v>
      </c>
      <c r="M5984">
        <v>3.802</v>
      </c>
      <c r="N5984">
        <v>6.07</v>
      </c>
      <c r="O5984" t="s">
        <v>9341</v>
      </c>
      <c r="P5984">
        <v>6.2309999999999999</v>
      </c>
      <c r="Q5984">
        <v>6.1379999999999999</v>
      </c>
      <c r="R5984" t="s">
        <v>9341</v>
      </c>
      <c r="S5984">
        <v>6.1319999999999997</v>
      </c>
      <c r="T5984" t="s">
        <v>9341</v>
      </c>
      <c r="U5984" t="s">
        <v>9453</v>
      </c>
      <c r="V5984" t="str">
        <f>LEFT($U5984,2)</f>
        <v>A2</v>
      </c>
      <c r="W5984" s="3">
        <f>_xlfn.XLOOKUP(V5984,$AC$2:$AC$43,$AD$2:$AD$43,"none")</f>
        <v>0.05</v>
      </c>
      <c r="X5984" s="3">
        <f>IF(ISNUMBER($W5984), 4600 * (1 / (0.92 * $W5984 + 1.7) + 1 / (0.92 * $W5984 + 0.62)),"none")</f>
        <v>9541.5002631497482</v>
      </c>
      <c r="Y5984" s="8">
        <f>IF(ISNUMBER($X5984), _xlfn.XLOOKUP($X5984,Sheet3!$A$2:$A$392,Sheet3!$B$2:$B$392,"none", 1,1), $AF$2)</f>
        <v>0.65039999999999998</v>
      </c>
      <c r="Z5984" s="8">
        <f>IF(ISNUMBER($X5984), _xlfn.XLOOKUP($X5984,Sheet3!$A$2:$A$392,Sheet3!$C$2:$C$392,"none", 1,1), $AF$2)</f>
        <v>0.72150000000000003</v>
      </c>
      <c r="AA5984" s="8">
        <f>IF(ISNUMBER($X5984), _xlfn.XLOOKUP($X5984,Sheet3!$A$2:$A$392,Sheet3!$D$2:$D$392,"none", 1,1), $AF$2)</f>
        <v>1</v>
      </c>
    </row>
    <row r="5985" spans="1:27">
      <c r="A5985">
        <v>209</v>
      </c>
      <c r="B5985" t="s">
        <v>507</v>
      </c>
      <c r="C5985" t="s">
        <v>297</v>
      </c>
      <c r="D5985">
        <v>3</v>
      </c>
      <c r="E5985">
        <v>12</v>
      </c>
      <c r="F5985">
        <v>9.5597906903999998</v>
      </c>
      <c r="G5985">
        <v>42</v>
      </c>
      <c r="H5985">
        <v>22</v>
      </c>
      <c r="I5985">
        <v>33.276354959999999</v>
      </c>
      <c r="J5985">
        <f>(D5985+E5985/60+F5985/3600)*15</f>
        <v>48.039832461210004</v>
      </c>
      <c r="K5985">
        <f>IF(G5985&lt;0, G5985-H5985/60-I5985/3600, G5985+H5985/60+I5985/3600)</f>
        <v>42.375910098600002</v>
      </c>
      <c r="L5985">
        <v>17.105</v>
      </c>
      <c r="M5985">
        <v>-19.125</v>
      </c>
      <c r="N5985">
        <v>4.5</v>
      </c>
      <c r="O5985" t="s">
        <v>9341</v>
      </c>
      <c r="P5985">
        <v>6.0309999999999997</v>
      </c>
      <c r="Q5985">
        <v>6.1390000000000002</v>
      </c>
      <c r="R5985" t="s">
        <v>9341</v>
      </c>
      <c r="S5985">
        <v>6.1280000000000001</v>
      </c>
      <c r="T5985" t="s">
        <v>9341</v>
      </c>
      <c r="U5985" t="s">
        <v>9410</v>
      </c>
      <c r="V5985" t="str">
        <f>LEFT($U5985,2)</f>
        <v>B5</v>
      </c>
      <c r="W5985" s="3">
        <f>_xlfn.XLOOKUP(V5985,$AC$2:$AC$43,$AD$2:$AD$43,"none")</f>
        <v>-0.16</v>
      </c>
      <c r="X5985" s="3">
        <f>IF(ISNUMBER($W5985), 4600 * (1 / (0.92 * $W5985 + 1.7) + 1 / (0.92 * $W5985 + 0.62)),"none")</f>
        <v>12691.662939978085</v>
      </c>
      <c r="Y5985" s="8">
        <f>IF(ISNUMBER($X5985), _xlfn.XLOOKUP($X5985,Sheet3!$A$2:$A$392,Sheet3!$B$2:$B$392,"none", 1,1), $AF$2)</f>
        <v>0.52290000000000003</v>
      </c>
      <c r="Z5985" s="8">
        <f>IF(ISNUMBER($X5985), _xlfn.XLOOKUP($X5985,Sheet3!$A$2:$A$392,Sheet3!$C$2:$C$392,"none", 1,1), $AF$2)</f>
        <v>0.62250000000000005</v>
      </c>
      <c r="AA5985" s="8">
        <f>IF(ISNUMBER($X5985), _xlfn.XLOOKUP($X5985,Sheet3!$A$2:$A$392,Sheet3!$D$2:$D$392,"none", 1,1), $AF$2)</f>
        <v>1</v>
      </c>
    </row>
    <row r="5986" spans="1:27">
      <c r="A5986">
        <v>1715</v>
      </c>
      <c r="B5986" t="s">
        <v>2016</v>
      </c>
      <c r="C5986" t="s">
        <v>297</v>
      </c>
      <c r="D5986">
        <v>4</v>
      </c>
      <c r="E5986">
        <v>28</v>
      </c>
      <c r="F5986">
        <v>3.6359516591999999</v>
      </c>
      <c r="G5986">
        <v>1</v>
      </c>
      <c r="H5986">
        <v>51</v>
      </c>
      <c r="I5986">
        <v>30.905492328000001</v>
      </c>
      <c r="J5986">
        <f>(D5986+E5986/60+F5986/3600)*15</f>
        <v>67.015149798579998</v>
      </c>
      <c r="K5986">
        <f>IF(G5986&lt;0, G5986-H5986/60-I5986/3600, G5986+H5986/60+I5986/3600)</f>
        <v>1.85858485898</v>
      </c>
      <c r="L5986">
        <v>30.838999999999999</v>
      </c>
      <c r="M5986">
        <v>3.4460000000000002</v>
      </c>
      <c r="N5986">
        <v>8.09</v>
      </c>
      <c r="O5986" t="s">
        <v>9341</v>
      </c>
      <c r="P5986">
        <v>7.1680000000000001</v>
      </c>
      <c r="Q5986">
        <v>6.1390000000000002</v>
      </c>
      <c r="R5986" t="s">
        <v>9341</v>
      </c>
      <c r="S5986">
        <v>5.8780000000000001</v>
      </c>
      <c r="T5986" t="s">
        <v>9341</v>
      </c>
      <c r="U5986" t="s">
        <v>9403</v>
      </c>
      <c r="V5986" t="str">
        <f>LEFT($U5986,2)</f>
        <v>K0</v>
      </c>
      <c r="W5986" s="3">
        <f>_xlfn.XLOOKUP(V5986,$AC$2:$AC$43,$AD$2:$AD$43,"none")</f>
        <v>0.81</v>
      </c>
      <c r="X5986" s="3">
        <f>IF(ISNUMBER($W5986), 4600 * (1 / (0.92 * $W5986 + 1.7) + 1 / (0.92 * $W5986 + 0.62)),"none")</f>
        <v>5250.7063834266155</v>
      </c>
      <c r="Y5986" s="8">
        <f>IF(ISNUMBER($X5986), _xlfn.XLOOKUP($X5986,Sheet3!$A$2:$A$392,Sheet3!$B$2:$B$392,"none", 1,1), $AF$2)</f>
        <v>1</v>
      </c>
      <c r="Z5986" s="8">
        <f>IF(ISNUMBER($X5986), _xlfn.XLOOKUP($X5986,Sheet3!$A$2:$A$392,Sheet3!$C$2:$C$392,"none", 1,1), $AF$2)</f>
        <v>0.83299999999999996</v>
      </c>
      <c r="AA5986" s="8">
        <f>IF(ISNUMBER($X5986), _xlfn.XLOOKUP($X5986,Sheet3!$A$2:$A$392,Sheet3!$D$2:$D$392,"none", 1,1), $AF$2)</f>
        <v>0.67869999999999997</v>
      </c>
    </row>
    <row r="5987" spans="1:27">
      <c r="A5987">
        <v>1871</v>
      </c>
      <c r="B5987" t="s">
        <v>2172</v>
      </c>
      <c r="C5987" t="s">
        <v>297</v>
      </c>
      <c r="D5987">
        <v>4</v>
      </c>
      <c r="E5987">
        <v>57</v>
      </c>
      <c r="F5987">
        <v>44.684589333600002</v>
      </c>
      <c r="G5987">
        <v>-14</v>
      </c>
      <c r="H5987">
        <v>13</v>
      </c>
      <c r="I5987">
        <v>54.901969680000001</v>
      </c>
      <c r="J5987">
        <f>(D5987+E5987/60+F5987/3600)*15</f>
        <v>74.43618578889</v>
      </c>
      <c r="K5987">
        <f>IF(G5987&lt;0, G5987-H5987/60-I5987/3600, G5987+H5987/60+I5987/3600)</f>
        <v>-14.231917213800001</v>
      </c>
      <c r="L5987">
        <v>-1.3460000000000001</v>
      </c>
      <c r="M5987">
        <v>-10.928000000000001</v>
      </c>
      <c r="N5987">
        <v>2.66</v>
      </c>
      <c r="O5987" t="s">
        <v>9341</v>
      </c>
      <c r="P5987">
        <v>5.9390000000000001</v>
      </c>
      <c r="Q5987">
        <v>6.1390000000000002</v>
      </c>
      <c r="R5987" t="s">
        <v>9341</v>
      </c>
      <c r="S5987">
        <v>6.117</v>
      </c>
      <c r="T5987" t="s">
        <v>9341</v>
      </c>
      <c r="U5987" t="s">
        <v>9432</v>
      </c>
      <c r="V5987" t="str">
        <f>LEFT($U5987,2)</f>
        <v>B2</v>
      </c>
      <c r="W5987" s="3">
        <f>_xlfn.XLOOKUP(V5987,$AC$2:$AC$43,$AD$2:$AD$43,"none")</f>
        <v>-0.24</v>
      </c>
      <c r="X5987" s="3">
        <f>IF(ISNUMBER($W5987), 4600 * (1 / (0.92 * $W5987 + 1.7) + 1 / (0.92 * $W5987 + 0.62)),"none")</f>
        <v>14632.835167360139</v>
      </c>
      <c r="Y5987" s="8">
        <f>IF(ISNUMBER($X5987), _xlfn.XLOOKUP($X5987,Sheet3!$A$2:$A$392,Sheet3!$B$2:$B$392,"none", 1,1), $AF$2)</f>
        <v>0.47989999999999999</v>
      </c>
      <c r="Z5987" s="8">
        <f>IF(ISNUMBER($X5987), _xlfn.XLOOKUP($X5987,Sheet3!$A$2:$A$392,Sheet3!$C$2:$C$392,"none", 1,1), $AF$2)</f>
        <v>0.58679999999999999</v>
      </c>
      <c r="AA5987" s="8">
        <f>IF(ISNUMBER($X5987), _xlfn.XLOOKUP($X5987,Sheet3!$A$2:$A$392,Sheet3!$D$2:$D$392,"none", 1,1), $AF$2)</f>
        <v>1</v>
      </c>
    </row>
    <row r="5988" spans="1:27">
      <c r="A5988">
        <v>3648</v>
      </c>
      <c r="B5988" t="s">
        <v>3951</v>
      </c>
      <c r="C5988" t="s">
        <v>16</v>
      </c>
      <c r="D5988">
        <v>22</v>
      </c>
      <c r="E5988">
        <v>31</v>
      </c>
      <c r="F5988">
        <v>18.418151508000001</v>
      </c>
      <c r="G5988">
        <v>-2</v>
      </c>
      <c r="H5988">
        <v>54</v>
      </c>
      <c r="I5988">
        <v>40.554262475999998</v>
      </c>
      <c r="J5988">
        <f>(D5988+E5988/60+F5988/3600)*15</f>
        <v>337.82674229794998</v>
      </c>
      <c r="K5988">
        <f>IF(G5988&lt;0, G5988-H5988/60-I5988/3600, G5988+H5988/60+I5988/3600)</f>
        <v>-2.91126507291</v>
      </c>
      <c r="L5988">
        <v>-8.3889999999999993</v>
      </c>
      <c r="M5988">
        <v>-39.396000000000001</v>
      </c>
      <c r="N5988">
        <v>8.5399999999999991</v>
      </c>
      <c r="O5988" t="s">
        <v>9341</v>
      </c>
      <c r="P5988">
        <v>7.2409999999999997</v>
      </c>
      <c r="Q5988">
        <v>6.1390000000000002</v>
      </c>
      <c r="R5988" t="s">
        <v>9341</v>
      </c>
      <c r="S5988">
        <v>5.8689999999999998</v>
      </c>
      <c r="T5988" t="s">
        <v>9341</v>
      </c>
      <c r="U5988" t="s">
        <v>9403</v>
      </c>
      <c r="V5988" t="str">
        <f>LEFT($U5988,2)</f>
        <v>K0</v>
      </c>
      <c r="W5988" s="3">
        <f>_xlfn.XLOOKUP(V5988,$AC$2:$AC$43,$AD$2:$AD$43,"none")</f>
        <v>0.81</v>
      </c>
      <c r="X5988" s="3">
        <f>IF(ISNUMBER($W5988), 4600 * (1 / (0.92 * $W5988 + 1.7) + 1 / (0.92 * $W5988 + 0.62)),"none")</f>
        <v>5250.7063834266155</v>
      </c>
      <c r="Y5988" s="8">
        <f>IF(ISNUMBER($X5988), _xlfn.XLOOKUP($X5988,Sheet3!$A$2:$A$392,Sheet3!$B$2:$B$392,"none", 1,1), $AF$2)</f>
        <v>1</v>
      </c>
      <c r="Z5988" s="8">
        <f>IF(ISNUMBER($X5988), _xlfn.XLOOKUP($X5988,Sheet3!$A$2:$A$392,Sheet3!$C$2:$C$392,"none", 1,1), $AF$2)</f>
        <v>0.83299999999999996</v>
      </c>
      <c r="AA5988" s="8">
        <f>IF(ISNUMBER($X5988), _xlfn.XLOOKUP($X5988,Sheet3!$A$2:$A$392,Sheet3!$D$2:$D$392,"none", 1,1), $AF$2)</f>
        <v>0.67869999999999997</v>
      </c>
    </row>
    <row r="5989" spans="1:27">
      <c r="A5989">
        <v>4591</v>
      </c>
      <c r="B5989" t="s">
        <v>4894</v>
      </c>
      <c r="C5989" t="s">
        <v>19</v>
      </c>
      <c r="D5989">
        <v>10</v>
      </c>
      <c r="E5989">
        <v>56</v>
      </c>
      <c r="F5989">
        <v>16.852820872799999</v>
      </c>
      <c r="G5989">
        <v>22</v>
      </c>
      <c r="H5989">
        <v>21</v>
      </c>
      <c r="I5989">
        <v>6.0513513120000004</v>
      </c>
      <c r="J5989">
        <f>(D5989+E5989/60+F5989/3600)*15</f>
        <v>164.07022008696998</v>
      </c>
      <c r="K5989">
        <f>IF(G5989&lt;0, G5989-H5989/60-I5989/3600, G5989+H5989/60+I5989/3600)</f>
        <v>22.351680930920001</v>
      </c>
      <c r="L5989">
        <v>-36.273000000000003</v>
      </c>
      <c r="M5989">
        <v>7.5990000000000002</v>
      </c>
      <c r="N5989">
        <v>2.96</v>
      </c>
      <c r="O5989" t="s">
        <v>9341</v>
      </c>
      <c r="P5989">
        <v>7.7060000000000004</v>
      </c>
      <c r="Q5989">
        <v>6.1390000000000002</v>
      </c>
      <c r="R5989" t="s">
        <v>9341</v>
      </c>
      <c r="S5989">
        <v>5.5579999999999998</v>
      </c>
      <c r="T5989" t="s">
        <v>9341</v>
      </c>
      <c r="U5989" t="s">
        <v>9406</v>
      </c>
      <c r="V5989" t="str">
        <f>LEFT($U5989,2)</f>
        <v>K4</v>
      </c>
      <c r="W5989" s="3">
        <f>_xlfn.XLOOKUP(V5989,$AC$2:$AC$43,$AD$2:$AD$43,"none")</f>
        <v>1</v>
      </c>
      <c r="X5989" s="3">
        <f>IF(ISNUMBER($W5989), 4600 * (1 / (0.92 * $W5989 + 1.7) + 1 / (0.92 * $W5989 + 0.62)),"none")</f>
        <v>4742.7381778526815</v>
      </c>
      <c r="Y5989" s="8">
        <f>IF(ISNUMBER($X5989), _xlfn.XLOOKUP($X5989,Sheet3!$A$2:$A$392,Sheet3!$B$2:$B$392,"none", 1,1), $AF$2)</f>
        <v>1</v>
      </c>
      <c r="Z5989" s="8">
        <f>IF(ISNUMBER($X5989), _xlfn.XLOOKUP($X5989,Sheet3!$A$2:$A$392,Sheet3!$C$2:$C$392,"none", 1,1), $AF$2)</f>
        <v>0.77500000000000002</v>
      </c>
      <c r="AA5989" s="8">
        <f>IF(ISNUMBER($X5989), _xlfn.XLOOKUP($X5989,Sheet3!$A$2:$A$392,Sheet3!$D$2:$D$392,"none", 1,1), $AF$2)</f>
        <v>0.55479999999999996</v>
      </c>
    </row>
    <row r="5990" spans="1:27">
      <c r="A5990">
        <v>7866</v>
      </c>
      <c r="B5990" t="s">
        <v>8169</v>
      </c>
      <c r="C5990" t="s">
        <v>12</v>
      </c>
      <c r="D5990">
        <v>22</v>
      </c>
      <c r="E5990">
        <v>35</v>
      </c>
      <c r="F5990">
        <v>26.523268519199998</v>
      </c>
      <c r="G5990">
        <v>-78</v>
      </c>
      <c r="H5990">
        <v>46</v>
      </c>
      <c r="I5990">
        <v>17.704874208</v>
      </c>
      <c r="J5990">
        <f>(D5990+E5990/60+F5990/3600)*15</f>
        <v>338.86051361883</v>
      </c>
      <c r="K5990">
        <f>IF(G5990&lt;0, G5990-H5990/60-I5990/3600, G5990+H5990/60+I5990/3600)</f>
        <v>-78.771584687279997</v>
      </c>
      <c r="L5990">
        <v>53.718000000000004</v>
      </c>
      <c r="M5990">
        <v>-7.4509999999999996</v>
      </c>
      <c r="N5990">
        <v>3.55</v>
      </c>
      <c r="O5990" t="s">
        <v>9341</v>
      </c>
      <c r="P5990">
        <v>7.5039999999999996</v>
      </c>
      <c r="Q5990">
        <v>6.1390000000000002</v>
      </c>
      <c r="R5990" t="s">
        <v>9341</v>
      </c>
      <c r="S5990">
        <v>5.6689999999999996</v>
      </c>
      <c r="T5990" t="s">
        <v>9341</v>
      </c>
      <c r="U5990" t="s">
        <v>9500</v>
      </c>
      <c r="V5990" t="str">
        <f>LEFT($U5990,2)</f>
        <v>K1</v>
      </c>
      <c r="W5990" s="3">
        <f>_xlfn.XLOOKUP(V5990,$AC$2:$AC$43,$AD$2:$AD$43,"none")</f>
        <v>0.86</v>
      </c>
      <c r="X5990" s="3">
        <f>IF(ISNUMBER($W5990), 4600 * (1 / (0.92 * $W5990 + 1.7) + 1 / (0.92 * $W5990 + 0.62)),"none")</f>
        <v>5106.1368670782376</v>
      </c>
      <c r="Y5990" s="8">
        <f>IF(ISNUMBER($X5990), _xlfn.XLOOKUP($X5990,Sheet3!$A$2:$A$392,Sheet3!$B$2:$B$392,"none", 1,1), $AF$2)</f>
        <v>1</v>
      </c>
      <c r="Z5990" s="8">
        <f>IF(ISNUMBER($X5990), _xlfn.XLOOKUP($X5990,Sheet3!$A$2:$A$392,Sheet3!$C$2:$C$392,"none", 1,1), $AF$2)</f>
        <v>0.82210000000000005</v>
      </c>
      <c r="AA5990" s="8">
        <f>IF(ISNUMBER($X5990), _xlfn.XLOOKUP($X5990,Sheet3!$A$2:$A$392,Sheet3!$D$2:$D$392,"none", 1,1), $AF$2)</f>
        <v>0.65410000000000001</v>
      </c>
    </row>
    <row r="5991" spans="1:27">
      <c r="A5991">
        <v>134</v>
      </c>
      <c r="B5991" t="s">
        <v>432</v>
      </c>
      <c r="C5991" t="s">
        <v>16</v>
      </c>
      <c r="D5991">
        <v>0</v>
      </c>
      <c r="E5991">
        <v>17</v>
      </c>
      <c r="F5991">
        <v>43.063313325599999</v>
      </c>
      <c r="G5991">
        <v>51</v>
      </c>
      <c r="H5991">
        <v>25</v>
      </c>
      <c r="I5991">
        <v>59.116450727999997</v>
      </c>
      <c r="J5991">
        <f>(D5991+E5991/60+F5991/3600)*15</f>
        <v>4.42943047219</v>
      </c>
      <c r="K5991">
        <f>IF(G5991&lt;0, G5991-H5991/60-I5991/3600, G5991+H5991/60+I5991/3600)</f>
        <v>51.433087902979999</v>
      </c>
      <c r="L5991">
        <v>-2.988</v>
      </c>
      <c r="M5991">
        <v>-2.3740000000000001</v>
      </c>
      <c r="N5991">
        <v>0.75</v>
      </c>
      <c r="O5991">
        <v>5.04</v>
      </c>
      <c r="P5991">
        <v>6.01</v>
      </c>
      <c r="Q5991">
        <v>6.14</v>
      </c>
      <c r="R5991" t="s">
        <v>9341</v>
      </c>
      <c r="S5991">
        <v>6.0890000000000004</v>
      </c>
      <c r="T5991" t="s">
        <v>9341</v>
      </c>
      <c r="U5991" t="s">
        <v>9444</v>
      </c>
      <c r="V5991" t="str">
        <f>LEFT($U5991,2)</f>
        <v>O9</v>
      </c>
      <c r="W5991" s="3" t="str">
        <f>_xlfn.XLOOKUP(V5991,$AC$2:$AC$43,$AD$2:$AD$43,"none")</f>
        <v>none</v>
      </c>
      <c r="X5991" s="3" t="str">
        <f>IF(ISNUMBER($W5991), 4600 * (1 / (0.92 * $W5991 + 1.7) + 1 / (0.92 * $W5991 + 0.62)),"none")</f>
        <v>none</v>
      </c>
      <c r="Y5991" s="8">
        <f>IF(ISNUMBER($X5991), _xlfn.XLOOKUP($X5991,Sheet3!$A$2:$A$392,Sheet3!$B$2:$B$392,"none", 1,1), $AF$2)</f>
        <v>0.8</v>
      </c>
      <c r="Z5991" s="8">
        <f>IF(ISNUMBER($X5991), _xlfn.XLOOKUP($X5991,Sheet3!$A$2:$A$392,Sheet3!$C$2:$C$392,"none", 1,1), $AF$2)</f>
        <v>0.8</v>
      </c>
      <c r="AA5991" s="8">
        <f>IF(ISNUMBER($X5991), _xlfn.XLOOKUP($X5991,Sheet3!$A$2:$A$392,Sheet3!$D$2:$D$392,"none", 1,1), $AF$2)</f>
        <v>0.8</v>
      </c>
    </row>
    <row r="5992" spans="1:27">
      <c r="A5992">
        <v>278</v>
      </c>
      <c r="B5992" t="s">
        <v>576</v>
      </c>
      <c r="C5992" t="s">
        <v>297</v>
      </c>
      <c r="D5992">
        <v>20</v>
      </c>
      <c r="E5992">
        <v>13</v>
      </c>
      <c r="F5992">
        <v>42.813372859200001</v>
      </c>
      <c r="G5992">
        <v>43</v>
      </c>
      <c r="H5992">
        <v>22</v>
      </c>
      <c r="I5992">
        <v>44.440996943999998</v>
      </c>
      <c r="J5992">
        <f>(D5992+E5992/60+F5992/3600)*15</f>
        <v>303.42838905357996</v>
      </c>
      <c r="K5992">
        <f>IF(G5992&lt;0, G5992-H5992/60-I5992/3600, G5992+H5992/60+I5992/3600)</f>
        <v>43.379011388039999</v>
      </c>
      <c r="L5992">
        <v>-3.399</v>
      </c>
      <c r="M5992">
        <v>3.4129999999999998</v>
      </c>
      <c r="N5992">
        <v>4.17</v>
      </c>
      <c r="O5992">
        <v>9.4700000000000006</v>
      </c>
      <c r="P5992">
        <v>7.64</v>
      </c>
      <c r="Q5992">
        <v>6.14</v>
      </c>
      <c r="R5992" t="s">
        <v>9341</v>
      </c>
      <c r="S5992">
        <v>5.5880000000000001</v>
      </c>
      <c r="T5992" t="s">
        <v>9341</v>
      </c>
      <c r="U5992" t="s">
        <v>9406</v>
      </c>
      <c r="V5992" t="str">
        <f>LEFT($U5992,2)</f>
        <v>K4</v>
      </c>
      <c r="W5992" s="3">
        <f>_xlfn.XLOOKUP(V5992,$AC$2:$AC$43,$AD$2:$AD$43,"none")</f>
        <v>1</v>
      </c>
      <c r="X5992" s="3">
        <f>IF(ISNUMBER($W5992), 4600 * (1 / (0.92 * $W5992 + 1.7) + 1 / (0.92 * $W5992 + 0.62)),"none")</f>
        <v>4742.7381778526815</v>
      </c>
      <c r="Y5992" s="8">
        <f>IF(ISNUMBER($X5992), _xlfn.XLOOKUP($X5992,Sheet3!$A$2:$A$392,Sheet3!$B$2:$B$392,"none", 1,1), $AF$2)</f>
        <v>1</v>
      </c>
      <c r="Z5992" s="8">
        <f>IF(ISNUMBER($X5992), _xlfn.XLOOKUP($X5992,Sheet3!$A$2:$A$392,Sheet3!$C$2:$C$392,"none", 1,1), $AF$2)</f>
        <v>0.77500000000000002</v>
      </c>
      <c r="AA5992" s="8">
        <f>IF(ISNUMBER($X5992), _xlfn.XLOOKUP($X5992,Sheet3!$A$2:$A$392,Sheet3!$D$2:$D$392,"none", 1,1), $AF$2)</f>
        <v>0.55479999999999996</v>
      </c>
    </row>
    <row r="5993" spans="1:27">
      <c r="A5993">
        <v>430</v>
      </c>
      <c r="B5993" t="s">
        <v>729</v>
      </c>
      <c r="C5993" t="s">
        <v>313</v>
      </c>
      <c r="D5993">
        <v>20</v>
      </c>
      <c r="E5993">
        <v>4</v>
      </c>
      <c r="F5993">
        <v>28.796058736799999</v>
      </c>
      <c r="G5993">
        <v>48</v>
      </c>
      <c r="H5993">
        <v>13</v>
      </c>
      <c r="I5993">
        <v>46.801934148000001</v>
      </c>
      <c r="J5993">
        <f>(D5993+E5993/60+F5993/3600)*15</f>
        <v>301.11998357806999</v>
      </c>
      <c r="K5993">
        <f>IF(G5993&lt;0, G5993-H5993/60-I5993/3600, G5993+H5993/60+I5993/3600)</f>
        <v>48.229667203929999</v>
      </c>
      <c r="L5993">
        <v>12.038</v>
      </c>
      <c r="M5993">
        <v>-0.55300000000000005</v>
      </c>
      <c r="N5993">
        <v>5.42</v>
      </c>
      <c r="O5993">
        <v>6.23</v>
      </c>
      <c r="P5993">
        <v>6.18</v>
      </c>
      <c r="Q5993">
        <v>6.14</v>
      </c>
      <c r="R5993" t="s">
        <v>9341</v>
      </c>
      <c r="S5993">
        <v>6.1660000000000004</v>
      </c>
      <c r="T5993" t="s">
        <v>9341</v>
      </c>
      <c r="U5993" t="s">
        <v>9453</v>
      </c>
      <c r="V5993" t="str">
        <f>LEFT($U5993,2)</f>
        <v>A2</v>
      </c>
      <c r="W5993" s="3">
        <f>_xlfn.XLOOKUP(V5993,$AC$2:$AC$43,$AD$2:$AD$43,"none")</f>
        <v>0.05</v>
      </c>
      <c r="X5993" s="3">
        <f>IF(ISNUMBER($W5993), 4600 * (1 / (0.92 * $W5993 + 1.7) + 1 / (0.92 * $W5993 + 0.62)),"none")</f>
        <v>9541.5002631497482</v>
      </c>
      <c r="Y5993" s="8">
        <f>IF(ISNUMBER($X5993), _xlfn.XLOOKUP($X5993,Sheet3!$A$2:$A$392,Sheet3!$B$2:$B$392,"none", 1,1), $AF$2)</f>
        <v>0.65039999999999998</v>
      </c>
      <c r="Z5993" s="8">
        <f>IF(ISNUMBER($X5993), _xlfn.XLOOKUP($X5993,Sheet3!$A$2:$A$392,Sheet3!$C$2:$C$392,"none", 1,1), $AF$2)</f>
        <v>0.72150000000000003</v>
      </c>
      <c r="AA5993" s="8">
        <f>IF(ISNUMBER($X5993), _xlfn.XLOOKUP($X5993,Sheet3!$A$2:$A$392,Sheet3!$D$2:$D$392,"none", 1,1), $AF$2)</f>
        <v>1</v>
      </c>
    </row>
    <row r="5994" spans="1:27">
      <c r="A5994">
        <v>495</v>
      </c>
      <c r="B5994" t="s">
        <v>794</v>
      </c>
      <c r="C5994" t="s">
        <v>22</v>
      </c>
      <c r="D5994">
        <v>3</v>
      </c>
      <c r="E5994">
        <v>48</v>
      </c>
      <c r="F5994">
        <v>18.0746021928</v>
      </c>
      <c r="G5994">
        <v>50</v>
      </c>
      <c r="H5994">
        <v>44</v>
      </c>
      <c r="I5994">
        <v>12.357606371999999</v>
      </c>
      <c r="J5994">
        <f>(D5994+E5994/60+F5994/3600)*15</f>
        <v>57.075310842470003</v>
      </c>
      <c r="K5994">
        <f>IF(G5994&lt;0, G5994-H5994/60-I5994/3600, G5994+H5994/60+I5994/3600)</f>
        <v>50.73676600177</v>
      </c>
      <c r="L5994">
        <v>-6.69</v>
      </c>
      <c r="M5994">
        <v>-2.819</v>
      </c>
      <c r="N5994">
        <v>4</v>
      </c>
      <c r="O5994">
        <v>5.88</v>
      </c>
      <c r="P5994">
        <v>6.2</v>
      </c>
      <c r="Q5994">
        <v>6.14</v>
      </c>
      <c r="R5994" t="s">
        <v>9341</v>
      </c>
      <c r="S5994">
        <v>6.1539999999999999</v>
      </c>
      <c r="T5994" t="s">
        <v>9341</v>
      </c>
      <c r="U5994" t="s">
        <v>9437</v>
      </c>
      <c r="V5994" t="str">
        <f>LEFT($U5994,2)</f>
        <v>B8</v>
      </c>
      <c r="W5994" s="3">
        <f>_xlfn.XLOOKUP(V5994,$AC$2:$AC$43,$AD$2:$AD$43,"none")</f>
        <v>-0.11</v>
      </c>
      <c r="X5994" s="3">
        <f>IF(ISNUMBER($W5994), 4600 * (1 / (0.92 * $W5994 + 1.7) + 1 / (0.92 * $W5994 + 0.62)),"none")</f>
        <v>11743.77313439976</v>
      </c>
      <c r="Y5994" s="8">
        <f>IF(ISNUMBER($X5994), _xlfn.XLOOKUP($X5994,Sheet3!$A$2:$A$392,Sheet3!$B$2:$B$392,"none", 1,1), $AF$2)</f>
        <v>0.54959999999999998</v>
      </c>
      <c r="Z5994" s="8">
        <f>IF(ISNUMBER($X5994), _xlfn.XLOOKUP($X5994,Sheet3!$A$2:$A$392,Sheet3!$C$2:$C$392,"none", 1,1), $AF$2)</f>
        <v>0.64410000000000001</v>
      </c>
      <c r="AA5994" s="8">
        <f>IF(ISNUMBER($X5994), _xlfn.XLOOKUP($X5994,Sheet3!$A$2:$A$392,Sheet3!$D$2:$D$392,"none", 1,1), $AF$2)</f>
        <v>1</v>
      </c>
    </row>
    <row r="5995" spans="1:27">
      <c r="A5995">
        <v>506</v>
      </c>
      <c r="B5995" t="s">
        <v>805</v>
      </c>
      <c r="C5995" t="s">
        <v>297</v>
      </c>
      <c r="D5995">
        <v>20</v>
      </c>
      <c r="E5995">
        <v>5</v>
      </c>
      <c r="F5995">
        <v>6.7574284391999999</v>
      </c>
      <c r="G5995">
        <v>51</v>
      </c>
      <c r="H5995">
        <v>50</v>
      </c>
      <c r="I5995">
        <v>21.831978335999999</v>
      </c>
      <c r="J5995">
        <f>(D5995+E5995/60+F5995/3600)*15</f>
        <v>301.27815595182994</v>
      </c>
      <c r="K5995">
        <f>IF(G5995&lt;0, G5995-H5995/60-I5995/3600, G5995+H5995/60+I5995/3600)</f>
        <v>51.839397771760005</v>
      </c>
      <c r="L5995">
        <v>34.195999999999998</v>
      </c>
      <c r="M5995">
        <v>30.844999999999999</v>
      </c>
      <c r="N5995">
        <v>4.03</v>
      </c>
      <c r="O5995">
        <v>9.69</v>
      </c>
      <c r="P5995">
        <v>7.74</v>
      </c>
      <c r="Q5995">
        <v>6.14</v>
      </c>
      <c r="R5995" t="s">
        <v>9341</v>
      </c>
      <c r="S5995">
        <v>5.4</v>
      </c>
      <c r="T5995" t="s">
        <v>9341</v>
      </c>
      <c r="U5995" t="s">
        <v>9625</v>
      </c>
      <c r="V5995" t="str">
        <f>LEFT($U5995,2)</f>
        <v>M0</v>
      </c>
      <c r="W5995" s="3">
        <f>_xlfn.XLOOKUP(V5995,$AC$2:$AC$43,$AD$2:$AD$43,"none")</f>
        <v>1.37</v>
      </c>
      <c r="X5995" s="3">
        <f>IF(ISNUMBER($W5995), 4600 * (1 / (0.92 * $W5995 + 1.7) + 1 / (0.92 * $W5995 + 0.62)),"none")</f>
        <v>4000.1320989497008</v>
      </c>
      <c r="Y5995" s="8">
        <f>IF(ISNUMBER($X5995), _xlfn.XLOOKUP($X5995,Sheet3!$A$2:$A$392,Sheet3!$B$2:$B$392,"none", 1,1), $AF$2)</f>
        <v>1</v>
      </c>
      <c r="Z5995" s="8">
        <f>IF(ISNUMBER($X5995), _xlfn.XLOOKUP($X5995,Sheet3!$A$2:$A$392,Sheet3!$C$2:$C$392,"none", 1,1), $AF$2)</f>
        <v>0.67889999999999995</v>
      </c>
      <c r="AA5995" s="8">
        <f>IF(ISNUMBER($X5995), _xlfn.XLOOKUP($X5995,Sheet3!$A$2:$A$392,Sheet3!$D$2:$D$392,"none", 1,1), $AF$2)</f>
        <v>0.38229999999999997</v>
      </c>
    </row>
    <row r="5996" spans="1:27">
      <c r="A5996">
        <v>1263</v>
      </c>
      <c r="B5996" t="s">
        <v>1564</v>
      </c>
      <c r="C5996" t="s">
        <v>12</v>
      </c>
      <c r="D5996">
        <v>15</v>
      </c>
      <c r="E5996">
        <v>20</v>
      </c>
      <c r="F5996">
        <v>41.680070241599999</v>
      </c>
      <c r="G5996">
        <v>44</v>
      </c>
      <c r="H5996">
        <v>26</v>
      </c>
      <c r="I5996">
        <v>3.7592638799999998</v>
      </c>
      <c r="J5996">
        <f>(D5996+E5996/60+F5996/3600)*15</f>
        <v>230.17366695934001</v>
      </c>
      <c r="K5996">
        <f>IF(G5996&lt;0, G5996-H5996/60-I5996/3600, G5996+H5996/60+I5996/3600)</f>
        <v>44.434377573299997</v>
      </c>
      <c r="L5996">
        <v>41.351999999999997</v>
      </c>
      <c r="M5996">
        <v>-102.79600000000001</v>
      </c>
      <c r="N5996">
        <v>17.690000000000001</v>
      </c>
      <c r="O5996" t="s">
        <v>9341</v>
      </c>
      <c r="P5996">
        <v>6.4950000000000001</v>
      </c>
      <c r="Q5996">
        <v>6.14</v>
      </c>
      <c r="R5996" t="s">
        <v>9341</v>
      </c>
      <c r="S5996">
        <v>6.0590000000000002</v>
      </c>
      <c r="T5996" t="s">
        <v>9341</v>
      </c>
      <c r="U5996" t="s">
        <v>9440</v>
      </c>
      <c r="V5996" t="str">
        <f>LEFT($U5996,2)</f>
        <v>F3</v>
      </c>
      <c r="W5996" s="3" t="str">
        <f>_xlfn.XLOOKUP(V5996,$AC$2:$AC$43,$AD$2:$AD$43,"none")</f>
        <v>none</v>
      </c>
      <c r="X5996" s="3" t="str">
        <f>IF(ISNUMBER($W5996), 4600 * (1 / (0.92 * $W5996 + 1.7) + 1 / (0.92 * $W5996 + 0.62)),"none")</f>
        <v>none</v>
      </c>
      <c r="Y5996" s="8">
        <f>IF(ISNUMBER($X5996), _xlfn.XLOOKUP($X5996,Sheet3!$A$2:$A$392,Sheet3!$B$2:$B$392,"none", 1,1), $AF$2)</f>
        <v>0.8</v>
      </c>
      <c r="Z5996" s="8">
        <f>IF(ISNUMBER($X5996), _xlfn.XLOOKUP($X5996,Sheet3!$A$2:$A$392,Sheet3!$C$2:$C$392,"none", 1,1), $AF$2)</f>
        <v>0.8</v>
      </c>
      <c r="AA5996" s="8">
        <f>IF(ISNUMBER($X5996), _xlfn.XLOOKUP($X5996,Sheet3!$A$2:$A$392,Sheet3!$D$2:$D$392,"none", 1,1), $AF$2)</f>
        <v>0.8</v>
      </c>
    </row>
    <row r="5997" spans="1:27">
      <c r="A5997">
        <v>1516</v>
      </c>
      <c r="B5997" t="s">
        <v>1817</v>
      </c>
      <c r="C5997" t="s">
        <v>12</v>
      </c>
      <c r="D5997">
        <v>3</v>
      </c>
      <c r="E5997">
        <v>43</v>
      </c>
      <c r="F5997">
        <v>47.213685086399998</v>
      </c>
      <c r="G5997">
        <v>19</v>
      </c>
      <c r="H5997">
        <v>39</v>
      </c>
      <c r="I5997">
        <v>54.125468028</v>
      </c>
      <c r="J5997">
        <f>(D5997+E5997/60+F5997/3600)*15</f>
        <v>55.946723687860008</v>
      </c>
      <c r="K5997">
        <f>IF(G5997&lt;0, G5997-H5997/60-I5997/3600, G5997+H5997/60+I5997/3600)</f>
        <v>19.665034852229997</v>
      </c>
      <c r="L5997">
        <v>116.42700000000001</v>
      </c>
      <c r="M5997">
        <v>-55.473999999999997</v>
      </c>
      <c r="N5997">
        <v>8.39</v>
      </c>
      <c r="O5997" t="s">
        <v>9341</v>
      </c>
      <c r="P5997">
        <v>7.14</v>
      </c>
      <c r="Q5997">
        <v>6.14</v>
      </c>
      <c r="R5997" t="s">
        <v>9341</v>
      </c>
      <c r="S5997">
        <v>5.8689999999999998</v>
      </c>
      <c r="T5997" t="s">
        <v>9341</v>
      </c>
      <c r="U5997" t="s">
        <v>9379</v>
      </c>
      <c r="V5997" t="str">
        <f>LEFT($U5997,2)</f>
        <v>G8</v>
      </c>
      <c r="W5997" s="3">
        <f>_xlfn.XLOOKUP(V5997,$AC$2:$AC$43,$AD$2:$AD$43,"none")</f>
        <v>0.74</v>
      </c>
      <c r="X5997" s="3">
        <f>IF(ISNUMBER($W5997), 4600 * (1 / (0.92 * $W5997 + 1.7) + 1 / (0.92 * $W5997 + 0.62)),"none")</f>
        <v>5468.4090187676065</v>
      </c>
      <c r="Y5997" s="8">
        <f>IF(ISNUMBER($X5997), _xlfn.XLOOKUP($X5997,Sheet3!$A$2:$A$392,Sheet3!$B$2:$B$392,"none", 1,1), $AF$2)</f>
        <v>1</v>
      </c>
      <c r="Z5997" s="8">
        <f>IF(ISNUMBER($X5997), _xlfn.XLOOKUP($X5997,Sheet3!$A$2:$A$392,Sheet3!$C$2:$C$392,"none", 1,1), $AF$2)</f>
        <v>0.85409999999999997</v>
      </c>
      <c r="AA5997" s="8">
        <f>IF(ISNUMBER($X5997), _xlfn.XLOOKUP($X5997,Sheet3!$A$2:$A$392,Sheet3!$D$2:$D$392,"none", 1,1), $AF$2)</f>
        <v>0.72770000000000001</v>
      </c>
    </row>
    <row r="5998" spans="1:27">
      <c r="A5998">
        <v>2095</v>
      </c>
      <c r="B5998" t="s">
        <v>2396</v>
      </c>
      <c r="C5998" t="s">
        <v>297</v>
      </c>
      <c r="D5998">
        <v>5</v>
      </c>
      <c r="E5998">
        <v>37</v>
      </c>
      <c r="F5998">
        <v>16.503002894400002</v>
      </c>
      <c r="G5998">
        <v>-27</v>
      </c>
      <c r="H5998">
        <v>52</v>
      </c>
      <c r="I5998">
        <v>17.235447455999999</v>
      </c>
      <c r="J5998">
        <f>(D5998+E5998/60+F5998/3600)*15</f>
        <v>84.318762512060019</v>
      </c>
      <c r="K5998">
        <f>IF(G5998&lt;0, G5998-H5998/60-I5998/3600, G5998+H5998/60+I5998/3600)</f>
        <v>-27.871454290959999</v>
      </c>
      <c r="L5998">
        <v>-3.738</v>
      </c>
      <c r="M5998">
        <v>-32.79</v>
      </c>
      <c r="N5998">
        <v>23.08</v>
      </c>
      <c r="O5998" t="s">
        <v>9341</v>
      </c>
      <c r="P5998">
        <v>6.4489999999999998</v>
      </c>
      <c r="Q5998">
        <v>6.14</v>
      </c>
      <c r="R5998" t="s">
        <v>9341</v>
      </c>
      <c r="S5998">
        <v>6.069</v>
      </c>
      <c r="T5998" t="s">
        <v>9341</v>
      </c>
      <c r="U5998" t="s">
        <v>9654</v>
      </c>
      <c r="V5998" t="str">
        <f>LEFT($U5998,2)</f>
        <v>F0</v>
      </c>
      <c r="W5998" s="3">
        <f>_xlfn.XLOOKUP(V5998,$AC$2:$AC$43,$AD$2:$AD$43,"none")</f>
        <v>0.32</v>
      </c>
      <c r="X5998" s="3">
        <f>IF(ISNUMBER($W5998), 4600 * (1 / (0.92 * $W5998 + 1.7) + 1 / (0.92 * $W5998 + 0.62)),"none")</f>
        <v>7337.0792549848238</v>
      </c>
      <c r="Y5998" s="8">
        <f>IF(ISNUMBER($X5998), _xlfn.XLOOKUP($X5998,Sheet3!$A$2:$A$392,Sheet3!$B$2:$B$392,"none", 1,1), $AF$2)</f>
        <v>0.86680000000000001</v>
      </c>
      <c r="Z5998" s="8">
        <f>IF(ISNUMBER($X5998), _xlfn.XLOOKUP($X5998,Sheet3!$A$2:$A$392,Sheet3!$C$2:$C$392,"none", 1,1), $AF$2)</f>
        <v>0.87180000000000002</v>
      </c>
      <c r="AA5998" s="8">
        <f>IF(ISNUMBER($X5998), _xlfn.XLOOKUP($X5998,Sheet3!$A$2:$A$392,Sheet3!$D$2:$D$392,"none", 1,1), $AF$2)</f>
        <v>1</v>
      </c>
    </row>
    <row r="5999" spans="1:27">
      <c r="A5999">
        <v>2376</v>
      </c>
      <c r="B5999" t="s">
        <v>2677</v>
      </c>
      <c r="C5999" t="s">
        <v>22</v>
      </c>
      <c r="D5999">
        <v>6</v>
      </c>
      <c r="E5999">
        <v>31</v>
      </c>
      <c r="F5999">
        <v>9.5621343983999996</v>
      </c>
      <c r="G5999">
        <v>11</v>
      </c>
      <c r="H5999">
        <v>15</v>
      </c>
      <c r="I5999">
        <v>4.9532266439999999</v>
      </c>
      <c r="J5999">
        <f>(D5999+E5999/60+F5999/3600)*15</f>
        <v>97.789842226659999</v>
      </c>
      <c r="K5999">
        <f>IF(G5999&lt;0, G5999-H5999/60-I5999/3600, G5999+H5999/60+I5999/3600)</f>
        <v>11.25137589629</v>
      </c>
      <c r="L5999">
        <v>2.6440000000000001</v>
      </c>
      <c r="M5999">
        <v>-2.3180000000000001</v>
      </c>
      <c r="N5999">
        <v>1.5</v>
      </c>
      <c r="O5999">
        <v>5.2</v>
      </c>
      <c r="P5999">
        <v>6.06</v>
      </c>
      <c r="Q5999">
        <v>6.14</v>
      </c>
      <c r="R5999" t="s">
        <v>9341</v>
      </c>
      <c r="S5999">
        <v>6.0590000000000002</v>
      </c>
      <c r="T5999" t="s">
        <v>9341</v>
      </c>
      <c r="U5999" t="s">
        <v>10197</v>
      </c>
      <c r="V5999" t="str">
        <f>LEFT($U5999,2)</f>
        <v>B1</v>
      </c>
      <c r="W5999" s="3">
        <f>_xlfn.XLOOKUP(V5999,$AC$2:$AC$43,$AD$2:$AD$43,"none")</f>
        <v>-0.26</v>
      </c>
      <c r="X5999" s="3">
        <f>IF(ISNUMBER($W5999), 4600 * (1 / (0.92 * $W5999 + 1.7) + 1 / (0.92 * $W5999 + 0.62)),"none")</f>
        <v>15228.791407033788</v>
      </c>
      <c r="Y5999" s="8">
        <f>IF(ISNUMBER($X5999), _xlfn.XLOOKUP($X5999,Sheet3!$A$2:$A$392,Sheet3!$B$2:$B$392,"none", 1,1), $AF$2)</f>
        <v>0.47010000000000002</v>
      </c>
      <c r="Z5999" s="8">
        <f>IF(ISNUMBER($X5999), _xlfn.XLOOKUP($X5999,Sheet3!$A$2:$A$392,Sheet3!$C$2:$C$392,"none", 1,1), $AF$2)</f>
        <v>0.57840000000000003</v>
      </c>
      <c r="AA5999" s="8">
        <f>IF(ISNUMBER($X5999), _xlfn.XLOOKUP($X5999,Sheet3!$A$2:$A$392,Sheet3!$D$2:$D$392,"none", 1,1), $AF$2)</f>
        <v>1</v>
      </c>
    </row>
    <row r="6000" spans="1:27">
      <c r="A6000">
        <v>2509</v>
      </c>
      <c r="B6000" t="s">
        <v>2811</v>
      </c>
      <c r="C6000" t="s">
        <v>297</v>
      </c>
      <c r="D6000">
        <v>6</v>
      </c>
      <c r="E6000">
        <v>41</v>
      </c>
      <c r="F6000">
        <v>14.1695374056</v>
      </c>
      <c r="G6000">
        <v>-40</v>
      </c>
      <c r="H6000">
        <v>20</v>
      </c>
      <c r="I6000">
        <v>59.448901020000001</v>
      </c>
      <c r="J6000">
        <f>(D6000+E6000/60+F6000/3600)*15</f>
        <v>100.30903973919001</v>
      </c>
      <c r="K6000">
        <f>IF(G6000&lt;0, G6000-H6000/60-I6000/3600, G6000+H6000/60+I6000/3600)</f>
        <v>-40.34984691695</v>
      </c>
      <c r="L6000">
        <v>-4.8949999999999996</v>
      </c>
      <c r="M6000">
        <v>11.018000000000001</v>
      </c>
      <c r="N6000">
        <v>3.56</v>
      </c>
      <c r="O6000" t="s">
        <v>9341</v>
      </c>
      <c r="P6000">
        <v>6</v>
      </c>
      <c r="Q6000">
        <v>6.14</v>
      </c>
      <c r="R6000" t="s">
        <v>9341</v>
      </c>
      <c r="S6000">
        <v>6.1349999999999998</v>
      </c>
      <c r="T6000" t="s">
        <v>9341</v>
      </c>
      <c r="U6000" t="s">
        <v>10203</v>
      </c>
      <c r="V6000" t="str">
        <f>LEFT($U6000,2)</f>
        <v>B4</v>
      </c>
      <c r="W6000" s="3">
        <f>_xlfn.XLOOKUP(V6000,$AC$2:$AC$43,$AD$2:$AD$43,"none")</f>
        <v>-0.18</v>
      </c>
      <c r="X6000" s="3">
        <f>IF(ISNUMBER($W6000), 4600 * (1 / (0.92 * $W6000 + 1.7) + 1 / (0.92 * $W6000 + 0.62)),"none")</f>
        <v>13121.153930884579</v>
      </c>
      <c r="Y6000" s="8">
        <f>IF(ISNUMBER($X6000), _xlfn.XLOOKUP($X6000,Sheet3!$A$2:$A$392,Sheet3!$B$2:$B$392,"none", 1,1), $AF$2)</f>
        <v>0.51039999999999996</v>
      </c>
      <c r="Z6000" s="8">
        <f>IF(ISNUMBER($X6000), _xlfn.XLOOKUP($X6000,Sheet3!$A$2:$A$392,Sheet3!$C$2:$C$392,"none", 1,1), $AF$2)</f>
        <v>0.61219999999999997</v>
      </c>
      <c r="AA6000" s="8">
        <f>IF(ISNUMBER($X6000), _xlfn.XLOOKUP($X6000,Sheet3!$A$2:$A$392,Sheet3!$D$2:$D$392,"none", 1,1), $AF$2)</f>
        <v>1</v>
      </c>
    </row>
    <row r="6001" spans="1:27">
      <c r="A6001">
        <v>2923</v>
      </c>
      <c r="B6001" t="s">
        <v>3226</v>
      </c>
      <c r="C6001" t="s">
        <v>297</v>
      </c>
      <c r="D6001">
        <v>7</v>
      </c>
      <c r="E6001">
        <v>48</v>
      </c>
      <c r="F6001">
        <v>8.5475946383999997</v>
      </c>
      <c r="G6001">
        <v>-40</v>
      </c>
      <c r="H6001">
        <v>39</v>
      </c>
      <c r="I6001">
        <v>8.5652569439999997</v>
      </c>
      <c r="J6001">
        <f>(D6001+E6001/60+F6001/3600)*15</f>
        <v>117.03561497766</v>
      </c>
      <c r="K6001">
        <f>IF(G6001&lt;0, G6001-H6001/60-I6001/3600, G6001+H6001/60+I6001/3600)</f>
        <v>-40.652379238039998</v>
      </c>
      <c r="L6001">
        <v>-3.1480000000000001</v>
      </c>
      <c r="M6001">
        <v>-26.803000000000001</v>
      </c>
      <c r="N6001">
        <v>4.95</v>
      </c>
      <c r="O6001" t="s">
        <v>9341</v>
      </c>
      <c r="P6001">
        <v>7.7089999999999996</v>
      </c>
      <c r="Q6001">
        <v>6.14</v>
      </c>
      <c r="R6001" t="s">
        <v>9341</v>
      </c>
      <c r="S6001">
        <v>5.2050000000000001</v>
      </c>
      <c r="T6001" t="s">
        <v>9341</v>
      </c>
      <c r="U6001" t="s">
        <v>9517</v>
      </c>
      <c r="V6001" t="str">
        <f>LEFT($U6001,2)</f>
        <v>M2</v>
      </c>
      <c r="W6001" s="3">
        <f>_xlfn.XLOOKUP(V6001,$AC$2:$AC$43,$AD$2:$AD$43,"none")</f>
        <v>1.47</v>
      </c>
      <c r="X6001" s="3">
        <f>IF(ISNUMBER($W6001), 4600 * (1 / (0.92 * $W6001 + 1.7) + 1 / (0.92 * $W6001 + 0.62)),"none")</f>
        <v>3839.1950178350371</v>
      </c>
      <c r="Y6001" s="8">
        <f>IF(ISNUMBER($X6001), _xlfn.XLOOKUP($X6001,Sheet3!$A$2:$A$392,Sheet3!$B$2:$B$392,"none", 1,1), $AF$2)</f>
        <v>1</v>
      </c>
      <c r="Z6001" s="8">
        <f>IF(ISNUMBER($X6001), _xlfn.XLOOKUP($X6001,Sheet3!$A$2:$A$392,Sheet3!$C$2:$C$392,"none", 1,1), $AF$2)</f>
        <v>0.64800000000000002</v>
      </c>
      <c r="AA6001" s="8">
        <f>IF(ISNUMBER($X6001), _xlfn.XLOOKUP($X6001,Sheet3!$A$2:$A$392,Sheet3!$D$2:$D$392,"none", 1,1), $AF$2)</f>
        <v>0.33460000000000001</v>
      </c>
    </row>
    <row r="6002" spans="1:27">
      <c r="A6002">
        <v>3028</v>
      </c>
      <c r="B6002" t="s">
        <v>3331</v>
      </c>
      <c r="C6002" t="s">
        <v>12</v>
      </c>
      <c r="D6002">
        <v>8</v>
      </c>
      <c r="E6002">
        <v>22</v>
      </c>
      <c r="F6002">
        <v>30.163679817599999</v>
      </c>
      <c r="G6002">
        <v>-6</v>
      </c>
      <c r="H6002">
        <v>10</v>
      </c>
      <c r="I6002">
        <v>44.964423228000001</v>
      </c>
      <c r="J6002">
        <f>(D6002+E6002/60+F6002/3600)*15</f>
        <v>125.62568199924002</v>
      </c>
      <c r="K6002">
        <f>IF(G6002&lt;0, G6002-H6002/60-I6002/3600, G6002+H6002/60+I6002/3600)</f>
        <v>-6.1791567842299999</v>
      </c>
      <c r="L6002">
        <v>-59.921999999999997</v>
      </c>
      <c r="M6002">
        <v>1.35</v>
      </c>
      <c r="N6002">
        <v>13.95</v>
      </c>
      <c r="O6002" t="s">
        <v>9341</v>
      </c>
      <c r="P6002">
        <v>6.359</v>
      </c>
      <c r="Q6002">
        <v>6.14</v>
      </c>
      <c r="R6002" t="s">
        <v>9341</v>
      </c>
      <c r="S6002">
        <v>6.1079999999999997</v>
      </c>
      <c r="T6002" t="s">
        <v>9341</v>
      </c>
      <c r="U6002" t="s">
        <v>9838</v>
      </c>
      <c r="V6002" t="str">
        <f>LEFT($U6002,2)</f>
        <v>A8</v>
      </c>
      <c r="W6002" s="3">
        <f>_xlfn.XLOOKUP(V6002,$AC$2:$AC$43,$AD$2:$AD$43,"none")</f>
        <v>0.27</v>
      </c>
      <c r="X6002" s="3">
        <f>IF(ISNUMBER($W6002), 4600 * (1 / (0.92 * $W6002 + 1.7) + 1 / (0.92 * $W6002 + 0.62)),"none")</f>
        <v>7658.0096286116395</v>
      </c>
      <c r="Y6002" s="8">
        <f>IF(ISNUMBER($X6002), _xlfn.XLOOKUP($X6002,Sheet3!$A$2:$A$392,Sheet3!$B$2:$B$392,"none", 1,1), $AF$2)</f>
        <v>0.82440000000000002</v>
      </c>
      <c r="Z6002" s="8">
        <f>IF(ISNUMBER($X6002), _xlfn.XLOOKUP($X6002,Sheet3!$A$2:$A$392,Sheet3!$C$2:$C$392,"none", 1,1), $AF$2)</f>
        <v>0.84370000000000001</v>
      </c>
      <c r="AA6002" s="8">
        <f>IF(ISNUMBER($X6002), _xlfn.XLOOKUP($X6002,Sheet3!$A$2:$A$392,Sheet3!$D$2:$D$392,"none", 1,1), $AF$2)</f>
        <v>1</v>
      </c>
    </row>
    <row r="6003" spans="1:27">
      <c r="A6003">
        <v>3179</v>
      </c>
      <c r="B6003" t="s">
        <v>3482</v>
      </c>
      <c r="C6003" t="s">
        <v>297</v>
      </c>
      <c r="D6003">
        <v>21</v>
      </c>
      <c r="E6003">
        <v>15</v>
      </c>
      <c r="F6003">
        <v>46.784850283200001</v>
      </c>
      <c r="G6003">
        <v>-36</v>
      </c>
      <c r="H6003">
        <v>12</v>
      </c>
      <c r="I6003">
        <v>38.552912460000002</v>
      </c>
      <c r="J6003">
        <f>(D6003+E6003/60+F6003/3600)*15</f>
        <v>318.94493687618001</v>
      </c>
      <c r="K6003">
        <f>IF(G6003&lt;0, G6003-H6003/60-I6003/3600, G6003+H6003/60+I6003/3600)</f>
        <v>-36.210709142350005</v>
      </c>
      <c r="L6003">
        <v>28.762</v>
      </c>
      <c r="M6003">
        <v>-6.4539999999999997</v>
      </c>
      <c r="N6003">
        <v>4.32</v>
      </c>
      <c r="O6003" t="s">
        <v>9341</v>
      </c>
      <c r="P6003">
        <v>7.57</v>
      </c>
      <c r="Q6003">
        <v>6.14</v>
      </c>
      <c r="R6003" t="s">
        <v>9341</v>
      </c>
      <c r="S6003">
        <v>5.665</v>
      </c>
      <c r="T6003" t="s">
        <v>9341</v>
      </c>
      <c r="U6003" t="s">
        <v>9389</v>
      </c>
      <c r="V6003" t="str">
        <f>LEFT($U6003,2)</f>
        <v>K3</v>
      </c>
      <c r="W6003" s="3">
        <f>_xlfn.XLOOKUP(V6003,$AC$2:$AC$43,$AD$2:$AD$43,"none")</f>
        <v>0.95</v>
      </c>
      <c r="X6003" s="3">
        <f>IF(ISNUMBER($W6003), 4600 * (1 / (0.92 * $W6003 + 1.7) + 1 / (0.92 * $W6003 + 0.62)),"none")</f>
        <v>4866.084384156673</v>
      </c>
      <c r="Y6003" s="8">
        <f>IF(ISNUMBER($X6003), _xlfn.XLOOKUP($X6003,Sheet3!$A$2:$A$392,Sheet3!$B$2:$B$392,"none", 1,1), $AF$2)</f>
        <v>1</v>
      </c>
      <c r="Z6003" s="8">
        <f>IF(ISNUMBER($X6003), _xlfn.XLOOKUP($X6003,Sheet3!$A$2:$A$392,Sheet3!$C$2:$C$392,"none", 1,1), $AF$2)</f>
        <v>0.78720000000000001</v>
      </c>
      <c r="AA6003" s="8">
        <f>IF(ISNUMBER($X6003), _xlfn.XLOOKUP($X6003,Sheet3!$A$2:$A$392,Sheet3!$D$2:$D$392,"none", 1,1), $AF$2)</f>
        <v>0.57969999999999999</v>
      </c>
    </row>
    <row r="6004" spans="1:27">
      <c r="A6004">
        <v>3319</v>
      </c>
      <c r="B6004" t="s">
        <v>3622</v>
      </c>
      <c r="C6004" t="s">
        <v>297</v>
      </c>
      <c r="D6004">
        <v>22</v>
      </c>
      <c r="E6004">
        <v>16</v>
      </c>
      <c r="F6004">
        <v>37.463777270400001</v>
      </c>
      <c r="G6004">
        <v>-25</v>
      </c>
      <c r="H6004">
        <v>53</v>
      </c>
      <c r="I6004">
        <v>53.383302204000003</v>
      </c>
      <c r="J6004">
        <f>(D6004+E6004/60+F6004/3600)*15</f>
        <v>334.15609907195994</v>
      </c>
      <c r="K6004">
        <f>IF(G6004&lt;0, G6004-H6004/60-I6004/3600, G6004+H6004/60+I6004/3600)</f>
        <v>-25.898162028390001</v>
      </c>
      <c r="L6004">
        <v>37.905000000000001</v>
      </c>
      <c r="M6004">
        <v>-12.287000000000001</v>
      </c>
      <c r="N6004">
        <v>6.07</v>
      </c>
      <c r="O6004" t="s">
        <v>9341</v>
      </c>
      <c r="P6004">
        <v>7.2750000000000004</v>
      </c>
      <c r="Q6004">
        <v>6.14</v>
      </c>
      <c r="R6004" t="s">
        <v>9341</v>
      </c>
      <c r="S6004">
        <v>5.8129999999999997</v>
      </c>
      <c r="T6004" t="s">
        <v>9341</v>
      </c>
      <c r="U6004" t="s">
        <v>10117</v>
      </c>
      <c r="V6004" t="str">
        <f>LEFT($U6004,2)</f>
        <v>K1</v>
      </c>
      <c r="W6004" s="3">
        <f>_xlfn.XLOOKUP(V6004,$AC$2:$AC$43,$AD$2:$AD$43,"none")</f>
        <v>0.86</v>
      </c>
      <c r="X6004" s="3">
        <f>IF(ISNUMBER($W6004), 4600 * (1 / (0.92 * $W6004 + 1.7) + 1 / (0.92 * $W6004 + 0.62)),"none")</f>
        <v>5106.1368670782376</v>
      </c>
      <c r="Y6004" s="8">
        <f>IF(ISNUMBER($X6004), _xlfn.XLOOKUP($X6004,Sheet3!$A$2:$A$392,Sheet3!$B$2:$B$392,"none", 1,1), $AF$2)</f>
        <v>1</v>
      </c>
      <c r="Z6004" s="8">
        <f>IF(ISNUMBER($X6004), _xlfn.XLOOKUP($X6004,Sheet3!$A$2:$A$392,Sheet3!$C$2:$C$392,"none", 1,1), $AF$2)</f>
        <v>0.82210000000000005</v>
      </c>
      <c r="AA6004" s="8">
        <f>IF(ISNUMBER($X6004), _xlfn.XLOOKUP($X6004,Sheet3!$A$2:$A$392,Sheet3!$D$2:$D$392,"none", 1,1), $AF$2)</f>
        <v>0.65410000000000001</v>
      </c>
    </row>
    <row r="6005" spans="1:27">
      <c r="A6005">
        <v>3408</v>
      </c>
      <c r="B6005" t="s">
        <v>3711</v>
      </c>
      <c r="C6005" t="s">
        <v>12</v>
      </c>
      <c r="D6005">
        <v>0</v>
      </c>
      <c r="E6005">
        <v>40</v>
      </c>
      <c r="F6005">
        <v>32.793985101200001</v>
      </c>
      <c r="G6005">
        <v>-23</v>
      </c>
      <c r="H6005">
        <v>48</v>
      </c>
      <c r="I6005">
        <v>17.728718237999999</v>
      </c>
      <c r="J6005">
        <f>(D6005+E6005/60+F6005/3600)*15</f>
        <v>10.136641604588332</v>
      </c>
      <c r="K6005">
        <f>IF(G6005&lt;0, G6005-H6005/60-I6005/3600, G6005+H6005/60+I6005/3600)</f>
        <v>-23.804924643955001</v>
      </c>
      <c r="L6005">
        <v>668.10900000000004</v>
      </c>
      <c r="M6005">
        <v>-346.81099999999998</v>
      </c>
      <c r="N6005">
        <v>35.049999999999997</v>
      </c>
      <c r="O6005" t="s">
        <v>9341</v>
      </c>
      <c r="P6005">
        <v>6.84</v>
      </c>
      <c r="Q6005">
        <v>6.14</v>
      </c>
      <c r="R6005" t="s">
        <v>9341</v>
      </c>
      <c r="S6005">
        <v>5.9530000000000003</v>
      </c>
      <c r="T6005" t="s">
        <v>9341</v>
      </c>
      <c r="U6005" t="s">
        <v>10464</v>
      </c>
      <c r="V6005" t="str">
        <f>LEFT($U6005,2)</f>
        <v>K0</v>
      </c>
      <c r="W6005" s="3">
        <f>_xlfn.XLOOKUP(V6005,$AC$2:$AC$43,$AD$2:$AD$43,"none")</f>
        <v>0.81</v>
      </c>
      <c r="X6005" s="3">
        <f>IF(ISNUMBER($W6005), 4600 * (1 / (0.92 * $W6005 + 1.7) + 1 / (0.92 * $W6005 + 0.62)),"none")</f>
        <v>5250.7063834266155</v>
      </c>
      <c r="Y6005" s="8">
        <f>IF(ISNUMBER($X6005), _xlfn.XLOOKUP($X6005,Sheet3!$A$2:$A$392,Sheet3!$B$2:$B$392,"none", 1,1), $AF$2)</f>
        <v>1</v>
      </c>
      <c r="Z6005" s="8">
        <f>IF(ISNUMBER($X6005), _xlfn.XLOOKUP($X6005,Sheet3!$A$2:$A$392,Sheet3!$C$2:$C$392,"none", 1,1), $AF$2)</f>
        <v>0.83299999999999996</v>
      </c>
      <c r="AA6005" s="8">
        <f>IF(ISNUMBER($X6005), _xlfn.XLOOKUP($X6005,Sheet3!$A$2:$A$392,Sheet3!$D$2:$D$392,"none", 1,1), $AF$2)</f>
        <v>0.67869999999999997</v>
      </c>
    </row>
    <row r="6006" spans="1:27">
      <c r="A6006">
        <v>3803</v>
      </c>
      <c r="B6006" t="s">
        <v>4106</v>
      </c>
      <c r="C6006" t="s">
        <v>19</v>
      </c>
      <c r="D6006">
        <v>0</v>
      </c>
      <c r="E6006">
        <v>59</v>
      </c>
      <c r="F6006">
        <v>49.687116791999998</v>
      </c>
      <c r="G6006">
        <v>6</v>
      </c>
      <c r="H6006">
        <v>28</v>
      </c>
      <c r="I6006">
        <v>59.614071060000001</v>
      </c>
      <c r="J6006">
        <f>(D6006+E6006/60+F6006/3600)*15</f>
        <v>14.957029653299999</v>
      </c>
      <c r="K6006">
        <f>IF(G6006&lt;0, G6006-H6006/60-I6006/3600, G6006+H6006/60+I6006/3600)</f>
        <v>6.4832261308500003</v>
      </c>
      <c r="L6006">
        <v>21.045000000000002</v>
      </c>
      <c r="M6006">
        <v>-4.9950000000000001</v>
      </c>
      <c r="N6006">
        <v>3.29</v>
      </c>
      <c r="O6006">
        <v>9.8000000000000007</v>
      </c>
      <c r="P6006">
        <v>7.81</v>
      </c>
      <c r="Q6006">
        <v>6.14</v>
      </c>
      <c r="R6006" t="s">
        <v>9341</v>
      </c>
      <c r="S6006">
        <v>5.234</v>
      </c>
      <c r="T6006" t="s">
        <v>9341</v>
      </c>
      <c r="U6006" t="s">
        <v>9722</v>
      </c>
      <c r="V6006" t="str">
        <f>LEFT($U6006,2)</f>
        <v>M2</v>
      </c>
      <c r="W6006" s="3">
        <f>_xlfn.XLOOKUP(V6006,$AC$2:$AC$43,$AD$2:$AD$43,"none")</f>
        <v>1.47</v>
      </c>
      <c r="X6006" s="3">
        <f>IF(ISNUMBER($W6006), 4600 * (1 / (0.92 * $W6006 + 1.7) + 1 / (0.92 * $W6006 + 0.62)),"none")</f>
        <v>3839.1950178350371</v>
      </c>
      <c r="Y6006" s="8">
        <f>IF(ISNUMBER($X6006), _xlfn.XLOOKUP($X6006,Sheet3!$A$2:$A$392,Sheet3!$B$2:$B$392,"none", 1,1), $AF$2)</f>
        <v>1</v>
      </c>
      <c r="Z6006" s="8">
        <f>IF(ISNUMBER($X6006), _xlfn.XLOOKUP($X6006,Sheet3!$A$2:$A$392,Sheet3!$C$2:$C$392,"none", 1,1), $AF$2)</f>
        <v>0.64800000000000002</v>
      </c>
      <c r="AA6006" s="8">
        <f>IF(ISNUMBER($X6006), _xlfn.XLOOKUP($X6006,Sheet3!$A$2:$A$392,Sheet3!$D$2:$D$392,"none", 1,1), $AF$2)</f>
        <v>0.33460000000000001</v>
      </c>
    </row>
    <row r="6007" spans="1:27">
      <c r="A6007">
        <v>4111</v>
      </c>
      <c r="B6007" t="s">
        <v>4414</v>
      </c>
      <c r="C6007" t="s">
        <v>24</v>
      </c>
      <c r="D6007">
        <v>23</v>
      </c>
      <c r="E6007">
        <v>7</v>
      </c>
      <c r="F6007">
        <v>27.722650000000002</v>
      </c>
      <c r="G6007">
        <v>32</v>
      </c>
      <c r="H6007">
        <v>49</v>
      </c>
      <c r="I6007">
        <v>31.226500000000001</v>
      </c>
      <c r="J6007">
        <f>(D6007+E6007/60+F6007/3600)*15</f>
        <v>346.86551104166665</v>
      </c>
      <c r="K6007">
        <f>IF(G6007&lt;0, G6007-H6007/60-I6007/3600, G6007+H6007/60+I6007/3600)</f>
        <v>32.825340694444449</v>
      </c>
      <c r="L6007">
        <v>-23.53</v>
      </c>
      <c r="M6007">
        <v>-13.27</v>
      </c>
      <c r="N6007">
        <v>6.12</v>
      </c>
      <c r="O6007">
        <v>6.36</v>
      </c>
      <c r="P6007">
        <v>6.26</v>
      </c>
      <c r="Q6007">
        <v>6.14</v>
      </c>
      <c r="R6007" t="s">
        <v>9341</v>
      </c>
      <c r="S6007" t="s">
        <v>9341</v>
      </c>
      <c r="T6007" t="s">
        <v>9341</v>
      </c>
      <c r="U6007" t="s">
        <v>9359</v>
      </c>
      <c r="V6007" t="str">
        <f>LEFT($U6007,2)</f>
        <v>A3</v>
      </c>
      <c r="W6007" s="3">
        <f>_xlfn.XLOOKUP(V6007,$AC$2:$AC$43,$AD$2:$AD$43,"none")</f>
        <v>0.08</v>
      </c>
      <c r="X6007" s="3">
        <f>IF(ISNUMBER($W6007), 4600 * (1 / (0.92 * $W6007 + 1.7) + 1 / (0.92 * $W6007 + 0.62)),"none")</f>
        <v>9225.6595386701993</v>
      </c>
      <c r="Y6007" s="8">
        <f>IF(ISNUMBER($X6007), _xlfn.XLOOKUP($X6007,Sheet3!$A$2:$A$392,Sheet3!$B$2:$B$392,"none", 1,1), $AF$2)</f>
        <v>0.67030000000000001</v>
      </c>
      <c r="Z6007" s="8">
        <f>IF(ISNUMBER($X6007), _xlfn.XLOOKUP($X6007,Sheet3!$A$2:$A$392,Sheet3!$C$2:$C$392,"none", 1,1), $AF$2)</f>
        <v>0.73619999999999997</v>
      </c>
      <c r="AA6007" s="8">
        <f>IF(ISNUMBER($X6007), _xlfn.XLOOKUP($X6007,Sheet3!$A$2:$A$392,Sheet3!$D$2:$D$392,"none", 1,1), $AF$2)</f>
        <v>1</v>
      </c>
    </row>
    <row r="6008" spans="1:27">
      <c r="A6008">
        <v>4375</v>
      </c>
      <c r="B6008" t="s">
        <v>4678</v>
      </c>
      <c r="C6008" t="s">
        <v>12</v>
      </c>
      <c r="D6008">
        <v>9</v>
      </c>
      <c r="E6008">
        <v>42</v>
      </c>
      <c r="F6008">
        <v>42.738779651999998</v>
      </c>
      <c r="G6008">
        <v>35</v>
      </c>
      <c r="H6008">
        <v>5</v>
      </c>
      <c r="I6008">
        <v>36.139327080000001</v>
      </c>
      <c r="J6008">
        <f>(D6008+E6008/60+F6008/3600)*15</f>
        <v>145.67807824855001</v>
      </c>
      <c r="K6008">
        <f>IF(G6008&lt;0, G6008-H6008/60-I6008/3600, G6008+H6008/60+I6008/3600)</f>
        <v>35.0933720353</v>
      </c>
      <c r="L6008">
        <v>-20.986999999999998</v>
      </c>
      <c r="M6008">
        <v>-52.642000000000003</v>
      </c>
      <c r="N6008">
        <v>18.940000000000001</v>
      </c>
      <c r="O6008" t="s">
        <v>9341</v>
      </c>
      <c r="P6008">
        <v>6.5</v>
      </c>
      <c r="Q6008">
        <v>6.14</v>
      </c>
      <c r="R6008" t="s">
        <v>9341</v>
      </c>
      <c r="S6008">
        <v>6.0330000000000004</v>
      </c>
      <c r="T6008" t="s">
        <v>9341</v>
      </c>
      <c r="U6008" t="s">
        <v>9440</v>
      </c>
      <c r="V6008" t="str">
        <f>LEFT($U6008,2)</f>
        <v>F3</v>
      </c>
      <c r="W6008" s="3" t="str">
        <f>_xlfn.XLOOKUP(V6008,$AC$2:$AC$43,$AD$2:$AD$43,"none")</f>
        <v>none</v>
      </c>
      <c r="X6008" s="3" t="str">
        <f>IF(ISNUMBER($W6008), 4600 * (1 / (0.92 * $W6008 + 1.7) + 1 / (0.92 * $W6008 + 0.62)),"none")</f>
        <v>none</v>
      </c>
      <c r="Y6008" s="8">
        <f>IF(ISNUMBER($X6008), _xlfn.XLOOKUP($X6008,Sheet3!$A$2:$A$392,Sheet3!$B$2:$B$392,"none", 1,1), $AF$2)</f>
        <v>0.8</v>
      </c>
      <c r="Z6008" s="8">
        <f>IF(ISNUMBER($X6008), _xlfn.XLOOKUP($X6008,Sheet3!$A$2:$A$392,Sheet3!$C$2:$C$392,"none", 1,1), $AF$2)</f>
        <v>0.8</v>
      </c>
      <c r="AA6008" s="8">
        <f>IF(ISNUMBER($X6008), _xlfn.XLOOKUP($X6008,Sheet3!$A$2:$A$392,Sheet3!$D$2:$D$392,"none", 1,1), $AF$2)</f>
        <v>0.8</v>
      </c>
    </row>
    <row r="6009" spans="1:27">
      <c r="A6009">
        <v>4669</v>
      </c>
      <c r="B6009" t="s">
        <v>4972</v>
      </c>
      <c r="C6009" t="s">
        <v>17</v>
      </c>
      <c r="D6009">
        <v>11</v>
      </c>
      <c r="E6009">
        <v>16</v>
      </c>
      <c r="F6009">
        <v>58.1772734352</v>
      </c>
      <c r="G6009">
        <v>-7</v>
      </c>
      <c r="H6009">
        <v>8</v>
      </c>
      <c r="I6009">
        <v>4.8697754279999996</v>
      </c>
      <c r="J6009">
        <f>(D6009+E6009/60+F6009/3600)*15</f>
        <v>169.24240530598001</v>
      </c>
      <c r="K6009">
        <f>IF(G6009&lt;0, G6009-H6009/60-I6009/3600, G6009+H6009/60+I6009/3600)</f>
        <v>-7.1346860487300008</v>
      </c>
      <c r="L6009">
        <v>-8.2210000000000001</v>
      </c>
      <c r="M6009">
        <v>8.4580000000000002</v>
      </c>
      <c r="N6009">
        <v>7.88</v>
      </c>
      <c r="O6009">
        <v>6.49</v>
      </c>
      <c r="P6009">
        <v>6.34</v>
      </c>
      <c r="Q6009">
        <v>6.14</v>
      </c>
      <c r="R6009" t="s">
        <v>9341</v>
      </c>
      <c r="S6009">
        <v>6.1040000000000001</v>
      </c>
      <c r="T6009" t="s">
        <v>9341</v>
      </c>
      <c r="U6009" t="s">
        <v>10416</v>
      </c>
      <c r="V6009" t="str">
        <f>LEFT($U6009,2)</f>
        <v>Ap</v>
      </c>
      <c r="W6009" s="3" t="str">
        <f>_xlfn.XLOOKUP(V6009,$AC$2:$AC$43,$AD$2:$AD$43,"none")</f>
        <v>none</v>
      </c>
      <c r="X6009" s="3" t="str">
        <f>IF(ISNUMBER($W6009), 4600 * (1 / (0.92 * $W6009 + 1.7) + 1 / (0.92 * $W6009 + 0.62)),"none")</f>
        <v>none</v>
      </c>
      <c r="Y6009" s="8">
        <f>IF(ISNUMBER($X6009), _xlfn.XLOOKUP($X6009,Sheet3!$A$2:$A$392,Sheet3!$B$2:$B$392,"none", 1,1), $AF$2)</f>
        <v>0.8</v>
      </c>
      <c r="Z6009" s="8">
        <f>IF(ISNUMBER($X6009), _xlfn.XLOOKUP($X6009,Sheet3!$A$2:$A$392,Sheet3!$C$2:$C$392,"none", 1,1), $AF$2)</f>
        <v>0.8</v>
      </c>
      <c r="AA6009" s="8">
        <f>IF(ISNUMBER($X6009), _xlfn.XLOOKUP($X6009,Sheet3!$A$2:$A$392,Sheet3!$D$2:$D$392,"none", 1,1), $AF$2)</f>
        <v>0.8</v>
      </c>
    </row>
    <row r="6010" spans="1:27">
      <c r="A6010">
        <v>4829</v>
      </c>
      <c r="B6010" t="s">
        <v>5132</v>
      </c>
      <c r="C6010" t="s">
        <v>297</v>
      </c>
      <c r="D6010">
        <v>12</v>
      </c>
      <c r="E6010">
        <v>17</v>
      </c>
      <c r="F6010">
        <v>47.2656378</v>
      </c>
      <c r="G6010">
        <v>-36</v>
      </c>
      <c r="H6010">
        <v>5</v>
      </c>
      <c r="I6010">
        <v>38.323165000000003</v>
      </c>
      <c r="J6010">
        <f>(D6010+E6010/60+F6010/3600)*15</f>
        <v>184.44694015749999</v>
      </c>
      <c r="K6010">
        <f>IF(G6010&lt;0, G6010-H6010/60-I6010/3600, G6010+H6010/60+I6010/3600)</f>
        <v>-36.093978656944444</v>
      </c>
      <c r="L6010">
        <v>-40.44</v>
      </c>
      <c r="M6010">
        <v>-7.19</v>
      </c>
      <c r="N6010">
        <v>6.66</v>
      </c>
      <c r="O6010" t="s">
        <v>9341</v>
      </c>
      <c r="P6010">
        <v>6.1479999999999997</v>
      </c>
      <c r="Q6010">
        <v>6.14</v>
      </c>
      <c r="R6010" t="s">
        <v>9341</v>
      </c>
      <c r="S6010">
        <v>6.1429999999999998</v>
      </c>
      <c r="T6010" t="s">
        <v>9341</v>
      </c>
      <c r="U6010" t="s">
        <v>9394</v>
      </c>
      <c r="V6010" t="str">
        <f>LEFT($U6010,2)</f>
        <v>A0</v>
      </c>
      <c r="W6010" s="3">
        <f>_xlfn.XLOOKUP(V6010,$AC$2:$AC$43,$AD$2:$AD$43,"none")</f>
        <v>-0.01</v>
      </c>
      <c r="X6010" s="3">
        <f>IF(ISNUMBER($W6010), 4600 * (1 / (0.92 * $W6010 + 1.7) + 1 / (0.92 * $W6010 + 0.62)),"none")</f>
        <v>10251.712375722911</v>
      </c>
      <c r="Y6010" s="8">
        <f>IF(ISNUMBER($X6010), _xlfn.XLOOKUP($X6010,Sheet3!$A$2:$A$392,Sheet3!$B$2:$B$392,"none", 1,1), $AF$2)</f>
        <v>0.6109</v>
      </c>
      <c r="Z6010" s="8">
        <f>IF(ISNUMBER($X6010), _xlfn.XLOOKUP($X6010,Sheet3!$A$2:$A$392,Sheet3!$C$2:$C$392,"none", 1,1), $AF$2)</f>
        <v>0.69189999999999996</v>
      </c>
      <c r="AA6010" s="8">
        <f>IF(ISNUMBER($X6010), _xlfn.XLOOKUP($X6010,Sheet3!$A$2:$A$392,Sheet3!$D$2:$D$392,"none", 1,1), $AF$2)</f>
        <v>1</v>
      </c>
    </row>
    <row r="6011" spans="1:27">
      <c r="A6011">
        <v>4972</v>
      </c>
      <c r="B6011" t="s">
        <v>5275</v>
      </c>
      <c r="C6011" t="s">
        <v>12</v>
      </c>
      <c r="D6011">
        <v>13</v>
      </c>
      <c r="E6011">
        <v>7</v>
      </c>
      <c r="F6011">
        <v>53.634143815199998</v>
      </c>
      <c r="G6011">
        <v>27</v>
      </c>
      <c r="H6011">
        <v>33</v>
      </c>
      <c r="I6011">
        <v>21.440312064</v>
      </c>
      <c r="J6011">
        <f>(D6011+E6011/60+F6011/3600)*15</f>
        <v>196.97347559923</v>
      </c>
      <c r="K6011">
        <f>IF(G6011&lt;0, G6011-H6011/60-I6011/3600, G6011+H6011/60+I6011/3600)</f>
        <v>27.555955642240001</v>
      </c>
      <c r="L6011">
        <v>-39.252000000000002</v>
      </c>
      <c r="M6011">
        <v>-62.545000000000002</v>
      </c>
      <c r="N6011">
        <v>6.93</v>
      </c>
      <c r="O6011" t="s">
        <v>9341</v>
      </c>
      <c r="P6011">
        <v>7.5</v>
      </c>
      <c r="Q6011">
        <v>6.14</v>
      </c>
      <c r="R6011" t="s">
        <v>9341</v>
      </c>
      <c r="S6011">
        <v>5.7519999999999998</v>
      </c>
      <c r="T6011" t="s">
        <v>9341</v>
      </c>
      <c r="U6011" t="s">
        <v>9406</v>
      </c>
      <c r="V6011" t="str">
        <f>LEFT($U6011,2)</f>
        <v>K4</v>
      </c>
      <c r="W6011" s="3">
        <f>_xlfn.XLOOKUP(V6011,$AC$2:$AC$43,$AD$2:$AD$43,"none")</f>
        <v>1</v>
      </c>
      <c r="X6011" s="3">
        <f>IF(ISNUMBER($W6011), 4600 * (1 / (0.92 * $W6011 + 1.7) + 1 / (0.92 * $W6011 + 0.62)),"none")</f>
        <v>4742.7381778526815</v>
      </c>
      <c r="Y6011" s="8">
        <f>IF(ISNUMBER($X6011), _xlfn.XLOOKUP($X6011,Sheet3!$A$2:$A$392,Sheet3!$B$2:$B$392,"none", 1,1), $AF$2)</f>
        <v>1</v>
      </c>
      <c r="Z6011" s="8">
        <f>IF(ISNUMBER($X6011), _xlfn.XLOOKUP($X6011,Sheet3!$A$2:$A$392,Sheet3!$C$2:$C$392,"none", 1,1), $AF$2)</f>
        <v>0.77500000000000002</v>
      </c>
      <c r="AA6011" s="8">
        <f>IF(ISNUMBER($X6011), _xlfn.XLOOKUP($X6011,Sheet3!$A$2:$A$392,Sheet3!$D$2:$D$392,"none", 1,1), $AF$2)</f>
        <v>0.55479999999999996</v>
      </c>
    </row>
    <row r="6012" spans="1:27">
      <c r="A6012">
        <v>5006</v>
      </c>
      <c r="B6012" t="s">
        <v>5309</v>
      </c>
      <c r="C6012" t="s">
        <v>19</v>
      </c>
      <c r="D6012">
        <v>13</v>
      </c>
      <c r="E6012">
        <v>23</v>
      </c>
      <c r="F6012">
        <v>53.929642123199997</v>
      </c>
      <c r="G6012">
        <v>37</v>
      </c>
      <c r="H6012">
        <v>2</v>
      </c>
      <c r="I6012">
        <v>2.117208084</v>
      </c>
      <c r="J6012">
        <f>(D6012+E6012/60+F6012/3600)*15</f>
        <v>200.97470684217998</v>
      </c>
      <c r="K6012">
        <f>IF(G6012&lt;0, G6012-H6012/60-I6012/3600, G6012+H6012/60+I6012/3600)</f>
        <v>37.033921446689995</v>
      </c>
      <c r="L6012">
        <v>14.801</v>
      </c>
      <c r="M6012">
        <v>-10.688000000000001</v>
      </c>
      <c r="N6012">
        <v>2.6</v>
      </c>
      <c r="O6012">
        <v>9.67</v>
      </c>
      <c r="P6012">
        <v>7.79</v>
      </c>
      <c r="Q6012">
        <v>6.14</v>
      </c>
      <c r="R6012" t="s">
        <v>9341</v>
      </c>
      <c r="S6012">
        <v>5.09</v>
      </c>
      <c r="T6012" t="s">
        <v>9341</v>
      </c>
      <c r="U6012" t="s">
        <v>9396</v>
      </c>
      <c r="V6012" t="str">
        <f>LEFT($U6012,2)</f>
        <v>M4</v>
      </c>
      <c r="W6012" s="3">
        <f>_xlfn.XLOOKUP(V6012,$AC$2:$AC$43,$AD$2:$AD$43,"none")</f>
        <v>1.52</v>
      </c>
      <c r="X6012" s="3">
        <f>IF(ISNUMBER($W6012), 4600 * (1 / (0.92 * $W6012 + 1.7) + 1 / (0.92 * $W6012 + 0.62)),"none")</f>
        <v>3763.6701294642344</v>
      </c>
      <c r="Y6012" s="8">
        <f>IF(ISNUMBER($X6012), _xlfn.XLOOKUP($X6012,Sheet3!$A$2:$A$392,Sheet3!$B$2:$B$392,"none", 1,1), $AF$2)</f>
        <v>1</v>
      </c>
      <c r="Z6012" s="8">
        <f>IF(ISNUMBER($X6012), _xlfn.XLOOKUP($X6012,Sheet3!$A$2:$A$392,Sheet3!$C$2:$C$392,"none", 1,1), $AF$2)</f>
        <v>0.63180000000000003</v>
      </c>
      <c r="AA6012" s="8">
        <f>IF(ISNUMBER($X6012), _xlfn.XLOOKUP($X6012,Sheet3!$A$2:$A$392,Sheet3!$D$2:$D$392,"none", 1,1), $AF$2)</f>
        <v>0.31119999999999998</v>
      </c>
    </row>
    <row r="6013" spans="1:27">
      <c r="A6013">
        <v>5363</v>
      </c>
      <c r="B6013" t="s">
        <v>5666</v>
      </c>
      <c r="C6013" t="s">
        <v>297</v>
      </c>
      <c r="D6013">
        <v>16</v>
      </c>
      <c r="E6013">
        <v>52</v>
      </c>
      <c r="F6013">
        <v>30</v>
      </c>
      <c r="G6013">
        <v>-40</v>
      </c>
      <c r="H6013">
        <v>43</v>
      </c>
      <c r="I6013">
        <v>0</v>
      </c>
      <c r="J6013">
        <f>(D6013+E6013/60+F6013/3600)*15</f>
        <v>253.125</v>
      </c>
      <c r="K6013">
        <f>IF(G6013&lt;0, G6013-H6013/60-I6013/3600, G6013+H6013/60+I6013/3600)</f>
        <v>-40.716666666666669</v>
      </c>
      <c r="L6013" t="s">
        <v>9341</v>
      </c>
      <c r="M6013" t="s">
        <v>9341</v>
      </c>
      <c r="N6013" t="s">
        <v>9341</v>
      </c>
      <c r="O6013" t="s">
        <v>9341</v>
      </c>
      <c r="P6013" t="s">
        <v>9341</v>
      </c>
      <c r="Q6013">
        <v>6.14</v>
      </c>
      <c r="R6013" t="s">
        <v>9341</v>
      </c>
      <c r="S6013" t="s">
        <v>9341</v>
      </c>
      <c r="T6013" t="s">
        <v>9341</v>
      </c>
      <c r="U6013" t="s">
        <v>9341</v>
      </c>
      <c r="V6013" t="str">
        <f>LEFT($U6013,2)</f>
        <v>~</v>
      </c>
      <c r="W6013" s="3" t="str">
        <f>_xlfn.XLOOKUP(V6013,$AC$2:$AC$43,$AD$2:$AD$43,"none")</f>
        <v>none</v>
      </c>
      <c r="X6013" s="3" t="str">
        <f>IF(ISNUMBER($W6013), 4600 * (1 / (0.92 * $W6013 + 1.7) + 1 / (0.92 * $W6013 + 0.62)),"none")</f>
        <v>none</v>
      </c>
      <c r="Y6013" s="8">
        <f>IF(ISNUMBER($X6013), _xlfn.XLOOKUP($X6013,Sheet3!$A$2:$A$392,Sheet3!$B$2:$B$392,"none", 1,1), $AF$2)</f>
        <v>0.8</v>
      </c>
      <c r="Z6013" s="8">
        <f>IF(ISNUMBER($X6013), _xlfn.XLOOKUP($X6013,Sheet3!$A$2:$A$392,Sheet3!$C$2:$C$392,"none", 1,1), $AF$2)</f>
        <v>0.8</v>
      </c>
      <c r="AA6013" s="8">
        <f>IF(ISNUMBER($X6013), _xlfn.XLOOKUP($X6013,Sheet3!$A$2:$A$392,Sheet3!$D$2:$D$392,"none", 1,1), $AF$2)</f>
        <v>0.8</v>
      </c>
    </row>
    <row r="6014" spans="1:27">
      <c r="A6014">
        <v>5571</v>
      </c>
      <c r="B6014" t="s">
        <v>5874</v>
      </c>
      <c r="C6014" t="s">
        <v>12</v>
      </c>
      <c r="D6014">
        <v>15</v>
      </c>
      <c r="E6014">
        <v>6</v>
      </c>
      <c r="F6014">
        <v>27.142770729599999</v>
      </c>
      <c r="G6014">
        <v>-22</v>
      </c>
      <c r="H6014">
        <v>1</v>
      </c>
      <c r="I6014">
        <v>54.586099955999998</v>
      </c>
      <c r="J6014">
        <f>(D6014+E6014/60+F6014/3600)*15</f>
        <v>226.61309487803999</v>
      </c>
      <c r="K6014">
        <f>IF(G6014&lt;0, G6014-H6014/60-I6014/3600, G6014+H6014/60+I6014/3600)</f>
        <v>-22.031829472209999</v>
      </c>
      <c r="L6014">
        <v>69.968999999999994</v>
      </c>
      <c r="M6014">
        <v>-51.488</v>
      </c>
      <c r="N6014">
        <v>15.21</v>
      </c>
      <c r="O6014" t="s">
        <v>9341</v>
      </c>
      <c r="P6014">
        <v>7.16</v>
      </c>
      <c r="Q6014">
        <v>6.14</v>
      </c>
      <c r="R6014" t="s">
        <v>9341</v>
      </c>
      <c r="S6014">
        <v>5.8529999999999998</v>
      </c>
      <c r="T6014" t="s">
        <v>9341</v>
      </c>
      <c r="U6014" t="s">
        <v>9403</v>
      </c>
      <c r="V6014" t="str">
        <f>LEFT($U6014,2)</f>
        <v>K0</v>
      </c>
      <c r="W6014" s="3">
        <f>_xlfn.XLOOKUP(V6014,$AC$2:$AC$43,$AD$2:$AD$43,"none")</f>
        <v>0.81</v>
      </c>
      <c r="X6014" s="3">
        <f>IF(ISNUMBER($W6014), 4600 * (1 / (0.92 * $W6014 + 1.7) + 1 / (0.92 * $W6014 + 0.62)),"none")</f>
        <v>5250.7063834266155</v>
      </c>
      <c r="Y6014" s="8">
        <f>IF(ISNUMBER($X6014), _xlfn.XLOOKUP($X6014,Sheet3!$A$2:$A$392,Sheet3!$B$2:$B$392,"none", 1,1), $AF$2)</f>
        <v>1</v>
      </c>
      <c r="Z6014" s="8">
        <f>IF(ISNUMBER($X6014), _xlfn.XLOOKUP($X6014,Sheet3!$A$2:$A$392,Sheet3!$C$2:$C$392,"none", 1,1), $AF$2)</f>
        <v>0.83299999999999996</v>
      </c>
      <c r="AA6014" s="8">
        <f>IF(ISNUMBER($X6014), _xlfn.XLOOKUP($X6014,Sheet3!$A$2:$A$392,Sheet3!$D$2:$D$392,"none", 1,1), $AF$2)</f>
        <v>0.67869999999999997</v>
      </c>
    </row>
    <row r="6015" spans="1:27">
      <c r="A6015">
        <v>6442</v>
      </c>
      <c r="B6015" t="s">
        <v>6745</v>
      </c>
      <c r="C6015" t="s">
        <v>16</v>
      </c>
      <c r="D6015">
        <v>16</v>
      </c>
      <c r="E6015">
        <v>7</v>
      </c>
      <c r="F6015">
        <v>22.177233619199999</v>
      </c>
      <c r="G6015">
        <v>21</v>
      </c>
      <c r="H6015">
        <v>49</v>
      </c>
      <c r="I6015">
        <v>21.555397236000001</v>
      </c>
      <c r="J6015">
        <f>(D6015+E6015/60+F6015/3600)*15</f>
        <v>241.84240514008002</v>
      </c>
      <c r="K6015">
        <f>IF(G6015&lt;0, G6015-H6015/60-I6015/3600, G6015+H6015/60+I6015/3600)</f>
        <v>21.822654277009999</v>
      </c>
      <c r="L6015">
        <v>-13.095000000000001</v>
      </c>
      <c r="M6015">
        <v>-46.033999999999999</v>
      </c>
      <c r="N6015">
        <v>5.34</v>
      </c>
      <c r="O6015">
        <v>9.02</v>
      </c>
      <c r="P6015">
        <v>7.51</v>
      </c>
      <c r="Q6015">
        <v>6.14</v>
      </c>
      <c r="R6015" t="s">
        <v>9341</v>
      </c>
      <c r="S6015">
        <v>5.6820000000000004</v>
      </c>
      <c r="T6015" t="s">
        <v>9341</v>
      </c>
      <c r="U6015" t="s">
        <v>9406</v>
      </c>
      <c r="V6015" t="str">
        <f>LEFT($U6015,2)</f>
        <v>K4</v>
      </c>
      <c r="W6015" s="3">
        <f>_xlfn.XLOOKUP(V6015,$AC$2:$AC$43,$AD$2:$AD$43,"none")</f>
        <v>1</v>
      </c>
      <c r="X6015" s="3">
        <f>IF(ISNUMBER($W6015), 4600 * (1 / (0.92 * $W6015 + 1.7) + 1 / (0.92 * $W6015 + 0.62)),"none")</f>
        <v>4742.7381778526815</v>
      </c>
      <c r="Y6015" s="8">
        <f>IF(ISNUMBER($X6015), _xlfn.XLOOKUP($X6015,Sheet3!$A$2:$A$392,Sheet3!$B$2:$B$392,"none", 1,1), $AF$2)</f>
        <v>1</v>
      </c>
      <c r="Z6015" s="8">
        <f>IF(ISNUMBER($X6015), _xlfn.XLOOKUP($X6015,Sheet3!$A$2:$A$392,Sheet3!$C$2:$C$392,"none", 1,1), $AF$2)</f>
        <v>0.77500000000000002</v>
      </c>
      <c r="AA6015" s="8">
        <f>IF(ISNUMBER($X6015), _xlfn.XLOOKUP($X6015,Sheet3!$A$2:$A$392,Sheet3!$D$2:$D$392,"none", 1,1), $AF$2)</f>
        <v>0.55479999999999996</v>
      </c>
    </row>
    <row r="6016" spans="1:27">
      <c r="A6016">
        <v>7287</v>
      </c>
      <c r="B6016" t="s">
        <v>7590</v>
      </c>
      <c r="C6016" t="s">
        <v>12</v>
      </c>
      <c r="D6016">
        <v>1</v>
      </c>
      <c r="E6016">
        <v>50</v>
      </c>
      <c r="F6016">
        <v>20.181602438399999</v>
      </c>
      <c r="G6016">
        <v>-47</v>
      </c>
      <c r="H6016">
        <v>48</v>
      </c>
      <c r="I6016">
        <v>59.006356703999998</v>
      </c>
      <c r="J6016">
        <f>(D6016+E6016/60+F6016/3600)*15</f>
        <v>27.584090010160001</v>
      </c>
      <c r="K6016">
        <f>IF(G6016&lt;0, G6016-H6016/60-I6016/3600, G6016+H6016/60+I6016/3600)</f>
        <v>-47.816390654639996</v>
      </c>
      <c r="L6016">
        <v>115.818</v>
      </c>
      <c r="M6016">
        <v>48.756999999999998</v>
      </c>
      <c r="N6016">
        <v>6.86</v>
      </c>
      <c r="O6016" t="s">
        <v>9341</v>
      </c>
      <c r="P6016">
        <v>7.1440000000000001</v>
      </c>
      <c r="Q6016">
        <v>6.14</v>
      </c>
      <c r="R6016" t="s">
        <v>9341</v>
      </c>
      <c r="S6016">
        <v>5.9020000000000001</v>
      </c>
      <c r="T6016" t="s">
        <v>9341</v>
      </c>
      <c r="U6016" t="s">
        <v>9403</v>
      </c>
      <c r="V6016" t="str">
        <f>LEFT($U6016,2)</f>
        <v>K0</v>
      </c>
      <c r="W6016" s="3">
        <f>_xlfn.XLOOKUP(V6016,$AC$2:$AC$43,$AD$2:$AD$43,"none")</f>
        <v>0.81</v>
      </c>
      <c r="X6016" s="3">
        <f>IF(ISNUMBER($W6016), 4600 * (1 / (0.92 * $W6016 + 1.7) + 1 / (0.92 * $W6016 + 0.62)),"none")</f>
        <v>5250.7063834266155</v>
      </c>
      <c r="Y6016" s="8">
        <f>IF(ISNUMBER($X6016), _xlfn.XLOOKUP($X6016,Sheet3!$A$2:$A$392,Sheet3!$B$2:$B$392,"none", 1,1), $AF$2)</f>
        <v>1</v>
      </c>
      <c r="Z6016" s="8">
        <f>IF(ISNUMBER($X6016), _xlfn.XLOOKUP($X6016,Sheet3!$A$2:$A$392,Sheet3!$C$2:$C$392,"none", 1,1), $AF$2)</f>
        <v>0.83299999999999996</v>
      </c>
      <c r="AA6016" s="8">
        <f>IF(ISNUMBER($X6016), _xlfn.XLOOKUP($X6016,Sheet3!$A$2:$A$392,Sheet3!$D$2:$D$392,"none", 1,1), $AF$2)</f>
        <v>0.67869999999999997</v>
      </c>
    </row>
    <row r="6017" spans="1:27">
      <c r="A6017">
        <v>8639</v>
      </c>
      <c r="B6017" t="s">
        <v>8944</v>
      </c>
      <c r="C6017" t="s">
        <v>313</v>
      </c>
      <c r="D6017">
        <v>0</v>
      </c>
      <c r="E6017">
        <v>4</v>
      </c>
      <c r="F6017">
        <v>36.585999999999999</v>
      </c>
      <c r="G6017">
        <v>42</v>
      </c>
      <c r="H6017">
        <v>5</v>
      </c>
      <c r="I6017">
        <v>33.130000000000003</v>
      </c>
      <c r="J6017">
        <f>(D6017+E6017/60+F6017/3600)*15</f>
        <v>1.1524416666666668</v>
      </c>
      <c r="K6017">
        <f>IF(G6017&lt;0, G6017-H6017/60-I6017/3600, G6017+H6017/60+I6017/3600)</f>
        <v>42.092536111111116</v>
      </c>
      <c r="L6017">
        <v>-12.4</v>
      </c>
      <c r="M6017">
        <v>-10.7</v>
      </c>
      <c r="N6017" t="s">
        <v>9341</v>
      </c>
      <c r="O6017" t="s">
        <v>9341</v>
      </c>
      <c r="P6017">
        <v>6.28</v>
      </c>
      <c r="Q6017">
        <v>6.14</v>
      </c>
      <c r="R6017">
        <v>7.3</v>
      </c>
      <c r="S6017" t="s">
        <v>9341</v>
      </c>
      <c r="T6017" t="s">
        <v>9341</v>
      </c>
      <c r="U6017" t="s">
        <v>9947</v>
      </c>
      <c r="V6017" t="str">
        <f>LEFT($U6017,2)</f>
        <v>A3</v>
      </c>
      <c r="W6017" s="3">
        <f>_xlfn.XLOOKUP(V6017,$AC$2:$AC$43,$AD$2:$AD$43,"none")</f>
        <v>0.08</v>
      </c>
      <c r="X6017" s="3">
        <f>IF(ISNUMBER($W6017), 4600 * (1 / (0.92 * $W6017 + 1.7) + 1 / (0.92 * $W6017 + 0.62)),"none")</f>
        <v>9225.6595386701993</v>
      </c>
      <c r="Y6017" s="8">
        <f>IF(ISNUMBER($X6017), _xlfn.XLOOKUP($X6017,Sheet3!$A$2:$A$392,Sheet3!$B$2:$B$392,"none", 1,1), $AF$2)</f>
        <v>0.67030000000000001</v>
      </c>
      <c r="Z6017" s="8">
        <f>IF(ISNUMBER($X6017), _xlfn.XLOOKUP($X6017,Sheet3!$A$2:$A$392,Sheet3!$C$2:$C$392,"none", 1,1), $AF$2)</f>
        <v>0.73619999999999997</v>
      </c>
      <c r="AA6017" s="8">
        <f>IF(ISNUMBER($X6017), _xlfn.XLOOKUP($X6017,Sheet3!$A$2:$A$392,Sheet3!$D$2:$D$392,"none", 1,1), $AF$2)</f>
        <v>1</v>
      </c>
    </row>
    <row r="6018" spans="1:27">
      <c r="A6018">
        <v>8686</v>
      </c>
      <c r="B6018" t="s">
        <v>8991</v>
      </c>
      <c r="C6018" t="s">
        <v>12</v>
      </c>
      <c r="D6018">
        <v>1</v>
      </c>
      <c r="E6018">
        <v>41</v>
      </c>
      <c r="F6018">
        <v>44.825000000000003</v>
      </c>
      <c r="G6018">
        <v>-11</v>
      </c>
      <c r="H6018">
        <v>19</v>
      </c>
      <c r="I6018">
        <v>28.84</v>
      </c>
      <c r="J6018">
        <f>(D6018+E6018/60+F6018/3600)*15</f>
        <v>25.436770833333334</v>
      </c>
      <c r="K6018">
        <f>IF(G6018&lt;0, G6018-H6018/60-I6018/3600, G6018+H6018/60+I6018/3600)</f>
        <v>-11.324677777777778</v>
      </c>
      <c r="L6018">
        <v>42.7</v>
      </c>
      <c r="M6018">
        <v>-417</v>
      </c>
      <c r="N6018" t="s">
        <v>9341</v>
      </c>
      <c r="O6018" t="s">
        <v>9341</v>
      </c>
      <c r="P6018">
        <v>6.56</v>
      </c>
      <c r="Q6018">
        <v>6.14</v>
      </c>
      <c r="R6018" t="s">
        <v>9341</v>
      </c>
      <c r="S6018" t="s">
        <v>9341</v>
      </c>
      <c r="T6018" t="s">
        <v>9341</v>
      </c>
      <c r="U6018" t="s">
        <v>9639</v>
      </c>
      <c r="V6018" t="str">
        <f>LEFT($U6018,2)</f>
        <v>F5</v>
      </c>
      <c r="W6018" s="3">
        <f>_xlfn.XLOOKUP(V6018,$AC$2:$AC$43,$AD$2:$AD$43,"none")</f>
        <v>0.45</v>
      </c>
      <c r="X6018" s="3">
        <f>IF(ISNUMBER($W6018), 4600 * (1 / (0.92 * $W6018 + 1.7) + 1 / (0.92 * $W6018 + 0.62)),"none")</f>
        <v>6624.7124722536864</v>
      </c>
      <c r="Y6018" s="8">
        <f>IF(ISNUMBER($X6018), _xlfn.XLOOKUP($X6018,Sheet3!$A$2:$A$392,Sheet3!$B$2:$B$392,"none", 1,1), $AF$2)</f>
        <v>0.99370000000000003</v>
      </c>
      <c r="Z6018" s="8">
        <f>IF(ISNUMBER($X6018), _xlfn.XLOOKUP($X6018,Sheet3!$A$2:$A$392,Sheet3!$C$2:$C$392,"none", 1,1), $AF$2)</f>
        <v>0.9526</v>
      </c>
      <c r="AA6018" s="8">
        <f>IF(ISNUMBER($X6018), _xlfn.XLOOKUP($X6018,Sheet3!$A$2:$A$392,Sheet3!$D$2:$D$392,"none", 1,1), $AF$2)</f>
        <v>1</v>
      </c>
    </row>
    <row r="6019" spans="1:27">
      <c r="A6019">
        <v>9012</v>
      </c>
      <c r="B6019" t="s">
        <v>9317</v>
      </c>
      <c r="C6019" t="s">
        <v>12</v>
      </c>
      <c r="D6019">
        <v>11</v>
      </c>
      <c r="E6019">
        <v>33</v>
      </c>
      <c r="F6019">
        <v>37.201802000000001</v>
      </c>
      <c r="G6019">
        <v>-40</v>
      </c>
      <c r="H6019">
        <v>35</v>
      </c>
      <c r="I6019">
        <v>11.873609999999999</v>
      </c>
      <c r="J6019">
        <f>(D6019+E6019/60+F6019/3600)*15</f>
        <v>173.40500750833337</v>
      </c>
      <c r="K6019">
        <f>IF(G6019&lt;0, G6019-H6019/60-I6019/3600, G6019+H6019/60+I6019/3600)</f>
        <v>-40.586631558333337</v>
      </c>
      <c r="L6019">
        <v>-82.6</v>
      </c>
      <c r="M6019">
        <v>27.3</v>
      </c>
      <c r="N6019" t="s">
        <v>9341</v>
      </c>
      <c r="O6019" t="s">
        <v>9341</v>
      </c>
      <c r="P6019">
        <v>6.28</v>
      </c>
      <c r="Q6019">
        <v>6.14</v>
      </c>
      <c r="R6019" t="s">
        <v>9341</v>
      </c>
      <c r="S6019" t="s">
        <v>9341</v>
      </c>
      <c r="T6019" t="s">
        <v>9341</v>
      </c>
      <c r="U6019" t="s">
        <v>9341</v>
      </c>
      <c r="V6019" t="str">
        <f>LEFT($U6019,2)</f>
        <v>~</v>
      </c>
      <c r="W6019" s="3" t="str">
        <f>_xlfn.XLOOKUP(V6019,$AC$2:$AC$43,$AD$2:$AD$43,"none")</f>
        <v>none</v>
      </c>
      <c r="X6019" s="3" t="str">
        <f>IF(ISNUMBER($W6019), 4600 * (1 / (0.92 * $W6019 + 1.7) + 1 / (0.92 * $W6019 + 0.62)),"none")</f>
        <v>none</v>
      </c>
      <c r="Y6019" s="8">
        <f>IF(ISNUMBER($X6019), _xlfn.XLOOKUP($X6019,Sheet3!$A$2:$A$392,Sheet3!$B$2:$B$392,"none", 1,1), $AF$2)</f>
        <v>0.8</v>
      </c>
      <c r="Z6019" s="8">
        <f>IF(ISNUMBER($X6019), _xlfn.XLOOKUP($X6019,Sheet3!$A$2:$A$392,Sheet3!$C$2:$C$392,"none", 1,1), $AF$2)</f>
        <v>0.8</v>
      </c>
      <c r="AA6019" s="8">
        <f>IF(ISNUMBER($X6019), _xlfn.XLOOKUP($X6019,Sheet3!$A$2:$A$392,Sheet3!$D$2:$D$392,"none", 1,1), $AF$2)</f>
        <v>0.8</v>
      </c>
    </row>
    <row r="6020" spans="1:27">
      <c r="A6020">
        <v>514</v>
      </c>
      <c r="B6020" t="s">
        <v>813</v>
      </c>
      <c r="C6020" t="s">
        <v>297</v>
      </c>
      <c r="D6020">
        <v>20</v>
      </c>
      <c r="E6020">
        <v>31</v>
      </c>
      <c r="F6020">
        <v>46.509385034399997</v>
      </c>
      <c r="G6020">
        <v>56</v>
      </c>
      <c r="H6020">
        <v>46</v>
      </c>
      <c r="I6020">
        <v>47.505644940000003</v>
      </c>
      <c r="J6020">
        <f>(D6020+E6020/60+F6020/3600)*15</f>
        <v>307.94378910430999</v>
      </c>
      <c r="K6020">
        <f>IF(G6020&lt;0, G6020-H6020/60-I6020/3600, G6020+H6020/60+I6020/3600)</f>
        <v>56.77986267915</v>
      </c>
      <c r="L6020">
        <v>-21.271000000000001</v>
      </c>
      <c r="M6020">
        <v>-9.2729999999999997</v>
      </c>
      <c r="N6020">
        <v>3.83</v>
      </c>
      <c r="O6020" t="s">
        <v>9341</v>
      </c>
      <c r="P6020">
        <v>7.5960000000000001</v>
      </c>
      <c r="Q6020">
        <v>6.141</v>
      </c>
      <c r="R6020" t="s">
        <v>9341</v>
      </c>
      <c r="S6020">
        <v>5.5910000000000002</v>
      </c>
      <c r="T6020" t="s">
        <v>9341</v>
      </c>
      <c r="U6020" t="s">
        <v>9360</v>
      </c>
      <c r="V6020" t="str">
        <f>LEFT($U6020,2)</f>
        <v>K5</v>
      </c>
      <c r="W6020" s="3">
        <f>_xlfn.XLOOKUP(V6020,$AC$2:$AC$43,$AD$2:$AD$43,"none")</f>
        <v>1.1499999999999999</v>
      </c>
      <c r="X6020" s="3">
        <f>IF(ISNUMBER($W6020), 4600 * (1 / (0.92 * $W6020 + 1.7) + 1 / (0.92 * $W6020 + 0.62)),"none")</f>
        <v>4409.2340323652679</v>
      </c>
      <c r="Y6020" s="8">
        <f>IF(ISNUMBER($X6020), _xlfn.XLOOKUP($X6020,Sheet3!$A$2:$A$392,Sheet3!$B$2:$B$392,"none", 1,1), $AF$2)</f>
        <v>1</v>
      </c>
      <c r="Z6020" s="8">
        <f>IF(ISNUMBER($X6020), _xlfn.XLOOKUP($X6020,Sheet3!$A$2:$A$392,Sheet3!$C$2:$C$392,"none", 1,1), $AF$2)</f>
        <v>0.73599999999999999</v>
      </c>
      <c r="AA6020" s="8">
        <f>IF(ISNUMBER($X6020), _xlfn.XLOOKUP($X6020,Sheet3!$A$2:$A$392,Sheet3!$D$2:$D$392,"none", 1,1), $AF$2)</f>
        <v>0.4803</v>
      </c>
    </row>
    <row r="6021" spans="1:27">
      <c r="A6021">
        <v>1702</v>
      </c>
      <c r="B6021" t="s">
        <v>2003</v>
      </c>
      <c r="C6021" t="s">
        <v>42</v>
      </c>
      <c r="D6021">
        <v>4</v>
      </c>
      <c r="E6021">
        <v>20</v>
      </c>
      <c r="F6021">
        <v>52.720419643200003</v>
      </c>
      <c r="G6021">
        <v>13</v>
      </c>
      <c r="H6021">
        <v>51</v>
      </c>
      <c r="I6021">
        <v>51.933419460000003</v>
      </c>
      <c r="J6021">
        <f>(D6021+E6021/60+F6021/3600)*15</f>
        <v>65.219668415179996</v>
      </c>
      <c r="K6021">
        <f>IF(G6021&lt;0, G6021-H6021/60-I6021/3600, G6021+H6021/60+I6021/3600)</f>
        <v>13.86442594985</v>
      </c>
      <c r="L6021">
        <v>106.883</v>
      </c>
      <c r="M6021">
        <v>-12.4</v>
      </c>
      <c r="N6021">
        <v>21.09</v>
      </c>
      <c r="O6021" t="s">
        <v>9341</v>
      </c>
      <c r="P6021">
        <v>6.6029999999999998</v>
      </c>
      <c r="Q6021">
        <v>6.141</v>
      </c>
      <c r="R6021">
        <v>5.8760000000000003</v>
      </c>
      <c r="S6021">
        <v>6.048</v>
      </c>
      <c r="T6021">
        <v>5.63</v>
      </c>
      <c r="U6021" t="s">
        <v>9983</v>
      </c>
      <c r="V6021" t="str">
        <f>LEFT($U6021,2)</f>
        <v>DA</v>
      </c>
      <c r="W6021" s="3" t="str">
        <f>_xlfn.XLOOKUP(V6021,$AC$2:$AC$43,$AD$2:$AD$43,"none")</f>
        <v>none</v>
      </c>
      <c r="X6021" s="3" t="str">
        <f>IF(ISNUMBER($W6021), 4600 * (1 / (0.92 * $W6021 + 1.7) + 1 / (0.92 * $W6021 + 0.62)),"none")</f>
        <v>none</v>
      </c>
      <c r="Y6021" s="8">
        <f>IF(ISNUMBER($X6021), _xlfn.XLOOKUP($X6021,Sheet3!$A$2:$A$392,Sheet3!$B$2:$B$392,"none", 1,1), $AF$2)</f>
        <v>0.8</v>
      </c>
      <c r="Z6021" s="8">
        <f>IF(ISNUMBER($X6021), _xlfn.XLOOKUP($X6021,Sheet3!$A$2:$A$392,Sheet3!$C$2:$C$392,"none", 1,1), $AF$2)</f>
        <v>0.8</v>
      </c>
      <c r="AA6021" s="8">
        <f>IF(ISNUMBER($X6021), _xlfn.XLOOKUP($X6021,Sheet3!$A$2:$A$392,Sheet3!$D$2:$D$392,"none", 1,1), $AF$2)</f>
        <v>0.8</v>
      </c>
    </row>
    <row r="6022" spans="1:27">
      <c r="A6022">
        <v>3000</v>
      </c>
      <c r="B6022" t="s">
        <v>3303</v>
      </c>
      <c r="C6022" t="s">
        <v>297</v>
      </c>
      <c r="D6022">
        <v>8</v>
      </c>
      <c r="E6022">
        <v>5</v>
      </c>
      <c r="F6022">
        <v>44.884664661599999</v>
      </c>
      <c r="G6022">
        <v>-33</v>
      </c>
      <c r="H6022">
        <v>34</v>
      </c>
      <c r="I6022">
        <v>9.9568848719999998</v>
      </c>
      <c r="J6022">
        <f>(D6022+E6022/60+F6022/3600)*15</f>
        <v>121.43701943609</v>
      </c>
      <c r="K6022">
        <f>IF(G6022&lt;0, G6022-H6022/60-I6022/3600, G6022+H6022/60+I6022/3600)</f>
        <v>-33.569432468020004</v>
      </c>
      <c r="L6022">
        <v>-7.3570000000000002</v>
      </c>
      <c r="M6022">
        <v>5.4640000000000004</v>
      </c>
      <c r="N6022">
        <v>1.43</v>
      </c>
      <c r="O6022" t="s">
        <v>9341</v>
      </c>
      <c r="P6022">
        <v>7.23</v>
      </c>
      <c r="Q6022">
        <v>6.141</v>
      </c>
      <c r="R6022" t="s">
        <v>9341</v>
      </c>
      <c r="S6022">
        <v>5.8540000000000001</v>
      </c>
      <c r="T6022" t="s">
        <v>9341</v>
      </c>
      <c r="U6022" t="s">
        <v>9727</v>
      </c>
      <c r="V6022" t="str">
        <f>LEFT($U6022,2)</f>
        <v>G1</v>
      </c>
      <c r="W6022" s="3" t="str">
        <f>_xlfn.XLOOKUP(V6022,$AC$2:$AC$43,$AD$2:$AD$43,"none")</f>
        <v>none</v>
      </c>
      <c r="X6022" s="3" t="str">
        <f>IF(ISNUMBER($W6022), 4600 * (1 / (0.92 * $W6022 + 1.7) + 1 / (0.92 * $W6022 + 0.62)),"none")</f>
        <v>none</v>
      </c>
      <c r="Y6022" s="8">
        <f>IF(ISNUMBER($X6022), _xlfn.XLOOKUP($X6022,Sheet3!$A$2:$A$392,Sheet3!$B$2:$B$392,"none", 1,1), $AF$2)</f>
        <v>0.8</v>
      </c>
      <c r="Z6022" s="8">
        <f>IF(ISNUMBER($X6022), _xlfn.XLOOKUP($X6022,Sheet3!$A$2:$A$392,Sheet3!$C$2:$C$392,"none", 1,1), $AF$2)</f>
        <v>0.8</v>
      </c>
      <c r="AA6022" s="8">
        <f>IF(ISNUMBER($X6022), _xlfn.XLOOKUP($X6022,Sheet3!$A$2:$A$392,Sheet3!$D$2:$D$392,"none", 1,1), $AF$2)</f>
        <v>0.8</v>
      </c>
    </row>
    <row r="6023" spans="1:27">
      <c r="A6023">
        <v>4943</v>
      </c>
      <c r="B6023" t="s">
        <v>5246</v>
      </c>
      <c r="C6023" t="s">
        <v>11</v>
      </c>
      <c r="D6023">
        <v>12</v>
      </c>
      <c r="E6023">
        <v>51</v>
      </c>
      <c r="F6023">
        <v>57.896812660800002</v>
      </c>
      <c r="G6023">
        <v>-26</v>
      </c>
      <c r="H6023">
        <v>44</v>
      </c>
      <c r="I6023">
        <v>17.772380448</v>
      </c>
      <c r="J6023">
        <f>(D6023+E6023/60+F6023/3600)*15</f>
        <v>192.99123671941999</v>
      </c>
      <c r="K6023">
        <f>IF(G6023&lt;0, G6023-H6023/60-I6023/3600, G6023+H6023/60+I6023/3600)</f>
        <v>-26.738270105680002</v>
      </c>
      <c r="L6023">
        <v>-109.962</v>
      </c>
      <c r="M6023">
        <v>32.271999999999998</v>
      </c>
      <c r="N6023">
        <v>16.09</v>
      </c>
      <c r="O6023" t="s">
        <v>9341</v>
      </c>
      <c r="P6023">
        <v>6.3579999999999997</v>
      </c>
      <c r="Q6023">
        <v>6.141</v>
      </c>
      <c r="R6023" t="s">
        <v>9341</v>
      </c>
      <c r="S6023">
        <v>6.0890000000000004</v>
      </c>
      <c r="T6023" t="s">
        <v>9341</v>
      </c>
      <c r="U6023" t="s">
        <v>10788</v>
      </c>
      <c r="V6023" t="str">
        <f>LEFT($U6023,2)</f>
        <v>F0</v>
      </c>
      <c r="W6023" s="3">
        <f>_xlfn.XLOOKUP(V6023,$AC$2:$AC$43,$AD$2:$AD$43,"none")</f>
        <v>0.32</v>
      </c>
      <c r="X6023" s="3">
        <f>IF(ISNUMBER($W6023), 4600 * (1 / (0.92 * $W6023 + 1.7) + 1 / (0.92 * $W6023 + 0.62)),"none")</f>
        <v>7337.0792549848238</v>
      </c>
      <c r="Y6023" s="8">
        <f>IF(ISNUMBER($X6023), _xlfn.XLOOKUP($X6023,Sheet3!$A$2:$A$392,Sheet3!$B$2:$B$392,"none", 1,1), $AF$2)</f>
        <v>0.86680000000000001</v>
      </c>
      <c r="Z6023" s="8">
        <f>IF(ISNUMBER($X6023), _xlfn.XLOOKUP($X6023,Sheet3!$A$2:$A$392,Sheet3!$C$2:$C$392,"none", 1,1), $AF$2)</f>
        <v>0.87180000000000002</v>
      </c>
      <c r="AA6023" s="8">
        <f>IF(ISNUMBER($X6023), _xlfn.XLOOKUP($X6023,Sheet3!$A$2:$A$392,Sheet3!$D$2:$D$392,"none", 1,1), $AF$2)</f>
        <v>1</v>
      </c>
    </row>
    <row r="6024" spans="1:27">
      <c r="A6024">
        <v>5169</v>
      </c>
      <c r="B6024" t="s">
        <v>5472</v>
      </c>
      <c r="C6024" t="s">
        <v>305</v>
      </c>
      <c r="D6024">
        <v>14</v>
      </c>
      <c r="E6024">
        <v>16</v>
      </c>
      <c r="F6024">
        <v>30.1661232336</v>
      </c>
      <c r="G6024">
        <v>-3</v>
      </c>
      <c r="H6024">
        <v>11</v>
      </c>
      <c r="I6024">
        <v>46.672144476</v>
      </c>
      <c r="J6024">
        <f>(D6024+E6024/60+F6024/3600)*15</f>
        <v>214.12569218014002</v>
      </c>
      <c r="K6024">
        <f>IF(G6024&lt;0, G6024-H6024/60-I6024/3600, G6024+H6024/60+I6024/3600)</f>
        <v>-3.1962978179099997</v>
      </c>
      <c r="L6024">
        <v>-22.222999999999999</v>
      </c>
      <c r="M6024">
        <v>-32.984999999999999</v>
      </c>
      <c r="N6024">
        <v>5.47</v>
      </c>
      <c r="O6024" t="s">
        <v>9341</v>
      </c>
      <c r="P6024">
        <v>6.1369999999999996</v>
      </c>
      <c r="Q6024">
        <v>6.141</v>
      </c>
      <c r="R6024" t="s">
        <v>9341</v>
      </c>
      <c r="S6024">
        <v>6.14</v>
      </c>
      <c r="T6024" t="s">
        <v>9341</v>
      </c>
      <c r="U6024" t="s">
        <v>9394</v>
      </c>
      <c r="V6024" t="str">
        <f>LEFT($U6024,2)</f>
        <v>A0</v>
      </c>
      <c r="W6024" s="3">
        <f>_xlfn.XLOOKUP(V6024,$AC$2:$AC$43,$AD$2:$AD$43,"none")</f>
        <v>-0.01</v>
      </c>
      <c r="X6024" s="3">
        <f>IF(ISNUMBER($W6024), 4600 * (1 / (0.92 * $W6024 + 1.7) + 1 / (0.92 * $W6024 + 0.62)),"none")</f>
        <v>10251.712375722911</v>
      </c>
      <c r="Y6024" s="8">
        <f>IF(ISNUMBER($X6024), _xlfn.XLOOKUP($X6024,Sheet3!$A$2:$A$392,Sheet3!$B$2:$B$392,"none", 1,1), $AF$2)</f>
        <v>0.6109</v>
      </c>
      <c r="Z6024" s="8">
        <f>IF(ISNUMBER($X6024), _xlfn.XLOOKUP($X6024,Sheet3!$A$2:$A$392,Sheet3!$C$2:$C$392,"none", 1,1), $AF$2)</f>
        <v>0.69189999999999996</v>
      </c>
      <c r="AA6024" s="8">
        <f>IF(ISNUMBER($X6024), _xlfn.XLOOKUP($X6024,Sheet3!$A$2:$A$392,Sheet3!$D$2:$D$392,"none", 1,1), $AF$2)</f>
        <v>1</v>
      </c>
    </row>
    <row r="6025" spans="1:27">
      <c r="A6025">
        <v>5717</v>
      </c>
      <c r="B6025" t="s">
        <v>6020</v>
      </c>
      <c r="C6025" t="s">
        <v>297</v>
      </c>
      <c r="D6025">
        <v>18</v>
      </c>
      <c r="E6025">
        <v>58</v>
      </c>
      <c r="F6025">
        <v>24.832101204000001</v>
      </c>
      <c r="G6025">
        <v>-22</v>
      </c>
      <c r="H6025">
        <v>31</v>
      </c>
      <c r="I6025">
        <v>46.179666372</v>
      </c>
      <c r="J6025">
        <f>(D6025+E6025/60+F6025/3600)*15</f>
        <v>284.60346708834993</v>
      </c>
      <c r="K6025">
        <f>IF(G6025&lt;0, G6025-H6025/60-I6025/3600, G6025+H6025/60+I6025/3600)</f>
        <v>-22.529494351769998</v>
      </c>
      <c r="L6025">
        <v>4.0129999999999999</v>
      </c>
      <c r="M6025">
        <v>12.510999999999999</v>
      </c>
      <c r="N6025">
        <v>11.45</v>
      </c>
      <c r="O6025" t="s">
        <v>9341</v>
      </c>
      <c r="P6025">
        <v>6.2240000000000002</v>
      </c>
      <c r="Q6025">
        <v>6.141</v>
      </c>
      <c r="R6025" t="s">
        <v>9341</v>
      </c>
      <c r="S6025">
        <v>6.133</v>
      </c>
      <c r="T6025" t="s">
        <v>9341</v>
      </c>
      <c r="U6025" t="s">
        <v>9433</v>
      </c>
      <c r="V6025" t="str">
        <f>LEFT($U6025,2)</f>
        <v>A1</v>
      </c>
      <c r="W6025" s="3">
        <f>_xlfn.XLOOKUP(V6025,$AC$2:$AC$43,$AD$2:$AD$43,"none")</f>
        <v>0.02</v>
      </c>
      <c r="X6025" s="3">
        <f>IF(ISNUMBER($W6025), 4600 * (1 / (0.92 * $W6025 + 1.7) + 1 / (0.92 * $W6025 + 0.62)),"none")</f>
        <v>9882.4225367888994</v>
      </c>
      <c r="Y6025" s="8">
        <f>IF(ISNUMBER($X6025), _xlfn.XLOOKUP($X6025,Sheet3!$A$2:$A$392,Sheet3!$B$2:$B$392,"none", 1,1), $AF$2)</f>
        <v>0.63239999999999996</v>
      </c>
      <c r="Z6025" s="8">
        <f>IF(ISNUMBER($X6025), _xlfn.XLOOKUP($X6025,Sheet3!$A$2:$A$392,Sheet3!$C$2:$C$392,"none", 1,1), $AF$2)</f>
        <v>0.70809999999999995</v>
      </c>
      <c r="AA6025" s="8">
        <f>IF(ISNUMBER($X6025), _xlfn.XLOOKUP($X6025,Sheet3!$A$2:$A$392,Sheet3!$D$2:$D$392,"none", 1,1), $AF$2)</f>
        <v>1</v>
      </c>
    </row>
    <row r="6026" spans="1:27">
      <c r="A6026">
        <v>6718</v>
      </c>
      <c r="B6026" t="s">
        <v>7021</v>
      </c>
      <c r="C6026" t="s">
        <v>297</v>
      </c>
      <c r="D6026">
        <v>20</v>
      </c>
      <c r="E6026">
        <v>7</v>
      </c>
      <c r="F6026">
        <v>41.440855041600003</v>
      </c>
      <c r="G6026">
        <v>34</v>
      </c>
      <c r="H6026">
        <v>25</v>
      </c>
      <c r="I6026">
        <v>22.464338340000001</v>
      </c>
      <c r="J6026">
        <f>(D6026+E6026/60+F6026/3600)*15</f>
        <v>301.92267022933999</v>
      </c>
      <c r="K6026">
        <f>IF(G6026&lt;0, G6026-H6026/60-I6026/3600, G6026+H6026/60+I6026/3600)</f>
        <v>34.422906760650001</v>
      </c>
      <c r="L6026">
        <v>0.22900000000000001</v>
      </c>
      <c r="M6026">
        <v>-5.7430000000000003</v>
      </c>
      <c r="N6026">
        <v>0.8</v>
      </c>
      <c r="O6026">
        <v>6.09</v>
      </c>
      <c r="P6026">
        <v>6.2480000000000002</v>
      </c>
      <c r="Q6026">
        <v>6.141</v>
      </c>
      <c r="R6026" t="s">
        <v>9341</v>
      </c>
      <c r="S6026">
        <v>6.0860000000000003</v>
      </c>
      <c r="T6026" t="s">
        <v>9341</v>
      </c>
      <c r="U6026" t="s">
        <v>10904</v>
      </c>
      <c r="V6026" t="str">
        <f>LEFT($U6026,2)</f>
        <v>B6</v>
      </c>
      <c r="W6026" s="3">
        <f>_xlfn.XLOOKUP(V6026,$AC$2:$AC$43,$AD$2:$AD$43,"none")</f>
        <v>-0.14000000000000001</v>
      </c>
      <c r="X6026" s="3">
        <f>IF(ISNUMBER($W6026), 4600 * (1 / (0.92 * $W6026 + 1.7) + 1 / (0.92 * $W6026 + 0.62)),"none")</f>
        <v>12292.519421243624</v>
      </c>
      <c r="Y6026" s="8">
        <f>IF(ISNUMBER($X6026), _xlfn.XLOOKUP($X6026,Sheet3!$A$2:$A$392,Sheet3!$B$2:$B$392,"none", 1,1), $AF$2)</f>
        <v>0.53400000000000003</v>
      </c>
      <c r="Z6026" s="8">
        <f>IF(ISNUMBER($X6026), _xlfn.XLOOKUP($X6026,Sheet3!$A$2:$A$392,Sheet3!$C$2:$C$392,"none", 1,1), $AF$2)</f>
        <v>0.63160000000000005</v>
      </c>
      <c r="AA6026" s="8">
        <f>IF(ISNUMBER($X6026), _xlfn.XLOOKUP($X6026,Sheet3!$A$2:$A$392,Sheet3!$D$2:$D$392,"none", 1,1), $AF$2)</f>
        <v>1</v>
      </c>
    </row>
    <row r="6027" spans="1:27">
      <c r="A6027">
        <v>8125</v>
      </c>
      <c r="B6027" t="s">
        <v>8428</v>
      </c>
      <c r="C6027" t="s">
        <v>24</v>
      </c>
      <c r="D6027">
        <v>21</v>
      </c>
      <c r="E6027">
        <v>58</v>
      </c>
      <c r="F6027">
        <v>30.0792344784</v>
      </c>
      <c r="G6027">
        <v>-59</v>
      </c>
      <c r="H6027">
        <v>0</v>
      </c>
      <c r="I6027">
        <v>43.723465560000001</v>
      </c>
      <c r="J6027">
        <f>(D6027+E6027/60+F6027/3600)*15</f>
        <v>329.62533014365994</v>
      </c>
      <c r="K6027">
        <f>IF(G6027&lt;0, G6027-H6027/60-I6027/3600, G6027+H6027/60+I6027/3600)</f>
        <v>-59.0121454071</v>
      </c>
      <c r="L6027">
        <v>4.9569999999999999</v>
      </c>
      <c r="M6027">
        <v>30.207999999999998</v>
      </c>
      <c r="N6027">
        <v>19.440000000000001</v>
      </c>
      <c r="O6027" t="s">
        <v>9341</v>
      </c>
      <c r="P6027">
        <v>6.6070000000000002</v>
      </c>
      <c r="Q6027">
        <v>6.141</v>
      </c>
      <c r="R6027" t="s">
        <v>9341</v>
      </c>
      <c r="S6027">
        <v>6.0250000000000004</v>
      </c>
      <c r="T6027" t="s">
        <v>9341</v>
      </c>
      <c r="U6027" t="s">
        <v>9639</v>
      </c>
      <c r="V6027" t="str">
        <f>LEFT($U6027,2)</f>
        <v>F5</v>
      </c>
      <c r="W6027" s="3">
        <f>_xlfn.XLOOKUP(V6027,$AC$2:$AC$43,$AD$2:$AD$43,"none")</f>
        <v>0.45</v>
      </c>
      <c r="X6027" s="3">
        <f>IF(ISNUMBER($W6027), 4600 * (1 / (0.92 * $W6027 + 1.7) + 1 / (0.92 * $W6027 + 0.62)),"none")</f>
        <v>6624.7124722536864</v>
      </c>
      <c r="Y6027" s="8">
        <f>IF(ISNUMBER($X6027), _xlfn.XLOOKUP($X6027,Sheet3!$A$2:$A$392,Sheet3!$B$2:$B$392,"none", 1,1), $AF$2)</f>
        <v>0.99370000000000003</v>
      </c>
      <c r="Z6027" s="8">
        <f>IF(ISNUMBER($X6027), _xlfn.XLOOKUP($X6027,Sheet3!$A$2:$A$392,Sheet3!$C$2:$C$392,"none", 1,1), $AF$2)</f>
        <v>0.9526</v>
      </c>
      <c r="AA6027" s="8">
        <f>IF(ISNUMBER($X6027), _xlfn.XLOOKUP($X6027,Sheet3!$A$2:$A$392,Sheet3!$D$2:$D$392,"none", 1,1), $AF$2)</f>
        <v>1</v>
      </c>
    </row>
    <row r="6028" spans="1:27">
      <c r="A6028">
        <v>8450</v>
      </c>
      <c r="B6028" t="s">
        <v>8753</v>
      </c>
      <c r="C6028" t="s">
        <v>12</v>
      </c>
      <c r="D6028">
        <v>14</v>
      </c>
      <c r="E6028">
        <v>36</v>
      </c>
      <c r="F6028">
        <v>24.103860278399999</v>
      </c>
      <c r="G6028">
        <v>-39</v>
      </c>
      <c r="H6028">
        <v>35</v>
      </c>
      <c r="I6028">
        <v>50.700917130000001</v>
      </c>
      <c r="J6028">
        <f>(D6028+E6028/60+F6028/3600)*15</f>
        <v>219.10043275115999</v>
      </c>
      <c r="K6028">
        <f>IF(G6028&lt;0, G6028-H6028/60-I6028/3600, G6028+H6028/60+I6028/3600)</f>
        <v>-39.597416921425001</v>
      </c>
      <c r="L6028">
        <v>-48.152000000000001</v>
      </c>
      <c r="M6028">
        <v>-23.754000000000001</v>
      </c>
      <c r="N6028">
        <v>5.72</v>
      </c>
      <c r="O6028" t="s">
        <v>9341</v>
      </c>
      <c r="P6028">
        <v>7.1959999999999997</v>
      </c>
      <c r="Q6028">
        <v>6.141</v>
      </c>
      <c r="R6028" t="s">
        <v>9341</v>
      </c>
      <c r="S6028">
        <v>5.8220000000000001</v>
      </c>
      <c r="T6028" t="s">
        <v>9341</v>
      </c>
      <c r="U6028" t="s">
        <v>9500</v>
      </c>
      <c r="V6028" t="str">
        <f>LEFT($U6028,2)</f>
        <v>K1</v>
      </c>
      <c r="W6028" s="3">
        <f>_xlfn.XLOOKUP(V6028,$AC$2:$AC$43,$AD$2:$AD$43,"none")</f>
        <v>0.86</v>
      </c>
      <c r="X6028" s="3">
        <f>IF(ISNUMBER($W6028), 4600 * (1 / (0.92 * $W6028 + 1.7) + 1 / (0.92 * $W6028 + 0.62)),"none")</f>
        <v>5106.1368670782376</v>
      </c>
      <c r="Y6028" s="8">
        <f>IF(ISNUMBER($X6028), _xlfn.XLOOKUP($X6028,Sheet3!$A$2:$A$392,Sheet3!$B$2:$B$392,"none", 1,1), $AF$2)</f>
        <v>1</v>
      </c>
      <c r="Z6028" s="8">
        <f>IF(ISNUMBER($X6028), _xlfn.XLOOKUP($X6028,Sheet3!$A$2:$A$392,Sheet3!$C$2:$C$392,"none", 1,1), $AF$2)</f>
        <v>0.82210000000000005</v>
      </c>
      <c r="AA6028" s="8">
        <f>IF(ISNUMBER($X6028), _xlfn.XLOOKUP($X6028,Sheet3!$A$2:$A$392,Sheet3!$D$2:$D$392,"none", 1,1), $AF$2)</f>
        <v>0.65410000000000001</v>
      </c>
    </row>
    <row r="6029" spans="1:27">
      <c r="A6029">
        <v>5510</v>
      </c>
      <c r="B6029" t="s">
        <v>5813</v>
      </c>
      <c r="C6029" t="s">
        <v>297</v>
      </c>
      <c r="D6029">
        <v>18</v>
      </c>
      <c r="E6029">
        <v>25</v>
      </c>
      <c r="F6029">
        <v>21.672363199199999</v>
      </c>
      <c r="G6029">
        <v>-35</v>
      </c>
      <c r="H6029">
        <v>59</v>
      </c>
      <c r="I6029">
        <v>31.285602564000001</v>
      </c>
      <c r="J6029">
        <f>(D6029+E6029/60+F6029/3600)*15</f>
        <v>276.34030151333002</v>
      </c>
      <c r="K6029">
        <f>IF(G6029&lt;0, G6029-H6029/60-I6029/3600, G6029+H6029/60+I6029/3600)</f>
        <v>-35.992023778490001</v>
      </c>
      <c r="L6029">
        <v>-35.706000000000003</v>
      </c>
      <c r="M6029">
        <v>2.847</v>
      </c>
      <c r="N6029">
        <v>8.4</v>
      </c>
      <c r="O6029" t="s">
        <v>9341</v>
      </c>
      <c r="P6029">
        <v>7.1529999999999996</v>
      </c>
      <c r="Q6029">
        <v>6.1420000000000003</v>
      </c>
      <c r="R6029" t="s">
        <v>9341</v>
      </c>
      <c r="S6029">
        <v>5.8739999999999997</v>
      </c>
      <c r="T6029" t="s">
        <v>9341</v>
      </c>
      <c r="U6029" t="s">
        <v>9403</v>
      </c>
      <c r="V6029" t="str">
        <f>LEFT($U6029,2)</f>
        <v>K0</v>
      </c>
      <c r="W6029" s="3">
        <f>_xlfn.XLOOKUP(V6029,$AC$2:$AC$43,$AD$2:$AD$43,"none")</f>
        <v>0.81</v>
      </c>
      <c r="X6029" s="3">
        <f>IF(ISNUMBER($W6029), 4600 * (1 / (0.92 * $W6029 + 1.7) + 1 / (0.92 * $W6029 + 0.62)),"none")</f>
        <v>5250.7063834266155</v>
      </c>
      <c r="Y6029" s="8">
        <f>IF(ISNUMBER($X6029), _xlfn.XLOOKUP($X6029,Sheet3!$A$2:$A$392,Sheet3!$B$2:$B$392,"none", 1,1), $AF$2)</f>
        <v>1</v>
      </c>
      <c r="Z6029" s="8">
        <f>IF(ISNUMBER($X6029), _xlfn.XLOOKUP($X6029,Sheet3!$A$2:$A$392,Sheet3!$C$2:$C$392,"none", 1,1), $AF$2)</f>
        <v>0.83299999999999996</v>
      </c>
      <c r="AA6029" s="8">
        <f>IF(ISNUMBER($X6029), _xlfn.XLOOKUP($X6029,Sheet3!$A$2:$A$392,Sheet3!$D$2:$D$392,"none", 1,1), $AF$2)</f>
        <v>0.67869999999999997</v>
      </c>
    </row>
    <row r="6030" spans="1:27">
      <c r="A6030">
        <v>6325</v>
      </c>
      <c r="B6030" t="s">
        <v>6628</v>
      </c>
      <c r="C6030" t="s">
        <v>16</v>
      </c>
      <c r="D6030">
        <v>15</v>
      </c>
      <c r="E6030">
        <v>8</v>
      </c>
      <c r="F6030">
        <v>53.5133126952</v>
      </c>
      <c r="G6030">
        <v>13</v>
      </c>
      <c r="H6030">
        <v>14</v>
      </c>
      <c r="I6030">
        <v>6.8522173799999999</v>
      </c>
      <c r="J6030">
        <f>(D6030+E6030/60+F6030/3600)*15</f>
        <v>227.22297213623</v>
      </c>
      <c r="K6030">
        <f>IF(G6030&lt;0, G6030-H6030/60-I6030/3600, G6030+H6030/60+I6030/3600)</f>
        <v>13.235236727049999</v>
      </c>
      <c r="L6030">
        <v>-46.606000000000002</v>
      </c>
      <c r="M6030">
        <v>70.081000000000003</v>
      </c>
      <c r="N6030">
        <v>8.2100000000000009</v>
      </c>
      <c r="O6030" t="s">
        <v>9341</v>
      </c>
      <c r="P6030">
        <v>7.117</v>
      </c>
      <c r="Q6030">
        <v>6.1420000000000003</v>
      </c>
      <c r="R6030" t="s">
        <v>9341</v>
      </c>
      <c r="S6030">
        <v>5.8810000000000002</v>
      </c>
      <c r="T6030" t="s">
        <v>9341</v>
      </c>
      <c r="U6030" t="s">
        <v>11088</v>
      </c>
      <c r="V6030" t="str">
        <f>LEFT($U6030,2)</f>
        <v>G6</v>
      </c>
      <c r="W6030" s="3" t="str">
        <f>_xlfn.XLOOKUP(V6030,$AC$2:$AC$43,$AD$2:$AD$43,"none")</f>
        <v>none</v>
      </c>
      <c r="X6030" s="3" t="str">
        <f>IF(ISNUMBER($W6030), 4600 * (1 / (0.92 * $W6030 + 1.7) + 1 / (0.92 * $W6030 + 0.62)),"none")</f>
        <v>none</v>
      </c>
      <c r="Y6030" s="8">
        <f>IF(ISNUMBER($X6030), _xlfn.XLOOKUP($X6030,Sheet3!$A$2:$A$392,Sheet3!$B$2:$B$392,"none", 1,1), $AF$2)</f>
        <v>0.8</v>
      </c>
      <c r="Z6030" s="8">
        <f>IF(ISNUMBER($X6030), _xlfn.XLOOKUP($X6030,Sheet3!$A$2:$A$392,Sheet3!$C$2:$C$392,"none", 1,1), $AF$2)</f>
        <v>0.8</v>
      </c>
      <c r="AA6030" s="8">
        <f>IF(ISNUMBER($X6030), _xlfn.XLOOKUP($X6030,Sheet3!$A$2:$A$392,Sheet3!$D$2:$D$392,"none", 1,1), $AF$2)</f>
        <v>0.8</v>
      </c>
    </row>
    <row r="6031" spans="1:27">
      <c r="A6031">
        <v>7762</v>
      </c>
      <c r="B6031" t="s">
        <v>8065</v>
      </c>
      <c r="C6031" t="s">
        <v>12</v>
      </c>
      <c r="D6031">
        <v>12</v>
      </c>
      <c r="E6031">
        <v>1</v>
      </c>
      <c r="F6031">
        <v>29.192653140000001</v>
      </c>
      <c r="G6031">
        <v>-57</v>
      </c>
      <c r="H6031">
        <v>30</v>
      </c>
      <c r="I6031">
        <v>13.603408884</v>
      </c>
      <c r="J6031">
        <f>(D6031+E6031/60+F6031/3600)*15</f>
        <v>180.37163605475001</v>
      </c>
      <c r="K6031">
        <f>IF(G6031&lt;0, G6031-H6031/60-I6031/3600, G6031+H6031/60+I6031/3600)</f>
        <v>-57.503778724690001</v>
      </c>
      <c r="L6031">
        <v>-58.4</v>
      </c>
      <c r="M6031">
        <v>-16.513999999999999</v>
      </c>
      <c r="N6031">
        <v>9.25</v>
      </c>
      <c r="O6031" t="s">
        <v>9341</v>
      </c>
      <c r="P6031">
        <v>6.1319999999999997</v>
      </c>
      <c r="Q6031">
        <v>6.1420000000000003</v>
      </c>
      <c r="R6031" t="s">
        <v>9341</v>
      </c>
      <c r="S6031">
        <v>6.1539999999999999</v>
      </c>
      <c r="T6031" t="s">
        <v>9341</v>
      </c>
      <c r="U6031" t="s">
        <v>9394</v>
      </c>
      <c r="V6031" t="str">
        <f>LEFT($U6031,2)</f>
        <v>A0</v>
      </c>
      <c r="W6031" s="3">
        <f>_xlfn.XLOOKUP(V6031,$AC$2:$AC$43,$AD$2:$AD$43,"none")</f>
        <v>-0.01</v>
      </c>
      <c r="X6031" s="3">
        <f>IF(ISNUMBER($W6031), 4600 * (1 / (0.92 * $W6031 + 1.7) + 1 / (0.92 * $W6031 + 0.62)),"none")</f>
        <v>10251.712375722911</v>
      </c>
      <c r="Y6031" s="8">
        <f>IF(ISNUMBER($X6031), _xlfn.XLOOKUP($X6031,Sheet3!$A$2:$A$392,Sheet3!$B$2:$B$392,"none", 1,1), $AF$2)</f>
        <v>0.6109</v>
      </c>
      <c r="Z6031" s="8">
        <f>IF(ISNUMBER($X6031), _xlfn.XLOOKUP($X6031,Sheet3!$A$2:$A$392,Sheet3!$C$2:$C$392,"none", 1,1), $AF$2)</f>
        <v>0.69189999999999996</v>
      </c>
      <c r="AA6031" s="8">
        <f>IF(ISNUMBER($X6031), _xlfn.XLOOKUP($X6031,Sheet3!$A$2:$A$392,Sheet3!$D$2:$D$392,"none", 1,1), $AF$2)</f>
        <v>1</v>
      </c>
    </row>
    <row r="6032" spans="1:27">
      <c r="A6032">
        <v>7861</v>
      </c>
      <c r="B6032" t="s">
        <v>8164</v>
      </c>
      <c r="C6032" t="s">
        <v>297</v>
      </c>
      <c r="D6032">
        <v>20</v>
      </c>
      <c r="E6032">
        <v>24</v>
      </c>
      <c r="F6032">
        <v>54.917709976799998</v>
      </c>
      <c r="G6032">
        <v>-83</v>
      </c>
      <c r="H6032">
        <v>18</v>
      </c>
      <c r="I6032">
        <v>38.230136100000003</v>
      </c>
      <c r="J6032">
        <f>(D6032+E6032/60+F6032/3600)*15</f>
        <v>306.22882379156999</v>
      </c>
      <c r="K6032">
        <f>IF(G6032&lt;0, G6032-H6032/60-I6032/3600, G6032+H6032/60+I6032/3600)</f>
        <v>-83.31061948224999</v>
      </c>
      <c r="L6032">
        <v>23.222999999999999</v>
      </c>
      <c r="M6032">
        <v>6.2279999999999998</v>
      </c>
      <c r="N6032">
        <v>13.33</v>
      </c>
      <c r="O6032" t="s">
        <v>9341</v>
      </c>
      <c r="P6032">
        <v>6.3520000000000003</v>
      </c>
      <c r="Q6032">
        <v>6.1420000000000003</v>
      </c>
      <c r="R6032" t="s">
        <v>9341</v>
      </c>
      <c r="S6032">
        <v>6.117</v>
      </c>
      <c r="T6032" t="s">
        <v>9341</v>
      </c>
      <c r="U6032" t="s">
        <v>11370</v>
      </c>
      <c r="V6032" t="str">
        <f>LEFT($U6032,2)</f>
        <v>A2</v>
      </c>
      <c r="W6032" s="3">
        <f>_xlfn.XLOOKUP(V6032,$AC$2:$AC$43,$AD$2:$AD$43,"none")</f>
        <v>0.05</v>
      </c>
      <c r="X6032" s="3">
        <f>IF(ISNUMBER($W6032), 4600 * (1 / (0.92 * $W6032 + 1.7) + 1 / (0.92 * $W6032 + 0.62)),"none")</f>
        <v>9541.5002631497482</v>
      </c>
      <c r="Y6032" s="8">
        <f>IF(ISNUMBER($X6032), _xlfn.XLOOKUP($X6032,Sheet3!$A$2:$A$392,Sheet3!$B$2:$B$392,"none", 1,1), $AF$2)</f>
        <v>0.65039999999999998</v>
      </c>
      <c r="Z6032" s="8">
        <f>IF(ISNUMBER($X6032), _xlfn.XLOOKUP($X6032,Sheet3!$A$2:$A$392,Sheet3!$C$2:$C$392,"none", 1,1), $AF$2)</f>
        <v>0.72150000000000003</v>
      </c>
      <c r="AA6032" s="8">
        <f>IF(ISNUMBER($X6032), _xlfn.XLOOKUP($X6032,Sheet3!$A$2:$A$392,Sheet3!$D$2:$D$392,"none", 1,1), $AF$2)</f>
        <v>1</v>
      </c>
    </row>
    <row r="6033" spans="1:27">
      <c r="A6033">
        <v>8820</v>
      </c>
      <c r="B6033" t="s">
        <v>9125</v>
      </c>
      <c r="C6033" t="s">
        <v>297</v>
      </c>
      <c r="D6033">
        <v>17</v>
      </c>
      <c r="E6033">
        <v>25</v>
      </c>
      <c r="F6033">
        <v>2.6673878111999998</v>
      </c>
      <c r="G6033">
        <v>-34</v>
      </c>
      <c r="H6033">
        <v>41</v>
      </c>
      <c r="I6033">
        <v>45.838224455999999</v>
      </c>
      <c r="J6033">
        <f>(D6033+E6033/60+F6033/3600)*15</f>
        <v>261.26111411587999</v>
      </c>
      <c r="K6033">
        <f>IF(G6033&lt;0, G6033-H6033/60-I6033/3600, G6033+H6033/60+I6033/3600)</f>
        <v>-34.696066173459997</v>
      </c>
      <c r="L6033">
        <v>-0.42799999999999999</v>
      </c>
      <c r="M6033">
        <v>-17.847999999999999</v>
      </c>
      <c r="N6033">
        <v>5.25</v>
      </c>
      <c r="O6033" t="s">
        <v>9341</v>
      </c>
      <c r="P6033">
        <v>6.17</v>
      </c>
      <c r="Q6033">
        <v>6.1420000000000003</v>
      </c>
      <c r="R6033" t="s">
        <v>9341</v>
      </c>
      <c r="S6033">
        <v>6.1269999999999998</v>
      </c>
      <c r="T6033" t="s">
        <v>9341</v>
      </c>
      <c r="U6033" t="s">
        <v>10694</v>
      </c>
      <c r="V6033" t="str">
        <f>LEFT($U6033,2)</f>
        <v>Ap</v>
      </c>
      <c r="W6033" s="3" t="str">
        <f>_xlfn.XLOOKUP(V6033,$AC$2:$AC$43,$AD$2:$AD$43,"none")</f>
        <v>none</v>
      </c>
      <c r="X6033" s="3" t="str">
        <f>IF(ISNUMBER($W6033), 4600 * (1 / (0.92 * $W6033 + 1.7) + 1 / (0.92 * $W6033 + 0.62)),"none")</f>
        <v>none</v>
      </c>
      <c r="Y6033" s="8">
        <f>IF(ISNUMBER($X6033), _xlfn.XLOOKUP($X6033,Sheet3!$A$2:$A$392,Sheet3!$B$2:$B$392,"none", 1,1), $AF$2)</f>
        <v>0.8</v>
      </c>
      <c r="Z6033" s="8">
        <f>IF(ISNUMBER($X6033), _xlfn.XLOOKUP($X6033,Sheet3!$A$2:$A$392,Sheet3!$C$2:$C$392,"none", 1,1), $AF$2)</f>
        <v>0.8</v>
      </c>
      <c r="AA6033" s="8">
        <f>IF(ISNUMBER($X6033), _xlfn.XLOOKUP($X6033,Sheet3!$A$2:$A$392,Sheet3!$D$2:$D$392,"none", 1,1), $AF$2)</f>
        <v>0.8</v>
      </c>
    </row>
    <row r="6034" spans="1:27">
      <c r="A6034">
        <v>956</v>
      </c>
      <c r="B6034" t="s">
        <v>1257</v>
      </c>
      <c r="C6034" t="s">
        <v>12</v>
      </c>
      <c r="D6034">
        <v>17</v>
      </c>
      <c r="E6034">
        <v>1</v>
      </c>
      <c r="F6034">
        <v>16.925481232799999</v>
      </c>
      <c r="G6034">
        <v>60</v>
      </c>
      <c r="H6034">
        <v>38</v>
      </c>
      <c r="I6034">
        <v>55.515611040000003</v>
      </c>
      <c r="J6034">
        <f>(D6034+E6034/60+F6034/3600)*15</f>
        <v>255.32052283846997</v>
      </c>
      <c r="K6034">
        <f>IF(G6034&lt;0, G6034-H6034/60-I6034/3600, G6034+H6034/60+I6034/3600)</f>
        <v>60.648754336399996</v>
      </c>
      <c r="L6034">
        <v>-44.201999999999998</v>
      </c>
      <c r="M6034">
        <v>39.073</v>
      </c>
      <c r="N6034">
        <v>9.84</v>
      </c>
      <c r="O6034" t="s">
        <v>9341</v>
      </c>
      <c r="P6034">
        <v>7.1639999999999997</v>
      </c>
      <c r="Q6034">
        <v>6.1429999999999998</v>
      </c>
      <c r="R6034" t="s">
        <v>9341</v>
      </c>
      <c r="S6034">
        <v>5.9039999999999999</v>
      </c>
      <c r="T6034" t="s">
        <v>9341</v>
      </c>
      <c r="U6034" t="s">
        <v>9500</v>
      </c>
      <c r="V6034" t="str">
        <f>LEFT($U6034,2)</f>
        <v>K1</v>
      </c>
      <c r="W6034" s="3">
        <f>_xlfn.XLOOKUP(V6034,$AC$2:$AC$43,$AD$2:$AD$43,"none")</f>
        <v>0.86</v>
      </c>
      <c r="X6034" s="3">
        <f>IF(ISNUMBER($W6034), 4600 * (1 / (0.92 * $W6034 + 1.7) + 1 / (0.92 * $W6034 + 0.62)),"none")</f>
        <v>5106.1368670782376</v>
      </c>
      <c r="Y6034" s="8">
        <f>IF(ISNUMBER($X6034), _xlfn.XLOOKUP($X6034,Sheet3!$A$2:$A$392,Sheet3!$B$2:$B$392,"none", 1,1), $AF$2)</f>
        <v>1</v>
      </c>
      <c r="Z6034" s="8">
        <f>IF(ISNUMBER($X6034), _xlfn.XLOOKUP($X6034,Sheet3!$A$2:$A$392,Sheet3!$C$2:$C$392,"none", 1,1), $AF$2)</f>
        <v>0.82210000000000005</v>
      </c>
      <c r="AA6034" s="8">
        <f>IF(ISNUMBER($X6034), _xlfn.XLOOKUP($X6034,Sheet3!$A$2:$A$392,Sheet3!$D$2:$D$392,"none", 1,1), $AF$2)</f>
        <v>0.65410000000000001</v>
      </c>
    </row>
    <row r="6035" spans="1:27">
      <c r="A6035">
        <v>1464</v>
      </c>
      <c r="B6035" t="s">
        <v>1765</v>
      </c>
      <c r="C6035" t="s">
        <v>297</v>
      </c>
      <c r="D6035">
        <v>3</v>
      </c>
      <c r="E6035">
        <v>16</v>
      </c>
      <c r="F6035">
        <v>35.745551901600003</v>
      </c>
      <c r="G6035">
        <v>-9</v>
      </c>
      <c r="H6035">
        <v>9</v>
      </c>
      <c r="I6035">
        <v>16.572121343999999</v>
      </c>
      <c r="J6035">
        <f>(D6035+E6035/60+F6035/3600)*15</f>
        <v>49.148939799589996</v>
      </c>
      <c r="K6035">
        <f>IF(G6035&lt;0, G6035-H6035/60-I6035/3600, G6035+H6035/60+I6035/3600)</f>
        <v>-9.15460336704</v>
      </c>
      <c r="L6035">
        <v>16.355</v>
      </c>
      <c r="M6035">
        <v>38.033000000000001</v>
      </c>
      <c r="N6035">
        <v>26.56</v>
      </c>
      <c r="O6035" t="s">
        <v>9341</v>
      </c>
      <c r="P6035">
        <v>6.5419999999999998</v>
      </c>
      <c r="Q6035">
        <v>6.1429999999999998</v>
      </c>
      <c r="R6035" t="s">
        <v>9341</v>
      </c>
      <c r="S6035">
        <v>6.0460000000000003</v>
      </c>
      <c r="T6035" t="s">
        <v>9341</v>
      </c>
      <c r="U6035" t="s">
        <v>9910</v>
      </c>
      <c r="V6035" t="str">
        <f>LEFT($U6035,2)</f>
        <v>F5</v>
      </c>
      <c r="W6035" s="3">
        <f>_xlfn.XLOOKUP(V6035,$AC$2:$AC$43,$AD$2:$AD$43,"none")</f>
        <v>0.45</v>
      </c>
      <c r="X6035" s="3">
        <f>IF(ISNUMBER($W6035), 4600 * (1 / (0.92 * $W6035 + 1.7) + 1 / (0.92 * $W6035 + 0.62)),"none")</f>
        <v>6624.7124722536864</v>
      </c>
      <c r="Y6035" s="8">
        <f>IF(ISNUMBER($X6035), _xlfn.XLOOKUP($X6035,Sheet3!$A$2:$A$392,Sheet3!$B$2:$B$392,"none", 1,1), $AF$2)</f>
        <v>0.99370000000000003</v>
      </c>
      <c r="Z6035" s="8">
        <f>IF(ISNUMBER($X6035), _xlfn.XLOOKUP($X6035,Sheet3!$A$2:$A$392,Sheet3!$C$2:$C$392,"none", 1,1), $AF$2)</f>
        <v>0.9526</v>
      </c>
      <c r="AA6035" s="8">
        <f>IF(ISNUMBER($X6035), _xlfn.XLOOKUP($X6035,Sheet3!$A$2:$A$392,Sheet3!$D$2:$D$392,"none", 1,1), $AF$2)</f>
        <v>1</v>
      </c>
    </row>
    <row r="6036" spans="1:27">
      <c r="A6036">
        <v>3468</v>
      </c>
      <c r="B6036" t="s">
        <v>3771</v>
      </c>
      <c r="C6036" t="s">
        <v>12</v>
      </c>
      <c r="D6036">
        <v>23</v>
      </c>
      <c r="E6036">
        <v>5</v>
      </c>
      <c r="F6036">
        <v>12.8535832968</v>
      </c>
      <c r="G6036">
        <v>-17</v>
      </c>
      <c r="H6036">
        <v>4</v>
      </c>
      <c r="I6036">
        <v>45.279640667999999</v>
      </c>
      <c r="J6036">
        <f>(D6036+E6036/60+F6036/3600)*15</f>
        <v>346.30355659706998</v>
      </c>
      <c r="K6036">
        <f>IF(G6036&lt;0, G6036-H6036/60-I6036/3600, G6036+H6036/60+I6036/3600)</f>
        <v>-17.079244344629998</v>
      </c>
      <c r="L6036">
        <v>-40.850999999999999</v>
      </c>
      <c r="M6036">
        <v>-37.904000000000003</v>
      </c>
      <c r="N6036">
        <v>5.25</v>
      </c>
      <c r="O6036" t="s">
        <v>9341</v>
      </c>
      <c r="P6036">
        <v>7.5259999999999998</v>
      </c>
      <c r="Q6036">
        <v>6.1429999999999998</v>
      </c>
      <c r="R6036" t="s">
        <v>9341</v>
      </c>
      <c r="S6036">
        <v>5.6929999999999996</v>
      </c>
      <c r="T6036" t="s">
        <v>9341</v>
      </c>
      <c r="U6036" t="s">
        <v>9406</v>
      </c>
      <c r="V6036" t="str">
        <f>LEFT($U6036,2)</f>
        <v>K4</v>
      </c>
      <c r="W6036" s="3">
        <f>_xlfn.XLOOKUP(V6036,$AC$2:$AC$43,$AD$2:$AD$43,"none")</f>
        <v>1</v>
      </c>
      <c r="X6036" s="3">
        <f>IF(ISNUMBER($W6036), 4600 * (1 / (0.92 * $W6036 + 1.7) + 1 / (0.92 * $W6036 + 0.62)),"none")</f>
        <v>4742.7381778526815</v>
      </c>
      <c r="Y6036" s="8">
        <f>IF(ISNUMBER($X6036), _xlfn.XLOOKUP($X6036,Sheet3!$A$2:$A$392,Sheet3!$B$2:$B$392,"none", 1,1), $AF$2)</f>
        <v>1</v>
      </c>
      <c r="Z6036" s="8">
        <f>IF(ISNUMBER($X6036), _xlfn.XLOOKUP($X6036,Sheet3!$A$2:$A$392,Sheet3!$C$2:$C$392,"none", 1,1), $AF$2)</f>
        <v>0.77500000000000002</v>
      </c>
      <c r="AA6036" s="8">
        <f>IF(ISNUMBER($X6036), _xlfn.XLOOKUP($X6036,Sheet3!$A$2:$A$392,Sheet3!$D$2:$D$392,"none", 1,1), $AF$2)</f>
        <v>0.55479999999999996</v>
      </c>
    </row>
    <row r="6037" spans="1:27">
      <c r="A6037">
        <v>3690</v>
      </c>
      <c r="B6037" t="s">
        <v>3993</v>
      </c>
      <c r="C6037" t="s">
        <v>297</v>
      </c>
      <c r="D6037">
        <v>22</v>
      </c>
      <c r="E6037">
        <v>16</v>
      </c>
      <c r="F6037">
        <v>33.654456789599998</v>
      </c>
      <c r="G6037">
        <v>-1</v>
      </c>
      <c r="H6037">
        <v>35</v>
      </c>
      <c r="I6037">
        <v>47.004315036000001</v>
      </c>
      <c r="J6037">
        <f>(D6037+E6037/60+F6037/3600)*15</f>
        <v>334.14022690328994</v>
      </c>
      <c r="K6037">
        <f>IF(G6037&lt;0, G6037-H6037/60-I6037/3600, G6037+H6037/60+I6037/3600)</f>
        <v>-1.5963900875100001</v>
      </c>
      <c r="L6037">
        <v>-29.266999999999999</v>
      </c>
      <c r="M6037">
        <v>-9.1940000000000008</v>
      </c>
      <c r="N6037">
        <v>13.36</v>
      </c>
      <c r="O6037" t="s">
        <v>9341</v>
      </c>
      <c r="P6037">
        <v>6.3380000000000001</v>
      </c>
      <c r="Q6037">
        <v>6.1429999999999998</v>
      </c>
      <c r="R6037" t="s">
        <v>9341</v>
      </c>
      <c r="S6037">
        <v>6.1260000000000003</v>
      </c>
      <c r="T6037" t="s">
        <v>9341</v>
      </c>
      <c r="U6037" t="s">
        <v>10517</v>
      </c>
      <c r="V6037" t="str">
        <f>LEFT($U6037,2)</f>
        <v>A3</v>
      </c>
      <c r="W6037" s="3">
        <f>_xlfn.XLOOKUP(V6037,$AC$2:$AC$43,$AD$2:$AD$43,"none")</f>
        <v>0.08</v>
      </c>
      <c r="X6037" s="3">
        <f>IF(ISNUMBER($W6037), 4600 * (1 / (0.92 * $W6037 + 1.7) + 1 / (0.92 * $W6037 + 0.62)),"none")</f>
        <v>9225.6595386701993</v>
      </c>
      <c r="Y6037" s="8">
        <f>IF(ISNUMBER($X6037), _xlfn.XLOOKUP($X6037,Sheet3!$A$2:$A$392,Sheet3!$B$2:$B$392,"none", 1,1), $AF$2)</f>
        <v>0.67030000000000001</v>
      </c>
      <c r="Z6037" s="8">
        <f>IF(ISNUMBER($X6037), _xlfn.XLOOKUP($X6037,Sheet3!$A$2:$A$392,Sheet3!$C$2:$C$392,"none", 1,1), $AF$2)</f>
        <v>0.73619999999999997</v>
      </c>
      <c r="AA6037" s="8">
        <f>IF(ISNUMBER($X6037), _xlfn.XLOOKUP($X6037,Sheet3!$A$2:$A$392,Sheet3!$D$2:$D$392,"none", 1,1), $AF$2)</f>
        <v>1</v>
      </c>
    </row>
    <row r="6038" spans="1:27">
      <c r="A6038">
        <v>3784</v>
      </c>
      <c r="B6038" t="s">
        <v>4087</v>
      </c>
      <c r="C6038" t="s">
        <v>40</v>
      </c>
      <c r="D6038">
        <v>21</v>
      </c>
      <c r="E6038">
        <v>53</v>
      </c>
      <c r="F6038">
        <v>57.765736195099997</v>
      </c>
      <c r="G6038">
        <v>6</v>
      </c>
      <c r="H6038">
        <v>51</v>
      </c>
      <c r="I6038">
        <v>53.297735148999998</v>
      </c>
      <c r="J6038">
        <f>(D6038+E6038/60+F6038/3600)*15</f>
        <v>328.49069056747959</v>
      </c>
      <c r="K6038">
        <f>IF(G6038&lt;0, G6038-H6038/60-I6038/3600, G6038+H6038/60+I6038/3600)</f>
        <v>6.8648049264302777</v>
      </c>
      <c r="L6038">
        <v>75.665999999999997</v>
      </c>
      <c r="M6038">
        <v>8.7040000000000006</v>
      </c>
      <c r="N6038">
        <v>6.28</v>
      </c>
      <c r="O6038" t="s">
        <v>9341</v>
      </c>
      <c r="P6038">
        <v>6.9210000000000003</v>
      </c>
      <c r="Q6038">
        <v>6.1429999999999998</v>
      </c>
      <c r="R6038" t="s">
        <v>9341</v>
      </c>
      <c r="S6038">
        <v>5.9080000000000004</v>
      </c>
      <c r="T6038" t="s">
        <v>9341</v>
      </c>
      <c r="U6038" t="s">
        <v>10542</v>
      </c>
      <c r="V6038" t="str">
        <f>LEFT($U6038,2)</f>
        <v>G0</v>
      </c>
      <c r="W6038" s="3">
        <f>_xlfn.XLOOKUP(V6038,$AC$2:$AC$43,$AD$2:$AD$43,"none")</f>
        <v>0.6</v>
      </c>
      <c r="X6038" s="3">
        <f>IF(ISNUMBER($W6038), 4600 * (1 / (0.92 * $W6038 + 1.7) + 1 / (0.92 * $W6038 + 0.62)),"none")</f>
        <v>5967.5434501906539</v>
      </c>
      <c r="Y6038" s="8">
        <f>IF(ISNUMBER($X6038), _xlfn.XLOOKUP($X6038,Sheet3!$A$2:$A$392,Sheet3!$B$2:$B$392,"none", 1,1), $AF$2)</f>
        <v>1</v>
      </c>
      <c r="Z6038" s="8">
        <f>IF(ISNUMBER($X6038), _xlfn.XLOOKUP($X6038,Sheet3!$A$2:$A$392,Sheet3!$C$2:$C$392,"none", 1,1), $AF$2)</f>
        <v>0.90190000000000003</v>
      </c>
      <c r="AA6038" s="8">
        <f>IF(ISNUMBER($X6038), _xlfn.XLOOKUP($X6038,Sheet3!$A$2:$A$392,Sheet3!$D$2:$D$392,"none", 1,1), $AF$2)</f>
        <v>0.84730000000000005</v>
      </c>
    </row>
    <row r="6039" spans="1:27">
      <c r="A6039">
        <v>5731</v>
      </c>
      <c r="B6039" t="s">
        <v>6034</v>
      </c>
      <c r="C6039" t="s">
        <v>297</v>
      </c>
      <c r="D6039">
        <v>15</v>
      </c>
      <c r="E6039">
        <v>21</v>
      </c>
      <c r="F6039">
        <v>1.3893561336</v>
      </c>
      <c r="G6039">
        <v>-15</v>
      </c>
      <c r="H6039">
        <v>32</v>
      </c>
      <c r="I6039">
        <v>54.065518476000001</v>
      </c>
      <c r="J6039">
        <f>(D6039+E6039/60+F6039/3600)*15</f>
        <v>230.25578898388997</v>
      </c>
      <c r="K6039">
        <f>IF(G6039&lt;0, G6039-H6039/60-I6039/3600, G6039+H6039/60+I6039/3600)</f>
        <v>-15.548351532909999</v>
      </c>
      <c r="L6039">
        <v>20.404</v>
      </c>
      <c r="M6039">
        <v>29.818000000000001</v>
      </c>
      <c r="N6039">
        <v>17.559999999999999</v>
      </c>
      <c r="O6039" t="s">
        <v>9341</v>
      </c>
      <c r="P6039">
        <v>6.5129999999999999</v>
      </c>
      <c r="Q6039">
        <v>6.1429999999999998</v>
      </c>
      <c r="R6039" t="s">
        <v>9341</v>
      </c>
      <c r="S6039">
        <v>6.0380000000000003</v>
      </c>
      <c r="T6039" t="s">
        <v>9341</v>
      </c>
      <c r="U6039" t="s">
        <v>9595</v>
      </c>
      <c r="V6039" t="str">
        <f>LEFT($U6039,2)</f>
        <v>F2</v>
      </c>
      <c r="W6039" s="3">
        <f>_xlfn.XLOOKUP(V6039,$AC$2:$AC$43,$AD$2:$AD$43,"none")</f>
        <v>0.35</v>
      </c>
      <c r="X6039" s="3">
        <f>IF(ISNUMBER($W6039), 4600 * (1 / (0.92 * $W6039 + 1.7) + 1 / (0.92 * $W6039 + 0.62)),"none")</f>
        <v>7158.2024482287206</v>
      </c>
      <c r="Y6039" s="8">
        <f>IF(ISNUMBER($X6039), _xlfn.XLOOKUP($X6039,Sheet3!$A$2:$A$392,Sheet3!$B$2:$B$392,"none", 1,1), $AF$2)</f>
        <v>0.89859999999999995</v>
      </c>
      <c r="Z6039" s="8">
        <f>IF(ISNUMBER($X6039), _xlfn.XLOOKUP($X6039,Sheet3!$A$2:$A$392,Sheet3!$C$2:$C$392,"none", 1,1), $AF$2)</f>
        <v>0.89249999999999996</v>
      </c>
      <c r="AA6039" s="8">
        <f>IF(ISNUMBER($X6039), _xlfn.XLOOKUP($X6039,Sheet3!$A$2:$A$392,Sheet3!$D$2:$D$392,"none", 1,1), $AF$2)</f>
        <v>1</v>
      </c>
    </row>
    <row r="6040" spans="1:27">
      <c r="A6040">
        <v>6845</v>
      </c>
      <c r="B6040" t="s">
        <v>7148</v>
      </c>
      <c r="C6040" t="s">
        <v>297</v>
      </c>
      <c r="D6040">
        <v>8</v>
      </c>
      <c r="E6040">
        <v>21</v>
      </c>
      <c r="F6040">
        <v>24.186485726400001</v>
      </c>
      <c r="G6040">
        <v>-39</v>
      </c>
      <c r="H6040">
        <v>37</v>
      </c>
      <c r="I6040">
        <v>14.575762956</v>
      </c>
      <c r="J6040">
        <f>(D6040+E6040/60+F6040/3600)*15</f>
        <v>125.35077702385999</v>
      </c>
      <c r="K6040">
        <f>IF(G6040&lt;0, G6040-H6040/60-I6040/3600, G6040+H6040/60+I6040/3600)</f>
        <v>-39.620715489710001</v>
      </c>
      <c r="L6040">
        <v>8.3580000000000005</v>
      </c>
      <c r="M6040">
        <v>5.8330000000000002</v>
      </c>
      <c r="N6040">
        <v>14.47</v>
      </c>
      <c r="O6040" t="s">
        <v>9341</v>
      </c>
      <c r="P6040">
        <v>6.3120000000000003</v>
      </c>
      <c r="Q6040">
        <v>6.1429999999999998</v>
      </c>
      <c r="R6040" t="s">
        <v>9341</v>
      </c>
      <c r="S6040">
        <v>6.1280000000000001</v>
      </c>
      <c r="T6040" t="s">
        <v>9341</v>
      </c>
      <c r="U6040" t="s">
        <v>9405</v>
      </c>
      <c r="V6040" t="str">
        <f>LEFT($U6040,2)</f>
        <v>A4</v>
      </c>
      <c r="W6040" s="3">
        <f>_xlfn.XLOOKUP(V6040,$AC$2:$AC$43,$AD$2:$AD$43,"none")</f>
        <v>0.12</v>
      </c>
      <c r="X6040" s="3">
        <f>IF(ISNUMBER($W6040), 4600 * (1 / (0.92 * $W6040 + 1.7) + 1 / (0.92 * $W6040 + 0.62)),"none")</f>
        <v>8838.7938932849465</v>
      </c>
      <c r="Y6040" s="8">
        <f>IF(ISNUMBER($X6040), _xlfn.XLOOKUP($X6040,Sheet3!$A$2:$A$392,Sheet3!$B$2:$B$392,"none", 1,1), $AF$2)</f>
        <v>0.70040000000000002</v>
      </c>
      <c r="Z6040" s="8">
        <f>IF(ISNUMBER($X6040), _xlfn.XLOOKUP($X6040,Sheet3!$A$2:$A$392,Sheet3!$C$2:$C$392,"none", 1,1), $AF$2)</f>
        <v>0.75790000000000002</v>
      </c>
      <c r="AA6040" s="8">
        <f>IF(ISNUMBER($X6040), _xlfn.XLOOKUP($X6040,Sheet3!$A$2:$A$392,Sheet3!$D$2:$D$392,"none", 1,1), $AF$2)</f>
        <v>1</v>
      </c>
    </row>
    <row r="6041" spans="1:27">
      <c r="A6041">
        <v>7465</v>
      </c>
      <c r="B6041" t="s">
        <v>7768</v>
      </c>
      <c r="C6041" t="s">
        <v>12</v>
      </c>
      <c r="D6041">
        <v>11</v>
      </c>
      <c r="E6041">
        <v>0</v>
      </c>
      <c r="F6041">
        <v>8.2775134272000006</v>
      </c>
      <c r="G6041">
        <v>-51</v>
      </c>
      <c r="H6041">
        <v>49</v>
      </c>
      <c r="I6041">
        <v>4.0866545280000004</v>
      </c>
      <c r="J6041">
        <f>(D6041+E6041/60+F6041/3600)*15</f>
        <v>165.03448963928003</v>
      </c>
      <c r="K6041">
        <f>IF(G6041&lt;0, G6041-H6041/60-I6041/3600, G6041+H6041/60+I6041/3600)</f>
        <v>-51.817801848480002</v>
      </c>
      <c r="L6041">
        <v>-64.923000000000002</v>
      </c>
      <c r="M6041">
        <v>1.7569999999999999</v>
      </c>
      <c r="N6041">
        <v>17.12</v>
      </c>
      <c r="O6041" t="s">
        <v>9341</v>
      </c>
      <c r="P6041">
        <v>6.3310000000000004</v>
      </c>
      <c r="Q6041">
        <v>6.1429999999999998</v>
      </c>
      <c r="R6041" t="s">
        <v>9341</v>
      </c>
      <c r="S6041">
        <v>6.133</v>
      </c>
      <c r="T6041" t="s">
        <v>9341</v>
      </c>
      <c r="U6041" t="s">
        <v>10400</v>
      </c>
      <c r="V6041" t="str">
        <f>LEFT($U6041,2)</f>
        <v>A3</v>
      </c>
      <c r="W6041" s="3">
        <f>_xlfn.XLOOKUP(V6041,$AC$2:$AC$43,$AD$2:$AD$43,"none")</f>
        <v>0.08</v>
      </c>
      <c r="X6041" s="3">
        <f>IF(ISNUMBER($W6041), 4600 * (1 / (0.92 * $W6041 + 1.7) + 1 / (0.92 * $W6041 + 0.62)),"none")</f>
        <v>9225.6595386701993</v>
      </c>
      <c r="Y6041" s="8">
        <f>IF(ISNUMBER($X6041), _xlfn.XLOOKUP($X6041,Sheet3!$A$2:$A$392,Sheet3!$B$2:$B$392,"none", 1,1), $AF$2)</f>
        <v>0.67030000000000001</v>
      </c>
      <c r="Z6041" s="8">
        <f>IF(ISNUMBER($X6041), _xlfn.XLOOKUP($X6041,Sheet3!$A$2:$A$392,Sheet3!$C$2:$C$392,"none", 1,1), $AF$2)</f>
        <v>0.73619999999999997</v>
      </c>
      <c r="AA6041" s="8">
        <f>IF(ISNUMBER($X6041), _xlfn.XLOOKUP($X6041,Sheet3!$A$2:$A$392,Sheet3!$D$2:$D$392,"none", 1,1), $AF$2)</f>
        <v>1</v>
      </c>
    </row>
    <row r="6042" spans="1:27">
      <c r="A6042">
        <v>1947</v>
      </c>
      <c r="B6042" t="s">
        <v>2248</v>
      </c>
      <c r="C6042" t="s">
        <v>24</v>
      </c>
      <c r="D6042">
        <v>5</v>
      </c>
      <c r="E6042">
        <v>18</v>
      </c>
      <c r="F6042">
        <v>18.896052950400001</v>
      </c>
      <c r="G6042">
        <v>33</v>
      </c>
      <c r="H6042">
        <v>46</v>
      </c>
      <c r="I6042">
        <v>2.5169255399999999</v>
      </c>
      <c r="J6042">
        <f>(D6042+E6042/60+F6042/3600)*15</f>
        <v>79.578733553960006</v>
      </c>
      <c r="K6042">
        <f>IF(G6042&lt;0, G6042-H6042/60-I6042/3600, G6042+H6042/60+I6042/3600)</f>
        <v>33.767365812649999</v>
      </c>
      <c r="L6042">
        <v>15.254</v>
      </c>
      <c r="M6042">
        <v>-29.225000000000001</v>
      </c>
      <c r="N6042">
        <v>7.07</v>
      </c>
      <c r="O6042" t="s">
        <v>9341</v>
      </c>
      <c r="P6042">
        <v>6.1020000000000003</v>
      </c>
      <c r="Q6042">
        <v>6.1440000000000001</v>
      </c>
      <c r="R6042" t="s">
        <v>9341</v>
      </c>
      <c r="S6042">
        <v>6.1420000000000003</v>
      </c>
      <c r="T6042" t="s">
        <v>9341</v>
      </c>
      <c r="U6042" t="s">
        <v>10054</v>
      </c>
      <c r="V6042" t="str">
        <f>LEFT($U6042,2)</f>
        <v>B9</v>
      </c>
      <c r="W6042" s="3">
        <f>_xlfn.XLOOKUP(V6042,$AC$2:$AC$43,$AD$2:$AD$43,"none")</f>
        <v>-7.0000000000000007E-2</v>
      </c>
      <c r="X6042" s="3">
        <f>IF(ISNUMBER($W6042), 4600 * (1 / (0.92 * $W6042 + 1.7) + 1 / (0.92 * $W6042 + 0.62)),"none")</f>
        <v>11091.761228434079</v>
      </c>
      <c r="Y6042" s="8">
        <f>IF(ISNUMBER($X6042), _xlfn.XLOOKUP($X6042,Sheet3!$A$2:$A$392,Sheet3!$B$2:$B$392,"none", 1,1), $AF$2)</f>
        <v>0.57499999999999996</v>
      </c>
      <c r="Z6042" s="8">
        <f>IF(ISNUMBER($X6042), _xlfn.XLOOKUP($X6042,Sheet3!$A$2:$A$392,Sheet3!$C$2:$C$392,"none", 1,1), $AF$2)</f>
        <v>0.66420000000000001</v>
      </c>
      <c r="AA6042" s="8">
        <f>IF(ISNUMBER($X6042), _xlfn.XLOOKUP($X6042,Sheet3!$A$2:$A$392,Sheet3!$D$2:$D$392,"none", 1,1), $AF$2)</f>
        <v>1</v>
      </c>
    </row>
    <row r="6043" spans="1:27">
      <c r="A6043">
        <v>1970</v>
      </c>
      <c r="B6043" t="s">
        <v>2271</v>
      </c>
      <c r="C6043" t="s">
        <v>16</v>
      </c>
      <c r="D6043">
        <v>5</v>
      </c>
      <c r="E6043">
        <v>25</v>
      </c>
      <c r="F6043">
        <v>47.018728089600003</v>
      </c>
      <c r="G6043">
        <v>0</v>
      </c>
      <c r="H6043">
        <v>31</v>
      </c>
      <c r="I6043">
        <v>12.870976224</v>
      </c>
      <c r="J6043">
        <f>(D6043+E6043/60+F6043/3600)*15</f>
        <v>81.445911367039997</v>
      </c>
      <c r="K6043">
        <f>IF(G6043&lt;0, G6043-H6043/60-I6043/3600, G6043+H6043/60+I6043/3600)</f>
        <v>0.52024193784000006</v>
      </c>
      <c r="L6043">
        <v>1.0049999999999999</v>
      </c>
      <c r="M6043">
        <v>-9.0999999999999998E-2</v>
      </c>
      <c r="N6043">
        <v>2.94</v>
      </c>
      <c r="O6043">
        <v>5.23</v>
      </c>
      <c r="P6043">
        <v>5.9790000000000001</v>
      </c>
      <c r="Q6043">
        <v>6.1440000000000001</v>
      </c>
      <c r="R6043" t="s">
        <v>9341</v>
      </c>
      <c r="S6043">
        <v>6.1310000000000002</v>
      </c>
      <c r="T6043" t="s">
        <v>9341</v>
      </c>
      <c r="U6043" t="s">
        <v>9432</v>
      </c>
      <c r="V6043" t="str">
        <f>LEFT($U6043,2)</f>
        <v>B2</v>
      </c>
      <c r="W6043" s="3">
        <f>_xlfn.XLOOKUP(V6043,$AC$2:$AC$43,$AD$2:$AD$43,"none")</f>
        <v>-0.24</v>
      </c>
      <c r="X6043" s="3">
        <f>IF(ISNUMBER($W6043), 4600 * (1 / (0.92 * $W6043 + 1.7) + 1 / (0.92 * $W6043 + 0.62)),"none")</f>
        <v>14632.835167360139</v>
      </c>
      <c r="Y6043" s="8">
        <f>IF(ISNUMBER($X6043), _xlfn.XLOOKUP($X6043,Sheet3!$A$2:$A$392,Sheet3!$B$2:$B$392,"none", 1,1), $AF$2)</f>
        <v>0.47989999999999999</v>
      </c>
      <c r="Z6043" s="8">
        <f>IF(ISNUMBER($X6043), _xlfn.XLOOKUP($X6043,Sheet3!$A$2:$A$392,Sheet3!$C$2:$C$392,"none", 1,1), $AF$2)</f>
        <v>0.58679999999999999</v>
      </c>
      <c r="AA6043" s="8">
        <f>IF(ISNUMBER($X6043), _xlfn.XLOOKUP($X6043,Sheet3!$A$2:$A$392,Sheet3!$D$2:$D$392,"none", 1,1), $AF$2)</f>
        <v>1</v>
      </c>
    </row>
    <row r="6044" spans="1:27">
      <c r="A6044">
        <v>2152</v>
      </c>
      <c r="B6044" t="s">
        <v>2453</v>
      </c>
      <c r="C6044" t="s">
        <v>297</v>
      </c>
      <c r="D6044">
        <v>5</v>
      </c>
      <c r="E6044">
        <v>42</v>
      </c>
      <c r="F6044">
        <v>14.476364724</v>
      </c>
      <c r="G6044">
        <v>-17</v>
      </c>
      <c r="H6044">
        <v>31</v>
      </c>
      <c r="I6044">
        <v>49.347030791999998</v>
      </c>
      <c r="J6044">
        <f>(D6044+E6044/60+F6044/3600)*15</f>
        <v>85.560318186350003</v>
      </c>
      <c r="K6044">
        <f>IF(G6044&lt;0, G6044-H6044/60-I6044/3600, G6044+H6044/60+I6044/3600)</f>
        <v>-17.53037417522</v>
      </c>
      <c r="L6044">
        <v>-16.475999999999999</v>
      </c>
      <c r="M6044">
        <v>6.0140000000000002</v>
      </c>
      <c r="N6044">
        <v>4.04</v>
      </c>
      <c r="O6044" t="s">
        <v>9341</v>
      </c>
      <c r="P6044">
        <v>7.52</v>
      </c>
      <c r="Q6044">
        <v>6.1440000000000001</v>
      </c>
      <c r="R6044" t="s">
        <v>9341</v>
      </c>
      <c r="S6044">
        <v>5.7169999999999996</v>
      </c>
      <c r="T6044" t="s">
        <v>9341</v>
      </c>
      <c r="U6044" t="s">
        <v>9389</v>
      </c>
      <c r="V6044" t="str">
        <f>LEFT($U6044,2)</f>
        <v>K3</v>
      </c>
      <c r="W6044" s="3">
        <f>_xlfn.XLOOKUP(V6044,$AC$2:$AC$43,$AD$2:$AD$43,"none")</f>
        <v>0.95</v>
      </c>
      <c r="X6044" s="3">
        <f>IF(ISNUMBER($W6044), 4600 * (1 / (0.92 * $W6044 + 1.7) + 1 / (0.92 * $W6044 + 0.62)),"none")</f>
        <v>4866.084384156673</v>
      </c>
      <c r="Y6044" s="8">
        <f>IF(ISNUMBER($X6044), _xlfn.XLOOKUP($X6044,Sheet3!$A$2:$A$392,Sheet3!$B$2:$B$392,"none", 1,1), $AF$2)</f>
        <v>1</v>
      </c>
      <c r="Z6044" s="8">
        <f>IF(ISNUMBER($X6044), _xlfn.XLOOKUP($X6044,Sheet3!$A$2:$A$392,Sheet3!$C$2:$C$392,"none", 1,1), $AF$2)</f>
        <v>0.78720000000000001</v>
      </c>
      <c r="AA6044" s="8">
        <f>IF(ISNUMBER($X6044), _xlfn.XLOOKUP($X6044,Sheet3!$A$2:$A$392,Sheet3!$D$2:$D$392,"none", 1,1), $AF$2)</f>
        <v>0.57969999999999999</v>
      </c>
    </row>
    <row r="6045" spans="1:27">
      <c r="A6045">
        <v>2235</v>
      </c>
      <c r="B6045" t="s">
        <v>2536</v>
      </c>
      <c r="C6045" t="s">
        <v>297</v>
      </c>
      <c r="D6045">
        <v>6</v>
      </c>
      <c r="E6045">
        <v>7</v>
      </c>
      <c r="F6045">
        <v>26.7568740912</v>
      </c>
      <c r="G6045">
        <v>41</v>
      </c>
      <c r="H6045">
        <v>51</v>
      </c>
      <c r="I6045">
        <v>15.416387604000001</v>
      </c>
      <c r="J6045">
        <f>(D6045+E6045/60+F6045/3600)*15</f>
        <v>91.861486975379989</v>
      </c>
      <c r="K6045">
        <f>IF(G6045&lt;0, G6045-H6045/60-I6045/3600, G6045+H6045/60+I6045/3600)</f>
        <v>41.854282329890005</v>
      </c>
      <c r="L6045">
        <v>-3.496</v>
      </c>
      <c r="M6045">
        <v>-19.077000000000002</v>
      </c>
      <c r="N6045">
        <v>3.52</v>
      </c>
      <c r="O6045" t="s">
        <v>9341</v>
      </c>
      <c r="P6045">
        <v>7.3579999999999997</v>
      </c>
      <c r="Q6045">
        <v>6.1440000000000001</v>
      </c>
      <c r="R6045" t="s">
        <v>9341</v>
      </c>
      <c r="S6045">
        <v>5.79</v>
      </c>
      <c r="T6045" t="s">
        <v>9341</v>
      </c>
      <c r="U6045" t="s">
        <v>9403</v>
      </c>
      <c r="V6045" t="str">
        <f>LEFT($U6045,2)</f>
        <v>K0</v>
      </c>
      <c r="W6045" s="3">
        <f>_xlfn.XLOOKUP(V6045,$AC$2:$AC$43,$AD$2:$AD$43,"none")</f>
        <v>0.81</v>
      </c>
      <c r="X6045" s="3">
        <f>IF(ISNUMBER($W6045), 4600 * (1 / (0.92 * $W6045 + 1.7) + 1 / (0.92 * $W6045 + 0.62)),"none")</f>
        <v>5250.7063834266155</v>
      </c>
      <c r="Y6045" s="8">
        <f>IF(ISNUMBER($X6045), _xlfn.XLOOKUP($X6045,Sheet3!$A$2:$A$392,Sheet3!$B$2:$B$392,"none", 1,1), $AF$2)</f>
        <v>1</v>
      </c>
      <c r="Z6045" s="8">
        <f>IF(ISNUMBER($X6045), _xlfn.XLOOKUP($X6045,Sheet3!$A$2:$A$392,Sheet3!$C$2:$C$392,"none", 1,1), $AF$2)</f>
        <v>0.83299999999999996</v>
      </c>
      <c r="AA6045" s="8">
        <f>IF(ISNUMBER($X6045), _xlfn.XLOOKUP($X6045,Sheet3!$A$2:$A$392,Sheet3!$D$2:$D$392,"none", 1,1), $AF$2)</f>
        <v>0.67869999999999997</v>
      </c>
    </row>
    <row r="6046" spans="1:27">
      <c r="A6046">
        <v>3267</v>
      </c>
      <c r="B6046" t="s">
        <v>3570</v>
      </c>
      <c r="C6046" t="s">
        <v>12</v>
      </c>
      <c r="D6046">
        <v>22</v>
      </c>
      <c r="E6046">
        <v>58</v>
      </c>
      <c r="F6046">
        <v>35.006818463999998</v>
      </c>
      <c r="G6046">
        <v>-35</v>
      </c>
      <c r="H6046">
        <v>31</v>
      </c>
      <c r="I6046">
        <v>23.624508936000002</v>
      </c>
      <c r="J6046">
        <f>(D6046+E6046/60+F6046/3600)*15</f>
        <v>344.64586174359999</v>
      </c>
      <c r="K6046">
        <f>IF(G6046&lt;0, G6046-H6046/60-I6046/3600, G6046+H6046/60+I6046/3600)</f>
        <v>-35.523229030259998</v>
      </c>
      <c r="L6046">
        <v>-5.72</v>
      </c>
      <c r="M6046">
        <v>-111.36799999999999</v>
      </c>
      <c r="N6046">
        <v>14.4</v>
      </c>
      <c r="O6046" t="s">
        <v>9341</v>
      </c>
      <c r="P6046">
        <v>6.7229999999999999</v>
      </c>
      <c r="Q6046">
        <v>6.1440000000000001</v>
      </c>
      <c r="R6046" t="s">
        <v>9341</v>
      </c>
      <c r="S6046">
        <v>6.0140000000000002</v>
      </c>
      <c r="T6046" t="s">
        <v>9341</v>
      </c>
      <c r="U6046" t="s">
        <v>9377</v>
      </c>
      <c r="V6046" t="str">
        <f>LEFT($U6046,2)</f>
        <v>F7</v>
      </c>
      <c r="W6046" s="3" t="str">
        <f>_xlfn.XLOOKUP(V6046,$AC$2:$AC$43,$AD$2:$AD$43,"none")</f>
        <v>none</v>
      </c>
      <c r="X6046" s="3" t="str">
        <f>IF(ISNUMBER($W6046), 4600 * (1 / (0.92 * $W6046 + 1.7) + 1 / (0.92 * $W6046 + 0.62)),"none")</f>
        <v>none</v>
      </c>
      <c r="Y6046" s="8">
        <f>IF(ISNUMBER($X6046), _xlfn.XLOOKUP($X6046,Sheet3!$A$2:$A$392,Sheet3!$B$2:$B$392,"none", 1,1), $AF$2)</f>
        <v>0.8</v>
      </c>
      <c r="Z6046" s="8">
        <f>IF(ISNUMBER($X6046), _xlfn.XLOOKUP($X6046,Sheet3!$A$2:$A$392,Sheet3!$C$2:$C$392,"none", 1,1), $AF$2)</f>
        <v>0.8</v>
      </c>
      <c r="AA6046" s="8">
        <f>IF(ISNUMBER($X6046), _xlfn.XLOOKUP($X6046,Sheet3!$A$2:$A$392,Sheet3!$D$2:$D$392,"none", 1,1), $AF$2)</f>
        <v>0.8</v>
      </c>
    </row>
    <row r="6047" spans="1:27">
      <c r="A6047">
        <v>3876</v>
      </c>
      <c r="B6047" t="s">
        <v>4179</v>
      </c>
      <c r="C6047" t="s">
        <v>297</v>
      </c>
      <c r="D6047">
        <v>1</v>
      </c>
      <c r="E6047">
        <v>6</v>
      </c>
      <c r="F6047">
        <v>33.626556479999998</v>
      </c>
      <c r="G6047">
        <v>12</v>
      </c>
      <c r="H6047">
        <v>57</v>
      </c>
      <c r="I6047">
        <v>21.734581284000001</v>
      </c>
      <c r="J6047">
        <f>(D6047+E6047/60+F6047/3600)*15</f>
        <v>16.640110652000001</v>
      </c>
      <c r="K6047">
        <f>IF(G6047&lt;0, G6047-H6047/60-I6047/3600, G6047+H6047/60+I6047/3600)</f>
        <v>12.956037383689999</v>
      </c>
      <c r="L6047">
        <v>13.776999999999999</v>
      </c>
      <c r="M6047">
        <v>26.503</v>
      </c>
      <c r="N6047">
        <v>7.87</v>
      </c>
      <c r="O6047" t="s">
        <v>9341</v>
      </c>
      <c r="P6047">
        <v>7.1050000000000004</v>
      </c>
      <c r="Q6047">
        <v>6.1440000000000001</v>
      </c>
      <c r="R6047" t="s">
        <v>9341</v>
      </c>
      <c r="S6047">
        <v>5.883</v>
      </c>
      <c r="T6047" t="s">
        <v>9341</v>
      </c>
      <c r="U6047" t="s">
        <v>9379</v>
      </c>
      <c r="V6047" t="str">
        <f>LEFT($U6047,2)</f>
        <v>G8</v>
      </c>
      <c r="W6047" s="3">
        <f>_xlfn.XLOOKUP(V6047,$AC$2:$AC$43,$AD$2:$AD$43,"none")</f>
        <v>0.74</v>
      </c>
      <c r="X6047" s="3">
        <f>IF(ISNUMBER($W6047), 4600 * (1 / (0.92 * $W6047 + 1.7) + 1 / (0.92 * $W6047 + 0.62)),"none")</f>
        <v>5468.4090187676065</v>
      </c>
      <c r="Y6047" s="8">
        <f>IF(ISNUMBER($X6047), _xlfn.XLOOKUP($X6047,Sheet3!$A$2:$A$392,Sheet3!$B$2:$B$392,"none", 1,1), $AF$2)</f>
        <v>1</v>
      </c>
      <c r="Z6047" s="8">
        <f>IF(ISNUMBER($X6047), _xlfn.XLOOKUP($X6047,Sheet3!$A$2:$A$392,Sheet3!$C$2:$C$392,"none", 1,1), $AF$2)</f>
        <v>0.85409999999999997</v>
      </c>
      <c r="AA6047" s="8">
        <f>IF(ISNUMBER($X6047), _xlfn.XLOOKUP($X6047,Sheet3!$A$2:$A$392,Sheet3!$D$2:$D$392,"none", 1,1), $AF$2)</f>
        <v>0.72770000000000001</v>
      </c>
    </row>
    <row r="6048" spans="1:27">
      <c r="A6048">
        <v>4305</v>
      </c>
      <c r="B6048" t="s">
        <v>4608</v>
      </c>
      <c r="C6048" t="s">
        <v>297</v>
      </c>
      <c r="D6048">
        <v>9</v>
      </c>
      <c r="E6048">
        <v>8</v>
      </c>
      <c r="F6048">
        <v>43.5313960728</v>
      </c>
      <c r="G6048">
        <v>-26</v>
      </c>
      <c r="H6048">
        <v>46</v>
      </c>
      <c r="I6048">
        <v>3.3551541120000001</v>
      </c>
      <c r="J6048">
        <f>(D6048+E6048/60+F6048/3600)*15</f>
        <v>137.18138081696998</v>
      </c>
      <c r="K6048">
        <f>IF(G6048&lt;0, G6048-H6048/60-I6048/3600, G6048+H6048/60+I6048/3600)</f>
        <v>-26.76759865392</v>
      </c>
      <c r="L6048">
        <v>-45.938000000000002</v>
      </c>
      <c r="M6048">
        <v>11.436999999999999</v>
      </c>
      <c r="N6048">
        <v>9.0500000000000007</v>
      </c>
      <c r="O6048" t="s">
        <v>9341</v>
      </c>
      <c r="P6048">
        <v>6.3170000000000002</v>
      </c>
      <c r="Q6048">
        <v>6.1440000000000001</v>
      </c>
      <c r="R6048" t="s">
        <v>9341</v>
      </c>
      <c r="S6048">
        <v>6.1189999999999998</v>
      </c>
      <c r="T6048" t="s">
        <v>9341</v>
      </c>
      <c r="U6048" t="s">
        <v>9656</v>
      </c>
      <c r="V6048" t="str">
        <f>LEFT($U6048,2)</f>
        <v>A4</v>
      </c>
      <c r="W6048" s="3">
        <f>_xlfn.XLOOKUP(V6048,$AC$2:$AC$43,$AD$2:$AD$43,"none")</f>
        <v>0.12</v>
      </c>
      <c r="X6048" s="3">
        <f>IF(ISNUMBER($W6048), 4600 * (1 / (0.92 * $W6048 + 1.7) + 1 / (0.92 * $W6048 + 0.62)),"none")</f>
        <v>8838.7938932849465</v>
      </c>
      <c r="Y6048" s="8">
        <f>IF(ISNUMBER($X6048), _xlfn.XLOOKUP($X6048,Sheet3!$A$2:$A$392,Sheet3!$B$2:$B$392,"none", 1,1), $AF$2)</f>
        <v>0.70040000000000002</v>
      </c>
      <c r="Z6048" s="8">
        <f>IF(ISNUMBER($X6048), _xlfn.XLOOKUP($X6048,Sheet3!$A$2:$A$392,Sheet3!$C$2:$C$392,"none", 1,1), $AF$2)</f>
        <v>0.75790000000000002</v>
      </c>
      <c r="AA6048" s="8">
        <f>IF(ISNUMBER($X6048), _xlfn.XLOOKUP($X6048,Sheet3!$A$2:$A$392,Sheet3!$D$2:$D$392,"none", 1,1), $AF$2)</f>
        <v>1</v>
      </c>
    </row>
    <row r="6049" spans="1:27">
      <c r="A6049">
        <v>7207</v>
      </c>
      <c r="B6049" t="s">
        <v>7510</v>
      </c>
      <c r="C6049" t="s">
        <v>24</v>
      </c>
      <c r="D6049">
        <v>6</v>
      </c>
      <c r="E6049">
        <v>31</v>
      </c>
      <c r="F6049">
        <v>10.639465701600001</v>
      </c>
      <c r="G6049">
        <v>-61</v>
      </c>
      <c r="H6049">
        <v>52</v>
      </c>
      <c r="I6049">
        <v>46.353318096000002</v>
      </c>
      <c r="J6049">
        <f>(D6049+E6049/60+F6049/3600)*15</f>
        <v>97.794331107089988</v>
      </c>
      <c r="K6049">
        <f>IF(G6049&lt;0, G6049-H6049/60-I6049/3600, G6049+H6049/60+I6049/3600)</f>
        <v>-61.879542588360003</v>
      </c>
      <c r="L6049">
        <v>-9.3559999999999999</v>
      </c>
      <c r="M6049">
        <v>12.212</v>
      </c>
      <c r="N6049">
        <v>2.23</v>
      </c>
      <c r="O6049" t="s">
        <v>9341</v>
      </c>
      <c r="P6049">
        <v>5.99</v>
      </c>
      <c r="Q6049">
        <v>6.1440000000000001</v>
      </c>
      <c r="R6049" t="s">
        <v>9341</v>
      </c>
      <c r="S6049">
        <v>6.1150000000000002</v>
      </c>
      <c r="T6049" t="s">
        <v>9341</v>
      </c>
      <c r="U6049" t="s">
        <v>9432</v>
      </c>
      <c r="V6049" t="str">
        <f>LEFT($U6049,2)</f>
        <v>B2</v>
      </c>
      <c r="W6049" s="3">
        <f>_xlfn.XLOOKUP(V6049,$AC$2:$AC$43,$AD$2:$AD$43,"none")</f>
        <v>-0.24</v>
      </c>
      <c r="X6049" s="3">
        <f>IF(ISNUMBER($W6049), 4600 * (1 / (0.92 * $W6049 + 1.7) + 1 / (0.92 * $W6049 + 0.62)),"none")</f>
        <v>14632.835167360139</v>
      </c>
      <c r="Y6049" s="8">
        <f>IF(ISNUMBER($X6049), _xlfn.XLOOKUP($X6049,Sheet3!$A$2:$A$392,Sheet3!$B$2:$B$392,"none", 1,1), $AF$2)</f>
        <v>0.47989999999999999</v>
      </c>
      <c r="Z6049" s="8">
        <f>IF(ISNUMBER($X6049), _xlfn.XLOOKUP($X6049,Sheet3!$A$2:$A$392,Sheet3!$C$2:$C$392,"none", 1,1), $AF$2)</f>
        <v>0.58679999999999999</v>
      </c>
      <c r="AA6049" s="8">
        <f>IF(ISNUMBER($X6049), _xlfn.XLOOKUP($X6049,Sheet3!$A$2:$A$392,Sheet3!$D$2:$D$392,"none", 1,1), $AF$2)</f>
        <v>1</v>
      </c>
    </row>
    <row r="6050" spans="1:27">
      <c r="A6050">
        <v>5218</v>
      </c>
      <c r="B6050" t="s">
        <v>5521</v>
      </c>
      <c r="C6050" t="s">
        <v>297</v>
      </c>
      <c r="D6050">
        <v>14</v>
      </c>
      <c r="E6050">
        <v>45</v>
      </c>
      <c r="F6050">
        <v>20.581687300799999</v>
      </c>
      <c r="G6050">
        <v>18</v>
      </c>
      <c r="H6050">
        <v>53</v>
      </c>
      <c r="I6050">
        <v>5.8406847720000004</v>
      </c>
      <c r="J6050">
        <f>(D6050+E6050/60+F6050/3600)*15</f>
        <v>221.33575703042001</v>
      </c>
      <c r="K6050">
        <f>IF(G6050&lt;0, G6050-H6050/60-I6050/3600, G6050+H6050/60+I6050/3600)</f>
        <v>18.88495574577</v>
      </c>
      <c r="L6050">
        <v>10.215</v>
      </c>
      <c r="M6050">
        <v>18.773</v>
      </c>
      <c r="N6050">
        <v>6.41</v>
      </c>
      <c r="O6050" t="s">
        <v>9341</v>
      </c>
      <c r="P6050">
        <v>6.9980000000000002</v>
      </c>
      <c r="Q6050">
        <v>6.1449999999999996</v>
      </c>
      <c r="R6050" t="s">
        <v>9341</v>
      </c>
      <c r="S6050">
        <v>5.9279999999999999</v>
      </c>
      <c r="T6050" t="s">
        <v>9341</v>
      </c>
      <c r="U6050" t="s">
        <v>104</v>
      </c>
      <c r="V6050" t="str">
        <f>LEFT($U6050,2)</f>
        <v>K0</v>
      </c>
      <c r="W6050" s="3">
        <f>_xlfn.XLOOKUP(V6050,$AC$2:$AC$43,$AD$2:$AD$43,"none")</f>
        <v>0.81</v>
      </c>
      <c r="X6050" s="3">
        <f>IF(ISNUMBER($W6050), 4600 * (1 / (0.92 * $W6050 + 1.7) + 1 / (0.92 * $W6050 + 0.62)),"none")</f>
        <v>5250.7063834266155</v>
      </c>
      <c r="Y6050" s="8">
        <f>IF(ISNUMBER($X6050), _xlfn.XLOOKUP($X6050,Sheet3!$A$2:$A$392,Sheet3!$B$2:$B$392,"none", 1,1), $AF$2)</f>
        <v>1</v>
      </c>
      <c r="Z6050" s="8">
        <f>IF(ISNUMBER($X6050), _xlfn.XLOOKUP($X6050,Sheet3!$A$2:$A$392,Sheet3!$C$2:$C$392,"none", 1,1), $AF$2)</f>
        <v>0.83299999999999996</v>
      </c>
      <c r="AA6050" s="8">
        <f>IF(ISNUMBER($X6050), _xlfn.XLOOKUP($X6050,Sheet3!$A$2:$A$392,Sheet3!$D$2:$D$392,"none", 1,1), $AF$2)</f>
        <v>0.67869999999999997</v>
      </c>
    </row>
    <row r="6051" spans="1:27">
      <c r="A6051">
        <v>6930</v>
      </c>
      <c r="B6051" t="s">
        <v>7233</v>
      </c>
      <c r="C6051" t="s">
        <v>12</v>
      </c>
      <c r="D6051">
        <v>9</v>
      </c>
      <c r="E6051">
        <v>29</v>
      </c>
      <c r="F6051">
        <v>16.173505272</v>
      </c>
      <c r="G6051">
        <v>-38</v>
      </c>
      <c r="H6051">
        <v>24</v>
      </c>
      <c r="I6051">
        <v>12.750207264</v>
      </c>
      <c r="J6051">
        <f>(D6051+E6051/60+F6051/3600)*15</f>
        <v>142.31738960530001</v>
      </c>
      <c r="K6051">
        <f>IF(G6051&lt;0, G6051-H6051/60-I6051/3600, G6051+H6051/60+I6051/3600)</f>
        <v>-38.40354172424</v>
      </c>
      <c r="L6051">
        <v>-106.194</v>
      </c>
      <c r="M6051">
        <v>3.0089999999999999</v>
      </c>
      <c r="N6051">
        <v>16.420000000000002</v>
      </c>
      <c r="O6051" t="s">
        <v>9341</v>
      </c>
      <c r="P6051">
        <v>6.35</v>
      </c>
      <c r="Q6051">
        <v>6.1449999999999996</v>
      </c>
      <c r="R6051" t="s">
        <v>9341</v>
      </c>
      <c r="S6051">
        <v>6.11</v>
      </c>
      <c r="T6051" t="s">
        <v>9341</v>
      </c>
      <c r="U6051" t="s">
        <v>9723</v>
      </c>
      <c r="V6051" t="str">
        <f>LEFT($U6051,2)</f>
        <v>A6</v>
      </c>
      <c r="W6051" s="3">
        <f>_xlfn.XLOOKUP(V6051,$AC$2:$AC$43,$AD$2:$AD$43,"none")</f>
        <v>0.17</v>
      </c>
      <c r="X6051" s="3">
        <f>IF(ISNUMBER($W6051), 4600 * (1 / (0.92 * $W6051 + 1.7) + 1 / (0.92 * $W6051 + 0.62)),"none")</f>
        <v>8402.6952833207943</v>
      </c>
      <c r="Y6051" s="8">
        <f>IF(ISNUMBER($X6051), _xlfn.XLOOKUP($X6051,Sheet3!$A$2:$A$392,Sheet3!$B$2:$B$392,"none", 1,1), $AF$2)</f>
        <v>0.73529999999999995</v>
      </c>
      <c r="Z6051" s="8">
        <f>IF(ISNUMBER($X6051), _xlfn.XLOOKUP($X6051,Sheet3!$A$2:$A$392,Sheet3!$C$2:$C$392,"none", 1,1), $AF$2)</f>
        <v>0.78269999999999995</v>
      </c>
      <c r="AA6051" s="8">
        <f>IF(ISNUMBER($X6051), _xlfn.XLOOKUP($X6051,Sheet3!$A$2:$A$392,Sheet3!$D$2:$D$392,"none", 1,1), $AF$2)</f>
        <v>1</v>
      </c>
    </row>
    <row r="6052" spans="1:27">
      <c r="A6052">
        <v>3149</v>
      </c>
      <c r="B6052" t="s">
        <v>3452</v>
      </c>
      <c r="C6052" t="s">
        <v>12</v>
      </c>
      <c r="D6052">
        <v>8</v>
      </c>
      <c r="E6052">
        <v>57</v>
      </c>
      <c r="F6052">
        <v>8.2817683320000004</v>
      </c>
      <c r="G6052">
        <v>17</v>
      </c>
      <c r="H6052">
        <v>8</v>
      </c>
      <c r="I6052">
        <v>37.50191538</v>
      </c>
      <c r="J6052">
        <f>(D6052+E6052/60+F6052/3600)*15</f>
        <v>134.28450736804999</v>
      </c>
      <c r="K6052">
        <f>IF(G6052&lt;0, G6052-H6052/60-I6052/3600, G6052+H6052/60+I6052/3600)</f>
        <v>17.143750532049999</v>
      </c>
      <c r="L6052">
        <v>-37.314999999999998</v>
      </c>
      <c r="M6052">
        <v>-32.783999999999999</v>
      </c>
      <c r="N6052">
        <v>7.71</v>
      </c>
      <c r="O6052" t="s">
        <v>9341</v>
      </c>
      <c r="P6052">
        <v>7.17</v>
      </c>
      <c r="Q6052">
        <v>6.1459999999999999</v>
      </c>
      <c r="R6052" t="s">
        <v>9341</v>
      </c>
      <c r="S6052">
        <v>5.9119999999999999</v>
      </c>
      <c r="T6052" t="s">
        <v>9341</v>
      </c>
      <c r="U6052" t="s">
        <v>9500</v>
      </c>
      <c r="V6052" t="str">
        <f>LEFT($U6052,2)</f>
        <v>K1</v>
      </c>
      <c r="W6052" s="3">
        <f>_xlfn.XLOOKUP(V6052,$AC$2:$AC$43,$AD$2:$AD$43,"none")</f>
        <v>0.86</v>
      </c>
      <c r="X6052" s="3">
        <f>IF(ISNUMBER($W6052), 4600 * (1 / (0.92 * $W6052 + 1.7) + 1 / (0.92 * $W6052 + 0.62)),"none")</f>
        <v>5106.1368670782376</v>
      </c>
      <c r="Y6052" s="8">
        <f>IF(ISNUMBER($X6052), _xlfn.XLOOKUP($X6052,Sheet3!$A$2:$A$392,Sheet3!$B$2:$B$392,"none", 1,1), $AF$2)</f>
        <v>1</v>
      </c>
      <c r="Z6052" s="8">
        <f>IF(ISNUMBER($X6052), _xlfn.XLOOKUP($X6052,Sheet3!$A$2:$A$392,Sheet3!$C$2:$C$392,"none", 1,1), $AF$2)</f>
        <v>0.82210000000000005</v>
      </c>
      <c r="AA6052" s="8">
        <f>IF(ISNUMBER($X6052), _xlfn.XLOOKUP($X6052,Sheet3!$A$2:$A$392,Sheet3!$D$2:$D$392,"none", 1,1), $AF$2)</f>
        <v>0.65410000000000001</v>
      </c>
    </row>
    <row r="6053" spans="1:27">
      <c r="A6053">
        <v>3308</v>
      </c>
      <c r="B6053" t="s">
        <v>3611</v>
      </c>
      <c r="C6053" t="s">
        <v>12</v>
      </c>
      <c r="D6053">
        <v>2</v>
      </c>
      <c r="E6053">
        <v>49</v>
      </c>
      <c r="F6053">
        <v>50.961750734399999</v>
      </c>
      <c r="G6053">
        <v>-24</v>
      </c>
      <c r="H6053">
        <v>33</v>
      </c>
      <c r="I6053">
        <v>37.12208184</v>
      </c>
      <c r="J6053">
        <f>(D6053+E6053/60+F6053/3600)*15</f>
        <v>42.462340628059998</v>
      </c>
      <c r="K6053">
        <f>IF(G6053&lt;0, G6053-H6053/60-I6053/3600, G6053+H6053/60+I6053/3600)</f>
        <v>-24.560311689400002</v>
      </c>
      <c r="L6053">
        <v>-51.219000000000001</v>
      </c>
      <c r="M6053">
        <v>-128.23699999999999</v>
      </c>
      <c r="N6053">
        <v>8.92</v>
      </c>
      <c r="O6053" t="s">
        <v>9341</v>
      </c>
      <c r="P6053">
        <v>7.226</v>
      </c>
      <c r="Q6053">
        <v>6.1459999999999999</v>
      </c>
      <c r="R6053" t="s">
        <v>9341</v>
      </c>
      <c r="S6053">
        <v>5.859</v>
      </c>
      <c r="T6053" t="s">
        <v>9341</v>
      </c>
      <c r="U6053" t="s">
        <v>9403</v>
      </c>
      <c r="V6053" t="str">
        <f>LEFT($U6053,2)</f>
        <v>K0</v>
      </c>
      <c r="W6053" s="3">
        <f>_xlfn.XLOOKUP(V6053,$AC$2:$AC$43,$AD$2:$AD$43,"none")</f>
        <v>0.81</v>
      </c>
      <c r="X6053" s="3">
        <f>IF(ISNUMBER($W6053), 4600 * (1 / (0.92 * $W6053 + 1.7) + 1 / (0.92 * $W6053 + 0.62)),"none")</f>
        <v>5250.7063834266155</v>
      </c>
      <c r="Y6053" s="8">
        <f>IF(ISNUMBER($X6053), _xlfn.XLOOKUP($X6053,Sheet3!$A$2:$A$392,Sheet3!$B$2:$B$392,"none", 1,1), $AF$2)</f>
        <v>1</v>
      </c>
      <c r="Z6053" s="8">
        <f>IF(ISNUMBER($X6053), _xlfn.XLOOKUP($X6053,Sheet3!$A$2:$A$392,Sheet3!$C$2:$C$392,"none", 1,1), $AF$2)</f>
        <v>0.83299999999999996</v>
      </c>
      <c r="AA6053" s="8">
        <f>IF(ISNUMBER($X6053), _xlfn.XLOOKUP($X6053,Sheet3!$A$2:$A$392,Sheet3!$D$2:$D$392,"none", 1,1), $AF$2)</f>
        <v>0.67869999999999997</v>
      </c>
    </row>
    <row r="6054" spans="1:27">
      <c r="A6054">
        <v>7634</v>
      </c>
      <c r="B6054" t="s">
        <v>7937</v>
      </c>
      <c r="C6054" t="s">
        <v>12</v>
      </c>
      <c r="D6054">
        <v>1</v>
      </c>
      <c r="E6054">
        <v>55</v>
      </c>
      <c r="F6054">
        <v>50.548986681599999</v>
      </c>
      <c r="G6054">
        <v>-78</v>
      </c>
      <c r="H6054">
        <v>20</v>
      </c>
      <c r="I6054">
        <v>54.76622442</v>
      </c>
      <c r="J6054">
        <f>(D6054+E6054/60+F6054/3600)*15</f>
        <v>28.960620777839996</v>
      </c>
      <c r="K6054">
        <f>IF(G6054&lt;0, G6054-H6054/60-I6054/3600, G6054+H6054/60+I6054/3600)</f>
        <v>-78.348546173449989</v>
      </c>
      <c r="L6054">
        <v>103.301</v>
      </c>
      <c r="M6054">
        <v>53.890999999999998</v>
      </c>
      <c r="N6054">
        <v>24.51</v>
      </c>
      <c r="O6054" t="s">
        <v>9341</v>
      </c>
      <c r="P6054">
        <v>6.58</v>
      </c>
      <c r="Q6054">
        <v>6.1459999999999999</v>
      </c>
      <c r="R6054" t="s">
        <v>9341</v>
      </c>
      <c r="S6054">
        <v>6.0529999999999999</v>
      </c>
      <c r="T6054" t="s">
        <v>9341</v>
      </c>
      <c r="U6054" t="s">
        <v>11330</v>
      </c>
      <c r="V6054" t="str">
        <f>LEFT($U6054,2)</f>
        <v>F5</v>
      </c>
      <c r="W6054" s="3">
        <f>_xlfn.XLOOKUP(V6054,$AC$2:$AC$43,$AD$2:$AD$43,"none")</f>
        <v>0.45</v>
      </c>
      <c r="X6054" s="3">
        <f>IF(ISNUMBER($W6054), 4600 * (1 / (0.92 * $W6054 + 1.7) + 1 / (0.92 * $W6054 + 0.62)),"none")</f>
        <v>6624.7124722536864</v>
      </c>
      <c r="Y6054" s="8">
        <f>IF(ISNUMBER($X6054), _xlfn.XLOOKUP($X6054,Sheet3!$A$2:$A$392,Sheet3!$B$2:$B$392,"none", 1,1), $AF$2)</f>
        <v>0.99370000000000003</v>
      </c>
      <c r="Z6054" s="8">
        <f>IF(ISNUMBER($X6054), _xlfn.XLOOKUP($X6054,Sheet3!$A$2:$A$392,Sheet3!$C$2:$C$392,"none", 1,1), $AF$2)</f>
        <v>0.9526</v>
      </c>
      <c r="AA6054" s="8">
        <f>IF(ISNUMBER($X6054), _xlfn.XLOOKUP($X6054,Sheet3!$A$2:$A$392,Sheet3!$D$2:$D$392,"none", 1,1), $AF$2)</f>
        <v>1</v>
      </c>
    </row>
    <row r="6055" spans="1:27">
      <c r="A6055">
        <v>3558</v>
      </c>
      <c r="B6055" t="s">
        <v>3861</v>
      </c>
      <c r="C6055" t="s">
        <v>12</v>
      </c>
      <c r="D6055">
        <v>1</v>
      </c>
      <c r="E6055">
        <v>20</v>
      </c>
      <c r="F6055">
        <v>27.807919416000001</v>
      </c>
      <c r="G6055">
        <v>-11</v>
      </c>
      <c r="H6055">
        <v>14</v>
      </c>
      <c r="I6055">
        <v>20.387907420000001</v>
      </c>
      <c r="J6055">
        <f>(D6055+E6055/60+F6055/3600)*15</f>
        <v>20.115866330899998</v>
      </c>
      <c r="K6055">
        <f>IF(G6055&lt;0, G6055-H6055/60-I6055/3600, G6055+H6055/60+I6055/3600)</f>
        <v>-11.238996640949999</v>
      </c>
      <c r="L6055">
        <v>-49.831000000000003</v>
      </c>
      <c r="M6055">
        <v>-74.536000000000001</v>
      </c>
      <c r="N6055">
        <v>8.84</v>
      </c>
      <c r="O6055" t="s">
        <v>9341</v>
      </c>
      <c r="P6055">
        <v>7.2519999999999998</v>
      </c>
      <c r="Q6055">
        <v>6.1470000000000002</v>
      </c>
      <c r="R6055" t="s">
        <v>9341</v>
      </c>
      <c r="S6055">
        <v>5.8620000000000001</v>
      </c>
      <c r="T6055" t="s">
        <v>9341</v>
      </c>
      <c r="U6055" t="s">
        <v>9958</v>
      </c>
      <c r="V6055" t="str">
        <f>LEFT($U6055,2)</f>
        <v>K0</v>
      </c>
      <c r="W6055" s="3">
        <f>_xlfn.XLOOKUP(V6055,$AC$2:$AC$43,$AD$2:$AD$43,"none")</f>
        <v>0.81</v>
      </c>
      <c r="X6055" s="3">
        <f>IF(ISNUMBER($W6055), 4600 * (1 / (0.92 * $W6055 + 1.7) + 1 / (0.92 * $W6055 + 0.62)),"none")</f>
        <v>5250.7063834266155</v>
      </c>
      <c r="Y6055" s="8">
        <f>IF(ISNUMBER($X6055), _xlfn.XLOOKUP($X6055,Sheet3!$A$2:$A$392,Sheet3!$B$2:$B$392,"none", 1,1), $AF$2)</f>
        <v>1</v>
      </c>
      <c r="Z6055" s="8">
        <f>IF(ISNUMBER($X6055), _xlfn.XLOOKUP($X6055,Sheet3!$A$2:$A$392,Sheet3!$C$2:$C$392,"none", 1,1), $AF$2)</f>
        <v>0.83299999999999996</v>
      </c>
      <c r="AA6055" s="8">
        <f>IF(ISNUMBER($X6055), _xlfn.XLOOKUP($X6055,Sheet3!$A$2:$A$392,Sheet3!$D$2:$D$392,"none", 1,1), $AF$2)</f>
        <v>0.67869999999999997</v>
      </c>
    </row>
    <row r="6056" spans="1:27">
      <c r="A6056">
        <v>4368</v>
      </c>
      <c r="B6056" t="s">
        <v>4671</v>
      </c>
      <c r="C6056" t="s">
        <v>297</v>
      </c>
      <c r="D6056">
        <v>9</v>
      </c>
      <c r="E6056">
        <v>30</v>
      </c>
      <c r="F6056">
        <v>46.0997569584</v>
      </c>
      <c r="G6056">
        <v>-31</v>
      </c>
      <c r="H6056">
        <v>53</v>
      </c>
      <c r="I6056">
        <v>21.120473616000002</v>
      </c>
      <c r="J6056">
        <f>(D6056+E6056/60+F6056/3600)*15</f>
        <v>142.69208232066001</v>
      </c>
      <c r="K6056">
        <f>IF(G6056&lt;0, G6056-H6056/60-I6056/3600, G6056+H6056/60+I6056/3600)</f>
        <v>-31.889200131559999</v>
      </c>
      <c r="L6056">
        <v>18.766999999999999</v>
      </c>
      <c r="M6056">
        <v>-22.777999999999999</v>
      </c>
      <c r="N6056">
        <v>9.57</v>
      </c>
      <c r="O6056" t="s">
        <v>9341</v>
      </c>
      <c r="P6056">
        <v>6.1719999999999997</v>
      </c>
      <c r="Q6056">
        <v>6.1470000000000002</v>
      </c>
      <c r="R6056">
        <v>7.12</v>
      </c>
      <c r="S6056">
        <v>6.1820000000000004</v>
      </c>
      <c r="T6056" t="s">
        <v>9341</v>
      </c>
      <c r="U6056" t="s">
        <v>9433</v>
      </c>
      <c r="V6056" t="str">
        <f>LEFT($U6056,2)</f>
        <v>A1</v>
      </c>
      <c r="W6056" s="3">
        <f>_xlfn.XLOOKUP(V6056,$AC$2:$AC$43,$AD$2:$AD$43,"none")</f>
        <v>0.02</v>
      </c>
      <c r="X6056" s="3">
        <f>IF(ISNUMBER($W6056), 4600 * (1 / (0.92 * $W6056 + 1.7) + 1 / (0.92 * $W6056 + 0.62)),"none")</f>
        <v>9882.4225367888994</v>
      </c>
      <c r="Y6056" s="8">
        <f>IF(ISNUMBER($X6056), _xlfn.XLOOKUP($X6056,Sheet3!$A$2:$A$392,Sheet3!$B$2:$B$392,"none", 1,1), $AF$2)</f>
        <v>0.63239999999999996</v>
      </c>
      <c r="Z6056" s="8">
        <f>IF(ISNUMBER($X6056), _xlfn.XLOOKUP($X6056,Sheet3!$A$2:$A$392,Sheet3!$C$2:$C$392,"none", 1,1), $AF$2)</f>
        <v>0.70809999999999995</v>
      </c>
      <c r="AA6056" s="8">
        <f>IF(ISNUMBER($X6056), _xlfn.XLOOKUP($X6056,Sheet3!$A$2:$A$392,Sheet3!$D$2:$D$392,"none", 1,1), $AF$2)</f>
        <v>1</v>
      </c>
    </row>
    <row r="6057" spans="1:27">
      <c r="A6057">
        <v>4738</v>
      </c>
      <c r="B6057" t="s">
        <v>5041</v>
      </c>
      <c r="C6057" t="s">
        <v>12</v>
      </c>
      <c r="D6057">
        <v>11</v>
      </c>
      <c r="E6057">
        <v>47</v>
      </c>
      <c r="F6057">
        <v>7.0486782263999999</v>
      </c>
      <c r="G6057">
        <v>-35</v>
      </c>
      <c r="H6057">
        <v>54</v>
      </c>
      <c r="I6057">
        <v>24.714972899999999</v>
      </c>
      <c r="J6057">
        <f>(D6057+E6057/60+F6057/3600)*15</f>
        <v>176.77936949261002</v>
      </c>
      <c r="K6057">
        <f>IF(G6057&lt;0, G6057-H6057/60-I6057/3600, G6057+H6057/60+I6057/3600)</f>
        <v>-35.906865270250002</v>
      </c>
      <c r="L6057">
        <v>40.273000000000003</v>
      </c>
      <c r="M6057">
        <v>-30.555</v>
      </c>
      <c r="N6057">
        <v>9.4</v>
      </c>
      <c r="O6057" t="s">
        <v>9341</v>
      </c>
      <c r="P6057">
        <v>7.093</v>
      </c>
      <c r="Q6057">
        <v>6.1470000000000002</v>
      </c>
      <c r="R6057" t="s">
        <v>9341</v>
      </c>
      <c r="S6057">
        <v>5.9329999999999998</v>
      </c>
      <c r="T6057" t="s">
        <v>9341</v>
      </c>
      <c r="U6057" t="s">
        <v>9379</v>
      </c>
      <c r="V6057" t="str">
        <f>LEFT($U6057,2)</f>
        <v>G8</v>
      </c>
      <c r="W6057" s="3">
        <f>_xlfn.XLOOKUP(V6057,$AC$2:$AC$43,$AD$2:$AD$43,"none")</f>
        <v>0.74</v>
      </c>
      <c r="X6057" s="3">
        <f>IF(ISNUMBER($W6057), 4600 * (1 / (0.92 * $W6057 + 1.7) + 1 / (0.92 * $W6057 + 0.62)),"none")</f>
        <v>5468.4090187676065</v>
      </c>
      <c r="Y6057" s="8">
        <f>IF(ISNUMBER($X6057), _xlfn.XLOOKUP($X6057,Sheet3!$A$2:$A$392,Sheet3!$B$2:$B$392,"none", 1,1), $AF$2)</f>
        <v>1</v>
      </c>
      <c r="Z6057" s="8">
        <f>IF(ISNUMBER($X6057), _xlfn.XLOOKUP($X6057,Sheet3!$A$2:$A$392,Sheet3!$C$2:$C$392,"none", 1,1), $AF$2)</f>
        <v>0.85409999999999997</v>
      </c>
      <c r="AA6057" s="8">
        <f>IF(ISNUMBER($X6057), _xlfn.XLOOKUP($X6057,Sheet3!$A$2:$A$392,Sheet3!$D$2:$D$392,"none", 1,1), $AF$2)</f>
        <v>0.72770000000000001</v>
      </c>
    </row>
    <row r="6058" spans="1:27">
      <c r="A6058">
        <v>5002</v>
      </c>
      <c r="B6058" t="s">
        <v>5305</v>
      </c>
      <c r="C6058" t="s">
        <v>12</v>
      </c>
      <c r="D6058">
        <v>13</v>
      </c>
      <c r="E6058">
        <v>13</v>
      </c>
      <c r="F6058">
        <v>57.680352108000001</v>
      </c>
      <c r="G6058">
        <v>-43</v>
      </c>
      <c r="H6058">
        <v>8</v>
      </c>
      <c r="I6058">
        <v>20.792551595999999</v>
      </c>
      <c r="J6058">
        <f>(D6058+E6058/60+F6058/3600)*15</f>
        <v>198.49033480045</v>
      </c>
      <c r="K6058">
        <f>IF(G6058&lt;0, G6058-H6058/60-I6058/3600, G6058+H6058/60+I6058/3600)</f>
        <v>-43.13910904211</v>
      </c>
      <c r="L6058">
        <v>-149.679</v>
      </c>
      <c r="M6058">
        <v>21.096</v>
      </c>
      <c r="N6058">
        <v>8.98</v>
      </c>
      <c r="O6058" t="s">
        <v>9341</v>
      </c>
      <c r="P6058">
        <v>7.53</v>
      </c>
      <c r="Q6058">
        <v>6.1470000000000002</v>
      </c>
      <c r="R6058" t="s">
        <v>9341</v>
      </c>
      <c r="S6058">
        <v>5.68</v>
      </c>
      <c r="T6058" t="s">
        <v>9341</v>
      </c>
      <c r="U6058" t="s">
        <v>10798</v>
      </c>
      <c r="V6058" t="str">
        <f>LEFT($U6058,2)</f>
        <v>K4</v>
      </c>
      <c r="W6058" s="3">
        <f>_xlfn.XLOOKUP(V6058,$AC$2:$AC$43,$AD$2:$AD$43,"none")</f>
        <v>1</v>
      </c>
      <c r="X6058" s="3">
        <f>IF(ISNUMBER($W6058), 4600 * (1 / (0.92 * $W6058 + 1.7) + 1 / (0.92 * $W6058 + 0.62)),"none")</f>
        <v>4742.7381778526815</v>
      </c>
      <c r="Y6058" s="8">
        <f>IF(ISNUMBER($X6058), _xlfn.XLOOKUP($X6058,Sheet3!$A$2:$A$392,Sheet3!$B$2:$B$392,"none", 1,1), $AF$2)</f>
        <v>1</v>
      </c>
      <c r="Z6058" s="8">
        <f>IF(ISNUMBER($X6058), _xlfn.XLOOKUP($X6058,Sheet3!$A$2:$A$392,Sheet3!$C$2:$C$392,"none", 1,1), $AF$2)</f>
        <v>0.77500000000000002</v>
      </c>
      <c r="AA6058" s="8">
        <f>IF(ISNUMBER($X6058), _xlfn.XLOOKUP($X6058,Sheet3!$A$2:$A$392,Sheet3!$D$2:$D$392,"none", 1,1), $AF$2)</f>
        <v>0.55479999999999996</v>
      </c>
    </row>
    <row r="6059" spans="1:27">
      <c r="A6059">
        <v>6098</v>
      </c>
      <c r="B6059" t="s">
        <v>6401</v>
      </c>
      <c r="C6059" t="s">
        <v>28</v>
      </c>
      <c r="D6059">
        <v>18</v>
      </c>
      <c r="E6059">
        <v>4</v>
      </c>
      <c r="F6059">
        <v>37.357569844799997</v>
      </c>
      <c r="G6059">
        <v>1</v>
      </c>
      <c r="H6059">
        <v>55</v>
      </c>
      <c r="I6059">
        <v>8.3756504280000001</v>
      </c>
      <c r="J6059">
        <f>(D6059+E6059/60+F6059/3600)*15</f>
        <v>271.15565654101999</v>
      </c>
      <c r="K6059">
        <f>IF(G6059&lt;0, G6059-H6059/60-I6059/3600, G6059+H6059/60+I6059/3600)</f>
        <v>1.91899323623</v>
      </c>
      <c r="L6059">
        <v>1.131</v>
      </c>
      <c r="M6059">
        <v>-5.5919999999999996</v>
      </c>
      <c r="N6059">
        <v>0.99</v>
      </c>
      <c r="O6059">
        <v>5.23</v>
      </c>
      <c r="P6059">
        <v>6.0819999999999999</v>
      </c>
      <c r="Q6059">
        <v>6.1470000000000002</v>
      </c>
      <c r="R6059" t="s">
        <v>9341</v>
      </c>
      <c r="S6059">
        <v>6.0910000000000002</v>
      </c>
      <c r="T6059" t="s">
        <v>9341</v>
      </c>
      <c r="U6059" t="s">
        <v>11036</v>
      </c>
      <c r="V6059" t="str">
        <f>LEFT($U6059,2)</f>
        <v>O9</v>
      </c>
      <c r="W6059" s="3" t="str">
        <f>_xlfn.XLOOKUP(V6059,$AC$2:$AC$43,$AD$2:$AD$43,"none")</f>
        <v>none</v>
      </c>
      <c r="X6059" s="3" t="str">
        <f>IF(ISNUMBER($W6059), 4600 * (1 / (0.92 * $W6059 + 1.7) + 1 / (0.92 * $W6059 + 0.62)),"none")</f>
        <v>none</v>
      </c>
      <c r="Y6059" s="8">
        <f>IF(ISNUMBER($X6059), _xlfn.XLOOKUP($X6059,Sheet3!$A$2:$A$392,Sheet3!$B$2:$B$392,"none", 1,1), $AF$2)</f>
        <v>0.8</v>
      </c>
      <c r="Z6059" s="8">
        <f>IF(ISNUMBER($X6059), _xlfn.XLOOKUP($X6059,Sheet3!$A$2:$A$392,Sheet3!$C$2:$C$392,"none", 1,1), $AF$2)</f>
        <v>0.8</v>
      </c>
      <c r="AA6059" s="8">
        <f>IF(ISNUMBER($X6059), _xlfn.XLOOKUP($X6059,Sheet3!$A$2:$A$392,Sheet3!$D$2:$D$392,"none", 1,1), $AF$2)</f>
        <v>0.8</v>
      </c>
    </row>
    <row r="6060" spans="1:27">
      <c r="A6060">
        <v>7356</v>
      </c>
      <c r="B6060" t="s">
        <v>7659</v>
      </c>
      <c r="C6060" t="s">
        <v>12</v>
      </c>
      <c r="D6060">
        <v>10</v>
      </c>
      <c r="E6060">
        <v>12</v>
      </c>
      <c r="F6060">
        <v>22.9230047832</v>
      </c>
      <c r="G6060">
        <v>-52</v>
      </c>
      <c r="H6060">
        <v>9</v>
      </c>
      <c r="I6060">
        <v>47.672135244000003</v>
      </c>
      <c r="J6060">
        <f>(D6060+E6060/60+F6060/3600)*15</f>
        <v>153.09551251993</v>
      </c>
      <c r="K6060">
        <f>IF(G6060&lt;0, G6060-H6060/60-I6060/3600, G6060+H6060/60+I6060/3600)</f>
        <v>-52.163242259789996</v>
      </c>
      <c r="L6060">
        <v>-52.811999999999998</v>
      </c>
      <c r="M6060">
        <v>45.256999999999998</v>
      </c>
      <c r="N6060">
        <v>9.09</v>
      </c>
      <c r="O6060" t="s">
        <v>9341</v>
      </c>
      <c r="P6060">
        <v>7.3209999999999997</v>
      </c>
      <c r="Q6060">
        <v>6.1470000000000002</v>
      </c>
      <c r="R6060" t="s">
        <v>9341</v>
      </c>
      <c r="S6060">
        <v>5.84</v>
      </c>
      <c r="T6060" t="s">
        <v>9341</v>
      </c>
      <c r="U6060" t="s">
        <v>10427</v>
      </c>
      <c r="V6060" t="str">
        <f>LEFT($U6060,2)</f>
        <v>K2</v>
      </c>
      <c r="W6060" s="3">
        <f>_xlfn.XLOOKUP(V6060,$AC$2:$AC$43,$AD$2:$AD$43,"none")</f>
        <v>0.92</v>
      </c>
      <c r="X6060" s="3">
        <f>IF(ISNUMBER($W6060), 4600 * (1 / (0.92 * $W6060 + 1.7) + 1 / (0.92 * $W6060 + 0.62)),"none")</f>
        <v>4943.4058698702656</v>
      </c>
      <c r="Y6060" s="8">
        <f>IF(ISNUMBER($X6060), _xlfn.XLOOKUP($X6060,Sheet3!$A$2:$A$392,Sheet3!$B$2:$B$392,"none", 1,1), $AF$2)</f>
        <v>1</v>
      </c>
      <c r="Z6060" s="8">
        <f>IF(ISNUMBER($X6060), _xlfn.XLOOKUP($X6060,Sheet3!$A$2:$A$392,Sheet3!$C$2:$C$392,"none", 1,1), $AF$2)</f>
        <v>0.79920000000000002</v>
      </c>
      <c r="AA6060" s="8">
        <f>IF(ISNUMBER($X6060), _xlfn.XLOOKUP($X6060,Sheet3!$A$2:$A$392,Sheet3!$D$2:$D$392,"none", 1,1), $AF$2)</f>
        <v>0.60450000000000004</v>
      </c>
    </row>
    <row r="6061" spans="1:27">
      <c r="A6061">
        <v>8682</v>
      </c>
      <c r="B6061" t="s">
        <v>8987</v>
      </c>
      <c r="C6061" t="s">
        <v>297</v>
      </c>
      <c r="D6061">
        <v>5</v>
      </c>
      <c r="E6061">
        <v>23</v>
      </c>
      <c r="F6061">
        <v>18.498000000000001</v>
      </c>
      <c r="G6061">
        <v>-8</v>
      </c>
      <c r="H6061">
        <v>24</v>
      </c>
      <c r="I6061">
        <v>55.89</v>
      </c>
      <c r="J6061">
        <f>(D6061+E6061/60+F6061/3600)*15</f>
        <v>80.827075000000008</v>
      </c>
      <c r="K6061">
        <f>IF(G6061&lt;0, G6061-H6061/60-I6061/3600, G6061+H6061/60+I6061/3600)</f>
        <v>-8.4155250000000006</v>
      </c>
      <c r="L6061">
        <v>-26.4</v>
      </c>
      <c r="M6061">
        <v>27.6</v>
      </c>
      <c r="N6061" t="s">
        <v>9341</v>
      </c>
      <c r="O6061" t="s">
        <v>9341</v>
      </c>
      <c r="P6061">
        <v>6.0449999999999999</v>
      </c>
      <c r="Q6061">
        <v>6.1470000000000002</v>
      </c>
      <c r="R6061">
        <v>7.27</v>
      </c>
      <c r="S6061" t="s">
        <v>9341</v>
      </c>
      <c r="T6061" t="s">
        <v>9341</v>
      </c>
      <c r="U6061" t="s">
        <v>9341</v>
      </c>
      <c r="V6061" t="str">
        <f>LEFT($U6061,2)</f>
        <v>~</v>
      </c>
      <c r="W6061" s="3" t="str">
        <f>_xlfn.XLOOKUP(V6061,$AC$2:$AC$43,$AD$2:$AD$43,"none")</f>
        <v>none</v>
      </c>
      <c r="X6061" s="3" t="str">
        <f>IF(ISNUMBER($W6061), 4600 * (1 / (0.92 * $W6061 + 1.7) + 1 / (0.92 * $W6061 + 0.62)),"none")</f>
        <v>none</v>
      </c>
      <c r="Y6061" s="8">
        <f>IF(ISNUMBER($X6061), _xlfn.XLOOKUP($X6061,Sheet3!$A$2:$A$392,Sheet3!$B$2:$B$392,"none", 1,1), $AF$2)</f>
        <v>0.8</v>
      </c>
      <c r="Z6061" s="8">
        <f>IF(ISNUMBER($X6061), _xlfn.XLOOKUP($X6061,Sheet3!$A$2:$A$392,Sheet3!$C$2:$C$392,"none", 1,1), $AF$2)</f>
        <v>0.8</v>
      </c>
      <c r="AA6061" s="8">
        <f>IF(ISNUMBER($X6061), _xlfn.XLOOKUP($X6061,Sheet3!$A$2:$A$392,Sheet3!$D$2:$D$392,"none", 1,1), $AF$2)</f>
        <v>0.8</v>
      </c>
    </row>
    <row r="6062" spans="1:27">
      <c r="A6062">
        <v>995</v>
      </c>
      <c r="B6062" t="s">
        <v>1296</v>
      </c>
      <c r="C6062" t="s">
        <v>12</v>
      </c>
      <c r="D6062">
        <v>16</v>
      </c>
      <c r="E6062">
        <v>36</v>
      </c>
      <c r="F6062">
        <v>54.994584741600001</v>
      </c>
      <c r="G6062">
        <v>63</v>
      </c>
      <c r="H6062">
        <v>4</v>
      </c>
      <c r="I6062">
        <v>22.16815716</v>
      </c>
      <c r="J6062">
        <f>(D6062+E6062/60+F6062/3600)*15</f>
        <v>249.22914410308999</v>
      </c>
      <c r="K6062">
        <f>IF(G6062&lt;0, G6062-H6062/60-I6062/3600, G6062+H6062/60+I6062/3600)</f>
        <v>63.072824488100004</v>
      </c>
      <c r="L6062">
        <v>5.7759999999999998</v>
      </c>
      <c r="M6062">
        <v>-87.97</v>
      </c>
      <c r="N6062">
        <v>5.6</v>
      </c>
      <c r="O6062" t="s">
        <v>9341</v>
      </c>
      <c r="P6062">
        <v>7.7080000000000002</v>
      </c>
      <c r="Q6062">
        <v>6.1479999999999997</v>
      </c>
      <c r="R6062" t="s">
        <v>9341</v>
      </c>
      <c r="S6062">
        <v>5.5810000000000004</v>
      </c>
      <c r="T6062" t="s">
        <v>9341</v>
      </c>
      <c r="U6062" t="s">
        <v>109</v>
      </c>
      <c r="V6062" t="str">
        <f>LEFT($U6062,2)</f>
        <v>K5</v>
      </c>
      <c r="W6062" s="3">
        <f>_xlfn.XLOOKUP(V6062,$AC$2:$AC$43,$AD$2:$AD$43,"none")</f>
        <v>1.1499999999999999</v>
      </c>
      <c r="X6062" s="3">
        <f>IF(ISNUMBER($W6062), 4600 * (1 / (0.92 * $W6062 + 1.7) + 1 / (0.92 * $W6062 + 0.62)),"none")</f>
        <v>4409.2340323652679</v>
      </c>
      <c r="Y6062" s="8">
        <f>IF(ISNUMBER($X6062), _xlfn.XLOOKUP($X6062,Sheet3!$A$2:$A$392,Sheet3!$B$2:$B$392,"none", 1,1), $AF$2)</f>
        <v>1</v>
      </c>
      <c r="Z6062" s="8">
        <f>IF(ISNUMBER($X6062), _xlfn.XLOOKUP($X6062,Sheet3!$A$2:$A$392,Sheet3!$C$2:$C$392,"none", 1,1), $AF$2)</f>
        <v>0.73599999999999999</v>
      </c>
      <c r="AA6062" s="8">
        <f>IF(ISNUMBER($X6062), _xlfn.XLOOKUP($X6062,Sheet3!$A$2:$A$392,Sheet3!$D$2:$D$392,"none", 1,1), $AF$2)</f>
        <v>0.4803</v>
      </c>
    </row>
    <row r="6063" spans="1:27">
      <c r="A6063">
        <v>2262</v>
      </c>
      <c r="B6063" t="s">
        <v>2563</v>
      </c>
      <c r="C6063" t="s">
        <v>12</v>
      </c>
      <c r="D6063">
        <v>6</v>
      </c>
      <c r="E6063">
        <v>9</v>
      </c>
      <c r="F6063">
        <v>36.252088444800002</v>
      </c>
      <c r="G6063">
        <v>-5</v>
      </c>
      <c r="H6063">
        <v>42</v>
      </c>
      <c r="I6063">
        <v>41.144379624000003</v>
      </c>
      <c r="J6063">
        <f>(D6063+E6063/60+F6063/3600)*15</f>
        <v>92.401050368520004</v>
      </c>
      <c r="K6063">
        <f>IF(G6063&lt;0, G6063-H6063/60-I6063/3600, G6063+H6063/60+I6063/3600)</f>
        <v>-5.7114289943400003</v>
      </c>
      <c r="L6063">
        <v>63.744999999999997</v>
      </c>
      <c r="M6063">
        <v>1.7370000000000001</v>
      </c>
      <c r="N6063">
        <v>15.33</v>
      </c>
      <c r="O6063" t="s">
        <v>9341</v>
      </c>
      <c r="P6063">
        <v>6.4930000000000003</v>
      </c>
      <c r="Q6063">
        <v>6.1479999999999997</v>
      </c>
      <c r="R6063" t="s">
        <v>9341</v>
      </c>
      <c r="S6063">
        <v>6.0739999999999998</v>
      </c>
      <c r="T6063" t="s">
        <v>9341</v>
      </c>
      <c r="U6063" t="s">
        <v>9654</v>
      </c>
      <c r="V6063" t="str">
        <f>LEFT($U6063,2)</f>
        <v>F0</v>
      </c>
      <c r="W6063" s="3">
        <f>_xlfn.XLOOKUP(V6063,$AC$2:$AC$43,$AD$2:$AD$43,"none")</f>
        <v>0.32</v>
      </c>
      <c r="X6063" s="3">
        <f>IF(ISNUMBER($W6063), 4600 * (1 / (0.92 * $W6063 + 1.7) + 1 / (0.92 * $W6063 + 0.62)),"none")</f>
        <v>7337.0792549848238</v>
      </c>
      <c r="Y6063" s="8">
        <f>IF(ISNUMBER($X6063), _xlfn.XLOOKUP($X6063,Sheet3!$A$2:$A$392,Sheet3!$B$2:$B$392,"none", 1,1), $AF$2)</f>
        <v>0.86680000000000001</v>
      </c>
      <c r="Z6063" s="8">
        <f>IF(ISNUMBER($X6063), _xlfn.XLOOKUP($X6063,Sheet3!$A$2:$A$392,Sheet3!$C$2:$C$392,"none", 1,1), $AF$2)</f>
        <v>0.87180000000000002</v>
      </c>
      <c r="AA6063" s="8">
        <f>IF(ISNUMBER($X6063), _xlfn.XLOOKUP($X6063,Sheet3!$A$2:$A$392,Sheet3!$D$2:$D$392,"none", 1,1), $AF$2)</f>
        <v>1</v>
      </c>
    </row>
    <row r="6064" spans="1:27">
      <c r="A6064">
        <v>3385</v>
      </c>
      <c r="B6064" t="s">
        <v>3688</v>
      </c>
      <c r="C6064" t="s">
        <v>297</v>
      </c>
      <c r="D6064">
        <v>2</v>
      </c>
      <c r="E6064">
        <v>30</v>
      </c>
      <c r="F6064">
        <v>32.793631869599999</v>
      </c>
      <c r="G6064">
        <v>-22</v>
      </c>
      <c r="H6064">
        <v>32</v>
      </c>
      <c r="I6064">
        <v>43.146094452</v>
      </c>
      <c r="J6064">
        <f>(D6064+E6064/60+F6064/3600)*15</f>
        <v>37.636640132789999</v>
      </c>
      <c r="K6064">
        <f>IF(G6064&lt;0, G6064-H6064/60-I6064/3600, G6064+H6064/60+I6064/3600)</f>
        <v>-22.54531835957</v>
      </c>
      <c r="L6064">
        <v>4.9290000000000003</v>
      </c>
      <c r="M6064">
        <v>-31.231999999999999</v>
      </c>
      <c r="N6064">
        <v>4.9400000000000004</v>
      </c>
      <c r="O6064" t="s">
        <v>9341</v>
      </c>
      <c r="P6064">
        <v>7.7220000000000004</v>
      </c>
      <c r="Q6064">
        <v>6.1479999999999997</v>
      </c>
      <c r="R6064" t="s">
        <v>9341</v>
      </c>
      <c r="S6064">
        <v>5.4420000000000002</v>
      </c>
      <c r="T6064" t="s">
        <v>9341</v>
      </c>
      <c r="U6064" t="s">
        <v>9625</v>
      </c>
      <c r="V6064" t="str">
        <f>LEFT($U6064,2)</f>
        <v>M0</v>
      </c>
      <c r="W6064" s="3">
        <f>_xlfn.XLOOKUP(V6064,$AC$2:$AC$43,$AD$2:$AD$43,"none")</f>
        <v>1.37</v>
      </c>
      <c r="X6064" s="3">
        <f>IF(ISNUMBER($W6064), 4600 * (1 / (0.92 * $W6064 + 1.7) + 1 / (0.92 * $W6064 + 0.62)),"none")</f>
        <v>4000.1320989497008</v>
      </c>
      <c r="Y6064" s="8">
        <f>IF(ISNUMBER($X6064), _xlfn.XLOOKUP($X6064,Sheet3!$A$2:$A$392,Sheet3!$B$2:$B$392,"none", 1,1), $AF$2)</f>
        <v>1</v>
      </c>
      <c r="Z6064" s="8">
        <f>IF(ISNUMBER($X6064), _xlfn.XLOOKUP($X6064,Sheet3!$A$2:$A$392,Sheet3!$C$2:$C$392,"none", 1,1), $AF$2)</f>
        <v>0.67889999999999995</v>
      </c>
      <c r="AA6064" s="8">
        <f>IF(ISNUMBER($X6064), _xlfn.XLOOKUP($X6064,Sheet3!$A$2:$A$392,Sheet3!$D$2:$D$392,"none", 1,1), $AF$2)</f>
        <v>0.38229999999999997</v>
      </c>
    </row>
    <row r="6065" spans="1:27">
      <c r="A6065">
        <v>5064</v>
      </c>
      <c r="B6065" t="s">
        <v>5367</v>
      </c>
      <c r="C6065" t="s">
        <v>12</v>
      </c>
      <c r="D6065">
        <v>13</v>
      </c>
      <c r="E6065">
        <v>32</v>
      </c>
      <c r="F6065">
        <v>5.4258837048000004</v>
      </c>
      <c r="G6065">
        <v>-38</v>
      </c>
      <c r="H6065">
        <v>23</v>
      </c>
      <c r="I6065">
        <v>55.863359807999998</v>
      </c>
      <c r="J6065">
        <f>(D6065+E6065/60+F6065/3600)*15</f>
        <v>203.02260784877001</v>
      </c>
      <c r="K6065">
        <f>IF(G6065&lt;0, G6065-H6065/60-I6065/3600, G6065+H6065/60+I6065/3600)</f>
        <v>-38.398850933280002</v>
      </c>
      <c r="L6065">
        <v>48.948</v>
      </c>
      <c r="M6065">
        <v>-31.242999999999999</v>
      </c>
      <c r="N6065">
        <v>10.39</v>
      </c>
      <c r="O6065" t="s">
        <v>9341</v>
      </c>
      <c r="P6065">
        <v>7.1849999999999996</v>
      </c>
      <c r="Q6065">
        <v>6.1479999999999997</v>
      </c>
      <c r="R6065" t="s">
        <v>9341</v>
      </c>
      <c r="S6065">
        <v>5.87</v>
      </c>
      <c r="T6065" t="s">
        <v>9341</v>
      </c>
      <c r="U6065" t="s">
        <v>9500</v>
      </c>
      <c r="V6065" t="str">
        <f>LEFT($U6065,2)</f>
        <v>K1</v>
      </c>
      <c r="W6065" s="3">
        <f>_xlfn.XLOOKUP(V6065,$AC$2:$AC$43,$AD$2:$AD$43,"none")</f>
        <v>0.86</v>
      </c>
      <c r="X6065" s="3">
        <f>IF(ISNUMBER($W6065), 4600 * (1 / (0.92 * $W6065 + 1.7) + 1 / (0.92 * $W6065 + 0.62)),"none")</f>
        <v>5106.1368670782376</v>
      </c>
      <c r="Y6065" s="8">
        <f>IF(ISNUMBER($X6065), _xlfn.XLOOKUP($X6065,Sheet3!$A$2:$A$392,Sheet3!$B$2:$B$392,"none", 1,1), $AF$2)</f>
        <v>1</v>
      </c>
      <c r="Z6065" s="8">
        <f>IF(ISNUMBER($X6065), _xlfn.XLOOKUP($X6065,Sheet3!$A$2:$A$392,Sheet3!$C$2:$C$392,"none", 1,1), $AF$2)</f>
        <v>0.82210000000000005</v>
      </c>
      <c r="AA6065" s="8">
        <f>IF(ISNUMBER($X6065), _xlfn.XLOOKUP($X6065,Sheet3!$A$2:$A$392,Sheet3!$D$2:$D$392,"none", 1,1), $AF$2)</f>
        <v>0.65410000000000001</v>
      </c>
    </row>
    <row r="6066" spans="1:27">
      <c r="A6066">
        <v>4556</v>
      </c>
      <c r="B6066" t="s">
        <v>4859</v>
      </c>
      <c r="C6066" t="s">
        <v>12</v>
      </c>
      <c r="D6066">
        <v>10</v>
      </c>
      <c r="E6066">
        <v>48</v>
      </c>
      <c r="F6066">
        <v>57.228122793600001</v>
      </c>
      <c r="G6066">
        <v>29</v>
      </c>
      <c r="H6066">
        <v>24</v>
      </c>
      <c r="I6066">
        <v>57.800633615999999</v>
      </c>
      <c r="J6066">
        <f>(D6066+E6066/60+F6066/3600)*15</f>
        <v>162.23845051164002</v>
      </c>
      <c r="K6066">
        <f>IF(G6066&lt;0, G6066-H6066/60-I6066/3600, G6066+H6066/60+I6066/3600)</f>
        <v>29.41605573156</v>
      </c>
      <c r="L6066">
        <v>-79.872</v>
      </c>
      <c r="M6066">
        <v>-38.356999999999999</v>
      </c>
      <c r="N6066">
        <v>5.83</v>
      </c>
      <c r="O6066" t="s">
        <v>9341</v>
      </c>
      <c r="P6066">
        <v>7.3029999999999999</v>
      </c>
      <c r="Q6066">
        <v>6.149</v>
      </c>
      <c r="R6066" t="s">
        <v>9341</v>
      </c>
      <c r="S6066">
        <v>5.8310000000000004</v>
      </c>
      <c r="T6066" t="s">
        <v>9341</v>
      </c>
      <c r="U6066" t="s">
        <v>9341</v>
      </c>
      <c r="V6066" t="str">
        <f>LEFT($U6066,2)</f>
        <v>~</v>
      </c>
      <c r="W6066" s="3" t="str">
        <f>_xlfn.XLOOKUP(V6066,$AC$2:$AC$43,$AD$2:$AD$43,"none")</f>
        <v>none</v>
      </c>
      <c r="X6066" s="3" t="str">
        <f>IF(ISNUMBER($W6066), 4600 * (1 / (0.92 * $W6066 + 1.7) + 1 / (0.92 * $W6066 + 0.62)),"none")</f>
        <v>none</v>
      </c>
      <c r="Y6066" s="8">
        <f>IF(ISNUMBER($X6066), _xlfn.XLOOKUP($X6066,Sheet3!$A$2:$A$392,Sheet3!$B$2:$B$392,"none", 1,1), $AF$2)</f>
        <v>0.8</v>
      </c>
      <c r="Z6066" s="8">
        <f>IF(ISNUMBER($X6066), _xlfn.XLOOKUP($X6066,Sheet3!$A$2:$A$392,Sheet3!$C$2:$C$392,"none", 1,1), $AF$2)</f>
        <v>0.8</v>
      </c>
      <c r="AA6066" s="8">
        <f>IF(ISNUMBER($X6066), _xlfn.XLOOKUP($X6066,Sheet3!$A$2:$A$392,Sheet3!$D$2:$D$392,"none", 1,1), $AF$2)</f>
        <v>0.8</v>
      </c>
    </row>
    <row r="6067" spans="1:27">
      <c r="A6067">
        <v>34</v>
      </c>
      <c r="B6067" t="s">
        <v>332</v>
      </c>
      <c r="C6067" t="s">
        <v>17</v>
      </c>
      <c r="D6067">
        <v>0</v>
      </c>
      <c r="E6067">
        <v>50</v>
      </c>
      <c r="F6067">
        <v>18.265315312799999</v>
      </c>
      <c r="G6067">
        <v>45</v>
      </c>
      <c r="H6067">
        <v>0</v>
      </c>
      <c r="I6067">
        <v>8.1355370760000003</v>
      </c>
      <c r="J6067">
        <f>(D6067+E6067/60+F6067/3600)*15</f>
        <v>12.57610548047</v>
      </c>
      <c r="K6067">
        <f>IF(G6067&lt;0, G6067-H6067/60-I6067/3600, G6067+H6067/60+I6067/3600)</f>
        <v>45.002259871409997</v>
      </c>
      <c r="L6067">
        <v>65.569999999999993</v>
      </c>
      <c r="M6067">
        <v>4.6619999999999999</v>
      </c>
      <c r="N6067">
        <v>9.6199999999999992</v>
      </c>
      <c r="O6067">
        <v>6.13</v>
      </c>
      <c r="P6067">
        <v>6.16</v>
      </c>
      <c r="Q6067">
        <v>6.15</v>
      </c>
      <c r="R6067" t="s">
        <v>9341</v>
      </c>
      <c r="S6067">
        <v>6.1260000000000003</v>
      </c>
      <c r="T6067" t="s">
        <v>9341</v>
      </c>
      <c r="U6067" t="s">
        <v>9372</v>
      </c>
      <c r="V6067" t="str">
        <f>LEFT($U6067,2)</f>
        <v>A3</v>
      </c>
      <c r="W6067" s="3">
        <f>_xlfn.XLOOKUP(V6067,$AC$2:$AC$43,$AD$2:$AD$43,"none")</f>
        <v>0.08</v>
      </c>
      <c r="X6067" s="3">
        <f>IF(ISNUMBER($W6067), 4600 * (1 / (0.92 * $W6067 + 1.7) + 1 / (0.92 * $W6067 + 0.62)),"none")</f>
        <v>9225.6595386701993</v>
      </c>
      <c r="Y6067" s="8">
        <f>IF(ISNUMBER($X6067), _xlfn.XLOOKUP($X6067,Sheet3!$A$2:$A$392,Sheet3!$B$2:$B$392,"none", 1,1), $AF$2)</f>
        <v>0.67030000000000001</v>
      </c>
      <c r="Z6067" s="8">
        <f>IF(ISNUMBER($X6067), _xlfn.XLOOKUP($X6067,Sheet3!$A$2:$A$392,Sheet3!$C$2:$C$392,"none", 1,1), $AF$2)</f>
        <v>0.73619999999999997</v>
      </c>
      <c r="AA6067" s="8">
        <f>IF(ISNUMBER($X6067), _xlfn.XLOOKUP($X6067,Sheet3!$A$2:$A$392,Sheet3!$D$2:$D$392,"none", 1,1), $AF$2)</f>
        <v>1</v>
      </c>
    </row>
    <row r="6068" spans="1:27">
      <c r="A6068">
        <v>56</v>
      </c>
      <c r="B6068" t="s">
        <v>354</v>
      </c>
      <c r="C6068" t="s">
        <v>297</v>
      </c>
      <c r="D6068">
        <v>21</v>
      </c>
      <c r="E6068">
        <v>18</v>
      </c>
      <c r="F6068">
        <v>55.329362095199997</v>
      </c>
      <c r="G6068">
        <v>41</v>
      </c>
      <c r="H6068">
        <v>2</v>
      </c>
      <c r="I6068">
        <v>25.868960628</v>
      </c>
      <c r="J6068">
        <f>(D6068+E6068/60+F6068/3600)*15</f>
        <v>319.73053900872998</v>
      </c>
      <c r="K6068">
        <f>IF(G6068&lt;0, G6068-H6068/60-I6068/3600, G6068+H6068/60+I6068/3600)</f>
        <v>41.040519155729996</v>
      </c>
      <c r="L6068">
        <v>-5.1159999999999997</v>
      </c>
      <c r="M6068">
        <v>-4.3179999999999996</v>
      </c>
      <c r="N6068">
        <v>1.83</v>
      </c>
      <c r="O6068">
        <v>6.62</v>
      </c>
      <c r="P6068">
        <v>6.41</v>
      </c>
      <c r="Q6068">
        <v>6.15</v>
      </c>
      <c r="R6068" t="s">
        <v>9341</v>
      </c>
      <c r="S6068">
        <v>6.0750000000000002</v>
      </c>
      <c r="T6068" t="s">
        <v>9341</v>
      </c>
      <c r="U6068" t="s">
        <v>9390</v>
      </c>
      <c r="V6068" t="str">
        <f>LEFT($U6068,2)</f>
        <v>A5</v>
      </c>
      <c r="W6068" s="3">
        <f>_xlfn.XLOOKUP(V6068,$AC$2:$AC$43,$AD$2:$AD$43,"none")</f>
        <v>0.15</v>
      </c>
      <c r="X6068" s="3">
        <f>IF(ISNUMBER($W6068), 4600 * (1 / (0.92 * $W6068 + 1.7) + 1 / (0.92 * $W6068 + 0.62)),"none")</f>
        <v>8571.3219313180252</v>
      </c>
      <c r="Y6068" s="8">
        <f>IF(ISNUMBER($X6068), _xlfn.XLOOKUP($X6068,Sheet3!$A$2:$A$392,Sheet3!$B$2:$B$392,"none", 1,1), $AF$2)</f>
        <v>0.72599999999999998</v>
      </c>
      <c r="Z6068" s="8">
        <f>IF(ISNUMBER($X6068), _xlfn.XLOOKUP($X6068,Sheet3!$A$2:$A$392,Sheet3!$C$2:$C$392,"none", 1,1), $AF$2)</f>
        <v>0.7762</v>
      </c>
      <c r="AA6068" s="8">
        <f>IF(ISNUMBER($X6068), _xlfn.XLOOKUP($X6068,Sheet3!$A$2:$A$392,Sheet3!$D$2:$D$392,"none", 1,1), $AF$2)</f>
        <v>1</v>
      </c>
    </row>
    <row r="6069" spans="1:27">
      <c r="A6069">
        <v>294</v>
      </c>
      <c r="B6069" t="s">
        <v>592</v>
      </c>
      <c r="C6069" t="s">
        <v>297</v>
      </c>
      <c r="D6069">
        <v>21</v>
      </c>
      <c r="E6069">
        <v>40</v>
      </c>
      <c r="F6069">
        <v>43.307203771200001</v>
      </c>
      <c r="G6069">
        <v>54</v>
      </c>
      <c r="H6069">
        <v>52</v>
      </c>
      <c r="I6069">
        <v>19.758912815999999</v>
      </c>
      <c r="J6069">
        <f>(D6069+E6069/60+F6069/3600)*15</f>
        <v>325.18044668238002</v>
      </c>
      <c r="K6069">
        <f>IF(G6069&lt;0, G6069-H6069/60-I6069/3600, G6069+H6069/60+I6069/3600)</f>
        <v>54.872155253560003</v>
      </c>
      <c r="L6069">
        <v>8.7040000000000006</v>
      </c>
      <c r="M6069">
        <v>1.18</v>
      </c>
      <c r="N6069">
        <v>4.0199999999999996</v>
      </c>
      <c r="O6069" t="s">
        <v>9341</v>
      </c>
      <c r="P6069">
        <v>7.2779999999999996</v>
      </c>
      <c r="Q6069">
        <v>6.15</v>
      </c>
      <c r="R6069" t="s">
        <v>9341</v>
      </c>
      <c r="S6069">
        <v>5.835</v>
      </c>
      <c r="T6069" t="s">
        <v>9341</v>
      </c>
      <c r="U6069" t="s">
        <v>9403</v>
      </c>
      <c r="V6069" t="str">
        <f>LEFT($U6069,2)</f>
        <v>K0</v>
      </c>
      <c r="W6069" s="3">
        <f>_xlfn.XLOOKUP(V6069,$AC$2:$AC$43,$AD$2:$AD$43,"none")</f>
        <v>0.81</v>
      </c>
      <c r="X6069" s="3">
        <f>IF(ISNUMBER($W6069), 4600 * (1 / (0.92 * $W6069 + 1.7) + 1 / (0.92 * $W6069 + 0.62)),"none")</f>
        <v>5250.7063834266155</v>
      </c>
      <c r="Y6069" s="8">
        <f>IF(ISNUMBER($X6069), _xlfn.XLOOKUP($X6069,Sheet3!$A$2:$A$392,Sheet3!$B$2:$B$392,"none", 1,1), $AF$2)</f>
        <v>1</v>
      </c>
      <c r="Z6069" s="8">
        <f>IF(ISNUMBER($X6069), _xlfn.XLOOKUP($X6069,Sheet3!$A$2:$A$392,Sheet3!$C$2:$C$392,"none", 1,1), $AF$2)</f>
        <v>0.83299999999999996</v>
      </c>
      <c r="AA6069" s="8">
        <f>IF(ISNUMBER($X6069), _xlfn.XLOOKUP($X6069,Sheet3!$A$2:$A$392,Sheet3!$D$2:$D$392,"none", 1,1), $AF$2)</f>
        <v>0.67869999999999997</v>
      </c>
    </row>
    <row r="6070" spans="1:27">
      <c r="A6070">
        <v>673</v>
      </c>
      <c r="B6070" t="s">
        <v>973</v>
      </c>
      <c r="C6070" t="s">
        <v>297</v>
      </c>
      <c r="D6070">
        <v>19</v>
      </c>
      <c r="E6070">
        <v>58</v>
      </c>
      <c r="F6070">
        <v>28.730018095199998</v>
      </c>
      <c r="G6070">
        <v>63</v>
      </c>
      <c r="H6070">
        <v>32</v>
      </c>
      <c r="I6070">
        <v>2.811125724</v>
      </c>
      <c r="J6070">
        <f>(D6070+E6070/60+F6070/3600)*15</f>
        <v>299.61970840872993</v>
      </c>
      <c r="K6070">
        <f>IF(G6070&lt;0, G6070-H6070/60-I6070/3600, G6070+H6070/60+I6070/3600)</f>
        <v>63.53411420159</v>
      </c>
      <c r="L6070">
        <v>-1.3460000000000001</v>
      </c>
      <c r="M6070">
        <v>-24.384</v>
      </c>
      <c r="N6070">
        <v>7.57</v>
      </c>
      <c r="O6070">
        <v>6.25</v>
      </c>
      <c r="P6070">
        <v>6.19</v>
      </c>
      <c r="Q6070">
        <v>6.15</v>
      </c>
      <c r="R6070" t="s">
        <v>9341</v>
      </c>
      <c r="S6070">
        <v>6.1390000000000002</v>
      </c>
      <c r="T6070" t="s">
        <v>9341</v>
      </c>
      <c r="U6070" t="s">
        <v>9359</v>
      </c>
      <c r="V6070" t="str">
        <f>LEFT($U6070,2)</f>
        <v>A3</v>
      </c>
      <c r="W6070" s="3">
        <f>_xlfn.XLOOKUP(V6070,$AC$2:$AC$43,$AD$2:$AD$43,"none")</f>
        <v>0.08</v>
      </c>
      <c r="X6070" s="3">
        <f>IF(ISNUMBER($W6070), 4600 * (1 / (0.92 * $W6070 + 1.7) + 1 / (0.92 * $W6070 + 0.62)),"none")</f>
        <v>9225.6595386701993</v>
      </c>
      <c r="Y6070" s="8">
        <f>IF(ISNUMBER($X6070), _xlfn.XLOOKUP($X6070,Sheet3!$A$2:$A$392,Sheet3!$B$2:$B$392,"none", 1,1), $AF$2)</f>
        <v>0.67030000000000001</v>
      </c>
      <c r="Z6070" s="8">
        <f>IF(ISNUMBER($X6070), _xlfn.XLOOKUP($X6070,Sheet3!$A$2:$A$392,Sheet3!$C$2:$C$392,"none", 1,1), $AF$2)</f>
        <v>0.73619999999999997</v>
      </c>
      <c r="AA6070" s="8">
        <f>IF(ISNUMBER($X6070), _xlfn.XLOOKUP($X6070,Sheet3!$A$2:$A$392,Sheet3!$D$2:$D$392,"none", 1,1), $AF$2)</f>
        <v>1</v>
      </c>
    </row>
    <row r="6071" spans="1:27">
      <c r="A6071">
        <v>687</v>
      </c>
      <c r="B6071" t="s">
        <v>987</v>
      </c>
      <c r="C6071" t="s">
        <v>297</v>
      </c>
      <c r="D6071">
        <v>2</v>
      </c>
      <c r="E6071">
        <v>3</v>
      </c>
      <c r="F6071">
        <v>10.450257179999999</v>
      </c>
      <c r="G6071">
        <v>73</v>
      </c>
      <c r="H6071">
        <v>51</v>
      </c>
      <c r="I6071">
        <v>2.050475724</v>
      </c>
      <c r="J6071">
        <f>(D6071+E6071/60+F6071/3600)*15</f>
        <v>30.793542738249997</v>
      </c>
      <c r="K6071">
        <f>IF(G6071&lt;0, G6071-H6071/60-I6071/3600, G6071+H6071/60+I6071/3600)</f>
        <v>73.85056957658999</v>
      </c>
      <c r="L6071">
        <v>-27.254000000000001</v>
      </c>
      <c r="M6071">
        <v>1.661</v>
      </c>
      <c r="N6071">
        <v>8.7899999999999991</v>
      </c>
      <c r="O6071">
        <v>6.43</v>
      </c>
      <c r="P6071">
        <v>6.3</v>
      </c>
      <c r="Q6071">
        <v>6.15</v>
      </c>
      <c r="R6071" t="s">
        <v>9341</v>
      </c>
      <c r="S6071">
        <v>6.1760000000000002</v>
      </c>
      <c r="T6071" t="s">
        <v>9341</v>
      </c>
      <c r="U6071" t="s">
        <v>9559</v>
      </c>
      <c r="V6071" t="str">
        <f>LEFT($U6071,2)</f>
        <v>A5</v>
      </c>
      <c r="W6071" s="3">
        <f>_xlfn.XLOOKUP(V6071,$AC$2:$AC$43,$AD$2:$AD$43,"none")</f>
        <v>0.15</v>
      </c>
      <c r="X6071" s="3">
        <f>IF(ISNUMBER($W6071), 4600 * (1 / (0.92 * $W6071 + 1.7) + 1 / (0.92 * $W6071 + 0.62)),"none")</f>
        <v>8571.3219313180252</v>
      </c>
      <c r="Y6071" s="8">
        <f>IF(ISNUMBER($X6071), _xlfn.XLOOKUP($X6071,Sheet3!$A$2:$A$392,Sheet3!$B$2:$B$392,"none", 1,1), $AF$2)</f>
        <v>0.72599999999999998</v>
      </c>
      <c r="Z6071" s="8">
        <f>IF(ISNUMBER($X6071), _xlfn.XLOOKUP($X6071,Sheet3!$A$2:$A$392,Sheet3!$C$2:$C$392,"none", 1,1), $AF$2)</f>
        <v>0.7762</v>
      </c>
      <c r="AA6071" s="8">
        <f>IF(ISNUMBER($X6071), _xlfn.XLOOKUP($X6071,Sheet3!$A$2:$A$392,Sheet3!$D$2:$D$392,"none", 1,1), $AF$2)</f>
        <v>1</v>
      </c>
    </row>
    <row r="6072" spans="1:27">
      <c r="A6072">
        <v>913</v>
      </c>
      <c r="B6072" t="s">
        <v>1213</v>
      </c>
      <c r="C6072" t="s">
        <v>12</v>
      </c>
      <c r="D6072">
        <v>6</v>
      </c>
      <c r="E6072">
        <v>11</v>
      </c>
      <c r="F6072">
        <v>36.591700180799997</v>
      </c>
      <c r="G6072">
        <v>48</v>
      </c>
      <c r="H6072">
        <v>42</v>
      </c>
      <c r="I6072">
        <v>39.557130588</v>
      </c>
      <c r="J6072">
        <f>(D6072+E6072/60+F6072/3600)*15</f>
        <v>92.902465417420004</v>
      </c>
      <c r="K6072">
        <f>IF(G6072&lt;0, G6072-H6072/60-I6072/3600, G6072+H6072/60+I6072/3600)</f>
        <v>48.710988091830004</v>
      </c>
      <c r="L6072">
        <v>14.994</v>
      </c>
      <c r="M6072">
        <v>-55.704000000000001</v>
      </c>
      <c r="N6072">
        <v>10.66</v>
      </c>
      <c r="O6072" t="s">
        <v>9341</v>
      </c>
      <c r="P6072">
        <v>6.21</v>
      </c>
      <c r="Q6072">
        <v>6.15</v>
      </c>
      <c r="R6072" t="s">
        <v>9341</v>
      </c>
      <c r="S6072">
        <v>6.1950000000000003</v>
      </c>
      <c r="T6072" t="s">
        <v>9341</v>
      </c>
      <c r="U6072" t="s">
        <v>9762</v>
      </c>
      <c r="V6072" t="str">
        <f>LEFT($U6072,2)</f>
        <v>A2</v>
      </c>
      <c r="W6072" s="3">
        <f>_xlfn.XLOOKUP(V6072,$AC$2:$AC$43,$AD$2:$AD$43,"none")</f>
        <v>0.05</v>
      </c>
      <c r="X6072" s="3">
        <f>IF(ISNUMBER($W6072), 4600 * (1 / (0.92 * $W6072 + 1.7) + 1 / (0.92 * $W6072 + 0.62)),"none")</f>
        <v>9541.5002631497482</v>
      </c>
      <c r="Y6072" s="8">
        <f>IF(ISNUMBER($X6072), _xlfn.XLOOKUP($X6072,Sheet3!$A$2:$A$392,Sheet3!$B$2:$B$392,"none", 1,1), $AF$2)</f>
        <v>0.65039999999999998</v>
      </c>
      <c r="Z6072" s="8">
        <f>IF(ISNUMBER($X6072), _xlfn.XLOOKUP($X6072,Sheet3!$A$2:$A$392,Sheet3!$C$2:$C$392,"none", 1,1), $AF$2)</f>
        <v>0.72150000000000003</v>
      </c>
      <c r="AA6072" s="8">
        <f>IF(ISNUMBER($X6072), _xlfn.XLOOKUP($X6072,Sheet3!$A$2:$A$392,Sheet3!$D$2:$D$392,"none", 1,1), $AF$2)</f>
        <v>1</v>
      </c>
    </row>
    <row r="6073" spans="1:27">
      <c r="A6073">
        <v>1321</v>
      </c>
      <c r="B6073" t="s">
        <v>1622</v>
      </c>
      <c r="C6073" t="s">
        <v>297</v>
      </c>
      <c r="D6073">
        <v>14</v>
      </c>
      <c r="E6073">
        <v>2</v>
      </c>
      <c r="F6073">
        <v>59.757542263200001</v>
      </c>
      <c r="G6073">
        <v>50</v>
      </c>
      <c r="H6073">
        <v>58</v>
      </c>
      <c r="I6073">
        <v>18.506780184</v>
      </c>
      <c r="J6073">
        <f>(D6073+E6073/60+F6073/3600)*15</f>
        <v>210.74898975942997</v>
      </c>
      <c r="K6073">
        <f>IF(G6073&lt;0, G6073-H6073/60-I6073/3600, G6073+H6073/60+I6073/3600)</f>
        <v>50.971807438940004</v>
      </c>
      <c r="L6073">
        <v>-14.848000000000001</v>
      </c>
      <c r="M6073">
        <v>-5.4390000000000001</v>
      </c>
      <c r="N6073">
        <v>10.38</v>
      </c>
      <c r="O6073" t="s">
        <v>9341</v>
      </c>
      <c r="P6073">
        <v>6.16</v>
      </c>
      <c r="Q6073">
        <v>6.15</v>
      </c>
      <c r="R6073" t="s">
        <v>9341</v>
      </c>
      <c r="S6073">
        <v>6.1559999999999997</v>
      </c>
      <c r="T6073" t="s">
        <v>9341</v>
      </c>
      <c r="U6073" t="s">
        <v>9352</v>
      </c>
      <c r="V6073" t="str">
        <f>LEFT($U6073,2)</f>
        <v>A2</v>
      </c>
      <c r="W6073" s="3">
        <f>_xlfn.XLOOKUP(V6073,$AC$2:$AC$43,$AD$2:$AD$43,"none")</f>
        <v>0.05</v>
      </c>
      <c r="X6073" s="3">
        <f>IF(ISNUMBER($W6073), 4600 * (1 / (0.92 * $W6073 + 1.7) + 1 / (0.92 * $W6073 + 0.62)),"none")</f>
        <v>9541.5002631497482</v>
      </c>
      <c r="Y6073" s="8">
        <f>IF(ISNUMBER($X6073), _xlfn.XLOOKUP($X6073,Sheet3!$A$2:$A$392,Sheet3!$B$2:$B$392,"none", 1,1), $AF$2)</f>
        <v>0.65039999999999998</v>
      </c>
      <c r="Z6073" s="8">
        <f>IF(ISNUMBER($X6073), _xlfn.XLOOKUP($X6073,Sheet3!$A$2:$A$392,Sheet3!$C$2:$C$392,"none", 1,1), $AF$2)</f>
        <v>0.72150000000000003</v>
      </c>
      <c r="AA6073" s="8">
        <f>IF(ISNUMBER($X6073), _xlfn.XLOOKUP($X6073,Sheet3!$A$2:$A$392,Sheet3!$D$2:$D$392,"none", 1,1), $AF$2)</f>
        <v>1</v>
      </c>
    </row>
    <row r="6074" spans="1:27">
      <c r="A6074">
        <v>2155</v>
      </c>
      <c r="B6074" t="s">
        <v>2456</v>
      </c>
      <c r="C6074" t="s">
        <v>13</v>
      </c>
      <c r="D6074">
        <v>5</v>
      </c>
      <c r="E6074">
        <v>44</v>
      </c>
      <c r="F6074">
        <v>26.5367235521</v>
      </c>
      <c r="G6074">
        <v>-22</v>
      </c>
      <c r="H6074">
        <v>25</v>
      </c>
      <c r="I6074">
        <v>18.614500500999998</v>
      </c>
      <c r="J6074">
        <f>(D6074+E6074/60+F6074/3600)*15</f>
        <v>86.110569681467084</v>
      </c>
      <c r="K6074">
        <f>IF(G6074&lt;0, G6074-H6074/60-I6074/3600, G6074+H6074/60+I6074/3600)</f>
        <v>-22.421837361250279</v>
      </c>
      <c r="L6074">
        <v>-304.90499999999997</v>
      </c>
      <c r="M6074">
        <v>-352.60599999999999</v>
      </c>
      <c r="N6074">
        <v>112.47</v>
      </c>
      <c r="O6074" t="s">
        <v>9341</v>
      </c>
      <c r="P6074">
        <v>7.09</v>
      </c>
      <c r="Q6074">
        <v>6.15</v>
      </c>
      <c r="R6074" t="s">
        <v>9341</v>
      </c>
      <c r="S6074">
        <v>5.8680000000000003</v>
      </c>
      <c r="T6074" t="s">
        <v>9341</v>
      </c>
      <c r="U6074" t="s">
        <v>107</v>
      </c>
      <c r="V6074" t="str">
        <f>LEFT($U6074,2)</f>
        <v>K3</v>
      </c>
      <c r="W6074" s="3">
        <f>_xlfn.XLOOKUP(V6074,$AC$2:$AC$43,$AD$2:$AD$43,"none")</f>
        <v>0.95</v>
      </c>
      <c r="X6074" s="3">
        <f>IF(ISNUMBER($W6074), 4600 * (1 / (0.92 * $W6074 + 1.7) + 1 / (0.92 * $W6074 + 0.62)),"none")</f>
        <v>4866.084384156673</v>
      </c>
      <c r="Y6074" s="8">
        <f>IF(ISNUMBER($X6074), _xlfn.XLOOKUP($X6074,Sheet3!$A$2:$A$392,Sheet3!$B$2:$B$392,"none", 1,1), $AF$2)</f>
        <v>1</v>
      </c>
      <c r="Z6074" s="8">
        <f>IF(ISNUMBER($X6074), _xlfn.XLOOKUP($X6074,Sheet3!$A$2:$A$392,Sheet3!$C$2:$C$392,"none", 1,1), $AF$2)</f>
        <v>0.78720000000000001</v>
      </c>
      <c r="AA6074" s="8">
        <f>IF(ISNUMBER($X6074), _xlfn.XLOOKUP($X6074,Sheet3!$A$2:$A$392,Sheet3!$D$2:$D$392,"none", 1,1), $AF$2)</f>
        <v>0.57969999999999999</v>
      </c>
    </row>
    <row r="6075" spans="1:27">
      <c r="A6075">
        <v>2264</v>
      </c>
      <c r="B6075" t="s">
        <v>2565</v>
      </c>
      <c r="C6075" t="s">
        <v>17</v>
      </c>
      <c r="D6075">
        <v>6</v>
      </c>
      <c r="E6075">
        <v>11</v>
      </c>
      <c r="F6075">
        <v>1.2134997336</v>
      </c>
      <c r="G6075">
        <v>-6</v>
      </c>
      <c r="H6075">
        <v>45</v>
      </c>
      <c r="I6075">
        <v>15.177358584</v>
      </c>
      <c r="J6075">
        <f>(D6075+E6075/60+F6075/3600)*15</f>
        <v>92.755056248890014</v>
      </c>
      <c r="K6075">
        <f>IF(G6075&lt;0, G6075-H6075/60-I6075/3600, G6075+H6075/60+I6075/3600)</f>
        <v>-6.7542159329400002</v>
      </c>
      <c r="L6075">
        <v>-6.3170000000000002</v>
      </c>
      <c r="M6075">
        <v>-8.9589999999999996</v>
      </c>
      <c r="N6075">
        <v>5.4</v>
      </c>
      <c r="O6075" t="s">
        <v>9341</v>
      </c>
      <c r="P6075">
        <v>6.16</v>
      </c>
      <c r="Q6075">
        <v>6.15</v>
      </c>
      <c r="R6075" t="s">
        <v>9341</v>
      </c>
      <c r="S6075">
        <v>6.1449999999999996</v>
      </c>
      <c r="T6075" t="s">
        <v>9341</v>
      </c>
      <c r="U6075" t="s">
        <v>10166</v>
      </c>
      <c r="V6075" t="str">
        <f>LEFT($U6075,2)</f>
        <v>B9</v>
      </c>
      <c r="W6075" s="3">
        <f>_xlfn.XLOOKUP(V6075,$AC$2:$AC$43,$AD$2:$AD$43,"none")</f>
        <v>-7.0000000000000007E-2</v>
      </c>
      <c r="X6075" s="3">
        <f>IF(ISNUMBER($W6075), 4600 * (1 / (0.92 * $W6075 + 1.7) + 1 / (0.92 * $W6075 + 0.62)),"none")</f>
        <v>11091.761228434079</v>
      </c>
      <c r="Y6075" s="8">
        <f>IF(ISNUMBER($X6075), _xlfn.XLOOKUP($X6075,Sheet3!$A$2:$A$392,Sheet3!$B$2:$B$392,"none", 1,1), $AF$2)</f>
        <v>0.57499999999999996</v>
      </c>
      <c r="Z6075" s="8">
        <f>IF(ISNUMBER($X6075), _xlfn.XLOOKUP($X6075,Sheet3!$A$2:$A$392,Sheet3!$C$2:$C$392,"none", 1,1), $AF$2)</f>
        <v>0.66420000000000001</v>
      </c>
      <c r="AA6075" s="8">
        <f>IF(ISNUMBER($X6075), _xlfn.XLOOKUP($X6075,Sheet3!$A$2:$A$392,Sheet3!$D$2:$D$392,"none", 1,1), $AF$2)</f>
        <v>1</v>
      </c>
    </row>
    <row r="6076" spans="1:27">
      <c r="A6076">
        <v>2540</v>
      </c>
      <c r="B6076" t="s">
        <v>2842</v>
      </c>
      <c r="C6076" t="s">
        <v>297</v>
      </c>
      <c r="D6076">
        <v>6</v>
      </c>
      <c r="E6076">
        <v>49</v>
      </c>
      <c r="F6076">
        <v>3.6560827200000001</v>
      </c>
      <c r="G6076">
        <v>1</v>
      </c>
      <c r="H6076">
        <v>0</v>
      </c>
      <c r="I6076">
        <v>7.4426895359999996</v>
      </c>
      <c r="J6076">
        <f>(D6076+E6076/60+F6076/3600)*15</f>
        <v>102.26523367799999</v>
      </c>
      <c r="K6076">
        <f>IF(G6076&lt;0, G6076-H6076/60-I6076/3600, G6076+H6076/60+I6076/3600)</f>
        <v>1.0020674137600001</v>
      </c>
      <c r="L6076">
        <v>-1.2190000000000001</v>
      </c>
      <c r="M6076">
        <v>-2.8769999999999998</v>
      </c>
      <c r="N6076">
        <v>1.32</v>
      </c>
      <c r="O6076">
        <v>5.34</v>
      </c>
      <c r="P6076">
        <v>6.0010000000000003</v>
      </c>
      <c r="Q6076">
        <v>6.15</v>
      </c>
      <c r="R6076" t="s">
        <v>9341</v>
      </c>
      <c r="S6076">
        <v>6.1289999999999996</v>
      </c>
      <c r="T6076" t="s">
        <v>9341</v>
      </c>
      <c r="U6076" t="s">
        <v>10249</v>
      </c>
      <c r="V6076" t="str">
        <f>LEFT($U6076,2)</f>
        <v>B2</v>
      </c>
      <c r="W6076" s="3">
        <f>_xlfn.XLOOKUP(V6076,$AC$2:$AC$43,$AD$2:$AD$43,"none")</f>
        <v>-0.24</v>
      </c>
      <c r="X6076" s="3">
        <f>IF(ISNUMBER($W6076), 4600 * (1 / (0.92 * $W6076 + 1.7) + 1 / (0.92 * $W6076 + 0.62)),"none")</f>
        <v>14632.835167360139</v>
      </c>
      <c r="Y6076" s="8">
        <f>IF(ISNUMBER($X6076), _xlfn.XLOOKUP($X6076,Sheet3!$A$2:$A$392,Sheet3!$B$2:$B$392,"none", 1,1), $AF$2)</f>
        <v>0.47989999999999999</v>
      </c>
      <c r="Z6076" s="8">
        <f>IF(ISNUMBER($X6076), _xlfn.XLOOKUP($X6076,Sheet3!$A$2:$A$392,Sheet3!$C$2:$C$392,"none", 1,1), $AF$2)</f>
        <v>0.58679999999999999</v>
      </c>
      <c r="AA6076" s="8">
        <f>IF(ISNUMBER($X6076), _xlfn.XLOOKUP($X6076,Sheet3!$A$2:$A$392,Sheet3!$D$2:$D$392,"none", 1,1), $AF$2)</f>
        <v>1</v>
      </c>
    </row>
    <row r="6077" spans="1:27">
      <c r="A6077">
        <v>3554</v>
      </c>
      <c r="B6077" t="s">
        <v>3857</v>
      </c>
      <c r="C6077" t="s">
        <v>12</v>
      </c>
      <c r="D6077">
        <v>0</v>
      </c>
      <c r="E6077">
        <v>45</v>
      </c>
      <c r="F6077">
        <v>28.687435298400001</v>
      </c>
      <c r="G6077">
        <v>-12</v>
      </c>
      <c r="H6077">
        <v>52</v>
      </c>
      <c r="I6077">
        <v>50.911589280000001</v>
      </c>
      <c r="J6077">
        <f>(D6077+E6077/60+F6077/3600)*15</f>
        <v>11.36953098041</v>
      </c>
      <c r="K6077">
        <f>IF(G6077&lt;0, G6077-H6077/60-I6077/3600, G6077+H6077/60+I6077/3600)</f>
        <v>-12.8808087748</v>
      </c>
      <c r="L6077">
        <v>-33.606000000000002</v>
      </c>
      <c r="M6077">
        <v>-205.49700000000001</v>
      </c>
      <c r="N6077">
        <v>30.88</v>
      </c>
      <c r="O6077">
        <v>6.86</v>
      </c>
      <c r="P6077">
        <v>6.76</v>
      </c>
      <c r="Q6077">
        <v>6.15</v>
      </c>
      <c r="R6077" t="s">
        <v>9341</v>
      </c>
      <c r="S6077">
        <v>5.9969999999999999</v>
      </c>
      <c r="T6077" t="s">
        <v>9341</v>
      </c>
      <c r="U6077" t="s">
        <v>9668</v>
      </c>
      <c r="V6077" t="str">
        <f>LEFT($U6077,2)</f>
        <v>G0</v>
      </c>
      <c r="W6077" s="3">
        <f>_xlfn.XLOOKUP(V6077,$AC$2:$AC$43,$AD$2:$AD$43,"none")</f>
        <v>0.6</v>
      </c>
      <c r="X6077" s="3">
        <f>IF(ISNUMBER($W6077), 4600 * (1 / (0.92 * $W6077 + 1.7) + 1 / (0.92 * $W6077 + 0.62)),"none")</f>
        <v>5967.5434501906539</v>
      </c>
      <c r="Y6077" s="8">
        <f>IF(ISNUMBER($X6077), _xlfn.XLOOKUP($X6077,Sheet3!$A$2:$A$392,Sheet3!$B$2:$B$392,"none", 1,1), $AF$2)</f>
        <v>1</v>
      </c>
      <c r="Z6077" s="8">
        <f>IF(ISNUMBER($X6077), _xlfn.XLOOKUP($X6077,Sheet3!$A$2:$A$392,Sheet3!$C$2:$C$392,"none", 1,1), $AF$2)</f>
        <v>0.90190000000000003</v>
      </c>
      <c r="AA6077" s="8">
        <f>IF(ISNUMBER($X6077), _xlfn.XLOOKUP($X6077,Sheet3!$A$2:$A$392,Sheet3!$D$2:$D$392,"none", 1,1), $AF$2)</f>
        <v>0.84730000000000005</v>
      </c>
    </row>
    <row r="6078" spans="1:27">
      <c r="A6078">
        <v>3569</v>
      </c>
      <c r="B6078" t="s">
        <v>3872</v>
      </c>
      <c r="C6078" t="s">
        <v>297</v>
      </c>
      <c r="D6078">
        <v>2</v>
      </c>
      <c r="E6078">
        <v>58</v>
      </c>
      <c r="F6078">
        <v>47.301717422400003</v>
      </c>
      <c r="G6078">
        <v>-9</v>
      </c>
      <c r="H6078">
        <v>46</v>
      </c>
      <c r="I6078">
        <v>35.398607628000001</v>
      </c>
      <c r="J6078">
        <f>(D6078+E6078/60+F6078/3600)*15</f>
        <v>44.697090489259999</v>
      </c>
      <c r="K6078">
        <f>IF(G6078&lt;0, G6078-H6078/60-I6078/3600, G6078+H6078/60+I6078/3600)</f>
        <v>-9.7764996132300013</v>
      </c>
      <c r="L6078">
        <v>-9.8699999999999992</v>
      </c>
      <c r="M6078">
        <v>-15.775</v>
      </c>
      <c r="N6078">
        <v>10.54</v>
      </c>
      <c r="O6078">
        <v>6.47</v>
      </c>
      <c r="P6078">
        <v>6.35</v>
      </c>
      <c r="Q6078">
        <v>6.15</v>
      </c>
      <c r="R6078">
        <v>5.96</v>
      </c>
      <c r="S6078">
        <v>6.1070000000000002</v>
      </c>
      <c r="T6078">
        <v>5.85</v>
      </c>
      <c r="U6078" t="s">
        <v>10500</v>
      </c>
      <c r="V6078" t="str">
        <f>LEFT($U6078,2)</f>
        <v>A2</v>
      </c>
      <c r="W6078" s="3">
        <f>_xlfn.XLOOKUP(V6078,$AC$2:$AC$43,$AD$2:$AD$43,"none")</f>
        <v>0.05</v>
      </c>
      <c r="X6078" s="3">
        <f>IF(ISNUMBER($W6078), 4600 * (1 / (0.92 * $W6078 + 1.7) + 1 / (0.92 * $W6078 + 0.62)),"none")</f>
        <v>9541.5002631497482</v>
      </c>
      <c r="Y6078" s="8">
        <f>IF(ISNUMBER($X6078), _xlfn.XLOOKUP($X6078,Sheet3!$A$2:$A$392,Sheet3!$B$2:$B$392,"none", 1,1), $AF$2)</f>
        <v>0.65039999999999998</v>
      </c>
      <c r="Z6078" s="8">
        <f>IF(ISNUMBER($X6078), _xlfn.XLOOKUP($X6078,Sheet3!$A$2:$A$392,Sheet3!$C$2:$C$392,"none", 1,1), $AF$2)</f>
        <v>0.72150000000000003</v>
      </c>
      <c r="AA6078" s="8">
        <f>IF(ISNUMBER($X6078), _xlfn.XLOOKUP($X6078,Sheet3!$A$2:$A$392,Sheet3!$D$2:$D$392,"none", 1,1), $AF$2)</f>
        <v>1</v>
      </c>
    </row>
    <row r="6079" spans="1:27">
      <c r="A6079">
        <v>4259</v>
      </c>
      <c r="B6079" t="s">
        <v>4562</v>
      </c>
      <c r="C6079" t="s">
        <v>297</v>
      </c>
      <c r="D6079">
        <v>0</v>
      </c>
      <c r="E6079">
        <v>16</v>
      </c>
      <c r="F6079">
        <v>21.528899460000002</v>
      </c>
      <c r="G6079">
        <v>43</v>
      </c>
      <c r="H6079">
        <v>35</v>
      </c>
      <c r="I6079">
        <v>42.183374100000002</v>
      </c>
      <c r="J6079">
        <f>(D6079+E6079/60+F6079/3600)*15</f>
        <v>4.0897037477499998</v>
      </c>
      <c r="K6079">
        <f>IF(G6079&lt;0, G6079-H6079/60-I6079/3600, G6079+H6079/60+I6079/3600)</f>
        <v>43.595050937250001</v>
      </c>
      <c r="L6079">
        <v>35.420999999999999</v>
      </c>
      <c r="M6079">
        <v>-23.036999999999999</v>
      </c>
      <c r="N6079">
        <v>10.23</v>
      </c>
      <c r="O6079" t="s">
        <v>9341</v>
      </c>
      <c r="P6079">
        <v>6.1879999999999997</v>
      </c>
      <c r="Q6079">
        <v>6.15</v>
      </c>
      <c r="R6079" t="s">
        <v>9341</v>
      </c>
      <c r="S6079">
        <v>6.1449999999999996</v>
      </c>
      <c r="T6079" t="s">
        <v>9341</v>
      </c>
      <c r="U6079" t="s">
        <v>10640</v>
      </c>
      <c r="V6079" t="str">
        <f>LEFT($U6079,2)</f>
        <v>A2</v>
      </c>
      <c r="W6079" s="3">
        <f>_xlfn.XLOOKUP(V6079,$AC$2:$AC$43,$AD$2:$AD$43,"none")</f>
        <v>0.05</v>
      </c>
      <c r="X6079" s="3">
        <f>IF(ISNUMBER($W6079), 4600 * (1 / (0.92 * $W6079 + 1.7) + 1 / (0.92 * $W6079 + 0.62)),"none")</f>
        <v>9541.5002631497482</v>
      </c>
      <c r="Y6079" s="8">
        <f>IF(ISNUMBER($X6079), _xlfn.XLOOKUP($X6079,Sheet3!$A$2:$A$392,Sheet3!$B$2:$B$392,"none", 1,1), $AF$2)</f>
        <v>0.65039999999999998</v>
      </c>
      <c r="Z6079" s="8">
        <f>IF(ISNUMBER($X6079), _xlfn.XLOOKUP($X6079,Sheet3!$A$2:$A$392,Sheet3!$C$2:$C$392,"none", 1,1), $AF$2)</f>
        <v>0.72150000000000003</v>
      </c>
      <c r="AA6079" s="8">
        <f>IF(ISNUMBER($X6079), _xlfn.XLOOKUP($X6079,Sheet3!$A$2:$A$392,Sheet3!$D$2:$D$392,"none", 1,1), $AF$2)</f>
        <v>1</v>
      </c>
    </row>
    <row r="6080" spans="1:27">
      <c r="A6080">
        <v>4758</v>
      </c>
      <c r="B6080" t="s">
        <v>5061</v>
      </c>
      <c r="C6080" t="s">
        <v>12</v>
      </c>
      <c r="D6080">
        <v>11</v>
      </c>
      <c r="E6080">
        <v>49</v>
      </c>
      <c r="F6080">
        <v>1.2812674079999999</v>
      </c>
      <c r="G6080">
        <v>0</v>
      </c>
      <c r="H6080">
        <v>19</v>
      </c>
      <c r="I6080">
        <v>7.2165509759999997</v>
      </c>
      <c r="J6080">
        <f>(D6080+E6080/60+F6080/3600)*15</f>
        <v>177.25533861419999</v>
      </c>
      <c r="K6080">
        <f>IF(G6080&lt;0, G6080-H6080/60-I6080/3600, G6080+H6080/60+I6080/3600)</f>
        <v>0.31867126415999997</v>
      </c>
      <c r="L6080">
        <v>-207.34800000000001</v>
      </c>
      <c r="M6080">
        <v>2.988</v>
      </c>
      <c r="N6080">
        <v>29.71</v>
      </c>
      <c r="O6080" t="s">
        <v>9341</v>
      </c>
      <c r="P6080">
        <v>6.67</v>
      </c>
      <c r="Q6080">
        <v>6.15</v>
      </c>
      <c r="R6080" t="s">
        <v>9341</v>
      </c>
      <c r="S6080">
        <v>6.0330000000000004</v>
      </c>
      <c r="T6080" t="s">
        <v>9341</v>
      </c>
      <c r="U6080" t="s">
        <v>9514</v>
      </c>
      <c r="V6080" t="str">
        <f>LEFT($U6080,2)</f>
        <v>F8</v>
      </c>
      <c r="W6080" s="3">
        <f>_xlfn.XLOOKUP(V6080,$AC$2:$AC$43,$AD$2:$AD$43,"none")</f>
        <v>0.53</v>
      </c>
      <c r="X6080" s="3">
        <f>IF(ISNUMBER($W6080), 4600 * (1 / (0.92 * $W6080 + 1.7) + 1 / (0.92 * $W6080 + 0.62)),"none")</f>
        <v>6255.8848880729693</v>
      </c>
      <c r="Y6080" s="8">
        <f>IF(ISNUMBER($X6080), _xlfn.XLOOKUP($X6080,Sheet3!$A$2:$A$392,Sheet3!$B$2:$B$392,"none", 1,1), $AF$2)</f>
        <v>1</v>
      </c>
      <c r="Z6080" s="8">
        <f>IF(ISNUMBER($X6080), _xlfn.XLOOKUP($X6080,Sheet3!$A$2:$A$392,Sheet3!$C$2:$C$392,"none", 1,1), $AF$2)</f>
        <v>0.92759999999999998</v>
      </c>
      <c r="AA6080" s="8">
        <f>IF(ISNUMBER($X6080), _xlfn.XLOOKUP($X6080,Sheet3!$A$2:$A$392,Sheet3!$D$2:$D$392,"none", 1,1), $AF$2)</f>
        <v>0.91679999999999995</v>
      </c>
    </row>
    <row r="6081" spans="1:27">
      <c r="A6081">
        <v>5215</v>
      </c>
      <c r="B6081" t="s">
        <v>5518</v>
      </c>
      <c r="C6081" t="s">
        <v>16</v>
      </c>
      <c r="D6081">
        <v>14</v>
      </c>
      <c r="E6081">
        <v>40</v>
      </c>
      <c r="F6081">
        <v>21.8691547512</v>
      </c>
      <c r="G6081">
        <v>21</v>
      </c>
      <c r="H6081">
        <v>58</v>
      </c>
      <c r="I6081">
        <v>33.121704540000003</v>
      </c>
      <c r="J6081">
        <f>(D6081+E6081/60+F6081/3600)*15</f>
        <v>220.09112147812999</v>
      </c>
      <c r="K6081">
        <f>IF(G6081&lt;0, G6081-H6081/60-I6081/3600, G6081+H6081/60+I6081/3600)</f>
        <v>21.975867140149997</v>
      </c>
      <c r="L6081">
        <v>-15.157</v>
      </c>
      <c r="M6081">
        <v>39.067</v>
      </c>
      <c r="N6081">
        <v>10.1</v>
      </c>
      <c r="O6081">
        <v>6.59</v>
      </c>
      <c r="P6081">
        <v>6.55</v>
      </c>
      <c r="Q6081">
        <v>6.15</v>
      </c>
      <c r="R6081" t="s">
        <v>9341</v>
      </c>
      <c r="S6081">
        <v>6.0389999999999997</v>
      </c>
      <c r="T6081" t="s">
        <v>9341</v>
      </c>
      <c r="U6081" t="s">
        <v>9668</v>
      </c>
      <c r="V6081" t="str">
        <f>LEFT($U6081,2)</f>
        <v>G0</v>
      </c>
      <c r="W6081" s="3">
        <f>_xlfn.XLOOKUP(V6081,$AC$2:$AC$43,$AD$2:$AD$43,"none")</f>
        <v>0.6</v>
      </c>
      <c r="X6081" s="3">
        <f>IF(ISNUMBER($W6081), 4600 * (1 / (0.92 * $W6081 + 1.7) + 1 / (0.92 * $W6081 + 0.62)),"none")</f>
        <v>5967.5434501906539</v>
      </c>
      <c r="Y6081" s="8">
        <f>IF(ISNUMBER($X6081), _xlfn.XLOOKUP($X6081,Sheet3!$A$2:$A$392,Sheet3!$B$2:$B$392,"none", 1,1), $AF$2)</f>
        <v>1</v>
      </c>
      <c r="Z6081" s="8">
        <f>IF(ISNUMBER($X6081), _xlfn.XLOOKUP($X6081,Sheet3!$A$2:$A$392,Sheet3!$C$2:$C$392,"none", 1,1), $AF$2)</f>
        <v>0.90190000000000003</v>
      </c>
      <c r="AA6081" s="8">
        <f>IF(ISNUMBER($X6081), _xlfn.XLOOKUP($X6081,Sheet3!$A$2:$A$392,Sheet3!$D$2:$D$392,"none", 1,1), $AF$2)</f>
        <v>0.84730000000000005</v>
      </c>
    </row>
    <row r="6082" spans="1:27">
      <c r="A6082">
        <v>5565</v>
      </c>
      <c r="B6082" t="s">
        <v>5868</v>
      </c>
      <c r="C6082" t="s">
        <v>23</v>
      </c>
      <c r="D6082">
        <v>19</v>
      </c>
      <c r="E6082">
        <v>55</v>
      </c>
      <c r="F6082">
        <v>56.433663698399997</v>
      </c>
      <c r="G6082">
        <v>-29</v>
      </c>
      <c r="H6082">
        <v>11</v>
      </c>
      <c r="I6082">
        <v>24.128616804</v>
      </c>
      <c r="J6082">
        <f>(D6082+E6082/60+F6082/3600)*15</f>
        <v>298.98514026541</v>
      </c>
      <c r="K6082">
        <f>IF(G6082&lt;0, G6082-H6082/60-I6082/3600, G6082+H6082/60+I6082/3600)</f>
        <v>-29.190035726889999</v>
      </c>
      <c r="L6082">
        <v>-19.2</v>
      </c>
      <c r="M6082">
        <v>-9.2539999999999996</v>
      </c>
      <c r="N6082">
        <v>2.68</v>
      </c>
      <c r="O6082">
        <v>8.5500000000000007</v>
      </c>
      <c r="P6082">
        <v>7.66</v>
      </c>
      <c r="Q6082">
        <v>6.15</v>
      </c>
      <c r="R6082" t="s">
        <v>9341</v>
      </c>
      <c r="S6082">
        <v>7.7110000000000003</v>
      </c>
      <c r="T6082" t="s">
        <v>9341</v>
      </c>
      <c r="U6082" t="s">
        <v>10916</v>
      </c>
      <c r="V6082" t="str">
        <f>LEFT($U6082,2)</f>
        <v>M6</v>
      </c>
      <c r="W6082" s="3" t="str">
        <f>_xlfn.XLOOKUP(V6082,$AC$2:$AC$43,$AD$2:$AD$43,"none")</f>
        <v>none</v>
      </c>
      <c r="X6082" s="3" t="str">
        <f>IF(ISNUMBER($W6082), 4600 * (1 / (0.92 * $W6082 + 1.7) + 1 / (0.92 * $W6082 + 0.62)),"none")</f>
        <v>none</v>
      </c>
      <c r="Y6082" s="8">
        <f>IF(ISNUMBER($X6082), _xlfn.XLOOKUP($X6082,Sheet3!$A$2:$A$392,Sheet3!$B$2:$B$392,"none", 1,1), $AF$2)</f>
        <v>0.8</v>
      </c>
      <c r="Z6082" s="8">
        <f>IF(ISNUMBER($X6082), _xlfn.XLOOKUP($X6082,Sheet3!$A$2:$A$392,Sheet3!$C$2:$C$392,"none", 1,1), $AF$2)</f>
        <v>0.8</v>
      </c>
      <c r="AA6082" s="8">
        <f>IF(ISNUMBER($X6082), _xlfn.XLOOKUP($X6082,Sheet3!$A$2:$A$392,Sheet3!$D$2:$D$392,"none", 1,1), $AF$2)</f>
        <v>0.8</v>
      </c>
    </row>
    <row r="6083" spans="1:27">
      <c r="A6083">
        <v>5806</v>
      </c>
      <c r="B6083" t="s">
        <v>6109</v>
      </c>
      <c r="C6083" t="s">
        <v>17</v>
      </c>
      <c r="D6083">
        <v>18</v>
      </c>
      <c r="E6083">
        <v>15</v>
      </c>
      <c r="F6083">
        <v>30.7646664048</v>
      </c>
      <c r="G6083">
        <v>-18</v>
      </c>
      <c r="H6083">
        <v>39</v>
      </c>
      <c r="I6083">
        <v>41.655558996000003</v>
      </c>
      <c r="J6083">
        <f>(D6083+E6083/60+F6083/3600)*15</f>
        <v>273.87818611002001</v>
      </c>
      <c r="K6083">
        <f>IF(G6083&lt;0, G6083-H6083/60-I6083/3600, G6083+H6083/60+I6083/3600)</f>
        <v>-18.661570988609999</v>
      </c>
      <c r="L6083">
        <v>0.75700000000000001</v>
      </c>
      <c r="M6083">
        <v>-1.431</v>
      </c>
      <c r="N6083">
        <v>0.49</v>
      </c>
      <c r="O6083">
        <v>6.02</v>
      </c>
      <c r="P6083">
        <v>6.35</v>
      </c>
      <c r="Q6083">
        <v>6.15</v>
      </c>
      <c r="R6083">
        <v>5.93</v>
      </c>
      <c r="S6083">
        <v>5.9640000000000004</v>
      </c>
      <c r="T6083">
        <v>5.7</v>
      </c>
      <c r="U6083" t="s">
        <v>9962</v>
      </c>
      <c r="V6083" t="str">
        <f>LEFT($U6083,2)</f>
        <v>Ap</v>
      </c>
      <c r="W6083" s="3" t="str">
        <f>_xlfn.XLOOKUP(V6083,$AC$2:$AC$43,$AD$2:$AD$43,"none")</f>
        <v>none</v>
      </c>
      <c r="X6083" s="3" t="str">
        <f>IF(ISNUMBER($W6083), 4600 * (1 / (0.92 * $W6083 + 1.7) + 1 / (0.92 * $W6083 + 0.62)),"none")</f>
        <v>none</v>
      </c>
      <c r="Y6083" s="8">
        <f>IF(ISNUMBER($X6083), _xlfn.XLOOKUP($X6083,Sheet3!$A$2:$A$392,Sheet3!$B$2:$B$392,"none", 1,1), $AF$2)</f>
        <v>0.8</v>
      </c>
      <c r="Z6083" s="8">
        <f>IF(ISNUMBER($X6083), _xlfn.XLOOKUP($X6083,Sheet3!$A$2:$A$392,Sheet3!$C$2:$C$392,"none", 1,1), $AF$2)</f>
        <v>0.8</v>
      </c>
      <c r="AA6083" s="8">
        <f>IF(ISNUMBER($X6083), _xlfn.XLOOKUP($X6083,Sheet3!$A$2:$A$392,Sheet3!$D$2:$D$392,"none", 1,1), $AF$2)</f>
        <v>0.8</v>
      </c>
    </row>
    <row r="6084" spans="1:27">
      <c r="A6084">
        <v>7644</v>
      </c>
      <c r="B6084" t="s">
        <v>7947</v>
      </c>
      <c r="C6084" t="s">
        <v>12</v>
      </c>
      <c r="D6084">
        <v>0</v>
      </c>
      <c r="E6084">
        <v>44</v>
      </c>
      <c r="F6084">
        <v>59.941788182400003</v>
      </c>
      <c r="G6084">
        <v>-53</v>
      </c>
      <c r="H6084">
        <v>42</v>
      </c>
      <c r="I6084">
        <v>53.614649303999997</v>
      </c>
      <c r="J6084">
        <f>(D6084+E6084/60+F6084/3600)*15</f>
        <v>11.249757450759999</v>
      </c>
      <c r="K6084">
        <f>IF(G6084&lt;0, G6084-H6084/60-I6084/3600, G6084+H6084/60+I6084/3600)</f>
        <v>-53.714892958140005</v>
      </c>
      <c r="L6084">
        <v>224.745</v>
      </c>
      <c r="M6084">
        <v>2.98</v>
      </c>
      <c r="N6084">
        <v>21.42</v>
      </c>
      <c r="O6084" t="s">
        <v>9341</v>
      </c>
      <c r="P6084">
        <v>6.68</v>
      </c>
      <c r="Q6084">
        <v>6.15</v>
      </c>
      <c r="R6084" t="s">
        <v>9341</v>
      </c>
      <c r="S6084">
        <v>6.0289999999999999</v>
      </c>
      <c r="T6084" t="s">
        <v>9341</v>
      </c>
      <c r="U6084" t="s">
        <v>9377</v>
      </c>
      <c r="V6084" t="str">
        <f>LEFT($U6084,2)</f>
        <v>F7</v>
      </c>
      <c r="W6084" s="3" t="str">
        <f>_xlfn.XLOOKUP(V6084,$AC$2:$AC$43,$AD$2:$AD$43,"none")</f>
        <v>none</v>
      </c>
      <c r="X6084" s="3" t="str">
        <f>IF(ISNUMBER($W6084), 4600 * (1 / (0.92 * $W6084 + 1.7) + 1 / (0.92 * $W6084 + 0.62)),"none")</f>
        <v>none</v>
      </c>
      <c r="Y6084" s="8">
        <f>IF(ISNUMBER($X6084), _xlfn.XLOOKUP($X6084,Sheet3!$A$2:$A$392,Sheet3!$B$2:$B$392,"none", 1,1), $AF$2)</f>
        <v>0.8</v>
      </c>
      <c r="Z6084" s="8">
        <f>IF(ISNUMBER($X6084), _xlfn.XLOOKUP($X6084,Sheet3!$A$2:$A$392,Sheet3!$C$2:$C$392,"none", 1,1), $AF$2)</f>
        <v>0.8</v>
      </c>
      <c r="AA6084" s="8">
        <f>IF(ISNUMBER($X6084), _xlfn.XLOOKUP($X6084,Sheet3!$A$2:$A$392,Sheet3!$D$2:$D$392,"none", 1,1), $AF$2)</f>
        <v>0.8</v>
      </c>
    </row>
    <row r="6085" spans="1:27">
      <c r="A6085">
        <v>7869</v>
      </c>
      <c r="B6085" t="s">
        <v>8172</v>
      </c>
      <c r="C6085" t="s">
        <v>297</v>
      </c>
      <c r="D6085">
        <v>23</v>
      </c>
      <c r="E6085">
        <v>8</v>
      </c>
      <c r="F6085">
        <v>35.595811123200001</v>
      </c>
      <c r="G6085">
        <v>-73</v>
      </c>
      <c r="H6085">
        <v>35</v>
      </c>
      <c r="I6085">
        <v>10.025542824</v>
      </c>
      <c r="J6085">
        <f>(D6085+E6085/60+F6085/3600)*15</f>
        <v>347.14831587968001</v>
      </c>
      <c r="K6085">
        <f>IF(G6085&lt;0, G6085-H6085/60-I6085/3600, G6085+H6085/60+I6085/3600)</f>
        <v>-73.586118206339989</v>
      </c>
      <c r="L6085">
        <v>22.994</v>
      </c>
      <c r="M6085">
        <v>-2.5539999999999998</v>
      </c>
      <c r="N6085">
        <v>4.2</v>
      </c>
      <c r="O6085" t="s">
        <v>9341</v>
      </c>
      <c r="P6085">
        <v>7.5890000000000004</v>
      </c>
      <c r="Q6085">
        <v>6.15</v>
      </c>
      <c r="R6085" t="s">
        <v>9341</v>
      </c>
      <c r="S6085">
        <v>5.6959999999999997</v>
      </c>
      <c r="T6085" t="s">
        <v>9341</v>
      </c>
      <c r="U6085" t="s">
        <v>9389</v>
      </c>
      <c r="V6085" t="str">
        <f>LEFT($U6085,2)</f>
        <v>K3</v>
      </c>
      <c r="W6085" s="3">
        <f>_xlfn.XLOOKUP(V6085,$AC$2:$AC$43,$AD$2:$AD$43,"none")</f>
        <v>0.95</v>
      </c>
      <c r="X6085" s="3">
        <f>IF(ISNUMBER($W6085), 4600 * (1 / (0.92 * $W6085 + 1.7) + 1 / (0.92 * $W6085 + 0.62)),"none")</f>
        <v>4866.084384156673</v>
      </c>
      <c r="Y6085" s="8">
        <f>IF(ISNUMBER($X6085), _xlfn.XLOOKUP($X6085,Sheet3!$A$2:$A$392,Sheet3!$B$2:$B$392,"none", 1,1), $AF$2)</f>
        <v>1</v>
      </c>
      <c r="Z6085" s="8">
        <f>IF(ISNUMBER($X6085), _xlfn.XLOOKUP($X6085,Sheet3!$A$2:$A$392,Sheet3!$C$2:$C$392,"none", 1,1), $AF$2)</f>
        <v>0.78720000000000001</v>
      </c>
      <c r="AA6085" s="8">
        <f>IF(ISNUMBER($X6085), _xlfn.XLOOKUP($X6085,Sheet3!$A$2:$A$392,Sheet3!$D$2:$D$392,"none", 1,1), $AF$2)</f>
        <v>0.57969999999999999</v>
      </c>
    </row>
    <row r="6086" spans="1:27">
      <c r="A6086">
        <v>8271</v>
      </c>
      <c r="B6086" t="s">
        <v>8574</v>
      </c>
      <c r="C6086" t="s">
        <v>297</v>
      </c>
      <c r="D6086">
        <v>16</v>
      </c>
      <c r="E6086">
        <v>38</v>
      </c>
      <c r="F6086">
        <v>52.695271656000003</v>
      </c>
      <c r="G6086">
        <v>-60</v>
      </c>
      <c r="H6086">
        <v>59</v>
      </c>
      <c r="I6086">
        <v>25.422509688000002</v>
      </c>
      <c r="J6086">
        <f>(D6086+E6086/60+F6086/3600)*15</f>
        <v>249.7195636319</v>
      </c>
      <c r="K6086">
        <f>IF(G6086&lt;0, G6086-H6086/60-I6086/3600, G6086+H6086/60+I6086/3600)</f>
        <v>-60.990395141580002</v>
      </c>
      <c r="L6086">
        <v>1.716</v>
      </c>
      <c r="M6086">
        <v>-35.417000000000002</v>
      </c>
      <c r="N6086">
        <v>5.48</v>
      </c>
      <c r="O6086" t="s">
        <v>9341</v>
      </c>
      <c r="P6086">
        <v>6.0709999999999997</v>
      </c>
      <c r="Q6086">
        <v>6.15</v>
      </c>
      <c r="R6086" t="s">
        <v>9341</v>
      </c>
      <c r="S6086">
        <v>6.141</v>
      </c>
      <c r="T6086" t="s">
        <v>9341</v>
      </c>
      <c r="U6086" t="s">
        <v>9892</v>
      </c>
      <c r="V6086" t="str">
        <f>LEFT($U6086,2)</f>
        <v>B7</v>
      </c>
      <c r="W6086" s="3">
        <f>_xlfn.XLOOKUP(V6086,$AC$2:$AC$43,$AD$2:$AD$43,"none")</f>
        <v>-0.13</v>
      </c>
      <c r="X6086" s="3">
        <f>IF(ISNUMBER($W6086), 4600 * (1 / (0.92 * $W6086 + 1.7) + 1 / (0.92 * $W6086 + 0.62)),"none")</f>
        <v>12103.301413538873</v>
      </c>
      <c r="Y6086" s="8">
        <f>IF(ISNUMBER($X6086), _xlfn.XLOOKUP($X6086,Sheet3!$A$2:$A$392,Sheet3!$B$2:$B$392,"none", 1,1), $AF$2)</f>
        <v>0.53700000000000003</v>
      </c>
      <c r="Z6086" s="8">
        <f>IF(ISNUMBER($X6086), _xlfn.XLOOKUP($X6086,Sheet3!$A$2:$A$392,Sheet3!$C$2:$C$392,"none", 1,1), $AF$2)</f>
        <v>0.63400000000000001</v>
      </c>
      <c r="AA6086" s="8">
        <f>IF(ISNUMBER($X6086), _xlfn.XLOOKUP($X6086,Sheet3!$A$2:$A$392,Sheet3!$D$2:$D$392,"none", 1,1), $AF$2)</f>
        <v>1</v>
      </c>
    </row>
    <row r="6087" spans="1:27">
      <c r="A6087">
        <v>8642</v>
      </c>
      <c r="B6087" t="s">
        <v>8947</v>
      </c>
      <c r="C6087" t="s">
        <v>297</v>
      </c>
      <c r="D6087">
        <v>12</v>
      </c>
      <c r="E6087">
        <v>4</v>
      </c>
      <c r="F6087">
        <v>16.598559302400002</v>
      </c>
      <c r="G6087">
        <v>21</v>
      </c>
      <c r="H6087">
        <v>27</v>
      </c>
      <c r="I6087">
        <v>32.941945691999997</v>
      </c>
      <c r="J6087">
        <f>(D6087+E6087/60+F6087/3600)*15</f>
        <v>181.06916066375999</v>
      </c>
      <c r="K6087">
        <f>IF(G6087&lt;0, G6087-H6087/60-I6087/3600, G6087+H6087/60+I6087/3600)</f>
        <v>21.459150540469999</v>
      </c>
      <c r="L6087">
        <v>35.543999999999997</v>
      </c>
      <c r="M6087">
        <v>-5.2910000000000004</v>
      </c>
      <c r="N6087">
        <v>9.61</v>
      </c>
      <c r="O6087" t="s">
        <v>9341</v>
      </c>
      <c r="P6087">
        <v>6.38</v>
      </c>
      <c r="Q6087">
        <v>6.15</v>
      </c>
      <c r="R6087" t="s">
        <v>9341</v>
      </c>
      <c r="S6087">
        <v>6.11</v>
      </c>
      <c r="T6087" t="s">
        <v>9341</v>
      </c>
      <c r="U6087" t="s">
        <v>9341</v>
      </c>
      <c r="V6087" t="str">
        <f>LEFT($U6087,2)</f>
        <v>~</v>
      </c>
      <c r="W6087" s="3" t="str">
        <f>_xlfn.XLOOKUP(V6087,$AC$2:$AC$43,$AD$2:$AD$43,"none")</f>
        <v>none</v>
      </c>
      <c r="X6087" s="3" t="str">
        <f>IF(ISNUMBER($W6087), 4600 * (1 / (0.92 * $W6087 + 1.7) + 1 / (0.92 * $W6087 + 0.62)),"none")</f>
        <v>none</v>
      </c>
      <c r="Y6087" s="8">
        <f>IF(ISNUMBER($X6087), _xlfn.XLOOKUP($X6087,Sheet3!$A$2:$A$392,Sheet3!$B$2:$B$392,"none", 1,1), $AF$2)</f>
        <v>0.8</v>
      </c>
      <c r="Z6087" s="8">
        <f>IF(ISNUMBER($X6087), _xlfn.XLOOKUP($X6087,Sheet3!$A$2:$A$392,Sheet3!$C$2:$C$392,"none", 1,1), $AF$2)</f>
        <v>0.8</v>
      </c>
      <c r="AA6087" s="8">
        <f>IF(ISNUMBER($X6087), _xlfn.XLOOKUP($X6087,Sheet3!$A$2:$A$392,Sheet3!$D$2:$D$392,"none", 1,1), $AF$2)</f>
        <v>0.8</v>
      </c>
    </row>
    <row r="6088" spans="1:27">
      <c r="A6088">
        <v>8705</v>
      </c>
      <c r="B6088" t="s">
        <v>9010</v>
      </c>
      <c r="C6088" t="s">
        <v>297</v>
      </c>
      <c r="D6088">
        <v>5</v>
      </c>
      <c r="E6088">
        <v>11</v>
      </c>
      <c r="F6088">
        <v>45.350147011200001</v>
      </c>
      <c r="G6088">
        <v>1</v>
      </c>
      <c r="H6088">
        <v>2</v>
      </c>
      <c r="I6088">
        <v>13.284374712</v>
      </c>
      <c r="J6088">
        <f>(D6088+E6088/60+F6088/3600)*15</f>
        <v>77.938958945880003</v>
      </c>
      <c r="K6088">
        <f>IF(G6088&lt;0, G6088-H6088/60-I6088/3600, G6088+H6088/60+I6088/3600)</f>
        <v>1.03702343742</v>
      </c>
      <c r="L6088">
        <v>-0.52</v>
      </c>
      <c r="M6088">
        <v>-12.472</v>
      </c>
      <c r="N6088">
        <v>4.13</v>
      </c>
      <c r="O6088" t="s">
        <v>9341</v>
      </c>
      <c r="P6088">
        <v>7.12</v>
      </c>
      <c r="Q6088">
        <v>6.15</v>
      </c>
      <c r="R6088" t="s">
        <v>9341</v>
      </c>
      <c r="S6088">
        <v>5.9260000000000002</v>
      </c>
      <c r="T6088" t="s">
        <v>9341</v>
      </c>
      <c r="U6088" t="s">
        <v>9341</v>
      </c>
      <c r="V6088" t="str">
        <f>LEFT($U6088,2)</f>
        <v>~</v>
      </c>
      <c r="W6088" s="3" t="str">
        <f>_xlfn.XLOOKUP(V6088,$AC$2:$AC$43,$AD$2:$AD$43,"none")</f>
        <v>none</v>
      </c>
      <c r="X6088" s="3" t="str">
        <f>IF(ISNUMBER($W6088), 4600 * (1 / (0.92 * $W6088 + 1.7) + 1 / (0.92 * $W6088 + 0.62)),"none")</f>
        <v>none</v>
      </c>
      <c r="Y6088" s="8">
        <f>IF(ISNUMBER($X6088), _xlfn.XLOOKUP($X6088,Sheet3!$A$2:$A$392,Sheet3!$B$2:$B$392,"none", 1,1), $AF$2)</f>
        <v>0.8</v>
      </c>
      <c r="Z6088" s="8">
        <f>IF(ISNUMBER($X6088), _xlfn.XLOOKUP($X6088,Sheet3!$A$2:$A$392,Sheet3!$C$2:$C$392,"none", 1,1), $AF$2)</f>
        <v>0.8</v>
      </c>
      <c r="AA6088" s="8">
        <f>IF(ISNUMBER($X6088), _xlfn.XLOOKUP($X6088,Sheet3!$A$2:$A$392,Sheet3!$D$2:$D$392,"none", 1,1), $AF$2)</f>
        <v>0.8</v>
      </c>
    </row>
    <row r="6089" spans="1:27">
      <c r="A6089">
        <v>8733</v>
      </c>
      <c r="B6089" t="s">
        <v>9038</v>
      </c>
      <c r="C6089" t="s">
        <v>12</v>
      </c>
      <c r="D6089">
        <v>6</v>
      </c>
      <c r="E6089">
        <v>29</v>
      </c>
      <c r="F6089">
        <v>48.986218000000001</v>
      </c>
      <c r="G6089">
        <v>-50</v>
      </c>
      <c r="H6089">
        <v>14</v>
      </c>
      <c r="I6089">
        <v>20.702079999999999</v>
      </c>
      <c r="J6089">
        <f>(D6089+E6089/60+F6089/3600)*15</f>
        <v>97.454109241666657</v>
      </c>
      <c r="K6089">
        <f>IF(G6089&lt;0, G6089-H6089/60-I6089/3600, G6089+H6089/60+I6089/3600)</f>
        <v>-50.239083911111109</v>
      </c>
      <c r="L6089">
        <v>-65.3</v>
      </c>
      <c r="M6089">
        <v>-51.9</v>
      </c>
      <c r="N6089" t="s">
        <v>9341</v>
      </c>
      <c r="O6089" t="s">
        <v>9341</v>
      </c>
      <c r="P6089">
        <v>6.57</v>
      </c>
      <c r="Q6089">
        <v>6.15</v>
      </c>
      <c r="R6089" t="s">
        <v>9341</v>
      </c>
      <c r="S6089" t="s">
        <v>9341</v>
      </c>
      <c r="T6089" t="s">
        <v>9341</v>
      </c>
      <c r="U6089" t="s">
        <v>9341</v>
      </c>
      <c r="V6089" t="str">
        <f>LEFT($U6089,2)</f>
        <v>~</v>
      </c>
      <c r="W6089" s="3" t="str">
        <f>_xlfn.XLOOKUP(V6089,$AC$2:$AC$43,$AD$2:$AD$43,"none")</f>
        <v>none</v>
      </c>
      <c r="X6089" s="3" t="str">
        <f>IF(ISNUMBER($W6089), 4600 * (1 / (0.92 * $W6089 + 1.7) + 1 / (0.92 * $W6089 + 0.62)),"none")</f>
        <v>none</v>
      </c>
      <c r="Y6089" s="8">
        <f>IF(ISNUMBER($X6089), _xlfn.XLOOKUP($X6089,Sheet3!$A$2:$A$392,Sheet3!$B$2:$B$392,"none", 1,1), $AF$2)</f>
        <v>0.8</v>
      </c>
      <c r="Z6089" s="8">
        <f>IF(ISNUMBER($X6089), _xlfn.XLOOKUP($X6089,Sheet3!$A$2:$A$392,Sheet3!$C$2:$C$392,"none", 1,1), $AF$2)</f>
        <v>0.8</v>
      </c>
      <c r="AA6089" s="8">
        <f>IF(ISNUMBER($X6089), _xlfn.XLOOKUP($X6089,Sheet3!$A$2:$A$392,Sheet3!$D$2:$D$392,"none", 1,1), $AF$2)</f>
        <v>0.8</v>
      </c>
    </row>
    <row r="6090" spans="1:27">
      <c r="A6090">
        <v>8749</v>
      </c>
      <c r="B6090" t="s">
        <v>9054</v>
      </c>
      <c r="C6090" t="s">
        <v>12</v>
      </c>
      <c r="D6090">
        <v>20</v>
      </c>
      <c r="E6090">
        <v>2</v>
      </c>
      <c r="F6090">
        <v>1.487323</v>
      </c>
      <c r="G6090">
        <v>24</v>
      </c>
      <c r="H6090">
        <v>56</v>
      </c>
      <c r="I6090">
        <v>16.486540000000002</v>
      </c>
      <c r="J6090">
        <f>(D6090+E6090/60+F6090/3600)*15</f>
        <v>300.50619717916669</v>
      </c>
      <c r="K6090">
        <f>IF(G6090&lt;0, G6090-H6090/60-I6090/3600, G6090+H6090/60+I6090/3600)</f>
        <v>24.937912927777777</v>
      </c>
      <c r="L6090">
        <v>89.8</v>
      </c>
      <c r="M6090">
        <v>67.3</v>
      </c>
      <c r="N6090" t="s">
        <v>9341</v>
      </c>
      <c r="O6090" t="s">
        <v>9341</v>
      </c>
      <c r="P6090">
        <v>6.51</v>
      </c>
      <c r="Q6090">
        <v>6.15</v>
      </c>
      <c r="R6090" t="s">
        <v>9341</v>
      </c>
      <c r="S6090" t="s">
        <v>9341</v>
      </c>
      <c r="T6090" t="s">
        <v>9341</v>
      </c>
      <c r="U6090" t="s">
        <v>9341</v>
      </c>
      <c r="V6090" t="str">
        <f>LEFT($U6090,2)</f>
        <v>~</v>
      </c>
      <c r="W6090" s="3" t="str">
        <f>_xlfn.XLOOKUP(V6090,$AC$2:$AC$43,$AD$2:$AD$43,"none")</f>
        <v>none</v>
      </c>
      <c r="X6090" s="3" t="str">
        <f>IF(ISNUMBER($W6090), 4600 * (1 / (0.92 * $W6090 + 1.7) + 1 / (0.92 * $W6090 + 0.62)),"none")</f>
        <v>none</v>
      </c>
      <c r="Y6090" s="8">
        <f>IF(ISNUMBER($X6090), _xlfn.XLOOKUP($X6090,Sheet3!$A$2:$A$392,Sheet3!$B$2:$B$392,"none", 1,1), $AF$2)</f>
        <v>0.8</v>
      </c>
      <c r="Z6090" s="8">
        <f>IF(ISNUMBER($X6090), _xlfn.XLOOKUP($X6090,Sheet3!$A$2:$A$392,Sheet3!$C$2:$C$392,"none", 1,1), $AF$2)</f>
        <v>0.8</v>
      </c>
      <c r="AA6090" s="8">
        <f>IF(ISNUMBER($X6090), _xlfn.XLOOKUP($X6090,Sheet3!$A$2:$A$392,Sheet3!$D$2:$D$392,"none", 1,1), $AF$2)</f>
        <v>0.8</v>
      </c>
    </row>
    <row r="6091" spans="1:27">
      <c r="A6091">
        <v>1797</v>
      </c>
      <c r="B6091" t="s">
        <v>2098</v>
      </c>
      <c r="C6091" t="s">
        <v>297</v>
      </c>
      <c r="D6091">
        <v>4</v>
      </c>
      <c r="E6091">
        <v>43</v>
      </c>
      <c r="F6091">
        <v>13.7564089344</v>
      </c>
      <c r="G6091">
        <v>24</v>
      </c>
      <c r="H6091">
        <v>5</v>
      </c>
      <c r="I6091">
        <v>20.102409420000001</v>
      </c>
      <c r="J6091">
        <f>(D6091+E6091/60+F6091/3600)*15</f>
        <v>70.807318370559997</v>
      </c>
      <c r="K6091">
        <f>IF(G6091&lt;0, G6091-H6091/60-I6091/3600, G6091+H6091/60+I6091/3600)</f>
        <v>24.088917335949997</v>
      </c>
      <c r="L6091">
        <v>14.157</v>
      </c>
      <c r="M6091">
        <v>-19.279</v>
      </c>
      <c r="N6091">
        <v>18.79</v>
      </c>
      <c r="O6091" t="s">
        <v>9341</v>
      </c>
      <c r="P6091">
        <v>6.6740000000000004</v>
      </c>
      <c r="Q6091">
        <v>6.1509999999999998</v>
      </c>
      <c r="R6091" t="s">
        <v>9341</v>
      </c>
      <c r="S6091">
        <v>6.0250000000000004</v>
      </c>
      <c r="T6091" t="s">
        <v>9341</v>
      </c>
      <c r="U6091" t="s">
        <v>99</v>
      </c>
      <c r="V6091" t="str">
        <f>LEFT($U6091,2)</f>
        <v>G0</v>
      </c>
      <c r="W6091" s="3">
        <f>_xlfn.XLOOKUP(V6091,$AC$2:$AC$43,$AD$2:$AD$43,"none")</f>
        <v>0.6</v>
      </c>
      <c r="X6091" s="3">
        <f>IF(ISNUMBER($W6091), 4600 * (1 / (0.92 * $W6091 + 1.7) + 1 / (0.92 * $W6091 + 0.62)),"none")</f>
        <v>5967.5434501906539</v>
      </c>
      <c r="Y6091" s="8">
        <f>IF(ISNUMBER($X6091), _xlfn.XLOOKUP($X6091,Sheet3!$A$2:$A$392,Sheet3!$B$2:$B$392,"none", 1,1), $AF$2)</f>
        <v>1</v>
      </c>
      <c r="Z6091" s="8">
        <f>IF(ISNUMBER($X6091), _xlfn.XLOOKUP($X6091,Sheet3!$A$2:$A$392,Sheet3!$C$2:$C$392,"none", 1,1), $AF$2)</f>
        <v>0.90190000000000003</v>
      </c>
      <c r="AA6091" s="8">
        <f>IF(ISNUMBER($X6091), _xlfn.XLOOKUP($X6091,Sheet3!$A$2:$A$392,Sheet3!$D$2:$D$392,"none", 1,1), $AF$2)</f>
        <v>0.84730000000000005</v>
      </c>
    </row>
    <row r="6092" spans="1:27">
      <c r="A6092">
        <v>2009</v>
      </c>
      <c r="B6092" t="s">
        <v>2310</v>
      </c>
      <c r="C6092" t="s">
        <v>297</v>
      </c>
      <c r="D6092">
        <v>5</v>
      </c>
      <c r="E6092">
        <v>26</v>
      </c>
      <c r="F6092">
        <v>54.317509879200003</v>
      </c>
      <c r="G6092">
        <v>35</v>
      </c>
      <c r="H6092">
        <v>27</v>
      </c>
      <c r="I6092">
        <v>26.185531103999999</v>
      </c>
      <c r="J6092">
        <f>(D6092+E6092/60+F6092/3600)*15</f>
        <v>81.726322957830007</v>
      </c>
      <c r="K6092">
        <f>IF(G6092&lt;0, G6092-H6092/60-I6092/3600, G6092+H6092/60+I6092/3600)</f>
        <v>35.45727375864</v>
      </c>
      <c r="L6092">
        <v>-14.565</v>
      </c>
      <c r="M6092">
        <v>-11.452</v>
      </c>
      <c r="N6092">
        <v>4.67</v>
      </c>
      <c r="O6092" t="s">
        <v>9341</v>
      </c>
      <c r="P6092">
        <v>7.6029999999999998</v>
      </c>
      <c r="Q6092">
        <v>6.1509999999999998</v>
      </c>
      <c r="R6092" t="s">
        <v>9341</v>
      </c>
      <c r="S6092">
        <v>5.6619999999999999</v>
      </c>
      <c r="T6092" t="s">
        <v>9341</v>
      </c>
      <c r="U6092" t="s">
        <v>106</v>
      </c>
      <c r="V6092" t="str">
        <f>LEFT($U6092,2)</f>
        <v>K2</v>
      </c>
      <c r="W6092" s="3">
        <f>_xlfn.XLOOKUP(V6092,$AC$2:$AC$43,$AD$2:$AD$43,"none")</f>
        <v>0.92</v>
      </c>
      <c r="X6092" s="3">
        <f>IF(ISNUMBER($W6092), 4600 * (1 / (0.92 * $W6092 + 1.7) + 1 / (0.92 * $W6092 + 0.62)),"none")</f>
        <v>4943.4058698702656</v>
      </c>
      <c r="Y6092" s="8">
        <f>IF(ISNUMBER($X6092), _xlfn.XLOOKUP($X6092,Sheet3!$A$2:$A$392,Sheet3!$B$2:$B$392,"none", 1,1), $AF$2)</f>
        <v>1</v>
      </c>
      <c r="Z6092" s="8">
        <f>IF(ISNUMBER($X6092), _xlfn.XLOOKUP($X6092,Sheet3!$A$2:$A$392,Sheet3!$C$2:$C$392,"none", 1,1), $AF$2)</f>
        <v>0.79920000000000002</v>
      </c>
      <c r="AA6092" s="8">
        <f>IF(ISNUMBER($X6092), _xlfn.XLOOKUP($X6092,Sheet3!$A$2:$A$392,Sheet3!$D$2:$D$392,"none", 1,1), $AF$2)</f>
        <v>0.60450000000000004</v>
      </c>
    </row>
    <row r="6093" spans="1:27">
      <c r="A6093">
        <v>2512</v>
      </c>
      <c r="B6093" t="s">
        <v>2814</v>
      </c>
      <c r="C6093" t="s">
        <v>11</v>
      </c>
      <c r="D6093">
        <v>6</v>
      </c>
      <c r="E6093">
        <v>55</v>
      </c>
      <c r="F6093">
        <v>14.658126187200001</v>
      </c>
      <c r="G6093">
        <v>43</v>
      </c>
      <c r="H6093">
        <v>54</v>
      </c>
      <c r="I6093">
        <v>36.105215039999997</v>
      </c>
      <c r="J6093">
        <f>(D6093+E6093/60+F6093/3600)*15</f>
        <v>103.81107552578001</v>
      </c>
      <c r="K6093">
        <f>IF(G6093&lt;0, G6093-H6093/60-I6093/3600, G6093+H6093/60+I6093/3600)</f>
        <v>43.910029226399999</v>
      </c>
      <c r="L6093">
        <v>1.7949999999999999</v>
      </c>
      <c r="M6093">
        <v>-6.9080000000000004</v>
      </c>
      <c r="N6093">
        <v>3.35</v>
      </c>
      <c r="O6093" t="s">
        <v>9341</v>
      </c>
      <c r="P6093">
        <v>6.468</v>
      </c>
      <c r="Q6093">
        <v>6.1509999999999998</v>
      </c>
      <c r="R6093" t="s">
        <v>9341</v>
      </c>
      <c r="S6093">
        <v>6.085</v>
      </c>
      <c r="T6093" t="s">
        <v>9341</v>
      </c>
      <c r="U6093" t="s">
        <v>10242</v>
      </c>
      <c r="V6093" t="str">
        <f>LEFT($U6093,2)</f>
        <v>A9</v>
      </c>
      <c r="W6093" s="3">
        <f>_xlfn.XLOOKUP(V6093,$AC$2:$AC$43,$AD$2:$AD$43,"none")</f>
        <v>0.3</v>
      </c>
      <c r="X6093" s="3">
        <f>IF(ISNUMBER($W6093), 4600 * (1 / (0.92 * $W6093 + 1.7) + 1 / (0.92 * $W6093 + 0.62)),"none")</f>
        <v>7461.8637941006364</v>
      </c>
      <c r="Y6093" s="8">
        <f>IF(ISNUMBER($X6093), _xlfn.XLOOKUP($X6093,Sheet3!$A$2:$A$392,Sheet3!$B$2:$B$392,"none", 1,1), $AF$2)</f>
        <v>0.85199999999999998</v>
      </c>
      <c r="Z6093" s="8">
        <f>IF(ISNUMBER($X6093), _xlfn.XLOOKUP($X6093,Sheet3!$A$2:$A$392,Sheet3!$C$2:$C$392,"none", 1,1), $AF$2)</f>
        <v>0.86209999999999998</v>
      </c>
      <c r="AA6093" s="8">
        <f>IF(ISNUMBER($X6093), _xlfn.XLOOKUP($X6093,Sheet3!$A$2:$A$392,Sheet3!$D$2:$D$392,"none", 1,1), $AF$2)</f>
        <v>1</v>
      </c>
    </row>
    <row r="6094" spans="1:27">
      <c r="A6094">
        <v>7228</v>
      </c>
      <c r="B6094" t="s">
        <v>7531</v>
      </c>
      <c r="C6094" t="s">
        <v>297</v>
      </c>
      <c r="D6094">
        <v>2</v>
      </c>
      <c r="E6094">
        <v>44</v>
      </c>
      <c r="F6094">
        <v>10.572035337599999</v>
      </c>
      <c r="G6094">
        <v>-52</v>
      </c>
      <c r="H6094">
        <v>34</v>
      </c>
      <c r="I6094">
        <v>14.148662952</v>
      </c>
      <c r="J6094">
        <f>(D6094+E6094/60+F6094/3600)*15</f>
        <v>41.04405014724</v>
      </c>
      <c r="K6094">
        <f>IF(G6094&lt;0, G6094-H6094/60-I6094/3600, G6094+H6094/60+I6094/3600)</f>
        <v>-52.570596850820003</v>
      </c>
      <c r="L6094">
        <v>-23.84</v>
      </c>
      <c r="M6094">
        <v>-15.346</v>
      </c>
      <c r="N6094">
        <v>9.52</v>
      </c>
      <c r="O6094" t="s">
        <v>9341</v>
      </c>
      <c r="P6094">
        <v>6.2350000000000003</v>
      </c>
      <c r="Q6094">
        <v>6.1509999999999998</v>
      </c>
      <c r="R6094" t="s">
        <v>9341</v>
      </c>
      <c r="S6094">
        <v>6.16</v>
      </c>
      <c r="T6094" t="s">
        <v>9341</v>
      </c>
      <c r="U6094" t="s">
        <v>9352</v>
      </c>
      <c r="V6094" t="str">
        <f>LEFT($U6094,2)</f>
        <v>A2</v>
      </c>
      <c r="W6094" s="3">
        <f>_xlfn.XLOOKUP(V6094,$AC$2:$AC$43,$AD$2:$AD$43,"none")</f>
        <v>0.05</v>
      </c>
      <c r="X6094" s="3">
        <f>IF(ISNUMBER($W6094), 4600 * (1 / (0.92 * $W6094 + 1.7) + 1 / (0.92 * $W6094 + 0.62)),"none")</f>
        <v>9541.5002631497482</v>
      </c>
      <c r="Y6094" s="8">
        <f>IF(ISNUMBER($X6094), _xlfn.XLOOKUP($X6094,Sheet3!$A$2:$A$392,Sheet3!$B$2:$B$392,"none", 1,1), $AF$2)</f>
        <v>0.65039999999999998</v>
      </c>
      <c r="Z6094" s="8">
        <f>IF(ISNUMBER($X6094), _xlfn.XLOOKUP($X6094,Sheet3!$A$2:$A$392,Sheet3!$C$2:$C$392,"none", 1,1), $AF$2)</f>
        <v>0.72150000000000003</v>
      </c>
      <c r="AA6094" s="8">
        <f>IF(ISNUMBER($X6094), _xlfn.XLOOKUP($X6094,Sheet3!$A$2:$A$392,Sheet3!$D$2:$D$392,"none", 1,1), $AF$2)</f>
        <v>1</v>
      </c>
    </row>
    <row r="6095" spans="1:27">
      <c r="A6095">
        <v>73</v>
      </c>
      <c r="B6095" t="s">
        <v>371</v>
      </c>
      <c r="C6095" t="s">
        <v>297</v>
      </c>
      <c r="D6095">
        <v>23</v>
      </c>
      <c r="E6095">
        <v>30</v>
      </c>
      <c r="F6095">
        <v>7.4135665968</v>
      </c>
      <c r="G6095">
        <v>49</v>
      </c>
      <c r="H6095">
        <v>7</v>
      </c>
      <c r="I6095">
        <v>59.322247896</v>
      </c>
      <c r="J6095">
        <f>(D6095+E6095/60+F6095/3600)*15</f>
        <v>352.53088986082003</v>
      </c>
      <c r="K6095">
        <f>IF(G6095&lt;0, G6095-H6095/60-I6095/3600, G6095+H6095/60+I6095/3600)</f>
        <v>49.133145068860003</v>
      </c>
      <c r="L6095">
        <v>28.574999999999999</v>
      </c>
      <c r="M6095">
        <v>3.2370000000000001</v>
      </c>
      <c r="N6095">
        <v>3.23</v>
      </c>
      <c r="O6095" t="s">
        <v>9341</v>
      </c>
      <c r="P6095">
        <v>7.6269999999999998</v>
      </c>
      <c r="Q6095">
        <v>6.1520000000000001</v>
      </c>
      <c r="R6095" t="s">
        <v>9341</v>
      </c>
      <c r="S6095">
        <v>5.69</v>
      </c>
      <c r="T6095" t="s">
        <v>9341</v>
      </c>
      <c r="U6095" t="s">
        <v>9389</v>
      </c>
      <c r="V6095" t="str">
        <f>LEFT($U6095,2)</f>
        <v>K3</v>
      </c>
      <c r="W6095" s="3">
        <f>_xlfn.XLOOKUP(V6095,$AC$2:$AC$43,$AD$2:$AD$43,"none")</f>
        <v>0.95</v>
      </c>
      <c r="X6095" s="3">
        <f>IF(ISNUMBER($W6095), 4600 * (1 / (0.92 * $W6095 + 1.7) + 1 / (0.92 * $W6095 + 0.62)),"none")</f>
        <v>4866.084384156673</v>
      </c>
      <c r="Y6095" s="8">
        <f>IF(ISNUMBER($X6095), _xlfn.XLOOKUP($X6095,Sheet3!$A$2:$A$392,Sheet3!$B$2:$B$392,"none", 1,1), $AF$2)</f>
        <v>1</v>
      </c>
      <c r="Z6095" s="8">
        <f>IF(ISNUMBER($X6095), _xlfn.XLOOKUP($X6095,Sheet3!$A$2:$A$392,Sheet3!$C$2:$C$392,"none", 1,1), $AF$2)</f>
        <v>0.78720000000000001</v>
      </c>
      <c r="AA6095" s="8">
        <f>IF(ISNUMBER($X6095), _xlfn.XLOOKUP($X6095,Sheet3!$A$2:$A$392,Sheet3!$D$2:$D$392,"none", 1,1), $AF$2)</f>
        <v>0.57969999999999999</v>
      </c>
    </row>
    <row r="6096" spans="1:27">
      <c r="A6096">
        <v>2661</v>
      </c>
      <c r="B6096" t="s">
        <v>2963</v>
      </c>
      <c r="C6096" t="s">
        <v>313</v>
      </c>
      <c r="D6096">
        <v>7</v>
      </c>
      <c r="E6096">
        <v>12</v>
      </c>
      <c r="F6096">
        <v>7.4919067679999998</v>
      </c>
      <c r="G6096">
        <v>5</v>
      </c>
      <c r="H6096">
        <v>28</v>
      </c>
      <c r="I6096">
        <v>27.646689036000001</v>
      </c>
      <c r="J6096">
        <f>(D6096+E6096/60+F6096/3600)*15</f>
        <v>108.03121627820001</v>
      </c>
      <c r="K6096">
        <f>IF(G6096&lt;0, G6096-H6096/60-I6096/3600, G6096+H6096/60+I6096/3600)</f>
        <v>5.4743463025099999</v>
      </c>
      <c r="L6096">
        <v>-20.864000000000001</v>
      </c>
      <c r="M6096">
        <v>-3.2839999999999998</v>
      </c>
      <c r="N6096">
        <v>4.8899999999999997</v>
      </c>
      <c r="O6096" t="s">
        <v>9341</v>
      </c>
      <c r="P6096">
        <v>7.3170000000000002</v>
      </c>
      <c r="Q6096">
        <v>6.1520000000000001</v>
      </c>
      <c r="R6096" t="s">
        <v>9341</v>
      </c>
      <c r="S6096">
        <v>5.8470000000000004</v>
      </c>
      <c r="T6096" t="s">
        <v>9341</v>
      </c>
      <c r="U6096" t="s">
        <v>9403</v>
      </c>
      <c r="V6096" t="str">
        <f>LEFT($U6096,2)</f>
        <v>K0</v>
      </c>
      <c r="W6096" s="3">
        <f>_xlfn.XLOOKUP(V6096,$AC$2:$AC$43,$AD$2:$AD$43,"none")</f>
        <v>0.81</v>
      </c>
      <c r="X6096" s="3">
        <f>IF(ISNUMBER($W6096), 4600 * (1 / (0.92 * $W6096 + 1.7) + 1 / (0.92 * $W6096 + 0.62)),"none")</f>
        <v>5250.7063834266155</v>
      </c>
      <c r="Y6096" s="8">
        <f>IF(ISNUMBER($X6096), _xlfn.XLOOKUP($X6096,Sheet3!$A$2:$A$392,Sheet3!$B$2:$B$392,"none", 1,1), $AF$2)</f>
        <v>1</v>
      </c>
      <c r="Z6096" s="8">
        <f>IF(ISNUMBER($X6096), _xlfn.XLOOKUP($X6096,Sheet3!$A$2:$A$392,Sheet3!$C$2:$C$392,"none", 1,1), $AF$2)</f>
        <v>0.83299999999999996</v>
      </c>
      <c r="AA6096" s="8">
        <f>IF(ISNUMBER($X6096), _xlfn.XLOOKUP($X6096,Sheet3!$A$2:$A$392,Sheet3!$D$2:$D$392,"none", 1,1), $AF$2)</f>
        <v>0.67869999999999997</v>
      </c>
    </row>
    <row r="6097" spans="1:27">
      <c r="A6097">
        <v>6367</v>
      </c>
      <c r="B6097" t="s">
        <v>6670</v>
      </c>
      <c r="C6097" t="s">
        <v>12</v>
      </c>
      <c r="D6097">
        <v>20</v>
      </c>
      <c r="E6097">
        <v>22</v>
      </c>
      <c r="F6097">
        <v>52.369222891200003</v>
      </c>
      <c r="G6097">
        <v>14</v>
      </c>
      <c r="H6097">
        <v>33</v>
      </c>
      <c r="I6097">
        <v>3.951291672</v>
      </c>
      <c r="J6097">
        <f>(D6097+E6097/60+F6097/3600)*15</f>
        <v>305.71820509537997</v>
      </c>
      <c r="K6097">
        <f>IF(G6097&lt;0, G6097-H6097/60-I6097/3600, G6097+H6097/60+I6097/3600)</f>
        <v>14.551097581020001</v>
      </c>
      <c r="L6097">
        <v>78.997</v>
      </c>
      <c r="M6097">
        <v>-7.1429999999999998</v>
      </c>
      <c r="N6097">
        <v>38.4</v>
      </c>
      <c r="O6097" t="s">
        <v>9341</v>
      </c>
      <c r="P6097">
        <v>6.6349999999999998</v>
      </c>
      <c r="Q6097">
        <v>6.1520000000000001</v>
      </c>
      <c r="R6097" t="s">
        <v>9341</v>
      </c>
      <c r="S6097">
        <v>6.0369999999999999</v>
      </c>
      <c r="T6097" t="s">
        <v>9341</v>
      </c>
      <c r="U6097" t="s">
        <v>9377</v>
      </c>
      <c r="V6097" t="str">
        <f>LEFT($U6097,2)</f>
        <v>F7</v>
      </c>
      <c r="W6097" s="3" t="str">
        <f>_xlfn.XLOOKUP(V6097,$AC$2:$AC$43,$AD$2:$AD$43,"none")</f>
        <v>none</v>
      </c>
      <c r="X6097" s="3" t="str">
        <f>IF(ISNUMBER($W6097), 4600 * (1 / (0.92 * $W6097 + 1.7) + 1 / (0.92 * $W6097 + 0.62)),"none")</f>
        <v>none</v>
      </c>
      <c r="Y6097" s="8">
        <f>IF(ISNUMBER($X6097), _xlfn.XLOOKUP($X6097,Sheet3!$A$2:$A$392,Sheet3!$B$2:$B$392,"none", 1,1), $AF$2)</f>
        <v>0.8</v>
      </c>
      <c r="Z6097" s="8">
        <f>IF(ISNUMBER($X6097), _xlfn.XLOOKUP($X6097,Sheet3!$A$2:$A$392,Sheet3!$C$2:$C$392,"none", 1,1), $AF$2)</f>
        <v>0.8</v>
      </c>
      <c r="AA6097" s="8">
        <f>IF(ISNUMBER($X6097), _xlfn.XLOOKUP($X6097,Sheet3!$A$2:$A$392,Sheet3!$D$2:$D$392,"none", 1,1), $AF$2)</f>
        <v>0.8</v>
      </c>
    </row>
    <row r="6098" spans="1:27">
      <c r="A6098">
        <v>1567</v>
      </c>
      <c r="B6098" t="s">
        <v>1868</v>
      </c>
      <c r="C6098" t="s">
        <v>297</v>
      </c>
      <c r="D6098">
        <v>3</v>
      </c>
      <c r="E6098">
        <v>49</v>
      </c>
      <c r="F6098">
        <v>43.531588761599998</v>
      </c>
      <c r="G6098">
        <v>23</v>
      </c>
      <c r="H6098">
        <v>42</v>
      </c>
      <c r="I6098">
        <v>42.667696476000003</v>
      </c>
      <c r="J6098">
        <f>(D6098+E6098/60+F6098/3600)*15</f>
        <v>57.431381619839996</v>
      </c>
      <c r="K6098">
        <f>IF(G6098&lt;0, G6098-H6098/60-I6098/3600, G6098+H6098/60+I6098/3600)</f>
        <v>23.71185213791</v>
      </c>
      <c r="L6098">
        <v>17.869</v>
      </c>
      <c r="M6098">
        <v>-45.572000000000003</v>
      </c>
      <c r="N6098">
        <v>7.46</v>
      </c>
      <c r="O6098" t="s">
        <v>9341</v>
      </c>
      <c r="P6098">
        <v>6.1040000000000001</v>
      </c>
      <c r="Q6098">
        <v>6.1529999999999996</v>
      </c>
      <c r="R6098" t="s">
        <v>9341</v>
      </c>
      <c r="S6098">
        <v>6.1589999999999998</v>
      </c>
      <c r="T6098">
        <v>6.18</v>
      </c>
      <c r="U6098" t="s">
        <v>9437</v>
      </c>
      <c r="V6098" t="str">
        <f>LEFT($U6098,2)</f>
        <v>B8</v>
      </c>
      <c r="W6098" s="3">
        <f>_xlfn.XLOOKUP(V6098,$AC$2:$AC$43,$AD$2:$AD$43,"none")</f>
        <v>-0.11</v>
      </c>
      <c r="X6098" s="3">
        <f>IF(ISNUMBER($W6098), 4600 * (1 / (0.92 * $W6098 + 1.7) + 1 / (0.92 * $W6098 + 0.62)),"none")</f>
        <v>11743.77313439976</v>
      </c>
      <c r="Y6098" s="8">
        <f>IF(ISNUMBER($X6098), _xlfn.XLOOKUP($X6098,Sheet3!$A$2:$A$392,Sheet3!$B$2:$B$392,"none", 1,1), $AF$2)</f>
        <v>0.54959999999999998</v>
      </c>
      <c r="Z6098" s="8">
        <f>IF(ISNUMBER($X6098), _xlfn.XLOOKUP($X6098,Sheet3!$A$2:$A$392,Sheet3!$C$2:$C$392,"none", 1,1), $AF$2)</f>
        <v>0.64410000000000001</v>
      </c>
      <c r="AA6098" s="8">
        <f>IF(ISNUMBER($X6098), _xlfn.XLOOKUP($X6098,Sheet3!$A$2:$A$392,Sheet3!$D$2:$D$392,"none", 1,1), $AF$2)</f>
        <v>1</v>
      </c>
    </row>
    <row r="6099" spans="1:27">
      <c r="A6099">
        <v>6560</v>
      </c>
      <c r="B6099" t="s">
        <v>6863</v>
      </c>
      <c r="C6099" t="s">
        <v>15</v>
      </c>
      <c r="D6099">
        <v>19</v>
      </c>
      <c r="E6099">
        <v>15</v>
      </c>
      <c r="F6099">
        <v>59.489394900000001</v>
      </c>
      <c r="G6099">
        <v>27</v>
      </c>
      <c r="H6099">
        <v>55</v>
      </c>
      <c r="I6099">
        <v>34.686262055999997</v>
      </c>
      <c r="J6099">
        <f>(D6099+E6099/60+F6099/3600)*15</f>
        <v>288.99787247874997</v>
      </c>
      <c r="K6099">
        <f>IF(G6099&lt;0, G6099-H6099/60-I6099/3600, G6099+H6099/60+I6099/3600)</f>
        <v>27.926301739460001</v>
      </c>
      <c r="L6099">
        <v>4.1120000000000001</v>
      </c>
      <c r="M6099">
        <v>0.45600000000000002</v>
      </c>
      <c r="N6099">
        <v>2.29</v>
      </c>
      <c r="O6099">
        <v>7.18</v>
      </c>
      <c r="P6099">
        <v>6.77</v>
      </c>
      <c r="Q6099">
        <v>6.1529999999999996</v>
      </c>
      <c r="R6099" t="s">
        <v>9341</v>
      </c>
      <c r="S6099">
        <v>6.0220000000000002</v>
      </c>
      <c r="T6099" t="s">
        <v>9341</v>
      </c>
      <c r="U6099" t="s">
        <v>9549</v>
      </c>
      <c r="V6099" t="str">
        <f>LEFT($U6099,2)</f>
        <v>F8</v>
      </c>
      <c r="W6099" s="3">
        <f>_xlfn.XLOOKUP(V6099,$AC$2:$AC$43,$AD$2:$AD$43,"none")</f>
        <v>0.53</v>
      </c>
      <c r="X6099" s="3">
        <f>IF(ISNUMBER($W6099), 4600 * (1 / (0.92 * $W6099 + 1.7) + 1 / (0.92 * $W6099 + 0.62)),"none")</f>
        <v>6255.8848880729693</v>
      </c>
      <c r="Y6099" s="8">
        <f>IF(ISNUMBER($X6099), _xlfn.XLOOKUP($X6099,Sheet3!$A$2:$A$392,Sheet3!$B$2:$B$392,"none", 1,1), $AF$2)</f>
        <v>1</v>
      </c>
      <c r="Z6099" s="8">
        <f>IF(ISNUMBER($X6099), _xlfn.XLOOKUP($X6099,Sheet3!$A$2:$A$392,Sheet3!$C$2:$C$392,"none", 1,1), $AF$2)</f>
        <v>0.92759999999999998</v>
      </c>
      <c r="AA6099" s="8">
        <f>IF(ISNUMBER($X6099), _xlfn.XLOOKUP($X6099,Sheet3!$A$2:$A$392,Sheet3!$D$2:$D$392,"none", 1,1), $AF$2)</f>
        <v>0.91679999999999995</v>
      </c>
    </row>
    <row r="6100" spans="1:27">
      <c r="A6100">
        <v>7958</v>
      </c>
      <c r="B6100" t="s">
        <v>8261</v>
      </c>
      <c r="C6100" t="s">
        <v>25</v>
      </c>
      <c r="D6100">
        <v>13</v>
      </c>
      <c r="E6100">
        <v>22</v>
      </c>
      <c r="F6100">
        <v>35.850125030400001</v>
      </c>
      <c r="G6100">
        <v>-60</v>
      </c>
      <c r="H6100">
        <v>58</v>
      </c>
      <c r="I6100">
        <v>19.594661016</v>
      </c>
      <c r="J6100">
        <f>(D6100+E6100/60+F6100/3600)*15</f>
        <v>200.64937552096001</v>
      </c>
      <c r="K6100">
        <f>IF(G6100&lt;0, G6100-H6100/60-I6100/3600, G6100+H6100/60+I6100/3600)</f>
        <v>-60.972109628060004</v>
      </c>
      <c r="L6100">
        <v>-10.688000000000001</v>
      </c>
      <c r="M6100">
        <v>-9.99</v>
      </c>
      <c r="N6100">
        <v>2.4700000000000002</v>
      </c>
      <c r="O6100" t="s">
        <v>9341</v>
      </c>
      <c r="P6100">
        <v>6.1619999999999999</v>
      </c>
      <c r="Q6100">
        <v>6.1529999999999996</v>
      </c>
      <c r="R6100" t="s">
        <v>9341</v>
      </c>
      <c r="S6100">
        <v>6.18</v>
      </c>
      <c r="T6100" t="s">
        <v>9341</v>
      </c>
      <c r="U6100" t="s">
        <v>11395</v>
      </c>
      <c r="V6100" t="str">
        <f>LEFT($U6100,2)</f>
        <v>B3</v>
      </c>
      <c r="W6100" s="3">
        <f>_xlfn.XLOOKUP(V6100,$AC$2:$AC$43,$AD$2:$AD$43,"none")</f>
        <v>-0.2</v>
      </c>
      <c r="X6100" s="3">
        <f>IF(ISNUMBER($W6100), 4600 * (1 / (0.92 * $W6100 + 1.7) + 1 / (0.92 * $W6100 + 0.62)),"none")</f>
        <v>13584.75950715306</v>
      </c>
      <c r="Y6100" s="8">
        <f>IF(ISNUMBER($X6100), _xlfn.XLOOKUP($X6100,Sheet3!$A$2:$A$392,Sheet3!$B$2:$B$392,"none", 1,1), $AF$2)</f>
        <v>0.50129999999999997</v>
      </c>
      <c r="Z6100" s="8">
        <f>IF(ISNUMBER($X6100), _xlfn.XLOOKUP($X6100,Sheet3!$A$2:$A$392,Sheet3!$C$2:$C$392,"none", 1,1), $AF$2)</f>
        <v>0.60470000000000002</v>
      </c>
      <c r="AA6100" s="8">
        <f>IF(ISNUMBER($X6100), _xlfn.XLOOKUP($X6100,Sheet3!$A$2:$A$392,Sheet3!$D$2:$D$392,"none", 1,1), $AF$2)</f>
        <v>1</v>
      </c>
    </row>
    <row r="6101" spans="1:27">
      <c r="A6101">
        <v>149</v>
      </c>
      <c r="B6101" t="s">
        <v>447</v>
      </c>
      <c r="C6101" t="s">
        <v>297</v>
      </c>
      <c r="D6101">
        <v>2</v>
      </c>
      <c r="E6101">
        <v>20</v>
      </c>
      <c r="F6101">
        <v>41.515919988</v>
      </c>
      <c r="G6101">
        <v>47</v>
      </c>
      <c r="H6101">
        <v>18</v>
      </c>
      <c r="I6101">
        <v>38.885371595999999</v>
      </c>
      <c r="J6101">
        <f>(D6101+E6101/60+F6101/3600)*15</f>
        <v>35.172982999950001</v>
      </c>
      <c r="K6101">
        <f>IF(G6101&lt;0, G6101-H6101/60-I6101/3600, G6101+H6101/60+I6101/3600)</f>
        <v>47.310801492109995</v>
      </c>
      <c r="L6101">
        <v>13.69</v>
      </c>
      <c r="M6101">
        <v>-8.8279999999999994</v>
      </c>
      <c r="N6101">
        <v>2.97</v>
      </c>
      <c r="O6101" t="s">
        <v>9341</v>
      </c>
      <c r="P6101">
        <v>6.0650000000000004</v>
      </c>
      <c r="Q6101">
        <v>6.1539999999999999</v>
      </c>
      <c r="R6101" t="s">
        <v>9341</v>
      </c>
      <c r="S6101">
        <v>6.1360000000000001</v>
      </c>
      <c r="T6101" t="s">
        <v>9341</v>
      </c>
      <c r="U6101" t="s">
        <v>9410</v>
      </c>
      <c r="V6101" t="str">
        <f>LEFT($U6101,2)</f>
        <v>B5</v>
      </c>
      <c r="W6101" s="3">
        <f>_xlfn.XLOOKUP(V6101,$AC$2:$AC$43,$AD$2:$AD$43,"none")</f>
        <v>-0.16</v>
      </c>
      <c r="X6101" s="3">
        <f>IF(ISNUMBER($W6101), 4600 * (1 / (0.92 * $W6101 + 1.7) + 1 / (0.92 * $W6101 + 0.62)),"none")</f>
        <v>12691.662939978085</v>
      </c>
      <c r="Y6101" s="8">
        <f>IF(ISNUMBER($X6101), _xlfn.XLOOKUP($X6101,Sheet3!$A$2:$A$392,Sheet3!$B$2:$B$392,"none", 1,1), $AF$2)</f>
        <v>0.52290000000000003</v>
      </c>
      <c r="Z6101" s="8">
        <f>IF(ISNUMBER($X6101), _xlfn.XLOOKUP($X6101,Sheet3!$A$2:$A$392,Sheet3!$C$2:$C$392,"none", 1,1), $AF$2)</f>
        <v>0.62250000000000005</v>
      </c>
      <c r="AA6101" s="8">
        <f>IF(ISNUMBER($X6101), _xlfn.XLOOKUP($X6101,Sheet3!$A$2:$A$392,Sheet3!$D$2:$D$392,"none", 1,1), $AF$2)</f>
        <v>1</v>
      </c>
    </row>
    <row r="6102" spans="1:27">
      <c r="A6102">
        <v>1014</v>
      </c>
      <c r="B6102" t="s">
        <v>1315</v>
      </c>
      <c r="C6102" t="s">
        <v>12</v>
      </c>
      <c r="D6102">
        <v>8</v>
      </c>
      <c r="E6102">
        <v>39</v>
      </c>
      <c r="F6102">
        <v>42.607667047200003</v>
      </c>
      <c r="G6102">
        <v>73</v>
      </c>
      <c r="H6102">
        <v>37</v>
      </c>
      <c r="I6102">
        <v>46.835456700000002</v>
      </c>
      <c r="J6102">
        <f>(D6102+E6102/60+F6102/3600)*15</f>
        <v>129.92753194603003</v>
      </c>
      <c r="K6102">
        <f>IF(G6102&lt;0, G6102-H6102/60-I6102/3600, G6102+H6102/60+I6102/3600)</f>
        <v>73.629676515749992</v>
      </c>
      <c r="L6102">
        <v>-14.111000000000001</v>
      </c>
      <c r="M6102">
        <v>-99.507000000000005</v>
      </c>
      <c r="N6102">
        <v>8.01</v>
      </c>
      <c r="O6102" t="s">
        <v>9341</v>
      </c>
      <c r="P6102">
        <v>7.181</v>
      </c>
      <c r="Q6102">
        <v>6.1539999999999999</v>
      </c>
      <c r="R6102" t="s">
        <v>9341</v>
      </c>
      <c r="S6102">
        <v>5.89</v>
      </c>
      <c r="T6102" t="s">
        <v>9341</v>
      </c>
      <c r="U6102" t="s">
        <v>9787</v>
      </c>
      <c r="V6102" t="str">
        <f>LEFT($U6102,2)</f>
        <v>G7</v>
      </c>
      <c r="W6102" s="3" t="str">
        <f>_xlfn.XLOOKUP(V6102,$AC$2:$AC$43,$AD$2:$AD$43,"none")</f>
        <v>none</v>
      </c>
      <c r="X6102" s="3" t="str">
        <f>IF(ISNUMBER($W6102), 4600 * (1 / (0.92 * $W6102 + 1.7) + 1 / (0.92 * $W6102 + 0.62)),"none")</f>
        <v>none</v>
      </c>
      <c r="Y6102" s="8">
        <f>IF(ISNUMBER($X6102), _xlfn.XLOOKUP($X6102,Sheet3!$A$2:$A$392,Sheet3!$B$2:$B$392,"none", 1,1), $AF$2)</f>
        <v>0.8</v>
      </c>
      <c r="Z6102" s="8">
        <f>IF(ISNUMBER($X6102), _xlfn.XLOOKUP($X6102,Sheet3!$A$2:$A$392,Sheet3!$C$2:$C$392,"none", 1,1), $AF$2)</f>
        <v>0.8</v>
      </c>
      <c r="AA6102" s="8">
        <f>IF(ISNUMBER($X6102), _xlfn.XLOOKUP($X6102,Sheet3!$A$2:$A$392,Sheet3!$D$2:$D$392,"none", 1,1), $AF$2)</f>
        <v>0.8</v>
      </c>
    </row>
    <row r="6103" spans="1:27">
      <c r="A6103">
        <v>1215</v>
      </c>
      <c r="B6103" t="s">
        <v>1516</v>
      </c>
      <c r="C6103" t="s">
        <v>297</v>
      </c>
      <c r="D6103">
        <v>13</v>
      </c>
      <c r="E6103">
        <v>6</v>
      </c>
      <c r="F6103">
        <v>22.882538325599999</v>
      </c>
      <c r="G6103">
        <v>62</v>
      </c>
      <c r="H6103">
        <v>2</v>
      </c>
      <c r="I6103">
        <v>30.725373948000001</v>
      </c>
      <c r="J6103">
        <f>(D6103+E6103/60+F6103/3600)*15</f>
        <v>196.59534390968997</v>
      </c>
      <c r="K6103">
        <f>IF(G6103&lt;0, G6103-H6103/60-I6103/3600, G6103+H6103/60+I6103/3600)</f>
        <v>62.041868159429995</v>
      </c>
      <c r="L6103">
        <v>16.436</v>
      </c>
      <c r="M6103">
        <v>-43.604999999999997</v>
      </c>
      <c r="N6103">
        <v>8.9600000000000009</v>
      </c>
      <c r="O6103" t="s">
        <v>9341</v>
      </c>
      <c r="P6103">
        <v>7.1580000000000004</v>
      </c>
      <c r="Q6103">
        <v>6.1539999999999999</v>
      </c>
      <c r="R6103" t="s">
        <v>9341</v>
      </c>
      <c r="S6103">
        <v>5.883</v>
      </c>
      <c r="T6103" t="s">
        <v>9341</v>
      </c>
      <c r="U6103" t="s">
        <v>9787</v>
      </c>
      <c r="V6103" t="str">
        <f>LEFT($U6103,2)</f>
        <v>G7</v>
      </c>
      <c r="W6103" s="3" t="str">
        <f>_xlfn.XLOOKUP(V6103,$AC$2:$AC$43,$AD$2:$AD$43,"none")</f>
        <v>none</v>
      </c>
      <c r="X6103" s="3" t="str">
        <f>IF(ISNUMBER($W6103), 4600 * (1 / (0.92 * $W6103 + 1.7) + 1 / (0.92 * $W6103 + 0.62)),"none")</f>
        <v>none</v>
      </c>
      <c r="Y6103" s="8">
        <f>IF(ISNUMBER($X6103), _xlfn.XLOOKUP($X6103,Sheet3!$A$2:$A$392,Sheet3!$B$2:$B$392,"none", 1,1), $AF$2)</f>
        <v>0.8</v>
      </c>
      <c r="Z6103" s="8">
        <f>IF(ISNUMBER($X6103), _xlfn.XLOOKUP($X6103,Sheet3!$A$2:$A$392,Sheet3!$C$2:$C$392,"none", 1,1), $AF$2)</f>
        <v>0.8</v>
      </c>
      <c r="AA6103" s="8">
        <f>IF(ISNUMBER($X6103), _xlfn.XLOOKUP($X6103,Sheet3!$A$2:$A$392,Sheet3!$D$2:$D$392,"none", 1,1), $AF$2)</f>
        <v>0.8</v>
      </c>
    </row>
    <row r="6104" spans="1:27">
      <c r="A6104">
        <v>1720</v>
      </c>
      <c r="B6104" t="s">
        <v>2021</v>
      </c>
      <c r="C6104" t="s">
        <v>13</v>
      </c>
      <c r="D6104">
        <v>4</v>
      </c>
      <c r="E6104">
        <v>20</v>
      </c>
      <c r="F6104">
        <v>38.641812177600002</v>
      </c>
      <c r="G6104">
        <v>-6</v>
      </c>
      <c r="H6104">
        <v>14</v>
      </c>
      <c r="I6104">
        <v>45.577773096000001</v>
      </c>
      <c r="J6104">
        <f>(D6104+E6104/60+F6104/3600)*15</f>
        <v>65.161007550739996</v>
      </c>
      <c r="K6104">
        <f>IF(G6104&lt;0, G6104-H6104/60-I6104/3600, G6104+H6104/60+I6104/3600)</f>
        <v>-6.2459938258600003</v>
      </c>
      <c r="L6104">
        <v>92.02</v>
      </c>
      <c r="M6104">
        <v>-55.192</v>
      </c>
      <c r="N6104">
        <v>15.62</v>
      </c>
      <c r="O6104" t="s">
        <v>9341</v>
      </c>
      <c r="P6104">
        <v>7.0359999999999996</v>
      </c>
      <c r="Q6104">
        <v>6.1539999999999999</v>
      </c>
      <c r="R6104" t="s">
        <v>9341</v>
      </c>
      <c r="S6104">
        <v>6.0830000000000002</v>
      </c>
      <c r="T6104" t="s">
        <v>9341</v>
      </c>
      <c r="U6104" t="s">
        <v>9403</v>
      </c>
      <c r="V6104" t="str">
        <f>LEFT($U6104,2)</f>
        <v>K0</v>
      </c>
      <c r="W6104" s="3">
        <f>_xlfn.XLOOKUP(V6104,$AC$2:$AC$43,$AD$2:$AD$43,"none")</f>
        <v>0.81</v>
      </c>
      <c r="X6104" s="3">
        <f>IF(ISNUMBER($W6104), 4600 * (1 / (0.92 * $W6104 + 1.7) + 1 / (0.92 * $W6104 + 0.62)),"none")</f>
        <v>5250.7063834266155</v>
      </c>
      <c r="Y6104" s="8">
        <f>IF(ISNUMBER($X6104), _xlfn.XLOOKUP($X6104,Sheet3!$A$2:$A$392,Sheet3!$B$2:$B$392,"none", 1,1), $AF$2)</f>
        <v>1</v>
      </c>
      <c r="Z6104" s="8">
        <f>IF(ISNUMBER($X6104), _xlfn.XLOOKUP($X6104,Sheet3!$A$2:$A$392,Sheet3!$C$2:$C$392,"none", 1,1), $AF$2)</f>
        <v>0.83299999999999996</v>
      </c>
      <c r="AA6104" s="8">
        <f>IF(ISNUMBER($X6104), _xlfn.XLOOKUP($X6104,Sheet3!$A$2:$A$392,Sheet3!$D$2:$D$392,"none", 1,1), $AF$2)</f>
        <v>0.67869999999999997</v>
      </c>
    </row>
    <row r="6105" spans="1:27">
      <c r="A6105">
        <v>1972</v>
      </c>
      <c r="B6105" t="s">
        <v>2273</v>
      </c>
      <c r="C6105" t="s">
        <v>297</v>
      </c>
      <c r="D6105">
        <v>5</v>
      </c>
      <c r="E6105">
        <v>15</v>
      </c>
      <c r="F6105">
        <v>18.497351846400001</v>
      </c>
      <c r="G6105">
        <v>-1</v>
      </c>
      <c r="H6105">
        <v>24</v>
      </c>
      <c r="I6105">
        <v>32.960758751999997</v>
      </c>
      <c r="J6105">
        <f>(D6105+E6105/60+F6105/3600)*15</f>
        <v>78.827072299359997</v>
      </c>
      <c r="K6105">
        <f>IF(G6105&lt;0, G6105-H6105/60-I6105/3600, G6105+H6105/60+I6105/3600)</f>
        <v>-1.4091557663199998</v>
      </c>
      <c r="L6105">
        <v>-32.625</v>
      </c>
      <c r="M6105">
        <v>87.073999999999998</v>
      </c>
      <c r="N6105">
        <v>22.62</v>
      </c>
      <c r="O6105" t="s">
        <v>9341</v>
      </c>
      <c r="P6105">
        <v>6.5410000000000004</v>
      </c>
      <c r="Q6105">
        <v>6.1539999999999999</v>
      </c>
      <c r="R6105" t="s">
        <v>9341</v>
      </c>
      <c r="S6105">
        <v>6.0510000000000002</v>
      </c>
      <c r="T6105" t="s">
        <v>9341</v>
      </c>
      <c r="U6105" t="s">
        <v>10015</v>
      </c>
      <c r="V6105" t="str">
        <f>LEFT($U6105,2)</f>
        <v>F2</v>
      </c>
      <c r="W6105" s="3">
        <f>_xlfn.XLOOKUP(V6105,$AC$2:$AC$43,$AD$2:$AD$43,"none")</f>
        <v>0.35</v>
      </c>
      <c r="X6105" s="3">
        <f>IF(ISNUMBER($W6105), 4600 * (1 / (0.92 * $W6105 + 1.7) + 1 / (0.92 * $W6105 + 0.62)),"none")</f>
        <v>7158.2024482287206</v>
      </c>
      <c r="Y6105" s="8">
        <f>IF(ISNUMBER($X6105), _xlfn.XLOOKUP($X6105,Sheet3!$A$2:$A$392,Sheet3!$B$2:$B$392,"none", 1,1), $AF$2)</f>
        <v>0.89859999999999995</v>
      </c>
      <c r="Z6105" s="8">
        <f>IF(ISNUMBER($X6105), _xlfn.XLOOKUP($X6105,Sheet3!$A$2:$A$392,Sheet3!$C$2:$C$392,"none", 1,1), $AF$2)</f>
        <v>0.89249999999999996</v>
      </c>
      <c r="AA6105" s="8">
        <f>IF(ISNUMBER($X6105), _xlfn.XLOOKUP($X6105,Sheet3!$A$2:$A$392,Sheet3!$D$2:$D$392,"none", 1,1), $AF$2)</f>
        <v>1</v>
      </c>
    </row>
    <row r="6106" spans="1:27">
      <c r="A6106">
        <v>2293</v>
      </c>
      <c r="B6106" t="s">
        <v>2594</v>
      </c>
      <c r="C6106" t="s">
        <v>297</v>
      </c>
      <c r="D6106">
        <v>6</v>
      </c>
      <c r="E6106">
        <v>6</v>
      </c>
      <c r="F6106">
        <v>41.043910336800003</v>
      </c>
      <c r="G6106">
        <v>-42</v>
      </c>
      <c r="H6106">
        <v>17</v>
      </c>
      <c r="I6106">
        <v>55.680598824</v>
      </c>
      <c r="J6106">
        <f>(D6106+E6106/60+F6106/3600)*15</f>
        <v>91.671016293069997</v>
      </c>
      <c r="K6106">
        <f>IF(G6106&lt;0, G6106-H6106/60-I6106/3600, G6106+H6106/60+I6106/3600)</f>
        <v>-42.298800166340001</v>
      </c>
      <c r="L6106">
        <v>-34.771999999999998</v>
      </c>
      <c r="M6106">
        <v>0.221</v>
      </c>
      <c r="N6106">
        <v>9.48</v>
      </c>
      <c r="O6106" t="s">
        <v>9341</v>
      </c>
      <c r="P6106">
        <v>6.39</v>
      </c>
      <c r="Q6106">
        <v>6.1539999999999999</v>
      </c>
      <c r="R6106" t="s">
        <v>9341</v>
      </c>
      <c r="S6106">
        <v>6.1180000000000003</v>
      </c>
      <c r="T6106" t="s">
        <v>9341</v>
      </c>
      <c r="U6106" t="s">
        <v>10173</v>
      </c>
      <c r="V6106" t="str">
        <f>LEFT($U6106,2)</f>
        <v>A2</v>
      </c>
      <c r="W6106" s="3">
        <f>_xlfn.XLOOKUP(V6106,$AC$2:$AC$43,$AD$2:$AD$43,"none")</f>
        <v>0.05</v>
      </c>
      <c r="X6106" s="3">
        <f>IF(ISNUMBER($W6106), 4600 * (1 / (0.92 * $W6106 + 1.7) + 1 / (0.92 * $W6106 + 0.62)),"none")</f>
        <v>9541.5002631497482</v>
      </c>
      <c r="Y6106" s="8">
        <f>IF(ISNUMBER($X6106), _xlfn.XLOOKUP($X6106,Sheet3!$A$2:$A$392,Sheet3!$B$2:$B$392,"none", 1,1), $AF$2)</f>
        <v>0.65039999999999998</v>
      </c>
      <c r="Z6106" s="8">
        <f>IF(ISNUMBER($X6106), _xlfn.XLOOKUP($X6106,Sheet3!$A$2:$A$392,Sheet3!$C$2:$C$392,"none", 1,1), $AF$2)</f>
        <v>0.72150000000000003</v>
      </c>
      <c r="AA6106" s="8">
        <f>IF(ISNUMBER($X6106), _xlfn.XLOOKUP($X6106,Sheet3!$A$2:$A$392,Sheet3!$D$2:$D$392,"none", 1,1), $AF$2)</f>
        <v>1</v>
      </c>
    </row>
    <row r="6107" spans="1:27">
      <c r="A6107">
        <v>5604</v>
      </c>
      <c r="B6107" t="s">
        <v>5907</v>
      </c>
      <c r="C6107" t="s">
        <v>297</v>
      </c>
      <c r="D6107">
        <v>18</v>
      </c>
      <c r="E6107">
        <v>22</v>
      </c>
      <c r="F6107">
        <v>0.14060393760000001</v>
      </c>
      <c r="G6107">
        <v>-28</v>
      </c>
      <c r="H6107">
        <v>25</v>
      </c>
      <c r="I6107">
        <v>47.875197468000003</v>
      </c>
      <c r="J6107">
        <f>(D6107+E6107/60+F6107/3600)*15</f>
        <v>275.50058584973999</v>
      </c>
      <c r="K6107">
        <f>IF(G6107&lt;0, G6107-H6107/60-I6107/3600, G6107+H6107/60+I6107/3600)</f>
        <v>-28.429965332630001</v>
      </c>
      <c r="L6107">
        <v>11.22</v>
      </c>
      <c r="M6107">
        <v>-4.5979999999999999</v>
      </c>
      <c r="N6107">
        <v>5.28</v>
      </c>
      <c r="O6107" t="s">
        <v>9341</v>
      </c>
      <c r="P6107">
        <v>6.3959999999999999</v>
      </c>
      <c r="Q6107">
        <v>6.1539999999999999</v>
      </c>
      <c r="R6107" t="s">
        <v>9341</v>
      </c>
      <c r="S6107">
        <v>6.0789999999999997</v>
      </c>
      <c r="T6107" t="s">
        <v>9341</v>
      </c>
      <c r="U6107" t="s">
        <v>9513</v>
      </c>
      <c r="V6107" t="str">
        <f>LEFT($U6107,2)</f>
        <v>A3</v>
      </c>
      <c r="W6107" s="3">
        <f>_xlfn.XLOOKUP(V6107,$AC$2:$AC$43,$AD$2:$AD$43,"none")</f>
        <v>0.08</v>
      </c>
      <c r="X6107" s="3">
        <f>IF(ISNUMBER($W6107), 4600 * (1 / (0.92 * $W6107 + 1.7) + 1 / (0.92 * $W6107 + 0.62)),"none")</f>
        <v>9225.6595386701993</v>
      </c>
      <c r="Y6107" s="8">
        <f>IF(ISNUMBER($X6107), _xlfn.XLOOKUP($X6107,Sheet3!$A$2:$A$392,Sheet3!$B$2:$B$392,"none", 1,1), $AF$2)</f>
        <v>0.67030000000000001</v>
      </c>
      <c r="Z6107" s="8">
        <f>IF(ISNUMBER($X6107), _xlfn.XLOOKUP($X6107,Sheet3!$A$2:$A$392,Sheet3!$C$2:$C$392,"none", 1,1), $AF$2)</f>
        <v>0.73619999999999997</v>
      </c>
      <c r="AA6107" s="8">
        <f>IF(ISNUMBER($X6107), _xlfn.XLOOKUP($X6107,Sheet3!$A$2:$A$392,Sheet3!$D$2:$D$392,"none", 1,1), $AF$2)</f>
        <v>1</v>
      </c>
    </row>
    <row r="6108" spans="1:27">
      <c r="A6108">
        <v>7378</v>
      </c>
      <c r="B6108" t="s">
        <v>7681</v>
      </c>
      <c r="C6108" t="s">
        <v>297</v>
      </c>
      <c r="D6108">
        <v>7</v>
      </c>
      <c r="E6108">
        <v>44</v>
      </c>
      <c r="F6108">
        <v>13.01308854</v>
      </c>
      <c r="G6108">
        <v>-69</v>
      </c>
      <c r="H6108">
        <v>49</v>
      </c>
      <c r="I6108">
        <v>17.814785808</v>
      </c>
      <c r="J6108">
        <f>(D6108+E6108/60+F6108/3600)*15</f>
        <v>116.05422120225001</v>
      </c>
      <c r="K6108">
        <f>IF(G6108&lt;0, G6108-H6108/60-I6108/3600, G6108+H6108/60+I6108/3600)</f>
        <v>-69.821615218280002</v>
      </c>
      <c r="L6108">
        <v>-45.113999999999997</v>
      </c>
      <c r="M6108">
        <v>10.239000000000001</v>
      </c>
      <c r="N6108">
        <v>7.5</v>
      </c>
      <c r="O6108" t="s">
        <v>9341</v>
      </c>
      <c r="P6108">
        <v>6.1189999999999998</v>
      </c>
      <c r="Q6108">
        <v>6.1539999999999999</v>
      </c>
      <c r="R6108" t="s">
        <v>9341</v>
      </c>
      <c r="S6108">
        <v>6.1559999999999997</v>
      </c>
      <c r="T6108" t="s">
        <v>9341</v>
      </c>
      <c r="U6108" t="s">
        <v>10290</v>
      </c>
      <c r="V6108" t="str">
        <f>LEFT($U6108,2)</f>
        <v>A0</v>
      </c>
      <c r="W6108" s="3">
        <f>_xlfn.XLOOKUP(V6108,$AC$2:$AC$43,$AD$2:$AD$43,"none")</f>
        <v>-0.01</v>
      </c>
      <c r="X6108" s="3">
        <f>IF(ISNUMBER($W6108), 4600 * (1 / (0.92 * $W6108 + 1.7) + 1 / (0.92 * $W6108 + 0.62)),"none")</f>
        <v>10251.712375722911</v>
      </c>
      <c r="Y6108" s="8">
        <f>IF(ISNUMBER($X6108), _xlfn.XLOOKUP($X6108,Sheet3!$A$2:$A$392,Sheet3!$B$2:$B$392,"none", 1,1), $AF$2)</f>
        <v>0.6109</v>
      </c>
      <c r="Z6108" s="8">
        <f>IF(ISNUMBER($X6108), _xlfn.XLOOKUP($X6108,Sheet3!$A$2:$A$392,Sheet3!$C$2:$C$392,"none", 1,1), $AF$2)</f>
        <v>0.69189999999999996</v>
      </c>
      <c r="AA6108" s="8">
        <f>IF(ISNUMBER($X6108), _xlfn.XLOOKUP($X6108,Sheet3!$A$2:$A$392,Sheet3!$D$2:$D$392,"none", 1,1), $AF$2)</f>
        <v>1</v>
      </c>
    </row>
    <row r="6109" spans="1:27">
      <c r="A6109">
        <v>2381</v>
      </c>
      <c r="B6109" t="s">
        <v>2682</v>
      </c>
      <c r="C6109" t="s">
        <v>12</v>
      </c>
      <c r="D6109">
        <v>6</v>
      </c>
      <c r="E6109">
        <v>28</v>
      </c>
      <c r="F6109">
        <v>18.8126498568</v>
      </c>
      <c r="G6109">
        <v>10</v>
      </c>
      <c r="H6109">
        <v>18</v>
      </c>
      <c r="I6109">
        <v>14.023853748000001</v>
      </c>
      <c r="J6109">
        <f>(D6109+E6109/60+F6109/3600)*15</f>
        <v>97.07838604106999</v>
      </c>
      <c r="K6109">
        <f>IF(G6109&lt;0, G6109-H6109/60-I6109/3600, G6109+H6109/60+I6109/3600)</f>
        <v>10.303895514930002</v>
      </c>
      <c r="L6109">
        <v>27.491</v>
      </c>
      <c r="M6109">
        <v>-43.447000000000003</v>
      </c>
      <c r="N6109">
        <v>11.88</v>
      </c>
      <c r="O6109" t="s">
        <v>9341</v>
      </c>
      <c r="P6109">
        <v>7.3280000000000003</v>
      </c>
      <c r="Q6109">
        <v>6.1550000000000002</v>
      </c>
      <c r="R6109" t="s">
        <v>9341</v>
      </c>
      <c r="S6109">
        <v>5.8310000000000004</v>
      </c>
      <c r="T6109" t="s">
        <v>9341</v>
      </c>
      <c r="U6109" t="s">
        <v>9510</v>
      </c>
      <c r="V6109" t="str">
        <f>LEFT($U6109,2)</f>
        <v>K2</v>
      </c>
      <c r="W6109" s="3">
        <f>_xlfn.XLOOKUP(V6109,$AC$2:$AC$43,$AD$2:$AD$43,"none")</f>
        <v>0.92</v>
      </c>
      <c r="X6109" s="3">
        <f>IF(ISNUMBER($W6109), 4600 * (1 / (0.92 * $W6109 + 1.7) + 1 / (0.92 * $W6109 + 0.62)),"none")</f>
        <v>4943.4058698702656</v>
      </c>
      <c r="Y6109" s="8">
        <f>IF(ISNUMBER($X6109), _xlfn.XLOOKUP($X6109,Sheet3!$A$2:$A$392,Sheet3!$B$2:$B$392,"none", 1,1), $AF$2)</f>
        <v>1</v>
      </c>
      <c r="Z6109" s="8">
        <f>IF(ISNUMBER($X6109), _xlfn.XLOOKUP($X6109,Sheet3!$A$2:$A$392,Sheet3!$C$2:$C$392,"none", 1,1), $AF$2)</f>
        <v>0.79920000000000002</v>
      </c>
      <c r="AA6109" s="8">
        <f>IF(ISNUMBER($X6109), _xlfn.XLOOKUP($X6109,Sheet3!$A$2:$A$392,Sheet3!$D$2:$D$392,"none", 1,1), $AF$2)</f>
        <v>0.60450000000000004</v>
      </c>
    </row>
    <row r="6110" spans="1:27">
      <c r="A6110">
        <v>105</v>
      </c>
      <c r="B6110" t="s">
        <v>403</v>
      </c>
      <c r="C6110" t="s">
        <v>16</v>
      </c>
      <c r="D6110">
        <v>20</v>
      </c>
      <c r="E6110">
        <v>58</v>
      </c>
      <c r="F6110">
        <v>30.953950408800001</v>
      </c>
      <c r="G6110">
        <v>41</v>
      </c>
      <c r="H6110">
        <v>56</v>
      </c>
      <c r="I6110">
        <v>23.73178038</v>
      </c>
      <c r="J6110">
        <f>(D6110+E6110/60+F6110/3600)*15</f>
        <v>314.62897479336999</v>
      </c>
      <c r="K6110">
        <f>IF(G6110&lt;0, G6110-H6110/60-I6110/3600, G6110+H6110/60+I6110/3600)</f>
        <v>41.939925494549996</v>
      </c>
      <c r="L6110">
        <v>11.884</v>
      </c>
      <c r="M6110">
        <v>0.22800000000000001</v>
      </c>
      <c r="N6110">
        <v>6.02</v>
      </c>
      <c r="O6110" t="s">
        <v>9341</v>
      </c>
      <c r="P6110">
        <v>6.0759999999999996</v>
      </c>
      <c r="Q6110">
        <v>6.1559999999999997</v>
      </c>
      <c r="R6110" t="s">
        <v>9341</v>
      </c>
      <c r="S6110">
        <v>6.1479999999999997</v>
      </c>
      <c r="T6110" t="s">
        <v>9341</v>
      </c>
      <c r="U6110" t="s">
        <v>9421</v>
      </c>
      <c r="V6110" t="str">
        <f>LEFT($U6110,2)</f>
        <v>B9</v>
      </c>
      <c r="W6110" s="3">
        <f>_xlfn.XLOOKUP(V6110,$AC$2:$AC$43,$AD$2:$AD$43,"none")</f>
        <v>-7.0000000000000007E-2</v>
      </c>
      <c r="X6110" s="3">
        <f>IF(ISNUMBER($W6110), 4600 * (1 / (0.92 * $W6110 + 1.7) + 1 / (0.92 * $W6110 + 0.62)),"none")</f>
        <v>11091.761228434079</v>
      </c>
      <c r="Y6110" s="8">
        <f>IF(ISNUMBER($X6110), _xlfn.XLOOKUP($X6110,Sheet3!$A$2:$A$392,Sheet3!$B$2:$B$392,"none", 1,1), $AF$2)</f>
        <v>0.57499999999999996</v>
      </c>
      <c r="Z6110" s="8">
        <f>IF(ISNUMBER($X6110), _xlfn.XLOOKUP($X6110,Sheet3!$A$2:$A$392,Sheet3!$C$2:$C$392,"none", 1,1), $AF$2)</f>
        <v>0.66420000000000001</v>
      </c>
      <c r="AA6110" s="8">
        <f>IF(ISNUMBER($X6110), _xlfn.XLOOKUP($X6110,Sheet3!$A$2:$A$392,Sheet3!$D$2:$D$392,"none", 1,1), $AF$2)</f>
        <v>1</v>
      </c>
    </row>
    <row r="6111" spans="1:27">
      <c r="A6111">
        <v>265</v>
      </c>
      <c r="B6111" t="s">
        <v>563</v>
      </c>
      <c r="C6111" t="s">
        <v>16</v>
      </c>
      <c r="D6111">
        <v>2</v>
      </c>
      <c r="E6111">
        <v>27</v>
      </c>
      <c r="F6111">
        <v>51.778080203999998</v>
      </c>
      <c r="G6111">
        <v>50</v>
      </c>
      <c r="H6111">
        <v>34</v>
      </c>
      <c r="I6111">
        <v>11.906854392</v>
      </c>
      <c r="J6111">
        <f>(D6111+E6111/60+F6111/3600)*15</f>
        <v>36.96574200085</v>
      </c>
      <c r="K6111">
        <f>IF(G6111&lt;0, G6111-H6111/60-I6111/3600, G6111+H6111/60+I6111/3600)</f>
        <v>50.569974126220004</v>
      </c>
      <c r="L6111">
        <v>31.719000000000001</v>
      </c>
      <c r="M6111">
        <v>-90.245999999999995</v>
      </c>
      <c r="N6111">
        <v>18.43</v>
      </c>
      <c r="O6111" t="s">
        <v>9341</v>
      </c>
      <c r="P6111">
        <v>6.5659999999999998</v>
      </c>
      <c r="Q6111">
        <v>6.1559999999999997</v>
      </c>
      <c r="R6111" t="s">
        <v>9341</v>
      </c>
      <c r="S6111">
        <v>6.0460000000000003</v>
      </c>
      <c r="T6111" t="s">
        <v>9341</v>
      </c>
      <c r="U6111" t="s">
        <v>9478</v>
      </c>
      <c r="V6111" t="str">
        <f>LEFT($U6111,2)</f>
        <v>F4</v>
      </c>
      <c r="W6111" s="3" t="str">
        <f>_xlfn.XLOOKUP(V6111,$AC$2:$AC$43,$AD$2:$AD$43,"none")</f>
        <v>none</v>
      </c>
      <c r="X6111" s="3" t="str">
        <f>IF(ISNUMBER($W6111), 4600 * (1 / (0.92 * $W6111 + 1.7) + 1 / (0.92 * $W6111 + 0.62)),"none")</f>
        <v>none</v>
      </c>
      <c r="Y6111" s="8">
        <f>IF(ISNUMBER($X6111), _xlfn.XLOOKUP($X6111,Sheet3!$A$2:$A$392,Sheet3!$B$2:$B$392,"none", 1,1), $AF$2)</f>
        <v>0.8</v>
      </c>
      <c r="Z6111" s="8">
        <f>IF(ISNUMBER($X6111), _xlfn.XLOOKUP($X6111,Sheet3!$A$2:$A$392,Sheet3!$C$2:$C$392,"none", 1,1), $AF$2)</f>
        <v>0.8</v>
      </c>
      <c r="AA6111" s="8">
        <f>IF(ISNUMBER($X6111), _xlfn.XLOOKUP($X6111,Sheet3!$A$2:$A$392,Sheet3!$D$2:$D$392,"none", 1,1), $AF$2)</f>
        <v>0.8</v>
      </c>
    </row>
    <row r="6112" spans="1:27">
      <c r="A6112">
        <v>2217</v>
      </c>
      <c r="B6112" t="s">
        <v>2518</v>
      </c>
      <c r="C6112" t="s">
        <v>297</v>
      </c>
      <c r="D6112">
        <v>5</v>
      </c>
      <c r="E6112">
        <v>51</v>
      </c>
      <c r="F6112">
        <v>28.614120700800001</v>
      </c>
      <c r="G6112">
        <v>-22</v>
      </c>
      <c r="H6112">
        <v>55</v>
      </c>
      <c r="I6112">
        <v>37.014309804</v>
      </c>
      <c r="J6112">
        <f>(D6112+E6112/60+F6112/3600)*15</f>
        <v>87.869225502919988</v>
      </c>
      <c r="K6112">
        <f>IF(G6112&lt;0, G6112-H6112/60-I6112/3600, G6112+H6112/60+I6112/3600)</f>
        <v>-22.926948419390001</v>
      </c>
      <c r="L6112">
        <v>-4.008</v>
      </c>
      <c r="M6112">
        <v>-43.186</v>
      </c>
      <c r="N6112">
        <v>8</v>
      </c>
      <c r="O6112" t="s">
        <v>9341</v>
      </c>
      <c r="P6112">
        <v>7.1749999999999998</v>
      </c>
      <c r="Q6112">
        <v>6.1559999999999997</v>
      </c>
      <c r="R6112" t="s">
        <v>9341</v>
      </c>
      <c r="S6112">
        <v>5.8970000000000002</v>
      </c>
      <c r="T6112" t="s">
        <v>9341</v>
      </c>
      <c r="U6112" t="s">
        <v>10150</v>
      </c>
      <c r="V6112" t="str">
        <f>LEFT($U6112,2)</f>
        <v>K0</v>
      </c>
      <c r="W6112" s="3">
        <f>_xlfn.XLOOKUP(V6112,$AC$2:$AC$43,$AD$2:$AD$43,"none")</f>
        <v>0.81</v>
      </c>
      <c r="X6112" s="3">
        <f>IF(ISNUMBER($W6112), 4600 * (1 / (0.92 * $W6112 + 1.7) + 1 / (0.92 * $W6112 + 0.62)),"none")</f>
        <v>5250.7063834266155</v>
      </c>
      <c r="Y6112" s="8">
        <f>IF(ISNUMBER($X6112), _xlfn.XLOOKUP($X6112,Sheet3!$A$2:$A$392,Sheet3!$B$2:$B$392,"none", 1,1), $AF$2)</f>
        <v>1</v>
      </c>
      <c r="Z6112" s="8">
        <f>IF(ISNUMBER($X6112), _xlfn.XLOOKUP($X6112,Sheet3!$A$2:$A$392,Sheet3!$C$2:$C$392,"none", 1,1), $AF$2)</f>
        <v>0.83299999999999996</v>
      </c>
      <c r="AA6112" s="8">
        <f>IF(ISNUMBER($X6112), _xlfn.XLOOKUP($X6112,Sheet3!$A$2:$A$392,Sheet3!$D$2:$D$392,"none", 1,1), $AF$2)</f>
        <v>0.67869999999999997</v>
      </c>
    </row>
    <row r="6113" spans="1:27">
      <c r="A6113">
        <v>2150</v>
      </c>
      <c r="B6113" t="s">
        <v>2451</v>
      </c>
      <c r="C6113" t="s">
        <v>297</v>
      </c>
      <c r="D6113">
        <v>5</v>
      </c>
      <c r="E6113">
        <v>47</v>
      </c>
      <c r="F6113">
        <v>7.8044115887999999</v>
      </c>
      <c r="G6113">
        <v>-16</v>
      </c>
      <c r="H6113">
        <v>14</v>
      </c>
      <c r="I6113">
        <v>17.086172172000001</v>
      </c>
      <c r="J6113">
        <f>(D6113+E6113/60+F6113/3600)*15</f>
        <v>86.782518381619994</v>
      </c>
      <c r="K6113">
        <f>IF(G6113&lt;0, G6113-H6113/60-I6113/3600, G6113+H6113/60+I6113/3600)</f>
        <v>-16.23807949227</v>
      </c>
      <c r="L6113">
        <v>-9.8629999999999995</v>
      </c>
      <c r="M6113">
        <v>-10.007999999999999</v>
      </c>
      <c r="N6113">
        <v>4.53</v>
      </c>
      <c r="O6113" t="s">
        <v>9341</v>
      </c>
      <c r="P6113">
        <v>7.0579999999999998</v>
      </c>
      <c r="Q6113">
        <v>6.157</v>
      </c>
      <c r="R6113" t="s">
        <v>9341</v>
      </c>
      <c r="S6113">
        <v>5.9420000000000002</v>
      </c>
      <c r="T6113" t="s">
        <v>9341</v>
      </c>
      <c r="U6113" t="s">
        <v>9379</v>
      </c>
      <c r="V6113" t="str">
        <f>LEFT($U6113,2)</f>
        <v>G8</v>
      </c>
      <c r="W6113" s="3">
        <f>_xlfn.XLOOKUP(V6113,$AC$2:$AC$43,$AD$2:$AD$43,"none")</f>
        <v>0.74</v>
      </c>
      <c r="X6113" s="3">
        <f>IF(ISNUMBER($W6113), 4600 * (1 / (0.92 * $W6113 + 1.7) + 1 / (0.92 * $W6113 + 0.62)),"none")</f>
        <v>5468.4090187676065</v>
      </c>
      <c r="Y6113" s="8">
        <f>IF(ISNUMBER($X6113), _xlfn.XLOOKUP($X6113,Sheet3!$A$2:$A$392,Sheet3!$B$2:$B$392,"none", 1,1), $AF$2)</f>
        <v>1</v>
      </c>
      <c r="Z6113" s="8">
        <f>IF(ISNUMBER($X6113), _xlfn.XLOOKUP($X6113,Sheet3!$A$2:$A$392,Sheet3!$C$2:$C$392,"none", 1,1), $AF$2)</f>
        <v>0.85409999999999997</v>
      </c>
      <c r="AA6113" s="8">
        <f>IF(ISNUMBER($X6113), _xlfn.XLOOKUP($X6113,Sheet3!$A$2:$A$392,Sheet3!$D$2:$D$392,"none", 1,1), $AF$2)</f>
        <v>0.72770000000000001</v>
      </c>
    </row>
    <row r="6114" spans="1:27">
      <c r="A6114">
        <v>2016</v>
      </c>
      <c r="B6114" t="s">
        <v>2317</v>
      </c>
      <c r="C6114" t="s">
        <v>297</v>
      </c>
      <c r="D6114">
        <v>5</v>
      </c>
      <c r="E6114">
        <v>26</v>
      </c>
      <c r="F6114">
        <v>51.282886147200003</v>
      </c>
      <c r="G6114">
        <v>33</v>
      </c>
      <c r="H6114">
        <v>15</v>
      </c>
      <c r="I6114">
        <v>44.132799851999998</v>
      </c>
      <c r="J6114">
        <f>(D6114+E6114/60+F6114/3600)*15</f>
        <v>81.713678692279998</v>
      </c>
      <c r="K6114">
        <f>IF(G6114&lt;0, G6114-H6114/60-I6114/3600, G6114+H6114/60+I6114/3600)</f>
        <v>33.262259111070001</v>
      </c>
      <c r="L6114">
        <v>10.667</v>
      </c>
      <c r="M6114">
        <v>-11.805</v>
      </c>
      <c r="N6114">
        <v>8.81</v>
      </c>
      <c r="O6114" t="s">
        <v>9341</v>
      </c>
      <c r="P6114">
        <v>7.327</v>
      </c>
      <c r="Q6114">
        <v>6.1580000000000004</v>
      </c>
      <c r="R6114" t="s">
        <v>9341</v>
      </c>
      <c r="S6114">
        <v>5.8710000000000004</v>
      </c>
      <c r="T6114" t="s">
        <v>9341</v>
      </c>
      <c r="U6114" t="s">
        <v>104</v>
      </c>
      <c r="V6114" t="str">
        <f>LEFT($U6114,2)</f>
        <v>K0</v>
      </c>
      <c r="W6114" s="3">
        <f>_xlfn.XLOOKUP(V6114,$AC$2:$AC$43,$AD$2:$AD$43,"none")</f>
        <v>0.81</v>
      </c>
      <c r="X6114" s="3">
        <f>IF(ISNUMBER($W6114), 4600 * (1 / (0.92 * $W6114 + 1.7) + 1 / (0.92 * $W6114 + 0.62)),"none")</f>
        <v>5250.7063834266155</v>
      </c>
      <c r="Y6114" s="8">
        <f>IF(ISNUMBER($X6114), _xlfn.XLOOKUP($X6114,Sheet3!$A$2:$A$392,Sheet3!$B$2:$B$392,"none", 1,1), $AF$2)</f>
        <v>1</v>
      </c>
      <c r="Z6114" s="8">
        <f>IF(ISNUMBER($X6114), _xlfn.XLOOKUP($X6114,Sheet3!$A$2:$A$392,Sheet3!$C$2:$C$392,"none", 1,1), $AF$2)</f>
        <v>0.83299999999999996</v>
      </c>
      <c r="AA6114" s="8">
        <f>IF(ISNUMBER($X6114), _xlfn.XLOOKUP($X6114,Sheet3!$A$2:$A$392,Sheet3!$D$2:$D$392,"none", 1,1), $AF$2)</f>
        <v>0.67869999999999997</v>
      </c>
    </row>
    <row r="6115" spans="1:27">
      <c r="A6115">
        <v>2881</v>
      </c>
      <c r="B6115" t="s">
        <v>3184</v>
      </c>
      <c r="C6115" t="s">
        <v>297</v>
      </c>
      <c r="D6115">
        <v>7</v>
      </c>
      <c r="E6115">
        <v>50</v>
      </c>
      <c r="F6115">
        <v>55.240841719199999</v>
      </c>
      <c r="G6115">
        <v>-11</v>
      </c>
      <c r="H6115">
        <v>7</v>
      </c>
      <c r="I6115">
        <v>42.929924088</v>
      </c>
      <c r="J6115">
        <f>(D6115+E6115/60+F6115/3600)*15</f>
        <v>117.73017017383</v>
      </c>
      <c r="K6115">
        <f>IF(G6115&lt;0, G6115-H6115/60-I6115/3600, G6115+H6115/60+I6115/3600)</f>
        <v>-11.12859164558</v>
      </c>
      <c r="L6115">
        <v>0.61899999999999999</v>
      </c>
      <c r="M6115">
        <v>-34.545999999999999</v>
      </c>
      <c r="N6115">
        <v>7.5</v>
      </c>
      <c r="O6115" t="s">
        <v>9341</v>
      </c>
      <c r="P6115">
        <v>7.2910000000000004</v>
      </c>
      <c r="Q6115">
        <v>6.1580000000000004</v>
      </c>
      <c r="R6115" t="s">
        <v>9341</v>
      </c>
      <c r="S6115">
        <v>5.8639999999999999</v>
      </c>
      <c r="T6115" t="s">
        <v>9341</v>
      </c>
      <c r="U6115" t="s">
        <v>9958</v>
      </c>
      <c r="V6115" t="str">
        <f>LEFT($U6115,2)</f>
        <v>K0</v>
      </c>
      <c r="W6115" s="3">
        <f>_xlfn.XLOOKUP(V6115,$AC$2:$AC$43,$AD$2:$AD$43,"none")</f>
        <v>0.81</v>
      </c>
      <c r="X6115" s="3">
        <f>IF(ISNUMBER($W6115), 4600 * (1 / (0.92 * $W6115 + 1.7) + 1 / (0.92 * $W6115 + 0.62)),"none")</f>
        <v>5250.7063834266155</v>
      </c>
      <c r="Y6115" s="8">
        <f>IF(ISNUMBER($X6115), _xlfn.XLOOKUP($X6115,Sheet3!$A$2:$A$392,Sheet3!$B$2:$B$392,"none", 1,1), $AF$2)</f>
        <v>1</v>
      </c>
      <c r="Z6115" s="8">
        <f>IF(ISNUMBER($X6115), _xlfn.XLOOKUP($X6115,Sheet3!$A$2:$A$392,Sheet3!$C$2:$C$392,"none", 1,1), $AF$2)</f>
        <v>0.83299999999999996</v>
      </c>
      <c r="AA6115" s="8">
        <f>IF(ISNUMBER($X6115), _xlfn.XLOOKUP($X6115,Sheet3!$A$2:$A$392,Sheet3!$D$2:$D$392,"none", 1,1), $AF$2)</f>
        <v>0.67869999999999997</v>
      </c>
    </row>
    <row r="6116" spans="1:27">
      <c r="A6116">
        <v>4483</v>
      </c>
      <c r="B6116" t="s">
        <v>4786</v>
      </c>
      <c r="C6116" t="s">
        <v>297</v>
      </c>
      <c r="D6116">
        <v>10</v>
      </c>
      <c r="E6116">
        <v>15</v>
      </c>
      <c r="F6116">
        <v>20.871582285599999</v>
      </c>
      <c r="G6116">
        <v>-36</v>
      </c>
      <c r="H6116">
        <v>31</v>
      </c>
      <c r="I6116">
        <v>3.7781520959999999</v>
      </c>
      <c r="J6116">
        <f>(D6116+E6116/60+F6116/3600)*15</f>
        <v>153.83696492619001</v>
      </c>
      <c r="K6116">
        <f>IF(G6116&lt;0, G6116-H6116/60-I6116/3600, G6116+H6116/60+I6116/3600)</f>
        <v>-36.517716153359999</v>
      </c>
      <c r="L6116">
        <v>-28.983000000000001</v>
      </c>
      <c r="M6116">
        <v>7.734</v>
      </c>
      <c r="N6116">
        <v>8.36</v>
      </c>
      <c r="O6116" t="s">
        <v>9341</v>
      </c>
      <c r="P6116">
        <v>7.2279999999999998</v>
      </c>
      <c r="Q6116">
        <v>6.1580000000000004</v>
      </c>
      <c r="R6116" t="s">
        <v>9341</v>
      </c>
      <c r="S6116">
        <v>5.8890000000000002</v>
      </c>
      <c r="T6116" t="s">
        <v>9341</v>
      </c>
      <c r="U6116" t="s">
        <v>9403</v>
      </c>
      <c r="V6116" t="str">
        <f>LEFT($U6116,2)</f>
        <v>K0</v>
      </c>
      <c r="W6116" s="3">
        <f>_xlfn.XLOOKUP(V6116,$AC$2:$AC$43,$AD$2:$AD$43,"none")</f>
        <v>0.81</v>
      </c>
      <c r="X6116" s="3">
        <f>IF(ISNUMBER($W6116), 4600 * (1 / (0.92 * $W6116 + 1.7) + 1 / (0.92 * $W6116 + 0.62)),"none")</f>
        <v>5250.7063834266155</v>
      </c>
      <c r="Y6116" s="8">
        <f>IF(ISNUMBER($X6116), _xlfn.XLOOKUP($X6116,Sheet3!$A$2:$A$392,Sheet3!$B$2:$B$392,"none", 1,1), $AF$2)</f>
        <v>1</v>
      </c>
      <c r="Z6116" s="8">
        <f>IF(ISNUMBER($X6116), _xlfn.XLOOKUP($X6116,Sheet3!$A$2:$A$392,Sheet3!$C$2:$C$392,"none", 1,1), $AF$2)</f>
        <v>0.83299999999999996</v>
      </c>
      <c r="AA6116" s="8">
        <f>IF(ISNUMBER($X6116), _xlfn.XLOOKUP($X6116,Sheet3!$A$2:$A$392,Sheet3!$D$2:$D$392,"none", 1,1), $AF$2)</f>
        <v>0.67869999999999997</v>
      </c>
    </row>
    <row r="6117" spans="1:27">
      <c r="A6117">
        <v>5485</v>
      </c>
      <c r="B6117" t="s">
        <v>5788</v>
      </c>
      <c r="C6117" t="s">
        <v>11</v>
      </c>
      <c r="D6117">
        <v>17</v>
      </c>
      <c r="E6117">
        <v>32</v>
      </c>
      <c r="F6117">
        <v>24.628064589600001</v>
      </c>
      <c r="G6117">
        <v>-34</v>
      </c>
      <c r="H6117">
        <v>16</v>
      </c>
      <c r="I6117">
        <v>45.860390688000003</v>
      </c>
      <c r="J6117">
        <f>(D6117+E6117/60+F6117/3600)*15</f>
        <v>263.10261693579002</v>
      </c>
      <c r="K6117">
        <f>IF(G6117&lt;0, G6117-H6117/60-I6117/3600, G6117+H6117/60+I6117/3600)</f>
        <v>-34.279405664080002</v>
      </c>
      <c r="L6117">
        <v>-9.7309999999999999</v>
      </c>
      <c r="M6117">
        <v>-33.537999999999997</v>
      </c>
      <c r="N6117">
        <v>8.36</v>
      </c>
      <c r="O6117" t="s">
        <v>9341</v>
      </c>
      <c r="P6117">
        <v>6.5129999999999999</v>
      </c>
      <c r="Q6117">
        <v>6.1580000000000004</v>
      </c>
      <c r="R6117" t="s">
        <v>9341</v>
      </c>
      <c r="S6117">
        <v>6.0679999999999996</v>
      </c>
      <c r="T6117" t="s">
        <v>9341</v>
      </c>
      <c r="U6117" t="s">
        <v>9344</v>
      </c>
      <c r="V6117" t="str">
        <f>LEFT($U6117,2)</f>
        <v>F2</v>
      </c>
      <c r="W6117" s="3">
        <f>_xlfn.XLOOKUP(V6117,$AC$2:$AC$43,$AD$2:$AD$43,"none")</f>
        <v>0.35</v>
      </c>
      <c r="X6117" s="3">
        <f>IF(ISNUMBER($W6117), 4600 * (1 / (0.92 * $W6117 + 1.7) + 1 / (0.92 * $W6117 + 0.62)),"none")</f>
        <v>7158.2024482287206</v>
      </c>
      <c r="Y6117" s="8">
        <f>IF(ISNUMBER($X6117), _xlfn.XLOOKUP($X6117,Sheet3!$A$2:$A$392,Sheet3!$B$2:$B$392,"none", 1,1), $AF$2)</f>
        <v>0.89859999999999995</v>
      </c>
      <c r="Z6117" s="8">
        <f>IF(ISNUMBER($X6117), _xlfn.XLOOKUP($X6117,Sheet3!$A$2:$A$392,Sheet3!$C$2:$C$392,"none", 1,1), $AF$2)</f>
        <v>0.89249999999999996</v>
      </c>
      <c r="AA6117" s="8">
        <f>IF(ISNUMBER($X6117), _xlfn.XLOOKUP($X6117,Sheet3!$A$2:$A$392,Sheet3!$D$2:$D$392,"none", 1,1), $AF$2)</f>
        <v>1</v>
      </c>
    </row>
    <row r="6118" spans="1:27">
      <c r="A6118">
        <v>6643</v>
      </c>
      <c r="B6118" t="s">
        <v>6946</v>
      </c>
      <c r="C6118" t="s">
        <v>12</v>
      </c>
      <c r="D6118">
        <v>16</v>
      </c>
      <c r="E6118">
        <v>50</v>
      </c>
      <c r="F6118">
        <v>43.149584354399998</v>
      </c>
      <c r="G6118">
        <v>32</v>
      </c>
      <c r="H6118">
        <v>33</v>
      </c>
      <c r="I6118">
        <v>13.205093472</v>
      </c>
      <c r="J6118">
        <f>(D6118+E6118/60+F6118/3600)*15</f>
        <v>252.67978993481</v>
      </c>
      <c r="K6118">
        <f>IF(G6118&lt;0, G6118-H6118/60-I6118/3600, G6118+H6118/60+I6118/3600)</f>
        <v>32.553668081519994</v>
      </c>
      <c r="L6118">
        <v>23.341999999999999</v>
      </c>
      <c r="M6118">
        <v>44.597999999999999</v>
      </c>
      <c r="N6118">
        <v>10.74</v>
      </c>
      <c r="O6118" t="s">
        <v>9341</v>
      </c>
      <c r="P6118">
        <v>7.1820000000000004</v>
      </c>
      <c r="Q6118">
        <v>6.1580000000000004</v>
      </c>
      <c r="R6118" t="s">
        <v>9341</v>
      </c>
      <c r="S6118">
        <v>5.8810000000000002</v>
      </c>
      <c r="T6118" t="s">
        <v>9341</v>
      </c>
      <c r="U6118" t="s">
        <v>9403</v>
      </c>
      <c r="V6118" t="str">
        <f>LEFT($U6118,2)</f>
        <v>K0</v>
      </c>
      <c r="W6118" s="3">
        <f>_xlfn.XLOOKUP(V6118,$AC$2:$AC$43,$AD$2:$AD$43,"none")</f>
        <v>0.81</v>
      </c>
      <c r="X6118" s="3">
        <f>IF(ISNUMBER($W6118), 4600 * (1 / (0.92 * $W6118 + 1.7) + 1 / (0.92 * $W6118 + 0.62)),"none")</f>
        <v>5250.7063834266155</v>
      </c>
      <c r="Y6118" s="8">
        <f>IF(ISNUMBER($X6118), _xlfn.XLOOKUP($X6118,Sheet3!$A$2:$A$392,Sheet3!$B$2:$B$392,"none", 1,1), $AF$2)</f>
        <v>1</v>
      </c>
      <c r="Z6118" s="8">
        <f>IF(ISNUMBER($X6118), _xlfn.XLOOKUP($X6118,Sheet3!$A$2:$A$392,Sheet3!$C$2:$C$392,"none", 1,1), $AF$2)</f>
        <v>0.83299999999999996</v>
      </c>
      <c r="AA6118" s="8">
        <f>IF(ISNUMBER($X6118), _xlfn.XLOOKUP($X6118,Sheet3!$A$2:$A$392,Sheet3!$D$2:$D$392,"none", 1,1), $AF$2)</f>
        <v>0.67869999999999997</v>
      </c>
    </row>
    <row r="6119" spans="1:27">
      <c r="A6119">
        <v>57</v>
      </c>
      <c r="B6119" t="s">
        <v>355</v>
      </c>
      <c r="C6119" t="s">
        <v>297</v>
      </c>
      <c r="D6119">
        <v>21</v>
      </c>
      <c r="E6119">
        <v>17</v>
      </c>
      <c r="F6119">
        <v>23.1826057824</v>
      </c>
      <c r="G6119">
        <v>42</v>
      </c>
      <c r="H6119">
        <v>41</v>
      </c>
      <c r="I6119">
        <v>0.85914743999999998</v>
      </c>
      <c r="J6119">
        <f>(D6119+E6119/60+F6119/3600)*15</f>
        <v>319.34659419076002</v>
      </c>
      <c r="K6119">
        <f>IF(G6119&lt;0, G6119-H6119/60-I6119/3600, G6119+H6119/60+I6119/3600)</f>
        <v>42.683571985399993</v>
      </c>
      <c r="L6119">
        <v>9.02</v>
      </c>
      <c r="M6119">
        <v>1.2270000000000001</v>
      </c>
      <c r="N6119">
        <v>3.54</v>
      </c>
      <c r="O6119" t="s">
        <v>9341</v>
      </c>
      <c r="P6119">
        <v>6.056</v>
      </c>
      <c r="Q6119">
        <v>6.1589999999999998</v>
      </c>
      <c r="R6119" t="s">
        <v>9341</v>
      </c>
      <c r="S6119">
        <v>6.15</v>
      </c>
      <c r="T6119" t="s">
        <v>9341</v>
      </c>
      <c r="U6119" t="s">
        <v>9391</v>
      </c>
      <c r="V6119" t="str">
        <f>LEFT($U6119,2)</f>
        <v>B7</v>
      </c>
      <c r="W6119" s="3">
        <f>_xlfn.XLOOKUP(V6119,$AC$2:$AC$43,$AD$2:$AD$43,"none")</f>
        <v>-0.13</v>
      </c>
      <c r="X6119" s="3">
        <f>IF(ISNUMBER($W6119), 4600 * (1 / (0.92 * $W6119 + 1.7) + 1 / (0.92 * $W6119 + 0.62)),"none")</f>
        <v>12103.301413538873</v>
      </c>
      <c r="Y6119" s="8">
        <f>IF(ISNUMBER($X6119), _xlfn.XLOOKUP($X6119,Sheet3!$A$2:$A$392,Sheet3!$B$2:$B$392,"none", 1,1), $AF$2)</f>
        <v>0.53700000000000003</v>
      </c>
      <c r="Z6119" s="8">
        <f>IF(ISNUMBER($X6119), _xlfn.XLOOKUP($X6119,Sheet3!$A$2:$A$392,Sheet3!$C$2:$C$392,"none", 1,1), $AF$2)</f>
        <v>0.63400000000000001</v>
      </c>
      <c r="AA6119" s="8">
        <f>IF(ISNUMBER($X6119), _xlfn.XLOOKUP($X6119,Sheet3!$A$2:$A$392,Sheet3!$D$2:$D$392,"none", 1,1), $AF$2)</f>
        <v>1</v>
      </c>
    </row>
    <row r="6120" spans="1:27">
      <c r="A6120">
        <v>292</v>
      </c>
      <c r="B6120" t="s">
        <v>590</v>
      </c>
      <c r="C6120" t="s">
        <v>313</v>
      </c>
      <c r="D6120">
        <v>21</v>
      </c>
      <c r="E6120">
        <v>37</v>
      </c>
      <c r="F6120">
        <v>38.808615400000001</v>
      </c>
      <c r="G6120">
        <v>54</v>
      </c>
      <c r="H6120">
        <v>2</v>
      </c>
      <c r="I6120">
        <v>31.892759000000002</v>
      </c>
      <c r="J6120">
        <f>(D6120+E6120/60+F6120/3600)*15</f>
        <v>324.41170256416666</v>
      </c>
      <c r="K6120">
        <f>IF(G6120&lt;0, G6120-H6120/60-I6120/3600, G6120+H6120/60+I6120/3600)</f>
        <v>54.042192433055554</v>
      </c>
      <c r="L6120">
        <v>-5.0599999999999996</v>
      </c>
      <c r="M6120">
        <v>-0.68</v>
      </c>
      <c r="N6120">
        <v>6.06</v>
      </c>
      <c r="O6120" t="s">
        <v>9341</v>
      </c>
      <c r="P6120">
        <v>7.1609999999999996</v>
      </c>
      <c r="Q6120">
        <v>6.1589999999999998</v>
      </c>
      <c r="R6120" t="s">
        <v>9341</v>
      </c>
      <c r="S6120">
        <v>5.8529999999999998</v>
      </c>
      <c r="T6120" t="s">
        <v>9341</v>
      </c>
      <c r="U6120" t="s">
        <v>9500</v>
      </c>
      <c r="V6120" t="str">
        <f>LEFT($U6120,2)</f>
        <v>K1</v>
      </c>
      <c r="W6120" s="3">
        <f>_xlfn.XLOOKUP(V6120,$AC$2:$AC$43,$AD$2:$AD$43,"none")</f>
        <v>0.86</v>
      </c>
      <c r="X6120" s="3">
        <f>IF(ISNUMBER($W6120), 4600 * (1 / (0.92 * $W6120 + 1.7) + 1 / (0.92 * $W6120 + 0.62)),"none")</f>
        <v>5106.1368670782376</v>
      </c>
      <c r="Y6120" s="8">
        <f>IF(ISNUMBER($X6120), _xlfn.XLOOKUP($X6120,Sheet3!$A$2:$A$392,Sheet3!$B$2:$B$392,"none", 1,1), $AF$2)</f>
        <v>1</v>
      </c>
      <c r="Z6120" s="8">
        <f>IF(ISNUMBER($X6120), _xlfn.XLOOKUP($X6120,Sheet3!$A$2:$A$392,Sheet3!$C$2:$C$392,"none", 1,1), $AF$2)</f>
        <v>0.82210000000000005</v>
      </c>
      <c r="AA6120" s="8">
        <f>IF(ISNUMBER($X6120), _xlfn.XLOOKUP($X6120,Sheet3!$A$2:$A$392,Sheet3!$D$2:$D$392,"none", 1,1), $AF$2)</f>
        <v>0.65410000000000001</v>
      </c>
    </row>
    <row r="6121" spans="1:27">
      <c r="A6121">
        <v>3274</v>
      </c>
      <c r="B6121" t="s">
        <v>3577</v>
      </c>
      <c r="C6121" t="s">
        <v>12</v>
      </c>
      <c r="D6121">
        <v>0</v>
      </c>
      <c r="E6121">
        <v>14</v>
      </c>
      <c r="F6121">
        <v>58.261723190399998</v>
      </c>
      <c r="G6121">
        <v>-34</v>
      </c>
      <c r="H6121">
        <v>54</v>
      </c>
      <c r="I6121">
        <v>15.202152108</v>
      </c>
      <c r="J6121">
        <f>(D6121+E6121/60+F6121/3600)*15</f>
        <v>3.7427571799599999</v>
      </c>
      <c r="K6121">
        <f>IF(G6121&lt;0, G6121-H6121/60-I6121/3600, G6121+H6121/60+I6121/3600)</f>
        <v>-34.90422282003</v>
      </c>
      <c r="L6121">
        <v>76.116</v>
      </c>
      <c r="M6121">
        <v>-11.972</v>
      </c>
      <c r="N6121">
        <v>5.43</v>
      </c>
      <c r="O6121" t="s">
        <v>9341</v>
      </c>
      <c r="P6121">
        <v>7.5259999999999998</v>
      </c>
      <c r="Q6121">
        <v>6.1589999999999998</v>
      </c>
      <c r="R6121" t="s">
        <v>9341</v>
      </c>
      <c r="S6121">
        <v>5.7149999999999999</v>
      </c>
      <c r="T6121" t="s">
        <v>9341</v>
      </c>
      <c r="U6121" t="s">
        <v>9389</v>
      </c>
      <c r="V6121" t="str">
        <f>LEFT($U6121,2)</f>
        <v>K3</v>
      </c>
      <c r="W6121" s="3">
        <f>_xlfn.XLOOKUP(V6121,$AC$2:$AC$43,$AD$2:$AD$43,"none")</f>
        <v>0.95</v>
      </c>
      <c r="X6121" s="3">
        <f>IF(ISNUMBER($W6121), 4600 * (1 / (0.92 * $W6121 + 1.7) + 1 / (0.92 * $W6121 + 0.62)),"none")</f>
        <v>4866.084384156673</v>
      </c>
      <c r="Y6121" s="8">
        <f>IF(ISNUMBER($X6121), _xlfn.XLOOKUP($X6121,Sheet3!$A$2:$A$392,Sheet3!$B$2:$B$392,"none", 1,1), $AF$2)</f>
        <v>1</v>
      </c>
      <c r="Z6121" s="8">
        <f>IF(ISNUMBER($X6121), _xlfn.XLOOKUP($X6121,Sheet3!$A$2:$A$392,Sheet3!$C$2:$C$392,"none", 1,1), $AF$2)</f>
        <v>0.78720000000000001</v>
      </c>
      <c r="AA6121" s="8">
        <f>IF(ISNUMBER($X6121), _xlfn.XLOOKUP($X6121,Sheet3!$A$2:$A$392,Sheet3!$D$2:$D$392,"none", 1,1), $AF$2)</f>
        <v>0.57969999999999999</v>
      </c>
    </row>
    <row r="6122" spans="1:27">
      <c r="A6122">
        <v>5887</v>
      </c>
      <c r="B6122" t="s">
        <v>6190</v>
      </c>
      <c r="C6122" t="s">
        <v>12</v>
      </c>
      <c r="D6122">
        <v>16</v>
      </c>
      <c r="E6122">
        <v>57</v>
      </c>
      <c r="F6122">
        <v>26.001004010399999</v>
      </c>
      <c r="G6122">
        <v>-10</v>
      </c>
      <c r="H6122">
        <v>57</v>
      </c>
      <c r="I6122">
        <v>48.139301015999997</v>
      </c>
      <c r="J6122">
        <f>(D6122+E6122/60+F6122/3600)*15</f>
        <v>254.35833751671001</v>
      </c>
      <c r="K6122">
        <f>IF(G6122&lt;0, G6122-H6122/60-I6122/3600, G6122+H6122/60+I6122/3600)</f>
        <v>-10.963372028059998</v>
      </c>
      <c r="L6122">
        <v>0.89200000000000002</v>
      </c>
      <c r="M6122">
        <v>-88.486999999999995</v>
      </c>
      <c r="N6122">
        <v>12.09</v>
      </c>
      <c r="O6122" t="s">
        <v>9341</v>
      </c>
      <c r="P6122">
        <v>7.1609999999999996</v>
      </c>
      <c r="Q6122">
        <v>6.1589999999999998</v>
      </c>
      <c r="R6122" t="s">
        <v>9341</v>
      </c>
      <c r="S6122">
        <v>5.8630000000000004</v>
      </c>
      <c r="T6122" t="s">
        <v>9341</v>
      </c>
      <c r="U6122" t="s">
        <v>9403</v>
      </c>
      <c r="V6122" t="str">
        <f>LEFT($U6122,2)</f>
        <v>K0</v>
      </c>
      <c r="W6122" s="3">
        <f>_xlfn.XLOOKUP(V6122,$AC$2:$AC$43,$AD$2:$AD$43,"none")</f>
        <v>0.81</v>
      </c>
      <c r="X6122" s="3">
        <f>IF(ISNUMBER($W6122), 4600 * (1 / (0.92 * $W6122 + 1.7) + 1 / (0.92 * $W6122 + 0.62)),"none")</f>
        <v>5250.7063834266155</v>
      </c>
      <c r="Y6122" s="8">
        <f>IF(ISNUMBER($X6122), _xlfn.XLOOKUP($X6122,Sheet3!$A$2:$A$392,Sheet3!$B$2:$B$392,"none", 1,1), $AF$2)</f>
        <v>1</v>
      </c>
      <c r="Z6122" s="8">
        <f>IF(ISNUMBER($X6122), _xlfn.XLOOKUP($X6122,Sheet3!$A$2:$A$392,Sheet3!$C$2:$C$392,"none", 1,1), $AF$2)</f>
        <v>0.83299999999999996</v>
      </c>
      <c r="AA6122" s="8">
        <f>IF(ISNUMBER($X6122), _xlfn.XLOOKUP($X6122,Sheet3!$A$2:$A$392,Sheet3!$D$2:$D$392,"none", 1,1), $AF$2)</f>
        <v>0.67869999999999997</v>
      </c>
    </row>
    <row r="6123" spans="1:27">
      <c r="A6123">
        <v>6949</v>
      </c>
      <c r="B6123" t="s">
        <v>7252</v>
      </c>
      <c r="C6123" t="s">
        <v>22</v>
      </c>
      <c r="D6123">
        <v>8</v>
      </c>
      <c r="E6123">
        <v>5</v>
      </c>
      <c r="F6123">
        <v>20.303002192800001</v>
      </c>
      <c r="G6123">
        <v>-46</v>
      </c>
      <c r="H6123">
        <v>58</v>
      </c>
      <c r="I6123">
        <v>42.283137828000001</v>
      </c>
      <c r="J6123">
        <f>(D6123+E6123/60+F6123/3600)*15</f>
        <v>121.33459584247001</v>
      </c>
      <c r="K6123">
        <f>IF(G6123&lt;0, G6123-H6123/60-I6123/3600, G6123+H6123/60+I6123/3600)</f>
        <v>-46.978411982730002</v>
      </c>
      <c r="L6123">
        <v>-5.9480000000000004</v>
      </c>
      <c r="M6123">
        <v>7.8049999999999997</v>
      </c>
      <c r="N6123">
        <v>1.56</v>
      </c>
      <c r="O6123">
        <v>5.33</v>
      </c>
      <c r="P6123">
        <v>6.0190000000000001</v>
      </c>
      <c r="Q6123">
        <v>6.1589999999999998</v>
      </c>
      <c r="R6123" t="s">
        <v>9341</v>
      </c>
      <c r="S6123">
        <v>6.1349999999999998</v>
      </c>
      <c r="T6123" t="s">
        <v>9341</v>
      </c>
      <c r="U6123" t="s">
        <v>9467</v>
      </c>
      <c r="V6123" t="str">
        <f>LEFT($U6123,2)</f>
        <v>B3</v>
      </c>
      <c r="W6123" s="3">
        <f>_xlfn.XLOOKUP(V6123,$AC$2:$AC$43,$AD$2:$AD$43,"none")</f>
        <v>-0.2</v>
      </c>
      <c r="X6123" s="3">
        <f>IF(ISNUMBER($W6123), 4600 * (1 / (0.92 * $W6123 + 1.7) + 1 / (0.92 * $W6123 + 0.62)),"none")</f>
        <v>13584.75950715306</v>
      </c>
      <c r="Y6123" s="8">
        <f>IF(ISNUMBER($X6123), _xlfn.XLOOKUP($X6123,Sheet3!$A$2:$A$392,Sheet3!$B$2:$B$392,"none", 1,1), $AF$2)</f>
        <v>0.50129999999999997</v>
      </c>
      <c r="Z6123" s="8">
        <f>IF(ISNUMBER($X6123), _xlfn.XLOOKUP($X6123,Sheet3!$A$2:$A$392,Sheet3!$C$2:$C$392,"none", 1,1), $AF$2)</f>
        <v>0.60470000000000002</v>
      </c>
      <c r="AA6123" s="8">
        <f>IF(ISNUMBER($X6123), _xlfn.XLOOKUP($X6123,Sheet3!$A$2:$A$392,Sheet3!$D$2:$D$392,"none", 1,1), $AF$2)</f>
        <v>1</v>
      </c>
    </row>
    <row r="6124" spans="1:27">
      <c r="A6124">
        <v>426</v>
      </c>
      <c r="B6124" t="s">
        <v>725</v>
      </c>
      <c r="C6124" t="s">
        <v>313</v>
      </c>
      <c r="D6124">
        <v>19</v>
      </c>
      <c r="E6124">
        <v>40</v>
      </c>
      <c r="F6124">
        <v>41.1500612424</v>
      </c>
      <c r="G6124">
        <v>43</v>
      </c>
      <c r="H6124">
        <v>4</v>
      </c>
      <c r="I6124">
        <v>40.171152612</v>
      </c>
      <c r="J6124">
        <f>(D6124+E6124/60+F6124/3600)*15</f>
        <v>295.17145858851006</v>
      </c>
      <c r="K6124">
        <f>IF(G6124&lt;0, G6124-H6124/60-I6124/3600, G6124+H6124/60+I6124/3600)</f>
        <v>43.077825320170007</v>
      </c>
      <c r="L6124">
        <v>1.68</v>
      </c>
      <c r="M6124">
        <v>-0.49199999999999999</v>
      </c>
      <c r="N6124">
        <v>2.6</v>
      </c>
      <c r="O6124">
        <v>9.14</v>
      </c>
      <c r="P6124">
        <v>7.72</v>
      </c>
      <c r="Q6124">
        <v>6.16</v>
      </c>
      <c r="R6124" t="s">
        <v>9341</v>
      </c>
      <c r="S6124">
        <v>5.2290000000000001</v>
      </c>
      <c r="T6124" t="s">
        <v>9341</v>
      </c>
      <c r="U6124" t="s">
        <v>9592</v>
      </c>
      <c r="V6124" t="str">
        <f>LEFT($U6124,2)</f>
        <v>M3</v>
      </c>
      <c r="W6124" s="3">
        <f>_xlfn.XLOOKUP(V6124,$AC$2:$AC$43,$AD$2:$AD$43,"none")</f>
        <v>1.5</v>
      </c>
      <c r="X6124" s="3">
        <f>IF(ISNUMBER($W6124), 4600 * (1 / (0.92 * $W6124 + 1.7) + 1 / (0.92 * $W6124 + 0.62)),"none")</f>
        <v>3793.5064935064934</v>
      </c>
      <c r="Y6124" s="8">
        <f>IF(ISNUMBER($X6124), _xlfn.XLOOKUP($X6124,Sheet3!$A$2:$A$392,Sheet3!$B$2:$B$392,"none", 1,1), $AF$2)</f>
        <v>1</v>
      </c>
      <c r="Z6124" s="8">
        <f>IF(ISNUMBER($X6124), _xlfn.XLOOKUP($X6124,Sheet3!$A$2:$A$392,Sheet3!$C$2:$C$392,"none", 1,1), $AF$2)</f>
        <v>0.63180000000000003</v>
      </c>
      <c r="AA6124" s="8">
        <f>IF(ISNUMBER($X6124), _xlfn.XLOOKUP($X6124,Sheet3!$A$2:$A$392,Sheet3!$D$2:$D$392,"none", 1,1), $AF$2)</f>
        <v>0.31119999999999998</v>
      </c>
    </row>
    <row r="6125" spans="1:27">
      <c r="A6125">
        <v>515</v>
      </c>
      <c r="B6125" t="s">
        <v>814</v>
      </c>
      <c r="C6125" t="s">
        <v>297</v>
      </c>
      <c r="D6125">
        <v>20</v>
      </c>
      <c r="E6125">
        <v>42</v>
      </c>
      <c r="F6125">
        <v>39.686041915200001</v>
      </c>
      <c r="G6125">
        <v>60</v>
      </c>
      <c r="H6125">
        <v>36</v>
      </c>
      <c r="I6125">
        <v>4.7436053759999997</v>
      </c>
      <c r="J6125">
        <f>(D6125+E6125/60+F6125/3600)*15</f>
        <v>310.66535850797999</v>
      </c>
      <c r="K6125">
        <f>IF(G6125&lt;0, G6125-H6125/60-I6125/3600, G6125+H6125/60+I6125/3600)</f>
        <v>60.60131766816</v>
      </c>
      <c r="L6125">
        <v>-4.3079999999999998</v>
      </c>
      <c r="M6125">
        <v>-19.305</v>
      </c>
      <c r="N6125">
        <v>5.01</v>
      </c>
      <c r="O6125" t="s">
        <v>9341</v>
      </c>
      <c r="P6125">
        <v>6.1870000000000003</v>
      </c>
      <c r="Q6125">
        <v>6.16</v>
      </c>
      <c r="R6125" t="s">
        <v>9341</v>
      </c>
      <c r="S6125">
        <v>6.1609999999999996</v>
      </c>
      <c r="T6125" t="s">
        <v>9341</v>
      </c>
      <c r="U6125" t="s">
        <v>9453</v>
      </c>
      <c r="V6125" t="str">
        <f>LEFT($U6125,2)</f>
        <v>A2</v>
      </c>
      <c r="W6125" s="3">
        <f>_xlfn.XLOOKUP(V6125,$AC$2:$AC$43,$AD$2:$AD$43,"none")</f>
        <v>0.05</v>
      </c>
      <c r="X6125" s="3">
        <f>IF(ISNUMBER($W6125), 4600 * (1 / (0.92 * $W6125 + 1.7) + 1 / (0.92 * $W6125 + 0.62)),"none")</f>
        <v>9541.5002631497482</v>
      </c>
      <c r="Y6125" s="8">
        <f>IF(ISNUMBER($X6125), _xlfn.XLOOKUP($X6125,Sheet3!$A$2:$A$392,Sheet3!$B$2:$B$392,"none", 1,1), $AF$2)</f>
        <v>0.65039999999999998</v>
      </c>
      <c r="Z6125" s="8">
        <f>IF(ISNUMBER($X6125), _xlfn.XLOOKUP($X6125,Sheet3!$A$2:$A$392,Sheet3!$C$2:$C$392,"none", 1,1), $AF$2)</f>
        <v>0.72150000000000003</v>
      </c>
      <c r="AA6125" s="8">
        <f>IF(ISNUMBER($X6125), _xlfn.XLOOKUP($X6125,Sheet3!$A$2:$A$392,Sheet3!$D$2:$D$392,"none", 1,1), $AF$2)</f>
        <v>1</v>
      </c>
    </row>
    <row r="6126" spans="1:27">
      <c r="A6126">
        <v>555</v>
      </c>
      <c r="B6126" t="s">
        <v>855</v>
      </c>
      <c r="C6126" t="s">
        <v>297</v>
      </c>
      <c r="D6126">
        <v>19</v>
      </c>
      <c r="E6126">
        <v>56</v>
      </c>
      <c r="F6126">
        <v>19.050140448000001</v>
      </c>
      <c r="G6126">
        <v>56</v>
      </c>
      <c r="H6126">
        <v>41</v>
      </c>
      <c r="I6126">
        <v>13.232870844000001</v>
      </c>
      <c r="J6126">
        <f>(D6126+E6126/60+F6126/3600)*15</f>
        <v>299.07937558520001</v>
      </c>
      <c r="K6126">
        <f>IF(G6126&lt;0, G6126-H6126/60-I6126/3600, G6126+H6126/60+I6126/3600)</f>
        <v>56.687009130789995</v>
      </c>
      <c r="L6126">
        <v>30.625</v>
      </c>
      <c r="M6126">
        <v>16.881</v>
      </c>
      <c r="N6126">
        <v>12.02</v>
      </c>
      <c r="O6126">
        <v>6.32</v>
      </c>
      <c r="P6126">
        <v>6.25</v>
      </c>
      <c r="Q6126">
        <v>6.16</v>
      </c>
      <c r="R6126" t="s">
        <v>9341</v>
      </c>
      <c r="S6126">
        <v>6.15</v>
      </c>
      <c r="T6126" t="s">
        <v>9341</v>
      </c>
      <c r="U6126" t="s">
        <v>9624</v>
      </c>
      <c r="V6126" t="str">
        <f>LEFT($U6126,2)</f>
        <v>A4</v>
      </c>
      <c r="W6126" s="3">
        <f>_xlfn.XLOOKUP(V6126,$AC$2:$AC$43,$AD$2:$AD$43,"none")</f>
        <v>0.12</v>
      </c>
      <c r="X6126" s="3">
        <f>IF(ISNUMBER($W6126), 4600 * (1 / (0.92 * $W6126 + 1.7) + 1 / (0.92 * $W6126 + 0.62)),"none")</f>
        <v>8838.7938932849465</v>
      </c>
      <c r="Y6126" s="8">
        <f>IF(ISNUMBER($X6126), _xlfn.XLOOKUP($X6126,Sheet3!$A$2:$A$392,Sheet3!$B$2:$B$392,"none", 1,1), $AF$2)</f>
        <v>0.70040000000000002</v>
      </c>
      <c r="Z6126" s="8">
        <f>IF(ISNUMBER($X6126), _xlfn.XLOOKUP($X6126,Sheet3!$A$2:$A$392,Sheet3!$C$2:$C$392,"none", 1,1), $AF$2)</f>
        <v>0.75790000000000002</v>
      </c>
      <c r="AA6126" s="8">
        <f>IF(ISNUMBER($X6126), _xlfn.XLOOKUP($X6126,Sheet3!$A$2:$A$392,Sheet3!$D$2:$D$392,"none", 1,1), $AF$2)</f>
        <v>1</v>
      </c>
    </row>
    <row r="6127" spans="1:27">
      <c r="A6127">
        <v>785</v>
      </c>
      <c r="B6127" t="s">
        <v>1085</v>
      </c>
      <c r="C6127" t="s">
        <v>297</v>
      </c>
      <c r="D6127">
        <v>5</v>
      </c>
      <c r="E6127">
        <v>14</v>
      </c>
      <c r="F6127">
        <v>44.272678824000003</v>
      </c>
      <c r="G6127">
        <v>53</v>
      </c>
      <c r="H6127">
        <v>12</v>
      </c>
      <c r="I6127">
        <v>50.20844022</v>
      </c>
      <c r="J6127">
        <f>(D6127+E6127/60+F6127/3600)*15</f>
        <v>78.684469495100004</v>
      </c>
      <c r="K6127">
        <f>IF(G6127&lt;0, G6127-H6127/60-I6127/3600, G6127+H6127/60+I6127/3600)</f>
        <v>53.213946788950004</v>
      </c>
      <c r="L6127">
        <v>-0.99</v>
      </c>
      <c r="M6127">
        <v>-0.67200000000000004</v>
      </c>
      <c r="N6127">
        <v>1.8</v>
      </c>
      <c r="O6127">
        <v>6.28</v>
      </c>
      <c r="P6127">
        <v>6.24</v>
      </c>
      <c r="Q6127">
        <v>6.16</v>
      </c>
      <c r="R6127" t="s">
        <v>9341</v>
      </c>
      <c r="S6127">
        <v>6.1189999999999998</v>
      </c>
      <c r="T6127" t="s">
        <v>9341</v>
      </c>
      <c r="U6127" t="s">
        <v>9394</v>
      </c>
      <c r="V6127" t="str">
        <f>LEFT($U6127,2)</f>
        <v>A0</v>
      </c>
      <c r="W6127" s="3">
        <f>_xlfn.XLOOKUP(V6127,$AC$2:$AC$43,$AD$2:$AD$43,"none")</f>
        <v>-0.01</v>
      </c>
      <c r="X6127" s="3">
        <f>IF(ISNUMBER($W6127), 4600 * (1 / (0.92 * $W6127 + 1.7) + 1 / (0.92 * $W6127 + 0.62)),"none")</f>
        <v>10251.712375722911</v>
      </c>
      <c r="Y6127" s="8">
        <f>IF(ISNUMBER($X6127), _xlfn.XLOOKUP($X6127,Sheet3!$A$2:$A$392,Sheet3!$B$2:$B$392,"none", 1,1), $AF$2)</f>
        <v>0.6109</v>
      </c>
      <c r="Z6127" s="8">
        <f>IF(ISNUMBER($X6127), _xlfn.XLOOKUP($X6127,Sheet3!$A$2:$A$392,Sheet3!$C$2:$C$392,"none", 1,1), $AF$2)</f>
        <v>0.69189999999999996</v>
      </c>
      <c r="AA6127" s="8">
        <f>IF(ISNUMBER($X6127), _xlfn.XLOOKUP($X6127,Sheet3!$A$2:$A$392,Sheet3!$D$2:$D$392,"none", 1,1), $AF$2)</f>
        <v>1</v>
      </c>
    </row>
    <row r="6128" spans="1:27">
      <c r="A6128">
        <v>842</v>
      </c>
      <c r="B6128" t="s">
        <v>1142</v>
      </c>
      <c r="C6128" t="s">
        <v>297</v>
      </c>
      <c r="D6128">
        <v>18</v>
      </c>
      <c r="E6128">
        <v>24</v>
      </c>
      <c r="F6128">
        <v>9.2651923608000004</v>
      </c>
      <c r="G6128">
        <v>83</v>
      </c>
      <c r="H6128">
        <v>10</v>
      </c>
      <c r="I6128">
        <v>31.430071559999998</v>
      </c>
      <c r="J6128">
        <f>(D6128+E6128/60+F6128/3600)*15</f>
        <v>276.03860496816998</v>
      </c>
      <c r="K6128">
        <f>IF(G6128&lt;0, G6128-H6128/60-I6128/3600, G6128+H6128/60+I6128/3600)</f>
        <v>83.175397242100004</v>
      </c>
      <c r="L6128">
        <v>17.218</v>
      </c>
      <c r="M6128">
        <v>-24.372</v>
      </c>
      <c r="N6128">
        <v>6.07</v>
      </c>
      <c r="O6128">
        <v>6.3</v>
      </c>
      <c r="P6128">
        <v>6.22</v>
      </c>
      <c r="Q6128">
        <v>6.16</v>
      </c>
      <c r="R6128" t="s">
        <v>9341</v>
      </c>
      <c r="S6128">
        <v>6.1550000000000002</v>
      </c>
      <c r="T6128" t="s">
        <v>9341</v>
      </c>
      <c r="U6128" t="s">
        <v>9352</v>
      </c>
      <c r="V6128" t="str">
        <f>LEFT($U6128,2)</f>
        <v>A2</v>
      </c>
      <c r="W6128" s="3">
        <f>_xlfn.XLOOKUP(V6128,$AC$2:$AC$43,$AD$2:$AD$43,"none")</f>
        <v>0.05</v>
      </c>
      <c r="X6128" s="3">
        <f>IF(ISNUMBER($W6128), 4600 * (1 / (0.92 * $W6128 + 1.7) + 1 / (0.92 * $W6128 + 0.62)),"none")</f>
        <v>9541.5002631497482</v>
      </c>
      <c r="Y6128" s="8">
        <f>IF(ISNUMBER($X6128), _xlfn.XLOOKUP($X6128,Sheet3!$A$2:$A$392,Sheet3!$B$2:$B$392,"none", 1,1), $AF$2)</f>
        <v>0.65039999999999998</v>
      </c>
      <c r="Z6128" s="8">
        <f>IF(ISNUMBER($X6128), _xlfn.XLOOKUP($X6128,Sheet3!$A$2:$A$392,Sheet3!$C$2:$C$392,"none", 1,1), $AF$2)</f>
        <v>0.72150000000000003</v>
      </c>
      <c r="AA6128" s="8">
        <f>IF(ISNUMBER($X6128), _xlfn.XLOOKUP($X6128,Sheet3!$A$2:$A$392,Sheet3!$D$2:$D$392,"none", 1,1), $AF$2)</f>
        <v>1</v>
      </c>
    </row>
    <row r="6129" spans="1:27">
      <c r="A6129">
        <v>1407</v>
      </c>
      <c r="B6129" t="s">
        <v>1708</v>
      </c>
      <c r="C6129" t="s">
        <v>313</v>
      </c>
      <c r="D6129">
        <v>9</v>
      </c>
      <c r="E6129">
        <v>20</v>
      </c>
      <c r="F6129">
        <v>59.371780000000001</v>
      </c>
      <c r="G6129">
        <v>38</v>
      </c>
      <c r="H6129">
        <v>11</v>
      </c>
      <c r="I6129">
        <v>17.704999999999998</v>
      </c>
      <c r="J6129">
        <f>(D6129+E6129/60+F6129/3600)*15</f>
        <v>140.24738241666668</v>
      </c>
      <c r="K6129">
        <f>IF(G6129&lt;0, G6129-H6129/60-I6129/3600, G6129+H6129/60+I6129/3600)</f>
        <v>38.188251388888887</v>
      </c>
      <c r="L6129">
        <v>-44.5</v>
      </c>
      <c r="M6129">
        <v>-23.92</v>
      </c>
      <c r="N6129">
        <v>23.44</v>
      </c>
      <c r="O6129" t="s">
        <v>9341</v>
      </c>
      <c r="P6129">
        <v>6.54</v>
      </c>
      <c r="Q6129">
        <v>6.16</v>
      </c>
      <c r="R6129" t="s">
        <v>9341</v>
      </c>
      <c r="S6129" t="s">
        <v>9341</v>
      </c>
      <c r="T6129" t="s">
        <v>9341</v>
      </c>
      <c r="U6129" t="s">
        <v>9889</v>
      </c>
      <c r="V6129" t="str">
        <f>LEFT($U6129,2)</f>
        <v>F3</v>
      </c>
      <c r="W6129" s="3" t="str">
        <f>_xlfn.XLOOKUP(V6129,$AC$2:$AC$43,$AD$2:$AD$43,"none")</f>
        <v>none</v>
      </c>
      <c r="X6129" s="3" t="str">
        <f>IF(ISNUMBER($W6129), 4600 * (1 / (0.92 * $W6129 + 1.7) + 1 / (0.92 * $W6129 + 0.62)),"none")</f>
        <v>none</v>
      </c>
      <c r="Y6129" s="8">
        <f>IF(ISNUMBER($X6129), _xlfn.XLOOKUP($X6129,Sheet3!$A$2:$A$392,Sheet3!$B$2:$B$392,"none", 1,1), $AF$2)</f>
        <v>0.8</v>
      </c>
      <c r="Z6129" s="8">
        <f>IF(ISNUMBER($X6129), _xlfn.XLOOKUP($X6129,Sheet3!$A$2:$A$392,Sheet3!$C$2:$C$392,"none", 1,1), $AF$2)</f>
        <v>0.8</v>
      </c>
      <c r="AA6129" s="8">
        <f>IF(ISNUMBER($X6129), _xlfn.XLOOKUP($X6129,Sheet3!$A$2:$A$392,Sheet3!$D$2:$D$392,"none", 1,1), $AF$2)</f>
        <v>0.8</v>
      </c>
    </row>
    <row r="6130" spans="1:27">
      <c r="A6130">
        <v>1518</v>
      </c>
      <c r="B6130" t="s">
        <v>1819</v>
      </c>
      <c r="C6130" t="s">
        <v>12</v>
      </c>
      <c r="D6130">
        <v>3</v>
      </c>
      <c r="E6130">
        <v>34</v>
      </c>
      <c r="F6130">
        <v>8.3780792889000004</v>
      </c>
      <c r="G6130">
        <v>17</v>
      </c>
      <c r="H6130">
        <v>49</v>
      </c>
      <c r="I6130">
        <v>58.182313637</v>
      </c>
      <c r="J6130">
        <f>(D6130+E6130/60+F6130/3600)*15</f>
        <v>53.534908663703746</v>
      </c>
      <c r="K6130">
        <f>IF(G6130&lt;0, G6130-H6130/60-I6130/3600, G6130+H6130/60+I6130/3600)</f>
        <v>17.832828420454721</v>
      </c>
      <c r="L6130">
        <v>94.382000000000005</v>
      </c>
      <c r="M6130">
        <v>-310.44799999999998</v>
      </c>
      <c r="N6130">
        <v>23.86</v>
      </c>
      <c r="O6130" t="s">
        <v>9341</v>
      </c>
      <c r="P6130">
        <v>7.06</v>
      </c>
      <c r="Q6130">
        <v>6.16</v>
      </c>
      <c r="R6130">
        <v>5.6</v>
      </c>
      <c r="S6130">
        <v>5.915</v>
      </c>
      <c r="T6130" t="s">
        <v>9341</v>
      </c>
      <c r="U6130" t="s">
        <v>9928</v>
      </c>
      <c r="V6130" t="str">
        <f>LEFT($U6130,2)</f>
        <v>K0</v>
      </c>
      <c r="W6130" s="3">
        <f>_xlfn.XLOOKUP(V6130,$AC$2:$AC$43,$AD$2:$AD$43,"none")</f>
        <v>0.81</v>
      </c>
      <c r="X6130" s="3">
        <f>IF(ISNUMBER($W6130), 4600 * (1 / (0.92 * $W6130 + 1.7) + 1 / (0.92 * $W6130 + 0.62)),"none")</f>
        <v>5250.7063834266155</v>
      </c>
      <c r="Y6130" s="8">
        <f>IF(ISNUMBER($X6130), _xlfn.XLOOKUP($X6130,Sheet3!$A$2:$A$392,Sheet3!$B$2:$B$392,"none", 1,1), $AF$2)</f>
        <v>1</v>
      </c>
      <c r="Z6130" s="8">
        <f>IF(ISNUMBER($X6130), _xlfn.XLOOKUP($X6130,Sheet3!$A$2:$A$392,Sheet3!$C$2:$C$392,"none", 1,1), $AF$2)</f>
        <v>0.83299999999999996</v>
      </c>
      <c r="AA6130" s="8">
        <f>IF(ISNUMBER($X6130), _xlfn.XLOOKUP($X6130,Sheet3!$A$2:$A$392,Sheet3!$D$2:$D$392,"none", 1,1), $AF$2)</f>
        <v>0.67869999999999997</v>
      </c>
    </row>
    <row r="6131" spans="1:27">
      <c r="A6131">
        <v>1884</v>
      </c>
      <c r="B6131" t="s">
        <v>2185</v>
      </c>
      <c r="C6131" t="s">
        <v>297</v>
      </c>
      <c r="D6131">
        <v>5</v>
      </c>
      <c r="E6131">
        <v>4</v>
      </c>
      <c r="F6131">
        <v>14.568570623999999</v>
      </c>
      <c r="G6131">
        <v>30</v>
      </c>
      <c r="H6131">
        <v>29</v>
      </c>
      <c r="I6131">
        <v>40.498180079999997</v>
      </c>
      <c r="J6131">
        <f>(D6131+E6131/60+F6131/3600)*15</f>
        <v>76.060702377599995</v>
      </c>
      <c r="K6131">
        <f>IF(G6131&lt;0, G6131-H6131/60-I6131/3600, G6131+H6131/60+I6131/3600)</f>
        <v>30.494582827800002</v>
      </c>
      <c r="L6131">
        <v>8.6920000000000002</v>
      </c>
      <c r="M6131">
        <v>-17.125</v>
      </c>
      <c r="N6131">
        <v>4.57</v>
      </c>
      <c r="O6131" t="s">
        <v>9341</v>
      </c>
      <c r="P6131">
        <v>7.3390000000000004</v>
      </c>
      <c r="Q6131">
        <v>6.16</v>
      </c>
      <c r="R6131" t="s">
        <v>9341</v>
      </c>
      <c r="S6131">
        <v>5.7910000000000004</v>
      </c>
      <c r="T6131" t="s">
        <v>9341</v>
      </c>
      <c r="U6131" t="s">
        <v>9734</v>
      </c>
      <c r="V6131" t="str">
        <f>LEFT($U6131,2)</f>
        <v>K0</v>
      </c>
      <c r="W6131" s="3">
        <f>_xlfn.XLOOKUP(V6131,$AC$2:$AC$43,$AD$2:$AD$43,"none")</f>
        <v>0.81</v>
      </c>
      <c r="X6131" s="3">
        <f>IF(ISNUMBER($W6131), 4600 * (1 / (0.92 * $W6131 + 1.7) + 1 / (0.92 * $W6131 + 0.62)),"none")</f>
        <v>5250.7063834266155</v>
      </c>
      <c r="Y6131" s="8">
        <f>IF(ISNUMBER($X6131), _xlfn.XLOOKUP($X6131,Sheet3!$A$2:$A$392,Sheet3!$B$2:$B$392,"none", 1,1), $AF$2)</f>
        <v>1</v>
      </c>
      <c r="Z6131" s="8">
        <f>IF(ISNUMBER($X6131), _xlfn.XLOOKUP($X6131,Sheet3!$A$2:$A$392,Sheet3!$C$2:$C$392,"none", 1,1), $AF$2)</f>
        <v>0.83299999999999996</v>
      </c>
      <c r="AA6131" s="8">
        <f>IF(ISNUMBER($X6131), _xlfn.XLOOKUP($X6131,Sheet3!$A$2:$A$392,Sheet3!$D$2:$D$392,"none", 1,1), $AF$2)</f>
        <v>0.67869999999999997</v>
      </c>
    </row>
    <row r="6132" spans="1:27">
      <c r="A6132">
        <v>2054</v>
      </c>
      <c r="B6132" t="s">
        <v>2355</v>
      </c>
      <c r="C6132" t="s">
        <v>297</v>
      </c>
      <c r="D6132">
        <v>5</v>
      </c>
      <c r="E6132">
        <v>32</v>
      </c>
      <c r="F6132">
        <v>37.983552789599997</v>
      </c>
      <c r="G6132">
        <v>0</v>
      </c>
      <c r="H6132">
        <v>0</v>
      </c>
      <c r="I6132">
        <v>42.929405064000001</v>
      </c>
      <c r="J6132">
        <f>(D6132+E6132/60+F6132/3600)*15</f>
        <v>83.158264803289995</v>
      </c>
      <c r="K6132">
        <f>IF(G6132&lt;0, G6132-H6132/60-I6132/3600, G6132+H6132/60+I6132/3600)</f>
        <v>1.1924834740000001E-2</v>
      </c>
      <c r="L6132">
        <v>18.356000000000002</v>
      </c>
      <c r="M6132">
        <v>-9.7759999999999998</v>
      </c>
      <c r="N6132">
        <v>3.2</v>
      </c>
      <c r="O6132" t="s">
        <v>9341</v>
      </c>
      <c r="P6132">
        <v>7.73</v>
      </c>
      <c r="Q6132">
        <v>6.16</v>
      </c>
      <c r="R6132" t="s">
        <v>9341</v>
      </c>
      <c r="S6132">
        <v>5.5069999999999997</v>
      </c>
      <c r="T6132" t="s">
        <v>9341</v>
      </c>
      <c r="U6132" t="s">
        <v>9406</v>
      </c>
      <c r="V6132" t="str">
        <f>LEFT($U6132,2)</f>
        <v>K4</v>
      </c>
      <c r="W6132" s="3">
        <f>_xlfn.XLOOKUP(V6132,$AC$2:$AC$43,$AD$2:$AD$43,"none")</f>
        <v>1</v>
      </c>
      <c r="X6132" s="3">
        <f>IF(ISNUMBER($W6132), 4600 * (1 / (0.92 * $W6132 + 1.7) + 1 / (0.92 * $W6132 + 0.62)),"none")</f>
        <v>4742.7381778526815</v>
      </c>
      <c r="Y6132" s="8">
        <f>IF(ISNUMBER($X6132), _xlfn.XLOOKUP($X6132,Sheet3!$A$2:$A$392,Sheet3!$B$2:$B$392,"none", 1,1), $AF$2)</f>
        <v>1</v>
      </c>
      <c r="Z6132" s="8">
        <f>IF(ISNUMBER($X6132), _xlfn.XLOOKUP($X6132,Sheet3!$A$2:$A$392,Sheet3!$C$2:$C$392,"none", 1,1), $AF$2)</f>
        <v>0.77500000000000002</v>
      </c>
      <c r="AA6132" s="8">
        <f>IF(ISNUMBER($X6132), _xlfn.XLOOKUP($X6132,Sheet3!$A$2:$A$392,Sheet3!$D$2:$D$392,"none", 1,1), $AF$2)</f>
        <v>0.55479999999999996</v>
      </c>
    </row>
    <row r="6133" spans="1:27">
      <c r="A6133">
        <v>2211</v>
      </c>
      <c r="B6133" t="s">
        <v>2512</v>
      </c>
      <c r="C6133" t="s">
        <v>11</v>
      </c>
      <c r="D6133">
        <v>5</v>
      </c>
      <c r="E6133">
        <v>59</v>
      </c>
      <c r="F6133">
        <v>1.0801985543999999</v>
      </c>
      <c r="G6133">
        <v>-9</v>
      </c>
      <c r="H6133">
        <v>22</v>
      </c>
      <c r="I6133">
        <v>56.006401080000003</v>
      </c>
      <c r="J6133">
        <f>(D6133+E6133/60+F6133/3600)*15</f>
        <v>89.754500827309997</v>
      </c>
      <c r="K6133">
        <f>IF(G6133&lt;0, G6133-H6133/60-I6133/3600, G6133+H6133/60+I6133/3600)</f>
        <v>-9.3822240003000008</v>
      </c>
      <c r="L6133">
        <v>19.498000000000001</v>
      </c>
      <c r="M6133">
        <v>13.968</v>
      </c>
      <c r="N6133">
        <v>10.66</v>
      </c>
      <c r="O6133" t="s">
        <v>9341</v>
      </c>
      <c r="P6133">
        <v>6.46</v>
      </c>
      <c r="Q6133">
        <v>6.16</v>
      </c>
      <c r="R6133" t="s">
        <v>9341</v>
      </c>
      <c r="S6133">
        <v>6.0789999999999997</v>
      </c>
      <c r="T6133" t="s">
        <v>9341</v>
      </c>
      <c r="U6133" t="s">
        <v>10148</v>
      </c>
      <c r="V6133" t="str">
        <f>LEFT($U6133,2)</f>
        <v>F2</v>
      </c>
      <c r="W6133" s="3">
        <f>_xlfn.XLOOKUP(V6133,$AC$2:$AC$43,$AD$2:$AD$43,"none")</f>
        <v>0.35</v>
      </c>
      <c r="X6133" s="3">
        <f>IF(ISNUMBER($W6133), 4600 * (1 / (0.92 * $W6133 + 1.7) + 1 / (0.92 * $W6133 + 0.62)),"none")</f>
        <v>7158.2024482287206</v>
      </c>
      <c r="Y6133" s="8">
        <f>IF(ISNUMBER($X6133), _xlfn.XLOOKUP($X6133,Sheet3!$A$2:$A$392,Sheet3!$B$2:$B$392,"none", 1,1), $AF$2)</f>
        <v>0.89859999999999995</v>
      </c>
      <c r="Z6133" s="8">
        <f>IF(ISNUMBER($X6133), _xlfn.XLOOKUP($X6133,Sheet3!$A$2:$A$392,Sheet3!$C$2:$C$392,"none", 1,1), $AF$2)</f>
        <v>0.89249999999999996</v>
      </c>
      <c r="AA6133" s="8">
        <f>IF(ISNUMBER($X6133), _xlfn.XLOOKUP($X6133,Sheet3!$A$2:$A$392,Sheet3!$D$2:$D$392,"none", 1,1), $AF$2)</f>
        <v>1</v>
      </c>
    </row>
    <row r="6134" spans="1:27">
      <c r="A6134">
        <v>2415</v>
      </c>
      <c r="B6134" t="s">
        <v>2717</v>
      </c>
      <c r="C6134" t="s">
        <v>297</v>
      </c>
      <c r="D6134">
        <v>6</v>
      </c>
      <c r="E6134">
        <v>30</v>
      </c>
      <c r="F6134">
        <v>34.886092236000003</v>
      </c>
      <c r="G6134">
        <v>-13</v>
      </c>
      <c r="H6134">
        <v>8</v>
      </c>
      <c r="I6134">
        <v>53.425211676000004</v>
      </c>
      <c r="J6134">
        <f>(D6134+E6134/60+F6134/3600)*15</f>
        <v>97.645358717649998</v>
      </c>
      <c r="K6134">
        <f>IF(G6134&lt;0, G6134-H6134/60-I6134/3600, G6134+H6134/60+I6134/3600)</f>
        <v>-13.148173669909999</v>
      </c>
      <c r="L6134">
        <v>-3.2890000000000001</v>
      </c>
      <c r="M6134">
        <v>1.153</v>
      </c>
      <c r="N6134">
        <v>2.16</v>
      </c>
      <c r="O6134" t="s">
        <v>9341</v>
      </c>
      <c r="P6134">
        <v>6.01</v>
      </c>
      <c r="Q6134">
        <v>6.16</v>
      </c>
      <c r="R6134" t="s">
        <v>9341</v>
      </c>
      <c r="S6134">
        <v>6.12</v>
      </c>
      <c r="T6134" t="s">
        <v>9341</v>
      </c>
      <c r="U6134" t="s">
        <v>9596</v>
      </c>
      <c r="V6134" t="str">
        <f>LEFT($U6134,2)</f>
        <v>B2</v>
      </c>
      <c r="W6134" s="3">
        <f>_xlfn.XLOOKUP(V6134,$AC$2:$AC$43,$AD$2:$AD$43,"none")</f>
        <v>-0.24</v>
      </c>
      <c r="X6134" s="3">
        <f>IF(ISNUMBER($W6134), 4600 * (1 / (0.92 * $W6134 + 1.7) + 1 / (0.92 * $W6134 + 0.62)),"none")</f>
        <v>14632.835167360139</v>
      </c>
      <c r="Y6134" s="8">
        <f>IF(ISNUMBER($X6134), _xlfn.XLOOKUP($X6134,Sheet3!$A$2:$A$392,Sheet3!$B$2:$B$392,"none", 1,1), $AF$2)</f>
        <v>0.47989999999999999</v>
      </c>
      <c r="Z6134" s="8">
        <f>IF(ISNUMBER($X6134), _xlfn.XLOOKUP($X6134,Sheet3!$A$2:$A$392,Sheet3!$C$2:$C$392,"none", 1,1), $AF$2)</f>
        <v>0.58679999999999999</v>
      </c>
      <c r="AA6134" s="8">
        <f>IF(ISNUMBER($X6134), _xlfn.XLOOKUP($X6134,Sheet3!$A$2:$A$392,Sheet3!$D$2:$D$392,"none", 1,1), $AF$2)</f>
        <v>1</v>
      </c>
    </row>
    <row r="6135" spans="1:27">
      <c r="A6135">
        <v>2896</v>
      </c>
      <c r="B6135" t="s">
        <v>3199</v>
      </c>
      <c r="C6135" t="s">
        <v>305</v>
      </c>
      <c r="D6135">
        <v>7</v>
      </c>
      <c r="E6135">
        <v>41</v>
      </c>
      <c r="F6135">
        <v>23.528196088800001</v>
      </c>
      <c r="G6135">
        <v>-22</v>
      </c>
      <c r="H6135">
        <v>20</v>
      </c>
      <c r="I6135">
        <v>12.185538432</v>
      </c>
      <c r="J6135">
        <f>(D6135+E6135/60+F6135/3600)*15</f>
        <v>115.34803415037001</v>
      </c>
      <c r="K6135">
        <f>IF(G6135&lt;0, G6135-H6135/60-I6135/3600, G6135+H6135/60+I6135/3600)</f>
        <v>-22.33671820512</v>
      </c>
      <c r="L6135">
        <v>4.9400000000000004</v>
      </c>
      <c r="M6135">
        <v>14.186999999999999</v>
      </c>
      <c r="N6135">
        <v>3.8</v>
      </c>
      <c r="O6135" t="s">
        <v>9341</v>
      </c>
      <c r="P6135">
        <v>7.7770000000000001</v>
      </c>
      <c r="Q6135">
        <v>6.16</v>
      </c>
      <c r="R6135" t="s">
        <v>9341</v>
      </c>
      <c r="S6135">
        <v>5.2619999999999996</v>
      </c>
      <c r="T6135" t="s">
        <v>9341</v>
      </c>
      <c r="U6135" t="s">
        <v>9896</v>
      </c>
      <c r="V6135" t="str">
        <f>LEFT($U6135,2)</f>
        <v>M0</v>
      </c>
      <c r="W6135" s="3">
        <f>_xlfn.XLOOKUP(V6135,$AC$2:$AC$43,$AD$2:$AD$43,"none")</f>
        <v>1.37</v>
      </c>
      <c r="X6135" s="3">
        <f>IF(ISNUMBER($W6135), 4600 * (1 / (0.92 * $W6135 + 1.7) + 1 / (0.92 * $W6135 + 0.62)),"none")</f>
        <v>4000.1320989497008</v>
      </c>
      <c r="Y6135" s="8">
        <f>IF(ISNUMBER($X6135), _xlfn.XLOOKUP($X6135,Sheet3!$A$2:$A$392,Sheet3!$B$2:$B$392,"none", 1,1), $AF$2)</f>
        <v>1</v>
      </c>
      <c r="Z6135" s="8">
        <f>IF(ISNUMBER($X6135), _xlfn.XLOOKUP($X6135,Sheet3!$A$2:$A$392,Sheet3!$C$2:$C$392,"none", 1,1), $AF$2)</f>
        <v>0.67889999999999995</v>
      </c>
      <c r="AA6135" s="8">
        <f>IF(ISNUMBER($X6135), _xlfn.XLOOKUP($X6135,Sheet3!$A$2:$A$392,Sheet3!$D$2:$D$392,"none", 1,1), $AF$2)</f>
        <v>0.38229999999999997</v>
      </c>
    </row>
    <row r="6136" spans="1:27">
      <c r="A6136">
        <v>3614</v>
      </c>
      <c r="B6136" t="s">
        <v>3917</v>
      </c>
      <c r="C6136" t="s">
        <v>16</v>
      </c>
      <c r="D6136">
        <v>22</v>
      </c>
      <c r="E6136">
        <v>31</v>
      </c>
      <c r="F6136">
        <v>18.328261965399999</v>
      </c>
      <c r="G6136">
        <v>-6</v>
      </c>
      <c r="H6136">
        <v>33</v>
      </c>
      <c r="I6136">
        <v>19.068890369999998</v>
      </c>
      <c r="J6136">
        <f>(D6136+E6136/60+F6136/3600)*15</f>
        <v>337.82636775818912</v>
      </c>
      <c r="K6136">
        <f>IF(G6136&lt;0, G6136-H6136/60-I6136/3600, G6136+H6136/60+I6136/3600)</f>
        <v>-6.5552969139916666</v>
      </c>
      <c r="L6136">
        <v>145.60499999999999</v>
      </c>
      <c r="M6136">
        <v>-75.661000000000001</v>
      </c>
      <c r="N6136">
        <v>39.19</v>
      </c>
      <c r="O6136" t="s">
        <v>9341</v>
      </c>
      <c r="P6136">
        <v>6.702</v>
      </c>
      <c r="Q6136">
        <v>6.16</v>
      </c>
      <c r="R6136" t="s">
        <v>9341</v>
      </c>
      <c r="S6136">
        <v>6.0069999999999997</v>
      </c>
      <c r="T6136" t="s">
        <v>9341</v>
      </c>
      <c r="U6136" t="s">
        <v>9514</v>
      </c>
      <c r="V6136" t="str">
        <f>LEFT($U6136,2)</f>
        <v>F8</v>
      </c>
      <c r="W6136" s="3">
        <f>_xlfn.XLOOKUP(V6136,$AC$2:$AC$43,$AD$2:$AD$43,"none")</f>
        <v>0.53</v>
      </c>
      <c r="X6136" s="3">
        <f>IF(ISNUMBER($W6136), 4600 * (1 / (0.92 * $W6136 + 1.7) + 1 / (0.92 * $W6136 + 0.62)),"none")</f>
        <v>6255.8848880729693</v>
      </c>
      <c r="Y6136" s="8">
        <f>IF(ISNUMBER($X6136), _xlfn.XLOOKUP($X6136,Sheet3!$A$2:$A$392,Sheet3!$B$2:$B$392,"none", 1,1), $AF$2)</f>
        <v>1</v>
      </c>
      <c r="Z6136" s="8">
        <f>IF(ISNUMBER($X6136), _xlfn.XLOOKUP($X6136,Sheet3!$A$2:$A$392,Sheet3!$C$2:$C$392,"none", 1,1), $AF$2)</f>
        <v>0.92759999999999998</v>
      </c>
      <c r="AA6136" s="8">
        <f>IF(ISNUMBER($X6136), _xlfn.XLOOKUP($X6136,Sheet3!$A$2:$A$392,Sheet3!$D$2:$D$392,"none", 1,1), $AF$2)</f>
        <v>0.91679999999999995</v>
      </c>
    </row>
    <row r="6137" spans="1:27">
      <c r="A6137">
        <v>3664</v>
      </c>
      <c r="B6137" t="s">
        <v>3967</v>
      </c>
      <c r="C6137" t="s">
        <v>12</v>
      </c>
      <c r="D6137">
        <v>0</v>
      </c>
      <c r="E6137">
        <v>45</v>
      </c>
      <c r="F6137">
        <v>24.125087284799999</v>
      </c>
      <c r="G6137">
        <v>-4</v>
      </c>
      <c r="H6137">
        <v>37</v>
      </c>
      <c r="I6137">
        <v>44.974889003999998</v>
      </c>
      <c r="J6137">
        <f>(D6137+E6137/60+F6137/3600)*15</f>
        <v>11.350521197019999</v>
      </c>
      <c r="K6137">
        <f>IF(G6137&lt;0, G6137-H6137/60-I6137/3600, G6137+H6137/60+I6137/3600)</f>
        <v>-4.6291596913900008</v>
      </c>
      <c r="L6137">
        <v>34.737000000000002</v>
      </c>
      <c r="M6137">
        <v>35.936999999999998</v>
      </c>
      <c r="N6137">
        <v>3.48</v>
      </c>
      <c r="O6137" t="s">
        <v>9341</v>
      </c>
      <c r="P6137">
        <v>7.82</v>
      </c>
      <c r="Q6137">
        <v>6.16</v>
      </c>
      <c r="R6137" t="s">
        <v>9341</v>
      </c>
      <c r="S6137">
        <v>5.4269999999999996</v>
      </c>
      <c r="T6137" t="s">
        <v>9341</v>
      </c>
      <c r="U6137" t="s">
        <v>9360</v>
      </c>
      <c r="V6137" t="str">
        <f>LEFT($U6137,2)</f>
        <v>K5</v>
      </c>
      <c r="W6137" s="3">
        <f>_xlfn.XLOOKUP(V6137,$AC$2:$AC$43,$AD$2:$AD$43,"none")</f>
        <v>1.1499999999999999</v>
      </c>
      <c r="X6137" s="3">
        <f>IF(ISNUMBER($W6137), 4600 * (1 / (0.92 * $W6137 + 1.7) + 1 / (0.92 * $W6137 + 0.62)),"none")</f>
        <v>4409.2340323652679</v>
      </c>
      <c r="Y6137" s="8">
        <f>IF(ISNUMBER($X6137), _xlfn.XLOOKUP($X6137,Sheet3!$A$2:$A$392,Sheet3!$B$2:$B$392,"none", 1,1), $AF$2)</f>
        <v>1</v>
      </c>
      <c r="Z6137" s="8">
        <f>IF(ISNUMBER($X6137), _xlfn.XLOOKUP($X6137,Sheet3!$A$2:$A$392,Sheet3!$C$2:$C$392,"none", 1,1), $AF$2)</f>
        <v>0.73599999999999999</v>
      </c>
      <c r="AA6137" s="8">
        <f>IF(ISNUMBER($X6137), _xlfn.XLOOKUP($X6137,Sheet3!$A$2:$A$392,Sheet3!$D$2:$D$392,"none", 1,1), $AF$2)</f>
        <v>0.4803</v>
      </c>
    </row>
    <row r="6138" spans="1:27">
      <c r="A6138">
        <v>3999</v>
      </c>
      <c r="B6138" t="s">
        <v>4302</v>
      </c>
      <c r="C6138" t="s">
        <v>297</v>
      </c>
      <c r="D6138">
        <v>0</v>
      </c>
      <c r="E6138">
        <v>37</v>
      </c>
      <c r="F6138">
        <v>7.1897660015999998</v>
      </c>
      <c r="G6138">
        <v>24</v>
      </c>
      <c r="H6138">
        <v>0</v>
      </c>
      <c r="I6138">
        <v>50.901018587999999</v>
      </c>
      <c r="J6138">
        <f>(D6138+E6138/60+F6138/3600)*15</f>
        <v>9.2799573583400008</v>
      </c>
      <c r="K6138">
        <f>IF(G6138&lt;0, G6138-H6138/60-I6138/3600, G6138+H6138/60+I6138/3600)</f>
        <v>24.014139171829999</v>
      </c>
      <c r="L6138">
        <v>-17.39</v>
      </c>
      <c r="M6138">
        <v>-46.686999999999998</v>
      </c>
      <c r="N6138">
        <v>8.83</v>
      </c>
      <c r="O6138">
        <v>8.6300000000000008</v>
      </c>
      <c r="P6138">
        <v>7.35</v>
      </c>
      <c r="Q6138">
        <v>6.16</v>
      </c>
      <c r="R6138" t="s">
        <v>9341</v>
      </c>
      <c r="S6138">
        <v>5.8680000000000003</v>
      </c>
      <c r="T6138" t="s">
        <v>9341</v>
      </c>
      <c r="U6138" t="s">
        <v>9371</v>
      </c>
      <c r="V6138" t="str">
        <f>LEFT($U6138,2)</f>
        <v>K2</v>
      </c>
      <c r="W6138" s="3">
        <f>_xlfn.XLOOKUP(V6138,$AC$2:$AC$43,$AD$2:$AD$43,"none")</f>
        <v>0.92</v>
      </c>
      <c r="X6138" s="3">
        <f>IF(ISNUMBER($W6138), 4600 * (1 / (0.92 * $W6138 + 1.7) + 1 / (0.92 * $W6138 + 0.62)),"none")</f>
        <v>4943.4058698702656</v>
      </c>
      <c r="Y6138" s="8">
        <f>IF(ISNUMBER($X6138), _xlfn.XLOOKUP($X6138,Sheet3!$A$2:$A$392,Sheet3!$B$2:$B$392,"none", 1,1), $AF$2)</f>
        <v>1</v>
      </c>
      <c r="Z6138" s="8">
        <f>IF(ISNUMBER($X6138), _xlfn.XLOOKUP($X6138,Sheet3!$A$2:$A$392,Sheet3!$C$2:$C$392,"none", 1,1), $AF$2)</f>
        <v>0.79920000000000002</v>
      </c>
      <c r="AA6138" s="8">
        <f>IF(ISNUMBER($X6138), _xlfn.XLOOKUP($X6138,Sheet3!$A$2:$A$392,Sheet3!$D$2:$D$392,"none", 1,1), $AF$2)</f>
        <v>0.60450000000000004</v>
      </c>
    </row>
    <row r="6139" spans="1:27">
      <c r="A6139">
        <v>4242</v>
      </c>
      <c r="B6139" t="s">
        <v>4545</v>
      </c>
      <c r="C6139" t="s">
        <v>313</v>
      </c>
      <c r="D6139">
        <v>22</v>
      </c>
      <c r="E6139">
        <v>27</v>
      </c>
      <c r="F6139">
        <v>26.498523585600001</v>
      </c>
      <c r="G6139">
        <v>39</v>
      </c>
      <c r="H6139">
        <v>48</v>
      </c>
      <c r="I6139">
        <v>36.093227435999999</v>
      </c>
      <c r="J6139">
        <f>(D6139+E6139/60+F6139/3600)*15</f>
        <v>336.86041051493999</v>
      </c>
      <c r="K6139">
        <f>IF(G6139&lt;0, G6139-H6139/60-I6139/3600, G6139+H6139/60+I6139/3600)</f>
        <v>39.810025896509998</v>
      </c>
      <c r="L6139">
        <v>-1.244</v>
      </c>
      <c r="M6139">
        <v>-5.867</v>
      </c>
      <c r="N6139">
        <v>2.0099999999999998</v>
      </c>
      <c r="O6139">
        <v>5.23</v>
      </c>
      <c r="P6139">
        <v>6</v>
      </c>
      <c r="Q6139">
        <v>6.16</v>
      </c>
      <c r="R6139" t="s">
        <v>9341</v>
      </c>
      <c r="S6139">
        <v>6.1239999999999997</v>
      </c>
      <c r="T6139" t="s">
        <v>9341</v>
      </c>
      <c r="U6139" t="s">
        <v>9432</v>
      </c>
      <c r="V6139" t="str">
        <f>LEFT($U6139,2)</f>
        <v>B2</v>
      </c>
      <c r="W6139" s="3">
        <f>_xlfn.XLOOKUP(V6139,$AC$2:$AC$43,$AD$2:$AD$43,"none")</f>
        <v>-0.24</v>
      </c>
      <c r="X6139" s="3">
        <f>IF(ISNUMBER($W6139), 4600 * (1 / (0.92 * $W6139 + 1.7) + 1 / (0.92 * $W6139 + 0.62)),"none")</f>
        <v>14632.835167360139</v>
      </c>
      <c r="Y6139" s="8">
        <f>IF(ISNUMBER($X6139), _xlfn.XLOOKUP($X6139,Sheet3!$A$2:$A$392,Sheet3!$B$2:$B$392,"none", 1,1), $AF$2)</f>
        <v>0.47989999999999999</v>
      </c>
      <c r="Z6139" s="8">
        <f>IF(ISNUMBER($X6139), _xlfn.XLOOKUP($X6139,Sheet3!$A$2:$A$392,Sheet3!$C$2:$C$392,"none", 1,1), $AF$2)</f>
        <v>0.58679999999999999</v>
      </c>
      <c r="AA6139" s="8">
        <f>IF(ISNUMBER($X6139), _xlfn.XLOOKUP($X6139,Sheet3!$A$2:$A$392,Sheet3!$D$2:$D$392,"none", 1,1), $AF$2)</f>
        <v>1</v>
      </c>
    </row>
    <row r="6140" spans="1:27">
      <c r="A6140">
        <v>4703</v>
      </c>
      <c r="B6140" t="s">
        <v>5006</v>
      </c>
      <c r="C6140" t="s">
        <v>12</v>
      </c>
      <c r="D6140">
        <v>11</v>
      </c>
      <c r="E6140">
        <v>32</v>
      </c>
      <c r="F6140">
        <v>23.282116797600001</v>
      </c>
      <c r="G6140">
        <v>-26</v>
      </c>
      <c r="H6140">
        <v>44</v>
      </c>
      <c r="I6140">
        <v>48.496898291999997</v>
      </c>
      <c r="J6140">
        <f>(D6140+E6140/60+F6140/3600)*15</f>
        <v>173.09700881998998</v>
      </c>
      <c r="K6140">
        <f>IF(G6140&lt;0, G6140-H6140/60-I6140/3600, G6140+H6140/60+I6140/3600)</f>
        <v>-26.746804693970002</v>
      </c>
      <c r="L6140">
        <v>-84.506</v>
      </c>
      <c r="M6140">
        <v>20.326000000000001</v>
      </c>
      <c r="N6140">
        <v>3.75</v>
      </c>
      <c r="O6140">
        <v>9.81</v>
      </c>
      <c r="P6140">
        <v>7.82</v>
      </c>
      <c r="Q6140">
        <v>6.16</v>
      </c>
      <c r="R6140" t="s">
        <v>9341</v>
      </c>
      <c r="S6140">
        <v>5.2320000000000002</v>
      </c>
      <c r="T6140" t="s">
        <v>9341</v>
      </c>
      <c r="U6140" t="s">
        <v>9517</v>
      </c>
      <c r="V6140" t="str">
        <f>LEFT($U6140,2)</f>
        <v>M2</v>
      </c>
      <c r="W6140" s="3">
        <f>_xlfn.XLOOKUP(V6140,$AC$2:$AC$43,$AD$2:$AD$43,"none")</f>
        <v>1.47</v>
      </c>
      <c r="X6140" s="3">
        <f>IF(ISNUMBER($W6140), 4600 * (1 / (0.92 * $W6140 + 1.7) + 1 / (0.92 * $W6140 + 0.62)),"none")</f>
        <v>3839.1950178350371</v>
      </c>
      <c r="Y6140" s="8">
        <f>IF(ISNUMBER($X6140), _xlfn.XLOOKUP($X6140,Sheet3!$A$2:$A$392,Sheet3!$B$2:$B$392,"none", 1,1), $AF$2)</f>
        <v>1</v>
      </c>
      <c r="Z6140" s="8">
        <f>IF(ISNUMBER($X6140), _xlfn.XLOOKUP($X6140,Sheet3!$A$2:$A$392,Sheet3!$C$2:$C$392,"none", 1,1), $AF$2)</f>
        <v>0.64800000000000002</v>
      </c>
      <c r="AA6140" s="8">
        <f>IF(ISNUMBER($X6140), _xlfn.XLOOKUP($X6140,Sheet3!$A$2:$A$392,Sheet3!$D$2:$D$392,"none", 1,1), $AF$2)</f>
        <v>0.33460000000000001</v>
      </c>
    </row>
    <row r="6141" spans="1:27">
      <c r="A6141">
        <v>5455</v>
      </c>
      <c r="B6141" t="s">
        <v>5758</v>
      </c>
      <c r="C6141" t="s">
        <v>12</v>
      </c>
      <c r="D6141">
        <v>19</v>
      </c>
      <c r="E6141">
        <v>6</v>
      </c>
      <c r="F6141">
        <v>52.464389087800001</v>
      </c>
      <c r="G6141">
        <v>-37</v>
      </c>
      <c r="H6141">
        <v>48</v>
      </c>
      <c r="I6141">
        <v>38.373405466999998</v>
      </c>
      <c r="J6141">
        <f>(D6141+E6141/60+F6141/3600)*15</f>
        <v>286.71860162119918</v>
      </c>
      <c r="K6141">
        <f>IF(G6141&lt;0, G6141-H6141/60-I6141/3600, G6141+H6141/60+I6141/3600)</f>
        <v>-37.810659279296388</v>
      </c>
      <c r="L6141">
        <v>-187.7</v>
      </c>
      <c r="M6141">
        <v>-367.00900000000001</v>
      </c>
      <c r="N6141">
        <v>58.99</v>
      </c>
      <c r="O6141" t="s">
        <v>9341</v>
      </c>
      <c r="P6141">
        <v>6.88</v>
      </c>
      <c r="Q6141">
        <v>6.16</v>
      </c>
      <c r="R6141" t="s">
        <v>9341</v>
      </c>
      <c r="S6141">
        <v>5.9809999999999999</v>
      </c>
      <c r="T6141" t="s">
        <v>9341</v>
      </c>
      <c r="U6141" t="s">
        <v>9646</v>
      </c>
      <c r="V6141" t="str">
        <f>LEFT($U6141,2)</f>
        <v>G6</v>
      </c>
      <c r="W6141" s="3" t="str">
        <f>_xlfn.XLOOKUP(V6141,$AC$2:$AC$43,$AD$2:$AD$43,"none")</f>
        <v>none</v>
      </c>
      <c r="X6141" s="3" t="str">
        <f>IF(ISNUMBER($W6141), 4600 * (1 / (0.92 * $W6141 + 1.7) + 1 / (0.92 * $W6141 + 0.62)),"none")</f>
        <v>none</v>
      </c>
      <c r="Y6141" s="8">
        <f>IF(ISNUMBER($X6141), _xlfn.XLOOKUP($X6141,Sheet3!$A$2:$A$392,Sheet3!$B$2:$B$392,"none", 1,1), $AF$2)</f>
        <v>0.8</v>
      </c>
      <c r="Z6141" s="8">
        <f>IF(ISNUMBER($X6141), _xlfn.XLOOKUP($X6141,Sheet3!$A$2:$A$392,Sheet3!$C$2:$C$392,"none", 1,1), $AF$2)</f>
        <v>0.8</v>
      </c>
      <c r="AA6141" s="8">
        <f>IF(ISNUMBER($X6141), _xlfn.XLOOKUP($X6141,Sheet3!$A$2:$A$392,Sheet3!$D$2:$D$392,"none", 1,1), $AF$2)</f>
        <v>0.8</v>
      </c>
    </row>
    <row r="6142" spans="1:27">
      <c r="A6142">
        <v>5505</v>
      </c>
      <c r="B6142" t="s">
        <v>5808</v>
      </c>
      <c r="C6142" t="s">
        <v>305</v>
      </c>
      <c r="D6142">
        <v>18</v>
      </c>
      <c r="E6142">
        <v>10</v>
      </c>
      <c r="F6142">
        <v>55.348678497599998</v>
      </c>
      <c r="G6142">
        <v>-33</v>
      </c>
      <c r="H6142">
        <v>48</v>
      </c>
      <c r="I6142">
        <v>0.25131668400000001</v>
      </c>
      <c r="J6142">
        <f>(D6142+E6142/60+F6142/3600)*15</f>
        <v>272.73061949373999</v>
      </c>
      <c r="K6142">
        <f>IF(G6142&lt;0, G6142-H6142/60-I6142/3600, G6142+H6142/60+I6142/3600)</f>
        <v>-33.800069810189996</v>
      </c>
      <c r="L6142">
        <v>3.4929999999999999</v>
      </c>
      <c r="M6142">
        <v>-0.52100000000000002</v>
      </c>
      <c r="N6142">
        <v>1.01</v>
      </c>
      <c r="O6142">
        <v>5.16</v>
      </c>
      <c r="P6142">
        <v>6.02</v>
      </c>
      <c r="Q6142">
        <v>6.16</v>
      </c>
      <c r="R6142" t="s">
        <v>9341</v>
      </c>
      <c r="S6142">
        <v>6.101</v>
      </c>
      <c r="T6142" t="s">
        <v>9341</v>
      </c>
      <c r="U6142" t="s">
        <v>10096</v>
      </c>
      <c r="V6142" t="str">
        <f>LEFT($U6142,2)</f>
        <v>B2</v>
      </c>
      <c r="W6142" s="3">
        <f>_xlfn.XLOOKUP(V6142,$AC$2:$AC$43,$AD$2:$AD$43,"none")</f>
        <v>-0.24</v>
      </c>
      <c r="X6142" s="3">
        <f>IF(ISNUMBER($W6142), 4600 * (1 / (0.92 * $W6142 + 1.7) + 1 / (0.92 * $W6142 + 0.62)),"none")</f>
        <v>14632.835167360139</v>
      </c>
      <c r="Y6142" s="8">
        <f>IF(ISNUMBER($X6142), _xlfn.XLOOKUP($X6142,Sheet3!$A$2:$A$392,Sheet3!$B$2:$B$392,"none", 1,1), $AF$2)</f>
        <v>0.47989999999999999</v>
      </c>
      <c r="Z6142" s="8">
        <f>IF(ISNUMBER($X6142), _xlfn.XLOOKUP($X6142,Sheet3!$A$2:$A$392,Sheet3!$C$2:$C$392,"none", 1,1), $AF$2)</f>
        <v>0.58679999999999999</v>
      </c>
      <c r="AA6142" s="8">
        <f>IF(ISNUMBER($X6142), _xlfn.XLOOKUP($X6142,Sheet3!$A$2:$A$392,Sheet3!$D$2:$D$392,"none", 1,1), $AF$2)</f>
        <v>1</v>
      </c>
    </row>
    <row r="6143" spans="1:27">
      <c r="A6143">
        <v>8600</v>
      </c>
      <c r="B6143" t="s">
        <v>8903</v>
      </c>
      <c r="C6143" t="s">
        <v>297</v>
      </c>
      <c r="D6143">
        <v>18</v>
      </c>
      <c r="E6143">
        <v>52</v>
      </c>
      <c r="F6143">
        <v>59.900090092799999</v>
      </c>
      <c r="G6143">
        <v>-46</v>
      </c>
      <c r="H6143">
        <v>35</v>
      </c>
      <c r="I6143">
        <v>10.792754159999999</v>
      </c>
      <c r="J6143">
        <f>(D6143+E6143/60+F6143/3600)*15</f>
        <v>283.24958370871997</v>
      </c>
      <c r="K6143">
        <f>IF(G6143&lt;0, G6143-H6143/60-I6143/3600, G6143+H6143/60+I6143/3600)</f>
        <v>-46.586331320600003</v>
      </c>
      <c r="L6143">
        <v>3.4390000000000001</v>
      </c>
      <c r="M6143">
        <v>10.006</v>
      </c>
      <c r="N6143">
        <v>4.72</v>
      </c>
      <c r="O6143" t="s">
        <v>9341</v>
      </c>
      <c r="P6143">
        <v>6.1980000000000004</v>
      </c>
      <c r="Q6143">
        <v>6.16</v>
      </c>
      <c r="R6143" t="s">
        <v>9341</v>
      </c>
      <c r="S6143">
        <v>6.1529999999999996</v>
      </c>
      <c r="T6143" t="s">
        <v>9341</v>
      </c>
      <c r="U6143" t="s">
        <v>10253</v>
      </c>
      <c r="V6143" t="str">
        <f>LEFT($U6143,2)</f>
        <v>A1</v>
      </c>
      <c r="W6143" s="3">
        <f>_xlfn.XLOOKUP(V6143,$AC$2:$AC$43,$AD$2:$AD$43,"none")</f>
        <v>0.02</v>
      </c>
      <c r="X6143" s="3">
        <f>IF(ISNUMBER($W6143), 4600 * (1 / (0.92 * $W6143 + 1.7) + 1 / (0.92 * $W6143 + 0.62)),"none")</f>
        <v>9882.4225367888994</v>
      </c>
      <c r="Y6143" s="8">
        <f>IF(ISNUMBER($X6143), _xlfn.XLOOKUP($X6143,Sheet3!$A$2:$A$392,Sheet3!$B$2:$B$392,"none", 1,1), $AF$2)</f>
        <v>0.63239999999999996</v>
      </c>
      <c r="Z6143" s="8">
        <f>IF(ISNUMBER($X6143), _xlfn.XLOOKUP($X6143,Sheet3!$A$2:$A$392,Sheet3!$C$2:$C$392,"none", 1,1), $AF$2)</f>
        <v>0.70809999999999995</v>
      </c>
      <c r="AA6143" s="8">
        <f>IF(ISNUMBER($X6143), _xlfn.XLOOKUP($X6143,Sheet3!$A$2:$A$392,Sheet3!$D$2:$D$392,"none", 1,1), $AF$2)</f>
        <v>1</v>
      </c>
    </row>
    <row r="6144" spans="1:27">
      <c r="A6144">
        <v>8745</v>
      </c>
      <c r="B6144" t="s">
        <v>9050</v>
      </c>
      <c r="C6144" t="s">
        <v>297</v>
      </c>
      <c r="D6144">
        <v>16</v>
      </c>
      <c r="E6144">
        <v>56</v>
      </c>
      <c r="F6144">
        <v>48.032953999999997</v>
      </c>
      <c r="G6144">
        <v>-23</v>
      </c>
      <c r="H6144">
        <v>9</v>
      </c>
      <c r="I6144">
        <v>1.19885</v>
      </c>
      <c r="J6144">
        <f>(D6144+E6144/60+F6144/3600)*15</f>
        <v>254.20013730833332</v>
      </c>
      <c r="K6144">
        <f>IF(G6144&lt;0, G6144-H6144/60-I6144/3600, G6144+H6144/60+I6144/3600)</f>
        <v>-23.150333013888886</v>
      </c>
      <c r="L6144">
        <v>-10.6</v>
      </c>
      <c r="M6144">
        <v>-2.9</v>
      </c>
      <c r="N6144" t="s">
        <v>9341</v>
      </c>
      <c r="O6144" t="s">
        <v>9341</v>
      </c>
      <c r="P6144">
        <v>6.13</v>
      </c>
      <c r="Q6144">
        <v>6.16</v>
      </c>
      <c r="R6144" t="s">
        <v>9341</v>
      </c>
      <c r="S6144" t="s">
        <v>9341</v>
      </c>
      <c r="T6144" t="s">
        <v>9341</v>
      </c>
      <c r="U6144" t="s">
        <v>9341</v>
      </c>
      <c r="V6144" t="str">
        <f>LEFT($U6144,2)</f>
        <v>~</v>
      </c>
      <c r="W6144" s="3" t="str">
        <f>_xlfn.XLOOKUP(V6144,$AC$2:$AC$43,$AD$2:$AD$43,"none")</f>
        <v>none</v>
      </c>
      <c r="X6144" s="3" t="str">
        <f>IF(ISNUMBER($W6144), 4600 * (1 / (0.92 * $W6144 + 1.7) + 1 / (0.92 * $W6144 + 0.62)),"none")</f>
        <v>none</v>
      </c>
      <c r="Y6144" s="8">
        <f>IF(ISNUMBER($X6144), _xlfn.XLOOKUP($X6144,Sheet3!$A$2:$A$392,Sheet3!$B$2:$B$392,"none", 1,1), $AF$2)</f>
        <v>0.8</v>
      </c>
      <c r="Z6144" s="8">
        <f>IF(ISNUMBER($X6144), _xlfn.XLOOKUP($X6144,Sheet3!$A$2:$A$392,Sheet3!$C$2:$C$392,"none", 1,1), $AF$2)</f>
        <v>0.8</v>
      </c>
      <c r="AA6144" s="8">
        <f>IF(ISNUMBER($X6144), _xlfn.XLOOKUP($X6144,Sheet3!$A$2:$A$392,Sheet3!$D$2:$D$392,"none", 1,1), $AF$2)</f>
        <v>0.8</v>
      </c>
    </row>
    <row r="6145" spans="1:27">
      <c r="A6145">
        <v>8898</v>
      </c>
      <c r="B6145" t="s">
        <v>9203</v>
      </c>
      <c r="C6145" t="s">
        <v>12</v>
      </c>
      <c r="D6145">
        <v>21</v>
      </c>
      <c r="E6145">
        <v>51</v>
      </c>
      <c r="F6145">
        <v>41.747057836800003</v>
      </c>
      <c r="G6145">
        <v>-18</v>
      </c>
      <c r="H6145">
        <v>37</v>
      </c>
      <c r="I6145">
        <v>22.579219164000001</v>
      </c>
      <c r="J6145">
        <f>(D6145+E6145/60+F6145/3600)*15</f>
        <v>327.92394607432004</v>
      </c>
      <c r="K6145">
        <f>IF(G6145&lt;0, G6145-H6145/60-I6145/3600, G6145+H6145/60+I6145/3600)</f>
        <v>-18.622938671989999</v>
      </c>
      <c r="L6145">
        <v>142.84200000000001</v>
      </c>
      <c r="M6145">
        <v>-76.893000000000001</v>
      </c>
      <c r="N6145">
        <v>14.27</v>
      </c>
      <c r="O6145" t="s">
        <v>9341</v>
      </c>
      <c r="P6145">
        <v>6.52</v>
      </c>
      <c r="Q6145">
        <v>6.16</v>
      </c>
      <c r="R6145" t="s">
        <v>9341</v>
      </c>
      <c r="S6145">
        <v>6.1020000000000003</v>
      </c>
      <c r="T6145" t="s">
        <v>9341</v>
      </c>
      <c r="U6145" t="s">
        <v>9465</v>
      </c>
      <c r="V6145" t="str">
        <f>LEFT($U6145,2)</f>
        <v>F0</v>
      </c>
      <c r="W6145" s="3">
        <f>_xlfn.XLOOKUP(V6145,$AC$2:$AC$43,$AD$2:$AD$43,"none")</f>
        <v>0.32</v>
      </c>
      <c r="X6145" s="3">
        <f>IF(ISNUMBER($W6145), 4600 * (1 / (0.92 * $W6145 + 1.7) + 1 / (0.92 * $W6145 + 0.62)),"none")</f>
        <v>7337.0792549848238</v>
      </c>
      <c r="Y6145" s="8">
        <f>IF(ISNUMBER($X6145), _xlfn.XLOOKUP($X6145,Sheet3!$A$2:$A$392,Sheet3!$B$2:$B$392,"none", 1,1), $AF$2)</f>
        <v>0.86680000000000001</v>
      </c>
      <c r="Z6145" s="8">
        <f>IF(ISNUMBER($X6145), _xlfn.XLOOKUP($X6145,Sheet3!$A$2:$A$392,Sheet3!$C$2:$C$392,"none", 1,1), $AF$2)</f>
        <v>0.87180000000000002</v>
      </c>
      <c r="AA6145" s="8">
        <f>IF(ISNUMBER($X6145), _xlfn.XLOOKUP($X6145,Sheet3!$A$2:$A$392,Sheet3!$D$2:$D$392,"none", 1,1), $AF$2)</f>
        <v>1</v>
      </c>
    </row>
    <row r="6146" spans="1:27">
      <c r="A6146">
        <v>9017</v>
      </c>
      <c r="B6146" t="s">
        <v>9322</v>
      </c>
      <c r="C6146" t="s">
        <v>313</v>
      </c>
      <c r="D6146">
        <v>11</v>
      </c>
      <c r="E6146">
        <v>26</v>
      </c>
      <c r="F6146">
        <v>45.8</v>
      </c>
      <c r="G6146">
        <v>3</v>
      </c>
      <c r="H6146">
        <v>0</v>
      </c>
      <c r="I6146">
        <v>35</v>
      </c>
      <c r="J6146">
        <f>(D6146+E6146/60+F6146/3600)*15</f>
        <v>171.69083333333336</v>
      </c>
      <c r="K6146">
        <f>IF(G6146&lt;0, G6146-H6146/60-I6146/3600, G6146+H6146/60+I6146/3600)</f>
        <v>3.0097222222222224</v>
      </c>
      <c r="L6146" t="s">
        <v>9341</v>
      </c>
      <c r="M6146" t="s">
        <v>9341</v>
      </c>
      <c r="N6146" t="s">
        <v>9341</v>
      </c>
      <c r="O6146">
        <v>7.63</v>
      </c>
      <c r="P6146">
        <v>7.01</v>
      </c>
      <c r="Q6146">
        <v>6.16</v>
      </c>
      <c r="R6146" t="s">
        <v>9341</v>
      </c>
      <c r="S6146" t="s">
        <v>9341</v>
      </c>
      <c r="T6146" t="s">
        <v>9341</v>
      </c>
      <c r="U6146" t="s">
        <v>9341</v>
      </c>
      <c r="V6146" t="str">
        <f>LEFT($U6146,2)</f>
        <v>~</v>
      </c>
      <c r="W6146" s="3" t="str">
        <f>_xlfn.XLOOKUP(V6146,$AC$2:$AC$43,$AD$2:$AD$43,"none")</f>
        <v>none</v>
      </c>
      <c r="X6146" s="3" t="str">
        <f>IF(ISNUMBER($W6146), 4600 * (1 / (0.92 * $W6146 + 1.7) + 1 / (0.92 * $W6146 + 0.62)),"none")</f>
        <v>none</v>
      </c>
      <c r="Y6146" s="8">
        <f>IF(ISNUMBER($X6146), _xlfn.XLOOKUP($X6146,Sheet3!$A$2:$A$392,Sheet3!$B$2:$B$392,"none", 1,1), $AF$2)</f>
        <v>0.8</v>
      </c>
      <c r="Z6146" s="8">
        <f>IF(ISNUMBER($X6146), _xlfn.XLOOKUP($X6146,Sheet3!$A$2:$A$392,Sheet3!$C$2:$C$392,"none", 1,1), $AF$2)</f>
        <v>0.8</v>
      </c>
      <c r="AA6146" s="8">
        <f>IF(ISNUMBER($X6146), _xlfn.XLOOKUP($X6146,Sheet3!$A$2:$A$392,Sheet3!$D$2:$D$392,"none", 1,1), $AF$2)</f>
        <v>0.8</v>
      </c>
    </row>
    <row r="6147" spans="1:27">
      <c r="A6147">
        <v>861</v>
      </c>
      <c r="B6147" t="s">
        <v>1161</v>
      </c>
      <c r="C6147" t="s">
        <v>297</v>
      </c>
      <c r="D6147">
        <v>5</v>
      </c>
      <c r="E6147">
        <v>44</v>
      </c>
      <c r="F6147">
        <v>8.4463833144000002</v>
      </c>
      <c r="G6147">
        <v>61</v>
      </c>
      <c r="H6147">
        <v>28</v>
      </c>
      <c r="I6147">
        <v>35.525618508000001</v>
      </c>
      <c r="J6147">
        <f>(D6147+E6147/60+F6147/3600)*15</f>
        <v>86.035193263810001</v>
      </c>
      <c r="K6147">
        <f>IF(G6147&lt;0, G6147-H6147/60-I6147/3600, G6147+H6147/60+I6147/3600)</f>
        <v>61.476534894030003</v>
      </c>
      <c r="L6147">
        <v>-11.513999999999999</v>
      </c>
      <c r="M6147">
        <v>0.76200000000000001</v>
      </c>
      <c r="N6147">
        <v>7.62</v>
      </c>
      <c r="O6147" t="s">
        <v>9341</v>
      </c>
      <c r="P6147">
        <v>7.069</v>
      </c>
      <c r="Q6147">
        <v>6.1609999999999996</v>
      </c>
      <c r="R6147" t="s">
        <v>9341</v>
      </c>
      <c r="S6147">
        <v>5.9450000000000003</v>
      </c>
      <c r="T6147" t="s">
        <v>9341</v>
      </c>
      <c r="U6147" t="s">
        <v>9749</v>
      </c>
      <c r="V6147" t="str">
        <f>LEFT($U6147,2)</f>
        <v>G5</v>
      </c>
      <c r="W6147" s="3">
        <f>_xlfn.XLOOKUP(V6147,$AC$2:$AC$43,$AD$2:$AD$43,"none")</f>
        <v>0.68</v>
      </c>
      <c r="X6147" s="3">
        <f>IF(ISNUMBER($W6147), 4600 * (1 / (0.92 * $W6147 + 1.7) + 1 / (0.92 * $W6147 + 0.62)),"none")</f>
        <v>5670.9835338658331</v>
      </c>
      <c r="Y6147" s="8">
        <f>IF(ISNUMBER($X6147), _xlfn.XLOOKUP($X6147,Sheet3!$A$2:$A$392,Sheet3!$B$2:$B$392,"none", 1,1), $AF$2)</f>
        <v>1</v>
      </c>
      <c r="Z6147" s="8">
        <f>IF(ISNUMBER($X6147), _xlfn.XLOOKUP($X6147,Sheet3!$A$2:$A$392,Sheet3!$C$2:$C$392,"none", 1,1), $AF$2)</f>
        <v>0.874</v>
      </c>
      <c r="AA6147" s="8">
        <f>IF(ISNUMBER($X6147), _xlfn.XLOOKUP($X6147,Sheet3!$A$2:$A$392,Sheet3!$D$2:$D$392,"none", 1,1), $AF$2)</f>
        <v>0.77600000000000002</v>
      </c>
    </row>
    <row r="6148" spans="1:27">
      <c r="A6148">
        <v>3590</v>
      </c>
      <c r="B6148" t="s">
        <v>3893</v>
      </c>
      <c r="C6148" t="s">
        <v>12</v>
      </c>
      <c r="D6148">
        <v>0</v>
      </c>
      <c r="E6148">
        <v>54</v>
      </c>
      <c r="F6148">
        <v>17.592791983200001</v>
      </c>
      <c r="G6148">
        <v>-8</v>
      </c>
      <c r="H6148">
        <v>44</v>
      </c>
      <c r="I6148">
        <v>26.390035212000001</v>
      </c>
      <c r="J6148">
        <f>(D6148+E6148/60+F6148/3600)*15</f>
        <v>13.57330329993</v>
      </c>
      <c r="K6148">
        <f>IF(G6148&lt;0, G6148-H6148/60-I6148/3600, G6148+H6148/60+I6148/3600)</f>
        <v>-8.7406638986699985</v>
      </c>
      <c r="L6148">
        <v>16.742999999999999</v>
      </c>
      <c r="M6148">
        <v>-48.222000000000001</v>
      </c>
      <c r="N6148">
        <v>7.92</v>
      </c>
      <c r="O6148" t="s">
        <v>9341</v>
      </c>
      <c r="P6148">
        <v>7.0860000000000003</v>
      </c>
      <c r="Q6148">
        <v>6.1609999999999996</v>
      </c>
      <c r="R6148" t="s">
        <v>9341</v>
      </c>
      <c r="S6148">
        <v>5.9020000000000001</v>
      </c>
      <c r="T6148" t="s">
        <v>9341</v>
      </c>
      <c r="U6148" t="s">
        <v>9379</v>
      </c>
      <c r="V6148" t="str">
        <f>LEFT($U6148,2)</f>
        <v>G8</v>
      </c>
      <c r="W6148" s="3">
        <f>_xlfn.XLOOKUP(V6148,$AC$2:$AC$43,$AD$2:$AD$43,"none")</f>
        <v>0.74</v>
      </c>
      <c r="X6148" s="3">
        <f>IF(ISNUMBER($W6148), 4600 * (1 / (0.92 * $W6148 + 1.7) + 1 / (0.92 * $W6148 + 0.62)),"none")</f>
        <v>5468.4090187676065</v>
      </c>
      <c r="Y6148" s="8">
        <f>IF(ISNUMBER($X6148), _xlfn.XLOOKUP($X6148,Sheet3!$A$2:$A$392,Sheet3!$B$2:$B$392,"none", 1,1), $AF$2)</f>
        <v>1</v>
      </c>
      <c r="Z6148" s="8">
        <f>IF(ISNUMBER($X6148), _xlfn.XLOOKUP($X6148,Sheet3!$A$2:$A$392,Sheet3!$C$2:$C$392,"none", 1,1), $AF$2)</f>
        <v>0.85409999999999997</v>
      </c>
      <c r="AA6148" s="8">
        <f>IF(ISNUMBER($X6148), _xlfn.XLOOKUP($X6148,Sheet3!$A$2:$A$392,Sheet3!$D$2:$D$392,"none", 1,1), $AF$2)</f>
        <v>0.72770000000000001</v>
      </c>
    </row>
    <row r="6149" spans="1:27">
      <c r="A6149">
        <v>5204</v>
      </c>
      <c r="B6149" t="s">
        <v>5507</v>
      </c>
      <c r="C6149" t="s">
        <v>12</v>
      </c>
      <c r="D6149">
        <v>14</v>
      </c>
      <c r="E6149">
        <v>27</v>
      </c>
      <c r="F6149">
        <v>24.384629870400001</v>
      </c>
      <c r="G6149">
        <v>-6</v>
      </c>
      <c r="H6149">
        <v>7</v>
      </c>
      <c r="I6149">
        <v>13.240152480000001</v>
      </c>
      <c r="J6149">
        <f>(D6149+E6149/60+F6149/3600)*15</f>
        <v>216.85160262445999</v>
      </c>
      <c r="K6149">
        <f>IF(G6149&lt;0, G6149-H6149/60-I6149/3600, G6149+H6149/60+I6149/3600)</f>
        <v>-6.1203444867999997</v>
      </c>
      <c r="L6149">
        <v>-71.373999999999995</v>
      </c>
      <c r="M6149">
        <v>-60.7</v>
      </c>
      <c r="N6149">
        <v>14.63</v>
      </c>
      <c r="O6149" t="s">
        <v>9341</v>
      </c>
      <c r="P6149">
        <v>6.2670000000000003</v>
      </c>
      <c r="Q6149">
        <v>6.1609999999999996</v>
      </c>
      <c r="R6149" t="s">
        <v>9341</v>
      </c>
      <c r="S6149">
        <v>6.1660000000000004</v>
      </c>
      <c r="T6149" t="s">
        <v>9341</v>
      </c>
      <c r="U6149" t="s">
        <v>9433</v>
      </c>
      <c r="V6149" t="str">
        <f>LEFT($U6149,2)</f>
        <v>A1</v>
      </c>
      <c r="W6149" s="3">
        <f>_xlfn.XLOOKUP(V6149,$AC$2:$AC$43,$AD$2:$AD$43,"none")</f>
        <v>0.02</v>
      </c>
      <c r="X6149" s="3">
        <f>IF(ISNUMBER($W6149), 4600 * (1 / (0.92 * $W6149 + 1.7) + 1 / (0.92 * $W6149 + 0.62)),"none")</f>
        <v>9882.4225367888994</v>
      </c>
      <c r="Y6149" s="8">
        <f>IF(ISNUMBER($X6149), _xlfn.XLOOKUP($X6149,Sheet3!$A$2:$A$392,Sheet3!$B$2:$B$392,"none", 1,1), $AF$2)</f>
        <v>0.63239999999999996</v>
      </c>
      <c r="Z6149" s="8">
        <f>IF(ISNUMBER($X6149), _xlfn.XLOOKUP($X6149,Sheet3!$A$2:$A$392,Sheet3!$C$2:$C$392,"none", 1,1), $AF$2)</f>
        <v>0.70809999999999995</v>
      </c>
      <c r="AA6149" s="8">
        <f>IF(ISNUMBER($X6149), _xlfn.XLOOKUP($X6149,Sheet3!$A$2:$A$392,Sheet3!$D$2:$D$392,"none", 1,1), $AF$2)</f>
        <v>1</v>
      </c>
    </row>
    <row r="6150" spans="1:27">
      <c r="A6150">
        <v>8659</v>
      </c>
      <c r="B6150" t="s">
        <v>8964</v>
      </c>
      <c r="C6150" t="s">
        <v>297</v>
      </c>
      <c r="D6150">
        <v>17</v>
      </c>
      <c r="E6150">
        <v>11</v>
      </c>
      <c r="F6150">
        <v>40.271999999999998</v>
      </c>
      <c r="G6150">
        <v>49</v>
      </c>
      <c r="H6150">
        <v>44</v>
      </c>
      <c r="I6150">
        <v>46.86</v>
      </c>
      <c r="J6150">
        <f>(D6150+E6150/60+F6150/3600)*15</f>
        <v>257.9178</v>
      </c>
      <c r="K6150">
        <f>IF(G6150&lt;0, G6150-H6150/60-I6150/3600, G6150+H6150/60+I6150/3600)</f>
        <v>49.74635</v>
      </c>
      <c r="L6150">
        <v>17.600000000000001</v>
      </c>
      <c r="M6150">
        <v>16.399999999999999</v>
      </c>
      <c r="N6150" t="s">
        <v>9341</v>
      </c>
      <c r="O6150" t="s">
        <v>9341</v>
      </c>
      <c r="P6150">
        <v>6.3079999999999998</v>
      </c>
      <c r="Q6150">
        <v>6.1609999999999996</v>
      </c>
      <c r="R6150">
        <v>7.23</v>
      </c>
      <c r="S6150" t="s">
        <v>9341</v>
      </c>
      <c r="T6150" t="s">
        <v>9341</v>
      </c>
      <c r="U6150" t="s">
        <v>9341</v>
      </c>
      <c r="V6150" t="str">
        <f>LEFT($U6150,2)</f>
        <v>~</v>
      </c>
      <c r="W6150" s="3" t="str">
        <f>_xlfn.XLOOKUP(V6150,$AC$2:$AC$43,$AD$2:$AD$43,"none")</f>
        <v>none</v>
      </c>
      <c r="X6150" s="3" t="str">
        <f>IF(ISNUMBER($W6150), 4600 * (1 / (0.92 * $W6150 + 1.7) + 1 / (0.92 * $W6150 + 0.62)),"none")</f>
        <v>none</v>
      </c>
      <c r="Y6150" s="8">
        <f>IF(ISNUMBER($X6150), _xlfn.XLOOKUP($X6150,Sheet3!$A$2:$A$392,Sheet3!$B$2:$B$392,"none", 1,1), $AF$2)</f>
        <v>0.8</v>
      </c>
      <c r="Z6150" s="8">
        <f>IF(ISNUMBER($X6150), _xlfn.XLOOKUP($X6150,Sheet3!$A$2:$A$392,Sheet3!$C$2:$C$392,"none", 1,1), $AF$2)</f>
        <v>0.8</v>
      </c>
      <c r="AA6150" s="8">
        <f>IF(ISNUMBER($X6150), _xlfn.XLOOKUP($X6150,Sheet3!$A$2:$A$392,Sheet3!$D$2:$D$392,"none", 1,1), $AF$2)</f>
        <v>0.8</v>
      </c>
    </row>
    <row r="6151" spans="1:27">
      <c r="A6151">
        <v>77</v>
      </c>
      <c r="B6151" t="s">
        <v>375</v>
      </c>
      <c r="C6151" t="s">
        <v>12</v>
      </c>
      <c r="D6151">
        <v>0</v>
      </c>
      <c r="E6151">
        <v>11</v>
      </c>
      <c r="F6151">
        <v>59.085098467199998</v>
      </c>
      <c r="G6151">
        <v>48</v>
      </c>
      <c r="H6151">
        <v>9</v>
      </c>
      <c r="I6151">
        <v>8.6315071680000006</v>
      </c>
      <c r="J6151">
        <f>(D6151+E6151/60+F6151/3600)*15</f>
        <v>2.9961879102799998</v>
      </c>
      <c r="K6151">
        <f>IF(G6151&lt;0, G6151-H6151/60-I6151/3600, G6151+H6151/60+I6151/3600)</f>
        <v>48.152397640879997</v>
      </c>
      <c r="L6151">
        <v>60.634</v>
      </c>
      <c r="M6151">
        <v>10.63</v>
      </c>
      <c r="N6151">
        <v>5.22</v>
      </c>
      <c r="O6151" t="s">
        <v>9341</v>
      </c>
      <c r="P6151">
        <v>7.6349999999999998</v>
      </c>
      <c r="Q6151">
        <v>6.1619999999999999</v>
      </c>
      <c r="R6151" t="s">
        <v>9341</v>
      </c>
      <c r="S6151">
        <v>5.6639999999999997</v>
      </c>
      <c r="T6151" t="s">
        <v>9341</v>
      </c>
      <c r="U6151" t="s">
        <v>9406</v>
      </c>
      <c r="V6151" t="str">
        <f>LEFT($U6151,2)</f>
        <v>K4</v>
      </c>
      <c r="W6151" s="3">
        <f>_xlfn.XLOOKUP(V6151,$AC$2:$AC$43,$AD$2:$AD$43,"none")</f>
        <v>1</v>
      </c>
      <c r="X6151" s="3">
        <f>IF(ISNUMBER($W6151), 4600 * (1 / (0.92 * $W6151 + 1.7) + 1 / (0.92 * $W6151 + 0.62)),"none")</f>
        <v>4742.7381778526815</v>
      </c>
      <c r="Y6151" s="8">
        <f>IF(ISNUMBER($X6151), _xlfn.XLOOKUP($X6151,Sheet3!$A$2:$A$392,Sheet3!$B$2:$B$392,"none", 1,1), $AF$2)</f>
        <v>1</v>
      </c>
      <c r="Z6151" s="8">
        <f>IF(ISNUMBER($X6151), _xlfn.XLOOKUP($X6151,Sheet3!$A$2:$A$392,Sheet3!$C$2:$C$392,"none", 1,1), $AF$2)</f>
        <v>0.77500000000000002</v>
      </c>
      <c r="AA6151" s="8">
        <f>IF(ISNUMBER($X6151), _xlfn.XLOOKUP($X6151,Sheet3!$A$2:$A$392,Sheet3!$D$2:$D$392,"none", 1,1), $AF$2)</f>
        <v>0.55479999999999996</v>
      </c>
    </row>
    <row r="6152" spans="1:27">
      <c r="A6152">
        <v>1475</v>
      </c>
      <c r="B6152" t="s">
        <v>1776</v>
      </c>
      <c r="C6152" t="s">
        <v>297</v>
      </c>
      <c r="D6152">
        <v>3</v>
      </c>
      <c r="E6152">
        <v>13</v>
      </c>
      <c r="F6152">
        <v>37.945524256799999</v>
      </c>
      <c r="G6152">
        <v>-29</v>
      </c>
      <c r="H6152">
        <v>48</v>
      </c>
      <c r="I6152">
        <v>14.869002672000001</v>
      </c>
      <c r="J6152">
        <f>(D6152+E6152/60+F6152/3600)*15</f>
        <v>48.408106351070003</v>
      </c>
      <c r="K6152">
        <f>IF(G6152&lt;0, G6152-H6152/60-I6152/3600, G6152+H6152/60+I6152/3600)</f>
        <v>-29.804130278520002</v>
      </c>
      <c r="L6152">
        <v>14.917</v>
      </c>
      <c r="M6152">
        <v>-3.37</v>
      </c>
      <c r="N6152">
        <v>8.32</v>
      </c>
      <c r="O6152" t="s">
        <v>9341</v>
      </c>
      <c r="P6152">
        <v>7.2089999999999996</v>
      </c>
      <c r="Q6152">
        <v>6.1619999999999999</v>
      </c>
      <c r="R6152" t="s">
        <v>9341</v>
      </c>
      <c r="S6152">
        <v>5.8840000000000003</v>
      </c>
      <c r="T6152" t="s">
        <v>9341</v>
      </c>
      <c r="U6152" t="s">
        <v>9915</v>
      </c>
      <c r="V6152" t="str">
        <f>LEFT($U6152,2)</f>
        <v>K1</v>
      </c>
      <c r="W6152" s="3">
        <f>_xlfn.XLOOKUP(V6152,$AC$2:$AC$43,$AD$2:$AD$43,"none")</f>
        <v>0.86</v>
      </c>
      <c r="X6152" s="3">
        <f>IF(ISNUMBER($W6152), 4600 * (1 / (0.92 * $W6152 + 1.7) + 1 / (0.92 * $W6152 + 0.62)),"none")</f>
        <v>5106.1368670782376</v>
      </c>
      <c r="Y6152" s="8">
        <f>IF(ISNUMBER($X6152), _xlfn.XLOOKUP($X6152,Sheet3!$A$2:$A$392,Sheet3!$B$2:$B$392,"none", 1,1), $AF$2)</f>
        <v>1</v>
      </c>
      <c r="Z6152" s="8">
        <f>IF(ISNUMBER($X6152), _xlfn.XLOOKUP($X6152,Sheet3!$A$2:$A$392,Sheet3!$C$2:$C$392,"none", 1,1), $AF$2)</f>
        <v>0.82210000000000005</v>
      </c>
      <c r="AA6152" s="8">
        <f>IF(ISNUMBER($X6152), _xlfn.XLOOKUP($X6152,Sheet3!$A$2:$A$392,Sheet3!$D$2:$D$392,"none", 1,1), $AF$2)</f>
        <v>0.65410000000000001</v>
      </c>
    </row>
    <row r="6153" spans="1:27">
      <c r="A6153">
        <v>2944</v>
      </c>
      <c r="B6153" t="s">
        <v>3247</v>
      </c>
      <c r="C6153" t="s">
        <v>297</v>
      </c>
      <c r="D6153">
        <v>7</v>
      </c>
      <c r="E6153">
        <v>56</v>
      </c>
      <c r="F6153">
        <v>23.907046535999999</v>
      </c>
      <c r="G6153">
        <v>4</v>
      </c>
      <c r="H6153">
        <v>29</v>
      </c>
      <c r="I6153">
        <v>8.0297793960000003</v>
      </c>
      <c r="J6153">
        <f>(D6153+E6153/60+F6153/3600)*15</f>
        <v>119.0996126939</v>
      </c>
      <c r="K6153">
        <f>IF(G6153&lt;0, G6153-H6153/60-I6153/3600, G6153+H6153/60+I6153/3600)</f>
        <v>4.4855638276100001</v>
      </c>
      <c r="L6153">
        <v>-7.1630000000000003</v>
      </c>
      <c r="M6153">
        <v>-6.0449999999999999</v>
      </c>
      <c r="N6153">
        <v>4.2</v>
      </c>
      <c r="O6153" t="s">
        <v>9341</v>
      </c>
      <c r="P6153">
        <v>7.1269999999999998</v>
      </c>
      <c r="Q6153">
        <v>6.1619999999999999</v>
      </c>
      <c r="R6153" t="s">
        <v>9341</v>
      </c>
      <c r="S6153">
        <v>5.9089999999999998</v>
      </c>
      <c r="T6153" t="s">
        <v>9341</v>
      </c>
      <c r="U6153" t="s">
        <v>9895</v>
      </c>
      <c r="V6153" t="str">
        <f>LEFT($U6153,2)</f>
        <v>G8</v>
      </c>
      <c r="W6153" s="3">
        <f>_xlfn.XLOOKUP(V6153,$AC$2:$AC$43,$AD$2:$AD$43,"none")</f>
        <v>0.74</v>
      </c>
      <c r="X6153" s="3">
        <f>IF(ISNUMBER($W6153), 4600 * (1 / (0.92 * $W6153 + 1.7) + 1 / (0.92 * $W6153 + 0.62)),"none")</f>
        <v>5468.4090187676065</v>
      </c>
      <c r="Y6153" s="8">
        <f>IF(ISNUMBER($X6153), _xlfn.XLOOKUP($X6153,Sheet3!$A$2:$A$392,Sheet3!$B$2:$B$392,"none", 1,1), $AF$2)</f>
        <v>1</v>
      </c>
      <c r="Z6153" s="8">
        <f>IF(ISNUMBER($X6153), _xlfn.XLOOKUP($X6153,Sheet3!$A$2:$A$392,Sheet3!$C$2:$C$392,"none", 1,1), $AF$2)</f>
        <v>0.85409999999999997</v>
      </c>
      <c r="AA6153" s="8">
        <f>IF(ISNUMBER($X6153), _xlfn.XLOOKUP($X6153,Sheet3!$A$2:$A$392,Sheet3!$D$2:$D$392,"none", 1,1), $AF$2)</f>
        <v>0.72770000000000001</v>
      </c>
    </row>
    <row r="6154" spans="1:27">
      <c r="A6154">
        <v>4805</v>
      </c>
      <c r="B6154" t="s">
        <v>5108</v>
      </c>
      <c r="C6154" t="s">
        <v>12</v>
      </c>
      <c r="D6154">
        <v>12</v>
      </c>
      <c r="E6154">
        <v>22</v>
      </c>
      <c r="F6154">
        <v>10.82688456</v>
      </c>
      <c r="G6154">
        <v>24</v>
      </c>
      <c r="H6154">
        <v>46</v>
      </c>
      <c r="I6154">
        <v>25.918451724000001</v>
      </c>
      <c r="J6154">
        <f>(D6154+E6154/60+F6154/3600)*15</f>
        <v>185.54511201900002</v>
      </c>
      <c r="K6154">
        <f>IF(G6154&lt;0, G6154-H6154/60-I6154/3600, G6154+H6154/60+I6154/3600)</f>
        <v>24.773866236589999</v>
      </c>
      <c r="L6154">
        <v>-57.4</v>
      </c>
      <c r="M6154">
        <v>-4.343</v>
      </c>
      <c r="N6154">
        <v>9.6300000000000008</v>
      </c>
      <c r="O6154" t="s">
        <v>9341</v>
      </c>
      <c r="P6154">
        <v>6.17</v>
      </c>
      <c r="Q6154">
        <v>6.1619999999999999</v>
      </c>
      <c r="R6154" t="s">
        <v>9341</v>
      </c>
      <c r="S6154">
        <v>6.1829999999999998</v>
      </c>
      <c r="T6154" t="s">
        <v>9341</v>
      </c>
      <c r="U6154" t="s">
        <v>9394</v>
      </c>
      <c r="V6154" t="str">
        <f>LEFT($U6154,2)</f>
        <v>A0</v>
      </c>
      <c r="W6154" s="3">
        <f>_xlfn.XLOOKUP(V6154,$AC$2:$AC$43,$AD$2:$AD$43,"none")</f>
        <v>-0.01</v>
      </c>
      <c r="X6154" s="3">
        <f>IF(ISNUMBER($W6154), 4600 * (1 / (0.92 * $W6154 + 1.7) + 1 / (0.92 * $W6154 + 0.62)),"none")</f>
        <v>10251.712375722911</v>
      </c>
      <c r="Y6154" s="8">
        <f>IF(ISNUMBER($X6154), _xlfn.XLOOKUP($X6154,Sheet3!$A$2:$A$392,Sheet3!$B$2:$B$392,"none", 1,1), $AF$2)</f>
        <v>0.6109</v>
      </c>
      <c r="Z6154" s="8">
        <f>IF(ISNUMBER($X6154), _xlfn.XLOOKUP($X6154,Sheet3!$A$2:$A$392,Sheet3!$C$2:$C$392,"none", 1,1), $AF$2)</f>
        <v>0.69189999999999996</v>
      </c>
      <c r="AA6154" s="8">
        <f>IF(ISNUMBER($X6154), _xlfn.XLOOKUP($X6154,Sheet3!$A$2:$A$392,Sheet3!$D$2:$D$392,"none", 1,1), $AF$2)</f>
        <v>1</v>
      </c>
    </row>
    <row r="6155" spans="1:27">
      <c r="A6155">
        <v>7840</v>
      </c>
      <c r="B6155" t="s">
        <v>8143</v>
      </c>
      <c r="C6155" t="s">
        <v>305</v>
      </c>
      <c r="D6155">
        <v>12</v>
      </c>
      <c r="E6155">
        <v>45</v>
      </c>
      <c r="F6155">
        <v>2.0548703544000002</v>
      </c>
      <c r="G6155">
        <v>-68</v>
      </c>
      <c r="H6155">
        <v>49</v>
      </c>
      <c r="I6155">
        <v>50.712914640000001</v>
      </c>
      <c r="J6155">
        <f>(D6155+E6155/60+F6155/3600)*15</f>
        <v>191.25856195980998</v>
      </c>
      <c r="K6155">
        <f>IF(G6155&lt;0, G6155-H6155/60-I6155/3600, G6155+H6155/60+I6155/3600)</f>
        <v>-68.830753587399997</v>
      </c>
      <c r="L6155">
        <v>-6.9610000000000003</v>
      </c>
      <c r="M6155">
        <v>-2.2029999999999998</v>
      </c>
      <c r="N6155">
        <v>1.02</v>
      </c>
      <c r="O6155" t="s">
        <v>9341</v>
      </c>
      <c r="P6155">
        <v>6.8390000000000004</v>
      </c>
      <c r="Q6155">
        <v>6.1619999999999999</v>
      </c>
      <c r="R6155" t="s">
        <v>9341</v>
      </c>
      <c r="S6155">
        <v>5.9729999999999999</v>
      </c>
      <c r="T6155" t="s">
        <v>9341</v>
      </c>
      <c r="U6155" t="s">
        <v>9587</v>
      </c>
      <c r="V6155" t="str">
        <f>LEFT($U6155,2)</f>
        <v>F5</v>
      </c>
      <c r="W6155" s="3">
        <f>_xlfn.XLOOKUP(V6155,$AC$2:$AC$43,$AD$2:$AD$43,"none")</f>
        <v>0.45</v>
      </c>
      <c r="X6155" s="3">
        <f>IF(ISNUMBER($W6155), 4600 * (1 / (0.92 * $W6155 + 1.7) + 1 / (0.92 * $W6155 + 0.62)),"none")</f>
        <v>6624.7124722536864</v>
      </c>
      <c r="Y6155" s="8">
        <f>IF(ISNUMBER($X6155), _xlfn.XLOOKUP($X6155,Sheet3!$A$2:$A$392,Sheet3!$B$2:$B$392,"none", 1,1), $AF$2)</f>
        <v>0.99370000000000003</v>
      </c>
      <c r="Z6155" s="8">
        <f>IF(ISNUMBER($X6155), _xlfn.XLOOKUP($X6155,Sheet3!$A$2:$A$392,Sheet3!$C$2:$C$392,"none", 1,1), $AF$2)</f>
        <v>0.9526</v>
      </c>
      <c r="AA6155" s="8">
        <f>IF(ISNUMBER($X6155), _xlfn.XLOOKUP($X6155,Sheet3!$A$2:$A$392,Sheet3!$D$2:$D$392,"none", 1,1), $AF$2)</f>
        <v>1</v>
      </c>
    </row>
    <row r="6156" spans="1:27">
      <c r="A6156">
        <v>236</v>
      </c>
      <c r="B6156" t="s">
        <v>534</v>
      </c>
      <c r="C6156" t="s">
        <v>22</v>
      </c>
      <c r="D6156">
        <v>21</v>
      </c>
      <c r="E6156">
        <v>34</v>
      </c>
      <c r="F6156">
        <v>27.463348228800001</v>
      </c>
      <c r="G6156">
        <v>51</v>
      </c>
      <c r="H6156">
        <v>41</v>
      </c>
      <c r="I6156">
        <v>54.480749711999998</v>
      </c>
      <c r="J6156">
        <f>(D6156+E6156/60+F6156/3600)*15</f>
        <v>323.61443061762003</v>
      </c>
      <c r="K6156">
        <f>IF(G6156&lt;0, G6156-H6156/60-I6156/3600, G6156+H6156/60+I6156/3600)</f>
        <v>51.698466874919994</v>
      </c>
      <c r="L6156">
        <v>3.3370000000000002</v>
      </c>
      <c r="M6156">
        <v>-0.79900000000000004</v>
      </c>
      <c r="N6156">
        <v>2.19</v>
      </c>
      <c r="O6156">
        <v>5.73</v>
      </c>
      <c r="P6156">
        <v>6.14</v>
      </c>
      <c r="Q6156">
        <v>6.1630000000000003</v>
      </c>
      <c r="R6156" t="s">
        <v>9341</v>
      </c>
      <c r="S6156">
        <v>6.1449999999999996</v>
      </c>
      <c r="T6156" t="s">
        <v>9341</v>
      </c>
      <c r="U6156" t="s">
        <v>9496</v>
      </c>
      <c r="V6156" t="str">
        <f>LEFT($U6156,2)</f>
        <v>B7</v>
      </c>
      <c r="W6156" s="3">
        <f>_xlfn.XLOOKUP(V6156,$AC$2:$AC$43,$AD$2:$AD$43,"none")</f>
        <v>-0.13</v>
      </c>
      <c r="X6156" s="3">
        <f>IF(ISNUMBER($W6156), 4600 * (1 / (0.92 * $W6156 + 1.7) + 1 / (0.92 * $W6156 + 0.62)),"none")</f>
        <v>12103.301413538873</v>
      </c>
      <c r="Y6156" s="8">
        <f>IF(ISNUMBER($X6156), _xlfn.XLOOKUP($X6156,Sheet3!$A$2:$A$392,Sheet3!$B$2:$B$392,"none", 1,1), $AF$2)</f>
        <v>0.53700000000000003</v>
      </c>
      <c r="Z6156" s="8">
        <f>IF(ISNUMBER($X6156), _xlfn.XLOOKUP($X6156,Sheet3!$A$2:$A$392,Sheet3!$C$2:$C$392,"none", 1,1), $AF$2)</f>
        <v>0.63400000000000001</v>
      </c>
      <c r="AA6156" s="8">
        <f>IF(ISNUMBER($X6156), _xlfn.XLOOKUP($X6156,Sheet3!$A$2:$A$392,Sheet3!$D$2:$D$392,"none", 1,1), $AF$2)</f>
        <v>1</v>
      </c>
    </row>
    <row r="6157" spans="1:27">
      <c r="A6157">
        <v>3697</v>
      </c>
      <c r="B6157" t="s">
        <v>4000</v>
      </c>
      <c r="C6157" t="s">
        <v>313</v>
      </c>
      <c r="D6157">
        <v>22</v>
      </c>
      <c r="E6157">
        <v>58</v>
      </c>
      <c r="F6157">
        <v>15.5408995872</v>
      </c>
      <c r="G6157">
        <v>-2</v>
      </c>
      <c r="H6157">
        <v>23</v>
      </c>
      <c r="I6157">
        <v>43.383234768000001</v>
      </c>
      <c r="J6157">
        <f>(D6157+E6157/60+F6157/3600)*15</f>
        <v>344.56475374828</v>
      </c>
      <c r="K6157">
        <f>IF(G6157&lt;0, G6157-H6157/60-I6157/3600, G6157+H6157/60+I6157/3600)</f>
        <v>-2.39538423188</v>
      </c>
      <c r="L6157">
        <v>-6.819</v>
      </c>
      <c r="M6157">
        <v>-15.04</v>
      </c>
      <c r="N6157">
        <v>49.78</v>
      </c>
      <c r="O6157" t="s">
        <v>9341</v>
      </c>
      <c r="P6157">
        <v>6.9189999999999996</v>
      </c>
      <c r="Q6157">
        <v>6.1630000000000003</v>
      </c>
      <c r="R6157" t="s">
        <v>9341</v>
      </c>
      <c r="S6157">
        <v>5.9969999999999999</v>
      </c>
      <c r="T6157" t="s">
        <v>9341</v>
      </c>
      <c r="U6157" t="s">
        <v>10508</v>
      </c>
      <c r="V6157" t="str">
        <f>LEFT($U6157,2)</f>
        <v>G8</v>
      </c>
      <c r="W6157" s="3">
        <f>_xlfn.XLOOKUP(V6157,$AC$2:$AC$43,$AD$2:$AD$43,"none")</f>
        <v>0.74</v>
      </c>
      <c r="X6157" s="3">
        <f>IF(ISNUMBER($W6157), 4600 * (1 / (0.92 * $W6157 + 1.7) + 1 / (0.92 * $W6157 + 0.62)),"none")</f>
        <v>5468.4090187676065</v>
      </c>
      <c r="Y6157" s="8">
        <f>IF(ISNUMBER($X6157), _xlfn.XLOOKUP($X6157,Sheet3!$A$2:$A$392,Sheet3!$B$2:$B$392,"none", 1,1), $AF$2)</f>
        <v>1</v>
      </c>
      <c r="Z6157" s="8">
        <f>IF(ISNUMBER($X6157), _xlfn.XLOOKUP($X6157,Sheet3!$A$2:$A$392,Sheet3!$C$2:$C$392,"none", 1,1), $AF$2)</f>
        <v>0.85409999999999997</v>
      </c>
      <c r="AA6157" s="8">
        <f>IF(ISNUMBER($X6157), _xlfn.XLOOKUP($X6157,Sheet3!$A$2:$A$392,Sheet3!$D$2:$D$392,"none", 1,1), $AF$2)</f>
        <v>0.72770000000000001</v>
      </c>
    </row>
    <row r="6158" spans="1:27">
      <c r="A6158">
        <v>3822</v>
      </c>
      <c r="B6158" t="s">
        <v>4125</v>
      </c>
      <c r="C6158" t="s">
        <v>297</v>
      </c>
      <c r="D6158">
        <v>22</v>
      </c>
      <c r="E6158">
        <v>20</v>
      </c>
      <c r="F6158">
        <v>55.797206726399999</v>
      </c>
      <c r="G6158">
        <v>8</v>
      </c>
      <c r="H6158">
        <v>11</v>
      </c>
      <c r="I6158">
        <v>12.271519068</v>
      </c>
      <c r="J6158">
        <f>(D6158+E6158/60+F6158/3600)*15</f>
        <v>335.23248836136003</v>
      </c>
      <c r="K6158">
        <f>IF(G6158&lt;0, G6158-H6158/60-I6158/3600, G6158+H6158/60+I6158/3600)</f>
        <v>8.18674208863</v>
      </c>
      <c r="L6158">
        <v>41.677999999999997</v>
      </c>
      <c r="M6158">
        <v>21.895</v>
      </c>
      <c r="N6158">
        <v>31.83</v>
      </c>
      <c r="O6158" t="s">
        <v>9341</v>
      </c>
      <c r="P6158">
        <v>6.6210000000000004</v>
      </c>
      <c r="Q6158">
        <v>6.1630000000000003</v>
      </c>
      <c r="R6158" t="s">
        <v>9341</v>
      </c>
      <c r="S6158">
        <v>6.0659999999999998</v>
      </c>
      <c r="T6158" t="s">
        <v>9341</v>
      </c>
      <c r="U6158" t="s">
        <v>9639</v>
      </c>
      <c r="V6158" t="str">
        <f>LEFT($U6158,2)</f>
        <v>F5</v>
      </c>
      <c r="W6158" s="3">
        <f>_xlfn.XLOOKUP(V6158,$AC$2:$AC$43,$AD$2:$AD$43,"none")</f>
        <v>0.45</v>
      </c>
      <c r="X6158" s="3">
        <f>IF(ISNUMBER($W6158), 4600 * (1 / (0.92 * $W6158 + 1.7) + 1 / (0.92 * $W6158 + 0.62)),"none")</f>
        <v>6624.7124722536864</v>
      </c>
      <c r="Y6158" s="8">
        <f>IF(ISNUMBER($X6158), _xlfn.XLOOKUP($X6158,Sheet3!$A$2:$A$392,Sheet3!$B$2:$B$392,"none", 1,1), $AF$2)</f>
        <v>0.99370000000000003</v>
      </c>
      <c r="Z6158" s="8">
        <f>IF(ISNUMBER($X6158), _xlfn.XLOOKUP($X6158,Sheet3!$A$2:$A$392,Sheet3!$C$2:$C$392,"none", 1,1), $AF$2)</f>
        <v>0.9526</v>
      </c>
      <c r="AA6158" s="8">
        <f>IF(ISNUMBER($X6158), _xlfn.XLOOKUP($X6158,Sheet3!$A$2:$A$392,Sheet3!$D$2:$D$392,"none", 1,1), $AF$2)</f>
        <v>1</v>
      </c>
    </row>
    <row r="6159" spans="1:27">
      <c r="A6159">
        <v>3852</v>
      </c>
      <c r="B6159" t="s">
        <v>4155</v>
      </c>
      <c r="C6159" t="s">
        <v>12</v>
      </c>
      <c r="D6159">
        <v>2</v>
      </c>
      <c r="E6159">
        <v>35</v>
      </c>
      <c r="F6159">
        <v>4.1337564575999997</v>
      </c>
      <c r="G6159">
        <v>7</v>
      </c>
      <c r="H6159">
        <v>28</v>
      </c>
      <c r="I6159">
        <v>15.563536859999999</v>
      </c>
      <c r="J6159">
        <f>(D6159+E6159/60+F6159/3600)*15</f>
        <v>38.767223985240001</v>
      </c>
      <c r="K6159">
        <f>IF(G6159&lt;0, G6159-H6159/60-I6159/3600, G6159+H6159/60+I6159/3600)</f>
        <v>7.4709898713500005</v>
      </c>
      <c r="L6159">
        <v>-5.9530000000000003</v>
      </c>
      <c r="M6159">
        <v>-117.114</v>
      </c>
      <c r="N6159">
        <v>8.7899999999999991</v>
      </c>
      <c r="O6159" t="s">
        <v>9341</v>
      </c>
      <c r="P6159">
        <v>7.2169999999999996</v>
      </c>
      <c r="Q6159">
        <v>6.1630000000000003</v>
      </c>
      <c r="R6159" t="s">
        <v>9341</v>
      </c>
      <c r="S6159">
        <v>5.891</v>
      </c>
      <c r="T6159" t="s">
        <v>9341</v>
      </c>
      <c r="U6159" t="s">
        <v>9718</v>
      </c>
      <c r="V6159" t="str">
        <f>LEFT($U6159,2)</f>
        <v>G6</v>
      </c>
      <c r="W6159" s="3" t="str">
        <f>_xlfn.XLOOKUP(V6159,$AC$2:$AC$43,$AD$2:$AD$43,"none")</f>
        <v>none</v>
      </c>
      <c r="X6159" s="3" t="str">
        <f>IF(ISNUMBER($W6159), 4600 * (1 / (0.92 * $W6159 + 1.7) + 1 / (0.92 * $W6159 + 0.62)),"none")</f>
        <v>none</v>
      </c>
      <c r="Y6159" s="8">
        <f>IF(ISNUMBER($X6159), _xlfn.XLOOKUP($X6159,Sheet3!$A$2:$A$392,Sheet3!$B$2:$B$392,"none", 1,1), $AF$2)</f>
        <v>0.8</v>
      </c>
      <c r="Z6159" s="8">
        <f>IF(ISNUMBER($X6159), _xlfn.XLOOKUP($X6159,Sheet3!$A$2:$A$392,Sheet3!$C$2:$C$392,"none", 1,1), $AF$2)</f>
        <v>0.8</v>
      </c>
      <c r="AA6159" s="8">
        <f>IF(ISNUMBER($X6159), _xlfn.XLOOKUP($X6159,Sheet3!$A$2:$A$392,Sheet3!$D$2:$D$392,"none", 1,1), $AF$2)</f>
        <v>0.8</v>
      </c>
    </row>
    <row r="6160" spans="1:27">
      <c r="A6160">
        <v>4500</v>
      </c>
      <c r="B6160" t="s">
        <v>4803</v>
      </c>
      <c r="C6160" t="s">
        <v>305</v>
      </c>
      <c r="D6160">
        <v>10</v>
      </c>
      <c r="E6160">
        <v>21</v>
      </c>
      <c r="F6160">
        <v>50.302936903199999</v>
      </c>
      <c r="G6160">
        <v>14</v>
      </c>
      <c r="H6160">
        <v>58</v>
      </c>
      <c r="I6160">
        <v>32.782960379999999</v>
      </c>
      <c r="J6160">
        <f>(D6160+E6160/60+F6160/3600)*15</f>
        <v>155.45959557043</v>
      </c>
      <c r="K6160">
        <f>IF(G6160&lt;0, G6160-H6160/60-I6160/3600, G6160+H6160/60+I6160/3600)</f>
        <v>14.975773044549999</v>
      </c>
      <c r="L6160">
        <v>-32.212000000000003</v>
      </c>
      <c r="M6160">
        <v>-11.414</v>
      </c>
      <c r="N6160">
        <v>6.38</v>
      </c>
      <c r="O6160" t="s">
        <v>9341</v>
      </c>
      <c r="P6160">
        <v>6.16</v>
      </c>
      <c r="Q6160">
        <v>6.1630000000000003</v>
      </c>
      <c r="R6160" t="s">
        <v>9341</v>
      </c>
      <c r="S6160">
        <v>6.16</v>
      </c>
      <c r="T6160" t="s">
        <v>9341</v>
      </c>
      <c r="U6160" t="s">
        <v>9433</v>
      </c>
      <c r="V6160" t="str">
        <f>LEFT($U6160,2)</f>
        <v>A1</v>
      </c>
      <c r="W6160" s="3">
        <f>_xlfn.XLOOKUP(V6160,$AC$2:$AC$43,$AD$2:$AD$43,"none")</f>
        <v>0.02</v>
      </c>
      <c r="X6160" s="3">
        <f>IF(ISNUMBER($W6160), 4600 * (1 / (0.92 * $W6160 + 1.7) + 1 / (0.92 * $W6160 + 0.62)),"none")</f>
        <v>9882.4225367888994</v>
      </c>
      <c r="Y6160" s="8">
        <f>IF(ISNUMBER($X6160), _xlfn.XLOOKUP($X6160,Sheet3!$A$2:$A$392,Sheet3!$B$2:$B$392,"none", 1,1), $AF$2)</f>
        <v>0.63239999999999996</v>
      </c>
      <c r="Z6160" s="8">
        <f>IF(ISNUMBER($X6160), _xlfn.XLOOKUP($X6160,Sheet3!$A$2:$A$392,Sheet3!$C$2:$C$392,"none", 1,1), $AF$2)</f>
        <v>0.70809999999999995</v>
      </c>
      <c r="AA6160" s="8">
        <f>IF(ISNUMBER($X6160), _xlfn.XLOOKUP($X6160,Sheet3!$A$2:$A$392,Sheet3!$D$2:$D$392,"none", 1,1), $AF$2)</f>
        <v>1</v>
      </c>
    </row>
    <row r="6161" spans="1:27">
      <c r="A6161">
        <v>8510</v>
      </c>
      <c r="B6161" t="s">
        <v>8813</v>
      </c>
      <c r="C6161" t="s">
        <v>12</v>
      </c>
      <c r="D6161">
        <v>14</v>
      </c>
      <c r="E6161">
        <v>58</v>
      </c>
      <c r="F6161">
        <v>36.529107026399998</v>
      </c>
      <c r="G6161">
        <v>-39</v>
      </c>
      <c r="H6161">
        <v>54</v>
      </c>
      <c r="I6161">
        <v>25.828792236000002</v>
      </c>
      <c r="J6161">
        <f>(D6161+E6161/60+F6161/3600)*15</f>
        <v>224.65220461261001</v>
      </c>
      <c r="K6161">
        <f>IF(G6161&lt;0, G6161-H6161/60-I6161/3600, G6161+H6161/60+I6161/3600)</f>
        <v>-39.907174664510002</v>
      </c>
      <c r="L6161">
        <v>-74.540000000000006</v>
      </c>
      <c r="M6161">
        <v>-80.016999999999996</v>
      </c>
      <c r="N6161">
        <v>9.5299999999999994</v>
      </c>
      <c r="O6161" t="s">
        <v>9341</v>
      </c>
      <c r="P6161">
        <v>7.3689999999999998</v>
      </c>
      <c r="Q6161">
        <v>6.1630000000000003</v>
      </c>
      <c r="R6161" t="s">
        <v>9341</v>
      </c>
      <c r="S6161">
        <v>5.8209999999999997</v>
      </c>
      <c r="T6161" t="s">
        <v>9341</v>
      </c>
      <c r="U6161" t="s">
        <v>9500</v>
      </c>
      <c r="V6161" t="str">
        <f>LEFT($U6161,2)</f>
        <v>K1</v>
      </c>
      <c r="W6161" s="3">
        <f>_xlfn.XLOOKUP(V6161,$AC$2:$AC$43,$AD$2:$AD$43,"none")</f>
        <v>0.86</v>
      </c>
      <c r="X6161" s="3">
        <f>IF(ISNUMBER($W6161), 4600 * (1 / (0.92 * $W6161 + 1.7) + 1 / (0.92 * $W6161 + 0.62)),"none")</f>
        <v>5106.1368670782376</v>
      </c>
      <c r="Y6161" s="8">
        <f>IF(ISNUMBER($X6161), _xlfn.XLOOKUP($X6161,Sheet3!$A$2:$A$392,Sheet3!$B$2:$B$392,"none", 1,1), $AF$2)</f>
        <v>1</v>
      </c>
      <c r="Z6161" s="8">
        <f>IF(ISNUMBER($X6161), _xlfn.XLOOKUP($X6161,Sheet3!$A$2:$A$392,Sheet3!$C$2:$C$392,"none", 1,1), $AF$2)</f>
        <v>0.82210000000000005</v>
      </c>
      <c r="AA6161" s="8">
        <f>IF(ISNUMBER($X6161), _xlfn.XLOOKUP($X6161,Sheet3!$A$2:$A$392,Sheet3!$D$2:$D$392,"none", 1,1), $AF$2)</f>
        <v>0.65410000000000001</v>
      </c>
    </row>
    <row r="6162" spans="1:27">
      <c r="A6162">
        <v>8591</v>
      </c>
      <c r="B6162" t="s">
        <v>8894</v>
      </c>
      <c r="C6162" t="s">
        <v>297</v>
      </c>
      <c r="D6162">
        <v>18</v>
      </c>
      <c r="E6162">
        <v>8</v>
      </c>
      <c r="F6162">
        <v>30.1115839488</v>
      </c>
      <c r="G6162">
        <v>-45</v>
      </c>
      <c r="H6162">
        <v>46</v>
      </c>
      <c r="I6162">
        <v>1.2343032119999999</v>
      </c>
      <c r="J6162">
        <f>(D6162+E6162/60+F6162/3600)*15</f>
        <v>272.12546493311999</v>
      </c>
      <c r="K6162">
        <f>IF(G6162&lt;0, G6162-H6162/60-I6162/3600, G6162+H6162/60+I6162/3600)</f>
        <v>-45.767009528670002</v>
      </c>
      <c r="L6162">
        <v>-4.1120000000000001</v>
      </c>
      <c r="M6162">
        <v>-17.994</v>
      </c>
      <c r="N6162">
        <v>3.53</v>
      </c>
      <c r="O6162" t="s">
        <v>9341</v>
      </c>
      <c r="P6162">
        <v>6.0609999999999999</v>
      </c>
      <c r="Q6162">
        <v>6.1630000000000003</v>
      </c>
      <c r="R6162" t="s">
        <v>9341</v>
      </c>
      <c r="S6162">
        <v>6.1479999999999997</v>
      </c>
      <c r="T6162" t="s">
        <v>9341</v>
      </c>
      <c r="U6162" t="s">
        <v>11502</v>
      </c>
      <c r="V6162" t="str">
        <f>LEFT($U6162,2)</f>
        <v>B7</v>
      </c>
      <c r="W6162" s="3">
        <f>_xlfn.XLOOKUP(V6162,$AC$2:$AC$43,$AD$2:$AD$43,"none")</f>
        <v>-0.13</v>
      </c>
      <c r="X6162" s="3">
        <f>IF(ISNUMBER($W6162), 4600 * (1 / (0.92 * $W6162 + 1.7) + 1 / (0.92 * $W6162 + 0.62)),"none")</f>
        <v>12103.301413538873</v>
      </c>
      <c r="Y6162" s="8">
        <f>IF(ISNUMBER($X6162), _xlfn.XLOOKUP($X6162,Sheet3!$A$2:$A$392,Sheet3!$B$2:$B$392,"none", 1,1), $AF$2)</f>
        <v>0.53700000000000003</v>
      </c>
      <c r="Z6162" s="8">
        <f>IF(ISNUMBER($X6162), _xlfn.XLOOKUP($X6162,Sheet3!$A$2:$A$392,Sheet3!$C$2:$C$392,"none", 1,1), $AF$2)</f>
        <v>0.63400000000000001</v>
      </c>
      <c r="AA6162" s="8">
        <f>IF(ISNUMBER($X6162), _xlfn.XLOOKUP($X6162,Sheet3!$A$2:$A$392,Sheet3!$D$2:$D$392,"none", 1,1), $AF$2)</f>
        <v>1</v>
      </c>
    </row>
    <row r="6163" spans="1:27">
      <c r="A6163">
        <v>3667</v>
      </c>
      <c r="B6163" t="s">
        <v>3970</v>
      </c>
      <c r="C6163" t="s">
        <v>297</v>
      </c>
      <c r="D6163">
        <v>1</v>
      </c>
      <c r="E6163">
        <v>24</v>
      </c>
      <c r="F6163">
        <v>48.681013180800001</v>
      </c>
      <c r="G6163">
        <v>-2</v>
      </c>
      <c r="H6163">
        <v>50</v>
      </c>
      <c r="I6163">
        <v>54.923347716000002</v>
      </c>
      <c r="J6163">
        <f>(D6163+E6163/60+F6163/3600)*15</f>
        <v>21.202837554919999</v>
      </c>
      <c r="K6163">
        <f>IF(G6163&lt;0, G6163-H6163/60-I6163/3600, G6163+H6163/60+I6163/3600)</f>
        <v>-2.8485898188100003</v>
      </c>
      <c r="L6163">
        <v>11.032999999999999</v>
      </c>
      <c r="M6163">
        <v>-27.695</v>
      </c>
      <c r="N6163">
        <v>13.49</v>
      </c>
      <c r="O6163" t="s">
        <v>9341</v>
      </c>
      <c r="P6163">
        <v>7.1319999999999997</v>
      </c>
      <c r="Q6163">
        <v>6.1639999999999997</v>
      </c>
      <c r="R6163" t="s">
        <v>9341</v>
      </c>
      <c r="S6163">
        <v>5.9089999999999998</v>
      </c>
      <c r="T6163" t="s">
        <v>9341</v>
      </c>
      <c r="U6163" t="s">
        <v>9403</v>
      </c>
      <c r="V6163" t="str">
        <f>LEFT($U6163,2)</f>
        <v>K0</v>
      </c>
      <c r="W6163" s="3">
        <f>_xlfn.XLOOKUP(V6163,$AC$2:$AC$43,$AD$2:$AD$43,"none")</f>
        <v>0.81</v>
      </c>
      <c r="X6163" s="3">
        <f>IF(ISNUMBER($W6163), 4600 * (1 / (0.92 * $W6163 + 1.7) + 1 / (0.92 * $W6163 + 0.62)),"none")</f>
        <v>5250.7063834266155</v>
      </c>
      <c r="Y6163" s="8">
        <f>IF(ISNUMBER($X6163), _xlfn.XLOOKUP($X6163,Sheet3!$A$2:$A$392,Sheet3!$B$2:$B$392,"none", 1,1), $AF$2)</f>
        <v>1</v>
      </c>
      <c r="Z6163" s="8">
        <f>IF(ISNUMBER($X6163), _xlfn.XLOOKUP($X6163,Sheet3!$A$2:$A$392,Sheet3!$C$2:$C$392,"none", 1,1), $AF$2)</f>
        <v>0.83299999999999996</v>
      </c>
      <c r="AA6163" s="8">
        <f>IF(ISNUMBER($X6163), _xlfn.XLOOKUP($X6163,Sheet3!$A$2:$A$392,Sheet3!$D$2:$D$392,"none", 1,1), $AF$2)</f>
        <v>0.67869999999999997</v>
      </c>
    </row>
    <row r="6164" spans="1:27">
      <c r="A6164">
        <v>478</v>
      </c>
      <c r="B6164" t="s">
        <v>777</v>
      </c>
      <c r="C6164" t="s">
        <v>297</v>
      </c>
      <c r="D6164">
        <v>0</v>
      </c>
      <c r="E6164">
        <v>31</v>
      </c>
      <c r="F6164">
        <v>25.229150306400001</v>
      </c>
      <c r="G6164">
        <v>66</v>
      </c>
      <c r="H6164">
        <v>31</v>
      </c>
      <c r="I6164">
        <v>10.621018127999999</v>
      </c>
      <c r="J6164">
        <f>(D6164+E6164/60+F6164/3600)*15</f>
        <v>7.8551214596100003</v>
      </c>
      <c r="K6164">
        <f>IF(G6164&lt;0, G6164-H6164/60-I6164/3600, G6164+H6164/60+I6164/3600)</f>
        <v>66.519616949479996</v>
      </c>
      <c r="L6164">
        <v>18.920999999999999</v>
      </c>
      <c r="M6164">
        <v>-3.9820000000000002</v>
      </c>
      <c r="N6164">
        <v>3.89</v>
      </c>
      <c r="O6164" t="s">
        <v>9341</v>
      </c>
      <c r="P6164">
        <v>6.0620000000000003</v>
      </c>
      <c r="Q6164">
        <v>6.165</v>
      </c>
      <c r="R6164" t="s">
        <v>9341</v>
      </c>
      <c r="S6164">
        <v>6.1580000000000004</v>
      </c>
      <c r="T6164" t="s">
        <v>9341</v>
      </c>
      <c r="U6164" t="s">
        <v>9399</v>
      </c>
      <c r="V6164" t="str">
        <f>LEFT($U6164,2)</f>
        <v>B6</v>
      </c>
      <c r="W6164" s="3">
        <f>_xlfn.XLOOKUP(V6164,$AC$2:$AC$43,$AD$2:$AD$43,"none")</f>
        <v>-0.14000000000000001</v>
      </c>
      <c r="X6164" s="3">
        <f>IF(ISNUMBER($W6164), 4600 * (1 / (0.92 * $W6164 + 1.7) + 1 / (0.92 * $W6164 + 0.62)),"none")</f>
        <v>12292.519421243624</v>
      </c>
      <c r="Y6164" s="8">
        <f>IF(ISNUMBER($X6164), _xlfn.XLOOKUP($X6164,Sheet3!$A$2:$A$392,Sheet3!$B$2:$B$392,"none", 1,1), $AF$2)</f>
        <v>0.53400000000000003</v>
      </c>
      <c r="Z6164" s="8">
        <f>IF(ISNUMBER($X6164), _xlfn.XLOOKUP($X6164,Sheet3!$A$2:$A$392,Sheet3!$C$2:$C$392,"none", 1,1), $AF$2)</f>
        <v>0.63160000000000005</v>
      </c>
      <c r="AA6164" s="8">
        <f>IF(ISNUMBER($X6164), _xlfn.XLOOKUP($X6164,Sheet3!$A$2:$A$392,Sheet3!$D$2:$D$392,"none", 1,1), $AF$2)</f>
        <v>1</v>
      </c>
    </row>
    <row r="6165" spans="1:27">
      <c r="A6165">
        <v>1601</v>
      </c>
      <c r="B6165" t="s">
        <v>1902</v>
      </c>
      <c r="C6165" t="s">
        <v>297</v>
      </c>
      <c r="D6165">
        <v>3</v>
      </c>
      <c r="E6165">
        <v>57</v>
      </c>
      <c r="F6165">
        <v>26.381672973600001</v>
      </c>
      <c r="G6165">
        <v>24</v>
      </c>
      <c r="H6165">
        <v>27</v>
      </c>
      <c r="I6165">
        <v>42.972162840000003</v>
      </c>
      <c r="J6165">
        <f>(D6165+E6165/60+F6165/3600)*15</f>
        <v>59.359923637390004</v>
      </c>
      <c r="K6165">
        <f>IF(G6165&lt;0, G6165-H6165/60-I6165/3600, G6165+H6165/60+I6165/3600)</f>
        <v>24.461936711899998</v>
      </c>
      <c r="L6165">
        <v>-5.0869999999999997</v>
      </c>
      <c r="M6165">
        <v>-7.8040000000000003</v>
      </c>
      <c r="N6165">
        <v>2.91</v>
      </c>
      <c r="O6165" t="s">
        <v>9341</v>
      </c>
      <c r="P6165">
        <v>7.548</v>
      </c>
      <c r="Q6165">
        <v>6.165</v>
      </c>
      <c r="R6165" t="s">
        <v>9341</v>
      </c>
      <c r="S6165">
        <v>5.76</v>
      </c>
      <c r="T6165" t="s">
        <v>9341</v>
      </c>
      <c r="U6165" t="s">
        <v>104</v>
      </c>
      <c r="V6165" t="str">
        <f>LEFT($U6165,2)</f>
        <v>K0</v>
      </c>
      <c r="W6165" s="3">
        <f>_xlfn.XLOOKUP(V6165,$AC$2:$AC$43,$AD$2:$AD$43,"none")</f>
        <v>0.81</v>
      </c>
      <c r="X6165" s="3">
        <f>IF(ISNUMBER($W6165), 4600 * (1 / (0.92 * $W6165 + 1.7) + 1 / (0.92 * $W6165 + 0.62)),"none")</f>
        <v>5250.7063834266155</v>
      </c>
      <c r="Y6165" s="8">
        <f>IF(ISNUMBER($X6165), _xlfn.XLOOKUP($X6165,Sheet3!$A$2:$A$392,Sheet3!$B$2:$B$392,"none", 1,1), $AF$2)</f>
        <v>1</v>
      </c>
      <c r="Z6165" s="8">
        <f>IF(ISNUMBER($X6165), _xlfn.XLOOKUP($X6165,Sheet3!$A$2:$A$392,Sheet3!$C$2:$C$392,"none", 1,1), $AF$2)</f>
        <v>0.83299999999999996</v>
      </c>
      <c r="AA6165" s="8">
        <f>IF(ISNUMBER($X6165), _xlfn.XLOOKUP($X6165,Sheet3!$A$2:$A$392,Sheet3!$D$2:$D$392,"none", 1,1), $AF$2)</f>
        <v>0.67869999999999997</v>
      </c>
    </row>
    <row r="6166" spans="1:27">
      <c r="A6166">
        <v>2792</v>
      </c>
      <c r="B6166" t="s">
        <v>3095</v>
      </c>
      <c r="C6166" t="s">
        <v>12</v>
      </c>
      <c r="D6166">
        <v>7</v>
      </c>
      <c r="E6166">
        <v>39</v>
      </c>
      <c r="F6166">
        <v>54.094891392000001</v>
      </c>
      <c r="G6166">
        <v>32</v>
      </c>
      <c r="H6166">
        <v>0</v>
      </c>
      <c r="I6166">
        <v>35.034156611999997</v>
      </c>
      <c r="J6166">
        <f>(D6166+E6166/60+F6166/3600)*15</f>
        <v>114.97539538080001</v>
      </c>
      <c r="K6166">
        <f>IF(G6166&lt;0, G6166-H6166/60-I6166/3600, G6166+H6166/60+I6166/3600)</f>
        <v>32.009731710170001</v>
      </c>
      <c r="L6166">
        <v>-28.800999999999998</v>
      </c>
      <c r="M6166">
        <v>-46.579000000000001</v>
      </c>
      <c r="N6166">
        <v>9.2799999999999994</v>
      </c>
      <c r="O6166" t="s">
        <v>9341</v>
      </c>
      <c r="P6166">
        <v>6.5229999999999997</v>
      </c>
      <c r="Q6166">
        <v>6.165</v>
      </c>
      <c r="R6166" t="s">
        <v>9341</v>
      </c>
      <c r="S6166">
        <v>6.0739999999999998</v>
      </c>
      <c r="T6166" t="s">
        <v>9341</v>
      </c>
      <c r="U6166" t="s">
        <v>9446</v>
      </c>
      <c r="V6166" t="str">
        <f>LEFT($U6166,2)</f>
        <v>F5</v>
      </c>
      <c r="W6166" s="3">
        <f>_xlfn.XLOOKUP(V6166,$AC$2:$AC$43,$AD$2:$AD$43,"none")</f>
        <v>0.45</v>
      </c>
      <c r="X6166" s="3">
        <f>IF(ISNUMBER($W6166), 4600 * (1 / (0.92 * $W6166 + 1.7) + 1 / (0.92 * $W6166 + 0.62)),"none")</f>
        <v>6624.7124722536864</v>
      </c>
      <c r="Y6166" s="8">
        <f>IF(ISNUMBER($X6166), _xlfn.XLOOKUP($X6166,Sheet3!$A$2:$A$392,Sheet3!$B$2:$B$392,"none", 1,1), $AF$2)</f>
        <v>0.99370000000000003</v>
      </c>
      <c r="Z6166" s="8">
        <f>IF(ISNUMBER($X6166), _xlfn.XLOOKUP($X6166,Sheet3!$A$2:$A$392,Sheet3!$C$2:$C$392,"none", 1,1), $AF$2)</f>
        <v>0.9526</v>
      </c>
      <c r="AA6166" s="8">
        <f>IF(ISNUMBER($X6166), _xlfn.XLOOKUP($X6166,Sheet3!$A$2:$A$392,Sheet3!$D$2:$D$392,"none", 1,1), $AF$2)</f>
        <v>1</v>
      </c>
    </row>
    <row r="6167" spans="1:27">
      <c r="A6167">
        <v>5990</v>
      </c>
      <c r="B6167" t="s">
        <v>6293</v>
      </c>
      <c r="C6167" t="s">
        <v>297</v>
      </c>
      <c r="D6167">
        <v>16</v>
      </c>
      <c r="E6167">
        <v>16</v>
      </c>
      <c r="F6167">
        <v>55.3015567176</v>
      </c>
      <c r="G6167">
        <v>-3</v>
      </c>
      <c r="H6167">
        <v>57</v>
      </c>
      <c r="I6167">
        <v>12.05321526</v>
      </c>
      <c r="J6167">
        <f>(D6167+E6167/60+F6167/3600)*15</f>
        <v>244.23042315298997</v>
      </c>
      <c r="K6167">
        <f>IF(G6167&lt;0, G6167-H6167/60-I6167/3600, G6167+H6167/60+I6167/3600)</f>
        <v>-3.9533481153500003</v>
      </c>
      <c r="L6167">
        <v>38.987000000000002</v>
      </c>
      <c r="M6167">
        <v>6.8529999999999998</v>
      </c>
      <c r="N6167">
        <v>21.39</v>
      </c>
      <c r="O6167" t="s">
        <v>9341</v>
      </c>
      <c r="P6167">
        <v>6.4640000000000004</v>
      </c>
      <c r="Q6167">
        <v>6.165</v>
      </c>
      <c r="R6167" t="s">
        <v>9341</v>
      </c>
      <c r="S6167">
        <v>6.1050000000000004</v>
      </c>
      <c r="T6167" t="s">
        <v>9341</v>
      </c>
      <c r="U6167" t="s">
        <v>9654</v>
      </c>
      <c r="V6167" t="str">
        <f>LEFT($U6167,2)</f>
        <v>F0</v>
      </c>
      <c r="W6167" s="3">
        <f>_xlfn.XLOOKUP(V6167,$AC$2:$AC$43,$AD$2:$AD$43,"none")</f>
        <v>0.32</v>
      </c>
      <c r="X6167" s="3">
        <f>IF(ISNUMBER($W6167), 4600 * (1 / (0.92 * $W6167 + 1.7) + 1 / (0.92 * $W6167 + 0.62)),"none")</f>
        <v>7337.0792549848238</v>
      </c>
      <c r="Y6167" s="8">
        <f>IF(ISNUMBER($X6167), _xlfn.XLOOKUP($X6167,Sheet3!$A$2:$A$392,Sheet3!$B$2:$B$392,"none", 1,1), $AF$2)</f>
        <v>0.86680000000000001</v>
      </c>
      <c r="Z6167" s="8">
        <f>IF(ISNUMBER($X6167), _xlfn.XLOOKUP($X6167,Sheet3!$A$2:$A$392,Sheet3!$C$2:$C$392,"none", 1,1), $AF$2)</f>
        <v>0.87180000000000002</v>
      </c>
      <c r="AA6167" s="8">
        <f>IF(ISNUMBER($X6167), _xlfn.XLOOKUP($X6167,Sheet3!$A$2:$A$392,Sheet3!$D$2:$D$392,"none", 1,1), $AF$2)</f>
        <v>1</v>
      </c>
    </row>
    <row r="6168" spans="1:27">
      <c r="A6168">
        <v>6804</v>
      </c>
      <c r="B6168" t="s">
        <v>7107</v>
      </c>
      <c r="C6168" t="s">
        <v>297</v>
      </c>
      <c r="D6168">
        <v>16</v>
      </c>
      <c r="E6168">
        <v>49</v>
      </c>
      <c r="F6168">
        <v>40.5656914992</v>
      </c>
      <c r="G6168">
        <v>43</v>
      </c>
      <c r="H6168">
        <v>25</v>
      </c>
      <c r="I6168">
        <v>49.5703794</v>
      </c>
      <c r="J6168">
        <f>(D6168+E6168/60+F6168/3600)*15</f>
        <v>252.41902371458002</v>
      </c>
      <c r="K6168">
        <f>IF(G6168&lt;0, G6168-H6168/60-I6168/3600, G6168+H6168/60+I6168/3600)</f>
        <v>43.430436216499999</v>
      </c>
      <c r="L6168">
        <v>-10.657999999999999</v>
      </c>
      <c r="M6168">
        <v>-9.6920000000000002</v>
      </c>
      <c r="N6168">
        <v>5.7</v>
      </c>
      <c r="O6168" t="s">
        <v>9341</v>
      </c>
      <c r="P6168">
        <v>7.43</v>
      </c>
      <c r="Q6168">
        <v>6.165</v>
      </c>
      <c r="R6168" t="s">
        <v>9341</v>
      </c>
      <c r="S6168">
        <v>5.8129999999999997</v>
      </c>
      <c r="T6168" t="s">
        <v>9341</v>
      </c>
      <c r="U6168" t="s">
        <v>9361</v>
      </c>
      <c r="V6168" t="str">
        <f>LEFT($U6168,2)</f>
        <v>K0</v>
      </c>
      <c r="W6168" s="3">
        <f>_xlfn.XLOOKUP(V6168,$AC$2:$AC$43,$AD$2:$AD$43,"none")</f>
        <v>0.81</v>
      </c>
      <c r="X6168" s="3">
        <f>IF(ISNUMBER($W6168), 4600 * (1 / (0.92 * $W6168 + 1.7) + 1 / (0.92 * $W6168 + 0.62)),"none")</f>
        <v>5250.7063834266155</v>
      </c>
      <c r="Y6168" s="8">
        <f>IF(ISNUMBER($X6168), _xlfn.XLOOKUP($X6168,Sheet3!$A$2:$A$392,Sheet3!$B$2:$B$392,"none", 1,1), $AF$2)</f>
        <v>1</v>
      </c>
      <c r="Z6168" s="8">
        <f>IF(ISNUMBER($X6168), _xlfn.XLOOKUP($X6168,Sheet3!$A$2:$A$392,Sheet3!$C$2:$C$392,"none", 1,1), $AF$2)</f>
        <v>0.83299999999999996</v>
      </c>
      <c r="AA6168" s="8">
        <f>IF(ISNUMBER($X6168), _xlfn.XLOOKUP($X6168,Sheet3!$A$2:$A$392,Sheet3!$D$2:$D$392,"none", 1,1), $AF$2)</f>
        <v>0.67869999999999997</v>
      </c>
    </row>
    <row r="6169" spans="1:27">
      <c r="A6169">
        <v>7232</v>
      </c>
      <c r="B6169" t="s">
        <v>7535</v>
      </c>
      <c r="C6169" t="s">
        <v>12</v>
      </c>
      <c r="D6169">
        <v>1</v>
      </c>
      <c r="E6169">
        <v>47</v>
      </c>
      <c r="F6169">
        <v>16.7033906184</v>
      </c>
      <c r="G6169">
        <v>-41</v>
      </c>
      <c r="H6169">
        <v>45</v>
      </c>
      <c r="I6169">
        <v>35.725383215999997</v>
      </c>
      <c r="J6169">
        <f>(D6169+E6169/60+F6169/3600)*15</f>
        <v>26.81959746091</v>
      </c>
      <c r="K6169">
        <f>IF(G6169&lt;0, G6169-H6169/60-I6169/3600, G6169+H6169/60+I6169/3600)</f>
        <v>-41.75992371756</v>
      </c>
      <c r="L6169">
        <v>11.951000000000001</v>
      </c>
      <c r="M6169">
        <v>49.954000000000001</v>
      </c>
      <c r="N6169">
        <v>5.22</v>
      </c>
      <c r="O6169" t="s">
        <v>9341</v>
      </c>
      <c r="P6169">
        <v>7.7119999999999997</v>
      </c>
      <c r="Q6169">
        <v>6.165</v>
      </c>
      <c r="R6169" t="s">
        <v>9341</v>
      </c>
      <c r="S6169">
        <v>5.55</v>
      </c>
      <c r="T6169" t="s">
        <v>9341</v>
      </c>
      <c r="U6169" t="s">
        <v>10208</v>
      </c>
      <c r="V6169" t="str">
        <f>LEFT($U6169,2)</f>
        <v>K5</v>
      </c>
      <c r="W6169" s="3">
        <f>_xlfn.XLOOKUP(V6169,$AC$2:$AC$43,$AD$2:$AD$43,"none")</f>
        <v>1.1499999999999999</v>
      </c>
      <c r="X6169" s="3">
        <f>IF(ISNUMBER($W6169), 4600 * (1 / (0.92 * $W6169 + 1.7) + 1 / (0.92 * $W6169 + 0.62)),"none")</f>
        <v>4409.2340323652679</v>
      </c>
      <c r="Y6169" s="8">
        <f>IF(ISNUMBER($X6169), _xlfn.XLOOKUP($X6169,Sheet3!$A$2:$A$392,Sheet3!$B$2:$B$392,"none", 1,1), $AF$2)</f>
        <v>1</v>
      </c>
      <c r="Z6169" s="8">
        <f>IF(ISNUMBER($X6169), _xlfn.XLOOKUP($X6169,Sheet3!$A$2:$A$392,Sheet3!$C$2:$C$392,"none", 1,1), $AF$2)</f>
        <v>0.73599999999999999</v>
      </c>
      <c r="AA6169" s="8">
        <f>IF(ISNUMBER($X6169), _xlfn.XLOOKUP($X6169,Sheet3!$A$2:$A$392,Sheet3!$D$2:$D$392,"none", 1,1), $AF$2)</f>
        <v>0.4803</v>
      </c>
    </row>
    <row r="6170" spans="1:27">
      <c r="A6170">
        <v>8320</v>
      </c>
      <c r="B6170" t="s">
        <v>8623</v>
      </c>
      <c r="C6170" t="s">
        <v>297</v>
      </c>
      <c r="D6170">
        <v>16</v>
      </c>
      <c r="E6170">
        <v>7</v>
      </c>
      <c r="F6170">
        <v>24.084549374400002</v>
      </c>
      <c r="G6170">
        <v>-56</v>
      </c>
      <c r="H6170">
        <v>11</v>
      </c>
      <c r="I6170">
        <v>27.454166736000001</v>
      </c>
      <c r="J6170">
        <f>(D6170+E6170/60+F6170/3600)*15</f>
        <v>241.85035228906003</v>
      </c>
      <c r="K6170">
        <f>IF(G6170&lt;0, G6170-H6170/60-I6170/3600, G6170+H6170/60+I6170/3600)</f>
        <v>-56.190959490759994</v>
      </c>
      <c r="L6170">
        <v>-0.53600000000000003</v>
      </c>
      <c r="M6170">
        <v>-0.996</v>
      </c>
      <c r="N6170">
        <v>0.83</v>
      </c>
      <c r="O6170" t="s">
        <v>9341</v>
      </c>
      <c r="P6170">
        <v>6.7149999999999999</v>
      </c>
      <c r="Q6170">
        <v>6.165</v>
      </c>
      <c r="R6170" t="s">
        <v>9341</v>
      </c>
      <c r="S6170">
        <v>5.9870000000000001</v>
      </c>
      <c r="T6170" t="s">
        <v>9341</v>
      </c>
      <c r="U6170" t="s">
        <v>11464</v>
      </c>
      <c r="V6170" t="str">
        <f>LEFT($U6170,2)</f>
        <v>F0</v>
      </c>
      <c r="W6170" s="3">
        <f>_xlfn.XLOOKUP(V6170,$AC$2:$AC$43,$AD$2:$AD$43,"none")</f>
        <v>0.32</v>
      </c>
      <c r="X6170" s="3">
        <f>IF(ISNUMBER($W6170), 4600 * (1 / (0.92 * $W6170 + 1.7) + 1 / (0.92 * $W6170 + 0.62)),"none")</f>
        <v>7337.0792549848238</v>
      </c>
      <c r="Y6170" s="8">
        <f>IF(ISNUMBER($X6170), _xlfn.XLOOKUP($X6170,Sheet3!$A$2:$A$392,Sheet3!$B$2:$B$392,"none", 1,1), $AF$2)</f>
        <v>0.86680000000000001</v>
      </c>
      <c r="Z6170" s="8">
        <f>IF(ISNUMBER($X6170), _xlfn.XLOOKUP($X6170,Sheet3!$A$2:$A$392,Sheet3!$C$2:$C$392,"none", 1,1), $AF$2)</f>
        <v>0.87180000000000002</v>
      </c>
      <c r="AA6170" s="8">
        <f>IF(ISNUMBER($X6170), _xlfn.XLOOKUP($X6170,Sheet3!$A$2:$A$392,Sheet3!$D$2:$D$392,"none", 1,1), $AF$2)</f>
        <v>1</v>
      </c>
    </row>
    <row r="6171" spans="1:27">
      <c r="A6171">
        <v>3996</v>
      </c>
      <c r="B6171" t="s">
        <v>4299</v>
      </c>
      <c r="C6171" t="s">
        <v>305</v>
      </c>
      <c r="D6171">
        <v>23</v>
      </c>
      <c r="E6171">
        <v>56</v>
      </c>
      <c r="F6171">
        <v>41.501312747999997</v>
      </c>
      <c r="G6171">
        <v>22</v>
      </c>
      <c r="H6171">
        <v>38</v>
      </c>
      <c r="I6171">
        <v>53.136250619999998</v>
      </c>
      <c r="J6171">
        <f>(D6171+E6171/60+F6171/3600)*15</f>
        <v>359.17292213644998</v>
      </c>
      <c r="K6171">
        <f>IF(G6171&lt;0, G6171-H6171/60-I6171/3600, G6171+H6171/60+I6171/3600)</f>
        <v>22.64809340295</v>
      </c>
      <c r="L6171">
        <v>-22.641999999999999</v>
      </c>
      <c r="M6171">
        <v>-6.1479999999999997</v>
      </c>
      <c r="N6171">
        <v>3.9</v>
      </c>
      <c r="O6171" t="s">
        <v>9341</v>
      </c>
      <c r="P6171">
        <v>7.7640000000000002</v>
      </c>
      <c r="Q6171">
        <v>6.1660000000000004</v>
      </c>
      <c r="R6171" t="s">
        <v>9341</v>
      </c>
      <c r="S6171">
        <v>5.4</v>
      </c>
      <c r="T6171" t="s">
        <v>9341</v>
      </c>
      <c r="U6171" t="s">
        <v>9517</v>
      </c>
      <c r="V6171" t="str">
        <f>LEFT($U6171,2)</f>
        <v>M2</v>
      </c>
      <c r="W6171" s="3">
        <f>_xlfn.XLOOKUP(V6171,$AC$2:$AC$43,$AD$2:$AD$43,"none")</f>
        <v>1.47</v>
      </c>
      <c r="X6171" s="3">
        <f>IF(ISNUMBER($W6171), 4600 * (1 / (0.92 * $W6171 + 1.7) + 1 / (0.92 * $W6171 + 0.62)),"none")</f>
        <v>3839.1950178350371</v>
      </c>
      <c r="Y6171" s="8">
        <f>IF(ISNUMBER($X6171), _xlfn.XLOOKUP($X6171,Sheet3!$A$2:$A$392,Sheet3!$B$2:$B$392,"none", 1,1), $AF$2)</f>
        <v>1</v>
      </c>
      <c r="Z6171" s="8">
        <f>IF(ISNUMBER($X6171), _xlfn.XLOOKUP($X6171,Sheet3!$A$2:$A$392,Sheet3!$C$2:$C$392,"none", 1,1), $AF$2)</f>
        <v>0.64800000000000002</v>
      </c>
      <c r="AA6171" s="8">
        <f>IF(ISNUMBER($X6171), _xlfn.XLOOKUP($X6171,Sheet3!$A$2:$A$392,Sheet3!$D$2:$D$392,"none", 1,1), $AF$2)</f>
        <v>0.33460000000000001</v>
      </c>
    </row>
    <row r="6172" spans="1:27">
      <c r="A6172">
        <v>4163</v>
      </c>
      <c r="B6172" t="s">
        <v>4466</v>
      </c>
      <c r="C6172" t="s">
        <v>297</v>
      </c>
      <c r="D6172">
        <v>21</v>
      </c>
      <c r="E6172">
        <v>14</v>
      </c>
      <c r="F6172">
        <v>10.284082358399999</v>
      </c>
      <c r="G6172">
        <v>29</v>
      </c>
      <c r="H6172">
        <v>54</v>
      </c>
      <c r="I6172">
        <v>3.4589354760000002</v>
      </c>
      <c r="J6172">
        <f>(D6172+E6172/60+F6172/3600)*15</f>
        <v>318.54285034316001</v>
      </c>
      <c r="K6172">
        <f>IF(G6172&lt;0, G6172-H6172/60-I6172/3600, G6172+H6172/60+I6172/3600)</f>
        <v>29.900960815409999</v>
      </c>
      <c r="L6172">
        <v>2.7010000000000001</v>
      </c>
      <c r="M6172">
        <v>-0.23599999999999999</v>
      </c>
      <c r="N6172">
        <v>2.0299999999999998</v>
      </c>
      <c r="O6172" t="s">
        <v>9341</v>
      </c>
      <c r="P6172">
        <v>7.2709999999999999</v>
      </c>
      <c r="Q6172">
        <v>6.1660000000000004</v>
      </c>
      <c r="R6172" t="s">
        <v>9341</v>
      </c>
      <c r="S6172">
        <v>5.875</v>
      </c>
      <c r="T6172" t="s">
        <v>9341</v>
      </c>
      <c r="U6172" t="s">
        <v>10622</v>
      </c>
      <c r="V6172" t="str">
        <f>LEFT($U6172,2)</f>
        <v>G6</v>
      </c>
      <c r="W6172" s="3" t="str">
        <f>_xlfn.XLOOKUP(V6172,$AC$2:$AC$43,$AD$2:$AD$43,"none")</f>
        <v>none</v>
      </c>
      <c r="X6172" s="3" t="str">
        <f>IF(ISNUMBER($W6172), 4600 * (1 / (0.92 * $W6172 + 1.7) + 1 / (0.92 * $W6172 + 0.62)),"none")</f>
        <v>none</v>
      </c>
      <c r="Y6172" s="8">
        <f>IF(ISNUMBER($X6172), _xlfn.XLOOKUP($X6172,Sheet3!$A$2:$A$392,Sheet3!$B$2:$B$392,"none", 1,1), $AF$2)</f>
        <v>0.8</v>
      </c>
      <c r="Z6172" s="8">
        <f>IF(ISNUMBER($X6172), _xlfn.XLOOKUP($X6172,Sheet3!$A$2:$A$392,Sheet3!$C$2:$C$392,"none", 1,1), $AF$2)</f>
        <v>0.8</v>
      </c>
      <c r="AA6172" s="8">
        <f>IF(ISNUMBER($X6172), _xlfn.XLOOKUP($X6172,Sheet3!$A$2:$A$392,Sheet3!$D$2:$D$392,"none", 1,1), $AF$2)</f>
        <v>0.8</v>
      </c>
    </row>
    <row r="6173" spans="1:27">
      <c r="A6173">
        <v>8105</v>
      </c>
      <c r="B6173" t="s">
        <v>8408</v>
      </c>
      <c r="C6173" t="s">
        <v>305</v>
      </c>
      <c r="D6173">
        <v>15</v>
      </c>
      <c r="E6173">
        <v>7</v>
      </c>
      <c r="F6173">
        <v>56.762570459999999</v>
      </c>
      <c r="G6173">
        <v>-65</v>
      </c>
      <c r="H6173">
        <v>16</v>
      </c>
      <c r="I6173">
        <v>31.623254291999999</v>
      </c>
      <c r="J6173">
        <f>(D6173+E6173/60+F6173/3600)*15</f>
        <v>226.98651071025003</v>
      </c>
      <c r="K6173">
        <f>IF(G6173&lt;0, G6173-H6173/60-I6173/3600, G6173+H6173/60+I6173/3600)</f>
        <v>-65.275450903969997</v>
      </c>
      <c r="L6173">
        <v>8.82</v>
      </c>
      <c r="M6173">
        <v>-5.2320000000000002</v>
      </c>
      <c r="N6173">
        <v>5.23</v>
      </c>
      <c r="O6173" t="s">
        <v>9341</v>
      </c>
      <c r="P6173">
        <v>7.6390000000000002</v>
      </c>
      <c r="Q6173">
        <v>6.1660000000000004</v>
      </c>
      <c r="R6173" t="s">
        <v>9341</v>
      </c>
      <c r="S6173">
        <v>5.6379999999999999</v>
      </c>
      <c r="T6173" t="s">
        <v>9341</v>
      </c>
      <c r="U6173" t="s">
        <v>9389</v>
      </c>
      <c r="V6173" t="str">
        <f>LEFT($U6173,2)</f>
        <v>K3</v>
      </c>
      <c r="W6173" s="3">
        <f>_xlfn.XLOOKUP(V6173,$AC$2:$AC$43,$AD$2:$AD$43,"none")</f>
        <v>0.95</v>
      </c>
      <c r="X6173" s="3">
        <f>IF(ISNUMBER($W6173), 4600 * (1 / (0.92 * $W6173 + 1.7) + 1 / (0.92 * $W6173 + 0.62)),"none")</f>
        <v>4866.084384156673</v>
      </c>
      <c r="Y6173" s="8">
        <f>IF(ISNUMBER($X6173), _xlfn.XLOOKUP($X6173,Sheet3!$A$2:$A$392,Sheet3!$B$2:$B$392,"none", 1,1), $AF$2)</f>
        <v>1</v>
      </c>
      <c r="Z6173" s="8">
        <f>IF(ISNUMBER($X6173), _xlfn.XLOOKUP($X6173,Sheet3!$A$2:$A$392,Sheet3!$C$2:$C$392,"none", 1,1), $AF$2)</f>
        <v>0.78720000000000001</v>
      </c>
      <c r="AA6173" s="8">
        <f>IF(ISNUMBER($X6173), _xlfn.XLOOKUP($X6173,Sheet3!$A$2:$A$392,Sheet3!$D$2:$D$392,"none", 1,1), $AF$2)</f>
        <v>0.57969999999999999</v>
      </c>
    </row>
    <row r="6174" spans="1:27">
      <c r="A6174">
        <v>579</v>
      </c>
      <c r="B6174" t="s">
        <v>879</v>
      </c>
      <c r="C6174" t="s">
        <v>305</v>
      </c>
      <c r="D6174">
        <v>2</v>
      </c>
      <c r="E6174">
        <v>56</v>
      </c>
      <c r="F6174">
        <v>24.650429628000001</v>
      </c>
      <c r="G6174">
        <v>64</v>
      </c>
      <c r="H6174">
        <v>19</v>
      </c>
      <c r="I6174">
        <v>56.795518487999999</v>
      </c>
      <c r="J6174">
        <f>(D6174+E6174/60+F6174/3600)*15</f>
        <v>44.102710123450002</v>
      </c>
      <c r="K6174">
        <f>IF(G6174&lt;0, G6174-H6174/60-I6174/3600, G6174+H6174/60+I6174/3600)</f>
        <v>64.332443199579998</v>
      </c>
      <c r="L6174">
        <v>-4.133</v>
      </c>
      <c r="M6174">
        <v>9.0999999999999998E-2</v>
      </c>
      <c r="N6174">
        <v>1.49</v>
      </c>
      <c r="O6174" t="s">
        <v>9341</v>
      </c>
      <c r="P6174">
        <v>8.1760000000000002</v>
      </c>
      <c r="Q6174">
        <v>6.1669999999999998</v>
      </c>
      <c r="R6174" t="s">
        <v>9341</v>
      </c>
      <c r="S6174">
        <v>5.2469999999999999</v>
      </c>
      <c r="T6174" t="s">
        <v>9341</v>
      </c>
      <c r="U6174" t="s">
        <v>9658</v>
      </c>
      <c r="V6174" t="str">
        <f>LEFT($U6174,2)</f>
        <v>K3</v>
      </c>
      <c r="W6174" s="3">
        <f>_xlfn.XLOOKUP(V6174,$AC$2:$AC$43,$AD$2:$AD$43,"none")</f>
        <v>0.95</v>
      </c>
      <c r="X6174" s="3">
        <f>IF(ISNUMBER($W6174), 4600 * (1 / (0.92 * $W6174 + 1.7) + 1 / (0.92 * $W6174 + 0.62)),"none")</f>
        <v>4866.084384156673</v>
      </c>
      <c r="Y6174" s="8">
        <f>IF(ISNUMBER($X6174), _xlfn.XLOOKUP($X6174,Sheet3!$A$2:$A$392,Sheet3!$B$2:$B$392,"none", 1,1), $AF$2)</f>
        <v>1</v>
      </c>
      <c r="Z6174" s="8">
        <f>IF(ISNUMBER($X6174), _xlfn.XLOOKUP($X6174,Sheet3!$A$2:$A$392,Sheet3!$C$2:$C$392,"none", 1,1), $AF$2)</f>
        <v>0.78720000000000001</v>
      </c>
      <c r="AA6174" s="8">
        <f>IF(ISNUMBER($X6174), _xlfn.XLOOKUP($X6174,Sheet3!$A$2:$A$392,Sheet3!$D$2:$D$392,"none", 1,1), $AF$2)</f>
        <v>0.57969999999999999</v>
      </c>
    </row>
    <row r="6175" spans="1:27">
      <c r="A6175">
        <v>777</v>
      </c>
      <c r="B6175" t="s">
        <v>1077</v>
      </c>
      <c r="C6175" t="s">
        <v>297</v>
      </c>
      <c r="D6175">
        <v>5</v>
      </c>
      <c r="E6175">
        <v>13</v>
      </c>
      <c r="F6175">
        <v>2.8148709096000002</v>
      </c>
      <c r="G6175">
        <v>61</v>
      </c>
      <c r="H6175">
        <v>51</v>
      </c>
      <c r="I6175">
        <v>0.14628258</v>
      </c>
      <c r="J6175">
        <f>(D6175+E6175/60+F6175/3600)*15</f>
        <v>78.26172862879001</v>
      </c>
      <c r="K6175">
        <f>IF(G6175&lt;0, G6175-H6175/60-I6175/3600, G6175+H6175/60+I6175/3600)</f>
        <v>61.850040634050004</v>
      </c>
      <c r="L6175">
        <v>-12.154</v>
      </c>
      <c r="M6175">
        <v>2.1349999999999998</v>
      </c>
      <c r="N6175">
        <v>6.78</v>
      </c>
      <c r="O6175" t="s">
        <v>9341</v>
      </c>
      <c r="P6175">
        <v>6.1879999999999997</v>
      </c>
      <c r="Q6175">
        <v>6.1669999999999998</v>
      </c>
      <c r="R6175" t="s">
        <v>9341</v>
      </c>
      <c r="S6175">
        <v>6.17</v>
      </c>
      <c r="T6175" t="s">
        <v>9341</v>
      </c>
      <c r="U6175" t="s">
        <v>9702</v>
      </c>
      <c r="V6175" t="str">
        <f>LEFT($U6175,2)</f>
        <v>A2</v>
      </c>
      <c r="W6175" s="3">
        <f>_xlfn.XLOOKUP(V6175,$AC$2:$AC$43,$AD$2:$AD$43,"none")</f>
        <v>0.05</v>
      </c>
      <c r="X6175" s="3">
        <f>IF(ISNUMBER($W6175), 4600 * (1 / (0.92 * $W6175 + 1.7) + 1 / (0.92 * $W6175 + 0.62)),"none")</f>
        <v>9541.5002631497482</v>
      </c>
      <c r="Y6175" s="8">
        <f>IF(ISNUMBER($X6175), _xlfn.XLOOKUP($X6175,Sheet3!$A$2:$A$392,Sheet3!$B$2:$B$392,"none", 1,1), $AF$2)</f>
        <v>0.65039999999999998</v>
      </c>
      <c r="Z6175" s="8">
        <f>IF(ISNUMBER($X6175), _xlfn.XLOOKUP($X6175,Sheet3!$A$2:$A$392,Sheet3!$C$2:$C$392,"none", 1,1), $AF$2)</f>
        <v>0.72150000000000003</v>
      </c>
      <c r="AA6175" s="8">
        <f>IF(ISNUMBER($X6175), _xlfn.XLOOKUP($X6175,Sheet3!$A$2:$A$392,Sheet3!$D$2:$D$392,"none", 1,1), $AF$2)</f>
        <v>1</v>
      </c>
    </row>
    <row r="6176" spans="1:27">
      <c r="A6176">
        <v>1670</v>
      </c>
      <c r="B6176" t="s">
        <v>1971</v>
      </c>
      <c r="C6176" t="s">
        <v>297</v>
      </c>
      <c r="D6176">
        <v>4</v>
      </c>
      <c r="E6176">
        <v>20</v>
      </c>
      <c r="F6176">
        <v>9.9473712408000008</v>
      </c>
      <c r="G6176">
        <v>31</v>
      </c>
      <c r="H6176">
        <v>57</v>
      </c>
      <c r="I6176">
        <v>11.432517336</v>
      </c>
      <c r="J6176">
        <f>(D6176+E6176/60+F6176/3600)*15</f>
        <v>65.041447380169998</v>
      </c>
      <c r="K6176">
        <f>IF(G6176&lt;0, G6176-H6176/60-I6176/3600, G6176+H6176/60+I6176/3600)</f>
        <v>31.953175699260001</v>
      </c>
      <c r="L6176">
        <v>-1.639</v>
      </c>
      <c r="M6176">
        <v>-12.973000000000001</v>
      </c>
      <c r="N6176">
        <v>5.58</v>
      </c>
      <c r="O6176" t="s">
        <v>9341</v>
      </c>
      <c r="P6176">
        <v>7.8630000000000004</v>
      </c>
      <c r="Q6176">
        <v>6.1669999999999998</v>
      </c>
      <c r="R6176" t="s">
        <v>9341</v>
      </c>
      <c r="S6176">
        <v>5.4240000000000004</v>
      </c>
      <c r="T6176" t="s">
        <v>9341</v>
      </c>
      <c r="U6176" t="s">
        <v>9360</v>
      </c>
      <c r="V6176" t="str">
        <f>LEFT($U6176,2)</f>
        <v>K5</v>
      </c>
      <c r="W6176" s="3">
        <f>_xlfn.XLOOKUP(V6176,$AC$2:$AC$43,$AD$2:$AD$43,"none")</f>
        <v>1.1499999999999999</v>
      </c>
      <c r="X6176" s="3">
        <f>IF(ISNUMBER($W6176), 4600 * (1 / (0.92 * $W6176 + 1.7) + 1 / (0.92 * $W6176 + 0.62)),"none")</f>
        <v>4409.2340323652679</v>
      </c>
      <c r="Y6176" s="8">
        <f>IF(ISNUMBER($X6176), _xlfn.XLOOKUP($X6176,Sheet3!$A$2:$A$392,Sheet3!$B$2:$B$392,"none", 1,1), $AF$2)</f>
        <v>1</v>
      </c>
      <c r="Z6176" s="8">
        <f>IF(ISNUMBER($X6176), _xlfn.XLOOKUP($X6176,Sheet3!$A$2:$A$392,Sheet3!$C$2:$C$392,"none", 1,1), $AF$2)</f>
        <v>0.73599999999999999</v>
      </c>
      <c r="AA6176" s="8">
        <f>IF(ISNUMBER($X6176), _xlfn.XLOOKUP($X6176,Sheet3!$A$2:$A$392,Sheet3!$D$2:$D$392,"none", 1,1), $AF$2)</f>
        <v>0.4803</v>
      </c>
    </row>
    <row r="6177" spans="1:27">
      <c r="A6177">
        <v>4772</v>
      </c>
      <c r="B6177" t="s">
        <v>5075</v>
      </c>
      <c r="C6177" t="s">
        <v>12</v>
      </c>
      <c r="D6177">
        <v>11</v>
      </c>
      <c r="E6177">
        <v>53</v>
      </c>
      <c r="F6177">
        <v>26.809465488000001</v>
      </c>
      <c r="G6177">
        <v>-35</v>
      </c>
      <c r="H6177">
        <v>3</v>
      </c>
      <c r="I6177">
        <v>59.912467739999997</v>
      </c>
      <c r="J6177">
        <f>(D6177+E6177/60+F6177/3600)*15</f>
        <v>178.36170610619999</v>
      </c>
      <c r="K6177">
        <f>IF(G6177&lt;0, G6177-H6177/60-I6177/3600, G6177+H6177/60+I6177/3600)</f>
        <v>-35.066642352149998</v>
      </c>
      <c r="L6177">
        <v>-79.358000000000004</v>
      </c>
      <c r="M6177">
        <v>-28.602</v>
      </c>
      <c r="N6177">
        <v>12.12</v>
      </c>
      <c r="O6177" t="s">
        <v>9341</v>
      </c>
      <c r="P6177">
        <v>6.2430000000000003</v>
      </c>
      <c r="Q6177">
        <v>6.1669999999999998</v>
      </c>
      <c r="R6177" t="s">
        <v>9341</v>
      </c>
      <c r="S6177">
        <v>6.1719999999999997</v>
      </c>
      <c r="T6177" t="s">
        <v>9341</v>
      </c>
      <c r="U6177" t="s">
        <v>9433</v>
      </c>
      <c r="V6177" t="str">
        <f>LEFT($U6177,2)</f>
        <v>A1</v>
      </c>
      <c r="W6177" s="3">
        <f>_xlfn.XLOOKUP(V6177,$AC$2:$AC$43,$AD$2:$AD$43,"none")</f>
        <v>0.02</v>
      </c>
      <c r="X6177" s="3">
        <f>IF(ISNUMBER($W6177), 4600 * (1 / (0.92 * $W6177 + 1.7) + 1 / (0.92 * $W6177 + 0.62)),"none")</f>
        <v>9882.4225367888994</v>
      </c>
      <c r="Y6177" s="8">
        <f>IF(ISNUMBER($X6177), _xlfn.XLOOKUP($X6177,Sheet3!$A$2:$A$392,Sheet3!$B$2:$B$392,"none", 1,1), $AF$2)</f>
        <v>0.63239999999999996</v>
      </c>
      <c r="Z6177" s="8">
        <f>IF(ISNUMBER($X6177), _xlfn.XLOOKUP($X6177,Sheet3!$A$2:$A$392,Sheet3!$C$2:$C$392,"none", 1,1), $AF$2)</f>
        <v>0.70809999999999995</v>
      </c>
      <c r="AA6177" s="8">
        <f>IF(ISNUMBER($X6177), _xlfn.XLOOKUP($X6177,Sheet3!$A$2:$A$392,Sheet3!$D$2:$D$392,"none", 1,1), $AF$2)</f>
        <v>1</v>
      </c>
    </row>
    <row r="6178" spans="1:27">
      <c r="A6178">
        <v>4999</v>
      </c>
      <c r="B6178" t="s">
        <v>5302</v>
      </c>
      <c r="C6178" t="s">
        <v>297</v>
      </c>
      <c r="D6178">
        <v>13</v>
      </c>
      <c r="E6178">
        <v>15</v>
      </c>
      <c r="F6178">
        <v>9.4578495839999999</v>
      </c>
      <c r="G6178">
        <v>-36</v>
      </c>
      <c r="H6178">
        <v>22</v>
      </c>
      <c r="I6178">
        <v>17.076768420000001</v>
      </c>
      <c r="J6178">
        <f>(D6178+E6178/60+F6178/3600)*15</f>
        <v>198.7894077066</v>
      </c>
      <c r="K6178">
        <f>IF(G6178&lt;0, G6178-H6178/60-I6178/3600, G6178+H6178/60+I6178/3600)</f>
        <v>-36.371410213449998</v>
      </c>
      <c r="L6178">
        <v>-44.052</v>
      </c>
      <c r="M6178">
        <v>-21.739000000000001</v>
      </c>
      <c r="N6178">
        <v>7.8</v>
      </c>
      <c r="O6178" t="s">
        <v>9341</v>
      </c>
      <c r="P6178">
        <v>7.1470000000000002</v>
      </c>
      <c r="Q6178">
        <v>6.1669999999999998</v>
      </c>
      <c r="R6178" t="s">
        <v>9341</v>
      </c>
      <c r="S6178">
        <v>5.923</v>
      </c>
      <c r="T6178" t="s">
        <v>9341</v>
      </c>
      <c r="U6178" t="s">
        <v>9500</v>
      </c>
      <c r="V6178" t="str">
        <f>LEFT($U6178,2)</f>
        <v>K1</v>
      </c>
      <c r="W6178" s="3">
        <f>_xlfn.XLOOKUP(V6178,$AC$2:$AC$43,$AD$2:$AD$43,"none")</f>
        <v>0.86</v>
      </c>
      <c r="X6178" s="3">
        <f>IF(ISNUMBER($W6178), 4600 * (1 / (0.92 * $W6178 + 1.7) + 1 / (0.92 * $W6178 + 0.62)),"none")</f>
        <v>5106.1368670782376</v>
      </c>
      <c r="Y6178" s="8">
        <f>IF(ISNUMBER($X6178), _xlfn.XLOOKUP($X6178,Sheet3!$A$2:$A$392,Sheet3!$B$2:$B$392,"none", 1,1), $AF$2)</f>
        <v>1</v>
      </c>
      <c r="Z6178" s="8">
        <f>IF(ISNUMBER($X6178), _xlfn.XLOOKUP($X6178,Sheet3!$A$2:$A$392,Sheet3!$C$2:$C$392,"none", 1,1), $AF$2)</f>
        <v>0.82210000000000005</v>
      </c>
      <c r="AA6178" s="8">
        <f>IF(ISNUMBER($X6178), _xlfn.XLOOKUP($X6178,Sheet3!$A$2:$A$392,Sheet3!$D$2:$D$392,"none", 1,1), $AF$2)</f>
        <v>0.65410000000000001</v>
      </c>
    </row>
    <row r="6179" spans="1:27">
      <c r="A6179">
        <v>5047</v>
      </c>
      <c r="B6179" t="s">
        <v>5350</v>
      </c>
      <c r="C6179" t="s">
        <v>297</v>
      </c>
      <c r="D6179">
        <v>13</v>
      </c>
      <c r="E6179">
        <v>30</v>
      </c>
      <c r="F6179">
        <v>8.0891757600000003E-2</v>
      </c>
      <c r="G6179">
        <v>7</v>
      </c>
      <c r="H6179">
        <v>10</v>
      </c>
      <c r="I6179">
        <v>43.871338848000001</v>
      </c>
      <c r="J6179">
        <f>(D6179+E6179/60+F6179/3600)*15</f>
        <v>202.50033704898999</v>
      </c>
      <c r="K6179">
        <f>IF(G6179&lt;0, G6179-H6179/60-I6179/3600, G6179+H6179/60+I6179/3600)</f>
        <v>7.1788531496800001</v>
      </c>
      <c r="L6179">
        <v>3.7330000000000001</v>
      </c>
      <c r="M6179">
        <v>4.5519999999999996</v>
      </c>
      <c r="N6179">
        <v>4.6500000000000004</v>
      </c>
      <c r="O6179" t="s">
        <v>9341</v>
      </c>
      <c r="P6179">
        <v>7.65</v>
      </c>
      <c r="Q6179">
        <v>6.1669999999999998</v>
      </c>
      <c r="R6179" t="s">
        <v>9341</v>
      </c>
      <c r="S6179">
        <v>5.6609999999999996</v>
      </c>
      <c r="T6179" t="s">
        <v>9341</v>
      </c>
      <c r="U6179" t="s">
        <v>9345</v>
      </c>
      <c r="V6179" t="str">
        <f>LEFT($U6179,2)</f>
        <v>K5</v>
      </c>
      <c r="W6179" s="3">
        <f>_xlfn.XLOOKUP(V6179,$AC$2:$AC$43,$AD$2:$AD$43,"none")</f>
        <v>1.1499999999999999</v>
      </c>
      <c r="X6179" s="3">
        <f>IF(ISNUMBER($W6179), 4600 * (1 / (0.92 * $W6179 + 1.7) + 1 / (0.92 * $W6179 + 0.62)),"none")</f>
        <v>4409.2340323652679</v>
      </c>
      <c r="Y6179" s="8">
        <f>IF(ISNUMBER($X6179), _xlfn.XLOOKUP($X6179,Sheet3!$A$2:$A$392,Sheet3!$B$2:$B$392,"none", 1,1), $AF$2)</f>
        <v>1</v>
      </c>
      <c r="Z6179" s="8">
        <f>IF(ISNUMBER($X6179), _xlfn.XLOOKUP($X6179,Sheet3!$A$2:$A$392,Sheet3!$C$2:$C$392,"none", 1,1), $AF$2)</f>
        <v>0.73599999999999999</v>
      </c>
      <c r="AA6179" s="8">
        <f>IF(ISNUMBER($X6179), _xlfn.XLOOKUP($X6179,Sheet3!$A$2:$A$392,Sheet3!$D$2:$D$392,"none", 1,1), $AF$2)</f>
        <v>0.4803</v>
      </c>
    </row>
    <row r="6180" spans="1:27">
      <c r="A6180">
        <v>6599</v>
      </c>
      <c r="B6180" t="s">
        <v>6902</v>
      </c>
      <c r="C6180" t="s">
        <v>297</v>
      </c>
      <c r="D6180">
        <v>18</v>
      </c>
      <c r="E6180">
        <v>1</v>
      </c>
      <c r="F6180">
        <v>35.903180536800001</v>
      </c>
      <c r="G6180">
        <v>33</v>
      </c>
      <c r="H6180">
        <v>18</v>
      </c>
      <c r="I6180">
        <v>40.552326035999997</v>
      </c>
      <c r="J6180">
        <f>(D6180+E6180/60+F6180/3600)*15</f>
        <v>270.39959658557001</v>
      </c>
      <c r="K6180">
        <f>IF(G6180&lt;0, G6180-H6180/60-I6180/3600, G6180+H6180/60+I6180/3600)</f>
        <v>33.311264535009997</v>
      </c>
      <c r="L6180">
        <v>21.381</v>
      </c>
      <c r="M6180">
        <v>18.95</v>
      </c>
      <c r="N6180">
        <v>2.82</v>
      </c>
      <c r="O6180" t="s">
        <v>9341</v>
      </c>
      <c r="P6180">
        <v>7.7320000000000002</v>
      </c>
      <c r="Q6180">
        <v>6.1669999999999998</v>
      </c>
      <c r="R6180" t="s">
        <v>9341</v>
      </c>
      <c r="S6180">
        <v>5.58</v>
      </c>
      <c r="T6180" t="s">
        <v>9341</v>
      </c>
      <c r="U6180" t="s">
        <v>9360</v>
      </c>
      <c r="V6180" t="str">
        <f>LEFT($U6180,2)</f>
        <v>K5</v>
      </c>
      <c r="W6180" s="3">
        <f>_xlfn.XLOOKUP(V6180,$AC$2:$AC$43,$AD$2:$AD$43,"none")</f>
        <v>1.1499999999999999</v>
      </c>
      <c r="X6180" s="3">
        <f>IF(ISNUMBER($W6180), 4600 * (1 / (0.92 * $W6180 + 1.7) + 1 / (0.92 * $W6180 + 0.62)),"none")</f>
        <v>4409.2340323652679</v>
      </c>
      <c r="Y6180" s="8">
        <f>IF(ISNUMBER($X6180), _xlfn.XLOOKUP($X6180,Sheet3!$A$2:$A$392,Sheet3!$B$2:$B$392,"none", 1,1), $AF$2)</f>
        <v>1</v>
      </c>
      <c r="Z6180" s="8">
        <f>IF(ISNUMBER($X6180), _xlfn.XLOOKUP($X6180,Sheet3!$A$2:$A$392,Sheet3!$C$2:$C$392,"none", 1,1), $AF$2)</f>
        <v>0.73599999999999999</v>
      </c>
      <c r="AA6180" s="8">
        <f>IF(ISNUMBER($X6180), _xlfn.XLOOKUP($X6180,Sheet3!$A$2:$A$392,Sheet3!$D$2:$D$392,"none", 1,1), $AF$2)</f>
        <v>0.4803</v>
      </c>
    </row>
    <row r="6181" spans="1:27">
      <c r="A6181">
        <v>303</v>
      </c>
      <c r="B6181" t="s">
        <v>601</v>
      </c>
      <c r="C6181" t="s">
        <v>297</v>
      </c>
      <c r="D6181">
        <v>22</v>
      </c>
      <c r="E6181">
        <v>23</v>
      </c>
      <c r="F6181">
        <v>0.1872667344</v>
      </c>
      <c r="G6181">
        <v>57</v>
      </c>
      <c r="H6181">
        <v>17</v>
      </c>
      <c r="I6181">
        <v>4.6062231359999997</v>
      </c>
      <c r="J6181">
        <f>(D6181+E6181/60+F6181/3600)*15</f>
        <v>335.75078027805995</v>
      </c>
      <c r="K6181">
        <f>IF(G6181&lt;0, G6181-H6181/60-I6181/3600, G6181+H6181/60+I6181/3600)</f>
        <v>57.284612839760001</v>
      </c>
      <c r="L6181">
        <v>17.253</v>
      </c>
      <c r="M6181">
        <v>4.7329999999999997</v>
      </c>
      <c r="N6181">
        <v>4.12</v>
      </c>
      <c r="O6181" t="s">
        <v>9341</v>
      </c>
      <c r="P6181">
        <v>6.0490000000000004</v>
      </c>
      <c r="Q6181">
        <v>6.1680000000000001</v>
      </c>
      <c r="R6181" t="s">
        <v>9341</v>
      </c>
      <c r="S6181">
        <v>6.1529999999999996</v>
      </c>
      <c r="T6181" t="s">
        <v>9341</v>
      </c>
      <c r="U6181" t="s">
        <v>9408</v>
      </c>
      <c r="V6181" t="str">
        <f>LEFT($U6181,2)</f>
        <v>B8</v>
      </c>
      <c r="W6181" s="3">
        <f>_xlfn.XLOOKUP(V6181,$AC$2:$AC$43,$AD$2:$AD$43,"none")</f>
        <v>-0.11</v>
      </c>
      <c r="X6181" s="3">
        <f>IF(ISNUMBER($W6181), 4600 * (1 / (0.92 * $W6181 + 1.7) + 1 / (0.92 * $W6181 + 0.62)),"none")</f>
        <v>11743.77313439976</v>
      </c>
      <c r="Y6181" s="8">
        <f>IF(ISNUMBER($X6181), _xlfn.XLOOKUP($X6181,Sheet3!$A$2:$A$392,Sheet3!$B$2:$B$392,"none", 1,1), $AF$2)</f>
        <v>0.54959999999999998</v>
      </c>
      <c r="Z6181" s="8">
        <f>IF(ISNUMBER($X6181), _xlfn.XLOOKUP($X6181,Sheet3!$A$2:$A$392,Sheet3!$C$2:$C$392,"none", 1,1), $AF$2)</f>
        <v>0.64410000000000001</v>
      </c>
      <c r="AA6181" s="8">
        <f>IF(ISNUMBER($X6181), _xlfn.XLOOKUP($X6181,Sheet3!$A$2:$A$392,Sheet3!$D$2:$D$392,"none", 1,1), $AF$2)</f>
        <v>1</v>
      </c>
    </row>
    <row r="6182" spans="1:27">
      <c r="A6182">
        <v>1519</v>
      </c>
      <c r="B6182" t="s">
        <v>1820</v>
      </c>
      <c r="C6182" t="s">
        <v>12</v>
      </c>
      <c r="D6182">
        <v>3</v>
      </c>
      <c r="E6182">
        <v>39</v>
      </c>
      <c r="F6182">
        <v>25.753431969600001</v>
      </c>
      <c r="G6182">
        <v>16</v>
      </c>
      <c r="H6182">
        <v>32</v>
      </c>
      <c r="I6182">
        <v>12.079026312</v>
      </c>
      <c r="J6182">
        <f>(D6182+E6182/60+F6182/3600)*15</f>
        <v>54.857305966539997</v>
      </c>
      <c r="K6182">
        <f>IF(G6182&lt;0, G6182-H6182/60-I6182/3600, G6182+H6182/60+I6182/3600)</f>
        <v>16.536688618420001</v>
      </c>
      <c r="L6182">
        <v>42.366999999999997</v>
      </c>
      <c r="M6182">
        <v>-31.946999999999999</v>
      </c>
      <c r="N6182">
        <v>8.76</v>
      </c>
      <c r="O6182" t="s">
        <v>9341</v>
      </c>
      <c r="P6182">
        <v>7.1509999999999998</v>
      </c>
      <c r="Q6182">
        <v>6.1680000000000001</v>
      </c>
      <c r="R6182" t="s">
        <v>9341</v>
      </c>
      <c r="S6182">
        <v>5.9390000000000001</v>
      </c>
      <c r="T6182" t="s">
        <v>9341</v>
      </c>
      <c r="U6182" t="s">
        <v>9403</v>
      </c>
      <c r="V6182" t="str">
        <f>LEFT($U6182,2)</f>
        <v>K0</v>
      </c>
      <c r="W6182" s="3">
        <f>_xlfn.XLOOKUP(V6182,$AC$2:$AC$43,$AD$2:$AD$43,"none")</f>
        <v>0.81</v>
      </c>
      <c r="X6182" s="3">
        <f>IF(ISNUMBER($W6182), 4600 * (1 / (0.92 * $W6182 + 1.7) + 1 / (0.92 * $W6182 + 0.62)),"none")</f>
        <v>5250.7063834266155</v>
      </c>
      <c r="Y6182" s="8">
        <f>IF(ISNUMBER($X6182), _xlfn.XLOOKUP($X6182,Sheet3!$A$2:$A$392,Sheet3!$B$2:$B$392,"none", 1,1), $AF$2)</f>
        <v>1</v>
      </c>
      <c r="Z6182" s="8">
        <f>IF(ISNUMBER($X6182), _xlfn.XLOOKUP($X6182,Sheet3!$A$2:$A$392,Sheet3!$C$2:$C$392,"none", 1,1), $AF$2)</f>
        <v>0.83299999999999996</v>
      </c>
      <c r="AA6182" s="8">
        <f>IF(ISNUMBER($X6182), _xlfn.XLOOKUP($X6182,Sheet3!$A$2:$A$392,Sheet3!$D$2:$D$392,"none", 1,1), $AF$2)</f>
        <v>0.67869999999999997</v>
      </c>
    </row>
    <row r="6183" spans="1:27">
      <c r="A6183">
        <v>3173</v>
      </c>
      <c r="B6183" t="s">
        <v>3476</v>
      </c>
      <c r="C6183" t="s">
        <v>297</v>
      </c>
      <c r="D6183">
        <v>8</v>
      </c>
      <c r="E6183">
        <v>50</v>
      </c>
      <c r="F6183">
        <v>21.636971234400001</v>
      </c>
      <c r="G6183">
        <v>-28</v>
      </c>
      <c r="H6183">
        <v>37</v>
      </c>
      <c r="I6183">
        <v>3.4284234360000001</v>
      </c>
      <c r="J6183">
        <f>(D6183+E6183/60+F6183/3600)*15</f>
        <v>132.59015404681003</v>
      </c>
      <c r="K6183">
        <f>IF(G6183&lt;0, G6183-H6183/60-I6183/3600, G6183+H6183/60+I6183/3600)</f>
        <v>-28.617619006510001</v>
      </c>
      <c r="L6183">
        <v>-19.812999999999999</v>
      </c>
      <c r="M6183">
        <v>-6.4489999999999998</v>
      </c>
      <c r="N6183">
        <v>9.61</v>
      </c>
      <c r="O6183" t="s">
        <v>9341</v>
      </c>
      <c r="P6183">
        <v>6.1</v>
      </c>
      <c r="Q6183">
        <v>6.1680000000000001</v>
      </c>
      <c r="R6183" t="s">
        <v>9341</v>
      </c>
      <c r="S6183">
        <v>6.165</v>
      </c>
      <c r="T6183" t="s">
        <v>9341</v>
      </c>
      <c r="U6183" t="s">
        <v>9538</v>
      </c>
      <c r="V6183" t="str">
        <f>LEFT($U6183,2)</f>
        <v>B9</v>
      </c>
      <c r="W6183" s="3">
        <f>_xlfn.XLOOKUP(V6183,$AC$2:$AC$43,$AD$2:$AD$43,"none")</f>
        <v>-7.0000000000000007E-2</v>
      </c>
      <c r="X6183" s="3">
        <f>IF(ISNUMBER($W6183), 4600 * (1 / (0.92 * $W6183 + 1.7) + 1 / (0.92 * $W6183 + 0.62)),"none")</f>
        <v>11091.761228434079</v>
      </c>
      <c r="Y6183" s="8">
        <f>IF(ISNUMBER($X6183), _xlfn.XLOOKUP($X6183,Sheet3!$A$2:$A$392,Sheet3!$B$2:$B$392,"none", 1,1), $AF$2)</f>
        <v>0.57499999999999996</v>
      </c>
      <c r="Z6183" s="8">
        <f>IF(ISNUMBER($X6183), _xlfn.XLOOKUP($X6183,Sheet3!$A$2:$A$392,Sheet3!$C$2:$C$392,"none", 1,1), $AF$2)</f>
        <v>0.66420000000000001</v>
      </c>
      <c r="AA6183" s="8">
        <f>IF(ISNUMBER($X6183), _xlfn.XLOOKUP($X6183,Sheet3!$A$2:$A$392,Sheet3!$D$2:$D$392,"none", 1,1), $AF$2)</f>
        <v>1</v>
      </c>
    </row>
    <row r="6184" spans="1:27">
      <c r="A6184">
        <v>3325</v>
      </c>
      <c r="B6184" t="s">
        <v>3628</v>
      </c>
      <c r="C6184" t="s">
        <v>305</v>
      </c>
      <c r="D6184">
        <v>22</v>
      </c>
      <c r="E6184">
        <v>42</v>
      </c>
      <c r="F6184">
        <v>22.087025860800001</v>
      </c>
      <c r="G6184">
        <v>-29</v>
      </c>
      <c r="H6184">
        <v>21</v>
      </c>
      <c r="I6184">
        <v>39.773254860000002</v>
      </c>
      <c r="J6184">
        <f>(D6184+E6184/60+F6184/3600)*15</f>
        <v>340.59202927442004</v>
      </c>
      <c r="K6184">
        <f>IF(G6184&lt;0, G6184-H6184/60-I6184/3600, G6184+H6184/60+I6184/3600)</f>
        <v>-29.361048126350003</v>
      </c>
      <c r="L6184">
        <v>16.702999999999999</v>
      </c>
      <c r="M6184">
        <v>-19.981999999999999</v>
      </c>
      <c r="N6184">
        <v>4.9400000000000004</v>
      </c>
      <c r="O6184" t="s">
        <v>9341</v>
      </c>
      <c r="P6184">
        <v>7.67</v>
      </c>
      <c r="Q6184">
        <v>6.1680000000000001</v>
      </c>
      <c r="R6184" t="s">
        <v>9341</v>
      </c>
      <c r="S6184">
        <v>5.0129999999999999</v>
      </c>
      <c r="T6184" t="s">
        <v>9341</v>
      </c>
      <c r="U6184" t="s">
        <v>9592</v>
      </c>
      <c r="V6184" t="str">
        <f>LEFT($U6184,2)</f>
        <v>M3</v>
      </c>
      <c r="W6184" s="3">
        <f>_xlfn.XLOOKUP(V6184,$AC$2:$AC$43,$AD$2:$AD$43,"none")</f>
        <v>1.5</v>
      </c>
      <c r="X6184" s="3">
        <f>IF(ISNUMBER($W6184), 4600 * (1 / (0.92 * $W6184 + 1.7) + 1 / (0.92 * $W6184 + 0.62)),"none")</f>
        <v>3793.5064935064934</v>
      </c>
      <c r="Y6184" s="8">
        <f>IF(ISNUMBER($X6184), _xlfn.XLOOKUP($X6184,Sheet3!$A$2:$A$392,Sheet3!$B$2:$B$392,"none", 1,1), $AF$2)</f>
        <v>1</v>
      </c>
      <c r="Z6184" s="8">
        <f>IF(ISNUMBER($X6184), _xlfn.XLOOKUP($X6184,Sheet3!$A$2:$A$392,Sheet3!$C$2:$C$392,"none", 1,1), $AF$2)</f>
        <v>0.63180000000000003</v>
      </c>
      <c r="AA6184" s="8">
        <f>IF(ISNUMBER($X6184), _xlfn.XLOOKUP($X6184,Sheet3!$A$2:$A$392,Sheet3!$D$2:$D$392,"none", 1,1), $AF$2)</f>
        <v>0.31119999999999998</v>
      </c>
    </row>
    <row r="6185" spans="1:27">
      <c r="A6185">
        <v>3608</v>
      </c>
      <c r="B6185" t="s">
        <v>3911</v>
      </c>
      <c r="C6185" t="s">
        <v>12</v>
      </c>
      <c r="D6185">
        <v>21</v>
      </c>
      <c r="E6185">
        <v>47</v>
      </c>
      <c r="F6185">
        <v>38.238777972000001</v>
      </c>
      <c r="G6185">
        <v>-5</v>
      </c>
      <c r="H6185">
        <v>55</v>
      </c>
      <c r="I6185">
        <v>0.50874671999999999</v>
      </c>
      <c r="J6185">
        <f>(D6185+E6185/60+F6185/3600)*15</f>
        <v>326.90932824155004</v>
      </c>
      <c r="K6185">
        <f>IF(G6185&lt;0, G6185-H6185/60-I6185/3600, G6185+H6185/60+I6185/3600)</f>
        <v>-5.9168079852000002</v>
      </c>
      <c r="L6185">
        <v>65.373000000000005</v>
      </c>
      <c r="M6185">
        <v>18.983000000000001</v>
      </c>
      <c r="N6185">
        <v>14.65</v>
      </c>
      <c r="O6185" t="s">
        <v>9341</v>
      </c>
      <c r="P6185">
        <v>6.3890000000000002</v>
      </c>
      <c r="Q6185">
        <v>6.1680000000000001</v>
      </c>
      <c r="R6185" t="s">
        <v>9341</v>
      </c>
      <c r="S6185">
        <v>6.1310000000000002</v>
      </c>
      <c r="T6185">
        <v>5.91</v>
      </c>
      <c r="U6185" t="s">
        <v>9370</v>
      </c>
      <c r="V6185" t="str">
        <f>LEFT($U6185,2)</f>
        <v>A5</v>
      </c>
      <c r="W6185" s="3">
        <f>_xlfn.XLOOKUP(V6185,$AC$2:$AC$43,$AD$2:$AD$43,"none")</f>
        <v>0.15</v>
      </c>
      <c r="X6185" s="3">
        <f>IF(ISNUMBER($W6185), 4600 * (1 / (0.92 * $W6185 + 1.7) + 1 / (0.92 * $W6185 + 0.62)),"none")</f>
        <v>8571.3219313180252</v>
      </c>
      <c r="Y6185" s="8">
        <f>IF(ISNUMBER($X6185), _xlfn.XLOOKUP($X6185,Sheet3!$A$2:$A$392,Sheet3!$B$2:$B$392,"none", 1,1), $AF$2)</f>
        <v>0.72599999999999998</v>
      </c>
      <c r="Z6185" s="8">
        <f>IF(ISNUMBER($X6185), _xlfn.XLOOKUP($X6185,Sheet3!$A$2:$A$392,Sheet3!$C$2:$C$392,"none", 1,1), $AF$2)</f>
        <v>0.7762</v>
      </c>
      <c r="AA6185" s="8">
        <f>IF(ISNUMBER($X6185), _xlfn.XLOOKUP($X6185,Sheet3!$A$2:$A$392,Sheet3!$D$2:$D$392,"none", 1,1), $AF$2)</f>
        <v>1</v>
      </c>
    </row>
    <row r="6186" spans="1:27">
      <c r="A6186">
        <v>5602</v>
      </c>
      <c r="B6186" t="s">
        <v>5905</v>
      </c>
      <c r="C6186" t="s">
        <v>297</v>
      </c>
      <c r="D6186">
        <v>18</v>
      </c>
      <c r="E6186">
        <v>17</v>
      </c>
      <c r="F6186">
        <v>24.0863321904</v>
      </c>
      <c r="G6186">
        <v>-28</v>
      </c>
      <c r="H6186">
        <v>39</v>
      </c>
      <c r="I6186">
        <v>7.4355568559999998</v>
      </c>
      <c r="J6186">
        <f>(D6186+E6186/60+F6186/3600)*15</f>
        <v>274.35035971746004</v>
      </c>
      <c r="K6186">
        <f>IF(G6186&lt;0, G6186-H6186/60-I6186/3600, G6186+H6186/60+I6186/3600)</f>
        <v>-28.652065432459999</v>
      </c>
      <c r="L6186">
        <v>11.364000000000001</v>
      </c>
      <c r="M6186">
        <v>-14.409000000000001</v>
      </c>
      <c r="N6186">
        <v>5.83</v>
      </c>
      <c r="O6186" t="s">
        <v>9341</v>
      </c>
      <c r="P6186">
        <v>6.35</v>
      </c>
      <c r="Q6186">
        <v>6.1680000000000001</v>
      </c>
      <c r="R6186" t="s">
        <v>9341</v>
      </c>
      <c r="S6186">
        <v>6.1360000000000001</v>
      </c>
      <c r="T6186" t="s">
        <v>9341</v>
      </c>
      <c r="U6186" t="s">
        <v>9370</v>
      </c>
      <c r="V6186" t="str">
        <f>LEFT($U6186,2)</f>
        <v>A5</v>
      </c>
      <c r="W6186" s="3">
        <f>_xlfn.XLOOKUP(V6186,$AC$2:$AC$43,$AD$2:$AD$43,"none")</f>
        <v>0.15</v>
      </c>
      <c r="X6186" s="3">
        <f>IF(ISNUMBER($W6186), 4600 * (1 / (0.92 * $W6186 + 1.7) + 1 / (0.92 * $W6186 + 0.62)),"none")</f>
        <v>8571.3219313180252</v>
      </c>
      <c r="Y6186" s="8">
        <f>IF(ISNUMBER($X6186), _xlfn.XLOOKUP($X6186,Sheet3!$A$2:$A$392,Sheet3!$B$2:$B$392,"none", 1,1), $AF$2)</f>
        <v>0.72599999999999998</v>
      </c>
      <c r="Z6186" s="8">
        <f>IF(ISNUMBER($X6186), _xlfn.XLOOKUP($X6186,Sheet3!$A$2:$A$392,Sheet3!$C$2:$C$392,"none", 1,1), $AF$2)</f>
        <v>0.7762</v>
      </c>
      <c r="AA6186" s="8">
        <f>IF(ISNUMBER($X6186), _xlfn.XLOOKUP($X6186,Sheet3!$A$2:$A$392,Sheet3!$D$2:$D$392,"none", 1,1), $AF$2)</f>
        <v>1</v>
      </c>
    </row>
    <row r="6187" spans="1:27">
      <c r="A6187">
        <v>7242</v>
      </c>
      <c r="B6187" t="s">
        <v>7545</v>
      </c>
      <c r="C6187" t="s">
        <v>24</v>
      </c>
      <c r="D6187">
        <v>9</v>
      </c>
      <c r="E6187">
        <v>43</v>
      </c>
      <c r="F6187">
        <v>27.588135909599998</v>
      </c>
      <c r="G6187">
        <v>-51</v>
      </c>
      <c r="H6187">
        <v>13</v>
      </c>
      <c r="I6187">
        <v>41.294892539999999</v>
      </c>
      <c r="J6187">
        <f>(D6187+E6187/60+F6187/3600)*15</f>
        <v>145.86495056628999</v>
      </c>
      <c r="K6187">
        <f>IF(G6187&lt;0, G6187-H6187/60-I6187/3600, G6187+H6187/60+I6187/3600)</f>
        <v>-51.228137470150003</v>
      </c>
      <c r="L6187">
        <v>-16.059999999999999</v>
      </c>
      <c r="M6187">
        <v>7.6189999999999998</v>
      </c>
      <c r="N6187">
        <v>2.4700000000000002</v>
      </c>
      <c r="O6187" t="s">
        <v>9341</v>
      </c>
      <c r="P6187">
        <v>6.0609999999999999</v>
      </c>
      <c r="Q6187">
        <v>6.1680000000000001</v>
      </c>
      <c r="R6187" t="s">
        <v>9341</v>
      </c>
      <c r="S6187">
        <v>6.1340000000000003</v>
      </c>
      <c r="T6187" t="s">
        <v>9341</v>
      </c>
      <c r="U6187" t="s">
        <v>9399</v>
      </c>
      <c r="V6187" t="str">
        <f>LEFT($U6187,2)</f>
        <v>B6</v>
      </c>
      <c r="W6187" s="3">
        <f>_xlfn.XLOOKUP(V6187,$AC$2:$AC$43,$AD$2:$AD$43,"none")</f>
        <v>-0.14000000000000001</v>
      </c>
      <c r="X6187" s="3">
        <f>IF(ISNUMBER($W6187), 4600 * (1 / (0.92 * $W6187 + 1.7) + 1 / (0.92 * $W6187 + 0.62)),"none")</f>
        <v>12292.519421243624</v>
      </c>
      <c r="Y6187" s="8">
        <f>IF(ISNUMBER($X6187), _xlfn.XLOOKUP($X6187,Sheet3!$A$2:$A$392,Sheet3!$B$2:$B$392,"none", 1,1), $AF$2)</f>
        <v>0.53400000000000003</v>
      </c>
      <c r="Z6187" s="8">
        <f>IF(ISNUMBER($X6187), _xlfn.XLOOKUP($X6187,Sheet3!$A$2:$A$392,Sheet3!$C$2:$C$392,"none", 1,1), $AF$2)</f>
        <v>0.63160000000000005</v>
      </c>
      <c r="AA6187" s="8">
        <f>IF(ISNUMBER($X6187), _xlfn.XLOOKUP($X6187,Sheet3!$A$2:$A$392,Sheet3!$D$2:$D$392,"none", 1,1), $AF$2)</f>
        <v>1</v>
      </c>
    </row>
    <row r="6188" spans="1:27">
      <c r="A6188">
        <v>8866</v>
      </c>
      <c r="B6188" t="s">
        <v>9171</v>
      </c>
      <c r="C6188" t="s">
        <v>297</v>
      </c>
      <c r="D6188">
        <v>21</v>
      </c>
      <c r="E6188">
        <v>56</v>
      </c>
      <c r="F6188">
        <v>14.0564257032</v>
      </c>
      <c r="G6188">
        <v>-57</v>
      </c>
      <c r="H6188">
        <v>53</v>
      </c>
      <c r="I6188">
        <v>58.515558540000001</v>
      </c>
      <c r="J6188">
        <f>(D6188+E6188/60+F6188/3600)*15</f>
        <v>329.05856844043001</v>
      </c>
      <c r="K6188">
        <f>IF(G6188&lt;0, G6188-H6188/60-I6188/3600, G6188+H6188/60+I6188/3600)</f>
        <v>-57.89958765515</v>
      </c>
      <c r="L6188">
        <v>17.565999999999999</v>
      </c>
      <c r="M6188">
        <v>7.718</v>
      </c>
      <c r="N6188">
        <v>6.78</v>
      </c>
      <c r="O6188" t="s">
        <v>9341</v>
      </c>
      <c r="P6188">
        <v>6.3819999999999997</v>
      </c>
      <c r="Q6188">
        <v>6.1680000000000001</v>
      </c>
      <c r="R6188" t="s">
        <v>9341</v>
      </c>
      <c r="S6188">
        <v>6.1369999999999996</v>
      </c>
      <c r="T6188" t="s">
        <v>9341</v>
      </c>
      <c r="U6188" t="s">
        <v>11542</v>
      </c>
      <c r="V6188" t="str">
        <f>LEFT($U6188,2)</f>
        <v>A3</v>
      </c>
      <c r="W6188" s="3">
        <f>_xlfn.XLOOKUP(V6188,$AC$2:$AC$43,$AD$2:$AD$43,"none")</f>
        <v>0.08</v>
      </c>
      <c r="X6188" s="3">
        <f>IF(ISNUMBER($W6188), 4600 * (1 / (0.92 * $W6188 + 1.7) + 1 / (0.92 * $W6188 + 0.62)),"none")</f>
        <v>9225.6595386701993</v>
      </c>
      <c r="Y6188" s="8">
        <f>IF(ISNUMBER($X6188), _xlfn.XLOOKUP($X6188,Sheet3!$A$2:$A$392,Sheet3!$B$2:$B$392,"none", 1,1), $AF$2)</f>
        <v>0.67030000000000001</v>
      </c>
      <c r="Z6188" s="8">
        <f>IF(ISNUMBER($X6188), _xlfn.XLOOKUP($X6188,Sheet3!$A$2:$A$392,Sheet3!$C$2:$C$392,"none", 1,1), $AF$2)</f>
        <v>0.73619999999999997</v>
      </c>
      <c r="AA6188" s="8">
        <f>IF(ISNUMBER($X6188), _xlfn.XLOOKUP($X6188,Sheet3!$A$2:$A$392,Sheet3!$D$2:$D$392,"none", 1,1), $AF$2)</f>
        <v>1</v>
      </c>
    </row>
    <row r="6189" spans="1:27">
      <c r="A6189">
        <v>8881</v>
      </c>
      <c r="B6189" t="s">
        <v>9186</v>
      </c>
      <c r="C6189" t="s">
        <v>11</v>
      </c>
      <c r="D6189">
        <v>21</v>
      </c>
      <c r="E6189">
        <v>57</v>
      </c>
      <c r="F6189">
        <v>2.1499101864000001</v>
      </c>
      <c r="G6189">
        <v>-37</v>
      </c>
      <c r="H6189">
        <v>44</v>
      </c>
      <c r="I6189">
        <v>48.643214063999999</v>
      </c>
      <c r="J6189">
        <f>(D6189+E6189/60+F6189/3600)*15</f>
        <v>329.25895795910998</v>
      </c>
      <c r="K6189">
        <f>IF(G6189&lt;0, G6189-H6189/60-I6189/3600, G6189+H6189/60+I6189/3600)</f>
        <v>-37.746845337240003</v>
      </c>
      <c r="L6189">
        <v>9.7439999999999998</v>
      </c>
      <c r="M6189">
        <v>4.6139999999999999</v>
      </c>
      <c r="N6189">
        <v>7.96</v>
      </c>
      <c r="O6189" t="s">
        <v>9341</v>
      </c>
      <c r="P6189">
        <v>6.4889999999999999</v>
      </c>
      <c r="Q6189">
        <v>6.1680000000000001</v>
      </c>
      <c r="R6189" t="s">
        <v>9341</v>
      </c>
      <c r="S6189">
        <v>6.1130000000000004</v>
      </c>
      <c r="T6189" t="s">
        <v>9341</v>
      </c>
      <c r="U6189" t="s">
        <v>10015</v>
      </c>
      <c r="V6189" t="str">
        <f>LEFT($U6189,2)</f>
        <v>F2</v>
      </c>
      <c r="W6189" s="3">
        <f>_xlfn.XLOOKUP(V6189,$AC$2:$AC$43,$AD$2:$AD$43,"none")</f>
        <v>0.35</v>
      </c>
      <c r="X6189" s="3">
        <f>IF(ISNUMBER($W6189), 4600 * (1 / (0.92 * $W6189 + 1.7) + 1 / (0.92 * $W6189 + 0.62)),"none")</f>
        <v>7158.2024482287206</v>
      </c>
      <c r="Y6189" s="8">
        <f>IF(ISNUMBER($X6189), _xlfn.XLOOKUP($X6189,Sheet3!$A$2:$A$392,Sheet3!$B$2:$B$392,"none", 1,1), $AF$2)</f>
        <v>0.89859999999999995</v>
      </c>
      <c r="Z6189" s="8">
        <f>IF(ISNUMBER($X6189), _xlfn.XLOOKUP($X6189,Sheet3!$A$2:$A$392,Sheet3!$C$2:$C$392,"none", 1,1), $AF$2)</f>
        <v>0.89249999999999996</v>
      </c>
      <c r="AA6189" s="8">
        <f>IF(ISNUMBER($X6189), _xlfn.XLOOKUP($X6189,Sheet3!$A$2:$A$392,Sheet3!$D$2:$D$392,"none", 1,1), $AF$2)</f>
        <v>1</v>
      </c>
    </row>
    <row r="6190" spans="1:27">
      <c r="A6190">
        <v>8885</v>
      </c>
      <c r="B6190" t="s">
        <v>9190</v>
      </c>
      <c r="C6190" t="s">
        <v>12</v>
      </c>
      <c r="D6190">
        <v>18</v>
      </c>
      <c r="E6190">
        <v>53</v>
      </c>
      <c r="F6190">
        <v>2.3467978199999999</v>
      </c>
      <c r="G6190">
        <v>-48</v>
      </c>
      <c r="H6190">
        <v>21</v>
      </c>
      <c r="I6190">
        <v>39.296484288000002</v>
      </c>
      <c r="J6190">
        <f>(D6190+E6190/60+F6190/3600)*15</f>
        <v>283.25977832424996</v>
      </c>
      <c r="K6190">
        <f>IF(G6190&lt;0, G6190-H6190/60-I6190/3600, G6190+H6190/60+I6190/3600)</f>
        <v>-48.360915690079999</v>
      </c>
      <c r="L6190">
        <v>-17.178000000000001</v>
      </c>
      <c r="M6190">
        <v>-77.772000000000006</v>
      </c>
      <c r="N6190">
        <v>13.38</v>
      </c>
      <c r="O6190" t="s">
        <v>9341</v>
      </c>
      <c r="P6190">
        <v>6.2770000000000001</v>
      </c>
      <c r="Q6190">
        <v>6.1680000000000001</v>
      </c>
      <c r="R6190" t="s">
        <v>9341</v>
      </c>
      <c r="S6190">
        <v>6.1580000000000004</v>
      </c>
      <c r="T6190">
        <v>6.03</v>
      </c>
      <c r="U6190" t="s">
        <v>9352</v>
      </c>
      <c r="V6190" t="str">
        <f>LEFT($U6190,2)</f>
        <v>A2</v>
      </c>
      <c r="W6190" s="3">
        <f>_xlfn.XLOOKUP(V6190,$AC$2:$AC$43,$AD$2:$AD$43,"none")</f>
        <v>0.05</v>
      </c>
      <c r="X6190" s="3">
        <f>IF(ISNUMBER($W6190), 4600 * (1 / (0.92 * $W6190 + 1.7) + 1 / (0.92 * $W6190 + 0.62)),"none")</f>
        <v>9541.5002631497482</v>
      </c>
      <c r="Y6190" s="8">
        <f>IF(ISNUMBER($X6190), _xlfn.XLOOKUP($X6190,Sheet3!$A$2:$A$392,Sheet3!$B$2:$B$392,"none", 1,1), $AF$2)</f>
        <v>0.65039999999999998</v>
      </c>
      <c r="Z6190" s="8">
        <f>IF(ISNUMBER($X6190), _xlfn.XLOOKUP($X6190,Sheet3!$A$2:$A$392,Sheet3!$C$2:$C$392,"none", 1,1), $AF$2)</f>
        <v>0.72150000000000003</v>
      </c>
      <c r="AA6190" s="8">
        <f>IF(ISNUMBER($X6190), _xlfn.XLOOKUP($X6190,Sheet3!$A$2:$A$392,Sheet3!$D$2:$D$392,"none", 1,1), $AF$2)</f>
        <v>1</v>
      </c>
    </row>
    <row r="6191" spans="1:27">
      <c r="A6191">
        <v>1734</v>
      </c>
      <c r="B6191" t="s">
        <v>2035</v>
      </c>
      <c r="C6191" t="s">
        <v>297</v>
      </c>
      <c r="D6191">
        <v>4</v>
      </c>
      <c r="E6191">
        <v>30</v>
      </c>
      <c r="F6191">
        <v>38.407407885600001</v>
      </c>
      <c r="G6191">
        <v>32</v>
      </c>
      <c r="H6191">
        <v>27</v>
      </c>
      <c r="I6191">
        <v>27.967371012000001</v>
      </c>
      <c r="J6191">
        <f>(D6191+E6191/60+F6191/3600)*15</f>
        <v>67.660030866189999</v>
      </c>
      <c r="K6191">
        <f>IF(G6191&lt;0, G6191-H6191/60-I6191/3600, G6191+H6191/60+I6191/3600)</f>
        <v>32.457768714170001</v>
      </c>
      <c r="L6191">
        <v>7.226</v>
      </c>
      <c r="M6191">
        <v>-18.943000000000001</v>
      </c>
      <c r="N6191">
        <v>7.58</v>
      </c>
      <c r="O6191" t="s">
        <v>9341</v>
      </c>
      <c r="P6191">
        <v>6.1379999999999999</v>
      </c>
      <c r="Q6191">
        <v>6.1689999999999996</v>
      </c>
      <c r="R6191" t="s">
        <v>9341</v>
      </c>
      <c r="S6191">
        <v>6.1689999999999996</v>
      </c>
      <c r="T6191">
        <v>6.18</v>
      </c>
      <c r="U6191" t="s">
        <v>9738</v>
      </c>
      <c r="V6191" t="str">
        <f>LEFT($U6191,2)</f>
        <v>B9</v>
      </c>
      <c r="W6191" s="3">
        <f>_xlfn.XLOOKUP(V6191,$AC$2:$AC$43,$AD$2:$AD$43,"none")</f>
        <v>-7.0000000000000007E-2</v>
      </c>
      <c r="X6191" s="3">
        <f>IF(ISNUMBER($W6191), 4600 * (1 / (0.92 * $W6191 + 1.7) + 1 / (0.92 * $W6191 + 0.62)),"none")</f>
        <v>11091.761228434079</v>
      </c>
      <c r="Y6191" s="8">
        <f>IF(ISNUMBER($X6191), _xlfn.XLOOKUP($X6191,Sheet3!$A$2:$A$392,Sheet3!$B$2:$B$392,"none", 1,1), $AF$2)</f>
        <v>0.57499999999999996</v>
      </c>
      <c r="Z6191" s="8">
        <f>IF(ISNUMBER($X6191), _xlfn.XLOOKUP($X6191,Sheet3!$A$2:$A$392,Sheet3!$C$2:$C$392,"none", 1,1), $AF$2)</f>
        <v>0.66420000000000001</v>
      </c>
      <c r="AA6191" s="8">
        <f>IF(ISNUMBER($X6191), _xlfn.XLOOKUP($X6191,Sheet3!$A$2:$A$392,Sheet3!$D$2:$D$392,"none", 1,1), $AF$2)</f>
        <v>1</v>
      </c>
    </row>
    <row r="6192" spans="1:27">
      <c r="A6192">
        <v>5446</v>
      </c>
      <c r="B6192" t="s">
        <v>5749</v>
      </c>
      <c r="C6192" t="s">
        <v>297</v>
      </c>
      <c r="D6192">
        <v>18</v>
      </c>
      <c r="E6192">
        <v>33</v>
      </c>
      <c r="F6192">
        <v>23.080915044000001</v>
      </c>
      <c r="G6192">
        <v>-38</v>
      </c>
      <c r="H6192">
        <v>43</v>
      </c>
      <c r="I6192">
        <v>12.166376844</v>
      </c>
      <c r="J6192">
        <f>(D6192+E6192/60+F6192/3600)*15</f>
        <v>278.34617047935001</v>
      </c>
      <c r="K6192">
        <f>IF(G6192&lt;0, G6192-H6192/60-I6192/3600, G6192+H6192/60+I6192/3600)</f>
        <v>-38.720046215789999</v>
      </c>
      <c r="L6192">
        <v>-0.51200000000000001</v>
      </c>
      <c r="M6192">
        <v>-22.55</v>
      </c>
      <c r="N6192">
        <v>4.4800000000000004</v>
      </c>
      <c r="O6192" t="s">
        <v>9341</v>
      </c>
      <c r="P6192">
        <v>6.1340000000000003</v>
      </c>
      <c r="Q6192">
        <v>6.1689999999999996</v>
      </c>
      <c r="R6192" t="s">
        <v>9341</v>
      </c>
      <c r="S6192">
        <v>6.2889999999999997</v>
      </c>
      <c r="T6192" t="s">
        <v>9341</v>
      </c>
      <c r="U6192" t="s">
        <v>10888</v>
      </c>
      <c r="V6192" t="str">
        <f>LEFT($U6192,2)</f>
        <v>B8</v>
      </c>
      <c r="W6192" s="3">
        <f>_xlfn.XLOOKUP(V6192,$AC$2:$AC$43,$AD$2:$AD$43,"none")</f>
        <v>-0.11</v>
      </c>
      <c r="X6192" s="3">
        <f>IF(ISNUMBER($W6192), 4600 * (1 / (0.92 * $W6192 + 1.7) + 1 / (0.92 * $W6192 + 0.62)),"none")</f>
        <v>11743.77313439976</v>
      </c>
      <c r="Y6192" s="8">
        <f>IF(ISNUMBER($X6192), _xlfn.XLOOKUP($X6192,Sheet3!$A$2:$A$392,Sheet3!$B$2:$B$392,"none", 1,1), $AF$2)</f>
        <v>0.54959999999999998</v>
      </c>
      <c r="Z6192" s="8">
        <f>IF(ISNUMBER($X6192), _xlfn.XLOOKUP($X6192,Sheet3!$A$2:$A$392,Sheet3!$C$2:$C$392,"none", 1,1), $AF$2)</f>
        <v>0.64410000000000001</v>
      </c>
      <c r="AA6192" s="8">
        <f>IF(ISNUMBER($X6192), _xlfn.XLOOKUP($X6192,Sheet3!$A$2:$A$392,Sheet3!$D$2:$D$392,"none", 1,1), $AF$2)</f>
        <v>1</v>
      </c>
    </row>
    <row r="6193" spans="1:27">
      <c r="A6193">
        <v>455</v>
      </c>
      <c r="B6193" t="s">
        <v>754</v>
      </c>
      <c r="C6193" t="s">
        <v>305</v>
      </c>
      <c r="D6193">
        <v>21</v>
      </c>
      <c r="E6193">
        <v>49</v>
      </c>
      <c r="F6193">
        <v>19.0107503256</v>
      </c>
      <c r="G6193">
        <v>61</v>
      </c>
      <c r="H6193">
        <v>16</v>
      </c>
      <c r="I6193">
        <v>21.94114926</v>
      </c>
      <c r="J6193">
        <f>(D6193+E6193/60+F6193/3600)*15</f>
        <v>327.32921145968999</v>
      </c>
      <c r="K6193">
        <f>IF(G6193&lt;0, G6193-H6193/60-I6193/3600, G6193+H6193/60+I6193/3600)</f>
        <v>61.272761430350002</v>
      </c>
      <c r="L6193">
        <v>-0.68200000000000005</v>
      </c>
      <c r="M6193">
        <v>-22.991</v>
      </c>
      <c r="N6193">
        <v>3.55</v>
      </c>
      <c r="O6193">
        <v>9.8699999999999992</v>
      </c>
      <c r="P6193">
        <v>7.84</v>
      </c>
      <c r="Q6193">
        <v>6.17</v>
      </c>
      <c r="R6193" t="s">
        <v>9341</v>
      </c>
      <c r="S6193">
        <v>5.375</v>
      </c>
      <c r="T6193" t="s">
        <v>9341</v>
      </c>
      <c r="U6193" t="s">
        <v>9606</v>
      </c>
      <c r="V6193" t="str">
        <f>LEFT($U6193,2)</f>
        <v>M1</v>
      </c>
      <c r="W6193" s="3">
        <f>_xlfn.XLOOKUP(V6193,$AC$2:$AC$43,$AD$2:$AD$43,"none")</f>
        <v>1.47</v>
      </c>
      <c r="X6193" s="3">
        <f>IF(ISNUMBER($W6193), 4600 * (1 / (0.92 * $W6193 + 1.7) + 1 / (0.92 * $W6193 + 0.62)),"none")</f>
        <v>3839.1950178350371</v>
      </c>
      <c r="Y6193" s="8">
        <f>IF(ISNUMBER($X6193), _xlfn.XLOOKUP($X6193,Sheet3!$A$2:$A$392,Sheet3!$B$2:$B$392,"none", 1,1), $AF$2)</f>
        <v>1</v>
      </c>
      <c r="Z6193" s="8">
        <f>IF(ISNUMBER($X6193), _xlfn.XLOOKUP($X6193,Sheet3!$A$2:$A$392,Sheet3!$C$2:$C$392,"none", 1,1), $AF$2)</f>
        <v>0.64800000000000002</v>
      </c>
      <c r="AA6193" s="8">
        <f>IF(ISNUMBER($X6193), _xlfn.XLOOKUP($X6193,Sheet3!$A$2:$A$392,Sheet3!$D$2:$D$392,"none", 1,1), $AF$2)</f>
        <v>0.33460000000000001</v>
      </c>
    </row>
    <row r="6194" spans="1:27">
      <c r="A6194">
        <v>853</v>
      </c>
      <c r="B6194" t="s">
        <v>1153</v>
      </c>
      <c r="C6194" t="s">
        <v>305</v>
      </c>
      <c r="D6194">
        <v>5</v>
      </c>
      <c r="E6194">
        <v>39</v>
      </c>
      <c r="F6194">
        <v>43.706783164800001</v>
      </c>
      <c r="G6194">
        <v>75</v>
      </c>
      <c r="H6194">
        <v>2</v>
      </c>
      <c r="I6194">
        <v>37.946264747999997</v>
      </c>
      <c r="J6194">
        <f>(D6194+E6194/60+F6194/3600)*15</f>
        <v>84.932111596520016</v>
      </c>
      <c r="K6194">
        <f>IF(G6194&lt;0, G6194-H6194/60-I6194/3600, G6194+H6194/60+I6194/3600)</f>
        <v>75.043873962429998</v>
      </c>
      <c r="L6194">
        <v>-6.7009999999999996</v>
      </c>
      <c r="M6194">
        <v>26.588999999999999</v>
      </c>
      <c r="N6194">
        <v>4.71</v>
      </c>
      <c r="O6194" t="s">
        <v>9341</v>
      </c>
      <c r="P6194">
        <v>7.7629999999999999</v>
      </c>
      <c r="Q6194">
        <v>6.17</v>
      </c>
      <c r="R6194" t="s">
        <v>9341</v>
      </c>
      <c r="S6194">
        <v>5.4960000000000004</v>
      </c>
      <c r="T6194" t="s">
        <v>9341</v>
      </c>
      <c r="U6194" t="s">
        <v>9625</v>
      </c>
      <c r="V6194" t="str">
        <f>LEFT($U6194,2)</f>
        <v>M0</v>
      </c>
      <c r="W6194" s="3">
        <f>_xlfn.XLOOKUP(V6194,$AC$2:$AC$43,$AD$2:$AD$43,"none")</f>
        <v>1.37</v>
      </c>
      <c r="X6194" s="3">
        <f>IF(ISNUMBER($W6194), 4600 * (1 / (0.92 * $W6194 + 1.7) + 1 / (0.92 * $W6194 + 0.62)),"none")</f>
        <v>4000.1320989497008</v>
      </c>
      <c r="Y6194" s="8">
        <f>IF(ISNUMBER($X6194), _xlfn.XLOOKUP($X6194,Sheet3!$A$2:$A$392,Sheet3!$B$2:$B$392,"none", 1,1), $AF$2)</f>
        <v>1</v>
      </c>
      <c r="Z6194" s="8">
        <f>IF(ISNUMBER($X6194), _xlfn.XLOOKUP($X6194,Sheet3!$A$2:$A$392,Sheet3!$C$2:$C$392,"none", 1,1), $AF$2)</f>
        <v>0.67889999999999995</v>
      </c>
      <c r="AA6194" s="8">
        <f>IF(ISNUMBER($X6194), _xlfn.XLOOKUP($X6194,Sheet3!$A$2:$A$392,Sheet3!$D$2:$D$392,"none", 1,1), $AF$2)</f>
        <v>0.38229999999999997</v>
      </c>
    </row>
    <row r="6195" spans="1:27">
      <c r="A6195">
        <v>1006</v>
      </c>
      <c r="B6195" t="s">
        <v>1307</v>
      </c>
      <c r="C6195" t="s">
        <v>19</v>
      </c>
      <c r="D6195">
        <v>12</v>
      </c>
      <c r="E6195">
        <v>0</v>
      </c>
      <c r="F6195">
        <v>18.603741556799999</v>
      </c>
      <c r="G6195">
        <v>80</v>
      </c>
      <c r="H6195">
        <v>51</v>
      </c>
      <c r="I6195">
        <v>11.460727260000001</v>
      </c>
      <c r="J6195">
        <f>(D6195+E6195/60+F6195/3600)*15</f>
        <v>180.07751558982</v>
      </c>
      <c r="K6195">
        <f>IF(G6195&lt;0, G6195-H6195/60-I6195/3600, G6195+H6195/60+I6195/3600)</f>
        <v>80.853183535349999</v>
      </c>
      <c r="L6195">
        <v>-65.081000000000003</v>
      </c>
      <c r="M6195">
        <v>-38.396000000000001</v>
      </c>
      <c r="N6195">
        <v>3.02</v>
      </c>
      <c r="O6195">
        <v>9.68</v>
      </c>
      <c r="P6195">
        <v>7.78</v>
      </c>
      <c r="Q6195">
        <v>6.17</v>
      </c>
      <c r="R6195" t="s">
        <v>9341</v>
      </c>
      <c r="S6195">
        <v>5.2839999999999998</v>
      </c>
      <c r="T6195" t="s">
        <v>9341</v>
      </c>
      <c r="U6195" t="s">
        <v>9517</v>
      </c>
      <c r="V6195" t="str">
        <f>LEFT($U6195,2)</f>
        <v>M2</v>
      </c>
      <c r="W6195" s="3">
        <f>_xlfn.XLOOKUP(V6195,$AC$2:$AC$43,$AD$2:$AD$43,"none")</f>
        <v>1.47</v>
      </c>
      <c r="X6195" s="3">
        <f>IF(ISNUMBER($W6195), 4600 * (1 / (0.92 * $W6195 + 1.7) + 1 / (0.92 * $W6195 + 0.62)),"none")</f>
        <v>3839.1950178350371</v>
      </c>
      <c r="Y6195" s="8">
        <f>IF(ISNUMBER($X6195), _xlfn.XLOOKUP($X6195,Sheet3!$A$2:$A$392,Sheet3!$B$2:$B$392,"none", 1,1), $AF$2)</f>
        <v>1</v>
      </c>
      <c r="Z6195" s="8">
        <f>IF(ISNUMBER($X6195), _xlfn.XLOOKUP($X6195,Sheet3!$A$2:$A$392,Sheet3!$C$2:$C$392,"none", 1,1), $AF$2)</f>
        <v>0.64800000000000002</v>
      </c>
      <c r="AA6195" s="8">
        <f>IF(ISNUMBER($X6195), _xlfn.XLOOKUP($X6195,Sheet3!$A$2:$A$392,Sheet3!$D$2:$D$392,"none", 1,1), $AF$2)</f>
        <v>0.33460000000000001</v>
      </c>
    </row>
    <row r="6196" spans="1:27">
      <c r="A6196">
        <v>1439</v>
      </c>
      <c r="B6196" t="s">
        <v>1740</v>
      </c>
      <c r="C6196" t="s">
        <v>12</v>
      </c>
      <c r="D6196">
        <v>3</v>
      </c>
      <c r="E6196">
        <v>7</v>
      </c>
      <c r="F6196">
        <v>50.8499336856</v>
      </c>
      <c r="G6196">
        <v>-27</v>
      </c>
      <c r="H6196">
        <v>49</v>
      </c>
      <c r="I6196">
        <v>52.144200912000002</v>
      </c>
      <c r="J6196">
        <f>(D6196+E6196/60+F6196/3600)*15</f>
        <v>46.961874723689995</v>
      </c>
      <c r="K6196">
        <f>IF(G6196&lt;0, G6196-H6196/60-I6196/3600, G6196+H6196/60+I6196/3600)</f>
        <v>-27.831151166919998</v>
      </c>
      <c r="L6196">
        <v>65.875</v>
      </c>
      <c r="M6196">
        <v>-18.417000000000002</v>
      </c>
      <c r="N6196">
        <v>18.850000000000001</v>
      </c>
      <c r="O6196" t="s">
        <v>9341</v>
      </c>
      <c r="P6196">
        <v>6.3380000000000001</v>
      </c>
      <c r="Q6196">
        <v>6.17</v>
      </c>
      <c r="R6196" t="s">
        <v>9341</v>
      </c>
      <c r="S6196">
        <v>6.1550000000000002</v>
      </c>
      <c r="T6196" t="s">
        <v>9341</v>
      </c>
      <c r="U6196" t="s">
        <v>9359</v>
      </c>
      <c r="V6196" t="str">
        <f>LEFT($U6196,2)</f>
        <v>A3</v>
      </c>
      <c r="W6196" s="3">
        <f>_xlfn.XLOOKUP(V6196,$AC$2:$AC$43,$AD$2:$AD$43,"none")</f>
        <v>0.08</v>
      </c>
      <c r="X6196" s="3">
        <f>IF(ISNUMBER($W6196), 4600 * (1 / (0.92 * $W6196 + 1.7) + 1 / (0.92 * $W6196 + 0.62)),"none")</f>
        <v>9225.6595386701993</v>
      </c>
      <c r="Y6196" s="8">
        <f>IF(ISNUMBER($X6196), _xlfn.XLOOKUP($X6196,Sheet3!$A$2:$A$392,Sheet3!$B$2:$B$392,"none", 1,1), $AF$2)</f>
        <v>0.67030000000000001</v>
      </c>
      <c r="Z6196" s="8">
        <f>IF(ISNUMBER($X6196), _xlfn.XLOOKUP($X6196,Sheet3!$A$2:$A$392,Sheet3!$C$2:$C$392,"none", 1,1), $AF$2)</f>
        <v>0.73619999999999997</v>
      </c>
      <c r="AA6196" s="8">
        <f>IF(ISNUMBER($X6196), _xlfn.XLOOKUP($X6196,Sheet3!$A$2:$A$392,Sheet3!$D$2:$D$392,"none", 1,1), $AF$2)</f>
        <v>1</v>
      </c>
    </row>
    <row r="6197" spans="1:27">
      <c r="A6197">
        <v>1462</v>
      </c>
      <c r="B6197" t="s">
        <v>1763</v>
      </c>
      <c r="C6197" t="s">
        <v>313</v>
      </c>
      <c r="D6197">
        <v>3</v>
      </c>
      <c r="E6197">
        <v>16</v>
      </c>
      <c r="F6197">
        <v>0.85446999999999995</v>
      </c>
      <c r="G6197">
        <v>-5</v>
      </c>
      <c r="H6197">
        <v>55</v>
      </c>
      <c r="I6197">
        <v>7.3323999999999998</v>
      </c>
      <c r="J6197">
        <f>(D6197+E6197/60+F6197/3600)*15</f>
        <v>49.003560291666666</v>
      </c>
      <c r="K6197">
        <f>IF(G6197&lt;0, G6197-H6197/60-I6197/3600, G6197+H6197/60+I6197/3600)</f>
        <v>-5.9187034444444446</v>
      </c>
      <c r="L6197">
        <v>9.02</v>
      </c>
      <c r="M6197">
        <v>-2.63</v>
      </c>
      <c r="N6197">
        <v>4.96</v>
      </c>
      <c r="O6197" t="s">
        <v>9341</v>
      </c>
      <c r="P6197">
        <v>6.15</v>
      </c>
      <c r="Q6197">
        <v>6.17</v>
      </c>
      <c r="R6197" t="s">
        <v>9341</v>
      </c>
      <c r="S6197" t="s">
        <v>9341</v>
      </c>
      <c r="T6197" t="s">
        <v>9341</v>
      </c>
      <c r="U6197" t="s">
        <v>9445</v>
      </c>
      <c r="V6197" t="str">
        <f>LEFT($U6197,2)</f>
        <v>B9</v>
      </c>
      <c r="W6197" s="3">
        <f>_xlfn.XLOOKUP(V6197,$AC$2:$AC$43,$AD$2:$AD$43,"none")</f>
        <v>-7.0000000000000007E-2</v>
      </c>
      <c r="X6197" s="3">
        <f>IF(ISNUMBER($W6197), 4600 * (1 / (0.92 * $W6197 + 1.7) + 1 / (0.92 * $W6197 + 0.62)),"none")</f>
        <v>11091.761228434079</v>
      </c>
      <c r="Y6197" s="8">
        <f>IF(ISNUMBER($X6197), _xlfn.XLOOKUP($X6197,Sheet3!$A$2:$A$392,Sheet3!$B$2:$B$392,"none", 1,1), $AF$2)</f>
        <v>0.57499999999999996</v>
      </c>
      <c r="Z6197" s="8">
        <f>IF(ISNUMBER($X6197), _xlfn.XLOOKUP($X6197,Sheet3!$A$2:$A$392,Sheet3!$C$2:$C$392,"none", 1,1), $AF$2)</f>
        <v>0.66420000000000001</v>
      </c>
      <c r="AA6197" s="8">
        <f>IF(ISNUMBER($X6197), _xlfn.XLOOKUP($X6197,Sheet3!$A$2:$A$392,Sheet3!$D$2:$D$392,"none", 1,1), $AF$2)</f>
        <v>1</v>
      </c>
    </row>
    <row r="6198" spans="1:27">
      <c r="A6198">
        <v>2015</v>
      </c>
      <c r="B6198" t="s">
        <v>2316</v>
      </c>
      <c r="C6198" t="s">
        <v>297</v>
      </c>
      <c r="D6198">
        <v>5</v>
      </c>
      <c r="E6198">
        <v>26</v>
      </c>
      <c r="F6198">
        <v>55</v>
      </c>
      <c r="G6198">
        <v>35</v>
      </c>
      <c r="H6198">
        <v>27</v>
      </c>
      <c r="I6198">
        <v>24</v>
      </c>
      <c r="J6198">
        <f>(D6198+E6198/60+F6198/3600)*15</f>
        <v>81.729166666666671</v>
      </c>
      <c r="K6198">
        <f>IF(G6198&lt;0, G6198-H6198/60-I6198/3600, G6198+H6198/60+I6198/3600)</f>
        <v>35.456666666666671</v>
      </c>
      <c r="L6198" t="s">
        <v>9341</v>
      </c>
      <c r="M6198" t="s">
        <v>9341</v>
      </c>
      <c r="N6198" t="s">
        <v>9341</v>
      </c>
      <c r="O6198" t="s">
        <v>9341</v>
      </c>
      <c r="P6198">
        <v>7.62</v>
      </c>
      <c r="Q6198">
        <v>6.17</v>
      </c>
      <c r="R6198" t="s">
        <v>9341</v>
      </c>
      <c r="S6198" t="s">
        <v>9341</v>
      </c>
      <c r="T6198" t="s">
        <v>9341</v>
      </c>
      <c r="U6198" t="s">
        <v>9341</v>
      </c>
      <c r="V6198" t="str">
        <f>LEFT($U6198,2)</f>
        <v>~</v>
      </c>
      <c r="W6198" s="3" t="str">
        <f>_xlfn.XLOOKUP(V6198,$AC$2:$AC$43,$AD$2:$AD$43,"none")</f>
        <v>none</v>
      </c>
      <c r="X6198" s="3" t="str">
        <f>IF(ISNUMBER($W6198), 4600 * (1 / (0.92 * $W6198 + 1.7) + 1 / (0.92 * $W6198 + 0.62)),"none")</f>
        <v>none</v>
      </c>
      <c r="Y6198" s="8">
        <f>IF(ISNUMBER($X6198), _xlfn.XLOOKUP($X6198,Sheet3!$A$2:$A$392,Sheet3!$B$2:$B$392,"none", 1,1), $AF$2)</f>
        <v>0.8</v>
      </c>
      <c r="Z6198" s="8">
        <f>IF(ISNUMBER($X6198), _xlfn.XLOOKUP($X6198,Sheet3!$A$2:$A$392,Sheet3!$C$2:$C$392,"none", 1,1), $AF$2)</f>
        <v>0.8</v>
      </c>
      <c r="AA6198" s="8">
        <f>IF(ISNUMBER($X6198), _xlfn.XLOOKUP($X6198,Sheet3!$A$2:$A$392,Sheet3!$D$2:$D$392,"none", 1,1), $AF$2)</f>
        <v>0.8</v>
      </c>
    </row>
    <row r="6199" spans="1:27">
      <c r="A6199">
        <v>2477</v>
      </c>
      <c r="B6199" t="s">
        <v>2779</v>
      </c>
      <c r="C6199" t="s">
        <v>297</v>
      </c>
      <c r="D6199">
        <v>6</v>
      </c>
      <c r="E6199">
        <v>43</v>
      </c>
      <c r="F6199">
        <v>6.6140466407999998</v>
      </c>
      <c r="G6199">
        <v>3</v>
      </c>
      <c r="H6199">
        <v>2</v>
      </c>
      <c r="I6199">
        <v>1.6821020040000001</v>
      </c>
      <c r="J6199">
        <f>(D6199+E6199/60+F6199/3600)*15</f>
        <v>100.77755852767</v>
      </c>
      <c r="K6199">
        <f>IF(G6199&lt;0, G6199-H6199/60-I6199/3600, G6199+H6199/60+I6199/3600)</f>
        <v>3.0338005838899997</v>
      </c>
      <c r="L6199">
        <v>9.2409999999999997</v>
      </c>
      <c r="M6199">
        <v>-9.4920000000000009</v>
      </c>
      <c r="N6199">
        <v>4.54</v>
      </c>
      <c r="O6199" t="s">
        <v>9341</v>
      </c>
      <c r="P6199">
        <v>7.5549999999999997</v>
      </c>
      <c r="Q6199">
        <v>6.17</v>
      </c>
      <c r="R6199" t="s">
        <v>9341</v>
      </c>
      <c r="S6199">
        <v>5.7530000000000001</v>
      </c>
      <c r="T6199" t="s">
        <v>9341</v>
      </c>
      <c r="U6199" t="s">
        <v>9389</v>
      </c>
      <c r="V6199" t="str">
        <f>LEFT($U6199,2)</f>
        <v>K3</v>
      </c>
      <c r="W6199" s="3">
        <f>_xlfn.XLOOKUP(V6199,$AC$2:$AC$43,$AD$2:$AD$43,"none")</f>
        <v>0.95</v>
      </c>
      <c r="X6199" s="3">
        <f>IF(ISNUMBER($W6199), 4600 * (1 / (0.92 * $W6199 + 1.7) + 1 / (0.92 * $W6199 + 0.62)),"none")</f>
        <v>4866.084384156673</v>
      </c>
      <c r="Y6199" s="8">
        <f>IF(ISNUMBER($X6199), _xlfn.XLOOKUP($X6199,Sheet3!$A$2:$A$392,Sheet3!$B$2:$B$392,"none", 1,1), $AF$2)</f>
        <v>1</v>
      </c>
      <c r="Z6199" s="8">
        <f>IF(ISNUMBER($X6199), _xlfn.XLOOKUP($X6199,Sheet3!$A$2:$A$392,Sheet3!$C$2:$C$392,"none", 1,1), $AF$2)</f>
        <v>0.78720000000000001</v>
      </c>
      <c r="AA6199" s="8">
        <f>IF(ISNUMBER($X6199), _xlfn.XLOOKUP($X6199,Sheet3!$A$2:$A$392,Sheet3!$D$2:$D$392,"none", 1,1), $AF$2)</f>
        <v>0.57969999999999999</v>
      </c>
    </row>
    <row r="6200" spans="1:27">
      <c r="A6200">
        <v>2725</v>
      </c>
      <c r="B6200" t="s">
        <v>3028</v>
      </c>
      <c r="C6200" t="s">
        <v>297</v>
      </c>
      <c r="D6200">
        <v>7</v>
      </c>
      <c r="E6200">
        <v>23</v>
      </c>
      <c r="F6200">
        <v>28.1369662512</v>
      </c>
      <c r="G6200">
        <v>22</v>
      </c>
      <c r="H6200">
        <v>56</v>
      </c>
      <c r="I6200">
        <v>43.253266056000001</v>
      </c>
      <c r="J6200">
        <f>(D6200+E6200/60+F6200/3600)*15</f>
        <v>110.86723735938</v>
      </c>
      <c r="K6200">
        <f>IF(G6200&lt;0, G6200-H6200/60-I6200/3600, G6200+H6200/60+I6200/3600)</f>
        <v>22.945348129460001</v>
      </c>
      <c r="L6200">
        <v>-26.469000000000001</v>
      </c>
      <c r="M6200">
        <v>-36.704000000000001</v>
      </c>
      <c r="N6200">
        <v>9.82</v>
      </c>
      <c r="O6200">
        <v>6.17</v>
      </c>
      <c r="P6200">
        <v>6.17</v>
      </c>
      <c r="Q6200">
        <v>6.17</v>
      </c>
      <c r="R6200" t="s">
        <v>9341</v>
      </c>
      <c r="S6200">
        <v>6.1680000000000001</v>
      </c>
      <c r="T6200" t="s">
        <v>9341</v>
      </c>
      <c r="U6200" t="s">
        <v>9433</v>
      </c>
      <c r="V6200" t="str">
        <f>LEFT($U6200,2)</f>
        <v>A1</v>
      </c>
      <c r="W6200" s="3">
        <f>_xlfn.XLOOKUP(V6200,$AC$2:$AC$43,$AD$2:$AD$43,"none")</f>
        <v>0.02</v>
      </c>
      <c r="X6200" s="3">
        <f>IF(ISNUMBER($W6200), 4600 * (1 / (0.92 * $W6200 + 1.7) + 1 / (0.92 * $W6200 + 0.62)),"none")</f>
        <v>9882.4225367888994</v>
      </c>
      <c r="Y6200" s="8">
        <f>IF(ISNUMBER($X6200), _xlfn.XLOOKUP($X6200,Sheet3!$A$2:$A$392,Sheet3!$B$2:$B$392,"none", 1,1), $AF$2)</f>
        <v>0.63239999999999996</v>
      </c>
      <c r="Z6200" s="8">
        <f>IF(ISNUMBER($X6200), _xlfn.XLOOKUP($X6200,Sheet3!$A$2:$A$392,Sheet3!$C$2:$C$392,"none", 1,1), $AF$2)</f>
        <v>0.70809999999999995</v>
      </c>
      <c r="AA6200" s="8">
        <f>IF(ISNUMBER($X6200), _xlfn.XLOOKUP($X6200,Sheet3!$A$2:$A$392,Sheet3!$D$2:$D$392,"none", 1,1), $AF$2)</f>
        <v>1</v>
      </c>
    </row>
    <row r="6201" spans="1:27">
      <c r="A6201">
        <v>2975</v>
      </c>
      <c r="B6201" t="s">
        <v>3278</v>
      </c>
      <c r="C6201" t="s">
        <v>12</v>
      </c>
      <c r="D6201">
        <v>8</v>
      </c>
      <c r="E6201">
        <v>12</v>
      </c>
      <c r="F6201">
        <v>12.8122502523</v>
      </c>
      <c r="G6201">
        <v>17</v>
      </c>
      <c r="H6201">
        <v>38</v>
      </c>
      <c r="I6201">
        <v>52.145328431000003</v>
      </c>
      <c r="J6201">
        <f>(D6201+E6201/60+F6201/3600)*15</f>
        <v>123.05338437605124</v>
      </c>
      <c r="K6201">
        <f>IF(G6201&lt;0, G6201-H6201/60-I6201/3600, G6201+H6201/60+I6201/3600)</f>
        <v>17.647818146786388</v>
      </c>
      <c r="L6201">
        <v>58.768999999999998</v>
      </c>
      <c r="M6201">
        <v>-120.89</v>
      </c>
      <c r="N6201">
        <v>40.96</v>
      </c>
      <c r="O6201" t="s">
        <v>9341</v>
      </c>
      <c r="P6201">
        <v>6.8</v>
      </c>
      <c r="Q6201">
        <v>6.17</v>
      </c>
      <c r="R6201" t="s">
        <v>9341</v>
      </c>
      <c r="S6201">
        <v>5.8650000000000002</v>
      </c>
      <c r="T6201" t="s">
        <v>9341</v>
      </c>
      <c r="U6201" t="s">
        <v>9341</v>
      </c>
      <c r="V6201" t="str">
        <f>LEFT($U6201,2)</f>
        <v>~</v>
      </c>
      <c r="W6201" s="3" t="str">
        <f>_xlfn.XLOOKUP(V6201,$AC$2:$AC$43,$AD$2:$AD$43,"none")</f>
        <v>none</v>
      </c>
      <c r="X6201" s="3" t="str">
        <f>IF(ISNUMBER($W6201), 4600 * (1 / (0.92 * $W6201 + 1.7) + 1 / (0.92 * $W6201 + 0.62)),"none")</f>
        <v>none</v>
      </c>
      <c r="Y6201" s="8">
        <f>IF(ISNUMBER($X6201), _xlfn.XLOOKUP($X6201,Sheet3!$A$2:$A$392,Sheet3!$B$2:$B$392,"none", 1,1), $AF$2)</f>
        <v>0.8</v>
      </c>
      <c r="Z6201" s="8">
        <f>IF(ISNUMBER($X6201), _xlfn.XLOOKUP($X6201,Sheet3!$A$2:$A$392,Sheet3!$C$2:$C$392,"none", 1,1), $AF$2)</f>
        <v>0.8</v>
      </c>
      <c r="AA6201" s="8">
        <f>IF(ISNUMBER($X6201), _xlfn.XLOOKUP($X6201,Sheet3!$A$2:$A$392,Sheet3!$D$2:$D$392,"none", 1,1), $AF$2)</f>
        <v>0.8</v>
      </c>
    </row>
    <row r="6202" spans="1:27">
      <c r="A6202">
        <v>3389</v>
      </c>
      <c r="B6202" t="s">
        <v>3692</v>
      </c>
      <c r="C6202" t="s">
        <v>12</v>
      </c>
      <c r="D6202">
        <v>21</v>
      </c>
      <c r="E6202">
        <v>7</v>
      </c>
      <c r="F6202">
        <v>44.694322562399996</v>
      </c>
      <c r="G6202">
        <v>-17</v>
      </c>
      <c r="H6202">
        <v>27</v>
      </c>
      <c r="I6202">
        <v>21.244743828000001</v>
      </c>
      <c r="J6202">
        <f>(D6202+E6202/60+F6202/3600)*15</f>
        <v>316.93622634400998</v>
      </c>
      <c r="K6202">
        <f>IF(G6202&lt;0, G6202-H6202/60-I6202/3600, G6202+H6202/60+I6202/3600)</f>
        <v>-17.45590131773</v>
      </c>
      <c r="L6202">
        <v>29.059000000000001</v>
      </c>
      <c r="M6202">
        <v>-47.029000000000003</v>
      </c>
      <c r="N6202">
        <v>9.83</v>
      </c>
      <c r="O6202" t="s">
        <v>9341</v>
      </c>
      <c r="P6202">
        <v>6.14</v>
      </c>
      <c r="Q6202">
        <v>6.17</v>
      </c>
      <c r="R6202" t="s">
        <v>9341</v>
      </c>
      <c r="S6202">
        <v>6.1749999999999998</v>
      </c>
      <c r="T6202" t="s">
        <v>9341</v>
      </c>
      <c r="U6202" t="s">
        <v>9385</v>
      </c>
      <c r="V6202" t="str">
        <f>LEFT($U6202,2)</f>
        <v>B9</v>
      </c>
      <c r="W6202" s="3">
        <f>_xlfn.XLOOKUP(V6202,$AC$2:$AC$43,$AD$2:$AD$43,"none")</f>
        <v>-7.0000000000000007E-2</v>
      </c>
      <c r="X6202" s="3">
        <f>IF(ISNUMBER($W6202), 4600 * (1 / (0.92 * $W6202 + 1.7) + 1 / (0.92 * $W6202 + 0.62)),"none")</f>
        <v>11091.761228434079</v>
      </c>
      <c r="Y6202" s="8">
        <f>IF(ISNUMBER($X6202), _xlfn.XLOOKUP($X6202,Sheet3!$A$2:$A$392,Sheet3!$B$2:$B$392,"none", 1,1), $AF$2)</f>
        <v>0.57499999999999996</v>
      </c>
      <c r="Z6202" s="8">
        <f>IF(ISNUMBER($X6202), _xlfn.XLOOKUP($X6202,Sheet3!$A$2:$A$392,Sheet3!$C$2:$C$392,"none", 1,1), $AF$2)</f>
        <v>0.66420000000000001</v>
      </c>
      <c r="AA6202" s="8">
        <f>IF(ISNUMBER($X6202), _xlfn.XLOOKUP($X6202,Sheet3!$A$2:$A$392,Sheet3!$D$2:$D$392,"none", 1,1), $AF$2)</f>
        <v>1</v>
      </c>
    </row>
    <row r="6203" spans="1:27">
      <c r="A6203">
        <v>4296</v>
      </c>
      <c r="B6203" t="s">
        <v>4599</v>
      </c>
      <c r="C6203" t="s">
        <v>19</v>
      </c>
      <c r="D6203">
        <v>9</v>
      </c>
      <c r="E6203">
        <v>6</v>
      </c>
      <c r="F6203">
        <v>59.939361700799999</v>
      </c>
      <c r="G6203">
        <v>1</v>
      </c>
      <c r="H6203">
        <v>27</v>
      </c>
      <c r="I6203">
        <v>45.694793916000002</v>
      </c>
      <c r="J6203">
        <f>(D6203+E6203/60+F6203/3600)*15</f>
        <v>136.74974734042002</v>
      </c>
      <c r="K6203">
        <f>IF(G6203&lt;0, G6203-H6203/60-I6203/3600, G6203+H6203/60+I6203/3600)</f>
        <v>1.4626929983099999</v>
      </c>
      <c r="L6203">
        <v>-10.744999999999999</v>
      </c>
      <c r="M6203">
        <v>-15.887</v>
      </c>
      <c r="N6203">
        <v>2.81</v>
      </c>
      <c r="O6203">
        <v>9.7799999999999994</v>
      </c>
      <c r="P6203">
        <v>7.82</v>
      </c>
      <c r="Q6203">
        <v>6.17</v>
      </c>
      <c r="R6203" t="s">
        <v>9341</v>
      </c>
      <c r="S6203">
        <v>5.2729999999999997</v>
      </c>
      <c r="T6203" t="s">
        <v>9341</v>
      </c>
      <c r="U6203" t="s">
        <v>9592</v>
      </c>
      <c r="V6203" t="str">
        <f>LEFT($U6203,2)</f>
        <v>M3</v>
      </c>
      <c r="W6203" s="3">
        <f>_xlfn.XLOOKUP(V6203,$AC$2:$AC$43,$AD$2:$AD$43,"none")</f>
        <v>1.5</v>
      </c>
      <c r="X6203" s="3">
        <f>IF(ISNUMBER($W6203), 4600 * (1 / (0.92 * $W6203 + 1.7) + 1 / (0.92 * $W6203 + 0.62)),"none")</f>
        <v>3793.5064935064934</v>
      </c>
      <c r="Y6203" s="8">
        <f>IF(ISNUMBER($X6203), _xlfn.XLOOKUP($X6203,Sheet3!$A$2:$A$392,Sheet3!$B$2:$B$392,"none", 1,1), $AF$2)</f>
        <v>1</v>
      </c>
      <c r="Z6203" s="8">
        <f>IF(ISNUMBER($X6203), _xlfn.XLOOKUP($X6203,Sheet3!$A$2:$A$392,Sheet3!$C$2:$C$392,"none", 1,1), $AF$2)</f>
        <v>0.63180000000000003</v>
      </c>
      <c r="AA6203" s="8">
        <f>IF(ISNUMBER($X6203), _xlfn.XLOOKUP($X6203,Sheet3!$A$2:$A$392,Sheet3!$D$2:$D$392,"none", 1,1), $AF$2)</f>
        <v>0.31119999999999998</v>
      </c>
    </row>
    <row r="6204" spans="1:27">
      <c r="A6204">
        <v>4790</v>
      </c>
      <c r="B6204" t="s">
        <v>5093</v>
      </c>
      <c r="C6204" t="s">
        <v>313</v>
      </c>
      <c r="D6204">
        <v>12</v>
      </c>
      <c r="E6204">
        <v>10</v>
      </c>
      <c r="F6204">
        <v>2.5484900000000001</v>
      </c>
      <c r="G6204">
        <v>-34</v>
      </c>
      <c r="H6204">
        <v>42</v>
      </c>
      <c r="I6204">
        <v>17.077100000000002</v>
      </c>
      <c r="J6204">
        <f>(D6204+E6204/60+F6204/3600)*15</f>
        <v>182.51061870833331</v>
      </c>
      <c r="K6204">
        <f>IF(G6204&lt;0, G6204-H6204/60-I6204/3600, G6204+H6204/60+I6204/3600)</f>
        <v>-34.704743638888893</v>
      </c>
      <c r="L6204">
        <v>-45.69</v>
      </c>
      <c r="M6204">
        <v>-3.15</v>
      </c>
      <c r="N6204">
        <v>10.119999999999999</v>
      </c>
      <c r="O6204" t="s">
        <v>9341</v>
      </c>
      <c r="P6204">
        <v>6.2</v>
      </c>
      <c r="Q6204">
        <v>6.17</v>
      </c>
      <c r="R6204" t="s">
        <v>9341</v>
      </c>
      <c r="S6204" t="s">
        <v>9341</v>
      </c>
      <c r="T6204" t="s">
        <v>9341</v>
      </c>
      <c r="U6204" t="s">
        <v>9394</v>
      </c>
      <c r="V6204" t="str">
        <f>LEFT($U6204,2)</f>
        <v>A0</v>
      </c>
      <c r="W6204" s="3">
        <f>_xlfn.XLOOKUP(V6204,$AC$2:$AC$43,$AD$2:$AD$43,"none")</f>
        <v>-0.01</v>
      </c>
      <c r="X6204" s="3">
        <f>IF(ISNUMBER($W6204), 4600 * (1 / (0.92 * $W6204 + 1.7) + 1 / (0.92 * $W6204 + 0.62)),"none")</f>
        <v>10251.712375722911</v>
      </c>
      <c r="Y6204" s="8">
        <f>IF(ISNUMBER($X6204), _xlfn.XLOOKUP($X6204,Sheet3!$A$2:$A$392,Sheet3!$B$2:$B$392,"none", 1,1), $AF$2)</f>
        <v>0.6109</v>
      </c>
      <c r="Z6204" s="8">
        <f>IF(ISNUMBER($X6204), _xlfn.XLOOKUP($X6204,Sheet3!$A$2:$A$392,Sheet3!$C$2:$C$392,"none", 1,1), $AF$2)</f>
        <v>0.69189999999999996</v>
      </c>
      <c r="AA6204" s="8">
        <f>IF(ISNUMBER($X6204), _xlfn.XLOOKUP($X6204,Sheet3!$A$2:$A$392,Sheet3!$D$2:$D$392,"none", 1,1), $AF$2)</f>
        <v>1</v>
      </c>
    </row>
    <row r="6205" spans="1:27">
      <c r="A6205">
        <v>5490</v>
      </c>
      <c r="B6205" t="s">
        <v>5793</v>
      </c>
      <c r="C6205" t="s">
        <v>313</v>
      </c>
      <c r="D6205">
        <v>17</v>
      </c>
      <c r="E6205">
        <v>53</v>
      </c>
      <c r="F6205">
        <v>19.580179999999999</v>
      </c>
      <c r="G6205">
        <v>-34</v>
      </c>
      <c r="H6205">
        <v>43</v>
      </c>
      <c r="I6205">
        <v>50.9011</v>
      </c>
      <c r="J6205">
        <f>(D6205+E6205/60+F6205/3600)*15</f>
        <v>268.33158408333333</v>
      </c>
      <c r="K6205">
        <f>IF(G6205&lt;0, G6205-H6205/60-I6205/3600, G6205+H6205/60+I6205/3600)</f>
        <v>-34.730805861111115</v>
      </c>
      <c r="L6205">
        <v>2.1800000000000002</v>
      </c>
      <c r="M6205">
        <v>-5.51</v>
      </c>
      <c r="N6205">
        <v>3.68</v>
      </c>
      <c r="O6205" t="s">
        <v>9341</v>
      </c>
      <c r="P6205">
        <v>6.14</v>
      </c>
      <c r="Q6205">
        <v>6.17</v>
      </c>
      <c r="R6205" t="s">
        <v>9341</v>
      </c>
      <c r="S6205" t="s">
        <v>9341</v>
      </c>
      <c r="T6205" t="s">
        <v>9341</v>
      </c>
      <c r="U6205" t="s">
        <v>10899</v>
      </c>
      <c r="V6205" t="str">
        <f>LEFT($U6205,2)</f>
        <v>B3</v>
      </c>
      <c r="W6205" s="3">
        <f>_xlfn.XLOOKUP(V6205,$AC$2:$AC$43,$AD$2:$AD$43,"none")</f>
        <v>-0.2</v>
      </c>
      <c r="X6205" s="3">
        <f>IF(ISNUMBER($W6205), 4600 * (1 / (0.92 * $W6205 + 1.7) + 1 / (0.92 * $W6205 + 0.62)),"none")</f>
        <v>13584.75950715306</v>
      </c>
      <c r="Y6205" s="8">
        <f>IF(ISNUMBER($X6205), _xlfn.XLOOKUP($X6205,Sheet3!$A$2:$A$392,Sheet3!$B$2:$B$392,"none", 1,1), $AF$2)</f>
        <v>0.50129999999999997</v>
      </c>
      <c r="Z6205" s="8">
        <f>IF(ISNUMBER($X6205), _xlfn.XLOOKUP($X6205,Sheet3!$A$2:$A$392,Sheet3!$C$2:$C$392,"none", 1,1), $AF$2)</f>
        <v>0.60470000000000002</v>
      </c>
      <c r="AA6205" s="8">
        <f>IF(ISNUMBER($X6205), _xlfn.XLOOKUP($X6205,Sheet3!$A$2:$A$392,Sheet3!$D$2:$D$392,"none", 1,1), $AF$2)</f>
        <v>1</v>
      </c>
    </row>
    <row r="6206" spans="1:27">
      <c r="A6206">
        <v>5684</v>
      </c>
      <c r="B6206" t="s">
        <v>5987</v>
      </c>
      <c r="C6206" t="s">
        <v>12</v>
      </c>
      <c r="D6206">
        <v>15</v>
      </c>
      <c r="E6206">
        <v>20</v>
      </c>
      <c r="F6206">
        <v>53.677937460000003</v>
      </c>
      <c r="G6206">
        <v>-18</v>
      </c>
      <c r="H6206">
        <v>9</v>
      </c>
      <c r="I6206">
        <v>31.178211804</v>
      </c>
      <c r="J6206">
        <f>(D6206+E6206/60+F6206/3600)*15</f>
        <v>230.22365807275</v>
      </c>
      <c r="K6206">
        <f>IF(G6206&lt;0, G6206-H6206/60-I6206/3600, G6206+H6206/60+I6206/3600)</f>
        <v>-18.158660614389998</v>
      </c>
      <c r="L6206">
        <v>-6.3479999999999999</v>
      </c>
      <c r="M6206">
        <v>-61.058</v>
      </c>
      <c r="N6206">
        <v>6.08</v>
      </c>
      <c r="O6206" t="s">
        <v>9341</v>
      </c>
      <c r="P6206">
        <v>7.17</v>
      </c>
      <c r="Q6206">
        <v>6.17</v>
      </c>
      <c r="R6206" t="s">
        <v>9341</v>
      </c>
      <c r="S6206">
        <v>5.8680000000000003</v>
      </c>
      <c r="T6206" t="s">
        <v>9341</v>
      </c>
      <c r="U6206" t="s">
        <v>10095</v>
      </c>
      <c r="V6206" t="str">
        <f>LEFT($U6206,2)</f>
        <v>G8</v>
      </c>
      <c r="W6206" s="3">
        <f>_xlfn.XLOOKUP(V6206,$AC$2:$AC$43,$AD$2:$AD$43,"none")</f>
        <v>0.74</v>
      </c>
      <c r="X6206" s="3">
        <f>IF(ISNUMBER($W6206), 4600 * (1 / (0.92 * $W6206 + 1.7) + 1 / (0.92 * $W6206 + 0.62)),"none")</f>
        <v>5468.4090187676065</v>
      </c>
      <c r="Y6206" s="8">
        <f>IF(ISNUMBER($X6206), _xlfn.XLOOKUP($X6206,Sheet3!$A$2:$A$392,Sheet3!$B$2:$B$392,"none", 1,1), $AF$2)</f>
        <v>1</v>
      </c>
      <c r="Z6206" s="8">
        <f>IF(ISNUMBER($X6206), _xlfn.XLOOKUP($X6206,Sheet3!$A$2:$A$392,Sheet3!$C$2:$C$392,"none", 1,1), $AF$2)</f>
        <v>0.85409999999999997</v>
      </c>
      <c r="AA6206" s="8">
        <f>IF(ISNUMBER($X6206), _xlfn.XLOOKUP($X6206,Sheet3!$A$2:$A$392,Sheet3!$D$2:$D$392,"none", 1,1), $AF$2)</f>
        <v>0.72770000000000001</v>
      </c>
    </row>
    <row r="6207" spans="1:27">
      <c r="A6207">
        <v>5712</v>
      </c>
      <c r="B6207" t="s">
        <v>6015</v>
      </c>
      <c r="C6207" t="s">
        <v>50</v>
      </c>
      <c r="D6207">
        <v>18</v>
      </c>
      <c r="E6207">
        <v>36</v>
      </c>
      <c r="F6207">
        <v>23.94</v>
      </c>
      <c r="G6207">
        <v>-23</v>
      </c>
      <c r="H6207">
        <v>54</v>
      </c>
      <c r="I6207">
        <v>17.100000000000001</v>
      </c>
      <c r="J6207">
        <f>(D6207+E6207/60+F6207/3600)*15</f>
        <v>279.09975000000003</v>
      </c>
      <c r="K6207">
        <f>IF(G6207&lt;0, G6207-H6207/60-I6207/3600, G6207+H6207/60+I6207/3600)</f>
        <v>-23.90475</v>
      </c>
      <c r="L6207">
        <v>9.82</v>
      </c>
      <c r="M6207">
        <v>-5.54</v>
      </c>
      <c r="N6207">
        <v>0.26</v>
      </c>
      <c r="O6207" t="s">
        <v>9341</v>
      </c>
      <c r="P6207">
        <v>7.16</v>
      </c>
      <c r="Q6207">
        <v>6.17</v>
      </c>
      <c r="R6207" t="s">
        <v>9341</v>
      </c>
      <c r="S6207" t="s">
        <v>9341</v>
      </c>
      <c r="T6207" t="s">
        <v>9341</v>
      </c>
      <c r="U6207" t="s">
        <v>9341</v>
      </c>
      <c r="V6207" t="str">
        <f>LEFT($U6207,2)</f>
        <v>~</v>
      </c>
      <c r="W6207" s="3" t="str">
        <f>_xlfn.XLOOKUP(V6207,$AC$2:$AC$43,$AD$2:$AD$43,"none")</f>
        <v>none</v>
      </c>
      <c r="X6207" s="3" t="str">
        <f>IF(ISNUMBER($W6207), 4600 * (1 / (0.92 * $W6207 + 1.7) + 1 / (0.92 * $W6207 + 0.62)),"none")</f>
        <v>none</v>
      </c>
      <c r="Y6207" s="8">
        <f>IF(ISNUMBER($X6207), _xlfn.XLOOKUP($X6207,Sheet3!$A$2:$A$392,Sheet3!$B$2:$B$392,"none", 1,1), $AF$2)</f>
        <v>0.8</v>
      </c>
      <c r="Z6207" s="8">
        <f>IF(ISNUMBER($X6207), _xlfn.XLOOKUP($X6207,Sheet3!$A$2:$A$392,Sheet3!$C$2:$C$392,"none", 1,1), $AF$2)</f>
        <v>0.8</v>
      </c>
      <c r="AA6207" s="8">
        <f>IF(ISNUMBER($X6207), _xlfn.XLOOKUP($X6207,Sheet3!$A$2:$A$392,Sheet3!$D$2:$D$392,"none", 1,1), $AF$2)</f>
        <v>0.8</v>
      </c>
    </row>
    <row r="6208" spans="1:27">
      <c r="A6208">
        <v>6042</v>
      </c>
      <c r="B6208" t="s">
        <v>6345</v>
      </c>
      <c r="C6208" t="s">
        <v>305</v>
      </c>
      <c r="D6208">
        <v>17</v>
      </c>
      <c r="E6208">
        <v>40</v>
      </c>
      <c r="F6208">
        <v>11.9419414032</v>
      </c>
      <c r="G6208">
        <v>-2</v>
      </c>
      <c r="H6208">
        <v>9</v>
      </c>
      <c r="I6208">
        <v>8.2706527080000001</v>
      </c>
      <c r="J6208">
        <f>(D6208+E6208/60+F6208/3600)*15</f>
        <v>265.04975808917999</v>
      </c>
      <c r="K6208">
        <f>IF(G6208&lt;0, G6208-H6208/60-I6208/3600, G6208+H6208/60+I6208/3600)</f>
        <v>-2.15229740353</v>
      </c>
      <c r="L6208">
        <v>-8.1240000000000006</v>
      </c>
      <c r="M6208">
        <v>-8.9039999999999999</v>
      </c>
      <c r="N6208">
        <v>5.67</v>
      </c>
      <c r="O6208" t="s">
        <v>9341</v>
      </c>
      <c r="P6208">
        <v>7.7869999999999999</v>
      </c>
      <c r="Q6208">
        <v>6.17</v>
      </c>
      <c r="R6208" t="s">
        <v>9341</v>
      </c>
      <c r="S6208">
        <v>5.117</v>
      </c>
      <c r="T6208" t="s">
        <v>9341</v>
      </c>
      <c r="U6208" t="s">
        <v>9517</v>
      </c>
      <c r="V6208" t="str">
        <f>LEFT($U6208,2)</f>
        <v>M2</v>
      </c>
      <c r="W6208" s="3">
        <f>_xlfn.XLOOKUP(V6208,$AC$2:$AC$43,$AD$2:$AD$43,"none")</f>
        <v>1.47</v>
      </c>
      <c r="X6208" s="3">
        <f>IF(ISNUMBER($W6208), 4600 * (1 / (0.92 * $W6208 + 1.7) + 1 / (0.92 * $W6208 + 0.62)),"none")</f>
        <v>3839.1950178350371</v>
      </c>
      <c r="Y6208" s="8">
        <f>IF(ISNUMBER($X6208), _xlfn.XLOOKUP($X6208,Sheet3!$A$2:$A$392,Sheet3!$B$2:$B$392,"none", 1,1), $AF$2)</f>
        <v>1</v>
      </c>
      <c r="Z6208" s="8">
        <f>IF(ISNUMBER($X6208), _xlfn.XLOOKUP($X6208,Sheet3!$A$2:$A$392,Sheet3!$C$2:$C$392,"none", 1,1), $AF$2)</f>
        <v>0.64800000000000002</v>
      </c>
      <c r="AA6208" s="8">
        <f>IF(ISNUMBER($X6208), _xlfn.XLOOKUP($X6208,Sheet3!$A$2:$A$392,Sheet3!$D$2:$D$392,"none", 1,1), $AF$2)</f>
        <v>0.33460000000000001</v>
      </c>
    </row>
    <row r="6209" spans="1:27">
      <c r="A6209">
        <v>6160</v>
      </c>
      <c r="B6209" t="s">
        <v>6463</v>
      </c>
      <c r="C6209" t="s">
        <v>297</v>
      </c>
      <c r="D6209">
        <v>15</v>
      </c>
      <c r="E6209">
        <v>7</v>
      </c>
      <c r="F6209">
        <v>40.3216544856</v>
      </c>
      <c r="G6209">
        <v>5</v>
      </c>
      <c r="H6209">
        <v>29</v>
      </c>
      <c r="I6209">
        <v>53.012052564000001</v>
      </c>
      <c r="J6209">
        <f>(D6209+E6209/60+F6209/3600)*15</f>
        <v>226.91800689369001</v>
      </c>
      <c r="K6209">
        <f>IF(G6209&lt;0, G6209-H6209/60-I6209/3600, G6209+H6209/60+I6209/3600)</f>
        <v>5.4980589034900005</v>
      </c>
      <c r="L6209">
        <v>-1.603</v>
      </c>
      <c r="M6209">
        <v>-22.779</v>
      </c>
      <c r="N6209">
        <v>5.33</v>
      </c>
      <c r="O6209" t="s">
        <v>9341</v>
      </c>
      <c r="P6209">
        <v>7.1</v>
      </c>
      <c r="Q6209">
        <v>6.17</v>
      </c>
      <c r="R6209" t="s">
        <v>9341</v>
      </c>
      <c r="S6209">
        <v>5.9130000000000003</v>
      </c>
      <c r="T6209" t="s">
        <v>9341</v>
      </c>
      <c r="U6209" t="s">
        <v>11053</v>
      </c>
      <c r="V6209" t="str">
        <f>LEFT($U6209,2)</f>
        <v>G7</v>
      </c>
      <c r="W6209" s="3" t="str">
        <f>_xlfn.XLOOKUP(V6209,$AC$2:$AC$43,$AD$2:$AD$43,"none")</f>
        <v>none</v>
      </c>
      <c r="X6209" s="3" t="str">
        <f>IF(ISNUMBER($W6209), 4600 * (1 / (0.92 * $W6209 + 1.7) + 1 / (0.92 * $W6209 + 0.62)),"none")</f>
        <v>none</v>
      </c>
      <c r="Y6209" s="8">
        <f>IF(ISNUMBER($X6209), _xlfn.XLOOKUP($X6209,Sheet3!$A$2:$A$392,Sheet3!$B$2:$B$392,"none", 1,1), $AF$2)</f>
        <v>0.8</v>
      </c>
      <c r="Z6209" s="8">
        <f>IF(ISNUMBER($X6209), _xlfn.XLOOKUP($X6209,Sheet3!$A$2:$A$392,Sheet3!$C$2:$C$392,"none", 1,1), $AF$2)</f>
        <v>0.8</v>
      </c>
      <c r="AA6209" s="8">
        <f>IF(ISNUMBER($X6209), _xlfn.XLOOKUP($X6209,Sheet3!$A$2:$A$392,Sheet3!$D$2:$D$392,"none", 1,1), $AF$2)</f>
        <v>0.8</v>
      </c>
    </row>
    <row r="6210" spans="1:27">
      <c r="A6210">
        <v>6366</v>
      </c>
      <c r="B6210" t="s">
        <v>6669</v>
      </c>
      <c r="C6210" t="s">
        <v>297</v>
      </c>
      <c r="D6210">
        <v>20</v>
      </c>
      <c r="E6210">
        <v>20</v>
      </c>
      <c r="F6210">
        <v>20.523405955200001</v>
      </c>
      <c r="G6210">
        <v>14</v>
      </c>
      <c r="H6210">
        <v>34</v>
      </c>
      <c r="I6210">
        <v>9.3206242199999991</v>
      </c>
      <c r="J6210">
        <f>(D6210+E6210/60+F6210/3600)*15</f>
        <v>305.08551419148</v>
      </c>
      <c r="K6210">
        <f>IF(G6210&lt;0, G6210-H6210/60-I6210/3600, G6210+H6210/60+I6210/3600)</f>
        <v>14.569255728949999</v>
      </c>
      <c r="L6210">
        <v>-3.887</v>
      </c>
      <c r="M6210">
        <v>5.61</v>
      </c>
      <c r="N6210">
        <v>6.99</v>
      </c>
      <c r="O6210" t="s">
        <v>9341</v>
      </c>
      <c r="P6210">
        <v>7.093</v>
      </c>
      <c r="Q6210">
        <v>6.17</v>
      </c>
      <c r="R6210" t="s">
        <v>9341</v>
      </c>
      <c r="S6210">
        <v>5.9320000000000004</v>
      </c>
      <c r="T6210" t="s">
        <v>9341</v>
      </c>
      <c r="U6210" t="s">
        <v>9379</v>
      </c>
      <c r="V6210" t="str">
        <f>LEFT($U6210,2)</f>
        <v>G8</v>
      </c>
      <c r="W6210" s="3">
        <f>_xlfn.XLOOKUP(V6210,$AC$2:$AC$43,$AD$2:$AD$43,"none")</f>
        <v>0.74</v>
      </c>
      <c r="X6210" s="3">
        <f>IF(ISNUMBER($W6210), 4600 * (1 / (0.92 * $W6210 + 1.7) + 1 / (0.92 * $W6210 + 0.62)),"none")</f>
        <v>5468.4090187676065</v>
      </c>
      <c r="Y6210" s="8">
        <f>IF(ISNUMBER($X6210), _xlfn.XLOOKUP($X6210,Sheet3!$A$2:$A$392,Sheet3!$B$2:$B$392,"none", 1,1), $AF$2)</f>
        <v>1</v>
      </c>
      <c r="Z6210" s="8">
        <f>IF(ISNUMBER($X6210), _xlfn.XLOOKUP($X6210,Sheet3!$A$2:$A$392,Sheet3!$C$2:$C$392,"none", 1,1), $AF$2)</f>
        <v>0.85409999999999997</v>
      </c>
      <c r="AA6210" s="8">
        <f>IF(ISNUMBER($X6210), _xlfn.XLOOKUP($X6210,Sheet3!$A$2:$A$392,Sheet3!$D$2:$D$392,"none", 1,1), $AF$2)</f>
        <v>0.72770000000000001</v>
      </c>
    </row>
    <row r="6211" spans="1:27">
      <c r="A6211">
        <v>7349</v>
      </c>
      <c r="B6211" t="s">
        <v>7652</v>
      </c>
      <c r="C6211" t="s">
        <v>297</v>
      </c>
      <c r="D6211">
        <v>1</v>
      </c>
      <c r="E6211">
        <v>31</v>
      </c>
      <c r="F6211">
        <v>39.006057909600003</v>
      </c>
      <c r="G6211">
        <v>-45</v>
      </c>
      <c r="H6211">
        <v>34</v>
      </c>
      <c r="I6211">
        <v>32.572480656000003</v>
      </c>
      <c r="J6211">
        <f>(D6211+E6211/60+F6211/3600)*15</f>
        <v>22.912525241289998</v>
      </c>
      <c r="K6211">
        <f>IF(G6211&lt;0, G6211-H6211/60-I6211/3600, G6211+H6211/60+I6211/3600)</f>
        <v>-45.575714577960007</v>
      </c>
      <c r="L6211">
        <v>-11.157999999999999</v>
      </c>
      <c r="M6211">
        <v>3.7069999999999999</v>
      </c>
      <c r="N6211">
        <v>10.119999999999999</v>
      </c>
      <c r="O6211">
        <v>6.32</v>
      </c>
      <c r="P6211">
        <v>6.23</v>
      </c>
      <c r="Q6211">
        <v>6.17</v>
      </c>
      <c r="R6211" t="s">
        <v>9341</v>
      </c>
      <c r="S6211">
        <v>6.1550000000000002</v>
      </c>
      <c r="T6211" t="s">
        <v>9341</v>
      </c>
      <c r="U6211" t="s">
        <v>9433</v>
      </c>
      <c r="V6211" t="str">
        <f>LEFT($U6211,2)</f>
        <v>A1</v>
      </c>
      <c r="W6211" s="3">
        <f>_xlfn.XLOOKUP(V6211,$AC$2:$AC$43,$AD$2:$AD$43,"none")</f>
        <v>0.02</v>
      </c>
      <c r="X6211" s="3">
        <f>IF(ISNUMBER($W6211), 4600 * (1 / (0.92 * $W6211 + 1.7) + 1 / (0.92 * $W6211 + 0.62)),"none")</f>
        <v>9882.4225367888994</v>
      </c>
      <c r="Y6211" s="8">
        <f>IF(ISNUMBER($X6211), _xlfn.XLOOKUP($X6211,Sheet3!$A$2:$A$392,Sheet3!$B$2:$B$392,"none", 1,1), $AF$2)</f>
        <v>0.63239999999999996</v>
      </c>
      <c r="Z6211" s="8">
        <f>IF(ISNUMBER($X6211), _xlfn.XLOOKUP($X6211,Sheet3!$A$2:$A$392,Sheet3!$C$2:$C$392,"none", 1,1), $AF$2)</f>
        <v>0.70809999999999995</v>
      </c>
      <c r="AA6211" s="8">
        <f>IF(ISNUMBER($X6211), _xlfn.XLOOKUP($X6211,Sheet3!$A$2:$A$392,Sheet3!$D$2:$D$392,"none", 1,1), $AF$2)</f>
        <v>1</v>
      </c>
    </row>
    <row r="6212" spans="1:27">
      <c r="A6212">
        <v>7920</v>
      </c>
      <c r="B6212" t="s">
        <v>8223</v>
      </c>
      <c r="C6212" t="s">
        <v>12</v>
      </c>
      <c r="D6212">
        <v>21</v>
      </c>
      <c r="E6212">
        <v>38</v>
      </c>
      <c r="F6212">
        <v>56.380097234399997</v>
      </c>
      <c r="G6212">
        <v>-79</v>
      </c>
      <c r="H6212">
        <v>26</v>
      </c>
      <c r="I6212">
        <v>33.298976111999998</v>
      </c>
      <c r="J6212">
        <f>(D6212+E6212/60+F6212/3600)*15</f>
        <v>324.73491707181</v>
      </c>
      <c r="K6212">
        <f>IF(G6212&lt;0, G6212-H6212/60-I6212/3600, G6212+H6212/60+I6212/3600)</f>
        <v>-79.44258304892</v>
      </c>
      <c r="L6212">
        <v>71.185000000000002</v>
      </c>
      <c r="M6212">
        <v>-26.928000000000001</v>
      </c>
      <c r="N6212">
        <v>15.37</v>
      </c>
      <c r="O6212" t="s">
        <v>9341</v>
      </c>
      <c r="P6212">
        <v>6.6189999999999998</v>
      </c>
      <c r="Q6212">
        <v>6.17</v>
      </c>
      <c r="R6212" t="s">
        <v>9341</v>
      </c>
      <c r="S6212">
        <v>6.056</v>
      </c>
      <c r="T6212" t="s">
        <v>9341</v>
      </c>
      <c r="U6212" t="s">
        <v>9806</v>
      </c>
      <c r="V6212" t="str">
        <f>LEFT($U6212,2)</f>
        <v>F6</v>
      </c>
      <c r="W6212" s="3" t="str">
        <f>_xlfn.XLOOKUP(V6212,$AC$2:$AC$43,$AD$2:$AD$43,"none")</f>
        <v>none</v>
      </c>
      <c r="X6212" s="3" t="str">
        <f>IF(ISNUMBER($W6212), 4600 * (1 / (0.92 * $W6212 + 1.7) + 1 / (0.92 * $W6212 + 0.62)),"none")</f>
        <v>none</v>
      </c>
      <c r="Y6212" s="8">
        <f>IF(ISNUMBER($X6212), _xlfn.XLOOKUP($X6212,Sheet3!$A$2:$A$392,Sheet3!$B$2:$B$392,"none", 1,1), $AF$2)</f>
        <v>0.8</v>
      </c>
      <c r="Z6212" s="8">
        <f>IF(ISNUMBER($X6212), _xlfn.XLOOKUP($X6212,Sheet3!$A$2:$A$392,Sheet3!$C$2:$C$392,"none", 1,1), $AF$2)</f>
        <v>0.8</v>
      </c>
      <c r="AA6212" s="8">
        <f>IF(ISNUMBER($X6212), _xlfn.XLOOKUP($X6212,Sheet3!$A$2:$A$392,Sheet3!$D$2:$D$392,"none", 1,1), $AF$2)</f>
        <v>0.8</v>
      </c>
    </row>
    <row r="6213" spans="1:27">
      <c r="A6213">
        <v>8303</v>
      </c>
      <c r="B6213" t="s">
        <v>8606</v>
      </c>
      <c r="C6213" t="s">
        <v>297</v>
      </c>
      <c r="D6213">
        <v>14</v>
      </c>
      <c r="E6213">
        <v>8</v>
      </c>
      <c r="F6213">
        <v>51.886039533599998</v>
      </c>
      <c r="G6213">
        <v>-43</v>
      </c>
      <c r="H6213">
        <v>28</v>
      </c>
      <c r="I6213">
        <v>14.799908604000001</v>
      </c>
      <c r="J6213">
        <f>(D6213+E6213/60+F6213/3600)*15</f>
        <v>212.21619183139001</v>
      </c>
      <c r="K6213">
        <f>IF(G6213&lt;0, G6213-H6213/60-I6213/3600, G6213+H6213/60+I6213/3600)</f>
        <v>-43.470777752389999</v>
      </c>
      <c r="L6213">
        <v>-20.334</v>
      </c>
      <c r="M6213">
        <v>-17.7</v>
      </c>
      <c r="N6213">
        <v>6.24</v>
      </c>
      <c r="O6213" t="s">
        <v>9341</v>
      </c>
      <c r="P6213">
        <v>6.11</v>
      </c>
      <c r="Q6213">
        <v>6.17</v>
      </c>
      <c r="R6213" t="s">
        <v>9341</v>
      </c>
      <c r="S6213">
        <v>6.1779999999999999</v>
      </c>
      <c r="T6213" t="s">
        <v>9341</v>
      </c>
      <c r="U6213" t="s">
        <v>9538</v>
      </c>
      <c r="V6213" t="str">
        <f>LEFT($U6213,2)</f>
        <v>B9</v>
      </c>
      <c r="W6213" s="3">
        <f>_xlfn.XLOOKUP(V6213,$AC$2:$AC$43,$AD$2:$AD$43,"none")</f>
        <v>-7.0000000000000007E-2</v>
      </c>
      <c r="X6213" s="3">
        <f>IF(ISNUMBER($W6213), 4600 * (1 / (0.92 * $W6213 + 1.7) + 1 / (0.92 * $W6213 + 0.62)),"none")</f>
        <v>11091.761228434079</v>
      </c>
      <c r="Y6213" s="8">
        <f>IF(ISNUMBER($X6213), _xlfn.XLOOKUP($X6213,Sheet3!$A$2:$A$392,Sheet3!$B$2:$B$392,"none", 1,1), $AF$2)</f>
        <v>0.57499999999999996</v>
      </c>
      <c r="Z6213" s="8">
        <f>IF(ISNUMBER($X6213), _xlfn.XLOOKUP($X6213,Sheet3!$A$2:$A$392,Sheet3!$C$2:$C$392,"none", 1,1), $AF$2)</f>
        <v>0.66420000000000001</v>
      </c>
      <c r="AA6213" s="8">
        <f>IF(ISNUMBER($X6213), _xlfn.XLOOKUP($X6213,Sheet3!$A$2:$A$392,Sheet3!$D$2:$D$392,"none", 1,1), $AF$2)</f>
        <v>1</v>
      </c>
    </row>
    <row r="6214" spans="1:27">
      <c r="A6214">
        <v>8479</v>
      </c>
      <c r="B6214" t="s">
        <v>8782</v>
      </c>
      <c r="C6214" t="s">
        <v>297</v>
      </c>
      <c r="D6214">
        <v>17</v>
      </c>
      <c r="E6214">
        <v>26</v>
      </c>
      <c r="F6214">
        <v>56.362017110399997</v>
      </c>
      <c r="G6214">
        <v>-51</v>
      </c>
      <c r="H6214">
        <v>56</v>
      </c>
      <c r="I6214">
        <v>55.760371151999998</v>
      </c>
      <c r="J6214">
        <f>(D6214+E6214/60+F6214/3600)*15</f>
        <v>261.73484173796004</v>
      </c>
      <c r="K6214">
        <f>IF(G6214&lt;0, G6214-H6214/60-I6214/3600, G6214+H6214/60+I6214/3600)</f>
        <v>-51.948822325319995</v>
      </c>
      <c r="L6214">
        <v>16.314</v>
      </c>
      <c r="M6214">
        <v>-14.53</v>
      </c>
      <c r="N6214">
        <v>6.08</v>
      </c>
      <c r="O6214" t="s">
        <v>9341</v>
      </c>
      <c r="P6214">
        <v>6.133</v>
      </c>
      <c r="Q6214">
        <v>6.17</v>
      </c>
      <c r="R6214" t="s">
        <v>9341</v>
      </c>
      <c r="S6214">
        <v>6.1559999999999997</v>
      </c>
      <c r="T6214" t="s">
        <v>9341</v>
      </c>
      <c r="U6214" t="s">
        <v>9437</v>
      </c>
      <c r="V6214" t="str">
        <f>LEFT($U6214,2)</f>
        <v>B8</v>
      </c>
      <c r="W6214" s="3">
        <f>_xlfn.XLOOKUP(V6214,$AC$2:$AC$43,$AD$2:$AD$43,"none")</f>
        <v>-0.11</v>
      </c>
      <c r="X6214" s="3">
        <f>IF(ISNUMBER($W6214), 4600 * (1 / (0.92 * $W6214 + 1.7) + 1 / (0.92 * $W6214 + 0.62)),"none")</f>
        <v>11743.77313439976</v>
      </c>
      <c r="Y6214" s="8">
        <f>IF(ISNUMBER($X6214), _xlfn.XLOOKUP($X6214,Sheet3!$A$2:$A$392,Sheet3!$B$2:$B$392,"none", 1,1), $AF$2)</f>
        <v>0.54959999999999998</v>
      </c>
      <c r="Z6214" s="8">
        <f>IF(ISNUMBER($X6214), _xlfn.XLOOKUP($X6214,Sheet3!$A$2:$A$392,Sheet3!$C$2:$C$392,"none", 1,1), $AF$2)</f>
        <v>0.64410000000000001</v>
      </c>
      <c r="AA6214" s="8">
        <f>IF(ISNUMBER($X6214), _xlfn.XLOOKUP($X6214,Sheet3!$A$2:$A$392,Sheet3!$D$2:$D$392,"none", 1,1), $AF$2)</f>
        <v>1</v>
      </c>
    </row>
    <row r="6215" spans="1:27">
      <c r="A6215">
        <v>8942</v>
      </c>
      <c r="B6215" t="s">
        <v>9247</v>
      </c>
      <c r="C6215" t="s">
        <v>297</v>
      </c>
      <c r="D6215">
        <v>6</v>
      </c>
      <c r="E6215">
        <v>31</v>
      </c>
      <c r="F6215">
        <v>9.992744364</v>
      </c>
      <c r="G6215">
        <v>16</v>
      </c>
      <c r="H6215">
        <v>56</v>
      </c>
      <c r="I6215">
        <v>19.074483275999999</v>
      </c>
      <c r="J6215">
        <f>(D6215+E6215/60+F6215/3600)*15</f>
        <v>97.791636434849991</v>
      </c>
      <c r="K6215">
        <f>IF(G6215&lt;0, G6215-H6215/60-I6215/3600, G6215+H6215/60+I6215/3600)</f>
        <v>16.938631800909999</v>
      </c>
      <c r="L6215">
        <v>-11.895</v>
      </c>
      <c r="M6215">
        <v>-47.716000000000001</v>
      </c>
      <c r="N6215">
        <v>8.93</v>
      </c>
      <c r="O6215" t="s">
        <v>9341</v>
      </c>
      <c r="P6215">
        <v>7.32</v>
      </c>
      <c r="Q6215">
        <v>6.17</v>
      </c>
      <c r="R6215" t="s">
        <v>9341</v>
      </c>
      <c r="S6215">
        <v>5.8979999999999997</v>
      </c>
      <c r="T6215" t="s">
        <v>9341</v>
      </c>
      <c r="U6215" t="s">
        <v>9403</v>
      </c>
      <c r="V6215" t="str">
        <f>LEFT($U6215,2)</f>
        <v>K0</v>
      </c>
      <c r="W6215" s="3">
        <f>_xlfn.XLOOKUP(V6215,$AC$2:$AC$43,$AD$2:$AD$43,"none")</f>
        <v>0.81</v>
      </c>
      <c r="X6215" s="3">
        <f>IF(ISNUMBER($W6215), 4600 * (1 / (0.92 * $W6215 + 1.7) + 1 / (0.92 * $W6215 + 0.62)),"none")</f>
        <v>5250.7063834266155</v>
      </c>
      <c r="Y6215" s="8">
        <f>IF(ISNUMBER($X6215), _xlfn.XLOOKUP($X6215,Sheet3!$A$2:$A$392,Sheet3!$B$2:$B$392,"none", 1,1), $AF$2)</f>
        <v>1</v>
      </c>
      <c r="Z6215" s="8">
        <f>IF(ISNUMBER($X6215), _xlfn.XLOOKUP($X6215,Sheet3!$A$2:$A$392,Sheet3!$C$2:$C$392,"none", 1,1), $AF$2)</f>
        <v>0.83299999999999996</v>
      </c>
      <c r="AA6215" s="8">
        <f>IF(ISNUMBER($X6215), _xlfn.XLOOKUP($X6215,Sheet3!$A$2:$A$392,Sheet3!$D$2:$D$392,"none", 1,1), $AF$2)</f>
        <v>0.67869999999999997</v>
      </c>
    </row>
    <row r="6216" spans="1:27">
      <c r="A6216">
        <v>9009</v>
      </c>
      <c r="B6216" t="s">
        <v>9314</v>
      </c>
      <c r="C6216" t="s">
        <v>12</v>
      </c>
      <c r="D6216">
        <v>4</v>
      </c>
      <c r="E6216">
        <v>18</v>
      </c>
      <c r="F6216">
        <v>40.025730000000003</v>
      </c>
      <c r="G6216">
        <v>-52</v>
      </c>
      <c r="H6216">
        <v>51</v>
      </c>
      <c r="I6216">
        <v>36.331870000000002</v>
      </c>
      <c r="J6216">
        <f>(D6216+E6216/60+F6216/3600)*15</f>
        <v>64.66677387499999</v>
      </c>
      <c r="K6216">
        <f>IF(G6216&lt;0, G6216-H6216/60-I6216/3600, G6216+H6216/60+I6216/3600)</f>
        <v>-52.86009218611111</v>
      </c>
      <c r="L6216">
        <v>47.1</v>
      </c>
      <c r="M6216">
        <v>74.2</v>
      </c>
      <c r="N6216" t="s">
        <v>9341</v>
      </c>
      <c r="O6216" t="s">
        <v>9341</v>
      </c>
      <c r="P6216">
        <v>6.63</v>
      </c>
      <c r="Q6216">
        <v>6.17</v>
      </c>
      <c r="R6216" t="s">
        <v>9341</v>
      </c>
      <c r="S6216" t="s">
        <v>9341</v>
      </c>
      <c r="T6216" t="s">
        <v>9341</v>
      </c>
      <c r="U6216" t="s">
        <v>9341</v>
      </c>
      <c r="V6216" t="str">
        <f>LEFT($U6216,2)</f>
        <v>~</v>
      </c>
      <c r="W6216" s="3" t="str">
        <f>_xlfn.XLOOKUP(V6216,$AC$2:$AC$43,$AD$2:$AD$43,"none")</f>
        <v>none</v>
      </c>
      <c r="X6216" s="3" t="str">
        <f>IF(ISNUMBER($W6216), 4600 * (1 / (0.92 * $W6216 + 1.7) + 1 / (0.92 * $W6216 + 0.62)),"none")</f>
        <v>none</v>
      </c>
      <c r="Y6216" s="8">
        <f>IF(ISNUMBER($X6216), _xlfn.XLOOKUP($X6216,Sheet3!$A$2:$A$392,Sheet3!$B$2:$B$392,"none", 1,1), $AF$2)</f>
        <v>0.8</v>
      </c>
      <c r="Z6216" s="8">
        <f>IF(ISNUMBER($X6216), _xlfn.XLOOKUP($X6216,Sheet3!$A$2:$A$392,Sheet3!$C$2:$C$392,"none", 1,1), $AF$2)</f>
        <v>0.8</v>
      </c>
      <c r="AA6216" s="8">
        <f>IF(ISNUMBER($X6216), _xlfn.XLOOKUP($X6216,Sheet3!$A$2:$A$392,Sheet3!$D$2:$D$392,"none", 1,1), $AF$2)</f>
        <v>0.8</v>
      </c>
    </row>
    <row r="6217" spans="1:27">
      <c r="A6217">
        <v>238</v>
      </c>
      <c r="B6217" t="s">
        <v>536</v>
      </c>
      <c r="C6217" t="s">
        <v>25</v>
      </c>
      <c r="D6217">
        <v>22</v>
      </c>
      <c r="E6217">
        <v>7</v>
      </c>
      <c r="F6217">
        <v>25.585145824800001</v>
      </c>
      <c r="G6217">
        <v>53</v>
      </c>
      <c r="H6217">
        <v>18</v>
      </c>
      <c r="I6217">
        <v>26.773650216</v>
      </c>
      <c r="J6217">
        <f>(D6217+E6217/60+F6217/3600)*15</f>
        <v>331.85660477427001</v>
      </c>
      <c r="K6217">
        <f>IF(G6217&lt;0, G6217-H6217/60-I6217/3600, G6217+H6217/60+I6217/3600)</f>
        <v>53.307437125059998</v>
      </c>
      <c r="L6217">
        <v>-3.6459999999999999</v>
      </c>
      <c r="M6217">
        <v>-3.9470000000000001</v>
      </c>
      <c r="N6217">
        <v>0.43</v>
      </c>
      <c r="O6217">
        <v>6.81</v>
      </c>
      <c r="P6217">
        <v>6.5549999999999997</v>
      </c>
      <c r="Q6217">
        <v>6.1710000000000003</v>
      </c>
      <c r="R6217" t="s">
        <v>9341</v>
      </c>
      <c r="S6217">
        <v>6.0410000000000004</v>
      </c>
      <c r="T6217" t="s">
        <v>9341</v>
      </c>
      <c r="U6217" t="s">
        <v>9498</v>
      </c>
      <c r="V6217" t="str">
        <f>LEFT($U6217,2)</f>
        <v>A3</v>
      </c>
      <c r="W6217" s="3">
        <f>_xlfn.XLOOKUP(V6217,$AC$2:$AC$43,$AD$2:$AD$43,"none")</f>
        <v>0.08</v>
      </c>
      <c r="X6217" s="3">
        <f>IF(ISNUMBER($W6217), 4600 * (1 / (0.92 * $W6217 + 1.7) + 1 / (0.92 * $W6217 + 0.62)),"none")</f>
        <v>9225.6595386701993</v>
      </c>
      <c r="Y6217" s="8">
        <f>IF(ISNUMBER($X6217), _xlfn.XLOOKUP($X6217,Sheet3!$A$2:$A$392,Sheet3!$B$2:$B$392,"none", 1,1), $AF$2)</f>
        <v>0.67030000000000001</v>
      </c>
      <c r="Z6217" s="8">
        <f>IF(ISNUMBER($X6217), _xlfn.XLOOKUP($X6217,Sheet3!$A$2:$A$392,Sheet3!$C$2:$C$392,"none", 1,1), $AF$2)</f>
        <v>0.73619999999999997</v>
      </c>
      <c r="AA6217" s="8">
        <f>IF(ISNUMBER($X6217), _xlfn.XLOOKUP($X6217,Sheet3!$A$2:$A$392,Sheet3!$D$2:$D$392,"none", 1,1), $AF$2)</f>
        <v>1</v>
      </c>
    </row>
    <row r="6218" spans="1:27">
      <c r="A6218">
        <v>325</v>
      </c>
      <c r="B6218" t="s">
        <v>623</v>
      </c>
      <c r="C6218" t="s">
        <v>297</v>
      </c>
      <c r="D6218">
        <v>0</v>
      </c>
      <c r="E6218">
        <v>42</v>
      </c>
      <c r="F6218">
        <v>31.042408764000001</v>
      </c>
      <c r="G6218">
        <v>58</v>
      </c>
      <c r="H6218">
        <v>45</v>
      </c>
      <c r="I6218">
        <v>12.289379796</v>
      </c>
      <c r="J6218">
        <f>(D6218+E6218/60+F6218/3600)*15</f>
        <v>10.62934336985</v>
      </c>
      <c r="K6218">
        <f>IF(G6218&lt;0, G6218-H6218/60-I6218/3600, G6218+H6218/60+I6218/3600)</f>
        <v>58.753413716609998</v>
      </c>
      <c r="L6218">
        <v>29.355</v>
      </c>
      <c r="M6218">
        <v>-7.0919999999999996</v>
      </c>
      <c r="N6218">
        <v>4.37</v>
      </c>
      <c r="O6218" t="s">
        <v>9341</v>
      </c>
      <c r="P6218">
        <v>6.1609999999999996</v>
      </c>
      <c r="Q6218">
        <v>6.1710000000000003</v>
      </c>
      <c r="R6218" t="s">
        <v>9341</v>
      </c>
      <c r="S6218">
        <v>6.1619999999999999</v>
      </c>
      <c r="T6218" t="s">
        <v>9341</v>
      </c>
      <c r="U6218" t="s">
        <v>9540</v>
      </c>
      <c r="V6218" t="str">
        <f>LEFT($U6218,2)</f>
        <v>B9</v>
      </c>
      <c r="W6218" s="3">
        <f>_xlfn.XLOOKUP(V6218,$AC$2:$AC$43,$AD$2:$AD$43,"none")</f>
        <v>-7.0000000000000007E-2</v>
      </c>
      <c r="X6218" s="3">
        <f>IF(ISNUMBER($W6218), 4600 * (1 / (0.92 * $W6218 + 1.7) + 1 / (0.92 * $W6218 + 0.62)),"none")</f>
        <v>11091.761228434079</v>
      </c>
      <c r="Y6218" s="8">
        <f>IF(ISNUMBER($X6218), _xlfn.XLOOKUP($X6218,Sheet3!$A$2:$A$392,Sheet3!$B$2:$B$392,"none", 1,1), $AF$2)</f>
        <v>0.57499999999999996</v>
      </c>
      <c r="Z6218" s="8">
        <f>IF(ISNUMBER($X6218), _xlfn.XLOOKUP($X6218,Sheet3!$A$2:$A$392,Sheet3!$C$2:$C$392,"none", 1,1), $AF$2)</f>
        <v>0.66420000000000001</v>
      </c>
      <c r="AA6218" s="8">
        <f>IF(ISNUMBER($X6218), _xlfn.XLOOKUP($X6218,Sheet3!$A$2:$A$392,Sheet3!$D$2:$D$392,"none", 1,1), $AF$2)</f>
        <v>1</v>
      </c>
    </row>
    <row r="6219" spans="1:27">
      <c r="A6219">
        <v>1328</v>
      </c>
      <c r="B6219" t="s">
        <v>1629</v>
      </c>
      <c r="C6219" t="s">
        <v>297</v>
      </c>
      <c r="D6219">
        <v>12</v>
      </c>
      <c r="E6219">
        <v>14</v>
      </c>
      <c r="F6219">
        <v>43.410276095999997</v>
      </c>
      <c r="G6219">
        <v>53</v>
      </c>
      <c r="H6219">
        <v>26</v>
      </c>
      <c r="I6219">
        <v>4.6562640719999999</v>
      </c>
      <c r="J6219">
        <f>(D6219+E6219/60+F6219/3600)*15</f>
        <v>183.6808761504</v>
      </c>
      <c r="K6219">
        <f>IF(G6219&lt;0, G6219-H6219/60-I6219/3600, G6219+H6219/60+I6219/3600)</f>
        <v>53.434626740019993</v>
      </c>
      <c r="L6219">
        <v>-20.552</v>
      </c>
      <c r="M6219">
        <v>-18.123000000000001</v>
      </c>
      <c r="N6219">
        <v>6.6</v>
      </c>
      <c r="O6219" t="s">
        <v>9341</v>
      </c>
      <c r="P6219">
        <v>7.2370000000000001</v>
      </c>
      <c r="Q6219">
        <v>6.1710000000000003</v>
      </c>
      <c r="R6219" t="s">
        <v>9341</v>
      </c>
      <c r="S6219">
        <v>5.9029999999999996</v>
      </c>
      <c r="T6219" t="s">
        <v>9341</v>
      </c>
      <c r="U6219" t="s">
        <v>9763</v>
      </c>
      <c r="V6219" t="str">
        <f>LEFT($U6219,2)</f>
        <v>K0</v>
      </c>
      <c r="W6219" s="3">
        <f>_xlfn.XLOOKUP(V6219,$AC$2:$AC$43,$AD$2:$AD$43,"none")</f>
        <v>0.81</v>
      </c>
      <c r="X6219" s="3">
        <f>IF(ISNUMBER($W6219), 4600 * (1 / (0.92 * $W6219 + 1.7) + 1 / (0.92 * $W6219 + 0.62)),"none")</f>
        <v>5250.7063834266155</v>
      </c>
      <c r="Y6219" s="8">
        <f>IF(ISNUMBER($X6219), _xlfn.XLOOKUP($X6219,Sheet3!$A$2:$A$392,Sheet3!$B$2:$B$392,"none", 1,1), $AF$2)</f>
        <v>1</v>
      </c>
      <c r="Z6219" s="8">
        <f>IF(ISNUMBER($X6219), _xlfn.XLOOKUP($X6219,Sheet3!$A$2:$A$392,Sheet3!$C$2:$C$392,"none", 1,1), $AF$2)</f>
        <v>0.83299999999999996</v>
      </c>
      <c r="AA6219" s="8">
        <f>IF(ISNUMBER($X6219), _xlfn.XLOOKUP($X6219,Sheet3!$A$2:$A$392,Sheet3!$D$2:$D$392,"none", 1,1), $AF$2)</f>
        <v>0.67869999999999997</v>
      </c>
    </row>
    <row r="6220" spans="1:27">
      <c r="A6220">
        <v>3076</v>
      </c>
      <c r="B6220" t="s">
        <v>3379</v>
      </c>
      <c r="C6220" t="s">
        <v>297</v>
      </c>
      <c r="D6220">
        <v>8</v>
      </c>
      <c r="E6220">
        <v>37</v>
      </c>
      <c r="F6220">
        <v>27.173859741600001</v>
      </c>
      <c r="G6220">
        <v>-4</v>
      </c>
      <c r="H6220">
        <v>56</v>
      </c>
      <c r="I6220">
        <v>2.4074528279999998</v>
      </c>
      <c r="J6220">
        <f>(D6220+E6220/60+F6220/3600)*15</f>
        <v>129.36322441559</v>
      </c>
      <c r="K6220">
        <f>IF(G6220&lt;0, G6220-H6220/60-I6220/3600, G6220+H6220/60+I6220/3600)</f>
        <v>-4.93400207023</v>
      </c>
      <c r="L6220">
        <v>-1.2949999999999999</v>
      </c>
      <c r="M6220">
        <v>4.5819999999999999</v>
      </c>
      <c r="N6220">
        <v>7.5</v>
      </c>
      <c r="O6220" t="s">
        <v>9341</v>
      </c>
      <c r="P6220">
        <v>7.2270000000000003</v>
      </c>
      <c r="Q6220">
        <v>6.1710000000000003</v>
      </c>
      <c r="R6220" t="s">
        <v>9341</v>
      </c>
      <c r="S6220">
        <v>5.8959999999999999</v>
      </c>
      <c r="T6220" t="s">
        <v>9341</v>
      </c>
      <c r="U6220" t="s">
        <v>9403</v>
      </c>
      <c r="V6220" t="str">
        <f>LEFT($U6220,2)</f>
        <v>K0</v>
      </c>
      <c r="W6220" s="3">
        <f>_xlfn.XLOOKUP(V6220,$AC$2:$AC$43,$AD$2:$AD$43,"none")</f>
        <v>0.81</v>
      </c>
      <c r="X6220" s="3">
        <f>IF(ISNUMBER($W6220), 4600 * (1 / (0.92 * $W6220 + 1.7) + 1 / (0.92 * $W6220 + 0.62)),"none")</f>
        <v>5250.7063834266155</v>
      </c>
      <c r="Y6220" s="8">
        <f>IF(ISNUMBER($X6220), _xlfn.XLOOKUP($X6220,Sheet3!$A$2:$A$392,Sheet3!$B$2:$B$392,"none", 1,1), $AF$2)</f>
        <v>1</v>
      </c>
      <c r="Z6220" s="8">
        <f>IF(ISNUMBER($X6220), _xlfn.XLOOKUP($X6220,Sheet3!$A$2:$A$392,Sheet3!$C$2:$C$392,"none", 1,1), $AF$2)</f>
        <v>0.83299999999999996</v>
      </c>
      <c r="AA6220" s="8">
        <f>IF(ISNUMBER($X6220), _xlfn.XLOOKUP($X6220,Sheet3!$A$2:$A$392,Sheet3!$D$2:$D$392,"none", 1,1), $AF$2)</f>
        <v>0.67869999999999997</v>
      </c>
    </row>
    <row r="6221" spans="1:27">
      <c r="A6221">
        <v>5696</v>
      </c>
      <c r="B6221" t="s">
        <v>5999</v>
      </c>
      <c r="C6221" t="s">
        <v>297</v>
      </c>
      <c r="D6221">
        <v>17</v>
      </c>
      <c r="E6221">
        <v>25</v>
      </c>
      <c r="F6221">
        <v>6.2404694495999999</v>
      </c>
      <c r="G6221">
        <v>-24</v>
      </c>
      <c r="H6221">
        <v>14</v>
      </c>
      <c r="I6221">
        <v>37.267754171999997</v>
      </c>
      <c r="J6221">
        <f>(D6221+E6221/60+F6221/3600)*15</f>
        <v>261.27600195603998</v>
      </c>
      <c r="K6221">
        <f>IF(G6221&lt;0, G6221-H6221/60-I6221/3600, G6221+H6221/60+I6221/3600)</f>
        <v>-24.24368548727</v>
      </c>
      <c r="L6221">
        <v>22.681999999999999</v>
      </c>
      <c r="M6221">
        <v>10.86</v>
      </c>
      <c r="N6221">
        <v>7.66</v>
      </c>
      <c r="O6221" t="s">
        <v>9341</v>
      </c>
      <c r="P6221">
        <v>7.2830000000000004</v>
      </c>
      <c r="Q6221">
        <v>6.1710000000000003</v>
      </c>
      <c r="R6221" t="s">
        <v>9341</v>
      </c>
      <c r="S6221">
        <v>5.8730000000000002</v>
      </c>
      <c r="T6221" t="s">
        <v>9341</v>
      </c>
      <c r="U6221" t="s">
        <v>9403</v>
      </c>
      <c r="V6221" t="str">
        <f>LEFT($U6221,2)</f>
        <v>K0</v>
      </c>
      <c r="W6221" s="3">
        <f>_xlfn.XLOOKUP(V6221,$AC$2:$AC$43,$AD$2:$AD$43,"none")</f>
        <v>0.81</v>
      </c>
      <c r="X6221" s="3">
        <f>IF(ISNUMBER($W6221), 4600 * (1 / (0.92 * $W6221 + 1.7) + 1 / (0.92 * $W6221 + 0.62)),"none")</f>
        <v>5250.7063834266155</v>
      </c>
      <c r="Y6221" s="8">
        <f>IF(ISNUMBER($X6221), _xlfn.XLOOKUP($X6221,Sheet3!$A$2:$A$392,Sheet3!$B$2:$B$392,"none", 1,1), $AF$2)</f>
        <v>1</v>
      </c>
      <c r="Z6221" s="8">
        <f>IF(ISNUMBER($X6221), _xlfn.XLOOKUP($X6221,Sheet3!$A$2:$A$392,Sheet3!$C$2:$C$392,"none", 1,1), $AF$2)</f>
        <v>0.83299999999999996</v>
      </c>
      <c r="AA6221" s="8">
        <f>IF(ISNUMBER($X6221), _xlfn.XLOOKUP($X6221,Sheet3!$A$2:$A$392,Sheet3!$D$2:$D$392,"none", 1,1), $AF$2)</f>
        <v>0.67869999999999997</v>
      </c>
    </row>
    <row r="6222" spans="1:27">
      <c r="A6222">
        <v>7058</v>
      </c>
      <c r="B6222" t="s">
        <v>7361</v>
      </c>
      <c r="C6222" t="s">
        <v>297</v>
      </c>
      <c r="D6222">
        <v>5</v>
      </c>
      <c r="E6222">
        <v>47</v>
      </c>
      <c r="F6222">
        <v>13.3299505824</v>
      </c>
      <c r="G6222">
        <v>-54</v>
      </c>
      <c r="H6222">
        <v>21</v>
      </c>
      <c r="I6222">
        <v>38.593872144000002</v>
      </c>
      <c r="J6222">
        <f>(D6222+E6222/60+F6222/3600)*15</f>
        <v>86.805541460759997</v>
      </c>
      <c r="K6222">
        <f>IF(G6222&lt;0, G6222-H6222/60-I6222/3600, G6222+H6222/60+I6222/3600)</f>
        <v>-54.360720520040005</v>
      </c>
      <c r="L6222">
        <v>3.8359999999999999</v>
      </c>
      <c r="M6222">
        <v>-1.02</v>
      </c>
      <c r="N6222">
        <v>2.98</v>
      </c>
      <c r="O6222" t="s">
        <v>9341</v>
      </c>
      <c r="P6222">
        <v>7.593</v>
      </c>
      <c r="Q6222">
        <v>6.1710000000000003</v>
      </c>
      <c r="R6222" t="s">
        <v>9341</v>
      </c>
      <c r="S6222">
        <v>5.6870000000000003</v>
      </c>
      <c r="T6222" t="s">
        <v>9341</v>
      </c>
      <c r="U6222" t="s">
        <v>9389</v>
      </c>
      <c r="V6222" t="str">
        <f>LEFT($U6222,2)</f>
        <v>K3</v>
      </c>
      <c r="W6222" s="3">
        <f>_xlfn.XLOOKUP(V6222,$AC$2:$AC$43,$AD$2:$AD$43,"none")</f>
        <v>0.95</v>
      </c>
      <c r="X6222" s="3">
        <f>IF(ISNUMBER($W6222), 4600 * (1 / (0.92 * $W6222 + 1.7) + 1 / (0.92 * $W6222 + 0.62)),"none")</f>
        <v>4866.084384156673</v>
      </c>
      <c r="Y6222" s="8">
        <f>IF(ISNUMBER($X6222), _xlfn.XLOOKUP($X6222,Sheet3!$A$2:$A$392,Sheet3!$B$2:$B$392,"none", 1,1), $AF$2)</f>
        <v>1</v>
      </c>
      <c r="Z6222" s="8">
        <f>IF(ISNUMBER($X6222), _xlfn.XLOOKUP($X6222,Sheet3!$A$2:$A$392,Sheet3!$C$2:$C$392,"none", 1,1), $AF$2)</f>
        <v>0.78720000000000001</v>
      </c>
      <c r="AA6222" s="8">
        <f>IF(ISNUMBER($X6222), _xlfn.XLOOKUP($X6222,Sheet3!$A$2:$A$392,Sheet3!$D$2:$D$392,"none", 1,1), $AF$2)</f>
        <v>0.57969999999999999</v>
      </c>
    </row>
    <row r="6223" spans="1:27">
      <c r="A6223">
        <v>1026</v>
      </c>
      <c r="B6223" t="s">
        <v>1327</v>
      </c>
      <c r="C6223" t="s">
        <v>12</v>
      </c>
      <c r="D6223">
        <v>16</v>
      </c>
      <c r="E6223">
        <v>42</v>
      </c>
      <c r="F6223">
        <v>58.458588328799998</v>
      </c>
      <c r="G6223">
        <v>55</v>
      </c>
      <c r="H6223">
        <v>41</v>
      </c>
      <c r="I6223">
        <v>24.433991268</v>
      </c>
      <c r="J6223">
        <f>(D6223+E6223/60+F6223/3600)*15</f>
        <v>250.74357745136999</v>
      </c>
      <c r="K6223">
        <f>IF(G6223&lt;0, G6223-H6223/60-I6223/3600, G6223+H6223/60+I6223/3600)</f>
        <v>55.690120553129994</v>
      </c>
      <c r="L6223">
        <v>54.411999999999999</v>
      </c>
      <c r="M6223">
        <v>80.162000000000006</v>
      </c>
      <c r="N6223">
        <v>9.65</v>
      </c>
      <c r="O6223" t="s">
        <v>9341</v>
      </c>
      <c r="P6223">
        <v>6.2489999999999997</v>
      </c>
      <c r="Q6223">
        <v>6.1719999999999997</v>
      </c>
      <c r="R6223" t="s">
        <v>9341</v>
      </c>
      <c r="S6223">
        <v>6.1710000000000003</v>
      </c>
      <c r="T6223" t="s">
        <v>9341</v>
      </c>
      <c r="U6223" t="s">
        <v>9793</v>
      </c>
      <c r="V6223" t="str">
        <f>LEFT($U6223,2)</f>
        <v>A2</v>
      </c>
      <c r="W6223" s="3">
        <f>_xlfn.XLOOKUP(V6223,$AC$2:$AC$43,$AD$2:$AD$43,"none")</f>
        <v>0.05</v>
      </c>
      <c r="X6223" s="3">
        <f>IF(ISNUMBER($W6223), 4600 * (1 / (0.92 * $W6223 + 1.7) + 1 / (0.92 * $W6223 + 0.62)),"none")</f>
        <v>9541.5002631497482</v>
      </c>
      <c r="Y6223" s="8">
        <f>IF(ISNUMBER($X6223), _xlfn.XLOOKUP($X6223,Sheet3!$A$2:$A$392,Sheet3!$B$2:$B$392,"none", 1,1), $AF$2)</f>
        <v>0.65039999999999998</v>
      </c>
      <c r="Z6223" s="8">
        <f>IF(ISNUMBER($X6223), _xlfn.XLOOKUP($X6223,Sheet3!$A$2:$A$392,Sheet3!$C$2:$C$392,"none", 1,1), $AF$2)</f>
        <v>0.72150000000000003</v>
      </c>
      <c r="AA6223" s="8">
        <f>IF(ISNUMBER($X6223), _xlfn.XLOOKUP($X6223,Sheet3!$A$2:$A$392,Sheet3!$D$2:$D$392,"none", 1,1), $AF$2)</f>
        <v>1</v>
      </c>
    </row>
    <row r="6224" spans="1:27">
      <c r="A6224">
        <v>2160</v>
      </c>
      <c r="B6224" t="s">
        <v>2461</v>
      </c>
      <c r="C6224" t="s">
        <v>297</v>
      </c>
      <c r="D6224">
        <v>5</v>
      </c>
      <c r="E6224">
        <v>42</v>
      </c>
      <c r="F6224">
        <v>11.5777495032</v>
      </c>
      <c r="G6224">
        <v>-30</v>
      </c>
      <c r="H6224">
        <v>32</v>
      </c>
      <c r="I6224">
        <v>7.5567393960000002</v>
      </c>
      <c r="J6224">
        <f>(D6224+E6224/60+F6224/3600)*15</f>
        <v>85.54824062293001</v>
      </c>
      <c r="K6224">
        <f>IF(G6224&lt;0, G6224-H6224/60-I6224/3600, G6224+H6224/60+I6224/3600)</f>
        <v>-30.535432427610001</v>
      </c>
      <c r="L6224">
        <v>-0.70499999999999996</v>
      </c>
      <c r="M6224">
        <v>1.0169999999999999</v>
      </c>
      <c r="N6224">
        <v>5.13</v>
      </c>
      <c r="O6224" t="s">
        <v>9341</v>
      </c>
      <c r="P6224">
        <v>6.1890000000000001</v>
      </c>
      <c r="Q6224">
        <v>6.1719999999999997</v>
      </c>
      <c r="R6224" t="s">
        <v>9341</v>
      </c>
      <c r="S6224">
        <v>6.1779999999999999</v>
      </c>
      <c r="T6224" t="s">
        <v>9341</v>
      </c>
      <c r="U6224" t="s">
        <v>9394</v>
      </c>
      <c r="V6224" t="str">
        <f>LEFT($U6224,2)</f>
        <v>A0</v>
      </c>
      <c r="W6224" s="3">
        <f>_xlfn.XLOOKUP(V6224,$AC$2:$AC$43,$AD$2:$AD$43,"none")</f>
        <v>-0.01</v>
      </c>
      <c r="X6224" s="3">
        <f>IF(ISNUMBER($W6224), 4600 * (1 / (0.92 * $W6224 + 1.7) + 1 / (0.92 * $W6224 + 0.62)),"none")</f>
        <v>10251.712375722911</v>
      </c>
      <c r="Y6224" s="8">
        <f>IF(ISNUMBER($X6224), _xlfn.XLOOKUP($X6224,Sheet3!$A$2:$A$392,Sheet3!$B$2:$B$392,"none", 1,1), $AF$2)</f>
        <v>0.6109</v>
      </c>
      <c r="Z6224" s="8">
        <f>IF(ISNUMBER($X6224), _xlfn.XLOOKUP($X6224,Sheet3!$A$2:$A$392,Sheet3!$C$2:$C$392,"none", 1,1), $AF$2)</f>
        <v>0.69189999999999996</v>
      </c>
      <c r="AA6224" s="8">
        <f>IF(ISNUMBER($X6224), _xlfn.XLOOKUP($X6224,Sheet3!$A$2:$A$392,Sheet3!$D$2:$D$392,"none", 1,1), $AF$2)</f>
        <v>1</v>
      </c>
    </row>
    <row r="6225" spans="1:27">
      <c r="A6225">
        <v>2481</v>
      </c>
      <c r="B6225" t="s">
        <v>2783</v>
      </c>
      <c r="C6225" t="s">
        <v>12</v>
      </c>
      <c r="D6225">
        <v>6</v>
      </c>
      <c r="E6225">
        <v>37</v>
      </c>
      <c r="F6225">
        <v>40.326270268800002</v>
      </c>
      <c r="G6225">
        <v>2</v>
      </c>
      <c r="H6225">
        <v>42</v>
      </c>
      <c r="I6225">
        <v>14.974801235999999</v>
      </c>
      <c r="J6225">
        <f>(D6225+E6225/60+F6225/3600)*15</f>
        <v>99.418026126119997</v>
      </c>
      <c r="K6225">
        <f>IF(G6225&lt;0, G6225-H6225/60-I6225/3600, G6225+H6225/60+I6225/3600)</f>
        <v>2.7041596670100003</v>
      </c>
      <c r="L6225">
        <v>-39.39</v>
      </c>
      <c r="M6225">
        <v>-49.109000000000002</v>
      </c>
      <c r="N6225">
        <v>6.71</v>
      </c>
      <c r="O6225" t="s">
        <v>9341</v>
      </c>
      <c r="P6225">
        <v>7.258</v>
      </c>
      <c r="Q6225">
        <v>6.1719999999999997</v>
      </c>
      <c r="R6225" t="s">
        <v>9341</v>
      </c>
      <c r="S6225">
        <v>5.875</v>
      </c>
      <c r="T6225" t="s">
        <v>9341</v>
      </c>
      <c r="U6225" t="s">
        <v>9996</v>
      </c>
      <c r="V6225" t="str">
        <f>LEFT($U6225,2)</f>
        <v>K0</v>
      </c>
      <c r="W6225" s="3">
        <f>_xlfn.XLOOKUP(V6225,$AC$2:$AC$43,$AD$2:$AD$43,"none")</f>
        <v>0.81</v>
      </c>
      <c r="X6225" s="3">
        <f>IF(ISNUMBER($W6225), 4600 * (1 / (0.92 * $W6225 + 1.7) + 1 / (0.92 * $W6225 + 0.62)),"none")</f>
        <v>5250.7063834266155</v>
      </c>
      <c r="Y6225" s="8">
        <f>IF(ISNUMBER($X6225), _xlfn.XLOOKUP($X6225,Sheet3!$A$2:$A$392,Sheet3!$B$2:$B$392,"none", 1,1), $AF$2)</f>
        <v>1</v>
      </c>
      <c r="Z6225" s="8">
        <f>IF(ISNUMBER($X6225), _xlfn.XLOOKUP($X6225,Sheet3!$A$2:$A$392,Sheet3!$C$2:$C$392,"none", 1,1), $AF$2)</f>
        <v>0.83299999999999996</v>
      </c>
      <c r="AA6225" s="8">
        <f>IF(ISNUMBER($X6225), _xlfn.XLOOKUP($X6225,Sheet3!$A$2:$A$392,Sheet3!$D$2:$D$392,"none", 1,1), $AF$2)</f>
        <v>0.67869999999999997</v>
      </c>
    </row>
    <row r="6226" spans="1:27">
      <c r="A6226">
        <v>3223</v>
      </c>
      <c r="B6226" t="s">
        <v>3526</v>
      </c>
      <c r="C6226" t="s">
        <v>11</v>
      </c>
      <c r="D6226">
        <v>0</v>
      </c>
      <c r="E6226">
        <v>30</v>
      </c>
      <c r="F6226">
        <v>27.825235824</v>
      </c>
      <c r="G6226">
        <v>-40</v>
      </c>
      <c r="H6226">
        <v>56</v>
      </c>
      <c r="I6226">
        <v>22.504091136</v>
      </c>
      <c r="J6226">
        <f>(D6226+E6226/60+F6226/3600)*15</f>
        <v>7.6159384825999998</v>
      </c>
      <c r="K6226">
        <f>IF(G6226&lt;0, G6226-H6226/60-I6226/3600, G6226+H6226/60+I6226/3600)</f>
        <v>-40.93958446976</v>
      </c>
      <c r="L6226">
        <v>-3.3159999999999998</v>
      </c>
      <c r="M6226">
        <v>16.734000000000002</v>
      </c>
      <c r="N6226">
        <v>7.44</v>
      </c>
      <c r="O6226" t="s">
        <v>9341</v>
      </c>
      <c r="P6226">
        <v>6.49</v>
      </c>
      <c r="Q6226">
        <v>6.1719999999999997</v>
      </c>
      <c r="R6226" t="s">
        <v>9341</v>
      </c>
      <c r="S6226">
        <v>6.1159999999999997</v>
      </c>
      <c r="T6226" t="s">
        <v>9341</v>
      </c>
      <c r="U6226" t="s">
        <v>10422</v>
      </c>
      <c r="V6226" t="str">
        <f>LEFT($U6226,2)</f>
        <v>F0</v>
      </c>
      <c r="W6226" s="3">
        <f>_xlfn.XLOOKUP(V6226,$AC$2:$AC$43,$AD$2:$AD$43,"none")</f>
        <v>0.32</v>
      </c>
      <c r="X6226" s="3">
        <f>IF(ISNUMBER($W6226), 4600 * (1 / (0.92 * $W6226 + 1.7) + 1 / (0.92 * $W6226 + 0.62)),"none")</f>
        <v>7337.0792549848238</v>
      </c>
      <c r="Y6226" s="8">
        <f>IF(ISNUMBER($X6226), _xlfn.XLOOKUP($X6226,Sheet3!$A$2:$A$392,Sheet3!$B$2:$B$392,"none", 1,1), $AF$2)</f>
        <v>0.86680000000000001</v>
      </c>
      <c r="Z6226" s="8">
        <f>IF(ISNUMBER($X6226), _xlfn.XLOOKUP($X6226,Sheet3!$A$2:$A$392,Sheet3!$C$2:$C$392,"none", 1,1), $AF$2)</f>
        <v>0.87180000000000002</v>
      </c>
      <c r="AA6226" s="8">
        <f>IF(ISNUMBER($X6226), _xlfn.XLOOKUP($X6226,Sheet3!$A$2:$A$392,Sheet3!$D$2:$D$392,"none", 1,1), $AF$2)</f>
        <v>1</v>
      </c>
    </row>
    <row r="6227" spans="1:27">
      <c r="A6227">
        <v>3623</v>
      </c>
      <c r="B6227" t="s">
        <v>3926</v>
      </c>
      <c r="C6227" t="s">
        <v>12</v>
      </c>
      <c r="D6227">
        <v>23</v>
      </c>
      <c r="E6227">
        <v>20</v>
      </c>
      <c r="F6227">
        <v>40.886903978399999</v>
      </c>
      <c r="G6227">
        <v>-5</v>
      </c>
      <c r="H6227">
        <v>54</v>
      </c>
      <c r="I6227">
        <v>28.690199136</v>
      </c>
      <c r="J6227">
        <f>(D6227+E6227/60+F6227/3600)*15</f>
        <v>350.17036209990999</v>
      </c>
      <c r="K6227">
        <f>IF(G6227&lt;0, G6227-H6227/60-I6227/3600, G6227+H6227/60+I6227/3600)</f>
        <v>-5.9079694997600001</v>
      </c>
      <c r="L6227">
        <v>-103.41</v>
      </c>
      <c r="M6227">
        <v>-58.006</v>
      </c>
      <c r="N6227">
        <v>8.24</v>
      </c>
      <c r="O6227" t="s">
        <v>9341</v>
      </c>
      <c r="P6227">
        <v>7.2549999999999999</v>
      </c>
      <c r="Q6227">
        <v>6.1719999999999997</v>
      </c>
      <c r="R6227" t="s">
        <v>9341</v>
      </c>
      <c r="S6227">
        <v>5.8620000000000001</v>
      </c>
      <c r="T6227" t="s">
        <v>9341</v>
      </c>
      <c r="U6227" t="s">
        <v>10508</v>
      </c>
      <c r="V6227" t="str">
        <f>LEFT($U6227,2)</f>
        <v>G8</v>
      </c>
      <c r="W6227" s="3">
        <f>_xlfn.XLOOKUP(V6227,$AC$2:$AC$43,$AD$2:$AD$43,"none")</f>
        <v>0.74</v>
      </c>
      <c r="X6227" s="3">
        <f>IF(ISNUMBER($W6227), 4600 * (1 / (0.92 * $W6227 + 1.7) + 1 / (0.92 * $W6227 + 0.62)),"none")</f>
        <v>5468.4090187676065</v>
      </c>
      <c r="Y6227" s="8">
        <f>IF(ISNUMBER($X6227), _xlfn.XLOOKUP($X6227,Sheet3!$A$2:$A$392,Sheet3!$B$2:$B$392,"none", 1,1), $AF$2)</f>
        <v>1</v>
      </c>
      <c r="Z6227" s="8">
        <f>IF(ISNUMBER($X6227), _xlfn.XLOOKUP($X6227,Sheet3!$A$2:$A$392,Sheet3!$C$2:$C$392,"none", 1,1), $AF$2)</f>
        <v>0.85409999999999997</v>
      </c>
      <c r="AA6227" s="8">
        <f>IF(ISNUMBER($X6227), _xlfn.XLOOKUP($X6227,Sheet3!$A$2:$A$392,Sheet3!$D$2:$D$392,"none", 1,1), $AF$2)</f>
        <v>0.72770000000000001</v>
      </c>
    </row>
    <row r="6228" spans="1:27">
      <c r="A6228">
        <v>4853</v>
      </c>
      <c r="B6228" t="s">
        <v>5156</v>
      </c>
      <c r="C6228" t="s">
        <v>297</v>
      </c>
      <c r="D6228">
        <v>12</v>
      </c>
      <c r="E6228">
        <v>31</v>
      </c>
      <c r="F6228">
        <v>38.721278376000001</v>
      </c>
      <c r="G6228">
        <v>-5</v>
      </c>
      <c r="H6228">
        <v>3</v>
      </c>
      <c r="I6228">
        <v>9.3354257880000002</v>
      </c>
      <c r="J6228">
        <f>(D6228+E6228/60+F6228/3600)*15</f>
        <v>187.91133865990003</v>
      </c>
      <c r="K6228">
        <f>IF(G6228&lt;0, G6228-H6228/60-I6228/3600, G6228+H6228/60+I6228/3600)</f>
        <v>-5.0525931738300001</v>
      </c>
      <c r="L6228">
        <v>-33.063000000000002</v>
      </c>
      <c r="M6228">
        <v>29.716000000000001</v>
      </c>
      <c r="N6228">
        <v>7.75</v>
      </c>
      <c r="O6228" t="s">
        <v>9341</v>
      </c>
      <c r="P6228">
        <v>7.2409999999999997</v>
      </c>
      <c r="Q6228">
        <v>6.1719999999999997</v>
      </c>
      <c r="R6228" t="s">
        <v>9341</v>
      </c>
      <c r="S6228">
        <v>5.9039999999999999</v>
      </c>
      <c r="T6228" t="s">
        <v>9341</v>
      </c>
      <c r="U6228" t="s">
        <v>9379</v>
      </c>
      <c r="V6228" t="str">
        <f>LEFT($U6228,2)</f>
        <v>G8</v>
      </c>
      <c r="W6228" s="3">
        <f>_xlfn.XLOOKUP(V6228,$AC$2:$AC$43,$AD$2:$AD$43,"none")</f>
        <v>0.74</v>
      </c>
      <c r="X6228" s="3">
        <f>IF(ISNUMBER($W6228), 4600 * (1 / (0.92 * $W6228 + 1.7) + 1 / (0.92 * $W6228 + 0.62)),"none")</f>
        <v>5468.4090187676065</v>
      </c>
      <c r="Y6228" s="8">
        <f>IF(ISNUMBER($X6228), _xlfn.XLOOKUP($X6228,Sheet3!$A$2:$A$392,Sheet3!$B$2:$B$392,"none", 1,1), $AF$2)</f>
        <v>1</v>
      </c>
      <c r="Z6228" s="8">
        <f>IF(ISNUMBER($X6228), _xlfn.XLOOKUP($X6228,Sheet3!$A$2:$A$392,Sheet3!$C$2:$C$392,"none", 1,1), $AF$2)</f>
        <v>0.85409999999999997</v>
      </c>
      <c r="AA6228" s="8">
        <f>IF(ISNUMBER($X6228), _xlfn.XLOOKUP($X6228,Sheet3!$A$2:$A$392,Sheet3!$D$2:$D$392,"none", 1,1), $AF$2)</f>
        <v>0.72770000000000001</v>
      </c>
    </row>
    <row r="6229" spans="1:27">
      <c r="A6229">
        <v>5683</v>
      </c>
      <c r="B6229" t="s">
        <v>5986</v>
      </c>
      <c r="C6229" t="s">
        <v>297</v>
      </c>
      <c r="D6229">
        <v>15</v>
      </c>
      <c r="E6229">
        <v>14</v>
      </c>
      <c r="F6229">
        <v>33.757872043200003</v>
      </c>
      <c r="G6229">
        <v>-17</v>
      </c>
      <c r="H6229">
        <v>46</v>
      </c>
      <c r="I6229">
        <v>6.8572117559999999</v>
      </c>
      <c r="J6229">
        <f>(D6229+E6229/60+F6229/3600)*15</f>
        <v>228.64065780017998</v>
      </c>
      <c r="K6229">
        <f>IF(G6229&lt;0, G6229-H6229/60-I6229/3600, G6229+H6229/60+I6229/3600)</f>
        <v>-17.768571447709999</v>
      </c>
      <c r="L6229">
        <v>-16.222999999999999</v>
      </c>
      <c r="M6229">
        <v>-15.26</v>
      </c>
      <c r="N6229">
        <v>3.98</v>
      </c>
      <c r="O6229" t="s">
        <v>9341</v>
      </c>
      <c r="P6229">
        <v>6.1559999999999997</v>
      </c>
      <c r="Q6229">
        <v>6.1719999999999997</v>
      </c>
      <c r="R6229" t="s">
        <v>9341</v>
      </c>
      <c r="S6229">
        <v>6.1559999999999997</v>
      </c>
      <c r="T6229" t="s">
        <v>9341</v>
      </c>
      <c r="U6229" t="s">
        <v>9445</v>
      </c>
      <c r="V6229" t="str">
        <f>LEFT($U6229,2)</f>
        <v>B9</v>
      </c>
      <c r="W6229" s="3">
        <f>_xlfn.XLOOKUP(V6229,$AC$2:$AC$43,$AD$2:$AD$43,"none")</f>
        <v>-7.0000000000000007E-2</v>
      </c>
      <c r="X6229" s="3">
        <f>IF(ISNUMBER($W6229), 4600 * (1 / (0.92 * $W6229 + 1.7) + 1 / (0.92 * $W6229 + 0.62)),"none")</f>
        <v>11091.761228434079</v>
      </c>
      <c r="Y6229" s="8">
        <f>IF(ISNUMBER($X6229), _xlfn.XLOOKUP($X6229,Sheet3!$A$2:$A$392,Sheet3!$B$2:$B$392,"none", 1,1), $AF$2)</f>
        <v>0.57499999999999996</v>
      </c>
      <c r="Z6229" s="8">
        <f>IF(ISNUMBER($X6229), _xlfn.XLOOKUP($X6229,Sheet3!$A$2:$A$392,Sheet3!$C$2:$C$392,"none", 1,1), $AF$2)</f>
        <v>0.66420000000000001</v>
      </c>
      <c r="AA6229" s="8">
        <f>IF(ISNUMBER($X6229), _xlfn.XLOOKUP($X6229,Sheet3!$A$2:$A$392,Sheet3!$D$2:$D$392,"none", 1,1), $AF$2)</f>
        <v>1</v>
      </c>
    </row>
    <row r="6230" spans="1:27">
      <c r="A6230">
        <v>6978</v>
      </c>
      <c r="B6230" t="s">
        <v>7281</v>
      </c>
      <c r="C6230" t="s">
        <v>297</v>
      </c>
      <c r="D6230">
        <v>6</v>
      </c>
      <c r="E6230">
        <v>33</v>
      </c>
      <c r="F6230">
        <v>26.2817822664</v>
      </c>
      <c r="G6230">
        <v>-52</v>
      </c>
      <c r="H6230">
        <v>19</v>
      </c>
      <c r="I6230">
        <v>45.234790787999998</v>
      </c>
      <c r="J6230">
        <f>(D6230+E6230/60+F6230/3600)*15</f>
        <v>98.35950742611</v>
      </c>
      <c r="K6230">
        <f>IF(G6230&lt;0, G6230-H6230/60-I6230/3600, G6230+H6230/60+I6230/3600)</f>
        <v>-52.329231886330007</v>
      </c>
      <c r="L6230">
        <v>-32.31</v>
      </c>
      <c r="M6230">
        <v>35.414999999999999</v>
      </c>
      <c r="N6230">
        <v>5.03</v>
      </c>
      <c r="O6230" t="s">
        <v>9341</v>
      </c>
      <c r="P6230">
        <v>7.2649999999999997</v>
      </c>
      <c r="Q6230">
        <v>6.1719999999999997</v>
      </c>
      <c r="R6230" t="s">
        <v>9341</v>
      </c>
      <c r="S6230">
        <v>5.8860000000000001</v>
      </c>
      <c r="T6230" t="s">
        <v>9341</v>
      </c>
      <c r="U6230" t="s">
        <v>9379</v>
      </c>
      <c r="V6230" t="str">
        <f>LEFT($U6230,2)</f>
        <v>G8</v>
      </c>
      <c r="W6230" s="3">
        <f>_xlfn.XLOOKUP(V6230,$AC$2:$AC$43,$AD$2:$AD$43,"none")</f>
        <v>0.74</v>
      </c>
      <c r="X6230" s="3">
        <f>IF(ISNUMBER($W6230), 4600 * (1 / (0.92 * $W6230 + 1.7) + 1 / (0.92 * $W6230 + 0.62)),"none")</f>
        <v>5468.4090187676065</v>
      </c>
      <c r="Y6230" s="8">
        <f>IF(ISNUMBER($X6230), _xlfn.XLOOKUP($X6230,Sheet3!$A$2:$A$392,Sheet3!$B$2:$B$392,"none", 1,1), $AF$2)</f>
        <v>1</v>
      </c>
      <c r="Z6230" s="8">
        <f>IF(ISNUMBER($X6230), _xlfn.XLOOKUP($X6230,Sheet3!$A$2:$A$392,Sheet3!$C$2:$C$392,"none", 1,1), $AF$2)</f>
        <v>0.85409999999999997</v>
      </c>
      <c r="AA6230" s="8">
        <f>IF(ISNUMBER($X6230), _xlfn.XLOOKUP($X6230,Sheet3!$A$2:$A$392,Sheet3!$D$2:$D$392,"none", 1,1), $AF$2)</f>
        <v>0.72770000000000001</v>
      </c>
    </row>
    <row r="6231" spans="1:27">
      <c r="A6231">
        <v>1823</v>
      </c>
      <c r="B6231" t="s">
        <v>2124</v>
      </c>
      <c r="C6231" t="s">
        <v>11</v>
      </c>
      <c r="D6231">
        <v>4</v>
      </c>
      <c r="E6231">
        <v>46</v>
      </c>
      <c r="F6231">
        <v>25.749514344000001</v>
      </c>
      <c r="G6231">
        <v>-28</v>
      </c>
      <c r="H6231">
        <v>5</v>
      </c>
      <c r="I6231">
        <v>14.805163104</v>
      </c>
      <c r="J6231">
        <f>(D6231+E6231/60+F6231/3600)*15</f>
        <v>71.607289643100003</v>
      </c>
      <c r="K6231">
        <f>IF(G6231&lt;0, G6231-H6231/60-I6231/3600, G6231+H6231/60+I6231/3600)</f>
        <v>-28.087445878640001</v>
      </c>
      <c r="L6231">
        <v>-5.0410000000000004</v>
      </c>
      <c r="M6231">
        <v>17.512</v>
      </c>
      <c r="N6231">
        <v>17.5</v>
      </c>
      <c r="O6231" t="s">
        <v>9341</v>
      </c>
      <c r="P6231">
        <v>6.3470000000000004</v>
      </c>
      <c r="Q6231">
        <v>6.173</v>
      </c>
      <c r="R6231" t="s">
        <v>9341</v>
      </c>
      <c r="S6231">
        <v>6.1520000000000001</v>
      </c>
      <c r="T6231" t="s">
        <v>9341</v>
      </c>
      <c r="U6231" t="s">
        <v>10013</v>
      </c>
      <c r="V6231" t="str">
        <f>LEFT($U6231,2)</f>
        <v>A7</v>
      </c>
      <c r="W6231" s="3">
        <f>_xlfn.XLOOKUP(V6231,$AC$2:$AC$43,$AD$2:$AD$43,"none")</f>
        <v>0.2</v>
      </c>
      <c r="X6231" s="3">
        <f>IF(ISNUMBER($W6231), 4600 * (1 / (0.92 * $W6231 + 1.7) + 1 / (0.92 * $W6231 + 0.62)),"none")</f>
        <v>8163.0066229362728</v>
      </c>
      <c r="Y6231" s="8">
        <f>IF(ISNUMBER($X6231), _xlfn.XLOOKUP($X6231,Sheet3!$A$2:$A$392,Sheet3!$B$2:$B$392,"none", 1,1), $AF$2)</f>
        <v>0.76519999999999999</v>
      </c>
      <c r="Z6231" s="8">
        <f>IF(ISNUMBER($X6231), _xlfn.XLOOKUP($X6231,Sheet3!$A$2:$A$392,Sheet3!$C$2:$C$392,"none", 1,1), $AF$2)</f>
        <v>0.80349999999999999</v>
      </c>
      <c r="AA6231" s="8">
        <f>IF(ISNUMBER($X6231), _xlfn.XLOOKUP($X6231,Sheet3!$A$2:$A$392,Sheet3!$D$2:$D$392,"none", 1,1), $AF$2)</f>
        <v>1</v>
      </c>
    </row>
    <row r="6232" spans="1:27">
      <c r="A6232">
        <v>3403</v>
      </c>
      <c r="B6232" t="s">
        <v>3706</v>
      </c>
      <c r="C6232" t="s">
        <v>12</v>
      </c>
      <c r="D6232">
        <v>0</v>
      </c>
      <c r="E6232">
        <v>6</v>
      </c>
      <c r="F6232">
        <v>50.086323808800003</v>
      </c>
      <c r="G6232">
        <v>-23</v>
      </c>
      <c r="H6232">
        <v>6</v>
      </c>
      <c r="I6232">
        <v>27.145662263999998</v>
      </c>
      <c r="J6232">
        <f>(D6232+E6232/60+F6232/3600)*15</f>
        <v>1.7086930158700002</v>
      </c>
      <c r="K6232">
        <f>IF(G6232&lt;0, G6232-H6232/60-I6232/3600, G6232+H6232/60+I6232/3600)</f>
        <v>-23.107540461740001</v>
      </c>
      <c r="L6232">
        <v>96.968999999999994</v>
      </c>
      <c r="M6232">
        <v>-47.250999999999998</v>
      </c>
      <c r="N6232">
        <v>25.16</v>
      </c>
      <c r="O6232" t="s">
        <v>9341</v>
      </c>
      <c r="P6232">
        <v>6.5469999999999997</v>
      </c>
      <c r="Q6232">
        <v>6.173</v>
      </c>
      <c r="R6232" t="s">
        <v>9341</v>
      </c>
      <c r="S6232">
        <v>6.0940000000000003</v>
      </c>
      <c r="T6232">
        <v>5.74</v>
      </c>
      <c r="U6232" t="s">
        <v>9440</v>
      </c>
      <c r="V6232" t="str">
        <f>LEFT($U6232,2)</f>
        <v>F3</v>
      </c>
      <c r="W6232" s="3" t="str">
        <f>_xlfn.XLOOKUP(V6232,$AC$2:$AC$43,$AD$2:$AD$43,"none")</f>
        <v>none</v>
      </c>
      <c r="X6232" s="3" t="str">
        <f>IF(ISNUMBER($W6232), 4600 * (1 / (0.92 * $W6232 + 1.7) + 1 / (0.92 * $W6232 + 0.62)),"none")</f>
        <v>none</v>
      </c>
      <c r="Y6232" s="8">
        <f>IF(ISNUMBER($X6232), _xlfn.XLOOKUP($X6232,Sheet3!$A$2:$A$392,Sheet3!$B$2:$B$392,"none", 1,1), $AF$2)</f>
        <v>0.8</v>
      </c>
      <c r="Z6232" s="8">
        <f>IF(ISNUMBER($X6232), _xlfn.XLOOKUP($X6232,Sheet3!$A$2:$A$392,Sheet3!$C$2:$C$392,"none", 1,1), $AF$2)</f>
        <v>0.8</v>
      </c>
      <c r="AA6232" s="8">
        <f>IF(ISNUMBER($X6232), _xlfn.XLOOKUP($X6232,Sheet3!$A$2:$A$392,Sheet3!$D$2:$D$392,"none", 1,1), $AF$2)</f>
        <v>0.8</v>
      </c>
    </row>
    <row r="6233" spans="1:27">
      <c r="A6233">
        <v>4176</v>
      </c>
      <c r="B6233" t="s">
        <v>4479</v>
      </c>
      <c r="C6233" t="s">
        <v>297</v>
      </c>
      <c r="D6233">
        <v>23</v>
      </c>
      <c r="E6233">
        <v>34</v>
      </c>
      <c r="F6233">
        <v>46.7420483784</v>
      </c>
      <c r="G6233">
        <v>38</v>
      </c>
      <c r="H6233">
        <v>1</v>
      </c>
      <c r="I6233">
        <v>26.404837787999998</v>
      </c>
      <c r="J6233">
        <f>(D6233+E6233/60+F6233/3600)*15</f>
        <v>353.69475853491002</v>
      </c>
      <c r="K6233">
        <f>IF(G6233&lt;0, G6233-H6233/60-I6233/3600, G6233+H6233/60+I6233/3600)</f>
        <v>38.024001343830001</v>
      </c>
      <c r="L6233">
        <v>10.227</v>
      </c>
      <c r="M6233">
        <v>11.526</v>
      </c>
      <c r="N6233">
        <v>3.91</v>
      </c>
      <c r="O6233" t="s">
        <v>9341</v>
      </c>
      <c r="P6233">
        <v>7.766</v>
      </c>
      <c r="Q6233">
        <v>6.173</v>
      </c>
      <c r="R6233" t="s">
        <v>9341</v>
      </c>
      <c r="S6233">
        <v>5.5339999999999998</v>
      </c>
      <c r="T6233" t="s">
        <v>9341</v>
      </c>
      <c r="U6233" t="s">
        <v>9360</v>
      </c>
      <c r="V6233" t="str">
        <f>LEFT($U6233,2)</f>
        <v>K5</v>
      </c>
      <c r="W6233" s="3">
        <f>_xlfn.XLOOKUP(V6233,$AC$2:$AC$43,$AD$2:$AD$43,"none")</f>
        <v>1.1499999999999999</v>
      </c>
      <c r="X6233" s="3">
        <f>IF(ISNUMBER($W6233), 4600 * (1 / (0.92 * $W6233 + 1.7) + 1 / (0.92 * $W6233 + 0.62)),"none")</f>
        <v>4409.2340323652679</v>
      </c>
      <c r="Y6233" s="8">
        <f>IF(ISNUMBER($X6233), _xlfn.XLOOKUP($X6233,Sheet3!$A$2:$A$392,Sheet3!$B$2:$B$392,"none", 1,1), $AF$2)</f>
        <v>1</v>
      </c>
      <c r="Z6233" s="8">
        <f>IF(ISNUMBER($X6233), _xlfn.XLOOKUP($X6233,Sheet3!$A$2:$A$392,Sheet3!$C$2:$C$392,"none", 1,1), $AF$2)</f>
        <v>0.73599999999999999</v>
      </c>
      <c r="AA6233" s="8">
        <f>IF(ISNUMBER($X6233), _xlfn.XLOOKUP($X6233,Sheet3!$A$2:$A$392,Sheet3!$D$2:$D$392,"none", 1,1), $AF$2)</f>
        <v>0.4803</v>
      </c>
    </row>
    <row r="6234" spans="1:27">
      <c r="A6234">
        <v>8037</v>
      </c>
      <c r="B6234" t="s">
        <v>8340</v>
      </c>
      <c r="C6234" t="s">
        <v>297</v>
      </c>
      <c r="D6234">
        <v>13</v>
      </c>
      <c r="E6234">
        <v>18</v>
      </c>
      <c r="F6234">
        <v>34.865480364</v>
      </c>
      <c r="G6234">
        <v>-51</v>
      </c>
      <c r="H6234">
        <v>17</v>
      </c>
      <c r="I6234">
        <v>8.7934372799999991</v>
      </c>
      <c r="J6234">
        <f>(D6234+E6234/60+F6234/3600)*15</f>
        <v>199.64527283485003</v>
      </c>
      <c r="K6234">
        <f>IF(G6234&lt;0, G6234-H6234/60-I6234/3600, G6234+H6234/60+I6234/3600)</f>
        <v>-51.285775954799995</v>
      </c>
      <c r="L6234">
        <v>-20.084</v>
      </c>
      <c r="M6234">
        <v>-14.082000000000001</v>
      </c>
      <c r="N6234">
        <v>5.54</v>
      </c>
      <c r="O6234" t="s">
        <v>9341</v>
      </c>
      <c r="P6234">
        <v>6.1630000000000003</v>
      </c>
      <c r="Q6234">
        <v>6.173</v>
      </c>
      <c r="R6234" t="s">
        <v>9341</v>
      </c>
      <c r="S6234">
        <v>6.1749999999999998</v>
      </c>
      <c r="T6234" t="s">
        <v>9341</v>
      </c>
      <c r="U6234" t="s">
        <v>9394</v>
      </c>
      <c r="V6234" t="str">
        <f>LEFT($U6234,2)</f>
        <v>A0</v>
      </c>
      <c r="W6234" s="3">
        <f>_xlfn.XLOOKUP(V6234,$AC$2:$AC$43,$AD$2:$AD$43,"none")</f>
        <v>-0.01</v>
      </c>
      <c r="X6234" s="3">
        <f>IF(ISNUMBER($W6234), 4600 * (1 / (0.92 * $W6234 + 1.7) + 1 / (0.92 * $W6234 + 0.62)),"none")</f>
        <v>10251.712375722911</v>
      </c>
      <c r="Y6234" s="8">
        <f>IF(ISNUMBER($X6234), _xlfn.XLOOKUP($X6234,Sheet3!$A$2:$A$392,Sheet3!$B$2:$B$392,"none", 1,1), $AF$2)</f>
        <v>0.6109</v>
      </c>
      <c r="Z6234" s="8">
        <f>IF(ISNUMBER($X6234), _xlfn.XLOOKUP($X6234,Sheet3!$A$2:$A$392,Sheet3!$C$2:$C$392,"none", 1,1), $AF$2)</f>
        <v>0.69189999999999996</v>
      </c>
      <c r="AA6234" s="8">
        <f>IF(ISNUMBER($X6234), _xlfn.XLOOKUP($X6234,Sheet3!$A$2:$A$392,Sheet3!$D$2:$D$392,"none", 1,1), $AF$2)</f>
        <v>1</v>
      </c>
    </row>
    <row r="6235" spans="1:27">
      <c r="A6235">
        <v>3052</v>
      </c>
      <c r="B6235" t="s">
        <v>3355</v>
      </c>
      <c r="C6235" t="s">
        <v>297</v>
      </c>
      <c r="D6235">
        <v>8</v>
      </c>
      <c r="E6235">
        <v>31</v>
      </c>
      <c r="F6235">
        <v>19.966242995999998</v>
      </c>
      <c r="G6235">
        <v>37</v>
      </c>
      <c r="H6235">
        <v>15</v>
      </c>
      <c r="I6235">
        <v>53.796537612000002</v>
      </c>
      <c r="J6235">
        <f>(D6235+E6235/60+F6235/3600)*15</f>
        <v>127.83319267915002</v>
      </c>
      <c r="K6235">
        <f>IF(G6235&lt;0, G6235-H6235/60-I6235/3600, G6235+H6235/60+I6235/3600)</f>
        <v>37.264943482669999</v>
      </c>
      <c r="L6235">
        <v>-15.222</v>
      </c>
      <c r="M6235">
        <v>-30.07</v>
      </c>
      <c r="N6235">
        <v>5.51</v>
      </c>
      <c r="O6235" t="s">
        <v>9341</v>
      </c>
      <c r="P6235">
        <v>6.1269999999999998</v>
      </c>
      <c r="Q6235">
        <v>6.1740000000000004</v>
      </c>
      <c r="R6235" t="s">
        <v>9341</v>
      </c>
      <c r="S6235">
        <v>6.1769999999999996</v>
      </c>
      <c r="T6235" t="s">
        <v>9341</v>
      </c>
      <c r="U6235" t="s">
        <v>9394</v>
      </c>
      <c r="V6235" t="str">
        <f>LEFT($U6235,2)</f>
        <v>A0</v>
      </c>
      <c r="W6235" s="3">
        <f>_xlfn.XLOOKUP(V6235,$AC$2:$AC$43,$AD$2:$AD$43,"none")</f>
        <v>-0.01</v>
      </c>
      <c r="X6235" s="3">
        <f>IF(ISNUMBER($W6235), 4600 * (1 / (0.92 * $W6235 + 1.7) + 1 / (0.92 * $W6235 + 0.62)),"none")</f>
        <v>10251.712375722911</v>
      </c>
      <c r="Y6235" s="8">
        <f>IF(ISNUMBER($X6235), _xlfn.XLOOKUP($X6235,Sheet3!$A$2:$A$392,Sheet3!$B$2:$B$392,"none", 1,1), $AF$2)</f>
        <v>0.6109</v>
      </c>
      <c r="Z6235" s="8">
        <f>IF(ISNUMBER($X6235), _xlfn.XLOOKUP($X6235,Sheet3!$A$2:$A$392,Sheet3!$C$2:$C$392,"none", 1,1), $AF$2)</f>
        <v>0.69189999999999996</v>
      </c>
      <c r="AA6235" s="8">
        <f>IF(ISNUMBER($X6235), _xlfn.XLOOKUP($X6235,Sheet3!$A$2:$A$392,Sheet3!$D$2:$D$392,"none", 1,1), $AF$2)</f>
        <v>1</v>
      </c>
    </row>
    <row r="6236" spans="1:27">
      <c r="A6236">
        <v>3930</v>
      </c>
      <c r="B6236" t="s">
        <v>4233</v>
      </c>
      <c r="C6236" t="s">
        <v>34</v>
      </c>
      <c r="D6236">
        <v>21</v>
      </c>
      <c r="E6236">
        <v>47</v>
      </c>
      <c r="F6236">
        <v>4.7602608071999999</v>
      </c>
      <c r="G6236">
        <v>17</v>
      </c>
      <c r="H6236">
        <v>11</v>
      </c>
      <c r="I6236">
        <v>38.546127456000001</v>
      </c>
      <c r="J6236">
        <f>(D6236+E6236/60+F6236/3600)*15</f>
        <v>326.76983442003007</v>
      </c>
      <c r="K6236">
        <f>IF(G6236&lt;0, G6236-H6236/60-I6236/3600, G6236+H6236/60+I6236/3600)</f>
        <v>17.19404059096</v>
      </c>
      <c r="L6236">
        <v>104.68600000000001</v>
      </c>
      <c r="M6236">
        <v>-13.923</v>
      </c>
      <c r="N6236">
        <v>19.97</v>
      </c>
      <c r="O6236" t="s">
        <v>9341</v>
      </c>
      <c r="P6236">
        <v>6.5069999999999997</v>
      </c>
      <c r="Q6236">
        <v>6.1740000000000004</v>
      </c>
      <c r="R6236" t="s">
        <v>9341</v>
      </c>
      <c r="S6236">
        <v>6.1050000000000004</v>
      </c>
      <c r="T6236" t="s">
        <v>9341</v>
      </c>
      <c r="U6236" t="s">
        <v>9440</v>
      </c>
      <c r="V6236" t="str">
        <f>LEFT($U6236,2)</f>
        <v>F3</v>
      </c>
      <c r="W6236" s="3" t="str">
        <f>_xlfn.XLOOKUP(V6236,$AC$2:$AC$43,$AD$2:$AD$43,"none")</f>
        <v>none</v>
      </c>
      <c r="X6236" s="3" t="str">
        <f>IF(ISNUMBER($W6236), 4600 * (1 / (0.92 * $W6236 + 1.7) + 1 / (0.92 * $W6236 + 0.62)),"none")</f>
        <v>none</v>
      </c>
      <c r="Y6236" s="8">
        <f>IF(ISNUMBER($X6236), _xlfn.XLOOKUP($X6236,Sheet3!$A$2:$A$392,Sheet3!$B$2:$B$392,"none", 1,1), $AF$2)</f>
        <v>0.8</v>
      </c>
      <c r="Z6236" s="8">
        <f>IF(ISNUMBER($X6236), _xlfn.XLOOKUP($X6236,Sheet3!$A$2:$A$392,Sheet3!$C$2:$C$392,"none", 1,1), $AF$2)</f>
        <v>0.8</v>
      </c>
      <c r="AA6236" s="8">
        <f>IF(ISNUMBER($X6236), _xlfn.XLOOKUP($X6236,Sheet3!$A$2:$A$392,Sheet3!$D$2:$D$392,"none", 1,1), $AF$2)</f>
        <v>0.8</v>
      </c>
    </row>
    <row r="6237" spans="1:27">
      <c r="A6237">
        <v>4941</v>
      </c>
      <c r="B6237" t="s">
        <v>5244</v>
      </c>
      <c r="C6237" t="s">
        <v>297</v>
      </c>
      <c r="D6237">
        <v>12</v>
      </c>
      <c r="E6237">
        <v>55</v>
      </c>
      <c r="F6237">
        <v>53.243229036000002</v>
      </c>
      <c r="G6237">
        <v>-15</v>
      </c>
      <c r="H6237">
        <v>19</v>
      </c>
      <c r="I6237">
        <v>37.287291684000003</v>
      </c>
      <c r="J6237">
        <f>(D6237+E6237/60+F6237/3600)*15</f>
        <v>193.97184678765001</v>
      </c>
      <c r="K6237">
        <f>IF(G6237&lt;0, G6237-H6237/60-I6237/3600, G6237+H6237/60+I6237/3600)</f>
        <v>-15.32702424769</v>
      </c>
      <c r="L6237">
        <v>-18.709</v>
      </c>
      <c r="M6237">
        <v>-0.79100000000000004</v>
      </c>
      <c r="N6237">
        <v>5.57</v>
      </c>
      <c r="O6237" t="s">
        <v>9341</v>
      </c>
      <c r="P6237">
        <v>6.1639999999999997</v>
      </c>
      <c r="Q6237">
        <v>6.1740000000000004</v>
      </c>
      <c r="R6237" t="s">
        <v>9341</v>
      </c>
      <c r="S6237">
        <v>6.1769999999999996</v>
      </c>
      <c r="T6237" t="s">
        <v>9341</v>
      </c>
      <c r="U6237" t="s">
        <v>9394</v>
      </c>
      <c r="V6237" t="str">
        <f>LEFT($U6237,2)</f>
        <v>A0</v>
      </c>
      <c r="W6237" s="3">
        <f>_xlfn.XLOOKUP(V6237,$AC$2:$AC$43,$AD$2:$AD$43,"none")</f>
        <v>-0.01</v>
      </c>
      <c r="X6237" s="3">
        <f>IF(ISNUMBER($W6237), 4600 * (1 / (0.92 * $W6237 + 1.7) + 1 / (0.92 * $W6237 + 0.62)),"none")</f>
        <v>10251.712375722911</v>
      </c>
      <c r="Y6237" s="8">
        <f>IF(ISNUMBER($X6237), _xlfn.XLOOKUP($X6237,Sheet3!$A$2:$A$392,Sheet3!$B$2:$B$392,"none", 1,1), $AF$2)</f>
        <v>0.6109</v>
      </c>
      <c r="Z6237" s="8">
        <f>IF(ISNUMBER($X6237), _xlfn.XLOOKUP($X6237,Sheet3!$A$2:$A$392,Sheet3!$C$2:$C$392,"none", 1,1), $AF$2)</f>
        <v>0.69189999999999996</v>
      </c>
      <c r="AA6237" s="8">
        <f>IF(ISNUMBER($X6237), _xlfn.XLOOKUP($X6237,Sheet3!$A$2:$A$392,Sheet3!$D$2:$D$392,"none", 1,1), $AF$2)</f>
        <v>1</v>
      </c>
    </row>
    <row r="6238" spans="1:27">
      <c r="A6238">
        <v>5906</v>
      </c>
      <c r="B6238" t="s">
        <v>6209</v>
      </c>
      <c r="C6238" t="s">
        <v>17</v>
      </c>
      <c r="D6238">
        <v>20</v>
      </c>
      <c r="E6238">
        <v>8</v>
      </c>
      <c r="F6238">
        <v>31.271368377600002</v>
      </c>
      <c r="G6238">
        <v>-10</v>
      </c>
      <c r="H6238">
        <v>3</v>
      </c>
      <c r="I6238">
        <v>45.343113336000002</v>
      </c>
      <c r="J6238">
        <f>(D6238+E6238/60+F6238/3600)*15</f>
        <v>302.13029736824001</v>
      </c>
      <c r="K6238">
        <f>IF(G6238&lt;0, G6238-H6238/60-I6238/3600, G6238+H6238/60+I6238/3600)</f>
        <v>-10.062595309260001</v>
      </c>
      <c r="L6238">
        <v>5.4560000000000004</v>
      </c>
      <c r="M6238">
        <v>-34.223999999999997</v>
      </c>
      <c r="N6238">
        <v>6.47</v>
      </c>
      <c r="O6238" t="s">
        <v>9341</v>
      </c>
      <c r="P6238">
        <v>6.2009999999999996</v>
      </c>
      <c r="Q6238">
        <v>6.1740000000000004</v>
      </c>
      <c r="R6238" t="s">
        <v>9341</v>
      </c>
      <c r="S6238">
        <v>6.1479999999999997</v>
      </c>
      <c r="T6238" t="s">
        <v>9341</v>
      </c>
      <c r="U6238" t="s">
        <v>9442</v>
      </c>
      <c r="V6238" t="str">
        <f>LEFT($U6238,2)</f>
        <v>B9</v>
      </c>
      <c r="W6238" s="3">
        <f>_xlfn.XLOOKUP(V6238,$AC$2:$AC$43,$AD$2:$AD$43,"none")</f>
        <v>-7.0000000000000007E-2</v>
      </c>
      <c r="X6238" s="3">
        <f>IF(ISNUMBER($W6238), 4600 * (1 / (0.92 * $W6238 + 1.7) + 1 / (0.92 * $W6238 + 0.62)),"none")</f>
        <v>11091.761228434079</v>
      </c>
      <c r="Y6238" s="8">
        <f>IF(ISNUMBER($X6238), _xlfn.XLOOKUP($X6238,Sheet3!$A$2:$A$392,Sheet3!$B$2:$B$392,"none", 1,1), $AF$2)</f>
        <v>0.57499999999999996</v>
      </c>
      <c r="Z6238" s="8">
        <f>IF(ISNUMBER($X6238), _xlfn.XLOOKUP($X6238,Sheet3!$A$2:$A$392,Sheet3!$C$2:$C$392,"none", 1,1), $AF$2)</f>
        <v>0.66420000000000001</v>
      </c>
      <c r="AA6238" s="8">
        <f>IF(ISNUMBER($X6238), _xlfn.XLOOKUP($X6238,Sheet3!$A$2:$A$392,Sheet3!$D$2:$D$392,"none", 1,1), $AF$2)</f>
        <v>1</v>
      </c>
    </row>
    <row r="6239" spans="1:27">
      <c r="A6239">
        <v>6107</v>
      </c>
      <c r="B6239" t="s">
        <v>6410</v>
      </c>
      <c r="C6239" t="s">
        <v>297</v>
      </c>
      <c r="D6239">
        <v>19</v>
      </c>
      <c r="E6239">
        <v>17</v>
      </c>
      <c r="F6239">
        <v>48.1938394656</v>
      </c>
      <c r="G6239">
        <v>2</v>
      </c>
      <c r="H6239">
        <v>1</v>
      </c>
      <c r="I6239">
        <v>54.208402464000002</v>
      </c>
      <c r="J6239">
        <f>(D6239+E6239/60+F6239/3600)*15</f>
        <v>289.45080766444005</v>
      </c>
      <c r="K6239">
        <f>IF(G6239&lt;0, G6239-H6239/60-I6239/3600, G6239+H6239/60+I6239/3600)</f>
        <v>2.0317245562399999</v>
      </c>
      <c r="L6239">
        <v>-13.903</v>
      </c>
      <c r="M6239">
        <v>-25.558</v>
      </c>
      <c r="N6239">
        <v>11.41</v>
      </c>
      <c r="O6239" t="s">
        <v>9341</v>
      </c>
      <c r="P6239">
        <v>6.1950000000000003</v>
      </c>
      <c r="Q6239">
        <v>6.1740000000000004</v>
      </c>
      <c r="R6239" t="s">
        <v>9341</v>
      </c>
      <c r="S6239">
        <v>6.1820000000000004</v>
      </c>
      <c r="T6239" t="s">
        <v>9341</v>
      </c>
      <c r="U6239" t="s">
        <v>9394</v>
      </c>
      <c r="V6239" t="str">
        <f>LEFT($U6239,2)</f>
        <v>A0</v>
      </c>
      <c r="W6239" s="3">
        <f>_xlfn.XLOOKUP(V6239,$AC$2:$AC$43,$AD$2:$AD$43,"none")</f>
        <v>-0.01</v>
      </c>
      <c r="X6239" s="3">
        <f>IF(ISNUMBER($W6239), 4600 * (1 / (0.92 * $W6239 + 1.7) + 1 / (0.92 * $W6239 + 0.62)),"none")</f>
        <v>10251.712375722911</v>
      </c>
      <c r="Y6239" s="8">
        <f>IF(ISNUMBER($X6239), _xlfn.XLOOKUP($X6239,Sheet3!$A$2:$A$392,Sheet3!$B$2:$B$392,"none", 1,1), $AF$2)</f>
        <v>0.6109</v>
      </c>
      <c r="Z6239" s="8">
        <f>IF(ISNUMBER($X6239), _xlfn.XLOOKUP($X6239,Sheet3!$A$2:$A$392,Sheet3!$C$2:$C$392,"none", 1,1), $AF$2)</f>
        <v>0.69189999999999996</v>
      </c>
      <c r="AA6239" s="8">
        <f>IF(ISNUMBER($X6239), _xlfn.XLOOKUP($X6239,Sheet3!$A$2:$A$392,Sheet3!$D$2:$D$392,"none", 1,1), $AF$2)</f>
        <v>1</v>
      </c>
    </row>
    <row r="6240" spans="1:27">
      <c r="A6240">
        <v>7624</v>
      </c>
      <c r="B6240" t="s">
        <v>7927</v>
      </c>
      <c r="C6240" t="s">
        <v>297</v>
      </c>
      <c r="D6240">
        <v>10</v>
      </c>
      <c r="E6240">
        <v>24</v>
      </c>
      <c r="F6240">
        <v>44.511960861600002</v>
      </c>
      <c r="G6240">
        <v>-73</v>
      </c>
      <c r="H6240">
        <v>58</v>
      </c>
      <c r="I6240">
        <v>18.23498742</v>
      </c>
      <c r="J6240">
        <f>(D6240+E6240/60+F6240/3600)*15</f>
        <v>156.18546650359002</v>
      </c>
      <c r="K6240">
        <f>IF(G6240&lt;0, G6240-H6240/60-I6240/3600, G6240+H6240/60+I6240/3600)</f>
        <v>-73.971731940950008</v>
      </c>
      <c r="L6240">
        <v>-25.157</v>
      </c>
      <c r="M6240">
        <v>10.852</v>
      </c>
      <c r="N6240">
        <v>6.56</v>
      </c>
      <c r="O6240" t="s">
        <v>9341</v>
      </c>
      <c r="P6240">
        <v>6.2469999999999999</v>
      </c>
      <c r="Q6240">
        <v>6.1740000000000004</v>
      </c>
      <c r="R6240" t="s">
        <v>9341</v>
      </c>
      <c r="S6240">
        <v>6.1740000000000004</v>
      </c>
      <c r="T6240" t="s">
        <v>9341</v>
      </c>
      <c r="U6240" t="s">
        <v>9998</v>
      </c>
      <c r="V6240" t="str">
        <f>LEFT($U6240,2)</f>
        <v>A2</v>
      </c>
      <c r="W6240" s="3">
        <f>_xlfn.XLOOKUP(V6240,$AC$2:$AC$43,$AD$2:$AD$43,"none")</f>
        <v>0.05</v>
      </c>
      <c r="X6240" s="3">
        <f>IF(ISNUMBER($W6240), 4600 * (1 / (0.92 * $W6240 + 1.7) + 1 / (0.92 * $W6240 + 0.62)),"none")</f>
        <v>9541.5002631497482</v>
      </c>
      <c r="Y6240" s="8">
        <f>IF(ISNUMBER($X6240), _xlfn.XLOOKUP($X6240,Sheet3!$A$2:$A$392,Sheet3!$B$2:$B$392,"none", 1,1), $AF$2)</f>
        <v>0.65039999999999998</v>
      </c>
      <c r="Z6240" s="8">
        <f>IF(ISNUMBER($X6240), _xlfn.XLOOKUP($X6240,Sheet3!$A$2:$A$392,Sheet3!$C$2:$C$392,"none", 1,1), $AF$2)</f>
        <v>0.72150000000000003</v>
      </c>
      <c r="AA6240" s="8">
        <f>IF(ISNUMBER($X6240), _xlfn.XLOOKUP($X6240,Sheet3!$A$2:$A$392,Sheet3!$D$2:$D$392,"none", 1,1), $AF$2)</f>
        <v>1</v>
      </c>
    </row>
    <row r="6241" spans="1:27">
      <c r="A6241">
        <v>5252</v>
      </c>
      <c r="B6241" t="s">
        <v>5555</v>
      </c>
      <c r="C6241" t="s">
        <v>297</v>
      </c>
      <c r="D6241">
        <v>14</v>
      </c>
      <c r="E6241">
        <v>51</v>
      </c>
      <c r="F6241">
        <v>9.5269831200000002E-2</v>
      </c>
      <c r="G6241">
        <v>0</v>
      </c>
      <c r="H6241">
        <v>15</v>
      </c>
      <c r="I6241">
        <v>26.981961011999999</v>
      </c>
      <c r="J6241">
        <f>(D6241+E6241/60+F6241/3600)*15</f>
        <v>222.75039695762999</v>
      </c>
      <c r="K6241">
        <f>IF(G6241&lt;0, G6241-H6241/60-I6241/3600, G6241+H6241/60+I6241/3600)</f>
        <v>0.25749498917000002</v>
      </c>
      <c r="L6241">
        <v>-31.541</v>
      </c>
      <c r="M6241">
        <v>5.23</v>
      </c>
      <c r="N6241">
        <v>6.04</v>
      </c>
      <c r="O6241" t="s">
        <v>9341</v>
      </c>
      <c r="P6241">
        <v>7.5949999999999998</v>
      </c>
      <c r="Q6241">
        <v>6.1749999999999998</v>
      </c>
      <c r="R6241" t="s">
        <v>9341</v>
      </c>
      <c r="S6241">
        <v>5.6970000000000001</v>
      </c>
      <c r="T6241" t="s">
        <v>9341</v>
      </c>
      <c r="U6241" t="s">
        <v>9406</v>
      </c>
      <c r="V6241" t="str">
        <f>LEFT($U6241,2)</f>
        <v>K4</v>
      </c>
      <c r="W6241" s="3">
        <f>_xlfn.XLOOKUP(V6241,$AC$2:$AC$43,$AD$2:$AD$43,"none")</f>
        <v>1</v>
      </c>
      <c r="X6241" s="3">
        <f>IF(ISNUMBER($W6241), 4600 * (1 / (0.92 * $W6241 + 1.7) + 1 / (0.92 * $W6241 + 0.62)),"none")</f>
        <v>4742.7381778526815</v>
      </c>
      <c r="Y6241" s="8">
        <f>IF(ISNUMBER($X6241), _xlfn.XLOOKUP($X6241,Sheet3!$A$2:$A$392,Sheet3!$B$2:$B$392,"none", 1,1), $AF$2)</f>
        <v>1</v>
      </c>
      <c r="Z6241" s="8">
        <f>IF(ISNUMBER($X6241), _xlfn.XLOOKUP($X6241,Sheet3!$A$2:$A$392,Sheet3!$C$2:$C$392,"none", 1,1), $AF$2)</f>
        <v>0.77500000000000002</v>
      </c>
      <c r="AA6241" s="8">
        <f>IF(ISNUMBER($X6241), _xlfn.XLOOKUP($X6241,Sheet3!$A$2:$A$392,Sheet3!$D$2:$D$392,"none", 1,1), $AF$2)</f>
        <v>0.55479999999999996</v>
      </c>
    </row>
    <row r="6242" spans="1:27">
      <c r="A6242">
        <v>3061</v>
      </c>
      <c r="B6242" t="s">
        <v>3364</v>
      </c>
      <c r="C6242" t="s">
        <v>297</v>
      </c>
      <c r="D6242">
        <v>8</v>
      </c>
      <c r="E6242">
        <v>36</v>
      </c>
      <c r="F6242">
        <v>33.04</v>
      </c>
      <c r="G6242">
        <v>20</v>
      </c>
      <c r="H6242">
        <v>14</v>
      </c>
      <c r="I6242">
        <v>32.4</v>
      </c>
      <c r="J6242">
        <f>(D6242+E6242/60+F6242/3600)*15</f>
        <v>129.13766666666666</v>
      </c>
      <c r="K6242">
        <f>IF(G6242&lt;0, G6242-H6242/60-I6242/3600, G6242+H6242/60+I6242/3600)</f>
        <v>20.242333333333335</v>
      </c>
      <c r="L6242" t="s">
        <v>9341</v>
      </c>
      <c r="M6242" t="s">
        <v>9341</v>
      </c>
      <c r="N6242" t="s">
        <v>9341</v>
      </c>
      <c r="O6242" t="s">
        <v>9341</v>
      </c>
      <c r="P6242">
        <v>6.9050000000000002</v>
      </c>
      <c r="Q6242">
        <v>6.1760000000000002</v>
      </c>
      <c r="R6242" t="s">
        <v>9341</v>
      </c>
      <c r="S6242" t="s">
        <v>9341</v>
      </c>
      <c r="T6242" t="s">
        <v>9341</v>
      </c>
      <c r="U6242" t="s">
        <v>9341</v>
      </c>
      <c r="V6242" t="str">
        <f>LEFT($U6242,2)</f>
        <v>~</v>
      </c>
      <c r="W6242" s="3" t="str">
        <f>_xlfn.XLOOKUP(V6242,$AC$2:$AC$43,$AD$2:$AD$43,"none")</f>
        <v>none</v>
      </c>
      <c r="X6242" s="3" t="str">
        <f>IF(ISNUMBER($W6242), 4600 * (1 / (0.92 * $W6242 + 1.7) + 1 / (0.92 * $W6242 + 0.62)),"none")</f>
        <v>none</v>
      </c>
      <c r="Y6242" s="8">
        <f>IF(ISNUMBER($X6242), _xlfn.XLOOKUP($X6242,Sheet3!$A$2:$A$392,Sheet3!$B$2:$B$392,"none", 1,1), $AF$2)</f>
        <v>0.8</v>
      </c>
      <c r="Z6242" s="8">
        <f>IF(ISNUMBER($X6242), _xlfn.XLOOKUP($X6242,Sheet3!$A$2:$A$392,Sheet3!$C$2:$C$392,"none", 1,1), $AF$2)</f>
        <v>0.8</v>
      </c>
      <c r="AA6242" s="8">
        <f>IF(ISNUMBER($X6242), _xlfn.XLOOKUP($X6242,Sheet3!$A$2:$A$392,Sheet3!$D$2:$D$392,"none", 1,1), $AF$2)</f>
        <v>0.8</v>
      </c>
    </row>
    <row r="6243" spans="1:27">
      <c r="A6243">
        <v>3740</v>
      </c>
      <c r="B6243" t="s">
        <v>4043</v>
      </c>
      <c r="C6243" t="s">
        <v>12</v>
      </c>
      <c r="D6243">
        <v>0</v>
      </c>
      <c r="E6243">
        <v>17</v>
      </c>
      <c r="F6243">
        <v>47.698512403199999</v>
      </c>
      <c r="G6243">
        <v>1</v>
      </c>
      <c r="H6243">
        <v>41</v>
      </c>
      <c r="I6243">
        <v>19.427084376</v>
      </c>
      <c r="J6243">
        <f>(D6243+E6243/60+F6243/3600)*15</f>
        <v>4.4487438016800001</v>
      </c>
      <c r="K6243">
        <f>IF(G6243&lt;0, G6243-H6243/60-I6243/3600, G6243+H6243/60+I6243/3600)</f>
        <v>1.6887297456600001</v>
      </c>
      <c r="L6243">
        <v>91.418000000000006</v>
      </c>
      <c r="M6243">
        <v>10.188000000000001</v>
      </c>
      <c r="N6243">
        <v>8.81</v>
      </c>
      <c r="O6243" t="s">
        <v>9341</v>
      </c>
      <c r="P6243">
        <v>7.1260000000000003</v>
      </c>
      <c r="Q6243">
        <v>6.1760000000000002</v>
      </c>
      <c r="R6243" t="s">
        <v>9341</v>
      </c>
      <c r="S6243">
        <v>5.9470000000000001</v>
      </c>
      <c r="T6243" t="s">
        <v>9341</v>
      </c>
      <c r="U6243" t="s">
        <v>9403</v>
      </c>
      <c r="V6243" t="str">
        <f>LEFT($U6243,2)</f>
        <v>K0</v>
      </c>
      <c r="W6243" s="3">
        <f>_xlfn.XLOOKUP(V6243,$AC$2:$AC$43,$AD$2:$AD$43,"none")</f>
        <v>0.81</v>
      </c>
      <c r="X6243" s="3">
        <f>IF(ISNUMBER($W6243), 4600 * (1 / (0.92 * $W6243 + 1.7) + 1 / (0.92 * $W6243 + 0.62)),"none")</f>
        <v>5250.7063834266155</v>
      </c>
      <c r="Y6243" s="8">
        <f>IF(ISNUMBER($X6243), _xlfn.XLOOKUP($X6243,Sheet3!$A$2:$A$392,Sheet3!$B$2:$B$392,"none", 1,1), $AF$2)</f>
        <v>1</v>
      </c>
      <c r="Z6243" s="8">
        <f>IF(ISNUMBER($X6243), _xlfn.XLOOKUP($X6243,Sheet3!$A$2:$A$392,Sheet3!$C$2:$C$392,"none", 1,1), $AF$2)</f>
        <v>0.83299999999999996</v>
      </c>
      <c r="AA6243" s="8">
        <f>IF(ISNUMBER($X6243), _xlfn.XLOOKUP($X6243,Sheet3!$A$2:$A$392,Sheet3!$D$2:$D$392,"none", 1,1), $AF$2)</f>
        <v>0.67869999999999997</v>
      </c>
    </row>
    <row r="6244" spans="1:27">
      <c r="A6244">
        <v>4757</v>
      </c>
      <c r="B6244" t="s">
        <v>5060</v>
      </c>
      <c r="C6244" t="s">
        <v>12</v>
      </c>
      <c r="D6244">
        <v>11</v>
      </c>
      <c r="E6244">
        <v>59</v>
      </c>
      <c r="F6244">
        <v>3.3373740552000002</v>
      </c>
      <c r="G6244">
        <v>0</v>
      </c>
      <c r="H6244">
        <v>31</v>
      </c>
      <c r="I6244">
        <v>50.448886860000002</v>
      </c>
      <c r="J6244">
        <f>(D6244+E6244/60+F6244/3600)*15</f>
        <v>179.76390572522999</v>
      </c>
      <c r="K6244">
        <f>IF(G6244&lt;0, G6244-H6244/60-I6244/3600, G6244+H6244/60+I6244/3600)</f>
        <v>0.53068024635000011</v>
      </c>
      <c r="L6244">
        <v>-66.046000000000006</v>
      </c>
      <c r="M6244">
        <v>29.995999999999999</v>
      </c>
      <c r="N6244">
        <v>4.5</v>
      </c>
      <c r="O6244" t="s">
        <v>9341</v>
      </c>
      <c r="P6244">
        <v>7.44</v>
      </c>
      <c r="Q6244">
        <v>6.1760000000000002</v>
      </c>
      <c r="R6244" t="s">
        <v>9341</v>
      </c>
      <c r="S6244">
        <v>5.8070000000000004</v>
      </c>
      <c r="T6244" t="s">
        <v>9341</v>
      </c>
      <c r="U6244" t="s">
        <v>10091</v>
      </c>
      <c r="V6244" t="str">
        <f>LEFT($U6244,2)</f>
        <v>K2</v>
      </c>
      <c r="W6244" s="3">
        <f>_xlfn.XLOOKUP(V6244,$AC$2:$AC$43,$AD$2:$AD$43,"none")</f>
        <v>0.92</v>
      </c>
      <c r="X6244" s="3">
        <f>IF(ISNUMBER($W6244), 4600 * (1 / (0.92 * $W6244 + 1.7) + 1 / (0.92 * $W6244 + 0.62)),"none")</f>
        <v>4943.4058698702656</v>
      </c>
      <c r="Y6244" s="8">
        <f>IF(ISNUMBER($X6244), _xlfn.XLOOKUP($X6244,Sheet3!$A$2:$A$392,Sheet3!$B$2:$B$392,"none", 1,1), $AF$2)</f>
        <v>1</v>
      </c>
      <c r="Z6244" s="8">
        <f>IF(ISNUMBER($X6244), _xlfn.XLOOKUP($X6244,Sheet3!$A$2:$A$392,Sheet3!$C$2:$C$392,"none", 1,1), $AF$2)</f>
        <v>0.79920000000000002</v>
      </c>
      <c r="AA6244" s="8">
        <f>IF(ISNUMBER($X6244), _xlfn.XLOOKUP($X6244,Sheet3!$A$2:$A$392,Sheet3!$D$2:$D$392,"none", 1,1), $AF$2)</f>
        <v>0.60450000000000004</v>
      </c>
    </row>
    <row r="6245" spans="1:27">
      <c r="A6245">
        <v>5925</v>
      </c>
      <c r="B6245" t="s">
        <v>6228</v>
      </c>
      <c r="C6245" t="s">
        <v>12</v>
      </c>
      <c r="D6245">
        <v>17</v>
      </c>
      <c r="E6245">
        <v>53</v>
      </c>
      <c r="F6245">
        <v>3.5403662472000001</v>
      </c>
      <c r="G6245">
        <v>-10</v>
      </c>
      <c r="H6245">
        <v>53</v>
      </c>
      <c r="I6245">
        <v>58.430295635999997</v>
      </c>
      <c r="J6245">
        <f>(D6245+E6245/60+F6245/3600)*15</f>
        <v>268.26475152602995</v>
      </c>
      <c r="K6245">
        <f>IF(G6245&lt;0, G6245-H6245/60-I6245/3600, G6245+H6245/60+I6245/3600)</f>
        <v>-10.89956397101</v>
      </c>
      <c r="L6245">
        <v>46.536999999999999</v>
      </c>
      <c r="M6245">
        <v>-30.675000000000001</v>
      </c>
      <c r="N6245">
        <v>9.64</v>
      </c>
      <c r="O6245" t="s">
        <v>9341</v>
      </c>
      <c r="P6245">
        <v>7.3</v>
      </c>
      <c r="Q6245">
        <v>6.1760000000000002</v>
      </c>
      <c r="R6245" t="s">
        <v>9341</v>
      </c>
      <c r="S6245">
        <v>5.8419999999999996</v>
      </c>
      <c r="T6245" t="s">
        <v>9341</v>
      </c>
      <c r="U6245" t="s">
        <v>10393</v>
      </c>
      <c r="V6245" t="str">
        <f>LEFT($U6245,2)</f>
        <v>K1</v>
      </c>
      <c r="W6245" s="3">
        <f>_xlfn.XLOOKUP(V6245,$AC$2:$AC$43,$AD$2:$AD$43,"none")</f>
        <v>0.86</v>
      </c>
      <c r="X6245" s="3">
        <f>IF(ISNUMBER($W6245), 4600 * (1 / (0.92 * $W6245 + 1.7) + 1 / (0.92 * $W6245 + 0.62)),"none")</f>
        <v>5106.1368670782376</v>
      </c>
      <c r="Y6245" s="8">
        <f>IF(ISNUMBER($X6245), _xlfn.XLOOKUP($X6245,Sheet3!$A$2:$A$392,Sheet3!$B$2:$B$392,"none", 1,1), $AF$2)</f>
        <v>1</v>
      </c>
      <c r="Z6245" s="8">
        <f>IF(ISNUMBER($X6245), _xlfn.XLOOKUP($X6245,Sheet3!$A$2:$A$392,Sheet3!$C$2:$C$392,"none", 1,1), $AF$2)</f>
        <v>0.82210000000000005</v>
      </c>
      <c r="AA6245" s="8">
        <f>IF(ISNUMBER($X6245), _xlfn.XLOOKUP($X6245,Sheet3!$A$2:$A$392,Sheet3!$D$2:$D$392,"none", 1,1), $AF$2)</f>
        <v>0.65410000000000001</v>
      </c>
    </row>
    <row r="6246" spans="1:27">
      <c r="A6246">
        <v>8302</v>
      </c>
      <c r="B6246" t="s">
        <v>8605</v>
      </c>
      <c r="C6246" t="s">
        <v>297</v>
      </c>
      <c r="D6246">
        <v>14</v>
      </c>
      <c r="E6246">
        <v>6</v>
      </c>
      <c r="F6246">
        <v>10.9053221136</v>
      </c>
      <c r="G6246">
        <v>-43</v>
      </c>
      <c r="H6246">
        <v>5</v>
      </c>
      <c r="I6246">
        <v>30.121655676</v>
      </c>
      <c r="J6246">
        <f>(D6246+E6246/60+F6246/3600)*15</f>
        <v>211.54543884213999</v>
      </c>
      <c r="K6246">
        <f>IF(G6246&lt;0, G6246-H6246/60-I6246/3600, G6246+H6246/60+I6246/3600)</f>
        <v>-43.091700459910001</v>
      </c>
      <c r="L6246">
        <v>-7.9240000000000004</v>
      </c>
      <c r="M6246">
        <v>-33.970999999999997</v>
      </c>
      <c r="N6246">
        <v>7.8</v>
      </c>
      <c r="O6246" t="s">
        <v>9341</v>
      </c>
      <c r="P6246">
        <v>7.1710000000000003</v>
      </c>
      <c r="Q6246">
        <v>6.1760000000000002</v>
      </c>
      <c r="R6246" t="s">
        <v>9341</v>
      </c>
      <c r="S6246">
        <v>5.9219999999999997</v>
      </c>
      <c r="T6246" t="s">
        <v>9341</v>
      </c>
      <c r="U6246" t="s">
        <v>9379</v>
      </c>
      <c r="V6246" t="str">
        <f>LEFT($U6246,2)</f>
        <v>G8</v>
      </c>
      <c r="W6246" s="3">
        <f>_xlfn.XLOOKUP(V6246,$AC$2:$AC$43,$AD$2:$AD$43,"none")</f>
        <v>0.74</v>
      </c>
      <c r="X6246" s="3">
        <f>IF(ISNUMBER($W6246), 4600 * (1 / (0.92 * $W6246 + 1.7) + 1 / (0.92 * $W6246 + 0.62)),"none")</f>
        <v>5468.4090187676065</v>
      </c>
      <c r="Y6246" s="8">
        <f>IF(ISNUMBER($X6246), _xlfn.XLOOKUP($X6246,Sheet3!$A$2:$A$392,Sheet3!$B$2:$B$392,"none", 1,1), $AF$2)</f>
        <v>1</v>
      </c>
      <c r="Z6246" s="8">
        <f>IF(ISNUMBER($X6246), _xlfn.XLOOKUP($X6246,Sheet3!$A$2:$A$392,Sheet3!$C$2:$C$392,"none", 1,1), $AF$2)</f>
        <v>0.85409999999999997</v>
      </c>
      <c r="AA6246" s="8">
        <f>IF(ISNUMBER($X6246), _xlfn.XLOOKUP($X6246,Sheet3!$A$2:$A$392,Sheet3!$D$2:$D$392,"none", 1,1), $AF$2)</f>
        <v>0.72770000000000001</v>
      </c>
    </row>
    <row r="6247" spans="1:27">
      <c r="A6247">
        <v>8494</v>
      </c>
      <c r="B6247" t="s">
        <v>8797</v>
      </c>
      <c r="C6247" t="s">
        <v>39</v>
      </c>
      <c r="D6247">
        <v>20</v>
      </c>
      <c r="E6247">
        <v>0</v>
      </c>
      <c r="F6247">
        <v>25.327927091999999</v>
      </c>
      <c r="G6247">
        <v>-49</v>
      </c>
      <c r="H6247">
        <v>21</v>
      </c>
      <c r="I6247">
        <v>3.401876052</v>
      </c>
      <c r="J6247">
        <f>(D6247+E6247/60+F6247/3600)*15</f>
        <v>300.10553302955003</v>
      </c>
      <c r="K6247">
        <f>IF(G6247&lt;0, G6247-H6247/60-I6247/3600, G6247+H6247/60+I6247/3600)</f>
        <v>-49.350944965570001</v>
      </c>
      <c r="L6247">
        <v>-77.932000000000002</v>
      </c>
      <c r="M6247">
        <v>-2.298</v>
      </c>
      <c r="N6247">
        <v>9.1300000000000008</v>
      </c>
      <c r="O6247" t="s">
        <v>9341</v>
      </c>
      <c r="P6247">
        <v>7.2450000000000001</v>
      </c>
      <c r="Q6247">
        <v>6.1760000000000002</v>
      </c>
      <c r="R6247" t="s">
        <v>9341</v>
      </c>
      <c r="S6247">
        <v>5.8929999999999998</v>
      </c>
      <c r="T6247" t="s">
        <v>9341</v>
      </c>
      <c r="U6247" t="s">
        <v>9403</v>
      </c>
      <c r="V6247" t="str">
        <f>LEFT($U6247,2)</f>
        <v>K0</v>
      </c>
      <c r="W6247" s="3">
        <f>_xlfn.XLOOKUP(V6247,$AC$2:$AC$43,$AD$2:$AD$43,"none")</f>
        <v>0.81</v>
      </c>
      <c r="X6247" s="3">
        <f>IF(ISNUMBER($W6247), 4600 * (1 / (0.92 * $W6247 + 1.7) + 1 / (0.92 * $W6247 + 0.62)),"none")</f>
        <v>5250.7063834266155</v>
      </c>
      <c r="Y6247" s="8">
        <f>IF(ISNUMBER($X6247), _xlfn.XLOOKUP($X6247,Sheet3!$A$2:$A$392,Sheet3!$B$2:$B$392,"none", 1,1), $AF$2)</f>
        <v>1</v>
      </c>
      <c r="Z6247" s="8">
        <f>IF(ISNUMBER($X6247), _xlfn.XLOOKUP($X6247,Sheet3!$A$2:$A$392,Sheet3!$C$2:$C$392,"none", 1,1), $AF$2)</f>
        <v>0.83299999999999996</v>
      </c>
      <c r="AA6247" s="8">
        <f>IF(ISNUMBER($X6247), _xlfn.XLOOKUP($X6247,Sheet3!$A$2:$A$392,Sheet3!$D$2:$D$392,"none", 1,1), $AF$2)</f>
        <v>0.67869999999999997</v>
      </c>
    </row>
    <row r="6248" spans="1:27">
      <c r="A6248">
        <v>322</v>
      </c>
      <c r="B6248" t="s">
        <v>620</v>
      </c>
      <c r="C6248" t="s">
        <v>12</v>
      </c>
      <c r="D6248">
        <v>0</v>
      </c>
      <c r="E6248">
        <v>0</v>
      </c>
      <c r="F6248">
        <v>30.887562715200001</v>
      </c>
      <c r="G6248">
        <v>59</v>
      </c>
      <c r="H6248">
        <v>33</v>
      </c>
      <c r="I6248">
        <v>34.850960676</v>
      </c>
      <c r="J6248">
        <f>(D6248+E6248/60+F6248/3600)*15</f>
        <v>0.12869817797999999</v>
      </c>
      <c r="K6248">
        <f>IF(G6248&lt;0, G6248-H6248/60-I6248/3600, G6248+H6248/60+I6248/3600)</f>
        <v>59.559680822409995</v>
      </c>
      <c r="L6248">
        <v>-81.472999999999999</v>
      </c>
      <c r="M6248">
        <v>-23.454999999999998</v>
      </c>
      <c r="N6248">
        <v>7.92</v>
      </c>
      <c r="O6248" t="s">
        <v>9341</v>
      </c>
      <c r="P6248">
        <v>7.2110000000000003</v>
      </c>
      <c r="Q6248">
        <v>6.1769999999999996</v>
      </c>
      <c r="R6248" t="s">
        <v>9341</v>
      </c>
      <c r="S6248">
        <v>5.9080000000000004</v>
      </c>
      <c r="T6248" t="s">
        <v>9341</v>
      </c>
      <c r="U6248" t="s">
        <v>9450</v>
      </c>
      <c r="V6248" t="str">
        <f>LEFT($U6248,2)</f>
        <v>G9</v>
      </c>
      <c r="W6248" s="3" t="str">
        <f>_xlfn.XLOOKUP(V6248,$AC$2:$AC$43,$AD$2:$AD$43,"none")</f>
        <v>none</v>
      </c>
      <c r="X6248" s="3" t="str">
        <f>IF(ISNUMBER($W6248), 4600 * (1 / (0.92 * $W6248 + 1.7) + 1 / (0.92 * $W6248 + 0.62)),"none")</f>
        <v>none</v>
      </c>
      <c r="Y6248" s="8">
        <f>IF(ISNUMBER($X6248), _xlfn.XLOOKUP($X6248,Sheet3!$A$2:$A$392,Sheet3!$B$2:$B$392,"none", 1,1), $AF$2)</f>
        <v>0.8</v>
      </c>
      <c r="Z6248" s="8">
        <f>IF(ISNUMBER($X6248), _xlfn.XLOOKUP($X6248,Sheet3!$A$2:$A$392,Sheet3!$C$2:$C$392,"none", 1,1), $AF$2)</f>
        <v>0.8</v>
      </c>
      <c r="AA6248" s="8">
        <f>IF(ISNUMBER($X6248), _xlfn.XLOOKUP($X6248,Sheet3!$A$2:$A$392,Sheet3!$D$2:$D$392,"none", 1,1), $AF$2)</f>
        <v>0.8</v>
      </c>
    </row>
    <row r="6249" spans="1:27">
      <c r="A6249">
        <v>1620</v>
      </c>
      <c r="B6249" t="s">
        <v>1921</v>
      </c>
      <c r="C6249" t="s">
        <v>11</v>
      </c>
      <c r="D6249">
        <v>3</v>
      </c>
      <c r="E6249">
        <v>56</v>
      </c>
      <c r="F6249">
        <v>37.9331301864</v>
      </c>
      <c r="G6249">
        <v>-9</v>
      </c>
      <c r="H6249">
        <v>45</v>
      </c>
      <c r="I6249">
        <v>3.0110057280000002</v>
      </c>
      <c r="J6249">
        <f>(D6249+E6249/60+F6249/3600)*15</f>
        <v>59.158054709110004</v>
      </c>
      <c r="K6249">
        <f>IF(G6249&lt;0, G6249-H6249/60-I6249/3600, G6249+H6249/60+I6249/3600)</f>
        <v>-9.7508363904799999</v>
      </c>
      <c r="L6249">
        <v>41.691000000000003</v>
      </c>
      <c r="M6249">
        <v>7.9130000000000003</v>
      </c>
      <c r="N6249">
        <v>8.33</v>
      </c>
      <c r="O6249" t="s">
        <v>9341</v>
      </c>
      <c r="P6249">
        <v>6.4390000000000001</v>
      </c>
      <c r="Q6249">
        <v>6.1769999999999996</v>
      </c>
      <c r="R6249" t="s">
        <v>9341</v>
      </c>
      <c r="S6249">
        <v>6.13</v>
      </c>
      <c r="T6249" t="s">
        <v>9341</v>
      </c>
      <c r="U6249" t="s">
        <v>9687</v>
      </c>
      <c r="V6249" t="str">
        <f>LEFT($U6249,2)</f>
        <v>A9</v>
      </c>
      <c r="W6249" s="3">
        <f>_xlfn.XLOOKUP(V6249,$AC$2:$AC$43,$AD$2:$AD$43,"none")</f>
        <v>0.3</v>
      </c>
      <c r="X6249" s="3">
        <f>IF(ISNUMBER($W6249), 4600 * (1 / (0.92 * $W6249 + 1.7) + 1 / (0.92 * $W6249 + 0.62)),"none")</f>
        <v>7461.8637941006364</v>
      </c>
      <c r="Y6249" s="8">
        <f>IF(ISNUMBER($X6249), _xlfn.XLOOKUP($X6249,Sheet3!$A$2:$A$392,Sheet3!$B$2:$B$392,"none", 1,1), $AF$2)</f>
        <v>0.85199999999999998</v>
      </c>
      <c r="Z6249" s="8">
        <f>IF(ISNUMBER($X6249), _xlfn.XLOOKUP($X6249,Sheet3!$A$2:$A$392,Sheet3!$C$2:$C$392,"none", 1,1), $AF$2)</f>
        <v>0.86209999999999998</v>
      </c>
      <c r="AA6249" s="8">
        <f>IF(ISNUMBER($X6249), _xlfn.XLOOKUP($X6249,Sheet3!$A$2:$A$392,Sheet3!$D$2:$D$392,"none", 1,1), $AF$2)</f>
        <v>1</v>
      </c>
    </row>
    <row r="6250" spans="1:27">
      <c r="A6250">
        <v>3024</v>
      </c>
      <c r="B6250" t="s">
        <v>3327</v>
      </c>
      <c r="C6250" t="s">
        <v>12</v>
      </c>
      <c r="D6250">
        <v>8</v>
      </c>
      <c r="E6250">
        <v>20</v>
      </c>
      <c r="F6250">
        <v>12.9995585712</v>
      </c>
      <c r="G6250">
        <v>0</v>
      </c>
      <c r="H6250">
        <v>54</v>
      </c>
      <c r="I6250">
        <v>33.529605119999999</v>
      </c>
      <c r="J6250">
        <f>(D6250+E6250/60+F6250/3600)*15</f>
        <v>125.05416482738001</v>
      </c>
      <c r="K6250">
        <f>IF(G6250&lt;0, G6250-H6250/60-I6250/3600, G6250+H6250/60+I6250/3600)</f>
        <v>0.90931377920000001</v>
      </c>
      <c r="L6250">
        <v>39.482999999999997</v>
      </c>
      <c r="M6250">
        <v>-86.245000000000005</v>
      </c>
      <c r="N6250">
        <v>26.26</v>
      </c>
      <c r="O6250" t="s">
        <v>9341</v>
      </c>
      <c r="P6250">
        <v>6.7629999999999999</v>
      </c>
      <c r="Q6250">
        <v>6.1769999999999996</v>
      </c>
      <c r="R6250" t="s">
        <v>9341</v>
      </c>
      <c r="S6250">
        <v>6.0350000000000001</v>
      </c>
      <c r="T6250" t="s">
        <v>9341</v>
      </c>
      <c r="U6250" t="s">
        <v>9668</v>
      </c>
      <c r="V6250" t="str">
        <f>LEFT($U6250,2)</f>
        <v>G0</v>
      </c>
      <c r="W6250" s="3">
        <f>_xlfn.XLOOKUP(V6250,$AC$2:$AC$43,$AD$2:$AD$43,"none")</f>
        <v>0.6</v>
      </c>
      <c r="X6250" s="3">
        <f>IF(ISNUMBER($W6250), 4600 * (1 / (0.92 * $W6250 + 1.7) + 1 / (0.92 * $W6250 + 0.62)),"none")</f>
        <v>5967.5434501906539</v>
      </c>
      <c r="Y6250" s="8">
        <f>IF(ISNUMBER($X6250), _xlfn.XLOOKUP($X6250,Sheet3!$A$2:$A$392,Sheet3!$B$2:$B$392,"none", 1,1), $AF$2)</f>
        <v>1</v>
      </c>
      <c r="Z6250" s="8">
        <f>IF(ISNUMBER($X6250), _xlfn.XLOOKUP($X6250,Sheet3!$A$2:$A$392,Sheet3!$C$2:$C$392,"none", 1,1), $AF$2)</f>
        <v>0.90190000000000003</v>
      </c>
      <c r="AA6250" s="8">
        <f>IF(ISNUMBER($X6250), _xlfn.XLOOKUP($X6250,Sheet3!$A$2:$A$392,Sheet3!$D$2:$D$392,"none", 1,1), $AF$2)</f>
        <v>0.84730000000000005</v>
      </c>
    </row>
    <row r="6251" spans="1:27">
      <c r="A6251">
        <v>3359</v>
      </c>
      <c r="B6251" t="s">
        <v>3662</v>
      </c>
      <c r="C6251" t="s">
        <v>12</v>
      </c>
      <c r="D6251">
        <v>22</v>
      </c>
      <c r="E6251">
        <v>16</v>
      </c>
      <c r="F6251">
        <v>59.8378873128</v>
      </c>
      <c r="G6251">
        <v>-23</v>
      </c>
      <c r="H6251">
        <v>8</v>
      </c>
      <c r="I6251">
        <v>24.869008535999999</v>
      </c>
      <c r="J6251">
        <f>(D6251+E6251/60+F6251/3600)*15</f>
        <v>334.24932453047001</v>
      </c>
      <c r="K6251">
        <f>IF(G6251&lt;0, G6251-H6251/60-I6251/3600, G6251+H6251/60+I6251/3600)</f>
        <v>-23.140241391259998</v>
      </c>
      <c r="L6251">
        <v>81.537000000000006</v>
      </c>
      <c r="M6251">
        <v>-61.722000000000001</v>
      </c>
      <c r="N6251">
        <v>7.26</v>
      </c>
      <c r="O6251" t="s">
        <v>9341</v>
      </c>
      <c r="P6251">
        <v>7.2320000000000002</v>
      </c>
      <c r="Q6251">
        <v>6.1769999999999996</v>
      </c>
      <c r="R6251" t="s">
        <v>9341</v>
      </c>
      <c r="S6251">
        <v>5.8929999999999998</v>
      </c>
      <c r="T6251" t="s">
        <v>9341</v>
      </c>
      <c r="U6251" t="s">
        <v>9403</v>
      </c>
      <c r="V6251" t="str">
        <f>LEFT($U6251,2)</f>
        <v>K0</v>
      </c>
      <c r="W6251" s="3">
        <f>_xlfn.XLOOKUP(V6251,$AC$2:$AC$43,$AD$2:$AD$43,"none")</f>
        <v>0.81</v>
      </c>
      <c r="X6251" s="3">
        <f>IF(ISNUMBER($W6251), 4600 * (1 / (0.92 * $W6251 + 1.7) + 1 / (0.92 * $W6251 + 0.62)),"none")</f>
        <v>5250.7063834266155</v>
      </c>
      <c r="Y6251" s="8">
        <f>IF(ISNUMBER($X6251), _xlfn.XLOOKUP($X6251,Sheet3!$A$2:$A$392,Sheet3!$B$2:$B$392,"none", 1,1), $AF$2)</f>
        <v>1</v>
      </c>
      <c r="Z6251" s="8">
        <f>IF(ISNUMBER($X6251), _xlfn.XLOOKUP($X6251,Sheet3!$A$2:$A$392,Sheet3!$C$2:$C$392,"none", 1,1), $AF$2)</f>
        <v>0.83299999999999996</v>
      </c>
      <c r="AA6251" s="8">
        <f>IF(ISNUMBER($X6251), _xlfn.XLOOKUP($X6251,Sheet3!$A$2:$A$392,Sheet3!$D$2:$D$392,"none", 1,1), $AF$2)</f>
        <v>0.67869999999999997</v>
      </c>
    </row>
    <row r="6252" spans="1:27">
      <c r="A6252">
        <v>3781</v>
      </c>
      <c r="B6252" t="s">
        <v>4084</v>
      </c>
      <c r="C6252" t="s">
        <v>12</v>
      </c>
      <c r="D6252">
        <v>21</v>
      </c>
      <c r="E6252">
        <v>37</v>
      </c>
      <c r="F6252">
        <v>43.6459822968</v>
      </c>
      <c r="G6252">
        <v>6</v>
      </c>
      <c r="H6252">
        <v>37</v>
      </c>
      <c r="I6252">
        <v>6.2092403039999997</v>
      </c>
      <c r="J6252">
        <f>(D6252+E6252/60+F6252/3600)*15</f>
        <v>324.43185825957005</v>
      </c>
      <c r="K6252">
        <f>IF(G6252&lt;0, G6252-H6252/60-I6252/3600, G6252+H6252/60+I6252/3600)</f>
        <v>6.6183914556400003</v>
      </c>
      <c r="L6252">
        <v>58.966000000000001</v>
      </c>
      <c r="M6252">
        <v>-2.0960000000000001</v>
      </c>
      <c r="N6252">
        <v>11.57</v>
      </c>
      <c r="O6252" t="s">
        <v>9341</v>
      </c>
      <c r="P6252">
        <v>6.2110000000000003</v>
      </c>
      <c r="Q6252">
        <v>6.1769999999999996</v>
      </c>
      <c r="R6252" t="s">
        <v>9341</v>
      </c>
      <c r="S6252">
        <v>6.1879999999999997</v>
      </c>
      <c r="T6252">
        <v>6.13</v>
      </c>
      <c r="U6252" t="s">
        <v>9352</v>
      </c>
      <c r="V6252" t="str">
        <f>LEFT($U6252,2)</f>
        <v>A2</v>
      </c>
      <c r="W6252" s="3">
        <f>_xlfn.XLOOKUP(V6252,$AC$2:$AC$43,$AD$2:$AD$43,"none")</f>
        <v>0.05</v>
      </c>
      <c r="X6252" s="3">
        <f>IF(ISNUMBER($W6252), 4600 * (1 / (0.92 * $W6252 + 1.7) + 1 / (0.92 * $W6252 + 0.62)),"none")</f>
        <v>9541.5002631497482</v>
      </c>
      <c r="Y6252" s="8">
        <f>IF(ISNUMBER($X6252), _xlfn.XLOOKUP($X6252,Sheet3!$A$2:$A$392,Sheet3!$B$2:$B$392,"none", 1,1), $AF$2)</f>
        <v>0.65039999999999998</v>
      </c>
      <c r="Z6252" s="8">
        <f>IF(ISNUMBER($X6252), _xlfn.XLOOKUP($X6252,Sheet3!$A$2:$A$392,Sheet3!$C$2:$C$392,"none", 1,1), $AF$2)</f>
        <v>0.72150000000000003</v>
      </c>
      <c r="AA6252" s="8">
        <f>IF(ISNUMBER($X6252), _xlfn.XLOOKUP($X6252,Sheet3!$A$2:$A$392,Sheet3!$D$2:$D$392,"none", 1,1), $AF$2)</f>
        <v>1</v>
      </c>
    </row>
    <row r="6253" spans="1:27">
      <c r="A6253">
        <v>7243</v>
      </c>
      <c r="B6253" t="s">
        <v>7546</v>
      </c>
      <c r="C6253" t="s">
        <v>12</v>
      </c>
      <c r="D6253">
        <v>9</v>
      </c>
      <c r="E6253">
        <v>36</v>
      </c>
      <c r="F6253">
        <v>46.289401953599999</v>
      </c>
      <c r="G6253">
        <v>-52</v>
      </c>
      <c r="H6253">
        <v>56</v>
      </c>
      <c r="I6253">
        <v>37.203846792</v>
      </c>
      <c r="J6253">
        <f>(D6253+E6253/60+F6253/3600)*15</f>
        <v>144.19287250814</v>
      </c>
      <c r="K6253">
        <f>IF(G6253&lt;0, G6253-H6253/60-I6253/3600, G6253+H6253/60+I6253/3600)</f>
        <v>-52.943667735219996</v>
      </c>
      <c r="L6253">
        <v>-125.724</v>
      </c>
      <c r="M6253">
        <v>98.087999999999994</v>
      </c>
      <c r="N6253">
        <v>8.51</v>
      </c>
      <c r="O6253" t="s">
        <v>9341</v>
      </c>
      <c r="P6253">
        <v>7.2279999999999998</v>
      </c>
      <c r="Q6253">
        <v>6.1769999999999996</v>
      </c>
      <c r="R6253" t="s">
        <v>9341</v>
      </c>
      <c r="S6253">
        <v>5.9009999999999998</v>
      </c>
      <c r="T6253" t="s">
        <v>9341</v>
      </c>
      <c r="U6253" t="s">
        <v>9403</v>
      </c>
      <c r="V6253" t="str">
        <f>LEFT($U6253,2)</f>
        <v>K0</v>
      </c>
      <c r="W6253" s="3">
        <f>_xlfn.XLOOKUP(V6253,$AC$2:$AC$43,$AD$2:$AD$43,"none")</f>
        <v>0.81</v>
      </c>
      <c r="X6253" s="3">
        <f>IF(ISNUMBER($W6253), 4600 * (1 / (0.92 * $W6253 + 1.7) + 1 / (0.92 * $W6253 + 0.62)),"none")</f>
        <v>5250.7063834266155</v>
      </c>
      <c r="Y6253" s="8">
        <f>IF(ISNUMBER($X6253), _xlfn.XLOOKUP($X6253,Sheet3!$A$2:$A$392,Sheet3!$B$2:$B$392,"none", 1,1), $AF$2)</f>
        <v>1</v>
      </c>
      <c r="Z6253" s="8">
        <f>IF(ISNUMBER($X6253), _xlfn.XLOOKUP($X6253,Sheet3!$A$2:$A$392,Sheet3!$C$2:$C$392,"none", 1,1), $AF$2)</f>
        <v>0.83299999999999996</v>
      </c>
      <c r="AA6253" s="8">
        <f>IF(ISNUMBER($X6253), _xlfn.XLOOKUP($X6253,Sheet3!$A$2:$A$392,Sheet3!$D$2:$D$392,"none", 1,1), $AF$2)</f>
        <v>0.67869999999999997</v>
      </c>
    </row>
    <row r="6254" spans="1:27">
      <c r="A6254">
        <v>8900</v>
      </c>
      <c r="B6254" t="s">
        <v>9205</v>
      </c>
      <c r="C6254" t="s">
        <v>12</v>
      </c>
      <c r="D6254">
        <v>20</v>
      </c>
      <c r="E6254">
        <v>35</v>
      </c>
      <c r="F6254">
        <v>32.256450201600003</v>
      </c>
      <c r="G6254">
        <v>-16</v>
      </c>
      <c r="H6254">
        <v>31</v>
      </c>
      <c r="I6254">
        <v>33.152253311999999</v>
      </c>
      <c r="J6254">
        <f>(D6254+E6254/60+F6254/3600)*15</f>
        <v>308.88440187583996</v>
      </c>
      <c r="K6254">
        <f>IF(G6254&lt;0, G6254-H6254/60-I6254/3600, G6254+H6254/60+I6254/3600)</f>
        <v>-16.525875625919998</v>
      </c>
      <c r="L6254">
        <v>84.671999999999997</v>
      </c>
      <c r="M6254">
        <v>-28.911000000000001</v>
      </c>
      <c r="N6254">
        <v>14.18</v>
      </c>
      <c r="O6254" t="s">
        <v>9341</v>
      </c>
      <c r="P6254">
        <v>6.3769999999999998</v>
      </c>
      <c r="Q6254">
        <v>6.1769999999999996</v>
      </c>
      <c r="R6254" t="s">
        <v>9341</v>
      </c>
      <c r="S6254">
        <v>6.16</v>
      </c>
      <c r="T6254" t="s">
        <v>9341</v>
      </c>
      <c r="U6254" t="s">
        <v>11023</v>
      </c>
      <c r="V6254" t="str">
        <f>LEFT($U6254,2)</f>
        <v>A5</v>
      </c>
      <c r="W6254" s="3">
        <f>_xlfn.XLOOKUP(V6254,$AC$2:$AC$43,$AD$2:$AD$43,"none")</f>
        <v>0.15</v>
      </c>
      <c r="X6254" s="3">
        <f>IF(ISNUMBER($W6254), 4600 * (1 / (0.92 * $W6254 + 1.7) + 1 / (0.92 * $W6254 + 0.62)),"none")</f>
        <v>8571.3219313180252</v>
      </c>
      <c r="Y6254" s="8">
        <f>IF(ISNUMBER($X6254), _xlfn.XLOOKUP($X6254,Sheet3!$A$2:$A$392,Sheet3!$B$2:$B$392,"none", 1,1), $AF$2)</f>
        <v>0.72599999999999998</v>
      </c>
      <c r="Z6254" s="8">
        <f>IF(ISNUMBER($X6254), _xlfn.XLOOKUP($X6254,Sheet3!$A$2:$A$392,Sheet3!$C$2:$C$392,"none", 1,1), $AF$2)</f>
        <v>0.7762</v>
      </c>
      <c r="AA6254" s="8">
        <f>IF(ISNUMBER($X6254), _xlfn.XLOOKUP($X6254,Sheet3!$A$2:$A$392,Sheet3!$D$2:$D$392,"none", 1,1), $AF$2)</f>
        <v>1</v>
      </c>
    </row>
    <row r="6255" spans="1:27">
      <c r="A6255">
        <v>3157</v>
      </c>
      <c r="B6255" t="s">
        <v>3460</v>
      </c>
      <c r="C6255" t="s">
        <v>297</v>
      </c>
      <c r="D6255">
        <v>8</v>
      </c>
      <c r="E6255">
        <v>57</v>
      </c>
      <c r="F6255">
        <v>42.023254111200004</v>
      </c>
      <c r="G6255">
        <v>9</v>
      </c>
      <c r="H6255">
        <v>23</v>
      </c>
      <c r="I6255">
        <v>15.933816672000001</v>
      </c>
      <c r="J6255">
        <f>(D6255+E6255/60+F6255/3600)*15</f>
        <v>134.42509689213</v>
      </c>
      <c r="K6255">
        <f>IF(G6255&lt;0, G6255-H6255/60-I6255/3600, G6255+H6255/60+I6255/3600)</f>
        <v>9.3877593935199997</v>
      </c>
      <c r="L6255">
        <v>-6.0540000000000003</v>
      </c>
      <c r="M6255">
        <v>-7.2510000000000003</v>
      </c>
      <c r="N6255">
        <v>4.32</v>
      </c>
      <c r="O6255" t="s">
        <v>9341</v>
      </c>
      <c r="P6255">
        <v>7.1749999999999998</v>
      </c>
      <c r="Q6255">
        <v>6.1779999999999999</v>
      </c>
      <c r="R6255" t="s">
        <v>9341</v>
      </c>
      <c r="S6255">
        <v>5.9390000000000001</v>
      </c>
      <c r="T6255" t="s">
        <v>9341</v>
      </c>
      <c r="U6255" t="s">
        <v>9379</v>
      </c>
      <c r="V6255" t="str">
        <f>LEFT($U6255,2)</f>
        <v>G8</v>
      </c>
      <c r="W6255" s="3">
        <f>_xlfn.XLOOKUP(V6255,$AC$2:$AC$43,$AD$2:$AD$43,"none")</f>
        <v>0.74</v>
      </c>
      <c r="X6255" s="3">
        <f>IF(ISNUMBER($W6255), 4600 * (1 / (0.92 * $W6255 + 1.7) + 1 / (0.92 * $W6255 + 0.62)),"none")</f>
        <v>5468.4090187676065</v>
      </c>
      <c r="Y6255" s="8">
        <f>IF(ISNUMBER($X6255), _xlfn.XLOOKUP($X6255,Sheet3!$A$2:$A$392,Sheet3!$B$2:$B$392,"none", 1,1), $AF$2)</f>
        <v>1</v>
      </c>
      <c r="Z6255" s="8">
        <f>IF(ISNUMBER($X6255), _xlfn.XLOOKUP($X6255,Sheet3!$A$2:$A$392,Sheet3!$C$2:$C$392,"none", 1,1), $AF$2)</f>
        <v>0.85409999999999997</v>
      </c>
      <c r="AA6255" s="8">
        <f>IF(ISNUMBER($X6255), _xlfn.XLOOKUP($X6255,Sheet3!$A$2:$A$392,Sheet3!$D$2:$D$392,"none", 1,1), $AF$2)</f>
        <v>0.72770000000000001</v>
      </c>
    </row>
    <row r="6256" spans="1:27">
      <c r="A6256">
        <v>5278</v>
      </c>
      <c r="B6256" t="s">
        <v>5581</v>
      </c>
      <c r="C6256" t="s">
        <v>12</v>
      </c>
      <c r="D6256">
        <v>15</v>
      </c>
      <c r="E6256">
        <v>19</v>
      </c>
      <c r="F6256">
        <v>31.7208685704</v>
      </c>
      <c r="G6256">
        <v>-37</v>
      </c>
      <c r="H6256">
        <v>5</v>
      </c>
      <c r="I6256">
        <v>49.778326067999998</v>
      </c>
      <c r="J6256">
        <f>(D6256+E6256/60+F6256/3600)*15</f>
        <v>229.88217028571</v>
      </c>
      <c r="K6256">
        <f>IF(G6256&lt;0, G6256-H6256/60-I6256/3600, G6256+H6256/60+I6256/3600)</f>
        <v>-37.09716064613</v>
      </c>
      <c r="L6256">
        <v>-77.468999999999994</v>
      </c>
      <c r="M6256">
        <v>-144.69300000000001</v>
      </c>
      <c r="N6256">
        <v>8.43</v>
      </c>
      <c r="O6256" t="s">
        <v>9341</v>
      </c>
      <c r="P6256">
        <v>7.1420000000000003</v>
      </c>
      <c r="Q6256">
        <v>6.1779999999999999</v>
      </c>
      <c r="R6256" t="s">
        <v>9341</v>
      </c>
      <c r="S6256">
        <v>5.9189999999999996</v>
      </c>
      <c r="T6256" t="s">
        <v>9341</v>
      </c>
      <c r="U6256" t="s">
        <v>10165</v>
      </c>
      <c r="V6256" t="str">
        <f>LEFT($U6256,2)</f>
        <v>G8</v>
      </c>
      <c r="W6256" s="3">
        <f>_xlfn.XLOOKUP(V6256,$AC$2:$AC$43,$AD$2:$AD$43,"none")</f>
        <v>0.74</v>
      </c>
      <c r="X6256" s="3">
        <f>IF(ISNUMBER($W6256), 4600 * (1 / (0.92 * $W6256 + 1.7) + 1 / (0.92 * $W6256 + 0.62)),"none")</f>
        <v>5468.4090187676065</v>
      </c>
      <c r="Y6256" s="8">
        <f>IF(ISNUMBER($X6256), _xlfn.XLOOKUP($X6256,Sheet3!$A$2:$A$392,Sheet3!$B$2:$B$392,"none", 1,1), $AF$2)</f>
        <v>1</v>
      </c>
      <c r="Z6256" s="8">
        <f>IF(ISNUMBER($X6256), _xlfn.XLOOKUP($X6256,Sheet3!$A$2:$A$392,Sheet3!$C$2:$C$392,"none", 1,1), $AF$2)</f>
        <v>0.85409999999999997</v>
      </c>
      <c r="AA6256" s="8">
        <f>IF(ISNUMBER($X6256), _xlfn.XLOOKUP($X6256,Sheet3!$A$2:$A$392,Sheet3!$D$2:$D$392,"none", 1,1), $AF$2)</f>
        <v>0.72770000000000001</v>
      </c>
    </row>
    <row r="6257" spans="1:27">
      <c r="A6257">
        <v>5310</v>
      </c>
      <c r="B6257" t="s">
        <v>5613</v>
      </c>
      <c r="C6257" t="s">
        <v>297</v>
      </c>
      <c r="D6257">
        <v>17</v>
      </c>
      <c r="E6257">
        <v>5</v>
      </c>
      <c r="F6257">
        <v>48.462718891199998</v>
      </c>
      <c r="G6257">
        <v>-44</v>
      </c>
      <c r="H6257">
        <v>6</v>
      </c>
      <c r="I6257">
        <v>18.186019739999999</v>
      </c>
      <c r="J6257">
        <f>(D6257+E6257/60+F6257/3600)*15</f>
        <v>256.45192799538</v>
      </c>
      <c r="K6257">
        <f>IF(G6257&lt;0, G6257-H6257/60-I6257/3600, G6257+H6257/60+I6257/3600)</f>
        <v>-44.105051672150005</v>
      </c>
      <c r="L6257">
        <v>29.395</v>
      </c>
      <c r="M6257">
        <v>18.538</v>
      </c>
      <c r="N6257">
        <v>14.32</v>
      </c>
      <c r="O6257" t="s">
        <v>9341</v>
      </c>
      <c r="P6257">
        <v>6.45</v>
      </c>
      <c r="Q6257">
        <v>6.1779999999999999</v>
      </c>
      <c r="R6257" t="s">
        <v>9341</v>
      </c>
      <c r="S6257">
        <v>6.0990000000000002</v>
      </c>
      <c r="T6257" t="s">
        <v>9341</v>
      </c>
      <c r="U6257" t="s">
        <v>10861</v>
      </c>
      <c r="V6257" t="str">
        <f>LEFT($U6257,2)</f>
        <v>F1</v>
      </c>
      <c r="W6257" s="3">
        <f>_xlfn.XLOOKUP(V6257,$AC$2:$AC$43,$AD$2:$AD$43,"none")</f>
        <v>0.34</v>
      </c>
      <c r="X6257" s="3">
        <f>IF(ISNUMBER($W6257), 4600 * (1 / (0.92 * $W6257 + 1.7) + 1 / (0.92 * $W6257 + 0.62)),"none")</f>
        <v>7216.7629742546496</v>
      </c>
      <c r="Y6257" s="8">
        <f>IF(ISNUMBER($X6257), _xlfn.XLOOKUP($X6257,Sheet3!$A$2:$A$392,Sheet3!$B$2:$B$392,"none", 1,1), $AF$2)</f>
        <v>0.88229999999999997</v>
      </c>
      <c r="Z6257" s="8">
        <f>IF(ISNUMBER($X6257), _xlfn.XLOOKUP($X6257,Sheet3!$A$2:$A$392,Sheet3!$C$2:$C$392,"none", 1,1), $AF$2)</f>
        <v>0.88190000000000002</v>
      </c>
      <c r="AA6257" s="8">
        <f>IF(ISNUMBER($X6257), _xlfn.XLOOKUP($X6257,Sheet3!$A$2:$A$392,Sheet3!$D$2:$D$392,"none", 1,1), $AF$2)</f>
        <v>1</v>
      </c>
    </row>
    <row r="6258" spans="1:27">
      <c r="A6258">
        <v>7568</v>
      </c>
      <c r="B6258" t="s">
        <v>7871</v>
      </c>
      <c r="C6258" t="s">
        <v>25</v>
      </c>
      <c r="D6258">
        <v>9</v>
      </c>
      <c r="E6258">
        <v>56</v>
      </c>
      <c r="F6258">
        <v>59.808873842399997</v>
      </c>
      <c r="G6258">
        <v>-69</v>
      </c>
      <c r="H6258">
        <v>6</v>
      </c>
      <c r="I6258">
        <v>6.489243396</v>
      </c>
      <c r="J6258">
        <f>(D6258+E6258/60+F6258/3600)*15</f>
        <v>149.24920364101001</v>
      </c>
      <c r="K6258">
        <f>IF(G6258&lt;0, G6258-H6258/60-I6258/3600, G6258+H6258/60+I6258/3600)</f>
        <v>-69.101802567609994</v>
      </c>
      <c r="L6258">
        <v>-18.042000000000002</v>
      </c>
      <c r="M6258">
        <v>9.1080000000000005</v>
      </c>
      <c r="N6258">
        <v>3.34</v>
      </c>
      <c r="O6258">
        <v>5.5</v>
      </c>
      <c r="P6258">
        <v>6.069</v>
      </c>
      <c r="Q6258">
        <v>6.1779999999999999</v>
      </c>
      <c r="R6258" t="s">
        <v>9341</v>
      </c>
      <c r="S6258">
        <v>6.1689999999999996</v>
      </c>
      <c r="T6258" t="s">
        <v>9341</v>
      </c>
      <c r="U6258" t="s">
        <v>9436</v>
      </c>
      <c r="V6258" t="str">
        <f>LEFT($U6258,2)</f>
        <v>B3</v>
      </c>
      <c r="W6258" s="3">
        <f>_xlfn.XLOOKUP(V6258,$AC$2:$AC$43,$AD$2:$AD$43,"none")</f>
        <v>-0.2</v>
      </c>
      <c r="X6258" s="3">
        <f>IF(ISNUMBER($W6258), 4600 * (1 / (0.92 * $W6258 + 1.7) + 1 / (0.92 * $W6258 + 0.62)),"none")</f>
        <v>13584.75950715306</v>
      </c>
      <c r="Y6258" s="8">
        <f>IF(ISNUMBER($X6258), _xlfn.XLOOKUP($X6258,Sheet3!$A$2:$A$392,Sheet3!$B$2:$B$392,"none", 1,1), $AF$2)</f>
        <v>0.50129999999999997</v>
      </c>
      <c r="Z6258" s="8">
        <f>IF(ISNUMBER($X6258), _xlfn.XLOOKUP($X6258,Sheet3!$A$2:$A$392,Sheet3!$C$2:$C$392,"none", 1,1), $AF$2)</f>
        <v>0.60470000000000002</v>
      </c>
      <c r="AA6258" s="8">
        <f>IF(ISNUMBER($X6258), _xlfn.XLOOKUP($X6258,Sheet3!$A$2:$A$392,Sheet3!$D$2:$D$392,"none", 1,1), $AF$2)</f>
        <v>1</v>
      </c>
    </row>
    <row r="6259" spans="1:27">
      <c r="A6259">
        <v>858</v>
      </c>
      <c r="B6259" t="s">
        <v>1158</v>
      </c>
      <c r="C6259" t="s">
        <v>12</v>
      </c>
      <c r="D6259">
        <v>5</v>
      </c>
      <c r="E6259">
        <v>37</v>
      </c>
      <c r="F6259">
        <v>15.066870230399999</v>
      </c>
      <c r="G6259">
        <v>64</v>
      </c>
      <c r="H6259">
        <v>9</v>
      </c>
      <c r="I6259">
        <v>16.877656152</v>
      </c>
      <c r="J6259">
        <f>(D6259+E6259/60+F6259/3600)*15</f>
        <v>84.312778625960007</v>
      </c>
      <c r="K6259">
        <f>IF(G6259&lt;0, G6259-H6259/60-I6259/3600, G6259+H6259/60+I6259/3600)</f>
        <v>64.154688237820011</v>
      </c>
      <c r="L6259">
        <v>1.8320000000000001</v>
      </c>
      <c r="M6259">
        <v>-65.11</v>
      </c>
      <c r="N6259">
        <v>11.36</v>
      </c>
      <c r="O6259" t="s">
        <v>9341</v>
      </c>
      <c r="P6259">
        <v>6.1660000000000004</v>
      </c>
      <c r="Q6259">
        <v>6.1790000000000003</v>
      </c>
      <c r="R6259" t="s">
        <v>9341</v>
      </c>
      <c r="S6259">
        <v>6.1859999999999999</v>
      </c>
      <c r="T6259" t="s">
        <v>9341</v>
      </c>
      <c r="U6259" t="s">
        <v>9394</v>
      </c>
      <c r="V6259" t="str">
        <f>LEFT($U6259,2)</f>
        <v>A0</v>
      </c>
      <c r="W6259" s="3">
        <f>_xlfn.XLOOKUP(V6259,$AC$2:$AC$43,$AD$2:$AD$43,"none")</f>
        <v>-0.01</v>
      </c>
      <c r="X6259" s="3">
        <f>IF(ISNUMBER($W6259), 4600 * (1 / (0.92 * $W6259 + 1.7) + 1 / (0.92 * $W6259 + 0.62)),"none")</f>
        <v>10251.712375722911</v>
      </c>
      <c r="Y6259" s="8">
        <f>IF(ISNUMBER($X6259), _xlfn.XLOOKUP($X6259,Sheet3!$A$2:$A$392,Sheet3!$B$2:$B$392,"none", 1,1), $AF$2)</f>
        <v>0.6109</v>
      </c>
      <c r="Z6259" s="8">
        <f>IF(ISNUMBER($X6259), _xlfn.XLOOKUP($X6259,Sheet3!$A$2:$A$392,Sheet3!$C$2:$C$392,"none", 1,1), $AF$2)</f>
        <v>0.69189999999999996</v>
      </c>
      <c r="AA6259" s="8">
        <f>IF(ISNUMBER($X6259), _xlfn.XLOOKUP($X6259,Sheet3!$A$2:$A$392,Sheet3!$D$2:$D$392,"none", 1,1), $AF$2)</f>
        <v>1</v>
      </c>
    </row>
    <row r="6260" spans="1:27">
      <c r="A6260">
        <v>2442</v>
      </c>
      <c r="B6260" t="s">
        <v>2744</v>
      </c>
      <c r="C6260" t="s">
        <v>297</v>
      </c>
      <c r="D6260">
        <v>6</v>
      </c>
      <c r="E6260">
        <v>30</v>
      </c>
      <c r="F6260">
        <v>59.894603719199999</v>
      </c>
      <c r="G6260">
        <v>-40</v>
      </c>
      <c r="H6260">
        <v>54</v>
      </c>
      <c r="I6260">
        <v>58.510786463999999</v>
      </c>
      <c r="J6260">
        <f>(D6260+E6260/60+F6260/3600)*15</f>
        <v>97.749560848830001</v>
      </c>
      <c r="K6260">
        <f>IF(G6260&lt;0, G6260-H6260/60-I6260/3600, G6260+H6260/60+I6260/3600)</f>
        <v>-40.916252996239997</v>
      </c>
      <c r="L6260">
        <v>-6.1879999999999997</v>
      </c>
      <c r="M6260">
        <v>11.21</v>
      </c>
      <c r="N6260">
        <v>5.55</v>
      </c>
      <c r="O6260" t="s">
        <v>9341</v>
      </c>
      <c r="P6260">
        <v>7.5869999999999997</v>
      </c>
      <c r="Q6260">
        <v>6.1790000000000003</v>
      </c>
      <c r="R6260" t="s">
        <v>9341</v>
      </c>
      <c r="S6260">
        <v>5.7309999999999999</v>
      </c>
      <c r="T6260" t="s">
        <v>9341</v>
      </c>
      <c r="U6260" t="s">
        <v>9389</v>
      </c>
      <c r="V6260" t="str">
        <f>LEFT($U6260,2)</f>
        <v>K3</v>
      </c>
      <c r="W6260" s="3">
        <f>_xlfn.XLOOKUP(V6260,$AC$2:$AC$43,$AD$2:$AD$43,"none")</f>
        <v>0.95</v>
      </c>
      <c r="X6260" s="3">
        <f>IF(ISNUMBER($W6260), 4600 * (1 / (0.92 * $W6260 + 1.7) + 1 / (0.92 * $W6260 + 0.62)),"none")</f>
        <v>4866.084384156673</v>
      </c>
      <c r="Y6260" s="8">
        <f>IF(ISNUMBER($X6260), _xlfn.XLOOKUP($X6260,Sheet3!$A$2:$A$392,Sheet3!$B$2:$B$392,"none", 1,1), $AF$2)</f>
        <v>1</v>
      </c>
      <c r="Z6260" s="8">
        <f>IF(ISNUMBER($X6260), _xlfn.XLOOKUP($X6260,Sheet3!$A$2:$A$392,Sheet3!$C$2:$C$392,"none", 1,1), $AF$2)</f>
        <v>0.78720000000000001</v>
      </c>
      <c r="AA6260" s="8">
        <f>IF(ISNUMBER($X6260), _xlfn.XLOOKUP($X6260,Sheet3!$A$2:$A$392,Sheet3!$D$2:$D$392,"none", 1,1), $AF$2)</f>
        <v>0.57969999999999999</v>
      </c>
    </row>
    <row r="6261" spans="1:27">
      <c r="A6261">
        <v>3934</v>
      </c>
      <c r="B6261" t="s">
        <v>4237</v>
      </c>
      <c r="C6261" t="s">
        <v>313</v>
      </c>
      <c r="D6261">
        <v>22</v>
      </c>
      <c r="E6261">
        <v>10</v>
      </c>
      <c r="F6261">
        <v>19.021299362400001</v>
      </c>
      <c r="G6261">
        <v>19</v>
      </c>
      <c r="H6261">
        <v>36</v>
      </c>
      <c r="I6261">
        <v>58.821678288000001</v>
      </c>
      <c r="J6261">
        <f>(D6261+E6261/60+F6261/3600)*15</f>
        <v>332.57925541401005</v>
      </c>
      <c r="K6261">
        <f>IF(G6261&lt;0, G6261-H6261/60-I6261/3600, G6261+H6261/60+I6261/3600)</f>
        <v>19.616339355080001</v>
      </c>
      <c r="L6261">
        <v>91.957999999999998</v>
      </c>
      <c r="M6261">
        <v>-93.6</v>
      </c>
      <c r="N6261">
        <v>17.7</v>
      </c>
      <c r="O6261" t="s">
        <v>9341</v>
      </c>
      <c r="P6261">
        <v>6.8710000000000004</v>
      </c>
      <c r="Q6261">
        <v>6.1790000000000003</v>
      </c>
      <c r="R6261" t="s">
        <v>9341</v>
      </c>
      <c r="S6261">
        <v>5.9950000000000001</v>
      </c>
      <c r="T6261" t="s">
        <v>9341</v>
      </c>
      <c r="U6261" t="s">
        <v>9381</v>
      </c>
      <c r="V6261" t="str">
        <f>LEFT($U6261,2)</f>
        <v>G1</v>
      </c>
      <c r="W6261" s="3" t="str">
        <f>_xlfn.XLOOKUP(V6261,$AC$2:$AC$43,$AD$2:$AD$43,"none")</f>
        <v>none</v>
      </c>
      <c r="X6261" s="3" t="str">
        <f>IF(ISNUMBER($W6261), 4600 * (1 / (0.92 * $W6261 + 1.7) + 1 / (0.92 * $W6261 + 0.62)),"none")</f>
        <v>none</v>
      </c>
      <c r="Y6261" s="8">
        <f>IF(ISNUMBER($X6261), _xlfn.XLOOKUP($X6261,Sheet3!$A$2:$A$392,Sheet3!$B$2:$B$392,"none", 1,1), $AF$2)</f>
        <v>0.8</v>
      </c>
      <c r="Z6261" s="8">
        <f>IF(ISNUMBER($X6261), _xlfn.XLOOKUP($X6261,Sheet3!$A$2:$A$392,Sheet3!$C$2:$C$392,"none", 1,1), $AF$2)</f>
        <v>0.8</v>
      </c>
      <c r="AA6261" s="8">
        <f>IF(ISNUMBER($X6261), _xlfn.XLOOKUP($X6261,Sheet3!$A$2:$A$392,Sheet3!$D$2:$D$392,"none", 1,1), $AF$2)</f>
        <v>0.8</v>
      </c>
    </row>
    <row r="6262" spans="1:27">
      <c r="A6262">
        <v>4201</v>
      </c>
      <c r="B6262" t="s">
        <v>4504</v>
      </c>
      <c r="C6262" t="s">
        <v>12</v>
      </c>
      <c r="D6262">
        <v>22</v>
      </c>
      <c r="E6262">
        <v>18</v>
      </c>
      <c r="F6262">
        <v>56.206480327199998</v>
      </c>
      <c r="G6262">
        <v>37</v>
      </c>
      <c r="H6262">
        <v>46</v>
      </c>
      <c r="I6262">
        <v>9.4323463319999998</v>
      </c>
      <c r="J6262">
        <f>(D6262+E6262/60+F6262/3600)*15</f>
        <v>334.73419366803</v>
      </c>
      <c r="K6262">
        <f>IF(G6262&lt;0, G6262-H6262/60-I6262/3600, G6262+H6262/60+I6262/3600)</f>
        <v>37.769286762869996</v>
      </c>
      <c r="L6262">
        <v>54.231999999999999</v>
      </c>
      <c r="M6262">
        <v>43.997</v>
      </c>
      <c r="N6262">
        <v>14.01</v>
      </c>
      <c r="O6262" t="s">
        <v>9341</v>
      </c>
      <c r="P6262">
        <v>6.4450000000000003</v>
      </c>
      <c r="Q6262">
        <v>6.1790000000000003</v>
      </c>
      <c r="R6262" t="s">
        <v>9341</v>
      </c>
      <c r="S6262">
        <v>6.1319999999999997</v>
      </c>
      <c r="T6262" t="s">
        <v>9341</v>
      </c>
      <c r="U6262" t="s">
        <v>10629</v>
      </c>
      <c r="V6262" t="str">
        <f>LEFT($U6262,2)</f>
        <v>A9</v>
      </c>
      <c r="W6262" s="3">
        <f>_xlfn.XLOOKUP(V6262,$AC$2:$AC$43,$AD$2:$AD$43,"none")</f>
        <v>0.3</v>
      </c>
      <c r="X6262" s="3">
        <f>IF(ISNUMBER($W6262), 4600 * (1 / (0.92 * $W6262 + 1.7) + 1 / (0.92 * $W6262 + 0.62)),"none")</f>
        <v>7461.8637941006364</v>
      </c>
      <c r="Y6262" s="8">
        <f>IF(ISNUMBER($X6262), _xlfn.XLOOKUP($X6262,Sheet3!$A$2:$A$392,Sheet3!$B$2:$B$392,"none", 1,1), $AF$2)</f>
        <v>0.85199999999999998</v>
      </c>
      <c r="Z6262" s="8">
        <f>IF(ISNUMBER($X6262), _xlfn.XLOOKUP($X6262,Sheet3!$A$2:$A$392,Sheet3!$C$2:$C$392,"none", 1,1), $AF$2)</f>
        <v>0.86209999999999998</v>
      </c>
      <c r="AA6262" s="8">
        <f>IF(ISNUMBER($X6262), _xlfn.XLOOKUP($X6262,Sheet3!$A$2:$A$392,Sheet3!$D$2:$D$392,"none", 1,1), $AF$2)</f>
        <v>1</v>
      </c>
    </row>
    <row r="6263" spans="1:27">
      <c r="A6263">
        <v>5090</v>
      </c>
      <c r="B6263" t="s">
        <v>5393</v>
      </c>
      <c r="C6263" t="s">
        <v>297</v>
      </c>
      <c r="D6263">
        <v>13</v>
      </c>
      <c r="E6263">
        <v>45</v>
      </c>
      <c r="F6263">
        <v>35.067039830399999</v>
      </c>
      <c r="G6263">
        <v>-15</v>
      </c>
      <c r="H6263">
        <v>46</v>
      </c>
      <c r="I6263">
        <v>2.8875674999999998</v>
      </c>
      <c r="J6263">
        <f>(D6263+E6263/60+F6263/3600)*15</f>
        <v>206.39611266596</v>
      </c>
      <c r="K6263">
        <f>IF(G6263&lt;0, G6263-H6263/60-I6263/3600, G6263+H6263/60+I6263/3600)</f>
        <v>-15.767468768750001</v>
      </c>
      <c r="L6263">
        <v>-43.064999999999998</v>
      </c>
      <c r="M6263">
        <v>-24.396999999999998</v>
      </c>
      <c r="N6263">
        <v>10.47</v>
      </c>
      <c r="O6263" t="s">
        <v>9341</v>
      </c>
      <c r="P6263">
        <v>6.22</v>
      </c>
      <c r="Q6263">
        <v>6.1790000000000003</v>
      </c>
      <c r="R6263" t="s">
        <v>9341</v>
      </c>
      <c r="S6263">
        <v>6.1790000000000003</v>
      </c>
      <c r="T6263" t="s">
        <v>9341</v>
      </c>
      <c r="U6263" t="s">
        <v>9394</v>
      </c>
      <c r="V6263" t="str">
        <f>LEFT($U6263,2)</f>
        <v>A0</v>
      </c>
      <c r="W6263" s="3">
        <f>_xlfn.XLOOKUP(V6263,$AC$2:$AC$43,$AD$2:$AD$43,"none")</f>
        <v>-0.01</v>
      </c>
      <c r="X6263" s="3">
        <f>IF(ISNUMBER($W6263), 4600 * (1 / (0.92 * $W6263 + 1.7) + 1 / (0.92 * $W6263 + 0.62)),"none")</f>
        <v>10251.712375722911</v>
      </c>
      <c r="Y6263" s="8">
        <f>IF(ISNUMBER($X6263), _xlfn.XLOOKUP($X6263,Sheet3!$A$2:$A$392,Sheet3!$B$2:$B$392,"none", 1,1), $AF$2)</f>
        <v>0.6109</v>
      </c>
      <c r="Z6263" s="8">
        <f>IF(ISNUMBER($X6263), _xlfn.XLOOKUP($X6263,Sheet3!$A$2:$A$392,Sheet3!$C$2:$C$392,"none", 1,1), $AF$2)</f>
        <v>0.69189999999999996</v>
      </c>
      <c r="AA6263" s="8">
        <f>IF(ISNUMBER($X6263), _xlfn.XLOOKUP($X6263,Sheet3!$A$2:$A$392,Sheet3!$D$2:$D$392,"none", 1,1), $AF$2)</f>
        <v>1</v>
      </c>
    </row>
    <row r="6264" spans="1:27">
      <c r="A6264">
        <v>5166</v>
      </c>
      <c r="B6264" t="s">
        <v>5469</v>
      </c>
      <c r="C6264" t="s">
        <v>313</v>
      </c>
      <c r="D6264">
        <v>14</v>
      </c>
      <c r="E6264">
        <v>19</v>
      </c>
      <c r="F6264">
        <v>40.950418492799997</v>
      </c>
      <c r="G6264">
        <v>0</v>
      </c>
      <c r="H6264">
        <v>23</v>
      </c>
      <c r="I6264">
        <v>3.6037268519999999</v>
      </c>
      <c r="J6264">
        <f>(D6264+E6264/60+F6264/3600)*15</f>
        <v>214.92062674371999</v>
      </c>
      <c r="K6264">
        <f>IF(G6264&lt;0, G6264-H6264/60-I6264/3600, G6264+H6264/60+I6264/3600)</f>
        <v>0.38433436857000003</v>
      </c>
      <c r="L6264">
        <v>-38.31</v>
      </c>
      <c r="M6264">
        <v>-11.645</v>
      </c>
      <c r="N6264">
        <v>15.99</v>
      </c>
      <c r="O6264" t="s">
        <v>9341</v>
      </c>
      <c r="P6264">
        <v>6.3769999999999998</v>
      </c>
      <c r="Q6264">
        <v>6.1790000000000003</v>
      </c>
      <c r="R6264" t="s">
        <v>9341</v>
      </c>
      <c r="S6264">
        <v>6.1580000000000004</v>
      </c>
      <c r="T6264" t="s">
        <v>9341</v>
      </c>
      <c r="U6264" t="s">
        <v>9726</v>
      </c>
      <c r="V6264" t="str">
        <f>LEFT($U6264,2)</f>
        <v>A7</v>
      </c>
      <c r="W6264" s="3">
        <f>_xlfn.XLOOKUP(V6264,$AC$2:$AC$43,$AD$2:$AD$43,"none")</f>
        <v>0.2</v>
      </c>
      <c r="X6264" s="3">
        <f>IF(ISNUMBER($W6264), 4600 * (1 / (0.92 * $W6264 + 1.7) + 1 / (0.92 * $W6264 + 0.62)),"none")</f>
        <v>8163.0066229362728</v>
      </c>
      <c r="Y6264" s="8">
        <f>IF(ISNUMBER($X6264), _xlfn.XLOOKUP($X6264,Sheet3!$A$2:$A$392,Sheet3!$B$2:$B$392,"none", 1,1), $AF$2)</f>
        <v>0.76519999999999999</v>
      </c>
      <c r="Z6264" s="8">
        <f>IF(ISNUMBER($X6264), _xlfn.XLOOKUP($X6264,Sheet3!$A$2:$A$392,Sheet3!$C$2:$C$392,"none", 1,1), $AF$2)</f>
        <v>0.80349999999999999</v>
      </c>
      <c r="AA6264" s="8">
        <f>IF(ISNUMBER($X6264), _xlfn.XLOOKUP($X6264,Sheet3!$A$2:$A$392,Sheet3!$D$2:$D$392,"none", 1,1), $AF$2)</f>
        <v>1</v>
      </c>
    </row>
    <row r="6265" spans="1:27">
      <c r="A6265">
        <v>6352</v>
      </c>
      <c r="B6265" t="s">
        <v>6655</v>
      </c>
      <c r="C6265" t="s">
        <v>297</v>
      </c>
      <c r="D6265">
        <v>18</v>
      </c>
      <c r="E6265">
        <v>46</v>
      </c>
      <c r="F6265">
        <v>41.361723355199999</v>
      </c>
      <c r="G6265">
        <v>18</v>
      </c>
      <c r="H6265">
        <v>42</v>
      </c>
      <c r="I6265">
        <v>21.270784643999999</v>
      </c>
      <c r="J6265">
        <f>(D6265+E6265/60+F6265/3600)*15</f>
        <v>281.67234051397998</v>
      </c>
      <c r="K6265">
        <f>IF(G6265&lt;0, G6265-H6265/60-I6265/3600, G6265+H6265/60+I6265/3600)</f>
        <v>18.705908551289998</v>
      </c>
      <c r="L6265">
        <v>15.641999999999999</v>
      </c>
      <c r="M6265">
        <v>-24.472999999999999</v>
      </c>
      <c r="N6265">
        <v>4.75</v>
      </c>
      <c r="O6265" t="s">
        <v>9341</v>
      </c>
      <c r="P6265">
        <v>7.7610000000000001</v>
      </c>
      <c r="Q6265">
        <v>6.1790000000000003</v>
      </c>
      <c r="R6265" t="s">
        <v>9341</v>
      </c>
      <c r="S6265">
        <v>5.4880000000000004</v>
      </c>
      <c r="T6265" t="s">
        <v>9341</v>
      </c>
      <c r="U6265" t="s">
        <v>109</v>
      </c>
      <c r="V6265" t="str">
        <f>LEFT($U6265,2)</f>
        <v>K5</v>
      </c>
      <c r="W6265" s="3">
        <f>_xlfn.XLOOKUP(V6265,$AC$2:$AC$43,$AD$2:$AD$43,"none")</f>
        <v>1.1499999999999999</v>
      </c>
      <c r="X6265" s="3">
        <f>IF(ISNUMBER($W6265), 4600 * (1 / (0.92 * $W6265 + 1.7) + 1 / (0.92 * $W6265 + 0.62)),"none")</f>
        <v>4409.2340323652679</v>
      </c>
      <c r="Y6265" s="8">
        <f>IF(ISNUMBER($X6265), _xlfn.XLOOKUP($X6265,Sheet3!$A$2:$A$392,Sheet3!$B$2:$B$392,"none", 1,1), $AF$2)</f>
        <v>1</v>
      </c>
      <c r="Z6265" s="8">
        <f>IF(ISNUMBER($X6265), _xlfn.XLOOKUP($X6265,Sheet3!$A$2:$A$392,Sheet3!$C$2:$C$392,"none", 1,1), $AF$2)</f>
        <v>0.73599999999999999</v>
      </c>
      <c r="AA6265" s="8">
        <f>IF(ISNUMBER($X6265), _xlfn.XLOOKUP($X6265,Sheet3!$A$2:$A$392,Sheet3!$D$2:$D$392,"none", 1,1), $AF$2)</f>
        <v>0.4803</v>
      </c>
    </row>
    <row r="6266" spans="1:27">
      <c r="A6266">
        <v>6397</v>
      </c>
      <c r="B6266" t="s">
        <v>6700</v>
      </c>
      <c r="C6266" t="s">
        <v>297</v>
      </c>
      <c r="D6266">
        <v>18</v>
      </c>
      <c r="E6266">
        <v>5</v>
      </c>
      <c r="F6266">
        <v>30.136625764800002</v>
      </c>
      <c r="G6266">
        <v>21</v>
      </c>
      <c r="H6266">
        <v>38</v>
      </c>
      <c r="I6266">
        <v>47.831926955999997</v>
      </c>
      <c r="J6266">
        <f>(D6266+E6266/60+F6266/3600)*15</f>
        <v>271.37556927401999</v>
      </c>
      <c r="K6266">
        <f>IF(G6266&lt;0, G6266-H6266/60-I6266/3600, G6266+H6266/60+I6266/3600)</f>
        <v>21.64661997971</v>
      </c>
      <c r="L6266">
        <v>11.638</v>
      </c>
      <c r="M6266">
        <v>0.19600000000000001</v>
      </c>
      <c r="N6266">
        <v>7.63</v>
      </c>
      <c r="O6266" t="s">
        <v>9341</v>
      </c>
      <c r="P6266">
        <v>7.4249999999999998</v>
      </c>
      <c r="Q6266">
        <v>6.1790000000000003</v>
      </c>
      <c r="R6266" t="s">
        <v>9341</v>
      </c>
      <c r="S6266">
        <v>5.7939999999999996</v>
      </c>
      <c r="T6266" t="s">
        <v>9341</v>
      </c>
      <c r="U6266" t="s">
        <v>9515</v>
      </c>
      <c r="V6266" t="str">
        <f>LEFT($U6266,2)</f>
        <v>K3</v>
      </c>
      <c r="W6266" s="3">
        <f>_xlfn.XLOOKUP(V6266,$AC$2:$AC$43,$AD$2:$AD$43,"none")</f>
        <v>0.95</v>
      </c>
      <c r="X6266" s="3">
        <f>IF(ISNUMBER($W6266), 4600 * (1 / (0.92 * $W6266 + 1.7) + 1 / (0.92 * $W6266 + 0.62)),"none")</f>
        <v>4866.084384156673</v>
      </c>
      <c r="Y6266" s="8">
        <f>IF(ISNUMBER($X6266), _xlfn.XLOOKUP($X6266,Sheet3!$A$2:$A$392,Sheet3!$B$2:$B$392,"none", 1,1), $AF$2)</f>
        <v>1</v>
      </c>
      <c r="Z6266" s="8">
        <f>IF(ISNUMBER($X6266), _xlfn.XLOOKUP($X6266,Sheet3!$A$2:$A$392,Sheet3!$C$2:$C$392,"none", 1,1), $AF$2)</f>
        <v>0.78720000000000001</v>
      </c>
      <c r="AA6266" s="8">
        <f>IF(ISNUMBER($X6266), _xlfn.XLOOKUP($X6266,Sheet3!$A$2:$A$392,Sheet3!$D$2:$D$392,"none", 1,1), $AF$2)</f>
        <v>0.57969999999999999</v>
      </c>
    </row>
    <row r="6267" spans="1:27">
      <c r="A6267">
        <v>6660</v>
      </c>
      <c r="B6267" t="s">
        <v>6963</v>
      </c>
      <c r="C6267" t="s">
        <v>297</v>
      </c>
      <c r="D6267">
        <v>19</v>
      </c>
      <c r="E6267">
        <v>46</v>
      </c>
      <c r="F6267">
        <v>35.009828546400001</v>
      </c>
      <c r="G6267">
        <v>32</v>
      </c>
      <c r="H6267">
        <v>53</v>
      </c>
      <c r="I6267">
        <v>18.929473296000001</v>
      </c>
      <c r="J6267">
        <f>(D6267+E6267/60+F6267/3600)*15</f>
        <v>296.64587428560998</v>
      </c>
      <c r="K6267">
        <f>IF(G6267&lt;0, G6267-H6267/60-I6267/3600, G6267+H6267/60+I6267/3600)</f>
        <v>32.888591520360002</v>
      </c>
      <c r="L6267">
        <v>-37.520000000000003</v>
      </c>
      <c r="M6267">
        <v>-5.524</v>
      </c>
      <c r="N6267">
        <v>7.75</v>
      </c>
      <c r="O6267" t="s">
        <v>9341</v>
      </c>
      <c r="P6267">
        <v>7.3659999999999997</v>
      </c>
      <c r="Q6267">
        <v>6.1790000000000003</v>
      </c>
      <c r="R6267" t="s">
        <v>9341</v>
      </c>
      <c r="S6267">
        <v>5.84</v>
      </c>
      <c r="T6267" t="s">
        <v>9341</v>
      </c>
      <c r="U6267" t="s">
        <v>106</v>
      </c>
      <c r="V6267" t="str">
        <f>LEFT($U6267,2)</f>
        <v>K2</v>
      </c>
      <c r="W6267" s="3">
        <f>_xlfn.XLOOKUP(V6267,$AC$2:$AC$43,$AD$2:$AD$43,"none")</f>
        <v>0.92</v>
      </c>
      <c r="X6267" s="3">
        <f>IF(ISNUMBER($W6267), 4600 * (1 / (0.92 * $W6267 + 1.7) + 1 / (0.92 * $W6267 + 0.62)),"none")</f>
        <v>4943.4058698702656</v>
      </c>
      <c r="Y6267" s="8">
        <f>IF(ISNUMBER($X6267), _xlfn.XLOOKUP($X6267,Sheet3!$A$2:$A$392,Sheet3!$B$2:$B$392,"none", 1,1), $AF$2)</f>
        <v>1</v>
      </c>
      <c r="Z6267" s="8">
        <f>IF(ISNUMBER($X6267), _xlfn.XLOOKUP($X6267,Sheet3!$A$2:$A$392,Sheet3!$C$2:$C$392,"none", 1,1), $AF$2)</f>
        <v>0.79920000000000002</v>
      </c>
      <c r="AA6267" s="8">
        <f>IF(ISNUMBER($X6267), _xlfn.XLOOKUP($X6267,Sheet3!$A$2:$A$392,Sheet3!$D$2:$D$392,"none", 1,1), $AF$2)</f>
        <v>0.60450000000000004</v>
      </c>
    </row>
    <row r="6268" spans="1:27">
      <c r="A6268">
        <v>7900</v>
      </c>
      <c r="B6268" t="s">
        <v>8203</v>
      </c>
      <c r="C6268" t="s">
        <v>17</v>
      </c>
      <c r="D6268">
        <v>13</v>
      </c>
      <c r="E6268">
        <v>28</v>
      </c>
      <c r="F6268">
        <v>46.786692460799998</v>
      </c>
      <c r="G6268">
        <v>-69</v>
      </c>
      <c r="H6268">
        <v>37</v>
      </c>
      <c r="I6268">
        <v>37.635408695999999</v>
      </c>
      <c r="J6268">
        <f>(D6268+E6268/60+F6268/3600)*15</f>
        <v>202.19494455192</v>
      </c>
      <c r="K6268">
        <f>IF(G6268&lt;0, G6268-H6268/60-I6268/3600, G6268+H6268/60+I6268/3600)</f>
        <v>-69.627120946859989</v>
      </c>
      <c r="L6268">
        <v>-21.114999999999998</v>
      </c>
      <c r="M6268">
        <v>-16.327999999999999</v>
      </c>
      <c r="N6268">
        <v>4.54</v>
      </c>
      <c r="O6268" t="s">
        <v>9341</v>
      </c>
      <c r="P6268">
        <v>6.1630000000000003</v>
      </c>
      <c r="Q6268">
        <v>6.1790000000000003</v>
      </c>
      <c r="R6268" t="s">
        <v>9341</v>
      </c>
      <c r="S6268">
        <v>6.1539999999999999</v>
      </c>
      <c r="T6268" t="s">
        <v>9341</v>
      </c>
      <c r="U6268" t="s">
        <v>9523</v>
      </c>
      <c r="V6268" t="str">
        <f>LEFT($U6268,2)</f>
        <v>B8</v>
      </c>
      <c r="W6268" s="3">
        <f>_xlfn.XLOOKUP(V6268,$AC$2:$AC$43,$AD$2:$AD$43,"none")</f>
        <v>-0.11</v>
      </c>
      <c r="X6268" s="3">
        <f>IF(ISNUMBER($W6268), 4600 * (1 / (0.92 * $W6268 + 1.7) + 1 / (0.92 * $W6268 + 0.62)),"none")</f>
        <v>11743.77313439976</v>
      </c>
      <c r="Y6268" s="8">
        <f>IF(ISNUMBER($X6268), _xlfn.XLOOKUP($X6268,Sheet3!$A$2:$A$392,Sheet3!$B$2:$B$392,"none", 1,1), $AF$2)</f>
        <v>0.54959999999999998</v>
      </c>
      <c r="Z6268" s="8">
        <f>IF(ISNUMBER($X6268), _xlfn.XLOOKUP($X6268,Sheet3!$A$2:$A$392,Sheet3!$C$2:$C$392,"none", 1,1), $AF$2)</f>
        <v>0.64410000000000001</v>
      </c>
      <c r="AA6268" s="8">
        <f>IF(ISNUMBER($X6268), _xlfn.XLOOKUP($X6268,Sheet3!$A$2:$A$392,Sheet3!$D$2:$D$392,"none", 1,1), $AF$2)</f>
        <v>1</v>
      </c>
    </row>
    <row r="6269" spans="1:27">
      <c r="A6269">
        <v>235</v>
      </c>
      <c r="B6269" t="s">
        <v>533</v>
      </c>
      <c r="C6269" t="s">
        <v>16</v>
      </c>
      <c r="D6269">
        <v>21</v>
      </c>
      <c r="E6269">
        <v>31</v>
      </c>
      <c r="F6269">
        <v>27.469595832</v>
      </c>
      <c r="G6269">
        <v>52</v>
      </c>
      <c r="H6269">
        <v>37</v>
      </c>
      <c r="I6269">
        <v>11.514326196000001</v>
      </c>
      <c r="J6269">
        <f>(D6269+E6269/60+F6269/3600)*15</f>
        <v>322.86445664929994</v>
      </c>
      <c r="K6269">
        <f>IF(G6269&lt;0, G6269-H6269/60-I6269/3600, G6269+H6269/60+I6269/3600)</f>
        <v>52.619865090609999</v>
      </c>
      <c r="L6269">
        <v>0.42399999999999999</v>
      </c>
      <c r="M6269">
        <v>-2.3039999999999998</v>
      </c>
      <c r="N6269">
        <v>2.39</v>
      </c>
      <c r="O6269" t="s">
        <v>9341</v>
      </c>
      <c r="P6269">
        <v>7.0510000000000002</v>
      </c>
      <c r="Q6269">
        <v>6.18</v>
      </c>
      <c r="R6269" t="s">
        <v>9341</v>
      </c>
      <c r="S6269">
        <v>5.8810000000000002</v>
      </c>
      <c r="T6269" t="s">
        <v>9341</v>
      </c>
      <c r="U6269" t="s">
        <v>9495</v>
      </c>
      <c r="V6269" t="str">
        <f>LEFT($U6269,2)</f>
        <v>G2</v>
      </c>
      <c r="W6269" s="3">
        <f>_xlfn.XLOOKUP(V6269,$AC$2:$AC$43,$AD$2:$AD$43,"none")</f>
        <v>0.63</v>
      </c>
      <c r="X6269" s="3">
        <f>IF(ISNUMBER($W6269), 4600 * (1 / (0.92 * $W6269 + 1.7) + 1 / (0.92 * $W6269 + 0.62)),"none")</f>
        <v>5852.5094139995554</v>
      </c>
      <c r="Y6269" s="8">
        <f>IF(ISNUMBER($X6269), _xlfn.XLOOKUP($X6269,Sheet3!$A$2:$A$392,Sheet3!$B$2:$B$392,"none", 1,1), $AF$2)</f>
        <v>1</v>
      </c>
      <c r="Z6269" s="8">
        <f>IF(ISNUMBER($X6269), _xlfn.XLOOKUP($X6269,Sheet3!$A$2:$A$392,Sheet3!$C$2:$C$392,"none", 1,1), $AF$2)</f>
        <v>0.89290000000000003</v>
      </c>
      <c r="AA6269" s="8">
        <f>IF(ISNUMBER($X6269), _xlfn.XLOOKUP($X6269,Sheet3!$A$2:$A$392,Sheet3!$D$2:$D$392,"none", 1,1), $AF$2)</f>
        <v>0.82379999999999998</v>
      </c>
    </row>
    <row r="6270" spans="1:27">
      <c r="A6270">
        <v>274</v>
      </c>
      <c r="B6270" t="s">
        <v>572</v>
      </c>
      <c r="C6270" t="s">
        <v>305</v>
      </c>
      <c r="D6270">
        <v>3</v>
      </c>
      <c r="E6270">
        <v>16</v>
      </c>
      <c r="F6270">
        <v>4.4568658583999996</v>
      </c>
      <c r="G6270">
        <v>45</v>
      </c>
      <c r="H6270">
        <v>20</v>
      </c>
      <c r="I6270">
        <v>46.086112464000003</v>
      </c>
      <c r="J6270">
        <f>(D6270+E6270/60+F6270/3600)*15</f>
        <v>49.018570274409996</v>
      </c>
      <c r="K6270">
        <f>IF(G6270&lt;0, G6270-H6270/60-I6270/3600, G6270+H6270/60+I6270/3600)</f>
        <v>45.346135031240003</v>
      </c>
      <c r="L6270">
        <v>30.756</v>
      </c>
      <c r="M6270">
        <v>-33.021000000000001</v>
      </c>
      <c r="N6270">
        <v>3.18</v>
      </c>
      <c r="O6270" t="s">
        <v>9341</v>
      </c>
      <c r="P6270">
        <v>7.84</v>
      </c>
      <c r="Q6270">
        <v>6.18</v>
      </c>
      <c r="R6270" t="s">
        <v>9341</v>
      </c>
      <c r="S6270">
        <v>5.23</v>
      </c>
      <c r="T6270" t="s">
        <v>9341</v>
      </c>
      <c r="U6270" t="s">
        <v>9517</v>
      </c>
      <c r="V6270" t="str">
        <f>LEFT($U6270,2)</f>
        <v>M2</v>
      </c>
      <c r="W6270" s="3">
        <f>_xlfn.XLOOKUP(V6270,$AC$2:$AC$43,$AD$2:$AD$43,"none")</f>
        <v>1.47</v>
      </c>
      <c r="X6270" s="3">
        <f>IF(ISNUMBER($W6270), 4600 * (1 / (0.92 * $W6270 + 1.7) + 1 / (0.92 * $W6270 + 0.62)),"none")</f>
        <v>3839.1950178350371</v>
      </c>
      <c r="Y6270" s="8">
        <f>IF(ISNUMBER($X6270), _xlfn.XLOOKUP($X6270,Sheet3!$A$2:$A$392,Sheet3!$B$2:$B$392,"none", 1,1), $AF$2)</f>
        <v>1</v>
      </c>
      <c r="Z6270" s="8">
        <f>IF(ISNUMBER($X6270), _xlfn.XLOOKUP($X6270,Sheet3!$A$2:$A$392,Sheet3!$C$2:$C$392,"none", 1,1), $AF$2)</f>
        <v>0.64800000000000002</v>
      </c>
      <c r="AA6270" s="8">
        <f>IF(ISNUMBER($X6270), _xlfn.XLOOKUP($X6270,Sheet3!$A$2:$A$392,Sheet3!$D$2:$D$392,"none", 1,1), $AF$2)</f>
        <v>0.33460000000000001</v>
      </c>
    </row>
    <row r="6271" spans="1:27">
      <c r="A6271">
        <v>371</v>
      </c>
      <c r="B6271" t="s">
        <v>670</v>
      </c>
      <c r="C6271" t="s">
        <v>297</v>
      </c>
      <c r="D6271">
        <v>20</v>
      </c>
      <c r="E6271">
        <v>34</v>
      </c>
      <c r="F6271">
        <v>50.4035836248</v>
      </c>
      <c r="G6271">
        <v>51</v>
      </c>
      <c r="H6271">
        <v>51</v>
      </c>
      <c r="I6271">
        <v>15.201646776</v>
      </c>
      <c r="J6271">
        <f>(D6271+E6271/60+F6271/3600)*15</f>
        <v>308.71001493176999</v>
      </c>
      <c r="K6271">
        <f>IF(G6271&lt;0, G6271-H6271/60-I6271/3600, G6271+H6271/60+I6271/3600)</f>
        <v>51.854222679660005</v>
      </c>
      <c r="L6271">
        <v>-2.4489999999999998</v>
      </c>
      <c r="M6271">
        <v>-4.9480000000000004</v>
      </c>
      <c r="N6271">
        <v>0.98</v>
      </c>
      <c r="O6271" t="s">
        <v>9341</v>
      </c>
      <c r="P6271">
        <v>6.4939999999999998</v>
      </c>
      <c r="Q6271">
        <v>6.18</v>
      </c>
      <c r="R6271" t="s">
        <v>9341</v>
      </c>
      <c r="S6271">
        <v>6.093</v>
      </c>
      <c r="T6271" t="s">
        <v>9341</v>
      </c>
      <c r="U6271" t="s">
        <v>9565</v>
      </c>
      <c r="V6271" t="str">
        <f>LEFT($U6271,2)</f>
        <v>A9</v>
      </c>
      <c r="W6271" s="3">
        <f>_xlfn.XLOOKUP(V6271,$AC$2:$AC$43,$AD$2:$AD$43,"none")</f>
        <v>0.3</v>
      </c>
      <c r="X6271" s="3">
        <f>IF(ISNUMBER($W6271), 4600 * (1 / (0.92 * $W6271 + 1.7) + 1 / (0.92 * $W6271 + 0.62)),"none")</f>
        <v>7461.8637941006364</v>
      </c>
      <c r="Y6271" s="8">
        <f>IF(ISNUMBER($X6271), _xlfn.XLOOKUP($X6271,Sheet3!$A$2:$A$392,Sheet3!$B$2:$B$392,"none", 1,1), $AF$2)</f>
        <v>0.85199999999999998</v>
      </c>
      <c r="Z6271" s="8">
        <f>IF(ISNUMBER($X6271), _xlfn.XLOOKUP($X6271,Sheet3!$A$2:$A$392,Sheet3!$C$2:$C$392,"none", 1,1), $AF$2)</f>
        <v>0.86209999999999998</v>
      </c>
      <c r="AA6271" s="8">
        <f>IF(ISNUMBER($X6271), _xlfn.XLOOKUP($X6271,Sheet3!$A$2:$A$392,Sheet3!$D$2:$D$392,"none", 1,1), $AF$2)</f>
        <v>1</v>
      </c>
    </row>
    <row r="6272" spans="1:27">
      <c r="A6272">
        <v>396</v>
      </c>
      <c r="B6272" t="s">
        <v>695</v>
      </c>
      <c r="C6272" t="s">
        <v>313</v>
      </c>
      <c r="D6272">
        <v>0</v>
      </c>
      <c r="E6272">
        <v>51</v>
      </c>
      <c r="F6272">
        <v>16.383171955200002</v>
      </c>
      <c r="G6272">
        <v>61</v>
      </c>
      <c r="H6272">
        <v>48</v>
      </c>
      <c r="I6272">
        <v>19.779990984000001</v>
      </c>
      <c r="J6272">
        <f>(D6272+E6272/60+F6272/3600)*15</f>
        <v>12.818263216479998</v>
      </c>
      <c r="K6272">
        <f>IF(G6272&lt;0, G6272-H6272/60-I6272/3600, G6272+H6272/60+I6272/3600)</f>
        <v>61.805494441939999</v>
      </c>
      <c r="L6272">
        <v>-2.0680000000000001</v>
      </c>
      <c r="M6272">
        <v>-2.2679999999999998</v>
      </c>
      <c r="N6272">
        <v>0.99</v>
      </c>
      <c r="O6272">
        <v>9.8800000000000008</v>
      </c>
      <c r="P6272">
        <v>8.08</v>
      </c>
      <c r="Q6272">
        <v>6.18</v>
      </c>
      <c r="R6272">
        <v>4.7300000000000004</v>
      </c>
      <c r="S6272">
        <v>5.1909999999999998</v>
      </c>
      <c r="T6272">
        <v>3.64</v>
      </c>
      <c r="U6272" t="s">
        <v>9575</v>
      </c>
      <c r="V6272" t="str">
        <f>LEFT($U6272,2)</f>
        <v>K2</v>
      </c>
      <c r="W6272" s="3">
        <f>_xlfn.XLOOKUP(V6272,$AC$2:$AC$43,$AD$2:$AD$43,"none")</f>
        <v>0.92</v>
      </c>
      <c r="X6272" s="3">
        <f>IF(ISNUMBER($W6272), 4600 * (1 / (0.92 * $W6272 + 1.7) + 1 / (0.92 * $W6272 + 0.62)),"none")</f>
        <v>4943.4058698702656</v>
      </c>
      <c r="Y6272" s="8">
        <f>IF(ISNUMBER($X6272), _xlfn.XLOOKUP($X6272,Sheet3!$A$2:$A$392,Sheet3!$B$2:$B$392,"none", 1,1), $AF$2)</f>
        <v>1</v>
      </c>
      <c r="Z6272" s="8">
        <f>IF(ISNUMBER($X6272), _xlfn.XLOOKUP($X6272,Sheet3!$A$2:$A$392,Sheet3!$C$2:$C$392,"none", 1,1), $AF$2)</f>
        <v>0.79920000000000002</v>
      </c>
      <c r="AA6272" s="8">
        <f>IF(ISNUMBER($X6272), _xlfn.XLOOKUP($X6272,Sheet3!$A$2:$A$392,Sheet3!$D$2:$D$392,"none", 1,1), $AF$2)</f>
        <v>0.60450000000000004</v>
      </c>
    </row>
    <row r="6273" spans="1:27">
      <c r="A6273">
        <v>556</v>
      </c>
      <c r="B6273" t="s">
        <v>856</v>
      </c>
      <c r="C6273" t="s">
        <v>12</v>
      </c>
      <c r="D6273">
        <v>20</v>
      </c>
      <c r="E6273">
        <v>5</v>
      </c>
      <c r="F6273">
        <v>21.492715228800002</v>
      </c>
      <c r="G6273">
        <v>56</v>
      </c>
      <c r="H6273">
        <v>20</v>
      </c>
      <c r="I6273">
        <v>29.108659415999998</v>
      </c>
      <c r="J6273">
        <f>(D6273+E6273/60+F6273/3600)*15</f>
        <v>301.33955298012</v>
      </c>
      <c r="K6273">
        <f>IF(G6273&lt;0, G6273-H6273/60-I6273/3600, G6273+H6273/60+I6273/3600)</f>
        <v>56.341419072059999</v>
      </c>
      <c r="L6273">
        <v>-0.86699999999999999</v>
      </c>
      <c r="M6273">
        <v>75.917000000000002</v>
      </c>
      <c r="N6273">
        <v>19.25</v>
      </c>
      <c r="O6273">
        <v>6.6</v>
      </c>
      <c r="P6273">
        <v>6.59</v>
      </c>
      <c r="Q6273">
        <v>6.18</v>
      </c>
      <c r="R6273" t="s">
        <v>9341</v>
      </c>
      <c r="S6273">
        <v>6.09</v>
      </c>
      <c r="T6273" t="s">
        <v>9341</v>
      </c>
      <c r="U6273" t="s">
        <v>9478</v>
      </c>
      <c r="V6273" t="str">
        <f>LEFT($U6273,2)</f>
        <v>F4</v>
      </c>
      <c r="W6273" s="3" t="str">
        <f>_xlfn.XLOOKUP(V6273,$AC$2:$AC$43,$AD$2:$AD$43,"none")</f>
        <v>none</v>
      </c>
      <c r="X6273" s="3" t="str">
        <f>IF(ISNUMBER($W6273), 4600 * (1 / (0.92 * $W6273 + 1.7) + 1 / (0.92 * $W6273 + 0.62)),"none")</f>
        <v>none</v>
      </c>
      <c r="Y6273" s="8">
        <f>IF(ISNUMBER($X6273), _xlfn.XLOOKUP($X6273,Sheet3!$A$2:$A$392,Sheet3!$B$2:$B$392,"none", 1,1), $AF$2)</f>
        <v>0.8</v>
      </c>
      <c r="Z6273" s="8">
        <f>IF(ISNUMBER($X6273), _xlfn.XLOOKUP($X6273,Sheet3!$A$2:$A$392,Sheet3!$C$2:$C$392,"none", 1,1), $AF$2)</f>
        <v>0.8</v>
      </c>
      <c r="AA6273" s="8">
        <f>IF(ISNUMBER($X6273), _xlfn.XLOOKUP($X6273,Sheet3!$A$2:$A$392,Sheet3!$D$2:$D$392,"none", 1,1), $AF$2)</f>
        <v>0.8</v>
      </c>
    </row>
    <row r="6274" spans="1:27">
      <c r="A6274">
        <v>698</v>
      </c>
      <c r="B6274" t="s">
        <v>998</v>
      </c>
      <c r="C6274" t="s">
        <v>12</v>
      </c>
      <c r="D6274">
        <v>4</v>
      </c>
      <c r="E6274">
        <v>22</v>
      </c>
      <c r="F6274">
        <v>57.948909024000002</v>
      </c>
      <c r="G6274">
        <v>59</v>
      </c>
      <c r="H6274">
        <v>36</v>
      </c>
      <c r="I6274">
        <v>58.256146080000001</v>
      </c>
      <c r="J6274">
        <f>(D6274+E6274/60+F6274/3600)*15</f>
        <v>65.741453787599994</v>
      </c>
      <c r="K6274">
        <f>IF(G6274&lt;0, G6274-H6274/60-I6274/3600, G6274+H6274/60+I6274/3600)</f>
        <v>59.616182262800002</v>
      </c>
      <c r="L6274">
        <v>35.563000000000002</v>
      </c>
      <c r="M6274">
        <v>-44.171999999999997</v>
      </c>
      <c r="N6274">
        <v>7.27</v>
      </c>
      <c r="O6274">
        <v>6.38</v>
      </c>
      <c r="P6274">
        <v>6.28</v>
      </c>
      <c r="Q6274">
        <v>6.18</v>
      </c>
      <c r="R6274" t="s">
        <v>9341</v>
      </c>
      <c r="S6274">
        <v>6.1779999999999999</v>
      </c>
      <c r="T6274" t="s">
        <v>9341</v>
      </c>
      <c r="U6274" t="s">
        <v>9405</v>
      </c>
      <c r="V6274" t="str">
        <f>LEFT($U6274,2)</f>
        <v>A4</v>
      </c>
      <c r="W6274" s="3">
        <f>_xlfn.XLOOKUP(V6274,$AC$2:$AC$43,$AD$2:$AD$43,"none")</f>
        <v>0.12</v>
      </c>
      <c r="X6274" s="3">
        <f>IF(ISNUMBER($W6274), 4600 * (1 / (0.92 * $W6274 + 1.7) + 1 / (0.92 * $W6274 + 0.62)),"none")</f>
        <v>8838.7938932849465</v>
      </c>
      <c r="Y6274" s="8">
        <f>IF(ISNUMBER($X6274), _xlfn.XLOOKUP($X6274,Sheet3!$A$2:$A$392,Sheet3!$B$2:$B$392,"none", 1,1), $AF$2)</f>
        <v>0.70040000000000002</v>
      </c>
      <c r="Z6274" s="8">
        <f>IF(ISNUMBER($X6274), _xlfn.XLOOKUP($X6274,Sheet3!$A$2:$A$392,Sheet3!$C$2:$C$392,"none", 1,1), $AF$2)</f>
        <v>0.75790000000000002</v>
      </c>
      <c r="AA6274" s="8">
        <f>IF(ISNUMBER($X6274), _xlfn.XLOOKUP($X6274,Sheet3!$A$2:$A$392,Sheet3!$D$2:$D$392,"none", 1,1), $AF$2)</f>
        <v>1</v>
      </c>
    </row>
    <row r="6275" spans="1:27">
      <c r="A6275">
        <v>925</v>
      </c>
      <c r="B6275" t="s">
        <v>1226</v>
      </c>
      <c r="C6275" t="s">
        <v>34</v>
      </c>
      <c r="D6275">
        <v>17</v>
      </c>
      <c r="E6275">
        <v>1</v>
      </c>
      <c r="F6275">
        <v>40.112648616000001</v>
      </c>
      <c r="G6275">
        <v>75</v>
      </c>
      <c r="H6275">
        <v>17</v>
      </c>
      <c r="I6275">
        <v>50.983079316000001</v>
      </c>
      <c r="J6275">
        <f>(D6275+E6275/60+F6275/3600)*15</f>
        <v>255.41713603589997</v>
      </c>
      <c r="K6275">
        <f>IF(G6275&lt;0, G6275-H6275/60-I6275/3600, G6275+H6275/60+I6275/3600)</f>
        <v>75.297495299809995</v>
      </c>
      <c r="L6275">
        <v>13.946</v>
      </c>
      <c r="M6275">
        <v>-70.587999999999994</v>
      </c>
      <c r="N6275">
        <v>21.48</v>
      </c>
      <c r="O6275">
        <v>6.49</v>
      </c>
      <c r="P6275">
        <v>6.48</v>
      </c>
      <c r="Q6275">
        <v>6.18</v>
      </c>
      <c r="R6275" t="s">
        <v>9341</v>
      </c>
      <c r="S6275">
        <v>6.1070000000000002</v>
      </c>
      <c r="T6275" t="s">
        <v>9341</v>
      </c>
      <c r="U6275" t="s">
        <v>9765</v>
      </c>
      <c r="V6275" t="str">
        <f>LEFT($U6275,2)</f>
        <v>F2</v>
      </c>
      <c r="W6275" s="3">
        <f>_xlfn.XLOOKUP(V6275,$AC$2:$AC$43,$AD$2:$AD$43,"none")</f>
        <v>0.35</v>
      </c>
      <c r="X6275" s="3">
        <f>IF(ISNUMBER($W6275), 4600 * (1 / (0.92 * $W6275 + 1.7) + 1 / (0.92 * $W6275 + 0.62)),"none")</f>
        <v>7158.2024482287206</v>
      </c>
      <c r="Y6275" s="8">
        <f>IF(ISNUMBER($X6275), _xlfn.XLOOKUP($X6275,Sheet3!$A$2:$A$392,Sheet3!$B$2:$B$392,"none", 1,1), $AF$2)</f>
        <v>0.89859999999999995</v>
      </c>
      <c r="Z6275" s="8">
        <f>IF(ISNUMBER($X6275), _xlfn.XLOOKUP($X6275,Sheet3!$A$2:$A$392,Sheet3!$C$2:$C$392,"none", 1,1), $AF$2)</f>
        <v>0.89249999999999996</v>
      </c>
      <c r="AA6275" s="8">
        <f>IF(ISNUMBER($X6275), _xlfn.XLOOKUP($X6275,Sheet3!$A$2:$A$392,Sheet3!$D$2:$D$392,"none", 1,1), $AF$2)</f>
        <v>1</v>
      </c>
    </row>
    <row r="6276" spans="1:27">
      <c r="A6276">
        <v>1069</v>
      </c>
      <c r="B6276" t="s">
        <v>1370</v>
      </c>
      <c r="C6276" t="s">
        <v>297</v>
      </c>
      <c r="D6276">
        <v>15</v>
      </c>
      <c r="E6276">
        <v>10</v>
      </c>
      <c r="F6276">
        <v>44.425626103200003</v>
      </c>
      <c r="G6276">
        <v>67</v>
      </c>
      <c r="H6276">
        <v>46</v>
      </c>
      <c r="I6276">
        <v>51.781924343999997</v>
      </c>
      <c r="J6276">
        <f>(D6276+E6276/60+F6276/3600)*15</f>
        <v>227.68510677543</v>
      </c>
      <c r="K6276">
        <f>IF(G6276&lt;0, G6276-H6276/60-I6276/3600, G6276+H6276/60+I6276/3600)</f>
        <v>67.78105053454</v>
      </c>
      <c r="L6276">
        <v>21.27</v>
      </c>
      <c r="M6276">
        <v>-12.962</v>
      </c>
      <c r="N6276">
        <v>6.56</v>
      </c>
      <c r="O6276">
        <v>6.44</v>
      </c>
      <c r="P6276">
        <v>6.33</v>
      </c>
      <c r="Q6276">
        <v>6.18</v>
      </c>
      <c r="R6276" t="s">
        <v>9341</v>
      </c>
      <c r="S6276">
        <v>6.1559999999999997</v>
      </c>
      <c r="T6276" t="s">
        <v>9341</v>
      </c>
      <c r="U6276" t="s">
        <v>9630</v>
      </c>
      <c r="V6276" t="str">
        <f>LEFT($U6276,2)</f>
        <v>A8</v>
      </c>
      <c r="W6276" s="3">
        <f>_xlfn.XLOOKUP(V6276,$AC$2:$AC$43,$AD$2:$AD$43,"none")</f>
        <v>0.27</v>
      </c>
      <c r="X6276" s="3">
        <f>IF(ISNUMBER($W6276), 4600 * (1 / (0.92 * $W6276 + 1.7) + 1 / (0.92 * $W6276 + 0.62)),"none")</f>
        <v>7658.0096286116395</v>
      </c>
      <c r="Y6276" s="8">
        <f>IF(ISNUMBER($X6276), _xlfn.XLOOKUP($X6276,Sheet3!$A$2:$A$392,Sheet3!$B$2:$B$392,"none", 1,1), $AF$2)</f>
        <v>0.82440000000000002</v>
      </c>
      <c r="Z6276" s="8">
        <f>IF(ISNUMBER($X6276), _xlfn.XLOOKUP($X6276,Sheet3!$A$2:$A$392,Sheet3!$C$2:$C$392,"none", 1,1), $AF$2)</f>
        <v>0.84370000000000001</v>
      </c>
      <c r="AA6276" s="8">
        <f>IF(ISNUMBER($X6276), _xlfn.XLOOKUP($X6276,Sheet3!$A$2:$A$392,Sheet3!$D$2:$D$392,"none", 1,1), $AF$2)</f>
        <v>1</v>
      </c>
    </row>
    <row r="6277" spans="1:27">
      <c r="A6277">
        <v>2139</v>
      </c>
      <c r="B6277" t="s">
        <v>2440</v>
      </c>
      <c r="C6277" t="s">
        <v>305</v>
      </c>
      <c r="D6277">
        <v>5</v>
      </c>
      <c r="E6277">
        <v>37</v>
      </c>
      <c r="F6277">
        <v>53.385168215999997</v>
      </c>
      <c r="G6277">
        <v>-4</v>
      </c>
      <c r="H6277">
        <v>48</v>
      </c>
      <c r="I6277">
        <v>50.525298827999997</v>
      </c>
      <c r="J6277">
        <f>(D6277+E6277/60+F6277/3600)*15</f>
        <v>84.472438200900001</v>
      </c>
      <c r="K6277">
        <f>IF(G6277&lt;0, G6277-H6277/60-I6277/3600, G6277+H6277/60+I6277/3600)</f>
        <v>-4.8140348052299995</v>
      </c>
      <c r="L6277">
        <v>-1.218</v>
      </c>
      <c r="M6277">
        <v>1.4670000000000001</v>
      </c>
      <c r="N6277">
        <v>2.2000000000000002</v>
      </c>
      <c r="O6277">
        <v>5.42</v>
      </c>
      <c r="P6277">
        <v>6.14</v>
      </c>
      <c r="Q6277">
        <v>6.18</v>
      </c>
      <c r="R6277">
        <v>6.11</v>
      </c>
      <c r="S6277">
        <v>6.1589999999999998</v>
      </c>
      <c r="T6277">
        <v>6.11</v>
      </c>
      <c r="U6277" t="s">
        <v>9436</v>
      </c>
      <c r="V6277" t="str">
        <f>LEFT($U6277,2)</f>
        <v>B3</v>
      </c>
      <c r="W6277" s="3">
        <f>_xlfn.XLOOKUP(V6277,$AC$2:$AC$43,$AD$2:$AD$43,"none")</f>
        <v>-0.2</v>
      </c>
      <c r="X6277" s="3">
        <f>IF(ISNUMBER($W6277), 4600 * (1 / (0.92 * $W6277 + 1.7) + 1 / (0.92 * $W6277 + 0.62)),"none")</f>
        <v>13584.75950715306</v>
      </c>
      <c r="Y6277" s="8">
        <f>IF(ISNUMBER($X6277), _xlfn.XLOOKUP($X6277,Sheet3!$A$2:$A$392,Sheet3!$B$2:$B$392,"none", 1,1), $AF$2)</f>
        <v>0.50129999999999997</v>
      </c>
      <c r="Z6277" s="8">
        <f>IF(ISNUMBER($X6277), _xlfn.XLOOKUP($X6277,Sheet3!$A$2:$A$392,Sheet3!$C$2:$C$392,"none", 1,1), $AF$2)</f>
        <v>0.60470000000000002</v>
      </c>
      <c r="AA6277" s="8">
        <f>IF(ISNUMBER($X6277), _xlfn.XLOOKUP($X6277,Sheet3!$A$2:$A$392,Sheet3!$D$2:$D$392,"none", 1,1), $AF$2)</f>
        <v>1</v>
      </c>
    </row>
    <row r="6278" spans="1:27">
      <c r="A6278">
        <v>2328</v>
      </c>
      <c r="B6278" t="s">
        <v>2629</v>
      </c>
      <c r="C6278" t="s">
        <v>17</v>
      </c>
      <c r="D6278">
        <v>6</v>
      </c>
      <c r="E6278">
        <v>11</v>
      </c>
      <c r="F6278">
        <v>43.715899999999998</v>
      </c>
      <c r="G6278">
        <v>-4</v>
      </c>
      <c r="H6278">
        <v>39</v>
      </c>
      <c r="I6278">
        <v>55.574599999999997</v>
      </c>
      <c r="J6278">
        <f>(D6278+E6278/60+F6278/3600)*15</f>
        <v>92.932149583333342</v>
      </c>
      <c r="K6278">
        <f>IF(G6278&lt;0, G6278-H6278/60-I6278/3600, G6278+H6278/60+I6278/3600)</f>
        <v>-4.6654373888888889</v>
      </c>
      <c r="L6278">
        <v>-6.95</v>
      </c>
      <c r="M6278">
        <v>-2.37</v>
      </c>
      <c r="N6278">
        <v>5.68</v>
      </c>
      <c r="O6278">
        <v>5.73</v>
      </c>
      <c r="P6278">
        <v>6.1</v>
      </c>
      <c r="Q6278">
        <v>6.18</v>
      </c>
      <c r="R6278" t="s">
        <v>9341</v>
      </c>
      <c r="S6278" t="s">
        <v>9341</v>
      </c>
      <c r="T6278" t="s">
        <v>9341</v>
      </c>
      <c r="U6278" t="s">
        <v>10182</v>
      </c>
      <c r="V6278" t="str">
        <f>LEFT($U6278,2)</f>
        <v>B8</v>
      </c>
      <c r="W6278" s="3">
        <f>_xlfn.XLOOKUP(V6278,$AC$2:$AC$43,$AD$2:$AD$43,"none")</f>
        <v>-0.11</v>
      </c>
      <c r="X6278" s="3">
        <f>IF(ISNUMBER($W6278), 4600 * (1 / (0.92 * $W6278 + 1.7) + 1 / (0.92 * $W6278 + 0.62)),"none")</f>
        <v>11743.77313439976</v>
      </c>
      <c r="Y6278" s="8">
        <f>IF(ISNUMBER($X6278), _xlfn.XLOOKUP($X6278,Sheet3!$A$2:$A$392,Sheet3!$B$2:$B$392,"none", 1,1), $AF$2)</f>
        <v>0.54959999999999998</v>
      </c>
      <c r="Z6278" s="8">
        <f>IF(ISNUMBER($X6278), _xlfn.XLOOKUP($X6278,Sheet3!$A$2:$A$392,Sheet3!$C$2:$C$392,"none", 1,1), $AF$2)</f>
        <v>0.64410000000000001</v>
      </c>
      <c r="AA6278" s="8">
        <f>IF(ISNUMBER($X6278), _xlfn.XLOOKUP($X6278,Sheet3!$A$2:$A$392,Sheet3!$D$2:$D$392,"none", 1,1), $AF$2)</f>
        <v>1</v>
      </c>
    </row>
    <row r="6279" spans="1:27">
      <c r="A6279">
        <v>2796</v>
      </c>
      <c r="B6279" t="s">
        <v>3099</v>
      </c>
      <c r="C6279" t="s">
        <v>297</v>
      </c>
      <c r="D6279">
        <v>7</v>
      </c>
      <c r="E6279">
        <v>39</v>
      </c>
      <c r="F6279">
        <v>12.005099037600001</v>
      </c>
      <c r="G6279">
        <v>24</v>
      </c>
      <c r="H6279">
        <v>13</v>
      </c>
      <c r="I6279">
        <v>21.110383956</v>
      </c>
      <c r="J6279">
        <f>(D6279+E6279/60+F6279/3600)*15</f>
        <v>114.80002124599001</v>
      </c>
      <c r="K6279">
        <f>IF(G6279&lt;0, G6279-H6279/60-I6279/3600, G6279+H6279/60+I6279/3600)</f>
        <v>24.222530662209998</v>
      </c>
      <c r="L6279">
        <v>-3.552</v>
      </c>
      <c r="M6279">
        <v>1.3440000000000001</v>
      </c>
      <c r="N6279">
        <v>6.97</v>
      </c>
      <c r="O6279">
        <v>6.24</v>
      </c>
      <c r="P6279">
        <v>6.2</v>
      </c>
      <c r="Q6279">
        <v>6.18</v>
      </c>
      <c r="R6279" t="s">
        <v>9341</v>
      </c>
      <c r="S6279">
        <v>6.1740000000000004</v>
      </c>
      <c r="T6279" t="s">
        <v>9341</v>
      </c>
      <c r="U6279" t="s">
        <v>9352</v>
      </c>
      <c r="V6279" t="str">
        <f>LEFT($U6279,2)</f>
        <v>A2</v>
      </c>
      <c r="W6279" s="3">
        <f>_xlfn.XLOOKUP(V6279,$AC$2:$AC$43,$AD$2:$AD$43,"none")</f>
        <v>0.05</v>
      </c>
      <c r="X6279" s="3">
        <f>IF(ISNUMBER($W6279), 4600 * (1 / (0.92 * $W6279 + 1.7) + 1 / (0.92 * $W6279 + 0.62)),"none")</f>
        <v>9541.5002631497482</v>
      </c>
      <c r="Y6279" s="8">
        <f>IF(ISNUMBER($X6279), _xlfn.XLOOKUP($X6279,Sheet3!$A$2:$A$392,Sheet3!$B$2:$B$392,"none", 1,1), $AF$2)</f>
        <v>0.65039999999999998</v>
      </c>
      <c r="Z6279" s="8">
        <f>IF(ISNUMBER($X6279), _xlfn.XLOOKUP($X6279,Sheet3!$A$2:$A$392,Sheet3!$C$2:$C$392,"none", 1,1), $AF$2)</f>
        <v>0.72150000000000003</v>
      </c>
      <c r="AA6279" s="8">
        <f>IF(ISNUMBER($X6279), _xlfn.XLOOKUP($X6279,Sheet3!$A$2:$A$392,Sheet3!$D$2:$D$392,"none", 1,1), $AF$2)</f>
        <v>1</v>
      </c>
    </row>
    <row r="6280" spans="1:27">
      <c r="A6280">
        <v>3576</v>
      </c>
      <c r="B6280" t="s">
        <v>3879</v>
      </c>
      <c r="C6280" t="s">
        <v>11</v>
      </c>
      <c r="D6280">
        <v>22</v>
      </c>
      <c r="E6280">
        <v>48</v>
      </c>
      <c r="F6280">
        <v>30.210265636799999</v>
      </c>
      <c r="G6280">
        <v>-10</v>
      </c>
      <c r="H6280">
        <v>33</v>
      </c>
      <c r="I6280">
        <v>19.717787772000001</v>
      </c>
      <c r="J6280">
        <f>(D6280+E6280/60+F6280/3600)*15</f>
        <v>342.12587610681999</v>
      </c>
      <c r="K6280">
        <f>IF(G6280&lt;0, G6280-H6280/60-I6280/3600, G6280+H6280/60+I6280/3600)</f>
        <v>-10.55547716327</v>
      </c>
      <c r="L6280">
        <v>31.693999999999999</v>
      </c>
      <c r="M6280">
        <v>8.1159999999999997</v>
      </c>
      <c r="N6280">
        <v>7.81</v>
      </c>
      <c r="O6280" t="s">
        <v>9341</v>
      </c>
      <c r="P6280">
        <v>6.4550000000000001</v>
      </c>
      <c r="Q6280">
        <v>6.18</v>
      </c>
      <c r="R6280" t="s">
        <v>9341</v>
      </c>
      <c r="S6280">
        <v>6.1349999999999998</v>
      </c>
      <c r="T6280" t="s">
        <v>9341</v>
      </c>
      <c r="U6280" t="s">
        <v>9465</v>
      </c>
      <c r="V6280" t="str">
        <f>LEFT($U6280,2)</f>
        <v>F0</v>
      </c>
      <c r="W6280" s="3">
        <f>_xlfn.XLOOKUP(V6280,$AC$2:$AC$43,$AD$2:$AD$43,"none")</f>
        <v>0.32</v>
      </c>
      <c r="X6280" s="3">
        <f>IF(ISNUMBER($W6280), 4600 * (1 / (0.92 * $W6280 + 1.7) + 1 / (0.92 * $W6280 + 0.62)),"none")</f>
        <v>7337.0792549848238</v>
      </c>
      <c r="Y6280" s="8">
        <f>IF(ISNUMBER($X6280), _xlfn.XLOOKUP($X6280,Sheet3!$A$2:$A$392,Sheet3!$B$2:$B$392,"none", 1,1), $AF$2)</f>
        <v>0.86680000000000001</v>
      </c>
      <c r="Z6280" s="8">
        <f>IF(ISNUMBER($X6280), _xlfn.XLOOKUP($X6280,Sheet3!$A$2:$A$392,Sheet3!$C$2:$C$392,"none", 1,1), $AF$2)</f>
        <v>0.87180000000000002</v>
      </c>
      <c r="AA6280" s="8">
        <f>IF(ISNUMBER($X6280), _xlfn.XLOOKUP($X6280,Sheet3!$A$2:$A$392,Sheet3!$D$2:$D$392,"none", 1,1), $AF$2)</f>
        <v>1</v>
      </c>
    </row>
    <row r="6281" spans="1:27">
      <c r="A6281">
        <v>3814</v>
      </c>
      <c r="B6281" t="s">
        <v>4117</v>
      </c>
      <c r="C6281" t="s">
        <v>297</v>
      </c>
      <c r="D6281">
        <v>21</v>
      </c>
      <c r="E6281">
        <v>8</v>
      </c>
      <c r="F6281">
        <v>28.138854007199999</v>
      </c>
      <c r="G6281">
        <v>6</v>
      </c>
      <c r="H6281">
        <v>59</v>
      </c>
      <c r="I6281">
        <v>21.694762644000001</v>
      </c>
      <c r="J6281">
        <f>(D6281+E6281/60+F6281/3600)*15</f>
        <v>317.11724522502999</v>
      </c>
      <c r="K6281">
        <f>IF(G6281&lt;0, G6281-H6281/60-I6281/3600, G6281+H6281/60+I6281/3600)</f>
        <v>6.9893596562900004</v>
      </c>
      <c r="L6281">
        <v>-10.643000000000001</v>
      </c>
      <c r="M6281">
        <v>2.4790000000000001</v>
      </c>
      <c r="N6281">
        <v>2.86</v>
      </c>
      <c r="O6281" t="s">
        <v>9341</v>
      </c>
      <c r="P6281">
        <v>7.87</v>
      </c>
      <c r="Q6281">
        <v>6.18</v>
      </c>
      <c r="R6281" t="s">
        <v>9341</v>
      </c>
      <c r="S6281">
        <v>5.3490000000000002</v>
      </c>
      <c r="T6281" t="s">
        <v>9341</v>
      </c>
      <c r="U6281" t="s">
        <v>9360</v>
      </c>
      <c r="V6281" t="str">
        <f>LEFT($U6281,2)</f>
        <v>K5</v>
      </c>
      <c r="W6281" s="3">
        <f>_xlfn.XLOOKUP(V6281,$AC$2:$AC$43,$AD$2:$AD$43,"none")</f>
        <v>1.1499999999999999</v>
      </c>
      <c r="X6281" s="3">
        <f>IF(ISNUMBER($W6281), 4600 * (1 / (0.92 * $W6281 + 1.7) + 1 / (0.92 * $W6281 + 0.62)),"none")</f>
        <v>4409.2340323652679</v>
      </c>
      <c r="Y6281" s="8">
        <f>IF(ISNUMBER($X6281), _xlfn.XLOOKUP($X6281,Sheet3!$A$2:$A$392,Sheet3!$B$2:$B$392,"none", 1,1), $AF$2)</f>
        <v>1</v>
      </c>
      <c r="Z6281" s="8">
        <f>IF(ISNUMBER($X6281), _xlfn.XLOOKUP($X6281,Sheet3!$A$2:$A$392,Sheet3!$C$2:$C$392,"none", 1,1), $AF$2)</f>
        <v>0.73599999999999999</v>
      </c>
      <c r="AA6281" s="8">
        <f>IF(ISNUMBER($X6281), _xlfn.XLOOKUP($X6281,Sheet3!$A$2:$A$392,Sheet3!$D$2:$D$392,"none", 1,1), $AF$2)</f>
        <v>0.4803</v>
      </c>
    </row>
    <row r="6282" spans="1:27">
      <c r="A6282">
        <v>4213</v>
      </c>
      <c r="B6282" t="s">
        <v>4516</v>
      </c>
      <c r="C6282" t="s">
        <v>297</v>
      </c>
      <c r="D6282">
        <v>22</v>
      </c>
      <c r="E6282">
        <v>57</v>
      </c>
      <c r="F6282">
        <v>40.737807816</v>
      </c>
      <c r="G6282">
        <v>39</v>
      </c>
      <c r="H6282">
        <v>18</v>
      </c>
      <c r="I6282">
        <v>31.592840184</v>
      </c>
      <c r="J6282">
        <f>(D6282+E6282/60+F6282/3600)*15</f>
        <v>344.4197408659</v>
      </c>
      <c r="K6282">
        <f>IF(G6282&lt;0, G6282-H6282/60-I6282/3600, G6282+H6282/60+I6282/3600)</f>
        <v>39.308775788939997</v>
      </c>
      <c r="L6282">
        <v>6.5000000000000002E-2</v>
      </c>
      <c r="M6282">
        <v>-5.6769999999999996</v>
      </c>
      <c r="N6282">
        <v>2.29</v>
      </c>
      <c r="O6282">
        <v>5.23</v>
      </c>
      <c r="P6282">
        <v>6.03</v>
      </c>
      <c r="Q6282">
        <v>6.18</v>
      </c>
      <c r="R6282" t="s">
        <v>9341</v>
      </c>
      <c r="S6282">
        <v>6.1390000000000002</v>
      </c>
      <c r="T6282" t="s">
        <v>9341</v>
      </c>
      <c r="U6282" t="s">
        <v>10088</v>
      </c>
      <c r="V6282" t="str">
        <f>LEFT($U6282,2)</f>
        <v>B2</v>
      </c>
      <c r="W6282" s="3">
        <f>_xlfn.XLOOKUP(V6282,$AC$2:$AC$43,$AD$2:$AD$43,"none")</f>
        <v>-0.24</v>
      </c>
      <c r="X6282" s="3">
        <f>IF(ISNUMBER($W6282), 4600 * (1 / (0.92 * $W6282 + 1.7) + 1 / (0.92 * $W6282 + 0.62)),"none")</f>
        <v>14632.835167360139</v>
      </c>
      <c r="Y6282" s="8">
        <f>IF(ISNUMBER($X6282), _xlfn.XLOOKUP($X6282,Sheet3!$A$2:$A$392,Sheet3!$B$2:$B$392,"none", 1,1), $AF$2)</f>
        <v>0.47989999999999999</v>
      </c>
      <c r="Z6282" s="8">
        <f>IF(ISNUMBER($X6282), _xlfn.XLOOKUP($X6282,Sheet3!$A$2:$A$392,Sheet3!$C$2:$C$392,"none", 1,1), $AF$2)</f>
        <v>0.58679999999999999</v>
      </c>
      <c r="AA6282" s="8">
        <f>IF(ISNUMBER($X6282), _xlfn.XLOOKUP($X6282,Sheet3!$A$2:$A$392,Sheet3!$D$2:$D$392,"none", 1,1), $AF$2)</f>
        <v>1</v>
      </c>
    </row>
    <row r="6283" spans="1:27">
      <c r="A6283">
        <v>4311</v>
      </c>
      <c r="B6283" t="s">
        <v>4614</v>
      </c>
      <c r="C6283" t="s">
        <v>297</v>
      </c>
      <c r="D6283">
        <v>9</v>
      </c>
      <c r="E6283">
        <v>21</v>
      </c>
      <c r="F6283">
        <v>27.181920206400001</v>
      </c>
      <c r="G6283">
        <v>32</v>
      </c>
      <c r="H6283">
        <v>54</v>
      </c>
      <c r="I6283">
        <v>7.7510020319999997</v>
      </c>
      <c r="J6283">
        <f>(D6283+E6283/60+F6283/3600)*15</f>
        <v>140.36325800085999</v>
      </c>
      <c r="K6283">
        <f>IF(G6283&lt;0, G6283-H6283/60-I6283/3600, G6283+H6283/60+I6283/3600)</f>
        <v>32.90215305612</v>
      </c>
      <c r="L6283">
        <v>10.532999999999999</v>
      </c>
      <c r="M6283">
        <v>-21.826000000000001</v>
      </c>
      <c r="N6283">
        <v>11.94</v>
      </c>
      <c r="O6283" t="s">
        <v>9341</v>
      </c>
      <c r="P6283">
        <v>7.27</v>
      </c>
      <c r="Q6283">
        <v>6.18</v>
      </c>
      <c r="R6283" t="s">
        <v>9341</v>
      </c>
      <c r="S6283">
        <v>5.8659999999999997</v>
      </c>
      <c r="T6283" t="s">
        <v>9341</v>
      </c>
      <c r="U6283" t="s">
        <v>9389</v>
      </c>
      <c r="V6283" t="str">
        <f>LEFT($U6283,2)</f>
        <v>K3</v>
      </c>
      <c r="W6283" s="3">
        <f>_xlfn.XLOOKUP(V6283,$AC$2:$AC$43,$AD$2:$AD$43,"none")</f>
        <v>0.95</v>
      </c>
      <c r="X6283" s="3">
        <f>IF(ISNUMBER($W6283), 4600 * (1 / (0.92 * $W6283 + 1.7) + 1 / (0.92 * $W6283 + 0.62)),"none")</f>
        <v>4866.084384156673</v>
      </c>
      <c r="Y6283" s="8">
        <f>IF(ISNUMBER($X6283), _xlfn.XLOOKUP($X6283,Sheet3!$A$2:$A$392,Sheet3!$B$2:$B$392,"none", 1,1), $AF$2)</f>
        <v>1</v>
      </c>
      <c r="Z6283" s="8">
        <f>IF(ISNUMBER($X6283), _xlfn.XLOOKUP($X6283,Sheet3!$A$2:$A$392,Sheet3!$C$2:$C$392,"none", 1,1), $AF$2)</f>
        <v>0.78720000000000001</v>
      </c>
      <c r="AA6283" s="8">
        <f>IF(ISNUMBER($X6283), _xlfn.XLOOKUP($X6283,Sheet3!$A$2:$A$392,Sheet3!$D$2:$D$392,"none", 1,1), $AF$2)</f>
        <v>0.57969999999999999</v>
      </c>
    </row>
    <row r="6284" spans="1:27">
      <c r="A6284">
        <v>4526</v>
      </c>
      <c r="B6284" t="s">
        <v>4829</v>
      </c>
      <c r="C6284" t="s">
        <v>297</v>
      </c>
      <c r="D6284">
        <v>10</v>
      </c>
      <c r="E6284">
        <v>25</v>
      </c>
      <c r="F6284">
        <v>17.214187519199999</v>
      </c>
      <c r="G6284">
        <v>-42</v>
      </c>
      <c r="H6284">
        <v>28</v>
      </c>
      <c r="I6284">
        <v>2.6559062760000001</v>
      </c>
      <c r="J6284">
        <f>(D6284+E6284/60+F6284/3600)*15</f>
        <v>156.32172578133</v>
      </c>
      <c r="K6284">
        <f>IF(G6284&lt;0, G6284-H6284/60-I6284/3600, G6284+H6284/60+I6284/3600)</f>
        <v>-42.467404418409998</v>
      </c>
      <c r="L6284">
        <v>-1.9890000000000001</v>
      </c>
      <c r="M6284">
        <v>-12.561</v>
      </c>
      <c r="N6284">
        <v>5.17</v>
      </c>
      <c r="O6284" t="s">
        <v>9341</v>
      </c>
      <c r="P6284">
        <v>7.2039999999999997</v>
      </c>
      <c r="Q6284">
        <v>6.18</v>
      </c>
      <c r="R6284" t="s">
        <v>9341</v>
      </c>
      <c r="S6284">
        <v>5.93</v>
      </c>
      <c r="T6284" t="s">
        <v>9341</v>
      </c>
      <c r="U6284" t="s">
        <v>9379</v>
      </c>
      <c r="V6284" t="str">
        <f>LEFT($U6284,2)</f>
        <v>G8</v>
      </c>
      <c r="W6284" s="3">
        <f>_xlfn.XLOOKUP(V6284,$AC$2:$AC$43,$AD$2:$AD$43,"none")</f>
        <v>0.74</v>
      </c>
      <c r="X6284" s="3">
        <f>IF(ISNUMBER($W6284), 4600 * (1 / (0.92 * $W6284 + 1.7) + 1 / (0.92 * $W6284 + 0.62)),"none")</f>
        <v>5468.4090187676065</v>
      </c>
      <c r="Y6284" s="8">
        <f>IF(ISNUMBER($X6284), _xlfn.XLOOKUP($X6284,Sheet3!$A$2:$A$392,Sheet3!$B$2:$B$392,"none", 1,1), $AF$2)</f>
        <v>1</v>
      </c>
      <c r="Z6284" s="8">
        <f>IF(ISNUMBER($X6284), _xlfn.XLOOKUP($X6284,Sheet3!$A$2:$A$392,Sheet3!$C$2:$C$392,"none", 1,1), $AF$2)</f>
        <v>0.85409999999999997</v>
      </c>
      <c r="AA6284" s="8">
        <f>IF(ISNUMBER($X6284), _xlfn.XLOOKUP($X6284,Sheet3!$A$2:$A$392,Sheet3!$D$2:$D$392,"none", 1,1), $AF$2)</f>
        <v>0.72770000000000001</v>
      </c>
    </row>
    <row r="6285" spans="1:27">
      <c r="A6285">
        <v>5038</v>
      </c>
      <c r="B6285" t="s">
        <v>5341</v>
      </c>
      <c r="C6285" t="s">
        <v>12</v>
      </c>
      <c r="D6285">
        <v>13</v>
      </c>
      <c r="E6285">
        <v>40</v>
      </c>
      <c r="F6285">
        <v>39.077635951200001</v>
      </c>
      <c r="G6285">
        <v>28</v>
      </c>
      <c r="H6285">
        <v>3</v>
      </c>
      <c r="I6285">
        <v>54.584821836000003</v>
      </c>
      <c r="J6285">
        <f>(D6285+E6285/60+F6285/3600)*15</f>
        <v>205.16282348312998</v>
      </c>
      <c r="K6285">
        <f>IF(G6285&lt;0, G6285-H6285/60-I6285/3600, G6285+H6285/60+I6285/3600)</f>
        <v>28.065162450510002</v>
      </c>
      <c r="L6285">
        <v>-68.92</v>
      </c>
      <c r="M6285">
        <v>8.7330000000000005</v>
      </c>
      <c r="N6285">
        <v>5.93</v>
      </c>
      <c r="O6285" t="s">
        <v>9341</v>
      </c>
      <c r="P6285">
        <v>7.48</v>
      </c>
      <c r="Q6285">
        <v>6.18</v>
      </c>
      <c r="R6285" t="s">
        <v>9341</v>
      </c>
      <c r="S6285">
        <v>5.7990000000000004</v>
      </c>
      <c r="T6285" t="s">
        <v>9341</v>
      </c>
      <c r="U6285" t="s">
        <v>9389</v>
      </c>
      <c r="V6285" t="str">
        <f>LEFT($U6285,2)</f>
        <v>K3</v>
      </c>
      <c r="W6285" s="3">
        <f>_xlfn.XLOOKUP(V6285,$AC$2:$AC$43,$AD$2:$AD$43,"none")</f>
        <v>0.95</v>
      </c>
      <c r="X6285" s="3">
        <f>IF(ISNUMBER($W6285), 4600 * (1 / (0.92 * $W6285 + 1.7) + 1 / (0.92 * $W6285 + 0.62)),"none")</f>
        <v>4866.084384156673</v>
      </c>
      <c r="Y6285" s="8">
        <f>IF(ISNUMBER($X6285), _xlfn.XLOOKUP($X6285,Sheet3!$A$2:$A$392,Sheet3!$B$2:$B$392,"none", 1,1), $AF$2)</f>
        <v>1</v>
      </c>
      <c r="Z6285" s="8">
        <f>IF(ISNUMBER($X6285), _xlfn.XLOOKUP($X6285,Sheet3!$A$2:$A$392,Sheet3!$C$2:$C$392,"none", 1,1), $AF$2)</f>
        <v>0.78720000000000001</v>
      </c>
      <c r="AA6285" s="8">
        <f>IF(ISNUMBER($X6285), _xlfn.XLOOKUP($X6285,Sheet3!$A$2:$A$392,Sheet3!$D$2:$D$392,"none", 1,1), $AF$2)</f>
        <v>0.57969999999999999</v>
      </c>
    </row>
    <row r="6286" spans="1:27">
      <c r="A6286">
        <v>6083</v>
      </c>
      <c r="B6286" t="s">
        <v>6386</v>
      </c>
      <c r="C6286" t="s">
        <v>24</v>
      </c>
      <c r="D6286">
        <v>17</v>
      </c>
      <c r="E6286">
        <v>16</v>
      </c>
      <c r="F6286">
        <v>14.2604265768</v>
      </c>
      <c r="G6286">
        <v>2</v>
      </c>
      <c r="H6286">
        <v>11</v>
      </c>
      <c r="I6286">
        <v>10.330286711999999</v>
      </c>
      <c r="J6286">
        <f>(D6286+E6286/60+F6286/3600)*15</f>
        <v>259.05941844406999</v>
      </c>
      <c r="K6286">
        <f>IF(G6286&lt;0, G6286-H6286/60-I6286/3600, G6286+H6286/60+I6286/3600)</f>
        <v>2.1862028574199996</v>
      </c>
      <c r="L6286">
        <v>11.307</v>
      </c>
      <c r="M6286">
        <v>-17.155999999999999</v>
      </c>
      <c r="N6286">
        <v>4.6500000000000004</v>
      </c>
      <c r="O6286">
        <v>6.57</v>
      </c>
      <c r="P6286">
        <v>6.41</v>
      </c>
      <c r="Q6286">
        <v>6.18</v>
      </c>
      <c r="R6286">
        <v>5.98</v>
      </c>
      <c r="S6286">
        <v>6.1189999999999998</v>
      </c>
      <c r="T6286" t="s">
        <v>9341</v>
      </c>
      <c r="U6286" t="s">
        <v>9887</v>
      </c>
      <c r="V6286" t="str">
        <f>LEFT($U6286,2)</f>
        <v>A1</v>
      </c>
      <c r="W6286" s="3">
        <f>_xlfn.XLOOKUP(V6286,$AC$2:$AC$43,$AD$2:$AD$43,"none")</f>
        <v>0.02</v>
      </c>
      <c r="X6286" s="3">
        <f>IF(ISNUMBER($W6286), 4600 * (1 / (0.92 * $W6286 + 1.7) + 1 / (0.92 * $W6286 + 0.62)),"none")</f>
        <v>9882.4225367888994</v>
      </c>
      <c r="Y6286" s="8">
        <f>IF(ISNUMBER($X6286), _xlfn.XLOOKUP($X6286,Sheet3!$A$2:$A$392,Sheet3!$B$2:$B$392,"none", 1,1), $AF$2)</f>
        <v>0.63239999999999996</v>
      </c>
      <c r="Z6286" s="8">
        <f>IF(ISNUMBER($X6286), _xlfn.XLOOKUP($X6286,Sheet3!$A$2:$A$392,Sheet3!$C$2:$C$392,"none", 1,1), $AF$2)</f>
        <v>0.70809999999999995</v>
      </c>
      <c r="AA6286" s="8">
        <f>IF(ISNUMBER($X6286), _xlfn.XLOOKUP($X6286,Sheet3!$A$2:$A$392,Sheet3!$D$2:$D$392,"none", 1,1), $AF$2)</f>
        <v>1</v>
      </c>
    </row>
    <row r="6287" spans="1:27">
      <c r="A6287">
        <v>6087</v>
      </c>
      <c r="B6287" t="s">
        <v>6390</v>
      </c>
      <c r="C6287" t="s">
        <v>297</v>
      </c>
      <c r="D6287">
        <v>17</v>
      </c>
      <c r="E6287">
        <v>44</v>
      </c>
      <c r="F6287">
        <v>34.091394264000002</v>
      </c>
      <c r="G6287">
        <v>2</v>
      </c>
      <c r="H6287">
        <v>34</v>
      </c>
      <c r="I6287">
        <v>46.012245563999997</v>
      </c>
      <c r="J6287">
        <f>(D6287+E6287/60+F6287/3600)*15</f>
        <v>266.1420474761</v>
      </c>
      <c r="K6287">
        <f>IF(G6287&lt;0, G6287-H6287/60-I6287/3600, G6287+H6287/60+I6287/3600)</f>
        <v>2.5794478459899999</v>
      </c>
      <c r="L6287">
        <v>4.3540000000000001</v>
      </c>
      <c r="M6287">
        <v>16.483000000000001</v>
      </c>
      <c r="N6287">
        <v>10.33</v>
      </c>
      <c r="O6287">
        <v>6.18</v>
      </c>
      <c r="P6287">
        <v>6.25</v>
      </c>
      <c r="Q6287">
        <v>6.18</v>
      </c>
      <c r="R6287" t="s">
        <v>9341</v>
      </c>
      <c r="S6287">
        <v>6.1340000000000003</v>
      </c>
      <c r="T6287" t="s">
        <v>9341</v>
      </c>
      <c r="U6287" t="s">
        <v>9395</v>
      </c>
      <c r="V6287" t="str">
        <f>LEFT($U6287,2)</f>
        <v>A0</v>
      </c>
      <c r="W6287" s="3">
        <f>_xlfn.XLOOKUP(V6287,$AC$2:$AC$43,$AD$2:$AD$43,"none")</f>
        <v>-0.01</v>
      </c>
      <c r="X6287" s="3">
        <f>IF(ISNUMBER($W6287), 4600 * (1 / (0.92 * $W6287 + 1.7) + 1 / (0.92 * $W6287 + 0.62)),"none")</f>
        <v>10251.712375722911</v>
      </c>
      <c r="Y6287" s="8">
        <f>IF(ISNUMBER($X6287), _xlfn.XLOOKUP($X6287,Sheet3!$A$2:$A$392,Sheet3!$B$2:$B$392,"none", 1,1), $AF$2)</f>
        <v>0.6109</v>
      </c>
      <c r="Z6287" s="8">
        <f>IF(ISNUMBER($X6287), _xlfn.XLOOKUP($X6287,Sheet3!$A$2:$A$392,Sheet3!$C$2:$C$392,"none", 1,1), $AF$2)</f>
        <v>0.69189999999999996</v>
      </c>
      <c r="AA6287" s="8">
        <f>IF(ISNUMBER($X6287), _xlfn.XLOOKUP($X6287,Sheet3!$A$2:$A$392,Sheet3!$D$2:$D$392,"none", 1,1), $AF$2)</f>
        <v>1</v>
      </c>
    </row>
    <row r="6288" spans="1:27">
      <c r="A6288">
        <v>6115</v>
      </c>
      <c r="B6288" t="s">
        <v>6418</v>
      </c>
      <c r="C6288" t="s">
        <v>12</v>
      </c>
      <c r="D6288">
        <v>19</v>
      </c>
      <c r="E6288">
        <v>59</v>
      </c>
      <c r="F6288">
        <v>22.642476717600001</v>
      </c>
      <c r="G6288">
        <v>1</v>
      </c>
      <c r="H6288">
        <v>22</v>
      </c>
      <c r="I6288">
        <v>39.723243312000001</v>
      </c>
      <c r="J6288">
        <f>(D6288+E6288/60+F6288/3600)*15</f>
        <v>299.84434365299001</v>
      </c>
      <c r="K6288">
        <f>IF(G6288&lt;0, G6288-H6288/60-I6288/3600, G6288+H6288/60+I6288/3600)</f>
        <v>1.3777009009200001</v>
      </c>
      <c r="L6288">
        <v>28.786999999999999</v>
      </c>
      <c r="M6288">
        <v>61.886000000000003</v>
      </c>
      <c r="N6288">
        <v>5.67</v>
      </c>
      <c r="O6288" t="s">
        <v>9341</v>
      </c>
      <c r="P6288">
        <v>7.29</v>
      </c>
      <c r="Q6288">
        <v>6.18</v>
      </c>
      <c r="R6288" t="s">
        <v>9341</v>
      </c>
      <c r="S6288">
        <v>5.83</v>
      </c>
      <c r="T6288" t="s">
        <v>9341</v>
      </c>
      <c r="U6288" t="s">
        <v>9379</v>
      </c>
      <c r="V6288" t="str">
        <f>LEFT($U6288,2)</f>
        <v>G8</v>
      </c>
      <c r="W6288" s="3">
        <f>_xlfn.XLOOKUP(V6288,$AC$2:$AC$43,$AD$2:$AD$43,"none")</f>
        <v>0.74</v>
      </c>
      <c r="X6288" s="3">
        <f>IF(ISNUMBER($W6288), 4600 * (1 / (0.92 * $W6288 + 1.7) + 1 / (0.92 * $W6288 + 0.62)),"none")</f>
        <v>5468.4090187676065</v>
      </c>
      <c r="Y6288" s="8">
        <f>IF(ISNUMBER($X6288), _xlfn.XLOOKUP($X6288,Sheet3!$A$2:$A$392,Sheet3!$B$2:$B$392,"none", 1,1), $AF$2)</f>
        <v>1</v>
      </c>
      <c r="Z6288" s="8">
        <f>IF(ISNUMBER($X6288), _xlfn.XLOOKUP($X6288,Sheet3!$A$2:$A$392,Sheet3!$C$2:$C$392,"none", 1,1), $AF$2)</f>
        <v>0.85409999999999997</v>
      </c>
      <c r="AA6288" s="8">
        <f>IF(ISNUMBER($X6288), _xlfn.XLOOKUP($X6288,Sheet3!$A$2:$A$392,Sheet3!$D$2:$D$392,"none", 1,1), $AF$2)</f>
        <v>0.72770000000000001</v>
      </c>
    </row>
    <row r="6289" spans="1:27">
      <c r="A6289">
        <v>7070</v>
      </c>
      <c r="B6289" t="s">
        <v>7373</v>
      </c>
      <c r="C6289" t="s">
        <v>16</v>
      </c>
      <c r="D6289">
        <v>2</v>
      </c>
      <c r="E6289">
        <v>24</v>
      </c>
      <c r="F6289">
        <v>33.8828460792</v>
      </c>
      <c r="G6289">
        <v>-40</v>
      </c>
      <c r="H6289">
        <v>50</v>
      </c>
      <c r="I6289">
        <v>25.648168991999999</v>
      </c>
      <c r="J6289">
        <f>(D6289+E6289/60+F6289/3600)*15</f>
        <v>36.141178525329998</v>
      </c>
      <c r="K6289">
        <f>IF(G6289&lt;0, G6289-H6289/60-I6289/3600, G6289+H6289/60+I6289/3600)</f>
        <v>-40.840457824720005</v>
      </c>
      <c r="L6289">
        <v>228.32499999999999</v>
      </c>
      <c r="M6289">
        <v>109.149</v>
      </c>
      <c r="N6289">
        <v>31.18</v>
      </c>
      <c r="O6289" t="s">
        <v>9341</v>
      </c>
      <c r="P6289">
        <v>6.84</v>
      </c>
      <c r="Q6289">
        <v>6.18</v>
      </c>
      <c r="R6289" t="s">
        <v>9341</v>
      </c>
      <c r="S6289">
        <v>6.02</v>
      </c>
      <c r="T6289" t="s">
        <v>9341</v>
      </c>
      <c r="U6289" t="s">
        <v>9381</v>
      </c>
      <c r="V6289" t="str">
        <f>LEFT($U6289,2)</f>
        <v>G1</v>
      </c>
      <c r="W6289" s="3" t="str">
        <f>_xlfn.XLOOKUP(V6289,$AC$2:$AC$43,$AD$2:$AD$43,"none")</f>
        <v>none</v>
      </c>
      <c r="X6289" s="3" t="str">
        <f>IF(ISNUMBER($W6289), 4600 * (1 / (0.92 * $W6289 + 1.7) + 1 / (0.92 * $W6289 + 0.62)),"none")</f>
        <v>none</v>
      </c>
      <c r="Y6289" s="8">
        <f>IF(ISNUMBER($X6289), _xlfn.XLOOKUP($X6289,Sheet3!$A$2:$A$392,Sheet3!$B$2:$B$392,"none", 1,1), $AF$2)</f>
        <v>0.8</v>
      </c>
      <c r="Z6289" s="8">
        <f>IF(ISNUMBER($X6289), _xlfn.XLOOKUP($X6289,Sheet3!$A$2:$A$392,Sheet3!$C$2:$C$392,"none", 1,1), $AF$2)</f>
        <v>0.8</v>
      </c>
      <c r="AA6289" s="8">
        <f>IF(ISNUMBER($X6289), _xlfn.XLOOKUP($X6289,Sheet3!$A$2:$A$392,Sheet3!$D$2:$D$392,"none", 1,1), $AF$2)</f>
        <v>0.8</v>
      </c>
    </row>
    <row r="6290" spans="1:27">
      <c r="A6290">
        <v>8771</v>
      </c>
      <c r="B6290" t="s">
        <v>9076</v>
      </c>
      <c r="C6290" t="s">
        <v>297</v>
      </c>
      <c r="D6290">
        <v>10</v>
      </c>
      <c r="E6290">
        <v>59</v>
      </c>
      <c r="F6290">
        <v>14.0128</v>
      </c>
      <c r="G6290">
        <v>-61</v>
      </c>
      <c r="H6290">
        <v>19</v>
      </c>
      <c r="I6290">
        <v>14.65</v>
      </c>
      <c r="J6290">
        <f>(D6290+E6290/60+F6290/3600)*15</f>
        <v>164.80838666666665</v>
      </c>
      <c r="K6290">
        <f>IF(G6290&lt;0, G6290-H6290/60-I6290/3600, G6290+H6290/60+I6290/3600)</f>
        <v>-61.320736111111117</v>
      </c>
      <c r="L6290">
        <v>-27.332000000000001</v>
      </c>
      <c r="M6290">
        <v>3.2410000000000001</v>
      </c>
      <c r="N6290">
        <v>8.2200000000000006</v>
      </c>
      <c r="O6290" t="s">
        <v>9341</v>
      </c>
      <c r="P6290">
        <v>6.1130000000000004</v>
      </c>
      <c r="Q6290">
        <v>6.18</v>
      </c>
      <c r="R6290">
        <v>7.2869999999999999</v>
      </c>
      <c r="S6290">
        <v>6.22</v>
      </c>
      <c r="T6290" t="s">
        <v>9341</v>
      </c>
      <c r="U6290" t="s">
        <v>9582</v>
      </c>
      <c r="V6290" t="str">
        <f>LEFT($U6290,2)</f>
        <v>B8</v>
      </c>
      <c r="W6290" s="3">
        <f>_xlfn.XLOOKUP(V6290,$AC$2:$AC$43,$AD$2:$AD$43,"none")</f>
        <v>-0.11</v>
      </c>
      <c r="X6290" s="3">
        <f>IF(ISNUMBER($W6290), 4600 * (1 / (0.92 * $W6290 + 1.7) + 1 / (0.92 * $W6290 + 0.62)),"none")</f>
        <v>11743.77313439976</v>
      </c>
      <c r="Y6290" s="8">
        <f>IF(ISNUMBER($X6290), _xlfn.XLOOKUP($X6290,Sheet3!$A$2:$A$392,Sheet3!$B$2:$B$392,"none", 1,1), $AF$2)</f>
        <v>0.54959999999999998</v>
      </c>
      <c r="Z6290" s="8">
        <f>IF(ISNUMBER($X6290), _xlfn.XLOOKUP($X6290,Sheet3!$A$2:$A$392,Sheet3!$C$2:$C$392,"none", 1,1), $AF$2)</f>
        <v>0.64410000000000001</v>
      </c>
      <c r="AA6290" s="8">
        <f>IF(ISNUMBER($X6290), _xlfn.XLOOKUP($X6290,Sheet3!$A$2:$A$392,Sheet3!$D$2:$D$392,"none", 1,1), $AF$2)</f>
        <v>1</v>
      </c>
    </row>
    <row r="6291" spans="1:27">
      <c r="A6291">
        <v>67</v>
      </c>
      <c r="B6291" t="s">
        <v>365</v>
      </c>
      <c r="C6291" t="s">
        <v>297</v>
      </c>
      <c r="D6291">
        <v>22</v>
      </c>
      <c r="E6291">
        <v>6</v>
      </c>
      <c r="F6291">
        <v>12.2660311968</v>
      </c>
      <c r="G6291">
        <v>45</v>
      </c>
      <c r="H6291">
        <v>14</v>
      </c>
      <c r="I6291">
        <v>55.273436699999998</v>
      </c>
      <c r="J6291">
        <f>(D6291+E6291/60+F6291/3600)*15</f>
        <v>331.55110846332002</v>
      </c>
      <c r="K6291">
        <f>IF(G6291&lt;0, G6291-H6291/60-I6291/3600, G6291+H6291/60+I6291/3600)</f>
        <v>45.248687065749998</v>
      </c>
      <c r="L6291">
        <v>23.771000000000001</v>
      </c>
      <c r="M6291">
        <v>-6.39</v>
      </c>
      <c r="N6291">
        <v>10.72</v>
      </c>
      <c r="O6291" t="s">
        <v>9341</v>
      </c>
      <c r="P6291">
        <v>6.2480000000000002</v>
      </c>
      <c r="Q6291">
        <v>6.181</v>
      </c>
      <c r="R6291" t="s">
        <v>9341</v>
      </c>
      <c r="S6291">
        <v>6.173</v>
      </c>
      <c r="T6291" t="s">
        <v>9341</v>
      </c>
      <c r="U6291" t="s">
        <v>9359</v>
      </c>
      <c r="V6291" t="str">
        <f>LEFT($U6291,2)</f>
        <v>A3</v>
      </c>
      <c r="W6291" s="3">
        <f>_xlfn.XLOOKUP(V6291,$AC$2:$AC$43,$AD$2:$AD$43,"none")</f>
        <v>0.08</v>
      </c>
      <c r="X6291" s="3">
        <f>IF(ISNUMBER($W6291), 4600 * (1 / (0.92 * $W6291 + 1.7) + 1 / (0.92 * $W6291 + 0.62)),"none")</f>
        <v>9225.6595386701993</v>
      </c>
      <c r="Y6291" s="8">
        <f>IF(ISNUMBER($X6291), _xlfn.XLOOKUP($X6291,Sheet3!$A$2:$A$392,Sheet3!$B$2:$B$392,"none", 1,1), $AF$2)</f>
        <v>0.67030000000000001</v>
      </c>
      <c r="Z6291" s="8">
        <f>IF(ISNUMBER($X6291), _xlfn.XLOOKUP($X6291,Sheet3!$A$2:$A$392,Sheet3!$C$2:$C$392,"none", 1,1), $AF$2)</f>
        <v>0.73619999999999997</v>
      </c>
      <c r="AA6291" s="8">
        <f>IF(ISNUMBER($X6291), _xlfn.XLOOKUP($X6291,Sheet3!$A$2:$A$392,Sheet3!$D$2:$D$392,"none", 1,1), $AF$2)</f>
        <v>1</v>
      </c>
    </row>
    <row r="6292" spans="1:27">
      <c r="A6292">
        <v>3616</v>
      </c>
      <c r="B6292" t="s">
        <v>3919</v>
      </c>
      <c r="C6292" t="s">
        <v>297</v>
      </c>
      <c r="D6292">
        <v>22</v>
      </c>
      <c r="E6292">
        <v>54</v>
      </c>
      <c r="F6292">
        <v>34.121784165599998</v>
      </c>
      <c r="G6292">
        <v>-7</v>
      </c>
      <c r="H6292">
        <v>12</v>
      </c>
      <c r="I6292">
        <v>16.649036964</v>
      </c>
      <c r="J6292">
        <f>(D6292+E6292/60+F6292/3600)*15</f>
        <v>343.64217410069</v>
      </c>
      <c r="K6292">
        <f>IF(G6292&lt;0, G6292-H6292/60-I6292/3600, G6292+H6292/60+I6292/3600)</f>
        <v>-7.2046247324900001</v>
      </c>
      <c r="L6292">
        <v>-14.811</v>
      </c>
      <c r="M6292">
        <v>-34.595999999999997</v>
      </c>
      <c r="N6292">
        <v>5.44</v>
      </c>
      <c r="O6292" t="s">
        <v>9341</v>
      </c>
      <c r="P6292">
        <v>7.4669999999999996</v>
      </c>
      <c r="Q6292">
        <v>6.181</v>
      </c>
      <c r="R6292" t="s">
        <v>9341</v>
      </c>
      <c r="S6292">
        <v>5.8209999999999997</v>
      </c>
      <c r="T6292" t="s">
        <v>9341</v>
      </c>
      <c r="U6292" t="s">
        <v>9371</v>
      </c>
      <c r="V6292" t="str">
        <f>LEFT($U6292,2)</f>
        <v>K2</v>
      </c>
      <c r="W6292" s="3">
        <f>_xlfn.XLOOKUP(V6292,$AC$2:$AC$43,$AD$2:$AD$43,"none")</f>
        <v>0.92</v>
      </c>
      <c r="X6292" s="3">
        <f>IF(ISNUMBER($W6292), 4600 * (1 / (0.92 * $W6292 + 1.7) + 1 / (0.92 * $W6292 + 0.62)),"none")</f>
        <v>4943.4058698702656</v>
      </c>
      <c r="Y6292" s="8">
        <f>IF(ISNUMBER($X6292), _xlfn.XLOOKUP($X6292,Sheet3!$A$2:$A$392,Sheet3!$B$2:$B$392,"none", 1,1), $AF$2)</f>
        <v>1</v>
      </c>
      <c r="Z6292" s="8">
        <f>IF(ISNUMBER($X6292), _xlfn.XLOOKUP($X6292,Sheet3!$A$2:$A$392,Sheet3!$C$2:$C$392,"none", 1,1), $AF$2)</f>
        <v>0.79920000000000002</v>
      </c>
      <c r="AA6292" s="8">
        <f>IF(ISNUMBER($X6292), _xlfn.XLOOKUP($X6292,Sheet3!$A$2:$A$392,Sheet3!$D$2:$D$392,"none", 1,1), $AF$2)</f>
        <v>0.60450000000000004</v>
      </c>
    </row>
    <row r="6293" spans="1:27">
      <c r="A6293">
        <v>4332</v>
      </c>
      <c r="B6293" t="s">
        <v>4635</v>
      </c>
      <c r="C6293" t="s">
        <v>12</v>
      </c>
      <c r="D6293">
        <v>9</v>
      </c>
      <c r="E6293">
        <v>33</v>
      </c>
      <c r="F6293">
        <v>30.3626540568</v>
      </c>
      <c r="G6293">
        <v>36</v>
      </c>
      <c r="H6293">
        <v>29</v>
      </c>
      <c r="I6293">
        <v>13.01441838</v>
      </c>
      <c r="J6293">
        <f>(D6293+E6293/60+F6293/3600)*15</f>
        <v>143.37651105857</v>
      </c>
      <c r="K6293">
        <f>IF(G6293&lt;0, G6293-H6293/60-I6293/3600, G6293+H6293/60+I6293/3600)</f>
        <v>36.486948449549999</v>
      </c>
      <c r="L6293">
        <v>39.720999999999997</v>
      </c>
      <c r="M6293">
        <v>-33.21</v>
      </c>
      <c r="N6293">
        <v>6.49</v>
      </c>
      <c r="O6293" t="s">
        <v>9341</v>
      </c>
      <c r="P6293">
        <v>7.4409999999999998</v>
      </c>
      <c r="Q6293">
        <v>6.181</v>
      </c>
      <c r="R6293" t="s">
        <v>9341</v>
      </c>
      <c r="S6293">
        <v>5.8109999999999999</v>
      </c>
      <c r="T6293" t="s">
        <v>9341</v>
      </c>
      <c r="U6293" t="s">
        <v>9704</v>
      </c>
      <c r="V6293" t="str">
        <f>LEFT($U6293,2)</f>
        <v>K4</v>
      </c>
      <c r="W6293" s="3">
        <f>_xlfn.XLOOKUP(V6293,$AC$2:$AC$43,$AD$2:$AD$43,"none")</f>
        <v>1</v>
      </c>
      <c r="X6293" s="3">
        <f>IF(ISNUMBER($W6293), 4600 * (1 / (0.92 * $W6293 + 1.7) + 1 / (0.92 * $W6293 + 0.62)),"none")</f>
        <v>4742.7381778526815</v>
      </c>
      <c r="Y6293" s="8">
        <f>IF(ISNUMBER($X6293), _xlfn.XLOOKUP($X6293,Sheet3!$A$2:$A$392,Sheet3!$B$2:$B$392,"none", 1,1), $AF$2)</f>
        <v>1</v>
      </c>
      <c r="Z6293" s="8">
        <f>IF(ISNUMBER($X6293), _xlfn.XLOOKUP($X6293,Sheet3!$A$2:$A$392,Sheet3!$C$2:$C$392,"none", 1,1), $AF$2)</f>
        <v>0.77500000000000002</v>
      </c>
      <c r="AA6293" s="8">
        <f>IF(ISNUMBER($X6293), _xlfn.XLOOKUP($X6293,Sheet3!$A$2:$A$392,Sheet3!$D$2:$D$392,"none", 1,1), $AF$2)</f>
        <v>0.55479999999999996</v>
      </c>
    </row>
    <row r="6294" spans="1:27">
      <c r="A6294">
        <v>6469</v>
      </c>
      <c r="B6294" t="s">
        <v>6772</v>
      </c>
      <c r="C6294" t="s">
        <v>297</v>
      </c>
      <c r="D6294">
        <v>18</v>
      </c>
      <c r="E6294">
        <v>48</v>
      </c>
      <c r="F6294">
        <v>16.402661510400002</v>
      </c>
      <c r="G6294">
        <v>23</v>
      </c>
      <c r="H6294">
        <v>30</v>
      </c>
      <c r="I6294">
        <v>53.093814444000003</v>
      </c>
      <c r="J6294">
        <f>(D6294+E6294/60+F6294/3600)*15</f>
        <v>282.06834442295997</v>
      </c>
      <c r="K6294">
        <f>IF(G6294&lt;0, G6294-H6294/60-I6294/3600, G6294+H6294/60+I6294/3600)</f>
        <v>23.514748281789998</v>
      </c>
      <c r="L6294">
        <v>25.349</v>
      </c>
      <c r="M6294">
        <v>-7.1440000000000001</v>
      </c>
      <c r="N6294">
        <v>34</v>
      </c>
      <c r="O6294">
        <v>6.62</v>
      </c>
      <c r="P6294">
        <v>6.6719999999999997</v>
      </c>
      <c r="Q6294">
        <v>6.181</v>
      </c>
      <c r="R6294" t="s">
        <v>9341</v>
      </c>
      <c r="S6294">
        <v>6.0679999999999996</v>
      </c>
      <c r="T6294" t="s">
        <v>9341</v>
      </c>
      <c r="U6294" t="s">
        <v>9377</v>
      </c>
      <c r="V6294" t="str">
        <f>LEFT($U6294,2)</f>
        <v>F7</v>
      </c>
      <c r="W6294" s="3" t="str">
        <f>_xlfn.XLOOKUP(V6294,$AC$2:$AC$43,$AD$2:$AD$43,"none")</f>
        <v>none</v>
      </c>
      <c r="X6294" s="3" t="str">
        <f>IF(ISNUMBER($W6294), 4600 * (1 / (0.92 * $W6294 + 1.7) + 1 / (0.92 * $W6294 + 0.62)),"none")</f>
        <v>none</v>
      </c>
      <c r="Y6294" s="8">
        <f>IF(ISNUMBER($X6294), _xlfn.XLOOKUP($X6294,Sheet3!$A$2:$A$392,Sheet3!$B$2:$B$392,"none", 1,1), $AF$2)</f>
        <v>0.8</v>
      </c>
      <c r="Z6294" s="8">
        <f>IF(ISNUMBER($X6294), _xlfn.XLOOKUP($X6294,Sheet3!$A$2:$A$392,Sheet3!$C$2:$C$392,"none", 1,1), $AF$2)</f>
        <v>0.8</v>
      </c>
      <c r="AA6294" s="8">
        <f>IF(ISNUMBER($X6294), _xlfn.XLOOKUP($X6294,Sheet3!$A$2:$A$392,Sheet3!$D$2:$D$392,"none", 1,1), $AF$2)</f>
        <v>0.8</v>
      </c>
    </row>
    <row r="6295" spans="1:27">
      <c r="A6295">
        <v>7303</v>
      </c>
      <c r="B6295" t="s">
        <v>7606</v>
      </c>
      <c r="C6295" t="s">
        <v>297</v>
      </c>
      <c r="D6295">
        <v>10</v>
      </c>
      <c r="E6295">
        <v>1</v>
      </c>
      <c r="F6295">
        <v>40.707282876000001</v>
      </c>
      <c r="G6295">
        <v>-53</v>
      </c>
      <c r="H6295">
        <v>21</v>
      </c>
      <c r="I6295">
        <v>50.806270439999999</v>
      </c>
      <c r="J6295">
        <f>(D6295+E6295/60+F6295/3600)*15</f>
        <v>150.41961367864999</v>
      </c>
      <c r="K6295">
        <f>IF(G6295&lt;0, G6295-H6295/60-I6295/3600, G6295+H6295/60+I6295/3600)</f>
        <v>-53.3641128529</v>
      </c>
      <c r="L6295">
        <v>-15.821</v>
      </c>
      <c r="M6295">
        <v>1.234</v>
      </c>
      <c r="N6295">
        <v>2.79</v>
      </c>
      <c r="O6295">
        <v>5.35</v>
      </c>
      <c r="P6295">
        <v>6.0430000000000001</v>
      </c>
      <c r="Q6295">
        <v>6.181</v>
      </c>
      <c r="R6295" t="s">
        <v>9341</v>
      </c>
      <c r="S6295">
        <v>6.165</v>
      </c>
      <c r="T6295" t="s">
        <v>9341</v>
      </c>
      <c r="U6295" t="s">
        <v>10097</v>
      </c>
      <c r="V6295" t="str">
        <f>LEFT($U6295,2)</f>
        <v>B2</v>
      </c>
      <c r="W6295" s="3">
        <f>_xlfn.XLOOKUP(V6295,$AC$2:$AC$43,$AD$2:$AD$43,"none")</f>
        <v>-0.24</v>
      </c>
      <c r="X6295" s="3">
        <f>IF(ISNUMBER($W6295), 4600 * (1 / (0.92 * $W6295 + 1.7) + 1 / (0.92 * $W6295 + 0.62)),"none")</f>
        <v>14632.835167360139</v>
      </c>
      <c r="Y6295" s="8">
        <f>IF(ISNUMBER($X6295), _xlfn.XLOOKUP($X6295,Sheet3!$A$2:$A$392,Sheet3!$B$2:$B$392,"none", 1,1), $AF$2)</f>
        <v>0.47989999999999999</v>
      </c>
      <c r="Z6295" s="8">
        <f>IF(ISNUMBER($X6295), _xlfn.XLOOKUP($X6295,Sheet3!$A$2:$A$392,Sheet3!$C$2:$C$392,"none", 1,1), $AF$2)</f>
        <v>0.58679999999999999</v>
      </c>
      <c r="AA6295" s="8">
        <f>IF(ISNUMBER($X6295), _xlfn.XLOOKUP($X6295,Sheet3!$A$2:$A$392,Sheet3!$D$2:$D$392,"none", 1,1), $AF$2)</f>
        <v>1</v>
      </c>
    </row>
    <row r="6296" spans="1:27">
      <c r="A6296">
        <v>7974</v>
      </c>
      <c r="B6296" t="s">
        <v>8277</v>
      </c>
      <c r="C6296" t="s">
        <v>12</v>
      </c>
      <c r="D6296">
        <v>15</v>
      </c>
      <c r="E6296">
        <v>39</v>
      </c>
      <c r="F6296">
        <v>18.397121424000002</v>
      </c>
      <c r="G6296">
        <v>-77</v>
      </c>
      <c r="H6296">
        <v>55</v>
      </c>
      <c r="I6296">
        <v>4.819554696</v>
      </c>
      <c r="J6296">
        <f>(D6296+E6296/60+F6296/3600)*15</f>
        <v>234.8266546726</v>
      </c>
      <c r="K6296">
        <f>IF(G6296&lt;0, G6296-H6296/60-I6296/3600, G6296+H6296/60+I6296/3600)</f>
        <v>-77.91800543186001</v>
      </c>
      <c r="L6296">
        <v>-79.376000000000005</v>
      </c>
      <c r="M6296">
        <v>-130.96899999999999</v>
      </c>
      <c r="N6296">
        <v>9.08</v>
      </c>
      <c r="O6296" t="s">
        <v>9341</v>
      </c>
      <c r="P6296">
        <v>7.431</v>
      </c>
      <c r="Q6296">
        <v>6.181</v>
      </c>
      <c r="R6296" t="s">
        <v>9341</v>
      </c>
      <c r="S6296">
        <v>5.86</v>
      </c>
      <c r="T6296" t="s">
        <v>9341</v>
      </c>
      <c r="U6296" t="s">
        <v>11399</v>
      </c>
      <c r="V6296" t="str">
        <f>LEFT($U6296,2)</f>
        <v>K2</v>
      </c>
      <c r="W6296" s="3">
        <f>_xlfn.XLOOKUP(V6296,$AC$2:$AC$43,$AD$2:$AD$43,"none")</f>
        <v>0.92</v>
      </c>
      <c r="X6296" s="3">
        <f>IF(ISNUMBER($W6296), 4600 * (1 / (0.92 * $W6296 + 1.7) + 1 / (0.92 * $W6296 + 0.62)),"none")</f>
        <v>4943.4058698702656</v>
      </c>
      <c r="Y6296" s="8">
        <f>IF(ISNUMBER($X6296), _xlfn.XLOOKUP($X6296,Sheet3!$A$2:$A$392,Sheet3!$B$2:$B$392,"none", 1,1), $AF$2)</f>
        <v>1</v>
      </c>
      <c r="Z6296" s="8">
        <f>IF(ISNUMBER($X6296), _xlfn.XLOOKUP($X6296,Sheet3!$A$2:$A$392,Sheet3!$C$2:$C$392,"none", 1,1), $AF$2)</f>
        <v>0.79920000000000002</v>
      </c>
      <c r="AA6296" s="8">
        <f>IF(ISNUMBER($X6296), _xlfn.XLOOKUP($X6296,Sheet3!$A$2:$A$392,Sheet3!$D$2:$D$392,"none", 1,1), $AF$2)</f>
        <v>0.60450000000000004</v>
      </c>
    </row>
    <row r="6297" spans="1:27">
      <c r="A6297">
        <v>1535</v>
      </c>
      <c r="B6297" t="s">
        <v>1836</v>
      </c>
      <c r="C6297" t="s">
        <v>40</v>
      </c>
      <c r="D6297">
        <v>3</v>
      </c>
      <c r="E6297">
        <v>39</v>
      </c>
      <c r="F6297">
        <v>25.408047333599999</v>
      </c>
      <c r="G6297">
        <v>-10</v>
      </c>
      <c r="H6297">
        <v>26</v>
      </c>
      <c r="I6297">
        <v>14.186020020000001</v>
      </c>
      <c r="J6297">
        <f>(D6297+E6297/60+F6297/3600)*15</f>
        <v>54.85586686389</v>
      </c>
      <c r="K6297">
        <f>IF(G6297&lt;0, G6297-H6297/60-I6297/3600, G6297+H6297/60+I6297/3600)</f>
        <v>-10.43727389445</v>
      </c>
      <c r="L6297">
        <v>-23.956</v>
      </c>
      <c r="M6297">
        <v>-102.245</v>
      </c>
      <c r="N6297">
        <v>8.39</v>
      </c>
      <c r="O6297" t="s">
        <v>9341</v>
      </c>
      <c r="P6297">
        <v>7.2169999999999996</v>
      </c>
      <c r="Q6297">
        <v>6.1820000000000004</v>
      </c>
      <c r="R6297" t="s">
        <v>9341</v>
      </c>
      <c r="S6297">
        <v>5.9050000000000002</v>
      </c>
      <c r="T6297" t="s">
        <v>9341</v>
      </c>
      <c r="U6297" t="s">
        <v>9895</v>
      </c>
      <c r="V6297" t="str">
        <f>LEFT($U6297,2)</f>
        <v>G8</v>
      </c>
      <c r="W6297" s="3">
        <f>_xlfn.XLOOKUP(V6297,$AC$2:$AC$43,$AD$2:$AD$43,"none")</f>
        <v>0.74</v>
      </c>
      <c r="X6297" s="3">
        <f>IF(ISNUMBER($W6297), 4600 * (1 / (0.92 * $W6297 + 1.7) + 1 / (0.92 * $W6297 + 0.62)),"none")</f>
        <v>5468.4090187676065</v>
      </c>
      <c r="Y6297" s="8">
        <f>IF(ISNUMBER($X6297), _xlfn.XLOOKUP($X6297,Sheet3!$A$2:$A$392,Sheet3!$B$2:$B$392,"none", 1,1), $AF$2)</f>
        <v>1</v>
      </c>
      <c r="Z6297" s="8">
        <f>IF(ISNUMBER($X6297), _xlfn.XLOOKUP($X6297,Sheet3!$A$2:$A$392,Sheet3!$C$2:$C$392,"none", 1,1), $AF$2)</f>
        <v>0.85409999999999997</v>
      </c>
      <c r="AA6297" s="8">
        <f>IF(ISNUMBER($X6297), _xlfn.XLOOKUP($X6297,Sheet3!$A$2:$A$392,Sheet3!$D$2:$D$392,"none", 1,1), $AF$2)</f>
        <v>0.72770000000000001</v>
      </c>
    </row>
    <row r="6298" spans="1:27">
      <c r="A6298">
        <v>2034</v>
      </c>
      <c r="B6298" t="s">
        <v>2335</v>
      </c>
      <c r="C6298" t="s">
        <v>297</v>
      </c>
      <c r="D6298">
        <v>5</v>
      </c>
      <c r="E6298">
        <v>27</v>
      </c>
      <c r="F6298">
        <v>13.8940548504</v>
      </c>
      <c r="G6298">
        <v>15</v>
      </c>
      <c r="H6298">
        <v>15</v>
      </c>
      <c r="I6298">
        <v>27.461076408</v>
      </c>
      <c r="J6298">
        <f>(D6298+E6298/60+F6298/3600)*15</f>
        <v>81.807891895209991</v>
      </c>
      <c r="K6298">
        <f>IF(G6298&lt;0, G6298-H6298/60-I6298/3600, G6298+H6298/60+I6298/3600)</f>
        <v>15.25762807678</v>
      </c>
      <c r="L6298">
        <v>-6.1210000000000004</v>
      </c>
      <c r="M6298">
        <v>-10.618</v>
      </c>
      <c r="N6298">
        <v>6.6</v>
      </c>
      <c r="O6298" t="s">
        <v>9341</v>
      </c>
      <c r="P6298">
        <v>6.2519999999999998</v>
      </c>
      <c r="Q6298">
        <v>6.1820000000000004</v>
      </c>
      <c r="R6298" t="s">
        <v>9341</v>
      </c>
      <c r="S6298">
        <v>6.1639999999999997</v>
      </c>
      <c r="T6298" t="s">
        <v>9341</v>
      </c>
      <c r="U6298" t="s">
        <v>9887</v>
      </c>
      <c r="V6298" t="str">
        <f>LEFT($U6298,2)</f>
        <v>A1</v>
      </c>
      <c r="W6298" s="3">
        <f>_xlfn.XLOOKUP(V6298,$AC$2:$AC$43,$AD$2:$AD$43,"none")</f>
        <v>0.02</v>
      </c>
      <c r="X6298" s="3">
        <f>IF(ISNUMBER($W6298), 4600 * (1 / (0.92 * $W6298 + 1.7) + 1 / (0.92 * $W6298 + 0.62)),"none")</f>
        <v>9882.4225367888994</v>
      </c>
      <c r="Y6298" s="8">
        <f>IF(ISNUMBER($X6298), _xlfn.XLOOKUP($X6298,Sheet3!$A$2:$A$392,Sheet3!$B$2:$B$392,"none", 1,1), $AF$2)</f>
        <v>0.63239999999999996</v>
      </c>
      <c r="Z6298" s="8">
        <f>IF(ISNUMBER($X6298), _xlfn.XLOOKUP($X6298,Sheet3!$A$2:$A$392,Sheet3!$C$2:$C$392,"none", 1,1), $AF$2)</f>
        <v>0.70809999999999995</v>
      </c>
      <c r="AA6298" s="8">
        <f>IF(ISNUMBER($X6298), _xlfn.XLOOKUP($X6298,Sheet3!$A$2:$A$392,Sheet3!$D$2:$D$392,"none", 1,1), $AF$2)</f>
        <v>1</v>
      </c>
    </row>
    <row r="6299" spans="1:27">
      <c r="A6299">
        <v>3318</v>
      </c>
      <c r="B6299" t="s">
        <v>3621</v>
      </c>
      <c r="C6299" t="s">
        <v>313</v>
      </c>
      <c r="D6299">
        <v>22</v>
      </c>
      <c r="E6299">
        <v>12</v>
      </c>
      <c r="F6299">
        <v>57.483683104800001</v>
      </c>
      <c r="G6299">
        <v>-26</v>
      </c>
      <c r="H6299">
        <v>19</v>
      </c>
      <c r="I6299">
        <v>40.050760799999999</v>
      </c>
      <c r="J6299">
        <f>(D6299+E6299/60+F6299/3600)*15</f>
        <v>333.23951534627003</v>
      </c>
      <c r="K6299">
        <f>IF(G6299&lt;0, G6299-H6299/60-I6299/3600, G6299+H6299/60+I6299/3600)</f>
        <v>-26.327791877999999</v>
      </c>
      <c r="L6299">
        <v>-27.016999999999999</v>
      </c>
      <c r="M6299">
        <v>-27.545999999999999</v>
      </c>
      <c r="N6299">
        <v>15.74</v>
      </c>
      <c r="O6299" t="s">
        <v>9341</v>
      </c>
      <c r="P6299">
        <v>6.351</v>
      </c>
      <c r="Q6299">
        <v>6.1820000000000004</v>
      </c>
      <c r="R6299" t="s">
        <v>9341</v>
      </c>
      <c r="S6299">
        <v>6.1710000000000003</v>
      </c>
      <c r="T6299" t="s">
        <v>9341</v>
      </c>
      <c r="U6299" t="s">
        <v>9768</v>
      </c>
      <c r="V6299" t="str">
        <f>LEFT($U6299,2)</f>
        <v>A2</v>
      </c>
      <c r="W6299" s="3">
        <f>_xlfn.XLOOKUP(V6299,$AC$2:$AC$43,$AD$2:$AD$43,"none")</f>
        <v>0.05</v>
      </c>
      <c r="X6299" s="3">
        <f>IF(ISNUMBER($W6299), 4600 * (1 / (0.92 * $W6299 + 1.7) + 1 / (0.92 * $W6299 + 0.62)),"none")</f>
        <v>9541.5002631497482</v>
      </c>
      <c r="Y6299" s="8">
        <f>IF(ISNUMBER($X6299), _xlfn.XLOOKUP($X6299,Sheet3!$A$2:$A$392,Sheet3!$B$2:$B$392,"none", 1,1), $AF$2)</f>
        <v>0.65039999999999998</v>
      </c>
      <c r="Z6299" s="8">
        <f>IF(ISNUMBER($X6299), _xlfn.XLOOKUP($X6299,Sheet3!$A$2:$A$392,Sheet3!$C$2:$C$392,"none", 1,1), $AF$2)</f>
        <v>0.72150000000000003</v>
      </c>
      <c r="AA6299" s="8">
        <f>IF(ISNUMBER($X6299), _xlfn.XLOOKUP($X6299,Sheet3!$A$2:$A$392,Sheet3!$D$2:$D$392,"none", 1,1), $AF$2)</f>
        <v>1</v>
      </c>
    </row>
    <row r="6300" spans="1:27">
      <c r="A6300">
        <v>5809</v>
      </c>
      <c r="B6300" t="s">
        <v>6112</v>
      </c>
      <c r="C6300" t="s">
        <v>305</v>
      </c>
      <c r="D6300">
        <v>18</v>
      </c>
      <c r="E6300">
        <v>27</v>
      </c>
      <c r="F6300">
        <v>56.479967711999997</v>
      </c>
      <c r="G6300">
        <v>-17</v>
      </c>
      <c r="H6300">
        <v>48</v>
      </c>
      <c r="I6300">
        <v>1.2741698880000001</v>
      </c>
      <c r="J6300">
        <f>(D6300+E6300/60+F6300/3600)*15</f>
        <v>276.98533319879999</v>
      </c>
      <c r="K6300">
        <f>IF(G6300&lt;0, G6300-H6300/60-I6300/3600, G6300+H6300/60+I6300/3600)</f>
        <v>-17.80035393608</v>
      </c>
      <c r="L6300">
        <v>-2.3220000000000001</v>
      </c>
      <c r="M6300">
        <v>-1.8049999999999999</v>
      </c>
      <c r="N6300">
        <v>5.79</v>
      </c>
      <c r="O6300" t="s">
        <v>9341</v>
      </c>
      <c r="P6300">
        <v>6.1760000000000002</v>
      </c>
      <c r="Q6300">
        <v>6.1820000000000004</v>
      </c>
      <c r="R6300" t="s">
        <v>9341</v>
      </c>
      <c r="S6300">
        <v>6.1609999999999996</v>
      </c>
      <c r="T6300" t="s">
        <v>9341</v>
      </c>
      <c r="U6300" t="s">
        <v>10918</v>
      </c>
      <c r="V6300" t="str">
        <f>LEFT($U6300,2)</f>
        <v>B8</v>
      </c>
      <c r="W6300" s="3">
        <f>_xlfn.XLOOKUP(V6300,$AC$2:$AC$43,$AD$2:$AD$43,"none")</f>
        <v>-0.11</v>
      </c>
      <c r="X6300" s="3">
        <f>IF(ISNUMBER($W6300), 4600 * (1 / (0.92 * $W6300 + 1.7) + 1 / (0.92 * $W6300 + 0.62)),"none")</f>
        <v>11743.77313439976</v>
      </c>
      <c r="Y6300" s="8">
        <f>IF(ISNUMBER($X6300), _xlfn.XLOOKUP($X6300,Sheet3!$A$2:$A$392,Sheet3!$B$2:$B$392,"none", 1,1), $AF$2)</f>
        <v>0.54959999999999998</v>
      </c>
      <c r="Z6300" s="8">
        <f>IF(ISNUMBER($X6300), _xlfn.XLOOKUP($X6300,Sheet3!$A$2:$A$392,Sheet3!$C$2:$C$392,"none", 1,1), $AF$2)</f>
        <v>0.64410000000000001</v>
      </c>
      <c r="AA6300" s="8">
        <f>IF(ISNUMBER($X6300), _xlfn.XLOOKUP($X6300,Sheet3!$A$2:$A$392,Sheet3!$D$2:$D$392,"none", 1,1), $AF$2)</f>
        <v>1</v>
      </c>
    </row>
    <row r="6301" spans="1:27">
      <c r="A6301">
        <v>7152</v>
      </c>
      <c r="B6301" t="s">
        <v>7455</v>
      </c>
      <c r="C6301" t="s">
        <v>13</v>
      </c>
      <c r="D6301">
        <v>6</v>
      </c>
      <c r="E6301">
        <v>38</v>
      </c>
      <c r="F6301">
        <v>0.35324897039999997</v>
      </c>
      <c r="G6301">
        <v>-61</v>
      </c>
      <c r="H6301">
        <v>32</v>
      </c>
      <c r="I6301">
        <v>0.114167796</v>
      </c>
      <c r="J6301">
        <f>(D6301+E6301/60+F6301/3600)*15</f>
        <v>99.501471870709992</v>
      </c>
      <c r="K6301">
        <f>IF(G6301&lt;0, G6301-H6301/60-I6301/3600, G6301+H6301/60+I6301/3600)</f>
        <v>-61.533365046610001</v>
      </c>
      <c r="L6301">
        <v>-41.762</v>
      </c>
      <c r="M6301">
        <v>70.147999999999996</v>
      </c>
      <c r="N6301">
        <v>45.71</v>
      </c>
      <c r="O6301" t="s">
        <v>9341</v>
      </c>
      <c r="P6301">
        <v>6.7469999999999999</v>
      </c>
      <c r="Q6301">
        <v>6.1820000000000004</v>
      </c>
      <c r="R6301" t="s">
        <v>9341</v>
      </c>
      <c r="S6301">
        <v>6.1420000000000003</v>
      </c>
      <c r="T6301">
        <v>5.46</v>
      </c>
      <c r="U6301" t="s">
        <v>11235</v>
      </c>
      <c r="V6301" t="str">
        <f>LEFT($U6301,2)</f>
        <v>G1</v>
      </c>
      <c r="W6301" s="3" t="str">
        <f>_xlfn.XLOOKUP(V6301,$AC$2:$AC$43,$AD$2:$AD$43,"none")</f>
        <v>none</v>
      </c>
      <c r="X6301" s="3" t="str">
        <f>IF(ISNUMBER($W6301), 4600 * (1 / (0.92 * $W6301 + 1.7) + 1 / (0.92 * $W6301 + 0.62)),"none")</f>
        <v>none</v>
      </c>
      <c r="Y6301" s="8">
        <f>IF(ISNUMBER($X6301), _xlfn.XLOOKUP($X6301,Sheet3!$A$2:$A$392,Sheet3!$B$2:$B$392,"none", 1,1), $AF$2)</f>
        <v>0.8</v>
      </c>
      <c r="Z6301" s="8">
        <f>IF(ISNUMBER($X6301), _xlfn.XLOOKUP($X6301,Sheet3!$A$2:$A$392,Sheet3!$C$2:$C$392,"none", 1,1), $AF$2)</f>
        <v>0.8</v>
      </c>
      <c r="AA6301" s="8">
        <f>IF(ISNUMBER($X6301), _xlfn.XLOOKUP($X6301,Sheet3!$A$2:$A$392,Sheet3!$D$2:$D$392,"none", 1,1), $AF$2)</f>
        <v>0.8</v>
      </c>
    </row>
    <row r="6302" spans="1:27">
      <c r="A6302">
        <v>3226</v>
      </c>
      <c r="B6302" t="s">
        <v>3529</v>
      </c>
      <c r="C6302" t="s">
        <v>12</v>
      </c>
      <c r="D6302">
        <v>1</v>
      </c>
      <c r="E6302">
        <v>41</v>
      </c>
      <c r="F6302">
        <v>27.321577915199999</v>
      </c>
      <c r="G6302">
        <v>-38</v>
      </c>
      <c r="H6302">
        <v>7</v>
      </c>
      <c r="I6302">
        <v>58.175958647999998</v>
      </c>
      <c r="J6302">
        <f>(D6302+E6302/60+F6302/3600)*15</f>
        <v>25.363839907980001</v>
      </c>
      <c r="K6302">
        <f>IF(G6302&lt;0, G6302-H6302/60-I6302/3600, G6302+H6302/60+I6302/3600)</f>
        <v>-38.132826655179997</v>
      </c>
      <c r="L6302">
        <v>50.347000000000001</v>
      </c>
      <c r="M6302">
        <v>56.654000000000003</v>
      </c>
      <c r="N6302">
        <v>23.76</v>
      </c>
      <c r="O6302" t="s">
        <v>9341</v>
      </c>
      <c r="P6302">
        <v>6.585</v>
      </c>
      <c r="Q6302">
        <v>6.1829999999999998</v>
      </c>
      <c r="R6302" t="s">
        <v>9341</v>
      </c>
      <c r="S6302">
        <v>6.1020000000000003</v>
      </c>
      <c r="T6302" t="s">
        <v>9341</v>
      </c>
      <c r="U6302" t="s">
        <v>10423</v>
      </c>
      <c r="V6302" t="str">
        <f>LEFT($U6302,2)</f>
        <v>F3</v>
      </c>
      <c r="W6302" s="3" t="str">
        <f>_xlfn.XLOOKUP(V6302,$AC$2:$AC$43,$AD$2:$AD$43,"none")</f>
        <v>none</v>
      </c>
      <c r="X6302" s="3" t="str">
        <f>IF(ISNUMBER($W6302), 4600 * (1 / (0.92 * $W6302 + 1.7) + 1 / (0.92 * $W6302 + 0.62)),"none")</f>
        <v>none</v>
      </c>
      <c r="Y6302" s="8">
        <f>IF(ISNUMBER($X6302), _xlfn.XLOOKUP($X6302,Sheet3!$A$2:$A$392,Sheet3!$B$2:$B$392,"none", 1,1), $AF$2)</f>
        <v>0.8</v>
      </c>
      <c r="Z6302" s="8">
        <f>IF(ISNUMBER($X6302), _xlfn.XLOOKUP($X6302,Sheet3!$A$2:$A$392,Sheet3!$C$2:$C$392,"none", 1,1), $AF$2)</f>
        <v>0.8</v>
      </c>
      <c r="AA6302" s="8">
        <f>IF(ISNUMBER($X6302), _xlfn.XLOOKUP($X6302,Sheet3!$A$2:$A$392,Sheet3!$D$2:$D$392,"none", 1,1), $AF$2)</f>
        <v>0.8</v>
      </c>
    </row>
    <row r="6303" spans="1:27">
      <c r="A6303">
        <v>3527</v>
      </c>
      <c r="B6303" t="s">
        <v>3830</v>
      </c>
      <c r="C6303" t="s">
        <v>313</v>
      </c>
      <c r="D6303">
        <v>1</v>
      </c>
      <c r="E6303">
        <v>24</v>
      </c>
      <c r="F6303">
        <v>39.935372138399998</v>
      </c>
      <c r="G6303">
        <v>-15</v>
      </c>
      <c r="H6303">
        <v>39</v>
      </c>
      <c r="I6303">
        <v>37.676436768000002</v>
      </c>
      <c r="J6303">
        <f>(D6303+E6303/60+F6303/3600)*15</f>
        <v>21.166397383909999</v>
      </c>
      <c r="K6303">
        <f>IF(G6303&lt;0, G6303-H6303/60-I6303/3600, G6303+H6303/60+I6303/3600)</f>
        <v>-15.660465676880001</v>
      </c>
      <c r="L6303">
        <v>25.693999999999999</v>
      </c>
      <c r="M6303">
        <v>-19.013000000000002</v>
      </c>
      <c r="N6303">
        <v>7.87</v>
      </c>
      <c r="O6303" t="s">
        <v>9341</v>
      </c>
      <c r="P6303">
        <v>7.1059999999999999</v>
      </c>
      <c r="Q6303">
        <v>6.1829999999999998</v>
      </c>
      <c r="R6303" t="s">
        <v>9341</v>
      </c>
      <c r="S6303">
        <v>5.9539999999999997</v>
      </c>
      <c r="T6303" t="s">
        <v>9341</v>
      </c>
      <c r="U6303" t="s">
        <v>10165</v>
      </c>
      <c r="V6303" t="str">
        <f>LEFT($U6303,2)</f>
        <v>G8</v>
      </c>
      <c r="W6303" s="3">
        <f>_xlfn.XLOOKUP(V6303,$AC$2:$AC$43,$AD$2:$AD$43,"none")</f>
        <v>0.74</v>
      </c>
      <c r="X6303" s="3">
        <f>IF(ISNUMBER($W6303), 4600 * (1 / (0.92 * $W6303 + 1.7) + 1 / (0.92 * $W6303 + 0.62)),"none")</f>
        <v>5468.4090187676065</v>
      </c>
      <c r="Y6303" s="8">
        <f>IF(ISNUMBER($X6303), _xlfn.XLOOKUP($X6303,Sheet3!$A$2:$A$392,Sheet3!$B$2:$B$392,"none", 1,1), $AF$2)</f>
        <v>1</v>
      </c>
      <c r="Z6303" s="8">
        <f>IF(ISNUMBER($X6303), _xlfn.XLOOKUP($X6303,Sheet3!$A$2:$A$392,Sheet3!$C$2:$C$392,"none", 1,1), $AF$2)</f>
        <v>0.85409999999999997</v>
      </c>
      <c r="AA6303" s="8">
        <f>IF(ISNUMBER($X6303), _xlfn.XLOOKUP($X6303,Sheet3!$A$2:$A$392,Sheet3!$D$2:$D$392,"none", 1,1), $AF$2)</f>
        <v>0.72770000000000001</v>
      </c>
    </row>
    <row r="6304" spans="1:27">
      <c r="A6304">
        <v>8516</v>
      </c>
      <c r="B6304" t="s">
        <v>8819</v>
      </c>
      <c r="C6304" t="s">
        <v>297</v>
      </c>
      <c r="D6304">
        <v>15</v>
      </c>
      <c r="E6304">
        <v>21</v>
      </c>
      <c r="F6304">
        <v>35.302455995999999</v>
      </c>
      <c r="G6304">
        <v>-40</v>
      </c>
      <c r="H6304">
        <v>44</v>
      </c>
      <c r="I6304">
        <v>58.134754031999996</v>
      </c>
      <c r="J6304">
        <f>(D6304+E6304/60+F6304/3600)*15</f>
        <v>230.39709356665</v>
      </c>
      <c r="K6304">
        <f>IF(G6304&lt;0, G6304-H6304/60-I6304/3600, G6304+H6304/60+I6304/3600)</f>
        <v>-40.749481876120001</v>
      </c>
      <c r="L6304">
        <v>-15.829000000000001</v>
      </c>
      <c r="M6304">
        <v>-26.882000000000001</v>
      </c>
      <c r="N6304">
        <v>10.79</v>
      </c>
      <c r="O6304" t="s">
        <v>9341</v>
      </c>
      <c r="P6304">
        <v>6.2590000000000003</v>
      </c>
      <c r="Q6304">
        <v>6.1829999999999998</v>
      </c>
      <c r="R6304" t="s">
        <v>9341</v>
      </c>
      <c r="S6304">
        <v>6.194</v>
      </c>
      <c r="T6304" t="s">
        <v>9341</v>
      </c>
      <c r="U6304" t="s">
        <v>9433</v>
      </c>
      <c r="V6304" t="str">
        <f>LEFT($U6304,2)</f>
        <v>A1</v>
      </c>
      <c r="W6304" s="3">
        <f>_xlfn.XLOOKUP(V6304,$AC$2:$AC$43,$AD$2:$AD$43,"none")</f>
        <v>0.02</v>
      </c>
      <c r="X6304" s="3">
        <f>IF(ISNUMBER($W6304), 4600 * (1 / (0.92 * $W6304 + 1.7) + 1 / (0.92 * $W6304 + 0.62)),"none")</f>
        <v>9882.4225367888994</v>
      </c>
      <c r="Y6304" s="8">
        <f>IF(ISNUMBER($X6304), _xlfn.XLOOKUP($X6304,Sheet3!$A$2:$A$392,Sheet3!$B$2:$B$392,"none", 1,1), $AF$2)</f>
        <v>0.63239999999999996</v>
      </c>
      <c r="Z6304" s="8">
        <f>IF(ISNUMBER($X6304), _xlfn.XLOOKUP($X6304,Sheet3!$A$2:$A$392,Sheet3!$C$2:$C$392,"none", 1,1), $AF$2)</f>
        <v>0.70809999999999995</v>
      </c>
      <c r="AA6304" s="8">
        <f>IF(ISNUMBER($X6304), _xlfn.XLOOKUP($X6304,Sheet3!$A$2:$A$392,Sheet3!$D$2:$D$392,"none", 1,1), $AF$2)</f>
        <v>1</v>
      </c>
    </row>
    <row r="6305" spans="1:27">
      <c r="A6305">
        <v>1038</v>
      </c>
      <c r="B6305" t="s">
        <v>1339</v>
      </c>
      <c r="C6305" t="s">
        <v>12</v>
      </c>
      <c r="D6305">
        <v>10</v>
      </c>
      <c r="E6305">
        <v>59</v>
      </c>
      <c r="F6305">
        <v>56.827398580800001</v>
      </c>
      <c r="G6305">
        <v>77</v>
      </c>
      <c r="H6305">
        <v>46</v>
      </c>
      <c r="I6305">
        <v>12.624562128000001</v>
      </c>
      <c r="J6305">
        <f>(D6305+E6305/60+F6305/3600)*15</f>
        <v>164.98678082741998</v>
      </c>
      <c r="K6305">
        <f>IF(G6305&lt;0, G6305-H6305/60-I6305/3600, G6305+H6305/60+I6305/3600)</f>
        <v>77.770173489480001</v>
      </c>
      <c r="L6305">
        <v>-69.566999999999993</v>
      </c>
      <c r="M6305">
        <v>-21.100999999999999</v>
      </c>
      <c r="N6305">
        <v>6.48</v>
      </c>
      <c r="O6305" t="s">
        <v>9341</v>
      </c>
      <c r="P6305">
        <v>7.16</v>
      </c>
      <c r="Q6305">
        <v>6.1840000000000002</v>
      </c>
      <c r="R6305" t="s">
        <v>9341</v>
      </c>
      <c r="S6305">
        <v>5.9390000000000001</v>
      </c>
      <c r="T6305" t="s">
        <v>9341</v>
      </c>
      <c r="U6305" t="s">
        <v>9411</v>
      </c>
      <c r="V6305" t="str">
        <f>LEFT($U6305,2)</f>
        <v>G9</v>
      </c>
      <c r="W6305" s="3" t="str">
        <f>_xlfn.XLOOKUP(V6305,$AC$2:$AC$43,$AD$2:$AD$43,"none")</f>
        <v>none</v>
      </c>
      <c r="X6305" s="3" t="str">
        <f>IF(ISNUMBER($W6305), 4600 * (1 / (0.92 * $W6305 + 1.7) + 1 / (0.92 * $W6305 + 0.62)),"none")</f>
        <v>none</v>
      </c>
      <c r="Y6305" s="8">
        <f>IF(ISNUMBER($X6305), _xlfn.XLOOKUP($X6305,Sheet3!$A$2:$A$392,Sheet3!$B$2:$B$392,"none", 1,1), $AF$2)</f>
        <v>0.8</v>
      </c>
      <c r="Z6305" s="8">
        <f>IF(ISNUMBER($X6305), _xlfn.XLOOKUP($X6305,Sheet3!$A$2:$A$392,Sheet3!$C$2:$C$392,"none", 1,1), $AF$2)</f>
        <v>0.8</v>
      </c>
      <c r="AA6305" s="8">
        <f>IF(ISNUMBER($X6305), _xlfn.XLOOKUP($X6305,Sheet3!$A$2:$A$392,Sheet3!$D$2:$D$392,"none", 1,1), $AF$2)</f>
        <v>0.8</v>
      </c>
    </row>
    <row r="6306" spans="1:27">
      <c r="A6306">
        <v>4905</v>
      </c>
      <c r="B6306" t="s">
        <v>5208</v>
      </c>
      <c r="C6306" t="s">
        <v>11</v>
      </c>
      <c r="D6306">
        <v>12</v>
      </c>
      <c r="E6306">
        <v>35</v>
      </c>
      <c r="F6306">
        <v>58.796025062399998</v>
      </c>
      <c r="G6306">
        <v>-20</v>
      </c>
      <c r="H6306">
        <v>31</v>
      </c>
      <c r="I6306">
        <v>38.916008867999999</v>
      </c>
      <c r="J6306">
        <f>(D6306+E6306/60+F6306/3600)*15</f>
        <v>188.99498343776</v>
      </c>
      <c r="K6306">
        <f>IF(G6306&lt;0, G6306-H6306/60-I6306/3600, G6306+H6306/60+I6306/3600)</f>
        <v>-20.527476669129999</v>
      </c>
      <c r="L6306">
        <v>30.202000000000002</v>
      </c>
      <c r="M6306">
        <v>-51.28</v>
      </c>
      <c r="N6306">
        <v>13.26</v>
      </c>
      <c r="O6306" t="s">
        <v>9341</v>
      </c>
      <c r="P6306">
        <v>6.5179999999999998</v>
      </c>
      <c r="Q6306">
        <v>6.1840000000000002</v>
      </c>
      <c r="R6306" t="s">
        <v>9341</v>
      </c>
      <c r="S6306">
        <v>6.1180000000000003</v>
      </c>
      <c r="T6306" t="s">
        <v>9341</v>
      </c>
      <c r="U6306" t="s">
        <v>9465</v>
      </c>
      <c r="V6306" t="str">
        <f>LEFT($U6306,2)</f>
        <v>F0</v>
      </c>
      <c r="W6306" s="3">
        <f>_xlfn.XLOOKUP(V6306,$AC$2:$AC$43,$AD$2:$AD$43,"none")</f>
        <v>0.32</v>
      </c>
      <c r="X6306" s="3">
        <f>IF(ISNUMBER($W6306), 4600 * (1 / (0.92 * $W6306 + 1.7) + 1 / (0.92 * $W6306 + 0.62)),"none")</f>
        <v>7337.0792549848238</v>
      </c>
      <c r="Y6306" s="8">
        <f>IF(ISNUMBER($X6306), _xlfn.XLOOKUP($X6306,Sheet3!$A$2:$A$392,Sheet3!$B$2:$B$392,"none", 1,1), $AF$2)</f>
        <v>0.86680000000000001</v>
      </c>
      <c r="Z6306" s="8">
        <f>IF(ISNUMBER($X6306), _xlfn.XLOOKUP($X6306,Sheet3!$A$2:$A$392,Sheet3!$C$2:$C$392,"none", 1,1), $AF$2)</f>
        <v>0.87180000000000002</v>
      </c>
      <c r="AA6306" s="8">
        <f>IF(ISNUMBER($X6306), _xlfn.XLOOKUP($X6306,Sheet3!$A$2:$A$392,Sheet3!$D$2:$D$392,"none", 1,1), $AF$2)</f>
        <v>1</v>
      </c>
    </row>
    <row r="6307" spans="1:27">
      <c r="A6307">
        <v>5589</v>
      </c>
      <c r="B6307" t="s">
        <v>5892</v>
      </c>
      <c r="C6307" t="s">
        <v>297</v>
      </c>
      <c r="D6307">
        <v>17</v>
      </c>
      <c r="E6307">
        <v>15</v>
      </c>
      <c r="F6307">
        <v>51.350154273599998</v>
      </c>
      <c r="G6307">
        <v>-30</v>
      </c>
      <c r="H6307">
        <v>12</v>
      </c>
      <c r="I6307">
        <v>38.632715279999999</v>
      </c>
      <c r="J6307">
        <f>(D6307+E6307/60+F6307/3600)*15</f>
        <v>258.96395897613996</v>
      </c>
      <c r="K6307">
        <f>IF(G6307&lt;0, G6307-H6307/60-I6307/3600, G6307+H6307/60+I6307/3600)</f>
        <v>-30.2107313098</v>
      </c>
      <c r="L6307">
        <v>-15.124000000000001</v>
      </c>
      <c r="M6307">
        <v>-45.314999999999998</v>
      </c>
      <c r="N6307">
        <v>9.42</v>
      </c>
      <c r="O6307" t="s">
        <v>9341</v>
      </c>
      <c r="P6307">
        <v>6.165</v>
      </c>
      <c r="Q6307">
        <v>6.1840000000000002</v>
      </c>
      <c r="R6307" t="s">
        <v>9341</v>
      </c>
      <c r="S6307">
        <v>6.194</v>
      </c>
      <c r="T6307" t="s">
        <v>9341</v>
      </c>
      <c r="U6307" t="s">
        <v>10134</v>
      </c>
      <c r="V6307" t="str">
        <f>LEFT($U6307,2)</f>
        <v>B9</v>
      </c>
      <c r="W6307" s="3">
        <f>_xlfn.XLOOKUP(V6307,$AC$2:$AC$43,$AD$2:$AD$43,"none")</f>
        <v>-7.0000000000000007E-2</v>
      </c>
      <c r="X6307" s="3">
        <f>IF(ISNUMBER($W6307), 4600 * (1 / (0.92 * $W6307 + 1.7) + 1 / (0.92 * $W6307 + 0.62)),"none")</f>
        <v>11091.761228434079</v>
      </c>
      <c r="Y6307" s="8">
        <f>IF(ISNUMBER($X6307), _xlfn.XLOOKUP($X6307,Sheet3!$A$2:$A$392,Sheet3!$B$2:$B$392,"none", 1,1), $AF$2)</f>
        <v>0.57499999999999996</v>
      </c>
      <c r="Z6307" s="8">
        <f>IF(ISNUMBER($X6307), _xlfn.XLOOKUP($X6307,Sheet3!$A$2:$A$392,Sheet3!$C$2:$C$392,"none", 1,1), $AF$2)</f>
        <v>0.66420000000000001</v>
      </c>
      <c r="AA6307" s="8">
        <f>IF(ISNUMBER($X6307), _xlfn.XLOOKUP($X6307,Sheet3!$A$2:$A$392,Sheet3!$D$2:$D$392,"none", 1,1), $AF$2)</f>
        <v>1</v>
      </c>
    </row>
    <row r="6308" spans="1:27">
      <c r="A6308">
        <v>7763</v>
      </c>
      <c r="B6308" t="s">
        <v>8066</v>
      </c>
      <c r="C6308" t="s">
        <v>297</v>
      </c>
      <c r="D6308">
        <v>12</v>
      </c>
      <c r="E6308">
        <v>8</v>
      </c>
      <c r="F6308">
        <v>24.731131576799999</v>
      </c>
      <c r="G6308">
        <v>-60</v>
      </c>
      <c r="H6308">
        <v>50</v>
      </c>
      <c r="I6308">
        <v>49.667558532000001</v>
      </c>
      <c r="J6308">
        <f>(D6308+E6308/60+F6308/3600)*15</f>
        <v>182.10304638157001</v>
      </c>
      <c r="K6308">
        <f>IF(G6308&lt;0, G6308-H6308/60-I6308/3600, G6308+H6308/60+I6308/3600)</f>
        <v>-60.847129877370001</v>
      </c>
      <c r="L6308">
        <v>-5.31</v>
      </c>
      <c r="M6308">
        <v>-0.64400000000000002</v>
      </c>
      <c r="N6308">
        <v>1.25</v>
      </c>
      <c r="O6308" t="s">
        <v>9341</v>
      </c>
      <c r="P6308">
        <v>7.8940000000000001</v>
      </c>
      <c r="Q6308">
        <v>6.1840000000000002</v>
      </c>
      <c r="R6308" t="s">
        <v>9341</v>
      </c>
      <c r="S6308">
        <v>5.5449999999999999</v>
      </c>
      <c r="T6308" t="s">
        <v>9341</v>
      </c>
      <c r="U6308" t="s">
        <v>11356</v>
      </c>
      <c r="V6308" t="str">
        <f>LEFT($U6308,2)</f>
        <v>K3</v>
      </c>
      <c r="W6308" s="3">
        <f>_xlfn.XLOOKUP(V6308,$AC$2:$AC$43,$AD$2:$AD$43,"none")</f>
        <v>0.95</v>
      </c>
      <c r="X6308" s="3">
        <f>IF(ISNUMBER($W6308), 4600 * (1 / (0.92 * $W6308 + 1.7) + 1 / (0.92 * $W6308 + 0.62)),"none")</f>
        <v>4866.084384156673</v>
      </c>
      <c r="Y6308" s="8">
        <f>IF(ISNUMBER($X6308), _xlfn.XLOOKUP($X6308,Sheet3!$A$2:$A$392,Sheet3!$B$2:$B$392,"none", 1,1), $AF$2)</f>
        <v>1</v>
      </c>
      <c r="Z6308" s="8">
        <f>IF(ISNUMBER($X6308), _xlfn.XLOOKUP($X6308,Sheet3!$A$2:$A$392,Sheet3!$C$2:$C$392,"none", 1,1), $AF$2)</f>
        <v>0.78720000000000001</v>
      </c>
      <c r="AA6308" s="8">
        <f>IF(ISNUMBER($X6308), _xlfn.XLOOKUP($X6308,Sheet3!$A$2:$A$392,Sheet3!$D$2:$D$392,"none", 1,1), $AF$2)</f>
        <v>0.57969999999999999</v>
      </c>
    </row>
    <row r="6309" spans="1:27">
      <c r="A6309">
        <v>8842</v>
      </c>
      <c r="B6309" t="s">
        <v>9147</v>
      </c>
      <c r="C6309" t="s">
        <v>297</v>
      </c>
      <c r="D6309">
        <v>13</v>
      </c>
      <c r="E6309">
        <v>12</v>
      </c>
      <c r="F6309">
        <v>50.8377119616</v>
      </c>
      <c r="G6309">
        <v>-42</v>
      </c>
      <c r="H6309">
        <v>41</v>
      </c>
      <c r="I6309">
        <v>58.998908508</v>
      </c>
      <c r="J6309">
        <f>(D6309+E6309/60+F6309/3600)*15</f>
        <v>198.21182379983998</v>
      </c>
      <c r="K6309">
        <f>IF(G6309&lt;0, G6309-H6309/60-I6309/3600, G6309+H6309/60+I6309/3600)</f>
        <v>-42.699721919029997</v>
      </c>
      <c r="L6309">
        <v>-27.87</v>
      </c>
      <c r="M6309">
        <v>-3.06</v>
      </c>
      <c r="N6309">
        <v>4.55</v>
      </c>
      <c r="O6309" t="s">
        <v>9341</v>
      </c>
      <c r="P6309">
        <v>7.2359999999999998</v>
      </c>
      <c r="Q6309">
        <v>6.1840000000000002</v>
      </c>
      <c r="R6309" t="s">
        <v>9341</v>
      </c>
      <c r="S6309">
        <v>5.9240000000000004</v>
      </c>
      <c r="T6309" t="s">
        <v>9341</v>
      </c>
      <c r="U6309" t="s">
        <v>9403</v>
      </c>
      <c r="V6309" t="str">
        <f>LEFT($U6309,2)</f>
        <v>K0</v>
      </c>
      <c r="W6309" s="3">
        <f>_xlfn.XLOOKUP(V6309,$AC$2:$AC$43,$AD$2:$AD$43,"none")</f>
        <v>0.81</v>
      </c>
      <c r="X6309" s="3">
        <f>IF(ISNUMBER($W6309), 4600 * (1 / (0.92 * $W6309 + 1.7) + 1 / (0.92 * $W6309 + 0.62)),"none")</f>
        <v>5250.7063834266155</v>
      </c>
      <c r="Y6309" s="8">
        <f>IF(ISNUMBER($X6309), _xlfn.XLOOKUP($X6309,Sheet3!$A$2:$A$392,Sheet3!$B$2:$B$392,"none", 1,1), $AF$2)</f>
        <v>1</v>
      </c>
      <c r="Z6309" s="8">
        <f>IF(ISNUMBER($X6309), _xlfn.XLOOKUP($X6309,Sheet3!$A$2:$A$392,Sheet3!$C$2:$C$392,"none", 1,1), $AF$2)</f>
        <v>0.83299999999999996</v>
      </c>
      <c r="AA6309" s="8">
        <f>IF(ISNUMBER($X6309), _xlfn.XLOOKUP($X6309,Sheet3!$A$2:$A$392,Sheet3!$D$2:$D$392,"none", 1,1), $AF$2)</f>
        <v>0.67869999999999997</v>
      </c>
    </row>
    <row r="6310" spans="1:27">
      <c r="A6310">
        <v>2646</v>
      </c>
      <c r="B6310" t="s">
        <v>2948</v>
      </c>
      <c r="C6310" t="s">
        <v>297</v>
      </c>
      <c r="D6310">
        <v>7</v>
      </c>
      <c r="E6310">
        <v>8</v>
      </c>
      <c r="F6310">
        <v>36.242170219199998</v>
      </c>
      <c r="G6310">
        <v>37</v>
      </c>
      <c r="H6310">
        <v>26</v>
      </c>
      <c r="I6310">
        <v>42.349724303999999</v>
      </c>
      <c r="J6310">
        <f>(D6310+E6310/60+F6310/3600)*15</f>
        <v>107.15100904258</v>
      </c>
      <c r="K6310">
        <f>IF(G6310&lt;0, G6310-H6310/60-I6310/3600, G6310+H6310/60+I6310/3600)</f>
        <v>37.445097145639998</v>
      </c>
      <c r="L6310">
        <v>-6.5940000000000003</v>
      </c>
      <c r="M6310">
        <v>-14.371</v>
      </c>
      <c r="N6310">
        <v>3.98</v>
      </c>
      <c r="O6310" t="s">
        <v>9341</v>
      </c>
      <c r="P6310">
        <v>7.39</v>
      </c>
      <c r="Q6310">
        <v>6.1849999999999996</v>
      </c>
      <c r="R6310" t="s">
        <v>9341</v>
      </c>
      <c r="S6310">
        <v>5.8479999999999999</v>
      </c>
      <c r="T6310" t="s">
        <v>9341</v>
      </c>
      <c r="U6310" t="s">
        <v>9500</v>
      </c>
      <c r="V6310" t="str">
        <f>LEFT($U6310,2)</f>
        <v>K1</v>
      </c>
      <c r="W6310" s="3">
        <f>_xlfn.XLOOKUP(V6310,$AC$2:$AC$43,$AD$2:$AD$43,"none")</f>
        <v>0.86</v>
      </c>
      <c r="X6310" s="3">
        <f>IF(ISNUMBER($W6310), 4600 * (1 / (0.92 * $W6310 + 1.7) + 1 / (0.92 * $W6310 + 0.62)),"none")</f>
        <v>5106.1368670782376</v>
      </c>
      <c r="Y6310" s="8">
        <f>IF(ISNUMBER($X6310), _xlfn.XLOOKUP($X6310,Sheet3!$A$2:$A$392,Sheet3!$B$2:$B$392,"none", 1,1), $AF$2)</f>
        <v>1</v>
      </c>
      <c r="Z6310" s="8">
        <f>IF(ISNUMBER($X6310), _xlfn.XLOOKUP($X6310,Sheet3!$A$2:$A$392,Sheet3!$C$2:$C$392,"none", 1,1), $AF$2)</f>
        <v>0.82210000000000005</v>
      </c>
      <c r="AA6310" s="8">
        <f>IF(ISNUMBER($X6310), _xlfn.XLOOKUP($X6310,Sheet3!$A$2:$A$392,Sheet3!$D$2:$D$392,"none", 1,1), $AF$2)</f>
        <v>0.65410000000000001</v>
      </c>
    </row>
    <row r="6311" spans="1:27">
      <c r="A6311">
        <v>7739</v>
      </c>
      <c r="B6311" t="s">
        <v>8042</v>
      </c>
      <c r="C6311" t="s">
        <v>12</v>
      </c>
      <c r="D6311">
        <v>10</v>
      </c>
      <c r="E6311">
        <v>59</v>
      </c>
      <c r="F6311">
        <v>13.7578349376</v>
      </c>
      <c r="G6311">
        <v>-84</v>
      </c>
      <c r="H6311">
        <v>35</v>
      </c>
      <c r="I6311">
        <v>38.017722515999999</v>
      </c>
      <c r="J6311">
        <f>(D6311+E6311/60+F6311/3600)*15</f>
        <v>164.80732431223998</v>
      </c>
      <c r="K6311">
        <f>IF(G6311&lt;0, G6311-H6311/60-I6311/3600, G6311+H6311/60+I6311/3600)</f>
        <v>-84.593893811809991</v>
      </c>
      <c r="L6311">
        <v>-65.747</v>
      </c>
      <c r="M6311">
        <v>-8.2729999999999997</v>
      </c>
      <c r="N6311">
        <v>9.11</v>
      </c>
      <c r="O6311" t="s">
        <v>9341</v>
      </c>
      <c r="P6311">
        <v>6.2830000000000004</v>
      </c>
      <c r="Q6311">
        <v>6.1849999999999996</v>
      </c>
      <c r="R6311" t="s">
        <v>9341</v>
      </c>
      <c r="S6311">
        <v>6.165</v>
      </c>
      <c r="T6311" t="s">
        <v>9341</v>
      </c>
      <c r="U6311" t="s">
        <v>9433</v>
      </c>
      <c r="V6311" t="str">
        <f>LEFT($U6311,2)</f>
        <v>A1</v>
      </c>
      <c r="W6311" s="3">
        <f>_xlfn.XLOOKUP(V6311,$AC$2:$AC$43,$AD$2:$AD$43,"none")</f>
        <v>0.02</v>
      </c>
      <c r="X6311" s="3">
        <f>IF(ISNUMBER($W6311), 4600 * (1 / (0.92 * $W6311 + 1.7) + 1 / (0.92 * $W6311 + 0.62)),"none")</f>
        <v>9882.4225367888994</v>
      </c>
      <c r="Y6311" s="8">
        <f>IF(ISNUMBER($X6311), _xlfn.XLOOKUP($X6311,Sheet3!$A$2:$A$392,Sheet3!$B$2:$B$392,"none", 1,1), $AF$2)</f>
        <v>0.63239999999999996</v>
      </c>
      <c r="Z6311" s="8">
        <f>IF(ISNUMBER($X6311), _xlfn.XLOOKUP($X6311,Sheet3!$A$2:$A$392,Sheet3!$C$2:$C$392,"none", 1,1), $AF$2)</f>
        <v>0.70809999999999995</v>
      </c>
      <c r="AA6311" s="8">
        <f>IF(ISNUMBER($X6311), _xlfn.XLOOKUP($X6311,Sheet3!$A$2:$A$392,Sheet3!$D$2:$D$392,"none", 1,1), $AF$2)</f>
        <v>1</v>
      </c>
    </row>
    <row r="6312" spans="1:27">
      <c r="A6312">
        <v>2270</v>
      </c>
      <c r="B6312" t="s">
        <v>2571</v>
      </c>
      <c r="C6312" t="s">
        <v>297</v>
      </c>
      <c r="D6312">
        <v>6</v>
      </c>
      <c r="E6312">
        <v>2</v>
      </c>
      <c r="F6312">
        <v>33.812338749600002</v>
      </c>
      <c r="G6312">
        <v>-14</v>
      </c>
      <c r="H6312">
        <v>29</v>
      </c>
      <c r="I6312">
        <v>49.761788856000003</v>
      </c>
      <c r="J6312">
        <f>(D6312+E6312/60+F6312/3600)*15</f>
        <v>90.64088474479</v>
      </c>
      <c r="K6312">
        <f>IF(G6312&lt;0, G6312-H6312/60-I6312/3600, G6312+H6312/60+I6312/3600)</f>
        <v>-14.497156052459999</v>
      </c>
      <c r="L6312">
        <v>11.586</v>
      </c>
      <c r="M6312">
        <v>12.148999999999999</v>
      </c>
      <c r="N6312">
        <v>8.19</v>
      </c>
      <c r="O6312" t="s">
        <v>9341</v>
      </c>
      <c r="P6312">
        <v>7.14</v>
      </c>
      <c r="Q6312">
        <v>6.1859999999999999</v>
      </c>
      <c r="R6312" t="s">
        <v>9341</v>
      </c>
      <c r="S6312">
        <v>5.9560000000000004</v>
      </c>
      <c r="T6312" t="s">
        <v>9341</v>
      </c>
      <c r="U6312" t="s">
        <v>9403</v>
      </c>
      <c r="V6312" t="str">
        <f>LEFT($U6312,2)</f>
        <v>K0</v>
      </c>
      <c r="W6312" s="3">
        <f>_xlfn.XLOOKUP(V6312,$AC$2:$AC$43,$AD$2:$AD$43,"none")</f>
        <v>0.81</v>
      </c>
      <c r="X6312" s="3">
        <f>IF(ISNUMBER($W6312), 4600 * (1 / (0.92 * $W6312 + 1.7) + 1 / (0.92 * $W6312 + 0.62)),"none")</f>
        <v>5250.7063834266155</v>
      </c>
      <c r="Y6312" s="8">
        <f>IF(ISNUMBER($X6312), _xlfn.XLOOKUP($X6312,Sheet3!$A$2:$A$392,Sheet3!$B$2:$B$392,"none", 1,1), $AF$2)</f>
        <v>1</v>
      </c>
      <c r="Z6312" s="8">
        <f>IF(ISNUMBER($X6312), _xlfn.XLOOKUP($X6312,Sheet3!$A$2:$A$392,Sheet3!$C$2:$C$392,"none", 1,1), $AF$2)</f>
        <v>0.83299999999999996</v>
      </c>
      <c r="AA6312" s="8">
        <f>IF(ISNUMBER($X6312), _xlfn.XLOOKUP($X6312,Sheet3!$A$2:$A$392,Sheet3!$D$2:$D$392,"none", 1,1), $AF$2)</f>
        <v>0.67869999999999997</v>
      </c>
    </row>
    <row r="6313" spans="1:27">
      <c r="A6313">
        <v>3053</v>
      </c>
      <c r="B6313" t="s">
        <v>3356</v>
      </c>
      <c r="C6313" t="s">
        <v>12</v>
      </c>
      <c r="D6313">
        <v>8</v>
      </c>
      <c r="E6313">
        <v>33</v>
      </c>
      <c r="F6313">
        <v>21.729498287999998</v>
      </c>
      <c r="G6313">
        <v>36</v>
      </c>
      <c r="H6313">
        <v>26</v>
      </c>
      <c r="I6313">
        <v>11.156630928</v>
      </c>
      <c r="J6313">
        <f>(D6313+E6313/60+F6313/3600)*15</f>
        <v>128.3405395762</v>
      </c>
      <c r="K6313">
        <f>IF(G6313&lt;0, G6313-H6313/60-I6313/3600, G6313+H6313/60+I6313/3600)</f>
        <v>36.436432397479997</v>
      </c>
      <c r="L6313">
        <v>-146.518</v>
      </c>
      <c r="M6313">
        <v>3.7170000000000001</v>
      </c>
      <c r="N6313">
        <v>27.18</v>
      </c>
      <c r="O6313" t="s">
        <v>9341</v>
      </c>
      <c r="P6313">
        <v>6.5620000000000003</v>
      </c>
      <c r="Q6313">
        <v>6.1859999999999999</v>
      </c>
      <c r="R6313" t="s">
        <v>9341</v>
      </c>
      <c r="S6313">
        <v>6.101</v>
      </c>
      <c r="T6313" t="s">
        <v>9341</v>
      </c>
      <c r="U6313" t="s">
        <v>10384</v>
      </c>
      <c r="V6313" t="str">
        <f>LEFT($U6313,2)</f>
        <v>F5</v>
      </c>
      <c r="W6313" s="3">
        <f>_xlfn.XLOOKUP(V6313,$AC$2:$AC$43,$AD$2:$AD$43,"none")</f>
        <v>0.45</v>
      </c>
      <c r="X6313" s="3">
        <f>IF(ISNUMBER($W6313), 4600 * (1 / (0.92 * $W6313 + 1.7) + 1 / (0.92 * $W6313 + 0.62)),"none")</f>
        <v>6624.7124722536864</v>
      </c>
      <c r="Y6313" s="8">
        <f>IF(ISNUMBER($X6313), _xlfn.XLOOKUP($X6313,Sheet3!$A$2:$A$392,Sheet3!$B$2:$B$392,"none", 1,1), $AF$2)</f>
        <v>0.99370000000000003</v>
      </c>
      <c r="Z6313" s="8">
        <f>IF(ISNUMBER($X6313), _xlfn.XLOOKUP($X6313,Sheet3!$A$2:$A$392,Sheet3!$C$2:$C$392,"none", 1,1), $AF$2)</f>
        <v>0.9526</v>
      </c>
      <c r="AA6313" s="8">
        <f>IF(ISNUMBER($X6313), _xlfn.XLOOKUP($X6313,Sheet3!$A$2:$A$392,Sheet3!$D$2:$D$392,"none", 1,1), $AF$2)</f>
        <v>1</v>
      </c>
    </row>
    <row r="6314" spans="1:27">
      <c r="A6314">
        <v>3470</v>
      </c>
      <c r="B6314" t="s">
        <v>3773</v>
      </c>
      <c r="C6314" t="s">
        <v>12</v>
      </c>
      <c r="D6314">
        <v>23</v>
      </c>
      <c r="E6314">
        <v>24</v>
      </c>
      <c r="F6314">
        <v>7.8528393791999997</v>
      </c>
      <c r="G6314">
        <v>-18</v>
      </c>
      <c r="H6314">
        <v>41</v>
      </c>
      <c r="I6314">
        <v>16.789919028</v>
      </c>
      <c r="J6314">
        <f>(D6314+E6314/60+F6314/3600)*15</f>
        <v>351.03272016407999</v>
      </c>
      <c r="K6314">
        <f>IF(G6314&lt;0, G6314-H6314/60-I6314/3600, G6314+H6314/60+I6314/3600)</f>
        <v>-18.687997199729999</v>
      </c>
      <c r="L6314">
        <v>159.35900000000001</v>
      </c>
      <c r="M6314">
        <v>53.268000000000001</v>
      </c>
      <c r="N6314">
        <v>8.56</v>
      </c>
      <c r="O6314" t="s">
        <v>9341</v>
      </c>
      <c r="P6314">
        <v>7.1950000000000003</v>
      </c>
      <c r="Q6314">
        <v>6.1859999999999999</v>
      </c>
      <c r="R6314" t="s">
        <v>9341</v>
      </c>
      <c r="S6314">
        <v>5.9139999999999997</v>
      </c>
      <c r="T6314" t="s">
        <v>9341</v>
      </c>
      <c r="U6314" t="s">
        <v>9403</v>
      </c>
      <c r="V6314" t="str">
        <f>LEFT($U6314,2)</f>
        <v>K0</v>
      </c>
      <c r="W6314" s="3">
        <f>_xlfn.XLOOKUP(V6314,$AC$2:$AC$43,$AD$2:$AD$43,"none")</f>
        <v>0.81</v>
      </c>
      <c r="X6314" s="3">
        <f>IF(ISNUMBER($W6314), 4600 * (1 / (0.92 * $W6314 + 1.7) + 1 / (0.92 * $W6314 + 0.62)),"none")</f>
        <v>5250.7063834266155</v>
      </c>
      <c r="Y6314" s="8">
        <f>IF(ISNUMBER($X6314), _xlfn.XLOOKUP($X6314,Sheet3!$A$2:$A$392,Sheet3!$B$2:$B$392,"none", 1,1), $AF$2)</f>
        <v>1</v>
      </c>
      <c r="Z6314" s="8">
        <f>IF(ISNUMBER($X6314), _xlfn.XLOOKUP($X6314,Sheet3!$A$2:$A$392,Sheet3!$C$2:$C$392,"none", 1,1), $AF$2)</f>
        <v>0.83299999999999996</v>
      </c>
      <c r="AA6314" s="8">
        <f>IF(ISNUMBER($X6314), _xlfn.XLOOKUP($X6314,Sheet3!$A$2:$A$392,Sheet3!$D$2:$D$392,"none", 1,1), $AF$2)</f>
        <v>0.67869999999999997</v>
      </c>
    </row>
    <row r="6315" spans="1:27">
      <c r="A6315">
        <v>5095</v>
      </c>
      <c r="B6315" t="s">
        <v>5398</v>
      </c>
      <c r="C6315" t="s">
        <v>12</v>
      </c>
      <c r="D6315">
        <v>13</v>
      </c>
      <c r="E6315">
        <v>50</v>
      </c>
      <c r="F6315">
        <v>6.5085407183999999</v>
      </c>
      <c r="G6315">
        <v>-29</v>
      </c>
      <c r="H6315">
        <v>4</v>
      </c>
      <c r="I6315">
        <v>52.764518496000001</v>
      </c>
      <c r="J6315">
        <f>(D6315+E6315/60+F6315/3600)*15</f>
        <v>207.52711891966001</v>
      </c>
      <c r="K6315">
        <f>IF(G6315&lt;0, G6315-H6315/60-I6315/3600, G6315+H6315/60+I6315/3600)</f>
        <v>-29.081323477359998</v>
      </c>
      <c r="L6315">
        <v>-52.384999999999998</v>
      </c>
      <c r="M6315">
        <v>-31.32</v>
      </c>
      <c r="N6315">
        <v>9.5299999999999994</v>
      </c>
      <c r="O6315" t="s">
        <v>9341</v>
      </c>
      <c r="P6315">
        <v>6.1710000000000003</v>
      </c>
      <c r="Q6315">
        <v>6.1859999999999999</v>
      </c>
      <c r="R6315" t="s">
        <v>9341</v>
      </c>
      <c r="S6315">
        <v>6.19</v>
      </c>
      <c r="T6315" t="s">
        <v>9341</v>
      </c>
      <c r="U6315" t="s">
        <v>9394</v>
      </c>
      <c r="V6315" t="str">
        <f>LEFT($U6315,2)</f>
        <v>A0</v>
      </c>
      <c r="W6315" s="3">
        <f>_xlfn.XLOOKUP(V6315,$AC$2:$AC$43,$AD$2:$AD$43,"none")</f>
        <v>-0.01</v>
      </c>
      <c r="X6315" s="3">
        <f>IF(ISNUMBER($W6315), 4600 * (1 / (0.92 * $W6315 + 1.7) + 1 / (0.92 * $W6315 + 0.62)),"none")</f>
        <v>10251.712375722911</v>
      </c>
      <c r="Y6315" s="8">
        <f>IF(ISNUMBER($X6315), _xlfn.XLOOKUP($X6315,Sheet3!$A$2:$A$392,Sheet3!$B$2:$B$392,"none", 1,1), $AF$2)</f>
        <v>0.6109</v>
      </c>
      <c r="Z6315" s="8">
        <f>IF(ISNUMBER($X6315), _xlfn.XLOOKUP($X6315,Sheet3!$A$2:$A$392,Sheet3!$C$2:$C$392,"none", 1,1), $AF$2)</f>
        <v>0.69189999999999996</v>
      </c>
      <c r="AA6315" s="8">
        <f>IF(ISNUMBER($X6315), _xlfn.XLOOKUP($X6315,Sheet3!$A$2:$A$392,Sheet3!$D$2:$D$392,"none", 1,1), $AF$2)</f>
        <v>1</v>
      </c>
    </row>
    <row r="6316" spans="1:27">
      <c r="A6316">
        <v>7690</v>
      </c>
      <c r="B6316" t="s">
        <v>7993</v>
      </c>
      <c r="C6316" t="s">
        <v>24</v>
      </c>
      <c r="D6316">
        <v>5</v>
      </c>
      <c r="E6316">
        <v>30</v>
      </c>
      <c r="F6316">
        <v>13.8827476176</v>
      </c>
      <c r="G6316">
        <v>-84</v>
      </c>
      <c r="H6316">
        <v>47</v>
      </c>
      <c r="I6316">
        <v>6.3657641399999996</v>
      </c>
      <c r="J6316">
        <f>(D6316+E6316/60+F6316/3600)*15</f>
        <v>82.557844781740002</v>
      </c>
      <c r="K6316">
        <f>IF(G6316&lt;0, G6316-H6316/60-I6316/3600, G6316+H6316/60+I6316/3600)</f>
        <v>-84.785101601150004</v>
      </c>
      <c r="L6316">
        <v>-6.242</v>
      </c>
      <c r="M6316">
        <v>43.140999999999998</v>
      </c>
      <c r="N6316">
        <v>8.09</v>
      </c>
      <c r="O6316" t="s">
        <v>9341</v>
      </c>
      <c r="P6316">
        <v>6.1689999999999996</v>
      </c>
      <c r="Q6316">
        <v>6.1859999999999999</v>
      </c>
      <c r="R6316" t="s">
        <v>9341</v>
      </c>
      <c r="S6316">
        <v>6.17</v>
      </c>
      <c r="T6316" t="s">
        <v>9341</v>
      </c>
      <c r="U6316" t="s">
        <v>10171</v>
      </c>
      <c r="V6316" t="str">
        <f>LEFT($U6316,2)</f>
        <v>B9</v>
      </c>
      <c r="W6316" s="3">
        <f>_xlfn.XLOOKUP(V6316,$AC$2:$AC$43,$AD$2:$AD$43,"none")</f>
        <v>-7.0000000000000007E-2</v>
      </c>
      <c r="X6316" s="3">
        <f>IF(ISNUMBER($W6316), 4600 * (1 / (0.92 * $W6316 + 1.7) + 1 / (0.92 * $W6316 + 0.62)),"none")</f>
        <v>11091.761228434079</v>
      </c>
      <c r="Y6316" s="8">
        <f>IF(ISNUMBER($X6316), _xlfn.XLOOKUP($X6316,Sheet3!$A$2:$A$392,Sheet3!$B$2:$B$392,"none", 1,1), $AF$2)</f>
        <v>0.57499999999999996</v>
      </c>
      <c r="Z6316" s="8">
        <f>IF(ISNUMBER($X6316), _xlfn.XLOOKUP($X6316,Sheet3!$A$2:$A$392,Sheet3!$C$2:$C$392,"none", 1,1), $AF$2)</f>
        <v>0.66420000000000001</v>
      </c>
      <c r="AA6316" s="8">
        <f>IF(ISNUMBER($X6316), _xlfn.XLOOKUP($X6316,Sheet3!$A$2:$A$392,Sheet3!$D$2:$D$392,"none", 1,1), $AF$2)</f>
        <v>1</v>
      </c>
    </row>
    <row r="6317" spans="1:27">
      <c r="A6317">
        <v>7774</v>
      </c>
      <c r="B6317" t="s">
        <v>8077</v>
      </c>
      <c r="C6317" t="s">
        <v>297</v>
      </c>
      <c r="D6317">
        <v>12</v>
      </c>
      <c r="E6317">
        <v>20</v>
      </c>
      <c r="F6317">
        <v>28.221729230400001</v>
      </c>
      <c r="G6317">
        <v>-65</v>
      </c>
      <c r="H6317">
        <v>50</v>
      </c>
      <c r="I6317">
        <v>33.568205243999998</v>
      </c>
      <c r="J6317">
        <f>(D6317+E6317/60+F6317/3600)*15</f>
        <v>185.11759053846001</v>
      </c>
      <c r="K6317">
        <f>IF(G6317&lt;0, G6317-H6317/60-I6317/3600, G6317+H6317/60+I6317/3600)</f>
        <v>-65.842657834789989</v>
      </c>
      <c r="L6317">
        <v>-41.88</v>
      </c>
      <c r="M6317">
        <v>-11.464</v>
      </c>
      <c r="N6317">
        <v>10.28</v>
      </c>
      <c r="O6317" t="s">
        <v>9341</v>
      </c>
      <c r="P6317">
        <v>6.149</v>
      </c>
      <c r="Q6317">
        <v>6.1859999999999999</v>
      </c>
      <c r="R6317" t="s">
        <v>9341</v>
      </c>
      <c r="S6317">
        <v>6.1959999999999997</v>
      </c>
      <c r="T6317" t="s">
        <v>9341</v>
      </c>
      <c r="U6317" t="s">
        <v>9538</v>
      </c>
      <c r="V6317" t="str">
        <f>LEFT($U6317,2)</f>
        <v>B9</v>
      </c>
      <c r="W6317" s="3">
        <f>_xlfn.XLOOKUP(V6317,$AC$2:$AC$43,$AD$2:$AD$43,"none")</f>
        <v>-7.0000000000000007E-2</v>
      </c>
      <c r="X6317" s="3">
        <f>IF(ISNUMBER($W6317), 4600 * (1 / (0.92 * $W6317 + 1.7) + 1 / (0.92 * $W6317 + 0.62)),"none")</f>
        <v>11091.761228434079</v>
      </c>
      <c r="Y6317" s="8">
        <f>IF(ISNUMBER($X6317), _xlfn.XLOOKUP($X6317,Sheet3!$A$2:$A$392,Sheet3!$B$2:$B$392,"none", 1,1), $AF$2)</f>
        <v>0.57499999999999996</v>
      </c>
      <c r="Z6317" s="8">
        <f>IF(ISNUMBER($X6317), _xlfn.XLOOKUP($X6317,Sheet3!$A$2:$A$392,Sheet3!$C$2:$C$392,"none", 1,1), $AF$2)</f>
        <v>0.66420000000000001</v>
      </c>
      <c r="AA6317" s="8">
        <f>IF(ISNUMBER($X6317), _xlfn.XLOOKUP($X6317,Sheet3!$A$2:$A$392,Sheet3!$D$2:$D$392,"none", 1,1), $AF$2)</f>
        <v>1</v>
      </c>
    </row>
    <row r="6318" spans="1:27">
      <c r="A6318">
        <v>8861</v>
      </c>
      <c r="B6318" t="s">
        <v>9166</v>
      </c>
      <c r="C6318" t="s">
        <v>297</v>
      </c>
      <c r="D6318">
        <v>21</v>
      </c>
      <c r="E6318">
        <v>11</v>
      </c>
      <c r="F6318">
        <v>20.936120428799999</v>
      </c>
      <c r="G6318">
        <v>-72</v>
      </c>
      <c r="H6318">
        <v>32</v>
      </c>
      <c r="I6318">
        <v>39.682379292</v>
      </c>
      <c r="J6318">
        <f>(D6318+E6318/60+F6318/3600)*15</f>
        <v>317.83723383512</v>
      </c>
      <c r="K6318">
        <f>IF(G6318&lt;0, G6318-H6318/60-I6318/3600, G6318+H6318/60+I6318/3600)</f>
        <v>-72.544356216469993</v>
      </c>
      <c r="L6318">
        <v>33.581000000000003</v>
      </c>
      <c r="M6318">
        <v>-25.515999999999998</v>
      </c>
      <c r="N6318">
        <v>8.25</v>
      </c>
      <c r="O6318" t="s">
        <v>9341</v>
      </c>
      <c r="P6318">
        <v>7.28</v>
      </c>
      <c r="Q6318">
        <v>6.1859999999999999</v>
      </c>
      <c r="R6318" t="s">
        <v>9341</v>
      </c>
      <c r="S6318">
        <v>5.8869999999999996</v>
      </c>
      <c r="T6318" t="s">
        <v>9341</v>
      </c>
      <c r="U6318" t="s">
        <v>9500</v>
      </c>
      <c r="V6318" t="str">
        <f>LEFT($U6318,2)</f>
        <v>K1</v>
      </c>
      <c r="W6318" s="3">
        <f>_xlfn.XLOOKUP(V6318,$AC$2:$AC$43,$AD$2:$AD$43,"none")</f>
        <v>0.86</v>
      </c>
      <c r="X6318" s="3">
        <f>IF(ISNUMBER($W6318), 4600 * (1 / (0.92 * $W6318 + 1.7) + 1 / (0.92 * $W6318 + 0.62)),"none")</f>
        <v>5106.1368670782376</v>
      </c>
      <c r="Y6318" s="8">
        <f>IF(ISNUMBER($X6318), _xlfn.XLOOKUP($X6318,Sheet3!$A$2:$A$392,Sheet3!$B$2:$B$392,"none", 1,1), $AF$2)</f>
        <v>1</v>
      </c>
      <c r="Z6318" s="8">
        <f>IF(ISNUMBER($X6318), _xlfn.XLOOKUP($X6318,Sheet3!$A$2:$A$392,Sheet3!$C$2:$C$392,"none", 1,1), $AF$2)</f>
        <v>0.82210000000000005</v>
      </c>
      <c r="AA6318" s="8">
        <f>IF(ISNUMBER($X6318), _xlfn.XLOOKUP($X6318,Sheet3!$A$2:$A$392,Sheet3!$D$2:$D$392,"none", 1,1), $AF$2)</f>
        <v>0.65410000000000001</v>
      </c>
    </row>
    <row r="6319" spans="1:27">
      <c r="A6319">
        <v>1081</v>
      </c>
      <c r="B6319" t="s">
        <v>1382</v>
      </c>
      <c r="C6319" t="s">
        <v>297</v>
      </c>
      <c r="D6319">
        <v>8</v>
      </c>
      <c r="E6319">
        <v>48</v>
      </c>
      <c r="F6319">
        <v>49.251487660800002</v>
      </c>
      <c r="G6319">
        <v>66</v>
      </c>
      <c r="H6319">
        <v>42</v>
      </c>
      <c r="I6319">
        <v>29.087293572</v>
      </c>
      <c r="J6319">
        <f>(D6319+E6319/60+F6319/3600)*15</f>
        <v>132.20521453192001</v>
      </c>
      <c r="K6319">
        <f>IF(G6319&lt;0, G6319-H6319/60-I6319/3600, G6319+H6319/60+I6319/3600)</f>
        <v>66.708079803770005</v>
      </c>
      <c r="L6319">
        <v>-18.704000000000001</v>
      </c>
      <c r="M6319">
        <v>-34.442999999999998</v>
      </c>
      <c r="N6319">
        <v>6.26</v>
      </c>
      <c r="O6319" t="s">
        <v>9341</v>
      </c>
      <c r="P6319">
        <v>6.0780000000000003</v>
      </c>
      <c r="Q6319">
        <v>6.1870000000000003</v>
      </c>
      <c r="R6319" t="s">
        <v>9341</v>
      </c>
      <c r="S6319">
        <v>6.1859999999999999</v>
      </c>
      <c r="T6319" t="s">
        <v>9341</v>
      </c>
      <c r="U6319" t="s">
        <v>9471</v>
      </c>
      <c r="V6319" t="str">
        <f>LEFT($U6319,2)</f>
        <v>B7</v>
      </c>
      <c r="W6319" s="3">
        <f>_xlfn.XLOOKUP(V6319,$AC$2:$AC$43,$AD$2:$AD$43,"none")</f>
        <v>-0.13</v>
      </c>
      <c r="X6319" s="3">
        <f>IF(ISNUMBER($W6319), 4600 * (1 / (0.92 * $W6319 + 1.7) + 1 / (0.92 * $W6319 + 0.62)),"none")</f>
        <v>12103.301413538873</v>
      </c>
      <c r="Y6319" s="8">
        <f>IF(ISNUMBER($X6319), _xlfn.XLOOKUP($X6319,Sheet3!$A$2:$A$392,Sheet3!$B$2:$B$392,"none", 1,1), $AF$2)</f>
        <v>0.53700000000000003</v>
      </c>
      <c r="Z6319" s="8">
        <f>IF(ISNUMBER($X6319), _xlfn.XLOOKUP($X6319,Sheet3!$A$2:$A$392,Sheet3!$C$2:$C$392,"none", 1,1), $AF$2)</f>
        <v>0.63400000000000001</v>
      </c>
      <c r="AA6319" s="8">
        <f>IF(ISNUMBER($X6319), _xlfn.XLOOKUP($X6319,Sheet3!$A$2:$A$392,Sheet3!$D$2:$D$392,"none", 1,1), $AF$2)</f>
        <v>1</v>
      </c>
    </row>
    <row r="6320" spans="1:27">
      <c r="A6320">
        <v>1370</v>
      </c>
      <c r="B6320" t="s">
        <v>1671</v>
      </c>
      <c r="C6320" t="s">
        <v>297</v>
      </c>
      <c r="D6320">
        <v>15</v>
      </c>
      <c r="E6320">
        <v>13</v>
      </c>
      <c r="F6320">
        <v>35.5814450592</v>
      </c>
      <c r="G6320">
        <v>38</v>
      </c>
      <c r="H6320">
        <v>15</v>
      </c>
      <c r="I6320">
        <v>52.913227788</v>
      </c>
      <c r="J6320">
        <f>(D6320+E6320/60+F6320/3600)*15</f>
        <v>228.39825602107999</v>
      </c>
      <c r="K6320">
        <f>IF(G6320&lt;0, G6320-H6320/60-I6320/3600, G6320+H6320/60+I6320/3600)</f>
        <v>38.264698118829997</v>
      </c>
      <c r="L6320">
        <v>-8.2739999999999991</v>
      </c>
      <c r="M6320">
        <v>-47.704999999999998</v>
      </c>
      <c r="N6320">
        <v>7.09</v>
      </c>
      <c r="O6320" t="s">
        <v>9341</v>
      </c>
      <c r="P6320">
        <v>7.4180000000000001</v>
      </c>
      <c r="Q6320">
        <v>6.1870000000000003</v>
      </c>
      <c r="R6320" t="s">
        <v>9341</v>
      </c>
      <c r="S6320">
        <v>5.8250000000000002</v>
      </c>
      <c r="T6320" t="s">
        <v>9341</v>
      </c>
      <c r="U6320" t="s">
        <v>9746</v>
      </c>
      <c r="V6320" t="str">
        <f>LEFT($U6320,2)</f>
        <v>K2</v>
      </c>
      <c r="W6320" s="3">
        <f>_xlfn.XLOOKUP(V6320,$AC$2:$AC$43,$AD$2:$AD$43,"none")</f>
        <v>0.92</v>
      </c>
      <c r="X6320" s="3">
        <f>IF(ISNUMBER($W6320), 4600 * (1 / (0.92 * $W6320 + 1.7) + 1 / (0.92 * $W6320 + 0.62)),"none")</f>
        <v>4943.4058698702656</v>
      </c>
      <c r="Y6320" s="8">
        <f>IF(ISNUMBER($X6320), _xlfn.XLOOKUP($X6320,Sheet3!$A$2:$A$392,Sheet3!$B$2:$B$392,"none", 1,1), $AF$2)</f>
        <v>1</v>
      </c>
      <c r="Z6320" s="8">
        <f>IF(ISNUMBER($X6320), _xlfn.XLOOKUP($X6320,Sheet3!$A$2:$A$392,Sheet3!$C$2:$C$392,"none", 1,1), $AF$2)</f>
        <v>0.79920000000000002</v>
      </c>
      <c r="AA6320" s="8">
        <f>IF(ISNUMBER($X6320), _xlfn.XLOOKUP($X6320,Sheet3!$A$2:$A$392,Sheet3!$D$2:$D$392,"none", 1,1), $AF$2)</f>
        <v>0.60450000000000004</v>
      </c>
    </row>
    <row r="6321" spans="1:27">
      <c r="A6321">
        <v>4005</v>
      </c>
      <c r="B6321" t="s">
        <v>4308</v>
      </c>
      <c r="C6321" t="s">
        <v>16</v>
      </c>
      <c r="D6321">
        <v>1</v>
      </c>
      <c r="E6321">
        <v>25</v>
      </c>
      <c r="F6321">
        <v>35.677015610399998</v>
      </c>
      <c r="G6321">
        <v>23</v>
      </c>
      <c r="H6321">
        <v>30</v>
      </c>
      <c r="I6321">
        <v>41.460068843999998</v>
      </c>
      <c r="J6321">
        <f>(D6321+E6321/60+F6321/3600)*15</f>
        <v>21.398654231710001</v>
      </c>
      <c r="K6321">
        <f>IF(G6321&lt;0, G6321-H6321/60-I6321/3600, G6321+H6321/60+I6321/3600)</f>
        <v>23.511516685789999</v>
      </c>
      <c r="L6321">
        <v>33.485999999999997</v>
      </c>
      <c r="M6321">
        <v>-22.608000000000001</v>
      </c>
      <c r="N6321">
        <v>13.85</v>
      </c>
      <c r="O6321" t="s">
        <v>9341</v>
      </c>
      <c r="P6321">
        <v>6.625</v>
      </c>
      <c r="Q6321">
        <v>6.1870000000000003</v>
      </c>
      <c r="R6321">
        <v>14.22</v>
      </c>
      <c r="S6321">
        <v>6.0789999999999997</v>
      </c>
      <c r="T6321" t="s">
        <v>9341</v>
      </c>
      <c r="U6321" t="s">
        <v>9386</v>
      </c>
      <c r="V6321" t="str">
        <f>LEFT($U6321,2)</f>
        <v>F6</v>
      </c>
      <c r="W6321" s="3" t="str">
        <f>_xlfn.XLOOKUP(V6321,$AC$2:$AC$43,$AD$2:$AD$43,"none")</f>
        <v>none</v>
      </c>
      <c r="X6321" s="3" t="str">
        <f>IF(ISNUMBER($W6321), 4600 * (1 / (0.92 * $W6321 + 1.7) + 1 / (0.92 * $W6321 + 0.62)),"none")</f>
        <v>none</v>
      </c>
      <c r="Y6321" s="8">
        <f>IF(ISNUMBER($X6321), _xlfn.XLOOKUP($X6321,Sheet3!$A$2:$A$392,Sheet3!$B$2:$B$392,"none", 1,1), $AF$2)</f>
        <v>0.8</v>
      </c>
      <c r="Z6321" s="8">
        <f>IF(ISNUMBER($X6321), _xlfn.XLOOKUP($X6321,Sheet3!$A$2:$A$392,Sheet3!$C$2:$C$392,"none", 1,1), $AF$2)</f>
        <v>0.8</v>
      </c>
      <c r="AA6321" s="8">
        <f>IF(ISNUMBER($X6321), _xlfn.XLOOKUP($X6321,Sheet3!$A$2:$A$392,Sheet3!$D$2:$D$392,"none", 1,1), $AF$2)</f>
        <v>0.8</v>
      </c>
    </row>
    <row r="6322" spans="1:27">
      <c r="A6322">
        <v>4304</v>
      </c>
      <c r="B6322" t="s">
        <v>4607</v>
      </c>
      <c r="C6322" t="s">
        <v>12</v>
      </c>
      <c r="D6322">
        <v>9</v>
      </c>
      <c r="E6322">
        <v>1</v>
      </c>
      <c r="F6322">
        <v>11.419556078399999</v>
      </c>
      <c r="G6322">
        <v>-26</v>
      </c>
      <c r="H6322">
        <v>39</v>
      </c>
      <c r="I6322">
        <v>49.377296592</v>
      </c>
      <c r="J6322">
        <f>(D6322+E6322/60+F6322/3600)*15</f>
        <v>135.29758148366003</v>
      </c>
      <c r="K6322">
        <f>IF(G6322&lt;0, G6322-H6322/60-I6322/3600, G6322+H6322/60+I6322/3600)</f>
        <v>-26.663715915719997</v>
      </c>
      <c r="L6322">
        <v>25.440999999999999</v>
      </c>
      <c r="M6322">
        <v>-53.283000000000001</v>
      </c>
      <c r="N6322">
        <v>7.51</v>
      </c>
      <c r="O6322">
        <v>8.49</v>
      </c>
      <c r="P6322">
        <v>7.3520000000000003</v>
      </c>
      <c r="Q6322">
        <v>6.1870000000000003</v>
      </c>
      <c r="R6322" t="s">
        <v>9341</v>
      </c>
      <c r="S6322">
        <v>5.8949999999999996</v>
      </c>
      <c r="T6322" t="s">
        <v>9341</v>
      </c>
      <c r="U6322" t="s">
        <v>10152</v>
      </c>
      <c r="V6322" t="str">
        <f>LEFT($U6322,2)</f>
        <v>K1</v>
      </c>
      <c r="W6322" s="3">
        <f>_xlfn.XLOOKUP(V6322,$AC$2:$AC$43,$AD$2:$AD$43,"none")</f>
        <v>0.86</v>
      </c>
      <c r="X6322" s="3">
        <f>IF(ISNUMBER($W6322), 4600 * (1 / (0.92 * $W6322 + 1.7) + 1 / (0.92 * $W6322 + 0.62)),"none")</f>
        <v>5106.1368670782376</v>
      </c>
      <c r="Y6322" s="8">
        <f>IF(ISNUMBER($X6322), _xlfn.XLOOKUP($X6322,Sheet3!$A$2:$A$392,Sheet3!$B$2:$B$392,"none", 1,1), $AF$2)</f>
        <v>1</v>
      </c>
      <c r="Z6322" s="8">
        <f>IF(ISNUMBER($X6322), _xlfn.XLOOKUP($X6322,Sheet3!$A$2:$A$392,Sheet3!$C$2:$C$392,"none", 1,1), $AF$2)</f>
        <v>0.82210000000000005</v>
      </c>
      <c r="AA6322" s="8">
        <f>IF(ISNUMBER($X6322), _xlfn.XLOOKUP($X6322,Sheet3!$A$2:$A$392,Sheet3!$D$2:$D$392,"none", 1,1), $AF$2)</f>
        <v>0.65410000000000001</v>
      </c>
    </row>
    <row r="6323" spans="1:27">
      <c r="A6323">
        <v>4436</v>
      </c>
      <c r="B6323" t="s">
        <v>4739</v>
      </c>
      <c r="C6323" t="s">
        <v>313</v>
      </c>
      <c r="D6323">
        <v>10</v>
      </c>
      <c r="E6323">
        <v>6</v>
      </c>
      <c r="F6323">
        <v>47.424730783400001</v>
      </c>
      <c r="G6323">
        <v>5</v>
      </c>
      <c r="H6323">
        <v>36</v>
      </c>
      <c r="I6323">
        <v>41.373901775999997</v>
      </c>
      <c r="J6323">
        <f>(D6323+E6323/60+F6323/3600)*15</f>
        <v>151.69760304493082</v>
      </c>
      <c r="K6323">
        <f>IF(G6323&lt;0, G6323-H6323/60-I6323/3600, G6323+H6323/60+I6323/3600)</f>
        <v>5.6114927504933334</v>
      </c>
      <c r="L6323">
        <v>-33.725000000000001</v>
      </c>
      <c r="M6323">
        <v>-15.946999999999999</v>
      </c>
      <c r="N6323">
        <v>8.06</v>
      </c>
      <c r="O6323" t="s">
        <v>9341</v>
      </c>
      <c r="P6323">
        <v>7.13</v>
      </c>
      <c r="Q6323">
        <v>6.1870000000000003</v>
      </c>
      <c r="R6323" t="s">
        <v>9341</v>
      </c>
      <c r="S6323">
        <v>5.9569999999999999</v>
      </c>
      <c r="T6323" t="s">
        <v>9341</v>
      </c>
      <c r="U6323" t="s">
        <v>9500</v>
      </c>
      <c r="V6323" t="str">
        <f>LEFT($U6323,2)</f>
        <v>K1</v>
      </c>
      <c r="W6323" s="3">
        <f>_xlfn.XLOOKUP(V6323,$AC$2:$AC$43,$AD$2:$AD$43,"none")</f>
        <v>0.86</v>
      </c>
      <c r="X6323" s="3">
        <f>IF(ISNUMBER($W6323), 4600 * (1 / (0.92 * $W6323 + 1.7) + 1 / (0.92 * $W6323 + 0.62)),"none")</f>
        <v>5106.1368670782376</v>
      </c>
      <c r="Y6323" s="8">
        <f>IF(ISNUMBER($X6323), _xlfn.XLOOKUP($X6323,Sheet3!$A$2:$A$392,Sheet3!$B$2:$B$392,"none", 1,1), $AF$2)</f>
        <v>1</v>
      </c>
      <c r="Z6323" s="8">
        <f>IF(ISNUMBER($X6323), _xlfn.XLOOKUP($X6323,Sheet3!$A$2:$A$392,Sheet3!$C$2:$C$392,"none", 1,1), $AF$2)</f>
        <v>0.82210000000000005</v>
      </c>
      <c r="AA6323" s="8">
        <f>IF(ISNUMBER($X6323), _xlfn.XLOOKUP($X6323,Sheet3!$A$2:$A$392,Sheet3!$D$2:$D$392,"none", 1,1), $AF$2)</f>
        <v>0.65410000000000001</v>
      </c>
    </row>
    <row r="6324" spans="1:27">
      <c r="A6324">
        <v>4587</v>
      </c>
      <c r="B6324" t="s">
        <v>4890</v>
      </c>
      <c r="C6324" t="s">
        <v>11</v>
      </c>
      <c r="D6324">
        <v>10</v>
      </c>
      <c r="E6324">
        <v>54</v>
      </c>
      <c r="F6324">
        <v>42.167392406399998</v>
      </c>
      <c r="G6324">
        <v>25</v>
      </c>
      <c r="H6324">
        <v>29</v>
      </c>
      <c r="I6324">
        <v>26.60731908</v>
      </c>
      <c r="J6324">
        <f>(D6324+E6324/60+F6324/3600)*15</f>
        <v>163.67569746836</v>
      </c>
      <c r="K6324">
        <f>IF(G6324&lt;0, G6324-H6324/60-I6324/3600, G6324+H6324/60+I6324/3600)</f>
        <v>25.490724255300002</v>
      </c>
      <c r="L6324">
        <v>-55.439</v>
      </c>
      <c r="M6324">
        <v>0.34100000000000003</v>
      </c>
      <c r="N6324">
        <v>7.65</v>
      </c>
      <c r="O6324" t="s">
        <v>9341</v>
      </c>
      <c r="P6324">
        <v>6.4729999999999999</v>
      </c>
      <c r="Q6324">
        <v>6.1870000000000003</v>
      </c>
      <c r="R6324" t="s">
        <v>9341</v>
      </c>
      <c r="S6324">
        <v>6.1310000000000002</v>
      </c>
      <c r="T6324" t="s">
        <v>9341</v>
      </c>
      <c r="U6324" t="s">
        <v>9670</v>
      </c>
      <c r="V6324" t="str">
        <f>LEFT($U6324,2)</f>
        <v>A8</v>
      </c>
      <c r="W6324" s="3">
        <f>_xlfn.XLOOKUP(V6324,$AC$2:$AC$43,$AD$2:$AD$43,"none")</f>
        <v>0.27</v>
      </c>
      <c r="X6324" s="3">
        <f>IF(ISNUMBER($W6324), 4600 * (1 / (0.92 * $W6324 + 1.7) + 1 / (0.92 * $W6324 + 0.62)),"none")</f>
        <v>7658.0096286116395</v>
      </c>
      <c r="Y6324" s="8">
        <f>IF(ISNUMBER($X6324), _xlfn.XLOOKUP($X6324,Sheet3!$A$2:$A$392,Sheet3!$B$2:$B$392,"none", 1,1), $AF$2)</f>
        <v>0.82440000000000002</v>
      </c>
      <c r="Z6324" s="8">
        <f>IF(ISNUMBER($X6324), _xlfn.XLOOKUP($X6324,Sheet3!$A$2:$A$392,Sheet3!$C$2:$C$392,"none", 1,1), $AF$2)</f>
        <v>0.84370000000000001</v>
      </c>
      <c r="AA6324" s="8">
        <f>IF(ISNUMBER($X6324), _xlfn.XLOOKUP($X6324,Sheet3!$A$2:$A$392,Sheet3!$D$2:$D$392,"none", 1,1), $AF$2)</f>
        <v>1</v>
      </c>
    </row>
    <row r="6325" spans="1:27">
      <c r="A6325">
        <v>6147</v>
      </c>
      <c r="B6325" t="s">
        <v>6450</v>
      </c>
      <c r="C6325" t="s">
        <v>297</v>
      </c>
      <c r="D6325">
        <v>18</v>
      </c>
      <c r="E6325">
        <v>48</v>
      </c>
      <c r="F6325">
        <v>2.6652412775999998</v>
      </c>
      <c r="G6325">
        <v>4</v>
      </c>
      <c r="H6325">
        <v>14</v>
      </c>
      <c r="I6325">
        <v>29.116713336</v>
      </c>
      <c r="J6325">
        <f>(D6325+E6325/60+F6325/3600)*15</f>
        <v>282.01110517198998</v>
      </c>
      <c r="K6325">
        <f>IF(G6325&lt;0, G6325-H6325/60-I6325/3600, G6325+H6325/60+I6325/3600)</f>
        <v>4.2414213092599997</v>
      </c>
      <c r="L6325">
        <v>-5.1820000000000004</v>
      </c>
      <c r="M6325">
        <v>14.114000000000001</v>
      </c>
      <c r="N6325">
        <v>4.38</v>
      </c>
      <c r="O6325" t="s">
        <v>9341</v>
      </c>
      <c r="P6325">
        <v>7.6879999999999997</v>
      </c>
      <c r="Q6325">
        <v>6.1870000000000003</v>
      </c>
      <c r="R6325" t="s">
        <v>9341</v>
      </c>
      <c r="S6325">
        <v>5.6440000000000001</v>
      </c>
      <c r="T6325" t="s">
        <v>9341</v>
      </c>
      <c r="U6325" t="s">
        <v>9406</v>
      </c>
      <c r="V6325" t="str">
        <f>LEFT($U6325,2)</f>
        <v>K4</v>
      </c>
      <c r="W6325" s="3">
        <f>_xlfn.XLOOKUP(V6325,$AC$2:$AC$43,$AD$2:$AD$43,"none")</f>
        <v>1</v>
      </c>
      <c r="X6325" s="3">
        <f>IF(ISNUMBER($W6325), 4600 * (1 / (0.92 * $W6325 + 1.7) + 1 / (0.92 * $W6325 + 0.62)),"none")</f>
        <v>4742.7381778526815</v>
      </c>
      <c r="Y6325" s="8">
        <f>IF(ISNUMBER($X6325), _xlfn.XLOOKUP($X6325,Sheet3!$A$2:$A$392,Sheet3!$B$2:$B$392,"none", 1,1), $AF$2)</f>
        <v>1</v>
      </c>
      <c r="Z6325" s="8">
        <f>IF(ISNUMBER($X6325), _xlfn.XLOOKUP($X6325,Sheet3!$A$2:$A$392,Sheet3!$C$2:$C$392,"none", 1,1), $AF$2)</f>
        <v>0.77500000000000002</v>
      </c>
      <c r="AA6325" s="8">
        <f>IF(ISNUMBER($X6325), _xlfn.XLOOKUP($X6325,Sheet3!$A$2:$A$392,Sheet3!$D$2:$D$392,"none", 1,1), $AF$2)</f>
        <v>0.55479999999999996</v>
      </c>
    </row>
    <row r="6326" spans="1:27">
      <c r="A6326">
        <v>7969</v>
      </c>
      <c r="B6326" t="s">
        <v>8272</v>
      </c>
      <c r="C6326" t="s">
        <v>297</v>
      </c>
      <c r="D6326">
        <v>14</v>
      </c>
      <c r="E6326">
        <v>59</v>
      </c>
      <c r="F6326">
        <v>55.7596907016</v>
      </c>
      <c r="G6326">
        <v>-75</v>
      </c>
      <c r="H6326">
        <v>1</v>
      </c>
      <c r="I6326">
        <v>57.612463679999998</v>
      </c>
      <c r="J6326">
        <f>(D6326+E6326/60+F6326/3600)*15</f>
        <v>224.98233204459001</v>
      </c>
      <c r="K6326">
        <f>IF(G6326&lt;0, G6326-H6326/60-I6326/3600, G6326+H6326/60+I6326/3600)</f>
        <v>-75.032670128799992</v>
      </c>
      <c r="L6326">
        <v>-5.6589999999999998</v>
      </c>
      <c r="M6326">
        <v>-20.786999999999999</v>
      </c>
      <c r="N6326">
        <v>6.2</v>
      </c>
      <c r="O6326" t="s">
        <v>9341</v>
      </c>
      <c r="P6326">
        <v>6.1429999999999998</v>
      </c>
      <c r="Q6326">
        <v>6.1870000000000003</v>
      </c>
      <c r="R6326" t="s">
        <v>9341</v>
      </c>
      <c r="S6326">
        <v>6.1859999999999999</v>
      </c>
      <c r="T6326" t="s">
        <v>9341</v>
      </c>
      <c r="U6326" t="s">
        <v>9538</v>
      </c>
      <c r="V6326" t="str">
        <f>LEFT($U6326,2)</f>
        <v>B9</v>
      </c>
      <c r="W6326" s="3">
        <f>_xlfn.XLOOKUP(V6326,$AC$2:$AC$43,$AD$2:$AD$43,"none")</f>
        <v>-7.0000000000000007E-2</v>
      </c>
      <c r="X6326" s="3">
        <f>IF(ISNUMBER($W6326), 4600 * (1 / (0.92 * $W6326 + 1.7) + 1 / (0.92 * $W6326 + 0.62)),"none")</f>
        <v>11091.761228434079</v>
      </c>
      <c r="Y6326" s="8">
        <f>IF(ISNUMBER($X6326), _xlfn.XLOOKUP($X6326,Sheet3!$A$2:$A$392,Sheet3!$B$2:$B$392,"none", 1,1), $AF$2)</f>
        <v>0.57499999999999996</v>
      </c>
      <c r="Z6326" s="8">
        <f>IF(ISNUMBER($X6326), _xlfn.XLOOKUP($X6326,Sheet3!$A$2:$A$392,Sheet3!$C$2:$C$392,"none", 1,1), $AF$2)</f>
        <v>0.66420000000000001</v>
      </c>
      <c r="AA6326" s="8">
        <f>IF(ISNUMBER($X6326), _xlfn.XLOOKUP($X6326,Sheet3!$A$2:$A$392,Sheet3!$D$2:$D$392,"none", 1,1), $AF$2)</f>
        <v>1</v>
      </c>
    </row>
    <row r="6327" spans="1:27">
      <c r="A6327">
        <v>8343</v>
      </c>
      <c r="B6327" t="s">
        <v>8646</v>
      </c>
      <c r="C6327" t="s">
        <v>12</v>
      </c>
      <c r="D6327">
        <v>19</v>
      </c>
      <c r="E6327">
        <v>38</v>
      </c>
      <c r="F6327">
        <v>25.953501856799999</v>
      </c>
      <c r="G6327">
        <v>-57</v>
      </c>
      <c r="H6327">
        <v>59</v>
      </c>
      <c r="I6327">
        <v>1.3610976E-2</v>
      </c>
      <c r="J6327">
        <f>(D6327+E6327/60+F6327/3600)*15</f>
        <v>294.60813959107003</v>
      </c>
      <c r="K6327">
        <f>IF(G6327&lt;0, G6327-H6327/60-I6327/3600, G6327+H6327/60+I6327/3600)</f>
        <v>-57.983337114160001</v>
      </c>
      <c r="L6327">
        <v>30.146000000000001</v>
      </c>
      <c r="M6327">
        <v>-61.628</v>
      </c>
      <c r="N6327">
        <v>6.42</v>
      </c>
      <c r="O6327" t="s">
        <v>9341</v>
      </c>
      <c r="P6327">
        <v>7.1749999999999998</v>
      </c>
      <c r="Q6327">
        <v>6.1870000000000003</v>
      </c>
      <c r="R6327" t="s">
        <v>9341</v>
      </c>
      <c r="S6327">
        <v>5.9640000000000004</v>
      </c>
      <c r="T6327" t="s">
        <v>9341</v>
      </c>
      <c r="U6327" t="s">
        <v>9403</v>
      </c>
      <c r="V6327" t="str">
        <f>LEFT($U6327,2)</f>
        <v>K0</v>
      </c>
      <c r="W6327" s="3">
        <f>_xlfn.XLOOKUP(V6327,$AC$2:$AC$43,$AD$2:$AD$43,"none")</f>
        <v>0.81</v>
      </c>
      <c r="X6327" s="3">
        <f>IF(ISNUMBER($W6327), 4600 * (1 / (0.92 * $W6327 + 1.7) + 1 / (0.92 * $W6327 + 0.62)),"none")</f>
        <v>5250.7063834266155</v>
      </c>
      <c r="Y6327" s="8">
        <f>IF(ISNUMBER($X6327), _xlfn.XLOOKUP($X6327,Sheet3!$A$2:$A$392,Sheet3!$B$2:$B$392,"none", 1,1), $AF$2)</f>
        <v>1</v>
      </c>
      <c r="Z6327" s="8">
        <f>IF(ISNUMBER($X6327), _xlfn.XLOOKUP($X6327,Sheet3!$A$2:$A$392,Sheet3!$C$2:$C$392,"none", 1,1), $AF$2)</f>
        <v>0.83299999999999996</v>
      </c>
      <c r="AA6327" s="8">
        <f>IF(ISNUMBER($X6327), _xlfn.XLOOKUP($X6327,Sheet3!$A$2:$A$392,Sheet3!$D$2:$D$392,"none", 1,1), $AF$2)</f>
        <v>0.67869999999999997</v>
      </c>
    </row>
    <row r="6328" spans="1:27">
      <c r="A6328">
        <v>844</v>
      </c>
      <c r="B6328" t="s">
        <v>1144</v>
      </c>
      <c r="C6328" t="s">
        <v>12</v>
      </c>
      <c r="D6328">
        <v>1</v>
      </c>
      <c r="E6328">
        <v>16</v>
      </c>
      <c r="F6328">
        <v>13.20912204</v>
      </c>
      <c r="G6328">
        <v>87</v>
      </c>
      <c r="H6328">
        <v>8</v>
      </c>
      <c r="I6328">
        <v>43.788179364000001</v>
      </c>
      <c r="J6328">
        <f>(D6328+E6328/60+F6328/3600)*15</f>
        <v>19.055038008499999</v>
      </c>
      <c r="K6328">
        <f>IF(G6328&lt;0, G6328-H6328/60-I6328/3600, G6328+H6328/60+I6328/3600)</f>
        <v>87.145496716490001</v>
      </c>
      <c r="L6328">
        <v>48.945999999999998</v>
      </c>
      <c r="M6328">
        <v>-21.478000000000002</v>
      </c>
      <c r="N6328">
        <v>8.73</v>
      </c>
      <c r="O6328" t="s">
        <v>9341</v>
      </c>
      <c r="P6328">
        <v>7.3010000000000002</v>
      </c>
      <c r="Q6328">
        <v>6.1879999999999997</v>
      </c>
      <c r="R6328" t="s">
        <v>9341</v>
      </c>
      <c r="S6328">
        <v>5.9029999999999996</v>
      </c>
      <c r="T6328" t="s">
        <v>9341</v>
      </c>
      <c r="U6328" t="s">
        <v>9746</v>
      </c>
      <c r="V6328" t="str">
        <f>LEFT($U6328,2)</f>
        <v>K2</v>
      </c>
      <c r="W6328" s="3">
        <f>_xlfn.XLOOKUP(V6328,$AC$2:$AC$43,$AD$2:$AD$43,"none")</f>
        <v>0.92</v>
      </c>
      <c r="X6328" s="3">
        <f>IF(ISNUMBER($W6328), 4600 * (1 / (0.92 * $W6328 + 1.7) + 1 / (0.92 * $W6328 + 0.62)),"none")</f>
        <v>4943.4058698702656</v>
      </c>
      <c r="Y6328" s="8">
        <f>IF(ISNUMBER($X6328), _xlfn.XLOOKUP($X6328,Sheet3!$A$2:$A$392,Sheet3!$B$2:$B$392,"none", 1,1), $AF$2)</f>
        <v>1</v>
      </c>
      <c r="Z6328" s="8">
        <f>IF(ISNUMBER($X6328), _xlfn.XLOOKUP($X6328,Sheet3!$A$2:$A$392,Sheet3!$C$2:$C$392,"none", 1,1), $AF$2)</f>
        <v>0.79920000000000002</v>
      </c>
      <c r="AA6328" s="8">
        <f>IF(ISNUMBER($X6328), _xlfn.XLOOKUP($X6328,Sheet3!$A$2:$A$392,Sheet3!$D$2:$D$392,"none", 1,1), $AF$2)</f>
        <v>0.60450000000000004</v>
      </c>
    </row>
    <row r="6329" spans="1:27">
      <c r="A6329">
        <v>1889</v>
      </c>
      <c r="B6329" t="s">
        <v>2190</v>
      </c>
      <c r="C6329" t="s">
        <v>297</v>
      </c>
      <c r="D6329">
        <v>5</v>
      </c>
      <c r="E6329">
        <v>4</v>
      </c>
      <c r="F6329">
        <v>21.588833131200001</v>
      </c>
      <c r="G6329">
        <v>21</v>
      </c>
      <c r="H6329">
        <v>16</v>
      </c>
      <c r="I6329">
        <v>40.547900640000002</v>
      </c>
      <c r="J6329">
        <f>(D6329+E6329/60+F6329/3600)*15</f>
        <v>76.089953471379999</v>
      </c>
      <c r="K6329">
        <f>IF(G6329&lt;0, G6329-H6329/60-I6329/3600, G6329+H6329/60+I6329/3600)</f>
        <v>21.277929972399999</v>
      </c>
      <c r="L6329">
        <v>14.691000000000001</v>
      </c>
      <c r="M6329">
        <v>-25.734000000000002</v>
      </c>
      <c r="N6329">
        <v>5.71</v>
      </c>
      <c r="O6329" t="s">
        <v>9341</v>
      </c>
      <c r="P6329">
        <v>7.5339999999999998</v>
      </c>
      <c r="Q6329">
        <v>6.1879999999999997</v>
      </c>
      <c r="R6329" t="s">
        <v>9341</v>
      </c>
      <c r="S6329">
        <v>5.77</v>
      </c>
      <c r="T6329" t="s">
        <v>9341</v>
      </c>
      <c r="U6329" t="s">
        <v>104</v>
      </c>
      <c r="V6329" t="str">
        <f>LEFT($U6329,2)</f>
        <v>K0</v>
      </c>
      <c r="W6329" s="3">
        <f>_xlfn.XLOOKUP(V6329,$AC$2:$AC$43,$AD$2:$AD$43,"none")</f>
        <v>0.81</v>
      </c>
      <c r="X6329" s="3">
        <f>IF(ISNUMBER($W6329), 4600 * (1 / (0.92 * $W6329 + 1.7) + 1 / (0.92 * $W6329 + 0.62)),"none")</f>
        <v>5250.7063834266155</v>
      </c>
      <c r="Y6329" s="8">
        <f>IF(ISNUMBER($X6329), _xlfn.XLOOKUP($X6329,Sheet3!$A$2:$A$392,Sheet3!$B$2:$B$392,"none", 1,1), $AF$2)</f>
        <v>1</v>
      </c>
      <c r="Z6329" s="8">
        <f>IF(ISNUMBER($X6329), _xlfn.XLOOKUP($X6329,Sheet3!$A$2:$A$392,Sheet3!$C$2:$C$392,"none", 1,1), $AF$2)</f>
        <v>0.83299999999999996</v>
      </c>
      <c r="AA6329" s="8">
        <f>IF(ISNUMBER($X6329), _xlfn.XLOOKUP($X6329,Sheet3!$A$2:$A$392,Sheet3!$D$2:$D$392,"none", 1,1), $AF$2)</f>
        <v>0.67869999999999997</v>
      </c>
    </row>
    <row r="6330" spans="1:27">
      <c r="A6330">
        <v>6194</v>
      </c>
      <c r="B6330" t="s">
        <v>6497</v>
      </c>
      <c r="C6330" t="s">
        <v>297</v>
      </c>
      <c r="D6330">
        <v>20</v>
      </c>
      <c r="E6330">
        <v>49</v>
      </c>
      <c r="F6330">
        <v>59.092568935199999</v>
      </c>
      <c r="G6330">
        <v>5</v>
      </c>
      <c r="H6330">
        <v>32</v>
      </c>
      <c r="I6330">
        <v>40.508084904</v>
      </c>
      <c r="J6330">
        <f>(D6330+E6330/60+F6330/3600)*15</f>
        <v>312.49621903722999</v>
      </c>
      <c r="K6330">
        <f>IF(G6330&lt;0, G6330-H6330/60-I6330/3600, G6330+H6330/60+I6330/3600)</f>
        <v>5.5445855791399996</v>
      </c>
      <c r="L6330">
        <v>43.408000000000001</v>
      </c>
      <c r="M6330">
        <v>-0.17399999999999999</v>
      </c>
      <c r="N6330">
        <v>8.25</v>
      </c>
      <c r="O6330" t="s">
        <v>9341</v>
      </c>
      <c r="P6330">
        <v>7.1829999999999998</v>
      </c>
      <c r="Q6330">
        <v>6.1879999999999997</v>
      </c>
      <c r="R6330" t="s">
        <v>9341</v>
      </c>
      <c r="S6330">
        <v>5.9530000000000003</v>
      </c>
      <c r="T6330" t="s">
        <v>9341</v>
      </c>
      <c r="U6330" t="s">
        <v>104</v>
      </c>
      <c r="V6330" t="str">
        <f>LEFT($U6330,2)</f>
        <v>K0</v>
      </c>
      <c r="W6330" s="3">
        <f>_xlfn.XLOOKUP(V6330,$AC$2:$AC$43,$AD$2:$AD$43,"none")</f>
        <v>0.81</v>
      </c>
      <c r="X6330" s="3">
        <f>IF(ISNUMBER($W6330), 4600 * (1 / (0.92 * $W6330 + 1.7) + 1 / (0.92 * $W6330 + 0.62)),"none")</f>
        <v>5250.7063834266155</v>
      </c>
      <c r="Y6330" s="8">
        <f>IF(ISNUMBER($X6330), _xlfn.XLOOKUP($X6330,Sheet3!$A$2:$A$392,Sheet3!$B$2:$B$392,"none", 1,1), $AF$2)</f>
        <v>1</v>
      </c>
      <c r="Z6330" s="8">
        <f>IF(ISNUMBER($X6330), _xlfn.XLOOKUP($X6330,Sheet3!$A$2:$A$392,Sheet3!$C$2:$C$392,"none", 1,1), $AF$2)</f>
        <v>0.83299999999999996</v>
      </c>
      <c r="AA6330" s="8">
        <f>IF(ISNUMBER($X6330), _xlfn.XLOOKUP($X6330,Sheet3!$A$2:$A$392,Sheet3!$D$2:$D$392,"none", 1,1), $AF$2)</f>
        <v>0.67869999999999997</v>
      </c>
    </row>
    <row r="6331" spans="1:27">
      <c r="A6331">
        <v>6765</v>
      </c>
      <c r="B6331" t="s">
        <v>7068</v>
      </c>
      <c r="C6331" t="s">
        <v>297</v>
      </c>
      <c r="D6331">
        <v>19</v>
      </c>
      <c r="E6331">
        <v>11</v>
      </c>
      <c r="F6331">
        <v>23.1625946592</v>
      </c>
      <c r="G6331">
        <v>40</v>
      </c>
      <c r="H6331">
        <v>25</v>
      </c>
      <c r="I6331">
        <v>44.746370544000001</v>
      </c>
      <c r="J6331">
        <f>(D6331+E6331/60+F6331/3600)*15</f>
        <v>287.84651081108001</v>
      </c>
      <c r="K6331">
        <f>IF(G6331&lt;0, G6331-H6331/60-I6331/3600, G6331+H6331/60+I6331/3600)</f>
        <v>40.429096214039994</v>
      </c>
      <c r="L6331">
        <v>10.121</v>
      </c>
      <c r="M6331">
        <v>-25.858000000000001</v>
      </c>
      <c r="N6331">
        <v>6.47</v>
      </c>
      <c r="O6331" t="s">
        <v>9341</v>
      </c>
      <c r="P6331">
        <v>6.2709999999999999</v>
      </c>
      <c r="Q6331">
        <v>6.1879999999999997</v>
      </c>
      <c r="R6331" t="s">
        <v>9341</v>
      </c>
      <c r="S6331">
        <v>6.1879999999999997</v>
      </c>
      <c r="T6331" t="s">
        <v>9341</v>
      </c>
      <c r="U6331" t="s">
        <v>9359</v>
      </c>
      <c r="V6331" t="str">
        <f>LEFT($U6331,2)</f>
        <v>A3</v>
      </c>
      <c r="W6331" s="3">
        <f>_xlfn.XLOOKUP(V6331,$AC$2:$AC$43,$AD$2:$AD$43,"none")</f>
        <v>0.08</v>
      </c>
      <c r="X6331" s="3">
        <f>IF(ISNUMBER($W6331), 4600 * (1 / (0.92 * $W6331 + 1.7) + 1 / (0.92 * $W6331 + 0.62)),"none")</f>
        <v>9225.6595386701993</v>
      </c>
      <c r="Y6331" s="8">
        <f>IF(ISNUMBER($X6331), _xlfn.XLOOKUP($X6331,Sheet3!$A$2:$A$392,Sheet3!$B$2:$B$392,"none", 1,1), $AF$2)</f>
        <v>0.67030000000000001</v>
      </c>
      <c r="Z6331" s="8">
        <f>IF(ISNUMBER($X6331), _xlfn.XLOOKUP($X6331,Sheet3!$A$2:$A$392,Sheet3!$C$2:$C$392,"none", 1,1), $AF$2)</f>
        <v>0.73619999999999997</v>
      </c>
      <c r="AA6331" s="8">
        <f>IF(ISNUMBER($X6331), _xlfn.XLOOKUP($X6331,Sheet3!$A$2:$A$392,Sheet3!$D$2:$D$392,"none", 1,1), $AF$2)</f>
        <v>1</v>
      </c>
    </row>
    <row r="6332" spans="1:27">
      <c r="A6332">
        <v>7123</v>
      </c>
      <c r="B6332" t="s">
        <v>7426</v>
      </c>
      <c r="C6332" t="s">
        <v>297</v>
      </c>
      <c r="D6332">
        <v>9</v>
      </c>
      <c r="E6332">
        <v>23</v>
      </c>
      <c r="F6332">
        <v>39.754766738400001</v>
      </c>
      <c r="G6332">
        <v>-46</v>
      </c>
      <c r="H6332">
        <v>54</v>
      </c>
      <c r="I6332">
        <v>31.510721627999999</v>
      </c>
      <c r="J6332">
        <f>(D6332+E6332/60+F6332/3600)*15</f>
        <v>140.91564486140999</v>
      </c>
      <c r="K6332">
        <f>IF(G6332&lt;0, G6332-H6332/60-I6332/3600, G6332+H6332/60+I6332/3600)</f>
        <v>-46.908752978229998</v>
      </c>
      <c r="L6332">
        <v>-19.895</v>
      </c>
      <c r="M6332">
        <v>6.1369999999999996</v>
      </c>
      <c r="N6332">
        <v>3.94</v>
      </c>
      <c r="O6332">
        <v>5.71</v>
      </c>
      <c r="P6332">
        <v>6.1050000000000004</v>
      </c>
      <c r="Q6332">
        <v>6.1879999999999997</v>
      </c>
      <c r="R6332" t="s">
        <v>9341</v>
      </c>
      <c r="S6332">
        <v>6.19</v>
      </c>
      <c r="T6332" t="s">
        <v>9341</v>
      </c>
      <c r="U6332" t="s">
        <v>9471</v>
      </c>
      <c r="V6332" t="str">
        <f>LEFT($U6332,2)</f>
        <v>B7</v>
      </c>
      <c r="W6332" s="3">
        <f>_xlfn.XLOOKUP(V6332,$AC$2:$AC$43,$AD$2:$AD$43,"none")</f>
        <v>-0.13</v>
      </c>
      <c r="X6332" s="3">
        <f>IF(ISNUMBER($W6332), 4600 * (1 / (0.92 * $W6332 + 1.7) + 1 / (0.92 * $W6332 + 0.62)),"none")</f>
        <v>12103.301413538873</v>
      </c>
      <c r="Y6332" s="8">
        <f>IF(ISNUMBER($X6332), _xlfn.XLOOKUP($X6332,Sheet3!$A$2:$A$392,Sheet3!$B$2:$B$392,"none", 1,1), $AF$2)</f>
        <v>0.53700000000000003</v>
      </c>
      <c r="Z6332" s="8">
        <f>IF(ISNUMBER($X6332), _xlfn.XLOOKUP($X6332,Sheet3!$A$2:$A$392,Sheet3!$C$2:$C$392,"none", 1,1), $AF$2)</f>
        <v>0.63400000000000001</v>
      </c>
      <c r="AA6332" s="8">
        <f>IF(ISNUMBER($X6332), _xlfn.XLOOKUP($X6332,Sheet3!$A$2:$A$392,Sheet3!$D$2:$D$392,"none", 1,1), $AF$2)</f>
        <v>1</v>
      </c>
    </row>
    <row r="6333" spans="1:27">
      <c r="A6333">
        <v>1144</v>
      </c>
      <c r="B6333" t="s">
        <v>1445</v>
      </c>
      <c r="C6333" t="s">
        <v>297</v>
      </c>
      <c r="D6333">
        <v>13</v>
      </c>
      <c r="E6333">
        <v>16</v>
      </c>
      <c r="F6333">
        <v>28.635497625599999</v>
      </c>
      <c r="G6333">
        <v>68</v>
      </c>
      <c r="H6333">
        <v>24</v>
      </c>
      <c r="I6333">
        <v>28.793726352</v>
      </c>
      <c r="J6333">
        <f>(D6333+E6333/60+F6333/3600)*15</f>
        <v>199.11931457344002</v>
      </c>
      <c r="K6333">
        <f>IF(G6333&lt;0, G6333-H6333/60-I6333/3600, G6333+H6333/60+I6333/3600)</f>
        <v>68.407998257320003</v>
      </c>
      <c r="L6333">
        <v>-12.797000000000001</v>
      </c>
      <c r="M6333">
        <v>15.58</v>
      </c>
      <c r="N6333">
        <v>7.33</v>
      </c>
      <c r="O6333" t="s">
        <v>9341</v>
      </c>
      <c r="P6333">
        <v>6.1340000000000003</v>
      </c>
      <c r="Q6333">
        <v>6.1890000000000001</v>
      </c>
      <c r="R6333" t="s">
        <v>9341</v>
      </c>
      <c r="S6333">
        <v>6.1879999999999997</v>
      </c>
      <c r="T6333">
        <v>6.23</v>
      </c>
      <c r="U6333" t="s">
        <v>9437</v>
      </c>
      <c r="V6333" t="str">
        <f>LEFT($U6333,2)</f>
        <v>B8</v>
      </c>
      <c r="W6333" s="3">
        <f>_xlfn.XLOOKUP(V6333,$AC$2:$AC$43,$AD$2:$AD$43,"none")</f>
        <v>-0.11</v>
      </c>
      <c r="X6333" s="3">
        <f>IF(ISNUMBER($W6333), 4600 * (1 / (0.92 * $W6333 + 1.7) + 1 / (0.92 * $W6333 + 0.62)),"none")</f>
        <v>11743.77313439976</v>
      </c>
      <c r="Y6333" s="8">
        <f>IF(ISNUMBER($X6333), _xlfn.XLOOKUP($X6333,Sheet3!$A$2:$A$392,Sheet3!$B$2:$B$392,"none", 1,1), $AF$2)</f>
        <v>0.54959999999999998</v>
      </c>
      <c r="Z6333" s="8">
        <f>IF(ISNUMBER($X6333), _xlfn.XLOOKUP($X6333,Sheet3!$A$2:$A$392,Sheet3!$C$2:$C$392,"none", 1,1), $AF$2)</f>
        <v>0.64410000000000001</v>
      </c>
      <c r="AA6333" s="8">
        <f>IF(ISNUMBER($X6333), _xlfn.XLOOKUP($X6333,Sheet3!$A$2:$A$392,Sheet3!$D$2:$D$392,"none", 1,1), $AF$2)</f>
        <v>1</v>
      </c>
    </row>
    <row r="6334" spans="1:27">
      <c r="A6334">
        <v>2027</v>
      </c>
      <c r="B6334" t="s">
        <v>2328</v>
      </c>
      <c r="C6334" t="s">
        <v>305</v>
      </c>
      <c r="D6334">
        <v>5</v>
      </c>
      <c r="E6334">
        <v>33</v>
      </c>
      <c r="F6334">
        <v>38.836960980000001</v>
      </c>
      <c r="G6334">
        <v>20</v>
      </c>
      <c r="H6334">
        <v>28</v>
      </c>
      <c r="I6334">
        <v>27.190778340000001</v>
      </c>
      <c r="J6334">
        <f>(D6334+E6334/60+F6334/3600)*15</f>
        <v>83.411820670749989</v>
      </c>
      <c r="K6334">
        <f>IF(G6334&lt;0, G6334-H6334/60-I6334/3600, G6334+H6334/60+I6334/3600)</f>
        <v>20.474219660649997</v>
      </c>
      <c r="L6334">
        <v>-1.6339999999999999</v>
      </c>
      <c r="M6334">
        <v>-8.891</v>
      </c>
      <c r="N6334">
        <v>2.83</v>
      </c>
      <c r="O6334" t="s">
        <v>9341</v>
      </c>
      <c r="P6334">
        <v>6.1509999999999998</v>
      </c>
      <c r="Q6334">
        <v>6.1890000000000001</v>
      </c>
      <c r="R6334" t="s">
        <v>9341</v>
      </c>
      <c r="S6334">
        <v>6.1719999999999997</v>
      </c>
      <c r="T6334" t="s">
        <v>9341</v>
      </c>
      <c r="U6334" t="s">
        <v>9399</v>
      </c>
      <c r="V6334" t="str">
        <f>LEFT($U6334,2)</f>
        <v>B6</v>
      </c>
      <c r="W6334" s="3">
        <f>_xlfn.XLOOKUP(V6334,$AC$2:$AC$43,$AD$2:$AD$43,"none")</f>
        <v>-0.14000000000000001</v>
      </c>
      <c r="X6334" s="3">
        <f>IF(ISNUMBER($W6334), 4600 * (1 / (0.92 * $W6334 + 1.7) + 1 / (0.92 * $W6334 + 0.62)),"none")</f>
        <v>12292.519421243624</v>
      </c>
      <c r="Y6334" s="8">
        <f>IF(ISNUMBER($X6334), _xlfn.XLOOKUP($X6334,Sheet3!$A$2:$A$392,Sheet3!$B$2:$B$392,"none", 1,1), $AF$2)</f>
        <v>0.53400000000000003</v>
      </c>
      <c r="Z6334" s="8">
        <f>IF(ISNUMBER($X6334), _xlfn.XLOOKUP($X6334,Sheet3!$A$2:$A$392,Sheet3!$C$2:$C$392,"none", 1,1), $AF$2)</f>
        <v>0.63160000000000005</v>
      </c>
      <c r="AA6334" s="8">
        <f>IF(ISNUMBER($X6334), _xlfn.XLOOKUP($X6334,Sheet3!$A$2:$A$392,Sheet3!$D$2:$D$392,"none", 1,1), $AF$2)</f>
        <v>1</v>
      </c>
    </row>
    <row r="6335" spans="1:27">
      <c r="A6335">
        <v>2607</v>
      </c>
      <c r="B6335" t="s">
        <v>2909</v>
      </c>
      <c r="C6335" t="s">
        <v>297</v>
      </c>
      <c r="D6335">
        <v>7</v>
      </c>
      <c r="E6335">
        <v>1</v>
      </c>
      <c r="F6335">
        <v>52.916710418400001</v>
      </c>
      <c r="G6335">
        <v>-1</v>
      </c>
      <c r="H6335">
        <v>20</v>
      </c>
      <c r="I6335">
        <v>45.179397743999999</v>
      </c>
      <c r="J6335">
        <f>(D6335+E6335/60+F6335/3600)*15</f>
        <v>105.47048629340999</v>
      </c>
      <c r="K6335">
        <f>IF(G6335&lt;0, G6335-H6335/60-I6335/3600, G6335+H6335/60+I6335/3600)</f>
        <v>-1.3458831660399999</v>
      </c>
      <c r="L6335">
        <v>12.775</v>
      </c>
      <c r="M6335">
        <v>-39.642000000000003</v>
      </c>
      <c r="N6335">
        <v>5.96</v>
      </c>
      <c r="O6335" t="s">
        <v>9341</v>
      </c>
      <c r="P6335">
        <v>7.4950000000000001</v>
      </c>
      <c r="Q6335">
        <v>6.1890000000000001</v>
      </c>
      <c r="R6335" t="s">
        <v>9341</v>
      </c>
      <c r="S6335">
        <v>5.7990000000000004</v>
      </c>
      <c r="T6335" t="s">
        <v>9341</v>
      </c>
      <c r="U6335" t="s">
        <v>9371</v>
      </c>
      <c r="V6335" t="str">
        <f>LEFT($U6335,2)</f>
        <v>K2</v>
      </c>
      <c r="W6335" s="3">
        <f>_xlfn.XLOOKUP(V6335,$AC$2:$AC$43,$AD$2:$AD$43,"none")</f>
        <v>0.92</v>
      </c>
      <c r="X6335" s="3">
        <f>IF(ISNUMBER($W6335), 4600 * (1 / (0.92 * $W6335 + 1.7) + 1 / (0.92 * $W6335 + 0.62)),"none")</f>
        <v>4943.4058698702656</v>
      </c>
      <c r="Y6335" s="8">
        <f>IF(ISNUMBER($X6335), _xlfn.XLOOKUP($X6335,Sheet3!$A$2:$A$392,Sheet3!$B$2:$B$392,"none", 1,1), $AF$2)</f>
        <v>1</v>
      </c>
      <c r="Z6335" s="8">
        <f>IF(ISNUMBER($X6335), _xlfn.XLOOKUP($X6335,Sheet3!$A$2:$A$392,Sheet3!$C$2:$C$392,"none", 1,1), $AF$2)</f>
        <v>0.79920000000000002</v>
      </c>
      <c r="AA6335" s="8">
        <f>IF(ISNUMBER($X6335), _xlfn.XLOOKUP($X6335,Sheet3!$A$2:$A$392,Sheet3!$D$2:$D$392,"none", 1,1), $AF$2)</f>
        <v>0.60450000000000004</v>
      </c>
    </row>
    <row r="6336" spans="1:27">
      <c r="A6336">
        <v>3424</v>
      </c>
      <c r="B6336" t="s">
        <v>3727</v>
      </c>
      <c r="C6336" t="s">
        <v>12</v>
      </c>
      <c r="D6336">
        <v>2</v>
      </c>
      <c r="E6336">
        <v>33</v>
      </c>
      <c r="F6336">
        <v>40.223436621600001</v>
      </c>
      <c r="G6336">
        <v>-20</v>
      </c>
      <c r="H6336">
        <v>0</v>
      </c>
      <c r="I6336">
        <v>6.9142749480000001</v>
      </c>
      <c r="J6336">
        <f>(D6336+E6336/60+F6336/3600)*15</f>
        <v>38.417597652589997</v>
      </c>
      <c r="K6336">
        <f>IF(G6336&lt;0, G6336-H6336/60-I6336/3600, G6336+H6336/60+I6336/3600)</f>
        <v>-20.001920631929998</v>
      </c>
      <c r="L6336">
        <v>-35.628999999999998</v>
      </c>
      <c r="M6336">
        <v>-79.552999999999997</v>
      </c>
      <c r="N6336">
        <v>8.4499999999999993</v>
      </c>
      <c r="O6336" t="s">
        <v>9341</v>
      </c>
      <c r="P6336">
        <v>7.2930000000000001</v>
      </c>
      <c r="Q6336">
        <v>6.1890000000000001</v>
      </c>
      <c r="R6336" t="s">
        <v>9341</v>
      </c>
      <c r="S6336">
        <v>5.8979999999999997</v>
      </c>
      <c r="T6336" t="s">
        <v>9341</v>
      </c>
      <c r="U6336" t="s">
        <v>9500</v>
      </c>
      <c r="V6336" t="str">
        <f>LEFT($U6336,2)</f>
        <v>K1</v>
      </c>
      <c r="W6336" s="3">
        <f>_xlfn.XLOOKUP(V6336,$AC$2:$AC$43,$AD$2:$AD$43,"none")</f>
        <v>0.86</v>
      </c>
      <c r="X6336" s="3">
        <f>IF(ISNUMBER($W6336), 4600 * (1 / (0.92 * $W6336 + 1.7) + 1 / (0.92 * $W6336 + 0.62)),"none")</f>
        <v>5106.1368670782376</v>
      </c>
      <c r="Y6336" s="8">
        <f>IF(ISNUMBER($X6336), _xlfn.XLOOKUP($X6336,Sheet3!$A$2:$A$392,Sheet3!$B$2:$B$392,"none", 1,1), $AF$2)</f>
        <v>1</v>
      </c>
      <c r="Z6336" s="8">
        <f>IF(ISNUMBER($X6336), _xlfn.XLOOKUP($X6336,Sheet3!$A$2:$A$392,Sheet3!$C$2:$C$392,"none", 1,1), $AF$2)</f>
        <v>0.82210000000000005</v>
      </c>
      <c r="AA6336" s="8">
        <f>IF(ISNUMBER($X6336), _xlfn.XLOOKUP($X6336,Sheet3!$A$2:$A$392,Sheet3!$D$2:$D$392,"none", 1,1), $AF$2)</f>
        <v>0.65410000000000001</v>
      </c>
    </row>
    <row r="6337" spans="1:27">
      <c r="A6337">
        <v>4770</v>
      </c>
      <c r="B6337" t="s">
        <v>5073</v>
      </c>
      <c r="C6337" t="s">
        <v>17</v>
      </c>
      <c r="D6337">
        <v>11</v>
      </c>
      <c r="E6337">
        <v>57</v>
      </c>
      <c r="F6337">
        <v>3.7456042967999998</v>
      </c>
      <c r="G6337">
        <v>-33</v>
      </c>
      <c r="H6337">
        <v>18</v>
      </c>
      <c r="I6337">
        <v>55.653117084000002</v>
      </c>
      <c r="J6337">
        <f>(D6337+E6337/60+F6337/3600)*15</f>
        <v>179.26560668457</v>
      </c>
      <c r="K6337">
        <f>IF(G6337&lt;0, G6337-H6337/60-I6337/3600, G6337+H6337/60+I6337/3600)</f>
        <v>-33.315459199189995</v>
      </c>
      <c r="L6337">
        <v>-51.398000000000003</v>
      </c>
      <c r="M6337">
        <v>-4.9589999999999996</v>
      </c>
      <c r="N6337">
        <v>8.5299999999999994</v>
      </c>
      <c r="O6337" t="s">
        <v>9341</v>
      </c>
      <c r="P6337">
        <v>6.1420000000000003</v>
      </c>
      <c r="Q6337">
        <v>6.1890000000000001</v>
      </c>
      <c r="R6337" t="s">
        <v>9341</v>
      </c>
      <c r="S6337">
        <v>6.19</v>
      </c>
      <c r="T6337" t="s">
        <v>9341</v>
      </c>
      <c r="U6337" t="s">
        <v>9385</v>
      </c>
      <c r="V6337" t="str">
        <f>LEFT($U6337,2)</f>
        <v>B9</v>
      </c>
      <c r="W6337" s="3">
        <f>_xlfn.XLOOKUP(V6337,$AC$2:$AC$43,$AD$2:$AD$43,"none")</f>
        <v>-7.0000000000000007E-2</v>
      </c>
      <c r="X6337" s="3">
        <f>IF(ISNUMBER($W6337), 4600 * (1 / (0.92 * $W6337 + 1.7) + 1 / (0.92 * $W6337 + 0.62)),"none")</f>
        <v>11091.761228434079</v>
      </c>
      <c r="Y6337" s="8">
        <f>IF(ISNUMBER($X6337), _xlfn.XLOOKUP($X6337,Sheet3!$A$2:$A$392,Sheet3!$B$2:$B$392,"none", 1,1), $AF$2)</f>
        <v>0.57499999999999996</v>
      </c>
      <c r="Z6337" s="8">
        <f>IF(ISNUMBER($X6337), _xlfn.XLOOKUP($X6337,Sheet3!$A$2:$A$392,Sheet3!$C$2:$C$392,"none", 1,1), $AF$2)</f>
        <v>0.66420000000000001</v>
      </c>
      <c r="AA6337" s="8">
        <f>IF(ISNUMBER($X6337), _xlfn.XLOOKUP($X6337,Sheet3!$A$2:$A$392,Sheet3!$D$2:$D$392,"none", 1,1), $AF$2)</f>
        <v>1</v>
      </c>
    </row>
    <row r="6338" spans="1:27">
      <c r="A6338">
        <v>257</v>
      </c>
      <c r="B6338" t="s">
        <v>555</v>
      </c>
      <c r="C6338" t="s">
        <v>297</v>
      </c>
      <c r="D6338">
        <v>0</v>
      </c>
      <c r="E6338">
        <v>56</v>
      </c>
      <c r="F6338">
        <v>12.972028507199999</v>
      </c>
      <c r="G6338">
        <v>57</v>
      </c>
      <c r="H6338">
        <v>59</v>
      </c>
      <c r="I6338">
        <v>47.610105576000002</v>
      </c>
      <c r="J6338">
        <f>(D6338+E6338/60+F6338/3600)*15</f>
        <v>14.054050118780001</v>
      </c>
      <c r="K6338">
        <f>IF(G6338&lt;0, G6338-H6338/60-I6338/3600, G6338+H6338/60+I6338/3600)</f>
        <v>57.996558362660004</v>
      </c>
      <c r="L6338">
        <v>41.265000000000001</v>
      </c>
      <c r="M6338">
        <v>-15.634</v>
      </c>
      <c r="N6338">
        <v>4.84</v>
      </c>
      <c r="O6338" t="s">
        <v>9341</v>
      </c>
      <c r="P6338">
        <v>7.58</v>
      </c>
      <c r="Q6338">
        <v>6.19</v>
      </c>
      <c r="R6338" t="s">
        <v>9341</v>
      </c>
      <c r="S6338">
        <v>5.7389999999999999</v>
      </c>
      <c r="T6338" t="s">
        <v>9341</v>
      </c>
      <c r="U6338" t="s">
        <v>9389</v>
      </c>
      <c r="V6338" t="str">
        <f>LEFT($U6338,2)</f>
        <v>K3</v>
      </c>
      <c r="W6338" s="3">
        <f>_xlfn.XLOOKUP(V6338,$AC$2:$AC$43,$AD$2:$AD$43,"none")</f>
        <v>0.95</v>
      </c>
      <c r="X6338" s="3">
        <f>IF(ISNUMBER($W6338), 4600 * (1 / (0.92 * $W6338 + 1.7) + 1 / (0.92 * $W6338 + 0.62)),"none")</f>
        <v>4866.084384156673</v>
      </c>
      <c r="Y6338" s="8">
        <f>IF(ISNUMBER($X6338), _xlfn.XLOOKUP($X6338,Sheet3!$A$2:$A$392,Sheet3!$B$2:$B$392,"none", 1,1), $AF$2)</f>
        <v>1</v>
      </c>
      <c r="Z6338" s="8">
        <f>IF(ISNUMBER($X6338), _xlfn.XLOOKUP($X6338,Sheet3!$A$2:$A$392,Sheet3!$C$2:$C$392,"none", 1,1), $AF$2)</f>
        <v>0.78720000000000001</v>
      </c>
      <c r="AA6338" s="8">
        <f>IF(ISNUMBER($X6338), _xlfn.XLOOKUP($X6338,Sheet3!$A$2:$A$392,Sheet3!$D$2:$D$392,"none", 1,1), $AF$2)</f>
        <v>0.57969999999999999</v>
      </c>
    </row>
    <row r="6339" spans="1:27">
      <c r="A6339">
        <v>746</v>
      </c>
      <c r="B6339" t="s">
        <v>1046</v>
      </c>
      <c r="C6339" t="s">
        <v>297</v>
      </c>
      <c r="D6339">
        <v>18</v>
      </c>
      <c r="E6339">
        <v>43</v>
      </c>
      <c r="F6339">
        <v>29.013268715999999</v>
      </c>
      <c r="G6339">
        <v>53</v>
      </c>
      <c r="H6339">
        <v>52</v>
      </c>
      <c r="I6339">
        <v>18.361535627999999</v>
      </c>
      <c r="J6339">
        <f>(D6339+E6339/60+F6339/3600)*15</f>
        <v>280.87088861964997</v>
      </c>
      <c r="K6339">
        <f>IF(G6339&lt;0, G6339-H6339/60-I6339/3600, G6339+H6339/60+I6339/3600)</f>
        <v>53.871767093229998</v>
      </c>
      <c r="L6339">
        <v>5.149</v>
      </c>
      <c r="M6339">
        <v>-13.22</v>
      </c>
      <c r="N6339">
        <v>3.55</v>
      </c>
      <c r="O6339">
        <v>6.39</v>
      </c>
      <c r="P6339">
        <v>6.27</v>
      </c>
      <c r="Q6339">
        <v>6.19</v>
      </c>
      <c r="R6339" t="s">
        <v>9341</v>
      </c>
      <c r="S6339">
        <v>6.1719999999999997</v>
      </c>
      <c r="T6339" t="s">
        <v>9341</v>
      </c>
      <c r="U6339" t="s">
        <v>9453</v>
      </c>
      <c r="V6339" t="str">
        <f>LEFT($U6339,2)</f>
        <v>A2</v>
      </c>
      <c r="W6339" s="3">
        <f>_xlfn.XLOOKUP(V6339,$AC$2:$AC$43,$AD$2:$AD$43,"none")</f>
        <v>0.05</v>
      </c>
      <c r="X6339" s="3">
        <f>IF(ISNUMBER($W6339), 4600 * (1 / (0.92 * $W6339 + 1.7) + 1 / (0.92 * $W6339 + 0.62)),"none")</f>
        <v>9541.5002631497482</v>
      </c>
      <c r="Y6339" s="8">
        <f>IF(ISNUMBER($X6339), _xlfn.XLOOKUP($X6339,Sheet3!$A$2:$A$392,Sheet3!$B$2:$B$392,"none", 1,1), $AF$2)</f>
        <v>0.65039999999999998</v>
      </c>
      <c r="Z6339" s="8">
        <f>IF(ISNUMBER($X6339), _xlfn.XLOOKUP($X6339,Sheet3!$A$2:$A$392,Sheet3!$C$2:$C$392,"none", 1,1), $AF$2)</f>
        <v>0.72150000000000003</v>
      </c>
      <c r="AA6339" s="8">
        <f>IF(ISNUMBER($X6339), _xlfn.XLOOKUP($X6339,Sheet3!$A$2:$A$392,Sheet3!$D$2:$D$392,"none", 1,1), $AF$2)</f>
        <v>1</v>
      </c>
    </row>
    <row r="6340" spans="1:27">
      <c r="A6340">
        <v>808</v>
      </c>
      <c r="B6340" t="s">
        <v>1108</v>
      </c>
      <c r="C6340" t="s">
        <v>297</v>
      </c>
      <c r="D6340">
        <v>20</v>
      </c>
      <c r="E6340">
        <v>29</v>
      </c>
      <c r="F6340">
        <v>2.9394969720000002</v>
      </c>
      <c r="G6340">
        <v>83</v>
      </c>
      <c r="H6340">
        <v>37</v>
      </c>
      <c r="I6340">
        <v>31.504561643999999</v>
      </c>
      <c r="J6340">
        <f>(D6340+E6340/60+F6340/3600)*15</f>
        <v>307.26224790405001</v>
      </c>
      <c r="K6340">
        <f>IF(G6340&lt;0, G6340-H6340/60-I6340/3600, G6340+H6340/60+I6340/3600)</f>
        <v>83.62541793378999</v>
      </c>
      <c r="L6340">
        <v>23.492999999999999</v>
      </c>
      <c r="M6340">
        <v>-18.13</v>
      </c>
      <c r="N6340">
        <v>10.17</v>
      </c>
      <c r="O6340">
        <v>6.47</v>
      </c>
      <c r="P6340">
        <v>6.34</v>
      </c>
      <c r="Q6340">
        <v>6.19</v>
      </c>
      <c r="R6340" t="s">
        <v>9341</v>
      </c>
      <c r="S6340">
        <v>6.1769999999999996</v>
      </c>
      <c r="T6340" t="s">
        <v>9341</v>
      </c>
      <c r="U6340" t="s">
        <v>9737</v>
      </c>
      <c r="V6340" t="str">
        <f>LEFT($U6340,2)</f>
        <v>A4</v>
      </c>
      <c r="W6340" s="3">
        <f>_xlfn.XLOOKUP(V6340,$AC$2:$AC$43,$AD$2:$AD$43,"none")</f>
        <v>0.12</v>
      </c>
      <c r="X6340" s="3">
        <f>IF(ISNUMBER($W6340), 4600 * (1 / (0.92 * $W6340 + 1.7) + 1 / (0.92 * $W6340 + 0.62)),"none")</f>
        <v>8838.7938932849465</v>
      </c>
      <c r="Y6340" s="8">
        <f>IF(ISNUMBER($X6340), _xlfn.XLOOKUP($X6340,Sheet3!$A$2:$A$392,Sheet3!$B$2:$B$392,"none", 1,1), $AF$2)</f>
        <v>0.70040000000000002</v>
      </c>
      <c r="Z6340" s="8">
        <f>IF(ISNUMBER($X6340), _xlfn.XLOOKUP($X6340,Sheet3!$A$2:$A$392,Sheet3!$C$2:$C$392,"none", 1,1), $AF$2)</f>
        <v>0.75790000000000002</v>
      </c>
      <c r="AA6340" s="8">
        <f>IF(ISNUMBER($X6340), _xlfn.XLOOKUP($X6340,Sheet3!$A$2:$A$392,Sheet3!$D$2:$D$392,"none", 1,1), $AF$2)</f>
        <v>1</v>
      </c>
    </row>
    <row r="6341" spans="1:27">
      <c r="A6341">
        <v>1064</v>
      </c>
      <c r="B6341" t="s">
        <v>1365</v>
      </c>
      <c r="C6341" t="s">
        <v>305</v>
      </c>
      <c r="D6341">
        <v>16</v>
      </c>
      <c r="E6341">
        <v>3</v>
      </c>
      <c r="F6341">
        <v>9.3452201759999998</v>
      </c>
      <c r="G6341">
        <v>59</v>
      </c>
      <c r="H6341">
        <v>24</v>
      </c>
      <c r="I6341">
        <v>38.654750411999999</v>
      </c>
      <c r="J6341">
        <f>(D6341+E6341/60+F6341/3600)*15</f>
        <v>240.7889384174</v>
      </c>
      <c r="K6341">
        <f>IF(G6341&lt;0, G6341-H6341/60-I6341/3600, G6341+H6341/60+I6341/3600)</f>
        <v>59.410737430669997</v>
      </c>
      <c r="L6341">
        <v>-19.126000000000001</v>
      </c>
      <c r="M6341">
        <v>-30.896999999999998</v>
      </c>
      <c r="N6341">
        <v>3.29</v>
      </c>
      <c r="O6341">
        <v>9.68</v>
      </c>
      <c r="P6341">
        <v>7.77</v>
      </c>
      <c r="Q6341">
        <v>6.19</v>
      </c>
      <c r="R6341" t="s">
        <v>9341</v>
      </c>
      <c r="S6341">
        <v>5.4619999999999997</v>
      </c>
      <c r="T6341" t="s">
        <v>9341</v>
      </c>
      <c r="U6341" t="s">
        <v>9376</v>
      </c>
      <c r="V6341" t="str">
        <f>LEFT($U6341,2)</f>
        <v>M1</v>
      </c>
      <c r="W6341" s="3">
        <f>_xlfn.XLOOKUP(V6341,$AC$2:$AC$43,$AD$2:$AD$43,"none")</f>
        <v>1.47</v>
      </c>
      <c r="X6341" s="3">
        <f>IF(ISNUMBER($W6341), 4600 * (1 / (0.92 * $W6341 + 1.7) + 1 / (0.92 * $W6341 + 0.62)),"none")</f>
        <v>3839.1950178350371</v>
      </c>
      <c r="Y6341" s="8">
        <f>IF(ISNUMBER($X6341), _xlfn.XLOOKUP($X6341,Sheet3!$A$2:$A$392,Sheet3!$B$2:$B$392,"none", 1,1), $AF$2)</f>
        <v>1</v>
      </c>
      <c r="Z6341" s="8">
        <f>IF(ISNUMBER($X6341), _xlfn.XLOOKUP($X6341,Sheet3!$A$2:$A$392,Sheet3!$C$2:$C$392,"none", 1,1), $AF$2)</f>
        <v>0.64800000000000002</v>
      </c>
      <c r="AA6341" s="8">
        <f>IF(ISNUMBER($X6341), _xlfn.XLOOKUP($X6341,Sheet3!$A$2:$A$392,Sheet3!$D$2:$D$392,"none", 1,1), $AF$2)</f>
        <v>0.33460000000000001</v>
      </c>
    </row>
    <row r="6342" spans="1:27">
      <c r="A6342">
        <v>1589</v>
      </c>
      <c r="B6342" t="s">
        <v>1890</v>
      </c>
      <c r="C6342" t="s">
        <v>297</v>
      </c>
      <c r="D6342">
        <v>3</v>
      </c>
      <c r="E6342">
        <v>47</v>
      </c>
      <c r="F6342">
        <v>49.621338376799997</v>
      </c>
      <c r="G6342">
        <v>-36</v>
      </c>
      <c r="H6342">
        <v>6</v>
      </c>
      <c r="I6342">
        <v>20.889498348</v>
      </c>
      <c r="J6342">
        <f>(D6342+E6342/60+F6342/3600)*15</f>
        <v>56.956755576569996</v>
      </c>
      <c r="K6342">
        <f>IF(G6342&lt;0, G6342-H6342/60-I6342/3600, G6342+H6342/60+I6342/3600)</f>
        <v>-36.105802638429999</v>
      </c>
      <c r="L6342">
        <v>14.246</v>
      </c>
      <c r="M6342">
        <v>19.173999999999999</v>
      </c>
      <c r="N6342">
        <v>6.32</v>
      </c>
      <c r="O6342" t="s">
        <v>9341</v>
      </c>
      <c r="P6342">
        <v>6.09</v>
      </c>
      <c r="Q6342">
        <v>6.19</v>
      </c>
      <c r="R6342" t="s">
        <v>9341</v>
      </c>
      <c r="S6342">
        <v>6.19</v>
      </c>
      <c r="T6342" t="s">
        <v>9341</v>
      </c>
      <c r="U6342" t="s">
        <v>9391</v>
      </c>
      <c r="V6342" t="str">
        <f>LEFT($U6342,2)</f>
        <v>B7</v>
      </c>
      <c r="W6342" s="3">
        <f>_xlfn.XLOOKUP(V6342,$AC$2:$AC$43,$AD$2:$AD$43,"none")</f>
        <v>-0.13</v>
      </c>
      <c r="X6342" s="3">
        <f>IF(ISNUMBER($W6342), 4600 * (1 / (0.92 * $W6342 + 1.7) + 1 / (0.92 * $W6342 + 0.62)),"none")</f>
        <v>12103.301413538873</v>
      </c>
      <c r="Y6342" s="8">
        <f>IF(ISNUMBER($X6342), _xlfn.XLOOKUP($X6342,Sheet3!$A$2:$A$392,Sheet3!$B$2:$B$392,"none", 1,1), $AF$2)</f>
        <v>0.53700000000000003</v>
      </c>
      <c r="Z6342" s="8">
        <f>IF(ISNUMBER($X6342), _xlfn.XLOOKUP($X6342,Sheet3!$A$2:$A$392,Sheet3!$C$2:$C$392,"none", 1,1), $AF$2)</f>
        <v>0.63400000000000001</v>
      </c>
      <c r="AA6342" s="8">
        <f>IF(ISNUMBER($X6342), _xlfn.XLOOKUP($X6342,Sheet3!$A$2:$A$392,Sheet3!$D$2:$D$392,"none", 1,1), $AF$2)</f>
        <v>1</v>
      </c>
    </row>
    <row r="6343" spans="1:27">
      <c r="A6343">
        <v>2021</v>
      </c>
      <c r="B6343" t="s">
        <v>2322</v>
      </c>
      <c r="C6343" t="s">
        <v>38</v>
      </c>
      <c r="D6343">
        <v>5</v>
      </c>
      <c r="E6343">
        <v>29</v>
      </c>
      <c r="F6343">
        <v>40.653821152799999</v>
      </c>
      <c r="G6343">
        <v>29</v>
      </c>
      <c r="H6343">
        <v>11</v>
      </c>
      <c r="I6343">
        <v>11.270459111999999</v>
      </c>
      <c r="J6343">
        <f>(D6343+E6343/60+F6343/3600)*15</f>
        <v>82.419390921469997</v>
      </c>
      <c r="K6343">
        <f>IF(G6343&lt;0, G6343-H6343/60-I6343/3600, G6343+H6343/60+I6343/3600)</f>
        <v>29.18646401642</v>
      </c>
      <c r="L6343">
        <v>28.262</v>
      </c>
      <c r="M6343">
        <v>-46.896000000000001</v>
      </c>
      <c r="N6343">
        <v>12.56</v>
      </c>
      <c r="O6343" t="s">
        <v>9341</v>
      </c>
      <c r="P6343">
        <v>6.6470000000000002</v>
      </c>
      <c r="Q6343">
        <v>6.19</v>
      </c>
      <c r="R6343" t="s">
        <v>9341</v>
      </c>
      <c r="S6343">
        <v>6.0869999999999997</v>
      </c>
      <c r="T6343" t="s">
        <v>9341</v>
      </c>
      <c r="U6343" t="s">
        <v>9388</v>
      </c>
      <c r="V6343" t="str">
        <f>LEFT($U6343,2)</f>
        <v>F6</v>
      </c>
      <c r="W6343" s="3" t="str">
        <f>_xlfn.XLOOKUP(V6343,$AC$2:$AC$43,$AD$2:$AD$43,"none")</f>
        <v>none</v>
      </c>
      <c r="X6343" s="3" t="str">
        <f>IF(ISNUMBER($W6343), 4600 * (1 / (0.92 * $W6343 + 1.7) + 1 / (0.92 * $W6343 + 0.62)),"none")</f>
        <v>none</v>
      </c>
      <c r="Y6343" s="8">
        <f>IF(ISNUMBER($X6343), _xlfn.XLOOKUP($X6343,Sheet3!$A$2:$A$392,Sheet3!$B$2:$B$392,"none", 1,1), $AF$2)</f>
        <v>0.8</v>
      </c>
      <c r="Z6343" s="8">
        <f>IF(ISNUMBER($X6343), _xlfn.XLOOKUP($X6343,Sheet3!$A$2:$A$392,Sheet3!$C$2:$C$392,"none", 1,1), $AF$2)</f>
        <v>0.8</v>
      </c>
      <c r="AA6343" s="8">
        <f>IF(ISNUMBER($X6343), _xlfn.XLOOKUP($X6343,Sheet3!$A$2:$A$392,Sheet3!$D$2:$D$392,"none", 1,1), $AF$2)</f>
        <v>0.8</v>
      </c>
    </row>
    <row r="6344" spans="1:27">
      <c r="A6344">
        <v>2239</v>
      </c>
      <c r="B6344" t="s">
        <v>2540</v>
      </c>
      <c r="C6344" t="s">
        <v>297</v>
      </c>
      <c r="D6344">
        <v>6</v>
      </c>
      <c r="E6344">
        <v>1</v>
      </c>
      <c r="F6344">
        <v>10.0410808248</v>
      </c>
      <c r="G6344">
        <v>31</v>
      </c>
      <c r="H6344">
        <v>2</v>
      </c>
      <c r="I6344">
        <v>4.2620196119999996</v>
      </c>
      <c r="J6344">
        <f>(D6344+E6344/60+F6344/3600)*15</f>
        <v>90.29183783677</v>
      </c>
      <c r="K6344">
        <f>IF(G6344&lt;0, G6344-H6344/60-I6344/3600, G6344+H6344/60+I6344/3600)</f>
        <v>31.034517227670001</v>
      </c>
      <c r="L6344">
        <v>-20.388000000000002</v>
      </c>
      <c r="M6344">
        <v>0.307</v>
      </c>
      <c r="N6344">
        <v>13.34</v>
      </c>
      <c r="O6344">
        <v>6.36</v>
      </c>
      <c r="P6344">
        <v>6.28</v>
      </c>
      <c r="Q6344">
        <v>6.19</v>
      </c>
      <c r="R6344" t="s">
        <v>9341</v>
      </c>
      <c r="S6344">
        <v>6.1710000000000003</v>
      </c>
      <c r="T6344" t="s">
        <v>9341</v>
      </c>
      <c r="U6344" t="s">
        <v>10156</v>
      </c>
      <c r="V6344" t="str">
        <f>LEFT($U6344,2)</f>
        <v>A3</v>
      </c>
      <c r="W6344" s="3">
        <f>_xlfn.XLOOKUP(V6344,$AC$2:$AC$43,$AD$2:$AD$43,"none")</f>
        <v>0.08</v>
      </c>
      <c r="X6344" s="3">
        <f>IF(ISNUMBER($W6344), 4600 * (1 / (0.92 * $W6344 + 1.7) + 1 / (0.92 * $W6344 + 0.62)),"none")</f>
        <v>9225.6595386701993</v>
      </c>
      <c r="Y6344" s="8">
        <f>IF(ISNUMBER($X6344), _xlfn.XLOOKUP($X6344,Sheet3!$A$2:$A$392,Sheet3!$B$2:$B$392,"none", 1,1), $AF$2)</f>
        <v>0.67030000000000001</v>
      </c>
      <c r="Z6344" s="8">
        <f>IF(ISNUMBER($X6344), _xlfn.XLOOKUP($X6344,Sheet3!$A$2:$A$392,Sheet3!$C$2:$C$392,"none", 1,1), $AF$2)</f>
        <v>0.73619999999999997</v>
      </c>
      <c r="AA6344" s="8">
        <f>IF(ISNUMBER($X6344), _xlfn.XLOOKUP($X6344,Sheet3!$A$2:$A$392,Sheet3!$D$2:$D$392,"none", 1,1), $AF$2)</f>
        <v>1</v>
      </c>
    </row>
    <row r="6345" spans="1:27">
      <c r="A6345">
        <v>2873</v>
      </c>
      <c r="B6345" t="s">
        <v>3176</v>
      </c>
      <c r="C6345" t="s">
        <v>313</v>
      </c>
      <c r="D6345">
        <v>7</v>
      </c>
      <c r="E6345">
        <v>50</v>
      </c>
      <c r="F6345">
        <v>47.395240399999999</v>
      </c>
      <c r="G6345">
        <v>3</v>
      </c>
      <c r="H6345">
        <v>16</v>
      </c>
      <c r="I6345">
        <v>38.107765999999998</v>
      </c>
      <c r="J6345">
        <f>(D6345+E6345/60+F6345/3600)*15</f>
        <v>117.69748016833333</v>
      </c>
      <c r="K6345">
        <f>IF(G6345&lt;0, G6345-H6345/60-I6345/3600, G6345+H6345/60+I6345/3600)</f>
        <v>3.2772521572222222</v>
      </c>
      <c r="L6345">
        <v>57.95</v>
      </c>
      <c r="M6345">
        <v>-29.96</v>
      </c>
      <c r="N6345">
        <v>6.66</v>
      </c>
      <c r="O6345" t="s">
        <v>9341</v>
      </c>
      <c r="P6345">
        <v>7.3</v>
      </c>
      <c r="Q6345">
        <v>6.19</v>
      </c>
      <c r="R6345" t="s">
        <v>9341</v>
      </c>
      <c r="S6345">
        <v>5.8550000000000004</v>
      </c>
      <c r="T6345" t="s">
        <v>9341</v>
      </c>
      <c r="U6345" t="s">
        <v>9958</v>
      </c>
      <c r="V6345" t="str">
        <f>LEFT($U6345,2)</f>
        <v>K0</v>
      </c>
      <c r="W6345" s="3">
        <f>_xlfn.XLOOKUP(V6345,$AC$2:$AC$43,$AD$2:$AD$43,"none")</f>
        <v>0.81</v>
      </c>
      <c r="X6345" s="3">
        <f>IF(ISNUMBER($W6345), 4600 * (1 / (0.92 * $W6345 + 1.7) + 1 / (0.92 * $W6345 + 0.62)),"none")</f>
        <v>5250.7063834266155</v>
      </c>
      <c r="Y6345" s="8">
        <f>IF(ISNUMBER($X6345), _xlfn.XLOOKUP($X6345,Sheet3!$A$2:$A$392,Sheet3!$B$2:$B$392,"none", 1,1), $AF$2)</f>
        <v>1</v>
      </c>
      <c r="Z6345" s="8">
        <f>IF(ISNUMBER($X6345), _xlfn.XLOOKUP($X6345,Sheet3!$A$2:$A$392,Sheet3!$C$2:$C$392,"none", 1,1), $AF$2)</f>
        <v>0.83299999999999996</v>
      </c>
      <c r="AA6345" s="8">
        <f>IF(ISNUMBER($X6345), _xlfn.XLOOKUP($X6345,Sheet3!$A$2:$A$392,Sheet3!$D$2:$D$392,"none", 1,1), $AF$2)</f>
        <v>0.67869999999999997</v>
      </c>
    </row>
    <row r="6346" spans="1:27">
      <c r="A6346">
        <v>3056</v>
      </c>
      <c r="B6346" t="s">
        <v>3359</v>
      </c>
      <c r="C6346" t="s">
        <v>297</v>
      </c>
      <c r="D6346">
        <v>8</v>
      </c>
      <c r="E6346">
        <v>26</v>
      </c>
      <c r="F6346">
        <v>46.833287839199997</v>
      </c>
      <c r="G6346">
        <v>26</v>
      </c>
      <c r="H6346">
        <v>56</v>
      </c>
      <c r="I6346">
        <v>3.6654915840000002</v>
      </c>
      <c r="J6346">
        <f>(D6346+E6346/60+F6346/3600)*15</f>
        <v>126.69513869933</v>
      </c>
      <c r="K6346">
        <f>IF(G6346&lt;0, G6346-H6346/60-I6346/3600, G6346+H6346/60+I6346/3600)</f>
        <v>26.93435152544</v>
      </c>
      <c r="L6346">
        <v>-10.112</v>
      </c>
      <c r="M6346">
        <v>0.11</v>
      </c>
      <c r="N6346">
        <v>9.3699999999999992</v>
      </c>
      <c r="O6346" t="s">
        <v>9341</v>
      </c>
      <c r="P6346">
        <v>6.34</v>
      </c>
      <c r="Q6346">
        <v>6.19</v>
      </c>
      <c r="R6346" t="s">
        <v>9341</v>
      </c>
      <c r="S6346">
        <v>6.2320000000000002</v>
      </c>
      <c r="T6346" t="s">
        <v>9341</v>
      </c>
      <c r="U6346" t="s">
        <v>9768</v>
      </c>
      <c r="V6346" t="str">
        <f>LEFT($U6346,2)</f>
        <v>A2</v>
      </c>
      <c r="W6346" s="3">
        <f>_xlfn.XLOOKUP(V6346,$AC$2:$AC$43,$AD$2:$AD$43,"none")</f>
        <v>0.05</v>
      </c>
      <c r="X6346" s="3">
        <f>IF(ISNUMBER($W6346), 4600 * (1 / (0.92 * $W6346 + 1.7) + 1 / (0.92 * $W6346 + 0.62)),"none")</f>
        <v>9541.5002631497482</v>
      </c>
      <c r="Y6346" s="8">
        <f>IF(ISNUMBER($X6346), _xlfn.XLOOKUP($X6346,Sheet3!$A$2:$A$392,Sheet3!$B$2:$B$392,"none", 1,1), $AF$2)</f>
        <v>0.65039999999999998</v>
      </c>
      <c r="Z6346" s="8">
        <f>IF(ISNUMBER($X6346), _xlfn.XLOOKUP($X6346,Sheet3!$A$2:$A$392,Sheet3!$C$2:$C$392,"none", 1,1), $AF$2)</f>
        <v>0.72150000000000003</v>
      </c>
      <c r="AA6346" s="8">
        <f>IF(ISNUMBER($X6346), _xlfn.XLOOKUP($X6346,Sheet3!$A$2:$A$392,Sheet3!$D$2:$D$392,"none", 1,1), $AF$2)</f>
        <v>1</v>
      </c>
    </row>
    <row r="6347" spans="1:27">
      <c r="A6347">
        <v>3671</v>
      </c>
      <c r="B6347" t="s">
        <v>3974</v>
      </c>
      <c r="C6347" t="s">
        <v>297</v>
      </c>
      <c r="D6347">
        <v>1</v>
      </c>
      <c r="E6347">
        <v>43</v>
      </c>
      <c r="F6347">
        <v>54.796089247200001</v>
      </c>
      <c r="G6347">
        <v>-4</v>
      </c>
      <c r="H6347">
        <v>45</v>
      </c>
      <c r="I6347">
        <v>55.851578963999998</v>
      </c>
      <c r="J6347">
        <f>(D6347+E6347/60+F6347/3600)*15</f>
        <v>25.978317038530001</v>
      </c>
      <c r="K6347">
        <f>IF(G6347&lt;0, G6347-H6347/60-I6347/3600, G6347+H6347/60+I6347/3600)</f>
        <v>-4.76551432749</v>
      </c>
      <c r="L6347">
        <v>-23.701000000000001</v>
      </c>
      <c r="M6347">
        <v>-30.274000000000001</v>
      </c>
      <c r="N6347">
        <v>3.69</v>
      </c>
      <c r="O6347" t="s">
        <v>9341</v>
      </c>
      <c r="P6347">
        <v>7.7249999999999996</v>
      </c>
      <c r="Q6347">
        <v>6.19</v>
      </c>
      <c r="R6347" t="s">
        <v>9341</v>
      </c>
      <c r="S6347">
        <v>5.6139999999999999</v>
      </c>
      <c r="T6347" t="s">
        <v>9341</v>
      </c>
      <c r="U6347" t="s">
        <v>9406</v>
      </c>
      <c r="V6347" t="str">
        <f>LEFT($U6347,2)</f>
        <v>K4</v>
      </c>
      <c r="W6347" s="3">
        <f>_xlfn.XLOOKUP(V6347,$AC$2:$AC$43,$AD$2:$AD$43,"none")</f>
        <v>1</v>
      </c>
      <c r="X6347" s="3">
        <f>IF(ISNUMBER($W6347), 4600 * (1 / (0.92 * $W6347 + 1.7) + 1 / (0.92 * $W6347 + 0.62)),"none")</f>
        <v>4742.7381778526815</v>
      </c>
      <c r="Y6347" s="8">
        <f>IF(ISNUMBER($X6347), _xlfn.XLOOKUP($X6347,Sheet3!$A$2:$A$392,Sheet3!$B$2:$B$392,"none", 1,1), $AF$2)</f>
        <v>1</v>
      </c>
      <c r="Z6347" s="8">
        <f>IF(ISNUMBER($X6347), _xlfn.XLOOKUP($X6347,Sheet3!$A$2:$A$392,Sheet3!$C$2:$C$392,"none", 1,1), $AF$2)</f>
        <v>0.77500000000000002</v>
      </c>
      <c r="AA6347" s="8">
        <f>IF(ISNUMBER($X6347), _xlfn.XLOOKUP($X6347,Sheet3!$A$2:$A$392,Sheet3!$D$2:$D$392,"none", 1,1), $AF$2)</f>
        <v>0.55479999999999996</v>
      </c>
    </row>
    <row r="6348" spans="1:27">
      <c r="A6348">
        <v>4093</v>
      </c>
      <c r="B6348" t="s">
        <v>4396</v>
      </c>
      <c r="C6348" t="s">
        <v>31</v>
      </c>
      <c r="D6348">
        <v>2</v>
      </c>
      <c r="E6348">
        <v>29</v>
      </c>
      <c r="F6348">
        <v>13.6822351464</v>
      </c>
      <c r="G6348">
        <v>23</v>
      </c>
      <c r="H6348">
        <v>28</v>
      </c>
      <c r="I6348">
        <v>8.4913828680000005</v>
      </c>
      <c r="J6348">
        <f>(D6348+E6348/60+F6348/3600)*15</f>
        <v>37.307009313110001</v>
      </c>
      <c r="K6348">
        <f>IF(G6348&lt;0, G6348-H6348/60-I6348/3600, G6348+H6348/60+I6348/3600)</f>
        <v>23.469025384129999</v>
      </c>
      <c r="L6348">
        <v>86.542000000000002</v>
      </c>
      <c r="M6348">
        <v>-21.253</v>
      </c>
      <c r="N6348">
        <v>11.7</v>
      </c>
      <c r="O6348">
        <v>6.48</v>
      </c>
      <c r="P6348">
        <v>6.35</v>
      </c>
      <c r="Q6348">
        <v>6.19</v>
      </c>
      <c r="R6348" t="s">
        <v>9341</v>
      </c>
      <c r="S6348">
        <v>6.1749999999999998</v>
      </c>
      <c r="T6348" t="s">
        <v>9341</v>
      </c>
      <c r="U6348" t="s">
        <v>10611</v>
      </c>
      <c r="V6348" t="str">
        <f>LEFT($U6348,2)</f>
        <v>kA</v>
      </c>
      <c r="W6348" s="3" t="str">
        <f>_xlfn.XLOOKUP(V6348,$AC$2:$AC$43,$AD$2:$AD$43,"none")</f>
        <v>none</v>
      </c>
      <c r="X6348" s="3" t="str">
        <f>IF(ISNUMBER($W6348), 4600 * (1 / (0.92 * $W6348 + 1.7) + 1 / (0.92 * $W6348 + 0.62)),"none")</f>
        <v>none</v>
      </c>
      <c r="Y6348" s="8">
        <f>IF(ISNUMBER($X6348), _xlfn.XLOOKUP($X6348,Sheet3!$A$2:$A$392,Sheet3!$B$2:$B$392,"none", 1,1), $AF$2)</f>
        <v>0.8</v>
      </c>
      <c r="Z6348" s="8">
        <f>IF(ISNUMBER($X6348), _xlfn.XLOOKUP($X6348,Sheet3!$A$2:$A$392,Sheet3!$C$2:$C$392,"none", 1,1), $AF$2)</f>
        <v>0.8</v>
      </c>
      <c r="AA6348" s="8">
        <f>IF(ISNUMBER($X6348), _xlfn.XLOOKUP($X6348,Sheet3!$A$2:$A$392,Sheet3!$D$2:$D$392,"none", 1,1), $AF$2)</f>
        <v>0.8</v>
      </c>
    </row>
    <row r="6349" spans="1:27">
      <c r="A6349">
        <v>4098</v>
      </c>
      <c r="B6349" t="s">
        <v>4401</v>
      </c>
      <c r="C6349" t="s">
        <v>16</v>
      </c>
      <c r="D6349">
        <v>21</v>
      </c>
      <c r="E6349">
        <v>24</v>
      </c>
      <c r="F6349">
        <v>7.4493021192000004</v>
      </c>
      <c r="G6349">
        <v>25</v>
      </c>
      <c r="H6349">
        <v>18</v>
      </c>
      <c r="I6349">
        <v>44.744946767999998</v>
      </c>
      <c r="J6349">
        <f>(D6349+E6349/60+F6349/3600)*15</f>
        <v>321.03103875882994</v>
      </c>
      <c r="K6349">
        <f>IF(G6349&lt;0, G6349-H6349/60-I6349/3600, G6349+H6349/60+I6349/3600)</f>
        <v>25.31242915188</v>
      </c>
      <c r="L6349">
        <v>38.517000000000003</v>
      </c>
      <c r="M6349">
        <v>8.4890000000000008</v>
      </c>
      <c r="N6349">
        <v>5.53</v>
      </c>
      <c r="O6349">
        <v>6.22</v>
      </c>
      <c r="P6349">
        <v>6.21</v>
      </c>
      <c r="Q6349">
        <v>6.19</v>
      </c>
      <c r="R6349" t="s">
        <v>9341</v>
      </c>
      <c r="S6349">
        <v>6.1970000000000001</v>
      </c>
      <c r="T6349" t="s">
        <v>9341</v>
      </c>
      <c r="U6349" t="s">
        <v>9352</v>
      </c>
      <c r="V6349" t="str">
        <f>LEFT($U6349,2)</f>
        <v>A2</v>
      </c>
      <c r="W6349" s="3">
        <f>_xlfn.XLOOKUP(V6349,$AC$2:$AC$43,$AD$2:$AD$43,"none")</f>
        <v>0.05</v>
      </c>
      <c r="X6349" s="3">
        <f>IF(ISNUMBER($W6349), 4600 * (1 / (0.92 * $W6349 + 1.7) + 1 / (0.92 * $W6349 + 0.62)),"none")</f>
        <v>9541.5002631497482</v>
      </c>
      <c r="Y6349" s="8">
        <f>IF(ISNUMBER($X6349), _xlfn.XLOOKUP($X6349,Sheet3!$A$2:$A$392,Sheet3!$B$2:$B$392,"none", 1,1), $AF$2)</f>
        <v>0.65039999999999998</v>
      </c>
      <c r="Z6349" s="8">
        <f>IF(ISNUMBER($X6349), _xlfn.XLOOKUP($X6349,Sheet3!$A$2:$A$392,Sheet3!$C$2:$C$392,"none", 1,1), $AF$2)</f>
        <v>0.72150000000000003</v>
      </c>
      <c r="AA6349" s="8">
        <f>IF(ISNUMBER($X6349), _xlfn.XLOOKUP($X6349,Sheet3!$A$2:$A$392,Sheet3!$D$2:$D$392,"none", 1,1), $AF$2)</f>
        <v>1</v>
      </c>
    </row>
    <row r="6350" spans="1:27">
      <c r="A6350">
        <v>4720</v>
      </c>
      <c r="B6350" t="s">
        <v>5023</v>
      </c>
      <c r="C6350" t="s">
        <v>12</v>
      </c>
      <c r="D6350">
        <v>11</v>
      </c>
      <c r="E6350">
        <v>38</v>
      </c>
      <c r="F6350">
        <v>9.8313928728000004</v>
      </c>
      <c r="G6350">
        <v>8</v>
      </c>
      <c r="H6350">
        <v>53</v>
      </c>
      <c r="I6350">
        <v>1.6490459040000001</v>
      </c>
      <c r="J6350">
        <f>(D6350+E6350/60+F6350/3600)*15</f>
        <v>174.54096413696999</v>
      </c>
      <c r="K6350">
        <f>IF(G6350&lt;0, G6350-H6350/60-I6350/3600, G6350+H6350/60+I6350/3600)</f>
        <v>8.8837914016399999</v>
      </c>
      <c r="L6350">
        <v>-57.875999999999998</v>
      </c>
      <c r="M6350">
        <v>5.8230000000000004</v>
      </c>
      <c r="N6350">
        <v>8.42</v>
      </c>
      <c r="O6350" t="s">
        <v>9341</v>
      </c>
      <c r="P6350">
        <v>7.29</v>
      </c>
      <c r="Q6350">
        <v>6.19</v>
      </c>
      <c r="R6350" t="s">
        <v>9341</v>
      </c>
      <c r="S6350">
        <v>5.9130000000000003</v>
      </c>
      <c r="T6350" t="s">
        <v>9341</v>
      </c>
      <c r="U6350" t="s">
        <v>9500</v>
      </c>
      <c r="V6350" t="str">
        <f>LEFT($U6350,2)</f>
        <v>K1</v>
      </c>
      <c r="W6350" s="3">
        <f>_xlfn.XLOOKUP(V6350,$AC$2:$AC$43,$AD$2:$AD$43,"none")</f>
        <v>0.86</v>
      </c>
      <c r="X6350" s="3">
        <f>IF(ISNUMBER($W6350), 4600 * (1 / (0.92 * $W6350 + 1.7) + 1 / (0.92 * $W6350 + 0.62)),"none")</f>
        <v>5106.1368670782376</v>
      </c>
      <c r="Y6350" s="8">
        <f>IF(ISNUMBER($X6350), _xlfn.XLOOKUP($X6350,Sheet3!$A$2:$A$392,Sheet3!$B$2:$B$392,"none", 1,1), $AF$2)</f>
        <v>1</v>
      </c>
      <c r="Z6350" s="8">
        <f>IF(ISNUMBER($X6350), _xlfn.XLOOKUP($X6350,Sheet3!$A$2:$A$392,Sheet3!$C$2:$C$392,"none", 1,1), $AF$2)</f>
        <v>0.82210000000000005</v>
      </c>
      <c r="AA6350" s="8">
        <f>IF(ISNUMBER($X6350), _xlfn.XLOOKUP($X6350,Sheet3!$A$2:$A$392,Sheet3!$D$2:$D$392,"none", 1,1), $AF$2)</f>
        <v>0.65410000000000001</v>
      </c>
    </row>
    <row r="6351" spans="1:27">
      <c r="A6351">
        <v>4730</v>
      </c>
      <c r="B6351" t="s">
        <v>5033</v>
      </c>
      <c r="C6351" t="s">
        <v>19</v>
      </c>
      <c r="D6351">
        <v>11</v>
      </c>
      <c r="E6351">
        <v>39</v>
      </c>
      <c r="F6351">
        <v>50.334180223200001</v>
      </c>
      <c r="G6351">
        <v>-16</v>
      </c>
      <c r="H6351">
        <v>37</v>
      </c>
      <c r="I6351">
        <v>12.82325934</v>
      </c>
      <c r="J6351">
        <f>(D6351+E6351/60+F6351/3600)*15</f>
        <v>174.95972575093001</v>
      </c>
      <c r="K6351">
        <f>IF(G6351&lt;0, G6351-H6351/60-I6351/3600, G6351+H6351/60+I6351/3600)</f>
        <v>-16.62022868315</v>
      </c>
      <c r="L6351">
        <v>-17.989999999999998</v>
      </c>
      <c r="M6351">
        <v>-7.97</v>
      </c>
      <c r="N6351">
        <v>3.69</v>
      </c>
      <c r="O6351">
        <v>9.56</v>
      </c>
      <c r="P6351">
        <v>7.81</v>
      </c>
      <c r="Q6351">
        <v>6.19</v>
      </c>
      <c r="R6351" t="s">
        <v>9341</v>
      </c>
      <c r="S6351">
        <v>5.0970000000000004</v>
      </c>
      <c r="T6351" t="s">
        <v>9341</v>
      </c>
      <c r="U6351" t="s">
        <v>10740</v>
      </c>
      <c r="V6351" t="str">
        <f>LEFT($U6351,2)</f>
        <v>M3</v>
      </c>
      <c r="W6351" s="3">
        <f>_xlfn.XLOOKUP(V6351,$AC$2:$AC$43,$AD$2:$AD$43,"none")</f>
        <v>1.5</v>
      </c>
      <c r="X6351" s="3">
        <f>IF(ISNUMBER($W6351), 4600 * (1 / (0.92 * $W6351 + 1.7) + 1 / (0.92 * $W6351 + 0.62)),"none")</f>
        <v>3793.5064935064934</v>
      </c>
      <c r="Y6351" s="8">
        <f>IF(ISNUMBER($X6351), _xlfn.XLOOKUP($X6351,Sheet3!$A$2:$A$392,Sheet3!$B$2:$B$392,"none", 1,1), $AF$2)</f>
        <v>1</v>
      </c>
      <c r="Z6351" s="8">
        <f>IF(ISNUMBER($X6351), _xlfn.XLOOKUP($X6351,Sheet3!$A$2:$A$392,Sheet3!$C$2:$C$392,"none", 1,1), $AF$2)</f>
        <v>0.63180000000000003</v>
      </c>
      <c r="AA6351" s="8">
        <f>IF(ISNUMBER($X6351), _xlfn.XLOOKUP($X6351,Sheet3!$A$2:$A$392,Sheet3!$D$2:$D$392,"none", 1,1), $AF$2)</f>
        <v>0.31119999999999998</v>
      </c>
    </row>
    <row r="6352" spans="1:27">
      <c r="A6352">
        <v>5115</v>
      </c>
      <c r="B6352" t="s">
        <v>5418</v>
      </c>
      <c r="C6352" t="s">
        <v>31</v>
      </c>
      <c r="D6352">
        <v>14</v>
      </c>
      <c r="E6352">
        <v>2</v>
      </c>
      <c r="F6352">
        <v>31.845508495200001</v>
      </c>
      <c r="G6352">
        <v>9</v>
      </c>
      <c r="H6352">
        <v>41</v>
      </c>
      <c r="I6352">
        <v>9.9443918759999992</v>
      </c>
      <c r="J6352">
        <f>(D6352+E6352/60+F6352/3600)*15</f>
        <v>210.63268961873001</v>
      </c>
      <c r="K6352">
        <f>IF(G6352&lt;0, G6352-H6352/60-I6352/3600, G6352+H6352/60+I6352/3600)</f>
        <v>9.6860956644100007</v>
      </c>
      <c r="L6352">
        <v>-189.53899999999999</v>
      </c>
      <c r="M6352">
        <v>-70.415000000000006</v>
      </c>
      <c r="N6352">
        <v>3.1</v>
      </c>
      <c r="O6352">
        <v>7.47</v>
      </c>
      <c r="P6352">
        <v>7.1</v>
      </c>
      <c r="Q6352">
        <v>6.19</v>
      </c>
      <c r="R6352">
        <v>5.37</v>
      </c>
      <c r="S6352">
        <v>5.875</v>
      </c>
      <c r="T6352">
        <v>4.79</v>
      </c>
      <c r="U6352" t="s">
        <v>10820</v>
      </c>
      <c r="V6352" t="str">
        <f>LEFT($U6352,2)</f>
        <v>G8</v>
      </c>
      <c r="W6352" s="3">
        <f>_xlfn.XLOOKUP(V6352,$AC$2:$AC$43,$AD$2:$AD$43,"none")</f>
        <v>0.74</v>
      </c>
      <c r="X6352" s="3">
        <f>IF(ISNUMBER($W6352), 4600 * (1 / (0.92 * $W6352 + 1.7) + 1 / (0.92 * $W6352 + 0.62)),"none")</f>
        <v>5468.4090187676065</v>
      </c>
      <c r="Y6352" s="8">
        <f>IF(ISNUMBER($X6352), _xlfn.XLOOKUP($X6352,Sheet3!$A$2:$A$392,Sheet3!$B$2:$B$392,"none", 1,1), $AF$2)</f>
        <v>1</v>
      </c>
      <c r="Z6352" s="8">
        <f>IF(ISNUMBER($X6352), _xlfn.XLOOKUP($X6352,Sheet3!$A$2:$A$392,Sheet3!$C$2:$C$392,"none", 1,1), $AF$2)</f>
        <v>0.85409999999999997</v>
      </c>
      <c r="AA6352" s="8">
        <f>IF(ISNUMBER($X6352), _xlfn.XLOOKUP($X6352,Sheet3!$A$2:$A$392,Sheet3!$D$2:$D$392,"none", 1,1), $AF$2)</f>
        <v>0.72770000000000001</v>
      </c>
    </row>
    <row r="6353" spans="1:27">
      <c r="A6353">
        <v>5128</v>
      </c>
      <c r="B6353" t="s">
        <v>5431</v>
      </c>
      <c r="C6353" t="s">
        <v>39</v>
      </c>
      <c r="D6353">
        <v>13</v>
      </c>
      <c r="E6353">
        <v>53</v>
      </c>
      <c r="F6353">
        <v>52.061311847399999</v>
      </c>
      <c r="G6353">
        <v>-35</v>
      </c>
      <c r="H6353">
        <v>18</v>
      </c>
      <c r="I6353">
        <v>51.691786471</v>
      </c>
      <c r="J6353">
        <f>(D6353+E6353/60+F6353/3600)*15</f>
        <v>208.4669221326975</v>
      </c>
      <c r="K6353">
        <f>IF(G6353&lt;0, G6353-H6353/60-I6353/3600, G6353+H6353/60+I6353/3600)</f>
        <v>-35.314358829575276</v>
      </c>
      <c r="L6353">
        <v>-295.30399999999997</v>
      </c>
      <c r="M6353">
        <v>-68.457999999999998</v>
      </c>
      <c r="N6353">
        <v>15.63</v>
      </c>
      <c r="O6353" t="s">
        <v>9341</v>
      </c>
      <c r="P6353">
        <v>7.21</v>
      </c>
      <c r="Q6353">
        <v>6.19</v>
      </c>
      <c r="R6353" t="s">
        <v>9341</v>
      </c>
      <c r="S6353">
        <v>5.9009999999999998</v>
      </c>
      <c r="T6353" t="s">
        <v>9341</v>
      </c>
      <c r="U6353" t="s">
        <v>9403</v>
      </c>
      <c r="V6353" t="str">
        <f>LEFT($U6353,2)</f>
        <v>K0</v>
      </c>
      <c r="W6353" s="3">
        <f>_xlfn.XLOOKUP(V6353,$AC$2:$AC$43,$AD$2:$AD$43,"none")</f>
        <v>0.81</v>
      </c>
      <c r="X6353" s="3">
        <f>IF(ISNUMBER($W6353), 4600 * (1 / (0.92 * $W6353 + 1.7) + 1 / (0.92 * $W6353 + 0.62)),"none")</f>
        <v>5250.7063834266155</v>
      </c>
      <c r="Y6353" s="8">
        <f>IF(ISNUMBER($X6353), _xlfn.XLOOKUP($X6353,Sheet3!$A$2:$A$392,Sheet3!$B$2:$B$392,"none", 1,1), $AF$2)</f>
        <v>1</v>
      </c>
      <c r="Z6353" s="8">
        <f>IF(ISNUMBER($X6353), _xlfn.XLOOKUP($X6353,Sheet3!$A$2:$A$392,Sheet3!$C$2:$C$392,"none", 1,1), $AF$2)</f>
        <v>0.83299999999999996</v>
      </c>
      <c r="AA6353" s="8">
        <f>IF(ISNUMBER($X6353), _xlfn.XLOOKUP($X6353,Sheet3!$A$2:$A$392,Sheet3!$D$2:$D$392,"none", 1,1), $AF$2)</f>
        <v>0.67869999999999997</v>
      </c>
    </row>
    <row r="6354" spans="1:27">
      <c r="A6354">
        <v>5700</v>
      </c>
      <c r="B6354" t="s">
        <v>6003</v>
      </c>
      <c r="C6354" t="s">
        <v>305</v>
      </c>
      <c r="D6354">
        <v>17</v>
      </c>
      <c r="E6354">
        <v>47</v>
      </c>
      <c r="F6354">
        <v>45.599674391999997</v>
      </c>
      <c r="G6354">
        <v>-22</v>
      </c>
      <c r="H6354">
        <v>28</v>
      </c>
      <c r="I6354">
        <v>40.049716547999999</v>
      </c>
      <c r="J6354">
        <f>(D6354+E6354/60+F6354/3600)*15</f>
        <v>266.93999864329999</v>
      </c>
      <c r="K6354">
        <f>IF(G6354&lt;0, G6354-H6354/60-I6354/3600, G6354+H6354/60+I6354/3600)</f>
        <v>-22.47779158793</v>
      </c>
      <c r="L6354">
        <v>-1.5249999999999999</v>
      </c>
      <c r="M6354">
        <v>-7.7359999999999998</v>
      </c>
      <c r="N6354">
        <v>2.14</v>
      </c>
      <c r="O6354" t="s">
        <v>9341</v>
      </c>
      <c r="P6354">
        <v>7.6280000000000001</v>
      </c>
      <c r="Q6354">
        <v>6.19</v>
      </c>
      <c r="R6354" t="s">
        <v>9341</v>
      </c>
      <c r="S6354">
        <v>5.5960000000000001</v>
      </c>
      <c r="T6354" t="s">
        <v>9341</v>
      </c>
      <c r="U6354" t="s">
        <v>10948</v>
      </c>
      <c r="V6354" t="str">
        <f>LEFT($U6354,2)</f>
        <v>G6</v>
      </c>
      <c r="W6354" s="3" t="str">
        <f>_xlfn.XLOOKUP(V6354,$AC$2:$AC$43,$AD$2:$AD$43,"none")</f>
        <v>none</v>
      </c>
      <c r="X6354" s="3" t="str">
        <f>IF(ISNUMBER($W6354), 4600 * (1 / (0.92 * $W6354 + 1.7) + 1 / (0.92 * $W6354 + 0.62)),"none")</f>
        <v>none</v>
      </c>
      <c r="Y6354" s="8">
        <f>IF(ISNUMBER($X6354), _xlfn.XLOOKUP($X6354,Sheet3!$A$2:$A$392,Sheet3!$B$2:$B$392,"none", 1,1), $AF$2)</f>
        <v>0.8</v>
      </c>
      <c r="Z6354" s="8">
        <f>IF(ISNUMBER($X6354), _xlfn.XLOOKUP($X6354,Sheet3!$A$2:$A$392,Sheet3!$C$2:$C$392,"none", 1,1), $AF$2)</f>
        <v>0.8</v>
      </c>
      <c r="AA6354" s="8">
        <f>IF(ISNUMBER($X6354), _xlfn.XLOOKUP($X6354,Sheet3!$A$2:$A$392,Sheet3!$D$2:$D$392,"none", 1,1), $AF$2)</f>
        <v>0.8</v>
      </c>
    </row>
    <row r="6355" spans="1:27">
      <c r="A6355">
        <v>5838</v>
      </c>
      <c r="B6355" t="s">
        <v>6141</v>
      </c>
      <c r="C6355" t="s">
        <v>24</v>
      </c>
      <c r="D6355">
        <v>16</v>
      </c>
      <c r="E6355">
        <v>49</v>
      </c>
      <c r="F6355">
        <v>27.669035531999999</v>
      </c>
      <c r="G6355">
        <v>-15</v>
      </c>
      <c r="H6355">
        <v>40</v>
      </c>
      <c r="I6355">
        <v>4.6820529119999996</v>
      </c>
      <c r="J6355">
        <f>(D6355+E6355/60+F6355/3600)*15</f>
        <v>252.36528764804999</v>
      </c>
      <c r="K6355">
        <f>IF(G6355&lt;0, G6355-H6355/60-I6355/3600, G6355+H6355/60+I6355/3600)</f>
        <v>-15.667967236919999</v>
      </c>
      <c r="L6355">
        <v>-0.80600000000000005</v>
      </c>
      <c r="M6355">
        <v>13.506</v>
      </c>
      <c r="N6355">
        <v>13.32</v>
      </c>
      <c r="O6355" t="s">
        <v>9341</v>
      </c>
      <c r="P6355">
        <v>6.4</v>
      </c>
      <c r="Q6355">
        <v>6.19</v>
      </c>
      <c r="R6355" t="s">
        <v>9341</v>
      </c>
      <c r="S6355">
        <v>6.2409999999999997</v>
      </c>
      <c r="T6355" t="s">
        <v>9341</v>
      </c>
      <c r="U6355" t="s">
        <v>9359</v>
      </c>
      <c r="V6355" t="str">
        <f>LEFT($U6355,2)</f>
        <v>A3</v>
      </c>
      <c r="W6355" s="3">
        <f>_xlfn.XLOOKUP(V6355,$AC$2:$AC$43,$AD$2:$AD$43,"none")</f>
        <v>0.08</v>
      </c>
      <c r="X6355" s="3">
        <f>IF(ISNUMBER($W6355), 4600 * (1 / (0.92 * $W6355 + 1.7) + 1 / (0.92 * $W6355 + 0.62)),"none")</f>
        <v>9225.6595386701993</v>
      </c>
      <c r="Y6355" s="8">
        <f>IF(ISNUMBER($X6355), _xlfn.XLOOKUP($X6355,Sheet3!$A$2:$A$392,Sheet3!$B$2:$B$392,"none", 1,1), $AF$2)</f>
        <v>0.67030000000000001</v>
      </c>
      <c r="Z6355" s="8">
        <f>IF(ISNUMBER($X6355), _xlfn.XLOOKUP($X6355,Sheet3!$A$2:$A$392,Sheet3!$C$2:$C$392,"none", 1,1), $AF$2)</f>
        <v>0.73619999999999997</v>
      </c>
      <c r="AA6355" s="8">
        <f>IF(ISNUMBER($X6355), _xlfn.XLOOKUP($X6355,Sheet3!$A$2:$A$392,Sheet3!$D$2:$D$392,"none", 1,1), $AF$2)</f>
        <v>1</v>
      </c>
    </row>
    <row r="6356" spans="1:27">
      <c r="A6356">
        <v>6045</v>
      </c>
      <c r="B6356" t="s">
        <v>6348</v>
      </c>
      <c r="C6356" t="s">
        <v>313</v>
      </c>
      <c r="D6356">
        <v>18</v>
      </c>
      <c r="E6356">
        <v>24</v>
      </c>
      <c r="F6356">
        <v>57.208379999999998</v>
      </c>
      <c r="G6356">
        <v>-1</v>
      </c>
      <c r="H6356">
        <v>34</v>
      </c>
      <c r="I6356">
        <v>45.880299999999998</v>
      </c>
      <c r="J6356">
        <f>(D6356+E6356/60+F6356/3600)*15</f>
        <v>276.23836825000001</v>
      </c>
      <c r="K6356">
        <f>IF(G6356&lt;0, G6356-H6356/60-I6356/3600, G6356+H6356/60+I6356/3600)</f>
        <v>-1.5794111944444444</v>
      </c>
      <c r="L6356">
        <v>5.6</v>
      </c>
      <c r="M6356">
        <v>-3.31</v>
      </c>
      <c r="N6356">
        <v>7.49</v>
      </c>
      <c r="O6356" t="s">
        <v>9341</v>
      </c>
      <c r="P6356">
        <v>6.54</v>
      </c>
      <c r="Q6356">
        <v>6.19</v>
      </c>
      <c r="R6356" t="s">
        <v>9341</v>
      </c>
      <c r="S6356" t="s">
        <v>9341</v>
      </c>
      <c r="T6356" t="s">
        <v>9341</v>
      </c>
      <c r="U6356" t="s">
        <v>9595</v>
      </c>
      <c r="V6356" t="str">
        <f>LEFT($U6356,2)</f>
        <v>F2</v>
      </c>
      <c r="W6356" s="3">
        <f>_xlfn.XLOOKUP(V6356,$AC$2:$AC$43,$AD$2:$AD$43,"none")</f>
        <v>0.35</v>
      </c>
      <c r="X6356" s="3">
        <f>IF(ISNUMBER($W6356), 4600 * (1 / (0.92 * $W6356 + 1.7) + 1 / (0.92 * $W6356 + 0.62)),"none")</f>
        <v>7158.2024482287206</v>
      </c>
      <c r="Y6356" s="8">
        <f>IF(ISNUMBER($X6356), _xlfn.XLOOKUP($X6356,Sheet3!$A$2:$A$392,Sheet3!$B$2:$B$392,"none", 1,1), $AF$2)</f>
        <v>0.89859999999999995</v>
      </c>
      <c r="Z6356" s="8">
        <f>IF(ISNUMBER($X6356), _xlfn.XLOOKUP($X6356,Sheet3!$A$2:$A$392,Sheet3!$C$2:$C$392,"none", 1,1), $AF$2)</f>
        <v>0.89249999999999996</v>
      </c>
      <c r="AA6356" s="8">
        <f>IF(ISNUMBER($X6356), _xlfn.XLOOKUP($X6356,Sheet3!$A$2:$A$392,Sheet3!$D$2:$D$392,"none", 1,1), $AF$2)</f>
        <v>1</v>
      </c>
    </row>
    <row r="6357" spans="1:27">
      <c r="A6357">
        <v>7008</v>
      </c>
      <c r="B6357" t="s">
        <v>7311</v>
      </c>
      <c r="C6357" t="s">
        <v>297</v>
      </c>
      <c r="D6357">
        <v>9</v>
      </c>
      <c r="E6357">
        <v>26</v>
      </c>
      <c r="F6357">
        <v>28.4598151824</v>
      </c>
      <c r="G6357">
        <v>-40</v>
      </c>
      <c r="H6357">
        <v>30</v>
      </c>
      <c r="I6357">
        <v>6.1413764400000002</v>
      </c>
      <c r="J6357">
        <f>(D6357+E6357/60+F6357/3600)*15</f>
        <v>141.61858256326002</v>
      </c>
      <c r="K6357">
        <f>IF(G6357&lt;0, G6357-H6357/60-I6357/3600, G6357+H6357/60+I6357/3600)</f>
        <v>-40.501705937899999</v>
      </c>
      <c r="L6357">
        <v>11.71</v>
      </c>
      <c r="M6357">
        <v>6.6509999999999998</v>
      </c>
      <c r="N6357">
        <v>10.92</v>
      </c>
      <c r="O6357" t="s">
        <v>9341</v>
      </c>
      <c r="P6357">
        <v>6.45</v>
      </c>
      <c r="Q6357">
        <v>6.19</v>
      </c>
      <c r="R6357" t="s">
        <v>9341</v>
      </c>
      <c r="S6357">
        <v>6.1369999999999996</v>
      </c>
      <c r="T6357" t="s">
        <v>9341</v>
      </c>
      <c r="U6357" t="s">
        <v>9393</v>
      </c>
      <c r="V6357" t="str">
        <f>LEFT($U6357,2)</f>
        <v>A7</v>
      </c>
      <c r="W6357" s="3">
        <f>_xlfn.XLOOKUP(V6357,$AC$2:$AC$43,$AD$2:$AD$43,"none")</f>
        <v>0.2</v>
      </c>
      <c r="X6357" s="3">
        <f>IF(ISNUMBER($W6357), 4600 * (1 / (0.92 * $W6357 + 1.7) + 1 / (0.92 * $W6357 + 0.62)),"none")</f>
        <v>8163.0066229362728</v>
      </c>
      <c r="Y6357" s="8">
        <f>IF(ISNUMBER($X6357), _xlfn.XLOOKUP($X6357,Sheet3!$A$2:$A$392,Sheet3!$B$2:$B$392,"none", 1,1), $AF$2)</f>
        <v>0.76519999999999999</v>
      </c>
      <c r="Z6357" s="8">
        <f>IF(ISNUMBER($X6357), _xlfn.XLOOKUP($X6357,Sheet3!$A$2:$A$392,Sheet3!$C$2:$C$392,"none", 1,1), $AF$2)</f>
        <v>0.80349999999999999</v>
      </c>
      <c r="AA6357" s="8">
        <f>IF(ISNUMBER($X6357), _xlfn.XLOOKUP($X6357,Sheet3!$A$2:$A$392,Sheet3!$D$2:$D$392,"none", 1,1), $AF$2)</f>
        <v>1</v>
      </c>
    </row>
    <row r="6358" spans="1:27">
      <c r="A6358">
        <v>7062</v>
      </c>
      <c r="B6358" t="s">
        <v>7365</v>
      </c>
      <c r="C6358" t="s">
        <v>12</v>
      </c>
      <c r="D6358">
        <v>4</v>
      </c>
      <c r="E6358">
        <v>50</v>
      </c>
      <c r="F6358">
        <v>56.497179940800002</v>
      </c>
      <c r="G6358">
        <v>-53</v>
      </c>
      <c r="H6358">
        <v>27</v>
      </c>
      <c r="I6358">
        <v>34.918569935999997</v>
      </c>
      <c r="J6358">
        <f>(D6358+E6358/60+F6358/3600)*15</f>
        <v>72.735404916419995</v>
      </c>
      <c r="K6358">
        <f>IF(G6358&lt;0, G6358-H6358/60-I6358/3600, G6358+H6358/60+I6358/3600)</f>
        <v>-53.459699602760004</v>
      </c>
      <c r="L6358">
        <v>-80.122</v>
      </c>
      <c r="M6358">
        <v>85.816000000000003</v>
      </c>
      <c r="N6358">
        <v>26.68</v>
      </c>
      <c r="O6358" t="s">
        <v>9341</v>
      </c>
      <c r="P6358">
        <v>6.61</v>
      </c>
      <c r="Q6358">
        <v>6.19</v>
      </c>
      <c r="R6358" t="s">
        <v>9341</v>
      </c>
      <c r="S6358">
        <v>6.31</v>
      </c>
      <c r="T6358" t="s">
        <v>9341</v>
      </c>
      <c r="U6358" t="s">
        <v>9478</v>
      </c>
      <c r="V6358" t="str">
        <f>LEFT($U6358,2)</f>
        <v>F4</v>
      </c>
      <c r="W6358" s="3" t="str">
        <f>_xlfn.XLOOKUP(V6358,$AC$2:$AC$43,$AD$2:$AD$43,"none")</f>
        <v>none</v>
      </c>
      <c r="X6358" s="3" t="str">
        <f>IF(ISNUMBER($W6358), 4600 * (1 / (0.92 * $W6358 + 1.7) + 1 / (0.92 * $W6358 + 0.62)),"none")</f>
        <v>none</v>
      </c>
      <c r="Y6358" s="8">
        <f>IF(ISNUMBER($X6358), _xlfn.XLOOKUP($X6358,Sheet3!$A$2:$A$392,Sheet3!$B$2:$B$392,"none", 1,1), $AF$2)</f>
        <v>0.8</v>
      </c>
      <c r="Z6358" s="8">
        <f>IF(ISNUMBER($X6358), _xlfn.XLOOKUP($X6358,Sheet3!$A$2:$A$392,Sheet3!$C$2:$C$392,"none", 1,1), $AF$2)</f>
        <v>0.8</v>
      </c>
      <c r="AA6358" s="8">
        <f>IF(ISNUMBER($X6358), _xlfn.XLOOKUP($X6358,Sheet3!$A$2:$A$392,Sheet3!$D$2:$D$392,"none", 1,1), $AF$2)</f>
        <v>0.8</v>
      </c>
    </row>
    <row r="6359" spans="1:27">
      <c r="A6359">
        <v>7214</v>
      </c>
      <c r="B6359" t="s">
        <v>7517</v>
      </c>
      <c r="C6359" t="s">
        <v>12</v>
      </c>
      <c r="D6359">
        <v>5</v>
      </c>
      <c r="E6359">
        <v>30</v>
      </c>
      <c r="F6359">
        <v>15.872700974400001</v>
      </c>
      <c r="G6359">
        <v>-63</v>
      </c>
      <c r="H6359">
        <v>55</v>
      </c>
      <c r="I6359">
        <v>39.663412031999997</v>
      </c>
      <c r="J6359">
        <f>(D6359+E6359/60+F6359/3600)*15</f>
        <v>82.566136254059998</v>
      </c>
      <c r="K6359">
        <f>IF(G6359&lt;0, G6359-H6359/60-I6359/3600, G6359+H6359/60+I6359/3600)</f>
        <v>-63.927684281119994</v>
      </c>
      <c r="L6359">
        <v>4.8979999999999997</v>
      </c>
      <c r="M6359">
        <v>59.889000000000003</v>
      </c>
      <c r="N6359">
        <v>8.3000000000000007</v>
      </c>
      <c r="O6359" t="s">
        <v>9341</v>
      </c>
      <c r="P6359">
        <v>6.4169999999999998</v>
      </c>
      <c r="Q6359">
        <v>6.19</v>
      </c>
      <c r="R6359" t="s">
        <v>9341</v>
      </c>
      <c r="S6359">
        <v>6.1589999999999998</v>
      </c>
      <c r="T6359" t="s">
        <v>9341</v>
      </c>
      <c r="U6359" t="s">
        <v>9654</v>
      </c>
      <c r="V6359" t="str">
        <f>LEFT($U6359,2)</f>
        <v>F0</v>
      </c>
      <c r="W6359" s="3">
        <f>_xlfn.XLOOKUP(V6359,$AC$2:$AC$43,$AD$2:$AD$43,"none")</f>
        <v>0.32</v>
      </c>
      <c r="X6359" s="3">
        <f>IF(ISNUMBER($W6359), 4600 * (1 / (0.92 * $W6359 + 1.7) + 1 / (0.92 * $W6359 + 0.62)),"none")</f>
        <v>7337.0792549848238</v>
      </c>
      <c r="Y6359" s="8">
        <f>IF(ISNUMBER($X6359), _xlfn.XLOOKUP($X6359,Sheet3!$A$2:$A$392,Sheet3!$B$2:$B$392,"none", 1,1), $AF$2)</f>
        <v>0.86680000000000001</v>
      </c>
      <c r="Z6359" s="8">
        <f>IF(ISNUMBER($X6359), _xlfn.XLOOKUP($X6359,Sheet3!$A$2:$A$392,Sheet3!$C$2:$C$392,"none", 1,1), $AF$2)</f>
        <v>0.87180000000000002</v>
      </c>
      <c r="AA6359" s="8">
        <f>IF(ISNUMBER($X6359), _xlfn.XLOOKUP($X6359,Sheet3!$A$2:$A$392,Sheet3!$D$2:$D$392,"none", 1,1), $AF$2)</f>
        <v>1</v>
      </c>
    </row>
    <row r="6360" spans="1:27">
      <c r="A6360">
        <v>7415</v>
      </c>
      <c r="B6360" t="s">
        <v>7718</v>
      </c>
      <c r="C6360" t="s">
        <v>297</v>
      </c>
      <c r="D6360">
        <v>10</v>
      </c>
      <c r="E6360">
        <v>2</v>
      </c>
      <c r="F6360">
        <v>59.942365692000003</v>
      </c>
      <c r="G6360">
        <v>-60</v>
      </c>
      <c r="H6360">
        <v>10</v>
      </c>
      <c r="I6360">
        <v>43.234232411999997</v>
      </c>
      <c r="J6360">
        <f>(D6360+E6360/60+F6360/3600)*15</f>
        <v>150.74975985705001</v>
      </c>
      <c r="K6360">
        <f>IF(G6360&lt;0, G6360-H6360/60-I6360/3600, G6360+H6360/60+I6360/3600)</f>
        <v>-60.178676175669999</v>
      </c>
      <c r="L6360">
        <v>-7.8410000000000002</v>
      </c>
      <c r="M6360">
        <v>3.544</v>
      </c>
      <c r="N6360">
        <v>1</v>
      </c>
      <c r="O6360" t="s">
        <v>9341</v>
      </c>
      <c r="P6360">
        <v>6.36</v>
      </c>
      <c r="Q6360">
        <v>6.19</v>
      </c>
      <c r="R6360" t="s">
        <v>9341</v>
      </c>
      <c r="S6360">
        <v>6.1349999999999998</v>
      </c>
      <c r="T6360" t="s">
        <v>9341</v>
      </c>
      <c r="U6360" t="s">
        <v>11285</v>
      </c>
      <c r="V6360" t="str">
        <f>LEFT($U6360,2)</f>
        <v>A6</v>
      </c>
      <c r="W6360" s="3">
        <f>_xlfn.XLOOKUP(V6360,$AC$2:$AC$43,$AD$2:$AD$43,"none")</f>
        <v>0.17</v>
      </c>
      <c r="X6360" s="3">
        <f>IF(ISNUMBER($W6360), 4600 * (1 / (0.92 * $W6360 + 1.7) + 1 / (0.92 * $W6360 + 0.62)),"none")</f>
        <v>8402.6952833207943</v>
      </c>
      <c r="Y6360" s="8">
        <f>IF(ISNUMBER($X6360), _xlfn.XLOOKUP($X6360,Sheet3!$A$2:$A$392,Sheet3!$B$2:$B$392,"none", 1,1), $AF$2)</f>
        <v>0.73529999999999995</v>
      </c>
      <c r="Z6360" s="8">
        <f>IF(ISNUMBER($X6360), _xlfn.XLOOKUP($X6360,Sheet3!$A$2:$A$392,Sheet3!$C$2:$C$392,"none", 1,1), $AF$2)</f>
        <v>0.78269999999999995</v>
      </c>
      <c r="AA6360" s="8">
        <f>IF(ISNUMBER($X6360), _xlfn.XLOOKUP($X6360,Sheet3!$A$2:$A$392,Sheet3!$D$2:$D$392,"none", 1,1), $AF$2)</f>
        <v>1</v>
      </c>
    </row>
    <row r="6361" spans="1:27">
      <c r="A6361">
        <v>8273</v>
      </c>
      <c r="B6361" t="s">
        <v>8576</v>
      </c>
      <c r="C6361" t="s">
        <v>305</v>
      </c>
      <c r="D6361">
        <v>16</v>
      </c>
      <c r="E6361">
        <v>42</v>
      </c>
      <c r="F6361">
        <v>48.419483308799997</v>
      </c>
      <c r="G6361">
        <v>-62</v>
      </c>
      <c r="H6361">
        <v>33</v>
      </c>
      <c r="I6361">
        <v>14.146478532</v>
      </c>
      <c r="J6361">
        <f>(D6361+E6361/60+F6361/3600)*15</f>
        <v>250.70174784711998</v>
      </c>
      <c r="K6361">
        <f>IF(G6361&lt;0, G6361-H6361/60-I6361/3600, G6361+H6361/60+I6361/3600)</f>
        <v>-62.553929577369999</v>
      </c>
      <c r="L6361">
        <v>-0.22900000000000001</v>
      </c>
      <c r="M6361">
        <v>-8.3520000000000003</v>
      </c>
      <c r="N6361">
        <v>1.78</v>
      </c>
      <c r="O6361" t="s">
        <v>9341</v>
      </c>
      <c r="P6361">
        <v>7.71</v>
      </c>
      <c r="Q6361">
        <v>6.19</v>
      </c>
      <c r="R6361" t="s">
        <v>9341</v>
      </c>
      <c r="S6361">
        <v>5.6879999999999997</v>
      </c>
      <c r="T6361" t="s">
        <v>9341</v>
      </c>
      <c r="U6361" t="s">
        <v>9389</v>
      </c>
      <c r="V6361" t="str">
        <f>LEFT($U6361,2)</f>
        <v>K3</v>
      </c>
      <c r="W6361" s="3">
        <f>_xlfn.XLOOKUP(V6361,$AC$2:$AC$43,$AD$2:$AD$43,"none")</f>
        <v>0.95</v>
      </c>
      <c r="X6361" s="3">
        <f>IF(ISNUMBER($W6361), 4600 * (1 / (0.92 * $W6361 + 1.7) + 1 / (0.92 * $W6361 + 0.62)),"none")</f>
        <v>4866.084384156673</v>
      </c>
      <c r="Y6361" s="8">
        <f>IF(ISNUMBER($X6361), _xlfn.XLOOKUP($X6361,Sheet3!$A$2:$A$392,Sheet3!$B$2:$B$392,"none", 1,1), $AF$2)</f>
        <v>1</v>
      </c>
      <c r="Z6361" s="8">
        <f>IF(ISNUMBER($X6361), _xlfn.XLOOKUP($X6361,Sheet3!$A$2:$A$392,Sheet3!$C$2:$C$392,"none", 1,1), $AF$2)</f>
        <v>0.78720000000000001</v>
      </c>
      <c r="AA6361" s="8">
        <f>IF(ISNUMBER($X6361), _xlfn.XLOOKUP($X6361,Sheet3!$A$2:$A$392,Sheet3!$D$2:$D$392,"none", 1,1), $AF$2)</f>
        <v>0.57969999999999999</v>
      </c>
    </row>
    <row r="6362" spans="1:27">
      <c r="A6362">
        <v>8714</v>
      </c>
      <c r="B6362" t="s">
        <v>9019</v>
      </c>
      <c r="C6362" t="s">
        <v>12</v>
      </c>
      <c r="D6362">
        <v>0</v>
      </c>
      <c r="E6362">
        <v>9</v>
      </c>
      <c r="F6362">
        <v>20.961822350399999</v>
      </c>
      <c r="G6362">
        <v>-27</v>
      </c>
      <c r="H6362">
        <v>59</v>
      </c>
      <c r="I6362">
        <v>16.765258920000001</v>
      </c>
      <c r="J6362">
        <f>(D6362+E6362/60+F6362/3600)*15</f>
        <v>2.33734092646</v>
      </c>
      <c r="K6362">
        <f>IF(G6362&lt;0, G6362-H6362/60-I6362/3600, G6362+H6362/60+I6362/3600)</f>
        <v>-27.987990349700002</v>
      </c>
      <c r="L6362">
        <v>76.090999999999994</v>
      </c>
      <c r="M6362">
        <v>-10.814</v>
      </c>
      <c r="N6362">
        <v>14.72</v>
      </c>
      <c r="O6362" t="s">
        <v>9341</v>
      </c>
      <c r="P6362">
        <v>6.58</v>
      </c>
      <c r="Q6362">
        <v>6.19</v>
      </c>
      <c r="R6362" t="s">
        <v>9341</v>
      </c>
      <c r="S6362">
        <v>6.1079999999999997</v>
      </c>
      <c r="T6362" t="s">
        <v>9341</v>
      </c>
      <c r="U6362" t="s">
        <v>9341</v>
      </c>
      <c r="V6362" t="str">
        <f>LEFT($U6362,2)</f>
        <v>~</v>
      </c>
      <c r="W6362" s="3" t="str">
        <f>_xlfn.XLOOKUP(V6362,$AC$2:$AC$43,$AD$2:$AD$43,"none")</f>
        <v>none</v>
      </c>
      <c r="X6362" s="3" t="str">
        <f>IF(ISNUMBER($W6362), 4600 * (1 / (0.92 * $W6362 + 1.7) + 1 / (0.92 * $W6362 + 0.62)),"none")</f>
        <v>none</v>
      </c>
      <c r="Y6362" s="8">
        <f>IF(ISNUMBER($X6362), _xlfn.XLOOKUP($X6362,Sheet3!$A$2:$A$392,Sheet3!$B$2:$B$392,"none", 1,1), $AF$2)</f>
        <v>0.8</v>
      </c>
      <c r="Z6362" s="8">
        <f>IF(ISNUMBER($X6362), _xlfn.XLOOKUP($X6362,Sheet3!$A$2:$A$392,Sheet3!$C$2:$C$392,"none", 1,1), $AF$2)</f>
        <v>0.8</v>
      </c>
      <c r="AA6362" s="8">
        <f>IF(ISNUMBER($X6362), _xlfn.XLOOKUP($X6362,Sheet3!$A$2:$A$392,Sheet3!$D$2:$D$392,"none", 1,1), $AF$2)</f>
        <v>0.8</v>
      </c>
    </row>
    <row r="6363" spans="1:27">
      <c r="A6363">
        <v>53</v>
      </c>
      <c r="B6363" t="s">
        <v>351</v>
      </c>
      <c r="C6363" t="s">
        <v>12</v>
      </c>
      <c r="D6363">
        <v>2</v>
      </c>
      <c r="E6363">
        <v>38</v>
      </c>
      <c r="F6363">
        <v>17.830769546399999</v>
      </c>
      <c r="G6363">
        <v>37</v>
      </c>
      <c r="H6363">
        <v>43</v>
      </c>
      <c r="I6363">
        <v>36.168026339999997</v>
      </c>
      <c r="J6363">
        <f>(D6363+E6363/60+F6363/3600)*15</f>
        <v>39.574294873109999</v>
      </c>
      <c r="K6363">
        <f>IF(G6363&lt;0, G6363-H6363/60-I6363/3600, G6363+H6363/60+I6363/3600)</f>
        <v>37.726713340650001</v>
      </c>
      <c r="L6363">
        <v>-37.344999999999999</v>
      </c>
      <c r="M6363">
        <v>-44.962000000000003</v>
      </c>
      <c r="N6363">
        <v>12.58</v>
      </c>
      <c r="O6363" t="s">
        <v>9341</v>
      </c>
      <c r="P6363">
        <v>6.66</v>
      </c>
      <c r="Q6363">
        <v>6.1909999999999998</v>
      </c>
      <c r="R6363" t="s">
        <v>9341</v>
      </c>
      <c r="S6363">
        <v>6.0830000000000002</v>
      </c>
      <c r="T6363" t="s">
        <v>9341</v>
      </c>
      <c r="U6363" t="s">
        <v>9388</v>
      </c>
      <c r="V6363" t="str">
        <f>LEFT($U6363,2)</f>
        <v>F6</v>
      </c>
      <c r="W6363" s="3" t="str">
        <f>_xlfn.XLOOKUP(V6363,$AC$2:$AC$43,$AD$2:$AD$43,"none")</f>
        <v>none</v>
      </c>
      <c r="X6363" s="3" t="str">
        <f>IF(ISNUMBER($W6363), 4600 * (1 / (0.92 * $W6363 + 1.7) + 1 / (0.92 * $W6363 + 0.62)),"none")</f>
        <v>none</v>
      </c>
      <c r="Y6363" s="8">
        <f>IF(ISNUMBER($X6363), _xlfn.XLOOKUP($X6363,Sheet3!$A$2:$A$392,Sheet3!$B$2:$B$392,"none", 1,1), $AF$2)</f>
        <v>0.8</v>
      </c>
      <c r="Z6363" s="8">
        <f>IF(ISNUMBER($X6363), _xlfn.XLOOKUP($X6363,Sheet3!$A$2:$A$392,Sheet3!$C$2:$C$392,"none", 1,1), $AF$2)</f>
        <v>0.8</v>
      </c>
      <c r="AA6363" s="8">
        <f>IF(ISNUMBER($X6363), _xlfn.XLOOKUP($X6363,Sheet3!$A$2:$A$392,Sheet3!$D$2:$D$392,"none", 1,1), $AF$2)</f>
        <v>0.8</v>
      </c>
    </row>
    <row r="6364" spans="1:27">
      <c r="A6364">
        <v>2850</v>
      </c>
      <c r="B6364" t="s">
        <v>3153</v>
      </c>
      <c r="C6364" t="s">
        <v>297</v>
      </c>
      <c r="D6364">
        <v>7</v>
      </c>
      <c r="E6364">
        <v>38</v>
      </c>
      <c r="F6364">
        <v>32.538558408</v>
      </c>
      <c r="G6364">
        <v>-38</v>
      </c>
      <c r="H6364">
        <v>46</v>
      </c>
      <c r="I6364">
        <v>53.359097771999998</v>
      </c>
      <c r="J6364">
        <f>(D6364+E6364/60+F6364/3600)*15</f>
        <v>114.63557732669999</v>
      </c>
      <c r="K6364">
        <f>IF(G6364&lt;0, G6364-H6364/60-I6364/3600, G6364+H6364/60+I6364/3600)</f>
        <v>-38.781488638269998</v>
      </c>
      <c r="L6364">
        <v>17.347999999999999</v>
      </c>
      <c r="M6364">
        <v>-35.548000000000002</v>
      </c>
      <c r="N6364">
        <v>7.86</v>
      </c>
      <c r="O6364" t="s">
        <v>9341</v>
      </c>
      <c r="P6364">
        <v>7.2140000000000004</v>
      </c>
      <c r="Q6364">
        <v>6.1909999999999998</v>
      </c>
      <c r="R6364" t="s">
        <v>9341</v>
      </c>
      <c r="S6364">
        <v>5.9329999999999998</v>
      </c>
      <c r="T6364" t="s">
        <v>9341</v>
      </c>
      <c r="U6364" t="s">
        <v>9379</v>
      </c>
      <c r="V6364" t="str">
        <f>LEFT($U6364,2)</f>
        <v>G8</v>
      </c>
      <c r="W6364" s="3">
        <f>_xlfn.XLOOKUP(V6364,$AC$2:$AC$43,$AD$2:$AD$43,"none")</f>
        <v>0.74</v>
      </c>
      <c r="X6364" s="3">
        <f>IF(ISNUMBER($W6364), 4600 * (1 / (0.92 * $W6364 + 1.7) + 1 / (0.92 * $W6364 + 0.62)),"none")</f>
        <v>5468.4090187676065</v>
      </c>
      <c r="Y6364" s="8">
        <f>IF(ISNUMBER($X6364), _xlfn.XLOOKUP($X6364,Sheet3!$A$2:$A$392,Sheet3!$B$2:$B$392,"none", 1,1), $AF$2)</f>
        <v>1</v>
      </c>
      <c r="Z6364" s="8">
        <f>IF(ISNUMBER($X6364), _xlfn.XLOOKUP($X6364,Sheet3!$A$2:$A$392,Sheet3!$C$2:$C$392,"none", 1,1), $AF$2)</f>
        <v>0.85409999999999997</v>
      </c>
      <c r="AA6364" s="8">
        <f>IF(ISNUMBER($X6364), _xlfn.XLOOKUP($X6364,Sheet3!$A$2:$A$392,Sheet3!$D$2:$D$392,"none", 1,1), $AF$2)</f>
        <v>0.72770000000000001</v>
      </c>
    </row>
    <row r="6365" spans="1:27">
      <c r="A6365">
        <v>3170</v>
      </c>
      <c r="B6365" t="s">
        <v>3473</v>
      </c>
      <c r="C6365" t="s">
        <v>12</v>
      </c>
      <c r="D6365">
        <v>8</v>
      </c>
      <c r="E6365">
        <v>59</v>
      </c>
      <c r="F6365">
        <v>39.912750187199997</v>
      </c>
      <c r="G6365">
        <v>-19</v>
      </c>
      <c r="H6365">
        <v>12</v>
      </c>
      <c r="I6365">
        <v>28.951976916</v>
      </c>
      <c r="J6365">
        <f>(D6365+E6365/60+F6365/3600)*15</f>
        <v>134.91630312577999</v>
      </c>
      <c r="K6365">
        <f>IF(G6365&lt;0, G6365-H6365/60-I6365/3600, G6365+H6365/60+I6365/3600)</f>
        <v>-19.20804221581</v>
      </c>
      <c r="L6365">
        <v>-40.405999999999999</v>
      </c>
      <c r="M6365">
        <v>-98.363</v>
      </c>
      <c r="N6365">
        <v>24.85</v>
      </c>
      <c r="O6365" t="s">
        <v>9341</v>
      </c>
      <c r="P6365">
        <v>6.6349999999999998</v>
      </c>
      <c r="Q6365">
        <v>6.1909999999999998</v>
      </c>
      <c r="R6365" t="s">
        <v>9341</v>
      </c>
      <c r="S6365">
        <v>6.0839999999999996</v>
      </c>
      <c r="T6365" t="s">
        <v>9341</v>
      </c>
      <c r="U6365" t="s">
        <v>9639</v>
      </c>
      <c r="V6365" t="str">
        <f>LEFT($U6365,2)</f>
        <v>F5</v>
      </c>
      <c r="W6365" s="3">
        <f>_xlfn.XLOOKUP(V6365,$AC$2:$AC$43,$AD$2:$AD$43,"none")</f>
        <v>0.45</v>
      </c>
      <c r="X6365" s="3">
        <f>IF(ISNUMBER($W6365), 4600 * (1 / (0.92 * $W6365 + 1.7) + 1 / (0.92 * $W6365 + 0.62)),"none")</f>
        <v>6624.7124722536864</v>
      </c>
      <c r="Y6365" s="8">
        <f>IF(ISNUMBER($X6365), _xlfn.XLOOKUP($X6365,Sheet3!$A$2:$A$392,Sheet3!$B$2:$B$392,"none", 1,1), $AF$2)</f>
        <v>0.99370000000000003</v>
      </c>
      <c r="Z6365" s="8">
        <f>IF(ISNUMBER($X6365), _xlfn.XLOOKUP($X6365,Sheet3!$A$2:$A$392,Sheet3!$C$2:$C$392,"none", 1,1), $AF$2)</f>
        <v>0.9526</v>
      </c>
      <c r="AA6365" s="8">
        <f>IF(ISNUMBER($X6365), _xlfn.XLOOKUP($X6365,Sheet3!$A$2:$A$392,Sheet3!$D$2:$D$392,"none", 1,1), $AF$2)</f>
        <v>1</v>
      </c>
    </row>
    <row r="6366" spans="1:27">
      <c r="A6366">
        <v>3582</v>
      </c>
      <c r="B6366" t="s">
        <v>3885</v>
      </c>
      <c r="C6366" t="s">
        <v>12</v>
      </c>
      <c r="D6366">
        <v>23</v>
      </c>
      <c r="E6366">
        <v>29</v>
      </c>
      <c r="F6366">
        <v>0.66275065889999996</v>
      </c>
      <c r="G6366">
        <v>-9</v>
      </c>
      <c r="H6366">
        <v>15</v>
      </c>
      <c r="I6366">
        <v>57.952673701999998</v>
      </c>
      <c r="J6366">
        <f>(D6366+E6366/60+F6366/3600)*15</f>
        <v>352.25276146107876</v>
      </c>
      <c r="K6366">
        <f>IF(G6366&lt;0, G6366-H6366/60-I6366/3600, G6366+H6366/60+I6366/3600)</f>
        <v>-9.2660979649172219</v>
      </c>
      <c r="L6366">
        <v>-45.165999999999997</v>
      </c>
      <c r="M6366">
        <v>-23.687000000000001</v>
      </c>
      <c r="N6366">
        <v>4.17</v>
      </c>
      <c r="O6366" t="s">
        <v>9341</v>
      </c>
      <c r="P6366">
        <v>7.6260000000000003</v>
      </c>
      <c r="Q6366">
        <v>6.1909999999999998</v>
      </c>
      <c r="R6366" t="s">
        <v>9341</v>
      </c>
      <c r="S6366">
        <v>5.702</v>
      </c>
      <c r="T6366" t="s">
        <v>9341</v>
      </c>
      <c r="U6366" t="s">
        <v>10235</v>
      </c>
      <c r="V6366" t="str">
        <f>LEFT($U6366,2)</f>
        <v>K4</v>
      </c>
      <c r="W6366" s="3">
        <f>_xlfn.XLOOKUP(V6366,$AC$2:$AC$43,$AD$2:$AD$43,"none")</f>
        <v>1</v>
      </c>
      <c r="X6366" s="3">
        <f>IF(ISNUMBER($W6366), 4600 * (1 / (0.92 * $W6366 + 1.7) + 1 / (0.92 * $W6366 + 0.62)),"none")</f>
        <v>4742.7381778526815</v>
      </c>
      <c r="Y6366" s="8">
        <f>IF(ISNUMBER($X6366), _xlfn.XLOOKUP($X6366,Sheet3!$A$2:$A$392,Sheet3!$B$2:$B$392,"none", 1,1), $AF$2)</f>
        <v>1</v>
      </c>
      <c r="Z6366" s="8">
        <f>IF(ISNUMBER($X6366), _xlfn.XLOOKUP($X6366,Sheet3!$A$2:$A$392,Sheet3!$C$2:$C$392,"none", 1,1), $AF$2)</f>
        <v>0.77500000000000002</v>
      </c>
      <c r="AA6366" s="8">
        <f>IF(ISNUMBER($X6366), _xlfn.XLOOKUP($X6366,Sheet3!$A$2:$A$392,Sheet3!$D$2:$D$392,"none", 1,1), $AF$2)</f>
        <v>0.55479999999999996</v>
      </c>
    </row>
    <row r="6367" spans="1:27">
      <c r="A6367">
        <v>7359</v>
      </c>
      <c r="B6367" t="s">
        <v>7662</v>
      </c>
      <c r="C6367" t="s">
        <v>297</v>
      </c>
      <c r="D6367">
        <v>10</v>
      </c>
      <c r="E6367">
        <v>1</v>
      </c>
      <c r="F6367">
        <v>58.048703198399998</v>
      </c>
      <c r="G6367">
        <v>-57</v>
      </c>
      <c r="H6367">
        <v>20</v>
      </c>
      <c r="I6367">
        <v>59.238906071999999</v>
      </c>
      <c r="J6367">
        <f>(D6367+E6367/60+F6367/3600)*15</f>
        <v>150.49186959666</v>
      </c>
      <c r="K6367">
        <f>IF(G6367&lt;0, G6367-H6367/60-I6367/3600, G6367+H6367/60+I6367/3600)</f>
        <v>-57.349788585020001</v>
      </c>
      <c r="L6367">
        <v>-38.450000000000003</v>
      </c>
      <c r="M6367">
        <v>22.82</v>
      </c>
      <c r="N6367">
        <v>4.6399999999999997</v>
      </c>
      <c r="O6367" t="s">
        <v>9341</v>
      </c>
      <c r="P6367">
        <v>7.3029999999999999</v>
      </c>
      <c r="Q6367">
        <v>6.1909999999999998</v>
      </c>
      <c r="R6367" t="s">
        <v>9341</v>
      </c>
      <c r="S6367">
        <v>5.907</v>
      </c>
      <c r="T6367" t="s">
        <v>9341</v>
      </c>
      <c r="U6367" t="s">
        <v>9961</v>
      </c>
      <c r="V6367" t="str">
        <f>LEFT($U6367,2)</f>
        <v>K1</v>
      </c>
      <c r="W6367" s="3">
        <f>_xlfn.XLOOKUP(V6367,$AC$2:$AC$43,$AD$2:$AD$43,"none")</f>
        <v>0.86</v>
      </c>
      <c r="X6367" s="3">
        <f>IF(ISNUMBER($W6367), 4600 * (1 / (0.92 * $W6367 + 1.7) + 1 / (0.92 * $W6367 + 0.62)),"none")</f>
        <v>5106.1368670782376</v>
      </c>
      <c r="Y6367" s="8">
        <f>IF(ISNUMBER($X6367), _xlfn.XLOOKUP($X6367,Sheet3!$A$2:$A$392,Sheet3!$B$2:$B$392,"none", 1,1), $AF$2)</f>
        <v>1</v>
      </c>
      <c r="Z6367" s="8">
        <f>IF(ISNUMBER($X6367), _xlfn.XLOOKUP($X6367,Sheet3!$A$2:$A$392,Sheet3!$C$2:$C$392,"none", 1,1), $AF$2)</f>
        <v>0.82210000000000005</v>
      </c>
      <c r="AA6367" s="8">
        <f>IF(ISNUMBER($X6367), _xlfn.XLOOKUP($X6367,Sheet3!$A$2:$A$392,Sheet3!$D$2:$D$392,"none", 1,1), $AF$2)</f>
        <v>0.65410000000000001</v>
      </c>
    </row>
    <row r="6368" spans="1:27">
      <c r="A6368">
        <v>7564</v>
      </c>
      <c r="B6368" t="s">
        <v>7867</v>
      </c>
      <c r="C6368" t="s">
        <v>24</v>
      </c>
      <c r="D6368">
        <v>10</v>
      </c>
      <c r="E6368">
        <v>30</v>
      </c>
      <c r="F6368">
        <v>8.7859029191999998</v>
      </c>
      <c r="G6368">
        <v>-66</v>
      </c>
      <c r="H6368">
        <v>59</v>
      </c>
      <c r="I6368">
        <v>4.7562973079999997</v>
      </c>
      <c r="J6368">
        <f>(D6368+E6368/60+F6368/3600)*15</f>
        <v>157.53660792882999</v>
      </c>
      <c r="K6368">
        <f>IF(G6368&lt;0, G6368-H6368/60-I6368/3600, G6368+H6368/60+I6368/3600)</f>
        <v>-66.984654527030003</v>
      </c>
      <c r="L6368">
        <v>-17.577999999999999</v>
      </c>
      <c r="M6368">
        <v>5.2720000000000002</v>
      </c>
      <c r="N6368">
        <v>2.4700000000000002</v>
      </c>
      <c r="O6368">
        <v>5.67</v>
      </c>
      <c r="P6368">
        <v>6.1790000000000003</v>
      </c>
      <c r="Q6368">
        <v>6.1909999999999998</v>
      </c>
      <c r="R6368" t="s">
        <v>9341</v>
      </c>
      <c r="S6368">
        <v>6.16</v>
      </c>
      <c r="T6368" t="s">
        <v>9341</v>
      </c>
      <c r="U6368" t="s">
        <v>10203</v>
      </c>
      <c r="V6368" t="str">
        <f>LEFT($U6368,2)</f>
        <v>B4</v>
      </c>
      <c r="W6368" s="3">
        <f>_xlfn.XLOOKUP(V6368,$AC$2:$AC$43,$AD$2:$AD$43,"none")</f>
        <v>-0.18</v>
      </c>
      <c r="X6368" s="3">
        <f>IF(ISNUMBER($W6368), 4600 * (1 / (0.92 * $W6368 + 1.7) + 1 / (0.92 * $W6368 + 0.62)),"none")</f>
        <v>13121.153930884579</v>
      </c>
      <c r="Y6368" s="8">
        <f>IF(ISNUMBER($X6368), _xlfn.XLOOKUP($X6368,Sheet3!$A$2:$A$392,Sheet3!$B$2:$B$392,"none", 1,1), $AF$2)</f>
        <v>0.51039999999999996</v>
      </c>
      <c r="Z6368" s="8">
        <f>IF(ISNUMBER($X6368), _xlfn.XLOOKUP($X6368,Sheet3!$A$2:$A$392,Sheet3!$C$2:$C$392,"none", 1,1), $AF$2)</f>
        <v>0.61219999999999997</v>
      </c>
      <c r="AA6368" s="8">
        <f>IF(ISNUMBER($X6368), _xlfn.XLOOKUP($X6368,Sheet3!$A$2:$A$392,Sheet3!$D$2:$D$392,"none", 1,1), $AF$2)</f>
        <v>1</v>
      </c>
    </row>
    <row r="6369" spans="1:27">
      <c r="A6369">
        <v>8549</v>
      </c>
      <c r="B6369" t="s">
        <v>8852</v>
      </c>
      <c r="C6369" t="s">
        <v>12</v>
      </c>
      <c r="D6369">
        <v>20</v>
      </c>
      <c r="E6369">
        <v>12</v>
      </c>
      <c r="F6369">
        <v>23.8401127176</v>
      </c>
      <c r="G6369">
        <v>-42</v>
      </c>
      <c r="H6369">
        <v>46</v>
      </c>
      <c r="I6369">
        <v>48.215657604</v>
      </c>
      <c r="J6369">
        <f>(D6369+E6369/60+F6369/3600)*15</f>
        <v>303.09933380298997</v>
      </c>
      <c r="K6369">
        <f>IF(G6369&lt;0, G6369-H6369/60-I6369/3600, G6369+H6369/60+I6369/3600)</f>
        <v>-42.780059904890003</v>
      </c>
      <c r="L6369">
        <v>-21.056000000000001</v>
      </c>
      <c r="M6369">
        <v>-99.382000000000005</v>
      </c>
      <c r="N6369">
        <v>9.7799999999999994</v>
      </c>
      <c r="O6369" t="s">
        <v>9341</v>
      </c>
      <c r="P6369">
        <v>7.44</v>
      </c>
      <c r="Q6369">
        <v>6.1909999999999998</v>
      </c>
      <c r="R6369" t="s">
        <v>9341</v>
      </c>
      <c r="S6369">
        <v>5.86</v>
      </c>
      <c r="T6369" t="s">
        <v>9341</v>
      </c>
      <c r="U6369" t="s">
        <v>9500</v>
      </c>
      <c r="V6369" t="str">
        <f>LEFT($U6369,2)</f>
        <v>K1</v>
      </c>
      <c r="W6369" s="3">
        <f>_xlfn.XLOOKUP(V6369,$AC$2:$AC$43,$AD$2:$AD$43,"none")</f>
        <v>0.86</v>
      </c>
      <c r="X6369" s="3">
        <f>IF(ISNUMBER($W6369), 4600 * (1 / (0.92 * $W6369 + 1.7) + 1 / (0.92 * $W6369 + 0.62)),"none")</f>
        <v>5106.1368670782376</v>
      </c>
      <c r="Y6369" s="8">
        <f>IF(ISNUMBER($X6369), _xlfn.XLOOKUP($X6369,Sheet3!$A$2:$A$392,Sheet3!$B$2:$B$392,"none", 1,1), $AF$2)</f>
        <v>1</v>
      </c>
      <c r="Z6369" s="8">
        <f>IF(ISNUMBER($X6369), _xlfn.XLOOKUP($X6369,Sheet3!$A$2:$A$392,Sheet3!$C$2:$C$392,"none", 1,1), $AF$2)</f>
        <v>0.82210000000000005</v>
      </c>
      <c r="AA6369" s="8">
        <f>IF(ISNUMBER($X6369), _xlfn.XLOOKUP($X6369,Sheet3!$A$2:$A$392,Sheet3!$D$2:$D$392,"none", 1,1), $AF$2)</f>
        <v>0.65410000000000001</v>
      </c>
    </row>
    <row r="6370" spans="1:27">
      <c r="A6370">
        <v>2578</v>
      </c>
      <c r="B6370" t="s">
        <v>2880</v>
      </c>
      <c r="C6370" t="s">
        <v>22</v>
      </c>
      <c r="D6370">
        <v>6</v>
      </c>
      <c r="E6370">
        <v>46</v>
      </c>
      <c r="F6370">
        <v>12.1494382608</v>
      </c>
      <c r="G6370">
        <v>-37</v>
      </c>
      <c r="H6370">
        <v>46</v>
      </c>
      <c r="I6370">
        <v>31.166523516000002</v>
      </c>
      <c r="J6370">
        <f>(D6370+E6370/60+F6370/3600)*15</f>
        <v>101.55062265942</v>
      </c>
      <c r="K6370">
        <f>IF(G6370&lt;0, G6370-H6370/60-I6370/3600, G6370+H6370/60+I6370/3600)</f>
        <v>-37.775324034309996</v>
      </c>
      <c r="L6370">
        <v>-8.5890000000000004</v>
      </c>
      <c r="M6370">
        <v>9.8109999999999999</v>
      </c>
      <c r="N6370">
        <v>2.16</v>
      </c>
      <c r="O6370" t="s">
        <v>9341</v>
      </c>
      <c r="P6370">
        <v>6.0720000000000001</v>
      </c>
      <c r="Q6370">
        <v>6.1920000000000002</v>
      </c>
      <c r="R6370" t="s">
        <v>9341</v>
      </c>
      <c r="S6370">
        <v>6.1749999999999998</v>
      </c>
      <c r="T6370" t="s">
        <v>9341</v>
      </c>
      <c r="U6370" t="s">
        <v>10264</v>
      </c>
      <c r="V6370" t="str">
        <f>LEFT($U6370,2)</f>
        <v>B6</v>
      </c>
      <c r="W6370" s="3">
        <f>_xlfn.XLOOKUP(V6370,$AC$2:$AC$43,$AD$2:$AD$43,"none")</f>
        <v>-0.14000000000000001</v>
      </c>
      <c r="X6370" s="3">
        <f>IF(ISNUMBER($W6370), 4600 * (1 / (0.92 * $W6370 + 1.7) + 1 / (0.92 * $W6370 + 0.62)),"none")</f>
        <v>12292.519421243624</v>
      </c>
      <c r="Y6370" s="8">
        <f>IF(ISNUMBER($X6370), _xlfn.XLOOKUP($X6370,Sheet3!$A$2:$A$392,Sheet3!$B$2:$B$392,"none", 1,1), $AF$2)</f>
        <v>0.53400000000000003</v>
      </c>
      <c r="Z6370" s="8">
        <f>IF(ISNUMBER($X6370), _xlfn.XLOOKUP($X6370,Sheet3!$A$2:$A$392,Sheet3!$C$2:$C$392,"none", 1,1), $AF$2)</f>
        <v>0.63160000000000005</v>
      </c>
      <c r="AA6370" s="8">
        <f>IF(ISNUMBER($X6370), _xlfn.XLOOKUP($X6370,Sheet3!$A$2:$A$392,Sheet3!$D$2:$D$392,"none", 1,1), $AF$2)</f>
        <v>1</v>
      </c>
    </row>
    <row r="6371" spans="1:27">
      <c r="A6371">
        <v>3603</v>
      </c>
      <c r="B6371" t="s">
        <v>3906</v>
      </c>
      <c r="C6371" t="s">
        <v>12</v>
      </c>
      <c r="D6371">
        <v>21</v>
      </c>
      <c r="E6371">
        <v>0</v>
      </c>
      <c r="F6371">
        <v>33.840832574399997</v>
      </c>
      <c r="G6371">
        <v>-4</v>
      </c>
      <c r="H6371">
        <v>43</v>
      </c>
      <c r="I6371">
        <v>48.934668864000002</v>
      </c>
      <c r="J6371">
        <f>(D6371+E6371/60+F6371/3600)*15</f>
        <v>315.14100346906002</v>
      </c>
      <c r="K6371">
        <f>IF(G6371&lt;0, G6371-H6371/60-I6371/3600, G6371+H6371/60+I6371/3600)</f>
        <v>-4.73025963024</v>
      </c>
      <c r="L6371">
        <v>48.795000000000002</v>
      </c>
      <c r="M6371">
        <v>-138.18</v>
      </c>
      <c r="N6371">
        <v>37</v>
      </c>
      <c r="O6371" t="s">
        <v>9341</v>
      </c>
      <c r="P6371">
        <v>6.819</v>
      </c>
      <c r="Q6371">
        <v>6.1920000000000002</v>
      </c>
      <c r="R6371" t="s">
        <v>9341</v>
      </c>
      <c r="S6371">
        <v>6.0640000000000001</v>
      </c>
      <c r="T6371" t="s">
        <v>9341</v>
      </c>
      <c r="U6371" t="s">
        <v>9381</v>
      </c>
      <c r="V6371" t="str">
        <f>LEFT($U6371,2)</f>
        <v>G1</v>
      </c>
      <c r="W6371" s="3" t="str">
        <f>_xlfn.XLOOKUP(V6371,$AC$2:$AC$43,$AD$2:$AD$43,"none")</f>
        <v>none</v>
      </c>
      <c r="X6371" s="3" t="str">
        <f>IF(ISNUMBER($W6371), 4600 * (1 / (0.92 * $W6371 + 1.7) + 1 / (0.92 * $W6371 + 0.62)),"none")</f>
        <v>none</v>
      </c>
      <c r="Y6371" s="8">
        <f>IF(ISNUMBER($X6371), _xlfn.XLOOKUP($X6371,Sheet3!$A$2:$A$392,Sheet3!$B$2:$B$392,"none", 1,1), $AF$2)</f>
        <v>0.8</v>
      </c>
      <c r="Z6371" s="8">
        <f>IF(ISNUMBER($X6371), _xlfn.XLOOKUP($X6371,Sheet3!$A$2:$A$392,Sheet3!$C$2:$C$392,"none", 1,1), $AF$2)</f>
        <v>0.8</v>
      </c>
      <c r="AA6371" s="8">
        <f>IF(ISNUMBER($X6371), _xlfn.XLOOKUP($X6371,Sheet3!$A$2:$A$392,Sheet3!$D$2:$D$392,"none", 1,1), $AF$2)</f>
        <v>0.8</v>
      </c>
    </row>
    <row r="6372" spans="1:27">
      <c r="A6372">
        <v>3706</v>
      </c>
      <c r="B6372" t="s">
        <v>4009</v>
      </c>
      <c r="C6372" t="s">
        <v>313</v>
      </c>
      <c r="D6372">
        <v>0</v>
      </c>
      <c r="E6372">
        <v>26</v>
      </c>
      <c r="F6372">
        <v>37.415059200000002</v>
      </c>
      <c r="G6372">
        <v>0</v>
      </c>
      <c r="H6372">
        <v>2</v>
      </c>
      <c r="I6372">
        <v>58.312255999999998</v>
      </c>
      <c r="J6372">
        <f>(D6372+E6372/60+F6372/3600)*15</f>
        <v>6.6558960800000007</v>
      </c>
      <c r="K6372">
        <f>IF(G6372&lt;0, G6372-H6372/60-I6372/3600, G6372+H6372/60+I6372/3600)</f>
        <v>4.953118222222222E-2</v>
      </c>
      <c r="L6372">
        <v>71.52</v>
      </c>
      <c r="M6372">
        <v>2.06</v>
      </c>
      <c r="N6372">
        <v>7.23</v>
      </c>
      <c r="O6372" t="s">
        <v>9341</v>
      </c>
      <c r="P6372">
        <v>7.109</v>
      </c>
      <c r="Q6372">
        <v>6.1920000000000002</v>
      </c>
      <c r="R6372" t="s">
        <v>9341</v>
      </c>
      <c r="S6372">
        <v>5.9359999999999999</v>
      </c>
      <c r="T6372" t="s">
        <v>9341</v>
      </c>
      <c r="U6372" t="s">
        <v>10520</v>
      </c>
      <c r="V6372" t="str">
        <f>LEFT($U6372,2)</f>
        <v>G6</v>
      </c>
      <c r="W6372" s="3" t="str">
        <f>_xlfn.XLOOKUP(V6372,$AC$2:$AC$43,$AD$2:$AD$43,"none")</f>
        <v>none</v>
      </c>
      <c r="X6372" s="3" t="str">
        <f>IF(ISNUMBER($W6372), 4600 * (1 / (0.92 * $W6372 + 1.7) + 1 / (0.92 * $W6372 + 0.62)),"none")</f>
        <v>none</v>
      </c>
      <c r="Y6372" s="8">
        <f>IF(ISNUMBER($X6372), _xlfn.XLOOKUP($X6372,Sheet3!$A$2:$A$392,Sheet3!$B$2:$B$392,"none", 1,1), $AF$2)</f>
        <v>0.8</v>
      </c>
      <c r="Z6372" s="8">
        <f>IF(ISNUMBER($X6372), _xlfn.XLOOKUP($X6372,Sheet3!$A$2:$A$392,Sheet3!$C$2:$C$392,"none", 1,1), $AF$2)</f>
        <v>0.8</v>
      </c>
      <c r="AA6372" s="8">
        <f>IF(ISNUMBER($X6372), _xlfn.XLOOKUP($X6372,Sheet3!$A$2:$A$392,Sheet3!$D$2:$D$392,"none", 1,1), $AF$2)</f>
        <v>0.8</v>
      </c>
    </row>
    <row r="6373" spans="1:27">
      <c r="A6373">
        <v>3821</v>
      </c>
      <c r="B6373" t="s">
        <v>4124</v>
      </c>
      <c r="C6373" t="s">
        <v>297</v>
      </c>
      <c r="D6373">
        <v>22</v>
      </c>
      <c r="E6373">
        <v>15</v>
      </c>
      <c r="F6373">
        <v>59.828683420799997</v>
      </c>
      <c r="G6373">
        <v>8</v>
      </c>
      <c r="H6373">
        <v>32</v>
      </c>
      <c r="I6373">
        <v>58.465911011999999</v>
      </c>
      <c r="J6373">
        <f>(D6373+E6373/60+F6373/3600)*15</f>
        <v>333.99928618091997</v>
      </c>
      <c r="K6373">
        <f>IF(G6373&lt;0, G6373-H6373/60-I6373/3600, G6373+H6373/60+I6373/3600)</f>
        <v>8.5495738641700001</v>
      </c>
      <c r="L6373">
        <v>26.683</v>
      </c>
      <c r="M6373">
        <v>-10.978</v>
      </c>
      <c r="N6373">
        <v>8.43</v>
      </c>
      <c r="O6373" t="s">
        <v>9341</v>
      </c>
      <c r="P6373">
        <v>6.21</v>
      </c>
      <c r="Q6373">
        <v>6.1920000000000002</v>
      </c>
      <c r="R6373" t="s">
        <v>9341</v>
      </c>
      <c r="S6373">
        <v>6.1929999999999996</v>
      </c>
      <c r="T6373" t="s">
        <v>9341</v>
      </c>
      <c r="U6373" t="s">
        <v>9634</v>
      </c>
      <c r="V6373" t="str">
        <f>LEFT($U6373,2)</f>
        <v>A1</v>
      </c>
      <c r="W6373" s="3">
        <f>_xlfn.XLOOKUP(V6373,$AC$2:$AC$43,$AD$2:$AD$43,"none")</f>
        <v>0.02</v>
      </c>
      <c r="X6373" s="3">
        <f>IF(ISNUMBER($W6373), 4600 * (1 / (0.92 * $W6373 + 1.7) + 1 / (0.92 * $W6373 + 0.62)),"none")</f>
        <v>9882.4225367888994</v>
      </c>
      <c r="Y6373" s="8">
        <f>IF(ISNUMBER($X6373), _xlfn.XLOOKUP($X6373,Sheet3!$A$2:$A$392,Sheet3!$B$2:$B$392,"none", 1,1), $AF$2)</f>
        <v>0.63239999999999996</v>
      </c>
      <c r="Z6373" s="8">
        <f>IF(ISNUMBER($X6373), _xlfn.XLOOKUP($X6373,Sheet3!$A$2:$A$392,Sheet3!$C$2:$C$392,"none", 1,1), $AF$2)</f>
        <v>0.70809999999999995</v>
      </c>
      <c r="AA6373" s="8">
        <f>IF(ISNUMBER($X6373), _xlfn.XLOOKUP($X6373,Sheet3!$A$2:$A$392,Sheet3!$D$2:$D$392,"none", 1,1), $AF$2)</f>
        <v>1</v>
      </c>
    </row>
    <row r="6374" spans="1:27">
      <c r="A6374">
        <v>6763</v>
      </c>
      <c r="B6374" t="s">
        <v>7066</v>
      </c>
      <c r="C6374" t="s">
        <v>25</v>
      </c>
      <c r="D6374">
        <v>18</v>
      </c>
      <c r="E6374">
        <v>58</v>
      </c>
      <c r="F6374">
        <v>46.587864835200001</v>
      </c>
      <c r="G6374">
        <v>40</v>
      </c>
      <c r="H6374">
        <v>40</v>
      </c>
      <c r="I6374">
        <v>45.088297752000003</v>
      </c>
      <c r="J6374">
        <f>(D6374+E6374/60+F6374/3600)*15</f>
        <v>284.69411610347998</v>
      </c>
      <c r="K6374">
        <f>IF(G6374&lt;0, G6374-H6374/60-I6374/3600, G6374+H6374/60+I6374/3600)</f>
        <v>40.679191193819996</v>
      </c>
      <c r="L6374">
        <v>1.2350000000000001</v>
      </c>
      <c r="M6374">
        <v>-1.712</v>
      </c>
      <c r="N6374">
        <v>2.91</v>
      </c>
      <c r="O6374">
        <v>5.39</v>
      </c>
      <c r="P6374">
        <v>6.0369999999999999</v>
      </c>
      <c r="Q6374">
        <v>6.1920000000000002</v>
      </c>
      <c r="R6374" t="s">
        <v>9341</v>
      </c>
      <c r="S6374">
        <v>6.1829999999999998</v>
      </c>
      <c r="T6374" t="s">
        <v>9341</v>
      </c>
      <c r="U6374" t="s">
        <v>9436</v>
      </c>
      <c r="V6374" t="str">
        <f>LEFT($U6374,2)</f>
        <v>B3</v>
      </c>
      <c r="W6374" s="3">
        <f>_xlfn.XLOOKUP(V6374,$AC$2:$AC$43,$AD$2:$AD$43,"none")</f>
        <v>-0.2</v>
      </c>
      <c r="X6374" s="3">
        <f>IF(ISNUMBER($W6374), 4600 * (1 / (0.92 * $W6374 + 1.7) + 1 / (0.92 * $W6374 + 0.62)),"none")</f>
        <v>13584.75950715306</v>
      </c>
      <c r="Y6374" s="8">
        <f>IF(ISNUMBER($X6374), _xlfn.XLOOKUP($X6374,Sheet3!$A$2:$A$392,Sheet3!$B$2:$B$392,"none", 1,1), $AF$2)</f>
        <v>0.50129999999999997</v>
      </c>
      <c r="Z6374" s="8">
        <f>IF(ISNUMBER($X6374), _xlfn.XLOOKUP($X6374,Sheet3!$A$2:$A$392,Sheet3!$C$2:$C$392,"none", 1,1), $AF$2)</f>
        <v>0.60470000000000002</v>
      </c>
      <c r="AA6374" s="8">
        <f>IF(ISNUMBER($X6374), _xlfn.XLOOKUP($X6374,Sheet3!$A$2:$A$392,Sheet3!$D$2:$D$392,"none", 1,1), $AF$2)</f>
        <v>1</v>
      </c>
    </row>
    <row r="6375" spans="1:27">
      <c r="A6375">
        <v>4239</v>
      </c>
      <c r="B6375" t="s">
        <v>4542</v>
      </c>
      <c r="C6375" t="s">
        <v>17</v>
      </c>
      <c r="D6375">
        <v>21</v>
      </c>
      <c r="E6375">
        <v>51</v>
      </c>
      <c r="F6375">
        <v>4.9807153584000003</v>
      </c>
      <c r="G6375">
        <v>39</v>
      </c>
      <c r="H6375">
        <v>32</v>
      </c>
      <c r="I6375">
        <v>11.968580112</v>
      </c>
      <c r="J6375">
        <f>(D6375+E6375/60+F6375/3600)*15</f>
        <v>327.77075298066001</v>
      </c>
      <c r="K6375">
        <f>IF(G6375&lt;0, G6375-H6375/60-I6375/3600, G6375+H6375/60+I6375/3600)</f>
        <v>39.536657938920001</v>
      </c>
      <c r="L6375">
        <v>9.3309999999999995</v>
      </c>
      <c r="M6375">
        <v>3.323</v>
      </c>
      <c r="N6375">
        <v>3.37</v>
      </c>
      <c r="O6375">
        <v>5.66</v>
      </c>
      <c r="P6375">
        <v>6.1180000000000003</v>
      </c>
      <c r="Q6375">
        <v>6.1929999999999996</v>
      </c>
      <c r="R6375" t="s">
        <v>9341</v>
      </c>
      <c r="S6375">
        <v>6.1909999999999998</v>
      </c>
      <c r="T6375" t="s">
        <v>9341</v>
      </c>
      <c r="U6375" t="s">
        <v>9475</v>
      </c>
      <c r="V6375" t="str">
        <f>LEFT($U6375,2)</f>
        <v>B9</v>
      </c>
      <c r="W6375" s="3">
        <f>_xlfn.XLOOKUP(V6375,$AC$2:$AC$43,$AD$2:$AD$43,"none")</f>
        <v>-7.0000000000000007E-2</v>
      </c>
      <c r="X6375" s="3">
        <f>IF(ISNUMBER($W6375), 4600 * (1 / (0.92 * $W6375 + 1.7) + 1 / (0.92 * $W6375 + 0.62)),"none")</f>
        <v>11091.761228434079</v>
      </c>
      <c r="Y6375" s="8">
        <f>IF(ISNUMBER($X6375), _xlfn.XLOOKUP($X6375,Sheet3!$A$2:$A$392,Sheet3!$B$2:$B$392,"none", 1,1), $AF$2)</f>
        <v>0.57499999999999996</v>
      </c>
      <c r="Z6375" s="8">
        <f>IF(ISNUMBER($X6375), _xlfn.XLOOKUP($X6375,Sheet3!$A$2:$A$392,Sheet3!$C$2:$C$392,"none", 1,1), $AF$2)</f>
        <v>0.66420000000000001</v>
      </c>
      <c r="AA6375" s="8">
        <f>IF(ISNUMBER($X6375), _xlfn.XLOOKUP($X6375,Sheet3!$A$2:$A$392,Sheet3!$D$2:$D$392,"none", 1,1), $AF$2)</f>
        <v>1</v>
      </c>
    </row>
    <row r="6376" spans="1:27">
      <c r="A6376">
        <v>5727</v>
      </c>
      <c r="B6376" t="s">
        <v>6030</v>
      </c>
      <c r="C6376" t="s">
        <v>297</v>
      </c>
      <c r="D6376">
        <v>20</v>
      </c>
      <c r="E6376">
        <v>49</v>
      </c>
      <c r="F6376">
        <v>20.542930584</v>
      </c>
      <c r="G6376">
        <v>-18</v>
      </c>
      <c r="H6376">
        <v>2</v>
      </c>
      <c r="I6376">
        <v>9.0824722080000004</v>
      </c>
      <c r="J6376">
        <f>(D6376+E6376/60+F6376/3600)*15</f>
        <v>312.33559554409999</v>
      </c>
      <c r="K6376">
        <f>IF(G6376&lt;0, G6376-H6376/60-I6376/3600, G6376+H6376/60+I6376/3600)</f>
        <v>-18.035856242280001</v>
      </c>
      <c r="L6376">
        <v>1.3129999999999999</v>
      </c>
      <c r="M6376">
        <v>-34.22</v>
      </c>
      <c r="N6376">
        <v>4</v>
      </c>
      <c r="O6376" t="s">
        <v>9341</v>
      </c>
      <c r="P6376">
        <v>7.601</v>
      </c>
      <c r="Q6376">
        <v>6.1929999999999996</v>
      </c>
      <c r="R6376" t="s">
        <v>9341</v>
      </c>
      <c r="S6376">
        <v>5.7140000000000004</v>
      </c>
      <c r="T6376" t="s">
        <v>9341</v>
      </c>
      <c r="U6376" t="s">
        <v>9389</v>
      </c>
      <c r="V6376" t="str">
        <f>LEFT($U6376,2)</f>
        <v>K3</v>
      </c>
      <c r="W6376" s="3">
        <f>_xlfn.XLOOKUP(V6376,$AC$2:$AC$43,$AD$2:$AD$43,"none")</f>
        <v>0.95</v>
      </c>
      <c r="X6376" s="3">
        <f>IF(ISNUMBER($W6376), 4600 * (1 / (0.92 * $W6376 + 1.7) + 1 / (0.92 * $W6376 + 0.62)),"none")</f>
        <v>4866.084384156673</v>
      </c>
      <c r="Y6376" s="8">
        <f>IF(ISNUMBER($X6376), _xlfn.XLOOKUP($X6376,Sheet3!$A$2:$A$392,Sheet3!$B$2:$B$392,"none", 1,1), $AF$2)</f>
        <v>1</v>
      </c>
      <c r="Z6376" s="8">
        <f>IF(ISNUMBER($X6376), _xlfn.XLOOKUP($X6376,Sheet3!$A$2:$A$392,Sheet3!$C$2:$C$392,"none", 1,1), $AF$2)</f>
        <v>0.78720000000000001</v>
      </c>
      <c r="AA6376" s="8">
        <f>IF(ISNUMBER($X6376), _xlfn.XLOOKUP($X6376,Sheet3!$A$2:$A$392,Sheet3!$D$2:$D$392,"none", 1,1), $AF$2)</f>
        <v>0.57969999999999999</v>
      </c>
    </row>
    <row r="6377" spans="1:27">
      <c r="A6377">
        <v>6250</v>
      </c>
      <c r="B6377" t="s">
        <v>6553</v>
      </c>
      <c r="C6377" t="s">
        <v>297</v>
      </c>
      <c r="D6377">
        <v>17</v>
      </c>
      <c r="E6377">
        <v>50</v>
      </c>
      <c r="F6377">
        <v>43.604086072800001</v>
      </c>
      <c r="G6377">
        <v>11</v>
      </c>
      <c r="H6377">
        <v>56</v>
      </c>
      <c r="I6377">
        <v>47.579744687999998</v>
      </c>
      <c r="J6377">
        <f>(D6377+E6377/60+F6377/3600)*15</f>
        <v>267.68168369196997</v>
      </c>
      <c r="K6377">
        <f>IF(G6377&lt;0, G6377-H6377/60-I6377/3600, G6377+H6377/60+I6377/3600)</f>
        <v>11.94654992908</v>
      </c>
      <c r="L6377">
        <v>-9.0619999999999994</v>
      </c>
      <c r="M6377">
        <v>-32.639000000000003</v>
      </c>
      <c r="N6377">
        <v>6.37</v>
      </c>
      <c r="O6377" t="s">
        <v>9341</v>
      </c>
      <c r="P6377">
        <v>7.4409999999999998</v>
      </c>
      <c r="Q6377">
        <v>6.1929999999999996</v>
      </c>
      <c r="R6377" t="s">
        <v>9341</v>
      </c>
      <c r="S6377">
        <v>5.8019999999999996</v>
      </c>
      <c r="T6377" t="s">
        <v>9341</v>
      </c>
      <c r="U6377" t="s">
        <v>10356</v>
      </c>
      <c r="V6377" t="str">
        <f>LEFT($U6377,2)</f>
        <v>K1</v>
      </c>
      <c r="W6377" s="3">
        <f>_xlfn.XLOOKUP(V6377,$AC$2:$AC$43,$AD$2:$AD$43,"none")</f>
        <v>0.86</v>
      </c>
      <c r="X6377" s="3">
        <f>IF(ISNUMBER($W6377), 4600 * (1 / (0.92 * $W6377 + 1.7) + 1 / (0.92 * $W6377 + 0.62)),"none")</f>
        <v>5106.1368670782376</v>
      </c>
      <c r="Y6377" s="8">
        <f>IF(ISNUMBER($X6377), _xlfn.XLOOKUP($X6377,Sheet3!$A$2:$A$392,Sheet3!$B$2:$B$392,"none", 1,1), $AF$2)</f>
        <v>1</v>
      </c>
      <c r="Z6377" s="8">
        <f>IF(ISNUMBER($X6377), _xlfn.XLOOKUP($X6377,Sheet3!$A$2:$A$392,Sheet3!$C$2:$C$392,"none", 1,1), $AF$2)</f>
        <v>0.82210000000000005</v>
      </c>
      <c r="AA6377" s="8">
        <f>IF(ISNUMBER($X6377), _xlfn.XLOOKUP($X6377,Sheet3!$A$2:$A$392,Sheet3!$D$2:$D$392,"none", 1,1), $AF$2)</f>
        <v>0.65410000000000001</v>
      </c>
    </row>
    <row r="6378" spans="1:27">
      <c r="A6378">
        <v>8001</v>
      </c>
      <c r="B6378" t="s">
        <v>8304</v>
      </c>
      <c r="C6378" t="s">
        <v>297</v>
      </c>
      <c r="D6378">
        <v>13</v>
      </c>
      <c r="E6378">
        <v>20</v>
      </c>
      <c r="F6378">
        <v>35.027984594400003</v>
      </c>
      <c r="G6378">
        <v>-59</v>
      </c>
      <c r="H6378">
        <v>46</v>
      </c>
      <c r="I6378">
        <v>22.016746596000001</v>
      </c>
      <c r="J6378">
        <f>(D6378+E6378/60+F6378/3600)*15</f>
        <v>200.14594993581002</v>
      </c>
      <c r="K6378">
        <f>IF(G6378&lt;0, G6378-H6378/60-I6378/3600, G6378+H6378/60+I6378/3600)</f>
        <v>-59.772782429609997</v>
      </c>
      <c r="L6378">
        <v>-31.088000000000001</v>
      </c>
      <c r="M6378">
        <v>-9.92</v>
      </c>
      <c r="N6378">
        <v>6.96</v>
      </c>
      <c r="O6378" t="s">
        <v>9341</v>
      </c>
      <c r="P6378">
        <v>6.5960000000000001</v>
      </c>
      <c r="Q6378">
        <v>6.1929999999999996</v>
      </c>
      <c r="R6378" t="s">
        <v>9341</v>
      </c>
      <c r="S6378">
        <v>6.1130000000000004</v>
      </c>
      <c r="T6378" t="s">
        <v>9341</v>
      </c>
      <c r="U6378" t="s">
        <v>11406</v>
      </c>
      <c r="V6378" t="str">
        <f>LEFT($U6378,2)</f>
        <v>F3</v>
      </c>
      <c r="W6378" s="3" t="str">
        <f>_xlfn.XLOOKUP(V6378,$AC$2:$AC$43,$AD$2:$AD$43,"none")</f>
        <v>none</v>
      </c>
      <c r="X6378" s="3" t="str">
        <f>IF(ISNUMBER($W6378), 4600 * (1 / (0.92 * $W6378 + 1.7) + 1 / (0.92 * $W6378 + 0.62)),"none")</f>
        <v>none</v>
      </c>
      <c r="Y6378" s="8">
        <f>IF(ISNUMBER($X6378), _xlfn.XLOOKUP($X6378,Sheet3!$A$2:$A$392,Sheet3!$B$2:$B$392,"none", 1,1), $AF$2)</f>
        <v>0.8</v>
      </c>
      <c r="Z6378" s="8">
        <f>IF(ISNUMBER($X6378), _xlfn.XLOOKUP($X6378,Sheet3!$A$2:$A$392,Sheet3!$C$2:$C$392,"none", 1,1), $AF$2)</f>
        <v>0.8</v>
      </c>
      <c r="AA6378" s="8">
        <f>IF(ISNUMBER($X6378), _xlfn.XLOOKUP($X6378,Sheet3!$A$2:$A$392,Sheet3!$D$2:$D$392,"none", 1,1), $AF$2)</f>
        <v>0.8</v>
      </c>
    </row>
    <row r="6379" spans="1:27">
      <c r="A6379">
        <v>1432</v>
      </c>
      <c r="B6379" t="s">
        <v>1733</v>
      </c>
      <c r="C6379" t="s">
        <v>16</v>
      </c>
      <c r="D6379">
        <v>3</v>
      </c>
      <c r="E6379">
        <v>2</v>
      </c>
      <c r="F6379">
        <v>9.2735455608000006</v>
      </c>
      <c r="G6379">
        <v>-6</v>
      </c>
      <c r="H6379">
        <v>29</v>
      </c>
      <c r="I6379">
        <v>40.318970387999997</v>
      </c>
      <c r="J6379">
        <f>(D6379+E6379/60+F6379/3600)*15</f>
        <v>45.538639773169997</v>
      </c>
      <c r="K6379">
        <f>IF(G6379&lt;0, G6379-H6379/60-I6379/3600, G6379+H6379/60+I6379/3600)</f>
        <v>-6.49453304733</v>
      </c>
      <c r="L6379">
        <v>81.664000000000001</v>
      </c>
      <c r="M6379">
        <v>-141.42500000000001</v>
      </c>
      <c r="N6379">
        <v>30.46</v>
      </c>
      <c r="O6379" t="s">
        <v>9341</v>
      </c>
      <c r="P6379">
        <v>6.782</v>
      </c>
      <c r="Q6379">
        <v>6.194</v>
      </c>
      <c r="R6379" t="s">
        <v>9341</v>
      </c>
      <c r="S6379">
        <v>6.0609999999999999</v>
      </c>
      <c r="T6379" t="s">
        <v>9341</v>
      </c>
      <c r="U6379" t="s">
        <v>9668</v>
      </c>
      <c r="V6379" t="str">
        <f>LEFT($U6379,2)</f>
        <v>G0</v>
      </c>
      <c r="W6379" s="3">
        <f>_xlfn.XLOOKUP(V6379,$AC$2:$AC$43,$AD$2:$AD$43,"none")</f>
        <v>0.6</v>
      </c>
      <c r="X6379" s="3">
        <f>IF(ISNUMBER($W6379), 4600 * (1 / (0.92 * $W6379 + 1.7) + 1 / (0.92 * $W6379 + 0.62)),"none")</f>
        <v>5967.5434501906539</v>
      </c>
      <c r="Y6379" s="8">
        <f>IF(ISNUMBER($X6379), _xlfn.XLOOKUP($X6379,Sheet3!$A$2:$A$392,Sheet3!$B$2:$B$392,"none", 1,1), $AF$2)</f>
        <v>1</v>
      </c>
      <c r="Z6379" s="8">
        <f>IF(ISNUMBER($X6379), _xlfn.XLOOKUP($X6379,Sheet3!$A$2:$A$392,Sheet3!$C$2:$C$392,"none", 1,1), $AF$2)</f>
        <v>0.90190000000000003</v>
      </c>
      <c r="AA6379" s="8">
        <f>IF(ISNUMBER($X6379), _xlfn.XLOOKUP($X6379,Sheet3!$A$2:$A$392,Sheet3!$D$2:$D$392,"none", 1,1), $AF$2)</f>
        <v>0.84730000000000005</v>
      </c>
    </row>
    <row r="6380" spans="1:27">
      <c r="A6380">
        <v>5401</v>
      </c>
      <c r="B6380" t="s">
        <v>5704</v>
      </c>
      <c r="C6380" t="s">
        <v>297</v>
      </c>
      <c r="D6380">
        <v>15</v>
      </c>
      <c r="E6380">
        <v>18</v>
      </c>
      <c r="F6380">
        <v>41.302068597599998</v>
      </c>
      <c r="G6380">
        <v>-31</v>
      </c>
      <c r="H6380">
        <v>12</v>
      </c>
      <c r="I6380">
        <v>33.659786879999999</v>
      </c>
      <c r="J6380">
        <f>(D6380+E6380/60+F6380/3600)*15</f>
        <v>229.67209195249001</v>
      </c>
      <c r="K6380">
        <f>IF(G6380&lt;0, G6380-H6380/60-I6380/3600, G6380+H6380/60+I6380/3600)</f>
        <v>-31.209349940799999</v>
      </c>
      <c r="L6380">
        <v>-8.0169999999999995</v>
      </c>
      <c r="M6380">
        <v>-3.915</v>
      </c>
      <c r="N6380">
        <v>2.5</v>
      </c>
      <c r="O6380" t="s">
        <v>9341</v>
      </c>
      <c r="P6380">
        <v>7.4119999999999999</v>
      </c>
      <c r="Q6380">
        <v>6.194</v>
      </c>
      <c r="R6380" t="s">
        <v>9341</v>
      </c>
      <c r="S6380">
        <v>5.8129999999999997</v>
      </c>
      <c r="T6380" t="s">
        <v>9341</v>
      </c>
      <c r="U6380" t="s">
        <v>10003</v>
      </c>
      <c r="V6380" t="str">
        <f>LEFT($U6380,2)</f>
        <v>G6</v>
      </c>
      <c r="W6380" s="3" t="str">
        <f>_xlfn.XLOOKUP(V6380,$AC$2:$AC$43,$AD$2:$AD$43,"none")</f>
        <v>none</v>
      </c>
      <c r="X6380" s="3" t="str">
        <f>IF(ISNUMBER($W6380), 4600 * (1 / (0.92 * $W6380 + 1.7) + 1 / (0.92 * $W6380 + 0.62)),"none")</f>
        <v>none</v>
      </c>
      <c r="Y6380" s="8">
        <f>IF(ISNUMBER($X6380), _xlfn.XLOOKUP($X6380,Sheet3!$A$2:$A$392,Sheet3!$B$2:$B$392,"none", 1,1), $AF$2)</f>
        <v>0.8</v>
      </c>
      <c r="Z6380" s="8">
        <f>IF(ISNUMBER($X6380), _xlfn.XLOOKUP($X6380,Sheet3!$A$2:$A$392,Sheet3!$C$2:$C$392,"none", 1,1), $AF$2)</f>
        <v>0.8</v>
      </c>
      <c r="AA6380" s="8">
        <f>IF(ISNUMBER($X6380), _xlfn.XLOOKUP($X6380,Sheet3!$A$2:$A$392,Sheet3!$D$2:$D$392,"none", 1,1), $AF$2)</f>
        <v>0.8</v>
      </c>
    </row>
    <row r="6381" spans="1:27">
      <c r="A6381">
        <v>5529</v>
      </c>
      <c r="B6381" t="s">
        <v>5832</v>
      </c>
      <c r="C6381" t="s">
        <v>16</v>
      </c>
      <c r="D6381">
        <v>15</v>
      </c>
      <c r="E6381">
        <v>37</v>
      </c>
      <c r="F6381">
        <v>28.499664746400001</v>
      </c>
      <c r="G6381">
        <v>-26</v>
      </c>
      <c r="H6381">
        <v>16</v>
      </c>
      <c r="I6381">
        <v>47.509681800000003</v>
      </c>
      <c r="J6381">
        <f>(D6381+E6381/60+F6381/3600)*15</f>
        <v>234.36874860311002</v>
      </c>
      <c r="K6381">
        <f>IF(G6381&lt;0, G6381-H6381/60-I6381/3600, G6381+H6381/60+I6381/3600)</f>
        <v>-26.279863800499999</v>
      </c>
      <c r="L6381">
        <v>-9.99</v>
      </c>
      <c r="M6381">
        <v>-22.36</v>
      </c>
      <c r="N6381">
        <v>6.12</v>
      </c>
      <c r="O6381">
        <v>5.76</v>
      </c>
      <c r="P6381">
        <v>6.1710000000000003</v>
      </c>
      <c r="Q6381">
        <v>6.194</v>
      </c>
      <c r="R6381" t="s">
        <v>9341</v>
      </c>
      <c r="S6381">
        <v>6.17</v>
      </c>
      <c r="T6381" t="s">
        <v>9341</v>
      </c>
      <c r="U6381" t="s">
        <v>9442</v>
      </c>
      <c r="V6381" t="str">
        <f>LEFT($U6381,2)</f>
        <v>B9</v>
      </c>
      <c r="W6381" s="3">
        <f>_xlfn.XLOOKUP(V6381,$AC$2:$AC$43,$AD$2:$AD$43,"none")</f>
        <v>-7.0000000000000007E-2</v>
      </c>
      <c r="X6381" s="3">
        <f>IF(ISNUMBER($W6381), 4600 * (1 / (0.92 * $W6381 + 1.7) + 1 / (0.92 * $W6381 + 0.62)),"none")</f>
        <v>11091.761228434079</v>
      </c>
      <c r="Y6381" s="8">
        <f>IF(ISNUMBER($X6381), _xlfn.XLOOKUP($X6381,Sheet3!$A$2:$A$392,Sheet3!$B$2:$B$392,"none", 1,1), $AF$2)</f>
        <v>0.57499999999999996</v>
      </c>
      <c r="Z6381" s="8">
        <f>IF(ISNUMBER($X6381), _xlfn.XLOOKUP($X6381,Sheet3!$A$2:$A$392,Sheet3!$C$2:$C$392,"none", 1,1), $AF$2)</f>
        <v>0.66420000000000001</v>
      </c>
      <c r="AA6381" s="8">
        <f>IF(ISNUMBER($X6381), _xlfn.XLOOKUP($X6381,Sheet3!$A$2:$A$392,Sheet3!$D$2:$D$392,"none", 1,1), $AF$2)</f>
        <v>1</v>
      </c>
    </row>
    <row r="6382" spans="1:27">
      <c r="A6382">
        <v>5621</v>
      </c>
      <c r="B6382" t="s">
        <v>5924</v>
      </c>
      <c r="C6382" t="s">
        <v>305</v>
      </c>
      <c r="D6382">
        <v>15</v>
      </c>
      <c r="E6382">
        <v>30</v>
      </c>
      <c r="F6382">
        <v>36.2509852536</v>
      </c>
      <c r="G6382">
        <v>-20</v>
      </c>
      <c r="H6382">
        <v>43</v>
      </c>
      <c r="I6382">
        <v>42.790628460000001</v>
      </c>
      <c r="J6382">
        <f>(D6382+E6382/60+F6382/3600)*15</f>
        <v>232.65104577188998</v>
      </c>
      <c r="K6382">
        <f>IF(G6382&lt;0, G6382-H6382/60-I6382/3600, G6382+H6382/60+I6382/3600)</f>
        <v>-20.728552952349997</v>
      </c>
      <c r="L6382">
        <v>5.2770000000000001</v>
      </c>
      <c r="M6382">
        <v>-29.067</v>
      </c>
      <c r="N6382">
        <v>14.27</v>
      </c>
      <c r="O6382" t="s">
        <v>9341</v>
      </c>
      <c r="P6382">
        <v>6.3710000000000004</v>
      </c>
      <c r="Q6382">
        <v>6.194</v>
      </c>
      <c r="R6382" t="s">
        <v>9341</v>
      </c>
      <c r="S6382">
        <v>6.181</v>
      </c>
      <c r="T6382" t="s">
        <v>9341</v>
      </c>
      <c r="U6382" t="s">
        <v>9359</v>
      </c>
      <c r="V6382" t="str">
        <f>LEFT($U6382,2)</f>
        <v>A3</v>
      </c>
      <c r="W6382" s="3">
        <f>_xlfn.XLOOKUP(V6382,$AC$2:$AC$43,$AD$2:$AD$43,"none")</f>
        <v>0.08</v>
      </c>
      <c r="X6382" s="3">
        <f>IF(ISNUMBER($W6382), 4600 * (1 / (0.92 * $W6382 + 1.7) + 1 / (0.92 * $W6382 + 0.62)),"none")</f>
        <v>9225.6595386701993</v>
      </c>
      <c r="Y6382" s="8">
        <f>IF(ISNUMBER($X6382), _xlfn.XLOOKUP($X6382,Sheet3!$A$2:$A$392,Sheet3!$B$2:$B$392,"none", 1,1), $AF$2)</f>
        <v>0.67030000000000001</v>
      </c>
      <c r="Z6382" s="8">
        <f>IF(ISNUMBER($X6382), _xlfn.XLOOKUP($X6382,Sheet3!$A$2:$A$392,Sheet3!$C$2:$C$392,"none", 1,1), $AF$2)</f>
        <v>0.73619999999999997</v>
      </c>
      <c r="AA6382" s="8">
        <f>IF(ISNUMBER($X6382), _xlfn.XLOOKUP($X6382,Sheet3!$A$2:$A$392,Sheet3!$D$2:$D$392,"none", 1,1), $AF$2)</f>
        <v>1</v>
      </c>
    </row>
    <row r="6383" spans="1:27">
      <c r="A6383">
        <v>6296</v>
      </c>
      <c r="B6383" t="s">
        <v>6599</v>
      </c>
      <c r="C6383" t="s">
        <v>24</v>
      </c>
      <c r="D6383">
        <v>17</v>
      </c>
      <c r="E6383">
        <v>44</v>
      </c>
      <c r="F6383">
        <v>17.2471919784</v>
      </c>
      <c r="G6383">
        <v>14</v>
      </c>
      <c r="H6383">
        <v>24</v>
      </c>
      <c r="I6383">
        <v>36.246660912000003</v>
      </c>
      <c r="J6383">
        <f>(D6383+E6383/60+F6383/3600)*15</f>
        <v>266.07186329991004</v>
      </c>
      <c r="K6383">
        <f>IF(G6383&lt;0, G6383-H6383/60-I6383/3600, G6383+H6383/60+I6383/3600)</f>
        <v>14.410068516920001</v>
      </c>
      <c r="L6383">
        <v>-2.39</v>
      </c>
      <c r="M6383">
        <v>14.948</v>
      </c>
      <c r="N6383">
        <v>7.11</v>
      </c>
      <c r="O6383" t="s">
        <v>9341</v>
      </c>
      <c r="P6383">
        <v>6.3979999999999997</v>
      </c>
      <c r="Q6383">
        <v>6.194</v>
      </c>
      <c r="R6383" t="s">
        <v>9341</v>
      </c>
      <c r="S6383">
        <v>6.1619999999999999</v>
      </c>
      <c r="T6383" t="s">
        <v>9341</v>
      </c>
      <c r="U6383" t="s">
        <v>9698</v>
      </c>
      <c r="V6383" t="str">
        <f>LEFT($U6383,2)</f>
        <v>A3</v>
      </c>
      <c r="W6383" s="3">
        <f>_xlfn.XLOOKUP(V6383,$AC$2:$AC$43,$AD$2:$AD$43,"none")</f>
        <v>0.08</v>
      </c>
      <c r="X6383" s="3">
        <f>IF(ISNUMBER($W6383), 4600 * (1 / (0.92 * $W6383 + 1.7) + 1 / (0.92 * $W6383 + 0.62)),"none")</f>
        <v>9225.6595386701993</v>
      </c>
      <c r="Y6383" s="8">
        <f>IF(ISNUMBER($X6383), _xlfn.XLOOKUP($X6383,Sheet3!$A$2:$A$392,Sheet3!$B$2:$B$392,"none", 1,1), $AF$2)</f>
        <v>0.67030000000000001</v>
      </c>
      <c r="Z6383" s="8">
        <f>IF(ISNUMBER($X6383), _xlfn.XLOOKUP($X6383,Sheet3!$A$2:$A$392,Sheet3!$C$2:$C$392,"none", 1,1), $AF$2)</f>
        <v>0.73619999999999997</v>
      </c>
      <c r="AA6383" s="8">
        <f>IF(ISNUMBER($X6383), _xlfn.XLOOKUP($X6383,Sheet3!$A$2:$A$392,Sheet3!$D$2:$D$392,"none", 1,1), $AF$2)</f>
        <v>1</v>
      </c>
    </row>
    <row r="6384" spans="1:27">
      <c r="A6384">
        <v>6886</v>
      </c>
      <c r="B6384" t="s">
        <v>7189</v>
      </c>
      <c r="C6384" t="s">
        <v>297</v>
      </c>
      <c r="D6384">
        <v>8</v>
      </c>
      <c r="E6384">
        <v>46</v>
      </c>
      <c r="F6384">
        <v>23.7620820552</v>
      </c>
      <c r="G6384">
        <v>-41</v>
      </c>
      <c r="H6384">
        <v>7</v>
      </c>
      <c r="I6384">
        <v>31.384451567999999</v>
      </c>
      <c r="J6384">
        <f>(D6384+E6384/60+F6384/3600)*15</f>
        <v>131.59900867523001</v>
      </c>
      <c r="K6384">
        <f>IF(G6384&lt;0, G6384-H6384/60-I6384/3600, G6384+H6384/60+I6384/3600)</f>
        <v>-41.125384569879998</v>
      </c>
      <c r="L6384">
        <v>-21.436</v>
      </c>
      <c r="M6384">
        <v>7.11</v>
      </c>
      <c r="N6384">
        <v>4.51</v>
      </c>
      <c r="O6384" t="s">
        <v>9341</v>
      </c>
      <c r="P6384">
        <v>6.1440000000000001</v>
      </c>
      <c r="Q6384">
        <v>6.194</v>
      </c>
      <c r="R6384" t="s">
        <v>9341</v>
      </c>
      <c r="S6384">
        <v>6.1870000000000003</v>
      </c>
      <c r="T6384" t="s">
        <v>9341</v>
      </c>
      <c r="U6384" t="s">
        <v>9538</v>
      </c>
      <c r="V6384" t="str">
        <f>LEFT($U6384,2)</f>
        <v>B9</v>
      </c>
      <c r="W6384" s="3">
        <f>_xlfn.XLOOKUP(V6384,$AC$2:$AC$43,$AD$2:$AD$43,"none")</f>
        <v>-7.0000000000000007E-2</v>
      </c>
      <c r="X6384" s="3">
        <f>IF(ISNUMBER($W6384), 4600 * (1 / (0.92 * $W6384 + 1.7) + 1 / (0.92 * $W6384 + 0.62)),"none")</f>
        <v>11091.761228434079</v>
      </c>
      <c r="Y6384" s="8">
        <f>IF(ISNUMBER($X6384), _xlfn.XLOOKUP($X6384,Sheet3!$A$2:$A$392,Sheet3!$B$2:$B$392,"none", 1,1), $AF$2)</f>
        <v>0.57499999999999996</v>
      </c>
      <c r="Z6384" s="8">
        <f>IF(ISNUMBER($X6384), _xlfn.XLOOKUP($X6384,Sheet3!$A$2:$A$392,Sheet3!$C$2:$C$392,"none", 1,1), $AF$2)</f>
        <v>0.66420000000000001</v>
      </c>
      <c r="AA6384" s="8">
        <f>IF(ISNUMBER($X6384), _xlfn.XLOOKUP($X6384,Sheet3!$A$2:$A$392,Sheet3!$D$2:$D$392,"none", 1,1), $AF$2)</f>
        <v>1</v>
      </c>
    </row>
    <row r="6385" spans="1:27">
      <c r="A6385">
        <v>1271</v>
      </c>
      <c r="B6385" t="s">
        <v>1572</v>
      </c>
      <c r="C6385" t="s">
        <v>297</v>
      </c>
      <c r="D6385">
        <v>14</v>
      </c>
      <c r="E6385">
        <v>17</v>
      </c>
      <c r="F6385">
        <v>21.1392608184</v>
      </c>
      <c r="G6385">
        <v>51</v>
      </c>
      <c r="H6385">
        <v>18</v>
      </c>
      <c r="I6385">
        <v>26.407486907999999</v>
      </c>
      <c r="J6385">
        <f>(D6385+E6385/60+F6385/3600)*15</f>
        <v>214.33808025341</v>
      </c>
      <c r="K6385">
        <f>IF(G6385&lt;0, G6385-H6385/60-I6385/3600, G6385+H6385/60+I6385/3600)</f>
        <v>51.307335413029996</v>
      </c>
      <c r="L6385">
        <v>-9.6539999999999999</v>
      </c>
      <c r="M6385">
        <v>-0.86599999999999999</v>
      </c>
      <c r="N6385">
        <v>10.57</v>
      </c>
      <c r="O6385" t="s">
        <v>9341</v>
      </c>
      <c r="P6385">
        <v>6.2450000000000001</v>
      </c>
      <c r="Q6385">
        <v>6.1950000000000003</v>
      </c>
      <c r="R6385" t="s">
        <v>9341</v>
      </c>
      <c r="S6385">
        <v>6.194</v>
      </c>
      <c r="T6385" t="s">
        <v>9341</v>
      </c>
      <c r="U6385" t="s">
        <v>9453</v>
      </c>
      <c r="V6385" t="str">
        <f>LEFT($U6385,2)</f>
        <v>A2</v>
      </c>
      <c r="W6385" s="3">
        <f>_xlfn.XLOOKUP(V6385,$AC$2:$AC$43,$AD$2:$AD$43,"none")</f>
        <v>0.05</v>
      </c>
      <c r="X6385" s="3">
        <f>IF(ISNUMBER($W6385), 4600 * (1 / (0.92 * $W6385 + 1.7) + 1 / (0.92 * $W6385 + 0.62)),"none")</f>
        <v>9541.5002631497482</v>
      </c>
      <c r="Y6385" s="8">
        <f>IF(ISNUMBER($X6385), _xlfn.XLOOKUP($X6385,Sheet3!$A$2:$A$392,Sheet3!$B$2:$B$392,"none", 1,1), $AF$2)</f>
        <v>0.65039999999999998</v>
      </c>
      <c r="Z6385" s="8">
        <f>IF(ISNUMBER($X6385), _xlfn.XLOOKUP($X6385,Sheet3!$A$2:$A$392,Sheet3!$C$2:$C$392,"none", 1,1), $AF$2)</f>
        <v>0.72150000000000003</v>
      </c>
      <c r="AA6385" s="8">
        <f>IF(ISNUMBER($X6385), _xlfn.XLOOKUP($X6385,Sheet3!$A$2:$A$392,Sheet3!$D$2:$D$392,"none", 1,1), $AF$2)</f>
        <v>1</v>
      </c>
    </row>
    <row r="6386" spans="1:27">
      <c r="A6386">
        <v>2269</v>
      </c>
      <c r="B6386" t="s">
        <v>2570</v>
      </c>
      <c r="C6386" t="s">
        <v>34</v>
      </c>
      <c r="D6386">
        <v>6</v>
      </c>
      <c r="E6386">
        <v>0</v>
      </c>
      <c r="F6386">
        <v>17.660450253600001</v>
      </c>
      <c r="G6386">
        <v>-12</v>
      </c>
      <c r="H6386">
        <v>54</v>
      </c>
      <c r="I6386">
        <v>0.121230396</v>
      </c>
      <c r="J6386">
        <f>(D6386+E6386/60+F6386/3600)*15</f>
        <v>90.073585209390004</v>
      </c>
      <c r="K6386">
        <f>IF(G6386&lt;0, G6386-H6386/60-I6386/3600, G6386+H6386/60+I6386/3600)</f>
        <v>-12.90003367511</v>
      </c>
      <c r="L6386">
        <v>-5.4119999999999999</v>
      </c>
      <c r="M6386">
        <v>-49.97</v>
      </c>
      <c r="N6386">
        <v>16.329999999999998</v>
      </c>
      <c r="O6386" t="s">
        <v>9341</v>
      </c>
      <c r="P6386">
        <v>6.548</v>
      </c>
      <c r="Q6386">
        <v>6.1950000000000003</v>
      </c>
      <c r="R6386" t="s">
        <v>9341</v>
      </c>
      <c r="S6386">
        <v>6.125</v>
      </c>
      <c r="T6386" t="s">
        <v>9341</v>
      </c>
      <c r="U6386" t="s">
        <v>9344</v>
      </c>
      <c r="V6386" t="str">
        <f>LEFT($U6386,2)</f>
        <v>F2</v>
      </c>
      <c r="W6386" s="3">
        <f>_xlfn.XLOOKUP(V6386,$AC$2:$AC$43,$AD$2:$AD$43,"none")</f>
        <v>0.35</v>
      </c>
      <c r="X6386" s="3">
        <f>IF(ISNUMBER($W6386), 4600 * (1 / (0.92 * $W6386 + 1.7) + 1 / (0.92 * $W6386 + 0.62)),"none")</f>
        <v>7158.2024482287206</v>
      </c>
      <c r="Y6386" s="8">
        <f>IF(ISNUMBER($X6386), _xlfn.XLOOKUP($X6386,Sheet3!$A$2:$A$392,Sheet3!$B$2:$B$392,"none", 1,1), $AF$2)</f>
        <v>0.89859999999999995</v>
      </c>
      <c r="Z6386" s="8">
        <f>IF(ISNUMBER($X6386), _xlfn.XLOOKUP($X6386,Sheet3!$A$2:$A$392,Sheet3!$C$2:$C$392,"none", 1,1), $AF$2)</f>
        <v>0.89249999999999996</v>
      </c>
      <c r="AA6386" s="8">
        <f>IF(ISNUMBER($X6386), _xlfn.XLOOKUP($X6386,Sheet3!$A$2:$A$392,Sheet3!$D$2:$D$392,"none", 1,1), $AF$2)</f>
        <v>1</v>
      </c>
    </row>
    <row r="6387" spans="1:27">
      <c r="A6387">
        <v>6158</v>
      </c>
      <c r="B6387" t="s">
        <v>6461</v>
      </c>
      <c r="C6387" t="s">
        <v>12</v>
      </c>
      <c r="D6387">
        <v>20</v>
      </c>
      <c r="E6387">
        <v>28</v>
      </c>
      <c r="F6387">
        <v>16.782388005600001</v>
      </c>
      <c r="G6387">
        <v>2</v>
      </c>
      <c r="H6387">
        <v>56</v>
      </c>
      <c r="I6387">
        <v>14.030505851999999</v>
      </c>
      <c r="J6387">
        <f>(D6387+E6387/60+F6387/3600)*15</f>
        <v>307.06992661668994</v>
      </c>
      <c r="K6387">
        <f>IF(G6387&lt;0, G6387-H6387/60-I6387/3600, G6387+H6387/60+I6387/3600)</f>
        <v>2.9372306960700003</v>
      </c>
      <c r="L6387">
        <v>50.801000000000002</v>
      </c>
      <c r="M6387">
        <v>-5.2489999999999997</v>
      </c>
      <c r="N6387">
        <v>7.87</v>
      </c>
      <c r="O6387" t="s">
        <v>9341</v>
      </c>
      <c r="P6387">
        <v>7.0919999999999996</v>
      </c>
      <c r="Q6387">
        <v>6.1950000000000003</v>
      </c>
      <c r="R6387" t="s">
        <v>9341</v>
      </c>
      <c r="S6387">
        <v>5.9619999999999997</v>
      </c>
      <c r="T6387" t="s">
        <v>9341</v>
      </c>
      <c r="U6387" t="s">
        <v>10165</v>
      </c>
      <c r="V6387" t="str">
        <f>LEFT($U6387,2)</f>
        <v>G8</v>
      </c>
      <c r="W6387" s="3">
        <f>_xlfn.XLOOKUP(V6387,$AC$2:$AC$43,$AD$2:$AD$43,"none")</f>
        <v>0.74</v>
      </c>
      <c r="X6387" s="3">
        <f>IF(ISNUMBER($W6387), 4600 * (1 / (0.92 * $W6387 + 1.7) + 1 / (0.92 * $W6387 + 0.62)),"none")</f>
        <v>5468.4090187676065</v>
      </c>
      <c r="Y6387" s="8">
        <f>IF(ISNUMBER($X6387), _xlfn.XLOOKUP($X6387,Sheet3!$A$2:$A$392,Sheet3!$B$2:$B$392,"none", 1,1), $AF$2)</f>
        <v>1</v>
      </c>
      <c r="Z6387" s="8">
        <f>IF(ISNUMBER($X6387), _xlfn.XLOOKUP($X6387,Sheet3!$A$2:$A$392,Sheet3!$C$2:$C$392,"none", 1,1), $AF$2)</f>
        <v>0.85409999999999997</v>
      </c>
      <c r="AA6387" s="8">
        <f>IF(ISNUMBER($X6387), _xlfn.XLOOKUP($X6387,Sheet3!$A$2:$A$392,Sheet3!$D$2:$D$392,"none", 1,1), $AF$2)</f>
        <v>0.72770000000000001</v>
      </c>
    </row>
    <row r="6388" spans="1:27">
      <c r="A6388">
        <v>2648</v>
      </c>
      <c r="B6388" t="s">
        <v>2950</v>
      </c>
      <c r="C6388" t="s">
        <v>297</v>
      </c>
      <c r="D6388">
        <v>7</v>
      </c>
      <c r="E6388">
        <v>18</v>
      </c>
      <c r="F6388">
        <v>4.0915302887999996</v>
      </c>
      <c r="G6388">
        <v>30</v>
      </c>
      <c r="H6388">
        <v>57</v>
      </c>
      <c r="I6388">
        <v>21.140289288000002</v>
      </c>
      <c r="J6388">
        <f>(D6388+E6388/60+F6388/3600)*15</f>
        <v>109.51704804286999</v>
      </c>
      <c r="K6388">
        <f>IF(G6388&lt;0, G6388-H6388/60-I6388/3600, G6388+H6388/60+I6388/3600)</f>
        <v>30.955872302579998</v>
      </c>
      <c r="L6388">
        <v>-7.6689999999999996</v>
      </c>
      <c r="M6388">
        <v>-23.004999999999999</v>
      </c>
      <c r="N6388">
        <v>4.8499999999999996</v>
      </c>
      <c r="O6388" t="s">
        <v>9341</v>
      </c>
      <c r="P6388">
        <v>6.15</v>
      </c>
      <c r="Q6388">
        <v>6.1959999999999997</v>
      </c>
      <c r="R6388" t="s">
        <v>9341</v>
      </c>
      <c r="S6388">
        <v>6.18</v>
      </c>
      <c r="T6388" t="s">
        <v>9341</v>
      </c>
      <c r="U6388" t="s">
        <v>9589</v>
      </c>
      <c r="V6388" t="str">
        <f>LEFT($U6388,2)</f>
        <v>A0</v>
      </c>
      <c r="W6388" s="3">
        <f>_xlfn.XLOOKUP(V6388,$AC$2:$AC$43,$AD$2:$AD$43,"none")</f>
        <v>-0.01</v>
      </c>
      <c r="X6388" s="3">
        <f>IF(ISNUMBER($W6388), 4600 * (1 / (0.92 * $W6388 + 1.7) + 1 / (0.92 * $W6388 + 0.62)),"none")</f>
        <v>10251.712375722911</v>
      </c>
      <c r="Y6388" s="8">
        <f>IF(ISNUMBER($X6388), _xlfn.XLOOKUP($X6388,Sheet3!$A$2:$A$392,Sheet3!$B$2:$B$392,"none", 1,1), $AF$2)</f>
        <v>0.6109</v>
      </c>
      <c r="Z6388" s="8">
        <f>IF(ISNUMBER($X6388), _xlfn.XLOOKUP($X6388,Sheet3!$A$2:$A$392,Sheet3!$C$2:$C$392,"none", 1,1), $AF$2)</f>
        <v>0.69189999999999996</v>
      </c>
      <c r="AA6388" s="8">
        <f>IF(ISNUMBER($X6388), _xlfn.XLOOKUP($X6388,Sheet3!$A$2:$A$392,Sheet3!$D$2:$D$392,"none", 1,1), $AF$2)</f>
        <v>1</v>
      </c>
    </row>
    <row r="6389" spans="1:27">
      <c r="A6389">
        <v>4649</v>
      </c>
      <c r="B6389" t="s">
        <v>4952</v>
      </c>
      <c r="C6389" t="s">
        <v>297</v>
      </c>
      <c r="D6389">
        <v>11</v>
      </c>
      <c r="E6389">
        <v>14</v>
      </c>
      <c r="F6389">
        <v>54.120105215999999</v>
      </c>
      <c r="G6389">
        <v>-43</v>
      </c>
      <c r="H6389">
        <v>44</v>
      </c>
      <c r="I6389">
        <v>1.3373385</v>
      </c>
      <c r="J6389">
        <f>(D6389+E6389/60+F6389/3600)*15</f>
        <v>168.72550043839999</v>
      </c>
      <c r="K6389">
        <f>IF(G6389&lt;0, G6389-H6389/60-I6389/3600, G6389+H6389/60+I6389/3600)</f>
        <v>-43.733704816250004</v>
      </c>
      <c r="L6389">
        <v>-17.105</v>
      </c>
      <c r="M6389">
        <v>1.31</v>
      </c>
      <c r="N6389">
        <v>2.4700000000000002</v>
      </c>
      <c r="O6389" t="s">
        <v>9341</v>
      </c>
      <c r="P6389">
        <v>7.7939999999999996</v>
      </c>
      <c r="Q6389">
        <v>6.1959999999999997</v>
      </c>
      <c r="R6389" t="s">
        <v>9341</v>
      </c>
      <c r="S6389">
        <v>5.5830000000000002</v>
      </c>
      <c r="T6389" t="s">
        <v>9341</v>
      </c>
      <c r="U6389" t="s">
        <v>9406</v>
      </c>
      <c r="V6389" t="str">
        <f>LEFT($U6389,2)</f>
        <v>K4</v>
      </c>
      <c r="W6389" s="3">
        <f>_xlfn.XLOOKUP(V6389,$AC$2:$AC$43,$AD$2:$AD$43,"none")</f>
        <v>1</v>
      </c>
      <c r="X6389" s="3">
        <f>IF(ISNUMBER($W6389), 4600 * (1 / (0.92 * $W6389 + 1.7) + 1 / (0.92 * $W6389 + 0.62)),"none")</f>
        <v>4742.7381778526815</v>
      </c>
      <c r="Y6389" s="8">
        <f>IF(ISNUMBER($X6389), _xlfn.XLOOKUP($X6389,Sheet3!$A$2:$A$392,Sheet3!$B$2:$B$392,"none", 1,1), $AF$2)</f>
        <v>1</v>
      </c>
      <c r="Z6389" s="8">
        <f>IF(ISNUMBER($X6389), _xlfn.XLOOKUP($X6389,Sheet3!$A$2:$A$392,Sheet3!$C$2:$C$392,"none", 1,1), $AF$2)</f>
        <v>0.77500000000000002</v>
      </c>
      <c r="AA6389" s="8">
        <f>IF(ISNUMBER($X6389), _xlfn.XLOOKUP($X6389,Sheet3!$A$2:$A$392,Sheet3!$D$2:$D$392,"none", 1,1), $AF$2)</f>
        <v>0.55479999999999996</v>
      </c>
    </row>
    <row r="6390" spans="1:27">
      <c r="A6390">
        <v>6050</v>
      </c>
      <c r="B6390" t="s">
        <v>6353</v>
      </c>
      <c r="C6390" t="s">
        <v>297</v>
      </c>
      <c r="D6390">
        <v>18</v>
      </c>
      <c r="E6390">
        <v>56</v>
      </c>
      <c r="F6390">
        <v>22.659885851999999</v>
      </c>
      <c r="G6390">
        <v>-1</v>
      </c>
      <c r="H6390">
        <v>47</v>
      </c>
      <c r="I6390">
        <v>59.503936199999998</v>
      </c>
      <c r="J6390">
        <f>(D6390+E6390/60+F6390/3600)*15</f>
        <v>284.09441619105002</v>
      </c>
      <c r="K6390">
        <f>IF(G6390&lt;0, G6390-H6390/60-I6390/3600, G6390+H6390/60+I6390/3600)</f>
        <v>-1.7998622044999999</v>
      </c>
      <c r="L6390">
        <v>-2.8109999999999999</v>
      </c>
      <c r="M6390">
        <v>-19.318000000000001</v>
      </c>
      <c r="N6390">
        <v>6.32</v>
      </c>
      <c r="O6390">
        <v>5.86</v>
      </c>
      <c r="P6390">
        <v>6.149</v>
      </c>
      <c r="Q6390">
        <v>6.1959999999999997</v>
      </c>
      <c r="R6390" t="s">
        <v>9341</v>
      </c>
      <c r="S6390">
        <v>6.1879999999999997</v>
      </c>
      <c r="T6390" t="s">
        <v>9341</v>
      </c>
      <c r="U6390" t="s">
        <v>11028</v>
      </c>
      <c r="V6390" t="str">
        <f>LEFT($U6390,2)</f>
        <v>B9</v>
      </c>
      <c r="W6390" s="3">
        <f>_xlfn.XLOOKUP(V6390,$AC$2:$AC$43,$AD$2:$AD$43,"none")</f>
        <v>-7.0000000000000007E-2</v>
      </c>
      <c r="X6390" s="3">
        <f>IF(ISNUMBER($W6390), 4600 * (1 / (0.92 * $W6390 + 1.7) + 1 / (0.92 * $W6390 + 0.62)),"none")</f>
        <v>11091.761228434079</v>
      </c>
      <c r="Y6390" s="8">
        <f>IF(ISNUMBER($X6390), _xlfn.XLOOKUP($X6390,Sheet3!$A$2:$A$392,Sheet3!$B$2:$B$392,"none", 1,1), $AF$2)</f>
        <v>0.57499999999999996</v>
      </c>
      <c r="Z6390" s="8">
        <f>IF(ISNUMBER($X6390), _xlfn.XLOOKUP($X6390,Sheet3!$A$2:$A$392,Sheet3!$C$2:$C$392,"none", 1,1), $AF$2)</f>
        <v>0.66420000000000001</v>
      </c>
      <c r="AA6390" s="8">
        <f>IF(ISNUMBER($X6390), _xlfn.XLOOKUP($X6390,Sheet3!$A$2:$A$392,Sheet3!$D$2:$D$392,"none", 1,1), $AF$2)</f>
        <v>1</v>
      </c>
    </row>
    <row r="6391" spans="1:27">
      <c r="A6391">
        <v>7784</v>
      </c>
      <c r="B6391" t="s">
        <v>8087</v>
      </c>
      <c r="C6391" t="s">
        <v>297</v>
      </c>
      <c r="D6391">
        <v>12</v>
      </c>
      <c r="E6391">
        <v>16</v>
      </c>
      <c r="F6391">
        <v>23.814045830400001</v>
      </c>
      <c r="G6391">
        <v>-72</v>
      </c>
      <c r="H6391">
        <v>36</v>
      </c>
      <c r="I6391">
        <v>52.196276699999999</v>
      </c>
      <c r="J6391">
        <f>(D6391+E6391/60+F6391/3600)*15</f>
        <v>184.09922519096</v>
      </c>
      <c r="K6391">
        <f>IF(G6391&lt;0, G6391-H6391/60-I6391/3600, G6391+H6391/60+I6391/3600)</f>
        <v>-72.614498965749988</v>
      </c>
      <c r="L6391">
        <v>-31.373000000000001</v>
      </c>
      <c r="M6391">
        <v>-16.341000000000001</v>
      </c>
      <c r="N6391">
        <v>8.91</v>
      </c>
      <c r="O6391" t="s">
        <v>9341</v>
      </c>
      <c r="P6391">
        <v>6.19</v>
      </c>
      <c r="Q6391">
        <v>6.1959999999999997</v>
      </c>
      <c r="R6391" t="s">
        <v>9341</v>
      </c>
      <c r="S6391">
        <v>6.2069999999999999</v>
      </c>
      <c r="T6391" t="s">
        <v>9341</v>
      </c>
      <c r="U6391" t="s">
        <v>9394</v>
      </c>
      <c r="V6391" t="str">
        <f>LEFT($U6391,2)</f>
        <v>A0</v>
      </c>
      <c r="W6391" s="3">
        <f>_xlfn.XLOOKUP(V6391,$AC$2:$AC$43,$AD$2:$AD$43,"none")</f>
        <v>-0.01</v>
      </c>
      <c r="X6391" s="3">
        <f>IF(ISNUMBER($W6391), 4600 * (1 / (0.92 * $W6391 + 1.7) + 1 / (0.92 * $W6391 + 0.62)),"none")</f>
        <v>10251.712375722911</v>
      </c>
      <c r="Y6391" s="8">
        <f>IF(ISNUMBER($X6391), _xlfn.XLOOKUP($X6391,Sheet3!$A$2:$A$392,Sheet3!$B$2:$B$392,"none", 1,1), $AF$2)</f>
        <v>0.6109</v>
      </c>
      <c r="Z6391" s="8">
        <f>IF(ISNUMBER($X6391), _xlfn.XLOOKUP($X6391,Sheet3!$A$2:$A$392,Sheet3!$C$2:$C$392,"none", 1,1), $AF$2)</f>
        <v>0.69189999999999996</v>
      </c>
      <c r="AA6391" s="8">
        <f>IF(ISNUMBER($X6391), _xlfn.XLOOKUP($X6391,Sheet3!$A$2:$A$392,Sheet3!$D$2:$D$392,"none", 1,1), $AF$2)</f>
        <v>1</v>
      </c>
    </row>
    <row r="6392" spans="1:27">
      <c r="A6392">
        <v>8220</v>
      </c>
      <c r="B6392" t="s">
        <v>8523</v>
      </c>
      <c r="C6392" t="s">
        <v>305</v>
      </c>
      <c r="D6392">
        <v>15</v>
      </c>
      <c r="E6392">
        <v>53</v>
      </c>
      <c r="F6392">
        <v>22.9419628104</v>
      </c>
      <c r="G6392">
        <v>-62</v>
      </c>
      <c r="H6392">
        <v>36</v>
      </c>
      <c r="I6392">
        <v>23.650044336000001</v>
      </c>
      <c r="J6392">
        <f>(D6392+E6392/60+F6392/3600)*15</f>
        <v>238.34559151170998</v>
      </c>
      <c r="K6392">
        <f>IF(G6392&lt;0, G6392-H6392/60-I6392/3600, G6392+H6392/60+I6392/3600)</f>
        <v>-62.606569456759999</v>
      </c>
      <c r="L6392">
        <v>-3.1509999999999998</v>
      </c>
      <c r="M6392">
        <v>-12.917</v>
      </c>
      <c r="N6392">
        <v>5.69</v>
      </c>
      <c r="O6392" t="s">
        <v>9341</v>
      </c>
      <c r="P6392">
        <v>7.6589999999999998</v>
      </c>
      <c r="Q6392">
        <v>6.1959999999999997</v>
      </c>
      <c r="R6392" t="s">
        <v>9341</v>
      </c>
      <c r="S6392">
        <v>5.7110000000000003</v>
      </c>
      <c r="T6392" t="s">
        <v>9341</v>
      </c>
      <c r="U6392" t="s">
        <v>9389</v>
      </c>
      <c r="V6392" t="str">
        <f>LEFT($U6392,2)</f>
        <v>K3</v>
      </c>
      <c r="W6392" s="3">
        <f>_xlfn.XLOOKUP(V6392,$AC$2:$AC$43,$AD$2:$AD$43,"none")</f>
        <v>0.95</v>
      </c>
      <c r="X6392" s="3">
        <f>IF(ISNUMBER($W6392), 4600 * (1 / (0.92 * $W6392 + 1.7) + 1 / (0.92 * $W6392 + 0.62)),"none")</f>
        <v>4866.084384156673</v>
      </c>
      <c r="Y6392" s="8">
        <f>IF(ISNUMBER($X6392), _xlfn.XLOOKUP($X6392,Sheet3!$A$2:$A$392,Sheet3!$B$2:$B$392,"none", 1,1), $AF$2)</f>
        <v>1</v>
      </c>
      <c r="Z6392" s="8">
        <f>IF(ISNUMBER($X6392), _xlfn.XLOOKUP($X6392,Sheet3!$A$2:$A$392,Sheet3!$C$2:$C$392,"none", 1,1), $AF$2)</f>
        <v>0.78720000000000001</v>
      </c>
      <c r="AA6392" s="8">
        <f>IF(ISNUMBER($X6392), _xlfn.XLOOKUP($X6392,Sheet3!$A$2:$A$392,Sheet3!$D$2:$D$392,"none", 1,1), $AF$2)</f>
        <v>0.57969999999999999</v>
      </c>
    </row>
    <row r="6393" spans="1:27">
      <c r="A6393">
        <v>436</v>
      </c>
      <c r="B6393" t="s">
        <v>735</v>
      </c>
      <c r="C6393" t="s">
        <v>297</v>
      </c>
      <c r="D6393">
        <v>20</v>
      </c>
      <c r="E6393">
        <v>20</v>
      </c>
      <c r="F6393">
        <v>30.6412254048</v>
      </c>
      <c r="G6393">
        <v>53</v>
      </c>
      <c r="H6393">
        <v>35</v>
      </c>
      <c r="I6393">
        <v>44.475601056000002</v>
      </c>
      <c r="J6393">
        <f>(D6393+E6393/60+F6393/3600)*15</f>
        <v>305.12767177251999</v>
      </c>
      <c r="K6393">
        <f>IF(G6393&lt;0, G6393-H6393/60-I6393/3600, G6393+H6393/60+I6393/3600)</f>
        <v>53.595687666960004</v>
      </c>
      <c r="L6393">
        <v>2.0630000000000002</v>
      </c>
      <c r="M6393">
        <v>-1.6879999999999999</v>
      </c>
      <c r="N6393">
        <v>2.19</v>
      </c>
      <c r="O6393" t="s">
        <v>9341</v>
      </c>
      <c r="P6393">
        <v>7.7690000000000001</v>
      </c>
      <c r="Q6393">
        <v>6.1970000000000001</v>
      </c>
      <c r="R6393" t="s">
        <v>9341</v>
      </c>
      <c r="S6393">
        <v>5.6539999999999999</v>
      </c>
      <c r="T6393" t="s">
        <v>9341</v>
      </c>
      <c r="U6393" t="s">
        <v>109</v>
      </c>
      <c r="V6393" t="str">
        <f>LEFT($U6393,2)</f>
        <v>K5</v>
      </c>
      <c r="W6393" s="3">
        <f>_xlfn.XLOOKUP(V6393,$AC$2:$AC$43,$AD$2:$AD$43,"none")</f>
        <v>1.1499999999999999</v>
      </c>
      <c r="X6393" s="3">
        <f>IF(ISNUMBER($W6393), 4600 * (1 / (0.92 * $W6393 + 1.7) + 1 / (0.92 * $W6393 + 0.62)),"none")</f>
        <v>4409.2340323652679</v>
      </c>
      <c r="Y6393" s="8">
        <f>IF(ISNUMBER($X6393), _xlfn.XLOOKUP($X6393,Sheet3!$A$2:$A$392,Sheet3!$B$2:$B$392,"none", 1,1), $AF$2)</f>
        <v>1</v>
      </c>
      <c r="Z6393" s="8">
        <f>IF(ISNUMBER($X6393), _xlfn.XLOOKUP($X6393,Sheet3!$A$2:$A$392,Sheet3!$C$2:$C$392,"none", 1,1), $AF$2)</f>
        <v>0.73599999999999999</v>
      </c>
      <c r="AA6393" s="8">
        <f>IF(ISNUMBER($X6393), _xlfn.XLOOKUP($X6393,Sheet3!$A$2:$A$392,Sheet3!$D$2:$D$392,"none", 1,1), $AF$2)</f>
        <v>0.4803</v>
      </c>
    </row>
    <row r="6394" spans="1:27">
      <c r="A6394">
        <v>1361</v>
      </c>
      <c r="B6394" t="s">
        <v>1662</v>
      </c>
      <c r="C6394" t="s">
        <v>305</v>
      </c>
      <c r="D6394">
        <v>10</v>
      </c>
      <c r="E6394">
        <v>59</v>
      </c>
      <c r="F6394">
        <v>17.868555923999999</v>
      </c>
      <c r="G6394">
        <v>51</v>
      </c>
      <c r="H6394">
        <v>52</v>
      </c>
      <c r="I6394">
        <v>56.548962084000003</v>
      </c>
      <c r="J6394">
        <f>(D6394+E6394/60+F6394/3600)*15</f>
        <v>164.82445231635</v>
      </c>
      <c r="K6394">
        <f>IF(G6394&lt;0, G6394-H6394/60-I6394/3600, G6394+H6394/60+I6394/3600)</f>
        <v>51.882374711689998</v>
      </c>
      <c r="L6394">
        <v>-14.255000000000001</v>
      </c>
      <c r="M6394">
        <v>-5.3559999999999999</v>
      </c>
      <c r="N6394">
        <v>4.21</v>
      </c>
      <c r="O6394" t="s">
        <v>9341</v>
      </c>
      <c r="P6394">
        <v>7.5620000000000003</v>
      </c>
      <c r="Q6394">
        <v>6.1970000000000001</v>
      </c>
      <c r="R6394" t="s">
        <v>9341</v>
      </c>
      <c r="S6394">
        <v>5.7930000000000001</v>
      </c>
      <c r="T6394" t="s">
        <v>9341</v>
      </c>
      <c r="U6394" t="s">
        <v>104</v>
      </c>
      <c r="V6394" t="str">
        <f>LEFT($U6394,2)</f>
        <v>K0</v>
      </c>
      <c r="W6394" s="3">
        <f>_xlfn.XLOOKUP(V6394,$AC$2:$AC$43,$AD$2:$AD$43,"none")</f>
        <v>0.81</v>
      </c>
      <c r="X6394" s="3">
        <f>IF(ISNUMBER($W6394), 4600 * (1 / (0.92 * $W6394 + 1.7) + 1 / (0.92 * $W6394 + 0.62)),"none")</f>
        <v>5250.7063834266155</v>
      </c>
      <c r="Y6394" s="8">
        <f>IF(ISNUMBER($X6394), _xlfn.XLOOKUP($X6394,Sheet3!$A$2:$A$392,Sheet3!$B$2:$B$392,"none", 1,1), $AF$2)</f>
        <v>1</v>
      </c>
      <c r="Z6394" s="8">
        <f>IF(ISNUMBER($X6394), _xlfn.XLOOKUP($X6394,Sheet3!$A$2:$A$392,Sheet3!$C$2:$C$392,"none", 1,1), $AF$2)</f>
        <v>0.83299999999999996</v>
      </c>
      <c r="AA6394" s="8">
        <f>IF(ISNUMBER($X6394), _xlfn.XLOOKUP($X6394,Sheet3!$A$2:$A$392,Sheet3!$D$2:$D$392,"none", 1,1), $AF$2)</f>
        <v>0.67869999999999997</v>
      </c>
    </row>
    <row r="6395" spans="1:27">
      <c r="A6395">
        <v>4052</v>
      </c>
      <c r="B6395" t="s">
        <v>4355</v>
      </c>
      <c r="C6395" t="s">
        <v>313</v>
      </c>
      <c r="D6395">
        <v>21</v>
      </c>
      <c r="E6395">
        <v>38</v>
      </c>
      <c r="F6395">
        <v>45.165487684799999</v>
      </c>
      <c r="G6395">
        <v>25</v>
      </c>
      <c r="H6395">
        <v>29</v>
      </c>
      <c r="I6395">
        <v>55.595502600000003</v>
      </c>
      <c r="J6395">
        <f>(D6395+E6395/60+F6395/3600)*15</f>
        <v>324.68818953201998</v>
      </c>
      <c r="K6395">
        <f>IF(G6395&lt;0, G6395-H6395/60-I6395/3600, G6395+H6395/60+I6395/3600)</f>
        <v>25.498776528500002</v>
      </c>
      <c r="L6395">
        <v>-5.9480000000000004</v>
      </c>
      <c r="M6395">
        <v>2.113</v>
      </c>
      <c r="N6395">
        <v>8.09</v>
      </c>
      <c r="O6395" t="s">
        <v>9341</v>
      </c>
      <c r="P6395">
        <v>7.2249999999999996</v>
      </c>
      <c r="Q6395">
        <v>6.1970000000000001</v>
      </c>
      <c r="R6395" t="s">
        <v>9341</v>
      </c>
      <c r="S6395">
        <v>5.9169999999999998</v>
      </c>
      <c r="T6395" t="s">
        <v>9341</v>
      </c>
      <c r="U6395" t="s">
        <v>9411</v>
      </c>
      <c r="V6395" t="str">
        <f>LEFT($U6395,2)</f>
        <v>G9</v>
      </c>
      <c r="W6395" s="3" t="str">
        <f>_xlfn.XLOOKUP(V6395,$AC$2:$AC$43,$AD$2:$AD$43,"none")</f>
        <v>none</v>
      </c>
      <c r="X6395" s="3" t="str">
        <f>IF(ISNUMBER($W6395), 4600 * (1 / (0.92 * $W6395 + 1.7) + 1 / (0.92 * $W6395 + 0.62)),"none")</f>
        <v>none</v>
      </c>
      <c r="Y6395" s="8">
        <f>IF(ISNUMBER($X6395), _xlfn.XLOOKUP($X6395,Sheet3!$A$2:$A$392,Sheet3!$B$2:$B$392,"none", 1,1), $AF$2)</f>
        <v>0.8</v>
      </c>
      <c r="Z6395" s="8">
        <f>IF(ISNUMBER($X6395), _xlfn.XLOOKUP($X6395,Sheet3!$A$2:$A$392,Sheet3!$C$2:$C$392,"none", 1,1), $AF$2)</f>
        <v>0.8</v>
      </c>
      <c r="AA6395" s="8">
        <f>IF(ISNUMBER($X6395), _xlfn.XLOOKUP($X6395,Sheet3!$A$2:$A$392,Sheet3!$D$2:$D$392,"none", 1,1), $AF$2)</f>
        <v>0.8</v>
      </c>
    </row>
    <row r="6396" spans="1:27">
      <c r="A6396">
        <v>7955</v>
      </c>
      <c r="B6396" t="s">
        <v>8258</v>
      </c>
      <c r="C6396" t="s">
        <v>16</v>
      </c>
      <c r="D6396">
        <v>13</v>
      </c>
      <c r="E6396">
        <v>12</v>
      </c>
      <c r="F6396">
        <v>55.690660147199999</v>
      </c>
      <c r="G6396">
        <v>-59</v>
      </c>
      <c r="H6396">
        <v>48</v>
      </c>
      <c r="I6396">
        <v>59.751756180000001</v>
      </c>
      <c r="J6396">
        <f>(D6396+E6396/60+F6396/3600)*15</f>
        <v>198.23204441727998</v>
      </c>
      <c r="K6396">
        <f>IF(G6396&lt;0, G6396-H6396/60-I6396/3600, G6396+H6396/60+I6396/3600)</f>
        <v>-59.816597710049997</v>
      </c>
      <c r="L6396">
        <v>1.337</v>
      </c>
      <c r="M6396">
        <v>-106.76</v>
      </c>
      <c r="N6396">
        <v>23.2</v>
      </c>
      <c r="O6396" t="s">
        <v>9341</v>
      </c>
      <c r="P6396">
        <v>6.7629999999999999</v>
      </c>
      <c r="Q6396">
        <v>6.1970000000000001</v>
      </c>
      <c r="R6396" t="s">
        <v>9341</v>
      </c>
      <c r="S6396">
        <v>6.093</v>
      </c>
      <c r="T6396" t="s">
        <v>9341</v>
      </c>
      <c r="U6396" t="s">
        <v>9668</v>
      </c>
      <c r="V6396" t="str">
        <f>LEFT($U6396,2)</f>
        <v>G0</v>
      </c>
      <c r="W6396" s="3">
        <f>_xlfn.XLOOKUP(V6396,$AC$2:$AC$43,$AD$2:$AD$43,"none")</f>
        <v>0.6</v>
      </c>
      <c r="X6396" s="3">
        <f>IF(ISNUMBER($W6396), 4600 * (1 / (0.92 * $W6396 + 1.7) + 1 / (0.92 * $W6396 + 0.62)),"none")</f>
        <v>5967.5434501906539</v>
      </c>
      <c r="Y6396" s="8">
        <f>IF(ISNUMBER($X6396), _xlfn.XLOOKUP($X6396,Sheet3!$A$2:$A$392,Sheet3!$B$2:$B$392,"none", 1,1), $AF$2)</f>
        <v>1</v>
      </c>
      <c r="Z6396" s="8">
        <f>IF(ISNUMBER($X6396), _xlfn.XLOOKUP($X6396,Sheet3!$A$2:$A$392,Sheet3!$C$2:$C$392,"none", 1,1), $AF$2)</f>
        <v>0.90190000000000003</v>
      </c>
      <c r="AA6396" s="8">
        <f>IF(ISNUMBER($X6396), _xlfn.XLOOKUP($X6396,Sheet3!$A$2:$A$392,Sheet3!$D$2:$D$392,"none", 1,1), $AF$2)</f>
        <v>0.84730000000000005</v>
      </c>
    </row>
    <row r="6397" spans="1:27">
      <c r="A6397">
        <v>2205</v>
      </c>
      <c r="B6397" t="s">
        <v>2506</v>
      </c>
      <c r="C6397" t="s">
        <v>297</v>
      </c>
      <c r="D6397">
        <v>5</v>
      </c>
      <c r="E6397">
        <v>58</v>
      </c>
      <c r="F6397">
        <v>11.709727308</v>
      </c>
      <c r="G6397">
        <v>0</v>
      </c>
      <c r="H6397">
        <v>59</v>
      </c>
      <c r="I6397">
        <v>38.466895704000002</v>
      </c>
      <c r="J6397">
        <f>(D6397+E6397/60+F6397/3600)*15</f>
        <v>89.548790530450006</v>
      </c>
      <c r="K6397">
        <f>IF(G6397&lt;0, G6397-H6397/60-I6397/3600, G6397+H6397/60+I6397/3600)</f>
        <v>0.99401858213999994</v>
      </c>
      <c r="L6397">
        <v>10.234</v>
      </c>
      <c r="M6397">
        <v>-20.611000000000001</v>
      </c>
      <c r="N6397">
        <v>8.49</v>
      </c>
      <c r="O6397" t="s">
        <v>9341</v>
      </c>
      <c r="P6397">
        <v>7.3579999999999997</v>
      </c>
      <c r="Q6397">
        <v>6.1980000000000004</v>
      </c>
      <c r="R6397" t="s">
        <v>9341</v>
      </c>
      <c r="S6397">
        <v>5.9009999999999998</v>
      </c>
      <c r="T6397" t="s">
        <v>9341</v>
      </c>
      <c r="U6397" t="s">
        <v>9403</v>
      </c>
      <c r="V6397" t="str">
        <f>LEFT($U6397,2)</f>
        <v>K0</v>
      </c>
      <c r="W6397" s="3">
        <f>_xlfn.XLOOKUP(V6397,$AC$2:$AC$43,$AD$2:$AD$43,"none")</f>
        <v>0.81</v>
      </c>
      <c r="X6397" s="3">
        <f>IF(ISNUMBER($W6397), 4600 * (1 / (0.92 * $W6397 + 1.7) + 1 / (0.92 * $W6397 + 0.62)),"none")</f>
        <v>5250.7063834266155</v>
      </c>
      <c r="Y6397" s="8">
        <f>IF(ISNUMBER($X6397), _xlfn.XLOOKUP($X6397,Sheet3!$A$2:$A$392,Sheet3!$B$2:$B$392,"none", 1,1), $AF$2)</f>
        <v>1</v>
      </c>
      <c r="Z6397" s="8">
        <f>IF(ISNUMBER($X6397), _xlfn.XLOOKUP($X6397,Sheet3!$A$2:$A$392,Sheet3!$C$2:$C$392,"none", 1,1), $AF$2)</f>
        <v>0.83299999999999996</v>
      </c>
      <c r="AA6397" s="8">
        <f>IF(ISNUMBER($X6397), _xlfn.XLOOKUP($X6397,Sheet3!$A$2:$A$392,Sheet3!$D$2:$D$392,"none", 1,1), $AF$2)</f>
        <v>0.67869999999999997</v>
      </c>
    </row>
    <row r="6398" spans="1:27">
      <c r="A6398">
        <v>4729</v>
      </c>
      <c r="B6398" t="s">
        <v>5032</v>
      </c>
      <c r="C6398" t="s">
        <v>297</v>
      </c>
      <c r="D6398">
        <v>11</v>
      </c>
      <c r="E6398">
        <v>39</v>
      </c>
      <c r="F6398">
        <v>51.120573120000003</v>
      </c>
      <c r="G6398">
        <v>-14</v>
      </c>
      <c r="H6398">
        <v>28</v>
      </c>
      <c r="I6398">
        <v>6.6868388760000004</v>
      </c>
      <c r="J6398">
        <f>(D6398+E6398/60+F6398/3600)*15</f>
        <v>174.96300238800001</v>
      </c>
      <c r="K6398">
        <f>IF(G6398&lt;0, G6398-H6398/60-I6398/3600, G6398+H6398/60+I6398/3600)</f>
        <v>-14.468524121910001</v>
      </c>
      <c r="L6398">
        <v>-37.649000000000001</v>
      </c>
      <c r="M6398">
        <v>-11.186</v>
      </c>
      <c r="N6398">
        <v>6</v>
      </c>
      <c r="O6398" t="s">
        <v>9341</v>
      </c>
      <c r="P6398">
        <v>6.194</v>
      </c>
      <c r="Q6398">
        <v>6.1980000000000004</v>
      </c>
      <c r="R6398" t="s">
        <v>9341</v>
      </c>
      <c r="S6398">
        <v>6.2080000000000002</v>
      </c>
      <c r="T6398" t="s">
        <v>9341</v>
      </c>
      <c r="U6398" t="s">
        <v>9394</v>
      </c>
      <c r="V6398" t="str">
        <f>LEFT($U6398,2)</f>
        <v>A0</v>
      </c>
      <c r="W6398" s="3">
        <f>_xlfn.XLOOKUP(V6398,$AC$2:$AC$43,$AD$2:$AD$43,"none")</f>
        <v>-0.01</v>
      </c>
      <c r="X6398" s="3">
        <f>IF(ISNUMBER($W6398), 4600 * (1 / (0.92 * $W6398 + 1.7) + 1 / (0.92 * $W6398 + 0.62)),"none")</f>
        <v>10251.712375722911</v>
      </c>
      <c r="Y6398" s="8">
        <f>IF(ISNUMBER($X6398), _xlfn.XLOOKUP($X6398,Sheet3!$A$2:$A$392,Sheet3!$B$2:$B$392,"none", 1,1), $AF$2)</f>
        <v>0.6109</v>
      </c>
      <c r="Z6398" s="8">
        <f>IF(ISNUMBER($X6398), _xlfn.XLOOKUP($X6398,Sheet3!$A$2:$A$392,Sheet3!$C$2:$C$392,"none", 1,1), $AF$2)</f>
        <v>0.69189999999999996</v>
      </c>
      <c r="AA6398" s="8">
        <f>IF(ISNUMBER($X6398), _xlfn.XLOOKUP($X6398,Sheet3!$A$2:$A$392,Sheet3!$D$2:$D$392,"none", 1,1), $AF$2)</f>
        <v>1</v>
      </c>
    </row>
    <row r="6399" spans="1:27">
      <c r="A6399">
        <v>7163</v>
      </c>
      <c r="B6399" t="s">
        <v>7466</v>
      </c>
      <c r="C6399" t="s">
        <v>297</v>
      </c>
      <c r="D6399">
        <v>2</v>
      </c>
      <c r="E6399">
        <v>54</v>
      </c>
      <c r="F6399">
        <v>6.4698521064000003</v>
      </c>
      <c r="G6399">
        <v>-50</v>
      </c>
      <c r="H6399">
        <v>52</v>
      </c>
      <c r="I6399">
        <v>17.046037452</v>
      </c>
      <c r="J6399">
        <f>(D6399+E6399/60+F6399/3600)*15</f>
        <v>43.526957717110001</v>
      </c>
      <c r="K6399">
        <f>IF(G6399&lt;0, G6399-H6399/60-I6399/3600, G6399+H6399/60+I6399/3600)</f>
        <v>-50.871401677069997</v>
      </c>
      <c r="L6399">
        <v>-2.31</v>
      </c>
      <c r="M6399">
        <v>7.5330000000000004</v>
      </c>
      <c r="N6399">
        <v>2.66</v>
      </c>
      <c r="O6399" t="s">
        <v>9341</v>
      </c>
      <c r="P6399">
        <v>7.77</v>
      </c>
      <c r="Q6399">
        <v>6.1980000000000004</v>
      </c>
      <c r="R6399" t="s">
        <v>9341</v>
      </c>
      <c r="S6399">
        <v>5.6120000000000001</v>
      </c>
      <c r="T6399" t="s">
        <v>9341</v>
      </c>
      <c r="U6399" t="s">
        <v>9406</v>
      </c>
      <c r="V6399" t="str">
        <f>LEFT($U6399,2)</f>
        <v>K4</v>
      </c>
      <c r="W6399" s="3">
        <f>_xlfn.XLOOKUP(V6399,$AC$2:$AC$43,$AD$2:$AD$43,"none")</f>
        <v>1</v>
      </c>
      <c r="X6399" s="3">
        <f>IF(ISNUMBER($W6399), 4600 * (1 / (0.92 * $W6399 + 1.7) + 1 / (0.92 * $W6399 + 0.62)),"none")</f>
        <v>4742.7381778526815</v>
      </c>
      <c r="Y6399" s="8">
        <f>IF(ISNUMBER($X6399), _xlfn.XLOOKUP($X6399,Sheet3!$A$2:$A$392,Sheet3!$B$2:$B$392,"none", 1,1), $AF$2)</f>
        <v>1</v>
      </c>
      <c r="Z6399" s="8">
        <f>IF(ISNUMBER($X6399), _xlfn.XLOOKUP($X6399,Sheet3!$A$2:$A$392,Sheet3!$C$2:$C$392,"none", 1,1), $AF$2)</f>
        <v>0.77500000000000002</v>
      </c>
      <c r="AA6399" s="8">
        <f>IF(ISNUMBER($X6399), _xlfn.XLOOKUP($X6399,Sheet3!$A$2:$A$392,Sheet3!$D$2:$D$392,"none", 1,1), $AF$2)</f>
        <v>0.55479999999999996</v>
      </c>
    </row>
    <row r="6400" spans="1:27">
      <c r="A6400">
        <v>1937</v>
      </c>
      <c r="B6400" t="s">
        <v>2238</v>
      </c>
      <c r="C6400" t="s">
        <v>297</v>
      </c>
      <c r="D6400">
        <v>5</v>
      </c>
      <c r="E6400">
        <v>18</v>
      </c>
      <c r="F6400">
        <v>40.327235856000001</v>
      </c>
      <c r="G6400">
        <v>40</v>
      </c>
      <c r="H6400">
        <v>27</v>
      </c>
      <c r="I6400">
        <v>54.443134655999998</v>
      </c>
      <c r="J6400">
        <f>(D6400+E6400/60+F6400/3600)*15</f>
        <v>79.668030149399996</v>
      </c>
      <c r="K6400">
        <f>IF(G6400&lt;0, G6400-H6400/60-I6400/3600, G6400+H6400/60+I6400/3600)</f>
        <v>40.465123092960006</v>
      </c>
      <c r="L6400">
        <v>4.8879999999999999</v>
      </c>
      <c r="M6400">
        <v>-13.926</v>
      </c>
      <c r="N6400">
        <v>4.8899999999999997</v>
      </c>
      <c r="O6400" t="s">
        <v>9341</v>
      </c>
      <c r="P6400">
        <v>7.5910000000000002</v>
      </c>
      <c r="Q6400">
        <v>6.1989999999999998</v>
      </c>
      <c r="R6400" t="s">
        <v>9341</v>
      </c>
      <c r="S6400">
        <v>5.7750000000000004</v>
      </c>
      <c r="T6400" t="s">
        <v>9341</v>
      </c>
      <c r="U6400" t="s">
        <v>104</v>
      </c>
      <c r="V6400" t="str">
        <f>LEFT($U6400,2)</f>
        <v>K0</v>
      </c>
      <c r="W6400" s="3">
        <f>_xlfn.XLOOKUP(V6400,$AC$2:$AC$43,$AD$2:$AD$43,"none")</f>
        <v>0.81</v>
      </c>
      <c r="X6400" s="3">
        <f>IF(ISNUMBER($W6400), 4600 * (1 / (0.92 * $W6400 + 1.7) + 1 / (0.92 * $W6400 + 0.62)),"none")</f>
        <v>5250.7063834266155</v>
      </c>
      <c r="Y6400" s="8">
        <f>IF(ISNUMBER($X6400), _xlfn.XLOOKUP($X6400,Sheet3!$A$2:$A$392,Sheet3!$B$2:$B$392,"none", 1,1), $AF$2)</f>
        <v>1</v>
      </c>
      <c r="Z6400" s="8">
        <f>IF(ISNUMBER($X6400), _xlfn.XLOOKUP($X6400,Sheet3!$A$2:$A$392,Sheet3!$C$2:$C$392,"none", 1,1), $AF$2)</f>
        <v>0.83299999999999996</v>
      </c>
      <c r="AA6400" s="8">
        <f>IF(ISNUMBER($X6400), _xlfn.XLOOKUP($X6400,Sheet3!$A$2:$A$392,Sheet3!$D$2:$D$392,"none", 1,1), $AF$2)</f>
        <v>0.67869999999999997</v>
      </c>
    </row>
    <row r="6401" spans="1:27">
      <c r="A6401">
        <v>5293</v>
      </c>
      <c r="B6401" t="s">
        <v>5596</v>
      </c>
      <c r="C6401" t="s">
        <v>297</v>
      </c>
      <c r="D6401">
        <v>16</v>
      </c>
      <c r="E6401">
        <v>43</v>
      </c>
      <c r="F6401">
        <v>45.679406450400002</v>
      </c>
      <c r="G6401">
        <v>-41</v>
      </c>
      <c r="H6401">
        <v>7</v>
      </c>
      <c r="I6401">
        <v>9.1365527639999993</v>
      </c>
      <c r="J6401">
        <f>(D6401+E6401/60+F6401/3600)*15</f>
        <v>250.94033086021</v>
      </c>
      <c r="K6401">
        <f>IF(G6401&lt;0, G6401-H6401/60-I6401/3600, G6401+H6401/60+I6401/3600)</f>
        <v>-41.119204597989999</v>
      </c>
      <c r="L6401">
        <v>-31.323</v>
      </c>
      <c r="M6401">
        <v>-26.326000000000001</v>
      </c>
      <c r="N6401">
        <v>6.91</v>
      </c>
      <c r="O6401" t="s">
        <v>9341</v>
      </c>
      <c r="P6401">
        <v>6.34</v>
      </c>
      <c r="Q6401">
        <v>6.1989999999999998</v>
      </c>
      <c r="R6401" t="s">
        <v>9341</v>
      </c>
      <c r="S6401">
        <v>6.1820000000000004</v>
      </c>
      <c r="T6401" t="s">
        <v>9341</v>
      </c>
      <c r="U6401" t="s">
        <v>9405</v>
      </c>
      <c r="V6401" t="str">
        <f>LEFT($U6401,2)</f>
        <v>A4</v>
      </c>
      <c r="W6401" s="3">
        <f>_xlfn.XLOOKUP(V6401,$AC$2:$AC$43,$AD$2:$AD$43,"none")</f>
        <v>0.12</v>
      </c>
      <c r="X6401" s="3">
        <f>IF(ISNUMBER($W6401), 4600 * (1 / (0.92 * $W6401 + 1.7) + 1 / (0.92 * $W6401 + 0.62)),"none")</f>
        <v>8838.7938932849465</v>
      </c>
      <c r="Y6401" s="8">
        <f>IF(ISNUMBER($X6401), _xlfn.XLOOKUP($X6401,Sheet3!$A$2:$A$392,Sheet3!$B$2:$B$392,"none", 1,1), $AF$2)</f>
        <v>0.70040000000000002</v>
      </c>
      <c r="Z6401" s="8">
        <f>IF(ISNUMBER($X6401), _xlfn.XLOOKUP($X6401,Sheet3!$A$2:$A$392,Sheet3!$C$2:$C$392,"none", 1,1), $AF$2)</f>
        <v>0.75790000000000002</v>
      </c>
      <c r="AA6401" s="8">
        <f>IF(ISNUMBER($X6401), _xlfn.XLOOKUP($X6401,Sheet3!$A$2:$A$392,Sheet3!$D$2:$D$392,"none", 1,1), $AF$2)</f>
        <v>1</v>
      </c>
    </row>
    <row r="6402" spans="1:27">
      <c r="A6402">
        <v>8827</v>
      </c>
      <c r="B6402" t="s">
        <v>9132</v>
      </c>
      <c r="C6402" t="s">
        <v>297</v>
      </c>
      <c r="D6402">
        <v>15</v>
      </c>
      <c r="E6402">
        <v>55</v>
      </c>
      <c r="F6402">
        <v>30.533003239199999</v>
      </c>
      <c r="G6402">
        <v>-31</v>
      </c>
      <c r="H6402">
        <v>5</v>
      </c>
      <c r="I6402">
        <v>1.01975802</v>
      </c>
      <c r="J6402">
        <f>(D6402+E6402/60+F6402/3600)*15</f>
        <v>238.87722084683</v>
      </c>
      <c r="K6402">
        <f>IF(G6402&lt;0, G6402-H6402/60-I6402/3600, G6402+H6402/60+I6402/3600)</f>
        <v>-31.08361659945</v>
      </c>
      <c r="L6402">
        <v>30.018999999999998</v>
      </c>
      <c r="M6402">
        <v>21.143000000000001</v>
      </c>
      <c r="N6402">
        <v>7.28</v>
      </c>
      <c r="O6402" t="s">
        <v>9341</v>
      </c>
      <c r="P6402">
        <v>7.5810000000000004</v>
      </c>
      <c r="Q6402">
        <v>6.1989999999999998</v>
      </c>
      <c r="R6402" t="s">
        <v>9341</v>
      </c>
      <c r="S6402">
        <v>5.7530000000000001</v>
      </c>
      <c r="T6402" t="s">
        <v>9341</v>
      </c>
      <c r="U6402" t="s">
        <v>9406</v>
      </c>
      <c r="V6402" t="str">
        <f>LEFT($U6402,2)</f>
        <v>K4</v>
      </c>
      <c r="W6402" s="3">
        <f>_xlfn.XLOOKUP(V6402,$AC$2:$AC$43,$AD$2:$AD$43,"none")</f>
        <v>1</v>
      </c>
      <c r="X6402" s="3">
        <f>IF(ISNUMBER($W6402), 4600 * (1 / (0.92 * $W6402 + 1.7) + 1 / (0.92 * $W6402 + 0.62)),"none")</f>
        <v>4742.7381778526815</v>
      </c>
      <c r="Y6402" s="8">
        <f>IF(ISNUMBER($X6402), _xlfn.XLOOKUP($X6402,Sheet3!$A$2:$A$392,Sheet3!$B$2:$B$392,"none", 1,1), $AF$2)</f>
        <v>1</v>
      </c>
      <c r="Z6402" s="8">
        <f>IF(ISNUMBER($X6402), _xlfn.XLOOKUP($X6402,Sheet3!$A$2:$A$392,Sheet3!$C$2:$C$392,"none", 1,1), $AF$2)</f>
        <v>0.77500000000000002</v>
      </c>
      <c r="AA6402" s="8">
        <f>IF(ISNUMBER($X6402), _xlfn.XLOOKUP($X6402,Sheet3!$A$2:$A$392,Sheet3!$D$2:$D$392,"none", 1,1), $AF$2)</f>
        <v>0.55479999999999996</v>
      </c>
    </row>
    <row r="6403" spans="1:27">
      <c r="A6403">
        <v>8875</v>
      </c>
      <c r="B6403" t="s">
        <v>9180</v>
      </c>
      <c r="C6403" t="s">
        <v>297</v>
      </c>
      <c r="D6403">
        <v>23</v>
      </c>
      <c r="E6403">
        <v>27</v>
      </c>
      <c r="F6403">
        <v>9.1090945128000005</v>
      </c>
      <c r="G6403">
        <v>-50</v>
      </c>
      <c r="H6403">
        <v>9</v>
      </c>
      <c r="I6403">
        <v>26.078801219999999</v>
      </c>
      <c r="J6403">
        <f>(D6403+E6403/60+F6403/3600)*15</f>
        <v>351.78795456046998</v>
      </c>
      <c r="K6403">
        <f>IF(G6403&lt;0, G6403-H6403/60-I6403/3600, G6403+H6403/60+I6403/3600)</f>
        <v>-50.157244111449998</v>
      </c>
      <c r="L6403">
        <v>30.312999999999999</v>
      </c>
      <c r="M6403">
        <v>8.4369999999999994</v>
      </c>
      <c r="N6403">
        <v>6.82</v>
      </c>
      <c r="O6403" t="s">
        <v>9341</v>
      </c>
      <c r="P6403">
        <v>6.125</v>
      </c>
      <c r="Q6403">
        <v>6.1989999999999998</v>
      </c>
      <c r="R6403" t="s">
        <v>9341</v>
      </c>
      <c r="S6403">
        <v>6.2069999999999999</v>
      </c>
      <c r="T6403" t="s">
        <v>9341</v>
      </c>
      <c r="U6403" t="s">
        <v>9538</v>
      </c>
      <c r="V6403" t="str">
        <f>LEFT($U6403,2)</f>
        <v>B9</v>
      </c>
      <c r="W6403" s="3">
        <f>_xlfn.XLOOKUP(V6403,$AC$2:$AC$43,$AD$2:$AD$43,"none")</f>
        <v>-7.0000000000000007E-2</v>
      </c>
      <c r="X6403" s="3">
        <f>IF(ISNUMBER($W6403), 4600 * (1 / (0.92 * $W6403 + 1.7) + 1 / (0.92 * $W6403 + 0.62)),"none")</f>
        <v>11091.761228434079</v>
      </c>
      <c r="Y6403" s="8">
        <f>IF(ISNUMBER($X6403), _xlfn.XLOOKUP($X6403,Sheet3!$A$2:$A$392,Sheet3!$B$2:$B$392,"none", 1,1), $AF$2)</f>
        <v>0.57499999999999996</v>
      </c>
      <c r="Z6403" s="8">
        <f>IF(ISNUMBER($X6403), _xlfn.XLOOKUP($X6403,Sheet3!$A$2:$A$392,Sheet3!$C$2:$C$392,"none", 1,1), $AF$2)</f>
        <v>0.66420000000000001</v>
      </c>
      <c r="AA6403" s="8">
        <f>IF(ISNUMBER($X6403), _xlfn.XLOOKUP($X6403,Sheet3!$A$2:$A$392,Sheet3!$D$2:$D$392,"none", 1,1), $AF$2)</f>
        <v>1</v>
      </c>
    </row>
    <row r="6404" spans="1:27">
      <c r="A6404">
        <v>60</v>
      </c>
      <c r="B6404" t="s">
        <v>358</v>
      </c>
      <c r="C6404" t="s">
        <v>297</v>
      </c>
      <c r="D6404">
        <v>21</v>
      </c>
      <c r="E6404">
        <v>37</v>
      </c>
      <c r="F6404">
        <v>27.874020463200001</v>
      </c>
      <c r="G6404">
        <v>44</v>
      </c>
      <c r="H6404">
        <v>41</v>
      </c>
      <c r="I6404">
        <v>47.574969359999997</v>
      </c>
      <c r="J6404">
        <f>(D6404+E6404/60+F6404/3600)*15</f>
        <v>324.36614175193</v>
      </c>
      <c r="K6404">
        <f>IF(G6404&lt;0, G6404-H6404/60-I6404/3600, G6404+H6404/60+I6404/3600)</f>
        <v>44.696548602599997</v>
      </c>
      <c r="L6404">
        <v>-1.4239999999999999</v>
      </c>
      <c r="M6404">
        <v>-27.01</v>
      </c>
      <c r="N6404">
        <v>5.52</v>
      </c>
      <c r="O6404">
        <v>6.58</v>
      </c>
      <c r="P6404">
        <v>6.4</v>
      </c>
      <c r="Q6404">
        <v>6.2</v>
      </c>
      <c r="R6404" t="s">
        <v>9341</v>
      </c>
      <c r="S6404">
        <v>6.1589999999999998</v>
      </c>
      <c r="T6404" t="s">
        <v>9341</v>
      </c>
      <c r="U6404" t="s">
        <v>9393</v>
      </c>
      <c r="V6404" t="str">
        <f>LEFT($U6404,2)</f>
        <v>A7</v>
      </c>
      <c r="W6404" s="3">
        <f>_xlfn.XLOOKUP(V6404,$AC$2:$AC$43,$AD$2:$AD$43,"none")</f>
        <v>0.2</v>
      </c>
      <c r="X6404" s="3">
        <f>IF(ISNUMBER($W6404), 4600 * (1 / (0.92 * $W6404 + 1.7) + 1 / (0.92 * $W6404 + 0.62)),"none")</f>
        <v>8163.0066229362728</v>
      </c>
      <c r="Y6404" s="8">
        <f>IF(ISNUMBER($X6404), _xlfn.XLOOKUP($X6404,Sheet3!$A$2:$A$392,Sheet3!$B$2:$B$392,"none", 1,1), $AF$2)</f>
        <v>0.76519999999999999</v>
      </c>
      <c r="Z6404" s="8">
        <f>IF(ISNUMBER($X6404), _xlfn.XLOOKUP($X6404,Sheet3!$A$2:$A$392,Sheet3!$C$2:$C$392,"none", 1,1), $AF$2)</f>
        <v>0.80349999999999999</v>
      </c>
      <c r="AA6404" s="8">
        <f>IF(ISNUMBER($X6404), _xlfn.XLOOKUP($X6404,Sheet3!$A$2:$A$392,Sheet3!$D$2:$D$392,"none", 1,1), $AF$2)</f>
        <v>1</v>
      </c>
    </row>
    <row r="6405" spans="1:27">
      <c r="A6405">
        <v>550</v>
      </c>
      <c r="B6405" t="s">
        <v>850</v>
      </c>
      <c r="C6405" t="s">
        <v>12</v>
      </c>
      <c r="D6405">
        <v>19</v>
      </c>
      <c r="E6405">
        <v>41</v>
      </c>
      <c r="F6405">
        <v>51.972677745600002</v>
      </c>
      <c r="G6405">
        <v>50</v>
      </c>
      <c r="H6405">
        <v>31</v>
      </c>
      <c r="I6405">
        <v>3.089030916</v>
      </c>
      <c r="J6405">
        <f>(D6405+E6405/60+F6405/3600)*15</f>
        <v>295.46655282393999</v>
      </c>
      <c r="K6405">
        <f>IF(G6405&lt;0, G6405-H6405/60-I6405/3600, G6405+H6405/60+I6405/3600)</f>
        <v>50.517524730809996</v>
      </c>
      <c r="L6405">
        <v>-134.482</v>
      </c>
      <c r="M6405">
        <v>-162.69800000000001</v>
      </c>
      <c r="N6405">
        <v>47.33</v>
      </c>
      <c r="O6405">
        <v>7.07</v>
      </c>
      <c r="P6405">
        <v>6.86</v>
      </c>
      <c r="Q6405">
        <v>6.2</v>
      </c>
      <c r="R6405">
        <v>5.76</v>
      </c>
      <c r="S6405">
        <v>6.0730000000000004</v>
      </c>
      <c r="T6405">
        <v>5.42</v>
      </c>
      <c r="U6405" t="s">
        <v>9508</v>
      </c>
      <c r="V6405" t="str">
        <f>LEFT($U6405,2)</f>
        <v>G3</v>
      </c>
      <c r="W6405" s="3">
        <f>_xlfn.XLOOKUP(V6405,$AC$2:$AC$43,$AD$2:$AD$43,"none")</f>
        <v>0.65</v>
      </c>
      <c r="X6405" s="3">
        <f>IF(ISNUMBER($W6405), 4600 * (1 / (0.92 * $W6405 + 1.7) + 1 / (0.92 * $W6405 + 0.62)),"none")</f>
        <v>5778.4237310662083</v>
      </c>
      <c r="Y6405" s="8">
        <f>IF(ISNUMBER($X6405), _xlfn.XLOOKUP($X6405,Sheet3!$A$2:$A$392,Sheet3!$B$2:$B$392,"none", 1,1), $AF$2)</f>
        <v>1</v>
      </c>
      <c r="Z6405" s="8">
        <f>IF(ISNUMBER($X6405), _xlfn.XLOOKUP($X6405,Sheet3!$A$2:$A$392,Sheet3!$C$2:$C$392,"none", 1,1), $AF$2)</f>
        <v>0.88360000000000005</v>
      </c>
      <c r="AA6405" s="8">
        <f>IF(ISNUMBER($X6405), _xlfn.XLOOKUP($X6405,Sheet3!$A$2:$A$392,Sheet3!$D$2:$D$392,"none", 1,1), $AF$2)</f>
        <v>0.8</v>
      </c>
    </row>
    <row r="6406" spans="1:27">
      <c r="A6406">
        <v>594</v>
      </c>
      <c r="B6406" t="s">
        <v>894</v>
      </c>
      <c r="C6406" t="s">
        <v>21</v>
      </c>
      <c r="D6406">
        <v>4</v>
      </c>
      <c r="E6406">
        <v>20</v>
      </c>
      <c r="F6406">
        <v>48.5</v>
      </c>
      <c r="G6406">
        <v>50</v>
      </c>
      <c r="H6406">
        <v>13</v>
      </c>
      <c r="I6406">
        <v>16</v>
      </c>
      <c r="J6406">
        <f>(D6406+E6406/60+F6406/3600)*15</f>
        <v>65.20208333333332</v>
      </c>
      <c r="K6406">
        <f>IF(G6406&lt;0, G6406-H6406/60-I6406/3600, G6406+H6406/60+I6406/3600)</f>
        <v>50.221111111111114</v>
      </c>
      <c r="L6406">
        <v>-1.9570000000000001</v>
      </c>
      <c r="M6406">
        <v>-8.2000000000000003E-2</v>
      </c>
      <c r="N6406">
        <v>1.37</v>
      </c>
      <c r="O6406" t="s">
        <v>9341</v>
      </c>
      <c r="P6406">
        <v>7.2</v>
      </c>
      <c r="Q6406">
        <v>6.2</v>
      </c>
      <c r="R6406" t="s">
        <v>9341</v>
      </c>
      <c r="S6406" t="s">
        <v>9341</v>
      </c>
      <c r="T6406" t="s">
        <v>9341</v>
      </c>
      <c r="U6406" t="s">
        <v>9341</v>
      </c>
      <c r="V6406" t="str">
        <f>LEFT($U6406,2)</f>
        <v>~</v>
      </c>
      <c r="W6406" s="3" t="str">
        <f>_xlfn.XLOOKUP(V6406,$AC$2:$AC$43,$AD$2:$AD$43,"none")</f>
        <v>none</v>
      </c>
      <c r="X6406" s="3" t="str">
        <f>IF(ISNUMBER($W6406), 4600 * (1 / (0.92 * $W6406 + 1.7) + 1 / (0.92 * $W6406 + 0.62)),"none")</f>
        <v>none</v>
      </c>
      <c r="Y6406" s="8">
        <f>IF(ISNUMBER($X6406), _xlfn.XLOOKUP($X6406,Sheet3!$A$2:$A$392,Sheet3!$B$2:$B$392,"none", 1,1), $AF$2)</f>
        <v>0.8</v>
      </c>
      <c r="Z6406" s="8">
        <f>IF(ISNUMBER($X6406), _xlfn.XLOOKUP($X6406,Sheet3!$A$2:$A$392,Sheet3!$C$2:$C$392,"none", 1,1), $AF$2)</f>
        <v>0.8</v>
      </c>
      <c r="AA6406" s="8">
        <f>IF(ISNUMBER($X6406), _xlfn.XLOOKUP($X6406,Sheet3!$A$2:$A$392,Sheet3!$D$2:$D$392,"none", 1,1), $AF$2)</f>
        <v>0.8</v>
      </c>
    </row>
    <row r="6407" spans="1:27">
      <c r="A6407">
        <v>756</v>
      </c>
      <c r="B6407" t="s">
        <v>1056</v>
      </c>
      <c r="C6407" t="s">
        <v>12</v>
      </c>
      <c r="D6407">
        <v>19</v>
      </c>
      <c r="E6407">
        <v>59</v>
      </c>
      <c r="F6407">
        <v>36.626988261599998</v>
      </c>
      <c r="G6407">
        <v>76</v>
      </c>
      <c r="H6407">
        <v>28</v>
      </c>
      <c r="I6407">
        <v>53.016291299999999</v>
      </c>
      <c r="J6407">
        <f>(D6407+E6407/60+F6407/3600)*15</f>
        <v>299.90261245109002</v>
      </c>
      <c r="K6407">
        <f>IF(G6407&lt;0, G6407-H6407/60-I6407/3600, G6407+H6407/60+I6407/3600)</f>
        <v>76.481393414250007</v>
      </c>
      <c r="L6407">
        <v>-27.117999999999999</v>
      </c>
      <c r="M6407">
        <v>-59.338999999999999</v>
      </c>
      <c r="N6407">
        <v>6.18</v>
      </c>
      <c r="O6407">
        <v>9.6999999999999993</v>
      </c>
      <c r="P6407">
        <v>7.81</v>
      </c>
      <c r="Q6407">
        <v>6.2</v>
      </c>
      <c r="R6407" t="s">
        <v>9341</v>
      </c>
      <c r="S6407">
        <v>5.3780000000000001</v>
      </c>
      <c r="T6407" t="s">
        <v>9341</v>
      </c>
      <c r="U6407" t="s">
        <v>9592</v>
      </c>
      <c r="V6407" t="str">
        <f>LEFT($U6407,2)</f>
        <v>M3</v>
      </c>
      <c r="W6407" s="3">
        <f>_xlfn.XLOOKUP(V6407,$AC$2:$AC$43,$AD$2:$AD$43,"none")</f>
        <v>1.5</v>
      </c>
      <c r="X6407" s="3">
        <f>IF(ISNUMBER($W6407), 4600 * (1 / (0.92 * $W6407 + 1.7) + 1 / (0.92 * $W6407 + 0.62)),"none")</f>
        <v>3793.5064935064934</v>
      </c>
      <c r="Y6407" s="8">
        <f>IF(ISNUMBER($X6407), _xlfn.XLOOKUP($X6407,Sheet3!$A$2:$A$392,Sheet3!$B$2:$B$392,"none", 1,1), $AF$2)</f>
        <v>1</v>
      </c>
      <c r="Z6407" s="8">
        <f>IF(ISNUMBER($X6407), _xlfn.XLOOKUP($X6407,Sheet3!$A$2:$A$392,Sheet3!$C$2:$C$392,"none", 1,1), $AF$2)</f>
        <v>0.63180000000000003</v>
      </c>
      <c r="AA6407" s="8">
        <f>IF(ISNUMBER($X6407), _xlfn.XLOOKUP($X6407,Sheet3!$A$2:$A$392,Sheet3!$D$2:$D$392,"none", 1,1), $AF$2)</f>
        <v>0.31119999999999998</v>
      </c>
    </row>
    <row r="6408" spans="1:27">
      <c r="A6408">
        <v>1040</v>
      </c>
      <c r="B6408" t="s">
        <v>1341</v>
      </c>
      <c r="C6408" t="s">
        <v>297</v>
      </c>
      <c r="D6408">
        <v>9</v>
      </c>
      <c r="E6408">
        <v>27</v>
      </c>
      <c r="F6408">
        <v>51.577661539200001</v>
      </c>
      <c r="G6408">
        <v>75</v>
      </c>
      <c r="H6408">
        <v>5</v>
      </c>
      <c r="I6408">
        <v>53.959496676000001</v>
      </c>
      <c r="J6408">
        <f>(D6408+E6408/60+F6408/3600)*15</f>
        <v>141.96490692308001</v>
      </c>
      <c r="K6408">
        <f>IF(G6408&lt;0, G6408-H6408/60-I6408/3600, G6408+H6408/60+I6408/3600)</f>
        <v>75.098322082409993</v>
      </c>
      <c r="L6408">
        <v>-5.9610000000000003</v>
      </c>
      <c r="M6408">
        <v>20.651</v>
      </c>
      <c r="N6408">
        <v>6.28</v>
      </c>
      <c r="O6408">
        <v>6.41</v>
      </c>
      <c r="P6408">
        <v>6.3</v>
      </c>
      <c r="Q6408">
        <v>6.2</v>
      </c>
      <c r="R6408" t="s">
        <v>9341</v>
      </c>
      <c r="S6408">
        <v>6.1879999999999997</v>
      </c>
      <c r="T6408" t="s">
        <v>9341</v>
      </c>
      <c r="U6408" t="s">
        <v>9798</v>
      </c>
      <c r="V6408" t="str">
        <f>LEFT($U6408,2)</f>
        <v>A5</v>
      </c>
      <c r="W6408" s="3">
        <f>_xlfn.XLOOKUP(V6408,$AC$2:$AC$43,$AD$2:$AD$43,"none")</f>
        <v>0.15</v>
      </c>
      <c r="X6408" s="3">
        <f>IF(ISNUMBER($W6408), 4600 * (1 / (0.92 * $W6408 + 1.7) + 1 / (0.92 * $W6408 + 0.62)),"none")</f>
        <v>8571.3219313180252</v>
      </c>
      <c r="Y6408" s="8">
        <f>IF(ISNUMBER($X6408), _xlfn.XLOOKUP($X6408,Sheet3!$A$2:$A$392,Sheet3!$B$2:$B$392,"none", 1,1), $AF$2)</f>
        <v>0.72599999999999998</v>
      </c>
      <c r="Z6408" s="8">
        <f>IF(ISNUMBER($X6408), _xlfn.XLOOKUP($X6408,Sheet3!$A$2:$A$392,Sheet3!$C$2:$C$392,"none", 1,1), $AF$2)</f>
        <v>0.7762</v>
      </c>
      <c r="AA6408" s="8">
        <f>IF(ISNUMBER($X6408), _xlfn.XLOOKUP($X6408,Sheet3!$A$2:$A$392,Sheet3!$D$2:$D$392,"none", 1,1), $AF$2)</f>
        <v>1</v>
      </c>
    </row>
    <row r="6409" spans="1:27">
      <c r="A6409">
        <v>1250</v>
      </c>
      <c r="B6409" t="s">
        <v>1551</v>
      </c>
      <c r="C6409" t="s">
        <v>12</v>
      </c>
      <c r="D6409">
        <v>11</v>
      </c>
      <c r="E6409">
        <v>56</v>
      </c>
      <c r="F6409">
        <v>53.2361279904</v>
      </c>
      <c r="G6409">
        <v>61</v>
      </c>
      <c r="H6409">
        <v>32</v>
      </c>
      <c r="I6409">
        <v>57.163146359999999</v>
      </c>
      <c r="J6409">
        <f>(D6409+E6409/60+F6409/3600)*15</f>
        <v>179.22181719996001</v>
      </c>
      <c r="K6409">
        <f>IF(G6409&lt;0, G6409-H6409/60-I6409/3600, G6409+H6409/60+I6409/3600)</f>
        <v>61.549211985100001</v>
      </c>
      <c r="L6409">
        <v>-29.75</v>
      </c>
      <c r="M6409">
        <v>-44.131</v>
      </c>
      <c r="N6409">
        <v>5.3</v>
      </c>
      <c r="O6409">
        <v>7.87</v>
      </c>
      <c r="P6409">
        <v>7.17</v>
      </c>
      <c r="Q6409">
        <v>6.2</v>
      </c>
      <c r="R6409" t="s">
        <v>9341</v>
      </c>
      <c r="S6409">
        <v>5.9850000000000003</v>
      </c>
      <c r="T6409" t="s">
        <v>9341</v>
      </c>
      <c r="U6409" t="s">
        <v>9379</v>
      </c>
      <c r="V6409" t="str">
        <f>LEFT($U6409,2)</f>
        <v>G8</v>
      </c>
      <c r="W6409" s="3">
        <f>_xlfn.XLOOKUP(V6409,$AC$2:$AC$43,$AD$2:$AD$43,"none")</f>
        <v>0.74</v>
      </c>
      <c r="X6409" s="3">
        <f>IF(ISNUMBER($W6409), 4600 * (1 / (0.92 * $W6409 + 1.7) + 1 / (0.92 * $W6409 + 0.62)),"none")</f>
        <v>5468.4090187676065</v>
      </c>
      <c r="Y6409" s="8">
        <f>IF(ISNUMBER($X6409), _xlfn.XLOOKUP($X6409,Sheet3!$A$2:$A$392,Sheet3!$B$2:$B$392,"none", 1,1), $AF$2)</f>
        <v>1</v>
      </c>
      <c r="Z6409" s="8">
        <f>IF(ISNUMBER($X6409), _xlfn.XLOOKUP($X6409,Sheet3!$A$2:$A$392,Sheet3!$C$2:$C$392,"none", 1,1), $AF$2)</f>
        <v>0.85409999999999997</v>
      </c>
      <c r="AA6409" s="8">
        <f>IF(ISNUMBER($X6409), _xlfn.XLOOKUP($X6409,Sheet3!$A$2:$A$392,Sheet3!$D$2:$D$392,"none", 1,1), $AF$2)</f>
        <v>0.72770000000000001</v>
      </c>
    </row>
    <row r="6410" spans="1:27">
      <c r="A6410">
        <v>1290</v>
      </c>
      <c r="B6410" t="s">
        <v>1591</v>
      </c>
      <c r="C6410" t="s">
        <v>19</v>
      </c>
      <c r="D6410">
        <v>11</v>
      </c>
      <c r="E6410">
        <v>56</v>
      </c>
      <c r="F6410">
        <v>30.2260881624</v>
      </c>
      <c r="G6410">
        <v>57</v>
      </c>
      <c r="H6410">
        <v>52</v>
      </c>
      <c r="I6410">
        <v>17.648864652</v>
      </c>
      <c r="J6410">
        <f>(D6410+E6410/60+F6410/3600)*15</f>
        <v>179.12594203401</v>
      </c>
      <c r="K6410">
        <f>IF(G6410&lt;0, G6410-H6410/60-I6410/3600, G6410+H6410/60+I6410/3600)</f>
        <v>57.871569129070004</v>
      </c>
      <c r="L6410">
        <v>-7.2930000000000001</v>
      </c>
      <c r="M6410">
        <v>-10.023</v>
      </c>
      <c r="N6410">
        <v>3.39</v>
      </c>
      <c r="O6410" t="s">
        <v>9341</v>
      </c>
      <c r="P6410">
        <v>8.8800000000000008</v>
      </c>
      <c r="Q6410">
        <v>6.2</v>
      </c>
      <c r="R6410" t="s">
        <v>9341</v>
      </c>
      <c r="S6410">
        <v>5.6689999999999996</v>
      </c>
      <c r="T6410" t="s">
        <v>9341</v>
      </c>
      <c r="U6410" t="s">
        <v>9858</v>
      </c>
      <c r="V6410" t="str">
        <f>LEFT($U6410,2)</f>
        <v>M5</v>
      </c>
      <c r="W6410" s="3" t="str">
        <f>_xlfn.XLOOKUP(V6410,$AC$2:$AC$43,$AD$2:$AD$43,"none")</f>
        <v>none</v>
      </c>
      <c r="X6410" s="3" t="str">
        <f>IF(ISNUMBER($W6410), 4600 * (1 / (0.92 * $W6410 + 1.7) + 1 / (0.92 * $W6410 + 0.62)),"none")</f>
        <v>none</v>
      </c>
      <c r="Y6410" s="8">
        <f>IF(ISNUMBER($X6410), _xlfn.XLOOKUP($X6410,Sheet3!$A$2:$A$392,Sheet3!$B$2:$B$392,"none", 1,1), $AF$2)</f>
        <v>0.8</v>
      </c>
      <c r="Z6410" s="8">
        <f>IF(ISNUMBER($X6410), _xlfn.XLOOKUP($X6410,Sheet3!$A$2:$A$392,Sheet3!$C$2:$C$392,"none", 1,1), $AF$2)</f>
        <v>0.8</v>
      </c>
      <c r="AA6410" s="8">
        <f>IF(ISNUMBER($X6410), _xlfn.XLOOKUP($X6410,Sheet3!$A$2:$A$392,Sheet3!$D$2:$D$392,"none", 1,1), $AF$2)</f>
        <v>0.8</v>
      </c>
    </row>
    <row r="6411" spans="1:27">
      <c r="A6411">
        <v>1409</v>
      </c>
      <c r="B6411" t="s">
        <v>1710</v>
      </c>
      <c r="C6411" t="s">
        <v>297</v>
      </c>
      <c r="D6411">
        <v>9</v>
      </c>
      <c r="E6411">
        <v>0</v>
      </c>
      <c r="F6411">
        <v>30.801687127200001</v>
      </c>
      <c r="G6411">
        <v>37</v>
      </c>
      <c r="H6411">
        <v>36</v>
      </c>
      <c r="I6411">
        <v>15.670728612</v>
      </c>
      <c r="J6411">
        <f>(D6411+E6411/60+F6411/3600)*15</f>
        <v>135.12834036303002</v>
      </c>
      <c r="K6411">
        <f>IF(G6411&lt;0, G6411-H6411/60-I6411/3600, G6411+H6411/60+I6411/3600)</f>
        <v>37.604352980169999</v>
      </c>
      <c r="L6411">
        <v>-11.651</v>
      </c>
      <c r="M6411">
        <v>1.5049999999999999</v>
      </c>
      <c r="N6411">
        <v>2.8</v>
      </c>
      <c r="O6411">
        <v>9.5500000000000007</v>
      </c>
      <c r="P6411">
        <v>7.79</v>
      </c>
      <c r="Q6411">
        <v>6.2</v>
      </c>
      <c r="R6411" t="s">
        <v>9341</v>
      </c>
      <c r="S6411">
        <v>5.5469999999999997</v>
      </c>
      <c r="T6411" t="s">
        <v>9341</v>
      </c>
      <c r="U6411" t="s">
        <v>109</v>
      </c>
      <c r="V6411" t="str">
        <f>LEFT($U6411,2)</f>
        <v>K5</v>
      </c>
      <c r="W6411" s="3">
        <f>_xlfn.XLOOKUP(V6411,$AC$2:$AC$43,$AD$2:$AD$43,"none")</f>
        <v>1.1499999999999999</v>
      </c>
      <c r="X6411" s="3">
        <f>IF(ISNUMBER($W6411), 4600 * (1 / (0.92 * $W6411 + 1.7) + 1 / (0.92 * $W6411 + 0.62)),"none")</f>
        <v>4409.2340323652679</v>
      </c>
      <c r="Y6411" s="8">
        <f>IF(ISNUMBER($X6411), _xlfn.XLOOKUP($X6411,Sheet3!$A$2:$A$392,Sheet3!$B$2:$B$392,"none", 1,1), $AF$2)</f>
        <v>1</v>
      </c>
      <c r="Z6411" s="8">
        <f>IF(ISNUMBER($X6411), _xlfn.XLOOKUP($X6411,Sheet3!$A$2:$A$392,Sheet3!$C$2:$C$392,"none", 1,1), $AF$2)</f>
        <v>0.73599999999999999</v>
      </c>
      <c r="AA6411" s="8">
        <f>IF(ISNUMBER($X6411), _xlfn.XLOOKUP($X6411,Sheet3!$A$2:$A$392,Sheet3!$D$2:$D$392,"none", 1,1), $AF$2)</f>
        <v>0.4803</v>
      </c>
    </row>
    <row r="6412" spans="1:27">
      <c r="A6412">
        <v>1543</v>
      </c>
      <c r="B6412" t="s">
        <v>1844</v>
      </c>
      <c r="C6412" t="s">
        <v>313</v>
      </c>
      <c r="D6412">
        <v>3</v>
      </c>
      <c r="E6412">
        <v>33</v>
      </c>
      <c r="F6412">
        <v>56.791690295999999</v>
      </c>
      <c r="G6412">
        <v>-31</v>
      </c>
      <c r="H6412">
        <v>4</v>
      </c>
      <c r="I6412">
        <v>48.457560504</v>
      </c>
      <c r="J6412">
        <f>(D6412+E6412/60+F6412/3600)*15</f>
        <v>53.486632042899998</v>
      </c>
      <c r="K6412">
        <f>IF(G6412&lt;0, G6412-H6412/60-I6412/3600, G6412+H6412/60+I6412/3600)</f>
        <v>-31.08012710014</v>
      </c>
      <c r="L6412">
        <v>-28.632000000000001</v>
      </c>
      <c r="M6412">
        <v>71.161000000000001</v>
      </c>
      <c r="N6412">
        <v>23.77</v>
      </c>
      <c r="O6412" t="s">
        <v>9341</v>
      </c>
      <c r="P6412">
        <v>6.68</v>
      </c>
      <c r="Q6412">
        <v>6.2</v>
      </c>
      <c r="R6412" t="s">
        <v>9341</v>
      </c>
      <c r="S6412">
        <v>6.09</v>
      </c>
      <c r="T6412" t="s">
        <v>9341</v>
      </c>
      <c r="U6412" t="s">
        <v>9937</v>
      </c>
      <c r="V6412" t="str">
        <f>LEFT($U6412,2)</f>
        <v>F4</v>
      </c>
      <c r="W6412" s="3" t="str">
        <f>_xlfn.XLOOKUP(V6412,$AC$2:$AC$43,$AD$2:$AD$43,"none")</f>
        <v>none</v>
      </c>
      <c r="X6412" s="3" t="str">
        <f>IF(ISNUMBER($W6412), 4600 * (1 / (0.92 * $W6412 + 1.7) + 1 / (0.92 * $W6412 + 0.62)),"none")</f>
        <v>none</v>
      </c>
      <c r="Y6412" s="8">
        <f>IF(ISNUMBER($X6412), _xlfn.XLOOKUP($X6412,Sheet3!$A$2:$A$392,Sheet3!$B$2:$B$392,"none", 1,1), $AF$2)</f>
        <v>0.8</v>
      </c>
      <c r="Z6412" s="8">
        <f>IF(ISNUMBER($X6412), _xlfn.XLOOKUP($X6412,Sheet3!$A$2:$A$392,Sheet3!$C$2:$C$392,"none", 1,1), $AF$2)</f>
        <v>0.8</v>
      </c>
      <c r="AA6412" s="8">
        <f>IF(ISNUMBER($X6412), _xlfn.XLOOKUP($X6412,Sheet3!$A$2:$A$392,Sheet3!$D$2:$D$392,"none", 1,1), $AF$2)</f>
        <v>0.8</v>
      </c>
    </row>
    <row r="6413" spans="1:27">
      <c r="A6413">
        <v>1736</v>
      </c>
      <c r="B6413" t="s">
        <v>2037</v>
      </c>
      <c r="C6413" t="s">
        <v>297</v>
      </c>
      <c r="D6413">
        <v>4</v>
      </c>
      <c r="E6413">
        <v>39</v>
      </c>
      <c r="F6413">
        <v>23.149191597600002</v>
      </c>
      <c r="G6413">
        <v>25</v>
      </c>
      <c r="H6413">
        <v>13</v>
      </c>
      <c r="I6413">
        <v>5.7958700160000003</v>
      </c>
      <c r="J6413">
        <f>(D6413+E6413/60+F6413/3600)*15</f>
        <v>69.846454964990016</v>
      </c>
      <c r="K6413">
        <f>IF(G6413&lt;0, G6413-H6413/60-I6413/3600, G6413+H6413/60+I6413/3600)</f>
        <v>25.218276630559998</v>
      </c>
      <c r="L6413">
        <v>17.992000000000001</v>
      </c>
      <c r="M6413">
        <v>-10.528</v>
      </c>
      <c r="N6413">
        <v>8.41</v>
      </c>
      <c r="O6413">
        <v>6.49</v>
      </c>
      <c r="P6413">
        <v>6.37</v>
      </c>
      <c r="Q6413">
        <v>6.2</v>
      </c>
      <c r="R6413" t="s">
        <v>9341</v>
      </c>
      <c r="S6413">
        <v>6.1710000000000003</v>
      </c>
      <c r="T6413" t="s">
        <v>9341</v>
      </c>
      <c r="U6413" t="s">
        <v>87</v>
      </c>
      <c r="V6413" t="str">
        <f>LEFT($U6413,2)</f>
        <v>A3</v>
      </c>
      <c r="W6413" s="3">
        <f>_xlfn.XLOOKUP(V6413,$AC$2:$AC$43,$AD$2:$AD$43,"none")</f>
        <v>0.08</v>
      </c>
      <c r="X6413" s="3">
        <f>IF(ISNUMBER($W6413), 4600 * (1 / (0.92 * $W6413 + 1.7) + 1 / (0.92 * $W6413 + 0.62)),"none")</f>
        <v>9225.6595386701993</v>
      </c>
      <c r="Y6413" s="8">
        <f>IF(ISNUMBER($X6413), _xlfn.XLOOKUP($X6413,Sheet3!$A$2:$A$392,Sheet3!$B$2:$B$392,"none", 1,1), $AF$2)</f>
        <v>0.67030000000000001</v>
      </c>
      <c r="Z6413" s="8">
        <f>IF(ISNUMBER($X6413), _xlfn.XLOOKUP($X6413,Sheet3!$A$2:$A$392,Sheet3!$C$2:$C$392,"none", 1,1), $AF$2)</f>
        <v>0.73619999999999997</v>
      </c>
      <c r="AA6413" s="8">
        <f>IF(ISNUMBER($X6413), _xlfn.XLOOKUP($X6413,Sheet3!$A$2:$A$392,Sheet3!$D$2:$D$392,"none", 1,1), $AF$2)</f>
        <v>1</v>
      </c>
    </row>
    <row r="6414" spans="1:27">
      <c r="A6414">
        <v>2149</v>
      </c>
      <c r="B6414" t="s">
        <v>2450</v>
      </c>
      <c r="C6414" t="s">
        <v>22</v>
      </c>
      <c r="D6414">
        <v>5</v>
      </c>
      <c r="E6414">
        <v>41</v>
      </c>
      <c r="F6414">
        <v>41.510712350399999</v>
      </c>
      <c r="G6414">
        <v>-16</v>
      </c>
      <c r="H6414">
        <v>43</v>
      </c>
      <c r="I6414">
        <v>32.984119307999997</v>
      </c>
      <c r="J6414">
        <f>(D6414+E6414/60+F6414/3600)*15</f>
        <v>85.422961301460006</v>
      </c>
      <c r="K6414">
        <f>IF(G6414&lt;0, G6414-H6414/60-I6414/3600, G6414+H6414/60+I6414/3600)</f>
        <v>-16.725828922029997</v>
      </c>
      <c r="L6414">
        <v>-4.0590000000000002</v>
      </c>
      <c r="M6414">
        <v>5.9169999999999998</v>
      </c>
      <c r="N6414">
        <v>2.4300000000000002</v>
      </c>
      <c r="O6414" t="s">
        <v>9341</v>
      </c>
      <c r="P6414">
        <v>6.0650000000000004</v>
      </c>
      <c r="Q6414">
        <v>6.2</v>
      </c>
      <c r="R6414" t="s">
        <v>9341</v>
      </c>
      <c r="S6414">
        <v>6.1840000000000002</v>
      </c>
      <c r="T6414" t="s">
        <v>9341</v>
      </c>
      <c r="U6414" t="s">
        <v>10131</v>
      </c>
      <c r="V6414" t="str">
        <f>LEFT($U6414,2)</f>
        <v>B4</v>
      </c>
      <c r="W6414" s="3">
        <f>_xlfn.XLOOKUP(V6414,$AC$2:$AC$43,$AD$2:$AD$43,"none")</f>
        <v>-0.18</v>
      </c>
      <c r="X6414" s="3">
        <f>IF(ISNUMBER($W6414), 4600 * (1 / (0.92 * $W6414 + 1.7) + 1 / (0.92 * $W6414 + 0.62)),"none")</f>
        <v>13121.153930884579</v>
      </c>
      <c r="Y6414" s="8">
        <f>IF(ISNUMBER($X6414), _xlfn.XLOOKUP($X6414,Sheet3!$A$2:$A$392,Sheet3!$B$2:$B$392,"none", 1,1), $AF$2)</f>
        <v>0.51039999999999996</v>
      </c>
      <c r="Z6414" s="8">
        <f>IF(ISNUMBER($X6414), _xlfn.XLOOKUP($X6414,Sheet3!$A$2:$A$392,Sheet3!$C$2:$C$392,"none", 1,1), $AF$2)</f>
        <v>0.61219999999999997</v>
      </c>
      <c r="AA6414" s="8">
        <f>IF(ISNUMBER($X6414), _xlfn.XLOOKUP($X6414,Sheet3!$A$2:$A$392,Sheet3!$D$2:$D$392,"none", 1,1), $AF$2)</f>
        <v>1</v>
      </c>
    </row>
    <row r="6415" spans="1:27">
      <c r="A6415">
        <v>2233</v>
      </c>
      <c r="B6415" t="s">
        <v>2534</v>
      </c>
      <c r="C6415" t="s">
        <v>12</v>
      </c>
      <c r="D6415">
        <v>6</v>
      </c>
      <c r="E6415">
        <v>0</v>
      </c>
      <c r="F6415">
        <v>18.8978745408</v>
      </c>
      <c r="G6415">
        <v>44</v>
      </c>
      <c r="H6415">
        <v>35</v>
      </c>
      <c r="I6415">
        <v>31.246632168000001</v>
      </c>
      <c r="J6415">
        <f>(D6415+E6415/60+F6415/3600)*15</f>
        <v>90.078741143919999</v>
      </c>
      <c r="K6415">
        <f>IF(G6415&lt;0, G6415-H6415/60-I6415/3600, G6415+H6415/60+I6415/3600)</f>
        <v>44.592012953379999</v>
      </c>
      <c r="L6415">
        <v>-32.545000000000002</v>
      </c>
      <c r="M6415">
        <v>-38.564999999999998</v>
      </c>
      <c r="N6415">
        <v>8.64</v>
      </c>
      <c r="O6415">
        <v>8.4700000000000006</v>
      </c>
      <c r="P6415">
        <v>7.35</v>
      </c>
      <c r="Q6415">
        <v>6.2</v>
      </c>
      <c r="R6415" t="s">
        <v>9341</v>
      </c>
      <c r="S6415">
        <v>5.9029999999999996</v>
      </c>
      <c r="T6415" t="s">
        <v>9341</v>
      </c>
      <c r="U6415" t="s">
        <v>9371</v>
      </c>
      <c r="V6415" t="str">
        <f>LEFT($U6415,2)</f>
        <v>K2</v>
      </c>
      <c r="W6415" s="3">
        <f>_xlfn.XLOOKUP(V6415,$AC$2:$AC$43,$AD$2:$AD$43,"none")</f>
        <v>0.92</v>
      </c>
      <c r="X6415" s="3">
        <f>IF(ISNUMBER($W6415), 4600 * (1 / (0.92 * $W6415 + 1.7) + 1 / (0.92 * $W6415 + 0.62)),"none")</f>
        <v>4943.4058698702656</v>
      </c>
      <c r="Y6415" s="8">
        <f>IF(ISNUMBER($X6415), _xlfn.XLOOKUP($X6415,Sheet3!$A$2:$A$392,Sheet3!$B$2:$B$392,"none", 1,1), $AF$2)</f>
        <v>1</v>
      </c>
      <c r="Z6415" s="8">
        <f>IF(ISNUMBER($X6415), _xlfn.XLOOKUP($X6415,Sheet3!$A$2:$A$392,Sheet3!$C$2:$C$392,"none", 1,1), $AF$2)</f>
        <v>0.79920000000000002</v>
      </c>
      <c r="AA6415" s="8">
        <f>IF(ISNUMBER($X6415), _xlfn.XLOOKUP($X6415,Sheet3!$A$2:$A$392,Sheet3!$D$2:$D$392,"none", 1,1), $AF$2)</f>
        <v>0.60450000000000004</v>
      </c>
    </row>
    <row r="6416" spans="1:27">
      <c r="A6416">
        <v>2391</v>
      </c>
      <c r="B6416" t="s">
        <v>2693</v>
      </c>
      <c r="C6416" t="s">
        <v>297</v>
      </c>
      <c r="D6416">
        <v>6</v>
      </c>
      <c r="E6416">
        <v>29</v>
      </c>
      <c r="F6416">
        <v>14.811556125599999</v>
      </c>
      <c r="G6416">
        <v>2</v>
      </c>
      <c r="H6416">
        <v>38</v>
      </c>
      <c r="I6416">
        <v>46.302988992000003</v>
      </c>
      <c r="J6416">
        <f>(D6416+E6416/60+F6416/3600)*15</f>
        <v>97.311714817189994</v>
      </c>
      <c r="K6416">
        <f>IF(G6416&lt;0, G6416-H6416/60-I6416/3600, G6416+H6416/60+I6416/3600)</f>
        <v>2.6461952747200002</v>
      </c>
      <c r="L6416">
        <v>-1.768</v>
      </c>
      <c r="M6416">
        <v>-39.414999999999999</v>
      </c>
      <c r="N6416">
        <v>3.89</v>
      </c>
      <c r="O6416" t="s">
        <v>9341</v>
      </c>
      <c r="P6416">
        <v>7.74</v>
      </c>
      <c r="Q6416">
        <v>6.2</v>
      </c>
      <c r="R6416" t="s">
        <v>9341</v>
      </c>
      <c r="S6416">
        <v>5.3979999999999997</v>
      </c>
      <c r="T6416" t="s">
        <v>9341</v>
      </c>
      <c r="U6416" t="s">
        <v>9376</v>
      </c>
      <c r="V6416" t="str">
        <f>LEFT($U6416,2)</f>
        <v>M1</v>
      </c>
      <c r="W6416" s="3">
        <f>_xlfn.XLOOKUP(V6416,$AC$2:$AC$43,$AD$2:$AD$43,"none")</f>
        <v>1.47</v>
      </c>
      <c r="X6416" s="3">
        <f>IF(ISNUMBER($W6416), 4600 * (1 / (0.92 * $W6416 + 1.7) + 1 / (0.92 * $W6416 + 0.62)),"none")</f>
        <v>3839.1950178350371</v>
      </c>
      <c r="Y6416" s="8">
        <f>IF(ISNUMBER($X6416), _xlfn.XLOOKUP($X6416,Sheet3!$A$2:$A$392,Sheet3!$B$2:$B$392,"none", 1,1), $AF$2)</f>
        <v>1</v>
      </c>
      <c r="Z6416" s="8">
        <f>IF(ISNUMBER($X6416), _xlfn.XLOOKUP($X6416,Sheet3!$A$2:$A$392,Sheet3!$C$2:$C$392,"none", 1,1), $AF$2)</f>
        <v>0.64800000000000002</v>
      </c>
      <c r="AA6416" s="8">
        <f>IF(ISNUMBER($X6416), _xlfn.XLOOKUP($X6416,Sheet3!$A$2:$A$392,Sheet3!$D$2:$D$392,"none", 1,1), $AF$2)</f>
        <v>0.33460000000000001</v>
      </c>
    </row>
    <row r="6417" spans="1:27">
      <c r="A6417">
        <v>2479</v>
      </c>
      <c r="B6417" t="s">
        <v>2781</v>
      </c>
      <c r="C6417" t="s">
        <v>25</v>
      </c>
      <c r="D6417">
        <v>6</v>
      </c>
      <c r="E6417">
        <v>37</v>
      </c>
      <c r="F6417">
        <v>52.703893089600001</v>
      </c>
      <c r="G6417">
        <v>4</v>
      </c>
      <c r="H6417">
        <v>57</v>
      </c>
      <c r="I6417">
        <v>24.003132227999998</v>
      </c>
      <c r="J6417">
        <f>(D6417+E6417/60+F6417/3600)*15</f>
        <v>99.469599554540011</v>
      </c>
      <c r="K6417">
        <f>IF(G6417&lt;0, G6417-H6417/60-I6417/3600, G6417+H6417/60+I6417/3600)</f>
        <v>4.9566675367300004</v>
      </c>
      <c r="L6417">
        <v>-1.0469999999999999</v>
      </c>
      <c r="M6417">
        <v>0.34499999999999997</v>
      </c>
      <c r="N6417">
        <v>0.21</v>
      </c>
      <c r="O6417">
        <v>5.65</v>
      </c>
      <c r="P6417">
        <v>6.35</v>
      </c>
      <c r="Q6417">
        <v>6.2</v>
      </c>
      <c r="R6417">
        <v>5.98</v>
      </c>
      <c r="S6417">
        <v>6.0979999999999999</v>
      </c>
      <c r="T6417">
        <v>5.87</v>
      </c>
      <c r="U6417" t="s">
        <v>9604</v>
      </c>
      <c r="V6417" t="str">
        <f>LEFT($U6417,2)</f>
        <v>B1</v>
      </c>
      <c r="W6417" s="3">
        <f>_xlfn.XLOOKUP(V6417,$AC$2:$AC$43,$AD$2:$AD$43,"none")</f>
        <v>-0.26</v>
      </c>
      <c r="X6417" s="3">
        <f>IF(ISNUMBER($W6417), 4600 * (1 / (0.92 * $W6417 + 1.7) + 1 / (0.92 * $W6417 + 0.62)),"none")</f>
        <v>15228.791407033788</v>
      </c>
      <c r="Y6417" s="8">
        <f>IF(ISNUMBER($X6417), _xlfn.XLOOKUP($X6417,Sheet3!$A$2:$A$392,Sheet3!$B$2:$B$392,"none", 1,1), $AF$2)</f>
        <v>0.47010000000000002</v>
      </c>
      <c r="Z6417" s="8">
        <f>IF(ISNUMBER($X6417), _xlfn.XLOOKUP($X6417,Sheet3!$A$2:$A$392,Sheet3!$C$2:$C$392,"none", 1,1), $AF$2)</f>
        <v>0.57840000000000003</v>
      </c>
      <c r="AA6417" s="8">
        <f>IF(ISNUMBER($X6417), _xlfn.XLOOKUP($X6417,Sheet3!$A$2:$A$392,Sheet3!$D$2:$D$392,"none", 1,1), $AF$2)</f>
        <v>1</v>
      </c>
    </row>
    <row r="6418" spans="1:27">
      <c r="A6418">
        <v>2525</v>
      </c>
      <c r="B6418" t="s">
        <v>2827</v>
      </c>
      <c r="C6418" t="s">
        <v>313</v>
      </c>
      <c r="D6418">
        <v>6</v>
      </c>
      <c r="E6418">
        <v>47</v>
      </c>
      <c r="F6418">
        <v>23.456779999999998</v>
      </c>
      <c r="G6418">
        <v>18</v>
      </c>
      <c r="H6418">
        <v>11</v>
      </c>
      <c r="I6418">
        <v>36.433300000000003</v>
      </c>
      <c r="J6418">
        <f>(D6418+E6418/60+F6418/3600)*15</f>
        <v>101.84773658333333</v>
      </c>
      <c r="K6418">
        <f>IF(G6418&lt;0, G6418-H6418/60-I6418/3600, G6418+H6418/60+I6418/3600)</f>
        <v>18.193453694444443</v>
      </c>
      <c r="L6418">
        <v>-0.47</v>
      </c>
      <c r="M6418">
        <v>-42.55</v>
      </c>
      <c r="N6418">
        <v>5.66</v>
      </c>
      <c r="O6418" t="s">
        <v>9341</v>
      </c>
      <c r="P6418">
        <v>6.27</v>
      </c>
      <c r="Q6418">
        <v>6.2</v>
      </c>
      <c r="R6418" t="s">
        <v>9341</v>
      </c>
      <c r="S6418" t="s">
        <v>9341</v>
      </c>
      <c r="T6418" t="s">
        <v>9341</v>
      </c>
      <c r="U6418" t="s">
        <v>9352</v>
      </c>
      <c r="V6418" t="str">
        <f>LEFT($U6418,2)</f>
        <v>A2</v>
      </c>
      <c r="W6418" s="3">
        <f>_xlfn.XLOOKUP(V6418,$AC$2:$AC$43,$AD$2:$AD$43,"none")</f>
        <v>0.05</v>
      </c>
      <c r="X6418" s="3">
        <f>IF(ISNUMBER($W6418), 4600 * (1 / (0.92 * $W6418 + 1.7) + 1 / (0.92 * $W6418 + 0.62)),"none")</f>
        <v>9541.5002631497482</v>
      </c>
      <c r="Y6418" s="8">
        <f>IF(ISNUMBER($X6418), _xlfn.XLOOKUP($X6418,Sheet3!$A$2:$A$392,Sheet3!$B$2:$B$392,"none", 1,1), $AF$2)</f>
        <v>0.65039999999999998</v>
      </c>
      <c r="Z6418" s="8">
        <f>IF(ISNUMBER($X6418), _xlfn.XLOOKUP($X6418,Sheet3!$A$2:$A$392,Sheet3!$C$2:$C$392,"none", 1,1), $AF$2)</f>
        <v>0.72150000000000003</v>
      </c>
      <c r="AA6418" s="8">
        <f>IF(ISNUMBER($X6418), _xlfn.XLOOKUP($X6418,Sheet3!$A$2:$A$392,Sheet3!$D$2:$D$392,"none", 1,1), $AF$2)</f>
        <v>1</v>
      </c>
    </row>
    <row r="6419" spans="1:27">
      <c r="A6419">
        <v>2761</v>
      </c>
      <c r="B6419" t="s">
        <v>3064</v>
      </c>
      <c r="C6419" t="s">
        <v>297</v>
      </c>
      <c r="D6419">
        <v>7</v>
      </c>
      <c r="E6419">
        <v>24</v>
      </c>
      <c r="F6419">
        <v>17.2339516704</v>
      </c>
      <c r="G6419">
        <v>-22</v>
      </c>
      <c r="H6419">
        <v>54</v>
      </c>
      <c r="I6419">
        <v>45.924912503999998</v>
      </c>
      <c r="J6419">
        <f>(D6419+E6419/60+F6419/3600)*15</f>
        <v>111.07180813196001</v>
      </c>
      <c r="K6419">
        <f>IF(G6419&lt;0, G6419-H6419/60-I6419/3600, G6419+H6419/60+I6419/3600)</f>
        <v>-22.912756920139998</v>
      </c>
      <c r="L6419">
        <v>-4.9269999999999996</v>
      </c>
      <c r="M6419">
        <v>3.238</v>
      </c>
      <c r="N6419">
        <v>4.67</v>
      </c>
      <c r="O6419" t="s">
        <v>9341</v>
      </c>
      <c r="P6419">
        <v>6.0990000000000002</v>
      </c>
      <c r="Q6419">
        <v>6.2</v>
      </c>
      <c r="R6419" t="s">
        <v>9341</v>
      </c>
      <c r="S6419">
        <v>6.1849999999999996</v>
      </c>
      <c r="T6419" t="s">
        <v>9341</v>
      </c>
      <c r="U6419" t="s">
        <v>10066</v>
      </c>
      <c r="V6419" t="str">
        <f>LEFT($U6419,2)</f>
        <v>B8</v>
      </c>
      <c r="W6419" s="3">
        <f>_xlfn.XLOOKUP(V6419,$AC$2:$AC$43,$AD$2:$AD$43,"none")</f>
        <v>-0.11</v>
      </c>
      <c r="X6419" s="3">
        <f>IF(ISNUMBER($W6419), 4600 * (1 / (0.92 * $W6419 + 1.7) + 1 / (0.92 * $W6419 + 0.62)),"none")</f>
        <v>11743.77313439976</v>
      </c>
      <c r="Y6419" s="8">
        <f>IF(ISNUMBER($X6419), _xlfn.XLOOKUP($X6419,Sheet3!$A$2:$A$392,Sheet3!$B$2:$B$392,"none", 1,1), $AF$2)</f>
        <v>0.54959999999999998</v>
      </c>
      <c r="Z6419" s="8">
        <f>IF(ISNUMBER($X6419), _xlfn.XLOOKUP($X6419,Sheet3!$A$2:$A$392,Sheet3!$C$2:$C$392,"none", 1,1), $AF$2)</f>
        <v>0.64410000000000001</v>
      </c>
      <c r="AA6419" s="8">
        <f>IF(ISNUMBER($X6419), _xlfn.XLOOKUP($X6419,Sheet3!$A$2:$A$392,Sheet3!$D$2:$D$392,"none", 1,1), $AF$2)</f>
        <v>1</v>
      </c>
    </row>
    <row r="6420" spans="1:27">
      <c r="A6420">
        <v>2861</v>
      </c>
      <c r="B6420" t="s">
        <v>3164</v>
      </c>
      <c r="C6420" t="s">
        <v>313</v>
      </c>
      <c r="D6420">
        <v>7</v>
      </c>
      <c r="E6420">
        <v>48</v>
      </c>
      <c r="F6420">
        <v>33.639043800000003</v>
      </c>
      <c r="G6420">
        <v>23</v>
      </c>
      <c r="H6420">
        <v>8</v>
      </c>
      <c r="I6420">
        <v>27.524360000000001</v>
      </c>
      <c r="J6420">
        <f>(D6420+E6420/60+F6420/3600)*15</f>
        <v>117.14016268250001</v>
      </c>
      <c r="K6420">
        <f>IF(G6420&lt;0, G6420-H6420/60-I6420/3600, G6420+H6420/60+I6420/3600)</f>
        <v>23.140978988888889</v>
      </c>
      <c r="L6420">
        <v>-9.68</v>
      </c>
      <c r="M6420">
        <v>-1.49</v>
      </c>
      <c r="N6420">
        <v>4.1399999999999997</v>
      </c>
      <c r="O6420">
        <v>7.01</v>
      </c>
      <c r="P6420">
        <v>6.74</v>
      </c>
      <c r="Q6420">
        <v>6.2</v>
      </c>
      <c r="R6420" t="s">
        <v>9341</v>
      </c>
      <c r="S6420">
        <v>6.0090000000000003</v>
      </c>
      <c r="T6420" t="s">
        <v>9341</v>
      </c>
      <c r="U6420" t="s">
        <v>10340</v>
      </c>
      <c r="V6420" t="str">
        <f>LEFT($U6420,2)</f>
        <v>K0</v>
      </c>
      <c r="W6420" s="3">
        <f>_xlfn.XLOOKUP(V6420,$AC$2:$AC$43,$AD$2:$AD$43,"none")</f>
        <v>0.81</v>
      </c>
      <c r="X6420" s="3">
        <f>IF(ISNUMBER($W6420), 4600 * (1 / (0.92 * $W6420 + 1.7) + 1 / (0.92 * $W6420 + 0.62)),"none")</f>
        <v>5250.7063834266155</v>
      </c>
      <c r="Y6420" s="8">
        <f>IF(ISNUMBER($X6420), _xlfn.XLOOKUP($X6420,Sheet3!$A$2:$A$392,Sheet3!$B$2:$B$392,"none", 1,1), $AF$2)</f>
        <v>1</v>
      </c>
      <c r="Z6420" s="8">
        <f>IF(ISNUMBER($X6420), _xlfn.XLOOKUP($X6420,Sheet3!$A$2:$A$392,Sheet3!$C$2:$C$392,"none", 1,1), $AF$2)</f>
        <v>0.83299999999999996</v>
      </c>
      <c r="AA6420" s="8">
        <f>IF(ISNUMBER($X6420), _xlfn.XLOOKUP($X6420,Sheet3!$A$2:$A$392,Sheet3!$D$2:$D$392,"none", 1,1), $AF$2)</f>
        <v>0.67869999999999997</v>
      </c>
    </row>
    <row r="6421" spans="1:27">
      <c r="A6421">
        <v>3300</v>
      </c>
      <c r="B6421" t="s">
        <v>3603</v>
      </c>
      <c r="C6421" t="s">
        <v>23</v>
      </c>
      <c r="D6421">
        <v>0</v>
      </c>
      <c r="E6421">
        <v>15</v>
      </c>
      <c r="F6421">
        <v>22.265937019199999</v>
      </c>
      <c r="G6421">
        <v>-32</v>
      </c>
      <c r="H6421">
        <v>2</v>
      </c>
      <c r="I6421">
        <v>42.967654547999999</v>
      </c>
      <c r="J6421">
        <f>(D6421+E6421/60+F6421/3600)*15</f>
        <v>3.8427747375800001</v>
      </c>
      <c r="K6421">
        <f>IF(G6421&lt;0, G6421-H6421/60-I6421/3600, G6421+H6421/60+I6421/3600)</f>
        <v>-32.045268792929996</v>
      </c>
      <c r="L6421">
        <v>40.064999999999998</v>
      </c>
      <c r="M6421">
        <v>0.13600000000000001</v>
      </c>
      <c r="N6421">
        <v>2.02</v>
      </c>
      <c r="O6421" t="s">
        <v>9341</v>
      </c>
      <c r="P6421">
        <v>9.98</v>
      </c>
      <c r="Q6421">
        <v>6.2</v>
      </c>
      <c r="R6421" t="s">
        <v>9341</v>
      </c>
      <c r="S6421">
        <v>7.46</v>
      </c>
      <c r="T6421" t="s">
        <v>9341</v>
      </c>
      <c r="U6421" t="s">
        <v>10440</v>
      </c>
      <c r="V6421" t="str">
        <f>LEFT($U6421,2)</f>
        <v>M7</v>
      </c>
      <c r="W6421" s="3" t="str">
        <f>_xlfn.XLOOKUP(V6421,$AC$2:$AC$43,$AD$2:$AD$43,"none")</f>
        <v>none</v>
      </c>
      <c r="X6421" s="3" t="str">
        <f>IF(ISNUMBER($W6421), 4600 * (1 / (0.92 * $W6421 + 1.7) + 1 / (0.92 * $W6421 + 0.62)),"none")</f>
        <v>none</v>
      </c>
      <c r="Y6421" s="8">
        <f>IF(ISNUMBER($X6421), _xlfn.XLOOKUP($X6421,Sheet3!$A$2:$A$392,Sheet3!$B$2:$B$392,"none", 1,1), $AF$2)</f>
        <v>0.8</v>
      </c>
      <c r="Z6421" s="8">
        <f>IF(ISNUMBER($X6421), _xlfn.XLOOKUP($X6421,Sheet3!$A$2:$A$392,Sheet3!$C$2:$C$392,"none", 1,1), $AF$2)</f>
        <v>0.8</v>
      </c>
      <c r="AA6421" s="8">
        <f>IF(ISNUMBER($X6421), _xlfn.XLOOKUP($X6421,Sheet3!$A$2:$A$392,Sheet3!$D$2:$D$392,"none", 1,1), $AF$2)</f>
        <v>0.8</v>
      </c>
    </row>
    <row r="6422" spans="1:27">
      <c r="A6422">
        <v>3410</v>
      </c>
      <c r="B6422" t="s">
        <v>3713</v>
      </c>
      <c r="C6422" t="s">
        <v>12</v>
      </c>
      <c r="D6422">
        <v>0</v>
      </c>
      <c r="E6422">
        <v>37</v>
      </c>
      <c r="F6422">
        <v>20.682200999999999</v>
      </c>
      <c r="G6422">
        <v>-24</v>
      </c>
      <c r="H6422">
        <v>46</v>
      </c>
      <c r="I6422">
        <v>2.1262799999999999</v>
      </c>
      <c r="J6422">
        <f>(D6422+E6422/60+F6422/3600)*15</f>
        <v>9.336175837499999</v>
      </c>
      <c r="K6422">
        <f>IF(G6422&lt;0, G6422-H6422/60-I6422/3600, G6422+H6422/60+I6422/3600)</f>
        <v>-24.767257300000001</v>
      </c>
      <c r="L6422">
        <v>1391</v>
      </c>
      <c r="M6422">
        <v>-13</v>
      </c>
      <c r="N6422" t="s">
        <v>9341</v>
      </c>
      <c r="O6422" t="s">
        <v>9341</v>
      </c>
      <c r="P6422">
        <v>6.97</v>
      </c>
      <c r="Q6422">
        <v>6.2</v>
      </c>
      <c r="R6422" t="s">
        <v>9341</v>
      </c>
      <c r="S6422">
        <v>6.2160000000000002</v>
      </c>
      <c r="T6422" t="s">
        <v>9341</v>
      </c>
      <c r="U6422" t="s">
        <v>9341</v>
      </c>
      <c r="V6422" t="str">
        <f>LEFT($U6422,2)</f>
        <v>~</v>
      </c>
      <c r="W6422" s="3" t="str">
        <f>_xlfn.XLOOKUP(V6422,$AC$2:$AC$43,$AD$2:$AD$43,"none")</f>
        <v>none</v>
      </c>
      <c r="X6422" s="3" t="str">
        <f>IF(ISNUMBER($W6422), 4600 * (1 / (0.92 * $W6422 + 1.7) + 1 / (0.92 * $W6422 + 0.62)),"none")</f>
        <v>none</v>
      </c>
      <c r="Y6422" s="8">
        <f>IF(ISNUMBER($X6422), _xlfn.XLOOKUP($X6422,Sheet3!$A$2:$A$392,Sheet3!$B$2:$B$392,"none", 1,1), $AF$2)</f>
        <v>0.8</v>
      </c>
      <c r="Z6422" s="8">
        <f>IF(ISNUMBER($X6422), _xlfn.XLOOKUP($X6422,Sheet3!$A$2:$A$392,Sheet3!$C$2:$C$392,"none", 1,1), $AF$2)</f>
        <v>0.8</v>
      </c>
      <c r="AA6422" s="8">
        <f>IF(ISNUMBER($X6422), _xlfn.XLOOKUP($X6422,Sheet3!$A$2:$A$392,Sheet3!$D$2:$D$392,"none", 1,1), $AF$2)</f>
        <v>0.8</v>
      </c>
    </row>
    <row r="6423" spans="1:27">
      <c r="A6423">
        <v>3619</v>
      </c>
      <c r="B6423" t="s">
        <v>3922</v>
      </c>
      <c r="C6423" t="s">
        <v>305</v>
      </c>
      <c r="D6423">
        <v>23</v>
      </c>
      <c r="E6423">
        <v>2</v>
      </c>
      <c r="F6423">
        <v>32.556677188800002</v>
      </c>
      <c r="G6423">
        <v>-6</v>
      </c>
      <c r="H6423">
        <v>34</v>
      </c>
      <c r="I6423">
        <v>26.44161618</v>
      </c>
      <c r="J6423">
        <f>(D6423+E6423/60+F6423/3600)*15</f>
        <v>345.63565282162006</v>
      </c>
      <c r="K6423">
        <f>IF(G6423&lt;0, G6423-H6423/60-I6423/3600, G6423+H6423/60+I6423/3600)</f>
        <v>-6.5740115600499998</v>
      </c>
      <c r="L6423">
        <v>-6.9669999999999996</v>
      </c>
      <c r="M6423">
        <v>-34.042000000000002</v>
      </c>
      <c r="N6423">
        <v>3.39</v>
      </c>
      <c r="O6423" t="s">
        <v>9341</v>
      </c>
      <c r="P6423">
        <v>7.77</v>
      </c>
      <c r="Q6423">
        <v>6.2</v>
      </c>
      <c r="R6423" t="s">
        <v>9341</v>
      </c>
      <c r="S6423">
        <v>5.3860000000000001</v>
      </c>
      <c r="T6423" t="s">
        <v>9341</v>
      </c>
      <c r="U6423" t="s">
        <v>9376</v>
      </c>
      <c r="V6423" t="str">
        <f>LEFT($U6423,2)</f>
        <v>M1</v>
      </c>
      <c r="W6423" s="3">
        <f>_xlfn.XLOOKUP(V6423,$AC$2:$AC$43,$AD$2:$AD$43,"none")</f>
        <v>1.47</v>
      </c>
      <c r="X6423" s="3">
        <f>IF(ISNUMBER($W6423), 4600 * (1 / (0.92 * $W6423 + 1.7) + 1 / (0.92 * $W6423 + 0.62)),"none")</f>
        <v>3839.1950178350371</v>
      </c>
      <c r="Y6423" s="8">
        <f>IF(ISNUMBER($X6423), _xlfn.XLOOKUP($X6423,Sheet3!$A$2:$A$392,Sheet3!$B$2:$B$392,"none", 1,1), $AF$2)</f>
        <v>1</v>
      </c>
      <c r="Z6423" s="8">
        <f>IF(ISNUMBER($X6423), _xlfn.XLOOKUP($X6423,Sheet3!$A$2:$A$392,Sheet3!$C$2:$C$392,"none", 1,1), $AF$2)</f>
        <v>0.64800000000000002</v>
      </c>
      <c r="AA6423" s="8">
        <f>IF(ISNUMBER($X6423), _xlfn.XLOOKUP($X6423,Sheet3!$A$2:$A$392,Sheet3!$D$2:$D$392,"none", 1,1), $AF$2)</f>
        <v>0.33460000000000001</v>
      </c>
    </row>
    <row r="6424" spans="1:27">
      <c r="A6424">
        <v>4007</v>
      </c>
      <c r="B6424" t="s">
        <v>4310</v>
      </c>
      <c r="C6424" t="s">
        <v>297</v>
      </c>
      <c r="D6424">
        <v>1</v>
      </c>
      <c r="E6424">
        <v>50</v>
      </c>
      <c r="F6424">
        <v>8.5710113565999997</v>
      </c>
      <c r="G6424">
        <v>22</v>
      </c>
      <c r="H6424">
        <v>16</v>
      </c>
      <c r="I6424">
        <v>31.209984538</v>
      </c>
      <c r="J6424">
        <f>(D6424+E6424/60+F6424/3600)*15</f>
        <v>27.535712547319172</v>
      </c>
      <c r="K6424">
        <f>IF(G6424&lt;0, G6424-H6424/60-I6424/3600, G6424+H6424/60+I6424/3600)</f>
        <v>22.275336106816109</v>
      </c>
      <c r="L6424">
        <v>-14.896000000000001</v>
      </c>
      <c r="M6424">
        <v>-7.6660000000000004</v>
      </c>
      <c r="N6424">
        <v>5.4</v>
      </c>
      <c r="O6424" t="s">
        <v>9341</v>
      </c>
      <c r="P6424">
        <v>7.34</v>
      </c>
      <c r="Q6424">
        <v>6.2</v>
      </c>
      <c r="R6424" t="s">
        <v>9341</v>
      </c>
      <c r="S6424">
        <v>5.9059999999999997</v>
      </c>
      <c r="T6424" t="s">
        <v>9341</v>
      </c>
      <c r="U6424" t="s">
        <v>10585</v>
      </c>
      <c r="V6424" t="str">
        <f>LEFT($U6424,2)</f>
        <v>K0</v>
      </c>
      <c r="W6424" s="3">
        <f>_xlfn.XLOOKUP(V6424,$AC$2:$AC$43,$AD$2:$AD$43,"none")</f>
        <v>0.81</v>
      </c>
      <c r="X6424" s="3">
        <f>IF(ISNUMBER($W6424), 4600 * (1 / (0.92 * $W6424 + 1.7) + 1 / (0.92 * $W6424 + 0.62)),"none")</f>
        <v>5250.7063834266155</v>
      </c>
      <c r="Y6424" s="8">
        <f>IF(ISNUMBER($X6424), _xlfn.XLOOKUP($X6424,Sheet3!$A$2:$A$392,Sheet3!$B$2:$B$392,"none", 1,1), $AF$2)</f>
        <v>1</v>
      </c>
      <c r="Z6424" s="8">
        <f>IF(ISNUMBER($X6424), _xlfn.XLOOKUP($X6424,Sheet3!$A$2:$A$392,Sheet3!$C$2:$C$392,"none", 1,1), $AF$2)</f>
        <v>0.83299999999999996</v>
      </c>
      <c r="AA6424" s="8">
        <f>IF(ISNUMBER($X6424), _xlfn.XLOOKUP($X6424,Sheet3!$A$2:$A$392,Sheet3!$D$2:$D$392,"none", 1,1), $AF$2)</f>
        <v>0.67869999999999997</v>
      </c>
    </row>
    <row r="6425" spans="1:27">
      <c r="A6425">
        <v>4539</v>
      </c>
      <c r="B6425" t="s">
        <v>4842</v>
      </c>
      <c r="C6425" t="s">
        <v>313</v>
      </c>
      <c r="D6425">
        <v>10</v>
      </c>
      <c r="E6425">
        <v>30</v>
      </c>
      <c r="F6425">
        <v>58.763660000000002</v>
      </c>
      <c r="G6425">
        <v>-7</v>
      </c>
      <c r="H6425">
        <v>38</v>
      </c>
      <c r="I6425">
        <v>15.1729</v>
      </c>
      <c r="J6425">
        <f>(D6425+E6425/60+F6425/3600)*15</f>
        <v>157.74484858333332</v>
      </c>
      <c r="K6425">
        <f>IF(G6425&lt;0, G6425-H6425/60-I6425/3600, G6425+H6425/60+I6425/3600)</f>
        <v>-7.6375480277777772</v>
      </c>
      <c r="L6425">
        <v>-35.71</v>
      </c>
      <c r="M6425">
        <v>-1.1299999999999999</v>
      </c>
      <c r="N6425">
        <v>2.87</v>
      </c>
      <c r="O6425" t="s">
        <v>9341</v>
      </c>
      <c r="P6425">
        <v>7.58</v>
      </c>
      <c r="Q6425">
        <v>6.2</v>
      </c>
      <c r="R6425" t="s">
        <v>9341</v>
      </c>
      <c r="S6425" t="s">
        <v>9341</v>
      </c>
      <c r="T6425" t="s">
        <v>9341</v>
      </c>
      <c r="U6425" t="s">
        <v>9406</v>
      </c>
      <c r="V6425" t="str">
        <f>LEFT($U6425,2)</f>
        <v>K4</v>
      </c>
      <c r="W6425" s="3">
        <f>_xlfn.XLOOKUP(V6425,$AC$2:$AC$43,$AD$2:$AD$43,"none")</f>
        <v>1</v>
      </c>
      <c r="X6425" s="3">
        <f>IF(ISNUMBER($W6425), 4600 * (1 / (0.92 * $W6425 + 1.7) + 1 / (0.92 * $W6425 + 0.62)),"none")</f>
        <v>4742.7381778526815</v>
      </c>
      <c r="Y6425" s="8">
        <f>IF(ISNUMBER($X6425), _xlfn.XLOOKUP($X6425,Sheet3!$A$2:$A$392,Sheet3!$B$2:$B$392,"none", 1,1), $AF$2)</f>
        <v>1</v>
      </c>
      <c r="Z6425" s="8">
        <f>IF(ISNUMBER($X6425), _xlfn.XLOOKUP($X6425,Sheet3!$A$2:$A$392,Sheet3!$C$2:$C$392,"none", 1,1), $AF$2)</f>
        <v>0.77500000000000002</v>
      </c>
      <c r="AA6425" s="8">
        <f>IF(ISNUMBER($X6425), _xlfn.XLOOKUP($X6425,Sheet3!$A$2:$A$392,Sheet3!$D$2:$D$392,"none", 1,1), $AF$2)</f>
        <v>0.55479999999999996</v>
      </c>
    </row>
    <row r="6426" spans="1:27">
      <c r="A6426">
        <v>4732</v>
      </c>
      <c r="B6426" t="s">
        <v>5035</v>
      </c>
      <c r="C6426" t="s">
        <v>12</v>
      </c>
      <c r="D6426">
        <v>11</v>
      </c>
      <c r="E6426">
        <v>42</v>
      </c>
      <c r="F6426">
        <v>3.5281173672000001</v>
      </c>
      <c r="G6426">
        <v>-20</v>
      </c>
      <c r="H6426">
        <v>17</v>
      </c>
      <c r="I6426">
        <v>39.006878352000001</v>
      </c>
      <c r="J6426">
        <f>(D6426+E6426/60+F6426/3600)*15</f>
        <v>175.51470048902999</v>
      </c>
      <c r="K6426">
        <f>IF(G6426&lt;0, G6426-H6426/60-I6426/3600, G6426+H6426/60+I6426/3600)</f>
        <v>-20.294168577320001</v>
      </c>
      <c r="L6426">
        <v>-8.6440000000000001</v>
      </c>
      <c r="M6426">
        <v>-54.311999999999998</v>
      </c>
      <c r="N6426">
        <v>13.23</v>
      </c>
      <c r="O6426" t="s">
        <v>9341</v>
      </c>
      <c r="P6426">
        <v>7.1639999999999997</v>
      </c>
      <c r="Q6426">
        <v>6.2</v>
      </c>
      <c r="R6426" t="s">
        <v>9341</v>
      </c>
      <c r="S6426">
        <v>5.9589999999999996</v>
      </c>
      <c r="T6426" t="s">
        <v>9341</v>
      </c>
      <c r="U6426" t="s">
        <v>9534</v>
      </c>
      <c r="V6426" t="str">
        <f>LEFT($U6426,2)</f>
        <v>G8</v>
      </c>
      <c r="W6426" s="3">
        <f>_xlfn.XLOOKUP(V6426,$AC$2:$AC$43,$AD$2:$AD$43,"none")</f>
        <v>0.74</v>
      </c>
      <c r="X6426" s="3">
        <f>IF(ISNUMBER($W6426), 4600 * (1 / (0.92 * $W6426 + 1.7) + 1 / (0.92 * $W6426 + 0.62)),"none")</f>
        <v>5468.4090187676065</v>
      </c>
      <c r="Y6426" s="8">
        <f>IF(ISNUMBER($X6426), _xlfn.XLOOKUP($X6426,Sheet3!$A$2:$A$392,Sheet3!$B$2:$B$392,"none", 1,1), $AF$2)</f>
        <v>1</v>
      </c>
      <c r="Z6426" s="8">
        <f>IF(ISNUMBER($X6426), _xlfn.XLOOKUP($X6426,Sheet3!$A$2:$A$392,Sheet3!$C$2:$C$392,"none", 1,1), $AF$2)</f>
        <v>0.85409999999999997</v>
      </c>
      <c r="AA6426" s="8">
        <f>IF(ISNUMBER($X6426), _xlfn.XLOOKUP($X6426,Sheet3!$A$2:$A$392,Sheet3!$D$2:$D$392,"none", 1,1), $AF$2)</f>
        <v>0.72770000000000001</v>
      </c>
    </row>
    <row r="6427" spans="1:27">
      <c r="A6427">
        <v>5037</v>
      </c>
      <c r="B6427" t="s">
        <v>5340</v>
      </c>
      <c r="C6427" t="s">
        <v>12</v>
      </c>
      <c r="D6427">
        <v>13</v>
      </c>
      <c r="E6427">
        <v>40</v>
      </c>
      <c r="F6427">
        <v>15.5778600264</v>
      </c>
      <c r="G6427">
        <v>31</v>
      </c>
      <c r="H6427">
        <v>0</v>
      </c>
      <c r="I6427">
        <v>43.328600784000002</v>
      </c>
      <c r="J6427">
        <f>(D6427+E6427/60+F6427/3600)*15</f>
        <v>205.06490775011</v>
      </c>
      <c r="K6427">
        <f>IF(G6427&lt;0, G6427-H6427/60-I6427/3600, G6427+H6427/60+I6427/3600)</f>
        <v>31.01203572244</v>
      </c>
      <c r="L6427">
        <v>-72.962000000000003</v>
      </c>
      <c r="M6427">
        <v>91.801000000000002</v>
      </c>
      <c r="N6427">
        <v>7.04</v>
      </c>
      <c r="O6427" t="s">
        <v>9341</v>
      </c>
      <c r="P6427">
        <v>7.17</v>
      </c>
      <c r="Q6427">
        <v>6.2</v>
      </c>
      <c r="R6427" t="s">
        <v>9341</v>
      </c>
      <c r="S6427">
        <v>5.9550000000000001</v>
      </c>
      <c r="T6427" t="s">
        <v>9341</v>
      </c>
      <c r="U6427" t="s">
        <v>9490</v>
      </c>
      <c r="V6427" t="str">
        <f>LEFT($U6427,2)</f>
        <v>G8</v>
      </c>
      <c r="W6427" s="3">
        <f>_xlfn.XLOOKUP(V6427,$AC$2:$AC$43,$AD$2:$AD$43,"none")</f>
        <v>0.74</v>
      </c>
      <c r="X6427" s="3">
        <f>IF(ISNUMBER($W6427), 4600 * (1 / (0.92 * $W6427 + 1.7) + 1 / (0.92 * $W6427 + 0.62)),"none")</f>
        <v>5468.4090187676065</v>
      </c>
      <c r="Y6427" s="8">
        <f>IF(ISNUMBER($X6427), _xlfn.XLOOKUP($X6427,Sheet3!$A$2:$A$392,Sheet3!$B$2:$B$392,"none", 1,1), $AF$2)</f>
        <v>1</v>
      </c>
      <c r="Z6427" s="8">
        <f>IF(ISNUMBER($X6427), _xlfn.XLOOKUP($X6427,Sheet3!$A$2:$A$392,Sheet3!$C$2:$C$392,"none", 1,1), $AF$2)</f>
        <v>0.85409999999999997</v>
      </c>
      <c r="AA6427" s="8">
        <f>IF(ISNUMBER($X6427), _xlfn.XLOOKUP($X6427,Sheet3!$A$2:$A$392,Sheet3!$D$2:$D$392,"none", 1,1), $AF$2)</f>
        <v>0.72770000000000001</v>
      </c>
    </row>
    <row r="6428" spans="1:27">
      <c r="A6428">
        <v>5188</v>
      </c>
      <c r="B6428" t="s">
        <v>5491</v>
      </c>
      <c r="C6428" t="s">
        <v>297</v>
      </c>
      <c r="D6428">
        <v>14</v>
      </c>
      <c r="E6428">
        <v>28</v>
      </c>
      <c r="F6428">
        <v>16.4396464752</v>
      </c>
      <c r="G6428">
        <v>36</v>
      </c>
      <c r="H6428">
        <v>11</v>
      </c>
      <c r="I6428">
        <v>49.291460735999998</v>
      </c>
      <c r="J6428">
        <f>(D6428+E6428/60+F6428/3600)*15</f>
        <v>217.06849852698002</v>
      </c>
      <c r="K6428">
        <f>IF(G6428&lt;0, G6428-H6428/60-I6428/3600, G6428+H6428/60+I6428/3600)</f>
        <v>36.197025405759994</v>
      </c>
      <c r="L6428">
        <v>-22.356999999999999</v>
      </c>
      <c r="M6428">
        <v>2.6850000000000001</v>
      </c>
      <c r="N6428">
        <v>4.21</v>
      </c>
      <c r="O6428">
        <v>8.58</v>
      </c>
      <c r="P6428">
        <v>7.39</v>
      </c>
      <c r="Q6428">
        <v>6.2</v>
      </c>
      <c r="R6428" t="s">
        <v>9341</v>
      </c>
      <c r="S6428">
        <v>5.9009999999999998</v>
      </c>
      <c r="T6428" t="s">
        <v>9341</v>
      </c>
      <c r="U6428" t="s">
        <v>9403</v>
      </c>
      <c r="V6428" t="str">
        <f>LEFT($U6428,2)</f>
        <v>K0</v>
      </c>
      <c r="W6428" s="3">
        <f>_xlfn.XLOOKUP(V6428,$AC$2:$AC$43,$AD$2:$AD$43,"none")</f>
        <v>0.81</v>
      </c>
      <c r="X6428" s="3">
        <f>IF(ISNUMBER($W6428), 4600 * (1 / (0.92 * $W6428 + 1.7) + 1 / (0.92 * $W6428 + 0.62)),"none")</f>
        <v>5250.7063834266155</v>
      </c>
      <c r="Y6428" s="8">
        <f>IF(ISNUMBER($X6428), _xlfn.XLOOKUP($X6428,Sheet3!$A$2:$A$392,Sheet3!$B$2:$B$392,"none", 1,1), $AF$2)</f>
        <v>1</v>
      </c>
      <c r="Z6428" s="8">
        <f>IF(ISNUMBER($X6428), _xlfn.XLOOKUP($X6428,Sheet3!$A$2:$A$392,Sheet3!$C$2:$C$392,"none", 1,1), $AF$2)</f>
        <v>0.83299999999999996</v>
      </c>
      <c r="AA6428" s="8">
        <f>IF(ISNUMBER($X6428), _xlfn.XLOOKUP($X6428,Sheet3!$A$2:$A$392,Sheet3!$D$2:$D$392,"none", 1,1), $AF$2)</f>
        <v>0.67869999999999997</v>
      </c>
    </row>
    <row r="6429" spans="1:27">
      <c r="A6429">
        <v>5196</v>
      </c>
      <c r="B6429" t="s">
        <v>5499</v>
      </c>
      <c r="C6429" t="s">
        <v>23</v>
      </c>
      <c r="D6429">
        <v>14</v>
      </c>
      <c r="E6429">
        <v>37</v>
      </c>
      <c r="F6429">
        <v>11.576157763199999</v>
      </c>
      <c r="G6429">
        <v>26</v>
      </c>
      <c r="H6429">
        <v>44</v>
      </c>
      <c r="I6429">
        <v>11.656214051999999</v>
      </c>
      <c r="J6429">
        <f>(D6429+E6429/60+F6429/3600)*15</f>
        <v>219.29823399068002</v>
      </c>
      <c r="K6429">
        <f>IF(G6429&lt;0, G6429-H6429/60-I6429/3600, G6429+H6429/60+I6429/3600)</f>
        <v>26.736571170570002</v>
      </c>
      <c r="L6429">
        <v>-25.536999999999999</v>
      </c>
      <c r="M6429">
        <v>11.968</v>
      </c>
      <c r="N6429">
        <v>1.52</v>
      </c>
      <c r="O6429" t="s">
        <v>9341</v>
      </c>
      <c r="P6429">
        <v>9.77</v>
      </c>
      <c r="Q6429">
        <v>6.2</v>
      </c>
      <c r="R6429" t="s">
        <v>9341</v>
      </c>
      <c r="S6429">
        <v>7.7889999999999997</v>
      </c>
      <c r="T6429" t="s">
        <v>9341</v>
      </c>
      <c r="U6429" t="s">
        <v>10831</v>
      </c>
      <c r="V6429" t="str">
        <f>LEFT($U6429,2)</f>
        <v>M4</v>
      </c>
      <c r="W6429" s="3">
        <f>_xlfn.XLOOKUP(V6429,$AC$2:$AC$43,$AD$2:$AD$43,"none")</f>
        <v>1.52</v>
      </c>
      <c r="X6429" s="3">
        <f>IF(ISNUMBER($W6429), 4600 * (1 / (0.92 * $W6429 + 1.7) + 1 / (0.92 * $W6429 + 0.62)),"none")</f>
        <v>3763.6701294642344</v>
      </c>
      <c r="Y6429" s="8">
        <f>IF(ISNUMBER($X6429), _xlfn.XLOOKUP($X6429,Sheet3!$A$2:$A$392,Sheet3!$B$2:$B$392,"none", 1,1), $AF$2)</f>
        <v>1</v>
      </c>
      <c r="Z6429" s="8">
        <f>IF(ISNUMBER($X6429), _xlfn.XLOOKUP($X6429,Sheet3!$A$2:$A$392,Sheet3!$C$2:$C$392,"none", 1,1), $AF$2)</f>
        <v>0.63180000000000003</v>
      </c>
      <c r="AA6429" s="8">
        <f>IF(ISNUMBER($X6429), _xlfn.XLOOKUP($X6429,Sheet3!$A$2:$A$392,Sheet3!$D$2:$D$392,"none", 1,1), $AF$2)</f>
        <v>0.31119999999999998</v>
      </c>
    </row>
    <row r="6430" spans="1:27">
      <c r="A6430">
        <v>5206</v>
      </c>
      <c r="B6430" t="s">
        <v>5509</v>
      </c>
      <c r="C6430" t="s">
        <v>12</v>
      </c>
      <c r="D6430">
        <v>14</v>
      </c>
      <c r="E6430">
        <v>36</v>
      </c>
      <c r="F6430">
        <v>59.795918515300002</v>
      </c>
      <c r="G6430">
        <v>-12</v>
      </c>
      <c r="H6430">
        <v>18</v>
      </c>
      <c r="I6430">
        <v>19.068654857999999</v>
      </c>
      <c r="J6430">
        <f>(D6430+E6430/60+F6430/3600)*15</f>
        <v>219.24914966048041</v>
      </c>
      <c r="K6430">
        <f>IF(G6430&lt;0, G6430-H6430/60-I6430/3600, G6430+H6430/60+I6430/3600)</f>
        <v>-12.305296848571667</v>
      </c>
      <c r="L6430">
        <v>-868.62</v>
      </c>
      <c r="M6430">
        <v>364.52</v>
      </c>
      <c r="N6430">
        <v>37.18</v>
      </c>
      <c r="O6430" t="s">
        <v>9341</v>
      </c>
      <c r="P6430">
        <v>6.65</v>
      </c>
      <c r="Q6430">
        <v>6.2</v>
      </c>
      <c r="R6430" t="s">
        <v>9341</v>
      </c>
      <c r="S6430">
        <v>6.0389999999999997</v>
      </c>
      <c r="T6430" t="s">
        <v>9341</v>
      </c>
      <c r="U6430" t="s">
        <v>9386</v>
      </c>
      <c r="V6430" t="str">
        <f>LEFT($U6430,2)</f>
        <v>F6</v>
      </c>
      <c r="W6430" s="3" t="str">
        <f>_xlfn.XLOOKUP(V6430,$AC$2:$AC$43,$AD$2:$AD$43,"none")</f>
        <v>none</v>
      </c>
      <c r="X6430" s="3" t="str">
        <f>IF(ISNUMBER($W6430), 4600 * (1 / (0.92 * $W6430 + 1.7) + 1 / (0.92 * $W6430 + 0.62)),"none")</f>
        <v>none</v>
      </c>
      <c r="Y6430" s="8">
        <f>IF(ISNUMBER($X6430), _xlfn.XLOOKUP($X6430,Sheet3!$A$2:$A$392,Sheet3!$B$2:$B$392,"none", 1,1), $AF$2)</f>
        <v>0.8</v>
      </c>
      <c r="Z6430" s="8">
        <f>IF(ISNUMBER($X6430), _xlfn.XLOOKUP($X6430,Sheet3!$A$2:$A$392,Sheet3!$C$2:$C$392,"none", 1,1), $AF$2)</f>
        <v>0.8</v>
      </c>
      <c r="AA6430" s="8">
        <f>IF(ISNUMBER($X6430), _xlfn.XLOOKUP($X6430,Sheet3!$A$2:$A$392,Sheet3!$D$2:$D$392,"none", 1,1), $AF$2)</f>
        <v>0.8</v>
      </c>
    </row>
    <row r="6431" spans="1:27">
      <c r="A6431">
        <v>5376</v>
      </c>
      <c r="B6431" t="s">
        <v>5679</v>
      </c>
      <c r="C6431" t="s">
        <v>12</v>
      </c>
      <c r="D6431">
        <v>17</v>
      </c>
      <c r="E6431">
        <v>52</v>
      </c>
      <c r="F6431">
        <v>52.583017091999999</v>
      </c>
      <c r="G6431">
        <v>-41</v>
      </c>
      <c r="H6431">
        <v>59</v>
      </c>
      <c r="I6431">
        <v>47.486766588000002</v>
      </c>
      <c r="J6431">
        <f>(D6431+E6431/60+F6431/3600)*15</f>
        <v>268.21909590454999</v>
      </c>
      <c r="K6431">
        <f>IF(G6431&lt;0, G6431-H6431/60-I6431/3600, G6431+H6431/60+I6431/3600)</f>
        <v>-41.996524101829998</v>
      </c>
      <c r="L6431">
        <v>140.745</v>
      </c>
      <c r="M6431">
        <v>-190.89099999999999</v>
      </c>
      <c r="N6431">
        <v>31.33</v>
      </c>
      <c r="O6431" t="s">
        <v>9341</v>
      </c>
      <c r="P6431">
        <v>6.74</v>
      </c>
      <c r="Q6431">
        <v>6.2</v>
      </c>
      <c r="R6431" t="s">
        <v>9341</v>
      </c>
      <c r="S6431">
        <v>6.0609999999999999</v>
      </c>
      <c r="T6431" t="s">
        <v>9341</v>
      </c>
      <c r="U6431" t="s">
        <v>10875</v>
      </c>
      <c r="V6431" t="str">
        <f>LEFT($U6431,2)</f>
        <v>F9</v>
      </c>
      <c r="W6431" s="3" t="str">
        <f>_xlfn.XLOOKUP(V6431,$AC$2:$AC$43,$AD$2:$AD$43,"none")</f>
        <v>none</v>
      </c>
      <c r="X6431" s="3" t="str">
        <f>IF(ISNUMBER($W6431), 4600 * (1 / (0.92 * $W6431 + 1.7) + 1 / (0.92 * $W6431 + 0.62)),"none")</f>
        <v>none</v>
      </c>
      <c r="Y6431" s="8">
        <f>IF(ISNUMBER($X6431), _xlfn.XLOOKUP($X6431,Sheet3!$A$2:$A$392,Sheet3!$B$2:$B$392,"none", 1,1), $AF$2)</f>
        <v>0.8</v>
      </c>
      <c r="Z6431" s="8">
        <f>IF(ISNUMBER($X6431), _xlfn.XLOOKUP($X6431,Sheet3!$A$2:$A$392,Sheet3!$C$2:$C$392,"none", 1,1), $AF$2)</f>
        <v>0.8</v>
      </c>
      <c r="AA6431" s="8">
        <f>IF(ISNUMBER($X6431), _xlfn.XLOOKUP($X6431,Sheet3!$A$2:$A$392,Sheet3!$D$2:$D$392,"none", 1,1), $AF$2)</f>
        <v>0.8</v>
      </c>
    </row>
    <row r="6432" spans="1:27">
      <c r="A6432">
        <v>5702</v>
      </c>
      <c r="B6432" t="s">
        <v>6005</v>
      </c>
      <c r="C6432" t="s">
        <v>297</v>
      </c>
      <c r="D6432">
        <v>17</v>
      </c>
      <c r="E6432">
        <v>54</v>
      </c>
      <c r="F6432">
        <v>54.043201190399998</v>
      </c>
      <c r="G6432">
        <v>-24</v>
      </c>
      <c r="H6432">
        <v>53</v>
      </c>
      <c r="I6432">
        <v>13.544140415999999</v>
      </c>
      <c r="J6432">
        <f>(D6432+E6432/60+F6432/3600)*15</f>
        <v>268.72518000496001</v>
      </c>
      <c r="K6432">
        <f>IF(G6432&lt;0, G6432-H6432/60-I6432/3600, G6432+H6432/60+I6432/3600)</f>
        <v>-24.887095594559998</v>
      </c>
      <c r="L6432">
        <v>0.68</v>
      </c>
      <c r="M6432">
        <v>-2.23</v>
      </c>
      <c r="N6432">
        <v>1.04</v>
      </c>
      <c r="O6432">
        <v>5.35</v>
      </c>
      <c r="P6432">
        <v>6.24</v>
      </c>
      <c r="Q6432">
        <v>6.2</v>
      </c>
      <c r="R6432">
        <v>7.33</v>
      </c>
      <c r="S6432">
        <v>6.1150000000000002</v>
      </c>
      <c r="T6432" t="s">
        <v>9341</v>
      </c>
      <c r="U6432" t="s">
        <v>10949</v>
      </c>
      <c r="V6432" t="str">
        <f>LEFT($U6432,2)</f>
        <v>O8</v>
      </c>
      <c r="W6432" s="3" t="str">
        <f>_xlfn.XLOOKUP(V6432,$AC$2:$AC$43,$AD$2:$AD$43,"none")</f>
        <v>none</v>
      </c>
      <c r="X6432" s="3" t="str">
        <f>IF(ISNUMBER($W6432), 4600 * (1 / (0.92 * $W6432 + 1.7) + 1 / (0.92 * $W6432 + 0.62)),"none")</f>
        <v>none</v>
      </c>
      <c r="Y6432" s="8">
        <f>IF(ISNUMBER($X6432), _xlfn.XLOOKUP($X6432,Sheet3!$A$2:$A$392,Sheet3!$B$2:$B$392,"none", 1,1), $AF$2)</f>
        <v>0.8</v>
      </c>
      <c r="Z6432" s="8">
        <f>IF(ISNUMBER($X6432), _xlfn.XLOOKUP($X6432,Sheet3!$A$2:$A$392,Sheet3!$C$2:$C$392,"none", 1,1), $AF$2)</f>
        <v>0.8</v>
      </c>
      <c r="AA6432" s="8">
        <f>IF(ISNUMBER($X6432), _xlfn.XLOOKUP($X6432,Sheet3!$A$2:$A$392,Sheet3!$D$2:$D$392,"none", 1,1), $AF$2)</f>
        <v>0.8</v>
      </c>
    </row>
    <row r="6433" spans="1:27">
      <c r="A6433">
        <v>5756</v>
      </c>
      <c r="B6433" t="s">
        <v>6059</v>
      </c>
      <c r="C6433" t="s">
        <v>313</v>
      </c>
      <c r="D6433">
        <v>17</v>
      </c>
      <c r="E6433">
        <v>38</v>
      </c>
      <c r="F6433">
        <v>44.854075732799998</v>
      </c>
      <c r="G6433">
        <v>-21</v>
      </c>
      <c r="H6433">
        <v>54</v>
      </c>
      <c r="I6433">
        <v>45.673834104000001</v>
      </c>
      <c r="J6433">
        <f>(D6433+E6433/60+F6433/3600)*15</f>
        <v>264.68689198222</v>
      </c>
      <c r="K6433">
        <f>IF(G6433&lt;0, G6433-H6433/60-I6433/3600, G6433+H6433/60+I6433/3600)</f>
        <v>-21.912687176139997</v>
      </c>
      <c r="L6433">
        <v>-33.566000000000003</v>
      </c>
      <c r="M6433">
        <v>-6.6680000000000001</v>
      </c>
      <c r="N6433">
        <v>10.199999999999999</v>
      </c>
      <c r="O6433" t="s">
        <v>9341</v>
      </c>
      <c r="P6433">
        <v>7.04</v>
      </c>
      <c r="Q6433">
        <v>6.2</v>
      </c>
      <c r="R6433" t="s">
        <v>9341</v>
      </c>
      <c r="S6433">
        <v>5.9569999999999999</v>
      </c>
      <c r="T6433" t="s">
        <v>9341</v>
      </c>
      <c r="U6433" t="s">
        <v>10961</v>
      </c>
      <c r="V6433" t="str">
        <f>LEFT($U6433,2)</f>
        <v>G6</v>
      </c>
      <c r="W6433" s="3" t="str">
        <f>_xlfn.XLOOKUP(V6433,$AC$2:$AC$43,$AD$2:$AD$43,"none")</f>
        <v>none</v>
      </c>
      <c r="X6433" s="3" t="str">
        <f>IF(ISNUMBER($W6433), 4600 * (1 / (0.92 * $W6433 + 1.7) + 1 / (0.92 * $W6433 + 0.62)),"none")</f>
        <v>none</v>
      </c>
      <c r="Y6433" s="8">
        <f>IF(ISNUMBER($X6433), _xlfn.XLOOKUP($X6433,Sheet3!$A$2:$A$392,Sheet3!$B$2:$B$392,"none", 1,1), $AF$2)</f>
        <v>0.8</v>
      </c>
      <c r="Z6433" s="8">
        <f>IF(ISNUMBER($X6433), _xlfn.XLOOKUP($X6433,Sheet3!$A$2:$A$392,Sheet3!$C$2:$C$392,"none", 1,1), $AF$2)</f>
        <v>0.8</v>
      </c>
      <c r="AA6433" s="8">
        <f>IF(ISNUMBER($X6433), _xlfn.XLOOKUP($X6433,Sheet3!$A$2:$A$392,Sheet3!$D$2:$D$392,"none", 1,1), $AF$2)</f>
        <v>0.8</v>
      </c>
    </row>
    <row r="6434" spans="1:27">
      <c r="A6434">
        <v>6305</v>
      </c>
      <c r="B6434" t="s">
        <v>6608</v>
      </c>
      <c r="C6434" t="s">
        <v>24</v>
      </c>
      <c r="D6434">
        <v>18</v>
      </c>
      <c r="E6434">
        <v>52</v>
      </c>
      <c r="F6434">
        <v>1.922891436</v>
      </c>
      <c r="G6434">
        <v>13</v>
      </c>
      <c r="H6434">
        <v>57</v>
      </c>
      <c r="I6434">
        <v>56.322536399999997</v>
      </c>
      <c r="J6434">
        <f>(D6434+E6434/60+F6434/3600)*15</f>
        <v>283.00801204765003</v>
      </c>
      <c r="K6434">
        <f>IF(G6434&lt;0, G6434-H6434/60-I6434/3600, G6434+H6434/60+I6434/3600)</f>
        <v>13.965645148999998</v>
      </c>
      <c r="L6434">
        <v>-3.6419999999999999</v>
      </c>
      <c r="M6434">
        <v>-9.48</v>
      </c>
      <c r="N6434">
        <v>4.37</v>
      </c>
      <c r="O6434" t="s">
        <v>9341</v>
      </c>
      <c r="P6434">
        <v>6.2</v>
      </c>
      <c r="Q6434">
        <v>6.2</v>
      </c>
      <c r="R6434" t="s">
        <v>9341</v>
      </c>
      <c r="S6434">
        <v>6.1710000000000003</v>
      </c>
      <c r="T6434" t="s">
        <v>9341</v>
      </c>
      <c r="U6434" t="s">
        <v>9694</v>
      </c>
      <c r="V6434" t="str">
        <f>LEFT($U6434,2)</f>
        <v>B8</v>
      </c>
      <c r="W6434" s="3">
        <f>_xlfn.XLOOKUP(V6434,$AC$2:$AC$43,$AD$2:$AD$43,"none")</f>
        <v>-0.11</v>
      </c>
      <c r="X6434" s="3">
        <f>IF(ISNUMBER($W6434), 4600 * (1 / (0.92 * $W6434 + 1.7) + 1 / (0.92 * $W6434 + 0.62)),"none")</f>
        <v>11743.77313439976</v>
      </c>
      <c r="Y6434" s="8">
        <f>IF(ISNUMBER($X6434), _xlfn.XLOOKUP($X6434,Sheet3!$A$2:$A$392,Sheet3!$B$2:$B$392,"none", 1,1), $AF$2)</f>
        <v>0.54959999999999998</v>
      </c>
      <c r="Z6434" s="8">
        <f>IF(ISNUMBER($X6434), _xlfn.XLOOKUP($X6434,Sheet3!$A$2:$A$392,Sheet3!$C$2:$C$392,"none", 1,1), $AF$2)</f>
        <v>0.64410000000000001</v>
      </c>
      <c r="AA6434" s="8">
        <f>IF(ISNUMBER($X6434), _xlfn.XLOOKUP($X6434,Sheet3!$A$2:$A$392,Sheet3!$D$2:$D$392,"none", 1,1), $AF$2)</f>
        <v>1</v>
      </c>
    </row>
    <row r="6435" spans="1:27">
      <c r="A6435">
        <v>6389</v>
      </c>
      <c r="B6435" t="s">
        <v>6692</v>
      </c>
      <c r="C6435" t="s">
        <v>297</v>
      </c>
      <c r="D6435">
        <v>17</v>
      </c>
      <c r="E6435">
        <v>4</v>
      </c>
      <c r="F6435">
        <v>41.34572</v>
      </c>
      <c r="G6435">
        <v>19</v>
      </c>
      <c r="H6435">
        <v>35</v>
      </c>
      <c r="I6435">
        <v>56.782299999999999</v>
      </c>
      <c r="J6435">
        <f>(D6435+E6435/60+F6435/3600)*15</f>
        <v>256.17227383333335</v>
      </c>
      <c r="K6435">
        <f>IF(G6435&lt;0, G6435-H6435/60-I6435/3600, G6435+H6435/60+I6435/3600)</f>
        <v>19.599106194444442</v>
      </c>
      <c r="L6435">
        <v>12.72</v>
      </c>
      <c r="M6435">
        <v>1.71</v>
      </c>
      <c r="N6435">
        <v>5.66</v>
      </c>
      <c r="O6435">
        <v>6.07</v>
      </c>
      <c r="P6435">
        <v>6.19</v>
      </c>
      <c r="Q6435">
        <v>6.2</v>
      </c>
      <c r="R6435" t="s">
        <v>9341</v>
      </c>
      <c r="S6435" t="s">
        <v>9341</v>
      </c>
      <c r="T6435" t="s">
        <v>9341</v>
      </c>
      <c r="U6435" t="s">
        <v>9385</v>
      </c>
      <c r="V6435" t="str">
        <f>LEFT($U6435,2)</f>
        <v>B9</v>
      </c>
      <c r="W6435" s="3">
        <f>_xlfn.XLOOKUP(V6435,$AC$2:$AC$43,$AD$2:$AD$43,"none")</f>
        <v>-7.0000000000000007E-2</v>
      </c>
      <c r="X6435" s="3">
        <f>IF(ISNUMBER($W6435), 4600 * (1 / (0.92 * $W6435 + 1.7) + 1 / (0.92 * $W6435 + 0.62)),"none")</f>
        <v>11091.761228434079</v>
      </c>
      <c r="Y6435" s="8">
        <f>IF(ISNUMBER($X6435), _xlfn.XLOOKUP($X6435,Sheet3!$A$2:$A$392,Sheet3!$B$2:$B$392,"none", 1,1), $AF$2)</f>
        <v>0.57499999999999996</v>
      </c>
      <c r="Z6435" s="8">
        <f>IF(ISNUMBER($X6435), _xlfn.XLOOKUP($X6435,Sheet3!$A$2:$A$392,Sheet3!$C$2:$C$392,"none", 1,1), $AF$2)</f>
        <v>0.66420000000000001</v>
      </c>
      <c r="AA6435" s="8">
        <f>IF(ISNUMBER($X6435), _xlfn.XLOOKUP($X6435,Sheet3!$A$2:$A$392,Sheet3!$D$2:$D$392,"none", 1,1), $AF$2)</f>
        <v>1</v>
      </c>
    </row>
    <row r="6436" spans="1:27">
      <c r="A6436">
        <v>6448</v>
      </c>
      <c r="B6436" t="s">
        <v>6751</v>
      </c>
      <c r="C6436" t="s">
        <v>11</v>
      </c>
      <c r="D6436">
        <v>17</v>
      </c>
      <c r="E6436">
        <v>11</v>
      </c>
      <c r="F6436">
        <v>3.1634107176000001</v>
      </c>
      <c r="G6436">
        <v>24</v>
      </c>
      <c r="H6436">
        <v>14</v>
      </c>
      <c r="I6436">
        <v>15.70066044</v>
      </c>
      <c r="J6436">
        <f>(D6436+E6436/60+F6436/3600)*15</f>
        <v>257.76318087798995</v>
      </c>
      <c r="K6436">
        <f>IF(G6436&lt;0, G6436-H6436/60-I6436/3600, G6436+H6436/60+I6436/3600)</f>
        <v>24.237694627900002</v>
      </c>
      <c r="L6436">
        <v>-11.705</v>
      </c>
      <c r="M6436">
        <v>30.677</v>
      </c>
      <c r="N6436">
        <v>12.48</v>
      </c>
      <c r="O6436">
        <v>6.51</v>
      </c>
      <c r="P6436">
        <v>6.41</v>
      </c>
      <c r="Q6436">
        <v>6.2</v>
      </c>
      <c r="R6436" t="s">
        <v>9341</v>
      </c>
      <c r="S6436">
        <v>6.1619999999999999</v>
      </c>
      <c r="T6436" t="s">
        <v>9341</v>
      </c>
      <c r="U6436" t="s">
        <v>9670</v>
      </c>
      <c r="V6436" t="str">
        <f>LEFT($U6436,2)</f>
        <v>A8</v>
      </c>
      <c r="W6436" s="3">
        <f>_xlfn.XLOOKUP(V6436,$AC$2:$AC$43,$AD$2:$AD$43,"none")</f>
        <v>0.27</v>
      </c>
      <c r="X6436" s="3">
        <f>IF(ISNUMBER($W6436), 4600 * (1 / (0.92 * $W6436 + 1.7) + 1 / (0.92 * $W6436 + 0.62)),"none")</f>
        <v>7658.0096286116395</v>
      </c>
      <c r="Y6436" s="8">
        <f>IF(ISNUMBER($X6436), _xlfn.XLOOKUP($X6436,Sheet3!$A$2:$A$392,Sheet3!$B$2:$B$392,"none", 1,1), $AF$2)</f>
        <v>0.82440000000000002</v>
      </c>
      <c r="Z6436" s="8">
        <f>IF(ISNUMBER($X6436), _xlfn.XLOOKUP($X6436,Sheet3!$A$2:$A$392,Sheet3!$C$2:$C$392,"none", 1,1), $AF$2)</f>
        <v>0.84370000000000001</v>
      </c>
      <c r="AA6436" s="8">
        <f>IF(ISNUMBER($X6436), _xlfn.XLOOKUP($X6436,Sheet3!$A$2:$A$392,Sheet3!$D$2:$D$392,"none", 1,1), $AF$2)</f>
        <v>1</v>
      </c>
    </row>
    <row r="6437" spans="1:27">
      <c r="A6437">
        <v>7422</v>
      </c>
      <c r="B6437" t="s">
        <v>7725</v>
      </c>
      <c r="C6437" t="s">
        <v>22</v>
      </c>
      <c r="D6437">
        <v>10</v>
      </c>
      <c r="E6437">
        <v>3</v>
      </c>
      <c r="F6437">
        <v>34.117289999999997</v>
      </c>
      <c r="G6437">
        <v>-61</v>
      </c>
      <c r="H6437">
        <v>53</v>
      </c>
      <c r="I6437">
        <v>2.5409999999999999</v>
      </c>
      <c r="J6437">
        <f>(D6437+E6437/60+F6437/3600)*15</f>
        <v>150.89215537500002</v>
      </c>
      <c r="K6437">
        <f>IF(G6437&lt;0, G6437-H6437/60-I6437/3600, G6437+H6437/60+I6437/3600)</f>
        <v>-61.884039166666668</v>
      </c>
      <c r="L6437">
        <v>-17.91</v>
      </c>
      <c r="M6437">
        <v>4.47</v>
      </c>
      <c r="N6437">
        <v>1.99</v>
      </c>
      <c r="O6437">
        <v>5.67</v>
      </c>
      <c r="P6437">
        <v>6.15</v>
      </c>
      <c r="Q6437">
        <v>6.2</v>
      </c>
      <c r="R6437" t="s">
        <v>9341</v>
      </c>
      <c r="S6437" t="s">
        <v>9341</v>
      </c>
      <c r="T6437" t="s">
        <v>9341</v>
      </c>
      <c r="U6437" t="s">
        <v>11288</v>
      </c>
      <c r="V6437" t="str">
        <f>LEFT($U6437,2)</f>
        <v>B3</v>
      </c>
      <c r="W6437" s="3">
        <f>_xlfn.XLOOKUP(V6437,$AC$2:$AC$43,$AD$2:$AD$43,"none")</f>
        <v>-0.2</v>
      </c>
      <c r="X6437" s="3">
        <f>IF(ISNUMBER($W6437), 4600 * (1 / (0.92 * $W6437 + 1.7) + 1 / (0.92 * $W6437 + 0.62)),"none")</f>
        <v>13584.75950715306</v>
      </c>
      <c r="Y6437" s="8">
        <f>IF(ISNUMBER($X6437), _xlfn.XLOOKUP($X6437,Sheet3!$A$2:$A$392,Sheet3!$B$2:$B$392,"none", 1,1), $AF$2)</f>
        <v>0.50129999999999997</v>
      </c>
      <c r="Z6437" s="8">
        <f>IF(ISNUMBER($X6437), _xlfn.XLOOKUP($X6437,Sheet3!$A$2:$A$392,Sheet3!$C$2:$C$392,"none", 1,1), $AF$2)</f>
        <v>0.60470000000000002</v>
      </c>
      <c r="AA6437" s="8">
        <f>IF(ISNUMBER($X6437), _xlfn.XLOOKUP($X6437,Sheet3!$A$2:$A$392,Sheet3!$D$2:$D$392,"none", 1,1), $AF$2)</f>
        <v>1</v>
      </c>
    </row>
    <row r="6438" spans="1:27">
      <c r="A6438">
        <v>7543</v>
      </c>
      <c r="B6438" t="s">
        <v>7846</v>
      </c>
      <c r="C6438" t="s">
        <v>21</v>
      </c>
      <c r="D6438">
        <v>10</v>
      </c>
      <c r="E6438">
        <v>42</v>
      </c>
      <c r="F6438">
        <v>14.2</v>
      </c>
      <c r="G6438">
        <v>-59</v>
      </c>
      <c r="H6438">
        <v>8</v>
      </c>
      <c r="I6438">
        <v>44</v>
      </c>
      <c r="J6438">
        <f>(D6438+E6438/60+F6438/3600)*15</f>
        <v>160.55916666666667</v>
      </c>
      <c r="K6438">
        <f>IF(G6438&lt;0, G6438-H6438/60-I6438/3600, G6438+H6438/60+I6438/3600)</f>
        <v>-59.145555555555553</v>
      </c>
      <c r="L6438">
        <v>-5.09</v>
      </c>
      <c r="M6438">
        <v>3.48</v>
      </c>
      <c r="N6438" t="s">
        <v>9341</v>
      </c>
      <c r="O6438" t="s">
        <v>9341</v>
      </c>
      <c r="P6438">
        <v>6.4</v>
      </c>
      <c r="Q6438">
        <v>6.2</v>
      </c>
      <c r="R6438" t="s">
        <v>9341</v>
      </c>
      <c r="S6438" t="s">
        <v>9341</v>
      </c>
      <c r="T6438" t="s">
        <v>9341</v>
      </c>
      <c r="U6438" t="s">
        <v>9341</v>
      </c>
      <c r="V6438" t="str">
        <f>LEFT($U6438,2)</f>
        <v>~</v>
      </c>
      <c r="W6438" s="3" t="str">
        <f>_xlfn.XLOOKUP(V6438,$AC$2:$AC$43,$AD$2:$AD$43,"none")</f>
        <v>none</v>
      </c>
      <c r="X6438" s="3" t="str">
        <f>IF(ISNUMBER($W6438), 4600 * (1 / (0.92 * $W6438 + 1.7) + 1 / (0.92 * $W6438 + 0.62)),"none")</f>
        <v>none</v>
      </c>
      <c r="Y6438" s="8">
        <f>IF(ISNUMBER($X6438), _xlfn.XLOOKUP($X6438,Sheet3!$A$2:$A$392,Sheet3!$B$2:$B$392,"none", 1,1), $AF$2)</f>
        <v>0.8</v>
      </c>
      <c r="Z6438" s="8">
        <f>IF(ISNUMBER($X6438), _xlfn.XLOOKUP($X6438,Sheet3!$A$2:$A$392,Sheet3!$C$2:$C$392,"none", 1,1), $AF$2)</f>
        <v>0.8</v>
      </c>
      <c r="AA6438" s="8">
        <f>IF(ISNUMBER($X6438), _xlfn.XLOOKUP($X6438,Sheet3!$A$2:$A$392,Sheet3!$D$2:$D$392,"none", 1,1), $AF$2)</f>
        <v>0.8</v>
      </c>
    </row>
    <row r="6439" spans="1:27">
      <c r="A6439">
        <v>8318</v>
      </c>
      <c r="B6439" t="s">
        <v>8621</v>
      </c>
      <c r="C6439" t="s">
        <v>23</v>
      </c>
      <c r="D6439">
        <v>15</v>
      </c>
      <c r="E6439">
        <v>44</v>
      </c>
      <c r="F6439">
        <v>3.8444408808000001</v>
      </c>
      <c r="G6439">
        <v>-54</v>
      </c>
      <c r="H6439">
        <v>59</v>
      </c>
      <c r="I6439">
        <v>12.519226968</v>
      </c>
      <c r="J6439">
        <f>(D6439+E6439/60+F6439/3600)*15</f>
        <v>236.01601850366998</v>
      </c>
      <c r="K6439">
        <f>IF(G6439&lt;0, G6439-H6439/60-I6439/3600, G6439+H6439/60+I6439/3600)</f>
        <v>-54.98681089638</v>
      </c>
      <c r="L6439">
        <v>-5.9130000000000003</v>
      </c>
      <c r="M6439">
        <v>-12.382999999999999</v>
      </c>
      <c r="N6439">
        <v>1.52</v>
      </c>
      <c r="O6439" t="s">
        <v>9341</v>
      </c>
      <c r="P6439">
        <v>12.37</v>
      </c>
      <c r="Q6439">
        <v>6.2</v>
      </c>
      <c r="R6439" t="s">
        <v>9341</v>
      </c>
      <c r="S6439">
        <v>7.8019999999999996</v>
      </c>
      <c r="T6439" t="s">
        <v>9341</v>
      </c>
      <c r="U6439" t="s">
        <v>11463</v>
      </c>
      <c r="V6439" t="str">
        <f>LEFT($U6439,2)</f>
        <v>M4</v>
      </c>
      <c r="W6439" s="3">
        <f>_xlfn.XLOOKUP(V6439,$AC$2:$AC$43,$AD$2:$AD$43,"none")</f>
        <v>1.52</v>
      </c>
      <c r="X6439" s="3">
        <f>IF(ISNUMBER($W6439), 4600 * (1 / (0.92 * $W6439 + 1.7) + 1 / (0.92 * $W6439 + 0.62)),"none")</f>
        <v>3763.6701294642344</v>
      </c>
      <c r="Y6439" s="8">
        <f>IF(ISNUMBER($X6439), _xlfn.XLOOKUP($X6439,Sheet3!$A$2:$A$392,Sheet3!$B$2:$B$392,"none", 1,1), $AF$2)</f>
        <v>1</v>
      </c>
      <c r="Z6439" s="8">
        <f>IF(ISNUMBER($X6439), _xlfn.XLOOKUP($X6439,Sheet3!$A$2:$A$392,Sheet3!$C$2:$C$392,"none", 1,1), $AF$2)</f>
        <v>0.63180000000000003</v>
      </c>
      <c r="AA6439" s="8">
        <f>IF(ISNUMBER($X6439), _xlfn.XLOOKUP($X6439,Sheet3!$A$2:$A$392,Sheet3!$D$2:$D$392,"none", 1,1), $AF$2)</f>
        <v>0.31119999999999998</v>
      </c>
    </row>
    <row r="6440" spans="1:27">
      <c r="A6440">
        <v>8578</v>
      </c>
      <c r="B6440" t="s">
        <v>8881</v>
      </c>
      <c r="C6440" t="s">
        <v>23</v>
      </c>
      <c r="D6440">
        <v>16</v>
      </c>
      <c r="E6440">
        <v>55</v>
      </c>
      <c r="F6440">
        <v>37.817288721600001</v>
      </c>
      <c r="G6440">
        <v>-45</v>
      </c>
      <c r="H6440">
        <v>6</v>
      </c>
      <c r="I6440">
        <v>10.713636360000001</v>
      </c>
      <c r="J6440">
        <f>(D6440+E6440/60+F6440/3600)*15</f>
        <v>253.90757203634001</v>
      </c>
      <c r="K6440">
        <f>IF(G6440&lt;0, G6440-H6440/60-I6440/3600, G6440+H6440/60+I6440/3600)</f>
        <v>-45.102976010100001</v>
      </c>
      <c r="L6440">
        <v>22.442</v>
      </c>
      <c r="M6440">
        <v>-37.630000000000003</v>
      </c>
      <c r="N6440">
        <v>2.77</v>
      </c>
      <c r="O6440" t="s">
        <v>9341</v>
      </c>
      <c r="P6440">
        <v>9.4499999999999993</v>
      </c>
      <c r="Q6440">
        <v>6.2</v>
      </c>
      <c r="R6440" t="s">
        <v>9341</v>
      </c>
      <c r="S6440">
        <v>7.3090000000000002</v>
      </c>
      <c r="T6440" t="s">
        <v>9341</v>
      </c>
      <c r="U6440" t="s">
        <v>10916</v>
      </c>
      <c r="V6440" t="str">
        <f>LEFT($U6440,2)</f>
        <v>M6</v>
      </c>
      <c r="W6440" s="3" t="str">
        <f>_xlfn.XLOOKUP(V6440,$AC$2:$AC$43,$AD$2:$AD$43,"none")</f>
        <v>none</v>
      </c>
      <c r="X6440" s="3" t="str">
        <f>IF(ISNUMBER($W6440), 4600 * (1 / (0.92 * $W6440 + 1.7) + 1 / (0.92 * $W6440 + 0.62)),"none")</f>
        <v>none</v>
      </c>
      <c r="Y6440" s="8">
        <f>IF(ISNUMBER($X6440), _xlfn.XLOOKUP($X6440,Sheet3!$A$2:$A$392,Sheet3!$B$2:$B$392,"none", 1,1), $AF$2)</f>
        <v>0.8</v>
      </c>
      <c r="Z6440" s="8">
        <f>IF(ISNUMBER($X6440), _xlfn.XLOOKUP($X6440,Sheet3!$A$2:$A$392,Sheet3!$C$2:$C$392,"none", 1,1), $AF$2)</f>
        <v>0.8</v>
      </c>
      <c r="AA6440" s="8">
        <f>IF(ISNUMBER($X6440), _xlfn.XLOOKUP($X6440,Sheet3!$A$2:$A$392,Sheet3!$D$2:$D$392,"none", 1,1), $AF$2)</f>
        <v>0.8</v>
      </c>
    </row>
    <row r="6441" spans="1:27">
      <c r="A6441">
        <v>8791</v>
      </c>
      <c r="B6441" t="s">
        <v>9096</v>
      </c>
      <c r="C6441" t="s">
        <v>297</v>
      </c>
      <c r="D6441">
        <v>20</v>
      </c>
      <c r="E6441">
        <v>30</v>
      </c>
      <c r="F6441">
        <v>17.961912909599999</v>
      </c>
      <c r="G6441">
        <v>10</v>
      </c>
      <c r="H6441">
        <v>53</v>
      </c>
      <c r="I6441">
        <v>45.337136514999997</v>
      </c>
      <c r="J6441">
        <f>(D6441+E6441/60+F6441/3600)*15</f>
        <v>307.57484130378998</v>
      </c>
      <c r="K6441">
        <f>IF(G6441&lt;0, G6441-H6441/60-I6441/3600, G6441+H6441/60+I6441/3600)</f>
        <v>10.895926982365276</v>
      </c>
      <c r="L6441">
        <v>19.053000000000001</v>
      </c>
      <c r="M6441">
        <v>4.51</v>
      </c>
      <c r="N6441">
        <v>5</v>
      </c>
      <c r="O6441" t="s">
        <v>9341</v>
      </c>
      <c r="P6441">
        <v>6.16</v>
      </c>
      <c r="Q6441">
        <v>6.2</v>
      </c>
      <c r="R6441" t="s">
        <v>9341</v>
      </c>
      <c r="S6441">
        <v>6.1559999999999997</v>
      </c>
      <c r="T6441" t="s">
        <v>9341</v>
      </c>
      <c r="U6441" t="s">
        <v>9341</v>
      </c>
      <c r="V6441" t="str">
        <f>LEFT($U6441,2)</f>
        <v>~</v>
      </c>
      <c r="W6441" s="3" t="str">
        <f>_xlfn.XLOOKUP(V6441,$AC$2:$AC$43,$AD$2:$AD$43,"none")</f>
        <v>none</v>
      </c>
      <c r="X6441" s="3" t="str">
        <f>IF(ISNUMBER($W6441), 4600 * (1 / (0.92 * $W6441 + 1.7) + 1 / (0.92 * $W6441 + 0.62)),"none")</f>
        <v>none</v>
      </c>
      <c r="Y6441" s="8">
        <f>IF(ISNUMBER($X6441), _xlfn.XLOOKUP($X6441,Sheet3!$A$2:$A$392,Sheet3!$B$2:$B$392,"none", 1,1), $AF$2)</f>
        <v>0.8</v>
      </c>
      <c r="Z6441" s="8">
        <f>IF(ISNUMBER($X6441), _xlfn.XLOOKUP($X6441,Sheet3!$A$2:$A$392,Sheet3!$C$2:$C$392,"none", 1,1), $AF$2)</f>
        <v>0.8</v>
      </c>
      <c r="AA6441" s="8">
        <f>IF(ISNUMBER($X6441), _xlfn.XLOOKUP($X6441,Sheet3!$A$2:$A$392,Sheet3!$D$2:$D$392,"none", 1,1), $AF$2)</f>
        <v>0.8</v>
      </c>
    </row>
    <row r="6442" spans="1:27">
      <c r="A6442">
        <v>8835</v>
      </c>
      <c r="B6442" t="s">
        <v>9140</v>
      </c>
      <c r="C6442" t="s">
        <v>297</v>
      </c>
      <c r="D6442">
        <v>12</v>
      </c>
      <c r="E6442">
        <v>4</v>
      </c>
      <c r="F6442">
        <v>45.259738048800003</v>
      </c>
      <c r="G6442">
        <v>-59</v>
      </c>
      <c r="H6442">
        <v>15</v>
      </c>
      <c r="I6442">
        <v>11.703277655999999</v>
      </c>
      <c r="J6442">
        <f>(D6442+E6442/60+F6442/3600)*15</f>
        <v>181.18858224186999</v>
      </c>
      <c r="K6442">
        <f>IF(G6442&lt;0, G6442-H6442/60-I6442/3600, G6442+H6442/60+I6442/3600)</f>
        <v>-59.253250910459997</v>
      </c>
      <c r="L6442">
        <v>-38.343000000000004</v>
      </c>
      <c r="M6442">
        <v>-12.497999999999999</v>
      </c>
      <c r="N6442">
        <v>8.5500000000000007</v>
      </c>
      <c r="O6442">
        <v>5.94</v>
      </c>
      <c r="P6442">
        <v>6.11</v>
      </c>
      <c r="Q6442">
        <v>6.2</v>
      </c>
      <c r="R6442" t="s">
        <v>9341</v>
      </c>
      <c r="S6442">
        <v>6.2910000000000004</v>
      </c>
      <c r="T6442" t="s">
        <v>9341</v>
      </c>
      <c r="U6442" t="s">
        <v>9918</v>
      </c>
      <c r="V6442" t="str">
        <f>LEFT($U6442,2)</f>
        <v>B9</v>
      </c>
      <c r="W6442" s="3">
        <f>_xlfn.XLOOKUP(V6442,$AC$2:$AC$43,$AD$2:$AD$43,"none")</f>
        <v>-7.0000000000000007E-2</v>
      </c>
      <c r="X6442" s="3">
        <f>IF(ISNUMBER($W6442), 4600 * (1 / (0.92 * $W6442 + 1.7) + 1 / (0.92 * $W6442 + 0.62)),"none")</f>
        <v>11091.761228434079</v>
      </c>
      <c r="Y6442" s="8">
        <f>IF(ISNUMBER($X6442), _xlfn.XLOOKUP($X6442,Sheet3!$A$2:$A$392,Sheet3!$B$2:$B$392,"none", 1,1), $AF$2)</f>
        <v>0.57499999999999996</v>
      </c>
      <c r="Z6442" s="8">
        <f>IF(ISNUMBER($X6442), _xlfn.XLOOKUP($X6442,Sheet3!$A$2:$A$392,Sheet3!$C$2:$C$392,"none", 1,1), $AF$2)</f>
        <v>0.66420000000000001</v>
      </c>
      <c r="AA6442" s="8">
        <f>IF(ISNUMBER($X6442), _xlfn.XLOOKUP($X6442,Sheet3!$A$2:$A$392,Sheet3!$D$2:$D$392,"none", 1,1), $AF$2)</f>
        <v>1</v>
      </c>
    </row>
    <row r="6443" spans="1:27">
      <c r="A6443">
        <v>8959</v>
      </c>
      <c r="B6443" t="s">
        <v>9264</v>
      </c>
      <c r="C6443" t="s">
        <v>297</v>
      </c>
      <c r="D6443">
        <v>18</v>
      </c>
      <c r="E6443">
        <v>49</v>
      </c>
      <c r="F6443">
        <v>43.668668246400003</v>
      </c>
      <c r="G6443">
        <v>-72</v>
      </c>
      <c r="H6443">
        <v>59</v>
      </c>
      <c r="I6443">
        <v>44.585292696000003</v>
      </c>
      <c r="J6443">
        <f>(D6443+E6443/60+F6443/3600)*15</f>
        <v>282.43195278435996</v>
      </c>
      <c r="K6443">
        <f>IF(G6443&lt;0, G6443-H6443/60-I6443/3600, G6443+H6443/60+I6443/3600)</f>
        <v>-72.995718136860006</v>
      </c>
      <c r="L6443">
        <v>10.916</v>
      </c>
      <c r="M6443">
        <v>-9.9939999999999998</v>
      </c>
      <c r="N6443">
        <v>3.76</v>
      </c>
      <c r="O6443" t="s">
        <v>9341</v>
      </c>
      <c r="P6443">
        <v>6.21</v>
      </c>
      <c r="Q6443">
        <v>6.2</v>
      </c>
      <c r="R6443" t="s">
        <v>9341</v>
      </c>
      <c r="S6443">
        <v>6.1970000000000001</v>
      </c>
      <c r="T6443" t="s">
        <v>9341</v>
      </c>
      <c r="U6443" t="s">
        <v>9341</v>
      </c>
      <c r="V6443" t="str">
        <f>LEFT($U6443,2)</f>
        <v>~</v>
      </c>
      <c r="W6443" s="3" t="str">
        <f>_xlfn.XLOOKUP(V6443,$AC$2:$AC$43,$AD$2:$AD$43,"none")</f>
        <v>none</v>
      </c>
      <c r="X6443" s="3" t="str">
        <f>IF(ISNUMBER($W6443), 4600 * (1 / (0.92 * $W6443 + 1.7) + 1 / (0.92 * $W6443 + 0.62)),"none")</f>
        <v>none</v>
      </c>
      <c r="Y6443" s="8">
        <f>IF(ISNUMBER($X6443), _xlfn.XLOOKUP($X6443,Sheet3!$A$2:$A$392,Sheet3!$B$2:$B$392,"none", 1,1), $AF$2)</f>
        <v>0.8</v>
      </c>
      <c r="Z6443" s="8">
        <f>IF(ISNUMBER($X6443), _xlfn.XLOOKUP($X6443,Sheet3!$A$2:$A$392,Sheet3!$C$2:$C$392,"none", 1,1), $AF$2)</f>
        <v>0.8</v>
      </c>
      <c r="AA6443" s="8">
        <f>IF(ISNUMBER($X6443), _xlfn.XLOOKUP($X6443,Sheet3!$A$2:$A$392,Sheet3!$D$2:$D$392,"none", 1,1), $AF$2)</f>
        <v>0.8</v>
      </c>
    </row>
    <row r="6444" spans="1:27">
      <c r="A6444">
        <v>8961</v>
      </c>
      <c r="B6444" t="s">
        <v>9266</v>
      </c>
      <c r="C6444" t="s">
        <v>12</v>
      </c>
      <c r="D6444">
        <v>20</v>
      </c>
      <c r="E6444">
        <v>30</v>
      </c>
      <c r="F6444">
        <v>58.154000000000003</v>
      </c>
      <c r="G6444">
        <v>20</v>
      </c>
      <c r="H6444">
        <v>36</v>
      </c>
      <c r="I6444">
        <v>22.1</v>
      </c>
      <c r="J6444">
        <f>(D6444+E6444/60+F6444/3600)*15</f>
        <v>307.74230833333337</v>
      </c>
      <c r="K6444">
        <f>IF(G6444&lt;0, G6444-H6444/60-I6444/3600, G6444+H6444/60+I6444/3600)</f>
        <v>20.606138888888889</v>
      </c>
      <c r="L6444">
        <v>94.8</v>
      </c>
      <c r="M6444">
        <v>58</v>
      </c>
      <c r="N6444" t="s">
        <v>9341</v>
      </c>
      <c r="O6444" t="s">
        <v>9341</v>
      </c>
      <c r="P6444">
        <v>6.33</v>
      </c>
      <c r="Q6444">
        <v>6.2</v>
      </c>
      <c r="R6444" t="s">
        <v>9341</v>
      </c>
      <c r="S6444" t="s">
        <v>9341</v>
      </c>
      <c r="T6444" t="s">
        <v>9341</v>
      </c>
      <c r="U6444" t="s">
        <v>9341</v>
      </c>
      <c r="V6444" t="str">
        <f>LEFT($U6444,2)</f>
        <v>~</v>
      </c>
      <c r="W6444" s="3" t="str">
        <f>_xlfn.XLOOKUP(V6444,$AC$2:$AC$43,$AD$2:$AD$43,"none")</f>
        <v>none</v>
      </c>
      <c r="X6444" s="3" t="str">
        <f>IF(ISNUMBER($W6444), 4600 * (1 / (0.92 * $W6444 + 1.7) + 1 / (0.92 * $W6444 + 0.62)),"none")</f>
        <v>none</v>
      </c>
      <c r="Y6444" s="8">
        <f>IF(ISNUMBER($X6444), _xlfn.XLOOKUP($X6444,Sheet3!$A$2:$A$392,Sheet3!$B$2:$B$392,"none", 1,1), $AF$2)</f>
        <v>0.8</v>
      </c>
      <c r="Z6444" s="8">
        <f>IF(ISNUMBER($X6444), _xlfn.XLOOKUP($X6444,Sheet3!$A$2:$A$392,Sheet3!$C$2:$C$392,"none", 1,1), $AF$2)</f>
        <v>0.8</v>
      </c>
      <c r="AA6444" s="8">
        <f>IF(ISNUMBER($X6444), _xlfn.XLOOKUP($X6444,Sheet3!$A$2:$A$392,Sheet3!$D$2:$D$392,"none", 1,1), $AF$2)</f>
        <v>0.8</v>
      </c>
    </row>
    <row r="6445" spans="1:27">
      <c r="A6445">
        <v>1192</v>
      </c>
      <c r="B6445" t="s">
        <v>1493</v>
      </c>
      <c r="C6445" t="s">
        <v>12</v>
      </c>
      <c r="D6445">
        <v>11</v>
      </c>
      <c r="E6445">
        <v>20</v>
      </c>
      <c r="F6445">
        <v>53.797675334399997</v>
      </c>
      <c r="G6445">
        <v>67</v>
      </c>
      <c r="H6445">
        <v>6</v>
      </c>
      <c r="I6445">
        <v>2.6996045039999998</v>
      </c>
      <c r="J6445">
        <f>(D6445+E6445/60+F6445/3600)*15</f>
        <v>170.22415698056</v>
      </c>
      <c r="K6445">
        <f>IF(G6445&lt;0, G6445-H6445/60-I6445/3600, G6445+H6445/60+I6445/3600)</f>
        <v>67.100749890139994</v>
      </c>
      <c r="L6445">
        <v>48.225999999999999</v>
      </c>
      <c r="M6445">
        <v>-53.622</v>
      </c>
      <c r="N6445">
        <v>7.44</v>
      </c>
      <c r="O6445" t="s">
        <v>9341</v>
      </c>
      <c r="P6445">
        <v>7.2279999999999998</v>
      </c>
      <c r="Q6445">
        <v>6.2009999999999996</v>
      </c>
      <c r="R6445" t="s">
        <v>9341</v>
      </c>
      <c r="S6445">
        <v>5.9359999999999999</v>
      </c>
      <c r="T6445" t="s">
        <v>9341</v>
      </c>
      <c r="U6445" t="s">
        <v>103</v>
      </c>
      <c r="V6445" t="str">
        <f>LEFT($U6445,2)</f>
        <v>G8</v>
      </c>
      <c r="W6445" s="3">
        <f>_xlfn.XLOOKUP(V6445,$AC$2:$AC$43,$AD$2:$AD$43,"none")</f>
        <v>0.74</v>
      </c>
      <c r="X6445" s="3">
        <f>IF(ISNUMBER($W6445), 4600 * (1 / (0.92 * $W6445 + 1.7) + 1 / (0.92 * $W6445 + 0.62)),"none")</f>
        <v>5468.4090187676065</v>
      </c>
      <c r="Y6445" s="8">
        <f>IF(ISNUMBER($X6445), _xlfn.XLOOKUP($X6445,Sheet3!$A$2:$A$392,Sheet3!$B$2:$B$392,"none", 1,1), $AF$2)</f>
        <v>1</v>
      </c>
      <c r="Z6445" s="8">
        <f>IF(ISNUMBER($X6445), _xlfn.XLOOKUP($X6445,Sheet3!$A$2:$A$392,Sheet3!$C$2:$C$392,"none", 1,1), $AF$2)</f>
        <v>0.85409999999999997</v>
      </c>
      <c r="AA6445" s="8">
        <f>IF(ISNUMBER($X6445), _xlfn.XLOOKUP($X6445,Sheet3!$A$2:$A$392,Sheet3!$D$2:$D$392,"none", 1,1), $AF$2)</f>
        <v>0.72770000000000001</v>
      </c>
    </row>
    <row r="6446" spans="1:27">
      <c r="A6446">
        <v>3744</v>
      </c>
      <c r="B6446" t="s">
        <v>4047</v>
      </c>
      <c r="C6446" t="s">
        <v>12</v>
      </c>
      <c r="D6446">
        <v>1</v>
      </c>
      <c r="E6446">
        <v>22</v>
      </c>
      <c r="F6446">
        <v>36.953389487999999</v>
      </c>
      <c r="G6446">
        <v>1</v>
      </c>
      <c r="H6446">
        <v>43</v>
      </c>
      <c r="I6446">
        <v>34.798237139999998</v>
      </c>
      <c r="J6446">
        <f>(D6446+E6446/60+F6446/3600)*15</f>
        <v>20.653972456199998</v>
      </c>
      <c r="K6446">
        <f>IF(G6446&lt;0, G6446-H6446/60-I6446/3600, G6446+H6446/60+I6446/3600)</f>
        <v>1.7263328436500001</v>
      </c>
      <c r="L6446">
        <v>66.153999999999996</v>
      </c>
      <c r="M6446">
        <v>-44.472999999999999</v>
      </c>
      <c r="N6446">
        <v>3.65</v>
      </c>
      <c r="O6446" t="s">
        <v>9341</v>
      </c>
      <c r="P6446">
        <v>7.7229999999999999</v>
      </c>
      <c r="Q6446">
        <v>6.2009999999999996</v>
      </c>
      <c r="R6446" t="s">
        <v>9341</v>
      </c>
      <c r="S6446">
        <v>5.6120000000000001</v>
      </c>
      <c r="T6446" t="s">
        <v>9341</v>
      </c>
      <c r="U6446" t="s">
        <v>9360</v>
      </c>
      <c r="V6446" t="str">
        <f>LEFT($U6446,2)</f>
        <v>K5</v>
      </c>
      <c r="W6446" s="3">
        <f>_xlfn.XLOOKUP(V6446,$AC$2:$AC$43,$AD$2:$AD$43,"none")</f>
        <v>1.1499999999999999</v>
      </c>
      <c r="X6446" s="3">
        <f>IF(ISNUMBER($W6446), 4600 * (1 / (0.92 * $W6446 + 1.7) + 1 / (0.92 * $W6446 + 0.62)),"none")</f>
        <v>4409.2340323652679</v>
      </c>
      <c r="Y6446" s="8">
        <f>IF(ISNUMBER($X6446), _xlfn.XLOOKUP($X6446,Sheet3!$A$2:$A$392,Sheet3!$B$2:$B$392,"none", 1,1), $AF$2)</f>
        <v>1</v>
      </c>
      <c r="Z6446" s="8">
        <f>IF(ISNUMBER($X6446), _xlfn.XLOOKUP($X6446,Sheet3!$A$2:$A$392,Sheet3!$C$2:$C$392,"none", 1,1), $AF$2)</f>
        <v>0.73599999999999999</v>
      </c>
      <c r="AA6446" s="8">
        <f>IF(ISNUMBER($X6446), _xlfn.XLOOKUP($X6446,Sheet3!$A$2:$A$392,Sheet3!$D$2:$D$392,"none", 1,1), $AF$2)</f>
        <v>0.4803</v>
      </c>
    </row>
    <row r="6447" spans="1:27">
      <c r="A6447">
        <v>101</v>
      </c>
      <c r="B6447" t="s">
        <v>399</v>
      </c>
      <c r="C6447" t="s">
        <v>297</v>
      </c>
      <c r="D6447">
        <v>20</v>
      </c>
      <c r="E6447">
        <v>37</v>
      </c>
      <c r="F6447">
        <v>23.584093043999999</v>
      </c>
      <c r="G6447">
        <v>38</v>
      </c>
      <c r="H6447">
        <v>19</v>
      </c>
      <c r="I6447">
        <v>43.199603723999999</v>
      </c>
      <c r="J6447">
        <f>(D6447+E6447/60+F6447/3600)*15</f>
        <v>309.34826705435</v>
      </c>
      <c r="K6447">
        <f>IF(G6447&lt;0, G6447-H6447/60-I6447/3600, G6447+H6447/60+I6447/3600)</f>
        <v>38.328666556590001</v>
      </c>
      <c r="L6447">
        <v>13.164</v>
      </c>
      <c r="M6447">
        <v>-43.609000000000002</v>
      </c>
      <c r="N6447">
        <v>9.25</v>
      </c>
      <c r="O6447" t="s">
        <v>9341</v>
      </c>
      <c r="P6447">
        <v>7.22</v>
      </c>
      <c r="Q6447">
        <v>6.202</v>
      </c>
      <c r="R6447" t="s">
        <v>9341</v>
      </c>
      <c r="S6447">
        <v>5.9459999999999997</v>
      </c>
      <c r="T6447" t="s">
        <v>9341</v>
      </c>
      <c r="U6447" t="s">
        <v>9403</v>
      </c>
      <c r="V6447" t="str">
        <f>LEFT($U6447,2)</f>
        <v>K0</v>
      </c>
      <c r="W6447" s="3">
        <f>_xlfn.XLOOKUP(V6447,$AC$2:$AC$43,$AD$2:$AD$43,"none")</f>
        <v>0.81</v>
      </c>
      <c r="X6447" s="3">
        <f>IF(ISNUMBER($W6447), 4600 * (1 / (0.92 * $W6447 + 1.7) + 1 / (0.92 * $W6447 + 0.62)),"none")</f>
        <v>5250.7063834266155</v>
      </c>
      <c r="Y6447" s="8">
        <f>IF(ISNUMBER($X6447), _xlfn.XLOOKUP($X6447,Sheet3!$A$2:$A$392,Sheet3!$B$2:$B$392,"none", 1,1), $AF$2)</f>
        <v>1</v>
      </c>
      <c r="Z6447" s="8">
        <f>IF(ISNUMBER($X6447), _xlfn.XLOOKUP($X6447,Sheet3!$A$2:$A$392,Sheet3!$C$2:$C$392,"none", 1,1), $AF$2)</f>
        <v>0.83299999999999996</v>
      </c>
      <c r="AA6447" s="8">
        <f>IF(ISNUMBER($X6447), _xlfn.XLOOKUP($X6447,Sheet3!$A$2:$A$392,Sheet3!$D$2:$D$392,"none", 1,1), $AF$2)</f>
        <v>0.67869999999999997</v>
      </c>
    </row>
    <row r="6448" spans="1:27">
      <c r="A6448">
        <v>2051</v>
      </c>
      <c r="B6448" t="s">
        <v>2352</v>
      </c>
      <c r="C6448" t="s">
        <v>35</v>
      </c>
      <c r="D6448">
        <v>5</v>
      </c>
      <c r="E6448">
        <v>30</v>
      </c>
      <c r="F6448">
        <v>19.923304264799999</v>
      </c>
      <c r="G6448">
        <v>4</v>
      </c>
      <c r="H6448">
        <v>12</v>
      </c>
      <c r="I6448">
        <v>17.261097948</v>
      </c>
      <c r="J6448">
        <f>(D6448+E6448/60+F6448/3600)*15</f>
        <v>82.583013767769998</v>
      </c>
      <c r="K6448">
        <f>IF(G6448&lt;0, G6448-H6448/60-I6448/3600, G6448+H6448/60+I6448/3600)</f>
        <v>4.2047947494300004</v>
      </c>
      <c r="L6448">
        <v>17.286000000000001</v>
      </c>
      <c r="M6448">
        <v>-25.094999999999999</v>
      </c>
      <c r="N6448">
        <v>6.21</v>
      </c>
      <c r="O6448" t="s">
        <v>9341</v>
      </c>
      <c r="P6448">
        <v>7.4669999999999996</v>
      </c>
      <c r="Q6448">
        <v>6.202</v>
      </c>
      <c r="R6448" t="s">
        <v>9341</v>
      </c>
      <c r="S6448">
        <v>5.8120000000000003</v>
      </c>
      <c r="T6448" t="s">
        <v>9341</v>
      </c>
      <c r="U6448" t="s">
        <v>10091</v>
      </c>
      <c r="V6448" t="str">
        <f>LEFT($U6448,2)</f>
        <v>K2</v>
      </c>
      <c r="W6448" s="3">
        <f>_xlfn.XLOOKUP(V6448,$AC$2:$AC$43,$AD$2:$AD$43,"none")</f>
        <v>0.92</v>
      </c>
      <c r="X6448" s="3">
        <f>IF(ISNUMBER($W6448), 4600 * (1 / (0.92 * $W6448 + 1.7) + 1 / (0.92 * $W6448 + 0.62)),"none")</f>
        <v>4943.4058698702656</v>
      </c>
      <c r="Y6448" s="8">
        <f>IF(ISNUMBER($X6448), _xlfn.XLOOKUP($X6448,Sheet3!$A$2:$A$392,Sheet3!$B$2:$B$392,"none", 1,1), $AF$2)</f>
        <v>1</v>
      </c>
      <c r="Z6448" s="8">
        <f>IF(ISNUMBER($X6448), _xlfn.XLOOKUP($X6448,Sheet3!$A$2:$A$392,Sheet3!$C$2:$C$392,"none", 1,1), $AF$2)</f>
        <v>0.79920000000000002</v>
      </c>
      <c r="AA6448" s="8">
        <f>IF(ISNUMBER($X6448), _xlfn.XLOOKUP($X6448,Sheet3!$A$2:$A$392,Sheet3!$D$2:$D$392,"none", 1,1), $AF$2)</f>
        <v>0.60450000000000004</v>
      </c>
    </row>
    <row r="6449" spans="1:27">
      <c r="A6449">
        <v>2201</v>
      </c>
      <c r="B6449" t="s">
        <v>2502</v>
      </c>
      <c r="C6449" t="s">
        <v>297</v>
      </c>
      <c r="D6449">
        <v>5</v>
      </c>
      <c r="E6449">
        <v>57</v>
      </c>
      <c r="F6449">
        <v>54.492596301600003</v>
      </c>
      <c r="G6449">
        <v>1</v>
      </c>
      <c r="H6449">
        <v>13</v>
      </c>
      <c r="I6449">
        <v>27.523196435999999</v>
      </c>
      <c r="J6449">
        <f>(D6449+E6449/60+F6449/3600)*15</f>
        <v>89.477052484590004</v>
      </c>
      <c r="K6449">
        <f>IF(G6449&lt;0, G6449-H6449/60-I6449/3600, G6449+H6449/60+I6449/3600)</f>
        <v>1.2243119990100002</v>
      </c>
      <c r="L6449">
        <v>-23.847000000000001</v>
      </c>
      <c r="M6449">
        <v>2.403</v>
      </c>
      <c r="N6449">
        <v>6.22</v>
      </c>
      <c r="O6449" t="s">
        <v>9341</v>
      </c>
      <c r="P6449">
        <v>7.7069999999999999</v>
      </c>
      <c r="Q6449">
        <v>6.202</v>
      </c>
      <c r="R6449" t="s">
        <v>9341</v>
      </c>
      <c r="S6449">
        <v>5.6440000000000001</v>
      </c>
      <c r="T6449" t="s">
        <v>9341</v>
      </c>
      <c r="U6449" t="s">
        <v>9406</v>
      </c>
      <c r="V6449" t="str">
        <f>LEFT($U6449,2)</f>
        <v>K4</v>
      </c>
      <c r="W6449" s="3">
        <f>_xlfn.XLOOKUP(V6449,$AC$2:$AC$43,$AD$2:$AD$43,"none")</f>
        <v>1</v>
      </c>
      <c r="X6449" s="3">
        <f>IF(ISNUMBER($W6449), 4600 * (1 / (0.92 * $W6449 + 1.7) + 1 / (0.92 * $W6449 + 0.62)),"none")</f>
        <v>4742.7381778526815</v>
      </c>
      <c r="Y6449" s="8">
        <f>IF(ISNUMBER($X6449), _xlfn.XLOOKUP($X6449,Sheet3!$A$2:$A$392,Sheet3!$B$2:$B$392,"none", 1,1), $AF$2)</f>
        <v>1</v>
      </c>
      <c r="Z6449" s="8">
        <f>IF(ISNUMBER($X6449), _xlfn.XLOOKUP($X6449,Sheet3!$A$2:$A$392,Sheet3!$C$2:$C$392,"none", 1,1), $AF$2)</f>
        <v>0.77500000000000002</v>
      </c>
      <c r="AA6449" s="8">
        <f>IF(ISNUMBER($X6449), _xlfn.XLOOKUP($X6449,Sheet3!$A$2:$A$392,Sheet3!$D$2:$D$392,"none", 1,1), $AF$2)</f>
        <v>0.55479999999999996</v>
      </c>
    </row>
    <row r="6450" spans="1:27">
      <c r="A6450">
        <v>4039</v>
      </c>
      <c r="B6450" t="s">
        <v>4342</v>
      </c>
      <c r="C6450" t="s">
        <v>16</v>
      </c>
      <c r="D6450">
        <v>1</v>
      </c>
      <c r="E6450">
        <v>41</v>
      </c>
      <c r="F6450">
        <v>18.375704155200001</v>
      </c>
      <c r="G6450">
        <v>25</v>
      </c>
      <c r="H6450">
        <v>44</v>
      </c>
      <c r="I6450">
        <v>44.565663299999997</v>
      </c>
      <c r="J6450">
        <f>(D6450+E6450/60+F6450/3600)*15</f>
        <v>25.326565433980001</v>
      </c>
      <c r="K6450">
        <f>IF(G6450&lt;0, G6450-H6450/60-I6450/3600, G6450+H6450/60+I6450/3600)</f>
        <v>25.745712684250002</v>
      </c>
      <c r="L6450">
        <v>119.17100000000001</v>
      </c>
      <c r="M6450">
        <v>-40.631999999999998</v>
      </c>
      <c r="N6450">
        <v>17.72</v>
      </c>
      <c r="O6450" t="s">
        <v>9341</v>
      </c>
      <c r="P6450">
        <v>6.6440000000000001</v>
      </c>
      <c r="Q6450">
        <v>6.202</v>
      </c>
      <c r="R6450" t="s">
        <v>9341</v>
      </c>
      <c r="S6450">
        <v>6.0869999999999997</v>
      </c>
      <c r="T6450" t="s">
        <v>9341</v>
      </c>
      <c r="U6450" t="s">
        <v>9377</v>
      </c>
      <c r="V6450" t="str">
        <f>LEFT($U6450,2)</f>
        <v>F7</v>
      </c>
      <c r="W6450" s="3" t="str">
        <f>_xlfn.XLOOKUP(V6450,$AC$2:$AC$43,$AD$2:$AD$43,"none")</f>
        <v>none</v>
      </c>
      <c r="X6450" s="3" t="str">
        <f>IF(ISNUMBER($W6450), 4600 * (1 / (0.92 * $W6450 + 1.7) + 1 / (0.92 * $W6450 + 0.62)),"none")</f>
        <v>none</v>
      </c>
      <c r="Y6450" s="8">
        <f>IF(ISNUMBER($X6450), _xlfn.XLOOKUP($X6450,Sheet3!$A$2:$A$392,Sheet3!$B$2:$B$392,"none", 1,1), $AF$2)</f>
        <v>0.8</v>
      </c>
      <c r="Z6450" s="8">
        <f>IF(ISNUMBER($X6450), _xlfn.XLOOKUP($X6450,Sheet3!$A$2:$A$392,Sheet3!$C$2:$C$392,"none", 1,1), $AF$2)</f>
        <v>0.8</v>
      </c>
      <c r="AA6450" s="8">
        <f>IF(ISNUMBER($X6450), _xlfn.XLOOKUP($X6450,Sheet3!$A$2:$A$392,Sheet3!$D$2:$D$392,"none", 1,1), $AF$2)</f>
        <v>0.8</v>
      </c>
    </row>
    <row r="6451" spans="1:27">
      <c r="A6451">
        <v>4080</v>
      </c>
      <c r="B6451" t="s">
        <v>4383</v>
      </c>
      <c r="C6451" t="s">
        <v>12</v>
      </c>
      <c r="D6451">
        <v>1</v>
      </c>
      <c r="E6451">
        <v>4</v>
      </c>
      <c r="F6451">
        <v>27.624479875199999</v>
      </c>
      <c r="G6451">
        <v>29</v>
      </c>
      <c r="H6451">
        <v>39</v>
      </c>
      <c r="I6451">
        <v>31.6319436</v>
      </c>
      <c r="J6451">
        <f>(D6451+E6451/60+F6451/3600)*15</f>
        <v>16.11510199948</v>
      </c>
      <c r="K6451">
        <f>IF(G6451&lt;0, G6451-H6451/60-I6451/3600, G6451+H6451/60+I6451/3600)</f>
        <v>29.658786651</v>
      </c>
      <c r="L6451">
        <v>86.119</v>
      </c>
      <c r="M6451">
        <v>-103.54300000000001</v>
      </c>
      <c r="N6451">
        <v>23.09</v>
      </c>
      <c r="O6451" t="s">
        <v>9341</v>
      </c>
      <c r="P6451">
        <v>6.6340000000000003</v>
      </c>
      <c r="Q6451">
        <v>6.202</v>
      </c>
      <c r="R6451" t="s">
        <v>9341</v>
      </c>
      <c r="S6451">
        <v>6.0940000000000003</v>
      </c>
      <c r="T6451" t="s">
        <v>9341</v>
      </c>
      <c r="U6451" t="s">
        <v>10608</v>
      </c>
      <c r="V6451" t="str">
        <f>LEFT($U6451,2)</f>
        <v>F7</v>
      </c>
      <c r="W6451" s="3" t="str">
        <f>_xlfn.XLOOKUP(V6451,$AC$2:$AC$43,$AD$2:$AD$43,"none")</f>
        <v>none</v>
      </c>
      <c r="X6451" s="3" t="str">
        <f>IF(ISNUMBER($W6451), 4600 * (1 / (0.92 * $W6451 + 1.7) + 1 / (0.92 * $W6451 + 0.62)),"none")</f>
        <v>none</v>
      </c>
      <c r="Y6451" s="8">
        <f>IF(ISNUMBER($X6451), _xlfn.XLOOKUP($X6451,Sheet3!$A$2:$A$392,Sheet3!$B$2:$B$392,"none", 1,1), $AF$2)</f>
        <v>0.8</v>
      </c>
      <c r="Z6451" s="8">
        <f>IF(ISNUMBER($X6451), _xlfn.XLOOKUP($X6451,Sheet3!$A$2:$A$392,Sheet3!$C$2:$C$392,"none", 1,1), $AF$2)</f>
        <v>0.8</v>
      </c>
      <c r="AA6451" s="8">
        <f>IF(ISNUMBER($X6451), _xlfn.XLOOKUP($X6451,Sheet3!$A$2:$A$392,Sheet3!$D$2:$D$392,"none", 1,1), $AF$2)</f>
        <v>0.8</v>
      </c>
    </row>
    <row r="6452" spans="1:27">
      <c r="A6452">
        <v>4613</v>
      </c>
      <c r="B6452" t="s">
        <v>4916</v>
      </c>
      <c r="C6452" t="s">
        <v>313</v>
      </c>
      <c r="D6452">
        <v>11</v>
      </c>
      <c r="E6452">
        <v>2</v>
      </c>
      <c r="F6452">
        <v>24.453118759199999</v>
      </c>
      <c r="G6452">
        <v>-26</v>
      </c>
      <c r="H6452">
        <v>49</v>
      </c>
      <c r="I6452">
        <v>53.420222244000001</v>
      </c>
      <c r="J6452">
        <f>(D6452+E6452/60+F6452/3600)*15</f>
        <v>165.60188799483001</v>
      </c>
      <c r="K6452">
        <f>IF(G6452&lt;0, G6452-H6452/60-I6452/3600, G6452+H6452/60+I6452/3600)</f>
        <v>-26.831505617289999</v>
      </c>
      <c r="L6452">
        <v>67.745000000000005</v>
      </c>
      <c r="M6452">
        <v>-124.486</v>
      </c>
      <c r="N6452">
        <v>17.63</v>
      </c>
      <c r="O6452" t="s">
        <v>9341</v>
      </c>
      <c r="P6452">
        <v>6.5039999999999996</v>
      </c>
      <c r="Q6452">
        <v>6.202</v>
      </c>
      <c r="R6452" t="s">
        <v>9341</v>
      </c>
      <c r="S6452">
        <v>6.1390000000000002</v>
      </c>
      <c r="T6452" t="s">
        <v>9341</v>
      </c>
      <c r="U6452" t="s">
        <v>10718</v>
      </c>
      <c r="V6452" t="str">
        <f>LEFT($U6452,2)</f>
        <v>A9</v>
      </c>
      <c r="W6452" s="3">
        <f>_xlfn.XLOOKUP(V6452,$AC$2:$AC$43,$AD$2:$AD$43,"none")</f>
        <v>0.3</v>
      </c>
      <c r="X6452" s="3">
        <f>IF(ISNUMBER($W6452), 4600 * (1 / (0.92 * $W6452 + 1.7) + 1 / (0.92 * $W6452 + 0.62)),"none")</f>
        <v>7461.8637941006364</v>
      </c>
      <c r="Y6452" s="8">
        <f>IF(ISNUMBER($X6452), _xlfn.XLOOKUP($X6452,Sheet3!$A$2:$A$392,Sheet3!$B$2:$B$392,"none", 1,1), $AF$2)</f>
        <v>0.85199999999999998</v>
      </c>
      <c r="Z6452" s="8">
        <f>IF(ISNUMBER($X6452), _xlfn.XLOOKUP($X6452,Sheet3!$A$2:$A$392,Sheet3!$C$2:$C$392,"none", 1,1), $AF$2)</f>
        <v>0.86209999999999998</v>
      </c>
      <c r="AA6452" s="8">
        <f>IF(ISNUMBER($X6452), _xlfn.XLOOKUP($X6452,Sheet3!$A$2:$A$392,Sheet3!$D$2:$D$392,"none", 1,1), $AF$2)</f>
        <v>1</v>
      </c>
    </row>
    <row r="6453" spans="1:27">
      <c r="A6453">
        <v>8246</v>
      </c>
      <c r="B6453" t="s">
        <v>8549</v>
      </c>
      <c r="C6453" t="s">
        <v>313</v>
      </c>
      <c r="D6453">
        <v>21</v>
      </c>
      <c r="E6453">
        <v>39</v>
      </c>
      <c r="F6453">
        <v>59.717737737599997</v>
      </c>
      <c r="G6453">
        <v>-52</v>
      </c>
      <c r="H6453">
        <v>21</v>
      </c>
      <c r="I6453">
        <v>32.401184723999997</v>
      </c>
      <c r="J6453">
        <f>(D6453+E6453/60+F6453/3600)*15</f>
        <v>324.99882390723997</v>
      </c>
      <c r="K6453">
        <f>IF(G6453&lt;0, G6453-H6453/60-I6453/3600, G6453+H6453/60+I6453/3600)</f>
        <v>-52.359000329090001</v>
      </c>
      <c r="L6453">
        <v>-16.367999999999999</v>
      </c>
      <c r="M6453">
        <v>5.3739999999999997</v>
      </c>
      <c r="N6453">
        <v>5.77</v>
      </c>
      <c r="O6453" t="s">
        <v>9341</v>
      </c>
      <c r="P6453">
        <v>6.7839999999999998</v>
      </c>
      <c r="Q6453">
        <v>6.202</v>
      </c>
      <c r="R6453" t="s">
        <v>9341</v>
      </c>
      <c r="S6453">
        <v>6.0590000000000002</v>
      </c>
      <c r="T6453" t="s">
        <v>9341</v>
      </c>
      <c r="U6453" t="s">
        <v>11451</v>
      </c>
      <c r="V6453" t="str">
        <f>LEFT($U6453,2)</f>
        <v>G8</v>
      </c>
      <c r="W6453" s="3">
        <f>_xlfn.XLOOKUP(V6453,$AC$2:$AC$43,$AD$2:$AD$43,"none")</f>
        <v>0.74</v>
      </c>
      <c r="X6453" s="3">
        <f>IF(ISNUMBER($W6453), 4600 * (1 / (0.92 * $W6453 + 1.7) + 1 / (0.92 * $W6453 + 0.62)),"none")</f>
        <v>5468.4090187676065</v>
      </c>
      <c r="Y6453" s="8">
        <f>IF(ISNUMBER($X6453), _xlfn.XLOOKUP($X6453,Sheet3!$A$2:$A$392,Sheet3!$B$2:$B$392,"none", 1,1), $AF$2)</f>
        <v>1</v>
      </c>
      <c r="Z6453" s="8">
        <f>IF(ISNUMBER($X6453), _xlfn.XLOOKUP($X6453,Sheet3!$A$2:$A$392,Sheet3!$C$2:$C$392,"none", 1,1), $AF$2)</f>
        <v>0.85409999999999997</v>
      </c>
      <c r="AA6453" s="8">
        <f>IF(ISNUMBER($X6453), _xlfn.XLOOKUP($X6453,Sheet3!$A$2:$A$392,Sheet3!$D$2:$D$392,"none", 1,1), $AF$2)</f>
        <v>0.72770000000000001</v>
      </c>
    </row>
    <row r="6454" spans="1:27">
      <c r="A6454">
        <v>8486</v>
      </c>
      <c r="B6454" t="s">
        <v>8789</v>
      </c>
      <c r="C6454" t="s">
        <v>297</v>
      </c>
      <c r="D6454">
        <v>18</v>
      </c>
      <c r="E6454">
        <v>34</v>
      </c>
      <c r="F6454">
        <v>31.1185579944</v>
      </c>
      <c r="G6454">
        <v>-52</v>
      </c>
      <c r="H6454">
        <v>53</v>
      </c>
      <c r="I6454">
        <v>29.475621491999998</v>
      </c>
      <c r="J6454">
        <f>(D6454+E6454/60+F6454/3600)*15</f>
        <v>278.62966065831</v>
      </c>
      <c r="K6454">
        <f>IF(G6454&lt;0, G6454-H6454/60-I6454/3600, G6454+H6454/60+I6454/3600)</f>
        <v>-52.891521005969999</v>
      </c>
      <c r="L6454">
        <v>-16.943999999999999</v>
      </c>
      <c r="M6454">
        <v>-42.325000000000003</v>
      </c>
      <c r="N6454">
        <v>5.92</v>
      </c>
      <c r="O6454" t="s">
        <v>9341</v>
      </c>
      <c r="P6454">
        <v>7.4740000000000002</v>
      </c>
      <c r="Q6454">
        <v>6.202</v>
      </c>
      <c r="R6454" t="s">
        <v>9341</v>
      </c>
      <c r="S6454">
        <v>5.8239999999999998</v>
      </c>
      <c r="T6454" t="s">
        <v>9341</v>
      </c>
      <c r="U6454" t="s">
        <v>9371</v>
      </c>
      <c r="V6454" t="str">
        <f>LEFT($U6454,2)</f>
        <v>K2</v>
      </c>
      <c r="W6454" s="3">
        <f>_xlfn.XLOOKUP(V6454,$AC$2:$AC$43,$AD$2:$AD$43,"none")</f>
        <v>0.92</v>
      </c>
      <c r="X6454" s="3">
        <f>IF(ISNUMBER($W6454), 4600 * (1 / (0.92 * $W6454 + 1.7) + 1 / (0.92 * $W6454 + 0.62)),"none")</f>
        <v>4943.4058698702656</v>
      </c>
      <c r="Y6454" s="8">
        <f>IF(ISNUMBER($X6454), _xlfn.XLOOKUP($X6454,Sheet3!$A$2:$A$392,Sheet3!$B$2:$B$392,"none", 1,1), $AF$2)</f>
        <v>1</v>
      </c>
      <c r="Z6454" s="8">
        <f>IF(ISNUMBER($X6454), _xlfn.XLOOKUP($X6454,Sheet3!$A$2:$A$392,Sheet3!$C$2:$C$392,"none", 1,1), $AF$2)</f>
        <v>0.79920000000000002</v>
      </c>
      <c r="AA6454" s="8">
        <f>IF(ISNUMBER($X6454), _xlfn.XLOOKUP($X6454,Sheet3!$A$2:$A$392,Sheet3!$D$2:$D$392,"none", 1,1), $AF$2)</f>
        <v>0.60450000000000004</v>
      </c>
    </row>
    <row r="6455" spans="1:27">
      <c r="A6455">
        <v>3477</v>
      </c>
      <c r="B6455" t="s">
        <v>3780</v>
      </c>
      <c r="C6455" t="s">
        <v>313</v>
      </c>
      <c r="D6455">
        <v>0</v>
      </c>
      <c r="E6455">
        <v>7</v>
      </c>
      <c r="F6455">
        <v>18.265836719999999</v>
      </c>
      <c r="G6455">
        <v>-17</v>
      </c>
      <c r="H6455">
        <v>23</v>
      </c>
      <c r="I6455">
        <v>13.17315876</v>
      </c>
      <c r="J6455">
        <f>(D6455+E6455/60+F6455/3600)*15</f>
        <v>1.826107653</v>
      </c>
      <c r="K6455">
        <f>IF(G6455&lt;0, G6455-H6455/60-I6455/3600, G6455+H6455/60+I6455/3600)</f>
        <v>-17.3869925441</v>
      </c>
      <c r="L6455">
        <v>-11.042</v>
      </c>
      <c r="M6455">
        <v>16.594000000000001</v>
      </c>
      <c r="N6455">
        <v>9.7200000000000006</v>
      </c>
      <c r="O6455" t="s">
        <v>9341</v>
      </c>
      <c r="P6455">
        <v>6.3109999999999999</v>
      </c>
      <c r="Q6455">
        <v>6.2030000000000003</v>
      </c>
      <c r="R6455">
        <v>7.36</v>
      </c>
      <c r="S6455">
        <v>6.1779999999999999</v>
      </c>
      <c r="T6455" t="s">
        <v>9341</v>
      </c>
      <c r="U6455" t="s">
        <v>10479</v>
      </c>
      <c r="V6455" t="str">
        <f>LEFT($U6455,2)</f>
        <v>A3</v>
      </c>
      <c r="W6455" s="3">
        <f>_xlfn.XLOOKUP(V6455,$AC$2:$AC$43,$AD$2:$AD$43,"none")</f>
        <v>0.08</v>
      </c>
      <c r="X6455" s="3">
        <f>IF(ISNUMBER($W6455), 4600 * (1 / (0.92 * $W6455 + 1.7) + 1 / (0.92 * $W6455 + 0.62)),"none")</f>
        <v>9225.6595386701993</v>
      </c>
      <c r="Y6455" s="8">
        <f>IF(ISNUMBER($X6455), _xlfn.XLOOKUP($X6455,Sheet3!$A$2:$A$392,Sheet3!$B$2:$B$392,"none", 1,1), $AF$2)</f>
        <v>0.67030000000000001</v>
      </c>
      <c r="Z6455" s="8">
        <f>IF(ISNUMBER($X6455), _xlfn.XLOOKUP($X6455,Sheet3!$A$2:$A$392,Sheet3!$C$2:$C$392,"none", 1,1), $AF$2)</f>
        <v>0.73619999999999997</v>
      </c>
      <c r="AA6455" s="8">
        <f>IF(ISNUMBER($X6455), _xlfn.XLOOKUP($X6455,Sheet3!$A$2:$A$392,Sheet3!$D$2:$D$392,"none", 1,1), $AF$2)</f>
        <v>1</v>
      </c>
    </row>
    <row r="6456" spans="1:27">
      <c r="A6456">
        <v>3232</v>
      </c>
      <c r="B6456" t="s">
        <v>3535</v>
      </c>
      <c r="C6456" t="s">
        <v>297</v>
      </c>
      <c r="D6456">
        <v>2</v>
      </c>
      <c r="E6456">
        <v>44</v>
      </c>
      <c r="F6456">
        <v>20.5373545512</v>
      </c>
      <c r="G6456">
        <v>-32</v>
      </c>
      <c r="H6456">
        <v>31</v>
      </c>
      <c r="I6456">
        <v>28.97797044</v>
      </c>
      <c r="J6456">
        <f>(D6456+E6456/60+F6456/3600)*15</f>
        <v>41.085572310629999</v>
      </c>
      <c r="K6456">
        <f>IF(G6456&lt;0, G6456-H6456/60-I6456/3600, G6456+H6456/60+I6456/3600)</f>
        <v>-32.524716102900001</v>
      </c>
      <c r="L6456">
        <v>24.931000000000001</v>
      </c>
      <c r="M6456">
        <v>-22.088000000000001</v>
      </c>
      <c r="N6456">
        <v>9.76</v>
      </c>
      <c r="O6456" t="s">
        <v>9341</v>
      </c>
      <c r="P6456">
        <v>6.2350000000000003</v>
      </c>
      <c r="Q6456">
        <v>6.2039999999999997</v>
      </c>
      <c r="R6456" t="s">
        <v>9341</v>
      </c>
      <c r="S6456">
        <v>6.2060000000000004</v>
      </c>
      <c r="T6456" t="s">
        <v>9341</v>
      </c>
      <c r="U6456" t="s">
        <v>9433</v>
      </c>
      <c r="V6456" t="str">
        <f>LEFT($U6456,2)</f>
        <v>A1</v>
      </c>
      <c r="W6456" s="3">
        <f>_xlfn.XLOOKUP(V6456,$AC$2:$AC$43,$AD$2:$AD$43,"none")</f>
        <v>0.02</v>
      </c>
      <c r="X6456" s="3">
        <f>IF(ISNUMBER($W6456), 4600 * (1 / (0.92 * $W6456 + 1.7) + 1 / (0.92 * $W6456 + 0.62)),"none")</f>
        <v>9882.4225367888994</v>
      </c>
      <c r="Y6456" s="8">
        <f>IF(ISNUMBER($X6456), _xlfn.XLOOKUP($X6456,Sheet3!$A$2:$A$392,Sheet3!$B$2:$B$392,"none", 1,1), $AF$2)</f>
        <v>0.63239999999999996</v>
      </c>
      <c r="Z6456" s="8">
        <f>IF(ISNUMBER($X6456), _xlfn.XLOOKUP($X6456,Sheet3!$A$2:$A$392,Sheet3!$C$2:$C$392,"none", 1,1), $AF$2)</f>
        <v>0.70809999999999995</v>
      </c>
      <c r="AA6456" s="8">
        <f>IF(ISNUMBER($X6456), _xlfn.XLOOKUP($X6456,Sheet3!$A$2:$A$392,Sheet3!$D$2:$D$392,"none", 1,1), $AF$2)</f>
        <v>1</v>
      </c>
    </row>
    <row r="6457" spans="1:27">
      <c r="A6457">
        <v>8142</v>
      </c>
      <c r="B6457" t="s">
        <v>8445</v>
      </c>
      <c r="C6457" t="s">
        <v>24</v>
      </c>
      <c r="D6457">
        <v>14</v>
      </c>
      <c r="E6457">
        <v>5</v>
      </c>
      <c r="F6457">
        <v>46.476307896000002</v>
      </c>
      <c r="G6457">
        <v>-54</v>
      </c>
      <c r="H6457">
        <v>40</v>
      </c>
      <c r="I6457">
        <v>9.7076028000000001</v>
      </c>
      <c r="J6457">
        <f>(D6457+E6457/60+F6457/3600)*15</f>
        <v>211.44365128289999</v>
      </c>
      <c r="K6457">
        <f>IF(G6457&lt;0, G6457-H6457/60-I6457/3600, G6457+H6457/60+I6457/3600)</f>
        <v>-54.669363222999998</v>
      </c>
      <c r="L6457">
        <v>-53.62</v>
      </c>
      <c r="M6457">
        <v>-25.582000000000001</v>
      </c>
      <c r="N6457">
        <v>7.81</v>
      </c>
      <c r="O6457" t="s">
        <v>9341</v>
      </c>
      <c r="P6457">
        <v>6.4329999999999998</v>
      </c>
      <c r="Q6457">
        <v>6.2039999999999997</v>
      </c>
      <c r="R6457" t="s">
        <v>9341</v>
      </c>
      <c r="S6457">
        <v>6.1550000000000002</v>
      </c>
      <c r="T6457" t="s">
        <v>9341</v>
      </c>
      <c r="U6457" t="s">
        <v>10094</v>
      </c>
      <c r="V6457" t="str">
        <f>LEFT($U6457,2)</f>
        <v>A5</v>
      </c>
      <c r="W6457" s="3">
        <f>_xlfn.XLOOKUP(V6457,$AC$2:$AC$43,$AD$2:$AD$43,"none")</f>
        <v>0.15</v>
      </c>
      <c r="X6457" s="3">
        <f>IF(ISNUMBER($W6457), 4600 * (1 / (0.92 * $W6457 + 1.7) + 1 / (0.92 * $W6457 + 0.62)),"none")</f>
        <v>8571.3219313180252</v>
      </c>
      <c r="Y6457" s="8">
        <f>IF(ISNUMBER($X6457), _xlfn.XLOOKUP($X6457,Sheet3!$A$2:$A$392,Sheet3!$B$2:$B$392,"none", 1,1), $AF$2)</f>
        <v>0.72599999999999998</v>
      </c>
      <c r="Z6457" s="8">
        <f>IF(ISNUMBER($X6457), _xlfn.XLOOKUP($X6457,Sheet3!$A$2:$A$392,Sheet3!$C$2:$C$392,"none", 1,1), $AF$2)</f>
        <v>0.7762</v>
      </c>
      <c r="AA6457" s="8">
        <f>IF(ISNUMBER($X6457), _xlfn.XLOOKUP($X6457,Sheet3!$A$2:$A$392,Sheet3!$D$2:$D$392,"none", 1,1), $AF$2)</f>
        <v>1</v>
      </c>
    </row>
    <row r="6458" spans="1:27">
      <c r="A6458">
        <v>8149</v>
      </c>
      <c r="B6458" t="s">
        <v>8452</v>
      </c>
      <c r="C6458" t="s">
        <v>12</v>
      </c>
      <c r="D6458">
        <v>14</v>
      </c>
      <c r="E6458">
        <v>41</v>
      </c>
      <c r="F6458">
        <v>55.980134215200003</v>
      </c>
      <c r="G6458">
        <v>-58</v>
      </c>
      <c r="H6458">
        <v>36</v>
      </c>
      <c r="I6458">
        <v>56.993358311999998</v>
      </c>
      <c r="J6458">
        <f>(D6458+E6458/60+F6458/3600)*15</f>
        <v>220.48325055923002</v>
      </c>
      <c r="K6458">
        <f>IF(G6458&lt;0, G6458-H6458/60-I6458/3600, G6458+H6458/60+I6458/3600)</f>
        <v>-58.61583148842</v>
      </c>
      <c r="L6458">
        <v>42.557000000000002</v>
      </c>
      <c r="M6458">
        <v>-40.027999999999999</v>
      </c>
      <c r="N6458">
        <v>22.3</v>
      </c>
      <c r="O6458" t="s">
        <v>9341</v>
      </c>
      <c r="P6458">
        <v>6.6470000000000002</v>
      </c>
      <c r="Q6458">
        <v>6.2039999999999997</v>
      </c>
      <c r="R6458" t="s">
        <v>9341</v>
      </c>
      <c r="S6458">
        <v>6.1079999999999997</v>
      </c>
      <c r="T6458" t="s">
        <v>9341</v>
      </c>
      <c r="U6458" t="s">
        <v>9639</v>
      </c>
      <c r="V6458" t="str">
        <f>LEFT($U6458,2)</f>
        <v>F5</v>
      </c>
      <c r="W6458" s="3">
        <f>_xlfn.XLOOKUP(V6458,$AC$2:$AC$43,$AD$2:$AD$43,"none")</f>
        <v>0.45</v>
      </c>
      <c r="X6458" s="3">
        <f>IF(ISNUMBER($W6458), 4600 * (1 / (0.92 * $W6458 + 1.7) + 1 / (0.92 * $W6458 + 0.62)),"none")</f>
        <v>6624.7124722536864</v>
      </c>
      <c r="Y6458" s="8">
        <f>IF(ISNUMBER($X6458), _xlfn.XLOOKUP($X6458,Sheet3!$A$2:$A$392,Sheet3!$B$2:$B$392,"none", 1,1), $AF$2)</f>
        <v>0.99370000000000003</v>
      </c>
      <c r="Z6458" s="8">
        <f>IF(ISNUMBER($X6458), _xlfn.XLOOKUP($X6458,Sheet3!$A$2:$A$392,Sheet3!$C$2:$C$392,"none", 1,1), $AF$2)</f>
        <v>0.9526</v>
      </c>
      <c r="AA6458" s="8">
        <f>IF(ISNUMBER($X6458), _xlfn.XLOOKUP($X6458,Sheet3!$A$2:$A$392,Sheet3!$D$2:$D$392,"none", 1,1), $AF$2)</f>
        <v>1</v>
      </c>
    </row>
    <row r="6459" spans="1:27">
      <c r="A6459">
        <v>424</v>
      </c>
      <c r="B6459" t="s">
        <v>723</v>
      </c>
      <c r="C6459" t="s">
        <v>25</v>
      </c>
      <c r="D6459">
        <v>4</v>
      </c>
      <c r="E6459">
        <v>18</v>
      </c>
      <c r="F6459">
        <v>8.1089490239999993</v>
      </c>
      <c r="G6459">
        <v>42</v>
      </c>
      <c r="H6459">
        <v>8</v>
      </c>
      <c r="I6459">
        <v>28.194401723999999</v>
      </c>
      <c r="J6459">
        <f>(D6459+E6459/60+F6459/3600)*15</f>
        <v>64.533787287599992</v>
      </c>
      <c r="K6459">
        <f>IF(G6459&lt;0, G6459-H6459/60-I6459/3600, G6459+H6459/60+I6459/3600)</f>
        <v>42.141165111589999</v>
      </c>
      <c r="L6459">
        <v>24.411000000000001</v>
      </c>
      <c r="M6459">
        <v>-38.506999999999998</v>
      </c>
      <c r="N6459">
        <v>5.78</v>
      </c>
      <c r="O6459" t="s">
        <v>9341</v>
      </c>
      <c r="P6459">
        <v>6.1319999999999997</v>
      </c>
      <c r="Q6459">
        <v>6.2050000000000001</v>
      </c>
      <c r="R6459" t="s">
        <v>9341</v>
      </c>
      <c r="S6459">
        <v>6.2039999999999997</v>
      </c>
      <c r="T6459">
        <v>6.27</v>
      </c>
      <c r="U6459" t="s">
        <v>9538</v>
      </c>
      <c r="V6459" t="str">
        <f>LEFT($U6459,2)</f>
        <v>B9</v>
      </c>
      <c r="W6459" s="3">
        <f>_xlfn.XLOOKUP(V6459,$AC$2:$AC$43,$AD$2:$AD$43,"none")</f>
        <v>-7.0000000000000007E-2</v>
      </c>
      <c r="X6459" s="3">
        <f>IF(ISNUMBER($W6459), 4600 * (1 / (0.92 * $W6459 + 1.7) + 1 / (0.92 * $W6459 + 0.62)),"none")</f>
        <v>11091.761228434079</v>
      </c>
      <c r="Y6459" s="8">
        <f>IF(ISNUMBER($X6459), _xlfn.XLOOKUP($X6459,Sheet3!$A$2:$A$392,Sheet3!$B$2:$B$392,"none", 1,1), $AF$2)</f>
        <v>0.57499999999999996</v>
      </c>
      <c r="Z6459" s="8">
        <f>IF(ISNUMBER($X6459), _xlfn.XLOOKUP($X6459,Sheet3!$A$2:$A$392,Sheet3!$C$2:$C$392,"none", 1,1), $AF$2)</f>
        <v>0.66420000000000001</v>
      </c>
      <c r="AA6459" s="8">
        <f>IF(ISNUMBER($X6459), _xlfn.XLOOKUP($X6459,Sheet3!$A$2:$A$392,Sheet3!$D$2:$D$392,"none", 1,1), $AF$2)</f>
        <v>1</v>
      </c>
    </row>
    <row r="6460" spans="1:27">
      <c r="A6460">
        <v>1311</v>
      </c>
      <c r="B6460" t="s">
        <v>1612</v>
      </c>
      <c r="C6460" t="s">
        <v>12</v>
      </c>
      <c r="D6460">
        <v>8</v>
      </c>
      <c r="E6460">
        <v>43</v>
      </c>
      <c r="F6460">
        <v>0.15145708560000001</v>
      </c>
      <c r="G6460">
        <v>46</v>
      </c>
      <c r="H6460">
        <v>54</v>
      </c>
      <c r="I6460">
        <v>3.0225887999999999</v>
      </c>
      <c r="J6460">
        <f>(D6460+E6460/60+F6460/3600)*15</f>
        <v>130.75063107119001</v>
      </c>
      <c r="K6460">
        <f>IF(G6460&lt;0, G6460-H6460/60-I6460/3600, G6460+H6460/60+I6460/3600)</f>
        <v>46.900839607999998</v>
      </c>
      <c r="L6460">
        <v>-41.323999999999998</v>
      </c>
      <c r="M6460">
        <v>-56.265000000000001</v>
      </c>
      <c r="N6460">
        <v>7.23</v>
      </c>
      <c r="O6460" t="s">
        <v>9341</v>
      </c>
      <c r="P6460">
        <v>7.1929999999999996</v>
      </c>
      <c r="Q6460">
        <v>6.2050000000000001</v>
      </c>
      <c r="R6460" t="s">
        <v>9341</v>
      </c>
      <c r="S6460">
        <v>5.952</v>
      </c>
      <c r="T6460" t="s">
        <v>9341</v>
      </c>
      <c r="U6460" t="s">
        <v>9379</v>
      </c>
      <c r="V6460" t="str">
        <f>LEFT($U6460,2)</f>
        <v>G8</v>
      </c>
      <c r="W6460" s="3">
        <f>_xlfn.XLOOKUP(V6460,$AC$2:$AC$43,$AD$2:$AD$43,"none")</f>
        <v>0.74</v>
      </c>
      <c r="X6460" s="3">
        <f>IF(ISNUMBER($W6460), 4600 * (1 / (0.92 * $W6460 + 1.7) + 1 / (0.92 * $W6460 + 0.62)),"none")</f>
        <v>5468.4090187676065</v>
      </c>
      <c r="Y6460" s="8">
        <f>IF(ISNUMBER($X6460), _xlfn.XLOOKUP($X6460,Sheet3!$A$2:$A$392,Sheet3!$B$2:$B$392,"none", 1,1), $AF$2)</f>
        <v>1</v>
      </c>
      <c r="Z6460" s="8">
        <f>IF(ISNUMBER($X6460), _xlfn.XLOOKUP($X6460,Sheet3!$A$2:$A$392,Sheet3!$C$2:$C$392,"none", 1,1), $AF$2)</f>
        <v>0.85409999999999997</v>
      </c>
      <c r="AA6460" s="8">
        <f>IF(ISNUMBER($X6460), _xlfn.XLOOKUP($X6460,Sheet3!$A$2:$A$392,Sheet3!$D$2:$D$392,"none", 1,1), $AF$2)</f>
        <v>0.72770000000000001</v>
      </c>
    </row>
    <row r="6461" spans="1:27">
      <c r="A6461">
        <v>1958</v>
      </c>
      <c r="B6461" t="s">
        <v>2259</v>
      </c>
      <c r="C6461" t="s">
        <v>297</v>
      </c>
      <c r="D6461">
        <v>5</v>
      </c>
      <c r="E6461">
        <v>20</v>
      </c>
      <c r="F6461">
        <v>56.614688676</v>
      </c>
      <c r="G6461">
        <v>19</v>
      </c>
      <c r="H6461">
        <v>48</v>
      </c>
      <c r="I6461">
        <v>51.639960131999999</v>
      </c>
      <c r="J6461">
        <f>(D6461+E6461/60+F6461/3600)*15</f>
        <v>80.235894536149999</v>
      </c>
      <c r="K6461">
        <f>IF(G6461&lt;0, G6461-H6461/60-I6461/3600, G6461+H6461/60+I6461/3600)</f>
        <v>19.81434443337</v>
      </c>
      <c r="L6461">
        <v>-4.383</v>
      </c>
      <c r="M6461">
        <v>-8.8759999999999994</v>
      </c>
      <c r="N6461">
        <v>4.66</v>
      </c>
      <c r="O6461" t="s">
        <v>9341</v>
      </c>
      <c r="P6461">
        <v>7.4279999999999999</v>
      </c>
      <c r="Q6461">
        <v>6.2050000000000001</v>
      </c>
      <c r="R6461" t="s">
        <v>9341</v>
      </c>
      <c r="S6461">
        <v>5.8460000000000001</v>
      </c>
      <c r="T6461" t="s">
        <v>9341</v>
      </c>
      <c r="U6461" t="s">
        <v>9403</v>
      </c>
      <c r="V6461" t="str">
        <f>LEFT($U6461,2)</f>
        <v>K0</v>
      </c>
      <c r="W6461" s="3">
        <f>_xlfn.XLOOKUP(V6461,$AC$2:$AC$43,$AD$2:$AD$43,"none")</f>
        <v>0.81</v>
      </c>
      <c r="X6461" s="3">
        <f>IF(ISNUMBER($W6461), 4600 * (1 / (0.92 * $W6461 + 1.7) + 1 / (0.92 * $W6461 + 0.62)),"none")</f>
        <v>5250.7063834266155</v>
      </c>
      <c r="Y6461" s="8">
        <f>IF(ISNUMBER($X6461), _xlfn.XLOOKUP($X6461,Sheet3!$A$2:$A$392,Sheet3!$B$2:$B$392,"none", 1,1), $AF$2)</f>
        <v>1</v>
      </c>
      <c r="Z6461" s="8">
        <f>IF(ISNUMBER($X6461), _xlfn.XLOOKUP($X6461,Sheet3!$A$2:$A$392,Sheet3!$C$2:$C$392,"none", 1,1), $AF$2)</f>
        <v>0.83299999999999996</v>
      </c>
      <c r="AA6461" s="8">
        <f>IF(ISNUMBER($X6461), _xlfn.XLOOKUP($X6461,Sheet3!$A$2:$A$392,Sheet3!$D$2:$D$392,"none", 1,1), $AF$2)</f>
        <v>0.67869999999999997</v>
      </c>
    </row>
    <row r="6462" spans="1:27">
      <c r="A6462">
        <v>5094</v>
      </c>
      <c r="B6462" t="s">
        <v>5397</v>
      </c>
      <c r="C6462" t="s">
        <v>12</v>
      </c>
      <c r="D6462">
        <v>13</v>
      </c>
      <c r="E6462">
        <v>44</v>
      </c>
      <c r="F6462">
        <v>45.663840350400001</v>
      </c>
      <c r="G6462">
        <v>-25</v>
      </c>
      <c r="H6462">
        <v>30</v>
      </c>
      <c r="I6462">
        <v>3.3623796960000001</v>
      </c>
      <c r="J6462">
        <f>(D6462+E6462/60+F6462/3600)*15</f>
        <v>206.19026600145997</v>
      </c>
      <c r="K6462">
        <f>IF(G6462&lt;0, G6462-H6462/60-I6462/3600, G6462+H6462/60+I6462/3600)</f>
        <v>-25.50093399436</v>
      </c>
      <c r="L6462">
        <v>-59.195999999999998</v>
      </c>
      <c r="M6462">
        <v>-22.757000000000001</v>
      </c>
      <c r="N6462">
        <v>5.21</v>
      </c>
      <c r="O6462" t="s">
        <v>9341</v>
      </c>
      <c r="P6462">
        <v>7.5810000000000004</v>
      </c>
      <c r="Q6462">
        <v>6.2050000000000001</v>
      </c>
      <c r="R6462" t="s">
        <v>9341</v>
      </c>
      <c r="S6462">
        <v>5.7809999999999997</v>
      </c>
      <c r="T6462" t="s">
        <v>9341</v>
      </c>
      <c r="U6462" t="s">
        <v>9389</v>
      </c>
      <c r="V6462" t="str">
        <f>LEFT($U6462,2)</f>
        <v>K3</v>
      </c>
      <c r="W6462" s="3">
        <f>_xlfn.XLOOKUP(V6462,$AC$2:$AC$43,$AD$2:$AD$43,"none")</f>
        <v>0.95</v>
      </c>
      <c r="X6462" s="3">
        <f>IF(ISNUMBER($W6462), 4600 * (1 / (0.92 * $W6462 + 1.7) + 1 / (0.92 * $W6462 + 0.62)),"none")</f>
        <v>4866.084384156673</v>
      </c>
      <c r="Y6462" s="8">
        <f>IF(ISNUMBER($X6462), _xlfn.XLOOKUP($X6462,Sheet3!$A$2:$A$392,Sheet3!$B$2:$B$392,"none", 1,1), $AF$2)</f>
        <v>1</v>
      </c>
      <c r="Z6462" s="8">
        <f>IF(ISNUMBER($X6462), _xlfn.XLOOKUP($X6462,Sheet3!$A$2:$A$392,Sheet3!$C$2:$C$392,"none", 1,1), $AF$2)</f>
        <v>0.78720000000000001</v>
      </c>
      <c r="AA6462" s="8">
        <f>IF(ISNUMBER($X6462), _xlfn.XLOOKUP($X6462,Sheet3!$A$2:$A$392,Sheet3!$D$2:$D$392,"none", 1,1), $AF$2)</f>
        <v>0.57969999999999999</v>
      </c>
    </row>
    <row r="6463" spans="1:27">
      <c r="A6463">
        <v>5711</v>
      </c>
      <c r="B6463" t="s">
        <v>6014</v>
      </c>
      <c r="C6463" t="s">
        <v>297</v>
      </c>
      <c r="D6463">
        <v>18</v>
      </c>
      <c r="E6463">
        <v>41</v>
      </c>
      <c r="F6463">
        <v>51.630674884800001</v>
      </c>
      <c r="G6463">
        <v>-23</v>
      </c>
      <c r="H6463">
        <v>50</v>
      </c>
      <c r="I6463">
        <v>0.32048520000000003</v>
      </c>
      <c r="J6463">
        <f>(D6463+E6463/60+F6463/3600)*15</f>
        <v>280.46512781202</v>
      </c>
      <c r="K6463">
        <f>IF(G6463&lt;0, G6463-H6463/60-I6463/3600, G6463+H6463/60+I6463/3600)</f>
        <v>-23.833422357</v>
      </c>
      <c r="L6463">
        <v>31.375</v>
      </c>
      <c r="M6463">
        <v>-27.242000000000001</v>
      </c>
      <c r="N6463">
        <v>16.21</v>
      </c>
      <c r="O6463" t="s">
        <v>9341</v>
      </c>
      <c r="P6463">
        <v>6.4450000000000003</v>
      </c>
      <c r="Q6463">
        <v>6.2050000000000001</v>
      </c>
      <c r="R6463" t="s">
        <v>9341</v>
      </c>
      <c r="S6463">
        <v>6.18</v>
      </c>
      <c r="T6463" t="s">
        <v>9341</v>
      </c>
      <c r="U6463" t="s">
        <v>10954</v>
      </c>
      <c r="V6463" t="str">
        <f>LEFT($U6463,2)</f>
        <v>A3</v>
      </c>
      <c r="W6463" s="3">
        <f>_xlfn.XLOOKUP(V6463,$AC$2:$AC$43,$AD$2:$AD$43,"none")</f>
        <v>0.08</v>
      </c>
      <c r="X6463" s="3">
        <f>IF(ISNUMBER($W6463), 4600 * (1 / (0.92 * $W6463 + 1.7) + 1 / (0.92 * $W6463 + 0.62)),"none")</f>
        <v>9225.6595386701993</v>
      </c>
      <c r="Y6463" s="8">
        <f>IF(ISNUMBER($X6463), _xlfn.XLOOKUP($X6463,Sheet3!$A$2:$A$392,Sheet3!$B$2:$B$392,"none", 1,1), $AF$2)</f>
        <v>0.67030000000000001</v>
      </c>
      <c r="Z6463" s="8">
        <f>IF(ISNUMBER($X6463), _xlfn.XLOOKUP($X6463,Sheet3!$A$2:$A$392,Sheet3!$C$2:$C$392,"none", 1,1), $AF$2)</f>
        <v>0.73619999999999997</v>
      </c>
      <c r="AA6463" s="8">
        <f>IF(ISNUMBER($X6463), _xlfn.XLOOKUP($X6463,Sheet3!$A$2:$A$392,Sheet3!$D$2:$D$392,"none", 1,1), $AF$2)</f>
        <v>1</v>
      </c>
    </row>
    <row r="6464" spans="1:27">
      <c r="A6464">
        <v>7146</v>
      </c>
      <c r="B6464" t="s">
        <v>7449</v>
      </c>
      <c r="C6464" t="s">
        <v>12</v>
      </c>
      <c r="D6464">
        <v>7</v>
      </c>
      <c r="E6464">
        <v>42</v>
      </c>
      <c r="F6464">
        <v>53.329712688000001</v>
      </c>
      <c r="G6464">
        <v>-58</v>
      </c>
      <c r="H6464">
        <v>13</v>
      </c>
      <c r="I6464">
        <v>48.238203612</v>
      </c>
      <c r="J6464">
        <f>(D6464+E6464/60+F6464/3600)*15</f>
        <v>115.7222071362</v>
      </c>
      <c r="K6464">
        <f>IF(G6464&lt;0, G6464-H6464/60-I6464/3600, G6464+H6464/60+I6464/3600)</f>
        <v>-58.230066167670003</v>
      </c>
      <c r="L6464">
        <v>-30.744</v>
      </c>
      <c r="M6464">
        <v>40.393999999999998</v>
      </c>
      <c r="N6464">
        <v>5.0199999999999996</v>
      </c>
      <c r="O6464" t="s">
        <v>9341</v>
      </c>
      <c r="P6464">
        <v>7.2519999999999998</v>
      </c>
      <c r="Q6464">
        <v>6.2050000000000001</v>
      </c>
      <c r="R6464" t="s">
        <v>9341</v>
      </c>
      <c r="S6464">
        <v>5.9219999999999997</v>
      </c>
      <c r="T6464" t="s">
        <v>9341</v>
      </c>
      <c r="U6464" t="s">
        <v>9403</v>
      </c>
      <c r="V6464" t="str">
        <f>LEFT($U6464,2)</f>
        <v>K0</v>
      </c>
      <c r="W6464" s="3">
        <f>_xlfn.XLOOKUP(V6464,$AC$2:$AC$43,$AD$2:$AD$43,"none")</f>
        <v>0.81</v>
      </c>
      <c r="X6464" s="3">
        <f>IF(ISNUMBER($W6464), 4600 * (1 / (0.92 * $W6464 + 1.7) + 1 / (0.92 * $W6464 + 0.62)),"none")</f>
        <v>5250.7063834266155</v>
      </c>
      <c r="Y6464" s="8">
        <f>IF(ISNUMBER($X6464), _xlfn.XLOOKUP($X6464,Sheet3!$A$2:$A$392,Sheet3!$B$2:$B$392,"none", 1,1), $AF$2)</f>
        <v>1</v>
      </c>
      <c r="Z6464" s="8">
        <f>IF(ISNUMBER($X6464), _xlfn.XLOOKUP($X6464,Sheet3!$A$2:$A$392,Sheet3!$C$2:$C$392,"none", 1,1), $AF$2)</f>
        <v>0.83299999999999996</v>
      </c>
      <c r="AA6464" s="8">
        <f>IF(ISNUMBER($X6464), _xlfn.XLOOKUP($X6464,Sheet3!$A$2:$A$392,Sheet3!$D$2:$D$392,"none", 1,1), $AF$2)</f>
        <v>0.67869999999999997</v>
      </c>
    </row>
    <row r="6465" spans="1:27">
      <c r="A6465">
        <v>7456</v>
      </c>
      <c r="B6465" t="s">
        <v>7759</v>
      </c>
      <c r="C6465" t="s">
        <v>305</v>
      </c>
      <c r="D6465">
        <v>1</v>
      </c>
      <c r="E6465">
        <v>36</v>
      </c>
      <c r="F6465">
        <v>44.789233236000001</v>
      </c>
      <c r="G6465">
        <v>-58</v>
      </c>
      <c r="H6465">
        <v>16</v>
      </c>
      <c r="I6465">
        <v>15.545996184</v>
      </c>
      <c r="J6465">
        <f>(D6465+E6465/60+F6465/3600)*15</f>
        <v>24.186621805150001</v>
      </c>
      <c r="K6465">
        <f>IF(G6465&lt;0, G6465-H6465/60-I6465/3600, G6465+H6465/60+I6465/3600)</f>
        <v>-58.270984998940001</v>
      </c>
      <c r="L6465">
        <v>26.658000000000001</v>
      </c>
      <c r="M6465">
        <v>3.8719999999999999</v>
      </c>
      <c r="N6465">
        <v>3.73</v>
      </c>
      <c r="O6465" t="s">
        <v>9341</v>
      </c>
      <c r="P6465">
        <v>7.7789999999999999</v>
      </c>
      <c r="Q6465">
        <v>6.2050000000000001</v>
      </c>
      <c r="R6465" t="s">
        <v>9341</v>
      </c>
      <c r="S6465">
        <v>5.1909999999999998</v>
      </c>
      <c r="T6465" t="s">
        <v>9341</v>
      </c>
      <c r="U6465" t="s">
        <v>9592</v>
      </c>
      <c r="V6465" t="str">
        <f>LEFT($U6465,2)</f>
        <v>M3</v>
      </c>
      <c r="W6465" s="3">
        <f>_xlfn.XLOOKUP(V6465,$AC$2:$AC$43,$AD$2:$AD$43,"none")</f>
        <v>1.5</v>
      </c>
      <c r="X6465" s="3">
        <f>IF(ISNUMBER($W6465), 4600 * (1 / (0.92 * $W6465 + 1.7) + 1 / (0.92 * $W6465 + 0.62)),"none")</f>
        <v>3793.5064935064934</v>
      </c>
      <c r="Y6465" s="8">
        <f>IF(ISNUMBER($X6465), _xlfn.XLOOKUP($X6465,Sheet3!$A$2:$A$392,Sheet3!$B$2:$B$392,"none", 1,1), $AF$2)</f>
        <v>1</v>
      </c>
      <c r="Z6465" s="8">
        <f>IF(ISNUMBER($X6465), _xlfn.XLOOKUP($X6465,Sheet3!$A$2:$A$392,Sheet3!$C$2:$C$392,"none", 1,1), $AF$2)</f>
        <v>0.63180000000000003</v>
      </c>
      <c r="AA6465" s="8">
        <f>IF(ISNUMBER($X6465), _xlfn.XLOOKUP($X6465,Sheet3!$A$2:$A$392,Sheet3!$D$2:$D$392,"none", 1,1), $AF$2)</f>
        <v>0.31119999999999998</v>
      </c>
    </row>
    <row r="6466" spans="1:27">
      <c r="A6466">
        <v>8291</v>
      </c>
      <c r="B6466" t="s">
        <v>8594</v>
      </c>
      <c r="C6466" t="s">
        <v>297</v>
      </c>
      <c r="D6466">
        <v>19</v>
      </c>
      <c r="E6466">
        <v>54</v>
      </c>
      <c r="F6466">
        <v>40.440617642399999</v>
      </c>
      <c r="G6466">
        <v>-61</v>
      </c>
      <c r="H6466">
        <v>10</v>
      </c>
      <c r="I6466">
        <v>14.849196456</v>
      </c>
      <c r="J6466">
        <f>(D6466+E6466/60+F6466/3600)*15</f>
        <v>298.66850257350995</v>
      </c>
      <c r="K6466">
        <f>IF(G6466&lt;0, G6466-H6466/60-I6466/3600, G6466+H6466/60+I6466/3600)</f>
        <v>-61.170791443459997</v>
      </c>
      <c r="L6466">
        <v>-7.6890000000000001</v>
      </c>
      <c r="M6466">
        <v>10.317</v>
      </c>
      <c r="N6466">
        <v>9.42</v>
      </c>
      <c r="O6466" t="s">
        <v>9341</v>
      </c>
      <c r="P6466">
        <v>6.37</v>
      </c>
      <c r="Q6466">
        <v>6.2050000000000001</v>
      </c>
      <c r="R6466" t="s">
        <v>9341</v>
      </c>
      <c r="S6466">
        <v>6.1840000000000002</v>
      </c>
      <c r="T6466" t="s">
        <v>9341</v>
      </c>
      <c r="U6466" t="s">
        <v>9405</v>
      </c>
      <c r="V6466" t="str">
        <f>LEFT($U6466,2)</f>
        <v>A4</v>
      </c>
      <c r="W6466" s="3">
        <f>_xlfn.XLOOKUP(V6466,$AC$2:$AC$43,$AD$2:$AD$43,"none")</f>
        <v>0.12</v>
      </c>
      <c r="X6466" s="3">
        <f>IF(ISNUMBER($W6466), 4600 * (1 / (0.92 * $W6466 + 1.7) + 1 / (0.92 * $W6466 + 0.62)),"none")</f>
        <v>8838.7938932849465</v>
      </c>
      <c r="Y6466" s="8">
        <f>IF(ISNUMBER($X6466), _xlfn.XLOOKUP($X6466,Sheet3!$A$2:$A$392,Sheet3!$B$2:$B$392,"none", 1,1), $AF$2)</f>
        <v>0.70040000000000002</v>
      </c>
      <c r="Z6466" s="8">
        <f>IF(ISNUMBER($X6466), _xlfn.XLOOKUP($X6466,Sheet3!$A$2:$A$392,Sheet3!$C$2:$C$392,"none", 1,1), $AF$2)</f>
        <v>0.75790000000000002</v>
      </c>
      <c r="AA6466" s="8">
        <f>IF(ISNUMBER($X6466), _xlfn.XLOOKUP($X6466,Sheet3!$A$2:$A$392,Sheet3!$D$2:$D$392,"none", 1,1), $AF$2)</f>
        <v>1</v>
      </c>
    </row>
    <row r="6467" spans="1:27">
      <c r="A6467">
        <v>2448</v>
      </c>
      <c r="B6467" t="s">
        <v>2750</v>
      </c>
      <c r="C6467" t="s">
        <v>297</v>
      </c>
      <c r="D6467">
        <v>6</v>
      </c>
      <c r="E6467">
        <v>43</v>
      </c>
      <c r="F6467">
        <v>13.7425582896</v>
      </c>
      <c r="G6467">
        <v>37</v>
      </c>
      <c r="H6467">
        <v>8</v>
      </c>
      <c r="I6467">
        <v>50.557664291999998</v>
      </c>
      <c r="J6467">
        <f>(D6467+E6467/60+F6467/3600)*15</f>
        <v>100.80726065954001</v>
      </c>
      <c r="K6467">
        <f>IF(G6467&lt;0, G6467-H6467/60-I6467/3600, G6467+H6467/60+I6467/3600)</f>
        <v>37.14737712897</v>
      </c>
      <c r="L6467">
        <v>25.47</v>
      </c>
      <c r="M6467">
        <v>-21.837</v>
      </c>
      <c r="N6467">
        <v>7</v>
      </c>
      <c r="O6467" t="s">
        <v>9341</v>
      </c>
      <c r="P6467">
        <v>7.2389999999999999</v>
      </c>
      <c r="Q6467">
        <v>6.2060000000000004</v>
      </c>
      <c r="R6467" t="s">
        <v>9341</v>
      </c>
      <c r="S6467">
        <v>5.9370000000000003</v>
      </c>
      <c r="T6467" t="s">
        <v>9341</v>
      </c>
      <c r="U6467" t="s">
        <v>104</v>
      </c>
      <c r="V6467" t="str">
        <f>LEFT($U6467,2)</f>
        <v>K0</v>
      </c>
      <c r="W6467" s="3">
        <f>_xlfn.XLOOKUP(V6467,$AC$2:$AC$43,$AD$2:$AD$43,"none")</f>
        <v>0.81</v>
      </c>
      <c r="X6467" s="3">
        <f>IF(ISNUMBER($W6467), 4600 * (1 / (0.92 * $W6467 + 1.7) + 1 / (0.92 * $W6467 + 0.62)),"none")</f>
        <v>5250.7063834266155</v>
      </c>
      <c r="Y6467" s="8">
        <f>IF(ISNUMBER($X6467), _xlfn.XLOOKUP($X6467,Sheet3!$A$2:$A$392,Sheet3!$B$2:$B$392,"none", 1,1), $AF$2)</f>
        <v>1</v>
      </c>
      <c r="Z6467" s="8">
        <f>IF(ISNUMBER($X6467), _xlfn.XLOOKUP($X6467,Sheet3!$A$2:$A$392,Sheet3!$C$2:$C$392,"none", 1,1), $AF$2)</f>
        <v>0.83299999999999996</v>
      </c>
      <c r="AA6467" s="8">
        <f>IF(ISNUMBER($X6467), _xlfn.XLOOKUP($X6467,Sheet3!$A$2:$A$392,Sheet3!$D$2:$D$392,"none", 1,1), $AF$2)</f>
        <v>0.67869999999999997</v>
      </c>
    </row>
    <row r="6468" spans="1:27">
      <c r="A6468">
        <v>5889</v>
      </c>
      <c r="B6468" t="s">
        <v>6192</v>
      </c>
      <c r="C6468" t="s">
        <v>12</v>
      </c>
      <c r="D6468">
        <v>17</v>
      </c>
      <c r="E6468">
        <v>27</v>
      </c>
      <c r="F6468">
        <v>2.1483030576000002</v>
      </c>
      <c r="G6468">
        <v>-12</v>
      </c>
      <c r="H6468">
        <v>30</v>
      </c>
      <c r="I6468">
        <v>44.952867863999998</v>
      </c>
      <c r="J6468">
        <f>(D6468+E6468/60+F6468/3600)*15</f>
        <v>261.75895126273997</v>
      </c>
      <c r="K6468">
        <f>IF(G6468&lt;0, G6468-H6468/60-I6468/3600, G6468+H6468/60+I6468/3600)</f>
        <v>-12.51248690774</v>
      </c>
      <c r="L6468">
        <v>41.110999999999997</v>
      </c>
      <c r="M6468">
        <v>-62.860999999999997</v>
      </c>
      <c r="N6468">
        <v>22.66</v>
      </c>
      <c r="O6468" t="s">
        <v>9341</v>
      </c>
      <c r="P6468">
        <v>6.702</v>
      </c>
      <c r="Q6468">
        <v>6.2060000000000004</v>
      </c>
      <c r="R6468" t="s">
        <v>9341</v>
      </c>
      <c r="S6468">
        <v>6.09</v>
      </c>
      <c r="T6468" t="s">
        <v>9341</v>
      </c>
      <c r="U6468" t="s">
        <v>9377</v>
      </c>
      <c r="V6468" t="str">
        <f>LEFT($U6468,2)</f>
        <v>F7</v>
      </c>
      <c r="W6468" s="3" t="str">
        <f>_xlfn.XLOOKUP(V6468,$AC$2:$AC$43,$AD$2:$AD$43,"none")</f>
        <v>none</v>
      </c>
      <c r="X6468" s="3" t="str">
        <f>IF(ISNUMBER($W6468), 4600 * (1 / (0.92 * $W6468 + 1.7) + 1 / (0.92 * $W6468 + 0.62)),"none")</f>
        <v>none</v>
      </c>
      <c r="Y6468" s="8">
        <f>IF(ISNUMBER($X6468), _xlfn.XLOOKUP($X6468,Sheet3!$A$2:$A$392,Sheet3!$B$2:$B$392,"none", 1,1), $AF$2)</f>
        <v>0.8</v>
      </c>
      <c r="Z6468" s="8">
        <f>IF(ISNUMBER($X6468), _xlfn.XLOOKUP($X6468,Sheet3!$A$2:$A$392,Sheet3!$C$2:$C$392,"none", 1,1), $AF$2)</f>
        <v>0.8</v>
      </c>
      <c r="AA6468" s="8">
        <f>IF(ISNUMBER($X6468), _xlfn.XLOOKUP($X6468,Sheet3!$A$2:$A$392,Sheet3!$D$2:$D$392,"none", 1,1), $AF$2)</f>
        <v>0.8</v>
      </c>
    </row>
    <row r="6469" spans="1:27">
      <c r="A6469">
        <v>8069</v>
      </c>
      <c r="B6469" t="s">
        <v>8372</v>
      </c>
      <c r="C6469" t="s">
        <v>297</v>
      </c>
      <c r="D6469">
        <v>21</v>
      </c>
      <c r="E6469">
        <v>38</v>
      </c>
      <c r="F6469">
        <v>2.8482682511999999</v>
      </c>
      <c r="G6469">
        <v>-64</v>
      </c>
      <c r="H6469">
        <v>49</v>
      </c>
      <c r="I6469">
        <v>27.002683955999998</v>
      </c>
      <c r="J6469">
        <f>(D6469+E6469/60+F6469/3600)*15</f>
        <v>324.51186778438</v>
      </c>
      <c r="K6469">
        <f>IF(G6469&lt;0, G6469-H6469/60-I6469/3600, G6469+H6469/60+I6469/3600)</f>
        <v>-64.824167412210002</v>
      </c>
      <c r="L6469">
        <v>31.73</v>
      </c>
      <c r="M6469">
        <v>-9.52</v>
      </c>
      <c r="N6469">
        <v>6.59</v>
      </c>
      <c r="O6469" t="s">
        <v>9341</v>
      </c>
      <c r="P6469">
        <v>6.2309999999999999</v>
      </c>
      <c r="Q6469">
        <v>6.2060000000000004</v>
      </c>
      <c r="R6469" t="s">
        <v>9341</v>
      </c>
      <c r="S6469">
        <v>6.21</v>
      </c>
      <c r="T6469" t="s">
        <v>9341</v>
      </c>
      <c r="U6469" t="s">
        <v>11419</v>
      </c>
      <c r="V6469" t="str">
        <f>LEFT($U6469,2)</f>
        <v>A0</v>
      </c>
      <c r="W6469" s="3">
        <f>_xlfn.XLOOKUP(V6469,$AC$2:$AC$43,$AD$2:$AD$43,"none")</f>
        <v>-0.01</v>
      </c>
      <c r="X6469" s="3">
        <f>IF(ISNUMBER($W6469), 4600 * (1 / (0.92 * $W6469 + 1.7) + 1 / (0.92 * $W6469 + 0.62)),"none")</f>
        <v>10251.712375722911</v>
      </c>
      <c r="Y6469" s="8">
        <f>IF(ISNUMBER($X6469), _xlfn.XLOOKUP($X6469,Sheet3!$A$2:$A$392,Sheet3!$B$2:$B$392,"none", 1,1), $AF$2)</f>
        <v>0.6109</v>
      </c>
      <c r="Z6469" s="8">
        <f>IF(ISNUMBER($X6469), _xlfn.XLOOKUP($X6469,Sheet3!$A$2:$A$392,Sheet3!$C$2:$C$392,"none", 1,1), $AF$2)</f>
        <v>0.69189999999999996</v>
      </c>
      <c r="AA6469" s="8">
        <f>IF(ISNUMBER($X6469), _xlfn.XLOOKUP($X6469,Sheet3!$A$2:$A$392,Sheet3!$D$2:$D$392,"none", 1,1), $AF$2)</f>
        <v>1</v>
      </c>
    </row>
    <row r="6470" spans="1:27">
      <c r="A6470">
        <v>8289</v>
      </c>
      <c r="B6470" t="s">
        <v>8592</v>
      </c>
      <c r="C6470" t="s">
        <v>297</v>
      </c>
      <c r="D6470">
        <v>19</v>
      </c>
      <c r="E6470">
        <v>50</v>
      </c>
      <c r="F6470">
        <v>21.756892874399998</v>
      </c>
      <c r="G6470">
        <v>-61</v>
      </c>
      <c r="H6470">
        <v>3</v>
      </c>
      <c r="I6470">
        <v>40.025569175999998</v>
      </c>
      <c r="J6470">
        <f>(D6470+E6470/60+F6470/3600)*15</f>
        <v>297.59065372031</v>
      </c>
      <c r="K6470">
        <f>IF(G6470&lt;0, G6470-H6470/60-I6470/3600, G6470+H6470/60+I6470/3600)</f>
        <v>-61.061118213659995</v>
      </c>
      <c r="L6470">
        <v>3.254</v>
      </c>
      <c r="M6470">
        <v>5.5830000000000002</v>
      </c>
      <c r="N6470">
        <v>3.81</v>
      </c>
      <c r="O6470" t="s">
        <v>9341</v>
      </c>
      <c r="P6470">
        <v>6.0629999999999997</v>
      </c>
      <c r="Q6470">
        <v>6.2060000000000004</v>
      </c>
      <c r="R6470" t="s">
        <v>9341</v>
      </c>
      <c r="S6470">
        <v>6.1879999999999997</v>
      </c>
      <c r="T6470" t="s">
        <v>9341</v>
      </c>
      <c r="U6470" t="s">
        <v>9410</v>
      </c>
      <c r="V6470" t="str">
        <f>LEFT($U6470,2)</f>
        <v>B5</v>
      </c>
      <c r="W6470" s="3">
        <f>_xlfn.XLOOKUP(V6470,$AC$2:$AC$43,$AD$2:$AD$43,"none")</f>
        <v>-0.16</v>
      </c>
      <c r="X6470" s="3">
        <f>IF(ISNUMBER($W6470), 4600 * (1 / (0.92 * $W6470 + 1.7) + 1 / (0.92 * $W6470 + 0.62)),"none")</f>
        <v>12691.662939978085</v>
      </c>
      <c r="Y6470" s="8">
        <f>IF(ISNUMBER($X6470), _xlfn.XLOOKUP($X6470,Sheet3!$A$2:$A$392,Sheet3!$B$2:$B$392,"none", 1,1), $AF$2)</f>
        <v>0.52290000000000003</v>
      </c>
      <c r="Z6470" s="8">
        <f>IF(ISNUMBER($X6470), _xlfn.XLOOKUP($X6470,Sheet3!$A$2:$A$392,Sheet3!$C$2:$C$392,"none", 1,1), $AF$2)</f>
        <v>0.62250000000000005</v>
      </c>
      <c r="AA6470" s="8">
        <f>IF(ISNUMBER($X6470), _xlfn.XLOOKUP($X6470,Sheet3!$A$2:$A$392,Sheet3!$D$2:$D$392,"none", 1,1), $AF$2)</f>
        <v>1</v>
      </c>
    </row>
    <row r="6471" spans="1:27">
      <c r="A6471">
        <v>244</v>
      </c>
      <c r="B6471" t="s">
        <v>542</v>
      </c>
      <c r="C6471" t="s">
        <v>297</v>
      </c>
      <c r="D6471">
        <v>23</v>
      </c>
      <c r="E6471">
        <v>1</v>
      </c>
      <c r="F6471">
        <v>30.7144632384</v>
      </c>
      <c r="G6471">
        <v>57</v>
      </c>
      <c r="H6471">
        <v>6</v>
      </c>
      <c r="I6471">
        <v>19.65746322</v>
      </c>
      <c r="J6471">
        <f>(D6471+E6471/60+F6471/3600)*15</f>
        <v>345.37797693015995</v>
      </c>
      <c r="K6471">
        <f>IF(G6471&lt;0, G6471-H6471/60-I6471/3600, G6471+H6471/60+I6471/3600)</f>
        <v>57.10546040645</v>
      </c>
      <c r="L6471">
        <v>-4.5439999999999996</v>
      </c>
      <c r="M6471">
        <v>-6.0970000000000004</v>
      </c>
      <c r="N6471">
        <v>2.35</v>
      </c>
      <c r="O6471" t="s">
        <v>9341</v>
      </c>
      <c r="P6471">
        <v>7.6840000000000002</v>
      </c>
      <c r="Q6471">
        <v>6.2069999999999999</v>
      </c>
      <c r="R6471" t="s">
        <v>9341</v>
      </c>
      <c r="S6471">
        <v>5.6929999999999996</v>
      </c>
      <c r="T6471" t="s">
        <v>9341</v>
      </c>
      <c r="U6471" t="s">
        <v>9502</v>
      </c>
      <c r="V6471" t="str">
        <f>LEFT($U6471,2)</f>
        <v>K1</v>
      </c>
      <c r="W6471" s="3">
        <f>_xlfn.XLOOKUP(V6471,$AC$2:$AC$43,$AD$2:$AD$43,"none")</f>
        <v>0.86</v>
      </c>
      <c r="X6471" s="3">
        <f>IF(ISNUMBER($W6471), 4600 * (1 / (0.92 * $W6471 + 1.7) + 1 / (0.92 * $W6471 + 0.62)),"none")</f>
        <v>5106.1368670782376</v>
      </c>
      <c r="Y6471" s="8">
        <f>IF(ISNUMBER($X6471), _xlfn.XLOOKUP($X6471,Sheet3!$A$2:$A$392,Sheet3!$B$2:$B$392,"none", 1,1), $AF$2)</f>
        <v>1</v>
      </c>
      <c r="Z6471" s="8">
        <f>IF(ISNUMBER($X6471), _xlfn.XLOOKUP($X6471,Sheet3!$A$2:$A$392,Sheet3!$C$2:$C$392,"none", 1,1), $AF$2)</f>
        <v>0.82210000000000005</v>
      </c>
      <c r="AA6471" s="8">
        <f>IF(ISNUMBER($X6471), _xlfn.XLOOKUP($X6471,Sheet3!$A$2:$A$392,Sheet3!$D$2:$D$392,"none", 1,1), $AF$2)</f>
        <v>0.65410000000000001</v>
      </c>
    </row>
    <row r="6472" spans="1:27">
      <c r="A6472">
        <v>370</v>
      </c>
      <c r="B6472" t="s">
        <v>669</v>
      </c>
      <c r="C6472" t="s">
        <v>12</v>
      </c>
      <c r="D6472">
        <v>20</v>
      </c>
      <c r="E6472">
        <v>31</v>
      </c>
      <c r="F6472">
        <v>21.151376191200001</v>
      </c>
      <c r="G6472">
        <v>52</v>
      </c>
      <c r="H6472">
        <v>18</v>
      </c>
      <c r="I6472">
        <v>34.284100680000002</v>
      </c>
      <c r="J6472">
        <f>(D6472+E6472/60+F6472/3600)*15</f>
        <v>307.83813073413</v>
      </c>
      <c r="K6472">
        <f>IF(G6472&lt;0, G6472-H6472/60-I6472/3600, G6472+H6472/60+I6472/3600)</f>
        <v>52.309523361299995</v>
      </c>
      <c r="L6472">
        <v>40.99</v>
      </c>
      <c r="M6472">
        <v>62.255000000000003</v>
      </c>
      <c r="N6472">
        <v>8.61</v>
      </c>
      <c r="O6472" t="s">
        <v>9341</v>
      </c>
      <c r="P6472">
        <v>7.2380000000000004</v>
      </c>
      <c r="Q6472">
        <v>6.2069999999999999</v>
      </c>
      <c r="R6472" t="s">
        <v>9341</v>
      </c>
      <c r="S6472">
        <v>5.9349999999999996</v>
      </c>
      <c r="T6472" t="s">
        <v>9341</v>
      </c>
      <c r="U6472" t="s">
        <v>9403</v>
      </c>
      <c r="V6472" t="str">
        <f>LEFT($U6472,2)</f>
        <v>K0</v>
      </c>
      <c r="W6472" s="3">
        <f>_xlfn.XLOOKUP(V6472,$AC$2:$AC$43,$AD$2:$AD$43,"none")</f>
        <v>0.81</v>
      </c>
      <c r="X6472" s="3">
        <f>IF(ISNUMBER($W6472), 4600 * (1 / (0.92 * $W6472 + 1.7) + 1 / (0.92 * $W6472 + 0.62)),"none")</f>
        <v>5250.7063834266155</v>
      </c>
      <c r="Y6472" s="8">
        <f>IF(ISNUMBER($X6472), _xlfn.XLOOKUP($X6472,Sheet3!$A$2:$A$392,Sheet3!$B$2:$B$392,"none", 1,1), $AF$2)</f>
        <v>1</v>
      </c>
      <c r="Z6472" s="8">
        <f>IF(ISNUMBER($X6472), _xlfn.XLOOKUP($X6472,Sheet3!$A$2:$A$392,Sheet3!$C$2:$C$392,"none", 1,1), $AF$2)</f>
        <v>0.83299999999999996</v>
      </c>
      <c r="AA6472" s="8">
        <f>IF(ISNUMBER($X6472), _xlfn.XLOOKUP($X6472,Sheet3!$A$2:$A$392,Sheet3!$D$2:$D$392,"none", 1,1), $AF$2)</f>
        <v>0.67869999999999997</v>
      </c>
    </row>
    <row r="6473" spans="1:27">
      <c r="A6473">
        <v>1881</v>
      </c>
      <c r="B6473" t="s">
        <v>2182</v>
      </c>
      <c r="C6473" t="s">
        <v>297</v>
      </c>
      <c r="D6473">
        <v>5</v>
      </c>
      <c r="E6473">
        <v>6</v>
      </c>
      <c r="F6473">
        <v>49.555325548799999</v>
      </c>
      <c r="G6473">
        <v>43</v>
      </c>
      <c r="H6473">
        <v>10</v>
      </c>
      <c r="I6473">
        <v>28.940916900000001</v>
      </c>
      <c r="J6473">
        <f>(D6473+E6473/60+F6473/3600)*15</f>
        <v>76.706480523120007</v>
      </c>
      <c r="K6473">
        <f>IF(G6473&lt;0, G6473-H6473/60-I6473/3600, G6473+H6473/60+I6473/3600)</f>
        <v>43.174705810249996</v>
      </c>
      <c r="L6473">
        <v>-3.9540000000000002</v>
      </c>
      <c r="M6473">
        <v>-1.2370000000000001</v>
      </c>
      <c r="N6473">
        <v>2.0299999999999998</v>
      </c>
      <c r="O6473" t="s">
        <v>9341</v>
      </c>
      <c r="P6473">
        <v>6.6459999999999999</v>
      </c>
      <c r="Q6473">
        <v>6.2069999999999999</v>
      </c>
      <c r="R6473" t="s">
        <v>9341</v>
      </c>
      <c r="S6473">
        <v>6.085</v>
      </c>
      <c r="T6473" t="s">
        <v>9341</v>
      </c>
      <c r="U6473" t="s">
        <v>10030</v>
      </c>
      <c r="V6473" t="str">
        <f>LEFT($U6473,2)</f>
        <v>F0</v>
      </c>
      <c r="W6473" s="3">
        <f>_xlfn.XLOOKUP(V6473,$AC$2:$AC$43,$AD$2:$AD$43,"none")</f>
        <v>0.32</v>
      </c>
      <c r="X6473" s="3">
        <f>IF(ISNUMBER($W6473), 4600 * (1 / (0.92 * $W6473 + 1.7) + 1 / (0.92 * $W6473 + 0.62)),"none")</f>
        <v>7337.0792549848238</v>
      </c>
      <c r="Y6473" s="8">
        <f>IF(ISNUMBER($X6473), _xlfn.XLOOKUP($X6473,Sheet3!$A$2:$A$392,Sheet3!$B$2:$B$392,"none", 1,1), $AF$2)</f>
        <v>0.86680000000000001</v>
      </c>
      <c r="Z6473" s="8">
        <f>IF(ISNUMBER($X6473), _xlfn.XLOOKUP($X6473,Sheet3!$A$2:$A$392,Sheet3!$C$2:$C$392,"none", 1,1), $AF$2)</f>
        <v>0.87180000000000002</v>
      </c>
      <c r="AA6473" s="8">
        <f>IF(ISNUMBER($X6473), _xlfn.XLOOKUP($X6473,Sheet3!$A$2:$A$392,Sheet3!$D$2:$D$392,"none", 1,1), $AF$2)</f>
        <v>1</v>
      </c>
    </row>
    <row r="6474" spans="1:27">
      <c r="A6474">
        <v>2978</v>
      </c>
      <c r="B6474" t="s">
        <v>3281</v>
      </c>
      <c r="C6474" t="s">
        <v>297</v>
      </c>
      <c r="D6474">
        <v>8</v>
      </c>
      <c r="E6474">
        <v>10</v>
      </c>
      <c r="F6474">
        <v>58.884520413600001</v>
      </c>
      <c r="G6474">
        <v>14</v>
      </c>
      <c r="H6474">
        <v>37</v>
      </c>
      <c r="I6474">
        <v>46.105093920000002</v>
      </c>
      <c r="J6474">
        <f>(D6474+E6474/60+F6474/3600)*15</f>
        <v>122.74535216839</v>
      </c>
      <c r="K6474">
        <f>IF(G6474&lt;0, G6474-H6474/60-I6474/3600, G6474+H6474/60+I6474/3600)</f>
        <v>14.6294736372</v>
      </c>
      <c r="L6474">
        <v>-23.167000000000002</v>
      </c>
      <c r="M6474">
        <v>-17.213999999999999</v>
      </c>
      <c r="N6474">
        <v>5.98</v>
      </c>
      <c r="O6474" t="s">
        <v>9341</v>
      </c>
      <c r="P6474">
        <v>6.2169999999999996</v>
      </c>
      <c r="Q6474">
        <v>6.2069999999999999</v>
      </c>
      <c r="R6474" t="s">
        <v>9341</v>
      </c>
      <c r="S6474">
        <v>6.2080000000000002</v>
      </c>
      <c r="T6474" t="s">
        <v>9341</v>
      </c>
      <c r="U6474" t="s">
        <v>9433</v>
      </c>
      <c r="V6474" t="str">
        <f>LEFT($U6474,2)</f>
        <v>A1</v>
      </c>
      <c r="W6474" s="3">
        <f>_xlfn.XLOOKUP(V6474,$AC$2:$AC$43,$AD$2:$AD$43,"none")</f>
        <v>0.02</v>
      </c>
      <c r="X6474" s="3">
        <f>IF(ISNUMBER($W6474), 4600 * (1 / (0.92 * $W6474 + 1.7) + 1 / (0.92 * $W6474 + 0.62)),"none")</f>
        <v>9882.4225367888994</v>
      </c>
      <c r="Y6474" s="8">
        <f>IF(ISNUMBER($X6474), _xlfn.XLOOKUP($X6474,Sheet3!$A$2:$A$392,Sheet3!$B$2:$B$392,"none", 1,1), $AF$2)</f>
        <v>0.63239999999999996</v>
      </c>
      <c r="Z6474" s="8">
        <f>IF(ISNUMBER($X6474), _xlfn.XLOOKUP($X6474,Sheet3!$A$2:$A$392,Sheet3!$C$2:$C$392,"none", 1,1), $AF$2)</f>
        <v>0.70809999999999995</v>
      </c>
      <c r="AA6474" s="8">
        <f>IF(ISNUMBER($X6474), _xlfn.XLOOKUP($X6474,Sheet3!$A$2:$A$392,Sheet3!$D$2:$D$392,"none", 1,1), $AF$2)</f>
        <v>1</v>
      </c>
    </row>
    <row r="6475" spans="1:27">
      <c r="A6475">
        <v>5830</v>
      </c>
      <c r="B6475" t="s">
        <v>6133</v>
      </c>
      <c r="C6475" t="s">
        <v>297</v>
      </c>
      <c r="D6475">
        <v>15</v>
      </c>
      <c r="E6475">
        <v>51</v>
      </c>
      <c r="F6475">
        <v>38.395331805600001</v>
      </c>
      <c r="G6475">
        <v>-14</v>
      </c>
      <c r="H6475">
        <v>8</v>
      </c>
      <c r="I6475">
        <v>0.91003412400000006</v>
      </c>
      <c r="J6475">
        <f>(D6475+E6475/60+F6475/3600)*15</f>
        <v>237.90998054919001</v>
      </c>
      <c r="K6475">
        <f>IF(G6475&lt;0, G6475-H6475/60-I6475/3600, G6475+H6475/60+I6475/3600)</f>
        <v>-14.13358612059</v>
      </c>
      <c r="L6475">
        <v>-22.361000000000001</v>
      </c>
      <c r="M6475">
        <v>-7.6029999999999998</v>
      </c>
      <c r="N6475">
        <v>4.45</v>
      </c>
      <c r="O6475" t="s">
        <v>9341</v>
      </c>
      <c r="P6475">
        <v>7.2110000000000003</v>
      </c>
      <c r="Q6475">
        <v>6.2069999999999999</v>
      </c>
      <c r="R6475" t="s">
        <v>9341</v>
      </c>
      <c r="S6475">
        <v>5.92</v>
      </c>
      <c r="T6475" t="s">
        <v>9341</v>
      </c>
      <c r="U6475" t="s">
        <v>9379</v>
      </c>
      <c r="V6475" t="str">
        <f>LEFT($U6475,2)</f>
        <v>G8</v>
      </c>
      <c r="W6475" s="3">
        <f>_xlfn.XLOOKUP(V6475,$AC$2:$AC$43,$AD$2:$AD$43,"none")</f>
        <v>0.74</v>
      </c>
      <c r="X6475" s="3">
        <f>IF(ISNUMBER($W6475), 4600 * (1 / (0.92 * $W6475 + 1.7) + 1 / (0.92 * $W6475 + 0.62)),"none")</f>
        <v>5468.4090187676065</v>
      </c>
      <c r="Y6475" s="8">
        <f>IF(ISNUMBER($X6475), _xlfn.XLOOKUP($X6475,Sheet3!$A$2:$A$392,Sheet3!$B$2:$B$392,"none", 1,1), $AF$2)</f>
        <v>1</v>
      </c>
      <c r="Z6475" s="8">
        <f>IF(ISNUMBER($X6475), _xlfn.XLOOKUP($X6475,Sheet3!$A$2:$A$392,Sheet3!$C$2:$C$392,"none", 1,1), $AF$2)</f>
        <v>0.85409999999999997</v>
      </c>
      <c r="AA6475" s="8">
        <f>IF(ISNUMBER($X6475), _xlfn.XLOOKUP($X6475,Sheet3!$A$2:$A$392,Sheet3!$D$2:$D$392,"none", 1,1), $AF$2)</f>
        <v>0.72770000000000001</v>
      </c>
    </row>
    <row r="6476" spans="1:27">
      <c r="A6476">
        <v>6183</v>
      </c>
      <c r="B6476" t="s">
        <v>6486</v>
      </c>
      <c r="C6476" t="s">
        <v>12</v>
      </c>
      <c r="D6476">
        <v>18</v>
      </c>
      <c r="E6476">
        <v>58</v>
      </c>
      <c r="F6476">
        <v>23.704793414400001</v>
      </c>
      <c r="G6476">
        <v>6</v>
      </c>
      <c r="H6476">
        <v>14</v>
      </c>
      <c r="I6476">
        <v>23.744967144</v>
      </c>
      <c r="J6476">
        <f>(D6476+E6476/60+F6476/3600)*15</f>
        <v>284.59876997255998</v>
      </c>
      <c r="K6476">
        <f>IF(G6476&lt;0, G6476-H6476/60-I6476/3600, G6476+H6476/60+I6476/3600)</f>
        <v>6.2399291575399998</v>
      </c>
      <c r="L6476">
        <v>-9.6509999999999998</v>
      </c>
      <c r="M6476">
        <v>-106.90600000000001</v>
      </c>
      <c r="N6476">
        <v>18.059999999999999</v>
      </c>
      <c r="O6476" t="s">
        <v>9341</v>
      </c>
      <c r="P6476">
        <v>6.6669999999999998</v>
      </c>
      <c r="Q6476">
        <v>6.2069999999999999</v>
      </c>
      <c r="R6476" t="s">
        <v>9341</v>
      </c>
      <c r="S6476">
        <v>6.101</v>
      </c>
      <c r="T6476" t="s">
        <v>9341</v>
      </c>
      <c r="U6476" t="s">
        <v>9474</v>
      </c>
      <c r="V6476" t="str">
        <f>LEFT($U6476,2)</f>
        <v>F5</v>
      </c>
      <c r="W6476" s="3">
        <f>_xlfn.XLOOKUP(V6476,$AC$2:$AC$43,$AD$2:$AD$43,"none")</f>
        <v>0.45</v>
      </c>
      <c r="X6476" s="3">
        <f>IF(ISNUMBER($W6476), 4600 * (1 / (0.92 * $W6476 + 1.7) + 1 / (0.92 * $W6476 + 0.62)),"none")</f>
        <v>6624.7124722536864</v>
      </c>
      <c r="Y6476" s="8">
        <f>IF(ISNUMBER($X6476), _xlfn.XLOOKUP($X6476,Sheet3!$A$2:$A$392,Sheet3!$B$2:$B$392,"none", 1,1), $AF$2)</f>
        <v>0.99370000000000003</v>
      </c>
      <c r="Z6476" s="8">
        <f>IF(ISNUMBER($X6476), _xlfn.XLOOKUP($X6476,Sheet3!$A$2:$A$392,Sheet3!$C$2:$C$392,"none", 1,1), $AF$2)</f>
        <v>0.9526</v>
      </c>
      <c r="AA6476" s="8">
        <f>IF(ISNUMBER($X6476), _xlfn.XLOOKUP($X6476,Sheet3!$A$2:$A$392,Sheet3!$D$2:$D$392,"none", 1,1), $AF$2)</f>
        <v>1</v>
      </c>
    </row>
    <row r="6477" spans="1:27">
      <c r="A6477">
        <v>2080</v>
      </c>
      <c r="B6477" t="s">
        <v>2381</v>
      </c>
      <c r="C6477" t="s">
        <v>297</v>
      </c>
      <c r="D6477">
        <v>5</v>
      </c>
      <c r="E6477">
        <v>31</v>
      </c>
      <c r="F6477">
        <v>20.8933113744</v>
      </c>
      <c r="G6477">
        <v>-6</v>
      </c>
      <c r="H6477">
        <v>42</v>
      </c>
      <c r="I6477">
        <v>30.168166679999999</v>
      </c>
      <c r="J6477">
        <f>(D6477+E6477/60+F6477/3600)*15</f>
        <v>82.837055464060001</v>
      </c>
      <c r="K6477">
        <f>IF(G6477&lt;0, G6477-H6477/60-I6477/3600, G6477+H6477/60+I6477/3600)</f>
        <v>-6.7083800463000003</v>
      </c>
      <c r="L6477">
        <v>0.93600000000000005</v>
      </c>
      <c r="M6477">
        <v>-1.7999999999999999E-2</v>
      </c>
      <c r="N6477">
        <v>2.52</v>
      </c>
      <c r="O6477">
        <v>5.29</v>
      </c>
      <c r="P6477">
        <v>6.0410000000000004</v>
      </c>
      <c r="Q6477">
        <v>6.2080000000000002</v>
      </c>
      <c r="R6477" t="s">
        <v>9341</v>
      </c>
      <c r="S6477">
        <v>6.1879999999999997</v>
      </c>
      <c r="T6477" t="s">
        <v>9341</v>
      </c>
      <c r="U6477" t="s">
        <v>9436</v>
      </c>
      <c r="V6477" t="str">
        <f>LEFT($U6477,2)</f>
        <v>B3</v>
      </c>
      <c r="W6477" s="3">
        <f>_xlfn.XLOOKUP(V6477,$AC$2:$AC$43,$AD$2:$AD$43,"none")</f>
        <v>-0.2</v>
      </c>
      <c r="X6477" s="3">
        <f>IF(ISNUMBER($W6477), 4600 * (1 / (0.92 * $W6477 + 1.7) + 1 / (0.92 * $W6477 + 0.62)),"none")</f>
        <v>13584.75950715306</v>
      </c>
      <c r="Y6477" s="8">
        <f>IF(ISNUMBER($X6477), _xlfn.XLOOKUP($X6477,Sheet3!$A$2:$A$392,Sheet3!$B$2:$B$392,"none", 1,1), $AF$2)</f>
        <v>0.50129999999999997</v>
      </c>
      <c r="Z6477" s="8">
        <f>IF(ISNUMBER($X6477), _xlfn.XLOOKUP($X6477,Sheet3!$A$2:$A$392,Sheet3!$C$2:$C$392,"none", 1,1), $AF$2)</f>
        <v>0.60470000000000002</v>
      </c>
      <c r="AA6477" s="8">
        <f>IF(ISNUMBER($X6477), _xlfn.XLOOKUP($X6477,Sheet3!$A$2:$A$392,Sheet3!$D$2:$D$392,"none", 1,1), $AF$2)</f>
        <v>1</v>
      </c>
    </row>
    <row r="6478" spans="1:27">
      <c r="A6478">
        <v>5275</v>
      </c>
      <c r="B6478" t="s">
        <v>5578</v>
      </c>
      <c r="C6478" t="s">
        <v>297</v>
      </c>
      <c r="D6478">
        <v>15</v>
      </c>
      <c r="E6478">
        <v>1</v>
      </c>
      <c r="F6478">
        <v>58.082215874399999</v>
      </c>
      <c r="G6478">
        <v>-34</v>
      </c>
      <c r="H6478">
        <v>21</v>
      </c>
      <c r="I6478">
        <v>31.956093144</v>
      </c>
      <c r="J6478">
        <f>(D6478+E6478/60+F6478/3600)*15</f>
        <v>225.49200923281001</v>
      </c>
      <c r="K6478">
        <f>IF(G6478&lt;0, G6478-H6478/60-I6478/3600, G6478+H6478/60+I6478/3600)</f>
        <v>-34.358876692540001</v>
      </c>
      <c r="L6478">
        <v>-26.948</v>
      </c>
      <c r="M6478">
        <v>-24.359000000000002</v>
      </c>
      <c r="N6478">
        <v>7.64</v>
      </c>
      <c r="O6478" t="s">
        <v>9341</v>
      </c>
      <c r="P6478">
        <v>6.4459999999999997</v>
      </c>
      <c r="Q6478">
        <v>6.2080000000000002</v>
      </c>
      <c r="R6478" t="s">
        <v>9341</v>
      </c>
      <c r="S6478">
        <v>6.1639999999999997</v>
      </c>
      <c r="T6478" t="s">
        <v>9341</v>
      </c>
      <c r="U6478" t="s">
        <v>10848</v>
      </c>
      <c r="V6478" t="str">
        <f>LEFT($U6478,2)</f>
        <v>A8</v>
      </c>
      <c r="W6478" s="3">
        <f>_xlfn.XLOOKUP(V6478,$AC$2:$AC$43,$AD$2:$AD$43,"none")</f>
        <v>0.27</v>
      </c>
      <c r="X6478" s="3">
        <f>IF(ISNUMBER($W6478), 4600 * (1 / (0.92 * $W6478 + 1.7) + 1 / (0.92 * $W6478 + 0.62)),"none")</f>
        <v>7658.0096286116395</v>
      </c>
      <c r="Y6478" s="8">
        <f>IF(ISNUMBER($X6478), _xlfn.XLOOKUP($X6478,Sheet3!$A$2:$A$392,Sheet3!$B$2:$B$392,"none", 1,1), $AF$2)</f>
        <v>0.82440000000000002</v>
      </c>
      <c r="Z6478" s="8">
        <f>IF(ISNUMBER($X6478), _xlfn.XLOOKUP($X6478,Sheet3!$A$2:$A$392,Sheet3!$C$2:$C$392,"none", 1,1), $AF$2)</f>
        <v>0.84370000000000001</v>
      </c>
      <c r="AA6478" s="8">
        <f>IF(ISNUMBER($X6478), _xlfn.XLOOKUP($X6478,Sheet3!$A$2:$A$392,Sheet3!$D$2:$D$392,"none", 1,1), $AF$2)</f>
        <v>1</v>
      </c>
    </row>
    <row r="6479" spans="1:27">
      <c r="A6479">
        <v>8278</v>
      </c>
      <c r="B6479" t="s">
        <v>8581</v>
      </c>
      <c r="C6479" t="s">
        <v>297</v>
      </c>
      <c r="D6479">
        <v>17</v>
      </c>
      <c r="E6479">
        <v>28</v>
      </c>
      <c r="F6479">
        <v>7.8650225448000004</v>
      </c>
      <c r="G6479">
        <v>-63</v>
      </c>
      <c r="H6479">
        <v>2</v>
      </c>
      <c r="I6479">
        <v>10.464049932</v>
      </c>
      <c r="J6479">
        <f>(D6479+E6479/60+F6479/3600)*15</f>
        <v>262.03277092727001</v>
      </c>
      <c r="K6479">
        <f>IF(G6479&lt;0, G6479-H6479/60-I6479/3600, G6479+H6479/60+I6479/3600)</f>
        <v>-63.03624001387</v>
      </c>
      <c r="L6479">
        <v>-10.596</v>
      </c>
      <c r="M6479">
        <v>-22.803999999999998</v>
      </c>
      <c r="N6479">
        <v>4.29</v>
      </c>
      <c r="O6479" t="s">
        <v>9341</v>
      </c>
      <c r="P6479">
        <v>6.1269999999999998</v>
      </c>
      <c r="Q6479">
        <v>6.2080000000000002</v>
      </c>
      <c r="R6479" t="s">
        <v>9341</v>
      </c>
      <c r="S6479">
        <v>6.1950000000000003</v>
      </c>
      <c r="T6479" t="s">
        <v>9341</v>
      </c>
      <c r="U6479" t="s">
        <v>10069</v>
      </c>
      <c r="V6479" t="str">
        <f>LEFT($U6479,2)</f>
        <v>B7</v>
      </c>
      <c r="W6479" s="3">
        <f>_xlfn.XLOOKUP(V6479,$AC$2:$AC$43,$AD$2:$AD$43,"none")</f>
        <v>-0.13</v>
      </c>
      <c r="X6479" s="3">
        <f>IF(ISNUMBER($W6479), 4600 * (1 / (0.92 * $W6479 + 1.7) + 1 / (0.92 * $W6479 + 0.62)),"none")</f>
        <v>12103.301413538873</v>
      </c>
      <c r="Y6479" s="8">
        <f>IF(ISNUMBER($X6479), _xlfn.XLOOKUP($X6479,Sheet3!$A$2:$A$392,Sheet3!$B$2:$B$392,"none", 1,1), $AF$2)</f>
        <v>0.53700000000000003</v>
      </c>
      <c r="Z6479" s="8">
        <f>IF(ISNUMBER($X6479), _xlfn.XLOOKUP($X6479,Sheet3!$A$2:$A$392,Sheet3!$C$2:$C$392,"none", 1,1), $AF$2)</f>
        <v>0.63400000000000001</v>
      </c>
      <c r="AA6479" s="8">
        <f>IF(ISNUMBER($X6479), _xlfn.XLOOKUP($X6479,Sheet3!$A$2:$A$392,Sheet3!$D$2:$D$392,"none", 1,1), $AF$2)</f>
        <v>1</v>
      </c>
    </row>
    <row r="6480" spans="1:27">
      <c r="A6480">
        <v>112</v>
      </c>
      <c r="B6480" t="s">
        <v>410</v>
      </c>
      <c r="C6480" t="s">
        <v>305</v>
      </c>
      <c r="D6480">
        <v>21</v>
      </c>
      <c r="E6480">
        <v>33</v>
      </c>
      <c r="F6480">
        <v>17.884669936800002</v>
      </c>
      <c r="G6480">
        <v>45</v>
      </c>
      <c r="H6480">
        <v>51</v>
      </c>
      <c r="I6480">
        <v>14.454491328</v>
      </c>
      <c r="J6480">
        <f>(D6480+E6480/60+F6480/3600)*15</f>
        <v>323.32451945807003</v>
      </c>
      <c r="K6480">
        <f>IF(G6480&lt;0, G6480-H6480/60-I6480/3600, G6480+H6480/60+I6480/3600)</f>
        <v>45.854015136480001</v>
      </c>
      <c r="L6480">
        <v>-2.4180000000000001</v>
      </c>
      <c r="M6480">
        <v>-3.7130000000000001</v>
      </c>
      <c r="N6480">
        <v>1.22</v>
      </c>
      <c r="O6480" t="s">
        <v>9341</v>
      </c>
      <c r="P6480">
        <v>8.01</v>
      </c>
      <c r="Q6480">
        <v>6.2089999999999996</v>
      </c>
      <c r="R6480" t="s">
        <v>9341</v>
      </c>
      <c r="S6480">
        <v>5.5640000000000001</v>
      </c>
      <c r="T6480" t="s">
        <v>9341</v>
      </c>
      <c r="U6480" t="s">
        <v>9428</v>
      </c>
      <c r="V6480" t="str">
        <f>LEFT($U6480,2)</f>
        <v>K4</v>
      </c>
      <c r="W6480" s="3">
        <f>_xlfn.XLOOKUP(V6480,$AC$2:$AC$43,$AD$2:$AD$43,"none")</f>
        <v>1</v>
      </c>
      <c r="X6480" s="3">
        <f>IF(ISNUMBER($W6480), 4600 * (1 / (0.92 * $W6480 + 1.7) + 1 / (0.92 * $W6480 + 0.62)),"none")</f>
        <v>4742.7381778526815</v>
      </c>
      <c r="Y6480" s="8">
        <f>IF(ISNUMBER($X6480), _xlfn.XLOOKUP($X6480,Sheet3!$A$2:$A$392,Sheet3!$B$2:$B$392,"none", 1,1), $AF$2)</f>
        <v>1</v>
      </c>
      <c r="Z6480" s="8">
        <f>IF(ISNUMBER($X6480), _xlfn.XLOOKUP($X6480,Sheet3!$A$2:$A$392,Sheet3!$C$2:$C$392,"none", 1,1), $AF$2)</f>
        <v>0.77500000000000002</v>
      </c>
      <c r="AA6480" s="8">
        <f>IF(ISNUMBER($X6480), _xlfn.XLOOKUP($X6480,Sheet3!$A$2:$A$392,Sheet3!$D$2:$D$392,"none", 1,1), $AF$2)</f>
        <v>0.55479999999999996</v>
      </c>
    </row>
    <row r="6481" spans="1:27">
      <c r="A6481">
        <v>2941</v>
      </c>
      <c r="B6481" t="s">
        <v>3244</v>
      </c>
      <c r="C6481" t="s">
        <v>297</v>
      </c>
      <c r="D6481">
        <v>8</v>
      </c>
      <c r="E6481">
        <v>1</v>
      </c>
      <c r="F6481">
        <v>50.729537088000001</v>
      </c>
      <c r="G6481">
        <v>8</v>
      </c>
      <c r="H6481">
        <v>54</v>
      </c>
      <c r="I6481">
        <v>50.369164955999999</v>
      </c>
      <c r="J6481">
        <f>(D6481+E6481/60+F6481/3600)*15</f>
        <v>120.46137307120003</v>
      </c>
      <c r="K6481">
        <f>IF(G6481&lt;0, G6481-H6481/60-I6481/3600, G6481+H6481/60+I6481/3600)</f>
        <v>8.9139914347100007</v>
      </c>
      <c r="L6481">
        <v>1.1870000000000001</v>
      </c>
      <c r="M6481">
        <v>24.74</v>
      </c>
      <c r="N6481">
        <v>15.62</v>
      </c>
      <c r="O6481" t="s">
        <v>9341</v>
      </c>
      <c r="P6481">
        <v>6.7770000000000001</v>
      </c>
      <c r="Q6481">
        <v>6.2089999999999996</v>
      </c>
      <c r="R6481" t="s">
        <v>9341</v>
      </c>
      <c r="S6481">
        <v>6.0839999999999996</v>
      </c>
      <c r="T6481" t="s">
        <v>9341</v>
      </c>
      <c r="U6481" t="s">
        <v>10041</v>
      </c>
      <c r="V6481" t="str">
        <f>LEFT($U6481,2)</f>
        <v>G0</v>
      </c>
      <c r="W6481" s="3">
        <f>_xlfn.XLOOKUP(V6481,$AC$2:$AC$43,$AD$2:$AD$43,"none")</f>
        <v>0.6</v>
      </c>
      <c r="X6481" s="3">
        <f>IF(ISNUMBER($W6481), 4600 * (1 / (0.92 * $W6481 + 1.7) + 1 / (0.92 * $W6481 + 0.62)),"none")</f>
        <v>5967.5434501906539</v>
      </c>
      <c r="Y6481" s="8">
        <f>IF(ISNUMBER($X6481), _xlfn.XLOOKUP($X6481,Sheet3!$A$2:$A$392,Sheet3!$B$2:$B$392,"none", 1,1), $AF$2)</f>
        <v>1</v>
      </c>
      <c r="Z6481" s="8">
        <f>IF(ISNUMBER($X6481), _xlfn.XLOOKUP($X6481,Sheet3!$A$2:$A$392,Sheet3!$C$2:$C$392,"none", 1,1), $AF$2)</f>
        <v>0.90190000000000003</v>
      </c>
      <c r="AA6481" s="8">
        <f>IF(ISNUMBER($X6481), _xlfn.XLOOKUP($X6481,Sheet3!$A$2:$A$392,Sheet3!$D$2:$D$392,"none", 1,1), $AF$2)</f>
        <v>0.84730000000000005</v>
      </c>
    </row>
    <row r="6482" spans="1:27">
      <c r="A6482">
        <v>3003</v>
      </c>
      <c r="B6482" t="s">
        <v>3306</v>
      </c>
      <c r="C6482" t="s">
        <v>297</v>
      </c>
      <c r="D6482">
        <v>8</v>
      </c>
      <c r="E6482">
        <v>9</v>
      </c>
      <c r="F6482">
        <v>10.1888213304</v>
      </c>
      <c r="G6482">
        <v>-35</v>
      </c>
      <c r="H6482">
        <v>27</v>
      </c>
      <c r="I6482">
        <v>18.060060528000001</v>
      </c>
      <c r="J6482">
        <f>(D6482+E6482/60+F6482/3600)*15</f>
        <v>122.29245342221</v>
      </c>
      <c r="K6482">
        <f>IF(G6482&lt;0, G6482-H6482/60-I6482/3600, G6482+H6482/60+I6482/3600)</f>
        <v>-35.455016683480004</v>
      </c>
      <c r="L6482">
        <v>-0.63500000000000001</v>
      </c>
      <c r="M6482">
        <v>12.526</v>
      </c>
      <c r="N6482">
        <v>7.83</v>
      </c>
      <c r="O6482" t="s">
        <v>9341</v>
      </c>
      <c r="P6482">
        <v>7.1</v>
      </c>
      <c r="Q6482">
        <v>6.2089999999999996</v>
      </c>
      <c r="R6482" t="s">
        <v>9341</v>
      </c>
      <c r="S6482">
        <v>5.976</v>
      </c>
      <c r="T6482" t="s">
        <v>9341</v>
      </c>
      <c r="U6482" t="s">
        <v>9379</v>
      </c>
      <c r="V6482" t="str">
        <f>LEFT($U6482,2)</f>
        <v>G8</v>
      </c>
      <c r="W6482" s="3">
        <f>_xlfn.XLOOKUP(V6482,$AC$2:$AC$43,$AD$2:$AD$43,"none")</f>
        <v>0.74</v>
      </c>
      <c r="X6482" s="3">
        <f>IF(ISNUMBER($W6482), 4600 * (1 / (0.92 * $W6482 + 1.7) + 1 / (0.92 * $W6482 + 0.62)),"none")</f>
        <v>5468.4090187676065</v>
      </c>
      <c r="Y6482" s="8">
        <f>IF(ISNUMBER($X6482), _xlfn.XLOOKUP($X6482,Sheet3!$A$2:$A$392,Sheet3!$B$2:$B$392,"none", 1,1), $AF$2)</f>
        <v>1</v>
      </c>
      <c r="Z6482" s="8">
        <f>IF(ISNUMBER($X6482), _xlfn.XLOOKUP($X6482,Sheet3!$A$2:$A$392,Sheet3!$C$2:$C$392,"none", 1,1), $AF$2)</f>
        <v>0.85409999999999997</v>
      </c>
      <c r="AA6482" s="8">
        <f>IF(ISNUMBER($X6482), _xlfn.XLOOKUP($X6482,Sheet3!$A$2:$A$392,Sheet3!$D$2:$D$392,"none", 1,1), $AF$2)</f>
        <v>0.72770000000000001</v>
      </c>
    </row>
    <row r="6483" spans="1:27">
      <c r="A6483">
        <v>3394</v>
      </c>
      <c r="B6483" t="s">
        <v>3697</v>
      </c>
      <c r="C6483" t="s">
        <v>16</v>
      </c>
      <c r="D6483">
        <v>21</v>
      </c>
      <c r="E6483">
        <v>43</v>
      </c>
      <c r="F6483">
        <v>13.533310896</v>
      </c>
      <c r="G6483">
        <v>-19</v>
      </c>
      <c r="H6483">
        <v>37</v>
      </c>
      <c r="I6483">
        <v>15.462516000000001</v>
      </c>
      <c r="J6483">
        <f>(D6483+E6483/60+F6483/3600)*15</f>
        <v>325.80638879539993</v>
      </c>
      <c r="K6483">
        <f>IF(G6483&lt;0, G6483-H6483/60-I6483/3600, G6483+H6483/60+I6483/3600)</f>
        <v>-19.620961810000001</v>
      </c>
      <c r="L6483">
        <v>82.248999999999995</v>
      </c>
      <c r="M6483">
        <v>-12.228</v>
      </c>
      <c r="N6483">
        <v>8.9600000000000009</v>
      </c>
      <c r="O6483" t="s">
        <v>9341</v>
      </c>
      <c r="P6483">
        <v>6.468</v>
      </c>
      <c r="Q6483">
        <v>6.2089999999999996</v>
      </c>
      <c r="R6483" t="s">
        <v>9341</v>
      </c>
      <c r="S6483">
        <v>6.1890000000000001</v>
      </c>
      <c r="T6483" t="s">
        <v>9341</v>
      </c>
      <c r="U6483" t="s">
        <v>10459</v>
      </c>
      <c r="V6483" t="str">
        <f>LEFT($U6483,2)</f>
        <v>A0</v>
      </c>
      <c r="W6483" s="3">
        <f>_xlfn.XLOOKUP(V6483,$AC$2:$AC$43,$AD$2:$AD$43,"none")</f>
        <v>-0.01</v>
      </c>
      <c r="X6483" s="3">
        <f>IF(ISNUMBER($W6483), 4600 * (1 / (0.92 * $W6483 + 1.7) + 1 / (0.92 * $W6483 + 0.62)),"none")</f>
        <v>10251.712375722911</v>
      </c>
      <c r="Y6483" s="8">
        <f>IF(ISNUMBER($X6483), _xlfn.XLOOKUP($X6483,Sheet3!$A$2:$A$392,Sheet3!$B$2:$B$392,"none", 1,1), $AF$2)</f>
        <v>0.6109</v>
      </c>
      <c r="Z6483" s="8">
        <f>IF(ISNUMBER($X6483), _xlfn.XLOOKUP($X6483,Sheet3!$A$2:$A$392,Sheet3!$C$2:$C$392,"none", 1,1), $AF$2)</f>
        <v>0.69189999999999996</v>
      </c>
      <c r="AA6483" s="8">
        <f>IF(ISNUMBER($X6483), _xlfn.XLOOKUP($X6483,Sheet3!$A$2:$A$392,Sheet3!$D$2:$D$392,"none", 1,1), $AF$2)</f>
        <v>1</v>
      </c>
    </row>
    <row r="6484" spans="1:27">
      <c r="A6484">
        <v>3794</v>
      </c>
      <c r="B6484" t="s">
        <v>4097</v>
      </c>
      <c r="C6484" t="s">
        <v>297</v>
      </c>
      <c r="D6484">
        <v>23</v>
      </c>
      <c r="E6484">
        <v>55</v>
      </c>
      <c r="F6484">
        <v>7.7926417896000002</v>
      </c>
      <c r="G6484">
        <v>7</v>
      </c>
      <c r="H6484">
        <v>4</v>
      </c>
      <c r="I6484">
        <v>15.496121280000001</v>
      </c>
      <c r="J6484">
        <f>(D6484+E6484/60+F6484/3600)*15</f>
        <v>358.78246934079004</v>
      </c>
      <c r="K6484">
        <f>IF(G6484&lt;0, G6484-H6484/60-I6484/3600, G6484+H6484/60+I6484/3600)</f>
        <v>7.0709711447999997</v>
      </c>
      <c r="L6484">
        <v>23.164000000000001</v>
      </c>
      <c r="M6484">
        <v>-18.510000000000002</v>
      </c>
      <c r="N6484">
        <v>8.23</v>
      </c>
      <c r="O6484" t="s">
        <v>9341</v>
      </c>
      <c r="P6484">
        <v>6.1529999999999996</v>
      </c>
      <c r="Q6484">
        <v>6.2089999999999996</v>
      </c>
      <c r="R6484" t="s">
        <v>9341</v>
      </c>
      <c r="S6484">
        <v>6.2110000000000003</v>
      </c>
      <c r="T6484" t="s">
        <v>9341</v>
      </c>
      <c r="U6484" t="s">
        <v>9538</v>
      </c>
      <c r="V6484" t="str">
        <f>LEFT($U6484,2)</f>
        <v>B9</v>
      </c>
      <c r="W6484" s="3">
        <f>_xlfn.XLOOKUP(V6484,$AC$2:$AC$43,$AD$2:$AD$43,"none")</f>
        <v>-7.0000000000000007E-2</v>
      </c>
      <c r="X6484" s="3">
        <f>IF(ISNUMBER($W6484), 4600 * (1 / (0.92 * $W6484 + 1.7) + 1 / (0.92 * $W6484 + 0.62)),"none")</f>
        <v>11091.761228434079</v>
      </c>
      <c r="Y6484" s="8">
        <f>IF(ISNUMBER($X6484), _xlfn.XLOOKUP($X6484,Sheet3!$A$2:$A$392,Sheet3!$B$2:$B$392,"none", 1,1), $AF$2)</f>
        <v>0.57499999999999996</v>
      </c>
      <c r="Z6484" s="8">
        <f>IF(ISNUMBER($X6484), _xlfn.XLOOKUP($X6484,Sheet3!$A$2:$A$392,Sheet3!$C$2:$C$392,"none", 1,1), $AF$2)</f>
        <v>0.66420000000000001</v>
      </c>
      <c r="AA6484" s="8">
        <f>IF(ISNUMBER($X6484), _xlfn.XLOOKUP($X6484,Sheet3!$A$2:$A$392,Sheet3!$D$2:$D$392,"none", 1,1), $AF$2)</f>
        <v>1</v>
      </c>
    </row>
    <row r="6485" spans="1:27">
      <c r="A6485">
        <v>5335</v>
      </c>
      <c r="B6485" t="s">
        <v>5638</v>
      </c>
      <c r="C6485" t="s">
        <v>297</v>
      </c>
      <c r="D6485">
        <v>19</v>
      </c>
      <c r="E6485">
        <v>2</v>
      </c>
      <c r="F6485">
        <v>8.5209987912000003</v>
      </c>
      <c r="G6485">
        <v>-41</v>
      </c>
      <c r="H6485">
        <v>54</v>
      </c>
      <c r="I6485">
        <v>37.826010431999997</v>
      </c>
      <c r="J6485">
        <f>(D6485+E6485/60+F6485/3600)*15</f>
        <v>285.53550416163</v>
      </c>
      <c r="K6485">
        <f>IF(G6485&lt;0, G6485-H6485/60-I6485/3600, G6485+H6485/60+I6485/3600)</f>
        <v>-41.91050722512</v>
      </c>
      <c r="L6485">
        <v>30.556999999999999</v>
      </c>
      <c r="M6485">
        <v>-11.271000000000001</v>
      </c>
      <c r="N6485">
        <v>9.11</v>
      </c>
      <c r="O6485" t="s">
        <v>9341</v>
      </c>
      <c r="P6485">
        <v>6.1989999999999998</v>
      </c>
      <c r="Q6485">
        <v>6.2089999999999996</v>
      </c>
      <c r="R6485" t="s">
        <v>9341</v>
      </c>
      <c r="S6485">
        <v>6.2160000000000002</v>
      </c>
      <c r="T6485" t="s">
        <v>9341</v>
      </c>
      <c r="U6485" t="s">
        <v>9394</v>
      </c>
      <c r="V6485" t="str">
        <f>LEFT($U6485,2)</f>
        <v>A0</v>
      </c>
      <c r="W6485" s="3">
        <f>_xlfn.XLOOKUP(V6485,$AC$2:$AC$43,$AD$2:$AD$43,"none")</f>
        <v>-0.01</v>
      </c>
      <c r="X6485" s="3">
        <f>IF(ISNUMBER($W6485), 4600 * (1 / (0.92 * $W6485 + 1.7) + 1 / (0.92 * $W6485 + 0.62)),"none")</f>
        <v>10251.712375722911</v>
      </c>
      <c r="Y6485" s="8">
        <f>IF(ISNUMBER($X6485), _xlfn.XLOOKUP($X6485,Sheet3!$A$2:$A$392,Sheet3!$B$2:$B$392,"none", 1,1), $AF$2)</f>
        <v>0.6109</v>
      </c>
      <c r="Z6485" s="8">
        <f>IF(ISNUMBER($X6485), _xlfn.XLOOKUP($X6485,Sheet3!$A$2:$A$392,Sheet3!$C$2:$C$392,"none", 1,1), $AF$2)</f>
        <v>0.69189999999999996</v>
      </c>
      <c r="AA6485" s="8">
        <f>IF(ISNUMBER($X6485), _xlfn.XLOOKUP($X6485,Sheet3!$A$2:$A$392,Sheet3!$D$2:$D$392,"none", 1,1), $AF$2)</f>
        <v>1</v>
      </c>
    </row>
    <row r="6486" spans="1:27">
      <c r="A6486">
        <v>6557</v>
      </c>
      <c r="B6486" t="s">
        <v>6860</v>
      </c>
      <c r="C6486" t="s">
        <v>16</v>
      </c>
      <c r="D6486">
        <v>18</v>
      </c>
      <c r="E6486">
        <v>51</v>
      </c>
      <c r="F6486">
        <v>35.892010788</v>
      </c>
      <c r="G6486">
        <v>28</v>
      </c>
      <c r="H6486">
        <v>47</v>
      </c>
      <c r="I6486">
        <v>1.2188283360000001</v>
      </c>
      <c r="J6486">
        <f>(D6486+E6486/60+F6486/3600)*15</f>
        <v>282.89955004495005</v>
      </c>
      <c r="K6486">
        <f>IF(G6486&lt;0, G6486-H6486/60-I6486/3600, G6486+H6486/60+I6486/3600)</f>
        <v>28.783671896760001</v>
      </c>
      <c r="L6486">
        <v>1.649</v>
      </c>
      <c r="M6486">
        <v>4.8109999999999999</v>
      </c>
      <c r="N6486">
        <v>2.4900000000000002</v>
      </c>
      <c r="O6486" t="s">
        <v>9341</v>
      </c>
      <c r="P6486">
        <v>7.383</v>
      </c>
      <c r="Q6486">
        <v>6.2089999999999996</v>
      </c>
      <c r="R6486" t="s">
        <v>9341</v>
      </c>
      <c r="S6486">
        <v>5.883</v>
      </c>
      <c r="T6486" t="s">
        <v>9341</v>
      </c>
      <c r="U6486" t="s">
        <v>10648</v>
      </c>
      <c r="V6486" t="str">
        <f>LEFT($U6486,2)</f>
        <v>K1</v>
      </c>
      <c r="W6486" s="3">
        <f>_xlfn.XLOOKUP(V6486,$AC$2:$AC$43,$AD$2:$AD$43,"none")</f>
        <v>0.86</v>
      </c>
      <c r="X6486" s="3">
        <f>IF(ISNUMBER($W6486), 4600 * (1 / (0.92 * $W6486 + 1.7) + 1 / (0.92 * $W6486 + 0.62)),"none")</f>
        <v>5106.1368670782376</v>
      </c>
      <c r="Y6486" s="8">
        <f>IF(ISNUMBER($X6486), _xlfn.XLOOKUP($X6486,Sheet3!$A$2:$A$392,Sheet3!$B$2:$B$392,"none", 1,1), $AF$2)</f>
        <v>1</v>
      </c>
      <c r="Z6486" s="8">
        <f>IF(ISNUMBER($X6486), _xlfn.XLOOKUP($X6486,Sheet3!$A$2:$A$392,Sheet3!$C$2:$C$392,"none", 1,1), $AF$2)</f>
        <v>0.82210000000000005</v>
      </c>
      <c r="AA6486" s="8">
        <f>IF(ISNUMBER($X6486), _xlfn.XLOOKUP($X6486,Sheet3!$A$2:$A$392,Sheet3!$D$2:$D$392,"none", 1,1), $AF$2)</f>
        <v>0.65410000000000001</v>
      </c>
    </row>
    <row r="6487" spans="1:27">
      <c r="A6487">
        <v>8462</v>
      </c>
      <c r="B6487" t="s">
        <v>8765</v>
      </c>
      <c r="C6487" t="s">
        <v>12</v>
      </c>
      <c r="D6487">
        <v>15</v>
      </c>
      <c r="E6487">
        <v>40</v>
      </c>
      <c r="F6487">
        <v>58.229066114399998</v>
      </c>
      <c r="G6487">
        <v>-47</v>
      </c>
      <c r="H6487">
        <v>44</v>
      </c>
      <c r="I6487">
        <v>9.9303568799999997</v>
      </c>
      <c r="J6487">
        <f>(D6487+E6487/60+F6487/3600)*15</f>
        <v>235.24262110881</v>
      </c>
      <c r="K6487">
        <f>IF(G6487&lt;0, G6487-H6487/60-I6487/3600, G6487+H6487/60+I6487/3600)</f>
        <v>-47.736091765799998</v>
      </c>
      <c r="L6487">
        <v>-35.451000000000001</v>
      </c>
      <c r="M6487">
        <v>-43.158999999999999</v>
      </c>
      <c r="N6487">
        <v>3.6</v>
      </c>
      <c r="O6487" t="s">
        <v>9341</v>
      </c>
      <c r="P6487">
        <v>7.8520000000000003</v>
      </c>
      <c r="Q6487">
        <v>6.2089999999999996</v>
      </c>
      <c r="R6487" t="s">
        <v>9341</v>
      </c>
      <c r="S6487">
        <v>5.5010000000000003</v>
      </c>
      <c r="T6487" t="s">
        <v>9341</v>
      </c>
      <c r="U6487" t="s">
        <v>10208</v>
      </c>
      <c r="V6487" t="str">
        <f>LEFT($U6487,2)</f>
        <v>K5</v>
      </c>
      <c r="W6487" s="3">
        <f>_xlfn.XLOOKUP(V6487,$AC$2:$AC$43,$AD$2:$AD$43,"none")</f>
        <v>1.1499999999999999</v>
      </c>
      <c r="X6487" s="3">
        <f>IF(ISNUMBER($W6487), 4600 * (1 / (0.92 * $W6487 + 1.7) + 1 / (0.92 * $W6487 + 0.62)),"none")</f>
        <v>4409.2340323652679</v>
      </c>
      <c r="Y6487" s="8">
        <f>IF(ISNUMBER($X6487), _xlfn.XLOOKUP($X6487,Sheet3!$A$2:$A$392,Sheet3!$B$2:$B$392,"none", 1,1), $AF$2)</f>
        <v>1</v>
      </c>
      <c r="Z6487" s="8">
        <f>IF(ISNUMBER($X6487), _xlfn.XLOOKUP($X6487,Sheet3!$A$2:$A$392,Sheet3!$C$2:$C$392,"none", 1,1), $AF$2)</f>
        <v>0.73599999999999999</v>
      </c>
      <c r="AA6487" s="8">
        <f>IF(ISNUMBER($X6487), _xlfn.XLOOKUP($X6487,Sheet3!$A$2:$A$392,Sheet3!$D$2:$D$392,"none", 1,1), $AF$2)</f>
        <v>0.4803</v>
      </c>
    </row>
    <row r="6488" spans="1:27">
      <c r="A6488">
        <v>58</v>
      </c>
      <c r="B6488" t="s">
        <v>356</v>
      </c>
      <c r="C6488" t="s">
        <v>297</v>
      </c>
      <c r="D6488">
        <v>21</v>
      </c>
      <c r="E6488">
        <v>16</v>
      </c>
      <c r="F6488">
        <v>29.618561916000001</v>
      </c>
      <c r="G6488">
        <v>42</v>
      </c>
      <c r="H6488">
        <v>15</v>
      </c>
      <c r="I6488">
        <v>6.4445181839999996</v>
      </c>
      <c r="J6488">
        <f>(D6488+E6488/60+F6488/3600)*15</f>
        <v>319.12341067464996</v>
      </c>
      <c r="K6488">
        <f>IF(G6488&lt;0, G6488-H6488/60-I6488/3600, G6488+H6488/60+I6488/3600)</f>
        <v>42.251790143939999</v>
      </c>
      <c r="L6488">
        <v>-0.217</v>
      </c>
      <c r="M6488">
        <v>-14.603</v>
      </c>
      <c r="N6488">
        <v>4.17</v>
      </c>
      <c r="O6488">
        <v>8.77</v>
      </c>
      <c r="P6488">
        <v>7.49</v>
      </c>
      <c r="Q6488">
        <v>6.21</v>
      </c>
      <c r="R6488" t="s">
        <v>9341</v>
      </c>
      <c r="S6488">
        <v>5.8570000000000002</v>
      </c>
      <c r="T6488" t="s">
        <v>9341</v>
      </c>
      <c r="U6488" t="s">
        <v>106</v>
      </c>
      <c r="V6488" t="str">
        <f>LEFT($U6488,2)</f>
        <v>K2</v>
      </c>
      <c r="W6488" s="3">
        <f>_xlfn.XLOOKUP(V6488,$AC$2:$AC$43,$AD$2:$AD$43,"none")</f>
        <v>0.92</v>
      </c>
      <c r="X6488" s="3">
        <f>IF(ISNUMBER($W6488), 4600 * (1 / (0.92 * $W6488 + 1.7) + 1 / (0.92 * $W6488 + 0.62)),"none")</f>
        <v>4943.4058698702656</v>
      </c>
      <c r="Y6488" s="8">
        <f>IF(ISNUMBER($X6488), _xlfn.XLOOKUP($X6488,Sheet3!$A$2:$A$392,Sheet3!$B$2:$B$392,"none", 1,1), $AF$2)</f>
        <v>1</v>
      </c>
      <c r="Z6488" s="8">
        <f>IF(ISNUMBER($X6488), _xlfn.XLOOKUP($X6488,Sheet3!$A$2:$A$392,Sheet3!$C$2:$C$392,"none", 1,1), $AF$2)</f>
        <v>0.79920000000000002</v>
      </c>
      <c r="AA6488" s="8">
        <f>IF(ISNUMBER($X6488), _xlfn.XLOOKUP($X6488,Sheet3!$A$2:$A$392,Sheet3!$D$2:$D$392,"none", 1,1), $AF$2)</f>
        <v>0.60450000000000004</v>
      </c>
    </row>
    <row r="6489" spans="1:27">
      <c r="A6489">
        <v>269</v>
      </c>
      <c r="B6489" t="s">
        <v>567</v>
      </c>
      <c r="C6489" t="s">
        <v>297</v>
      </c>
      <c r="D6489">
        <v>2</v>
      </c>
      <c r="E6489">
        <v>53</v>
      </c>
      <c r="F6489">
        <v>21.070666382399999</v>
      </c>
      <c r="G6489">
        <v>48</v>
      </c>
      <c r="H6489">
        <v>34</v>
      </c>
      <c r="I6489">
        <v>11.848899324</v>
      </c>
      <c r="J6489">
        <f>(D6489+E6489/60+F6489/3600)*15</f>
        <v>43.337794443260002</v>
      </c>
      <c r="K6489">
        <f>IF(G6489&lt;0, G6489-H6489/60-I6489/3600, G6489+H6489/60+I6489/3600)</f>
        <v>48.569958027590005</v>
      </c>
      <c r="L6489">
        <v>4.0629999999999997</v>
      </c>
      <c r="M6489">
        <v>-8.6389999999999993</v>
      </c>
      <c r="N6489">
        <v>1.84</v>
      </c>
      <c r="O6489">
        <v>8.39</v>
      </c>
      <c r="P6489">
        <v>7.42</v>
      </c>
      <c r="Q6489">
        <v>6.21</v>
      </c>
      <c r="R6489" t="s">
        <v>9341</v>
      </c>
      <c r="S6489">
        <v>5.8959999999999999</v>
      </c>
      <c r="T6489" t="s">
        <v>9341</v>
      </c>
      <c r="U6489" t="s">
        <v>9363</v>
      </c>
      <c r="V6489" t="str">
        <f>LEFT($U6489,2)</f>
        <v>G8</v>
      </c>
      <c r="W6489" s="3">
        <f>_xlfn.XLOOKUP(V6489,$AC$2:$AC$43,$AD$2:$AD$43,"none")</f>
        <v>0.74</v>
      </c>
      <c r="X6489" s="3">
        <f>IF(ISNUMBER($W6489), 4600 * (1 / (0.92 * $W6489 + 1.7) + 1 / (0.92 * $W6489 + 0.62)),"none")</f>
        <v>5468.4090187676065</v>
      </c>
      <c r="Y6489" s="8">
        <f>IF(ISNUMBER($X6489), _xlfn.XLOOKUP($X6489,Sheet3!$A$2:$A$392,Sheet3!$B$2:$B$392,"none", 1,1), $AF$2)</f>
        <v>1</v>
      </c>
      <c r="Z6489" s="8">
        <f>IF(ISNUMBER($X6489), _xlfn.XLOOKUP($X6489,Sheet3!$A$2:$A$392,Sheet3!$C$2:$C$392,"none", 1,1), $AF$2)</f>
        <v>0.85409999999999997</v>
      </c>
      <c r="AA6489" s="8">
        <f>IF(ISNUMBER($X6489), _xlfn.XLOOKUP($X6489,Sheet3!$A$2:$A$392,Sheet3!$D$2:$D$392,"none", 1,1), $AF$2)</f>
        <v>0.72770000000000001</v>
      </c>
    </row>
    <row r="6490" spans="1:27">
      <c r="A6490">
        <v>347</v>
      </c>
      <c r="B6490" t="s">
        <v>645</v>
      </c>
      <c r="C6490" t="s">
        <v>297</v>
      </c>
      <c r="D6490">
        <v>2</v>
      </c>
      <c r="E6490">
        <v>56</v>
      </c>
      <c r="F6490">
        <v>50.658765427200002</v>
      </c>
      <c r="G6490">
        <v>51</v>
      </c>
      <c r="H6490">
        <v>15</v>
      </c>
      <c r="I6490">
        <v>40.626704699999998</v>
      </c>
      <c r="J6490">
        <f>(D6490+E6490/60+F6490/3600)*15</f>
        <v>44.211078189280002</v>
      </c>
      <c r="K6490">
        <f>IF(G6490&lt;0, G6490-H6490/60-I6490/3600, G6490+H6490/60+I6490/3600)</f>
        <v>51.261285195749998</v>
      </c>
      <c r="L6490">
        <v>-0.374</v>
      </c>
      <c r="M6490">
        <v>-27.21</v>
      </c>
      <c r="N6490">
        <v>4.7300000000000004</v>
      </c>
      <c r="O6490">
        <v>9.65</v>
      </c>
      <c r="P6490">
        <v>7.78</v>
      </c>
      <c r="Q6490">
        <v>6.21</v>
      </c>
      <c r="R6490" t="s">
        <v>9341</v>
      </c>
      <c r="S6490">
        <v>5.609</v>
      </c>
      <c r="T6490" t="s">
        <v>9341</v>
      </c>
      <c r="U6490" t="s">
        <v>9360</v>
      </c>
      <c r="V6490" t="str">
        <f>LEFT($U6490,2)</f>
        <v>K5</v>
      </c>
      <c r="W6490" s="3">
        <f>_xlfn.XLOOKUP(V6490,$AC$2:$AC$43,$AD$2:$AD$43,"none")</f>
        <v>1.1499999999999999</v>
      </c>
      <c r="X6490" s="3">
        <f>IF(ISNUMBER($W6490), 4600 * (1 / (0.92 * $W6490 + 1.7) + 1 / (0.92 * $W6490 + 0.62)),"none")</f>
        <v>4409.2340323652679</v>
      </c>
      <c r="Y6490" s="8">
        <f>IF(ISNUMBER($X6490), _xlfn.XLOOKUP($X6490,Sheet3!$A$2:$A$392,Sheet3!$B$2:$B$392,"none", 1,1), $AF$2)</f>
        <v>1</v>
      </c>
      <c r="Z6490" s="8">
        <f>IF(ISNUMBER($X6490), _xlfn.XLOOKUP($X6490,Sheet3!$A$2:$A$392,Sheet3!$C$2:$C$392,"none", 1,1), $AF$2)</f>
        <v>0.73599999999999999</v>
      </c>
      <c r="AA6490" s="8">
        <f>IF(ISNUMBER($X6490), _xlfn.XLOOKUP($X6490,Sheet3!$A$2:$A$392,Sheet3!$D$2:$D$392,"none", 1,1), $AF$2)</f>
        <v>0.4803</v>
      </c>
    </row>
    <row r="6491" spans="1:27">
      <c r="A6491">
        <v>860</v>
      </c>
      <c r="B6491" t="s">
        <v>1160</v>
      </c>
      <c r="C6491" t="s">
        <v>313</v>
      </c>
      <c r="D6491">
        <v>5</v>
      </c>
      <c r="E6491">
        <v>49</v>
      </c>
      <c r="F6491">
        <v>4.6507100000000001</v>
      </c>
      <c r="G6491">
        <v>62</v>
      </c>
      <c r="H6491">
        <v>48</v>
      </c>
      <c r="I6491">
        <v>29.477900000000002</v>
      </c>
      <c r="J6491">
        <f>(D6491+E6491/60+F6491/3600)*15</f>
        <v>87.269377958333322</v>
      </c>
      <c r="K6491">
        <f>IF(G6491&lt;0, G6491-H6491/60-I6491/3600, G6491+H6491/60+I6491/3600)</f>
        <v>62.808188305555554</v>
      </c>
      <c r="L6491">
        <v>-20.6</v>
      </c>
      <c r="M6491">
        <v>-3.08</v>
      </c>
      <c r="N6491">
        <v>8.15</v>
      </c>
      <c r="O6491">
        <v>6.41</v>
      </c>
      <c r="P6491">
        <v>6.32</v>
      </c>
      <c r="Q6491">
        <v>6.21</v>
      </c>
      <c r="R6491" t="s">
        <v>9341</v>
      </c>
      <c r="S6491" t="s">
        <v>9341</v>
      </c>
      <c r="T6491" t="s">
        <v>9341</v>
      </c>
      <c r="U6491" t="s">
        <v>9405</v>
      </c>
      <c r="V6491" t="str">
        <f>LEFT($U6491,2)</f>
        <v>A4</v>
      </c>
      <c r="W6491" s="3">
        <f>_xlfn.XLOOKUP(V6491,$AC$2:$AC$43,$AD$2:$AD$43,"none")</f>
        <v>0.12</v>
      </c>
      <c r="X6491" s="3">
        <f>IF(ISNUMBER($W6491), 4600 * (1 / (0.92 * $W6491 + 1.7) + 1 / (0.92 * $W6491 + 0.62)),"none")</f>
        <v>8838.7938932849465</v>
      </c>
      <c r="Y6491" s="8">
        <f>IF(ISNUMBER($X6491), _xlfn.XLOOKUP($X6491,Sheet3!$A$2:$A$392,Sheet3!$B$2:$B$392,"none", 1,1), $AF$2)</f>
        <v>0.70040000000000002</v>
      </c>
      <c r="Z6491" s="8">
        <f>IF(ISNUMBER($X6491), _xlfn.XLOOKUP($X6491,Sheet3!$A$2:$A$392,Sheet3!$C$2:$C$392,"none", 1,1), $AF$2)</f>
        <v>0.75790000000000002</v>
      </c>
      <c r="AA6491" s="8">
        <f>IF(ISNUMBER($X6491), _xlfn.XLOOKUP($X6491,Sheet3!$A$2:$A$392,Sheet3!$D$2:$D$392,"none", 1,1), $AF$2)</f>
        <v>1</v>
      </c>
    </row>
    <row r="6492" spans="1:27">
      <c r="A6492">
        <v>920</v>
      </c>
      <c r="B6492" t="s">
        <v>1220</v>
      </c>
      <c r="C6492" t="s">
        <v>297</v>
      </c>
      <c r="D6492">
        <v>17</v>
      </c>
      <c r="E6492">
        <v>30</v>
      </c>
      <c r="F6492">
        <v>43.5747719616</v>
      </c>
      <c r="G6492">
        <v>57</v>
      </c>
      <c r="H6492">
        <v>52</v>
      </c>
      <c r="I6492">
        <v>36.566848991999997</v>
      </c>
      <c r="J6492">
        <f>(D6492+E6492/60+F6492/3600)*15</f>
        <v>262.68156154984001</v>
      </c>
      <c r="K6492">
        <f>IF(G6492&lt;0, G6492-H6492/60-I6492/3600, G6492+H6492/60+I6492/3600)</f>
        <v>57.876824124720002</v>
      </c>
      <c r="L6492">
        <v>13.303000000000001</v>
      </c>
      <c r="M6492">
        <v>-13.779</v>
      </c>
      <c r="N6492">
        <v>3.59</v>
      </c>
      <c r="O6492">
        <v>9.2100000000000009</v>
      </c>
      <c r="P6492">
        <v>7.64</v>
      </c>
      <c r="Q6492">
        <v>6.21</v>
      </c>
      <c r="R6492" t="s">
        <v>9341</v>
      </c>
      <c r="S6492">
        <v>5.74</v>
      </c>
      <c r="T6492" t="s">
        <v>9341</v>
      </c>
      <c r="U6492" t="s">
        <v>9371</v>
      </c>
      <c r="V6492" t="str">
        <f>LEFT($U6492,2)</f>
        <v>K2</v>
      </c>
      <c r="W6492" s="3">
        <f>_xlfn.XLOOKUP(V6492,$AC$2:$AC$43,$AD$2:$AD$43,"none")</f>
        <v>0.92</v>
      </c>
      <c r="X6492" s="3">
        <f>IF(ISNUMBER($W6492), 4600 * (1 / (0.92 * $W6492 + 1.7) + 1 / (0.92 * $W6492 + 0.62)),"none")</f>
        <v>4943.4058698702656</v>
      </c>
      <c r="Y6492" s="8">
        <f>IF(ISNUMBER($X6492), _xlfn.XLOOKUP($X6492,Sheet3!$A$2:$A$392,Sheet3!$B$2:$B$392,"none", 1,1), $AF$2)</f>
        <v>1</v>
      </c>
      <c r="Z6492" s="8">
        <f>IF(ISNUMBER($X6492), _xlfn.XLOOKUP($X6492,Sheet3!$A$2:$A$392,Sheet3!$C$2:$C$392,"none", 1,1), $AF$2)</f>
        <v>0.79920000000000002</v>
      </c>
      <c r="AA6492" s="8">
        <f>IF(ISNUMBER($X6492), _xlfn.XLOOKUP($X6492,Sheet3!$A$2:$A$392,Sheet3!$D$2:$D$392,"none", 1,1), $AF$2)</f>
        <v>0.60450000000000004</v>
      </c>
    </row>
    <row r="6493" spans="1:27">
      <c r="A6493">
        <v>1156</v>
      </c>
      <c r="B6493" t="s">
        <v>1457</v>
      </c>
      <c r="C6493" t="s">
        <v>313</v>
      </c>
      <c r="D6493">
        <v>9</v>
      </c>
      <c r="E6493">
        <v>44</v>
      </c>
      <c r="F6493">
        <v>36.548628072</v>
      </c>
      <c r="G6493">
        <v>64</v>
      </c>
      <c r="H6493">
        <v>59</v>
      </c>
      <c r="I6493">
        <v>2.7889200239999998</v>
      </c>
      <c r="J6493">
        <f>(D6493+E6493/60+F6493/3600)*15</f>
        <v>146.15228595029998</v>
      </c>
      <c r="K6493">
        <f>IF(G6493&lt;0, G6493-H6493/60-I6493/3600, G6493+H6493/60+I6493/3600)</f>
        <v>64.984108033340007</v>
      </c>
      <c r="L6493">
        <v>-54.002000000000002</v>
      </c>
      <c r="M6493">
        <v>19.898</v>
      </c>
      <c r="N6493">
        <v>9.7899999999999991</v>
      </c>
      <c r="O6493">
        <v>6.64</v>
      </c>
      <c r="P6493">
        <v>6.6</v>
      </c>
      <c r="Q6493">
        <v>6.21</v>
      </c>
      <c r="R6493" t="s">
        <v>9341</v>
      </c>
      <c r="S6493">
        <v>6.1</v>
      </c>
      <c r="T6493" t="s">
        <v>9341</v>
      </c>
      <c r="U6493" t="s">
        <v>9831</v>
      </c>
      <c r="V6493" t="str">
        <f>LEFT($U6493,2)</f>
        <v>F3</v>
      </c>
      <c r="W6493" s="3" t="str">
        <f>_xlfn.XLOOKUP(V6493,$AC$2:$AC$43,$AD$2:$AD$43,"none")</f>
        <v>none</v>
      </c>
      <c r="X6493" s="3" t="str">
        <f>IF(ISNUMBER($W6493), 4600 * (1 / (0.92 * $W6493 + 1.7) + 1 / (0.92 * $W6493 + 0.62)),"none")</f>
        <v>none</v>
      </c>
      <c r="Y6493" s="8">
        <f>IF(ISNUMBER($X6493), _xlfn.XLOOKUP($X6493,Sheet3!$A$2:$A$392,Sheet3!$B$2:$B$392,"none", 1,1), $AF$2)</f>
        <v>0.8</v>
      </c>
      <c r="Z6493" s="8">
        <f>IF(ISNUMBER($X6493), _xlfn.XLOOKUP($X6493,Sheet3!$A$2:$A$392,Sheet3!$C$2:$C$392,"none", 1,1), $AF$2)</f>
        <v>0.8</v>
      </c>
      <c r="AA6493" s="8">
        <f>IF(ISNUMBER($X6493), _xlfn.XLOOKUP($X6493,Sheet3!$A$2:$A$392,Sheet3!$D$2:$D$392,"none", 1,1), $AF$2)</f>
        <v>0.8</v>
      </c>
    </row>
    <row r="6494" spans="1:27">
      <c r="A6494">
        <v>1867</v>
      </c>
      <c r="B6494" t="s">
        <v>2168</v>
      </c>
      <c r="C6494" t="s">
        <v>12</v>
      </c>
      <c r="D6494">
        <v>5</v>
      </c>
      <c r="E6494">
        <v>0</v>
      </c>
      <c r="F6494">
        <v>48.999345224800003</v>
      </c>
      <c r="G6494">
        <v>-5</v>
      </c>
      <c r="H6494">
        <v>45</v>
      </c>
      <c r="I6494">
        <v>13.224327192000001</v>
      </c>
      <c r="J6494">
        <f>(D6494+E6494/60+F6494/3600)*15</f>
        <v>75.204163938436665</v>
      </c>
      <c r="K6494">
        <f>IF(G6494&lt;0, G6494-H6494/60-I6494/3600, G6494+H6494/60+I6494/3600)</f>
        <v>-5.7536734242199996</v>
      </c>
      <c r="L6494">
        <v>549.30899999999997</v>
      </c>
      <c r="M6494">
        <v>-1108.2449999999999</v>
      </c>
      <c r="N6494">
        <v>113.07</v>
      </c>
      <c r="O6494">
        <v>8.27</v>
      </c>
      <c r="P6494">
        <v>7.27</v>
      </c>
      <c r="Q6494">
        <v>6.21</v>
      </c>
      <c r="R6494">
        <v>5.36</v>
      </c>
      <c r="S6494">
        <v>5.8860000000000001</v>
      </c>
      <c r="T6494">
        <v>4.87</v>
      </c>
      <c r="U6494" t="s">
        <v>10028</v>
      </c>
      <c r="V6494" t="str">
        <f>LEFT($U6494,2)</f>
        <v>K3</v>
      </c>
      <c r="W6494" s="3">
        <f>_xlfn.XLOOKUP(V6494,$AC$2:$AC$43,$AD$2:$AD$43,"none")</f>
        <v>0.95</v>
      </c>
      <c r="X6494" s="3">
        <f>IF(ISNUMBER($W6494), 4600 * (1 / (0.92 * $W6494 + 1.7) + 1 / (0.92 * $W6494 + 0.62)),"none")</f>
        <v>4866.084384156673</v>
      </c>
      <c r="Y6494" s="8">
        <f>IF(ISNUMBER($X6494), _xlfn.XLOOKUP($X6494,Sheet3!$A$2:$A$392,Sheet3!$B$2:$B$392,"none", 1,1), $AF$2)</f>
        <v>1</v>
      </c>
      <c r="Z6494" s="8">
        <f>IF(ISNUMBER($X6494), _xlfn.XLOOKUP($X6494,Sheet3!$A$2:$A$392,Sheet3!$C$2:$C$392,"none", 1,1), $AF$2)</f>
        <v>0.78720000000000001</v>
      </c>
      <c r="AA6494" s="8">
        <f>IF(ISNUMBER($X6494), _xlfn.XLOOKUP($X6494,Sheet3!$A$2:$A$392,Sheet3!$D$2:$D$392,"none", 1,1), $AF$2)</f>
        <v>0.57969999999999999</v>
      </c>
    </row>
    <row r="6495" spans="1:27">
      <c r="A6495">
        <v>1922</v>
      </c>
      <c r="B6495" t="s">
        <v>2223</v>
      </c>
      <c r="C6495" t="s">
        <v>297</v>
      </c>
      <c r="D6495">
        <v>5</v>
      </c>
      <c r="E6495">
        <v>13</v>
      </c>
      <c r="F6495">
        <v>59.949341220000001</v>
      </c>
      <c r="G6495">
        <v>-14</v>
      </c>
      <c r="H6495">
        <v>36</v>
      </c>
      <c r="I6495">
        <v>24.730914636000001</v>
      </c>
      <c r="J6495">
        <f>(D6495+E6495/60+F6495/3600)*15</f>
        <v>78.499788921749996</v>
      </c>
      <c r="K6495">
        <f>IF(G6495&lt;0, G6495-H6495/60-I6495/3600, G6495+H6495/60+I6495/3600)</f>
        <v>-14.60686969851</v>
      </c>
      <c r="L6495">
        <v>11.589</v>
      </c>
      <c r="M6495">
        <v>-1.133</v>
      </c>
      <c r="N6495">
        <v>11.88</v>
      </c>
      <c r="O6495" t="s">
        <v>9341</v>
      </c>
      <c r="P6495">
        <v>6.5860000000000003</v>
      </c>
      <c r="Q6495">
        <v>6.21</v>
      </c>
      <c r="R6495" t="s">
        <v>9341</v>
      </c>
      <c r="S6495">
        <v>6.1390000000000002</v>
      </c>
      <c r="T6495" t="s">
        <v>9341</v>
      </c>
      <c r="U6495" t="s">
        <v>10044</v>
      </c>
      <c r="V6495" t="str">
        <f>LEFT($U6495,2)</f>
        <v>A9</v>
      </c>
      <c r="W6495" s="3">
        <f>_xlfn.XLOOKUP(V6495,$AC$2:$AC$43,$AD$2:$AD$43,"none")</f>
        <v>0.3</v>
      </c>
      <c r="X6495" s="3">
        <f>IF(ISNUMBER($W6495), 4600 * (1 / (0.92 * $W6495 + 1.7) + 1 / (0.92 * $W6495 + 0.62)),"none")</f>
        <v>7461.8637941006364</v>
      </c>
      <c r="Y6495" s="8">
        <f>IF(ISNUMBER($X6495), _xlfn.XLOOKUP($X6495,Sheet3!$A$2:$A$392,Sheet3!$B$2:$B$392,"none", 1,1), $AF$2)</f>
        <v>0.85199999999999998</v>
      </c>
      <c r="Z6495" s="8">
        <f>IF(ISNUMBER($X6495), _xlfn.XLOOKUP($X6495,Sheet3!$A$2:$A$392,Sheet3!$C$2:$C$392,"none", 1,1), $AF$2)</f>
        <v>0.86209999999999998</v>
      </c>
      <c r="AA6495" s="8">
        <f>IF(ISNUMBER($X6495), _xlfn.XLOOKUP($X6495,Sheet3!$A$2:$A$392,Sheet3!$D$2:$D$392,"none", 1,1), $AF$2)</f>
        <v>1</v>
      </c>
    </row>
    <row r="6496" spans="1:27">
      <c r="A6496">
        <v>2107</v>
      </c>
      <c r="B6496" t="s">
        <v>2408</v>
      </c>
      <c r="C6496" t="s">
        <v>20</v>
      </c>
      <c r="D6496">
        <v>5</v>
      </c>
      <c r="E6496">
        <v>40</v>
      </c>
      <c r="F6496">
        <v>42.0497751264</v>
      </c>
      <c r="G6496">
        <v>31</v>
      </c>
      <c r="H6496">
        <v>55</v>
      </c>
      <c r="I6496">
        <v>14.197536156</v>
      </c>
      <c r="J6496">
        <f>(D6496+E6496/60+F6496/3600)*15</f>
        <v>85.175207396360008</v>
      </c>
      <c r="K6496">
        <f>IF(G6496&lt;0, G6496-H6496/60-I6496/3600, G6496+H6496/60+I6496/3600)</f>
        <v>31.920610426710002</v>
      </c>
      <c r="L6496">
        <v>6.0999999999999999E-2</v>
      </c>
      <c r="M6496">
        <v>-2.9590000000000001</v>
      </c>
      <c r="N6496">
        <v>0.92</v>
      </c>
      <c r="O6496">
        <v>10.52</v>
      </c>
      <c r="P6496">
        <v>8.3000000000000007</v>
      </c>
      <c r="Q6496">
        <v>6.21</v>
      </c>
      <c r="R6496">
        <v>4.43</v>
      </c>
      <c r="S6496">
        <v>5.08</v>
      </c>
      <c r="T6496">
        <v>3.02</v>
      </c>
      <c r="U6496" t="s">
        <v>10120</v>
      </c>
      <c r="V6496" t="str">
        <f>LEFT($U6496,2)</f>
        <v>M2</v>
      </c>
      <c r="W6496" s="3">
        <f>_xlfn.XLOOKUP(V6496,$AC$2:$AC$43,$AD$2:$AD$43,"none")</f>
        <v>1.47</v>
      </c>
      <c r="X6496" s="3">
        <f>IF(ISNUMBER($W6496), 4600 * (1 / (0.92 * $W6496 + 1.7) + 1 / (0.92 * $W6496 + 0.62)),"none")</f>
        <v>3839.1950178350371</v>
      </c>
      <c r="Y6496" s="8">
        <f>IF(ISNUMBER($X6496), _xlfn.XLOOKUP($X6496,Sheet3!$A$2:$A$392,Sheet3!$B$2:$B$392,"none", 1,1), $AF$2)</f>
        <v>1</v>
      </c>
      <c r="Z6496" s="8">
        <f>IF(ISNUMBER($X6496), _xlfn.XLOOKUP($X6496,Sheet3!$A$2:$A$392,Sheet3!$C$2:$C$392,"none", 1,1), $AF$2)</f>
        <v>0.64800000000000002</v>
      </c>
      <c r="AA6496" s="8">
        <f>IF(ISNUMBER($X6496), _xlfn.XLOOKUP($X6496,Sheet3!$A$2:$A$392,Sheet3!$D$2:$D$392,"none", 1,1), $AF$2)</f>
        <v>0.33460000000000001</v>
      </c>
    </row>
    <row r="6497" spans="1:27">
      <c r="A6497">
        <v>2114</v>
      </c>
      <c r="B6497" t="s">
        <v>2415</v>
      </c>
      <c r="C6497" t="s">
        <v>22</v>
      </c>
      <c r="D6497">
        <v>5</v>
      </c>
      <c r="E6497">
        <v>43</v>
      </c>
      <c r="F6497">
        <v>19.502432116800001</v>
      </c>
      <c r="G6497">
        <v>23</v>
      </c>
      <c r="H6497">
        <v>12</v>
      </c>
      <c r="I6497">
        <v>15.748208099999999</v>
      </c>
      <c r="J6497">
        <f>(D6497+E6497/60+F6497/3600)*15</f>
        <v>85.83126013382001</v>
      </c>
      <c r="K6497">
        <f>IF(G6497&lt;0, G6497-H6497/60-I6497/3600, G6497+H6497/60+I6497/3600)</f>
        <v>23.204374502249998</v>
      </c>
      <c r="L6497">
        <v>6.2839999999999998</v>
      </c>
      <c r="M6497">
        <v>-14.589</v>
      </c>
      <c r="N6497">
        <v>3.62</v>
      </c>
      <c r="O6497">
        <v>5.51</v>
      </c>
      <c r="P6497">
        <v>6.15</v>
      </c>
      <c r="Q6497">
        <v>6.21</v>
      </c>
      <c r="R6497" t="s">
        <v>9341</v>
      </c>
      <c r="S6497">
        <v>6.1319999999999997</v>
      </c>
      <c r="T6497" t="s">
        <v>9341</v>
      </c>
      <c r="U6497" t="s">
        <v>10122</v>
      </c>
      <c r="V6497" t="str">
        <f>LEFT($U6497,2)</f>
        <v>B2</v>
      </c>
      <c r="W6497" s="3">
        <f>_xlfn.XLOOKUP(V6497,$AC$2:$AC$43,$AD$2:$AD$43,"none")</f>
        <v>-0.24</v>
      </c>
      <c r="X6497" s="3">
        <f>IF(ISNUMBER($W6497), 4600 * (1 / (0.92 * $W6497 + 1.7) + 1 / (0.92 * $W6497 + 0.62)),"none")</f>
        <v>14632.835167360139</v>
      </c>
      <c r="Y6497" s="8">
        <f>IF(ISNUMBER($X6497), _xlfn.XLOOKUP($X6497,Sheet3!$A$2:$A$392,Sheet3!$B$2:$B$392,"none", 1,1), $AF$2)</f>
        <v>0.47989999999999999</v>
      </c>
      <c r="Z6497" s="8">
        <f>IF(ISNUMBER($X6497), _xlfn.XLOOKUP($X6497,Sheet3!$A$2:$A$392,Sheet3!$C$2:$C$392,"none", 1,1), $AF$2)</f>
        <v>0.58679999999999999</v>
      </c>
      <c r="AA6497" s="8">
        <f>IF(ISNUMBER($X6497), _xlfn.XLOOKUP($X6497,Sheet3!$A$2:$A$392,Sheet3!$D$2:$D$392,"none", 1,1), $AF$2)</f>
        <v>1</v>
      </c>
    </row>
    <row r="6498" spans="1:27">
      <c r="A6498">
        <v>2466</v>
      </c>
      <c r="B6498" t="s">
        <v>2768</v>
      </c>
      <c r="C6498" t="s">
        <v>305</v>
      </c>
      <c r="D6498">
        <v>6</v>
      </c>
      <c r="E6498">
        <v>41</v>
      </c>
      <c r="F6498">
        <v>17.219286566400001</v>
      </c>
      <c r="G6498">
        <v>11</v>
      </c>
      <c r="H6498">
        <v>0</v>
      </c>
      <c r="I6498">
        <v>11.523214224</v>
      </c>
      <c r="J6498">
        <f>(D6498+E6498/60+F6498/3600)*15</f>
        <v>100.32174702736</v>
      </c>
      <c r="K6498">
        <f>IF(G6498&lt;0, G6498-H6498/60-I6498/3600, G6498+H6498/60+I6498/3600)</f>
        <v>11.003200892840001</v>
      </c>
      <c r="L6498">
        <v>3.3650000000000002</v>
      </c>
      <c r="M6498">
        <v>8.8840000000000003</v>
      </c>
      <c r="N6498">
        <v>2.54</v>
      </c>
      <c r="O6498" t="s">
        <v>9341</v>
      </c>
      <c r="P6498">
        <v>7.89</v>
      </c>
      <c r="Q6498">
        <v>6.21</v>
      </c>
      <c r="R6498" t="s">
        <v>9341</v>
      </c>
      <c r="S6498">
        <v>5.3380000000000001</v>
      </c>
      <c r="T6498" t="s">
        <v>9341</v>
      </c>
      <c r="U6498" t="s">
        <v>9376</v>
      </c>
      <c r="V6498" t="str">
        <f>LEFT($U6498,2)</f>
        <v>M1</v>
      </c>
      <c r="W6498" s="3">
        <f>_xlfn.XLOOKUP(V6498,$AC$2:$AC$43,$AD$2:$AD$43,"none")</f>
        <v>1.47</v>
      </c>
      <c r="X6498" s="3">
        <f>IF(ISNUMBER($W6498), 4600 * (1 / (0.92 * $W6498 + 1.7) + 1 / (0.92 * $W6498 + 0.62)),"none")</f>
        <v>3839.1950178350371</v>
      </c>
      <c r="Y6498" s="8">
        <f>IF(ISNUMBER($X6498), _xlfn.XLOOKUP($X6498,Sheet3!$A$2:$A$392,Sheet3!$B$2:$B$392,"none", 1,1), $AF$2)</f>
        <v>1</v>
      </c>
      <c r="Z6498" s="8">
        <f>IF(ISNUMBER($X6498), _xlfn.XLOOKUP($X6498,Sheet3!$A$2:$A$392,Sheet3!$C$2:$C$392,"none", 1,1), $AF$2)</f>
        <v>0.64800000000000002</v>
      </c>
      <c r="AA6498" s="8">
        <f>IF(ISNUMBER($X6498), _xlfn.XLOOKUP($X6498,Sheet3!$A$2:$A$392,Sheet3!$D$2:$D$392,"none", 1,1), $AF$2)</f>
        <v>0.33460000000000001</v>
      </c>
    </row>
    <row r="6499" spans="1:27">
      <c r="A6499">
        <v>2543</v>
      </c>
      <c r="B6499" t="s">
        <v>2845</v>
      </c>
      <c r="C6499" t="s">
        <v>22</v>
      </c>
      <c r="D6499">
        <v>6</v>
      </c>
      <c r="E6499">
        <v>54</v>
      </c>
      <c r="F6499">
        <v>42.042507724799997</v>
      </c>
      <c r="G6499">
        <v>-1</v>
      </c>
      <c r="H6499">
        <v>45</v>
      </c>
      <c r="I6499">
        <v>23.338676159999999</v>
      </c>
      <c r="J6499">
        <f>(D6499+E6499/60+F6499/3600)*15</f>
        <v>103.67517711552</v>
      </c>
      <c r="K6499">
        <f>IF(G6499&lt;0, G6499-H6499/60-I6499/3600, G6499+H6499/60+I6499/3600)</f>
        <v>-1.7564829656000001</v>
      </c>
      <c r="L6499">
        <v>-1.1020000000000001</v>
      </c>
      <c r="M6499">
        <v>-1.4910000000000001</v>
      </c>
      <c r="N6499">
        <v>0.63</v>
      </c>
      <c r="O6499">
        <v>6.44</v>
      </c>
      <c r="P6499">
        <v>6.77</v>
      </c>
      <c r="Q6499">
        <v>6.21</v>
      </c>
      <c r="R6499">
        <v>5.52</v>
      </c>
      <c r="S6499">
        <v>5.726</v>
      </c>
      <c r="T6499">
        <v>4.82</v>
      </c>
      <c r="U6499" t="s">
        <v>10251</v>
      </c>
      <c r="V6499" t="str">
        <f>LEFT($U6499,2)</f>
        <v>B3</v>
      </c>
      <c r="W6499" s="3">
        <f>_xlfn.XLOOKUP(V6499,$AC$2:$AC$43,$AD$2:$AD$43,"none")</f>
        <v>-0.2</v>
      </c>
      <c r="X6499" s="3">
        <f>IF(ISNUMBER($W6499), 4600 * (1 / (0.92 * $W6499 + 1.7) + 1 / (0.92 * $W6499 + 0.62)),"none")</f>
        <v>13584.75950715306</v>
      </c>
      <c r="Y6499" s="8">
        <f>IF(ISNUMBER($X6499), _xlfn.XLOOKUP($X6499,Sheet3!$A$2:$A$392,Sheet3!$B$2:$B$392,"none", 1,1), $AF$2)</f>
        <v>0.50129999999999997</v>
      </c>
      <c r="Z6499" s="8">
        <f>IF(ISNUMBER($X6499), _xlfn.XLOOKUP($X6499,Sheet3!$A$2:$A$392,Sheet3!$C$2:$C$392,"none", 1,1), $AF$2)</f>
        <v>0.60470000000000002</v>
      </c>
      <c r="AA6499" s="8">
        <f>IF(ISNUMBER($X6499), _xlfn.XLOOKUP($X6499,Sheet3!$A$2:$A$392,Sheet3!$D$2:$D$392,"none", 1,1), $AF$2)</f>
        <v>1</v>
      </c>
    </row>
    <row r="6500" spans="1:27">
      <c r="A6500">
        <v>2670</v>
      </c>
      <c r="B6500" t="s">
        <v>2972</v>
      </c>
      <c r="C6500" t="s">
        <v>16</v>
      </c>
      <c r="D6500">
        <v>7</v>
      </c>
      <c r="E6500">
        <v>9</v>
      </c>
      <c r="F6500">
        <v>20.249315128799999</v>
      </c>
      <c r="G6500">
        <v>-10</v>
      </c>
      <c r="H6500">
        <v>20</v>
      </c>
      <c r="I6500">
        <v>47.635088963999998</v>
      </c>
      <c r="J6500">
        <f>(D6500+E6500/60+F6500/3600)*15</f>
        <v>107.33437214637001</v>
      </c>
      <c r="K6500">
        <f>IF(G6500&lt;0, G6500-H6500/60-I6500/3600, G6500+H6500/60+I6500/3600)</f>
        <v>-10.346565302490001</v>
      </c>
      <c r="L6500">
        <v>-2.5369999999999999</v>
      </c>
      <c r="M6500">
        <v>3.1280000000000001</v>
      </c>
      <c r="N6500">
        <v>0.72</v>
      </c>
      <c r="O6500">
        <v>5.35</v>
      </c>
      <c r="P6500">
        <v>6.24</v>
      </c>
      <c r="Q6500">
        <v>6.21</v>
      </c>
      <c r="R6500">
        <v>7.23</v>
      </c>
      <c r="S6500">
        <v>6.1680000000000001</v>
      </c>
      <c r="T6500" t="s">
        <v>9341</v>
      </c>
      <c r="U6500" t="s">
        <v>10287</v>
      </c>
      <c r="V6500" t="str">
        <f>LEFT($U6500,2)</f>
        <v>O6</v>
      </c>
      <c r="W6500" s="3" t="str">
        <f>_xlfn.XLOOKUP(V6500,$AC$2:$AC$43,$AD$2:$AD$43,"none")</f>
        <v>none</v>
      </c>
      <c r="X6500" s="3" t="str">
        <f>IF(ISNUMBER($W6500), 4600 * (1 / (0.92 * $W6500 + 1.7) + 1 / (0.92 * $W6500 + 0.62)),"none")</f>
        <v>none</v>
      </c>
      <c r="Y6500" s="8">
        <f>IF(ISNUMBER($X6500), _xlfn.XLOOKUP($X6500,Sheet3!$A$2:$A$392,Sheet3!$B$2:$B$392,"none", 1,1), $AF$2)</f>
        <v>0.8</v>
      </c>
      <c r="Z6500" s="8">
        <f>IF(ISNUMBER($X6500), _xlfn.XLOOKUP($X6500,Sheet3!$A$2:$A$392,Sheet3!$C$2:$C$392,"none", 1,1), $AF$2)</f>
        <v>0.8</v>
      </c>
      <c r="AA6500" s="8">
        <f>IF(ISNUMBER($X6500), _xlfn.XLOOKUP($X6500,Sheet3!$A$2:$A$392,Sheet3!$D$2:$D$392,"none", 1,1), $AF$2)</f>
        <v>0.8</v>
      </c>
    </row>
    <row r="6501" spans="1:27">
      <c r="A6501">
        <v>2801</v>
      </c>
      <c r="B6501" t="s">
        <v>3104</v>
      </c>
      <c r="C6501" t="s">
        <v>297</v>
      </c>
      <c r="D6501">
        <v>7</v>
      </c>
      <c r="E6501">
        <v>40</v>
      </c>
      <c r="F6501">
        <v>47.184303050399997</v>
      </c>
      <c r="G6501">
        <v>13</v>
      </c>
      <c r="H6501">
        <v>46</v>
      </c>
      <c r="I6501">
        <v>16.509777024000002</v>
      </c>
      <c r="J6501">
        <f>(D6501+E6501/60+F6501/3600)*15</f>
        <v>115.19660126271</v>
      </c>
      <c r="K6501">
        <f>IF(G6501&lt;0, G6501-H6501/60-I6501/3600, G6501+H6501/60+I6501/3600)</f>
        <v>13.771252715840001</v>
      </c>
      <c r="L6501">
        <v>-2.7050000000000001</v>
      </c>
      <c r="M6501">
        <v>-7.0060000000000002</v>
      </c>
      <c r="N6501">
        <v>3.57</v>
      </c>
      <c r="O6501">
        <v>9.2100000000000009</v>
      </c>
      <c r="P6501">
        <v>7.61</v>
      </c>
      <c r="Q6501">
        <v>6.21</v>
      </c>
      <c r="R6501" t="s">
        <v>9341</v>
      </c>
      <c r="S6501">
        <v>5.7649999999999997</v>
      </c>
      <c r="T6501" t="s">
        <v>9341</v>
      </c>
      <c r="U6501" t="s">
        <v>104</v>
      </c>
      <c r="V6501" t="str">
        <f>LEFT($U6501,2)</f>
        <v>K0</v>
      </c>
      <c r="W6501" s="3">
        <f>_xlfn.XLOOKUP(V6501,$AC$2:$AC$43,$AD$2:$AD$43,"none")</f>
        <v>0.81</v>
      </c>
      <c r="X6501" s="3">
        <f>IF(ISNUMBER($W6501), 4600 * (1 / (0.92 * $W6501 + 1.7) + 1 / (0.92 * $W6501 + 0.62)),"none")</f>
        <v>5250.7063834266155</v>
      </c>
      <c r="Y6501" s="8">
        <f>IF(ISNUMBER($X6501), _xlfn.XLOOKUP($X6501,Sheet3!$A$2:$A$392,Sheet3!$B$2:$B$392,"none", 1,1), $AF$2)</f>
        <v>1</v>
      </c>
      <c r="Z6501" s="8">
        <f>IF(ISNUMBER($X6501), _xlfn.XLOOKUP($X6501,Sheet3!$A$2:$A$392,Sheet3!$C$2:$C$392,"none", 1,1), $AF$2)</f>
        <v>0.83299999999999996</v>
      </c>
      <c r="AA6501" s="8">
        <f>IF(ISNUMBER($X6501), _xlfn.XLOOKUP($X6501,Sheet3!$A$2:$A$392,Sheet3!$D$2:$D$392,"none", 1,1), $AF$2)</f>
        <v>0.67869999999999997</v>
      </c>
    </row>
    <row r="6502" spans="1:27">
      <c r="A6502">
        <v>2818</v>
      </c>
      <c r="B6502" t="s">
        <v>3121</v>
      </c>
      <c r="C6502" t="s">
        <v>297</v>
      </c>
      <c r="D6502">
        <v>7</v>
      </c>
      <c r="E6502">
        <v>33</v>
      </c>
      <c r="F6502">
        <v>22.185358195199999</v>
      </c>
      <c r="G6502">
        <v>-14</v>
      </c>
      <c r="H6502">
        <v>20</v>
      </c>
      <c r="I6502">
        <v>17.902042980000001</v>
      </c>
      <c r="J6502">
        <f>(D6502+E6502/60+F6502/3600)*15</f>
        <v>113.34243899248</v>
      </c>
      <c r="K6502">
        <f>IF(G6502&lt;0, G6502-H6502/60-I6502/3600, G6502+H6502/60+I6502/3600)</f>
        <v>-14.33830612305</v>
      </c>
      <c r="L6502">
        <v>-3.4380000000000002</v>
      </c>
      <c r="M6502">
        <v>0.41099999999999998</v>
      </c>
      <c r="N6502">
        <v>0.88</v>
      </c>
      <c r="O6502">
        <v>5.46</v>
      </c>
      <c r="P6502">
        <v>6.17</v>
      </c>
      <c r="Q6502">
        <v>6.21</v>
      </c>
      <c r="R6502" t="s">
        <v>9341</v>
      </c>
      <c r="S6502">
        <v>6.1710000000000003</v>
      </c>
      <c r="T6502" t="s">
        <v>9341</v>
      </c>
      <c r="U6502" t="s">
        <v>10184</v>
      </c>
      <c r="V6502" t="str">
        <f>LEFT($U6502,2)</f>
        <v>B2</v>
      </c>
      <c r="W6502" s="3">
        <f>_xlfn.XLOOKUP(V6502,$AC$2:$AC$43,$AD$2:$AD$43,"none")</f>
        <v>-0.24</v>
      </c>
      <c r="X6502" s="3">
        <f>IF(ISNUMBER($W6502), 4600 * (1 / (0.92 * $W6502 + 1.7) + 1 / (0.92 * $W6502 + 0.62)),"none")</f>
        <v>14632.835167360139</v>
      </c>
      <c r="Y6502" s="8">
        <f>IF(ISNUMBER($X6502), _xlfn.XLOOKUP($X6502,Sheet3!$A$2:$A$392,Sheet3!$B$2:$B$392,"none", 1,1), $AF$2)</f>
        <v>0.47989999999999999</v>
      </c>
      <c r="Z6502" s="8">
        <f>IF(ISNUMBER($X6502), _xlfn.XLOOKUP($X6502,Sheet3!$A$2:$A$392,Sheet3!$C$2:$C$392,"none", 1,1), $AF$2)</f>
        <v>0.58679999999999999</v>
      </c>
      <c r="AA6502" s="8">
        <f>IF(ISNUMBER($X6502), _xlfn.XLOOKUP($X6502,Sheet3!$A$2:$A$392,Sheet3!$D$2:$D$392,"none", 1,1), $AF$2)</f>
        <v>1</v>
      </c>
    </row>
    <row r="6503" spans="1:27">
      <c r="A6503">
        <v>2968</v>
      </c>
      <c r="B6503" t="s">
        <v>3271</v>
      </c>
      <c r="C6503" t="s">
        <v>313</v>
      </c>
      <c r="D6503">
        <v>8</v>
      </c>
      <c r="E6503">
        <v>5</v>
      </c>
      <c r="F6503">
        <v>37.055770000000003</v>
      </c>
      <c r="G6503">
        <v>27</v>
      </c>
      <c r="H6503">
        <v>31</v>
      </c>
      <c r="I6503">
        <v>47.041899999999998</v>
      </c>
      <c r="J6503">
        <f>(D6503+E6503/60+F6503/3600)*15</f>
        <v>121.40439904166668</v>
      </c>
      <c r="K6503">
        <f>IF(G6503&lt;0, G6503-H6503/60-I6503/3600, G6503+H6503/60+I6503/3600)</f>
        <v>27.529733861111112</v>
      </c>
      <c r="L6503">
        <v>3.04</v>
      </c>
      <c r="M6503">
        <v>-12.01</v>
      </c>
      <c r="N6503">
        <v>3.4</v>
      </c>
      <c r="O6503" t="s">
        <v>9341</v>
      </c>
      <c r="P6503">
        <v>6.22</v>
      </c>
      <c r="Q6503">
        <v>6.21</v>
      </c>
      <c r="R6503" t="s">
        <v>9341</v>
      </c>
      <c r="S6503" t="s">
        <v>9341</v>
      </c>
      <c r="T6503" t="s">
        <v>9341</v>
      </c>
      <c r="U6503" t="s">
        <v>10363</v>
      </c>
      <c r="V6503" t="str">
        <f>LEFT($U6503,2)</f>
        <v>B9</v>
      </c>
      <c r="W6503" s="3">
        <f>_xlfn.XLOOKUP(V6503,$AC$2:$AC$43,$AD$2:$AD$43,"none")</f>
        <v>-7.0000000000000007E-2</v>
      </c>
      <c r="X6503" s="3">
        <f>IF(ISNUMBER($W6503), 4600 * (1 / (0.92 * $W6503 + 1.7) + 1 / (0.92 * $W6503 + 0.62)),"none")</f>
        <v>11091.761228434079</v>
      </c>
      <c r="Y6503" s="8">
        <f>IF(ISNUMBER($X6503), _xlfn.XLOOKUP($X6503,Sheet3!$A$2:$A$392,Sheet3!$B$2:$B$392,"none", 1,1), $AF$2)</f>
        <v>0.57499999999999996</v>
      </c>
      <c r="Z6503" s="8">
        <f>IF(ISNUMBER($X6503), _xlfn.XLOOKUP($X6503,Sheet3!$A$2:$A$392,Sheet3!$C$2:$C$392,"none", 1,1), $AF$2)</f>
        <v>0.66420000000000001</v>
      </c>
      <c r="AA6503" s="8">
        <f>IF(ISNUMBER($X6503), _xlfn.XLOOKUP($X6503,Sheet3!$A$2:$A$392,Sheet3!$D$2:$D$392,"none", 1,1), $AF$2)</f>
        <v>1</v>
      </c>
    </row>
    <row r="6504" spans="1:27">
      <c r="A6504">
        <v>2973</v>
      </c>
      <c r="B6504" t="s">
        <v>3276</v>
      </c>
      <c r="C6504" t="s">
        <v>297</v>
      </c>
      <c r="D6504">
        <v>8</v>
      </c>
      <c r="E6504">
        <v>4</v>
      </c>
      <c r="F6504">
        <v>45.303839680800003</v>
      </c>
      <c r="G6504">
        <v>18</v>
      </c>
      <c r="H6504">
        <v>50</v>
      </c>
      <c r="I6504">
        <v>31.270874928000001</v>
      </c>
      <c r="J6504">
        <f>(D6504+E6504/60+F6504/3600)*15</f>
        <v>121.18876599866999</v>
      </c>
      <c r="K6504">
        <f>IF(G6504&lt;0, G6504-H6504/60-I6504/3600, G6504+H6504/60+I6504/3600)</f>
        <v>18.842019687480001</v>
      </c>
      <c r="L6504">
        <v>-24.731000000000002</v>
      </c>
      <c r="M6504">
        <v>-19.558</v>
      </c>
      <c r="N6504">
        <v>8.24</v>
      </c>
      <c r="O6504">
        <v>6.06</v>
      </c>
      <c r="P6504">
        <v>6.16</v>
      </c>
      <c r="Q6504">
        <v>6.21</v>
      </c>
      <c r="R6504" t="s">
        <v>9341</v>
      </c>
      <c r="S6504">
        <v>6.202</v>
      </c>
      <c r="T6504">
        <v>6.21</v>
      </c>
      <c r="U6504" t="s">
        <v>9538</v>
      </c>
      <c r="V6504" t="str">
        <f>LEFT($U6504,2)</f>
        <v>B9</v>
      </c>
      <c r="W6504" s="3">
        <f>_xlfn.XLOOKUP(V6504,$AC$2:$AC$43,$AD$2:$AD$43,"none")</f>
        <v>-7.0000000000000007E-2</v>
      </c>
      <c r="X6504" s="3">
        <f>IF(ISNUMBER($W6504), 4600 * (1 / (0.92 * $W6504 + 1.7) + 1 / (0.92 * $W6504 + 0.62)),"none")</f>
        <v>11091.761228434079</v>
      </c>
      <c r="Y6504" s="8">
        <f>IF(ISNUMBER($X6504), _xlfn.XLOOKUP($X6504,Sheet3!$A$2:$A$392,Sheet3!$B$2:$B$392,"none", 1,1), $AF$2)</f>
        <v>0.57499999999999996</v>
      </c>
      <c r="Z6504" s="8">
        <f>IF(ISNUMBER($X6504), _xlfn.XLOOKUP($X6504,Sheet3!$A$2:$A$392,Sheet3!$C$2:$C$392,"none", 1,1), $AF$2)</f>
        <v>0.66420000000000001</v>
      </c>
      <c r="AA6504" s="8">
        <f>IF(ISNUMBER($X6504), _xlfn.XLOOKUP($X6504,Sheet3!$A$2:$A$392,Sheet3!$D$2:$D$392,"none", 1,1), $AF$2)</f>
        <v>1</v>
      </c>
    </row>
    <row r="6505" spans="1:27">
      <c r="A6505">
        <v>3140</v>
      </c>
      <c r="B6505" t="s">
        <v>3443</v>
      </c>
      <c r="C6505" t="s">
        <v>12</v>
      </c>
      <c r="D6505">
        <v>8</v>
      </c>
      <c r="E6505">
        <v>50</v>
      </c>
      <c r="F6505">
        <v>32.222817451200001</v>
      </c>
      <c r="G6505">
        <v>33</v>
      </c>
      <c r="H6505">
        <v>17</v>
      </c>
      <c r="I6505">
        <v>6.1958981399999997</v>
      </c>
      <c r="J6505">
        <f>(D6505+E6505/60+F6505/3600)*15</f>
        <v>132.63426173938001</v>
      </c>
      <c r="K6505">
        <f>IF(G6505&lt;0, G6505-H6505/60-I6505/3600, G6505+H6505/60+I6505/3600)</f>
        <v>33.285054416149997</v>
      </c>
      <c r="L6505">
        <v>-63.32</v>
      </c>
      <c r="M6505">
        <v>-83.552000000000007</v>
      </c>
      <c r="N6505">
        <v>36.520000000000003</v>
      </c>
      <c r="O6505" t="s">
        <v>9341</v>
      </c>
      <c r="P6505">
        <v>6.7380000000000004</v>
      </c>
      <c r="Q6505">
        <v>6.21</v>
      </c>
      <c r="R6505" t="s">
        <v>9341</v>
      </c>
      <c r="S6505">
        <v>6.09</v>
      </c>
      <c r="T6505" t="s">
        <v>9341</v>
      </c>
      <c r="U6505" t="s">
        <v>10405</v>
      </c>
      <c r="V6505" t="str">
        <f>LEFT($U6505,2)</f>
        <v>F7</v>
      </c>
      <c r="W6505" s="3" t="str">
        <f>_xlfn.XLOOKUP(V6505,$AC$2:$AC$43,$AD$2:$AD$43,"none")</f>
        <v>none</v>
      </c>
      <c r="X6505" s="3" t="str">
        <f>IF(ISNUMBER($W6505), 4600 * (1 / (0.92 * $W6505 + 1.7) + 1 / (0.92 * $W6505 + 0.62)),"none")</f>
        <v>none</v>
      </c>
      <c r="Y6505" s="8">
        <f>IF(ISNUMBER($X6505), _xlfn.XLOOKUP($X6505,Sheet3!$A$2:$A$392,Sheet3!$B$2:$B$392,"none", 1,1), $AF$2)</f>
        <v>0.8</v>
      </c>
      <c r="Z6505" s="8">
        <f>IF(ISNUMBER($X6505), _xlfn.XLOOKUP($X6505,Sheet3!$A$2:$A$392,Sheet3!$C$2:$C$392,"none", 1,1), $AF$2)</f>
        <v>0.8</v>
      </c>
      <c r="AA6505" s="8">
        <f>IF(ISNUMBER($X6505), _xlfn.XLOOKUP($X6505,Sheet3!$A$2:$A$392,Sheet3!$D$2:$D$392,"none", 1,1), $AF$2)</f>
        <v>0.8</v>
      </c>
    </row>
    <row r="6506" spans="1:27">
      <c r="A6506">
        <v>3596</v>
      </c>
      <c r="B6506" t="s">
        <v>3899</v>
      </c>
      <c r="C6506" t="s">
        <v>11</v>
      </c>
      <c r="D6506">
        <v>1</v>
      </c>
      <c r="E6506">
        <v>24</v>
      </c>
      <c r="F6506">
        <v>2.5388041127999998</v>
      </c>
      <c r="G6506">
        <v>-8</v>
      </c>
      <c r="H6506">
        <v>0</v>
      </c>
      <c r="I6506">
        <v>26.692716707999999</v>
      </c>
      <c r="J6506">
        <f>(D6506+E6506/60+F6506/3600)*15</f>
        <v>21.010578350469999</v>
      </c>
      <c r="K6506">
        <f>IF(G6506&lt;0, G6506-H6506/60-I6506/3600, G6506+H6506/60+I6506/3600)</f>
        <v>-8.0074146435299998</v>
      </c>
      <c r="L6506">
        <v>178.977</v>
      </c>
      <c r="M6506">
        <v>-66.724000000000004</v>
      </c>
      <c r="N6506">
        <v>15.09</v>
      </c>
      <c r="O6506" t="s">
        <v>9341</v>
      </c>
      <c r="P6506">
        <v>6.44</v>
      </c>
      <c r="Q6506">
        <v>6.21</v>
      </c>
      <c r="R6506" t="s">
        <v>9341</v>
      </c>
      <c r="S6506">
        <v>6.1719999999999997</v>
      </c>
      <c r="T6506" t="s">
        <v>9341</v>
      </c>
      <c r="U6506" t="s">
        <v>9687</v>
      </c>
      <c r="V6506" t="str">
        <f>LEFT($U6506,2)</f>
        <v>A9</v>
      </c>
      <c r="W6506" s="3">
        <f>_xlfn.XLOOKUP(V6506,$AC$2:$AC$43,$AD$2:$AD$43,"none")</f>
        <v>0.3</v>
      </c>
      <c r="X6506" s="3">
        <f>IF(ISNUMBER($W6506), 4600 * (1 / (0.92 * $W6506 + 1.7) + 1 / (0.92 * $W6506 + 0.62)),"none")</f>
        <v>7461.8637941006364</v>
      </c>
      <c r="Y6506" s="8">
        <f>IF(ISNUMBER($X6506), _xlfn.XLOOKUP($X6506,Sheet3!$A$2:$A$392,Sheet3!$B$2:$B$392,"none", 1,1), $AF$2)</f>
        <v>0.85199999999999998</v>
      </c>
      <c r="Z6506" s="8">
        <f>IF(ISNUMBER($X6506), _xlfn.XLOOKUP($X6506,Sheet3!$A$2:$A$392,Sheet3!$C$2:$C$392,"none", 1,1), $AF$2)</f>
        <v>0.86209999999999998</v>
      </c>
      <c r="AA6506" s="8">
        <f>IF(ISNUMBER($X6506), _xlfn.XLOOKUP($X6506,Sheet3!$A$2:$A$392,Sheet3!$D$2:$D$392,"none", 1,1), $AF$2)</f>
        <v>1</v>
      </c>
    </row>
    <row r="6507" spans="1:27">
      <c r="A6507">
        <v>3813</v>
      </c>
      <c r="B6507" t="s">
        <v>4116</v>
      </c>
      <c r="C6507" t="s">
        <v>19</v>
      </c>
      <c r="D6507">
        <v>2</v>
      </c>
      <c r="E6507">
        <v>57</v>
      </c>
      <c r="F6507">
        <v>4.5733907904000004</v>
      </c>
      <c r="G6507">
        <v>4</v>
      </c>
      <c r="H6507">
        <v>30</v>
      </c>
      <c r="I6507">
        <v>3.6909918359999998</v>
      </c>
      <c r="J6507">
        <f>(D6507+E6507/60+F6507/3600)*15</f>
        <v>44.269055794959996</v>
      </c>
      <c r="K6507">
        <f>IF(G6507&lt;0, G6507-H6507/60-I6507/3600, G6507+H6507/60+I6507/3600)</f>
        <v>4.50102527551</v>
      </c>
      <c r="L6507">
        <v>17.937999999999999</v>
      </c>
      <c r="M6507">
        <v>22.556000000000001</v>
      </c>
      <c r="N6507">
        <v>3.05</v>
      </c>
      <c r="O6507" t="s">
        <v>9341</v>
      </c>
      <c r="P6507">
        <v>7.83</v>
      </c>
      <c r="Q6507">
        <v>6.21</v>
      </c>
      <c r="R6507" t="s">
        <v>9341</v>
      </c>
      <c r="S6507">
        <v>5.0270000000000001</v>
      </c>
      <c r="T6507" t="s">
        <v>9341</v>
      </c>
      <c r="U6507" t="s">
        <v>9517</v>
      </c>
      <c r="V6507" t="str">
        <f>LEFT($U6507,2)</f>
        <v>M2</v>
      </c>
      <c r="W6507" s="3">
        <f>_xlfn.XLOOKUP(V6507,$AC$2:$AC$43,$AD$2:$AD$43,"none")</f>
        <v>1.47</v>
      </c>
      <c r="X6507" s="3">
        <f>IF(ISNUMBER($W6507), 4600 * (1 / (0.92 * $W6507 + 1.7) + 1 / (0.92 * $W6507 + 0.62)),"none")</f>
        <v>3839.1950178350371</v>
      </c>
      <c r="Y6507" s="8">
        <f>IF(ISNUMBER($X6507), _xlfn.XLOOKUP($X6507,Sheet3!$A$2:$A$392,Sheet3!$B$2:$B$392,"none", 1,1), $AF$2)</f>
        <v>1</v>
      </c>
      <c r="Z6507" s="8">
        <f>IF(ISNUMBER($X6507), _xlfn.XLOOKUP($X6507,Sheet3!$A$2:$A$392,Sheet3!$C$2:$C$392,"none", 1,1), $AF$2)</f>
        <v>0.64800000000000002</v>
      </c>
      <c r="AA6507" s="8">
        <f>IF(ISNUMBER($X6507), _xlfn.XLOOKUP($X6507,Sheet3!$A$2:$A$392,Sheet3!$D$2:$D$392,"none", 1,1), $AF$2)</f>
        <v>0.33460000000000001</v>
      </c>
    </row>
    <row r="6508" spans="1:27">
      <c r="A6508">
        <v>4137</v>
      </c>
      <c r="B6508" t="s">
        <v>4440</v>
      </c>
      <c r="C6508" t="s">
        <v>12</v>
      </c>
      <c r="D6508">
        <v>21</v>
      </c>
      <c r="E6508">
        <v>36</v>
      </c>
      <c r="F6508">
        <v>13.98203</v>
      </c>
      <c r="G6508">
        <v>30</v>
      </c>
      <c r="H6508">
        <v>3</v>
      </c>
      <c r="I6508">
        <v>19.519100000000002</v>
      </c>
      <c r="J6508">
        <f>(D6508+E6508/60+F6508/3600)*15</f>
        <v>324.0582584583334</v>
      </c>
      <c r="K6508">
        <f>IF(G6508&lt;0, G6508-H6508/60-I6508/3600, G6508+H6508/60+I6508/3600)</f>
        <v>30.055421972222224</v>
      </c>
      <c r="L6508">
        <v>-52.48</v>
      </c>
      <c r="M6508">
        <v>59.91</v>
      </c>
      <c r="N6508">
        <v>9.02</v>
      </c>
      <c r="O6508">
        <v>7.97</v>
      </c>
      <c r="P6508">
        <v>7.23</v>
      </c>
      <c r="Q6508">
        <v>6.21</v>
      </c>
      <c r="R6508" t="s">
        <v>9341</v>
      </c>
      <c r="S6508" t="s">
        <v>9341</v>
      </c>
      <c r="T6508" t="s">
        <v>9341</v>
      </c>
      <c r="U6508" t="s">
        <v>9414</v>
      </c>
      <c r="V6508" t="str">
        <f>LEFT($U6508,2)</f>
        <v>G8</v>
      </c>
      <c r="W6508" s="3">
        <f>_xlfn.XLOOKUP(V6508,$AC$2:$AC$43,$AD$2:$AD$43,"none")</f>
        <v>0.74</v>
      </c>
      <c r="X6508" s="3">
        <f>IF(ISNUMBER($W6508), 4600 * (1 / (0.92 * $W6508 + 1.7) + 1 / (0.92 * $W6508 + 0.62)),"none")</f>
        <v>5468.4090187676065</v>
      </c>
      <c r="Y6508" s="8">
        <f>IF(ISNUMBER($X6508), _xlfn.XLOOKUP($X6508,Sheet3!$A$2:$A$392,Sheet3!$B$2:$B$392,"none", 1,1), $AF$2)</f>
        <v>1</v>
      </c>
      <c r="Z6508" s="8">
        <f>IF(ISNUMBER($X6508), _xlfn.XLOOKUP($X6508,Sheet3!$A$2:$A$392,Sheet3!$C$2:$C$392,"none", 1,1), $AF$2)</f>
        <v>0.85409999999999997</v>
      </c>
      <c r="AA6508" s="8">
        <f>IF(ISNUMBER($X6508), _xlfn.XLOOKUP($X6508,Sheet3!$A$2:$A$392,Sheet3!$D$2:$D$392,"none", 1,1), $AF$2)</f>
        <v>0.72770000000000001</v>
      </c>
    </row>
    <row r="6509" spans="1:27">
      <c r="A6509">
        <v>4477</v>
      </c>
      <c r="B6509" t="s">
        <v>4780</v>
      </c>
      <c r="C6509" t="s">
        <v>12</v>
      </c>
      <c r="D6509">
        <v>10</v>
      </c>
      <c r="E6509">
        <v>13</v>
      </c>
      <c r="F6509">
        <v>19.445591776800001</v>
      </c>
      <c r="G6509">
        <v>-27</v>
      </c>
      <c r="H6509">
        <v>1</v>
      </c>
      <c r="I6509">
        <v>44.091496667999998</v>
      </c>
      <c r="J6509">
        <f>(D6509+E6509/60+F6509/3600)*15</f>
        <v>153.33102329907001</v>
      </c>
      <c r="K6509">
        <f>IF(G6509&lt;0, G6509-H6509/60-I6509/3600, G6509+H6509/60+I6509/3600)</f>
        <v>-27.02891430463</v>
      </c>
      <c r="L6509">
        <v>-53.764000000000003</v>
      </c>
      <c r="M6509">
        <v>42.326999999999998</v>
      </c>
      <c r="N6509">
        <v>8.9700000000000006</v>
      </c>
      <c r="O6509" t="s">
        <v>9341</v>
      </c>
      <c r="P6509">
        <v>6.5350000000000001</v>
      </c>
      <c r="Q6509">
        <v>6.21</v>
      </c>
      <c r="R6509" t="s">
        <v>9341</v>
      </c>
      <c r="S6509">
        <v>6.17</v>
      </c>
      <c r="T6509" t="s">
        <v>9341</v>
      </c>
      <c r="U6509" t="s">
        <v>10688</v>
      </c>
      <c r="V6509" t="str">
        <f>LEFT($U6509,2)</f>
        <v>A9</v>
      </c>
      <c r="W6509" s="3">
        <f>_xlfn.XLOOKUP(V6509,$AC$2:$AC$43,$AD$2:$AD$43,"none")</f>
        <v>0.3</v>
      </c>
      <c r="X6509" s="3">
        <f>IF(ISNUMBER($W6509), 4600 * (1 / (0.92 * $W6509 + 1.7) + 1 / (0.92 * $W6509 + 0.62)),"none")</f>
        <v>7461.8637941006364</v>
      </c>
      <c r="Y6509" s="8">
        <f>IF(ISNUMBER($X6509), _xlfn.XLOOKUP($X6509,Sheet3!$A$2:$A$392,Sheet3!$B$2:$B$392,"none", 1,1), $AF$2)</f>
        <v>0.85199999999999998</v>
      </c>
      <c r="Z6509" s="8">
        <f>IF(ISNUMBER($X6509), _xlfn.XLOOKUP($X6509,Sheet3!$A$2:$A$392,Sheet3!$C$2:$C$392,"none", 1,1), $AF$2)</f>
        <v>0.86209999999999998</v>
      </c>
      <c r="AA6509" s="8">
        <f>IF(ISNUMBER($X6509), _xlfn.XLOOKUP($X6509,Sheet3!$A$2:$A$392,Sheet3!$D$2:$D$392,"none", 1,1), $AF$2)</f>
        <v>1</v>
      </c>
    </row>
    <row r="6510" spans="1:27">
      <c r="A6510">
        <v>4852</v>
      </c>
      <c r="B6510" t="s">
        <v>5155</v>
      </c>
      <c r="C6510" t="s">
        <v>11</v>
      </c>
      <c r="D6510">
        <v>12</v>
      </c>
      <c r="E6510">
        <v>27</v>
      </c>
      <c r="F6510">
        <v>51.547403136</v>
      </c>
      <c r="G6510">
        <v>-4</v>
      </c>
      <c r="H6510">
        <v>36</v>
      </c>
      <c r="I6510">
        <v>54.996375239999999</v>
      </c>
      <c r="J6510">
        <f>(D6510+E6510/60+F6510/3600)*15</f>
        <v>186.9647808464</v>
      </c>
      <c r="K6510">
        <f>IF(G6510&lt;0, G6510-H6510/60-I6510/3600, G6510+H6510/60+I6510/3600)</f>
        <v>-4.6152767708999995</v>
      </c>
      <c r="L6510">
        <v>-88.415999999999997</v>
      </c>
      <c r="M6510">
        <v>2.508</v>
      </c>
      <c r="N6510">
        <v>12.52</v>
      </c>
      <c r="O6510" t="s">
        <v>9341</v>
      </c>
      <c r="P6510">
        <v>6.6369999999999996</v>
      </c>
      <c r="Q6510">
        <v>6.21</v>
      </c>
      <c r="R6510" t="s">
        <v>9341</v>
      </c>
      <c r="S6510">
        <v>6.1230000000000002</v>
      </c>
      <c r="T6510" t="s">
        <v>9341</v>
      </c>
      <c r="U6510" t="s">
        <v>10060</v>
      </c>
      <c r="V6510" t="str">
        <f>LEFT($U6510,2)</f>
        <v>F3</v>
      </c>
      <c r="W6510" s="3" t="str">
        <f>_xlfn.XLOOKUP(V6510,$AC$2:$AC$43,$AD$2:$AD$43,"none")</f>
        <v>none</v>
      </c>
      <c r="X6510" s="3" t="str">
        <f>IF(ISNUMBER($W6510), 4600 * (1 / (0.92 * $W6510 + 1.7) + 1 / (0.92 * $W6510 + 0.62)),"none")</f>
        <v>none</v>
      </c>
      <c r="Y6510" s="8">
        <f>IF(ISNUMBER($X6510), _xlfn.XLOOKUP($X6510,Sheet3!$A$2:$A$392,Sheet3!$B$2:$B$392,"none", 1,1), $AF$2)</f>
        <v>0.8</v>
      </c>
      <c r="Z6510" s="8">
        <f>IF(ISNUMBER($X6510), _xlfn.XLOOKUP($X6510,Sheet3!$A$2:$A$392,Sheet3!$C$2:$C$392,"none", 1,1), $AF$2)</f>
        <v>0.8</v>
      </c>
      <c r="AA6510" s="8">
        <f>IF(ISNUMBER($X6510), _xlfn.XLOOKUP($X6510,Sheet3!$A$2:$A$392,Sheet3!$D$2:$D$392,"none", 1,1), $AF$2)</f>
        <v>0.8</v>
      </c>
    </row>
    <row r="6511" spans="1:27">
      <c r="A6511">
        <v>5022</v>
      </c>
      <c r="B6511" t="s">
        <v>5325</v>
      </c>
      <c r="C6511" t="s">
        <v>12</v>
      </c>
      <c r="D6511">
        <v>13</v>
      </c>
      <c r="E6511">
        <v>21</v>
      </c>
      <c r="F6511">
        <v>29.769745644</v>
      </c>
      <c r="G6511">
        <v>-19</v>
      </c>
      <c r="H6511">
        <v>29</v>
      </c>
      <c r="I6511">
        <v>21.460941492</v>
      </c>
      <c r="J6511">
        <f>(D6511+E6511/60+F6511/3600)*15</f>
        <v>200.37404060685</v>
      </c>
      <c r="K6511">
        <f>IF(G6511&lt;0, G6511-H6511/60-I6511/3600, G6511+H6511/60+I6511/3600)</f>
        <v>-19.48929470597</v>
      </c>
      <c r="L6511">
        <v>-76.992000000000004</v>
      </c>
      <c r="M6511">
        <v>-3.2949999999999999</v>
      </c>
      <c r="N6511">
        <v>11.98</v>
      </c>
      <c r="O6511" t="s">
        <v>9341</v>
      </c>
      <c r="P6511">
        <v>6.3</v>
      </c>
      <c r="Q6511">
        <v>6.21</v>
      </c>
      <c r="R6511" t="s">
        <v>9341</v>
      </c>
      <c r="S6511">
        <v>6.2039999999999997</v>
      </c>
      <c r="T6511" t="s">
        <v>9341</v>
      </c>
      <c r="U6511" t="s">
        <v>9998</v>
      </c>
      <c r="V6511" t="str">
        <f>LEFT($U6511,2)</f>
        <v>A2</v>
      </c>
      <c r="W6511" s="3">
        <f>_xlfn.XLOOKUP(V6511,$AC$2:$AC$43,$AD$2:$AD$43,"none")</f>
        <v>0.05</v>
      </c>
      <c r="X6511" s="3">
        <f>IF(ISNUMBER($W6511), 4600 * (1 / (0.92 * $W6511 + 1.7) + 1 / (0.92 * $W6511 + 0.62)),"none")</f>
        <v>9541.5002631497482</v>
      </c>
      <c r="Y6511" s="8">
        <f>IF(ISNUMBER($X6511), _xlfn.XLOOKUP($X6511,Sheet3!$A$2:$A$392,Sheet3!$B$2:$B$392,"none", 1,1), $AF$2)</f>
        <v>0.65039999999999998</v>
      </c>
      <c r="Z6511" s="8">
        <f>IF(ISNUMBER($X6511), _xlfn.XLOOKUP($X6511,Sheet3!$A$2:$A$392,Sheet3!$C$2:$C$392,"none", 1,1), $AF$2)</f>
        <v>0.72150000000000003</v>
      </c>
      <c r="AA6511" s="8">
        <f>IF(ISNUMBER($X6511), _xlfn.XLOOKUP($X6511,Sheet3!$A$2:$A$392,Sheet3!$D$2:$D$392,"none", 1,1), $AF$2)</f>
        <v>1</v>
      </c>
    </row>
    <row r="6512" spans="1:27">
      <c r="A6512">
        <v>5027</v>
      </c>
      <c r="B6512" t="s">
        <v>5330</v>
      </c>
      <c r="C6512" t="s">
        <v>305</v>
      </c>
      <c r="D6512">
        <v>13</v>
      </c>
      <c r="E6512">
        <v>23</v>
      </c>
      <c r="F6512">
        <v>8.6321845679999996</v>
      </c>
      <c r="G6512">
        <v>-33</v>
      </c>
      <c r="H6512">
        <v>11</v>
      </c>
      <c r="I6512">
        <v>23.563801464000001</v>
      </c>
      <c r="J6512">
        <f>(D6512+E6512/60+F6512/3600)*15</f>
        <v>200.78596743569997</v>
      </c>
      <c r="K6512">
        <f>IF(G6512&lt;0, G6512-H6512/60-I6512/3600, G6512+H6512/60+I6512/3600)</f>
        <v>-33.189878833739996</v>
      </c>
      <c r="L6512">
        <v>-17.091999999999999</v>
      </c>
      <c r="M6512">
        <v>3.4540000000000002</v>
      </c>
      <c r="N6512">
        <v>2.85</v>
      </c>
      <c r="O6512" t="s">
        <v>9341</v>
      </c>
      <c r="P6512">
        <v>7.85</v>
      </c>
      <c r="Q6512">
        <v>6.21</v>
      </c>
      <c r="R6512" t="s">
        <v>9341</v>
      </c>
      <c r="S6512">
        <v>5.282</v>
      </c>
      <c r="T6512" t="s">
        <v>9341</v>
      </c>
      <c r="U6512" t="s">
        <v>9517</v>
      </c>
      <c r="V6512" t="str">
        <f>LEFT($U6512,2)</f>
        <v>M2</v>
      </c>
      <c r="W6512" s="3">
        <f>_xlfn.XLOOKUP(V6512,$AC$2:$AC$43,$AD$2:$AD$43,"none")</f>
        <v>1.47</v>
      </c>
      <c r="X6512" s="3">
        <f>IF(ISNUMBER($W6512), 4600 * (1 / (0.92 * $W6512 + 1.7) + 1 / (0.92 * $W6512 + 0.62)),"none")</f>
        <v>3839.1950178350371</v>
      </c>
      <c r="Y6512" s="8">
        <f>IF(ISNUMBER($X6512), _xlfn.XLOOKUP($X6512,Sheet3!$A$2:$A$392,Sheet3!$B$2:$B$392,"none", 1,1), $AF$2)</f>
        <v>1</v>
      </c>
      <c r="Z6512" s="8">
        <f>IF(ISNUMBER($X6512), _xlfn.XLOOKUP($X6512,Sheet3!$A$2:$A$392,Sheet3!$C$2:$C$392,"none", 1,1), $AF$2)</f>
        <v>0.64800000000000002</v>
      </c>
      <c r="AA6512" s="8">
        <f>IF(ISNUMBER($X6512), _xlfn.XLOOKUP($X6512,Sheet3!$A$2:$A$392,Sheet3!$D$2:$D$392,"none", 1,1), $AF$2)</f>
        <v>0.33460000000000001</v>
      </c>
    </row>
    <row r="6513" spans="1:27">
      <c r="A6513">
        <v>5097</v>
      </c>
      <c r="B6513" t="s">
        <v>5400</v>
      </c>
      <c r="C6513" t="s">
        <v>12</v>
      </c>
      <c r="D6513">
        <v>13</v>
      </c>
      <c r="E6513">
        <v>52</v>
      </c>
      <c r="F6513">
        <v>0.98121622559999999</v>
      </c>
      <c r="G6513">
        <v>-31</v>
      </c>
      <c r="H6513">
        <v>37</v>
      </c>
      <c r="I6513">
        <v>8.9926556519999998</v>
      </c>
      <c r="J6513">
        <f>(D6513+E6513/60+F6513/3600)*15</f>
        <v>208.00408840094002</v>
      </c>
      <c r="K6513">
        <f>IF(G6513&lt;0, G6513-H6513/60-I6513/3600, G6513+H6513/60+I6513/3600)</f>
        <v>-31.619164626570001</v>
      </c>
      <c r="L6513">
        <v>-48.472999999999999</v>
      </c>
      <c r="M6513">
        <v>-28.788</v>
      </c>
      <c r="N6513">
        <v>19.57</v>
      </c>
      <c r="O6513" t="s">
        <v>9341</v>
      </c>
      <c r="P6513">
        <v>6.67</v>
      </c>
      <c r="Q6513">
        <v>6.21</v>
      </c>
      <c r="R6513">
        <v>7.2</v>
      </c>
      <c r="S6513">
        <v>6.3330000000000002</v>
      </c>
      <c r="T6513" t="s">
        <v>9341</v>
      </c>
      <c r="U6513" t="s">
        <v>10817</v>
      </c>
      <c r="V6513" t="str">
        <f>LEFT($U6513,2)</f>
        <v>F5</v>
      </c>
      <c r="W6513" s="3">
        <f>_xlfn.XLOOKUP(V6513,$AC$2:$AC$43,$AD$2:$AD$43,"none")</f>
        <v>0.45</v>
      </c>
      <c r="X6513" s="3">
        <f>IF(ISNUMBER($W6513), 4600 * (1 / (0.92 * $W6513 + 1.7) + 1 / (0.92 * $W6513 + 0.62)),"none")</f>
        <v>6624.7124722536864</v>
      </c>
      <c r="Y6513" s="8">
        <f>IF(ISNUMBER($X6513), _xlfn.XLOOKUP($X6513,Sheet3!$A$2:$A$392,Sheet3!$B$2:$B$392,"none", 1,1), $AF$2)</f>
        <v>0.99370000000000003</v>
      </c>
      <c r="Z6513" s="8">
        <f>IF(ISNUMBER($X6513), _xlfn.XLOOKUP($X6513,Sheet3!$A$2:$A$392,Sheet3!$C$2:$C$392,"none", 1,1), $AF$2)</f>
        <v>0.9526</v>
      </c>
      <c r="AA6513" s="8">
        <f>IF(ISNUMBER($X6513), _xlfn.XLOOKUP($X6513,Sheet3!$A$2:$A$392,Sheet3!$D$2:$D$392,"none", 1,1), $AF$2)</f>
        <v>1</v>
      </c>
    </row>
    <row r="6514" spans="1:27">
      <c r="A6514">
        <v>5954</v>
      </c>
      <c r="B6514" t="s">
        <v>6257</v>
      </c>
      <c r="C6514" t="s">
        <v>15</v>
      </c>
      <c r="D6514">
        <v>17</v>
      </c>
      <c r="E6514">
        <v>52</v>
      </c>
      <c r="F6514">
        <v>38.701905007199997</v>
      </c>
      <c r="G6514">
        <v>-6</v>
      </c>
      <c r="H6514">
        <v>8</v>
      </c>
      <c r="I6514">
        <v>36.874071815999997</v>
      </c>
      <c r="J6514">
        <f>(D6514+E6514/60+F6514/3600)*15</f>
        <v>268.16125793753002</v>
      </c>
      <c r="K6514">
        <f>IF(G6514&lt;0, G6514-H6514/60-I6514/3600, G6514+H6514/60+I6514/3600)</f>
        <v>-6.1435761310600006</v>
      </c>
      <c r="L6514">
        <v>-3.0430000000000001</v>
      </c>
      <c r="M6514">
        <v>-4.7229999999999999</v>
      </c>
      <c r="N6514">
        <v>1.31</v>
      </c>
      <c r="O6514">
        <v>8.6199999999999992</v>
      </c>
      <c r="P6514">
        <v>7.61</v>
      </c>
      <c r="Q6514">
        <v>6.21</v>
      </c>
      <c r="R6514" t="s">
        <v>9341</v>
      </c>
      <c r="S6514">
        <v>5.64</v>
      </c>
      <c r="T6514" t="s">
        <v>9341</v>
      </c>
      <c r="U6514" t="s">
        <v>11008</v>
      </c>
      <c r="V6514" t="str">
        <f>LEFT($U6514,2)</f>
        <v>G3</v>
      </c>
      <c r="W6514" s="3">
        <f>_xlfn.XLOOKUP(V6514,$AC$2:$AC$43,$AD$2:$AD$43,"none")</f>
        <v>0.65</v>
      </c>
      <c r="X6514" s="3">
        <f>IF(ISNUMBER($W6514), 4600 * (1 / (0.92 * $W6514 + 1.7) + 1 / (0.92 * $W6514 + 0.62)),"none")</f>
        <v>5778.4237310662083</v>
      </c>
      <c r="Y6514" s="8">
        <f>IF(ISNUMBER($X6514), _xlfn.XLOOKUP($X6514,Sheet3!$A$2:$A$392,Sheet3!$B$2:$B$392,"none", 1,1), $AF$2)</f>
        <v>1</v>
      </c>
      <c r="Z6514" s="8">
        <f>IF(ISNUMBER($X6514), _xlfn.XLOOKUP($X6514,Sheet3!$A$2:$A$392,Sheet3!$C$2:$C$392,"none", 1,1), $AF$2)</f>
        <v>0.88360000000000005</v>
      </c>
      <c r="AA6514" s="8">
        <f>IF(ISNUMBER($X6514), _xlfn.XLOOKUP($X6514,Sheet3!$A$2:$A$392,Sheet3!$D$2:$D$392,"none", 1,1), $AF$2)</f>
        <v>0.8</v>
      </c>
    </row>
    <row r="6515" spans="1:27">
      <c r="A6515">
        <v>6318</v>
      </c>
      <c r="B6515" t="s">
        <v>6621</v>
      </c>
      <c r="C6515" t="s">
        <v>297</v>
      </c>
      <c r="D6515">
        <v>20</v>
      </c>
      <c r="E6515">
        <v>19</v>
      </c>
      <c r="F6515">
        <v>29.295959402400001</v>
      </c>
      <c r="G6515">
        <v>13</v>
      </c>
      <c r="H6515">
        <v>13</v>
      </c>
      <c r="I6515">
        <v>0.357060612</v>
      </c>
      <c r="J6515">
        <f>(D6515+E6515/60+F6515/3600)*15</f>
        <v>304.87206649750999</v>
      </c>
      <c r="K6515">
        <f>IF(G6515&lt;0, G6515-H6515/60-I6515/3600, G6515+H6515/60+I6515/3600)</f>
        <v>13.216765850170001</v>
      </c>
      <c r="L6515">
        <v>-15.865</v>
      </c>
      <c r="M6515">
        <v>-18.581</v>
      </c>
      <c r="N6515">
        <v>3.86</v>
      </c>
      <c r="O6515" t="s">
        <v>9341</v>
      </c>
      <c r="P6515">
        <v>7.84</v>
      </c>
      <c r="Q6515">
        <v>6.21</v>
      </c>
      <c r="R6515" t="s">
        <v>9341</v>
      </c>
      <c r="S6515">
        <v>5.44</v>
      </c>
      <c r="T6515" t="s">
        <v>9341</v>
      </c>
      <c r="U6515" t="s">
        <v>9376</v>
      </c>
      <c r="V6515" t="str">
        <f>LEFT($U6515,2)</f>
        <v>M1</v>
      </c>
      <c r="W6515" s="3">
        <f>_xlfn.XLOOKUP(V6515,$AC$2:$AC$43,$AD$2:$AD$43,"none")</f>
        <v>1.47</v>
      </c>
      <c r="X6515" s="3">
        <f>IF(ISNUMBER($W6515), 4600 * (1 / (0.92 * $W6515 + 1.7) + 1 / (0.92 * $W6515 + 0.62)),"none")</f>
        <v>3839.1950178350371</v>
      </c>
      <c r="Y6515" s="8">
        <f>IF(ISNUMBER($X6515), _xlfn.XLOOKUP($X6515,Sheet3!$A$2:$A$392,Sheet3!$B$2:$B$392,"none", 1,1), $AF$2)</f>
        <v>1</v>
      </c>
      <c r="Z6515" s="8">
        <f>IF(ISNUMBER($X6515), _xlfn.XLOOKUP($X6515,Sheet3!$A$2:$A$392,Sheet3!$C$2:$C$392,"none", 1,1), $AF$2)</f>
        <v>0.64800000000000002</v>
      </c>
      <c r="AA6515" s="8">
        <f>IF(ISNUMBER($X6515), _xlfn.XLOOKUP($X6515,Sheet3!$A$2:$A$392,Sheet3!$D$2:$D$392,"none", 1,1), $AF$2)</f>
        <v>0.33460000000000001</v>
      </c>
    </row>
    <row r="6516" spans="1:27">
      <c r="A6516">
        <v>7259</v>
      </c>
      <c r="B6516" t="s">
        <v>7562</v>
      </c>
      <c r="C6516" t="s">
        <v>313</v>
      </c>
      <c r="D6516">
        <v>8</v>
      </c>
      <c r="E6516">
        <v>45</v>
      </c>
      <c r="F6516">
        <v>5.5406899999999997</v>
      </c>
      <c r="G6516">
        <v>-58</v>
      </c>
      <c r="H6516">
        <v>43</v>
      </c>
      <c r="I6516">
        <v>27.525200000000002</v>
      </c>
      <c r="J6516">
        <f>(D6516+E6516/60+F6516/3600)*15</f>
        <v>131.27308620833335</v>
      </c>
      <c r="K6516">
        <f>IF(G6516&lt;0, G6516-H6516/60-I6516/3600, G6516+H6516/60+I6516/3600)</f>
        <v>-58.724312555555557</v>
      </c>
      <c r="L6516">
        <v>-8.86</v>
      </c>
      <c r="M6516">
        <v>2.91</v>
      </c>
      <c r="N6516">
        <v>3.81</v>
      </c>
      <c r="O6516">
        <v>5.64</v>
      </c>
      <c r="P6516">
        <v>6.12</v>
      </c>
      <c r="Q6516">
        <v>6.21</v>
      </c>
      <c r="R6516" t="s">
        <v>9341</v>
      </c>
      <c r="S6516" t="s">
        <v>9341</v>
      </c>
      <c r="T6516" t="s">
        <v>9341</v>
      </c>
      <c r="U6516" t="s">
        <v>9471</v>
      </c>
      <c r="V6516" t="str">
        <f>LEFT($U6516,2)</f>
        <v>B7</v>
      </c>
      <c r="W6516" s="3">
        <f>_xlfn.XLOOKUP(V6516,$AC$2:$AC$43,$AD$2:$AD$43,"none")</f>
        <v>-0.13</v>
      </c>
      <c r="X6516" s="3">
        <f>IF(ISNUMBER($W6516), 4600 * (1 / (0.92 * $W6516 + 1.7) + 1 / (0.92 * $W6516 + 0.62)),"none")</f>
        <v>12103.301413538873</v>
      </c>
      <c r="Y6516" s="8">
        <f>IF(ISNUMBER($X6516), _xlfn.XLOOKUP($X6516,Sheet3!$A$2:$A$392,Sheet3!$B$2:$B$392,"none", 1,1), $AF$2)</f>
        <v>0.53700000000000003</v>
      </c>
      <c r="Z6516" s="8">
        <f>IF(ISNUMBER($X6516), _xlfn.XLOOKUP($X6516,Sheet3!$A$2:$A$392,Sheet3!$C$2:$C$392,"none", 1,1), $AF$2)</f>
        <v>0.63400000000000001</v>
      </c>
      <c r="AA6516" s="8">
        <f>IF(ISNUMBER($X6516), _xlfn.XLOOKUP($X6516,Sheet3!$A$2:$A$392,Sheet3!$D$2:$D$392,"none", 1,1), $AF$2)</f>
        <v>1</v>
      </c>
    </row>
    <row r="6517" spans="1:27">
      <c r="A6517">
        <v>7931</v>
      </c>
      <c r="B6517" t="s">
        <v>8234</v>
      </c>
      <c r="C6517" t="s">
        <v>313</v>
      </c>
      <c r="D6517">
        <v>22</v>
      </c>
      <c r="E6517">
        <v>52</v>
      </c>
      <c r="F6517">
        <v>10.012700000000001</v>
      </c>
      <c r="G6517">
        <v>-63</v>
      </c>
      <c r="H6517">
        <v>11</v>
      </c>
      <c r="I6517">
        <v>19.205500000000001</v>
      </c>
      <c r="J6517">
        <f>(D6517+E6517/60+F6517/3600)*15</f>
        <v>343.0417195833333</v>
      </c>
      <c r="K6517">
        <f>IF(G6517&lt;0, G6517-H6517/60-I6517/3600, G6517+H6517/60+I6517/3600)</f>
        <v>-63.188668194444439</v>
      </c>
      <c r="L6517">
        <v>25.5</v>
      </c>
      <c r="M6517">
        <v>-41.14</v>
      </c>
      <c r="N6517">
        <v>7.97</v>
      </c>
      <c r="O6517" t="s">
        <v>9341</v>
      </c>
      <c r="P6517">
        <v>7.2590000000000003</v>
      </c>
      <c r="Q6517">
        <v>6.21</v>
      </c>
      <c r="R6517" t="s">
        <v>9341</v>
      </c>
      <c r="S6517" t="s">
        <v>9341</v>
      </c>
      <c r="T6517" t="s">
        <v>9341</v>
      </c>
      <c r="U6517" t="s">
        <v>9403</v>
      </c>
      <c r="V6517" t="str">
        <f>LEFT($U6517,2)</f>
        <v>K0</v>
      </c>
      <c r="W6517" s="3">
        <f>_xlfn.XLOOKUP(V6517,$AC$2:$AC$43,$AD$2:$AD$43,"none")</f>
        <v>0.81</v>
      </c>
      <c r="X6517" s="3">
        <f>IF(ISNUMBER($W6517), 4600 * (1 / (0.92 * $W6517 + 1.7) + 1 / (0.92 * $W6517 + 0.62)),"none")</f>
        <v>5250.7063834266155</v>
      </c>
      <c r="Y6517" s="8">
        <f>IF(ISNUMBER($X6517), _xlfn.XLOOKUP($X6517,Sheet3!$A$2:$A$392,Sheet3!$B$2:$B$392,"none", 1,1), $AF$2)</f>
        <v>1</v>
      </c>
      <c r="Z6517" s="8">
        <f>IF(ISNUMBER($X6517), _xlfn.XLOOKUP($X6517,Sheet3!$A$2:$A$392,Sheet3!$C$2:$C$392,"none", 1,1), $AF$2)</f>
        <v>0.83299999999999996</v>
      </c>
      <c r="AA6517" s="8">
        <f>IF(ISNUMBER($X6517), _xlfn.XLOOKUP($X6517,Sheet3!$A$2:$A$392,Sheet3!$D$2:$D$392,"none", 1,1), $AF$2)</f>
        <v>0.67869999999999997</v>
      </c>
    </row>
    <row r="6518" spans="1:27">
      <c r="A6518">
        <v>8191</v>
      </c>
      <c r="B6518" t="s">
        <v>8494</v>
      </c>
      <c r="C6518" t="s">
        <v>12</v>
      </c>
      <c r="D6518">
        <v>20</v>
      </c>
      <c r="E6518">
        <v>51</v>
      </c>
      <c r="F6518">
        <v>38.507552316000002</v>
      </c>
      <c r="G6518">
        <v>-62</v>
      </c>
      <c r="H6518">
        <v>25</v>
      </c>
      <c r="I6518">
        <v>45.585188363999997</v>
      </c>
      <c r="J6518">
        <f>(D6518+E6518/60+F6518/3600)*15</f>
        <v>312.91044813465004</v>
      </c>
      <c r="K6518">
        <f>IF(G6518&lt;0, G6518-H6518/60-I6518/3600, G6518+H6518/60+I6518/3600)</f>
        <v>-62.429329218989999</v>
      </c>
      <c r="L6518">
        <v>82.885000000000005</v>
      </c>
      <c r="M6518">
        <v>-47.170999999999999</v>
      </c>
      <c r="N6518">
        <v>13.6</v>
      </c>
      <c r="O6518" t="s">
        <v>9341</v>
      </c>
      <c r="P6518">
        <v>6.35</v>
      </c>
      <c r="Q6518">
        <v>6.21</v>
      </c>
      <c r="R6518">
        <v>6.55</v>
      </c>
      <c r="S6518">
        <v>6.2590000000000003</v>
      </c>
      <c r="T6518" t="s">
        <v>9341</v>
      </c>
      <c r="U6518" t="s">
        <v>11443</v>
      </c>
      <c r="V6518" t="str">
        <f>LEFT($U6518,2)</f>
        <v>A3</v>
      </c>
      <c r="W6518" s="3">
        <f>_xlfn.XLOOKUP(V6518,$AC$2:$AC$43,$AD$2:$AD$43,"none")</f>
        <v>0.08</v>
      </c>
      <c r="X6518" s="3">
        <f>IF(ISNUMBER($W6518), 4600 * (1 / (0.92 * $W6518 + 1.7) + 1 / (0.92 * $W6518 + 0.62)),"none")</f>
        <v>9225.6595386701993</v>
      </c>
      <c r="Y6518" s="8">
        <f>IF(ISNUMBER($X6518), _xlfn.XLOOKUP($X6518,Sheet3!$A$2:$A$392,Sheet3!$B$2:$B$392,"none", 1,1), $AF$2)</f>
        <v>0.67030000000000001</v>
      </c>
      <c r="Z6518" s="8">
        <f>IF(ISNUMBER($X6518), _xlfn.XLOOKUP($X6518,Sheet3!$A$2:$A$392,Sheet3!$C$2:$C$392,"none", 1,1), $AF$2)</f>
        <v>0.73619999999999997</v>
      </c>
      <c r="AA6518" s="8">
        <f>IF(ISNUMBER($X6518), _xlfn.XLOOKUP($X6518,Sheet3!$A$2:$A$392,Sheet3!$D$2:$D$392,"none", 1,1), $AF$2)</f>
        <v>1</v>
      </c>
    </row>
    <row r="6519" spans="1:27">
      <c r="A6519">
        <v>8212</v>
      </c>
      <c r="B6519" t="s">
        <v>8515</v>
      </c>
      <c r="C6519" t="s">
        <v>12</v>
      </c>
      <c r="D6519">
        <v>14</v>
      </c>
      <c r="E6519">
        <v>49</v>
      </c>
      <c r="F6519">
        <v>7.0558283735999998</v>
      </c>
      <c r="G6519">
        <v>-56</v>
      </c>
      <c r="H6519">
        <v>40</v>
      </c>
      <c r="I6519">
        <v>4.1857394159999997</v>
      </c>
      <c r="J6519">
        <f>(D6519+E6519/60+F6519/3600)*15</f>
        <v>222.27939928489002</v>
      </c>
      <c r="K6519">
        <f>IF(G6519&lt;0, G6519-H6519/60-I6519/3600, G6519+H6519/60+I6519/3600)</f>
        <v>-56.667829372059998</v>
      </c>
      <c r="L6519">
        <v>-106.36799999999999</v>
      </c>
      <c r="M6519">
        <v>-119.596</v>
      </c>
      <c r="N6519">
        <v>11.68</v>
      </c>
      <c r="O6519">
        <v>8.39</v>
      </c>
      <c r="P6519">
        <v>7.33</v>
      </c>
      <c r="Q6519">
        <v>6.21</v>
      </c>
      <c r="R6519">
        <v>5.42</v>
      </c>
      <c r="S6519">
        <v>5.9</v>
      </c>
      <c r="T6519">
        <v>4.84</v>
      </c>
      <c r="U6519" t="s">
        <v>9500</v>
      </c>
      <c r="V6519" t="str">
        <f>LEFT($U6519,2)</f>
        <v>K1</v>
      </c>
      <c r="W6519" s="3">
        <f>_xlfn.XLOOKUP(V6519,$AC$2:$AC$43,$AD$2:$AD$43,"none")</f>
        <v>0.86</v>
      </c>
      <c r="X6519" s="3">
        <f>IF(ISNUMBER($W6519), 4600 * (1 / (0.92 * $W6519 + 1.7) + 1 / (0.92 * $W6519 + 0.62)),"none")</f>
        <v>5106.1368670782376</v>
      </c>
      <c r="Y6519" s="8">
        <f>IF(ISNUMBER($X6519), _xlfn.XLOOKUP($X6519,Sheet3!$A$2:$A$392,Sheet3!$B$2:$B$392,"none", 1,1), $AF$2)</f>
        <v>1</v>
      </c>
      <c r="Z6519" s="8">
        <f>IF(ISNUMBER($X6519), _xlfn.XLOOKUP($X6519,Sheet3!$A$2:$A$392,Sheet3!$C$2:$C$392,"none", 1,1), $AF$2)</f>
        <v>0.82210000000000005</v>
      </c>
      <c r="AA6519" s="8">
        <f>IF(ISNUMBER($X6519), _xlfn.XLOOKUP($X6519,Sheet3!$A$2:$A$392,Sheet3!$D$2:$D$392,"none", 1,1), $AF$2)</f>
        <v>0.65410000000000001</v>
      </c>
    </row>
    <row r="6520" spans="1:27">
      <c r="A6520">
        <v>8268</v>
      </c>
      <c r="B6520" t="s">
        <v>8571</v>
      </c>
      <c r="C6520" t="s">
        <v>305</v>
      </c>
      <c r="D6520">
        <v>15</v>
      </c>
      <c r="E6520">
        <v>54</v>
      </c>
      <c r="F6520">
        <v>52.635919999999999</v>
      </c>
      <c r="G6520">
        <v>-60</v>
      </c>
      <c r="H6520">
        <v>44</v>
      </c>
      <c r="I6520">
        <v>37.1479</v>
      </c>
      <c r="J6520">
        <f>(D6520+E6520/60+F6520/3600)*15</f>
        <v>238.71931633333335</v>
      </c>
      <c r="K6520">
        <f>IF(G6520&lt;0, G6520-H6520/60-I6520/3600, G6520+H6520/60+I6520/3600)</f>
        <v>-60.743652194444444</v>
      </c>
      <c r="L6520">
        <v>-1.74</v>
      </c>
      <c r="M6520">
        <v>-4.4800000000000004</v>
      </c>
      <c r="N6520">
        <v>2.37</v>
      </c>
      <c r="O6520" t="s">
        <v>9341</v>
      </c>
      <c r="P6520">
        <v>6.27</v>
      </c>
      <c r="Q6520">
        <v>6.21</v>
      </c>
      <c r="R6520" t="s">
        <v>9341</v>
      </c>
      <c r="S6520" t="s">
        <v>9341</v>
      </c>
      <c r="T6520" t="s">
        <v>9341</v>
      </c>
      <c r="U6520" t="s">
        <v>10673</v>
      </c>
      <c r="V6520" t="str">
        <f>LEFT($U6520,2)</f>
        <v>B9</v>
      </c>
      <c r="W6520" s="3">
        <f>_xlfn.XLOOKUP(V6520,$AC$2:$AC$43,$AD$2:$AD$43,"none")</f>
        <v>-7.0000000000000007E-2</v>
      </c>
      <c r="X6520" s="3">
        <f>IF(ISNUMBER($W6520), 4600 * (1 / (0.92 * $W6520 + 1.7) + 1 / (0.92 * $W6520 + 0.62)),"none")</f>
        <v>11091.761228434079</v>
      </c>
      <c r="Y6520" s="8">
        <f>IF(ISNUMBER($X6520), _xlfn.XLOOKUP($X6520,Sheet3!$A$2:$A$392,Sheet3!$B$2:$B$392,"none", 1,1), $AF$2)</f>
        <v>0.57499999999999996</v>
      </c>
      <c r="Z6520" s="8">
        <f>IF(ISNUMBER($X6520), _xlfn.XLOOKUP($X6520,Sheet3!$A$2:$A$392,Sheet3!$C$2:$C$392,"none", 1,1), $AF$2)</f>
        <v>0.66420000000000001</v>
      </c>
      <c r="AA6520" s="8">
        <f>IF(ISNUMBER($X6520), _xlfn.XLOOKUP($X6520,Sheet3!$A$2:$A$392,Sheet3!$D$2:$D$392,"none", 1,1), $AF$2)</f>
        <v>1</v>
      </c>
    </row>
    <row r="6521" spans="1:27">
      <c r="A6521">
        <v>8392</v>
      </c>
      <c r="B6521" t="s">
        <v>8695</v>
      </c>
      <c r="C6521" t="s">
        <v>297</v>
      </c>
      <c r="D6521">
        <v>18</v>
      </c>
      <c r="E6521">
        <v>45</v>
      </c>
      <c r="F6521">
        <v>23.8827685296</v>
      </c>
      <c r="G6521">
        <v>-56</v>
      </c>
      <c r="H6521">
        <v>52</v>
      </c>
      <c r="I6521">
        <v>55.088615855999997</v>
      </c>
      <c r="J6521">
        <f>(D6521+E6521/60+F6521/3600)*15</f>
        <v>281.34951153553999</v>
      </c>
      <c r="K6521">
        <f>IF(G6521&lt;0, G6521-H6521/60-I6521/3600, G6521+H6521/60+I6521/3600)</f>
        <v>-56.881969059959999</v>
      </c>
      <c r="L6521">
        <v>-40.658000000000001</v>
      </c>
      <c r="M6521">
        <v>-20.72</v>
      </c>
      <c r="N6521">
        <v>4.78</v>
      </c>
      <c r="O6521" t="s">
        <v>9341</v>
      </c>
      <c r="P6521">
        <v>7.6079999999999997</v>
      </c>
      <c r="Q6521">
        <v>6.21</v>
      </c>
      <c r="R6521" t="s">
        <v>9341</v>
      </c>
      <c r="S6521">
        <v>5.7290000000000001</v>
      </c>
      <c r="T6521" t="s">
        <v>9341</v>
      </c>
      <c r="U6521" t="s">
        <v>9389</v>
      </c>
      <c r="V6521" t="str">
        <f>LEFT($U6521,2)</f>
        <v>K3</v>
      </c>
      <c r="W6521" s="3">
        <f>_xlfn.XLOOKUP(V6521,$AC$2:$AC$43,$AD$2:$AD$43,"none")</f>
        <v>0.95</v>
      </c>
      <c r="X6521" s="3">
        <f>IF(ISNUMBER($W6521), 4600 * (1 / (0.92 * $W6521 + 1.7) + 1 / (0.92 * $W6521 + 0.62)),"none")</f>
        <v>4866.084384156673</v>
      </c>
      <c r="Y6521" s="8">
        <f>IF(ISNUMBER($X6521), _xlfn.XLOOKUP($X6521,Sheet3!$A$2:$A$392,Sheet3!$B$2:$B$392,"none", 1,1), $AF$2)</f>
        <v>1</v>
      </c>
      <c r="Z6521" s="8">
        <f>IF(ISNUMBER($X6521), _xlfn.XLOOKUP($X6521,Sheet3!$A$2:$A$392,Sheet3!$C$2:$C$392,"none", 1,1), $AF$2)</f>
        <v>0.78720000000000001</v>
      </c>
      <c r="AA6521" s="8">
        <f>IF(ISNUMBER($X6521), _xlfn.XLOOKUP($X6521,Sheet3!$A$2:$A$392,Sheet3!$D$2:$D$392,"none", 1,1), $AF$2)</f>
        <v>0.57969999999999999</v>
      </c>
    </row>
    <row r="6522" spans="1:27">
      <c r="A6522">
        <v>8946</v>
      </c>
      <c r="B6522" t="s">
        <v>9251</v>
      </c>
      <c r="C6522" t="s">
        <v>297</v>
      </c>
      <c r="D6522">
        <v>9</v>
      </c>
      <c r="E6522">
        <v>33</v>
      </c>
      <c r="F6522">
        <v>44.415414292800001</v>
      </c>
      <c r="G6522">
        <v>-49</v>
      </c>
      <c r="H6522">
        <v>0</v>
      </c>
      <c r="I6522">
        <v>19.838608092000001</v>
      </c>
      <c r="J6522">
        <f>(D6522+E6522/60+F6522/3600)*15</f>
        <v>143.43506422622002</v>
      </c>
      <c r="K6522">
        <f>IF(G6522&lt;0, G6522-H6522/60-I6522/3600, G6522+H6522/60+I6522/3600)</f>
        <v>-49.00551072447</v>
      </c>
      <c r="L6522">
        <v>-20.111999999999998</v>
      </c>
      <c r="M6522">
        <v>10.981</v>
      </c>
      <c r="N6522">
        <v>3.59</v>
      </c>
      <c r="O6522" t="s">
        <v>9341</v>
      </c>
      <c r="P6522">
        <v>6.1</v>
      </c>
      <c r="Q6522">
        <v>6.21</v>
      </c>
      <c r="R6522" t="s">
        <v>9341</v>
      </c>
      <c r="S6522">
        <v>6.26</v>
      </c>
      <c r="T6522" t="s">
        <v>9341</v>
      </c>
      <c r="U6522" t="s">
        <v>9341</v>
      </c>
      <c r="V6522" t="str">
        <f>LEFT($U6522,2)</f>
        <v>~</v>
      </c>
      <c r="W6522" s="3" t="str">
        <f>_xlfn.XLOOKUP(V6522,$AC$2:$AC$43,$AD$2:$AD$43,"none")</f>
        <v>none</v>
      </c>
      <c r="X6522" s="3" t="str">
        <f>IF(ISNUMBER($W6522), 4600 * (1 / (0.92 * $W6522 + 1.7) + 1 / (0.92 * $W6522 + 0.62)),"none")</f>
        <v>none</v>
      </c>
      <c r="Y6522" s="8">
        <f>IF(ISNUMBER($X6522), _xlfn.XLOOKUP($X6522,Sheet3!$A$2:$A$392,Sheet3!$B$2:$B$392,"none", 1,1), $AF$2)</f>
        <v>0.8</v>
      </c>
      <c r="Z6522" s="8">
        <f>IF(ISNUMBER($X6522), _xlfn.XLOOKUP($X6522,Sheet3!$A$2:$A$392,Sheet3!$C$2:$C$392,"none", 1,1), $AF$2)</f>
        <v>0.8</v>
      </c>
      <c r="AA6522" s="8">
        <f>IF(ISNUMBER($X6522), _xlfn.XLOOKUP($X6522,Sheet3!$A$2:$A$392,Sheet3!$D$2:$D$392,"none", 1,1), $AF$2)</f>
        <v>0.8</v>
      </c>
    </row>
    <row r="6523" spans="1:27">
      <c r="A6523">
        <v>8987</v>
      </c>
      <c r="B6523" t="s">
        <v>9292</v>
      </c>
      <c r="C6523" t="s">
        <v>12</v>
      </c>
      <c r="D6523">
        <v>1</v>
      </c>
      <c r="E6523">
        <v>27</v>
      </c>
      <c r="F6523">
        <v>46.542432739200002</v>
      </c>
      <c r="G6523">
        <v>-10</v>
      </c>
      <c r="H6523">
        <v>54</v>
      </c>
      <c r="I6523">
        <v>5.694696972</v>
      </c>
      <c r="J6523">
        <f>(D6523+E6523/60+F6523/3600)*15</f>
        <v>21.94392680308</v>
      </c>
      <c r="K6523">
        <f>IF(G6523&lt;0, G6523-H6523/60-I6523/3600, G6523+H6523/60+I6523/3600)</f>
        <v>-10.901581860270001</v>
      </c>
      <c r="L6523">
        <v>177.548</v>
      </c>
      <c r="M6523">
        <v>16.614999999999998</v>
      </c>
      <c r="N6523">
        <v>8.4600000000000009</v>
      </c>
      <c r="O6523" t="s">
        <v>9341</v>
      </c>
      <c r="P6523">
        <v>7.63</v>
      </c>
      <c r="Q6523">
        <v>6.21</v>
      </c>
      <c r="R6523" t="s">
        <v>9341</v>
      </c>
      <c r="S6523">
        <v>5.7530000000000001</v>
      </c>
      <c r="T6523" t="s">
        <v>9341</v>
      </c>
      <c r="U6523" t="s">
        <v>9341</v>
      </c>
      <c r="V6523" t="str">
        <f>LEFT($U6523,2)</f>
        <v>~</v>
      </c>
      <c r="W6523" s="3" t="str">
        <f>_xlfn.XLOOKUP(V6523,$AC$2:$AC$43,$AD$2:$AD$43,"none")</f>
        <v>none</v>
      </c>
      <c r="X6523" s="3" t="str">
        <f>IF(ISNUMBER($W6523), 4600 * (1 / (0.92 * $W6523 + 1.7) + 1 / (0.92 * $W6523 + 0.62)),"none")</f>
        <v>none</v>
      </c>
      <c r="Y6523" s="8">
        <f>IF(ISNUMBER($X6523), _xlfn.XLOOKUP($X6523,Sheet3!$A$2:$A$392,Sheet3!$B$2:$B$392,"none", 1,1), $AF$2)</f>
        <v>0.8</v>
      </c>
      <c r="Z6523" s="8">
        <f>IF(ISNUMBER($X6523), _xlfn.XLOOKUP($X6523,Sheet3!$A$2:$A$392,Sheet3!$C$2:$C$392,"none", 1,1), $AF$2)</f>
        <v>0.8</v>
      </c>
      <c r="AA6523" s="8">
        <f>IF(ISNUMBER($X6523), _xlfn.XLOOKUP($X6523,Sheet3!$A$2:$A$392,Sheet3!$D$2:$D$392,"none", 1,1), $AF$2)</f>
        <v>0.8</v>
      </c>
    </row>
    <row r="6524" spans="1:27">
      <c r="A6524">
        <v>998</v>
      </c>
      <c r="B6524" t="s">
        <v>1299</v>
      </c>
      <c r="C6524" t="s">
        <v>297</v>
      </c>
      <c r="D6524">
        <v>16</v>
      </c>
      <c r="E6524">
        <v>12</v>
      </c>
      <c r="F6524">
        <v>25.360255089599999</v>
      </c>
      <c r="G6524">
        <v>67</v>
      </c>
      <c r="H6524">
        <v>8</v>
      </c>
      <c r="I6524">
        <v>39.043179744</v>
      </c>
      <c r="J6524">
        <f>(D6524+E6524/60+F6524/3600)*15</f>
        <v>243.10566772953999</v>
      </c>
      <c r="K6524">
        <f>IF(G6524&lt;0, G6524-H6524/60-I6524/3600, G6524+H6524/60+I6524/3600)</f>
        <v>67.144178661040002</v>
      </c>
      <c r="L6524">
        <v>-11.53</v>
      </c>
      <c r="M6524">
        <v>-41.545000000000002</v>
      </c>
      <c r="N6524">
        <v>7.35</v>
      </c>
      <c r="O6524" t="s">
        <v>9341</v>
      </c>
      <c r="P6524">
        <v>7.2130000000000001</v>
      </c>
      <c r="Q6524">
        <v>6.2110000000000003</v>
      </c>
      <c r="R6524" t="s">
        <v>9341</v>
      </c>
      <c r="S6524">
        <v>5.9489999999999998</v>
      </c>
      <c r="T6524" t="s">
        <v>9341</v>
      </c>
      <c r="U6524" t="s">
        <v>9379</v>
      </c>
      <c r="V6524" t="str">
        <f>LEFT($U6524,2)</f>
        <v>G8</v>
      </c>
      <c r="W6524" s="3">
        <f>_xlfn.XLOOKUP(V6524,$AC$2:$AC$43,$AD$2:$AD$43,"none")</f>
        <v>0.74</v>
      </c>
      <c r="X6524" s="3">
        <f>IF(ISNUMBER($W6524), 4600 * (1 / (0.92 * $W6524 + 1.7) + 1 / (0.92 * $W6524 + 0.62)),"none")</f>
        <v>5468.4090187676065</v>
      </c>
      <c r="Y6524" s="8">
        <f>IF(ISNUMBER($X6524), _xlfn.XLOOKUP($X6524,Sheet3!$A$2:$A$392,Sheet3!$B$2:$B$392,"none", 1,1), $AF$2)</f>
        <v>1</v>
      </c>
      <c r="Z6524" s="8">
        <f>IF(ISNUMBER($X6524), _xlfn.XLOOKUP($X6524,Sheet3!$A$2:$A$392,Sheet3!$C$2:$C$392,"none", 1,1), $AF$2)</f>
        <v>0.85409999999999997</v>
      </c>
      <c r="AA6524" s="8">
        <f>IF(ISNUMBER($X6524), _xlfn.XLOOKUP($X6524,Sheet3!$A$2:$A$392,Sheet3!$D$2:$D$392,"none", 1,1), $AF$2)</f>
        <v>0.72770000000000001</v>
      </c>
    </row>
    <row r="6525" spans="1:27">
      <c r="A6525">
        <v>5625</v>
      </c>
      <c r="B6525" t="s">
        <v>5928</v>
      </c>
      <c r="C6525" t="s">
        <v>297</v>
      </c>
      <c r="D6525">
        <v>16</v>
      </c>
      <c r="E6525">
        <v>3</v>
      </c>
      <c r="F6525">
        <v>54.702652415999999</v>
      </c>
      <c r="G6525">
        <v>-24</v>
      </c>
      <c r="H6525">
        <v>43</v>
      </c>
      <c r="I6525">
        <v>34.728134052000001</v>
      </c>
      <c r="J6525">
        <f>(D6525+E6525/60+F6525/3600)*15</f>
        <v>240.9779277184</v>
      </c>
      <c r="K6525">
        <f>IF(G6525&lt;0, G6525-H6525/60-I6525/3600, G6525+H6525/60+I6525/3600)</f>
        <v>-24.726313370569997</v>
      </c>
      <c r="L6525">
        <v>-4.6340000000000003</v>
      </c>
      <c r="M6525">
        <v>5.335</v>
      </c>
      <c r="N6525">
        <v>5.9</v>
      </c>
      <c r="O6525" t="s">
        <v>9341</v>
      </c>
      <c r="P6525">
        <v>7.6210000000000004</v>
      </c>
      <c r="Q6525">
        <v>6.2110000000000003</v>
      </c>
      <c r="R6525" t="s">
        <v>9341</v>
      </c>
      <c r="S6525">
        <v>5.7560000000000002</v>
      </c>
      <c r="T6525" t="s">
        <v>9341</v>
      </c>
      <c r="U6525" t="s">
        <v>10091</v>
      </c>
      <c r="V6525" t="str">
        <f>LEFT($U6525,2)</f>
        <v>K2</v>
      </c>
      <c r="W6525" s="3">
        <f>_xlfn.XLOOKUP(V6525,$AC$2:$AC$43,$AD$2:$AD$43,"none")</f>
        <v>0.92</v>
      </c>
      <c r="X6525" s="3">
        <f>IF(ISNUMBER($W6525), 4600 * (1 / (0.92 * $W6525 + 1.7) + 1 / (0.92 * $W6525 + 0.62)),"none")</f>
        <v>4943.4058698702656</v>
      </c>
      <c r="Y6525" s="8">
        <f>IF(ISNUMBER($X6525), _xlfn.XLOOKUP($X6525,Sheet3!$A$2:$A$392,Sheet3!$B$2:$B$392,"none", 1,1), $AF$2)</f>
        <v>1</v>
      </c>
      <c r="Z6525" s="8">
        <f>IF(ISNUMBER($X6525), _xlfn.XLOOKUP($X6525,Sheet3!$A$2:$A$392,Sheet3!$C$2:$C$392,"none", 1,1), $AF$2)</f>
        <v>0.79920000000000002</v>
      </c>
      <c r="AA6525" s="8">
        <f>IF(ISNUMBER($X6525), _xlfn.XLOOKUP($X6525,Sheet3!$A$2:$A$392,Sheet3!$D$2:$D$392,"none", 1,1), $AF$2)</f>
        <v>0.60450000000000004</v>
      </c>
    </row>
    <row r="6526" spans="1:27">
      <c r="A6526">
        <v>6121</v>
      </c>
      <c r="B6526" t="s">
        <v>6424</v>
      </c>
      <c r="C6526" t="s">
        <v>297</v>
      </c>
      <c r="D6526">
        <v>20</v>
      </c>
      <c r="E6526">
        <v>37</v>
      </c>
      <c r="F6526">
        <v>18.3814212168</v>
      </c>
      <c r="G6526">
        <v>0</v>
      </c>
      <c r="H6526">
        <v>5</v>
      </c>
      <c r="I6526">
        <v>49.053778403999999</v>
      </c>
      <c r="J6526">
        <f>(D6526+E6526/60+F6526/3600)*15</f>
        <v>309.32658925506996</v>
      </c>
      <c r="K6526">
        <f>IF(G6526&lt;0, G6526-H6526/60-I6526/3600, G6526+H6526/60+I6526/3600)</f>
        <v>9.6959382890000001E-2</v>
      </c>
      <c r="L6526">
        <v>4.6369999999999996</v>
      </c>
      <c r="M6526">
        <v>-12.555</v>
      </c>
      <c r="N6526">
        <v>4.8499999999999996</v>
      </c>
      <c r="O6526">
        <v>5.73</v>
      </c>
      <c r="P6526">
        <v>6.1120000000000001</v>
      </c>
      <c r="Q6526">
        <v>6.2110000000000003</v>
      </c>
      <c r="R6526" t="s">
        <v>9341</v>
      </c>
      <c r="S6526">
        <v>6.1950000000000003</v>
      </c>
      <c r="T6526" t="s">
        <v>9341</v>
      </c>
      <c r="U6526" t="s">
        <v>11043</v>
      </c>
      <c r="V6526" t="str">
        <f>LEFT($U6526,2)</f>
        <v>B8</v>
      </c>
      <c r="W6526" s="3">
        <f>_xlfn.XLOOKUP(V6526,$AC$2:$AC$43,$AD$2:$AD$43,"none")</f>
        <v>-0.11</v>
      </c>
      <c r="X6526" s="3">
        <f>IF(ISNUMBER($W6526), 4600 * (1 / (0.92 * $W6526 + 1.7) + 1 / (0.92 * $W6526 + 0.62)),"none")</f>
        <v>11743.77313439976</v>
      </c>
      <c r="Y6526" s="8">
        <f>IF(ISNUMBER($X6526), _xlfn.XLOOKUP($X6526,Sheet3!$A$2:$A$392,Sheet3!$B$2:$B$392,"none", 1,1), $AF$2)</f>
        <v>0.54959999999999998</v>
      </c>
      <c r="Z6526" s="8">
        <f>IF(ISNUMBER($X6526), _xlfn.XLOOKUP($X6526,Sheet3!$A$2:$A$392,Sheet3!$C$2:$C$392,"none", 1,1), $AF$2)</f>
        <v>0.64410000000000001</v>
      </c>
      <c r="AA6526" s="8">
        <f>IF(ISNUMBER($X6526), _xlfn.XLOOKUP($X6526,Sheet3!$A$2:$A$392,Sheet3!$D$2:$D$392,"none", 1,1), $AF$2)</f>
        <v>1</v>
      </c>
    </row>
    <row r="6527" spans="1:27">
      <c r="A6527">
        <v>6295</v>
      </c>
      <c r="B6527" t="s">
        <v>6598</v>
      </c>
      <c r="C6527" t="s">
        <v>297</v>
      </c>
      <c r="D6527">
        <v>17</v>
      </c>
      <c r="E6527">
        <v>43</v>
      </c>
      <c r="F6527">
        <v>22.022690733600001</v>
      </c>
      <c r="G6527">
        <v>14</v>
      </c>
      <c r="H6527">
        <v>17</v>
      </c>
      <c r="I6527">
        <v>42.610199172000002</v>
      </c>
      <c r="J6527">
        <f>(D6527+E6527/60+F6527/3600)*15</f>
        <v>265.84176121139001</v>
      </c>
      <c r="K6527">
        <f>IF(G6527&lt;0, G6527-H6527/60-I6527/3600, G6527+H6527/60+I6527/3600)</f>
        <v>14.295169499769999</v>
      </c>
      <c r="L6527">
        <v>1.998</v>
      </c>
      <c r="M6527">
        <v>28.678000000000001</v>
      </c>
      <c r="N6527">
        <v>9.08</v>
      </c>
      <c r="O6527" t="s">
        <v>9341</v>
      </c>
      <c r="P6527">
        <v>6.6429999999999998</v>
      </c>
      <c r="Q6527">
        <v>6.2110000000000003</v>
      </c>
      <c r="R6527" t="s">
        <v>9341</v>
      </c>
      <c r="S6527">
        <v>6.117</v>
      </c>
      <c r="T6527" t="s">
        <v>9341</v>
      </c>
      <c r="U6527" t="s">
        <v>9446</v>
      </c>
      <c r="V6527" t="str">
        <f>LEFT($U6527,2)</f>
        <v>F5</v>
      </c>
      <c r="W6527" s="3">
        <f>_xlfn.XLOOKUP(V6527,$AC$2:$AC$43,$AD$2:$AD$43,"none")</f>
        <v>0.45</v>
      </c>
      <c r="X6527" s="3">
        <f>IF(ISNUMBER($W6527), 4600 * (1 / (0.92 * $W6527 + 1.7) + 1 / (0.92 * $W6527 + 0.62)),"none")</f>
        <v>6624.7124722536864</v>
      </c>
      <c r="Y6527" s="8">
        <f>IF(ISNUMBER($X6527), _xlfn.XLOOKUP($X6527,Sheet3!$A$2:$A$392,Sheet3!$B$2:$B$392,"none", 1,1), $AF$2)</f>
        <v>0.99370000000000003</v>
      </c>
      <c r="Z6527" s="8">
        <f>IF(ISNUMBER($X6527), _xlfn.XLOOKUP($X6527,Sheet3!$A$2:$A$392,Sheet3!$C$2:$C$392,"none", 1,1), $AF$2)</f>
        <v>0.9526</v>
      </c>
      <c r="AA6527" s="8">
        <f>IF(ISNUMBER($X6527), _xlfn.XLOOKUP($X6527,Sheet3!$A$2:$A$392,Sheet3!$D$2:$D$392,"none", 1,1), $AF$2)</f>
        <v>1</v>
      </c>
    </row>
    <row r="6528" spans="1:27">
      <c r="A6528">
        <v>6461</v>
      </c>
      <c r="B6528" t="s">
        <v>6764</v>
      </c>
      <c r="C6528" t="s">
        <v>297</v>
      </c>
      <c r="D6528">
        <v>18</v>
      </c>
      <c r="E6528">
        <v>2</v>
      </c>
      <c r="F6528">
        <v>30.152783625600001</v>
      </c>
      <c r="G6528">
        <v>22</v>
      </c>
      <c r="H6528">
        <v>55</v>
      </c>
      <c r="I6528">
        <v>23.609646948000002</v>
      </c>
      <c r="J6528">
        <f>(D6528+E6528/60+F6528/3600)*15</f>
        <v>270.62563659844</v>
      </c>
      <c r="K6528">
        <f>IF(G6528&lt;0, G6528-H6528/60-I6528/3600, G6528+H6528/60+I6528/3600)</f>
        <v>22.923224901930002</v>
      </c>
      <c r="L6528">
        <v>1.1220000000000001</v>
      </c>
      <c r="M6528">
        <v>-7.0380000000000003</v>
      </c>
      <c r="N6528">
        <v>3.52</v>
      </c>
      <c r="O6528" t="s">
        <v>9341</v>
      </c>
      <c r="P6528">
        <v>6.1109999999999998</v>
      </c>
      <c r="Q6528">
        <v>6.2110000000000003</v>
      </c>
      <c r="R6528" t="s">
        <v>9341</v>
      </c>
      <c r="S6528">
        <v>6.18</v>
      </c>
      <c r="T6528" t="s">
        <v>9341</v>
      </c>
      <c r="U6528" t="s">
        <v>9460</v>
      </c>
      <c r="V6528" t="str">
        <f>LEFT($U6528,2)</f>
        <v>B3</v>
      </c>
      <c r="W6528" s="3">
        <f>_xlfn.XLOOKUP(V6528,$AC$2:$AC$43,$AD$2:$AD$43,"none")</f>
        <v>-0.2</v>
      </c>
      <c r="X6528" s="3">
        <f>IF(ISNUMBER($W6528), 4600 * (1 / (0.92 * $W6528 + 1.7) + 1 / (0.92 * $W6528 + 0.62)),"none")</f>
        <v>13584.75950715306</v>
      </c>
      <c r="Y6528" s="8">
        <f>IF(ISNUMBER($X6528), _xlfn.XLOOKUP($X6528,Sheet3!$A$2:$A$392,Sheet3!$B$2:$B$392,"none", 1,1), $AF$2)</f>
        <v>0.50129999999999997</v>
      </c>
      <c r="Z6528" s="8">
        <f>IF(ISNUMBER($X6528), _xlfn.XLOOKUP($X6528,Sheet3!$A$2:$A$392,Sheet3!$C$2:$C$392,"none", 1,1), $AF$2)</f>
        <v>0.60470000000000002</v>
      </c>
      <c r="AA6528" s="8">
        <f>IF(ISNUMBER($X6528), _xlfn.XLOOKUP($X6528,Sheet3!$A$2:$A$392,Sheet3!$D$2:$D$392,"none", 1,1), $AF$2)</f>
        <v>1</v>
      </c>
    </row>
    <row r="6529" spans="1:27">
      <c r="A6529">
        <v>6474</v>
      </c>
      <c r="B6529" t="s">
        <v>6777</v>
      </c>
      <c r="C6529" t="s">
        <v>313</v>
      </c>
      <c r="D6529">
        <v>19</v>
      </c>
      <c r="E6529">
        <v>8</v>
      </c>
      <c r="F6529">
        <v>3.5225813495999998</v>
      </c>
      <c r="G6529">
        <v>21</v>
      </c>
      <c r="H6529">
        <v>41</v>
      </c>
      <c r="I6529">
        <v>56.142866255999998</v>
      </c>
      <c r="J6529">
        <f>(D6529+E6529/60+F6529/3600)*15</f>
        <v>287.01467742228999</v>
      </c>
      <c r="K6529">
        <f>IF(G6529&lt;0, G6529-H6529/60-I6529/3600, G6529+H6529/60+I6529/3600)</f>
        <v>21.69892857396</v>
      </c>
      <c r="L6529">
        <v>44.436</v>
      </c>
      <c r="M6529">
        <v>75.600999999999999</v>
      </c>
      <c r="N6529">
        <v>22.65</v>
      </c>
      <c r="O6529" t="s">
        <v>9341</v>
      </c>
      <c r="P6529">
        <v>6.6230000000000002</v>
      </c>
      <c r="Q6529">
        <v>6.2110000000000003</v>
      </c>
      <c r="R6529" t="s">
        <v>9341</v>
      </c>
      <c r="S6529">
        <v>6.1349999999999998</v>
      </c>
      <c r="T6529" t="s">
        <v>9341</v>
      </c>
      <c r="U6529" t="s">
        <v>9440</v>
      </c>
      <c r="V6529" t="str">
        <f>LEFT($U6529,2)</f>
        <v>F3</v>
      </c>
      <c r="W6529" s="3" t="str">
        <f>_xlfn.XLOOKUP(V6529,$AC$2:$AC$43,$AD$2:$AD$43,"none")</f>
        <v>none</v>
      </c>
      <c r="X6529" s="3" t="str">
        <f>IF(ISNUMBER($W6529), 4600 * (1 / (0.92 * $W6529 + 1.7) + 1 / (0.92 * $W6529 + 0.62)),"none")</f>
        <v>none</v>
      </c>
      <c r="Y6529" s="8">
        <f>IF(ISNUMBER($X6529), _xlfn.XLOOKUP($X6529,Sheet3!$A$2:$A$392,Sheet3!$B$2:$B$392,"none", 1,1), $AF$2)</f>
        <v>0.8</v>
      </c>
      <c r="Z6529" s="8">
        <f>IF(ISNUMBER($X6529), _xlfn.XLOOKUP($X6529,Sheet3!$A$2:$A$392,Sheet3!$C$2:$C$392,"none", 1,1), $AF$2)</f>
        <v>0.8</v>
      </c>
      <c r="AA6529" s="8">
        <f>IF(ISNUMBER($X6529), _xlfn.XLOOKUP($X6529,Sheet3!$A$2:$A$392,Sheet3!$D$2:$D$392,"none", 1,1), $AF$2)</f>
        <v>0.8</v>
      </c>
    </row>
    <row r="6530" spans="1:27">
      <c r="A6530">
        <v>6813</v>
      </c>
      <c r="B6530" t="s">
        <v>7116</v>
      </c>
      <c r="C6530" t="s">
        <v>24</v>
      </c>
      <c r="D6530">
        <v>18</v>
      </c>
      <c r="E6530">
        <v>36</v>
      </c>
      <c r="F6530">
        <v>45.549118147199998</v>
      </c>
      <c r="G6530">
        <v>43</v>
      </c>
      <c r="H6530">
        <v>13</v>
      </c>
      <c r="I6530">
        <v>18.538977360000001</v>
      </c>
      <c r="J6530">
        <f>(D6530+E6530/60+F6530/3600)*15</f>
        <v>279.18978799228</v>
      </c>
      <c r="K6530">
        <f>IF(G6530&lt;0, G6530-H6530/60-I6530/3600, G6530+H6530/60+I6530/3600)</f>
        <v>43.221816382600004</v>
      </c>
      <c r="L6530">
        <v>22.17</v>
      </c>
      <c r="M6530">
        <v>-10.593999999999999</v>
      </c>
      <c r="N6530">
        <v>7.97</v>
      </c>
      <c r="O6530" t="s">
        <v>9341</v>
      </c>
      <c r="P6530">
        <v>6.4489999999999998</v>
      </c>
      <c r="Q6530">
        <v>6.2110000000000003</v>
      </c>
      <c r="R6530" t="s">
        <v>9341</v>
      </c>
      <c r="S6530">
        <v>6.165</v>
      </c>
      <c r="T6530" t="s">
        <v>9341</v>
      </c>
      <c r="U6530" t="s">
        <v>9465</v>
      </c>
      <c r="V6530" t="str">
        <f>LEFT($U6530,2)</f>
        <v>F0</v>
      </c>
      <c r="W6530" s="3">
        <f>_xlfn.XLOOKUP(V6530,$AC$2:$AC$43,$AD$2:$AD$43,"none")</f>
        <v>0.32</v>
      </c>
      <c r="X6530" s="3">
        <f>IF(ISNUMBER($W6530), 4600 * (1 / (0.92 * $W6530 + 1.7) + 1 / (0.92 * $W6530 + 0.62)),"none")</f>
        <v>7337.0792549848238</v>
      </c>
      <c r="Y6530" s="8">
        <f>IF(ISNUMBER($X6530), _xlfn.XLOOKUP($X6530,Sheet3!$A$2:$A$392,Sheet3!$B$2:$B$392,"none", 1,1), $AF$2)</f>
        <v>0.86680000000000001</v>
      </c>
      <c r="Z6530" s="8">
        <f>IF(ISNUMBER($X6530), _xlfn.XLOOKUP($X6530,Sheet3!$A$2:$A$392,Sheet3!$C$2:$C$392,"none", 1,1), $AF$2)</f>
        <v>0.87180000000000002</v>
      </c>
      <c r="AA6530" s="8">
        <f>IF(ISNUMBER($X6530), _xlfn.XLOOKUP($X6530,Sheet3!$A$2:$A$392,Sheet3!$D$2:$D$392,"none", 1,1), $AF$2)</f>
        <v>1</v>
      </c>
    </row>
    <row r="6531" spans="1:27">
      <c r="A6531">
        <v>7361</v>
      </c>
      <c r="B6531" t="s">
        <v>7664</v>
      </c>
      <c r="C6531" t="s">
        <v>12</v>
      </c>
      <c r="D6531">
        <v>9</v>
      </c>
      <c r="E6531">
        <v>45</v>
      </c>
      <c r="F6531">
        <v>55.7071440888</v>
      </c>
      <c r="G6531">
        <v>-58</v>
      </c>
      <c r="H6531">
        <v>47</v>
      </c>
      <c r="I6531">
        <v>37.783158180000001</v>
      </c>
      <c r="J6531">
        <f>(D6531+E6531/60+F6531/3600)*15</f>
        <v>146.48211310037001</v>
      </c>
      <c r="K6531">
        <f>IF(G6531&lt;0, G6531-H6531/60-I6531/3600, G6531+H6531/60+I6531/3600)</f>
        <v>-58.79382865505</v>
      </c>
      <c r="L6531">
        <v>-102.586</v>
      </c>
      <c r="M6531">
        <v>70.572999999999993</v>
      </c>
      <c r="N6531">
        <v>11.92</v>
      </c>
      <c r="O6531" t="s">
        <v>9341</v>
      </c>
      <c r="P6531">
        <v>6.6619999999999999</v>
      </c>
      <c r="Q6531">
        <v>6.2110000000000003</v>
      </c>
      <c r="R6531" t="s">
        <v>9341</v>
      </c>
      <c r="S6531">
        <v>6.1180000000000003</v>
      </c>
      <c r="T6531" t="s">
        <v>9341</v>
      </c>
      <c r="U6531" t="s">
        <v>11273</v>
      </c>
      <c r="V6531" t="str">
        <f>LEFT($U6531,2)</f>
        <v>F5</v>
      </c>
      <c r="W6531" s="3">
        <f>_xlfn.XLOOKUP(V6531,$AC$2:$AC$43,$AD$2:$AD$43,"none")</f>
        <v>0.45</v>
      </c>
      <c r="X6531" s="3">
        <f>IF(ISNUMBER($W6531), 4600 * (1 / (0.92 * $W6531 + 1.7) + 1 / (0.92 * $W6531 + 0.62)),"none")</f>
        <v>6624.7124722536864</v>
      </c>
      <c r="Y6531" s="8">
        <f>IF(ISNUMBER($X6531), _xlfn.XLOOKUP($X6531,Sheet3!$A$2:$A$392,Sheet3!$B$2:$B$392,"none", 1,1), $AF$2)</f>
        <v>0.99370000000000003</v>
      </c>
      <c r="Z6531" s="8">
        <f>IF(ISNUMBER($X6531), _xlfn.XLOOKUP($X6531,Sheet3!$A$2:$A$392,Sheet3!$C$2:$C$392,"none", 1,1), $AF$2)</f>
        <v>0.9526</v>
      </c>
      <c r="AA6531" s="8">
        <f>IF(ISNUMBER($X6531), _xlfn.XLOOKUP($X6531,Sheet3!$A$2:$A$392,Sheet3!$D$2:$D$392,"none", 1,1), $AF$2)</f>
        <v>1</v>
      </c>
    </row>
    <row r="6532" spans="1:27">
      <c r="A6532">
        <v>471</v>
      </c>
      <c r="B6532" t="s">
        <v>770</v>
      </c>
      <c r="C6532" t="s">
        <v>297</v>
      </c>
      <c r="D6532">
        <v>23</v>
      </c>
      <c r="E6532">
        <v>7</v>
      </c>
      <c r="F6532">
        <v>57.2052318</v>
      </c>
      <c r="G6532">
        <v>64</v>
      </c>
      <c r="H6532">
        <v>13</v>
      </c>
      <c r="I6532">
        <v>21.082279799999998</v>
      </c>
      <c r="J6532">
        <f>(D6532+E6532/60+F6532/3600)*15</f>
        <v>346.98835513250003</v>
      </c>
      <c r="K6532">
        <f>IF(G6532&lt;0, G6532-H6532/60-I6532/3600, G6532+H6532/60+I6532/3600)</f>
        <v>64.222522855500003</v>
      </c>
      <c r="L6532">
        <v>8.4329999999999998</v>
      </c>
      <c r="M6532">
        <v>-1.4870000000000001</v>
      </c>
      <c r="N6532">
        <v>3.14</v>
      </c>
      <c r="O6532" t="s">
        <v>9341</v>
      </c>
      <c r="P6532">
        <v>7.2969999999999997</v>
      </c>
      <c r="Q6532">
        <v>6.2119999999999997</v>
      </c>
      <c r="R6532" t="s">
        <v>9341</v>
      </c>
      <c r="S6532">
        <v>5.9009999999999998</v>
      </c>
      <c r="T6532" t="s">
        <v>9341</v>
      </c>
      <c r="U6532" t="s">
        <v>104</v>
      </c>
      <c r="V6532" t="str">
        <f>LEFT($U6532,2)</f>
        <v>K0</v>
      </c>
      <c r="W6532" s="3">
        <f>_xlfn.XLOOKUP(V6532,$AC$2:$AC$43,$AD$2:$AD$43,"none")</f>
        <v>0.81</v>
      </c>
      <c r="X6532" s="3">
        <f>IF(ISNUMBER($W6532), 4600 * (1 / (0.92 * $W6532 + 1.7) + 1 / (0.92 * $W6532 + 0.62)),"none")</f>
        <v>5250.7063834266155</v>
      </c>
      <c r="Y6532" s="8">
        <f>IF(ISNUMBER($X6532), _xlfn.XLOOKUP($X6532,Sheet3!$A$2:$A$392,Sheet3!$B$2:$B$392,"none", 1,1), $AF$2)</f>
        <v>1</v>
      </c>
      <c r="Z6532" s="8">
        <f>IF(ISNUMBER($X6532), _xlfn.XLOOKUP($X6532,Sheet3!$A$2:$A$392,Sheet3!$C$2:$C$392,"none", 1,1), $AF$2)</f>
        <v>0.83299999999999996</v>
      </c>
      <c r="AA6532" s="8">
        <f>IF(ISNUMBER($X6532), _xlfn.XLOOKUP($X6532,Sheet3!$A$2:$A$392,Sheet3!$D$2:$D$392,"none", 1,1), $AF$2)</f>
        <v>0.67869999999999997</v>
      </c>
    </row>
    <row r="6533" spans="1:27">
      <c r="A6533">
        <v>1551</v>
      </c>
      <c r="B6533" t="s">
        <v>1852</v>
      </c>
      <c r="C6533" t="s">
        <v>297</v>
      </c>
      <c r="D6533">
        <v>3</v>
      </c>
      <c r="E6533">
        <v>52</v>
      </c>
      <c r="F6533">
        <v>4.4529496487999998</v>
      </c>
      <c r="G6533">
        <v>31</v>
      </c>
      <c r="H6533">
        <v>10</v>
      </c>
      <c r="I6533">
        <v>6.9289048559999999</v>
      </c>
      <c r="J6533">
        <f>(D6533+E6533/60+F6533/3600)*15</f>
        <v>58.018553956870001</v>
      </c>
      <c r="K6533">
        <f>IF(G6533&lt;0, G6533-H6533/60-I6533/3600, G6533+H6533/60+I6533/3600)</f>
        <v>31.168591362460003</v>
      </c>
      <c r="L6533">
        <v>-17.573</v>
      </c>
      <c r="M6533">
        <v>-39.286999999999999</v>
      </c>
      <c r="N6533">
        <v>8.68</v>
      </c>
      <c r="O6533" t="s">
        <v>9341</v>
      </c>
      <c r="P6533">
        <v>6.4160000000000004</v>
      </c>
      <c r="Q6533">
        <v>6.2119999999999997</v>
      </c>
      <c r="R6533" t="s">
        <v>9341</v>
      </c>
      <c r="S6533">
        <v>6.1890000000000001</v>
      </c>
      <c r="T6533" t="s">
        <v>9341</v>
      </c>
      <c r="U6533" t="s">
        <v>9370</v>
      </c>
      <c r="V6533" t="str">
        <f>LEFT($U6533,2)</f>
        <v>A5</v>
      </c>
      <c r="W6533" s="3">
        <f>_xlfn.XLOOKUP(V6533,$AC$2:$AC$43,$AD$2:$AD$43,"none")</f>
        <v>0.15</v>
      </c>
      <c r="X6533" s="3">
        <f>IF(ISNUMBER($W6533), 4600 * (1 / (0.92 * $W6533 + 1.7) + 1 / (0.92 * $W6533 + 0.62)),"none")</f>
        <v>8571.3219313180252</v>
      </c>
      <c r="Y6533" s="8">
        <f>IF(ISNUMBER($X6533), _xlfn.XLOOKUP($X6533,Sheet3!$A$2:$A$392,Sheet3!$B$2:$B$392,"none", 1,1), $AF$2)</f>
        <v>0.72599999999999998</v>
      </c>
      <c r="Z6533" s="8">
        <f>IF(ISNUMBER($X6533), _xlfn.XLOOKUP($X6533,Sheet3!$A$2:$A$392,Sheet3!$C$2:$C$392,"none", 1,1), $AF$2)</f>
        <v>0.7762</v>
      </c>
      <c r="AA6533" s="8">
        <f>IF(ISNUMBER($X6533), _xlfn.XLOOKUP($X6533,Sheet3!$A$2:$A$392,Sheet3!$D$2:$D$392,"none", 1,1), $AF$2)</f>
        <v>1</v>
      </c>
    </row>
    <row r="6534" spans="1:27">
      <c r="A6534">
        <v>8502</v>
      </c>
      <c r="B6534" t="s">
        <v>8805</v>
      </c>
      <c r="C6534" t="s">
        <v>12</v>
      </c>
      <c r="D6534">
        <v>21</v>
      </c>
      <c r="E6534">
        <v>15</v>
      </c>
      <c r="F6534">
        <v>14.3880687408</v>
      </c>
      <c r="G6534">
        <v>-40</v>
      </c>
      <c r="H6534">
        <v>30</v>
      </c>
      <c r="I6534">
        <v>21.828979044</v>
      </c>
      <c r="J6534">
        <f>(D6534+E6534/60+F6534/3600)*15</f>
        <v>318.80995028642002</v>
      </c>
      <c r="K6534">
        <f>IF(G6534&lt;0, G6534-H6534/60-I6534/3600, G6534+H6534/60+I6534/3600)</f>
        <v>-40.506063605290002</v>
      </c>
      <c r="L6534">
        <v>101.547</v>
      </c>
      <c r="M6534">
        <v>6.7069999999999999</v>
      </c>
      <c r="N6534">
        <v>7.39</v>
      </c>
      <c r="O6534" t="s">
        <v>9341</v>
      </c>
      <c r="P6534">
        <v>7.3529999999999998</v>
      </c>
      <c r="Q6534">
        <v>6.2119999999999997</v>
      </c>
      <c r="R6534" t="s">
        <v>9341</v>
      </c>
      <c r="S6534">
        <v>5.8929999999999998</v>
      </c>
      <c r="T6534" t="s">
        <v>9341</v>
      </c>
      <c r="U6534" t="s">
        <v>9371</v>
      </c>
      <c r="V6534" t="str">
        <f>LEFT($U6534,2)</f>
        <v>K2</v>
      </c>
      <c r="W6534" s="3">
        <f>_xlfn.XLOOKUP(V6534,$AC$2:$AC$43,$AD$2:$AD$43,"none")</f>
        <v>0.92</v>
      </c>
      <c r="X6534" s="3">
        <f>IF(ISNUMBER($W6534), 4600 * (1 / (0.92 * $W6534 + 1.7) + 1 / (0.92 * $W6534 + 0.62)),"none")</f>
        <v>4943.4058698702656</v>
      </c>
      <c r="Y6534" s="8">
        <f>IF(ISNUMBER($X6534), _xlfn.XLOOKUP($X6534,Sheet3!$A$2:$A$392,Sheet3!$B$2:$B$392,"none", 1,1), $AF$2)</f>
        <v>1</v>
      </c>
      <c r="Z6534" s="8">
        <f>IF(ISNUMBER($X6534), _xlfn.XLOOKUP($X6534,Sheet3!$A$2:$A$392,Sheet3!$C$2:$C$392,"none", 1,1), $AF$2)</f>
        <v>0.79920000000000002</v>
      </c>
      <c r="AA6534" s="8">
        <f>IF(ISNUMBER($X6534), _xlfn.XLOOKUP($X6534,Sheet3!$A$2:$A$392,Sheet3!$D$2:$D$392,"none", 1,1), $AF$2)</f>
        <v>0.60450000000000004</v>
      </c>
    </row>
    <row r="6535" spans="1:27">
      <c r="A6535">
        <v>854</v>
      </c>
      <c r="B6535" t="s">
        <v>1154</v>
      </c>
      <c r="C6535" t="s">
        <v>297</v>
      </c>
      <c r="D6535">
        <v>5</v>
      </c>
      <c r="E6535">
        <v>52</v>
      </c>
      <c r="F6535">
        <v>55.494155663999997</v>
      </c>
      <c r="G6535">
        <v>68</v>
      </c>
      <c r="H6535">
        <v>28</v>
      </c>
      <c r="I6535">
        <v>17.556530771999999</v>
      </c>
      <c r="J6535">
        <f>(D6535+E6535/60+F6535/3600)*15</f>
        <v>88.231225648600002</v>
      </c>
      <c r="K6535">
        <f>IF(G6535&lt;0, G6535-H6535/60-I6535/3600, G6535+H6535/60+I6535/3600)</f>
        <v>68.471543480769995</v>
      </c>
      <c r="L6535">
        <v>4.1260000000000003</v>
      </c>
      <c r="M6535">
        <v>-44.218000000000004</v>
      </c>
      <c r="N6535">
        <v>6.53</v>
      </c>
      <c r="O6535" t="s">
        <v>9341</v>
      </c>
      <c r="P6535">
        <v>7.17</v>
      </c>
      <c r="Q6535">
        <v>6.2130000000000001</v>
      </c>
      <c r="R6535" t="s">
        <v>9341</v>
      </c>
      <c r="S6535">
        <v>5.9809999999999999</v>
      </c>
      <c r="T6535" t="s">
        <v>9341</v>
      </c>
      <c r="U6535" t="s">
        <v>9411</v>
      </c>
      <c r="V6535" t="str">
        <f>LEFT($U6535,2)</f>
        <v>G9</v>
      </c>
      <c r="W6535" s="3" t="str">
        <f>_xlfn.XLOOKUP(V6535,$AC$2:$AC$43,$AD$2:$AD$43,"none")</f>
        <v>none</v>
      </c>
      <c r="X6535" s="3" t="str">
        <f>IF(ISNUMBER($W6535), 4600 * (1 / (0.92 * $W6535 + 1.7) + 1 / (0.92 * $W6535 + 0.62)),"none")</f>
        <v>none</v>
      </c>
      <c r="Y6535" s="8">
        <f>IF(ISNUMBER($X6535), _xlfn.XLOOKUP($X6535,Sheet3!$A$2:$A$392,Sheet3!$B$2:$B$392,"none", 1,1), $AF$2)</f>
        <v>0.8</v>
      </c>
      <c r="Z6535" s="8">
        <f>IF(ISNUMBER($X6535), _xlfn.XLOOKUP($X6535,Sheet3!$A$2:$A$392,Sheet3!$C$2:$C$392,"none", 1,1), $AF$2)</f>
        <v>0.8</v>
      </c>
      <c r="AA6535" s="8">
        <f>IF(ISNUMBER($X6535), _xlfn.XLOOKUP($X6535,Sheet3!$A$2:$A$392,Sheet3!$D$2:$D$392,"none", 1,1), $AF$2)</f>
        <v>0.8</v>
      </c>
    </row>
    <row r="6536" spans="1:27">
      <c r="A6536">
        <v>2240</v>
      </c>
      <c r="B6536" t="s">
        <v>2541</v>
      </c>
      <c r="C6536" t="s">
        <v>297</v>
      </c>
      <c r="D6536">
        <v>6</v>
      </c>
      <c r="E6536">
        <v>5</v>
      </c>
      <c r="F6536">
        <v>33.899068847999999</v>
      </c>
      <c r="G6536">
        <v>33</v>
      </c>
      <c r="H6536">
        <v>35</v>
      </c>
      <c r="I6536">
        <v>56.579173439999998</v>
      </c>
      <c r="J6536">
        <f>(D6536+E6536/60+F6536/3600)*15</f>
        <v>91.391246120199995</v>
      </c>
      <c r="K6536">
        <f>IF(G6536&lt;0, G6536-H6536/60-I6536/3600, G6536+H6536/60+I6536/3600)</f>
        <v>33.599049770400001</v>
      </c>
      <c r="L6536">
        <v>-3.843</v>
      </c>
      <c r="M6536">
        <v>-8.6739999999999995</v>
      </c>
      <c r="N6536">
        <v>5.44</v>
      </c>
      <c r="O6536" t="s">
        <v>9341</v>
      </c>
      <c r="P6536">
        <v>6.1360000000000001</v>
      </c>
      <c r="Q6536">
        <v>6.2130000000000001</v>
      </c>
      <c r="R6536" t="s">
        <v>9341</v>
      </c>
      <c r="S6536">
        <v>6.2069999999999999</v>
      </c>
      <c r="T6536" t="s">
        <v>9341</v>
      </c>
      <c r="U6536" t="s">
        <v>10157</v>
      </c>
      <c r="V6536" t="str">
        <f>LEFT($U6536,2)</f>
        <v>B9</v>
      </c>
      <c r="W6536" s="3">
        <f>_xlfn.XLOOKUP(V6536,$AC$2:$AC$43,$AD$2:$AD$43,"none")</f>
        <v>-7.0000000000000007E-2</v>
      </c>
      <c r="X6536" s="3">
        <f>IF(ISNUMBER($W6536), 4600 * (1 / (0.92 * $W6536 + 1.7) + 1 / (0.92 * $W6536 + 0.62)),"none")</f>
        <v>11091.761228434079</v>
      </c>
      <c r="Y6536" s="8">
        <f>IF(ISNUMBER($X6536), _xlfn.XLOOKUP($X6536,Sheet3!$A$2:$A$392,Sheet3!$B$2:$B$392,"none", 1,1), $AF$2)</f>
        <v>0.57499999999999996</v>
      </c>
      <c r="Z6536" s="8">
        <f>IF(ISNUMBER($X6536), _xlfn.XLOOKUP($X6536,Sheet3!$A$2:$A$392,Sheet3!$C$2:$C$392,"none", 1,1), $AF$2)</f>
        <v>0.66420000000000001</v>
      </c>
      <c r="AA6536" s="8">
        <f>IF(ISNUMBER($X6536), _xlfn.XLOOKUP($X6536,Sheet3!$A$2:$A$392,Sheet3!$D$2:$D$392,"none", 1,1), $AF$2)</f>
        <v>1</v>
      </c>
    </row>
    <row r="6537" spans="1:27">
      <c r="A6537">
        <v>3516</v>
      </c>
      <c r="B6537" t="s">
        <v>3819</v>
      </c>
      <c r="C6537" t="s">
        <v>12</v>
      </c>
      <c r="D6537">
        <v>23</v>
      </c>
      <c r="E6537">
        <v>49</v>
      </c>
      <c r="F6537">
        <v>31.609292445600001</v>
      </c>
      <c r="G6537">
        <v>-15</v>
      </c>
      <c r="H6537">
        <v>51</v>
      </c>
      <c r="I6537">
        <v>40.588815203999999</v>
      </c>
      <c r="J6537">
        <f>(D6537+E6537/60+F6537/3600)*15</f>
        <v>357.38170538519</v>
      </c>
      <c r="K6537">
        <f>IF(G6537&lt;0, G6537-H6537/60-I6537/3600, G6537+H6537/60+I6537/3600)</f>
        <v>-15.861274670889999</v>
      </c>
      <c r="L6537">
        <v>51.735999999999997</v>
      </c>
      <c r="M6537">
        <v>-29.975000000000001</v>
      </c>
      <c r="N6537">
        <v>6.36</v>
      </c>
      <c r="O6537" t="s">
        <v>9341</v>
      </c>
      <c r="P6537">
        <v>7.4260000000000002</v>
      </c>
      <c r="Q6537">
        <v>6.2130000000000001</v>
      </c>
      <c r="R6537" t="s">
        <v>9341</v>
      </c>
      <c r="S6537">
        <v>5.8360000000000003</v>
      </c>
      <c r="T6537" t="s">
        <v>9341</v>
      </c>
      <c r="U6537" t="s">
        <v>10487</v>
      </c>
      <c r="V6537" t="str">
        <f>LEFT($U6537,2)</f>
        <v>K2</v>
      </c>
      <c r="W6537" s="3">
        <f>_xlfn.XLOOKUP(V6537,$AC$2:$AC$43,$AD$2:$AD$43,"none")</f>
        <v>0.92</v>
      </c>
      <c r="X6537" s="3">
        <f>IF(ISNUMBER($W6537), 4600 * (1 / (0.92 * $W6537 + 1.7) + 1 / (0.92 * $W6537 + 0.62)),"none")</f>
        <v>4943.4058698702656</v>
      </c>
      <c r="Y6537" s="8">
        <f>IF(ISNUMBER($X6537), _xlfn.XLOOKUP($X6537,Sheet3!$A$2:$A$392,Sheet3!$B$2:$B$392,"none", 1,1), $AF$2)</f>
        <v>1</v>
      </c>
      <c r="Z6537" s="8">
        <f>IF(ISNUMBER($X6537), _xlfn.XLOOKUP($X6537,Sheet3!$A$2:$A$392,Sheet3!$C$2:$C$392,"none", 1,1), $AF$2)</f>
        <v>0.79920000000000002</v>
      </c>
      <c r="AA6537" s="8">
        <f>IF(ISNUMBER($X6537), _xlfn.XLOOKUP($X6537,Sheet3!$A$2:$A$392,Sheet3!$D$2:$D$392,"none", 1,1), $AF$2)</f>
        <v>0.60450000000000004</v>
      </c>
    </row>
    <row r="6538" spans="1:27">
      <c r="A6538">
        <v>4420</v>
      </c>
      <c r="B6538" t="s">
        <v>4723</v>
      </c>
      <c r="C6538" t="s">
        <v>297</v>
      </c>
      <c r="D6538">
        <v>9</v>
      </c>
      <c r="E6538">
        <v>54</v>
      </c>
      <c r="F6538">
        <v>31.815578131199999</v>
      </c>
      <c r="G6538">
        <v>-22</v>
      </c>
      <c r="H6538">
        <v>29</v>
      </c>
      <c r="I6538">
        <v>14.846298107999999</v>
      </c>
      <c r="J6538">
        <f>(D6538+E6538/60+F6538/3600)*15</f>
        <v>148.63256490888</v>
      </c>
      <c r="K6538">
        <f>IF(G6538&lt;0, G6538-H6538/60-I6538/3600, G6538+H6538/60+I6538/3600)</f>
        <v>-22.487457305030002</v>
      </c>
      <c r="L6538">
        <v>-24.257999999999999</v>
      </c>
      <c r="M6538">
        <v>-1.8460000000000001</v>
      </c>
      <c r="N6538">
        <v>5.46</v>
      </c>
      <c r="O6538" t="s">
        <v>9341</v>
      </c>
      <c r="P6538">
        <v>6.27</v>
      </c>
      <c r="Q6538">
        <v>6.2130000000000001</v>
      </c>
      <c r="R6538" t="s">
        <v>9341</v>
      </c>
      <c r="S6538">
        <v>6.2080000000000002</v>
      </c>
      <c r="T6538" t="s">
        <v>9341</v>
      </c>
      <c r="U6538" t="s">
        <v>10677</v>
      </c>
      <c r="V6538" t="str">
        <f>LEFT($U6538,2)</f>
        <v>A1</v>
      </c>
      <c r="W6538" s="3">
        <f>_xlfn.XLOOKUP(V6538,$AC$2:$AC$43,$AD$2:$AD$43,"none")</f>
        <v>0.02</v>
      </c>
      <c r="X6538" s="3">
        <f>IF(ISNUMBER($W6538), 4600 * (1 / (0.92 * $W6538 + 1.7) + 1 / (0.92 * $W6538 + 0.62)),"none")</f>
        <v>9882.4225367888994</v>
      </c>
      <c r="Y6538" s="8">
        <f>IF(ISNUMBER($X6538), _xlfn.XLOOKUP($X6538,Sheet3!$A$2:$A$392,Sheet3!$B$2:$B$392,"none", 1,1), $AF$2)</f>
        <v>0.63239999999999996</v>
      </c>
      <c r="Z6538" s="8">
        <f>IF(ISNUMBER($X6538), _xlfn.XLOOKUP($X6538,Sheet3!$A$2:$A$392,Sheet3!$C$2:$C$392,"none", 1,1), $AF$2)</f>
        <v>0.70809999999999995</v>
      </c>
      <c r="AA6538" s="8">
        <f>IF(ISNUMBER($X6538), _xlfn.XLOOKUP($X6538,Sheet3!$A$2:$A$392,Sheet3!$D$2:$D$392,"none", 1,1), $AF$2)</f>
        <v>1</v>
      </c>
    </row>
    <row r="6539" spans="1:27">
      <c r="A6539">
        <v>5675</v>
      </c>
      <c r="B6539" t="s">
        <v>5978</v>
      </c>
      <c r="C6539" t="s">
        <v>13</v>
      </c>
      <c r="D6539">
        <v>19</v>
      </c>
      <c r="E6539">
        <v>54</v>
      </c>
      <c r="F6539">
        <v>17.744941470400001</v>
      </c>
      <c r="G6539">
        <v>-23</v>
      </c>
      <c r="H6539">
        <v>56</v>
      </c>
      <c r="I6539">
        <v>27.859371123999999</v>
      </c>
      <c r="J6539">
        <f>(D6539+E6539/60+F6539/3600)*15</f>
        <v>298.57393725612661</v>
      </c>
      <c r="K6539">
        <f>IF(G6539&lt;0, G6539-H6539/60-I6539/3600, G6539+H6539/60+I6539/3600)</f>
        <v>-23.941072047534444</v>
      </c>
      <c r="L6539">
        <v>-124.167</v>
      </c>
      <c r="M6539">
        <v>-410.68099999999998</v>
      </c>
      <c r="N6539">
        <v>70.7</v>
      </c>
      <c r="O6539" t="s">
        <v>9341</v>
      </c>
      <c r="P6539">
        <v>7.2629999999999999</v>
      </c>
      <c r="Q6539">
        <v>6.2130000000000001</v>
      </c>
      <c r="R6539">
        <v>5.58</v>
      </c>
      <c r="S6539">
        <v>5.9080000000000004</v>
      </c>
      <c r="T6539">
        <v>5.09</v>
      </c>
      <c r="U6539" t="s">
        <v>10943</v>
      </c>
      <c r="V6539" t="str">
        <f>LEFT($U6539,2)</f>
        <v>K3</v>
      </c>
      <c r="W6539" s="3">
        <f>_xlfn.XLOOKUP(V6539,$AC$2:$AC$43,$AD$2:$AD$43,"none")</f>
        <v>0.95</v>
      </c>
      <c r="X6539" s="3">
        <f>IF(ISNUMBER($W6539), 4600 * (1 / (0.92 * $W6539 + 1.7) + 1 / (0.92 * $W6539 + 0.62)),"none")</f>
        <v>4866.084384156673</v>
      </c>
      <c r="Y6539" s="8">
        <f>IF(ISNUMBER($X6539), _xlfn.XLOOKUP($X6539,Sheet3!$A$2:$A$392,Sheet3!$B$2:$B$392,"none", 1,1), $AF$2)</f>
        <v>1</v>
      </c>
      <c r="Z6539" s="8">
        <f>IF(ISNUMBER($X6539), _xlfn.XLOOKUP($X6539,Sheet3!$A$2:$A$392,Sheet3!$C$2:$C$392,"none", 1,1), $AF$2)</f>
        <v>0.78720000000000001</v>
      </c>
      <c r="AA6539" s="8">
        <f>IF(ISNUMBER($X6539), _xlfn.XLOOKUP($X6539,Sheet3!$A$2:$A$392,Sheet3!$D$2:$D$392,"none", 1,1), $AF$2)</f>
        <v>0.57969999999999999</v>
      </c>
    </row>
    <row r="6540" spans="1:27">
      <c r="A6540">
        <v>3685</v>
      </c>
      <c r="B6540" t="s">
        <v>3988</v>
      </c>
      <c r="C6540" t="s">
        <v>297</v>
      </c>
      <c r="D6540">
        <v>21</v>
      </c>
      <c r="E6540">
        <v>37</v>
      </c>
      <c r="F6540">
        <v>33.762601096799997</v>
      </c>
      <c r="G6540">
        <v>0</v>
      </c>
      <c r="H6540">
        <v>23</v>
      </c>
      <c r="I6540">
        <v>26.022510132000001</v>
      </c>
      <c r="J6540">
        <f>(D6540+E6540/60+F6540/3600)*15</f>
        <v>324.39067750457002</v>
      </c>
      <c r="K6540">
        <f>IF(G6540&lt;0, G6540-H6540/60-I6540/3600, G6540+H6540/60+I6540/3600)</f>
        <v>0.39056180837000004</v>
      </c>
      <c r="L6540">
        <v>-21.305</v>
      </c>
      <c r="M6540">
        <v>-28.242000000000001</v>
      </c>
      <c r="N6540">
        <v>8.8699999999999992</v>
      </c>
      <c r="O6540" t="s">
        <v>9341</v>
      </c>
      <c r="P6540">
        <v>6.274</v>
      </c>
      <c r="Q6540">
        <v>6.2140000000000004</v>
      </c>
      <c r="R6540" t="s">
        <v>9341</v>
      </c>
      <c r="S6540">
        <v>6.2149999999999999</v>
      </c>
      <c r="T6540" t="s">
        <v>9341</v>
      </c>
      <c r="U6540" t="s">
        <v>9394</v>
      </c>
      <c r="V6540" t="str">
        <f>LEFT($U6540,2)</f>
        <v>A0</v>
      </c>
      <c r="W6540" s="3">
        <f>_xlfn.XLOOKUP(V6540,$AC$2:$AC$43,$AD$2:$AD$43,"none")</f>
        <v>-0.01</v>
      </c>
      <c r="X6540" s="3">
        <f>IF(ISNUMBER($W6540), 4600 * (1 / (0.92 * $W6540 + 1.7) + 1 / (0.92 * $W6540 + 0.62)),"none")</f>
        <v>10251.712375722911</v>
      </c>
      <c r="Y6540" s="8">
        <f>IF(ISNUMBER($X6540), _xlfn.XLOOKUP($X6540,Sheet3!$A$2:$A$392,Sheet3!$B$2:$B$392,"none", 1,1), $AF$2)</f>
        <v>0.6109</v>
      </c>
      <c r="Z6540" s="8">
        <f>IF(ISNUMBER($X6540), _xlfn.XLOOKUP($X6540,Sheet3!$A$2:$A$392,Sheet3!$C$2:$C$392,"none", 1,1), $AF$2)</f>
        <v>0.69189999999999996</v>
      </c>
      <c r="AA6540" s="8">
        <f>IF(ISNUMBER($X6540), _xlfn.XLOOKUP($X6540,Sheet3!$A$2:$A$392,Sheet3!$D$2:$D$392,"none", 1,1), $AF$2)</f>
        <v>1</v>
      </c>
    </row>
    <row r="6541" spans="1:27">
      <c r="A6541">
        <v>3840</v>
      </c>
      <c r="B6541" t="s">
        <v>4143</v>
      </c>
      <c r="C6541" t="s">
        <v>12</v>
      </c>
      <c r="D6541">
        <v>1</v>
      </c>
      <c r="E6541">
        <v>28</v>
      </c>
      <c r="F6541">
        <v>22.915761981599999</v>
      </c>
      <c r="G6541">
        <v>7</v>
      </c>
      <c r="H6541">
        <v>57</v>
      </c>
      <c r="I6541">
        <v>40.878936035999999</v>
      </c>
      <c r="J6541">
        <f>(D6541+E6541/60+F6541/3600)*15</f>
        <v>22.095482341589999</v>
      </c>
      <c r="K6541">
        <f>IF(G6541&lt;0, G6541-H6541/60-I6541/3600, G6541+H6541/60+I6541/3600)</f>
        <v>7.9613552600100004</v>
      </c>
      <c r="L6541">
        <v>112.87</v>
      </c>
      <c r="M6541">
        <v>-7.5359999999999996</v>
      </c>
      <c r="N6541">
        <v>8.4700000000000006</v>
      </c>
      <c r="O6541" t="s">
        <v>9341</v>
      </c>
      <c r="P6541">
        <v>7.3410000000000002</v>
      </c>
      <c r="Q6541">
        <v>6.2140000000000004</v>
      </c>
      <c r="R6541" t="s">
        <v>9341</v>
      </c>
      <c r="S6541">
        <v>5.9269999999999996</v>
      </c>
      <c r="T6541" t="s">
        <v>9341</v>
      </c>
      <c r="U6541" t="s">
        <v>9500</v>
      </c>
      <c r="V6541" t="str">
        <f>LEFT($U6541,2)</f>
        <v>K1</v>
      </c>
      <c r="W6541" s="3">
        <f>_xlfn.XLOOKUP(V6541,$AC$2:$AC$43,$AD$2:$AD$43,"none")</f>
        <v>0.86</v>
      </c>
      <c r="X6541" s="3">
        <f>IF(ISNUMBER($W6541), 4600 * (1 / (0.92 * $W6541 + 1.7) + 1 / (0.92 * $W6541 + 0.62)),"none")</f>
        <v>5106.1368670782376</v>
      </c>
      <c r="Y6541" s="8">
        <f>IF(ISNUMBER($X6541), _xlfn.XLOOKUP($X6541,Sheet3!$A$2:$A$392,Sheet3!$B$2:$B$392,"none", 1,1), $AF$2)</f>
        <v>1</v>
      </c>
      <c r="Z6541" s="8">
        <f>IF(ISNUMBER($X6541), _xlfn.XLOOKUP($X6541,Sheet3!$A$2:$A$392,Sheet3!$C$2:$C$392,"none", 1,1), $AF$2)</f>
        <v>0.82210000000000005</v>
      </c>
      <c r="AA6541" s="8">
        <f>IF(ISNUMBER($X6541), _xlfn.XLOOKUP($X6541,Sheet3!$A$2:$A$392,Sheet3!$D$2:$D$392,"none", 1,1), $AF$2)</f>
        <v>0.65410000000000001</v>
      </c>
    </row>
    <row r="6542" spans="1:27">
      <c r="A6542">
        <v>3971</v>
      </c>
      <c r="B6542" t="s">
        <v>4274</v>
      </c>
      <c r="C6542" t="s">
        <v>297</v>
      </c>
      <c r="D6542">
        <v>2</v>
      </c>
      <c r="E6542">
        <v>3</v>
      </c>
      <c r="F6542">
        <v>42.610513696799998</v>
      </c>
      <c r="G6542">
        <v>18</v>
      </c>
      <c r="H6542">
        <v>15</v>
      </c>
      <c r="I6542">
        <v>11.719262304000001</v>
      </c>
      <c r="J6542">
        <f>(D6542+E6542/60+F6542/3600)*15</f>
        <v>30.927543807069998</v>
      </c>
      <c r="K6542">
        <f>IF(G6542&lt;0, G6542-H6542/60-I6542/3600, G6542+H6542/60+I6542/3600)</f>
        <v>18.25325535064</v>
      </c>
      <c r="L6542">
        <v>-7.3860000000000001</v>
      </c>
      <c r="M6542">
        <v>-21.382000000000001</v>
      </c>
      <c r="N6542">
        <v>4.34</v>
      </c>
      <c r="O6542" t="s">
        <v>9341</v>
      </c>
      <c r="P6542">
        <v>7.649</v>
      </c>
      <c r="Q6542">
        <v>6.2140000000000004</v>
      </c>
      <c r="R6542" t="s">
        <v>9341</v>
      </c>
      <c r="S6542">
        <v>5.73</v>
      </c>
      <c r="T6542" t="s">
        <v>9341</v>
      </c>
      <c r="U6542" t="s">
        <v>9406</v>
      </c>
      <c r="V6542" t="str">
        <f>LEFT($U6542,2)</f>
        <v>K4</v>
      </c>
      <c r="W6542" s="3">
        <f>_xlfn.XLOOKUP(V6542,$AC$2:$AC$43,$AD$2:$AD$43,"none")</f>
        <v>1</v>
      </c>
      <c r="X6542" s="3">
        <f>IF(ISNUMBER($W6542), 4600 * (1 / (0.92 * $W6542 + 1.7) + 1 / (0.92 * $W6542 + 0.62)),"none")</f>
        <v>4742.7381778526815</v>
      </c>
      <c r="Y6542" s="8">
        <f>IF(ISNUMBER($X6542), _xlfn.XLOOKUP($X6542,Sheet3!$A$2:$A$392,Sheet3!$B$2:$B$392,"none", 1,1), $AF$2)</f>
        <v>1</v>
      </c>
      <c r="Z6542" s="8">
        <f>IF(ISNUMBER($X6542), _xlfn.XLOOKUP($X6542,Sheet3!$A$2:$A$392,Sheet3!$C$2:$C$392,"none", 1,1), $AF$2)</f>
        <v>0.77500000000000002</v>
      </c>
      <c r="AA6542" s="8">
        <f>IF(ISNUMBER($X6542), _xlfn.XLOOKUP($X6542,Sheet3!$A$2:$A$392,Sheet3!$D$2:$D$392,"none", 1,1), $AF$2)</f>
        <v>0.55479999999999996</v>
      </c>
    </row>
    <row r="6543" spans="1:27">
      <c r="A6543">
        <v>5174</v>
      </c>
      <c r="B6543" t="s">
        <v>5477</v>
      </c>
      <c r="C6543" t="s">
        <v>12</v>
      </c>
      <c r="D6543">
        <v>14</v>
      </c>
      <c r="E6543">
        <v>23</v>
      </c>
      <c r="F6543">
        <v>25.6249625592</v>
      </c>
      <c r="G6543">
        <v>-11</v>
      </c>
      <c r="H6543">
        <v>42</v>
      </c>
      <c r="I6543">
        <v>50.555330748000003</v>
      </c>
      <c r="J6543">
        <f>(D6543+E6543/60+F6543/3600)*15</f>
        <v>215.85677067732999</v>
      </c>
      <c r="K6543">
        <f>IF(G6543&lt;0, G6543-H6543/60-I6543/3600, G6543+H6543/60+I6543/3600)</f>
        <v>-11.714043147429999</v>
      </c>
      <c r="L6543">
        <v>-9.0640000000000001</v>
      </c>
      <c r="M6543">
        <v>-58.835000000000001</v>
      </c>
      <c r="N6543">
        <v>9.1999999999999993</v>
      </c>
      <c r="O6543" t="s">
        <v>9341</v>
      </c>
      <c r="P6543">
        <v>7.2160000000000002</v>
      </c>
      <c r="Q6543">
        <v>6.2140000000000004</v>
      </c>
      <c r="R6543" t="s">
        <v>9341</v>
      </c>
      <c r="S6543">
        <v>5.97</v>
      </c>
      <c r="T6543" t="s">
        <v>9341</v>
      </c>
      <c r="U6543" t="s">
        <v>9403</v>
      </c>
      <c r="V6543" t="str">
        <f>LEFT($U6543,2)</f>
        <v>K0</v>
      </c>
      <c r="W6543" s="3">
        <f>_xlfn.XLOOKUP(V6543,$AC$2:$AC$43,$AD$2:$AD$43,"none")</f>
        <v>0.81</v>
      </c>
      <c r="X6543" s="3">
        <f>IF(ISNUMBER($W6543), 4600 * (1 / (0.92 * $W6543 + 1.7) + 1 / (0.92 * $W6543 + 0.62)),"none")</f>
        <v>5250.7063834266155</v>
      </c>
      <c r="Y6543" s="8">
        <f>IF(ISNUMBER($X6543), _xlfn.XLOOKUP($X6543,Sheet3!$A$2:$A$392,Sheet3!$B$2:$B$392,"none", 1,1), $AF$2)</f>
        <v>1</v>
      </c>
      <c r="Z6543" s="8">
        <f>IF(ISNUMBER($X6543), _xlfn.XLOOKUP($X6543,Sheet3!$A$2:$A$392,Sheet3!$C$2:$C$392,"none", 1,1), $AF$2)</f>
        <v>0.83299999999999996</v>
      </c>
      <c r="AA6543" s="8">
        <f>IF(ISNUMBER($X6543), _xlfn.XLOOKUP($X6543,Sheet3!$A$2:$A$392,Sheet3!$D$2:$D$392,"none", 1,1), $AF$2)</f>
        <v>0.67869999999999997</v>
      </c>
    </row>
    <row r="6544" spans="1:27">
      <c r="A6544">
        <v>6780</v>
      </c>
      <c r="B6544" t="s">
        <v>7083</v>
      </c>
      <c r="C6544" t="s">
        <v>12</v>
      </c>
      <c r="D6544">
        <v>20</v>
      </c>
      <c r="E6544">
        <v>1</v>
      </c>
      <c r="F6544">
        <v>15.3078440136</v>
      </c>
      <c r="G6544">
        <v>37</v>
      </c>
      <c r="H6544">
        <v>5</v>
      </c>
      <c r="I6544">
        <v>56.392492271999998</v>
      </c>
      <c r="J6544">
        <f>(D6544+E6544/60+F6544/3600)*15</f>
        <v>300.31378268339</v>
      </c>
      <c r="K6544">
        <f>IF(G6544&lt;0, G6544-H6544/60-I6544/3600, G6544+H6544/60+I6544/3600)</f>
        <v>37.098997914520005</v>
      </c>
      <c r="L6544">
        <v>40.587000000000003</v>
      </c>
      <c r="M6544">
        <v>51.442</v>
      </c>
      <c r="N6544">
        <v>3.86</v>
      </c>
      <c r="O6544" t="s">
        <v>9341</v>
      </c>
      <c r="P6544">
        <v>7.532</v>
      </c>
      <c r="Q6544">
        <v>6.2140000000000004</v>
      </c>
      <c r="R6544" t="s">
        <v>9341</v>
      </c>
      <c r="S6544">
        <v>5.8029999999999999</v>
      </c>
      <c r="T6544" t="s">
        <v>9341</v>
      </c>
      <c r="U6544" t="s">
        <v>9403</v>
      </c>
      <c r="V6544" t="str">
        <f>LEFT($U6544,2)</f>
        <v>K0</v>
      </c>
      <c r="W6544" s="3">
        <f>_xlfn.XLOOKUP(V6544,$AC$2:$AC$43,$AD$2:$AD$43,"none")</f>
        <v>0.81</v>
      </c>
      <c r="X6544" s="3">
        <f>IF(ISNUMBER($W6544), 4600 * (1 / (0.92 * $W6544 + 1.7) + 1 / (0.92 * $W6544 + 0.62)),"none")</f>
        <v>5250.7063834266155</v>
      </c>
      <c r="Y6544" s="8">
        <f>IF(ISNUMBER($X6544), _xlfn.XLOOKUP($X6544,Sheet3!$A$2:$A$392,Sheet3!$B$2:$B$392,"none", 1,1), $AF$2)</f>
        <v>1</v>
      </c>
      <c r="Z6544" s="8">
        <f>IF(ISNUMBER($X6544), _xlfn.XLOOKUP($X6544,Sheet3!$A$2:$A$392,Sheet3!$C$2:$C$392,"none", 1,1), $AF$2)</f>
        <v>0.83299999999999996</v>
      </c>
      <c r="AA6544" s="8">
        <f>IF(ISNUMBER($X6544), _xlfn.XLOOKUP($X6544,Sheet3!$A$2:$A$392,Sheet3!$D$2:$D$392,"none", 1,1), $AF$2)</f>
        <v>0.67869999999999997</v>
      </c>
    </row>
    <row r="6545" spans="1:27">
      <c r="A6545">
        <v>8115</v>
      </c>
      <c r="B6545" t="s">
        <v>8418</v>
      </c>
      <c r="C6545" t="s">
        <v>12</v>
      </c>
      <c r="D6545">
        <v>17</v>
      </c>
      <c r="E6545">
        <v>12</v>
      </c>
      <c r="F6545">
        <v>19.9342187184</v>
      </c>
      <c r="G6545">
        <v>-70</v>
      </c>
      <c r="H6545">
        <v>43</v>
      </c>
      <c r="I6545">
        <v>15.896336231999999</v>
      </c>
      <c r="J6545">
        <f>(D6545+E6545/60+F6545/3600)*15</f>
        <v>258.08305924465998</v>
      </c>
      <c r="K6545">
        <f>IF(G6545&lt;0, G6545-H6545/60-I6545/3600, G6545+H6545/60+I6545/3600)</f>
        <v>-70.721082315619995</v>
      </c>
      <c r="L6545">
        <v>49.06</v>
      </c>
      <c r="M6545">
        <v>-78.103999999999999</v>
      </c>
      <c r="N6545">
        <v>14.34</v>
      </c>
      <c r="O6545" t="s">
        <v>9341</v>
      </c>
      <c r="P6545">
        <v>7.2859999999999996</v>
      </c>
      <c r="Q6545">
        <v>6.2140000000000004</v>
      </c>
      <c r="R6545" t="s">
        <v>9341</v>
      </c>
      <c r="S6545">
        <v>5.9210000000000003</v>
      </c>
      <c r="T6545" t="s">
        <v>9341</v>
      </c>
      <c r="U6545" t="s">
        <v>11429</v>
      </c>
      <c r="V6545" t="str">
        <f>LEFT($U6545,2)</f>
        <v>K1</v>
      </c>
      <c r="W6545" s="3">
        <f>_xlfn.XLOOKUP(V6545,$AC$2:$AC$43,$AD$2:$AD$43,"none")</f>
        <v>0.86</v>
      </c>
      <c r="X6545" s="3">
        <f>IF(ISNUMBER($W6545), 4600 * (1 / (0.92 * $W6545 + 1.7) + 1 / (0.92 * $W6545 + 0.62)),"none")</f>
        <v>5106.1368670782376</v>
      </c>
      <c r="Y6545" s="8">
        <f>IF(ISNUMBER($X6545), _xlfn.XLOOKUP($X6545,Sheet3!$A$2:$A$392,Sheet3!$B$2:$B$392,"none", 1,1), $AF$2)</f>
        <v>1</v>
      </c>
      <c r="Z6545" s="8">
        <f>IF(ISNUMBER($X6545), _xlfn.XLOOKUP($X6545,Sheet3!$A$2:$A$392,Sheet3!$C$2:$C$392,"none", 1,1), $AF$2)</f>
        <v>0.82210000000000005</v>
      </c>
      <c r="AA6545" s="8">
        <f>IF(ISNUMBER($X6545), _xlfn.XLOOKUP($X6545,Sheet3!$A$2:$A$392,Sheet3!$D$2:$D$392,"none", 1,1), $AF$2)</f>
        <v>0.65410000000000001</v>
      </c>
    </row>
    <row r="6546" spans="1:27">
      <c r="A6546">
        <v>431</v>
      </c>
      <c r="B6546" t="s">
        <v>730</v>
      </c>
      <c r="C6546" t="s">
        <v>313</v>
      </c>
      <c r="D6546">
        <v>19</v>
      </c>
      <c r="E6546">
        <v>51</v>
      </c>
      <c r="F6546">
        <v>19.378961224800001</v>
      </c>
      <c r="G6546">
        <v>47</v>
      </c>
      <c r="H6546">
        <v>22</v>
      </c>
      <c r="I6546">
        <v>38.050618692</v>
      </c>
      <c r="J6546">
        <f>(D6546+E6546/60+F6546/3600)*15</f>
        <v>297.83074567176999</v>
      </c>
      <c r="K6546">
        <f>IF(G6546&lt;0, G6546-H6546/60-I6546/3600, G6546+H6546/60+I6546/3600)</f>
        <v>47.377236282970003</v>
      </c>
      <c r="L6546">
        <v>14.366</v>
      </c>
      <c r="M6546">
        <v>16.315000000000001</v>
      </c>
      <c r="N6546">
        <v>15.31</v>
      </c>
      <c r="O6546" t="s">
        <v>9341</v>
      </c>
      <c r="P6546">
        <v>6.5910000000000002</v>
      </c>
      <c r="Q6546">
        <v>6.2149999999999999</v>
      </c>
      <c r="R6546" t="s">
        <v>9341</v>
      </c>
      <c r="S6546">
        <v>6.1379999999999999</v>
      </c>
      <c r="T6546" t="s">
        <v>9341</v>
      </c>
      <c r="U6546" t="s">
        <v>9595</v>
      </c>
      <c r="V6546" t="str">
        <f>LEFT($U6546,2)</f>
        <v>F2</v>
      </c>
      <c r="W6546" s="3">
        <f>_xlfn.XLOOKUP(V6546,$AC$2:$AC$43,$AD$2:$AD$43,"none")</f>
        <v>0.35</v>
      </c>
      <c r="X6546" s="3">
        <f>IF(ISNUMBER($W6546), 4600 * (1 / (0.92 * $W6546 + 1.7) + 1 / (0.92 * $W6546 + 0.62)),"none")</f>
        <v>7158.2024482287206</v>
      </c>
      <c r="Y6546" s="8">
        <f>IF(ISNUMBER($X6546), _xlfn.XLOOKUP($X6546,Sheet3!$A$2:$A$392,Sheet3!$B$2:$B$392,"none", 1,1), $AF$2)</f>
        <v>0.89859999999999995</v>
      </c>
      <c r="Z6546" s="8">
        <f>IF(ISNUMBER($X6546), _xlfn.XLOOKUP($X6546,Sheet3!$A$2:$A$392,Sheet3!$C$2:$C$392,"none", 1,1), $AF$2)</f>
        <v>0.89249999999999996</v>
      </c>
      <c r="AA6546" s="8">
        <f>IF(ISNUMBER($X6546), _xlfn.XLOOKUP($X6546,Sheet3!$A$2:$A$392,Sheet3!$D$2:$D$392,"none", 1,1), $AF$2)</f>
        <v>1</v>
      </c>
    </row>
    <row r="6547" spans="1:27">
      <c r="A6547">
        <v>3618</v>
      </c>
      <c r="B6547" t="s">
        <v>3921</v>
      </c>
      <c r="C6547" t="s">
        <v>297</v>
      </c>
      <c r="D6547">
        <v>23</v>
      </c>
      <c r="E6547">
        <v>1</v>
      </c>
      <c r="F6547">
        <v>23.641562539199999</v>
      </c>
      <c r="G6547">
        <v>-7</v>
      </c>
      <c r="H6547">
        <v>3</v>
      </c>
      <c r="I6547">
        <v>40.152599387999999</v>
      </c>
      <c r="J6547">
        <f>(D6547+E6547/60+F6547/3600)*15</f>
        <v>345.34850651057997</v>
      </c>
      <c r="K6547">
        <f>IF(G6547&lt;0, G6547-H6547/60-I6547/3600, G6547+H6547/60+I6547/3600)</f>
        <v>-7.0611534998299996</v>
      </c>
      <c r="L6547">
        <v>-16.047000000000001</v>
      </c>
      <c r="M6547">
        <v>-8.1199999999999992</v>
      </c>
      <c r="N6547">
        <v>7.13</v>
      </c>
      <c r="O6547" t="s">
        <v>9341</v>
      </c>
      <c r="P6547">
        <v>7.6779999999999999</v>
      </c>
      <c r="Q6547">
        <v>6.2149999999999999</v>
      </c>
      <c r="R6547" t="s">
        <v>9341</v>
      </c>
      <c r="S6547">
        <v>5.7350000000000003</v>
      </c>
      <c r="T6547" t="s">
        <v>9341</v>
      </c>
      <c r="U6547" t="s">
        <v>9406</v>
      </c>
      <c r="V6547" t="str">
        <f>LEFT($U6547,2)</f>
        <v>K4</v>
      </c>
      <c r="W6547" s="3">
        <f>_xlfn.XLOOKUP(V6547,$AC$2:$AC$43,$AD$2:$AD$43,"none")</f>
        <v>1</v>
      </c>
      <c r="X6547" s="3">
        <f>IF(ISNUMBER($W6547), 4600 * (1 / (0.92 * $W6547 + 1.7) + 1 / (0.92 * $W6547 + 0.62)),"none")</f>
        <v>4742.7381778526815</v>
      </c>
      <c r="Y6547" s="8">
        <f>IF(ISNUMBER($X6547), _xlfn.XLOOKUP($X6547,Sheet3!$A$2:$A$392,Sheet3!$B$2:$B$392,"none", 1,1), $AF$2)</f>
        <v>1</v>
      </c>
      <c r="Z6547" s="8">
        <f>IF(ISNUMBER($X6547), _xlfn.XLOOKUP($X6547,Sheet3!$A$2:$A$392,Sheet3!$C$2:$C$392,"none", 1,1), $AF$2)</f>
        <v>0.77500000000000002</v>
      </c>
      <c r="AA6547" s="8">
        <f>IF(ISNUMBER($X6547), _xlfn.XLOOKUP($X6547,Sheet3!$A$2:$A$392,Sheet3!$D$2:$D$392,"none", 1,1), $AF$2)</f>
        <v>0.55479999999999996</v>
      </c>
    </row>
    <row r="6548" spans="1:27">
      <c r="A6548">
        <v>4890</v>
      </c>
      <c r="B6548" t="s">
        <v>5193</v>
      </c>
      <c r="C6548" t="s">
        <v>11</v>
      </c>
      <c r="D6548">
        <v>12</v>
      </c>
      <c r="E6548">
        <v>41</v>
      </c>
      <c r="F6548">
        <v>34.391938382399999</v>
      </c>
      <c r="G6548">
        <v>10</v>
      </c>
      <c r="H6548">
        <v>25</v>
      </c>
      <c r="I6548">
        <v>34.568504040000001</v>
      </c>
      <c r="J6548">
        <f>(D6548+E6548/60+F6548/3600)*15</f>
        <v>190.39329974326</v>
      </c>
      <c r="K6548">
        <f>IF(G6548&lt;0, G6548-H6548/60-I6548/3600, G6548+H6548/60+I6548/3600)</f>
        <v>10.4262690289</v>
      </c>
      <c r="L6548">
        <v>-106.527</v>
      </c>
      <c r="M6548">
        <v>-0.23100000000000001</v>
      </c>
      <c r="N6548">
        <v>13.96</v>
      </c>
      <c r="O6548" t="s">
        <v>9341</v>
      </c>
      <c r="P6548">
        <v>6.4080000000000004</v>
      </c>
      <c r="Q6548">
        <v>6.2149999999999999</v>
      </c>
      <c r="R6548" t="s">
        <v>9341</v>
      </c>
      <c r="S6548">
        <v>6.1840000000000002</v>
      </c>
      <c r="T6548" t="s">
        <v>9341</v>
      </c>
      <c r="U6548" t="s">
        <v>10775</v>
      </c>
      <c r="V6548" t="str">
        <f>LEFT($U6548,2)</f>
        <v>A6</v>
      </c>
      <c r="W6548" s="3">
        <f>_xlfn.XLOOKUP(V6548,$AC$2:$AC$43,$AD$2:$AD$43,"none")</f>
        <v>0.17</v>
      </c>
      <c r="X6548" s="3">
        <f>IF(ISNUMBER($W6548), 4600 * (1 / (0.92 * $W6548 + 1.7) + 1 / (0.92 * $W6548 + 0.62)),"none")</f>
        <v>8402.6952833207943</v>
      </c>
      <c r="Y6548" s="8">
        <f>IF(ISNUMBER($X6548), _xlfn.XLOOKUP($X6548,Sheet3!$A$2:$A$392,Sheet3!$B$2:$B$392,"none", 1,1), $AF$2)</f>
        <v>0.73529999999999995</v>
      </c>
      <c r="Z6548" s="8">
        <f>IF(ISNUMBER($X6548), _xlfn.XLOOKUP($X6548,Sheet3!$A$2:$A$392,Sheet3!$C$2:$C$392,"none", 1,1), $AF$2)</f>
        <v>0.78269999999999995</v>
      </c>
      <c r="AA6548" s="8">
        <f>IF(ISNUMBER($X6548), _xlfn.XLOOKUP($X6548,Sheet3!$A$2:$A$392,Sheet3!$D$2:$D$392,"none", 1,1), $AF$2)</f>
        <v>1</v>
      </c>
    </row>
    <row r="6549" spans="1:27">
      <c r="A6549">
        <v>5719</v>
      </c>
      <c r="B6549" t="s">
        <v>6022</v>
      </c>
      <c r="C6549" t="s">
        <v>668</v>
      </c>
      <c r="D6549">
        <v>19</v>
      </c>
      <c r="E6549">
        <v>1</v>
      </c>
      <c r="F6549">
        <v>37.7401415832</v>
      </c>
      <c r="G6549">
        <v>-22</v>
      </c>
      <c r="H6549">
        <v>41</v>
      </c>
      <c r="I6549">
        <v>43.314503891999998</v>
      </c>
      <c r="J6549">
        <f>(D6549+E6549/60+F6549/3600)*15</f>
        <v>285.40725058993002</v>
      </c>
      <c r="K6549">
        <f>IF(G6549&lt;0, G6549-H6549/60-I6549/3600, G6549+H6549/60+I6549/3600)</f>
        <v>-22.695365139970001</v>
      </c>
      <c r="L6549">
        <v>2.1120000000000001</v>
      </c>
      <c r="M6549">
        <v>0.27800000000000002</v>
      </c>
      <c r="N6549">
        <v>1.73</v>
      </c>
      <c r="O6549" t="s">
        <v>9341</v>
      </c>
      <c r="P6549">
        <v>7.8719999999999999</v>
      </c>
      <c r="Q6549">
        <v>6.2149999999999999</v>
      </c>
      <c r="R6549" t="s">
        <v>9341</v>
      </c>
      <c r="S6549">
        <v>5.6079999999999997</v>
      </c>
      <c r="T6549" t="s">
        <v>9341</v>
      </c>
      <c r="U6549" t="s">
        <v>9389</v>
      </c>
      <c r="V6549" t="str">
        <f>LEFT($U6549,2)</f>
        <v>K3</v>
      </c>
      <c r="W6549" s="3">
        <f>_xlfn.XLOOKUP(V6549,$AC$2:$AC$43,$AD$2:$AD$43,"none")</f>
        <v>0.95</v>
      </c>
      <c r="X6549" s="3">
        <f>IF(ISNUMBER($W6549), 4600 * (1 / (0.92 * $W6549 + 1.7) + 1 / (0.92 * $W6549 + 0.62)),"none")</f>
        <v>4866.084384156673</v>
      </c>
      <c r="Y6549" s="8">
        <f>IF(ISNUMBER($X6549), _xlfn.XLOOKUP($X6549,Sheet3!$A$2:$A$392,Sheet3!$B$2:$B$392,"none", 1,1), $AF$2)</f>
        <v>1</v>
      </c>
      <c r="Z6549" s="8">
        <f>IF(ISNUMBER($X6549), _xlfn.XLOOKUP($X6549,Sheet3!$A$2:$A$392,Sheet3!$C$2:$C$392,"none", 1,1), $AF$2)</f>
        <v>0.78720000000000001</v>
      </c>
      <c r="AA6549" s="8">
        <f>IF(ISNUMBER($X6549), _xlfn.XLOOKUP($X6549,Sheet3!$A$2:$A$392,Sheet3!$D$2:$D$392,"none", 1,1), $AF$2)</f>
        <v>0.57969999999999999</v>
      </c>
    </row>
    <row r="6550" spans="1:27">
      <c r="A6550">
        <v>6269</v>
      </c>
      <c r="B6550" t="s">
        <v>6572</v>
      </c>
      <c r="C6550" t="s">
        <v>297</v>
      </c>
      <c r="D6550">
        <v>15</v>
      </c>
      <c r="E6550">
        <v>40</v>
      </c>
      <c r="F6550">
        <v>10.346539310400001</v>
      </c>
      <c r="G6550">
        <v>12</v>
      </c>
      <c r="H6550">
        <v>3</v>
      </c>
      <c r="I6550">
        <v>10.557162072000001</v>
      </c>
      <c r="J6550">
        <f>(D6550+E6550/60+F6550/3600)*15</f>
        <v>235.04311058046</v>
      </c>
      <c r="K6550">
        <f>IF(G6550&lt;0, G6550-H6550/60-I6550/3600, G6550+H6550/60+I6550/3600)</f>
        <v>12.052932545020001</v>
      </c>
      <c r="L6550">
        <v>-16.242000000000001</v>
      </c>
      <c r="M6550">
        <v>-8.5579999999999998</v>
      </c>
      <c r="N6550">
        <v>4.57</v>
      </c>
      <c r="O6550" t="s">
        <v>9341</v>
      </c>
      <c r="P6550">
        <v>7.1929999999999996</v>
      </c>
      <c r="Q6550">
        <v>6.2149999999999999</v>
      </c>
      <c r="R6550" t="s">
        <v>9341</v>
      </c>
      <c r="S6550">
        <v>5.9859999999999998</v>
      </c>
      <c r="T6550" t="s">
        <v>9341</v>
      </c>
      <c r="U6550" t="s">
        <v>11071</v>
      </c>
      <c r="V6550" t="str">
        <f>LEFT($U6550,2)</f>
        <v>G7</v>
      </c>
      <c r="W6550" s="3" t="str">
        <f>_xlfn.XLOOKUP(V6550,$AC$2:$AC$43,$AD$2:$AD$43,"none")</f>
        <v>none</v>
      </c>
      <c r="X6550" s="3" t="str">
        <f>IF(ISNUMBER($W6550), 4600 * (1 / (0.92 * $W6550 + 1.7) + 1 / (0.92 * $W6550 + 0.62)),"none")</f>
        <v>none</v>
      </c>
      <c r="Y6550" s="8">
        <f>IF(ISNUMBER($X6550), _xlfn.XLOOKUP($X6550,Sheet3!$A$2:$A$392,Sheet3!$B$2:$B$392,"none", 1,1), $AF$2)</f>
        <v>0.8</v>
      </c>
      <c r="Z6550" s="8">
        <f>IF(ISNUMBER($X6550), _xlfn.XLOOKUP($X6550,Sheet3!$A$2:$A$392,Sheet3!$C$2:$C$392,"none", 1,1), $AF$2)</f>
        <v>0.8</v>
      </c>
      <c r="AA6550" s="8">
        <f>IF(ISNUMBER($X6550), _xlfn.XLOOKUP($X6550,Sheet3!$A$2:$A$392,Sheet3!$D$2:$D$392,"none", 1,1), $AF$2)</f>
        <v>0.8</v>
      </c>
    </row>
    <row r="6551" spans="1:27">
      <c r="A6551">
        <v>6958</v>
      </c>
      <c r="B6551" t="s">
        <v>7261</v>
      </c>
      <c r="C6551" t="s">
        <v>313</v>
      </c>
      <c r="D6551">
        <v>7</v>
      </c>
      <c r="E6551">
        <v>57</v>
      </c>
      <c r="F6551">
        <v>20.068232699999999</v>
      </c>
      <c r="G6551">
        <v>-47</v>
      </c>
      <c r="H6551">
        <v>53</v>
      </c>
      <c r="I6551">
        <v>26.538879000000001</v>
      </c>
      <c r="J6551">
        <f>(D6551+E6551/60+F6551/3600)*15</f>
        <v>119.33361763625</v>
      </c>
      <c r="K6551">
        <f>IF(G6551&lt;0, G6551-H6551/60-I6551/3600, G6551+H6551/60+I6551/3600)</f>
        <v>-47.890705244166668</v>
      </c>
      <c r="L6551">
        <v>-9.11</v>
      </c>
      <c r="M6551">
        <v>9.66</v>
      </c>
      <c r="N6551">
        <v>3.15</v>
      </c>
      <c r="O6551" t="s">
        <v>9341</v>
      </c>
      <c r="P6551">
        <v>6.1150000000000002</v>
      </c>
      <c r="Q6551">
        <v>6.2149999999999999</v>
      </c>
      <c r="R6551" t="s">
        <v>9341</v>
      </c>
      <c r="S6551">
        <v>6.181</v>
      </c>
      <c r="T6551" t="s">
        <v>9341</v>
      </c>
      <c r="U6551" t="s">
        <v>9410</v>
      </c>
      <c r="V6551" t="str">
        <f>LEFT($U6551,2)</f>
        <v>B5</v>
      </c>
      <c r="W6551" s="3">
        <f>_xlfn.XLOOKUP(V6551,$AC$2:$AC$43,$AD$2:$AD$43,"none")</f>
        <v>-0.16</v>
      </c>
      <c r="X6551" s="3">
        <f>IF(ISNUMBER($W6551), 4600 * (1 / (0.92 * $W6551 + 1.7) + 1 / (0.92 * $W6551 + 0.62)),"none")</f>
        <v>12691.662939978085</v>
      </c>
      <c r="Y6551" s="8">
        <f>IF(ISNUMBER($X6551), _xlfn.XLOOKUP($X6551,Sheet3!$A$2:$A$392,Sheet3!$B$2:$B$392,"none", 1,1), $AF$2)</f>
        <v>0.52290000000000003</v>
      </c>
      <c r="Z6551" s="8">
        <f>IF(ISNUMBER($X6551), _xlfn.XLOOKUP($X6551,Sheet3!$A$2:$A$392,Sheet3!$C$2:$C$392,"none", 1,1), $AF$2)</f>
        <v>0.62250000000000005</v>
      </c>
      <c r="AA6551" s="8">
        <f>IF(ISNUMBER($X6551), _xlfn.XLOOKUP($X6551,Sheet3!$A$2:$A$392,Sheet3!$D$2:$D$392,"none", 1,1), $AF$2)</f>
        <v>1</v>
      </c>
    </row>
    <row r="6552" spans="1:27">
      <c r="A6552">
        <v>1581</v>
      </c>
      <c r="B6552" t="s">
        <v>1882</v>
      </c>
      <c r="C6552" t="s">
        <v>297</v>
      </c>
      <c r="D6552">
        <v>3</v>
      </c>
      <c r="E6552">
        <v>53</v>
      </c>
      <c r="F6552">
        <v>12.9285164232</v>
      </c>
      <c r="G6552">
        <v>-18</v>
      </c>
      <c r="H6552">
        <v>26</v>
      </c>
      <c r="I6552">
        <v>3.976406232</v>
      </c>
      <c r="J6552">
        <f>(D6552+E6552/60+F6552/3600)*15</f>
        <v>58.303868818429997</v>
      </c>
      <c r="K6552">
        <f>IF(G6552&lt;0, G6552-H6552/60-I6552/3600, G6552+H6552/60+I6552/3600)</f>
        <v>-18.43443789062</v>
      </c>
      <c r="L6552">
        <v>5.6319999999999997</v>
      </c>
      <c r="M6552">
        <v>3.262</v>
      </c>
      <c r="N6552">
        <v>4.09</v>
      </c>
      <c r="O6552" t="s">
        <v>9341</v>
      </c>
      <c r="P6552">
        <v>7.1</v>
      </c>
      <c r="Q6552">
        <v>6.2160000000000002</v>
      </c>
      <c r="R6552" t="s">
        <v>9341</v>
      </c>
      <c r="S6552">
        <v>5.9219999999999997</v>
      </c>
      <c r="T6552" t="s">
        <v>9341</v>
      </c>
      <c r="U6552" t="s">
        <v>9946</v>
      </c>
      <c r="V6552" t="str">
        <f>LEFT($U6552,2)</f>
        <v>K0</v>
      </c>
      <c r="W6552" s="3">
        <f>_xlfn.XLOOKUP(V6552,$AC$2:$AC$43,$AD$2:$AD$43,"none")</f>
        <v>0.81</v>
      </c>
      <c r="X6552" s="3">
        <f>IF(ISNUMBER($W6552), 4600 * (1 / (0.92 * $W6552 + 1.7) + 1 / (0.92 * $W6552 + 0.62)),"none")</f>
        <v>5250.7063834266155</v>
      </c>
      <c r="Y6552" s="8">
        <f>IF(ISNUMBER($X6552), _xlfn.XLOOKUP($X6552,Sheet3!$A$2:$A$392,Sheet3!$B$2:$B$392,"none", 1,1), $AF$2)</f>
        <v>1</v>
      </c>
      <c r="Z6552" s="8">
        <f>IF(ISNUMBER($X6552), _xlfn.XLOOKUP($X6552,Sheet3!$A$2:$A$392,Sheet3!$C$2:$C$392,"none", 1,1), $AF$2)</f>
        <v>0.83299999999999996</v>
      </c>
      <c r="AA6552" s="8">
        <f>IF(ISNUMBER($X6552), _xlfn.XLOOKUP($X6552,Sheet3!$A$2:$A$392,Sheet3!$D$2:$D$392,"none", 1,1), $AF$2)</f>
        <v>0.67869999999999997</v>
      </c>
    </row>
    <row r="6553" spans="1:27">
      <c r="A6553">
        <v>6377</v>
      </c>
      <c r="B6553" t="s">
        <v>6680</v>
      </c>
      <c r="C6553" t="s">
        <v>297</v>
      </c>
      <c r="D6553">
        <v>15</v>
      </c>
      <c r="E6553">
        <v>32</v>
      </c>
      <c r="F6553">
        <v>9.6750062424000003</v>
      </c>
      <c r="G6553">
        <v>16</v>
      </c>
      <c r="H6553">
        <v>3</v>
      </c>
      <c r="I6553">
        <v>22.209057684000001</v>
      </c>
      <c r="J6553">
        <f>(D6553+E6553/60+F6553/3600)*15</f>
        <v>233.04031252600998</v>
      </c>
      <c r="K6553">
        <f>IF(G6553&lt;0, G6553-H6553/60-I6553/3600, G6553+H6553/60+I6553/3600)</f>
        <v>16.056169182690002</v>
      </c>
      <c r="L6553">
        <v>-3.3860000000000001</v>
      </c>
      <c r="M6553">
        <v>6.9180000000000001</v>
      </c>
      <c r="N6553">
        <v>6.34</v>
      </c>
      <c r="O6553" t="s">
        <v>9341</v>
      </c>
      <c r="P6553">
        <v>6.1840000000000002</v>
      </c>
      <c r="Q6553">
        <v>6.2160000000000002</v>
      </c>
      <c r="R6553" t="s">
        <v>9341</v>
      </c>
      <c r="S6553">
        <v>6.2210000000000001</v>
      </c>
      <c r="T6553" t="s">
        <v>9341</v>
      </c>
      <c r="U6553" t="s">
        <v>9538</v>
      </c>
      <c r="V6553" t="str">
        <f>LEFT($U6553,2)</f>
        <v>B9</v>
      </c>
      <c r="W6553" s="3">
        <f>_xlfn.XLOOKUP(V6553,$AC$2:$AC$43,$AD$2:$AD$43,"none")</f>
        <v>-7.0000000000000007E-2</v>
      </c>
      <c r="X6553" s="3">
        <f>IF(ISNUMBER($W6553), 4600 * (1 / (0.92 * $W6553 + 1.7) + 1 / (0.92 * $W6553 + 0.62)),"none")</f>
        <v>11091.761228434079</v>
      </c>
      <c r="Y6553" s="8">
        <f>IF(ISNUMBER($X6553), _xlfn.XLOOKUP($X6553,Sheet3!$A$2:$A$392,Sheet3!$B$2:$B$392,"none", 1,1), $AF$2)</f>
        <v>0.57499999999999996</v>
      </c>
      <c r="Z6553" s="8">
        <f>IF(ISNUMBER($X6553), _xlfn.XLOOKUP($X6553,Sheet3!$A$2:$A$392,Sheet3!$C$2:$C$392,"none", 1,1), $AF$2)</f>
        <v>0.66420000000000001</v>
      </c>
      <c r="AA6553" s="8">
        <f>IF(ISNUMBER($X6553), _xlfn.XLOOKUP($X6553,Sheet3!$A$2:$A$392,Sheet3!$D$2:$D$392,"none", 1,1), $AF$2)</f>
        <v>1</v>
      </c>
    </row>
    <row r="6554" spans="1:27">
      <c r="A6554">
        <v>6831</v>
      </c>
      <c r="B6554" t="s">
        <v>7134</v>
      </c>
      <c r="C6554" t="s">
        <v>297</v>
      </c>
      <c r="D6554">
        <v>20</v>
      </c>
      <c r="E6554">
        <v>30</v>
      </c>
      <c r="F6554">
        <v>59.229067809599997</v>
      </c>
      <c r="G6554">
        <v>36</v>
      </c>
      <c r="H6554">
        <v>56</v>
      </c>
      <c r="I6554">
        <v>9.0235825439999999</v>
      </c>
      <c r="J6554">
        <f>(D6554+E6554/60+F6554/3600)*15</f>
        <v>307.74678778254003</v>
      </c>
      <c r="K6554">
        <f>IF(G6554&lt;0, G6554-H6554/60-I6554/3600, G6554+H6554/60+I6554/3600)</f>
        <v>36.93583988404</v>
      </c>
      <c r="L6554">
        <v>-0.623</v>
      </c>
      <c r="M6554">
        <v>-3.8940000000000001</v>
      </c>
      <c r="N6554">
        <v>0.77</v>
      </c>
      <c r="O6554">
        <v>7.93</v>
      </c>
      <c r="P6554">
        <v>7.16</v>
      </c>
      <c r="Q6554">
        <v>6.2160000000000002</v>
      </c>
      <c r="R6554">
        <v>6.9</v>
      </c>
      <c r="S6554">
        <v>5.88</v>
      </c>
      <c r="T6554">
        <v>4.6399999999999997</v>
      </c>
      <c r="U6554" t="s">
        <v>9587</v>
      </c>
      <c r="V6554" t="str">
        <f>LEFT($U6554,2)</f>
        <v>F5</v>
      </c>
      <c r="W6554" s="3">
        <f>_xlfn.XLOOKUP(V6554,$AC$2:$AC$43,$AD$2:$AD$43,"none")</f>
        <v>0.45</v>
      </c>
      <c r="X6554" s="3">
        <f>IF(ISNUMBER($W6554), 4600 * (1 / (0.92 * $W6554 + 1.7) + 1 / (0.92 * $W6554 + 0.62)),"none")</f>
        <v>6624.7124722536864</v>
      </c>
      <c r="Y6554" s="8">
        <f>IF(ISNUMBER($X6554), _xlfn.XLOOKUP($X6554,Sheet3!$A$2:$A$392,Sheet3!$B$2:$B$392,"none", 1,1), $AF$2)</f>
        <v>0.99370000000000003</v>
      </c>
      <c r="Z6554" s="8">
        <f>IF(ISNUMBER($X6554), _xlfn.XLOOKUP($X6554,Sheet3!$A$2:$A$392,Sheet3!$C$2:$C$392,"none", 1,1), $AF$2)</f>
        <v>0.9526</v>
      </c>
      <c r="AA6554" s="8">
        <f>IF(ISNUMBER($X6554), _xlfn.XLOOKUP($X6554,Sheet3!$A$2:$A$392,Sheet3!$D$2:$D$392,"none", 1,1), $AF$2)</f>
        <v>1</v>
      </c>
    </row>
    <row r="6555" spans="1:27">
      <c r="A6555">
        <v>78</v>
      </c>
      <c r="B6555" t="s">
        <v>376</v>
      </c>
      <c r="C6555" t="s">
        <v>297</v>
      </c>
      <c r="D6555">
        <v>0</v>
      </c>
      <c r="E6555">
        <v>1</v>
      </c>
      <c r="F6555">
        <v>19.2513981456</v>
      </c>
      <c r="G6555">
        <v>49</v>
      </c>
      <c r="H6555">
        <v>58</v>
      </c>
      <c r="I6555">
        <v>53.604988572000003</v>
      </c>
      <c r="J6555">
        <f>(D6555+E6555/60+F6555/3600)*15</f>
        <v>0.33021415893999995</v>
      </c>
      <c r="K6555">
        <f>IF(G6555&lt;0, G6555-H6555/60-I6555/3600, G6555+H6555/60+I6555/3600)</f>
        <v>49.98155694127</v>
      </c>
      <c r="L6555">
        <v>13.16</v>
      </c>
      <c r="M6555">
        <v>-11.451000000000001</v>
      </c>
      <c r="N6555">
        <v>4.12</v>
      </c>
      <c r="O6555" t="s">
        <v>9341</v>
      </c>
      <c r="P6555">
        <v>7.1849999999999996</v>
      </c>
      <c r="Q6555">
        <v>6.2169999999999996</v>
      </c>
      <c r="R6555" t="s">
        <v>9341</v>
      </c>
      <c r="S6555">
        <v>5.9710000000000001</v>
      </c>
      <c r="T6555" t="s">
        <v>9341</v>
      </c>
      <c r="U6555" t="s">
        <v>9407</v>
      </c>
      <c r="V6555" t="str">
        <f>LEFT($U6555,2)</f>
        <v>G7</v>
      </c>
      <c r="W6555" s="3" t="str">
        <f>_xlfn.XLOOKUP(V6555,$AC$2:$AC$43,$AD$2:$AD$43,"none")</f>
        <v>none</v>
      </c>
      <c r="X6555" s="3" t="str">
        <f>IF(ISNUMBER($W6555), 4600 * (1 / (0.92 * $W6555 + 1.7) + 1 / (0.92 * $W6555 + 0.62)),"none")</f>
        <v>none</v>
      </c>
      <c r="Y6555" s="8">
        <f>IF(ISNUMBER($X6555), _xlfn.XLOOKUP($X6555,Sheet3!$A$2:$A$392,Sheet3!$B$2:$B$392,"none", 1,1), $AF$2)</f>
        <v>0.8</v>
      </c>
      <c r="Z6555" s="8">
        <f>IF(ISNUMBER($X6555), _xlfn.XLOOKUP($X6555,Sheet3!$A$2:$A$392,Sheet3!$C$2:$C$392,"none", 1,1), $AF$2)</f>
        <v>0.8</v>
      </c>
      <c r="AA6555" s="8">
        <f>IF(ISNUMBER($X6555), _xlfn.XLOOKUP($X6555,Sheet3!$A$2:$A$392,Sheet3!$D$2:$D$392,"none", 1,1), $AF$2)</f>
        <v>0.8</v>
      </c>
    </row>
    <row r="6556" spans="1:27">
      <c r="A6556">
        <v>353</v>
      </c>
      <c r="B6556" t="s">
        <v>651</v>
      </c>
      <c r="C6556" t="s">
        <v>22</v>
      </c>
      <c r="D6556">
        <v>3</v>
      </c>
      <c r="E6556">
        <v>29</v>
      </c>
      <c r="F6556">
        <v>26.286466917599999</v>
      </c>
      <c r="G6556">
        <v>46</v>
      </c>
      <c r="H6556">
        <v>56</v>
      </c>
      <c r="I6556">
        <v>16.318187592000001</v>
      </c>
      <c r="J6556">
        <f>(D6556+E6556/60+F6556/3600)*15</f>
        <v>52.359526945489996</v>
      </c>
      <c r="K6556">
        <f>IF(G6556&lt;0, G6556-H6556/60-I6556/3600, G6556+H6556/60+I6556/3600)</f>
        <v>46.937866163219994</v>
      </c>
      <c r="L6556">
        <v>23.23</v>
      </c>
      <c r="M6556">
        <v>-25.763999999999999</v>
      </c>
      <c r="N6556">
        <v>6.08</v>
      </c>
      <c r="O6556" t="s">
        <v>9341</v>
      </c>
      <c r="P6556">
        <v>6.3049999999999997</v>
      </c>
      <c r="Q6556">
        <v>6.2169999999999996</v>
      </c>
      <c r="R6556">
        <v>7.27</v>
      </c>
      <c r="S6556">
        <v>6.1779999999999999</v>
      </c>
      <c r="T6556" t="s">
        <v>9341</v>
      </c>
      <c r="U6556" t="s">
        <v>9554</v>
      </c>
      <c r="V6556" t="str">
        <f>LEFT($U6556,2)</f>
        <v>B7</v>
      </c>
      <c r="W6556" s="3">
        <f>_xlfn.XLOOKUP(V6556,$AC$2:$AC$43,$AD$2:$AD$43,"none")</f>
        <v>-0.13</v>
      </c>
      <c r="X6556" s="3">
        <f>IF(ISNUMBER($W6556), 4600 * (1 / (0.92 * $W6556 + 1.7) + 1 / (0.92 * $W6556 + 0.62)),"none")</f>
        <v>12103.301413538873</v>
      </c>
      <c r="Y6556" s="8">
        <f>IF(ISNUMBER($X6556), _xlfn.XLOOKUP($X6556,Sheet3!$A$2:$A$392,Sheet3!$B$2:$B$392,"none", 1,1), $AF$2)</f>
        <v>0.53700000000000003</v>
      </c>
      <c r="Z6556" s="8">
        <f>IF(ISNUMBER($X6556), _xlfn.XLOOKUP($X6556,Sheet3!$A$2:$A$392,Sheet3!$C$2:$C$392,"none", 1,1), $AF$2)</f>
        <v>0.63400000000000001</v>
      </c>
      <c r="AA6556" s="8">
        <f>IF(ISNUMBER($X6556), _xlfn.XLOOKUP($X6556,Sheet3!$A$2:$A$392,Sheet3!$D$2:$D$392,"none", 1,1), $AF$2)</f>
        <v>1</v>
      </c>
    </row>
    <row r="6557" spans="1:27">
      <c r="A6557">
        <v>5381</v>
      </c>
      <c r="B6557" t="s">
        <v>5684</v>
      </c>
      <c r="C6557" t="s">
        <v>12</v>
      </c>
      <c r="D6557">
        <v>18</v>
      </c>
      <c r="E6557">
        <v>33</v>
      </c>
      <c r="F6557">
        <v>0.91673014559999999</v>
      </c>
      <c r="G6557">
        <v>-39</v>
      </c>
      <c r="H6557">
        <v>53</v>
      </c>
      <c r="I6557">
        <v>31.275122964000001</v>
      </c>
      <c r="J6557">
        <f>(D6557+E6557/60+F6557/3600)*15</f>
        <v>278.25381970894006</v>
      </c>
      <c r="K6557">
        <f>IF(G6557&lt;0, G6557-H6557/60-I6557/3600, G6557+H6557/60+I6557/3600)</f>
        <v>-39.892020867489997</v>
      </c>
      <c r="L6557">
        <v>86.352999999999994</v>
      </c>
      <c r="M6557">
        <v>-79.927000000000007</v>
      </c>
      <c r="N6557">
        <v>27.07</v>
      </c>
      <c r="O6557" t="s">
        <v>9341</v>
      </c>
      <c r="P6557">
        <v>6.63</v>
      </c>
      <c r="Q6557">
        <v>6.2169999999999996</v>
      </c>
      <c r="R6557" t="s">
        <v>9341</v>
      </c>
      <c r="S6557">
        <v>6.1189999999999998</v>
      </c>
      <c r="T6557" t="s">
        <v>9341</v>
      </c>
      <c r="U6557" t="s">
        <v>9639</v>
      </c>
      <c r="V6557" t="str">
        <f>LEFT($U6557,2)</f>
        <v>F5</v>
      </c>
      <c r="W6557" s="3">
        <f>_xlfn.XLOOKUP(V6557,$AC$2:$AC$43,$AD$2:$AD$43,"none")</f>
        <v>0.45</v>
      </c>
      <c r="X6557" s="3">
        <f>IF(ISNUMBER($W6557), 4600 * (1 / (0.92 * $W6557 + 1.7) + 1 / (0.92 * $W6557 + 0.62)),"none")</f>
        <v>6624.7124722536864</v>
      </c>
      <c r="Y6557" s="8">
        <f>IF(ISNUMBER($X6557), _xlfn.XLOOKUP($X6557,Sheet3!$A$2:$A$392,Sheet3!$B$2:$B$392,"none", 1,1), $AF$2)</f>
        <v>0.99370000000000003</v>
      </c>
      <c r="Z6557" s="8">
        <f>IF(ISNUMBER($X6557), _xlfn.XLOOKUP($X6557,Sheet3!$A$2:$A$392,Sheet3!$C$2:$C$392,"none", 1,1), $AF$2)</f>
        <v>0.9526</v>
      </c>
      <c r="AA6557" s="8">
        <f>IF(ISNUMBER($X6557), _xlfn.XLOOKUP($X6557,Sheet3!$A$2:$A$392,Sheet3!$D$2:$D$392,"none", 1,1), $AF$2)</f>
        <v>1</v>
      </c>
    </row>
    <row r="6558" spans="1:27">
      <c r="A6558">
        <v>6528</v>
      </c>
      <c r="B6558" t="s">
        <v>6831</v>
      </c>
      <c r="C6558" t="s">
        <v>12</v>
      </c>
      <c r="D6558">
        <v>20</v>
      </c>
      <c r="E6558">
        <v>30</v>
      </c>
      <c r="F6558">
        <v>58.154719999999998</v>
      </c>
      <c r="G6558">
        <v>20</v>
      </c>
      <c r="H6558">
        <v>36</v>
      </c>
      <c r="I6558">
        <v>22.133800000000001</v>
      </c>
      <c r="J6558">
        <f>(D6558+E6558/60+F6558/3600)*15</f>
        <v>307.74231133333336</v>
      </c>
      <c r="K6558">
        <f>IF(G6558&lt;0, G6558-H6558/60-I6558/3600, G6558+H6558/60+I6558/3600)</f>
        <v>20.60614827777778</v>
      </c>
      <c r="L6558">
        <v>95.32</v>
      </c>
      <c r="M6558">
        <v>58.73</v>
      </c>
      <c r="N6558">
        <v>11.59</v>
      </c>
      <c r="O6558" t="s">
        <v>9341</v>
      </c>
      <c r="P6558">
        <v>6.35</v>
      </c>
      <c r="Q6558">
        <v>6.2169999999999996</v>
      </c>
      <c r="R6558">
        <v>7.19</v>
      </c>
      <c r="S6558" t="s">
        <v>9341</v>
      </c>
      <c r="T6558" t="s">
        <v>9341</v>
      </c>
      <c r="U6558" t="s">
        <v>11122</v>
      </c>
      <c r="V6558" t="str">
        <f>LEFT($U6558,2)</f>
        <v>kA</v>
      </c>
      <c r="W6558" s="3" t="str">
        <f>_xlfn.XLOOKUP(V6558,$AC$2:$AC$43,$AD$2:$AD$43,"none")</f>
        <v>none</v>
      </c>
      <c r="X6558" s="3" t="str">
        <f>IF(ISNUMBER($W6558), 4600 * (1 / (0.92 * $W6558 + 1.7) + 1 / (0.92 * $W6558 + 0.62)),"none")</f>
        <v>none</v>
      </c>
      <c r="Y6558" s="8">
        <f>IF(ISNUMBER($X6558), _xlfn.XLOOKUP($X6558,Sheet3!$A$2:$A$392,Sheet3!$B$2:$B$392,"none", 1,1), $AF$2)</f>
        <v>0.8</v>
      </c>
      <c r="Z6558" s="8">
        <f>IF(ISNUMBER($X6558), _xlfn.XLOOKUP($X6558,Sheet3!$A$2:$A$392,Sheet3!$C$2:$C$392,"none", 1,1), $AF$2)</f>
        <v>0.8</v>
      </c>
      <c r="AA6558" s="8">
        <f>IF(ISNUMBER($X6558), _xlfn.XLOOKUP($X6558,Sheet3!$A$2:$A$392,Sheet3!$D$2:$D$392,"none", 1,1), $AF$2)</f>
        <v>0.8</v>
      </c>
    </row>
    <row r="6559" spans="1:27">
      <c r="A6559">
        <v>444</v>
      </c>
      <c r="B6559" t="s">
        <v>743</v>
      </c>
      <c r="C6559" t="s">
        <v>297</v>
      </c>
      <c r="D6559">
        <v>20</v>
      </c>
      <c r="E6559">
        <v>56</v>
      </c>
      <c r="F6559">
        <v>17.011566731999999</v>
      </c>
      <c r="G6559">
        <v>56</v>
      </c>
      <c r="H6559">
        <v>53</v>
      </c>
      <c r="I6559">
        <v>15.063536868</v>
      </c>
      <c r="J6559">
        <f>(D6559+E6559/60+F6559/3600)*15</f>
        <v>314.07088152804999</v>
      </c>
      <c r="K6559">
        <f>IF(G6559&lt;0, G6559-H6559/60-I6559/3600, G6559+H6559/60+I6559/3600)</f>
        <v>56.887517649129997</v>
      </c>
      <c r="L6559">
        <v>4.8230000000000004</v>
      </c>
      <c r="M6559">
        <v>4.0549999999999997</v>
      </c>
      <c r="N6559">
        <v>3.09</v>
      </c>
      <c r="O6559">
        <v>5.37</v>
      </c>
      <c r="P6559">
        <v>6.0490000000000004</v>
      </c>
      <c r="Q6559">
        <v>6.218</v>
      </c>
      <c r="R6559" t="s">
        <v>9341</v>
      </c>
      <c r="S6559">
        <v>6.1950000000000003</v>
      </c>
      <c r="T6559" t="s">
        <v>9341</v>
      </c>
      <c r="U6559" t="s">
        <v>9563</v>
      </c>
      <c r="V6559" t="str">
        <f>LEFT($U6559,2)</f>
        <v>B2</v>
      </c>
      <c r="W6559" s="3">
        <f>_xlfn.XLOOKUP(V6559,$AC$2:$AC$43,$AD$2:$AD$43,"none")</f>
        <v>-0.24</v>
      </c>
      <c r="X6559" s="3">
        <f>IF(ISNUMBER($W6559), 4600 * (1 / (0.92 * $W6559 + 1.7) + 1 / (0.92 * $W6559 + 0.62)),"none")</f>
        <v>14632.835167360139</v>
      </c>
      <c r="Y6559" s="8">
        <f>IF(ISNUMBER($X6559), _xlfn.XLOOKUP($X6559,Sheet3!$A$2:$A$392,Sheet3!$B$2:$B$392,"none", 1,1), $AF$2)</f>
        <v>0.47989999999999999</v>
      </c>
      <c r="Z6559" s="8">
        <f>IF(ISNUMBER($X6559), _xlfn.XLOOKUP($X6559,Sheet3!$A$2:$A$392,Sheet3!$C$2:$C$392,"none", 1,1), $AF$2)</f>
        <v>0.58679999999999999</v>
      </c>
      <c r="AA6559" s="8">
        <f>IF(ISNUMBER($X6559), _xlfn.XLOOKUP($X6559,Sheet3!$A$2:$A$392,Sheet3!$D$2:$D$392,"none", 1,1), $AF$2)</f>
        <v>1</v>
      </c>
    </row>
    <row r="6560" spans="1:27">
      <c r="A6560">
        <v>1829</v>
      </c>
      <c r="B6560" t="s">
        <v>2130</v>
      </c>
      <c r="C6560" t="s">
        <v>297</v>
      </c>
      <c r="D6560">
        <v>4</v>
      </c>
      <c r="E6560">
        <v>43</v>
      </c>
      <c r="F6560">
        <v>44.272048701599999</v>
      </c>
      <c r="G6560">
        <v>-41</v>
      </c>
      <c r="H6560">
        <v>3</v>
      </c>
      <c r="I6560">
        <v>53.231700420000003</v>
      </c>
      <c r="J6560">
        <f>(D6560+E6560/60+F6560/3600)*15</f>
        <v>70.934466869589997</v>
      </c>
      <c r="K6560">
        <f>IF(G6560&lt;0, G6560-H6560/60-I6560/3600, G6560+H6560/60+I6560/3600)</f>
        <v>-41.064786583449994</v>
      </c>
      <c r="L6560">
        <v>10.95</v>
      </c>
      <c r="M6560">
        <v>11.04</v>
      </c>
      <c r="N6560">
        <v>4.46</v>
      </c>
      <c r="O6560" t="s">
        <v>9341</v>
      </c>
      <c r="P6560">
        <v>7.7009999999999996</v>
      </c>
      <c r="Q6560">
        <v>6.218</v>
      </c>
      <c r="R6560" t="s">
        <v>9341</v>
      </c>
      <c r="S6560">
        <v>5.7080000000000002</v>
      </c>
      <c r="T6560" t="s">
        <v>9341</v>
      </c>
      <c r="U6560" t="s">
        <v>10014</v>
      </c>
      <c r="V6560" t="str">
        <f>LEFT($U6560,2)</f>
        <v>K3</v>
      </c>
      <c r="W6560" s="3">
        <f>_xlfn.XLOOKUP(V6560,$AC$2:$AC$43,$AD$2:$AD$43,"none")</f>
        <v>0.95</v>
      </c>
      <c r="X6560" s="3">
        <f>IF(ISNUMBER($W6560), 4600 * (1 / (0.92 * $W6560 + 1.7) + 1 / (0.92 * $W6560 + 0.62)),"none")</f>
        <v>4866.084384156673</v>
      </c>
      <c r="Y6560" s="8">
        <f>IF(ISNUMBER($X6560), _xlfn.XLOOKUP($X6560,Sheet3!$A$2:$A$392,Sheet3!$B$2:$B$392,"none", 1,1), $AF$2)</f>
        <v>1</v>
      </c>
      <c r="Z6560" s="8">
        <f>IF(ISNUMBER($X6560), _xlfn.XLOOKUP($X6560,Sheet3!$A$2:$A$392,Sheet3!$C$2:$C$392,"none", 1,1), $AF$2)</f>
        <v>0.78720000000000001</v>
      </c>
      <c r="AA6560" s="8">
        <f>IF(ISNUMBER($X6560), _xlfn.XLOOKUP($X6560,Sheet3!$A$2:$A$392,Sheet3!$D$2:$D$392,"none", 1,1), $AF$2)</f>
        <v>0.57969999999999999</v>
      </c>
    </row>
    <row r="6561" spans="1:27">
      <c r="A6561">
        <v>8735</v>
      </c>
      <c r="B6561" t="s">
        <v>9040</v>
      </c>
      <c r="C6561" t="s">
        <v>12</v>
      </c>
      <c r="D6561">
        <v>13</v>
      </c>
      <c r="E6561">
        <v>53</v>
      </c>
      <c r="F6561">
        <v>32.762801999600001</v>
      </c>
      <c r="G6561">
        <v>-35</v>
      </c>
      <c r="H6561">
        <v>39</v>
      </c>
      <c r="I6561">
        <v>51.366168078999998</v>
      </c>
      <c r="J6561">
        <f>(D6561+E6561/60+F6561/3600)*15</f>
        <v>208.38651167499833</v>
      </c>
      <c r="K6561">
        <f>IF(G6561&lt;0, G6561-H6561/60-I6561/3600, G6561+H6561/60+I6561/3600)</f>
        <v>-35.664268380021944</v>
      </c>
      <c r="L6561">
        <v>-88.605999999999995</v>
      </c>
      <c r="M6561">
        <v>-18.294</v>
      </c>
      <c r="N6561">
        <v>19.03</v>
      </c>
      <c r="O6561" t="s">
        <v>9341</v>
      </c>
      <c r="P6561">
        <v>6.6310000000000002</v>
      </c>
      <c r="Q6561">
        <v>6.218</v>
      </c>
      <c r="R6561" t="s">
        <v>9341</v>
      </c>
      <c r="S6561">
        <v>6.1710000000000003</v>
      </c>
      <c r="T6561" t="s">
        <v>9341</v>
      </c>
      <c r="U6561" t="s">
        <v>9341</v>
      </c>
      <c r="V6561" t="str">
        <f>LEFT($U6561,2)</f>
        <v>~</v>
      </c>
      <c r="W6561" s="3" t="str">
        <f>_xlfn.XLOOKUP(V6561,$AC$2:$AC$43,$AD$2:$AD$43,"none")</f>
        <v>none</v>
      </c>
      <c r="X6561" s="3" t="str">
        <f>IF(ISNUMBER($W6561), 4600 * (1 / (0.92 * $W6561 + 1.7) + 1 / (0.92 * $W6561 + 0.62)),"none")</f>
        <v>none</v>
      </c>
      <c r="Y6561" s="8">
        <f>IF(ISNUMBER($X6561), _xlfn.XLOOKUP($X6561,Sheet3!$A$2:$A$392,Sheet3!$B$2:$B$392,"none", 1,1), $AF$2)</f>
        <v>0.8</v>
      </c>
      <c r="Z6561" s="8">
        <f>IF(ISNUMBER($X6561), _xlfn.XLOOKUP($X6561,Sheet3!$A$2:$A$392,Sheet3!$C$2:$C$392,"none", 1,1), $AF$2)</f>
        <v>0.8</v>
      </c>
      <c r="AA6561" s="8">
        <f>IF(ISNUMBER($X6561), _xlfn.XLOOKUP($X6561,Sheet3!$A$2:$A$392,Sheet3!$D$2:$D$392,"none", 1,1), $AF$2)</f>
        <v>0.8</v>
      </c>
    </row>
    <row r="6562" spans="1:27">
      <c r="A6562">
        <v>1528</v>
      </c>
      <c r="B6562" t="s">
        <v>1829</v>
      </c>
      <c r="C6562" t="s">
        <v>12</v>
      </c>
      <c r="D6562">
        <v>3</v>
      </c>
      <c r="E6562">
        <v>39</v>
      </c>
      <c r="F6562">
        <v>38.347073039999998</v>
      </c>
      <c r="G6562">
        <v>-3</v>
      </c>
      <c r="H6562">
        <v>23</v>
      </c>
      <c r="I6562">
        <v>34.820140164000001</v>
      </c>
      <c r="J6562">
        <f>(D6562+E6562/60+F6562/3600)*15</f>
        <v>54.909779471</v>
      </c>
      <c r="K6562">
        <f>IF(G6562&lt;0, G6562-H6562/60-I6562/3600, G6562+H6562/60+I6562/3600)</f>
        <v>-3.3930055944899999</v>
      </c>
      <c r="L6562">
        <v>-12.227</v>
      </c>
      <c r="M6562">
        <v>-67.317999999999998</v>
      </c>
      <c r="N6562">
        <v>7.81</v>
      </c>
      <c r="O6562" t="s">
        <v>9341</v>
      </c>
      <c r="P6562">
        <v>7.2610000000000001</v>
      </c>
      <c r="Q6562">
        <v>6.2190000000000003</v>
      </c>
      <c r="R6562" t="s">
        <v>9341</v>
      </c>
      <c r="S6562">
        <v>5.9509999999999996</v>
      </c>
      <c r="T6562" t="s">
        <v>9341</v>
      </c>
      <c r="U6562" t="s">
        <v>9403</v>
      </c>
      <c r="V6562" t="str">
        <f>LEFT($U6562,2)</f>
        <v>K0</v>
      </c>
      <c r="W6562" s="3">
        <f>_xlfn.XLOOKUP(V6562,$AC$2:$AC$43,$AD$2:$AD$43,"none")</f>
        <v>0.81</v>
      </c>
      <c r="X6562" s="3">
        <f>IF(ISNUMBER($W6562), 4600 * (1 / (0.92 * $W6562 + 1.7) + 1 / (0.92 * $W6562 + 0.62)),"none")</f>
        <v>5250.7063834266155</v>
      </c>
      <c r="Y6562" s="8">
        <f>IF(ISNUMBER($X6562), _xlfn.XLOOKUP($X6562,Sheet3!$A$2:$A$392,Sheet3!$B$2:$B$392,"none", 1,1), $AF$2)</f>
        <v>1</v>
      </c>
      <c r="Z6562" s="8">
        <f>IF(ISNUMBER($X6562), _xlfn.XLOOKUP($X6562,Sheet3!$A$2:$A$392,Sheet3!$C$2:$C$392,"none", 1,1), $AF$2)</f>
        <v>0.83299999999999996</v>
      </c>
      <c r="AA6562" s="8">
        <f>IF(ISNUMBER($X6562), _xlfn.XLOOKUP($X6562,Sheet3!$A$2:$A$392,Sheet3!$D$2:$D$392,"none", 1,1), $AF$2)</f>
        <v>0.67869999999999997</v>
      </c>
    </row>
    <row r="6563" spans="1:27">
      <c r="A6563">
        <v>1775</v>
      </c>
      <c r="B6563" t="s">
        <v>2076</v>
      </c>
      <c r="C6563" t="s">
        <v>297</v>
      </c>
      <c r="D6563">
        <v>4</v>
      </c>
      <c r="E6563">
        <v>30</v>
      </c>
      <c r="F6563">
        <v>10.0036855056</v>
      </c>
      <c r="G6563">
        <v>-13</v>
      </c>
      <c r="H6563">
        <v>35</v>
      </c>
      <c r="I6563">
        <v>32.536052448</v>
      </c>
      <c r="J6563">
        <f>(D6563+E6563/60+F6563/3600)*15</f>
        <v>67.541682022940009</v>
      </c>
      <c r="K6563">
        <f>IF(G6563&lt;0, G6563-H6563/60-I6563/3600, G6563+H6563/60+I6563/3600)</f>
        <v>-13.59237112568</v>
      </c>
      <c r="L6563">
        <v>18.141999999999999</v>
      </c>
      <c r="M6563">
        <v>1.1120000000000001</v>
      </c>
      <c r="N6563">
        <v>7.22</v>
      </c>
      <c r="O6563" t="s">
        <v>9341</v>
      </c>
      <c r="P6563">
        <v>7.2279999999999998</v>
      </c>
      <c r="Q6563">
        <v>6.2190000000000003</v>
      </c>
      <c r="R6563" t="s">
        <v>9341</v>
      </c>
      <c r="S6563">
        <v>5.97</v>
      </c>
      <c r="T6563" t="s">
        <v>9341</v>
      </c>
      <c r="U6563" t="s">
        <v>9403</v>
      </c>
      <c r="V6563" t="str">
        <f>LEFT($U6563,2)</f>
        <v>K0</v>
      </c>
      <c r="W6563" s="3">
        <f>_xlfn.XLOOKUP(V6563,$AC$2:$AC$43,$AD$2:$AD$43,"none")</f>
        <v>0.81</v>
      </c>
      <c r="X6563" s="3">
        <f>IF(ISNUMBER($W6563), 4600 * (1 / (0.92 * $W6563 + 1.7) + 1 / (0.92 * $W6563 + 0.62)),"none")</f>
        <v>5250.7063834266155</v>
      </c>
      <c r="Y6563" s="8">
        <f>IF(ISNUMBER($X6563), _xlfn.XLOOKUP($X6563,Sheet3!$A$2:$A$392,Sheet3!$B$2:$B$392,"none", 1,1), $AF$2)</f>
        <v>1</v>
      </c>
      <c r="Z6563" s="8">
        <f>IF(ISNUMBER($X6563), _xlfn.XLOOKUP($X6563,Sheet3!$A$2:$A$392,Sheet3!$C$2:$C$392,"none", 1,1), $AF$2)</f>
        <v>0.83299999999999996</v>
      </c>
      <c r="AA6563" s="8">
        <f>IF(ISNUMBER($X6563), _xlfn.XLOOKUP($X6563,Sheet3!$A$2:$A$392,Sheet3!$D$2:$D$392,"none", 1,1), $AF$2)</f>
        <v>0.67869999999999997</v>
      </c>
    </row>
    <row r="6564" spans="1:27">
      <c r="A6564">
        <v>2379</v>
      </c>
      <c r="B6564" t="s">
        <v>2680</v>
      </c>
      <c r="C6564" t="s">
        <v>297</v>
      </c>
      <c r="D6564">
        <v>6</v>
      </c>
      <c r="E6564">
        <v>24</v>
      </c>
      <c r="F6564">
        <v>2.2831053408000002</v>
      </c>
      <c r="G6564">
        <v>8</v>
      </c>
      <c r="H6564">
        <v>53</v>
      </c>
      <c r="I6564">
        <v>6.0464371200000002</v>
      </c>
      <c r="J6564">
        <f>(D6564+E6564/60+F6564/3600)*15</f>
        <v>96.009512938919997</v>
      </c>
      <c r="K6564">
        <f>IF(G6564&lt;0, G6564-H6564/60-I6564/3600, G6564+H6564/60+I6564/3600)</f>
        <v>8.8850128991999995</v>
      </c>
      <c r="L6564">
        <v>-11.236000000000001</v>
      </c>
      <c r="M6564">
        <v>-9.4109999999999996</v>
      </c>
      <c r="N6564">
        <v>4.01</v>
      </c>
      <c r="O6564" t="s">
        <v>9341</v>
      </c>
      <c r="P6564">
        <v>6.1550000000000002</v>
      </c>
      <c r="Q6564">
        <v>6.2190000000000003</v>
      </c>
      <c r="R6564" t="s">
        <v>9341</v>
      </c>
      <c r="S6564">
        <v>6.2309999999999999</v>
      </c>
      <c r="T6564" t="s">
        <v>9341</v>
      </c>
      <c r="U6564" t="s">
        <v>9518</v>
      </c>
      <c r="V6564" t="str">
        <f>LEFT($U6564,2)</f>
        <v>B8</v>
      </c>
      <c r="W6564" s="3">
        <f>_xlfn.XLOOKUP(V6564,$AC$2:$AC$43,$AD$2:$AD$43,"none")</f>
        <v>-0.11</v>
      </c>
      <c r="X6564" s="3">
        <f>IF(ISNUMBER($W6564), 4600 * (1 / (0.92 * $W6564 + 1.7) + 1 / (0.92 * $W6564 + 0.62)),"none")</f>
        <v>11743.77313439976</v>
      </c>
      <c r="Y6564" s="8">
        <f>IF(ISNUMBER($X6564), _xlfn.XLOOKUP($X6564,Sheet3!$A$2:$A$392,Sheet3!$B$2:$B$392,"none", 1,1), $AF$2)</f>
        <v>0.54959999999999998</v>
      </c>
      <c r="Z6564" s="8">
        <f>IF(ISNUMBER($X6564), _xlfn.XLOOKUP($X6564,Sheet3!$A$2:$A$392,Sheet3!$C$2:$C$392,"none", 1,1), $AF$2)</f>
        <v>0.64410000000000001</v>
      </c>
      <c r="AA6564" s="8">
        <f>IF(ISNUMBER($X6564), _xlfn.XLOOKUP($X6564,Sheet3!$A$2:$A$392,Sheet3!$D$2:$D$392,"none", 1,1), $AF$2)</f>
        <v>1</v>
      </c>
    </row>
    <row r="6565" spans="1:27">
      <c r="A6565">
        <v>3121</v>
      </c>
      <c r="B6565" t="s">
        <v>3424</v>
      </c>
      <c r="C6565" t="s">
        <v>297</v>
      </c>
      <c r="D6565">
        <v>8</v>
      </c>
      <c r="E6565">
        <v>46</v>
      </c>
      <c r="F6565">
        <v>6.8724723432000001</v>
      </c>
      <c r="G6565">
        <v>-11</v>
      </c>
      <c r="H6565">
        <v>0</v>
      </c>
      <c r="I6565">
        <v>24.351509448000002</v>
      </c>
      <c r="J6565">
        <f>(D6565+E6565/60+F6565/3600)*15</f>
        <v>131.52863530143</v>
      </c>
      <c r="K6565">
        <f>IF(G6565&lt;0, G6565-H6565/60-I6565/3600, G6565+H6565/60+I6565/3600)</f>
        <v>-11.006764308179999</v>
      </c>
      <c r="L6565">
        <v>-31.567</v>
      </c>
      <c r="M6565">
        <v>15.727</v>
      </c>
      <c r="N6565">
        <v>3.08</v>
      </c>
      <c r="O6565" t="s">
        <v>9341</v>
      </c>
      <c r="P6565">
        <v>7.8369999999999997</v>
      </c>
      <c r="Q6565">
        <v>6.2190000000000003</v>
      </c>
      <c r="R6565" t="s">
        <v>9341</v>
      </c>
      <c r="S6565">
        <v>5.53</v>
      </c>
      <c r="T6565" t="s">
        <v>9341</v>
      </c>
      <c r="U6565" t="s">
        <v>9360</v>
      </c>
      <c r="V6565" t="str">
        <f>LEFT($U6565,2)</f>
        <v>K5</v>
      </c>
      <c r="W6565" s="3">
        <f>_xlfn.XLOOKUP(V6565,$AC$2:$AC$43,$AD$2:$AD$43,"none")</f>
        <v>1.1499999999999999</v>
      </c>
      <c r="X6565" s="3">
        <f>IF(ISNUMBER($W6565), 4600 * (1 / (0.92 * $W6565 + 1.7) + 1 / (0.92 * $W6565 + 0.62)),"none")</f>
        <v>4409.2340323652679</v>
      </c>
      <c r="Y6565" s="8">
        <f>IF(ISNUMBER($X6565), _xlfn.XLOOKUP($X6565,Sheet3!$A$2:$A$392,Sheet3!$B$2:$B$392,"none", 1,1), $AF$2)</f>
        <v>1</v>
      </c>
      <c r="Z6565" s="8">
        <f>IF(ISNUMBER($X6565), _xlfn.XLOOKUP($X6565,Sheet3!$A$2:$A$392,Sheet3!$C$2:$C$392,"none", 1,1), $AF$2)</f>
        <v>0.73599999999999999</v>
      </c>
      <c r="AA6565" s="8">
        <f>IF(ISNUMBER($X6565), _xlfn.XLOOKUP($X6565,Sheet3!$A$2:$A$392,Sheet3!$D$2:$D$392,"none", 1,1), $AF$2)</f>
        <v>0.4803</v>
      </c>
    </row>
    <row r="6566" spans="1:27">
      <c r="A6566">
        <v>3903</v>
      </c>
      <c r="B6566" t="s">
        <v>4206</v>
      </c>
      <c r="C6566" t="s">
        <v>305</v>
      </c>
      <c r="D6566">
        <v>1</v>
      </c>
      <c r="E6566">
        <v>35</v>
      </c>
      <c r="F6566">
        <v>46.442333805600001</v>
      </c>
      <c r="G6566">
        <v>14</v>
      </c>
      <c r="H6566">
        <v>39</v>
      </c>
      <c r="I6566">
        <v>41.117249807999997</v>
      </c>
      <c r="J6566">
        <f>(D6566+E6566/60+F6566/3600)*15</f>
        <v>23.943509724190001</v>
      </c>
      <c r="K6566">
        <f>IF(G6566&lt;0, G6566-H6566/60-I6566/3600, G6566+H6566/60+I6566/3600)</f>
        <v>14.66142145828</v>
      </c>
      <c r="L6566">
        <v>3.2170000000000001</v>
      </c>
      <c r="M6566">
        <v>-8.234</v>
      </c>
      <c r="N6566">
        <v>2.64</v>
      </c>
      <c r="O6566" t="s">
        <v>9341</v>
      </c>
      <c r="P6566">
        <v>6.1769999999999996</v>
      </c>
      <c r="Q6566">
        <v>6.2190000000000003</v>
      </c>
      <c r="R6566" t="s">
        <v>9341</v>
      </c>
      <c r="S6566">
        <v>6.2110000000000003</v>
      </c>
      <c r="T6566" t="s">
        <v>9341</v>
      </c>
      <c r="U6566" t="s">
        <v>9540</v>
      </c>
      <c r="V6566" t="str">
        <f>LEFT($U6566,2)</f>
        <v>B9</v>
      </c>
      <c r="W6566" s="3">
        <f>_xlfn.XLOOKUP(V6566,$AC$2:$AC$43,$AD$2:$AD$43,"none")</f>
        <v>-7.0000000000000007E-2</v>
      </c>
      <c r="X6566" s="3">
        <f>IF(ISNUMBER($W6566), 4600 * (1 / (0.92 * $W6566 + 1.7) + 1 / (0.92 * $W6566 + 0.62)),"none")</f>
        <v>11091.761228434079</v>
      </c>
      <c r="Y6566" s="8">
        <f>IF(ISNUMBER($X6566), _xlfn.XLOOKUP($X6566,Sheet3!$A$2:$A$392,Sheet3!$B$2:$B$392,"none", 1,1), $AF$2)</f>
        <v>0.57499999999999996</v>
      </c>
      <c r="Z6566" s="8">
        <f>IF(ISNUMBER($X6566), _xlfn.XLOOKUP($X6566,Sheet3!$A$2:$A$392,Sheet3!$C$2:$C$392,"none", 1,1), $AF$2)</f>
        <v>0.66420000000000001</v>
      </c>
      <c r="AA6566" s="8">
        <f>IF(ISNUMBER($X6566), _xlfn.XLOOKUP($X6566,Sheet3!$A$2:$A$392,Sheet3!$D$2:$D$392,"none", 1,1), $AF$2)</f>
        <v>1</v>
      </c>
    </row>
    <row r="6567" spans="1:27">
      <c r="A6567">
        <v>5177</v>
      </c>
      <c r="B6567" t="s">
        <v>5480</v>
      </c>
      <c r="C6567" t="s">
        <v>313</v>
      </c>
      <c r="D6567">
        <v>14</v>
      </c>
      <c r="E6567">
        <v>17</v>
      </c>
      <c r="F6567">
        <v>3.7900465176</v>
      </c>
      <c r="G6567">
        <v>-18</v>
      </c>
      <c r="H6567">
        <v>35</v>
      </c>
      <c r="I6567">
        <v>8.524980888</v>
      </c>
      <c r="J6567">
        <f>(D6567+E6567/60+F6567/3600)*15</f>
        <v>214.26579186049</v>
      </c>
      <c r="K6567">
        <f>IF(G6567&lt;0, G6567-H6567/60-I6567/3600, G6567+H6567/60+I6567/3600)</f>
        <v>-18.585701383579998</v>
      </c>
      <c r="L6567">
        <v>-3.238</v>
      </c>
      <c r="M6567">
        <v>-8.3320000000000007</v>
      </c>
      <c r="N6567">
        <v>8.11</v>
      </c>
      <c r="O6567" t="s">
        <v>9341</v>
      </c>
      <c r="P6567">
        <v>7.2140000000000004</v>
      </c>
      <c r="Q6567">
        <v>6.2190000000000003</v>
      </c>
      <c r="R6567" t="s">
        <v>9341</v>
      </c>
      <c r="S6567">
        <v>5.968</v>
      </c>
      <c r="T6567" t="s">
        <v>9341</v>
      </c>
      <c r="U6567" t="s">
        <v>9403</v>
      </c>
      <c r="V6567" t="str">
        <f>LEFT($U6567,2)</f>
        <v>K0</v>
      </c>
      <c r="W6567" s="3">
        <f>_xlfn.XLOOKUP(V6567,$AC$2:$AC$43,$AD$2:$AD$43,"none")</f>
        <v>0.81</v>
      </c>
      <c r="X6567" s="3">
        <f>IF(ISNUMBER($W6567), 4600 * (1 / (0.92 * $W6567 + 1.7) + 1 / (0.92 * $W6567 + 0.62)),"none")</f>
        <v>5250.7063834266155</v>
      </c>
      <c r="Y6567" s="8">
        <f>IF(ISNUMBER($X6567), _xlfn.XLOOKUP($X6567,Sheet3!$A$2:$A$392,Sheet3!$B$2:$B$392,"none", 1,1), $AF$2)</f>
        <v>1</v>
      </c>
      <c r="Z6567" s="8">
        <f>IF(ISNUMBER($X6567), _xlfn.XLOOKUP($X6567,Sheet3!$A$2:$A$392,Sheet3!$C$2:$C$392,"none", 1,1), $AF$2)</f>
        <v>0.83299999999999996</v>
      </c>
      <c r="AA6567" s="8">
        <f>IF(ISNUMBER($X6567), _xlfn.XLOOKUP($X6567,Sheet3!$A$2:$A$392,Sheet3!$D$2:$D$392,"none", 1,1), $AF$2)</f>
        <v>0.67869999999999997</v>
      </c>
    </row>
    <row r="6568" spans="1:27">
      <c r="A6568">
        <v>5758</v>
      </c>
      <c r="B6568" t="s">
        <v>6061</v>
      </c>
      <c r="C6568" t="s">
        <v>297</v>
      </c>
      <c r="D6568">
        <v>18</v>
      </c>
      <c r="E6568">
        <v>0</v>
      </c>
      <c r="F6568">
        <v>8.1280778400000003E-2</v>
      </c>
      <c r="G6568">
        <v>-20</v>
      </c>
      <c r="H6568">
        <v>20</v>
      </c>
      <c r="I6568">
        <v>22.374952512</v>
      </c>
      <c r="J6568">
        <f>(D6568+E6568/60+F6568/3600)*15</f>
        <v>270.00033866990998</v>
      </c>
      <c r="K6568">
        <f>IF(G6568&lt;0, G6568-H6568/60-I6568/3600, G6568+H6568/60+I6568/3600)</f>
        <v>-20.33954859792</v>
      </c>
      <c r="L6568">
        <v>2.2330000000000001</v>
      </c>
      <c r="M6568">
        <v>-23.452000000000002</v>
      </c>
      <c r="N6568">
        <v>3.89</v>
      </c>
      <c r="O6568" t="s">
        <v>9341</v>
      </c>
      <c r="P6568">
        <v>7.6040000000000001</v>
      </c>
      <c r="Q6568">
        <v>6.2190000000000003</v>
      </c>
      <c r="R6568" t="s">
        <v>9341</v>
      </c>
      <c r="S6568">
        <v>5.7210000000000001</v>
      </c>
      <c r="T6568" t="s">
        <v>9341</v>
      </c>
      <c r="U6568" t="s">
        <v>9403</v>
      </c>
      <c r="V6568" t="str">
        <f>LEFT($U6568,2)</f>
        <v>K0</v>
      </c>
      <c r="W6568" s="3">
        <f>_xlfn.XLOOKUP(V6568,$AC$2:$AC$43,$AD$2:$AD$43,"none")</f>
        <v>0.81</v>
      </c>
      <c r="X6568" s="3">
        <f>IF(ISNUMBER($W6568), 4600 * (1 / (0.92 * $W6568 + 1.7) + 1 / (0.92 * $W6568 + 0.62)),"none")</f>
        <v>5250.7063834266155</v>
      </c>
      <c r="Y6568" s="8">
        <f>IF(ISNUMBER($X6568), _xlfn.XLOOKUP($X6568,Sheet3!$A$2:$A$392,Sheet3!$B$2:$B$392,"none", 1,1), $AF$2)</f>
        <v>1</v>
      </c>
      <c r="Z6568" s="8">
        <f>IF(ISNUMBER($X6568), _xlfn.XLOOKUP($X6568,Sheet3!$A$2:$A$392,Sheet3!$C$2:$C$392,"none", 1,1), $AF$2)</f>
        <v>0.83299999999999996</v>
      </c>
      <c r="AA6568" s="8">
        <f>IF(ISNUMBER($X6568), _xlfn.XLOOKUP($X6568,Sheet3!$A$2:$A$392,Sheet3!$D$2:$D$392,"none", 1,1), $AF$2)</f>
        <v>0.67869999999999997</v>
      </c>
    </row>
    <row r="6569" spans="1:27">
      <c r="A6569">
        <v>8348</v>
      </c>
      <c r="B6569" t="s">
        <v>8651</v>
      </c>
      <c r="C6569" t="s">
        <v>297</v>
      </c>
      <c r="D6569">
        <v>20</v>
      </c>
      <c r="E6569">
        <v>54</v>
      </c>
      <c r="F6569">
        <v>35.1076796328</v>
      </c>
      <c r="G6569">
        <v>-50</v>
      </c>
      <c r="H6569">
        <v>43</v>
      </c>
      <c r="I6569">
        <v>38.433199223999999</v>
      </c>
      <c r="J6569">
        <f>(D6569+E6569/60+F6569/3600)*15</f>
        <v>313.64628199846999</v>
      </c>
      <c r="K6569">
        <f>IF(G6569&lt;0, G6569-H6569/60-I6569/3600, G6569+H6569/60+I6569/3600)</f>
        <v>-50.727342555340002</v>
      </c>
      <c r="L6569">
        <v>10.837999999999999</v>
      </c>
      <c r="M6569">
        <v>-15.843999999999999</v>
      </c>
      <c r="N6569">
        <v>4.0999999999999996</v>
      </c>
      <c r="O6569" t="s">
        <v>9341</v>
      </c>
      <c r="P6569">
        <v>6.1029999999999998</v>
      </c>
      <c r="Q6569">
        <v>6.2190000000000003</v>
      </c>
      <c r="R6569" t="s">
        <v>9341</v>
      </c>
      <c r="S6569">
        <v>6.2149999999999999</v>
      </c>
      <c r="T6569" t="s">
        <v>9341</v>
      </c>
      <c r="U6569" t="s">
        <v>9443</v>
      </c>
      <c r="V6569" t="str">
        <f>LEFT($U6569,2)</f>
        <v>B5</v>
      </c>
      <c r="W6569" s="3">
        <f>_xlfn.XLOOKUP(V6569,$AC$2:$AC$43,$AD$2:$AD$43,"none")</f>
        <v>-0.16</v>
      </c>
      <c r="X6569" s="3">
        <f>IF(ISNUMBER($W6569), 4600 * (1 / (0.92 * $W6569 + 1.7) + 1 / (0.92 * $W6569 + 0.62)),"none")</f>
        <v>12691.662939978085</v>
      </c>
      <c r="Y6569" s="8">
        <f>IF(ISNUMBER($X6569), _xlfn.XLOOKUP($X6569,Sheet3!$A$2:$A$392,Sheet3!$B$2:$B$392,"none", 1,1), $AF$2)</f>
        <v>0.52290000000000003</v>
      </c>
      <c r="Z6569" s="8">
        <f>IF(ISNUMBER($X6569), _xlfn.XLOOKUP($X6569,Sheet3!$A$2:$A$392,Sheet3!$C$2:$C$392,"none", 1,1), $AF$2)</f>
        <v>0.62250000000000005</v>
      </c>
      <c r="AA6569" s="8">
        <f>IF(ISNUMBER($X6569), _xlfn.XLOOKUP($X6569,Sheet3!$A$2:$A$392,Sheet3!$D$2:$D$392,"none", 1,1), $AF$2)</f>
        <v>1</v>
      </c>
    </row>
    <row r="6570" spans="1:27">
      <c r="A6570">
        <v>8561</v>
      </c>
      <c r="B6570" t="s">
        <v>8864</v>
      </c>
      <c r="C6570" t="s">
        <v>12</v>
      </c>
      <c r="D6570">
        <v>15</v>
      </c>
      <c r="E6570">
        <v>32</v>
      </c>
      <c r="F6570">
        <v>4.1861397383999996</v>
      </c>
      <c r="G6570">
        <v>-38</v>
      </c>
      <c r="H6570">
        <v>37</v>
      </c>
      <c r="I6570">
        <v>21.14708808</v>
      </c>
      <c r="J6570">
        <f>(D6570+E6570/60+F6570/3600)*15</f>
        <v>233.01744224891002</v>
      </c>
      <c r="K6570">
        <f>IF(G6570&lt;0, G6570-H6570/60-I6570/3600, G6570+H6570/60+I6570/3600)</f>
        <v>-38.622540857799997</v>
      </c>
      <c r="L6570">
        <v>-51.552</v>
      </c>
      <c r="M6570">
        <v>-69.626000000000005</v>
      </c>
      <c r="N6570">
        <v>18.14</v>
      </c>
      <c r="O6570" t="s">
        <v>9341</v>
      </c>
      <c r="P6570">
        <v>6.4240000000000004</v>
      </c>
      <c r="Q6570">
        <v>6.2190000000000003</v>
      </c>
      <c r="R6570" t="s">
        <v>9341</v>
      </c>
      <c r="S6570">
        <v>6.194</v>
      </c>
      <c r="T6570" t="s">
        <v>9341</v>
      </c>
      <c r="U6570" t="s">
        <v>9513</v>
      </c>
      <c r="V6570" t="str">
        <f>LEFT($U6570,2)</f>
        <v>A3</v>
      </c>
      <c r="W6570" s="3">
        <f>_xlfn.XLOOKUP(V6570,$AC$2:$AC$43,$AD$2:$AD$43,"none")</f>
        <v>0.08</v>
      </c>
      <c r="X6570" s="3">
        <f>IF(ISNUMBER($W6570), 4600 * (1 / (0.92 * $W6570 + 1.7) + 1 / (0.92 * $W6570 + 0.62)),"none")</f>
        <v>9225.6595386701993</v>
      </c>
      <c r="Y6570" s="8">
        <f>IF(ISNUMBER($X6570), _xlfn.XLOOKUP($X6570,Sheet3!$A$2:$A$392,Sheet3!$B$2:$B$392,"none", 1,1), $AF$2)</f>
        <v>0.67030000000000001</v>
      </c>
      <c r="Z6570" s="8">
        <f>IF(ISNUMBER($X6570), _xlfn.XLOOKUP($X6570,Sheet3!$A$2:$A$392,Sheet3!$C$2:$C$392,"none", 1,1), $AF$2)</f>
        <v>0.73619999999999997</v>
      </c>
      <c r="AA6570" s="8">
        <f>IF(ISNUMBER($X6570), _xlfn.XLOOKUP($X6570,Sheet3!$A$2:$A$392,Sheet3!$D$2:$D$392,"none", 1,1), $AF$2)</f>
        <v>1</v>
      </c>
    </row>
    <row r="6571" spans="1:27">
      <c r="A6571">
        <v>138</v>
      </c>
      <c r="B6571" t="s">
        <v>436</v>
      </c>
      <c r="C6571" t="s">
        <v>297</v>
      </c>
      <c r="D6571">
        <v>0</v>
      </c>
      <c r="E6571">
        <v>51</v>
      </c>
      <c r="F6571">
        <v>33.7906792056</v>
      </c>
      <c r="G6571">
        <v>51</v>
      </c>
      <c r="H6571">
        <v>34</v>
      </c>
      <c r="I6571">
        <v>17.128100027999999</v>
      </c>
      <c r="J6571">
        <f>(D6571+E6571/60+F6571/3600)*15</f>
        <v>12.890794496690001</v>
      </c>
      <c r="K6571">
        <f>IF(G6571&lt;0, G6571-H6571/60-I6571/3600, G6571+H6571/60+I6571/3600)</f>
        <v>51.571424472230007</v>
      </c>
      <c r="L6571">
        <v>-6.008</v>
      </c>
      <c r="M6571">
        <v>-6.3</v>
      </c>
      <c r="N6571">
        <v>2.99</v>
      </c>
      <c r="O6571">
        <v>6.2</v>
      </c>
      <c r="P6571">
        <v>6.25</v>
      </c>
      <c r="Q6571">
        <v>6.22</v>
      </c>
      <c r="R6571" t="s">
        <v>9341</v>
      </c>
      <c r="S6571">
        <v>6.1970000000000001</v>
      </c>
      <c r="T6571" t="s">
        <v>9341</v>
      </c>
      <c r="U6571" t="s">
        <v>9385</v>
      </c>
      <c r="V6571" t="str">
        <f>LEFT($U6571,2)</f>
        <v>B9</v>
      </c>
      <c r="W6571" s="3">
        <f>_xlfn.XLOOKUP(V6571,$AC$2:$AC$43,$AD$2:$AD$43,"none")</f>
        <v>-7.0000000000000007E-2</v>
      </c>
      <c r="X6571" s="3">
        <f>IF(ISNUMBER($W6571), 4600 * (1 / (0.92 * $W6571 + 1.7) + 1 / (0.92 * $W6571 + 0.62)),"none")</f>
        <v>11091.761228434079</v>
      </c>
      <c r="Y6571" s="8">
        <f>IF(ISNUMBER($X6571), _xlfn.XLOOKUP($X6571,Sheet3!$A$2:$A$392,Sheet3!$B$2:$B$392,"none", 1,1), $AF$2)</f>
        <v>0.57499999999999996</v>
      </c>
      <c r="Z6571" s="8">
        <f>IF(ISNUMBER($X6571), _xlfn.XLOOKUP($X6571,Sheet3!$A$2:$A$392,Sheet3!$C$2:$C$392,"none", 1,1), $AF$2)</f>
        <v>0.66420000000000001</v>
      </c>
      <c r="AA6571" s="8">
        <f>IF(ISNUMBER($X6571), _xlfn.XLOOKUP($X6571,Sheet3!$A$2:$A$392,Sheet3!$D$2:$D$392,"none", 1,1), $AF$2)</f>
        <v>1</v>
      </c>
    </row>
    <row r="6572" spans="1:27">
      <c r="A6572">
        <v>141</v>
      </c>
      <c r="B6572" t="s">
        <v>439</v>
      </c>
      <c r="C6572" t="s">
        <v>18</v>
      </c>
      <c r="D6572">
        <v>1</v>
      </c>
      <c r="E6572">
        <v>36</v>
      </c>
      <c r="F6572">
        <v>27.200586919199999</v>
      </c>
      <c r="G6572">
        <v>48</v>
      </c>
      <c r="H6572">
        <v>43</v>
      </c>
      <c r="I6572">
        <v>22.000439675999999</v>
      </c>
      <c r="J6572">
        <f>(D6572+E6572/60+F6572/3600)*15</f>
        <v>24.113335778830002</v>
      </c>
      <c r="K6572">
        <f>IF(G6572&lt;0, G6572-H6572/60-I6572/3600, G6572+H6572/60+I6572/3600)</f>
        <v>48.72277789991</v>
      </c>
      <c r="L6572">
        <v>-15.676</v>
      </c>
      <c r="M6572">
        <v>-17.704999999999998</v>
      </c>
      <c r="N6572">
        <v>6.34</v>
      </c>
      <c r="O6572" t="s">
        <v>9341</v>
      </c>
      <c r="P6572">
        <v>7.47</v>
      </c>
      <c r="Q6572">
        <v>6.22</v>
      </c>
      <c r="R6572" t="s">
        <v>9341</v>
      </c>
      <c r="S6572">
        <v>5.48</v>
      </c>
      <c r="T6572" t="s">
        <v>9341</v>
      </c>
      <c r="U6572" t="s">
        <v>9447</v>
      </c>
      <c r="V6572" t="str">
        <f>LEFT($U6572,2)</f>
        <v>K1</v>
      </c>
      <c r="W6572" s="3">
        <f>_xlfn.XLOOKUP(V6572,$AC$2:$AC$43,$AD$2:$AD$43,"none")</f>
        <v>0.86</v>
      </c>
      <c r="X6572" s="3">
        <f>IF(ISNUMBER($W6572), 4600 * (1 / (0.92 * $W6572 + 1.7) + 1 / (0.92 * $W6572 + 0.62)),"none")</f>
        <v>5106.1368670782376</v>
      </c>
      <c r="Y6572" s="8">
        <f>IF(ISNUMBER($X6572), _xlfn.XLOOKUP($X6572,Sheet3!$A$2:$A$392,Sheet3!$B$2:$B$392,"none", 1,1), $AF$2)</f>
        <v>1</v>
      </c>
      <c r="Z6572" s="8">
        <f>IF(ISNUMBER($X6572), _xlfn.XLOOKUP($X6572,Sheet3!$A$2:$A$392,Sheet3!$C$2:$C$392,"none", 1,1), $AF$2)</f>
        <v>0.82210000000000005</v>
      </c>
      <c r="AA6572" s="8">
        <f>IF(ISNUMBER($X6572), _xlfn.XLOOKUP($X6572,Sheet3!$A$2:$A$392,Sheet3!$D$2:$D$392,"none", 1,1), $AF$2)</f>
        <v>0.65410000000000001</v>
      </c>
    </row>
    <row r="6573" spans="1:27">
      <c r="A6573">
        <v>150</v>
      </c>
      <c r="B6573" t="s">
        <v>448</v>
      </c>
      <c r="C6573" t="s">
        <v>297</v>
      </c>
      <c r="D6573">
        <v>2</v>
      </c>
      <c r="E6573">
        <v>19</v>
      </c>
      <c r="F6573">
        <v>10.8243650664</v>
      </c>
      <c r="G6573">
        <v>46</v>
      </c>
      <c r="H6573">
        <v>28</v>
      </c>
      <c r="I6573">
        <v>20.141072220000002</v>
      </c>
      <c r="J6573">
        <f>(D6573+E6573/60+F6573/3600)*15</f>
        <v>34.795101521109999</v>
      </c>
      <c r="K6573">
        <f>IF(G6573&lt;0, G6573-H6573/60-I6573/3600, G6573+H6573/60+I6573/3600)</f>
        <v>46.472261408950004</v>
      </c>
      <c r="L6573">
        <v>-22.768999999999998</v>
      </c>
      <c r="M6573">
        <v>-11.429</v>
      </c>
      <c r="N6573">
        <v>7.22</v>
      </c>
      <c r="O6573">
        <v>6.5</v>
      </c>
      <c r="P6573">
        <v>6.37</v>
      </c>
      <c r="Q6573">
        <v>6.22</v>
      </c>
      <c r="R6573" t="s">
        <v>9341</v>
      </c>
      <c r="S6573">
        <v>6.181</v>
      </c>
      <c r="T6573" t="s">
        <v>9341</v>
      </c>
      <c r="U6573" t="s">
        <v>9405</v>
      </c>
      <c r="V6573" t="str">
        <f>LEFT($U6573,2)</f>
        <v>A4</v>
      </c>
      <c r="W6573" s="3">
        <f>_xlfn.XLOOKUP(V6573,$AC$2:$AC$43,$AD$2:$AD$43,"none")</f>
        <v>0.12</v>
      </c>
      <c r="X6573" s="3">
        <f>IF(ISNUMBER($W6573), 4600 * (1 / (0.92 * $W6573 + 1.7) + 1 / (0.92 * $W6573 + 0.62)),"none")</f>
        <v>8838.7938932849465</v>
      </c>
      <c r="Y6573" s="8">
        <f>IF(ISNUMBER($X6573), _xlfn.XLOOKUP($X6573,Sheet3!$A$2:$A$392,Sheet3!$B$2:$B$392,"none", 1,1), $AF$2)</f>
        <v>0.70040000000000002</v>
      </c>
      <c r="Z6573" s="8">
        <f>IF(ISNUMBER($X6573), _xlfn.XLOOKUP($X6573,Sheet3!$A$2:$A$392,Sheet3!$C$2:$C$392,"none", 1,1), $AF$2)</f>
        <v>0.75790000000000002</v>
      </c>
      <c r="AA6573" s="8">
        <f>IF(ISNUMBER($X6573), _xlfn.XLOOKUP($X6573,Sheet3!$A$2:$A$392,Sheet3!$D$2:$D$392,"none", 1,1), $AF$2)</f>
        <v>1</v>
      </c>
    </row>
    <row r="6574" spans="1:27">
      <c r="A6574">
        <v>247</v>
      </c>
      <c r="B6574" t="s">
        <v>545</v>
      </c>
      <c r="C6574" t="s">
        <v>297</v>
      </c>
      <c r="D6574">
        <v>23</v>
      </c>
      <c r="E6574">
        <v>41</v>
      </c>
      <c r="F6574">
        <v>54.562547870400003</v>
      </c>
      <c r="G6574">
        <v>57</v>
      </c>
      <c r="H6574">
        <v>15</v>
      </c>
      <c r="I6574">
        <v>35.834024952</v>
      </c>
      <c r="J6574">
        <f>(D6574+E6574/60+F6574/3600)*15</f>
        <v>355.47734394945996</v>
      </c>
      <c r="K6574">
        <f>IF(G6574&lt;0, G6574-H6574/60-I6574/3600, G6574+H6574/60+I6574/3600)</f>
        <v>57.259953895819997</v>
      </c>
      <c r="L6574">
        <v>6.92</v>
      </c>
      <c r="M6574">
        <v>-5.04</v>
      </c>
      <c r="N6574">
        <v>3.68</v>
      </c>
      <c r="O6574">
        <v>8.09</v>
      </c>
      <c r="P6574">
        <v>7.28</v>
      </c>
      <c r="Q6574">
        <v>6.22</v>
      </c>
      <c r="R6574" t="s">
        <v>9341</v>
      </c>
      <c r="S6574">
        <v>5.9779999999999998</v>
      </c>
      <c r="T6574" t="s">
        <v>9341</v>
      </c>
      <c r="U6574" t="s">
        <v>9379</v>
      </c>
      <c r="V6574" t="str">
        <f>LEFT($U6574,2)</f>
        <v>G8</v>
      </c>
      <c r="W6574" s="3">
        <f>_xlfn.XLOOKUP(V6574,$AC$2:$AC$43,$AD$2:$AD$43,"none")</f>
        <v>0.74</v>
      </c>
      <c r="X6574" s="3">
        <f>IF(ISNUMBER($W6574), 4600 * (1 / (0.92 * $W6574 + 1.7) + 1 / (0.92 * $W6574 + 0.62)),"none")</f>
        <v>5468.4090187676065</v>
      </c>
      <c r="Y6574" s="8">
        <f>IF(ISNUMBER($X6574), _xlfn.XLOOKUP($X6574,Sheet3!$A$2:$A$392,Sheet3!$B$2:$B$392,"none", 1,1), $AF$2)</f>
        <v>1</v>
      </c>
      <c r="Z6574" s="8">
        <f>IF(ISNUMBER($X6574), _xlfn.XLOOKUP($X6574,Sheet3!$A$2:$A$392,Sheet3!$C$2:$C$392,"none", 1,1), $AF$2)</f>
        <v>0.85409999999999997</v>
      </c>
      <c r="AA6574" s="8">
        <f>IF(ISNUMBER($X6574), _xlfn.XLOOKUP($X6574,Sheet3!$A$2:$A$392,Sheet3!$D$2:$D$392,"none", 1,1), $AF$2)</f>
        <v>0.72770000000000001</v>
      </c>
    </row>
    <row r="6575" spans="1:27">
      <c r="A6575">
        <v>391</v>
      </c>
      <c r="B6575" t="s">
        <v>690</v>
      </c>
      <c r="C6575" t="s">
        <v>27</v>
      </c>
      <c r="D6575">
        <v>0</v>
      </c>
      <c r="E6575">
        <v>3</v>
      </c>
      <c r="F6575">
        <v>25.714133100000002</v>
      </c>
      <c r="G6575">
        <v>63</v>
      </c>
      <c r="H6575">
        <v>38</v>
      </c>
      <c r="I6575">
        <v>25.877987000000001</v>
      </c>
      <c r="J6575">
        <f>(D6575+E6575/60+F6575/3600)*15</f>
        <v>0.85714222125000006</v>
      </c>
      <c r="K6575">
        <f>IF(G6575&lt;0, G6575-H6575/60-I6575/3600, G6575+H6575/60+I6575/3600)</f>
        <v>63.640521663055559</v>
      </c>
      <c r="L6575">
        <v>-2.36</v>
      </c>
      <c r="M6575">
        <v>-1.36</v>
      </c>
      <c r="N6575">
        <v>1.31</v>
      </c>
      <c r="O6575">
        <v>6.01</v>
      </c>
      <c r="P6575">
        <v>6.56</v>
      </c>
      <c r="Q6575">
        <v>6.22</v>
      </c>
      <c r="R6575">
        <v>5.9</v>
      </c>
      <c r="S6575">
        <v>6.13</v>
      </c>
      <c r="T6575">
        <v>5.67</v>
      </c>
      <c r="U6575" t="s">
        <v>9572</v>
      </c>
      <c r="V6575" t="str">
        <f>LEFT($U6575,2)</f>
        <v>B2</v>
      </c>
      <c r="W6575" s="3">
        <f>_xlfn.XLOOKUP(V6575,$AC$2:$AC$43,$AD$2:$AD$43,"none")</f>
        <v>-0.24</v>
      </c>
      <c r="X6575" s="3">
        <f>IF(ISNUMBER($W6575), 4600 * (1 / (0.92 * $W6575 + 1.7) + 1 / (0.92 * $W6575 + 0.62)),"none")</f>
        <v>14632.835167360139</v>
      </c>
      <c r="Y6575" s="8">
        <f>IF(ISNUMBER($X6575), _xlfn.XLOOKUP($X6575,Sheet3!$A$2:$A$392,Sheet3!$B$2:$B$392,"none", 1,1), $AF$2)</f>
        <v>0.47989999999999999</v>
      </c>
      <c r="Z6575" s="8">
        <f>IF(ISNUMBER($X6575), _xlfn.XLOOKUP($X6575,Sheet3!$A$2:$A$392,Sheet3!$C$2:$C$392,"none", 1,1), $AF$2)</f>
        <v>0.58679999999999999</v>
      </c>
      <c r="AA6575" s="8">
        <f>IF(ISNUMBER($X6575), _xlfn.XLOOKUP($X6575,Sheet3!$A$2:$A$392,Sheet3!$D$2:$D$392,"none", 1,1), $AF$2)</f>
        <v>1</v>
      </c>
    </row>
    <row r="6576" spans="1:27">
      <c r="A6576">
        <v>820</v>
      </c>
      <c r="B6576" t="s">
        <v>1120</v>
      </c>
      <c r="C6576" t="s">
        <v>297</v>
      </c>
      <c r="D6576">
        <v>5</v>
      </c>
      <c r="E6576">
        <v>4</v>
      </c>
      <c r="F6576">
        <v>12.7957903032</v>
      </c>
      <c r="G6576">
        <v>73</v>
      </c>
      <c r="H6576">
        <v>45</v>
      </c>
      <c r="I6576">
        <v>49.994620163999997</v>
      </c>
      <c r="J6576">
        <f>(D6576+E6576/60+F6576/3600)*15</f>
        <v>76.053315792930007</v>
      </c>
      <c r="K6576">
        <f>IF(G6576&lt;0, G6576-H6576/60-I6576/3600, G6576+H6576/60+I6576/3600)</f>
        <v>73.763887394489998</v>
      </c>
      <c r="L6576">
        <v>15.186</v>
      </c>
      <c r="M6576">
        <v>-13.641</v>
      </c>
      <c r="N6576">
        <v>2.99</v>
      </c>
      <c r="O6576">
        <v>9.83</v>
      </c>
      <c r="P6576">
        <v>7.87</v>
      </c>
      <c r="Q6576">
        <v>6.22</v>
      </c>
      <c r="R6576" t="s">
        <v>9341</v>
      </c>
      <c r="S6576">
        <v>5.5490000000000004</v>
      </c>
      <c r="T6576" t="s">
        <v>9341</v>
      </c>
      <c r="U6576" t="s">
        <v>104</v>
      </c>
      <c r="V6576" t="str">
        <f>LEFT($U6576,2)</f>
        <v>K0</v>
      </c>
      <c r="W6576" s="3">
        <f>_xlfn.XLOOKUP(V6576,$AC$2:$AC$43,$AD$2:$AD$43,"none")</f>
        <v>0.81</v>
      </c>
      <c r="X6576" s="3">
        <f>IF(ISNUMBER($W6576), 4600 * (1 / (0.92 * $W6576 + 1.7) + 1 / (0.92 * $W6576 + 0.62)),"none")</f>
        <v>5250.7063834266155</v>
      </c>
      <c r="Y6576" s="8">
        <f>IF(ISNUMBER($X6576), _xlfn.XLOOKUP($X6576,Sheet3!$A$2:$A$392,Sheet3!$B$2:$B$392,"none", 1,1), $AF$2)</f>
        <v>1</v>
      </c>
      <c r="Z6576" s="8">
        <f>IF(ISNUMBER($X6576), _xlfn.XLOOKUP($X6576,Sheet3!$A$2:$A$392,Sheet3!$C$2:$C$392,"none", 1,1), $AF$2)</f>
        <v>0.83299999999999996</v>
      </c>
      <c r="AA6576" s="8">
        <f>IF(ISNUMBER($X6576), _xlfn.XLOOKUP($X6576,Sheet3!$A$2:$A$392,Sheet3!$D$2:$D$392,"none", 1,1), $AF$2)</f>
        <v>0.67869999999999997</v>
      </c>
    </row>
    <row r="6577" spans="1:27">
      <c r="A6577">
        <v>2062</v>
      </c>
      <c r="B6577" t="s">
        <v>2363</v>
      </c>
      <c r="C6577" t="s">
        <v>297</v>
      </c>
      <c r="D6577">
        <v>5</v>
      </c>
      <c r="E6577">
        <v>34</v>
      </c>
      <c r="F6577">
        <v>3.8907558912</v>
      </c>
      <c r="G6577">
        <v>-1</v>
      </c>
      <c r="H6577">
        <v>2</v>
      </c>
      <c r="I6577">
        <v>8.6161452000000001</v>
      </c>
      <c r="J6577">
        <f>(D6577+E6577/60+F6577/3600)*15</f>
        <v>83.51621148288001</v>
      </c>
      <c r="K6577">
        <f>IF(G6577&lt;0, G6577-H6577/60-I6577/3600, G6577+H6577/60+I6577/3600)</f>
        <v>-1.035726707</v>
      </c>
      <c r="L6577">
        <v>2.8039999999999998</v>
      </c>
      <c r="M6577">
        <v>-2.54</v>
      </c>
      <c r="N6577">
        <v>2.7</v>
      </c>
      <c r="O6577">
        <v>5.24</v>
      </c>
      <c r="P6577">
        <v>6.05</v>
      </c>
      <c r="Q6577">
        <v>6.22</v>
      </c>
      <c r="R6577" t="s">
        <v>9341</v>
      </c>
      <c r="S6577">
        <v>6.2069999999999999</v>
      </c>
      <c r="T6577" t="s">
        <v>9341</v>
      </c>
      <c r="U6577" t="s">
        <v>10097</v>
      </c>
      <c r="V6577" t="str">
        <f>LEFT($U6577,2)</f>
        <v>B2</v>
      </c>
      <c r="W6577" s="3">
        <f>_xlfn.XLOOKUP(V6577,$AC$2:$AC$43,$AD$2:$AD$43,"none")</f>
        <v>-0.24</v>
      </c>
      <c r="X6577" s="3">
        <f>IF(ISNUMBER($W6577), 4600 * (1 / (0.92 * $W6577 + 1.7) + 1 / (0.92 * $W6577 + 0.62)),"none")</f>
        <v>14632.835167360139</v>
      </c>
      <c r="Y6577" s="8">
        <f>IF(ISNUMBER($X6577), _xlfn.XLOOKUP($X6577,Sheet3!$A$2:$A$392,Sheet3!$B$2:$B$392,"none", 1,1), $AF$2)</f>
        <v>0.47989999999999999</v>
      </c>
      <c r="Z6577" s="8">
        <f>IF(ISNUMBER($X6577), _xlfn.XLOOKUP($X6577,Sheet3!$A$2:$A$392,Sheet3!$C$2:$C$392,"none", 1,1), $AF$2)</f>
        <v>0.58679999999999999</v>
      </c>
      <c r="AA6577" s="8">
        <f>IF(ISNUMBER($X6577), _xlfn.XLOOKUP($X6577,Sheet3!$A$2:$A$392,Sheet3!$D$2:$D$392,"none", 1,1), $AF$2)</f>
        <v>1</v>
      </c>
    </row>
    <row r="6578" spans="1:27">
      <c r="A6578">
        <v>2142</v>
      </c>
      <c r="B6578" t="s">
        <v>2443</v>
      </c>
      <c r="C6578" t="s">
        <v>305</v>
      </c>
      <c r="D6578">
        <v>5</v>
      </c>
      <c r="E6578">
        <v>40</v>
      </c>
      <c r="F6578">
        <v>37.296850382400002</v>
      </c>
      <c r="G6578">
        <v>-2</v>
      </c>
      <c r="H6578">
        <v>49</v>
      </c>
      <c r="I6578">
        <v>30.852237396</v>
      </c>
      <c r="J6578">
        <f>(D6578+E6578/60+F6578/3600)*15</f>
        <v>85.155403543260007</v>
      </c>
      <c r="K6578">
        <f>IF(G6578&lt;0, G6578-H6578/60-I6578/3600, G6578+H6578/60+I6578/3600)</f>
        <v>-2.8252367326099996</v>
      </c>
      <c r="L6578">
        <v>2.581</v>
      </c>
      <c r="M6578">
        <v>2.133</v>
      </c>
      <c r="N6578">
        <v>2.52</v>
      </c>
      <c r="O6578">
        <v>5.14</v>
      </c>
      <c r="P6578">
        <v>6.02</v>
      </c>
      <c r="Q6578">
        <v>6.22</v>
      </c>
      <c r="R6578" t="s">
        <v>9341</v>
      </c>
      <c r="S6578">
        <v>6.1769999999999996</v>
      </c>
      <c r="T6578" t="s">
        <v>9341</v>
      </c>
      <c r="U6578" t="s">
        <v>9354</v>
      </c>
      <c r="V6578" t="str">
        <f>LEFT($U6578,2)</f>
        <v>B2</v>
      </c>
      <c r="W6578" s="3">
        <f>_xlfn.XLOOKUP(V6578,$AC$2:$AC$43,$AD$2:$AD$43,"none")</f>
        <v>-0.24</v>
      </c>
      <c r="X6578" s="3">
        <f>IF(ISNUMBER($W6578), 4600 * (1 / (0.92 * $W6578 + 1.7) + 1 / (0.92 * $W6578 + 0.62)),"none")</f>
        <v>14632.835167360139</v>
      </c>
      <c r="Y6578" s="8">
        <f>IF(ISNUMBER($X6578), _xlfn.XLOOKUP($X6578,Sheet3!$A$2:$A$392,Sheet3!$B$2:$B$392,"none", 1,1), $AF$2)</f>
        <v>0.47989999999999999</v>
      </c>
      <c r="Z6578" s="8">
        <f>IF(ISNUMBER($X6578), _xlfn.XLOOKUP($X6578,Sheet3!$A$2:$A$392,Sheet3!$C$2:$C$392,"none", 1,1), $AF$2)</f>
        <v>0.58679999999999999</v>
      </c>
      <c r="AA6578" s="8">
        <f>IF(ISNUMBER($X6578), _xlfn.XLOOKUP($X6578,Sheet3!$A$2:$A$392,Sheet3!$D$2:$D$392,"none", 1,1), $AF$2)</f>
        <v>1</v>
      </c>
    </row>
    <row r="6579" spans="1:27">
      <c r="A6579">
        <v>2337</v>
      </c>
      <c r="B6579" t="s">
        <v>2638</v>
      </c>
      <c r="C6579" t="s">
        <v>297</v>
      </c>
      <c r="D6579">
        <v>6</v>
      </c>
      <c r="E6579">
        <v>19</v>
      </c>
      <c r="F6579">
        <v>7.9318229952000001</v>
      </c>
      <c r="G6579">
        <v>-8</v>
      </c>
      <c r="H6579">
        <v>35</v>
      </c>
      <c r="I6579">
        <v>9.6460680480000001</v>
      </c>
      <c r="J6579">
        <f>(D6579+E6579/60+F6579/3600)*15</f>
        <v>94.783049262480006</v>
      </c>
      <c r="K6579">
        <f>IF(G6579&lt;0, G6579-H6579/60-I6579/3600, G6579+H6579/60+I6579/3600)</f>
        <v>-8.5860127966800004</v>
      </c>
      <c r="L6579">
        <v>-18.407</v>
      </c>
      <c r="M6579">
        <v>1.7050000000000001</v>
      </c>
      <c r="N6579">
        <v>6.68</v>
      </c>
      <c r="O6579" t="s">
        <v>9341</v>
      </c>
      <c r="P6579">
        <v>6.17</v>
      </c>
      <c r="Q6579">
        <v>6.22</v>
      </c>
      <c r="R6579" t="s">
        <v>9341</v>
      </c>
      <c r="S6579">
        <v>6.22</v>
      </c>
      <c r="T6579" t="s">
        <v>9341</v>
      </c>
      <c r="U6579" t="s">
        <v>9538</v>
      </c>
      <c r="V6579" t="str">
        <f>LEFT($U6579,2)</f>
        <v>B9</v>
      </c>
      <c r="W6579" s="3">
        <f>_xlfn.XLOOKUP(V6579,$AC$2:$AC$43,$AD$2:$AD$43,"none")</f>
        <v>-7.0000000000000007E-2</v>
      </c>
      <c r="X6579" s="3">
        <f>IF(ISNUMBER($W6579), 4600 * (1 / (0.92 * $W6579 + 1.7) + 1 / (0.92 * $W6579 + 0.62)),"none")</f>
        <v>11091.761228434079</v>
      </c>
      <c r="Y6579" s="8">
        <f>IF(ISNUMBER($X6579), _xlfn.XLOOKUP($X6579,Sheet3!$A$2:$A$392,Sheet3!$B$2:$B$392,"none", 1,1), $AF$2)</f>
        <v>0.57499999999999996</v>
      </c>
      <c r="Z6579" s="8">
        <f>IF(ISNUMBER($X6579), _xlfn.XLOOKUP($X6579,Sheet3!$A$2:$A$392,Sheet3!$C$2:$C$392,"none", 1,1), $AF$2)</f>
        <v>0.66420000000000001</v>
      </c>
      <c r="AA6579" s="8">
        <f>IF(ISNUMBER($X6579), _xlfn.XLOOKUP($X6579,Sheet3!$A$2:$A$392,Sheet3!$D$2:$D$392,"none", 1,1), $AF$2)</f>
        <v>1</v>
      </c>
    </row>
    <row r="6580" spans="1:27">
      <c r="A6580">
        <v>2367</v>
      </c>
      <c r="B6580" t="s">
        <v>2668</v>
      </c>
      <c r="C6580" t="s">
        <v>297</v>
      </c>
      <c r="D6580">
        <v>6</v>
      </c>
      <c r="E6580">
        <v>27</v>
      </c>
      <c r="F6580">
        <v>56.671374755999999</v>
      </c>
      <c r="G6580">
        <v>20</v>
      </c>
      <c r="H6580">
        <v>29</v>
      </c>
      <c r="I6580">
        <v>46.755250332000003</v>
      </c>
      <c r="J6580">
        <f>(D6580+E6580/60+F6580/3600)*15</f>
        <v>96.986130728150002</v>
      </c>
      <c r="K6580">
        <f>IF(G6580&lt;0, G6580-H6580/60-I6580/3600, G6580+H6580/60+I6580/3600)</f>
        <v>20.49632090287</v>
      </c>
      <c r="L6580">
        <v>-28.998000000000001</v>
      </c>
      <c r="M6580">
        <v>12.778</v>
      </c>
      <c r="N6580">
        <v>5.28</v>
      </c>
      <c r="O6580" t="s">
        <v>9341</v>
      </c>
      <c r="P6580">
        <v>6.23</v>
      </c>
      <c r="Q6580">
        <v>6.22</v>
      </c>
      <c r="R6580" t="s">
        <v>9341</v>
      </c>
      <c r="S6580">
        <v>6.202</v>
      </c>
      <c r="T6580" t="s">
        <v>9341</v>
      </c>
      <c r="U6580" t="s">
        <v>9470</v>
      </c>
      <c r="V6580" t="str">
        <f>LEFT($U6580,2)</f>
        <v>A2</v>
      </c>
      <c r="W6580" s="3">
        <f>_xlfn.XLOOKUP(V6580,$AC$2:$AC$43,$AD$2:$AD$43,"none")</f>
        <v>0.05</v>
      </c>
      <c r="X6580" s="3">
        <f>IF(ISNUMBER($W6580), 4600 * (1 / (0.92 * $W6580 + 1.7) + 1 / (0.92 * $W6580 + 0.62)),"none")</f>
        <v>9541.5002631497482</v>
      </c>
      <c r="Y6580" s="8">
        <f>IF(ISNUMBER($X6580), _xlfn.XLOOKUP($X6580,Sheet3!$A$2:$A$392,Sheet3!$B$2:$B$392,"none", 1,1), $AF$2)</f>
        <v>0.65039999999999998</v>
      </c>
      <c r="Z6580" s="8">
        <f>IF(ISNUMBER($X6580), _xlfn.XLOOKUP($X6580,Sheet3!$A$2:$A$392,Sheet3!$C$2:$C$392,"none", 1,1), $AF$2)</f>
        <v>0.72150000000000003</v>
      </c>
      <c r="AA6580" s="8">
        <f>IF(ISNUMBER($X6580), _xlfn.XLOOKUP($X6580,Sheet3!$A$2:$A$392,Sheet3!$D$2:$D$392,"none", 1,1), $AF$2)</f>
        <v>1</v>
      </c>
    </row>
    <row r="6581" spans="1:27">
      <c r="A6581">
        <v>2566</v>
      </c>
      <c r="B6581" t="s">
        <v>2868</v>
      </c>
      <c r="C6581" t="s">
        <v>297</v>
      </c>
      <c r="D6581">
        <v>6</v>
      </c>
      <c r="E6581">
        <v>53</v>
      </c>
      <c r="F6581">
        <v>55.452795880799997</v>
      </c>
      <c r="G6581">
        <v>-24</v>
      </c>
      <c r="H6581">
        <v>32</v>
      </c>
      <c r="I6581">
        <v>19.520733335999999</v>
      </c>
      <c r="J6581">
        <f>(D6581+E6581/60+F6581/3600)*15</f>
        <v>103.48105331616999</v>
      </c>
      <c r="K6581">
        <f>IF(G6581&lt;0, G6581-H6581/60-I6581/3600, G6581+H6581/60+I6581/3600)</f>
        <v>-24.538755759260003</v>
      </c>
      <c r="L6581">
        <v>-4.5519999999999996</v>
      </c>
      <c r="M6581">
        <v>2.0529999999999999</v>
      </c>
      <c r="N6581">
        <v>6.8</v>
      </c>
      <c r="O6581" t="s">
        <v>9341</v>
      </c>
      <c r="P6581">
        <v>6.2370000000000001</v>
      </c>
      <c r="Q6581">
        <v>6.22</v>
      </c>
      <c r="R6581" t="s">
        <v>9341</v>
      </c>
      <c r="S6581">
        <v>6.2210000000000001</v>
      </c>
      <c r="T6581" t="s">
        <v>9341</v>
      </c>
      <c r="U6581" t="s">
        <v>9394</v>
      </c>
      <c r="V6581" t="str">
        <f>LEFT($U6581,2)</f>
        <v>A0</v>
      </c>
      <c r="W6581" s="3">
        <f>_xlfn.XLOOKUP(V6581,$AC$2:$AC$43,$AD$2:$AD$43,"none")</f>
        <v>-0.01</v>
      </c>
      <c r="X6581" s="3">
        <f>IF(ISNUMBER($W6581), 4600 * (1 / (0.92 * $W6581 + 1.7) + 1 / (0.92 * $W6581 + 0.62)),"none")</f>
        <v>10251.712375722911</v>
      </c>
      <c r="Y6581" s="8">
        <f>IF(ISNUMBER($X6581), _xlfn.XLOOKUP($X6581,Sheet3!$A$2:$A$392,Sheet3!$B$2:$B$392,"none", 1,1), $AF$2)</f>
        <v>0.6109</v>
      </c>
      <c r="Z6581" s="8">
        <f>IF(ISNUMBER($X6581), _xlfn.XLOOKUP($X6581,Sheet3!$A$2:$A$392,Sheet3!$C$2:$C$392,"none", 1,1), $AF$2)</f>
        <v>0.69189999999999996</v>
      </c>
      <c r="AA6581" s="8">
        <f>IF(ISNUMBER($X6581), _xlfn.XLOOKUP($X6581,Sheet3!$A$2:$A$392,Sheet3!$D$2:$D$392,"none", 1,1), $AF$2)</f>
        <v>1</v>
      </c>
    </row>
    <row r="6582" spans="1:27">
      <c r="A6582">
        <v>2730</v>
      </c>
      <c r="B6582" t="s">
        <v>3033</v>
      </c>
      <c r="C6582" t="s">
        <v>297</v>
      </c>
      <c r="D6582">
        <v>7</v>
      </c>
      <c r="E6582">
        <v>28</v>
      </c>
      <c r="F6582">
        <v>47.255847295199999</v>
      </c>
      <c r="G6582">
        <v>15</v>
      </c>
      <c r="H6582">
        <v>6</v>
      </c>
      <c r="I6582">
        <v>35.365121100000003</v>
      </c>
      <c r="J6582">
        <f>(D6582+E6582/60+F6582/3600)*15</f>
        <v>112.19689936373</v>
      </c>
      <c r="K6582">
        <f>IF(G6582&lt;0, G6582-H6582/60-I6582/3600, G6582+H6582/60+I6582/3600)</f>
        <v>15.10982364475</v>
      </c>
      <c r="L6582">
        <v>-6.0179999999999998</v>
      </c>
      <c r="M6582">
        <v>-14.914</v>
      </c>
      <c r="N6582">
        <v>3.91</v>
      </c>
      <c r="O6582">
        <v>6.06</v>
      </c>
      <c r="P6582">
        <v>6.17</v>
      </c>
      <c r="Q6582">
        <v>6.22</v>
      </c>
      <c r="R6582" t="s">
        <v>9341</v>
      </c>
      <c r="S6582">
        <v>6.22</v>
      </c>
      <c r="T6582" t="s">
        <v>9341</v>
      </c>
      <c r="U6582" t="s">
        <v>9442</v>
      </c>
      <c r="V6582" t="str">
        <f>LEFT($U6582,2)</f>
        <v>B9</v>
      </c>
      <c r="W6582" s="3">
        <f>_xlfn.XLOOKUP(V6582,$AC$2:$AC$43,$AD$2:$AD$43,"none")</f>
        <v>-7.0000000000000007E-2</v>
      </c>
      <c r="X6582" s="3">
        <f>IF(ISNUMBER($W6582), 4600 * (1 / (0.92 * $W6582 + 1.7) + 1 / (0.92 * $W6582 + 0.62)),"none")</f>
        <v>11091.761228434079</v>
      </c>
      <c r="Y6582" s="8">
        <f>IF(ISNUMBER($X6582), _xlfn.XLOOKUP($X6582,Sheet3!$A$2:$A$392,Sheet3!$B$2:$B$392,"none", 1,1), $AF$2)</f>
        <v>0.57499999999999996</v>
      </c>
      <c r="Z6582" s="8">
        <f>IF(ISNUMBER($X6582), _xlfn.XLOOKUP($X6582,Sheet3!$A$2:$A$392,Sheet3!$C$2:$C$392,"none", 1,1), $AF$2)</f>
        <v>0.66420000000000001</v>
      </c>
      <c r="AA6582" s="8">
        <f>IF(ISNUMBER($X6582), _xlfn.XLOOKUP($X6582,Sheet3!$A$2:$A$392,Sheet3!$D$2:$D$392,"none", 1,1), $AF$2)</f>
        <v>1</v>
      </c>
    </row>
    <row r="6583" spans="1:27">
      <c r="A6583">
        <v>3096</v>
      </c>
      <c r="B6583" t="s">
        <v>3399</v>
      </c>
      <c r="C6583" t="s">
        <v>12</v>
      </c>
      <c r="D6583">
        <v>8</v>
      </c>
      <c r="E6583">
        <v>40</v>
      </c>
      <c r="F6583">
        <v>18.286873012800001</v>
      </c>
      <c r="G6583">
        <v>31</v>
      </c>
      <c r="H6583">
        <v>56</v>
      </c>
      <c r="I6583">
        <v>30.8162463</v>
      </c>
      <c r="J6583">
        <f>(D6583+E6583/60+F6583/3600)*15</f>
        <v>130.07619530421999</v>
      </c>
      <c r="K6583">
        <f>IF(G6583&lt;0, G6583-H6583/60-I6583/3600, G6583+H6583/60+I6583/3600)</f>
        <v>31.941893401750001</v>
      </c>
      <c r="L6583">
        <v>-39.975000000000001</v>
      </c>
      <c r="M6583">
        <v>-30.206</v>
      </c>
      <c r="N6583">
        <v>9.76</v>
      </c>
      <c r="O6583">
        <v>6.66</v>
      </c>
      <c r="P6583">
        <v>6.61</v>
      </c>
      <c r="Q6583">
        <v>6.22</v>
      </c>
      <c r="R6583" t="s">
        <v>9341</v>
      </c>
      <c r="S6583">
        <v>6.117</v>
      </c>
      <c r="T6583" t="s">
        <v>9341</v>
      </c>
      <c r="U6583" t="s">
        <v>9446</v>
      </c>
      <c r="V6583" t="str">
        <f>LEFT($U6583,2)</f>
        <v>F5</v>
      </c>
      <c r="W6583" s="3">
        <f>_xlfn.XLOOKUP(V6583,$AC$2:$AC$43,$AD$2:$AD$43,"none")</f>
        <v>0.45</v>
      </c>
      <c r="X6583" s="3">
        <f>IF(ISNUMBER($W6583), 4600 * (1 / (0.92 * $W6583 + 1.7) + 1 / (0.92 * $W6583 + 0.62)),"none")</f>
        <v>6624.7124722536864</v>
      </c>
      <c r="Y6583" s="8">
        <f>IF(ISNUMBER($X6583), _xlfn.XLOOKUP($X6583,Sheet3!$A$2:$A$392,Sheet3!$B$2:$B$392,"none", 1,1), $AF$2)</f>
        <v>0.99370000000000003</v>
      </c>
      <c r="Z6583" s="8">
        <f>IF(ISNUMBER($X6583), _xlfn.XLOOKUP($X6583,Sheet3!$A$2:$A$392,Sheet3!$C$2:$C$392,"none", 1,1), $AF$2)</f>
        <v>0.9526</v>
      </c>
      <c r="AA6583" s="8">
        <f>IF(ISNUMBER($X6583), _xlfn.XLOOKUP($X6583,Sheet3!$A$2:$A$392,Sheet3!$D$2:$D$392,"none", 1,1), $AF$2)</f>
        <v>1</v>
      </c>
    </row>
    <row r="6584" spans="1:27">
      <c r="A6584">
        <v>3464</v>
      </c>
      <c r="B6584" t="s">
        <v>3767</v>
      </c>
      <c r="C6584" t="s">
        <v>12</v>
      </c>
      <c r="D6584">
        <v>22</v>
      </c>
      <c r="E6584">
        <v>26</v>
      </c>
      <c r="F6584">
        <v>34.300221999999998</v>
      </c>
      <c r="G6584">
        <v>-16</v>
      </c>
      <c r="H6584">
        <v>44</v>
      </c>
      <c r="I6584">
        <v>31.900849999999998</v>
      </c>
      <c r="J6584">
        <f>(D6584+E6584/60+F6584/3600)*15</f>
        <v>336.64291759166667</v>
      </c>
      <c r="K6584">
        <f>IF(G6584&lt;0, G6584-H6584/60-I6584/3600, G6584+H6584/60+I6584/3600)</f>
        <v>-16.742194680555556</v>
      </c>
      <c r="L6584">
        <v>251.1</v>
      </c>
      <c r="M6584">
        <v>-20.6</v>
      </c>
      <c r="N6584">
        <v>49.5</v>
      </c>
      <c r="O6584" t="s">
        <v>9341</v>
      </c>
      <c r="P6584">
        <v>6.83</v>
      </c>
      <c r="Q6584">
        <v>6.22</v>
      </c>
      <c r="R6584" t="s">
        <v>9341</v>
      </c>
      <c r="S6584" t="s">
        <v>9341</v>
      </c>
      <c r="T6584" t="s">
        <v>9341</v>
      </c>
      <c r="U6584" t="s">
        <v>10129</v>
      </c>
      <c r="V6584" t="str">
        <f>LEFT($U6584,2)</f>
        <v>G2</v>
      </c>
      <c r="W6584" s="3">
        <f>_xlfn.XLOOKUP(V6584,$AC$2:$AC$43,$AD$2:$AD$43,"none")</f>
        <v>0.63</v>
      </c>
      <c r="X6584" s="3">
        <f>IF(ISNUMBER($W6584), 4600 * (1 / (0.92 * $W6584 + 1.7) + 1 / (0.92 * $W6584 + 0.62)),"none")</f>
        <v>5852.5094139995554</v>
      </c>
      <c r="Y6584" s="8">
        <f>IF(ISNUMBER($X6584), _xlfn.XLOOKUP($X6584,Sheet3!$A$2:$A$392,Sheet3!$B$2:$B$392,"none", 1,1), $AF$2)</f>
        <v>1</v>
      </c>
      <c r="Z6584" s="8">
        <f>IF(ISNUMBER($X6584), _xlfn.XLOOKUP($X6584,Sheet3!$A$2:$A$392,Sheet3!$C$2:$C$392,"none", 1,1), $AF$2)</f>
        <v>0.89290000000000003</v>
      </c>
      <c r="AA6584" s="8">
        <f>IF(ISNUMBER($X6584), _xlfn.XLOOKUP($X6584,Sheet3!$A$2:$A$392,Sheet3!$D$2:$D$392,"none", 1,1), $AF$2)</f>
        <v>0.82379999999999998</v>
      </c>
    </row>
    <row r="6585" spans="1:27">
      <c r="A6585">
        <v>3643</v>
      </c>
      <c r="B6585" t="s">
        <v>3946</v>
      </c>
      <c r="C6585" t="s">
        <v>12</v>
      </c>
      <c r="D6585">
        <v>21</v>
      </c>
      <c r="E6585">
        <v>58</v>
      </c>
      <c r="F6585">
        <v>54.985421445599997</v>
      </c>
      <c r="G6585">
        <v>-4</v>
      </c>
      <c r="H6585">
        <v>22</v>
      </c>
      <c r="I6585">
        <v>23.191421051999999</v>
      </c>
      <c r="J6585">
        <f>(D6585+E6585/60+F6585/3600)*15</f>
        <v>329.72910592269</v>
      </c>
      <c r="K6585">
        <f>IF(G6585&lt;0, G6585-H6585/60-I6585/3600, G6585+H6585/60+I6585/3600)</f>
        <v>-4.3731087280699992</v>
      </c>
      <c r="L6585">
        <v>-2.327</v>
      </c>
      <c r="M6585">
        <v>-253.28100000000001</v>
      </c>
      <c r="N6585">
        <v>26.75</v>
      </c>
      <c r="O6585" t="s">
        <v>9341</v>
      </c>
      <c r="P6585">
        <v>7.22</v>
      </c>
      <c r="Q6585">
        <v>6.22</v>
      </c>
      <c r="R6585" t="s">
        <v>9341</v>
      </c>
      <c r="S6585">
        <v>5.9550000000000001</v>
      </c>
      <c r="T6585" t="s">
        <v>9341</v>
      </c>
      <c r="U6585" t="s">
        <v>9895</v>
      </c>
      <c r="V6585" t="str">
        <f>LEFT($U6585,2)</f>
        <v>G8</v>
      </c>
      <c r="W6585" s="3">
        <f>_xlfn.XLOOKUP(V6585,$AC$2:$AC$43,$AD$2:$AD$43,"none")</f>
        <v>0.74</v>
      </c>
      <c r="X6585" s="3">
        <f>IF(ISNUMBER($W6585), 4600 * (1 / (0.92 * $W6585 + 1.7) + 1 / (0.92 * $W6585 + 0.62)),"none")</f>
        <v>5468.4090187676065</v>
      </c>
      <c r="Y6585" s="8">
        <f>IF(ISNUMBER($X6585), _xlfn.XLOOKUP($X6585,Sheet3!$A$2:$A$392,Sheet3!$B$2:$B$392,"none", 1,1), $AF$2)</f>
        <v>1</v>
      </c>
      <c r="Z6585" s="8">
        <f>IF(ISNUMBER($X6585), _xlfn.XLOOKUP($X6585,Sheet3!$A$2:$A$392,Sheet3!$C$2:$C$392,"none", 1,1), $AF$2)</f>
        <v>0.85409999999999997</v>
      </c>
      <c r="AA6585" s="8">
        <f>IF(ISNUMBER($X6585), _xlfn.XLOOKUP($X6585,Sheet3!$A$2:$A$392,Sheet3!$D$2:$D$392,"none", 1,1), $AF$2)</f>
        <v>0.72770000000000001</v>
      </c>
    </row>
    <row r="6586" spans="1:27">
      <c r="A6586">
        <v>3704</v>
      </c>
      <c r="B6586" t="s">
        <v>4007</v>
      </c>
      <c r="C6586" t="s">
        <v>24</v>
      </c>
      <c r="D6586">
        <v>0</v>
      </c>
      <c r="E6586">
        <v>8</v>
      </c>
      <c r="F6586">
        <v>12.0955513656</v>
      </c>
      <c r="G6586">
        <v>-2</v>
      </c>
      <c r="H6586">
        <v>26</v>
      </c>
      <c r="I6586">
        <v>51.740585627999998</v>
      </c>
      <c r="J6586">
        <f>(D6586+E6586/60+F6586/3600)*15</f>
        <v>2.0503981306899997</v>
      </c>
      <c r="K6586">
        <f>IF(G6586&lt;0, G6586-H6586/60-I6586/3600, G6586+H6586/60+I6586/3600)</f>
        <v>-2.4477057182300004</v>
      </c>
      <c r="L6586">
        <v>6.577</v>
      </c>
      <c r="M6586">
        <v>-3.7229999999999999</v>
      </c>
      <c r="N6586">
        <v>2.77</v>
      </c>
      <c r="O6586" t="s">
        <v>9341</v>
      </c>
      <c r="P6586">
        <v>7.58</v>
      </c>
      <c r="Q6586">
        <v>6.22</v>
      </c>
      <c r="R6586" t="s">
        <v>9341</v>
      </c>
      <c r="S6586">
        <v>5.6550000000000002</v>
      </c>
      <c r="T6586" t="s">
        <v>9341</v>
      </c>
      <c r="U6586" t="s">
        <v>10519</v>
      </c>
      <c r="V6586" t="str">
        <f>LEFT($U6586,2)</f>
        <v>K2</v>
      </c>
      <c r="W6586" s="3">
        <f>_xlfn.XLOOKUP(V6586,$AC$2:$AC$43,$AD$2:$AD$43,"none")</f>
        <v>0.92</v>
      </c>
      <c r="X6586" s="3">
        <f>IF(ISNUMBER($W6586), 4600 * (1 / (0.92 * $W6586 + 1.7) + 1 / (0.92 * $W6586 + 0.62)),"none")</f>
        <v>4943.4058698702656</v>
      </c>
      <c r="Y6586" s="8">
        <f>IF(ISNUMBER($X6586), _xlfn.XLOOKUP($X6586,Sheet3!$A$2:$A$392,Sheet3!$B$2:$B$392,"none", 1,1), $AF$2)</f>
        <v>1</v>
      </c>
      <c r="Z6586" s="8">
        <f>IF(ISNUMBER($X6586), _xlfn.XLOOKUP($X6586,Sheet3!$A$2:$A$392,Sheet3!$C$2:$C$392,"none", 1,1), $AF$2)</f>
        <v>0.79920000000000002</v>
      </c>
      <c r="AA6586" s="8">
        <f>IF(ISNUMBER($X6586), _xlfn.XLOOKUP($X6586,Sheet3!$A$2:$A$392,Sheet3!$D$2:$D$392,"none", 1,1), $AF$2)</f>
        <v>0.60450000000000004</v>
      </c>
    </row>
    <row r="6587" spans="1:27">
      <c r="A6587">
        <v>4051</v>
      </c>
      <c r="B6587" t="s">
        <v>4354</v>
      </c>
      <c r="C6587" t="s">
        <v>313</v>
      </c>
      <c r="D6587">
        <v>21</v>
      </c>
      <c r="E6587">
        <v>35</v>
      </c>
      <c r="F6587">
        <v>27.037307999999999</v>
      </c>
      <c r="G6587">
        <v>24</v>
      </c>
      <c r="H6587">
        <v>27</v>
      </c>
      <c r="I6587">
        <v>7.7763989999999996</v>
      </c>
      <c r="J6587">
        <f>(D6587+E6587/60+F6587/3600)*15</f>
        <v>323.86265545000003</v>
      </c>
      <c r="K6587">
        <f>IF(G6587&lt;0, G6587-H6587/60-I6587/3600, G6587+H6587/60+I6587/3600)</f>
        <v>24.452160110833333</v>
      </c>
      <c r="L6587">
        <v>13.37</v>
      </c>
      <c r="M6587">
        <v>-10.92</v>
      </c>
      <c r="N6587">
        <v>5.0599999999999996</v>
      </c>
      <c r="O6587">
        <v>6.45</v>
      </c>
      <c r="P6587">
        <v>6.35</v>
      </c>
      <c r="Q6587">
        <v>6.22</v>
      </c>
      <c r="R6587" t="s">
        <v>9341</v>
      </c>
      <c r="S6587">
        <v>6.1849999999999996</v>
      </c>
      <c r="T6587" t="s">
        <v>9341</v>
      </c>
      <c r="U6587" t="s">
        <v>9405</v>
      </c>
      <c r="V6587" t="str">
        <f>LEFT($U6587,2)</f>
        <v>A4</v>
      </c>
      <c r="W6587" s="3">
        <f>_xlfn.XLOOKUP(V6587,$AC$2:$AC$43,$AD$2:$AD$43,"none")</f>
        <v>0.12</v>
      </c>
      <c r="X6587" s="3">
        <f>IF(ISNUMBER($W6587), 4600 * (1 / (0.92 * $W6587 + 1.7) + 1 / (0.92 * $W6587 + 0.62)),"none")</f>
        <v>8838.7938932849465</v>
      </c>
      <c r="Y6587" s="8">
        <f>IF(ISNUMBER($X6587), _xlfn.XLOOKUP($X6587,Sheet3!$A$2:$A$392,Sheet3!$B$2:$B$392,"none", 1,1), $AF$2)</f>
        <v>0.70040000000000002</v>
      </c>
      <c r="Z6587" s="8">
        <f>IF(ISNUMBER($X6587), _xlfn.XLOOKUP($X6587,Sheet3!$A$2:$A$392,Sheet3!$C$2:$C$392,"none", 1,1), $AF$2)</f>
        <v>0.75790000000000002</v>
      </c>
      <c r="AA6587" s="8">
        <f>IF(ISNUMBER($X6587), _xlfn.XLOOKUP($X6587,Sheet3!$A$2:$A$392,Sheet3!$D$2:$D$392,"none", 1,1), $AF$2)</f>
        <v>1</v>
      </c>
    </row>
    <row r="6588" spans="1:27">
      <c r="A6588">
        <v>4807</v>
      </c>
      <c r="B6588" t="s">
        <v>5110</v>
      </c>
      <c r="C6588" t="s">
        <v>297</v>
      </c>
      <c r="D6588">
        <v>12</v>
      </c>
      <c r="E6588">
        <v>19</v>
      </c>
      <c r="F6588">
        <v>19.192988020800001</v>
      </c>
      <c r="G6588">
        <v>23</v>
      </c>
      <c r="H6588">
        <v>2</v>
      </c>
      <c r="I6588">
        <v>4.8218060400000002</v>
      </c>
      <c r="J6588">
        <f>(D6588+E6588/60+F6588/3600)*15</f>
        <v>184.82997078342001</v>
      </c>
      <c r="K6588">
        <f>IF(G6588&lt;0, G6588-H6588/60-I6588/3600, G6588+H6588/60+I6588/3600)</f>
        <v>23.034672723900002</v>
      </c>
      <c r="L6588">
        <v>-12.54</v>
      </c>
      <c r="M6588">
        <v>-9.6560000000000006</v>
      </c>
      <c r="N6588">
        <v>11.82</v>
      </c>
      <c r="O6588" t="s">
        <v>9341</v>
      </c>
      <c r="P6588">
        <v>6.4160000000000004</v>
      </c>
      <c r="Q6588">
        <v>6.22</v>
      </c>
      <c r="R6588" t="s">
        <v>9341</v>
      </c>
      <c r="S6588">
        <v>6.23</v>
      </c>
      <c r="T6588" t="s">
        <v>9341</v>
      </c>
      <c r="U6588" t="s">
        <v>9724</v>
      </c>
      <c r="V6588" t="str">
        <f>LEFT($U6588,2)</f>
        <v>A8</v>
      </c>
      <c r="W6588" s="3">
        <f>_xlfn.XLOOKUP(V6588,$AC$2:$AC$43,$AD$2:$AD$43,"none")</f>
        <v>0.27</v>
      </c>
      <c r="X6588" s="3">
        <f>IF(ISNUMBER($W6588), 4600 * (1 / (0.92 * $W6588 + 1.7) + 1 / (0.92 * $W6588 + 0.62)),"none")</f>
        <v>7658.0096286116395</v>
      </c>
      <c r="Y6588" s="8">
        <f>IF(ISNUMBER($X6588), _xlfn.XLOOKUP($X6588,Sheet3!$A$2:$A$392,Sheet3!$B$2:$B$392,"none", 1,1), $AF$2)</f>
        <v>0.82440000000000002</v>
      </c>
      <c r="Z6588" s="8">
        <f>IF(ISNUMBER($X6588), _xlfn.XLOOKUP($X6588,Sheet3!$A$2:$A$392,Sheet3!$C$2:$C$392,"none", 1,1), $AF$2)</f>
        <v>0.84370000000000001</v>
      </c>
      <c r="AA6588" s="8">
        <f>IF(ISNUMBER($X6588), _xlfn.XLOOKUP($X6588,Sheet3!$A$2:$A$392,Sheet3!$D$2:$D$392,"none", 1,1), $AF$2)</f>
        <v>1</v>
      </c>
    </row>
    <row r="6589" spans="1:27">
      <c r="A6589">
        <v>5367</v>
      </c>
      <c r="B6589" t="s">
        <v>5670</v>
      </c>
      <c r="C6589" t="s">
        <v>24</v>
      </c>
      <c r="D6589">
        <v>16</v>
      </c>
      <c r="E6589">
        <v>56</v>
      </c>
      <c r="F6589">
        <v>35.977652133600003</v>
      </c>
      <c r="G6589">
        <v>-40</v>
      </c>
      <c r="H6589">
        <v>49</v>
      </c>
      <c r="I6589">
        <v>24.443276592</v>
      </c>
      <c r="J6589">
        <f>(D6589+E6589/60+F6589/3600)*15</f>
        <v>254.14990688389</v>
      </c>
      <c r="K6589">
        <f>IF(G6589&lt;0, G6589-H6589/60-I6589/3600, G6589+H6589/60+I6589/3600)</f>
        <v>-40.823456465720007</v>
      </c>
      <c r="L6589">
        <v>-0.16200000000000001</v>
      </c>
      <c r="M6589">
        <v>-1.3979999999999999</v>
      </c>
      <c r="N6589">
        <v>0.66</v>
      </c>
      <c r="O6589">
        <v>5.86</v>
      </c>
      <c r="P6589">
        <v>6.51</v>
      </c>
      <c r="Q6589">
        <v>6.22</v>
      </c>
      <c r="R6589">
        <v>5.92</v>
      </c>
      <c r="S6589">
        <v>6.0359999999999996</v>
      </c>
      <c r="T6589">
        <v>5.64</v>
      </c>
      <c r="U6589" t="s">
        <v>10873</v>
      </c>
      <c r="V6589" t="str">
        <f>LEFT($U6589,2)</f>
        <v>B2</v>
      </c>
      <c r="W6589" s="3">
        <f>_xlfn.XLOOKUP(V6589,$AC$2:$AC$43,$AD$2:$AD$43,"none")</f>
        <v>-0.24</v>
      </c>
      <c r="X6589" s="3">
        <f>IF(ISNUMBER($W6589), 4600 * (1 / (0.92 * $W6589 + 1.7) + 1 / (0.92 * $W6589 + 0.62)),"none")</f>
        <v>14632.835167360139</v>
      </c>
      <c r="Y6589" s="8">
        <f>IF(ISNUMBER($X6589), _xlfn.XLOOKUP($X6589,Sheet3!$A$2:$A$392,Sheet3!$B$2:$B$392,"none", 1,1), $AF$2)</f>
        <v>0.47989999999999999</v>
      </c>
      <c r="Z6589" s="8">
        <f>IF(ISNUMBER($X6589), _xlfn.XLOOKUP($X6589,Sheet3!$A$2:$A$392,Sheet3!$C$2:$C$392,"none", 1,1), $AF$2)</f>
        <v>0.58679999999999999</v>
      </c>
      <c r="AA6589" s="8">
        <f>IF(ISNUMBER($X6589), _xlfn.XLOOKUP($X6589,Sheet3!$A$2:$A$392,Sheet3!$D$2:$D$392,"none", 1,1), $AF$2)</f>
        <v>1</v>
      </c>
    </row>
    <row r="6590" spans="1:27">
      <c r="A6590">
        <v>5653</v>
      </c>
      <c r="B6590" t="s">
        <v>5956</v>
      </c>
      <c r="C6590" t="s">
        <v>297</v>
      </c>
      <c r="D6590">
        <v>18</v>
      </c>
      <c r="E6590">
        <v>27</v>
      </c>
      <c r="F6590">
        <v>48</v>
      </c>
      <c r="G6590">
        <v>-26</v>
      </c>
      <c r="H6590">
        <v>45</v>
      </c>
      <c r="I6590">
        <v>0</v>
      </c>
      <c r="J6590">
        <f>(D6590+E6590/60+F6590/3600)*15</f>
        <v>276.95</v>
      </c>
      <c r="K6590">
        <f>IF(G6590&lt;0, G6590-H6590/60-I6590/3600, G6590+H6590/60+I6590/3600)</f>
        <v>-26.75</v>
      </c>
      <c r="L6590" t="s">
        <v>9341</v>
      </c>
      <c r="M6590" t="s">
        <v>9341</v>
      </c>
      <c r="N6590" t="s">
        <v>9341</v>
      </c>
      <c r="O6590" t="s">
        <v>9341</v>
      </c>
      <c r="P6590" t="s">
        <v>9341</v>
      </c>
      <c r="Q6590">
        <v>6.22</v>
      </c>
      <c r="R6590" t="s">
        <v>9341</v>
      </c>
      <c r="S6590" t="s">
        <v>9341</v>
      </c>
      <c r="T6590" t="s">
        <v>9341</v>
      </c>
      <c r="U6590" t="s">
        <v>9341</v>
      </c>
      <c r="V6590" t="str">
        <f>LEFT($U6590,2)</f>
        <v>~</v>
      </c>
      <c r="W6590" s="3" t="str">
        <f>_xlfn.XLOOKUP(V6590,$AC$2:$AC$43,$AD$2:$AD$43,"none")</f>
        <v>none</v>
      </c>
      <c r="X6590" s="3" t="str">
        <f>IF(ISNUMBER($W6590), 4600 * (1 / (0.92 * $W6590 + 1.7) + 1 / (0.92 * $W6590 + 0.62)),"none")</f>
        <v>none</v>
      </c>
      <c r="Y6590" s="8">
        <f>IF(ISNUMBER($X6590), _xlfn.XLOOKUP($X6590,Sheet3!$A$2:$A$392,Sheet3!$B$2:$B$392,"none", 1,1), $AF$2)</f>
        <v>0.8</v>
      </c>
      <c r="Z6590" s="8">
        <f>IF(ISNUMBER($X6590), _xlfn.XLOOKUP($X6590,Sheet3!$A$2:$A$392,Sheet3!$C$2:$C$392,"none", 1,1), $AF$2)</f>
        <v>0.8</v>
      </c>
      <c r="AA6590" s="8">
        <f>IF(ISNUMBER($X6590), _xlfn.XLOOKUP($X6590,Sheet3!$A$2:$A$392,Sheet3!$D$2:$D$392,"none", 1,1), $AF$2)</f>
        <v>0.8</v>
      </c>
    </row>
    <row r="6591" spans="1:27">
      <c r="A6591">
        <v>5655</v>
      </c>
      <c r="B6591" t="s">
        <v>5958</v>
      </c>
      <c r="C6591" t="s">
        <v>297</v>
      </c>
      <c r="D6591">
        <v>18</v>
      </c>
      <c r="E6591">
        <v>27</v>
      </c>
      <c r="F6591">
        <v>48</v>
      </c>
      <c r="G6591">
        <v>-26</v>
      </c>
      <c r="H6591">
        <v>42</v>
      </c>
      <c r="I6591">
        <v>0</v>
      </c>
      <c r="J6591">
        <f>(D6591+E6591/60+F6591/3600)*15</f>
        <v>276.95</v>
      </c>
      <c r="K6591">
        <f>IF(G6591&lt;0, G6591-H6591/60-I6591/3600, G6591+H6591/60+I6591/3600)</f>
        <v>-26.7</v>
      </c>
      <c r="L6591" t="s">
        <v>9341</v>
      </c>
      <c r="M6591" t="s">
        <v>9341</v>
      </c>
      <c r="N6591" t="s">
        <v>9341</v>
      </c>
      <c r="O6591" t="s">
        <v>9341</v>
      </c>
      <c r="P6591" t="s">
        <v>9341</v>
      </c>
      <c r="Q6591">
        <v>6.22</v>
      </c>
      <c r="R6591" t="s">
        <v>9341</v>
      </c>
      <c r="S6591" t="s">
        <v>9341</v>
      </c>
      <c r="T6591" t="s">
        <v>9341</v>
      </c>
      <c r="U6591" t="s">
        <v>9341</v>
      </c>
      <c r="V6591" t="str">
        <f>LEFT($U6591,2)</f>
        <v>~</v>
      </c>
      <c r="W6591" s="3" t="str">
        <f>_xlfn.XLOOKUP(V6591,$AC$2:$AC$43,$AD$2:$AD$43,"none")</f>
        <v>none</v>
      </c>
      <c r="X6591" s="3" t="str">
        <f>IF(ISNUMBER($W6591), 4600 * (1 / (0.92 * $W6591 + 1.7) + 1 / (0.92 * $W6591 + 0.62)),"none")</f>
        <v>none</v>
      </c>
      <c r="Y6591" s="8">
        <f>IF(ISNUMBER($X6591), _xlfn.XLOOKUP($X6591,Sheet3!$A$2:$A$392,Sheet3!$B$2:$B$392,"none", 1,1), $AF$2)</f>
        <v>0.8</v>
      </c>
      <c r="Z6591" s="8">
        <f>IF(ISNUMBER($X6591), _xlfn.XLOOKUP($X6591,Sheet3!$A$2:$A$392,Sheet3!$C$2:$C$392,"none", 1,1), $AF$2)</f>
        <v>0.8</v>
      </c>
      <c r="AA6591" s="8">
        <f>IF(ISNUMBER($X6591), _xlfn.XLOOKUP($X6591,Sheet3!$A$2:$A$392,Sheet3!$D$2:$D$392,"none", 1,1), $AF$2)</f>
        <v>0.8</v>
      </c>
    </row>
    <row r="6592" spans="1:27">
      <c r="A6592">
        <v>5685</v>
      </c>
      <c r="B6592" t="s">
        <v>5988</v>
      </c>
      <c r="C6592" t="s">
        <v>12</v>
      </c>
      <c r="D6592">
        <v>15</v>
      </c>
      <c r="E6592">
        <v>31</v>
      </c>
      <c r="F6592">
        <v>43.408481695200003</v>
      </c>
      <c r="G6592">
        <v>-20</v>
      </c>
      <c r="H6592">
        <v>9</v>
      </c>
      <c r="I6592">
        <v>53.729658467999997</v>
      </c>
      <c r="J6592">
        <f>(D6592+E6592/60+F6592/3600)*15</f>
        <v>232.93086867373</v>
      </c>
      <c r="K6592">
        <f>IF(G6592&lt;0, G6592-H6592/60-I6592/3600, G6592+H6592/60+I6592/3600)</f>
        <v>-20.16492490513</v>
      </c>
      <c r="L6592">
        <v>-68.742999999999995</v>
      </c>
      <c r="M6592">
        <v>-32.36</v>
      </c>
      <c r="N6592">
        <v>11.44</v>
      </c>
      <c r="O6592" t="s">
        <v>9341</v>
      </c>
      <c r="P6592">
        <v>6.44</v>
      </c>
      <c r="Q6592">
        <v>6.22</v>
      </c>
      <c r="R6592" t="s">
        <v>9341</v>
      </c>
      <c r="S6592">
        <v>6.2549999999999999</v>
      </c>
      <c r="T6592" t="s">
        <v>9341</v>
      </c>
      <c r="U6592" t="s">
        <v>9370</v>
      </c>
      <c r="V6592" t="str">
        <f>LEFT($U6592,2)</f>
        <v>A5</v>
      </c>
      <c r="W6592" s="3">
        <f>_xlfn.XLOOKUP(V6592,$AC$2:$AC$43,$AD$2:$AD$43,"none")</f>
        <v>0.15</v>
      </c>
      <c r="X6592" s="3">
        <f>IF(ISNUMBER($W6592), 4600 * (1 / (0.92 * $W6592 + 1.7) + 1 / (0.92 * $W6592 + 0.62)),"none")</f>
        <v>8571.3219313180252</v>
      </c>
      <c r="Y6592" s="8">
        <f>IF(ISNUMBER($X6592), _xlfn.XLOOKUP($X6592,Sheet3!$A$2:$A$392,Sheet3!$B$2:$B$392,"none", 1,1), $AF$2)</f>
        <v>0.72599999999999998</v>
      </c>
      <c r="Z6592" s="8">
        <f>IF(ISNUMBER($X6592), _xlfn.XLOOKUP($X6592,Sheet3!$A$2:$A$392,Sheet3!$C$2:$C$392,"none", 1,1), $AF$2)</f>
        <v>0.7762</v>
      </c>
      <c r="AA6592" s="8">
        <f>IF(ISNUMBER($X6592), _xlfn.XLOOKUP($X6592,Sheet3!$A$2:$A$392,Sheet3!$D$2:$D$392,"none", 1,1), $AF$2)</f>
        <v>1</v>
      </c>
    </row>
    <row r="6593" spans="1:27">
      <c r="A6593">
        <v>6021</v>
      </c>
      <c r="B6593" t="s">
        <v>6324</v>
      </c>
      <c r="C6593" t="s">
        <v>22</v>
      </c>
      <c r="D6593">
        <v>20</v>
      </c>
      <c r="E6593">
        <v>39</v>
      </c>
      <c r="F6593">
        <v>13.250786004</v>
      </c>
      <c r="G6593">
        <v>-2</v>
      </c>
      <c r="H6593">
        <v>24</v>
      </c>
      <c r="I6593">
        <v>46.709284859999997</v>
      </c>
      <c r="J6593">
        <f>(D6593+E6593/60+F6593/3600)*15</f>
        <v>309.80521160834996</v>
      </c>
      <c r="K6593">
        <f>IF(G6593&lt;0, G6593-H6593/60-I6593/3600, G6593+H6593/60+I6593/3600)</f>
        <v>-2.4129748013499999</v>
      </c>
      <c r="L6593">
        <v>8.5050000000000008</v>
      </c>
      <c r="M6593">
        <v>3.21</v>
      </c>
      <c r="N6593">
        <v>2.85</v>
      </c>
      <c r="O6593">
        <v>5.7</v>
      </c>
      <c r="P6593">
        <v>6.1239999999999997</v>
      </c>
      <c r="Q6593">
        <v>6.22</v>
      </c>
      <c r="R6593" t="s">
        <v>9341</v>
      </c>
      <c r="S6593">
        <v>6.2080000000000002</v>
      </c>
      <c r="T6593" t="s">
        <v>9341</v>
      </c>
      <c r="U6593" t="s">
        <v>9927</v>
      </c>
      <c r="V6593" t="str">
        <f>LEFT($U6593,2)</f>
        <v>B7</v>
      </c>
      <c r="W6593" s="3">
        <f>_xlfn.XLOOKUP(V6593,$AC$2:$AC$43,$AD$2:$AD$43,"none")</f>
        <v>-0.13</v>
      </c>
      <c r="X6593" s="3">
        <f>IF(ISNUMBER($W6593), 4600 * (1 / (0.92 * $W6593 + 1.7) + 1 / (0.92 * $W6593 + 0.62)),"none")</f>
        <v>12103.301413538873</v>
      </c>
      <c r="Y6593" s="8">
        <f>IF(ISNUMBER($X6593), _xlfn.XLOOKUP($X6593,Sheet3!$A$2:$A$392,Sheet3!$B$2:$B$392,"none", 1,1), $AF$2)</f>
        <v>0.53700000000000003</v>
      </c>
      <c r="Z6593" s="8">
        <f>IF(ISNUMBER($X6593), _xlfn.XLOOKUP($X6593,Sheet3!$A$2:$A$392,Sheet3!$C$2:$C$392,"none", 1,1), $AF$2)</f>
        <v>0.63400000000000001</v>
      </c>
      <c r="AA6593" s="8">
        <f>IF(ISNUMBER($X6593), _xlfn.XLOOKUP($X6593,Sheet3!$A$2:$A$392,Sheet3!$D$2:$D$392,"none", 1,1), $AF$2)</f>
        <v>1</v>
      </c>
    </row>
    <row r="6594" spans="1:27">
      <c r="A6594">
        <v>6302</v>
      </c>
      <c r="B6594" t="s">
        <v>6605</v>
      </c>
      <c r="C6594" t="s">
        <v>297</v>
      </c>
      <c r="D6594">
        <v>18</v>
      </c>
      <c r="E6594">
        <v>23</v>
      </c>
      <c r="F6594">
        <v>2.9299509119999998</v>
      </c>
      <c r="G6594">
        <v>16</v>
      </c>
      <c r="H6594">
        <v>41</v>
      </c>
      <c r="I6594">
        <v>16.786846787999998</v>
      </c>
      <c r="J6594">
        <f>(D6594+E6594/60+F6594/3600)*15</f>
        <v>275.76220812879995</v>
      </c>
      <c r="K6594">
        <f>IF(G6594&lt;0, G6594-H6594/60-I6594/3600, G6594+H6594/60+I6594/3600)</f>
        <v>16.687996346329999</v>
      </c>
      <c r="L6594">
        <v>-11.73</v>
      </c>
      <c r="M6594">
        <v>-15.593</v>
      </c>
      <c r="N6594">
        <v>6.28</v>
      </c>
      <c r="O6594" t="s">
        <v>9341</v>
      </c>
      <c r="P6594">
        <v>7.4450000000000003</v>
      </c>
      <c r="Q6594">
        <v>6.22</v>
      </c>
      <c r="R6594" t="s">
        <v>9341</v>
      </c>
      <c r="S6594">
        <v>5.8550000000000004</v>
      </c>
      <c r="T6594" t="s">
        <v>9341</v>
      </c>
      <c r="U6594" t="s">
        <v>104</v>
      </c>
      <c r="V6594" t="str">
        <f>LEFT($U6594,2)</f>
        <v>K0</v>
      </c>
      <c r="W6594" s="3">
        <f>_xlfn.XLOOKUP(V6594,$AC$2:$AC$43,$AD$2:$AD$43,"none")</f>
        <v>0.81</v>
      </c>
      <c r="X6594" s="3">
        <f>IF(ISNUMBER($W6594), 4600 * (1 / (0.92 * $W6594 + 1.7) + 1 / (0.92 * $W6594 + 0.62)),"none")</f>
        <v>5250.7063834266155</v>
      </c>
      <c r="Y6594" s="8">
        <f>IF(ISNUMBER($X6594), _xlfn.XLOOKUP($X6594,Sheet3!$A$2:$A$392,Sheet3!$B$2:$B$392,"none", 1,1), $AF$2)</f>
        <v>1</v>
      </c>
      <c r="Z6594" s="8">
        <f>IF(ISNUMBER($X6594), _xlfn.XLOOKUP($X6594,Sheet3!$A$2:$A$392,Sheet3!$C$2:$C$392,"none", 1,1), $AF$2)</f>
        <v>0.83299999999999996</v>
      </c>
      <c r="AA6594" s="8">
        <f>IF(ISNUMBER($X6594), _xlfn.XLOOKUP($X6594,Sheet3!$A$2:$A$392,Sheet3!$D$2:$D$392,"none", 1,1), $AF$2)</f>
        <v>0.67869999999999997</v>
      </c>
    </row>
    <row r="6595" spans="1:27">
      <c r="A6595">
        <v>6331</v>
      </c>
      <c r="B6595" t="s">
        <v>6634</v>
      </c>
      <c r="C6595" t="s">
        <v>297</v>
      </c>
      <c r="D6595">
        <v>15</v>
      </c>
      <c r="E6595">
        <v>53</v>
      </c>
      <c r="F6595">
        <v>34.869679989600002</v>
      </c>
      <c r="G6595">
        <v>16</v>
      </c>
      <c r="H6595">
        <v>4</v>
      </c>
      <c r="I6595">
        <v>29.761652747999999</v>
      </c>
      <c r="J6595">
        <f>(D6595+E6595/60+F6595/3600)*15</f>
        <v>238.39529033328998</v>
      </c>
      <c r="K6595">
        <f>IF(G6595&lt;0, G6595-H6595/60-I6595/3600, G6595+H6595/60+I6595/3600)</f>
        <v>16.074933792429999</v>
      </c>
      <c r="L6595">
        <v>20.242999999999999</v>
      </c>
      <c r="M6595">
        <v>-22.387</v>
      </c>
      <c r="N6595">
        <v>12.09</v>
      </c>
      <c r="O6595">
        <v>6.66</v>
      </c>
      <c r="P6595">
        <v>6.63</v>
      </c>
      <c r="Q6595">
        <v>6.22</v>
      </c>
      <c r="R6595" t="s">
        <v>9341</v>
      </c>
      <c r="S6595">
        <v>6.1109999999999998</v>
      </c>
      <c r="T6595" t="s">
        <v>9341</v>
      </c>
      <c r="U6595" t="s">
        <v>11090</v>
      </c>
      <c r="V6595" t="str">
        <f>LEFT($U6595,2)</f>
        <v>F5</v>
      </c>
      <c r="W6595" s="3">
        <f>_xlfn.XLOOKUP(V6595,$AC$2:$AC$43,$AD$2:$AD$43,"none")</f>
        <v>0.45</v>
      </c>
      <c r="X6595" s="3">
        <f>IF(ISNUMBER($W6595), 4600 * (1 / (0.92 * $W6595 + 1.7) + 1 / (0.92 * $W6595 + 0.62)),"none")</f>
        <v>6624.7124722536864</v>
      </c>
      <c r="Y6595" s="8">
        <f>IF(ISNUMBER($X6595), _xlfn.XLOOKUP($X6595,Sheet3!$A$2:$A$392,Sheet3!$B$2:$B$392,"none", 1,1), $AF$2)</f>
        <v>0.99370000000000003</v>
      </c>
      <c r="Z6595" s="8">
        <f>IF(ISNUMBER($X6595), _xlfn.XLOOKUP($X6595,Sheet3!$A$2:$A$392,Sheet3!$C$2:$C$392,"none", 1,1), $AF$2)</f>
        <v>0.9526</v>
      </c>
      <c r="AA6595" s="8">
        <f>IF(ISNUMBER($X6595), _xlfn.XLOOKUP($X6595,Sheet3!$A$2:$A$392,Sheet3!$D$2:$D$392,"none", 1,1), $AF$2)</f>
        <v>1</v>
      </c>
    </row>
    <row r="6596" spans="1:27">
      <c r="A6596">
        <v>6453</v>
      </c>
      <c r="B6596" t="s">
        <v>6756</v>
      </c>
      <c r="C6596" t="s">
        <v>297</v>
      </c>
      <c r="D6596">
        <v>17</v>
      </c>
      <c r="E6596">
        <v>17</v>
      </c>
      <c r="F6596">
        <v>35.854288804799999</v>
      </c>
      <c r="G6596">
        <v>23</v>
      </c>
      <c r="H6596">
        <v>5</v>
      </c>
      <c r="I6596">
        <v>26.252921615999998</v>
      </c>
      <c r="J6596">
        <f>(D6596+E6596/60+F6596/3600)*15</f>
        <v>259.39939287002005</v>
      </c>
      <c r="K6596">
        <f>IF(G6596&lt;0, G6596-H6596/60-I6596/3600, G6596+H6596/60+I6596/3600)</f>
        <v>23.090625811559999</v>
      </c>
      <c r="L6596">
        <v>-2.8380000000000001</v>
      </c>
      <c r="M6596">
        <v>-5.2629999999999999</v>
      </c>
      <c r="N6596">
        <v>2.4700000000000002</v>
      </c>
      <c r="O6596">
        <v>9.61</v>
      </c>
      <c r="P6596">
        <v>7.77</v>
      </c>
      <c r="Q6596">
        <v>6.22</v>
      </c>
      <c r="R6596" t="s">
        <v>9341</v>
      </c>
      <c r="S6596">
        <v>5.6740000000000004</v>
      </c>
      <c r="T6596" t="s">
        <v>9341</v>
      </c>
      <c r="U6596" t="s">
        <v>106</v>
      </c>
      <c r="V6596" t="str">
        <f>LEFT($U6596,2)</f>
        <v>K2</v>
      </c>
      <c r="W6596" s="3">
        <f>_xlfn.XLOOKUP(V6596,$AC$2:$AC$43,$AD$2:$AD$43,"none")</f>
        <v>0.92</v>
      </c>
      <c r="X6596" s="3">
        <f>IF(ISNUMBER($W6596), 4600 * (1 / (0.92 * $W6596 + 1.7) + 1 / (0.92 * $W6596 + 0.62)),"none")</f>
        <v>4943.4058698702656</v>
      </c>
      <c r="Y6596" s="8">
        <f>IF(ISNUMBER($X6596), _xlfn.XLOOKUP($X6596,Sheet3!$A$2:$A$392,Sheet3!$B$2:$B$392,"none", 1,1), $AF$2)</f>
        <v>1</v>
      </c>
      <c r="Z6596" s="8">
        <f>IF(ISNUMBER($X6596), _xlfn.XLOOKUP($X6596,Sheet3!$A$2:$A$392,Sheet3!$C$2:$C$392,"none", 1,1), $AF$2)</f>
        <v>0.79920000000000002</v>
      </c>
      <c r="AA6596" s="8">
        <f>IF(ISNUMBER($X6596), _xlfn.XLOOKUP($X6596,Sheet3!$A$2:$A$392,Sheet3!$D$2:$D$392,"none", 1,1), $AF$2)</f>
        <v>0.60450000000000004</v>
      </c>
    </row>
    <row r="6597" spans="1:27">
      <c r="A6597">
        <v>6665</v>
      </c>
      <c r="B6597" t="s">
        <v>6968</v>
      </c>
      <c r="C6597" t="s">
        <v>297</v>
      </c>
      <c r="D6597">
        <v>20</v>
      </c>
      <c r="E6597">
        <v>17</v>
      </c>
      <c r="F6597">
        <v>31.529830732800001</v>
      </c>
      <c r="G6597">
        <v>29</v>
      </c>
      <c r="H6597">
        <v>8</v>
      </c>
      <c r="I6597">
        <v>51.224184491999999</v>
      </c>
      <c r="J6597">
        <f>(D6597+E6597/60+F6597/3600)*15</f>
        <v>304.38137429472005</v>
      </c>
      <c r="K6597">
        <f>IF(G6597&lt;0, G6597-H6597/60-I6597/3600, G6597+H6597/60+I6597/3600)</f>
        <v>29.147562273470001</v>
      </c>
      <c r="L6597">
        <v>-9.8670000000000009</v>
      </c>
      <c r="M6597">
        <v>21.722000000000001</v>
      </c>
      <c r="N6597">
        <v>7.74</v>
      </c>
      <c r="O6597" t="s">
        <v>9341</v>
      </c>
      <c r="P6597">
        <v>7.23</v>
      </c>
      <c r="Q6597">
        <v>6.22</v>
      </c>
      <c r="R6597" t="s">
        <v>9341</v>
      </c>
      <c r="S6597">
        <v>5.9880000000000004</v>
      </c>
      <c r="T6597" t="s">
        <v>9341</v>
      </c>
      <c r="U6597" t="s">
        <v>9411</v>
      </c>
      <c r="V6597" t="str">
        <f>LEFT($U6597,2)</f>
        <v>G9</v>
      </c>
      <c r="W6597" s="3" t="str">
        <f>_xlfn.XLOOKUP(V6597,$AC$2:$AC$43,$AD$2:$AD$43,"none")</f>
        <v>none</v>
      </c>
      <c r="X6597" s="3" t="str">
        <f>IF(ISNUMBER($W6597), 4600 * (1 / (0.92 * $W6597 + 1.7) + 1 / (0.92 * $W6597 + 0.62)),"none")</f>
        <v>none</v>
      </c>
      <c r="Y6597" s="8">
        <f>IF(ISNUMBER($X6597), _xlfn.XLOOKUP($X6597,Sheet3!$A$2:$A$392,Sheet3!$B$2:$B$392,"none", 1,1), $AF$2)</f>
        <v>0.8</v>
      </c>
      <c r="Z6597" s="8">
        <f>IF(ISNUMBER($X6597), _xlfn.XLOOKUP($X6597,Sheet3!$A$2:$A$392,Sheet3!$C$2:$C$392,"none", 1,1), $AF$2)</f>
        <v>0.8</v>
      </c>
      <c r="AA6597" s="8">
        <f>IF(ISNUMBER($X6597), _xlfn.XLOOKUP($X6597,Sheet3!$A$2:$A$392,Sheet3!$D$2:$D$392,"none", 1,1), $AF$2)</f>
        <v>0.8</v>
      </c>
    </row>
    <row r="6598" spans="1:27">
      <c r="A6598">
        <v>6860</v>
      </c>
      <c r="B6598" t="s">
        <v>7163</v>
      </c>
      <c r="C6598" t="s">
        <v>297</v>
      </c>
      <c r="D6598">
        <v>6</v>
      </c>
      <c r="E6598">
        <v>58</v>
      </c>
      <c r="F6598">
        <v>41.730481063200003</v>
      </c>
      <c r="G6598">
        <v>-45</v>
      </c>
      <c r="H6598">
        <v>46</v>
      </c>
      <c r="I6598">
        <v>3.4111915320000001</v>
      </c>
      <c r="J6598">
        <f>(D6598+E6598/60+F6598/3600)*15</f>
        <v>104.67387700443</v>
      </c>
      <c r="K6598">
        <f>IF(G6598&lt;0, G6598-H6598/60-I6598/3600, G6598+H6598/60+I6598/3600)</f>
        <v>-45.767614219869998</v>
      </c>
      <c r="L6598">
        <v>-12.567</v>
      </c>
      <c r="M6598">
        <v>-1.671</v>
      </c>
      <c r="N6598">
        <v>7.98</v>
      </c>
      <c r="O6598">
        <v>6.16</v>
      </c>
      <c r="P6598">
        <v>6.22</v>
      </c>
      <c r="Q6598">
        <v>6.22</v>
      </c>
      <c r="R6598" t="s">
        <v>9341</v>
      </c>
      <c r="S6598">
        <v>6.2110000000000003</v>
      </c>
      <c r="T6598" t="s">
        <v>9341</v>
      </c>
      <c r="U6598" t="s">
        <v>9394</v>
      </c>
      <c r="V6598" t="str">
        <f>LEFT($U6598,2)</f>
        <v>A0</v>
      </c>
      <c r="W6598" s="3">
        <f>_xlfn.XLOOKUP(V6598,$AC$2:$AC$43,$AD$2:$AD$43,"none")</f>
        <v>-0.01</v>
      </c>
      <c r="X6598" s="3">
        <f>IF(ISNUMBER($W6598), 4600 * (1 / (0.92 * $W6598 + 1.7) + 1 / (0.92 * $W6598 + 0.62)),"none")</f>
        <v>10251.712375722911</v>
      </c>
      <c r="Y6598" s="8">
        <f>IF(ISNUMBER($X6598), _xlfn.XLOOKUP($X6598,Sheet3!$A$2:$A$392,Sheet3!$B$2:$B$392,"none", 1,1), $AF$2)</f>
        <v>0.6109</v>
      </c>
      <c r="Z6598" s="8">
        <f>IF(ISNUMBER($X6598), _xlfn.XLOOKUP($X6598,Sheet3!$A$2:$A$392,Sheet3!$C$2:$C$392,"none", 1,1), $AF$2)</f>
        <v>0.69189999999999996</v>
      </c>
      <c r="AA6598" s="8">
        <f>IF(ISNUMBER($X6598), _xlfn.XLOOKUP($X6598,Sheet3!$A$2:$A$392,Sheet3!$D$2:$D$392,"none", 1,1), $AF$2)</f>
        <v>1</v>
      </c>
    </row>
    <row r="6599" spans="1:27">
      <c r="A6599">
        <v>7185</v>
      </c>
      <c r="B6599" t="s">
        <v>7488</v>
      </c>
      <c r="C6599" t="s">
        <v>12</v>
      </c>
      <c r="D6599">
        <v>9</v>
      </c>
      <c r="E6599">
        <v>9</v>
      </c>
      <c r="F6599">
        <v>57.065162102400002</v>
      </c>
      <c r="G6599">
        <v>-52</v>
      </c>
      <c r="H6599">
        <v>4</v>
      </c>
      <c r="I6599">
        <v>58.296530496000003</v>
      </c>
      <c r="J6599">
        <f>(D6599+E6599/60+F6599/3600)*15</f>
        <v>137.48777150876001</v>
      </c>
      <c r="K6599">
        <f>IF(G6599&lt;0, G6599-H6599/60-I6599/3600, G6599+H6599/60+I6599/3600)</f>
        <v>-52.082860147360002</v>
      </c>
      <c r="L6599">
        <v>-91.385999999999996</v>
      </c>
      <c r="M6599">
        <v>54.857999999999997</v>
      </c>
      <c r="N6599">
        <v>11.3</v>
      </c>
      <c r="O6599" t="s">
        <v>9341</v>
      </c>
      <c r="P6599">
        <v>7.24</v>
      </c>
      <c r="Q6599">
        <v>6.22</v>
      </c>
      <c r="R6599" t="s">
        <v>9341</v>
      </c>
      <c r="S6599">
        <v>5.9080000000000004</v>
      </c>
      <c r="T6599" t="s">
        <v>9341</v>
      </c>
      <c r="U6599" t="s">
        <v>9500</v>
      </c>
      <c r="V6599" t="str">
        <f>LEFT($U6599,2)</f>
        <v>K1</v>
      </c>
      <c r="W6599" s="3">
        <f>_xlfn.XLOOKUP(V6599,$AC$2:$AC$43,$AD$2:$AD$43,"none")</f>
        <v>0.86</v>
      </c>
      <c r="X6599" s="3">
        <f>IF(ISNUMBER($W6599), 4600 * (1 / (0.92 * $W6599 + 1.7) + 1 / (0.92 * $W6599 + 0.62)),"none")</f>
        <v>5106.1368670782376</v>
      </c>
      <c r="Y6599" s="8">
        <f>IF(ISNUMBER($X6599), _xlfn.XLOOKUP($X6599,Sheet3!$A$2:$A$392,Sheet3!$B$2:$B$392,"none", 1,1), $AF$2)</f>
        <v>1</v>
      </c>
      <c r="Z6599" s="8">
        <f>IF(ISNUMBER($X6599), _xlfn.XLOOKUP($X6599,Sheet3!$A$2:$A$392,Sheet3!$C$2:$C$392,"none", 1,1), $AF$2)</f>
        <v>0.82210000000000005</v>
      </c>
      <c r="AA6599" s="8">
        <f>IF(ISNUMBER($X6599), _xlfn.XLOOKUP($X6599,Sheet3!$A$2:$A$392,Sheet3!$D$2:$D$392,"none", 1,1), $AF$2)</f>
        <v>0.65410000000000001</v>
      </c>
    </row>
    <row r="6600" spans="1:27">
      <c r="A6600">
        <v>7416</v>
      </c>
      <c r="B6600" t="s">
        <v>7719</v>
      </c>
      <c r="C6600" t="s">
        <v>313</v>
      </c>
      <c r="D6600">
        <v>10</v>
      </c>
      <c r="E6600">
        <v>16</v>
      </c>
      <c r="F6600">
        <v>3.2101999999999999</v>
      </c>
      <c r="G6600">
        <v>-59</v>
      </c>
      <c r="H6600">
        <v>54</v>
      </c>
      <c r="I6600">
        <v>12.271000000000001</v>
      </c>
      <c r="J6600">
        <f>(D6600+E6600/60+F6600/3600)*15</f>
        <v>154.01337583333336</v>
      </c>
      <c r="K6600">
        <f>IF(G6600&lt;0, G6600-H6600/60-I6600/3600, G6600+H6600/60+I6600/3600)</f>
        <v>-59.903408611111111</v>
      </c>
      <c r="L6600">
        <v>-39.409999999999997</v>
      </c>
      <c r="M6600">
        <v>11.5</v>
      </c>
      <c r="N6600">
        <v>12.24</v>
      </c>
      <c r="O6600" t="s">
        <v>9341</v>
      </c>
      <c r="P6600">
        <v>6.42</v>
      </c>
      <c r="Q6600">
        <v>6.22</v>
      </c>
      <c r="R6600" t="s">
        <v>9341</v>
      </c>
      <c r="S6600" t="s">
        <v>9341</v>
      </c>
      <c r="T6600" t="s">
        <v>9341</v>
      </c>
      <c r="U6600" t="s">
        <v>9370</v>
      </c>
      <c r="V6600" t="str">
        <f>LEFT($U6600,2)</f>
        <v>A5</v>
      </c>
      <c r="W6600" s="3">
        <f>_xlfn.XLOOKUP(V6600,$AC$2:$AC$43,$AD$2:$AD$43,"none")</f>
        <v>0.15</v>
      </c>
      <c r="X6600" s="3">
        <f>IF(ISNUMBER($W6600), 4600 * (1 / (0.92 * $W6600 + 1.7) + 1 / (0.92 * $W6600 + 0.62)),"none")</f>
        <v>8571.3219313180252</v>
      </c>
      <c r="Y6600" s="8">
        <f>IF(ISNUMBER($X6600), _xlfn.XLOOKUP($X6600,Sheet3!$A$2:$A$392,Sheet3!$B$2:$B$392,"none", 1,1), $AF$2)</f>
        <v>0.72599999999999998</v>
      </c>
      <c r="Z6600" s="8">
        <f>IF(ISNUMBER($X6600), _xlfn.XLOOKUP($X6600,Sheet3!$A$2:$A$392,Sheet3!$C$2:$C$392,"none", 1,1), $AF$2)</f>
        <v>0.7762</v>
      </c>
      <c r="AA6600" s="8">
        <f>IF(ISNUMBER($X6600), _xlfn.XLOOKUP($X6600,Sheet3!$A$2:$A$392,Sheet3!$D$2:$D$392,"none", 1,1), $AF$2)</f>
        <v>1</v>
      </c>
    </row>
    <row r="6601" spans="1:27">
      <c r="A6601">
        <v>7698</v>
      </c>
      <c r="B6601" t="s">
        <v>8001</v>
      </c>
      <c r="C6601" t="s">
        <v>12</v>
      </c>
      <c r="D6601">
        <v>0</v>
      </c>
      <c r="E6601">
        <v>52</v>
      </c>
      <c r="F6601">
        <v>24.519398176799999</v>
      </c>
      <c r="G6601">
        <v>-69</v>
      </c>
      <c r="H6601">
        <v>30</v>
      </c>
      <c r="I6601">
        <v>13.540622544</v>
      </c>
      <c r="J6601">
        <f>(D6601+E6601/60+F6601/3600)*15</f>
        <v>13.10216415907</v>
      </c>
      <c r="K6601">
        <f>IF(G6601&lt;0, G6601-H6601/60-I6601/3600, G6601+H6601/60+I6601/3600)</f>
        <v>-69.503761284039996</v>
      </c>
      <c r="L6601">
        <v>4</v>
      </c>
      <c r="M6601">
        <v>-67.685000000000002</v>
      </c>
      <c r="N6601">
        <v>16.57</v>
      </c>
      <c r="O6601" t="s">
        <v>9341</v>
      </c>
      <c r="P6601">
        <v>6.78</v>
      </c>
      <c r="Q6601">
        <v>6.22</v>
      </c>
      <c r="R6601" t="s">
        <v>9341</v>
      </c>
      <c r="S6601">
        <v>6.5490000000000004</v>
      </c>
      <c r="T6601" t="s">
        <v>9341</v>
      </c>
      <c r="U6601" t="s">
        <v>11344</v>
      </c>
      <c r="V6601" t="str">
        <f>LEFT($U6601,2)</f>
        <v>F7</v>
      </c>
      <c r="W6601" s="3" t="str">
        <f>_xlfn.XLOOKUP(V6601,$AC$2:$AC$43,$AD$2:$AD$43,"none")</f>
        <v>none</v>
      </c>
      <c r="X6601" s="3" t="str">
        <f>IF(ISNUMBER($W6601), 4600 * (1 / (0.92 * $W6601 + 1.7) + 1 / (0.92 * $W6601 + 0.62)),"none")</f>
        <v>none</v>
      </c>
      <c r="Y6601" s="8">
        <f>IF(ISNUMBER($X6601), _xlfn.XLOOKUP($X6601,Sheet3!$A$2:$A$392,Sheet3!$B$2:$B$392,"none", 1,1), $AF$2)</f>
        <v>0.8</v>
      </c>
      <c r="Z6601" s="8">
        <f>IF(ISNUMBER($X6601), _xlfn.XLOOKUP($X6601,Sheet3!$A$2:$A$392,Sheet3!$C$2:$C$392,"none", 1,1), $AF$2)</f>
        <v>0.8</v>
      </c>
      <c r="AA6601" s="8">
        <f>IF(ISNUMBER($X6601), _xlfn.XLOOKUP($X6601,Sheet3!$A$2:$A$392,Sheet3!$D$2:$D$392,"none", 1,1), $AF$2)</f>
        <v>0.8</v>
      </c>
    </row>
    <row r="6602" spans="1:27">
      <c r="A6602">
        <v>7829</v>
      </c>
      <c r="B6602" t="s">
        <v>8132</v>
      </c>
      <c r="C6602" t="s">
        <v>297</v>
      </c>
      <c r="D6602">
        <v>12</v>
      </c>
      <c r="E6602">
        <v>28</v>
      </c>
      <c r="F6602">
        <v>25.6847020656</v>
      </c>
      <c r="G6602">
        <v>-61</v>
      </c>
      <c r="H6602">
        <v>47</v>
      </c>
      <c r="I6602">
        <v>41.430303744</v>
      </c>
      <c r="J6602">
        <f>(D6602+E6602/60+F6602/3600)*15</f>
        <v>187.10701959194</v>
      </c>
      <c r="K6602">
        <f>IF(G6602&lt;0, G6602-H6602/60-I6602/3600, G6602+H6602/60+I6602/3600)</f>
        <v>-61.794841751039996</v>
      </c>
      <c r="L6602">
        <v>-20.484000000000002</v>
      </c>
      <c r="M6602">
        <v>-3.9529999999999998</v>
      </c>
      <c r="N6602">
        <v>5.91</v>
      </c>
      <c r="O6602">
        <v>8.75</v>
      </c>
      <c r="P6602">
        <v>7.47</v>
      </c>
      <c r="Q6602">
        <v>6.22</v>
      </c>
      <c r="R6602" t="s">
        <v>9341</v>
      </c>
      <c r="S6602">
        <v>5.8310000000000004</v>
      </c>
      <c r="T6602" t="s">
        <v>9341</v>
      </c>
      <c r="U6602" t="s">
        <v>9371</v>
      </c>
      <c r="V6602" t="str">
        <f>LEFT($U6602,2)</f>
        <v>K2</v>
      </c>
      <c r="W6602" s="3">
        <f>_xlfn.XLOOKUP(V6602,$AC$2:$AC$43,$AD$2:$AD$43,"none")</f>
        <v>0.92</v>
      </c>
      <c r="X6602" s="3">
        <f>IF(ISNUMBER($W6602), 4600 * (1 / (0.92 * $W6602 + 1.7) + 1 / (0.92 * $W6602 + 0.62)),"none")</f>
        <v>4943.4058698702656</v>
      </c>
      <c r="Y6602" s="8">
        <f>IF(ISNUMBER($X6602), _xlfn.XLOOKUP($X6602,Sheet3!$A$2:$A$392,Sheet3!$B$2:$B$392,"none", 1,1), $AF$2)</f>
        <v>1</v>
      </c>
      <c r="Z6602" s="8">
        <f>IF(ISNUMBER($X6602), _xlfn.XLOOKUP($X6602,Sheet3!$A$2:$A$392,Sheet3!$C$2:$C$392,"none", 1,1), $AF$2)</f>
        <v>0.79920000000000002</v>
      </c>
      <c r="AA6602" s="8">
        <f>IF(ISNUMBER($X6602), _xlfn.XLOOKUP($X6602,Sheet3!$A$2:$A$392,Sheet3!$D$2:$D$392,"none", 1,1), $AF$2)</f>
        <v>0.60450000000000004</v>
      </c>
    </row>
    <row r="6603" spans="1:27">
      <c r="A6603">
        <v>8691</v>
      </c>
      <c r="B6603" t="s">
        <v>8996</v>
      </c>
      <c r="C6603" t="s">
        <v>297</v>
      </c>
      <c r="D6603">
        <v>16</v>
      </c>
      <c r="E6603">
        <v>51</v>
      </c>
      <c r="F6603">
        <v>2.9000000000000001E-2</v>
      </c>
      <c r="G6603">
        <v>-37</v>
      </c>
      <c r="H6603">
        <v>30</v>
      </c>
      <c r="I6603">
        <v>52.53</v>
      </c>
      <c r="J6603">
        <f>(D6603+E6603/60+F6603/3600)*15</f>
        <v>252.75012083333334</v>
      </c>
      <c r="K6603">
        <f>IF(G6603&lt;0, G6603-H6603/60-I6603/3600, G6603+H6603/60+I6603/3600)</f>
        <v>-37.514591666666668</v>
      </c>
      <c r="L6603">
        <v>-10.8</v>
      </c>
      <c r="M6603">
        <v>-46.7</v>
      </c>
      <c r="N6603" t="s">
        <v>9341</v>
      </c>
      <c r="O6603" t="s">
        <v>9341</v>
      </c>
      <c r="P6603">
        <v>6.3</v>
      </c>
      <c r="Q6603">
        <v>6.22</v>
      </c>
      <c r="R6603" t="s">
        <v>9341</v>
      </c>
      <c r="S6603" t="s">
        <v>9341</v>
      </c>
      <c r="T6603">
        <v>8.86</v>
      </c>
      <c r="U6603" t="s">
        <v>9456</v>
      </c>
      <c r="V6603" t="str">
        <f>LEFT($U6603,2)</f>
        <v>B8</v>
      </c>
      <c r="W6603" s="3">
        <f>_xlfn.XLOOKUP(V6603,$AC$2:$AC$43,$AD$2:$AD$43,"none")</f>
        <v>-0.11</v>
      </c>
      <c r="X6603" s="3">
        <f>IF(ISNUMBER($W6603), 4600 * (1 / (0.92 * $W6603 + 1.7) + 1 / (0.92 * $W6603 + 0.62)),"none")</f>
        <v>11743.77313439976</v>
      </c>
      <c r="Y6603" s="8">
        <f>IF(ISNUMBER($X6603), _xlfn.XLOOKUP($X6603,Sheet3!$A$2:$A$392,Sheet3!$B$2:$B$392,"none", 1,1), $AF$2)</f>
        <v>0.54959999999999998</v>
      </c>
      <c r="Z6603" s="8">
        <f>IF(ISNUMBER($X6603), _xlfn.XLOOKUP($X6603,Sheet3!$A$2:$A$392,Sheet3!$C$2:$C$392,"none", 1,1), $AF$2)</f>
        <v>0.64410000000000001</v>
      </c>
      <c r="AA6603" s="8">
        <f>IF(ISNUMBER($X6603), _xlfn.XLOOKUP($X6603,Sheet3!$A$2:$A$392,Sheet3!$D$2:$D$392,"none", 1,1), $AF$2)</f>
        <v>1</v>
      </c>
    </row>
    <row r="6604" spans="1:27">
      <c r="A6604">
        <v>8831</v>
      </c>
      <c r="B6604" t="s">
        <v>9136</v>
      </c>
      <c r="C6604" t="s">
        <v>12</v>
      </c>
      <c r="D6604">
        <v>12</v>
      </c>
      <c r="E6604">
        <v>35</v>
      </c>
      <c r="F6604">
        <v>29.4431726424</v>
      </c>
      <c r="G6604">
        <v>-61</v>
      </c>
      <c r="H6604">
        <v>50</v>
      </c>
      <c r="I6604">
        <v>29.497970508000002</v>
      </c>
      <c r="J6604">
        <f>(D6604+E6604/60+F6604/3600)*15</f>
        <v>188.87267988601002</v>
      </c>
      <c r="K6604">
        <f>IF(G6604&lt;0, G6604-H6604/60-I6604/3600, G6604+H6604/60+I6604/3600)</f>
        <v>-61.841527214030002</v>
      </c>
      <c r="L6604">
        <v>-275.517</v>
      </c>
      <c r="M6604">
        <v>-76.659000000000006</v>
      </c>
      <c r="N6604">
        <v>21.06</v>
      </c>
      <c r="O6604" t="s">
        <v>9341</v>
      </c>
      <c r="P6604">
        <v>6.95</v>
      </c>
      <c r="Q6604">
        <v>6.22</v>
      </c>
      <c r="R6604" t="s">
        <v>9341</v>
      </c>
      <c r="S6604">
        <v>6.0449999999999999</v>
      </c>
      <c r="T6604" t="s">
        <v>9341</v>
      </c>
      <c r="U6604" t="s">
        <v>9675</v>
      </c>
      <c r="V6604" t="str">
        <f>LEFT($U6604,2)</f>
        <v>G3</v>
      </c>
      <c r="W6604" s="3">
        <f>_xlfn.XLOOKUP(V6604,$AC$2:$AC$43,$AD$2:$AD$43,"none")</f>
        <v>0.65</v>
      </c>
      <c r="X6604" s="3">
        <f>IF(ISNUMBER($W6604), 4600 * (1 / (0.92 * $W6604 + 1.7) + 1 / (0.92 * $W6604 + 0.62)),"none")</f>
        <v>5778.4237310662083</v>
      </c>
      <c r="Y6604" s="8">
        <f>IF(ISNUMBER($X6604), _xlfn.XLOOKUP($X6604,Sheet3!$A$2:$A$392,Sheet3!$B$2:$B$392,"none", 1,1), $AF$2)</f>
        <v>1</v>
      </c>
      <c r="Z6604" s="8">
        <f>IF(ISNUMBER($X6604), _xlfn.XLOOKUP($X6604,Sheet3!$A$2:$A$392,Sheet3!$C$2:$C$392,"none", 1,1), $AF$2)</f>
        <v>0.88360000000000005</v>
      </c>
      <c r="AA6604" s="8">
        <f>IF(ISNUMBER($X6604), _xlfn.XLOOKUP($X6604,Sheet3!$A$2:$A$392,Sheet3!$D$2:$D$392,"none", 1,1), $AF$2)</f>
        <v>0.8</v>
      </c>
    </row>
    <row r="6605" spans="1:27">
      <c r="A6605">
        <v>8989</v>
      </c>
      <c r="B6605" t="s">
        <v>9294</v>
      </c>
      <c r="C6605" t="s">
        <v>12</v>
      </c>
      <c r="D6605">
        <v>17</v>
      </c>
      <c r="E6605">
        <v>0</v>
      </c>
      <c r="F6605">
        <v>26.959886000000001</v>
      </c>
      <c r="G6605">
        <v>-48</v>
      </c>
      <c r="H6605">
        <v>38</v>
      </c>
      <c r="I6605">
        <v>51.909759999999999</v>
      </c>
      <c r="J6605">
        <f>(D6605+E6605/60+F6605/3600)*15</f>
        <v>255.1123328583333</v>
      </c>
      <c r="K6605">
        <f>IF(G6605&lt;0, G6605-H6605/60-I6605/3600, G6605+H6605/60+I6605/3600)</f>
        <v>-48.64775271111111</v>
      </c>
      <c r="L6605">
        <v>-17.3</v>
      </c>
      <c r="M6605">
        <v>-78.2</v>
      </c>
      <c r="N6605" t="s">
        <v>9341</v>
      </c>
      <c r="O6605" t="s">
        <v>9341</v>
      </c>
      <c r="P6605">
        <v>7.29</v>
      </c>
      <c r="Q6605">
        <v>6.22</v>
      </c>
      <c r="R6605" t="s">
        <v>9341</v>
      </c>
      <c r="S6605" t="s">
        <v>9341</v>
      </c>
      <c r="T6605" t="s">
        <v>9341</v>
      </c>
      <c r="U6605" t="s">
        <v>9341</v>
      </c>
      <c r="V6605" t="str">
        <f>LEFT($U6605,2)</f>
        <v>~</v>
      </c>
      <c r="W6605" s="3" t="str">
        <f>_xlfn.XLOOKUP(V6605,$AC$2:$AC$43,$AD$2:$AD$43,"none")</f>
        <v>none</v>
      </c>
      <c r="X6605" s="3" t="str">
        <f>IF(ISNUMBER($W6605), 4600 * (1 / (0.92 * $W6605 + 1.7) + 1 / (0.92 * $W6605 + 0.62)),"none")</f>
        <v>none</v>
      </c>
      <c r="Y6605" s="8">
        <f>IF(ISNUMBER($X6605), _xlfn.XLOOKUP($X6605,Sheet3!$A$2:$A$392,Sheet3!$B$2:$B$392,"none", 1,1), $AF$2)</f>
        <v>0.8</v>
      </c>
      <c r="Z6605" s="8">
        <f>IF(ISNUMBER($X6605), _xlfn.XLOOKUP($X6605,Sheet3!$A$2:$A$392,Sheet3!$C$2:$C$392,"none", 1,1), $AF$2)</f>
        <v>0.8</v>
      </c>
      <c r="AA6605" s="8">
        <f>IF(ISNUMBER($X6605), _xlfn.XLOOKUP($X6605,Sheet3!$A$2:$A$392,Sheet3!$D$2:$D$392,"none", 1,1), $AF$2)</f>
        <v>0.8</v>
      </c>
    </row>
    <row r="6606" spans="1:27">
      <c r="A6606">
        <v>9020</v>
      </c>
      <c r="B6606" t="s">
        <v>9325</v>
      </c>
      <c r="C6606" t="s">
        <v>297</v>
      </c>
      <c r="D6606">
        <v>6</v>
      </c>
      <c r="E6606">
        <v>39</v>
      </c>
      <c r="F6606">
        <v>33.118715308399999</v>
      </c>
      <c r="G6606">
        <v>28</v>
      </c>
      <c r="H6606">
        <v>15</v>
      </c>
      <c r="I6606">
        <v>47.239336234</v>
      </c>
      <c r="J6606">
        <f>(D6606+E6606/60+F6606/3600)*15</f>
        <v>99.887994647118333</v>
      </c>
      <c r="K6606">
        <f>IF(G6606&lt;0, G6606-H6606/60-I6606/3600, G6606+H6606/60+I6606/3600)</f>
        <v>28.263122037842777</v>
      </c>
      <c r="L6606">
        <v>-4.1619999999999999</v>
      </c>
      <c r="M6606">
        <v>-7.7779999999999996</v>
      </c>
      <c r="N6606" t="s">
        <v>9341</v>
      </c>
      <c r="O6606" t="s">
        <v>9341</v>
      </c>
      <c r="P6606">
        <v>6.11</v>
      </c>
      <c r="Q6606">
        <v>6.22</v>
      </c>
      <c r="R6606" t="s">
        <v>9341</v>
      </c>
      <c r="S6606">
        <v>6.9029999999999996</v>
      </c>
      <c r="T6606" t="s">
        <v>9341</v>
      </c>
      <c r="U6606" t="s">
        <v>9341</v>
      </c>
      <c r="V6606" t="str">
        <f>LEFT($U6606,2)</f>
        <v>~</v>
      </c>
      <c r="W6606" s="3" t="str">
        <f>_xlfn.XLOOKUP(V6606,$AC$2:$AC$43,$AD$2:$AD$43,"none")</f>
        <v>none</v>
      </c>
      <c r="X6606" s="3" t="str">
        <f>IF(ISNUMBER($W6606), 4600 * (1 / (0.92 * $W6606 + 1.7) + 1 / (0.92 * $W6606 + 0.62)),"none")</f>
        <v>none</v>
      </c>
      <c r="Y6606" s="8">
        <f>IF(ISNUMBER($X6606), _xlfn.XLOOKUP($X6606,Sheet3!$A$2:$A$392,Sheet3!$B$2:$B$392,"none", 1,1), $AF$2)</f>
        <v>0.8</v>
      </c>
      <c r="Z6606" s="8">
        <f>IF(ISNUMBER($X6606), _xlfn.XLOOKUP($X6606,Sheet3!$A$2:$A$392,Sheet3!$C$2:$C$392,"none", 1,1), $AF$2)</f>
        <v>0.8</v>
      </c>
      <c r="AA6606" s="8">
        <f>IF(ISNUMBER($X6606), _xlfn.XLOOKUP($X6606,Sheet3!$A$2:$A$392,Sheet3!$D$2:$D$392,"none", 1,1), $AF$2)</f>
        <v>0.8</v>
      </c>
    </row>
    <row r="6607" spans="1:27">
      <c r="A6607">
        <v>715</v>
      </c>
      <c r="B6607" t="s">
        <v>1015</v>
      </c>
      <c r="C6607" t="s">
        <v>297</v>
      </c>
      <c r="D6607">
        <v>20</v>
      </c>
      <c r="E6607">
        <v>30</v>
      </c>
      <c r="F6607">
        <v>0.71806694400000004</v>
      </c>
      <c r="G6607">
        <v>72</v>
      </c>
      <c r="H6607">
        <v>31</v>
      </c>
      <c r="I6607">
        <v>54.124136040000003</v>
      </c>
      <c r="J6607">
        <f>(D6607+E6607/60+F6607/3600)*15</f>
        <v>307.5029919456</v>
      </c>
      <c r="K6607">
        <f>IF(G6607&lt;0, G6607-H6607/60-I6607/3600, G6607+H6607/60+I6607/3600)</f>
        <v>72.531701148899998</v>
      </c>
      <c r="L6607">
        <v>-3.5539999999999998</v>
      </c>
      <c r="M6607">
        <v>-23.847000000000001</v>
      </c>
      <c r="N6607">
        <v>4.42</v>
      </c>
      <c r="O6607" t="s">
        <v>9341</v>
      </c>
      <c r="P6607">
        <v>7.5709999999999997</v>
      </c>
      <c r="Q6607">
        <v>6.2210000000000001</v>
      </c>
      <c r="R6607" t="s">
        <v>9341</v>
      </c>
      <c r="S6607">
        <v>5.8029999999999999</v>
      </c>
      <c r="T6607" t="s">
        <v>9341</v>
      </c>
      <c r="U6607" t="s">
        <v>9704</v>
      </c>
      <c r="V6607" t="str">
        <f>LEFT($U6607,2)</f>
        <v>K4</v>
      </c>
      <c r="W6607" s="3">
        <f>_xlfn.XLOOKUP(V6607,$AC$2:$AC$43,$AD$2:$AD$43,"none")</f>
        <v>1</v>
      </c>
      <c r="X6607" s="3">
        <f>IF(ISNUMBER($W6607), 4600 * (1 / (0.92 * $W6607 + 1.7) + 1 / (0.92 * $W6607 + 0.62)),"none")</f>
        <v>4742.7381778526815</v>
      </c>
      <c r="Y6607" s="8">
        <f>IF(ISNUMBER($X6607), _xlfn.XLOOKUP($X6607,Sheet3!$A$2:$A$392,Sheet3!$B$2:$B$392,"none", 1,1), $AF$2)</f>
        <v>1</v>
      </c>
      <c r="Z6607" s="8">
        <f>IF(ISNUMBER($X6607), _xlfn.XLOOKUP($X6607,Sheet3!$A$2:$A$392,Sheet3!$C$2:$C$392,"none", 1,1), $AF$2)</f>
        <v>0.77500000000000002</v>
      </c>
      <c r="AA6607" s="8">
        <f>IF(ISNUMBER($X6607), _xlfn.XLOOKUP($X6607,Sheet3!$A$2:$A$392,Sheet3!$D$2:$D$392,"none", 1,1), $AF$2)</f>
        <v>0.55479999999999996</v>
      </c>
    </row>
    <row r="6608" spans="1:27">
      <c r="A6608">
        <v>1714</v>
      </c>
      <c r="B6608" t="s">
        <v>2015</v>
      </c>
      <c r="C6608" t="s">
        <v>12</v>
      </c>
      <c r="D6608">
        <v>4</v>
      </c>
      <c r="E6608">
        <v>27</v>
      </c>
      <c r="F6608">
        <v>0.70888199760000004</v>
      </c>
      <c r="G6608">
        <v>2</v>
      </c>
      <c r="H6608">
        <v>4</v>
      </c>
      <c r="I6608">
        <v>45.878278655999999</v>
      </c>
      <c r="J6608">
        <f>(D6608+E6608/60+F6608/3600)*15</f>
        <v>66.75295367499001</v>
      </c>
      <c r="K6608">
        <f>IF(G6608&lt;0, G6608-H6608/60-I6608/3600, G6608+H6608/60+I6608/3600)</f>
        <v>2.0794106329600002</v>
      </c>
      <c r="L6608">
        <v>63.27</v>
      </c>
      <c r="M6608">
        <v>-41.545999999999999</v>
      </c>
      <c r="N6608">
        <v>6.92</v>
      </c>
      <c r="O6608" t="s">
        <v>9341</v>
      </c>
      <c r="P6608">
        <v>7.3179999999999996</v>
      </c>
      <c r="Q6608">
        <v>6.2210000000000001</v>
      </c>
      <c r="R6608" t="s">
        <v>9341</v>
      </c>
      <c r="S6608">
        <v>5.9450000000000003</v>
      </c>
      <c r="T6608" t="s">
        <v>9341</v>
      </c>
      <c r="U6608" t="s">
        <v>9403</v>
      </c>
      <c r="V6608" t="str">
        <f>LEFT($U6608,2)</f>
        <v>K0</v>
      </c>
      <c r="W6608" s="3">
        <f>_xlfn.XLOOKUP(V6608,$AC$2:$AC$43,$AD$2:$AD$43,"none")</f>
        <v>0.81</v>
      </c>
      <c r="X6608" s="3">
        <f>IF(ISNUMBER($W6608), 4600 * (1 / (0.92 * $W6608 + 1.7) + 1 / (0.92 * $W6608 + 0.62)),"none")</f>
        <v>5250.7063834266155</v>
      </c>
      <c r="Y6608" s="8">
        <f>IF(ISNUMBER($X6608), _xlfn.XLOOKUP($X6608,Sheet3!$A$2:$A$392,Sheet3!$B$2:$B$392,"none", 1,1), $AF$2)</f>
        <v>1</v>
      </c>
      <c r="Z6608" s="8">
        <f>IF(ISNUMBER($X6608), _xlfn.XLOOKUP($X6608,Sheet3!$A$2:$A$392,Sheet3!$C$2:$C$392,"none", 1,1), $AF$2)</f>
        <v>0.83299999999999996</v>
      </c>
      <c r="AA6608" s="8">
        <f>IF(ISNUMBER($X6608), _xlfn.XLOOKUP($X6608,Sheet3!$A$2:$A$392,Sheet3!$D$2:$D$392,"none", 1,1), $AF$2)</f>
        <v>0.67869999999999997</v>
      </c>
    </row>
    <row r="6609" spans="1:27">
      <c r="A6609">
        <v>2417</v>
      </c>
      <c r="B6609" t="s">
        <v>2719</v>
      </c>
      <c r="C6609" t="s">
        <v>297</v>
      </c>
      <c r="D6609">
        <v>6</v>
      </c>
      <c r="E6609">
        <v>23</v>
      </c>
      <c r="F6609">
        <v>46.144264814400003</v>
      </c>
      <c r="G6609">
        <v>-15</v>
      </c>
      <c r="H6609">
        <v>4</v>
      </c>
      <c r="I6609">
        <v>16.513100147999999</v>
      </c>
      <c r="J6609">
        <f>(D6609+E6609/60+F6609/3600)*15</f>
        <v>95.942267770059999</v>
      </c>
      <c r="K6609">
        <f>IF(G6609&lt;0, G6609-H6609/60-I6609/3600, G6609+H6609/60+I6609/3600)</f>
        <v>-15.071253638929999</v>
      </c>
      <c r="L6609">
        <v>-0.02</v>
      </c>
      <c r="M6609">
        <v>1.6080000000000001</v>
      </c>
      <c r="N6609">
        <v>1.85</v>
      </c>
      <c r="O6609" t="s">
        <v>9341</v>
      </c>
      <c r="P6609">
        <v>7.7619999999999996</v>
      </c>
      <c r="Q6609">
        <v>6.2210000000000001</v>
      </c>
      <c r="R6609" t="s">
        <v>9341</v>
      </c>
      <c r="S6609">
        <v>5.7309999999999999</v>
      </c>
      <c r="T6609" t="s">
        <v>9341</v>
      </c>
      <c r="U6609" t="s">
        <v>10091</v>
      </c>
      <c r="V6609" t="str">
        <f>LEFT($U6609,2)</f>
        <v>K2</v>
      </c>
      <c r="W6609" s="3">
        <f>_xlfn.XLOOKUP(V6609,$AC$2:$AC$43,$AD$2:$AD$43,"none")</f>
        <v>0.92</v>
      </c>
      <c r="X6609" s="3">
        <f>IF(ISNUMBER($W6609), 4600 * (1 / (0.92 * $W6609 + 1.7) + 1 / (0.92 * $W6609 + 0.62)),"none")</f>
        <v>4943.4058698702656</v>
      </c>
      <c r="Y6609" s="8">
        <f>IF(ISNUMBER($X6609), _xlfn.XLOOKUP($X6609,Sheet3!$A$2:$A$392,Sheet3!$B$2:$B$392,"none", 1,1), $AF$2)</f>
        <v>1</v>
      </c>
      <c r="Z6609" s="8">
        <f>IF(ISNUMBER($X6609), _xlfn.XLOOKUP($X6609,Sheet3!$A$2:$A$392,Sheet3!$C$2:$C$392,"none", 1,1), $AF$2)</f>
        <v>0.79920000000000002</v>
      </c>
      <c r="AA6609" s="8">
        <f>IF(ISNUMBER($X6609), _xlfn.XLOOKUP($X6609,Sheet3!$A$2:$A$392,Sheet3!$D$2:$D$392,"none", 1,1), $AF$2)</f>
        <v>0.60450000000000004</v>
      </c>
    </row>
    <row r="6610" spans="1:27">
      <c r="A6610">
        <v>2926</v>
      </c>
      <c r="B6610" t="s">
        <v>3229</v>
      </c>
      <c r="C6610" t="s">
        <v>11</v>
      </c>
      <c r="D6610">
        <v>7</v>
      </c>
      <c r="E6610">
        <v>55</v>
      </c>
      <c r="F6610">
        <v>40.827334636800003</v>
      </c>
      <c r="G6610">
        <v>35</v>
      </c>
      <c r="H6610">
        <v>24</v>
      </c>
      <c r="I6610">
        <v>45.653471279999998</v>
      </c>
      <c r="J6610">
        <f>(D6610+E6610/60+F6610/3600)*15</f>
        <v>118.92011389432</v>
      </c>
      <c r="K6610">
        <f>IF(G6610&lt;0, G6610-H6610/60-I6610/3600, G6610+H6610/60+I6610/3600)</f>
        <v>35.412681519799996</v>
      </c>
      <c r="L6610">
        <v>-59.335000000000001</v>
      </c>
      <c r="M6610">
        <v>-25.367000000000001</v>
      </c>
      <c r="N6610">
        <v>15.38</v>
      </c>
      <c r="O6610" t="s">
        <v>9341</v>
      </c>
      <c r="P6610">
        <v>6.4779999999999998</v>
      </c>
      <c r="Q6610">
        <v>6.2210000000000001</v>
      </c>
      <c r="R6610" t="s">
        <v>9341</v>
      </c>
      <c r="S6610">
        <v>6.157</v>
      </c>
      <c r="T6610" t="s">
        <v>9341</v>
      </c>
      <c r="U6610" t="s">
        <v>10354</v>
      </c>
      <c r="V6610" t="str">
        <f>LEFT($U6610,2)</f>
        <v>A3</v>
      </c>
      <c r="W6610" s="3">
        <f>_xlfn.XLOOKUP(V6610,$AC$2:$AC$43,$AD$2:$AD$43,"none")</f>
        <v>0.08</v>
      </c>
      <c r="X6610" s="3">
        <f>IF(ISNUMBER($W6610), 4600 * (1 / (0.92 * $W6610 + 1.7) + 1 / (0.92 * $W6610 + 0.62)),"none")</f>
        <v>9225.6595386701993</v>
      </c>
      <c r="Y6610" s="8">
        <f>IF(ISNUMBER($X6610), _xlfn.XLOOKUP($X6610,Sheet3!$A$2:$A$392,Sheet3!$B$2:$B$392,"none", 1,1), $AF$2)</f>
        <v>0.67030000000000001</v>
      </c>
      <c r="Z6610" s="8">
        <f>IF(ISNUMBER($X6610), _xlfn.XLOOKUP($X6610,Sheet3!$A$2:$A$392,Sheet3!$C$2:$C$392,"none", 1,1), $AF$2)</f>
        <v>0.73619999999999997</v>
      </c>
      <c r="AA6610" s="8">
        <f>IF(ISNUMBER($X6610), _xlfn.XLOOKUP($X6610,Sheet3!$A$2:$A$392,Sheet3!$D$2:$D$392,"none", 1,1), $AF$2)</f>
        <v>1</v>
      </c>
    </row>
    <row r="6611" spans="1:27">
      <c r="A6611">
        <v>5105</v>
      </c>
      <c r="B6611" t="s">
        <v>5408</v>
      </c>
      <c r="C6611" t="s">
        <v>12</v>
      </c>
      <c r="D6611">
        <v>14</v>
      </c>
      <c r="E6611">
        <v>1</v>
      </c>
      <c r="F6611">
        <v>10.4807176224</v>
      </c>
      <c r="G6611">
        <v>27</v>
      </c>
      <c r="H6611">
        <v>23</v>
      </c>
      <c r="I6611">
        <v>11.745150684</v>
      </c>
      <c r="J6611">
        <f>(D6611+E6611/60+F6611/3600)*15</f>
        <v>210.29366965676002</v>
      </c>
      <c r="K6611">
        <f>IF(G6611&lt;0, G6611-H6611/60-I6611/3600, G6611+H6611/60+I6611/3600)</f>
        <v>27.38659587519</v>
      </c>
      <c r="L6611">
        <v>-78.929000000000002</v>
      </c>
      <c r="M6611">
        <v>18.638000000000002</v>
      </c>
      <c r="N6611">
        <v>9.83</v>
      </c>
      <c r="O6611" t="s">
        <v>9341</v>
      </c>
      <c r="P6611">
        <v>6.41</v>
      </c>
      <c r="Q6611">
        <v>6.2210000000000001</v>
      </c>
      <c r="R6611" t="s">
        <v>9341</v>
      </c>
      <c r="S6611">
        <v>6.2009999999999996</v>
      </c>
      <c r="T6611" t="s">
        <v>9341</v>
      </c>
      <c r="U6611" t="s">
        <v>9393</v>
      </c>
      <c r="V6611" t="str">
        <f>LEFT($U6611,2)</f>
        <v>A7</v>
      </c>
      <c r="W6611" s="3">
        <f>_xlfn.XLOOKUP(V6611,$AC$2:$AC$43,$AD$2:$AD$43,"none")</f>
        <v>0.2</v>
      </c>
      <c r="X6611" s="3">
        <f>IF(ISNUMBER($W6611), 4600 * (1 / (0.92 * $W6611 + 1.7) + 1 / (0.92 * $W6611 + 0.62)),"none")</f>
        <v>8163.0066229362728</v>
      </c>
      <c r="Y6611" s="8">
        <f>IF(ISNUMBER($X6611), _xlfn.XLOOKUP($X6611,Sheet3!$A$2:$A$392,Sheet3!$B$2:$B$392,"none", 1,1), $AF$2)</f>
        <v>0.76519999999999999</v>
      </c>
      <c r="Z6611" s="8">
        <f>IF(ISNUMBER($X6611), _xlfn.XLOOKUP($X6611,Sheet3!$A$2:$A$392,Sheet3!$C$2:$C$392,"none", 1,1), $AF$2)</f>
        <v>0.80349999999999999</v>
      </c>
      <c r="AA6611" s="8">
        <f>IF(ISNUMBER($X6611), _xlfn.XLOOKUP($X6611,Sheet3!$A$2:$A$392,Sheet3!$D$2:$D$392,"none", 1,1), $AF$2)</f>
        <v>1</v>
      </c>
    </row>
    <row r="6612" spans="1:27">
      <c r="A6612">
        <v>5288</v>
      </c>
      <c r="B6612" t="s">
        <v>5591</v>
      </c>
      <c r="C6612" t="s">
        <v>297</v>
      </c>
      <c r="D6612">
        <v>16</v>
      </c>
      <c r="E6612">
        <v>0</v>
      </c>
      <c r="F6612">
        <v>53.711512067999998</v>
      </c>
      <c r="G6612">
        <v>-40</v>
      </c>
      <c r="H6612">
        <v>26</v>
      </c>
      <c r="I6612">
        <v>7.7159195159999996</v>
      </c>
      <c r="J6612">
        <f>(D6612+E6612/60+F6612/3600)*15</f>
        <v>240.22379796695</v>
      </c>
      <c r="K6612">
        <f>IF(G6612&lt;0, G6612-H6612/60-I6612/3600, G6612+H6612/60+I6612/3600)</f>
        <v>-40.435476644309993</v>
      </c>
      <c r="L6612">
        <v>8.234</v>
      </c>
      <c r="M6612">
        <v>34.954000000000001</v>
      </c>
      <c r="N6612">
        <v>7.69</v>
      </c>
      <c r="O6612" t="s">
        <v>9341</v>
      </c>
      <c r="P6612">
        <v>6.2279999999999998</v>
      </c>
      <c r="Q6612">
        <v>6.2210000000000001</v>
      </c>
      <c r="R6612">
        <v>7.85</v>
      </c>
      <c r="S6612">
        <v>6.2249999999999996</v>
      </c>
      <c r="T6612" t="s">
        <v>9341</v>
      </c>
      <c r="U6612" t="s">
        <v>9394</v>
      </c>
      <c r="V6612" t="str">
        <f>LEFT($U6612,2)</f>
        <v>A0</v>
      </c>
      <c r="W6612" s="3">
        <f>_xlfn.XLOOKUP(V6612,$AC$2:$AC$43,$AD$2:$AD$43,"none")</f>
        <v>-0.01</v>
      </c>
      <c r="X6612" s="3">
        <f>IF(ISNUMBER($W6612), 4600 * (1 / (0.92 * $W6612 + 1.7) + 1 / (0.92 * $W6612 + 0.62)),"none")</f>
        <v>10251.712375722911</v>
      </c>
      <c r="Y6612" s="8">
        <f>IF(ISNUMBER($X6612), _xlfn.XLOOKUP($X6612,Sheet3!$A$2:$A$392,Sheet3!$B$2:$B$392,"none", 1,1), $AF$2)</f>
        <v>0.6109</v>
      </c>
      <c r="Z6612" s="8">
        <f>IF(ISNUMBER($X6612), _xlfn.XLOOKUP($X6612,Sheet3!$A$2:$A$392,Sheet3!$C$2:$C$392,"none", 1,1), $AF$2)</f>
        <v>0.69189999999999996</v>
      </c>
      <c r="AA6612" s="8">
        <f>IF(ISNUMBER($X6612), _xlfn.XLOOKUP($X6612,Sheet3!$A$2:$A$392,Sheet3!$D$2:$D$392,"none", 1,1), $AF$2)</f>
        <v>1</v>
      </c>
    </row>
    <row r="6613" spans="1:27">
      <c r="A6613">
        <v>7030</v>
      </c>
      <c r="B6613" t="s">
        <v>7333</v>
      </c>
      <c r="C6613" t="s">
        <v>297</v>
      </c>
      <c r="D6613">
        <v>8</v>
      </c>
      <c r="E6613">
        <v>33</v>
      </c>
      <c r="F6613">
        <v>30.2735665248</v>
      </c>
      <c r="G6613">
        <v>-46</v>
      </c>
      <c r="H6613">
        <v>58</v>
      </c>
      <c r="I6613">
        <v>14.380585968</v>
      </c>
      <c r="J6613">
        <f>(D6613+E6613/60+F6613/3600)*15</f>
        <v>128.37613986052</v>
      </c>
      <c r="K6613">
        <f>IF(G6613&lt;0, G6613-H6613/60-I6613/3600, G6613+H6613/60+I6613/3600)</f>
        <v>-46.970661273880005</v>
      </c>
      <c r="L6613">
        <v>-3.9670000000000001</v>
      </c>
      <c r="M6613">
        <v>4.84</v>
      </c>
      <c r="N6613">
        <v>1.59</v>
      </c>
      <c r="O6613" t="s">
        <v>9341</v>
      </c>
      <c r="P6613">
        <v>7.7859999999999996</v>
      </c>
      <c r="Q6613">
        <v>6.2210000000000001</v>
      </c>
      <c r="R6613" t="s">
        <v>9341</v>
      </c>
      <c r="S6613">
        <v>5.7169999999999996</v>
      </c>
      <c r="T6613" t="s">
        <v>9341</v>
      </c>
      <c r="U6613" t="s">
        <v>9389</v>
      </c>
      <c r="V6613" t="str">
        <f>LEFT($U6613,2)</f>
        <v>K3</v>
      </c>
      <c r="W6613" s="3">
        <f>_xlfn.XLOOKUP(V6613,$AC$2:$AC$43,$AD$2:$AD$43,"none")</f>
        <v>0.95</v>
      </c>
      <c r="X6613" s="3">
        <f>IF(ISNUMBER($W6613), 4600 * (1 / (0.92 * $W6613 + 1.7) + 1 / (0.92 * $W6613 + 0.62)),"none")</f>
        <v>4866.084384156673</v>
      </c>
      <c r="Y6613" s="8">
        <f>IF(ISNUMBER($X6613), _xlfn.XLOOKUP($X6613,Sheet3!$A$2:$A$392,Sheet3!$B$2:$B$392,"none", 1,1), $AF$2)</f>
        <v>1</v>
      </c>
      <c r="Z6613" s="8">
        <f>IF(ISNUMBER($X6613), _xlfn.XLOOKUP($X6613,Sheet3!$A$2:$A$392,Sheet3!$C$2:$C$392,"none", 1,1), $AF$2)</f>
        <v>0.78720000000000001</v>
      </c>
      <c r="AA6613" s="8">
        <f>IF(ISNUMBER($X6613), _xlfn.XLOOKUP($X6613,Sheet3!$A$2:$A$392,Sheet3!$D$2:$D$392,"none", 1,1), $AF$2)</f>
        <v>0.57969999999999999</v>
      </c>
    </row>
    <row r="6614" spans="1:27">
      <c r="A6614">
        <v>6431</v>
      </c>
      <c r="B6614" t="s">
        <v>6734</v>
      </c>
      <c r="C6614" t="s">
        <v>297</v>
      </c>
      <c r="D6614">
        <v>20</v>
      </c>
      <c r="E6614">
        <v>26</v>
      </c>
      <c r="F6614">
        <v>23.154784255199999</v>
      </c>
      <c r="G6614">
        <v>17</v>
      </c>
      <c r="H6614">
        <v>18</v>
      </c>
      <c r="I6614">
        <v>56.013986772000003</v>
      </c>
      <c r="J6614">
        <f>(D6614+E6614/60+F6614/3600)*15</f>
        <v>306.59647826772999</v>
      </c>
      <c r="K6614">
        <f>IF(G6614&lt;0, G6614-H6614/60-I6614/3600, G6614+H6614/60+I6614/3600)</f>
        <v>17.315559440770002</v>
      </c>
      <c r="L6614">
        <v>5.3970000000000002</v>
      </c>
      <c r="M6614">
        <v>-5.4260000000000002</v>
      </c>
      <c r="N6614">
        <v>3.68</v>
      </c>
      <c r="O6614" t="s">
        <v>9341</v>
      </c>
      <c r="P6614">
        <v>7.2309999999999999</v>
      </c>
      <c r="Q6614">
        <v>6.2220000000000004</v>
      </c>
      <c r="R6614" t="s">
        <v>9341</v>
      </c>
      <c r="S6614">
        <v>5.9710000000000001</v>
      </c>
      <c r="T6614" t="s">
        <v>9341</v>
      </c>
      <c r="U6614" t="s">
        <v>104</v>
      </c>
      <c r="V6614" t="str">
        <f>LEFT($U6614,2)</f>
        <v>K0</v>
      </c>
      <c r="W6614" s="3">
        <f>_xlfn.XLOOKUP(V6614,$AC$2:$AC$43,$AD$2:$AD$43,"none")</f>
        <v>0.81</v>
      </c>
      <c r="X6614" s="3">
        <f>IF(ISNUMBER($W6614), 4600 * (1 / (0.92 * $W6614 + 1.7) + 1 / (0.92 * $W6614 + 0.62)),"none")</f>
        <v>5250.7063834266155</v>
      </c>
      <c r="Y6614" s="8">
        <f>IF(ISNUMBER($X6614), _xlfn.XLOOKUP($X6614,Sheet3!$A$2:$A$392,Sheet3!$B$2:$B$392,"none", 1,1), $AF$2)</f>
        <v>1</v>
      </c>
      <c r="Z6614" s="8">
        <f>IF(ISNUMBER($X6614), _xlfn.XLOOKUP($X6614,Sheet3!$A$2:$A$392,Sheet3!$C$2:$C$392,"none", 1,1), $AF$2)</f>
        <v>0.83299999999999996</v>
      </c>
      <c r="AA6614" s="8">
        <f>IF(ISNUMBER($X6614), _xlfn.XLOOKUP($X6614,Sheet3!$A$2:$A$392,Sheet3!$D$2:$D$392,"none", 1,1), $AF$2)</f>
        <v>0.67869999999999997</v>
      </c>
    </row>
    <row r="6615" spans="1:27">
      <c r="A6615">
        <v>2635</v>
      </c>
      <c r="B6615" t="s">
        <v>2937</v>
      </c>
      <c r="C6615" t="s">
        <v>313</v>
      </c>
      <c r="D6615">
        <v>6</v>
      </c>
      <c r="E6615">
        <v>57</v>
      </c>
      <c r="F6615">
        <v>17.58427</v>
      </c>
      <c r="G6615">
        <v>-35</v>
      </c>
      <c r="H6615">
        <v>30</v>
      </c>
      <c r="I6615">
        <v>25.757899999999999</v>
      </c>
      <c r="J6615">
        <f>(D6615+E6615/60+F6615/3600)*15</f>
        <v>104.32326779166667</v>
      </c>
      <c r="K6615">
        <f>IF(G6615&lt;0, G6615-H6615/60-I6615/3600, G6615+H6615/60+I6615/3600)</f>
        <v>-35.507154972222224</v>
      </c>
      <c r="L6615">
        <v>-40.35</v>
      </c>
      <c r="M6615">
        <v>18.940000000000001</v>
      </c>
      <c r="N6615">
        <v>23.2</v>
      </c>
      <c r="O6615" t="s">
        <v>9341</v>
      </c>
      <c r="P6615">
        <v>6.67</v>
      </c>
      <c r="Q6615">
        <v>6.2240000000000002</v>
      </c>
      <c r="R6615" t="s">
        <v>9341</v>
      </c>
      <c r="S6615" t="s">
        <v>9341</v>
      </c>
      <c r="T6615" t="s">
        <v>9341</v>
      </c>
      <c r="U6615" t="s">
        <v>9639</v>
      </c>
      <c r="V6615" t="str">
        <f>LEFT($U6615,2)</f>
        <v>F5</v>
      </c>
      <c r="W6615" s="3">
        <f>_xlfn.XLOOKUP(V6615,$AC$2:$AC$43,$AD$2:$AD$43,"none")</f>
        <v>0.45</v>
      </c>
      <c r="X6615" s="3">
        <f>IF(ISNUMBER($W6615), 4600 * (1 / (0.92 * $W6615 + 1.7) + 1 / (0.92 * $W6615 + 0.62)),"none")</f>
        <v>6624.7124722536864</v>
      </c>
      <c r="Y6615" s="8">
        <f>IF(ISNUMBER($X6615), _xlfn.XLOOKUP($X6615,Sheet3!$A$2:$A$392,Sheet3!$B$2:$B$392,"none", 1,1), $AF$2)</f>
        <v>0.99370000000000003</v>
      </c>
      <c r="Z6615" s="8">
        <f>IF(ISNUMBER($X6615), _xlfn.XLOOKUP($X6615,Sheet3!$A$2:$A$392,Sheet3!$C$2:$C$392,"none", 1,1), $AF$2)</f>
        <v>0.9526</v>
      </c>
      <c r="AA6615" s="8">
        <f>IF(ISNUMBER($X6615), _xlfn.XLOOKUP($X6615,Sheet3!$A$2:$A$392,Sheet3!$D$2:$D$392,"none", 1,1), $AF$2)</f>
        <v>1</v>
      </c>
    </row>
    <row r="6616" spans="1:27">
      <c r="A6616">
        <v>3726</v>
      </c>
      <c r="B6616" t="s">
        <v>4029</v>
      </c>
      <c r="C6616" t="s">
        <v>297</v>
      </c>
      <c r="D6616">
        <v>23</v>
      </c>
      <c r="E6616">
        <v>0</v>
      </c>
      <c r="F6616">
        <v>37.906981358400003</v>
      </c>
      <c r="G6616">
        <v>0</v>
      </c>
      <c r="H6616">
        <v>11</v>
      </c>
      <c r="I6616">
        <v>9.1097268000000007</v>
      </c>
      <c r="J6616">
        <f>(D6616+E6616/60+F6616/3600)*15</f>
        <v>345.15794575566002</v>
      </c>
      <c r="K6616">
        <f>IF(G6616&lt;0, G6616-H6616/60-I6616/3600, G6616+H6616/60+I6616/3600)</f>
        <v>0.18586381299999999</v>
      </c>
      <c r="L6616">
        <v>37.097999999999999</v>
      </c>
      <c r="M6616">
        <v>15.387</v>
      </c>
      <c r="N6616">
        <v>4.78</v>
      </c>
      <c r="O6616" t="s">
        <v>9341</v>
      </c>
      <c r="P6616">
        <v>7.109</v>
      </c>
      <c r="Q6616">
        <v>6.2240000000000002</v>
      </c>
      <c r="R6616" t="s">
        <v>9341</v>
      </c>
      <c r="S6616">
        <v>5.9969999999999999</v>
      </c>
      <c r="T6616" t="s">
        <v>9341</v>
      </c>
      <c r="U6616" t="s">
        <v>9895</v>
      </c>
      <c r="V6616" t="str">
        <f>LEFT($U6616,2)</f>
        <v>G8</v>
      </c>
      <c r="W6616" s="3">
        <f>_xlfn.XLOOKUP(V6616,$AC$2:$AC$43,$AD$2:$AD$43,"none")</f>
        <v>0.74</v>
      </c>
      <c r="X6616" s="3">
        <f>IF(ISNUMBER($W6616), 4600 * (1 / (0.92 * $W6616 + 1.7) + 1 / (0.92 * $W6616 + 0.62)),"none")</f>
        <v>5468.4090187676065</v>
      </c>
      <c r="Y6616" s="8">
        <f>IF(ISNUMBER($X6616), _xlfn.XLOOKUP($X6616,Sheet3!$A$2:$A$392,Sheet3!$B$2:$B$392,"none", 1,1), $AF$2)</f>
        <v>1</v>
      </c>
      <c r="Z6616" s="8">
        <f>IF(ISNUMBER($X6616), _xlfn.XLOOKUP($X6616,Sheet3!$A$2:$A$392,Sheet3!$C$2:$C$392,"none", 1,1), $AF$2)</f>
        <v>0.85409999999999997</v>
      </c>
      <c r="AA6616" s="8">
        <f>IF(ISNUMBER($X6616), _xlfn.XLOOKUP($X6616,Sheet3!$A$2:$A$392,Sheet3!$D$2:$D$392,"none", 1,1), $AF$2)</f>
        <v>0.72770000000000001</v>
      </c>
    </row>
    <row r="6617" spans="1:27">
      <c r="A6617">
        <v>4746</v>
      </c>
      <c r="B6617" t="s">
        <v>5049</v>
      </c>
      <c r="C6617" t="s">
        <v>297</v>
      </c>
      <c r="D6617">
        <v>11</v>
      </c>
      <c r="E6617">
        <v>51</v>
      </c>
      <c r="F6617">
        <v>9.5105815824000004</v>
      </c>
      <c r="G6617">
        <v>33</v>
      </c>
      <c r="H6617">
        <v>22</v>
      </c>
      <c r="I6617">
        <v>30.046219535999999</v>
      </c>
      <c r="J6617">
        <f>(D6617+E6617/60+F6617/3600)*15</f>
        <v>177.78962742325999</v>
      </c>
      <c r="K6617">
        <f>IF(G6617&lt;0, G6617-H6617/60-I6617/3600, G6617+H6617/60+I6617/3600)</f>
        <v>33.37501283876</v>
      </c>
      <c r="L6617">
        <v>-5.2690000000000001</v>
      </c>
      <c r="M6617">
        <v>20.547000000000001</v>
      </c>
      <c r="N6617">
        <v>15.87</v>
      </c>
      <c r="O6617" t="s">
        <v>9341</v>
      </c>
      <c r="P6617">
        <v>6.5670000000000002</v>
      </c>
      <c r="Q6617">
        <v>6.2240000000000002</v>
      </c>
      <c r="R6617" t="s">
        <v>9341</v>
      </c>
      <c r="S6617">
        <v>6.1970000000000001</v>
      </c>
      <c r="T6617" t="s">
        <v>9341</v>
      </c>
      <c r="U6617" t="s">
        <v>9976</v>
      </c>
      <c r="V6617" t="str">
        <f>LEFT($U6617,2)</f>
        <v>Am</v>
      </c>
      <c r="W6617" s="3" t="str">
        <f>_xlfn.XLOOKUP(V6617,$AC$2:$AC$43,$AD$2:$AD$43,"none")</f>
        <v>none</v>
      </c>
      <c r="X6617" s="3" t="str">
        <f>IF(ISNUMBER($W6617), 4600 * (1 / (0.92 * $W6617 + 1.7) + 1 / (0.92 * $W6617 + 0.62)),"none")</f>
        <v>none</v>
      </c>
      <c r="Y6617" s="8">
        <f>IF(ISNUMBER($X6617), _xlfn.XLOOKUP($X6617,Sheet3!$A$2:$A$392,Sheet3!$B$2:$B$392,"none", 1,1), $AF$2)</f>
        <v>0.8</v>
      </c>
      <c r="Z6617" s="8">
        <f>IF(ISNUMBER($X6617), _xlfn.XLOOKUP($X6617,Sheet3!$A$2:$A$392,Sheet3!$C$2:$C$392,"none", 1,1), $AF$2)</f>
        <v>0.8</v>
      </c>
      <c r="AA6617" s="8">
        <f>IF(ISNUMBER($X6617), _xlfn.XLOOKUP($X6617,Sheet3!$A$2:$A$392,Sheet3!$D$2:$D$392,"none", 1,1), $AF$2)</f>
        <v>0.8</v>
      </c>
    </row>
    <row r="6618" spans="1:27">
      <c r="A6618">
        <v>8027</v>
      </c>
      <c r="B6618" t="s">
        <v>8330</v>
      </c>
      <c r="C6618" t="s">
        <v>12</v>
      </c>
      <c r="D6618">
        <v>22</v>
      </c>
      <c r="E6618">
        <v>35</v>
      </c>
      <c r="F6618">
        <v>52.931082660000001</v>
      </c>
      <c r="G6618">
        <v>-57</v>
      </c>
      <c r="H6618">
        <v>53</v>
      </c>
      <c r="I6618">
        <v>1.5041750279999999</v>
      </c>
      <c r="J6618">
        <f>(D6618+E6618/60+F6618/3600)*15</f>
        <v>338.97054617775001</v>
      </c>
      <c r="K6618">
        <f>IF(G6618&lt;0, G6618-H6618/60-I6618/3600, G6618+H6618/60+I6618/3600)</f>
        <v>-57.883751159729997</v>
      </c>
      <c r="L6618">
        <v>87.492000000000004</v>
      </c>
      <c r="M6618">
        <v>-9.4760000000000009</v>
      </c>
      <c r="N6618">
        <v>14.26</v>
      </c>
      <c r="O6618" t="s">
        <v>9341</v>
      </c>
      <c r="P6618">
        <v>6.4249999999999998</v>
      </c>
      <c r="Q6618">
        <v>6.2240000000000002</v>
      </c>
      <c r="R6618" t="s">
        <v>9341</v>
      </c>
      <c r="S6618">
        <v>6.1970000000000001</v>
      </c>
      <c r="T6618" t="s">
        <v>9341</v>
      </c>
      <c r="U6618" t="s">
        <v>9370</v>
      </c>
      <c r="V6618" t="str">
        <f>LEFT($U6618,2)</f>
        <v>A5</v>
      </c>
      <c r="W6618" s="3">
        <f>_xlfn.XLOOKUP(V6618,$AC$2:$AC$43,$AD$2:$AD$43,"none")</f>
        <v>0.15</v>
      </c>
      <c r="X6618" s="3">
        <f>IF(ISNUMBER($W6618), 4600 * (1 / (0.92 * $W6618 + 1.7) + 1 / (0.92 * $W6618 + 0.62)),"none")</f>
        <v>8571.3219313180252</v>
      </c>
      <c r="Y6618" s="8">
        <f>IF(ISNUMBER($X6618), _xlfn.XLOOKUP($X6618,Sheet3!$A$2:$A$392,Sheet3!$B$2:$B$392,"none", 1,1), $AF$2)</f>
        <v>0.72599999999999998</v>
      </c>
      <c r="Z6618" s="8">
        <f>IF(ISNUMBER($X6618), _xlfn.XLOOKUP($X6618,Sheet3!$A$2:$A$392,Sheet3!$C$2:$C$392,"none", 1,1), $AF$2)</f>
        <v>0.7762</v>
      </c>
      <c r="AA6618" s="8">
        <f>IF(ISNUMBER($X6618), _xlfn.XLOOKUP($X6618,Sheet3!$A$2:$A$392,Sheet3!$D$2:$D$392,"none", 1,1), $AF$2)</f>
        <v>1</v>
      </c>
    </row>
    <row r="6619" spans="1:27">
      <c r="A6619">
        <v>2319</v>
      </c>
      <c r="B6619" t="s">
        <v>2620</v>
      </c>
      <c r="C6619" t="s">
        <v>16</v>
      </c>
      <c r="D6619">
        <v>6</v>
      </c>
      <c r="E6619">
        <v>18</v>
      </c>
      <c r="F6619">
        <v>40.359384120000001</v>
      </c>
      <c r="G6619">
        <v>9</v>
      </c>
      <c r="H6619">
        <v>2</v>
      </c>
      <c r="I6619">
        <v>49.812626868000002</v>
      </c>
      <c r="J6619">
        <f>(D6619+E6619/60+F6619/3600)*15</f>
        <v>94.668164100499993</v>
      </c>
      <c r="K6619">
        <f>IF(G6619&lt;0, G6619-H6619/60-I6619/3600, G6619+H6619/60+I6619/3600)</f>
        <v>9.0471701741300006</v>
      </c>
      <c r="L6619">
        <v>-4.423</v>
      </c>
      <c r="M6619">
        <v>-37.722000000000001</v>
      </c>
      <c r="N6619">
        <v>9.82</v>
      </c>
      <c r="O6619" t="s">
        <v>9341</v>
      </c>
      <c r="P6619">
        <v>7.0919999999999996</v>
      </c>
      <c r="Q6619">
        <v>6.2249999999999996</v>
      </c>
      <c r="R6619" t="s">
        <v>9341</v>
      </c>
      <c r="S6619">
        <v>6.0019999999999998</v>
      </c>
      <c r="T6619" t="s">
        <v>9341</v>
      </c>
      <c r="U6619" t="s">
        <v>104</v>
      </c>
      <c r="V6619" t="str">
        <f>LEFT($U6619,2)</f>
        <v>K0</v>
      </c>
      <c r="W6619" s="3">
        <f>_xlfn.XLOOKUP(V6619,$AC$2:$AC$43,$AD$2:$AD$43,"none")</f>
        <v>0.81</v>
      </c>
      <c r="X6619" s="3">
        <f>IF(ISNUMBER($W6619), 4600 * (1 / (0.92 * $W6619 + 1.7) + 1 / (0.92 * $W6619 + 0.62)),"none")</f>
        <v>5250.7063834266155</v>
      </c>
      <c r="Y6619" s="8">
        <f>IF(ISNUMBER($X6619), _xlfn.XLOOKUP($X6619,Sheet3!$A$2:$A$392,Sheet3!$B$2:$B$392,"none", 1,1), $AF$2)</f>
        <v>1</v>
      </c>
      <c r="Z6619" s="8">
        <f>IF(ISNUMBER($X6619), _xlfn.XLOOKUP($X6619,Sheet3!$A$2:$A$392,Sheet3!$C$2:$C$392,"none", 1,1), $AF$2)</f>
        <v>0.83299999999999996</v>
      </c>
      <c r="AA6619" s="8">
        <f>IF(ISNUMBER($X6619), _xlfn.XLOOKUP($X6619,Sheet3!$A$2:$A$392,Sheet3!$D$2:$D$392,"none", 1,1), $AF$2)</f>
        <v>0.67869999999999997</v>
      </c>
    </row>
    <row r="6620" spans="1:27">
      <c r="A6620">
        <v>3973</v>
      </c>
      <c r="B6620" t="s">
        <v>4276</v>
      </c>
      <c r="C6620" t="s">
        <v>16</v>
      </c>
      <c r="D6620">
        <v>2</v>
      </c>
      <c r="E6620">
        <v>30</v>
      </c>
      <c r="F6620">
        <v>54.397923127200002</v>
      </c>
      <c r="G6620">
        <v>17</v>
      </c>
      <c r="H6620">
        <v>42</v>
      </c>
      <c r="I6620">
        <v>13.89081024</v>
      </c>
      <c r="J6620">
        <f>(D6620+E6620/60+F6620/3600)*15</f>
        <v>37.726658013029997</v>
      </c>
      <c r="K6620">
        <f>IF(G6620&lt;0, G6620-H6620/60-I6620/3600, G6620+H6620/60+I6620/3600)</f>
        <v>17.7038585584</v>
      </c>
      <c r="L6620">
        <v>33.029000000000003</v>
      </c>
      <c r="M6620">
        <v>-82.91</v>
      </c>
      <c r="N6620">
        <v>11.43</v>
      </c>
      <c r="O6620" t="s">
        <v>9341</v>
      </c>
      <c r="P6620">
        <v>7.1349999999999998</v>
      </c>
      <c r="Q6620">
        <v>6.2249999999999996</v>
      </c>
      <c r="R6620" t="s">
        <v>9341</v>
      </c>
      <c r="S6620">
        <v>5.9589999999999996</v>
      </c>
      <c r="T6620" t="s">
        <v>9341</v>
      </c>
      <c r="U6620" t="s">
        <v>10575</v>
      </c>
      <c r="V6620" t="str">
        <f>LEFT($U6620,2)</f>
        <v>G8</v>
      </c>
      <c r="W6620" s="3">
        <f>_xlfn.XLOOKUP(V6620,$AC$2:$AC$43,$AD$2:$AD$43,"none")</f>
        <v>0.74</v>
      </c>
      <c r="X6620" s="3">
        <f>IF(ISNUMBER($W6620), 4600 * (1 / (0.92 * $W6620 + 1.7) + 1 / (0.92 * $W6620 + 0.62)),"none")</f>
        <v>5468.4090187676065</v>
      </c>
      <c r="Y6620" s="8">
        <f>IF(ISNUMBER($X6620), _xlfn.XLOOKUP($X6620,Sheet3!$A$2:$A$392,Sheet3!$B$2:$B$392,"none", 1,1), $AF$2)</f>
        <v>1</v>
      </c>
      <c r="Z6620" s="8">
        <f>IF(ISNUMBER($X6620), _xlfn.XLOOKUP($X6620,Sheet3!$A$2:$A$392,Sheet3!$C$2:$C$392,"none", 1,1), $AF$2)</f>
        <v>0.85409999999999997</v>
      </c>
      <c r="AA6620" s="8">
        <f>IF(ISNUMBER($X6620), _xlfn.XLOOKUP($X6620,Sheet3!$A$2:$A$392,Sheet3!$D$2:$D$392,"none", 1,1), $AF$2)</f>
        <v>0.72770000000000001</v>
      </c>
    </row>
    <row r="6621" spans="1:27">
      <c r="A6621">
        <v>4466</v>
      </c>
      <c r="B6621" t="s">
        <v>4769</v>
      </c>
      <c r="C6621" t="s">
        <v>297</v>
      </c>
      <c r="D6621">
        <v>10</v>
      </c>
      <c r="E6621">
        <v>11</v>
      </c>
      <c r="F6621">
        <v>17.764124330400001</v>
      </c>
      <c r="G6621">
        <v>-7</v>
      </c>
      <c r="H6621">
        <v>18</v>
      </c>
      <c r="I6621">
        <v>59.837599656000002</v>
      </c>
      <c r="J6621">
        <f>(D6621+E6621/60+F6621/3600)*15</f>
        <v>152.82401718471002</v>
      </c>
      <c r="K6621">
        <f>IF(G6621&lt;0, G6621-H6621/60-I6621/3600, G6621+H6621/60+I6621/3600)</f>
        <v>-7.3166215554600003</v>
      </c>
      <c r="L6621">
        <v>11.459</v>
      </c>
      <c r="M6621">
        <v>-12.335000000000001</v>
      </c>
      <c r="N6621">
        <v>6.71</v>
      </c>
      <c r="O6621" t="s">
        <v>9341</v>
      </c>
      <c r="P6621">
        <v>6.2480000000000002</v>
      </c>
      <c r="Q6621">
        <v>6.2249999999999996</v>
      </c>
      <c r="R6621" t="s">
        <v>9341</v>
      </c>
      <c r="S6621">
        <v>6.2249999999999996</v>
      </c>
      <c r="T6621" t="s">
        <v>9341</v>
      </c>
      <c r="U6621" t="s">
        <v>9394</v>
      </c>
      <c r="V6621" t="str">
        <f>LEFT($U6621,2)</f>
        <v>A0</v>
      </c>
      <c r="W6621" s="3">
        <f>_xlfn.XLOOKUP(V6621,$AC$2:$AC$43,$AD$2:$AD$43,"none")</f>
        <v>-0.01</v>
      </c>
      <c r="X6621" s="3">
        <f>IF(ISNUMBER($W6621), 4600 * (1 / (0.92 * $W6621 + 1.7) + 1 / (0.92 * $W6621 + 0.62)),"none")</f>
        <v>10251.712375722911</v>
      </c>
      <c r="Y6621" s="8">
        <f>IF(ISNUMBER($X6621), _xlfn.XLOOKUP($X6621,Sheet3!$A$2:$A$392,Sheet3!$B$2:$B$392,"none", 1,1), $AF$2)</f>
        <v>0.6109</v>
      </c>
      <c r="Z6621" s="8">
        <f>IF(ISNUMBER($X6621), _xlfn.XLOOKUP($X6621,Sheet3!$A$2:$A$392,Sheet3!$C$2:$C$392,"none", 1,1), $AF$2)</f>
        <v>0.69189999999999996</v>
      </c>
      <c r="AA6621" s="8">
        <f>IF(ISNUMBER($X6621), _xlfn.XLOOKUP($X6621,Sheet3!$A$2:$A$392,Sheet3!$D$2:$D$392,"none", 1,1), $AF$2)</f>
        <v>1</v>
      </c>
    </row>
    <row r="6622" spans="1:27">
      <c r="A6622">
        <v>4783</v>
      </c>
      <c r="B6622" t="s">
        <v>5086</v>
      </c>
      <c r="C6622" t="s">
        <v>297</v>
      </c>
      <c r="D6622">
        <v>12</v>
      </c>
      <c r="E6622">
        <v>2</v>
      </c>
      <c r="F6622">
        <v>51.6608813856</v>
      </c>
      <c r="G6622">
        <v>-7</v>
      </c>
      <c r="H6622">
        <v>41</v>
      </c>
      <c r="I6622">
        <v>1.054374648</v>
      </c>
      <c r="J6622">
        <f>(D6622+E6622/60+F6622/3600)*15</f>
        <v>180.71525367244001</v>
      </c>
      <c r="K6622">
        <f>IF(G6622&lt;0, G6622-H6622/60-I6622/3600, G6622+H6622/60+I6622/3600)</f>
        <v>-7.6836262151800003</v>
      </c>
      <c r="L6622">
        <v>-30.620999999999999</v>
      </c>
      <c r="M6622">
        <v>14.379</v>
      </c>
      <c r="N6622">
        <v>4.21</v>
      </c>
      <c r="O6622" t="s">
        <v>9341</v>
      </c>
      <c r="P6622">
        <v>7.7350000000000003</v>
      </c>
      <c r="Q6622">
        <v>6.2249999999999996</v>
      </c>
      <c r="R6622" t="s">
        <v>9341</v>
      </c>
      <c r="S6622">
        <v>5.6820000000000004</v>
      </c>
      <c r="T6622" t="s">
        <v>9341</v>
      </c>
      <c r="U6622" t="s">
        <v>9406</v>
      </c>
      <c r="V6622" t="str">
        <f>LEFT($U6622,2)</f>
        <v>K4</v>
      </c>
      <c r="W6622" s="3">
        <f>_xlfn.XLOOKUP(V6622,$AC$2:$AC$43,$AD$2:$AD$43,"none")</f>
        <v>1</v>
      </c>
      <c r="X6622" s="3">
        <f>IF(ISNUMBER($W6622), 4600 * (1 / (0.92 * $W6622 + 1.7) + 1 / (0.92 * $W6622 + 0.62)),"none")</f>
        <v>4742.7381778526815</v>
      </c>
      <c r="Y6622" s="8">
        <f>IF(ISNUMBER($X6622), _xlfn.XLOOKUP($X6622,Sheet3!$A$2:$A$392,Sheet3!$B$2:$B$392,"none", 1,1), $AF$2)</f>
        <v>1</v>
      </c>
      <c r="Z6622" s="8">
        <f>IF(ISNUMBER($X6622), _xlfn.XLOOKUP($X6622,Sheet3!$A$2:$A$392,Sheet3!$C$2:$C$392,"none", 1,1), $AF$2)</f>
        <v>0.77500000000000002</v>
      </c>
      <c r="AA6622" s="8">
        <f>IF(ISNUMBER($X6622), _xlfn.XLOOKUP($X6622,Sheet3!$A$2:$A$392,Sheet3!$D$2:$D$392,"none", 1,1), $AF$2)</f>
        <v>0.55479999999999996</v>
      </c>
    </row>
    <row r="6623" spans="1:27">
      <c r="A6623">
        <v>6134</v>
      </c>
      <c r="B6623" t="s">
        <v>6437</v>
      </c>
      <c r="C6623" t="s">
        <v>297</v>
      </c>
      <c r="D6623">
        <v>17</v>
      </c>
      <c r="E6623">
        <v>48</v>
      </c>
      <c r="F6623">
        <v>20.241399729600001</v>
      </c>
      <c r="G6623">
        <v>3</v>
      </c>
      <c r="H6623">
        <v>48</v>
      </c>
      <c r="I6623">
        <v>15.167814659999999</v>
      </c>
      <c r="J6623">
        <f>(D6623+E6623/60+F6623/3600)*15</f>
        <v>267.08433916553997</v>
      </c>
      <c r="K6623">
        <f>IF(G6623&lt;0, G6623-H6623/60-I6623/3600, G6623+H6623/60+I6623/3600)</f>
        <v>3.8042132818499996</v>
      </c>
      <c r="L6623">
        <v>12.996</v>
      </c>
      <c r="M6623">
        <v>6.367</v>
      </c>
      <c r="N6623">
        <v>3.65</v>
      </c>
      <c r="O6623" t="s">
        <v>9341</v>
      </c>
      <c r="P6623">
        <v>6.3419999999999996</v>
      </c>
      <c r="Q6623">
        <v>6.2249999999999996</v>
      </c>
      <c r="R6623" t="s">
        <v>9341</v>
      </c>
      <c r="S6623">
        <v>6.1760000000000002</v>
      </c>
      <c r="T6623" t="s">
        <v>9341</v>
      </c>
      <c r="U6623" t="s">
        <v>11046</v>
      </c>
      <c r="V6623" t="str">
        <f>LEFT($U6623,2)</f>
        <v>B9</v>
      </c>
      <c r="W6623" s="3">
        <f>_xlfn.XLOOKUP(V6623,$AC$2:$AC$43,$AD$2:$AD$43,"none")</f>
        <v>-7.0000000000000007E-2</v>
      </c>
      <c r="X6623" s="3">
        <f>IF(ISNUMBER($W6623), 4600 * (1 / (0.92 * $W6623 + 1.7) + 1 / (0.92 * $W6623 + 0.62)),"none")</f>
        <v>11091.761228434079</v>
      </c>
      <c r="Y6623" s="8">
        <f>IF(ISNUMBER($X6623), _xlfn.XLOOKUP($X6623,Sheet3!$A$2:$A$392,Sheet3!$B$2:$B$392,"none", 1,1), $AF$2)</f>
        <v>0.57499999999999996</v>
      </c>
      <c r="Z6623" s="8">
        <f>IF(ISNUMBER($X6623), _xlfn.XLOOKUP($X6623,Sheet3!$A$2:$A$392,Sheet3!$C$2:$C$392,"none", 1,1), $AF$2)</f>
        <v>0.66420000000000001</v>
      </c>
      <c r="AA6623" s="8">
        <f>IF(ISNUMBER($X6623), _xlfn.XLOOKUP($X6623,Sheet3!$A$2:$A$392,Sheet3!$D$2:$D$392,"none", 1,1), $AF$2)</f>
        <v>1</v>
      </c>
    </row>
    <row r="6624" spans="1:27">
      <c r="A6624">
        <v>8194</v>
      </c>
      <c r="B6624" t="s">
        <v>8497</v>
      </c>
      <c r="C6624" t="s">
        <v>12</v>
      </c>
      <c r="D6624">
        <v>20</v>
      </c>
      <c r="E6624">
        <v>39</v>
      </c>
      <c r="F6624">
        <v>51.758438044800002</v>
      </c>
      <c r="G6624">
        <v>-62</v>
      </c>
      <c r="H6624">
        <v>54</v>
      </c>
      <c r="I6624">
        <v>28.13949234</v>
      </c>
      <c r="J6624">
        <f>(D6624+E6624/60+F6624/3600)*15</f>
        <v>309.96566015852</v>
      </c>
      <c r="K6624">
        <f>IF(G6624&lt;0, G6624-H6624/60-I6624/3600, G6624+H6624/60+I6624/3600)</f>
        <v>-62.907816525649999</v>
      </c>
      <c r="L6624">
        <v>35.174999999999997</v>
      </c>
      <c r="M6624">
        <v>-71.655000000000001</v>
      </c>
      <c r="N6624">
        <v>6.41</v>
      </c>
      <c r="O6624" t="s">
        <v>9341</v>
      </c>
      <c r="P6624">
        <v>7.3239999999999998</v>
      </c>
      <c r="Q6624">
        <v>6.2249999999999996</v>
      </c>
      <c r="R6624" t="s">
        <v>9341</v>
      </c>
      <c r="S6624">
        <v>5.89</v>
      </c>
      <c r="T6624" t="s">
        <v>9341</v>
      </c>
      <c r="U6624" t="s">
        <v>9500</v>
      </c>
      <c r="V6624" t="str">
        <f>LEFT($U6624,2)</f>
        <v>K1</v>
      </c>
      <c r="W6624" s="3">
        <f>_xlfn.XLOOKUP(V6624,$AC$2:$AC$43,$AD$2:$AD$43,"none")</f>
        <v>0.86</v>
      </c>
      <c r="X6624" s="3">
        <f>IF(ISNUMBER($W6624), 4600 * (1 / (0.92 * $W6624 + 1.7) + 1 / (0.92 * $W6624 + 0.62)),"none")</f>
        <v>5106.1368670782376</v>
      </c>
      <c r="Y6624" s="8">
        <f>IF(ISNUMBER($X6624), _xlfn.XLOOKUP($X6624,Sheet3!$A$2:$A$392,Sheet3!$B$2:$B$392,"none", 1,1), $AF$2)</f>
        <v>1</v>
      </c>
      <c r="Z6624" s="8">
        <f>IF(ISNUMBER($X6624), _xlfn.XLOOKUP($X6624,Sheet3!$A$2:$A$392,Sheet3!$C$2:$C$392,"none", 1,1), $AF$2)</f>
        <v>0.82210000000000005</v>
      </c>
      <c r="AA6624" s="8">
        <f>IF(ISNUMBER($X6624), _xlfn.XLOOKUP($X6624,Sheet3!$A$2:$A$392,Sheet3!$D$2:$D$392,"none", 1,1), $AF$2)</f>
        <v>0.65410000000000001</v>
      </c>
    </row>
    <row r="6625" spans="1:27">
      <c r="A6625">
        <v>1202</v>
      </c>
      <c r="B6625" t="s">
        <v>1503</v>
      </c>
      <c r="C6625" t="s">
        <v>12</v>
      </c>
      <c r="D6625">
        <v>8</v>
      </c>
      <c r="E6625">
        <v>32</v>
      </c>
      <c r="F6625">
        <v>33.447426215999997</v>
      </c>
      <c r="G6625">
        <v>53</v>
      </c>
      <c r="H6625">
        <v>6</v>
      </c>
      <c r="I6625">
        <v>53.448930648000001</v>
      </c>
      <c r="J6625">
        <f>(D6625+E6625/60+F6625/3600)*15</f>
        <v>128.13936427589999</v>
      </c>
      <c r="K6625">
        <f>IF(G6625&lt;0, G6625-H6625/60-I6625/3600, G6625+H6625/60+I6625/3600)</f>
        <v>53.114846925180004</v>
      </c>
      <c r="L6625">
        <v>9.0739999999999998</v>
      </c>
      <c r="M6625">
        <v>-74.701999999999998</v>
      </c>
      <c r="N6625">
        <v>16.809999999999999</v>
      </c>
      <c r="O6625" t="s">
        <v>9341</v>
      </c>
      <c r="P6625">
        <v>7.2519999999999998</v>
      </c>
      <c r="Q6625">
        <v>6.226</v>
      </c>
      <c r="R6625" t="s">
        <v>9341</v>
      </c>
      <c r="S6625">
        <v>5.9569999999999999</v>
      </c>
      <c r="T6625" t="s">
        <v>9341</v>
      </c>
      <c r="U6625" t="s">
        <v>9361</v>
      </c>
      <c r="V6625" t="str">
        <f>LEFT($U6625,2)</f>
        <v>K0</v>
      </c>
      <c r="W6625" s="3">
        <f>_xlfn.XLOOKUP(V6625,$AC$2:$AC$43,$AD$2:$AD$43,"none")</f>
        <v>0.81</v>
      </c>
      <c r="X6625" s="3">
        <f>IF(ISNUMBER($W6625), 4600 * (1 / (0.92 * $W6625 + 1.7) + 1 / (0.92 * $W6625 + 0.62)),"none")</f>
        <v>5250.7063834266155</v>
      </c>
      <c r="Y6625" s="8">
        <f>IF(ISNUMBER($X6625), _xlfn.XLOOKUP($X6625,Sheet3!$A$2:$A$392,Sheet3!$B$2:$B$392,"none", 1,1), $AF$2)</f>
        <v>1</v>
      </c>
      <c r="Z6625" s="8">
        <f>IF(ISNUMBER($X6625), _xlfn.XLOOKUP($X6625,Sheet3!$A$2:$A$392,Sheet3!$C$2:$C$392,"none", 1,1), $AF$2)</f>
        <v>0.83299999999999996</v>
      </c>
      <c r="AA6625" s="8">
        <f>IF(ISNUMBER($X6625), _xlfn.XLOOKUP($X6625,Sheet3!$A$2:$A$392,Sheet3!$D$2:$D$392,"none", 1,1), $AF$2)</f>
        <v>0.67869999999999997</v>
      </c>
    </row>
    <row r="6626" spans="1:27">
      <c r="A6626">
        <v>2987</v>
      </c>
      <c r="B6626" t="s">
        <v>3290</v>
      </c>
      <c r="C6626" t="s">
        <v>297</v>
      </c>
      <c r="D6626">
        <v>8</v>
      </c>
      <c r="E6626">
        <v>6</v>
      </c>
      <c r="F6626">
        <v>27.413033171999999</v>
      </c>
      <c r="G6626">
        <v>-9</v>
      </c>
      <c r="H6626">
        <v>14</v>
      </c>
      <c r="I6626">
        <v>40.050616955999999</v>
      </c>
      <c r="J6626">
        <f>(D6626+E6626/60+F6626/3600)*15</f>
        <v>121.61422097154998</v>
      </c>
      <c r="K6626">
        <f>IF(G6626&lt;0, G6626-H6626/60-I6626/3600, G6626+H6626/60+I6626/3600)</f>
        <v>-9.2444585047099999</v>
      </c>
      <c r="L6626">
        <v>-5.2610000000000001</v>
      </c>
      <c r="M6626">
        <v>4.8680000000000003</v>
      </c>
      <c r="N6626">
        <v>3.59</v>
      </c>
      <c r="O6626" t="s">
        <v>9341</v>
      </c>
      <c r="P6626">
        <v>6.19</v>
      </c>
      <c r="Q6626">
        <v>6.226</v>
      </c>
      <c r="R6626" t="s">
        <v>9341</v>
      </c>
      <c r="S6626">
        <v>6.218</v>
      </c>
      <c r="T6626" t="s">
        <v>9341</v>
      </c>
      <c r="U6626" t="s">
        <v>9445</v>
      </c>
      <c r="V6626" t="str">
        <f>LEFT($U6626,2)</f>
        <v>B9</v>
      </c>
      <c r="W6626" s="3">
        <f>_xlfn.XLOOKUP(V6626,$AC$2:$AC$43,$AD$2:$AD$43,"none")</f>
        <v>-7.0000000000000007E-2</v>
      </c>
      <c r="X6626" s="3">
        <f>IF(ISNUMBER($W6626), 4600 * (1 / (0.92 * $W6626 + 1.7) + 1 / (0.92 * $W6626 + 0.62)),"none")</f>
        <v>11091.761228434079</v>
      </c>
      <c r="Y6626" s="8">
        <f>IF(ISNUMBER($X6626), _xlfn.XLOOKUP($X6626,Sheet3!$A$2:$A$392,Sheet3!$B$2:$B$392,"none", 1,1), $AF$2)</f>
        <v>0.57499999999999996</v>
      </c>
      <c r="Z6626" s="8">
        <f>IF(ISNUMBER($X6626), _xlfn.XLOOKUP($X6626,Sheet3!$A$2:$A$392,Sheet3!$C$2:$C$392,"none", 1,1), $AF$2)</f>
        <v>0.66420000000000001</v>
      </c>
      <c r="AA6626" s="8">
        <f>IF(ISNUMBER($X6626), _xlfn.XLOOKUP($X6626,Sheet3!$A$2:$A$392,Sheet3!$D$2:$D$392,"none", 1,1), $AF$2)</f>
        <v>1</v>
      </c>
    </row>
    <row r="6627" spans="1:27">
      <c r="A6627">
        <v>4227</v>
      </c>
      <c r="B6627" t="s">
        <v>4530</v>
      </c>
      <c r="C6627" t="s">
        <v>12</v>
      </c>
      <c r="D6627">
        <v>2</v>
      </c>
      <c r="E6627">
        <v>37</v>
      </c>
      <c r="F6627">
        <v>6.5693832623999997</v>
      </c>
      <c r="G6627">
        <v>32</v>
      </c>
      <c r="H6627">
        <v>53</v>
      </c>
      <c r="I6627">
        <v>27.922933860000001</v>
      </c>
      <c r="J6627">
        <f>(D6627+E6627/60+F6627/3600)*15</f>
        <v>39.277372430260002</v>
      </c>
      <c r="K6627">
        <f>IF(G6627&lt;0, G6627-H6627/60-I6627/3600, G6627+H6627/60+I6627/3600)</f>
        <v>32.89108970385</v>
      </c>
      <c r="L6627">
        <v>81.682000000000002</v>
      </c>
      <c r="M6627">
        <v>30.259</v>
      </c>
      <c r="N6627">
        <v>20.21</v>
      </c>
      <c r="O6627" t="s">
        <v>9341</v>
      </c>
      <c r="P6627">
        <v>6.71</v>
      </c>
      <c r="Q6627">
        <v>6.226</v>
      </c>
      <c r="R6627" t="s">
        <v>9341</v>
      </c>
      <c r="S6627">
        <v>6.11</v>
      </c>
      <c r="T6627" t="s">
        <v>9341</v>
      </c>
      <c r="U6627" t="s">
        <v>9514</v>
      </c>
      <c r="V6627" t="str">
        <f>LEFT($U6627,2)</f>
        <v>F8</v>
      </c>
      <c r="W6627" s="3">
        <f>_xlfn.XLOOKUP(V6627,$AC$2:$AC$43,$AD$2:$AD$43,"none")</f>
        <v>0.53</v>
      </c>
      <c r="X6627" s="3">
        <f>IF(ISNUMBER($W6627), 4600 * (1 / (0.92 * $W6627 + 1.7) + 1 / (0.92 * $W6627 + 0.62)),"none")</f>
        <v>6255.8848880729693</v>
      </c>
      <c r="Y6627" s="8">
        <f>IF(ISNUMBER($X6627), _xlfn.XLOOKUP($X6627,Sheet3!$A$2:$A$392,Sheet3!$B$2:$B$392,"none", 1,1), $AF$2)</f>
        <v>1</v>
      </c>
      <c r="Z6627" s="8">
        <f>IF(ISNUMBER($X6627), _xlfn.XLOOKUP($X6627,Sheet3!$A$2:$A$392,Sheet3!$C$2:$C$392,"none", 1,1), $AF$2)</f>
        <v>0.92759999999999998</v>
      </c>
      <c r="AA6627" s="8">
        <f>IF(ISNUMBER($X6627), _xlfn.XLOOKUP($X6627,Sheet3!$A$2:$A$392,Sheet3!$D$2:$D$392,"none", 1,1), $AF$2)</f>
        <v>0.91679999999999995</v>
      </c>
    </row>
    <row r="6628" spans="1:27">
      <c r="A6628">
        <v>4727</v>
      </c>
      <c r="B6628" t="s">
        <v>5030</v>
      </c>
      <c r="C6628" t="s">
        <v>12</v>
      </c>
      <c r="D6628">
        <v>11</v>
      </c>
      <c r="E6628">
        <v>48</v>
      </c>
      <c r="F6628">
        <v>23.487482618400001</v>
      </c>
      <c r="G6628">
        <v>-10</v>
      </c>
      <c r="H6628">
        <v>18</v>
      </c>
      <c r="I6628">
        <v>47.176192764</v>
      </c>
      <c r="J6628">
        <f>(D6628+E6628/60+F6628/3600)*15</f>
        <v>177.09786451091</v>
      </c>
      <c r="K6628">
        <f>IF(G6628&lt;0, G6628-H6628/60-I6628/3600, G6628+H6628/60+I6628/3600)</f>
        <v>-10.31310449799</v>
      </c>
      <c r="L6628">
        <v>-105.373</v>
      </c>
      <c r="M6628">
        <v>-108.93899999999999</v>
      </c>
      <c r="N6628">
        <v>22.41</v>
      </c>
      <c r="O6628" t="s">
        <v>9341</v>
      </c>
      <c r="P6628">
        <v>6.8120000000000003</v>
      </c>
      <c r="Q6628">
        <v>6.226</v>
      </c>
      <c r="R6628" t="s">
        <v>9341</v>
      </c>
      <c r="S6628">
        <v>6.1079999999999997</v>
      </c>
      <c r="T6628" t="s">
        <v>9341</v>
      </c>
      <c r="U6628" t="s">
        <v>9668</v>
      </c>
      <c r="V6628" t="str">
        <f>LEFT($U6628,2)</f>
        <v>G0</v>
      </c>
      <c r="W6628" s="3">
        <f>_xlfn.XLOOKUP(V6628,$AC$2:$AC$43,$AD$2:$AD$43,"none")</f>
        <v>0.6</v>
      </c>
      <c r="X6628" s="3">
        <f>IF(ISNUMBER($W6628), 4600 * (1 / (0.92 * $W6628 + 1.7) + 1 / (0.92 * $W6628 + 0.62)),"none")</f>
        <v>5967.5434501906539</v>
      </c>
      <c r="Y6628" s="8">
        <f>IF(ISNUMBER($X6628), _xlfn.XLOOKUP($X6628,Sheet3!$A$2:$A$392,Sheet3!$B$2:$B$392,"none", 1,1), $AF$2)</f>
        <v>1</v>
      </c>
      <c r="Z6628" s="8">
        <f>IF(ISNUMBER($X6628), _xlfn.XLOOKUP($X6628,Sheet3!$A$2:$A$392,Sheet3!$C$2:$C$392,"none", 1,1), $AF$2)</f>
        <v>0.90190000000000003</v>
      </c>
      <c r="AA6628" s="8">
        <f>IF(ISNUMBER($X6628), _xlfn.XLOOKUP($X6628,Sheet3!$A$2:$A$392,Sheet3!$D$2:$D$392,"none", 1,1), $AF$2)</f>
        <v>0.84730000000000005</v>
      </c>
    </row>
    <row r="6629" spans="1:27">
      <c r="A6629">
        <v>4791</v>
      </c>
      <c r="B6629" t="s">
        <v>5094</v>
      </c>
      <c r="C6629" t="s">
        <v>305</v>
      </c>
      <c r="D6629">
        <v>12</v>
      </c>
      <c r="E6629">
        <v>5</v>
      </c>
      <c r="F6629">
        <v>56.662395856800003</v>
      </c>
      <c r="G6629">
        <v>-35</v>
      </c>
      <c r="H6629">
        <v>41</v>
      </c>
      <c r="I6629">
        <v>38.110610796000003</v>
      </c>
      <c r="J6629">
        <f>(D6629+E6629/60+F6629/3600)*15</f>
        <v>181.48609331607</v>
      </c>
      <c r="K6629">
        <f>IF(G6629&lt;0, G6629-H6629/60-I6629/3600, G6629+H6629/60+I6629/3600)</f>
        <v>-35.693919614109994</v>
      </c>
      <c r="L6629">
        <v>-31.201000000000001</v>
      </c>
      <c r="M6629">
        <v>0.93899999999999995</v>
      </c>
      <c r="N6629">
        <v>4.4000000000000004</v>
      </c>
      <c r="O6629" t="s">
        <v>9341</v>
      </c>
      <c r="P6629">
        <v>6.1379999999999999</v>
      </c>
      <c r="Q6629">
        <v>6.226</v>
      </c>
      <c r="R6629" t="s">
        <v>9341</v>
      </c>
      <c r="S6629">
        <v>6.2069999999999999</v>
      </c>
      <c r="T6629" t="s">
        <v>9341</v>
      </c>
      <c r="U6629" t="s">
        <v>9437</v>
      </c>
      <c r="V6629" t="str">
        <f>LEFT($U6629,2)</f>
        <v>B8</v>
      </c>
      <c r="W6629" s="3">
        <f>_xlfn.XLOOKUP(V6629,$AC$2:$AC$43,$AD$2:$AD$43,"none")</f>
        <v>-0.11</v>
      </c>
      <c r="X6629" s="3">
        <f>IF(ISNUMBER($W6629), 4600 * (1 / (0.92 * $W6629 + 1.7) + 1 / (0.92 * $W6629 + 0.62)),"none")</f>
        <v>11743.77313439976</v>
      </c>
      <c r="Y6629" s="8">
        <f>IF(ISNUMBER($X6629), _xlfn.XLOOKUP($X6629,Sheet3!$A$2:$A$392,Sheet3!$B$2:$B$392,"none", 1,1), $AF$2)</f>
        <v>0.54959999999999998</v>
      </c>
      <c r="Z6629" s="8">
        <f>IF(ISNUMBER($X6629), _xlfn.XLOOKUP($X6629,Sheet3!$A$2:$A$392,Sheet3!$C$2:$C$392,"none", 1,1), $AF$2)</f>
        <v>0.64410000000000001</v>
      </c>
      <c r="AA6629" s="8">
        <f>IF(ISNUMBER($X6629), _xlfn.XLOOKUP($X6629,Sheet3!$A$2:$A$392,Sheet3!$D$2:$D$392,"none", 1,1), $AF$2)</f>
        <v>1</v>
      </c>
    </row>
    <row r="6630" spans="1:27">
      <c r="A6630">
        <v>4799</v>
      </c>
      <c r="B6630" t="s">
        <v>5102</v>
      </c>
      <c r="C6630" t="s">
        <v>12</v>
      </c>
      <c r="D6630">
        <v>12</v>
      </c>
      <c r="E6630">
        <v>18</v>
      </c>
      <c r="F6630">
        <v>31.6200779592</v>
      </c>
      <c r="G6630">
        <v>30</v>
      </c>
      <c r="H6630">
        <v>14</v>
      </c>
      <c r="I6630">
        <v>56.568957648000001</v>
      </c>
      <c r="J6630">
        <f>(D6630+E6630/60+F6630/3600)*15</f>
        <v>184.63175032483002</v>
      </c>
      <c r="K6630">
        <f>IF(G6630&lt;0, G6630-H6630/60-I6630/3600, G6630+H6630/60+I6630/3600)</f>
        <v>30.249046932680002</v>
      </c>
      <c r="L6630">
        <v>76.227999999999994</v>
      </c>
      <c r="M6630">
        <v>-118.505</v>
      </c>
      <c r="N6630">
        <v>16.37</v>
      </c>
      <c r="O6630" t="s">
        <v>9341</v>
      </c>
      <c r="P6630">
        <v>6.52</v>
      </c>
      <c r="Q6630">
        <v>6.226</v>
      </c>
      <c r="R6630" t="s">
        <v>9341</v>
      </c>
      <c r="S6630">
        <v>6.1529999999999996</v>
      </c>
      <c r="T6630" t="s">
        <v>9341</v>
      </c>
      <c r="U6630" t="s">
        <v>10751</v>
      </c>
      <c r="V6630" t="str">
        <f>LEFT($U6630,2)</f>
        <v>A9</v>
      </c>
      <c r="W6630" s="3">
        <f>_xlfn.XLOOKUP(V6630,$AC$2:$AC$43,$AD$2:$AD$43,"none")</f>
        <v>0.3</v>
      </c>
      <c r="X6630" s="3">
        <f>IF(ISNUMBER($W6630), 4600 * (1 / (0.92 * $W6630 + 1.7) + 1 / (0.92 * $W6630 + 0.62)),"none")</f>
        <v>7461.8637941006364</v>
      </c>
      <c r="Y6630" s="8">
        <f>IF(ISNUMBER($X6630), _xlfn.XLOOKUP($X6630,Sheet3!$A$2:$A$392,Sheet3!$B$2:$B$392,"none", 1,1), $AF$2)</f>
        <v>0.85199999999999998</v>
      </c>
      <c r="Z6630" s="8">
        <f>IF(ISNUMBER($X6630), _xlfn.XLOOKUP($X6630,Sheet3!$A$2:$A$392,Sheet3!$C$2:$C$392,"none", 1,1), $AF$2)</f>
        <v>0.86209999999999998</v>
      </c>
      <c r="AA6630" s="8">
        <f>IF(ISNUMBER($X6630), _xlfn.XLOOKUP($X6630,Sheet3!$A$2:$A$392,Sheet3!$D$2:$D$392,"none", 1,1), $AF$2)</f>
        <v>1</v>
      </c>
    </row>
    <row r="6631" spans="1:27">
      <c r="A6631">
        <v>6103</v>
      </c>
      <c r="B6631" t="s">
        <v>6406</v>
      </c>
      <c r="C6631" t="s">
        <v>297</v>
      </c>
      <c r="D6631">
        <v>18</v>
      </c>
      <c r="E6631">
        <v>49</v>
      </c>
      <c r="F6631">
        <v>37.192871928000002</v>
      </c>
      <c r="G6631">
        <v>0</v>
      </c>
      <c r="H6631">
        <v>50</v>
      </c>
      <c r="I6631">
        <v>10.306332096</v>
      </c>
      <c r="J6631">
        <f>(D6631+E6631/60+F6631/3600)*15</f>
        <v>282.40497029969998</v>
      </c>
      <c r="K6631">
        <f>IF(G6631&lt;0, G6631-H6631/60-I6631/3600, G6631+H6631/60+I6631/3600)</f>
        <v>0.83619620336</v>
      </c>
      <c r="L6631">
        <v>13.864000000000001</v>
      </c>
      <c r="M6631">
        <v>-16.048999999999999</v>
      </c>
      <c r="N6631">
        <v>5.78</v>
      </c>
      <c r="O6631" t="s">
        <v>9341</v>
      </c>
      <c r="P6631">
        <v>6.2569999999999997</v>
      </c>
      <c r="Q6631">
        <v>6.226</v>
      </c>
      <c r="R6631" t="s">
        <v>9341</v>
      </c>
      <c r="S6631">
        <v>6.2240000000000002</v>
      </c>
      <c r="T6631" t="s">
        <v>9341</v>
      </c>
      <c r="U6631" t="s">
        <v>9887</v>
      </c>
      <c r="V6631" t="str">
        <f>LEFT($U6631,2)</f>
        <v>A1</v>
      </c>
      <c r="W6631" s="3">
        <f>_xlfn.XLOOKUP(V6631,$AC$2:$AC$43,$AD$2:$AD$43,"none")</f>
        <v>0.02</v>
      </c>
      <c r="X6631" s="3">
        <f>IF(ISNUMBER($W6631), 4600 * (1 / (0.92 * $W6631 + 1.7) + 1 / (0.92 * $W6631 + 0.62)),"none")</f>
        <v>9882.4225367888994</v>
      </c>
      <c r="Y6631" s="8">
        <f>IF(ISNUMBER($X6631), _xlfn.XLOOKUP($X6631,Sheet3!$A$2:$A$392,Sheet3!$B$2:$B$392,"none", 1,1), $AF$2)</f>
        <v>0.63239999999999996</v>
      </c>
      <c r="Z6631" s="8">
        <f>IF(ISNUMBER($X6631), _xlfn.XLOOKUP($X6631,Sheet3!$A$2:$A$392,Sheet3!$C$2:$C$392,"none", 1,1), $AF$2)</f>
        <v>0.70809999999999995</v>
      </c>
      <c r="AA6631" s="8">
        <f>IF(ISNUMBER($X6631), _xlfn.XLOOKUP($X6631,Sheet3!$A$2:$A$392,Sheet3!$D$2:$D$392,"none", 1,1), $AF$2)</f>
        <v>1</v>
      </c>
    </row>
    <row r="6632" spans="1:27">
      <c r="A6632">
        <v>7778</v>
      </c>
      <c r="B6632" t="s">
        <v>8081</v>
      </c>
      <c r="C6632" t="s">
        <v>297</v>
      </c>
      <c r="D6632">
        <v>12</v>
      </c>
      <c r="E6632">
        <v>6</v>
      </c>
      <c r="F6632">
        <v>19.924867356</v>
      </c>
      <c r="G6632">
        <v>-68</v>
      </c>
      <c r="H6632">
        <v>39</v>
      </c>
      <c r="I6632">
        <v>5.05818324</v>
      </c>
      <c r="J6632">
        <f>(D6632+E6632/60+F6632/3600)*15</f>
        <v>181.58302028065</v>
      </c>
      <c r="K6632">
        <f>IF(G6632&lt;0, G6632-H6632/60-I6632/3600, G6632+H6632/60+I6632/3600)</f>
        <v>-68.65140505090001</v>
      </c>
      <c r="L6632">
        <v>-5.3209999999999997</v>
      </c>
      <c r="M6632">
        <v>-1.724</v>
      </c>
      <c r="N6632">
        <v>1.1100000000000001</v>
      </c>
      <c r="O6632" t="s">
        <v>9341</v>
      </c>
      <c r="P6632">
        <v>7.4530000000000003</v>
      </c>
      <c r="Q6632">
        <v>6.226</v>
      </c>
      <c r="R6632" t="s">
        <v>9341</v>
      </c>
      <c r="S6632">
        <v>5.8739999999999997</v>
      </c>
      <c r="T6632" t="s">
        <v>9341</v>
      </c>
      <c r="U6632" t="s">
        <v>10075</v>
      </c>
      <c r="V6632" t="str">
        <f>LEFT($U6632,2)</f>
        <v>G3</v>
      </c>
      <c r="W6632" s="3">
        <f>_xlfn.XLOOKUP(V6632,$AC$2:$AC$43,$AD$2:$AD$43,"none")</f>
        <v>0.65</v>
      </c>
      <c r="X6632" s="3">
        <f>IF(ISNUMBER($W6632), 4600 * (1 / (0.92 * $W6632 + 1.7) + 1 / (0.92 * $W6632 + 0.62)),"none")</f>
        <v>5778.4237310662083</v>
      </c>
      <c r="Y6632" s="8">
        <f>IF(ISNUMBER($X6632), _xlfn.XLOOKUP($X6632,Sheet3!$A$2:$A$392,Sheet3!$B$2:$B$392,"none", 1,1), $AF$2)</f>
        <v>1</v>
      </c>
      <c r="Z6632" s="8">
        <f>IF(ISNUMBER($X6632), _xlfn.XLOOKUP($X6632,Sheet3!$A$2:$A$392,Sheet3!$C$2:$C$392,"none", 1,1), $AF$2)</f>
        <v>0.88360000000000005</v>
      </c>
      <c r="AA6632" s="8">
        <f>IF(ISNUMBER($X6632), _xlfn.XLOOKUP($X6632,Sheet3!$A$2:$A$392,Sheet3!$D$2:$D$392,"none", 1,1), $AF$2)</f>
        <v>0.8</v>
      </c>
    </row>
    <row r="6633" spans="1:27">
      <c r="A6633">
        <v>1157</v>
      </c>
      <c r="B6633" t="s">
        <v>1458</v>
      </c>
      <c r="C6633" t="s">
        <v>19</v>
      </c>
      <c r="D6633">
        <v>9</v>
      </c>
      <c r="E6633">
        <v>25</v>
      </c>
      <c r="F6633">
        <v>44.170758513599999</v>
      </c>
      <c r="G6633">
        <v>63</v>
      </c>
      <c r="H6633">
        <v>56</v>
      </c>
      <c r="I6633">
        <v>27.386109672</v>
      </c>
      <c r="J6633">
        <f>(D6633+E6633/60+F6633/3600)*15</f>
        <v>141.43404482713999</v>
      </c>
      <c r="K6633">
        <f>IF(G6633&lt;0, G6633-H6633/60-I6633/3600, G6633+H6633/60+I6633/3600)</f>
        <v>63.940940586019998</v>
      </c>
      <c r="L6633">
        <v>-12.914</v>
      </c>
      <c r="M6633">
        <v>-35.505000000000003</v>
      </c>
      <c r="N6633">
        <v>4.22</v>
      </c>
      <c r="O6633" t="s">
        <v>9341</v>
      </c>
      <c r="P6633">
        <v>7.73</v>
      </c>
      <c r="Q6633">
        <v>6.2270000000000003</v>
      </c>
      <c r="R6633" t="s">
        <v>9341</v>
      </c>
      <c r="S6633">
        <v>5.6760000000000002</v>
      </c>
      <c r="T6633" t="s">
        <v>9341</v>
      </c>
      <c r="U6633" t="s">
        <v>9371</v>
      </c>
      <c r="V6633" t="str">
        <f>LEFT($U6633,2)</f>
        <v>K2</v>
      </c>
      <c r="W6633" s="3">
        <f>_xlfn.XLOOKUP(V6633,$AC$2:$AC$43,$AD$2:$AD$43,"none")</f>
        <v>0.92</v>
      </c>
      <c r="X6633" s="3">
        <f>IF(ISNUMBER($W6633), 4600 * (1 / (0.92 * $W6633 + 1.7) + 1 / (0.92 * $W6633 + 0.62)),"none")</f>
        <v>4943.4058698702656</v>
      </c>
      <c r="Y6633" s="8">
        <f>IF(ISNUMBER($X6633), _xlfn.XLOOKUP($X6633,Sheet3!$A$2:$A$392,Sheet3!$B$2:$B$392,"none", 1,1), $AF$2)</f>
        <v>1</v>
      </c>
      <c r="Z6633" s="8">
        <f>IF(ISNUMBER($X6633), _xlfn.XLOOKUP($X6633,Sheet3!$A$2:$A$392,Sheet3!$C$2:$C$392,"none", 1,1), $AF$2)</f>
        <v>0.79920000000000002</v>
      </c>
      <c r="AA6633" s="8">
        <f>IF(ISNUMBER($X6633), _xlfn.XLOOKUP($X6633,Sheet3!$A$2:$A$392,Sheet3!$D$2:$D$392,"none", 1,1), $AF$2)</f>
        <v>0.60450000000000004</v>
      </c>
    </row>
    <row r="6634" spans="1:27">
      <c r="A6634">
        <v>1390</v>
      </c>
      <c r="B6634" t="s">
        <v>1691</v>
      </c>
      <c r="C6634" t="s">
        <v>12</v>
      </c>
      <c r="D6634">
        <v>14</v>
      </c>
      <c r="E6634">
        <v>14</v>
      </c>
      <c r="F6634">
        <v>23.547791891999999</v>
      </c>
      <c r="G6634">
        <v>41</v>
      </c>
      <c r="H6634">
        <v>31</v>
      </c>
      <c r="I6634">
        <v>7.5316508400000002</v>
      </c>
      <c r="J6634">
        <f>(D6634+E6634/60+F6634/3600)*15</f>
        <v>213.59811579954999</v>
      </c>
      <c r="K6634">
        <f>IF(G6634&lt;0, G6634-H6634/60-I6634/3600, G6634+H6634/60+I6634/3600)</f>
        <v>41.518758791899998</v>
      </c>
      <c r="L6634">
        <v>-22.495999999999999</v>
      </c>
      <c r="M6634">
        <v>-105.794</v>
      </c>
      <c r="N6634">
        <v>22.29</v>
      </c>
      <c r="O6634" t="s">
        <v>9341</v>
      </c>
      <c r="P6634">
        <v>7.2960000000000003</v>
      </c>
      <c r="Q6634">
        <v>6.2270000000000003</v>
      </c>
      <c r="R6634" t="s">
        <v>9341</v>
      </c>
      <c r="S6634">
        <v>5.9619999999999997</v>
      </c>
      <c r="T6634" t="s">
        <v>9341</v>
      </c>
      <c r="U6634" t="s">
        <v>9515</v>
      </c>
      <c r="V6634" t="str">
        <f>LEFT($U6634,2)</f>
        <v>K3</v>
      </c>
      <c r="W6634" s="3">
        <f>_xlfn.XLOOKUP(V6634,$AC$2:$AC$43,$AD$2:$AD$43,"none")</f>
        <v>0.95</v>
      </c>
      <c r="X6634" s="3">
        <f>IF(ISNUMBER($W6634), 4600 * (1 / (0.92 * $W6634 + 1.7) + 1 / (0.92 * $W6634 + 0.62)),"none")</f>
        <v>4866.084384156673</v>
      </c>
      <c r="Y6634" s="8">
        <f>IF(ISNUMBER($X6634), _xlfn.XLOOKUP($X6634,Sheet3!$A$2:$A$392,Sheet3!$B$2:$B$392,"none", 1,1), $AF$2)</f>
        <v>1</v>
      </c>
      <c r="Z6634" s="8">
        <f>IF(ISNUMBER($X6634), _xlfn.XLOOKUP($X6634,Sheet3!$A$2:$A$392,Sheet3!$C$2:$C$392,"none", 1,1), $AF$2)</f>
        <v>0.78720000000000001</v>
      </c>
      <c r="AA6634" s="8">
        <f>IF(ISNUMBER($X6634), _xlfn.XLOOKUP($X6634,Sheet3!$A$2:$A$392,Sheet3!$D$2:$D$392,"none", 1,1), $AF$2)</f>
        <v>0.57969999999999999</v>
      </c>
    </row>
    <row r="6635" spans="1:27">
      <c r="A6635">
        <v>8060</v>
      </c>
      <c r="B6635" t="s">
        <v>8363</v>
      </c>
      <c r="C6635" t="s">
        <v>12</v>
      </c>
      <c r="D6635">
        <v>17</v>
      </c>
      <c r="E6635">
        <v>16</v>
      </c>
      <c r="F6635">
        <v>35.648496458399997</v>
      </c>
      <c r="G6635">
        <v>-74</v>
      </c>
      <c r="H6635">
        <v>31</v>
      </c>
      <c r="I6635">
        <v>58.840731120000001</v>
      </c>
      <c r="J6635">
        <f>(D6635+E6635/60+F6635/3600)*15</f>
        <v>259.14853540191001</v>
      </c>
      <c r="K6635">
        <f>IF(G6635&lt;0, G6635-H6635/60-I6635/3600, G6635+H6635/60+I6635/3600)</f>
        <v>-74.533011314199996</v>
      </c>
      <c r="L6635">
        <v>-23.265999999999998</v>
      </c>
      <c r="M6635">
        <v>-53.91</v>
      </c>
      <c r="N6635">
        <v>9.6999999999999993</v>
      </c>
      <c r="O6635" t="s">
        <v>9341</v>
      </c>
      <c r="P6635">
        <v>6.2240000000000002</v>
      </c>
      <c r="Q6635">
        <v>6.2270000000000003</v>
      </c>
      <c r="R6635" t="s">
        <v>9341</v>
      </c>
      <c r="S6635">
        <v>6.2329999999999997</v>
      </c>
      <c r="T6635" t="s">
        <v>9341</v>
      </c>
      <c r="U6635" t="s">
        <v>9394</v>
      </c>
      <c r="V6635" t="str">
        <f>LEFT($U6635,2)</f>
        <v>A0</v>
      </c>
      <c r="W6635" s="3">
        <f>_xlfn.XLOOKUP(V6635,$AC$2:$AC$43,$AD$2:$AD$43,"none")</f>
        <v>-0.01</v>
      </c>
      <c r="X6635" s="3">
        <f>IF(ISNUMBER($W6635), 4600 * (1 / (0.92 * $W6635 + 1.7) + 1 / (0.92 * $W6635 + 0.62)),"none")</f>
        <v>10251.712375722911</v>
      </c>
      <c r="Y6635" s="8">
        <f>IF(ISNUMBER($X6635), _xlfn.XLOOKUP($X6635,Sheet3!$A$2:$A$392,Sheet3!$B$2:$B$392,"none", 1,1), $AF$2)</f>
        <v>0.6109</v>
      </c>
      <c r="Z6635" s="8">
        <f>IF(ISNUMBER($X6635), _xlfn.XLOOKUP($X6635,Sheet3!$A$2:$A$392,Sheet3!$C$2:$C$392,"none", 1,1), $AF$2)</f>
        <v>0.69189999999999996</v>
      </c>
      <c r="AA6635" s="8">
        <f>IF(ISNUMBER($X6635), _xlfn.XLOOKUP($X6635,Sheet3!$A$2:$A$392,Sheet3!$D$2:$D$392,"none", 1,1), $AF$2)</f>
        <v>1</v>
      </c>
    </row>
    <row r="6636" spans="1:27">
      <c r="A6636">
        <v>3458</v>
      </c>
      <c r="B6636" t="s">
        <v>3761</v>
      </c>
      <c r="C6636" t="s">
        <v>12</v>
      </c>
      <c r="D6636">
        <v>2</v>
      </c>
      <c r="E6636">
        <v>22</v>
      </c>
      <c r="F6636">
        <v>57.627822247200001</v>
      </c>
      <c r="G6636">
        <v>-18</v>
      </c>
      <c r="H6636">
        <v>21</v>
      </c>
      <c r="I6636">
        <v>17.939697840000001</v>
      </c>
      <c r="J6636">
        <f>(D6636+E6636/60+F6636/3600)*15</f>
        <v>35.740115926030001</v>
      </c>
      <c r="K6636">
        <f>IF(G6636&lt;0, G6636-H6636/60-I6636/3600, G6636+H6636/60+I6636/3600)</f>
        <v>-18.3549832494</v>
      </c>
      <c r="L6636">
        <v>131.64400000000001</v>
      </c>
      <c r="M6636">
        <v>-132.995</v>
      </c>
      <c r="N6636">
        <v>8.1999999999999993</v>
      </c>
      <c r="O6636" t="s">
        <v>9341</v>
      </c>
      <c r="P6636">
        <v>7.1840000000000002</v>
      </c>
      <c r="Q6636">
        <v>6.2279999999999998</v>
      </c>
      <c r="R6636" t="s">
        <v>9341</v>
      </c>
      <c r="S6636">
        <v>5.9710000000000001</v>
      </c>
      <c r="T6636" t="s">
        <v>9341</v>
      </c>
      <c r="U6636" t="s">
        <v>9895</v>
      </c>
      <c r="V6636" t="str">
        <f>LEFT($U6636,2)</f>
        <v>G8</v>
      </c>
      <c r="W6636" s="3">
        <f>_xlfn.XLOOKUP(V6636,$AC$2:$AC$43,$AD$2:$AD$43,"none")</f>
        <v>0.74</v>
      </c>
      <c r="X6636" s="3">
        <f>IF(ISNUMBER($W6636), 4600 * (1 / (0.92 * $W6636 + 1.7) + 1 / (0.92 * $W6636 + 0.62)),"none")</f>
        <v>5468.4090187676065</v>
      </c>
      <c r="Y6636" s="8">
        <f>IF(ISNUMBER($X6636), _xlfn.XLOOKUP($X6636,Sheet3!$A$2:$A$392,Sheet3!$B$2:$B$392,"none", 1,1), $AF$2)</f>
        <v>1</v>
      </c>
      <c r="Z6636" s="8">
        <f>IF(ISNUMBER($X6636), _xlfn.XLOOKUP($X6636,Sheet3!$A$2:$A$392,Sheet3!$C$2:$C$392,"none", 1,1), $AF$2)</f>
        <v>0.85409999999999997</v>
      </c>
      <c r="AA6636" s="8">
        <f>IF(ISNUMBER($X6636), _xlfn.XLOOKUP($X6636,Sheet3!$A$2:$A$392,Sheet3!$D$2:$D$392,"none", 1,1), $AF$2)</f>
        <v>0.72770000000000001</v>
      </c>
    </row>
    <row r="6637" spans="1:27">
      <c r="A6637">
        <v>4442</v>
      </c>
      <c r="B6637" t="s">
        <v>4745</v>
      </c>
      <c r="C6637" t="s">
        <v>297</v>
      </c>
      <c r="D6637">
        <v>10</v>
      </c>
      <c r="E6637">
        <v>4</v>
      </c>
      <c r="F6637">
        <v>2.8157295744000002</v>
      </c>
      <c r="G6637">
        <v>-18</v>
      </c>
      <c r="H6637">
        <v>6</v>
      </c>
      <c r="I6637">
        <v>5.0474084039999996</v>
      </c>
      <c r="J6637">
        <f>(D6637+E6637/60+F6637/3600)*15</f>
        <v>151.01173220656</v>
      </c>
      <c r="K6637">
        <f>IF(G6637&lt;0, G6637-H6637/60-I6637/3600, G6637+H6637/60+I6637/3600)</f>
        <v>-18.101402057890002</v>
      </c>
      <c r="L6637">
        <v>-25.882000000000001</v>
      </c>
      <c r="M6637">
        <v>3.3849999999999998</v>
      </c>
      <c r="N6637">
        <v>3.7</v>
      </c>
      <c r="O6637" t="s">
        <v>9341</v>
      </c>
      <c r="P6637">
        <v>6.1479999999999997</v>
      </c>
      <c r="Q6637">
        <v>6.2279999999999998</v>
      </c>
      <c r="R6637" t="s">
        <v>9341</v>
      </c>
      <c r="S6637">
        <v>6.2480000000000002</v>
      </c>
      <c r="T6637" t="s">
        <v>9341</v>
      </c>
      <c r="U6637" t="s">
        <v>9437</v>
      </c>
      <c r="V6637" t="str">
        <f>LEFT($U6637,2)</f>
        <v>B8</v>
      </c>
      <c r="W6637" s="3">
        <f>_xlfn.XLOOKUP(V6637,$AC$2:$AC$43,$AD$2:$AD$43,"none")</f>
        <v>-0.11</v>
      </c>
      <c r="X6637" s="3">
        <f>IF(ISNUMBER($W6637), 4600 * (1 / (0.92 * $W6637 + 1.7) + 1 / (0.92 * $W6637 + 0.62)),"none")</f>
        <v>11743.77313439976</v>
      </c>
      <c r="Y6637" s="8">
        <f>IF(ISNUMBER($X6637), _xlfn.XLOOKUP($X6637,Sheet3!$A$2:$A$392,Sheet3!$B$2:$B$392,"none", 1,1), $AF$2)</f>
        <v>0.54959999999999998</v>
      </c>
      <c r="Z6637" s="8">
        <f>IF(ISNUMBER($X6637), _xlfn.XLOOKUP($X6637,Sheet3!$A$2:$A$392,Sheet3!$C$2:$C$392,"none", 1,1), $AF$2)</f>
        <v>0.64410000000000001</v>
      </c>
      <c r="AA6637" s="8">
        <f>IF(ISNUMBER($X6637), _xlfn.XLOOKUP($X6637,Sheet3!$A$2:$A$392,Sheet3!$D$2:$D$392,"none", 1,1), $AF$2)</f>
        <v>1</v>
      </c>
    </row>
    <row r="6638" spans="1:27">
      <c r="A6638">
        <v>4573</v>
      </c>
      <c r="B6638" t="s">
        <v>4876</v>
      </c>
      <c r="C6638" t="s">
        <v>297</v>
      </c>
      <c r="D6638">
        <v>10</v>
      </c>
      <c r="E6638">
        <v>42</v>
      </c>
      <c r="F6638">
        <v>31.372681163999999</v>
      </c>
      <c r="G6638">
        <v>-13</v>
      </c>
      <c r="H6638">
        <v>58</v>
      </c>
      <c r="I6638">
        <v>28.256534292000001</v>
      </c>
      <c r="J6638">
        <f>(D6638+E6638/60+F6638/3600)*15</f>
        <v>160.63071950484999</v>
      </c>
      <c r="K6638">
        <f>IF(G6638&lt;0, G6638-H6638/60-I6638/3600, G6638+H6638/60+I6638/3600)</f>
        <v>-13.974515703970001</v>
      </c>
      <c r="L6638">
        <v>-15.073</v>
      </c>
      <c r="M6638">
        <v>12.198</v>
      </c>
      <c r="N6638">
        <v>3.29</v>
      </c>
      <c r="O6638" t="s">
        <v>9341</v>
      </c>
      <c r="P6638">
        <v>7.7480000000000002</v>
      </c>
      <c r="Q6638">
        <v>6.2279999999999998</v>
      </c>
      <c r="R6638" t="s">
        <v>9341</v>
      </c>
      <c r="S6638">
        <v>5.6559999999999997</v>
      </c>
      <c r="T6638" t="s">
        <v>9341</v>
      </c>
      <c r="U6638" t="s">
        <v>10708</v>
      </c>
      <c r="V6638" t="str">
        <f>LEFT($U6638,2)</f>
        <v>K3</v>
      </c>
      <c r="W6638" s="3">
        <f>_xlfn.XLOOKUP(V6638,$AC$2:$AC$43,$AD$2:$AD$43,"none")</f>
        <v>0.95</v>
      </c>
      <c r="X6638" s="3">
        <f>IF(ISNUMBER($W6638), 4600 * (1 / (0.92 * $W6638 + 1.7) + 1 / (0.92 * $W6638 + 0.62)),"none")</f>
        <v>4866.084384156673</v>
      </c>
      <c r="Y6638" s="8">
        <f>IF(ISNUMBER($X6638), _xlfn.XLOOKUP($X6638,Sheet3!$A$2:$A$392,Sheet3!$B$2:$B$392,"none", 1,1), $AF$2)</f>
        <v>1</v>
      </c>
      <c r="Z6638" s="8">
        <f>IF(ISNUMBER($X6638), _xlfn.XLOOKUP($X6638,Sheet3!$A$2:$A$392,Sheet3!$C$2:$C$392,"none", 1,1), $AF$2)</f>
        <v>0.78720000000000001</v>
      </c>
      <c r="AA6638" s="8">
        <f>IF(ISNUMBER($X6638), _xlfn.XLOOKUP($X6638,Sheet3!$A$2:$A$392,Sheet3!$D$2:$D$392,"none", 1,1), $AF$2)</f>
        <v>0.57969999999999999</v>
      </c>
    </row>
    <row r="6639" spans="1:27">
      <c r="A6639">
        <v>4702</v>
      </c>
      <c r="B6639" t="s">
        <v>5005</v>
      </c>
      <c r="C6639" t="s">
        <v>313</v>
      </c>
      <c r="D6639">
        <v>11</v>
      </c>
      <c r="E6639">
        <v>31</v>
      </c>
      <c r="F6639">
        <v>47.552586986400001</v>
      </c>
      <c r="G6639">
        <v>-20</v>
      </c>
      <c r="H6639">
        <v>46</v>
      </c>
      <c r="I6639">
        <v>35.301912780000002</v>
      </c>
      <c r="J6639">
        <f>(D6639+E6639/60+F6639/3600)*15</f>
        <v>172.94813577911</v>
      </c>
      <c r="K6639">
        <f>IF(G6639&lt;0, G6639-H6639/60-I6639/3600, G6639+H6639/60+I6639/3600)</f>
        <v>-20.776472753549999</v>
      </c>
      <c r="L6639">
        <v>-129.471</v>
      </c>
      <c r="M6639">
        <v>30.547000000000001</v>
      </c>
      <c r="N6639">
        <v>25.52</v>
      </c>
      <c r="O6639" t="s">
        <v>9341</v>
      </c>
      <c r="P6639">
        <v>6.7530000000000001</v>
      </c>
      <c r="Q6639">
        <v>6.2279999999999998</v>
      </c>
      <c r="R6639" t="s">
        <v>9341</v>
      </c>
      <c r="S6639">
        <v>6.1189999999999998</v>
      </c>
      <c r="T6639" t="s">
        <v>9341</v>
      </c>
      <c r="U6639" t="s">
        <v>9514</v>
      </c>
      <c r="V6639" t="str">
        <f>LEFT($U6639,2)</f>
        <v>F8</v>
      </c>
      <c r="W6639" s="3">
        <f>_xlfn.XLOOKUP(V6639,$AC$2:$AC$43,$AD$2:$AD$43,"none")</f>
        <v>0.53</v>
      </c>
      <c r="X6639" s="3">
        <f>IF(ISNUMBER($W6639), 4600 * (1 / (0.92 * $W6639 + 1.7) + 1 / (0.92 * $W6639 + 0.62)),"none")</f>
        <v>6255.8848880729693</v>
      </c>
      <c r="Y6639" s="8">
        <f>IF(ISNUMBER($X6639), _xlfn.XLOOKUP($X6639,Sheet3!$A$2:$A$392,Sheet3!$B$2:$B$392,"none", 1,1), $AF$2)</f>
        <v>1</v>
      </c>
      <c r="Z6639" s="8">
        <f>IF(ISNUMBER($X6639), _xlfn.XLOOKUP($X6639,Sheet3!$A$2:$A$392,Sheet3!$C$2:$C$392,"none", 1,1), $AF$2)</f>
        <v>0.92759999999999998</v>
      </c>
      <c r="AA6639" s="8">
        <f>IF(ISNUMBER($X6639), _xlfn.XLOOKUP($X6639,Sheet3!$A$2:$A$392,Sheet3!$D$2:$D$392,"none", 1,1), $AF$2)</f>
        <v>0.91679999999999995</v>
      </c>
    </row>
    <row r="6640" spans="1:27">
      <c r="A6640">
        <v>1441</v>
      </c>
      <c r="B6640" t="s">
        <v>1742</v>
      </c>
      <c r="C6640" t="s">
        <v>16</v>
      </c>
      <c r="D6640">
        <v>3</v>
      </c>
      <c r="E6640">
        <v>16</v>
      </c>
      <c r="F6640">
        <v>1.8603052344</v>
      </c>
      <c r="G6640">
        <v>34</v>
      </c>
      <c r="H6640">
        <v>41</v>
      </c>
      <c r="I6640">
        <v>18.631390992</v>
      </c>
      <c r="J6640">
        <f>(D6640+E6640/60+F6640/3600)*15</f>
        <v>49.007751271810001</v>
      </c>
      <c r="K6640">
        <f>IF(G6640&lt;0, G6640-H6640/60-I6640/3600, G6640+H6640/60+I6640/3600)</f>
        <v>34.688508719719998</v>
      </c>
      <c r="L6640">
        <v>40.683999999999997</v>
      </c>
      <c r="M6640">
        <v>-41.606999999999999</v>
      </c>
      <c r="N6640">
        <v>15.95</v>
      </c>
      <c r="O6640" t="s">
        <v>9341</v>
      </c>
      <c r="P6640">
        <v>6.508</v>
      </c>
      <c r="Q6640">
        <v>6.2290000000000001</v>
      </c>
      <c r="R6640" t="s">
        <v>9341</v>
      </c>
      <c r="S6640">
        <v>6.202</v>
      </c>
      <c r="T6640" t="s">
        <v>9341</v>
      </c>
      <c r="U6640" t="s">
        <v>9618</v>
      </c>
      <c r="V6640" t="str">
        <f>LEFT($U6640,2)</f>
        <v>A1</v>
      </c>
      <c r="W6640" s="3">
        <f>_xlfn.XLOOKUP(V6640,$AC$2:$AC$43,$AD$2:$AD$43,"none")</f>
        <v>0.02</v>
      </c>
      <c r="X6640" s="3">
        <f>IF(ISNUMBER($W6640), 4600 * (1 / (0.92 * $W6640 + 1.7) + 1 / (0.92 * $W6640 + 0.62)),"none")</f>
        <v>9882.4225367888994</v>
      </c>
      <c r="Y6640" s="8">
        <f>IF(ISNUMBER($X6640), _xlfn.XLOOKUP($X6640,Sheet3!$A$2:$A$392,Sheet3!$B$2:$B$392,"none", 1,1), $AF$2)</f>
        <v>0.63239999999999996</v>
      </c>
      <c r="Z6640" s="8">
        <f>IF(ISNUMBER($X6640), _xlfn.XLOOKUP($X6640,Sheet3!$A$2:$A$392,Sheet3!$C$2:$C$392,"none", 1,1), $AF$2)</f>
        <v>0.70809999999999995</v>
      </c>
      <c r="AA6640" s="8">
        <f>IF(ISNUMBER($X6640), _xlfn.XLOOKUP($X6640,Sheet3!$A$2:$A$392,Sheet3!$D$2:$D$392,"none", 1,1), $AF$2)</f>
        <v>1</v>
      </c>
    </row>
    <row r="6641" spans="1:27">
      <c r="A6641">
        <v>2862</v>
      </c>
      <c r="B6641" t="s">
        <v>3165</v>
      </c>
      <c r="C6641" t="s">
        <v>297</v>
      </c>
      <c r="D6641">
        <v>7</v>
      </c>
      <c r="E6641">
        <v>43</v>
      </c>
      <c r="F6641">
        <v>22.178928662400001</v>
      </c>
      <c r="G6641">
        <v>22</v>
      </c>
      <c r="H6641">
        <v>23</v>
      </c>
      <c r="I6641">
        <v>57.997013387999999</v>
      </c>
      <c r="J6641">
        <f>(D6641+E6641/60+F6641/3600)*15</f>
        <v>115.84241220276</v>
      </c>
      <c r="K6641">
        <f>IF(G6641&lt;0, G6641-H6641/60-I6641/3600, G6641+H6641/60+I6641/3600)</f>
        <v>22.399443614829998</v>
      </c>
      <c r="L6641">
        <v>-21.741</v>
      </c>
      <c r="M6641">
        <v>21.259</v>
      </c>
      <c r="N6641">
        <v>9.76</v>
      </c>
      <c r="O6641" t="s">
        <v>9341</v>
      </c>
      <c r="P6641">
        <v>7.1669999999999998</v>
      </c>
      <c r="Q6641">
        <v>6.2290000000000001</v>
      </c>
      <c r="R6641" t="s">
        <v>9341</v>
      </c>
      <c r="S6641">
        <v>6.0039999999999996</v>
      </c>
      <c r="T6641" t="s">
        <v>9341</v>
      </c>
      <c r="U6641" t="s">
        <v>9403</v>
      </c>
      <c r="V6641" t="str">
        <f>LEFT($U6641,2)</f>
        <v>K0</v>
      </c>
      <c r="W6641" s="3">
        <f>_xlfn.XLOOKUP(V6641,$AC$2:$AC$43,$AD$2:$AD$43,"none")</f>
        <v>0.81</v>
      </c>
      <c r="X6641" s="3">
        <f>IF(ISNUMBER($W6641), 4600 * (1 / (0.92 * $W6641 + 1.7) + 1 / (0.92 * $W6641 + 0.62)),"none")</f>
        <v>5250.7063834266155</v>
      </c>
      <c r="Y6641" s="8">
        <f>IF(ISNUMBER($X6641), _xlfn.XLOOKUP($X6641,Sheet3!$A$2:$A$392,Sheet3!$B$2:$B$392,"none", 1,1), $AF$2)</f>
        <v>1</v>
      </c>
      <c r="Z6641" s="8">
        <f>IF(ISNUMBER($X6641), _xlfn.XLOOKUP($X6641,Sheet3!$A$2:$A$392,Sheet3!$C$2:$C$392,"none", 1,1), $AF$2)</f>
        <v>0.83299999999999996</v>
      </c>
      <c r="AA6641" s="8">
        <f>IF(ISNUMBER($X6641), _xlfn.XLOOKUP($X6641,Sheet3!$A$2:$A$392,Sheet3!$D$2:$D$392,"none", 1,1), $AF$2)</f>
        <v>0.67869999999999997</v>
      </c>
    </row>
    <row r="6642" spans="1:27">
      <c r="A6642">
        <v>6235</v>
      </c>
      <c r="B6642" t="s">
        <v>6538</v>
      </c>
      <c r="C6642" t="s">
        <v>297</v>
      </c>
      <c r="D6642">
        <v>20</v>
      </c>
      <c r="E6642">
        <v>28</v>
      </c>
      <c r="F6642">
        <v>7.5395918471999996</v>
      </c>
      <c r="G6642">
        <v>8</v>
      </c>
      <c r="H6642">
        <v>26</v>
      </c>
      <c r="I6642">
        <v>14.813159676</v>
      </c>
      <c r="J6642">
        <f>(D6642+E6642/60+F6642/3600)*15</f>
        <v>307.03141496602996</v>
      </c>
      <c r="K6642">
        <f>IF(G6642&lt;0, G6642-H6642/60-I6642/3600, G6642+H6642/60+I6642/3600)</f>
        <v>8.4374480999100001</v>
      </c>
      <c r="L6642">
        <v>40.673000000000002</v>
      </c>
      <c r="M6642">
        <v>16.896999999999998</v>
      </c>
      <c r="N6642">
        <v>8.8699999999999992</v>
      </c>
      <c r="O6642" t="s">
        <v>9341</v>
      </c>
      <c r="P6642">
        <v>7.29</v>
      </c>
      <c r="Q6642">
        <v>6.2290000000000001</v>
      </c>
      <c r="R6642" t="s">
        <v>9341</v>
      </c>
      <c r="S6642">
        <v>5.9429999999999996</v>
      </c>
      <c r="T6642" t="s">
        <v>9341</v>
      </c>
      <c r="U6642" t="s">
        <v>9411</v>
      </c>
      <c r="V6642" t="str">
        <f>LEFT($U6642,2)</f>
        <v>G9</v>
      </c>
      <c r="W6642" s="3" t="str">
        <f>_xlfn.XLOOKUP(V6642,$AC$2:$AC$43,$AD$2:$AD$43,"none")</f>
        <v>none</v>
      </c>
      <c r="X6642" s="3" t="str">
        <f>IF(ISNUMBER($W6642), 4600 * (1 / (0.92 * $W6642 + 1.7) + 1 / (0.92 * $W6642 + 0.62)),"none")</f>
        <v>none</v>
      </c>
      <c r="Y6642" s="8">
        <f>IF(ISNUMBER($X6642), _xlfn.XLOOKUP($X6642,Sheet3!$A$2:$A$392,Sheet3!$B$2:$B$392,"none", 1,1), $AF$2)</f>
        <v>0.8</v>
      </c>
      <c r="Z6642" s="8">
        <f>IF(ISNUMBER($X6642), _xlfn.XLOOKUP($X6642,Sheet3!$A$2:$A$392,Sheet3!$C$2:$C$392,"none", 1,1), $AF$2)</f>
        <v>0.8</v>
      </c>
      <c r="AA6642" s="8">
        <f>IF(ISNUMBER($X6642), _xlfn.XLOOKUP($X6642,Sheet3!$A$2:$A$392,Sheet3!$D$2:$D$392,"none", 1,1), $AF$2)</f>
        <v>0.8</v>
      </c>
    </row>
    <row r="6643" spans="1:27">
      <c r="A6643">
        <v>114</v>
      </c>
      <c r="B6643" t="s">
        <v>412</v>
      </c>
      <c r="C6643" t="s">
        <v>19</v>
      </c>
      <c r="D6643">
        <v>21</v>
      </c>
      <c r="E6643">
        <v>42</v>
      </c>
      <c r="F6643">
        <v>8.3536971744000006</v>
      </c>
      <c r="G6643">
        <v>45</v>
      </c>
      <c r="H6643">
        <v>45</v>
      </c>
      <c r="I6643">
        <v>56.511493307999999</v>
      </c>
      <c r="J6643">
        <f>(D6643+E6643/60+F6643/3600)*15</f>
        <v>325.53480707155995</v>
      </c>
      <c r="K6643">
        <f>IF(G6643&lt;0, G6643-H6643/60-I6643/3600, G6643+H6643/60+I6643/3600)</f>
        <v>45.765697637030001</v>
      </c>
      <c r="L6643">
        <v>-0.79200000000000004</v>
      </c>
      <c r="M6643">
        <v>-20.427</v>
      </c>
      <c r="N6643">
        <v>4.1500000000000004</v>
      </c>
      <c r="O6643" t="s">
        <v>9341</v>
      </c>
      <c r="P6643">
        <v>7.64</v>
      </c>
      <c r="Q6643">
        <v>6.23</v>
      </c>
      <c r="R6643" t="s">
        <v>9341</v>
      </c>
      <c r="S6643">
        <v>4.5709999999999997</v>
      </c>
      <c r="T6643" t="s">
        <v>9341</v>
      </c>
      <c r="U6643" t="s">
        <v>9430</v>
      </c>
      <c r="V6643" t="str">
        <f>LEFT($U6643,2)</f>
        <v>M4</v>
      </c>
      <c r="W6643" s="3">
        <f>_xlfn.XLOOKUP(V6643,$AC$2:$AC$43,$AD$2:$AD$43,"none")</f>
        <v>1.52</v>
      </c>
      <c r="X6643" s="3">
        <f>IF(ISNUMBER($W6643), 4600 * (1 / (0.92 * $W6643 + 1.7) + 1 / (0.92 * $W6643 + 0.62)),"none")</f>
        <v>3763.6701294642344</v>
      </c>
      <c r="Y6643" s="8">
        <f>IF(ISNUMBER($X6643), _xlfn.XLOOKUP($X6643,Sheet3!$A$2:$A$392,Sheet3!$B$2:$B$392,"none", 1,1), $AF$2)</f>
        <v>1</v>
      </c>
      <c r="Z6643" s="8">
        <f>IF(ISNUMBER($X6643), _xlfn.XLOOKUP($X6643,Sheet3!$A$2:$A$392,Sheet3!$C$2:$C$392,"none", 1,1), $AF$2)</f>
        <v>0.63180000000000003</v>
      </c>
      <c r="AA6643" s="8">
        <f>IF(ISNUMBER($X6643), _xlfn.XLOOKUP($X6643,Sheet3!$A$2:$A$392,Sheet3!$D$2:$D$392,"none", 1,1), $AF$2)</f>
        <v>0.31119999999999998</v>
      </c>
    </row>
    <row r="6644" spans="1:27">
      <c r="A6644">
        <v>127</v>
      </c>
      <c r="B6644" t="s">
        <v>425</v>
      </c>
      <c r="C6644" t="s">
        <v>297</v>
      </c>
      <c r="D6644">
        <v>22</v>
      </c>
      <c r="E6644">
        <v>50</v>
      </c>
      <c r="F6644">
        <v>10.0938802752</v>
      </c>
      <c r="G6644">
        <v>50</v>
      </c>
      <c r="H6644">
        <v>40</v>
      </c>
      <c r="I6644">
        <v>36.908660603999998</v>
      </c>
      <c r="J6644">
        <f>(D6644+E6644/60+F6644/3600)*15</f>
        <v>342.54205783447998</v>
      </c>
      <c r="K6644">
        <f>IF(G6644&lt;0, G6644-H6644/60-I6644/3600, G6644+H6644/60+I6644/3600)</f>
        <v>50.67691907239</v>
      </c>
      <c r="L6644">
        <v>3.2029999999999998</v>
      </c>
      <c r="M6644">
        <v>-0.4</v>
      </c>
      <c r="N6644">
        <v>1.95</v>
      </c>
      <c r="O6644" t="s">
        <v>9341</v>
      </c>
      <c r="P6644">
        <v>7.3360000000000003</v>
      </c>
      <c r="Q6644">
        <v>6.23</v>
      </c>
      <c r="R6644" t="s">
        <v>9341</v>
      </c>
      <c r="S6644">
        <v>5.92</v>
      </c>
      <c r="T6644" t="s">
        <v>9341</v>
      </c>
      <c r="U6644" t="s">
        <v>9439</v>
      </c>
      <c r="V6644" t="str">
        <f>LEFT($U6644,2)</f>
        <v>G5</v>
      </c>
      <c r="W6644" s="3">
        <f>_xlfn.XLOOKUP(V6644,$AC$2:$AC$43,$AD$2:$AD$43,"none")</f>
        <v>0.68</v>
      </c>
      <c r="X6644" s="3">
        <f>IF(ISNUMBER($W6644), 4600 * (1 / (0.92 * $W6644 + 1.7) + 1 / (0.92 * $W6644 + 0.62)),"none")</f>
        <v>5670.9835338658331</v>
      </c>
      <c r="Y6644" s="8">
        <f>IF(ISNUMBER($X6644), _xlfn.XLOOKUP($X6644,Sheet3!$A$2:$A$392,Sheet3!$B$2:$B$392,"none", 1,1), $AF$2)</f>
        <v>1</v>
      </c>
      <c r="Z6644" s="8">
        <f>IF(ISNUMBER($X6644), _xlfn.XLOOKUP($X6644,Sheet3!$A$2:$A$392,Sheet3!$C$2:$C$392,"none", 1,1), $AF$2)</f>
        <v>0.874</v>
      </c>
      <c r="AA6644" s="8">
        <f>IF(ISNUMBER($X6644), _xlfn.XLOOKUP($X6644,Sheet3!$A$2:$A$392,Sheet3!$D$2:$D$392,"none", 1,1), $AF$2)</f>
        <v>0.77600000000000002</v>
      </c>
    </row>
    <row r="6645" spans="1:27">
      <c r="A6645">
        <v>169</v>
      </c>
      <c r="B6645" t="s">
        <v>467</v>
      </c>
      <c r="C6645" t="s">
        <v>19</v>
      </c>
      <c r="D6645">
        <v>21</v>
      </c>
      <c r="E6645">
        <v>2</v>
      </c>
      <c r="F6645">
        <v>24.199759065599999</v>
      </c>
      <c r="G6645">
        <v>44</v>
      </c>
      <c r="H6645">
        <v>47</v>
      </c>
      <c r="I6645">
        <v>27.525392304</v>
      </c>
      <c r="J6645">
        <f>(D6645+E6645/60+F6645/3600)*15</f>
        <v>315.60083232944004</v>
      </c>
      <c r="K6645">
        <f>IF(G6645&lt;0, G6645-H6645/60-I6645/3600, G6645+H6645/60+I6645/3600)</f>
        <v>44.790979275639998</v>
      </c>
      <c r="L6645">
        <v>-5.9139999999999997</v>
      </c>
      <c r="M6645">
        <v>-4.5599999999999996</v>
      </c>
      <c r="N6645">
        <v>2.61</v>
      </c>
      <c r="O6645">
        <v>9.73</v>
      </c>
      <c r="P6645">
        <v>7.9</v>
      </c>
      <c r="Q6645">
        <v>6.23</v>
      </c>
      <c r="R6645">
        <v>4.46</v>
      </c>
      <c r="S6645">
        <v>4.9509999999999996</v>
      </c>
      <c r="T6645">
        <v>2.9</v>
      </c>
      <c r="U6645" t="s">
        <v>9461</v>
      </c>
      <c r="V6645" t="str">
        <f>LEFT($U6645,2)</f>
        <v>M4</v>
      </c>
      <c r="W6645" s="3">
        <f>_xlfn.XLOOKUP(V6645,$AC$2:$AC$43,$AD$2:$AD$43,"none")</f>
        <v>1.52</v>
      </c>
      <c r="X6645" s="3">
        <f>IF(ISNUMBER($W6645), 4600 * (1 / (0.92 * $W6645 + 1.7) + 1 / (0.92 * $W6645 + 0.62)),"none")</f>
        <v>3763.6701294642344</v>
      </c>
      <c r="Y6645" s="8">
        <f>IF(ISNUMBER($X6645), _xlfn.XLOOKUP($X6645,Sheet3!$A$2:$A$392,Sheet3!$B$2:$B$392,"none", 1,1), $AF$2)</f>
        <v>1</v>
      </c>
      <c r="Z6645" s="8">
        <f>IF(ISNUMBER($X6645), _xlfn.XLOOKUP($X6645,Sheet3!$A$2:$A$392,Sheet3!$C$2:$C$392,"none", 1,1), $AF$2)</f>
        <v>0.63180000000000003</v>
      </c>
      <c r="AA6645" s="8">
        <f>IF(ISNUMBER($X6645), _xlfn.XLOOKUP($X6645,Sheet3!$A$2:$A$392,Sheet3!$D$2:$D$392,"none", 1,1), $AF$2)</f>
        <v>0.31119999999999998</v>
      </c>
    </row>
    <row r="6646" spans="1:27">
      <c r="A6646">
        <v>723</v>
      </c>
      <c r="B6646" t="s">
        <v>1023</v>
      </c>
      <c r="C6646" t="s">
        <v>12</v>
      </c>
      <c r="D6646">
        <v>1</v>
      </c>
      <c r="E6646">
        <v>9</v>
      </c>
      <c r="F6646">
        <v>12.1858774968</v>
      </c>
      <c r="G6646">
        <v>80</v>
      </c>
      <c r="H6646">
        <v>0</v>
      </c>
      <c r="I6646">
        <v>41.693719391999998</v>
      </c>
      <c r="J6646">
        <f>(D6646+E6646/60+F6646/3600)*15</f>
        <v>17.300774489569999</v>
      </c>
      <c r="K6646">
        <f>IF(G6646&lt;0, G6646-H6646/60-I6646/3600, G6646+H6646/60+I6646/3600)</f>
        <v>80.011581588720006</v>
      </c>
      <c r="L6646">
        <v>-31.984999999999999</v>
      </c>
      <c r="M6646">
        <v>-38.950000000000003</v>
      </c>
      <c r="N6646">
        <v>7.99</v>
      </c>
      <c r="O6646">
        <v>7.75</v>
      </c>
      <c r="P6646">
        <v>7.17</v>
      </c>
      <c r="Q6646">
        <v>6.23</v>
      </c>
      <c r="R6646" t="s">
        <v>9341</v>
      </c>
      <c r="S6646">
        <v>5.9889999999999999</v>
      </c>
      <c r="T6646" t="s">
        <v>9341</v>
      </c>
      <c r="U6646" t="s">
        <v>9341</v>
      </c>
      <c r="V6646" t="str">
        <f>LEFT($U6646,2)</f>
        <v>~</v>
      </c>
      <c r="W6646" s="3" t="str">
        <f>_xlfn.XLOOKUP(V6646,$AC$2:$AC$43,$AD$2:$AD$43,"none")</f>
        <v>none</v>
      </c>
      <c r="X6646" s="3" t="str">
        <f>IF(ISNUMBER($W6646), 4600 * (1 / (0.92 * $W6646 + 1.7) + 1 / (0.92 * $W6646 + 0.62)),"none")</f>
        <v>none</v>
      </c>
      <c r="Y6646" s="8">
        <f>IF(ISNUMBER($X6646), _xlfn.XLOOKUP($X6646,Sheet3!$A$2:$A$392,Sheet3!$B$2:$B$392,"none", 1,1), $AF$2)</f>
        <v>0.8</v>
      </c>
      <c r="Z6646" s="8">
        <f>IF(ISNUMBER($X6646), _xlfn.XLOOKUP($X6646,Sheet3!$A$2:$A$392,Sheet3!$C$2:$C$392,"none", 1,1), $AF$2)</f>
        <v>0.8</v>
      </c>
      <c r="AA6646" s="8">
        <f>IF(ISNUMBER($X6646), _xlfn.XLOOKUP($X6646,Sheet3!$A$2:$A$392,Sheet3!$D$2:$D$392,"none", 1,1), $AF$2)</f>
        <v>0.8</v>
      </c>
    </row>
    <row r="6647" spans="1:27">
      <c r="A6647">
        <v>829</v>
      </c>
      <c r="B6647" t="s">
        <v>1129</v>
      </c>
      <c r="C6647" t="s">
        <v>13</v>
      </c>
      <c r="D6647">
        <v>5</v>
      </c>
      <c r="E6647">
        <v>41</v>
      </c>
      <c r="F6647">
        <v>20.335680043100002</v>
      </c>
      <c r="G6647">
        <v>53</v>
      </c>
      <c r="H6647">
        <v>28</v>
      </c>
      <c r="I6647">
        <v>51.808818686000002</v>
      </c>
      <c r="J6647">
        <f>(D6647+E6647/60+F6647/3600)*15</f>
        <v>85.334732000179585</v>
      </c>
      <c r="K6647">
        <f>IF(G6647&lt;0, G6647-H6647/60-I6647/3600, G6647+H6647/60+I6647/3600)</f>
        <v>53.481058005190555</v>
      </c>
      <c r="L6647">
        <v>2.8039999999999998</v>
      </c>
      <c r="M6647">
        <v>-523.47699999999998</v>
      </c>
      <c r="N6647">
        <v>81.5</v>
      </c>
      <c r="O6647">
        <v>7.58</v>
      </c>
      <c r="P6647">
        <v>7.07</v>
      </c>
      <c r="Q6647">
        <v>6.23</v>
      </c>
      <c r="R6647">
        <v>5.54</v>
      </c>
      <c r="S6647">
        <v>5.9909999999999997</v>
      </c>
      <c r="T6647">
        <v>5.1100000000000003</v>
      </c>
      <c r="U6647" t="s">
        <v>105</v>
      </c>
      <c r="V6647" t="str">
        <f>LEFT($U6647,2)</f>
        <v>K1</v>
      </c>
      <c r="W6647" s="3">
        <f>_xlfn.XLOOKUP(V6647,$AC$2:$AC$43,$AD$2:$AD$43,"none")</f>
        <v>0.86</v>
      </c>
      <c r="X6647" s="3">
        <f>IF(ISNUMBER($W6647), 4600 * (1 / (0.92 * $W6647 + 1.7) + 1 / (0.92 * $W6647 + 0.62)),"none")</f>
        <v>5106.1368670782376</v>
      </c>
      <c r="Y6647" s="8">
        <f>IF(ISNUMBER($X6647), _xlfn.XLOOKUP($X6647,Sheet3!$A$2:$A$392,Sheet3!$B$2:$B$392,"none", 1,1), $AF$2)</f>
        <v>1</v>
      </c>
      <c r="Z6647" s="8">
        <f>IF(ISNUMBER($X6647), _xlfn.XLOOKUP($X6647,Sheet3!$A$2:$A$392,Sheet3!$C$2:$C$392,"none", 1,1), $AF$2)</f>
        <v>0.82210000000000005</v>
      </c>
      <c r="AA6647" s="8">
        <f>IF(ISNUMBER($X6647), _xlfn.XLOOKUP($X6647,Sheet3!$A$2:$A$392,Sheet3!$D$2:$D$392,"none", 1,1), $AF$2)</f>
        <v>0.65410000000000001</v>
      </c>
    </row>
    <row r="6648" spans="1:27">
      <c r="A6648">
        <v>1106</v>
      </c>
      <c r="B6648" t="s">
        <v>1407</v>
      </c>
      <c r="C6648" t="s">
        <v>297</v>
      </c>
      <c r="D6648">
        <v>15</v>
      </c>
      <c r="E6648">
        <v>3</v>
      </c>
      <c r="F6648">
        <v>57.766282226400001</v>
      </c>
      <c r="G6648">
        <v>65</v>
      </c>
      <c r="H6648">
        <v>55</v>
      </c>
      <c r="I6648">
        <v>10.971146028</v>
      </c>
      <c r="J6648">
        <f>(D6648+E6648/60+F6648/3600)*15</f>
        <v>225.99069284261</v>
      </c>
      <c r="K6648">
        <f>IF(G6648&lt;0, G6648-H6648/60-I6648/3600, G6648+H6648/60+I6648/3600)</f>
        <v>65.919714207230001</v>
      </c>
      <c r="L6648">
        <v>23.503</v>
      </c>
      <c r="M6648">
        <v>-8.9770000000000003</v>
      </c>
      <c r="N6648">
        <v>6.69</v>
      </c>
      <c r="O6648">
        <v>6.35</v>
      </c>
      <c r="P6648">
        <v>6.28</v>
      </c>
      <c r="Q6648">
        <v>6.23</v>
      </c>
      <c r="R6648" t="s">
        <v>9341</v>
      </c>
      <c r="S6648">
        <v>6.2080000000000002</v>
      </c>
      <c r="T6648" t="s">
        <v>9341</v>
      </c>
      <c r="U6648" t="s">
        <v>9470</v>
      </c>
      <c r="V6648" t="str">
        <f>LEFT($U6648,2)</f>
        <v>A2</v>
      </c>
      <c r="W6648" s="3">
        <f>_xlfn.XLOOKUP(V6648,$AC$2:$AC$43,$AD$2:$AD$43,"none")</f>
        <v>0.05</v>
      </c>
      <c r="X6648" s="3">
        <f>IF(ISNUMBER($W6648), 4600 * (1 / (0.92 * $W6648 + 1.7) + 1 / (0.92 * $W6648 + 0.62)),"none")</f>
        <v>9541.5002631497482</v>
      </c>
      <c r="Y6648" s="8">
        <f>IF(ISNUMBER($X6648), _xlfn.XLOOKUP($X6648,Sheet3!$A$2:$A$392,Sheet3!$B$2:$B$392,"none", 1,1), $AF$2)</f>
        <v>0.65039999999999998</v>
      </c>
      <c r="Z6648" s="8">
        <f>IF(ISNUMBER($X6648), _xlfn.XLOOKUP($X6648,Sheet3!$A$2:$A$392,Sheet3!$C$2:$C$392,"none", 1,1), $AF$2)</f>
        <v>0.72150000000000003</v>
      </c>
      <c r="AA6648" s="8">
        <f>IF(ISNUMBER($X6648), _xlfn.XLOOKUP($X6648,Sheet3!$A$2:$A$392,Sheet3!$D$2:$D$392,"none", 1,1), $AF$2)</f>
        <v>1</v>
      </c>
    </row>
    <row r="6649" spans="1:27">
      <c r="A6649">
        <v>1496</v>
      </c>
      <c r="B6649" t="s">
        <v>1797</v>
      </c>
      <c r="C6649" t="s">
        <v>12</v>
      </c>
      <c r="D6649">
        <v>3</v>
      </c>
      <c r="E6649">
        <v>23</v>
      </c>
      <c r="F6649">
        <v>17.701162063200002</v>
      </c>
      <c r="G6649">
        <v>-7</v>
      </c>
      <c r="H6649">
        <v>47</v>
      </c>
      <c r="I6649">
        <v>38.755366656</v>
      </c>
      <c r="J6649">
        <f>(D6649+E6649/60+F6649/3600)*15</f>
        <v>50.823754841929997</v>
      </c>
      <c r="K6649">
        <f>IF(G6649&lt;0, G6649-H6649/60-I6649/3600, G6649+H6649/60+I6649/3600)</f>
        <v>-7.7940987129599995</v>
      </c>
      <c r="L6649">
        <v>1.2949999999999999</v>
      </c>
      <c r="M6649">
        <v>-219.292</v>
      </c>
      <c r="N6649">
        <v>26.79</v>
      </c>
      <c r="O6649" t="s">
        <v>9341</v>
      </c>
      <c r="P6649">
        <v>6.92</v>
      </c>
      <c r="Q6649">
        <v>6.23</v>
      </c>
      <c r="R6649" t="s">
        <v>9341</v>
      </c>
      <c r="S6649">
        <v>6.0270000000000001</v>
      </c>
      <c r="T6649" t="s">
        <v>9341</v>
      </c>
      <c r="U6649" t="s">
        <v>9920</v>
      </c>
      <c r="V6649" t="str">
        <f>LEFT($U6649,2)</f>
        <v>G5</v>
      </c>
      <c r="W6649" s="3">
        <f>_xlfn.XLOOKUP(V6649,$AC$2:$AC$43,$AD$2:$AD$43,"none")</f>
        <v>0.68</v>
      </c>
      <c r="X6649" s="3">
        <f>IF(ISNUMBER($W6649), 4600 * (1 / (0.92 * $W6649 + 1.7) + 1 / (0.92 * $W6649 + 0.62)),"none")</f>
        <v>5670.9835338658331</v>
      </c>
      <c r="Y6649" s="8">
        <f>IF(ISNUMBER($X6649), _xlfn.XLOOKUP($X6649,Sheet3!$A$2:$A$392,Sheet3!$B$2:$B$392,"none", 1,1), $AF$2)</f>
        <v>1</v>
      </c>
      <c r="Z6649" s="8">
        <f>IF(ISNUMBER($X6649), _xlfn.XLOOKUP($X6649,Sheet3!$A$2:$A$392,Sheet3!$C$2:$C$392,"none", 1,1), $AF$2)</f>
        <v>0.874</v>
      </c>
      <c r="AA6649" s="8">
        <f>IF(ISNUMBER($X6649), _xlfn.XLOOKUP($X6649,Sheet3!$A$2:$A$392,Sheet3!$D$2:$D$392,"none", 1,1), $AF$2)</f>
        <v>0.77600000000000002</v>
      </c>
    </row>
    <row r="6650" spans="1:27">
      <c r="A6650">
        <v>1612</v>
      </c>
      <c r="B6650" t="s">
        <v>1913</v>
      </c>
      <c r="C6650" t="s">
        <v>297</v>
      </c>
      <c r="D6650">
        <v>3</v>
      </c>
      <c r="E6650">
        <v>59</v>
      </c>
      <c r="F6650">
        <v>41.593319558399998</v>
      </c>
      <c r="G6650">
        <v>10</v>
      </c>
      <c r="H6650">
        <v>19</v>
      </c>
      <c r="I6650">
        <v>59.464893863999997</v>
      </c>
      <c r="J6650">
        <f>(D6650+E6650/60+F6650/3600)*15</f>
        <v>59.923305498159998</v>
      </c>
      <c r="K6650">
        <f>IF(G6650&lt;0, G6650-H6650/60-I6650/3600, G6650+H6650/60+I6650/3600)</f>
        <v>10.33318469274</v>
      </c>
      <c r="L6650">
        <v>6.532</v>
      </c>
      <c r="M6650">
        <v>-14.907</v>
      </c>
      <c r="N6650">
        <v>1.95</v>
      </c>
      <c r="O6650" t="s">
        <v>9341</v>
      </c>
      <c r="P6650">
        <v>6.6</v>
      </c>
      <c r="Q6650">
        <v>6.23</v>
      </c>
      <c r="R6650" t="s">
        <v>9341</v>
      </c>
      <c r="S6650">
        <v>13.803000000000001</v>
      </c>
      <c r="T6650" t="s">
        <v>9341</v>
      </c>
      <c r="U6650" t="s">
        <v>9341</v>
      </c>
      <c r="V6650" t="str">
        <f>LEFT($U6650,2)</f>
        <v>~</v>
      </c>
      <c r="W6650" s="3" t="str">
        <f>_xlfn.XLOOKUP(V6650,$AC$2:$AC$43,$AD$2:$AD$43,"none")</f>
        <v>none</v>
      </c>
      <c r="X6650" s="3" t="str">
        <f>IF(ISNUMBER($W6650), 4600 * (1 / (0.92 * $W6650 + 1.7) + 1 / (0.92 * $W6650 + 0.62)),"none")</f>
        <v>none</v>
      </c>
      <c r="Y6650" s="8">
        <f>IF(ISNUMBER($X6650), _xlfn.XLOOKUP($X6650,Sheet3!$A$2:$A$392,Sheet3!$B$2:$B$392,"none", 1,1), $AF$2)</f>
        <v>0.8</v>
      </c>
      <c r="Z6650" s="8">
        <f>IF(ISNUMBER($X6650), _xlfn.XLOOKUP($X6650,Sheet3!$A$2:$A$392,Sheet3!$C$2:$C$392,"none", 1,1), $AF$2)</f>
        <v>0.8</v>
      </c>
      <c r="AA6650" s="8">
        <f>IF(ISNUMBER($X6650), _xlfn.XLOOKUP($X6650,Sheet3!$A$2:$A$392,Sheet3!$D$2:$D$392,"none", 1,1), $AF$2)</f>
        <v>0.8</v>
      </c>
    </row>
    <row r="6651" spans="1:27">
      <c r="A6651">
        <v>1960</v>
      </c>
      <c r="B6651" t="s">
        <v>2261</v>
      </c>
      <c r="C6651" t="s">
        <v>297</v>
      </c>
      <c r="D6651">
        <v>5</v>
      </c>
      <c r="E6651">
        <v>26</v>
      </c>
      <c r="F6651">
        <v>5.7221338103999999</v>
      </c>
      <c r="G6651">
        <v>16</v>
      </c>
      <c r="H6651">
        <v>42</v>
      </c>
      <c r="I6651">
        <v>0.57488309999999998</v>
      </c>
      <c r="J6651">
        <f>(D6651+E6651/60+F6651/3600)*15</f>
        <v>81.523842224210014</v>
      </c>
      <c r="K6651">
        <f>IF(G6651&lt;0, G6651-H6651/60-I6651/3600, G6651+H6651/60+I6651/3600)</f>
        <v>16.700159689749999</v>
      </c>
      <c r="L6651">
        <v>-0.11600000000000001</v>
      </c>
      <c r="M6651">
        <v>-5.4980000000000002</v>
      </c>
      <c r="N6651">
        <v>2.97</v>
      </c>
      <c r="O6651">
        <v>5.52</v>
      </c>
      <c r="P6651">
        <v>6.1420000000000003</v>
      </c>
      <c r="Q6651">
        <v>6.23</v>
      </c>
      <c r="R6651" t="s">
        <v>9341</v>
      </c>
      <c r="S6651">
        <v>6.1870000000000003</v>
      </c>
      <c r="T6651" t="s">
        <v>9341</v>
      </c>
      <c r="U6651" t="s">
        <v>10057</v>
      </c>
      <c r="V6651" t="str">
        <f>LEFT($U6651,2)</f>
        <v>B2</v>
      </c>
      <c r="W6651" s="3">
        <f>_xlfn.XLOOKUP(V6651,$AC$2:$AC$43,$AD$2:$AD$43,"none")</f>
        <v>-0.24</v>
      </c>
      <c r="X6651" s="3">
        <f>IF(ISNUMBER($W6651), 4600 * (1 / (0.92 * $W6651 + 1.7) + 1 / (0.92 * $W6651 + 0.62)),"none")</f>
        <v>14632.835167360139</v>
      </c>
      <c r="Y6651" s="8">
        <f>IF(ISNUMBER($X6651), _xlfn.XLOOKUP($X6651,Sheet3!$A$2:$A$392,Sheet3!$B$2:$B$392,"none", 1,1), $AF$2)</f>
        <v>0.47989999999999999</v>
      </c>
      <c r="Z6651" s="8">
        <f>IF(ISNUMBER($X6651), _xlfn.XLOOKUP($X6651,Sheet3!$A$2:$A$392,Sheet3!$C$2:$C$392,"none", 1,1), $AF$2)</f>
        <v>0.58679999999999999</v>
      </c>
      <c r="AA6651" s="8">
        <f>IF(ISNUMBER($X6651), _xlfn.XLOOKUP($X6651,Sheet3!$A$2:$A$392,Sheet3!$D$2:$D$392,"none", 1,1), $AF$2)</f>
        <v>1</v>
      </c>
    </row>
    <row r="6652" spans="1:27">
      <c r="A6652">
        <v>2159</v>
      </c>
      <c r="B6652" t="s">
        <v>2460</v>
      </c>
      <c r="C6652" t="s">
        <v>297</v>
      </c>
      <c r="D6652">
        <v>5</v>
      </c>
      <c r="E6652">
        <v>47</v>
      </c>
      <c r="F6652">
        <v>4.5767734080000002</v>
      </c>
      <c r="G6652">
        <v>-28</v>
      </c>
      <c r="H6652">
        <v>38</v>
      </c>
      <c r="I6652">
        <v>20.086743804000001</v>
      </c>
      <c r="J6652">
        <f>(D6652+E6652/60+F6652/3600)*15</f>
        <v>86.769069889199997</v>
      </c>
      <c r="K6652">
        <f>IF(G6652&lt;0, G6652-H6652/60-I6652/3600, G6652+H6652/60+I6652/3600)</f>
        <v>-28.63891298439</v>
      </c>
      <c r="L6652">
        <v>-6.2649999999999997</v>
      </c>
      <c r="M6652">
        <v>10.257999999999999</v>
      </c>
      <c r="N6652">
        <v>4.75</v>
      </c>
      <c r="O6652" t="s">
        <v>9341</v>
      </c>
      <c r="P6652">
        <v>6.07</v>
      </c>
      <c r="Q6652">
        <v>6.23</v>
      </c>
      <c r="R6652" t="s">
        <v>9341</v>
      </c>
      <c r="S6652">
        <v>6.1980000000000004</v>
      </c>
      <c r="T6652" t="s">
        <v>9341</v>
      </c>
      <c r="U6652" t="s">
        <v>10133</v>
      </c>
      <c r="V6652" t="str">
        <f>LEFT($U6652,2)</f>
        <v>B5</v>
      </c>
      <c r="W6652" s="3">
        <f>_xlfn.XLOOKUP(V6652,$AC$2:$AC$43,$AD$2:$AD$43,"none")</f>
        <v>-0.16</v>
      </c>
      <c r="X6652" s="3">
        <f>IF(ISNUMBER($W6652), 4600 * (1 / (0.92 * $W6652 + 1.7) + 1 / (0.92 * $W6652 + 0.62)),"none")</f>
        <v>12691.662939978085</v>
      </c>
      <c r="Y6652" s="8">
        <f>IF(ISNUMBER($X6652), _xlfn.XLOOKUP($X6652,Sheet3!$A$2:$A$392,Sheet3!$B$2:$B$392,"none", 1,1), $AF$2)</f>
        <v>0.52290000000000003</v>
      </c>
      <c r="Z6652" s="8">
        <f>IF(ISNUMBER($X6652), _xlfn.XLOOKUP($X6652,Sheet3!$A$2:$A$392,Sheet3!$C$2:$C$392,"none", 1,1), $AF$2)</f>
        <v>0.62250000000000005</v>
      </c>
      <c r="AA6652" s="8">
        <f>IF(ISNUMBER($X6652), _xlfn.XLOOKUP($X6652,Sheet3!$A$2:$A$392,Sheet3!$D$2:$D$392,"none", 1,1), $AF$2)</f>
        <v>1</v>
      </c>
    </row>
    <row r="6653" spans="1:27">
      <c r="A6653">
        <v>2497</v>
      </c>
      <c r="B6653" t="s">
        <v>2799</v>
      </c>
      <c r="C6653" t="s">
        <v>34</v>
      </c>
      <c r="D6653">
        <v>6</v>
      </c>
      <c r="E6653">
        <v>42</v>
      </c>
      <c r="F6653">
        <v>46.043905932000001</v>
      </c>
      <c r="G6653">
        <v>-22</v>
      </c>
      <c r="H6653">
        <v>26</v>
      </c>
      <c r="I6653">
        <v>54.936081131999998</v>
      </c>
      <c r="J6653">
        <f>(D6653+E6653/60+F6653/3600)*15</f>
        <v>100.69184960805001</v>
      </c>
      <c r="K6653">
        <f>IF(G6653&lt;0, G6653-H6653/60-I6653/3600, G6653+H6653/60+I6653/3600)</f>
        <v>-22.448593355869999</v>
      </c>
      <c r="L6653">
        <v>-54.463999999999999</v>
      </c>
      <c r="M6653">
        <v>99.656000000000006</v>
      </c>
      <c r="N6653">
        <v>20.51</v>
      </c>
      <c r="O6653" t="s">
        <v>9341</v>
      </c>
      <c r="P6653">
        <v>6.56</v>
      </c>
      <c r="Q6653">
        <v>6.23</v>
      </c>
      <c r="R6653" t="s">
        <v>9341</v>
      </c>
      <c r="S6653">
        <v>6.1760000000000002</v>
      </c>
      <c r="T6653" t="s">
        <v>9341</v>
      </c>
      <c r="U6653" t="s">
        <v>9595</v>
      </c>
      <c r="V6653" t="str">
        <f>LEFT($U6653,2)</f>
        <v>F2</v>
      </c>
      <c r="W6653" s="3">
        <f>_xlfn.XLOOKUP(V6653,$AC$2:$AC$43,$AD$2:$AD$43,"none")</f>
        <v>0.35</v>
      </c>
      <c r="X6653" s="3">
        <f>IF(ISNUMBER($W6653), 4600 * (1 / (0.92 * $W6653 + 1.7) + 1 / (0.92 * $W6653 + 0.62)),"none")</f>
        <v>7158.2024482287206</v>
      </c>
      <c r="Y6653" s="8">
        <f>IF(ISNUMBER($X6653), _xlfn.XLOOKUP($X6653,Sheet3!$A$2:$A$392,Sheet3!$B$2:$B$392,"none", 1,1), $AF$2)</f>
        <v>0.89859999999999995</v>
      </c>
      <c r="Z6653" s="8">
        <f>IF(ISNUMBER($X6653), _xlfn.XLOOKUP($X6653,Sheet3!$A$2:$A$392,Sheet3!$C$2:$C$392,"none", 1,1), $AF$2)</f>
        <v>0.89249999999999996</v>
      </c>
      <c r="AA6653" s="8">
        <f>IF(ISNUMBER($X6653), _xlfn.XLOOKUP($X6653,Sheet3!$A$2:$A$392,Sheet3!$D$2:$D$392,"none", 1,1), $AF$2)</f>
        <v>1</v>
      </c>
    </row>
    <row r="6654" spans="1:27">
      <c r="A6654">
        <v>2628</v>
      </c>
      <c r="B6654" t="s">
        <v>2930</v>
      </c>
      <c r="C6654" t="s">
        <v>297</v>
      </c>
      <c r="D6654">
        <v>6</v>
      </c>
      <c r="E6654">
        <v>57</v>
      </c>
      <c r="F6654">
        <v>42.635592355199996</v>
      </c>
      <c r="G6654">
        <v>-27</v>
      </c>
      <c r="H6654">
        <v>32</v>
      </c>
      <c r="I6654">
        <v>15.039088116</v>
      </c>
      <c r="J6654">
        <f>(D6654+E6654/60+F6654/3600)*15</f>
        <v>104.42764830147999</v>
      </c>
      <c r="K6654">
        <f>IF(G6654&lt;0, G6654-H6654/60-I6654/3600, G6654+H6654/60+I6654/3600)</f>
        <v>-27.537510857810002</v>
      </c>
      <c r="L6654">
        <v>-8.81</v>
      </c>
      <c r="M6654">
        <v>6.6849999999999996</v>
      </c>
      <c r="N6654">
        <v>2.62</v>
      </c>
      <c r="O6654">
        <v>5.41</v>
      </c>
      <c r="P6654">
        <v>6.09</v>
      </c>
      <c r="Q6654">
        <v>6.23</v>
      </c>
      <c r="R6654" t="s">
        <v>9341</v>
      </c>
      <c r="S6654">
        <v>6.1959999999999997</v>
      </c>
      <c r="T6654" t="s">
        <v>9341</v>
      </c>
      <c r="U6654" t="s">
        <v>10093</v>
      </c>
      <c r="V6654" t="str">
        <f>LEFT($U6654,2)</f>
        <v>B2</v>
      </c>
      <c r="W6654" s="3">
        <f>_xlfn.XLOOKUP(V6654,$AC$2:$AC$43,$AD$2:$AD$43,"none")</f>
        <v>-0.24</v>
      </c>
      <c r="X6654" s="3">
        <f>IF(ISNUMBER($W6654), 4600 * (1 / (0.92 * $W6654 + 1.7) + 1 / (0.92 * $W6654 + 0.62)),"none")</f>
        <v>14632.835167360139</v>
      </c>
      <c r="Y6654" s="8">
        <f>IF(ISNUMBER($X6654), _xlfn.XLOOKUP($X6654,Sheet3!$A$2:$A$392,Sheet3!$B$2:$B$392,"none", 1,1), $AF$2)</f>
        <v>0.47989999999999999</v>
      </c>
      <c r="Z6654" s="8">
        <f>IF(ISNUMBER($X6654), _xlfn.XLOOKUP($X6654,Sheet3!$A$2:$A$392,Sheet3!$C$2:$C$392,"none", 1,1), $AF$2)</f>
        <v>0.58679999999999999</v>
      </c>
      <c r="AA6654" s="8">
        <f>IF(ISNUMBER($X6654), _xlfn.XLOOKUP($X6654,Sheet3!$A$2:$A$392,Sheet3!$D$2:$D$392,"none", 1,1), $AF$2)</f>
        <v>1</v>
      </c>
    </row>
    <row r="6655" spans="1:27">
      <c r="A6655">
        <v>2676</v>
      </c>
      <c r="B6655" t="s">
        <v>2978</v>
      </c>
      <c r="C6655" t="s">
        <v>313</v>
      </c>
      <c r="D6655">
        <v>7</v>
      </c>
      <c r="E6655">
        <v>10</v>
      </c>
      <c r="F6655">
        <v>9.3677387448000005</v>
      </c>
      <c r="G6655">
        <v>-18</v>
      </c>
      <c r="H6655">
        <v>41</v>
      </c>
      <c r="I6655">
        <v>8.3061337200000001</v>
      </c>
      <c r="J6655">
        <f>(D6655+E6655/60+F6655/3600)*15</f>
        <v>107.53903224477001</v>
      </c>
      <c r="K6655">
        <f>IF(G6655&lt;0, G6655-H6655/60-I6655/3600, G6655+H6655/60+I6655/3600)</f>
        <v>-18.6856405927</v>
      </c>
      <c r="L6655">
        <v>17.181999999999999</v>
      </c>
      <c r="M6655">
        <v>4.84</v>
      </c>
      <c r="N6655">
        <v>22.27</v>
      </c>
      <c r="O6655" t="s">
        <v>9341</v>
      </c>
      <c r="P6655">
        <v>6.63</v>
      </c>
      <c r="Q6655">
        <v>6.23</v>
      </c>
      <c r="R6655" t="s">
        <v>9341</v>
      </c>
      <c r="S6655">
        <v>6.1769999999999996</v>
      </c>
      <c r="T6655" t="s">
        <v>9341</v>
      </c>
      <c r="U6655" t="s">
        <v>9440</v>
      </c>
      <c r="V6655" t="str">
        <f>LEFT($U6655,2)</f>
        <v>F3</v>
      </c>
      <c r="W6655" s="3" t="str">
        <f>_xlfn.XLOOKUP(V6655,$AC$2:$AC$43,$AD$2:$AD$43,"none")</f>
        <v>none</v>
      </c>
      <c r="X6655" s="3" t="str">
        <f>IF(ISNUMBER($W6655), 4600 * (1 / (0.92 * $W6655 + 1.7) + 1 / (0.92 * $W6655 + 0.62)),"none")</f>
        <v>none</v>
      </c>
      <c r="Y6655" s="8">
        <f>IF(ISNUMBER($X6655), _xlfn.XLOOKUP($X6655,Sheet3!$A$2:$A$392,Sheet3!$B$2:$B$392,"none", 1,1), $AF$2)</f>
        <v>0.8</v>
      </c>
      <c r="Z6655" s="8">
        <f>IF(ISNUMBER($X6655), _xlfn.XLOOKUP($X6655,Sheet3!$A$2:$A$392,Sheet3!$C$2:$C$392,"none", 1,1), $AF$2)</f>
        <v>0.8</v>
      </c>
      <c r="AA6655" s="8">
        <f>IF(ISNUMBER($X6655), _xlfn.XLOOKUP($X6655,Sheet3!$A$2:$A$392,Sheet3!$D$2:$D$392,"none", 1,1), $AF$2)</f>
        <v>0.8</v>
      </c>
    </row>
    <row r="6656" spans="1:27">
      <c r="A6656">
        <v>3145</v>
      </c>
      <c r="B6656" t="s">
        <v>3448</v>
      </c>
      <c r="C6656" t="s">
        <v>35</v>
      </c>
      <c r="D6656">
        <v>8</v>
      </c>
      <c r="E6656">
        <v>52</v>
      </c>
      <c r="F6656">
        <v>28.589912630400001</v>
      </c>
      <c r="G6656">
        <v>28</v>
      </c>
      <c r="H6656">
        <v>15</v>
      </c>
      <c r="I6656">
        <v>32.968291067999999</v>
      </c>
      <c r="J6656">
        <f>(D6656+E6656/60+F6656/3600)*15</f>
        <v>133.11912463596002</v>
      </c>
      <c r="K6656">
        <f>IF(G6656&lt;0, G6656-H6656/60-I6656/3600, G6656+H6656/60+I6656/3600)</f>
        <v>28.259157858630001</v>
      </c>
      <c r="L6656">
        <v>-16.401</v>
      </c>
      <c r="M6656">
        <v>-6.9089999999999998</v>
      </c>
      <c r="N6656">
        <v>2.56</v>
      </c>
      <c r="O6656">
        <v>9.35</v>
      </c>
      <c r="P6656">
        <v>7.85</v>
      </c>
      <c r="Q6656">
        <v>6.23</v>
      </c>
      <c r="R6656" t="s">
        <v>9341</v>
      </c>
      <c r="S6656">
        <v>5.2270000000000003</v>
      </c>
      <c r="T6656" t="s">
        <v>9341</v>
      </c>
      <c r="U6656" t="s">
        <v>9592</v>
      </c>
      <c r="V6656" t="str">
        <f>LEFT($U6656,2)</f>
        <v>M3</v>
      </c>
      <c r="W6656" s="3">
        <f>_xlfn.XLOOKUP(V6656,$AC$2:$AC$43,$AD$2:$AD$43,"none")</f>
        <v>1.5</v>
      </c>
      <c r="X6656" s="3">
        <f>IF(ISNUMBER($W6656), 4600 * (1 / (0.92 * $W6656 + 1.7) + 1 / (0.92 * $W6656 + 0.62)),"none")</f>
        <v>3793.5064935064934</v>
      </c>
      <c r="Y6656" s="8">
        <f>IF(ISNUMBER($X6656), _xlfn.XLOOKUP($X6656,Sheet3!$A$2:$A$392,Sheet3!$B$2:$B$392,"none", 1,1), $AF$2)</f>
        <v>1</v>
      </c>
      <c r="Z6656" s="8">
        <f>IF(ISNUMBER($X6656), _xlfn.XLOOKUP($X6656,Sheet3!$A$2:$A$392,Sheet3!$C$2:$C$392,"none", 1,1), $AF$2)</f>
        <v>0.63180000000000003</v>
      </c>
      <c r="AA6656" s="8">
        <f>IF(ISNUMBER($X6656), _xlfn.XLOOKUP($X6656,Sheet3!$A$2:$A$392,Sheet3!$D$2:$D$392,"none", 1,1), $AF$2)</f>
        <v>0.31119999999999998</v>
      </c>
    </row>
    <row r="6657" spans="1:27">
      <c r="A6657">
        <v>3185</v>
      </c>
      <c r="B6657" t="s">
        <v>3488</v>
      </c>
      <c r="C6657" t="s">
        <v>12</v>
      </c>
      <c r="D6657">
        <v>22</v>
      </c>
      <c r="E6657">
        <v>14</v>
      </c>
      <c r="F6657">
        <v>38.6528791223</v>
      </c>
      <c r="G6657">
        <v>-41</v>
      </c>
      <c r="H6657">
        <v>22</v>
      </c>
      <c r="I6657">
        <v>53.994495360000002</v>
      </c>
      <c r="J6657">
        <f>(D6657+E6657/60+F6657/3600)*15</f>
        <v>333.66105366300957</v>
      </c>
      <c r="K6657">
        <f>IF(G6657&lt;0, G6657-H6657/60-I6657/3600, G6657+H6657/60+I6657/3600)</f>
        <v>-41.381665137600002</v>
      </c>
      <c r="L6657">
        <v>570.42399999999998</v>
      </c>
      <c r="M6657">
        <v>-790.49699999999996</v>
      </c>
      <c r="N6657">
        <v>45.91</v>
      </c>
      <c r="O6657">
        <v>7.02</v>
      </c>
      <c r="P6657">
        <v>6.88</v>
      </c>
      <c r="Q6657">
        <v>6.23</v>
      </c>
      <c r="R6657" t="s">
        <v>9341</v>
      </c>
      <c r="S6657">
        <v>6.0629999999999997</v>
      </c>
      <c r="T6657" t="s">
        <v>9341</v>
      </c>
      <c r="U6657" t="s">
        <v>10129</v>
      </c>
      <c r="V6657" t="str">
        <f>LEFT($U6657,2)</f>
        <v>G2</v>
      </c>
      <c r="W6657" s="3">
        <f>_xlfn.XLOOKUP(V6657,$AC$2:$AC$43,$AD$2:$AD$43,"none")</f>
        <v>0.63</v>
      </c>
      <c r="X6657" s="3">
        <f>IF(ISNUMBER($W6657), 4600 * (1 / (0.92 * $W6657 + 1.7) + 1 / (0.92 * $W6657 + 0.62)),"none")</f>
        <v>5852.5094139995554</v>
      </c>
      <c r="Y6657" s="8">
        <f>IF(ISNUMBER($X6657), _xlfn.XLOOKUP($X6657,Sheet3!$A$2:$A$392,Sheet3!$B$2:$B$392,"none", 1,1), $AF$2)</f>
        <v>1</v>
      </c>
      <c r="Z6657" s="8">
        <f>IF(ISNUMBER($X6657), _xlfn.XLOOKUP($X6657,Sheet3!$A$2:$A$392,Sheet3!$C$2:$C$392,"none", 1,1), $AF$2)</f>
        <v>0.89290000000000003</v>
      </c>
      <c r="AA6657" s="8">
        <f>IF(ISNUMBER($X6657), _xlfn.XLOOKUP($X6657,Sheet3!$A$2:$A$392,Sheet3!$D$2:$D$392,"none", 1,1), $AF$2)</f>
        <v>0.82379999999999998</v>
      </c>
    </row>
    <row r="6658" spans="1:27">
      <c r="A6658">
        <v>3368</v>
      </c>
      <c r="B6658" t="s">
        <v>3671</v>
      </c>
      <c r="C6658" t="s">
        <v>12</v>
      </c>
      <c r="D6658">
        <v>23</v>
      </c>
      <c r="E6658">
        <v>44</v>
      </c>
      <c r="F6658">
        <v>29.065397176800001</v>
      </c>
      <c r="G6658">
        <v>-26</v>
      </c>
      <c r="H6658">
        <v>14</v>
      </c>
      <c r="I6658">
        <v>47.883366275999997</v>
      </c>
      <c r="J6658">
        <f>(D6658+E6658/60+F6658/3600)*15</f>
        <v>356.12110582156998</v>
      </c>
      <c r="K6658">
        <f>IF(G6658&lt;0, G6658-H6658/60-I6658/3600, G6658+H6658/60+I6658/3600)</f>
        <v>-26.246634268410002</v>
      </c>
      <c r="L6658">
        <v>-50.484999999999999</v>
      </c>
      <c r="M6658">
        <v>-21.489000000000001</v>
      </c>
      <c r="N6658">
        <v>15.43</v>
      </c>
      <c r="O6658" t="s">
        <v>9341</v>
      </c>
      <c r="P6658">
        <v>6.7</v>
      </c>
      <c r="Q6658">
        <v>6.23</v>
      </c>
      <c r="R6658">
        <v>7.43</v>
      </c>
      <c r="S6658">
        <v>6.125</v>
      </c>
      <c r="T6658" t="s">
        <v>9341</v>
      </c>
      <c r="U6658" t="s">
        <v>10280</v>
      </c>
      <c r="V6658" t="str">
        <f>LEFT($U6658,2)</f>
        <v>F3</v>
      </c>
      <c r="W6658" s="3" t="str">
        <f>_xlfn.XLOOKUP(V6658,$AC$2:$AC$43,$AD$2:$AD$43,"none")</f>
        <v>none</v>
      </c>
      <c r="X6658" s="3" t="str">
        <f>IF(ISNUMBER($W6658), 4600 * (1 / (0.92 * $W6658 + 1.7) + 1 / (0.92 * $W6658 + 0.62)),"none")</f>
        <v>none</v>
      </c>
      <c r="Y6658" s="8">
        <f>IF(ISNUMBER($X6658), _xlfn.XLOOKUP($X6658,Sheet3!$A$2:$A$392,Sheet3!$B$2:$B$392,"none", 1,1), $AF$2)</f>
        <v>0.8</v>
      </c>
      <c r="Z6658" s="8">
        <f>IF(ISNUMBER($X6658), _xlfn.XLOOKUP($X6658,Sheet3!$A$2:$A$392,Sheet3!$C$2:$C$392,"none", 1,1), $AF$2)</f>
        <v>0.8</v>
      </c>
      <c r="AA6658" s="8">
        <f>IF(ISNUMBER($X6658), _xlfn.XLOOKUP($X6658,Sheet3!$A$2:$A$392,Sheet3!$D$2:$D$392,"none", 1,1), $AF$2)</f>
        <v>0.8</v>
      </c>
    </row>
    <row r="6659" spans="1:27">
      <c r="A6659">
        <v>3641</v>
      </c>
      <c r="B6659" t="s">
        <v>3944</v>
      </c>
      <c r="C6659" t="s">
        <v>297</v>
      </c>
      <c r="D6659">
        <v>21</v>
      </c>
      <c r="E6659">
        <v>54</v>
      </c>
      <c r="F6659">
        <v>35.914635789599998</v>
      </c>
      <c r="G6659">
        <v>-3</v>
      </c>
      <c r="H6659">
        <v>18</v>
      </c>
      <c r="I6659">
        <v>4.5845853840000004</v>
      </c>
      <c r="J6659">
        <f>(D6659+E6659/60+F6659/3600)*15</f>
        <v>328.64964431578994</v>
      </c>
      <c r="K6659">
        <f>IF(G6659&lt;0, G6659-H6659/60-I6659/3600, G6659+H6659/60+I6659/3600)</f>
        <v>-3.3012734959399999</v>
      </c>
      <c r="L6659">
        <v>26.271999999999998</v>
      </c>
      <c r="M6659">
        <v>-33.683</v>
      </c>
      <c r="N6659">
        <v>13.77</v>
      </c>
      <c r="O6659" t="s">
        <v>9341</v>
      </c>
      <c r="P6659">
        <v>6.7</v>
      </c>
      <c r="Q6659">
        <v>6.23</v>
      </c>
      <c r="R6659" t="s">
        <v>9341</v>
      </c>
      <c r="S6659">
        <v>6.14</v>
      </c>
      <c r="T6659" t="s">
        <v>9341</v>
      </c>
      <c r="U6659" t="s">
        <v>10469</v>
      </c>
      <c r="V6659" t="str">
        <f>LEFT($U6659,2)</f>
        <v>F6</v>
      </c>
      <c r="W6659" s="3" t="str">
        <f>_xlfn.XLOOKUP(V6659,$AC$2:$AC$43,$AD$2:$AD$43,"none")</f>
        <v>none</v>
      </c>
      <c r="X6659" s="3" t="str">
        <f>IF(ISNUMBER($W6659), 4600 * (1 / (0.92 * $W6659 + 1.7) + 1 / (0.92 * $W6659 + 0.62)),"none")</f>
        <v>none</v>
      </c>
      <c r="Y6659" s="8">
        <f>IF(ISNUMBER($X6659), _xlfn.XLOOKUP($X6659,Sheet3!$A$2:$A$392,Sheet3!$B$2:$B$392,"none", 1,1), $AF$2)</f>
        <v>0.8</v>
      </c>
      <c r="Z6659" s="8">
        <f>IF(ISNUMBER($X6659), _xlfn.XLOOKUP($X6659,Sheet3!$A$2:$A$392,Sheet3!$C$2:$C$392,"none", 1,1), $AF$2)</f>
        <v>0.8</v>
      </c>
      <c r="AA6659" s="8">
        <f>IF(ISNUMBER($X6659), _xlfn.XLOOKUP($X6659,Sheet3!$A$2:$A$392,Sheet3!$D$2:$D$392,"none", 1,1), $AF$2)</f>
        <v>0.8</v>
      </c>
    </row>
    <row r="6660" spans="1:27">
      <c r="A6660">
        <v>4128</v>
      </c>
      <c r="B6660" t="s">
        <v>4431</v>
      </c>
      <c r="C6660" t="s">
        <v>297</v>
      </c>
      <c r="D6660">
        <v>1</v>
      </c>
      <c r="E6660">
        <v>12</v>
      </c>
      <c r="F6660">
        <v>59.474633366399999</v>
      </c>
      <c r="G6660">
        <v>30</v>
      </c>
      <c r="H6660">
        <v>3</v>
      </c>
      <c r="I6660">
        <v>51.220174464000003</v>
      </c>
      <c r="J6660">
        <f>(D6660+E6660/60+F6660/3600)*15</f>
        <v>18.247810972359996</v>
      </c>
      <c r="K6660">
        <f>IF(G6660&lt;0, G6660-H6660/60-I6660/3600, G6660+H6660/60+I6660/3600)</f>
        <v>30.06422782624</v>
      </c>
      <c r="L6660">
        <v>22.992999999999999</v>
      </c>
      <c r="M6660">
        <v>-32.768000000000001</v>
      </c>
      <c r="N6660">
        <v>8.48</v>
      </c>
      <c r="O6660" t="s">
        <v>9341</v>
      </c>
      <c r="P6660">
        <v>7.22</v>
      </c>
      <c r="Q6660">
        <v>6.23</v>
      </c>
      <c r="R6660" t="s">
        <v>9341</v>
      </c>
      <c r="S6660">
        <v>5.9530000000000003</v>
      </c>
      <c r="T6660" t="s">
        <v>9341</v>
      </c>
      <c r="U6660" t="s">
        <v>9411</v>
      </c>
      <c r="V6660" t="str">
        <f>LEFT($U6660,2)</f>
        <v>G9</v>
      </c>
      <c r="W6660" s="3" t="str">
        <f>_xlfn.XLOOKUP(V6660,$AC$2:$AC$43,$AD$2:$AD$43,"none")</f>
        <v>none</v>
      </c>
      <c r="X6660" s="3" t="str">
        <f>IF(ISNUMBER($W6660), 4600 * (1 / (0.92 * $W6660 + 1.7) + 1 / (0.92 * $W6660 + 0.62)),"none")</f>
        <v>none</v>
      </c>
      <c r="Y6660" s="8">
        <f>IF(ISNUMBER($X6660), _xlfn.XLOOKUP($X6660,Sheet3!$A$2:$A$392,Sheet3!$B$2:$B$392,"none", 1,1), $AF$2)</f>
        <v>0.8</v>
      </c>
      <c r="Z6660" s="8">
        <f>IF(ISNUMBER($X6660), _xlfn.XLOOKUP($X6660,Sheet3!$A$2:$A$392,Sheet3!$C$2:$C$392,"none", 1,1), $AF$2)</f>
        <v>0.8</v>
      </c>
      <c r="AA6660" s="8">
        <f>IF(ISNUMBER($X6660), _xlfn.XLOOKUP($X6660,Sheet3!$A$2:$A$392,Sheet3!$D$2:$D$392,"none", 1,1), $AF$2)</f>
        <v>0.8</v>
      </c>
    </row>
    <row r="6661" spans="1:27">
      <c r="A6661">
        <v>4154</v>
      </c>
      <c r="B6661" t="s">
        <v>4457</v>
      </c>
      <c r="C6661" t="s">
        <v>305</v>
      </c>
      <c r="D6661">
        <v>2</v>
      </c>
      <c r="E6661">
        <v>11</v>
      </c>
      <c r="F6661">
        <v>25.0229609256</v>
      </c>
      <c r="G6661">
        <v>31</v>
      </c>
      <c r="H6661">
        <v>31</v>
      </c>
      <c r="I6661">
        <v>35.021784396000001</v>
      </c>
      <c r="J6661">
        <f>(D6661+E6661/60+F6661/3600)*15</f>
        <v>32.854262337189994</v>
      </c>
      <c r="K6661">
        <f>IF(G6661&lt;0, G6661-H6661/60-I6661/3600, G6661+H6661/60+I6661/3600)</f>
        <v>31.526394940109999</v>
      </c>
      <c r="L6661">
        <v>35.524000000000001</v>
      </c>
      <c r="M6661">
        <v>-10.512</v>
      </c>
      <c r="N6661">
        <v>8.5</v>
      </c>
      <c r="O6661" t="s">
        <v>9341</v>
      </c>
      <c r="P6661">
        <v>6.351</v>
      </c>
      <c r="Q6661">
        <v>6.23</v>
      </c>
      <c r="R6661" t="s">
        <v>9341</v>
      </c>
      <c r="S6661">
        <v>6.2229999999999999</v>
      </c>
      <c r="T6661" t="s">
        <v>9341</v>
      </c>
      <c r="U6661" t="s">
        <v>9618</v>
      </c>
      <c r="V6661" t="str">
        <f>LEFT($U6661,2)</f>
        <v>A1</v>
      </c>
      <c r="W6661" s="3">
        <f>_xlfn.XLOOKUP(V6661,$AC$2:$AC$43,$AD$2:$AD$43,"none")</f>
        <v>0.02</v>
      </c>
      <c r="X6661" s="3">
        <f>IF(ISNUMBER($W6661), 4600 * (1 / (0.92 * $W6661 + 1.7) + 1 / (0.92 * $W6661 + 0.62)),"none")</f>
        <v>9882.4225367888994</v>
      </c>
      <c r="Y6661" s="8">
        <f>IF(ISNUMBER($X6661), _xlfn.XLOOKUP($X6661,Sheet3!$A$2:$A$392,Sheet3!$B$2:$B$392,"none", 1,1), $AF$2)</f>
        <v>0.63239999999999996</v>
      </c>
      <c r="Z6661" s="8">
        <f>IF(ISNUMBER($X6661), _xlfn.XLOOKUP($X6661,Sheet3!$A$2:$A$392,Sheet3!$C$2:$C$392,"none", 1,1), $AF$2)</f>
        <v>0.70809999999999995</v>
      </c>
      <c r="AA6661" s="8">
        <f>IF(ISNUMBER($X6661), _xlfn.XLOOKUP($X6661,Sheet3!$A$2:$A$392,Sheet3!$D$2:$D$392,"none", 1,1), $AF$2)</f>
        <v>1</v>
      </c>
    </row>
    <row r="6662" spans="1:27">
      <c r="A6662">
        <v>4453</v>
      </c>
      <c r="B6662" t="s">
        <v>4756</v>
      </c>
      <c r="C6662" t="s">
        <v>313</v>
      </c>
      <c r="D6662">
        <v>10</v>
      </c>
      <c r="E6662">
        <v>8</v>
      </c>
      <c r="F6662">
        <v>15.887169999999999</v>
      </c>
      <c r="G6662">
        <v>31</v>
      </c>
      <c r="H6662">
        <v>36</v>
      </c>
      <c r="I6662">
        <v>14.5875</v>
      </c>
      <c r="J6662">
        <f>(D6662+E6662/60+F6662/3600)*15</f>
        <v>152.06619654166664</v>
      </c>
      <c r="K6662">
        <f>IF(G6662&lt;0, G6662-H6662/60-I6662/3600, G6662+H6662/60+I6662/3600)</f>
        <v>31.604052083333336</v>
      </c>
      <c r="L6662">
        <v>-80.47</v>
      </c>
      <c r="M6662">
        <v>-92.07</v>
      </c>
      <c r="N6662">
        <v>16.329999999999998</v>
      </c>
      <c r="O6662" t="s">
        <v>9341</v>
      </c>
      <c r="P6662">
        <v>6.6749999999999998</v>
      </c>
      <c r="Q6662">
        <v>6.23</v>
      </c>
      <c r="R6662" t="s">
        <v>9341</v>
      </c>
      <c r="S6662">
        <v>6.1210000000000004</v>
      </c>
      <c r="T6662" t="s">
        <v>9341</v>
      </c>
      <c r="U6662" t="s">
        <v>9478</v>
      </c>
      <c r="V6662" t="str">
        <f>LEFT($U6662,2)</f>
        <v>F4</v>
      </c>
      <c r="W6662" s="3" t="str">
        <f>_xlfn.XLOOKUP(V6662,$AC$2:$AC$43,$AD$2:$AD$43,"none")</f>
        <v>none</v>
      </c>
      <c r="X6662" s="3" t="str">
        <f>IF(ISNUMBER($W6662), 4600 * (1 / (0.92 * $W6662 + 1.7) + 1 / (0.92 * $W6662 + 0.62)),"none")</f>
        <v>none</v>
      </c>
      <c r="Y6662" s="8">
        <f>IF(ISNUMBER($X6662), _xlfn.XLOOKUP($X6662,Sheet3!$A$2:$A$392,Sheet3!$B$2:$B$392,"none", 1,1), $AF$2)</f>
        <v>0.8</v>
      </c>
      <c r="Z6662" s="8">
        <f>IF(ISNUMBER($X6662), _xlfn.XLOOKUP($X6662,Sheet3!$A$2:$A$392,Sheet3!$C$2:$C$392,"none", 1,1), $AF$2)</f>
        <v>0.8</v>
      </c>
      <c r="AA6662" s="8">
        <f>IF(ISNUMBER($X6662), _xlfn.XLOOKUP($X6662,Sheet3!$A$2:$A$392,Sheet3!$D$2:$D$392,"none", 1,1), $AF$2)</f>
        <v>0.8</v>
      </c>
    </row>
    <row r="6663" spans="1:27">
      <c r="A6663">
        <v>4470</v>
      </c>
      <c r="B6663" t="s">
        <v>4773</v>
      </c>
      <c r="C6663" t="s">
        <v>297</v>
      </c>
      <c r="D6663">
        <v>10</v>
      </c>
      <c r="E6663">
        <v>9</v>
      </c>
      <c r="F6663">
        <v>56.4865424304</v>
      </c>
      <c r="G6663">
        <v>-12</v>
      </c>
      <c r="H6663">
        <v>5</v>
      </c>
      <c r="I6663">
        <v>43.099133604000002</v>
      </c>
      <c r="J6663">
        <f>(D6663+E6663/60+F6663/3600)*15</f>
        <v>152.48536059346</v>
      </c>
      <c r="K6663">
        <f>IF(G6663&lt;0, G6663-H6663/60-I6663/3600, G6663+H6663/60+I6663/3600)</f>
        <v>-12.09530531489</v>
      </c>
      <c r="L6663">
        <v>-2.1869999999999998</v>
      </c>
      <c r="M6663">
        <v>-17.707999999999998</v>
      </c>
      <c r="N6663">
        <v>13.1</v>
      </c>
      <c r="O6663" t="s">
        <v>9341</v>
      </c>
      <c r="P6663">
        <v>6.4169999999999998</v>
      </c>
      <c r="Q6663">
        <v>6.23</v>
      </c>
      <c r="R6663" t="s">
        <v>9341</v>
      </c>
      <c r="S6663">
        <v>6.2160000000000002</v>
      </c>
      <c r="T6663" t="s">
        <v>9341</v>
      </c>
      <c r="U6663" t="s">
        <v>9559</v>
      </c>
      <c r="V6663" t="str">
        <f>LEFT($U6663,2)</f>
        <v>A5</v>
      </c>
      <c r="W6663" s="3">
        <f>_xlfn.XLOOKUP(V6663,$AC$2:$AC$43,$AD$2:$AD$43,"none")</f>
        <v>0.15</v>
      </c>
      <c r="X6663" s="3">
        <f>IF(ISNUMBER($W6663), 4600 * (1 / (0.92 * $W6663 + 1.7) + 1 / (0.92 * $W6663 + 0.62)),"none")</f>
        <v>8571.3219313180252</v>
      </c>
      <c r="Y6663" s="8">
        <f>IF(ISNUMBER($X6663), _xlfn.XLOOKUP($X6663,Sheet3!$A$2:$A$392,Sheet3!$B$2:$B$392,"none", 1,1), $AF$2)</f>
        <v>0.72599999999999998</v>
      </c>
      <c r="Z6663" s="8">
        <f>IF(ISNUMBER($X6663), _xlfn.XLOOKUP($X6663,Sheet3!$A$2:$A$392,Sheet3!$C$2:$C$392,"none", 1,1), $AF$2)</f>
        <v>0.7762</v>
      </c>
      <c r="AA6663" s="8">
        <f>IF(ISNUMBER($X6663), _xlfn.XLOOKUP($X6663,Sheet3!$A$2:$A$392,Sheet3!$D$2:$D$392,"none", 1,1), $AF$2)</f>
        <v>1</v>
      </c>
    </row>
    <row r="6664" spans="1:27">
      <c r="A6664">
        <v>4882</v>
      </c>
      <c r="B6664" t="s">
        <v>5185</v>
      </c>
      <c r="C6664" t="s">
        <v>297</v>
      </c>
      <c r="D6664">
        <v>12</v>
      </c>
      <c r="E6664">
        <v>33</v>
      </c>
      <c r="F6664">
        <v>47.414414212799997</v>
      </c>
      <c r="G6664">
        <v>33</v>
      </c>
      <c r="H6664">
        <v>23</v>
      </c>
      <c r="I6664">
        <v>4.80413508</v>
      </c>
      <c r="J6664">
        <f>(D6664+E6664/60+F6664/3600)*15</f>
        <v>188.44756005922</v>
      </c>
      <c r="K6664">
        <f>IF(G6664&lt;0, G6664-H6664/60-I6664/3600, G6664+H6664/60+I6664/3600)</f>
        <v>33.384667815299998</v>
      </c>
      <c r="L6664">
        <v>5.8620000000000001</v>
      </c>
      <c r="M6664">
        <v>-11.332000000000001</v>
      </c>
      <c r="N6664">
        <v>8.44</v>
      </c>
      <c r="O6664" t="s">
        <v>9341</v>
      </c>
      <c r="P6664">
        <v>7.28</v>
      </c>
      <c r="Q6664">
        <v>6.23</v>
      </c>
      <c r="R6664" t="s">
        <v>9341</v>
      </c>
      <c r="S6664">
        <v>5.9589999999999996</v>
      </c>
      <c r="T6664" t="s">
        <v>9341</v>
      </c>
      <c r="U6664" t="s">
        <v>9403</v>
      </c>
      <c r="V6664" t="str">
        <f>LEFT($U6664,2)</f>
        <v>K0</v>
      </c>
      <c r="W6664" s="3">
        <f>_xlfn.XLOOKUP(V6664,$AC$2:$AC$43,$AD$2:$AD$43,"none")</f>
        <v>0.81</v>
      </c>
      <c r="X6664" s="3">
        <f>IF(ISNUMBER($W6664), 4600 * (1 / (0.92 * $W6664 + 1.7) + 1 / (0.92 * $W6664 + 0.62)),"none")</f>
        <v>5250.7063834266155</v>
      </c>
      <c r="Y6664" s="8">
        <f>IF(ISNUMBER($X6664), _xlfn.XLOOKUP($X6664,Sheet3!$A$2:$A$392,Sheet3!$B$2:$B$392,"none", 1,1), $AF$2)</f>
        <v>1</v>
      </c>
      <c r="Z6664" s="8">
        <f>IF(ISNUMBER($X6664), _xlfn.XLOOKUP($X6664,Sheet3!$A$2:$A$392,Sheet3!$C$2:$C$392,"none", 1,1), $AF$2)</f>
        <v>0.83299999999999996</v>
      </c>
      <c r="AA6664" s="8">
        <f>IF(ISNUMBER($X6664), _xlfn.XLOOKUP($X6664,Sheet3!$A$2:$A$392,Sheet3!$D$2:$D$392,"none", 1,1), $AF$2)</f>
        <v>0.67869999999999997</v>
      </c>
    </row>
    <row r="6665" spans="1:27">
      <c r="A6665">
        <v>6334</v>
      </c>
      <c r="B6665" t="s">
        <v>6637</v>
      </c>
      <c r="C6665" t="s">
        <v>297</v>
      </c>
      <c r="D6665">
        <v>16</v>
      </c>
      <c r="E6665">
        <v>8</v>
      </c>
      <c r="F6665">
        <v>4.9454918375999997</v>
      </c>
      <c r="G6665">
        <v>17</v>
      </c>
      <c r="H6665">
        <v>3</v>
      </c>
      <c r="I6665">
        <v>15.69490542</v>
      </c>
      <c r="J6665">
        <f>(D6665+E6665/60+F6665/3600)*15</f>
        <v>242.02060621599</v>
      </c>
      <c r="K6665">
        <f>IF(G6665&lt;0, G6665-H6665/60-I6665/3600, G6665+H6665/60+I6665/3600)</f>
        <v>17.054359695950001</v>
      </c>
      <c r="L6665">
        <v>-18.556000000000001</v>
      </c>
      <c r="M6665">
        <v>-24.736000000000001</v>
      </c>
      <c r="N6665">
        <v>7.85</v>
      </c>
      <c r="O6665" t="s">
        <v>9341</v>
      </c>
      <c r="P6665">
        <v>7.35</v>
      </c>
      <c r="Q6665">
        <v>6.23</v>
      </c>
      <c r="R6665" t="s">
        <v>9341</v>
      </c>
      <c r="S6665">
        <v>5.9569999999999999</v>
      </c>
      <c r="T6665" t="s">
        <v>9341</v>
      </c>
      <c r="U6665" t="s">
        <v>9361</v>
      </c>
      <c r="V6665" t="str">
        <f>LEFT($U6665,2)</f>
        <v>K0</v>
      </c>
      <c r="W6665" s="3">
        <f>_xlfn.XLOOKUP(V6665,$AC$2:$AC$43,$AD$2:$AD$43,"none")</f>
        <v>0.81</v>
      </c>
      <c r="X6665" s="3">
        <f>IF(ISNUMBER($W6665), 4600 * (1 / (0.92 * $W6665 + 1.7) + 1 / (0.92 * $W6665 + 0.62)),"none")</f>
        <v>5250.7063834266155</v>
      </c>
      <c r="Y6665" s="8">
        <f>IF(ISNUMBER($X6665), _xlfn.XLOOKUP($X6665,Sheet3!$A$2:$A$392,Sheet3!$B$2:$B$392,"none", 1,1), $AF$2)</f>
        <v>1</v>
      </c>
      <c r="Z6665" s="8">
        <f>IF(ISNUMBER($X6665), _xlfn.XLOOKUP($X6665,Sheet3!$A$2:$A$392,Sheet3!$C$2:$C$392,"none", 1,1), $AF$2)</f>
        <v>0.83299999999999996</v>
      </c>
      <c r="AA6665" s="8">
        <f>IF(ISNUMBER($X6665), _xlfn.XLOOKUP($X6665,Sheet3!$A$2:$A$392,Sheet3!$D$2:$D$392,"none", 1,1), $AF$2)</f>
        <v>0.67869999999999997</v>
      </c>
    </row>
    <row r="6666" spans="1:27">
      <c r="A6666">
        <v>6348</v>
      </c>
      <c r="B6666" t="s">
        <v>6651</v>
      </c>
      <c r="C6666" t="s">
        <v>297</v>
      </c>
      <c r="D6666">
        <v>18</v>
      </c>
      <c r="E6666">
        <v>18</v>
      </c>
      <c r="F6666">
        <v>7.713783684</v>
      </c>
      <c r="G6666">
        <v>18</v>
      </c>
      <c r="H6666">
        <v>7</v>
      </c>
      <c r="I6666">
        <v>54.079577471999997</v>
      </c>
      <c r="J6666">
        <f>(D6666+E6666/60+F6666/3600)*15</f>
        <v>274.53214076534999</v>
      </c>
      <c r="K6666">
        <f>IF(G6666&lt;0, G6666-H6666/60-I6666/3600, G6666+H6666/60+I6666/3600)</f>
        <v>18.13168877152</v>
      </c>
      <c r="L6666">
        <v>-2.8149999999999999</v>
      </c>
      <c r="M6666">
        <v>2.0379999999999998</v>
      </c>
      <c r="N6666">
        <v>3.87</v>
      </c>
      <c r="O6666">
        <v>6.09</v>
      </c>
      <c r="P6666">
        <v>6.22</v>
      </c>
      <c r="Q6666">
        <v>6.23</v>
      </c>
      <c r="R6666" t="s">
        <v>9341</v>
      </c>
      <c r="S6666">
        <v>6.2240000000000002</v>
      </c>
      <c r="T6666" t="s">
        <v>9341</v>
      </c>
      <c r="U6666" t="s">
        <v>9538</v>
      </c>
      <c r="V6666" t="str">
        <f>LEFT($U6666,2)</f>
        <v>B9</v>
      </c>
      <c r="W6666" s="3">
        <f>_xlfn.XLOOKUP(V6666,$AC$2:$AC$43,$AD$2:$AD$43,"none")</f>
        <v>-7.0000000000000007E-2</v>
      </c>
      <c r="X6666" s="3">
        <f>IF(ISNUMBER($W6666), 4600 * (1 / (0.92 * $W6666 + 1.7) + 1 / (0.92 * $W6666 + 0.62)),"none")</f>
        <v>11091.761228434079</v>
      </c>
      <c r="Y6666" s="8">
        <f>IF(ISNUMBER($X6666), _xlfn.XLOOKUP($X6666,Sheet3!$A$2:$A$392,Sheet3!$B$2:$B$392,"none", 1,1), $AF$2)</f>
        <v>0.57499999999999996</v>
      </c>
      <c r="Z6666" s="8">
        <f>IF(ISNUMBER($X6666), _xlfn.XLOOKUP($X6666,Sheet3!$A$2:$A$392,Sheet3!$C$2:$C$392,"none", 1,1), $AF$2)</f>
        <v>0.66420000000000001</v>
      </c>
      <c r="AA6666" s="8">
        <f>IF(ISNUMBER($X6666), _xlfn.XLOOKUP($X6666,Sheet3!$A$2:$A$392,Sheet3!$D$2:$D$392,"none", 1,1), $AF$2)</f>
        <v>1</v>
      </c>
    </row>
    <row r="6667" spans="1:27">
      <c r="A6667">
        <v>6424</v>
      </c>
      <c r="B6667" t="s">
        <v>6727</v>
      </c>
      <c r="C6667" t="s">
        <v>27</v>
      </c>
      <c r="D6667">
        <v>19</v>
      </c>
      <c r="E6667">
        <v>52</v>
      </c>
      <c r="F6667">
        <v>21.764926036799999</v>
      </c>
      <c r="G6667">
        <v>18</v>
      </c>
      <c r="H6667">
        <v>40</v>
      </c>
      <c r="I6667">
        <v>18.751320983999999</v>
      </c>
      <c r="J6667">
        <f>(D6667+E6667/60+F6667/3600)*15</f>
        <v>298.09068719182</v>
      </c>
      <c r="K6667">
        <f>IF(G6667&lt;0, G6667-H6667/60-I6667/3600, G6667+H6667/60+I6667/3600)</f>
        <v>18.67187536694</v>
      </c>
      <c r="L6667">
        <v>-0.24</v>
      </c>
      <c r="M6667">
        <v>-10.122999999999999</v>
      </c>
      <c r="N6667">
        <v>0.52</v>
      </c>
      <c r="O6667">
        <v>5.32</v>
      </c>
      <c r="P6667">
        <v>6.24</v>
      </c>
      <c r="Q6667">
        <v>6.23</v>
      </c>
      <c r="R6667" t="s">
        <v>9341</v>
      </c>
      <c r="S6667">
        <v>6.1820000000000004</v>
      </c>
      <c r="T6667" t="s">
        <v>9341</v>
      </c>
      <c r="U6667" t="s">
        <v>11107</v>
      </c>
      <c r="V6667" t="str">
        <f>LEFT($U6667,2)</f>
        <v>O7</v>
      </c>
      <c r="W6667" s="3" t="str">
        <f>_xlfn.XLOOKUP(V6667,$AC$2:$AC$43,$AD$2:$AD$43,"none")</f>
        <v>none</v>
      </c>
      <c r="X6667" s="3" t="str">
        <f>IF(ISNUMBER($W6667), 4600 * (1 / (0.92 * $W6667 + 1.7) + 1 / (0.92 * $W6667 + 0.62)),"none")</f>
        <v>none</v>
      </c>
      <c r="Y6667" s="8">
        <f>IF(ISNUMBER($X6667), _xlfn.XLOOKUP($X6667,Sheet3!$A$2:$A$392,Sheet3!$B$2:$B$392,"none", 1,1), $AF$2)</f>
        <v>0.8</v>
      </c>
      <c r="Z6667" s="8">
        <f>IF(ISNUMBER($X6667), _xlfn.XLOOKUP($X6667,Sheet3!$A$2:$A$392,Sheet3!$C$2:$C$392,"none", 1,1), $AF$2)</f>
        <v>0.8</v>
      </c>
      <c r="AA6667" s="8">
        <f>IF(ISNUMBER($X6667), _xlfn.XLOOKUP($X6667,Sheet3!$A$2:$A$392,Sheet3!$D$2:$D$392,"none", 1,1), $AF$2)</f>
        <v>0.8</v>
      </c>
    </row>
    <row r="6668" spans="1:27">
      <c r="A6668">
        <v>6644</v>
      </c>
      <c r="B6668" t="s">
        <v>6947</v>
      </c>
      <c r="C6668" t="s">
        <v>35</v>
      </c>
      <c r="D6668">
        <v>17</v>
      </c>
      <c r="E6668">
        <v>3</v>
      </c>
      <c r="F6668">
        <v>30.215495831999998</v>
      </c>
      <c r="G6668">
        <v>35</v>
      </c>
      <c r="H6668">
        <v>24</v>
      </c>
      <c r="I6668">
        <v>50.619511727999999</v>
      </c>
      <c r="J6668">
        <f>(D6668+E6668/60+F6668/3600)*15</f>
        <v>255.87589789930004</v>
      </c>
      <c r="K6668">
        <f>IF(G6668&lt;0, G6668-H6668/60-I6668/3600, G6668+H6668/60+I6668/3600)</f>
        <v>35.414060975479998</v>
      </c>
      <c r="L6668">
        <v>29.404</v>
      </c>
      <c r="M6668">
        <v>-44.198999999999998</v>
      </c>
      <c r="N6668">
        <v>4.07</v>
      </c>
      <c r="O6668">
        <v>9.3800000000000008</v>
      </c>
      <c r="P6668">
        <v>7.8</v>
      </c>
      <c r="Q6668">
        <v>6.23</v>
      </c>
      <c r="R6668" t="s">
        <v>9341</v>
      </c>
      <c r="S6668">
        <v>4.9169999999999998</v>
      </c>
      <c r="T6668" t="s">
        <v>9341</v>
      </c>
      <c r="U6668" t="s">
        <v>9396</v>
      </c>
      <c r="V6668" t="str">
        <f>LEFT($U6668,2)</f>
        <v>M4</v>
      </c>
      <c r="W6668" s="3">
        <f>_xlfn.XLOOKUP(V6668,$AC$2:$AC$43,$AD$2:$AD$43,"none")</f>
        <v>1.52</v>
      </c>
      <c r="X6668" s="3">
        <f>IF(ISNUMBER($W6668), 4600 * (1 / (0.92 * $W6668 + 1.7) + 1 / (0.92 * $W6668 + 0.62)),"none")</f>
        <v>3763.6701294642344</v>
      </c>
      <c r="Y6668" s="8">
        <f>IF(ISNUMBER($X6668), _xlfn.XLOOKUP($X6668,Sheet3!$A$2:$A$392,Sheet3!$B$2:$B$392,"none", 1,1), $AF$2)</f>
        <v>1</v>
      </c>
      <c r="Z6668" s="8">
        <f>IF(ISNUMBER($X6668), _xlfn.XLOOKUP($X6668,Sheet3!$A$2:$A$392,Sheet3!$C$2:$C$392,"none", 1,1), $AF$2)</f>
        <v>0.63180000000000003</v>
      </c>
      <c r="AA6668" s="8">
        <f>IF(ISNUMBER($X6668), _xlfn.XLOOKUP($X6668,Sheet3!$A$2:$A$392,Sheet3!$D$2:$D$392,"none", 1,1), $AF$2)</f>
        <v>0.31119999999999998</v>
      </c>
    </row>
    <row r="6669" spans="1:27">
      <c r="A6669">
        <v>6752</v>
      </c>
      <c r="B6669" t="s">
        <v>7055</v>
      </c>
      <c r="C6669" t="s">
        <v>313</v>
      </c>
      <c r="D6669">
        <v>18</v>
      </c>
      <c r="E6669">
        <v>39</v>
      </c>
      <c r="F6669">
        <v>33.040167492000002</v>
      </c>
      <c r="G6669">
        <v>40</v>
      </c>
      <c r="H6669">
        <v>56</v>
      </c>
      <c r="I6669">
        <v>6.2022525359999996</v>
      </c>
      <c r="J6669">
        <f>(D6669+E6669/60+F6669/3600)*15</f>
        <v>279.88766736454994</v>
      </c>
      <c r="K6669">
        <f>IF(G6669&lt;0, G6669-H6669/60-I6669/3600, G6669+H6669/60+I6669/3600)</f>
        <v>40.935056181259995</v>
      </c>
      <c r="L6669">
        <v>13.054</v>
      </c>
      <c r="M6669">
        <v>-0.70699999999999996</v>
      </c>
      <c r="N6669">
        <v>3.29</v>
      </c>
      <c r="O6669" t="s">
        <v>9341</v>
      </c>
      <c r="P6669">
        <v>6.1769999999999996</v>
      </c>
      <c r="Q6669">
        <v>6.23</v>
      </c>
      <c r="R6669" t="s">
        <v>9341</v>
      </c>
      <c r="S6669">
        <v>6.2279999999999998</v>
      </c>
      <c r="T6669" t="s">
        <v>9341</v>
      </c>
      <c r="U6669" t="s">
        <v>9538</v>
      </c>
      <c r="V6669" t="str">
        <f>LEFT($U6669,2)</f>
        <v>B9</v>
      </c>
      <c r="W6669" s="3">
        <f>_xlfn.XLOOKUP(V6669,$AC$2:$AC$43,$AD$2:$AD$43,"none")</f>
        <v>-7.0000000000000007E-2</v>
      </c>
      <c r="X6669" s="3">
        <f>IF(ISNUMBER($W6669), 4600 * (1 / (0.92 * $W6669 + 1.7) + 1 / (0.92 * $W6669 + 0.62)),"none")</f>
        <v>11091.761228434079</v>
      </c>
      <c r="Y6669" s="8">
        <f>IF(ISNUMBER($X6669), _xlfn.XLOOKUP($X6669,Sheet3!$A$2:$A$392,Sheet3!$B$2:$B$392,"none", 1,1), $AF$2)</f>
        <v>0.57499999999999996</v>
      </c>
      <c r="Z6669" s="8">
        <f>IF(ISNUMBER($X6669), _xlfn.XLOOKUP($X6669,Sheet3!$A$2:$A$392,Sheet3!$C$2:$C$392,"none", 1,1), $AF$2)</f>
        <v>0.66420000000000001</v>
      </c>
      <c r="AA6669" s="8">
        <f>IF(ISNUMBER($X6669), _xlfn.XLOOKUP($X6669,Sheet3!$A$2:$A$392,Sheet3!$D$2:$D$392,"none", 1,1), $AF$2)</f>
        <v>1</v>
      </c>
    </row>
    <row r="6670" spans="1:27">
      <c r="A6670">
        <v>6818</v>
      </c>
      <c r="B6670" t="s">
        <v>7121</v>
      </c>
      <c r="C6670" t="s">
        <v>11</v>
      </c>
      <c r="D6670">
        <v>19</v>
      </c>
      <c r="E6670">
        <v>41</v>
      </c>
      <c r="F6670">
        <v>57.616286199999998</v>
      </c>
      <c r="G6670">
        <v>40</v>
      </c>
      <c r="H6670">
        <v>15</v>
      </c>
      <c r="I6670">
        <v>14.925895000000001</v>
      </c>
      <c r="J6670">
        <f>(D6670+E6670/60+F6670/3600)*15</f>
        <v>295.49006785916669</v>
      </c>
      <c r="K6670">
        <f>IF(G6670&lt;0, G6670-H6670/60-I6670/3600, G6670+H6670/60+I6670/3600)</f>
        <v>40.254146081944441</v>
      </c>
      <c r="L6670">
        <v>-12.43</v>
      </c>
      <c r="M6670">
        <v>38.25</v>
      </c>
      <c r="N6670">
        <v>12.26</v>
      </c>
      <c r="O6670" t="s">
        <v>9341</v>
      </c>
      <c r="P6670">
        <v>6.4</v>
      </c>
      <c r="Q6670">
        <v>6.23</v>
      </c>
      <c r="R6670" t="s">
        <v>9341</v>
      </c>
      <c r="S6670">
        <v>6.1980000000000004</v>
      </c>
      <c r="T6670" t="s">
        <v>9341</v>
      </c>
      <c r="U6670" t="s">
        <v>9723</v>
      </c>
      <c r="V6670" t="str">
        <f>LEFT($U6670,2)</f>
        <v>A6</v>
      </c>
      <c r="W6670" s="3">
        <f>_xlfn.XLOOKUP(V6670,$AC$2:$AC$43,$AD$2:$AD$43,"none")</f>
        <v>0.17</v>
      </c>
      <c r="X6670" s="3">
        <f>IF(ISNUMBER($W6670), 4600 * (1 / (0.92 * $W6670 + 1.7) + 1 / (0.92 * $W6670 + 0.62)),"none")</f>
        <v>8402.6952833207943</v>
      </c>
      <c r="Y6670" s="8">
        <f>IF(ISNUMBER($X6670), _xlfn.XLOOKUP($X6670,Sheet3!$A$2:$A$392,Sheet3!$B$2:$B$392,"none", 1,1), $AF$2)</f>
        <v>0.73529999999999995</v>
      </c>
      <c r="Z6670" s="8">
        <f>IF(ISNUMBER($X6670), _xlfn.XLOOKUP($X6670,Sheet3!$A$2:$A$392,Sheet3!$C$2:$C$392,"none", 1,1), $AF$2)</f>
        <v>0.78269999999999995</v>
      </c>
      <c r="AA6670" s="8">
        <f>IF(ISNUMBER($X6670), _xlfn.XLOOKUP($X6670,Sheet3!$A$2:$A$392,Sheet3!$D$2:$D$392,"none", 1,1), $AF$2)</f>
        <v>1</v>
      </c>
    </row>
    <row r="6671" spans="1:27">
      <c r="A6671">
        <v>6990</v>
      </c>
      <c r="B6671" t="s">
        <v>7293</v>
      </c>
      <c r="C6671" t="s">
        <v>313</v>
      </c>
      <c r="D6671">
        <v>5</v>
      </c>
      <c r="E6671">
        <v>24</v>
      </c>
      <c r="F6671">
        <v>46.288191900000001</v>
      </c>
      <c r="G6671">
        <v>-52</v>
      </c>
      <c r="H6671">
        <v>18</v>
      </c>
      <c r="I6671">
        <v>58.483559999999997</v>
      </c>
      <c r="J6671">
        <f>(D6671+E6671/60+F6671/3600)*15</f>
        <v>81.192867466250007</v>
      </c>
      <c r="K6671">
        <f>IF(G6671&lt;0, G6671-H6671/60-I6671/3600, G6671+H6671/60+I6671/3600)</f>
        <v>-52.316245433333329</v>
      </c>
      <c r="L6671">
        <v>-4</v>
      </c>
      <c r="M6671">
        <v>-27.71</v>
      </c>
      <c r="N6671">
        <v>6.36</v>
      </c>
      <c r="O6671" t="s">
        <v>9341</v>
      </c>
      <c r="P6671">
        <v>6.3</v>
      </c>
      <c r="Q6671">
        <v>6.23</v>
      </c>
      <c r="R6671" t="s">
        <v>9341</v>
      </c>
      <c r="S6671">
        <v>6.2380000000000004</v>
      </c>
      <c r="T6671" t="s">
        <v>9341</v>
      </c>
      <c r="U6671" t="s">
        <v>9394</v>
      </c>
      <c r="V6671" t="str">
        <f>LEFT($U6671,2)</f>
        <v>A0</v>
      </c>
      <c r="W6671" s="3">
        <f>_xlfn.XLOOKUP(V6671,$AC$2:$AC$43,$AD$2:$AD$43,"none")</f>
        <v>-0.01</v>
      </c>
      <c r="X6671" s="3">
        <f>IF(ISNUMBER($W6671), 4600 * (1 / (0.92 * $W6671 + 1.7) + 1 / (0.92 * $W6671 + 0.62)),"none")</f>
        <v>10251.712375722911</v>
      </c>
      <c r="Y6671" s="8">
        <f>IF(ISNUMBER($X6671), _xlfn.XLOOKUP($X6671,Sheet3!$A$2:$A$392,Sheet3!$B$2:$B$392,"none", 1,1), $AF$2)</f>
        <v>0.6109</v>
      </c>
      <c r="Z6671" s="8">
        <f>IF(ISNUMBER($X6671), _xlfn.XLOOKUP($X6671,Sheet3!$A$2:$A$392,Sheet3!$C$2:$C$392,"none", 1,1), $AF$2)</f>
        <v>0.69189999999999996</v>
      </c>
      <c r="AA6671" s="8">
        <f>IF(ISNUMBER($X6671), _xlfn.XLOOKUP($X6671,Sheet3!$A$2:$A$392,Sheet3!$D$2:$D$392,"none", 1,1), $AF$2)</f>
        <v>1</v>
      </c>
    </row>
    <row r="6672" spans="1:27">
      <c r="A6672">
        <v>7759</v>
      </c>
      <c r="B6672" t="s">
        <v>8062</v>
      </c>
      <c r="C6672" t="s">
        <v>12</v>
      </c>
      <c r="D6672">
        <v>12</v>
      </c>
      <c r="E6672">
        <v>11</v>
      </c>
      <c r="F6672">
        <v>31.485360873600001</v>
      </c>
      <c r="G6672">
        <v>-51</v>
      </c>
      <c r="H6672">
        <v>21</v>
      </c>
      <c r="I6672">
        <v>33.596678267999998</v>
      </c>
      <c r="J6672">
        <f>(D6672+E6672/60+F6672/3600)*15</f>
        <v>182.88118900364</v>
      </c>
      <c r="K6672">
        <f>IF(G6672&lt;0, G6672-H6672/60-I6672/3600, G6672+H6672/60+I6672/3600)</f>
        <v>-51.359332410630003</v>
      </c>
      <c r="L6672">
        <v>-198.44800000000001</v>
      </c>
      <c r="M6672">
        <v>-63.243000000000002</v>
      </c>
      <c r="N6672">
        <v>19.2</v>
      </c>
      <c r="O6672" t="s">
        <v>9341</v>
      </c>
      <c r="P6672">
        <v>7.05</v>
      </c>
      <c r="Q6672">
        <v>6.23</v>
      </c>
      <c r="R6672" t="s">
        <v>9341</v>
      </c>
      <c r="S6672">
        <v>6.0469999999999997</v>
      </c>
      <c r="T6672" t="s">
        <v>9341</v>
      </c>
      <c r="U6672" t="s">
        <v>9568</v>
      </c>
      <c r="V6672" t="str">
        <f>LEFT($U6672,2)</f>
        <v>G6</v>
      </c>
      <c r="W6672" s="3" t="str">
        <f>_xlfn.XLOOKUP(V6672,$AC$2:$AC$43,$AD$2:$AD$43,"none")</f>
        <v>none</v>
      </c>
      <c r="X6672" s="3" t="str">
        <f>IF(ISNUMBER($W6672), 4600 * (1 / (0.92 * $W6672 + 1.7) + 1 / (0.92 * $W6672 + 0.62)),"none")</f>
        <v>none</v>
      </c>
      <c r="Y6672" s="8">
        <f>IF(ISNUMBER($X6672), _xlfn.XLOOKUP($X6672,Sheet3!$A$2:$A$392,Sheet3!$B$2:$B$392,"none", 1,1), $AF$2)</f>
        <v>0.8</v>
      </c>
      <c r="Z6672" s="8">
        <f>IF(ISNUMBER($X6672), _xlfn.XLOOKUP($X6672,Sheet3!$A$2:$A$392,Sheet3!$C$2:$C$392,"none", 1,1), $AF$2)</f>
        <v>0.8</v>
      </c>
      <c r="AA6672" s="8">
        <f>IF(ISNUMBER($X6672), _xlfn.XLOOKUP($X6672,Sheet3!$A$2:$A$392,Sheet3!$D$2:$D$392,"none", 1,1), $AF$2)</f>
        <v>0.8</v>
      </c>
    </row>
    <row r="6673" spans="1:27">
      <c r="A6673">
        <v>7838</v>
      </c>
      <c r="B6673" t="s">
        <v>8141</v>
      </c>
      <c r="C6673" t="s">
        <v>19</v>
      </c>
      <c r="D6673">
        <v>12</v>
      </c>
      <c r="E6673">
        <v>34</v>
      </c>
      <c r="F6673">
        <v>54.445128500000003</v>
      </c>
      <c r="G6673">
        <v>-67</v>
      </c>
      <c r="H6673">
        <v>45</v>
      </c>
      <c r="I6673">
        <v>24.818960000000001</v>
      </c>
      <c r="J6673">
        <f>(D6673+E6673/60+F6673/3600)*15</f>
        <v>188.72685470208333</v>
      </c>
      <c r="K6673">
        <f>IF(G6673&lt;0, G6673-H6673/60-I6673/3600, G6673+H6673/60+I6673/3600)</f>
        <v>-67.756894155555557</v>
      </c>
      <c r="L6673">
        <v>-12.01</v>
      </c>
      <c r="M6673">
        <v>-2.37</v>
      </c>
      <c r="N6673">
        <v>2.97</v>
      </c>
      <c r="O6673" t="s">
        <v>9341</v>
      </c>
      <c r="P6673">
        <v>7.75</v>
      </c>
      <c r="Q6673">
        <v>6.23</v>
      </c>
      <c r="R6673" t="s">
        <v>9341</v>
      </c>
      <c r="S6673">
        <v>3.8340000000000001</v>
      </c>
      <c r="T6673" t="s">
        <v>9341</v>
      </c>
      <c r="U6673" t="s">
        <v>11365</v>
      </c>
      <c r="V6673" t="str">
        <f>LEFT($U6673,2)</f>
        <v>M6</v>
      </c>
      <c r="W6673" s="3" t="str">
        <f>_xlfn.XLOOKUP(V6673,$AC$2:$AC$43,$AD$2:$AD$43,"none")</f>
        <v>none</v>
      </c>
      <c r="X6673" s="3" t="str">
        <f>IF(ISNUMBER($W6673), 4600 * (1 / (0.92 * $W6673 + 1.7) + 1 / (0.92 * $W6673 + 0.62)),"none")</f>
        <v>none</v>
      </c>
      <c r="Y6673" s="8">
        <f>IF(ISNUMBER($X6673), _xlfn.XLOOKUP($X6673,Sheet3!$A$2:$A$392,Sheet3!$B$2:$B$392,"none", 1,1), $AF$2)</f>
        <v>0.8</v>
      </c>
      <c r="Z6673" s="8">
        <f>IF(ISNUMBER($X6673), _xlfn.XLOOKUP($X6673,Sheet3!$A$2:$A$392,Sheet3!$C$2:$C$392,"none", 1,1), $AF$2)</f>
        <v>0.8</v>
      </c>
      <c r="AA6673" s="8">
        <f>IF(ISNUMBER($X6673), _xlfn.XLOOKUP($X6673,Sheet3!$A$2:$A$392,Sheet3!$D$2:$D$392,"none", 1,1), $AF$2)</f>
        <v>0.8</v>
      </c>
    </row>
    <row r="6674" spans="1:27">
      <c r="A6674">
        <v>8625</v>
      </c>
      <c r="B6674" t="s">
        <v>8930</v>
      </c>
      <c r="C6674" t="s">
        <v>297</v>
      </c>
      <c r="D6674">
        <v>19</v>
      </c>
      <c r="E6674">
        <v>48</v>
      </c>
      <c r="F6674">
        <v>42.058553947199997</v>
      </c>
      <c r="G6674">
        <v>11</v>
      </c>
      <c r="H6674">
        <v>48</v>
      </c>
      <c r="I6674">
        <v>57.224737836000003</v>
      </c>
      <c r="J6674">
        <f>(D6674+E6674/60+F6674/3600)*15</f>
        <v>297.17524397478002</v>
      </c>
      <c r="K6674">
        <f>IF(G6674&lt;0, G6674-H6674/60-I6674/3600, G6674+H6674/60+I6674/3600)</f>
        <v>11.815895760510001</v>
      </c>
      <c r="L6674">
        <v>17.838000000000001</v>
      </c>
      <c r="M6674">
        <v>-9.891</v>
      </c>
      <c r="N6674">
        <v>6.39</v>
      </c>
      <c r="O6674" t="s">
        <v>9341</v>
      </c>
      <c r="P6674">
        <v>7.19</v>
      </c>
      <c r="Q6674">
        <v>6.23</v>
      </c>
      <c r="R6674" t="s">
        <v>9341</v>
      </c>
      <c r="S6674">
        <v>6.0359999999999996</v>
      </c>
      <c r="T6674" t="s">
        <v>9341</v>
      </c>
      <c r="U6674" t="s">
        <v>9379</v>
      </c>
      <c r="V6674" t="str">
        <f>LEFT($U6674,2)</f>
        <v>G8</v>
      </c>
      <c r="W6674" s="3">
        <f>_xlfn.XLOOKUP(V6674,$AC$2:$AC$43,$AD$2:$AD$43,"none")</f>
        <v>0.74</v>
      </c>
      <c r="X6674" s="3">
        <f>IF(ISNUMBER($W6674), 4600 * (1 / (0.92 * $W6674 + 1.7) + 1 / (0.92 * $W6674 + 0.62)),"none")</f>
        <v>5468.4090187676065</v>
      </c>
      <c r="Y6674" s="8">
        <f>IF(ISNUMBER($X6674), _xlfn.XLOOKUP($X6674,Sheet3!$A$2:$A$392,Sheet3!$B$2:$B$392,"none", 1,1), $AF$2)</f>
        <v>1</v>
      </c>
      <c r="Z6674" s="8">
        <f>IF(ISNUMBER($X6674), _xlfn.XLOOKUP($X6674,Sheet3!$A$2:$A$392,Sheet3!$C$2:$C$392,"none", 1,1), $AF$2)</f>
        <v>0.85409999999999997</v>
      </c>
      <c r="AA6674" s="8">
        <f>IF(ISNUMBER($X6674), _xlfn.XLOOKUP($X6674,Sheet3!$A$2:$A$392,Sheet3!$D$2:$D$392,"none", 1,1), $AF$2)</f>
        <v>0.72770000000000001</v>
      </c>
    </row>
    <row r="6675" spans="1:27">
      <c r="A6675">
        <v>8794</v>
      </c>
      <c r="B6675" t="s">
        <v>9099</v>
      </c>
      <c r="C6675" t="s">
        <v>297</v>
      </c>
      <c r="D6675">
        <v>9</v>
      </c>
      <c r="E6675">
        <v>36</v>
      </c>
      <c r="F6675">
        <v>25.41</v>
      </c>
      <c r="G6675">
        <v>-48</v>
      </c>
      <c r="H6675">
        <v>45</v>
      </c>
      <c r="I6675">
        <v>4.25</v>
      </c>
      <c r="J6675">
        <f>(D6675+E6675/60+F6675/3600)*15</f>
        <v>144.105875</v>
      </c>
      <c r="K6675">
        <f>IF(G6675&lt;0, G6675-H6675/60-I6675/3600, G6675+H6675/60+I6675/3600)</f>
        <v>-48.751180555555557</v>
      </c>
      <c r="L6675">
        <v>-3.9</v>
      </c>
      <c r="M6675">
        <v>-9</v>
      </c>
      <c r="N6675" t="s">
        <v>9341</v>
      </c>
      <c r="O6675" t="s">
        <v>9341</v>
      </c>
      <c r="P6675">
        <v>6.4950000000000001</v>
      </c>
      <c r="Q6675">
        <v>6.23</v>
      </c>
      <c r="R6675">
        <v>7.24</v>
      </c>
      <c r="S6675" t="s">
        <v>9341</v>
      </c>
      <c r="T6675" t="s">
        <v>9341</v>
      </c>
      <c r="U6675" t="s">
        <v>11533</v>
      </c>
      <c r="V6675" t="str">
        <f>LEFT($U6675,2)</f>
        <v>A8</v>
      </c>
      <c r="W6675" s="3">
        <f>_xlfn.XLOOKUP(V6675,$AC$2:$AC$43,$AD$2:$AD$43,"none")</f>
        <v>0.27</v>
      </c>
      <c r="X6675" s="3">
        <f>IF(ISNUMBER($W6675), 4600 * (1 / (0.92 * $W6675 + 1.7) + 1 / (0.92 * $W6675 + 0.62)),"none")</f>
        <v>7658.0096286116395</v>
      </c>
      <c r="Y6675" s="8">
        <f>IF(ISNUMBER($X6675), _xlfn.XLOOKUP($X6675,Sheet3!$A$2:$A$392,Sheet3!$B$2:$B$392,"none", 1,1), $AF$2)</f>
        <v>0.82440000000000002</v>
      </c>
      <c r="Z6675" s="8">
        <f>IF(ISNUMBER($X6675), _xlfn.XLOOKUP($X6675,Sheet3!$A$2:$A$392,Sheet3!$C$2:$C$392,"none", 1,1), $AF$2)</f>
        <v>0.84370000000000001</v>
      </c>
      <c r="AA6675" s="8">
        <f>IF(ISNUMBER($X6675), _xlfn.XLOOKUP($X6675,Sheet3!$A$2:$A$392,Sheet3!$D$2:$D$392,"none", 1,1), $AF$2)</f>
        <v>1</v>
      </c>
    </row>
    <row r="6676" spans="1:27">
      <c r="A6676">
        <v>8846</v>
      </c>
      <c r="B6676" t="s">
        <v>9151</v>
      </c>
      <c r="C6676" t="s">
        <v>12</v>
      </c>
      <c r="D6676">
        <v>12</v>
      </c>
      <c r="E6676">
        <v>15</v>
      </c>
      <c r="F6676">
        <v>30.4492196906</v>
      </c>
      <c r="G6676">
        <v>-41</v>
      </c>
      <c r="H6676">
        <v>54</v>
      </c>
      <c r="I6676">
        <v>47.801472939999996</v>
      </c>
      <c r="J6676">
        <f>(D6676+E6676/60+F6676/3600)*15</f>
        <v>183.87687174871084</v>
      </c>
      <c r="K6676">
        <f>IF(G6676&lt;0, G6676-H6676/60-I6676/3600, G6676+H6676/60+I6676/3600)</f>
        <v>-41.913278186927776</v>
      </c>
      <c r="L6676">
        <v>-337.71100000000001</v>
      </c>
      <c r="M6676">
        <v>-180.74799999999999</v>
      </c>
      <c r="N6676">
        <v>8.19</v>
      </c>
      <c r="O6676" t="s">
        <v>9341</v>
      </c>
      <c r="P6676">
        <v>7.27</v>
      </c>
      <c r="Q6676">
        <v>6.23</v>
      </c>
      <c r="R6676" t="s">
        <v>9341</v>
      </c>
      <c r="S6676">
        <v>5.97</v>
      </c>
      <c r="T6676" t="s">
        <v>9341</v>
      </c>
      <c r="U6676" t="s">
        <v>9403</v>
      </c>
      <c r="V6676" t="str">
        <f>LEFT($U6676,2)</f>
        <v>K0</v>
      </c>
      <c r="W6676" s="3">
        <f>_xlfn.XLOOKUP(V6676,$AC$2:$AC$43,$AD$2:$AD$43,"none")</f>
        <v>0.81</v>
      </c>
      <c r="X6676" s="3">
        <f>IF(ISNUMBER($W6676), 4600 * (1 / (0.92 * $W6676 + 1.7) + 1 / (0.92 * $W6676 + 0.62)),"none")</f>
        <v>5250.7063834266155</v>
      </c>
      <c r="Y6676" s="8">
        <f>IF(ISNUMBER($X6676), _xlfn.XLOOKUP($X6676,Sheet3!$A$2:$A$392,Sheet3!$B$2:$B$392,"none", 1,1), $AF$2)</f>
        <v>1</v>
      </c>
      <c r="Z6676" s="8">
        <f>IF(ISNUMBER($X6676), _xlfn.XLOOKUP($X6676,Sheet3!$A$2:$A$392,Sheet3!$C$2:$C$392,"none", 1,1), $AF$2)</f>
        <v>0.83299999999999996</v>
      </c>
      <c r="AA6676" s="8">
        <f>IF(ISNUMBER($X6676), _xlfn.XLOOKUP($X6676,Sheet3!$A$2:$A$392,Sheet3!$D$2:$D$392,"none", 1,1), $AF$2)</f>
        <v>0.67869999999999997</v>
      </c>
    </row>
    <row r="6677" spans="1:27">
      <c r="A6677">
        <v>8918</v>
      </c>
      <c r="B6677" t="s">
        <v>9223</v>
      </c>
      <c r="C6677" t="s">
        <v>16</v>
      </c>
      <c r="D6677">
        <v>6</v>
      </c>
      <c r="E6677">
        <v>48</v>
      </c>
      <c r="F6677">
        <v>12.292299568800001</v>
      </c>
      <c r="G6677">
        <v>55</v>
      </c>
      <c r="H6677">
        <v>42</v>
      </c>
      <c r="I6677">
        <v>15.091855236000001</v>
      </c>
      <c r="J6677">
        <f>(D6677+E6677/60+F6677/3600)*15</f>
        <v>102.05121791486999</v>
      </c>
      <c r="K6677">
        <f>IF(G6677&lt;0, G6677-H6677/60-I6677/3600, G6677+H6677/60+I6677/3600)</f>
        <v>55.704192182010004</v>
      </c>
      <c r="L6677">
        <v>58.524000000000001</v>
      </c>
      <c r="M6677">
        <v>-105.798</v>
      </c>
      <c r="N6677">
        <v>23.42</v>
      </c>
      <c r="O6677" t="s">
        <v>9341</v>
      </c>
      <c r="P6677">
        <v>6.7</v>
      </c>
      <c r="Q6677">
        <v>6.23</v>
      </c>
      <c r="R6677">
        <v>6.97</v>
      </c>
      <c r="S6677">
        <v>6.1589999999999998</v>
      </c>
      <c r="T6677" t="s">
        <v>9341</v>
      </c>
      <c r="U6677" t="s">
        <v>9386</v>
      </c>
      <c r="V6677" t="str">
        <f>LEFT($U6677,2)</f>
        <v>F6</v>
      </c>
      <c r="W6677" s="3" t="str">
        <f>_xlfn.XLOOKUP(V6677,$AC$2:$AC$43,$AD$2:$AD$43,"none")</f>
        <v>none</v>
      </c>
      <c r="X6677" s="3" t="str">
        <f>IF(ISNUMBER($W6677), 4600 * (1 / (0.92 * $W6677 + 1.7) + 1 / (0.92 * $W6677 + 0.62)),"none")</f>
        <v>none</v>
      </c>
      <c r="Y6677" s="8">
        <f>IF(ISNUMBER($X6677), _xlfn.XLOOKUP($X6677,Sheet3!$A$2:$A$392,Sheet3!$B$2:$B$392,"none", 1,1), $AF$2)</f>
        <v>0.8</v>
      </c>
      <c r="Z6677" s="8">
        <f>IF(ISNUMBER($X6677), _xlfn.XLOOKUP($X6677,Sheet3!$A$2:$A$392,Sheet3!$C$2:$C$392,"none", 1,1), $AF$2)</f>
        <v>0.8</v>
      </c>
      <c r="AA6677" s="8">
        <f>IF(ISNUMBER($X6677), _xlfn.XLOOKUP($X6677,Sheet3!$A$2:$A$392,Sheet3!$D$2:$D$392,"none", 1,1), $AF$2)</f>
        <v>0.8</v>
      </c>
    </row>
    <row r="6678" spans="1:27">
      <c r="A6678">
        <v>8930</v>
      </c>
      <c r="B6678" t="s">
        <v>9235</v>
      </c>
      <c r="C6678" t="s">
        <v>297</v>
      </c>
      <c r="D6678">
        <v>19</v>
      </c>
      <c r="E6678">
        <v>44</v>
      </c>
      <c r="F6678">
        <v>58.383568921200002</v>
      </c>
      <c r="G6678">
        <v>45</v>
      </c>
      <c r="H6678">
        <v>7</v>
      </c>
      <c r="I6678">
        <v>49.482245212000002</v>
      </c>
      <c r="J6678">
        <f>(D6678+E6678/60+F6678/3600)*15</f>
        <v>296.24326487050502</v>
      </c>
      <c r="K6678">
        <f>IF(G6678&lt;0, G6678-H6678/60-I6678/3600, G6678+H6678/60+I6678/3600)</f>
        <v>45.130411734781113</v>
      </c>
      <c r="L6678" t="s">
        <v>9341</v>
      </c>
      <c r="M6678" t="s">
        <v>9341</v>
      </c>
      <c r="N6678" t="s">
        <v>9341</v>
      </c>
      <c r="O6678" t="s">
        <v>9341</v>
      </c>
      <c r="P6678">
        <v>6.48</v>
      </c>
      <c r="Q6678">
        <v>6.23</v>
      </c>
      <c r="R6678" t="s">
        <v>9341</v>
      </c>
      <c r="S6678">
        <v>6.42</v>
      </c>
      <c r="T6678" t="s">
        <v>9341</v>
      </c>
      <c r="U6678" t="s">
        <v>9401</v>
      </c>
      <c r="V6678" t="str">
        <f>LEFT($U6678,2)</f>
        <v>F1</v>
      </c>
      <c r="W6678" s="3">
        <f>_xlfn.XLOOKUP(V6678,$AC$2:$AC$43,$AD$2:$AD$43,"none")</f>
        <v>0.34</v>
      </c>
      <c r="X6678" s="3">
        <f>IF(ISNUMBER($W6678), 4600 * (1 / (0.92 * $W6678 + 1.7) + 1 / (0.92 * $W6678 + 0.62)),"none")</f>
        <v>7216.7629742546496</v>
      </c>
      <c r="Y6678" s="8">
        <f>IF(ISNUMBER($X6678), _xlfn.XLOOKUP($X6678,Sheet3!$A$2:$A$392,Sheet3!$B$2:$B$392,"none", 1,1), $AF$2)</f>
        <v>0.88229999999999997</v>
      </c>
      <c r="Z6678" s="8">
        <f>IF(ISNUMBER($X6678), _xlfn.XLOOKUP($X6678,Sheet3!$A$2:$A$392,Sheet3!$C$2:$C$392,"none", 1,1), $AF$2)</f>
        <v>0.88190000000000002</v>
      </c>
      <c r="AA6678" s="8">
        <f>IF(ISNUMBER($X6678), _xlfn.XLOOKUP($X6678,Sheet3!$A$2:$A$392,Sheet3!$D$2:$D$392,"none", 1,1), $AF$2)</f>
        <v>1</v>
      </c>
    </row>
    <row r="6679" spans="1:27">
      <c r="A6679">
        <v>664</v>
      </c>
      <c r="B6679" t="s">
        <v>964</v>
      </c>
      <c r="C6679" t="s">
        <v>297</v>
      </c>
      <c r="D6679">
        <v>19</v>
      </c>
      <c r="E6679">
        <v>19</v>
      </c>
      <c r="F6679">
        <v>36.434726474400001</v>
      </c>
      <c r="G6679">
        <v>54</v>
      </c>
      <c r="H6679">
        <v>22</v>
      </c>
      <c r="I6679">
        <v>33.582692784000002</v>
      </c>
      <c r="J6679">
        <f>(D6679+E6679/60+F6679/3600)*15</f>
        <v>289.90181136030998</v>
      </c>
      <c r="K6679">
        <f>IF(G6679&lt;0, G6679-H6679/60-I6679/3600, G6679+H6679/60+I6679/3600)</f>
        <v>54.375995192440001</v>
      </c>
      <c r="L6679">
        <v>18.25</v>
      </c>
      <c r="M6679">
        <v>-32.658999999999999</v>
      </c>
      <c r="N6679">
        <v>6.87</v>
      </c>
      <c r="O6679" t="s">
        <v>9341</v>
      </c>
      <c r="P6679">
        <v>6.2519999999999998</v>
      </c>
      <c r="Q6679">
        <v>6.2309999999999999</v>
      </c>
      <c r="R6679" t="s">
        <v>9341</v>
      </c>
      <c r="S6679">
        <v>6.2279999999999998</v>
      </c>
      <c r="T6679" t="s">
        <v>9341</v>
      </c>
      <c r="U6679" t="s">
        <v>9433</v>
      </c>
      <c r="V6679" t="str">
        <f>LEFT($U6679,2)</f>
        <v>A1</v>
      </c>
      <c r="W6679" s="3">
        <f>_xlfn.XLOOKUP(V6679,$AC$2:$AC$43,$AD$2:$AD$43,"none")</f>
        <v>0.02</v>
      </c>
      <c r="X6679" s="3">
        <f>IF(ISNUMBER($W6679), 4600 * (1 / (0.92 * $W6679 + 1.7) + 1 / (0.92 * $W6679 + 0.62)),"none")</f>
        <v>9882.4225367888994</v>
      </c>
      <c r="Y6679" s="8">
        <f>IF(ISNUMBER($X6679), _xlfn.XLOOKUP($X6679,Sheet3!$A$2:$A$392,Sheet3!$B$2:$B$392,"none", 1,1), $AF$2)</f>
        <v>0.63239999999999996</v>
      </c>
      <c r="Z6679" s="8">
        <f>IF(ISNUMBER($X6679), _xlfn.XLOOKUP($X6679,Sheet3!$A$2:$A$392,Sheet3!$C$2:$C$392,"none", 1,1), $AF$2)</f>
        <v>0.70809999999999995</v>
      </c>
      <c r="AA6679" s="8">
        <f>IF(ISNUMBER($X6679), _xlfn.XLOOKUP($X6679,Sheet3!$A$2:$A$392,Sheet3!$D$2:$D$392,"none", 1,1), $AF$2)</f>
        <v>1</v>
      </c>
    </row>
    <row r="6680" spans="1:27">
      <c r="A6680">
        <v>3401</v>
      </c>
      <c r="B6680" t="s">
        <v>3704</v>
      </c>
      <c r="C6680" t="s">
        <v>12</v>
      </c>
      <c r="D6680">
        <v>23</v>
      </c>
      <c r="E6680">
        <v>53</v>
      </c>
      <c r="F6680">
        <v>20.844151094400001</v>
      </c>
      <c r="G6680">
        <v>-24</v>
      </c>
      <c r="H6680">
        <v>13</v>
      </c>
      <c r="I6680">
        <v>45.308199684000002</v>
      </c>
      <c r="J6680">
        <f>(D6680+E6680/60+F6680/3600)*15</f>
        <v>358.33685062955999</v>
      </c>
      <c r="K6680">
        <f>IF(G6680&lt;0, G6680-H6680/60-I6680/3600, G6680+H6680/60+I6680/3600)</f>
        <v>-24.229252277689998</v>
      </c>
      <c r="L6680">
        <v>50.305</v>
      </c>
      <c r="M6680">
        <v>-11.646000000000001</v>
      </c>
      <c r="N6680">
        <v>9.7200000000000006</v>
      </c>
      <c r="O6680" t="s">
        <v>9341</v>
      </c>
      <c r="P6680">
        <v>6.41</v>
      </c>
      <c r="Q6680">
        <v>6.2309999999999999</v>
      </c>
      <c r="R6680" t="s">
        <v>9341</v>
      </c>
      <c r="S6680">
        <v>6.2</v>
      </c>
      <c r="T6680" t="s">
        <v>9341</v>
      </c>
      <c r="U6680" t="s">
        <v>9370</v>
      </c>
      <c r="V6680" t="str">
        <f>LEFT($U6680,2)</f>
        <v>A5</v>
      </c>
      <c r="W6680" s="3">
        <f>_xlfn.XLOOKUP(V6680,$AC$2:$AC$43,$AD$2:$AD$43,"none")</f>
        <v>0.15</v>
      </c>
      <c r="X6680" s="3">
        <f>IF(ISNUMBER($W6680), 4600 * (1 / (0.92 * $W6680 + 1.7) + 1 / (0.92 * $W6680 + 0.62)),"none")</f>
        <v>8571.3219313180252</v>
      </c>
      <c r="Y6680" s="8">
        <f>IF(ISNUMBER($X6680), _xlfn.XLOOKUP($X6680,Sheet3!$A$2:$A$392,Sheet3!$B$2:$B$392,"none", 1,1), $AF$2)</f>
        <v>0.72599999999999998</v>
      </c>
      <c r="Z6680" s="8">
        <f>IF(ISNUMBER($X6680), _xlfn.XLOOKUP($X6680,Sheet3!$A$2:$A$392,Sheet3!$C$2:$C$392,"none", 1,1), $AF$2)</f>
        <v>0.7762</v>
      </c>
      <c r="AA6680" s="8">
        <f>IF(ISNUMBER($X6680), _xlfn.XLOOKUP($X6680,Sheet3!$A$2:$A$392,Sheet3!$D$2:$D$392,"none", 1,1), $AF$2)</f>
        <v>1</v>
      </c>
    </row>
    <row r="6681" spans="1:27">
      <c r="A6681">
        <v>747</v>
      </c>
      <c r="B6681" t="s">
        <v>1047</v>
      </c>
      <c r="C6681" t="s">
        <v>297</v>
      </c>
      <c r="D6681">
        <v>18</v>
      </c>
      <c r="E6681">
        <v>53</v>
      </c>
      <c r="F6681">
        <v>46.309410196800002</v>
      </c>
      <c r="G6681">
        <v>57</v>
      </c>
      <c r="H6681">
        <v>29</v>
      </c>
      <c r="I6681">
        <v>11.606081531999999</v>
      </c>
      <c r="J6681">
        <f>(D6681+E6681/60+F6681/3600)*15</f>
        <v>283.44295587582002</v>
      </c>
      <c r="K6681">
        <f>IF(G6681&lt;0, G6681-H6681/60-I6681/3600, G6681+H6681/60+I6681/3600)</f>
        <v>57.486557244869999</v>
      </c>
      <c r="L6681">
        <v>21.036999999999999</v>
      </c>
      <c r="M6681">
        <v>-15.782999999999999</v>
      </c>
      <c r="N6681">
        <v>5.45</v>
      </c>
      <c r="O6681" t="s">
        <v>9341</v>
      </c>
      <c r="P6681">
        <v>7.4829999999999997</v>
      </c>
      <c r="Q6681">
        <v>6.2320000000000002</v>
      </c>
      <c r="R6681" t="s">
        <v>9341</v>
      </c>
      <c r="S6681">
        <v>5.8639999999999999</v>
      </c>
      <c r="T6681" t="s">
        <v>9341</v>
      </c>
      <c r="U6681" t="s">
        <v>9714</v>
      </c>
      <c r="V6681" t="str">
        <f>LEFT($U6681,2)</f>
        <v>K5</v>
      </c>
      <c r="W6681" s="3">
        <f>_xlfn.XLOOKUP(V6681,$AC$2:$AC$43,$AD$2:$AD$43,"none")</f>
        <v>1.1499999999999999</v>
      </c>
      <c r="X6681" s="3">
        <f>IF(ISNUMBER($W6681), 4600 * (1 / (0.92 * $W6681 + 1.7) + 1 / (0.92 * $W6681 + 0.62)),"none")</f>
        <v>4409.2340323652679</v>
      </c>
      <c r="Y6681" s="8">
        <f>IF(ISNUMBER($X6681), _xlfn.XLOOKUP($X6681,Sheet3!$A$2:$A$392,Sheet3!$B$2:$B$392,"none", 1,1), $AF$2)</f>
        <v>1</v>
      </c>
      <c r="Z6681" s="8">
        <f>IF(ISNUMBER($X6681), _xlfn.XLOOKUP($X6681,Sheet3!$A$2:$A$392,Sheet3!$C$2:$C$392,"none", 1,1), $AF$2)</f>
        <v>0.73599999999999999</v>
      </c>
      <c r="AA6681" s="8">
        <f>IF(ISNUMBER($X6681), _xlfn.XLOOKUP($X6681,Sheet3!$A$2:$A$392,Sheet3!$D$2:$D$392,"none", 1,1), $AF$2)</f>
        <v>0.4803</v>
      </c>
    </row>
    <row r="6682" spans="1:27">
      <c r="A6682">
        <v>7179</v>
      </c>
      <c r="B6682" t="s">
        <v>7482</v>
      </c>
      <c r="C6682" t="s">
        <v>17</v>
      </c>
      <c r="D6682">
        <v>9</v>
      </c>
      <c r="E6682">
        <v>36</v>
      </c>
      <c r="F6682">
        <v>25.406860000000002</v>
      </c>
      <c r="G6682">
        <v>-48</v>
      </c>
      <c r="H6682">
        <v>45</v>
      </c>
      <c r="I6682">
        <v>4.2549000000000001</v>
      </c>
      <c r="J6682">
        <f>(D6682+E6682/60+F6682/3600)*15</f>
        <v>144.10586191666667</v>
      </c>
      <c r="K6682">
        <f>IF(G6682&lt;0, G6682-H6682/60-I6682/3600, G6682+H6682/60+I6682/3600)</f>
        <v>-48.751181916666667</v>
      </c>
      <c r="L6682">
        <v>-7.33</v>
      </c>
      <c r="M6682">
        <v>-8.6300000000000008</v>
      </c>
      <c r="N6682">
        <v>14.16</v>
      </c>
      <c r="O6682" t="s">
        <v>9341</v>
      </c>
      <c r="P6682">
        <v>6.48</v>
      </c>
      <c r="Q6682">
        <v>6.2320000000000002</v>
      </c>
      <c r="R6682" t="s">
        <v>9341</v>
      </c>
      <c r="S6682" t="s">
        <v>9341</v>
      </c>
      <c r="T6682" t="s">
        <v>9341</v>
      </c>
      <c r="U6682" t="s">
        <v>11239</v>
      </c>
      <c r="V6682" t="str">
        <f>LEFT($U6682,2)</f>
        <v>A8</v>
      </c>
      <c r="W6682" s="3">
        <f>_xlfn.XLOOKUP(V6682,$AC$2:$AC$43,$AD$2:$AD$43,"none")</f>
        <v>0.27</v>
      </c>
      <c r="X6682" s="3">
        <f>IF(ISNUMBER($W6682), 4600 * (1 / (0.92 * $W6682 + 1.7) + 1 / (0.92 * $W6682 + 0.62)),"none")</f>
        <v>7658.0096286116395</v>
      </c>
      <c r="Y6682" s="8">
        <f>IF(ISNUMBER($X6682), _xlfn.XLOOKUP($X6682,Sheet3!$A$2:$A$392,Sheet3!$B$2:$B$392,"none", 1,1), $AF$2)</f>
        <v>0.82440000000000002</v>
      </c>
      <c r="Z6682" s="8">
        <f>IF(ISNUMBER($X6682), _xlfn.XLOOKUP($X6682,Sheet3!$A$2:$A$392,Sheet3!$C$2:$C$392,"none", 1,1), $AF$2)</f>
        <v>0.84370000000000001</v>
      </c>
      <c r="AA6682" s="8">
        <f>IF(ISNUMBER($X6682), _xlfn.XLOOKUP($X6682,Sheet3!$A$2:$A$392,Sheet3!$D$2:$D$392,"none", 1,1), $AF$2)</f>
        <v>1</v>
      </c>
    </row>
    <row r="6683" spans="1:27">
      <c r="A6683">
        <v>1981</v>
      </c>
      <c r="B6683" t="s">
        <v>2282</v>
      </c>
      <c r="C6683" t="s">
        <v>297</v>
      </c>
      <c r="D6683">
        <v>5</v>
      </c>
      <c r="E6683">
        <v>26</v>
      </c>
      <c r="F6683">
        <v>2.3631533255999999</v>
      </c>
      <c r="G6683">
        <v>-5</v>
      </c>
      <c r="H6683">
        <v>31</v>
      </c>
      <c r="I6683">
        <v>6.620479284</v>
      </c>
      <c r="J6683">
        <f>(D6683+E6683/60+F6683/3600)*15</f>
        <v>81.509846472190006</v>
      </c>
      <c r="K6683">
        <f>IF(G6683&lt;0, G6683-H6683/60-I6683/3600, G6683+H6683/60+I6683/3600)</f>
        <v>-5.5185056886900004</v>
      </c>
      <c r="L6683">
        <v>4.774</v>
      </c>
      <c r="M6683">
        <v>0.21299999999999999</v>
      </c>
      <c r="N6683">
        <v>5.79</v>
      </c>
      <c r="O6683" t="s">
        <v>9341</v>
      </c>
      <c r="P6683">
        <v>6.1859999999999999</v>
      </c>
      <c r="Q6683">
        <v>6.2329999999999997</v>
      </c>
      <c r="R6683" t="s">
        <v>9341</v>
      </c>
      <c r="S6683">
        <v>6.2249999999999996</v>
      </c>
      <c r="T6683" t="s">
        <v>9341</v>
      </c>
      <c r="U6683" t="s">
        <v>10066</v>
      </c>
      <c r="V6683" t="str">
        <f>LEFT($U6683,2)</f>
        <v>B8</v>
      </c>
      <c r="W6683" s="3">
        <f>_xlfn.XLOOKUP(V6683,$AC$2:$AC$43,$AD$2:$AD$43,"none")</f>
        <v>-0.11</v>
      </c>
      <c r="X6683" s="3">
        <f>IF(ISNUMBER($W6683), 4600 * (1 / (0.92 * $W6683 + 1.7) + 1 / (0.92 * $W6683 + 0.62)),"none")</f>
        <v>11743.77313439976</v>
      </c>
      <c r="Y6683" s="8">
        <f>IF(ISNUMBER($X6683), _xlfn.XLOOKUP($X6683,Sheet3!$A$2:$A$392,Sheet3!$B$2:$B$392,"none", 1,1), $AF$2)</f>
        <v>0.54959999999999998</v>
      </c>
      <c r="Z6683" s="8">
        <f>IF(ISNUMBER($X6683), _xlfn.XLOOKUP($X6683,Sheet3!$A$2:$A$392,Sheet3!$C$2:$C$392,"none", 1,1), $AF$2)</f>
        <v>0.64410000000000001</v>
      </c>
      <c r="AA6683" s="8">
        <f>IF(ISNUMBER($X6683), _xlfn.XLOOKUP($X6683,Sheet3!$A$2:$A$392,Sheet3!$D$2:$D$392,"none", 1,1), $AF$2)</f>
        <v>1</v>
      </c>
    </row>
    <row r="6684" spans="1:27">
      <c r="A6684">
        <v>2371</v>
      </c>
      <c r="B6684" t="s">
        <v>2672</v>
      </c>
      <c r="C6684" t="s">
        <v>12</v>
      </c>
      <c r="D6684">
        <v>6</v>
      </c>
      <c r="E6684">
        <v>28</v>
      </c>
      <c r="F6684">
        <v>28.053865898400002</v>
      </c>
      <c r="G6684">
        <v>16</v>
      </c>
      <c r="H6684">
        <v>14</v>
      </c>
      <c r="I6684">
        <v>18.185214911999999</v>
      </c>
      <c r="J6684">
        <f>(D6684+E6684/60+F6684/3600)*15</f>
        <v>97.116891107909993</v>
      </c>
      <c r="K6684">
        <f>IF(G6684&lt;0, G6684-H6684/60-I6684/3600, G6684+H6684/60+I6684/3600)</f>
        <v>16.238384781920001</v>
      </c>
      <c r="L6684">
        <v>-89.317999999999998</v>
      </c>
      <c r="M6684">
        <v>-44.956000000000003</v>
      </c>
      <c r="N6684">
        <v>13.66</v>
      </c>
      <c r="O6684" t="s">
        <v>9341</v>
      </c>
      <c r="P6684">
        <v>7.1319999999999997</v>
      </c>
      <c r="Q6684">
        <v>6.2329999999999997</v>
      </c>
      <c r="R6684" t="s">
        <v>9341</v>
      </c>
      <c r="S6684">
        <v>6.0140000000000002</v>
      </c>
      <c r="T6684" t="s">
        <v>9341</v>
      </c>
      <c r="U6684" t="s">
        <v>102</v>
      </c>
      <c r="V6684" t="str">
        <f>LEFT($U6684,2)</f>
        <v>G5</v>
      </c>
      <c r="W6684" s="3">
        <f>_xlfn.XLOOKUP(V6684,$AC$2:$AC$43,$AD$2:$AD$43,"none")</f>
        <v>0.68</v>
      </c>
      <c r="X6684" s="3">
        <f>IF(ISNUMBER($W6684), 4600 * (1 / (0.92 * $W6684 + 1.7) + 1 / (0.92 * $W6684 + 0.62)),"none")</f>
        <v>5670.9835338658331</v>
      </c>
      <c r="Y6684" s="8">
        <f>IF(ISNUMBER($X6684), _xlfn.XLOOKUP($X6684,Sheet3!$A$2:$A$392,Sheet3!$B$2:$B$392,"none", 1,1), $AF$2)</f>
        <v>1</v>
      </c>
      <c r="Z6684" s="8">
        <f>IF(ISNUMBER($X6684), _xlfn.XLOOKUP($X6684,Sheet3!$A$2:$A$392,Sheet3!$C$2:$C$392,"none", 1,1), $AF$2)</f>
        <v>0.874</v>
      </c>
      <c r="AA6684" s="8">
        <f>IF(ISNUMBER($X6684), _xlfn.XLOOKUP($X6684,Sheet3!$A$2:$A$392,Sheet3!$D$2:$D$392,"none", 1,1), $AF$2)</f>
        <v>0.77600000000000002</v>
      </c>
    </row>
    <row r="6685" spans="1:27">
      <c r="A6685">
        <v>6226</v>
      </c>
      <c r="B6685" t="s">
        <v>6529</v>
      </c>
      <c r="C6685" t="s">
        <v>313</v>
      </c>
      <c r="D6685">
        <v>19</v>
      </c>
      <c r="E6685">
        <v>51</v>
      </c>
      <c r="F6685">
        <v>17.728052592000001</v>
      </c>
      <c r="G6685">
        <v>9</v>
      </c>
      <c r="H6685">
        <v>37</v>
      </c>
      <c r="I6685">
        <v>47.614321416000003</v>
      </c>
      <c r="J6685">
        <f>(D6685+E6685/60+F6685/3600)*15</f>
        <v>297.82386688580004</v>
      </c>
      <c r="K6685">
        <f>IF(G6685&lt;0, G6685-H6685/60-I6685/3600, G6685+H6685/60+I6685/3600)</f>
        <v>9.6298928670600006</v>
      </c>
      <c r="L6685">
        <v>16.239000000000001</v>
      </c>
      <c r="M6685">
        <v>-21.085000000000001</v>
      </c>
      <c r="N6685">
        <v>9.8699999999999992</v>
      </c>
      <c r="O6685" t="s">
        <v>9341</v>
      </c>
      <c r="P6685">
        <v>6.3339999999999996</v>
      </c>
      <c r="Q6685">
        <v>6.2329999999999997</v>
      </c>
      <c r="R6685" t="s">
        <v>9341</v>
      </c>
      <c r="S6685">
        <v>6.2610000000000001</v>
      </c>
      <c r="T6685" t="s">
        <v>9341</v>
      </c>
      <c r="U6685" t="s">
        <v>9618</v>
      </c>
      <c r="V6685" t="str">
        <f>LEFT($U6685,2)</f>
        <v>A1</v>
      </c>
      <c r="W6685" s="3">
        <f>_xlfn.XLOOKUP(V6685,$AC$2:$AC$43,$AD$2:$AD$43,"none")</f>
        <v>0.02</v>
      </c>
      <c r="X6685" s="3">
        <f>IF(ISNUMBER($W6685), 4600 * (1 / (0.92 * $W6685 + 1.7) + 1 / (0.92 * $W6685 + 0.62)),"none")</f>
        <v>9882.4225367888994</v>
      </c>
      <c r="Y6685" s="8">
        <f>IF(ISNUMBER($X6685), _xlfn.XLOOKUP($X6685,Sheet3!$A$2:$A$392,Sheet3!$B$2:$B$392,"none", 1,1), $AF$2)</f>
        <v>0.63239999999999996</v>
      </c>
      <c r="Z6685" s="8">
        <f>IF(ISNUMBER($X6685), _xlfn.XLOOKUP($X6685,Sheet3!$A$2:$A$392,Sheet3!$C$2:$C$392,"none", 1,1), $AF$2)</f>
        <v>0.70809999999999995</v>
      </c>
      <c r="AA6685" s="8">
        <f>IF(ISNUMBER($X6685), _xlfn.XLOOKUP($X6685,Sheet3!$A$2:$A$392,Sheet3!$D$2:$D$392,"none", 1,1), $AF$2)</f>
        <v>1</v>
      </c>
    </row>
    <row r="6686" spans="1:27">
      <c r="A6686">
        <v>7617</v>
      </c>
      <c r="B6686" t="s">
        <v>7920</v>
      </c>
      <c r="C6686" t="s">
        <v>297</v>
      </c>
      <c r="D6686">
        <v>10</v>
      </c>
      <c r="E6686">
        <v>44</v>
      </c>
      <c r="F6686">
        <v>20.0265684216</v>
      </c>
      <c r="G6686">
        <v>-70</v>
      </c>
      <c r="H6686">
        <v>51</v>
      </c>
      <c r="I6686">
        <v>35.011297943999999</v>
      </c>
      <c r="J6686">
        <f>(D6686+E6686/60+F6686/3600)*15</f>
        <v>161.08344403508997</v>
      </c>
      <c r="K6686">
        <f>IF(G6686&lt;0, G6686-H6686/60-I6686/3600, G6686+H6686/60+I6686/3600)</f>
        <v>-70.859725360539997</v>
      </c>
      <c r="L6686">
        <v>-45.732999999999997</v>
      </c>
      <c r="M6686">
        <v>-4.7E-2</v>
      </c>
      <c r="N6686">
        <v>9.2200000000000006</v>
      </c>
      <c r="O6686" t="s">
        <v>9341</v>
      </c>
      <c r="P6686">
        <v>6.4409999999999998</v>
      </c>
      <c r="Q6686">
        <v>6.2329999999999997</v>
      </c>
      <c r="R6686" t="s">
        <v>9341</v>
      </c>
      <c r="S6686">
        <v>6.2089999999999996</v>
      </c>
      <c r="T6686" t="s">
        <v>9341</v>
      </c>
      <c r="U6686" t="s">
        <v>10442</v>
      </c>
      <c r="V6686" t="str">
        <f>LEFT($U6686,2)</f>
        <v>A5</v>
      </c>
      <c r="W6686" s="3">
        <f>_xlfn.XLOOKUP(V6686,$AC$2:$AC$43,$AD$2:$AD$43,"none")</f>
        <v>0.15</v>
      </c>
      <c r="X6686" s="3">
        <f>IF(ISNUMBER($W6686), 4600 * (1 / (0.92 * $W6686 + 1.7) + 1 / (0.92 * $W6686 + 0.62)),"none")</f>
        <v>8571.3219313180252</v>
      </c>
      <c r="Y6686" s="8">
        <f>IF(ISNUMBER($X6686), _xlfn.XLOOKUP($X6686,Sheet3!$A$2:$A$392,Sheet3!$B$2:$B$392,"none", 1,1), $AF$2)</f>
        <v>0.72599999999999998</v>
      </c>
      <c r="Z6686" s="8">
        <f>IF(ISNUMBER($X6686), _xlfn.XLOOKUP($X6686,Sheet3!$A$2:$A$392,Sheet3!$C$2:$C$392,"none", 1,1), $AF$2)</f>
        <v>0.7762</v>
      </c>
      <c r="AA6686" s="8">
        <f>IF(ISNUMBER($X6686), _xlfn.XLOOKUP($X6686,Sheet3!$A$2:$A$392,Sheet3!$D$2:$D$392,"none", 1,1), $AF$2)</f>
        <v>1</v>
      </c>
    </row>
    <row r="6687" spans="1:27">
      <c r="A6687">
        <v>2882</v>
      </c>
      <c r="B6687" t="s">
        <v>3185</v>
      </c>
      <c r="C6687" t="s">
        <v>297</v>
      </c>
      <c r="D6687">
        <v>7</v>
      </c>
      <c r="E6687">
        <v>49</v>
      </c>
      <c r="F6687">
        <v>28.807028649599999</v>
      </c>
      <c r="G6687">
        <v>-13</v>
      </c>
      <c r="H6687">
        <v>21</v>
      </c>
      <c r="I6687">
        <v>10.618950527999999</v>
      </c>
      <c r="J6687">
        <f>(D6687+E6687/60+F6687/3600)*15</f>
        <v>117.37002928604001</v>
      </c>
      <c r="K6687">
        <f>IF(G6687&lt;0, G6687-H6687/60-I6687/3600, G6687+H6687/60+I6687/3600)</f>
        <v>-13.352949708479999</v>
      </c>
      <c r="L6687">
        <v>-3.2669999999999999</v>
      </c>
      <c r="M6687">
        <v>-11.468</v>
      </c>
      <c r="N6687">
        <v>2.77</v>
      </c>
      <c r="O6687" t="s">
        <v>9341</v>
      </c>
      <c r="P6687">
        <v>6.141</v>
      </c>
      <c r="Q6687">
        <v>6.234</v>
      </c>
      <c r="R6687" t="s">
        <v>9341</v>
      </c>
      <c r="S6687">
        <v>6.2030000000000003</v>
      </c>
      <c r="T6687" t="s">
        <v>9341</v>
      </c>
      <c r="U6687" t="s">
        <v>10343</v>
      </c>
      <c r="V6687" t="str">
        <f>LEFT($U6687,2)</f>
        <v>B8</v>
      </c>
      <c r="W6687" s="3">
        <f>_xlfn.XLOOKUP(V6687,$AC$2:$AC$43,$AD$2:$AD$43,"none")</f>
        <v>-0.11</v>
      </c>
      <c r="X6687" s="3">
        <f>IF(ISNUMBER($W6687), 4600 * (1 / (0.92 * $W6687 + 1.7) + 1 / (0.92 * $W6687 + 0.62)),"none")</f>
        <v>11743.77313439976</v>
      </c>
      <c r="Y6687" s="8">
        <f>IF(ISNUMBER($X6687), _xlfn.XLOOKUP($X6687,Sheet3!$A$2:$A$392,Sheet3!$B$2:$B$392,"none", 1,1), $AF$2)</f>
        <v>0.54959999999999998</v>
      </c>
      <c r="Z6687" s="8">
        <f>IF(ISNUMBER($X6687), _xlfn.XLOOKUP($X6687,Sheet3!$A$2:$A$392,Sheet3!$C$2:$C$392,"none", 1,1), $AF$2)</f>
        <v>0.64410000000000001</v>
      </c>
      <c r="AA6687" s="8">
        <f>IF(ISNUMBER($X6687), _xlfn.XLOOKUP($X6687,Sheet3!$A$2:$A$392,Sheet3!$D$2:$D$392,"none", 1,1), $AF$2)</f>
        <v>1</v>
      </c>
    </row>
    <row r="6688" spans="1:27">
      <c r="A6688">
        <v>3947</v>
      </c>
      <c r="B6688" t="s">
        <v>4250</v>
      </c>
      <c r="C6688" t="s">
        <v>297</v>
      </c>
      <c r="D6688">
        <v>0</v>
      </c>
      <c r="E6688">
        <v>14</v>
      </c>
      <c r="F6688">
        <v>55.898394623999998</v>
      </c>
      <c r="G6688">
        <v>22</v>
      </c>
      <c r="H6688">
        <v>17</v>
      </c>
      <c r="I6688">
        <v>3.2127681840000002</v>
      </c>
      <c r="J6688">
        <f>(D6688+E6688/60+F6688/3600)*15</f>
        <v>3.7329099775999999</v>
      </c>
      <c r="K6688">
        <f>IF(G6688&lt;0, G6688-H6688/60-I6688/3600, G6688+H6688/60+I6688/3600)</f>
        <v>22.284225768940001</v>
      </c>
      <c r="L6688">
        <v>44.338999999999999</v>
      </c>
      <c r="M6688">
        <v>-10.734999999999999</v>
      </c>
      <c r="N6688">
        <v>7.2</v>
      </c>
      <c r="O6688" t="s">
        <v>9341</v>
      </c>
      <c r="P6688">
        <v>6.2350000000000003</v>
      </c>
      <c r="Q6688">
        <v>6.234</v>
      </c>
      <c r="R6688" t="s">
        <v>9341</v>
      </c>
      <c r="S6688">
        <v>6.2460000000000004</v>
      </c>
      <c r="T6688" t="s">
        <v>9341</v>
      </c>
      <c r="U6688" t="s">
        <v>10076</v>
      </c>
      <c r="V6688" t="str">
        <f>LEFT($U6688,2)</f>
        <v>A1</v>
      </c>
      <c r="W6688" s="3">
        <f>_xlfn.XLOOKUP(V6688,$AC$2:$AC$43,$AD$2:$AD$43,"none")</f>
        <v>0.02</v>
      </c>
      <c r="X6688" s="3">
        <f>IF(ISNUMBER($W6688), 4600 * (1 / (0.92 * $W6688 + 1.7) + 1 / (0.92 * $W6688 + 0.62)),"none")</f>
        <v>9882.4225367888994</v>
      </c>
      <c r="Y6688" s="8">
        <f>IF(ISNUMBER($X6688), _xlfn.XLOOKUP($X6688,Sheet3!$A$2:$A$392,Sheet3!$B$2:$B$392,"none", 1,1), $AF$2)</f>
        <v>0.63239999999999996</v>
      </c>
      <c r="Z6688" s="8">
        <f>IF(ISNUMBER($X6688), _xlfn.XLOOKUP($X6688,Sheet3!$A$2:$A$392,Sheet3!$C$2:$C$392,"none", 1,1), $AF$2)</f>
        <v>0.70809999999999995</v>
      </c>
      <c r="AA6688" s="8">
        <f>IF(ISNUMBER($X6688), _xlfn.XLOOKUP($X6688,Sheet3!$A$2:$A$392,Sheet3!$D$2:$D$392,"none", 1,1), $AF$2)</f>
        <v>1</v>
      </c>
    </row>
    <row r="6689" spans="1:27">
      <c r="A6689">
        <v>4677</v>
      </c>
      <c r="B6689" t="s">
        <v>4980</v>
      </c>
      <c r="C6689" t="s">
        <v>12</v>
      </c>
      <c r="D6689">
        <v>11</v>
      </c>
      <c r="E6689">
        <v>17</v>
      </c>
      <c r="F6689">
        <v>12.0072710256</v>
      </c>
      <c r="G6689">
        <v>-38</v>
      </c>
      <c r="H6689">
        <v>0</v>
      </c>
      <c r="I6689">
        <v>51.722245583999999</v>
      </c>
      <c r="J6689">
        <f>(D6689+E6689/60+F6689/3600)*15</f>
        <v>169.30003029593999</v>
      </c>
      <c r="K6689">
        <f>IF(G6689&lt;0, G6689-H6689/60-I6689/3600, G6689+H6689/60+I6689/3600)</f>
        <v>-38.014367290439999</v>
      </c>
      <c r="L6689">
        <v>-73.117000000000004</v>
      </c>
      <c r="M6689">
        <v>9.3179999999999996</v>
      </c>
      <c r="N6689">
        <v>13.56</v>
      </c>
      <c r="O6689" t="s">
        <v>9341</v>
      </c>
      <c r="P6689">
        <v>6.3360000000000003</v>
      </c>
      <c r="Q6689">
        <v>6.2350000000000003</v>
      </c>
      <c r="R6689" t="s">
        <v>9341</v>
      </c>
      <c r="S6689">
        <v>6.2359999999999998</v>
      </c>
      <c r="T6689" t="s">
        <v>9341</v>
      </c>
      <c r="U6689" t="s">
        <v>9433</v>
      </c>
      <c r="V6689" t="str">
        <f>LEFT($U6689,2)</f>
        <v>A1</v>
      </c>
      <c r="W6689" s="3">
        <f>_xlfn.XLOOKUP(V6689,$AC$2:$AC$43,$AD$2:$AD$43,"none")</f>
        <v>0.02</v>
      </c>
      <c r="X6689" s="3">
        <f>IF(ISNUMBER($W6689), 4600 * (1 / (0.92 * $W6689 + 1.7) + 1 / (0.92 * $W6689 + 0.62)),"none")</f>
        <v>9882.4225367888994</v>
      </c>
      <c r="Y6689" s="8">
        <f>IF(ISNUMBER($X6689), _xlfn.XLOOKUP($X6689,Sheet3!$A$2:$A$392,Sheet3!$B$2:$B$392,"none", 1,1), $AF$2)</f>
        <v>0.63239999999999996</v>
      </c>
      <c r="Z6689" s="8">
        <f>IF(ISNUMBER($X6689), _xlfn.XLOOKUP($X6689,Sheet3!$A$2:$A$392,Sheet3!$C$2:$C$392,"none", 1,1), $AF$2)</f>
        <v>0.70809999999999995</v>
      </c>
      <c r="AA6689" s="8">
        <f>IF(ISNUMBER($X6689), _xlfn.XLOOKUP($X6689,Sheet3!$A$2:$A$392,Sheet3!$D$2:$D$392,"none", 1,1), $AF$2)</f>
        <v>1</v>
      </c>
    </row>
    <row r="6690" spans="1:27">
      <c r="A6690">
        <v>7641</v>
      </c>
      <c r="B6690" t="s">
        <v>7944</v>
      </c>
      <c r="C6690" t="s">
        <v>297</v>
      </c>
      <c r="D6690">
        <v>0</v>
      </c>
      <c r="E6690">
        <v>58</v>
      </c>
      <c r="F6690">
        <v>22.229553028800002</v>
      </c>
      <c r="G6690">
        <v>-60</v>
      </c>
      <c r="H6690">
        <v>41</v>
      </c>
      <c r="I6690">
        <v>46.458668795999998</v>
      </c>
      <c r="J6690">
        <f>(D6690+E6690/60+F6690/3600)*15</f>
        <v>14.59262313762</v>
      </c>
      <c r="K6690">
        <f>IF(G6690&lt;0, G6690-H6690/60-I6690/3600, G6690+H6690/60+I6690/3600)</f>
        <v>-60.696238519109997</v>
      </c>
      <c r="L6690">
        <v>42.96</v>
      </c>
      <c r="M6690">
        <v>23.57</v>
      </c>
      <c r="N6690">
        <v>5.6</v>
      </c>
      <c r="O6690" t="s">
        <v>9341</v>
      </c>
      <c r="P6690">
        <v>6.3170000000000002</v>
      </c>
      <c r="Q6690">
        <v>6.2350000000000003</v>
      </c>
      <c r="R6690" t="s">
        <v>9341</v>
      </c>
      <c r="S6690">
        <v>6.2229999999999999</v>
      </c>
      <c r="T6690" t="s">
        <v>9341</v>
      </c>
      <c r="U6690" t="s">
        <v>9352</v>
      </c>
      <c r="V6690" t="str">
        <f>LEFT($U6690,2)</f>
        <v>A2</v>
      </c>
      <c r="W6690" s="3">
        <f>_xlfn.XLOOKUP(V6690,$AC$2:$AC$43,$AD$2:$AD$43,"none")</f>
        <v>0.05</v>
      </c>
      <c r="X6690" s="3">
        <f>IF(ISNUMBER($W6690), 4600 * (1 / (0.92 * $W6690 + 1.7) + 1 / (0.92 * $W6690 + 0.62)),"none")</f>
        <v>9541.5002631497482</v>
      </c>
      <c r="Y6690" s="8">
        <f>IF(ISNUMBER($X6690), _xlfn.XLOOKUP($X6690,Sheet3!$A$2:$A$392,Sheet3!$B$2:$B$392,"none", 1,1), $AF$2)</f>
        <v>0.65039999999999998</v>
      </c>
      <c r="Z6690" s="8">
        <f>IF(ISNUMBER($X6690), _xlfn.XLOOKUP($X6690,Sheet3!$A$2:$A$392,Sheet3!$C$2:$C$392,"none", 1,1), $AF$2)</f>
        <v>0.72150000000000003</v>
      </c>
      <c r="AA6690" s="8">
        <f>IF(ISNUMBER($X6690), _xlfn.XLOOKUP($X6690,Sheet3!$A$2:$A$392,Sheet3!$D$2:$D$392,"none", 1,1), $AF$2)</f>
        <v>1</v>
      </c>
    </row>
    <row r="6691" spans="1:27">
      <c r="A6691">
        <v>7770</v>
      </c>
      <c r="B6691" t="s">
        <v>8073</v>
      </c>
      <c r="C6691" t="s">
        <v>27</v>
      </c>
      <c r="D6691">
        <v>12</v>
      </c>
      <c r="E6691">
        <v>14</v>
      </c>
      <c r="F6691">
        <v>16.925775657599999</v>
      </c>
      <c r="G6691">
        <v>-64</v>
      </c>
      <c r="H6691">
        <v>24</v>
      </c>
      <c r="I6691">
        <v>30.669334127999999</v>
      </c>
      <c r="J6691">
        <f>(D6691+E6691/60+F6691/3600)*15</f>
        <v>183.57052406523999</v>
      </c>
      <c r="K6691">
        <f>IF(G6691&lt;0, G6691-H6691/60-I6691/3600, G6691+H6691/60+I6691/3600)</f>
        <v>-64.408519259480002</v>
      </c>
      <c r="L6691">
        <v>-5.5110000000000001</v>
      </c>
      <c r="M6691">
        <v>-1.2999999999999999E-2</v>
      </c>
      <c r="N6691">
        <v>0.41</v>
      </c>
      <c r="O6691">
        <v>5.58</v>
      </c>
      <c r="P6691">
        <v>6.2919999999999998</v>
      </c>
      <c r="Q6691">
        <v>6.2350000000000003</v>
      </c>
      <c r="R6691" t="s">
        <v>9341</v>
      </c>
      <c r="S6691">
        <v>6.1760000000000002</v>
      </c>
      <c r="T6691" t="s">
        <v>9341</v>
      </c>
      <c r="U6691" t="s">
        <v>11148</v>
      </c>
      <c r="V6691" t="str">
        <f>LEFT($U6691,2)</f>
        <v>B1</v>
      </c>
      <c r="W6691" s="3">
        <f>_xlfn.XLOOKUP(V6691,$AC$2:$AC$43,$AD$2:$AD$43,"none")</f>
        <v>-0.26</v>
      </c>
      <c r="X6691" s="3">
        <f>IF(ISNUMBER($W6691), 4600 * (1 / (0.92 * $W6691 + 1.7) + 1 / (0.92 * $W6691 + 0.62)),"none")</f>
        <v>15228.791407033788</v>
      </c>
      <c r="Y6691" s="8">
        <f>IF(ISNUMBER($X6691), _xlfn.XLOOKUP($X6691,Sheet3!$A$2:$A$392,Sheet3!$B$2:$B$392,"none", 1,1), $AF$2)</f>
        <v>0.47010000000000002</v>
      </c>
      <c r="Z6691" s="8">
        <f>IF(ISNUMBER($X6691), _xlfn.XLOOKUP($X6691,Sheet3!$A$2:$A$392,Sheet3!$C$2:$C$392,"none", 1,1), $AF$2)</f>
        <v>0.57840000000000003</v>
      </c>
      <c r="AA6691" s="8">
        <f>IF(ISNUMBER($X6691), _xlfn.XLOOKUP($X6691,Sheet3!$A$2:$A$392,Sheet3!$D$2:$D$392,"none", 1,1), $AF$2)</f>
        <v>1</v>
      </c>
    </row>
    <row r="6692" spans="1:27">
      <c r="A6692">
        <v>1011</v>
      </c>
      <c r="B6692" t="s">
        <v>1312</v>
      </c>
      <c r="C6692" t="s">
        <v>297</v>
      </c>
      <c r="D6692">
        <v>9</v>
      </c>
      <c r="E6692">
        <v>45</v>
      </c>
      <c r="F6692">
        <v>30.986544597599998</v>
      </c>
      <c r="G6692">
        <v>78</v>
      </c>
      <c r="H6692">
        <v>8</v>
      </c>
      <c r="I6692">
        <v>4.9498190879999999</v>
      </c>
      <c r="J6692">
        <f>(D6692+E6692/60+F6692/3600)*15</f>
        <v>146.37911060249002</v>
      </c>
      <c r="K6692">
        <f>IF(G6692&lt;0, G6692-H6692/60-I6692/3600, G6692+H6692/60+I6692/3600)</f>
        <v>78.134708283080002</v>
      </c>
      <c r="L6692">
        <v>9.5790000000000006</v>
      </c>
      <c r="M6692">
        <v>-1.8149999999999999</v>
      </c>
      <c r="N6692">
        <v>3.78</v>
      </c>
      <c r="O6692" t="s">
        <v>9341</v>
      </c>
      <c r="P6692">
        <v>7.6</v>
      </c>
      <c r="Q6692">
        <v>6.2359999999999998</v>
      </c>
      <c r="R6692" t="s">
        <v>9341</v>
      </c>
      <c r="S6692">
        <v>5.8150000000000004</v>
      </c>
      <c r="T6692" t="s">
        <v>9341</v>
      </c>
      <c r="U6692" t="s">
        <v>9371</v>
      </c>
      <c r="V6692" t="str">
        <f>LEFT($U6692,2)</f>
        <v>K2</v>
      </c>
      <c r="W6692" s="3">
        <f>_xlfn.XLOOKUP(V6692,$AC$2:$AC$43,$AD$2:$AD$43,"none")</f>
        <v>0.92</v>
      </c>
      <c r="X6692" s="3">
        <f>IF(ISNUMBER($W6692), 4600 * (1 / (0.92 * $W6692 + 1.7) + 1 / (0.92 * $W6692 + 0.62)),"none")</f>
        <v>4943.4058698702656</v>
      </c>
      <c r="Y6692" s="8">
        <f>IF(ISNUMBER($X6692), _xlfn.XLOOKUP($X6692,Sheet3!$A$2:$A$392,Sheet3!$B$2:$B$392,"none", 1,1), $AF$2)</f>
        <v>1</v>
      </c>
      <c r="Z6692" s="8">
        <f>IF(ISNUMBER($X6692), _xlfn.XLOOKUP($X6692,Sheet3!$A$2:$A$392,Sheet3!$C$2:$C$392,"none", 1,1), $AF$2)</f>
        <v>0.79920000000000002</v>
      </c>
      <c r="AA6692" s="8">
        <f>IF(ISNUMBER($X6692), _xlfn.XLOOKUP($X6692,Sheet3!$A$2:$A$392,Sheet3!$D$2:$D$392,"none", 1,1), $AF$2)</f>
        <v>0.60450000000000004</v>
      </c>
    </row>
    <row r="6693" spans="1:27">
      <c r="A6693">
        <v>1054</v>
      </c>
      <c r="B6693" t="s">
        <v>1355</v>
      </c>
      <c r="C6693" t="s">
        <v>12</v>
      </c>
      <c r="D6693">
        <v>6</v>
      </c>
      <c r="E6693">
        <v>53</v>
      </c>
      <c r="F6693">
        <v>7.5785390711999998</v>
      </c>
      <c r="G6693">
        <v>44</v>
      </c>
      <c r="H6693">
        <v>50</v>
      </c>
      <c r="I6693">
        <v>23.778287087999999</v>
      </c>
      <c r="J6693">
        <f>(D6693+E6693/60+F6693/3600)*15</f>
        <v>103.28157724613</v>
      </c>
      <c r="K6693">
        <f>IF(G6693&lt;0, G6693-H6693/60-I6693/3600, G6693+H6693/60+I6693/3600)</f>
        <v>44.839938413080006</v>
      </c>
      <c r="L6693">
        <v>5.6859999999999999</v>
      </c>
      <c r="M6693">
        <v>-58.128999999999998</v>
      </c>
      <c r="N6693">
        <v>10.08</v>
      </c>
      <c r="O6693" t="s">
        <v>9341</v>
      </c>
      <c r="P6693">
        <v>6.4569999999999999</v>
      </c>
      <c r="Q6693">
        <v>6.2359999999999998</v>
      </c>
      <c r="R6693" t="s">
        <v>9341</v>
      </c>
      <c r="S6693">
        <v>6.1970000000000001</v>
      </c>
      <c r="T6693" t="s">
        <v>9341</v>
      </c>
      <c r="U6693" t="s">
        <v>9630</v>
      </c>
      <c r="V6693" t="str">
        <f>LEFT($U6693,2)</f>
        <v>A8</v>
      </c>
      <c r="W6693" s="3">
        <f>_xlfn.XLOOKUP(V6693,$AC$2:$AC$43,$AD$2:$AD$43,"none")</f>
        <v>0.27</v>
      </c>
      <c r="X6693" s="3">
        <f>IF(ISNUMBER($W6693), 4600 * (1 / (0.92 * $W6693 + 1.7) + 1 / (0.92 * $W6693 + 0.62)),"none")</f>
        <v>7658.0096286116395</v>
      </c>
      <c r="Y6693" s="8">
        <f>IF(ISNUMBER($X6693), _xlfn.XLOOKUP($X6693,Sheet3!$A$2:$A$392,Sheet3!$B$2:$B$392,"none", 1,1), $AF$2)</f>
        <v>0.82440000000000002</v>
      </c>
      <c r="Z6693" s="8">
        <f>IF(ISNUMBER($X6693), _xlfn.XLOOKUP($X6693,Sheet3!$A$2:$A$392,Sheet3!$C$2:$C$392,"none", 1,1), $AF$2)</f>
        <v>0.84370000000000001</v>
      </c>
      <c r="AA6693" s="8">
        <f>IF(ISNUMBER($X6693), _xlfn.XLOOKUP($X6693,Sheet3!$A$2:$A$392,Sheet3!$D$2:$D$392,"none", 1,1), $AF$2)</f>
        <v>1</v>
      </c>
    </row>
    <row r="6694" spans="1:27">
      <c r="A6694">
        <v>1905</v>
      </c>
      <c r="B6694" t="s">
        <v>2206</v>
      </c>
      <c r="C6694" t="s">
        <v>39</v>
      </c>
      <c r="D6694">
        <v>5</v>
      </c>
      <c r="E6694">
        <v>10</v>
      </c>
      <c r="F6694">
        <v>58.024305055200003</v>
      </c>
      <c r="G6694">
        <v>-2</v>
      </c>
      <c r="H6694">
        <v>15</v>
      </c>
      <c r="I6694">
        <v>14.812249572000001</v>
      </c>
      <c r="J6694">
        <f>(D6694+E6694/60+F6694/3600)*15</f>
        <v>77.741767937730003</v>
      </c>
      <c r="K6694">
        <f>IF(G6694&lt;0, G6694-H6694/60-I6694/3600, G6694+H6694/60+I6694/3600)</f>
        <v>-2.2541145137699998</v>
      </c>
      <c r="L6694">
        <v>84.741</v>
      </c>
      <c r="M6694">
        <v>-150.66800000000001</v>
      </c>
      <c r="N6694">
        <v>20.25</v>
      </c>
      <c r="O6694" t="s">
        <v>9341</v>
      </c>
      <c r="P6694">
        <v>7.2329999999999997</v>
      </c>
      <c r="Q6694">
        <v>6.2359999999999998</v>
      </c>
      <c r="R6694" t="s">
        <v>9341</v>
      </c>
      <c r="S6694">
        <v>5.9640000000000004</v>
      </c>
      <c r="T6694" t="s">
        <v>9341</v>
      </c>
      <c r="U6694" t="s">
        <v>10035</v>
      </c>
      <c r="V6694" t="str">
        <f>LEFT($U6694,2)</f>
        <v>K1</v>
      </c>
      <c r="W6694" s="3">
        <f>_xlfn.XLOOKUP(V6694,$AC$2:$AC$43,$AD$2:$AD$43,"none")</f>
        <v>0.86</v>
      </c>
      <c r="X6694" s="3">
        <f>IF(ISNUMBER($W6694), 4600 * (1 / (0.92 * $W6694 + 1.7) + 1 / (0.92 * $W6694 + 0.62)),"none")</f>
        <v>5106.1368670782376</v>
      </c>
      <c r="Y6694" s="8">
        <f>IF(ISNUMBER($X6694), _xlfn.XLOOKUP($X6694,Sheet3!$A$2:$A$392,Sheet3!$B$2:$B$392,"none", 1,1), $AF$2)</f>
        <v>1</v>
      </c>
      <c r="Z6694" s="8">
        <f>IF(ISNUMBER($X6694), _xlfn.XLOOKUP($X6694,Sheet3!$A$2:$A$392,Sheet3!$C$2:$C$392,"none", 1,1), $AF$2)</f>
        <v>0.82210000000000005</v>
      </c>
      <c r="AA6694" s="8">
        <f>IF(ISNUMBER($X6694), _xlfn.XLOOKUP($X6694,Sheet3!$A$2:$A$392,Sheet3!$D$2:$D$392,"none", 1,1), $AF$2)</f>
        <v>0.65410000000000001</v>
      </c>
    </row>
    <row r="6695" spans="1:27">
      <c r="A6695">
        <v>2811</v>
      </c>
      <c r="B6695" t="s">
        <v>3114</v>
      </c>
      <c r="C6695" t="s">
        <v>297</v>
      </c>
      <c r="D6695">
        <v>7</v>
      </c>
      <c r="E6695">
        <v>30</v>
      </c>
      <c r="F6695">
        <v>51.134041768800003</v>
      </c>
      <c r="G6695">
        <v>-5</v>
      </c>
      <c r="H6695">
        <v>13</v>
      </c>
      <c r="I6695">
        <v>35.37610626</v>
      </c>
      <c r="J6695">
        <f>(D6695+E6695/60+F6695/3600)*15</f>
        <v>112.71305850736999</v>
      </c>
      <c r="K6695">
        <f>IF(G6695&lt;0, G6695-H6695/60-I6695/3600, G6695+H6695/60+I6695/3600)</f>
        <v>-5.2264933628500003</v>
      </c>
      <c r="L6695">
        <v>-5.9459999999999997</v>
      </c>
      <c r="M6695">
        <v>-3.089</v>
      </c>
      <c r="N6695">
        <v>1.76</v>
      </c>
      <c r="O6695" t="s">
        <v>9341</v>
      </c>
      <c r="P6695">
        <v>7.4269999999999996</v>
      </c>
      <c r="Q6695">
        <v>6.2359999999999998</v>
      </c>
      <c r="R6695" t="s">
        <v>9341</v>
      </c>
      <c r="S6695">
        <v>5.9359999999999999</v>
      </c>
      <c r="T6695" t="s">
        <v>9341</v>
      </c>
      <c r="U6695" t="s">
        <v>9458</v>
      </c>
      <c r="V6695" t="str">
        <f>LEFT($U6695,2)</f>
        <v>K0</v>
      </c>
      <c r="W6695" s="3">
        <f>_xlfn.XLOOKUP(V6695,$AC$2:$AC$43,$AD$2:$AD$43,"none")</f>
        <v>0.81</v>
      </c>
      <c r="X6695" s="3">
        <f>IF(ISNUMBER($W6695), 4600 * (1 / (0.92 * $W6695 + 1.7) + 1 / (0.92 * $W6695 + 0.62)),"none")</f>
        <v>5250.7063834266155</v>
      </c>
      <c r="Y6695" s="8">
        <f>IF(ISNUMBER($X6695), _xlfn.XLOOKUP($X6695,Sheet3!$A$2:$A$392,Sheet3!$B$2:$B$392,"none", 1,1), $AF$2)</f>
        <v>1</v>
      </c>
      <c r="Z6695" s="8">
        <f>IF(ISNUMBER($X6695), _xlfn.XLOOKUP($X6695,Sheet3!$A$2:$A$392,Sheet3!$C$2:$C$392,"none", 1,1), $AF$2)</f>
        <v>0.83299999999999996</v>
      </c>
      <c r="AA6695" s="8">
        <f>IF(ISNUMBER($X6695), _xlfn.XLOOKUP($X6695,Sheet3!$A$2:$A$392,Sheet3!$D$2:$D$392,"none", 1,1), $AF$2)</f>
        <v>0.67869999999999997</v>
      </c>
    </row>
    <row r="6696" spans="1:27">
      <c r="A6696">
        <v>5151</v>
      </c>
      <c r="B6696" t="s">
        <v>5454</v>
      </c>
      <c r="C6696" t="s">
        <v>297</v>
      </c>
      <c r="D6696">
        <v>14</v>
      </c>
      <c r="E6696">
        <v>13</v>
      </c>
      <c r="F6696">
        <v>13.257142720799999</v>
      </c>
      <c r="G6696">
        <v>-26</v>
      </c>
      <c r="H6696">
        <v>36</v>
      </c>
      <c r="I6696">
        <v>44.316326807999999</v>
      </c>
      <c r="J6696">
        <f>(D6696+E6696/60+F6696/3600)*15</f>
        <v>213.30523809466999</v>
      </c>
      <c r="K6696">
        <f>IF(G6696&lt;0, G6696-H6696/60-I6696/3600, G6696+H6696/60+I6696/3600)</f>
        <v>-26.612310090780003</v>
      </c>
      <c r="L6696">
        <v>14.14</v>
      </c>
      <c r="M6696">
        <v>-18.291</v>
      </c>
      <c r="N6696">
        <v>5.7</v>
      </c>
      <c r="O6696" t="s">
        <v>9341</v>
      </c>
      <c r="P6696">
        <v>7.2889999999999997</v>
      </c>
      <c r="Q6696">
        <v>6.2359999999999998</v>
      </c>
      <c r="R6696" t="s">
        <v>9341</v>
      </c>
      <c r="S6696">
        <v>5.9390000000000001</v>
      </c>
      <c r="T6696" t="s">
        <v>9341</v>
      </c>
      <c r="U6696" t="s">
        <v>9403</v>
      </c>
      <c r="V6696" t="str">
        <f>LEFT($U6696,2)</f>
        <v>K0</v>
      </c>
      <c r="W6696" s="3">
        <f>_xlfn.XLOOKUP(V6696,$AC$2:$AC$43,$AD$2:$AD$43,"none")</f>
        <v>0.81</v>
      </c>
      <c r="X6696" s="3">
        <f>IF(ISNUMBER($W6696), 4600 * (1 / (0.92 * $W6696 + 1.7) + 1 / (0.92 * $W6696 + 0.62)),"none")</f>
        <v>5250.7063834266155</v>
      </c>
      <c r="Y6696" s="8">
        <f>IF(ISNUMBER($X6696), _xlfn.XLOOKUP($X6696,Sheet3!$A$2:$A$392,Sheet3!$B$2:$B$392,"none", 1,1), $AF$2)</f>
        <v>1</v>
      </c>
      <c r="Z6696" s="8">
        <f>IF(ISNUMBER($X6696), _xlfn.XLOOKUP($X6696,Sheet3!$A$2:$A$392,Sheet3!$C$2:$C$392,"none", 1,1), $AF$2)</f>
        <v>0.83299999999999996</v>
      </c>
      <c r="AA6696" s="8">
        <f>IF(ISNUMBER($X6696), _xlfn.XLOOKUP($X6696,Sheet3!$A$2:$A$392,Sheet3!$D$2:$D$392,"none", 1,1), $AF$2)</f>
        <v>0.67869999999999997</v>
      </c>
    </row>
    <row r="6697" spans="1:27">
      <c r="A6697">
        <v>3775</v>
      </c>
      <c r="B6697" t="s">
        <v>4078</v>
      </c>
      <c r="C6697" t="s">
        <v>313</v>
      </c>
      <c r="D6697">
        <v>2</v>
      </c>
      <c r="E6697">
        <v>38</v>
      </c>
      <c r="F6697">
        <v>36.802855339200001</v>
      </c>
      <c r="G6697">
        <v>3</v>
      </c>
      <c r="H6697">
        <v>26</v>
      </c>
      <c r="I6697">
        <v>35.526188220000002</v>
      </c>
      <c r="J6697">
        <f>(D6697+E6697/60+F6697/3600)*15</f>
        <v>39.653345230580001</v>
      </c>
      <c r="K6697">
        <f>IF(G6697&lt;0, G6697-H6697/60-I6697/3600, G6697+H6697/60+I6697/3600)</f>
        <v>3.4432017189500002</v>
      </c>
      <c r="L6697">
        <v>32.551000000000002</v>
      </c>
      <c r="M6697">
        <v>7.5650000000000004</v>
      </c>
      <c r="N6697">
        <v>7.54</v>
      </c>
      <c r="O6697" t="s">
        <v>9341</v>
      </c>
      <c r="P6697">
        <v>7.24</v>
      </c>
      <c r="Q6697">
        <v>6.2370000000000001</v>
      </c>
      <c r="R6697" t="s">
        <v>9341</v>
      </c>
      <c r="S6697">
        <v>5.9690000000000003</v>
      </c>
      <c r="T6697" t="s">
        <v>9341</v>
      </c>
      <c r="U6697" t="s">
        <v>9403</v>
      </c>
      <c r="V6697" t="str">
        <f>LEFT($U6697,2)</f>
        <v>K0</v>
      </c>
      <c r="W6697" s="3">
        <f>_xlfn.XLOOKUP(V6697,$AC$2:$AC$43,$AD$2:$AD$43,"none")</f>
        <v>0.81</v>
      </c>
      <c r="X6697" s="3">
        <f>IF(ISNUMBER($W6697), 4600 * (1 / (0.92 * $W6697 + 1.7) + 1 / (0.92 * $W6697 + 0.62)),"none")</f>
        <v>5250.7063834266155</v>
      </c>
      <c r="Y6697" s="8">
        <f>IF(ISNUMBER($X6697), _xlfn.XLOOKUP($X6697,Sheet3!$A$2:$A$392,Sheet3!$B$2:$B$392,"none", 1,1), $AF$2)</f>
        <v>1</v>
      </c>
      <c r="Z6697" s="8">
        <f>IF(ISNUMBER($X6697), _xlfn.XLOOKUP($X6697,Sheet3!$A$2:$A$392,Sheet3!$C$2:$C$392,"none", 1,1), $AF$2)</f>
        <v>0.83299999999999996</v>
      </c>
      <c r="AA6697" s="8">
        <f>IF(ISNUMBER($X6697), _xlfn.XLOOKUP($X6697,Sheet3!$A$2:$A$392,Sheet3!$D$2:$D$392,"none", 1,1), $AF$2)</f>
        <v>0.67869999999999997</v>
      </c>
    </row>
    <row r="6698" spans="1:27">
      <c r="A6698">
        <v>5665</v>
      </c>
      <c r="B6698" t="s">
        <v>5968</v>
      </c>
      <c r="C6698" t="s">
        <v>13</v>
      </c>
      <c r="D6698">
        <v>19</v>
      </c>
      <c r="E6698">
        <v>15</v>
      </c>
      <c r="F6698">
        <v>33.230069500799999</v>
      </c>
      <c r="G6698">
        <v>-24</v>
      </c>
      <c r="H6698">
        <v>10</v>
      </c>
      <c r="I6698">
        <v>45.671448071999997</v>
      </c>
      <c r="J6698">
        <f>(D6698+E6698/60+F6698/3600)*15</f>
        <v>288.88845862291998</v>
      </c>
      <c r="K6698">
        <f>IF(G6698&lt;0, G6698-H6698/60-I6698/3600, G6698+H6698/60+I6698/3600)</f>
        <v>-24.179353180020001</v>
      </c>
      <c r="L6698">
        <v>118.56699999999999</v>
      </c>
      <c r="M6698">
        <v>-102.364</v>
      </c>
      <c r="N6698">
        <v>36.31</v>
      </c>
      <c r="O6698" t="s">
        <v>9341</v>
      </c>
      <c r="P6698">
        <v>6.7720000000000002</v>
      </c>
      <c r="Q6698">
        <v>6.2370000000000001</v>
      </c>
      <c r="R6698" t="s">
        <v>9341</v>
      </c>
      <c r="S6698">
        <v>6.1189999999999998</v>
      </c>
      <c r="T6698" t="s">
        <v>9341</v>
      </c>
      <c r="U6698" t="s">
        <v>9514</v>
      </c>
      <c r="V6698" t="str">
        <f>LEFT($U6698,2)</f>
        <v>F8</v>
      </c>
      <c r="W6698" s="3">
        <f>_xlfn.XLOOKUP(V6698,$AC$2:$AC$43,$AD$2:$AD$43,"none")</f>
        <v>0.53</v>
      </c>
      <c r="X6698" s="3">
        <f>IF(ISNUMBER($W6698), 4600 * (1 / (0.92 * $W6698 + 1.7) + 1 / (0.92 * $W6698 + 0.62)),"none")</f>
        <v>6255.8848880729693</v>
      </c>
      <c r="Y6698" s="8">
        <f>IF(ISNUMBER($X6698), _xlfn.XLOOKUP($X6698,Sheet3!$A$2:$A$392,Sheet3!$B$2:$B$392,"none", 1,1), $AF$2)</f>
        <v>1</v>
      </c>
      <c r="Z6698" s="8">
        <f>IF(ISNUMBER($X6698), _xlfn.XLOOKUP($X6698,Sheet3!$A$2:$A$392,Sheet3!$C$2:$C$392,"none", 1,1), $AF$2)</f>
        <v>0.92759999999999998</v>
      </c>
      <c r="AA6698" s="8">
        <f>IF(ISNUMBER($X6698), _xlfn.XLOOKUP($X6698,Sheet3!$A$2:$A$392,Sheet3!$D$2:$D$392,"none", 1,1), $AF$2)</f>
        <v>0.91679999999999995</v>
      </c>
    </row>
    <row r="6699" spans="1:27">
      <c r="A6699">
        <v>2745</v>
      </c>
      <c r="B6699" t="s">
        <v>3048</v>
      </c>
      <c r="C6699" t="s">
        <v>297</v>
      </c>
      <c r="D6699">
        <v>7</v>
      </c>
      <c r="E6699">
        <v>22</v>
      </c>
      <c r="F6699">
        <v>18.5905173672</v>
      </c>
      <c r="G6699">
        <v>-2</v>
      </c>
      <c r="H6699">
        <v>58</v>
      </c>
      <c r="I6699">
        <v>44.863244723999998</v>
      </c>
      <c r="J6699">
        <f>(D6699+E6699/60+F6699/3600)*15</f>
        <v>110.57746048902999</v>
      </c>
      <c r="K6699">
        <f>IF(G6699&lt;0, G6699-H6699/60-I6699/3600, G6699+H6699/60+I6699/3600)</f>
        <v>-2.97912867909</v>
      </c>
      <c r="L6699">
        <v>-6.3230000000000004</v>
      </c>
      <c r="M6699">
        <v>-9.3480000000000008</v>
      </c>
      <c r="N6699">
        <v>5.95</v>
      </c>
      <c r="O6699" t="s">
        <v>9341</v>
      </c>
      <c r="P6699">
        <v>6.9130000000000003</v>
      </c>
      <c r="Q6699">
        <v>6.2380000000000004</v>
      </c>
      <c r="R6699" t="s">
        <v>9341</v>
      </c>
      <c r="S6699">
        <v>6.0570000000000004</v>
      </c>
      <c r="T6699" t="s">
        <v>9341</v>
      </c>
      <c r="U6699" t="s">
        <v>10307</v>
      </c>
      <c r="V6699" t="str">
        <f>LEFT($U6699,2)</f>
        <v>K0</v>
      </c>
      <c r="W6699" s="3">
        <f>_xlfn.XLOOKUP(V6699,$AC$2:$AC$43,$AD$2:$AD$43,"none")</f>
        <v>0.81</v>
      </c>
      <c r="X6699" s="3">
        <f>IF(ISNUMBER($W6699), 4600 * (1 / (0.92 * $W6699 + 1.7) + 1 / (0.92 * $W6699 + 0.62)),"none")</f>
        <v>5250.7063834266155</v>
      </c>
      <c r="Y6699" s="8">
        <f>IF(ISNUMBER($X6699), _xlfn.XLOOKUP($X6699,Sheet3!$A$2:$A$392,Sheet3!$B$2:$B$392,"none", 1,1), $AF$2)</f>
        <v>1</v>
      </c>
      <c r="Z6699" s="8">
        <f>IF(ISNUMBER($X6699), _xlfn.XLOOKUP($X6699,Sheet3!$A$2:$A$392,Sheet3!$C$2:$C$392,"none", 1,1), $AF$2)</f>
        <v>0.83299999999999996</v>
      </c>
      <c r="AA6699" s="8">
        <f>IF(ISNUMBER($X6699), _xlfn.XLOOKUP($X6699,Sheet3!$A$2:$A$392,Sheet3!$D$2:$D$392,"none", 1,1), $AF$2)</f>
        <v>0.67869999999999997</v>
      </c>
    </row>
    <row r="6700" spans="1:27">
      <c r="A6700">
        <v>3448</v>
      </c>
      <c r="B6700" t="s">
        <v>3751</v>
      </c>
      <c r="C6700" t="s">
        <v>12</v>
      </c>
      <c r="D6700">
        <v>0</v>
      </c>
      <c r="E6700">
        <v>2</v>
      </c>
      <c r="F6700">
        <v>57.488184830400002</v>
      </c>
      <c r="G6700">
        <v>-20</v>
      </c>
      <c r="H6700">
        <v>2</v>
      </c>
      <c r="I6700">
        <v>45.178854575999999</v>
      </c>
      <c r="J6700">
        <f>(D6700+E6700/60+F6700/3600)*15</f>
        <v>0.73953410346000004</v>
      </c>
      <c r="K6700">
        <f>IF(G6700&lt;0, G6700-H6700/60-I6700/3600, G6700+H6700/60+I6700/3600)</f>
        <v>-20.045883015160001</v>
      </c>
      <c r="L6700">
        <v>100.331</v>
      </c>
      <c r="M6700">
        <v>78.491</v>
      </c>
      <c r="N6700">
        <v>17.41</v>
      </c>
      <c r="O6700" t="s">
        <v>9341</v>
      </c>
      <c r="P6700">
        <v>6.7530000000000001</v>
      </c>
      <c r="Q6700">
        <v>6.2380000000000004</v>
      </c>
      <c r="R6700" t="s">
        <v>9341</v>
      </c>
      <c r="S6700">
        <v>6.1340000000000003</v>
      </c>
      <c r="T6700" t="s">
        <v>9341</v>
      </c>
      <c r="U6700" t="s">
        <v>10469</v>
      </c>
      <c r="V6700" t="str">
        <f>LEFT($U6700,2)</f>
        <v>F6</v>
      </c>
      <c r="W6700" s="3" t="str">
        <f>_xlfn.XLOOKUP(V6700,$AC$2:$AC$43,$AD$2:$AD$43,"none")</f>
        <v>none</v>
      </c>
      <c r="X6700" s="3" t="str">
        <f>IF(ISNUMBER($W6700), 4600 * (1 / (0.92 * $W6700 + 1.7) + 1 / (0.92 * $W6700 + 0.62)),"none")</f>
        <v>none</v>
      </c>
      <c r="Y6700" s="8">
        <f>IF(ISNUMBER($X6700), _xlfn.XLOOKUP($X6700,Sheet3!$A$2:$A$392,Sheet3!$B$2:$B$392,"none", 1,1), $AF$2)</f>
        <v>0.8</v>
      </c>
      <c r="Z6700" s="8">
        <f>IF(ISNUMBER($X6700), _xlfn.XLOOKUP($X6700,Sheet3!$A$2:$A$392,Sheet3!$C$2:$C$392,"none", 1,1), $AF$2)</f>
        <v>0.8</v>
      </c>
      <c r="AA6700" s="8">
        <f>IF(ISNUMBER($X6700), _xlfn.XLOOKUP($X6700,Sheet3!$A$2:$A$392,Sheet3!$D$2:$D$392,"none", 1,1), $AF$2)</f>
        <v>0.8</v>
      </c>
    </row>
    <row r="6701" spans="1:27">
      <c r="A6701">
        <v>5135</v>
      </c>
      <c r="B6701" t="s">
        <v>5438</v>
      </c>
      <c r="C6701" t="s">
        <v>297</v>
      </c>
      <c r="D6701">
        <v>14</v>
      </c>
      <c r="E6701">
        <v>3</v>
      </c>
      <c r="F6701">
        <v>55.755349684800002</v>
      </c>
      <c r="G6701">
        <v>4</v>
      </c>
      <c r="H6701">
        <v>54</v>
      </c>
      <c r="I6701">
        <v>3.5002533960000002</v>
      </c>
      <c r="J6701">
        <f>(D6701+E6701/60+F6701/3600)*15</f>
        <v>210.98231395702001</v>
      </c>
      <c r="K6701">
        <f>IF(G6701&lt;0, G6701-H6701/60-I6701/3600, G6701+H6701/60+I6701/3600)</f>
        <v>4.9009722926100006</v>
      </c>
      <c r="L6701">
        <v>-10.789</v>
      </c>
      <c r="M6701">
        <v>-2.94</v>
      </c>
      <c r="N6701">
        <v>15.43</v>
      </c>
      <c r="O6701" t="s">
        <v>9341</v>
      </c>
      <c r="P6701">
        <v>6.62</v>
      </c>
      <c r="Q6701">
        <v>6.2380000000000004</v>
      </c>
      <c r="R6701" t="s">
        <v>9341</v>
      </c>
      <c r="S6701">
        <v>6.1390000000000002</v>
      </c>
      <c r="T6701" t="s">
        <v>9341</v>
      </c>
      <c r="U6701" t="s">
        <v>9478</v>
      </c>
      <c r="V6701" t="str">
        <f>LEFT($U6701,2)</f>
        <v>F4</v>
      </c>
      <c r="W6701" s="3" t="str">
        <f>_xlfn.XLOOKUP(V6701,$AC$2:$AC$43,$AD$2:$AD$43,"none")</f>
        <v>none</v>
      </c>
      <c r="X6701" s="3" t="str">
        <f>IF(ISNUMBER($W6701), 4600 * (1 / (0.92 * $W6701 + 1.7) + 1 / (0.92 * $W6701 + 0.62)),"none")</f>
        <v>none</v>
      </c>
      <c r="Y6701" s="8">
        <f>IF(ISNUMBER($X6701), _xlfn.XLOOKUP($X6701,Sheet3!$A$2:$A$392,Sheet3!$B$2:$B$392,"none", 1,1), $AF$2)</f>
        <v>0.8</v>
      </c>
      <c r="Z6701" s="8">
        <f>IF(ISNUMBER($X6701), _xlfn.XLOOKUP($X6701,Sheet3!$A$2:$A$392,Sheet3!$C$2:$C$392,"none", 1,1), $AF$2)</f>
        <v>0.8</v>
      </c>
      <c r="AA6701" s="8">
        <f>IF(ISNUMBER($X6701), _xlfn.XLOOKUP($X6701,Sheet3!$A$2:$A$392,Sheet3!$D$2:$D$392,"none", 1,1), $AF$2)</f>
        <v>0.8</v>
      </c>
    </row>
    <row r="6702" spans="1:27">
      <c r="A6702">
        <v>6488</v>
      </c>
      <c r="B6702" t="s">
        <v>6791</v>
      </c>
      <c r="C6702" t="s">
        <v>35</v>
      </c>
      <c r="D6702">
        <v>20</v>
      </c>
      <c r="E6702">
        <v>41</v>
      </c>
      <c r="F6702">
        <v>58.164536745600003</v>
      </c>
      <c r="G6702">
        <v>17</v>
      </c>
      <c r="H6702">
        <v>31</v>
      </c>
      <c r="I6702">
        <v>17.364442151999999</v>
      </c>
      <c r="J6702">
        <f>(D6702+E6702/60+F6702/3600)*15</f>
        <v>310.49235223644001</v>
      </c>
      <c r="K6702">
        <f>IF(G6702&lt;0, G6702-H6702/60-I6702/3600, G6702+H6702/60+I6702/3600)</f>
        <v>17.521490122819998</v>
      </c>
      <c r="L6702">
        <v>15.090999999999999</v>
      </c>
      <c r="M6702">
        <v>43.74</v>
      </c>
      <c r="N6702">
        <v>7.45</v>
      </c>
      <c r="O6702" t="s">
        <v>9341</v>
      </c>
      <c r="P6702">
        <v>7.1790000000000003</v>
      </c>
      <c r="Q6702">
        <v>6.2380000000000004</v>
      </c>
      <c r="R6702" t="s">
        <v>9341</v>
      </c>
      <c r="S6702">
        <v>5.984</v>
      </c>
      <c r="T6702" t="s">
        <v>9341</v>
      </c>
      <c r="U6702" t="s">
        <v>9379</v>
      </c>
      <c r="V6702" t="str">
        <f>LEFT($U6702,2)</f>
        <v>G8</v>
      </c>
      <c r="W6702" s="3">
        <f>_xlfn.XLOOKUP(V6702,$AC$2:$AC$43,$AD$2:$AD$43,"none")</f>
        <v>0.74</v>
      </c>
      <c r="X6702" s="3">
        <f>IF(ISNUMBER($W6702), 4600 * (1 / (0.92 * $W6702 + 1.7) + 1 / (0.92 * $W6702 + 0.62)),"none")</f>
        <v>5468.4090187676065</v>
      </c>
      <c r="Y6702" s="8">
        <f>IF(ISNUMBER($X6702), _xlfn.XLOOKUP($X6702,Sheet3!$A$2:$A$392,Sheet3!$B$2:$B$392,"none", 1,1), $AF$2)</f>
        <v>1</v>
      </c>
      <c r="Z6702" s="8">
        <f>IF(ISNUMBER($X6702), _xlfn.XLOOKUP($X6702,Sheet3!$A$2:$A$392,Sheet3!$C$2:$C$392,"none", 1,1), $AF$2)</f>
        <v>0.85409999999999997</v>
      </c>
      <c r="AA6702" s="8">
        <f>IF(ISNUMBER($X6702), _xlfn.XLOOKUP($X6702,Sheet3!$A$2:$A$392,Sheet3!$D$2:$D$392,"none", 1,1), $AF$2)</f>
        <v>0.72770000000000001</v>
      </c>
    </row>
    <row r="6703" spans="1:27">
      <c r="A6703">
        <v>6882</v>
      </c>
      <c r="B6703" t="s">
        <v>7185</v>
      </c>
      <c r="C6703" t="s">
        <v>12</v>
      </c>
      <c r="D6703">
        <v>9</v>
      </c>
      <c r="E6703">
        <v>2</v>
      </c>
      <c r="F6703">
        <v>6.3886325232000001</v>
      </c>
      <c r="G6703">
        <v>-39</v>
      </c>
      <c r="H6703">
        <v>24</v>
      </c>
      <c r="I6703">
        <v>7.7130125280000001</v>
      </c>
      <c r="J6703">
        <f>(D6703+E6703/60+F6703/3600)*15</f>
        <v>135.52661930217999</v>
      </c>
      <c r="K6703">
        <f>IF(G6703&lt;0, G6703-H6703/60-I6703/3600, G6703+H6703/60+I6703/3600)</f>
        <v>-39.40214250348</v>
      </c>
      <c r="L6703">
        <v>-39.957000000000001</v>
      </c>
      <c r="M6703">
        <v>26.026</v>
      </c>
      <c r="N6703">
        <v>7.92</v>
      </c>
      <c r="O6703" t="s">
        <v>9341</v>
      </c>
      <c r="P6703">
        <v>7.2469999999999999</v>
      </c>
      <c r="Q6703">
        <v>6.2380000000000004</v>
      </c>
      <c r="R6703" t="s">
        <v>9341</v>
      </c>
      <c r="S6703">
        <v>6.0149999999999997</v>
      </c>
      <c r="T6703" t="s">
        <v>9341</v>
      </c>
      <c r="U6703" t="s">
        <v>10152</v>
      </c>
      <c r="V6703" t="str">
        <f>LEFT($U6703,2)</f>
        <v>K1</v>
      </c>
      <c r="W6703" s="3">
        <f>_xlfn.XLOOKUP(V6703,$AC$2:$AC$43,$AD$2:$AD$43,"none")</f>
        <v>0.86</v>
      </c>
      <c r="X6703" s="3">
        <f>IF(ISNUMBER($W6703), 4600 * (1 / (0.92 * $W6703 + 1.7) + 1 / (0.92 * $W6703 + 0.62)),"none")</f>
        <v>5106.1368670782376</v>
      </c>
      <c r="Y6703" s="8">
        <f>IF(ISNUMBER($X6703), _xlfn.XLOOKUP($X6703,Sheet3!$A$2:$A$392,Sheet3!$B$2:$B$392,"none", 1,1), $AF$2)</f>
        <v>1</v>
      </c>
      <c r="Z6703" s="8">
        <f>IF(ISNUMBER($X6703), _xlfn.XLOOKUP($X6703,Sheet3!$A$2:$A$392,Sheet3!$C$2:$C$392,"none", 1,1), $AF$2)</f>
        <v>0.82210000000000005</v>
      </c>
      <c r="AA6703" s="8">
        <f>IF(ISNUMBER($X6703), _xlfn.XLOOKUP($X6703,Sheet3!$A$2:$A$392,Sheet3!$D$2:$D$392,"none", 1,1), $AF$2)</f>
        <v>0.65410000000000001</v>
      </c>
    </row>
    <row r="6704" spans="1:27">
      <c r="A6704">
        <v>7486</v>
      </c>
      <c r="B6704" t="s">
        <v>7789</v>
      </c>
      <c r="C6704" t="s">
        <v>305</v>
      </c>
      <c r="D6704">
        <v>10</v>
      </c>
      <c r="E6704">
        <v>34</v>
      </c>
      <c r="F6704">
        <v>12.711453907199999</v>
      </c>
      <c r="G6704">
        <v>-60</v>
      </c>
      <c r="H6704">
        <v>59</v>
      </c>
      <c r="I6704">
        <v>15.465719112</v>
      </c>
      <c r="J6704">
        <f>(D6704+E6704/60+F6704/3600)*15</f>
        <v>158.55296439128</v>
      </c>
      <c r="K6704">
        <f>IF(G6704&lt;0, G6704-H6704/60-I6704/3600, G6704+H6704/60+I6704/3600)</f>
        <v>-60.987629366420002</v>
      </c>
      <c r="L6704">
        <v>-9.1210000000000004</v>
      </c>
      <c r="M6704">
        <v>3.4000000000000002E-2</v>
      </c>
      <c r="N6704">
        <v>4.6399999999999997</v>
      </c>
      <c r="O6704" t="s">
        <v>9341</v>
      </c>
      <c r="P6704">
        <v>7.6509999999999998</v>
      </c>
      <c r="Q6704">
        <v>6.2380000000000004</v>
      </c>
      <c r="R6704" t="s">
        <v>9341</v>
      </c>
      <c r="S6704">
        <v>5.7610000000000001</v>
      </c>
      <c r="T6704" t="s">
        <v>9341</v>
      </c>
      <c r="U6704" t="s">
        <v>10091</v>
      </c>
      <c r="V6704" t="str">
        <f>LEFT($U6704,2)</f>
        <v>K2</v>
      </c>
      <c r="W6704" s="3">
        <f>_xlfn.XLOOKUP(V6704,$AC$2:$AC$43,$AD$2:$AD$43,"none")</f>
        <v>0.92</v>
      </c>
      <c r="X6704" s="3">
        <f>IF(ISNUMBER($W6704), 4600 * (1 / (0.92 * $W6704 + 1.7) + 1 / (0.92 * $W6704 + 0.62)),"none")</f>
        <v>4943.4058698702656</v>
      </c>
      <c r="Y6704" s="8">
        <f>IF(ISNUMBER($X6704), _xlfn.XLOOKUP($X6704,Sheet3!$A$2:$A$392,Sheet3!$B$2:$B$392,"none", 1,1), $AF$2)</f>
        <v>1</v>
      </c>
      <c r="Z6704" s="8">
        <f>IF(ISNUMBER($X6704), _xlfn.XLOOKUP($X6704,Sheet3!$A$2:$A$392,Sheet3!$C$2:$C$392,"none", 1,1), $AF$2)</f>
        <v>0.79920000000000002</v>
      </c>
      <c r="AA6704" s="8">
        <f>IF(ISNUMBER($X6704), _xlfn.XLOOKUP($X6704,Sheet3!$A$2:$A$392,Sheet3!$D$2:$D$392,"none", 1,1), $AF$2)</f>
        <v>0.60450000000000004</v>
      </c>
    </row>
    <row r="6705" spans="1:27">
      <c r="A6705">
        <v>1532</v>
      </c>
      <c r="B6705" t="s">
        <v>1833</v>
      </c>
      <c r="C6705" t="s">
        <v>297</v>
      </c>
      <c r="D6705">
        <v>3</v>
      </c>
      <c r="E6705">
        <v>34</v>
      </c>
      <c r="F6705">
        <v>37.471379384000002</v>
      </c>
      <c r="G6705">
        <v>-9</v>
      </c>
      <c r="H6705">
        <v>52</v>
      </c>
      <c r="I6705">
        <v>5.7326689740000001</v>
      </c>
      <c r="J6705">
        <f>(D6705+E6705/60+F6705/3600)*15</f>
        <v>53.65613074743333</v>
      </c>
      <c r="K6705">
        <f>IF(G6705&lt;0, G6705-H6705/60-I6705/3600, G6705+H6705/60+I6705/3600)</f>
        <v>-9.8682590747150005</v>
      </c>
      <c r="L6705">
        <v>20.849</v>
      </c>
      <c r="M6705">
        <v>5.9589999999999996</v>
      </c>
      <c r="N6705">
        <v>8.43</v>
      </c>
      <c r="O6705" t="s">
        <v>9341</v>
      </c>
      <c r="P6705">
        <v>6.258</v>
      </c>
      <c r="Q6705">
        <v>6.2389999999999999</v>
      </c>
      <c r="R6705" t="s">
        <v>9341</v>
      </c>
      <c r="S6705">
        <v>6.234</v>
      </c>
      <c r="T6705" t="s">
        <v>9341</v>
      </c>
      <c r="U6705" t="s">
        <v>9394</v>
      </c>
      <c r="V6705" t="str">
        <f>LEFT($U6705,2)</f>
        <v>A0</v>
      </c>
      <c r="W6705" s="3">
        <f>_xlfn.XLOOKUP(V6705,$AC$2:$AC$43,$AD$2:$AD$43,"none")</f>
        <v>-0.01</v>
      </c>
      <c r="X6705" s="3">
        <f>IF(ISNUMBER($W6705), 4600 * (1 / (0.92 * $W6705 + 1.7) + 1 / (0.92 * $W6705 + 0.62)),"none")</f>
        <v>10251.712375722911</v>
      </c>
      <c r="Y6705" s="8">
        <f>IF(ISNUMBER($X6705), _xlfn.XLOOKUP($X6705,Sheet3!$A$2:$A$392,Sheet3!$B$2:$B$392,"none", 1,1), $AF$2)</f>
        <v>0.6109</v>
      </c>
      <c r="Z6705" s="8">
        <f>IF(ISNUMBER($X6705), _xlfn.XLOOKUP($X6705,Sheet3!$A$2:$A$392,Sheet3!$C$2:$C$392,"none", 1,1), $AF$2)</f>
        <v>0.69189999999999996</v>
      </c>
      <c r="AA6705" s="8">
        <f>IF(ISNUMBER($X6705), _xlfn.XLOOKUP($X6705,Sheet3!$A$2:$A$392,Sheet3!$D$2:$D$392,"none", 1,1), $AF$2)</f>
        <v>1</v>
      </c>
    </row>
    <row r="6706" spans="1:27">
      <c r="A6706">
        <v>3144</v>
      </c>
      <c r="B6706" t="s">
        <v>3447</v>
      </c>
      <c r="C6706" t="s">
        <v>12</v>
      </c>
      <c r="D6706">
        <v>8</v>
      </c>
      <c r="E6706">
        <v>57</v>
      </c>
      <c r="F6706">
        <v>58.667375743199997</v>
      </c>
      <c r="G6706">
        <v>30</v>
      </c>
      <c r="H6706">
        <v>14</v>
      </c>
      <c r="I6706">
        <v>1.7706805080000001</v>
      </c>
      <c r="J6706">
        <f>(D6706+E6706/60+F6706/3600)*15</f>
        <v>134.49444739892999</v>
      </c>
      <c r="K6706">
        <f>IF(G6706&lt;0, G6706-H6706/60-I6706/3600, G6706+H6706/60+I6706/3600)</f>
        <v>30.23382518903</v>
      </c>
      <c r="L6706">
        <v>49.228000000000002</v>
      </c>
      <c r="M6706">
        <v>27.303999999999998</v>
      </c>
      <c r="N6706">
        <v>18.079999999999998</v>
      </c>
      <c r="O6706" t="s">
        <v>9341</v>
      </c>
      <c r="P6706">
        <v>6.6920000000000002</v>
      </c>
      <c r="Q6706">
        <v>6.2389999999999999</v>
      </c>
      <c r="R6706" t="s">
        <v>9341</v>
      </c>
      <c r="S6706">
        <v>6.1369999999999996</v>
      </c>
      <c r="T6706" t="s">
        <v>9341</v>
      </c>
      <c r="U6706" t="s">
        <v>9478</v>
      </c>
      <c r="V6706" t="str">
        <f>LEFT($U6706,2)</f>
        <v>F4</v>
      </c>
      <c r="W6706" s="3" t="str">
        <f>_xlfn.XLOOKUP(V6706,$AC$2:$AC$43,$AD$2:$AD$43,"none")</f>
        <v>none</v>
      </c>
      <c r="X6706" s="3" t="str">
        <f>IF(ISNUMBER($W6706), 4600 * (1 / (0.92 * $W6706 + 1.7) + 1 / (0.92 * $W6706 + 0.62)),"none")</f>
        <v>none</v>
      </c>
      <c r="Y6706" s="8">
        <f>IF(ISNUMBER($X6706), _xlfn.XLOOKUP($X6706,Sheet3!$A$2:$A$392,Sheet3!$B$2:$B$392,"none", 1,1), $AF$2)</f>
        <v>0.8</v>
      </c>
      <c r="Z6706" s="8">
        <f>IF(ISNUMBER($X6706), _xlfn.XLOOKUP($X6706,Sheet3!$A$2:$A$392,Sheet3!$C$2:$C$392,"none", 1,1), $AF$2)</f>
        <v>0.8</v>
      </c>
      <c r="AA6706" s="8">
        <f>IF(ISNUMBER($X6706), _xlfn.XLOOKUP($X6706,Sheet3!$A$2:$A$392,Sheet3!$D$2:$D$392,"none", 1,1), $AF$2)</f>
        <v>0.8</v>
      </c>
    </row>
    <row r="6707" spans="1:27">
      <c r="A6707">
        <v>3446</v>
      </c>
      <c r="B6707" t="s">
        <v>3749</v>
      </c>
      <c r="C6707" t="s">
        <v>297</v>
      </c>
      <c r="D6707">
        <v>23</v>
      </c>
      <c r="E6707">
        <v>31</v>
      </c>
      <c r="F6707">
        <v>42.037813833599998</v>
      </c>
      <c r="G6707">
        <v>-21</v>
      </c>
      <c r="H6707">
        <v>22</v>
      </c>
      <c r="I6707">
        <v>10.064326116</v>
      </c>
      <c r="J6707">
        <f>(D6707+E6707/60+F6707/3600)*15</f>
        <v>352.92515755763998</v>
      </c>
      <c r="K6707">
        <f>IF(G6707&lt;0, G6707-H6707/60-I6707/3600, G6707+H6707/60+I6707/3600)</f>
        <v>-21.369462312810001</v>
      </c>
      <c r="L6707">
        <v>0.45900000000000002</v>
      </c>
      <c r="M6707">
        <v>5.5149999999999997</v>
      </c>
      <c r="N6707">
        <v>13.61</v>
      </c>
      <c r="O6707" t="s">
        <v>9341</v>
      </c>
      <c r="P6707">
        <v>6.54</v>
      </c>
      <c r="Q6707">
        <v>6.2389999999999999</v>
      </c>
      <c r="R6707" t="s">
        <v>9341</v>
      </c>
      <c r="S6707">
        <v>6.1689999999999996</v>
      </c>
      <c r="T6707" t="s">
        <v>9341</v>
      </c>
      <c r="U6707" t="s">
        <v>9465</v>
      </c>
      <c r="V6707" t="str">
        <f>LEFT($U6707,2)</f>
        <v>F0</v>
      </c>
      <c r="W6707" s="3">
        <f>_xlfn.XLOOKUP(V6707,$AC$2:$AC$43,$AD$2:$AD$43,"none")</f>
        <v>0.32</v>
      </c>
      <c r="X6707" s="3">
        <f>IF(ISNUMBER($W6707), 4600 * (1 / (0.92 * $W6707 + 1.7) + 1 / (0.92 * $W6707 + 0.62)),"none")</f>
        <v>7337.0792549848238</v>
      </c>
      <c r="Y6707" s="8">
        <f>IF(ISNUMBER($X6707), _xlfn.XLOOKUP($X6707,Sheet3!$A$2:$A$392,Sheet3!$B$2:$B$392,"none", 1,1), $AF$2)</f>
        <v>0.86680000000000001</v>
      </c>
      <c r="Z6707" s="8">
        <f>IF(ISNUMBER($X6707), _xlfn.XLOOKUP($X6707,Sheet3!$A$2:$A$392,Sheet3!$C$2:$C$392,"none", 1,1), $AF$2)</f>
        <v>0.87180000000000002</v>
      </c>
      <c r="AA6707" s="8">
        <f>IF(ISNUMBER($X6707), _xlfn.XLOOKUP($X6707,Sheet3!$A$2:$A$392,Sheet3!$D$2:$D$392,"none", 1,1), $AF$2)</f>
        <v>1</v>
      </c>
    </row>
    <row r="6708" spans="1:27">
      <c r="A6708">
        <v>5114</v>
      </c>
      <c r="B6708" t="s">
        <v>5417</v>
      </c>
      <c r="C6708" t="s">
        <v>297</v>
      </c>
      <c r="D6708">
        <v>14</v>
      </c>
      <c r="E6708">
        <v>3</v>
      </c>
      <c r="F6708">
        <v>36.766128023999997</v>
      </c>
      <c r="G6708">
        <v>7</v>
      </c>
      <c r="H6708">
        <v>32</v>
      </c>
      <c r="I6708">
        <v>46.213386612000001</v>
      </c>
      <c r="J6708">
        <f>(D6708+E6708/60+F6708/3600)*15</f>
        <v>210.90319220010002</v>
      </c>
      <c r="K6708">
        <f>IF(G6708&lt;0, G6708-H6708/60-I6708/3600, G6708+H6708/60+I6708/3600)</f>
        <v>7.5461703851699999</v>
      </c>
      <c r="L6708">
        <v>-38.265999999999998</v>
      </c>
      <c r="M6708">
        <v>-17.817</v>
      </c>
      <c r="N6708">
        <v>7.3</v>
      </c>
      <c r="O6708" t="s">
        <v>9341</v>
      </c>
      <c r="P6708">
        <v>7.1859999999999999</v>
      </c>
      <c r="Q6708">
        <v>6.2389999999999999</v>
      </c>
      <c r="R6708" t="s">
        <v>9341</v>
      </c>
      <c r="S6708">
        <v>6.0259999999999998</v>
      </c>
      <c r="T6708" t="s">
        <v>9341</v>
      </c>
      <c r="U6708" t="s">
        <v>9411</v>
      </c>
      <c r="V6708" t="str">
        <f>LEFT($U6708,2)</f>
        <v>G9</v>
      </c>
      <c r="W6708" s="3" t="str">
        <f>_xlfn.XLOOKUP(V6708,$AC$2:$AC$43,$AD$2:$AD$43,"none")</f>
        <v>none</v>
      </c>
      <c r="X6708" s="3" t="str">
        <f>IF(ISNUMBER($W6708), 4600 * (1 / (0.92 * $W6708 + 1.7) + 1 / (0.92 * $W6708 + 0.62)),"none")</f>
        <v>none</v>
      </c>
      <c r="Y6708" s="8">
        <f>IF(ISNUMBER($X6708), _xlfn.XLOOKUP($X6708,Sheet3!$A$2:$A$392,Sheet3!$B$2:$B$392,"none", 1,1), $AF$2)</f>
        <v>0.8</v>
      </c>
      <c r="Z6708" s="8">
        <f>IF(ISNUMBER($X6708), _xlfn.XLOOKUP($X6708,Sheet3!$A$2:$A$392,Sheet3!$C$2:$C$392,"none", 1,1), $AF$2)</f>
        <v>0.8</v>
      </c>
      <c r="AA6708" s="8">
        <f>IF(ISNUMBER($X6708), _xlfn.XLOOKUP($X6708,Sheet3!$A$2:$A$392,Sheet3!$D$2:$D$392,"none", 1,1), $AF$2)</f>
        <v>0.8</v>
      </c>
    </row>
    <row r="6709" spans="1:27">
      <c r="A6709">
        <v>8728</v>
      </c>
      <c r="B6709" t="s">
        <v>9033</v>
      </c>
      <c r="C6709" t="s">
        <v>297</v>
      </c>
      <c r="D6709">
        <v>21</v>
      </c>
      <c r="E6709">
        <v>2</v>
      </c>
      <c r="F6709">
        <v>9.0020000000000007</v>
      </c>
      <c r="G6709">
        <v>56</v>
      </c>
      <c r="H6709">
        <v>40</v>
      </c>
      <c r="I6709">
        <v>10.64</v>
      </c>
      <c r="J6709">
        <f>(D6709+E6709/60+F6709/3600)*15</f>
        <v>315.53750833333339</v>
      </c>
      <c r="K6709">
        <f>IF(G6709&lt;0, G6709-H6709/60-I6709/3600, G6709+H6709/60+I6709/3600)</f>
        <v>56.669622222222223</v>
      </c>
      <c r="L6709">
        <v>5.0999999999999996</v>
      </c>
      <c r="M6709">
        <v>4.0999999999999996</v>
      </c>
      <c r="N6709" t="s">
        <v>9341</v>
      </c>
      <c r="O6709" t="s">
        <v>9341</v>
      </c>
      <c r="P6709">
        <v>6.149</v>
      </c>
      <c r="Q6709">
        <v>6.2389999999999999</v>
      </c>
      <c r="R6709" t="s">
        <v>9341</v>
      </c>
      <c r="S6709" t="s">
        <v>9341</v>
      </c>
      <c r="T6709" t="s">
        <v>9341</v>
      </c>
      <c r="U6709" t="s">
        <v>11525</v>
      </c>
      <c r="V6709" t="str">
        <f>LEFT($U6709,2)</f>
        <v>B8</v>
      </c>
      <c r="W6709" s="3">
        <f>_xlfn.XLOOKUP(V6709,$AC$2:$AC$43,$AD$2:$AD$43,"none")</f>
        <v>-0.11</v>
      </c>
      <c r="X6709" s="3">
        <f>IF(ISNUMBER($W6709), 4600 * (1 / (0.92 * $W6709 + 1.7) + 1 / (0.92 * $W6709 + 0.62)),"none")</f>
        <v>11743.77313439976</v>
      </c>
      <c r="Y6709" s="8">
        <f>IF(ISNUMBER($X6709), _xlfn.XLOOKUP($X6709,Sheet3!$A$2:$A$392,Sheet3!$B$2:$B$392,"none", 1,1), $AF$2)</f>
        <v>0.54959999999999998</v>
      </c>
      <c r="Z6709" s="8">
        <f>IF(ISNUMBER($X6709), _xlfn.XLOOKUP($X6709,Sheet3!$A$2:$A$392,Sheet3!$C$2:$C$392,"none", 1,1), $AF$2)</f>
        <v>0.64410000000000001</v>
      </c>
      <c r="AA6709" s="8">
        <f>IF(ISNUMBER($X6709), _xlfn.XLOOKUP($X6709,Sheet3!$A$2:$A$392,Sheet3!$D$2:$D$392,"none", 1,1), $AF$2)</f>
        <v>1</v>
      </c>
    </row>
    <row r="6710" spans="1:27">
      <c r="A6710">
        <v>339</v>
      </c>
      <c r="B6710" t="s">
        <v>637</v>
      </c>
      <c r="C6710" t="s">
        <v>297</v>
      </c>
      <c r="D6710">
        <v>1</v>
      </c>
      <c r="E6710">
        <v>44</v>
      </c>
      <c r="F6710">
        <v>46.171278259200001</v>
      </c>
      <c r="G6710">
        <v>57</v>
      </c>
      <c r="H6710">
        <v>5</v>
      </c>
      <c r="I6710">
        <v>21.236612388000001</v>
      </c>
      <c r="J6710">
        <f>(D6710+E6710/60+F6710/3600)*15</f>
        <v>26.192380326080002</v>
      </c>
      <c r="K6710">
        <f>IF(G6710&lt;0, G6710-H6710/60-I6710/3600, G6710+H6710/60+I6710/3600)</f>
        <v>57.089232392330004</v>
      </c>
      <c r="L6710">
        <v>18.111000000000001</v>
      </c>
      <c r="M6710">
        <v>3.2770000000000001</v>
      </c>
      <c r="N6710">
        <v>6.53</v>
      </c>
      <c r="O6710">
        <v>6.38</v>
      </c>
      <c r="P6710">
        <v>6.3</v>
      </c>
      <c r="Q6710">
        <v>6.24</v>
      </c>
      <c r="R6710" t="s">
        <v>9341</v>
      </c>
      <c r="S6710">
        <v>6.2290000000000001</v>
      </c>
      <c r="T6710" t="s">
        <v>9341</v>
      </c>
      <c r="U6710" t="s">
        <v>9352</v>
      </c>
      <c r="V6710" t="str">
        <f>LEFT($U6710,2)</f>
        <v>A2</v>
      </c>
      <c r="W6710" s="3">
        <f>_xlfn.XLOOKUP(V6710,$AC$2:$AC$43,$AD$2:$AD$43,"none")</f>
        <v>0.05</v>
      </c>
      <c r="X6710" s="3">
        <f>IF(ISNUMBER($W6710), 4600 * (1 / (0.92 * $W6710 + 1.7) + 1 / (0.92 * $W6710 + 0.62)),"none")</f>
        <v>9541.5002631497482</v>
      </c>
      <c r="Y6710" s="8">
        <f>IF(ISNUMBER($X6710), _xlfn.XLOOKUP($X6710,Sheet3!$A$2:$A$392,Sheet3!$B$2:$B$392,"none", 1,1), $AF$2)</f>
        <v>0.65039999999999998</v>
      </c>
      <c r="Z6710" s="8">
        <f>IF(ISNUMBER($X6710), _xlfn.XLOOKUP($X6710,Sheet3!$A$2:$A$392,Sheet3!$C$2:$C$392,"none", 1,1), $AF$2)</f>
        <v>0.72150000000000003</v>
      </c>
      <c r="AA6710" s="8">
        <f>IF(ISNUMBER($X6710), _xlfn.XLOOKUP($X6710,Sheet3!$A$2:$A$392,Sheet3!$D$2:$D$392,"none", 1,1), $AF$2)</f>
        <v>1</v>
      </c>
    </row>
    <row r="6711" spans="1:27">
      <c r="A6711">
        <v>1472</v>
      </c>
      <c r="B6711" t="s">
        <v>1773</v>
      </c>
      <c r="C6711" t="s">
        <v>297</v>
      </c>
      <c r="D6711">
        <v>3</v>
      </c>
      <c r="E6711">
        <v>15</v>
      </c>
      <c r="F6711">
        <v>0.2716225464</v>
      </c>
      <c r="G6711">
        <v>-26</v>
      </c>
      <c r="H6711">
        <v>6</v>
      </c>
      <c r="I6711">
        <v>1.650771864</v>
      </c>
      <c r="J6711">
        <f>(D6711+E6711/60+F6711/3600)*15</f>
        <v>48.751131760610001</v>
      </c>
      <c r="K6711">
        <f>IF(G6711&lt;0, G6711-H6711/60-I6711/3600, G6711+H6711/60+I6711/3600)</f>
        <v>-26.100458547740001</v>
      </c>
      <c r="L6711">
        <v>-8.952</v>
      </c>
      <c r="M6711">
        <v>-21.837</v>
      </c>
      <c r="N6711">
        <v>6.38</v>
      </c>
      <c r="O6711" t="s">
        <v>9341</v>
      </c>
      <c r="P6711">
        <v>6.28</v>
      </c>
      <c r="Q6711">
        <v>6.24</v>
      </c>
      <c r="R6711" t="s">
        <v>9341</v>
      </c>
      <c r="S6711">
        <v>6.2370000000000001</v>
      </c>
      <c r="T6711" t="s">
        <v>9341</v>
      </c>
      <c r="U6711" t="s">
        <v>9433</v>
      </c>
      <c r="V6711" t="str">
        <f>LEFT($U6711,2)</f>
        <v>A1</v>
      </c>
      <c r="W6711" s="3">
        <f>_xlfn.XLOOKUP(V6711,$AC$2:$AC$43,$AD$2:$AD$43,"none")</f>
        <v>0.02</v>
      </c>
      <c r="X6711" s="3">
        <f>IF(ISNUMBER($W6711), 4600 * (1 / (0.92 * $W6711 + 1.7) + 1 / (0.92 * $W6711 + 0.62)),"none")</f>
        <v>9882.4225367888994</v>
      </c>
      <c r="Y6711" s="8">
        <f>IF(ISNUMBER($X6711), _xlfn.XLOOKUP($X6711,Sheet3!$A$2:$A$392,Sheet3!$B$2:$B$392,"none", 1,1), $AF$2)</f>
        <v>0.63239999999999996</v>
      </c>
      <c r="Z6711" s="8">
        <f>IF(ISNUMBER($X6711), _xlfn.XLOOKUP($X6711,Sheet3!$A$2:$A$392,Sheet3!$C$2:$C$392,"none", 1,1), $AF$2)</f>
        <v>0.70809999999999995</v>
      </c>
      <c r="AA6711" s="8">
        <f>IF(ISNUMBER($X6711), _xlfn.XLOOKUP($X6711,Sheet3!$A$2:$A$392,Sheet3!$D$2:$D$392,"none", 1,1), $AF$2)</f>
        <v>1</v>
      </c>
    </row>
    <row r="6712" spans="1:27">
      <c r="A6712">
        <v>2416</v>
      </c>
      <c r="B6712" t="s">
        <v>2718</v>
      </c>
      <c r="C6712" t="s">
        <v>24</v>
      </c>
      <c r="D6712">
        <v>6</v>
      </c>
      <c r="E6712">
        <v>32</v>
      </c>
      <c r="F6712">
        <v>46.873119803999998</v>
      </c>
      <c r="G6712">
        <v>-11</v>
      </c>
      <c r="H6712">
        <v>9</v>
      </c>
      <c r="I6712">
        <v>58.987412460000002</v>
      </c>
      <c r="J6712">
        <f>(D6712+E6712/60+F6712/3600)*15</f>
        <v>98.195304665850003</v>
      </c>
      <c r="K6712">
        <f>IF(G6712&lt;0, G6712-H6712/60-I6712/3600, G6712+H6712/60+I6712/3600)</f>
        <v>-11.16638539235</v>
      </c>
      <c r="L6712">
        <v>-14.835000000000001</v>
      </c>
      <c r="M6712">
        <v>5.0279999999999996</v>
      </c>
      <c r="N6712">
        <v>5.0199999999999996</v>
      </c>
      <c r="O6712">
        <v>8.1199999999999992</v>
      </c>
      <c r="P6712">
        <v>7.35</v>
      </c>
      <c r="Q6712">
        <v>6.24</v>
      </c>
      <c r="R6712">
        <v>5.49</v>
      </c>
      <c r="S6712">
        <v>6.0119999999999996</v>
      </c>
      <c r="T6712">
        <v>5.01</v>
      </c>
      <c r="U6712" t="s">
        <v>10209</v>
      </c>
      <c r="V6712" t="str">
        <f>LEFT($U6712,2)</f>
        <v>G9</v>
      </c>
      <c r="W6712" s="3" t="str">
        <f>_xlfn.XLOOKUP(V6712,$AC$2:$AC$43,$AD$2:$AD$43,"none")</f>
        <v>none</v>
      </c>
      <c r="X6712" s="3" t="str">
        <f>IF(ISNUMBER($W6712), 4600 * (1 / (0.92 * $W6712 + 1.7) + 1 / (0.92 * $W6712 + 0.62)),"none")</f>
        <v>none</v>
      </c>
      <c r="Y6712" s="8">
        <f>IF(ISNUMBER($X6712), _xlfn.XLOOKUP($X6712,Sheet3!$A$2:$A$392,Sheet3!$B$2:$B$392,"none", 1,1), $AF$2)</f>
        <v>0.8</v>
      </c>
      <c r="Z6712" s="8">
        <f>IF(ISNUMBER($X6712), _xlfn.XLOOKUP($X6712,Sheet3!$A$2:$A$392,Sheet3!$C$2:$C$392,"none", 1,1), $AF$2)</f>
        <v>0.8</v>
      </c>
      <c r="AA6712" s="8">
        <f>IF(ISNUMBER($X6712), _xlfn.XLOOKUP($X6712,Sheet3!$A$2:$A$392,Sheet3!$D$2:$D$392,"none", 1,1), $AF$2)</f>
        <v>0.8</v>
      </c>
    </row>
    <row r="6713" spans="1:27">
      <c r="A6713">
        <v>3598</v>
      </c>
      <c r="B6713" t="s">
        <v>3901</v>
      </c>
      <c r="C6713" t="s">
        <v>16</v>
      </c>
      <c r="D6713">
        <v>1</v>
      </c>
      <c r="E6713">
        <v>37</v>
      </c>
      <c r="F6713">
        <v>37.706225750400002</v>
      </c>
      <c r="G6713">
        <v>-9</v>
      </c>
      <c r="H6713">
        <v>24</v>
      </c>
      <c r="I6713">
        <v>13.759495668</v>
      </c>
      <c r="J6713">
        <f>(D6713+E6713/60+F6713/3600)*15</f>
        <v>24.40710927396</v>
      </c>
      <c r="K6713">
        <f>IF(G6713&lt;0, G6713-H6713/60-I6713/3600, G6713+H6713/60+I6713/3600)</f>
        <v>-9.4038220821300005</v>
      </c>
      <c r="L6713">
        <v>263.005</v>
      </c>
      <c r="M6713">
        <v>86.272999999999996</v>
      </c>
      <c r="N6713">
        <v>22.97</v>
      </c>
      <c r="O6713" t="s">
        <v>9341</v>
      </c>
      <c r="P6713">
        <v>6.77</v>
      </c>
      <c r="Q6713">
        <v>6.24</v>
      </c>
      <c r="R6713" t="s">
        <v>9341</v>
      </c>
      <c r="S6713">
        <v>6.1280000000000001</v>
      </c>
      <c r="T6713" t="s">
        <v>9341</v>
      </c>
      <c r="U6713" t="s">
        <v>10503</v>
      </c>
      <c r="V6713" t="str">
        <f>LEFT($U6713,2)</f>
        <v>F8</v>
      </c>
      <c r="W6713" s="3">
        <f>_xlfn.XLOOKUP(V6713,$AC$2:$AC$43,$AD$2:$AD$43,"none")</f>
        <v>0.53</v>
      </c>
      <c r="X6713" s="3">
        <f>IF(ISNUMBER($W6713), 4600 * (1 / (0.92 * $W6713 + 1.7) + 1 / (0.92 * $W6713 + 0.62)),"none")</f>
        <v>6255.8848880729693</v>
      </c>
      <c r="Y6713" s="8">
        <f>IF(ISNUMBER($X6713), _xlfn.XLOOKUP($X6713,Sheet3!$A$2:$A$392,Sheet3!$B$2:$B$392,"none", 1,1), $AF$2)</f>
        <v>1</v>
      </c>
      <c r="Z6713" s="8">
        <f>IF(ISNUMBER($X6713), _xlfn.XLOOKUP($X6713,Sheet3!$A$2:$A$392,Sheet3!$C$2:$C$392,"none", 1,1), $AF$2)</f>
        <v>0.92759999999999998</v>
      </c>
      <c r="AA6713" s="8">
        <f>IF(ISNUMBER($X6713), _xlfn.XLOOKUP($X6713,Sheet3!$A$2:$A$392,Sheet3!$D$2:$D$392,"none", 1,1), $AF$2)</f>
        <v>0.91679999999999995</v>
      </c>
    </row>
    <row r="6714" spans="1:27">
      <c r="A6714">
        <v>3873</v>
      </c>
      <c r="B6714" t="s">
        <v>4176</v>
      </c>
      <c r="C6714" t="s">
        <v>12</v>
      </c>
      <c r="D6714">
        <v>0</v>
      </c>
      <c r="E6714">
        <v>22</v>
      </c>
      <c r="F6714">
        <v>25.482905023200001</v>
      </c>
      <c r="G6714">
        <v>13</v>
      </c>
      <c r="H6714">
        <v>28</v>
      </c>
      <c r="I6714">
        <v>56.958491316</v>
      </c>
      <c r="J6714">
        <f>(D6714+E6714/60+F6714/3600)*15</f>
        <v>5.6061787709299997</v>
      </c>
      <c r="K6714">
        <f>IF(G6714&lt;0, G6714-H6714/60-I6714/3600, G6714+H6714/60+I6714/3600)</f>
        <v>13.482488469810001</v>
      </c>
      <c r="L6714">
        <v>62.593000000000004</v>
      </c>
      <c r="M6714">
        <v>22.29</v>
      </c>
      <c r="N6714">
        <v>5.55</v>
      </c>
      <c r="O6714" t="s">
        <v>9341</v>
      </c>
      <c r="P6714">
        <v>7.4889999999999999</v>
      </c>
      <c r="Q6714">
        <v>6.24</v>
      </c>
      <c r="R6714" t="s">
        <v>9341</v>
      </c>
      <c r="S6714">
        <v>5.8789999999999996</v>
      </c>
      <c r="T6714" t="s">
        <v>9341</v>
      </c>
      <c r="U6714" t="s">
        <v>9389</v>
      </c>
      <c r="V6714" t="str">
        <f>LEFT($U6714,2)</f>
        <v>K3</v>
      </c>
      <c r="W6714" s="3">
        <f>_xlfn.XLOOKUP(V6714,$AC$2:$AC$43,$AD$2:$AD$43,"none")</f>
        <v>0.95</v>
      </c>
      <c r="X6714" s="3">
        <f>IF(ISNUMBER($W6714), 4600 * (1 / (0.92 * $W6714 + 1.7) + 1 / (0.92 * $W6714 + 0.62)),"none")</f>
        <v>4866.084384156673</v>
      </c>
      <c r="Y6714" s="8">
        <f>IF(ISNUMBER($X6714), _xlfn.XLOOKUP($X6714,Sheet3!$A$2:$A$392,Sheet3!$B$2:$B$392,"none", 1,1), $AF$2)</f>
        <v>1</v>
      </c>
      <c r="Z6714" s="8">
        <f>IF(ISNUMBER($X6714), _xlfn.XLOOKUP($X6714,Sheet3!$A$2:$A$392,Sheet3!$C$2:$C$392,"none", 1,1), $AF$2)</f>
        <v>0.78720000000000001</v>
      </c>
      <c r="AA6714" s="8">
        <f>IF(ISNUMBER($X6714), _xlfn.XLOOKUP($X6714,Sheet3!$A$2:$A$392,Sheet3!$D$2:$D$392,"none", 1,1), $AF$2)</f>
        <v>0.57969999999999999</v>
      </c>
    </row>
    <row r="6715" spans="1:27">
      <c r="A6715">
        <v>4001</v>
      </c>
      <c r="B6715" t="s">
        <v>4304</v>
      </c>
      <c r="C6715" t="s">
        <v>305</v>
      </c>
      <c r="D6715">
        <v>0</v>
      </c>
      <c r="E6715">
        <v>55</v>
      </c>
      <c r="F6715">
        <v>14.673281707199999</v>
      </c>
      <c r="G6715">
        <v>24</v>
      </c>
      <c r="H6715">
        <v>33</v>
      </c>
      <c r="I6715">
        <v>25.430887548000001</v>
      </c>
      <c r="J6715">
        <f>(D6715+E6715/60+F6715/3600)*15</f>
        <v>13.81113867378</v>
      </c>
      <c r="K6715">
        <f>IF(G6715&lt;0, G6715-H6715/60-I6715/3600, G6715+H6715/60+I6715/3600)</f>
        <v>24.55706413543</v>
      </c>
      <c r="L6715">
        <v>24.736000000000001</v>
      </c>
      <c r="M6715">
        <v>-13.875999999999999</v>
      </c>
      <c r="N6715">
        <v>4.33</v>
      </c>
      <c r="O6715" t="s">
        <v>9341</v>
      </c>
      <c r="P6715">
        <v>7.77</v>
      </c>
      <c r="Q6715">
        <v>6.24</v>
      </c>
      <c r="R6715" t="s">
        <v>9341</v>
      </c>
      <c r="S6715">
        <v>5.0259999999999998</v>
      </c>
      <c r="T6715" t="s">
        <v>9341</v>
      </c>
      <c r="U6715" t="s">
        <v>9396</v>
      </c>
      <c r="V6715" t="str">
        <f>LEFT($U6715,2)</f>
        <v>M4</v>
      </c>
      <c r="W6715" s="3">
        <f>_xlfn.XLOOKUP(V6715,$AC$2:$AC$43,$AD$2:$AD$43,"none")</f>
        <v>1.52</v>
      </c>
      <c r="X6715" s="3">
        <f>IF(ISNUMBER($W6715), 4600 * (1 / (0.92 * $W6715 + 1.7) + 1 / (0.92 * $W6715 + 0.62)),"none")</f>
        <v>3763.6701294642344</v>
      </c>
      <c r="Y6715" s="8">
        <f>IF(ISNUMBER($X6715), _xlfn.XLOOKUP($X6715,Sheet3!$A$2:$A$392,Sheet3!$B$2:$B$392,"none", 1,1), $AF$2)</f>
        <v>1</v>
      </c>
      <c r="Z6715" s="8">
        <f>IF(ISNUMBER($X6715), _xlfn.XLOOKUP($X6715,Sheet3!$A$2:$A$392,Sheet3!$C$2:$C$392,"none", 1,1), $AF$2)</f>
        <v>0.63180000000000003</v>
      </c>
      <c r="AA6715" s="8">
        <f>IF(ISNUMBER($X6715), _xlfn.XLOOKUP($X6715,Sheet3!$A$2:$A$392,Sheet3!$D$2:$D$392,"none", 1,1), $AF$2)</f>
        <v>0.31119999999999998</v>
      </c>
    </row>
    <row r="6716" spans="1:27">
      <c r="A6716">
        <v>4251</v>
      </c>
      <c r="B6716" t="s">
        <v>4554</v>
      </c>
      <c r="C6716" t="s">
        <v>297</v>
      </c>
      <c r="D6716">
        <v>23</v>
      </c>
      <c r="E6716">
        <v>20</v>
      </c>
      <c r="F6716">
        <v>44.098447620000002</v>
      </c>
      <c r="G6716">
        <v>44</v>
      </c>
      <c r="H6716">
        <v>6</v>
      </c>
      <c r="I6716">
        <v>58.199710068000002</v>
      </c>
      <c r="J6716">
        <f>(D6716+E6716/60+F6716/3600)*15</f>
        <v>350.18374353174994</v>
      </c>
      <c r="K6716">
        <f>IF(G6716&lt;0, G6716-H6716/60-I6716/3600, G6716+H6716/60+I6716/3600)</f>
        <v>44.116166586129999</v>
      </c>
      <c r="L6716">
        <v>-9.5820000000000007</v>
      </c>
      <c r="M6716">
        <v>-37.026000000000003</v>
      </c>
      <c r="N6716">
        <v>13.78</v>
      </c>
      <c r="O6716">
        <v>6.48</v>
      </c>
      <c r="P6716">
        <v>6.39</v>
      </c>
      <c r="Q6716">
        <v>6.24</v>
      </c>
      <c r="R6716" t="s">
        <v>9341</v>
      </c>
      <c r="S6716">
        <v>6.226</v>
      </c>
      <c r="T6716" t="s">
        <v>9341</v>
      </c>
      <c r="U6716" t="s">
        <v>9348</v>
      </c>
      <c r="V6716" t="str">
        <f>LEFT($U6716,2)</f>
        <v>A3</v>
      </c>
      <c r="W6716" s="3">
        <f>_xlfn.XLOOKUP(V6716,$AC$2:$AC$43,$AD$2:$AD$43,"none")</f>
        <v>0.08</v>
      </c>
      <c r="X6716" s="3">
        <f>IF(ISNUMBER($W6716), 4600 * (1 / (0.92 * $W6716 + 1.7) + 1 / (0.92 * $W6716 + 0.62)),"none")</f>
        <v>9225.6595386701993</v>
      </c>
      <c r="Y6716" s="8">
        <f>IF(ISNUMBER($X6716), _xlfn.XLOOKUP($X6716,Sheet3!$A$2:$A$392,Sheet3!$B$2:$B$392,"none", 1,1), $AF$2)</f>
        <v>0.67030000000000001</v>
      </c>
      <c r="Z6716" s="8">
        <f>IF(ISNUMBER($X6716), _xlfn.XLOOKUP($X6716,Sheet3!$A$2:$A$392,Sheet3!$C$2:$C$392,"none", 1,1), $AF$2)</f>
        <v>0.73619999999999997</v>
      </c>
      <c r="AA6716" s="8">
        <f>IF(ISNUMBER($X6716), _xlfn.XLOOKUP($X6716,Sheet3!$A$2:$A$392,Sheet3!$D$2:$D$392,"none", 1,1), $AF$2)</f>
        <v>1</v>
      </c>
    </row>
    <row r="6717" spans="1:27">
      <c r="A6717">
        <v>4258</v>
      </c>
      <c r="B6717" t="s">
        <v>4561</v>
      </c>
      <c r="C6717" t="s">
        <v>297</v>
      </c>
      <c r="D6717">
        <v>0</v>
      </c>
      <c r="E6717">
        <v>1</v>
      </c>
      <c r="F6717">
        <v>43.849210533600001</v>
      </c>
      <c r="G6717">
        <v>42</v>
      </c>
      <c r="H6717">
        <v>22</v>
      </c>
      <c r="I6717">
        <v>1.716027204</v>
      </c>
      <c r="J6717">
        <f>(D6717+E6717/60+F6717/3600)*15</f>
        <v>0.43270504389000003</v>
      </c>
      <c r="K6717">
        <f>IF(G6717&lt;0, G6717-H6717/60-I6717/3600, G6717+H6717/60+I6717/3600)</f>
        <v>42.367143340890003</v>
      </c>
      <c r="L6717">
        <v>4.6539999999999999</v>
      </c>
      <c r="M6717">
        <v>-1.9590000000000001</v>
      </c>
      <c r="N6717">
        <v>2.98</v>
      </c>
      <c r="O6717">
        <v>5.86</v>
      </c>
      <c r="P6717">
        <v>6.1970000000000001</v>
      </c>
      <c r="Q6717">
        <v>6.24</v>
      </c>
      <c r="R6717" t="s">
        <v>9341</v>
      </c>
      <c r="S6717">
        <v>6.226</v>
      </c>
      <c r="T6717" t="s">
        <v>9341</v>
      </c>
      <c r="U6717" t="s">
        <v>10639</v>
      </c>
      <c r="V6717" t="str">
        <f>LEFT($U6717,2)</f>
        <v>B9</v>
      </c>
      <c r="W6717" s="3">
        <f>_xlfn.XLOOKUP(V6717,$AC$2:$AC$43,$AD$2:$AD$43,"none")</f>
        <v>-7.0000000000000007E-2</v>
      </c>
      <c r="X6717" s="3">
        <f>IF(ISNUMBER($W6717), 4600 * (1 / (0.92 * $W6717 + 1.7) + 1 / (0.92 * $W6717 + 0.62)),"none")</f>
        <v>11091.761228434079</v>
      </c>
      <c r="Y6717" s="8">
        <f>IF(ISNUMBER($X6717), _xlfn.XLOOKUP($X6717,Sheet3!$A$2:$A$392,Sheet3!$B$2:$B$392,"none", 1,1), $AF$2)</f>
        <v>0.57499999999999996</v>
      </c>
      <c r="Z6717" s="8">
        <f>IF(ISNUMBER($X6717), _xlfn.XLOOKUP($X6717,Sheet3!$A$2:$A$392,Sheet3!$C$2:$C$392,"none", 1,1), $AF$2)</f>
        <v>0.66420000000000001</v>
      </c>
      <c r="AA6717" s="8">
        <f>IF(ISNUMBER($X6717), _xlfn.XLOOKUP($X6717,Sheet3!$A$2:$A$392,Sheet3!$D$2:$D$392,"none", 1,1), $AF$2)</f>
        <v>1</v>
      </c>
    </row>
    <row r="6718" spans="1:27">
      <c r="A6718">
        <v>4363</v>
      </c>
      <c r="B6718" t="s">
        <v>4666</v>
      </c>
      <c r="C6718" t="s">
        <v>297</v>
      </c>
      <c r="D6718">
        <v>9</v>
      </c>
      <c r="E6718">
        <v>29</v>
      </c>
      <c r="F6718">
        <v>49.873300135199997</v>
      </c>
      <c r="G6718">
        <v>-23</v>
      </c>
      <c r="H6718">
        <v>20</v>
      </c>
      <c r="I6718">
        <v>43.239027264000001</v>
      </c>
      <c r="J6718">
        <f>(D6718+E6718/60+F6718/3600)*15</f>
        <v>142.45780541722999</v>
      </c>
      <c r="K6718">
        <f>IF(G6718&lt;0, G6718-H6718/60-I6718/3600, G6718+H6718/60+I6718/3600)</f>
        <v>-23.345344174239997</v>
      </c>
      <c r="L6718">
        <v>-4.9850000000000003</v>
      </c>
      <c r="M6718">
        <v>-1.536</v>
      </c>
      <c r="N6718">
        <v>2.74</v>
      </c>
      <c r="O6718" t="s">
        <v>9341</v>
      </c>
      <c r="P6718">
        <v>7.78</v>
      </c>
      <c r="Q6718">
        <v>6.24</v>
      </c>
      <c r="R6718" t="s">
        <v>9341</v>
      </c>
      <c r="S6718">
        <v>5.6769999999999996</v>
      </c>
      <c r="T6718" t="s">
        <v>9341</v>
      </c>
      <c r="U6718" t="s">
        <v>10091</v>
      </c>
      <c r="V6718" t="str">
        <f>LEFT($U6718,2)</f>
        <v>K2</v>
      </c>
      <c r="W6718" s="3">
        <f>_xlfn.XLOOKUP(V6718,$AC$2:$AC$43,$AD$2:$AD$43,"none")</f>
        <v>0.92</v>
      </c>
      <c r="X6718" s="3">
        <f>IF(ISNUMBER($W6718), 4600 * (1 / (0.92 * $W6718 + 1.7) + 1 / (0.92 * $W6718 + 0.62)),"none")</f>
        <v>4943.4058698702656</v>
      </c>
      <c r="Y6718" s="8">
        <f>IF(ISNUMBER($X6718), _xlfn.XLOOKUP($X6718,Sheet3!$A$2:$A$392,Sheet3!$B$2:$B$392,"none", 1,1), $AF$2)</f>
        <v>1</v>
      </c>
      <c r="Z6718" s="8">
        <f>IF(ISNUMBER($X6718), _xlfn.XLOOKUP($X6718,Sheet3!$A$2:$A$392,Sheet3!$C$2:$C$392,"none", 1,1), $AF$2)</f>
        <v>0.79920000000000002</v>
      </c>
      <c r="AA6718" s="8">
        <f>IF(ISNUMBER($X6718), _xlfn.XLOOKUP($X6718,Sheet3!$A$2:$A$392,Sheet3!$D$2:$D$392,"none", 1,1), $AF$2)</f>
        <v>0.60450000000000004</v>
      </c>
    </row>
    <row r="6719" spans="1:27">
      <c r="A6719">
        <v>6035</v>
      </c>
      <c r="B6719" t="s">
        <v>6338</v>
      </c>
      <c r="C6719" t="s">
        <v>11</v>
      </c>
      <c r="D6719">
        <v>16</v>
      </c>
      <c r="E6719">
        <v>54</v>
      </c>
      <c r="F6719">
        <v>10.6050289368</v>
      </c>
      <c r="G6719">
        <v>-1</v>
      </c>
      <c r="H6719">
        <v>36</v>
      </c>
      <c r="I6719">
        <v>44.291821427999999</v>
      </c>
      <c r="J6719">
        <f>(D6719+E6719/60+F6719/3600)*15</f>
        <v>253.54418762056997</v>
      </c>
      <c r="K6719">
        <f>IF(G6719&lt;0, G6719-H6719/60-I6719/3600, G6719+H6719/60+I6719/3600)</f>
        <v>-1.61230328373</v>
      </c>
      <c r="L6719">
        <v>8.5190000000000001</v>
      </c>
      <c r="M6719">
        <v>-79.926000000000002</v>
      </c>
      <c r="N6719">
        <v>13.21</v>
      </c>
      <c r="O6719" t="s">
        <v>9341</v>
      </c>
      <c r="P6719">
        <v>6.52</v>
      </c>
      <c r="Q6719">
        <v>6.24</v>
      </c>
      <c r="R6719" t="s">
        <v>9341</v>
      </c>
      <c r="S6719">
        <v>6.1959999999999997</v>
      </c>
      <c r="T6719" t="s">
        <v>9341</v>
      </c>
      <c r="U6719" t="s">
        <v>11025</v>
      </c>
      <c r="V6719" t="str">
        <f>LEFT($U6719,2)</f>
        <v>A5</v>
      </c>
      <c r="W6719" s="3">
        <f>_xlfn.XLOOKUP(V6719,$AC$2:$AC$43,$AD$2:$AD$43,"none")</f>
        <v>0.15</v>
      </c>
      <c r="X6719" s="3">
        <f>IF(ISNUMBER($W6719), 4600 * (1 / (0.92 * $W6719 + 1.7) + 1 / (0.92 * $W6719 + 0.62)),"none")</f>
        <v>8571.3219313180252</v>
      </c>
      <c r="Y6719" s="8">
        <f>IF(ISNUMBER($X6719), _xlfn.XLOOKUP($X6719,Sheet3!$A$2:$A$392,Sheet3!$B$2:$B$392,"none", 1,1), $AF$2)</f>
        <v>0.72599999999999998</v>
      </c>
      <c r="Z6719" s="8">
        <f>IF(ISNUMBER($X6719), _xlfn.XLOOKUP($X6719,Sheet3!$A$2:$A$392,Sheet3!$C$2:$C$392,"none", 1,1), $AF$2)</f>
        <v>0.7762</v>
      </c>
      <c r="AA6719" s="8">
        <f>IF(ISNUMBER($X6719), _xlfn.XLOOKUP($X6719,Sheet3!$A$2:$A$392,Sheet3!$D$2:$D$392,"none", 1,1), $AF$2)</f>
        <v>1</v>
      </c>
    </row>
    <row r="6720" spans="1:27">
      <c r="A6720">
        <v>6467</v>
      </c>
      <c r="B6720" t="s">
        <v>6770</v>
      </c>
      <c r="C6720" t="s">
        <v>297</v>
      </c>
      <c r="D6720">
        <v>18</v>
      </c>
      <c r="E6720">
        <v>35</v>
      </c>
      <c r="F6720">
        <v>30.398284</v>
      </c>
      <c r="G6720">
        <v>23</v>
      </c>
      <c r="H6720">
        <v>36</v>
      </c>
      <c r="I6720">
        <v>19.947669999999999</v>
      </c>
      <c r="J6720">
        <f>(D6720+E6720/60+F6720/3600)*15</f>
        <v>278.87665951666668</v>
      </c>
      <c r="K6720">
        <f>IF(G6720&lt;0, G6720-H6720/60-I6720/3600, G6720+H6720/60+I6720/3600)</f>
        <v>23.605541019444445</v>
      </c>
      <c r="L6720">
        <v>5.2</v>
      </c>
      <c r="M6720">
        <v>2.8</v>
      </c>
      <c r="N6720" t="s">
        <v>9341</v>
      </c>
      <c r="O6720" t="s">
        <v>9341</v>
      </c>
      <c r="P6720">
        <v>7.26</v>
      </c>
      <c r="Q6720">
        <v>6.24</v>
      </c>
      <c r="R6720" t="s">
        <v>9341</v>
      </c>
      <c r="S6720" t="s">
        <v>9341</v>
      </c>
      <c r="T6720" t="s">
        <v>9341</v>
      </c>
      <c r="U6720" t="s">
        <v>9411</v>
      </c>
      <c r="V6720" t="str">
        <f>LEFT($U6720,2)</f>
        <v>G9</v>
      </c>
      <c r="W6720" s="3" t="str">
        <f>_xlfn.XLOOKUP(V6720,$AC$2:$AC$43,$AD$2:$AD$43,"none")</f>
        <v>none</v>
      </c>
      <c r="X6720" s="3" t="str">
        <f>IF(ISNUMBER($W6720), 4600 * (1 / (0.92 * $W6720 + 1.7) + 1 / (0.92 * $W6720 + 0.62)),"none")</f>
        <v>none</v>
      </c>
      <c r="Y6720" s="8">
        <f>IF(ISNUMBER($X6720), _xlfn.XLOOKUP($X6720,Sheet3!$A$2:$A$392,Sheet3!$B$2:$B$392,"none", 1,1), $AF$2)</f>
        <v>0.8</v>
      </c>
      <c r="Z6720" s="8">
        <f>IF(ISNUMBER($X6720), _xlfn.XLOOKUP($X6720,Sheet3!$A$2:$A$392,Sheet3!$C$2:$C$392,"none", 1,1), $AF$2)</f>
        <v>0.8</v>
      </c>
      <c r="AA6720" s="8">
        <f>IF(ISNUMBER($X6720), _xlfn.XLOOKUP($X6720,Sheet3!$A$2:$A$392,Sheet3!$D$2:$D$392,"none", 1,1), $AF$2)</f>
        <v>0.8</v>
      </c>
    </row>
    <row r="6721" spans="1:27">
      <c r="A6721">
        <v>6483</v>
      </c>
      <c r="B6721" t="s">
        <v>6786</v>
      </c>
      <c r="C6721" t="s">
        <v>297</v>
      </c>
      <c r="D6721">
        <v>20</v>
      </c>
      <c r="E6721">
        <v>11</v>
      </c>
      <c r="F6721">
        <v>3.5417941223999998</v>
      </c>
      <c r="G6721">
        <v>21</v>
      </c>
      <c r="H6721">
        <v>8</v>
      </c>
      <c r="I6721">
        <v>4.4843297279999996</v>
      </c>
      <c r="J6721">
        <f>(D6721+E6721/60+F6721/3600)*15</f>
        <v>302.76475747551001</v>
      </c>
      <c r="K6721">
        <f>IF(G6721&lt;0, G6721-H6721/60-I6721/3600, G6721+H6721/60+I6721/3600)</f>
        <v>21.134578980480001</v>
      </c>
      <c r="L6721">
        <v>23.366</v>
      </c>
      <c r="M6721">
        <v>31.382000000000001</v>
      </c>
      <c r="N6721">
        <v>7.16</v>
      </c>
      <c r="O6721" t="s">
        <v>9341</v>
      </c>
      <c r="P6721">
        <v>7.1269999999999998</v>
      </c>
      <c r="Q6721">
        <v>6.24</v>
      </c>
      <c r="R6721" t="s">
        <v>9341</v>
      </c>
      <c r="S6721">
        <v>6.0010000000000003</v>
      </c>
      <c r="T6721" t="s">
        <v>9341</v>
      </c>
      <c r="U6721" t="s">
        <v>9403</v>
      </c>
      <c r="V6721" t="str">
        <f>LEFT($U6721,2)</f>
        <v>K0</v>
      </c>
      <c r="W6721" s="3">
        <f>_xlfn.XLOOKUP(V6721,$AC$2:$AC$43,$AD$2:$AD$43,"none")</f>
        <v>0.81</v>
      </c>
      <c r="X6721" s="3">
        <f>IF(ISNUMBER($W6721), 4600 * (1 / (0.92 * $W6721 + 1.7) + 1 / (0.92 * $W6721 + 0.62)),"none")</f>
        <v>5250.7063834266155</v>
      </c>
      <c r="Y6721" s="8">
        <f>IF(ISNUMBER($X6721), _xlfn.XLOOKUP($X6721,Sheet3!$A$2:$A$392,Sheet3!$B$2:$B$392,"none", 1,1), $AF$2)</f>
        <v>1</v>
      </c>
      <c r="Z6721" s="8">
        <f>IF(ISNUMBER($X6721), _xlfn.XLOOKUP($X6721,Sheet3!$A$2:$A$392,Sheet3!$C$2:$C$392,"none", 1,1), $AF$2)</f>
        <v>0.83299999999999996</v>
      </c>
      <c r="AA6721" s="8">
        <f>IF(ISNUMBER($X6721), _xlfn.XLOOKUP($X6721,Sheet3!$A$2:$A$392,Sheet3!$D$2:$D$392,"none", 1,1), $AF$2)</f>
        <v>0.67869999999999997</v>
      </c>
    </row>
    <row r="6722" spans="1:27">
      <c r="A6722">
        <v>6597</v>
      </c>
      <c r="B6722" t="s">
        <v>6900</v>
      </c>
      <c r="C6722" t="s">
        <v>297</v>
      </c>
      <c r="D6722">
        <v>17</v>
      </c>
      <c r="E6722">
        <v>45</v>
      </c>
      <c r="F6722">
        <v>40.234589222399997</v>
      </c>
      <c r="G6722">
        <v>31</v>
      </c>
      <c r="H6722">
        <v>30</v>
      </c>
      <c r="I6722">
        <v>16.84641744</v>
      </c>
      <c r="J6722">
        <f>(D6722+E6722/60+F6722/3600)*15</f>
        <v>266.41764412175996</v>
      </c>
      <c r="K6722">
        <f>IF(G6722&lt;0, G6722-H6722/60-I6722/3600, G6722+H6722/60+I6722/3600)</f>
        <v>31.5046795604</v>
      </c>
      <c r="L6722">
        <v>4.5720000000000001</v>
      </c>
      <c r="M6722">
        <v>-1.966</v>
      </c>
      <c r="N6722">
        <v>0.53</v>
      </c>
      <c r="O6722" t="s">
        <v>9341</v>
      </c>
      <c r="P6722">
        <v>6.2130000000000001</v>
      </c>
      <c r="Q6722">
        <v>6.24</v>
      </c>
      <c r="R6722" t="s">
        <v>9341</v>
      </c>
      <c r="S6722">
        <v>6.218</v>
      </c>
      <c r="T6722" t="s">
        <v>9341</v>
      </c>
      <c r="U6722" t="s">
        <v>9434</v>
      </c>
      <c r="V6722" t="str">
        <f>LEFT($U6722,2)</f>
        <v>A0</v>
      </c>
      <c r="W6722" s="3">
        <f>_xlfn.XLOOKUP(V6722,$AC$2:$AC$43,$AD$2:$AD$43,"none")</f>
        <v>-0.01</v>
      </c>
      <c r="X6722" s="3">
        <f>IF(ISNUMBER($W6722), 4600 * (1 / (0.92 * $W6722 + 1.7) + 1 / (0.92 * $W6722 + 0.62)),"none")</f>
        <v>10251.712375722911</v>
      </c>
      <c r="Y6722" s="8">
        <f>IF(ISNUMBER($X6722), _xlfn.XLOOKUP($X6722,Sheet3!$A$2:$A$392,Sheet3!$B$2:$B$392,"none", 1,1), $AF$2)</f>
        <v>0.6109</v>
      </c>
      <c r="Z6722" s="8">
        <f>IF(ISNUMBER($X6722), _xlfn.XLOOKUP($X6722,Sheet3!$A$2:$A$392,Sheet3!$C$2:$C$392,"none", 1,1), $AF$2)</f>
        <v>0.69189999999999996</v>
      </c>
      <c r="AA6722" s="8">
        <f>IF(ISNUMBER($X6722), _xlfn.XLOOKUP($X6722,Sheet3!$A$2:$A$392,Sheet3!$D$2:$D$392,"none", 1,1), $AF$2)</f>
        <v>1</v>
      </c>
    </row>
    <row r="6723" spans="1:27">
      <c r="A6723">
        <v>7297</v>
      </c>
      <c r="B6723" t="s">
        <v>7600</v>
      </c>
      <c r="C6723" t="s">
        <v>313</v>
      </c>
      <c r="D6723">
        <v>10</v>
      </c>
      <c r="E6723">
        <v>5</v>
      </c>
      <c r="F6723">
        <v>1.8336923208</v>
      </c>
      <c r="G6723">
        <v>-51</v>
      </c>
      <c r="H6723">
        <v>18</v>
      </c>
      <c r="I6723">
        <v>49.02149034</v>
      </c>
      <c r="J6723">
        <f>(D6723+E6723/60+F6723/3600)*15</f>
        <v>151.25764038467003</v>
      </c>
      <c r="K6723">
        <f>IF(G6723&lt;0, G6723-H6723/60-I6723/3600, G6723+H6723/60+I6723/3600)</f>
        <v>-51.313617080649998</v>
      </c>
      <c r="L6723">
        <v>-29.766999999999999</v>
      </c>
      <c r="M6723">
        <v>11.266999999999999</v>
      </c>
      <c r="N6723">
        <v>5.59</v>
      </c>
      <c r="O6723" t="s">
        <v>9341</v>
      </c>
      <c r="P6723">
        <v>6.18</v>
      </c>
      <c r="Q6723">
        <v>6.24</v>
      </c>
      <c r="R6723" t="s">
        <v>9341</v>
      </c>
      <c r="S6723">
        <v>6.2220000000000004</v>
      </c>
      <c r="T6723" t="s">
        <v>9341</v>
      </c>
      <c r="U6723" t="s">
        <v>9936</v>
      </c>
      <c r="V6723" t="str">
        <f>LEFT($U6723,2)</f>
        <v>B8</v>
      </c>
      <c r="W6723" s="3">
        <f>_xlfn.XLOOKUP(V6723,$AC$2:$AC$43,$AD$2:$AD$43,"none")</f>
        <v>-0.11</v>
      </c>
      <c r="X6723" s="3">
        <f>IF(ISNUMBER($W6723), 4600 * (1 / (0.92 * $W6723 + 1.7) + 1 / (0.92 * $W6723 + 0.62)),"none")</f>
        <v>11743.77313439976</v>
      </c>
      <c r="Y6723" s="8">
        <f>IF(ISNUMBER($X6723), _xlfn.XLOOKUP($X6723,Sheet3!$A$2:$A$392,Sheet3!$B$2:$B$392,"none", 1,1), $AF$2)</f>
        <v>0.54959999999999998</v>
      </c>
      <c r="Z6723" s="8">
        <f>IF(ISNUMBER($X6723), _xlfn.XLOOKUP($X6723,Sheet3!$A$2:$A$392,Sheet3!$C$2:$C$392,"none", 1,1), $AF$2)</f>
        <v>0.64410000000000001</v>
      </c>
      <c r="AA6723" s="8">
        <f>IF(ISNUMBER($X6723), _xlfn.XLOOKUP($X6723,Sheet3!$A$2:$A$392,Sheet3!$D$2:$D$392,"none", 1,1), $AF$2)</f>
        <v>1</v>
      </c>
    </row>
    <row r="6724" spans="1:27">
      <c r="A6724">
        <v>7538</v>
      </c>
      <c r="B6724" t="s">
        <v>7841</v>
      </c>
      <c r="C6724" t="s">
        <v>24</v>
      </c>
      <c r="D6724">
        <v>10</v>
      </c>
      <c r="E6724">
        <v>44</v>
      </c>
      <c r="F6724">
        <v>22.908523588800001</v>
      </c>
      <c r="G6724">
        <v>-59</v>
      </c>
      <c r="H6724">
        <v>59</v>
      </c>
      <c r="I6724">
        <v>35.970489960000002</v>
      </c>
      <c r="J6724">
        <f>(D6724+E6724/60+F6724/3600)*15</f>
        <v>161.09545218161998</v>
      </c>
      <c r="K6724">
        <f>IF(G6724&lt;0, G6724-H6724/60-I6724/3600, G6724+H6724/60+I6724/3600)</f>
        <v>-59.993325136099998</v>
      </c>
      <c r="L6724">
        <v>-5.75</v>
      </c>
      <c r="M6724">
        <v>2.4550000000000001</v>
      </c>
      <c r="N6724">
        <v>0.74</v>
      </c>
      <c r="O6724">
        <v>5.53</v>
      </c>
      <c r="P6724">
        <v>6.37</v>
      </c>
      <c r="Q6724">
        <v>6.24</v>
      </c>
      <c r="R6724">
        <v>7.42</v>
      </c>
      <c r="S6724">
        <v>6.25</v>
      </c>
      <c r="T6724" t="s">
        <v>9341</v>
      </c>
      <c r="U6724" t="s">
        <v>11307</v>
      </c>
      <c r="V6724" t="str">
        <f>LEFT($U6724,2)</f>
        <v>O9</v>
      </c>
      <c r="W6724" s="3" t="str">
        <f>_xlfn.XLOOKUP(V6724,$AC$2:$AC$43,$AD$2:$AD$43,"none")</f>
        <v>none</v>
      </c>
      <c r="X6724" s="3" t="str">
        <f>IF(ISNUMBER($W6724), 4600 * (1 / (0.92 * $W6724 + 1.7) + 1 / (0.92 * $W6724 + 0.62)),"none")</f>
        <v>none</v>
      </c>
      <c r="Y6724" s="8">
        <f>IF(ISNUMBER($X6724), _xlfn.XLOOKUP($X6724,Sheet3!$A$2:$A$392,Sheet3!$B$2:$B$392,"none", 1,1), $AF$2)</f>
        <v>0.8</v>
      </c>
      <c r="Z6724" s="8">
        <f>IF(ISNUMBER($X6724), _xlfn.XLOOKUP($X6724,Sheet3!$A$2:$A$392,Sheet3!$C$2:$C$392,"none", 1,1), $AF$2)</f>
        <v>0.8</v>
      </c>
      <c r="AA6724" s="8">
        <f>IF(ISNUMBER($X6724), _xlfn.XLOOKUP($X6724,Sheet3!$A$2:$A$392,Sheet3!$D$2:$D$392,"none", 1,1), $AF$2)</f>
        <v>0.8</v>
      </c>
    </row>
    <row r="6725" spans="1:27">
      <c r="A6725">
        <v>7635</v>
      </c>
      <c r="B6725" t="s">
        <v>7938</v>
      </c>
      <c r="C6725" t="s">
        <v>313</v>
      </c>
      <c r="D6725">
        <v>1</v>
      </c>
      <c r="E6725">
        <v>17</v>
      </c>
      <c r="F6725">
        <v>3.7579099999999999</v>
      </c>
      <c r="G6725">
        <v>-66</v>
      </c>
      <c r="H6725">
        <v>23</v>
      </c>
      <c r="I6725">
        <v>52.278700000000001</v>
      </c>
      <c r="J6725">
        <f>(D6725+E6725/60+F6725/3600)*15</f>
        <v>19.265657958333332</v>
      </c>
      <c r="K6725">
        <f>IF(G6725&lt;0, G6725-H6725/60-I6725/3600, G6725+H6725/60+I6725/3600)</f>
        <v>-66.397855194444446</v>
      </c>
      <c r="L6725">
        <v>52.58</v>
      </c>
      <c r="M6725">
        <v>14.58</v>
      </c>
      <c r="N6725">
        <v>10.61</v>
      </c>
      <c r="O6725" t="s">
        <v>9341</v>
      </c>
      <c r="P6725">
        <v>6.29</v>
      </c>
      <c r="Q6725">
        <v>6.24</v>
      </c>
      <c r="R6725" t="s">
        <v>9341</v>
      </c>
      <c r="S6725" t="s">
        <v>9341</v>
      </c>
      <c r="T6725" t="s">
        <v>9341</v>
      </c>
      <c r="U6725" t="s">
        <v>9394</v>
      </c>
      <c r="V6725" t="str">
        <f>LEFT($U6725,2)</f>
        <v>A0</v>
      </c>
      <c r="W6725" s="3">
        <f>_xlfn.XLOOKUP(V6725,$AC$2:$AC$43,$AD$2:$AD$43,"none")</f>
        <v>-0.01</v>
      </c>
      <c r="X6725" s="3">
        <f>IF(ISNUMBER($W6725), 4600 * (1 / (0.92 * $W6725 + 1.7) + 1 / (0.92 * $W6725 + 0.62)),"none")</f>
        <v>10251.712375722911</v>
      </c>
      <c r="Y6725" s="8">
        <f>IF(ISNUMBER($X6725), _xlfn.XLOOKUP($X6725,Sheet3!$A$2:$A$392,Sheet3!$B$2:$B$392,"none", 1,1), $AF$2)</f>
        <v>0.6109</v>
      </c>
      <c r="Z6725" s="8">
        <f>IF(ISNUMBER($X6725), _xlfn.XLOOKUP($X6725,Sheet3!$A$2:$A$392,Sheet3!$C$2:$C$392,"none", 1,1), $AF$2)</f>
        <v>0.69189999999999996</v>
      </c>
      <c r="AA6725" s="8">
        <f>IF(ISNUMBER($X6725), _xlfn.XLOOKUP($X6725,Sheet3!$A$2:$A$392,Sheet3!$D$2:$D$392,"none", 1,1), $AF$2)</f>
        <v>1</v>
      </c>
    </row>
    <row r="6726" spans="1:27">
      <c r="A6726">
        <v>7991</v>
      </c>
      <c r="B6726" t="s">
        <v>8294</v>
      </c>
      <c r="C6726" t="s">
        <v>297</v>
      </c>
      <c r="D6726">
        <v>23</v>
      </c>
      <c r="E6726">
        <v>7</v>
      </c>
      <c r="F6726">
        <v>14.774361112799999</v>
      </c>
      <c r="G6726">
        <v>-50</v>
      </c>
      <c r="H6726">
        <v>41</v>
      </c>
      <c r="I6726">
        <v>12.065595576</v>
      </c>
      <c r="J6726">
        <f>(D6726+E6726/60+F6726/3600)*15</f>
        <v>346.81155983797004</v>
      </c>
      <c r="K6726">
        <f>IF(G6726&lt;0, G6726-H6726/60-I6726/3600, G6726+H6726/60+I6726/3600)</f>
        <v>-50.686684887659993</v>
      </c>
      <c r="L6726">
        <v>-35.335999999999999</v>
      </c>
      <c r="M6726">
        <v>-24.853000000000002</v>
      </c>
      <c r="N6726">
        <v>24.33</v>
      </c>
      <c r="O6726" t="s">
        <v>9341</v>
      </c>
      <c r="P6726">
        <v>6.68</v>
      </c>
      <c r="Q6726">
        <v>6.24</v>
      </c>
      <c r="R6726" t="s">
        <v>9341</v>
      </c>
      <c r="S6726">
        <v>6.1349999999999998</v>
      </c>
      <c r="T6726" t="s">
        <v>9341</v>
      </c>
      <c r="U6726" t="s">
        <v>10729</v>
      </c>
      <c r="V6726" t="str">
        <f>LEFT($U6726,2)</f>
        <v>F5</v>
      </c>
      <c r="W6726" s="3">
        <f>_xlfn.XLOOKUP(V6726,$AC$2:$AC$43,$AD$2:$AD$43,"none")</f>
        <v>0.45</v>
      </c>
      <c r="X6726" s="3">
        <f>IF(ISNUMBER($W6726), 4600 * (1 / (0.92 * $W6726 + 1.7) + 1 / (0.92 * $W6726 + 0.62)),"none")</f>
        <v>6624.7124722536864</v>
      </c>
      <c r="Y6726" s="8">
        <f>IF(ISNUMBER($X6726), _xlfn.XLOOKUP($X6726,Sheet3!$A$2:$A$392,Sheet3!$B$2:$B$392,"none", 1,1), $AF$2)</f>
        <v>0.99370000000000003</v>
      </c>
      <c r="Z6726" s="8">
        <f>IF(ISNUMBER($X6726), _xlfn.XLOOKUP($X6726,Sheet3!$A$2:$A$392,Sheet3!$C$2:$C$392,"none", 1,1), $AF$2)</f>
        <v>0.9526</v>
      </c>
      <c r="AA6726" s="8">
        <f>IF(ISNUMBER($X6726), _xlfn.XLOOKUP($X6726,Sheet3!$A$2:$A$392,Sheet3!$D$2:$D$392,"none", 1,1), $AF$2)</f>
        <v>1</v>
      </c>
    </row>
    <row r="6727" spans="1:27">
      <c r="A6727">
        <v>8007</v>
      </c>
      <c r="B6727" t="s">
        <v>8310</v>
      </c>
      <c r="C6727" t="s">
        <v>12</v>
      </c>
      <c r="D6727">
        <v>13</v>
      </c>
      <c r="E6727">
        <v>58</v>
      </c>
      <c r="F6727">
        <v>31.236775051199999</v>
      </c>
      <c r="G6727">
        <v>-65</v>
      </c>
      <c r="H6727">
        <v>48</v>
      </c>
      <c r="I6727">
        <v>2.401652736</v>
      </c>
      <c r="J6727">
        <f>(D6727+E6727/60+F6727/3600)*15</f>
        <v>209.63015322938</v>
      </c>
      <c r="K6727">
        <f>IF(G6727&lt;0, G6727-H6727/60-I6727/3600, G6727+H6727/60+I6727/3600)</f>
        <v>-65.80066712576</v>
      </c>
      <c r="L6727">
        <v>-31.599</v>
      </c>
      <c r="M6727">
        <v>-39.988</v>
      </c>
      <c r="N6727">
        <v>6.85</v>
      </c>
      <c r="O6727" t="s">
        <v>9341</v>
      </c>
      <c r="P6727">
        <v>7.31</v>
      </c>
      <c r="Q6727">
        <v>6.24</v>
      </c>
      <c r="R6727">
        <v>7.32</v>
      </c>
      <c r="S6727">
        <v>5.9379999999999997</v>
      </c>
      <c r="T6727" t="s">
        <v>9341</v>
      </c>
      <c r="U6727" t="s">
        <v>9403</v>
      </c>
      <c r="V6727" t="str">
        <f>LEFT($U6727,2)</f>
        <v>K0</v>
      </c>
      <c r="W6727" s="3">
        <f>_xlfn.XLOOKUP(V6727,$AC$2:$AC$43,$AD$2:$AD$43,"none")</f>
        <v>0.81</v>
      </c>
      <c r="X6727" s="3">
        <f>IF(ISNUMBER($W6727), 4600 * (1 / (0.92 * $W6727 + 1.7) + 1 / (0.92 * $W6727 + 0.62)),"none")</f>
        <v>5250.7063834266155</v>
      </c>
      <c r="Y6727" s="8">
        <f>IF(ISNUMBER($X6727), _xlfn.XLOOKUP($X6727,Sheet3!$A$2:$A$392,Sheet3!$B$2:$B$392,"none", 1,1), $AF$2)</f>
        <v>1</v>
      </c>
      <c r="Z6727" s="8">
        <f>IF(ISNUMBER($X6727), _xlfn.XLOOKUP($X6727,Sheet3!$A$2:$A$392,Sheet3!$C$2:$C$392,"none", 1,1), $AF$2)</f>
        <v>0.83299999999999996</v>
      </c>
      <c r="AA6727" s="8">
        <f>IF(ISNUMBER($X6727), _xlfn.XLOOKUP($X6727,Sheet3!$A$2:$A$392,Sheet3!$D$2:$D$392,"none", 1,1), $AF$2)</f>
        <v>0.67869999999999997</v>
      </c>
    </row>
    <row r="6728" spans="1:27">
      <c r="A6728">
        <v>8272</v>
      </c>
      <c r="B6728" t="s">
        <v>8575</v>
      </c>
      <c r="C6728" t="s">
        <v>12</v>
      </c>
      <c r="D6728">
        <v>16</v>
      </c>
      <c r="E6728">
        <v>40</v>
      </c>
      <c r="F6728">
        <v>50.483272324799998</v>
      </c>
      <c r="G6728">
        <v>-60</v>
      </c>
      <c r="H6728">
        <v>26</v>
      </c>
      <c r="I6728">
        <v>47.20711506</v>
      </c>
      <c r="J6728">
        <f>(D6728+E6728/60+F6728/3600)*15</f>
        <v>250.21034696802002</v>
      </c>
      <c r="K6728">
        <f>IF(G6728&lt;0, G6728-H6728/60-I6728/3600, G6728+H6728/60+I6728/3600)</f>
        <v>-60.446446420849995</v>
      </c>
      <c r="L6728">
        <v>59.084000000000003</v>
      </c>
      <c r="M6728">
        <v>-73.274000000000001</v>
      </c>
      <c r="N6728">
        <v>31.37</v>
      </c>
      <c r="O6728" t="s">
        <v>9341</v>
      </c>
      <c r="P6728">
        <v>6.7</v>
      </c>
      <c r="Q6728">
        <v>6.24</v>
      </c>
      <c r="R6728" t="s">
        <v>9341</v>
      </c>
      <c r="S6728">
        <v>6.1479999999999997</v>
      </c>
      <c r="T6728" t="s">
        <v>9341</v>
      </c>
      <c r="U6728" t="s">
        <v>9386</v>
      </c>
      <c r="V6728" t="str">
        <f>LEFT($U6728,2)</f>
        <v>F6</v>
      </c>
      <c r="W6728" s="3" t="str">
        <f>_xlfn.XLOOKUP(V6728,$AC$2:$AC$43,$AD$2:$AD$43,"none")</f>
        <v>none</v>
      </c>
      <c r="X6728" s="3" t="str">
        <f>IF(ISNUMBER($W6728), 4600 * (1 / (0.92 * $W6728 + 1.7) + 1 / (0.92 * $W6728 + 0.62)),"none")</f>
        <v>none</v>
      </c>
      <c r="Y6728" s="8">
        <f>IF(ISNUMBER($X6728), _xlfn.XLOOKUP($X6728,Sheet3!$A$2:$A$392,Sheet3!$B$2:$B$392,"none", 1,1), $AF$2)</f>
        <v>0.8</v>
      </c>
      <c r="Z6728" s="8">
        <f>IF(ISNUMBER($X6728), _xlfn.XLOOKUP($X6728,Sheet3!$A$2:$A$392,Sheet3!$C$2:$C$392,"none", 1,1), $AF$2)</f>
        <v>0.8</v>
      </c>
      <c r="AA6728" s="8">
        <f>IF(ISNUMBER($X6728), _xlfn.XLOOKUP($X6728,Sheet3!$A$2:$A$392,Sheet3!$D$2:$D$392,"none", 1,1), $AF$2)</f>
        <v>0.8</v>
      </c>
    </row>
    <row r="6729" spans="1:27">
      <c r="A6729">
        <v>8807</v>
      </c>
      <c r="B6729" t="s">
        <v>9112</v>
      </c>
      <c r="C6729" t="s">
        <v>313</v>
      </c>
      <c r="D6729">
        <v>8</v>
      </c>
      <c r="E6729">
        <v>12</v>
      </c>
      <c r="F6729">
        <v>30.788</v>
      </c>
      <c r="G6729">
        <v>-46</v>
      </c>
      <c r="H6729">
        <v>15</v>
      </c>
      <c r="I6729">
        <v>51.4</v>
      </c>
      <c r="J6729">
        <f>(D6729+E6729/60+F6729/3600)*15</f>
        <v>123.12828333333333</v>
      </c>
      <c r="K6729">
        <f>IF(G6729&lt;0, G6729-H6729/60-I6729/3600, G6729+H6729/60+I6729/3600)</f>
        <v>-46.264277777777778</v>
      </c>
      <c r="L6729">
        <v>-8.3000000000000007</v>
      </c>
      <c r="M6729">
        <v>12</v>
      </c>
      <c r="N6729" t="s">
        <v>9341</v>
      </c>
      <c r="O6729" t="s">
        <v>9341</v>
      </c>
      <c r="P6729">
        <v>6.13</v>
      </c>
      <c r="Q6729">
        <v>6.24</v>
      </c>
      <c r="R6729" t="s">
        <v>9341</v>
      </c>
      <c r="S6729" t="s">
        <v>9341</v>
      </c>
      <c r="T6729" t="s">
        <v>9341</v>
      </c>
      <c r="U6729" t="s">
        <v>9341</v>
      </c>
      <c r="V6729" t="str">
        <f>LEFT($U6729,2)</f>
        <v>~</v>
      </c>
      <c r="W6729" s="3" t="str">
        <f>_xlfn.XLOOKUP(V6729,$AC$2:$AC$43,$AD$2:$AD$43,"none")</f>
        <v>none</v>
      </c>
      <c r="X6729" s="3" t="str">
        <f>IF(ISNUMBER($W6729), 4600 * (1 / (0.92 * $W6729 + 1.7) + 1 / (0.92 * $W6729 + 0.62)),"none")</f>
        <v>none</v>
      </c>
      <c r="Y6729" s="8">
        <f>IF(ISNUMBER($X6729), _xlfn.XLOOKUP($X6729,Sheet3!$A$2:$A$392,Sheet3!$B$2:$B$392,"none", 1,1), $AF$2)</f>
        <v>0.8</v>
      </c>
      <c r="Z6729" s="8">
        <f>IF(ISNUMBER($X6729), _xlfn.XLOOKUP($X6729,Sheet3!$A$2:$A$392,Sheet3!$C$2:$C$392,"none", 1,1), $AF$2)</f>
        <v>0.8</v>
      </c>
      <c r="AA6729" s="8">
        <f>IF(ISNUMBER($X6729), _xlfn.XLOOKUP($X6729,Sheet3!$A$2:$A$392,Sheet3!$D$2:$D$392,"none", 1,1), $AF$2)</f>
        <v>0.8</v>
      </c>
    </row>
    <row r="6730" spans="1:27">
      <c r="A6730">
        <v>8884</v>
      </c>
      <c r="B6730" t="s">
        <v>9189</v>
      </c>
      <c r="C6730" t="s">
        <v>297</v>
      </c>
      <c r="D6730">
        <v>18</v>
      </c>
      <c r="E6730">
        <v>45</v>
      </c>
      <c r="F6730">
        <v>55.995137472000003</v>
      </c>
      <c r="G6730">
        <v>-50</v>
      </c>
      <c r="H6730">
        <v>52</v>
      </c>
      <c r="I6730">
        <v>21.734220504</v>
      </c>
      <c r="J6730">
        <f>(D6730+E6730/60+F6730/3600)*15</f>
        <v>281.4833130728</v>
      </c>
      <c r="K6730">
        <f>IF(G6730&lt;0, G6730-H6730/60-I6730/3600, G6730+H6730/60+I6730/3600)</f>
        <v>-50.87270395014</v>
      </c>
      <c r="L6730">
        <v>3.6970000000000001</v>
      </c>
      <c r="M6730">
        <v>-15.975</v>
      </c>
      <c r="N6730">
        <v>3.1</v>
      </c>
      <c r="O6730" t="s">
        <v>9341</v>
      </c>
      <c r="P6730">
        <v>6.15</v>
      </c>
      <c r="Q6730">
        <v>6.24</v>
      </c>
      <c r="R6730" t="s">
        <v>9341</v>
      </c>
      <c r="S6730">
        <v>6.2450000000000001</v>
      </c>
      <c r="T6730" t="s">
        <v>9341</v>
      </c>
      <c r="U6730" t="s">
        <v>10343</v>
      </c>
      <c r="V6730" t="str">
        <f>LEFT($U6730,2)</f>
        <v>B8</v>
      </c>
      <c r="W6730" s="3">
        <f>_xlfn.XLOOKUP(V6730,$AC$2:$AC$43,$AD$2:$AD$43,"none")</f>
        <v>-0.11</v>
      </c>
      <c r="X6730" s="3">
        <f>IF(ISNUMBER($W6730), 4600 * (1 / (0.92 * $W6730 + 1.7) + 1 / (0.92 * $W6730 + 0.62)),"none")</f>
        <v>11743.77313439976</v>
      </c>
      <c r="Y6730" s="8">
        <f>IF(ISNUMBER($X6730), _xlfn.XLOOKUP($X6730,Sheet3!$A$2:$A$392,Sheet3!$B$2:$B$392,"none", 1,1), $AF$2)</f>
        <v>0.54959999999999998</v>
      </c>
      <c r="Z6730" s="8">
        <f>IF(ISNUMBER($X6730), _xlfn.XLOOKUP($X6730,Sheet3!$A$2:$A$392,Sheet3!$C$2:$C$392,"none", 1,1), $AF$2)</f>
        <v>0.64410000000000001</v>
      </c>
      <c r="AA6730" s="8">
        <f>IF(ISNUMBER($X6730), _xlfn.XLOOKUP($X6730,Sheet3!$A$2:$A$392,Sheet3!$D$2:$D$392,"none", 1,1), $AF$2)</f>
        <v>1</v>
      </c>
    </row>
    <row r="6731" spans="1:27">
      <c r="A6731">
        <v>8931</v>
      </c>
      <c r="B6731" t="s">
        <v>9236</v>
      </c>
      <c r="C6731" t="s">
        <v>12</v>
      </c>
      <c r="D6731">
        <v>22</v>
      </c>
      <c r="E6731">
        <v>33</v>
      </c>
      <c r="F6731">
        <v>2.9317890000000002</v>
      </c>
      <c r="G6731">
        <v>69</v>
      </c>
      <c r="H6731">
        <v>54</v>
      </c>
      <c r="I6731">
        <v>48.682749999999999</v>
      </c>
      <c r="J6731">
        <f>(D6731+E6731/60+F6731/3600)*15</f>
        <v>338.2622157875</v>
      </c>
      <c r="K6731">
        <f>IF(G6731&lt;0, G6731-H6731/60-I6731/3600, G6731+H6731/60+I6731/3600)</f>
        <v>69.913522986111118</v>
      </c>
      <c r="L6731">
        <v>117</v>
      </c>
      <c r="M6731">
        <v>65.8</v>
      </c>
      <c r="N6731" t="s">
        <v>9341</v>
      </c>
      <c r="O6731" t="s">
        <v>9341</v>
      </c>
      <c r="P6731">
        <v>6.59</v>
      </c>
      <c r="Q6731">
        <v>6.24</v>
      </c>
      <c r="R6731" t="s">
        <v>9341</v>
      </c>
      <c r="S6731" t="s">
        <v>9341</v>
      </c>
      <c r="T6731" t="s">
        <v>9341</v>
      </c>
      <c r="U6731" t="s">
        <v>9341</v>
      </c>
      <c r="V6731" t="str">
        <f>LEFT($U6731,2)</f>
        <v>~</v>
      </c>
      <c r="W6731" s="3" t="str">
        <f>_xlfn.XLOOKUP(V6731,$AC$2:$AC$43,$AD$2:$AD$43,"none")</f>
        <v>none</v>
      </c>
      <c r="X6731" s="3" t="str">
        <f>IF(ISNUMBER($W6731), 4600 * (1 / (0.92 * $W6731 + 1.7) + 1 / (0.92 * $W6731 + 0.62)),"none")</f>
        <v>none</v>
      </c>
      <c r="Y6731" s="8">
        <f>IF(ISNUMBER($X6731), _xlfn.XLOOKUP($X6731,Sheet3!$A$2:$A$392,Sheet3!$B$2:$B$392,"none", 1,1), $AF$2)</f>
        <v>0.8</v>
      </c>
      <c r="Z6731" s="8">
        <f>IF(ISNUMBER($X6731), _xlfn.XLOOKUP($X6731,Sheet3!$A$2:$A$392,Sheet3!$C$2:$C$392,"none", 1,1), $AF$2)</f>
        <v>0.8</v>
      </c>
      <c r="AA6731" s="8">
        <f>IF(ISNUMBER($X6731), _xlfn.XLOOKUP($X6731,Sheet3!$A$2:$A$392,Sheet3!$D$2:$D$392,"none", 1,1), $AF$2)</f>
        <v>0.8</v>
      </c>
    </row>
    <row r="6732" spans="1:27">
      <c r="A6732">
        <v>9032</v>
      </c>
      <c r="B6732" t="s">
        <v>9337</v>
      </c>
      <c r="C6732" t="s">
        <v>297</v>
      </c>
      <c r="D6732">
        <v>2</v>
      </c>
      <c r="E6732">
        <v>38</v>
      </c>
      <c r="F6732">
        <v>36.801309000000003</v>
      </c>
      <c r="G6732">
        <v>3</v>
      </c>
      <c r="H6732">
        <v>26</v>
      </c>
      <c r="I6732">
        <v>35.517499999999998</v>
      </c>
      <c r="J6732">
        <f>(D6732+E6732/60+F6732/3600)*15</f>
        <v>39.653338787499997</v>
      </c>
      <c r="K6732">
        <f>IF(G6732&lt;0, G6732-H6732/60-I6732/3600, G6732+H6732/60+I6732/3600)</f>
        <v>3.4431993055555559</v>
      </c>
      <c r="L6732">
        <v>31.7</v>
      </c>
      <c r="M6732">
        <v>5.9</v>
      </c>
      <c r="N6732" t="s">
        <v>9341</v>
      </c>
      <c r="O6732" t="s">
        <v>9341</v>
      </c>
      <c r="P6732">
        <v>7.24</v>
      </c>
      <c r="Q6732">
        <v>6.24</v>
      </c>
      <c r="R6732" t="s">
        <v>9341</v>
      </c>
      <c r="S6732" t="s">
        <v>9341</v>
      </c>
      <c r="T6732" t="s">
        <v>9341</v>
      </c>
      <c r="U6732" t="s">
        <v>9341</v>
      </c>
      <c r="V6732" t="str">
        <f>LEFT($U6732,2)</f>
        <v>~</v>
      </c>
      <c r="W6732" s="3" t="str">
        <f>_xlfn.XLOOKUP(V6732,$AC$2:$AC$43,$AD$2:$AD$43,"none")</f>
        <v>none</v>
      </c>
      <c r="X6732" s="3" t="str">
        <f>IF(ISNUMBER($W6732), 4600 * (1 / (0.92 * $W6732 + 1.7) + 1 / (0.92 * $W6732 + 0.62)),"none")</f>
        <v>none</v>
      </c>
      <c r="Y6732" s="8">
        <f>IF(ISNUMBER($X6732), _xlfn.XLOOKUP($X6732,Sheet3!$A$2:$A$392,Sheet3!$B$2:$B$392,"none", 1,1), $AF$2)</f>
        <v>0.8</v>
      </c>
      <c r="Z6732" s="8">
        <f>IF(ISNUMBER($X6732), _xlfn.XLOOKUP($X6732,Sheet3!$A$2:$A$392,Sheet3!$C$2:$C$392,"none", 1,1), $AF$2)</f>
        <v>0.8</v>
      </c>
      <c r="AA6732" s="8">
        <f>IF(ISNUMBER($X6732), _xlfn.XLOOKUP($X6732,Sheet3!$A$2:$A$392,Sheet3!$D$2:$D$392,"none", 1,1), $AF$2)</f>
        <v>0.8</v>
      </c>
    </row>
    <row r="6733" spans="1:27">
      <c r="A6733">
        <v>1861</v>
      </c>
      <c r="B6733" t="s">
        <v>2162</v>
      </c>
      <c r="C6733" t="s">
        <v>297</v>
      </c>
      <c r="D6733">
        <v>4</v>
      </c>
      <c r="E6733">
        <v>57</v>
      </c>
      <c r="F6733">
        <v>17.191050052800001</v>
      </c>
      <c r="G6733">
        <v>-1</v>
      </c>
      <c r="H6733">
        <v>4</v>
      </c>
      <c r="I6733">
        <v>2.1237867480000001</v>
      </c>
      <c r="J6733">
        <f>(D6733+E6733/60+F6733/3600)*15</f>
        <v>74.321629375220013</v>
      </c>
      <c r="K6733">
        <f>IF(G6733&lt;0, G6733-H6733/60-I6733/3600, G6733+H6733/60+I6733/3600)</f>
        <v>-1.0672566074300001</v>
      </c>
      <c r="L6733">
        <v>-36.610999999999997</v>
      </c>
      <c r="M6733">
        <v>-26.582999999999998</v>
      </c>
      <c r="N6733">
        <v>11.21</v>
      </c>
      <c r="O6733" t="s">
        <v>9341</v>
      </c>
      <c r="P6733">
        <v>6.6550000000000002</v>
      </c>
      <c r="Q6733">
        <v>6.2409999999999997</v>
      </c>
      <c r="R6733" t="s">
        <v>9341</v>
      </c>
      <c r="S6733">
        <v>6.15</v>
      </c>
      <c r="T6733" t="s">
        <v>9341</v>
      </c>
      <c r="U6733" t="s">
        <v>10025</v>
      </c>
      <c r="V6733" t="str">
        <f>LEFT($U6733,2)</f>
        <v>F3</v>
      </c>
      <c r="W6733" s="3" t="str">
        <f>_xlfn.XLOOKUP(V6733,$AC$2:$AC$43,$AD$2:$AD$43,"none")</f>
        <v>none</v>
      </c>
      <c r="X6733" s="3" t="str">
        <f>IF(ISNUMBER($W6733), 4600 * (1 / (0.92 * $W6733 + 1.7) + 1 / (0.92 * $W6733 + 0.62)),"none")</f>
        <v>none</v>
      </c>
      <c r="Y6733" s="8">
        <f>IF(ISNUMBER($X6733), _xlfn.XLOOKUP($X6733,Sheet3!$A$2:$A$392,Sheet3!$B$2:$B$392,"none", 1,1), $AF$2)</f>
        <v>0.8</v>
      </c>
      <c r="Z6733" s="8">
        <f>IF(ISNUMBER($X6733), _xlfn.XLOOKUP($X6733,Sheet3!$A$2:$A$392,Sheet3!$C$2:$C$392,"none", 1,1), $AF$2)</f>
        <v>0.8</v>
      </c>
      <c r="AA6733" s="8">
        <f>IF(ISNUMBER($X6733), _xlfn.XLOOKUP($X6733,Sheet3!$A$2:$A$392,Sheet3!$D$2:$D$392,"none", 1,1), $AF$2)</f>
        <v>0.8</v>
      </c>
    </row>
    <row r="6734" spans="1:27">
      <c r="A6734">
        <v>2603</v>
      </c>
      <c r="B6734" t="s">
        <v>2905</v>
      </c>
      <c r="C6734" t="s">
        <v>297</v>
      </c>
      <c r="D6734">
        <v>6</v>
      </c>
      <c r="E6734">
        <v>58</v>
      </c>
      <c r="F6734">
        <v>38.912745995999998</v>
      </c>
      <c r="G6734">
        <v>7</v>
      </c>
      <c r="H6734">
        <v>37</v>
      </c>
      <c r="I6734">
        <v>20.268107147999999</v>
      </c>
      <c r="J6734">
        <f>(D6734+E6734/60+F6734/3600)*15</f>
        <v>104.66213644165001</v>
      </c>
      <c r="K6734">
        <f>IF(G6734&lt;0, G6734-H6734/60-I6734/3600, G6734+H6734/60+I6734/3600)</f>
        <v>7.6222966964300003</v>
      </c>
      <c r="L6734">
        <v>-31.847000000000001</v>
      </c>
      <c r="M6734">
        <v>-22.54</v>
      </c>
      <c r="N6734">
        <v>12.93</v>
      </c>
      <c r="O6734" t="s">
        <v>9341</v>
      </c>
      <c r="P6734">
        <v>6.3419999999999996</v>
      </c>
      <c r="Q6734">
        <v>6.2409999999999997</v>
      </c>
      <c r="R6734" t="s">
        <v>9341</v>
      </c>
      <c r="S6734">
        <v>6.2519999999999998</v>
      </c>
      <c r="T6734" t="s">
        <v>9341</v>
      </c>
      <c r="U6734" t="s">
        <v>9359</v>
      </c>
      <c r="V6734" t="str">
        <f>LEFT($U6734,2)</f>
        <v>A3</v>
      </c>
      <c r="W6734" s="3">
        <f>_xlfn.XLOOKUP(V6734,$AC$2:$AC$43,$AD$2:$AD$43,"none")</f>
        <v>0.08</v>
      </c>
      <c r="X6734" s="3">
        <f>IF(ISNUMBER($W6734), 4600 * (1 / (0.92 * $W6734 + 1.7) + 1 / (0.92 * $W6734 + 0.62)),"none")</f>
        <v>9225.6595386701993</v>
      </c>
      <c r="Y6734" s="8">
        <f>IF(ISNUMBER($X6734), _xlfn.XLOOKUP($X6734,Sheet3!$A$2:$A$392,Sheet3!$B$2:$B$392,"none", 1,1), $AF$2)</f>
        <v>0.67030000000000001</v>
      </c>
      <c r="Z6734" s="8">
        <f>IF(ISNUMBER($X6734), _xlfn.XLOOKUP($X6734,Sheet3!$A$2:$A$392,Sheet3!$C$2:$C$392,"none", 1,1), $AF$2)</f>
        <v>0.73619999999999997</v>
      </c>
      <c r="AA6734" s="8">
        <f>IF(ISNUMBER($X6734), _xlfn.XLOOKUP($X6734,Sheet3!$A$2:$A$392,Sheet3!$D$2:$D$392,"none", 1,1), $AF$2)</f>
        <v>1</v>
      </c>
    </row>
    <row r="6735" spans="1:27">
      <c r="A6735">
        <v>3176</v>
      </c>
      <c r="B6735" t="s">
        <v>3479</v>
      </c>
      <c r="C6735" t="s">
        <v>12</v>
      </c>
      <c r="D6735">
        <v>8</v>
      </c>
      <c r="E6735">
        <v>59</v>
      </c>
      <c r="F6735">
        <v>15.814434503999999</v>
      </c>
      <c r="G6735">
        <v>-28</v>
      </c>
      <c r="H6735">
        <v>48</v>
      </c>
      <c r="I6735">
        <v>21.744816912000001</v>
      </c>
      <c r="J6735">
        <f>(D6735+E6735/60+F6735/3600)*15</f>
        <v>134.81589347709999</v>
      </c>
      <c r="K6735">
        <f>IF(G6735&lt;0, G6735-H6735/60-I6735/3600, G6735+H6735/60+I6735/3600)</f>
        <v>-28.80604022692</v>
      </c>
      <c r="L6735">
        <v>-45.142000000000003</v>
      </c>
      <c r="M6735">
        <v>24.099</v>
      </c>
      <c r="N6735">
        <v>6.9</v>
      </c>
      <c r="O6735" t="s">
        <v>9341</v>
      </c>
      <c r="P6735">
        <v>7.24</v>
      </c>
      <c r="Q6735">
        <v>6.2409999999999997</v>
      </c>
      <c r="R6735" t="s">
        <v>9341</v>
      </c>
      <c r="S6735">
        <v>5.9870000000000001</v>
      </c>
      <c r="T6735" t="s">
        <v>9341</v>
      </c>
      <c r="U6735" t="s">
        <v>10412</v>
      </c>
      <c r="V6735" t="str">
        <f>LEFT($U6735,2)</f>
        <v>G8</v>
      </c>
      <c r="W6735" s="3">
        <f>_xlfn.XLOOKUP(V6735,$AC$2:$AC$43,$AD$2:$AD$43,"none")</f>
        <v>0.74</v>
      </c>
      <c r="X6735" s="3">
        <f>IF(ISNUMBER($W6735), 4600 * (1 / (0.92 * $W6735 + 1.7) + 1 / (0.92 * $W6735 + 0.62)),"none")</f>
        <v>5468.4090187676065</v>
      </c>
      <c r="Y6735" s="8">
        <f>IF(ISNUMBER($X6735), _xlfn.XLOOKUP($X6735,Sheet3!$A$2:$A$392,Sheet3!$B$2:$B$392,"none", 1,1), $AF$2)</f>
        <v>1</v>
      </c>
      <c r="Z6735" s="8">
        <f>IF(ISNUMBER($X6735), _xlfn.XLOOKUP($X6735,Sheet3!$A$2:$A$392,Sheet3!$C$2:$C$392,"none", 1,1), $AF$2)</f>
        <v>0.85409999999999997</v>
      </c>
      <c r="AA6735" s="8">
        <f>IF(ISNUMBER($X6735), _xlfn.XLOOKUP($X6735,Sheet3!$A$2:$A$392,Sheet3!$D$2:$D$392,"none", 1,1), $AF$2)</f>
        <v>0.72770000000000001</v>
      </c>
    </row>
    <row r="6736" spans="1:27">
      <c r="A6736">
        <v>4929</v>
      </c>
      <c r="B6736" t="s">
        <v>5232</v>
      </c>
      <c r="C6736" t="s">
        <v>12</v>
      </c>
      <c r="D6736">
        <v>12</v>
      </c>
      <c r="E6736">
        <v>53</v>
      </c>
      <c r="F6736">
        <v>49.717210077600001</v>
      </c>
      <c r="G6736">
        <v>12</v>
      </c>
      <c r="H6736">
        <v>25</v>
      </c>
      <c r="I6736">
        <v>6.2209360560000002</v>
      </c>
      <c r="J6736">
        <f>(D6736+E6736/60+F6736/3600)*15</f>
        <v>193.45715504198998</v>
      </c>
      <c r="K6736">
        <f>IF(G6736&lt;0, G6736-H6736/60-I6736/3600, G6736+H6736/60+I6736/3600)</f>
        <v>12.418394704459999</v>
      </c>
      <c r="L6736">
        <v>45.314</v>
      </c>
      <c r="M6736">
        <v>-19.712</v>
      </c>
      <c r="N6736">
        <v>17.649999999999999</v>
      </c>
      <c r="O6736" t="s">
        <v>9341</v>
      </c>
      <c r="P6736">
        <v>6.5220000000000002</v>
      </c>
      <c r="Q6736">
        <v>6.2409999999999997</v>
      </c>
      <c r="R6736" t="s">
        <v>9341</v>
      </c>
      <c r="S6736">
        <v>6.1820000000000004</v>
      </c>
      <c r="T6736" t="s">
        <v>9341</v>
      </c>
      <c r="U6736" t="s">
        <v>10784</v>
      </c>
      <c r="V6736" t="str">
        <f>LEFT($U6736,2)</f>
        <v>kA</v>
      </c>
      <c r="W6736" s="3" t="str">
        <f>_xlfn.XLOOKUP(V6736,$AC$2:$AC$43,$AD$2:$AD$43,"none")</f>
        <v>none</v>
      </c>
      <c r="X6736" s="3" t="str">
        <f>IF(ISNUMBER($W6736), 4600 * (1 / (0.92 * $W6736 + 1.7) + 1 / (0.92 * $W6736 + 0.62)),"none")</f>
        <v>none</v>
      </c>
      <c r="Y6736" s="8">
        <f>IF(ISNUMBER($X6736), _xlfn.XLOOKUP($X6736,Sheet3!$A$2:$A$392,Sheet3!$B$2:$B$392,"none", 1,1), $AF$2)</f>
        <v>0.8</v>
      </c>
      <c r="Z6736" s="8">
        <f>IF(ISNUMBER($X6736), _xlfn.XLOOKUP($X6736,Sheet3!$A$2:$A$392,Sheet3!$C$2:$C$392,"none", 1,1), $AF$2)</f>
        <v>0.8</v>
      </c>
      <c r="AA6736" s="8">
        <f>IF(ISNUMBER($X6736), _xlfn.XLOOKUP($X6736,Sheet3!$A$2:$A$392,Sheet3!$D$2:$D$392,"none", 1,1), $AF$2)</f>
        <v>0.8</v>
      </c>
    </row>
    <row r="6737" spans="1:27">
      <c r="A6737">
        <v>6029</v>
      </c>
      <c r="B6737" t="s">
        <v>6332</v>
      </c>
      <c r="C6737" t="s">
        <v>297</v>
      </c>
      <c r="D6737">
        <v>16</v>
      </c>
      <c r="E6737">
        <v>22</v>
      </c>
      <c r="F6737">
        <v>38.905213439999997</v>
      </c>
      <c r="G6737">
        <v>-2</v>
      </c>
      <c r="H6737">
        <v>4</v>
      </c>
      <c r="I6737">
        <v>47.519268672000003</v>
      </c>
      <c r="J6737">
        <f>(D6737+E6737/60+F6737/3600)*15</f>
        <v>245.662105056</v>
      </c>
      <c r="K6737">
        <f>IF(G6737&lt;0, G6737-H6737/60-I6737/3600, G6737+H6737/60+I6737/3600)</f>
        <v>-2.0798664635200002</v>
      </c>
      <c r="L6737">
        <v>-10.694000000000001</v>
      </c>
      <c r="M6737">
        <v>-6.556</v>
      </c>
      <c r="N6737">
        <v>7.1</v>
      </c>
      <c r="O6737" t="s">
        <v>9341</v>
      </c>
      <c r="P6737">
        <v>6.2880000000000003</v>
      </c>
      <c r="Q6737">
        <v>6.2409999999999997</v>
      </c>
      <c r="R6737" t="s">
        <v>9341</v>
      </c>
      <c r="S6737">
        <v>6.2160000000000002</v>
      </c>
      <c r="T6737" t="s">
        <v>9341</v>
      </c>
      <c r="U6737" t="s">
        <v>9538</v>
      </c>
      <c r="V6737" t="str">
        <f>LEFT($U6737,2)</f>
        <v>B9</v>
      </c>
      <c r="W6737" s="3">
        <f>_xlfn.XLOOKUP(V6737,$AC$2:$AC$43,$AD$2:$AD$43,"none")</f>
        <v>-7.0000000000000007E-2</v>
      </c>
      <c r="X6737" s="3">
        <f>IF(ISNUMBER($W6737), 4600 * (1 / (0.92 * $W6737 + 1.7) + 1 / (0.92 * $W6737 + 0.62)),"none")</f>
        <v>11091.761228434079</v>
      </c>
      <c r="Y6737" s="8">
        <f>IF(ISNUMBER($X6737), _xlfn.XLOOKUP($X6737,Sheet3!$A$2:$A$392,Sheet3!$B$2:$B$392,"none", 1,1), $AF$2)</f>
        <v>0.57499999999999996</v>
      </c>
      <c r="Z6737" s="8">
        <f>IF(ISNUMBER($X6737), _xlfn.XLOOKUP($X6737,Sheet3!$A$2:$A$392,Sheet3!$C$2:$C$392,"none", 1,1), $AF$2)</f>
        <v>0.66420000000000001</v>
      </c>
      <c r="AA6737" s="8">
        <f>IF(ISNUMBER($X6737), _xlfn.XLOOKUP($X6737,Sheet3!$A$2:$A$392,Sheet3!$D$2:$D$392,"none", 1,1), $AF$2)</f>
        <v>1</v>
      </c>
    </row>
    <row r="6738" spans="1:27">
      <c r="A6738">
        <v>6438</v>
      </c>
      <c r="B6738" t="s">
        <v>6741</v>
      </c>
      <c r="C6738" t="s">
        <v>12</v>
      </c>
      <c r="D6738">
        <v>15</v>
      </c>
      <c r="E6738">
        <v>25</v>
      </c>
      <c r="F6738">
        <v>53.269751875200001</v>
      </c>
      <c r="G6738">
        <v>19</v>
      </c>
      <c r="H6738">
        <v>28</v>
      </c>
      <c r="I6738">
        <v>50.545457724000002</v>
      </c>
      <c r="J6738">
        <f>(D6738+E6738/60+F6738/3600)*15</f>
        <v>231.47195729947998</v>
      </c>
      <c r="K6738">
        <f>IF(G6738&lt;0, G6738-H6738/60-I6738/3600, G6738+H6738/60+I6738/3600)</f>
        <v>19.480707071589997</v>
      </c>
      <c r="L6738">
        <v>-53.701000000000001</v>
      </c>
      <c r="M6738">
        <v>-6.8010000000000002</v>
      </c>
      <c r="N6738">
        <v>23.02</v>
      </c>
      <c r="O6738" t="s">
        <v>9341</v>
      </c>
      <c r="P6738">
        <v>6.8719999999999999</v>
      </c>
      <c r="Q6738">
        <v>6.2409999999999997</v>
      </c>
      <c r="R6738" t="s">
        <v>9341</v>
      </c>
      <c r="S6738">
        <v>6.117</v>
      </c>
      <c r="T6738" t="s">
        <v>9341</v>
      </c>
      <c r="U6738" t="s">
        <v>9764</v>
      </c>
      <c r="V6738" t="str">
        <f>LEFT($U6738,2)</f>
        <v>G0</v>
      </c>
      <c r="W6738" s="3">
        <f>_xlfn.XLOOKUP(V6738,$AC$2:$AC$43,$AD$2:$AD$43,"none")</f>
        <v>0.6</v>
      </c>
      <c r="X6738" s="3">
        <f>IF(ISNUMBER($W6738), 4600 * (1 / (0.92 * $W6738 + 1.7) + 1 / (0.92 * $W6738 + 0.62)),"none")</f>
        <v>5967.5434501906539</v>
      </c>
      <c r="Y6738" s="8">
        <f>IF(ISNUMBER($X6738), _xlfn.XLOOKUP($X6738,Sheet3!$A$2:$A$392,Sheet3!$B$2:$B$392,"none", 1,1), $AF$2)</f>
        <v>1</v>
      </c>
      <c r="Z6738" s="8">
        <f>IF(ISNUMBER($X6738), _xlfn.XLOOKUP($X6738,Sheet3!$A$2:$A$392,Sheet3!$C$2:$C$392,"none", 1,1), $AF$2)</f>
        <v>0.90190000000000003</v>
      </c>
      <c r="AA6738" s="8">
        <f>IF(ISNUMBER($X6738), _xlfn.XLOOKUP($X6738,Sheet3!$A$2:$A$392,Sheet3!$D$2:$D$392,"none", 1,1), $AF$2)</f>
        <v>0.84730000000000005</v>
      </c>
    </row>
    <row r="6739" spans="1:27">
      <c r="A6739">
        <v>7264</v>
      </c>
      <c r="B6739" t="s">
        <v>7567</v>
      </c>
      <c r="C6739" t="s">
        <v>25</v>
      </c>
      <c r="D6739">
        <v>8</v>
      </c>
      <c r="E6739">
        <v>4</v>
      </c>
      <c r="F6739">
        <v>42.931714809600003</v>
      </c>
      <c r="G6739">
        <v>-62</v>
      </c>
      <c r="H6739">
        <v>50</v>
      </c>
      <c r="I6739">
        <v>10.843210284</v>
      </c>
      <c r="J6739">
        <f>(D6739+E6739/60+F6739/3600)*15</f>
        <v>121.17888214503999</v>
      </c>
      <c r="K6739">
        <f>IF(G6739&lt;0, G6739-H6739/60-I6739/3600, G6739+H6739/60+I6739/3600)</f>
        <v>-62.83634533619</v>
      </c>
      <c r="L6739">
        <v>-5.4870000000000001</v>
      </c>
      <c r="M6739">
        <v>12.026</v>
      </c>
      <c r="N6739">
        <v>2.37</v>
      </c>
      <c r="O6739" t="s">
        <v>9341</v>
      </c>
      <c r="P6739">
        <v>6.1360000000000001</v>
      </c>
      <c r="Q6739">
        <v>6.2409999999999997</v>
      </c>
      <c r="R6739" t="s">
        <v>9341</v>
      </c>
      <c r="S6739">
        <v>6.2030000000000003</v>
      </c>
      <c r="T6739" t="s">
        <v>9341</v>
      </c>
      <c r="U6739" t="s">
        <v>10057</v>
      </c>
      <c r="V6739" t="str">
        <f>LEFT($U6739,2)</f>
        <v>B2</v>
      </c>
      <c r="W6739" s="3">
        <f>_xlfn.XLOOKUP(V6739,$AC$2:$AC$43,$AD$2:$AD$43,"none")</f>
        <v>-0.24</v>
      </c>
      <c r="X6739" s="3">
        <f>IF(ISNUMBER($W6739), 4600 * (1 / (0.92 * $W6739 + 1.7) + 1 / (0.92 * $W6739 + 0.62)),"none")</f>
        <v>14632.835167360139</v>
      </c>
      <c r="Y6739" s="8">
        <f>IF(ISNUMBER($X6739), _xlfn.XLOOKUP($X6739,Sheet3!$A$2:$A$392,Sheet3!$B$2:$B$392,"none", 1,1), $AF$2)</f>
        <v>0.47989999999999999</v>
      </c>
      <c r="Z6739" s="8">
        <f>IF(ISNUMBER($X6739), _xlfn.XLOOKUP($X6739,Sheet3!$A$2:$A$392,Sheet3!$C$2:$C$392,"none", 1,1), $AF$2)</f>
        <v>0.58679999999999999</v>
      </c>
      <c r="AA6739" s="8">
        <f>IF(ISNUMBER($X6739), _xlfn.XLOOKUP($X6739,Sheet3!$A$2:$A$392,Sheet3!$D$2:$D$392,"none", 1,1), $AF$2)</f>
        <v>1</v>
      </c>
    </row>
    <row r="6740" spans="1:27">
      <c r="A6740">
        <v>8080</v>
      </c>
      <c r="B6740" t="s">
        <v>8383</v>
      </c>
      <c r="C6740" t="s">
        <v>313</v>
      </c>
      <c r="D6740">
        <v>13</v>
      </c>
      <c r="E6740">
        <v>22</v>
      </c>
      <c r="F6740">
        <v>52.514099999999999</v>
      </c>
      <c r="G6740">
        <v>-47</v>
      </c>
      <c r="H6740">
        <v>56</v>
      </c>
      <c r="I6740">
        <v>35.5871</v>
      </c>
      <c r="J6740">
        <f>(D6740+E6740/60+F6740/3600)*15</f>
        <v>200.71880874999999</v>
      </c>
      <c r="K6740">
        <f>IF(G6740&lt;0, G6740-H6740/60-I6740/3600, G6740+H6740/60+I6740/3600)</f>
        <v>-47.943218638888887</v>
      </c>
      <c r="L6740">
        <v>17.48</v>
      </c>
      <c r="M6740">
        <v>0.16</v>
      </c>
      <c r="N6740">
        <v>3.3</v>
      </c>
      <c r="O6740" t="s">
        <v>9341</v>
      </c>
      <c r="P6740">
        <v>6.4370000000000003</v>
      </c>
      <c r="Q6740">
        <v>6.2409999999999997</v>
      </c>
      <c r="R6740" t="s">
        <v>9341</v>
      </c>
      <c r="S6740" t="s">
        <v>9341</v>
      </c>
      <c r="T6740" t="s">
        <v>9341</v>
      </c>
      <c r="U6740" t="s">
        <v>9405</v>
      </c>
      <c r="V6740" t="str">
        <f>LEFT($U6740,2)</f>
        <v>A4</v>
      </c>
      <c r="W6740" s="3">
        <f>_xlfn.XLOOKUP(V6740,$AC$2:$AC$43,$AD$2:$AD$43,"none")</f>
        <v>0.12</v>
      </c>
      <c r="X6740" s="3">
        <f>IF(ISNUMBER($W6740), 4600 * (1 / (0.92 * $W6740 + 1.7) + 1 / (0.92 * $W6740 + 0.62)),"none")</f>
        <v>8838.7938932849465</v>
      </c>
      <c r="Y6740" s="8">
        <f>IF(ISNUMBER($X6740), _xlfn.XLOOKUP($X6740,Sheet3!$A$2:$A$392,Sheet3!$B$2:$B$392,"none", 1,1), $AF$2)</f>
        <v>0.70040000000000002</v>
      </c>
      <c r="Z6740" s="8">
        <f>IF(ISNUMBER($X6740), _xlfn.XLOOKUP($X6740,Sheet3!$A$2:$A$392,Sheet3!$C$2:$C$392,"none", 1,1), $AF$2)</f>
        <v>0.75790000000000002</v>
      </c>
      <c r="AA6740" s="8">
        <f>IF(ISNUMBER($X6740), _xlfn.XLOOKUP($X6740,Sheet3!$A$2:$A$392,Sheet3!$D$2:$D$392,"none", 1,1), $AF$2)</f>
        <v>1</v>
      </c>
    </row>
    <row r="6741" spans="1:27">
      <c r="A6741">
        <v>2369</v>
      </c>
      <c r="B6741" t="s">
        <v>2670</v>
      </c>
      <c r="C6741" t="s">
        <v>313</v>
      </c>
      <c r="D6741">
        <v>6</v>
      </c>
      <c r="E6741">
        <v>32</v>
      </c>
      <c r="F6741">
        <v>18.5456112072</v>
      </c>
      <c r="G6741">
        <v>17</v>
      </c>
      <c r="H6741">
        <v>47</v>
      </c>
      <c r="I6741">
        <v>3.6622336560000002</v>
      </c>
      <c r="J6741">
        <f>(D6741+E6741/60+F6741/3600)*15</f>
        <v>98.077273380029993</v>
      </c>
      <c r="K6741">
        <f>IF(G6741&lt;0, G6741-H6741/60-I6741/3600, G6741+H6741/60+I6741/3600)</f>
        <v>17.784350620460003</v>
      </c>
      <c r="L6741">
        <v>36.906999999999996</v>
      </c>
      <c r="M6741">
        <v>26.548999999999999</v>
      </c>
      <c r="N6741">
        <v>10.82</v>
      </c>
      <c r="O6741" t="s">
        <v>9341</v>
      </c>
      <c r="P6741">
        <v>6.78</v>
      </c>
      <c r="Q6741">
        <v>6.242</v>
      </c>
      <c r="R6741">
        <v>7.66</v>
      </c>
      <c r="S6741">
        <v>6.1390000000000002</v>
      </c>
      <c r="T6741" t="s">
        <v>9341</v>
      </c>
      <c r="U6741" t="s">
        <v>10195</v>
      </c>
      <c r="V6741" t="str">
        <f>LEFT($U6741,2)</f>
        <v>F7</v>
      </c>
      <c r="W6741" s="3" t="str">
        <f>_xlfn.XLOOKUP(V6741,$AC$2:$AC$43,$AD$2:$AD$43,"none")</f>
        <v>none</v>
      </c>
      <c r="X6741" s="3" t="str">
        <f>IF(ISNUMBER($W6741), 4600 * (1 / (0.92 * $W6741 + 1.7) + 1 / (0.92 * $W6741 + 0.62)),"none")</f>
        <v>none</v>
      </c>
      <c r="Y6741" s="8">
        <f>IF(ISNUMBER($X6741), _xlfn.XLOOKUP($X6741,Sheet3!$A$2:$A$392,Sheet3!$B$2:$B$392,"none", 1,1), $AF$2)</f>
        <v>0.8</v>
      </c>
      <c r="Z6741" s="8">
        <f>IF(ISNUMBER($X6741), _xlfn.XLOOKUP($X6741,Sheet3!$A$2:$A$392,Sheet3!$C$2:$C$392,"none", 1,1), $AF$2)</f>
        <v>0.8</v>
      </c>
      <c r="AA6741" s="8">
        <f>IF(ISNUMBER($X6741), _xlfn.XLOOKUP($X6741,Sheet3!$A$2:$A$392,Sheet3!$D$2:$D$392,"none", 1,1), $AF$2)</f>
        <v>0.8</v>
      </c>
    </row>
    <row r="6742" spans="1:27">
      <c r="A6742">
        <v>2980</v>
      </c>
      <c r="B6742" t="s">
        <v>3283</v>
      </c>
      <c r="C6742" t="s">
        <v>297</v>
      </c>
      <c r="D6742">
        <v>8</v>
      </c>
      <c r="E6742">
        <v>8</v>
      </c>
      <c r="F6742">
        <v>42.445680175200003</v>
      </c>
      <c r="G6742">
        <v>13</v>
      </c>
      <c r="H6742">
        <v>38</v>
      </c>
      <c r="I6742">
        <v>27.307392287999999</v>
      </c>
      <c r="J6742">
        <f>(D6742+E6742/60+F6742/3600)*15</f>
        <v>122.17685700072998</v>
      </c>
      <c r="K6742">
        <f>IF(G6742&lt;0, G6742-H6742/60-I6742/3600, G6742+H6742/60+I6742/3600)</f>
        <v>13.64091872008</v>
      </c>
      <c r="L6742">
        <v>2.7759999999999998</v>
      </c>
      <c r="M6742">
        <v>-14.723000000000001</v>
      </c>
      <c r="N6742">
        <v>12.71</v>
      </c>
      <c r="O6742" t="s">
        <v>9341</v>
      </c>
      <c r="P6742">
        <v>6.7119999999999997</v>
      </c>
      <c r="Q6742">
        <v>6.242</v>
      </c>
      <c r="R6742" t="s">
        <v>9341</v>
      </c>
      <c r="S6742">
        <v>6.1360000000000001</v>
      </c>
      <c r="T6742" t="s">
        <v>9341</v>
      </c>
      <c r="U6742" t="s">
        <v>9440</v>
      </c>
      <c r="V6742" t="str">
        <f>LEFT($U6742,2)</f>
        <v>F3</v>
      </c>
      <c r="W6742" s="3" t="str">
        <f>_xlfn.XLOOKUP(V6742,$AC$2:$AC$43,$AD$2:$AD$43,"none")</f>
        <v>none</v>
      </c>
      <c r="X6742" s="3" t="str">
        <f>IF(ISNUMBER($W6742), 4600 * (1 / (0.92 * $W6742 + 1.7) + 1 / (0.92 * $W6742 + 0.62)),"none")</f>
        <v>none</v>
      </c>
      <c r="Y6742" s="8">
        <f>IF(ISNUMBER($X6742), _xlfn.XLOOKUP($X6742,Sheet3!$A$2:$A$392,Sheet3!$B$2:$B$392,"none", 1,1), $AF$2)</f>
        <v>0.8</v>
      </c>
      <c r="Z6742" s="8">
        <f>IF(ISNUMBER($X6742), _xlfn.XLOOKUP($X6742,Sheet3!$A$2:$A$392,Sheet3!$C$2:$C$392,"none", 1,1), $AF$2)</f>
        <v>0.8</v>
      </c>
      <c r="AA6742" s="8">
        <f>IF(ISNUMBER($X6742), _xlfn.XLOOKUP($X6742,Sheet3!$A$2:$A$392,Sheet3!$D$2:$D$392,"none", 1,1), $AF$2)</f>
        <v>0.8</v>
      </c>
    </row>
    <row r="6743" spans="1:27">
      <c r="A6743">
        <v>3350</v>
      </c>
      <c r="B6743" t="s">
        <v>3653</v>
      </c>
      <c r="C6743" t="s">
        <v>12</v>
      </c>
      <c r="D6743">
        <v>21</v>
      </c>
      <c r="E6743">
        <v>9</v>
      </c>
      <c r="F6743">
        <v>32.999258822400002</v>
      </c>
      <c r="G6743">
        <v>-20</v>
      </c>
      <c r="H6743">
        <v>33</v>
      </c>
      <c r="I6743">
        <v>23.978982815999998</v>
      </c>
      <c r="J6743">
        <f>(D6743+E6743/60+F6743/3600)*15</f>
        <v>317.38749691176002</v>
      </c>
      <c r="K6743">
        <f>IF(G6743&lt;0, G6743-H6743/60-I6743/3600, G6743+H6743/60+I6743/3600)</f>
        <v>-20.556660828560002</v>
      </c>
      <c r="L6743">
        <v>118.749</v>
      </c>
      <c r="M6743">
        <v>-135.72200000000001</v>
      </c>
      <c r="N6743">
        <v>18.899999999999999</v>
      </c>
      <c r="O6743" t="s">
        <v>9341</v>
      </c>
      <c r="P6743">
        <v>6.617</v>
      </c>
      <c r="Q6743">
        <v>6.242</v>
      </c>
      <c r="R6743" t="s">
        <v>9341</v>
      </c>
      <c r="S6743">
        <v>6.1630000000000003</v>
      </c>
      <c r="T6743" t="s">
        <v>9341</v>
      </c>
      <c r="U6743" t="s">
        <v>10048</v>
      </c>
      <c r="V6743" t="str">
        <f>LEFT($U6743,2)</f>
        <v>F2</v>
      </c>
      <c r="W6743" s="3">
        <f>_xlfn.XLOOKUP(V6743,$AC$2:$AC$43,$AD$2:$AD$43,"none")</f>
        <v>0.35</v>
      </c>
      <c r="X6743" s="3">
        <f>IF(ISNUMBER($W6743), 4600 * (1 / (0.92 * $W6743 + 1.7) + 1 / (0.92 * $W6743 + 0.62)),"none")</f>
        <v>7158.2024482287206</v>
      </c>
      <c r="Y6743" s="8">
        <f>IF(ISNUMBER($X6743), _xlfn.XLOOKUP($X6743,Sheet3!$A$2:$A$392,Sheet3!$B$2:$B$392,"none", 1,1), $AF$2)</f>
        <v>0.89859999999999995</v>
      </c>
      <c r="Z6743" s="8">
        <f>IF(ISNUMBER($X6743), _xlfn.XLOOKUP($X6743,Sheet3!$A$2:$A$392,Sheet3!$C$2:$C$392,"none", 1,1), $AF$2)</f>
        <v>0.89249999999999996</v>
      </c>
      <c r="AA6743" s="8">
        <f>IF(ISNUMBER($X6743), _xlfn.XLOOKUP($X6743,Sheet3!$A$2:$A$392,Sheet3!$D$2:$D$392,"none", 1,1), $AF$2)</f>
        <v>1</v>
      </c>
    </row>
    <row r="6744" spans="1:27">
      <c r="A6744">
        <v>4525</v>
      </c>
      <c r="B6744" t="s">
        <v>4828</v>
      </c>
      <c r="C6744" t="s">
        <v>12</v>
      </c>
      <c r="D6744">
        <v>10</v>
      </c>
      <c r="E6744">
        <v>23</v>
      </c>
      <c r="F6744">
        <v>40.6242776112</v>
      </c>
      <c r="G6744">
        <v>-41</v>
      </c>
      <c r="H6744">
        <v>57</v>
      </c>
      <c r="I6744">
        <v>11.489962536</v>
      </c>
      <c r="J6744">
        <f>(D6744+E6744/60+F6744/3600)*15</f>
        <v>155.91926782337998</v>
      </c>
      <c r="K6744">
        <f>IF(G6744&lt;0, G6744-H6744/60-I6744/3600, G6744+H6744/60+I6744/3600)</f>
        <v>-41.953191656260003</v>
      </c>
      <c r="L6744">
        <v>-112.07299999999999</v>
      </c>
      <c r="M6744">
        <v>13.808</v>
      </c>
      <c r="N6744">
        <v>13.94</v>
      </c>
      <c r="O6744" t="s">
        <v>9341</v>
      </c>
      <c r="P6744">
        <v>7.1509999999999998</v>
      </c>
      <c r="Q6744">
        <v>6.242</v>
      </c>
      <c r="R6744" t="s">
        <v>9341</v>
      </c>
      <c r="S6744">
        <v>6.0119999999999996</v>
      </c>
      <c r="T6744" t="s">
        <v>9341</v>
      </c>
      <c r="U6744" t="s">
        <v>9534</v>
      </c>
      <c r="V6744" t="str">
        <f>LEFT($U6744,2)</f>
        <v>G8</v>
      </c>
      <c r="W6744" s="3">
        <f>_xlfn.XLOOKUP(V6744,$AC$2:$AC$43,$AD$2:$AD$43,"none")</f>
        <v>0.74</v>
      </c>
      <c r="X6744" s="3">
        <f>IF(ISNUMBER($W6744), 4600 * (1 / (0.92 * $W6744 + 1.7) + 1 / (0.92 * $W6744 + 0.62)),"none")</f>
        <v>5468.4090187676065</v>
      </c>
      <c r="Y6744" s="8">
        <f>IF(ISNUMBER($X6744), _xlfn.XLOOKUP($X6744,Sheet3!$A$2:$A$392,Sheet3!$B$2:$B$392,"none", 1,1), $AF$2)</f>
        <v>1</v>
      </c>
      <c r="Z6744" s="8">
        <f>IF(ISNUMBER($X6744), _xlfn.XLOOKUP($X6744,Sheet3!$A$2:$A$392,Sheet3!$C$2:$C$392,"none", 1,1), $AF$2)</f>
        <v>0.85409999999999997</v>
      </c>
      <c r="AA6744" s="8">
        <f>IF(ISNUMBER($X6744), _xlfn.XLOOKUP($X6744,Sheet3!$A$2:$A$392,Sheet3!$D$2:$D$392,"none", 1,1), $AF$2)</f>
        <v>0.72770000000000001</v>
      </c>
    </row>
    <row r="6745" spans="1:27">
      <c r="A6745">
        <v>7229</v>
      </c>
      <c r="B6745" t="s">
        <v>7532</v>
      </c>
      <c r="C6745" t="s">
        <v>297</v>
      </c>
      <c r="D6745">
        <v>2</v>
      </c>
      <c r="E6745">
        <v>33</v>
      </c>
      <c r="F6745">
        <v>54.604097102399997</v>
      </c>
      <c r="G6745">
        <v>-51</v>
      </c>
      <c r="H6745">
        <v>5</v>
      </c>
      <c r="I6745">
        <v>36.774818304</v>
      </c>
      <c r="J6745">
        <f>(D6745+E6745/60+F6745/3600)*15</f>
        <v>38.477517071259996</v>
      </c>
      <c r="K6745">
        <f>IF(G6745&lt;0, G6745-H6745/60-I6745/3600, G6745+H6745/60+I6745/3600)</f>
        <v>-51.093548560640002</v>
      </c>
      <c r="L6745">
        <v>-7.42</v>
      </c>
      <c r="M6745">
        <v>-25.87</v>
      </c>
      <c r="N6745">
        <v>14.62</v>
      </c>
      <c r="O6745" t="s">
        <v>9341</v>
      </c>
      <c r="P6745">
        <v>6.7510000000000003</v>
      </c>
      <c r="Q6745">
        <v>6.242</v>
      </c>
      <c r="R6745" t="s">
        <v>9341</v>
      </c>
      <c r="S6745">
        <v>6.1210000000000004</v>
      </c>
      <c r="T6745" t="s">
        <v>9341</v>
      </c>
      <c r="U6745" t="s">
        <v>9386</v>
      </c>
      <c r="V6745" t="str">
        <f>LEFT($U6745,2)</f>
        <v>F6</v>
      </c>
      <c r="W6745" s="3" t="str">
        <f>_xlfn.XLOOKUP(V6745,$AC$2:$AC$43,$AD$2:$AD$43,"none")</f>
        <v>none</v>
      </c>
      <c r="X6745" s="3" t="str">
        <f>IF(ISNUMBER($W6745), 4600 * (1 / (0.92 * $W6745 + 1.7) + 1 / (0.92 * $W6745 + 0.62)),"none")</f>
        <v>none</v>
      </c>
      <c r="Y6745" s="8">
        <f>IF(ISNUMBER($X6745), _xlfn.XLOOKUP($X6745,Sheet3!$A$2:$A$392,Sheet3!$B$2:$B$392,"none", 1,1), $AF$2)</f>
        <v>0.8</v>
      </c>
      <c r="Z6745" s="8">
        <f>IF(ISNUMBER($X6745), _xlfn.XLOOKUP($X6745,Sheet3!$A$2:$A$392,Sheet3!$C$2:$C$392,"none", 1,1), $AF$2)</f>
        <v>0.8</v>
      </c>
      <c r="AA6745" s="8">
        <f>IF(ISNUMBER($X6745), _xlfn.XLOOKUP($X6745,Sheet3!$A$2:$A$392,Sheet3!$D$2:$D$392,"none", 1,1), $AF$2)</f>
        <v>0.8</v>
      </c>
    </row>
    <row r="6746" spans="1:27">
      <c r="A6746">
        <v>832</v>
      </c>
      <c r="B6746" t="s">
        <v>1132</v>
      </c>
      <c r="C6746" t="s">
        <v>297</v>
      </c>
      <c r="D6746">
        <v>18</v>
      </c>
      <c r="E6746">
        <v>3</v>
      </c>
      <c r="F6746">
        <v>8.8928180904000005</v>
      </c>
      <c r="G6746">
        <v>48</v>
      </c>
      <c r="H6746">
        <v>27</v>
      </c>
      <c r="I6746">
        <v>51.391603259999997</v>
      </c>
      <c r="J6746">
        <f>(D6746+E6746/60+F6746/3600)*15</f>
        <v>270.78705340870999</v>
      </c>
      <c r="K6746">
        <f>IF(G6746&lt;0, G6746-H6746/60-I6746/3600, G6746+H6746/60+I6746/3600)</f>
        <v>48.464275445350005</v>
      </c>
      <c r="L6746">
        <v>18.190000000000001</v>
      </c>
      <c r="M6746">
        <v>9.3190000000000008</v>
      </c>
      <c r="N6746">
        <v>6.46</v>
      </c>
      <c r="O6746" t="s">
        <v>9341</v>
      </c>
      <c r="P6746">
        <v>6.2809999999999997</v>
      </c>
      <c r="Q6746">
        <v>6.2430000000000003</v>
      </c>
      <c r="R6746" t="s">
        <v>9341</v>
      </c>
      <c r="S6746">
        <v>6.2450000000000001</v>
      </c>
      <c r="T6746" t="s">
        <v>9341</v>
      </c>
      <c r="U6746" t="s">
        <v>9352</v>
      </c>
      <c r="V6746" t="str">
        <f>LEFT($U6746,2)</f>
        <v>A2</v>
      </c>
      <c r="W6746" s="3">
        <f>_xlfn.XLOOKUP(V6746,$AC$2:$AC$43,$AD$2:$AD$43,"none")</f>
        <v>0.05</v>
      </c>
      <c r="X6746" s="3">
        <f>IF(ISNUMBER($W6746), 4600 * (1 / (0.92 * $W6746 + 1.7) + 1 / (0.92 * $W6746 + 0.62)),"none")</f>
        <v>9541.5002631497482</v>
      </c>
      <c r="Y6746" s="8">
        <f>IF(ISNUMBER($X6746), _xlfn.XLOOKUP($X6746,Sheet3!$A$2:$A$392,Sheet3!$B$2:$B$392,"none", 1,1), $AF$2)</f>
        <v>0.65039999999999998</v>
      </c>
      <c r="Z6746" s="8">
        <f>IF(ISNUMBER($X6746), _xlfn.XLOOKUP($X6746,Sheet3!$A$2:$A$392,Sheet3!$C$2:$C$392,"none", 1,1), $AF$2)</f>
        <v>0.72150000000000003</v>
      </c>
      <c r="AA6746" s="8">
        <f>IF(ISNUMBER($X6746), _xlfn.XLOOKUP($X6746,Sheet3!$A$2:$A$392,Sheet3!$D$2:$D$392,"none", 1,1), $AF$2)</f>
        <v>1</v>
      </c>
    </row>
    <row r="6747" spans="1:27">
      <c r="A6747">
        <v>1167</v>
      </c>
      <c r="B6747" t="s">
        <v>1468</v>
      </c>
      <c r="C6747" t="s">
        <v>297</v>
      </c>
      <c r="D6747">
        <v>8</v>
      </c>
      <c r="E6747">
        <v>18</v>
      </c>
      <c r="F6747">
        <v>15.7876671384</v>
      </c>
      <c r="G6747">
        <v>54</v>
      </c>
      <c r="H6747">
        <v>8</v>
      </c>
      <c r="I6747">
        <v>37.308927263999998</v>
      </c>
      <c r="J6747">
        <f>(D6747+E6747/60+F6747/3600)*15</f>
        <v>124.56578194641</v>
      </c>
      <c r="K6747">
        <f>IF(G6747&lt;0, G6747-H6747/60-I6747/3600, G6747+H6747/60+I6747/3600)</f>
        <v>54.143696924239997</v>
      </c>
      <c r="L6747">
        <v>-22.091000000000001</v>
      </c>
      <c r="M6747">
        <v>-29.148</v>
      </c>
      <c r="N6747">
        <v>4.1399999999999997</v>
      </c>
      <c r="O6747" t="s">
        <v>9341</v>
      </c>
      <c r="P6747">
        <v>7.8170000000000002</v>
      </c>
      <c r="Q6747">
        <v>6.2430000000000003</v>
      </c>
      <c r="R6747" t="s">
        <v>9341</v>
      </c>
      <c r="S6747">
        <v>5.6219999999999999</v>
      </c>
      <c r="T6747" t="s">
        <v>9341</v>
      </c>
      <c r="U6747" t="s">
        <v>109</v>
      </c>
      <c r="V6747" t="str">
        <f>LEFT($U6747,2)</f>
        <v>K5</v>
      </c>
      <c r="W6747" s="3">
        <f>_xlfn.XLOOKUP(V6747,$AC$2:$AC$43,$AD$2:$AD$43,"none")</f>
        <v>1.1499999999999999</v>
      </c>
      <c r="X6747" s="3">
        <f>IF(ISNUMBER($W6747), 4600 * (1 / (0.92 * $W6747 + 1.7) + 1 / (0.92 * $W6747 + 0.62)),"none")</f>
        <v>4409.2340323652679</v>
      </c>
      <c r="Y6747" s="8">
        <f>IF(ISNUMBER($X6747), _xlfn.XLOOKUP($X6747,Sheet3!$A$2:$A$392,Sheet3!$B$2:$B$392,"none", 1,1), $AF$2)</f>
        <v>1</v>
      </c>
      <c r="Z6747" s="8">
        <f>IF(ISNUMBER($X6747), _xlfn.XLOOKUP($X6747,Sheet3!$A$2:$A$392,Sheet3!$C$2:$C$392,"none", 1,1), $AF$2)</f>
        <v>0.73599999999999999</v>
      </c>
      <c r="AA6747" s="8">
        <f>IF(ISNUMBER($X6747), _xlfn.XLOOKUP($X6747,Sheet3!$A$2:$A$392,Sheet3!$D$2:$D$392,"none", 1,1), $AF$2)</f>
        <v>0.4803</v>
      </c>
    </row>
    <row r="6748" spans="1:27">
      <c r="A6748">
        <v>1425</v>
      </c>
      <c r="B6748" t="s">
        <v>1726</v>
      </c>
      <c r="C6748" t="s">
        <v>297</v>
      </c>
      <c r="D6748">
        <v>3</v>
      </c>
      <c r="E6748">
        <v>1</v>
      </c>
      <c r="F6748">
        <v>52.295673731999997</v>
      </c>
      <c r="G6748">
        <v>5</v>
      </c>
      <c r="H6748">
        <v>20</v>
      </c>
      <c r="I6748">
        <v>10.134675204000001</v>
      </c>
      <c r="J6748">
        <f>(D6748+E6748/60+F6748/3600)*15</f>
        <v>45.467898640550004</v>
      </c>
      <c r="K6748">
        <f>IF(G6748&lt;0, G6748-H6748/60-I6748/3600, G6748+H6748/60+I6748/3600)</f>
        <v>5.3361485208900001</v>
      </c>
      <c r="L6748">
        <v>38.905999999999999</v>
      </c>
      <c r="M6748">
        <v>15.901999999999999</v>
      </c>
      <c r="N6748">
        <v>9.24</v>
      </c>
      <c r="O6748" t="s">
        <v>9341</v>
      </c>
      <c r="P6748">
        <v>7.2830000000000004</v>
      </c>
      <c r="Q6748">
        <v>6.2430000000000003</v>
      </c>
      <c r="R6748" t="s">
        <v>9341</v>
      </c>
      <c r="S6748">
        <v>5.9489999999999998</v>
      </c>
      <c r="T6748" t="s">
        <v>9341</v>
      </c>
      <c r="U6748" t="s">
        <v>9403</v>
      </c>
      <c r="V6748" t="str">
        <f>LEFT($U6748,2)</f>
        <v>K0</v>
      </c>
      <c r="W6748" s="3">
        <f>_xlfn.XLOOKUP(V6748,$AC$2:$AC$43,$AD$2:$AD$43,"none")</f>
        <v>0.81</v>
      </c>
      <c r="X6748" s="3">
        <f>IF(ISNUMBER($W6748), 4600 * (1 / (0.92 * $W6748 + 1.7) + 1 / (0.92 * $W6748 + 0.62)),"none")</f>
        <v>5250.7063834266155</v>
      </c>
      <c r="Y6748" s="8">
        <f>IF(ISNUMBER($X6748), _xlfn.XLOOKUP($X6748,Sheet3!$A$2:$A$392,Sheet3!$B$2:$B$392,"none", 1,1), $AF$2)</f>
        <v>1</v>
      </c>
      <c r="Z6748" s="8">
        <f>IF(ISNUMBER($X6748), _xlfn.XLOOKUP($X6748,Sheet3!$A$2:$A$392,Sheet3!$C$2:$C$392,"none", 1,1), $AF$2)</f>
        <v>0.83299999999999996</v>
      </c>
      <c r="AA6748" s="8">
        <f>IF(ISNUMBER($X6748), _xlfn.XLOOKUP($X6748,Sheet3!$A$2:$A$392,Sheet3!$D$2:$D$392,"none", 1,1), $AF$2)</f>
        <v>0.67869999999999997</v>
      </c>
    </row>
    <row r="6749" spans="1:27">
      <c r="A6749">
        <v>1465</v>
      </c>
      <c r="B6749" t="s">
        <v>1766</v>
      </c>
      <c r="C6749" t="s">
        <v>297</v>
      </c>
      <c r="D6749">
        <v>3</v>
      </c>
      <c r="E6749">
        <v>11</v>
      </c>
      <c r="F6749">
        <v>16.7293052112</v>
      </c>
      <c r="G6749">
        <v>-16</v>
      </c>
      <c r="H6749">
        <v>1</v>
      </c>
      <c r="I6749">
        <v>29.871290387999998</v>
      </c>
      <c r="J6749">
        <f>(D6749+E6749/60+F6749/3600)*15</f>
        <v>47.819705438379998</v>
      </c>
      <c r="K6749">
        <f>IF(G6749&lt;0, G6749-H6749/60-I6749/3600, G6749+H6749/60+I6749/3600)</f>
        <v>-16.024964247330001</v>
      </c>
      <c r="L6749">
        <v>-24.887</v>
      </c>
      <c r="M6749">
        <v>-10.006</v>
      </c>
      <c r="N6749">
        <v>5.44</v>
      </c>
      <c r="O6749" t="s">
        <v>9341</v>
      </c>
      <c r="P6749">
        <v>7.4459999999999997</v>
      </c>
      <c r="Q6749">
        <v>6.2430000000000003</v>
      </c>
      <c r="R6749" t="s">
        <v>9341</v>
      </c>
      <c r="S6749">
        <v>5.89</v>
      </c>
      <c r="T6749" t="s">
        <v>9341</v>
      </c>
      <c r="U6749" t="s">
        <v>9371</v>
      </c>
      <c r="V6749" t="str">
        <f>LEFT($U6749,2)</f>
        <v>K2</v>
      </c>
      <c r="W6749" s="3">
        <f>_xlfn.XLOOKUP(V6749,$AC$2:$AC$43,$AD$2:$AD$43,"none")</f>
        <v>0.92</v>
      </c>
      <c r="X6749" s="3">
        <f>IF(ISNUMBER($W6749), 4600 * (1 / (0.92 * $W6749 + 1.7) + 1 / (0.92 * $W6749 + 0.62)),"none")</f>
        <v>4943.4058698702656</v>
      </c>
      <c r="Y6749" s="8">
        <f>IF(ISNUMBER($X6749), _xlfn.XLOOKUP($X6749,Sheet3!$A$2:$A$392,Sheet3!$B$2:$B$392,"none", 1,1), $AF$2)</f>
        <v>1</v>
      </c>
      <c r="Z6749" s="8">
        <f>IF(ISNUMBER($X6749), _xlfn.XLOOKUP($X6749,Sheet3!$A$2:$A$392,Sheet3!$C$2:$C$392,"none", 1,1), $AF$2)</f>
        <v>0.79920000000000002</v>
      </c>
      <c r="AA6749" s="8">
        <f>IF(ISNUMBER($X6749), _xlfn.XLOOKUP($X6749,Sheet3!$A$2:$A$392,Sheet3!$D$2:$D$392,"none", 1,1), $AF$2)</f>
        <v>0.60450000000000004</v>
      </c>
    </row>
    <row r="6750" spans="1:27">
      <c r="A6750">
        <v>2168</v>
      </c>
      <c r="B6750" t="s">
        <v>2469</v>
      </c>
      <c r="C6750" t="s">
        <v>297</v>
      </c>
      <c r="D6750">
        <v>5</v>
      </c>
      <c r="E6750">
        <v>43</v>
      </c>
      <c r="F6750">
        <v>30.1852410744</v>
      </c>
      <c r="G6750">
        <v>-39</v>
      </c>
      <c r="H6750">
        <v>24</v>
      </c>
      <c r="I6750">
        <v>24.872076864</v>
      </c>
      <c r="J6750">
        <f>(D6750+E6750/60+F6750/3600)*15</f>
        <v>85.875771837810007</v>
      </c>
      <c r="K6750">
        <f>IF(G6750&lt;0, G6750-H6750/60-I6750/3600, G6750+H6750/60+I6750/3600)</f>
        <v>-39.406908910239999</v>
      </c>
      <c r="L6750">
        <v>47.802999999999997</v>
      </c>
      <c r="M6750">
        <v>3.4780000000000002</v>
      </c>
      <c r="N6750">
        <v>18.86</v>
      </c>
      <c r="O6750" t="s">
        <v>9341</v>
      </c>
      <c r="P6750">
        <v>6.6</v>
      </c>
      <c r="Q6750">
        <v>6.2430000000000003</v>
      </c>
      <c r="R6750" t="s">
        <v>9341</v>
      </c>
      <c r="S6750">
        <v>6.1630000000000003</v>
      </c>
      <c r="T6750" t="s">
        <v>9341</v>
      </c>
      <c r="U6750" t="s">
        <v>9440</v>
      </c>
      <c r="V6750" t="str">
        <f>LEFT($U6750,2)</f>
        <v>F3</v>
      </c>
      <c r="W6750" s="3" t="str">
        <f>_xlfn.XLOOKUP(V6750,$AC$2:$AC$43,$AD$2:$AD$43,"none")</f>
        <v>none</v>
      </c>
      <c r="X6750" s="3" t="str">
        <f>IF(ISNUMBER($W6750), 4600 * (1 / (0.92 * $W6750 + 1.7) + 1 / (0.92 * $W6750 + 0.62)),"none")</f>
        <v>none</v>
      </c>
      <c r="Y6750" s="8">
        <f>IF(ISNUMBER($X6750), _xlfn.XLOOKUP($X6750,Sheet3!$A$2:$A$392,Sheet3!$B$2:$B$392,"none", 1,1), $AF$2)</f>
        <v>0.8</v>
      </c>
      <c r="Z6750" s="8">
        <f>IF(ISNUMBER($X6750), _xlfn.XLOOKUP($X6750,Sheet3!$A$2:$A$392,Sheet3!$C$2:$C$392,"none", 1,1), $AF$2)</f>
        <v>0.8</v>
      </c>
      <c r="AA6750" s="8">
        <f>IF(ISNUMBER($X6750), _xlfn.XLOOKUP($X6750,Sheet3!$A$2:$A$392,Sheet3!$D$2:$D$392,"none", 1,1), $AF$2)</f>
        <v>0.8</v>
      </c>
    </row>
    <row r="6751" spans="1:27">
      <c r="A6751">
        <v>2433</v>
      </c>
      <c r="B6751" t="s">
        <v>2735</v>
      </c>
      <c r="C6751" t="s">
        <v>297</v>
      </c>
      <c r="D6751">
        <v>6</v>
      </c>
      <c r="E6751">
        <v>25</v>
      </c>
      <c r="F6751">
        <v>30.005527017599999</v>
      </c>
      <c r="G6751">
        <v>-35</v>
      </c>
      <c r="H6751">
        <v>3</v>
      </c>
      <c r="I6751">
        <v>50.940221399999999</v>
      </c>
      <c r="J6751">
        <f>(D6751+E6751/60+F6751/3600)*15</f>
        <v>96.375023029240012</v>
      </c>
      <c r="K6751">
        <f>IF(G6751&lt;0, G6751-H6751/60-I6751/3600, G6751+H6751/60+I6751/3600)</f>
        <v>-35.064150061499994</v>
      </c>
      <c r="L6751">
        <v>0.67800000000000005</v>
      </c>
      <c r="M6751">
        <v>-44.368000000000002</v>
      </c>
      <c r="N6751">
        <v>5.96</v>
      </c>
      <c r="O6751" t="s">
        <v>9341</v>
      </c>
      <c r="P6751">
        <v>7.5990000000000002</v>
      </c>
      <c r="Q6751">
        <v>6.2430000000000003</v>
      </c>
      <c r="R6751" t="s">
        <v>9341</v>
      </c>
      <c r="S6751">
        <v>5.8259999999999996</v>
      </c>
      <c r="T6751" t="s">
        <v>9341</v>
      </c>
      <c r="U6751" t="s">
        <v>9389</v>
      </c>
      <c r="V6751" t="str">
        <f>LEFT($U6751,2)</f>
        <v>K3</v>
      </c>
      <c r="W6751" s="3">
        <f>_xlfn.XLOOKUP(V6751,$AC$2:$AC$43,$AD$2:$AD$43,"none")</f>
        <v>0.95</v>
      </c>
      <c r="X6751" s="3">
        <f>IF(ISNUMBER($W6751), 4600 * (1 / (0.92 * $W6751 + 1.7) + 1 / (0.92 * $W6751 + 0.62)),"none")</f>
        <v>4866.084384156673</v>
      </c>
      <c r="Y6751" s="8">
        <f>IF(ISNUMBER($X6751), _xlfn.XLOOKUP($X6751,Sheet3!$A$2:$A$392,Sheet3!$B$2:$B$392,"none", 1,1), $AF$2)</f>
        <v>1</v>
      </c>
      <c r="Z6751" s="8">
        <f>IF(ISNUMBER($X6751), _xlfn.XLOOKUP($X6751,Sheet3!$A$2:$A$392,Sheet3!$C$2:$C$392,"none", 1,1), $AF$2)</f>
        <v>0.78720000000000001</v>
      </c>
      <c r="AA6751" s="8">
        <f>IF(ISNUMBER($X6751), _xlfn.XLOOKUP($X6751,Sheet3!$A$2:$A$392,Sheet3!$D$2:$D$392,"none", 1,1), $AF$2)</f>
        <v>0.57969999999999999</v>
      </c>
    </row>
    <row r="6752" spans="1:27">
      <c r="A6752">
        <v>4842</v>
      </c>
      <c r="B6752" t="s">
        <v>5145</v>
      </c>
      <c r="C6752" t="s">
        <v>297</v>
      </c>
      <c r="D6752">
        <v>12</v>
      </c>
      <c r="E6752">
        <v>33</v>
      </c>
      <c r="F6752">
        <v>34.219315310399999</v>
      </c>
      <c r="G6752">
        <v>24</v>
      </c>
      <c r="H6752">
        <v>16</v>
      </c>
      <c r="I6752">
        <v>58.739975471999998</v>
      </c>
      <c r="J6752">
        <f>(D6752+E6752/60+F6752/3600)*15</f>
        <v>188.39258048046</v>
      </c>
      <c r="K6752">
        <f>IF(G6752&lt;0, G6752-H6752/60-I6752/3600, G6752+H6752/60+I6752/3600)</f>
        <v>24.28298332652</v>
      </c>
      <c r="L6752">
        <v>-11.972</v>
      </c>
      <c r="M6752">
        <v>-8.8059999999999992</v>
      </c>
      <c r="N6752">
        <v>11.72</v>
      </c>
      <c r="O6752" t="s">
        <v>9341</v>
      </c>
      <c r="P6752">
        <v>6.3630000000000004</v>
      </c>
      <c r="Q6752">
        <v>6.2430000000000003</v>
      </c>
      <c r="R6752" t="s">
        <v>9341</v>
      </c>
      <c r="S6752">
        <v>6.2439999999999998</v>
      </c>
      <c r="T6752" t="s">
        <v>9341</v>
      </c>
      <c r="U6752" t="s">
        <v>10605</v>
      </c>
      <c r="V6752" t="str">
        <f>LEFT($U6752,2)</f>
        <v>A4</v>
      </c>
      <c r="W6752" s="3">
        <f>_xlfn.XLOOKUP(V6752,$AC$2:$AC$43,$AD$2:$AD$43,"none")</f>
        <v>0.12</v>
      </c>
      <c r="X6752" s="3">
        <f>IF(ISNUMBER($W6752), 4600 * (1 / (0.92 * $W6752 + 1.7) + 1 / (0.92 * $W6752 + 0.62)),"none")</f>
        <v>8838.7938932849465</v>
      </c>
      <c r="Y6752" s="8">
        <f>IF(ISNUMBER($X6752), _xlfn.XLOOKUP($X6752,Sheet3!$A$2:$A$392,Sheet3!$B$2:$B$392,"none", 1,1), $AF$2)</f>
        <v>0.70040000000000002</v>
      </c>
      <c r="Z6752" s="8">
        <f>IF(ISNUMBER($X6752), _xlfn.XLOOKUP($X6752,Sheet3!$A$2:$A$392,Sheet3!$C$2:$C$392,"none", 1,1), $AF$2)</f>
        <v>0.75790000000000002</v>
      </c>
      <c r="AA6752" s="8">
        <f>IF(ISNUMBER($X6752), _xlfn.XLOOKUP($X6752,Sheet3!$A$2:$A$392,Sheet3!$D$2:$D$392,"none", 1,1), $AF$2)</f>
        <v>1</v>
      </c>
    </row>
    <row r="6753" spans="1:27">
      <c r="A6753">
        <v>6316</v>
      </c>
      <c r="B6753" t="s">
        <v>6619</v>
      </c>
      <c r="C6753" t="s">
        <v>297</v>
      </c>
      <c r="D6753">
        <v>19</v>
      </c>
      <c r="E6753">
        <v>44</v>
      </c>
      <c r="F6753">
        <v>34.190606791199997</v>
      </c>
      <c r="G6753">
        <v>13</v>
      </c>
      <c r="H6753">
        <v>18</v>
      </c>
      <c r="I6753">
        <v>9.9992252879999999</v>
      </c>
      <c r="J6753">
        <f>(D6753+E6753/60+F6753/3600)*15</f>
        <v>296.14246086163001</v>
      </c>
      <c r="K6753">
        <f>IF(G6753&lt;0, G6753-H6753/60-I6753/3600, G6753+H6753/60+I6753/3600)</f>
        <v>13.302777562580001</v>
      </c>
      <c r="L6753">
        <v>0.89700000000000002</v>
      </c>
      <c r="M6753">
        <v>-8.2029999999999994</v>
      </c>
      <c r="N6753">
        <v>2.93</v>
      </c>
      <c r="O6753" t="s">
        <v>9341</v>
      </c>
      <c r="P6753">
        <v>6.1970000000000001</v>
      </c>
      <c r="Q6753">
        <v>6.2430000000000003</v>
      </c>
      <c r="R6753" t="s">
        <v>9341</v>
      </c>
      <c r="S6753">
        <v>6.2350000000000003</v>
      </c>
      <c r="T6753" t="s">
        <v>9341</v>
      </c>
      <c r="U6753" t="s">
        <v>11087</v>
      </c>
      <c r="V6753" t="str">
        <f>LEFT($U6753,2)</f>
        <v>B9</v>
      </c>
      <c r="W6753" s="3">
        <f>_xlfn.XLOOKUP(V6753,$AC$2:$AC$43,$AD$2:$AD$43,"none")</f>
        <v>-7.0000000000000007E-2</v>
      </c>
      <c r="X6753" s="3">
        <f>IF(ISNUMBER($W6753), 4600 * (1 / (0.92 * $W6753 + 1.7) + 1 / (0.92 * $W6753 + 0.62)),"none")</f>
        <v>11091.761228434079</v>
      </c>
      <c r="Y6753" s="8">
        <f>IF(ISNUMBER($X6753), _xlfn.XLOOKUP($X6753,Sheet3!$A$2:$A$392,Sheet3!$B$2:$B$392,"none", 1,1), $AF$2)</f>
        <v>0.57499999999999996</v>
      </c>
      <c r="Z6753" s="8">
        <f>IF(ISNUMBER($X6753), _xlfn.XLOOKUP($X6753,Sheet3!$A$2:$A$392,Sheet3!$C$2:$C$392,"none", 1,1), $AF$2)</f>
        <v>0.66420000000000001</v>
      </c>
      <c r="AA6753" s="8">
        <f>IF(ISNUMBER($X6753), _xlfn.XLOOKUP($X6753,Sheet3!$A$2:$A$392,Sheet3!$D$2:$D$392,"none", 1,1), $AF$2)</f>
        <v>1</v>
      </c>
    </row>
    <row r="6754" spans="1:27">
      <c r="A6754">
        <v>7188</v>
      </c>
      <c r="B6754" t="s">
        <v>7491</v>
      </c>
      <c r="C6754" t="s">
        <v>12</v>
      </c>
      <c r="D6754">
        <v>8</v>
      </c>
      <c r="E6754">
        <v>42</v>
      </c>
      <c r="F6754">
        <v>20.822430645600001</v>
      </c>
      <c r="G6754">
        <v>-55</v>
      </c>
      <c r="H6754">
        <v>46</v>
      </c>
      <c r="I6754">
        <v>28.407496655999999</v>
      </c>
      <c r="J6754">
        <f>(D6754+E6754/60+F6754/3600)*15</f>
        <v>130.58676012768998</v>
      </c>
      <c r="K6754">
        <f>IF(G6754&lt;0, G6754-H6754/60-I6754/3600, G6754+H6754/60+I6754/3600)</f>
        <v>-55.774557637960001</v>
      </c>
      <c r="L6754">
        <v>-74.125</v>
      </c>
      <c r="M6754">
        <v>41.228000000000002</v>
      </c>
      <c r="N6754">
        <v>10.220000000000001</v>
      </c>
      <c r="O6754" t="s">
        <v>9341</v>
      </c>
      <c r="P6754">
        <v>7.4480000000000004</v>
      </c>
      <c r="Q6754">
        <v>6.2430000000000003</v>
      </c>
      <c r="R6754" t="s">
        <v>9341</v>
      </c>
      <c r="S6754">
        <v>5.9089999999999998</v>
      </c>
      <c r="T6754" t="s">
        <v>9341</v>
      </c>
      <c r="U6754" t="s">
        <v>9371</v>
      </c>
      <c r="V6754" t="str">
        <f>LEFT($U6754,2)</f>
        <v>K2</v>
      </c>
      <c r="W6754" s="3">
        <f>_xlfn.XLOOKUP(V6754,$AC$2:$AC$43,$AD$2:$AD$43,"none")</f>
        <v>0.92</v>
      </c>
      <c r="X6754" s="3">
        <f>IF(ISNUMBER($W6754), 4600 * (1 / (0.92 * $W6754 + 1.7) + 1 / (0.92 * $W6754 + 0.62)),"none")</f>
        <v>4943.4058698702656</v>
      </c>
      <c r="Y6754" s="8">
        <f>IF(ISNUMBER($X6754), _xlfn.XLOOKUP($X6754,Sheet3!$A$2:$A$392,Sheet3!$B$2:$B$392,"none", 1,1), $AF$2)</f>
        <v>1</v>
      </c>
      <c r="Z6754" s="8">
        <f>IF(ISNUMBER($X6754), _xlfn.XLOOKUP($X6754,Sheet3!$A$2:$A$392,Sheet3!$C$2:$C$392,"none", 1,1), $AF$2)</f>
        <v>0.79920000000000002</v>
      </c>
      <c r="AA6754" s="8">
        <f>IF(ISNUMBER($X6754), _xlfn.XLOOKUP($X6754,Sheet3!$A$2:$A$392,Sheet3!$D$2:$D$392,"none", 1,1), $AF$2)</f>
        <v>0.60450000000000004</v>
      </c>
    </row>
    <row r="6755" spans="1:27">
      <c r="A6755">
        <v>887</v>
      </c>
      <c r="B6755" t="s">
        <v>1187</v>
      </c>
      <c r="C6755" t="s">
        <v>297</v>
      </c>
      <c r="D6755">
        <v>17</v>
      </c>
      <c r="E6755">
        <v>50</v>
      </c>
      <c r="F6755">
        <v>10.112334312</v>
      </c>
      <c r="G6755">
        <v>78</v>
      </c>
      <c r="H6755">
        <v>18</v>
      </c>
      <c r="I6755">
        <v>23.541252912000001</v>
      </c>
      <c r="J6755">
        <f>(D6755+E6755/60+F6755/3600)*15</f>
        <v>267.54213472629999</v>
      </c>
      <c r="K6755">
        <f>IF(G6755&lt;0, G6755-H6755/60-I6755/3600, G6755+H6755/60+I6755/3600)</f>
        <v>78.306539236920003</v>
      </c>
      <c r="L6755">
        <v>3.8690000000000002</v>
      </c>
      <c r="M6755">
        <v>9.1319999999999997</v>
      </c>
      <c r="N6755">
        <v>3.76</v>
      </c>
      <c r="O6755" t="s">
        <v>9341</v>
      </c>
      <c r="P6755">
        <v>7.6989999999999998</v>
      </c>
      <c r="Q6755">
        <v>6.2439999999999998</v>
      </c>
      <c r="R6755" t="s">
        <v>9341</v>
      </c>
      <c r="S6755">
        <v>5.7450000000000001</v>
      </c>
      <c r="T6755" t="s">
        <v>9341</v>
      </c>
      <c r="U6755" t="s">
        <v>109</v>
      </c>
      <c r="V6755" t="str">
        <f>LEFT($U6755,2)</f>
        <v>K5</v>
      </c>
      <c r="W6755" s="3">
        <f>_xlfn.XLOOKUP(V6755,$AC$2:$AC$43,$AD$2:$AD$43,"none")</f>
        <v>1.1499999999999999</v>
      </c>
      <c r="X6755" s="3">
        <f>IF(ISNUMBER($W6755), 4600 * (1 / (0.92 * $W6755 + 1.7) + 1 / (0.92 * $W6755 + 0.62)),"none")</f>
        <v>4409.2340323652679</v>
      </c>
      <c r="Y6755" s="8">
        <f>IF(ISNUMBER($X6755), _xlfn.XLOOKUP($X6755,Sheet3!$A$2:$A$392,Sheet3!$B$2:$B$392,"none", 1,1), $AF$2)</f>
        <v>1</v>
      </c>
      <c r="Z6755" s="8">
        <f>IF(ISNUMBER($X6755), _xlfn.XLOOKUP($X6755,Sheet3!$A$2:$A$392,Sheet3!$C$2:$C$392,"none", 1,1), $AF$2)</f>
        <v>0.73599999999999999</v>
      </c>
      <c r="AA6755" s="8">
        <f>IF(ISNUMBER($X6755), _xlfn.XLOOKUP($X6755,Sheet3!$A$2:$A$392,Sheet3!$D$2:$D$392,"none", 1,1), $AF$2)</f>
        <v>0.4803</v>
      </c>
    </row>
    <row r="6756" spans="1:27">
      <c r="A6756">
        <v>2071</v>
      </c>
      <c r="B6756" t="s">
        <v>2372</v>
      </c>
      <c r="C6756" t="s">
        <v>313</v>
      </c>
      <c r="D6756">
        <v>5</v>
      </c>
      <c r="E6756">
        <v>35</v>
      </c>
      <c r="F6756">
        <v>22.313695192800001</v>
      </c>
      <c r="G6756">
        <v>-4</v>
      </c>
      <c r="H6756">
        <v>25</v>
      </c>
      <c r="I6756">
        <v>27.524552411999998</v>
      </c>
      <c r="J6756">
        <f>(D6756+E6756/60+F6756/3600)*15</f>
        <v>83.842973729969998</v>
      </c>
      <c r="K6756">
        <f>IF(G6756&lt;0, G6756-H6756/60-I6756/3600, G6756+H6756/60+I6756/3600)</f>
        <v>-4.4243123756700005</v>
      </c>
      <c r="L6756">
        <v>2.2320000000000002</v>
      </c>
      <c r="M6756">
        <v>-1.4119999999999999</v>
      </c>
      <c r="N6756">
        <v>2.82</v>
      </c>
      <c r="O6756">
        <v>5.4</v>
      </c>
      <c r="P6756">
        <v>6.0979999999999999</v>
      </c>
      <c r="Q6756">
        <v>6.2439999999999998</v>
      </c>
      <c r="R6756" t="s">
        <v>9341</v>
      </c>
      <c r="S6756">
        <v>6.4550000000000001</v>
      </c>
      <c r="T6756" t="s">
        <v>9341</v>
      </c>
      <c r="U6756" t="s">
        <v>10102</v>
      </c>
      <c r="V6756" t="str">
        <f>LEFT($U6756,2)</f>
        <v>B9</v>
      </c>
      <c r="W6756" s="3">
        <f>_xlfn.XLOOKUP(V6756,$AC$2:$AC$43,$AD$2:$AD$43,"none")</f>
        <v>-7.0000000000000007E-2</v>
      </c>
      <c r="X6756" s="3">
        <f>IF(ISNUMBER($W6756), 4600 * (1 / (0.92 * $W6756 + 1.7) + 1 / (0.92 * $W6756 + 0.62)),"none")</f>
        <v>11091.761228434079</v>
      </c>
      <c r="Y6756" s="8">
        <f>IF(ISNUMBER($X6756), _xlfn.XLOOKUP($X6756,Sheet3!$A$2:$A$392,Sheet3!$B$2:$B$392,"none", 1,1), $AF$2)</f>
        <v>0.57499999999999996</v>
      </c>
      <c r="Z6756" s="8">
        <f>IF(ISNUMBER($X6756), _xlfn.XLOOKUP($X6756,Sheet3!$A$2:$A$392,Sheet3!$C$2:$C$392,"none", 1,1), $AF$2)</f>
        <v>0.66420000000000001</v>
      </c>
      <c r="AA6756" s="8">
        <f>IF(ISNUMBER($X6756), _xlfn.XLOOKUP($X6756,Sheet3!$A$2:$A$392,Sheet3!$D$2:$D$392,"none", 1,1), $AF$2)</f>
        <v>1</v>
      </c>
    </row>
    <row r="6757" spans="1:27">
      <c r="A6757">
        <v>3613</v>
      </c>
      <c r="B6757" t="s">
        <v>3916</v>
      </c>
      <c r="C6757" t="s">
        <v>313</v>
      </c>
      <c r="D6757">
        <v>22</v>
      </c>
      <c r="E6757">
        <v>38</v>
      </c>
      <c r="F6757">
        <v>22.145878893599999</v>
      </c>
      <c r="G6757">
        <v>-7</v>
      </c>
      <c r="H6757">
        <v>53</v>
      </c>
      <c r="I6757">
        <v>51.209864195999998</v>
      </c>
      <c r="J6757">
        <f>(D6757+E6757/60+F6757/3600)*15</f>
        <v>339.59227449539003</v>
      </c>
      <c r="K6757">
        <f>IF(G6757&lt;0, G6757-H6757/60-I6757/3600, G6757+H6757/60+I6757/3600)</f>
        <v>-7.8975582956099997</v>
      </c>
      <c r="L6757">
        <v>73.852999999999994</v>
      </c>
      <c r="M6757">
        <v>-2.67</v>
      </c>
      <c r="N6757">
        <v>9.52</v>
      </c>
      <c r="O6757" t="s">
        <v>9341</v>
      </c>
      <c r="P6757">
        <v>7.0229999999999997</v>
      </c>
      <c r="Q6757">
        <v>6.2439999999999998</v>
      </c>
      <c r="R6757" t="s">
        <v>9341</v>
      </c>
      <c r="S6757">
        <v>6.0460000000000003</v>
      </c>
      <c r="T6757" t="s">
        <v>9341</v>
      </c>
      <c r="U6757" t="s">
        <v>10506</v>
      </c>
      <c r="V6757" t="str">
        <f>LEFT($U6757,2)</f>
        <v>K0</v>
      </c>
      <c r="W6757" s="3">
        <f>_xlfn.XLOOKUP(V6757,$AC$2:$AC$43,$AD$2:$AD$43,"none")</f>
        <v>0.81</v>
      </c>
      <c r="X6757" s="3">
        <f>IF(ISNUMBER($W6757), 4600 * (1 / (0.92 * $W6757 + 1.7) + 1 / (0.92 * $W6757 + 0.62)),"none")</f>
        <v>5250.7063834266155</v>
      </c>
      <c r="Y6757" s="8">
        <f>IF(ISNUMBER($X6757), _xlfn.XLOOKUP($X6757,Sheet3!$A$2:$A$392,Sheet3!$B$2:$B$392,"none", 1,1), $AF$2)</f>
        <v>1</v>
      </c>
      <c r="Z6757" s="8">
        <f>IF(ISNUMBER($X6757), _xlfn.XLOOKUP($X6757,Sheet3!$A$2:$A$392,Sheet3!$C$2:$C$392,"none", 1,1), $AF$2)</f>
        <v>0.83299999999999996</v>
      </c>
      <c r="AA6757" s="8">
        <f>IF(ISNUMBER($X6757), _xlfn.XLOOKUP($X6757,Sheet3!$A$2:$A$392,Sheet3!$D$2:$D$392,"none", 1,1), $AF$2)</f>
        <v>0.67869999999999997</v>
      </c>
    </row>
    <row r="6758" spans="1:27">
      <c r="A6758">
        <v>4474</v>
      </c>
      <c r="B6758" t="s">
        <v>4777</v>
      </c>
      <c r="C6758" t="s">
        <v>297</v>
      </c>
      <c r="D6758">
        <v>10</v>
      </c>
      <c r="E6758">
        <v>8</v>
      </c>
      <c r="F6758">
        <v>35.423759229600002</v>
      </c>
      <c r="G6758">
        <v>-15</v>
      </c>
      <c r="H6758">
        <v>36</v>
      </c>
      <c r="I6758">
        <v>42.976225908000004</v>
      </c>
      <c r="J6758">
        <f>(D6758+E6758/60+F6758/3600)*15</f>
        <v>152.14759899679001</v>
      </c>
      <c r="K6758">
        <f>IF(G6758&lt;0, G6758-H6758/60-I6758/3600, G6758+H6758/60+I6758/3600)</f>
        <v>-15.61193784053</v>
      </c>
      <c r="L6758">
        <v>-36.796999999999997</v>
      </c>
      <c r="M6758">
        <v>3.0630000000000002</v>
      </c>
      <c r="N6758">
        <v>5.89</v>
      </c>
      <c r="O6758" t="s">
        <v>9341</v>
      </c>
      <c r="P6758">
        <v>6.2350000000000003</v>
      </c>
      <c r="Q6758">
        <v>6.2439999999999998</v>
      </c>
      <c r="R6758" t="s">
        <v>9341</v>
      </c>
      <c r="S6758">
        <v>6.2439999999999998</v>
      </c>
      <c r="T6758" t="s">
        <v>9341</v>
      </c>
      <c r="U6758" t="s">
        <v>9394</v>
      </c>
      <c r="V6758" t="str">
        <f>LEFT($U6758,2)</f>
        <v>A0</v>
      </c>
      <c r="W6758" s="3">
        <f>_xlfn.XLOOKUP(V6758,$AC$2:$AC$43,$AD$2:$AD$43,"none")</f>
        <v>-0.01</v>
      </c>
      <c r="X6758" s="3">
        <f>IF(ISNUMBER($W6758), 4600 * (1 / (0.92 * $W6758 + 1.7) + 1 / (0.92 * $W6758 + 0.62)),"none")</f>
        <v>10251.712375722911</v>
      </c>
      <c r="Y6758" s="8">
        <f>IF(ISNUMBER($X6758), _xlfn.XLOOKUP($X6758,Sheet3!$A$2:$A$392,Sheet3!$B$2:$B$392,"none", 1,1), $AF$2)</f>
        <v>0.6109</v>
      </c>
      <c r="Z6758" s="8">
        <f>IF(ISNUMBER($X6758), _xlfn.XLOOKUP($X6758,Sheet3!$A$2:$A$392,Sheet3!$C$2:$C$392,"none", 1,1), $AF$2)</f>
        <v>0.69189999999999996</v>
      </c>
      <c r="AA6758" s="8">
        <f>IF(ISNUMBER($X6758), _xlfn.XLOOKUP($X6758,Sheet3!$A$2:$A$392,Sheet3!$D$2:$D$392,"none", 1,1), $AF$2)</f>
        <v>1</v>
      </c>
    </row>
    <row r="6759" spans="1:27">
      <c r="A6759">
        <v>502</v>
      </c>
      <c r="B6759" t="s">
        <v>801</v>
      </c>
      <c r="C6759" t="s">
        <v>10</v>
      </c>
      <c r="D6759">
        <v>19</v>
      </c>
      <c r="E6759">
        <v>39</v>
      </c>
      <c r="F6759">
        <v>34.536700439999997</v>
      </c>
      <c r="G6759">
        <v>45</v>
      </c>
      <c r="H6759">
        <v>57</v>
      </c>
      <c r="I6759">
        <v>26.778437063999998</v>
      </c>
      <c r="J6759">
        <f>(D6759+E6759/60+F6759/3600)*15</f>
        <v>294.89390291849998</v>
      </c>
      <c r="K6759">
        <f>IF(G6759&lt;0, G6759-H6759/60-I6759/3600, G6759+H6759/60+I6759/3600)</f>
        <v>45.95743845474</v>
      </c>
      <c r="L6759">
        <v>11.831</v>
      </c>
      <c r="M6759">
        <v>23.783999999999999</v>
      </c>
      <c r="N6759">
        <v>6.97</v>
      </c>
      <c r="O6759" t="s">
        <v>9341</v>
      </c>
      <c r="P6759">
        <v>7.1710000000000003</v>
      </c>
      <c r="Q6759">
        <v>6.2450000000000001</v>
      </c>
      <c r="R6759" t="s">
        <v>9341</v>
      </c>
      <c r="S6759">
        <v>6.0229999999999997</v>
      </c>
      <c r="T6759" t="s">
        <v>9341</v>
      </c>
      <c r="U6759" t="s">
        <v>9623</v>
      </c>
      <c r="V6759" t="str">
        <f>LEFT($U6759,2)</f>
        <v>G9</v>
      </c>
      <c r="W6759" s="3" t="str">
        <f>_xlfn.XLOOKUP(V6759,$AC$2:$AC$43,$AD$2:$AD$43,"none")</f>
        <v>none</v>
      </c>
      <c r="X6759" s="3" t="str">
        <f>IF(ISNUMBER($W6759), 4600 * (1 / (0.92 * $W6759 + 1.7) + 1 / (0.92 * $W6759 + 0.62)),"none")</f>
        <v>none</v>
      </c>
      <c r="Y6759" s="8">
        <f>IF(ISNUMBER($X6759), _xlfn.XLOOKUP($X6759,Sheet3!$A$2:$A$392,Sheet3!$B$2:$B$392,"none", 1,1), $AF$2)</f>
        <v>0.8</v>
      </c>
      <c r="Z6759" s="8">
        <f>IF(ISNUMBER($X6759), _xlfn.XLOOKUP($X6759,Sheet3!$A$2:$A$392,Sheet3!$C$2:$C$392,"none", 1,1), $AF$2)</f>
        <v>0.8</v>
      </c>
      <c r="AA6759" s="8">
        <f>IF(ISNUMBER($X6759), _xlfn.XLOOKUP($X6759,Sheet3!$A$2:$A$392,Sheet3!$D$2:$D$392,"none", 1,1), $AF$2)</f>
        <v>0.8</v>
      </c>
    </row>
    <row r="6760" spans="1:27">
      <c r="A6760">
        <v>1378</v>
      </c>
      <c r="B6760" t="s">
        <v>1679</v>
      </c>
      <c r="C6760" t="s">
        <v>12</v>
      </c>
      <c r="D6760">
        <v>12</v>
      </c>
      <c r="E6760">
        <v>48</v>
      </c>
      <c r="F6760">
        <v>41.803133966399997</v>
      </c>
      <c r="G6760">
        <v>48</v>
      </c>
      <c r="H6760">
        <v>28</v>
      </c>
      <c r="I6760">
        <v>0.625838016</v>
      </c>
      <c r="J6760">
        <f>(D6760+E6760/60+F6760/3600)*15</f>
        <v>192.17417972486001</v>
      </c>
      <c r="K6760">
        <f>IF(G6760&lt;0, G6760-H6760/60-I6760/3600, G6760+H6760/60+I6760/3600)</f>
        <v>48.466840510560004</v>
      </c>
      <c r="L6760">
        <v>-64.144999999999996</v>
      </c>
      <c r="M6760">
        <v>11.025</v>
      </c>
      <c r="N6760">
        <v>6.82</v>
      </c>
      <c r="O6760" t="s">
        <v>9341</v>
      </c>
      <c r="P6760">
        <v>6.4269999999999996</v>
      </c>
      <c r="Q6760">
        <v>6.2450000000000001</v>
      </c>
      <c r="R6760" t="s">
        <v>9341</v>
      </c>
      <c r="S6760">
        <v>6.234</v>
      </c>
      <c r="T6760" t="s">
        <v>9341</v>
      </c>
      <c r="U6760" t="s">
        <v>9882</v>
      </c>
      <c r="V6760" t="str">
        <f>LEFT($U6760,2)</f>
        <v>kA</v>
      </c>
      <c r="W6760" s="3" t="str">
        <f>_xlfn.XLOOKUP(V6760,$AC$2:$AC$43,$AD$2:$AD$43,"none")</f>
        <v>none</v>
      </c>
      <c r="X6760" s="3" t="str">
        <f>IF(ISNUMBER($W6760), 4600 * (1 / (0.92 * $W6760 + 1.7) + 1 / (0.92 * $W6760 + 0.62)),"none")</f>
        <v>none</v>
      </c>
      <c r="Y6760" s="8">
        <f>IF(ISNUMBER($X6760), _xlfn.XLOOKUP($X6760,Sheet3!$A$2:$A$392,Sheet3!$B$2:$B$392,"none", 1,1), $AF$2)</f>
        <v>0.8</v>
      </c>
      <c r="Z6760" s="8">
        <f>IF(ISNUMBER($X6760), _xlfn.XLOOKUP($X6760,Sheet3!$A$2:$A$392,Sheet3!$C$2:$C$392,"none", 1,1), $AF$2)</f>
        <v>0.8</v>
      </c>
      <c r="AA6760" s="8">
        <f>IF(ISNUMBER($X6760), _xlfn.XLOOKUP($X6760,Sheet3!$A$2:$A$392,Sheet3!$D$2:$D$392,"none", 1,1), $AF$2)</f>
        <v>0.8</v>
      </c>
    </row>
    <row r="6761" spans="1:27">
      <c r="A6761">
        <v>5747</v>
      </c>
      <c r="B6761" t="s">
        <v>6050</v>
      </c>
      <c r="C6761" t="s">
        <v>297</v>
      </c>
      <c r="D6761">
        <v>16</v>
      </c>
      <c r="E6761">
        <v>40</v>
      </c>
      <c r="F6761">
        <v>34.517410737600002</v>
      </c>
      <c r="G6761">
        <v>-20</v>
      </c>
      <c r="H6761">
        <v>24</v>
      </c>
      <c r="I6761">
        <v>31.131596592000001</v>
      </c>
      <c r="J6761">
        <f>(D6761+E6761/60+F6761/3600)*15</f>
        <v>250.14382254474003</v>
      </c>
      <c r="K6761">
        <f>IF(G6761&lt;0, G6761-H6761/60-I6761/3600, G6761+H6761/60+I6761/3600)</f>
        <v>-20.40864766572</v>
      </c>
      <c r="L6761">
        <v>15.336</v>
      </c>
      <c r="M6761">
        <v>28.832999999999998</v>
      </c>
      <c r="N6761">
        <v>8.57</v>
      </c>
      <c r="O6761" t="s">
        <v>9341</v>
      </c>
      <c r="P6761">
        <v>7.3239999999999998</v>
      </c>
      <c r="Q6761">
        <v>6.2450000000000001</v>
      </c>
      <c r="R6761" t="s">
        <v>9341</v>
      </c>
      <c r="S6761">
        <v>5.9580000000000002</v>
      </c>
      <c r="T6761" t="s">
        <v>9341</v>
      </c>
      <c r="U6761" t="s">
        <v>9403</v>
      </c>
      <c r="V6761" t="str">
        <f>LEFT($U6761,2)</f>
        <v>K0</v>
      </c>
      <c r="W6761" s="3">
        <f>_xlfn.XLOOKUP(V6761,$AC$2:$AC$43,$AD$2:$AD$43,"none")</f>
        <v>0.81</v>
      </c>
      <c r="X6761" s="3">
        <f>IF(ISNUMBER($W6761), 4600 * (1 / (0.92 * $W6761 + 1.7) + 1 / (0.92 * $W6761 + 0.62)),"none")</f>
        <v>5250.7063834266155</v>
      </c>
      <c r="Y6761" s="8">
        <f>IF(ISNUMBER($X6761), _xlfn.XLOOKUP($X6761,Sheet3!$A$2:$A$392,Sheet3!$B$2:$B$392,"none", 1,1), $AF$2)</f>
        <v>1</v>
      </c>
      <c r="Z6761" s="8">
        <f>IF(ISNUMBER($X6761), _xlfn.XLOOKUP($X6761,Sheet3!$A$2:$A$392,Sheet3!$C$2:$C$392,"none", 1,1), $AF$2)</f>
        <v>0.83299999999999996</v>
      </c>
      <c r="AA6761" s="8">
        <f>IF(ISNUMBER($X6761), _xlfn.XLOOKUP($X6761,Sheet3!$A$2:$A$392,Sheet3!$D$2:$D$392,"none", 1,1), $AF$2)</f>
        <v>0.67869999999999997</v>
      </c>
    </row>
    <row r="6762" spans="1:27">
      <c r="A6762">
        <v>5942</v>
      </c>
      <c r="B6762" t="s">
        <v>6245</v>
      </c>
      <c r="C6762" t="s">
        <v>297</v>
      </c>
      <c r="D6762">
        <v>15</v>
      </c>
      <c r="E6762">
        <v>46</v>
      </c>
      <c r="F6762">
        <v>45.424242847199999</v>
      </c>
      <c r="G6762">
        <v>-6</v>
      </c>
      <c r="H6762">
        <v>7</v>
      </c>
      <c r="I6762">
        <v>13.285166412000001</v>
      </c>
      <c r="J6762">
        <f>(D6762+E6762/60+F6762/3600)*15</f>
        <v>236.68926767853</v>
      </c>
      <c r="K6762">
        <f>IF(G6762&lt;0, G6762-H6762/60-I6762/3600, G6762+H6762/60+I6762/3600)</f>
        <v>-6.1203569906699995</v>
      </c>
      <c r="L6762">
        <v>-11.686999999999999</v>
      </c>
      <c r="M6762">
        <v>6.2E-2</v>
      </c>
      <c r="N6762">
        <v>4.5599999999999996</v>
      </c>
      <c r="O6762" t="s">
        <v>9341</v>
      </c>
      <c r="P6762">
        <v>7.41</v>
      </c>
      <c r="Q6762">
        <v>6.2450000000000001</v>
      </c>
      <c r="R6762" t="s">
        <v>9341</v>
      </c>
      <c r="S6762">
        <v>5.9059999999999997</v>
      </c>
      <c r="T6762" t="s">
        <v>9341</v>
      </c>
      <c r="U6762" t="s">
        <v>9403</v>
      </c>
      <c r="V6762" t="str">
        <f>LEFT($U6762,2)</f>
        <v>K0</v>
      </c>
      <c r="W6762" s="3">
        <f>_xlfn.XLOOKUP(V6762,$AC$2:$AC$43,$AD$2:$AD$43,"none")</f>
        <v>0.81</v>
      </c>
      <c r="X6762" s="3">
        <f>IF(ISNUMBER($W6762), 4600 * (1 / (0.92 * $W6762 + 1.7) + 1 / (0.92 * $W6762 + 0.62)),"none")</f>
        <v>5250.7063834266155</v>
      </c>
      <c r="Y6762" s="8">
        <f>IF(ISNUMBER($X6762), _xlfn.XLOOKUP($X6762,Sheet3!$A$2:$A$392,Sheet3!$B$2:$B$392,"none", 1,1), $AF$2)</f>
        <v>1</v>
      </c>
      <c r="Z6762" s="8">
        <f>IF(ISNUMBER($X6762), _xlfn.XLOOKUP($X6762,Sheet3!$A$2:$A$392,Sheet3!$C$2:$C$392,"none", 1,1), $AF$2)</f>
        <v>0.83299999999999996</v>
      </c>
      <c r="AA6762" s="8">
        <f>IF(ISNUMBER($X6762), _xlfn.XLOOKUP($X6762,Sheet3!$A$2:$A$392,Sheet3!$D$2:$D$392,"none", 1,1), $AF$2)</f>
        <v>0.67869999999999997</v>
      </c>
    </row>
    <row r="6763" spans="1:27">
      <c r="A6763">
        <v>6113</v>
      </c>
      <c r="B6763" t="s">
        <v>6416</v>
      </c>
      <c r="C6763" t="s">
        <v>297</v>
      </c>
      <c r="D6763">
        <v>19</v>
      </c>
      <c r="E6763">
        <v>29</v>
      </c>
      <c r="F6763">
        <v>18.022597617599999</v>
      </c>
      <c r="G6763">
        <v>0</v>
      </c>
      <c r="H6763">
        <v>14</v>
      </c>
      <c r="I6763">
        <v>45.867845795999997</v>
      </c>
      <c r="J6763">
        <f>(D6763+E6763/60+F6763/3600)*15</f>
        <v>292.32509415674002</v>
      </c>
      <c r="K6763">
        <f>IF(G6763&lt;0, G6763-H6763/60-I6763/3600, G6763+H6763/60+I6763/3600)</f>
        <v>0.24607440160999999</v>
      </c>
      <c r="L6763">
        <v>12.948</v>
      </c>
      <c r="M6763">
        <v>-10.625999999999999</v>
      </c>
      <c r="N6763">
        <v>5.98</v>
      </c>
      <c r="O6763" t="s">
        <v>9341</v>
      </c>
      <c r="P6763">
        <v>7.5410000000000004</v>
      </c>
      <c r="Q6763">
        <v>6.2450000000000001</v>
      </c>
      <c r="R6763" t="s">
        <v>9341</v>
      </c>
      <c r="S6763">
        <v>5.819</v>
      </c>
      <c r="T6763" t="s">
        <v>9341</v>
      </c>
      <c r="U6763" t="s">
        <v>9371</v>
      </c>
      <c r="V6763" t="str">
        <f>LEFT($U6763,2)</f>
        <v>K2</v>
      </c>
      <c r="W6763" s="3">
        <f>_xlfn.XLOOKUP(V6763,$AC$2:$AC$43,$AD$2:$AD$43,"none")</f>
        <v>0.92</v>
      </c>
      <c r="X6763" s="3">
        <f>IF(ISNUMBER($W6763), 4600 * (1 / (0.92 * $W6763 + 1.7) + 1 / (0.92 * $W6763 + 0.62)),"none")</f>
        <v>4943.4058698702656</v>
      </c>
      <c r="Y6763" s="8">
        <f>IF(ISNUMBER($X6763), _xlfn.XLOOKUP($X6763,Sheet3!$A$2:$A$392,Sheet3!$B$2:$B$392,"none", 1,1), $AF$2)</f>
        <v>1</v>
      </c>
      <c r="Z6763" s="8">
        <f>IF(ISNUMBER($X6763), _xlfn.XLOOKUP($X6763,Sheet3!$A$2:$A$392,Sheet3!$C$2:$C$392,"none", 1,1), $AF$2)</f>
        <v>0.79920000000000002</v>
      </c>
      <c r="AA6763" s="8">
        <f>IF(ISNUMBER($X6763), _xlfn.XLOOKUP($X6763,Sheet3!$A$2:$A$392,Sheet3!$D$2:$D$392,"none", 1,1), $AF$2)</f>
        <v>0.60450000000000004</v>
      </c>
    </row>
    <row r="6764" spans="1:27">
      <c r="A6764">
        <v>24</v>
      </c>
      <c r="B6764" t="s">
        <v>322</v>
      </c>
      <c r="C6764" t="s">
        <v>297</v>
      </c>
      <c r="D6764">
        <v>23</v>
      </c>
      <c r="E6764">
        <v>33</v>
      </c>
      <c r="F6764">
        <v>42.985698276000001</v>
      </c>
      <c r="G6764">
        <v>45</v>
      </c>
      <c r="H6764">
        <v>3</v>
      </c>
      <c r="I6764">
        <v>29.143964843999999</v>
      </c>
      <c r="J6764">
        <f>(D6764+E6764/60+F6764/3600)*15</f>
        <v>353.42910707614999</v>
      </c>
      <c r="K6764">
        <f>IF(G6764&lt;0, G6764-H6764/60-I6764/3600, G6764+H6764/60+I6764/3600)</f>
        <v>45.058095545789996</v>
      </c>
      <c r="L6764">
        <v>2.3029999999999999</v>
      </c>
      <c r="M6764">
        <v>9.9510000000000005</v>
      </c>
      <c r="N6764">
        <v>6.16</v>
      </c>
      <c r="O6764" t="s">
        <v>9341</v>
      </c>
      <c r="P6764">
        <v>7.2519999999999998</v>
      </c>
      <c r="Q6764">
        <v>6.2460000000000004</v>
      </c>
      <c r="R6764" t="s">
        <v>9341</v>
      </c>
      <c r="S6764">
        <v>6.0060000000000002</v>
      </c>
      <c r="T6764" t="s">
        <v>9341</v>
      </c>
      <c r="U6764" t="s">
        <v>9363</v>
      </c>
      <c r="V6764" t="str">
        <f>LEFT($U6764,2)</f>
        <v>G8</v>
      </c>
      <c r="W6764" s="3">
        <f>_xlfn.XLOOKUP(V6764,$AC$2:$AC$43,$AD$2:$AD$43,"none")</f>
        <v>0.74</v>
      </c>
      <c r="X6764" s="3">
        <f>IF(ISNUMBER($W6764), 4600 * (1 / (0.92 * $W6764 + 1.7) + 1 / (0.92 * $W6764 + 0.62)),"none")</f>
        <v>5468.4090187676065</v>
      </c>
      <c r="Y6764" s="8">
        <f>IF(ISNUMBER($X6764), _xlfn.XLOOKUP($X6764,Sheet3!$A$2:$A$392,Sheet3!$B$2:$B$392,"none", 1,1), $AF$2)</f>
        <v>1</v>
      </c>
      <c r="Z6764" s="8">
        <f>IF(ISNUMBER($X6764), _xlfn.XLOOKUP($X6764,Sheet3!$A$2:$A$392,Sheet3!$C$2:$C$392,"none", 1,1), $AF$2)</f>
        <v>0.85409999999999997</v>
      </c>
      <c r="AA6764" s="8">
        <f>IF(ISNUMBER($X6764), _xlfn.XLOOKUP($X6764,Sheet3!$A$2:$A$392,Sheet3!$D$2:$D$392,"none", 1,1), $AF$2)</f>
        <v>0.72770000000000001</v>
      </c>
    </row>
    <row r="6765" spans="1:27">
      <c r="A6765">
        <v>89</v>
      </c>
      <c r="B6765" t="s">
        <v>387</v>
      </c>
      <c r="C6765" t="s">
        <v>297</v>
      </c>
      <c r="D6765">
        <v>1</v>
      </c>
      <c r="E6765">
        <v>18</v>
      </c>
      <c r="F6765">
        <v>10.1484160728</v>
      </c>
      <c r="G6765">
        <v>47</v>
      </c>
      <c r="H6765">
        <v>25</v>
      </c>
      <c r="I6765">
        <v>10.941500244</v>
      </c>
      <c r="J6765">
        <f>(D6765+E6765/60+F6765/3600)*15</f>
        <v>19.542285066970003</v>
      </c>
      <c r="K6765">
        <f>IF(G6765&lt;0, G6765-H6765/60-I6765/3600, G6765+H6765/60+I6765/3600)</f>
        <v>47.419705972289997</v>
      </c>
      <c r="L6765">
        <v>7.7530000000000001</v>
      </c>
      <c r="M6765">
        <v>-3.8690000000000002</v>
      </c>
      <c r="N6765">
        <v>2.15</v>
      </c>
      <c r="O6765" t="s">
        <v>9341</v>
      </c>
      <c r="P6765">
        <v>7.6020000000000003</v>
      </c>
      <c r="Q6765">
        <v>6.2460000000000004</v>
      </c>
      <c r="R6765" t="s">
        <v>9341</v>
      </c>
      <c r="S6765">
        <v>5.8710000000000004</v>
      </c>
      <c r="T6765" t="s">
        <v>9341</v>
      </c>
      <c r="U6765" t="s">
        <v>104</v>
      </c>
      <c r="V6765" t="str">
        <f>LEFT($U6765,2)</f>
        <v>K0</v>
      </c>
      <c r="W6765" s="3">
        <f>_xlfn.XLOOKUP(V6765,$AC$2:$AC$43,$AD$2:$AD$43,"none")</f>
        <v>0.81</v>
      </c>
      <c r="X6765" s="3">
        <f>IF(ISNUMBER($W6765), 4600 * (1 / (0.92 * $W6765 + 1.7) + 1 / (0.92 * $W6765 + 0.62)),"none")</f>
        <v>5250.7063834266155</v>
      </c>
      <c r="Y6765" s="8">
        <f>IF(ISNUMBER($X6765), _xlfn.XLOOKUP($X6765,Sheet3!$A$2:$A$392,Sheet3!$B$2:$B$392,"none", 1,1), $AF$2)</f>
        <v>1</v>
      </c>
      <c r="Z6765" s="8">
        <f>IF(ISNUMBER($X6765), _xlfn.XLOOKUP($X6765,Sheet3!$A$2:$A$392,Sheet3!$C$2:$C$392,"none", 1,1), $AF$2)</f>
        <v>0.83299999999999996</v>
      </c>
      <c r="AA6765" s="8">
        <f>IF(ISNUMBER($X6765), _xlfn.XLOOKUP($X6765,Sheet3!$A$2:$A$392,Sheet3!$D$2:$D$392,"none", 1,1), $AF$2)</f>
        <v>0.67869999999999997</v>
      </c>
    </row>
    <row r="6766" spans="1:27">
      <c r="A6766">
        <v>2294</v>
      </c>
      <c r="B6766" t="s">
        <v>2595</v>
      </c>
      <c r="C6766" t="s">
        <v>297</v>
      </c>
      <c r="D6766">
        <v>6</v>
      </c>
      <c r="E6766">
        <v>8</v>
      </c>
      <c r="F6766">
        <v>34.629180746400003</v>
      </c>
      <c r="G6766">
        <v>-44</v>
      </c>
      <c r="H6766">
        <v>21</v>
      </c>
      <c r="I6766">
        <v>22.365740196000001</v>
      </c>
      <c r="J6766">
        <f>(D6766+E6766/60+F6766/3600)*15</f>
        <v>92.144288253110005</v>
      </c>
      <c r="K6766">
        <f>IF(G6766&lt;0, G6766-H6766/60-I6766/3600, G6766+H6766/60+I6766/3600)</f>
        <v>-44.356212705609998</v>
      </c>
      <c r="L6766">
        <v>-9.1549999999999994</v>
      </c>
      <c r="M6766">
        <v>6.89</v>
      </c>
      <c r="N6766">
        <v>3.84</v>
      </c>
      <c r="O6766" t="s">
        <v>9341</v>
      </c>
      <c r="P6766">
        <v>6.1079999999999997</v>
      </c>
      <c r="Q6766">
        <v>6.2460000000000004</v>
      </c>
      <c r="R6766" t="s">
        <v>9341</v>
      </c>
      <c r="S6766">
        <v>6.23</v>
      </c>
      <c r="T6766" t="s">
        <v>9341</v>
      </c>
      <c r="U6766" t="s">
        <v>10067</v>
      </c>
      <c r="V6766" t="str">
        <f>LEFT($U6766,2)</f>
        <v>B8</v>
      </c>
      <c r="W6766" s="3">
        <f>_xlfn.XLOOKUP(V6766,$AC$2:$AC$43,$AD$2:$AD$43,"none")</f>
        <v>-0.11</v>
      </c>
      <c r="X6766" s="3">
        <f>IF(ISNUMBER($W6766), 4600 * (1 / (0.92 * $W6766 + 1.7) + 1 / (0.92 * $W6766 + 0.62)),"none")</f>
        <v>11743.77313439976</v>
      </c>
      <c r="Y6766" s="8">
        <f>IF(ISNUMBER($X6766), _xlfn.XLOOKUP($X6766,Sheet3!$A$2:$A$392,Sheet3!$B$2:$B$392,"none", 1,1), $AF$2)</f>
        <v>0.54959999999999998</v>
      </c>
      <c r="Z6766" s="8">
        <f>IF(ISNUMBER($X6766), _xlfn.XLOOKUP($X6766,Sheet3!$A$2:$A$392,Sheet3!$C$2:$C$392,"none", 1,1), $AF$2)</f>
        <v>0.64410000000000001</v>
      </c>
      <c r="AA6766" s="8">
        <f>IF(ISNUMBER($X6766), _xlfn.XLOOKUP($X6766,Sheet3!$A$2:$A$392,Sheet3!$D$2:$D$392,"none", 1,1), $AF$2)</f>
        <v>1</v>
      </c>
    </row>
    <row r="6767" spans="1:27">
      <c r="A6767">
        <v>3666</v>
      </c>
      <c r="B6767" t="s">
        <v>3969</v>
      </c>
      <c r="C6767" t="s">
        <v>297</v>
      </c>
      <c r="D6767">
        <v>1</v>
      </c>
      <c r="E6767">
        <v>20</v>
      </c>
      <c r="F6767">
        <v>34.572006477599999</v>
      </c>
      <c r="G6767">
        <v>-3</v>
      </c>
      <c r="H6767">
        <v>14</v>
      </c>
      <c r="I6767">
        <v>49.169525208000003</v>
      </c>
      <c r="J6767">
        <f>(D6767+E6767/60+F6767/3600)*15</f>
        <v>20.144050026990001</v>
      </c>
      <c r="K6767">
        <f>IF(G6767&lt;0, G6767-H6767/60-I6767/3600, G6767+H6767/60+I6767/3600)</f>
        <v>-3.2469915347800002</v>
      </c>
      <c r="L6767">
        <v>-1.641</v>
      </c>
      <c r="M6767">
        <v>3.609</v>
      </c>
      <c r="N6767">
        <v>7.88</v>
      </c>
      <c r="O6767" t="s">
        <v>9341</v>
      </c>
      <c r="P6767">
        <v>7.25</v>
      </c>
      <c r="Q6767">
        <v>6.2460000000000004</v>
      </c>
      <c r="R6767" t="s">
        <v>9341</v>
      </c>
      <c r="S6767">
        <v>5.9889999999999999</v>
      </c>
      <c r="T6767" t="s">
        <v>9341</v>
      </c>
      <c r="U6767" t="s">
        <v>9403</v>
      </c>
      <c r="V6767" t="str">
        <f>LEFT($U6767,2)</f>
        <v>K0</v>
      </c>
      <c r="W6767" s="3">
        <f>_xlfn.XLOOKUP(V6767,$AC$2:$AC$43,$AD$2:$AD$43,"none")</f>
        <v>0.81</v>
      </c>
      <c r="X6767" s="3">
        <f>IF(ISNUMBER($W6767), 4600 * (1 / (0.92 * $W6767 + 1.7) + 1 / (0.92 * $W6767 + 0.62)),"none")</f>
        <v>5250.7063834266155</v>
      </c>
      <c r="Y6767" s="8">
        <f>IF(ISNUMBER($X6767), _xlfn.XLOOKUP($X6767,Sheet3!$A$2:$A$392,Sheet3!$B$2:$B$392,"none", 1,1), $AF$2)</f>
        <v>1</v>
      </c>
      <c r="Z6767" s="8">
        <f>IF(ISNUMBER($X6767), _xlfn.XLOOKUP($X6767,Sheet3!$A$2:$A$392,Sheet3!$C$2:$C$392,"none", 1,1), $AF$2)</f>
        <v>0.83299999999999996</v>
      </c>
      <c r="AA6767" s="8">
        <f>IF(ISNUMBER($X6767), _xlfn.XLOOKUP($X6767,Sheet3!$A$2:$A$392,Sheet3!$D$2:$D$392,"none", 1,1), $AF$2)</f>
        <v>0.67869999999999997</v>
      </c>
    </row>
    <row r="6768" spans="1:27">
      <c r="A6768">
        <v>4029</v>
      </c>
      <c r="B6768" t="s">
        <v>4332</v>
      </c>
      <c r="C6768" t="s">
        <v>12</v>
      </c>
      <c r="D6768">
        <v>0</v>
      </c>
      <c r="E6768">
        <v>8</v>
      </c>
      <c r="F6768">
        <v>52.136012983199997</v>
      </c>
      <c r="G6768">
        <v>25</v>
      </c>
      <c r="H6768">
        <v>27</v>
      </c>
      <c r="I6768">
        <v>46.745620092000003</v>
      </c>
      <c r="J6768">
        <f>(D6768+E6768/60+F6768/3600)*15</f>
        <v>2.2172333874300003</v>
      </c>
      <c r="K6768">
        <f>IF(G6768&lt;0, G6768-H6768/60-I6768/3600, G6768+H6768/60+I6768/3600)</f>
        <v>25.462984894470001</v>
      </c>
      <c r="L6768">
        <v>104.203</v>
      </c>
      <c r="M6768">
        <v>54.850999999999999</v>
      </c>
      <c r="N6768">
        <v>7.3</v>
      </c>
      <c r="O6768" t="s">
        <v>9341</v>
      </c>
      <c r="P6768">
        <v>7.2270000000000003</v>
      </c>
      <c r="Q6768">
        <v>6.2460000000000004</v>
      </c>
      <c r="R6768" t="s">
        <v>9341</v>
      </c>
      <c r="S6768">
        <v>5.9870000000000001</v>
      </c>
      <c r="T6768" t="s">
        <v>9341</v>
      </c>
      <c r="U6768" t="s">
        <v>9403</v>
      </c>
      <c r="V6768" t="str">
        <f>LEFT($U6768,2)</f>
        <v>K0</v>
      </c>
      <c r="W6768" s="3">
        <f>_xlfn.XLOOKUP(V6768,$AC$2:$AC$43,$AD$2:$AD$43,"none")</f>
        <v>0.81</v>
      </c>
      <c r="X6768" s="3">
        <f>IF(ISNUMBER($W6768), 4600 * (1 / (0.92 * $W6768 + 1.7) + 1 / (0.92 * $W6768 + 0.62)),"none")</f>
        <v>5250.7063834266155</v>
      </c>
      <c r="Y6768" s="8">
        <f>IF(ISNUMBER($X6768), _xlfn.XLOOKUP($X6768,Sheet3!$A$2:$A$392,Sheet3!$B$2:$B$392,"none", 1,1), $AF$2)</f>
        <v>1</v>
      </c>
      <c r="Z6768" s="8">
        <f>IF(ISNUMBER($X6768), _xlfn.XLOOKUP($X6768,Sheet3!$A$2:$A$392,Sheet3!$C$2:$C$392,"none", 1,1), $AF$2)</f>
        <v>0.83299999999999996</v>
      </c>
      <c r="AA6768" s="8">
        <f>IF(ISNUMBER($X6768), _xlfn.XLOOKUP($X6768,Sheet3!$A$2:$A$392,Sheet3!$D$2:$D$392,"none", 1,1), $AF$2)</f>
        <v>0.67869999999999997</v>
      </c>
    </row>
    <row r="6769" spans="1:27">
      <c r="A6769">
        <v>8221</v>
      </c>
      <c r="B6769" t="s">
        <v>8524</v>
      </c>
      <c r="C6769" t="s">
        <v>297</v>
      </c>
      <c r="D6769">
        <v>16</v>
      </c>
      <c r="E6769">
        <v>2</v>
      </c>
      <c r="F6769">
        <v>52.492024341600001</v>
      </c>
      <c r="G6769">
        <v>-62</v>
      </c>
      <c r="H6769">
        <v>32</v>
      </c>
      <c r="I6769">
        <v>29.725981512000001</v>
      </c>
      <c r="J6769">
        <f>(D6769+E6769/60+F6769/3600)*15</f>
        <v>240.71871676809002</v>
      </c>
      <c r="K6769">
        <f>IF(G6769&lt;0, G6769-H6769/60-I6769/3600, G6769+H6769/60+I6769/3600)</f>
        <v>-62.541590550419997</v>
      </c>
      <c r="L6769">
        <v>-30.986999999999998</v>
      </c>
      <c r="M6769">
        <v>-27.29</v>
      </c>
      <c r="N6769">
        <v>9.34</v>
      </c>
      <c r="O6769" t="s">
        <v>9341</v>
      </c>
      <c r="P6769">
        <v>6.2210000000000001</v>
      </c>
      <c r="Q6769">
        <v>6.2460000000000004</v>
      </c>
      <c r="R6769" t="s">
        <v>9341</v>
      </c>
      <c r="S6769">
        <v>6.2450000000000001</v>
      </c>
      <c r="T6769" t="s">
        <v>9341</v>
      </c>
      <c r="U6769" t="s">
        <v>9385</v>
      </c>
      <c r="V6769" t="str">
        <f>LEFT($U6769,2)</f>
        <v>B9</v>
      </c>
      <c r="W6769" s="3">
        <f>_xlfn.XLOOKUP(V6769,$AC$2:$AC$43,$AD$2:$AD$43,"none")</f>
        <v>-7.0000000000000007E-2</v>
      </c>
      <c r="X6769" s="3">
        <f>IF(ISNUMBER($W6769), 4600 * (1 / (0.92 * $W6769 + 1.7) + 1 / (0.92 * $W6769 + 0.62)),"none")</f>
        <v>11091.761228434079</v>
      </c>
      <c r="Y6769" s="8">
        <f>IF(ISNUMBER($X6769), _xlfn.XLOOKUP($X6769,Sheet3!$A$2:$A$392,Sheet3!$B$2:$B$392,"none", 1,1), $AF$2)</f>
        <v>0.57499999999999996</v>
      </c>
      <c r="Z6769" s="8">
        <f>IF(ISNUMBER($X6769), _xlfn.XLOOKUP($X6769,Sheet3!$A$2:$A$392,Sheet3!$C$2:$C$392,"none", 1,1), $AF$2)</f>
        <v>0.66420000000000001</v>
      </c>
      <c r="AA6769" s="8">
        <f>IF(ISNUMBER($X6769), _xlfn.XLOOKUP($X6769,Sheet3!$A$2:$A$392,Sheet3!$D$2:$D$392,"none", 1,1), $AF$2)</f>
        <v>1</v>
      </c>
    </row>
    <row r="6770" spans="1:27">
      <c r="A6770">
        <v>769</v>
      </c>
      <c r="B6770" t="s">
        <v>1069</v>
      </c>
      <c r="C6770" t="s">
        <v>297</v>
      </c>
      <c r="D6770">
        <v>3</v>
      </c>
      <c r="E6770">
        <v>39</v>
      </c>
      <c r="F6770">
        <v>25.0835640504</v>
      </c>
      <c r="G6770">
        <v>75</v>
      </c>
      <c r="H6770">
        <v>44</v>
      </c>
      <c r="I6770">
        <v>22.638687791999999</v>
      </c>
      <c r="J6770">
        <f>(D6770+E6770/60+F6770/3600)*15</f>
        <v>54.854514850210002</v>
      </c>
      <c r="K6770">
        <f>IF(G6770&lt;0, G6770-H6770/60-I6770/3600, G6770+H6770/60+I6770/3600)</f>
        <v>75.739621857719996</v>
      </c>
      <c r="L6770">
        <v>-4.992</v>
      </c>
      <c r="M6770">
        <v>8.4489999999999998</v>
      </c>
      <c r="N6770">
        <v>7.52</v>
      </c>
      <c r="O6770" t="s">
        <v>9341</v>
      </c>
      <c r="P6770">
        <v>7.2350000000000003</v>
      </c>
      <c r="Q6770">
        <v>6.2469999999999999</v>
      </c>
      <c r="R6770" t="s">
        <v>9341</v>
      </c>
      <c r="S6770">
        <v>5.9930000000000003</v>
      </c>
      <c r="T6770" t="s">
        <v>9341</v>
      </c>
      <c r="U6770" t="s">
        <v>9450</v>
      </c>
      <c r="V6770" t="str">
        <f>LEFT($U6770,2)</f>
        <v>G9</v>
      </c>
      <c r="W6770" s="3" t="str">
        <f>_xlfn.XLOOKUP(V6770,$AC$2:$AC$43,$AD$2:$AD$43,"none")</f>
        <v>none</v>
      </c>
      <c r="X6770" s="3" t="str">
        <f>IF(ISNUMBER($W6770), 4600 * (1 / (0.92 * $W6770 + 1.7) + 1 / (0.92 * $W6770 + 0.62)),"none")</f>
        <v>none</v>
      </c>
      <c r="Y6770" s="8">
        <f>IF(ISNUMBER($X6770), _xlfn.XLOOKUP($X6770,Sheet3!$A$2:$A$392,Sheet3!$B$2:$B$392,"none", 1,1), $AF$2)</f>
        <v>0.8</v>
      </c>
      <c r="Z6770" s="8">
        <f>IF(ISNUMBER($X6770), _xlfn.XLOOKUP($X6770,Sheet3!$A$2:$A$392,Sheet3!$C$2:$C$392,"none", 1,1), $AF$2)</f>
        <v>0.8</v>
      </c>
      <c r="AA6770" s="8">
        <f>IF(ISNUMBER($X6770), _xlfn.XLOOKUP($X6770,Sheet3!$A$2:$A$392,Sheet3!$D$2:$D$392,"none", 1,1), $AF$2)</f>
        <v>0.8</v>
      </c>
    </row>
    <row r="6771" spans="1:27">
      <c r="A6771">
        <v>2023</v>
      </c>
      <c r="B6771" t="s">
        <v>2324</v>
      </c>
      <c r="C6771" t="s">
        <v>16</v>
      </c>
      <c r="D6771">
        <v>5</v>
      </c>
      <c r="E6771">
        <v>35</v>
      </c>
      <c r="F6771">
        <v>55.500266805599999</v>
      </c>
      <c r="G6771">
        <v>27</v>
      </c>
      <c r="H6771">
        <v>39</v>
      </c>
      <c r="I6771">
        <v>44.449650611999999</v>
      </c>
      <c r="J6771">
        <f>(D6771+E6771/60+F6771/3600)*15</f>
        <v>83.981251111689986</v>
      </c>
      <c r="K6771">
        <f>IF(G6771&lt;0, G6771-H6771/60-I6771/3600, G6771+H6771/60+I6771/3600)</f>
        <v>27.662347125169997</v>
      </c>
      <c r="L6771">
        <v>-26.268999999999998</v>
      </c>
      <c r="M6771">
        <v>-31.821999999999999</v>
      </c>
      <c r="N6771">
        <v>2.76</v>
      </c>
      <c r="O6771" t="s">
        <v>9341</v>
      </c>
      <c r="P6771">
        <v>7.7990000000000004</v>
      </c>
      <c r="Q6771">
        <v>6.2469999999999999</v>
      </c>
      <c r="R6771" t="s">
        <v>9341</v>
      </c>
      <c r="S6771">
        <v>5.6689999999999996</v>
      </c>
      <c r="T6771" t="s">
        <v>9341</v>
      </c>
      <c r="U6771" t="s">
        <v>104</v>
      </c>
      <c r="V6771" t="str">
        <f>LEFT($U6771,2)</f>
        <v>K0</v>
      </c>
      <c r="W6771" s="3">
        <f>_xlfn.XLOOKUP(V6771,$AC$2:$AC$43,$AD$2:$AD$43,"none")</f>
        <v>0.81</v>
      </c>
      <c r="X6771" s="3">
        <f>IF(ISNUMBER($W6771), 4600 * (1 / (0.92 * $W6771 + 1.7) + 1 / (0.92 * $W6771 + 0.62)),"none")</f>
        <v>5250.7063834266155</v>
      </c>
      <c r="Y6771" s="8">
        <f>IF(ISNUMBER($X6771), _xlfn.XLOOKUP($X6771,Sheet3!$A$2:$A$392,Sheet3!$B$2:$B$392,"none", 1,1), $AF$2)</f>
        <v>1</v>
      </c>
      <c r="Z6771" s="8">
        <f>IF(ISNUMBER($X6771), _xlfn.XLOOKUP($X6771,Sheet3!$A$2:$A$392,Sheet3!$C$2:$C$392,"none", 1,1), $AF$2)</f>
        <v>0.83299999999999996</v>
      </c>
      <c r="AA6771" s="8">
        <f>IF(ISNUMBER($X6771), _xlfn.XLOOKUP($X6771,Sheet3!$A$2:$A$392,Sheet3!$D$2:$D$392,"none", 1,1), $AF$2)</f>
        <v>0.67869999999999997</v>
      </c>
    </row>
    <row r="6772" spans="1:27">
      <c r="A6772">
        <v>2852</v>
      </c>
      <c r="B6772" t="s">
        <v>3155</v>
      </c>
      <c r="C6772" t="s">
        <v>24</v>
      </c>
      <c r="D6772">
        <v>7</v>
      </c>
      <c r="E6772">
        <v>33</v>
      </c>
      <c r="F6772">
        <v>13.158410887200001</v>
      </c>
      <c r="G6772">
        <v>-40</v>
      </c>
      <c r="H6772">
        <v>3</v>
      </c>
      <c r="I6772">
        <v>30.677621292000001</v>
      </c>
      <c r="J6772">
        <f>(D6772+E6772/60+F6772/3600)*15</f>
        <v>113.30482671202999</v>
      </c>
      <c r="K6772">
        <f>IF(G6772&lt;0, G6772-H6772/60-I6772/3600, G6772+H6772/60+I6772/3600)</f>
        <v>-40.058521561469995</v>
      </c>
      <c r="L6772">
        <v>-15.79</v>
      </c>
      <c r="M6772">
        <v>6.016</v>
      </c>
      <c r="N6772">
        <v>4.41</v>
      </c>
      <c r="O6772" t="s">
        <v>9341</v>
      </c>
      <c r="P6772">
        <v>6.13</v>
      </c>
      <c r="Q6772">
        <v>6.2469999999999999</v>
      </c>
      <c r="R6772" t="s">
        <v>9341</v>
      </c>
      <c r="S6772">
        <v>6.234</v>
      </c>
      <c r="T6772" t="s">
        <v>9341</v>
      </c>
      <c r="U6772" t="s">
        <v>10338</v>
      </c>
      <c r="V6772" t="str">
        <f>LEFT($U6772,2)</f>
        <v>B8</v>
      </c>
      <c r="W6772" s="3">
        <f>_xlfn.XLOOKUP(V6772,$AC$2:$AC$43,$AD$2:$AD$43,"none")</f>
        <v>-0.11</v>
      </c>
      <c r="X6772" s="3">
        <f>IF(ISNUMBER($W6772), 4600 * (1 / (0.92 * $W6772 + 1.7) + 1 / (0.92 * $W6772 + 0.62)),"none")</f>
        <v>11743.77313439976</v>
      </c>
      <c r="Y6772" s="8">
        <f>IF(ISNUMBER($X6772), _xlfn.XLOOKUP($X6772,Sheet3!$A$2:$A$392,Sheet3!$B$2:$B$392,"none", 1,1), $AF$2)</f>
        <v>0.54959999999999998</v>
      </c>
      <c r="Z6772" s="8">
        <f>IF(ISNUMBER($X6772), _xlfn.XLOOKUP($X6772,Sheet3!$A$2:$A$392,Sheet3!$C$2:$C$392,"none", 1,1), $AF$2)</f>
        <v>0.64410000000000001</v>
      </c>
      <c r="AA6772" s="8">
        <f>IF(ISNUMBER($X6772), _xlfn.XLOOKUP($X6772,Sheet3!$A$2:$A$392,Sheet3!$D$2:$D$392,"none", 1,1), $AF$2)</f>
        <v>1</v>
      </c>
    </row>
    <row r="6773" spans="1:27">
      <c r="A6773">
        <v>3067</v>
      </c>
      <c r="B6773" t="s">
        <v>3370</v>
      </c>
      <c r="C6773" t="s">
        <v>12</v>
      </c>
      <c r="D6773">
        <v>8</v>
      </c>
      <c r="E6773">
        <v>33</v>
      </c>
      <c r="F6773">
        <v>45.046105859999997</v>
      </c>
      <c r="G6773">
        <v>13</v>
      </c>
      <c r="H6773">
        <v>15</v>
      </c>
      <c r="I6773">
        <v>26.322654419999999</v>
      </c>
      <c r="J6773">
        <f>(D6773+E6773/60+F6773/3600)*15</f>
        <v>128.43769210775</v>
      </c>
      <c r="K6773">
        <f>IF(G6773&lt;0, G6773-H6773/60-I6773/3600, G6773+H6773/60+I6773/3600)</f>
        <v>13.25731184845</v>
      </c>
      <c r="L6773">
        <v>-30.669</v>
      </c>
      <c r="M6773">
        <v>-47.462000000000003</v>
      </c>
      <c r="N6773">
        <v>8.93</v>
      </c>
      <c r="O6773" t="s">
        <v>9341</v>
      </c>
      <c r="P6773">
        <v>7.4470000000000001</v>
      </c>
      <c r="Q6773">
        <v>6.2469999999999999</v>
      </c>
      <c r="R6773" t="s">
        <v>9341</v>
      </c>
      <c r="S6773">
        <v>5.9320000000000004</v>
      </c>
      <c r="T6773" t="s">
        <v>9341</v>
      </c>
      <c r="U6773" t="s">
        <v>9403</v>
      </c>
      <c r="V6773" t="str">
        <f>LEFT($U6773,2)</f>
        <v>K0</v>
      </c>
      <c r="W6773" s="3">
        <f>_xlfn.XLOOKUP(V6773,$AC$2:$AC$43,$AD$2:$AD$43,"none")</f>
        <v>0.81</v>
      </c>
      <c r="X6773" s="3">
        <f>IF(ISNUMBER($W6773), 4600 * (1 / (0.92 * $W6773 + 1.7) + 1 / (0.92 * $W6773 + 0.62)),"none")</f>
        <v>5250.7063834266155</v>
      </c>
      <c r="Y6773" s="8">
        <f>IF(ISNUMBER($X6773), _xlfn.XLOOKUP($X6773,Sheet3!$A$2:$A$392,Sheet3!$B$2:$B$392,"none", 1,1), $AF$2)</f>
        <v>1</v>
      </c>
      <c r="Z6773" s="8">
        <f>IF(ISNUMBER($X6773), _xlfn.XLOOKUP($X6773,Sheet3!$A$2:$A$392,Sheet3!$C$2:$C$392,"none", 1,1), $AF$2)</f>
        <v>0.83299999999999996</v>
      </c>
      <c r="AA6773" s="8">
        <f>IF(ISNUMBER($X6773), _xlfn.XLOOKUP($X6773,Sheet3!$A$2:$A$392,Sheet3!$D$2:$D$392,"none", 1,1), $AF$2)</f>
        <v>0.67869999999999997</v>
      </c>
    </row>
    <row r="6774" spans="1:27">
      <c r="A6774">
        <v>6356</v>
      </c>
      <c r="B6774" t="s">
        <v>6659</v>
      </c>
      <c r="C6774" t="s">
        <v>16</v>
      </c>
      <c r="D6774">
        <v>19</v>
      </c>
      <c r="E6774">
        <v>24</v>
      </c>
      <c r="F6774">
        <v>22.072130051999999</v>
      </c>
      <c r="G6774">
        <v>16</v>
      </c>
      <c r="H6774">
        <v>56</v>
      </c>
      <c r="I6774">
        <v>15.797011092</v>
      </c>
      <c r="J6774">
        <f>(D6774+E6774/60+F6774/3600)*15</f>
        <v>291.09196720854993</v>
      </c>
      <c r="K6774">
        <f>IF(G6774&lt;0, G6774-H6774/60-I6774/3600, G6774+H6774/60+I6774/3600)</f>
        <v>16.937721391970001</v>
      </c>
      <c r="L6774">
        <v>-5.6719999999999997</v>
      </c>
      <c r="M6774">
        <v>-16.524999999999999</v>
      </c>
      <c r="N6774">
        <v>7.7</v>
      </c>
      <c r="O6774" t="s">
        <v>9341</v>
      </c>
      <c r="P6774">
        <v>6.32</v>
      </c>
      <c r="Q6774">
        <v>6.2469999999999999</v>
      </c>
      <c r="R6774" t="s">
        <v>9341</v>
      </c>
      <c r="S6774">
        <v>6.266</v>
      </c>
      <c r="T6774" t="s">
        <v>9341</v>
      </c>
      <c r="U6774" t="s">
        <v>11094</v>
      </c>
      <c r="V6774" t="str">
        <f>LEFT($U6774,2)</f>
        <v>A2</v>
      </c>
      <c r="W6774" s="3">
        <f>_xlfn.XLOOKUP(V6774,$AC$2:$AC$43,$AD$2:$AD$43,"none")</f>
        <v>0.05</v>
      </c>
      <c r="X6774" s="3">
        <f>IF(ISNUMBER($W6774), 4600 * (1 / (0.92 * $W6774 + 1.7) + 1 / (0.92 * $W6774 + 0.62)),"none")</f>
        <v>9541.5002631497482</v>
      </c>
      <c r="Y6774" s="8">
        <f>IF(ISNUMBER($X6774), _xlfn.XLOOKUP($X6774,Sheet3!$A$2:$A$392,Sheet3!$B$2:$B$392,"none", 1,1), $AF$2)</f>
        <v>0.65039999999999998</v>
      </c>
      <c r="Z6774" s="8">
        <f>IF(ISNUMBER($X6774), _xlfn.XLOOKUP($X6774,Sheet3!$A$2:$A$392,Sheet3!$C$2:$C$392,"none", 1,1), $AF$2)</f>
        <v>0.72150000000000003</v>
      </c>
      <c r="AA6774" s="8">
        <f>IF(ISNUMBER($X6774), _xlfn.XLOOKUP($X6774,Sheet3!$A$2:$A$392,Sheet3!$D$2:$D$392,"none", 1,1), $AF$2)</f>
        <v>1</v>
      </c>
    </row>
    <row r="6775" spans="1:27">
      <c r="A6775">
        <v>7350</v>
      </c>
      <c r="B6775" t="s">
        <v>7653</v>
      </c>
      <c r="C6775" t="s">
        <v>297</v>
      </c>
      <c r="D6775">
        <v>1</v>
      </c>
      <c r="E6775">
        <v>24</v>
      </c>
      <c r="F6775">
        <v>41.914195509599999</v>
      </c>
      <c r="G6775">
        <v>-44</v>
      </c>
      <c r="H6775">
        <v>31</v>
      </c>
      <c r="I6775">
        <v>42.875504976000002</v>
      </c>
      <c r="J6775">
        <f>(D6775+E6775/60+F6775/3600)*15</f>
        <v>21.17464248129</v>
      </c>
      <c r="K6775">
        <f>IF(G6775&lt;0, G6775-H6775/60-I6775/3600, G6775+H6775/60+I6775/3600)</f>
        <v>-44.528576529159999</v>
      </c>
      <c r="L6775">
        <v>-9.6310000000000002</v>
      </c>
      <c r="M6775">
        <v>-18.376000000000001</v>
      </c>
      <c r="N6775">
        <v>4.8600000000000003</v>
      </c>
      <c r="O6775" t="s">
        <v>9341</v>
      </c>
      <c r="P6775">
        <v>7.4050000000000002</v>
      </c>
      <c r="Q6775">
        <v>6.2469999999999999</v>
      </c>
      <c r="R6775" t="s">
        <v>9341</v>
      </c>
      <c r="S6775">
        <v>5.9509999999999996</v>
      </c>
      <c r="T6775" t="s">
        <v>9341</v>
      </c>
      <c r="U6775" t="s">
        <v>9961</v>
      </c>
      <c r="V6775" t="str">
        <f>LEFT($U6775,2)</f>
        <v>K1</v>
      </c>
      <c r="W6775" s="3">
        <f>_xlfn.XLOOKUP(V6775,$AC$2:$AC$43,$AD$2:$AD$43,"none")</f>
        <v>0.86</v>
      </c>
      <c r="X6775" s="3">
        <f>IF(ISNUMBER($W6775), 4600 * (1 / (0.92 * $W6775 + 1.7) + 1 / (0.92 * $W6775 + 0.62)),"none")</f>
        <v>5106.1368670782376</v>
      </c>
      <c r="Y6775" s="8">
        <f>IF(ISNUMBER($X6775), _xlfn.XLOOKUP($X6775,Sheet3!$A$2:$A$392,Sheet3!$B$2:$B$392,"none", 1,1), $AF$2)</f>
        <v>1</v>
      </c>
      <c r="Z6775" s="8">
        <f>IF(ISNUMBER($X6775), _xlfn.XLOOKUP($X6775,Sheet3!$A$2:$A$392,Sheet3!$C$2:$C$392,"none", 1,1), $AF$2)</f>
        <v>0.82210000000000005</v>
      </c>
      <c r="AA6775" s="8">
        <f>IF(ISNUMBER($X6775), _xlfn.XLOOKUP($X6775,Sheet3!$A$2:$A$392,Sheet3!$D$2:$D$392,"none", 1,1), $AF$2)</f>
        <v>0.65410000000000001</v>
      </c>
    </row>
    <row r="6776" spans="1:27">
      <c r="A6776">
        <v>8160</v>
      </c>
      <c r="B6776" t="s">
        <v>8463</v>
      </c>
      <c r="C6776" t="s">
        <v>297</v>
      </c>
      <c r="D6776">
        <v>15</v>
      </c>
      <c r="E6776">
        <v>9</v>
      </c>
      <c r="F6776">
        <v>25.521783844800002</v>
      </c>
      <c r="G6776">
        <v>-63</v>
      </c>
      <c r="H6776">
        <v>38</v>
      </c>
      <c r="I6776">
        <v>34.549433448000002</v>
      </c>
      <c r="J6776">
        <f>(D6776+E6776/60+F6776/3600)*15</f>
        <v>227.35634076602</v>
      </c>
      <c r="K6776">
        <f>IF(G6776&lt;0, G6776-H6776/60-I6776/3600, G6776+H6776/60+I6776/3600)</f>
        <v>-63.642930398179999</v>
      </c>
      <c r="L6776">
        <v>-10.180999999999999</v>
      </c>
      <c r="M6776">
        <v>-20.373000000000001</v>
      </c>
      <c r="N6776">
        <v>5.52</v>
      </c>
      <c r="O6776" t="s">
        <v>9341</v>
      </c>
      <c r="P6776">
        <v>6.298</v>
      </c>
      <c r="Q6776">
        <v>6.2469999999999999</v>
      </c>
      <c r="R6776" t="s">
        <v>9341</v>
      </c>
      <c r="S6776">
        <v>6.2279999999999998</v>
      </c>
      <c r="T6776" t="s">
        <v>9341</v>
      </c>
      <c r="U6776" t="s">
        <v>10416</v>
      </c>
      <c r="V6776" t="str">
        <f>LEFT($U6776,2)</f>
        <v>Ap</v>
      </c>
      <c r="W6776" s="3" t="str">
        <f>_xlfn.XLOOKUP(V6776,$AC$2:$AC$43,$AD$2:$AD$43,"none")</f>
        <v>none</v>
      </c>
      <c r="X6776" s="3" t="str">
        <f>IF(ISNUMBER($W6776), 4600 * (1 / (0.92 * $W6776 + 1.7) + 1 / (0.92 * $W6776 + 0.62)),"none")</f>
        <v>none</v>
      </c>
      <c r="Y6776" s="8">
        <f>IF(ISNUMBER($X6776), _xlfn.XLOOKUP($X6776,Sheet3!$A$2:$A$392,Sheet3!$B$2:$B$392,"none", 1,1), $AF$2)</f>
        <v>0.8</v>
      </c>
      <c r="Z6776" s="8">
        <f>IF(ISNUMBER($X6776), _xlfn.XLOOKUP($X6776,Sheet3!$A$2:$A$392,Sheet3!$C$2:$C$392,"none", 1,1), $AF$2)</f>
        <v>0.8</v>
      </c>
      <c r="AA6776" s="8">
        <f>IF(ISNUMBER($X6776), _xlfn.XLOOKUP($X6776,Sheet3!$A$2:$A$392,Sheet3!$D$2:$D$392,"none", 1,1), $AF$2)</f>
        <v>0.8</v>
      </c>
    </row>
    <row r="6777" spans="1:27">
      <c r="A6777">
        <v>1268</v>
      </c>
      <c r="B6777" t="s">
        <v>1569</v>
      </c>
      <c r="C6777" t="s">
        <v>12</v>
      </c>
      <c r="D6777">
        <v>14</v>
      </c>
      <c r="E6777">
        <v>49</v>
      </c>
      <c r="F6777">
        <v>41.293516992000001</v>
      </c>
      <c r="G6777">
        <v>48</v>
      </c>
      <c r="H6777">
        <v>43</v>
      </c>
      <c r="I6777">
        <v>14.900941056000001</v>
      </c>
      <c r="J6777">
        <f>(D6777+E6777/60+F6777/3600)*15</f>
        <v>222.42205632080001</v>
      </c>
      <c r="K6777">
        <f>IF(G6777&lt;0, G6777-H6777/60-I6777/3600, G6777+H6777/60+I6777/3600)</f>
        <v>48.720805816960002</v>
      </c>
      <c r="L6777">
        <v>-76.861999999999995</v>
      </c>
      <c r="M6777">
        <v>100.026</v>
      </c>
      <c r="N6777">
        <v>14.67</v>
      </c>
      <c r="O6777" t="s">
        <v>9341</v>
      </c>
      <c r="P6777">
        <v>6.75</v>
      </c>
      <c r="Q6777">
        <v>6.2480000000000002</v>
      </c>
      <c r="R6777" t="s">
        <v>9341</v>
      </c>
      <c r="S6777">
        <v>6.1230000000000002</v>
      </c>
      <c r="T6777" t="s">
        <v>9341</v>
      </c>
      <c r="U6777" t="s">
        <v>9514</v>
      </c>
      <c r="V6777" t="str">
        <f>LEFT($U6777,2)</f>
        <v>F8</v>
      </c>
      <c r="W6777" s="3">
        <f>_xlfn.XLOOKUP(V6777,$AC$2:$AC$43,$AD$2:$AD$43,"none")</f>
        <v>0.53</v>
      </c>
      <c r="X6777" s="3">
        <f>IF(ISNUMBER($W6777), 4600 * (1 / (0.92 * $W6777 + 1.7) + 1 / (0.92 * $W6777 + 0.62)),"none")</f>
        <v>6255.8848880729693</v>
      </c>
      <c r="Y6777" s="8">
        <f>IF(ISNUMBER($X6777), _xlfn.XLOOKUP($X6777,Sheet3!$A$2:$A$392,Sheet3!$B$2:$B$392,"none", 1,1), $AF$2)</f>
        <v>1</v>
      </c>
      <c r="Z6777" s="8">
        <f>IF(ISNUMBER($X6777), _xlfn.XLOOKUP($X6777,Sheet3!$A$2:$A$392,Sheet3!$C$2:$C$392,"none", 1,1), $AF$2)</f>
        <v>0.92759999999999998</v>
      </c>
      <c r="AA6777" s="8">
        <f>IF(ISNUMBER($X6777), _xlfn.XLOOKUP($X6777,Sheet3!$A$2:$A$392,Sheet3!$D$2:$D$392,"none", 1,1), $AF$2)</f>
        <v>0.91679999999999995</v>
      </c>
    </row>
    <row r="6778" spans="1:27">
      <c r="A6778">
        <v>4270</v>
      </c>
      <c r="B6778" t="s">
        <v>4573</v>
      </c>
      <c r="C6778" t="s">
        <v>16</v>
      </c>
      <c r="D6778">
        <v>1</v>
      </c>
      <c r="E6778">
        <v>54</v>
      </c>
      <c r="F6778">
        <v>53.780245516100003</v>
      </c>
      <c r="G6778">
        <v>40</v>
      </c>
      <c r="H6778">
        <v>42</v>
      </c>
      <c r="I6778">
        <v>7.1919091210000001</v>
      </c>
      <c r="J6778">
        <f>(D6778+E6778/60+F6778/3600)*15</f>
        <v>28.724084356317082</v>
      </c>
      <c r="K6778">
        <f>IF(G6778&lt;0, G6778-H6778/60-I6778/3600, G6778+H6778/60+I6778/3600)</f>
        <v>40.701997752533615</v>
      </c>
      <c r="L6778">
        <v>44.734000000000002</v>
      </c>
      <c r="M6778">
        <v>-54.985999999999997</v>
      </c>
      <c r="N6778">
        <v>7.01</v>
      </c>
      <c r="O6778" t="s">
        <v>9341</v>
      </c>
      <c r="P6778">
        <v>7.5149999999999997</v>
      </c>
      <c r="Q6778">
        <v>6.2480000000000002</v>
      </c>
      <c r="R6778" t="s">
        <v>9341</v>
      </c>
      <c r="S6778">
        <v>5.859</v>
      </c>
      <c r="T6778" t="s">
        <v>9341</v>
      </c>
      <c r="U6778" t="s">
        <v>106</v>
      </c>
      <c r="V6778" t="str">
        <f>LEFT($U6778,2)</f>
        <v>K2</v>
      </c>
      <c r="W6778" s="3">
        <f>_xlfn.XLOOKUP(V6778,$AC$2:$AC$43,$AD$2:$AD$43,"none")</f>
        <v>0.92</v>
      </c>
      <c r="X6778" s="3">
        <f>IF(ISNUMBER($W6778), 4600 * (1 / (0.92 * $W6778 + 1.7) + 1 / (0.92 * $W6778 + 0.62)),"none")</f>
        <v>4943.4058698702656</v>
      </c>
      <c r="Y6778" s="8">
        <f>IF(ISNUMBER($X6778), _xlfn.XLOOKUP($X6778,Sheet3!$A$2:$A$392,Sheet3!$B$2:$B$392,"none", 1,1), $AF$2)</f>
        <v>1</v>
      </c>
      <c r="Z6778" s="8">
        <f>IF(ISNUMBER($X6778), _xlfn.XLOOKUP($X6778,Sheet3!$A$2:$A$392,Sheet3!$C$2:$C$392,"none", 1,1), $AF$2)</f>
        <v>0.79920000000000002</v>
      </c>
      <c r="AA6778" s="8">
        <f>IF(ISNUMBER($X6778), _xlfn.XLOOKUP($X6778,Sheet3!$A$2:$A$392,Sheet3!$D$2:$D$392,"none", 1,1), $AF$2)</f>
        <v>0.60450000000000004</v>
      </c>
    </row>
    <row r="6779" spans="1:27">
      <c r="A6779">
        <v>7528</v>
      </c>
      <c r="B6779" t="s">
        <v>7831</v>
      </c>
      <c r="C6779" t="s">
        <v>53</v>
      </c>
      <c r="D6779">
        <v>10</v>
      </c>
      <c r="E6779">
        <v>47</v>
      </c>
      <c r="F6779">
        <v>38.396455852800003</v>
      </c>
      <c r="G6779">
        <v>-57</v>
      </c>
      <c r="H6779">
        <v>28</v>
      </c>
      <c r="I6779">
        <v>2.6753191680000001</v>
      </c>
      <c r="J6779">
        <f>(D6779+E6779/60+F6779/3600)*15</f>
        <v>161.90998523272</v>
      </c>
      <c r="K6779">
        <f>IF(G6779&lt;0, G6779-H6779/60-I6779/3600, G6779+H6779/60+I6779/3600)</f>
        <v>-57.46740981088</v>
      </c>
      <c r="L6779">
        <v>-11.736000000000001</v>
      </c>
      <c r="M6779">
        <v>3.331</v>
      </c>
      <c r="N6779">
        <v>0.9</v>
      </c>
      <c r="O6779" t="s">
        <v>9341</v>
      </c>
      <c r="P6779">
        <v>7.9539999999999997</v>
      </c>
      <c r="Q6779">
        <v>6.2480000000000002</v>
      </c>
      <c r="R6779" t="s">
        <v>9341</v>
      </c>
      <c r="S6779">
        <v>5.657</v>
      </c>
      <c r="T6779" t="s">
        <v>9341</v>
      </c>
      <c r="U6779" t="s">
        <v>11305</v>
      </c>
      <c r="V6779" t="str">
        <f>LEFT($U6779,2)</f>
        <v>K5</v>
      </c>
      <c r="W6779" s="3">
        <f>_xlfn.XLOOKUP(V6779,$AC$2:$AC$43,$AD$2:$AD$43,"none")</f>
        <v>1.1499999999999999</v>
      </c>
      <c r="X6779" s="3">
        <f>IF(ISNUMBER($W6779), 4600 * (1 / (0.92 * $W6779 + 1.7) + 1 / (0.92 * $W6779 + 0.62)),"none")</f>
        <v>4409.2340323652679</v>
      </c>
      <c r="Y6779" s="8">
        <f>IF(ISNUMBER($X6779), _xlfn.XLOOKUP($X6779,Sheet3!$A$2:$A$392,Sheet3!$B$2:$B$392,"none", 1,1), $AF$2)</f>
        <v>1</v>
      </c>
      <c r="Z6779" s="8">
        <f>IF(ISNUMBER($X6779), _xlfn.XLOOKUP($X6779,Sheet3!$A$2:$A$392,Sheet3!$C$2:$C$392,"none", 1,1), $AF$2)</f>
        <v>0.73599999999999999</v>
      </c>
      <c r="AA6779" s="8">
        <f>IF(ISNUMBER($X6779), _xlfn.XLOOKUP($X6779,Sheet3!$A$2:$A$392,Sheet3!$D$2:$D$392,"none", 1,1), $AF$2)</f>
        <v>0.4803</v>
      </c>
    </row>
    <row r="6780" spans="1:27">
      <c r="A6780">
        <v>1646</v>
      </c>
      <c r="B6780" t="s">
        <v>1947</v>
      </c>
      <c r="C6780" t="s">
        <v>297</v>
      </c>
      <c r="D6780">
        <v>4</v>
      </c>
      <c r="E6780">
        <v>13</v>
      </c>
      <c r="F6780">
        <v>34.570640210400001</v>
      </c>
      <c r="G6780">
        <v>10</v>
      </c>
      <c r="H6780">
        <v>12</v>
      </c>
      <c r="I6780">
        <v>44.918270315999997</v>
      </c>
      <c r="J6780">
        <f>(D6780+E6780/60+F6780/3600)*15</f>
        <v>63.394044334209994</v>
      </c>
      <c r="K6780">
        <f>IF(G6780&lt;0, G6780-H6780/60-I6780/3600, G6780+H6780/60+I6780/3600)</f>
        <v>10.212477297309999</v>
      </c>
      <c r="L6780">
        <v>16.457000000000001</v>
      </c>
      <c r="M6780">
        <v>-25.736000000000001</v>
      </c>
      <c r="N6780">
        <v>6.93</v>
      </c>
      <c r="O6780" t="s">
        <v>9341</v>
      </c>
      <c r="P6780">
        <v>6.2679999999999998</v>
      </c>
      <c r="Q6780">
        <v>6.2489999999999997</v>
      </c>
      <c r="R6780" t="s">
        <v>9341</v>
      </c>
      <c r="S6780">
        <v>6.2039999999999997</v>
      </c>
      <c r="T6780" t="s">
        <v>9341</v>
      </c>
      <c r="U6780" t="s">
        <v>9437</v>
      </c>
      <c r="V6780" t="str">
        <f>LEFT($U6780,2)</f>
        <v>B8</v>
      </c>
      <c r="W6780" s="3">
        <f>_xlfn.XLOOKUP(V6780,$AC$2:$AC$43,$AD$2:$AD$43,"none")</f>
        <v>-0.11</v>
      </c>
      <c r="X6780" s="3">
        <f>IF(ISNUMBER($W6780), 4600 * (1 / (0.92 * $W6780 + 1.7) + 1 / (0.92 * $W6780 + 0.62)),"none")</f>
        <v>11743.77313439976</v>
      </c>
      <c r="Y6780" s="8">
        <f>IF(ISNUMBER($X6780), _xlfn.XLOOKUP($X6780,Sheet3!$A$2:$A$392,Sheet3!$B$2:$B$392,"none", 1,1), $AF$2)</f>
        <v>0.54959999999999998</v>
      </c>
      <c r="Z6780" s="8">
        <f>IF(ISNUMBER($X6780), _xlfn.XLOOKUP($X6780,Sheet3!$A$2:$A$392,Sheet3!$C$2:$C$392,"none", 1,1), $AF$2)</f>
        <v>0.64410000000000001</v>
      </c>
      <c r="AA6780" s="8">
        <f>IF(ISNUMBER($X6780), _xlfn.XLOOKUP($X6780,Sheet3!$A$2:$A$392,Sheet3!$D$2:$D$392,"none", 1,1), $AF$2)</f>
        <v>1</v>
      </c>
    </row>
    <row r="6781" spans="1:27">
      <c r="A6781">
        <v>3371</v>
      </c>
      <c r="B6781" t="s">
        <v>3674</v>
      </c>
      <c r="C6781" t="s">
        <v>12</v>
      </c>
      <c r="D6781">
        <v>23</v>
      </c>
      <c r="E6781">
        <v>57</v>
      </c>
      <c r="F6781">
        <v>8.1585728304000007</v>
      </c>
      <c r="G6781">
        <v>-26</v>
      </c>
      <c r="H6781">
        <v>37</v>
      </c>
      <c r="I6781">
        <v>24.396531492000001</v>
      </c>
      <c r="J6781">
        <f>(D6781+E6781/60+F6781/3600)*15</f>
        <v>359.28399405345999</v>
      </c>
      <c r="K6781">
        <f>IF(G6781&lt;0, G6781-H6781/60-I6781/3600, G6781+H6781/60+I6781/3600)</f>
        <v>-26.62344348097</v>
      </c>
      <c r="L6781">
        <v>54.417000000000002</v>
      </c>
      <c r="M6781">
        <v>22.2</v>
      </c>
      <c r="N6781">
        <v>3.5</v>
      </c>
      <c r="O6781" t="s">
        <v>9341</v>
      </c>
      <c r="P6781">
        <v>7.6989999999999998</v>
      </c>
      <c r="Q6781">
        <v>6.2489999999999997</v>
      </c>
      <c r="R6781" t="s">
        <v>9341</v>
      </c>
      <c r="S6781">
        <v>5.7480000000000002</v>
      </c>
      <c r="T6781" t="s">
        <v>9341</v>
      </c>
      <c r="U6781" t="s">
        <v>9389</v>
      </c>
      <c r="V6781" t="str">
        <f>LEFT($U6781,2)</f>
        <v>K3</v>
      </c>
      <c r="W6781" s="3">
        <f>_xlfn.XLOOKUP(V6781,$AC$2:$AC$43,$AD$2:$AD$43,"none")</f>
        <v>0.95</v>
      </c>
      <c r="X6781" s="3">
        <f>IF(ISNUMBER($W6781), 4600 * (1 / (0.92 * $W6781 + 1.7) + 1 / (0.92 * $W6781 + 0.62)),"none")</f>
        <v>4866.084384156673</v>
      </c>
      <c r="Y6781" s="8">
        <f>IF(ISNUMBER($X6781), _xlfn.XLOOKUP($X6781,Sheet3!$A$2:$A$392,Sheet3!$B$2:$B$392,"none", 1,1), $AF$2)</f>
        <v>1</v>
      </c>
      <c r="Z6781" s="8">
        <f>IF(ISNUMBER($X6781), _xlfn.XLOOKUP($X6781,Sheet3!$A$2:$A$392,Sheet3!$C$2:$C$392,"none", 1,1), $AF$2)</f>
        <v>0.78720000000000001</v>
      </c>
      <c r="AA6781" s="8">
        <f>IF(ISNUMBER($X6781), _xlfn.XLOOKUP($X6781,Sheet3!$A$2:$A$392,Sheet3!$D$2:$D$392,"none", 1,1), $AF$2)</f>
        <v>0.57969999999999999</v>
      </c>
    </row>
    <row r="6782" spans="1:27">
      <c r="A6782">
        <v>3913</v>
      </c>
      <c r="B6782" t="s">
        <v>4216</v>
      </c>
      <c r="C6782" t="s">
        <v>16</v>
      </c>
      <c r="D6782">
        <v>23</v>
      </c>
      <c r="E6782">
        <v>37</v>
      </c>
      <c r="F6782">
        <v>39.743196069600003</v>
      </c>
      <c r="G6782">
        <v>16</v>
      </c>
      <c r="H6782">
        <v>49</v>
      </c>
      <c r="I6782">
        <v>31.793327544</v>
      </c>
      <c r="J6782">
        <f>(D6782+E6782/60+F6782/3600)*15</f>
        <v>354.41559665029001</v>
      </c>
      <c r="K6782">
        <f>IF(G6782&lt;0, G6782-H6782/60-I6782/3600, G6782+H6782/60+I6782/3600)</f>
        <v>16.825498146539999</v>
      </c>
      <c r="L6782">
        <v>132.63900000000001</v>
      </c>
      <c r="M6782">
        <v>-2.536</v>
      </c>
      <c r="N6782">
        <v>8.5299999999999994</v>
      </c>
      <c r="O6782" t="s">
        <v>9341</v>
      </c>
      <c r="P6782">
        <v>6.2649999999999997</v>
      </c>
      <c r="Q6782">
        <v>6.2489999999999997</v>
      </c>
      <c r="R6782" t="s">
        <v>9341</v>
      </c>
      <c r="S6782">
        <v>6.2489999999999997</v>
      </c>
      <c r="T6782" t="s">
        <v>9341</v>
      </c>
      <c r="U6782" t="s">
        <v>9433</v>
      </c>
      <c r="V6782" t="str">
        <f>LEFT($U6782,2)</f>
        <v>A1</v>
      </c>
      <c r="W6782" s="3">
        <f>_xlfn.XLOOKUP(V6782,$AC$2:$AC$43,$AD$2:$AD$43,"none")</f>
        <v>0.02</v>
      </c>
      <c r="X6782" s="3">
        <f>IF(ISNUMBER($W6782), 4600 * (1 / (0.92 * $W6782 + 1.7) + 1 / (0.92 * $W6782 + 0.62)),"none")</f>
        <v>9882.4225367888994</v>
      </c>
      <c r="Y6782" s="8">
        <f>IF(ISNUMBER($X6782), _xlfn.XLOOKUP($X6782,Sheet3!$A$2:$A$392,Sheet3!$B$2:$B$392,"none", 1,1), $AF$2)</f>
        <v>0.63239999999999996</v>
      </c>
      <c r="Z6782" s="8">
        <f>IF(ISNUMBER($X6782), _xlfn.XLOOKUP($X6782,Sheet3!$A$2:$A$392,Sheet3!$C$2:$C$392,"none", 1,1), $AF$2)</f>
        <v>0.70809999999999995</v>
      </c>
      <c r="AA6782" s="8">
        <f>IF(ISNUMBER($X6782), _xlfn.XLOOKUP($X6782,Sheet3!$A$2:$A$392,Sheet3!$D$2:$D$392,"none", 1,1), $AF$2)</f>
        <v>1</v>
      </c>
    </row>
    <row r="6783" spans="1:27">
      <c r="A6783">
        <v>4380</v>
      </c>
      <c r="B6783" t="s">
        <v>4683</v>
      </c>
      <c r="C6783" t="s">
        <v>297</v>
      </c>
      <c r="D6783">
        <v>9</v>
      </c>
      <c r="E6783">
        <v>41</v>
      </c>
      <c r="F6783">
        <v>38.484502812000002</v>
      </c>
      <c r="G6783">
        <v>25</v>
      </c>
      <c r="H6783">
        <v>54</v>
      </c>
      <c r="I6783">
        <v>46.358745912000003</v>
      </c>
      <c r="J6783">
        <f>(D6783+E6783/60+F6783/3600)*15</f>
        <v>145.41035209505</v>
      </c>
      <c r="K6783">
        <f>IF(G6783&lt;0, G6783-H6783/60-I6783/3600, G6783+H6783/60+I6783/3600)</f>
        <v>25.91287742942</v>
      </c>
      <c r="L6783">
        <v>-18.405000000000001</v>
      </c>
      <c r="M6783">
        <v>-32.344000000000001</v>
      </c>
      <c r="N6783">
        <v>5.8</v>
      </c>
      <c r="O6783" t="s">
        <v>9341</v>
      </c>
      <c r="P6783">
        <v>7.4829999999999997</v>
      </c>
      <c r="Q6783">
        <v>6.2489999999999997</v>
      </c>
      <c r="R6783" t="s">
        <v>9341</v>
      </c>
      <c r="S6783">
        <v>5.8769999999999998</v>
      </c>
      <c r="T6783" t="s">
        <v>9341</v>
      </c>
      <c r="U6783" t="s">
        <v>9746</v>
      </c>
      <c r="V6783" t="str">
        <f>LEFT($U6783,2)</f>
        <v>K2</v>
      </c>
      <c r="W6783" s="3">
        <f>_xlfn.XLOOKUP(V6783,$AC$2:$AC$43,$AD$2:$AD$43,"none")</f>
        <v>0.92</v>
      </c>
      <c r="X6783" s="3">
        <f>IF(ISNUMBER($W6783), 4600 * (1 / (0.92 * $W6783 + 1.7) + 1 / (0.92 * $W6783 + 0.62)),"none")</f>
        <v>4943.4058698702656</v>
      </c>
      <c r="Y6783" s="8">
        <f>IF(ISNUMBER($X6783), _xlfn.XLOOKUP($X6783,Sheet3!$A$2:$A$392,Sheet3!$B$2:$B$392,"none", 1,1), $AF$2)</f>
        <v>1</v>
      </c>
      <c r="Z6783" s="8">
        <f>IF(ISNUMBER($X6783), _xlfn.XLOOKUP($X6783,Sheet3!$A$2:$A$392,Sheet3!$C$2:$C$392,"none", 1,1), $AF$2)</f>
        <v>0.79920000000000002</v>
      </c>
      <c r="AA6783" s="8">
        <f>IF(ISNUMBER($X6783), _xlfn.XLOOKUP($X6783,Sheet3!$A$2:$A$392,Sheet3!$D$2:$D$392,"none", 1,1), $AF$2)</f>
        <v>0.60450000000000004</v>
      </c>
    </row>
    <row r="6784" spans="1:27">
      <c r="A6784">
        <v>7209</v>
      </c>
      <c r="B6784" t="s">
        <v>7512</v>
      </c>
      <c r="C6784" t="s">
        <v>297</v>
      </c>
      <c r="D6784">
        <v>6</v>
      </c>
      <c r="E6784">
        <v>24</v>
      </c>
      <c r="F6784">
        <v>55.797614891999999</v>
      </c>
      <c r="G6784">
        <v>-63</v>
      </c>
      <c r="H6784">
        <v>49</v>
      </c>
      <c r="I6784">
        <v>41.31448572</v>
      </c>
      <c r="J6784">
        <f>(D6784+E6784/60+F6784/3600)*15</f>
        <v>96.232490062050005</v>
      </c>
      <c r="K6784">
        <f>IF(G6784&lt;0, G6784-H6784/60-I6784/3600, G6784+H6784/60+I6784/3600)</f>
        <v>-63.828142912700002</v>
      </c>
      <c r="L6784">
        <v>-6.4039999999999999</v>
      </c>
      <c r="M6784">
        <v>12.343999999999999</v>
      </c>
      <c r="N6784">
        <v>4.57</v>
      </c>
      <c r="O6784" t="s">
        <v>9341</v>
      </c>
      <c r="P6784">
        <v>6.1239999999999997</v>
      </c>
      <c r="Q6784">
        <v>6.2489999999999997</v>
      </c>
      <c r="R6784" t="s">
        <v>9341</v>
      </c>
      <c r="S6784">
        <v>6.2439999999999998</v>
      </c>
      <c r="T6784" t="s">
        <v>9341</v>
      </c>
      <c r="U6784" t="s">
        <v>9399</v>
      </c>
      <c r="V6784" t="str">
        <f>LEFT($U6784,2)</f>
        <v>B6</v>
      </c>
      <c r="W6784" s="3">
        <f>_xlfn.XLOOKUP(V6784,$AC$2:$AC$43,$AD$2:$AD$43,"none")</f>
        <v>-0.14000000000000001</v>
      </c>
      <c r="X6784" s="3">
        <f>IF(ISNUMBER($W6784), 4600 * (1 / (0.92 * $W6784 + 1.7) + 1 / (0.92 * $W6784 + 0.62)),"none")</f>
        <v>12292.519421243624</v>
      </c>
      <c r="Y6784" s="8">
        <f>IF(ISNUMBER($X6784), _xlfn.XLOOKUP($X6784,Sheet3!$A$2:$A$392,Sheet3!$B$2:$B$392,"none", 1,1), $AF$2)</f>
        <v>0.53400000000000003</v>
      </c>
      <c r="Z6784" s="8">
        <f>IF(ISNUMBER($X6784), _xlfn.XLOOKUP($X6784,Sheet3!$A$2:$A$392,Sheet3!$C$2:$C$392,"none", 1,1), $AF$2)</f>
        <v>0.63160000000000005</v>
      </c>
      <c r="AA6784" s="8">
        <f>IF(ISNUMBER($X6784), _xlfn.XLOOKUP($X6784,Sheet3!$A$2:$A$392,Sheet3!$D$2:$D$392,"none", 1,1), $AF$2)</f>
        <v>1</v>
      </c>
    </row>
    <row r="6785" spans="1:27">
      <c r="A6785">
        <v>8845</v>
      </c>
      <c r="B6785" t="s">
        <v>9150</v>
      </c>
      <c r="C6785" t="s">
        <v>35</v>
      </c>
      <c r="D6785">
        <v>13</v>
      </c>
      <c r="E6785">
        <v>4</v>
      </c>
      <c r="F6785">
        <v>48.235140979199997</v>
      </c>
      <c r="G6785">
        <v>-41</v>
      </c>
      <c r="H6785">
        <v>11</v>
      </c>
      <c r="I6785">
        <v>46.765332528000002</v>
      </c>
      <c r="J6785">
        <f>(D6785+E6785/60+F6785/3600)*15</f>
        <v>196.20097975408001</v>
      </c>
      <c r="K6785">
        <f>IF(G6785&lt;0, G6785-H6785/60-I6785/3600, G6785+H6785/60+I6785/3600)</f>
        <v>-41.196323703479997</v>
      </c>
      <c r="L6785">
        <v>-17.094000000000001</v>
      </c>
      <c r="M6785">
        <v>-16.934000000000001</v>
      </c>
      <c r="N6785">
        <v>3.5</v>
      </c>
      <c r="O6785" t="s">
        <v>9341</v>
      </c>
      <c r="P6785">
        <v>7.87</v>
      </c>
      <c r="Q6785">
        <v>6.2489999999999997</v>
      </c>
      <c r="R6785" t="s">
        <v>9341</v>
      </c>
      <c r="S6785">
        <v>5.2160000000000002</v>
      </c>
      <c r="T6785" t="s">
        <v>9341</v>
      </c>
      <c r="U6785" t="s">
        <v>10001</v>
      </c>
      <c r="V6785" t="str">
        <f>LEFT($U6785,2)</f>
        <v>M3</v>
      </c>
      <c r="W6785" s="3">
        <f>_xlfn.XLOOKUP(V6785,$AC$2:$AC$43,$AD$2:$AD$43,"none")</f>
        <v>1.5</v>
      </c>
      <c r="X6785" s="3">
        <f>IF(ISNUMBER($W6785), 4600 * (1 / (0.92 * $W6785 + 1.7) + 1 / (0.92 * $W6785 + 0.62)),"none")</f>
        <v>3793.5064935064934</v>
      </c>
      <c r="Y6785" s="8">
        <f>IF(ISNUMBER($X6785), _xlfn.XLOOKUP($X6785,Sheet3!$A$2:$A$392,Sheet3!$B$2:$B$392,"none", 1,1), $AF$2)</f>
        <v>1</v>
      </c>
      <c r="Z6785" s="8">
        <f>IF(ISNUMBER($X6785), _xlfn.XLOOKUP($X6785,Sheet3!$A$2:$A$392,Sheet3!$C$2:$C$392,"none", 1,1), $AF$2)</f>
        <v>0.63180000000000003</v>
      </c>
      <c r="AA6785" s="8">
        <f>IF(ISNUMBER($X6785), _xlfn.XLOOKUP($X6785,Sheet3!$A$2:$A$392,Sheet3!$D$2:$D$392,"none", 1,1), $AF$2)</f>
        <v>0.31119999999999998</v>
      </c>
    </row>
    <row r="6786" spans="1:27">
      <c r="A6786">
        <v>499</v>
      </c>
      <c r="B6786" t="s">
        <v>798</v>
      </c>
      <c r="C6786" t="s">
        <v>313</v>
      </c>
      <c r="D6786">
        <v>4</v>
      </c>
      <c r="E6786">
        <v>23</v>
      </c>
      <c r="F6786">
        <v>35.815519999999999</v>
      </c>
      <c r="G6786">
        <v>42</v>
      </c>
      <c r="H6786">
        <v>25</v>
      </c>
      <c r="I6786">
        <v>40.460599999999999</v>
      </c>
      <c r="J6786">
        <f>(D6786+E6786/60+F6786/3600)*15</f>
        <v>65.899231333333333</v>
      </c>
      <c r="K6786">
        <f>IF(G6786&lt;0, G6786-H6786/60-I6786/3600, G6786+H6786/60+I6786/3600)</f>
        <v>42.427905722222221</v>
      </c>
      <c r="L6786">
        <v>20.83</v>
      </c>
      <c r="M6786">
        <v>-35.46</v>
      </c>
      <c r="N6786">
        <v>5.64</v>
      </c>
      <c r="O6786" t="s">
        <v>9341</v>
      </c>
      <c r="P6786">
        <v>6.258</v>
      </c>
      <c r="Q6786">
        <v>6.25</v>
      </c>
      <c r="R6786" t="s">
        <v>9341</v>
      </c>
      <c r="S6786" t="s">
        <v>9341</v>
      </c>
      <c r="T6786" t="s">
        <v>9341</v>
      </c>
      <c r="U6786" t="s">
        <v>9421</v>
      </c>
      <c r="V6786" t="str">
        <f>LEFT($U6786,2)</f>
        <v>B9</v>
      </c>
      <c r="W6786" s="3">
        <f>_xlfn.XLOOKUP(V6786,$AC$2:$AC$43,$AD$2:$AD$43,"none")</f>
        <v>-7.0000000000000007E-2</v>
      </c>
      <c r="X6786" s="3">
        <f>IF(ISNUMBER($W6786), 4600 * (1 / (0.92 * $W6786 + 1.7) + 1 / (0.92 * $W6786 + 0.62)),"none")</f>
        <v>11091.761228434079</v>
      </c>
      <c r="Y6786" s="8">
        <f>IF(ISNUMBER($X6786), _xlfn.XLOOKUP($X6786,Sheet3!$A$2:$A$392,Sheet3!$B$2:$B$392,"none", 1,1), $AF$2)</f>
        <v>0.57499999999999996</v>
      </c>
      <c r="Z6786" s="8">
        <f>IF(ISNUMBER($X6786), _xlfn.XLOOKUP($X6786,Sheet3!$A$2:$A$392,Sheet3!$C$2:$C$392,"none", 1,1), $AF$2)</f>
        <v>0.66420000000000001</v>
      </c>
      <c r="AA6786" s="8">
        <f>IF(ISNUMBER($X6786), _xlfn.XLOOKUP($X6786,Sheet3!$A$2:$A$392,Sheet3!$D$2:$D$392,"none", 1,1), $AF$2)</f>
        <v>1</v>
      </c>
    </row>
    <row r="6787" spans="1:27">
      <c r="A6787">
        <v>675</v>
      </c>
      <c r="B6787" t="s">
        <v>975</v>
      </c>
      <c r="C6787" t="s">
        <v>297</v>
      </c>
      <c r="D6787">
        <v>20</v>
      </c>
      <c r="E6787">
        <v>2</v>
      </c>
      <c r="F6787">
        <v>20.217068544</v>
      </c>
      <c r="G6787">
        <v>64</v>
      </c>
      <c r="H6787">
        <v>38</v>
      </c>
      <c r="I6787">
        <v>3.9122810160000001</v>
      </c>
      <c r="J6787">
        <f>(D6787+E6787/60+F6787/3600)*15</f>
        <v>300.58423778560001</v>
      </c>
      <c r="K6787">
        <f>IF(G6787&lt;0, G6787-H6787/60-I6787/3600, G6787+H6787/60+I6787/3600)</f>
        <v>64.634420078060003</v>
      </c>
      <c r="L6787">
        <v>42.13</v>
      </c>
      <c r="M6787">
        <v>11.587999999999999</v>
      </c>
      <c r="N6787">
        <v>8.67</v>
      </c>
      <c r="O6787">
        <v>7.82</v>
      </c>
      <c r="P6787">
        <v>7.18</v>
      </c>
      <c r="Q6787">
        <v>6.25</v>
      </c>
      <c r="R6787" t="s">
        <v>9341</v>
      </c>
      <c r="S6787">
        <v>6.0380000000000003</v>
      </c>
      <c r="T6787" t="s">
        <v>9341</v>
      </c>
      <c r="U6787" t="s">
        <v>9690</v>
      </c>
      <c r="V6787" t="str">
        <f>LEFT($U6787,2)</f>
        <v>G7</v>
      </c>
      <c r="W6787" s="3" t="str">
        <f>_xlfn.XLOOKUP(V6787,$AC$2:$AC$43,$AD$2:$AD$43,"none")</f>
        <v>none</v>
      </c>
      <c r="X6787" s="3" t="str">
        <f>IF(ISNUMBER($W6787), 4600 * (1 / (0.92 * $W6787 + 1.7) + 1 / (0.92 * $W6787 + 0.62)),"none")</f>
        <v>none</v>
      </c>
      <c r="Y6787" s="8">
        <f>IF(ISNUMBER($X6787), _xlfn.XLOOKUP($X6787,Sheet3!$A$2:$A$392,Sheet3!$B$2:$B$392,"none", 1,1), $AF$2)</f>
        <v>0.8</v>
      </c>
      <c r="Z6787" s="8">
        <f>IF(ISNUMBER($X6787), _xlfn.XLOOKUP($X6787,Sheet3!$A$2:$A$392,Sheet3!$C$2:$C$392,"none", 1,1), $AF$2)</f>
        <v>0.8</v>
      </c>
      <c r="AA6787" s="8">
        <f>IF(ISNUMBER($X6787), _xlfn.XLOOKUP($X6787,Sheet3!$A$2:$A$392,Sheet3!$D$2:$D$392,"none", 1,1), $AF$2)</f>
        <v>0.8</v>
      </c>
    </row>
    <row r="6788" spans="1:27">
      <c r="A6788">
        <v>1182</v>
      </c>
      <c r="B6788" t="s">
        <v>1483</v>
      </c>
      <c r="C6788" t="s">
        <v>11</v>
      </c>
      <c r="D6788">
        <v>14</v>
      </c>
      <c r="E6788">
        <v>42</v>
      </c>
      <c r="F6788">
        <v>3.2484182088</v>
      </c>
      <c r="G6788">
        <v>61</v>
      </c>
      <c r="H6788">
        <v>15</v>
      </c>
      <c r="I6788">
        <v>42.887574504</v>
      </c>
      <c r="J6788">
        <f>(D6788+E6788/60+F6788/3600)*15</f>
        <v>220.51353507586998</v>
      </c>
      <c r="K6788">
        <f>IF(G6788&lt;0, G6788-H6788/60-I6788/3600, G6788+H6788/60+I6788/3600)</f>
        <v>61.261913215139998</v>
      </c>
      <c r="L6788">
        <v>74.558999999999997</v>
      </c>
      <c r="M6788">
        <v>-30.015999999999998</v>
      </c>
      <c r="N6788">
        <v>24.3</v>
      </c>
      <c r="O6788" t="s">
        <v>9341</v>
      </c>
      <c r="P6788">
        <v>6.66</v>
      </c>
      <c r="Q6788">
        <v>6.25</v>
      </c>
      <c r="R6788" t="s">
        <v>9341</v>
      </c>
      <c r="S6788">
        <v>6.19</v>
      </c>
      <c r="T6788" t="s">
        <v>9341</v>
      </c>
      <c r="U6788" t="s">
        <v>9595</v>
      </c>
      <c r="V6788" t="str">
        <f>LEFT($U6788,2)</f>
        <v>F2</v>
      </c>
      <c r="W6788" s="3">
        <f>_xlfn.XLOOKUP(V6788,$AC$2:$AC$43,$AD$2:$AD$43,"none")</f>
        <v>0.35</v>
      </c>
      <c r="X6788" s="3">
        <f>IF(ISNUMBER($W6788), 4600 * (1 / (0.92 * $W6788 + 1.7) + 1 / (0.92 * $W6788 + 0.62)),"none")</f>
        <v>7158.2024482287206</v>
      </c>
      <c r="Y6788" s="8">
        <f>IF(ISNUMBER($X6788), _xlfn.XLOOKUP($X6788,Sheet3!$A$2:$A$392,Sheet3!$B$2:$B$392,"none", 1,1), $AF$2)</f>
        <v>0.89859999999999995</v>
      </c>
      <c r="Z6788" s="8">
        <f>IF(ISNUMBER($X6788), _xlfn.XLOOKUP($X6788,Sheet3!$A$2:$A$392,Sheet3!$C$2:$C$392,"none", 1,1), $AF$2)</f>
        <v>0.89249999999999996</v>
      </c>
      <c r="AA6788" s="8">
        <f>IF(ISNUMBER($X6788), _xlfn.XLOOKUP($X6788,Sheet3!$A$2:$A$392,Sheet3!$D$2:$D$392,"none", 1,1), $AF$2)</f>
        <v>1</v>
      </c>
    </row>
    <row r="6789" spans="1:27">
      <c r="A6789">
        <v>1225</v>
      </c>
      <c r="B6789" t="s">
        <v>1526</v>
      </c>
      <c r="C6789" t="s">
        <v>305</v>
      </c>
      <c r="D6789">
        <v>10</v>
      </c>
      <c r="E6789">
        <v>15</v>
      </c>
      <c r="F6789">
        <v>7.6667706575999999</v>
      </c>
      <c r="G6789">
        <v>59</v>
      </c>
      <c r="H6789">
        <v>59</v>
      </c>
      <c r="I6789">
        <v>7.9462939199999996</v>
      </c>
      <c r="J6789">
        <f>(D6789+E6789/60+F6789/3600)*15</f>
        <v>153.78194487774002</v>
      </c>
      <c r="K6789">
        <f>IF(G6789&lt;0, G6789-H6789/60-I6789/3600, G6789+H6789/60+I6789/3600)</f>
        <v>59.985540637200003</v>
      </c>
      <c r="L6789">
        <v>14.244</v>
      </c>
      <c r="M6789">
        <v>5.8630000000000004</v>
      </c>
      <c r="N6789">
        <v>2.96</v>
      </c>
      <c r="O6789" t="s">
        <v>9341</v>
      </c>
      <c r="P6789">
        <v>7.85</v>
      </c>
      <c r="Q6789">
        <v>6.25</v>
      </c>
      <c r="R6789" t="s">
        <v>9341</v>
      </c>
      <c r="S6789">
        <v>5.45</v>
      </c>
      <c r="T6789" t="s">
        <v>9341</v>
      </c>
      <c r="U6789" t="s">
        <v>9842</v>
      </c>
      <c r="V6789" t="str">
        <f>LEFT($U6789,2)</f>
        <v>M0</v>
      </c>
      <c r="W6789" s="3">
        <f>_xlfn.XLOOKUP(V6789,$AC$2:$AC$43,$AD$2:$AD$43,"none")</f>
        <v>1.37</v>
      </c>
      <c r="X6789" s="3">
        <f>IF(ISNUMBER($W6789), 4600 * (1 / (0.92 * $W6789 + 1.7) + 1 / (0.92 * $W6789 + 0.62)),"none")</f>
        <v>4000.1320989497008</v>
      </c>
      <c r="Y6789" s="8">
        <f>IF(ISNUMBER($X6789), _xlfn.XLOOKUP($X6789,Sheet3!$A$2:$A$392,Sheet3!$B$2:$B$392,"none", 1,1), $AF$2)</f>
        <v>1</v>
      </c>
      <c r="Z6789" s="8">
        <f>IF(ISNUMBER($X6789), _xlfn.XLOOKUP($X6789,Sheet3!$A$2:$A$392,Sheet3!$C$2:$C$392,"none", 1,1), $AF$2)</f>
        <v>0.67889999999999995</v>
      </c>
      <c r="AA6789" s="8">
        <f>IF(ISNUMBER($X6789), _xlfn.XLOOKUP($X6789,Sheet3!$A$2:$A$392,Sheet3!$D$2:$D$392,"none", 1,1), $AF$2)</f>
        <v>0.38229999999999997</v>
      </c>
    </row>
    <row r="6790" spans="1:27">
      <c r="A6790">
        <v>1417</v>
      </c>
      <c r="B6790" t="s">
        <v>1718</v>
      </c>
      <c r="C6790" t="s">
        <v>297</v>
      </c>
      <c r="D6790">
        <v>3</v>
      </c>
      <c r="E6790">
        <v>8</v>
      </c>
      <c r="F6790">
        <v>21.109108987199999</v>
      </c>
      <c r="G6790">
        <v>18</v>
      </c>
      <c r="H6790">
        <v>47</v>
      </c>
      <c r="I6790">
        <v>42.188222543999998</v>
      </c>
      <c r="J6790">
        <f>(D6790+E6790/60+F6790/3600)*15</f>
        <v>47.087954620780003</v>
      </c>
      <c r="K6790">
        <f>IF(G6790&lt;0, G6790-H6790/60-I6790/3600, G6790+H6790/60+I6790/3600)</f>
        <v>18.795052284040001</v>
      </c>
      <c r="L6790">
        <v>37.941000000000003</v>
      </c>
      <c r="M6790">
        <v>-14.278</v>
      </c>
      <c r="N6790">
        <v>4.49</v>
      </c>
      <c r="O6790">
        <v>9.8000000000000007</v>
      </c>
      <c r="P6790">
        <v>7.84</v>
      </c>
      <c r="Q6790">
        <v>6.25</v>
      </c>
      <c r="R6790" t="s">
        <v>9341</v>
      </c>
      <c r="S6790">
        <v>5.5730000000000004</v>
      </c>
      <c r="T6790" t="s">
        <v>9341</v>
      </c>
      <c r="U6790" t="s">
        <v>9625</v>
      </c>
      <c r="V6790" t="str">
        <f>LEFT($U6790,2)</f>
        <v>M0</v>
      </c>
      <c r="W6790" s="3">
        <f>_xlfn.XLOOKUP(V6790,$AC$2:$AC$43,$AD$2:$AD$43,"none")</f>
        <v>1.37</v>
      </c>
      <c r="X6790" s="3">
        <f>IF(ISNUMBER($W6790), 4600 * (1 / (0.92 * $W6790 + 1.7) + 1 / (0.92 * $W6790 + 0.62)),"none")</f>
        <v>4000.1320989497008</v>
      </c>
      <c r="Y6790" s="8">
        <f>IF(ISNUMBER($X6790), _xlfn.XLOOKUP($X6790,Sheet3!$A$2:$A$392,Sheet3!$B$2:$B$392,"none", 1,1), $AF$2)</f>
        <v>1</v>
      </c>
      <c r="Z6790" s="8">
        <f>IF(ISNUMBER($X6790), _xlfn.XLOOKUP($X6790,Sheet3!$A$2:$A$392,Sheet3!$C$2:$C$392,"none", 1,1), $AF$2)</f>
        <v>0.67889999999999995</v>
      </c>
      <c r="AA6790" s="8">
        <f>IF(ISNUMBER($X6790), _xlfn.XLOOKUP($X6790,Sheet3!$A$2:$A$392,Sheet3!$D$2:$D$392,"none", 1,1), $AF$2)</f>
        <v>0.38229999999999997</v>
      </c>
    </row>
    <row r="6791" spans="1:27">
      <c r="A6791">
        <v>1645</v>
      </c>
      <c r="B6791" t="s">
        <v>1946</v>
      </c>
      <c r="C6791" t="s">
        <v>297</v>
      </c>
      <c r="D6791">
        <v>4</v>
      </c>
      <c r="E6791">
        <v>13</v>
      </c>
      <c r="F6791">
        <v>49.838093361600002</v>
      </c>
      <c r="G6791">
        <v>12</v>
      </c>
      <c r="H6791">
        <v>45</v>
      </c>
      <c r="I6791">
        <v>13.345753355999999</v>
      </c>
      <c r="J6791">
        <f>(D6791+E6791/60+F6791/3600)*15</f>
        <v>63.457658722340007</v>
      </c>
      <c r="K6791">
        <f>IF(G6791&lt;0, G6791-H6791/60-I6791/3600, G6791+H6791/60+I6791/3600)</f>
        <v>12.75370715371</v>
      </c>
      <c r="L6791">
        <v>13.34</v>
      </c>
      <c r="M6791">
        <v>-14.359</v>
      </c>
      <c r="N6791">
        <v>8.7100000000000009</v>
      </c>
      <c r="O6791" t="s">
        <v>9341</v>
      </c>
      <c r="P6791">
        <v>7.4</v>
      </c>
      <c r="Q6791">
        <v>6.25</v>
      </c>
      <c r="R6791" t="s">
        <v>9341</v>
      </c>
      <c r="S6791">
        <v>5.9349999999999996</v>
      </c>
      <c r="T6791" t="s">
        <v>9341</v>
      </c>
      <c r="U6791" t="s">
        <v>104</v>
      </c>
      <c r="V6791" t="str">
        <f>LEFT($U6791,2)</f>
        <v>K0</v>
      </c>
      <c r="W6791" s="3">
        <f>_xlfn.XLOOKUP(V6791,$AC$2:$AC$43,$AD$2:$AD$43,"none")</f>
        <v>0.81</v>
      </c>
      <c r="X6791" s="3">
        <f>IF(ISNUMBER($W6791), 4600 * (1 / (0.92 * $W6791 + 1.7) + 1 / (0.92 * $W6791 + 0.62)),"none")</f>
        <v>5250.7063834266155</v>
      </c>
      <c r="Y6791" s="8">
        <f>IF(ISNUMBER($X6791), _xlfn.XLOOKUP($X6791,Sheet3!$A$2:$A$392,Sheet3!$B$2:$B$392,"none", 1,1), $AF$2)</f>
        <v>1</v>
      </c>
      <c r="Z6791" s="8">
        <f>IF(ISNUMBER($X6791), _xlfn.XLOOKUP($X6791,Sheet3!$A$2:$A$392,Sheet3!$C$2:$C$392,"none", 1,1), $AF$2)</f>
        <v>0.83299999999999996</v>
      </c>
      <c r="AA6791" s="8">
        <f>IF(ISNUMBER($X6791), _xlfn.XLOOKUP($X6791,Sheet3!$A$2:$A$392,Sheet3!$D$2:$D$392,"none", 1,1), $AF$2)</f>
        <v>0.67869999999999997</v>
      </c>
    </row>
    <row r="6792" spans="1:27">
      <c r="A6792">
        <v>1776</v>
      </c>
      <c r="B6792" t="s">
        <v>2077</v>
      </c>
      <c r="C6792" t="s">
        <v>297</v>
      </c>
      <c r="D6792">
        <v>4</v>
      </c>
      <c r="E6792">
        <v>31</v>
      </c>
      <c r="F6792">
        <v>25.850584603200002</v>
      </c>
      <c r="G6792">
        <v>-13</v>
      </c>
      <c r="H6792">
        <v>38</v>
      </c>
      <c r="I6792">
        <v>39.202938816</v>
      </c>
      <c r="J6792">
        <f>(D6792+E6792/60+F6792/3600)*15</f>
        <v>67.857710769180002</v>
      </c>
      <c r="K6792">
        <f>IF(G6792&lt;0, G6792-H6792/60-I6792/3600, G6792+H6792/60+I6792/3600)</f>
        <v>-13.64422303856</v>
      </c>
      <c r="L6792">
        <v>-18.131</v>
      </c>
      <c r="M6792">
        <v>-42.378</v>
      </c>
      <c r="N6792">
        <v>10.19</v>
      </c>
      <c r="O6792" t="s">
        <v>9341</v>
      </c>
      <c r="P6792">
        <v>6.3209999999999997</v>
      </c>
      <c r="Q6792">
        <v>6.25</v>
      </c>
      <c r="R6792" t="s">
        <v>9341</v>
      </c>
      <c r="S6792">
        <v>6.2489999999999997</v>
      </c>
      <c r="T6792" t="s">
        <v>9341</v>
      </c>
      <c r="U6792" t="s">
        <v>9998</v>
      </c>
      <c r="V6792" t="str">
        <f>LEFT($U6792,2)</f>
        <v>A2</v>
      </c>
      <c r="W6792" s="3">
        <f>_xlfn.XLOOKUP(V6792,$AC$2:$AC$43,$AD$2:$AD$43,"none")</f>
        <v>0.05</v>
      </c>
      <c r="X6792" s="3">
        <f>IF(ISNUMBER($W6792), 4600 * (1 / (0.92 * $W6792 + 1.7) + 1 / (0.92 * $W6792 + 0.62)),"none")</f>
        <v>9541.5002631497482</v>
      </c>
      <c r="Y6792" s="8">
        <f>IF(ISNUMBER($X6792), _xlfn.XLOOKUP($X6792,Sheet3!$A$2:$A$392,Sheet3!$B$2:$B$392,"none", 1,1), $AF$2)</f>
        <v>0.65039999999999998</v>
      </c>
      <c r="Z6792" s="8">
        <f>IF(ISNUMBER($X6792), _xlfn.XLOOKUP($X6792,Sheet3!$A$2:$A$392,Sheet3!$C$2:$C$392,"none", 1,1), $AF$2)</f>
        <v>0.72150000000000003</v>
      </c>
      <c r="AA6792" s="8">
        <f>IF(ISNUMBER($X6792), _xlfn.XLOOKUP($X6792,Sheet3!$A$2:$A$392,Sheet3!$D$2:$D$392,"none", 1,1), $AF$2)</f>
        <v>1</v>
      </c>
    </row>
    <row r="6793" spans="1:27">
      <c r="A6793">
        <v>1804</v>
      </c>
      <c r="B6793" t="s">
        <v>2105</v>
      </c>
      <c r="C6793" t="s">
        <v>313</v>
      </c>
      <c r="D6793">
        <v>4</v>
      </c>
      <c r="E6793">
        <v>51</v>
      </c>
      <c r="F6793">
        <v>49.993107439200003</v>
      </c>
      <c r="G6793">
        <v>13</v>
      </c>
      <c r="H6793">
        <v>39</v>
      </c>
      <c r="I6793">
        <v>18.486491220000001</v>
      </c>
      <c r="J6793">
        <f>(D6793+E6793/60+F6793/3600)*15</f>
        <v>72.958304614330004</v>
      </c>
      <c r="K6793">
        <f>IF(G6793&lt;0, G6793-H6793/60-I6793/3600, G6793+H6793/60+I6793/3600)</f>
        <v>13.655135136450001</v>
      </c>
      <c r="L6793">
        <v>93.367999999999995</v>
      </c>
      <c r="M6793">
        <v>-29.06</v>
      </c>
      <c r="N6793">
        <v>22.67</v>
      </c>
      <c r="O6793" t="s">
        <v>9341</v>
      </c>
      <c r="P6793">
        <v>6.7510000000000003</v>
      </c>
      <c r="Q6793">
        <v>6.25</v>
      </c>
      <c r="R6793">
        <v>7.34</v>
      </c>
      <c r="S6793">
        <v>6.3079999999999998</v>
      </c>
      <c r="T6793">
        <v>5.6740000000000004</v>
      </c>
      <c r="U6793" t="s">
        <v>9341</v>
      </c>
      <c r="V6793" t="str">
        <f>LEFT($U6793,2)</f>
        <v>~</v>
      </c>
      <c r="W6793" s="3" t="str">
        <f>_xlfn.XLOOKUP(V6793,$AC$2:$AC$43,$AD$2:$AD$43,"none")</f>
        <v>none</v>
      </c>
      <c r="X6793" s="3" t="str">
        <f>IF(ISNUMBER($W6793), 4600 * (1 / (0.92 * $W6793 + 1.7) + 1 / (0.92 * $W6793 + 0.62)),"none")</f>
        <v>none</v>
      </c>
      <c r="Y6793" s="8">
        <f>IF(ISNUMBER($X6793), _xlfn.XLOOKUP($X6793,Sheet3!$A$2:$A$392,Sheet3!$B$2:$B$392,"none", 1,1), $AF$2)</f>
        <v>0.8</v>
      </c>
      <c r="Z6793" s="8">
        <f>IF(ISNUMBER($X6793), _xlfn.XLOOKUP($X6793,Sheet3!$A$2:$A$392,Sheet3!$C$2:$C$392,"none", 1,1), $AF$2)</f>
        <v>0.8</v>
      </c>
      <c r="AA6793" s="8">
        <f>IF(ISNUMBER($X6793), _xlfn.XLOOKUP($X6793,Sheet3!$A$2:$A$392,Sheet3!$D$2:$D$392,"none", 1,1), $AF$2)</f>
        <v>0.8</v>
      </c>
    </row>
    <row r="6794" spans="1:27">
      <c r="A6794">
        <v>2301</v>
      </c>
      <c r="B6794" t="s">
        <v>2602</v>
      </c>
      <c r="C6794" t="s">
        <v>27</v>
      </c>
      <c r="D6794">
        <v>6</v>
      </c>
      <c r="E6794">
        <v>16</v>
      </c>
      <c r="F6794">
        <v>58.705863168</v>
      </c>
      <c r="G6794">
        <v>23</v>
      </c>
      <c r="H6794">
        <v>44</v>
      </c>
      <c r="I6794">
        <v>27.284070335999999</v>
      </c>
      <c r="J6794">
        <f>(D6794+E6794/60+F6794/3600)*15</f>
        <v>94.244607763200008</v>
      </c>
      <c r="K6794">
        <f>IF(G6794&lt;0, G6794-H6794/60-I6794/3600, G6794+H6794/60+I6794/3600)</f>
        <v>23.74091224176</v>
      </c>
      <c r="L6794">
        <v>0.60399999999999998</v>
      </c>
      <c r="M6794">
        <v>-1.36</v>
      </c>
      <c r="N6794">
        <v>0.55000000000000004</v>
      </c>
      <c r="O6794">
        <v>6.31</v>
      </c>
      <c r="P6794">
        <v>6.7</v>
      </c>
      <c r="Q6794">
        <v>6.25</v>
      </c>
      <c r="R6794">
        <v>5.78</v>
      </c>
      <c r="S6794">
        <v>6.1059999999999999</v>
      </c>
      <c r="T6794">
        <v>5.38</v>
      </c>
      <c r="U6794" t="s">
        <v>10174</v>
      </c>
      <c r="V6794" t="str">
        <f>LEFT($U6794,2)</f>
        <v>B3</v>
      </c>
      <c r="W6794" s="3">
        <f>_xlfn.XLOOKUP(V6794,$AC$2:$AC$43,$AD$2:$AD$43,"none")</f>
        <v>-0.2</v>
      </c>
      <c r="X6794" s="3">
        <f>IF(ISNUMBER($W6794), 4600 * (1 / (0.92 * $W6794 + 1.7) + 1 / (0.92 * $W6794 + 0.62)),"none")</f>
        <v>13584.75950715306</v>
      </c>
      <c r="Y6794" s="8">
        <f>IF(ISNUMBER($X6794), _xlfn.XLOOKUP($X6794,Sheet3!$A$2:$A$392,Sheet3!$B$2:$B$392,"none", 1,1), $AF$2)</f>
        <v>0.50129999999999997</v>
      </c>
      <c r="Z6794" s="8">
        <f>IF(ISNUMBER($X6794), _xlfn.XLOOKUP($X6794,Sheet3!$A$2:$A$392,Sheet3!$C$2:$C$392,"none", 1,1), $AF$2)</f>
        <v>0.60470000000000002</v>
      </c>
      <c r="AA6794" s="8">
        <f>IF(ISNUMBER($X6794), _xlfn.XLOOKUP($X6794,Sheet3!$A$2:$A$392,Sheet3!$D$2:$D$392,"none", 1,1), $AF$2)</f>
        <v>1</v>
      </c>
    </row>
    <row r="6795" spans="1:27">
      <c r="A6795">
        <v>3331</v>
      </c>
      <c r="B6795" t="s">
        <v>3634</v>
      </c>
      <c r="C6795" t="s">
        <v>12</v>
      </c>
      <c r="D6795">
        <v>23</v>
      </c>
      <c r="E6795">
        <v>17</v>
      </c>
      <c r="F6795">
        <v>8.7569813159999992</v>
      </c>
      <c r="G6795">
        <v>-28</v>
      </c>
      <c r="H6795">
        <v>26</v>
      </c>
      <c r="I6795">
        <v>17.791540403999999</v>
      </c>
      <c r="J6795">
        <f>(D6795+E6795/60+F6795/3600)*15</f>
        <v>349.28648742215006</v>
      </c>
      <c r="K6795">
        <f>IF(G6795&lt;0, G6795-H6795/60-I6795/3600, G6795+H6795/60+I6795/3600)</f>
        <v>-28.438275427890002</v>
      </c>
      <c r="L6795">
        <v>37.954000000000001</v>
      </c>
      <c r="M6795">
        <v>-100.509</v>
      </c>
      <c r="N6795">
        <v>2.5099999999999998</v>
      </c>
      <c r="O6795" t="s">
        <v>9341</v>
      </c>
      <c r="P6795">
        <v>7.78</v>
      </c>
      <c r="Q6795">
        <v>6.25</v>
      </c>
      <c r="R6795" t="s">
        <v>9341</v>
      </c>
      <c r="S6795">
        <v>5.4290000000000003</v>
      </c>
      <c r="T6795" t="s">
        <v>9341</v>
      </c>
      <c r="U6795" t="s">
        <v>10444</v>
      </c>
      <c r="V6795" t="str">
        <f>LEFT($U6795,2)</f>
        <v>M1</v>
      </c>
      <c r="W6795" s="3">
        <f>_xlfn.XLOOKUP(V6795,$AC$2:$AC$43,$AD$2:$AD$43,"none")</f>
        <v>1.47</v>
      </c>
      <c r="X6795" s="3">
        <f>IF(ISNUMBER($W6795), 4600 * (1 / (0.92 * $W6795 + 1.7) + 1 / (0.92 * $W6795 + 0.62)),"none")</f>
        <v>3839.1950178350371</v>
      </c>
      <c r="Y6795" s="8">
        <f>IF(ISNUMBER($X6795), _xlfn.XLOOKUP($X6795,Sheet3!$A$2:$A$392,Sheet3!$B$2:$B$392,"none", 1,1), $AF$2)</f>
        <v>1</v>
      </c>
      <c r="Z6795" s="8">
        <f>IF(ISNUMBER($X6795), _xlfn.XLOOKUP($X6795,Sheet3!$A$2:$A$392,Sheet3!$C$2:$C$392,"none", 1,1), $AF$2)</f>
        <v>0.64800000000000002</v>
      </c>
      <c r="AA6795" s="8">
        <f>IF(ISNUMBER($X6795), _xlfn.XLOOKUP($X6795,Sheet3!$A$2:$A$392,Sheet3!$D$2:$D$392,"none", 1,1), $AF$2)</f>
        <v>0.33460000000000001</v>
      </c>
    </row>
    <row r="6796" spans="1:27">
      <c r="A6796">
        <v>3656</v>
      </c>
      <c r="B6796" t="s">
        <v>3959</v>
      </c>
      <c r="C6796" t="s">
        <v>12</v>
      </c>
      <c r="D6796">
        <v>23</v>
      </c>
      <c r="E6796">
        <v>29</v>
      </c>
      <c r="F6796">
        <v>32.0817754272</v>
      </c>
      <c r="G6796">
        <v>-4</v>
      </c>
      <c r="H6796">
        <v>31</v>
      </c>
      <c r="I6796">
        <v>57.892874556000002</v>
      </c>
      <c r="J6796">
        <f>(D6796+E6796/60+F6796/3600)*15</f>
        <v>352.38367406428</v>
      </c>
      <c r="K6796">
        <f>IF(G6796&lt;0, G6796-H6796/60-I6796/3600, G6796+H6796/60+I6796/3600)</f>
        <v>-4.5327480207099997</v>
      </c>
      <c r="L6796">
        <v>178.76</v>
      </c>
      <c r="M6796">
        <v>-230.96</v>
      </c>
      <c r="N6796">
        <v>21.98</v>
      </c>
      <c r="O6796" t="s">
        <v>9341</v>
      </c>
      <c r="P6796">
        <v>7.34</v>
      </c>
      <c r="Q6796">
        <v>6.25</v>
      </c>
      <c r="R6796" t="s">
        <v>9341</v>
      </c>
      <c r="S6796">
        <v>5.97</v>
      </c>
      <c r="T6796" t="s">
        <v>9341</v>
      </c>
      <c r="U6796" t="s">
        <v>10511</v>
      </c>
      <c r="V6796" t="str">
        <f>LEFT($U6796,2)</f>
        <v>K3</v>
      </c>
      <c r="W6796" s="3">
        <f>_xlfn.XLOOKUP(V6796,$AC$2:$AC$43,$AD$2:$AD$43,"none")</f>
        <v>0.95</v>
      </c>
      <c r="X6796" s="3">
        <f>IF(ISNUMBER($W6796), 4600 * (1 / (0.92 * $W6796 + 1.7) + 1 / (0.92 * $W6796 + 0.62)),"none")</f>
        <v>4866.084384156673</v>
      </c>
      <c r="Y6796" s="8">
        <f>IF(ISNUMBER($X6796), _xlfn.XLOOKUP($X6796,Sheet3!$A$2:$A$392,Sheet3!$B$2:$B$392,"none", 1,1), $AF$2)</f>
        <v>1</v>
      </c>
      <c r="Z6796" s="8">
        <f>IF(ISNUMBER($X6796), _xlfn.XLOOKUP($X6796,Sheet3!$A$2:$A$392,Sheet3!$C$2:$C$392,"none", 1,1), $AF$2)</f>
        <v>0.78720000000000001</v>
      </c>
      <c r="AA6796" s="8">
        <f>IF(ISNUMBER($X6796), _xlfn.XLOOKUP($X6796,Sheet3!$A$2:$A$392,Sheet3!$D$2:$D$392,"none", 1,1), $AF$2)</f>
        <v>0.57969999999999999</v>
      </c>
    </row>
    <row r="6797" spans="1:27">
      <c r="A6797">
        <v>3684</v>
      </c>
      <c r="B6797" t="s">
        <v>3987</v>
      </c>
      <c r="C6797" t="s">
        <v>50</v>
      </c>
      <c r="D6797">
        <v>21</v>
      </c>
      <c r="E6797">
        <v>33</v>
      </c>
      <c r="F6797">
        <v>27.02</v>
      </c>
      <c r="G6797">
        <v>0</v>
      </c>
      <c r="H6797">
        <v>49</v>
      </c>
      <c r="I6797">
        <v>23.7</v>
      </c>
      <c r="J6797">
        <f>(D6797+E6797/60+F6797/3600)*15</f>
        <v>323.36258333333336</v>
      </c>
      <c r="K6797">
        <f>IF(G6797&lt;0, G6797-H6797/60-I6797/3600, G6797+H6797/60+I6797/3600)</f>
        <v>0.82325000000000004</v>
      </c>
      <c r="L6797">
        <v>3.51</v>
      </c>
      <c r="M6797">
        <v>-2.16</v>
      </c>
      <c r="N6797">
        <v>0.06</v>
      </c>
      <c r="O6797" t="s">
        <v>9341</v>
      </c>
      <c r="P6797" t="s">
        <v>9341</v>
      </c>
      <c r="Q6797">
        <v>6.25</v>
      </c>
      <c r="R6797" t="s">
        <v>9341</v>
      </c>
      <c r="S6797" t="s">
        <v>9341</v>
      </c>
      <c r="T6797" t="s">
        <v>9341</v>
      </c>
      <c r="U6797" t="s">
        <v>9341</v>
      </c>
      <c r="V6797" t="str">
        <f>LEFT($U6797,2)</f>
        <v>~</v>
      </c>
      <c r="W6797" s="3" t="str">
        <f>_xlfn.XLOOKUP(V6797,$AC$2:$AC$43,$AD$2:$AD$43,"none")</f>
        <v>none</v>
      </c>
      <c r="X6797" s="3" t="str">
        <f>IF(ISNUMBER($W6797), 4600 * (1 / (0.92 * $W6797 + 1.7) + 1 / (0.92 * $W6797 + 0.62)),"none")</f>
        <v>none</v>
      </c>
      <c r="Y6797" s="8">
        <f>IF(ISNUMBER($X6797), _xlfn.XLOOKUP($X6797,Sheet3!$A$2:$A$392,Sheet3!$B$2:$B$392,"none", 1,1), $AF$2)</f>
        <v>0.8</v>
      </c>
      <c r="Z6797" s="8">
        <f>IF(ISNUMBER($X6797), _xlfn.XLOOKUP($X6797,Sheet3!$A$2:$A$392,Sheet3!$C$2:$C$392,"none", 1,1), $AF$2)</f>
        <v>0.8</v>
      </c>
      <c r="AA6797" s="8">
        <f>IF(ISNUMBER($X6797), _xlfn.XLOOKUP($X6797,Sheet3!$A$2:$A$392,Sheet3!$D$2:$D$392,"none", 1,1), $AF$2)</f>
        <v>0.8</v>
      </c>
    </row>
    <row r="6798" spans="1:27">
      <c r="A6798">
        <v>3731</v>
      </c>
      <c r="B6798" t="s">
        <v>4034</v>
      </c>
      <c r="C6798" t="s">
        <v>12</v>
      </c>
      <c r="D6798">
        <v>23</v>
      </c>
      <c r="E6798">
        <v>27</v>
      </c>
      <c r="F6798">
        <v>14.793008587199999</v>
      </c>
      <c r="G6798">
        <v>1</v>
      </c>
      <c r="H6798">
        <v>7</v>
      </c>
      <c r="I6798">
        <v>21.385351128</v>
      </c>
      <c r="J6798">
        <f>(D6798+E6798/60+F6798/3600)*15</f>
        <v>351.81163753577999</v>
      </c>
      <c r="K6798">
        <f>IF(G6798&lt;0, G6798-H6798/60-I6798/3600, G6798+H6798/60+I6798/3600)</f>
        <v>1.1226070419800001</v>
      </c>
      <c r="L6798">
        <v>47.368000000000002</v>
      </c>
      <c r="M6798">
        <v>-32.957000000000001</v>
      </c>
      <c r="N6798">
        <v>7.62</v>
      </c>
      <c r="O6798">
        <v>8.07</v>
      </c>
      <c r="P6798">
        <v>7.27</v>
      </c>
      <c r="Q6798">
        <v>6.25</v>
      </c>
      <c r="R6798" t="s">
        <v>9341</v>
      </c>
      <c r="S6798">
        <v>5.9939999999999998</v>
      </c>
      <c r="T6798" t="s">
        <v>9341</v>
      </c>
      <c r="U6798" t="s">
        <v>9958</v>
      </c>
      <c r="V6798" t="str">
        <f>LEFT($U6798,2)</f>
        <v>K0</v>
      </c>
      <c r="W6798" s="3">
        <f>_xlfn.XLOOKUP(V6798,$AC$2:$AC$43,$AD$2:$AD$43,"none")</f>
        <v>0.81</v>
      </c>
      <c r="X6798" s="3">
        <f>IF(ISNUMBER($W6798), 4600 * (1 / (0.92 * $W6798 + 1.7) + 1 / (0.92 * $W6798 + 0.62)),"none")</f>
        <v>5250.7063834266155</v>
      </c>
      <c r="Y6798" s="8">
        <f>IF(ISNUMBER($X6798), _xlfn.XLOOKUP($X6798,Sheet3!$A$2:$A$392,Sheet3!$B$2:$B$392,"none", 1,1), $AF$2)</f>
        <v>1</v>
      </c>
      <c r="Z6798" s="8">
        <f>IF(ISNUMBER($X6798), _xlfn.XLOOKUP($X6798,Sheet3!$A$2:$A$392,Sheet3!$C$2:$C$392,"none", 1,1), $AF$2)</f>
        <v>0.83299999999999996</v>
      </c>
      <c r="AA6798" s="8">
        <f>IF(ISNUMBER($X6798), _xlfn.XLOOKUP($X6798,Sheet3!$A$2:$A$392,Sheet3!$D$2:$D$392,"none", 1,1), $AF$2)</f>
        <v>0.67869999999999997</v>
      </c>
    </row>
    <row r="6799" spans="1:27">
      <c r="A6799">
        <v>4032</v>
      </c>
      <c r="B6799" t="s">
        <v>4335</v>
      </c>
      <c r="C6799" t="s">
        <v>12</v>
      </c>
      <c r="D6799">
        <v>0</v>
      </c>
      <c r="E6799">
        <v>4</v>
      </c>
      <c r="F6799">
        <v>55.999003547999997</v>
      </c>
      <c r="G6799">
        <v>26</v>
      </c>
      <c r="H6799">
        <v>38</v>
      </c>
      <c r="I6799">
        <v>55.575204864</v>
      </c>
      <c r="J6799">
        <f>(D6799+E6799/60+F6799/3600)*15</f>
        <v>1.23332918145</v>
      </c>
      <c r="K6799">
        <f>IF(G6799&lt;0, G6799-H6799/60-I6799/3600, G6799+H6799/60+I6799/3600)</f>
        <v>26.648770890239998</v>
      </c>
      <c r="L6799">
        <v>111.925</v>
      </c>
      <c r="M6799">
        <v>-15.396000000000001</v>
      </c>
      <c r="N6799">
        <v>5.96</v>
      </c>
      <c r="O6799" t="s">
        <v>9341</v>
      </c>
      <c r="P6799">
        <v>7.65</v>
      </c>
      <c r="Q6799">
        <v>6.25</v>
      </c>
      <c r="R6799">
        <v>6.04</v>
      </c>
      <c r="S6799">
        <v>5.8029999999999999</v>
      </c>
      <c r="T6799" t="s">
        <v>9341</v>
      </c>
      <c r="U6799" t="s">
        <v>10594</v>
      </c>
      <c r="V6799" t="str">
        <f>LEFT($U6799,2)</f>
        <v>K4</v>
      </c>
      <c r="W6799" s="3">
        <f>_xlfn.XLOOKUP(V6799,$AC$2:$AC$43,$AD$2:$AD$43,"none")</f>
        <v>1</v>
      </c>
      <c r="X6799" s="3">
        <f>IF(ISNUMBER($W6799), 4600 * (1 / (0.92 * $W6799 + 1.7) + 1 / (0.92 * $W6799 + 0.62)),"none")</f>
        <v>4742.7381778526815</v>
      </c>
      <c r="Y6799" s="8">
        <f>IF(ISNUMBER($X6799), _xlfn.XLOOKUP($X6799,Sheet3!$A$2:$A$392,Sheet3!$B$2:$B$392,"none", 1,1), $AF$2)</f>
        <v>1</v>
      </c>
      <c r="Z6799" s="8">
        <f>IF(ISNUMBER($X6799), _xlfn.XLOOKUP($X6799,Sheet3!$A$2:$A$392,Sheet3!$C$2:$C$392,"none", 1,1), $AF$2)</f>
        <v>0.77500000000000002</v>
      </c>
      <c r="AA6799" s="8">
        <f>IF(ISNUMBER($X6799), _xlfn.XLOOKUP($X6799,Sheet3!$A$2:$A$392,Sheet3!$D$2:$D$392,"none", 1,1), $AF$2)</f>
        <v>0.55479999999999996</v>
      </c>
    </row>
    <row r="6800" spans="1:27">
      <c r="A6800">
        <v>4118</v>
      </c>
      <c r="B6800" t="s">
        <v>4421</v>
      </c>
      <c r="C6800" t="s">
        <v>297</v>
      </c>
      <c r="D6800">
        <v>0</v>
      </c>
      <c r="E6800">
        <v>14</v>
      </c>
      <c r="F6800">
        <v>2.2788797879999998</v>
      </c>
      <c r="G6800">
        <v>33</v>
      </c>
      <c r="H6800">
        <v>12</v>
      </c>
      <c r="I6800">
        <v>21.748924548000002</v>
      </c>
      <c r="J6800">
        <f>(D6800+E6800/60+F6800/3600)*15</f>
        <v>3.5094953324500002</v>
      </c>
      <c r="K6800">
        <f>IF(G6800&lt;0, G6800-H6800/60-I6800/3600, G6800+H6800/60+I6800/3600)</f>
        <v>33.206041367930005</v>
      </c>
      <c r="L6800">
        <v>-8.266</v>
      </c>
      <c r="M6800">
        <v>-18.59</v>
      </c>
      <c r="N6800">
        <v>9.99</v>
      </c>
      <c r="O6800">
        <v>6.19</v>
      </c>
      <c r="P6800">
        <v>6.24</v>
      </c>
      <c r="Q6800">
        <v>6.25</v>
      </c>
      <c r="R6800" t="s">
        <v>9341</v>
      </c>
      <c r="S6800">
        <v>6.2190000000000003</v>
      </c>
      <c r="T6800" t="s">
        <v>9341</v>
      </c>
      <c r="U6800" t="s">
        <v>9433</v>
      </c>
      <c r="V6800" t="str">
        <f>LEFT($U6800,2)</f>
        <v>A1</v>
      </c>
      <c r="W6800" s="3">
        <f>_xlfn.XLOOKUP(V6800,$AC$2:$AC$43,$AD$2:$AD$43,"none")</f>
        <v>0.02</v>
      </c>
      <c r="X6800" s="3">
        <f>IF(ISNUMBER($W6800), 4600 * (1 / (0.92 * $W6800 + 1.7) + 1 / (0.92 * $W6800 + 0.62)),"none")</f>
        <v>9882.4225367888994</v>
      </c>
      <c r="Y6800" s="8">
        <f>IF(ISNUMBER($X6800), _xlfn.XLOOKUP($X6800,Sheet3!$A$2:$A$392,Sheet3!$B$2:$B$392,"none", 1,1), $AF$2)</f>
        <v>0.63239999999999996</v>
      </c>
      <c r="Z6800" s="8">
        <f>IF(ISNUMBER($X6800), _xlfn.XLOOKUP($X6800,Sheet3!$A$2:$A$392,Sheet3!$C$2:$C$392,"none", 1,1), $AF$2)</f>
        <v>0.70809999999999995</v>
      </c>
      <c r="AA6800" s="8">
        <f>IF(ISNUMBER($X6800), _xlfn.XLOOKUP($X6800,Sheet3!$A$2:$A$392,Sheet3!$D$2:$D$392,"none", 1,1), $AF$2)</f>
        <v>1</v>
      </c>
    </row>
    <row r="6801" spans="1:27">
      <c r="A6801">
        <v>4276</v>
      </c>
      <c r="B6801" t="s">
        <v>4579</v>
      </c>
      <c r="C6801" t="s">
        <v>12</v>
      </c>
      <c r="D6801">
        <v>2</v>
      </c>
      <c r="E6801">
        <v>46</v>
      </c>
      <c r="F6801">
        <v>58.322493792000003</v>
      </c>
      <c r="G6801">
        <v>35</v>
      </c>
      <c r="H6801">
        <v>59</v>
      </c>
      <c r="I6801">
        <v>0.67431642000000003</v>
      </c>
      <c r="J6801">
        <f>(D6801+E6801/60+F6801/3600)*15</f>
        <v>41.743010390800002</v>
      </c>
      <c r="K6801">
        <f>IF(G6801&lt;0, G6801-H6801/60-I6801/3600, G6801+H6801/60+I6801/3600)</f>
        <v>35.983520643449999</v>
      </c>
      <c r="L6801">
        <v>54.326999999999998</v>
      </c>
      <c r="M6801">
        <v>-5.1280000000000001</v>
      </c>
      <c r="N6801">
        <v>7.78</v>
      </c>
      <c r="O6801">
        <v>7.85</v>
      </c>
      <c r="P6801">
        <v>7.19</v>
      </c>
      <c r="Q6801">
        <v>6.25</v>
      </c>
      <c r="R6801" t="s">
        <v>9341</v>
      </c>
      <c r="S6801">
        <v>6.0309999999999997</v>
      </c>
      <c r="T6801" t="s">
        <v>9341</v>
      </c>
      <c r="U6801" t="s">
        <v>9379</v>
      </c>
      <c r="V6801" t="str">
        <f>LEFT($U6801,2)</f>
        <v>G8</v>
      </c>
      <c r="W6801" s="3">
        <f>_xlfn.XLOOKUP(V6801,$AC$2:$AC$43,$AD$2:$AD$43,"none")</f>
        <v>0.74</v>
      </c>
      <c r="X6801" s="3">
        <f>IF(ISNUMBER($W6801), 4600 * (1 / (0.92 * $W6801 + 1.7) + 1 / (0.92 * $W6801 + 0.62)),"none")</f>
        <v>5468.4090187676065</v>
      </c>
      <c r="Y6801" s="8">
        <f>IF(ISNUMBER($X6801), _xlfn.XLOOKUP($X6801,Sheet3!$A$2:$A$392,Sheet3!$B$2:$B$392,"none", 1,1), $AF$2)</f>
        <v>1</v>
      </c>
      <c r="Z6801" s="8">
        <f>IF(ISNUMBER($X6801), _xlfn.XLOOKUP($X6801,Sheet3!$A$2:$A$392,Sheet3!$C$2:$C$392,"none", 1,1), $AF$2)</f>
        <v>0.85409999999999997</v>
      </c>
      <c r="AA6801" s="8">
        <f>IF(ISNUMBER($X6801), _xlfn.XLOOKUP($X6801,Sheet3!$A$2:$A$392,Sheet3!$D$2:$D$392,"none", 1,1), $AF$2)</f>
        <v>0.72770000000000001</v>
      </c>
    </row>
    <row r="6802" spans="1:27">
      <c r="A6802">
        <v>4277</v>
      </c>
      <c r="B6802" t="s">
        <v>4580</v>
      </c>
      <c r="C6802" t="s">
        <v>313</v>
      </c>
      <c r="D6802">
        <v>2</v>
      </c>
      <c r="E6802">
        <v>47</v>
      </c>
      <c r="F6802">
        <v>3.5750243088000002</v>
      </c>
      <c r="G6802">
        <v>35</v>
      </c>
      <c r="H6802">
        <v>33</v>
      </c>
      <c r="I6802">
        <v>16.829455031999998</v>
      </c>
      <c r="J6802">
        <f>(D6802+E6802/60+F6802/3600)*15</f>
        <v>41.76489593462</v>
      </c>
      <c r="K6802">
        <f>IF(G6802&lt;0, G6802-H6802/60-I6802/3600, G6802+H6802/60+I6802/3600)</f>
        <v>35.554674848619996</v>
      </c>
      <c r="L6802">
        <v>-39.945999999999998</v>
      </c>
      <c r="M6802">
        <v>-58.893999999999998</v>
      </c>
      <c r="N6802">
        <v>19.920000000000002</v>
      </c>
      <c r="O6802">
        <v>6.59</v>
      </c>
      <c r="P6802">
        <v>6.59</v>
      </c>
      <c r="Q6802">
        <v>6.25</v>
      </c>
      <c r="R6802" t="s">
        <v>9341</v>
      </c>
      <c r="S6802">
        <v>6.3070000000000004</v>
      </c>
      <c r="T6802" t="s">
        <v>9341</v>
      </c>
      <c r="U6802" t="s">
        <v>9687</v>
      </c>
      <c r="V6802" t="str">
        <f>LEFT($U6802,2)</f>
        <v>A9</v>
      </c>
      <c r="W6802" s="3">
        <f>_xlfn.XLOOKUP(V6802,$AC$2:$AC$43,$AD$2:$AD$43,"none")</f>
        <v>0.3</v>
      </c>
      <c r="X6802" s="3">
        <f>IF(ISNUMBER($W6802), 4600 * (1 / (0.92 * $W6802 + 1.7) + 1 / (0.92 * $W6802 + 0.62)),"none")</f>
        <v>7461.8637941006364</v>
      </c>
      <c r="Y6802" s="8">
        <f>IF(ISNUMBER($X6802), _xlfn.XLOOKUP($X6802,Sheet3!$A$2:$A$392,Sheet3!$B$2:$B$392,"none", 1,1), $AF$2)</f>
        <v>0.85199999999999998</v>
      </c>
      <c r="Z6802" s="8">
        <f>IF(ISNUMBER($X6802), _xlfn.XLOOKUP($X6802,Sheet3!$A$2:$A$392,Sheet3!$C$2:$C$392,"none", 1,1), $AF$2)</f>
        <v>0.86209999999999998</v>
      </c>
      <c r="AA6802" s="8">
        <f>IF(ISNUMBER($X6802), _xlfn.XLOOKUP($X6802,Sheet3!$A$2:$A$392,Sheet3!$D$2:$D$392,"none", 1,1), $AF$2)</f>
        <v>1</v>
      </c>
    </row>
    <row r="6803" spans="1:27">
      <c r="A6803">
        <v>4351</v>
      </c>
      <c r="B6803" t="s">
        <v>4654</v>
      </c>
      <c r="C6803" t="s">
        <v>16</v>
      </c>
      <c r="D6803">
        <v>9</v>
      </c>
      <c r="E6803">
        <v>33</v>
      </c>
      <c r="F6803">
        <v>19.907692521600001</v>
      </c>
      <c r="G6803">
        <v>-7</v>
      </c>
      <c r="H6803">
        <v>11</v>
      </c>
      <c r="I6803">
        <v>24.727501644</v>
      </c>
      <c r="J6803">
        <f>(D6803+E6803/60+F6803/3600)*15</f>
        <v>143.33294871884002</v>
      </c>
      <c r="K6803">
        <f>IF(G6803&lt;0, G6803-H6803/60-I6803/3600, G6803+H6803/60+I6803/3600)</f>
        <v>-7.19020208379</v>
      </c>
      <c r="L6803">
        <v>-60.165999999999997</v>
      </c>
      <c r="M6803">
        <v>-23.576000000000001</v>
      </c>
      <c r="N6803">
        <v>8.42</v>
      </c>
      <c r="O6803" t="s">
        <v>9341</v>
      </c>
      <c r="P6803">
        <v>7.4349999999999996</v>
      </c>
      <c r="Q6803">
        <v>6.25</v>
      </c>
      <c r="R6803" t="s">
        <v>9341</v>
      </c>
      <c r="S6803">
        <v>5.9119999999999999</v>
      </c>
      <c r="T6803" t="s">
        <v>9341</v>
      </c>
      <c r="U6803" t="s">
        <v>9371</v>
      </c>
      <c r="V6803" t="str">
        <f>LEFT($U6803,2)</f>
        <v>K2</v>
      </c>
      <c r="W6803" s="3">
        <f>_xlfn.XLOOKUP(V6803,$AC$2:$AC$43,$AD$2:$AD$43,"none")</f>
        <v>0.92</v>
      </c>
      <c r="X6803" s="3">
        <f>IF(ISNUMBER($W6803), 4600 * (1 / (0.92 * $W6803 + 1.7) + 1 / (0.92 * $W6803 + 0.62)),"none")</f>
        <v>4943.4058698702656</v>
      </c>
      <c r="Y6803" s="8">
        <f>IF(ISNUMBER($X6803), _xlfn.XLOOKUP($X6803,Sheet3!$A$2:$A$392,Sheet3!$B$2:$B$392,"none", 1,1), $AF$2)</f>
        <v>1</v>
      </c>
      <c r="Z6803" s="8">
        <f>IF(ISNUMBER($X6803), _xlfn.XLOOKUP($X6803,Sheet3!$A$2:$A$392,Sheet3!$C$2:$C$392,"none", 1,1), $AF$2)</f>
        <v>0.79920000000000002</v>
      </c>
      <c r="AA6803" s="8">
        <f>IF(ISNUMBER($X6803), _xlfn.XLOOKUP($X6803,Sheet3!$A$2:$A$392,Sheet3!$D$2:$D$392,"none", 1,1), $AF$2)</f>
        <v>0.60450000000000004</v>
      </c>
    </row>
    <row r="6804" spans="1:27">
      <c r="A6804">
        <v>4379</v>
      </c>
      <c r="B6804" t="s">
        <v>4682</v>
      </c>
      <c r="C6804" t="s">
        <v>12</v>
      </c>
      <c r="D6804">
        <v>9</v>
      </c>
      <c r="E6804">
        <v>33</v>
      </c>
      <c r="F6804">
        <v>59.140217063999998</v>
      </c>
      <c r="G6804">
        <v>23</v>
      </c>
      <c r="H6804">
        <v>27</v>
      </c>
      <c r="I6804">
        <v>14.118059735999999</v>
      </c>
      <c r="J6804">
        <f>(D6804+E6804/60+F6804/3600)*15</f>
        <v>143.49641757110001</v>
      </c>
      <c r="K6804">
        <f>IF(G6804&lt;0, G6804-H6804/60-I6804/3600, G6804+H6804/60+I6804/3600)</f>
        <v>23.453921683259999</v>
      </c>
      <c r="L6804">
        <v>-44.68</v>
      </c>
      <c r="M6804">
        <v>-82.085999999999999</v>
      </c>
      <c r="N6804">
        <v>6.38</v>
      </c>
      <c r="O6804">
        <v>9.4700000000000006</v>
      </c>
      <c r="P6804">
        <v>7.71</v>
      </c>
      <c r="Q6804">
        <v>6.25</v>
      </c>
      <c r="R6804" t="s">
        <v>9341</v>
      </c>
      <c r="S6804">
        <v>5.7030000000000003</v>
      </c>
      <c r="T6804" t="s">
        <v>9341</v>
      </c>
      <c r="U6804" t="s">
        <v>9455</v>
      </c>
      <c r="V6804" t="str">
        <f>LEFT($U6804,2)</f>
        <v>K7</v>
      </c>
      <c r="W6804" s="3">
        <f>_xlfn.XLOOKUP(V6804,$AC$2:$AC$43,$AD$2:$AD$43,"none")</f>
        <v>1.33</v>
      </c>
      <c r="X6804" s="3">
        <f>IF(ISNUMBER($W6804), 4600 * (1 / (0.92 * $W6804 + 1.7) + 1 / (0.92 * $W6804 + 0.62)),"none")</f>
        <v>4068.5209011700922</v>
      </c>
      <c r="Y6804" s="8">
        <f>IF(ISNUMBER($X6804), _xlfn.XLOOKUP($X6804,Sheet3!$A$2:$A$392,Sheet3!$B$2:$B$392,"none", 1,1), $AF$2)</f>
        <v>1</v>
      </c>
      <c r="Z6804" s="8">
        <f>IF(ISNUMBER($X6804), _xlfn.XLOOKUP($X6804,Sheet3!$A$2:$A$392,Sheet3!$C$2:$C$392,"none", 1,1), $AF$2)</f>
        <v>0.67889999999999995</v>
      </c>
      <c r="AA6804" s="8">
        <f>IF(ISNUMBER($X6804), _xlfn.XLOOKUP($X6804,Sheet3!$A$2:$A$392,Sheet3!$D$2:$D$392,"none", 1,1), $AF$2)</f>
        <v>0.38229999999999997</v>
      </c>
    </row>
    <row r="6805" spans="1:27">
      <c r="A6805">
        <v>4443</v>
      </c>
      <c r="B6805" t="s">
        <v>4746</v>
      </c>
      <c r="C6805" t="s">
        <v>22</v>
      </c>
      <c r="D6805">
        <v>9</v>
      </c>
      <c r="E6805">
        <v>59</v>
      </c>
      <c r="F6805">
        <v>6.3044206872000004</v>
      </c>
      <c r="G6805">
        <v>-23</v>
      </c>
      <c r="H6805">
        <v>57</v>
      </c>
      <c r="I6805">
        <v>2.7670633200000001</v>
      </c>
      <c r="J6805">
        <f>(D6805+E6805/60+F6805/3600)*15</f>
        <v>149.77626841953</v>
      </c>
      <c r="K6805">
        <f>IF(G6805&lt;0, G6805-H6805/60-I6805/3600, G6805+H6805/60+I6805/3600)</f>
        <v>-23.950768628700001</v>
      </c>
      <c r="L6805">
        <v>-24.712</v>
      </c>
      <c r="M6805">
        <v>5.3109999999999999</v>
      </c>
      <c r="N6805">
        <v>3.22</v>
      </c>
      <c r="O6805">
        <v>5.51</v>
      </c>
      <c r="P6805">
        <v>6.13</v>
      </c>
      <c r="Q6805">
        <v>6.25</v>
      </c>
      <c r="R6805">
        <v>6.14</v>
      </c>
      <c r="S6805">
        <v>6.1920000000000002</v>
      </c>
      <c r="T6805">
        <v>6.19</v>
      </c>
      <c r="U6805" t="s">
        <v>9590</v>
      </c>
      <c r="V6805" t="str">
        <f>LEFT($U6805,2)</f>
        <v>B5</v>
      </c>
      <c r="W6805" s="3">
        <f>_xlfn.XLOOKUP(V6805,$AC$2:$AC$43,$AD$2:$AD$43,"none")</f>
        <v>-0.16</v>
      </c>
      <c r="X6805" s="3">
        <f>IF(ISNUMBER($W6805), 4600 * (1 / (0.92 * $W6805 + 1.7) + 1 / (0.92 * $W6805 + 0.62)),"none")</f>
        <v>12691.662939978085</v>
      </c>
      <c r="Y6805" s="8">
        <f>IF(ISNUMBER($X6805), _xlfn.XLOOKUP($X6805,Sheet3!$A$2:$A$392,Sheet3!$B$2:$B$392,"none", 1,1), $AF$2)</f>
        <v>0.52290000000000003</v>
      </c>
      <c r="Z6805" s="8">
        <f>IF(ISNUMBER($X6805), _xlfn.XLOOKUP($X6805,Sheet3!$A$2:$A$392,Sheet3!$C$2:$C$392,"none", 1,1), $AF$2)</f>
        <v>0.62250000000000005</v>
      </c>
      <c r="AA6805" s="8">
        <f>IF(ISNUMBER($X6805), _xlfn.XLOOKUP($X6805,Sheet3!$A$2:$A$392,Sheet3!$D$2:$D$392,"none", 1,1), $AF$2)</f>
        <v>1</v>
      </c>
    </row>
    <row r="6806" spans="1:27">
      <c r="A6806">
        <v>4519</v>
      </c>
      <c r="B6806" t="s">
        <v>4822</v>
      </c>
      <c r="C6806" t="s">
        <v>297</v>
      </c>
      <c r="D6806">
        <v>10</v>
      </c>
      <c r="E6806">
        <v>23</v>
      </c>
      <c r="F6806">
        <v>13.140187367999999</v>
      </c>
      <c r="G6806">
        <v>-30</v>
      </c>
      <c r="H6806">
        <v>9</v>
      </c>
      <c r="I6806">
        <v>44.141204520000002</v>
      </c>
      <c r="J6806">
        <f>(D6806+E6806/60+F6806/3600)*15</f>
        <v>155.80475078069998</v>
      </c>
      <c r="K6806">
        <f>IF(G6806&lt;0, G6806-H6806/60-I6806/3600, G6806+H6806/60+I6806/3600)</f>
        <v>-30.162261445699997</v>
      </c>
      <c r="L6806">
        <v>2.3079999999999998</v>
      </c>
      <c r="M6806">
        <v>-10.662000000000001</v>
      </c>
      <c r="N6806">
        <v>18</v>
      </c>
      <c r="O6806" t="s">
        <v>9341</v>
      </c>
      <c r="P6806">
        <v>6.5359999999999996</v>
      </c>
      <c r="Q6806">
        <v>6.25</v>
      </c>
      <c r="R6806" t="s">
        <v>9341</v>
      </c>
      <c r="S6806">
        <v>6.1790000000000003</v>
      </c>
      <c r="T6806" t="s">
        <v>9341</v>
      </c>
      <c r="U6806" t="s">
        <v>9558</v>
      </c>
      <c r="V6806" t="str">
        <f>LEFT($U6806,2)</f>
        <v>A9</v>
      </c>
      <c r="W6806" s="3">
        <f>_xlfn.XLOOKUP(V6806,$AC$2:$AC$43,$AD$2:$AD$43,"none")</f>
        <v>0.3</v>
      </c>
      <c r="X6806" s="3">
        <f>IF(ISNUMBER($W6806), 4600 * (1 / (0.92 * $W6806 + 1.7) + 1 / (0.92 * $W6806 + 0.62)),"none")</f>
        <v>7461.8637941006364</v>
      </c>
      <c r="Y6806" s="8">
        <f>IF(ISNUMBER($X6806), _xlfn.XLOOKUP($X6806,Sheet3!$A$2:$A$392,Sheet3!$B$2:$B$392,"none", 1,1), $AF$2)</f>
        <v>0.85199999999999998</v>
      </c>
      <c r="Z6806" s="8">
        <f>IF(ISNUMBER($X6806), _xlfn.XLOOKUP($X6806,Sheet3!$A$2:$A$392,Sheet3!$C$2:$C$392,"none", 1,1), $AF$2)</f>
        <v>0.86209999999999998</v>
      </c>
      <c r="AA6806" s="8">
        <f>IF(ISNUMBER($X6806), _xlfn.XLOOKUP($X6806,Sheet3!$A$2:$A$392,Sheet3!$D$2:$D$392,"none", 1,1), $AF$2)</f>
        <v>1</v>
      </c>
    </row>
    <row r="6807" spans="1:27">
      <c r="A6807">
        <v>4568</v>
      </c>
      <c r="B6807" t="s">
        <v>4871</v>
      </c>
      <c r="C6807" t="s">
        <v>12</v>
      </c>
      <c r="D6807">
        <v>10</v>
      </c>
      <c r="E6807">
        <v>41</v>
      </c>
      <c r="F6807">
        <v>24.185941934399999</v>
      </c>
      <c r="G6807">
        <v>-1</v>
      </c>
      <c r="H6807">
        <v>44</v>
      </c>
      <c r="I6807">
        <v>29.371097184</v>
      </c>
      <c r="J6807">
        <f>(D6807+E6807/60+F6807/3600)*15</f>
        <v>160.35077475806</v>
      </c>
      <c r="K6807">
        <f>IF(G6807&lt;0, G6807-H6807/60-I6807/3600, G6807+H6807/60+I6807/3600)</f>
        <v>-1.7414919714400001</v>
      </c>
      <c r="L6807">
        <v>-138.666</v>
      </c>
      <c r="M6807">
        <v>-119.375</v>
      </c>
      <c r="N6807">
        <v>26.51</v>
      </c>
      <c r="O6807" t="s">
        <v>9341</v>
      </c>
      <c r="P6807">
        <v>7.1449999999999996</v>
      </c>
      <c r="Q6807">
        <v>6.25</v>
      </c>
      <c r="R6807" t="s">
        <v>9341</v>
      </c>
      <c r="S6807">
        <v>6.0220000000000002</v>
      </c>
      <c r="T6807" t="s">
        <v>9341</v>
      </c>
      <c r="U6807" t="s">
        <v>9917</v>
      </c>
      <c r="V6807" t="str">
        <f>LEFT($U6807,2)</f>
        <v>G9</v>
      </c>
      <c r="W6807" s="3" t="str">
        <f>_xlfn.XLOOKUP(V6807,$AC$2:$AC$43,$AD$2:$AD$43,"none")</f>
        <v>none</v>
      </c>
      <c r="X6807" s="3" t="str">
        <f>IF(ISNUMBER($W6807), 4600 * (1 / (0.92 * $W6807 + 1.7) + 1 / (0.92 * $W6807 + 0.62)),"none")</f>
        <v>none</v>
      </c>
      <c r="Y6807" s="8">
        <f>IF(ISNUMBER($X6807), _xlfn.XLOOKUP($X6807,Sheet3!$A$2:$A$392,Sheet3!$B$2:$B$392,"none", 1,1), $AF$2)</f>
        <v>0.8</v>
      </c>
      <c r="Z6807" s="8">
        <f>IF(ISNUMBER($X6807), _xlfn.XLOOKUP($X6807,Sheet3!$A$2:$A$392,Sheet3!$C$2:$C$392,"none", 1,1), $AF$2)</f>
        <v>0.8</v>
      </c>
      <c r="AA6807" s="8">
        <f>IF(ISNUMBER($X6807), _xlfn.XLOOKUP($X6807,Sheet3!$A$2:$A$392,Sheet3!$D$2:$D$392,"none", 1,1), $AF$2)</f>
        <v>0.8</v>
      </c>
    </row>
    <row r="6808" spans="1:27">
      <c r="A6808">
        <v>4637</v>
      </c>
      <c r="B6808" t="s">
        <v>4940</v>
      </c>
      <c r="C6808" t="s">
        <v>297</v>
      </c>
      <c r="D6808">
        <v>11</v>
      </c>
      <c r="E6808">
        <v>12</v>
      </c>
      <c r="F6808">
        <v>30.371003000000002</v>
      </c>
      <c r="G6808">
        <v>-18</v>
      </c>
      <c r="H6808">
        <v>29</v>
      </c>
      <c r="I6808">
        <v>59.45523</v>
      </c>
      <c r="J6808">
        <f>(D6808+E6808/60+F6808/3600)*15</f>
        <v>168.12654584583333</v>
      </c>
      <c r="K6808">
        <f>IF(G6808&lt;0, G6808-H6808/60-I6808/3600, G6808+H6808/60+I6808/3600)</f>
        <v>-18.499848675000003</v>
      </c>
      <c r="L6808">
        <v>-21.2</v>
      </c>
      <c r="M6808">
        <v>-26.5</v>
      </c>
      <c r="N6808" t="s">
        <v>9341</v>
      </c>
      <c r="O6808" t="s">
        <v>9341</v>
      </c>
      <c r="P6808">
        <v>6.21</v>
      </c>
      <c r="Q6808">
        <v>6.25</v>
      </c>
      <c r="R6808" t="s">
        <v>9341</v>
      </c>
      <c r="S6808" t="s">
        <v>9341</v>
      </c>
      <c r="T6808" t="s">
        <v>9341</v>
      </c>
      <c r="U6808" t="s">
        <v>9538</v>
      </c>
      <c r="V6808" t="str">
        <f>LEFT($U6808,2)</f>
        <v>B9</v>
      </c>
      <c r="W6808" s="3">
        <f>_xlfn.XLOOKUP(V6808,$AC$2:$AC$43,$AD$2:$AD$43,"none")</f>
        <v>-7.0000000000000007E-2</v>
      </c>
      <c r="X6808" s="3">
        <f>IF(ISNUMBER($W6808), 4600 * (1 / (0.92 * $W6808 + 1.7) + 1 / (0.92 * $W6808 + 0.62)),"none")</f>
        <v>11091.761228434079</v>
      </c>
      <c r="Y6808" s="8">
        <f>IF(ISNUMBER($X6808), _xlfn.XLOOKUP($X6808,Sheet3!$A$2:$A$392,Sheet3!$B$2:$B$392,"none", 1,1), $AF$2)</f>
        <v>0.57499999999999996</v>
      </c>
      <c r="Z6808" s="8">
        <f>IF(ISNUMBER($X6808), _xlfn.XLOOKUP($X6808,Sheet3!$A$2:$A$392,Sheet3!$C$2:$C$392,"none", 1,1), $AF$2)</f>
        <v>0.66420000000000001</v>
      </c>
      <c r="AA6808" s="8">
        <f>IF(ISNUMBER($X6808), _xlfn.XLOOKUP($X6808,Sheet3!$A$2:$A$392,Sheet3!$D$2:$D$392,"none", 1,1), $AF$2)</f>
        <v>1</v>
      </c>
    </row>
    <row r="6809" spans="1:27">
      <c r="A6809">
        <v>5514</v>
      </c>
      <c r="B6809" t="s">
        <v>5817</v>
      </c>
      <c r="C6809" t="s">
        <v>55</v>
      </c>
      <c r="D6809">
        <v>19</v>
      </c>
      <c r="E6809">
        <v>16</v>
      </c>
      <c r="F6809">
        <v>32.766860594400001</v>
      </c>
      <c r="G6809">
        <v>-33</v>
      </c>
      <c r="H6809">
        <v>31</v>
      </c>
      <c r="I6809">
        <v>20.340212592</v>
      </c>
      <c r="J6809">
        <f>(D6809+E6809/60+F6809/3600)*15</f>
        <v>289.13652858580997</v>
      </c>
      <c r="K6809">
        <f>IF(G6809&lt;0, G6809-H6809/60-I6809/3600, G6809+H6809/60+I6809/3600)</f>
        <v>-33.522316725719996</v>
      </c>
      <c r="L6809">
        <v>8.9570000000000007</v>
      </c>
      <c r="M6809">
        <v>-0.27700000000000002</v>
      </c>
      <c r="N6809">
        <v>0.59</v>
      </c>
      <c r="O6809">
        <v>6.2</v>
      </c>
      <c r="P6809">
        <v>6.27</v>
      </c>
      <c r="Q6809">
        <v>6.25</v>
      </c>
      <c r="R6809" t="s">
        <v>9341</v>
      </c>
      <c r="S6809">
        <v>6.2770000000000001</v>
      </c>
      <c r="T6809" t="s">
        <v>9341</v>
      </c>
      <c r="U6809" t="s">
        <v>10907</v>
      </c>
      <c r="V6809" t="str">
        <f>LEFT($U6809,2)</f>
        <v>Cp</v>
      </c>
      <c r="W6809" s="3" t="str">
        <f>_xlfn.XLOOKUP(V6809,$AC$2:$AC$43,$AD$2:$AD$43,"none")</f>
        <v>none</v>
      </c>
      <c r="X6809" s="3" t="str">
        <f>IF(ISNUMBER($W6809), 4600 * (1 / (0.92 * $W6809 + 1.7) + 1 / (0.92 * $W6809 + 0.62)),"none")</f>
        <v>none</v>
      </c>
      <c r="Y6809" s="8">
        <f>IF(ISNUMBER($X6809), _xlfn.XLOOKUP($X6809,Sheet3!$A$2:$A$392,Sheet3!$B$2:$B$392,"none", 1,1), $AF$2)</f>
        <v>0.8</v>
      </c>
      <c r="Z6809" s="8">
        <f>IF(ISNUMBER($X6809), _xlfn.XLOOKUP($X6809,Sheet3!$A$2:$A$392,Sheet3!$C$2:$C$392,"none", 1,1), $AF$2)</f>
        <v>0.8</v>
      </c>
      <c r="AA6809" s="8">
        <f>IF(ISNUMBER($X6809), _xlfn.XLOOKUP($X6809,Sheet3!$A$2:$A$392,Sheet3!$D$2:$D$392,"none", 1,1), $AF$2)</f>
        <v>0.8</v>
      </c>
    </row>
    <row r="6810" spans="1:27">
      <c r="A6810">
        <v>5681</v>
      </c>
      <c r="B6810" t="s">
        <v>5984</v>
      </c>
      <c r="C6810" t="s">
        <v>17</v>
      </c>
      <c r="D6810">
        <v>20</v>
      </c>
      <c r="E6810">
        <v>59</v>
      </c>
      <c r="F6810">
        <v>36.1395973248</v>
      </c>
      <c r="G6810">
        <v>-19</v>
      </c>
      <c r="H6810">
        <v>2</v>
      </c>
      <c r="I6810">
        <v>7.0027946160000001</v>
      </c>
      <c r="J6810">
        <f>(D6810+E6810/60+F6810/3600)*15</f>
        <v>314.90058165552</v>
      </c>
      <c r="K6810">
        <f>IF(G6810&lt;0, G6810-H6810/60-I6810/3600, G6810+H6810/60+I6810/3600)</f>
        <v>-19.035278554060003</v>
      </c>
      <c r="L6810">
        <v>11.081</v>
      </c>
      <c r="M6810">
        <v>-18.957999999999998</v>
      </c>
      <c r="N6810">
        <v>4.68</v>
      </c>
      <c r="O6810" t="s">
        <v>9341</v>
      </c>
      <c r="P6810">
        <v>6.12</v>
      </c>
      <c r="Q6810">
        <v>6.25</v>
      </c>
      <c r="R6810" t="s">
        <v>9341</v>
      </c>
      <c r="S6810">
        <v>6.2480000000000002</v>
      </c>
      <c r="T6810" t="s">
        <v>9341</v>
      </c>
      <c r="U6810" t="s">
        <v>9962</v>
      </c>
      <c r="V6810" t="str">
        <f>LEFT($U6810,2)</f>
        <v>Ap</v>
      </c>
      <c r="W6810" s="3" t="str">
        <f>_xlfn.XLOOKUP(V6810,$AC$2:$AC$43,$AD$2:$AD$43,"none")</f>
        <v>none</v>
      </c>
      <c r="X6810" s="3" t="str">
        <f>IF(ISNUMBER($W6810), 4600 * (1 / (0.92 * $W6810 + 1.7) + 1 / (0.92 * $W6810 + 0.62)),"none")</f>
        <v>none</v>
      </c>
      <c r="Y6810" s="8">
        <f>IF(ISNUMBER($X6810), _xlfn.XLOOKUP($X6810,Sheet3!$A$2:$A$392,Sheet3!$B$2:$B$392,"none", 1,1), $AF$2)</f>
        <v>0.8</v>
      </c>
      <c r="Z6810" s="8">
        <f>IF(ISNUMBER($X6810), _xlfn.XLOOKUP($X6810,Sheet3!$A$2:$A$392,Sheet3!$C$2:$C$392,"none", 1,1), $AF$2)</f>
        <v>0.8</v>
      </c>
      <c r="AA6810" s="8">
        <f>IF(ISNUMBER($X6810), _xlfn.XLOOKUP($X6810,Sheet3!$A$2:$A$392,Sheet3!$D$2:$D$392,"none", 1,1), $AF$2)</f>
        <v>0.8</v>
      </c>
    </row>
    <row r="6811" spans="1:27">
      <c r="A6811">
        <v>5708</v>
      </c>
      <c r="B6811" t="s">
        <v>6011</v>
      </c>
      <c r="C6811" t="s">
        <v>35</v>
      </c>
      <c r="D6811">
        <v>18</v>
      </c>
      <c r="E6811">
        <v>21</v>
      </c>
      <c r="F6811">
        <v>31.3661126352</v>
      </c>
      <c r="G6811">
        <v>-24</v>
      </c>
      <c r="H6811">
        <v>54</v>
      </c>
      <c r="I6811">
        <v>54.991379952000003</v>
      </c>
      <c r="J6811">
        <f>(D6811+E6811/60+F6811/3600)*15</f>
        <v>275.38069213598004</v>
      </c>
      <c r="K6811">
        <f>IF(G6811&lt;0, G6811-H6811/60-I6811/3600, G6811+H6811/60+I6811/3600)</f>
        <v>-24.915275383319997</v>
      </c>
      <c r="L6811">
        <v>3.3340000000000001</v>
      </c>
      <c r="M6811">
        <v>-2.375</v>
      </c>
      <c r="N6811">
        <v>3.25</v>
      </c>
      <c r="O6811">
        <v>10.119999999999999</v>
      </c>
      <c r="P6811">
        <v>8.09</v>
      </c>
      <c r="Q6811">
        <v>6.25</v>
      </c>
      <c r="R6811" t="s">
        <v>9341</v>
      </c>
      <c r="S6811">
        <v>4.5369999999999999</v>
      </c>
      <c r="T6811" t="s">
        <v>9341</v>
      </c>
      <c r="U6811" t="s">
        <v>10953</v>
      </c>
      <c r="V6811" t="str">
        <f>LEFT($U6811,2)</f>
        <v>M5</v>
      </c>
      <c r="W6811" s="3" t="str">
        <f>_xlfn.XLOOKUP(V6811,$AC$2:$AC$43,$AD$2:$AD$43,"none")</f>
        <v>none</v>
      </c>
      <c r="X6811" s="3" t="str">
        <f>IF(ISNUMBER($W6811), 4600 * (1 / (0.92 * $W6811 + 1.7) + 1 / (0.92 * $W6811 + 0.62)),"none")</f>
        <v>none</v>
      </c>
      <c r="Y6811" s="8">
        <f>IF(ISNUMBER($X6811), _xlfn.XLOOKUP($X6811,Sheet3!$A$2:$A$392,Sheet3!$B$2:$B$392,"none", 1,1), $AF$2)</f>
        <v>0.8</v>
      </c>
      <c r="Z6811" s="8">
        <f>IF(ISNUMBER($X6811), _xlfn.XLOOKUP($X6811,Sheet3!$A$2:$A$392,Sheet3!$C$2:$C$392,"none", 1,1), $AF$2)</f>
        <v>0.8</v>
      </c>
      <c r="AA6811" s="8">
        <f>IF(ISNUMBER($X6811), _xlfn.XLOOKUP($X6811,Sheet3!$A$2:$A$392,Sheet3!$D$2:$D$392,"none", 1,1), $AF$2)</f>
        <v>0.8</v>
      </c>
    </row>
    <row r="6812" spans="1:27">
      <c r="A6812">
        <v>6329</v>
      </c>
      <c r="B6812" t="s">
        <v>6632</v>
      </c>
      <c r="C6812" t="s">
        <v>19</v>
      </c>
      <c r="D6812">
        <v>15</v>
      </c>
      <c r="E6812">
        <v>36</v>
      </c>
      <c r="F6812">
        <v>28.182651851999999</v>
      </c>
      <c r="G6812">
        <v>15</v>
      </c>
      <c r="H6812">
        <v>6</v>
      </c>
      <c r="I6812">
        <v>5.239977444</v>
      </c>
      <c r="J6812">
        <f>(D6812+E6812/60+F6812/3600)*15</f>
        <v>234.11742771605</v>
      </c>
      <c r="K6812">
        <f>IF(G6812&lt;0, G6812-H6812/60-I6812/3600, G6812+H6812/60+I6812/3600)</f>
        <v>15.10145554929</v>
      </c>
      <c r="L6812">
        <v>-3.6230000000000002</v>
      </c>
      <c r="M6812">
        <v>4.476</v>
      </c>
      <c r="N6812">
        <v>4.5599999999999996</v>
      </c>
      <c r="O6812">
        <v>8.64</v>
      </c>
      <c r="P6812">
        <v>7.64</v>
      </c>
      <c r="Q6812">
        <v>6.25</v>
      </c>
      <c r="R6812" t="s">
        <v>9341</v>
      </c>
      <c r="S6812">
        <v>4.2510000000000003</v>
      </c>
      <c r="T6812" t="s">
        <v>9341</v>
      </c>
      <c r="U6812" t="s">
        <v>11089</v>
      </c>
      <c r="V6812" t="str">
        <f>LEFT($U6812,2)</f>
        <v>M5</v>
      </c>
      <c r="W6812" s="3" t="str">
        <f>_xlfn.XLOOKUP(V6812,$AC$2:$AC$43,$AD$2:$AD$43,"none")</f>
        <v>none</v>
      </c>
      <c r="X6812" s="3" t="str">
        <f>IF(ISNUMBER($W6812), 4600 * (1 / (0.92 * $W6812 + 1.7) + 1 / (0.92 * $W6812 + 0.62)),"none")</f>
        <v>none</v>
      </c>
      <c r="Y6812" s="8">
        <f>IF(ISNUMBER($X6812), _xlfn.XLOOKUP($X6812,Sheet3!$A$2:$A$392,Sheet3!$B$2:$B$392,"none", 1,1), $AF$2)</f>
        <v>0.8</v>
      </c>
      <c r="Z6812" s="8">
        <f>IF(ISNUMBER($X6812), _xlfn.XLOOKUP($X6812,Sheet3!$A$2:$A$392,Sheet3!$C$2:$C$392,"none", 1,1), $AF$2)</f>
        <v>0.8</v>
      </c>
      <c r="AA6812" s="8">
        <f>IF(ISNUMBER($X6812), _xlfn.XLOOKUP($X6812,Sheet3!$A$2:$A$392,Sheet3!$D$2:$D$392,"none", 1,1), $AF$2)</f>
        <v>0.8</v>
      </c>
    </row>
    <row r="6813" spans="1:27">
      <c r="A6813">
        <v>6834</v>
      </c>
      <c r="B6813" t="s">
        <v>7137</v>
      </c>
      <c r="C6813" t="s">
        <v>297</v>
      </c>
      <c r="D6813">
        <v>20</v>
      </c>
      <c r="E6813">
        <v>47</v>
      </c>
      <c r="F6813">
        <v>24.542135999999999</v>
      </c>
      <c r="G6813">
        <v>36</v>
      </c>
      <c r="H6813">
        <v>29</v>
      </c>
      <c r="I6813">
        <v>27.521879999999999</v>
      </c>
      <c r="J6813">
        <f>(D6813+E6813/60+F6813/3600)*15</f>
        <v>311.85225889999998</v>
      </c>
      <c r="K6813">
        <f>IF(G6813&lt;0, G6813-H6813/60-I6813/3600, G6813+H6813/60+I6813/3600)</f>
        <v>36.490978300000002</v>
      </c>
      <c r="L6813" t="s">
        <v>9341</v>
      </c>
      <c r="M6813" t="s">
        <v>9341</v>
      </c>
      <c r="N6813" t="s">
        <v>9341</v>
      </c>
      <c r="O6813" t="s">
        <v>9341</v>
      </c>
      <c r="P6813">
        <v>6.2</v>
      </c>
      <c r="Q6813">
        <v>6.25</v>
      </c>
      <c r="R6813" t="s">
        <v>9341</v>
      </c>
      <c r="S6813">
        <v>6.0970000000000004</v>
      </c>
      <c r="T6813" t="s">
        <v>9341</v>
      </c>
      <c r="U6813" t="s">
        <v>9341</v>
      </c>
      <c r="V6813" t="str">
        <f>LEFT($U6813,2)</f>
        <v>~</v>
      </c>
      <c r="W6813" s="3" t="str">
        <f>_xlfn.XLOOKUP(V6813,$AC$2:$AC$43,$AD$2:$AD$43,"none")</f>
        <v>none</v>
      </c>
      <c r="X6813" s="3" t="str">
        <f>IF(ISNUMBER($W6813), 4600 * (1 / (0.92 * $W6813 + 1.7) + 1 / (0.92 * $W6813 + 0.62)),"none")</f>
        <v>none</v>
      </c>
      <c r="Y6813" s="8">
        <f>IF(ISNUMBER($X6813), _xlfn.XLOOKUP($X6813,Sheet3!$A$2:$A$392,Sheet3!$B$2:$B$392,"none", 1,1), $AF$2)</f>
        <v>0.8</v>
      </c>
      <c r="Z6813" s="8">
        <f>IF(ISNUMBER($X6813), _xlfn.XLOOKUP($X6813,Sheet3!$A$2:$A$392,Sheet3!$C$2:$C$392,"none", 1,1), $AF$2)</f>
        <v>0.8</v>
      </c>
      <c r="AA6813" s="8">
        <f>IF(ISNUMBER($X6813), _xlfn.XLOOKUP($X6813,Sheet3!$A$2:$A$392,Sheet3!$D$2:$D$392,"none", 1,1), $AF$2)</f>
        <v>0.8</v>
      </c>
    </row>
    <row r="6814" spans="1:27">
      <c r="A6814">
        <v>7038</v>
      </c>
      <c r="B6814" t="s">
        <v>7341</v>
      </c>
      <c r="C6814" t="s">
        <v>45</v>
      </c>
      <c r="D6814">
        <v>7</v>
      </c>
      <c r="E6814">
        <v>59</v>
      </c>
      <c r="F6814">
        <v>12.304899715199999</v>
      </c>
      <c r="G6814">
        <v>-49</v>
      </c>
      <c r="H6814">
        <v>58</v>
      </c>
      <c r="I6814">
        <v>36.659504855999998</v>
      </c>
      <c r="J6814">
        <f>(D6814+E6814/60+F6814/3600)*15</f>
        <v>119.80127041547999</v>
      </c>
      <c r="K6814">
        <f>IF(G6814&lt;0, G6814-H6814/60-I6814/3600, G6814+H6814/60+I6814/3600)</f>
        <v>-49.97684986246</v>
      </c>
      <c r="L6814">
        <v>-5.4349999999999996</v>
      </c>
      <c r="M6814">
        <v>8.1859999999999999</v>
      </c>
      <c r="N6814">
        <v>2.5499999999999998</v>
      </c>
      <c r="O6814" t="s">
        <v>9341</v>
      </c>
      <c r="P6814">
        <v>6.09</v>
      </c>
      <c r="Q6814">
        <v>6.25</v>
      </c>
      <c r="R6814" t="s">
        <v>9341</v>
      </c>
      <c r="S6814">
        <v>6.306</v>
      </c>
      <c r="T6814" t="s">
        <v>9341</v>
      </c>
      <c r="U6814" t="s">
        <v>11215</v>
      </c>
      <c r="V6814" t="str">
        <f>LEFT($U6814,2)</f>
        <v>B2</v>
      </c>
      <c r="W6814" s="3">
        <f>_xlfn.XLOOKUP(V6814,$AC$2:$AC$43,$AD$2:$AD$43,"none")</f>
        <v>-0.24</v>
      </c>
      <c r="X6814" s="3">
        <f>IF(ISNUMBER($W6814), 4600 * (1 / (0.92 * $W6814 + 1.7) + 1 / (0.92 * $W6814 + 0.62)),"none")</f>
        <v>14632.835167360139</v>
      </c>
      <c r="Y6814" s="8">
        <f>IF(ISNUMBER($X6814), _xlfn.XLOOKUP($X6814,Sheet3!$A$2:$A$392,Sheet3!$B$2:$B$392,"none", 1,1), $AF$2)</f>
        <v>0.47989999999999999</v>
      </c>
      <c r="Z6814" s="8">
        <f>IF(ISNUMBER($X6814), _xlfn.XLOOKUP($X6814,Sheet3!$A$2:$A$392,Sheet3!$C$2:$C$392,"none", 1,1), $AF$2)</f>
        <v>0.58679999999999999</v>
      </c>
      <c r="AA6814" s="8">
        <f>IF(ISNUMBER($X6814), _xlfn.XLOOKUP($X6814,Sheet3!$A$2:$A$392,Sheet3!$D$2:$D$392,"none", 1,1), $AF$2)</f>
        <v>1</v>
      </c>
    </row>
    <row r="6815" spans="1:27">
      <c r="A6815">
        <v>7198</v>
      </c>
      <c r="B6815" t="s">
        <v>7501</v>
      </c>
      <c r="C6815" t="s">
        <v>19</v>
      </c>
      <c r="D6815">
        <v>7</v>
      </c>
      <c r="E6815">
        <v>56</v>
      </c>
      <c r="F6815">
        <v>50.946753724799997</v>
      </c>
      <c r="G6815">
        <v>-59</v>
      </c>
      <c r="H6815">
        <v>7</v>
      </c>
      <c r="I6815">
        <v>32.758871196000001</v>
      </c>
      <c r="J6815">
        <f>(D6815+E6815/60+F6815/3600)*15</f>
        <v>119.21227814052001</v>
      </c>
      <c r="K6815">
        <f>IF(G6815&lt;0, G6815-H6815/60-I6815/3600, G6815+H6815/60+I6815/3600)</f>
        <v>-59.125766353110002</v>
      </c>
      <c r="L6815">
        <v>-4.1619999999999999</v>
      </c>
      <c r="M6815">
        <v>9.7609999999999992</v>
      </c>
      <c r="N6815">
        <v>2.2999999999999998</v>
      </c>
      <c r="O6815">
        <v>10.62</v>
      </c>
      <c r="P6815">
        <v>8.33</v>
      </c>
      <c r="Q6815">
        <v>6.25</v>
      </c>
      <c r="R6815" t="s">
        <v>9341</v>
      </c>
      <c r="S6815">
        <v>5.3140000000000001</v>
      </c>
      <c r="T6815" t="s">
        <v>9341</v>
      </c>
      <c r="U6815" t="s">
        <v>11247</v>
      </c>
      <c r="V6815" t="str">
        <f>LEFT($U6815,2)</f>
        <v>M1</v>
      </c>
      <c r="W6815" s="3">
        <f>_xlfn.XLOOKUP(V6815,$AC$2:$AC$43,$AD$2:$AD$43,"none")</f>
        <v>1.47</v>
      </c>
      <c r="X6815" s="3">
        <f>IF(ISNUMBER($W6815), 4600 * (1 / (0.92 * $W6815 + 1.7) + 1 / (0.92 * $W6815 + 0.62)),"none")</f>
        <v>3839.1950178350371</v>
      </c>
      <c r="Y6815" s="8">
        <f>IF(ISNUMBER($X6815), _xlfn.XLOOKUP($X6815,Sheet3!$A$2:$A$392,Sheet3!$B$2:$B$392,"none", 1,1), $AF$2)</f>
        <v>1</v>
      </c>
      <c r="Z6815" s="8">
        <f>IF(ISNUMBER($X6815), _xlfn.XLOOKUP($X6815,Sheet3!$A$2:$A$392,Sheet3!$C$2:$C$392,"none", 1,1), $AF$2)</f>
        <v>0.64800000000000002</v>
      </c>
      <c r="AA6815" s="8">
        <f>IF(ISNUMBER($X6815), _xlfn.XLOOKUP($X6815,Sheet3!$A$2:$A$392,Sheet3!$D$2:$D$392,"none", 1,1), $AF$2)</f>
        <v>0.33460000000000001</v>
      </c>
    </row>
    <row r="6816" spans="1:27">
      <c r="A6816">
        <v>7491</v>
      </c>
      <c r="B6816" t="s">
        <v>7794</v>
      </c>
      <c r="C6816" t="s">
        <v>297</v>
      </c>
      <c r="D6816">
        <v>10</v>
      </c>
      <c r="E6816">
        <v>19</v>
      </c>
      <c r="F6816">
        <v>5.0740641167999998</v>
      </c>
      <c r="G6816">
        <v>-64</v>
      </c>
      <c r="H6816">
        <v>40</v>
      </c>
      <c r="I6816">
        <v>34.531475051999998</v>
      </c>
      <c r="J6816">
        <f>(D6816+E6816/60+F6816/3600)*15</f>
        <v>154.77114193381999</v>
      </c>
      <c r="K6816">
        <f>IF(G6816&lt;0, G6816-H6816/60-I6816/3600, G6816+H6816/60+I6816/3600)</f>
        <v>-64.676258743070008</v>
      </c>
      <c r="L6816">
        <v>-33.552999999999997</v>
      </c>
      <c r="M6816">
        <v>12.294</v>
      </c>
      <c r="N6816">
        <v>11.56</v>
      </c>
      <c r="O6816" t="s">
        <v>9341</v>
      </c>
      <c r="P6816">
        <v>6.29</v>
      </c>
      <c r="Q6816">
        <v>6.25</v>
      </c>
      <c r="R6816" t="s">
        <v>9341</v>
      </c>
      <c r="S6816">
        <v>6.34</v>
      </c>
      <c r="T6816" t="s">
        <v>9341</v>
      </c>
      <c r="U6816" t="s">
        <v>9341</v>
      </c>
      <c r="V6816" t="str">
        <f>LEFT($U6816,2)</f>
        <v>~</v>
      </c>
      <c r="W6816" s="3" t="str">
        <f>_xlfn.XLOOKUP(V6816,$AC$2:$AC$43,$AD$2:$AD$43,"none")</f>
        <v>none</v>
      </c>
      <c r="X6816" s="3" t="str">
        <f>IF(ISNUMBER($W6816), 4600 * (1 / (0.92 * $W6816 + 1.7) + 1 / (0.92 * $W6816 + 0.62)),"none")</f>
        <v>none</v>
      </c>
      <c r="Y6816" s="8">
        <f>IF(ISNUMBER($X6816), _xlfn.XLOOKUP($X6816,Sheet3!$A$2:$A$392,Sheet3!$B$2:$B$392,"none", 1,1), $AF$2)</f>
        <v>0.8</v>
      </c>
      <c r="Z6816" s="8">
        <f>IF(ISNUMBER($X6816), _xlfn.XLOOKUP($X6816,Sheet3!$A$2:$A$392,Sheet3!$C$2:$C$392,"none", 1,1), $AF$2)</f>
        <v>0.8</v>
      </c>
      <c r="AA6816" s="8">
        <f>IF(ISNUMBER($X6816), _xlfn.XLOOKUP($X6816,Sheet3!$A$2:$A$392,Sheet3!$D$2:$D$392,"none", 1,1), $AF$2)</f>
        <v>0.8</v>
      </c>
    </row>
    <row r="6817" spans="1:27">
      <c r="A6817">
        <v>7530</v>
      </c>
      <c r="B6817" t="s">
        <v>7833</v>
      </c>
      <c r="C6817" t="s">
        <v>297</v>
      </c>
      <c r="D6817">
        <v>10</v>
      </c>
      <c r="E6817">
        <v>53</v>
      </c>
      <c r="F6817">
        <v>21.166288944000001</v>
      </c>
      <c r="G6817">
        <v>-58</v>
      </c>
      <c r="H6817">
        <v>53</v>
      </c>
      <c r="I6817">
        <v>36.429675504000002</v>
      </c>
      <c r="J6817">
        <f>(D6817+E6817/60+F6817/3600)*15</f>
        <v>163.33819287059998</v>
      </c>
      <c r="K6817">
        <f>IF(G6817&lt;0, G6817-H6817/60-I6817/3600, G6817+H6817/60+I6817/3600)</f>
        <v>-58.89345268764</v>
      </c>
      <c r="L6817">
        <v>-14.073</v>
      </c>
      <c r="M6817">
        <v>3.4350000000000001</v>
      </c>
      <c r="N6817">
        <v>1.63</v>
      </c>
      <c r="O6817">
        <v>5.57</v>
      </c>
      <c r="P6817">
        <v>6.1429999999999998</v>
      </c>
      <c r="Q6817">
        <v>6.25</v>
      </c>
      <c r="R6817" t="s">
        <v>9341</v>
      </c>
      <c r="S6817">
        <v>6.2370000000000001</v>
      </c>
      <c r="T6817" t="s">
        <v>9341</v>
      </c>
      <c r="U6817" t="s">
        <v>10213</v>
      </c>
      <c r="V6817" t="str">
        <f>LEFT($U6817,2)</f>
        <v>B3</v>
      </c>
      <c r="W6817" s="3">
        <f>_xlfn.XLOOKUP(V6817,$AC$2:$AC$43,$AD$2:$AD$43,"none")</f>
        <v>-0.2</v>
      </c>
      <c r="X6817" s="3">
        <f>IF(ISNUMBER($W6817), 4600 * (1 / (0.92 * $W6817 + 1.7) + 1 / (0.92 * $W6817 + 0.62)),"none")</f>
        <v>13584.75950715306</v>
      </c>
      <c r="Y6817" s="8">
        <f>IF(ISNUMBER($X6817), _xlfn.XLOOKUP($X6817,Sheet3!$A$2:$A$392,Sheet3!$B$2:$B$392,"none", 1,1), $AF$2)</f>
        <v>0.50129999999999997</v>
      </c>
      <c r="Z6817" s="8">
        <f>IF(ISNUMBER($X6817), _xlfn.XLOOKUP($X6817,Sheet3!$A$2:$A$392,Sheet3!$C$2:$C$392,"none", 1,1), $AF$2)</f>
        <v>0.60470000000000002</v>
      </c>
      <c r="AA6817" s="8">
        <f>IF(ISNUMBER($X6817), _xlfn.XLOOKUP($X6817,Sheet3!$A$2:$A$392,Sheet3!$D$2:$D$392,"none", 1,1), $AF$2)</f>
        <v>1</v>
      </c>
    </row>
    <row r="6818" spans="1:27">
      <c r="A6818">
        <v>7663</v>
      </c>
      <c r="B6818" t="s">
        <v>7966</v>
      </c>
      <c r="C6818" t="s">
        <v>297</v>
      </c>
      <c r="D6818">
        <v>11</v>
      </c>
      <c r="E6818">
        <v>35</v>
      </c>
      <c r="F6818">
        <v>42.336366429599998</v>
      </c>
      <c r="G6818">
        <v>-61</v>
      </c>
      <c r="H6818">
        <v>17</v>
      </c>
      <c r="I6818">
        <v>16.337345064000001</v>
      </c>
      <c r="J6818">
        <f>(D6818+E6818/60+F6818/3600)*15</f>
        <v>173.92640152679002</v>
      </c>
      <c r="K6818">
        <f>IF(G6818&lt;0, G6818-H6818/60-I6818/3600, G6818+H6818/60+I6818/3600)</f>
        <v>-61.287871484739995</v>
      </c>
      <c r="L6818">
        <v>-6.3970000000000002</v>
      </c>
      <c r="M6818">
        <v>0.83599999999999997</v>
      </c>
      <c r="N6818">
        <v>0.46</v>
      </c>
      <c r="O6818">
        <v>6.09</v>
      </c>
      <c r="P6818">
        <v>6.38</v>
      </c>
      <c r="Q6818">
        <v>6.25</v>
      </c>
      <c r="R6818">
        <v>7.24</v>
      </c>
      <c r="S6818">
        <v>6.1760000000000002</v>
      </c>
      <c r="T6818" t="s">
        <v>9341</v>
      </c>
      <c r="U6818" t="s">
        <v>11338</v>
      </c>
      <c r="V6818" t="str">
        <f>LEFT($U6818,2)</f>
        <v>B9</v>
      </c>
      <c r="W6818" s="3">
        <f>_xlfn.XLOOKUP(V6818,$AC$2:$AC$43,$AD$2:$AD$43,"none")</f>
        <v>-7.0000000000000007E-2</v>
      </c>
      <c r="X6818" s="3">
        <f>IF(ISNUMBER($W6818), 4600 * (1 / (0.92 * $W6818 + 1.7) + 1 / (0.92 * $W6818 + 0.62)),"none")</f>
        <v>11091.761228434079</v>
      </c>
      <c r="Y6818" s="8">
        <f>IF(ISNUMBER($X6818), _xlfn.XLOOKUP($X6818,Sheet3!$A$2:$A$392,Sheet3!$B$2:$B$392,"none", 1,1), $AF$2)</f>
        <v>0.57499999999999996</v>
      </c>
      <c r="Z6818" s="8">
        <f>IF(ISNUMBER($X6818), _xlfn.XLOOKUP($X6818,Sheet3!$A$2:$A$392,Sheet3!$C$2:$C$392,"none", 1,1), $AF$2)</f>
        <v>0.66420000000000001</v>
      </c>
      <c r="AA6818" s="8">
        <f>IF(ISNUMBER($X6818), _xlfn.XLOOKUP($X6818,Sheet3!$A$2:$A$392,Sheet3!$D$2:$D$392,"none", 1,1), $AF$2)</f>
        <v>1</v>
      </c>
    </row>
    <row r="6819" spans="1:27">
      <c r="A6819">
        <v>8283</v>
      </c>
      <c r="B6819" t="s">
        <v>8586</v>
      </c>
      <c r="C6819" t="s">
        <v>12</v>
      </c>
      <c r="D6819">
        <v>18</v>
      </c>
      <c r="E6819">
        <v>19</v>
      </c>
      <c r="F6819">
        <v>40.1306187936</v>
      </c>
      <c r="G6819">
        <v>-63</v>
      </c>
      <c r="H6819">
        <v>53</v>
      </c>
      <c r="I6819">
        <v>11.622031944</v>
      </c>
      <c r="J6819">
        <f>(D6819+E6819/60+F6819/3600)*15</f>
        <v>274.91721091163998</v>
      </c>
      <c r="K6819">
        <f>IF(G6819&lt;0, G6819-H6819/60-I6819/3600, G6819+H6819/60+I6819/3600)</f>
        <v>-63.886561675540001</v>
      </c>
      <c r="L6819">
        <v>39.225000000000001</v>
      </c>
      <c r="M6819">
        <v>-275.81</v>
      </c>
      <c r="N6819">
        <v>42.59</v>
      </c>
      <c r="O6819" t="s">
        <v>9341</v>
      </c>
      <c r="P6819">
        <v>6.88</v>
      </c>
      <c r="Q6819">
        <v>6.25</v>
      </c>
      <c r="R6819" t="s">
        <v>9341</v>
      </c>
      <c r="S6819">
        <v>6.0419999999999998</v>
      </c>
      <c r="T6819" t="s">
        <v>9341</v>
      </c>
      <c r="U6819" t="s">
        <v>10794</v>
      </c>
      <c r="V6819" t="str">
        <f>LEFT($U6819,2)</f>
        <v>F9</v>
      </c>
      <c r="W6819" s="3" t="str">
        <f>_xlfn.XLOOKUP(V6819,$AC$2:$AC$43,$AD$2:$AD$43,"none")</f>
        <v>none</v>
      </c>
      <c r="X6819" s="3" t="str">
        <f>IF(ISNUMBER($W6819), 4600 * (1 / (0.92 * $W6819 + 1.7) + 1 / (0.92 * $W6819 + 0.62)),"none")</f>
        <v>none</v>
      </c>
      <c r="Y6819" s="8">
        <f>IF(ISNUMBER($X6819), _xlfn.XLOOKUP($X6819,Sheet3!$A$2:$A$392,Sheet3!$B$2:$B$392,"none", 1,1), $AF$2)</f>
        <v>0.8</v>
      </c>
      <c r="Z6819" s="8">
        <f>IF(ISNUMBER($X6819), _xlfn.XLOOKUP($X6819,Sheet3!$A$2:$A$392,Sheet3!$C$2:$C$392,"none", 1,1), $AF$2)</f>
        <v>0.8</v>
      </c>
      <c r="AA6819" s="8">
        <f>IF(ISNUMBER($X6819), _xlfn.XLOOKUP($X6819,Sheet3!$A$2:$A$392,Sheet3!$D$2:$D$392,"none", 1,1), $AF$2)</f>
        <v>0.8</v>
      </c>
    </row>
    <row r="6820" spans="1:27">
      <c r="A6820">
        <v>8345</v>
      </c>
      <c r="B6820" t="s">
        <v>8648</v>
      </c>
      <c r="C6820" t="s">
        <v>297</v>
      </c>
      <c r="D6820">
        <v>20</v>
      </c>
      <c r="E6820">
        <v>7</v>
      </c>
      <c r="F6820">
        <v>35.090608507200002</v>
      </c>
      <c r="G6820">
        <v>-55</v>
      </c>
      <c r="H6820">
        <v>0</v>
      </c>
      <c r="I6820">
        <v>57.649210416000003</v>
      </c>
      <c r="J6820">
        <f>(D6820+E6820/60+F6820/3600)*15</f>
        <v>301.89621086877997</v>
      </c>
      <c r="K6820">
        <f>IF(G6820&lt;0, G6820-H6820/60-I6820/3600, G6820+H6820/60+I6820/3600)</f>
        <v>-55.016013669560003</v>
      </c>
      <c r="L6820">
        <v>18.283000000000001</v>
      </c>
      <c r="M6820">
        <v>35.31</v>
      </c>
      <c r="N6820">
        <v>41.51</v>
      </c>
      <c r="O6820" t="s">
        <v>9341</v>
      </c>
      <c r="P6820">
        <v>6.7709999999999999</v>
      </c>
      <c r="Q6820">
        <v>6.25</v>
      </c>
      <c r="R6820" t="s">
        <v>9341</v>
      </c>
      <c r="S6820">
        <v>6.1260000000000003</v>
      </c>
      <c r="T6820" t="s">
        <v>9341</v>
      </c>
      <c r="U6820" t="s">
        <v>11467</v>
      </c>
      <c r="V6820" t="str">
        <f>LEFT($U6820,2)</f>
        <v>F9</v>
      </c>
      <c r="W6820" s="3" t="str">
        <f>_xlfn.XLOOKUP(V6820,$AC$2:$AC$43,$AD$2:$AD$43,"none")</f>
        <v>none</v>
      </c>
      <c r="X6820" s="3" t="str">
        <f>IF(ISNUMBER($W6820), 4600 * (1 / (0.92 * $W6820 + 1.7) + 1 / (0.92 * $W6820 + 0.62)),"none")</f>
        <v>none</v>
      </c>
      <c r="Y6820" s="8">
        <f>IF(ISNUMBER($X6820), _xlfn.XLOOKUP($X6820,Sheet3!$A$2:$A$392,Sheet3!$B$2:$B$392,"none", 1,1), $AF$2)</f>
        <v>0.8</v>
      </c>
      <c r="Z6820" s="8">
        <f>IF(ISNUMBER($X6820), _xlfn.XLOOKUP($X6820,Sheet3!$A$2:$A$392,Sheet3!$C$2:$C$392,"none", 1,1), $AF$2)</f>
        <v>0.8</v>
      </c>
      <c r="AA6820" s="8">
        <f>IF(ISNUMBER($X6820), _xlfn.XLOOKUP($X6820,Sheet3!$A$2:$A$392,Sheet3!$D$2:$D$392,"none", 1,1), $AF$2)</f>
        <v>0.8</v>
      </c>
    </row>
    <row r="6821" spans="1:27">
      <c r="A6821">
        <v>8442</v>
      </c>
      <c r="B6821" t="s">
        <v>8745</v>
      </c>
      <c r="C6821" t="s">
        <v>12</v>
      </c>
      <c r="D6821">
        <v>19</v>
      </c>
      <c r="E6821">
        <v>48</v>
      </c>
      <c r="F6821">
        <v>55.088138913599998</v>
      </c>
      <c r="G6821">
        <v>-52</v>
      </c>
      <c r="H6821">
        <v>53</v>
      </c>
      <c r="I6821">
        <v>17.195265528</v>
      </c>
      <c r="J6821">
        <f>(D6821+E6821/60+F6821/3600)*15</f>
        <v>297.22953391213997</v>
      </c>
      <c r="K6821">
        <f>IF(G6821&lt;0, G6821-H6821/60-I6821/3600, G6821+H6821/60+I6821/3600)</f>
        <v>-52.88810979598</v>
      </c>
      <c r="L6821">
        <v>14.802</v>
      </c>
      <c r="M6821">
        <v>-48.521999999999998</v>
      </c>
      <c r="N6821">
        <v>4.3899999999999997</v>
      </c>
      <c r="O6821" t="s">
        <v>9341</v>
      </c>
      <c r="P6821">
        <v>7.38</v>
      </c>
      <c r="Q6821">
        <v>6.25</v>
      </c>
      <c r="R6821" t="s">
        <v>9341</v>
      </c>
      <c r="S6821">
        <v>5.9619999999999997</v>
      </c>
      <c r="T6821" t="s">
        <v>9341</v>
      </c>
      <c r="U6821" t="s">
        <v>9500</v>
      </c>
      <c r="V6821" t="str">
        <f>LEFT($U6821,2)</f>
        <v>K1</v>
      </c>
      <c r="W6821" s="3">
        <f>_xlfn.XLOOKUP(V6821,$AC$2:$AC$43,$AD$2:$AD$43,"none")</f>
        <v>0.86</v>
      </c>
      <c r="X6821" s="3">
        <f>IF(ISNUMBER($W6821), 4600 * (1 / (0.92 * $W6821 + 1.7) + 1 / (0.92 * $W6821 + 0.62)),"none")</f>
        <v>5106.1368670782376</v>
      </c>
      <c r="Y6821" s="8">
        <f>IF(ISNUMBER($X6821), _xlfn.XLOOKUP($X6821,Sheet3!$A$2:$A$392,Sheet3!$B$2:$B$392,"none", 1,1), $AF$2)</f>
        <v>1</v>
      </c>
      <c r="Z6821" s="8">
        <f>IF(ISNUMBER($X6821), _xlfn.XLOOKUP($X6821,Sheet3!$A$2:$A$392,Sheet3!$C$2:$C$392,"none", 1,1), $AF$2)</f>
        <v>0.82210000000000005</v>
      </c>
      <c r="AA6821" s="8">
        <f>IF(ISNUMBER($X6821), _xlfn.XLOOKUP($X6821,Sheet3!$A$2:$A$392,Sheet3!$D$2:$D$392,"none", 1,1), $AF$2)</f>
        <v>0.65410000000000001</v>
      </c>
    </row>
    <row r="6822" spans="1:27">
      <c r="A6822">
        <v>8709</v>
      </c>
      <c r="B6822" t="s">
        <v>9014</v>
      </c>
      <c r="C6822" t="s">
        <v>297</v>
      </c>
      <c r="D6822">
        <v>8</v>
      </c>
      <c r="E6822">
        <v>54</v>
      </c>
      <c r="F6822">
        <v>14.645059936799999</v>
      </c>
      <c r="G6822">
        <v>30</v>
      </c>
      <c r="H6822">
        <v>34</v>
      </c>
      <c r="I6822">
        <v>45.844848696</v>
      </c>
      <c r="J6822">
        <f>(D6822+E6822/60+F6822/3600)*15</f>
        <v>133.56102108307002</v>
      </c>
      <c r="K6822">
        <f>IF(G6822&lt;0, G6822-H6822/60-I6822/3600, G6822+H6822/60+I6822/3600)</f>
        <v>30.579401346859999</v>
      </c>
      <c r="L6822">
        <v>37.548999999999999</v>
      </c>
      <c r="M6822">
        <v>-24.888999999999999</v>
      </c>
      <c r="N6822">
        <v>8.61</v>
      </c>
      <c r="O6822" t="s">
        <v>9341</v>
      </c>
      <c r="P6822">
        <v>7.35</v>
      </c>
      <c r="Q6822">
        <v>6.25</v>
      </c>
      <c r="R6822" t="s">
        <v>9341</v>
      </c>
      <c r="S6822">
        <v>5.968</v>
      </c>
      <c r="T6822" t="s">
        <v>9341</v>
      </c>
      <c r="U6822" t="s">
        <v>9341</v>
      </c>
      <c r="V6822" t="str">
        <f>LEFT($U6822,2)</f>
        <v>~</v>
      </c>
      <c r="W6822" s="3" t="str">
        <f>_xlfn.XLOOKUP(V6822,$AC$2:$AC$43,$AD$2:$AD$43,"none")</f>
        <v>none</v>
      </c>
      <c r="X6822" s="3" t="str">
        <f>IF(ISNUMBER($W6822), 4600 * (1 / (0.92 * $W6822 + 1.7) + 1 / (0.92 * $W6822 + 0.62)),"none")</f>
        <v>none</v>
      </c>
      <c r="Y6822" s="8">
        <f>IF(ISNUMBER($X6822), _xlfn.XLOOKUP($X6822,Sheet3!$A$2:$A$392,Sheet3!$B$2:$B$392,"none", 1,1), $AF$2)</f>
        <v>0.8</v>
      </c>
      <c r="Z6822" s="8">
        <f>IF(ISNUMBER($X6822), _xlfn.XLOOKUP($X6822,Sheet3!$A$2:$A$392,Sheet3!$C$2:$C$392,"none", 1,1), $AF$2)</f>
        <v>0.8</v>
      </c>
      <c r="AA6822" s="8">
        <f>IF(ISNUMBER($X6822), _xlfn.XLOOKUP($X6822,Sheet3!$A$2:$A$392,Sheet3!$D$2:$D$392,"none", 1,1), $AF$2)</f>
        <v>0.8</v>
      </c>
    </row>
    <row r="6823" spans="1:27">
      <c r="A6823">
        <v>2059</v>
      </c>
      <c r="B6823" t="s">
        <v>2360</v>
      </c>
      <c r="C6823" t="s">
        <v>297</v>
      </c>
      <c r="D6823">
        <v>5</v>
      </c>
      <c r="E6823">
        <v>34</v>
      </c>
      <c r="F6823">
        <v>29.285819927999999</v>
      </c>
      <c r="G6823">
        <v>0</v>
      </c>
      <c r="H6823">
        <v>0</v>
      </c>
      <c r="I6823">
        <v>44.447199011999999</v>
      </c>
      <c r="J6823">
        <f>(D6823+E6823/60+F6823/3600)*15</f>
        <v>83.62202424969999</v>
      </c>
      <c r="K6823">
        <f>IF(G6823&lt;0, G6823-H6823/60-I6823/3600, G6823+H6823/60+I6823/3600)</f>
        <v>1.234644417E-2</v>
      </c>
      <c r="L6823">
        <v>-4.9379999999999997</v>
      </c>
      <c r="M6823">
        <v>-3.9079999999999999</v>
      </c>
      <c r="N6823">
        <v>3.8</v>
      </c>
      <c r="O6823" t="s">
        <v>9341</v>
      </c>
      <c r="P6823">
        <v>7.2370000000000001</v>
      </c>
      <c r="Q6823">
        <v>6.2510000000000003</v>
      </c>
      <c r="R6823" t="s">
        <v>9341</v>
      </c>
      <c r="S6823">
        <v>6.0010000000000003</v>
      </c>
      <c r="T6823" t="s">
        <v>9341</v>
      </c>
      <c r="U6823" t="s">
        <v>10095</v>
      </c>
      <c r="V6823" t="str">
        <f>LEFT($U6823,2)</f>
        <v>G8</v>
      </c>
      <c r="W6823" s="3">
        <f>_xlfn.XLOOKUP(V6823,$AC$2:$AC$43,$AD$2:$AD$43,"none")</f>
        <v>0.74</v>
      </c>
      <c r="X6823" s="3">
        <f>IF(ISNUMBER($W6823), 4600 * (1 / (0.92 * $W6823 + 1.7) + 1 / (0.92 * $W6823 + 0.62)),"none")</f>
        <v>5468.4090187676065</v>
      </c>
      <c r="Y6823" s="8">
        <f>IF(ISNUMBER($X6823), _xlfn.XLOOKUP($X6823,Sheet3!$A$2:$A$392,Sheet3!$B$2:$B$392,"none", 1,1), $AF$2)</f>
        <v>1</v>
      </c>
      <c r="Z6823" s="8">
        <f>IF(ISNUMBER($X6823), _xlfn.XLOOKUP($X6823,Sheet3!$A$2:$A$392,Sheet3!$C$2:$C$392,"none", 1,1), $AF$2)</f>
        <v>0.85409999999999997</v>
      </c>
      <c r="AA6823" s="8">
        <f>IF(ISNUMBER($X6823), _xlfn.XLOOKUP($X6823,Sheet3!$A$2:$A$392,Sheet3!$D$2:$D$392,"none", 1,1), $AF$2)</f>
        <v>0.72770000000000001</v>
      </c>
    </row>
    <row r="6824" spans="1:27">
      <c r="A6824">
        <v>5404</v>
      </c>
      <c r="B6824" t="s">
        <v>5707</v>
      </c>
      <c r="C6824" t="s">
        <v>305</v>
      </c>
      <c r="D6824">
        <v>15</v>
      </c>
      <c r="E6824">
        <v>36</v>
      </c>
      <c r="F6824">
        <v>11.3631250416</v>
      </c>
      <c r="G6824">
        <v>-33</v>
      </c>
      <c r="H6824">
        <v>5</v>
      </c>
      <c r="I6824">
        <v>34.094759027999999</v>
      </c>
      <c r="J6824">
        <f>(D6824+E6824/60+F6824/3600)*15</f>
        <v>234.04734635433999</v>
      </c>
      <c r="K6824">
        <f>IF(G6824&lt;0, G6824-H6824/60-I6824/3600, G6824+H6824/60+I6824/3600)</f>
        <v>-33.092804099730003</v>
      </c>
      <c r="L6824">
        <v>-20.010000000000002</v>
      </c>
      <c r="M6824">
        <v>-23.701000000000001</v>
      </c>
      <c r="N6824">
        <v>7.4</v>
      </c>
      <c r="O6824" t="s">
        <v>9341</v>
      </c>
      <c r="P6824">
        <v>6.165</v>
      </c>
      <c r="Q6824">
        <v>6.2510000000000003</v>
      </c>
      <c r="R6824" t="s">
        <v>9341</v>
      </c>
      <c r="S6824">
        <v>6.2409999999999997</v>
      </c>
      <c r="T6824" t="s">
        <v>9341</v>
      </c>
      <c r="U6824" t="s">
        <v>9437</v>
      </c>
      <c r="V6824" t="str">
        <f>LEFT($U6824,2)</f>
        <v>B8</v>
      </c>
      <c r="W6824" s="3">
        <f>_xlfn.XLOOKUP(V6824,$AC$2:$AC$43,$AD$2:$AD$43,"none")</f>
        <v>-0.11</v>
      </c>
      <c r="X6824" s="3">
        <f>IF(ISNUMBER($W6824), 4600 * (1 / (0.92 * $W6824 + 1.7) + 1 / (0.92 * $W6824 + 0.62)),"none")</f>
        <v>11743.77313439976</v>
      </c>
      <c r="Y6824" s="8">
        <f>IF(ISNUMBER($X6824), _xlfn.XLOOKUP($X6824,Sheet3!$A$2:$A$392,Sheet3!$B$2:$B$392,"none", 1,1), $AF$2)</f>
        <v>0.54959999999999998</v>
      </c>
      <c r="Z6824" s="8">
        <f>IF(ISNUMBER($X6824), _xlfn.XLOOKUP($X6824,Sheet3!$A$2:$A$392,Sheet3!$C$2:$C$392,"none", 1,1), $AF$2)</f>
        <v>0.64410000000000001</v>
      </c>
      <c r="AA6824" s="8">
        <f>IF(ISNUMBER($X6824), _xlfn.XLOOKUP($X6824,Sheet3!$A$2:$A$392,Sheet3!$D$2:$D$392,"none", 1,1), $AF$2)</f>
        <v>1</v>
      </c>
    </row>
    <row r="6825" spans="1:27">
      <c r="A6825">
        <v>5638</v>
      </c>
      <c r="B6825" t="s">
        <v>5941</v>
      </c>
      <c r="C6825" t="s">
        <v>297</v>
      </c>
      <c r="D6825">
        <v>17</v>
      </c>
      <c r="E6825">
        <v>6</v>
      </c>
      <c r="F6825">
        <v>53.224945400000003</v>
      </c>
      <c r="G6825">
        <v>-26</v>
      </c>
      <c r="H6825">
        <v>30</v>
      </c>
      <c r="I6825">
        <v>46.876688000000001</v>
      </c>
      <c r="J6825">
        <f>(D6825+E6825/60+F6825/3600)*15</f>
        <v>256.72177060583334</v>
      </c>
      <c r="K6825">
        <f>IF(G6825&lt;0, G6825-H6825/60-I6825/3600, G6825+H6825/60+I6825/3600)</f>
        <v>-26.513021302222221</v>
      </c>
      <c r="L6825">
        <v>-2.94</v>
      </c>
      <c r="M6825">
        <v>-12.67</v>
      </c>
      <c r="N6825">
        <v>3.04</v>
      </c>
      <c r="O6825" t="s">
        <v>9341</v>
      </c>
      <c r="P6825">
        <v>6.2080000000000002</v>
      </c>
      <c r="Q6825">
        <v>6.2510000000000003</v>
      </c>
      <c r="R6825" t="s">
        <v>9341</v>
      </c>
      <c r="S6825">
        <v>6.2190000000000003</v>
      </c>
      <c r="T6825" t="s">
        <v>9341</v>
      </c>
      <c r="U6825" t="s">
        <v>10343</v>
      </c>
      <c r="V6825" t="str">
        <f>LEFT($U6825,2)</f>
        <v>B8</v>
      </c>
      <c r="W6825" s="3">
        <f>_xlfn.XLOOKUP(V6825,$AC$2:$AC$43,$AD$2:$AD$43,"none")</f>
        <v>-0.11</v>
      </c>
      <c r="X6825" s="3">
        <f>IF(ISNUMBER($W6825), 4600 * (1 / (0.92 * $W6825 + 1.7) + 1 / (0.92 * $W6825 + 0.62)),"none")</f>
        <v>11743.77313439976</v>
      </c>
      <c r="Y6825" s="8">
        <f>IF(ISNUMBER($X6825), _xlfn.XLOOKUP($X6825,Sheet3!$A$2:$A$392,Sheet3!$B$2:$B$392,"none", 1,1), $AF$2)</f>
        <v>0.54959999999999998</v>
      </c>
      <c r="Z6825" s="8">
        <f>IF(ISNUMBER($X6825), _xlfn.XLOOKUP($X6825,Sheet3!$A$2:$A$392,Sheet3!$C$2:$C$392,"none", 1,1), $AF$2)</f>
        <v>0.64410000000000001</v>
      </c>
      <c r="AA6825" s="8">
        <f>IF(ISNUMBER($X6825), _xlfn.XLOOKUP($X6825,Sheet3!$A$2:$A$392,Sheet3!$D$2:$D$392,"none", 1,1), $AF$2)</f>
        <v>1</v>
      </c>
    </row>
    <row r="6826" spans="1:27">
      <c r="A6826">
        <v>1548</v>
      </c>
      <c r="B6826" t="s">
        <v>1849</v>
      </c>
      <c r="C6826" t="s">
        <v>16</v>
      </c>
      <c r="D6826">
        <v>3</v>
      </c>
      <c r="E6826">
        <v>47</v>
      </c>
      <c r="F6826">
        <v>49.019323017600001</v>
      </c>
      <c r="G6826">
        <v>32</v>
      </c>
      <c r="H6826">
        <v>11</v>
      </c>
      <c r="I6826">
        <v>43.491193404000001</v>
      </c>
      <c r="J6826">
        <f>(D6826+E6826/60+F6826/3600)*15</f>
        <v>56.954247179239999</v>
      </c>
      <c r="K6826">
        <f>IF(G6826&lt;0, G6826-H6826/60-I6826/3600, G6826+H6826/60+I6826/3600)</f>
        <v>32.195414220389999</v>
      </c>
      <c r="L6826">
        <v>-22.007999999999999</v>
      </c>
      <c r="M6826">
        <v>-35.889000000000003</v>
      </c>
      <c r="N6826">
        <v>16.66</v>
      </c>
      <c r="O6826" t="s">
        <v>9341</v>
      </c>
      <c r="P6826">
        <v>6.718</v>
      </c>
      <c r="Q6826">
        <v>6.2519999999999998</v>
      </c>
      <c r="R6826" t="s">
        <v>9341</v>
      </c>
      <c r="S6826">
        <v>6.1319999999999997</v>
      </c>
      <c r="T6826" t="s">
        <v>9341</v>
      </c>
      <c r="U6826" t="s">
        <v>99</v>
      </c>
      <c r="V6826" t="str">
        <f>LEFT($U6826,2)</f>
        <v>G0</v>
      </c>
      <c r="W6826" s="3">
        <f>_xlfn.XLOOKUP(V6826,$AC$2:$AC$43,$AD$2:$AD$43,"none")</f>
        <v>0.6</v>
      </c>
      <c r="X6826" s="3">
        <f>IF(ISNUMBER($W6826), 4600 * (1 / (0.92 * $W6826 + 1.7) + 1 / (0.92 * $W6826 + 0.62)),"none")</f>
        <v>5967.5434501906539</v>
      </c>
      <c r="Y6826" s="8">
        <f>IF(ISNUMBER($X6826), _xlfn.XLOOKUP($X6826,Sheet3!$A$2:$A$392,Sheet3!$B$2:$B$392,"none", 1,1), $AF$2)</f>
        <v>1</v>
      </c>
      <c r="Z6826" s="8">
        <f>IF(ISNUMBER($X6826), _xlfn.XLOOKUP($X6826,Sheet3!$A$2:$A$392,Sheet3!$C$2:$C$392,"none", 1,1), $AF$2)</f>
        <v>0.90190000000000003</v>
      </c>
      <c r="AA6826" s="8">
        <f>IF(ISNUMBER($X6826), _xlfn.XLOOKUP($X6826,Sheet3!$A$2:$A$392,Sheet3!$D$2:$D$392,"none", 1,1), $AF$2)</f>
        <v>0.84730000000000005</v>
      </c>
    </row>
    <row r="6827" spans="1:27">
      <c r="A6827">
        <v>3926</v>
      </c>
      <c r="B6827" t="s">
        <v>4229</v>
      </c>
      <c r="C6827" t="s">
        <v>313</v>
      </c>
      <c r="D6827">
        <v>21</v>
      </c>
      <c r="E6827">
        <v>13</v>
      </c>
      <c r="F6827">
        <v>28.788783340799998</v>
      </c>
      <c r="G6827">
        <v>15</v>
      </c>
      <c r="H6827">
        <v>58</v>
      </c>
      <c r="I6827">
        <v>56.719538399999998</v>
      </c>
      <c r="J6827">
        <f>(D6827+E6827/60+F6827/3600)*15</f>
        <v>318.36995326392002</v>
      </c>
      <c r="K6827">
        <f>IF(G6827&lt;0, G6827-H6827/60-I6827/3600, G6827+H6827/60+I6827/3600)</f>
        <v>15.982422094</v>
      </c>
      <c r="L6827">
        <v>34.231000000000002</v>
      </c>
      <c r="M6827">
        <v>-29.977</v>
      </c>
      <c r="N6827">
        <v>6.91</v>
      </c>
      <c r="O6827" t="s">
        <v>9341</v>
      </c>
      <c r="P6827">
        <v>6.4960000000000004</v>
      </c>
      <c r="Q6827">
        <v>6.2519999999999998</v>
      </c>
      <c r="R6827" t="s">
        <v>9341</v>
      </c>
      <c r="S6827">
        <v>6.24</v>
      </c>
      <c r="T6827" t="s">
        <v>9341</v>
      </c>
      <c r="U6827" t="s">
        <v>9726</v>
      </c>
      <c r="V6827" t="str">
        <f>LEFT($U6827,2)</f>
        <v>A7</v>
      </c>
      <c r="W6827" s="3">
        <f>_xlfn.XLOOKUP(V6827,$AC$2:$AC$43,$AD$2:$AD$43,"none")</f>
        <v>0.2</v>
      </c>
      <c r="X6827" s="3">
        <f>IF(ISNUMBER($W6827), 4600 * (1 / (0.92 * $W6827 + 1.7) + 1 / (0.92 * $W6827 + 0.62)),"none")</f>
        <v>8163.0066229362728</v>
      </c>
      <c r="Y6827" s="8">
        <f>IF(ISNUMBER($X6827), _xlfn.XLOOKUP($X6827,Sheet3!$A$2:$A$392,Sheet3!$B$2:$B$392,"none", 1,1), $AF$2)</f>
        <v>0.76519999999999999</v>
      </c>
      <c r="Z6827" s="8">
        <f>IF(ISNUMBER($X6827), _xlfn.XLOOKUP($X6827,Sheet3!$A$2:$A$392,Sheet3!$C$2:$C$392,"none", 1,1), $AF$2)</f>
        <v>0.80349999999999999</v>
      </c>
      <c r="AA6827" s="8">
        <f>IF(ISNUMBER($X6827), _xlfn.XLOOKUP($X6827,Sheet3!$A$2:$A$392,Sheet3!$D$2:$D$392,"none", 1,1), $AF$2)</f>
        <v>1</v>
      </c>
    </row>
    <row r="6828" spans="1:27">
      <c r="A6828">
        <v>4230</v>
      </c>
      <c r="B6828" t="s">
        <v>4533</v>
      </c>
      <c r="C6828" t="s">
        <v>12</v>
      </c>
      <c r="D6828">
        <v>2</v>
      </c>
      <c r="E6828">
        <v>30</v>
      </c>
      <c r="F6828">
        <v>16.606696142899999</v>
      </c>
      <c r="G6828">
        <v>33</v>
      </c>
      <c r="H6828">
        <v>50</v>
      </c>
      <c r="I6828">
        <v>1.3993469510000001</v>
      </c>
      <c r="J6828">
        <f>(D6828+E6828/60+F6828/3600)*15</f>
        <v>37.56919456726208</v>
      </c>
      <c r="K6828">
        <f>IF(G6828&lt;0, G6828-H6828/60-I6828/3600, G6828+H6828/60+I6828/3600)</f>
        <v>33.833722040819723</v>
      </c>
      <c r="L6828">
        <v>64.704999999999998</v>
      </c>
      <c r="M6828">
        <v>-61.234000000000002</v>
      </c>
      <c r="N6828">
        <v>7.88</v>
      </c>
      <c r="O6828" t="s">
        <v>9341</v>
      </c>
      <c r="P6828">
        <v>7.343</v>
      </c>
      <c r="Q6828">
        <v>6.2519999999999998</v>
      </c>
      <c r="R6828" t="s">
        <v>9341</v>
      </c>
      <c r="S6828">
        <v>5.9740000000000002</v>
      </c>
      <c r="T6828" t="s">
        <v>9341</v>
      </c>
      <c r="U6828" t="s">
        <v>9500</v>
      </c>
      <c r="V6828" t="str">
        <f>LEFT($U6828,2)</f>
        <v>K1</v>
      </c>
      <c r="W6828" s="3">
        <f>_xlfn.XLOOKUP(V6828,$AC$2:$AC$43,$AD$2:$AD$43,"none")</f>
        <v>0.86</v>
      </c>
      <c r="X6828" s="3">
        <f>IF(ISNUMBER($W6828), 4600 * (1 / (0.92 * $W6828 + 1.7) + 1 / (0.92 * $W6828 + 0.62)),"none")</f>
        <v>5106.1368670782376</v>
      </c>
      <c r="Y6828" s="8">
        <f>IF(ISNUMBER($X6828), _xlfn.XLOOKUP($X6828,Sheet3!$A$2:$A$392,Sheet3!$B$2:$B$392,"none", 1,1), $AF$2)</f>
        <v>1</v>
      </c>
      <c r="Z6828" s="8">
        <f>IF(ISNUMBER($X6828), _xlfn.XLOOKUP($X6828,Sheet3!$A$2:$A$392,Sheet3!$C$2:$C$392,"none", 1,1), $AF$2)</f>
        <v>0.82210000000000005</v>
      </c>
      <c r="AA6828" s="8">
        <f>IF(ISNUMBER($X6828), _xlfn.XLOOKUP($X6828,Sheet3!$A$2:$A$392,Sheet3!$D$2:$D$392,"none", 1,1), $AF$2)</f>
        <v>0.65410000000000001</v>
      </c>
    </row>
    <row r="6829" spans="1:27">
      <c r="A6829">
        <v>7834</v>
      </c>
      <c r="B6829" t="s">
        <v>8137</v>
      </c>
      <c r="C6829" t="s">
        <v>41</v>
      </c>
      <c r="D6829">
        <v>12</v>
      </c>
      <c r="E6829">
        <v>39</v>
      </c>
      <c r="F6829">
        <v>55.851906573599997</v>
      </c>
      <c r="G6829">
        <v>-66</v>
      </c>
      <c r="H6829">
        <v>30</v>
      </c>
      <c r="I6829">
        <v>40.090934879999999</v>
      </c>
      <c r="J6829">
        <f>(D6829+E6829/60+F6829/3600)*15</f>
        <v>189.98271627738998</v>
      </c>
      <c r="K6829">
        <f>IF(G6829&lt;0, G6829-H6829/60-I6829/3600, G6829+H6829/60+I6829/3600)</f>
        <v>-66.511136370800003</v>
      </c>
      <c r="L6829">
        <v>-34.838999999999999</v>
      </c>
      <c r="M6829">
        <v>-5.7380000000000004</v>
      </c>
      <c r="N6829">
        <v>8.81</v>
      </c>
      <c r="O6829" t="s">
        <v>9341</v>
      </c>
      <c r="P6829">
        <v>6.1989999999999998</v>
      </c>
      <c r="Q6829">
        <v>6.2519999999999998</v>
      </c>
      <c r="R6829" t="s">
        <v>9341</v>
      </c>
      <c r="S6829">
        <v>6.2489999999999997</v>
      </c>
      <c r="T6829" t="s">
        <v>9341</v>
      </c>
      <c r="U6829" t="s">
        <v>9437</v>
      </c>
      <c r="V6829" t="str">
        <f>LEFT($U6829,2)</f>
        <v>B8</v>
      </c>
      <c r="W6829" s="3">
        <f>_xlfn.XLOOKUP(V6829,$AC$2:$AC$43,$AD$2:$AD$43,"none")</f>
        <v>-0.11</v>
      </c>
      <c r="X6829" s="3">
        <f>IF(ISNUMBER($W6829), 4600 * (1 / (0.92 * $W6829 + 1.7) + 1 / (0.92 * $W6829 + 0.62)),"none")</f>
        <v>11743.77313439976</v>
      </c>
      <c r="Y6829" s="8">
        <f>IF(ISNUMBER($X6829), _xlfn.XLOOKUP($X6829,Sheet3!$A$2:$A$392,Sheet3!$B$2:$B$392,"none", 1,1), $AF$2)</f>
        <v>0.54959999999999998</v>
      </c>
      <c r="Z6829" s="8">
        <f>IF(ISNUMBER($X6829), _xlfn.XLOOKUP($X6829,Sheet3!$A$2:$A$392,Sheet3!$C$2:$C$392,"none", 1,1), $AF$2)</f>
        <v>0.64410000000000001</v>
      </c>
      <c r="AA6829" s="8">
        <f>IF(ISNUMBER($X6829), _xlfn.XLOOKUP($X6829,Sheet3!$A$2:$A$392,Sheet3!$D$2:$D$392,"none", 1,1), $AF$2)</f>
        <v>1</v>
      </c>
    </row>
    <row r="6830" spans="1:27">
      <c r="A6830">
        <v>1206</v>
      </c>
      <c r="B6830" t="s">
        <v>1507</v>
      </c>
      <c r="C6830" t="s">
        <v>297</v>
      </c>
      <c r="D6830">
        <v>7</v>
      </c>
      <c r="E6830">
        <v>54</v>
      </c>
      <c r="F6830">
        <v>29.2634893872</v>
      </c>
      <c r="G6830">
        <v>47</v>
      </c>
      <c r="H6830">
        <v>23</v>
      </c>
      <c r="I6830">
        <v>9.5185462919999999</v>
      </c>
      <c r="J6830">
        <f>(D6830+E6830/60+F6830/3600)*15</f>
        <v>118.62193120578</v>
      </c>
      <c r="K6830">
        <f>IF(G6830&lt;0, G6830-H6830/60-I6830/3600, G6830+H6830/60+I6830/3600)</f>
        <v>47.38597737397</v>
      </c>
      <c r="L6830">
        <v>-16.382999999999999</v>
      </c>
      <c r="M6830">
        <v>2.6179999999999999</v>
      </c>
      <c r="N6830">
        <v>5.21</v>
      </c>
      <c r="O6830" t="s">
        <v>9341</v>
      </c>
      <c r="P6830">
        <v>7.3810000000000002</v>
      </c>
      <c r="Q6830">
        <v>6.2530000000000001</v>
      </c>
      <c r="R6830" t="s">
        <v>9341</v>
      </c>
      <c r="S6830">
        <v>5.9379999999999997</v>
      </c>
      <c r="T6830" t="s">
        <v>9341</v>
      </c>
      <c r="U6830" t="s">
        <v>9746</v>
      </c>
      <c r="V6830" t="str">
        <f>LEFT($U6830,2)</f>
        <v>K2</v>
      </c>
      <c r="W6830" s="3">
        <f>_xlfn.XLOOKUP(V6830,$AC$2:$AC$43,$AD$2:$AD$43,"none")</f>
        <v>0.92</v>
      </c>
      <c r="X6830" s="3">
        <f>IF(ISNUMBER($W6830), 4600 * (1 / (0.92 * $W6830 + 1.7) + 1 / (0.92 * $W6830 + 0.62)),"none")</f>
        <v>4943.4058698702656</v>
      </c>
      <c r="Y6830" s="8">
        <f>IF(ISNUMBER($X6830), _xlfn.XLOOKUP($X6830,Sheet3!$A$2:$A$392,Sheet3!$B$2:$B$392,"none", 1,1), $AF$2)</f>
        <v>1</v>
      </c>
      <c r="Z6830" s="8">
        <f>IF(ISNUMBER($X6830), _xlfn.XLOOKUP($X6830,Sheet3!$A$2:$A$392,Sheet3!$C$2:$C$392,"none", 1,1), $AF$2)</f>
        <v>0.79920000000000002</v>
      </c>
      <c r="AA6830" s="8">
        <f>IF(ISNUMBER($X6830), _xlfn.XLOOKUP($X6830,Sheet3!$A$2:$A$392,Sheet3!$D$2:$D$392,"none", 1,1), $AF$2)</f>
        <v>0.60450000000000004</v>
      </c>
    </row>
    <row r="6831" spans="1:27">
      <c r="A6831">
        <v>6086</v>
      </c>
      <c r="B6831" t="s">
        <v>6389</v>
      </c>
      <c r="C6831" t="s">
        <v>12</v>
      </c>
      <c r="D6831">
        <v>17</v>
      </c>
      <c r="E6831">
        <v>39</v>
      </c>
      <c r="F6831">
        <v>8.5045924127999992</v>
      </c>
      <c r="G6831">
        <v>2</v>
      </c>
      <c r="H6831">
        <v>1</v>
      </c>
      <c r="I6831">
        <v>40.979804268000002</v>
      </c>
      <c r="J6831">
        <f>(D6831+E6831/60+F6831/3600)*15</f>
        <v>264.78543580171998</v>
      </c>
      <c r="K6831">
        <f>IF(G6831&lt;0, G6831-H6831/60-I6831/3600, G6831+H6831/60+I6831/3600)</f>
        <v>2.0280499456299999</v>
      </c>
      <c r="L6831">
        <v>44.872999999999998</v>
      </c>
      <c r="M6831">
        <v>-22.785</v>
      </c>
      <c r="N6831">
        <v>9.6300000000000008</v>
      </c>
      <c r="O6831" t="s">
        <v>9341</v>
      </c>
      <c r="P6831">
        <v>7.2729999999999997</v>
      </c>
      <c r="Q6831">
        <v>6.2530000000000001</v>
      </c>
      <c r="R6831" t="s">
        <v>9341</v>
      </c>
      <c r="S6831">
        <v>5.9749999999999996</v>
      </c>
      <c r="T6831" t="s">
        <v>9341</v>
      </c>
      <c r="U6831" t="s">
        <v>9403</v>
      </c>
      <c r="V6831" t="str">
        <f>LEFT($U6831,2)</f>
        <v>K0</v>
      </c>
      <c r="W6831" s="3">
        <f>_xlfn.XLOOKUP(V6831,$AC$2:$AC$43,$AD$2:$AD$43,"none")</f>
        <v>0.81</v>
      </c>
      <c r="X6831" s="3">
        <f>IF(ISNUMBER($W6831), 4600 * (1 / (0.92 * $W6831 + 1.7) + 1 / (0.92 * $W6831 + 0.62)),"none")</f>
        <v>5250.7063834266155</v>
      </c>
      <c r="Y6831" s="8">
        <f>IF(ISNUMBER($X6831), _xlfn.XLOOKUP($X6831,Sheet3!$A$2:$A$392,Sheet3!$B$2:$B$392,"none", 1,1), $AF$2)</f>
        <v>1</v>
      </c>
      <c r="Z6831" s="8">
        <f>IF(ISNUMBER($X6831), _xlfn.XLOOKUP($X6831,Sheet3!$A$2:$A$392,Sheet3!$C$2:$C$392,"none", 1,1), $AF$2)</f>
        <v>0.83299999999999996</v>
      </c>
      <c r="AA6831" s="8">
        <f>IF(ISNUMBER($X6831), _xlfn.XLOOKUP($X6831,Sheet3!$A$2:$A$392,Sheet3!$D$2:$D$392,"none", 1,1), $AF$2)</f>
        <v>0.67869999999999997</v>
      </c>
    </row>
    <row r="6832" spans="1:27">
      <c r="A6832">
        <v>6686</v>
      </c>
      <c r="B6832" t="s">
        <v>6989</v>
      </c>
      <c r="C6832" t="s">
        <v>12</v>
      </c>
      <c r="D6832">
        <v>17</v>
      </c>
      <c r="E6832">
        <v>24</v>
      </c>
      <c r="F6832">
        <v>27.1184616864</v>
      </c>
      <c r="G6832">
        <v>36</v>
      </c>
      <c r="H6832">
        <v>57</v>
      </c>
      <c r="I6832">
        <v>6.960822984</v>
      </c>
      <c r="J6832">
        <f>(D6832+E6832/60+F6832/3600)*15</f>
        <v>261.11299359035996</v>
      </c>
      <c r="K6832">
        <f>IF(G6832&lt;0, G6832-H6832/60-I6832/3600, G6832+H6832/60+I6832/3600)</f>
        <v>36.951933561940002</v>
      </c>
      <c r="L6832">
        <v>-25.456</v>
      </c>
      <c r="M6832">
        <v>43.209000000000003</v>
      </c>
      <c r="N6832">
        <v>4.95</v>
      </c>
      <c r="O6832" t="s">
        <v>9341</v>
      </c>
      <c r="P6832">
        <v>7.1189999999999998</v>
      </c>
      <c r="Q6832">
        <v>6.2530000000000001</v>
      </c>
      <c r="R6832" t="s">
        <v>9341</v>
      </c>
      <c r="S6832">
        <v>6.0350000000000001</v>
      </c>
      <c r="T6832" t="s">
        <v>9341</v>
      </c>
      <c r="U6832" t="s">
        <v>9342</v>
      </c>
      <c r="V6832" t="str">
        <f>LEFT($U6832,2)</f>
        <v>G5</v>
      </c>
      <c r="W6832" s="3">
        <f>_xlfn.XLOOKUP(V6832,$AC$2:$AC$43,$AD$2:$AD$43,"none")</f>
        <v>0.68</v>
      </c>
      <c r="X6832" s="3">
        <f>IF(ISNUMBER($W6832), 4600 * (1 / (0.92 * $W6832 + 1.7) + 1 / (0.92 * $W6832 + 0.62)),"none")</f>
        <v>5670.9835338658331</v>
      </c>
      <c r="Y6832" s="8">
        <f>IF(ISNUMBER($X6832), _xlfn.XLOOKUP($X6832,Sheet3!$A$2:$A$392,Sheet3!$B$2:$B$392,"none", 1,1), $AF$2)</f>
        <v>1</v>
      </c>
      <c r="Z6832" s="8">
        <f>IF(ISNUMBER($X6832), _xlfn.XLOOKUP($X6832,Sheet3!$A$2:$A$392,Sheet3!$C$2:$C$392,"none", 1,1), $AF$2)</f>
        <v>0.874</v>
      </c>
      <c r="AA6832" s="8">
        <f>IF(ISNUMBER($X6832), _xlfn.XLOOKUP($X6832,Sheet3!$A$2:$A$392,Sheet3!$D$2:$D$392,"none", 1,1), $AF$2)</f>
        <v>0.77600000000000002</v>
      </c>
    </row>
    <row r="6833" spans="1:27">
      <c r="A6833">
        <v>116</v>
      </c>
      <c r="B6833" t="s">
        <v>414</v>
      </c>
      <c r="C6833" t="s">
        <v>16</v>
      </c>
      <c r="D6833">
        <v>22</v>
      </c>
      <c r="E6833">
        <v>5</v>
      </c>
      <c r="F6833">
        <v>51.218593396800003</v>
      </c>
      <c r="G6833">
        <v>48</v>
      </c>
      <c r="H6833">
        <v>13</v>
      </c>
      <c r="I6833">
        <v>53.377700087999997</v>
      </c>
      <c r="J6833">
        <f>(D6833+E6833/60+F6833/3600)*15</f>
        <v>331.46341080581999</v>
      </c>
      <c r="K6833">
        <f>IF(G6833&lt;0, G6833-H6833/60-I6833/3600, G6833+H6833/60+I6833/3600)</f>
        <v>48.231493805580001</v>
      </c>
      <c r="L6833">
        <v>-1.57</v>
      </c>
      <c r="M6833">
        <v>-4.2439999999999998</v>
      </c>
      <c r="N6833">
        <v>1.61</v>
      </c>
      <c r="O6833">
        <v>5.5</v>
      </c>
      <c r="P6833">
        <v>6.16</v>
      </c>
      <c r="Q6833">
        <v>6.2539999999999996</v>
      </c>
      <c r="R6833" t="s">
        <v>9341</v>
      </c>
      <c r="S6833">
        <v>6.2359999999999998</v>
      </c>
      <c r="T6833" t="s">
        <v>9341</v>
      </c>
      <c r="U6833" t="s">
        <v>9432</v>
      </c>
      <c r="V6833" t="str">
        <f>LEFT($U6833,2)</f>
        <v>B2</v>
      </c>
      <c r="W6833" s="3">
        <f>_xlfn.XLOOKUP(V6833,$AC$2:$AC$43,$AD$2:$AD$43,"none")</f>
        <v>-0.24</v>
      </c>
      <c r="X6833" s="3">
        <f>IF(ISNUMBER($W6833), 4600 * (1 / (0.92 * $W6833 + 1.7) + 1 / (0.92 * $W6833 + 0.62)),"none")</f>
        <v>14632.835167360139</v>
      </c>
      <c r="Y6833" s="8">
        <f>IF(ISNUMBER($X6833), _xlfn.XLOOKUP($X6833,Sheet3!$A$2:$A$392,Sheet3!$B$2:$B$392,"none", 1,1), $AF$2)</f>
        <v>0.47989999999999999</v>
      </c>
      <c r="Z6833" s="8">
        <f>IF(ISNUMBER($X6833), _xlfn.XLOOKUP($X6833,Sheet3!$A$2:$A$392,Sheet3!$C$2:$C$392,"none", 1,1), $AF$2)</f>
        <v>0.58679999999999999</v>
      </c>
      <c r="AA6833" s="8">
        <f>IF(ISNUMBER($X6833), _xlfn.XLOOKUP($X6833,Sheet3!$A$2:$A$392,Sheet3!$D$2:$D$392,"none", 1,1), $AF$2)</f>
        <v>1</v>
      </c>
    </row>
    <row r="6834" spans="1:27">
      <c r="A6834">
        <v>4861</v>
      </c>
      <c r="B6834" t="s">
        <v>5164</v>
      </c>
      <c r="C6834" t="s">
        <v>297</v>
      </c>
      <c r="D6834">
        <v>12</v>
      </c>
      <c r="E6834">
        <v>33</v>
      </c>
      <c r="F6834">
        <v>22.246576089600001</v>
      </c>
      <c r="G6834">
        <v>-19</v>
      </c>
      <c r="H6834">
        <v>47</v>
      </c>
      <c r="I6834">
        <v>32.945772912000002</v>
      </c>
      <c r="J6834">
        <f>(D6834+E6834/60+F6834/3600)*15</f>
        <v>188.34269406704001</v>
      </c>
      <c r="K6834">
        <f>IF(G6834&lt;0, G6834-H6834/60-I6834/3600, G6834+H6834/60+I6834/3600)</f>
        <v>-19.792484936920001</v>
      </c>
      <c r="L6834">
        <v>-33.087000000000003</v>
      </c>
      <c r="M6834">
        <v>-27.004999999999999</v>
      </c>
      <c r="N6834">
        <v>7.9</v>
      </c>
      <c r="O6834" t="s">
        <v>9341</v>
      </c>
      <c r="P6834">
        <v>6.548</v>
      </c>
      <c r="Q6834">
        <v>6.2539999999999996</v>
      </c>
      <c r="R6834" t="s">
        <v>9341</v>
      </c>
      <c r="S6834">
        <v>6.1980000000000004</v>
      </c>
      <c r="T6834" t="s">
        <v>9341</v>
      </c>
      <c r="U6834" t="s">
        <v>9963</v>
      </c>
      <c r="V6834" t="str">
        <f>LEFT($U6834,2)</f>
        <v>F0</v>
      </c>
      <c r="W6834" s="3">
        <f>_xlfn.XLOOKUP(V6834,$AC$2:$AC$43,$AD$2:$AD$43,"none")</f>
        <v>0.32</v>
      </c>
      <c r="X6834" s="3">
        <f>IF(ISNUMBER($W6834), 4600 * (1 / (0.92 * $W6834 + 1.7) + 1 / (0.92 * $W6834 + 0.62)),"none")</f>
        <v>7337.0792549848238</v>
      </c>
      <c r="Y6834" s="8">
        <f>IF(ISNUMBER($X6834), _xlfn.XLOOKUP($X6834,Sheet3!$A$2:$A$392,Sheet3!$B$2:$B$392,"none", 1,1), $AF$2)</f>
        <v>0.86680000000000001</v>
      </c>
      <c r="Z6834" s="8">
        <f>IF(ISNUMBER($X6834), _xlfn.XLOOKUP($X6834,Sheet3!$A$2:$A$392,Sheet3!$C$2:$C$392,"none", 1,1), $AF$2)</f>
        <v>0.87180000000000002</v>
      </c>
      <c r="AA6834" s="8">
        <f>IF(ISNUMBER($X6834), _xlfn.XLOOKUP($X6834,Sheet3!$A$2:$A$392,Sheet3!$D$2:$D$392,"none", 1,1), $AF$2)</f>
        <v>1</v>
      </c>
    </row>
    <row r="6835" spans="1:27">
      <c r="A6835">
        <v>1261</v>
      </c>
      <c r="B6835" t="s">
        <v>1562</v>
      </c>
      <c r="C6835" t="s">
        <v>12</v>
      </c>
      <c r="D6835">
        <v>8</v>
      </c>
      <c r="E6835">
        <v>9</v>
      </c>
      <c r="F6835">
        <v>23.052675504</v>
      </c>
      <c r="G6835">
        <v>42</v>
      </c>
      <c r="H6835">
        <v>25</v>
      </c>
      <c r="I6835">
        <v>50.193861851999998</v>
      </c>
      <c r="J6835">
        <f>(D6835+E6835/60+F6835/3600)*15</f>
        <v>122.3460528146</v>
      </c>
      <c r="K6835">
        <f>IF(G6835&lt;0, G6835-H6835/60-I6835/3600, G6835+H6835/60+I6835/3600)</f>
        <v>42.430609406069998</v>
      </c>
      <c r="L6835">
        <v>-10.568</v>
      </c>
      <c r="M6835">
        <v>-72.069999999999993</v>
      </c>
      <c r="N6835">
        <v>5.43</v>
      </c>
      <c r="O6835" t="s">
        <v>9341</v>
      </c>
      <c r="P6835">
        <v>7.5350000000000001</v>
      </c>
      <c r="Q6835">
        <v>6.2549999999999999</v>
      </c>
      <c r="R6835" t="s">
        <v>9341</v>
      </c>
      <c r="S6835">
        <v>5.88</v>
      </c>
      <c r="T6835" t="s">
        <v>9341</v>
      </c>
      <c r="U6835" t="s">
        <v>9515</v>
      </c>
      <c r="V6835" t="str">
        <f>LEFT($U6835,2)</f>
        <v>K3</v>
      </c>
      <c r="W6835" s="3">
        <f>_xlfn.XLOOKUP(V6835,$AC$2:$AC$43,$AD$2:$AD$43,"none")</f>
        <v>0.95</v>
      </c>
      <c r="X6835" s="3">
        <f>IF(ISNUMBER($W6835), 4600 * (1 / (0.92 * $W6835 + 1.7) + 1 / (0.92 * $W6835 + 0.62)),"none")</f>
        <v>4866.084384156673</v>
      </c>
      <c r="Y6835" s="8">
        <f>IF(ISNUMBER($X6835), _xlfn.XLOOKUP($X6835,Sheet3!$A$2:$A$392,Sheet3!$B$2:$B$392,"none", 1,1), $AF$2)</f>
        <v>1</v>
      </c>
      <c r="Z6835" s="8">
        <f>IF(ISNUMBER($X6835), _xlfn.XLOOKUP($X6835,Sheet3!$A$2:$A$392,Sheet3!$C$2:$C$392,"none", 1,1), $AF$2)</f>
        <v>0.78720000000000001</v>
      </c>
      <c r="AA6835" s="8">
        <f>IF(ISNUMBER($X6835), _xlfn.XLOOKUP($X6835,Sheet3!$A$2:$A$392,Sheet3!$D$2:$D$392,"none", 1,1), $AF$2)</f>
        <v>0.57969999999999999</v>
      </c>
    </row>
    <row r="6836" spans="1:27">
      <c r="A6836">
        <v>4786</v>
      </c>
      <c r="B6836" t="s">
        <v>5089</v>
      </c>
      <c r="C6836" t="s">
        <v>297</v>
      </c>
      <c r="D6836">
        <v>12</v>
      </c>
      <c r="E6836">
        <v>0</v>
      </c>
      <c r="F6836">
        <v>42.221818456800001</v>
      </c>
      <c r="G6836">
        <v>-21</v>
      </c>
      <c r="H6836">
        <v>50</v>
      </c>
      <c r="I6836">
        <v>14.990221068</v>
      </c>
      <c r="J6836">
        <f>(D6836+E6836/60+F6836/3600)*15</f>
        <v>180.17592424356999</v>
      </c>
      <c r="K6836">
        <f>IF(G6836&lt;0, G6836-H6836/60-I6836/3600, G6836+H6836/60+I6836/3600)</f>
        <v>-21.83749728363</v>
      </c>
      <c r="L6836">
        <v>-9.3249999999999993</v>
      </c>
      <c r="M6836">
        <v>-10.52</v>
      </c>
      <c r="N6836">
        <v>5.2</v>
      </c>
      <c r="O6836" t="s">
        <v>9341</v>
      </c>
      <c r="P6836">
        <v>7.4909999999999997</v>
      </c>
      <c r="Q6836">
        <v>6.2549999999999999</v>
      </c>
      <c r="R6836" t="s">
        <v>9341</v>
      </c>
      <c r="S6836">
        <v>5.9089999999999998</v>
      </c>
      <c r="T6836" t="s">
        <v>9341</v>
      </c>
      <c r="U6836" t="s">
        <v>9371</v>
      </c>
      <c r="V6836" t="str">
        <f>LEFT($U6836,2)</f>
        <v>K2</v>
      </c>
      <c r="W6836" s="3">
        <f>_xlfn.XLOOKUP(V6836,$AC$2:$AC$43,$AD$2:$AD$43,"none")</f>
        <v>0.92</v>
      </c>
      <c r="X6836" s="3">
        <f>IF(ISNUMBER($W6836), 4600 * (1 / (0.92 * $W6836 + 1.7) + 1 / (0.92 * $W6836 + 0.62)),"none")</f>
        <v>4943.4058698702656</v>
      </c>
      <c r="Y6836" s="8">
        <f>IF(ISNUMBER($X6836), _xlfn.XLOOKUP($X6836,Sheet3!$A$2:$A$392,Sheet3!$B$2:$B$392,"none", 1,1), $AF$2)</f>
        <v>1</v>
      </c>
      <c r="Z6836" s="8">
        <f>IF(ISNUMBER($X6836), _xlfn.XLOOKUP($X6836,Sheet3!$A$2:$A$392,Sheet3!$C$2:$C$392,"none", 1,1), $AF$2)</f>
        <v>0.79920000000000002</v>
      </c>
      <c r="AA6836" s="8">
        <f>IF(ISNUMBER($X6836), _xlfn.XLOOKUP($X6836,Sheet3!$A$2:$A$392,Sheet3!$D$2:$D$392,"none", 1,1), $AF$2)</f>
        <v>0.60450000000000004</v>
      </c>
    </row>
    <row r="6837" spans="1:27">
      <c r="A6837">
        <v>5991</v>
      </c>
      <c r="B6837" t="s">
        <v>6294</v>
      </c>
      <c r="C6837" t="s">
        <v>297</v>
      </c>
      <c r="D6837">
        <v>16</v>
      </c>
      <c r="E6837">
        <v>12</v>
      </c>
      <c r="F6837">
        <v>56.586310175999998</v>
      </c>
      <c r="G6837">
        <v>-4</v>
      </c>
      <c r="H6837">
        <v>13</v>
      </c>
      <c r="I6837">
        <v>14.831850036000001</v>
      </c>
      <c r="J6837">
        <f>(D6837+E6837/60+F6837/3600)*15</f>
        <v>243.23577629239998</v>
      </c>
      <c r="K6837">
        <f>IF(G6837&lt;0, G6837-H6837/60-I6837/3600, G6837+H6837/60+I6837/3600)</f>
        <v>-4.2207866250099997</v>
      </c>
      <c r="L6837">
        <v>-28.437999999999999</v>
      </c>
      <c r="M6837">
        <v>-18.652000000000001</v>
      </c>
      <c r="N6837">
        <v>6.06</v>
      </c>
      <c r="O6837" t="s">
        <v>9341</v>
      </c>
      <c r="P6837">
        <v>6.367</v>
      </c>
      <c r="Q6837">
        <v>6.2549999999999999</v>
      </c>
      <c r="R6837" t="s">
        <v>9341</v>
      </c>
      <c r="S6837">
        <v>6.2249999999999996</v>
      </c>
      <c r="T6837" t="s">
        <v>9341</v>
      </c>
      <c r="U6837" t="s">
        <v>9394</v>
      </c>
      <c r="V6837" t="str">
        <f>LEFT($U6837,2)</f>
        <v>A0</v>
      </c>
      <c r="W6837" s="3">
        <f>_xlfn.XLOOKUP(V6837,$AC$2:$AC$43,$AD$2:$AD$43,"none")</f>
        <v>-0.01</v>
      </c>
      <c r="X6837" s="3">
        <f>IF(ISNUMBER($W6837), 4600 * (1 / (0.92 * $W6837 + 1.7) + 1 / (0.92 * $W6837 + 0.62)),"none")</f>
        <v>10251.712375722911</v>
      </c>
      <c r="Y6837" s="8">
        <f>IF(ISNUMBER($X6837), _xlfn.XLOOKUP($X6837,Sheet3!$A$2:$A$392,Sheet3!$B$2:$B$392,"none", 1,1), $AF$2)</f>
        <v>0.6109</v>
      </c>
      <c r="Z6837" s="8">
        <f>IF(ISNUMBER($X6837), _xlfn.XLOOKUP($X6837,Sheet3!$A$2:$A$392,Sheet3!$C$2:$C$392,"none", 1,1), $AF$2)</f>
        <v>0.69189999999999996</v>
      </c>
      <c r="AA6837" s="8">
        <f>IF(ISNUMBER($X6837), _xlfn.XLOOKUP($X6837,Sheet3!$A$2:$A$392,Sheet3!$D$2:$D$392,"none", 1,1), $AF$2)</f>
        <v>1</v>
      </c>
    </row>
    <row r="6838" spans="1:27">
      <c r="A6838">
        <v>7430</v>
      </c>
      <c r="B6838" t="s">
        <v>7733</v>
      </c>
      <c r="C6838" t="s">
        <v>297</v>
      </c>
      <c r="D6838">
        <v>9</v>
      </c>
      <c r="E6838">
        <v>31</v>
      </c>
      <c r="F6838">
        <v>33.022312324799998</v>
      </c>
      <c r="G6838">
        <v>-66</v>
      </c>
      <c r="H6838">
        <v>43</v>
      </c>
      <c r="I6838">
        <v>8.5022222880000005</v>
      </c>
      <c r="J6838">
        <f>(D6838+E6838/60+F6838/3600)*15</f>
        <v>142.88759296802002</v>
      </c>
      <c r="K6838">
        <f>IF(G6838&lt;0, G6838-H6838/60-I6838/3600, G6838+H6838/60+I6838/3600)</f>
        <v>-66.719028395080002</v>
      </c>
      <c r="L6838">
        <v>-18.295999999999999</v>
      </c>
      <c r="M6838">
        <v>7.04</v>
      </c>
      <c r="N6838">
        <v>4.4400000000000004</v>
      </c>
      <c r="O6838" t="s">
        <v>9341</v>
      </c>
      <c r="P6838">
        <v>7.6050000000000004</v>
      </c>
      <c r="Q6838">
        <v>6.2549999999999999</v>
      </c>
      <c r="R6838" t="s">
        <v>9341</v>
      </c>
      <c r="S6838">
        <v>5.8129999999999997</v>
      </c>
      <c r="T6838" t="s">
        <v>9341</v>
      </c>
      <c r="U6838" t="s">
        <v>9500</v>
      </c>
      <c r="V6838" t="str">
        <f>LEFT($U6838,2)</f>
        <v>K1</v>
      </c>
      <c r="W6838" s="3">
        <f>_xlfn.XLOOKUP(V6838,$AC$2:$AC$43,$AD$2:$AD$43,"none")</f>
        <v>0.86</v>
      </c>
      <c r="X6838" s="3">
        <f>IF(ISNUMBER($W6838), 4600 * (1 / (0.92 * $W6838 + 1.7) + 1 / (0.92 * $W6838 + 0.62)),"none")</f>
        <v>5106.1368670782376</v>
      </c>
      <c r="Y6838" s="8">
        <f>IF(ISNUMBER($X6838), _xlfn.XLOOKUP($X6838,Sheet3!$A$2:$A$392,Sheet3!$B$2:$B$392,"none", 1,1), $AF$2)</f>
        <v>1</v>
      </c>
      <c r="Z6838" s="8">
        <f>IF(ISNUMBER($X6838), _xlfn.XLOOKUP($X6838,Sheet3!$A$2:$A$392,Sheet3!$C$2:$C$392,"none", 1,1), $AF$2)</f>
        <v>0.82210000000000005</v>
      </c>
      <c r="AA6838" s="8">
        <f>IF(ISNUMBER($X6838), _xlfn.XLOOKUP($X6838,Sheet3!$A$2:$A$392,Sheet3!$D$2:$D$392,"none", 1,1), $AF$2)</f>
        <v>0.65410000000000001</v>
      </c>
    </row>
    <row r="6839" spans="1:27">
      <c r="A6839">
        <v>7445</v>
      </c>
      <c r="B6839" t="s">
        <v>7748</v>
      </c>
      <c r="C6839" t="s">
        <v>17</v>
      </c>
      <c r="D6839">
        <v>3</v>
      </c>
      <c r="E6839">
        <v>45</v>
      </c>
      <c r="F6839">
        <v>23.735675884799999</v>
      </c>
      <c r="G6839">
        <v>-71</v>
      </c>
      <c r="H6839">
        <v>39</v>
      </c>
      <c r="I6839">
        <v>29.274503652</v>
      </c>
      <c r="J6839">
        <f>(D6839+E6839/60+F6839/3600)*15</f>
        <v>56.348898649520002</v>
      </c>
      <c r="K6839">
        <f>IF(G6839&lt;0, G6839-H6839/60-I6839/3600, G6839+H6839/60+I6839/3600)</f>
        <v>-71.658131806570012</v>
      </c>
      <c r="L6839">
        <v>20.858000000000001</v>
      </c>
      <c r="M6839">
        <v>42.970999999999997</v>
      </c>
      <c r="N6839">
        <v>6.52</v>
      </c>
      <c r="O6839" t="s">
        <v>9341</v>
      </c>
      <c r="P6839">
        <v>6.1369999999999996</v>
      </c>
      <c r="Q6839">
        <v>6.2549999999999999</v>
      </c>
      <c r="R6839" t="s">
        <v>9341</v>
      </c>
      <c r="S6839">
        <v>6.2380000000000004</v>
      </c>
      <c r="T6839" t="s">
        <v>9341</v>
      </c>
      <c r="U6839" t="s">
        <v>9962</v>
      </c>
      <c r="V6839" t="str">
        <f>LEFT($U6839,2)</f>
        <v>Ap</v>
      </c>
      <c r="W6839" s="3" t="str">
        <f>_xlfn.XLOOKUP(V6839,$AC$2:$AC$43,$AD$2:$AD$43,"none")</f>
        <v>none</v>
      </c>
      <c r="X6839" s="3" t="str">
        <f>IF(ISNUMBER($W6839), 4600 * (1 / (0.92 * $W6839 + 1.7) + 1 / (0.92 * $W6839 + 0.62)),"none")</f>
        <v>none</v>
      </c>
      <c r="Y6839" s="8">
        <f>IF(ISNUMBER($X6839), _xlfn.XLOOKUP($X6839,Sheet3!$A$2:$A$392,Sheet3!$B$2:$B$392,"none", 1,1), $AF$2)</f>
        <v>0.8</v>
      </c>
      <c r="Z6839" s="8">
        <f>IF(ISNUMBER($X6839), _xlfn.XLOOKUP($X6839,Sheet3!$A$2:$A$392,Sheet3!$C$2:$C$392,"none", 1,1), $AF$2)</f>
        <v>0.8</v>
      </c>
      <c r="AA6839" s="8">
        <f>IF(ISNUMBER($X6839), _xlfn.XLOOKUP($X6839,Sheet3!$A$2:$A$392,Sheet3!$D$2:$D$392,"none", 1,1), $AF$2)</f>
        <v>0.8</v>
      </c>
    </row>
    <row r="6840" spans="1:27">
      <c r="A6840">
        <v>7707</v>
      </c>
      <c r="B6840" t="s">
        <v>8010</v>
      </c>
      <c r="C6840" t="s">
        <v>12</v>
      </c>
      <c r="D6840">
        <v>11</v>
      </c>
      <c r="E6840">
        <v>56</v>
      </c>
      <c r="F6840">
        <v>43.914960026400003</v>
      </c>
      <c r="G6840">
        <v>-47</v>
      </c>
      <c r="H6840">
        <v>4</v>
      </c>
      <c r="I6840">
        <v>20.559728352</v>
      </c>
      <c r="J6840">
        <f>(D6840+E6840/60+F6840/3600)*15</f>
        <v>179.18297900011001</v>
      </c>
      <c r="K6840">
        <f>IF(G6840&lt;0, G6840-H6840/60-I6840/3600, G6840+H6840/60+I6840/3600)</f>
        <v>-47.072377702320004</v>
      </c>
      <c r="L6840">
        <v>-127.306</v>
      </c>
      <c r="M6840">
        <v>23.890999999999998</v>
      </c>
      <c r="N6840">
        <v>19.399999999999999</v>
      </c>
      <c r="O6840" t="s">
        <v>9341</v>
      </c>
      <c r="P6840">
        <v>6.6539999999999999</v>
      </c>
      <c r="Q6840">
        <v>6.2549999999999999</v>
      </c>
      <c r="R6840" t="s">
        <v>9341</v>
      </c>
      <c r="S6840">
        <v>6.1689999999999996</v>
      </c>
      <c r="T6840" t="s">
        <v>9341</v>
      </c>
      <c r="U6840" t="s">
        <v>9639</v>
      </c>
      <c r="V6840" t="str">
        <f>LEFT($U6840,2)</f>
        <v>F5</v>
      </c>
      <c r="W6840" s="3">
        <f>_xlfn.XLOOKUP(V6840,$AC$2:$AC$43,$AD$2:$AD$43,"none")</f>
        <v>0.45</v>
      </c>
      <c r="X6840" s="3">
        <f>IF(ISNUMBER($W6840), 4600 * (1 / (0.92 * $W6840 + 1.7) + 1 / (0.92 * $W6840 + 0.62)),"none")</f>
        <v>6624.7124722536864</v>
      </c>
      <c r="Y6840" s="8">
        <f>IF(ISNUMBER($X6840), _xlfn.XLOOKUP($X6840,Sheet3!$A$2:$A$392,Sheet3!$B$2:$B$392,"none", 1,1), $AF$2)</f>
        <v>0.99370000000000003</v>
      </c>
      <c r="Z6840" s="8">
        <f>IF(ISNUMBER($X6840), _xlfn.XLOOKUP($X6840,Sheet3!$A$2:$A$392,Sheet3!$C$2:$C$392,"none", 1,1), $AF$2)</f>
        <v>0.9526</v>
      </c>
      <c r="AA6840" s="8">
        <f>IF(ISNUMBER($X6840), _xlfn.XLOOKUP($X6840,Sheet3!$A$2:$A$392,Sheet3!$D$2:$D$392,"none", 1,1), $AF$2)</f>
        <v>1</v>
      </c>
    </row>
    <row r="6841" spans="1:27">
      <c r="A6841">
        <v>8868</v>
      </c>
      <c r="B6841" t="s">
        <v>9173</v>
      </c>
      <c r="C6841" t="s">
        <v>297</v>
      </c>
      <c r="D6841">
        <v>19</v>
      </c>
      <c r="E6841">
        <v>16</v>
      </c>
      <c r="F6841">
        <v>28.6120635288</v>
      </c>
      <c r="G6841">
        <v>-69</v>
      </c>
      <c r="H6841">
        <v>11</v>
      </c>
      <c r="I6841">
        <v>26.977529327999999</v>
      </c>
      <c r="J6841">
        <f>(D6841+E6841/60+F6841/3600)*15</f>
        <v>289.11921693136998</v>
      </c>
      <c r="K6841">
        <f>IF(G6841&lt;0, G6841-H6841/60-I6841/3600, G6841+H6841/60+I6841/3600)</f>
        <v>-69.190827091480003</v>
      </c>
      <c r="L6841">
        <v>6.7690000000000001</v>
      </c>
      <c r="M6841">
        <v>-29.998000000000001</v>
      </c>
      <c r="N6841">
        <v>5.17</v>
      </c>
      <c r="O6841" t="s">
        <v>9341</v>
      </c>
      <c r="P6841">
        <v>6.4279999999999999</v>
      </c>
      <c r="Q6841">
        <v>6.2549999999999999</v>
      </c>
      <c r="R6841" t="s">
        <v>9341</v>
      </c>
      <c r="S6841">
        <v>6.2270000000000003</v>
      </c>
      <c r="T6841" t="s">
        <v>9341</v>
      </c>
      <c r="U6841" t="s">
        <v>11543</v>
      </c>
      <c r="V6841" t="str">
        <f>LEFT($U6841,2)</f>
        <v>A6</v>
      </c>
      <c r="W6841" s="3">
        <f>_xlfn.XLOOKUP(V6841,$AC$2:$AC$43,$AD$2:$AD$43,"none")</f>
        <v>0.17</v>
      </c>
      <c r="X6841" s="3">
        <f>IF(ISNUMBER($W6841), 4600 * (1 / (0.92 * $W6841 + 1.7) + 1 / (0.92 * $W6841 + 0.62)),"none")</f>
        <v>8402.6952833207943</v>
      </c>
      <c r="Y6841" s="8">
        <f>IF(ISNUMBER($X6841), _xlfn.XLOOKUP($X6841,Sheet3!$A$2:$A$392,Sheet3!$B$2:$B$392,"none", 1,1), $AF$2)</f>
        <v>0.73529999999999995</v>
      </c>
      <c r="Z6841" s="8">
        <f>IF(ISNUMBER($X6841), _xlfn.XLOOKUP($X6841,Sheet3!$A$2:$A$392,Sheet3!$C$2:$C$392,"none", 1,1), $AF$2)</f>
        <v>0.78269999999999995</v>
      </c>
      <c r="AA6841" s="8">
        <f>IF(ISNUMBER($X6841), _xlfn.XLOOKUP($X6841,Sheet3!$A$2:$A$392,Sheet3!$D$2:$D$392,"none", 1,1), $AF$2)</f>
        <v>1</v>
      </c>
    </row>
    <row r="6842" spans="1:27">
      <c r="A6842">
        <v>2096</v>
      </c>
      <c r="B6842" t="s">
        <v>2397</v>
      </c>
      <c r="C6842" t="s">
        <v>297</v>
      </c>
      <c r="D6842">
        <v>5</v>
      </c>
      <c r="E6842">
        <v>36</v>
      </c>
      <c r="F6842">
        <v>10.295376923999999</v>
      </c>
      <c r="G6842">
        <v>-28</v>
      </c>
      <c r="H6842">
        <v>42</v>
      </c>
      <c r="I6842">
        <v>28.848600611999998</v>
      </c>
      <c r="J6842">
        <f>(D6842+E6842/60+F6842/3600)*15</f>
        <v>84.042897403849992</v>
      </c>
      <c r="K6842">
        <f>IF(G6842&lt;0, G6842-H6842/60-I6842/3600, G6842+H6842/60+I6842/3600)</f>
        <v>-28.708013500170001</v>
      </c>
      <c r="L6842">
        <v>25.317</v>
      </c>
      <c r="M6842">
        <v>-3.0419999999999998</v>
      </c>
      <c r="N6842">
        <v>17.100000000000001</v>
      </c>
      <c r="O6842" t="s">
        <v>9341</v>
      </c>
      <c r="P6842">
        <v>6.4089999999999998</v>
      </c>
      <c r="Q6842">
        <v>6.2560000000000002</v>
      </c>
      <c r="R6842" t="s">
        <v>9341</v>
      </c>
      <c r="S6842">
        <v>6.24</v>
      </c>
      <c r="T6842">
        <v>6.1</v>
      </c>
      <c r="U6842" t="s">
        <v>10115</v>
      </c>
      <c r="V6842" t="str">
        <f>LEFT($U6842,2)</f>
        <v>A2</v>
      </c>
      <c r="W6842" s="3">
        <f>_xlfn.XLOOKUP(V6842,$AC$2:$AC$43,$AD$2:$AD$43,"none")</f>
        <v>0.05</v>
      </c>
      <c r="X6842" s="3">
        <f>IF(ISNUMBER($W6842), 4600 * (1 / (0.92 * $W6842 + 1.7) + 1 / (0.92 * $W6842 + 0.62)),"none")</f>
        <v>9541.5002631497482</v>
      </c>
      <c r="Y6842" s="8">
        <f>IF(ISNUMBER($X6842), _xlfn.XLOOKUP($X6842,Sheet3!$A$2:$A$392,Sheet3!$B$2:$B$392,"none", 1,1), $AF$2)</f>
        <v>0.65039999999999998</v>
      </c>
      <c r="Z6842" s="8">
        <f>IF(ISNUMBER($X6842), _xlfn.XLOOKUP($X6842,Sheet3!$A$2:$A$392,Sheet3!$C$2:$C$392,"none", 1,1), $AF$2)</f>
        <v>0.72150000000000003</v>
      </c>
      <c r="AA6842" s="8">
        <f>IF(ISNUMBER($X6842), _xlfn.XLOOKUP($X6842,Sheet3!$A$2:$A$392,Sheet3!$D$2:$D$392,"none", 1,1), $AF$2)</f>
        <v>1</v>
      </c>
    </row>
    <row r="6843" spans="1:27">
      <c r="A6843">
        <v>4694</v>
      </c>
      <c r="B6843" t="s">
        <v>4997</v>
      </c>
      <c r="C6843" t="s">
        <v>313</v>
      </c>
      <c r="D6843">
        <v>11</v>
      </c>
      <c r="E6843">
        <v>27</v>
      </c>
      <c r="F6843">
        <v>53.7145401816</v>
      </c>
      <c r="G6843">
        <v>-1</v>
      </c>
      <c r="H6843">
        <v>41</v>
      </c>
      <c r="I6843">
        <v>59.775773387999998</v>
      </c>
      <c r="J6843">
        <f>(D6843+E6843/60+F6843/3600)*15</f>
        <v>171.97381058408999</v>
      </c>
      <c r="K6843">
        <f>IF(G6843&lt;0, G6843-H6843/60-I6843/3600, G6843+H6843/60+I6843/3600)</f>
        <v>-1.6999377148300001</v>
      </c>
      <c r="L6843">
        <v>-41.500999999999998</v>
      </c>
      <c r="M6843">
        <v>2.073</v>
      </c>
      <c r="N6843">
        <v>6.14</v>
      </c>
      <c r="O6843" t="s">
        <v>9341</v>
      </c>
      <c r="P6843">
        <v>7.2850000000000001</v>
      </c>
      <c r="Q6843">
        <v>6.2560000000000002</v>
      </c>
      <c r="R6843" t="s">
        <v>9341</v>
      </c>
      <c r="S6843">
        <v>5.9340000000000002</v>
      </c>
      <c r="T6843" t="s">
        <v>9341</v>
      </c>
      <c r="U6843" t="s">
        <v>9500</v>
      </c>
      <c r="V6843" t="str">
        <f>LEFT($U6843,2)</f>
        <v>K1</v>
      </c>
      <c r="W6843" s="3">
        <f>_xlfn.XLOOKUP(V6843,$AC$2:$AC$43,$AD$2:$AD$43,"none")</f>
        <v>0.86</v>
      </c>
      <c r="X6843" s="3">
        <f>IF(ISNUMBER($W6843), 4600 * (1 / (0.92 * $W6843 + 1.7) + 1 / (0.92 * $W6843 + 0.62)),"none")</f>
        <v>5106.1368670782376</v>
      </c>
      <c r="Y6843" s="8">
        <f>IF(ISNUMBER($X6843), _xlfn.XLOOKUP($X6843,Sheet3!$A$2:$A$392,Sheet3!$B$2:$B$392,"none", 1,1), $AF$2)</f>
        <v>1</v>
      </c>
      <c r="Z6843" s="8">
        <f>IF(ISNUMBER($X6843), _xlfn.XLOOKUP($X6843,Sheet3!$A$2:$A$392,Sheet3!$C$2:$C$392,"none", 1,1), $AF$2)</f>
        <v>0.82210000000000005</v>
      </c>
      <c r="AA6843" s="8">
        <f>IF(ISNUMBER($X6843), _xlfn.XLOOKUP($X6843,Sheet3!$A$2:$A$392,Sheet3!$D$2:$D$392,"none", 1,1), $AF$2)</f>
        <v>0.65410000000000001</v>
      </c>
    </row>
    <row r="6844" spans="1:27">
      <c r="A6844">
        <v>3020</v>
      </c>
      <c r="B6844" t="s">
        <v>3323</v>
      </c>
      <c r="C6844" t="s">
        <v>297</v>
      </c>
      <c r="D6844">
        <v>8</v>
      </c>
      <c r="E6844">
        <v>17</v>
      </c>
      <c r="F6844">
        <v>31.651363228800001</v>
      </c>
      <c r="G6844">
        <v>8</v>
      </c>
      <c r="H6844">
        <v>51</v>
      </c>
      <c r="I6844">
        <v>58.699573884000003</v>
      </c>
      <c r="J6844">
        <f>(D6844+E6844/60+F6844/3600)*15</f>
        <v>124.38188068012001</v>
      </c>
      <c r="K6844">
        <f>IF(G6844&lt;0, G6844-H6844/60-I6844/3600, G6844+H6844/60+I6844/3600)</f>
        <v>8.8663054371900003</v>
      </c>
      <c r="L6844">
        <v>-14.201000000000001</v>
      </c>
      <c r="M6844">
        <v>-8.1690000000000005</v>
      </c>
      <c r="N6844">
        <v>3.61</v>
      </c>
      <c r="O6844" t="s">
        <v>9341</v>
      </c>
      <c r="P6844">
        <v>7.2460000000000004</v>
      </c>
      <c r="Q6844">
        <v>6.2569999999999997</v>
      </c>
      <c r="R6844" t="s">
        <v>9341</v>
      </c>
      <c r="S6844">
        <v>6.0389999999999997</v>
      </c>
      <c r="T6844" t="s">
        <v>9341</v>
      </c>
      <c r="U6844" t="s">
        <v>9379</v>
      </c>
      <c r="V6844" t="str">
        <f>LEFT($U6844,2)</f>
        <v>G8</v>
      </c>
      <c r="W6844" s="3">
        <f>_xlfn.XLOOKUP(V6844,$AC$2:$AC$43,$AD$2:$AD$43,"none")</f>
        <v>0.74</v>
      </c>
      <c r="X6844" s="3">
        <f>IF(ISNUMBER($W6844), 4600 * (1 / (0.92 * $W6844 + 1.7) + 1 / (0.92 * $W6844 + 0.62)),"none")</f>
        <v>5468.4090187676065</v>
      </c>
      <c r="Y6844" s="8">
        <f>IF(ISNUMBER($X6844), _xlfn.XLOOKUP($X6844,Sheet3!$A$2:$A$392,Sheet3!$B$2:$B$392,"none", 1,1), $AF$2)</f>
        <v>1</v>
      </c>
      <c r="Z6844" s="8">
        <f>IF(ISNUMBER($X6844), _xlfn.XLOOKUP($X6844,Sheet3!$A$2:$A$392,Sheet3!$C$2:$C$392,"none", 1,1), $AF$2)</f>
        <v>0.85409999999999997</v>
      </c>
      <c r="AA6844" s="8">
        <f>IF(ISNUMBER($X6844), _xlfn.XLOOKUP($X6844,Sheet3!$A$2:$A$392,Sheet3!$D$2:$D$392,"none", 1,1), $AF$2)</f>
        <v>0.72770000000000001</v>
      </c>
    </row>
    <row r="6845" spans="1:27">
      <c r="A6845">
        <v>4348</v>
      </c>
      <c r="B6845" t="s">
        <v>4651</v>
      </c>
      <c r="C6845" t="s">
        <v>12</v>
      </c>
      <c r="D6845">
        <v>9</v>
      </c>
      <c r="E6845">
        <v>29</v>
      </c>
      <c r="F6845">
        <v>32.415623291999999</v>
      </c>
      <c r="G6845">
        <v>-4</v>
      </c>
      <c r="H6845">
        <v>14</v>
      </c>
      <c r="I6845">
        <v>47.889583512000002</v>
      </c>
      <c r="J6845">
        <f>(D6845+E6845/60+F6845/3600)*15</f>
        <v>142.38506509704999</v>
      </c>
      <c r="K6845">
        <f>IF(G6845&lt;0, G6845-H6845/60-I6845/3600, G6845+H6845/60+I6845/3600)</f>
        <v>-4.2466359954200001</v>
      </c>
      <c r="L6845">
        <v>-30.498000000000001</v>
      </c>
      <c r="M6845">
        <v>-54.222000000000001</v>
      </c>
      <c r="N6845">
        <v>17.309999999999999</v>
      </c>
      <c r="O6845" t="s">
        <v>9341</v>
      </c>
      <c r="P6845">
        <v>7.101</v>
      </c>
      <c r="Q6845">
        <v>6.2569999999999997</v>
      </c>
      <c r="R6845" t="s">
        <v>9341</v>
      </c>
      <c r="S6845">
        <v>6.0430000000000001</v>
      </c>
      <c r="T6845" t="s">
        <v>9341</v>
      </c>
      <c r="U6845" t="s">
        <v>10165</v>
      </c>
      <c r="V6845" t="str">
        <f>LEFT($U6845,2)</f>
        <v>G8</v>
      </c>
      <c r="W6845" s="3">
        <f>_xlfn.XLOOKUP(V6845,$AC$2:$AC$43,$AD$2:$AD$43,"none")</f>
        <v>0.74</v>
      </c>
      <c r="X6845" s="3">
        <f>IF(ISNUMBER($W6845), 4600 * (1 / (0.92 * $W6845 + 1.7) + 1 / (0.92 * $W6845 + 0.62)),"none")</f>
        <v>5468.4090187676065</v>
      </c>
      <c r="Y6845" s="8">
        <f>IF(ISNUMBER($X6845), _xlfn.XLOOKUP($X6845,Sheet3!$A$2:$A$392,Sheet3!$B$2:$B$392,"none", 1,1), $AF$2)</f>
        <v>1</v>
      </c>
      <c r="Z6845" s="8">
        <f>IF(ISNUMBER($X6845), _xlfn.XLOOKUP($X6845,Sheet3!$A$2:$A$392,Sheet3!$C$2:$C$392,"none", 1,1), $AF$2)</f>
        <v>0.85409999999999997</v>
      </c>
      <c r="AA6845" s="8">
        <f>IF(ISNUMBER($X6845), _xlfn.XLOOKUP($X6845,Sheet3!$A$2:$A$392,Sheet3!$D$2:$D$392,"none", 1,1), $AF$2)</f>
        <v>0.72770000000000001</v>
      </c>
    </row>
    <row r="6846" spans="1:27">
      <c r="A6846">
        <v>6382</v>
      </c>
      <c r="B6846" t="s">
        <v>6685</v>
      </c>
      <c r="C6846" t="s">
        <v>297</v>
      </c>
      <c r="D6846">
        <v>15</v>
      </c>
      <c r="E6846">
        <v>55</v>
      </c>
      <c r="F6846">
        <v>39.853217985599997</v>
      </c>
      <c r="G6846">
        <v>18</v>
      </c>
      <c r="H6846">
        <v>37</v>
      </c>
      <c r="I6846">
        <v>14.678859504</v>
      </c>
      <c r="J6846">
        <f>(D6846+E6846/60+F6846/3600)*15</f>
        <v>238.91605507493998</v>
      </c>
      <c r="K6846">
        <f>IF(G6846&lt;0, G6846-H6846/60-I6846/3600, G6846+H6846/60+I6846/3600)</f>
        <v>18.620744127640002</v>
      </c>
      <c r="L6846">
        <v>-6.7030000000000003</v>
      </c>
      <c r="M6846">
        <v>-11.840999999999999</v>
      </c>
      <c r="N6846">
        <v>2.89</v>
      </c>
      <c r="O6846">
        <v>5.75</v>
      </c>
      <c r="P6846">
        <v>6.157</v>
      </c>
      <c r="Q6846">
        <v>6.2569999999999997</v>
      </c>
      <c r="R6846" t="s">
        <v>9341</v>
      </c>
      <c r="S6846">
        <v>6.2389999999999999</v>
      </c>
      <c r="T6846" t="s">
        <v>9341</v>
      </c>
      <c r="U6846" t="s">
        <v>9408</v>
      </c>
      <c r="V6846" t="str">
        <f>LEFT($U6846,2)</f>
        <v>B8</v>
      </c>
      <c r="W6846" s="3">
        <f>_xlfn.XLOOKUP(V6846,$AC$2:$AC$43,$AD$2:$AD$43,"none")</f>
        <v>-0.11</v>
      </c>
      <c r="X6846" s="3">
        <f>IF(ISNUMBER($W6846), 4600 * (1 / (0.92 * $W6846 + 1.7) + 1 / (0.92 * $W6846 + 0.62)),"none")</f>
        <v>11743.77313439976</v>
      </c>
      <c r="Y6846" s="8">
        <f>IF(ISNUMBER($X6846), _xlfn.XLOOKUP($X6846,Sheet3!$A$2:$A$392,Sheet3!$B$2:$B$392,"none", 1,1), $AF$2)</f>
        <v>0.54959999999999998</v>
      </c>
      <c r="Z6846" s="8">
        <f>IF(ISNUMBER($X6846), _xlfn.XLOOKUP($X6846,Sheet3!$A$2:$A$392,Sheet3!$C$2:$C$392,"none", 1,1), $AF$2)</f>
        <v>0.64410000000000001</v>
      </c>
      <c r="AA6846" s="8">
        <f>IF(ISNUMBER($X6846), _xlfn.XLOOKUP($X6846,Sheet3!$A$2:$A$392,Sheet3!$D$2:$D$392,"none", 1,1), $AF$2)</f>
        <v>1</v>
      </c>
    </row>
    <row r="6847" spans="1:27">
      <c r="A6847">
        <v>7443</v>
      </c>
      <c r="B6847" t="s">
        <v>7746</v>
      </c>
      <c r="C6847" t="s">
        <v>12</v>
      </c>
      <c r="D6847">
        <v>5</v>
      </c>
      <c r="E6847">
        <v>6</v>
      </c>
      <c r="F6847">
        <v>9.2953191840000002</v>
      </c>
      <c r="G6847">
        <v>-73</v>
      </c>
      <c r="H6847">
        <v>2</v>
      </c>
      <c r="I6847">
        <v>15.615888324</v>
      </c>
      <c r="J6847">
        <f>(D6847+E6847/60+F6847/3600)*15</f>
        <v>76.538730496599996</v>
      </c>
      <c r="K6847">
        <f>IF(G6847&lt;0, G6847-H6847/60-I6847/3600, G6847+H6847/60+I6847/3600)</f>
        <v>-73.037671080089993</v>
      </c>
      <c r="L6847">
        <v>17.783000000000001</v>
      </c>
      <c r="M6847">
        <v>63.09</v>
      </c>
      <c r="N6847">
        <v>7.74</v>
      </c>
      <c r="O6847" t="s">
        <v>9341</v>
      </c>
      <c r="P6847">
        <v>6.2619999999999996</v>
      </c>
      <c r="Q6847">
        <v>6.2569999999999997</v>
      </c>
      <c r="R6847" t="s">
        <v>9341</v>
      </c>
      <c r="S6847">
        <v>6.26</v>
      </c>
      <c r="T6847" t="s">
        <v>9341</v>
      </c>
      <c r="U6847" t="s">
        <v>9433</v>
      </c>
      <c r="V6847" t="str">
        <f>LEFT($U6847,2)</f>
        <v>A1</v>
      </c>
      <c r="W6847" s="3">
        <f>_xlfn.XLOOKUP(V6847,$AC$2:$AC$43,$AD$2:$AD$43,"none")</f>
        <v>0.02</v>
      </c>
      <c r="X6847" s="3">
        <f>IF(ISNUMBER($W6847), 4600 * (1 / (0.92 * $W6847 + 1.7) + 1 / (0.92 * $W6847 + 0.62)),"none")</f>
        <v>9882.4225367888994</v>
      </c>
      <c r="Y6847" s="8">
        <f>IF(ISNUMBER($X6847), _xlfn.XLOOKUP($X6847,Sheet3!$A$2:$A$392,Sheet3!$B$2:$B$392,"none", 1,1), $AF$2)</f>
        <v>0.63239999999999996</v>
      </c>
      <c r="Z6847" s="8">
        <f>IF(ISNUMBER($X6847), _xlfn.XLOOKUP($X6847,Sheet3!$A$2:$A$392,Sheet3!$C$2:$C$392,"none", 1,1), $AF$2)</f>
        <v>0.70809999999999995</v>
      </c>
      <c r="AA6847" s="8">
        <f>IF(ISNUMBER($X6847), _xlfn.XLOOKUP($X6847,Sheet3!$A$2:$A$392,Sheet3!$D$2:$D$392,"none", 1,1), $AF$2)</f>
        <v>1</v>
      </c>
    </row>
    <row r="6848" spans="1:27">
      <c r="A6848">
        <v>7942</v>
      </c>
      <c r="B6848" t="s">
        <v>8245</v>
      </c>
      <c r="C6848" t="s">
        <v>297</v>
      </c>
      <c r="D6848">
        <v>12</v>
      </c>
      <c r="E6848">
        <v>50</v>
      </c>
      <c r="F6848">
        <v>19.485613387200001</v>
      </c>
      <c r="G6848">
        <v>-48</v>
      </c>
      <c r="H6848">
        <v>27</v>
      </c>
      <c r="I6848">
        <v>34.357864139999997</v>
      </c>
      <c r="J6848">
        <f>(D6848+E6848/60+F6848/3600)*15</f>
        <v>192.58119005578001</v>
      </c>
      <c r="K6848">
        <f>IF(G6848&lt;0, G6848-H6848/60-I6848/3600, G6848+H6848/60+I6848/3600)</f>
        <v>-48.459543851150002</v>
      </c>
      <c r="L6848">
        <v>-47.999000000000002</v>
      </c>
      <c r="M6848">
        <v>6.266</v>
      </c>
      <c r="N6848">
        <v>5.73</v>
      </c>
      <c r="O6848" t="s">
        <v>9341</v>
      </c>
      <c r="P6848">
        <v>6.282</v>
      </c>
      <c r="Q6848">
        <v>6.2569999999999997</v>
      </c>
      <c r="R6848" t="s">
        <v>9341</v>
      </c>
      <c r="S6848">
        <v>6.2439999999999998</v>
      </c>
      <c r="T6848" t="s">
        <v>9341</v>
      </c>
      <c r="U6848" t="s">
        <v>9394</v>
      </c>
      <c r="V6848" t="str">
        <f>LEFT($U6848,2)</f>
        <v>A0</v>
      </c>
      <c r="W6848" s="3">
        <f>_xlfn.XLOOKUP(V6848,$AC$2:$AC$43,$AD$2:$AD$43,"none")</f>
        <v>-0.01</v>
      </c>
      <c r="X6848" s="3">
        <f>IF(ISNUMBER($W6848), 4600 * (1 / (0.92 * $W6848 + 1.7) + 1 / (0.92 * $W6848 + 0.62)),"none")</f>
        <v>10251.712375722911</v>
      </c>
      <c r="Y6848" s="8">
        <f>IF(ISNUMBER($X6848), _xlfn.XLOOKUP($X6848,Sheet3!$A$2:$A$392,Sheet3!$B$2:$B$392,"none", 1,1), $AF$2)</f>
        <v>0.6109</v>
      </c>
      <c r="Z6848" s="8">
        <f>IF(ISNUMBER($X6848), _xlfn.XLOOKUP($X6848,Sheet3!$A$2:$A$392,Sheet3!$C$2:$C$392,"none", 1,1), $AF$2)</f>
        <v>0.69189999999999996</v>
      </c>
      <c r="AA6848" s="8">
        <f>IF(ISNUMBER($X6848), _xlfn.XLOOKUP($X6848,Sheet3!$A$2:$A$392,Sheet3!$D$2:$D$392,"none", 1,1), $AF$2)</f>
        <v>1</v>
      </c>
    </row>
    <row r="6849" spans="1:27">
      <c r="A6849">
        <v>8085</v>
      </c>
      <c r="B6849" t="s">
        <v>8388</v>
      </c>
      <c r="C6849" t="s">
        <v>297</v>
      </c>
      <c r="D6849">
        <v>13</v>
      </c>
      <c r="E6849">
        <v>27</v>
      </c>
      <c r="F6849">
        <v>20.655702984000001</v>
      </c>
      <c r="G6849">
        <v>-49</v>
      </c>
      <c r="H6849">
        <v>22</v>
      </c>
      <c r="I6849">
        <v>52.649250131999999</v>
      </c>
      <c r="J6849">
        <f>(D6849+E6849/60+F6849/3600)*15</f>
        <v>201.83606542909999</v>
      </c>
      <c r="K6849">
        <f>IF(G6849&lt;0, G6849-H6849/60-I6849/3600, G6849+H6849/60+I6849/3600)</f>
        <v>-49.381291458370001</v>
      </c>
      <c r="L6849">
        <v>-6.0549999999999997</v>
      </c>
      <c r="M6849">
        <v>-3.5179999999999998</v>
      </c>
      <c r="N6849">
        <v>1.54</v>
      </c>
      <c r="O6849" t="s">
        <v>9341</v>
      </c>
      <c r="P6849">
        <v>6.1260000000000003</v>
      </c>
      <c r="Q6849">
        <v>6.2569999999999997</v>
      </c>
      <c r="R6849" t="s">
        <v>9341</v>
      </c>
      <c r="S6849">
        <v>6.2469999999999999</v>
      </c>
      <c r="T6849" t="s">
        <v>9341</v>
      </c>
      <c r="U6849" t="s">
        <v>10651</v>
      </c>
      <c r="V6849" t="str">
        <f>LEFT($U6849,2)</f>
        <v>B3</v>
      </c>
      <c r="W6849" s="3">
        <f>_xlfn.XLOOKUP(V6849,$AC$2:$AC$43,$AD$2:$AD$43,"none")</f>
        <v>-0.2</v>
      </c>
      <c r="X6849" s="3">
        <f>IF(ISNUMBER($W6849), 4600 * (1 / (0.92 * $W6849 + 1.7) + 1 / (0.92 * $W6849 + 0.62)),"none")</f>
        <v>13584.75950715306</v>
      </c>
      <c r="Y6849" s="8">
        <f>IF(ISNUMBER($X6849), _xlfn.XLOOKUP($X6849,Sheet3!$A$2:$A$392,Sheet3!$B$2:$B$392,"none", 1,1), $AF$2)</f>
        <v>0.50129999999999997</v>
      </c>
      <c r="Z6849" s="8">
        <f>IF(ISNUMBER($X6849), _xlfn.XLOOKUP($X6849,Sheet3!$A$2:$A$392,Sheet3!$C$2:$C$392,"none", 1,1), $AF$2)</f>
        <v>0.60470000000000002</v>
      </c>
      <c r="AA6849" s="8">
        <f>IF(ISNUMBER($X6849), _xlfn.XLOOKUP($X6849,Sheet3!$A$2:$A$392,Sheet3!$D$2:$D$392,"none", 1,1), $AF$2)</f>
        <v>1</v>
      </c>
    </row>
    <row r="6850" spans="1:27">
      <c r="A6850">
        <v>8333</v>
      </c>
      <c r="B6850" t="s">
        <v>8636</v>
      </c>
      <c r="C6850" t="s">
        <v>297</v>
      </c>
      <c r="D6850">
        <v>17</v>
      </c>
      <c r="E6850">
        <v>35</v>
      </c>
      <c r="F6850">
        <v>35.005234003200002</v>
      </c>
      <c r="G6850">
        <v>-59</v>
      </c>
      <c r="H6850">
        <v>50</v>
      </c>
      <c r="I6850">
        <v>46.043325492000001</v>
      </c>
      <c r="J6850">
        <f>(D6850+E6850/60+F6850/3600)*15</f>
        <v>263.89585514167999</v>
      </c>
      <c r="K6850">
        <f>IF(G6850&lt;0, G6850-H6850/60-I6850/3600, G6850+H6850/60+I6850/3600)</f>
        <v>-59.846123145970004</v>
      </c>
      <c r="L6850">
        <v>-3.9319999999999999</v>
      </c>
      <c r="M6850">
        <v>-6.617</v>
      </c>
      <c r="N6850">
        <v>2.09</v>
      </c>
      <c r="O6850" t="s">
        <v>9341</v>
      </c>
      <c r="P6850">
        <v>6.1740000000000004</v>
      </c>
      <c r="Q6850">
        <v>6.2569999999999997</v>
      </c>
      <c r="R6850" t="s">
        <v>9341</v>
      </c>
      <c r="S6850">
        <v>6.2350000000000003</v>
      </c>
      <c r="T6850" t="s">
        <v>9341</v>
      </c>
      <c r="U6850" t="s">
        <v>10062</v>
      </c>
      <c r="V6850" t="str">
        <f>LEFT($U6850,2)</f>
        <v>B5</v>
      </c>
      <c r="W6850" s="3">
        <f>_xlfn.XLOOKUP(V6850,$AC$2:$AC$43,$AD$2:$AD$43,"none")</f>
        <v>-0.16</v>
      </c>
      <c r="X6850" s="3">
        <f>IF(ISNUMBER($W6850), 4600 * (1 / (0.92 * $W6850 + 1.7) + 1 / (0.92 * $W6850 + 0.62)),"none")</f>
        <v>12691.662939978085</v>
      </c>
      <c r="Y6850" s="8">
        <f>IF(ISNUMBER($X6850), _xlfn.XLOOKUP($X6850,Sheet3!$A$2:$A$392,Sheet3!$B$2:$B$392,"none", 1,1), $AF$2)</f>
        <v>0.52290000000000003</v>
      </c>
      <c r="Z6850" s="8">
        <f>IF(ISNUMBER($X6850), _xlfn.XLOOKUP($X6850,Sheet3!$A$2:$A$392,Sheet3!$C$2:$C$392,"none", 1,1), $AF$2)</f>
        <v>0.62250000000000005</v>
      </c>
      <c r="AA6850" s="8">
        <f>IF(ISNUMBER($X6850), _xlfn.XLOOKUP($X6850,Sheet3!$A$2:$A$392,Sheet3!$D$2:$D$392,"none", 1,1), $AF$2)</f>
        <v>1</v>
      </c>
    </row>
    <row r="6851" spans="1:27">
      <c r="A6851">
        <v>2535</v>
      </c>
      <c r="B6851" t="s">
        <v>2837</v>
      </c>
      <c r="C6851" t="s">
        <v>297</v>
      </c>
      <c r="D6851">
        <v>6</v>
      </c>
      <c r="E6851">
        <v>55</v>
      </c>
      <c r="F6851">
        <v>34.621478781599997</v>
      </c>
      <c r="G6851">
        <v>8</v>
      </c>
      <c r="H6851">
        <v>19</v>
      </c>
      <c r="I6851">
        <v>27.447359016</v>
      </c>
      <c r="J6851">
        <f>(D6851+E6851/60+F6851/3600)*15</f>
        <v>103.89425616159001</v>
      </c>
      <c r="K6851">
        <f>IF(G6851&lt;0, G6851-H6851/60-I6851/3600, G6851+H6851/60+I6851/3600)</f>
        <v>8.3242909330600003</v>
      </c>
      <c r="L6851">
        <v>-16.878</v>
      </c>
      <c r="M6851">
        <v>3.1480000000000001</v>
      </c>
      <c r="N6851">
        <v>10.58</v>
      </c>
      <c r="O6851" t="s">
        <v>9341</v>
      </c>
      <c r="P6851">
        <v>6.3049999999999997</v>
      </c>
      <c r="Q6851">
        <v>6.258</v>
      </c>
      <c r="R6851" t="s">
        <v>9341</v>
      </c>
      <c r="S6851">
        <v>6.2670000000000003</v>
      </c>
      <c r="T6851" t="s">
        <v>9341</v>
      </c>
      <c r="U6851" t="s">
        <v>9394</v>
      </c>
      <c r="V6851" t="str">
        <f>LEFT($U6851,2)</f>
        <v>A0</v>
      </c>
      <c r="W6851" s="3">
        <f>_xlfn.XLOOKUP(V6851,$AC$2:$AC$43,$AD$2:$AD$43,"none")</f>
        <v>-0.01</v>
      </c>
      <c r="X6851" s="3">
        <f>IF(ISNUMBER($W6851), 4600 * (1 / (0.92 * $W6851 + 1.7) + 1 / (0.92 * $W6851 + 0.62)),"none")</f>
        <v>10251.712375722911</v>
      </c>
      <c r="Y6851" s="8">
        <f>IF(ISNUMBER($X6851), _xlfn.XLOOKUP($X6851,Sheet3!$A$2:$A$392,Sheet3!$B$2:$B$392,"none", 1,1), $AF$2)</f>
        <v>0.6109</v>
      </c>
      <c r="Z6851" s="8">
        <f>IF(ISNUMBER($X6851), _xlfn.XLOOKUP($X6851,Sheet3!$A$2:$A$392,Sheet3!$C$2:$C$392,"none", 1,1), $AF$2)</f>
        <v>0.69189999999999996</v>
      </c>
      <c r="AA6851" s="8">
        <f>IF(ISNUMBER($X6851), _xlfn.XLOOKUP($X6851,Sheet3!$A$2:$A$392,Sheet3!$D$2:$D$392,"none", 1,1), $AF$2)</f>
        <v>1</v>
      </c>
    </row>
    <row r="6852" spans="1:27">
      <c r="A6852">
        <v>6708</v>
      </c>
      <c r="B6852" t="s">
        <v>7011</v>
      </c>
      <c r="C6852" t="s">
        <v>297</v>
      </c>
      <c r="D6852">
        <v>19</v>
      </c>
      <c r="E6852">
        <v>30</v>
      </c>
      <c r="F6852">
        <v>46.8284581128</v>
      </c>
      <c r="G6852">
        <v>36</v>
      </c>
      <c r="H6852">
        <v>13</v>
      </c>
      <c r="I6852">
        <v>42.68994636</v>
      </c>
      <c r="J6852">
        <f>(D6852+E6852/60+F6852/3600)*15</f>
        <v>292.69511857547002</v>
      </c>
      <c r="K6852">
        <f>IF(G6852&lt;0, G6852-H6852/60-I6852/3600, G6852+H6852/60+I6852/3600)</f>
        <v>36.228524985100002</v>
      </c>
      <c r="L6852">
        <v>2.3279999999999998</v>
      </c>
      <c r="M6852">
        <v>-14.029</v>
      </c>
      <c r="N6852">
        <v>5.01</v>
      </c>
      <c r="O6852">
        <v>6.08</v>
      </c>
      <c r="P6852">
        <v>6.24</v>
      </c>
      <c r="Q6852">
        <v>6.258</v>
      </c>
      <c r="R6852" t="s">
        <v>9341</v>
      </c>
      <c r="S6852">
        <v>6.2539999999999996</v>
      </c>
      <c r="T6852" t="s">
        <v>9341</v>
      </c>
      <c r="U6852" t="s">
        <v>9540</v>
      </c>
      <c r="V6852" t="str">
        <f>LEFT($U6852,2)</f>
        <v>B9</v>
      </c>
      <c r="W6852" s="3">
        <f>_xlfn.XLOOKUP(V6852,$AC$2:$AC$43,$AD$2:$AD$43,"none")</f>
        <v>-7.0000000000000007E-2</v>
      </c>
      <c r="X6852" s="3">
        <f>IF(ISNUMBER($W6852), 4600 * (1 / (0.92 * $W6852 + 1.7) + 1 / (0.92 * $W6852 + 0.62)),"none")</f>
        <v>11091.761228434079</v>
      </c>
      <c r="Y6852" s="8">
        <f>IF(ISNUMBER($X6852), _xlfn.XLOOKUP($X6852,Sheet3!$A$2:$A$392,Sheet3!$B$2:$B$392,"none", 1,1), $AF$2)</f>
        <v>0.57499999999999996</v>
      </c>
      <c r="Z6852" s="8">
        <f>IF(ISNUMBER($X6852), _xlfn.XLOOKUP($X6852,Sheet3!$A$2:$A$392,Sheet3!$C$2:$C$392,"none", 1,1), $AF$2)</f>
        <v>0.66420000000000001</v>
      </c>
      <c r="AA6852" s="8">
        <f>IF(ISNUMBER($X6852), _xlfn.XLOOKUP($X6852,Sheet3!$A$2:$A$392,Sheet3!$D$2:$D$392,"none", 1,1), $AF$2)</f>
        <v>1</v>
      </c>
    </row>
    <row r="6853" spans="1:27">
      <c r="A6853">
        <v>7733</v>
      </c>
      <c r="B6853" t="s">
        <v>8036</v>
      </c>
      <c r="C6853" t="s">
        <v>297</v>
      </c>
      <c r="D6853">
        <v>11</v>
      </c>
      <c r="E6853">
        <v>19</v>
      </c>
      <c r="F6853">
        <v>36.5281546752</v>
      </c>
      <c r="G6853">
        <v>-75</v>
      </c>
      <c r="H6853">
        <v>8</v>
      </c>
      <c r="I6853">
        <v>32.808187175999997</v>
      </c>
      <c r="J6853">
        <f>(D6853+E6853/60+F6853/3600)*15</f>
        <v>169.90220064447999</v>
      </c>
      <c r="K6853">
        <f>IF(G6853&lt;0, G6853-H6853/60-I6853/3600, G6853+H6853/60+I6853/3600)</f>
        <v>-75.142446718660011</v>
      </c>
      <c r="L6853">
        <v>-23.068000000000001</v>
      </c>
      <c r="M6853">
        <v>-1.097</v>
      </c>
      <c r="N6853">
        <v>5.84</v>
      </c>
      <c r="O6853" t="s">
        <v>9341</v>
      </c>
      <c r="P6853">
        <v>6.2409999999999997</v>
      </c>
      <c r="Q6853">
        <v>6.258</v>
      </c>
      <c r="R6853" t="s">
        <v>9341</v>
      </c>
      <c r="S6853">
        <v>6.2610000000000001</v>
      </c>
      <c r="T6853" t="s">
        <v>9341</v>
      </c>
      <c r="U6853" t="s">
        <v>10936</v>
      </c>
      <c r="V6853" t="str">
        <f>LEFT($U6853,2)</f>
        <v>B9</v>
      </c>
      <c r="W6853" s="3">
        <f>_xlfn.XLOOKUP(V6853,$AC$2:$AC$43,$AD$2:$AD$43,"none")</f>
        <v>-7.0000000000000007E-2</v>
      </c>
      <c r="X6853" s="3">
        <f>IF(ISNUMBER($W6853), 4600 * (1 / (0.92 * $W6853 + 1.7) + 1 / (0.92 * $W6853 + 0.62)),"none")</f>
        <v>11091.761228434079</v>
      </c>
      <c r="Y6853" s="8">
        <f>IF(ISNUMBER($X6853), _xlfn.XLOOKUP($X6853,Sheet3!$A$2:$A$392,Sheet3!$B$2:$B$392,"none", 1,1), $AF$2)</f>
        <v>0.57499999999999996</v>
      </c>
      <c r="Z6853" s="8">
        <f>IF(ISNUMBER($X6853), _xlfn.XLOOKUP($X6853,Sheet3!$A$2:$A$392,Sheet3!$C$2:$C$392,"none", 1,1), $AF$2)</f>
        <v>0.66420000000000001</v>
      </c>
      <c r="AA6853" s="8">
        <f>IF(ISNUMBER($X6853), _xlfn.XLOOKUP($X6853,Sheet3!$A$2:$A$392,Sheet3!$D$2:$D$392,"none", 1,1), $AF$2)</f>
        <v>1</v>
      </c>
    </row>
    <row r="6854" spans="1:27">
      <c r="A6854">
        <v>745</v>
      </c>
      <c r="B6854" t="s">
        <v>1045</v>
      </c>
      <c r="C6854" t="s">
        <v>297</v>
      </c>
      <c r="D6854">
        <v>18</v>
      </c>
      <c r="E6854">
        <v>44</v>
      </c>
      <c r="F6854">
        <v>55.399203981600003</v>
      </c>
      <c r="G6854">
        <v>54</v>
      </c>
      <c r="H6854">
        <v>53</v>
      </c>
      <c r="I6854">
        <v>49.864895556</v>
      </c>
      <c r="J6854">
        <f>(D6854+E6854/60+F6854/3600)*15</f>
        <v>281.23083001659001</v>
      </c>
      <c r="K6854">
        <f>IF(G6854&lt;0, G6854-H6854/60-I6854/3600, G6854+H6854/60+I6854/3600)</f>
        <v>54.897184693210001</v>
      </c>
      <c r="L6854">
        <v>9.0250000000000004</v>
      </c>
      <c r="M6854">
        <v>-1.8169999999999999</v>
      </c>
      <c r="N6854">
        <v>3.62</v>
      </c>
      <c r="O6854" t="s">
        <v>9341</v>
      </c>
      <c r="P6854">
        <v>7.0880000000000001</v>
      </c>
      <c r="Q6854">
        <v>6.2590000000000003</v>
      </c>
      <c r="R6854" t="s">
        <v>9341</v>
      </c>
      <c r="S6854">
        <v>6.069</v>
      </c>
      <c r="T6854" t="s">
        <v>9341</v>
      </c>
      <c r="U6854" t="s">
        <v>9342</v>
      </c>
      <c r="V6854" t="str">
        <f>LEFT($U6854,2)</f>
        <v>G5</v>
      </c>
      <c r="W6854" s="3">
        <f>_xlfn.XLOOKUP(V6854,$AC$2:$AC$43,$AD$2:$AD$43,"none")</f>
        <v>0.68</v>
      </c>
      <c r="X6854" s="3">
        <f>IF(ISNUMBER($W6854), 4600 * (1 / (0.92 * $W6854 + 1.7) + 1 / (0.92 * $W6854 + 0.62)),"none")</f>
        <v>5670.9835338658331</v>
      </c>
      <c r="Y6854" s="8">
        <f>IF(ISNUMBER($X6854), _xlfn.XLOOKUP($X6854,Sheet3!$A$2:$A$392,Sheet3!$B$2:$B$392,"none", 1,1), $AF$2)</f>
        <v>1</v>
      </c>
      <c r="Z6854" s="8">
        <f>IF(ISNUMBER($X6854), _xlfn.XLOOKUP($X6854,Sheet3!$A$2:$A$392,Sheet3!$C$2:$C$392,"none", 1,1), $AF$2)</f>
        <v>0.874</v>
      </c>
      <c r="AA6854" s="8">
        <f>IF(ISNUMBER($X6854), _xlfn.XLOOKUP($X6854,Sheet3!$A$2:$A$392,Sheet3!$D$2:$D$392,"none", 1,1), $AF$2)</f>
        <v>0.77600000000000002</v>
      </c>
    </row>
    <row r="6855" spans="1:27">
      <c r="A6855">
        <v>893</v>
      </c>
      <c r="B6855" t="s">
        <v>1193</v>
      </c>
      <c r="C6855" t="s">
        <v>34</v>
      </c>
      <c r="D6855">
        <v>12</v>
      </c>
      <c r="E6855">
        <v>15</v>
      </c>
      <c r="F6855">
        <v>20.271248548799999</v>
      </c>
      <c r="G6855">
        <v>87</v>
      </c>
      <c r="H6855">
        <v>42</v>
      </c>
      <c r="I6855">
        <v>0.42645985199999997</v>
      </c>
      <c r="J6855">
        <f>(D6855+E6855/60+F6855/3600)*15</f>
        <v>183.83446353562002</v>
      </c>
      <c r="K6855">
        <f>IF(G6855&lt;0, G6855-H6855/60-I6855/3600, G6855+H6855/60+I6855/3600)</f>
        <v>87.700118461070005</v>
      </c>
      <c r="L6855">
        <v>-27.143000000000001</v>
      </c>
      <c r="M6855">
        <v>52.408999999999999</v>
      </c>
      <c r="N6855">
        <v>20.67</v>
      </c>
      <c r="O6855" t="s">
        <v>9341</v>
      </c>
      <c r="P6855">
        <v>6.59</v>
      </c>
      <c r="Q6855">
        <v>6.2590000000000003</v>
      </c>
      <c r="R6855" t="s">
        <v>9341</v>
      </c>
      <c r="S6855">
        <v>6.1890000000000001</v>
      </c>
      <c r="T6855" t="s">
        <v>9341</v>
      </c>
      <c r="U6855" t="s">
        <v>9758</v>
      </c>
      <c r="V6855" t="str">
        <f>LEFT($U6855,2)</f>
        <v>F1</v>
      </c>
      <c r="W6855" s="3">
        <f>_xlfn.XLOOKUP(V6855,$AC$2:$AC$43,$AD$2:$AD$43,"none")</f>
        <v>0.34</v>
      </c>
      <c r="X6855" s="3">
        <f>IF(ISNUMBER($W6855), 4600 * (1 / (0.92 * $W6855 + 1.7) + 1 / (0.92 * $W6855 + 0.62)),"none")</f>
        <v>7216.7629742546496</v>
      </c>
      <c r="Y6855" s="8">
        <f>IF(ISNUMBER($X6855), _xlfn.XLOOKUP($X6855,Sheet3!$A$2:$A$392,Sheet3!$B$2:$B$392,"none", 1,1), $AF$2)</f>
        <v>0.88229999999999997</v>
      </c>
      <c r="Z6855" s="8">
        <f>IF(ISNUMBER($X6855), _xlfn.XLOOKUP($X6855,Sheet3!$A$2:$A$392,Sheet3!$C$2:$C$392,"none", 1,1), $AF$2)</f>
        <v>0.88190000000000002</v>
      </c>
      <c r="AA6855" s="8">
        <f>IF(ISNUMBER($X6855), _xlfn.XLOOKUP($X6855,Sheet3!$A$2:$A$392,Sheet3!$D$2:$D$392,"none", 1,1), $AF$2)</f>
        <v>1</v>
      </c>
    </row>
    <row r="6856" spans="1:27">
      <c r="A6856">
        <v>3253</v>
      </c>
      <c r="B6856" t="s">
        <v>3556</v>
      </c>
      <c r="C6856" t="s">
        <v>313</v>
      </c>
      <c r="D6856">
        <v>21</v>
      </c>
      <c r="E6856">
        <v>3</v>
      </c>
      <c r="F6856">
        <v>10.189450000000001</v>
      </c>
      <c r="G6856">
        <v>-27</v>
      </c>
      <c r="H6856">
        <v>43</v>
      </c>
      <c r="I6856">
        <v>53.732300000000002</v>
      </c>
      <c r="J6856">
        <f>(D6856+E6856/60+F6856/3600)*15</f>
        <v>315.7924560416667</v>
      </c>
      <c r="K6856">
        <f>IF(G6856&lt;0, G6856-H6856/60-I6856/3600, G6856+H6856/60+I6856/3600)</f>
        <v>-27.731592305555555</v>
      </c>
      <c r="L6856">
        <v>35.659999999999997</v>
      </c>
      <c r="M6856">
        <v>-35.72</v>
      </c>
      <c r="N6856">
        <v>3.42</v>
      </c>
      <c r="O6856" t="s">
        <v>9341</v>
      </c>
      <c r="P6856">
        <v>7.2</v>
      </c>
      <c r="Q6856">
        <v>6.2590000000000003</v>
      </c>
      <c r="R6856" t="s">
        <v>9341</v>
      </c>
      <c r="S6856" t="s">
        <v>9341</v>
      </c>
      <c r="T6856" t="s">
        <v>9341</v>
      </c>
      <c r="U6856" t="s">
        <v>9403</v>
      </c>
      <c r="V6856" t="str">
        <f>LEFT($U6856,2)</f>
        <v>K0</v>
      </c>
      <c r="W6856" s="3">
        <f>_xlfn.XLOOKUP(V6856,$AC$2:$AC$43,$AD$2:$AD$43,"none")</f>
        <v>0.81</v>
      </c>
      <c r="X6856" s="3">
        <f>IF(ISNUMBER($W6856), 4600 * (1 / (0.92 * $W6856 + 1.7) + 1 / (0.92 * $W6856 + 0.62)),"none")</f>
        <v>5250.7063834266155</v>
      </c>
      <c r="Y6856" s="8">
        <f>IF(ISNUMBER($X6856), _xlfn.XLOOKUP($X6856,Sheet3!$A$2:$A$392,Sheet3!$B$2:$B$392,"none", 1,1), $AF$2)</f>
        <v>1</v>
      </c>
      <c r="Z6856" s="8">
        <f>IF(ISNUMBER($X6856), _xlfn.XLOOKUP($X6856,Sheet3!$A$2:$A$392,Sheet3!$C$2:$C$392,"none", 1,1), $AF$2)</f>
        <v>0.83299999999999996</v>
      </c>
      <c r="AA6856" s="8">
        <f>IF(ISNUMBER($X6856), _xlfn.XLOOKUP($X6856,Sheet3!$A$2:$A$392,Sheet3!$D$2:$D$392,"none", 1,1), $AF$2)</f>
        <v>0.67869999999999997</v>
      </c>
    </row>
    <row r="6857" spans="1:27">
      <c r="A6857">
        <v>6030</v>
      </c>
      <c r="B6857" t="s">
        <v>6333</v>
      </c>
      <c r="C6857" t="s">
        <v>313</v>
      </c>
      <c r="D6857">
        <v>16</v>
      </c>
      <c r="E6857">
        <v>41</v>
      </c>
      <c r="F6857">
        <v>11.543204637600001</v>
      </c>
      <c r="G6857">
        <v>-1</v>
      </c>
      <c r="H6857">
        <v>0</v>
      </c>
      <c r="I6857">
        <v>1.1278776239999999</v>
      </c>
      <c r="J6857">
        <f>(D6857+E6857/60+F6857/3600)*15</f>
        <v>250.29809668598998</v>
      </c>
      <c r="K6857">
        <f>IF(G6857&lt;0, G6857-H6857/60-I6857/3600, G6857+H6857/60+I6857/3600)</f>
        <v>-1.0003132993399999</v>
      </c>
      <c r="L6857">
        <v>19.120999999999999</v>
      </c>
      <c r="M6857">
        <v>-11.519</v>
      </c>
      <c r="N6857">
        <v>19.12</v>
      </c>
      <c r="O6857" t="s">
        <v>9341</v>
      </c>
      <c r="P6857">
        <v>6.5410000000000004</v>
      </c>
      <c r="Q6857">
        <v>6.2590000000000003</v>
      </c>
      <c r="R6857" t="s">
        <v>9341</v>
      </c>
      <c r="S6857">
        <v>6.2409999999999997</v>
      </c>
      <c r="T6857" t="s">
        <v>9341</v>
      </c>
      <c r="U6857" t="s">
        <v>11024</v>
      </c>
      <c r="V6857" t="str">
        <f>LEFT($U6857,2)</f>
        <v>A5</v>
      </c>
      <c r="W6857" s="3">
        <f>_xlfn.XLOOKUP(V6857,$AC$2:$AC$43,$AD$2:$AD$43,"none")</f>
        <v>0.15</v>
      </c>
      <c r="X6857" s="3">
        <f>IF(ISNUMBER($W6857), 4600 * (1 / (0.92 * $W6857 + 1.7) + 1 / (0.92 * $W6857 + 0.62)),"none")</f>
        <v>8571.3219313180252</v>
      </c>
      <c r="Y6857" s="8">
        <f>IF(ISNUMBER($X6857), _xlfn.XLOOKUP($X6857,Sheet3!$A$2:$A$392,Sheet3!$B$2:$B$392,"none", 1,1), $AF$2)</f>
        <v>0.72599999999999998</v>
      </c>
      <c r="Z6857" s="8">
        <f>IF(ISNUMBER($X6857), _xlfn.XLOOKUP($X6857,Sheet3!$A$2:$A$392,Sheet3!$C$2:$C$392,"none", 1,1), $AF$2)</f>
        <v>0.7762</v>
      </c>
      <c r="AA6857" s="8">
        <f>IF(ISNUMBER($X6857), _xlfn.XLOOKUP($X6857,Sheet3!$A$2:$A$392,Sheet3!$D$2:$D$392,"none", 1,1), $AF$2)</f>
        <v>1</v>
      </c>
    </row>
    <row r="6858" spans="1:27">
      <c r="A6858">
        <v>8389</v>
      </c>
      <c r="B6858" t="s">
        <v>8692</v>
      </c>
      <c r="C6858" t="s">
        <v>297</v>
      </c>
      <c r="D6858">
        <v>17</v>
      </c>
      <c r="E6858">
        <v>57</v>
      </c>
      <c r="F6858">
        <v>42.736853073600003</v>
      </c>
      <c r="G6858">
        <v>-56</v>
      </c>
      <c r="H6858">
        <v>53</v>
      </c>
      <c r="I6858">
        <v>46.504246019999997</v>
      </c>
      <c r="J6858">
        <f>(D6858+E6858/60+F6858/3600)*15</f>
        <v>269.42807022113999</v>
      </c>
      <c r="K6858">
        <f>IF(G6858&lt;0, G6858-H6858/60-I6858/3600, G6858+H6858/60+I6858/3600)</f>
        <v>-56.896251179449997</v>
      </c>
      <c r="L6858">
        <v>-1.083</v>
      </c>
      <c r="M6858">
        <v>-11.797000000000001</v>
      </c>
      <c r="N6858">
        <v>2.62</v>
      </c>
      <c r="O6858" t="s">
        <v>9341</v>
      </c>
      <c r="P6858">
        <v>6.1840000000000002</v>
      </c>
      <c r="Q6858">
        <v>6.2590000000000003</v>
      </c>
      <c r="R6858" t="s">
        <v>9341</v>
      </c>
      <c r="S6858">
        <v>6.23</v>
      </c>
      <c r="T6858" t="s">
        <v>9341</v>
      </c>
      <c r="U6858" t="s">
        <v>10763</v>
      </c>
      <c r="V6858" t="str">
        <f>LEFT($U6858,2)</f>
        <v>B4</v>
      </c>
      <c r="W6858" s="3">
        <f>_xlfn.XLOOKUP(V6858,$AC$2:$AC$43,$AD$2:$AD$43,"none")</f>
        <v>-0.18</v>
      </c>
      <c r="X6858" s="3">
        <f>IF(ISNUMBER($W6858), 4600 * (1 / (0.92 * $W6858 + 1.7) + 1 / (0.92 * $W6858 + 0.62)),"none")</f>
        <v>13121.153930884579</v>
      </c>
      <c r="Y6858" s="8">
        <f>IF(ISNUMBER($X6858), _xlfn.XLOOKUP($X6858,Sheet3!$A$2:$A$392,Sheet3!$B$2:$B$392,"none", 1,1), $AF$2)</f>
        <v>0.51039999999999996</v>
      </c>
      <c r="Z6858" s="8">
        <f>IF(ISNUMBER($X6858), _xlfn.XLOOKUP($X6858,Sheet3!$A$2:$A$392,Sheet3!$C$2:$C$392,"none", 1,1), $AF$2)</f>
        <v>0.61219999999999997</v>
      </c>
      <c r="AA6858" s="8">
        <f>IF(ISNUMBER($X6858), _xlfn.XLOOKUP($X6858,Sheet3!$A$2:$A$392,Sheet3!$D$2:$D$392,"none", 1,1), $AF$2)</f>
        <v>1</v>
      </c>
    </row>
    <row r="6859" spans="1:27">
      <c r="A6859">
        <v>8871</v>
      </c>
      <c r="B6859" t="s">
        <v>9176</v>
      </c>
      <c r="C6859" t="s">
        <v>305</v>
      </c>
      <c r="D6859">
        <v>20</v>
      </c>
      <c r="E6859">
        <v>20</v>
      </c>
      <c r="F6859">
        <v>32.314008638399997</v>
      </c>
      <c r="G6859">
        <v>-55</v>
      </c>
      <c r="H6859">
        <v>3</v>
      </c>
      <c r="I6859">
        <v>3.1836795480000002</v>
      </c>
      <c r="J6859">
        <f>(D6859+E6859/60+F6859/3600)*15</f>
        <v>305.13464170265996</v>
      </c>
      <c r="K6859">
        <f>IF(G6859&lt;0, G6859-H6859/60-I6859/3600, G6859+H6859/60+I6859/3600)</f>
        <v>-55.05088435543</v>
      </c>
      <c r="L6859">
        <v>9.1059999999999999</v>
      </c>
      <c r="M6859">
        <v>-33.29</v>
      </c>
      <c r="N6859">
        <v>3.18</v>
      </c>
      <c r="O6859" t="s">
        <v>9341</v>
      </c>
      <c r="P6859">
        <v>7.85</v>
      </c>
      <c r="Q6859">
        <v>6.2590000000000003</v>
      </c>
      <c r="R6859" t="s">
        <v>9341</v>
      </c>
      <c r="S6859">
        <v>5.5389999999999997</v>
      </c>
      <c r="T6859" t="s">
        <v>9341</v>
      </c>
      <c r="U6859" t="s">
        <v>9896</v>
      </c>
      <c r="V6859" t="str">
        <f>LEFT($U6859,2)</f>
        <v>M0</v>
      </c>
      <c r="W6859" s="3">
        <f>_xlfn.XLOOKUP(V6859,$AC$2:$AC$43,$AD$2:$AD$43,"none")</f>
        <v>1.37</v>
      </c>
      <c r="X6859" s="3">
        <f>IF(ISNUMBER($W6859), 4600 * (1 / (0.92 * $W6859 + 1.7) + 1 / (0.92 * $W6859 + 0.62)),"none")</f>
        <v>4000.1320989497008</v>
      </c>
      <c r="Y6859" s="8">
        <f>IF(ISNUMBER($X6859), _xlfn.XLOOKUP($X6859,Sheet3!$A$2:$A$392,Sheet3!$B$2:$B$392,"none", 1,1), $AF$2)</f>
        <v>1</v>
      </c>
      <c r="Z6859" s="8">
        <f>IF(ISNUMBER($X6859), _xlfn.XLOOKUP($X6859,Sheet3!$A$2:$A$392,Sheet3!$C$2:$C$392,"none", 1,1), $AF$2)</f>
        <v>0.67889999999999995</v>
      </c>
      <c r="AA6859" s="8">
        <f>IF(ISNUMBER($X6859), _xlfn.XLOOKUP($X6859,Sheet3!$A$2:$A$392,Sheet3!$D$2:$D$392,"none", 1,1), $AF$2)</f>
        <v>0.38229999999999997</v>
      </c>
    </row>
    <row r="6860" spans="1:27">
      <c r="A6860">
        <v>76</v>
      </c>
      <c r="B6860" t="s">
        <v>374</v>
      </c>
      <c r="C6860" t="s">
        <v>297</v>
      </c>
      <c r="D6860">
        <v>23</v>
      </c>
      <c r="E6860">
        <v>41</v>
      </c>
      <c r="F6860">
        <v>26.785188170400001</v>
      </c>
      <c r="G6860">
        <v>49</v>
      </c>
      <c r="H6860">
        <v>30</v>
      </c>
      <c r="I6860">
        <v>44.699747111999997</v>
      </c>
      <c r="J6860">
        <f>(D6860+E6860/60+F6860/3600)*15</f>
        <v>355.36160495070999</v>
      </c>
      <c r="K6860">
        <f>IF(G6860&lt;0, G6860-H6860/60-I6860/3600, G6860+H6860/60+I6860/3600)</f>
        <v>49.512416596420003</v>
      </c>
      <c r="L6860">
        <v>-14.218</v>
      </c>
      <c r="M6860">
        <v>-18.001999999999999</v>
      </c>
      <c r="N6860">
        <v>4.84</v>
      </c>
      <c r="O6860">
        <v>6.59</v>
      </c>
      <c r="P6860">
        <v>6.43</v>
      </c>
      <c r="Q6860">
        <v>6.26</v>
      </c>
      <c r="R6860" t="s">
        <v>9341</v>
      </c>
      <c r="S6860">
        <v>6.234</v>
      </c>
      <c r="T6860" t="s">
        <v>9341</v>
      </c>
      <c r="U6860" t="s">
        <v>9405</v>
      </c>
      <c r="V6860" t="str">
        <f>LEFT($U6860,2)</f>
        <v>A4</v>
      </c>
      <c r="W6860" s="3">
        <f>_xlfn.XLOOKUP(V6860,$AC$2:$AC$43,$AD$2:$AD$43,"none")</f>
        <v>0.12</v>
      </c>
      <c r="X6860" s="3">
        <f>IF(ISNUMBER($W6860), 4600 * (1 / (0.92 * $W6860 + 1.7) + 1 / (0.92 * $W6860 + 0.62)),"none")</f>
        <v>8838.7938932849465</v>
      </c>
      <c r="Y6860" s="8">
        <f>IF(ISNUMBER($X6860), _xlfn.XLOOKUP($X6860,Sheet3!$A$2:$A$392,Sheet3!$B$2:$B$392,"none", 1,1), $AF$2)</f>
        <v>0.70040000000000002</v>
      </c>
      <c r="Z6860" s="8">
        <f>IF(ISNUMBER($X6860), _xlfn.XLOOKUP($X6860,Sheet3!$A$2:$A$392,Sheet3!$C$2:$C$392,"none", 1,1), $AF$2)</f>
        <v>0.75790000000000002</v>
      </c>
      <c r="AA6860" s="8">
        <f>IF(ISNUMBER($X6860), _xlfn.XLOOKUP($X6860,Sheet3!$A$2:$A$392,Sheet3!$D$2:$D$392,"none", 1,1), $AF$2)</f>
        <v>1</v>
      </c>
    </row>
    <row r="6861" spans="1:27">
      <c r="A6861">
        <v>385</v>
      </c>
      <c r="B6861" t="s">
        <v>684</v>
      </c>
      <c r="C6861" t="s">
        <v>313</v>
      </c>
      <c r="D6861">
        <v>23</v>
      </c>
      <c r="E6861">
        <v>7</v>
      </c>
      <c r="F6861">
        <v>47.746597299999998</v>
      </c>
      <c r="G6861">
        <v>63</v>
      </c>
      <c r="H6861">
        <v>38</v>
      </c>
      <c r="I6861">
        <v>0.473547</v>
      </c>
      <c r="J6861">
        <f>(D6861+E6861/60+F6861/3600)*15</f>
        <v>346.94894415541665</v>
      </c>
      <c r="K6861">
        <f>IF(G6861&lt;0, G6861-H6861/60-I6861/3600, G6861+H6861/60+I6861/3600)</f>
        <v>63.633464874166663</v>
      </c>
      <c r="L6861">
        <v>7.38</v>
      </c>
      <c r="M6861">
        <v>-2.6</v>
      </c>
      <c r="N6861">
        <v>2.44</v>
      </c>
      <c r="O6861">
        <v>5.64</v>
      </c>
      <c r="P6861">
        <v>6.24</v>
      </c>
      <c r="Q6861">
        <v>6.26</v>
      </c>
      <c r="R6861" t="s">
        <v>9341</v>
      </c>
      <c r="S6861">
        <v>6.2119999999999997</v>
      </c>
      <c r="T6861" t="s">
        <v>9341</v>
      </c>
      <c r="U6861" t="s">
        <v>9436</v>
      </c>
      <c r="V6861" t="str">
        <f>LEFT($U6861,2)</f>
        <v>B3</v>
      </c>
      <c r="W6861" s="3">
        <f>_xlfn.XLOOKUP(V6861,$AC$2:$AC$43,$AD$2:$AD$43,"none")</f>
        <v>-0.2</v>
      </c>
      <c r="X6861" s="3">
        <f>IF(ISNUMBER($W6861), 4600 * (1 / (0.92 * $W6861 + 1.7) + 1 / (0.92 * $W6861 + 0.62)),"none")</f>
        <v>13584.75950715306</v>
      </c>
      <c r="Y6861" s="8">
        <f>IF(ISNUMBER($X6861), _xlfn.XLOOKUP($X6861,Sheet3!$A$2:$A$392,Sheet3!$B$2:$B$392,"none", 1,1), $AF$2)</f>
        <v>0.50129999999999997</v>
      </c>
      <c r="Z6861" s="8">
        <f>IF(ISNUMBER($X6861), _xlfn.XLOOKUP($X6861,Sheet3!$A$2:$A$392,Sheet3!$C$2:$C$392,"none", 1,1), $AF$2)</f>
        <v>0.60470000000000002</v>
      </c>
      <c r="AA6861" s="8">
        <f>IF(ISNUMBER($X6861), _xlfn.XLOOKUP($X6861,Sheet3!$A$2:$A$392,Sheet3!$D$2:$D$392,"none", 1,1), $AF$2)</f>
        <v>1</v>
      </c>
    </row>
    <row r="6862" spans="1:27">
      <c r="A6862">
        <v>406</v>
      </c>
      <c r="B6862" t="s">
        <v>705</v>
      </c>
      <c r="C6862" t="s">
        <v>27</v>
      </c>
      <c r="D6862">
        <v>2</v>
      </c>
      <c r="E6862">
        <v>25</v>
      </c>
      <c r="F6862">
        <v>16.0283450208</v>
      </c>
      <c r="G6862">
        <v>56</v>
      </c>
      <c r="H6862">
        <v>36</v>
      </c>
      <c r="I6862">
        <v>35.354429279999998</v>
      </c>
      <c r="J6862">
        <f>(D6862+E6862/60+F6862/3600)*15</f>
        <v>36.316784770920002</v>
      </c>
      <c r="K6862">
        <f>IF(G6862&lt;0, G6862-H6862/60-I6862/3600, G6862+H6862/60+I6862/3600)</f>
        <v>56.609820674799998</v>
      </c>
      <c r="L6862">
        <v>-0.50800000000000001</v>
      </c>
      <c r="M6862">
        <v>-1.1819999999999999</v>
      </c>
      <c r="N6862">
        <v>0.44</v>
      </c>
      <c r="O6862">
        <v>5.95</v>
      </c>
      <c r="P6862">
        <v>6.56</v>
      </c>
      <c r="Q6862">
        <v>6.26</v>
      </c>
      <c r="R6862">
        <v>5.93</v>
      </c>
      <c r="S6862">
        <v>6.149</v>
      </c>
      <c r="T6862">
        <v>5.74</v>
      </c>
      <c r="U6862" t="s">
        <v>9580</v>
      </c>
      <c r="V6862" t="str">
        <f>LEFT($U6862,2)</f>
        <v>B2</v>
      </c>
      <c r="W6862" s="3">
        <f>_xlfn.XLOOKUP(V6862,$AC$2:$AC$43,$AD$2:$AD$43,"none")</f>
        <v>-0.24</v>
      </c>
      <c r="X6862" s="3">
        <f>IF(ISNUMBER($W6862), 4600 * (1 / (0.92 * $W6862 + 1.7) + 1 / (0.92 * $W6862 + 0.62)),"none")</f>
        <v>14632.835167360139</v>
      </c>
      <c r="Y6862" s="8">
        <f>IF(ISNUMBER($X6862), _xlfn.XLOOKUP($X6862,Sheet3!$A$2:$A$392,Sheet3!$B$2:$B$392,"none", 1,1), $AF$2)</f>
        <v>0.47989999999999999</v>
      </c>
      <c r="Z6862" s="8">
        <f>IF(ISNUMBER($X6862), _xlfn.XLOOKUP($X6862,Sheet3!$A$2:$A$392,Sheet3!$C$2:$C$392,"none", 1,1), $AF$2)</f>
        <v>0.58679999999999999</v>
      </c>
      <c r="AA6862" s="8">
        <f>IF(ISNUMBER($X6862), _xlfn.XLOOKUP($X6862,Sheet3!$A$2:$A$392,Sheet3!$D$2:$D$392,"none", 1,1), $AF$2)</f>
        <v>1</v>
      </c>
    </row>
    <row r="6863" spans="1:27">
      <c r="A6863">
        <v>410</v>
      </c>
      <c r="B6863" t="s">
        <v>709</v>
      </c>
      <c r="C6863" t="s">
        <v>14</v>
      </c>
      <c r="D6863">
        <v>2</v>
      </c>
      <c r="E6863">
        <v>49</v>
      </c>
      <c r="F6863">
        <v>30.736929909600001</v>
      </c>
      <c r="G6863">
        <v>57</v>
      </c>
      <c r="H6863">
        <v>5</v>
      </c>
      <c r="I6863">
        <v>3.5484275759999999</v>
      </c>
      <c r="J6863">
        <f>(D6863+E6863/60+F6863/3600)*15</f>
        <v>42.378070541290001</v>
      </c>
      <c r="K6863">
        <f>IF(G6863&lt;0, G6863-H6863/60-I6863/3600, G6863+H6863/60+I6863/3600)</f>
        <v>57.08431900766</v>
      </c>
      <c r="L6863">
        <v>0.59599999999999997</v>
      </c>
      <c r="M6863">
        <v>-1.383</v>
      </c>
      <c r="N6863">
        <v>0.43</v>
      </c>
      <c r="O6863">
        <v>7.65</v>
      </c>
      <c r="P6863">
        <v>7.14</v>
      </c>
      <c r="Q6863">
        <v>6.26</v>
      </c>
      <c r="R6863">
        <v>5.44</v>
      </c>
      <c r="S6863">
        <v>5.8860000000000001</v>
      </c>
      <c r="T6863">
        <v>4.68</v>
      </c>
      <c r="U6863" t="s">
        <v>9583</v>
      </c>
      <c r="V6863" t="str">
        <f>LEFT($U6863,2)</f>
        <v>A5</v>
      </c>
      <c r="W6863" s="3">
        <f>_xlfn.XLOOKUP(V6863,$AC$2:$AC$43,$AD$2:$AD$43,"none")</f>
        <v>0.15</v>
      </c>
      <c r="X6863" s="3">
        <f>IF(ISNUMBER($W6863), 4600 * (1 / (0.92 * $W6863 + 1.7) + 1 / (0.92 * $W6863 + 0.62)),"none")</f>
        <v>8571.3219313180252</v>
      </c>
      <c r="Y6863" s="8">
        <f>IF(ISNUMBER($X6863), _xlfn.XLOOKUP($X6863,Sheet3!$A$2:$A$392,Sheet3!$B$2:$B$392,"none", 1,1), $AF$2)</f>
        <v>0.72599999999999998</v>
      </c>
      <c r="Z6863" s="8">
        <f>IF(ISNUMBER($X6863), _xlfn.XLOOKUP($X6863,Sheet3!$A$2:$A$392,Sheet3!$C$2:$C$392,"none", 1,1), $AF$2)</f>
        <v>0.7762</v>
      </c>
      <c r="AA6863" s="8">
        <f>IF(ISNUMBER($X6863), _xlfn.XLOOKUP($X6863,Sheet3!$A$2:$A$392,Sheet3!$D$2:$D$392,"none", 1,1), $AF$2)</f>
        <v>1</v>
      </c>
    </row>
    <row r="6864" spans="1:27">
      <c r="A6864">
        <v>588</v>
      </c>
      <c r="B6864" t="s">
        <v>888</v>
      </c>
      <c r="C6864" t="s">
        <v>12</v>
      </c>
      <c r="D6864">
        <v>4</v>
      </c>
      <c r="E6864">
        <v>9</v>
      </c>
      <c r="F6864">
        <v>22.233313684799999</v>
      </c>
      <c r="G6864">
        <v>54</v>
      </c>
      <c r="H6864">
        <v>49</v>
      </c>
      <c r="I6864">
        <v>43.912550279999998</v>
      </c>
      <c r="J6864">
        <f>(D6864+E6864/60+F6864/3600)*15</f>
        <v>62.342638807020009</v>
      </c>
      <c r="K6864">
        <f>IF(G6864&lt;0, G6864-H6864/60-I6864/3600, G6864+H6864/60+I6864/3600)</f>
        <v>54.828864597300004</v>
      </c>
      <c r="L6864">
        <v>71.111999999999995</v>
      </c>
      <c r="M6864">
        <v>-91.905000000000001</v>
      </c>
      <c r="N6864">
        <v>23</v>
      </c>
      <c r="O6864">
        <v>6.67</v>
      </c>
      <c r="P6864">
        <v>6.67</v>
      </c>
      <c r="Q6864">
        <v>6.26</v>
      </c>
      <c r="R6864" t="s">
        <v>9341</v>
      </c>
      <c r="S6864">
        <v>6.1520000000000001</v>
      </c>
      <c r="T6864" t="s">
        <v>9341</v>
      </c>
      <c r="U6864" t="s">
        <v>9639</v>
      </c>
      <c r="V6864" t="str">
        <f>LEFT($U6864,2)</f>
        <v>F5</v>
      </c>
      <c r="W6864" s="3">
        <f>_xlfn.XLOOKUP(V6864,$AC$2:$AC$43,$AD$2:$AD$43,"none")</f>
        <v>0.45</v>
      </c>
      <c r="X6864" s="3">
        <f>IF(ISNUMBER($W6864), 4600 * (1 / (0.92 * $W6864 + 1.7) + 1 / (0.92 * $W6864 + 0.62)),"none")</f>
        <v>6624.7124722536864</v>
      </c>
      <c r="Y6864" s="8">
        <f>IF(ISNUMBER($X6864), _xlfn.XLOOKUP($X6864,Sheet3!$A$2:$A$392,Sheet3!$B$2:$B$392,"none", 1,1), $AF$2)</f>
        <v>0.99370000000000003</v>
      </c>
      <c r="Z6864" s="8">
        <f>IF(ISNUMBER($X6864), _xlfn.XLOOKUP($X6864,Sheet3!$A$2:$A$392,Sheet3!$C$2:$C$392,"none", 1,1), $AF$2)</f>
        <v>0.9526</v>
      </c>
      <c r="AA6864" s="8">
        <f>IF(ISNUMBER($X6864), _xlfn.XLOOKUP($X6864,Sheet3!$A$2:$A$392,Sheet3!$D$2:$D$392,"none", 1,1), $AF$2)</f>
        <v>1</v>
      </c>
    </row>
    <row r="6865" spans="1:27">
      <c r="A6865">
        <v>636</v>
      </c>
      <c r="B6865" t="s">
        <v>936</v>
      </c>
      <c r="C6865" t="s">
        <v>24</v>
      </c>
      <c r="D6865">
        <v>2</v>
      </c>
      <c r="E6865">
        <v>48</v>
      </c>
      <c r="F6865">
        <v>55.510237053600001</v>
      </c>
      <c r="G6865">
        <v>69</v>
      </c>
      <c r="H6865">
        <v>38</v>
      </c>
      <c r="I6865">
        <v>3.4415026439999998</v>
      </c>
      <c r="J6865">
        <f>(D6865+E6865/60+F6865/3600)*15</f>
        <v>42.231292654390003</v>
      </c>
      <c r="K6865">
        <f>IF(G6865&lt;0, G6865-H6865/60-I6865/3600, G6865+H6865/60+I6865/3600)</f>
        <v>69.63428930629</v>
      </c>
      <c r="L6865">
        <v>2.71</v>
      </c>
      <c r="M6865">
        <v>37.475999999999999</v>
      </c>
      <c r="N6865">
        <v>15.31</v>
      </c>
      <c r="O6865" t="s">
        <v>9341</v>
      </c>
      <c r="P6865">
        <v>6.4</v>
      </c>
      <c r="Q6865">
        <v>6.26</v>
      </c>
      <c r="R6865" t="s">
        <v>9341</v>
      </c>
      <c r="S6865">
        <v>6.2290000000000001</v>
      </c>
      <c r="T6865" t="s">
        <v>9341</v>
      </c>
      <c r="U6865" t="s">
        <v>9359</v>
      </c>
      <c r="V6865" t="str">
        <f>LEFT($U6865,2)</f>
        <v>A3</v>
      </c>
      <c r="W6865" s="3">
        <f>_xlfn.XLOOKUP(V6865,$AC$2:$AC$43,$AD$2:$AD$43,"none")</f>
        <v>0.08</v>
      </c>
      <c r="X6865" s="3">
        <f>IF(ISNUMBER($W6865), 4600 * (1 / (0.92 * $W6865 + 1.7) + 1 / (0.92 * $W6865 + 0.62)),"none")</f>
        <v>9225.6595386701993</v>
      </c>
      <c r="Y6865" s="8">
        <f>IF(ISNUMBER($X6865), _xlfn.XLOOKUP($X6865,Sheet3!$A$2:$A$392,Sheet3!$B$2:$B$392,"none", 1,1), $AF$2)</f>
        <v>0.67030000000000001</v>
      </c>
      <c r="Z6865" s="8">
        <f>IF(ISNUMBER($X6865), _xlfn.XLOOKUP($X6865,Sheet3!$A$2:$A$392,Sheet3!$C$2:$C$392,"none", 1,1), $AF$2)</f>
        <v>0.73619999999999997</v>
      </c>
      <c r="AA6865" s="8">
        <f>IF(ISNUMBER($X6865), _xlfn.XLOOKUP($X6865,Sheet3!$A$2:$A$392,Sheet3!$D$2:$D$392,"none", 1,1), $AF$2)</f>
        <v>1</v>
      </c>
    </row>
    <row r="6866" spans="1:27">
      <c r="A6866">
        <v>752</v>
      </c>
      <c r="B6866" t="s">
        <v>1052</v>
      </c>
      <c r="C6866" t="s">
        <v>297</v>
      </c>
      <c r="D6866">
        <v>19</v>
      </c>
      <c r="E6866">
        <v>9</v>
      </c>
      <c r="F6866">
        <v>45.805891454399998</v>
      </c>
      <c r="G6866">
        <v>65</v>
      </c>
      <c r="H6866">
        <v>58</v>
      </c>
      <c r="I6866">
        <v>42.651598835999998</v>
      </c>
      <c r="J6866">
        <f>(D6866+E6866/60+F6866/3600)*15</f>
        <v>287.44085788106003</v>
      </c>
      <c r="K6866">
        <f>IF(G6866&lt;0, G6866-H6866/60-I6866/3600, G6866+H6866/60+I6866/3600)</f>
        <v>65.978514333009997</v>
      </c>
      <c r="L6866">
        <v>3.3340000000000001</v>
      </c>
      <c r="M6866">
        <v>29.27</v>
      </c>
      <c r="N6866">
        <v>9.67</v>
      </c>
      <c r="O6866">
        <v>6.25</v>
      </c>
      <c r="P6866">
        <v>6.26</v>
      </c>
      <c r="Q6866">
        <v>6.26</v>
      </c>
      <c r="R6866" t="s">
        <v>9341</v>
      </c>
      <c r="S6866">
        <v>6.2590000000000003</v>
      </c>
      <c r="T6866">
        <v>6.23</v>
      </c>
      <c r="U6866" t="s">
        <v>9394</v>
      </c>
      <c r="V6866" t="str">
        <f>LEFT($U6866,2)</f>
        <v>A0</v>
      </c>
      <c r="W6866" s="3">
        <f>_xlfn.XLOOKUP(V6866,$AC$2:$AC$43,$AD$2:$AD$43,"none")</f>
        <v>-0.01</v>
      </c>
      <c r="X6866" s="3">
        <f>IF(ISNUMBER($W6866), 4600 * (1 / (0.92 * $W6866 + 1.7) + 1 / (0.92 * $W6866 + 0.62)),"none")</f>
        <v>10251.712375722911</v>
      </c>
      <c r="Y6866" s="8">
        <f>IF(ISNUMBER($X6866), _xlfn.XLOOKUP($X6866,Sheet3!$A$2:$A$392,Sheet3!$B$2:$B$392,"none", 1,1), $AF$2)</f>
        <v>0.6109</v>
      </c>
      <c r="Z6866" s="8">
        <f>IF(ISNUMBER($X6866), _xlfn.XLOOKUP($X6866,Sheet3!$A$2:$A$392,Sheet3!$C$2:$C$392,"none", 1,1), $AF$2)</f>
        <v>0.69189999999999996</v>
      </c>
      <c r="AA6866" s="8">
        <f>IF(ISNUMBER($X6866), _xlfn.XLOOKUP($X6866,Sheet3!$A$2:$A$392,Sheet3!$D$2:$D$392,"none", 1,1), $AF$2)</f>
        <v>1</v>
      </c>
    </row>
    <row r="6867" spans="1:27">
      <c r="A6867">
        <v>856</v>
      </c>
      <c r="B6867" t="s">
        <v>1156</v>
      </c>
      <c r="C6867" t="s">
        <v>12</v>
      </c>
      <c r="D6867">
        <v>5</v>
      </c>
      <c r="E6867">
        <v>57</v>
      </c>
      <c r="F6867">
        <v>35.019785591999998</v>
      </c>
      <c r="G6867">
        <v>66</v>
      </c>
      <c r="H6867">
        <v>5</v>
      </c>
      <c r="I6867">
        <v>45.957507288000002</v>
      </c>
      <c r="J6867">
        <f>(D6867+E6867/60+F6867/3600)*15</f>
        <v>89.395915773300004</v>
      </c>
      <c r="K6867">
        <f>IF(G6867&lt;0, G6867-H6867/60-I6867/3600, G6867+H6867/60+I6867/3600)</f>
        <v>66.096099307579991</v>
      </c>
      <c r="L6867">
        <v>48.945</v>
      </c>
      <c r="M6867">
        <v>-12.087999999999999</v>
      </c>
      <c r="N6867">
        <v>6.96</v>
      </c>
      <c r="O6867">
        <v>9.2899999999999991</v>
      </c>
      <c r="P6867">
        <v>7.63</v>
      </c>
      <c r="Q6867">
        <v>6.26</v>
      </c>
      <c r="R6867" t="s">
        <v>9341</v>
      </c>
      <c r="S6867">
        <v>5.782</v>
      </c>
      <c r="T6867" t="s">
        <v>9341</v>
      </c>
      <c r="U6867" t="s">
        <v>104</v>
      </c>
      <c r="V6867" t="str">
        <f>LEFT($U6867,2)</f>
        <v>K0</v>
      </c>
      <c r="W6867" s="3">
        <f>_xlfn.XLOOKUP(V6867,$AC$2:$AC$43,$AD$2:$AD$43,"none")</f>
        <v>0.81</v>
      </c>
      <c r="X6867" s="3">
        <f>IF(ISNUMBER($W6867), 4600 * (1 / (0.92 * $W6867 + 1.7) + 1 / (0.92 * $W6867 + 0.62)),"none")</f>
        <v>5250.7063834266155</v>
      </c>
      <c r="Y6867" s="8">
        <f>IF(ISNUMBER($X6867), _xlfn.XLOOKUP($X6867,Sheet3!$A$2:$A$392,Sheet3!$B$2:$B$392,"none", 1,1), $AF$2)</f>
        <v>1</v>
      </c>
      <c r="Z6867" s="8">
        <f>IF(ISNUMBER($X6867), _xlfn.XLOOKUP($X6867,Sheet3!$A$2:$A$392,Sheet3!$C$2:$C$392,"none", 1,1), $AF$2)</f>
        <v>0.83299999999999996</v>
      </c>
      <c r="AA6867" s="8">
        <f>IF(ISNUMBER($X6867), _xlfn.XLOOKUP($X6867,Sheet3!$A$2:$A$392,Sheet3!$D$2:$D$392,"none", 1,1), $AF$2)</f>
        <v>0.67869999999999997</v>
      </c>
    </row>
    <row r="6868" spans="1:27">
      <c r="A6868">
        <v>1183</v>
      </c>
      <c r="B6868" t="s">
        <v>1484</v>
      </c>
      <c r="C6868" t="s">
        <v>11</v>
      </c>
      <c r="D6868">
        <v>14</v>
      </c>
      <c r="E6868">
        <v>31</v>
      </c>
      <c r="F6868">
        <v>42.811266441599997</v>
      </c>
      <c r="G6868">
        <v>60</v>
      </c>
      <c r="H6868">
        <v>13</v>
      </c>
      <c r="I6868">
        <v>32.284663860000002</v>
      </c>
      <c r="J6868">
        <f>(D6868+E6868/60+F6868/3600)*15</f>
        <v>217.92838027684002</v>
      </c>
      <c r="K6868">
        <f>IF(G6868&lt;0, G6868-H6868/60-I6868/3600, G6868+H6868/60+I6868/3600)</f>
        <v>60.225634628850003</v>
      </c>
      <c r="L6868">
        <v>-48.341000000000001</v>
      </c>
      <c r="M6868">
        <v>19.088999999999999</v>
      </c>
      <c r="N6868">
        <v>8.18</v>
      </c>
      <c r="O6868">
        <v>6.63</v>
      </c>
      <c r="P6868">
        <v>6.5</v>
      </c>
      <c r="Q6868">
        <v>6.26</v>
      </c>
      <c r="R6868" t="s">
        <v>9341</v>
      </c>
      <c r="S6868">
        <v>6.2160000000000002</v>
      </c>
      <c r="T6868" t="s">
        <v>9341</v>
      </c>
      <c r="U6868" t="s">
        <v>9524</v>
      </c>
      <c r="V6868" t="str">
        <f>LEFT($U6868,2)</f>
        <v>F0</v>
      </c>
      <c r="W6868" s="3">
        <f>_xlfn.XLOOKUP(V6868,$AC$2:$AC$43,$AD$2:$AD$43,"none")</f>
        <v>0.32</v>
      </c>
      <c r="X6868" s="3">
        <f>IF(ISNUMBER($W6868), 4600 * (1 / (0.92 * $W6868 + 1.7) + 1 / (0.92 * $W6868 + 0.62)),"none")</f>
        <v>7337.0792549848238</v>
      </c>
      <c r="Y6868" s="8">
        <f>IF(ISNUMBER($X6868), _xlfn.XLOOKUP($X6868,Sheet3!$A$2:$A$392,Sheet3!$B$2:$B$392,"none", 1,1), $AF$2)</f>
        <v>0.86680000000000001</v>
      </c>
      <c r="Z6868" s="8">
        <f>IF(ISNUMBER($X6868), _xlfn.XLOOKUP($X6868,Sheet3!$A$2:$A$392,Sheet3!$C$2:$C$392,"none", 1,1), $AF$2)</f>
        <v>0.87180000000000002</v>
      </c>
      <c r="AA6868" s="8">
        <f>IF(ISNUMBER($X6868), _xlfn.XLOOKUP($X6868,Sheet3!$A$2:$A$392,Sheet3!$D$2:$D$392,"none", 1,1), $AF$2)</f>
        <v>1</v>
      </c>
    </row>
    <row r="6869" spans="1:27">
      <c r="A6869">
        <v>1732</v>
      </c>
      <c r="B6869" t="s">
        <v>2033</v>
      </c>
      <c r="C6869" t="s">
        <v>313</v>
      </c>
      <c r="D6869">
        <v>4</v>
      </c>
      <c r="E6869">
        <v>31</v>
      </c>
      <c r="F6869">
        <v>24.09591</v>
      </c>
      <c r="G6869">
        <v>40</v>
      </c>
      <c r="H6869">
        <v>0</v>
      </c>
      <c r="I6869">
        <v>36.645400000000002</v>
      </c>
      <c r="J6869">
        <f>(D6869+E6869/60+F6869/3600)*15</f>
        <v>67.850399624999994</v>
      </c>
      <c r="K6869">
        <f>IF(G6869&lt;0, G6869-H6869/60-I6869/3600, G6869+H6869/60+I6869/3600)</f>
        <v>40.01017927777778</v>
      </c>
      <c r="L6869">
        <v>-2.2599999999999998</v>
      </c>
      <c r="M6869">
        <v>-13.89</v>
      </c>
      <c r="N6869">
        <v>2.71</v>
      </c>
      <c r="O6869" t="s">
        <v>9341</v>
      </c>
      <c r="P6869">
        <v>6.3</v>
      </c>
      <c r="Q6869">
        <v>6.26</v>
      </c>
      <c r="R6869" t="s">
        <v>9341</v>
      </c>
      <c r="S6869" t="s">
        <v>9341</v>
      </c>
      <c r="T6869" t="s">
        <v>9341</v>
      </c>
      <c r="U6869" t="s">
        <v>9990</v>
      </c>
      <c r="V6869" t="str">
        <f>LEFT($U6869,2)</f>
        <v>B7</v>
      </c>
      <c r="W6869" s="3">
        <f>_xlfn.XLOOKUP(V6869,$AC$2:$AC$43,$AD$2:$AD$43,"none")</f>
        <v>-0.13</v>
      </c>
      <c r="X6869" s="3">
        <f>IF(ISNUMBER($W6869), 4600 * (1 / (0.92 * $W6869 + 1.7) + 1 / (0.92 * $W6869 + 0.62)),"none")</f>
        <v>12103.301413538873</v>
      </c>
      <c r="Y6869" s="8">
        <f>IF(ISNUMBER($X6869), _xlfn.XLOOKUP($X6869,Sheet3!$A$2:$A$392,Sheet3!$B$2:$B$392,"none", 1,1), $AF$2)</f>
        <v>0.53700000000000003</v>
      </c>
      <c r="Z6869" s="8">
        <f>IF(ISNUMBER($X6869), _xlfn.XLOOKUP($X6869,Sheet3!$A$2:$A$392,Sheet3!$C$2:$C$392,"none", 1,1), $AF$2)</f>
        <v>0.63400000000000001</v>
      </c>
      <c r="AA6869" s="8">
        <f>IF(ISNUMBER($X6869), _xlfn.XLOOKUP($X6869,Sheet3!$A$2:$A$392,Sheet3!$D$2:$D$392,"none", 1,1), $AF$2)</f>
        <v>1</v>
      </c>
    </row>
    <row r="6870" spans="1:27">
      <c r="A6870">
        <v>1817</v>
      </c>
      <c r="B6870" t="s">
        <v>2118</v>
      </c>
      <c r="C6870" t="s">
        <v>12</v>
      </c>
      <c r="D6870">
        <v>4</v>
      </c>
      <c r="E6870">
        <v>49</v>
      </c>
      <c r="F6870">
        <v>42.244113254399998</v>
      </c>
      <c r="G6870">
        <v>-13</v>
      </c>
      <c r="H6870">
        <v>46</v>
      </c>
      <c r="I6870">
        <v>10.807837356</v>
      </c>
      <c r="J6870">
        <f>(D6870+E6870/60+F6870/3600)*15</f>
        <v>72.426017138559999</v>
      </c>
      <c r="K6870">
        <f>IF(G6870&lt;0, G6870-H6870/60-I6870/3600, G6870+H6870/60+I6870/3600)</f>
        <v>-13.769668843710001</v>
      </c>
      <c r="L6870">
        <v>-120.633</v>
      </c>
      <c r="M6870">
        <v>-172.249</v>
      </c>
      <c r="N6870">
        <v>27.58</v>
      </c>
      <c r="O6870" t="s">
        <v>9341</v>
      </c>
      <c r="P6870">
        <v>6.7</v>
      </c>
      <c r="Q6870">
        <v>6.26</v>
      </c>
      <c r="R6870" t="s">
        <v>9341</v>
      </c>
      <c r="S6870">
        <v>6.1539999999999999</v>
      </c>
      <c r="T6870" t="s">
        <v>9341</v>
      </c>
      <c r="U6870" t="s">
        <v>10011</v>
      </c>
      <c r="V6870" t="str">
        <f>LEFT($U6870,2)</f>
        <v>F6</v>
      </c>
      <c r="W6870" s="3" t="str">
        <f>_xlfn.XLOOKUP(V6870,$AC$2:$AC$43,$AD$2:$AD$43,"none")</f>
        <v>none</v>
      </c>
      <c r="X6870" s="3" t="str">
        <f>IF(ISNUMBER($W6870), 4600 * (1 / (0.92 * $W6870 + 1.7) + 1 / (0.92 * $W6870 + 0.62)),"none")</f>
        <v>none</v>
      </c>
      <c r="Y6870" s="8">
        <f>IF(ISNUMBER($X6870), _xlfn.XLOOKUP($X6870,Sheet3!$A$2:$A$392,Sheet3!$B$2:$B$392,"none", 1,1), $AF$2)</f>
        <v>0.8</v>
      </c>
      <c r="Z6870" s="8">
        <f>IF(ISNUMBER($X6870), _xlfn.XLOOKUP($X6870,Sheet3!$A$2:$A$392,Sheet3!$C$2:$C$392,"none", 1,1), $AF$2)</f>
        <v>0.8</v>
      </c>
      <c r="AA6870" s="8">
        <f>IF(ISNUMBER($X6870), _xlfn.XLOOKUP($X6870,Sheet3!$A$2:$A$392,Sheet3!$D$2:$D$392,"none", 1,1), $AF$2)</f>
        <v>0.8</v>
      </c>
    </row>
    <row r="6871" spans="1:27">
      <c r="A6871">
        <v>2176</v>
      </c>
      <c r="B6871" t="s">
        <v>2477</v>
      </c>
      <c r="C6871" t="s">
        <v>35</v>
      </c>
      <c r="D6871">
        <v>5</v>
      </c>
      <c r="E6871">
        <v>51</v>
      </c>
      <c r="F6871">
        <v>25.7504478024</v>
      </c>
      <c r="G6871">
        <v>32</v>
      </c>
      <c r="H6871">
        <v>7</v>
      </c>
      <c r="I6871">
        <v>28.891121016</v>
      </c>
      <c r="J6871">
        <f>(D6871+E6871/60+F6871/3600)*15</f>
        <v>87.857293532509999</v>
      </c>
      <c r="K6871">
        <f>IF(G6871&lt;0, G6871-H6871/60-I6871/3600, G6871+H6871/60+I6871/3600)</f>
        <v>32.12469197806</v>
      </c>
      <c r="L6871">
        <v>7.6929999999999996</v>
      </c>
      <c r="M6871">
        <v>0.28999999999999998</v>
      </c>
      <c r="N6871">
        <v>3.25</v>
      </c>
      <c r="O6871">
        <v>10.039999999999999</v>
      </c>
      <c r="P6871">
        <v>8</v>
      </c>
      <c r="Q6871">
        <v>6.26</v>
      </c>
      <c r="R6871">
        <v>4.6900000000000004</v>
      </c>
      <c r="S6871">
        <v>5.1689999999999996</v>
      </c>
      <c r="T6871">
        <v>3.3</v>
      </c>
      <c r="U6871" t="s">
        <v>9592</v>
      </c>
      <c r="V6871" t="str">
        <f>LEFT($U6871,2)</f>
        <v>M3</v>
      </c>
      <c r="W6871" s="3">
        <f>_xlfn.XLOOKUP(V6871,$AC$2:$AC$43,$AD$2:$AD$43,"none")</f>
        <v>1.5</v>
      </c>
      <c r="X6871" s="3">
        <f>IF(ISNUMBER($W6871), 4600 * (1 / (0.92 * $W6871 + 1.7) + 1 / (0.92 * $W6871 + 0.62)),"none")</f>
        <v>3793.5064935064934</v>
      </c>
      <c r="Y6871" s="8">
        <f>IF(ISNUMBER($X6871), _xlfn.XLOOKUP($X6871,Sheet3!$A$2:$A$392,Sheet3!$B$2:$B$392,"none", 1,1), $AF$2)</f>
        <v>1</v>
      </c>
      <c r="Z6871" s="8">
        <f>IF(ISNUMBER($X6871), _xlfn.XLOOKUP($X6871,Sheet3!$A$2:$A$392,Sheet3!$C$2:$C$392,"none", 1,1), $AF$2)</f>
        <v>0.63180000000000003</v>
      </c>
      <c r="AA6871" s="8">
        <f>IF(ISNUMBER($X6871), _xlfn.XLOOKUP($X6871,Sheet3!$A$2:$A$392,Sheet3!$D$2:$D$392,"none", 1,1), $AF$2)</f>
        <v>0.31119999999999998</v>
      </c>
    </row>
    <row r="6872" spans="1:27">
      <c r="A6872">
        <v>2619</v>
      </c>
      <c r="B6872" t="s">
        <v>2921</v>
      </c>
      <c r="C6872" t="s">
        <v>297</v>
      </c>
      <c r="D6872">
        <v>6</v>
      </c>
      <c r="E6872">
        <v>59</v>
      </c>
      <c r="F6872">
        <v>39.255888079199998</v>
      </c>
      <c r="G6872">
        <v>-21</v>
      </c>
      <c r="H6872">
        <v>36</v>
      </c>
      <c r="I6872">
        <v>10.417390488000001</v>
      </c>
      <c r="J6872">
        <f>(D6872+E6872/60+F6872/3600)*15</f>
        <v>104.91356620033</v>
      </c>
      <c r="K6872">
        <f>IF(G6872&lt;0, G6872-H6872/60-I6872/3600, G6872+H6872/60+I6872/3600)</f>
        <v>-21.602893719580003</v>
      </c>
      <c r="L6872">
        <v>-4.2249999999999996</v>
      </c>
      <c r="M6872">
        <v>4.5060000000000002</v>
      </c>
      <c r="N6872">
        <v>1.34</v>
      </c>
      <c r="O6872" t="s">
        <v>9341</v>
      </c>
      <c r="P6872">
        <v>6.11</v>
      </c>
      <c r="Q6872">
        <v>6.26</v>
      </c>
      <c r="R6872" t="s">
        <v>9341</v>
      </c>
      <c r="S6872">
        <v>6.2169999999999996</v>
      </c>
      <c r="T6872" t="s">
        <v>9341</v>
      </c>
      <c r="U6872" t="s">
        <v>9596</v>
      </c>
      <c r="V6872" t="str">
        <f>LEFT($U6872,2)</f>
        <v>B2</v>
      </c>
      <c r="W6872" s="3">
        <f>_xlfn.XLOOKUP(V6872,$AC$2:$AC$43,$AD$2:$AD$43,"none")</f>
        <v>-0.24</v>
      </c>
      <c r="X6872" s="3">
        <f>IF(ISNUMBER($W6872), 4600 * (1 / (0.92 * $W6872 + 1.7) + 1 / (0.92 * $W6872 + 0.62)),"none")</f>
        <v>14632.835167360139</v>
      </c>
      <c r="Y6872" s="8">
        <f>IF(ISNUMBER($X6872), _xlfn.XLOOKUP($X6872,Sheet3!$A$2:$A$392,Sheet3!$B$2:$B$392,"none", 1,1), $AF$2)</f>
        <v>0.47989999999999999</v>
      </c>
      <c r="Z6872" s="8">
        <f>IF(ISNUMBER($X6872), _xlfn.XLOOKUP($X6872,Sheet3!$A$2:$A$392,Sheet3!$C$2:$C$392,"none", 1,1), $AF$2)</f>
        <v>0.58679999999999999</v>
      </c>
      <c r="AA6872" s="8">
        <f>IF(ISNUMBER($X6872), _xlfn.XLOOKUP($X6872,Sheet3!$A$2:$A$392,Sheet3!$D$2:$D$392,"none", 1,1), $AF$2)</f>
        <v>1</v>
      </c>
    </row>
    <row r="6873" spans="1:27">
      <c r="A6873">
        <v>2769</v>
      </c>
      <c r="B6873" t="s">
        <v>3072</v>
      </c>
      <c r="C6873" t="s">
        <v>297</v>
      </c>
      <c r="D6873">
        <v>7</v>
      </c>
      <c r="E6873">
        <v>28</v>
      </c>
      <c r="F6873">
        <v>1.9282188791999999</v>
      </c>
      <c r="G6873">
        <v>-26</v>
      </c>
      <c r="H6873">
        <v>50</v>
      </c>
      <c r="I6873">
        <v>20.313933108000001</v>
      </c>
      <c r="J6873">
        <f>(D6873+E6873/60+F6873/3600)*15</f>
        <v>112.00803424532999</v>
      </c>
      <c r="K6873">
        <f>IF(G6873&lt;0, G6873-H6873/60-I6873/3600, G6873+H6873/60+I6873/3600)</f>
        <v>-26.83897609253</v>
      </c>
      <c r="L6873">
        <v>10.218</v>
      </c>
      <c r="M6873">
        <v>8.2650000000000006</v>
      </c>
      <c r="N6873">
        <v>3.19</v>
      </c>
      <c r="O6873" t="s">
        <v>9341</v>
      </c>
      <c r="P6873">
        <v>7.79</v>
      </c>
      <c r="Q6873">
        <v>6.26</v>
      </c>
      <c r="R6873" t="s">
        <v>9341</v>
      </c>
      <c r="S6873">
        <v>5.6970000000000001</v>
      </c>
      <c r="T6873" t="s">
        <v>9341</v>
      </c>
      <c r="U6873" t="s">
        <v>9406</v>
      </c>
      <c r="V6873" t="str">
        <f>LEFT($U6873,2)</f>
        <v>K4</v>
      </c>
      <c r="W6873" s="3">
        <f>_xlfn.XLOOKUP(V6873,$AC$2:$AC$43,$AD$2:$AD$43,"none")</f>
        <v>1</v>
      </c>
      <c r="X6873" s="3">
        <f>IF(ISNUMBER($W6873), 4600 * (1 / (0.92 * $W6873 + 1.7) + 1 / (0.92 * $W6873 + 0.62)),"none")</f>
        <v>4742.7381778526815</v>
      </c>
      <c r="Y6873" s="8">
        <f>IF(ISNUMBER($X6873), _xlfn.XLOOKUP($X6873,Sheet3!$A$2:$A$392,Sheet3!$B$2:$B$392,"none", 1,1), $AF$2)</f>
        <v>1</v>
      </c>
      <c r="Z6873" s="8">
        <f>IF(ISNUMBER($X6873), _xlfn.XLOOKUP($X6873,Sheet3!$A$2:$A$392,Sheet3!$C$2:$C$392,"none", 1,1), $AF$2)</f>
        <v>0.77500000000000002</v>
      </c>
      <c r="AA6873" s="8">
        <f>IF(ISNUMBER($X6873), _xlfn.XLOOKUP($X6873,Sheet3!$A$2:$A$392,Sheet3!$D$2:$D$392,"none", 1,1), $AF$2)</f>
        <v>0.55479999999999996</v>
      </c>
    </row>
    <row r="6874" spans="1:27">
      <c r="A6874">
        <v>3811</v>
      </c>
      <c r="B6874" t="s">
        <v>4114</v>
      </c>
      <c r="C6874" t="s">
        <v>297</v>
      </c>
      <c r="D6874">
        <v>2</v>
      </c>
      <c r="E6874">
        <v>40</v>
      </c>
      <c r="F6874">
        <v>15.6917904576</v>
      </c>
      <c r="G6874">
        <v>6</v>
      </c>
      <c r="H6874">
        <v>6</v>
      </c>
      <c r="I6874">
        <v>43.020205848000003</v>
      </c>
      <c r="J6874">
        <f>(D6874+E6874/60+F6874/3600)*15</f>
        <v>40.065382460239995</v>
      </c>
      <c r="K6874">
        <f>IF(G6874&lt;0, G6874-H6874/60-I6874/3600, G6874+H6874/60+I6874/3600)</f>
        <v>6.1119500571799996</v>
      </c>
      <c r="L6874">
        <v>49.262999999999998</v>
      </c>
      <c r="M6874">
        <v>-1.218</v>
      </c>
      <c r="N6874">
        <v>25.48</v>
      </c>
      <c r="O6874" t="s">
        <v>9341</v>
      </c>
      <c r="P6874">
        <v>6.63</v>
      </c>
      <c r="Q6874">
        <v>6.26</v>
      </c>
      <c r="R6874" t="s">
        <v>9341</v>
      </c>
      <c r="S6874">
        <v>6.1550000000000002</v>
      </c>
      <c r="T6874" t="s">
        <v>9341</v>
      </c>
      <c r="U6874" t="s">
        <v>10545</v>
      </c>
      <c r="V6874" t="str">
        <f>LEFT($U6874,2)</f>
        <v>F3</v>
      </c>
      <c r="W6874" s="3" t="str">
        <f>_xlfn.XLOOKUP(V6874,$AC$2:$AC$43,$AD$2:$AD$43,"none")</f>
        <v>none</v>
      </c>
      <c r="X6874" s="3" t="str">
        <f>IF(ISNUMBER($W6874), 4600 * (1 / (0.92 * $W6874 + 1.7) + 1 / (0.92 * $W6874 + 0.62)),"none")</f>
        <v>none</v>
      </c>
      <c r="Y6874" s="8">
        <f>IF(ISNUMBER($X6874), _xlfn.XLOOKUP($X6874,Sheet3!$A$2:$A$392,Sheet3!$B$2:$B$392,"none", 1,1), $AF$2)</f>
        <v>0.8</v>
      </c>
      <c r="Z6874" s="8">
        <f>IF(ISNUMBER($X6874), _xlfn.XLOOKUP($X6874,Sheet3!$A$2:$A$392,Sheet3!$C$2:$C$392,"none", 1,1), $AF$2)</f>
        <v>0.8</v>
      </c>
      <c r="AA6874" s="8">
        <f>IF(ISNUMBER($X6874), _xlfn.XLOOKUP($X6874,Sheet3!$A$2:$A$392,Sheet3!$D$2:$D$392,"none", 1,1), $AF$2)</f>
        <v>0.8</v>
      </c>
    </row>
    <row r="6875" spans="1:27">
      <c r="A6875">
        <v>3924</v>
      </c>
      <c r="B6875" t="s">
        <v>4227</v>
      </c>
      <c r="C6875" t="s">
        <v>12</v>
      </c>
      <c r="D6875">
        <v>21</v>
      </c>
      <c r="E6875">
        <v>7</v>
      </c>
      <c r="F6875">
        <v>33.643684272000002</v>
      </c>
      <c r="G6875">
        <v>15</v>
      </c>
      <c r="H6875">
        <v>39</v>
      </c>
      <c r="I6875">
        <v>31.167330732</v>
      </c>
      <c r="J6875">
        <f>(D6875+E6875/60+F6875/3600)*15</f>
        <v>316.89018201779999</v>
      </c>
      <c r="K6875">
        <f>IF(G6875&lt;0, G6875-H6875/60-I6875/3600, G6875+H6875/60+I6875/3600)</f>
        <v>15.65865759187</v>
      </c>
      <c r="L6875">
        <v>48.837000000000003</v>
      </c>
      <c r="M6875">
        <v>-57.652999999999999</v>
      </c>
      <c r="N6875">
        <v>7.89</v>
      </c>
      <c r="O6875">
        <v>8.07</v>
      </c>
      <c r="P6875">
        <v>7.29</v>
      </c>
      <c r="Q6875">
        <v>6.26</v>
      </c>
      <c r="R6875" t="s">
        <v>9341</v>
      </c>
      <c r="S6875">
        <v>5.9880000000000004</v>
      </c>
      <c r="T6875" t="s">
        <v>9341</v>
      </c>
      <c r="U6875" t="s">
        <v>9413</v>
      </c>
      <c r="V6875" t="str">
        <f>LEFT($U6875,2)</f>
        <v>K2</v>
      </c>
      <c r="W6875" s="3">
        <f>_xlfn.XLOOKUP(V6875,$AC$2:$AC$43,$AD$2:$AD$43,"none")</f>
        <v>0.92</v>
      </c>
      <c r="X6875" s="3">
        <f>IF(ISNUMBER($W6875), 4600 * (1 / (0.92 * $W6875 + 1.7) + 1 / (0.92 * $W6875 + 0.62)),"none")</f>
        <v>4943.4058698702656</v>
      </c>
      <c r="Y6875" s="8">
        <f>IF(ISNUMBER($X6875), _xlfn.XLOOKUP($X6875,Sheet3!$A$2:$A$392,Sheet3!$B$2:$B$392,"none", 1,1), $AF$2)</f>
        <v>1</v>
      </c>
      <c r="Z6875" s="8">
        <f>IF(ISNUMBER($X6875), _xlfn.XLOOKUP($X6875,Sheet3!$A$2:$A$392,Sheet3!$C$2:$C$392,"none", 1,1), $AF$2)</f>
        <v>0.79920000000000002</v>
      </c>
      <c r="AA6875" s="8">
        <f>IF(ISNUMBER($X6875), _xlfn.XLOOKUP($X6875,Sheet3!$A$2:$A$392,Sheet3!$D$2:$D$392,"none", 1,1), $AF$2)</f>
        <v>0.60450000000000004</v>
      </c>
    </row>
    <row r="6876" spans="1:27">
      <c r="A6876">
        <v>4124</v>
      </c>
      <c r="B6876" t="s">
        <v>4427</v>
      </c>
      <c r="C6876" t="s">
        <v>297</v>
      </c>
      <c r="D6876">
        <v>1</v>
      </c>
      <c r="E6876">
        <v>6</v>
      </c>
      <c r="F6876">
        <v>11.200993238400001</v>
      </c>
      <c r="G6876">
        <v>32</v>
      </c>
      <c r="H6876">
        <v>10</v>
      </c>
      <c r="I6876">
        <v>53.358965544</v>
      </c>
      <c r="J6876">
        <f>(D6876+E6876/60+F6876/3600)*15</f>
        <v>16.546670805160002</v>
      </c>
      <c r="K6876">
        <f>IF(G6876&lt;0, G6876-H6876/60-I6876/3600, G6876+H6876/60+I6876/3600)</f>
        <v>32.181488601539996</v>
      </c>
      <c r="L6876">
        <v>7.351</v>
      </c>
      <c r="M6876">
        <v>-22.013999999999999</v>
      </c>
      <c r="N6876">
        <v>6</v>
      </c>
      <c r="O6876">
        <v>9</v>
      </c>
      <c r="P6876">
        <v>7.56</v>
      </c>
      <c r="Q6876">
        <v>6.26</v>
      </c>
      <c r="R6876" t="s">
        <v>9341</v>
      </c>
      <c r="S6876">
        <v>5.8719999999999999</v>
      </c>
      <c r="T6876" t="s">
        <v>9341</v>
      </c>
      <c r="U6876" t="s">
        <v>104</v>
      </c>
      <c r="V6876" t="str">
        <f>LEFT($U6876,2)</f>
        <v>K0</v>
      </c>
      <c r="W6876" s="3">
        <f>_xlfn.XLOOKUP(V6876,$AC$2:$AC$43,$AD$2:$AD$43,"none")</f>
        <v>0.81</v>
      </c>
      <c r="X6876" s="3">
        <f>IF(ISNUMBER($W6876), 4600 * (1 / (0.92 * $W6876 + 1.7) + 1 / (0.92 * $W6876 + 0.62)),"none")</f>
        <v>5250.7063834266155</v>
      </c>
      <c r="Y6876" s="8">
        <f>IF(ISNUMBER($X6876), _xlfn.XLOOKUP($X6876,Sheet3!$A$2:$A$392,Sheet3!$B$2:$B$392,"none", 1,1), $AF$2)</f>
        <v>1</v>
      </c>
      <c r="Z6876" s="8">
        <f>IF(ISNUMBER($X6876), _xlfn.XLOOKUP($X6876,Sheet3!$A$2:$A$392,Sheet3!$C$2:$C$392,"none", 1,1), $AF$2)</f>
        <v>0.83299999999999996</v>
      </c>
      <c r="AA6876" s="8">
        <f>IF(ISNUMBER($X6876), _xlfn.XLOOKUP($X6876,Sheet3!$A$2:$A$392,Sheet3!$D$2:$D$392,"none", 1,1), $AF$2)</f>
        <v>0.67869999999999997</v>
      </c>
    </row>
    <row r="6877" spans="1:27">
      <c r="A6877">
        <v>4199</v>
      </c>
      <c r="B6877" t="s">
        <v>4502</v>
      </c>
      <c r="C6877" t="s">
        <v>297</v>
      </c>
      <c r="D6877">
        <v>21</v>
      </c>
      <c r="E6877">
        <v>48</v>
      </c>
      <c r="F6877">
        <v>8.3942224248000006</v>
      </c>
      <c r="G6877">
        <v>36</v>
      </c>
      <c r="H6877">
        <v>34</v>
      </c>
      <c r="I6877">
        <v>49.398272472000002</v>
      </c>
      <c r="J6877">
        <f>(D6877+E6877/60+F6877/3600)*15</f>
        <v>327.03497592677002</v>
      </c>
      <c r="K6877">
        <f>IF(G6877&lt;0, G6877-H6877/60-I6877/3600, G6877+H6877/60+I6877/3600)</f>
        <v>36.580388409020003</v>
      </c>
      <c r="L6877">
        <v>-23.646000000000001</v>
      </c>
      <c r="M6877">
        <v>-5.9409999999999998</v>
      </c>
      <c r="N6877">
        <v>5.25</v>
      </c>
      <c r="O6877">
        <v>9.73</v>
      </c>
      <c r="P6877">
        <v>7.82</v>
      </c>
      <c r="Q6877">
        <v>6.26</v>
      </c>
      <c r="R6877" t="s">
        <v>9341</v>
      </c>
      <c r="S6877">
        <v>5.601</v>
      </c>
      <c r="T6877" t="s">
        <v>9341</v>
      </c>
      <c r="U6877" t="s">
        <v>109</v>
      </c>
      <c r="V6877" t="str">
        <f>LEFT($U6877,2)</f>
        <v>K5</v>
      </c>
      <c r="W6877" s="3">
        <f>_xlfn.XLOOKUP(V6877,$AC$2:$AC$43,$AD$2:$AD$43,"none")</f>
        <v>1.1499999999999999</v>
      </c>
      <c r="X6877" s="3">
        <f>IF(ISNUMBER($W6877), 4600 * (1 / (0.92 * $W6877 + 1.7) + 1 / (0.92 * $W6877 + 0.62)),"none")</f>
        <v>4409.2340323652679</v>
      </c>
      <c r="Y6877" s="8">
        <f>IF(ISNUMBER($X6877), _xlfn.XLOOKUP($X6877,Sheet3!$A$2:$A$392,Sheet3!$B$2:$B$392,"none", 1,1), $AF$2)</f>
        <v>1</v>
      </c>
      <c r="Z6877" s="8">
        <f>IF(ISNUMBER($X6877), _xlfn.XLOOKUP($X6877,Sheet3!$A$2:$A$392,Sheet3!$C$2:$C$392,"none", 1,1), $AF$2)</f>
        <v>0.73599999999999999</v>
      </c>
      <c r="AA6877" s="8">
        <f>IF(ISNUMBER($X6877), _xlfn.XLOOKUP($X6877,Sheet3!$A$2:$A$392,Sheet3!$D$2:$D$392,"none", 1,1), $AF$2)</f>
        <v>0.4803</v>
      </c>
    </row>
    <row r="6878" spans="1:27">
      <c r="A6878">
        <v>4937</v>
      </c>
      <c r="B6878" t="s">
        <v>5240</v>
      </c>
      <c r="C6878" t="s">
        <v>297</v>
      </c>
      <c r="D6878">
        <v>12</v>
      </c>
      <c r="E6878">
        <v>47</v>
      </c>
      <c r="F6878">
        <v>33.423677505599997</v>
      </c>
      <c r="G6878">
        <v>-6</v>
      </c>
      <c r="H6878">
        <v>18</v>
      </c>
      <c r="I6878">
        <v>6.3071197559999996</v>
      </c>
      <c r="J6878">
        <f>(D6878+E6878/60+F6878/3600)*15</f>
        <v>191.88926532293999</v>
      </c>
      <c r="K6878">
        <f>IF(G6878&lt;0, G6878-H6878/60-I6878/3600, G6878+H6878/60+I6878/3600)</f>
        <v>-6.3017519777099995</v>
      </c>
      <c r="L6878">
        <v>5.8419999999999996</v>
      </c>
      <c r="M6878">
        <v>-42.314999999999998</v>
      </c>
      <c r="N6878">
        <v>14.43</v>
      </c>
      <c r="O6878" t="s">
        <v>9341</v>
      </c>
      <c r="P6878">
        <v>6.81</v>
      </c>
      <c r="Q6878">
        <v>6.26</v>
      </c>
      <c r="R6878" t="s">
        <v>9341</v>
      </c>
      <c r="S6878">
        <v>6.1429999999999998</v>
      </c>
      <c r="T6878" t="s">
        <v>9341</v>
      </c>
      <c r="U6878" t="s">
        <v>9377</v>
      </c>
      <c r="V6878" t="str">
        <f>LEFT($U6878,2)</f>
        <v>F7</v>
      </c>
      <c r="W6878" s="3" t="str">
        <f>_xlfn.XLOOKUP(V6878,$AC$2:$AC$43,$AD$2:$AD$43,"none")</f>
        <v>none</v>
      </c>
      <c r="X6878" s="3" t="str">
        <f>IF(ISNUMBER($W6878), 4600 * (1 / (0.92 * $W6878 + 1.7) + 1 / (0.92 * $W6878 + 0.62)),"none")</f>
        <v>none</v>
      </c>
      <c r="Y6878" s="8">
        <f>IF(ISNUMBER($X6878), _xlfn.XLOOKUP($X6878,Sheet3!$A$2:$A$392,Sheet3!$B$2:$B$392,"none", 1,1), $AF$2)</f>
        <v>0.8</v>
      </c>
      <c r="Z6878" s="8">
        <f>IF(ISNUMBER($X6878), _xlfn.XLOOKUP($X6878,Sheet3!$A$2:$A$392,Sheet3!$C$2:$C$392,"none", 1,1), $AF$2)</f>
        <v>0.8</v>
      </c>
      <c r="AA6878" s="8">
        <f>IF(ISNUMBER($X6878), _xlfn.XLOOKUP($X6878,Sheet3!$A$2:$A$392,Sheet3!$D$2:$D$392,"none", 1,1), $AF$2)</f>
        <v>0.8</v>
      </c>
    </row>
    <row r="6879" spans="1:27">
      <c r="A6879">
        <v>5264</v>
      </c>
      <c r="B6879" t="s">
        <v>5567</v>
      </c>
      <c r="C6879" t="s">
        <v>297</v>
      </c>
      <c r="D6879">
        <v>14</v>
      </c>
      <c r="E6879">
        <v>51</v>
      </c>
      <c r="F6879">
        <v>51.306143378400002</v>
      </c>
      <c r="G6879">
        <v>-18</v>
      </c>
      <c r="H6879">
        <v>21</v>
      </c>
      <c r="I6879">
        <v>19.176621264000001</v>
      </c>
      <c r="J6879">
        <f>(D6879+E6879/60+F6879/3600)*15</f>
        <v>222.96377559741001</v>
      </c>
      <c r="K6879">
        <f>IF(G6879&lt;0, G6879-H6879/60-I6879/3600, G6879+H6879/60+I6879/3600)</f>
        <v>-18.35532683924</v>
      </c>
      <c r="L6879">
        <v>-12.773999999999999</v>
      </c>
      <c r="M6879">
        <v>-2.1880000000000002</v>
      </c>
      <c r="N6879">
        <v>3.06</v>
      </c>
      <c r="O6879" t="s">
        <v>9341</v>
      </c>
      <c r="P6879">
        <v>7.37</v>
      </c>
      <c r="Q6879">
        <v>6.26</v>
      </c>
      <c r="R6879" t="s">
        <v>9341</v>
      </c>
      <c r="S6879">
        <v>5.968</v>
      </c>
      <c r="T6879" t="s">
        <v>9341</v>
      </c>
      <c r="U6879" t="s">
        <v>9996</v>
      </c>
      <c r="V6879" t="str">
        <f>LEFT($U6879,2)</f>
        <v>K0</v>
      </c>
      <c r="W6879" s="3">
        <f>_xlfn.XLOOKUP(V6879,$AC$2:$AC$43,$AD$2:$AD$43,"none")</f>
        <v>0.81</v>
      </c>
      <c r="X6879" s="3">
        <f>IF(ISNUMBER($W6879), 4600 * (1 / (0.92 * $W6879 + 1.7) + 1 / (0.92 * $W6879 + 0.62)),"none")</f>
        <v>5250.7063834266155</v>
      </c>
      <c r="Y6879" s="8">
        <f>IF(ISNUMBER($X6879), _xlfn.XLOOKUP($X6879,Sheet3!$A$2:$A$392,Sheet3!$B$2:$B$392,"none", 1,1), $AF$2)</f>
        <v>1</v>
      </c>
      <c r="Z6879" s="8">
        <f>IF(ISNUMBER($X6879), _xlfn.XLOOKUP($X6879,Sheet3!$A$2:$A$392,Sheet3!$C$2:$C$392,"none", 1,1), $AF$2)</f>
        <v>0.83299999999999996</v>
      </c>
      <c r="AA6879" s="8">
        <f>IF(ISNUMBER($X6879), _xlfn.XLOOKUP($X6879,Sheet3!$A$2:$A$392,Sheet3!$D$2:$D$392,"none", 1,1), $AF$2)</f>
        <v>0.67869999999999997</v>
      </c>
    </row>
    <row r="6880" spans="1:27">
      <c r="A6880">
        <v>5781</v>
      </c>
      <c r="B6880" t="s">
        <v>6084</v>
      </c>
      <c r="C6880" t="s">
        <v>25</v>
      </c>
      <c r="D6880">
        <v>19</v>
      </c>
      <c r="E6880">
        <v>21</v>
      </c>
      <c r="F6880">
        <v>37.113546851999999</v>
      </c>
      <c r="G6880">
        <v>-19</v>
      </c>
      <c r="H6880">
        <v>14</v>
      </c>
      <c r="I6880">
        <v>4.0454485079999998</v>
      </c>
      <c r="J6880">
        <f>(D6880+E6880/60+F6880/3600)*15</f>
        <v>290.40463977855001</v>
      </c>
      <c r="K6880">
        <f>IF(G6880&lt;0, G6880-H6880/60-I6880/3600, G6880+H6880/60+I6880/3600)</f>
        <v>-19.23445706903</v>
      </c>
      <c r="L6880">
        <v>3.222</v>
      </c>
      <c r="M6880">
        <v>-12.438000000000001</v>
      </c>
      <c r="N6880">
        <v>4.4400000000000004</v>
      </c>
      <c r="O6880">
        <v>5.65</v>
      </c>
      <c r="P6880">
        <v>6.16</v>
      </c>
      <c r="Q6880">
        <v>6.26</v>
      </c>
      <c r="R6880" t="s">
        <v>9341</v>
      </c>
      <c r="S6880">
        <v>6.2270000000000003</v>
      </c>
      <c r="T6880" t="s">
        <v>9341</v>
      </c>
      <c r="U6880" t="s">
        <v>9497</v>
      </c>
      <c r="V6880" t="str">
        <f>LEFT($U6880,2)</f>
        <v>B5</v>
      </c>
      <c r="W6880" s="3">
        <f>_xlfn.XLOOKUP(V6880,$AC$2:$AC$43,$AD$2:$AD$43,"none")</f>
        <v>-0.16</v>
      </c>
      <c r="X6880" s="3">
        <f>IF(ISNUMBER($W6880), 4600 * (1 / (0.92 * $W6880 + 1.7) + 1 / (0.92 * $W6880 + 0.62)),"none")</f>
        <v>12691.662939978085</v>
      </c>
      <c r="Y6880" s="8">
        <f>IF(ISNUMBER($X6880), _xlfn.XLOOKUP($X6880,Sheet3!$A$2:$A$392,Sheet3!$B$2:$B$392,"none", 1,1), $AF$2)</f>
        <v>0.52290000000000003</v>
      </c>
      <c r="Z6880" s="8">
        <f>IF(ISNUMBER($X6880), _xlfn.XLOOKUP($X6880,Sheet3!$A$2:$A$392,Sheet3!$C$2:$C$392,"none", 1,1), $AF$2)</f>
        <v>0.62250000000000005</v>
      </c>
      <c r="AA6880" s="8">
        <f>IF(ISNUMBER($X6880), _xlfn.XLOOKUP($X6880,Sheet3!$A$2:$A$392,Sheet3!$D$2:$D$392,"none", 1,1), $AF$2)</f>
        <v>1</v>
      </c>
    </row>
    <row r="6881" spans="1:27">
      <c r="A6881">
        <v>6022</v>
      </c>
      <c r="B6881" t="s">
        <v>6325</v>
      </c>
      <c r="C6881" t="s">
        <v>297</v>
      </c>
      <c r="D6881">
        <v>20</v>
      </c>
      <c r="E6881">
        <v>47</v>
      </c>
      <c r="F6881">
        <v>3.5615154383999998</v>
      </c>
      <c r="G6881">
        <v>-2</v>
      </c>
      <c r="H6881">
        <v>29</v>
      </c>
      <c r="I6881">
        <v>12.871086216</v>
      </c>
      <c r="J6881">
        <f>(D6881+E6881/60+F6881/3600)*15</f>
        <v>311.76483964766004</v>
      </c>
      <c r="K6881">
        <f>IF(G6881&lt;0, G6881-H6881/60-I6881/3600, G6881+H6881/60+I6881/3600)</f>
        <v>-2.4869086350600003</v>
      </c>
      <c r="L6881">
        <v>-20.405999999999999</v>
      </c>
      <c r="M6881">
        <v>-20.538</v>
      </c>
      <c r="N6881">
        <v>3.44</v>
      </c>
      <c r="O6881" t="s">
        <v>9341</v>
      </c>
      <c r="P6881">
        <v>7.8449999999999998</v>
      </c>
      <c r="Q6881">
        <v>6.26</v>
      </c>
      <c r="R6881" t="s">
        <v>9341</v>
      </c>
      <c r="S6881">
        <v>5.649</v>
      </c>
      <c r="T6881" t="s">
        <v>9341</v>
      </c>
      <c r="U6881" t="s">
        <v>9406</v>
      </c>
      <c r="V6881" t="str">
        <f>LEFT($U6881,2)</f>
        <v>K4</v>
      </c>
      <c r="W6881" s="3">
        <f>_xlfn.XLOOKUP(V6881,$AC$2:$AC$43,$AD$2:$AD$43,"none")</f>
        <v>1</v>
      </c>
      <c r="X6881" s="3">
        <f>IF(ISNUMBER($W6881), 4600 * (1 / (0.92 * $W6881 + 1.7) + 1 / (0.92 * $W6881 + 0.62)),"none")</f>
        <v>4742.7381778526815</v>
      </c>
      <c r="Y6881" s="8">
        <f>IF(ISNUMBER($X6881), _xlfn.XLOOKUP($X6881,Sheet3!$A$2:$A$392,Sheet3!$B$2:$B$392,"none", 1,1), $AF$2)</f>
        <v>1</v>
      </c>
      <c r="Z6881" s="8">
        <f>IF(ISNUMBER($X6881), _xlfn.XLOOKUP($X6881,Sheet3!$A$2:$A$392,Sheet3!$C$2:$C$392,"none", 1,1), $AF$2)</f>
        <v>0.77500000000000002</v>
      </c>
      <c r="AA6881" s="8">
        <f>IF(ISNUMBER($X6881), _xlfn.XLOOKUP($X6881,Sheet3!$A$2:$A$392,Sheet3!$D$2:$D$392,"none", 1,1), $AF$2)</f>
        <v>0.55479999999999996</v>
      </c>
    </row>
    <row r="6882" spans="1:27">
      <c r="A6882">
        <v>6506</v>
      </c>
      <c r="B6882" t="s">
        <v>6809</v>
      </c>
      <c r="C6882" t="s">
        <v>313</v>
      </c>
      <c r="D6882">
        <v>18</v>
      </c>
      <c r="E6882">
        <v>24</v>
      </c>
      <c r="F6882">
        <v>58.461440000000003</v>
      </c>
      <c r="G6882">
        <v>27</v>
      </c>
      <c r="H6882">
        <v>23</v>
      </c>
      <c r="I6882">
        <v>41.212899999999998</v>
      </c>
      <c r="J6882">
        <f>(D6882+E6882/60+F6882/3600)*15</f>
        <v>276.24358933333332</v>
      </c>
      <c r="K6882">
        <f>IF(G6882&lt;0, G6882-H6882/60-I6882/3600, G6882+H6882/60+I6882/3600)</f>
        <v>27.394781361111111</v>
      </c>
      <c r="L6882">
        <v>1.77</v>
      </c>
      <c r="M6882">
        <v>-15.19</v>
      </c>
      <c r="N6882">
        <v>8.51</v>
      </c>
      <c r="O6882">
        <v>6.34</v>
      </c>
      <c r="P6882">
        <v>6.32</v>
      </c>
      <c r="Q6882">
        <v>6.26</v>
      </c>
      <c r="R6882" t="s">
        <v>9341</v>
      </c>
      <c r="S6882" t="s">
        <v>9341</v>
      </c>
      <c r="T6882" t="s">
        <v>9341</v>
      </c>
      <c r="U6882" t="s">
        <v>9418</v>
      </c>
      <c r="V6882" t="str">
        <f>LEFT($U6882,2)</f>
        <v>A2</v>
      </c>
      <c r="W6882" s="3">
        <f>_xlfn.XLOOKUP(V6882,$AC$2:$AC$43,$AD$2:$AD$43,"none")</f>
        <v>0.05</v>
      </c>
      <c r="X6882" s="3">
        <f>IF(ISNUMBER($W6882), 4600 * (1 / (0.92 * $W6882 + 1.7) + 1 / (0.92 * $W6882 + 0.62)),"none")</f>
        <v>9541.5002631497482</v>
      </c>
      <c r="Y6882" s="8">
        <f>IF(ISNUMBER($X6882), _xlfn.XLOOKUP($X6882,Sheet3!$A$2:$A$392,Sheet3!$B$2:$B$392,"none", 1,1), $AF$2)</f>
        <v>0.65039999999999998</v>
      </c>
      <c r="Z6882" s="8">
        <f>IF(ISNUMBER($X6882), _xlfn.XLOOKUP($X6882,Sheet3!$A$2:$A$392,Sheet3!$C$2:$C$392,"none", 1,1), $AF$2)</f>
        <v>0.72150000000000003</v>
      </c>
      <c r="AA6882" s="8">
        <f>IF(ISNUMBER($X6882), _xlfn.XLOOKUP($X6882,Sheet3!$A$2:$A$392,Sheet3!$D$2:$D$392,"none", 1,1), $AF$2)</f>
        <v>1</v>
      </c>
    </row>
    <row r="6883" spans="1:27">
      <c r="A6883">
        <v>6532</v>
      </c>
      <c r="B6883" t="s">
        <v>6835</v>
      </c>
      <c r="C6883" t="s">
        <v>297</v>
      </c>
      <c r="D6883">
        <v>15</v>
      </c>
      <c r="E6883">
        <v>0</v>
      </c>
      <c r="F6883">
        <v>52.276867492800001</v>
      </c>
      <c r="G6883">
        <v>22</v>
      </c>
      <c r="H6883">
        <v>2</v>
      </c>
      <c r="I6883">
        <v>44.115219564</v>
      </c>
      <c r="J6883">
        <f>(D6883+E6883/60+F6883/3600)*15</f>
        <v>225.21782028121999</v>
      </c>
      <c r="K6883">
        <f>IF(G6883&lt;0, G6883-H6883/60-I6883/3600, G6883+H6883/60+I6883/3600)</f>
        <v>22.04558756099</v>
      </c>
      <c r="L6883">
        <v>-4.5330000000000004</v>
      </c>
      <c r="M6883">
        <v>5.9029999999999996</v>
      </c>
      <c r="N6883">
        <v>4.6100000000000003</v>
      </c>
      <c r="O6883">
        <v>8.65</v>
      </c>
      <c r="P6883">
        <v>7.45</v>
      </c>
      <c r="Q6883">
        <v>6.26</v>
      </c>
      <c r="R6883" t="s">
        <v>9341</v>
      </c>
      <c r="S6883">
        <v>5.96</v>
      </c>
      <c r="T6883" t="s">
        <v>9341</v>
      </c>
      <c r="U6883" t="s">
        <v>104</v>
      </c>
      <c r="V6883" t="str">
        <f>LEFT($U6883,2)</f>
        <v>K0</v>
      </c>
      <c r="W6883" s="3">
        <f>_xlfn.XLOOKUP(V6883,$AC$2:$AC$43,$AD$2:$AD$43,"none")</f>
        <v>0.81</v>
      </c>
      <c r="X6883" s="3">
        <f>IF(ISNUMBER($W6883), 4600 * (1 / (0.92 * $W6883 + 1.7) + 1 / (0.92 * $W6883 + 0.62)),"none")</f>
        <v>5250.7063834266155</v>
      </c>
      <c r="Y6883" s="8">
        <f>IF(ISNUMBER($X6883), _xlfn.XLOOKUP($X6883,Sheet3!$A$2:$A$392,Sheet3!$B$2:$B$392,"none", 1,1), $AF$2)</f>
        <v>1</v>
      </c>
      <c r="Z6883" s="8">
        <f>IF(ISNUMBER($X6883), _xlfn.XLOOKUP($X6883,Sheet3!$A$2:$A$392,Sheet3!$C$2:$C$392,"none", 1,1), $AF$2)</f>
        <v>0.83299999999999996</v>
      </c>
      <c r="AA6883" s="8">
        <f>IF(ISNUMBER($X6883), _xlfn.XLOOKUP($X6883,Sheet3!$A$2:$A$392,Sheet3!$D$2:$D$392,"none", 1,1), $AF$2)</f>
        <v>0.67869999999999997</v>
      </c>
    </row>
    <row r="6884" spans="1:27">
      <c r="A6884">
        <v>6678</v>
      </c>
      <c r="B6884" t="s">
        <v>6981</v>
      </c>
      <c r="C6884" t="s">
        <v>313</v>
      </c>
      <c r="D6884">
        <v>16</v>
      </c>
      <c r="E6884">
        <v>31</v>
      </c>
      <c r="F6884">
        <v>2.7835865927999999</v>
      </c>
      <c r="G6884">
        <v>35</v>
      </c>
      <c r="H6884">
        <v>13</v>
      </c>
      <c r="I6884">
        <v>30.239572691999999</v>
      </c>
      <c r="J6884">
        <f>(D6884+E6884/60+F6884/3600)*15</f>
        <v>247.76159827747</v>
      </c>
      <c r="K6884">
        <f>IF(G6884&lt;0, G6884-H6884/60-I6884/3600, G6884+H6884/60+I6884/3600)</f>
        <v>35.225066547970002</v>
      </c>
      <c r="L6884">
        <v>-8.3659999999999997</v>
      </c>
      <c r="M6884">
        <v>-17.07</v>
      </c>
      <c r="N6884">
        <v>2.64</v>
      </c>
      <c r="O6884">
        <v>9.74</v>
      </c>
      <c r="P6884">
        <v>7.89</v>
      </c>
      <c r="Q6884">
        <v>6.26</v>
      </c>
      <c r="R6884" t="s">
        <v>9341</v>
      </c>
      <c r="S6884">
        <v>5.5570000000000004</v>
      </c>
      <c r="T6884" t="s">
        <v>9341</v>
      </c>
      <c r="U6884" t="s">
        <v>109</v>
      </c>
      <c r="V6884" t="str">
        <f>LEFT($U6884,2)</f>
        <v>K5</v>
      </c>
      <c r="W6884" s="3">
        <f>_xlfn.XLOOKUP(V6884,$AC$2:$AC$43,$AD$2:$AD$43,"none")</f>
        <v>1.1499999999999999</v>
      </c>
      <c r="X6884" s="3">
        <f>IF(ISNUMBER($W6884), 4600 * (1 / (0.92 * $W6884 + 1.7) + 1 / (0.92 * $W6884 + 0.62)),"none")</f>
        <v>4409.2340323652679</v>
      </c>
      <c r="Y6884" s="8">
        <f>IF(ISNUMBER($X6884), _xlfn.XLOOKUP($X6884,Sheet3!$A$2:$A$392,Sheet3!$B$2:$B$392,"none", 1,1), $AF$2)</f>
        <v>1</v>
      </c>
      <c r="Z6884" s="8">
        <f>IF(ISNUMBER($X6884), _xlfn.XLOOKUP($X6884,Sheet3!$A$2:$A$392,Sheet3!$C$2:$C$392,"none", 1,1), $AF$2)</f>
        <v>0.73599999999999999</v>
      </c>
      <c r="AA6884" s="8">
        <f>IF(ISNUMBER($X6884), _xlfn.XLOOKUP($X6884,Sheet3!$A$2:$A$392,Sheet3!$D$2:$D$392,"none", 1,1), $AF$2)</f>
        <v>0.4803</v>
      </c>
    </row>
    <row r="6885" spans="1:27">
      <c r="A6885">
        <v>6705</v>
      </c>
      <c r="B6885" t="s">
        <v>7008</v>
      </c>
      <c r="C6885" t="s">
        <v>16</v>
      </c>
      <c r="D6885">
        <v>19</v>
      </c>
      <c r="E6885">
        <v>19</v>
      </c>
      <c r="F6885">
        <v>1.1490176496</v>
      </c>
      <c r="G6885">
        <v>37</v>
      </c>
      <c r="H6885">
        <v>26</v>
      </c>
      <c r="I6885">
        <v>43.24175142</v>
      </c>
      <c r="J6885">
        <f>(D6885+E6885/60+F6885/3600)*15</f>
        <v>289.75478757354</v>
      </c>
      <c r="K6885">
        <f>IF(G6885&lt;0, G6885-H6885/60-I6885/3600, G6885+H6885/60+I6885/3600)</f>
        <v>37.44534493095</v>
      </c>
      <c r="L6885">
        <v>9.9740000000000002</v>
      </c>
      <c r="M6885">
        <v>19.024999999999999</v>
      </c>
      <c r="N6885">
        <v>5.18</v>
      </c>
      <c r="O6885">
        <v>6.19</v>
      </c>
      <c r="P6885">
        <v>6.26</v>
      </c>
      <c r="Q6885">
        <v>6.26</v>
      </c>
      <c r="R6885" t="s">
        <v>9341</v>
      </c>
      <c r="S6885">
        <v>6.2430000000000003</v>
      </c>
      <c r="T6885" t="s">
        <v>9341</v>
      </c>
      <c r="U6885" t="s">
        <v>9397</v>
      </c>
      <c r="V6885" t="str">
        <f>LEFT($U6885,2)</f>
        <v>A0</v>
      </c>
      <c r="W6885" s="3">
        <f>_xlfn.XLOOKUP(V6885,$AC$2:$AC$43,$AD$2:$AD$43,"none")</f>
        <v>-0.01</v>
      </c>
      <c r="X6885" s="3">
        <f>IF(ISNUMBER($W6885), 4600 * (1 / (0.92 * $W6885 + 1.7) + 1 / (0.92 * $W6885 + 0.62)),"none")</f>
        <v>10251.712375722911</v>
      </c>
      <c r="Y6885" s="8">
        <f>IF(ISNUMBER($X6885), _xlfn.XLOOKUP($X6885,Sheet3!$A$2:$A$392,Sheet3!$B$2:$B$392,"none", 1,1), $AF$2)</f>
        <v>0.6109</v>
      </c>
      <c r="Z6885" s="8">
        <f>IF(ISNUMBER($X6885), _xlfn.XLOOKUP($X6885,Sheet3!$A$2:$A$392,Sheet3!$C$2:$C$392,"none", 1,1), $AF$2)</f>
        <v>0.69189999999999996</v>
      </c>
      <c r="AA6885" s="8">
        <f>IF(ISNUMBER($X6885), _xlfn.XLOOKUP($X6885,Sheet3!$A$2:$A$392,Sheet3!$D$2:$D$392,"none", 1,1), $AF$2)</f>
        <v>1</v>
      </c>
    </row>
    <row r="6886" spans="1:27">
      <c r="A6886">
        <v>6974</v>
      </c>
      <c r="B6886" t="s">
        <v>7277</v>
      </c>
      <c r="C6886" t="s">
        <v>39</v>
      </c>
      <c r="D6886">
        <v>6</v>
      </c>
      <c r="E6886">
        <v>54</v>
      </c>
      <c r="F6886">
        <v>2.2578727199999999</v>
      </c>
      <c r="G6886">
        <v>-50</v>
      </c>
      <c r="H6886">
        <v>36</v>
      </c>
      <c r="I6886">
        <v>41.758773695999999</v>
      </c>
      <c r="J6886">
        <f>(D6886+E6886/60+F6886/3600)*15</f>
        <v>103.509407803</v>
      </c>
      <c r="K6886">
        <f>IF(G6886&lt;0, G6886-H6886/60-I6886/3600, G6886+H6886/60+I6886/3600)</f>
        <v>-50.611599659360003</v>
      </c>
      <c r="L6886">
        <v>-56.301000000000002</v>
      </c>
      <c r="M6886">
        <v>222.887</v>
      </c>
      <c r="N6886">
        <v>18.16</v>
      </c>
      <c r="O6886" t="s">
        <v>9341</v>
      </c>
      <c r="P6886">
        <v>7.25</v>
      </c>
      <c r="Q6886">
        <v>6.26</v>
      </c>
      <c r="R6886" t="s">
        <v>9341</v>
      </c>
      <c r="S6886">
        <v>5.9909999999999997</v>
      </c>
      <c r="T6886" t="s">
        <v>9341</v>
      </c>
      <c r="U6886" t="s">
        <v>9958</v>
      </c>
      <c r="V6886" t="str">
        <f>LEFT($U6886,2)</f>
        <v>K0</v>
      </c>
      <c r="W6886" s="3">
        <f>_xlfn.XLOOKUP(V6886,$AC$2:$AC$43,$AD$2:$AD$43,"none")</f>
        <v>0.81</v>
      </c>
      <c r="X6886" s="3">
        <f>IF(ISNUMBER($W6886), 4600 * (1 / (0.92 * $W6886 + 1.7) + 1 / (0.92 * $W6886 + 0.62)),"none")</f>
        <v>5250.7063834266155</v>
      </c>
      <c r="Y6886" s="8">
        <f>IF(ISNUMBER($X6886), _xlfn.XLOOKUP($X6886,Sheet3!$A$2:$A$392,Sheet3!$B$2:$B$392,"none", 1,1), $AF$2)</f>
        <v>1</v>
      </c>
      <c r="Z6886" s="8">
        <f>IF(ISNUMBER($X6886), _xlfn.XLOOKUP($X6886,Sheet3!$A$2:$A$392,Sheet3!$C$2:$C$392,"none", 1,1), $AF$2)</f>
        <v>0.83299999999999996</v>
      </c>
      <c r="AA6886" s="8">
        <f>IF(ISNUMBER($X6886), _xlfn.XLOOKUP($X6886,Sheet3!$A$2:$A$392,Sheet3!$D$2:$D$392,"none", 1,1), $AF$2)</f>
        <v>0.67869999999999997</v>
      </c>
    </row>
    <row r="6887" spans="1:27">
      <c r="A6887">
        <v>7022</v>
      </c>
      <c r="B6887" t="s">
        <v>7325</v>
      </c>
      <c r="C6887" t="s">
        <v>297</v>
      </c>
      <c r="D6887">
        <v>8</v>
      </c>
      <c r="E6887">
        <v>55</v>
      </c>
      <c r="F6887">
        <v>19.202154691200001</v>
      </c>
      <c r="G6887">
        <v>-45</v>
      </c>
      <c r="H6887">
        <v>2</v>
      </c>
      <c r="I6887">
        <v>30.024113964000001</v>
      </c>
      <c r="J6887">
        <f>(D6887+E6887/60+F6887/3600)*15</f>
        <v>133.83000897788</v>
      </c>
      <c r="K6887">
        <f>IF(G6887&lt;0, G6887-H6887/60-I6887/3600, G6887+H6887/60+I6887/3600)</f>
        <v>-45.041673364989997</v>
      </c>
      <c r="L6887">
        <v>-13.090999999999999</v>
      </c>
      <c r="M6887">
        <v>7.601</v>
      </c>
      <c r="N6887">
        <v>2.68</v>
      </c>
      <c r="O6887">
        <v>5.47</v>
      </c>
      <c r="P6887">
        <v>6.1</v>
      </c>
      <c r="Q6887">
        <v>6.26</v>
      </c>
      <c r="R6887" t="s">
        <v>9341</v>
      </c>
      <c r="S6887">
        <v>6.2320000000000002</v>
      </c>
      <c r="T6887" t="s">
        <v>9341</v>
      </c>
      <c r="U6887" t="s">
        <v>9364</v>
      </c>
      <c r="V6887" t="str">
        <f>LEFT($U6887,2)</f>
        <v>B3</v>
      </c>
      <c r="W6887" s="3">
        <f>_xlfn.XLOOKUP(V6887,$AC$2:$AC$43,$AD$2:$AD$43,"none")</f>
        <v>-0.2</v>
      </c>
      <c r="X6887" s="3">
        <f>IF(ISNUMBER($W6887), 4600 * (1 / (0.92 * $W6887 + 1.7) + 1 / (0.92 * $W6887 + 0.62)),"none")</f>
        <v>13584.75950715306</v>
      </c>
      <c r="Y6887" s="8">
        <f>IF(ISNUMBER($X6887), _xlfn.XLOOKUP($X6887,Sheet3!$A$2:$A$392,Sheet3!$B$2:$B$392,"none", 1,1), $AF$2)</f>
        <v>0.50129999999999997</v>
      </c>
      <c r="Z6887" s="8">
        <f>IF(ISNUMBER($X6887), _xlfn.XLOOKUP($X6887,Sheet3!$A$2:$A$392,Sheet3!$C$2:$C$392,"none", 1,1), $AF$2)</f>
        <v>0.60470000000000002</v>
      </c>
      <c r="AA6887" s="8">
        <f>IF(ISNUMBER($X6887), _xlfn.XLOOKUP($X6887,Sheet3!$A$2:$A$392,Sheet3!$D$2:$D$392,"none", 1,1), $AF$2)</f>
        <v>1</v>
      </c>
    </row>
    <row r="6888" spans="1:27">
      <c r="A6888">
        <v>7039</v>
      </c>
      <c r="B6888" t="s">
        <v>7342</v>
      </c>
      <c r="C6888" t="s">
        <v>45</v>
      </c>
      <c r="D6888">
        <v>7</v>
      </c>
      <c r="E6888">
        <v>59</v>
      </c>
      <c r="F6888">
        <v>13.5611380512</v>
      </c>
      <c r="G6888">
        <v>-49</v>
      </c>
      <c r="H6888">
        <v>58</v>
      </c>
      <c r="I6888">
        <v>25.57455852</v>
      </c>
      <c r="J6888">
        <f>(D6888+E6888/60+F6888/3600)*15</f>
        <v>119.80650474188</v>
      </c>
      <c r="K6888">
        <f>IF(G6888&lt;0, G6888-H6888/60-I6888/3600, G6888+H6888/60+I6888/3600)</f>
        <v>-49.973770710700002</v>
      </c>
      <c r="L6888">
        <v>-5.3159999999999998</v>
      </c>
      <c r="M6888">
        <v>8.0210000000000008</v>
      </c>
      <c r="N6888">
        <v>2.41</v>
      </c>
      <c r="O6888" t="s">
        <v>9341</v>
      </c>
      <c r="P6888">
        <v>6.12</v>
      </c>
      <c r="Q6888">
        <v>6.26</v>
      </c>
      <c r="R6888" t="s">
        <v>9341</v>
      </c>
      <c r="S6888">
        <v>6.3239999999999998</v>
      </c>
      <c r="T6888" t="s">
        <v>9341</v>
      </c>
      <c r="U6888" t="s">
        <v>11215</v>
      </c>
      <c r="V6888" t="str">
        <f>LEFT($U6888,2)</f>
        <v>B2</v>
      </c>
      <c r="W6888" s="3">
        <f>_xlfn.XLOOKUP(V6888,$AC$2:$AC$43,$AD$2:$AD$43,"none")</f>
        <v>-0.24</v>
      </c>
      <c r="X6888" s="3">
        <f>IF(ISNUMBER($W6888), 4600 * (1 / (0.92 * $W6888 + 1.7) + 1 / (0.92 * $W6888 + 0.62)),"none")</f>
        <v>14632.835167360139</v>
      </c>
      <c r="Y6888" s="8">
        <f>IF(ISNUMBER($X6888), _xlfn.XLOOKUP($X6888,Sheet3!$A$2:$A$392,Sheet3!$B$2:$B$392,"none", 1,1), $AF$2)</f>
        <v>0.47989999999999999</v>
      </c>
      <c r="Z6888" s="8">
        <f>IF(ISNUMBER($X6888), _xlfn.XLOOKUP($X6888,Sheet3!$A$2:$A$392,Sheet3!$C$2:$C$392,"none", 1,1), $AF$2)</f>
        <v>0.58679999999999999</v>
      </c>
      <c r="AA6888" s="8">
        <f>IF(ISNUMBER($X6888), _xlfn.XLOOKUP($X6888,Sheet3!$A$2:$A$392,Sheet3!$D$2:$D$392,"none", 1,1), $AF$2)</f>
        <v>1</v>
      </c>
    </row>
    <row r="6889" spans="1:27">
      <c r="A6889">
        <v>7100</v>
      </c>
      <c r="B6889" t="s">
        <v>7403</v>
      </c>
      <c r="C6889" t="s">
        <v>12</v>
      </c>
      <c r="D6889">
        <v>6</v>
      </c>
      <c r="E6889">
        <v>58</v>
      </c>
      <c r="F6889">
        <v>39.743152075200001</v>
      </c>
      <c r="G6889">
        <v>-55</v>
      </c>
      <c r="H6889">
        <v>43</v>
      </c>
      <c r="I6889">
        <v>44.844463380000001</v>
      </c>
      <c r="J6889">
        <f>(D6889+E6889/60+F6889/3600)*15</f>
        <v>104.66559646697999</v>
      </c>
      <c r="K6889">
        <f>IF(G6889&lt;0, G6889-H6889/60-I6889/3600, G6889+H6889/60+I6889/3600)</f>
        <v>-55.729123462050005</v>
      </c>
      <c r="L6889">
        <v>-64.48</v>
      </c>
      <c r="M6889">
        <v>-80.965000000000003</v>
      </c>
      <c r="N6889">
        <v>11.29</v>
      </c>
      <c r="O6889" t="s">
        <v>9341</v>
      </c>
      <c r="P6889">
        <v>7.4189999999999996</v>
      </c>
      <c r="Q6889">
        <v>6.26</v>
      </c>
      <c r="R6889" t="s">
        <v>9341</v>
      </c>
      <c r="S6889">
        <v>5.94</v>
      </c>
      <c r="T6889" t="s">
        <v>9341</v>
      </c>
      <c r="U6889" t="s">
        <v>9371</v>
      </c>
      <c r="V6889" t="str">
        <f>LEFT($U6889,2)</f>
        <v>K2</v>
      </c>
      <c r="W6889" s="3">
        <f>_xlfn.XLOOKUP(V6889,$AC$2:$AC$43,$AD$2:$AD$43,"none")</f>
        <v>0.92</v>
      </c>
      <c r="X6889" s="3">
        <f>IF(ISNUMBER($W6889), 4600 * (1 / (0.92 * $W6889 + 1.7) + 1 / (0.92 * $W6889 + 0.62)),"none")</f>
        <v>4943.4058698702656</v>
      </c>
      <c r="Y6889" s="8">
        <f>IF(ISNUMBER($X6889), _xlfn.XLOOKUP($X6889,Sheet3!$A$2:$A$392,Sheet3!$B$2:$B$392,"none", 1,1), $AF$2)</f>
        <v>1</v>
      </c>
      <c r="Z6889" s="8">
        <f>IF(ISNUMBER($X6889), _xlfn.XLOOKUP($X6889,Sheet3!$A$2:$A$392,Sheet3!$C$2:$C$392,"none", 1,1), $AF$2)</f>
        <v>0.79920000000000002</v>
      </c>
      <c r="AA6889" s="8">
        <f>IF(ISNUMBER($X6889), _xlfn.XLOOKUP($X6889,Sheet3!$A$2:$A$392,Sheet3!$D$2:$D$392,"none", 1,1), $AF$2)</f>
        <v>0.60450000000000004</v>
      </c>
    </row>
    <row r="6890" spans="1:27">
      <c r="A6890">
        <v>7399</v>
      </c>
      <c r="B6890" t="s">
        <v>7702</v>
      </c>
      <c r="C6890" t="s">
        <v>12</v>
      </c>
      <c r="D6890">
        <v>1</v>
      </c>
      <c r="E6890">
        <v>32</v>
      </c>
      <c r="F6890">
        <v>36.367128225599998</v>
      </c>
      <c r="G6890">
        <v>-49</v>
      </c>
      <c r="H6890">
        <v>43</v>
      </c>
      <c r="I6890">
        <v>39.769658724000003</v>
      </c>
      <c r="J6890">
        <f>(D6890+E6890/60+F6890/3600)*15</f>
        <v>23.151529700939999</v>
      </c>
      <c r="K6890">
        <f>IF(G6890&lt;0, G6890-H6890/60-I6890/3600, G6890+H6890/60+I6890/3600)</f>
        <v>-49.72771379409</v>
      </c>
      <c r="L6890">
        <v>-28.166</v>
      </c>
      <c r="M6890">
        <v>-73.879000000000005</v>
      </c>
      <c r="N6890">
        <v>12.32</v>
      </c>
      <c r="O6890" t="s">
        <v>9341</v>
      </c>
      <c r="P6890">
        <v>6.7030000000000003</v>
      </c>
      <c r="Q6890">
        <v>6.26</v>
      </c>
      <c r="R6890" t="s">
        <v>9341</v>
      </c>
      <c r="S6890">
        <v>6.1619999999999999</v>
      </c>
      <c r="T6890" t="s">
        <v>9341</v>
      </c>
      <c r="U6890" t="s">
        <v>9639</v>
      </c>
      <c r="V6890" t="str">
        <f>LEFT($U6890,2)</f>
        <v>F5</v>
      </c>
      <c r="W6890" s="3">
        <f>_xlfn.XLOOKUP(V6890,$AC$2:$AC$43,$AD$2:$AD$43,"none")</f>
        <v>0.45</v>
      </c>
      <c r="X6890" s="3">
        <f>IF(ISNUMBER($W6890), 4600 * (1 / (0.92 * $W6890 + 1.7) + 1 / (0.92 * $W6890 + 0.62)),"none")</f>
        <v>6624.7124722536864</v>
      </c>
      <c r="Y6890" s="8">
        <f>IF(ISNUMBER($X6890), _xlfn.XLOOKUP($X6890,Sheet3!$A$2:$A$392,Sheet3!$B$2:$B$392,"none", 1,1), $AF$2)</f>
        <v>0.99370000000000003</v>
      </c>
      <c r="Z6890" s="8">
        <f>IF(ISNUMBER($X6890), _xlfn.XLOOKUP($X6890,Sheet3!$A$2:$A$392,Sheet3!$C$2:$C$392,"none", 1,1), $AF$2)</f>
        <v>0.9526</v>
      </c>
      <c r="AA6890" s="8">
        <f>IF(ISNUMBER($X6890), _xlfn.XLOOKUP($X6890,Sheet3!$A$2:$A$392,Sheet3!$D$2:$D$392,"none", 1,1), $AF$2)</f>
        <v>1</v>
      </c>
    </row>
    <row r="6891" spans="1:27">
      <c r="A6891">
        <v>7471</v>
      </c>
      <c r="B6891" t="s">
        <v>7774</v>
      </c>
      <c r="C6891" t="s">
        <v>27</v>
      </c>
      <c r="D6891">
        <v>10</v>
      </c>
      <c r="E6891">
        <v>33</v>
      </c>
      <c r="F6891">
        <v>25.389064166400001</v>
      </c>
      <c r="G6891">
        <v>-58</v>
      </c>
      <c r="H6891">
        <v>11</v>
      </c>
      <c r="I6891">
        <v>24.536432147999999</v>
      </c>
      <c r="J6891">
        <f>(D6891+E6891/60+F6891/3600)*15</f>
        <v>158.35578776736003</v>
      </c>
      <c r="K6891">
        <f>IF(G6891&lt;0, G6891-H6891/60-I6891/3600, G6891+H6891/60+I6891/3600)</f>
        <v>-58.19014900893</v>
      </c>
      <c r="L6891">
        <v>-7.4509999999999996</v>
      </c>
      <c r="M6891">
        <v>3.3149999999999999</v>
      </c>
      <c r="N6891">
        <v>0.42</v>
      </c>
      <c r="O6891">
        <v>6.21</v>
      </c>
      <c r="P6891">
        <v>6.61</v>
      </c>
      <c r="Q6891">
        <v>6.26</v>
      </c>
      <c r="R6891">
        <v>5.79</v>
      </c>
      <c r="S6891">
        <v>5.9729999999999999</v>
      </c>
      <c r="T6891">
        <v>5.51</v>
      </c>
      <c r="U6891" t="s">
        <v>11295</v>
      </c>
      <c r="V6891" t="str">
        <f>LEFT($U6891,2)</f>
        <v>B6</v>
      </c>
      <c r="W6891" s="3">
        <f>_xlfn.XLOOKUP(V6891,$AC$2:$AC$43,$AD$2:$AD$43,"none")</f>
        <v>-0.14000000000000001</v>
      </c>
      <c r="X6891" s="3">
        <f>IF(ISNUMBER($W6891), 4600 * (1 / (0.92 * $W6891 + 1.7) + 1 / (0.92 * $W6891 + 0.62)),"none")</f>
        <v>12292.519421243624</v>
      </c>
      <c r="Y6891" s="8">
        <f>IF(ISNUMBER($X6891), _xlfn.XLOOKUP($X6891,Sheet3!$A$2:$A$392,Sheet3!$B$2:$B$392,"none", 1,1), $AF$2)</f>
        <v>0.53400000000000003</v>
      </c>
      <c r="Z6891" s="8">
        <f>IF(ISNUMBER($X6891), _xlfn.XLOOKUP($X6891,Sheet3!$A$2:$A$392,Sheet3!$C$2:$C$392,"none", 1,1), $AF$2)</f>
        <v>0.63160000000000005</v>
      </c>
      <c r="AA6891" s="8">
        <f>IF(ISNUMBER($X6891), _xlfn.XLOOKUP($X6891,Sheet3!$A$2:$A$392,Sheet3!$D$2:$D$392,"none", 1,1), $AF$2)</f>
        <v>1</v>
      </c>
    </row>
    <row r="6892" spans="1:27">
      <c r="A6892">
        <v>7884</v>
      </c>
      <c r="B6892" t="s">
        <v>8187</v>
      </c>
      <c r="C6892" t="s">
        <v>12</v>
      </c>
      <c r="D6892">
        <v>12</v>
      </c>
      <c r="E6892">
        <v>26</v>
      </c>
      <c r="F6892">
        <v>48.141742136300003</v>
      </c>
      <c r="G6892">
        <v>-48</v>
      </c>
      <c r="H6892">
        <v>54</v>
      </c>
      <c r="I6892">
        <v>47.499505755000001</v>
      </c>
      <c r="J6892">
        <f>(D6892+E6892/60+F6892/3600)*15</f>
        <v>186.70059059223459</v>
      </c>
      <c r="K6892">
        <f>IF(G6892&lt;0, G6892-H6892/60-I6892/3600, G6892+H6892/60+I6892/3600)</f>
        <v>-48.913194307154164</v>
      </c>
      <c r="L6892">
        <v>-642.09199999999998</v>
      </c>
      <c r="M6892">
        <v>-80.611000000000004</v>
      </c>
      <c r="N6892">
        <v>37.22</v>
      </c>
      <c r="O6892" t="s">
        <v>9341</v>
      </c>
      <c r="P6892">
        <v>6.94</v>
      </c>
      <c r="Q6892">
        <v>6.26</v>
      </c>
      <c r="R6892" t="s">
        <v>9341</v>
      </c>
      <c r="S6892">
        <v>6.09</v>
      </c>
      <c r="T6892" t="s">
        <v>9341</v>
      </c>
      <c r="U6892" t="s">
        <v>10129</v>
      </c>
      <c r="V6892" t="str">
        <f>LEFT($U6892,2)</f>
        <v>G2</v>
      </c>
      <c r="W6892" s="3">
        <f>_xlfn.XLOOKUP(V6892,$AC$2:$AC$43,$AD$2:$AD$43,"none")</f>
        <v>0.63</v>
      </c>
      <c r="X6892" s="3">
        <f>IF(ISNUMBER($W6892), 4600 * (1 / (0.92 * $W6892 + 1.7) + 1 / (0.92 * $W6892 + 0.62)),"none")</f>
        <v>5852.5094139995554</v>
      </c>
      <c r="Y6892" s="8">
        <f>IF(ISNUMBER($X6892), _xlfn.XLOOKUP($X6892,Sheet3!$A$2:$A$392,Sheet3!$B$2:$B$392,"none", 1,1), $AF$2)</f>
        <v>1</v>
      </c>
      <c r="Z6892" s="8">
        <f>IF(ISNUMBER($X6892), _xlfn.XLOOKUP($X6892,Sheet3!$A$2:$A$392,Sheet3!$C$2:$C$392,"none", 1,1), $AF$2)</f>
        <v>0.89290000000000003</v>
      </c>
      <c r="AA6892" s="8">
        <f>IF(ISNUMBER($X6892), _xlfn.XLOOKUP($X6892,Sheet3!$A$2:$A$392,Sheet3!$D$2:$D$392,"none", 1,1), $AF$2)</f>
        <v>0.82379999999999998</v>
      </c>
    </row>
    <row r="6893" spans="1:27">
      <c r="A6893">
        <v>8294</v>
      </c>
      <c r="B6893" t="s">
        <v>8597</v>
      </c>
      <c r="C6893" t="s">
        <v>297</v>
      </c>
      <c r="D6893">
        <v>21</v>
      </c>
      <c r="E6893">
        <v>0</v>
      </c>
      <c r="F6893">
        <v>43.422496166400002</v>
      </c>
      <c r="G6893">
        <v>-53</v>
      </c>
      <c r="H6893">
        <v>44</v>
      </c>
      <c r="I6893">
        <v>20.648477688</v>
      </c>
      <c r="J6893">
        <f>(D6893+E6893/60+F6893/3600)*15</f>
        <v>315.18092706736002</v>
      </c>
      <c r="K6893">
        <f>IF(G6893&lt;0, G6893-H6893/60-I6893/3600, G6893+H6893/60+I6893/3600)</f>
        <v>-53.739069021580001</v>
      </c>
      <c r="L6893">
        <v>12.346</v>
      </c>
      <c r="M6893">
        <v>-22.367999999999999</v>
      </c>
      <c r="N6893">
        <v>3.76</v>
      </c>
      <c r="O6893" t="s">
        <v>9341</v>
      </c>
      <c r="P6893">
        <v>7.84</v>
      </c>
      <c r="Q6893">
        <v>6.26</v>
      </c>
      <c r="R6893" t="s">
        <v>9341</v>
      </c>
      <c r="S6893">
        <v>5.5940000000000003</v>
      </c>
      <c r="T6893" t="s">
        <v>9341</v>
      </c>
      <c r="U6893" t="s">
        <v>10208</v>
      </c>
      <c r="V6893" t="str">
        <f>LEFT($U6893,2)</f>
        <v>K5</v>
      </c>
      <c r="W6893" s="3">
        <f>_xlfn.XLOOKUP(V6893,$AC$2:$AC$43,$AD$2:$AD$43,"none")</f>
        <v>1.1499999999999999</v>
      </c>
      <c r="X6893" s="3">
        <f>IF(ISNUMBER($W6893), 4600 * (1 / (0.92 * $W6893 + 1.7) + 1 / (0.92 * $W6893 + 0.62)),"none")</f>
        <v>4409.2340323652679</v>
      </c>
      <c r="Y6893" s="8">
        <f>IF(ISNUMBER($X6893), _xlfn.XLOOKUP($X6893,Sheet3!$A$2:$A$392,Sheet3!$B$2:$B$392,"none", 1,1), $AF$2)</f>
        <v>1</v>
      </c>
      <c r="Z6893" s="8">
        <f>IF(ISNUMBER($X6893), _xlfn.XLOOKUP($X6893,Sheet3!$A$2:$A$392,Sheet3!$C$2:$C$392,"none", 1,1), $AF$2)</f>
        <v>0.73599999999999999</v>
      </c>
      <c r="AA6893" s="8">
        <f>IF(ISNUMBER($X6893), _xlfn.XLOOKUP($X6893,Sheet3!$A$2:$A$392,Sheet3!$D$2:$D$392,"none", 1,1), $AF$2)</f>
        <v>0.4803</v>
      </c>
    </row>
    <row r="6894" spans="1:27">
      <c r="A6894">
        <v>8547</v>
      </c>
      <c r="B6894" t="s">
        <v>8850</v>
      </c>
      <c r="C6894" t="s">
        <v>11</v>
      </c>
      <c r="D6894">
        <v>19</v>
      </c>
      <c r="E6894">
        <v>39</v>
      </c>
      <c r="F6894">
        <v>41.779382354399999</v>
      </c>
      <c r="G6894">
        <v>-45</v>
      </c>
      <c r="H6894">
        <v>16</v>
      </c>
      <c r="I6894">
        <v>42.787048079999998</v>
      </c>
      <c r="J6894">
        <f>(D6894+E6894/60+F6894/3600)*15</f>
        <v>294.92408075981001</v>
      </c>
      <c r="K6894">
        <f>IF(G6894&lt;0, G6894-H6894/60-I6894/3600, G6894+H6894/60+I6894/3600)</f>
        <v>-45.278551957799998</v>
      </c>
      <c r="L6894">
        <v>-22.16</v>
      </c>
      <c r="M6894">
        <v>5.375</v>
      </c>
      <c r="N6894">
        <v>9.8000000000000007</v>
      </c>
      <c r="O6894" t="s">
        <v>9341</v>
      </c>
      <c r="P6894">
        <v>6.53</v>
      </c>
      <c r="Q6894">
        <v>6.26</v>
      </c>
      <c r="R6894" t="s">
        <v>9341</v>
      </c>
      <c r="S6894">
        <v>6.1879999999999997</v>
      </c>
      <c r="T6894" t="s">
        <v>9341</v>
      </c>
      <c r="U6894" t="s">
        <v>9344</v>
      </c>
      <c r="V6894" t="str">
        <f>LEFT($U6894,2)</f>
        <v>F2</v>
      </c>
      <c r="W6894" s="3">
        <f>_xlfn.XLOOKUP(V6894,$AC$2:$AC$43,$AD$2:$AD$43,"none")</f>
        <v>0.35</v>
      </c>
      <c r="X6894" s="3">
        <f>IF(ISNUMBER($W6894), 4600 * (1 / (0.92 * $W6894 + 1.7) + 1 / (0.92 * $W6894 + 0.62)),"none")</f>
        <v>7158.2024482287206</v>
      </c>
      <c r="Y6894" s="8">
        <f>IF(ISNUMBER($X6894), _xlfn.XLOOKUP($X6894,Sheet3!$A$2:$A$392,Sheet3!$B$2:$B$392,"none", 1,1), $AF$2)</f>
        <v>0.89859999999999995</v>
      </c>
      <c r="Z6894" s="8">
        <f>IF(ISNUMBER($X6894), _xlfn.XLOOKUP($X6894,Sheet3!$A$2:$A$392,Sheet3!$C$2:$C$392,"none", 1,1), $AF$2)</f>
        <v>0.89249999999999996</v>
      </c>
      <c r="AA6894" s="8">
        <f>IF(ISNUMBER($X6894), _xlfn.XLOOKUP($X6894,Sheet3!$A$2:$A$392,Sheet3!$D$2:$D$392,"none", 1,1), $AF$2)</f>
        <v>1</v>
      </c>
    </row>
    <row r="6895" spans="1:27">
      <c r="A6895">
        <v>8552</v>
      </c>
      <c r="B6895" t="s">
        <v>8855</v>
      </c>
      <c r="C6895" t="s">
        <v>297</v>
      </c>
      <c r="D6895">
        <v>20</v>
      </c>
      <c r="E6895">
        <v>40</v>
      </c>
      <c r="F6895">
        <v>55.625667638400003</v>
      </c>
      <c r="G6895">
        <v>-42</v>
      </c>
      <c r="H6895">
        <v>23</v>
      </c>
      <c r="I6895">
        <v>48.078929256000002</v>
      </c>
      <c r="J6895">
        <f>(D6895+E6895/60+F6895/3600)*15</f>
        <v>310.23177361516002</v>
      </c>
      <c r="K6895">
        <f>IF(G6895&lt;0, G6895-H6895/60-I6895/3600, G6895+H6895/60+I6895/3600)</f>
        <v>-42.396688591459998</v>
      </c>
      <c r="L6895">
        <v>11.843</v>
      </c>
      <c r="M6895">
        <v>8.7309999999999999</v>
      </c>
      <c r="N6895">
        <v>6.65</v>
      </c>
      <c r="O6895" t="s">
        <v>9341</v>
      </c>
      <c r="P6895">
        <v>7.19</v>
      </c>
      <c r="Q6895">
        <v>6.26</v>
      </c>
      <c r="R6895" t="s">
        <v>9341</v>
      </c>
      <c r="S6895">
        <v>6.0350000000000001</v>
      </c>
      <c r="T6895" t="s">
        <v>9341</v>
      </c>
      <c r="U6895" t="s">
        <v>9568</v>
      </c>
      <c r="V6895" t="str">
        <f>LEFT($U6895,2)</f>
        <v>G6</v>
      </c>
      <c r="W6895" s="3" t="str">
        <f>_xlfn.XLOOKUP(V6895,$AC$2:$AC$43,$AD$2:$AD$43,"none")</f>
        <v>none</v>
      </c>
      <c r="X6895" s="3" t="str">
        <f>IF(ISNUMBER($W6895), 4600 * (1 / (0.92 * $W6895 + 1.7) + 1 / (0.92 * $W6895 + 0.62)),"none")</f>
        <v>none</v>
      </c>
      <c r="Y6895" s="8">
        <f>IF(ISNUMBER($X6895), _xlfn.XLOOKUP($X6895,Sheet3!$A$2:$A$392,Sheet3!$B$2:$B$392,"none", 1,1), $AF$2)</f>
        <v>0.8</v>
      </c>
      <c r="Z6895" s="8">
        <f>IF(ISNUMBER($X6895), _xlfn.XLOOKUP($X6895,Sheet3!$A$2:$A$392,Sheet3!$C$2:$C$392,"none", 1,1), $AF$2)</f>
        <v>0.8</v>
      </c>
      <c r="AA6895" s="8">
        <f>IF(ISNUMBER($X6895), _xlfn.XLOOKUP($X6895,Sheet3!$A$2:$A$392,Sheet3!$D$2:$D$392,"none", 1,1), $AF$2)</f>
        <v>0.8</v>
      </c>
    </row>
    <row r="6896" spans="1:27">
      <c r="A6896">
        <v>8798</v>
      </c>
      <c r="B6896" t="s">
        <v>9103</v>
      </c>
      <c r="C6896" t="s">
        <v>297</v>
      </c>
      <c r="D6896">
        <v>9</v>
      </c>
      <c r="E6896">
        <v>37</v>
      </c>
      <c r="F6896">
        <v>12.661</v>
      </c>
      <c r="G6896">
        <v>-53</v>
      </c>
      <c r="H6896">
        <v>40</v>
      </c>
      <c r="I6896">
        <v>5.96</v>
      </c>
      <c r="J6896">
        <f>(D6896+E6896/60+F6896/3600)*15</f>
        <v>144.30275416666666</v>
      </c>
      <c r="K6896">
        <f>IF(G6896&lt;0, G6896-H6896/60-I6896/3600, G6896+H6896/60+I6896/3600)</f>
        <v>-53.668322222222223</v>
      </c>
      <c r="L6896">
        <v>-25.1</v>
      </c>
      <c r="M6896">
        <v>-7.1</v>
      </c>
      <c r="N6896" t="s">
        <v>9341</v>
      </c>
      <c r="O6896" t="s">
        <v>9341</v>
      </c>
      <c r="P6896">
        <v>6.4</v>
      </c>
      <c r="Q6896">
        <v>6.26</v>
      </c>
      <c r="R6896" t="s">
        <v>9341</v>
      </c>
      <c r="S6896" t="s">
        <v>9341</v>
      </c>
      <c r="T6896" t="s">
        <v>9341</v>
      </c>
      <c r="U6896" t="s">
        <v>9341</v>
      </c>
      <c r="V6896" t="str">
        <f>LEFT($U6896,2)</f>
        <v>~</v>
      </c>
      <c r="W6896" s="3" t="str">
        <f>_xlfn.XLOOKUP(V6896,$AC$2:$AC$43,$AD$2:$AD$43,"none")</f>
        <v>none</v>
      </c>
      <c r="X6896" s="3" t="str">
        <f>IF(ISNUMBER($W6896), 4600 * (1 / (0.92 * $W6896 + 1.7) + 1 / (0.92 * $W6896 + 0.62)),"none")</f>
        <v>none</v>
      </c>
      <c r="Y6896" s="8">
        <f>IF(ISNUMBER($X6896), _xlfn.XLOOKUP($X6896,Sheet3!$A$2:$A$392,Sheet3!$B$2:$B$392,"none", 1,1), $AF$2)</f>
        <v>0.8</v>
      </c>
      <c r="Z6896" s="8">
        <f>IF(ISNUMBER($X6896), _xlfn.XLOOKUP($X6896,Sheet3!$A$2:$A$392,Sheet3!$C$2:$C$392,"none", 1,1), $AF$2)</f>
        <v>0.8</v>
      </c>
      <c r="AA6896" s="8">
        <f>IF(ISNUMBER($X6896), _xlfn.XLOOKUP($X6896,Sheet3!$A$2:$A$392,Sheet3!$D$2:$D$392,"none", 1,1), $AF$2)</f>
        <v>0.8</v>
      </c>
    </row>
    <row r="6897" spans="1:27">
      <c r="A6897">
        <v>8883</v>
      </c>
      <c r="B6897" t="s">
        <v>9188</v>
      </c>
      <c r="C6897" t="s">
        <v>12</v>
      </c>
      <c r="D6897">
        <v>19</v>
      </c>
      <c r="E6897">
        <v>40</v>
      </c>
      <c r="F6897">
        <v>18.719443502400001</v>
      </c>
      <c r="G6897">
        <v>-54</v>
      </c>
      <c r="H6897">
        <v>25</v>
      </c>
      <c r="I6897">
        <v>4.0416472199999998</v>
      </c>
      <c r="J6897">
        <f>(D6897+E6897/60+F6897/3600)*15</f>
        <v>295.07799768126</v>
      </c>
      <c r="K6897">
        <f>IF(G6897&lt;0, G6897-H6897/60-I6897/3600, G6897+H6897/60+I6897/3600)</f>
        <v>-54.41778934645</v>
      </c>
      <c r="L6897">
        <v>76.081000000000003</v>
      </c>
      <c r="M6897">
        <v>-11.563000000000001</v>
      </c>
      <c r="N6897">
        <v>7.73</v>
      </c>
      <c r="O6897" t="s">
        <v>9341</v>
      </c>
      <c r="P6897">
        <v>7.26</v>
      </c>
      <c r="Q6897">
        <v>6.26</v>
      </c>
      <c r="R6897" t="s">
        <v>9341</v>
      </c>
      <c r="S6897">
        <v>5.9660000000000002</v>
      </c>
      <c r="T6897" t="s">
        <v>9341</v>
      </c>
      <c r="U6897" t="s">
        <v>9403</v>
      </c>
      <c r="V6897" t="str">
        <f>LEFT($U6897,2)</f>
        <v>K0</v>
      </c>
      <c r="W6897" s="3">
        <f>_xlfn.XLOOKUP(V6897,$AC$2:$AC$43,$AD$2:$AD$43,"none")</f>
        <v>0.81</v>
      </c>
      <c r="X6897" s="3">
        <f>IF(ISNUMBER($W6897), 4600 * (1 / (0.92 * $W6897 + 1.7) + 1 / (0.92 * $W6897 + 0.62)),"none")</f>
        <v>5250.7063834266155</v>
      </c>
      <c r="Y6897" s="8">
        <f>IF(ISNUMBER($X6897), _xlfn.XLOOKUP($X6897,Sheet3!$A$2:$A$392,Sheet3!$B$2:$B$392,"none", 1,1), $AF$2)</f>
        <v>1</v>
      </c>
      <c r="Z6897" s="8">
        <f>IF(ISNUMBER($X6897), _xlfn.XLOOKUP($X6897,Sheet3!$A$2:$A$392,Sheet3!$C$2:$C$392,"none", 1,1), $AF$2)</f>
        <v>0.83299999999999996</v>
      </c>
      <c r="AA6897" s="8">
        <f>IF(ISNUMBER($X6897), _xlfn.XLOOKUP($X6897,Sheet3!$A$2:$A$392,Sheet3!$D$2:$D$392,"none", 1,1), $AF$2)</f>
        <v>0.67869999999999997</v>
      </c>
    </row>
    <row r="6898" spans="1:27">
      <c r="A6898">
        <v>8933</v>
      </c>
      <c r="B6898" t="s">
        <v>9238</v>
      </c>
      <c r="C6898" t="s">
        <v>12</v>
      </c>
      <c r="D6898">
        <v>0</v>
      </c>
      <c r="E6898">
        <v>44</v>
      </c>
      <c r="F6898">
        <v>31.653481240800001</v>
      </c>
      <c r="G6898">
        <v>-62</v>
      </c>
      <c r="H6898">
        <v>29</v>
      </c>
      <c r="I6898">
        <v>51.322718903999998</v>
      </c>
      <c r="J6898">
        <f>(D6898+E6898/60+F6898/3600)*15</f>
        <v>11.131889505169999</v>
      </c>
      <c r="K6898">
        <f>IF(G6898&lt;0, G6898-H6898/60-I6898/3600, G6898+H6898/60+I6898/3600)</f>
        <v>-62.49758964414</v>
      </c>
      <c r="L6898">
        <v>103.455</v>
      </c>
      <c r="M6898">
        <v>6.9420000000000002</v>
      </c>
      <c r="N6898">
        <v>11.21</v>
      </c>
      <c r="O6898" t="s">
        <v>9341</v>
      </c>
      <c r="P6898">
        <v>6.7</v>
      </c>
      <c r="Q6898">
        <v>6.26</v>
      </c>
      <c r="R6898">
        <v>7.25</v>
      </c>
      <c r="S6898">
        <v>6.165</v>
      </c>
      <c r="T6898" t="s">
        <v>9341</v>
      </c>
      <c r="U6898" t="s">
        <v>9341</v>
      </c>
      <c r="V6898" t="str">
        <f>LEFT($U6898,2)</f>
        <v>~</v>
      </c>
      <c r="W6898" s="3" t="str">
        <f>_xlfn.XLOOKUP(V6898,$AC$2:$AC$43,$AD$2:$AD$43,"none")</f>
        <v>none</v>
      </c>
      <c r="X6898" s="3" t="str">
        <f>IF(ISNUMBER($W6898), 4600 * (1 / (0.92 * $W6898 + 1.7) + 1 / (0.92 * $W6898 + 0.62)),"none")</f>
        <v>none</v>
      </c>
      <c r="Y6898" s="8">
        <f>IF(ISNUMBER($X6898), _xlfn.XLOOKUP($X6898,Sheet3!$A$2:$A$392,Sheet3!$B$2:$B$392,"none", 1,1), $AF$2)</f>
        <v>0.8</v>
      </c>
      <c r="Z6898" s="8">
        <f>IF(ISNUMBER($X6898), _xlfn.XLOOKUP($X6898,Sheet3!$A$2:$A$392,Sheet3!$C$2:$C$392,"none", 1,1), $AF$2)</f>
        <v>0.8</v>
      </c>
      <c r="AA6898" s="8">
        <f>IF(ISNUMBER($X6898), _xlfn.XLOOKUP($X6898,Sheet3!$A$2:$A$392,Sheet3!$D$2:$D$392,"none", 1,1), $AF$2)</f>
        <v>0.8</v>
      </c>
    </row>
    <row r="6899" spans="1:27">
      <c r="A6899">
        <v>8998</v>
      </c>
      <c r="B6899" t="s">
        <v>9303</v>
      </c>
      <c r="C6899" t="s">
        <v>16</v>
      </c>
      <c r="D6899">
        <v>6</v>
      </c>
      <c r="E6899">
        <v>14</v>
      </c>
      <c r="F6899">
        <v>28.585709000000001</v>
      </c>
      <c r="G6899">
        <v>17</v>
      </c>
      <c r="H6899">
        <v>54</v>
      </c>
      <c r="I6899">
        <v>22.782640000000001</v>
      </c>
      <c r="J6899">
        <f>(D6899+E6899/60+F6899/3600)*15</f>
        <v>93.619107120833334</v>
      </c>
      <c r="K6899">
        <f>IF(G6899&lt;0, G6899-H6899/60-I6899/3600, G6899+H6899/60+I6899/3600)</f>
        <v>17.906328511111109</v>
      </c>
      <c r="L6899">
        <v>-3.9</v>
      </c>
      <c r="M6899">
        <v>-11.7</v>
      </c>
      <c r="N6899" t="s">
        <v>9341</v>
      </c>
      <c r="O6899" t="s">
        <v>9341</v>
      </c>
      <c r="P6899">
        <v>6.48</v>
      </c>
      <c r="Q6899">
        <v>6.26</v>
      </c>
      <c r="R6899" t="s">
        <v>9341</v>
      </c>
      <c r="S6899" t="s">
        <v>9341</v>
      </c>
      <c r="T6899" t="s">
        <v>9341</v>
      </c>
      <c r="U6899" t="s">
        <v>9341</v>
      </c>
      <c r="V6899" t="str">
        <f>LEFT($U6899,2)</f>
        <v>~</v>
      </c>
      <c r="W6899" s="3" t="str">
        <f>_xlfn.XLOOKUP(V6899,$AC$2:$AC$43,$AD$2:$AD$43,"none")</f>
        <v>none</v>
      </c>
      <c r="X6899" s="3" t="str">
        <f>IF(ISNUMBER($W6899), 4600 * (1 / (0.92 * $W6899 + 1.7) + 1 / (0.92 * $W6899 + 0.62)),"none")</f>
        <v>none</v>
      </c>
      <c r="Y6899" s="8">
        <f>IF(ISNUMBER($X6899), _xlfn.XLOOKUP($X6899,Sheet3!$A$2:$A$392,Sheet3!$B$2:$B$392,"none", 1,1), $AF$2)</f>
        <v>0.8</v>
      </c>
      <c r="Z6899" s="8">
        <f>IF(ISNUMBER($X6899), _xlfn.XLOOKUP($X6899,Sheet3!$A$2:$A$392,Sheet3!$C$2:$C$392,"none", 1,1), $AF$2)</f>
        <v>0.8</v>
      </c>
      <c r="AA6899" s="8">
        <f>IF(ISNUMBER($X6899), _xlfn.XLOOKUP($X6899,Sheet3!$A$2:$A$392,Sheet3!$D$2:$D$392,"none", 1,1), $AF$2)</f>
        <v>0.8</v>
      </c>
    </row>
    <row r="6900" spans="1:27">
      <c r="A6900">
        <v>9018</v>
      </c>
      <c r="B6900" t="s">
        <v>9323</v>
      </c>
      <c r="C6900" t="s">
        <v>297</v>
      </c>
      <c r="D6900">
        <v>3</v>
      </c>
      <c r="E6900">
        <v>52</v>
      </c>
      <c r="F6900">
        <v>0.22917000000000001</v>
      </c>
      <c r="G6900">
        <v>6</v>
      </c>
      <c r="H6900">
        <v>32</v>
      </c>
      <c r="I6900">
        <v>5.63314</v>
      </c>
      <c r="J6900">
        <f>(D6900+E6900/60+F6900/3600)*15</f>
        <v>58.000954875000005</v>
      </c>
      <c r="K6900">
        <f>IF(G6900&lt;0, G6900-H6900/60-I6900/3600, G6900+H6900/60+I6900/3600)</f>
        <v>6.5348980944444444</v>
      </c>
      <c r="L6900">
        <v>8.1999999999999993</v>
      </c>
      <c r="M6900">
        <v>-6.2</v>
      </c>
      <c r="N6900" t="s">
        <v>9341</v>
      </c>
      <c r="O6900" t="s">
        <v>9341</v>
      </c>
      <c r="P6900">
        <v>6.28</v>
      </c>
      <c r="Q6900">
        <v>6.26</v>
      </c>
      <c r="R6900" t="s">
        <v>9341</v>
      </c>
      <c r="S6900" t="s">
        <v>9341</v>
      </c>
      <c r="T6900" t="s">
        <v>9341</v>
      </c>
      <c r="U6900" t="s">
        <v>9341</v>
      </c>
      <c r="V6900" t="str">
        <f>LEFT($U6900,2)</f>
        <v>~</v>
      </c>
      <c r="W6900" s="3" t="str">
        <f>_xlfn.XLOOKUP(V6900,$AC$2:$AC$43,$AD$2:$AD$43,"none")</f>
        <v>none</v>
      </c>
      <c r="X6900" s="3" t="str">
        <f>IF(ISNUMBER($W6900), 4600 * (1 / (0.92 * $W6900 + 1.7) + 1 / (0.92 * $W6900 + 0.62)),"none")</f>
        <v>none</v>
      </c>
      <c r="Y6900" s="8">
        <f>IF(ISNUMBER($X6900), _xlfn.XLOOKUP($X6900,Sheet3!$A$2:$A$392,Sheet3!$B$2:$B$392,"none", 1,1), $AF$2)</f>
        <v>0.8</v>
      </c>
      <c r="Z6900" s="8">
        <f>IF(ISNUMBER($X6900), _xlfn.XLOOKUP($X6900,Sheet3!$A$2:$A$392,Sheet3!$C$2:$C$392,"none", 1,1), $AF$2)</f>
        <v>0.8</v>
      </c>
      <c r="AA6900" s="8">
        <f>IF(ISNUMBER($X6900), _xlfn.XLOOKUP($X6900,Sheet3!$A$2:$A$392,Sheet3!$D$2:$D$392,"none", 1,1), $AF$2)</f>
        <v>0.8</v>
      </c>
    </row>
    <row r="6901" spans="1:27">
      <c r="A6901">
        <v>689</v>
      </c>
      <c r="B6901" t="s">
        <v>989</v>
      </c>
      <c r="C6901" t="s">
        <v>12</v>
      </c>
      <c r="D6901">
        <v>2</v>
      </c>
      <c r="E6901">
        <v>13</v>
      </c>
      <c r="F6901">
        <v>21.1460485104</v>
      </c>
      <c r="G6901">
        <v>74</v>
      </c>
      <c r="H6901">
        <v>1</v>
      </c>
      <c r="I6901">
        <v>39.794160755999997</v>
      </c>
      <c r="J6901">
        <f>(D6901+E6901/60+F6901/3600)*15</f>
        <v>33.338108535460002</v>
      </c>
      <c r="K6901">
        <f>IF(G6901&lt;0, G6901-H6901/60-I6901/3600, G6901+H6901/60+I6901/3600)</f>
        <v>74.027720600210003</v>
      </c>
      <c r="L6901">
        <v>47.427</v>
      </c>
      <c r="M6901">
        <v>-37.003</v>
      </c>
      <c r="N6901">
        <v>7.82</v>
      </c>
      <c r="O6901" t="s">
        <v>9341</v>
      </c>
      <c r="P6901">
        <v>7.173</v>
      </c>
      <c r="Q6901">
        <v>6.2610000000000001</v>
      </c>
      <c r="R6901" t="s">
        <v>9341</v>
      </c>
      <c r="S6901">
        <v>6.02</v>
      </c>
      <c r="T6901" t="s">
        <v>9341</v>
      </c>
      <c r="U6901" t="s">
        <v>9379</v>
      </c>
      <c r="V6901" t="str">
        <f>LEFT($U6901,2)</f>
        <v>G8</v>
      </c>
      <c r="W6901" s="3">
        <f>_xlfn.XLOOKUP(V6901,$AC$2:$AC$43,$AD$2:$AD$43,"none")</f>
        <v>0.74</v>
      </c>
      <c r="X6901" s="3">
        <f>IF(ISNUMBER($W6901), 4600 * (1 / (0.92 * $W6901 + 1.7) + 1 / (0.92 * $W6901 + 0.62)),"none")</f>
        <v>5468.4090187676065</v>
      </c>
      <c r="Y6901" s="8">
        <f>IF(ISNUMBER($X6901), _xlfn.XLOOKUP($X6901,Sheet3!$A$2:$A$392,Sheet3!$B$2:$B$392,"none", 1,1), $AF$2)</f>
        <v>1</v>
      </c>
      <c r="Z6901" s="8">
        <f>IF(ISNUMBER($X6901), _xlfn.XLOOKUP($X6901,Sheet3!$A$2:$A$392,Sheet3!$C$2:$C$392,"none", 1,1), $AF$2)</f>
        <v>0.85409999999999997</v>
      </c>
      <c r="AA6901" s="8">
        <f>IF(ISNUMBER($X6901), _xlfn.XLOOKUP($X6901,Sheet3!$A$2:$A$392,Sheet3!$D$2:$D$392,"none", 1,1), $AF$2)</f>
        <v>0.72770000000000001</v>
      </c>
    </row>
    <row r="6902" spans="1:27">
      <c r="A6902">
        <v>724</v>
      </c>
      <c r="B6902" t="s">
        <v>1024</v>
      </c>
      <c r="C6902" t="s">
        <v>12</v>
      </c>
      <c r="D6902">
        <v>1</v>
      </c>
      <c r="E6902">
        <v>16</v>
      </c>
      <c r="F6902">
        <v>30.880776266400002</v>
      </c>
      <c r="G6902">
        <v>79</v>
      </c>
      <c r="H6902">
        <v>54</v>
      </c>
      <c r="I6902">
        <v>36.065614283999999</v>
      </c>
      <c r="J6902">
        <f>(D6902+E6902/60+F6902/3600)*15</f>
        <v>19.128669901109998</v>
      </c>
      <c r="K6902">
        <f>IF(G6902&lt;0, G6902-H6902/60-I6902/3600, G6902+H6902/60+I6902/3600)</f>
        <v>79.910018226190004</v>
      </c>
      <c r="L6902">
        <v>-52.262</v>
      </c>
      <c r="M6902">
        <v>58.283000000000001</v>
      </c>
      <c r="N6902">
        <v>14.1</v>
      </c>
      <c r="O6902" t="s">
        <v>9341</v>
      </c>
      <c r="P6902">
        <v>6.673</v>
      </c>
      <c r="Q6902">
        <v>6.2610000000000001</v>
      </c>
      <c r="R6902" t="s">
        <v>9341</v>
      </c>
      <c r="S6902">
        <v>6.1660000000000004</v>
      </c>
      <c r="T6902" t="s">
        <v>9341</v>
      </c>
      <c r="U6902" t="s">
        <v>9706</v>
      </c>
      <c r="V6902" t="str">
        <f>LEFT($U6902,2)</f>
        <v>F5</v>
      </c>
      <c r="W6902" s="3">
        <f>_xlfn.XLOOKUP(V6902,$AC$2:$AC$43,$AD$2:$AD$43,"none")</f>
        <v>0.45</v>
      </c>
      <c r="X6902" s="3">
        <f>IF(ISNUMBER($W6902), 4600 * (1 / (0.92 * $W6902 + 1.7) + 1 / (0.92 * $W6902 + 0.62)),"none")</f>
        <v>6624.7124722536864</v>
      </c>
      <c r="Y6902" s="8">
        <f>IF(ISNUMBER($X6902), _xlfn.XLOOKUP($X6902,Sheet3!$A$2:$A$392,Sheet3!$B$2:$B$392,"none", 1,1), $AF$2)</f>
        <v>0.99370000000000003</v>
      </c>
      <c r="Z6902" s="8">
        <f>IF(ISNUMBER($X6902), _xlfn.XLOOKUP($X6902,Sheet3!$A$2:$A$392,Sheet3!$C$2:$C$392,"none", 1,1), $AF$2)</f>
        <v>0.9526</v>
      </c>
      <c r="AA6902" s="8">
        <f>IF(ISNUMBER($X6902), _xlfn.XLOOKUP($X6902,Sheet3!$A$2:$A$392,Sheet3!$D$2:$D$392,"none", 1,1), $AF$2)</f>
        <v>1</v>
      </c>
    </row>
    <row r="6903" spans="1:27">
      <c r="A6903">
        <v>1619</v>
      </c>
      <c r="B6903" t="s">
        <v>1920</v>
      </c>
      <c r="C6903" t="s">
        <v>297</v>
      </c>
      <c r="D6903">
        <v>4</v>
      </c>
      <c r="E6903">
        <v>5</v>
      </c>
      <c r="F6903">
        <v>56.5080839496</v>
      </c>
      <c r="G6903">
        <v>-8</v>
      </c>
      <c r="H6903">
        <v>51</v>
      </c>
      <c r="I6903">
        <v>21.975869771999999</v>
      </c>
      <c r="J6903">
        <f>(D6903+E6903/60+F6903/3600)*15</f>
        <v>61.48545034979</v>
      </c>
      <c r="K6903">
        <f>IF(G6903&lt;0, G6903-H6903/60-I6903/3600, G6903+H6903/60+I6903/3600)</f>
        <v>-8.8561044082699993</v>
      </c>
      <c r="L6903">
        <v>24.777000000000001</v>
      </c>
      <c r="M6903">
        <v>-8.4909999999999997</v>
      </c>
      <c r="N6903">
        <v>11.81</v>
      </c>
      <c r="O6903" t="s">
        <v>9341</v>
      </c>
      <c r="P6903">
        <v>6.319</v>
      </c>
      <c r="Q6903">
        <v>6.2610000000000001</v>
      </c>
      <c r="R6903" t="s">
        <v>9341</v>
      </c>
      <c r="S6903">
        <v>6.26</v>
      </c>
      <c r="T6903" t="s">
        <v>9341</v>
      </c>
      <c r="U6903" t="s">
        <v>9433</v>
      </c>
      <c r="V6903" t="str">
        <f>LEFT($U6903,2)</f>
        <v>A1</v>
      </c>
      <c r="W6903" s="3">
        <f>_xlfn.XLOOKUP(V6903,$AC$2:$AC$43,$AD$2:$AD$43,"none")</f>
        <v>0.02</v>
      </c>
      <c r="X6903" s="3">
        <f>IF(ISNUMBER($W6903), 4600 * (1 / (0.92 * $W6903 + 1.7) + 1 / (0.92 * $W6903 + 0.62)),"none")</f>
        <v>9882.4225367888994</v>
      </c>
      <c r="Y6903" s="8">
        <f>IF(ISNUMBER($X6903), _xlfn.XLOOKUP($X6903,Sheet3!$A$2:$A$392,Sheet3!$B$2:$B$392,"none", 1,1), $AF$2)</f>
        <v>0.63239999999999996</v>
      </c>
      <c r="Z6903" s="8">
        <f>IF(ISNUMBER($X6903), _xlfn.XLOOKUP($X6903,Sheet3!$A$2:$A$392,Sheet3!$C$2:$C$392,"none", 1,1), $AF$2)</f>
        <v>0.70809999999999995</v>
      </c>
      <c r="AA6903" s="8">
        <f>IF(ISNUMBER($X6903), _xlfn.XLOOKUP($X6903,Sheet3!$A$2:$A$392,Sheet3!$D$2:$D$392,"none", 1,1), $AF$2)</f>
        <v>1</v>
      </c>
    </row>
    <row r="6904" spans="1:27">
      <c r="A6904">
        <v>2013</v>
      </c>
      <c r="B6904" t="s">
        <v>2314</v>
      </c>
      <c r="C6904" t="s">
        <v>297</v>
      </c>
      <c r="D6904">
        <v>5</v>
      </c>
      <c r="E6904">
        <v>33</v>
      </c>
      <c r="F6904">
        <v>38.215088440800002</v>
      </c>
      <c r="G6904">
        <v>34</v>
      </c>
      <c r="H6904">
        <v>43</v>
      </c>
      <c r="I6904">
        <v>32.055994847999997</v>
      </c>
      <c r="J6904">
        <f>(D6904+E6904/60+F6904/3600)*15</f>
        <v>83.409229535169985</v>
      </c>
      <c r="K6904">
        <f>IF(G6904&lt;0, G6904-H6904/60-I6904/3600, G6904+H6904/60+I6904/3600)</f>
        <v>34.725571109680004</v>
      </c>
      <c r="L6904">
        <v>-14.182</v>
      </c>
      <c r="M6904">
        <v>-13.63</v>
      </c>
      <c r="N6904">
        <v>7.52</v>
      </c>
      <c r="O6904" t="s">
        <v>9341</v>
      </c>
      <c r="P6904">
        <v>6.4349999999999996</v>
      </c>
      <c r="Q6904">
        <v>6.2610000000000001</v>
      </c>
      <c r="R6904" t="s">
        <v>9341</v>
      </c>
      <c r="S6904">
        <v>6.2350000000000003</v>
      </c>
      <c r="T6904" t="s">
        <v>9341</v>
      </c>
      <c r="U6904" t="s">
        <v>9717</v>
      </c>
      <c r="V6904" t="str">
        <f>LEFT($U6904,2)</f>
        <v>A3</v>
      </c>
      <c r="W6904" s="3">
        <f>_xlfn.XLOOKUP(V6904,$AC$2:$AC$43,$AD$2:$AD$43,"none")</f>
        <v>0.08</v>
      </c>
      <c r="X6904" s="3">
        <f>IF(ISNUMBER($W6904), 4600 * (1 / (0.92 * $W6904 + 1.7) + 1 / (0.92 * $W6904 + 0.62)),"none")</f>
        <v>9225.6595386701993</v>
      </c>
      <c r="Y6904" s="8">
        <f>IF(ISNUMBER($X6904), _xlfn.XLOOKUP($X6904,Sheet3!$A$2:$A$392,Sheet3!$B$2:$B$392,"none", 1,1), $AF$2)</f>
        <v>0.67030000000000001</v>
      </c>
      <c r="Z6904" s="8">
        <f>IF(ISNUMBER($X6904), _xlfn.XLOOKUP($X6904,Sheet3!$A$2:$A$392,Sheet3!$C$2:$C$392,"none", 1,1), $AF$2)</f>
        <v>0.73619999999999997</v>
      </c>
      <c r="AA6904" s="8">
        <f>IF(ISNUMBER($X6904), _xlfn.XLOOKUP($X6904,Sheet3!$A$2:$A$392,Sheet3!$D$2:$D$392,"none", 1,1), $AF$2)</f>
        <v>1</v>
      </c>
    </row>
    <row r="6905" spans="1:27">
      <c r="A6905">
        <v>5803</v>
      </c>
      <c r="B6905" t="s">
        <v>6106</v>
      </c>
      <c r="C6905" t="s">
        <v>297</v>
      </c>
      <c r="D6905">
        <v>18</v>
      </c>
      <c r="E6905">
        <v>1</v>
      </c>
      <c r="F6905">
        <v>23.1225681168</v>
      </c>
      <c r="G6905">
        <v>-17</v>
      </c>
      <c r="H6905">
        <v>9</v>
      </c>
      <c r="I6905">
        <v>24.723839699999999</v>
      </c>
      <c r="J6905">
        <f>(D6905+E6905/60+F6905/3600)*15</f>
        <v>270.34634403381995</v>
      </c>
      <c r="K6905">
        <f>IF(G6905&lt;0, G6905-H6905/60-I6905/3600, G6905+H6905/60+I6905/3600)</f>
        <v>-17.156867733249999</v>
      </c>
      <c r="L6905">
        <v>0.316</v>
      </c>
      <c r="M6905">
        <v>-6.4539999999999997</v>
      </c>
      <c r="N6905">
        <v>1.8</v>
      </c>
      <c r="O6905" t="s">
        <v>9341</v>
      </c>
      <c r="P6905">
        <v>8.032</v>
      </c>
      <c r="Q6905">
        <v>6.2610000000000001</v>
      </c>
      <c r="R6905" t="s">
        <v>9341</v>
      </c>
      <c r="S6905">
        <v>5.4939999999999998</v>
      </c>
      <c r="T6905" t="s">
        <v>9341</v>
      </c>
      <c r="U6905" t="s">
        <v>9371</v>
      </c>
      <c r="V6905" t="str">
        <f>LEFT($U6905,2)</f>
        <v>K2</v>
      </c>
      <c r="W6905" s="3">
        <f>_xlfn.XLOOKUP(V6905,$AC$2:$AC$43,$AD$2:$AD$43,"none")</f>
        <v>0.92</v>
      </c>
      <c r="X6905" s="3">
        <f>IF(ISNUMBER($W6905), 4600 * (1 / (0.92 * $W6905 + 1.7) + 1 / (0.92 * $W6905 + 0.62)),"none")</f>
        <v>4943.4058698702656</v>
      </c>
      <c r="Y6905" s="8">
        <f>IF(ISNUMBER($X6905), _xlfn.XLOOKUP($X6905,Sheet3!$A$2:$A$392,Sheet3!$B$2:$B$392,"none", 1,1), $AF$2)</f>
        <v>1</v>
      </c>
      <c r="Z6905" s="8">
        <f>IF(ISNUMBER($X6905), _xlfn.XLOOKUP($X6905,Sheet3!$A$2:$A$392,Sheet3!$C$2:$C$392,"none", 1,1), $AF$2)</f>
        <v>0.79920000000000002</v>
      </c>
      <c r="AA6905" s="8">
        <f>IF(ISNUMBER($X6905), _xlfn.XLOOKUP($X6905,Sheet3!$A$2:$A$392,Sheet3!$D$2:$D$392,"none", 1,1), $AF$2)</f>
        <v>0.60450000000000004</v>
      </c>
    </row>
    <row r="6906" spans="1:27">
      <c r="A6906">
        <v>7061</v>
      </c>
      <c r="B6906" t="s">
        <v>7364</v>
      </c>
      <c r="C6906" t="s">
        <v>305</v>
      </c>
      <c r="D6906">
        <v>5</v>
      </c>
      <c r="E6906">
        <v>5</v>
      </c>
      <c r="F6906">
        <v>0.60573511680000003</v>
      </c>
      <c r="G6906">
        <v>-54</v>
      </c>
      <c r="H6906">
        <v>24</v>
      </c>
      <c r="I6906">
        <v>26.643481992000002</v>
      </c>
      <c r="J6906">
        <f>(D6906+E6906/60+F6906/3600)*15</f>
        <v>76.25252389632</v>
      </c>
      <c r="K6906">
        <f>IF(G6906&lt;0, G6906-H6906/60-I6906/3600, G6906+H6906/60+I6906/3600)</f>
        <v>-54.407400967219999</v>
      </c>
      <c r="L6906">
        <v>-0.33800000000000002</v>
      </c>
      <c r="M6906">
        <v>6.62</v>
      </c>
      <c r="N6906">
        <v>3.71</v>
      </c>
      <c r="O6906" t="s">
        <v>9341</v>
      </c>
      <c r="P6906">
        <v>7.7919999999999998</v>
      </c>
      <c r="Q6906">
        <v>6.2610000000000001</v>
      </c>
      <c r="R6906" t="s">
        <v>9341</v>
      </c>
      <c r="S6906">
        <v>5.4859999999999998</v>
      </c>
      <c r="T6906" t="s">
        <v>9341</v>
      </c>
      <c r="U6906" t="s">
        <v>9517</v>
      </c>
      <c r="V6906" t="str">
        <f>LEFT($U6906,2)</f>
        <v>M2</v>
      </c>
      <c r="W6906" s="3">
        <f>_xlfn.XLOOKUP(V6906,$AC$2:$AC$43,$AD$2:$AD$43,"none")</f>
        <v>1.47</v>
      </c>
      <c r="X6906" s="3">
        <f>IF(ISNUMBER($W6906), 4600 * (1 / (0.92 * $W6906 + 1.7) + 1 / (0.92 * $W6906 + 0.62)),"none")</f>
        <v>3839.1950178350371</v>
      </c>
      <c r="Y6906" s="8">
        <f>IF(ISNUMBER($X6906), _xlfn.XLOOKUP($X6906,Sheet3!$A$2:$A$392,Sheet3!$B$2:$B$392,"none", 1,1), $AF$2)</f>
        <v>1</v>
      </c>
      <c r="Z6906" s="8">
        <f>IF(ISNUMBER($X6906), _xlfn.XLOOKUP($X6906,Sheet3!$A$2:$A$392,Sheet3!$C$2:$C$392,"none", 1,1), $AF$2)</f>
        <v>0.64800000000000002</v>
      </c>
      <c r="AA6906" s="8">
        <f>IF(ISNUMBER($X6906), _xlfn.XLOOKUP($X6906,Sheet3!$A$2:$A$392,Sheet3!$D$2:$D$392,"none", 1,1), $AF$2)</f>
        <v>0.33460000000000001</v>
      </c>
    </row>
    <row r="6907" spans="1:27">
      <c r="A6907">
        <v>7620</v>
      </c>
      <c r="B6907" t="s">
        <v>7923</v>
      </c>
      <c r="C6907" t="s">
        <v>12</v>
      </c>
      <c r="D6907">
        <v>10</v>
      </c>
      <c r="E6907">
        <v>44</v>
      </c>
      <c r="F6907">
        <v>26.960897212799999</v>
      </c>
      <c r="G6907">
        <v>-72</v>
      </c>
      <c r="H6907">
        <v>26</v>
      </c>
      <c r="I6907">
        <v>36.592342223999999</v>
      </c>
      <c r="J6907">
        <f>(D6907+E6907/60+F6907/3600)*15</f>
        <v>161.11233707171999</v>
      </c>
      <c r="K6907">
        <f>IF(G6907&lt;0, G6907-H6907/60-I6907/3600, G6907+H6907/60+I6907/3600)</f>
        <v>-72.443497872839998</v>
      </c>
      <c r="L6907">
        <v>-151.81200000000001</v>
      </c>
      <c r="M6907">
        <v>53.325000000000003</v>
      </c>
      <c r="N6907">
        <v>31.12</v>
      </c>
      <c r="O6907" t="s">
        <v>9341</v>
      </c>
      <c r="P6907">
        <v>6.7489999999999997</v>
      </c>
      <c r="Q6907">
        <v>6.2610000000000001</v>
      </c>
      <c r="R6907" t="s">
        <v>9341</v>
      </c>
      <c r="S6907">
        <v>6.1559999999999997</v>
      </c>
      <c r="T6907" t="s">
        <v>9341</v>
      </c>
      <c r="U6907" t="s">
        <v>11328</v>
      </c>
      <c r="V6907" t="str">
        <f>LEFT($U6907,2)</f>
        <v>F6</v>
      </c>
      <c r="W6907" s="3" t="str">
        <f>_xlfn.XLOOKUP(V6907,$AC$2:$AC$43,$AD$2:$AD$43,"none")</f>
        <v>none</v>
      </c>
      <c r="X6907" s="3" t="str">
        <f>IF(ISNUMBER($W6907), 4600 * (1 / (0.92 * $W6907 + 1.7) + 1 / (0.92 * $W6907 + 0.62)),"none")</f>
        <v>none</v>
      </c>
      <c r="Y6907" s="8">
        <f>IF(ISNUMBER($X6907), _xlfn.XLOOKUP($X6907,Sheet3!$A$2:$A$392,Sheet3!$B$2:$B$392,"none", 1,1), $AF$2)</f>
        <v>0.8</v>
      </c>
      <c r="Z6907" s="8">
        <f>IF(ISNUMBER($X6907), _xlfn.XLOOKUP($X6907,Sheet3!$A$2:$A$392,Sheet3!$C$2:$C$392,"none", 1,1), $AF$2)</f>
        <v>0.8</v>
      </c>
      <c r="AA6907" s="8">
        <f>IF(ISNUMBER($X6907), _xlfn.XLOOKUP($X6907,Sheet3!$A$2:$A$392,Sheet3!$D$2:$D$392,"none", 1,1), $AF$2)</f>
        <v>0.8</v>
      </c>
    </row>
    <row r="6908" spans="1:27">
      <c r="A6908">
        <v>1155</v>
      </c>
      <c r="B6908" t="s">
        <v>1456</v>
      </c>
      <c r="C6908" t="s">
        <v>12</v>
      </c>
      <c r="D6908">
        <v>9</v>
      </c>
      <c r="E6908">
        <v>50</v>
      </c>
      <c r="F6908">
        <v>23.585077046399999</v>
      </c>
      <c r="G6908">
        <v>65</v>
      </c>
      <c r="H6908">
        <v>35</v>
      </c>
      <c r="I6908">
        <v>35.615573664000003</v>
      </c>
      <c r="J6908">
        <f>(D6908+E6908/60+F6908/3600)*15</f>
        <v>147.59827115436002</v>
      </c>
      <c r="K6908">
        <f>IF(G6908&lt;0, G6908-H6908/60-I6908/3600, G6908+H6908/60+I6908/3600)</f>
        <v>65.593226548239997</v>
      </c>
      <c r="L6908">
        <v>-57.933</v>
      </c>
      <c r="M6908">
        <v>-28.224</v>
      </c>
      <c r="N6908">
        <v>11.18</v>
      </c>
      <c r="O6908" t="s">
        <v>9341</v>
      </c>
      <c r="P6908">
        <v>6.5460000000000003</v>
      </c>
      <c r="Q6908">
        <v>6.2619999999999996</v>
      </c>
      <c r="R6908" t="s">
        <v>9341</v>
      </c>
      <c r="S6908">
        <v>6.2119999999999997</v>
      </c>
      <c r="T6908" t="s">
        <v>9341</v>
      </c>
      <c r="U6908" t="s">
        <v>9830</v>
      </c>
      <c r="V6908" t="str">
        <f>LEFT($U6908,2)</f>
        <v>A9</v>
      </c>
      <c r="W6908" s="3">
        <f>_xlfn.XLOOKUP(V6908,$AC$2:$AC$43,$AD$2:$AD$43,"none")</f>
        <v>0.3</v>
      </c>
      <c r="X6908" s="3">
        <f>IF(ISNUMBER($W6908), 4600 * (1 / (0.92 * $W6908 + 1.7) + 1 / (0.92 * $W6908 + 0.62)),"none")</f>
        <v>7461.8637941006364</v>
      </c>
      <c r="Y6908" s="8">
        <f>IF(ISNUMBER($X6908), _xlfn.XLOOKUP($X6908,Sheet3!$A$2:$A$392,Sheet3!$B$2:$B$392,"none", 1,1), $AF$2)</f>
        <v>0.85199999999999998</v>
      </c>
      <c r="Z6908" s="8">
        <f>IF(ISNUMBER($X6908), _xlfn.XLOOKUP($X6908,Sheet3!$A$2:$A$392,Sheet3!$C$2:$C$392,"none", 1,1), $AF$2)</f>
        <v>0.86209999999999998</v>
      </c>
      <c r="AA6908" s="8">
        <f>IF(ISNUMBER($X6908), _xlfn.XLOOKUP($X6908,Sheet3!$A$2:$A$392,Sheet3!$D$2:$D$392,"none", 1,1), $AF$2)</f>
        <v>1</v>
      </c>
    </row>
    <row r="6909" spans="1:27">
      <c r="A6909">
        <v>2634</v>
      </c>
      <c r="B6909" t="s">
        <v>2936</v>
      </c>
      <c r="C6909" t="s">
        <v>297</v>
      </c>
      <c r="D6909">
        <v>6</v>
      </c>
      <c r="E6909">
        <v>56</v>
      </c>
      <c r="F6909">
        <v>45.7013982888</v>
      </c>
      <c r="G6909">
        <v>-35</v>
      </c>
      <c r="H6909">
        <v>20</v>
      </c>
      <c r="I6909">
        <v>28.804297812000001</v>
      </c>
      <c r="J6909">
        <f>(D6909+E6909/60+F6909/3600)*15</f>
        <v>104.19042249287</v>
      </c>
      <c r="K6909">
        <f>IF(G6909&lt;0, G6909-H6909/60-I6909/3600, G6909+H6909/60+I6909/3600)</f>
        <v>-35.341334527170005</v>
      </c>
      <c r="L6909">
        <v>-3.1840000000000002</v>
      </c>
      <c r="M6909">
        <v>5.577</v>
      </c>
      <c r="N6909">
        <v>4.92</v>
      </c>
      <c r="O6909" t="s">
        <v>9341</v>
      </c>
      <c r="P6909">
        <v>7.5460000000000003</v>
      </c>
      <c r="Q6909">
        <v>6.2619999999999996</v>
      </c>
      <c r="R6909" t="s">
        <v>9341</v>
      </c>
      <c r="S6909">
        <v>5.8789999999999996</v>
      </c>
      <c r="T6909" t="s">
        <v>9341</v>
      </c>
      <c r="U6909" t="s">
        <v>9371</v>
      </c>
      <c r="V6909" t="str">
        <f>LEFT($U6909,2)</f>
        <v>K2</v>
      </c>
      <c r="W6909" s="3">
        <f>_xlfn.XLOOKUP(V6909,$AC$2:$AC$43,$AD$2:$AD$43,"none")</f>
        <v>0.92</v>
      </c>
      <c r="X6909" s="3">
        <f>IF(ISNUMBER($W6909), 4600 * (1 / (0.92 * $W6909 + 1.7) + 1 / (0.92 * $W6909 + 0.62)),"none")</f>
        <v>4943.4058698702656</v>
      </c>
      <c r="Y6909" s="8">
        <f>IF(ISNUMBER($X6909), _xlfn.XLOOKUP($X6909,Sheet3!$A$2:$A$392,Sheet3!$B$2:$B$392,"none", 1,1), $AF$2)</f>
        <v>1</v>
      </c>
      <c r="Z6909" s="8">
        <f>IF(ISNUMBER($X6909), _xlfn.XLOOKUP($X6909,Sheet3!$A$2:$A$392,Sheet3!$C$2:$C$392,"none", 1,1), $AF$2)</f>
        <v>0.79920000000000002</v>
      </c>
      <c r="AA6909" s="8">
        <f>IF(ISNUMBER($X6909), _xlfn.XLOOKUP($X6909,Sheet3!$A$2:$A$392,Sheet3!$D$2:$D$392,"none", 1,1), $AF$2)</f>
        <v>0.60450000000000004</v>
      </c>
    </row>
    <row r="6910" spans="1:27">
      <c r="A6910">
        <v>7268</v>
      </c>
      <c r="B6910" t="s">
        <v>7571</v>
      </c>
      <c r="C6910" t="s">
        <v>12</v>
      </c>
      <c r="D6910">
        <v>6</v>
      </c>
      <c r="E6910">
        <v>30</v>
      </c>
      <c r="F6910">
        <v>3.0102364391999998</v>
      </c>
      <c r="G6910">
        <v>-65</v>
      </c>
      <c r="H6910">
        <v>34</v>
      </c>
      <c r="I6910">
        <v>5.6678614679999999</v>
      </c>
      <c r="J6910">
        <f>(D6910+E6910/60+F6910/3600)*15</f>
        <v>97.512542651830003</v>
      </c>
      <c r="K6910">
        <f>IF(G6910&lt;0, G6910-H6910/60-I6910/3600, G6910+H6910/60+I6910/3600)</f>
        <v>-65.568241072630002</v>
      </c>
      <c r="L6910">
        <v>0.78600000000000003</v>
      </c>
      <c r="M6910">
        <v>60.343000000000004</v>
      </c>
      <c r="N6910">
        <v>9.7899999999999991</v>
      </c>
      <c r="O6910" t="s">
        <v>9341</v>
      </c>
      <c r="P6910">
        <v>6.5960000000000001</v>
      </c>
      <c r="Q6910">
        <v>6.2619999999999996</v>
      </c>
      <c r="R6910" t="s">
        <v>9341</v>
      </c>
      <c r="S6910">
        <v>6.2080000000000002</v>
      </c>
      <c r="T6910" t="s">
        <v>9341</v>
      </c>
      <c r="U6910" t="s">
        <v>9524</v>
      </c>
      <c r="V6910" t="str">
        <f>LEFT($U6910,2)</f>
        <v>F0</v>
      </c>
      <c r="W6910" s="3">
        <f>_xlfn.XLOOKUP(V6910,$AC$2:$AC$43,$AD$2:$AD$43,"none")</f>
        <v>0.32</v>
      </c>
      <c r="X6910" s="3">
        <f>IF(ISNUMBER($W6910), 4600 * (1 / (0.92 * $W6910 + 1.7) + 1 / (0.92 * $W6910 + 0.62)),"none")</f>
        <v>7337.0792549848238</v>
      </c>
      <c r="Y6910" s="8">
        <f>IF(ISNUMBER($X6910), _xlfn.XLOOKUP($X6910,Sheet3!$A$2:$A$392,Sheet3!$B$2:$B$392,"none", 1,1), $AF$2)</f>
        <v>0.86680000000000001</v>
      </c>
      <c r="Z6910" s="8">
        <f>IF(ISNUMBER($X6910), _xlfn.XLOOKUP($X6910,Sheet3!$A$2:$A$392,Sheet3!$C$2:$C$392,"none", 1,1), $AF$2)</f>
        <v>0.87180000000000002</v>
      </c>
      <c r="AA6910" s="8">
        <f>IF(ISNUMBER($X6910), _xlfn.XLOOKUP($X6910,Sheet3!$A$2:$A$392,Sheet3!$D$2:$D$392,"none", 1,1), $AF$2)</f>
        <v>1</v>
      </c>
    </row>
    <row r="6911" spans="1:27">
      <c r="A6911">
        <v>7914</v>
      </c>
      <c r="B6911" t="s">
        <v>8217</v>
      </c>
      <c r="C6911" t="s">
        <v>297</v>
      </c>
      <c r="D6911">
        <v>18</v>
      </c>
      <c r="E6911">
        <v>42</v>
      </c>
      <c r="F6911">
        <v>14.420146576800001</v>
      </c>
      <c r="G6911">
        <v>-81</v>
      </c>
      <c r="H6911">
        <v>48</v>
      </c>
      <c r="I6911">
        <v>29.206415627999998</v>
      </c>
      <c r="J6911">
        <f>(D6911+E6911/60+F6911/3600)*15</f>
        <v>280.56008394407002</v>
      </c>
      <c r="K6911">
        <f>IF(G6911&lt;0, G6911-H6911/60-I6911/3600, G6911+H6911/60+I6911/3600)</f>
        <v>-81.808112893230003</v>
      </c>
      <c r="L6911">
        <v>13.837999999999999</v>
      </c>
      <c r="M6911">
        <v>-16.605</v>
      </c>
      <c r="N6911">
        <v>6.76</v>
      </c>
      <c r="O6911" t="s">
        <v>9341</v>
      </c>
      <c r="P6911">
        <v>6.1539999999999999</v>
      </c>
      <c r="Q6911">
        <v>6.2619999999999996</v>
      </c>
      <c r="R6911" t="s">
        <v>9341</v>
      </c>
      <c r="S6911">
        <v>6.2519999999999998</v>
      </c>
      <c r="T6911" t="s">
        <v>9341</v>
      </c>
      <c r="U6911" t="s">
        <v>9437</v>
      </c>
      <c r="V6911" t="str">
        <f>LEFT($U6911,2)</f>
        <v>B8</v>
      </c>
      <c r="W6911" s="3">
        <f>_xlfn.XLOOKUP(V6911,$AC$2:$AC$43,$AD$2:$AD$43,"none")</f>
        <v>-0.11</v>
      </c>
      <c r="X6911" s="3">
        <f>IF(ISNUMBER($W6911), 4600 * (1 / (0.92 * $W6911 + 1.7) + 1 / (0.92 * $W6911 + 0.62)),"none")</f>
        <v>11743.77313439976</v>
      </c>
      <c r="Y6911" s="8">
        <f>IF(ISNUMBER($X6911), _xlfn.XLOOKUP($X6911,Sheet3!$A$2:$A$392,Sheet3!$B$2:$B$392,"none", 1,1), $AF$2)</f>
        <v>0.54959999999999998</v>
      </c>
      <c r="Z6911" s="8">
        <f>IF(ISNUMBER($X6911), _xlfn.XLOOKUP($X6911,Sheet3!$A$2:$A$392,Sheet3!$C$2:$C$392,"none", 1,1), $AF$2)</f>
        <v>0.64410000000000001</v>
      </c>
      <c r="AA6911" s="8">
        <f>IF(ISNUMBER($X6911), _xlfn.XLOOKUP($X6911,Sheet3!$A$2:$A$392,Sheet3!$D$2:$D$392,"none", 1,1), $AF$2)</f>
        <v>1</v>
      </c>
    </row>
    <row r="6912" spans="1:27">
      <c r="A6912">
        <v>7946</v>
      </c>
      <c r="B6912" t="s">
        <v>8249</v>
      </c>
      <c r="C6912" t="s">
        <v>297</v>
      </c>
      <c r="D6912">
        <v>12</v>
      </c>
      <c r="E6912">
        <v>52</v>
      </c>
      <c r="F6912">
        <v>24.589209201599999</v>
      </c>
      <c r="G6912">
        <v>-53</v>
      </c>
      <c r="H6912">
        <v>49</v>
      </c>
      <c r="I6912">
        <v>47.756470835999998</v>
      </c>
      <c r="J6912">
        <f>(D6912+E6912/60+F6912/3600)*15</f>
        <v>193.10245503834</v>
      </c>
      <c r="K6912">
        <f>IF(G6912&lt;0, G6912-H6912/60-I6912/3600, G6912+H6912/60+I6912/3600)</f>
        <v>-53.829932353010001</v>
      </c>
      <c r="L6912">
        <v>-18.55</v>
      </c>
      <c r="M6912">
        <v>-2.2770000000000001</v>
      </c>
      <c r="N6912">
        <v>2.17</v>
      </c>
      <c r="O6912" t="s">
        <v>9341</v>
      </c>
      <c r="P6912">
        <v>7.3739999999999997</v>
      </c>
      <c r="Q6912">
        <v>6.2619999999999996</v>
      </c>
      <c r="R6912" t="s">
        <v>9341</v>
      </c>
      <c r="S6912">
        <v>5.9669999999999996</v>
      </c>
      <c r="T6912" t="s">
        <v>9341</v>
      </c>
      <c r="U6912" t="s">
        <v>11392</v>
      </c>
      <c r="V6912" t="str">
        <f>LEFT($U6912,2)</f>
        <v>G8</v>
      </c>
      <c r="W6912" s="3">
        <f>_xlfn.XLOOKUP(V6912,$AC$2:$AC$43,$AD$2:$AD$43,"none")</f>
        <v>0.74</v>
      </c>
      <c r="X6912" s="3">
        <f>IF(ISNUMBER($W6912), 4600 * (1 / (0.92 * $W6912 + 1.7) + 1 / (0.92 * $W6912 + 0.62)),"none")</f>
        <v>5468.4090187676065</v>
      </c>
      <c r="Y6912" s="8">
        <f>IF(ISNUMBER($X6912), _xlfn.XLOOKUP($X6912,Sheet3!$A$2:$A$392,Sheet3!$B$2:$B$392,"none", 1,1), $AF$2)</f>
        <v>1</v>
      </c>
      <c r="Z6912" s="8">
        <f>IF(ISNUMBER($X6912), _xlfn.XLOOKUP($X6912,Sheet3!$A$2:$A$392,Sheet3!$C$2:$C$392,"none", 1,1), $AF$2)</f>
        <v>0.85409999999999997</v>
      </c>
      <c r="AA6912" s="8">
        <f>IF(ISNUMBER($X6912), _xlfn.XLOOKUP($X6912,Sheet3!$A$2:$A$392,Sheet3!$D$2:$D$392,"none", 1,1), $AF$2)</f>
        <v>0.72770000000000001</v>
      </c>
    </row>
    <row r="6913" spans="1:27">
      <c r="A6913">
        <v>5960</v>
      </c>
      <c r="B6913" t="s">
        <v>6263</v>
      </c>
      <c r="C6913" t="s">
        <v>16</v>
      </c>
      <c r="D6913">
        <v>18</v>
      </c>
      <c r="E6913">
        <v>30</v>
      </c>
      <c r="F6913">
        <v>14.293612284</v>
      </c>
      <c r="G6913">
        <v>-5</v>
      </c>
      <c r="H6913">
        <v>43</v>
      </c>
      <c r="I6913">
        <v>27.041327364000001</v>
      </c>
      <c r="J6913">
        <f>(D6913+E6913/60+F6913/3600)*15</f>
        <v>277.55955671785</v>
      </c>
      <c r="K6913">
        <f>IF(G6913&lt;0, G6913-H6913/60-I6913/3600, G6913+H6913/60+I6913/3600)</f>
        <v>-5.7241781464899999</v>
      </c>
      <c r="L6913">
        <v>-0.69699999999999995</v>
      </c>
      <c r="M6913">
        <v>-15.343</v>
      </c>
      <c r="N6913">
        <v>7.22</v>
      </c>
      <c r="O6913" t="s">
        <v>9341</v>
      </c>
      <c r="P6913">
        <v>7.2140000000000004</v>
      </c>
      <c r="Q6913">
        <v>6.2629999999999999</v>
      </c>
      <c r="R6913" t="s">
        <v>9341</v>
      </c>
      <c r="S6913">
        <v>6.0069999999999997</v>
      </c>
      <c r="T6913" t="s">
        <v>9341</v>
      </c>
      <c r="U6913" t="s">
        <v>9379</v>
      </c>
      <c r="V6913" t="str">
        <f>LEFT($U6913,2)</f>
        <v>G8</v>
      </c>
      <c r="W6913" s="3">
        <f>_xlfn.XLOOKUP(V6913,$AC$2:$AC$43,$AD$2:$AD$43,"none")</f>
        <v>0.74</v>
      </c>
      <c r="X6913" s="3">
        <f>IF(ISNUMBER($W6913), 4600 * (1 / (0.92 * $W6913 + 1.7) + 1 / (0.92 * $W6913 + 0.62)),"none")</f>
        <v>5468.4090187676065</v>
      </c>
      <c r="Y6913" s="8">
        <f>IF(ISNUMBER($X6913), _xlfn.XLOOKUP($X6913,Sheet3!$A$2:$A$392,Sheet3!$B$2:$B$392,"none", 1,1), $AF$2)</f>
        <v>1</v>
      </c>
      <c r="Z6913" s="8">
        <f>IF(ISNUMBER($X6913), _xlfn.XLOOKUP($X6913,Sheet3!$A$2:$A$392,Sheet3!$C$2:$C$392,"none", 1,1), $AF$2)</f>
        <v>0.85409999999999997</v>
      </c>
      <c r="AA6913" s="8">
        <f>IF(ISNUMBER($X6913), _xlfn.XLOOKUP($X6913,Sheet3!$A$2:$A$392,Sheet3!$D$2:$D$392,"none", 1,1), $AF$2)</f>
        <v>0.72770000000000001</v>
      </c>
    </row>
    <row r="6914" spans="1:27">
      <c r="A6914">
        <v>2207</v>
      </c>
      <c r="B6914" t="s">
        <v>2508</v>
      </c>
      <c r="C6914" t="s">
        <v>313</v>
      </c>
      <c r="D6914">
        <v>5</v>
      </c>
      <c r="E6914">
        <v>55</v>
      </c>
      <c r="F6914">
        <v>35.368920244800002</v>
      </c>
      <c r="G6914">
        <v>-4</v>
      </c>
      <c r="H6914">
        <v>47</v>
      </c>
      <c r="I6914">
        <v>18.908033964000001</v>
      </c>
      <c r="J6914">
        <f>(D6914+E6914/60+F6914/3600)*15</f>
        <v>88.897370501020006</v>
      </c>
      <c r="K6914">
        <f>IF(G6914&lt;0, G6914-H6914/60-I6914/3600, G6914+H6914/60+I6914/3600)</f>
        <v>-4.78858556499</v>
      </c>
      <c r="L6914">
        <v>-15.555</v>
      </c>
      <c r="M6914">
        <v>-27.588000000000001</v>
      </c>
      <c r="N6914">
        <v>9.93</v>
      </c>
      <c r="O6914" t="s">
        <v>9341</v>
      </c>
      <c r="P6914">
        <v>6.3150000000000004</v>
      </c>
      <c r="Q6914">
        <v>6.2640000000000002</v>
      </c>
      <c r="R6914" t="s">
        <v>9341</v>
      </c>
      <c r="S6914">
        <v>6.27</v>
      </c>
      <c r="T6914" t="s">
        <v>9341</v>
      </c>
      <c r="U6914" t="s">
        <v>9394</v>
      </c>
      <c r="V6914" t="str">
        <f>LEFT($U6914,2)</f>
        <v>A0</v>
      </c>
      <c r="W6914" s="3">
        <f>_xlfn.XLOOKUP(V6914,$AC$2:$AC$43,$AD$2:$AD$43,"none")</f>
        <v>-0.01</v>
      </c>
      <c r="X6914" s="3">
        <f>IF(ISNUMBER($W6914), 4600 * (1 / (0.92 * $W6914 + 1.7) + 1 / (0.92 * $W6914 + 0.62)),"none")</f>
        <v>10251.712375722911</v>
      </c>
      <c r="Y6914" s="8">
        <f>IF(ISNUMBER($X6914), _xlfn.XLOOKUP($X6914,Sheet3!$A$2:$A$392,Sheet3!$B$2:$B$392,"none", 1,1), $AF$2)</f>
        <v>0.6109</v>
      </c>
      <c r="Z6914" s="8">
        <f>IF(ISNUMBER($X6914), _xlfn.XLOOKUP($X6914,Sheet3!$A$2:$A$392,Sheet3!$C$2:$C$392,"none", 1,1), $AF$2)</f>
        <v>0.69189999999999996</v>
      </c>
      <c r="AA6914" s="8">
        <f>IF(ISNUMBER($X6914), _xlfn.XLOOKUP($X6914,Sheet3!$A$2:$A$392,Sheet3!$D$2:$D$392,"none", 1,1), $AF$2)</f>
        <v>1</v>
      </c>
    </row>
    <row r="6915" spans="1:27">
      <c r="A6915">
        <v>3936</v>
      </c>
      <c r="B6915" t="s">
        <v>4239</v>
      </c>
      <c r="C6915" t="s">
        <v>297</v>
      </c>
      <c r="D6915">
        <v>22</v>
      </c>
      <c r="E6915">
        <v>25</v>
      </c>
      <c r="F6915">
        <v>40.699450063199997</v>
      </c>
      <c r="G6915">
        <v>18</v>
      </c>
      <c r="H6915">
        <v>26</v>
      </c>
      <c r="I6915">
        <v>39.523905456000001</v>
      </c>
      <c r="J6915">
        <f>(D6915+E6915/60+F6915/3600)*15</f>
        <v>336.41958104193003</v>
      </c>
      <c r="K6915">
        <f>IF(G6915&lt;0, G6915-H6915/60-I6915/3600, G6915+H6915/60+I6915/3600)</f>
        <v>18.444312195959998</v>
      </c>
      <c r="L6915">
        <v>28.741</v>
      </c>
      <c r="M6915">
        <v>27.376000000000001</v>
      </c>
      <c r="N6915">
        <v>4.83</v>
      </c>
      <c r="O6915" t="s">
        <v>9341</v>
      </c>
      <c r="P6915">
        <v>7.484</v>
      </c>
      <c r="Q6915">
        <v>6.2640000000000002</v>
      </c>
      <c r="R6915" t="s">
        <v>9341</v>
      </c>
      <c r="S6915">
        <v>5.8929999999999998</v>
      </c>
      <c r="T6915" t="s">
        <v>9341</v>
      </c>
      <c r="U6915" t="s">
        <v>104</v>
      </c>
      <c r="V6915" t="str">
        <f>LEFT($U6915,2)</f>
        <v>K0</v>
      </c>
      <c r="W6915" s="3">
        <f>_xlfn.XLOOKUP(V6915,$AC$2:$AC$43,$AD$2:$AD$43,"none")</f>
        <v>0.81</v>
      </c>
      <c r="X6915" s="3">
        <f>IF(ISNUMBER($W6915), 4600 * (1 / (0.92 * $W6915 + 1.7) + 1 / (0.92 * $W6915 + 0.62)),"none")</f>
        <v>5250.7063834266155</v>
      </c>
      <c r="Y6915" s="8">
        <f>IF(ISNUMBER($X6915), _xlfn.XLOOKUP($X6915,Sheet3!$A$2:$A$392,Sheet3!$B$2:$B$392,"none", 1,1), $AF$2)</f>
        <v>1</v>
      </c>
      <c r="Z6915" s="8">
        <f>IF(ISNUMBER($X6915), _xlfn.XLOOKUP($X6915,Sheet3!$A$2:$A$392,Sheet3!$C$2:$C$392,"none", 1,1), $AF$2)</f>
        <v>0.83299999999999996</v>
      </c>
      <c r="AA6915" s="8">
        <f>IF(ISNUMBER($X6915), _xlfn.XLOOKUP($X6915,Sheet3!$A$2:$A$392,Sheet3!$D$2:$D$392,"none", 1,1), $AF$2)</f>
        <v>0.67869999999999997</v>
      </c>
    </row>
    <row r="6916" spans="1:27">
      <c r="A6916">
        <v>7122</v>
      </c>
      <c r="B6916" t="s">
        <v>7425</v>
      </c>
      <c r="C6916" t="s">
        <v>305</v>
      </c>
      <c r="D6916">
        <v>9</v>
      </c>
      <c r="E6916">
        <v>23</v>
      </c>
      <c r="F6916">
        <v>25.368385795199998</v>
      </c>
      <c r="G6916">
        <v>-48</v>
      </c>
      <c r="H6916">
        <v>17</v>
      </c>
      <c r="I6916">
        <v>12.993723996</v>
      </c>
      <c r="J6916">
        <f>(D6916+E6916/60+F6916/3600)*15</f>
        <v>140.85570160748</v>
      </c>
      <c r="K6916">
        <f>IF(G6916&lt;0, G6916-H6916/60-I6916/3600, G6916+H6916/60+I6916/3600)</f>
        <v>-48.28694270111</v>
      </c>
      <c r="L6916">
        <v>-15.090999999999999</v>
      </c>
      <c r="M6916">
        <v>5.274</v>
      </c>
      <c r="N6916">
        <v>2.08</v>
      </c>
      <c r="O6916">
        <v>5.52</v>
      </c>
      <c r="P6916">
        <v>6.1269999999999998</v>
      </c>
      <c r="Q6916">
        <v>6.2640000000000002</v>
      </c>
      <c r="R6916" t="s">
        <v>9341</v>
      </c>
      <c r="S6916">
        <v>6.2439999999999998</v>
      </c>
      <c r="T6916" t="s">
        <v>9341</v>
      </c>
      <c r="U6916" t="s">
        <v>9364</v>
      </c>
      <c r="V6916" t="str">
        <f>LEFT($U6916,2)</f>
        <v>B3</v>
      </c>
      <c r="W6916" s="3">
        <f>_xlfn.XLOOKUP(V6916,$AC$2:$AC$43,$AD$2:$AD$43,"none")</f>
        <v>-0.2</v>
      </c>
      <c r="X6916" s="3">
        <f>IF(ISNUMBER($W6916), 4600 * (1 / (0.92 * $W6916 + 1.7) + 1 / (0.92 * $W6916 + 0.62)),"none")</f>
        <v>13584.75950715306</v>
      </c>
      <c r="Y6916" s="8">
        <f>IF(ISNUMBER($X6916), _xlfn.XLOOKUP($X6916,Sheet3!$A$2:$A$392,Sheet3!$B$2:$B$392,"none", 1,1), $AF$2)</f>
        <v>0.50129999999999997</v>
      </c>
      <c r="Z6916" s="8">
        <f>IF(ISNUMBER($X6916), _xlfn.XLOOKUP($X6916,Sheet3!$A$2:$A$392,Sheet3!$C$2:$C$392,"none", 1,1), $AF$2)</f>
        <v>0.60470000000000002</v>
      </c>
      <c r="AA6916" s="8">
        <f>IF(ISNUMBER($X6916), _xlfn.XLOOKUP($X6916,Sheet3!$A$2:$A$392,Sheet3!$D$2:$D$392,"none", 1,1), $AF$2)</f>
        <v>1</v>
      </c>
    </row>
    <row r="6917" spans="1:27">
      <c r="A6917">
        <v>928</v>
      </c>
      <c r="B6917" t="s">
        <v>1229</v>
      </c>
      <c r="C6917" t="s">
        <v>12</v>
      </c>
      <c r="D6917">
        <v>12</v>
      </c>
      <c r="E6917">
        <v>4</v>
      </c>
      <c r="F6917">
        <v>28.108093874400002</v>
      </c>
      <c r="G6917">
        <v>85</v>
      </c>
      <c r="H6917">
        <v>35</v>
      </c>
      <c r="I6917">
        <v>13.67204154</v>
      </c>
      <c r="J6917">
        <f>(D6917+E6917/60+F6917/3600)*15</f>
        <v>181.11711705780999</v>
      </c>
      <c r="K6917">
        <f>IF(G6917&lt;0, G6917-H6917/60-I6917/3600, G6917+H6917/60+I6917/3600)</f>
        <v>85.587131122649993</v>
      </c>
      <c r="L6917">
        <v>-55.773000000000003</v>
      </c>
      <c r="M6917">
        <v>90.647999999999996</v>
      </c>
      <c r="N6917">
        <v>13.06</v>
      </c>
      <c r="O6917" t="s">
        <v>9341</v>
      </c>
      <c r="P6917">
        <v>6.81</v>
      </c>
      <c r="Q6917">
        <v>6.2649999999999997</v>
      </c>
      <c r="R6917" t="s">
        <v>9341</v>
      </c>
      <c r="S6917">
        <v>6.1310000000000002</v>
      </c>
      <c r="T6917" t="s">
        <v>9341</v>
      </c>
      <c r="U6917" t="s">
        <v>9386</v>
      </c>
      <c r="V6917" t="str">
        <f>LEFT($U6917,2)</f>
        <v>F6</v>
      </c>
      <c r="W6917" s="3" t="str">
        <f>_xlfn.XLOOKUP(V6917,$AC$2:$AC$43,$AD$2:$AD$43,"none")</f>
        <v>none</v>
      </c>
      <c r="X6917" s="3" t="str">
        <f>IF(ISNUMBER($W6917), 4600 * (1 / (0.92 * $W6917 + 1.7) + 1 / (0.92 * $W6917 + 0.62)),"none")</f>
        <v>none</v>
      </c>
      <c r="Y6917" s="8">
        <f>IF(ISNUMBER($X6917), _xlfn.XLOOKUP($X6917,Sheet3!$A$2:$A$392,Sheet3!$B$2:$B$392,"none", 1,1), $AF$2)</f>
        <v>0.8</v>
      </c>
      <c r="Z6917" s="8">
        <f>IF(ISNUMBER($X6917), _xlfn.XLOOKUP($X6917,Sheet3!$A$2:$A$392,Sheet3!$C$2:$C$392,"none", 1,1), $AF$2)</f>
        <v>0.8</v>
      </c>
      <c r="AA6917" s="8">
        <f>IF(ISNUMBER($X6917), _xlfn.XLOOKUP($X6917,Sheet3!$A$2:$A$392,Sheet3!$D$2:$D$392,"none", 1,1), $AF$2)</f>
        <v>0.8</v>
      </c>
    </row>
    <row r="6918" spans="1:27">
      <c r="A6918">
        <v>2803</v>
      </c>
      <c r="B6918" t="s">
        <v>3106</v>
      </c>
      <c r="C6918" t="s">
        <v>297</v>
      </c>
      <c r="D6918">
        <v>7</v>
      </c>
      <c r="E6918">
        <v>34</v>
      </c>
      <c r="F6918">
        <v>4.9635986256000004</v>
      </c>
      <c r="G6918">
        <v>10</v>
      </c>
      <c r="H6918">
        <v>34</v>
      </c>
      <c r="I6918">
        <v>5.0706703920000002</v>
      </c>
      <c r="J6918">
        <f>(D6918+E6918/60+F6918/3600)*15</f>
        <v>113.52068166094</v>
      </c>
      <c r="K6918">
        <f>IF(G6918&lt;0, G6918-H6918/60-I6918/3600, G6918+H6918/60+I6918/3600)</f>
        <v>10.56807518622</v>
      </c>
      <c r="L6918">
        <v>-31.832000000000001</v>
      </c>
      <c r="M6918">
        <v>-13.984999999999999</v>
      </c>
      <c r="N6918">
        <v>8.68</v>
      </c>
      <c r="O6918" t="s">
        <v>9341</v>
      </c>
      <c r="P6918">
        <v>6.2830000000000004</v>
      </c>
      <c r="Q6918">
        <v>6.2649999999999997</v>
      </c>
      <c r="R6918" t="s">
        <v>9341</v>
      </c>
      <c r="S6918">
        <v>6.2679999999999998</v>
      </c>
      <c r="T6918" t="s">
        <v>9341</v>
      </c>
      <c r="U6918" t="s">
        <v>10327</v>
      </c>
      <c r="V6918" t="str">
        <f>LEFT($U6918,2)</f>
        <v>A0</v>
      </c>
      <c r="W6918" s="3">
        <f>_xlfn.XLOOKUP(V6918,$AC$2:$AC$43,$AD$2:$AD$43,"none")</f>
        <v>-0.01</v>
      </c>
      <c r="X6918" s="3">
        <f>IF(ISNUMBER($W6918), 4600 * (1 / (0.92 * $W6918 + 1.7) + 1 / (0.92 * $W6918 + 0.62)),"none")</f>
        <v>10251.712375722911</v>
      </c>
      <c r="Y6918" s="8">
        <f>IF(ISNUMBER($X6918), _xlfn.XLOOKUP($X6918,Sheet3!$A$2:$A$392,Sheet3!$B$2:$B$392,"none", 1,1), $AF$2)</f>
        <v>0.6109</v>
      </c>
      <c r="Z6918" s="8">
        <f>IF(ISNUMBER($X6918), _xlfn.XLOOKUP($X6918,Sheet3!$A$2:$A$392,Sheet3!$C$2:$C$392,"none", 1,1), $AF$2)</f>
        <v>0.69189999999999996</v>
      </c>
      <c r="AA6918" s="8">
        <f>IF(ISNUMBER($X6918), _xlfn.XLOOKUP($X6918,Sheet3!$A$2:$A$392,Sheet3!$D$2:$D$392,"none", 1,1), $AF$2)</f>
        <v>1</v>
      </c>
    </row>
    <row r="6919" spans="1:27">
      <c r="A6919">
        <v>6180</v>
      </c>
      <c r="B6919" t="s">
        <v>6483</v>
      </c>
      <c r="C6919" t="s">
        <v>297</v>
      </c>
      <c r="D6919">
        <v>18</v>
      </c>
      <c r="E6919">
        <v>39</v>
      </c>
      <c r="F6919">
        <v>51.598234607999999</v>
      </c>
      <c r="G6919">
        <v>7</v>
      </c>
      <c r="H6919">
        <v>21</v>
      </c>
      <c r="I6919">
        <v>30.956469876</v>
      </c>
      <c r="J6919">
        <f>(D6919+E6919/60+F6919/3600)*15</f>
        <v>279.96499264419992</v>
      </c>
      <c r="K6919">
        <f>IF(G6919&lt;0, G6919-H6919/60-I6919/3600, G6919+H6919/60+I6919/3600)</f>
        <v>7.3585990194099997</v>
      </c>
      <c r="L6919">
        <v>-0.159</v>
      </c>
      <c r="M6919">
        <v>-45.57</v>
      </c>
      <c r="N6919">
        <v>6.6</v>
      </c>
      <c r="O6919" t="s">
        <v>9341</v>
      </c>
      <c r="P6919">
        <v>7.2249999999999996</v>
      </c>
      <c r="Q6919">
        <v>6.2649999999999997</v>
      </c>
      <c r="R6919" t="s">
        <v>9341</v>
      </c>
      <c r="S6919">
        <v>6.0149999999999997</v>
      </c>
      <c r="T6919" t="s">
        <v>9341</v>
      </c>
      <c r="U6919" t="s">
        <v>9379</v>
      </c>
      <c r="V6919" t="str">
        <f>LEFT($U6919,2)</f>
        <v>G8</v>
      </c>
      <c r="W6919" s="3">
        <f>_xlfn.XLOOKUP(V6919,$AC$2:$AC$43,$AD$2:$AD$43,"none")</f>
        <v>0.74</v>
      </c>
      <c r="X6919" s="3">
        <f>IF(ISNUMBER($W6919), 4600 * (1 / (0.92 * $W6919 + 1.7) + 1 / (0.92 * $W6919 + 0.62)),"none")</f>
        <v>5468.4090187676065</v>
      </c>
      <c r="Y6919" s="8">
        <f>IF(ISNUMBER($X6919), _xlfn.XLOOKUP($X6919,Sheet3!$A$2:$A$392,Sheet3!$B$2:$B$392,"none", 1,1), $AF$2)</f>
        <v>1</v>
      </c>
      <c r="Z6919" s="8">
        <f>IF(ISNUMBER($X6919), _xlfn.XLOOKUP($X6919,Sheet3!$A$2:$A$392,Sheet3!$C$2:$C$392,"none", 1,1), $AF$2)</f>
        <v>0.85409999999999997</v>
      </c>
      <c r="AA6919" s="8">
        <f>IF(ISNUMBER($X6919), _xlfn.XLOOKUP($X6919,Sheet3!$A$2:$A$392,Sheet3!$D$2:$D$392,"none", 1,1), $AF$2)</f>
        <v>0.72770000000000001</v>
      </c>
    </row>
    <row r="6920" spans="1:27">
      <c r="A6920">
        <v>7141</v>
      </c>
      <c r="B6920" t="s">
        <v>7444</v>
      </c>
      <c r="C6920" t="s">
        <v>297</v>
      </c>
      <c r="D6920">
        <v>8</v>
      </c>
      <c r="E6920">
        <v>1</v>
      </c>
      <c r="F6920">
        <v>31.567546960800001</v>
      </c>
      <c r="G6920">
        <v>-55</v>
      </c>
      <c r="H6920">
        <v>27</v>
      </c>
      <c r="I6920">
        <v>16.762247639999998</v>
      </c>
      <c r="J6920">
        <f>(D6920+E6920/60+F6920/3600)*15</f>
        <v>120.38153144567002</v>
      </c>
      <c r="K6920">
        <f>IF(G6920&lt;0, G6920-H6920/60-I6920/3600, G6920+H6920/60+I6920/3600)</f>
        <v>-55.454656179900006</v>
      </c>
      <c r="L6920">
        <v>-16.149999999999999</v>
      </c>
      <c r="M6920">
        <v>7.7789999999999999</v>
      </c>
      <c r="N6920">
        <v>4.24</v>
      </c>
      <c r="O6920" t="s">
        <v>9341</v>
      </c>
      <c r="P6920">
        <v>6.1189999999999998</v>
      </c>
      <c r="Q6920">
        <v>6.2649999999999997</v>
      </c>
      <c r="R6920" t="s">
        <v>9341</v>
      </c>
      <c r="S6920">
        <v>6.2539999999999996</v>
      </c>
      <c r="T6920" t="s">
        <v>9341</v>
      </c>
      <c r="U6920" t="s">
        <v>10203</v>
      </c>
      <c r="V6920" t="str">
        <f>LEFT($U6920,2)</f>
        <v>B4</v>
      </c>
      <c r="W6920" s="3">
        <f>_xlfn.XLOOKUP(V6920,$AC$2:$AC$43,$AD$2:$AD$43,"none")</f>
        <v>-0.18</v>
      </c>
      <c r="X6920" s="3">
        <f>IF(ISNUMBER($W6920), 4600 * (1 / (0.92 * $W6920 + 1.7) + 1 / (0.92 * $W6920 + 0.62)),"none")</f>
        <v>13121.153930884579</v>
      </c>
      <c r="Y6920" s="8">
        <f>IF(ISNUMBER($X6920), _xlfn.XLOOKUP($X6920,Sheet3!$A$2:$A$392,Sheet3!$B$2:$B$392,"none", 1,1), $AF$2)</f>
        <v>0.51039999999999996</v>
      </c>
      <c r="Z6920" s="8">
        <f>IF(ISNUMBER($X6920), _xlfn.XLOOKUP($X6920,Sheet3!$A$2:$A$392,Sheet3!$C$2:$C$392,"none", 1,1), $AF$2)</f>
        <v>0.61219999999999997</v>
      </c>
      <c r="AA6920" s="8">
        <f>IF(ISNUMBER($X6920), _xlfn.XLOOKUP($X6920,Sheet3!$A$2:$A$392,Sheet3!$D$2:$D$392,"none", 1,1), $AF$2)</f>
        <v>1</v>
      </c>
    </row>
    <row r="6921" spans="1:27">
      <c r="A6921">
        <v>7315</v>
      </c>
      <c r="B6921" t="s">
        <v>7618</v>
      </c>
      <c r="C6921" t="s">
        <v>297</v>
      </c>
      <c r="D6921">
        <v>9</v>
      </c>
      <c r="E6921">
        <v>23</v>
      </c>
      <c r="F6921">
        <v>27.3216831744</v>
      </c>
      <c r="G6921">
        <v>-60</v>
      </c>
      <c r="H6921">
        <v>18</v>
      </c>
      <c r="I6921">
        <v>8.3351038319999997</v>
      </c>
      <c r="J6921">
        <f>(D6921+E6921/60+F6921/3600)*15</f>
        <v>140.86384034656001</v>
      </c>
      <c r="K6921">
        <f>IF(G6921&lt;0, G6921-H6921/60-I6921/3600, G6921+H6921/60+I6921/3600)</f>
        <v>-60.302315306619995</v>
      </c>
      <c r="L6921">
        <v>-9.9390000000000001</v>
      </c>
      <c r="M6921">
        <v>5.9059999999999997</v>
      </c>
      <c r="N6921">
        <v>1.58</v>
      </c>
      <c r="O6921" t="s">
        <v>9341</v>
      </c>
      <c r="P6921">
        <v>7.758</v>
      </c>
      <c r="Q6921">
        <v>6.2649999999999997</v>
      </c>
      <c r="R6921" t="s">
        <v>9341</v>
      </c>
      <c r="S6921">
        <v>5.8250000000000002</v>
      </c>
      <c r="T6921" t="s">
        <v>9341</v>
      </c>
      <c r="U6921" t="s">
        <v>10821</v>
      </c>
      <c r="V6921" t="str">
        <f>LEFT($U6921,2)</f>
        <v>K1</v>
      </c>
      <c r="W6921" s="3">
        <f>_xlfn.XLOOKUP(V6921,$AC$2:$AC$43,$AD$2:$AD$43,"none")</f>
        <v>0.86</v>
      </c>
      <c r="X6921" s="3">
        <f>IF(ISNUMBER($W6921), 4600 * (1 / (0.92 * $W6921 + 1.7) + 1 / (0.92 * $W6921 + 0.62)),"none")</f>
        <v>5106.1368670782376</v>
      </c>
      <c r="Y6921" s="8">
        <f>IF(ISNUMBER($X6921), _xlfn.XLOOKUP($X6921,Sheet3!$A$2:$A$392,Sheet3!$B$2:$B$392,"none", 1,1), $AF$2)</f>
        <v>1</v>
      </c>
      <c r="Z6921" s="8">
        <f>IF(ISNUMBER($X6921), _xlfn.XLOOKUP($X6921,Sheet3!$A$2:$A$392,Sheet3!$C$2:$C$392,"none", 1,1), $AF$2)</f>
        <v>0.82210000000000005</v>
      </c>
      <c r="AA6921" s="8">
        <f>IF(ISNUMBER($X6921), _xlfn.XLOOKUP($X6921,Sheet3!$A$2:$A$392,Sheet3!$D$2:$D$392,"none", 1,1), $AF$2)</f>
        <v>0.65410000000000001</v>
      </c>
    </row>
    <row r="6922" spans="1:27">
      <c r="A6922">
        <v>7647</v>
      </c>
      <c r="B6922" t="s">
        <v>7950</v>
      </c>
      <c r="C6922" t="s">
        <v>12</v>
      </c>
      <c r="D6922">
        <v>0</v>
      </c>
      <c r="E6922">
        <v>28</v>
      </c>
      <c r="F6922">
        <v>43.126337119200002</v>
      </c>
      <c r="G6922">
        <v>-50</v>
      </c>
      <c r="H6922">
        <v>31</v>
      </c>
      <c r="I6922">
        <v>58.285251731999999</v>
      </c>
      <c r="J6922">
        <f>(D6922+E6922/60+F6922/3600)*15</f>
        <v>7.17969307133</v>
      </c>
      <c r="K6922">
        <f>IF(G6922&lt;0, G6922-H6922/60-I6922/3600, G6922+H6922/60+I6922/3600)</f>
        <v>-50.532857014370002</v>
      </c>
      <c r="L6922">
        <v>158.505</v>
      </c>
      <c r="M6922">
        <v>-4.3760000000000003</v>
      </c>
      <c r="N6922">
        <v>8.5</v>
      </c>
      <c r="O6922" t="s">
        <v>9341</v>
      </c>
      <c r="P6922">
        <v>7.36</v>
      </c>
      <c r="Q6922">
        <v>6.2649999999999997</v>
      </c>
      <c r="R6922" t="s">
        <v>9341</v>
      </c>
      <c r="S6922">
        <v>5.9710000000000001</v>
      </c>
      <c r="T6922" t="s">
        <v>9341</v>
      </c>
      <c r="U6922" t="s">
        <v>9403</v>
      </c>
      <c r="V6922" t="str">
        <f>LEFT($U6922,2)</f>
        <v>K0</v>
      </c>
      <c r="W6922" s="3">
        <f>_xlfn.XLOOKUP(V6922,$AC$2:$AC$43,$AD$2:$AD$43,"none")</f>
        <v>0.81</v>
      </c>
      <c r="X6922" s="3">
        <f>IF(ISNUMBER($W6922), 4600 * (1 / (0.92 * $W6922 + 1.7) + 1 / (0.92 * $W6922 + 0.62)),"none")</f>
        <v>5250.7063834266155</v>
      </c>
      <c r="Y6922" s="8">
        <f>IF(ISNUMBER($X6922), _xlfn.XLOOKUP($X6922,Sheet3!$A$2:$A$392,Sheet3!$B$2:$B$392,"none", 1,1), $AF$2)</f>
        <v>1</v>
      </c>
      <c r="Z6922" s="8">
        <f>IF(ISNUMBER($X6922), _xlfn.XLOOKUP($X6922,Sheet3!$A$2:$A$392,Sheet3!$C$2:$C$392,"none", 1,1), $AF$2)</f>
        <v>0.83299999999999996</v>
      </c>
      <c r="AA6922" s="8">
        <f>IF(ISNUMBER($X6922), _xlfn.XLOOKUP($X6922,Sheet3!$A$2:$A$392,Sheet3!$D$2:$D$392,"none", 1,1), $AF$2)</f>
        <v>0.67869999999999997</v>
      </c>
    </row>
    <row r="6923" spans="1:27">
      <c r="A6923">
        <v>7835</v>
      </c>
      <c r="B6923" t="s">
        <v>8138</v>
      </c>
      <c r="C6923" t="s">
        <v>27</v>
      </c>
      <c r="D6923">
        <v>12</v>
      </c>
      <c r="E6923">
        <v>38</v>
      </c>
      <c r="F6923">
        <v>52.359167966400001</v>
      </c>
      <c r="G6923">
        <v>-67</v>
      </c>
      <c r="H6923">
        <v>11</v>
      </c>
      <c r="I6923">
        <v>34.979127863999999</v>
      </c>
      <c r="J6923">
        <f>(D6923+E6923/60+F6923/3600)*15</f>
        <v>189.71816319985999</v>
      </c>
      <c r="K6923">
        <f>IF(G6923&lt;0, G6923-H6923/60-I6923/3600, G6923+H6923/60+I6923/3600)</f>
        <v>-67.193049757739999</v>
      </c>
      <c r="L6923">
        <v>-4.7640000000000002</v>
      </c>
      <c r="M6923">
        <v>-1.27</v>
      </c>
      <c r="N6923">
        <v>0.38</v>
      </c>
      <c r="O6923">
        <v>5.5</v>
      </c>
      <c r="P6923">
        <v>6.2629999999999999</v>
      </c>
      <c r="Q6923">
        <v>6.2649999999999997</v>
      </c>
      <c r="R6923">
        <v>7.45</v>
      </c>
      <c r="S6923">
        <v>6.2089999999999996</v>
      </c>
      <c r="T6923" t="s">
        <v>9341</v>
      </c>
      <c r="U6923" t="s">
        <v>11364</v>
      </c>
      <c r="V6923" t="str">
        <f>LEFT($U6923,2)</f>
        <v>B0</v>
      </c>
      <c r="W6923" s="3">
        <f>_xlfn.XLOOKUP(V6923,$AC$2:$AC$43,$AD$2:$AD$43,"none")</f>
        <v>-0.3</v>
      </c>
      <c r="X6923" s="3">
        <f>IF(ISNUMBER($W6923), 4600 * (1 / (0.92 * $W6923 + 1.7) + 1 / (0.92 * $W6923 + 0.62)),"none")</f>
        <v>16602.430101907499</v>
      </c>
      <c r="Y6923" s="8">
        <f>IF(ISNUMBER($X6923), _xlfn.XLOOKUP($X6923,Sheet3!$A$2:$A$392,Sheet3!$B$2:$B$392,"none", 1,1), $AF$2)</f>
        <v>0.45090000000000002</v>
      </c>
      <c r="Z6923" s="8">
        <f>IF(ISNUMBER($X6923), _xlfn.XLOOKUP($X6923,Sheet3!$A$2:$A$392,Sheet3!$C$2:$C$392,"none", 1,1), $AF$2)</f>
        <v>0.56169999999999998</v>
      </c>
      <c r="AA6923" s="8">
        <f>IF(ISNUMBER($X6923), _xlfn.XLOOKUP($X6923,Sheet3!$A$2:$A$392,Sheet3!$D$2:$D$392,"none", 1,1), $AF$2)</f>
        <v>1</v>
      </c>
    </row>
    <row r="6924" spans="1:27">
      <c r="A6924">
        <v>1333</v>
      </c>
      <c r="B6924" t="s">
        <v>1634</v>
      </c>
      <c r="C6924" t="s">
        <v>297</v>
      </c>
      <c r="D6924">
        <v>11</v>
      </c>
      <c r="E6924">
        <v>41</v>
      </c>
      <c r="F6924">
        <v>43.496949780000001</v>
      </c>
      <c r="G6924">
        <v>55</v>
      </c>
      <c r="H6924">
        <v>10</v>
      </c>
      <c r="I6924">
        <v>19.236084995999999</v>
      </c>
      <c r="J6924">
        <f>(D6924+E6924/60+F6924/3600)*15</f>
        <v>175.43123729075</v>
      </c>
      <c r="K6924">
        <f>IF(G6924&lt;0, G6924-H6924/60-I6924/3600, G6924+H6924/60+I6924/3600)</f>
        <v>55.17201002361</v>
      </c>
      <c r="L6924">
        <v>-19.492000000000001</v>
      </c>
      <c r="M6924">
        <v>6.8979999999999997</v>
      </c>
      <c r="N6924">
        <v>3.52</v>
      </c>
      <c r="O6924" t="s">
        <v>9341</v>
      </c>
      <c r="P6924">
        <v>7.766</v>
      </c>
      <c r="Q6924">
        <v>6.266</v>
      </c>
      <c r="R6924" t="s">
        <v>9341</v>
      </c>
      <c r="S6924">
        <v>5.7220000000000004</v>
      </c>
      <c r="T6924" t="s">
        <v>9341</v>
      </c>
      <c r="U6924" t="s">
        <v>109</v>
      </c>
      <c r="V6924" t="str">
        <f>LEFT($U6924,2)</f>
        <v>K5</v>
      </c>
      <c r="W6924" s="3">
        <f>_xlfn.XLOOKUP(V6924,$AC$2:$AC$43,$AD$2:$AD$43,"none")</f>
        <v>1.1499999999999999</v>
      </c>
      <c r="X6924" s="3">
        <f>IF(ISNUMBER($W6924), 4600 * (1 / (0.92 * $W6924 + 1.7) + 1 / (0.92 * $W6924 + 0.62)),"none")</f>
        <v>4409.2340323652679</v>
      </c>
      <c r="Y6924" s="8">
        <f>IF(ISNUMBER($X6924), _xlfn.XLOOKUP($X6924,Sheet3!$A$2:$A$392,Sheet3!$B$2:$B$392,"none", 1,1), $AF$2)</f>
        <v>1</v>
      </c>
      <c r="Z6924" s="8">
        <f>IF(ISNUMBER($X6924), _xlfn.XLOOKUP($X6924,Sheet3!$A$2:$A$392,Sheet3!$C$2:$C$392,"none", 1,1), $AF$2)</f>
        <v>0.73599999999999999</v>
      </c>
      <c r="AA6924" s="8">
        <f>IF(ISNUMBER($X6924), _xlfn.XLOOKUP($X6924,Sheet3!$A$2:$A$392,Sheet3!$D$2:$D$392,"none", 1,1), $AF$2)</f>
        <v>0.4803</v>
      </c>
    </row>
    <row r="6925" spans="1:27">
      <c r="A6925">
        <v>3482</v>
      </c>
      <c r="B6925" t="s">
        <v>3785</v>
      </c>
      <c r="C6925" t="s">
        <v>297</v>
      </c>
      <c r="D6925">
        <v>0</v>
      </c>
      <c r="E6925">
        <v>26</v>
      </c>
      <c r="F6925">
        <v>21.751274555999998</v>
      </c>
      <c r="G6925">
        <v>-18</v>
      </c>
      <c r="H6925">
        <v>41</v>
      </c>
      <c r="I6925">
        <v>37.075410347999998</v>
      </c>
      <c r="J6925">
        <f>(D6925+E6925/60+F6925/3600)*15</f>
        <v>6.5906303106499999</v>
      </c>
      <c r="K6925">
        <f>IF(G6925&lt;0, G6925-H6925/60-I6925/3600, G6925+H6925/60+I6925/3600)</f>
        <v>-18.693632058430001</v>
      </c>
      <c r="L6925">
        <v>19.866</v>
      </c>
      <c r="M6925">
        <v>-11.666</v>
      </c>
      <c r="N6925">
        <v>3.26</v>
      </c>
      <c r="O6925" t="s">
        <v>9341</v>
      </c>
      <c r="P6925">
        <v>7.8609999999999998</v>
      </c>
      <c r="Q6925">
        <v>6.266</v>
      </c>
      <c r="R6925" t="s">
        <v>9341</v>
      </c>
      <c r="S6925">
        <v>5.351</v>
      </c>
      <c r="T6925" t="s">
        <v>9341</v>
      </c>
      <c r="U6925" t="s">
        <v>9376</v>
      </c>
      <c r="V6925" t="str">
        <f>LEFT($U6925,2)</f>
        <v>M1</v>
      </c>
      <c r="W6925" s="3">
        <f>_xlfn.XLOOKUP(V6925,$AC$2:$AC$43,$AD$2:$AD$43,"none")</f>
        <v>1.47</v>
      </c>
      <c r="X6925" s="3">
        <f>IF(ISNUMBER($W6925), 4600 * (1 / (0.92 * $W6925 + 1.7) + 1 / (0.92 * $W6925 + 0.62)),"none")</f>
        <v>3839.1950178350371</v>
      </c>
      <c r="Y6925" s="8">
        <f>IF(ISNUMBER($X6925), _xlfn.XLOOKUP($X6925,Sheet3!$A$2:$A$392,Sheet3!$B$2:$B$392,"none", 1,1), $AF$2)</f>
        <v>1</v>
      </c>
      <c r="Z6925" s="8">
        <f>IF(ISNUMBER($X6925), _xlfn.XLOOKUP($X6925,Sheet3!$A$2:$A$392,Sheet3!$C$2:$C$392,"none", 1,1), $AF$2)</f>
        <v>0.64800000000000002</v>
      </c>
      <c r="AA6925" s="8">
        <f>IF(ISNUMBER($X6925), _xlfn.XLOOKUP($X6925,Sheet3!$A$2:$A$392,Sheet3!$D$2:$D$392,"none", 1,1), $AF$2)</f>
        <v>0.33460000000000001</v>
      </c>
    </row>
    <row r="6926" spans="1:27">
      <c r="A6926">
        <v>4560</v>
      </c>
      <c r="B6926" t="s">
        <v>4863</v>
      </c>
      <c r="C6926" t="s">
        <v>12</v>
      </c>
      <c r="D6926">
        <v>10</v>
      </c>
      <c r="E6926">
        <v>44</v>
      </c>
      <c r="F6926">
        <v>14.547631324799999</v>
      </c>
      <c r="G6926">
        <v>19</v>
      </c>
      <c r="H6926">
        <v>45</v>
      </c>
      <c r="I6926">
        <v>31.798422288000001</v>
      </c>
      <c r="J6926">
        <f>(D6926+E6926/60+F6926/3600)*15</f>
        <v>161.06061513052001</v>
      </c>
      <c r="K6926">
        <f>IF(G6926&lt;0, G6926-H6926/60-I6926/3600, G6926+H6926/60+I6926/3600)</f>
        <v>19.758832895080001</v>
      </c>
      <c r="L6926">
        <v>-115.822</v>
      </c>
      <c r="M6926">
        <v>-20.965</v>
      </c>
      <c r="N6926">
        <v>15.76</v>
      </c>
      <c r="O6926" t="s">
        <v>9341</v>
      </c>
      <c r="P6926">
        <v>6.4480000000000004</v>
      </c>
      <c r="Q6926">
        <v>6.266</v>
      </c>
      <c r="R6926" t="s">
        <v>9341</v>
      </c>
      <c r="S6926">
        <v>6.2370000000000001</v>
      </c>
      <c r="T6926" t="s">
        <v>9341</v>
      </c>
      <c r="U6926" t="s">
        <v>9370</v>
      </c>
      <c r="V6926" t="str">
        <f>LEFT($U6926,2)</f>
        <v>A5</v>
      </c>
      <c r="W6926" s="3">
        <f>_xlfn.XLOOKUP(V6926,$AC$2:$AC$43,$AD$2:$AD$43,"none")</f>
        <v>0.15</v>
      </c>
      <c r="X6926" s="3">
        <f>IF(ISNUMBER($W6926), 4600 * (1 / (0.92 * $W6926 + 1.7) + 1 / (0.92 * $W6926 + 0.62)),"none")</f>
        <v>8571.3219313180252</v>
      </c>
      <c r="Y6926" s="8">
        <f>IF(ISNUMBER($X6926), _xlfn.XLOOKUP($X6926,Sheet3!$A$2:$A$392,Sheet3!$B$2:$B$392,"none", 1,1), $AF$2)</f>
        <v>0.72599999999999998</v>
      </c>
      <c r="Z6926" s="8">
        <f>IF(ISNUMBER($X6926), _xlfn.XLOOKUP($X6926,Sheet3!$A$2:$A$392,Sheet3!$C$2:$C$392,"none", 1,1), $AF$2)</f>
        <v>0.7762</v>
      </c>
      <c r="AA6926" s="8">
        <f>IF(ISNUMBER($X6926), _xlfn.XLOOKUP($X6926,Sheet3!$A$2:$A$392,Sheet3!$D$2:$D$392,"none", 1,1), $AF$2)</f>
        <v>1</v>
      </c>
    </row>
    <row r="6927" spans="1:27">
      <c r="A6927">
        <v>6199</v>
      </c>
      <c r="B6927" t="s">
        <v>6502</v>
      </c>
      <c r="C6927" t="s">
        <v>11</v>
      </c>
      <c r="D6927">
        <v>15</v>
      </c>
      <c r="E6927">
        <v>54</v>
      </c>
      <c r="F6927">
        <v>40.274613744</v>
      </c>
      <c r="G6927">
        <v>8</v>
      </c>
      <c r="H6927">
        <v>34</v>
      </c>
      <c r="I6927">
        <v>49.215329328000003</v>
      </c>
      <c r="J6927">
        <f>(D6927+E6927/60+F6927/3600)*15</f>
        <v>238.66781089060001</v>
      </c>
      <c r="K6927">
        <f>IF(G6927&lt;0, G6927-H6927/60-I6927/3600, G6927+H6927/60+I6927/3600)</f>
        <v>8.5803375914799993</v>
      </c>
      <c r="L6927">
        <v>0.98199999999999998</v>
      </c>
      <c r="M6927">
        <v>-0.5</v>
      </c>
      <c r="N6927">
        <v>12.5</v>
      </c>
      <c r="O6927" t="s">
        <v>9341</v>
      </c>
      <c r="P6927">
        <v>6.4370000000000003</v>
      </c>
      <c r="Q6927">
        <v>6.266</v>
      </c>
      <c r="R6927" t="s">
        <v>9341</v>
      </c>
      <c r="S6927">
        <v>6.2489999999999997</v>
      </c>
      <c r="T6927" t="s">
        <v>9341</v>
      </c>
      <c r="U6927" t="s">
        <v>9726</v>
      </c>
      <c r="V6927" t="str">
        <f>LEFT($U6927,2)</f>
        <v>A7</v>
      </c>
      <c r="W6927" s="3">
        <f>_xlfn.XLOOKUP(V6927,$AC$2:$AC$43,$AD$2:$AD$43,"none")</f>
        <v>0.2</v>
      </c>
      <c r="X6927" s="3">
        <f>IF(ISNUMBER($W6927), 4600 * (1 / (0.92 * $W6927 + 1.7) + 1 / (0.92 * $W6927 + 0.62)),"none")</f>
        <v>8163.0066229362728</v>
      </c>
      <c r="Y6927" s="8">
        <f>IF(ISNUMBER($X6927), _xlfn.XLOOKUP($X6927,Sheet3!$A$2:$A$392,Sheet3!$B$2:$B$392,"none", 1,1), $AF$2)</f>
        <v>0.76519999999999999</v>
      </c>
      <c r="Z6927" s="8">
        <f>IF(ISNUMBER($X6927), _xlfn.XLOOKUP($X6927,Sheet3!$A$2:$A$392,Sheet3!$C$2:$C$392,"none", 1,1), $AF$2)</f>
        <v>0.80349999999999999</v>
      </c>
      <c r="AA6927" s="8">
        <f>IF(ISNUMBER($X6927), _xlfn.XLOOKUP($X6927,Sheet3!$A$2:$A$392,Sheet3!$D$2:$D$392,"none", 1,1), $AF$2)</f>
        <v>1</v>
      </c>
    </row>
    <row r="6928" spans="1:27">
      <c r="A6928">
        <v>7131</v>
      </c>
      <c r="B6928" t="s">
        <v>7434</v>
      </c>
      <c r="C6928" t="s">
        <v>297</v>
      </c>
      <c r="D6928">
        <v>8</v>
      </c>
      <c r="E6928">
        <v>48</v>
      </c>
      <c r="F6928">
        <v>0.21581687999999999</v>
      </c>
      <c r="G6928">
        <v>-52</v>
      </c>
      <c r="H6928">
        <v>51</v>
      </c>
      <c r="I6928">
        <v>0.55235408399999997</v>
      </c>
      <c r="J6928">
        <f>(D6928+E6928/60+F6928/3600)*15</f>
        <v>132.00089923700003</v>
      </c>
      <c r="K6928">
        <f>IF(G6928&lt;0, G6928-H6928/60-I6928/3600, G6928+H6928/60+I6928/3600)</f>
        <v>-52.850153431690003</v>
      </c>
      <c r="L6928">
        <v>-23.798999999999999</v>
      </c>
      <c r="M6928">
        <v>23.687000000000001</v>
      </c>
      <c r="N6928">
        <v>6.81</v>
      </c>
      <c r="O6928" t="s">
        <v>9341</v>
      </c>
      <c r="P6928">
        <v>6.1859999999999999</v>
      </c>
      <c r="Q6928">
        <v>6.266</v>
      </c>
      <c r="R6928" t="s">
        <v>9341</v>
      </c>
      <c r="S6928">
        <v>6.2690000000000001</v>
      </c>
      <c r="T6928" t="s">
        <v>9341</v>
      </c>
      <c r="U6928" t="s">
        <v>9437</v>
      </c>
      <c r="V6928" t="str">
        <f>LEFT($U6928,2)</f>
        <v>B8</v>
      </c>
      <c r="W6928" s="3">
        <f>_xlfn.XLOOKUP(V6928,$AC$2:$AC$43,$AD$2:$AD$43,"none")</f>
        <v>-0.11</v>
      </c>
      <c r="X6928" s="3">
        <f>IF(ISNUMBER($W6928), 4600 * (1 / (0.92 * $W6928 + 1.7) + 1 / (0.92 * $W6928 + 0.62)),"none")</f>
        <v>11743.77313439976</v>
      </c>
      <c r="Y6928" s="8">
        <f>IF(ISNUMBER($X6928), _xlfn.XLOOKUP($X6928,Sheet3!$A$2:$A$392,Sheet3!$B$2:$B$392,"none", 1,1), $AF$2)</f>
        <v>0.54959999999999998</v>
      </c>
      <c r="Z6928" s="8">
        <f>IF(ISNUMBER($X6928), _xlfn.XLOOKUP($X6928,Sheet3!$A$2:$A$392,Sheet3!$C$2:$C$392,"none", 1,1), $AF$2)</f>
        <v>0.64410000000000001</v>
      </c>
      <c r="AA6928" s="8">
        <f>IF(ISNUMBER($X6928), _xlfn.XLOOKUP($X6928,Sheet3!$A$2:$A$392,Sheet3!$D$2:$D$392,"none", 1,1), $AF$2)</f>
        <v>1</v>
      </c>
    </row>
    <row r="6929" spans="1:27">
      <c r="A6929">
        <v>7655</v>
      </c>
      <c r="B6929" t="s">
        <v>7958</v>
      </c>
      <c r="C6929" t="s">
        <v>297</v>
      </c>
      <c r="D6929">
        <v>11</v>
      </c>
      <c r="E6929">
        <v>45</v>
      </c>
      <c r="F6929">
        <v>12.6352376664</v>
      </c>
      <c r="G6929">
        <v>-49</v>
      </c>
      <c r="H6929">
        <v>4</v>
      </c>
      <c r="I6929">
        <v>11.430456852000001</v>
      </c>
      <c r="J6929">
        <f>(D6929+E6929/60+F6929/3600)*15</f>
        <v>176.30264682360999</v>
      </c>
      <c r="K6929">
        <f>IF(G6929&lt;0, G6929-H6929/60-I6929/3600, G6929+H6929/60+I6929/3600)</f>
        <v>-49.069841793570006</v>
      </c>
      <c r="L6929">
        <v>-23.611999999999998</v>
      </c>
      <c r="M6929">
        <v>11.124000000000001</v>
      </c>
      <c r="N6929">
        <v>6.79</v>
      </c>
      <c r="O6929" t="s">
        <v>9341</v>
      </c>
      <c r="P6929">
        <v>7.45</v>
      </c>
      <c r="Q6929">
        <v>6.266</v>
      </c>
      <c r="R6929" t="s">
        <v>9341</v>
      </c>
      <c r="S6929">
        <v>5.9219999999999997</v>
      </c>
      <c r="T6929" t="s">
        <v>9341</v>
      </c>
      <c r="U6929" t="s">
        <v>9500</v>
      </c>
      <c r="V6929" t="str">
        <f>LEFT($U6929,2)</f>
        <v>K1</v>
      </c>
      <c r="W6929" s="3">
        <f>_xlfn.XLOOKUP(V6929,$AC$2:$AC$43,$AD$2:$AD$43,"none")</f>
        <v>0.86</v>
      </c>
      <c r="X6929" s="3">
        <f>IF(ISNUMBER($W6929), 4600 * (1 / (0.92 * $W6929 + 1.7) + 1 / (0.92 * $W6929 + 0.62)),"none")</f>
        <v>5106.1368670782376</v>
      </c>
      <c r="Y6929" s="8">
        <f>IF(ISNUMBER($X6929), _xlfn.XLOOKUP($X6929,Sheet3!$A$2:$A$392,Sheet3!$B$2:$B$392,"none", 1,1), $AF$2)</f>
        <v>1</v>
      </c>
      <c r="Z6929" s="8">
        <f>IF(ISNUMBER($X6929), _xlfn.XLOOKUP($X6929,Sheet3!$A$2:$A$392,Sheet3!$C$2:$C$392,"none", 1,1), $AF$2)</f>
        <v>0.82210000000000005</v>
      </c>
      <c r="AA6929" s="8">
        <f>IF(ISNUMBER($X6929), _xlfn.XLOOKUP($X6929,Sheet3!$A$2:$A$392,Sheet3!$D$2:$D$392,"none", 1,1), $AF$2)</f>
        <v>0.65410000000000001</v>
      </c>
    </row>
    <row r="6930" spans="1:27">
      <c r="A6930">
        <v>3084</v>
      </c>
      <c r="B6930" t="s">
        <v>3387</v>
      </c>
      <c r="C6930" t="s">
        <v>313</v>
      </c>
      <c r="D6930">
        <v>8</v>
      </c>
      <c r="E6930">
        <v>33</v>
      </c>
      <c r="F6930">
        <v>4.8484499999999997</v>
      </c>
      <c r="G6930">
        <v>-24</v>
      </c>
      <c r="H6930">
        <v>36</v>
      </c>
      <c r="I6930">
        <v>25.0395</v>
      </c>
      <c r="J6930">
        <f>(D6930+E6930/60+F6930/3600)*15</f>
        <v>128.270201875</v>
      </c>
      <c r="K6930">
        <f>IF(G6930&lt;0, G6930-H6930/60-I6930/3600, G6930+H6930/60+I6930/3600)</f>
        <v>-24.606955416666668</v>
      </c>
      <c r="L6930">
        <v>4.2699999999999996</v>
      </c>
      <c r="M6930">
        <v>-25.85</v>
      </c>
      <c r="N6930">
        <v>13.77</v>
      </c>
      <c r="O6930" t="s">
        <v>9341</v>
      </c>
      <c r="P6930">
        <v>6.5270000000000001</v>
      </c>
      <c r="Q6930">
        <v>6.2670000000000003</v>
      </c>
      <c r="R6930" t="s">
        <v>9341</v>
      </c>
      <c r="S6930" t="s">
        <v>9341</v>
      </c>
      <c r="T6930" t="s">
        <v>9341</v>
      </c>
      <c r="U6930" t="s">
        <v>10048</v>
      </c>
      <c r="V6930" t="str">
        <f>LEFT($U6930,2)</f>
        <v>F2</v>
      </c>
      <c r="W6930" s="3">
        <f>_xlfn.XLOOKUP(V6930,$AC$2:$AC$43,$AD$2:$AD$43,"none")</f>
        <v>0.35</v>
      </c>
      <c r="X6930" s="3">
        <f>IF(ISNUMBER($W6930), 4600 * (1 / (0.92 * $W6930 + 1.7) + 1 / (0.92 * $W6930 + 0.62)),"none")</f>
        <v>7158.2024482287206</v>
      </c>
      <c r="Y6930" s="8">
        <f>IF(ISNUMBER($X6930), _xlfn.XLOOKUP($X6930,Sheet3!$A$2:$A$392,Sheet3!$B$2:$B$392,"none", 1,1), $AF$2)</f>
        <v>0.89859999999999995</v>
      </c>
      <c r="Z6930" s="8">
        <f>IF(ISNUMBER($X6930), _xlfn.XLOOKUP($X6930,Sheet3!$A$2:$A$392,Sheet3!$C$2:$C$392,"none", 1,1), $AF$2)</f>
        <v>0.89249999999999996</v>
      </c>
      <c r="AA6930" s="8">
        <f>IF(ISNUMBER($X6930), _xlfn.XLOOKUP($X6930,Sheet3!$A$2:$A$392,Sheet3!$D$2:$D$392,"none", 1,1), $AF$2)</f>
        <v>1</v>
      </c>
    </row>
    <row r="6931" spans="1:27">
      <c r="A6931">
        <v>3532</v>
      </c>
      <c r="B6931" t="s">
        <v>3835</v>
      </c>
      <c r="C6931" t="s">
        <v>12</v>
      </c>
      <c r="D6931">
        <v>21</v>
      </c>
      <c r="E6931">
        <v>10</v>
      </c>
      <c r="F6931">
        <v>46.939656304800003</v>
      </c>
      <c r="G6931">
        <v>-9</v>
      </c>
      <c r="H6931">
        <v>21</v>
      </c>
      <c r="I6931">
        <v>14.665559615999999</v>
      </c>
      <c r="J6931">
        <f>(D6931+E6931/60+F6931/3600)*15</f>
        <v>317.69558190127003</v>
      </c>
      <c r="K6931">
        <f>IF(G6931&lt;0, G6931-H6931/60-I6931/3600, G6931+H6931/60+I6931/3600)</f>
        <v>-9.3540737665599991</v>
      </c>
      <c r="L6931">
        <v>116.922</v>
      </c>
      <c r="M6931">
        <v>-58.603000000000002</v>
      </c>
      <c r="N6931">
        <v>9.1</v>
      </c>
      <c r="O6931" t="s">
        <v>9341</v>
      </c>
      <c r="P6931">
        <v>7.4409999999999998</v>
      </c>
      <c r="Q6931">
        <v>6.2670000000000003</v>
      </c>
      <c r="R6931" t="s">
        <v>9341</v>
      </c>
      <c r="S6931">
        <v>5.9539999999999997</v>
      </c>
      <c r="T6931" t="s">
        <v>9341</v>
      </c>
      <c r="U6931" t="s">
        <v>10389</v>
      </c>
      <c r="V6931" t="str">
        <f>LEFT($U6931,2)</f>
        <v>K1</v>
      </c>
      <c r="W6931" s="3">
        <f>_xlfn.XLOOKUP(V6931,$AC$2:$AC$43,$AD$2:$AD$43,"none")</f>
        <v>0.86</v>
      </c>
      <c r="X6931" s="3">
        <f>IF(ISNUMBER($W6931), 4600 * (1 / (0.92 * $W6931 + 1.7) + 1 / (0.92 * $W6931 + 0.62)),"none")</f>
        <v>5106.1368670782376</v>
      </c>
      <c r="Y6931" s="8">
        <f>IF(ISNUMBER($X6931), _xlfn.XLOOKUP($X6931,Sheet3!$A$2:$A$392,Sheet3!$B$2:$B$392,"none", 1,1), $AF$2)</f>
        <v>1</v>
      </c>
      <c r="Z6931" s="8">
        <f>IF(ISNUMBER($X6931), _xlfn.XLOOKUP($X6931,Sheet3!$A$2:$A$392,Sheet3!$C$2:$C$392,"none", 1,1), $AF$2)</f>
        <v>0.82210000000000005</v>
      </c>
      <c r="AA6931" s="8">
        <f>IF(ISNUMBER($X6931), _xlfn.XLOOKUP($X6931,Sheet3!$A$2:$A$392,Sheet3!$D$2:$D$392,"none", 1,1), $AF$2)</f>
        <v>0.65410000000000001</v>
      </c>
    </row>
    <row r="6932" spans="1:27">
      <c r="A6932">
        <v>3944</v>
      </c>
      <c r="B6932" t="s">
        <v>4247</v>
      </c>
      <c r="C6932" t="s">
        <v>16</v>
      </c>
      <c r="D6932">
        <v>23</v>
      </c>
      <c r="E6932">
        <v>22</v>
      </c>
      <c r="F6932">
        <v>40.512042686400001</v>
      </c>
      <c r="G6932">
        <v>20</v>
      </c>
      <c r="H6932">
        <v>49</v>
      </c>
      <c r="I6932">
        <v>43.371954408000001</v>
      </c>
      <c r="J6932">
        <f>(D6932+E6932/60+F6932/3600)*15</f>
        <v>350.66880017786002</v>
      </c>
      <c r="K6932">
        <f>IF(G6932&lt;0, G6932-H6932/60-I6932/3600, G6932+H6932/60+I6932/3600)</f>
        <v>20.82871443178</v>
      </c>
      <c r="L6932">
        <v>19.295999999999999</v>
      </c>
      <c r="M6932">
        <v>-11.487</v>
      </c>
      <c r="N6932">
        <v>4.6500000000000004</v>
      </c>
      <c r="O6932">
        <v>6.16</v>
      </c>
      <c r="P6932">
        <v>6.2329999999999997</v>
      </c>
      <c r="Q6932">
        <v>6.2670000000000003</v>
      </c>
      <c r="R6932" t="s">
        <v>9341</v>
      </c>
      <c r="S6932">
        <v>6.2750000000000004</v>
      </c>
      <c r="T6932" t="s">
        <v>9341</v>
      </c>
      <c r="U6932" t="s">
        <v>9385</v>
      </c>
      <c r="V6932" t="str">
        <f>LEFT($U6932,2)</f>
        <v>B9</v>
      </c>
      <c r="W6932" s="3">
        <f>_xlfn.XLOOKUP(V6932,$AC$2:$AC$43,$AD$2:$AD$43,"none")</f>
        <v>-7.0000000000000007E-2</v>
      </c>
      <c r="X6932" s="3">
        <f>IF(ISNUMBER($W6932), 4600 * (1 / (0.92 * $W6932 + 1.7) + 1 / (0.92 * $W6932 + 0.62)),"none")</f>
        <v>11091.761228434079</v>
      </c>
      <c r="Y6932" s="8">
        <f>IF(ISNUMBER($X6932), _xlfn.XLOOKUP($X6932,Sheet3!$A$2:$A$392,Sheet3!$B$2:$B$392,"none", 1,1), $AF$2)</f>
        <v>0.57499999999999996</v>
      </c>
      <c r="Z6932" s="8">
        <f>IF(ISNUMBER($X6932), _xlfn.XLOOKUP($X6932,Sheet3!$A$2:$A$392,Sheet3!$C$2:$C$392,"none", 1,1), $AF$2)</f>
        <v>0.66420000000000001</v>
      </c>
      <c r="AA6932" s="8">
        <f>IF(ISNUMBER($X6932), _xlfn.XLOOKUP($X6932,Sheet3!$A$2:$A$392,Sheet3!$D$2:$D$392,"none", 1,1), $AF$2)</f>
        <v>1</v>
      </c>
    </row>
    <row r="6933" spans="1:27">
      <c r="A6933">
        <v>3981</v>
      </c>
      <c r="B6933" t="s">
        <v>4284</v>
      </c>
      <c r="C6933" t="s">
        <v>297</v>
      </c>
      <c r="D6933">
        <v>21</v>
      </c>
      <c r="E6933">
        <v>49</v>
      </c>
      <c r="F6933">
        <v>26.866529150400002</v>
      </c>
      <c r="G6933">
        <v>20</v>
      </c>
      <c r="H6933">
        <v>27</v>
      </c>
      <c r="I6933">
        <v>44.800800696000003</v>
      </c>
      <c r="J6933">
        <f>(D6933+E6933/60+F6933/3600)*15</f>
        <v>327.36194387145997</v>
      </c>
      <c r="K6933">
        <f>IF(G6933&lt;0, G6933-H6933/60-I6933/3600, G6933+H6933/60+I6933/3600)</f>
        <v>20.462444666859998</v>
      </c>
      <c r="L6933">
        <v>1.286</v>
      </c>
      <c r="M6933">
        <v>0.13400000000000001</v>
      </c>
      <c r="N6933">
        <v>2.56</v>
      </c>
      <c r="O6933">
        <v>5.55</v>
      </c>
      <c r="P6933">
        <v>6.1619999999999999</v>
      </c>
      <c r="Q6933">
        <v>6.2670000000000003</v>
      </c>
      <c r="R6933" t="s">
        <v>9341</v>
      </c>
      <c r="S6933">
        <v>6.2450000000000001</v>
      </c>
      <c r="T6933" t="s">
        <v>9341</v>
      </c>
      <c r="U6933" t="s">
        <v>9432</v>
      </c>
      <c r="V6933" t="str">
        <f>LEFT($U6933,2)</f>
        <v>B2</v>
      </c>
      <c r="W6933" s="3">
        <f>_xlfn.XLOOKUP(V6933,$AC$2:$AC$43,$AD$2:$AD$43,"none")</f>
        <v>-0.24</v>
      </c>
      <c r="X6933" s="3">
        <f>IF(ISNUMBER($W6933), 4600 * (1 / (0.92 * $W6933 + 1.7) + 1 / (0.92 * $W6933 + 0.62)),"none")</f>
        <v>14632.835167360139</v>
      </c>
      <c r="Y6933" s="8">
        <f>IF(ISNUMBER($X6933), _xlfn.XLOOKUP($X6933,Sheet3!$A$2:$A$392,Sheet3!$B$2:$B$392,"none", 1,1), $AF$2)</f>
        <v>0.47989999999999999</v>
      </c>
      <c r="Z6933" s="8">
        <f>IF(ISNUMBER($X6933), _xlfn.XLOOKUP($X6933,Sheet3!$A$2:$A$392,Sheet3!$C$2:$C$392,"none", 1,1), $AF$2)</f>
        <v>0.58679999999999999</v>
      </c>
      <c r="AA6933" s="8">
        <f>IF(ISNUMBER($X6933), _xlfn.XLOOKUP($X6933,Sheet3!$A$2:$A$392,Sheet3!$D$2:$D$392,"none", 1,1), $AF$2)</f>
        <v>1</v>
      </c>
    </row>
    <row r="6934" spans="1:27">
      <c r="A6934">
        <v>4224</v>
      </c>
      <c r="B6934" t="s">
        <v>4527</v>
      </c>
      <c r="C6934" t="s">
        <v>297</v>
      </c>
      <c r="D6934">
        <v>1</v>
      </c>
      <c r="E6934">
        <v>54</v>
      </c>
      <c r="F6934">
        <v>57.661187296000001</v>
      </c>
      <c r="G6934">
        <v>37</v>
      </c>
      <c r="H6934">
        <v>7</v>
      </c>
      <c r="I6934">
        <v>41.866841553999997</v>
      </c>
      <c r="J6934">
        <f>(D6934+E6934/60+F6934/3600)*15</f>
        <v>28.740254947066667</v>
      </c>
      <c r="K6934">
        <f>IF(G6934&lt;0, G6934-H6934/60-I6934/3600, G6934+H6934/60+I6934/3600)</f>
        <v>37.128296344876112</v>
      </c>
      <c r="L6934">
        <v>37.557000000000002</v>
      </c>
      <c r="M6934">
        <v>-15.788</v>
      </c>
      <c r="N6934">
        <v>5.47</v>
      </c>
      <c r="O6934" t="s">
        <v>9341</v>
      </c>
      <c r="P6934">
        <v>7.4560000000000004</v>
      </c>
      <c r="Q6934">
        <v>6.2670000000000003</v>
      </c>
      <c r="R6934" t="s">
        <v>9341</v>
      </c>
      <c r="S6934">
        <v>5.9560000000000004</v>
      </c>
      <c r="T6934" t="s">
        <v>9341</v>
      </c>
      <c r="U6934" t="s">
        <v>104</v>
      </c>
      <c r="V6934" t="str">
        <f>LEFT($U6934,2)</f>
        <v>K0</v>
      </c>
      <c r="W6934" s="3">
        <f>_xlfn.XLOOKUP(V6934,$AC$2:$AC$43,$AD$2:$AD$43,"none")</f>
        <v>0.81</v>
      </c>
      <c r="X6934" s="3">
        <f>IF(ISNUMBER($W6934), 4600 * (1 / (0.92 * $W6934 + 1.7) + 1 / (0.92 * $W6934 + 0.62)),"none")</f>
        <v>5250.7063834266155</v>
      </c>
      <c r="Y6934" s="8">
        <f>IF(ISNUMBER($X6934), _xlfn.XLOOKUP($X6934,Sheet3!$A$2:$A$392,Sheet3!$B$2:$B$392,"none", 1,1), $AF$2)</f>
        <v>1</v>
      </c>
      <c r="Z6934" s="8">
        <f>IF(ISNUMBER($X6934), _xlfn.XLOOKUP($X6934,Sheet3!$A$2:$A$392,Sheet3!$C$2:$C$392,"none", 1,1), $AF$2)</f>
        <v>0.83299999999999996</v>
      </c>
      <c r="AA6934" s="8">
        <f>IF(ISNUMBER($X6934), _xlfn.XLOOKUP($X6934,Sheet3!$A$2:$A$392,Sheet3!$D$2:$D$392,"none", 1,1), $AF$2)</f>
        <v>0.67869999999999997</v>
      </c>
    </row>
    <row r="6935" spans="1:27">
      <c r="A6935">
        <v>7015</v>
      </c>
      <c r="B6935" t="s">
        <v>7318</v>
      </c>
      <c r="C6935" t="s">
        <v>12</v>
      </c>
      <c r="D6935">
        <v>9</v>
      </c>
      <c r="E6935">
        <v>13</v>
      </c>
      <c r="F6935">
        <v>18.664756751999999</v>
      </c>
      <c r="G6935">
        <v>-42</v>
      </c>
      <c r="H6935">
        <v>16</v>
      </c>
      <c r="I6935">
        <v>23.844294659999999</v>
      </c>
      <c r="J6935">
        <f>(D6935+E6935/60+F6935/3600)*15</f>
        <v>138.32776981980001</v>
      </c>
      <c r="K6935">
        <f>IF(G6935&lt;0, G6935-H6935/60-I6935/3600, G6935+H6935/60+I6935/3600)</f>
        <v>-42.27329008185</v>
      </c>
      <c r="L6935">
        <v>-13.673999999999999</v>
      </c>
      <c r="M6935">
        <v>62.401000000000003</v>
      </c>
      <c r="N6935">
        <v>6.38</v>
      </c>
      <c r="O6935" t="s">
        <v>9341</v>
      </c>
      <c r="P6935">
        <v>7.5350000000000001</v>
      </c>
      <c r="Q6935">
        <v>6.2670000000000003</v>
      </c>
      <c r="R6935" t="s">
        <v>9341</v>
      </c>
      <c r="S6935">
        <v>5.883</v>
      </c>
      <c r="T6935" t="s">
        <v>9341</v>
      </c>
      <c r="U6935" t="s">
        <v>9371</v>
      </c>
      <c r="V6935" t="str">
        <f>LEFT($U6935,2)</f>
        <v>K2</v>
      </c>
      <c r="W6935" s="3">
        <f>_xlfn.XLOOKUP(V6935,$AC$2:$AC$43,$AD$2:$AD$43,"none")</f>
        <v>0.92</v>
      </c>
      <c r="X6935" s="3">
        <f>IF(ISNUMBER($W6935), 4600 * (1 / (0.92 * $W6935 + 1.7) + 1 / (0.92 * $W6935 + 0.62)),"none")</f>
        <v>4943.4058698702656</v>
      </c>
      <c r="Y6935" s="8">
        <f>IF(ISNUMBER($X6935), _xlfn.XLOOKUP($X6935,Sheet3!$A$2:$A$392,Sheet3!$B$2:$B$392,"none", 1,1), $AF$2)</f>
        <v>1</v>
      </c>
      <c r="Z6935" s="8">
        <f>IF(ISNUMBER($X6935), _xlfn.XLOOKUP($X6935,Sheet3!$A$2:$A$392,Sheet3!$C$2:$C$392,"none", 1,1), $AF$2)</f>
        <v>0.79920000000000002</v>
      </c>
      <c r="AA6935" s="8">
        <f>IF(ISNUMBER($X6935), _xlfn.XLOOKUP($X6935,Sheet3!$A$2:$A$392,Sheet3!$D$2:$D$392,"none", 1,1), $AF$2)</f>
        <v>0.60450000000000004</v>
      </c>
    </row>
    <row r="6936" spans="1:27">
      <c r="A6936">
        <v>8533</v>
      </c>
      <c r="B6936" t="s">
        <v>8836</v>
      </c>
      <c r="C6936" t="s">
        <v>313</v>
      </c>
      <c r="D6936">
        <v>17</v>
      </c>
      <c r="E6936">
        <v>19</v>
      </c>
      <c r="F6936">
        <v>30.514055906399999</v>
      </c>
      <c r="G6936">
        <v>-50</v>
      </c>
      <c r="H6936">
        <v>3</v>
      </c>
      <c r="I6936">
        <v>49.54684176</v>
      </c>
      <c r="J6936">
        <f>(D6936+E6936/60+F6936/3600)*15</f>
        <v>259.87714189960997</v>
      </c>
      <c r="K6936">
        <f>IF(G6936&lt;0, G6936-H6936/60-I6936/3600, G6936+H6936/60+I6936/3600)</f>
        <v>-50.063763011599995</v>
      </c>
      <c r="L6936">
        <v>7.5819999999999999</v>
      </c>
      <c r="M6936">
        <v>-32.837000000000003</v>
      </c>
      <c r="N6936">
        <v>16.7</v>
      </c>
      <c r="O6936" t="s">
        <v>9341</v>
      </c>
      <c r="P6936">
        <v>6.6580000000000004</v>
      </c>
      <c r="Q6936">
        <v>6.2670000000000003</v>
      </c>
      <c r="R6936" t="s">
        <v>9341</v>
      </c>
      <c r="S6936">
        <v>6.17</v>
      </c>
      <c r="T6936" t="s">
        <v>9341</v>
      </c>
      <c r="U6936" t="s">
        <v>10457</v>
      </c>
      <c r="V6936" t="str">
        <f>LEFT($U6936,2)</f>
        <v>F3</v>
      </c>
      <c r="W6936" s="3" t="str">
        <f>_xlfn.XLOOKUP(V6936,$AC$2:$AC$43,$AD$2:$AD$43,"none")</f>
        <v>none</v>
      </c>
      <c r="X6936" s="3" t="str">
        <f>IF(ISNUMBER($W6936), 4600 * (1 / (0.92 * $W6936 + 1.7) + 1 / (0.92 * $W6936 + 0.62)),"none")</f>
        <v>none</v>
      </c>
      <c r="Y6936" s="8">
        <f>IF(ISNUMBER($X6936), _xlfn.XLOOKUP($X6936,Sheet3!$A$2:$A$392,Sheet3!$B$2:$B$392,"none", 1,1), $AF$2)</f>
        <v>0.8</v>
      </c>
      <c r="Z6936" s="8">
        <f>IF(ISNUMBER($X6936), _xlfn.XLOOKUP($X6936,Sheet3!$A$2:$A$392,Sheet3!$C$2:$C$392,"none", 1,1), $AF$2)</f>
        <v>0.8</v>
      </c>
      <c r="AA6936" s="8">
        <f>IF(ISNUMBER($X6936), _xlfn.XLOOKUP($X6936,Sheet3!$A$2:$A$392,Sheet3!$D$2:$D$392,"none", 1,1), $AF$2)</f>
        <v>0.8</v>
      </c>
    </row>
    <row r="6937" spans="1:27">
      <c r="A6937">
        <v>907</v>
      </c>
      <c r="B6937" t="s">
        <v>1207</v>
      </c>
      <c r="C6937" t="s">
        <v>16</v>
      </c>
      <c r="D6937">
        <v>6</v>
      </c>
      <c r="E6937">
        <v>11</v>
      </c>
      <c r="F6937">
        <v>45.913098931199997</v>
      </c>
      <c r="G6937">
        <v>52</v>
      </c>
      <c r="H6937">
        <v>38</v>
      </c>
      <c r="I6937">
        <v>49.8609717</v>
      </c>
      <c r="J6937">
        <f>(D6937+E6937/60+F6937/3600)*15</f>
        <v>92.941304578879993</v>
      </c>
      <c r="K6937">
        <f>IF(G6937&lt;0, G6937-H6937/60-I6937/3600, G6937+H6937/60+I6937/3600)</f>
        <v>52.647183603249999</v>
      </c>
      <c r="L6937">
        <v>0.55800000000000005</v>
      </c>
      <c r="M6937">
        <v>-72.572999999999993</v>
      </c>
      <c r="N6937">
        <v>9.64</v>
      </c>
      <c r="O6937" t="s">
        <v>9341</v>
      </c>
      <c r="P6937">
        <v>6.4219999999999997</v>
      </c>
      <c r="Q6937">
        <v>6.2679999999999998</v>
      </c>
      <c r="R6937" t="s">
        <v>9341</v>
      </c>
      <c r="S6937">
        <v>6.2629999999999999</v>
      </c>
      <c r="T6937" t="s">
        <v>9341</v>
      </c>
      <c r="U6937" t="s">
        <v>9709</v>
      </c>
      <c r="V6937" t="str">
        <f>LEFT($U6937,2)</f>
        <v>A5</v>
      </c>
      <c r="W6937" s="3">
        <f>_xlfn.XLOOKUP(V6937,$AC$2:$AC$43,$AD$2:$AD$43,"none")</f>
        <v>0.15</v>
      </c>
      <c r="X6937" s="3">
        <f>IF(ISNUMBER($W6937), 4600 * (1 / (0.92 * $W6937 + 1.7) + 1 / (0.92 * $W6937 + 0.62)),"none")</f>
        <v>8571.3219313180252</v>
      </c>
      <c r="Y6937" s="8">
        <f>IF(ISNUMBER($X6937), _xlfn.XLOOKUP($X6937,Sheet3!$A$2:$A$392,Sheet3!$B$2:$B$392,"none", 1,1), $AF$2)</f>
        <v>0.72599999999999998</v>
      </c>
      <c r="Z6937" s="8">
        <f>IF(ISNUMBER($X6937), _xlfn.XLOOKUP($X6937,Sheet3!$A$2:$A$392,Sheet3!$C$2:$C$392,"none", 1,1), $AF$2)</f>
        <v>0.7762</v>
      </c>
      <c r="AA6937" s="8">
        <f>IF(ISNUMBER($X6937), _xlfn.XLOOKUP($X6937,Sheet3!$A$2:$A$392,Sheet3!$D$2:$D$392,"none", 1,1), $AF$2)</f>
        <v>1</v>
      </c>
    </row>
    <row r="6938" spans="1:27">
      <c r="A6938">
        <v>4449</v>
      </c>
      <c r="B6938" t="s">
        <v>4752</v>
      </c>
      <c r="C6938" t="s">
        <v>297</v>
      </c>
      <c r="D6938">
        <v>10</v>
      </c>
      <c r="E6938">
        <v>5</v>
      </c>
      <c r="F6938">
        <v>15.2800344432</v>
      </c>
      <c r="G6938">
        <v>-36</v>
      </c>
      <c r="H6938">
        <v>23</v>
      </c>
      <c r="I6938">
        <v>3.783428448</v>
      </c>
      <c r="J6938">
        <f>(D6938+E6938/60+F6938/3600)*15</f>
        <v>151.31366681018</v>
      </c>
      <c r="K6938">
        <f>IF(G6938&lt;0, G6938-H6938/60-I6938/3600, G6938+H6938/60+I6938/3600)</f>
        <v>-36.384384285679999</v>
      </c>
      <c r="L6938">
        <v>-6.282</v>
      </c>
      <c r="M6938">
        <v>-13.414</v>
      </c>
      <c r="N6938">
        <v>7.47</v>
      </c>
      <c r="O6938" t="s">
        <v>9341</v>
      </c>
      <c r="P6938">
        <v>7.375</v>
      </c>
      <c r="Q6938">
        <v>6.2679999999999998</v>
      </c>
      <c r="R6938" t="s">
        <v>9341</v>
      </c>
      <c r="S6938">
        <v>5.9770000000000003</v>
      </c>
      <c r="T6938" t="s">
        <v>9341</v>
      </c>
      <c r="U6938" t="s">
        <v>9500</v>
      </c>
      <c r="V6938" t="str">
        <f>LEFT($U6938,2)</f>
        <v>K1</v>
      </c>
      <c r="W6938" s="3">
        <f>_xlfn.XLOOKUP(V6938,$AC$2:$AC$43,$AD$2:$AD$43,"none")</f>
        <v>0.86</v>
      </c>
      <c r="X6938" s="3">
        <f>IF(ISNUMBER($W6938), 4600 * (1 / (0.92 * $W6938 + 1.7) + 1 / (0.92 * $W6938 + 0.62)),"none")</f>
        <v>5106.1368670782376</v>
      </c>
      <c r="Y6938" s="8">
        <f>IF(ISNUMBER($X6938), _xlfn.XLOOKUP($X6938,Sheet3!$A$2:$A$392,Sheet3!$B$2:$B$392,"none", 1,1), $AF$2)</f>
        <v>1</v>
      </c>
      <c r="Z6938" s="8">
        <f>IF(ISNUMBER($X6938), _xlfn.XLOOKUP($X6938,Sheet3!$A$2:$A$392,Sheet3!$C$2:$C$392,"none", 1,1), $AF$2)</f>
        <v>0.82210000000000005</v>
      </c>
      <c r="AA6938" s="8">
        <f>IF(ISNUMBER($X6938), _xlfn.XLOOKUP($X6938,Sheet3!$A$2:$A$392,Sheet3!$D$2:$D$392,"none", 1,1), $AF$2)</f>
        <v>0.65410000000000001</v>
      </c>
    </row>
    <row r="6939" spans="1:27">
      <c r="A6939">
        <v>5112</v>
      </c>
      <c r="B6939" t="s">
        <v>5415</v>
      </c>
      <c r="C6939" t="s">
        <v>16</v>
      </c>
      <c r="D6939">
        <v>14</v>
      </c>
      <c r="E6939">
        <v>3</v>
      </c>
      <c r="F6939">
        <v>32.340912616600001</v>
      </c>
      <c r="G6939">
        <v>10</v>
      </c>
      <c r="H6939">
        <v>47</v>
      </c>
      <c r="I6939">
        <v>12.341888344999999</v>
      </c>
      <c r="J6939">
        <f>(D6939+E6939/60+F6939/3600)*15</f>
        <v>210.88475380256918</v>
      </c>
      <c r="K6939">
        <f>IF(G6939&lt;0, G6939-H6939/60-I6939/3600, G6939+H6939/60+I6939/3600)</f>
        <v>10.78676163565139</v>
      </c>
      <c r="L6939">
        <v>88.248000000000005</v>
      </c>
      <c r="M6939">
        <v>-309.49099999999999</v>
      </c>
      <c r="N6939">
        <v>66.150000000000006</v>
      </c>
      <c r="O6939" t="s">
        <v>9341</v>
      </c>
      <c r="P6939">
        <v>7.0259999999999998</v>
      </c>
      <c r="Q6939">
        <v>6.2679999999999998</v>
      </c>
      <c r="R6939">
        <v>5.8</v>
      </c>
      <c r="S6939">
        <v>6.1070000000000002</v>
      </c>
      <c r="T6939" t="s">
        <v>9341</v>
      </c>
      <c r="U6939" t="s">
        <v>9646</v>
      </c>
      <c r="V6939" t="str">
        <f>LEFT($U6939,2)</f>
        <v>G6</v>
      </c>
      <c r="W6939" s="3" t="str">
        <f>_xlfn.XLOOKUP(V6939,$AC$2:$AC$43,$AD$2:$AD$43,"none")</f>
        <v>none</v>
      </c>
      <c r="X6939" s="3" t="str">
        <f>IF(ISNUMBER($W6939), 4600 * (1 / (0.92 * $W6939 + 1.7) + 1 / (0.92 * $W6939 + 0.62)),"none")</f>
        <v>none</v>
      </c>
      <c r="Y6939" s="8">
        <f>IF(ISNUMBER($X6939), _xlfn.XLOOKUP($X6939,Sheet3!$A$2:$A$392,Sheet3!$B$2:$B$392,"none", 1,1), $AF$2)</f>
        <v>0.8</v>
      </c>
      <c r="Z6939" s="8">
        <f>IF(ISNUMBER($X6939), _xlfn.XLOOKUP($X6939,Sheet3!$A$2:$A$392,Sheet3!$C$2:$C$392,"none", 1,1), $AF$2)</f>
        <v>0.8</v>
      </c>
      <c r="AA6939" s="8">
        <f>IF(ISNUMBER($X6939), _xlfn.XLOOKUP($X6939,Sheet3!$A$2:$A$392,Sheet3!$D$2:$D$392,"none", 1,1), $AF$2)</f>
        <v>0.8</v>
      </c>
    </row>
    <row r="6940" spans="1:27">
      <c r="A6940">
        <v>7248</v>
      </c>
      <c r="B6940" t="s">
        <v>7551</v>
      </c>
      <c r="C6940" t="s">
        <v>297</v>
      </c>
      <c r="D6940">
        <v>9</v>
      </c>
      <c r="E6940">
        <v>19</v>
      </c>
      <c r="F6940">
        <v>32.475428956800002</v>
      </c>
      <c r="G6940">
        <v>-55</v>
      </c>
      <c r="H6940">
        <v>11</v>
      </c>
      <c r="I6940">
        <v>11.294237327999999</v>
      </c>
      <c r="J6940">
        <f>(D6940+E6940/60+F6940/3600)*15</f>
        <v>139.88531428731997</v>
      </c>
      <c r="K6940">
        <f>IF(G6940&lt;0, G6940-H6940/60-I6940/3600, G6940+H6940/60+I6940/3600)</f>
        <v>-55.186470621479998</v>
      </c>
      <c r="L6940">
        <v>-12.375999999999999</v>
      </c>
      <c r="M6940">
        <v>8.548</v>
      </c>
      <c r="N6940">
        <v>1.79</v>
      </c>
      <c r="O6940">
        <v>5.6</v>
      </c>
      <c r="P6940">
        <v>6.1710000000000003</v>
      </c>
      <c r="Q6940">
        <v>6.2679999999999998</v>
      </c>
      <c r="R6940" t="s">
        <v>9341</v>
      </c>
      <c r="S6940">
        <v>6.2539999999999996</v>
      </c>
      <c r="T6940" t="s">
        <v>9341</v>
      </c>
      <c r="U6940" t="s">
        <v>9436</v>
      </c>
      <c r="V6940" t="str">
        <f>LEFT($U6940,2)</f>
        <v>B3</v>
      </c>
      <c r="W6940" s="3">
        <f>_xlfn.XLOOKUP(V6940,$AC$2:$AC$43,$AD$2:$AD$43,"none")</f>
        <v>-0.2</v>
      </c>
      <c r="X6940" s="3">
        <f>IF(ISNUMBER($W6940), 4600 * (1 / (0.92 * $W6940 + 1.7) + 1 / (0.92 * $W6940 + 0.62)),"none")</f>
        <v>13584.75950715306</v>
      </c>
      <c r="Y6940" s="8">
        <f>IF(ISNUMBER($X6940), _xlfn.XLOOKUP($X6940,Sheet3!$A$2:$A$392,Sheet3!$B$2:$B$392,"none", 1,1), $AF$2)</f>
        <v>0.50129999999999997</v>
      </c>
      <c r="Z6940" s="8">
        <f>IF(ISNUMBER($X6940), _xlfn.XLOOKUP($X6940,Sheet3!$A$2:$A$392,Sheet3!$C$2:$C$392,"none", 1,1), $AF$2)</f>
        <v>0.60470000000000002</v>
      </c>
      <c r="AA6940" s="8">
        <f>IF(ISNUMBER($X6940), _xlfn.XLOOKUP($X6940,Sheet3!$A$2:$A$392,Sheet3!$D$2:$D$392,"none", 1,1), $AF$2)</f>
        <v>1</v>
      </c>
    </row>
    <row r="6941" spans="1:27">
      <c r="A6941">
        <v>7534</v>
      </c>
      <c r="B6941" t="s">
        <v>7837</v>
      </c>
      <c r="C6941" t="s">
        <v>297</v>
      </c>
      <c r="D6941">
        <v>10</v>
      </c>
      <c r="E6941">
        <v>46</v>
      </c>
      <c r="F6941">
        <v>17.066461596</v>
      </c>
      <c r="G6941">
        <v>-60</v>
      </c>
      <c r="H6941">
        <v>36</v>
      </c>
      <c r="I6941">
        <v>10.34048952</v>
      </c>
      <c r="J6941">
        <f>(D6941+E6941/60+F6941/3600)*15</f>
        <v>161.57111025665003</v>
      </c>
      <c r="K6941">
        <f>IF(G6941&lt;0, G6941-H6941/60-I6941/3600, G6941+H6941/60+I6941/3600)</f>
        <v>-60.602872358200003</v>
      </c>
      <c r="L6941">
        <v>-42.856999999999999</v>
      </c>
      <c r="M6941">
        <v>8.4220000000000006</v>
      </c>
      <c r="N6941">
        <v>8.2799999999999994</v>
      </c>
      <c r="O6941" t="s">
        <v>9341</v>
      </c>
      <c r="P6941">
        <v>6.3</v>
      </c>
      <c r="Q6941">
        <v>6.2679999999999998</v>
      </c>
      <c r="R6941" t="s">
        <v>9341</v>
      </c>
      <c r="S6941">
        <v>6.2640000000000002</v>
      </c>
      <c r="T6941" t="s">
        <v>9341</v>
      </c>
      <c r="U6941" t="s">
        <v>9395</v>
      </c>
      <c r="V6941" t="str">
        <f>LEFT($U6941,2)</f>
        <v>A0</v>
      </c>
      <c r="W6941" s="3">
        <f>_xlfn.XLOOKUP(V6941,$AC$2:$AC$43,$AD$2:$AD$43,"none")</f>
        <v>-0.01</v>
      </c>
      <c r="X6941" s="3">
        <f>IF(ISNUMBER($W6941), 4600 * (1 / (0.92 * $W6941 + 1.7) + 1 / (0.92 * $W6941 + 0.62)),"none")</f>
        <v>10251.712375722911</v>
      </c>
      <c r="Y6941" s="8">
        <f>IF(ISNUMBER($X6941), _xlfn.XLOOKUP($X6941,Sheet3!$A$2:$A$392,Sheet3!$B$2:$B$392,"none", 1,1), $AF$2)</f>
        <v>0.6109</v>
      </c>
      <c r="Z6941" s="8">
        <f>IF(ISNUMBER($X6941), _xlfn.XLOOKUP($X6941,Sheet3!$A$2:$A$392,Sheet3!$C$2:$C$392,"none", 1,1), $AF$2)</f>
        <v>0.69189999999999996</v>
      </c>
      <c r="AA6941" s="8">
        <f>IF(ISNUMBER($X6941), _xlfn.XLOOKUP($X6941,Sheet3!$A$2:$A$392,Sheet3!$D$2:$D$392,"none", 1,1), $AF$2)</f>
        <v>1</v>
      </c>
    </row>
    <row r="6942" spans="1:27">
      <c r="A6942">
        <v>8582</v>
      </c>
      <c r="B6942" t="s">
        <v>8885</v>
      </c>
      <c r="C6942" t="s">
        <v>297</v>
      </c>
      <c r="D6942">
        <v>17</v>
      </c>
      <c r="E6942">
        <v>5</v>
      </c>
      <c r="F6942">
        <v>5.3673156312000003</v>
      </c>
      <c r="G6942">
        <v>-45</v>
      </c>
      <c r="H6942">
        <v>30</v>
      </c>
      <c r="I6942">
        <v>7.6585118400000001</v>
      </c>
      <c r="J6942">
        <f>(D6942+E6942/60+F6942/3600)*15</f>
        <v>256.27236381513001</v>
      </c>
      <c r="K6942">
        <f>IF(G6942&lt;0, G6942-H6942/60-I6942/3600, G6942+H6942/60+I6942/3600)</f>
        <v>-45.502127364400003</v>
      </c>
      <c r="L6942">
        <v>-28.472000000000001</v>
      </c>
      <c r="M6942">
        <v>-34.411000000000001</v>
      </c>
      <c r="N6942">
        <v>9.42</v>
      </c>
      <c r="O6942" t="s">
        <v>9341</v>
      </c>
      <c r="P6942">
        <v>6.34</v>
      </c>
      <c r="Q6942">
        <v>6.2679999999999998</v>
      </c>
      <c r="R6942" t="s">
        <v>9341</v>
      </c>
      <c r="S6942">
        <v>6.266</v>
      </c>
      <c r="T6942" t="s">
        <v>9341</v>
      </c>
      <c r="U6942" t="s">
        <v>9352</v>
      </c>
      <c r="V6942" t="str">
        <f>LEFT($U6942,2)</f>
        <v>A2</v>
      </c>
      <c r="W6942" s="3">
        <f>_xlfn.XLOOKUP(V6942,$AC$2:$AC$43,$AD$2:$AD$43,"none")</f>
        <v>0.05</v>
      </c>
      <c r="X6942" s="3">
        <f>IF(ISNUMBER($W6942), 4600 * (1 / (0.92 * $W6942 + 1.7) + 1 / (0.92 * $W6942 + 0.62)),"none")</f>
        <v>9541.5002631497482</v>
      </c>
      <c r="Y6942" s="8">
        <f>IF(ISNUMBER($X6942), _xlfn.XLOOKUP($X6942,Sheet3!$A$2:$A$392,Sheet3!$B$2:$B$392,"none", 1,1), $AF$2)</f>
        <v>0.65039999999999998</v>
      </c>
      <c r="Z6942" s="8">
        <f>IF(ISNUMBER($X6942), _xlfn.XLOOKUP($X6942,Sheet3!$A$2:$A$392,Sheet3!$C$2:$C$392,"none", 1,1), $AF$2)</f>
        <v>0.72150000000000003</v>
      </c>
      <c r="AA6942" s="8">
        <f>IF(ISNUMBER($X6942), _xlfn.XLOOKUP($X6942,Sheet3!$A$2:$A$392,Sheet3!$D$2:$D$392,"none", 1,1), $AF$2)</f>
        <v>1</v>
      </c>
    </row>
    <row r="6943" spans="1:27">
      <c r="A6943">
        <v>1375</v>
      </c>
      <c r="B6943" t="s">
        <v>1676</v>
      </c>
      <c r="C6943" t="s">
        <v>12</v>
      </c>
      <c r="D6943">
        <v>14</v>
      </c>
      <c r="E6943">
        <v>2</v>
      </c>
      <c r="F6943">
        <v>12.1889615088</v>
      </c>
      <c r="G6943">
        <v>45</v>
      </c>
      <c r="H6943">
        <v>45</v>
      </c>
      <c r="I6943">
        <v>12.448713959999999</v>
      </c>
      <c r="J6943">
        <f>(D6943+E6943/60+F6943/3600)*15</f>
        <v>210.55078733962</v>
      </c>
      <c r="K6943">
        <f>IF(G6943&lt;0, G6943-H6943/60-I6943/3600, G6943+H6943/60+I6943/3600)</f>
        <v>45.753457976100002</v>
      </c>
      <c r="L6943">
        <v>28.803000000000001</v>
      </c>
      <c r="M6943">
        <v>-78.114000000000004</v>
      </c>
      <c r="N6943">
        <v>6.06</v>
      </c>
      <c r="O6943" t="s">
        <v>9341</v>
      </c>
      <c r="P6943">
        <v>7.6340000000000003</v>
      </c>
      <c r="Q6943">
        <v>6.2690000000000001</v>
      </c>
      <c r="R6943" t="s">
        <v>9341</v>
      </c>
      <c r="S6943">
        <v>5.8410000000000002</v>
      </c>
      <c r="T6943" t="s">
        <v>9341</v>
      </c>
      <c r="U6943" t="s">
        <v>9371</v>
      </c>
      <c r="V6943" t="str">
        <f>LEFT($U6943,2)</f>
        <v>K2</v>
      </c>
      <c r="W6943" s="3">
        <f>_xlfn.XLOOKUP(V6943,$AC$2:$AC$43,$AD$2:$AD$43,"none")</f>
        <v>0.92</v>
      </c>
      <c r="X6943" s="3">
        <f>IF(ISNUMBER($W6943), 4600 * (1 / (0.92 * $W6943 + 1.7) + 1 / (0.92 * $W6943 + 0.62)),"none")</f>
        <v>4943.4058698702656</v>
      </c>
      <c r="Y6943" s="8">
        <f>IF(ISNUMBER($X6943), _xlfn.XLOOKUP($X6943,Sheet3!$A$2:$A$392,Sheet3!$B$2:$B$392,"none", 1,1), $AF$2)</f>
        <v>1</v>
      </c>
      <c r="Z6943" s="8">
        <f>IF(ISNUMBER($X6943), _xlfn.XLOOKUP($X6943,Sheet3!$A$2:$A$392,Sheet3!$C$2:$C$392,"none", 1,1), $AF$2)</f>
        <v>0.79920000000000002</v>
      </c>
      <c r="AA6943" s="8">
        <f>IF(ISNUMBER($X6943), _xlfn.XLOOKUP($X6943,Sheet3!$A$2:$A$392,Sheet3!$D$2:$D$392,"none", 1,1), $AF$2)</f>
        <v>0.60450000000000004</v>
      </c>
    </row>
    <row r="6944" spans="1:27">
      <c r="A6944">
        <v>3939</v>
      </c>
      <c r="B6944" t="s">
        <v>4242</v>
      </c>
      <c r="C6944" t="s">
        <v>12</v>
      </c>
      <c r="D6944">
        <v>22</v>
      </c>
      <c r="E6944">
        <v>45</v>
      </c>
      <c r="F6944">
        <v>28.175873016000001</v>
      </c>
      <c r="G6944">
        <v>19</v>
      </c>
      <c r="H6944">
        <v>21</v>
      </c>
      <c r="I6944">
        <v>59.60495538</v>
      </c>
      <c r="J6944">
        <f>(D6944+E6944/60+F6944/3600)*15</f>
        <v>341.36739947089995</v>
      </c>
      <c r="K6944">
        <f>IF(G6944&lt;0, G6944-H6944/60-I6944/3600, G6944+H6944/60+I6944/3600)</f>
        <v>19.366556932050003</v>
      </c>
      <c r="L6944">
        <v>-27.047999999999998</v>
      </c>
      <c r="M6944">
        <v>56.222999999999999</v>
      </c>
      <c r="N6944">
        <v>7.96</v>
      </c>
      <c r="O6944" t="s">
        <v>9341</v>
      </c>
      <c r="P6944">
        <v>7.3259999999999996</v>
      </c>
      <c r="Q6944">
        <v>6.2690000000000001</v>
      </c>
      <c r="R6944" t="s">
        <v>9341</v>
      </c>
      <c r="S6944">
        <v>5.9950000000000001</v>
      </c>
      <c r="T6944" t="s">
        <v>9341</v>
      </c>
      <c r="U6944" t="s">
        <v>9718</v>
      </c>
      <c r="V6944" t="str">
        <f>LEFT($U6944,2)</f>
        <v>G6</v>
      </c>
      <c r="W6944" s="3" t="str">
        <f>_xlfn.XLOOKUP(V6944,$AC$2:$AC$43,$AD$2:$AD$43,"none")</f>
        <v>none</v>
      </c>
      <c r="X6944" s="3" t="str">
        <f>IF(ISNUMBER($W6944), 4600 * (1 / (0.92 * $W6944 + 1.7) + 1 / (0.92 * $W6944 + 0.62)),"none")</f>
        <v>none</v>
      </c>
      <c r="Y6944" s="8">
        <f>IF(ISNUMBER($X6944), _xlfn.XLOOKUP($X6944,Sheet3!$A$2:$A$392,Sheet3!$B$2:$B$392,"none", 1,1), $AF$2)</f>
        <v>0.8</v>
      </c>
      <c r="Z6944" s="8">
        <f>IF(ISNUMBER($X6944), _xlfn.XLOOKUP($X6944,Sheet3!$A$2:$A$392,Sheet3!$C$2:$C$392,"none", 1,1), $AF$2)</f>
        <v>0.8</v>
      </c>
      <c r="AA6944" s="8">
        <f>IF(ISNUMBER($X6944), _xlfn.XLOOKUP($X6944,Sheet3!$A$2:$A$392,Sheet3!$D$2:$D$392,"none", 1,1), $AF$2)</f>
        <v>0.8</v>
      </c>
    </row>
    <row r="6945" spans="1:27">
      <c r="A6945">
        <v>6201</v>
      </c>
      <c r="B6945" t="s">
        <v>6504</v>
      </c>
      <c r="C6945" t="s">
        <v>16</v>
      </c>
      <c r="D6945">
        <v>16</v>
      </c>
      <c r="E6945">
        <v>5</v>
      </c>
      <c r="F6945">
        <v>37.939535918399997</v>
      </c>
      <c r="G6945">
        <v>8</v>
      </c>
      <c r="H6945">
        <v>5</v>
      </c>
      <c r="I6945">
        <v>46.499034696000002</v>
      </c>
      <c r="J6945">
        <f>(D6945+E6945/60+F6945/3600)*15</f>
        <v>241.40808139965998</v>
      </c>
      <c r="K6945">
        <f>IF(G6945&lt;0, G6945-H6945/60-I6945/3600, G6945+H6945/60+I6945/3600)</f>
        <v>8.0962497318600004</v>
      </c>
      <c r="L6945">
        <v>9.35</v>
      </c>
      <c r="M6945">
        <v>1.6910000000000001</v>
      </c>
      <c r="N6945">
        <v>7.31</v>
      </c>
      <c r="O6945" t="s">
        <v>9341</v>
      </c>
      <c r="P6945">
        <v>6.3579999999999997</v>
      </c>
      <c r="Q6945">
        <v>6.2690000000000001</v>
      </c>
      <c r="R6945" t="s">
        <v>9341</v>
      </c>
      <c r="S6945">
        <v>6.2640000000000002</v>
      </c>
      <c r="T6945" t="s">
        <v>9341</v>
      </c>
      <c r="U6945" t="s">
        <v>9698</v>
      </c>
      <c r="V6945" t="str">
        <f>LEFT($U6945,2)</f>
        <v>A3</v>
      </c>
      <c r="W6945" s="3">
        <f>_xlfn.XLOOKUP(V6945,$AC$2:$AC$43,$AD$2:$AD$43,"none")</f>
        <v>0.08</v>
      </c>
      <c r="X6945" s="3">
        <f>IF(ISNUMBER($W6945), 4600 * (1 / (0.92 * $W6945 + 1.7) + 1 / (0.92 * $W6945 + 0.62)),"none")</f>
        <v>9225.6595386701993</v>
      </c>
      <c r="Y6945" s="8">
        <f>IF(ISNUMBER($X6945), _xlfn.XLOOKUP($X6945,Sheet3!$A$2:$A$392,Sheet3!$B$2:$B$392,"none", 1,1), $AF$2)</f>
        <v>0.67030000000000001</v>
      </c>
      <c r="Z6945" s="8">
        <f>IF(ISNUMBER($X6945), _xlfn.XLOOKUP($X6945,Sheet3!$A$2:$A$392,Sheet3!$C$2:$C$392,"none", 1,1), $AF$2)</f>
        <v>0.73619999999999997</v>
      </c>
      <c r="AA6945" s="8">
        <f>IF(ISNUMBER($X6945), _xlfn.XLOOKUP($X6945,Sheet3!$A$2:$A$392,Sheet3!$D$2:$D$392,"none", 1,1), $AF$2)</f>
        <v>1</v>
      </c>
    </row>
    <row r="6946" spans="1:27">
      <c r="A6946">
        <v>6523</v>
      </c>
      <c r="B6946" t="s">
        <v>6826</v>
      </c>
      <c r="C6946" t="s">
        <v>297</v>
      </c>
      <c r="D6946">
        <v>20</v>
      </c>
      <c r="E6946">
        <v>11</v>
      </c>
      <c r="F6946">
        <v>21.016816396799999</v>
      </c>
      <c r="G6946">
        <v>21</v>
      </c>
      <c r="H6946">
        <v>52</v>
      </c>
      <c r="I6946">
        <v>29.770935311999999</v>
      </c>
      <c r="J6946">
        <f>(D6946+E6946/60+F6946/3600)*15</f>
        <v>302.83757006832002</v>
      </c>
      <c r="K6946">
        <f>IF(G6946&lt;0, G6946-H6946/60-I6946/3600, G6946+H6946/60+I6946/3600)</f>
        <v>21.87493637092</v>
      </c>
      <c r="L6946">
        <v>-5.1580000000000004</v>
      </c>
      <c r="M6946">
        <v>-11.977</v>
      </c>
      <c r="N6946">
        <v>0.55000000000000004</v>
      </c>
      <c r="O6946">
        <v>5.51</v>
      </c>
      <c r="P6946">
        <v>6.2169999999999996</v>
      </c>
      <c r="Q6946">
        <v>6.2690000000000001</v>
      </c>
      <c r="R6946" t="s">
        <v>9341</v>
      </c>
      <c r="S6946">
        <v>6.218</v>
      </c>
      <c r="T6946" t="s">
        <v>9341</v>
      </c>
      <c r="U6946" t="s">
        <v>9604</v>
      </c>
      <c r="V6946" t="str">
        <f>LEFT($U6946,2)</f>
        <v>B1</v>
      </c>
      <c r="W6946" s="3">
        <f>_xlfn.XLOOKUP(V6946,$AC$2:$AC$43,$AD$2:$AD$43,"none")</f>
        <v>-0.26</v>
      </c>
      <c r="X6946" s="3">
        <f>IF(ISNUMBER($W6946), 4600 * (1 / (0.92 * $W6946 + 1.7) + 1 / (0.92 * $W6946 + 0.62)),"none")</f>
        <v>15228.791407033788</v>
      </c>
      <c r="Y6946" s="8">
        <f>IF(ISNUMBER($X6946), _xlfn.XLOOKUP($X6946,Sheet3!$A$2:$A$392,Sheet3!$B$2:$B$392,"none", 1,1), $AF$2)</f>
        <v>0.47010000000000002</v>
      </c>
      <c r="Z6946" s="8">
        <f>IF(ISNUMBER($X6946), _xlfn.XLOOKUP($X6946,Sheet3!$A$2:$A$392,Sheet3!$C$2:$C$392,"none", 1,1), $AF$2)</f>
        <v>0.57840000000000003</v>
      </c>
      <c r="AA6946" s="8">
        <f>IF(ISNUMBER($X6946), _xlfn.XLOOKUP($X6946,Sheet3!$A$2:$A$392,Sheet3!$D$2:$D$392,"none", 1,1), $AF$2)</f>
        <v>1</v>
      </c>
    </row>
    <row r="6947" spans="1:27">
      <c r="A6947">
        <v>6762</v>
      </c>
      <c r="B6947" t="s">
        <v>7065</v>
      </c>
      <c r="C6947" t="s">
        <v>297</v>
      </c>
      <c r="D6947">
        <v>18</v>
      </c>
      <c r="E6947">
        <v>52</v>
      </c>
      <c r="F6947">
        <v>7.2499320864000003</v>
      </c>
      <c r="G6947">
        <v>41</v>
      </c>
      <c r="H6947">
        <v>22</v>
      </c>
      <c r="I6947">
        <v>59.680929396000003</v>
      </c>
      <c r="J6947">
        <f>(D6947+E6947/60+F6947/3600)*15</f>
        <v>283.03020805036005</v>
      </c>
      <c r="K6947">
        <f>IF(G6947&lt;0, G6947-H6947/60-I6947/3600, G6947+H6947/60+I6947/3600)</f>
        <v>41.38324470261</v>
      </c>
      <c r="L6947">
        <v>-3.7639999999999998</v>
      </c>
      <c r="M6947">
        <v>-1.1120000000000001</v>
      </c>
      <c r="N6947">
        <v>3.13</v>
      </c>
      <c r="O6947" t="s">
        <v>9341</v>
      </c>
      <c r="P6947">
        <v>6.1870000000000003</v>
      </c>
      <c r="Q6947">
        <v>6.2690000000000001</v>
      </c>
      <c r="R6947" t="s">
        <v>9341</v>
      </c>
      <c r="S6947">
        <v>6.2519999999999998</v>
      </c>
      <c r="T6947" t="s">
        <v>9341</v>
      </c>
      <c r="U6947" t="s">
        <v>11048</v>
      </c>
      <c r="V6947" t="str">
        <f>LEFT($U6947,2)</f>
        <v>B9</v>
      </c>
      <c r="W6947" s="3">
        <f>_xlfn.XLOOKUP(V6947,$AC$2:$AC$43,$AD$2:$AD$43,"none")</f>
        <v>-7.0000000000000007E-2</v>
      </c>
      <c r="X6947" s="3">
        <f>IF(ISNUMBER($W6947), 4600 * (1 / (0.92 * $W6947 + 1.7) + 1 / (0.92 * $W6947 + 0.62)),"none")</f>
        <v>11091.761228434079</v>
      </c>
      <c r="Y6947" s="8">
        <f>IF(ISNUMBER($X6947), _xlfn.XLOOKUP($X6947,Sheet3!$A$2:$A$392,Sheet3!$B$2:$B$392,"none", 1,1), $AF$2)</f>
        <v>0.57499999999999996</v>
      </c>
      <c r="Z6947" s="8">
        <f>IF(ISNUMBER($X6947), _xlfn.XLOOKUP($X6947,Sheet3!$A$2:$A$392,Sheet3!$C$2:$C$392,"none", 1,1), $AF$2)</f>
        <v>0.66420000000000001</v>
      </c>
      <c r="AA6947" s="8">
        <f>IF(ISNUMBER($X6947), _xlfn.XLOOKUP($X6947,Sheet3!$A$2:$A$392,Sheet3!$D$2:$D$392,"none", 1,1), $AF$2)</f>
        <v>1</v>
      </c>
    </row>
    <row r="6948" spans="1:27">
      <c r="A6948">
        <v>8157</v>
      </c>
      <c r="B6948" t="s">
        <v>8460</v>
      </c>
      <c r="C6948" t="s">
        <v>297</v>
      </c>
      <c r="D6948">
        <v>15</v>
      </c>
      <c r="E6948">
        <v>13</v>
      </c>
      <c r="F6948">
        <v>1.0209623064</v>
      </c>
      <c r="G6948">
        <v>-61</v>
      </c>
      <c r="H6948">
        <v>44</v>
      </c>
      <c r="I6948">
        <v>37.596772463999997</v>
      </c>
      <c r="J6948">
        <f>(D6948+E6948/60+F6948/3600)*15</f>
        <v>228.25425400961001</v>
      </c>
      <c r="K6948">
        <f>IF(G6948&lt;0, G6948-H6948/60-I6948/3600, G6948+H6948/60+I6948/3600)</f>
        <v>-61.743776881240002</v>
      </c>
      <c r="L6948">
        <v>-4.4960000000000004</v>
      </c>
      <c r="M6948">
        <v>-7.55</v>
      </c>
      <c r="N6948">
        <v>0.99</v>
      </c>
      <c r="O6948" t="s">
        <v>9341</v>
      </c>
      <c r="P6948">
        <v>8.1259999999999994</v>
      </c>
      <c r="Q6948">
        <v>6.2690000000000001</v>
      </c>
      <c r="R6948" t="s">
        <v>9341</v>
      </c>
      <c r="S6948">
        <v>5.4390000000000001</v>
      </c>
      <c r="T6948" t="s">
        <v>9341</v>
      </c>
      <c r="U6948" t="s">
        <v>9428</v>
      </c>
      <c r="V6948" t="str">
        <f>LEFT($U6948,2)</f>
        <v>K4</v>
      </c>
      <c r="W6948" s="3">
        <f>_xlfn.XLOOKUP(V6948,$AC$2:$AC$43,$AD$2:$AD$43,"none")</f>
        <v>1</v>
      </c>
      <c r="X6948" s="3">
        <f>IF(ISNUMBER($W6948), 4600 * (1 / (0.92 * $W6948 + 1.7) + 1 / (0.92 * $W6948 + 0.62)),"none")</f>
        <v>4742.7381778526815</v>
      </c>
      <c r="Y6948" s="8">
        <f>IF(ISNUMBER($X6948), _xlfn.XLOOKUP($X6948,Sheet3!$A$2:$A$392,Sheet3!$B$2:$B$392,"none", 1,1), $AF$2)</f>
        <v>1</v>
      </c>
      <c r="Z6948" s="8">
        <f>IF(ISNUMBER($X6948), _xlfn.XLOOKUP($X6948,Sheet3!$A$2:$A$392,Sheet3!$C$2:$C$392,"none", 1,1), $AF$2)</f>
        <v>0.77500000000000002</v>
      </c>
      <c r="AA6948" s="8">
        <f>IF(ISNUMBER($X6948), _xlfn.XLOOKUP($X6948,Sheet3!$A$2:$A$392,Sheet3!$D$2:$D$392,"none", 1,1), $AF$2)</f>
        <v>0.55479999999999996</v>
      </c>
    </row>
    <row r="6949" spans="1:27">
      <c r="A6949">
        <v>8557</v>
      </c>
      <c r="B6949" t="s">
        <v>8860</v>
      </c>
      <c r="C6949" t="s">
        <v>297</v>
      </c>
      <c r="D6949">
        <v>15</v>
      </c>
      <c r="E6949">
        <v>6</v>
      </c>
      <c r="F6949">
        <v>13.934121748800001</v>
      </c>
      <c r="G6949">
        <v>-36</v>
      </c>
      <c r="H6949">
        <v>15</v>
      </c>
      <c r="I6949">
        <v>52.566911064000003</v>
      </c>
      <c r="J6949">
        <f>(D6949+E6949/60+F6949/3600)*15</f>
        <v>226.55805884061999</v>
      </c>
      <c r="K6949">
        <f>IF(G6949&lt;0, G6949-H6949/60-I6949/3600, G6949+H6949/60+I6949/3600)</f>
        <v>-36.264601919740002</v>
      </c>
      <c r="L6949">
        <v>-22.646999999999998</v>
      </c>
      <c r="M6949">
        <v>-6.9160000000000004</v>
      </c>
      <c r="N6949">
        <v>3.03</v>
      </c>
      <c r="O6949" t="s">
        <v>9341</v>
      </c>
      <c r="P6949">
        <v>7.923</v>
      </c>
      <c r="Q6949">
        <v>6.2690000000000001</v>
      </c>
      <c r="R6949" t="s">
        <v>9341</v>
      </c>
      <c r="S6949">
        <v>5.5339999999999998</v>
      </c>
      <c r="T6949" t="s">
        <v>9341</v>
      </c>
      <c r="U6949" t="s">
        <v>9360</v>
      </c>
      <c r="V6949" t="str">
        <f>LEFT($U6949,2)</f>
        <v>K5</v>
      </c>
      <c r="W6949" s="3">
        <f>_xlfn.XLOOKUP(V6949,$AC$2:$AC$43,$AD$2:$AD$43,"none")</f>
        <v>1.1499999999999999</v>
      </c>
      <c r="X6949" s="3">
        <f>IF(ISNUMBER($W6949), 4600 * (1 / (0.92 * $W6949 + 1.7) + 1 / (0.92 * $W6949 + 0.62)),"none")</f>
        <v>4409.2340323652679</v>
      </c>
      <c r="Y6949" s="8">
        <f>IF(ISNUMBER($X6949), _xlfn.XLOOKUP($X6949,Sheet3!$A$2:$A$392,Sheet3!$B$2:$B$392,"none", 1,1), $AF$2)</f>
        <v>1</v>
      </c>
      <c r="Z6949" s="8">
        <f>IF(ISNUMBER($X6949), _xlfn.XLOOKUP($X6949,Sheet3!$A$2:$A$392,Sheet3!$C$2:$C$392,"none", 1,1), $AF$2)</f>
        <v>0.73599999999999999</v>
      </c>
      <c r="AA6949" s="8">
        <f>IF(ISNUMBER($X6949), _xlfn.XLOOKUP($X6949,Sheet3!$A$2:$A$392,Sheet3!$D$2:$D$392,"none", 1,1), $AF$2)</f>
        <v>0.4803</v>
      </c>
    </row>
    <row r="6950" spans="1:27">
      <c r="A6950">
        <v>797</v>
      </c>
      <c r="B6950" t="s">
        <v>1097</v>
      </c>
      <c r="C6950" t="s">
        <v>297</v>
      </c>
      <c r="D6950">
        <v>18</v>
      </c>
      <c r="E6950">
        <v>43</v>
      </c>
      <c r="F6950">
        <v>10.352163883199999</v>
      </c>
      <c r="G6950">
        <v>70</v>
      </c>
      <c r="H6950">
        <v>47</v>
      </c>
      <c r="I6950">
        <v>34.252246499999998</v>
      </c>
      <c r="J6950">
        <f>(D6950+E6950/60+F6950/3600)*15</f>
        <v>280.79313401617998</v>
      </c>
      <c r="K6950">
        <f>IF(G6950&lt;0, G6950-H6950/60-I6950/3600, G6950+H6950/60+I6950/3600)</f>
        <v>70.792847846249998</v>
      </c>
      <c r="L6950">
        <v>5.1520000000000001</v>
      </c>
      <c r="M6950">
        <v>-5.6239999999999997</v>
      </c>
      <c r="N6950">
        <v>4.1500000000000004</v>
      </c>
      <c r="O6950">
        <v>8.77</v>
      </c>
      <c r="P6950">
        <v>7.53</v>
      </c>
      <c r="Q6950">
        <v>6.27</v>
      </c>
      <c r="R6950" t="s">
        <v>9341</v>
      </c>
      <c r="S6950">
        <v>5.9029999999999996</v>
      </c>
      <c r="T6950" t="s">
        <v>9341</v>
      </c>
      <c r="U6950" t="s">
        <v>106</v>
      </c>
      <c r="V6950" t="str">
        <f>LEFT($U6950,2)</f>
        <v>K2</v>
      </c>
      <c r="W6950" s="3">
        <f>_xlfn.XLOOKUP(V6950,$AC$2:$AC$43,$AD$2:$AD$43,"none")</f>
        <v>0.92</v>
      </c>
      <c r="X6950" s="3">
        <f>IF(ISNUMBER($W6950), 4600 * (1 / (0.92 * $W6950 + 1.7) + 1 / (0.92 * $W6950 + 0.62)),"none")</f>
        <v>4943.4058698702656</v>
      </c>
      <c r="Y6950" s="8">
        <f>IF(ISNUMBER($X6950), _xlfn.XLOOKUP($X6950,Sheet3!$A$2:$A$392,Sheet3!$B$2:$B$392,"none", 1,1), $AF$2)</f>
        <v>1</v>
      </c>
      <c r="Z6950" s="8">
        <f>IF(ISNUMBER($X6950), _xlfn.XLOOKUP($X6950,Sheet3!$A$2:$A$392,Sheet3!$C$2:$C$392,"none", 1,1), $AF$2)</f>
        <v>0.79920000000000002</v>
      </c>
      <c r="AA6950" s="8">
        <f>IF(ISNUMBER($X6950), _xlfn.XLOOKUP($X6950,Sheet3!$A$2:$A$392,Sheet3!$D$2:$D$392,"none", 1,1), $AF$2)</f>
        <v>0.60450000000000004</v>
      </c>
    </row>
    <row r="6951" spans="1:27">
      <c r="A6951">
        <v>970</v>
      </c>
      <c r="B6951" t="s">
        <v>1271</v>
      </c>
      <c r="C6951" t="s">
        <v>12</v>
      </c>
      <c r="D6951">
        <v>14</v>
      </c>
      <c r="E6951">
        <v>33</v>
      </c>
      <c r="F6951">
        <v>38.293665912000002</v>
      </c>
      <c r="G6951">
        <v>79</v>
      </c>
      <c r="H6951">
        <v>39</v>
      </c>
      <c r="I6951">
        <v>37.534581396</v>
      </c>
      <c r="J6951">
        <f>(D6951+E6951/60+F6951/3600)*15</f>
        <v>218.4095569413</v>
      </c>
      <c r="K6951">
        <f>IF(G6951&lt;0, G6951-H6951/60-I6951/3600, G6951+H6951/60+I6951/3600)</f>
        <v>79.66042627261001</v>
      </c>
      <c r="L6951">
        <v>-100.05800000000001</v>
      </c>
      <c r="M6951">
        <v>83.515000000000001</v>
      </c>
      <c r="N6951">
        <v>6.59</v>
      </c>
      <c r="O6951" t="s">
        <v>9341</v>
      </c>
      <c r="P6951">
        <v>7.5880000000000001</v>
      </c>
      <c r="Q6951">
        <v>6.27</v>
      </c>
      <c r="R6951" t="s">
        <v>9341</v>
      </c>
      <c r="S6951">
        <v>5.85</v>
      </c>
      <c r="T6951" t="s">
        <v>9341</v>
      </c>
      <c r="U6951" t="s">
        <v>9389</v>
      </c>
      <c r="V6951" t="str">
        <f>LEFT($U6951,2)</f>
        <v>K3</v>
      </c>
      <c r="W6951" s="3">
        <f>_xlfn.XLOOKUP(V6951,$AC$2:$AC$43,$AD$2:$AD$43,"none")</f>
        <v>0.95</v>
      </c>
      <c r="X6951" s="3">
        <f>IF(ISNUMBER($W6951), 4600 * (1 / (0.92 * $W6951 + 1.7) + 1 / (0.92 * $W6951 + 0.62)),"none")</f>
        <v>4866.084384156673</v>
      </c>
      <c r="Y6951" s="8">
        <f>IF(ISNUMBER($X6951), _xlfn.XLOOKUP($X6951,Sheet3!$A$2:$A$392,Sheet3!$B$2:$B$392,"none", 1,1), $AF$2)</f>
        <v>1</v>
      </c>
      <c r="Z6951" s="8">
        <f>IF(ISNUMBER($X6951), _xlfn.XLOOKUP($X6951,Sheet3!$A$2:$A$392,Sheet3!$C$2:$C$392,"none", 1,1), $AF$2)</f>
        <v>0.78720000000000001</v>
      </c>
      <c r="AA6951" s="8">
        <f>IF(ISNUMBER($X6951), _xlfn.XLOOKUP($X6951,Sheet3!$A$2:$A$392,Sheet3!$D$2:$D$392,"none", 1,1), $AF$2)</f>
        <v>0.57969999999999999</v>
      </c>
    </row>
    <row r="6952" spans="1:27">
      <c r="A6952">
        <v>1013</v>
      </c>
      <c r="B6952" t="s">
        <v>1314</v>
      </c>
      <c r="C6952" t="s">
        <v>313</v>
      </c>
      <c r="D6952">
        <v>8</v>
      </c>
      <c r="E6952">
        <v>36</v>
      </c>
      <c r="F6952">
        <v>48.745060000000002</v>
      </c>
      <c r="G6952">
        <v>74</v>
      </c>
      <c r="H6952">
        <v>43</v>
      </c>
      <c r="I6952">
        <v>25.233699999999999</v>
      </c>
      <c r="J6952">
        <f>(D6952+E6952/60+F6952/3600)*15</f>
        <v>129.20310441666666</v>
      </c>
      <c r="K6952">
        <f>IF(G6952&lt;0, G6952-H6952/60-I6952/3600, G6952+H6952/60+I6952/3600)</f>
        <v>74.723676027777785</v>
      </c>
      <c r="L6952">
        <v>-15.02</v>
      </c>
      <c r="M6952">
        <v>-18.14</v>
      </c>
      <c r="N6952">
        <v>13.21</v>
      </c>
      <c r="O6952">
        <v>6.68</v>
      </c>
      <c r="P6952">
        <v>6.57</v>
      </c>
      <c r="Q6952">
        <v>6.27</v>
      </c>
      <c r="R6952" t="s">
        <v>9341</v>
      </c>
      <c r="S6952" t="s">
        <v>9341</v>
      </c>
      <c r="T6952" t="s">
        <v>9341</v>
      </c>
      <c r="U6952" t="s">
        <v>9789</v>
      </c>
      <c r="V6952" t="str">
        <f>LEFT($U6952,2)</f>
        <v>A2</v>
      </c>
      <c r="W6952" s="3">
        <f>_xlfn.XLOOKUP(V6952,$AC$2:$AC$43,$AD$2:$AD$43,"none")</f>
        <v>0.05</v>
      </c>
      <c r="X6952" s="3">
        <f>IF(ISNUMBER($W6952), 4600 * (1 / (0.92 * $W6952 + 1.7) + 1 / (0.92 * $W6952 + 0.62)),"none")</f>
        <v>9541.5002631497482</v>
      </c>
      <c r="Y6952" s="8">
        <f>IF(ISNUMBER($X6952), _xlfn.XLOOKUP($X6952,Sheet3!$A$2:$A$392,Sheet3!$B$2:$B$392,"none", 1,1), $AF$2)</f>
        <v>0.65039999999999998</v>
      </c>
      <c r="Z6952" s="8">
        <f>IF(ISNUMBER($X6952), _xlfn.XLOOKUP($X6952,Sheet3!$A$2:$A$392,Sheet3!$C$2:$C$392,"none", 1,1), $AF$2)</f>
        <v>0.72150000000000003</v>
      </c>
      <c r="AA6952" s="8">
        <f>IF(ISNUMBER($X6952), _xlfn.XLOOKUP($X6952,Sheet3!$A$2:$A$392,Sheet3!$D$2:$D$392,"none", 1,1), $AF$2)</f>
        <v>1</v>
      </c>
    </row>
    <row r="6953" spans="1:27">
      <c r="A6953">
        <v>1955</v>
      </c>
      <c r="B6953" t="s">
        <v>2256</v>
      </c>
      <c r="C6953" t="s">
        <v>297</v>
      </c>
      <c r="D6953">
        <v>5</v>
      </c>
      <c r="E6953">
        <v>15</v>
      </c>
      <c r="F6953">
        <v>27.6546562248</v>
      </c>
      <c r="G6953">
        <v>22</v>
      </c>
      <c r="H6953">
        <v>17</v>
      </c>
      <c r="I6953">
        <v>5.4827832839999999</v>
      </c>
      <c r="J6953">
        <f>(D6953+E6953/60+F6953/3600)*15</f>
        <v>78.865227734269993</v>
      </c>
      <c r="K6953">
        <f>IF(G6953&lt;0, G6953-H6953/60-I6953/3600, G6953+H6953/60+I6953/3600)</f>
        <v>22.284856328690001</v>
      </c>
      <c r="L6953">
        <v>-7.827</v>
      </c>
      <c r="M6953">
        <v>-7.9109999999999996</v>
      </c>
      <c r="N6953">
        <v>6.34</v>
      </c>
      <c r="O6953" t="s">
        <v>9341</v>
      </c>
      <c r="P6953">
        <v>6.34</v>
      </c>
      <c r="Q6953">
        <v>6.27</v>
      </c>
      <c r="R6953" t="s">
        <v>9341</v>
      </c>
      <c r="S6953">
        <v>6.2530000000000001</v>
      </c>
      <c r="T6953" t="s">
        <v>9341</v>
      </c>
      <c r="U6953" t="s">
        <v>9352</v>
      </c>
      <c r="V6953" t="str">
        <f>LEFT($U6953,2)</f>
        <v>A2</v>
      </c>
      <c r="W6953" s="3">
        <f>_xlfn.XLOOKUP(V6953,$AC$2:$AC$43,$AD$2:$AD$43,"none")</f>
        <v>0.05</v>
      </c>
      <c r="X6953" s="3">
        <f>IF(ISNUMBER($W6953), 4600 * (1 / (0.92 * $W6953 + 1.7) + 1 / (0.92 * $W6953 + 0.62)),"none")</f>
        <v>9541.5002631497482</v>
      </c>
      <c r="Y6953" s="8">
        <f>IF(ISNUMBER($X6953), _xlfn.XLOOKUP($X6953,Sheet3!$A$2:$A$392,Sheet3!$B$2:$B$392,"none", 1,1), $AF$2)</f>
        <v>0.65039999999999998</v>
      </c>
      <c r="Z6953" s="8">
        <f>IF(ISNUMBER($X6953), _xlfn.XLOOKUP($X6953,Sheet3!$A$2:$A$392,Sheet3!$C$2:$C$392,"none", 1,1), $AF$2)</f>
        <v>0.72150000000000003</v>
      </c>
      <c r="AA6953" s="8">
        <f>IF(ISNUMBER($X6953), _xlfn.XLOOKUP($X6953,Sheet3!$A$2:$A$392,Sheet3!$D$2:$D$392,"none", 1,1), $AF$2)</f>
        <v>1</v>
      </c>
    </row>
    <row r="6954" spans="1:27">
      <c r="A6954">
        <v>2255</v>
      </c>
      <c r="B6954" t="s">
        <v>2556</v>
      </c>
      <c r="C6954" t="s">
        <v>16</v>
      </c>
      <c r="D6954">
        <v>6</v>
      </c>
      <c r="E6954">
        <v>2</v>
      </c>
      <c r="F6954">
        <v>23.008512</v>
      </c>
      <c r="G6954">
        <v>9</v>
      </c>
      <c r="H6954">
        <v>38</v>
      </c>
      <c r="I6954">
        <v>50.519779999999997</v>
      </c>
      <c r="J6954">
        <f>(D6954+E6954/60+F6954/3600)*15</f>
        <v>90.595868800000005</v>
      </c>
      <c r="K6954">
        <f>IF(G6954&lt;0, G6954-H6954/60-I6954/3600, G6954+H6954/60+I6954/3600)</f>
        <v>9.6473666055555558</v>
      </c>
      <c r="L6954">
        <v>11.7</v>
      </c>
      <c r="M6954">
        <v>-34.1</v>
      </c>
      <c r="N6954">
        <v>21.69</v>
      </c>
      <c r="O6954">
        <v>7.34</v>
      </c>
      <c r="P6954">
        <v>6.94</v>
      </c>
      <c r="Q6954">
        <v>6.27</v>
      </c>
      <c r="R6954">
        <v>6.5</v>
      </c>
      <c r="S6954" t="s">
        <v>9341</v>
      </c>
      <c r="T6954">
        <v>6.27</v>
      </c>
      <c r="U6954" t="s">
        <v>9595</v>
      </c>
      <c r="V6954" t="str">
        <f>LEFT($U6954,2)</f>
        <v>F2</v>
      </c>
      <c r="W6954" s="3">
        <f>_xlfn.XLOOKUP(V6954,$AC$2:$AC$43,$AD$2:$AD$43,"none")</f>
        <v>0.35</v>
      </c>
      <c r="X6954" s="3">
        <f>IF(ISNUMBER($W6954), 4600 * (1 / (0.92 * $W6954 + 1.7) + 1 / (0.92 * $W6954 + 0.62)),"none")</f>
        <v>7158.2024482287206</v>
      </c>
      <c r="Y6954" s="8">
        <f>IF(ISNUMBER($X6954), _xlfn.XLOOKUP($X6954,Sheet3!$A$2:$A$392,Sheet3!$B$2:$B$392,"none", 1,1), $AF$2)</f>
        <v>0.89859999999999995</v>
      </c>
      <c r="Z6954" s="8">
        <f>IF(ISNUMBER($X6954), _xlfn.XLOOKUP($X6954,Sheet3!$A$2:$A$392,Sheet3!$C$2:$C$392,"none", 1,1), $AF$2)</f>
        <v>0.89249999999999996</v>
      </c>
      <c r="AA6954" s="8">
        <f>IF(ISNUMBER($X6954), _xlfn.XLOOKUP($X6954,Sheet3!$A$2:$A$392,Sheet3!$D$2:$D$392,"none", 1,1), $AF$2)</f>
        <v>1</v>
      </c>
    </row>
    <row r="6955" spans="1:27">
      <c r="A6955">
        <v>2349</v>
      </c>
      <c r="B6955" t="s">
        <v>2650</v>
      </c>
      <c r="C6955" t="s">
        <v>297</v>
      </c>
      <c r="D6955">
        <v>6</v>
      </c>
      <c r="E6955">
        <v>19</v>
      </c>
      <c r="F6955">
        <v>38.169660823199997</v>
      </c>
      <c r="G6955">
        <v>-22</v>
      </c>
      <c r="H6955">
        <v>6</v>
      </c>
      <c r="I6955">
        <v>11.23229484</v>
      </c>
      <c r="J6955">
        <f>(D6955+E6955/60+F6955/3600)*15</f>
        <v>94.909040253430007</v>
      </c>
      <c r="K6955">
        <f>IF(G6955&lt;0, G6955-H6955/60-I6955/3600, G6955+H6955/60+I6955/3600)</f>
        <v>-22.103120081900002</v>
      </c>
      <c r="L6955">
        <v>-37.820999999999998</v>
      </c>
      <c r="M6955">
        <v>9.9640000000000004</v>
      </c>
      <c r="N6955">
        <v>3</v>
      </c>
      <c r="O6955" t="s">
        <v>9341</v>
      </c>
      <c r="P6955">
        <v>7.75</v>
      </c>
      <c r="Q6955">
        <v>6.27</v>
      </c>
      <c r="R6955" t="s">
        <v>9341</v>
      </c>
      <c r="S6955">
        <v>5.7460000000000004</v>
      </c>
      <c r="T6955" t="s">
        <v>9341</v>
      </c>
      <c r="U6955" t="s">
        <v>9389</v>
      </c>
      <c r="V6955" t="str">
        <f>LEFT($U6955,2)</f>
        <v>K3</v>
      </c>
      <c r="W6955" s="3">
        <f>_xlfn.XLOOKUP(V6955,$AC$2:$AC$43,$AD$2:$AD$43,"none")</f>
        <v>0.95</v>
      </c>
      <c r="X6955" s="3">
        <f>IF(ISNUMBER($W6955), 4600 * (1 / (0.92 * $W6955 + 1.7) + 1 / (0.92 * $W6955 + 0.62)),"none")</f>
        <v>4866.084384156673</v>
      </c>
      <c r="Y6955" s="8">
        <f>IF(ISNUMBER($X6955), _xlfn.XLOOKUP($X6955,Sheet3!$A$2:$A$392,Sheet3!$B$2:$B$392,"none", 1,1), $AF$2)</f>
        <v>1</v>
      </c>
      <c r="Z6955" s="8">
        <f>IF(ISNUMBER($X6955), _xlfn.XLOOKUP($X6955,Sheet3!$A$2:$A$392,Sheet3!$C$2:$C$392,"none", 1,1), $AF$2)</f>
        <v>0.78720000000000001</v>
      </c>
      <c r="AA6955" s="8">
        <f>IF(ISNUMBER($X6955), _xlfn.XLOOKUP($X6955,Sheet3!$A$2:$A$392,Sheet3!$D$2:$D$392,"none", 1,1), $AF$2)</f>
        <v>0.57969999999999999</v>
      </c>
    </row>
    <row r="6956" spans="1:27">
      <c r="A6956">
        <v>2581</v>
      </c>
      <c r="B6956" t="s">
        <v>2883</v>
      </c>
      <c r="C6956" t="s">
        <v>668</v>
      </c>
      <c r="D6956">
        <v>6</v>
      </c>
      <c r="E6956">
        <v>54</v>
      </c>
      <c r="F6956">
        <v>26.683556889599998</v>
      </c>
      <c r="G6956">
        <v>-42</v>
      </c>
      <c r="H6956">
        <v>21</v>
      </c>
      <c r="I6956">
        <v>56.058521255999999</v>
      </c>
      <c r="J6956">
        <f>(D6956+E6956/60+F6956/3600)*15</f>
        <v>103.61118148704001</v>
      </c>
      <c r="K6956">
        <f>IF(G6956&lt;0, G6956-H6956/60-I6956/3600, G6956+H6956/60+I6956/3600)</f>
        <v>-42.365571811460001</v>
      </c>
      <c r="L6956">
        <v>-1.5680000000000001</v>
      </c>
      <c r="M6956">
        <v>20.239000000000001</v>
      </c>
      <c r="N6956">
        <v>1.73</v>
      </c>
      <c r="O6956" t="s">
        <v>9341</v>
      </c>
      <c r="P6956">
        <v>8.49</v>
      </c>
      <c r="Q6956">
        <v>6.27</v>
      </c>
      <c r="R6956">
        <v>4.55</v>
      </c>
      <c r="S6956">
        <v>5.3049999999999997</v>
      </c>
      <c r="T6956">
        <v>3.28</v>
      </c>
      <c r="U6956" t="s">
        <v>10265</v>
      </c>
      <c r="V6956" t="str">
        <f>LEFT($U6956,2)</f>
        <v>C-</v>
      </c>
      <c r="W6956" s="3" t="str">
        <f>_xlfn.XLOOKUP(V6956,$AC$2:$AC$43,$AD$2:$AD$43,"none")</f>
        <v>none</v>
      </c>
      <c r="X6956" s="3" t="str">
        <f>IF(ISNUMBER($W6956), 4600 * (1 / (0.92 * $W6956 + 1.7) + 1 / (0.92 * $W6956 + 0.62)),"none")</f>
        <v>none</v>
      </c>
      <c r="Y6956" s="8">
        <f>IF(ISNUMBER($X6956), _xlfn.XLOOKUP($X6956,Sheet3!$A$2:$A$392,Sheet3!$B$2:$B$392,"none", 1,1), $AF$2)</f>
        <v>0.8</v>
      </c>
      <c r="Z6956" s="8">
        <f>IF(ISNUMBER($X6956), _xlfn.XLOOKUP($X6956,Sheet3!$A$2:$A$392,Sheet3!$C$2:$C$392,"none", 1,1), $AF$2)</f>
        <v>0.8</v>
      </c>
      <c r="AA6956" s="8">
        <f>IF(ISNUMBER($X6956), _xlfn.XLOOKUP($X6956,Sheet3!$A$2:$A$392,Sheet3!$D$2:$D$392,"none", 1,1), $AF$2)</f>
        <v>0.8</v>
      </c>
    </row>
    <row r="6957" spans="1:27">
      <c r="A6957">
        <v>2596</v>
      </c>
      <c r="B6957" t="s">
        <v>2898</v>
      </c>
      <c r="C6957" t="s">
        <v>297</v>
      </c>
      <c r="D6957">
        <v>6</v>
      </c>
      <c r="E6957">
        <v>57</v>
      </c>
      <c r="F6957">
        <v>25.586933889600001</v>
      </c>
      <c r="G6957">
        <v>11</v>
      </c>
      <c r="H6957">
        <v>54</v>
      </c>
      <c r="I6957">
        <v>27.19783692</v>
      </c>
      <c r="J6957">
        <f>(D6957+E6957/60+F6957/3600)*15</f>
        <v>104.35661222454</v>
      </c>
      <c r="K6957">
        <f>IF(G6957&lt;0, G6957-H6957/60-I6957/3600, G6957+H6957/60+I6957/3600)</f>
        <v>11.9075549547</v>
      </c>
      <c r="L6957">
        <v>-1E-3</v>
      </c>
      <c r="M6957">
        <v>-2.7450000000000001</v>
      </c>
      <c r="N6957">
        <v>0.7</v>
      </c>
      <c r="O6957">
        <v>6.86</v>
      </c>
      <c r="P6957">
        <v>6.61</v>
      </c>
      <c r="Q6957">
        <v>6.27</v>
      </c>
      <c r="R6957" t="s">
        <v>9341</v>
      </c>
      <c r="S6957">
        <v>6.1769999999999996</v>
      </c>
      <c r="T6957" t="s">
        <v>9341</v>
      </c>
      <c r="U6957" t="s">
        <v>10269</v>
      </c>
      <c r="V6957" t="str">
        <f>LEFT($U6957,2)</f>
        <v>F2</v>
      </c>
      <c r="W6957" s="3">
        <f>_xlfn.XLOOKUP(V6957,$AC$2:$AC$43,$AD$2:$AD$43,"none")</f>
        <v>0.35</v>
      </c>
      <c r="X6957" s="3">
        <f>IF(ISNUMBER($W6957), 4600 * (1 / (0.92 * $W6957 + 1.7) + 1 / (0.92 * $W6957 + 0.62)),"none")</f>
        <v>7158.2024482287206</v>
      </c>
      <c r="Y6957" s="8">
        <f>IF(ISNUMBER($X6957), _xlfn.XLOOKUP($X6957,Sheet3!$A$2:$A$392,Sheet3!$B$2:$B$392,"none", 1,1), $AF$2)</f>
        <v>0.89859999999999995</v>
      </c>
      <c r="Z6957" s="8">
        <f>IF(ISNUMBER($X6957), _xlfn.XLOOKUP($X6957,Sheet3!$A$2:$A$392,Sheet3!$C$2:$C$392,"none", 1,1), $AF$2)</f>
        <v>0.89249999999999996</v>
      </c>
      <c r="AA6957" s="8">
        <f>IF(ISNUMBER($X6957), _xlfn.XLOOKUP($X6957,Sheet3!$A$2:$A$392,Sheet3!$D$2:$D$392,"none", 1,1), $AF$2)</f>
        <v>1</v>
      </c>
    </row>
    <row r="6958" spans="1:27">
      <c r="A6958">
        <v>2680</v>
      </c>
      <c r="B6958" t="s">
        <v>2982</v>
      </c>
      <c r="C6958" t="s">
        <v>297</v>
      </c>
      <c r="D6958">
        <v>7</v>
      </c>
      <c r="E6958">
        <v>13</v>
      </c>
      <c r="F6958">
        <v>48.385060555199999</v>
      </c>
      <c r="G6958">
        <v>-22</v>
      </c>
      <c r="H6958">
        <v>54</v>
      </c>
      <c r="I6958">
        <v>20.800783152000001</v>
      </c>
      <c r="J6958">
        <f>(D6958+E6958/60+F6958/3600)*15</f>
        <v>108.45160441898</v>
      </c>
      <c r="K6958">
        <f>IF(G6958&lt;0, G6958-H6958/60-I6958/3600, G6958+H6958/60+I6958/3600)</f>
        <v>-22.905777995319998</v>
      </c>
      <c r="L6958">
        <v>-3.9609999999999999</v>
      </c>
      <c r="M6958">
        <v>3.371</v>
      </c>
      <c r="N6958">
        <v>1.39</v>
      </c>
      <c r="O6958">
        <v>5.32</v>
      </c>
      <c r="P6958">
        <v>6.14</v>
      </c>
      <c r="Q6958">
        <v>6.27</v>
      </c>
      <c r="R6958" t="s">
        <v>9341</v>
      </c>
      <c r="S6958">
        <v>6.3310000000000004</v>
      </c>
      <c r="T6958" t="s">
        <v>9341</v>
      </c>
      <c r="U6958" t="s">
        <v>9354</v>
      </c>
      <c r="V6958" t="str">
        <f>LEFT($U6958,2)</f>
        <v>B2</v>
      </c>
      <c r="W6958" s="3">
        <f>_xlfn.XLOOKUP(V6958,$AC$2:$AC$43,$AD$2:$AD$43,"none")</f>
        <v>-0.24</v>
      </c>
      <c r="X6958" s="3">
        <f>IF(ISNUMBER($W6958), 4600 * (1 / (0.92 * $W6958 + 1.7) + 1 / (0.92 * $W6958 + 0.62)),"none")</f>
        <v>14632.835167360139</v>
      </c>
      <c r="Y6958" s="8">
        <f>IF(ISNUMBER($X6958), _xlfn.XLOOKUP($X6958,Sheet3!$A$2:$A$392,Sheet3!$B$2:$B$392,"none", 1,1), $AF$2)</f>
        <v>0.47989999999999999</v>
      </c>
      <c r="Z6958" s="8">
        <f>IF(ISNUMBER($X6958), _xlfn.XLOOKUP($X6958,Sheet3!$A$2:$A$392,Sheet3!$C$2:$C$392,"none", 1,1), $AF$2)</f>
        <v>0.58679999999999999</v>
      </c>
      <c r="AA6958" s="8">
        <f>IF(ISNUMBER($X6958), _xlfn.XLOOKUP($X6958,Sheet3!$A$2:$A$392,Sheet3!$D$2:$D$392,"none", 1,1), $AF$2)</f>
        <v>1</v>
      </c>
    </row>
    <row r="6959" spans="1:27">
      <c r="A6959">
        <v>4344</v>
      </c>
      <c r="B6959" t="s">
        <v>4647</v>
      </c>
      <c r="C6959" t="s">
        <v>12</v>
      </c>
      <c r="D6959">
        <v>9</v>
      </c>
      <c r="E6959">
        <v>29</v>
      </c>
      <c r="F6959">
        <v>2.2984892231999998</v>
      </c>
      <c r="G6959">
        <v>-1</v>
      </c>
      <c r="H6959">
        <v>15</v>
      </c>
      <c r="I6959">
        <v>24.883029684</v>
      </c>
      <c r="J6959">
        <f>(D6959+E6959/60+F6959/3600)*15</f>
        <v>142.25957703843</v>
      </c>
      <c r="K6959">
        <f>IF(G6959&lt;0, G6959-H6959/60-I6959/3600, G6959+H6959/60+I6959/3600)</f>
        <v>-1.2569119526899999</v>
      </c>
      <c r="L6959">
        <v>-63.972000000000001</v>
      </c>
      <c r="M6959">
        <v>0.99299999999999999</v>
      </c>
      <c r="N6959">
        <v>10.97</v>
      </c>
      <c r="O6959" t="s">
        <v>9341</v>
      </c>
      <c r="P6959">
        <v>6.55</v>
      </c>
      <c r="Q6959">
        <v>6.27</v>
      </c>
      <c r="R6959" t="s">
        <v>9341</v>
      </c>
      <c r="S6959">
        <v>6.2380000000000004</v>
      </c>
      <c r="T6959" t="s">
        <v>9341</v>
      </c>
      <c r="U6959" t="s">
        <v>10659</v>
      </c>
      <c r="V6959" t="str">
        <f>LEFT($U6959,2)</f>
        <v>A5</v>
      </c>
      <c r="W6959" s="3">
        <f>_xlfn.XLOOKUP(V6959,$AC$2:$AC$43,$AD$2:$AD$43,"none")</f>
        <v>0.15</v>
      </c>
      <c r="X6959" s="3">
        <f>IF(ISNUMBER($W6959), 4600 * (1 / (0.92 * $W6959 + 1.7) + 1 / (0.92 * $W6959 + 0.62)),"none")</f>
        <v>8571.3219313180252</v>
      </c>
      <c r="Y6959" s="8">
        <f>IF(ISNUMBER($X6959), _xlfn.XLOOKUP($X6959,Sheet3!$A$2:$A$392,Sheet3!$B$2:$B$392,"none", 1,1), $AF$2)</f>
        <v>0.72599999999999998</v>
      </c>
      <c r="Z6959" s="8">
        <f>IF(ISNUMBER($X6959), _xlfn.XLOOKUP($X6959,Sheet3!$A$2:$A$392,Sheet3!$C$2:$C$392,"none", 1,1), $AF$2)</f>
        <v>0.7762</v>
      </c>
      <c r="AA6959" s="8">
        <f>IF(ISNUMBER($X6959), _xlfn.XLOOKUP($X6959,Sheet3!$A$2:$A$392,Sheet3!$D$2:$D$392,"none", 1,1), $AF$2)</f>
        <v>1</v>
      </c>
    </row>
    <row r="6960" spans="1:27">
      <c r="A6960">
        <v>5138</v>
      </c>
      <c r="B6960" t="s">
        <v>5441</v>
      </c>
      <c r="C6960" t="s">
        <v>297</v>
      </c>
      <c r="D6960">
        <v>14</v>
      </c>
      <c r="E6960">
        <v>4</v>
      </c>
      <c r="F6960">
        <v>37.427187787199998</v>
      </c>
      <c r="G6960">
        <v>2</v>
      </c>
      <c r="H6960">
        <v>17</v>
      </c>
      <c r="I6960">
        <v>51.115045704000003</v>
      </c>
      <c r="J6960">
        <f>(D6960+E6960/60+F6960/3600)*15</f>
        <v>211.15594661578001</v>
      </c>
      <c r="K6960">
        <f>IF(G6960&lt;0, G6960-H6960/60-I6960/3600, G6960+H6960/60+I6960/3600)</f>
        <v>2.2975319571399999</v>
      </c>
      <c r="L6960">
        <v>-38.853999999999999</v>
      </c>
      <c r="M6960">
        <v>0.39200000000000002</v>
      </c>
      <c r="N6960">
        <v>7.34</v>
      </c>
      <c r="O6960" t="s">
        <v>9341</v>
      </c>
      <c r="P6960">
        <v>7.3079999999999998</v>
      </c>
      <c r="Q6960">
        <v>6.27</v>
      </c>
      <c r="R6960" t="s">
        <v>9341</v>
      </c>
      <c r="S6960">
        <v>6.0090000000000003</v>
      </c>
      <c r="T6960" t="s">
        <v>9341</v>
      </c>
      <c r="U6960" t="s">
        <v>9361</v>
      </c>
      <c r="V6960" t="str">
        <f>LEFT($U6960,2)</f>
        <v>K0</v>
      </c>
      <c r="W6960" s="3">
        <f>_xlfn.XLOOKUP(V6960,$AC$2:$AC$43,$AD$2:$AD$43,"none")</f>
        <v>0.81</v>
      </c>
      <c r="X6960" s="3">
        <f>IF(ISNUMBER($W6960), 4600 * (1 / (0.92 * $W6960 + 1.7) + 1 / (0.92 * $W6960 + 0.62)),"none")</f>
        <v>5250.7063834266155</v>
      </c>
      <c r="Y6960" s="8">
        <f>IF(ISNUMBER($X6960), _xlfn.XLOOKUP($X6960,Sheet3!$A$2:$A$392,Sheet3!$B$2:$B$392,"none", 1,1), $AF$2)</f>
        <v>1</v>
      </c>
      <c r="Z6960" s="8">
        <f>IF(ISNUMBER($X6960), _xlfn.XLOOKUP($X6960,Sheet3!$A$2:$A$392,Sheet3!$C$2:$C$392,"none", 1,1), $AF$2)</f>
        <v>0.83299999999999996</v>
      </c>
      <c r="AA6960" s="8">
        <f>IF(ISNUMBER($X6960), _xlfn.XLOOKUP($X6960,Sheet3!$A$2:$A$392,Sheet3!$D$2:$D$392,"none", 1,1), $AF$2)</f>
        <v>0.67869999999999997</v>
      </c>
    </row>
    <row r="6961" spans="1:27">
      <c r="A6961">
        <v>5167</v>
      </c>
      <c r="B6961" t="s">
        <v>5470</v>
      </c>
      <c r="C6961" t="s">
        <v>12</v>
      </c>
      <c r="D6961">
        <v>14</v>
      </c>
      <c r="E6961">
        <v>23</v>
      </c>
      <c r="F6961">
        <v>15.284774583500001</v>
      </c>
      <c r="G6961">
        <v>1</v>
      </c>
      <c r="H6961">
        <v>14</v>
      </c>
      <c r="I6961">
        <v>29.641269692000002</v>
      </c>
      <c r="J6961">
        <f>(D6961+E6961/60+F6961/3600)*15</f>
        <v>215.81368656076455</v>
      </c>
      <c r="K6961">
        <f>IF(G6961&lt;0, G6961-H6961/60-I6961/3600, G6961+H6961/60+I6961/3600)</f>
        <v>1.241567019358889</v>
      </c>
      <c r="L6961">
        <v>223.53100000000001</v>
      </c>
      <c r="M6961">
        <v>-478.27499999999998</v>
      </c>
      <c r="N6961">
        <v>57.27</v>
      </c>
      <c r="O6961">
        <v>6.98</v>
      </c>
      <c r="P6961">
        <v>6.9</v>
      </c>
      <c r="Q6961">
        <v>6.27</v>
      </c>
      <c r="R6961">
        <v>5.71</v>
      </c>
      <c r="S6961">
        <v>6.093</v>
      </c>
      <c r="T6961">
        <v>5.39</v>
      </c>
      <c r="U6961" t="s">
        <v>10285</v>
      </c>
      <c r="V6961" t="str">
        <f>LEFT($U6961,2)</f>
        <v>G1</v>
      </c>
      <c r="W6961" s="3" t="str">
        <f>_xlfn.XLOOKUP(V6961,$AC$2:$AC$43,$AD$2:$AD$43,"none")</f>
        <v>none</v>
      </c>
      <c r="X6961" s="3" t="str">
        <f>IF(ISNUMBER($W6961), 4600 * (1 / (0.92 * $W6961 + 1.7) + 1 / (0.92 * $W6961 + 0.62)),"none")</f>
        <v>none</v>
      </c>
      <c r="Y6961" s="8">
        <f>IF(ISNUMBER($X6961), _xlfn.XLOOKUP($X6961,Sheet3!$A$2:$A$392,Sheet3!$B$2:$B$392,"none", 1,1), $AF$2)</f>
        <v>0.8</v>
      </c>
      <c r="Z6961" s="8">
        <f>IF(ISNUMBER($X6961), _xlfn.XLOOKUP($X6961,Sheet3!$A$2:$A$392,Sheet3!$C$2:$C$392,"none", 1,1), $AF$2)</f>
        <v>0.8</v>
      </c>
      <c r="AA6961" s="8">
        <f>IF(ISNUMBER($X6961), _xlfn.XLOOKUP($X6961,Sheet3!$A$2:$A$392,Sheet3!$D$2:$D$392,"none", 1,1), $AF$2)</f>
        <v>0.8</v>
      </c>
    </row>
    <row r="6962" spans="1:27">
      <c r="A6962">
        <v>5301</v>
      </c>
      <c r="B6962" t="s">
        <v>5604</v>
      </c>
      <c r="C6962" t="s">
        <v>27</v>
      </c>
      <c r="D6962">
        <v>16</v>
      </c>
      <c r="E6962">
        <v>55</v>
      </c>
      <c r="F6962">
        <v>3.3294878111999999</v>
      </c>
      <c r="G6962">
        <v>-42</v>
      </c>
      <c r="H6962">
        <v>5</v>
      </c>
      <c r="I6962">
        <v>26.990821824000001</v>
      </c>
      <c r="J6962">
        <f>(D6962+E6962/60+F6962/3600)*15</f>
        <v>253.76387286588002</v>
      </c>
      <c r="K6962">
        <f>IF(G6962&lt;0, G6962-H6962/60-I6962/3600, G6962+H6962/60+I6962/3600)</f>
        <v>-42.090830783840005</v>
      </c>
      <c r="L6962">
        <v>-0.52900000000000003</v>
      </c>
      <c r="M6962">
        <v>-2.2229999999999999</v>
      </c>
      <c r="N6962">
        <v>0.62</v>
      </c>
      <c r="O6962">
        <v>6.11</v>
      </c>
      <c r="P6962">
        <v>6.69</v>
      </c>
      <c r="Q6962">
        <v>6.27</v>
      </c>
      <c r="R6962">
        <v>7.49</v>
      </c>
      <c r="S6962">
        <v>6.1470000000000002</v>
      </c>
      <c r="T6962" t="s">
        <v>9341</v>
      </c>
      <c r="U6962" t="s">
        <v>10856</v>
      </c>
      <c r="V6962" t="str">
        <f>LEFT($U6962,2)</f>
        <v>OC</v>
      </c>
      <c r="W6962" s="3" t="str">
        <f>_xlfn.XLOOKUP(V6962,$AC$2:$AC$43,$AD$2:$AD$43,"none")</f>
        <v>none</v>
      </c>
      <c r="X6962" s="3" t="str">
        <f>IF(ISNUMBER($W6962), 4600 * (1 / (0.92 * $W6962 + 1.7) + 1 / (0.92 * $W6962 + 0.62)),"none")</f>
        <v>none</v>
      </c>
      <c r="Y6962" s="8">
        <f>IF(ISNUMBER($X6962), _xlfn.XLOOKUP($X6962,Sheet3!$A$2:$A$392,Sheet3!$B$2:$B$392,"none", 1,1), $AF$2)</f>
        <v>0.8</v>
      </c>
      <c r="Z6962" s="8">
        <f>IF(ISNUMBER($X6962), _xlfn.XLOOKUP($X6962,Sheet3!$A$2:$A$392,Sheet3!$C$2:$C$392,"none", 1,1), $AF$2)</f>
        <v>0.8</v>
      </c>
      <c r="AA6962" s="8">
        <f>IF(ISNUMBER($X6962), _xlfn.XLOOKUP($X6962,Sheet3!$A$2:$A$392,Sheet3!$D$2:$D$392,"none", 1,1), $AF$2)</f>
        <v>0.8</v>
      </c>
    </row>
    <row r="6963" spans="1:27">
      <c r="A6963">
        <v>5334</v>
      </c>
      <c r="B6963" t="s">
        <v>5637</v>
      </c>
      <c r="C6963" t="s">
        <v>297</v>
      </c>
      <c r="D6963">
        <v>18</v>
      </c>
      <c r="E6963">
        <v>57</v>
      </c>
      <c r="F6963">
        <v>14.311406524800001</v>
      </c>
      <c r="G6963">
        <v>-43</v>
      </c>
      <c r="H6963">
        <v>55</v>
      </c>
      <c r="I6963">
        <v>1.2346784399999999</v>
      </c>
      <c r="J6963">
        <f>(D6963+E6963/60+F6963/3600)*15</f>
        <v>284.30963086052003</v>
      </c>
      <c r="K6963">
        <f>IF(G6963&lt;0, G6963-H6963/60-I6963/3600, G6963+H6963/60+I6963/3600)</f>
        <v>-43.917009632899997</v>
      </c>
      <c r="L6963">
        <v>5.8999999999999997E-2</v>
      </c>
      <c r="M6963">
        <v>-26.797999999999998</v>
      </c>
      <c r="N6963">
        <v>4.88</v>
      </c>
      <c r="O6963" t="s">
        <v>9341</v>
      </c>
      <c r="P6963">
        <v>6.19</v>
      </c>
      <c r="Q6963">
        <v>6.27</v>
      </c>
      <c r="R6963" t="s">
        <v>9341</v>
      </c>
      <c r="S6963">
        <v>6.2590000000000003</v>
      </c>
      <c r="T6963" t="s">
        <v>9341</v>
      </c>
      <c r="U6963" t="s">
        <v>9538</v>
      </c>
      <c r="V6963" t="str">
        <f>LEFT($U6963,2)</f>
        <v>B9</v>
      </c>
      <c r="W6963" s="3">
        <f>_xlfn.XLOOKUP(V6963,$AC$2:$AC$43,$AD$2:$AD$43,"none")</f>
        <v>-7.0000000000000007E-2</v>
      </c>
      <c r="X6963" s="3">
        <f>IF(ISNUMBER($W6963), 4600 * (1 / (0.92 * $W6963 + 1.7) + 1 / (0.92 * $W6963 + 0.62)),"none")</f>
        <v>11091.761228434079</v>
      </c>
      <c r="Y6963" s="8">
        <f>IF(ISNUMBER($X6963), _xlfn.XLOOKUP($X6963,Sheet3!$A$2:$A$392,Sheet3!$B$2:$B$392,"none", 1,1), $AF$2)</f>
        <v>0.57499999999999996</v>
      </c>
      <c r="Z6963" s="8">
        <f>IF(ISNUMBER($X6963), _xlfn.XLOOKUP($X6963,Sheet3!$A$2:$A$392,Sheet3!$C$2:$C$392,"none", 1,1), $AF$2)</f>
        <v>0.66420000000000001</v>
      </c>
      <c r="AA6963" s="8">
        <f>IF(ISNUMBER($X6963), _xlfn.XLOOKUP($X6963,Sheet3!$A$2:$A$392,Sheet3!$D$2:$D$392,"none", 1,1), $AF$2)</f>
        <v>1</v>
      </c>
    </row>
    <row r="6964" spans="1:27">
      <c r="A6964">
        <v>5427</v>
      </c>
      <c r="B6964" t="s">
        <v>5730</v>
      </c>
      <c r="C6964" t="s">
        <v>297</v>
      </c>
      <c r="D6964">
        <v>17</v>
      </c>
      <c r="E6964">
        <v>37</v>
      </c>
      <c r="F6964">
        <v>26.918879104799998</v>
      </c>
      <c r="G6964">
        <v>-38</v>
      </c>
      <c r="H6964">
        <v>3</v>
      </c>
      <c r="I6964">
        <v>58.915673099999999</v>
      </c>
      <c r="J6964">
        <f>(D6964+E6964/60+F6964/3600)*15</f>
        <v>264.36216199627</v>
      </c>
      <c r="K6964">
        <f>IF(G6964&lt;0, G6964-H6964/60-I6964/3600, G6964+H6964/60+I6964/3600)</f>
        <v>-38.06636546475</v>
      </c>
      <c r="L6964">
        <v>1.1100000000000001</v>
      </c>
      <c r="M6964">
        <v>-3.2090000000000001</v>
      </c>
      <c r="N6964">
        <v>1.1499999999999999</v>
      </c>
      <c r="O6964" t="s">
        <v>9341</v>
      </c>
      <c r="P6964">
        <v>7.52</v>
      </c>
      <c r="Q6964">
        <v>6.27</v>
      </c>
      <c r="R6964" t="s">
        <v>9341</v>
      </c>
      <c r="S6964">
        <v>5.8769999999999998</v>
      </c>
      <c r="T6964" t="s">
        <v>9341</v>
      </c>
      <c r="U6964" t="s">
        <v>10318</v>
      </c>
      <c r="V6964" t="str">
        <f>LEFT($U6964,2)</f>
        <v>G2</v>
      </c>
      <c r="W6964" s="3">
        <f>_xlfn.XLOOKUP(V6964,$AC$2:$AC$43,$AD$2:$AD$43,"none")</f>
        <v>0.63</v>
      </c>
      <c r="X6964" s="3">
        <f>IF(ISNUMBER($W6964), 4600 * (1 / (0.92 * $W6964 + 1.7) + 1 / (0.92 * $W6964 + 0.62)),"none")</f>
        <v>5852.5094139995554</v>
      </c>
      <c r="Y6964" s="8">
        <f>IF(ISNUMBER($X6964), _xlfn.XLOOKUP($X6964,Sheet3!$A$2:$A$392,Sheet3!$B$2:$B$392,"none", 1,1), $AF$2)</f>
        <v>1</v>
      </c>
      <c r="Z6964" s="8">
        <f>IF(ISNUMBER($X6964), _xlfn.XLOOKUP($X6964,Sheet3!$A$2:$A$392,Sheet3!$C$2:$C$392,"none", 1,1), $AF$2)</f>
        <v>0.89290000000000003</v>
      </c>
      <c r="AA6964" s="8">
        <f>IF(ISNUMBER($X6964), _xlfn.XLOOKUP($X6964,Sheet3!$A$2:$A$392,Sheet3!$D$2:$D$392,"none", 1,1), $AF$2)</f>
        <v>0.82379999999999998</v>
      </c>
    </row>
    <row r="6965" spans="1:27">
      <c r="A6965">
        <v>6117</v>
      </c>
      <c r="B6965" t="s">
        <v>6420</v>
      </c>
      <c r="C6965" t="s">
        <v>313</v>
      </c>
      <c r="D6965">
        <v>20</v>
      </c>
      <c r="E6965">
        <v>12</v>
      </c>
      <c r="F6965">
        <v>35.124360000000003</v>
      </c>
      <c r="G6965">
        <v>0</v>
      </c>
      <c r="H6965">
        <v>52</v>
      </c>
      <c r="I6965">
        <v>1.3864000000000001</v>
      </c>
      <c r="J6965">
        <f>(D6965+E6965/60+F6965/3600)*15</f>
        <v>303.14635149999998</v>
      </c>
      <c r="K6965">
        <f>IF(G6965&lt;0, G6965-H6965/60-I6965/3600, G6965+H6965/60+I6965/3600)</f>
        <v>0.86705177777777775</v>
      </c>
      <c r="L6965">
        <v>2.12</v>
      </c>
      <c r="M6965">
        <v>-20.85</v>
      </c>
      <c r="N6965">
        <v>5.54</v>
      </c>
      <c r="O6965" t="s">
        <v>9341</v>
      </c>
      <c r="P6965">
        <v>6.29</v>
      </c>
      <c r="Q6965">
        <v>6.27</v>
      </c>
      <c r="R6965">
        <v>7.32</v>
      </c>
      <c r="S6965" t="s">
        <v>9341</v>
      </c>
      <c r="T6965" t="s">
        <v>9341</v>
      </c>
      <c r="U6965" t="s">
        <v>11042</v>
      </c>
      <c r="V6965" t="str">
        <f>LEFT($U6965,2)</f>
        <v>A0</v>
      </c>
      <c r="W6965" s="3">
        <f>_xlfn.XLOOKUP(V6965,$AC$2:$AC$43,$AD$2:$AD$43,"none")</f>
        <v>-0.01</v>
      </c>
      <c r="X6965" s="3">
        <f>IF(ISNUMBER($W6965), 4600 * (1 / (0.92 * $W6965 + 1.7) + 1 / (0.92 * $W6965 + 0.62)),"none")</f>
        <v>10251.712375722911</v>
      </c>
      <c r="Y6965" s="8">
        <f>IF(ISNUMBER($X6965), _xlfn.XLOOKUP($X6965,Sheet3!$A$2:$A$392,Sheet3!$B$2:$B$392,"none", 1,1), $AF$2)</f>
        <v>0.6109</v>
      </c>
      <c r="Z6965" s="8">
        <f>IF(ISNUMBER($X6965), _xlfn.XLOOKUP($X6965,Sheet3!$A$2:$A$392,Sheet3!$C$2:$C$392,"none", 1,1), $AF$2)</f>
        <v>0.69189999999999996</v>
      </c>
      <c r="AA6965" s="8">
        <f>IF(ISNUMBER($X6965), _xlfn.XLOOKUP($X6965,Sheet3!$A$2:$A$392,Sheet3!$D$2:$D$392,"none", 1,1), $AF$2)</f>
        <v>1</v>
      </c>
    </row>
    <row r="6966" spans="1:27">
      <c r="A6966">
        <v>7517</v>
      </c>
      <c r="B6966" t="s">
        <v>7820</v>
      </c>
      <c r="C6966" t="s">
        <v>313</v>
      </c>
      <c r="D6966">
        <v>11</v>
      </c>
      <c r="E6966">
        <v>12</v>
      </c>
      <c r="F6966">
        <v>10.189763320799999</v>
      </c>
      <c r="G6966">
        <v>-46</v>
      </c>
      <c r="H6966">
        <v>16</v>
      </c>
      <c r="I6966">
        <v>0.32025295199999998</v>
      </c>
      <c r="J6966">
        <f>(D6966+E6966/60+F6966/3600)*15</f>
        <v>168.04245734717</v>
      </c>
      <c r="K6966">
        <f>IF(G6966&lt;0, G6966-H6966/60-I6966/3600, G6966+H6966/60+I6966/3600)</f>
        <v>-46.266755625819997</v>
      </c>
      <c r="L6966">
        <v>-46.710999999999999</v>
      </c>
      <c r="M6966">
        <v>9.593</v>
      </c>
      <c r="N6966">
        <v>10.19</v>
      </c>
      <c r="O6966" t="s">
        <v>9341</v>
      </c>
      <c r="P6966">
        <v>6.41</v>
      </c>
      <c r="Q6966">
        <v>6.27</v>
      </c>
      <c r="R6966" t="s">
        <v>9341</v>
      </c>
      <c r="S6966">
        <v>6.2460000000000004</v>
      </c>
      <c r="T6966" t="s">
        <v>9341</v>
      </c>
      <c r="U6966" t="s">
        <v>9433</v>
      </c>
      <c r="V6966" t="str">
        <f>LEFT($U6966,2)</f>
        <v>A1</v>
      </c>
      <c r="W6966" s="3">
        <f>_xlfn.XLOOKUP(V6966,$AC$2:$AC$43,$AD$2:$AD$43,"none")</f>
        <v>0.02</v>
      </c>
      <c r="X6966" s="3">
        <f>IF(ISNUMBER($W6966), 4600 * (1 / (0.92 * $W6966 + 1.7) + 1 / (0.92 * $W6966 + 0.62)),"none")</f>
        <v>9882.4225367888994</v>
      </c>
      <c r="Y6966" s="8">
        <f>IF(ISNUMBER($X6966), _xlfn.XLOOKUP($X6966,Sheet3!$A$2:$A$392,Sheet3!$B$2:$B$392,"none", 1,1), $AF$2)</f>
        <v>0.63239999999999996</v>
      </c>
      <c r="Z6966" s="8">
        <f>IF(ISNUMBER($X6966), _xlfn.XLOOKUP($X6966,Sheet3!$A$2:$A$392,Sheet3!$C$2:$C$392,"none", 1,1), $AF$2)</f>
        <v>0.70809999999999995</v>
      </c>
      <c r="AA6966" s="8">
        <f>IF(ISNUMBER($X6966), _xlfn.XLOOKUP($X6966,Sheet3!$A$2:$A$392,Sheet3!$D$2:$D$392,"none", 1,1), $AF$2)</f>
        <v>1</v>
      </c>
    </row>
    <row r="6967" spans="1:27">
      <c r="A6967">
        <v>8577</v>
      </c>
      <c r="B6967" t="s">
        <v>8880</v>
      </c>
      <c r="C6967" t="s">
        <v>297</v>
      </c>
      <c r="D6967">
        <v>16</v>
      </c>
      <c r="E6967">
        <v>43</v>
      </c>
      <c r="F6967">
        <v>3.5657842992000002</v>
      </c>
      <c r="G6967">
        <v>-46</v>
      </c>
      <c r="H6967">
        <v>4</v>
      </c>
      <c r="I6967">
        <v>13.056960719999999</v>
      </c>
      <c r="J6967">
        <f>(D6967+E6967/60+F6967/3600)*15</f>
        <v>250.76485743457999</v>
      </c>
      <c r="K6967">
        <f>IF(G6967&lt;0, G6967-H6967/60-I6967/3600, G6967+H6967/60+I6967/3600)</f>
        <v>-46.070293600200003</v>
      </c>
      <c r="L6967">
        <v>-0.13400000000000001</v>
      </c>
      <c r="M6967">
        <v>-3.79</v>
      </c>
      <c r="N6967">
        <v>1.04</v>
      </c>
      <c r="O6967" t="s">
        <v>9341</v>
      </c>
      <c r="P6967">
        <v>7.04</v>
      </c>
      <c r="Q6967">
        <v>6.27</v>
      </c>
      <c r="R6967" t="s">
        <v>9341</v>
      </c>
      <c r="S6967">
        <v>5.9569999999999999</v>
      </c>
      <c r="T6967" t="s">
        <v>9341</v>
      </c>
      <c r="U6967" t="s">
        <v>11499</v>
      </c>
      <c r="V6967" t="str">
        <f>LEFT($U6967,2)</f>
        <v>F6</v>
      </c>
      <c r="W6967" s="3" t="str">
        <f>_xlfn.XLOOKUP(V6967,$AC$2:$AC$43,$AD$2:$AD$43,"none")</f>
        <v>none</v>
      </c>
      <c r="X6967" s="3" t="str">
        <f>IF(ISNUMBER($W6967), 4600 * (1 / (0.92 * $W6967 + 1.7) + 1 / (0.92 * $W6967 + 0.62)),"none")</f>
        <v>none</v>
      </c>
      <c r="Y6967" s="8">
        <f>IF(ISNUMBER($X6967), _xlfn.XLOOKUP($X6967,Sheet3!$A$2:$A$392,Sheet3!$B$2:$B$392,"none", 1,1), $AF$2)</f>
        <v>0.8</v>
      </c>
      <c r="Z6967" s="8">
        <f>IF(ISNUMBER($X6967), _xlfn.XLOOKUP($X6967,Sheet3!$A$2:$A$392,Sheet3!$C$2:$C$392,"none", 1,1), $AF$2)</f>
        <v>0.8</v>
      </c>
      <c r="AA6967" s="8">
        <f>IF(ISNUMBER($X6967), _xlfn.XLOOKUP($X6967,Sheet3!$A$2:$A$392,Sheet3!$D$2:$D$392,"none", 1,1), $AF$2)</f>
        <v>0.8</v>
      </c>
    </row>
    <row r="6968" spans="1:27">
      <c r="A6968">
        <v>1785</v>
      </c>
      <c r="B6968" t="s">
        <v>2086</v>
      </c>
      <c r="C6968" t="s">
        <v>297</v>
      </c>
      <c r="D6968">
        <v>4</v>
      </c>
      <c r="E6968">
        <v>36</v>
      </c>
      <c r="F6968">
        <v>50.9307829344</v>
      </c>
      <c r="G6968">
        <v>-30</v>
      </c>
      <c r="H6968">
        <v>43</v>
      </c>
      <c r="I6968">
        <v>0.40014822</v>
      </c>
      <c r="J6968">
        <f>(D6968+E6968/60+F6968/3600)*15</f>
        <v>69.212211595559992</v>
      </c>
      <c r="K6968">
        <f>IF(G6968&lt;0, G6968-H6968/60-I6968/3600, G6968+H6968/60+I6968/3600)</f>
        <v>-30.71677781895</v>
      </c>
      <c r="L6968">
        <v>-13.845000000000001</v>
      </c>
      <c r="M6968">
        <v>7.2770000000000001</v>
      </c>
      <c r="N6968">
        <v>7.63</v>
      </c>
      <c r="O6968" t="s">
        <v>9341</v>
      </c>
      <c r="P6968">
        <v>6.19</v>
      </c>
      <c r="Q6968">
        <v>6.2709999999999999</v>
      </c>
      <c r="R6968" t="s">
        <v>9341</v>
      </c>
      <c r="S6968">
        <v>6.2649999999999997</v>
      </c>
      <c r="T6968" t="s">
        <v>9341</v>
      </c>
      <c r="U6968" t="s">
        <v>9962</v>
      </c>
      <c r="V6968" t="str">
        <f>LEFT($U6968,2)</f>
        <v>Ap</v>
      </c>
      <c r="W6968" s="3" t="str">
        <f>_xlfn.XLOOKUP(V6968,$AC$2:$AC$43,$AD$2:$AD$43,"none")</f>
        <v>none</v>
      </c>
      <c r="X6968" s="3" t="str">
        <f>IF(ISNUMBER($W6968), 4600 * (1 / (0.92 * $W6968 + 1.7) + 1 / (0.92 * $W6968 + 0.62)),"none")</f>
        <v>none</v>
      </c>
      <c r="Y6968" s="8">
        <f>IF(ISNUMBER($X6968), _xlfn.XLOOKUP($X6968,Sheet3!$A$2:$A$392,Sheet3!$B$2:$B$392,"none", 1,1), $AF$2)</f>
        <v>0.8</v>
      </c>
      <c r="Z6968" s="8">
        <f>IF(ISNUMBER($X6968), _xlfn.XLOOKUP($X6968,Sheet3!$A$2:$A$392,Sheet3!$C$2:$C$392,"none", 1,1), $AF$2)</f>
        <v>0.8</v>
      </c>
      <c r="AA6968" s="8">
        <f>IF(ISNUMBER($X6968), _xlfn.XLOOKUP($X6968,Sheet3!$A$2:$A$392,Sheet3!$D$2:$D$392,"none", 1,1), $AF$2)</f>
        <v>0.8</v>
      </c>
    </row>
    <row r="6969" spans="1:27">
      <c r="A6969">
        <v>4566</v>
      </c>
      <c r="B6969" t="s">
        <v>4869</v>
      </c>
      <c r="C6969" t="s">
        <v>12</v>
      </c>
      <c r="D6969">
        <v>10</v>
      </c>
      <c r="E6969">
        <v>45</v>
      </c>
      <c r="F6969">
        <v>9.4571158999999998</v>
      </c>
      <c r="G6969">
        <v>2</v>
      </c>
      <c r="H6969">
        <v>29</v>
      </c>
      <c r="I6969">
        <v>16.705698999999999</v>
      </c>
      <c r="J6969">
        <f>(D6969+E6969/60+F6969/3600)*15</f>
        <v>161.28940464958333</v>
      </c>
      <c r="K6969">
        <f>IF(G6969&lt;0, G6969-H6969/60-I6969/3600, G6969+H6969/60+I6969/3600)</f>
        <v>2.487973805277778</v>
      </c>
      <c r="L6969">
        <v>-47.53</v>
      </c>
      <c r="M6969">
        <v>-22.3</v>
      </c>
      <c r="N6969">
        <v>6.8</v>
      </c>
      <c r="O6969" t="s">
        <v>9341</v>
      </c>
      <c r="P6969">
        <v>7.4889999999999999</v>
      </c>
      <c r="Q6969">
        <v>6.2709999999999999</v>
      </c>
      <c r="R6969" t="s">
        <v>9341</v>
      </c>
      <c r="S6969">
        <v>5.8940000000000001</v>
      </c>
      <c r="T6969" t="s">
        <v>9341</v>
      </c>
      <c r="U6969" t="s">
        <v>9371</v>
      </c>
      <c r="V6969" t="str">
        <f>LEFT($U6969,2)</f>
        <v>K2</v>
      </c>
      <c r="W6969" s="3">
        <f>_xlfn.XLOOKUP(V6969,$AC$2:$AC$43,$AD$2:$AD$43,"none")</f>
        <v>0.92</v>
      </c>
      <c r="X6969" s="3">
        <f>IF(ISNUMBER($W6969), 4600 * (1 / (0.92 * $W6969 + 1.7) + 1 / (0.92 * $W6969 + 0.62)),"none")</f>
        <v>4943.4058698702656</v>
      </c>
      <c r="Y6969" s="8">
        <f>IF(ISNUMBER($X6969), _xlfn.XLOOKUP($X6969,Sheet3!$A$2:$A$392,Sheet3!$B$2:$B$392,"none", 1,1), $AF$2)</f>
        <v>1</v>
      </c>
      <c r="Z6969" s="8">
        <f>IF(ISNUMBER($X6969), _xlfn.XLOOKUP($X6969,Sheet3!$A$2:$A$392,Sheet3!$C$2:$C$392,"none", 1,1), $AF$2)</f>
        <v>0.79920000000000002</v>
      </c>
      <c r="AA6969" s="8">
        <f>IF(ISNUMBER($X6969), _xlfn.XLOOKUP($X6969,Sheet3!$A$2:$A$392,Sheet3!$D$2:$D$392,"none", 1,1), $AF$2)</f>
        <v>0.60450000000000004</v>
      </c>
    </row>
    <row r="6970" spans="1:27">
      <c r="A6970">
        <v>5900</v>
      </c>
      <c r="B6970" t="s">
        <v>6203</v>
      </c>
      <c r="C6970" t="s">
        <v>297</v>
      </c>
      <c r="D6970">
        <v>19</v>
      </c>
      <c r="E6970">
        <v>35</v>
      </c>
      <c r="F6970">
        <v>33.459719414399999</v>
      </c>
      <c r="G6970">
        <v>-12</v>
      </c>
      <c r="H6970">
        <v>15</v>
      </c>
      <c r="I6970">
        <v>11.210959512000001</v>
      </c>
      <c r="J6970">
        <f>(D6970+E6970/60+F6970/3600)*15</f>
        <v>293.88941549755998</v>
      </c>
      <c r="K6970">
        <f>IF(G6970&lt;0, G6970-H6970/60-I6970/3600, G6970+H6970/60+I6970/3600)</f>
        <v>-12.25311415542</v>
      </c>
      <c r="L6970">
        <v>-7.0640000000000001</v>
      </c>
      <c r="M6970">
        <v>-19.472000000000001</v>
      </c>
      <c r="N6970">
        <v>8.66</v>
      </c>
      <c r="O6970" t="s">
        <v>9341</v>
      </c>
      <c r="P6970">
        <v>7.367</v>
      </c>
      <c r="Q6970">
        <v>6.2709999999999999</v>
      </c>
      <c r="R6970" t="s">
        <v>9341</v>
      </c>
      <c r="S6970">
        <v>5.9669999999999996</v>
      </c>
      <c r="T6970" t="s">
        <v>9341</v>
      </c>
      <c r="U6970" t="s">
        <v>9403</v>
      </c>
      <c r="V6970" t="str">
        <f>LEFT($U6970,2)</f>
        <v>K0</v>
      </c>
      <c r="W6970" s="3">
        <f>_xlfn.XLOOKUP(V6970,$AC$2:$AC$43,$AD$2:$AD$43,"none")</f>
        <v>0.81</v>
      </c>
      <c r="X6970" s="3">
        <f>IF(ISNUMBER($W6970), 4600 * (1 / (0.92 * $W6970 + 1.7) + 1 / (0.92 * $W6970 + 0.62)),"none")</f>
        <v>5250.7063834266155</v>
      </c>
      <c r="Y6970" s="8">
        <f>IF(ISNUMBER($X6970), _xlfn.XLOOKUP($X6970,Sheet3!$A$2:$A$392,Sheet3!$B$2:$B$392,"none", 1,1), $AF$2)</f>
        <v>1</v>
      </c>
      <c r="Z6970" s="8">
        <f>IF(ISNUMBER($X6970), _xlfn.XLOOKUP($X6970,Sheet3!$A$2:$A$392,Sheet3!$C$2:$C$392,"none", 1,1), $AF$2)</f>
        <v>0.83299999999999996</v>
      </c>
      <c r="AA6970" s="8">
        <f>IF(ISNUMBER($X6970), _xlfn.XLOOKUP($X6970,Sheet3!$A$2:$A$392,Sheet3!$D$2:$D$392,"none", 1,1), $AF$2)</f>
        <v>0.67869999999999997</v>
      </c>
    </row>
    <row r="6971" spans="1:27">
      <c r="A6971">
        <v>6222</v>
      </c>
      <c r="B6971" t="s">
        <v>6525</v>
      </c>
      <c r="C6971" t="s">
        <v>297</v>
      </c>
      <c r="D6971">
        <v>19</v>
      </c>
      <c r="E6971">
        <v>2</v>
      </c>
      <c r="F6971">
        <v>21.566495436</v>
      </c>
      <c r="G6971">
        <v>8</v>
      </c>
      <c r="H6971">
        <v>22</v>
      </c>
      <c r="I6971">
        <v>24.735527256000001</v>
      </c>
      <c r="J6971">
        <f>(D6971+E6971/60+F6971/3600)*15</f>
        <v>285.58986039765</v>
      </c>
      <c r="K6971">
        <f>IF(G6971&lt;0, G6971-H6971/60-I6971/3600, G6971+H6971/60+I6971/3600)</f>
        <v>8.3735376464600009</v>
      </c>
      <c r="L6971">
        <v>9.1010000000000009</v>
      </c>
      <c r="M6971">
        <v>3.7210000000000001</v>
      </c>
      <c r="N6971">
        <v>3.26</v>
      </c>
      <c r="O6971" t="s">
        <v>9341</v>
      </c>
      <c r="P6971">
        <v>7.8819999999999997</v>
      </c>
      <c r="Q6971">
        <v>6.2709999999999999</v>
      </c>
      <c r="R6971" t="s">
        <v>9341</v>
      </c>
      <c r="S6971">
        <v>5.6520000000000001</v>
      </c>
      <c r="T6971" t="s">
        <v>9341</v>
      </c>
      <c r="U6971" t="s">
        <v>9371</v>
      </c>
      <c r="V6971" t="str">
        <f>LEFT($U6971,2)</f>
        <v>K2</v>
      </c>
      <c r="W6971" s="3">
        <f>_xlfn.XLOOKUP(V6971,$AC$2:$AC$43,$AD$2:$AD$43,"none")</f>
        <v>0.92</v>
      </c>
      <c r="X6971" s="3">
        <f>IF(ISNUMBER($W6971), 4600 * (1 / (0.92 * $W6971 + 1.7) + 1 / (0.92 * $W6971 + 0.62)),"none")</f>
        <v>4943.4058698702656</v>
      </c>
      <c r="Y6971" s="8">
        <f>IF(ISNUMBER($X6971), _xlfn.XLOOKUP($X6971,Sheet3!$A$2:$A$392,Sheet3!$B$2:$B$392,"none", 1,1), $AF$2)</f>
        <v>1</v>
      </c>
      <c r="Z6971" s="8">
        <f>IF(ISNUMBER($X6971), _xlfn.XLOOKUP($X6971,Sheet3!$A$2:$A$392,Sheet3!$C$2:$C$392,"none", 1,1), $AF$2)</f>
        <v>0.79920000000000002</v>
      </c>
      <c r="AA6971" s="8">
        <f>IF(ISNUMBER($X6971), _xlfn.XLOOKUP($X6971,Sheet3!$A$2:$A$392,Sheet3!$D$2:$D$392,"none", 1,1), $AF$2)</f>
        <v>0.60450000000000004</v>
      </c>
    </row>
    <row r="6972" spans="1:27">
      <c r="A6972">
        <v>6848</v>
      </c>
      <c r="B6972" t="s">
        <v>7151</v>
      </c>
      <c r="C6972" t="s">
        <v>31</v>
      </c>
      <c r="D6972">
        <v>8</v>
      </c>
      <c r="E6972">
        <v>3</v>
      </c>
      <c r="F6972">
        <v>29.6054372784</v>
      </c>
      <c r="G6972">
        <v>-42</v>
      </c>
      <c r="H6972">
        <v>56</v>
      </c>
      <c r="I6972">
        <v>53.982386988000002</v>
      </c>
      <c r="J6972">
        <f>(D6972+E6972/60+F6972/3600)*15</f>
        <v>120.87335598866001</v>
      </c>
      <c r="K6972">
        <f>IF(G6972&lt;0, G6972-H6972/60-I6972/3600, G6972+H6972/60+I6972/3600)</f>
        <v>-42.948328440829997</v>
      </c>
      <c r="L6972">
        <v>-18.443000000000001</v>
      </c>
      <c r="M6972">
        <v>-3.2029999999999998</v>
      </c>
      <c r="N6972">
        <v>3.31</v>
      </c>
      <c r="O6972" t="s">
        <v>9341</v>
      </c>
      <c r="P6972">
        <v>7.28</v>
      </c>
      <c r="Q6972">
        <v>6.2709999999999999</v>
      </c>
      <c r="R6972" t="s">
        <v>9341</v>
      </c>
      <c r="S6972">
        <v>6.016</v>
      </c>
      <c r="T6972" t="s">
        <v>9341</v>
      </c>
      <c r="U6972" t="s">
        <v>9363</v>
      </c>
      <c r="V6972" t="str">
        <f>LEFT($U6972,2)</f>
        <v>G8</v>
      </c>
      <c r="W6972" s="3">
        <f>_xlfn.XLOOKUP(V6972,$AC$2:$AC$43,$AD$2:$AD$43,"none")</f>
        <v>0.74</v>
      </c>
      <c r="X6972" s="3">
        <f>IF(ISNUMBER($W6972), 4600 * (1 / (0.92 * $W6972 + 1.7) + 1 / (0.92 * $W6972 + 0.62)),"none")</f>
        <v>5468.4090187676065</v>
      </c>
      <c r="Y6972" s="8">
        <f>IF(ISNUMBER($X6972), _xlfn.XLOOKUP($X6972,Sheet3!$A$2:$A$392,Sheet3!$B$2:$B$392,"none", 1,1), $AF$2)</f>
        <v>1</v>
      </c>
      <c r="Z6972" s="8">
        <f>IF(ISNUMBER($X6972), _xlfn.XLOOKUP($X6972,Sheet3!$A$2:$A$392,Sheet3!$C$2:$C$392,"none", 1,1), $AF$2)</f>
        <v>0.85409999999999997</v>
      </c>
      <c r="AA6972" s="8">
        <f>IF(ISNUMBER($X6972), _xlfn.XLOOKUP($X6972,Sheet3!$A$2:$A$392,Sheet3!$D$2:$D$392,"none", 1,1), $AF$2)</f>
        <v>0.72770000000000001</v>
      </c>
    </row>
    <row r="6973" spans="1:27">
      <c r="A6973">
        <v>2461</v>
      </c>
      <c r="B6973" t="s">
        <v>2763</v>
      </c>
      <c r="C6973" t="s">
        <v>297</v>
      </c>
      <c r="D6973">
        <v>6</v>
      </c>
      <c r="E6973">
        <v>41</v>
      </c>
      <c r="F6973">
        <v>21.941466124800002</v>
      </c>
      <c r="G6973">
        <v>16</v>
      </c>
      <c r="H6973">
        <v>23</v>
      </c>
      <c r="I6973">
        <v>51.549879156000003</v>
      </c>
      <c r="J6973">
        <f>(D6973+E6973/60+F6973/3600)*15</f>
        <v>100.34142277552</v>
      </c>
      <c r="K6973">
        <f>IF(G6973&lt;0, G6973-H6973/60-I6973/3600, G6973+H6973/60+I6973/3600)</f>
        <v>16.397652744209999</v>
      </c>
      <c r="L6973">
        <v>-4.7640000000000002</v>
      </c>
      <c r="M6973">
        <v>-3.371</v>
      </c>
      <c r="N6973">
        <v>3.29</v>
      </c>
      <c r="O6973" t="s">
        <v>9341</v>
      </c>
      <c r="P6973">
        <v>6.2469999999999999</v>
      </c>
      <c r="Q6973">
        <v>6.2720000000000002</v>
      </c>
      <c r="R6973" t="s">
        <v>9341</v>
      </c>
      <c r="S6973">
        <v>6.27</v>
      </c>
      <c r="T6973" t="s">
        <v>9341</v>
      </c>
      <c r="U6973" t="s">
        <v>9433</v>
      </c>
      <c r="V6973" t="str">
        <f>LEFT($U6973,2)</f>
        <v>A1</v>
      </c>
      <c r="W6973" s="3">
        <f>_xlfn.XLOOKUP(V6973,$AC$2:$AC$43,$AD$2:$AD$43,"none")</f>
        <v>0.02</v>
      </c>
      <c r="X6973" s="3">
        <f>IF(ISNUMBER($W6973), 4600 * (1 / (0.92 * $W6973 + 1.7) + 1 / (0.92 * $W6973 + 0.62)),"none")</f>
        <v>9882.4225367888994</v>
      </c>
      <c r="Y6973" s="8">
        <f>IF(ISNUMBER($X6973), _xlfn.XLOOKUP($X6973,Sheet3!$A$2:$A$392,Sheet3!$B$2:$B$392,"none", 1,1), $AF$2)</f>
        <v>0.63239999999999996</v>
      </c>
      <c r="Z6973" s="8">
        <f>IF(ISNUMBER($X6973), _xlfn.XLOOKUP($X6973,Sheet3!$A$2:$A$392,Sheet3!$C$2:$C$392,"none", 1,1), $AF$2)</f>
        <v>0.70809999999999995</v>
      </c>
      <c r="AA6973" s="8">
        <f>IF(ISNUMBER($X6973), _xlfn.XLOOKUP($X6973,Sheet3!$A$2:$A$392,Sheet3!$D$2:$D$392,"none", 1,1), $AF$2)</f>
        <v>1</v>
      </c>
    </row>
    <row r="6974" spans="1:27">
      <c r="A6974">
        <v>2759</v>
      </c>
      <c r="B6974" t="s">
        <v>3062</v>
      </c>
      <c r="C6974" t="s">
        <v>297</v>
      </c>
      <c r="D6974">
        <v>7</v>
      </c>
      <c r="E6974">
        <v>24</v>
      </c>
      <c r="F6974">
        <v>50.882695936799998</v>
      </c>
      <c r="G6974">
        <v>-19</v>
      </c>
      <c r="H6974">
        <v>0</v>
      </c>
      <c r="I6974">
        <v>44.219184732000002</v>
      </c>
      <c r="J6974">
        <f>(D6974+E6974/60+F6974/3600)*15</f>
        <v>111.21201123307</v>
      </c>
      <c r="K6974">
        <f>IF(G6974&lt;0, G6974-H6974/60-I6974/3600, G6974+H6974/60+I6974/3600)</f>
        <v>-19.012283106870001</v>
      </c>
      <c r="L6974">
        <v>-2.359</v>
      </c>
      <c r="M6974">
        <v>2.4249999999999998</v>
      </c>
      <c r="N6974">
        <v>0.32</v>
      </c>
      <c r="O6974">
        <v>6.57</v>
      </c>
      <c r="P6974">
        <v>6.5259999999999998</v>
      </c>
      <c r="Q6974">
        <v>6.2720000000000002</v>
      </c>
      <c r="R6974">
        <v>7.22</v>
      </c>
      <c r="S6974">
        <v>6.173</v>
      </c>
      <c r="T6974" t="s">
        <v>9341</v>
      </c>
      <c r="U6974" t="s">
        <v>10314</v>
      </c>
      <c r="V6974" t="str">
        <f>LEFT($U6974,2)</f>
        <v>A2</v>
      </c>
      <c r="W6974" s="3">
        <f>_xlfn.XLOOKUP(V6974,$AC$2:$AC$43,$AD$2:$AD$43,"none")</f>
        <v>0.05</v>
      </c>
      <c r="X6974" s="3">
        <f>IF(ISNUMBER($W6974), 4600 * (1 / (0.92 * $W6974 + 1.7) + 1 / (0.92 * $W6974 + 0.62)),"none")</f>
        <v>9541.5002631497482</v>
      </c>
      <c r="Y6974" s="8">
        <f>IF(ISNUMBER($X6974), _xlfn.XLOOKUP($X6974,Sheet3!$A$2:$A$392,Sheet3!$B$2:$B$392,"none", 1,1), $AF$2)</f>
        <v>0.65039999999999998</v>
      </c>
      <c r="Z6974" s="8">
        <f>IF(ISNUMBER($X6974), _xlfn.XLOOKUP($X6974,Sheet3!$A$2:$A$392,Sheet3!$C$2:$C$392,"none", 1,1), $AF$2)</f>
        <v>0.72150000000000003</v>
      </c>
      <c r="AA6974" s="8">
        <f>IF(ISNUMBER($X6974), _xlfn.XLOOKUP($X6974,Sheet3!$A$2:$A$392,Sheet3!$D$2:$D$392,"none", 1,1), $AF$2)</f>
        <v>1</v>
      </c>
    </row>
    <row r="6975" spans="1:27">
      <c r="A6975">
        <v>5613</v>
      </c>
      <c r="B6975" t="s">
        <v>5916</v>
      </c>
      <c r="C6975" t="s">
        <v>297</v>
      </c>
      <c r="D6975">
        <v>19</v>
      </c>
      <c r="E6975">
        <v>11</v>
      </c>
      <c r="F6975">
        <v>18.816490087199998</v>
      </c>
      <c r="G6975">
        <v>-29</v>
      </c>
      <c r="H6975">
        <v>30</v>
      </c>
      <c r="I6975">
        <v>8.2559942639999999</v>
      </c>
      <c r="J6975">
        <f>(D6975+E6975/60+F6975/3600)*15</f>
        <v>287.82840204203001</v>
      </c>
      <c r="K6975">
        <f>IF(G6975&lt;0, G6975-H6975/60-I6975/3600, G6975+H6975/60+I6975/3600)</f>
        <v>-29.502293331739999</v>
      </c>
      <c r="L6975">
        <v>15.641999999999999</v>
      </c>
      <c r="M6975">
        <v>-19.997</v>
      </c>
      <c r="N6975">
        <v>7.37</v>
      </c>
      <c r="O6975" t="s">
        <v>9341</v>
      </c>
      <c r="P6975">
        <v>6.2350000000000003</v>
      </c>
      <c r="Q6975">
        <v>6.2720000000000002</v>
      </c>
      <c r="R6975" t="s">
        <v>9341</v>
      </c>
      <c r="S6975">
        <v>6.2590000000000003</v>
      </c>
      <c r="T6975" t="s">
        <v>9341</v>
      </c>
      <c r="U6975" t="s">
        <v>9437</v>
      </c>
      <c r="V6975" t="str">
        <f>LEFT($U6975,2)</f>
        <v>B8</v>
      </c>
      <c r="W6975" s="3">
        <f>_xlfn.XLOOKUP(V6975,$AC$2:$AC$43,$AD$2:$AD$43,"none")</f>
        <v>-0.11</v>
      </c>
      <c r="X6975" s="3">
        <f>IF(ISNUMBER($W6975), 4600 * (1 / (0.92 * $W6975 + 1.7) + 1 / (0.92 * $W6975 + 0.62)),"none")</f>
        <v>11743.77313439976</v>
      </c>
      <c r="Y6975" s="8">
        <f>IF(ISNUMBER($X6975), _xlfn.XLOOKUP($X6975,Sheet3!$A$2:$A$392,Sheet3!$B$2:$B$392,"none", 1,1), $AF$2)</f>
        <v>0.54959999999999998</v>
      </c>
      <c r="Z6975" s="8">
        <f>IF(ISNUMBER($X6975), _xlfn.XLOOKUP($X6975,Sheet3!$A$2:$A$392,Sheet3!$C$2:$C$392,"none", 1,1), $AF$2)</f>
        <v>0.64410000000000001</v>
      </c>
      <c r="AA6975" s="8">
        <f>IF(ISNUMBER($X6975), _xlfn.XLOOKUP($X6975,Sheet3!$A$2:$A$392,Sheet3!$D$2:$D$392,"none", 1,1), $AF$2)</f>
        <v>1</v>
      </c>
    </row>
    <row r="6976" spans="1:27">
      <c r="A6976">
        <v>6864</v>
      </c>
      <c r="B6976" t="s">
        <v>7167</v>
      </c>
      <c r="C6976" t="s">
        <v>297</v>
      </c>
      <c r="D6976">
        <v>6</v>
      </c>
      <c r="E6976">
        <v>10</v>
      </c>
      <c r="F6976">
        <v>39.927864496799998</v>
      </c>
      <c r="G6976">
        <v>-45</v>
      </c>
      <c r="H6976">
        <v>16</v>
      </c>
      <c r="I6976">
        <v>55.159860827999999</v>
      </c>
      <c r="J6976">
        <f>(D6976+E6976/60+F6976/3600)*15</f>
        <v>92.66636610207</v>
      </c>
      <c r="K6976">
        <f>IF(G6976&lt;0, G6976-H6976/60-I6976/3600, G6976+H6976/60+I6976/3600)</f>
        <v>-45.28198885023</v>
      </c>
      <c r="L6976">
        <v>-1.1259999999999999</v>
      </c>
      <c r="M6976">
        <v>7.1779999999999999</v>
      </c>
      <c r="N6976">
        <v>4.8099999999999996</v>
      </c>
      <c r="O6976" t="s">
        <v>9341</v>
      </c>
      <c r="P6976">
        <v>6.2619999999999996</v>
      </c>
      <c r="Q6976">
        <v>6.2720000000000002</v>
      </c>
      <c r="R6976" t="s">
        <v>9341</v>
      </c>
      <c r="S6976">
        <v>6.2750000000000004</v>
      </c>
      <c r="T6976" t="s">
        <v>9341</v>
      </c>
      <c r="U6976" t="s">
        <v>9394</v>
      </c>
      <c r="V6976" t="str">
        <f>LEFT($U6976,2)</f>
        <v>A0</v>
      </c>
      <c r="W6976" s="3">
        <f>_xlfn.XLOOKUP(V6976,$AC$2:$AC$43,$AD$2:$AD$43,"none")</f>
        <v>-0.01</v>
      </c>
      <c r="X6976" s="3">
        <f>IF(ISNUMBER($W6976), 4600 * (1 / (0.92 * $W6976 + 1.7) + 1 / (0.92 * $W6976 + 0.62)),"none")</f>
        <v>10251.712375722911</v>
      </c>
      <c r="Y6976" s="8">
        <f>IF(ISNUMBER($X6976), _xlfn.XLOOKUP($X6976,Sheet3!$A$2:$A$392,Sheet3!$B$2:$B$392,"none", 1,1), $AF$2)</f>
        <v>0.6109</v>
      </c>
      <c r="Z6976" s="8">
        <f>IF(ISNUMBER($X6976), _xlfn.XLOOKUP($X6976,Sheet3!$A$2:$A$392,Sheet3!$C$2:$C$392,"none", 1,1), $AF$2)</f>
        <v>0.69189999999999996</v>
      </c>
      <c r="AA6976" s="8">
        <f>IF(ISNUMBER($X6976), _xlfn.XLOOKUP($X6976,Sheet3!$A$2:$A$392,Sheet3!$D$2:$D$392,"none", 1,1), $AF$2)</f>
        <v>1</v>
      </c>
    </row>
    <row r="6977" spans="1:27">
      <c r="A6977">
        <v>219</v>
      </c>
      <c r="B6977" t="s">
        <v>517</v>
      </c>
      <c r="C6977" t="s">
        <v>297</v>
      </c>
      <c r="D6977">
        <v>20</v>
      </c>
      <c r="E6977">
        <v>17</v>
      </c>
      <c r="F6977">
        <v>29.056534118399998</v>
      </c>
      <c r="G6977">
        <v>42</v>
      </c>
      <c r="H6977">
        <v>43</v>
      </c>
      <c r="I6977">
        <v>19.42297662</v>
      </c>
      <c r="J6977">
        <f>(D6977+E6977/60+F6977/3600)*15</f>
        <v>304.37106889216</v>
      </c>
      <c r="K6977">
        <f>IF(G6977&lt;0, G6977-H6977/60-I6977/3600, G6977+H6977/60+I6977/3600)</f>
        <v>42.722061937950002</v>
      </c>
      <c r="L6977">
        <v>1.925</v>
      </c>
      <c r="M6977">
        <v>-0.503</v>
      </c>
      <c r="N6977">
        <v>1.34</v>
      </c>
      <c r="O6977" t="s">
        <v>9341</v>
      </c>
      <c r="P6977">
        <v>7.9089999999999998</v>
      </c>
      <c r="Q6977">
        <v>6.2729999999999997</v>
      </c>
      <c r="R6977" t="s">
        <v>9341</v>
      </c>
      <c r="S6977">
        <v>5.6890000000000001</v>
      </c>
      <c r="T6977" t="s">
        <v>9341</v>
      </c>
      <c r="U6977" t="s">
        <v>9486</v>
      </c>
      <c r="V6977" t="str">
        <f>LEFT($U6977,2)</f>
        <v>K4</v>
      </c>
      <c r="W6977" s="3">
        <f>_xlfn.XLOOKUP(V6977,$AC$2:$AC$43,$AD$2:$AD$43,"none")</f>
        <v>1</v>
      </c>
      <c r="X6977" s="3">
        <f>IF(ISNUMBER($W6977), 4600 * (1 / (0.92 * $W6977 + 1.7) + 1 / (0.92 * $W6977 + 0.62)),"none")</f>
        <v>4742.7381778526815</v>
      </c>
      <c r="Y6977" s="8">
        <f>IF(ISNUMBER($X6977), _xlfn.XLOOKUP($X6977,Sheet3!$A$2:$A$392,Sheet3!$B$2:$B$392,"none", 1,1), $AF$2)</f>
        <v>1</v>
      </c>
      <c r="Z6977" s="8">
        <f>IF(ISNUMBER($X6977), _xlfn.XLOOKUP($X6977,Sheet3!$A$2:$A$392,Sheet3!$C$2:$C$392,"none", 1,1), $AF$2)</f>
        <v>0.77500000000000002</v>
      </c>
      <c r="AA6977" s="8">
        <f>IF(ISNUMBER($X6977), _xlfn.XLOOKUP($X6977,Sheet3!$A$2:$A$392,Sheet3!$D$2:$D$392,"none", 1,1), $AF$2)</f>
        <v>0.55479999999999996</v>
      </c>
    </row>
    <row r="6978" spans="1:27">
      <c r="A6978">
        <v>1245</v>
      </c>
      <c r="B6978" t="s">
        <v>1546</v>
      </c>
      <c r="C6978" t="s">
        <v>17</v>
      </c>
      <c r="D6978">
        <v>13</v>
      </c>
      <c r="E6978">
        <v>40</v>
      </c>
      <c r="F6978">
        <v>21.3848060304</v>
      </c>
      <c r="G6978">
        <v>57</v>
      </c>
      <c r="H6978">
        <v>12</v>
      </c>
      <c r="I6978">
        <v>27.374885568</v>
      </c>
      <c r="J6978">
        <f>(D6978+E6978/60+F6978/3600)*15</f>
        <v>205.08910335845999</v>
      </c>
      <c r="K6978">
        <f>IF(G6978&lt;0, G6978-H6978/60-I6978/3600, G6978+H6978/60+I6978/3600)</f>
        <v>57.20760413488</v>
      </c>
      <c r="L6978">
        <v>-49.536000000000001</v>
      </c>
      <c r="M6978">
        <v>25.759</v>
      </c>
      <c r="N6978">
        <v>11</v>
      </c>
      <c r="O6978" t="s">
        <v>9341</v>
      </c>
      <c r="P6978">
        <v>6.38</v>
      </c>
      <c r="Q6978">
        <v>6.2729999999999997</v>
      </c>
      <c r="R6978" t="s">
        <v>9341</v>
      </c>
      <c r="S6978">
        <v>6.2850000000000001</v>
      </c>
      <c r="T6978" t="s">
        <v>9341</v>
      </c>
      <c r="U6978" t="s">
        <v>9846</v>
      </c>
      <c r="V6978" t="str">
        <f>LEFT($U6978,2)</f>
        <v>A2</v>
      </c>
      <c r="W6978" s="3">
        <f>_xlfn.XLOOKUP(V6978,$AC$2:$AC$43,$AD$2:$AD$43,"none")</f>
        <v>0.05</v>
      </c>
      <c r="X6978" s="3">
        <f>IF(ISNUMBER($W6978), 4600 * (1 / (0.92 * $W6978 + 1.7) + 1 / (0.92 * $W6978 + 0.62)),"none")</f>
        <v>9541.5002631497482</v>
      </c>
      <c r="Y6978" s="8">
        <f>IF(ISNUMBER($X6978), _xlfn.XLOOKUP($X6978,Sheet3!$A$2:$A$392,Sheet3!$B$2:$B$392,"none", 1,1), $AF$2)</f>
        <v>0.65039999999999998</v>
      </c>
      <c r="Z6978" s="8">
        <f>IF(ISNUMBER($X6978), _xlfn.XLOOKUP($X6978,Sheet3!$A$2:$A$392,Sheet3!$C$2:$C$392,"none", 1,1), $AF$2)</f>
        <v>0.72150000000000003</v>
      </c>
      <c r="AA6978" s="8">
        <f>IF(ISNUMBER($X6978), _xlfn.XLOOKUP($X6978,Sheet3!$A$2:$A$392,Sheet3!$D$2:$D$392,"none", 1,1), $AF$2)</f>
        <v>1</v>
      </c>
    </row>
    <row r="6979" spans="1:27">
      <c r="A6979">
        <v>1423</v>
      </c>
      <c r="B6979" t="s">
        <v>1724</v>
      </c>
      <c r="C6979" t="s">
        <v>12</v>
      </c>
      <c r="D6979">
        <v>3</v>
      </c>
      <c r="E6979">
        <v>8</v>
      </c>
      <c r="F6979">
        <v>38.791795778400001</v>
      </c>
      <c r="G6979">
        <v>8</v>
      </c>
      <c r="H6979">
        <v>28</v>
      </c>
      <c r="I6979">
        <v>15.857723964</v>
      </c>
      <c r="J6979">
        <f>(D6979+E6979/60+F6979/3600)*15</f>
        <v>47.161632482409999</v>
      </c>
      <c r="K6979">
        <f>IF(G6979&lt;0, G6979-H6979/60-I6979/3600, G6979+H6979/60+I6979/3600)</f>
        <v>8.4710715899900002</v>
      </c>
      <c r="L6979">
        <v>-2.8660000000000001</v>
      </c>
      <c r="M6979">
        <v>74.421000000000006</v>
      </c>
      <c r="N6979">
        <v>8.02</v>
      </c>
      <c r="O6979" t="s">
        <v>9341</v>
      </c>
      <c r="P6979">
        <v>7.3440000000000003</v>
      </c>
      <c r="Q6979">
        <v>6.2729999999999997</v>
      </c>
      <c r="R6979" t="s">
        <v>9341</v>
      </c>
      <c r="S6979">
        <v>5.9989999999999997</v>
      </c>
      <c r="T6979" t="s">
        <v>9341</v>
      </c>
      <c r="U6979" t="s">
        <v>9411</v>
      </c>
      <c r="V6979" t="str">
        <f>LEFT($U6979,2)</f>
        <v>G9</v>
      </c>
      <c r="W6979" s="3" t="str">
        <f>_xlfn.XLOOKUP(V6979,$AC$2:$AC$43,$AD$2:$AD$43,"none")</f>
        <v>none</v>
      </c>
      <c r="X6979" s="3" t="str">
        <f>IF(ISNUMBER($W6979), 4600 * (1 / (0.92 * $W6979 + 1.7) + 1 / (0.92 * $W6979 + 0.62)),"none")</f>
        <v>none</v>
      </c>
      <c r="Y6979" s="8">
        <f>IF(ISNUMBER($X6979), _xlfn.XLOOKUP($X6979,Sheet3!$A$2:$A$392,Sheet3!$B$2:$B$392,"none", 1,1), $AF$2)</f>
        <v>0.8</v>
      </c>
      <c r="Z6979" s="8">
        <f>IF(ISNUMBER($X6979), _xlfn.XLOOKUP($X6979,Sheet3!$A$2:$A$392,Sheet3!$C$2:$C$392,"none", 1,1), $AF$2)</f>
        <v>0.8</v>
      </c>
      <c r="AA6979" s="8">
        <f>IF(ISNUMBER($X6979), _xlfn.XLOOKUP($X6979,Sheet3!$A$2:$A$392,Sheet3!$D$2:$D$392,"none", 1,1), $AF$2)</f>
        <v>0.8</v>
      </c>
    </row>
    <row r="6980" spans="1:27">
      <c r="A6980">
        <v>2508</v>
      </c>
      <c r="B6980" t="s">
        <v>2810</v>
      </c>
      <c r="C6980" t="s">
        <v>297</v>
      </c>
      <c r="D6980">
        <v>6</v>
      </c>
      <c r="E6980">
        <v>43</v>
      </c>
      <c r="F6980">
        <v>23.3539952016</v>
      </c>
      <c r="G6980">
        <v>-39</v>
      </c>
      <c r="H6980">
        <v>11</v>
      </c>
      <c r="I6980">
        <v>35.203771715999999</v>
      </c>
      <c r="J6980">
        <f>(D6980+E6980/60+F6980/3600)*15</f>
        <v>100.84730831334001</v>
      </c>
      <c r="K6980">
        <f>IF(G6980&lt;0, G6980-H6980/60-I6980/3600, G6980+H6980/60+I6980/3600)</f>
        <v>-39.193112158809996</v>
      </c>
      <c r="L6980">
        <v>-2.718</v>
      </c>
      <c r="M6980">
        <v>-7.5129999999999999</v>
      </c>
      <c r="N6980">
        <v>6.4</v>
      </c>
      <c r="O6980" t="s">
        <v>9341</v>
      </c>
      <c r="P6980">
        <v>6.5449999999999999</v>
      </c>
      <c r="Q6980">
        <v>6.2729999999999997</v>
      </c>
      <c r="R6980" t="s">
        <v>9341</v>
      </c>
      <c r="S6980">
        <v>6.2560000000000002</v>
      </c>
      <c r="T6980" t="s">
        <v>9341</v>
      </c>
      <c r="U6980" t="s">
        <v>10241</v>
      </c>
      <c r="V6980" t="str">
        <f>LEFT($U6980,2)</f>
        <v>A7</v>
      </c>
      <c r="W6980" s="3">
        <f>_xlfn.XLOOKUP(V6980,$AC$2:$AC$43,$AD$2:$AD$43,"none")</f>
        <v>0.2</v>
      </c>
      <c r="X6980" s="3">
        <f>IF(ISNUMBER($W6980), 4600 * (1 / (0.92 * $W6980 + 1.7) + 1 / (0.92 * $W6980 + 0.62)),"none")</f>
        <v>8163.0066229362728</v>
      </c>
      <c r="Y6980" s="8">
        <f>IF(ISNUMBER($X6980), _xlfn.XLOOKUP($X6980,Sheet3!$A$2:$A$392,Sheet3!$B$2:$B$392,"none", 1,1), $AF$2)</f>
        <v>0.76519999999999999</v>
      </c>
      <c r="Z6980" s="8">
        <f>IF(ISNUMBER($X6980), _xlfn.XLOOKUP($X6980,Sheet3!$A$2:$A$392,Sheet3!$C$2:$C$392,"none", 1,1), $AF$2)</f>
        <v>0.80349999999999999</v>
      </c>
      <c r="AA6980" s="8">
        <f>IF(ISNUMBER($X6980), _xlfn.XLOOKUP($X6980,Sheet3!$A$2:$A$392,Sheet3!$D$2:$D$392,"none", 1,1), $AF$2)</f>
        <v>1</v>
      </c>
    </row>
    <row r="6981" spans="1:27">
      <c r="A6981">
        <v>4180</v>
      </c>
      <c r="B6981" t="s">
        <v>4483</v>
      </c>
      <c r="C6981" t="s">
        <v>297</v>
      </c>
      <c r="D6981">
        <v>0</v>
      </c>
      <c r="E6981">
        <v>28</v>
      </c>
      <c r="F6981">
        <v>56.662922987999998</v>
      </c>
      <c r="G6981">
        <v>36</v>
      </c>
      <c r="H6981">
        <v>53</v>
      </c>
      <c r="I6981">
        <v>58.896016764000002</v>
      </c>
      <c r="J6981">
        <f>(D6981+E6981/60+F6981/3600)*15</f>
        <v>7.2360955124499995</v>
      </c>
      <c r="K6981">
        <f>IF(G6981&lt;0, G6981-H6981/60-I6981/3600, G6981+H6981/60+I6981/3600)</f>
        <v>36.899693337990001</v>
      </c>
      <c r="L6981">
        <v>-4.4569999999999999</v>
      </c>
      <c r="M6981">
        <v>-4.1310000000000002</v>
      </c>
      <c r="N6981">
        <v>5.42</v>
      </c>
      <c r="O6981" t="s">
        <v>9341</v>
      </c>
      <c r="P6981">
        <v>7.1959999999999997</v>
      </c>
      <c r="Q6981">
        <v>6.2729999999999997</v>
      </c>
      <c r="R6981" t="s">
        <v>9341</v>
      </c>
      <c r="S6981">
        <v>6.05</v>
      </c>
      <c r="T6981" t="s">
        <v>9341</v>
      </c>
      <c r="U6981" t="s">
        <v>9342</v>
      </c>
      <c r="V6981" t="str">
        <f>LEFT($U6981,2)</f>
        <v>G5</v>
      </c>
      <c r="W6981" s="3">
        <f>_xlfn.XLOOKUP(V6981,$AC$2:$AC$43,$AD$2:$AD$43,"none")</f>
        <v>0.68</v>
      </c>
      <c r="X6981" s="3">
        <f>IF(ISNUMBER($W6981), 4600 * (1 / (0.92 * $W6981 + 1.7) + 1 / (0.92 * $W6981 + 0.62)),"none")</f>
        <v>5670.9835338658331</v>
      </c>
      <c r="Y6981" s="8">
        <f>IF(ISNUMBER($X6981), _xlfn.XLOOKUP($X6981,Sheet3!$A$2:$A$392,Sheet3!$B$2:$B$392,"none", 1,1), $AF$2)</f>
        <v>1</v>
      </c>
      <c r="Z6981" s="8">
        <f>IF(ISNUMBER($X6981), _xlfn.XLOOKUP($X6981,Sheet3!$A$2:$A$392,Sheet3!$C$2:$C$392,"none", 1,1), $AF$2)</f>
        <v>0.874</v>
      </c>
      <c r="AA6981" s="8">
        <f>IF(ISNUMBER($X6981), _xlfn.XLOOKUP($X6981,Sheet3!$A$2:$A$392,Sheet3!$D$2:$D$392,"none", 1,1), $AF$2)</f>
        <v>0.77600000000000002</v>
      </c>
    </row>
    <row r="6982" spans="1:27">
      <c r="A6982">
        <v>4714</v>
      </c>
      <c r="B6982" t="s">
        <v>5017</v>
      </c>
      <c r="C6982" t="s">
        <v>297</v>
      </c>
      <c r="D6982">
        <v>11</v>
      </c>
      <c r="E6982">
        <v>38</v>
      </c>
      <c r="F6982">
        <v>32.322929673600001</v>
      </c>
      <c r="G6982">
        <v>33</v>
      </c>
      <c r="H6982">
        <v>37</v>
      </c>
      <c r="I6982">
        <v>32.984934707999997</v>
      </c>
      <c r="J6982">
        <f>(D6982+E6982/60+F6982/3600)*15</f>
        <v>174.63467887363998</v>
      </c>
      <c r="K6982">
        <f>IF(G6982&lt;0, G6982-H6982/60-I6982/3600, G6982+H6982/60+I6982/3600)</f>
        <v>33.625829148530002</v>
      </c>
      <c r="L6982">
        <v>-15.167</v>
      </c>
      <c r="M6982">
        <v>-13.75</v>
      </c>
      <c r="N6982">
        <v>4.2</v>
      </c>
      <c r="O6982" t="s">
        <v>9341</v>
      </c>
      <c r="P6982">
        <v>7.6059999999999999</v>
      </c>
      <c r="Q6982">
        <v>6.2729999999999997</v>
      </c>
      <c r="R6982" t="s">
        <v>9341</v>
      </c>
      <c r="S6982">
        <v>5.87</v>
      </c>
      <c r="T6982" t="s">
        <v>9341</v>
      </c>
      <c r="U6982" t="s">
        <v>9371</v>
      </c>
      <c r="V6982" t="str">
        <f>LEFT($U6982,2)</f>
        <v>K2</v>
      </c>
      <c r="W6982" s="3">
        <f>_xlfn.XLOOKUP(V6982,$AC$2:$AC$43,$AD$2:$AD$43,"none")</f>
        <v>0.92</v>
      </c>
      <c r="X6982" s="3">
        <f>IF(ISNUMBER($W6982), 4600 * (1 / (0.92 * $W6982 + 1.7) + 1 / (0.92 * $W6982 + 0.62)),"none")</f>
        <v>4943.4058698702656</v>
      </c>
      <c r="Y6982" s="8">
        <f>IF(ISNUMBER($X6982), _xlfn.XLOOKUP($X6982,Sheet3!$A$2:$A$392,Sheet3!$B$2:$B$392,"none", 1,1), $AF$2)</f>
        <v>1</v>
      </c>
      <c r="Z6982" s="8">
        <f>IF(ISNUMBER($X6982), _xlfn.XLOOKUP($X6982,Sheet3!$A$2:$A$392,Sheet3!$C$2:$C$392,"none", 1,1), $AF$2)</f>
        <v>0.79920000000000002</v>
      </c>
      <c r="AA6982" s="8">
        <f>IF(ISNUMBER($X6982), _xlfn.XLOOKUP($X6982,Sheet3!$A$2:$A$392,Sheet3!$D$2:$D$392,"none", 1,1), $AF$2)</f>
        <v>0.60450000000000004</v>
      </c>
    </row>
    <row r="6983" spans="1:27">
      <c r="A6983">
        <v>2669</v>
      </c>
      <c r="B6983" t="s">
        <v>2971</v>
      </c>
      <c r="C6983" t="s">
        <v>297</v>
      </c>
      <c r="D6983">
        <v>7</v>
      </c>
      <c r="E6983">
        <v>17</v>
      </c>
      <c r="F6983">
        <v>31.662566457600001</v>
      </c>
      <c r="G6983">
        <v>-6</v>
      </c>
      <c r="H6983">
        <v>40</v>
      </c>
      <c r="I6983">
        <v>47.981587152000003</v>
      </c>
      <c r="J6983">
        <f>(D6983+E6983/60+F6983/3600)*15</f>
        <v>109.38192736024</v>
      </c>
      <c r="K6983">
        <f>IF(G6983&lt;0, G6983-H6983/60-I6983/3600, G6983+H6983/60+I6983/3600)</f>
        <v>-6.6799948853200002</v>
      </c>
      <c r="L6983">
        <v>-25.45</v>
      </c>
      <c r="M6983">
        <v>12.798</v>
      </c>
      <c r="N6983">
        <v>2.5499999999999998</v>
      </c>
      <c r="O6983" t="s">
        <v>9341</v>
      </c>
      <c r="P6983">
        <v>7.9089999999999998</v>
      </c>
      <c r="Q6983">
        <v>6.274</v>
      </c>
      <c r="R6983" t="s">
        <v>9341</v>
      </c>
      <c r="S6983">
        <v>5.6470000000000002</v>
      </c>
      <c r="T6983" t="s">
        <v>9341</v>
      </c>
      <c r="U6983" t="s">
        <v>9406</v>
      </c>
      <c r="V6983" t="str">
        <f>LEFT($U6983,2)</f>
        <v>K4</v>
      </c>
      <c r="W6983" s="3">
        <f>_xlfn.XLOOKUP(V6983,$AC$2:$AC$43,$AD$2:$AD$43,"none")</f>
        <v>1</v>
      </c>
      <c r="X6983" s="3">
        <f>IF(ISNUMBER($W6983), 4600 * (1 / (0.92 * $W6983 + 1.7) + 1 / (0.92 * $W6983 + 0.62)),"none")</f>
        <v>4742.7381778526815</v>
      </c>
      <c r="Y6983" s="8">
        <f>IF(ISNUMBER($X6983), _xlfn.XLOOKUP($X6983,Sheet3!$A$2:$A$392,Sheet3!$B$2:$B$392,"none", 1,1), $AF$2)</f>
        <v>1</v>
      </c>
      <c r="Z6983" s="8">
        <f>IF(ISNUMBER($X6983), _xlfn.XLOOKUP($X6983,Sheet3!$A$2:$A$392,Sheet3!$C$2:$C$392,"none", 1,1), $AF$2)</f>
        <v>0.77500000000000002</v>
      </c>
      <c r="AA6983" s="8">
        <f>IF(ISNUMBER($X6983), _xlfn.XLOOKUP($X6983,Sheet3!$A$2:$A$392,Sheet3!$D$2:$D$392,"none", 1,1), $AF$2)</f>
        <v>0.55479999999999996</v>
      </c>
    </row>
    <row r="6984" spans="1:27">
      <c r="A6984">
        <v>7272</v>
      </c>
      <c r="B6984" t="s">
        <v>7575</v>
      </c>
      <c r="C6984" t="s">
        <v>22</v>
      </c>
      <c r="D6984">
        <v>5</v>
      </c>
      <c r="E6984">
        <v>36</v>
      </c>
      <c r="F6984">
        <v>54.978558636000002</v>
      </c>
      <c r="G6984">
        <v>-66</v>
      </c>
      <c r="H6984">
        <v>33</v>
      </c>
      <c r="I6984">
        <v>37.027712483999998</v>
      </c>
      <c r="J6984">
        <f>(D6984+E6984/60+F6984/3600)*15</f>
        <v>84.229077327649989</v>
      </c>
      <c r="K6984">
        <f>IF(G6984&lt;0, G6984-H6984/60-I6984/3600, G6984+H6984/60+I6984/3600)</f>
        <v>-66.560285475689994</v>
      </c>
      <c r="L6984">
        <v>-5.9119999999999999</v>
      </c>
      <c r="M6984">
        <v>11.403</v>
      </c>
      <c r="N6984">
        <v>4.66</v>
      </c>
      <c r="O6984" t="s">
        <v>9341</v>
      </c>
      <c r="P6984">
        <v>6.2210000000000001</v>
      </c>
      <c r="Q6984">
        <v>6.274</v>
      </c>
      <c r="R6984" t="s">
        <v>9341</v>
      </c>
      <c r="S6984">
        <v>6.27</v>
      </c>
      <c r="T6984" t="s">
        <v>9341</v>
      </c>
      <c r="U6984" t="s">
        <v>9385</v>
      </c>
      <c r="V6984" t="str">
        <f>LEFT($U6984,2)</f>
        <v>B9</v>
      </c>
      <c r="W6984" s="3">
        <f>_xlfn.XLOOKUP(V6984,$AC$2:$AC$43,$AD$2:$AD$43,"none")</f>
        <v>-7.0000000000000007E-2</v>
      </c>
      <c r="X6984" s="3">
        <f>IF(ISNUMBER($W6984), 4600 * (1 / (0.92 * $W6984 + 1.7) + 1 / (0.92 * $W6984 + 0.62)),"none")</f>
        <v>11091.761228434079</v>
      </c>
      <c r="Y6984" s="8">
        <f>IF(ISNUMBER($X6984), _xlfn.XLOOKUP($X6984,Sheet3!$A$2:$A$392,Sheet3!$B$2:$B$392,"none", 1,1), $AF$2)</f>
        <v>0.57499999999999996</v>
      </c>
      <c r="Z6984" s="8">
        <f>IF(ISNUMBER($X6984), _xlfn.XLOOKUP($X6984,Sheet3!$A$2:$A$392,Sheet3!$C$2:$C$392,"none", 1,1), $AF$2)</f>
        <v>0.66420000000000001</v>
      </c>
      <c r="AA6984" s="8">
        <f>IF(ISNUMBER($X6984), _xlfn.XLOOKUP($X6984,Sheet3!$A$2:$A$392,Sheet3!$D$2:$D$392,"none", 1,1), $AF$2)</f>
        <v>1</v>
      </c>
    </row>
    <row r="6985" spans="1:27">
      <c r="A6985">
        <v>8489</v>
      </c>
      <c r="B6985" t="s">
        <v>8792</v>
      </c>
      <c r="C6985" t="s">
        <v>297</v>
      </c>
      <c r="D6985">
        <v>19</v>
      </c>
      <c r="E6985">
        <v>6</v>
      </c>
      <c r="F6985">
        <v>54.818383056000002</v>
      </c>
      <c r="G6985">
        <v>-50</v>
      </c>
      <c r="H6985">
        <v>19</v>
      </c>
      <c r="I6985">
        <v>23.313598500000001</v>
      </c>
      <c r="J6985">
        <f>(D6985+E6985/60+F6985/3600)*15</f>
        <v>286.72840992940007</v>
      </c>
      <c r="K6985">
        <f>IF(G6985&lt;0, G6985-H6985/60-I6985/3600, G6985+H6985/60+I6985/3600)</f>
        <v>-50.32314266625</v>
      </c>
      <c r="L6985">
        <v>-2.7210000000000001</v>
      </c>
      <c r="M6985">
        <v>-31.274999999999999</v>
      </c>
      <c r="N6985">
        <v>8.75</v>
      </c>
      <c r="O6985" t="s">
        <v>9341</v>
      </c>
      <c r="P6985">
        <v>6.2190000000000003</v>
      </c>
      <c r="Q6985">
        <v>6.274</v>
      </c>
      <c r="R6985" t="s">
        <v>9341</v>
      </c>
      <c r="S6985">
        <v>6.2789999999999999</v>
      </c>
      <c r="T6985" t="s">
        <v>9341</v>
      </c>
      <c r="U6985" t="s">
        <v>9538</v>
      </c>
      <c r="V6985" t="str">
        <f>LEFT($U6985,2)</f>
        <v>B9</v>
      </c>
      <c r="W6985" s="3">
        <f>_xlfn.XLOOKUP(V6985,$AC$2:$AC$43,$AD$2:$AD$43,"none")</f>
        <v>-7.0000000000000007E-2</v>
      </c>
      <c r="X6985" s="3">
        <f>IF(ISNUMBER($W6985), 4600 * (1 / (0.92 * $W6985 + 1.7) + 1 / (0.92 * $W6985 + 0.62)),"none")</f>
        <v>11091.761228434079</v>
      </c>
      <c r="Y6985" s="8">
        <f>IF(ISNUMBER($X6985), _xlfn.XLOOKUP($X6985,Sheet3!$A$2:$A$392,Sheet3!$B$2:$B$392,"none", 1,1), $AF$2)</f>
        <v>0.57499999999999996</v>
      </c>
      <c r="Z6985" s="8">
        <f>IF(ISNUMBER($X6985), _xlfn.XLOOKUP($X6985,Sheet3!$A$2:$A$392,Sheet3!$C$2:$C$392,"none", 1,1), $AF$2)</f>
        <v>0.66420000000000001</v>
      </c>
      <c r="AA6985" s="8">
        <f>IF(ISNUMBER($X6985), _xlfn.XLOOKUP($X6985,Sheet3!$A$2:$A$392,Sheet3!$D$2:$D$392,"none", 1,1), $AF$2)</f>
        <v>1</v>
      </c>
    </row>
    <row r="6986" spans="1:27">
      <c r="A6986">
        <v>124</v>
      </c>
      <c r="B6986" t="s">
        <v>422</v>
      </c>
      <c r="C6986" t="s">
        <v>16</v>
      </c>
      <c r="D6986">
        <v>22</v>
      </c>
      <c r="E6986">
        <v>35</v>
      </c>
      <c r="F6986">
        <v>53.382501609599998</v>
      </c>
      <c r="G6986">
        <v>50</v>
      </c>
      <c r="H6986">
        <v>4</v>
      </c>
      <c r="I6986">
        <v>14.837285784000001</v>
      </c>
      <c r="J6986">
        <f>(D6986+E6986/60+F6986/3600)*15</f>
        <v>338.97242709003996</v>
      </c>
      <c r="K6986">
        <f>IF(G6986&lt;0, G6986-H6986/60-I6986/3600, G6986+H6986/60+I6986/3600)</f>
        <v>50.070788134940003</v>
      </c>
      <c r="L6986">
        <v>6.2439999999999998</v>
      </c>
      <c r="M6986">
        <v>4.2999999999999997E-2</v>
      </c>
      <c r="N6986">
        <v>1.77</v>
      </c>
      <c r="O6986">
        <v>5.7</v>
      </c>
      <c r="P6986">
        <v>6.1989999999999998</v>
      </c>
      <c r="Q6986">
        <v>6.2750000000000004</v>
      </c>
      <c r="R6986" t="s">
        <v>9341</v>
      </c>
      <c r="S6986">
        <v>6.2569999999999997</v>
      </c>
      <c r="T6986" t="s">
        <v>9341</v>
      </c>
      <c r="U6986" t="s">
        <v>9436</v>
      </c>
      <c r="V6986" t="str">
        <f>LEFT($U6986,2)</f>
        <v>B3</v>
      </c>
      <c r="W6986" s="3">
        <f>_xlfn.XLOOKUP(V6986,$AC$2:$AC$43,$AD$2:$AD$43,"none")</f>
        <v>-0.2</v>
      </c>
      <c r="X6986" s="3">
        <f>IF(ISNUMBER($W6986), 4600 * (1 / (0.92 * $W6986 + 1.7) + 1 / (0.92 * $W6986 + 0.62)),"none")</f>
        <v>13584.75950715306</v>
      </c>
      <c r="Y6986" s="8">
        <f>IF(ISNUMBER($X6986), _xlfn.XLOOKUP($X6986,Sheet3!$A$2:$A$392,Sheet3!$B$2:$B$392,"none", 1,1), $AF$2)</f>
        <v>0.50129999999999997</v>
      </c>
      <c r="Z6986" s="8">
        <f>IF(ISNUMBER($X6986), _xlfn.XLOOKUP($X6986,Sheet3!$A$2:$A$392,Sheet3!$C$2:$C$392,"none", 1,1), $AF$2)</f>
        <v>0.60470000000000002</v>
      </c>
      <c r="AA6986" s="8">
        <f>IF(ISNUMBER($X6986), _xlfn.XLOOKUP($X6986,Sheet3!$A$2:$A$392,Sheet3!$D$2:$D$392,"none", 1,1), $AF$2)</f>
        <v>1</v>
      </c>
    </row>
    <row r="6987" spans="1:27">
      <c r="A6987">
        <v>4170</v>
      </c>
      <c r="B6987" t="s">
        <v>4473</v>
      </c>
      <c r="C6987" t="s">
        <v>297</v>
      </c>
      <c r="D6987">
        <v>22</v>
      </c>
      <c r="E6987">
        <v>36</v>
      </c>
      <c r="F6987">
        <v>48.678612103200003</v>
      </c>
      <c r="G6987">
        <v>35</v>
      </c>
      <c r="H6987">
        <v>39</v>
      </c>
      <c r="I6987">
        <v>8.7095080800000009</v>
      </c>
      <c r="J6987">
        <f>(D6987+E6987/60+F6987/3600)*15</f>
        <v>339.20282755043002</v>
      </c>
      <c r="K6987">
        <f>IF(G6987&lt;0, G6987-H6987/60-I6987/3600, G6987+H6987/60+I6987/3600)</f>
        <v>35.652419307799995</v>
      </c>
      <c r="L6987">
        <v>-5.625</v>
      </c>
      <c r="M6987">
        <v>-0.86499999999999999</v>
      </c>
      <c r="N6987">
        <v>4.0999999999999996</v>
      </c>
      <c r="O6987" t="s">
        <v>9341</v>
      </c>
      <c r="P6987">
        <v>7.6769999999999996</v>
      </c>
      <c r="Q6987">
        <v>6.2750000000000004</v>
      </c>
      <c r="R6987" t="s">
        <v>9341</v>
      </c>
      <c r="S6987">
        <v>5.8120000000000003</v>
      </c>
      <c r="T6987" t="s">
        <v>9341</v>
      </c>
      <c r="U6987" t="s">
        <v>109</v>
      </c>
      <c r="V6987" t="str">
        <f>LEFT($U6987,2)</f>
        <v>K5</v>
      </c>
      <c r="W6987" s="3">
        <f>_xlfn.XLOOKUP(V6987,$AC$2:$AC$43,$AD$2:$AD$43,"none")</f>
        <v>1.1499999999999999</v>
      </c>
      <c r="X6987" s="3">
        <f>IF(ISNUMBER($W6987), 4600 * (1 / (0.92 * $W6987 + 1.7) + 1 / (0.92 * $W6987 + 0.62)),"none")</f>
        <v>4409.2340323652679</v>
      </c>
      <c r="Y6987" s="8">
        <f>IF(ISNUMBER($X6987), _xlfn.XLOOKUP($X6987,Sheet3!$A$2:$A$392,Sheet3!$B$2:$B$392,"none", 1,1), $AF$2)</f>
        <v>1</v>
      </c>
      <c r="Z6987" s="8">
        <f>IF(ISNUMBER($X6987), _xlfn.XLOOKUP($X6987,Sheet3!$A$2:$A$392,Sheet3!$C$2:$C$392,"none", 1,1), $AF$2)</f>
        <v>0.73599999999999999</v>
      </c>
      <c r="AA6987" s="8">
        <f>IF(ISNUMBER($X6987), _xlfn.XLOOKUP($X6987,Sheet3!$A$2:$A$392,Sheet3!$D$2:$D$392,"none", 1,1), $AF$2)</f>
        <v>0.4803</v>
      </c>
    </row>
    <row r="6988" spans="1:27">
      <c r="A6988">
        <v>5518</v>
      </c>
      <c r="B6988" t="s">
        <v>5821</v>
      </c>
      <c r="C6988" t="s">
        <v>297</v>
      </c>
      <c r="D6988">
        <v>20</v>
      </c>
      <c r="E6988">
        <v>15</v>
      </c>
      <c r="F6988">
        <v>50.612214160800001</v>
      </c>
      <c r="G6988">
        <v>-30</v>
      </c>
      <c r="H6988">
        <v>0</v>
      </c>
      <c r="I6988">
        <v>18.988521840000001</v>
      </c>
      <c r="J6988">
        <f>(D6988+E6988/60+F6988/3600)*15</f>
        <v>303.96088422566999</v>
      </c>
      <c r="K6988">
        <f>IF(G6988&lt;0, G6988-H6988/60-I6988/3600, G6988+H6988/60+I6988/3600)</f>
        <v>-30.005274589399999</v>
      </c>
      <c r="L6988">
        <v>32.622</v>
      </c>
      <c r="M6988">
        <v>5.9640000000000004</v>
      </c>
      <c r="N6988">
        <v>3.59</v>
      </c>
      <c r="O6988" t="s">
        <v>9341</v>
      </c>
      <c r="P6988">
        <v>7.8049999999999997</v>
      </c>
      <c r="Q6988">
        <v>6.2750000000000004</v>
      </c>
      <c r="R6988" t="s">
        <v>9341</v>
      </c>
      <c r="S6988">
        <v>5.7430000000000003</v>
      </c>
      <c r="T6988" t="s">
        <v>9341</v>
      </c>
      <c r="U6988" t="s">
        <v>9406</v>
      </c>
      <c r="V6988" t="str">
        <f>LEFT($U6988,2)</f>
        <v>K4</v>
      </c>
      <c r="W6988" s="3">
        <f>_xlfn.XLOOKUP(V6988,$AC$2:$AC$43,$AD$2:$AD$43,"none")</f>
        <v>1</v>
      </c>
      <c r="X6988" s="3">
        <f>IF(ISNUMBER($W6988), 4600 * (1 / (0.92 * $W6988 + 1.7) + 1 / (0.92 * $W6988 + 0.62)),"none")</f>
        <v>4742.7381778526815</v>
      </c>
      <c r="Y6988" s="8">
        <f>IF(ISNUMBER($X6988), _xlfn.XLOOKUP($X6988,Sheet3!$A$2:$A$392,Sheet3!$B$2:$B$392,"none", 1,1), $AF$2)</f>
        <v>1</v>
      </c>
      <c r="Z6988" s="8">
        <f>IF(ISNUMBER($X6988), _xlfn.XLOOKUP($X6988,Sheet3!$A$2:$A$392,Sheet3!$C$2:$C$392,"none", 1,1), $AF$2)</f>
        <v>0.77500000000000002</v>
      </c>
      <c r="AA6988" s="8">
        <f>IF(ISNUMBER($X6988), _xlfn.XLOOKUP($X6988,Sheet3!$A$2:$A$392,Sheet3!$D$2:$D$392,"none", 1,1), $AF$2)</f>
        <v>0.55479999999999996</v>
      </c>
    </row>
    <row r="6989" spans="1:27">
      <c r="A6989">
        <v>6824</v>
      </c>
      <c r="B6989" t="s">
        <v>7127</v>
      </c>
      <c r="C6989" t="s">
        <v>313</v>
      </c>
      <c r="D6989">
        <v>20</v>
      </c>
      <c r="E6989">
        <v>16</v>
      </c>
      <c r="F6989">
        <v>3.4262940168</v>
      </c>
      <c r="G6989">
        <v>38</v>
      </c>
      <c r="H6989">
        <v>53</v>
      </c>
      <c r="I6989">
        <v>52.823559191999998</v>
      </c>
      <c r="J6989">
        <f>(D6989+E6989/60+F6989/3600)*15</f>
        <v>304.01427622506998</v>
      </c>
      <c r="K6989">
        <f>IF(G6989&lt;0, G6989-H6989/60-I6989/3600, G6989+H6989/60+I6989/3600)</f>
        <v>38.898006544220003</v>
      </c>
      <c r="L6989">
        <v>0.104</v>
      </c>
      <c r="M6989">
        <v>-26.116</v>
      </c>
      <c r="N6989">
        <v>7.78</v>
      </c>
      <c r="O6989" t="s">
        <v>9341</v>
      </c>
      <c r="P6989">
        <v>6.2770000000000001</v>
      </c>
      <c r="Q6989">
        <v>6.2750000000000004</v>
      </c>
      <c r="R6989" t="s">
        <v>9341</v>
      </c>
      <c r="S6989">
        <v>6.2809999999999997</v>
      </c>
      <c r="T6989" t="s">
        <v>9341</v>
      </c>
      <c r="U6989" t="s">
        <v>9433</v>
      </c>
      <c r="V6989" t="str">
        <f>LEFT($U6989,2)</f>
        <v>A1</v>
      </c>
      <c r="W6989" s="3">
        <f>_xlfn.XLOOKUP(V6989,$AC$2:$AC$43,$AD$2:$AD$43,"none")</f>
        <v>0.02</v>
      </c>
      <c r="X6989" s="3">
        <f>IF(ISNUMBER($W6989), 4600 * (1 / (0.92 * $W6989 + 1.7) + 1 / (0.92 * $W6989 + 0.62)),"none")</f>
        <v>9882.4225367888994</v>
      </c>
      <c r="Y6989" s="8">
        <f>IF(ISNUMBER($X6989), _xlfn.XLOOKUP($X6989,Sheet3!$A$2:$A$392,Sheet3!$B$2:$B$392,"none", 1,1), $AF$2)</f>
        <v>0.63239999999999996</v>
      </c>
      <c r="Z6989" s="8">
        <f>IF(ISNUMBER($X6989), _xlfn.XLOOKUP($X6989,Sheet3!$A$2:$A$392,Sheet3!$C$2:$C$392,"none", 1,1), $AF$2)</f>
        <v>0.70809999999999995</v>
      </c>
      <c r="AA6989" s="8">
        <f>IF(ISNUMBER($X6989), _xlfn.XLOOKUP($X6989,Sheet3!$A$2:$A$392,Sheet3!$D$2:$D$392,"none", 1,1), $AF$2)</f>
        <v>1</v>
      </c>
    </row>
    <row r="6990" spans="1:27">
      <c r="A6990">
        <v>7637</v>
      </c>
      <c r="B6990" t="s">
        <v>7940</v>
      </c>
      <c r="C6990" t="s">
        <v>19</v>
      </c>
      <c r="D6990">
        <v>1</v>
      </c>
      <c r="E6990">
        <v>2</v>
      </c>
      <c r="F6990">
        <v>42.906953275200003</v>
      </c>
      <c r="G6990">
        <v>-65</v>
      </c>
      <c r="H6990">
        <v>27</v>
      </c>
      <c r="I6990">
        <v>21.965594400000001</v>
      </c>
      <c r="J6990">
        <f>(D6990+E6990/60+F6990/3600)*15</f>
        <v>15.678778971980002</v>
      </c>
      <c r="K6990">
        <f>IF(G6990&lt;0, G6990-H6990/60-I6990/3600, G6990+H6990/60+I6990/3600)</f>
        <v>-65.456101554</v>
      </c>
      <c r="L6990">
        <v>8.8699999999999992</v>
      </c>
      <c r="M6990">
        <v>3.83</v>
      </c>
      <c r="N6990">
        <v>3.39</v>
      </c>
      <c r="O6990" t="s">
        <v>9341</v>
      </c>
      <c r="P6990">
        <v>7.8789999999999996</v>
      </c>
      <c r="Q6990">
        <v>6.2750000000000004</v>
      </c>
      <c r="R6990" t="s">
        <v>9341</v>
      </c>
      <c r="S6990">
        <v>5.2969999999999997</v>
      </c>
      <c r="T6990" t="s">
        <v>9341</v>
      </c>
      <c r="U6990" t="s">
        <v>9517</v>
      </c>
      <c r="V6990" t="str">
        <f>LEFT($U6990,2)</f>
        <v>M2</v>
      </c>
      <c r="W6990" s="3">
        <f>_xlfn.XLOOKUP(V6990,$AC$2:$AC$43,$AD$2:$AD$43,"none")</f>
        <v>1.47</v>
      </c>
      <c r="X6990" s="3">
        <f>IF(ISNUMBER($W6990), 4600 * (1 / (0.92 * $W6990 + 1.7) + 1 / (0.92 * $W6990 + 0.62)),"none")</f>
        <v>3839.1950178350371</v>
      </c>
      <c r="Y6990" s="8">
        <f>IF(ISNUMBER($X6990), _xlfn.XLOOKUP($X6990,Sheet3!$A$2:$A$392,Sheet3!$B$2:$B$392,"none", 1,1), $AF$2)</f>
        <v>1</v>
      </c>
      <c r="Z6990" s="8">
        <f>IF(ISNUMBER($X6990), _xlfn.XLOOKUP($X6990,Sheet3!$A$2:$A$392,Sheet3!$C$2:$C$392,"none", 1,1), $AF$2)</f>
        <v>0.64800000000000002</v>
      </c>
      <c r="AA6990" s="8">
        <f>IF(ISNUMBER($X6990), _xlfn.XLOOKUP($X6990,Sheet3!$A$2:$A$392,Sheet3!$D$2:$D$392,"none", 1,1), $AF$2)</f>
        <v>0.33460000000000001</v>
      </c>
    </row>
    <row r="6991" spans="1:27">
      <c r="A6991">
        <v>8752</v>
      </c>
      <c r="B6991" t="s">
        <v>9057</v>
      </c>
      <c r="C6991" t="s">
        <v>12</v>
      </c>
      <c r="D6991">
        <v>1</v>
      </c>
      <c r="E6991">
        <v>44</v>
      </c>
      <c r="F6991">
        <v>17.962662000000002</v>
      </c>
      <c r="G6991">
        <v>57</v>
      </c>
      <c r="H6991">
        <v>32</v>
      </c>
      <c r="I6991">
        <v>11.783620000000001</v>
      </c>
      <c r="J6991">
        <f>(D6991+E6991/60+F6991/3600)*15</f>
        <v>26.074844424999998</v>
      </c>
      <c r="K6991">
        <f>IF(G6991&lt;0, G6991-H6991/60-I6991/3600, G6991+H6991/60+I6991/3600)</f>
        <v>57.536606561111107</v>
      </c>
      <c r="L6991">
        <v>46.4</v>
      </c>
      <c r="M6991">
        <v>-23.7</v>
      </c>
      <c r="N6991" t="s">
        <v>9341</v>
      </c>
      <c r="O6991" t="s">
        <v>9341</v>
      </c>
      <c r="P6991">
        <v>6.36</v>
      </c>
      <c r="Q6991">
        <v>6.2750000000000004</v>
      </c>
      <c r="R6991" t="s">
        <v>9341</v>
      </c>
      <c r="S6991" t="s">
        <v>9341</v>
      </c>
      <c r="T6991" t="s">
        <v>9341</v>
      </c>
      <c r="U6991" t="s">
        <v>9341</v>
      </c>
      <c r="V6991" t="str">
        <f>LEFT($U6991,2)</f>
        <v>~</v>
      </c>
      <c r="W6991" s="3" t="str">
        <f>_xlfn.XLOOKUP(V6991,$AC$2:$AC$43,$AD$2:$AD$43,"none")</f>
        <v>none</v>
      </c>
      <c r="X6991" s="3" t="str">
        <f>IF(ISNUMBER($W6991), 4600 * (1 / (0.92 * $W6991 + 1.7) + 1 / (0.92 * $W6991 + 0.62)),"none")</f>
        <v>none</v>
      </c>
      <c r="Y6991" s="8">
        <f>IF(ISNUMBER($X6991), _xlfn.XLOOKUP($X6991,Sheet3!$A$2:$A$392,Sheet3!$B$2:$B$392,"none", 1,1), $AF$2)</f>
        <v>0.8</v>
      </c>
      <c r="Z6991" s="8">
        <f>IF(ISNUMBER($X6991), _xlfn.XLOOKUP($X6991,Sheet3!$A$2:$A$392,Sheet3!$C$2:$C$392,"none", 1,1), $AF$2)</f>
        <v>0.8</v>
      </c>
      <c r="AA6991" s="8">
        <f>IF(ISNUMBER($X6991), _xlfn.XLOOKUP($X6991,Sheet3!$A$2:$A$392,Sheet3!$D$2:$D$392,"none", 1,1), $AF$2)</f>
        <v>0.8</v>
      </c>
    </row>
    <row r="6992" spans="1:27">
      <c r="A6992">
        <v>3188</v>
      </c>
      <c r="B6992" t="s">
        <v>3491</v>
      </c>
      <c r="C6992" t="s">
        <v>12</v>
      </c>
      <c r="D6992">
        <v>22</v>
      </c>
      <c r="E6992">
        <v>36</v>
      </c>
      <c r="F6992">
        <v>29.302261401599999</v>
      </c>
      <c r="G6992">
        <v>-40</v>
      </c>
      <c r="H6992">
        <v>34</v>
      </c>
      <c r="I6992">
        <v>57.736798931999999</v>
      </c>
      <c r="J6992">
        <f>(D6992+E6992/60+F6992/3600)*15</f>
        <v>339.12209275584007</v>
      </c>
      <c r="K6992">
        <f>IF(G6992&lt;0, G6992-H6992/60-I6992/3600, G6992+H6992/60+I6992/3600)</f>
        <v>-40.582704666370006</v>
      </c>
      <c r="L6992">
        <v>45.625</v>
      </c>
      <c r="M6992">
        <v>-64.97</v>
      </c>
      <c r="N6992">
        <v>14.29</v>
      </c>
      <c r="O6992" t="s">
        <v>9341</v>
      </c>
      <c r="P6992">
        <v>6.3920000000000003</v>
      </c>
      <c r="Q6992">
        <v>6.2759999999999998</v>
      </c>
      <c r="R6992" t="s">
        <v>9341</v>
      </c>
      <c r="S6992">
        <v>6.2690000000000001</v>
      </c>
      <c r="T6992" t="s">
        <v>9341</v>
      </c>
      <c r="U6992" t="s">
        <v>9359</v>
      </c>
      <c r="V6992" t="str">
        <f>LEFT($U6992,2)</f>
        <v>A3</v>
      </c>
      <c r="W6992" s="3">
        <f>_xlfn.XLOOKUP(V6992,$AC$2:$AC$43,$AD$2:$AD$43,"none")</f>
        <v>0.08</v>
      </c>
      <c r="X6992" s="3">
        <f>IF(ISNUMBER($W6992), 4600 * (1 / (0.92 * $W6992 + 1.7) + 1 / (0.92 * $W6992 + 0.62)),"none")</f>
        <v>9225.6595386701993</v>
      </c>
      <c r="Y6992" s="8">
        <f>IF(ISNUMBER($X6992), _xlfn.XLOOKUP($X6992,Sheet3!$A$2:$A$392,Sheet3!$B$2:$B$392,"none", 1,1), $AF$2)</f>
        <v>0.67030000000000001</v>
      </c>
      <c r="Z6992" s="8">
        <f>IF(ISNUMBER($X6992), _xlfn.XLOOKUP($X6992,Sheet3!$A$2:$A$392,Sheet3!$C$2:$C$392,"none", 1,1), $AF$2)</f>
        <v>0.73619999999999997</v>
      </c>
      <c r="AA6992" s="8">
        <f>IF(ISNUMBER($X6992), _xlfn.XLOOKUP($X6992,Sheet3!$A$2:$A$392,Sheet3!$D$2:$D$392,"none", 1,1), $AF$2)</f>
        <v>1</v>
      </c>
    </row>
    <row r="6993" spans="1:27">
      <c r="A6993">
        <v>3207</v>
      </c>
      <c r="B6993" t="s">
        <v>3510</v>
      </c>
      <c r="C6993" t="s">
        <v>12</v>
      </c>
      <c r="D6993">
        <v>2</v>
      </c>
      <c r="E6993">
        <v>32</v>
      </c>
      <c r="F6993">
        <v>14.759019955199999</v>
      </c>
      <c r="G6993">
        <v>-36</v>
      </c>
      <c r="H6993">
        <v>25</v>
      </c>
      <c r="I6993">
        <v>38.233291080000001</v>
      </c>
      <c r="J6993">
        <f>(D6993+E6993/60+F6993/3600)*15</f>
        <v>38.061495916479998</v>
      </c>
      <c r="K6993">
        <f>IF(G6993&lt;0, G6993-H6993/60-I6993/3600, G6993+H6993/60+I6993/3600)</f>
        <v>-36.427287025299997</v>
      </c>
      <c r="L6993">
        <v>53.728000000000002</v>
      </c>
      <c r="M6993">
        <v>8.2349999999999994</v>
      </c>
      <c r="N6993">
        <v>7.23</v>
      </c>
      <c r="O6993" t="s">
        <v>9341</v>
      </c>
      <c r="P6993">
        <v>7.3109999999999999</v>
      </c>
      <c r="Q6993">
        <v>6.2759999999999998</v>
      </c>
      <c r="R6993" t="s">
        <v>9341</v>
      </c>
      <c r="S6993">
        <v>5.9989999999999997</v>
      </c>
      <c r="T6993" t="s">
        <v>9341</v>
      </c>
      <c r="U6993" t="s">
        <v>9403</v>
      </c>
      <c r="V6993" t="str">
        <f>LEFT($U6993,2)</f>
        <v>K0</v>
      </c>
      <c r="W6993" s="3">
        <f>_xlfn.XLOOKUP(V6993,$AC$2:$AC$43,$AD$2:$AD$43,"none")</f>
        <v>0.81</v>
      </c>
      <c r="X6993" s="3">
        <f>IF(ISNUMBER($W6993), 4600 * (1 / (0.92 * $W6993 + 1.7) + 1 / (0.92 * $W6993 + 0.62)),"none")</f>
        <v>5250.7063834266155</v>
      </c>
      <c r="Y6993" s="8">
        <f>IF(ISNUMBER($X6993), _xlfn.XLOOKUP($X6993,Sheet3!$A$2:$A$392,Sheet3!$B$2:$B$392,"none", 1,1), $AF$2)</f>
        <v>1</v>
      </c>
      <c r="Z6993" s="8">
        <f>IF(ISNUMBER($X6993), _xlfn.XLOOKUP($X6993,Sheet3!$A$2:$A$392,Sheet3!$C$2:$C$392,"none", 1,1), $AF$2)</f>
        <v>0.83299999999999996</v>
      </c>
      <c r="AA6993" s="8">
        <f>IF(ISNUMBER($X6993), _xlfn.XLOOKUP($X6993,Sheet3!$A$2:$A$392,Sheet3!$D$2:$D$392,"none", 1,1), $AF$2)</f>
        <v>0.67869999999999997</v>
      </c>
    </row>
    <row r="6994" spans="1:27">
      <c r="A6994">
        <v>3360</v>
      </c>
      <c r="B6994" t="s">
        <v>3663</v>
      </c>
      <c r="C6994" t="s">
        <v>297</v>
      </c>
      <c r="D6994">
        <v>22</v>
      </c>
      <c r="E6994">
        <v>26</v>
      </c>
      <c r="F6994">
        <v>10.7040418944</v>
      </c>
      <c r="G6994">
        <v>-23</v>
      </c>
      <c r="H6994">
        <v>40</v>
      </c>
      <c r="I6994">
        <v>56.807237892000003</v>
      </c>
      <c r="J6994">
        <f>(D6994+E6994/60+F6994/3600)*15</f>
        <v>336.54460017456</v>
      </c>
      <c r="K6994">
        <f>IF(G6994&lt;0, G6994-H6994/60-I6994/3600, G6994+H6994/60+I6994/3600)</f>
        <v>-23.682446454970002</v>
      </c>
      <c r="L6994">
        <v>12.747999999999999</v>
      </c>
      <c r="M6994">
        <v>-1.7689999999999999</v>
      </c>
      <c r="N6994">
        <v>7.81</v>
      </c>
      <c r="O6994" t="s">
        <v>9341</v>
      </c>
      <c r="P6994">
        <v>6.258</v>
      </c>
      <c r="Q6994">
        <v>6.2759999999999998</v>
      </c>
      <c r="R6994" t="s">
        <v>9341</v>
      </c>
      <c r="S6994">
        <v>6.28</v>
      </c>
      <c r="T6994" t="s">
        <v>9341</v>
      </c>
      <c r="U6994" t="s">
        <v>9394</v>
      </c>
      <c r="V6994" t="str">
        <f>LEFT($U6994,2)</f>
        <v>A0</v>
      </c>
      <c r="W6994" s="3">
        <f>_xlfn.XLOOKUP(V6994,$AC$2:$AC$43,$AD$2:$AD$43,"none")</f>
        <v>-0.01</v>
      </c>
      <c r="X6994" s="3">
        <f>IF(ISNUMBER($W6994), 4600 * (1 / (0.92 * $W6994 + 1.7) + 1 / (0.92 * $W6994 + 0.62)),"none")</f>
        <v>10251.712375722911</v>
      </c>
      <c r="Y6994" s="8">
        <f>IF(ISNUMBER($X6994), _xlfn.XLOOKUP($X6994,Sheet3!$A$2:$A$392,Sheet3!$B$2:$B$392,"none", 1,1), $AF$2)</f>
        <v>0.6109</v>
      </c>
      <c r="Z6994" s="8">
        <f>IF(ISNUMBER($X6994), _xlfn.XLOOKUP($X6994,Sheet3!$A$2:$A$392,Sheet3!$C$2:$C$392,"none", 1,1), $AF$2)</f>
        <v>0.69189999999999996</v>
      </c>
      <c r="AA6994" s="8">
        <f>IF(ISNUMBER($X6994), _xlfn.XLOOKUP($X6994,Sheet3!$A$2:$A$392,Sheet3!$D$2:$D$392,"none", 1,1), $AF$2)</f>
        <v>1</v>
      </c>
    </row>
    <row r="6995" spans="1:27">
      <c r="A6995">
        <v>3518</v>
      </c>
      <c r="B6995" t="s">
        <v>3821</v>
      </c>
      <c r="C6995" t="s">
        <v>12</v>
      </c>
      <c r="D6995">
        <v>23</v>
      </c>
      <c r="E6995">
        <v>58</v>
      </c>
      <c r="F6995">
        <v>21.224979832799999</v>
      </c>
      <c r="G6995">
        <v>-15</v>
      </c>
      <c r="H6995">
        <v>50</v>
      </c>
      <c r="I6995">
        <v>50.941046579999998</v>
      </c>
      <c r="J6995">
        <f>(D6995+E6995/60+F6995/3600)*15</f>
        <v>359.58843741596996</v>
      </c>
      <c r="K6995">
        <f>IF(G6995&lt;0, G6995-H6995/60-I6995/3600, G6995+H6995/60+I6995/3600)</f>
        <v>-15.847483624050001</v>
      </c>
      <c r="L6995">
        <v>82.986000000000004</v>
      </c>
      <c r="M6995">
        <v>-7.9509999999999996</v>
      </c>
      <c r="N6995">
        <v>6.15</v>
      </c>
      <c r="O6995" t="s">
        <v>9341</v>
      </c>
      <c r="P6995">
        <v>7.3550000000000004</v>
      </c>
      <c r="Q6995">
        <v>6.2759999999999998</v>
      </c>
      <c r="R6995" t="s">
        <v>9341</v>
      </c>
      <c r="S6995">
        <v>6.008</v>
      </c>
      <c r="T6995" t="s">
        <v>9341</v>
      </c>
      <c r="U6995" t="s">
        <v>10152</v>
      </c>
      <c r="V6995" t="str">
        <f>LEFT($U6995,2)</f>
        <v>K1</v>
      </c>
      <c r="W6995" s="3">
        <f>_xlfn.XLOOKUP(V6995,$AC$2:$AC$43,$AD$2:$AD$43,"none")</f>
        <v>0.86</v>
      </c>
      <c r="X6995" s="3">
        <f>IF(ISNUMBER($W6995), 4600 * (1 / (0.92 * $W6995 + 1.7) + 1 / (0.92 * $W6995 + 0.62)),"none")</f>
        <v>5106.1368670782376</v>
      </c>
      <c r="Y6995" s="8">
        <f>IF(ISNUMBER($X6995), _xlfn.XLOOKUP($X6995,Sheet3!$A$2:$A$392,Sheet3!$B$2:$B$392,"none", 1,1), $AF$2)</f>
        <v>1</v>
      </c>
      <c r="Z6995" s="8">
        <f>IF(ISNUMBER($X6995), _xlfn.XLOOKUP($X6995,Sheet3!$A$2:$A$392,Sheet3!$C$2:$C$392,"none", 1,1), $AF$2)</f>
        <v>0.82210000000000005</v>
      </c>
      <c r="AA6995" s="8">
        <f>IF(ISNUMBER($X6995), _xlfn.XLOOKUP($X6995,Sheet3!$A$2:$A$392,Sheet3!$D$2:$D$392,"none", 1,1), $AF$2)</f>
        <v>0.65410000000000001</v>
      </c>
    </row>
    <row r="6996" spans="1:27">
      <c r="A6996">
        <v>4075</v>
      </c>
      <c r="B6996" t="s">
        <v>4378</v>
      </c>
      <c r="C6996" t="s">
        <v>12</v>
      </c>
      <c r="D6996">
        <v>0</v>
      </c>
      <c r="E6996">
        <v>49</v>
      </c>
      <c r="F6996">
        <v>52.873802603999998</v>
      </c>
      <c r="G6996">
        <v>27</v>
      </c>
      <c r="H6996">
        <v>42</v>
      </c>
      <c r="I6996">
        <v>38.911000608000002</v>
      </c>
      <c r="J6996">
        <f>(D6996+E6996/60+F6996/3600)*15</f>
        <v>12.470307510849999</v>
      </c>
      <c r="K6996">
        <f>IF(G6996&lt;0, G6996-H6996/60-I6996/3600, G6996+H6996/60+I6996/3600)</f>
        <v>27.710808611280001</v>
      </c>
      <c r="L6996">
        <v>88.847999999999999</v>
      </c>
      <c r="M6996">
        <v>-11.292</v>
      </c>
      <c r="N6996">
        <v>11.31</v>
      </c>
      <c r="O6996">
        <v>5.99</v>
      </c>
      <c r="P6996">
        <v>6.6920000000000002</v>
      </c>
      <c r="Q6996">
        <v>6.2759999999999998</v>
      </c>
      <c r="R6996">
        <v>6.12</v>
      </c>
      <c r="S6996">
        <v>6.2119999999999997</v>
      </c>
      <c r="T6996" t="s">
        <v>9341</v>
      </c>
      <c r="U6996" t="s">
        <v>9555</v>
      </c>
      <c r="V6996" t="str">
        <f>LEFT($U6996,2)</f>
        <v>F4</v>
      </c>
      <c r="W6996" s="3" t="str">
        <f>_xlfn.XLOOKUP(V6996,$AC$2:$AC$43,$AD$2:$AD$43,"none")</f>
        <v>none</v>
      </c>
      <c r="X6996" s="3" t="str">
        <f>IF(ISNUMBER($W6996), 4600 * (1 / (0.92 * $W6996 + 1.7) + 1 / (0.92 * $W6996 + 0.62)),"none")</f>
        <v>none</v>
      </c>
      <c r="Y6996" s="8">
        <f>IF(ISNUMBER($X6996), _xlfn.XLOOKUP($X6996,Sheet3!$A$2:$A$392,Sheet3!$B$2:$B$392,"none", 1,1), $AF$2)</f>
        <v>0.8</v>
      </c>
      <c r="Z6996" s="8">
        <f>IF(ISNUMBER($X6996), _xlfn.XLOOKUP($X6996,Sheet3!$A$2:$A$392,Sheet3!$C$2:$C$392,"none", 1,1), $AF$2)</f>
        <v>0.8</v>
      </c>
      <c r="AA6996" s="8">
        <f>IF(ISNUMBER($X6996), _xlfn.XLOOKUP($X6996,Sheet3!$A$2:$A$392,Sheet3!$D$2:$D$392,"none", 1,1), $AF$2)</f>
        <v>0.8</v>
      </c>
    </row>
    <row r="6997" spans="1:27">
      <c r="A6997">
        <v>4887</v>
      </c>
      <c r="B6997" t="s">
        <v>5190</v>
      </c>
      <c r="C6997" t="s">
        <v>16</v>
      </c>
      <c r="D6997">
        <v>12</v>
      </c>
      <c r="E6997">
        <v>35</v>
      </c>
      <c r="F6997">
        <v>6.3451660176000004</v>
      </c>
      <c r="G6997">
        <v>18</v>
      </c>
      <c r="H6997">
        <v>22</v>
      </c>
      <c r="I6997">
        <v>37.532257715999997</v>
      </c>
      <c r="J6997">
        <f>(D6997+E6997/60+F6997/3600)*15</f>
        <v>188.77643819174</v>
      </c>
      <c r="K6997">
        <f>IF(G6997&lt;0, G6997-H6997/60-I6997/3600, G6997+H6997/60+I6997/3600)</f>
        <v>18.377092293810001</v>
      </c>
      <c r="L6997">
        <v>-1.9339999999999999</v>
      </c>
      <c r="M6997">
        <v>21.22</v>
      </c>
      <c r="N6997">
        <v>8.9499999999999993</v>
      </c>
      <c r="O6997" t="s">
        <v>9341</v>
      </c>
      <c r="P6997">
        <v>6.6840000000000002</v>
      </c>
      <c r="Q6997">
        <v>6.2759999999999998</v>
      </c>
      <c r="R6997" t="s">
        <v>9341</v>
      </c>
      <c r="S6997">
        <v>6.5190000000000001</v>
      </c>
      <c r="T6997" t="s">
        <v>9341</v>
      </c>
      <c r="U6997" t="s">
        <v>9687</v>
      </c>
      <c r="V6997" t="str">
        <f>LEFT($U6997,2)</f>
        <v>A9</v>
      </c>
      <c r="W6997" s="3">
        <f>_xlfn.XLOOKUP(V6997,$AC$2:$AC$43,$AD$2:$AD$43,"none")</f>
        <v>0.3</v>
      </c>
      <c r="X6997" s="3">
        <f>IF(ISNUMBER($W6997), 4600 * (1 / (0.92 * $W6997 + 1.7) + 1 / (0.92 * $W6997 + 0.62)),"none")</f>
        <v>7461.8637941006364</v>
      </c>
      <c r="Y6997" s="8">
        <f>IF(ISNUMBER($X6997), _xlfn.XLOOKUP($X6997,Sheet3!$A$2:$A$392,Sheet3!$B$2:$B$392,"none", 1,1), $AF$2)</f>
        <v>0.85199999999999998</v>
      </c>
      <c r="Z6997" s="8">
        <f>IF(ISNUMBER($X6997), _xlfn.XLOOKUP($X6997,Sheet3!$A$2:$A$392,Sheet3!$C$2:$C$392,"none", 1,1), $AF$2)</f>
        <v>0.86209999999999998</v>
      </c>
      <c r="AA6997" s="8">
        <f>IF(ISNUMBER($X6997), _xlfn.XLOOKUP($X6997,Sheet3!$A$2:$A$392,Sheet3!$D$2:$D$392,"none", 1,1), $AF$2)</f>
        <v>1</v>
      </c>
    </row>
    <row r="6998" spans="1:27">
      <c r="A6998">
        <v>5652</v>
      </c>
      <c r="B6998" t="s">
        <v>5955</v>
      </c>
      <c r="C6998" t="s">
        <v>313</v>
      </c>
      <c r="D6998">
        <v>18</v>
      </c>
      <c r="E6998">
        <v>28</v>
      </c>
      <c r="F6998">
        <v>6.1747839840000003</v>
      </c>
      <c r="G6998">
        <v>-26</v>
      </c>
      <c r="H6998">
        <v>45</v>
      </c>
      <c r="I6998">
        <v>26.302597956</v>
      </c>
      <c r="J6998">
        <f>(D6998+E6998/60+F6998/3600)*15</f>
        <v>277.02572826659997</v>
      </c>
      <c r="K6998">
        <f>IF(G6998&lt;0, G6998-H6998/60-I6998/3600, G6998+H6998/60+I6998/3600)</f>
        <v>-26.757306277209999</v>
      </c>
      <c r="L6998">
        <v>-8.8629999999999995</v>
      </c>
      <c r="M6998">
        <v>-25.734999999999999</v>
      </c>
      <c r="N6998">
        <v>12.53</v>
      </c>
      <c r="O6998" t="s">
        <v>9341</v>
      </c>
      <c r="P6998">
        <v>6.4189999999999996</v>
      </c>
      <c r="Q6998">
        <v>6.2759999999999998</v>
      </c>
      <c r="R6998" t="s">
        <v>9341</v>
      </c>
      <c r="S6998">
        <v>6.2729999999999997</v>
      </c>
      <c r="T6998" t="s">
        <v>9341</v>
      </c>
      <c r="U6998" t="s">
        <v>10939</v>
      </c>
      <c r="V6998" t="str">
        <f>LEFT($U6998,2)</f>
        <v>A3</v>
      </c>
      <c r="W6998" s="3">
        <f>_xlfn.XLOOKUP(V6998,$AC$2:$AC$43,$AD$2:$AD$43,"none")</f>
        <v>0.08</v>
      </c>
      <c r="X6998" s="3">
        <f>IF(ISNUMBER($W6998), 4600 * (1 / (0.92 * $W6998 + 1.7) + 1 / (0.92 * $W6998 + 0.62)),"none")</f>
        <v>9225.6595386701993</v>
      </c>
      <c r="Y6998" s="8">
        <f>IF(ISNUMBER($X6998), _xlfn.XLOOKUP($X6998,Sheet3!$A$2:$A$392,Sheet3!$B$2:$B$392,"none", 1,1), $AF$2)</f>
        <v>0.67030000000000001</v>
      </c>
      <c r="Z6998" s="8">
        <f>IF(ISNUMBER($X6998), _xlfn.XLOOKUP($X6998,Sheet3!$A$2:$A$392,Sheet3!$C$2:$C$392,"none", 1,1), $AF$2)</f>
        <v>0.73619999999999997</v>
      </c>
      <c r="AA6998" s="8">
        <f>IF(ISNUMBER($X6998), _xlfn.XLOOKUP($X6998,Sheet3!$A$2:$A$392,Sheet3!$D$2:$D$392,"none", 1,1), $AF$2)</f>
        <v>1</v>
      </c>
    </row>
    <row r="6999" spans="1:27">
      <c r="A6999">
        <v>2282</v>
      </c>
      <c r="B6999" t="s">
        <v>2583</v>
      </c>
      <c r="C6999" t="s">
        <v>297</v>
      </c>
      <c r="D6999">
        <v>6</v>
      </c>
      <c r="E6999">
        <v>9</v>
      </c>
      <c r="F6999">
        <v>47.1450198024</v>
      </c>
      <c r="G6999">
        <v>-26</v>
      </c>
      <c r="H6999">
        <v>42</v>
      </c>
      <c r="I6999">
        <v>3.9065608799999998</v>
      </c>
      <c r="J6999">
        <f>(D6999+E6999/60+F6999/3600)*15</f>
        <v>92.446437582510015</v>
      </c>
      <c r="K6999">
        <f>IF(G6999&lt;0, G6999-H6999/60-I6999/3600, G6999+H6999/60+I6999/3600)</f>
        <v>-26.701085155799998</v>
      </c>
      <c r="L6999">
        <v>-18.632999999999999</v>
      </c>
      <c r="M6999">
        <v>13.243</v>
      </c>
      <c r="N6999">
        <v>7.26</v>
      </c>
      <c r="O6999" t="s">
        <v>9341</v>
      </c>
      <c r="P6999">
        <v>7.2850000000000001</v>
      </c>
      <c r="Q6999">
        <v>6.2770000000000001</v>
      </c>
      <c r="R6999" t="s">
        <v>9341</v>
      </c>
      <c r="S6999">
        <v>5.9909999999999997</v>
      </c>
      <c r="T6999" t="s">
        <v>9341</v>
      </c>
      <c r="U6999" t="s">
        <v>9895</v>
      </c>
      <c r="V6999" t="str">
        <f>LEFT($U6999,2)</f>
        <v>G8</v>
      </c>
      <c r="W6999" s="3">
        <f>_xlfn.XLOOKUP(V6999,$AC$2:$AC$43,$AD$2:$AD$43,"none")</f>
        <v>0.74</v>
      </c>
      <c r="X6999" s="3">
        <f>IF(ISNUMBER($W6999), 4600 * (1 / (0.92 * $W6999 + 1.7) + 1 / (0.92 * $W6999 + 0.62)),"none")</f>
        <v>5468.4090187676065</v>
      </c>
      <c r="Y6999" s="8">
        <f>IF(ISNUMBER($X6999), _xlfn.XLOOKUP($X6999,Sheet3!$A$2:$A$392,Sheet3!$B$2:$B$392,"none", 1,1), $AF$2)</f>
        <v>1</v>
      </c>
      <c r="Z6999" s="8">
        <f>IF(ISNUMBER($X6999), _xlfn.XLOOKUP($X6999,Sheet3!$A$2:$A$392,Sheet3!$C$2:$C$392,"none", 1,1), $AF$2)</f>
        <v>0.85409999999999997</v>
      </c>
      <c r="AA6999" s="8">
        <f>IF(ISNUMBER($X6999), _xlfn.XLOOKUP($X6999,Sheet3!$A$2:$A$392,Sheet3!$D$2:$D$392,"none", 1,1), $AF$2)</f>
        <v>0.72770000000000001</v>
      </c>
    </row>
    <row r="7000" spans="1:27">
      <c r="A7000">
        <v>3236</v>
      </c>
      <c r="B7000" t="s">
        <v>3539</v>
      </c>
      <c r="C7000" t="s">
        <v>12</v>
      </c>
      <c r="D7000">
        <v>21</v>
      </c>
      <c r="E7000">
        <v>39</v>
      </c>
      <c r="F7000">
        <v>6.1157005271999996</v>
      </c>
      <c r="G7000">
        <v>-33</v>
      </c>
      <c r="H7000">
        <v>40</v>
      </c>
      <c r="I7000">
        <v>43.870993212000002</v>
      </c>
      <c r="J7000">
        <f>(D7000+E7000/60+F7000/3600)*15</f>
        <v>324.77548208552997</v>
      </c>
      <c r="K7000">
        <f>IF(G7000&lt;0, G7000-H7000/60-I7000/3600, G7000+H7000/60+I7000/3600)</f>
        <v>-33.678853053669997</v>
      </c>
      <c r="L7000">
        <v>70.957999999999998</v>
      </c>
      <c r="M7000">
        <v>-41.715000000000003</v>
      </c>
      <c r="N7000">
        <v>22.69</v>
      </c>
      <c r="O7000" t="s">
        <v>9341</v>
      </c>
      <c r="P7000">
        <v>7.2309999999999999</v>
      </c>
      <c r="Q7000">
        <v>6.2770000000000001</v>
      </c>
      <c r="R7000" t="s">
        <v>9341</v>
      </c>
      <c r="S7000">
        <v>6.0369999999999999</v>
      </c>
      <c r="T7000" t="s">
        <v>9341</v>
      </c>
      <c r="U7000" t="s">
        <v>9534</v>
      </c>
      <c r="V7000" t="str">
        <f>LEFT($U7000,2)</f>
        <v>G8</v>
      </c>
      <c r="W7000" s="3">
        <f>_xlfn.XLOOKUP(V7000,$AC$2:$AC$43,$AD$2:$AD$43,"none")</f>
        <v>0.74</v>
      </c>
      <c r="X7000" s="3">
        <f>IF(ISNUMBER($W7000), 4600 * (1 / (0.92 * $W7000 + 1.7) + 1 / (0.92 * $W7000 + 0.62)),"none")</f>
        <v>5468.4090187676065</v>
      </c>
      <c r="Y7000" s="8">
        <f>IF(ISNUMBER($X7000), _xlfn.XLOOKUP($X7000,Sheet3!$A$2:$A$392,Sheet3!$B$2:$B$392,"none", 1,1), $AF$2)</f>
        <v>1</v>
      </c>
      <c r="Z7000" s="8">
        <f>IF(ISNUMBER($X7000), _xlfn.XLOOKUP($X7000,Sheet3!$A$2:$A$392,Sheet3!$C$2:$C$392,"none", 1,1), $AF$2)</f>
        <v>0.85409999999999997</v>
      </c>
      <c r="AA7000" s="8">
        <f>IF(ISNUMBER($X7000), _xlfn.XLOOKUP($X7000,Sheet3!$A$2:$A$392,Sheet3!$D$2:$D$392,"none", 1,1), $AF$2)</f>
        <v>0.72770000000000001</v>
      </c>
    </row>
    <row r="7001" spans="1:27">
      <c r="A7001">
        <v>4034</v>
      </c>
      <c r="B7001" t="s">
        <v>4337</v>
      </c>
      <c r="C7001" t="s">
        <v>313</v>
      </c>
      <c r="D7001">
        <v>0</v>
      </c>
      <c r="E7001">
        <v>13</v>
      </c>
      <c r="F7001">
        <v>23.912971071899999</v>
      </c>
      <c r="G7001">
        <v>26</v>
      </c>
      <c r="H7001">
        <v>59</v>
      </c>
      <c r="I7001">
        <v>14.981407429000001</v>
      </c>
      <c r="J7001">
        <f>(D7001+E7001/60+F7001/3600)*15</f>
        <v>3.34963737946625</v>
      </c>
      <c r="K7001">
        <f>IF(G7001&lt;0, G7001-H7001/60-I7001/3600, G7001+H7001/60+I7001/3600)</f>
        <v>26.987494835396944</v>
      </c>
      <c r="L7001">
        <v>-11.914999999999999</v>
      </c>
      <c r="M7001">
        <v>-22.82</v>
      </c>
      <c r="N7001">
        <v>18.690000000000001</v>
      </c>
      <c r="O7001" t="s">
        <v>9341</v>
      </c>
      <c r="P7001">
        <v>6.952</v>
      </c>
      <c r="Q7001">
        <v>6.2770000000000001</v>
      </c>
      <c r="R7001" t="s">
        <v>9341</v>
      </c>
      <c r="S7001">
        <v>6.3609999999999998</v>
      </c>
      <c r="T7001" t="s">
        <v>9341</v>
      </c>
      <c r="U7001" t="s">
        <v>9514</v>
      </c>
      <c r="V7001" t="str">
        <f>LEFT($U7001,2)</f>
        <v>F8</v>
      </c>
      <c r="W7001" s="3">
        <f>_xlfn.XLOOKUP(V7001,$AC$2:$AC$43,$AD$2:$AD$43,"none")</f>
        <v>0.53</v>
      </c>
      <c r="X7001" s="3">
        <f>IF(ISNUMBER($W7001), 4600 * (1 / (0.92 * $W7001 + 1.7) + 1 / (0.92 * $W7001 + 0.62)),"none")</f>
        <v>6255.8848880729693</v>
      </c>
      <c r="Y7001" s="8">
        <f>IF(ISNUMBER($X7001), _xlfn.XLOOKUP($X7001,Sheet3!$A$2:$A$392,Sheet3!$B$2:$B$392,"none", 1,1), $AF$2)</f>
        <v>1</v>
      </c>
      <c r="Z7001" s="8">
        <f>IF(ISNUMBER($X7001), _xlfn.XLOOKUP($X7001,Sheet3!$A$2:$A$392,Sheet3!$C$2:$C$392,"none", 1,1), $AF$2)</f>
        <v>0.92759999999999998</v>
      </c>
      <c r="AA7001" s="8">
        <f>IF(ISNUMBER($X7001), _xlfn.XLOOKUP($X7001,Sheet3!$A$2:$A$392,Sheet3!$D$2:$D$392,"none", 1,1), $AF$2)</f>
        <v>0.91679999999999995</v>
      </c>
    </row>
    <row r="7002" spans="1:27">
      <c r="A7002">
        <v>6174</v>
      </c>
      <c r="B7002" t="s">
        <v>6477</v>
      </c>
      <c r="C7002" t="s">
        <v>297</v>
      </c>
      <c r="D7002">
        <v>17</v>
      </c>
      <c r="E7002">
        <v>56</v>
      </c>
      <c r="F7002">
        <v>55.976292705600002</v>
      </c>
      <c r="G7002">
        <v>6</v>
      </c>
      <c r="H7002">
        <v>29</v>
      </c>
      <c r="I7002">
        <v>15.829203659999999</v>
      </c>
      <c r="J7002">
        <f>(D7002+E7002/60+F7002/3600)*15</f>
        <v>269.23323455294002</v>
      </c>
      <c r="K7002">
        <f>IF(G7002&lt;0, G7002-H7002/60-I7002/3600, G7002+H7002/60+I7002/3600)</f>
        <v>6.4877303343500001</v>
      </c>
      <c r="L7002">
        <v>20.084</v>
      </c>
      <c r="M7002">
        <v>-1.6539999999999999</v>
      </c>
      <c r="N7002">
        <v>5.69</v>
      </c>
      <c r="O7002">
        <v>6.04</v>
      </c>
      <c r="P7002">
        <v>6.25</v>
      </c>
      <c r="Q7002">
        <v>6.2770000000000001</v>
      </c>
      <c r="R7002" t="s">
        <v>9341</v>
      </c>
      <c r="S7002">
        <v>6.2560000000000002</v>
      </c>
      <c r="T7002" t="s">
        <v>9341</v>
      </c>
      <c r="U7002" t="s">
        <v>11055</v>
      </c>
      <c r="V7002" t="str">
        <f>LEFT($U7002,2)</f>
        <v>B9</v>
      </c>
      <c r="W7002" s="3">
        <f>_xlfn.XLOOKUP(V7002,$AC$2:$AC$43,$AD$2:$AD$43,"none")</f>
        <v>-7.0000000000000007E-2</v>
      </c>
      <c r="X7002" s="3">
        <f>IF(ISNUMBER($W7002), 4600 * (1 / (0.92 * $W7002 + 1.7) + 1 / (0.92 * $W7002 + 0.62)),"none")</f>
        <v>11091.761228434079</v>
      </c>
      <c r="Y7002" s="8">
        <f>IF(ISNUMBER($X7002), _xlfn.XLOOKUP($X7002,Sheet3!$A$2:$A$392,Sheet3!$B$2:$B$392,"none", 1,1), $AF$2)</f>
        <v>0.57499999999999996</v>
      </c>
      <c r="Z7002" s="8">
        <f>IF(ISNUMBER($X7002), _xlfn.XLOOKUP($X7002,Sheet3!$A$2:$A$392,Sheet3!$C$2:$C$392,"none", 1,1), $AF$2)</f>
        <v>0.66420000000000001</v>
      </c>
      <c r="AA7002" s="8">
        <f>IF(ISNUMBER($X7002), _xlfn.XLOOKUP($X7002,Sheet3!$A$2:$A$392,Sheet3!$D$2:$D$392,"none", 1,1), $AF$2)</f>
        <v>1</v>
      </c>
    </row>
    <row r="7003" spans="1:27">
      <c r="A7003">
        <v>7515</v>
      </c>
      <c r="B7003" t="s">
        <v>7818</v>
      </c>
      <c r="C7003" t="s">
        <v>297</v>
      </c>
      <c r="D7003">
        <v>0</v>
      </c>
      <c r="E7003">
        <v>48</v>
      </c>
      <c r="F7003">
        <v>56.7275244816</v>
      </c>
      <c r="G7003">
        <v>-46</v>
      </c>
      <c r="H7003">
        <v>41</v>
      </c>
      <c r="I7003">
        <v>51.523347227999999</v>
      </c>
      <c r="J7003">
        <f>(D7003+E7003/60+F7003/3600)*15</f>
        <v>12.236364685340002</v>
      </c>
      <c r="K7003">
        <f>IF(G7003&lt;0, G7003-H7003/60-I7003/3600, G7003+H7003/60+I7003/3600)</f>
        <v>-46.69764537423</v>
      </c>
      <c r="L7003">
        <v>-10.895</v>
      </c>
      <c r="M7003">
        <v>21.757999999999999</v>
      </c>
      <c r="N7003">
        <v>7.89</v>
      </c>
      <c r="O7003" t="s">
        <v>9341</v>
      </c>
      <c r="P7003">
        <v>7.1749999999999998</v>
      </c>
      <c r="Q7003">
        <v>6.2770000000000001</v>
      </c>
      <c r="R7003" t="s">
        <v>9341</v>
      </c>
      <c r="S7003">
        <v>6.0460000000000003</v>
      </c>
      <c r="T7003" t="s">
        <v>9341</v>
      </c>
      <c r="U7003" t="s">
        <v>9379</v>
      </c>
      <c r="V7003" t="str">
        <f>LEFT($U7003,2)</f>
        <v>G8</v>
      </c>
      <c r="W7003" s="3">
        <f>_xlfn.XLOOKUP(V7003,$AC$2:$AC$43,$AD$2:$AD$43,"none")</f>
        <v>0.74</v>
      </c>
      <c r="X7003" s="3">
        <f>IF(ISNUMBER($W7003), 4600 * (1 / (0.92 * $W7003 + 1.7) + 1 / (0.92 * $W7003 + 0.62)),"none")</f>
        <v>5468.4090187676065</v>
      </c>
      <c r="Y7003" s="8">
        <f>IF(ISNUMBER($X7003), _xlfn.XLOOKUP($X7003,Sheet3!$A$2:$A$392,Sheet3!$B$2:$B$392,"none", 1,1), $AF$2)</f>
        <v>1</v>
      </c>
      <c r="Z7003" s="8">
        <f>IF(ISNUMBER($X7003), _xlfn.XLOOKUP($X7003,Sheet3!$A$2:$A$392,Sheet3!$C$2:$C$392,"none", 1,1), $AF$2)</f>
        <v>0.85409999999999997</v>
      </c>
      <c r="AA7003" s="8">
        <f>IF(ISNUMBER($X7003), _xlfn.XLOOKUP($X7003,Sheet3!$A$2:$A$392,Sheet3!$D$2:$D$392,"none", 1,1), $AF$2)</f>
        <v>0.72770000000000001</v>
      </c>
    </row>
    <row r="7004" spans="1:27">
      <c r="A7004">
        <v>8823</v>
      </c>
      <c r="B7004" t="s">
        <v>9128</v>
      </c>
      <c r="C7004" t="s">
        <v>297</v>
      </c>
      <c r="D7004">
        <v>15</v>
      </c>
      <c r="E7004">
        <v>18</v>
      </c>
      <c r="F7004">
        <v>9.4353245256000005</v>
      </c>
      <c r="G7004">
        <v>-41</v>
      </c>
      <c r="H7004">
        <v>3</v>
      </c>
      <c r="I7004">
        <v>40.181673852000003</v>
      </c>
      <c r="J7004">
        <f>(D7004+E7004/60+F7004/3600)*15</f>
        <v>229.53931385219002</v>
      </c>
      <c r="K7004">
        <f>IF(G7004&lt;0, G7004-H7004/60-I7004/3600, G7004+H7004/60+I7004/3600)</f>
        <v>-41.061161576069999</v>
      </c>
      <c r="L7004">
        <v>23.042000000000002</v>
      </c>
      <c r="M7004">
        <v>1.5880000000000001</v>
      </c>
      <c r="N7004">
        <v>13.06</v>
      </c>
      <c r="O7004" t="s">
        <v>9341</v>
      </c>
      <c r="P7004">
        <v>6.4530000000000003</v>
      </c>
      <c r="Q7004">
        <v>6.2770000000000001</v>
      </c>
      <c r="R7004" t="s">
        <v>9341</v>
      </c>
      <c r="S7004">
        <v>6.2759999999999998</v>
      </c>
      <c r="T7004" t="s">
        <v>9341</v>
      </c>
      <c r="U7004" t="s">
        <v>11538</v>
      </c>
      <c r="V7004" t="str">
        <f>LEFT($U7004,2)</f>
        <v>A2</v>
      </c>
      <c r="W7004" s="3">
        <f>_xlfn.XLOOKUP(V7004,$AC$2:$AC$43,$AD$2:$AD$43,"none")</f>
        <v>0.05</v>
      </c>
      <c r="X7004" s="3">
        <f>IF(ISNUMBER($W7004), 4600 * (1 / (0.92 * $W7004 + 1.7) + 1 / (0.92 * $W7004 + 0.62)),"none")</f>
        <v>9541.5002631497482</v>
      </c>
      <c r="Y7004" s="8">
        <f>IF(ISNUMBER($X7004), _xlfn.XLOOKUP($X7004,Sheet3!$A$2:$A$392,Sheet3!$B$2:$B$392,"none", 1,1), $AF$2)</f>
        <v>0.65039999999999998</v>
      </c>
      <c r="Z7004" s="8">
        <f>IF(ISNUMBER($X7004), _xlfn.XLOOKUP($X7004,Sheet3!$A$2:$A$392,Sheet3!$C$2:$C$392,"none", 1,1), $AF$2)</f>
        <v>0.72150000000000003</v>
      </c>
      <c r="AA7004" s="8">
        <f>IF(ISNUMBER($X7004), _xlfn.XLOOKUP($X7004,Sheet3!$A$2:$A$392,Sheet3!$D$2:$D$392,"none", 1,1), $AF$2)</f>
        <v>1</v>
      </c>
    </row>
    <row r="7005" spans="1:27">
      <c r="A7005">
        <v>1292</v>
      </c>
      <c r="B7005" t="s">
        <v>1593</v>
      </c>
      <c r="C7005" t="s">
        <v>12</v>
      </c>
      <c r="D7005">
        <v>11</v>
      </c>
      <c r="E7005">
        <v>29</v>
      </c>
      <c r="F7005">
        <v>43.563498996</v>
      </c>
      <c r="G7005">
        <v>56</v>
      </c>
      <c r="H7005">
        <v>44</v>
      </c>
      <c r="I7005">
        <v>15.266509872</v>
      </c>
      <c r="J7005">
        <f>(D7005+E7005/60+F7005/3600)*15</f>
        <v>172.43151457914999</v>
      </c>
      <c r="K7005">
        <f>IF(G7005&lt;0, G7005-H7005/60-I7005/3600, G7005+H7005/60+I7005/3600)</f>
        <v>56.737574030520001</v>
      </c>
      <c r="L7005">
        <v>-89.302999999999997</v>
      </c>
      <c r="M7005">
        <v>-33.537999999999997</v>
      </c>
      <c r="N7005">
        <v>14.4</v>
      </c>
      <c r="O7005" t="s">
        <v>9341</v>
      </c>
      <c r="P7005">
        <v>6.4349999999999996</v>
      </c>
      <c r="Q7005">
        <v>6.2779999999999996</v>
      </c>
      <c r="R7005" t="s">
        <v>9341</v>
      </c>
      <c r="S7005">
        <v>6.2649999999999997</v>
      </c>
      <c r="T7005" t="s">
        <v>9341</v>
      </c>
      <c r="U7005" t="s">
        <v>9370</v>
      </c>
      <c r="V7005" t="str">
        <f>LEFT($U7005,2)</f>
        <v>A5</v>
      </c>
      <c r="W7005" s="3">
        <f>_xlfn.XLOOKUP(V7005,$AC$2:$AC$43,$AD$2:$AD$43,"none")</f>
        <v>0.15</v>
      </c>
      <c r="X7005" s="3">
        <f>IF(ISNUMBER($W7005), 4600 * (1 / (0.92 * $W7005 + 1.7) + 1 / (0.92 * $W7005 + 0.62)),"none")</f>
        <v>8571.3219313180252</v>
      </c>
      <c r="Y7005" s="8">
        <f>IF(ISNUMBER($X7005), _xlfn.XLOOKUP($X7005,Sheet3!$A$2:$A$392,Sheet3!$B$2:$B$392,"none", 1,1), $AF$2)</f>
        <v>0.72599999999999998</v>
      </c>
      <c r="Z7005" s="8">
        <f>IF(ISNUMBER($X7005), _xlfn.XLOOKUP($X7005,Sheet3!$A$2:$A$392,Sheet3!$C$2:$C$392,"none", 1,1), $AF$2)</f>
        <v>0.7762</v>
      </c>
      <c r="AA7005" s="8">
        <f>IF(ISNUMBER($X7005), _xlfn.XLOOKUP($X7005,Sheet3!$A$2:$A$392,Sheet3!$D$2:$D$392,"none", 1,1), $AF$2)</f>
        <v>1</v>
      </c>
    </row>
    <row r="7006" spans="1:27">
      <c r="A7006">
        <v>2436</v>
      </c>
      <c r="B7006" t="s">
        <v>2738</v>
      </c>
      <c r="C7006" t="s">
        <v>35</v>
      </c>
      <c r="D7006">
        <v>6</v>
      </c>
      <c r="E7006">
        <v>31</v>
      </c>
      <c r="F7006">
        <v>34.947756254399998</v>
      </c>
      <c r="G7006">
        <v>-36</v>
      </c>
      <c r="H7006">
        <v>56</v>
      </c>
      <c r="I7006">
        <v>24.085320864</v>
      </c>
      <c r="J7006">
        <f>(D7006+E7006/60+F7006/3600)*15</f>
        <v>97.895615651059998</v>
      </c>
      <c r="K7006">
        <f>IF(G7006&lt;0, G7006-H7006/60-I7006/3600, G7006+H7006/60+I7006/3600)</f>
        <v>-36.940023700239998</v>
      </c>
      <c r="L7006">
        <v>0.93400000000000005</v>
      </c>
      <c r="M7006">
        <v>71.27</v>
      </c>
      <c r="N7006">
        <v>3.55</v>
      </c>
      <c r="O7006" t="s">
        <v>9341</v>
      </c>
      <c r="P7006">
        <v>7.8520000000000003</v>
      </c>
      <c r="Q7006">
        <v>6.2779999999999996</v>
      </c>
      <c r="R7006" t="s">
        <v>9341</v>
      </c>
      <c r="S7006">
        <v>5.2380000000000004</v>
      </c>
      <c r="T7006" t="s">
        <v>9341</v>
      </c>
      <c r="U7006" t="s">
        <v>10217</v>
      </c>
      <c r="V7006" t="str">
        <f>LEFT($U7006,2)</f>
        <v>M2</v>
      </c>
      <c r="W7006" s="3">
        <f>_xlfn.XLOOKUP(V7006,$AC$2:$AC$43,$AD$2:$AD$43,"none")</f>
        <v>1.47</v>
      </c>
      <c r="X7006" s="3">
        <f>IF(ISNUMBER($W7006), 4600 * (1 / (0.92 * $W7006 + 1.7) + 1 / (0.92 * $W7006 + 0.62)),"none")</f>
        <v>3839.1950178350371</v>
      </c>
      <c r="Y7006" s="8">
        <f>IF(ISNUMBER($X7006), _xlfn.XLOOKUP($X7006,Sheet3!$A$2:$A$392,Sheet3!$B$2:$B$392,"none", 1,1), $AF$2)</f>
        <v>1</v>
      </c>
      <c r="Z7006" s="8">
        <f>IF(ISNUMBER($X7006), _xlfn.XLOOKUP($X7006,Sheet3!$A$2:$A$392,Sheet3!$C$2:$C$392,"none", 1,1), $AF$2)</f>
        <v>0.64800000000000002</v>
      </c>
      <c r="AA7006" s="8">
        <f>IF(ISNUMBER($X7006), _xlfn.XLOOKUP($X7006,Sheet3!$A$2:$A$392,Sheet3!$D$2:$D$392,"none", 1,1), $AF$2)</f>
        <v>0.33460000000000001</v>
      </c>
    </row>
    <row r="7007" spans="1:27">
      <c r="A7007">
        <v>6039</v>
      </c>
      <c r="B7007" t="s">
        <v>6342</v>
      </c>
      <c r="C7007" t="s">
        <v>12</v>
      </c>
      <c r="D7007">
        <v>17</v>
      </c>
      <c r="E7007">
        <v>22</v>
      </c>
      <c r="F7007">
        <v>51.287708733599999</v>
      </c>
      <c r="G7007">
        <v>-2</v>
      </c>
      <c r="H7007">
        <v>23</v>
      </c>
      <c r="I7007">
        <v>17.439450684000001</v>
      </c>
      <c r="J7007">
        <f>(D7007+E7007/60+F7007/3600)*15</f>
        <v>260.71369878639001</v>
      </c>
      <c r="K7007">
        <f>IF(G7007&lt;0, G7007-H7007/60-I7007/3600, G7007+H7007/60+I7007/3600)</f>
        <v>-2.38817762519</v>
      </c>
      <c r="L7007">
        <v>48.701999999999998</v>
      </c>
      <c r="M7007">
        <v>-108.11799999999999</v>
      </c>
      <c r="N7007">
        <v>50.97</v>
      </c>
      <c r="O7007" t="s">
        <v>9341</v>
      </c>
      <c r="P7007">
        <v>6.9649999999999999</v>
      </c>
      <c r="Q7007">
        <v>6.2779999999999996</v>
      </c>
      <c r="R7007" t="s">
        <v>9341</v>
      </c>
      <c r="S7007">
        <v>6.1219999999999999</v>
      </c>
      <c r="T7007" t="s">
        <v>9341</v>
      </c>
      <c r="U7007" t="s">
        <v>9508</v>
      </c>
      <c r="V7007" t="str">
        <f>LEFT($U7007,2)</f>
        <v>G3</v>
      </c>
      <c r="W7007" s="3">
        <f>_xlfn.XLOOKUP(V7007,$AC$2:$AC$43,$AD$2:$AD$43,"none")</f>
        <v>0.65</v>
      </c>
      <c r="X7007" s="3">
        <f>IF(ISNUMBER($W7007), 4600 * (1 / (0.92 * $W7007 + 1.7) + 1 / (0.92 * $W7007 + 0.62)),"none")</f>
        <v>5778.4237310662083</v>
      </c>
      <c r="Y7007" s="8">
        <f>IF(ISNUMBER($X7007), _xlfn.XLOOKUP($X7007,Sheet3!$A$2:$A$392,Sheet3!$B$2:$B$392,"none", 1,1), $AF$2)</f>
        <v>1</v>
      </c>
      <c r="Z7007" s="8">
        <f>IF(ISNUMBER($X7007), _xlfn.XLOOKUP($X7007,Sheet3!$A$2:$A$392,Sheet3!$C$2:$C$392,"none", 1,1), $AF$2)</f>
        <v>0.88360000000000005</v>
      </c>
      <c r="AA7007" s="8">
        <f>IF(ISNUMBER($X7007), _xlfn.XLOOKUP($X7007,Sheet3!$A$2:$A$392,Sheet3!$D$2:$D$392,"none", 1,1), $AF$2)</f>
        <v>0.8</v>
      </c>
    </row>
    <row r="7008" spans="1:27">
      <c r="A7008">
        <v>7210</v>
      </c>
      <c r="B7008" t="s">
        <v>7513</v>
      </c>
      <c r="C7008" t="s">
        <v>305</v>
      </c>
      <c r="D7008">
        <v>6</v>
      </c>
      <c r="E7008">
        <v>23</v>
      </c>
      <c r="F7008">
        <v>1.4542310112000001</v>
      </c>
      <c r="G7008">
        <v>-63</v>
      </c>
      <c r="H7008">
        <v>40</v>
      </c>
      <c r="I7008">
        <v>59.285804519999999</v>
      </c>
      <c r="J7008">
        <f>(D7008+E7008/60+F7008/3600)*15</f>
        <v>95.756059295880007</v>
      </c>
      <c r="K7008">
        <f>IF(G7008&lt;0, G7008-H7008/60-I7008/3600, G7008+H7008/60+I7008/3600)</f>
        <v>-63.683134945699997</v>
      </c>
      <c r="L7008">
        <v>-17.495000000000001</v>
      </c>
      <c r="M7008">
        <v>17.222000000000001</v>
      </c>
      <c r="N7008">
        <v>2.84</v>
      </c>
      <c r="O7008" t="s">
        <v>9341</v>
      </c>
      <c r="P7008">
        <v>7.9139999999999997</v>
      </c>
      <c r="Q7008">
        <v>6.2779999999999996</v>
      </c>
      <c r="R7008" t="s">
        <v>9341</v>
      </c>
      <c r="S7008">
        <v>5.47</v>
      </c>
      <c r="T7008" t="s">
        <v>9341</v>
      </c>
      <c r="U7008" t="s">
        <v>9376</v>
      </c>
      <c r="V7008" t="str">
        <f>LEFT($U7008,2)</f>
        <v>M1</v>
      </c>
      <c r="W7008" s="3">
        <f>_xlfn.XLOOKUP(V7008,$AC$2:$AC$43,$AD$2:$AD$43,"none")</f>
        <v>1.47</v>
      </c>
      <c r="X7008" s="3">
        <f>IF(ISNUMBER($W7008), 4600 * (1 / (0.92 * $W7008 + 1.7) + 1 / (0.92 * $W7008 + 0.62)),"none")</f>
        <v>3839.1950178350371</v>
      </c>
      <c r="Y7008" s="8">
        <f>IF(ISNUMBER($X7008), _xlfn.XLOOKUP($X7008,Sheet3!$A$2:$A$392,Sheet3!$B$2:$B$392,"none", 1,1), $AF$2)</f>
        <v>1</v>
      </c>
      <c r="Z7008" s="8">
        <f>IF(ISNUMBER($X7008), _xlfn.XLOOKUP($X7008,Sheet3!$A$2:$A$392,Sheet3!$C$2:$C$392,"none", 1,1), $AF$2)</f>
        <v>0.64800000000000002</v>
      </c>
      <c r="AA7008" s="8">
        <f>IF(ISNUMBER($X7008), _xlfn.XLOOKUP($X7008,Sheet3!$A$2:$A$392,Sheet3!$D$2:$D$392,"none", 1,1), $AF$2)</f>
        <v>0.33460000000000001</v>
      </c>
    </row>
    <row r="7009" spans="1:27">
      <c r="A7009">
        <v>433</v>
      </c>
      <c r="B7009" t="s">
        <v>732</v>
      </c>
      <c r="C7009" t="s">
        <v>25</v>
      </c>
      <c r="D7009">
        <v>19</v>
      </c>
      <c r="E7009">
        <v>53</v>
      </c>
      <c r="F7009">
        <v>1.2463552968</v>
      </c>
      <c r="G7009">
        <v>47</v>
      </c>
      <c r="H7009">
        <v>48</v>
      </c>
      <c r="I7009">
        <v>27.793662768000001</v>
      </c>
      <c r="J7009">
        <f>(D7009+E7009/60+F7009/3600)*15</f>
        <v>298.25519314707003</v>
      </c>
      <c r="K7009">
        <f>IF(G7009&lt;0, G7009-H7009/60-I7009/3600, G7009+H7009/60+I7009/3600)</f>
        <v>47.807720461879995</v>
      </c>
      <c r="L7009">
        <v>-7.2960000000000003</v>
      </c>
      <c r="M7009">
        <v>-7.1680000000000001</v>
      </c>
      <c r="N7009">
        <v>0.96</v>
      </c>
      <c r="O7009">
        <v>5.24</v>
      </c>
      <c r="P7009">
        <v>6.1470000000000002</v>
      </c>
      <c r="Q7009">
        <v>6.2789999999999999</v>
      </c>
      <c r="R7009" t="s">
        <v>9341</v>
      </c>
      <c r="S7009">
        <v>6.2539999999999996</v>
      </c>
      <c r="T7009" t="s">
        <v>9341</v>
      </c>
      <c r="U7009" t="s">
        <v>9597</v>
      </c>
      <c r="V7009" t="str">
        <f>LEFT($U7009,2)</f>
        <v>B0</v>
      </c>
      <c r="W7009" s="3">
        <f>_xlfn.XLOOKUP(V7009,$AC$2:$AC$43,$AD$2:$AD$43,"none")</f>
        <v>-0.3</v>
      </c>
      <c r="X7009" s="3">
        <f>IF(ISNUMBER($W7009), 4600 * (1 / (0.92 * $W7009 + 1.7) + 1 / (0.92 * $W7009 + 0.62)),"none")</f>
        <v>16602.430101907499</v>
      </c>
      <c r="Y7009" s="8">
        <f>IF(ISNUMBER($X7009), _xlfn.XLOOKUP($X7009,Sheet3!$A$2:$A$392,Sheet3!$B$2:$B$392,"none", 1,1), $AF$2)</f>
        <v>0.45090000000000002</v>
      </c>
      <c r="Z7009" s="8">
        <f>IF(ISNUMBER($X7009), _xlfn.XLOOKUP($X7009,Sheet3!$A$2:$A$392,Sheet3!$C$2:$C$392,"none", 1,1), $AF$2)</f>
        <v>0.56169999999999998</v>
      </c>
      <c r="AA7009" s="8">
        <f>IF(ISNUMBER($X7009), _xlfn.XLOOKUP($X7009,Sheet3!$A$2:$A$392,Sheet3!$D$2:$D$392,"none", 1,1), $AF$2)</f>
        <v>1</v>
      </c>
    </row>
    <row r="7010" spans="1:27">
      <c r="A7010">
        <v>2629</v>
      </c>
      <c r="B7010" t="s">
        <v>2931</v>
      </c>
      <c r="C7010" t="s">
        <v>297</v>
      </c>
      <c r="D7010">
        <v>7</v>
      </c>
      <c r="E7010">
        <v>0</v>
      </c>
      <c r="F7010">
        <v>42.512283201599999</v>
      </c>
      <c r="G7010">
        <v>-28</v>
      </c>
      <c r="H7010">
        <v>29</v>
      </c>
      <c r="I7010">
        <v>22.466486652</v>
      </c>
      <c r="J7010">
        <f>(D7010+E7010/60+F7010/3600)*15</f>
        <v>105.17713451334001</v>
      </c>
      <c r="K7010">
        <f>IF(G7010&lt;0, G7010-H7010/60-I7010/3600, G7010+H7010/60+I7010/3600)</f>
        <v>-28.489574024070002</v>
      </c>
      <c r="L7010">
        <v>-22.997</v>
      </c>
      <c r="M7010">
        <v>-41.164000000000001</v>
      </c>
      <c r="N7010">
        <v>14.24</v>
      </c>
      <c r="O7010" t="s">
        <v>9341</v>
      </c>
      <c r="P7010">
        <v>6.7210000000000001</v>
      </c>
      <c r="Q7010">
        <v>6.2789999999999999</v>
      </c>
      <c r="R7010" t="s">
        <v>9341</v>
      </c>
      <c r="S7010">
        <v>6.1769999999999996</v>
      </c>
      <c r="T7010" t="s">
        <v>9341</v>
      </c>
      <c r="U7010" t="s">
        <v>10280</v>
      </c>
      <c r="V7010" t="str">
        <f>LEFT($U7010,2)</f>
        <v>F3</v>
      </c>
      <c r="W7010" s="3" t="str">
        <f>_xlfn.XLOOKUP(V7010,$AC$2:$AC$43,$AD$2:$AD$43,"none")</f>
        <v>none</v>
      </c>
      <c r="X7010" s="3" t="str">
        <f>IF(ISNUMBER($W7010), 4600 * (1 / (0.92 * $W7010 + 1.7) + 1 / (0.92 * $W7010 + 0.62)),"none")</f>
        <v>none</v>
      </c>
      <c r="Y7010" s="8">
        <f>IF(ISNUMBER($X7010), _xlfn.XLOOKUP($X7010,Sheet3!$A$2:$A$392,Sheet3!$B$2:$B$392,"none", 1,1), $AF$2)</f>
        <v>0.8</v>
      </c>
      <c r="Z7010" s="8">
        <f>IF(ISNUMBER($X7010), _xlfn.XLOOKUP($X7010,Sheet3!$A$2:$A$392,Sheet3!$C$2:$C$392,"none", 1,1), $AF$2)</f>
        <v>0.8</v>
      </c>
      <c r="AA7010" s="8">
        <f>IF(ISNUMBER($X7010), _xlfn.XLOOKUP($X7010,Sheet3!$A$2:$A$392,Sheet3!$D$2:$D$392,"none", 1,1), $AF$2)</f>
        <v>0.8</v>
      </c>
    </row>
    <row r="7011" spans="1:27">
      <c r="A7011">
        <v>3968</v>
      </c>
      <c r="B7011" t="s">
        <v>4271</v>
      </c>
      <c r="C7011" t="s">
        <v>12</v>
      </c>
      <c r="D7011">
        <v>1</v>
      </c>
      <c r="E7011">
        <v>44</v>
      </c>
      <c r="F7011">
        <v>55.8255136824</v>
      </c>
      <c r="G7011">
        <v>20</v>
      </c>
      <c r="H7011">
        <v>4</v>
      </c>
      <c r="I7011">
        <v>59.336892804000001</v>
      </c>
      <c r="J7011">
        <f>(D7011+E7011/60+F7011/3600)*15</f>
        <v>26.232606307010002</v>
      </c>
      <c r="K7011">
        <f>IF(G7011&lt;0, G7011-H7011/60-I7011/3600, G7011+H7011/60+I7011/3600)</f>
        <v>20.08314913689</v>
      </c>
      <c r="L7011">
        <v>-43.356999999999999</v>
      </c>
      <c r="M7011">
        <v>-104.93600000000001</v>
      </c>
      <c r="N7011">
        <v>30.15</v>
      </c>
      <c r="O7011" t="s">
        <v>9341</v>
      </c>
      <c r="P7011">
        <v>6.984</v>
      </c>
      <c r="Q7011">
        <v>6.2789999999999999</v>
      </c>
      <c r="R7011" t="s">
        <v>9341</v>
      </c>
      <c r="S7011">
        <v>6.11</v>
      </c>
      <c r="T7011" t="s">
        <v>9341</v>
      </c>
      <c r="U7011" t="s">
        <v>10571</v>
      </c>
      <c r="V7011" t="str">
        <f>LEFT($U7011,2)</f>
        <v>G3</v>
      </c>
      <c r="W7011" s="3">
        <f>_xlfn.XLOOKUP(V7011,$AC$2:$AC$43,$AD$2:$AD$43,"none")</f>
        <v>0.65</v>
      </c>
      <c r="X7011" s="3">
        <f>IF(ISNUMBER($W7011), 4600 * (1 / (0.92 * $W7011 + 1.7) + 1 / (0.92 * $W7011 + 0.62)),"none")</f>
        <v>5778.4237310662083</v>
      </c>
      <c r="Y7011" s="8">
        <f>IF(ISNUMBER($X7011), _xlfn.XLOOKUP($X7011,Sheet3!$A$2:$A$392,Sheet3!$B$2:$B$392,"none", 1,1), $AF$2)</f>
        <v>1</v>
      </c>
      <c r="Z7011" s="8">
        <f>IF(ISNUMBER($X7011), _xlfn.XLOOKUP($X7011,Sheet3!$A$2:$A$392,Sheet3!$C$2:$C$392,"none", 1,1), $AF$2)</f>
        <v>0.88360000000000005</v>
      </c>
      <c r="AA7011" s="8">
        <f>IF(ISNUMBER($X7011), _xlfn.XLOOKUP($X7011,Sheet3!$A$2:$A$392,Sheet3!$D$2:$D$392,"none", 1,1), $AF$2)</f>
        <v>0.8</v>
      </c>
    </row>
    <row r="7012" spans="1:27">
      <c r="A7012">
        <v>7506</v>
      </c>
      <c r="B7012" t="s">
        <v>7809</v>
      </c>
      <c r="C7012" t="s">
        <v>297</v>
      </c>
      <c r="D7012">
        <v>5</v>
      </c>
      <c r="E7012">
        <v>0</v>
      </c>
      <c r="F7012">
        <v>13.237044943200001</v>
      </c>
      <c r="G7012">
        <v>-78</v>
      </c>
      <c r="H7012">
        <v>18</v>
      </c>
      <c r="I7012">
        <v>9.8682335999999996E-2</v>
      </c>
      <c r="J7012">
        <f>(D7012+E7012/60+F7012/3600)*15</f>
        <v>75.055154353929993</v>
      </c>
      <c r="K7012">
        <f>IF(G7012&lt;0, G7012-H7012/60-I7012/3600, G7012+H7012/60+I7012/3600)</f>
        <v>-78.300027411759999</v>
      </c>
      <c r="L7012">
        <v>-17.780999999999999</v>
      </c>
      <c r="M7012">
        <v>1.4970000000000001</v>
      </c>
      <c r="N7012">
        <v>3.45</v>
      </c>
      <c r="O7012" t="s">
        <v>9341</v>
      </c>
      <c r="P7012">
        <v>7.8019999999999996</v>
      </c>
      <c r="Q7012">
        <v>6.2789999999999999</v>
      </c>
      <c r="R7012" t="s">
        <v>9341</v>
      </c>
      <c r="S7012">
        <v>5.72</v>
      </c>
      <c r="T7012" t="s">
        <v>9341</v>
      </c>
      <c r="U7012" t="s">
        <v>10208</v>
      </c>
      <c r="V7012" t="str">
        <f>LEFT($U7012,2)</f>
        <v>K5</v>
      </c>
      <c r="W7012" s="3">
        <f>_xlfn.XLOOKUP(V7012,$AC$2:$AC$43,$AD$2:$AD$43,"none")</f>
        <v>1.1499999999999999</v>
      </c>
      <c r="X7012" s="3">
        <f>IF(ISNUMBER($W7012), 4600 * (1 / (0.92 * $W7012 + 1.7) + 1 / (0.92 * $W7012 + 0.62)),"none")</f>
        <v>4409.2340323652679</v>
      </c>
      <c r="Y7012" s="8">
        <f>IF(ISNUMBER($X7012), _xlfn.XLOOKUP($X7012,Sheet3!$A$2:$A$392,Sheet3!$B$2:$B$392,"none", 1,1), $AF$2)</f>
        <v>1</v>
      </c>
      <c r="Z7012" s="8">
        <f>IF(ISNUMBER($X7012), _xlfn.XLOOKUP($X7012,Sheet3!$A$2:$A$392,Sheet3!$C$2:$C$392,"none", 1,1), $AF$2)</f>
        <v>0.73599999999999999</v>
      </c>
      <c r="AA7012" s="8">
        <f>IF(ISNUMBER($X7012), _xlfn.XLOOKUP($X7012,Sheet3!$A$2:$A$392,Sheet3!$D$2:$D$392,"none", 1,1), $AF$2)</f>
        <v>0.4803</v>
      </c>
    </row>
    <row r="7013" spans="1:27">
      <c r="A7013">
        <v>8239</v>
      </c>
      <c r="B7013" t="s">
        <v>8542</v>
      </c>
      <c r="C7013" t="s">
        <v>12</v>
      </c>
      <c r="D7013">
        <v>20</v>
      </c>
      <c r="E7013">
        <v>19</v>
      </c>
      <c r="F7013">
        <v>2.9993721288000001</v>
      </c>
      <c r="G7013">
        <v>-63</v>
      </c>
      <c r="H7013">
        <v>13</v>
      </c>
      <c r="I7013">
        <v>50.671820388</v>
      </c>
      <c r="J7013">
        <f>(D7013+E7013/60+F7013/3600)*15</f>
        <v>304.76249738387003</v>
      </c>
      <c r="K7013">
        <f>IF(G7013&lt;0, G7013-H7013/60-I7013/3600, G7013+H7013/60+I7013/3600)</f>
        <v>-63.230742172330004</v>
      </c>
      <c r="L7013">
        <v>-8.6460000000000008</v>
      </c>
      <c r="M7013">
        <v>-73.918000000000006</v>
      </c>
      <c r="N7013">
        <v>7.75</v>
      </c>
      <c r="O7013" t="s">
        <v>9341</v>
      </c>
      <c r="P7013">
        <v>7.3339999999999996</v>
      </c>
      <c r="Q7013">
        <v>6.2789999999999999</v>
      </c>
      <c r="R7013" t="s">
        <v>9341</v>
      </c>
      <c r="S7013">
        <v>6.0149999999999997</v>
      </c>
      <c r="T7013" t="s">
        <v>9341</v>
      </c>
      <c r="U7013" t="s">
        <v>9403</v>
      </c>
      <c r="V7013" t="str">
        <f>LEFT($U7013,2)</f>
        <v>K0</v>
      </c>
      <c r="W7013" s="3">
        <f>_xlfn.XLOOKUP(V7013,$AC$2:$AC$43,$AD$2:$AD$43,"none")</f>
        <v>0.81</v>
      </c>
      <c r="X7013" s="3">
        <f>IF(ISNUMBER($W7013), 4600 * (1 / (0.92 * $W7013 + 1.7) + 1 / (0.92 * $W7013 + 0.62)),"none")</f>
        <v>5250.7063834266155</v>
      </c>
      <c r="Y7013" s="8">
        <f>IF(ISNUMBER($X7013), _xlfn.XLOOKUP($X7013,Sheet3!$A$2:$A$392,Sheet3!$B$2:$B$392,"none", 1,1), $AF$2)</f>
        <v>1</v>
      </c>
      <c r="Z7013" s="8">
        <f>IF(ISNUMBER($X7013), _xlfn.XLOOKUP($X7013,Sheet3!$A$2:$A$392,Sheet3!$C$2:$C$392,"none", 1,1), $AF$2)</f>
        <v>0.83299999999999996</v>
      </c>
      <c r="AA7013" s="8">
        <f>IF(ISNUMBER($X7013), _xlfn.XLOOKUP($X7013,Sheet3!$A$2:$A$392,Sheet3!$D$2:$D$392,"none", 1,1), $AF$2)</f>
        <v>0.67869999999999997</v>
      </c>
    </row>
    <row r="7014" spans="1:27">
      <c r="A7014">
        <v>206</v>
      </c>
      <c r="B7014" t="s">
        <v>504</v>
      </c>
      <c r="C7014" t="s">
        <v>297</v>
      </c>
      <c r="D7014">
        <v>2</v>
      </c>
      <c r="E7014">
        <v>43</v>
      </c>
      <c r="F7014">
        <v>1.8568506264</v>
      </c>
      <c r="G7014">
        <v>48</v>
      </c>
      <c r="H7014">
        <v>15</v>
      </c>
      <c r="I7014">
        <v>54.878632596000003</v>
      </c>
      <c r="J7014">
        <f>(D7014+E7014/60+F7014/3600)*15</f>
        <v>40.757736877610007</v>
      </c>
      <c r="K7014">
        <f>IF(G7014&lt;0, G7014-H7014/60-I7014/3600, G7014+H7014/60+I7014/3600)</f>
        <v>48.265244064610002</v>
      </c>
      <c r="L7014">
        <v>5.75</v>
      </c>
      <c r="M7014">
        <v>-4.4509999999999996</v>
      </c>
      <c r="N7014">
        <v>1.82</v>
      </c>
      <c r="O7014">
        <v>8.31</v>
      </c>
      <c r="P7014">
        <v>7.43</v>
      </c>
      <c r="Q7014">
        <v>6.28</v>
      </c>
      <c r="R7014" t="s">
        <v>9341</v>
      </c>
      <c r="S7014">
        <v>5.9989999999999997</v>
      </c>
      <c r="T7014" t="s">
        <v>9341</v>
      </c>
      <c r="U7014" t="s">
        <v>9479</v>
      </c>
      <c r="V7014" t="str">
        <f>LEFT($U7014,2)</f>
        <v>G5</v>
      </c>
      <c r="W7014" s="3">
        <f>_xlfn.XLOOKUP(V7014,$AC$2:$AC$43,$AD$2:$AD$43,"none")</f>
        <v>0.68</v>
      </c>
      <c r="X7014" s="3">
        <f>IF(ISNUMBER($W7014), 4600 * (1 / (0.92 * $W7014 + 1.7) + 1 / (0.92 * $W7014 + 0.62)),"none")</f>
        <v>5670.9835338658331</v>
      </c>
      <c r="Y7014" s="8">
        <f>IF(ISNUMBER($X7014), _xlfn.XLOOKUP($X7014,Sheet3!$A$2:$A$392,Sheet3!$B$2:$B$392,"none", 1,1), $AF$2)</f>
        <v>1</v>
      </c>
      <c r="Z7014" s="8">
        <f>IF(ISNUMBER($X7014), _xlfn.XLOOKUP($X7014,Sheet3!$A$2:$A$392,Sheet3!$C$2:$C$392,"none", 1,1), $AF$2)</f>
        <v>0.874</v>
      </c>
      <c r="AA7014" s="8">
        <f>IF(ISNUMBER($X7014), _xlfn.XLOOKUP($X7014,Sheet3!$A$2:$A$392,Sheet3!$D$2:$D$392,"none", 1,1), $AF$2)</f>
        <v>0.77600000000000002</v>
      </c>
    </row>
    <row r="7015" spans="1:27">
      <c r="A7015">
        <v>419</v>
      </c>
      <c r="B7015" t="s">
        <v>718</v>
      </c>
      <c r="C7015" t="s">
        <v>24</v>
      </c>
      <c r="D7015">
        <v>3</v>
      </c>
      <c r="E7015">
        <v>31</v>
      </c>
      <c r="F7015">
        <v>29.340353579999999</v>
      </c>
      <c r="G7015">
        <v>49</v>
      </c>
      <c r="H7015">
        <v>12</v>
      </c>
      <c r="I7015">
        <v>35.181649440000001</v>
      </c>
      <c r="J7015">
        <f>(D7015+E7015/60+F7015/3600)*15</f>
        <v>52.872251473249996</v>
      </c>
      <c r="K7015">
        <f>IF(G7015&lt;0, G7015-H7015/60-I7015/3600, G7015+H7015/60+I7015/3600)</f>
        <v>49.2097726804</v>
      </c>
      <c r="L7015">
        <v>-13.814</v>
      </c>
      <c r="M7015">
        <v>-0.59099999999999997</v>
      </c>
      <c r="N7015">
        <v>7.51</v>
      </c>
      <c r="O7015">
        <v>6.39</v>
      </c>
      <c r="P7015">
        <v>6.35</v>
      </c>
      <c r="Q7015">
        <v>6.28</v>
      </c>
      <c r="R7015" t="s">
        <v>9341</v>
      </c>
      <c r="S7015">
        <v>6.2690000000000001</v>
      </c>
      <c r="T7015" t="s">
        <v>9341</v>
      </c>
      <c r="U7015" t="s">
        <v>9589</v>
      </c>
      <c r="V7015" t="str">
        <f>LEFT($U7015,2)</f>
        <v>A0</v>
      </c>
      <c r="W7015" s="3">
        <f>_xlfn.XLOOKUP(V7015,$AC$2:$AC$43,$AD$2:$AD$43,"none")</f>
        <v>-0.01</v>
      </c>
      <c r="X7015" s="3">
        <f>IF(ISNUMBER($W7015), 4600 * (1 / (0.92 * $W7015 + 1.7) + 1 / (0.92 * $W7015 + 0.62)),"none")</f>
        <v>10251.712375722911</v>
      </c>
      <c r="Y7015" s="8">
        <f>IF(ISNUMBER($X7015), _xlfn.XLOOKUP($X7015,Sheet3!$A$2:$A$392,Sheet3!$B$2:$B$392,"none", 1,1), $AF$2)</f>
        <v>0.6109</v>
      </c>
      <c r="Z7015" s="8">
        <f>IF(ISNUMBER($X7015), _xlfn.XLOOKUP($X7015,Sheet3!$A$2:$A$392,Sheet3!$C$2:$C$392,"none", 1,1), $AF$2)</f>
        <v>0.69189999999999996</v>
      </c>
      <c r="AA7015" s="8">
        <f>IF(ISNUMBER($X7015), _xlfn.XLOOKUP($X7015,Sheet3!$A$2:$A$392,Sheet3!$D$2:$D$392,"none", 1,1), $AF$2)</f>
        <v>1</v>
      </c>
    </row>
    <row r="7016" spans="1:27">
      <c r="A7016">
        <v>678</v>
      </c>
      <c r="B7016" t="s">
        <v>978</v>
      </c>
      <c r="C7016" t="s">
        <v>305</v>
      </c>
      <c r="D7016">
        <v>20</v>
      </c>
      <c r="E7016">
        <v>4</v>
      </c>
      <c r="F7016">
        <v>53.392501972799998</v>
      </c>
      <c r="G7016">
        <v>68</v>
      </c>
      <c r="H7016">
        <v>1</v>
      </c>
      <c r="I7016">
        <v>37.77616776</v>
      </c>
      <c r="J7016">
        <f>(D7016+E7016/60+F7016/3600)*15</f>
        <v>301.22246875821997</v>
      </c>
      <c r="K7016">
        <f>IF(G7016&lt;0, G7016-H7016/60-I7016/3600, G7016+H7016/60+I7016/3600)</f>
        <v>68.027160046600002</v>
      </c>
      <c r="L7016">
        <v>-12.989000000000001</v>
      </c>
      <c r="M7016">
        <v>-9.6739999999999995</v>
      </c>
      <c r="N7016">
        <v>3.01</v>
      </c>
      <c r="O7016">
        <v>9.93</v>
      </c>
      <c r="P7016">
        <v>7.93</v>
      </c>
      <c r="Q7016">
        <v>6.28</v>
      </c>
      <c r="R7016" t="s">
        <v>9341</v>
      </c>
      <c r="S7016">
        <v>5.423</v>
      </c>
      <c r="T7016" t="s">
        <v>9341</v>
      </c>
      <c r="U7016" t="s">
        <v>9693</v>
      </c>
      <c r="V7016" t="str">
        <f>LEFT($U7016,2)</f>
        <v>M3</v>
      </c>
      <c r="W7016" s="3">
        <f>_xlfn.XLOOKUP(V7016,$AC$2:$AC$43,$AD$2:$AD$43,"none")</f>
        <v>1.5</v>
      </c>
      <c r="X7016" s="3">
        <f>IF(ISNUMBER($W7016), 4600 * (1 / (0.92 * $W7016 + 1.7) + 1 / (0.92 * $W7016 + 0.62)),"none")</f>
        <v>3793.5064935064934</v>
      </c>
      <c r="Y7016" s="8">
        <f>IF(ISNUMBER($X7016), _xlfn.XLOOKUP($X7016,Sheet3!$A$2:$A$392,Sheet3!$B$2:$B$392,"none", 1,1), $AF$2)</f>
        <v>1</v>
      </c>
      <c r="Z7016" s="8">
        <f>IF(ISNUMBER($X7016), _xlfn.XLOOKUP($X7016,Sheet3!$A$2:$A$392,Sheet3!$C$2:$C$392,"none", 1,1), $AF$2)</f>
        <v>0.63180000000000003</v>
      </c>
      <c r="AA7016" s="8">
        <f>IF(ISNUMBER($X7016), _xlfn.XLOOKUP($X7016,Sheet3!$A$2:$A$392,Sheet3!$D$2:$D$392,"none", 1,1), $AF$2)</f>
        <v>0.31119999999999998</v>
      </c>
    </row>
    <row r="7017" spans="1:27">
      <c r="A7017">
        <v>931</v>
      </c>
      <c r="B7017" t="s">
        <v>1232</v>
      </c>
      <c r="C7017" t="s">
        <v>297</v>
      </c>
      <c r="D7017">
        <v>9</v>
      </c>
      <c r="E7017">
        <v>15</v>
      </c>
      <c r="F7017">
        <v>21.426923541600001</v>
      </c>
      <c r="G7017">
        <v>84</v>
      </c>
      <c r="H7017">
        <v>10</v>
      </c>
      <c r="I7017">
        <v>51.650499396000001</v>
      </c>
      <c r="J7017">
        <f>(D7017+E7017/60+F7017/3600)*15</f>
        <v>138.83927884809</v>
      </c>
      <c r="K7017">
        <f>IF(G7017&lt;0, G7017-H7017/60-I7017/3600, G7017+H7017/60+I7017/3600)</f>
        <v>84.181014027610004</v>
      </c>
      <c r="L7017">
        <v>31.965</v>
      </c>
      <c r="M7017">
        <v>14.42</v>
      </c>
      <c r="N7017">
        <v>10.48</v>
      </c>
      <c r="O7017">
        <v>6.68</v>
      </c>
      <c r="P7017">
        <v>6.6</v>
      </c>
      <c r="Q7017">
        <v>6.28</v>
      </c>
      <c r="R7017" t="s">
        <v>9341</v>
      </c>
      <c r="S7017">
        <v>6.2249999999999996</v>
      </c>
      <c r="T7017" t="s">
        <v>9341</v>
      </c>
      <c r="U7017" t="s">
        <v>9422</v>
      </c>
      <c r="V7017" t="str">
        <f>LEFT($U7017,2)</f>
        <v>F2</v>
      </c>
      <c r="W7017" s="3">
        <f>_xlfn.XLOOKUP(V7017,$AC$2:$AC$43,$AD$2:$AD$43,"none")</f>
        <v>0.35</v>
      </c>
      <c r="X7017" s="3">
        <f>IF(ISNUMBER($W7017), 4600 * (1 / (0.92 * $W7017 + 1.7) + 1 / (0.92 * $W7017 + 0.62)),"none")</f>
        <v>7158.2024482287206</v>
      </c>
      <c r="Y7017" s="8">
        <f>IF(ISNUMBER($X7017), _xlfn.XLOOKUP($X7017,Sheet3!$A$2:$A$392,Sheet3!$B$2:$B$392,"none", 1,1), $AF$2)</f>
        <v>0.89859999999999995</v>
      </c>
      <c r="Z7017" s="8">
        <f>IF(ISNUMBER($X7017), _xlfn.XLOOKUP($X7017,Sheet3!$A$2:$A$392,Sheet3!$C$2:$C$392,"none", 1,1), $AF$2)</f>
        <v>0.89249999999999996</v>
      </c>
      <c r="AA7017" s="8">
        <f>IF(ISNUMBER($X7017), _xlfn.XLOOKUP($X7017,Sheet3!$A$2:$A$392,Sheet3!$D$2:$D$392,"none", 1,1), $AF$2)</f>
        <v>1</v>
      </c>
    </row>
    <row r="7018" spans="1:27">
      <c r="A7018">
        <v>934</v>
      </c>
      <c r="B7018" t="s">
        <v>1235</v>
      </c>
      <c r="C7018" t="s">
        <v>297</v>
      </c>
      <c r="D7018">
        <v>8</v>
      </c>
      <c r="E7018">
        <v>24</v>
      </c>
      <c r="F7018">
        <v>32.999370220800003</v>
      </c>
      <c r="G7018">
        <v>82</v>
      </c>
      <c r="H7018">
        <v>25</v>
      </c>
      <c r="I7018">
        <v>50.729968163999999</v>
      </c>
      <c r="J7018">
        <f>(D7018+E7018/60+F7018/3600)*15</f>
        <v>126.13749737591999</v>
      </c>
      <c r="K7018">
        <f>IF(G7018&lt;0, G7018-H7018/60-I7018/3600, G7018+H7018/60+I7018/3600)</f>
        <v>82.43075832449</v>
      </c>
      <c r="L7018">
        <v>-14.757</v>
      </c>
      <c r="M7018">
        <v>-22.992999999999999</v>
      </c>
      <c r="N7018">
        <v>5.53</v>
      </c>
      <c r="O7018">
        <v>6.33</v>
      </c>
      <c r="P7018">
        <v>6.31</v>
      </c>
      <c r="Q7018">
        <v>6.28</v>
      </c>
      <c r="R7018" t="s">
        <v>9341</v>
      </c>
      <c r="S7018">
        <v>6.2610000000000001</v>
      </c>
      <c r="T7018" t="s">
        <v>9341</v>
      </c>
      <c r="U7018" t="s">
        <v>9418</v>
      </c>
      <c r="V7018" t="str">
        <f>LEFT($U7018,2)</f>
        <v>A2</v>
      </c>
      <c r="W7018" s="3">
        <f>_xlfn.XLOOKUP(V7018,$AC$2:$AC$43,$AD$2:$AD$43,"none")</f>
        <v>0.05</v>
      </c>
      <c r="X7018" s="3">
        <f>IF(ISNUMBER($W7018), 4600 * (1 / (0.92 * $W7018 + 1.7) + 1 / (0.92 * $W7018 + 0.62)),"none")</f>
        <v>9541.5002631497482</v>
      </c>
      <c r="Y7018" s="8">
        <f>IF(ISNUMBER($X7018), _xlfn.XLOOKUP($X7018,Sheet3!$A$2:$A$392,Sheet3!$B$2:$B$392,"none", 1,1), $AF$2)</f>
        <v>0.65039999999999998</v>
      </c>
      <c r="Z7018" s="8">
        <f>IF(ISNUMBER($X7018), _xlfn.XLOOKUP($X7018,Sheet3!$A$2:$A$392,Sheet3!$C$2:$C$392,"none", 1,1), $AF$2)</f>
        <v>0.72150000000000003</v>
      </c>
      <c r="AA7018" s="8">
        <f>IF(ISNUMBER($X7018), _xlfn.XLOOKUP($X7018,Sheet3!$A$2:$A$392,Sheet3!$D$2:$D$392,"none", 1,1), $AF$2)</f>
        <v>1</v>
      </c>
    </row>
    <row r="7019" spans="1:27">
      <c r="A7019">
        <v>1397</v>
      </c>
      <c r="B7019" t="s">
        <v>1698</v>
      </c>
      <c r="C7019" t="s">
        <v>19</v>
      </c>
      <c r="D7019">
        <v>11</v>
      </c>
      <c r="E7019">
        <v>27</v>
      </c>
      <c r="F7019">
        <v>50.378035511999997</v>
      </c>
      <c r="G7019">
        <v>45</v>
      </c>
      <c r="H7019">
        <v>11</v>
      </c>
      <c r="I7019">
        <v>6.7356979800000003</v>
      </c>
      <c r="J7019">
        <f>(D7019+E7019/60+F7019/3600)*15</f>
        <v>171.9599084813</v>
      </c>
      <c r="K7019">
        <f>IF(G7019&lt;0, G7019-H7019/60-I7019/3600, G7019+H7019/60+I7019/3600)</f>
        <v>45.185204360549996</v>
      </c>
      <c r="L7019">
        <v>-9.11</v>
      </c>
      <c r="M7019">
        <v>-15.157</v>
      </c>
      <c r="N7019">
        <v>3.06</v>
      </c>
      <c r="O7019">
        <v>9.66</v>
      </c>
      <c r="P7019">
        <v>7.96</v>
      </c>
      <c r="Q7019">
        <v>6.28</v>
      </c>
      <c r="R7019" t="s">
        <v>9341</v>
      </c>
      <c r="S7019">
        <v>5.0380000000000003</v>
      </c>
      <c r="T7019" t="s">
        <v>9341</v>
      </c>
      <c r="U7019" t="s">
        <v>9396</v>
      </c>
      <c r="V7019" t="str">
        <f>LEFT($U7019,2)</f>
        <v>M4</v>
      </c>
      <c r="W7019" s="3">
        <f>_xlfn.XLOOKUP(V7019,$AC$2:$AC$43,$AD$2:$AD$43,"none")</f>
        <v>1.52</v>
      </c>
      <c r="X7019" s="3">
        <f>IF(ISNUMBER($W7019), 4600 * (1 / (0.92 * $W7019 + 1.7) + 1 / (0.92 * $W7019 + 0.62)),"none")</f>
        <v>3763.6701294642344</v>
      </c>
      <c r="Y7019" s="8">
        <f>IF(ISNUMBER($X7019), _xlfn.XLOOKUP($X7019,Sheet3!$A$2:$A$392,Sheet3!$B$2:$B$392,"none", 1,1), $AF$2)</f>
        <v>1</v>
      </c>
      <c r="Z7019" s="8">
        <f>IF(ISNUMBER($X7019), _xlfn.XLOOKUP($X7019,Sheet3!$A$2:$A$392,Sheet3!$C$2:$C$392,"none", 1,1), $AF$2)</f>
        <v>0.63180000000000003</v>
      </c>
      <c r="AA7019" s="8">
        <f>IF(ISNUMBER($X7019), _xlfn.XLOOKUP($X7019,Sheet3!$A$2:$A$392,Sheet3!$D$2:$D$392,"none", 1,1), $AF$2)</f>
        <v>0.31119999999999998</v>
      </c>
    </row>
    <row r="7020" spans="1:27">
      <c r="A7020">
        <v>1557</v>
      </c>
      <c r="B7020" t="s">
        <v>1858</v>
      </c>
      <c r="C7020" t="s">
        <v>297</v>
      </c>
      <c r="D7020">
        <v>3</v>
      </c>
      <c r="E7020">
        <v>47</v>
      </c>
      <c r="F7020">
        <v>21.038629233599998</v>
      </c>
      <c r="G7020">
        <v>24</v>
      </c>
      <c r="H7020">
        <v>6</v>
      </c>
      <c r="I7020">
        <v>58.564163952000001</v>
      </c>
      <c r="J7020">
        <f>(D7020+E7020/60+F7020/3600)*15</f>
        <v>56.837660955140002</v>
      </c>
      <c r="K7020">
        <f>IF(G7020&lt;0, G7020-H7020/60-I7020/3600, G7020+H7020/60+I7020/3600)</f>
        <v>24.116267823320001</v>
      </c>
      <c r="L7020">
        <v>20.344000000000001</v>
      </c>
      <c r="M7020">
        <v>-45.076000000000001</v>
      </c>
      <c r="N7020">
        <v>7.2</v>
      </c>
      <c r="O7020">
        <v>6.26</v>
      </c>
      <c r="P7020">
        <v>6.3</v>
      </c>
      <c r="Q7020">
        <v>6.28</v>
      </c>
      <c r="R7020" t="s">
        <v>9341</v>
      </c>
      <c r="S7020">
        <v>6.2990000000000004</v>
      </c>
      <c r="T7020">
        <v>6.3</v>
      </c>
      <c r="U7020" t="s">
        <v>9394</v>
      </c>
      <c r="V7020" t="str">
        <f>LEFT($U7020,2)</f>
        <v>A0</v>
      </c>
      <c r="W7020" s="3">
        <f>_xlfn.XLOOKUP(V7020,$AC$2:$AC$43,$AD$2:$AD$43,"none")</f>
        <v>-0.01</v>
      </c>
      <c r="X7020" s="3">
        <f>IF(ISNUMBER($W7020), 4600 * (1 / (0.92 * $W7020 + 1.7) + 1 / (0.92 * $W7020 + 0.62)),"none")</f>
        <v>10251.712375722911</v>
      </c>
      <c r="Y7020" s="8">
        <f>IF(ISNUMBER($X7020), _xlfn.XLOOKUP($X7020,Sheet3!$A$2:$A$392,Sheet3!$B$2:$B$392,"none", 1,1), $AF$2)</f>
        <v>0.6109</v>
      </c>
      <c r="Z7020" s="8">
        <f>IF(ISNUMBER($X7020), _xlfn.XLOOKUP($X7020,Sheet3!$A$2:$A$392,Sheet3!$C$2:$C$392,"none", 1,1), $AF$2)</f>
        <v>0.69189999999999996</v>
      </c>
      <c r="AA7020" s="8">
        <f>IF(ISNUMBER($X7020), _xlfn.XLOOKUP($X7020,Sheet3!$A$2:$A$392,Sheet3!$D$2:$D$392,"none", 1,1), $AF$2)</f>
        <v>1</v>
      </c>
    </row>
    <row r="7021" spans="1:27">
      <c r="A7021">
        <v>2307</v>
      </c>
      <c r="B7021" t="s">
        <v>2608</v>
      </c>
      <c r="C7021" t="s">
        <v>297</v>
      </c>
      <c r="D7021">
        <v>6</v>
      </c>
      <c r="E7021">
        <v>21</v>
      </c>
      <c r="F7021">
        <v>25.919388892800001</v>
      </c>
      <c r="G7021">
        <v>17</v>
      </c>
      <c r="H7021">
        <v>45</v>
      </c>
      <c r="I7021">
        <v>48.471792731999997</v>
      </c>
      <c r="J7021">
        <f>(D7021+E7021/60+F7021/3600)*15</f>
        <v>95.357997453720003</v>
      </c>
      <c r="K7021">
        <f>IF(G7021&lt;0, G7021-H7021/60-I7021/3600, G7021+H7021/60+I7021/3600)</f>
        <v>17.763464386870002</v>
      </c>
      <c r="L7021">
        <v>18.169</v>
      </c>
      <c r="M7021">
        <v>-42.42</v>
      </c>
      <c r="N7021">
        <v>6.62</v>
      </c>
      <c r="O7021">
        <v>8.2799999999999994</v>
      </c>
      <c r="P7021">
        <v>7.38</v>
      </c>
      <c r="Q7021">
        <v>6.28</v>
      </c>
      <c r="R7021" t="s">
        <v>9341</v>
      </c>
      <c r="S7021">
        <v>6.0410000000000004</v>
      </c>
      <c r="T7021" t="s">
        <v>9341</v>
      </c>
      <c r="U7021" t="s">
        <v>10177</v>
      </c>
      <c r="V7021" t="str">
        <f>LEFT($U7021,2)</f>
        <v>G9</v>
      </c>
      <c r="W7021" s="3" t="str">
        <f>_xlfn.XLOOKUP(V7021,$AC$2:$AC$43,$AD$2:$AD$43,"none")</f>
        <v>none</v>
      </c>
      <c r="X7021" s="3" t="str">
        <f>IF(ISNUMBER($W7021), 4600 * (1 / (0.92 * $W7021 + 1.7) + 1 / (0.92 * $W7021 + 0.62)),"none")</f>
        <v>none</v>
      </c>
      <c r="Y7021" s="8">
        <f>IF(ISNUMBER($X7021), _xlfn.XLOOKUP($X7021,Sheet3!$A$2:$A$392,Sheet3!$B$2:$B$392,"none", 1,1), $AF$2)</f>
        <v>0.8</v>
      </c>
      <c r="Z7021" s="8">
        <f>IF(ISNUMBER($X7021), _xlfn.XLOOKUP($X7021,Sheet3!$A$2:$A$392,Sheet3!$C$2:$C$392,"none", 1,1), $AF$2)</f>
        <v>0.8</v>
      </c>
      <c r="AA7021" s="8">
        <f>IF(ISNUMBER($X7021), _xlfn.XLOOKUP($X7021,Sheet3!$A$2:$A$392,Sheet3!$D$2:$D$392,"none", 1,1), $AF$2)</f>
        <v>0.8</v>
      </c>
    </row>
    <row r="7022" spans="1:27">
      <c r="A7022">
        <v>2316</v>
      </c>
      <c r="B7022" t="s">
        <v>2617</v>
      </c>
      <c r="C7022" t="s">
        <v>297</v>
      </c>
      <c r="D7022">
        <v>6</v>
      </c>
      <c r="E7022">
        <v>19</v>
      </c>
      <c r="F7022">
        <v>6</v>
      </c>
      <c r="G7022">
        <v>12</v>
      </c>
      <c r="H7022">
        <v>42</v>
      </c>
      <c r="I7022">
        <v>0</v>
      </c>
      <c r="J7022">
        <f>(D7022+E7022/60+F7022/3600)*15</f>
        <v>94.775000000000006</v>
      </c>
      <c r="K7022">
        <f>IF(G7022&lt;0, G7022-H7022/60-I7022/3600, G7022+H7022/60+I7022/3600)</f>
        <v>12.7</v>
      </c>
      <c r="L7022" t="s">
        <v>9341</v>
      </c>
      <c r="M7022" t="s">
        <v>9341</v>
      </c>
      <c r="N7022" t="s">
        <v>9341</v>
      </c>
      <c r="O7022" t="s">
        <v>9341</v>
      </c>
      <c r="P7022" t="s">
        <v>9341</v>
      </c>
      <c r="Q7022">
        <v>6.28</v>
      </c>
      <c r="R7022" t="s">
        <v>9341</v>
      </c>
      <c r="S7022" t="s">
        <v>9341</v>
      </c>
      <c r="T7022" t="s">
        <v>9341</v>
      </c>
      <c r="U7022" t="s">
        <v>82</v>
      </c>
      <c r="V7022" t="str">
        <f>LEFT($U7022,2)</f>
        <v>B8</v>
      </c>
      <c r="W7022" s="3">
        <f>_xlfn.XLOOKUP(V7022,$AC$2:$AC$43,$AD$2:$AD$43,"none")</f>
        <v>-0.11</v>
      </c>
      <c r="X7022" s="3">
        <f>IF(ISNUMBER($W7022), 4600 * (1 / (0.92 * $W7022 + 1.7) + 1 / (0.92 * $W7022 + 0.62)),"none")</f>
        <v>11743.77313439976</v>
      </c>
      <c r="Y7022" s="8">
        <f>IF(ISNUMBER($X7022), _xlfn.XLOOKUP($X7022,Sheet3!$A$2:$A$392,Sheet3!$B$2:$B$392,"none", 1,1), $AF$2)</f>
        <v>0.54959999999999998</v>
      </c>
      <c r="Z7022" s="8">
        <f>IF(ISNUMBER($X7022), _xlfn.XLOOKUP($X7022,Sheet3!$A$2:$A$392,Sheet3!$C$2:$C$392,"none", 1,1), $AF$2)</f>
        <v>0.64410000000000001</v>
      </c>
      <c r="AA7022" s="8">
        <f>IF(ISNUMBER($X7022), _xlfn.XLOOKUP($X7022,Sheet3!$A$2:$A$392,Sheet3!$D$2:$D$392,"none", 1,1), $AF$2)</f>
        <v>1</v>
      </c>
    </row>
    <row r="7023" spans="1:27">
      <c r="A7023">
        <v>2317</v>
      </c>
      <c r="B7023" t="s">
        <v>2618</v>
      </c>
      <c r="C7023" t="s">
        <v>297</v>
      </c>
      <c r="D7023">
        <v>6</v>
      </c>
      <c r="E7023">
        <v>13</v>
      </c>
      <c r="F7023">
        <v>0</v>
      </c>
      <c r="G7023">
        <v>10</v>
      </c>
      <c r="H7023">
        <v>14</v>
      </c>
      <c r="I7023">
        <v>0</v>
      </c>
      <c r="J7023">
        <f>(D7023+E7023/60+F7023/3600)*15</f>
        <v>93.25</v>
      </c>
      <c r="K7023">
        <f>IF(G7023&lt;0, G7023-H7023/60-I7023/3600, G7023+H7023/60+I7023/3600)</f>
        <v>10.233333333333333</v>
      </c>
      <c r="L7023" t="s">
        <v>9341</v>
      </c>
      <c r="M7023" t="s">
        <v>9341</v>
      </c>
      <c r="N7023" t="s">
        <v>9341</v>
      </c>
      <c r="O7023" t="s">
        <v>9341</v>
      </c>
      <c r="P7023" t="s">
        <v>9341</v>
      </c>
      <c r="Q7023">
        <v>6.28</v>
      </c>
      <c r="R7023" t="s">
        <v>9341</v>
      </c>
      <c r="S7023" t="s">
        <v>9341</v>
      </c>
      <c r="T7023" t="s">
        <v>9341</v>
      </c>
      <c r="U7023" t="s">
        <v>83</v>
      </c>
      <c r="V7023" t="str">
        <f>LEFT($U7023,2)</f>
        <v>B9</v>
      </c>
      <c r="W7023" s="3">
        <f>_xlfn.XLOOKUP(V7023,$AC$2:$AC$43,$AD$2:$AD$43,"none")</f>
        <v>-7.0000000000000007E-2</v>
      </c>
      <c r="X7023" s="3">
        <f>IF(ISNUMBER($W7023), 4600 * (1 / (0.92 * $W7023 + 1.7) + 1 / (0.92 * $W7023 + 0.62)),"none")</f>
        <v>11091.761228434079</v>
      </c>
      <c r="Y7023" s="8">
        <f>IF(ISNUMBER($X7023), _xlfn.XLOOKUP($X7023,Sheet3!$A$2:$A$392,Sheet3!$B$2:$B$392,"none", 1,1), $AF$2)</f>
        <v>0.57499999999999996</v>
      </c>
      <c r="Z7023" s="8">
        <f>IF(ISNUMBER($X7023), _xlfn.XLOOKUP($X7023,Sheet3!$A$2:$A$392,Sheet3!$C$2:$C$392,"none", 1,1), $AF$2)</f>
        <v>0.66420000000000001</v>
      </c>
      <c r="AA7023" s="8">
        <f>IF(ISNUMBER($X7023), _xlfn.XLOOKUP($X7023,Sheet3!$A$2:$A$392,Sheet3!$D$2:$D$392,"none", 1,1), $AF$2)</f>
        <v>1</v>
      </c>
    </row>
    <row r="7024" spans="1:27">
      <c r="A7024">
        <v>2324</v>
      </c>
      <c r="B7024" t="s">
        <v>2625</v>
      </c>
      <c r="C7024" t="s">
        <v>24</v>
      </c>
      <c r="D7024">
        <v>6</v>
      </c>
      <c r="E7024">
        <v>21</v>
      </c>
      <c r="F7024">
        <v>25.770451999999999</v>
      </c>
      <c r="G7024">
        <v>2</v>
      </c>
      <c r="H7024">
        <v>16</v>
      </c>
      <c r="I7024">
        <v>6.6780150000000003</v>
      </c>
      <c r="J7024">
        <f>(D7024+E7024/60+F7024/3600)*15</f>
        <v>95.35737688333333</v>
      </c>
      <c r="K7024">
        <f>IF(G7024&lt;0, G7024-H7024/60-I7024/3600, G7024+H7024/60+I7024/3600)</f>
        <v>2.2685216708333331</v>
      </c>
      <c r="L7024">
        <v>-17.04</v>
      </c>
      <c r="M7024">
        <v>-28.33</v>
      </c>
      <c r="N7024">
        <v>10.83</v>
      </c>
      <c r="O7024" t="s">
        <v>9341</v>
      </c>
      <c r="P7024">
        <v>6.5389999999999997</v>
      </c>
      <c r="Q7024">
        <v>6.28</v>
      </c>
      <c r="R7024" t="s">
        <v>9341</v>
      </c>
      <c r="S7024">
        <v>6.24</v>
      </c>
      <c r="T7024" t="s">
        <v>9341</v>
      </c>
      <c r="U7024" t="s">
        <v>10181</v>
      </c>
      <c r="V7024" t="str">
        <f>LEFT($U7024,2)</f>
        <v>A4</v>
      </c>
      <c r="W7024" s="3">
        <f>_xlfn.XLOOKUP(V7024,$AC$2:$AC$43,$AD$2:$AD$43,"none")</f>
        <v>0.12</v>
      </c>
      <c r="X7024" s="3">
        <f>IF(ISNUMBER($W7024), 4600 * (1 / (0.92 * $W7024 + 1.7) + 1 / (0.92 * $W7024 + 0.62)),"none")</f>
        <v>8838.7938932849465</v>
      </c>
      <c r="Y7024" s="8">
        <f>IF(ISNUMBER($X7024), _xlfn.XLOOKUP($X7024,Sheet3!$A$2:$A$392,Sheet3!$B$2:$B$392,"none", 1,1), $AF$2)</f>
        <v>0.70040000000000002</v>
      </c>
      <c r="Z7024" s="8">
        <f>IF(ISNUMBER($X7024), _xlfn.XLOOKUP($X7024,Sheet3!$A$2:$A$392,Sheet3!$C$2:$C$392,"none", 1,1), $AF$2)</f>
        <v>0.75790000000000002</v>
      </c>
      <c r="AA7024" s="8">
        <f>IF(ISNUMBER($X7024), _xlfn.XLOOKUP($X7024,Sheet3!$A$2:$A$392,Sheet3!$D$2:$D$392,"none", 1,1), $AF$2)</f>
        <v>1</v>
      </c>
    </row>
    <row r="7025" spans="1:27">
      <c r="A7025">
        <v>3398</v>
      </c>
      <c r="B7025" t="s">
        <v>3701</v>
      </c>
      <c r="C7025" t="s">
        <v>297</v>
      </c>
      <c r="D7025">
        <v>23</v>
      </c>
      <c r="E7025">
        <v>1</v>
      </c>
      <c r="F7025">
        <v>23.044610479199999</v>
      </c>
      <c r="G7025">
        <v>-22</v>
      </c>
      <c r="H7025">
        <v>47</v>
      </c>
      <c r="I7025">
        <v>27.218586227999999</v>
      </c>
      <c r="J7025">
        <f>(D7025+E7025/60+F7025/3600)*15</f>
        <v>345.34601921032998</v>
      </c>
      <c r="K7025">
        <f>IF(G7025&lt;0, G7025-H7025/60-I7025/3600, G7025+H7025/60+I7025/3600)</f>
        <v>-22.790894051730003</v>
      </c>
      <c r="L7025">
        <v>28.256</v>
      </c>
      <c r="M7025">
        <v>-26.186</v>
      </c>
      <c r="N7025">
        <v>7.74</v>
      </c>
      <c r="O7025" t="s">
        <v>9341</v>
      </c>
      <c r="P7025">
        <v>6.41</v>
      </c>
      <c r="Q7025">
        <v>6.28</v>
      </c>
      <c r="R7025" t="s">
        <v>9341</v>
      </c>
      <c r="S7025">
        <v>6.26</v>
      </c>
      <c r="T7025" t="s">
        <v>9341</v>
      </c>
      <c r="U7025" t="s">
        <v>9352</v>
      </c>
      <c r="V7025" t="str">
        <f>LEFT($U7025,2)</f>
        <v>A2</v>
      </c>
      <c r="W7025" s="3">
        <f>_xlfn.XLOOKUP(V7025,$AC$2:$AC$43,$AD$2:$AD$43,"none")</f>
        <v>0.05</v>
      </c>
      <c r="X7025" s="3">
        <f>IF(ISNUMBER($W7025), 4600 * (1 / (0.92 * $W7025 + 1.7) + 1 / (0.92 * $W7025 + 0.62)),"none")</f>
        <v>9541.5002631497482</v>
      </c>
      <c r="Y7025" s="8">
        <f>IF(ISNUMBER($X7025), _xlfn.XLOOKUP($X7025,Sheet3!$A$2:$A$392,Sheet3!$B$2:$B$392,"none", 1,1), $AF$2)</f>
        <v>0.65039999999999998</v>
      </c>
      <c r="Z7025" s="8">
        <f>IF(ISNUMBER($X7025), _xlfn.XLOOKUP($X7025,Sheet3!$A$2:$A$392,Sheet3!$C$2:$C$392,"none", 1,1), $AF$2)</f>
        <v>0.72150000000000003</v>
      </c>
      <c r="AA7025" s="8">
        <f>IF(ISNUMBER($X7025), _xlfn.XLOOKUP($X7025,Sheet3!$A$2:$A$392,Sheet3!$D$2:$D$392,"none", 1,1), $AF$2)</f>
        <v>1</v>
      </c>
    </row>
    <row r="7026" spans="1:27">
      <c r="A7026">
        <v>3739</v>
      </c>
      <c r="B7026" t="s">
        <v>4042</v>
      </c>
      <c r="C7026" t="s">
        <v>297</v>
      </c>
      <c r="D7026">
        <v>23</v>
      </c>
      <c r="E7026">
        <v>53</v>
      </c>
      <c r="F7026">
        <v>4.7607733320000003</v>
      </c>
      <c r="G7026">
        <v>2</v>
      </c>
      <c r="H7026">
        <v>5</v>
      </c>
      <c r="I7026">
        <v>26.21857992</v>
      </c>
      <c r="J7026">
        <f>(D7026+E7026/60+F7026/3600)*15</f>
        <v>358.26983655555</v>
      </c>
      <c r="K7026">
        <f>IF(G7026&lt;0, G7026-H7026/60-I7026/3600, G7026+H7026/60+I7026/3600)</f>
        <v>2.0906162722000001</v>
      </c>
      <c r="L7026">
        <v>16.707000000000001</v>
      </c>
      <c r="M7026">
        <v>-9.8010000000000002</v>
      </c>
      <c r="N7026">
        <v>7.86</v>
      </c>
      <c r="O7026" t="s">
        <v>9341</v>
      </c>
      <c r="P7026">
        <v>6.2750000000000004</v>
      </c>
      <c r="Q7026">
        <v>6.28</v>
      </c>
      <c r="R7026" t="s">
        <v>9341</v>
      </c>
      <c r="S7026">
        <v>6.2869999999999999</v>
      </c>
      <c r="T7026" t="s">
        <v>9341</v>
      </c>
      <c r="U7026" t="s">
        <v>9385</v>
      </c>
      <c r="V7026" t="str">
        <f>LEFT($U7026,2)</f>
        <v>B9</v>
      </c>
      <c r="W7026" s="3">
        <f>_xlfn.XLOOKUP(V7026,$AC$2:$AC$43,$AD$2:$AD$43,"none")</f>
        <v>-7.0000000000000007E-2</v>
      </c>
      <c r="X7026" s="3">
        <f>IF(ISNUMBER($W7026), 4600 * (1 / (0.92 * $W7026 + 1.7) + 1 / (0.92 * $W7026 + 0.62)),"none")</f>
        <v>11091.761228434079</v>
      </c>
      <c r="Y7026" s="8">
        <f>IF(ISNUMBER($X7026), _xlfn.XLOOKUP($X7026,Sheet3!$A$2:$A$392,Sheet3!$B$2:$B$392,"none", 1,1), $AF$2)</f>
        <v>0.57499999999999996</v>
      </c>
      <c r="Z7026" s="8">
        <f>IF(ISNUMBER($X7026), _xlfn.XLOOKUP($X7026,Sheet3!$A$2:$A$392,Sheet3!$C$2:$C$392,"none", 1,1), $AF$2)</f>
        <v>0.66420000000000001</v>
      </c>
      <c r="AA7026" s="8">
        <f>IF(ISNUMBER($X7026), _xlfn.XLOOKUP($X7026,Sheet3!$A$2:$A$392,Sheet3!$D$2:$D$392,"none", 1,1), $AF$2)</f>
        <v>1</v>
      </c>
    </row>
    <row r="7027" spans="1:27">
      <c r="A7027">
        <v>3865</v>
      </c>
      <c r="B7027" t="s">
        <v>4168</v>
      </c>
      <c r="C7027" t="s">
        <v>297</v>
      </c>
      <c r="D7027">
        <v>22</v>
      </c>
      <c r="E7027">
        <v>37</v>
      </c>
      <c r="F7027">
        <v>4.848820656</v>
      </c>
      <c r="G7027">
        <v>12</v>
      </c>
      <c r="H7027">
        <v>34</v>
      </c>
      <c r="I7027">
        <v>36.541128252</v>
      </c>
      <c r="J7027">
        <f>(D7027+E7027/60+F7027/3600)*15</f>
        <v>339.27020341940005</v>
      </c>
      <c r="K7027">
        <f>IF(G7027&lt;0, G7027-H7027/60-I7027/3600, G7027+H7027/60+I7027/3600)</f>
        <v>12.576816980069999</v>
      </c>
      <c r="L7027">
        <v>-12.250999999999999</v>
      </c>
      <c r="M7027">
        <v>-32.155999999999999</v>
      </c>
      <c r="N7027">
        <v>4.29</v>
      </c>
      <c r="O7027">
        <v>9.42</v>
      </c>
      <c r="P7027">
        <v>7.72</v>
      </c>
      <c r="Q7027">
        <v>6.28</v>
      </c>
      <c r="R7027" t="s">
        <v>9341</v>
      </c>
      <c r="S7027">
        <v>5.8029999999999999</v>
      </c>
      <c r="T7027" t="s">
        <v>9341</v>
      </c>
      <c r="U7027" t="s">
        <v>109</v>
      </c>
      <c r="V7027" t="str">
        <f>LEFT($U7027,2)</f>
        <v>K5</v>
      </c>
      <c r="W7027" s="3">
        <f>_xlfn.XLOOKUP(V7027,$AC$2:$AC$43,$AD$2:$AD$43,"none")</f>
        <v>1.1499999999999999</v>
      </c>
      <c r="X7027" s="3">
        <f>IF(ISNUMBER($W7027), 4600 * (1 / (0.92 * $W7027 + 1.7) + 1 / (0.92 * $W7027 + 0.62)),"none")</f>
        <v>4409.2340323652679</v>
      </c>
      <c r="Y7027" s="8">
        <f>IF(ISNUMBER($X7027), _xlfn.XLOOKUP($X7027,Sheet3!$A$2:$A$392,Sheet3!$B$2:$B$392,"none", 1,1), $AF$2)</f>
        <v>1</v>
      </c>
      <c r="Z7027" s="8">
        <f>IF(ISNUMBER($X7027), _xlfn.XLOOKUP($X7027,Sheet3!$A$2:$A$392,Sheet3!$C$2:$C$392,"none", 1,1), $AF$2)</f>
        <v>0.73599999999999999</v>
      </c>
      <c r="AA7027" s="8">
        <f>IF(ISNUMBER($X7027), _xlfn.XLOOKUP($X7027,Sheet3!$A$2:$A$392,Sheet3!$D$2:$D$392,"none", 1,1), $AF$2)</f>
        <v>0.4803</v>
      </c>
    </row>
    <row r="7028" spans="1:27">
      <c r="A7028">
        <v>4445</v>
      </c>
      <c r="B7028" t="s">
        <v>4748</v>
      </c>
      <c r="C7028" t="s">
        <v>313</v>
      </c>
      <c r="D7028">
        <v>9</v>
      </c>
      <c r="E7028">
        <v>56</v>
      </c>
      <c r="F7028">
        <v>46.846848491999999</v>
      </c>
      <c r="G7028">
        <v>-26</v>
      </c>
      <c r="H7028">
        <v>32</v>
      </c>
      <c r="I7028">
        <v>58.820583876000001</v>
      </c>
      <c r="J7028">
        <f>(D7028+E7028/60+F7028/3600)*15</f>
        <v>149.19519520205</v>
      </c>
      <c r="K7028">
        <f>IF(G7028&lt;0, G7028-H7028/60-I7028/3600, G7028+H7028/60+I7028/3600)</f>
        <v>-26.549672384410002</v>
      </c>
      <c r="L7028">
        <v>-77.668000000000006</v>
      </c>
      <c r="M7028">
        <v>30.216999999999999</v>
      </c>
      <c r="N7028">
        <v>15.2</v>
      </c>
      <c r="O7028" t="s">
        <v>9341</v>
      </c>
      <c r="P7028">
        <v>6.5</v>
      </c>
      <c r="Q7028">
        <v>6.28</v>
      </c>
      <c r="R7028" t="s">
        <v>9341</v>
      </c>
      <c r="S7028">
        <v>6.258</v>
      </c>
      <c r="T7028" t="s">
        <v>9341</v>
      </c>
      <c r="U7028" t="s">
        <v>9723</v>
      </c>
      <c r="V7028" t="str">
        <f>LEFT($U7028,2)</f>
        <v>A6</v>
      </c>
      <c r="W7028" s="3">
        <f>_xlfn.XLOOKUP(V7028,$AC$2:$AC$43,$AD$2:$AD$43,"none")</f>
        <v>0.17</v>
      </c>
      <c r="X7028" s="3">
        <f>IF(ISNUMBER($W7028), 4600 * (1 / (0.92 * $W7028 + 1.7) + 1 / (0.92 * $W7028 + 0.62)),"none")</f>
        <v>8402.6952833207943</v>
      </c>
      <c r="Y7028" s="8">
        <f>IF(ISNUMBER($X7028), _xlfn.XLOOKUP($X7028,Sheet3!$A$2:$A$392,Sheet3!$B$2:$B$392,"none", 1,1), $AF$2)</f>
        <v>0.73529999999999995</v>
      </c>
      <c r="Z7028" s="8">
        <f>IF(ISNUMBER($X7028), _xlfn.XLOOKUP($X7028,Sheet3!$A$2:$A$392,Sheet3!$C$2:$C$392,"none", 1,1), $AF$2)</f>
        <v>0.78269999999999995</v>
      </c>
      <c r="AA7028" s="8">
        <f>IF(ISNUMBER($X7028), _xlfn.XLOOKUP($X7028,Sheet3!$A$2:$A$392,Sheet3!$D$2:$D$392,"none", 1,1), $AF$2)</f>
        <v>1</v>
      </c>
    </row>
    <row r="7029" spans="1:27">
      <c r="A7029">
        <v>4478</v>
      </c>
      <c r="B7029" t="s">
        <v>4781</v>
      </c>
      <c r="C7029" t="s">
        <v>313</v>
      </c>
      <c r="D7029">
        <v>10</v>
      </c>
      <c r="E7029">
        <v>12</v>
      </c>
      <c r="F7029">
        <v>2.851785</v>
      </c>
      <c r="G7029">
        <v>-28</v>
      </c>
      <c r="H7029">
        <v>36</v>
      </c>
      <c r="I7029">
        <v>21.448535</v>
      </c>
      <c r="J7029">
        <f>(D7029+E7029/60+F7029/3600)*15</f>
        <v>153.01188243749999</v>
      </c>
      <c r="K7029">
        <f>IF(G7029&lt;0, G7029-H7029/60-I7029/3600, G7029+H7029/60+I7029/3600)</f>
        <v>-28.605957926388889</v>
      </c>
      <c r="L7029">
        <v>-38.74</v>
      </c>
      <c r="M7029">
        <v>-1.24</v>
      </c>
      <c r="N7029">
        <v>6.55</v>
      </c>
      <c r="O7029" t="s">
        <v>9341</v>
      </c>
      <c r="P7029">
        <v>6.29</v>
      </c>
      <c r="Q7029">
        <v>6.28</v>
      </c>
      <c r="R7029" t="s">
        <v>9341</v>
      </c>
      <c r="S7029">
        <v>6.2679999999999998</v>
      </c>
      <c r="T7029" t="s">
        <v>9341</v>
      </c>
      <c r="U7029" t="s">
        <v>9394</v>
      </c>
      <c r="V7029" t="str">
        <f>LEFT($U7029,2)</f>
        <v>A0</v>
      </c>
      <c r="W7029" s="3">
        <f>_xlfn.XLOOKUP(V7029,$AC$2:$AC$43,$AD$2:$AD$43,"none")</f>
        <v>-0.01</v>
      </c>
      <c r="X7029" s="3">
        <f>IF(ISNUMBER($W7029), 4600 * (1 / (0.92 * $W7029 + 1.7) + 1 / (0.92 * $W7029 + 0.62)),"none")</f>
        <v>10251.712375722911</v>
      </c>
      <c r="Y7029" s="8">
        <f>IF(ISNUMBER($X7029), _xlfn.XLOOKUP($X7029,Sheet3!$A$2:$A$392,Sheet3!$B$2:$B$392,"none", 1,1), $AF$2)</f>
        <v>0.6109</v>
      </c>
      <c r="Z7029" s="8">
        <f>IF(ISNUMBER($X7029), _xlfn.XLOOKUP($X7029,Sheet3!$A$2:$A$392,Sheet3!$C$2:$C$392,"none", 1,1), $AF$2)</f>
        <v>0.69189999999999996</v>
      </c>
      <c r="AA7029" s="8">
        <f>IF(ISNUMBER($X7029), _xlfn.XLOOKUP($X7029,Sheet3!$A$2:$A$392,Sheet3!$D$2:$D$392,"none", 1,1), $AF$2)</f>
        <v>1</v>
      </c>
    </row>
    <row r="7030" spans="1:27">
      <c r="A7030">
        <v>4579</v>
      </c>
      <c r="B7030" t="s">
        <v>4882</v>
      </c>
      <c r="C7030" t="s">
        <v>12</v>
      </c>
      <c r="D7030">
        <v>10</v>
      </c>
      <c r="E7030">
        <v>46</v>
      </c>
      <c r="F7030">
        <v>37.142187895200003</v>
      </c>
      <c r="G7030">
        <v>-43</v>
      </c>
      <c r="H7030">
        <v>11</v>
      </c>
      <c r="I7030">
        <v>33.626350680000002</v>
      </c>
      <c r="J7030">
        <f>(D7030+E7030/60+F7030/3600)*15</f>
        <v>161.65475911623003</v>
      </c>
      <c r="K7030">
        <f>IF(G7030&lt;0, G7030-H7030/60-I7030/3600, G7030+H7030/60+I7030/3600)</f>
        <v>-43.192673986299994</v>
      </c>
      <c r="L7030">
        <v>0.97899999999999998</v>
      </c>
      <c r="M7030">
        <v>-55.619</v>
      </c>
      <c r="N7030">
        <v>14.05</v>
      </c>
      <c r="O7030" t="s">
        <v>9341</v>
      </c>
      <c r="P7030">
        <v>6.48</v>
      </c>
      <c r="Q7030">
        <v>6.28</v>
      </c>
      <c r="R7030" t="s">
        <v>9341</v>
      </c>
      <c r="S7030">
        <v>6.2619999999999996</v>
      </c>
      <c r="T7030" t="s">
        <v>9341</v>
      </c>
      <c r="U7030" t="s">
        <v>9656</v>
      </c>
      <c r="V7030" t="str">
        <f>LEFT($U7030,2)</f>
        <v>A4</v>
      </c>
      <c r="W7030" s="3">
        <f>_xlfn.XLOOKUP(V7030,$AC$2:$AC$43,$AD$2:$AD$43,"none")</f>
        <v>0.12</v>
      </c>
      <c r="X7030" s="3">
        <f>IF(ISNUMBER($W7030), 4600 * (1 / (0.92 * $W7030 + 1.7) + 1 / (0.92 * $W7030 + 0.62)),"none")</f>
        <v>8838.7938932849465</v>
      </c>
      <c r="Y7030" s="8">
        <f>IF(ISNUMBER($X7030), _xlfn.XLOOKUP($X7030,Sheet3!$A$2:$A$392,Sheet3!$B$2:$B$392,"none", 1,1), $AF$2)</f>
        <v>0.70040000000000002</v>
      </c>
      <c r="Z7030" s="8">
        <f>IF(ISNUMBER($X7030), _xlfn.XLOOKUP($X7030,Sheet3!$A$2:$A$392,Sheet3!$C$2:$C$392,"none", 1,1), $AF$2)</f>
        <v>0.75790000000000002</v>
      </c>
      <c r="AA7030" s="8">
        <f>IF(ISNUMBER($X7030), _xlfn.XLOOKUP($X7030,Sheet3!$A$2:$A$392,Sheet3!$D$2:$D$392,"none", 1,1), $AF$2)</f>
        <v>1</v>
      </c>
    </row>
    <row r="7031" spans="1:27">
      <c r="A7031">
        <v>4725</v>
      </c>
      <c r="B7031" t="s">
        <v>5028</v>
      </c>
      <c r="C7031" t="s">
        <v>313</v>
      </c>
      <c r="D7031">
        <v>11</v>
      </c>
      <c r="E7031">
        <v>38</v>
      </c>
      <c r="F7031">
        <v>24.068760000000001</v>
      </c>
      <c r="G7031">
        <v>-2</v>
      </c>
      <c r="H7031">
        <v>26</v>
      </c>
      <c r="I7031">
        <v>9.2494999999999994</v>
      </c>
      <c r="J7031">
        <f>(D7031+E7031/60+F7031/3600)*15</f>
        <v>174.60028650000001</v>
      </c>
      <c r="K7031">
        <f>IF(G7031&lt;0, G7031-H7031/60-I7031/3600, G7031+H7031/60+I7031/3600)</f>
        <v>-2.4359026388888889</v>
      </c>
      <c r="L7031">
        <v>-37.979999999999997</v>
      </c>
      <c r="M7031">
        <v>14.55</v>
      </c>
      <c r="N7031">
        <v>8.57</v>
      </c>
      <c r="O7031" t="s">
        <v>9341</v>
      </c>
      <c r="P7031">
        <v>7.43</v>
      </c>
      <c r="Q7031">
        <v>6.28</v>
      </c>
      <c r="R7031" t="s">
        <v>9341</v>
      </c>
      <c r="S7031" t="s">
        <v>9341</v>
      </c>
      <c r="T7031" t="s">
        <v>9341</v>
      </c>
      <c r="U7031" t="s">
        <v>9500</v>
      </c>
      <c r="V7031" t="str">
        <f>LEFT($U7031,2)</f>
        <v>K1</v>
      </c>
      <c r="W7031" s="3">
        <f>_xlfn.XLOOKUP(V7031,$AC$2:$AC$43,$AD$2:$AD$43,"none")</f>
        <v>0.86</v>
      </c>
      <c r="X7031" s="3">
        <f>IF(ISNUMBER($W7031), 4600 * (1 / (0.92 * $W7031 + 1.7) + 1 / (0.92 * $W7031 + 0.62)),"none")</f>
        <v>5106.1368670782376</v>
      </c>
      <c r="Y7031" s="8">
        <f>IF(ISNUMBER($X7031), _xlfn.XLOOKUP($X7031,Sheet3!$A$2:$A$392,Sheet3!$B$2:$B$392,"none", 1,1), $AF$2)</f>
        <v>1</v>
      </c>
      <c r="Z7031" s="8">
        <f>IF(ISNUMBER($X7031), _xlfn.XLOOKUP($X7031,Sheet3!$A$2:$A$392,Sheet3!$C$2:$C$392,"none", 1,1), $AF$2)</f>
        <v>0.82210000000000005</v>
      </c>
      <c r="AA7031" s="8">
        <f>IF(ISNUMBER($X7031), _xlfn.XLOOKUP($X7031,Sheet3!$A$2:$A$392,Sheet3!$D$2:$D$392,"none", 1,1), $AF$2)</f>
        <v>0.65410000000000001</v>
      </c>
    </row>
    <row r="7032" spans="1:27">
      <c r="A7032">
        <v>4847</v>
      </c>
      <c r="B7032" t="s">
        <v>5150</v>
      </c>
      <c r="C7032" t="s">
        <v>12</v>
      </c>
      <c r="D7032">
        <v>12</v>
      </c>
      <c r="E7032">
        <v>33</v>
      </c>
      <c r="F7032">
        <v>2.8787475288</v>
      </c>
      <c r="G7032">
        <v>10</v>
      </c>
      <c r="H7032">
        <v>17</v>
      </c>
      <c r="I7032">
        <v>44.413382544000001</v>
      </c>
      <c r="J7032">
        <f>(D7032+E7032/60+F7032/3600)*15</f>
        <v>188.26199478136999</v>
      </c>
      <c r="K7032">
        <f>IF(G7032&lt;0, G7032-H7032/60-I7032/3600, G7032+H7032/60+I7032/3600)</f>
        <v>10.295670384039999</v>
      </c>
      <c r="L7032">
        <v>-50.375999999999998</v>
      </c>
      <c r="M7032">
        <v>4.0430000000000001</v>
      </c>
      <c r="N7032">
        <v>7.06</v>
      </c>
      <c r="O7032" t="s">
        <v>9341</v>
      </c>
      <c r="P7032">
        <v>7.2409999999999997</v>
      </c>
      <c r="Q7032">
        <v>6.28</v>
      </c>
      <c r="R7032" t="s">
        <v>9341</v>
      </c>
      <c r="S7032">
        <v>6.0570000000000004</v>
      </c>
      <c r="T7032" t="s">
        <v>9341</v>
      </c>
      <c r="U7032" t="s">
        <v>9379</v>
      </c>
      <c r="V7032" t="str">
        <f>LEFT($U7032,2)</f>
        <v>G8</v>
      </c>
      <c r="W7032" s="3">
        <f>_xlfn.XLOOKUP(V7032,$AC$2:$AC$43,$AD$2:$AD$43,"none")</f>
        <v>0.74</v>
      </c>
      <c r="X7032" s="3">
        <f>IF(ISNUMBER($W7032), 4600 * (1 / (0.92 * $W7032 + 1.7) + 1 / (0.92 * $W7032 + 0.62)),"none")</f>
        <v>5468.4090187676065</v>
      </c>
      <c r="Y7032" s="8">
        <f>IF(ISNUMBER($X7032), _xlfn.XLOOKUP($X7032,Sheet3!$A$2:$A$392,Sheet3!$B$2:$B$392,"none", 1,1), $AF$2)</f>
        <v>1</v>
      </c>
      <c r="Z7032" s="8">
        <f>IF(ISNUMBER($X7032), _xlfn.XLOOKUP($X7032,Sheet3!$A$2:$A$392,Sheet3!$C$2:$C$392,"none", 1,1), $AF$2)</f>
        <v>0.85409999999999997</v>
      </c>
      <c r="AA7032" s="8">
        <f>IF(ISNUMBER($X7032), _xlfn.XLOOKUP($X7032,Sheet3!$A$2:$A$392,Sheet3!$D$2:$D$392,"none", 1,1), $AF$2)</f>
        <v>0.72770000000000001</v>
      </c>
    </row>
    <row r="7033" spans="1:27">
      <c r="A7033">
        <v>4924</v>
      </c>
      <c r="B7033" t="s">
        <v>5227</v>
      </c>
      <c r="C7033" t="s">
        <v>297</v>
      </c>
      <c r="D7033">
        <v>12</v>
      </c>
      <c r="E7033">
        <v>52</v>
      </c>
      <c r="F7033">
        <v>12.256995756</v>
      </c>
      <c r="G7033">
        <v>17</v>
      </c>
      <c r="H7033">
        <v>4</v>
      </c>
      <c r="I7033">
        <v>26.189078483999999</v>
      </c>
      <c r="J7033">
        <f>(D7033+E7033/60+F7033/3600)*15</f>
        <v>193.05107081565001</v>
      </c>
      <c r="K7033">
        <f>IF(G7033&lt;0, G7033-H7033/60-I7033/3600, G7033+H7033/60+I7033/3600)</f>
        <v>17.073941410690001</v>
      </c>
      <c r="L7033">
        <v>1.389</v>
      </c>
      <c r="M7033">
        <v>-5.8280000000000003</v>
      </c>
      <c r="N7033">
        <v>3.04</v>
      </c>
      <c r="O7033">
        <v>9.9</v>
      </c>
      <c r="P7033">
        <v>7.9</v>
      </c>
      <c r="Q7033">
        <v>6.28</v>
      </c>
      <c r="R7033" t="s">
        <v>9341</v>
      </c>
      <c r="S7033">
        <v>5.6120000000000001</v>
      </c>
      <c r="T7033" t="s">
        <v>9341</v>
      </c>
      <c r="U7033" t="s">
        <v>115</v>
      </c>
      <c r="V7033" t="str">
        <f>LEFT($U7033,2)</f>
        <v>M4</v>
      </c>
      <c r="W7033" s="3">
        <f>_xlfn.XLOOKUP(V7033,$AC$2:$AC$43,$AD$2:$AD$43,"none")</f>
        <v>1.52</v>
      </c>
      <c r="X7033" s="3">
        <f>IF(ISNUMBER($W7033), 4600 * (1 / (0.92 * $W7033 + 1.7) + 1 / (0.92 * $W7033 + 0.62)),"none")</f>
        <v>3763.6701294642344</v>
      </c>
      <c r="Y7033" s="8">
        <f>IF(ISNUMBER($X7033), _xlfn.XLOOKUP($X7033,Sheet3!$A$2:$A$392,Sheet3!$B$2:$B$392,"none", 1,1), $AF$2)</f>
        <v>1</v>
      </c>
      <c r="Z7033" s="8">
        <f>IF(ISNUMBER($X7033), _xlfn.XLOOKUP($X7033,Sheet3!$A$2:$A$392,Sheet3!$C$2:$C$392,"none", 1,1), $AF$2)</f>
        <v>0.63180000000000003</v>
      </c>
      <c r="AA7033" s="8">
        <f>IF(ISNUMBER($X7033), _xlfn.XLOOKUP($X7033,Sheet3!$A$2:$A$392,Sheet3!$D$2:$D$392,"none", 1,1), $AF$2)</f>
        <v>0.31119999999999998</v>
      </c>
    </row>
    <row r="7034" spans="1:27">
      <c r="A7034">
        <v>4967</v>
      </c>
      <c r="B7034" t="s">
        <v>5270</v>
      </c>
      <c r="C7034" t="s">
        <v>313</v>
      </c>
      <c r="D7034">
        <v>13</v>
      </c>
      <c r="E7034">
        <v>9</v>
      </c>
      <c r="F7034">
        <v>42.024000000000001</v>
      </c>
      <c r="G7034">
        <v>38</v>
      </c>
      <c r="H7034">
        <v>32</v>
      </c>
      <c r="I7034">
        <v>1.46</v>
      </c>
      <c r="J7034">
        <f>(D7034+E7034/60+F7034/3600)*15</f>
        <v>197.42509999999999</v>
      </c>
      <c r="K7034">
        <f>IF(G7034&lt;0, G7034-H7034/60-I7034/3600, G7034+H7034/60+I7034/3600)</f>
        <v>38.533738888888884</v>
      </c>
      <c r="L7034">
        <v>-12.1</v>
      </c>
      <c r="M7034">
        <v>2.7</v>
      </c>
      <c r="N7034" t="s">
        <v>9341</v>
      </c>
      <c r="O7034">
        <v>5.62</v>
      </c>
      <c r="P7034">
        <v>6.16</v>
      </c>
      <c r="Q7034">
        <v>6.28</v>
      </c>
      <c r="R7034">
        <v>6.45</v>
      </c>
      <c r="S7034" t="s">
        <v>9341</v>
      </c>
      <c r="T7034" t="s">
        <v>9341</v>
      </c>
      <c r="U7034" t="s">
        <v>9471</v>
      </c>
      <c r="V7034" t="str">
        <f>LEFT($U7034,2)</f>
        <v>B7</v>
      </c>
      <c r="W7034" s="3">
        <f>_xlfn.XLOOKUP(V7034,$AC$2:$AC$43,$AD$2:$AD$43,"none")</f>
        <v>-0.13</v>
      </c>
      <c r="X7034" s="3">
        <f>IF(ISNUMBER($W7034), 4600 * (1 / (0.92 * $W7034 + 1.7) + 1 / (0.92 * $W7034 + 0.62)),"none")</f>
        <v>12103.301413538873</v>
      </c>
      <c r="Y7034" s="8">
        <f>IF(ISNUMBER($X7034), _xlfn.XLOOKUP($X7034,Sheet3!$A$2:$A$392,Sheet3!$B$2:$B$392,"none", 1,1), $AF$2)</f>
        <v>0.53700000000000003</v>
      </c>
      <c r="Z7034" s="8">
        <f>IF(ISNUMBER($X7034), _xlfn.XLOOKUP($X7034,Sheet3!$A$2:$A$392,Sheet3!$C$2:$C$392,"none", 1,1), $AF$2)</f>
        <v>0.63400000000000001</v>
      </c>
      <c r="AA7034" s="8">
        <f>IF(ISNUMBER($X7034), _xlfn.XLOOKUP($X7034,Sheet3!$A$2:$A$392,Sheet3!$D$2:$D$392,"none", 1,1), $AF$2)</f>
        <v>1</v>
      </c>
    </row>
    <row r="7035" spans="1:27">
      <c r="A7035">
        <v>5155</v>
      </c>
      <c r="B7035" t="s">
        <v>5458</v>
      </c>
      <c r="C7035" t="s">
        <v>297</v>
      </c>
      <c r="D7035">
        <v>14</v>
      </c>
      <c r="E7035">
        <v>25</v>
      </c>
      <c r="F7035">
        <v>29.1519196968</v>
      </c>
      <c r="G7035">
        <v>38</v>
      </c>
      <c r="H7035">
        <v>23</v>
      </c>
      <c r="I7035">
        <v>34.987906391999999</v>
      </c>
      <c r="J7035">
        <f>(D7035+E7035/60+F7035/3600)*15</f>
        <v>216.37146633206999</v>
      </c>
      <c r="K7035">
        <f>IF(G7035&lt;0, G7035-H7035/60-I7035/3600, G7035+H7035/60+I7035/3600)</f>
        <v>38.393052196219998</v>
      </c>
      <c r="L7035">
        <v>5.5019999999999998</v>
      </c>
      <c r="M7035">
        <v>-19.771000000000001</v>
      </c>
      <c r="N7035">
        <v>5.15</v>
      </c>
      <c r="O7035" t="s">
        <v>9341</v>
      </c>
      <c r="P7035">
        <v>7.5170000000000003</v>
      </c>
      <c r="Q7035">
        <v>6.28</v>
      </c>
      <c r="R7035" t="s">
        <v>9341</v>
      </c>
      <c r="S7035">
        <v>5.9089999999999998</v>
      </c>
      <c r="T7035" t="s">
        <v>9341</v>
      </c>
      <c r="U7035" t="s">
        <v>9746</v>
      </c>
      <c r="V7035" t="str">
        <f>LEFT($U7035,2)</f>
        <v>K2</v>
      </c>
      <c r="W7035" s="3">
        <f>_xlfn.XLOOKUP(V7035,$AC$2:$AC$43,$AD$2:$AD$43,"none")</f>
        <v>0.92</v>
      </c>
      <c r="X7035" s="3">
        <f>IF(ISNUMBER($W7035), 4600 * (1 / (0.92 * $W7035 + 1.7) + 1 / (0.92 * $W7035 + 0.62)),"none")</f>
        <v>4943.4058698702656</v>
      </c>
      <c r="Y7035" s="8">
        <f>IF(ISNUMBER($X7035), _xlfn.XLOOKUP($X7035,Sheet3!$A$2:$A$392,Sheet3!$B$2:$B$392,"none", 1,1), $AF$2)</f>
        <v>1</v>
      </c>
      <c r="Z7035" s="8">
        <f>IF(ISNUMBER($X7035), _xlfn.XLOOKUP($X7035,Sheet3!$A$2:$A$392,Sheet3!$C$2:$C$392,"none", 1,1), $AF$2)</f>
        <v>0.79920000000000002</v>
      </c>
      <c r="AA7035" s="8">
        <f>IF(ISNUMBER($X7035), _xlfn.XLOOKUP($X7035,Sheet3!$A$2:$A$392,Sheet3!$D$2:$D$392,"none", 1,1), $AF$2)</f>
        <v>0.60450000000000004</v>
      </c>
    </row>
    <row r="7036" spans="1:27">
      <c r="A7036">
        <v>5210</v>
      </c>
      <c r="B7036" t="s">
        <v>5513</v>
      </c>
      <c r="C7036" t="s">
        <v>12</v>
      </c>
      <c r="D7036">
        <v>14</v>
      </c>
      <c r="E7036">
        <v>45</v>
      </c>
      <c r="F7036">
        <v>13.711760337599999</v>
      </c>
      <c r="G7036">
        <v>32</v>
      </c>
      <c r="H7036">
        <v>47</v>
      </c>
      <c r="I7036">
        <v>18.041993376000001</v>
      </c>
      <c r="J7036">
        <f>(D7036+E7036/60+F7036/3600)*15</f>
        <v>221.30713233474</v>
      </c>
      <c r="K7036">
        <f>IF(G7036&lt;0, G7036-H7036/60-I7036/3600, G7036+H7036/60+I7036/3600)</f>
        <v>32.788344998159999</v>
      </c>
      <c r="L7036">
        <v>44.901000000000003</v>
      </c>
      <c r="M7036">
        <v>-67.790999999999997</v>
      </c>
      <c r="N7036">
        <v>4.32</v>
      </c>
      <c r="O7036">
        <v>9.76</v>
      </c>
      <c r="P7036">
        <v>7.86</v>
      </c>
      <c r="Q7036">
        <v>6.28</v>
      </c>
      <c r="R7036" t="s">
        <v>9341</v>
      </c>
      <c r="S7036">
        <v>5.5</v>
      </c>
      <c r="T7036" t="s">
        <v>9341</v>
      </c>
      <c r="U7036" t="s">
        <v>9376</v>
      </c>
      <c r="V7036" t="str">
        <f>LEFT($U7036,2)</f>
        <v>M1</v>
      </c>
      <c r="W7036" s="3">
        <f>_xlfn.XLOOKUP(V7036,$AC$2:$AC$43,$AD$2:$AD$43,"none")</f>
        <v>1.47</v>
      </c>
      <c r="X7036" s="3">
        <f>IF(ISNUMBER($W7036), 4600 * (1 / (0.92 * $W7036 + 1.7) + 1 / (0.92 * $W7036 + 0.62)),"none")</f>
        <v>3839.1950178350371</v>
      </c>
      <c r="Y7036" s="8">
        <f>IF(ISNUMBER($X7036), _xlfn.XLOOKUP($X7036,Sheet3!$A$2:$A$392,Sheet3!$B$2:$B$392,"none", 1,1), $AF$2)</f>
        <v>1</v>
      </c>
      <c r="Z7036" s="8">
        <f>IF(ISNUMBER($X7036), _xlfn.XLOOKUP($X7036,Sheet3!$A$2:$A$392,Sheet3!$C$2:$C$392,"none", 1,1), $AF$2)</f>
        <v>0.64800000000000002</v>
      </c>
      <c r="AA7036" s="8">
        <f>IF(ISNUMBER($X7036), _xlfn.XLOOKUP($X7036,Sheet3!$A$2:$A$392,Sheet3!$D$2:$D$392,"none", 1,1), $AF$2)</f>
        <v>0.33460000000000001</v>
      </c>
    </row>
    <row r="7037" spans="1:27">
      <c r="A7037">
        <v>5516</v>
      </c>
      <c r="B7037" t="s">
        <v>5819</v>
      </c>
      <c r="C7037" t="s">
        <v>16</v>
      </c>
      <c r="D7037">
        <v>19</v>
      </c>
      <c r="E7037">
        <v>58</v>
      </c>
      <c r="F7037">
        <v>56.427764543999999</v>
      </c>
      <c r="G7037">
        <v>-30</v>
      </c>
      <c r="H7037">
        <v>32</v>
      </c>
      <c r="I7037">
        <v>18.202502148000001</v>
      </c>
      <c r="J7037">
        <f>(D7037+E7037/60+F7037/3600)*15</f>
        <v>299.73511568559996</v>
      </c>
      <c r="K7037">
        <f>IF(G7037&lt;0, G7037-H7037/60-I7037/3600, G7037+H7037/60+I7037/3600)</f>
        <v>-30.538389583930002</v>
      </c>
      <c r="L7037">
        <v>87.003</v>
      </c>
      <c r="M7037">
        <v>-62.78</v>
      </c>
      <c r="N7037">
        <v>17.850000000000001</v>
      </c>
      <c r="O7037" t="s">
        <v>9341</v>
      </c>
      <c r="P7037">
        <v>7.3410000000000002</v>
      </c>
      <c r="Q7037">
        <v>6.28</v>
      </c>
      <c r="R7037" t="s">
        <v>9341</v>
      </c>
      <c r="S7037">
        <v>5.9960000000000004</v>
      </c>
      <c r="T7037" t="s">
        <v>9341</v>
      </c>
      <c r="U7037" t="s">
        <v>9500</v>
      </c>
      <c r="V7037" t="str">
        <f>LEFT($U7037,2)</f>
        <v>K1</v>
      </c>
      <c r="W7037" s="3">
        <f>_xlfn.XLOOKUP(V7037,$AC$2:$AC$43,$AD$2:$AD$43,"none")</f>
        <v>0.86</v>
      </c>
      <c r="X7037" s="3">
        <f>IF(ISNUMBER($W7037), 4600 * (1 / (0.92 * $W7037 + 1.7) + 1 / (0.92 * $W7037 + 0.62)),"none")</f>
        <v>5106.1368670782376</v>
      </c>
      <c r="Y7037" s="8">
        <f>IF(ISNUMBER($X7037), _xlfn.XLOOKUP($X7037,Sheet3!$A$2:$A$392,Sheet3!$B$2:$B$392,"none", 1,1), $AF$2)</f>
        <v>1</v>
      </c>
      <c r="Z7037" s="8">
        <f>IF(ISNUMBER($X7037), _xlfn.XLOOKUP($X7037,Sheet3!$A$2:$A$392,Sheet3!$C$2:$C$392,"none", 1,1), $AF$2)</f>
        <v>0.82210000000000005</v>
      </c>
      <c r="AA7037" s="8">
        <f>IF(ISNUMBER($X7037), _xlfn.XLOOKUP($X7037,Sheet3!$A$2:$A$392,Sheet3!$D$2:$D$392,"none", 1,1), $AF$2)</f>
        <v>0.65410000000000001</v>
      </c>
    </row>
    <row r="7038" spans="1:27">
      <c r="A7038">
        <v>5750</v>
      </c>
      <c r="B7038" t="s">
        <v>6053</v>
      </c>
      <c r="C7038" t="s">
        <v>313</v>
      </c>
      <c r="D7038">
        <v>16</v>
      </c>
      <c r="E7038">
        <v>57</v>
      </c>
      <c r="F7038">
        <v>3.9844599999999999</v>
      </c>
      <c r="G7038">
        <v>-19</v>
      </c>
      <c r="H7038">
        <v>32</v>
      </c>
      <c r="I7038">
        <v>23.555900000000001</v>
      </c>
      <c r="J7038">
        <f>(D7038+E7038/60+F7038/3600)*15</f>
        <v>254.26660191666662</v>
      </c>
      <c r="K7038">
        <f>IF(G7038&lt;0, G7038-H7038/60-I7038/3600, G7038+H7038/60+I7038/3600)</f>
        <v>-19.539876638888892</v>
      </c>
      <c r="L7038">
        <v>-11.54</v>
      </c>
      <c r="M7038">
        <v>-15.69</v>
      </c>
      <c r="N7038">
        <v>5.63</v>
      </c>
      <c r="O7038">
        <v>6.04</v>
      </c>
      <c r="P7038">
        <v>6.7</v>
      </c>
      <c r="Q7038">
        <v>6.28</v>
      </c>
      <c r="R7038" t="s">
        <v>9341</v>
      </c>
      <c r="S7038" t="s">
        <v>9341</v>
      </c>
      <c r="T7038" t="s">
        <v>9341</v>
      </c>
      <c r="U7038" t="s">
        <v>10958</v>
      </c>
      <c r="V7038" t="str">
        <f>LEFT($U7038,2)</f>
        <v>B7</v>
      </c>
      <c r="W7038" s="3">
        <f>_xlfn.XLOOKUP(V7038,$AC$2:$AC$43,$AD$2:$AD$43,"none")</f>
        <v>-0.13</v>
      </c>
      <c r="X7038" s="3">
        <f>IF(ISNUMBER($W7038), 4600 * (1 / (0.92 * $W7038 + 1.7) + 1 / (0.92 * $W7038 + 0.62)),"none")</f>
        <v>12103.301413538873</v>
      </c>
      <c r="Y7038" s="8">
        <f>IF(ISNUMBER($X7038), _xlfn.XLOOKUP($X7038,Sheet3!$A$2:$A$392,Sheet3!$B$2:$B$392,"none", 1,1), $AF$2)</f>
        <v>0.53700000000000003</v>
      </c>
      <c r="Z7038" s="8">
        <f>IF(ISNUMBER($X7038), _xlfn.XLOOKUP($X7038,Sheet3!$A$2:$A$392,Sheet3!$C$2:$C$392,"none", 1,1), $AF$2)</f>
        <v>0.63400000000000001</v>
      </c>
      <c r="AA7038" s="8">
        <f>IF(ISNUMBER($X7038), _xlfn.XLOOKUP($X7038,Sheet3!$A$2:$A$392,Sheet3!$D$2:$D$392,"none", 1,1), $AF$2)</f>
        <v>1</v>
      </c>
    </row>
    <row r="7039" spans="1:27">
      <c r="A7039">
        <v>6268</v>
      </c>
      <c r="B7039" t="s">
        <v>6571</v>
      </c>
      <c r="C7039" t="s">
        <v>297</v>
      </c>
      <c r="D7039">
        <v>15</v>
      </c>
      <c r="E7039">
        <v>22</v>
      </c>
      <c r="F7039">
        <v>23.233796399999999</v>
      </c>
      <c r="G7039">
        <v>12</v>
      </c>
      <c r="H7039">
        <v>34</v>
      </c>
      <c r="I7039">
        <v>3.0941257439999998</v>
      </c>
      <c r="J7039">
        <f>(D7039+E7039/60+F7039/3600)*15</f>
        <v>230.596807485</v>
      </c>
      <c r="K7039">
        <f>IF(G7039&lt;0, G7039-H7039/60-I7039/3600, G7039+H7039/60+I7039/3600)</f>
        <v>12.567526146040001</v>
      </c>
      <c r="L7039">
        <v>-0.753</v>
      </c>
      <c r="M7039">
        <v>-4.1369999999999996</v>
      </c>
      <c r="N7039">
        <v>6.62</v>
      </c>
      <c r="O7039" t="s">
        <v>9341</v>
      </c>
      <c r="P7039">
        <v>6.2750000000000004</v>
      </c>
      <c r="Q7039">
        <v>6.28</v>
      </c>
      <c r="R7039" t="s">
        <v>9341</v>
      </c>
      <c r="S7039">
        <v>6.2779999999999996</v>
      </c>
      <c r="T7039" t="s">
        <v>9341</v>
      </c>
      <c r="U7039" t="s">
        <v>9394</v>
      </c>
      <c r="V7039" t="str">
        <f>LEFT($U7039,2)</f>
        <v>A0</v>
      </c>
      <c r="W7039" s="3">
        <f>_xlfn.XLOOKUP(V7039,$AC$2:$AC$43,$AD$2:$AD$43,"none")</f>
        <v>-0.01</v>
      </c>
      <c r="X7039" s="3">
        <f>IF(ISNUMBER($W7039), 4600 * (1 / (0.92 * $W7039 + 1.7) + 1 / (0.92 * $W7039 + 0.62)),"none")</f>
        <v>10251.712375722911</v>
      </c>
      <c r="Y7039" s="8">
        <f>IF(ISNUMBER($X7039), _xlfn.XLOOKUP($X7039,Sheet3!$A$2:$A$392,Sheet3!$B$2:$B$392,"none", 1,1), $AF$2)</f>
        <v>0.6109</v>
      </c>
      <c r="Z7039" s="8">
        <f>IF(ISNUMBER($X7039), _xlfn.XLOOKUP($X7039,Sheet3!$A$2:$A$392,Sheet3!$C$2:$C$392,"none", 1,1), $AF$2)</f>
        <v>0.69189999999999996</v>
      </c>
      <c r="AA7039" s="8">
        <f>IF(ISNUMBER($X7039), _xlfn.XLOOKUP($X7039,Sheet3!$A$2:$A$392,Sheet3!$D$2:$D$392,"none", 1,1), $AF$2)</f>
        <v>1</v>
      </c>
    </row>
    <row r="7040" spans="1:27">
      <c r="A7040">
        <v>6299</v>
      </c>
      <c r="B7040" t="s">
        <v>6602</v>
      </c>
      <c r="C7040" t="s">
        <v>12</v>
      </c>
      <c r="D7040">
        <v>18</v>
      </c>
      <c r="E7040">
        <v>0</v>
      </c>
      <c r="F7040">
        <v>57.270318779999997</v>
      </c>
      <c r="G7040">
        <v>15</v>
      </c>
      <c r="H7040">
        <v>5</v>
      </c>
      <c r="I7040">
        <v>36.788793683999998</v>
      </c>
      <c r="J7040">
        <f>(D7040+E7040/60+F7040/3600)*15</f>
        <v>270.23862632825001</v>
      </c>
      <c r="K7040">
        <f>IF(G7040&lt;0, G7040-H7040/60-I7040/3600, G7040+H7040/60+I7040/3600)</f>
        <v>15.093552442690001</v>
      </c>
      <c r="L7040">
        <v>-52.822000000000003</v>
      </c>
      <c r="M7040">
        <v>-98.445999999999998</v>
      </c>
      <c r="N7040">
        <v>21.96</v>
      </c>
      <c r="O7040" t="s">
        <v>9341</v>
      </c>
      <c r="P7040">
        <v>7.0149999999999997</v>
      </c>
      <c r="Q7040">
        <v>6.28</v>
      </c>
      <c r="R7040" t="s">
        <v>9341</v>
      </c>
      <c r="S7040">
        <v>6.1070000000000002</v>
      </c>
      <c r="T7040" t="s">
        <v>9341</v>
      </c>
      <c r="U7040" t="s">
        <v>10454</v>
      </c>
      <c r="V7040" t="str">
        <f>LEFT($U7040,2)</f>
        <v>G5</v>
      </c>
      <c r="W7040" s="3">
        <f>_xlfn.XLOOKUP(V7040,$AC$2:$AC$43,$AD$2:$AD$43,"none")</f>
        <v>0.68</v>
      </c>
      <c r="X7040" s="3">
        <f>IF(ISNUMBER($W7040), 4600 * (1 / (0.92 * $W7040 + 1.7) + 1 / (0.92 * $W7040 + 0.62)),"none")</f>
        <v>5670.9835338658331</v>
      </c>
      <c r="Y7040" s="8">
        <f>IF(ISNUMBER($X7040), _xlfn.XLOOKUP($X7040,Sheet3!$A$2:$A$392,Sheet3!$B$2:$B$392,"none", 1,1), $AF$2)</f>
        <v>1</v>
      </c>
      <c r="Z7040" s="8">
        <f>IF(ISNUMBER($X7040), _xlfn.XLOOKUP($X7040,Sheet3!$A$2:$A$392,Sheet3!$C$2:$C$392,"none", 1,1), $AF$2)</f>
        <v>0.874</v>
      </c>
      <c r="AA7040" s="8">
        <f>IF(ISNUMBER($X7040), _xlfn.XLOOKUP($X7040,Sheet3!$A$2:$A$392,Sheet3!$D$2:$D$392,"none", 1,1), $AF$2)</f>
        <v>0.77600000000000002</v>
      </c>
    </row>
    <row r="7041" spans="1:27">
      <c r="A7041">
        <v>6384</v>
      </c>
      <c r="B7041" t="s">
        <v>6687</v>
      </c>
      <c r="C7041" t="s">
        <v>12</v>
      </c>
      <c r="D7041">
        <v>15</v>
      </c>
      <c r="E7041">
        <v>52</v>
      </c>
      <c r="F7041">
        <v>56.115602378399998</v>
      </c>
      <c r="G7041">
        <v>17</v>
      </c>
      <c r="H7041">
        <v>24</v>
      </c>
      <c r="I7041">
        <v>11.334258792</v>
      </c>
      <c r="J7041">
        <f>(D7041+E7041/60+F7041/3600)*15</f>
        <v>238.23381500990999</v>
      </c>
      <c r="K7041">
        <f>IF(G7041&lt;0, G7041-H7041/60-I7041/3600, G7041+H7041/60+I7041/3600)</f>
        <v>17.403148405219998</v>
      </c>
      <c r="L7041">
        <v>-55.13</v>
      </c>
      <c r="M7041">
        <v>-8.7889999999999997</v>
      </c>
      <c r="N7041">
        <v>5.39</v>
      </c>
      <c r="O7041">
        <v>8.7200000000000006</v>
      </c>
      <c r="P7041">
        <v>7.52</v>
      </c>
      <c r="Q7041">
        <v>6.28</v>
      </c>
      <c r="R7041" t="s">
        <v>9341</v>
      </c>
      <c r="S7041">
        <v>5.9169999999999998</v>
      </c>
      <c r="T7041" t="s">
        <v>9341</v>
      </c>
      <c r="U7041" t="s">
        <v>104</v>
      </c>
      <c r="V7041" t="str">
        <f>LEFT($U7041,2)</f>
        <v>K0</v>
      </c>
      <c r="W7041" s="3">
        <f>_xlfn.XLOOKUP(V7041,$AC$2:$AC$43,$AD$2:$AD$43,"none")</f>
        <v>0.81</v>
      </c>
      <c r="X7041" s="3">
        <f>IF(ISNUMBER($W7041), 4600 * (1 / (0.92 * $W7041 + 1.7) + 1 / (0.92 * $W7041 + 0.62)),"none")</f>
        <v>5250.7063834266155</v>
      </c>
      <c r="Y7041" s="8">
        <f>IF(ISNUMBER($X7041), _xlfn.XLOOKUP($X7041,Sheet3!$A$2:$A$392,Sheet3!$B$2:$B$392,"none", 1,1), $AF$2)</f>
        <v>1</v>
      </c>
      <c r="Z7041" s="8">
        <f>IF(ISNUMBER($X7041), _xlfn.XLOOKUP($X7041,Sheet3!$A$2:$A$392,Sheet3!$C$2:$C$392,"none", 1,1), $AF$2)</f>
        <v>0.83299999999999996</v>
      </c>
      <c r="AA7041" s="8">
        <f>IF(ISNUMBER($X7041), _xlfn.XLOOKUP($X7041,Sheet3!$A$2:$A$392,Sheet3!$D$2:$D$392,"none", 1,1), $AF$2)</f>
        <v>0.67869999999999997</v>
      </c>
    </row>
    <row r="7042" spans="1:27">
      <c r="A7042">
        <v>6795</v>
      </c>
      <c r="B7042" t="s">
        <v>7098</v>
      </c>
      <c r="C7042" t="s">
        <v>297</v>
      </c>
      <c r="D7042">
        <v>15</v>
      </c>
      <c r="E7042">
        <v>35</v>
      </c>
      <c r="F7042">
        <v>49.193924803199998</v>
      </c>
      <c r="G7042">
        <v>38</v>
      </c>
      <c r="H7042">
        <v>22</v>
      </c>
      <c r="I7042">
        <v>26.131730988000001</v>
      </c>
      <c r="J7042">
        <f>(D7042+E7042/60+F7042/3600)*15</f>
        <v>233.95497468668003</v>
      </c>
      <c r="K7042">
        <f>IF(G7042&lt;0, G7042-H7042/60-I7042/3600, G7042+H7042/60+I7042/3600)</f>
        <v>38.373925480830003</v>
      </c>
      <c r="L7042">
        <v>9.8949999999999996</v>
      </c>
      <c r="M7042">
        <v>-8.8719999999999999</v>
      </c>
      <c r="N7042">
        <v>4.05</v>
      </c>
      <c r="O7042">
        <v>9</v>
      </c>
      <c r="P7042">
        <v>7.58</v>
      </c>
      <c r="Q7042">
        <v>6.28</v>
      </c>
      <c r="R7042" t="s">
        <v>9341</v>
      </c>
      <c r="S7042">
        <v>5.899</v>
      </c>
      <c r="T7042" t="s">
        <v>9341</v>
      </c>
      <c r="U7042" t="s">
        <v>106</v>
      </c>
      <c r="V7042" t="str">
        <f>LEFT($U7042,2)</f>
        <v>K2</v>
      </c>
      <c r="W7042" s="3">
        <f>_xlfn.XLOOKUP(V7042,$AC$2:$AC$43,$AD$2:$AD$43,"none")</f>
        <v>0.92</v>
      </c>
      <c r="X7042" s="3">
        <f>IF(ISNUMBER($W7042), 4600 * (1 / (0.92 * $W7042 + 1.7) + 1 / (0.92 * $W7042 + 0.62)),"none")</f>
        <v>4943.4058698702656</v>
      </c>
      <c r="Y7042" s="8">
        <f>IF(ISNUMBER($X7042), _xlfn.XLOOKUP($X7042,Sheet3!$A$2:$A$392,Sheet3!$B$2:$B$392,"none", 1,1), $AF$2)</f>
        <v>1</v>
      </c>
      <c r="Z7042" s="8">
        <f>IF(ISNUMBER($X7042), _xlfn.XLOOKUP($X7042,Sheet3!$A$2:$A$392,Sheet3!$C$2:$C$392,"none", 1,1), $AF$2)</f>
        <v>0.79920000000000002</v>
      </c>
      <c r="AA7042" s="8">
        <f>IF(ISNUMBER($X7042), _xlfn.XLOOKUP($X7042,Sheet3!$A$2:$A$392,Sheet3!$D$2:$D$392,"none", 1,1), $AF$2)</f>
        <v>0.60450000000000004</v>
      </c>
    </row>
    <row r="7043" spans="1:27">
      <c r="A7043">
        <v>7046</v>
      </c>
      <c r="B7043" t="s">
        <v>7349</v>
      </c>
      <c r="C7043" t="s">
        <v>297</v>
      </c>
      <c r="D7043">
        <v>7</v>
      </c>
      <c r="E7043">
        <v>34</v>
      </c>
      <c r="F7043">
        <v>39.579601005599997</v>
      </c>
      <c r="G7043">
        <v>-51</v>
      </c>
      <c r="H7043">
        <v>28</v>
      </c>
      <c r="I7043">
        <v>28.260765048</v>
      </c>
      <c r="J7043">
        <f>(D7043+E7043/60+F7043/3600)*15</f>
        <v>113.66491500418999</v>
      </c>
      <c r="K7043">
        <f>IF(G7043&lt;0, G7043-H7043/60-I7043/3600, G7043+H7043/60+I7043/3600)</f>
        <v>-51.474516879180001</v>
      </c>
      <c r="L7043">
        <v>-5.1100000000000003</v>
      </c>
      <c r="M7043">
        <v>7.9489999999999998</v>
      </c>
      <c r="N7043">
        <v>2.46</v>
      </c>
      <c r="O7043" t="s">
        <v>9341</v>
      </c>
      <c r="P7043">
        <v>6.351</v>
      </c>
      <c r="Q7043">
        <v>6.28</v>
      </c>
      <c r="R7043" t="s">
        <v>9341</v>
      </c>
      <c r="S7043">
        <v>6.2549999999999999</v>
      </c>
      <c r="T7043" t="s">
        <v>9341</v>
      </c>
      <c r="U7043" t="s">
        <v>10378</v>
      </c>
      <c r="V7043" t="str">
        <f>LEFT($U7043,2)</f>
        <v>A1</v>
      </c>
      <c r="W7043" s="3">
        <f>_xlfn.XLOOKUP(V7043,$AC$2:$AC$43,$AD$2:$AD$43,"none")</f>
        <v>0.02</v>
      </c>
      <c r="X7043" s="3">
        <f>IF(ISNUMBER($W7043), 4600 * (1 / (0.92 * $W7043 + 1.7) + 1 / (0.92 * $W7043 + 0.62)),"none")</f>
        <v>9882.4225367888994</v>
      </c>
      <c r="Y7043" s="8">
        <f>IF(ISNUMBER($X7043), _xlfn.XLOOKUP($X7043,Sheet3!$A$2:$A$392,Sheet3!$B$2:$B$392,"none", 1,1), $AF$2)</f>
        <v>0.63239999999999996</v>
      </c>
      <c r="Z7043" s="8">
        <f>IF(ISNUMBER($X7043), _xlfn.XLOOKUP($X7043,Sheet3!$A$2:$A$392,Sheet3!$C$2:$C$392,"none", 1,1), $AF$2)</f>
        <v>0.70809999999999995</v>
      </c>
      <c r="AA7043" s="8">
        <f>IF(ISNUMBER($X7043), _xlfn.XLOOKUP($X7043,Sheet3!$A$2:$A$392,Sheet3!$D$2:$D$392,"none", 1,1), $AF$2)</f>
        <v>1</v>
      </c>
    </row>
    <row r="7044" spans="1:27">
      <c r="A7044">
        <v>7348</v>
      </c>
      <c r="B7044" t="s">
        <v>7651</v>
      </c>
      <c r="C7044" t="s">
        <v>35</v>
      </c>
      <c r="D7044">
        <v>1</v>
      </c>
      <c r="E7044">
        <v>29</v>
      </c>
      <c r="F7044">
        <v>30.5387918592</v>
      </c>
      <c r="G7044">
        <v>-46</v>
      </c>
      <c r="H7044">
        <v>45</v>
      </c>
      <c r="I7044">
        <v>23.116703292</v>
      </c>
      <c r="J7044">
        <f>(D7044+E7044/60+F7044/3600)*15</f>
        <v>22.377244966079999</v>
      </c>
      <c r="K7044">
        <f>IF(G7044&lt;0, G7044-H7044/60-I7044/3600, G7044+H7044/60+I7044/3600)</f>
        <v>-46.756421306470003</v>
      </c>
      <c r="L7044">
        <v>2.0019999999999998</v>
      </c>
      <c r="M7044">
        <v>16.632000000000001</v>
      </c>
      <c r="N7044">
        <v>2.76</v>
      </c>
      <c r="O7044" t="s">
        <v>9341</v>
      </c>
      <c r="P7044">
        <v>7.89</v>
      </c>
      <c r="Q7044">
        <v>6.28</v>
      </c>
      <c r="R7044" t="s">
        <v>9341</v>
      </c>
      <c r="S7044">
        <v>5.1859999999999999</v>
      </c>
      <c r="T7044" t="s">
        <v>9341</v>
      </c>
      <c r="U7044" t="s">
        <v>9517</v>
      </c>
      <c r="V7044" t="str">
        <f>LEFT($U7044,2)</f>
        <v>M2</v>
      </c>
      <c r="W7044" s="3">
        <f>_xlfn.XLOOKUP(V7044,$AC$2:$AC$43,$AD$2:$AD$43,"none")</f>
        <v>1.47</v>
      </c>
      <c r="X7044" s="3">
        <f>IF(ISNUMBER($W7044), 4600 * (1 / (0.92 * $W7044 + 1.7) + 1 / (0.92 * $W7044 + 0.62)),"none")</f>
        <v>3839.1950178350371</v>
      </c>
      <c r="Y7044" s="8">
        <f>IF(ISNUMBER($X7044), _xlfn.XLOOKUP($X7044,Sheet3!$A$2:$A$392,Sheet3!$B$2:$B$392,"none", 1,1), $AF$2)</f>
        <v>1</v>
      </c>
      <c r="Z7044" s="8">
        <f>IF(ISNUMBER($X7044), _xlfn.XLOOKUP($X7044,Sheet3!$A$2:$A$392,Sheet3!$C$2:$C$392,"none", 1,1), $AF$2)</f>
        <v>0.64800000000000002</v>
      </c>
      <c r="AA7044" s="8">
        <f>IF(ISNUMBER($X7044), _xlfn.XLOOKUP($X7044,Sheet3!$A$2:$A$392,Sheet3!$D$2:$D$392,"none", 1,1), $AF$2)</f>
        <v>0.33460000000000001</v>
      </c>
    </row>
    <row r="7045" spans="1:27">
      <c r="A7045">
        <v>7385</v>
      </c>
      <c r="B7045" t="s">
        <v>7688</v>
      </c>
      <c r="C7045" t="s">
        <v>12</v>
      </c>
      <c r="D7045">
        <v>4</v>
      </c>
      <c r="E7045">
        <v>53</v>
      </c>
      <c r="F7045">
        <v>5.6445835272</v>
      </c>
      <c r="G7045">
        <v>-72</v>
      </c>
      <c r="H7045">
        <v>24</v>
      </c>
      <c r="I7045">
        <v>27.644947523999999</v>
      </c>
      <c r="J7045">
        <f>(D7045+E7045/60+F7045/3600)*15</f>
        <v>73.273519098029993</v>
      </c>
      <c r="K7045">
        <f>IF(G7045&lt;0, G7045-H7045/60-I7045/3600, G7045+H7045/60+I7045/3600)</f>
        <v>-72.407679152090012</v>
      </c>
      <c r="L7045">
        <v>-46.177999999999997</v>
      </c>
      <c r="M7045">
        <v>270.916</v>
      </c>
      <c r="N7045">
        <v>30.82</v>
      </c>
      <c r="O7045" t="s">
        <v>9341</v>
      </c>
      <c r="P7045">
        <v>6.8</v>
      </c>
      <c r="Q7045">
        <v>6.28</v>
      </c>
      <c r="R7045" t="s">
        <v>9341</v>
      </c>
      <c r="S7045">
        <v>6.157</v>
      </c>
      <c r="T7045" t="s">
        <v>9341</v>
      </c>
      <c r="U7045" t="s">
        <v>10424</v>
      </c>
      <c r="V7045" t="str">
        <f>LEFT($U7045,2)</f>
        <v>F9</v>
      </c>
      <c r="W7045" s="3" t="str">
        <f>_xlfn.XLOOKUP(V7045,$AC$2:$AC$43,$AD$2:$AD$43,"none")</f>
        <v>none</v>
      </c>
      <c r="X7045" s="3" t="str">
        <f>IF(ISNUMBER($W7045), 4600 * (1 / (0.92 * $W7045 + 1.7) + 1 / (0.92 * $W7045 + 0.62)),"none")</f>
        <v>none</v>
      </c>
      <c r="Y7045" s="8">
        <f>IF(ISNUMBER($X7045), _xlfn.XLOOKUP($X7045,Sheet3!$A$2:$A$392,Sheet3!$B$2:$B$392,"none", 1,1), $AF$2)</f>
        <v>0.8</v>
      </c>
      <c r="Z7045" s="8">
        <f>IF(ISNUMBER($X7045), _xlfn.XLOOKUP($X7045,Sheet3!$A$2:$A$392,Sheet3!$C$2:$C$392,"none", 1,1), $AF$2)</f>
        <v>0.8</v>
      </c>
      <c r="AA7045" s="8">
        <f>IF(ISNUMBER($X7045), _xlfn.XLOOKUP($X7045,Sheet3!$A$2:$A$392,Sheet3!$D$2:$D$392,"none", 1,1), $AF$2)</f>
        <v>0.8</v>
      </c>
    </row>
    <row r="7046" spans="1:27">
      <c r="A7046">
        <v>8342</v>
      </c>
      <c r="B7046" t="s">
        <v>8645</v>
      </c>
      <c r="C7046" t="s">
        <v>50</v>
      </c>
      <c r="D7046">
        <v>19</v>
      </c>
      <c r="E7046">
        <v>10</v>
      </c>
      <c r="F7046">
        <v>52.11</v>
      </c>
      <c r="G7046">
        <v>-59</v>
      </c>
      <c r="H7046">
        <v>59</v>
      </c>
      <c r="I7046">
        <v>4.4000000000000004</v>
      </c>
      <c r="J7046">
        <f>(D7046+E7046/60+F7046/3600)*15</f>
        <v>287.71712500000001</v>
      </c>
      <c r="K7046">
        <f>IF(G7046&lt;0, G7046-H7046/60-I7046/3600, G7046+H7046/60+I7046/3600)</f>
        <v>-59.984555555555559</v>
      </c>
      <c r="L7046">
        <v>-3.17</v>
      </c>
      <c r="M7046">
        <v>-4.01</v>
      </c>
      <c r="N7046">
        <v>0.24</v>
      </c>
      <c r="O7046" t="s">
        <v>9341</v>
      </c>
      <c r="P7046">
        <v>6.96</v>
      </c>
      <c r="Q7046">
        <v>6.28</v>
      </c>
      <c r="R7046" t="s">
        <v>9341</v>
      </c>
      <c r="S7046" t="s">
        <v>9341</v>
      </c>
      <c r="T7046" t="s">
        <v>9341</v>
      </c>
      <c r="U7046" t="s">
        <v>9341</v>
      </c>
      <c r="V7046" t="str">
        <f>LEFT($U7046,2)</f>
        <v>~</v>
      </c>
      <c r="W7046" s="3" t="str">
        <f>_xlfn.XLOOKUP(V7046,$AC$2:$AC$43,$AD$2:$AD$43,"none")</f>
        <v>none</v>
      </c>
      <c r="X7046" s="3" t="str">
        <f>IF(ISNUMBER($W7046), 4600 * (1 / (0.92 * $W7046 + 1.7) + 1 / (0.92 * $W7046 + 0.62)),"none")</f>
        <v>none</v>
      </c>
      <c r="Y7046" s="8">
        <f>IF(ISNUMBER($X7046), _xlfn.XLOOKUP($X7046,Sheet3!$A$2:$A$392,Sheet3!$B$2:$B$392,"none", 1,1), $AF$2)</f>
        <v>0.8</v>
      </c>
      <c r="Z7046" s="8">
        <f>IF(ISNUMBER($X7046), _xlfn.XLOOKUP($X7046,Sheet3!$A$2:$A$392,Sheet3!$C$2:$C$392,"none", 1,1), $AF$2)</f>
        <v>0.8</v>
      </c>
      <c r="AA7046" s="8">
        <f>IF(ISNUMBER($X7046), _xlfn.XLOOKUP($X7046,Sheet3!$A$2:$A$392,Sheet3!$D$2:$D$392,"none", 1,1), $AF$2)</f>
        <v>0.8</v>
      </c>
    </row>
    <row r="7047" spans="1:27">
      <c r="A7047">
        <v>8887</v>
      </c>
      <c r="B7047" t="s">
        <v>9192</v>
      </c>
      <c r="C7047" t="s">
        <v>12</v>
      </c>
      <c r="D7047">
        <v>20</v>
      </c>
      <c r="E7047">
        <v>21</v>
      </c>
      <c r="F7047">
        <v>41.0365243245</v>
      </c>
      <c r="G7047">
        <v>-49</v>
      </c>
      <c r="H7047">
        <v>59</v>
      </c>
      <c r="I7047">
        <v>57.900101995</v>
      </c>
      <c r="J7047">
        <f>(D7047+E7047/60+F7047/3600)*15</f>
        <v>305.42098551801877</v>
      </c>
      <c r="K7047">
        <f>IF(G7047&lt;0, G7047-H7047/60-I7047/3600, G7047+H7047/60+I7047/3600)</f>
        <v>-49.999416694998615</v>
      </c>
      <c r="L7047">
        <v>-357.85500000000002</v>
      </c>
      <c r="M7047">
        <v>-250.60400000000001</v>
      </c>
      <c r="N7047">
        <v>32.03</v>
      </c>
      <c r="O7047" t="s">
        <v>9341</v>
      </c>
      <c r="P7047">
        <v>6.82</v>
      </c>
      <c r="Q7047">
        <v>6.28</v>
      </c>
      <c r="R7047" t="s">
        <v>9341</v>
      </c>
      <c r="S7047">
        <v>6.1289999999999996</v>
      </c>
      <c r="T7047" t="s">
        <v>9341</v>
      </c>
      <c r="U7047" t="s">
        <v>9416</v>
      </c>
      <c r="V7047" t="str">
        <f>LEFT($U7047,2)</f>
        <v>F9</v>
      </c>
      <c r="W7047" s="3" t="str">
        <f>_xlfn.XLOOKUP(V7047,$AC$2:$AC$43,$AD$2:$AD$43,"none")</f>
        <v>none</v>
      </c>
      <c r="X7047" s="3" t="str">
        <f>IF(ISNUMBER($W7047), 4600 * (1 / (0.92 * $W7047 + 1.7) + 1 / (0.92 * $W7047 + 0.62)),"none")</f>
        <v>none</v>
      </c>
      <c r="Y7047" s="8">
        <f>IF(ISNUMBER($X7047), _xlfn.XLOOKUP($X7047,Sheet3!$A$2:$A$392,Sheet3!$B$2:$B$392,"none", 1,1), $AF$2)</f>
        <v>0.8</v>
      </c>
      <c r="Z7047" s="8">
        <f>IF(ISNUMBER($X7047), _xlfn.XLOOKUP($X7047,Sheet3!$A$2:$A$392,Sheet3!$C$2:$C$392,"none", 1,1), $AF$2)</f>
        <v>0.8</v>
      </c>
      <c r="AA7047" s="8">
        <f>IF(ISNUMBER($X7047), _xlfn.XLOOKUP($X7047,Sheet3!$A$2:$A$392,Sheet3!$D$2:$D$392,"none", 1,1), $AF$2)</f>
        <v>0.8</v>
      </c>
    </row>
    <row r="7048" spans="1:27">
      <c r="A7048">
        <v>8888</v>
      </c>
      <c r="B7048" t="s">
        <v>9193</v>
      </c>
      <c r="C7048" t="s">
        <v>305</v>
      </c>
      <c r="D7048">
        <v>20</v>
      </c>
      <c r="E7048">
        <v>18</v>
      </c>
      <c r="F7048">
        <v>55.979156783999997</v>
      </c>
      <c r="G7048">
        <v>-47</v>
      </c>
      <c r="H7048">
        <v>42</v>
      </c>
      <c r="I7048">
        <v>38.804153579999998</v>
      </c>
      <c r="J7048">
        <f>(D7048+E7048/60+F7048/3600)*15</f>
        <v>304.73324648660002</v>
      </c>
      <c r="K7048">
        <f>IF(G7048&lt;0, G7048-H7048/60-I7048/3600, G7048+H7048/60+I7048/3600)</f>
        <v>-47.710778931550003</v>
      </c>
      <c r="L7048">
        <v>14.547000000000001</v>
      </c>
      <c r="M7048">
        <v>-3.9340000000000002</v>
      </c>
      <c r="N7048">
        <v>2.48</v>
      </c>
      <c r="O7048" t="s">
        <v>9341</v>
      </c>
      <c r="P7048">
        <v>7.931</v>
      </c>
      <c r="Q7048">
        <v>6.28</v>
      </c>
      <c r="R7048" t="s">
        <v>9341</v>
      </c>
      <c r="S7048">
        <v>5.46</v>
      </c>
      <c r="T7048" t="s">
        <v>9341</v>
      </c>
      <c r="U7048" t="s">
        <v>9376</v>
      </c>
      <c r="V7048" t="str">
        <f>LEFT($U7048,2)</f>
        <v>M1</v>
      </c>
      <c r="W7048" s="3">
        <f>_xlfn.XLOOKUP(V7048,$AC$2:$AC$43,$AD$2:$AD$43,"none")</f>
        <v>1.47</v>
      </c>
      <c r="X7048" s="3">
        <f>IF(ISNUMBER($W7048), 4600 * (1 / (0.92 * $W7048 + 1.7) + 1 / (0.92 * $W7048 + 0.62)),"none")</f>
        <v>3839.1950178350371</v>
      </c>
      <c r="Y7048" s="8">
        <f>IF(ISNUMBER($X7048), _xlfn.XLOOKUP($X7048,Sheet3!$A$2:$A$392,Sheet3!$B$2:$B$392,"none", 1,1), $AF$2)</f>
        <v>1</v>
      </c>
      <c r="Z7048" s="8">
        <f>IF(ISNUMBER($X7048), _xlfn.XLOOKUP($X7048,Sheet3!$A$2:$A$392,Sheet3!$C$2:$C$392,"none", 1,1), $AF$2)</f>
        <v>0.64800000000000002</v>
      </c>
      <c r="AA7048" s="8">
        <f>IF(ISNUMBER($X7048), _xlfn.XLOOKUP($X7048,Sheet3!$A$2:$A$392,Sheet3!$D$2:$D$392,"none", 1,1), $AF$2)</f>
        <v>0.33460000000000001</v>
      </c>
    </row>
    <row r="7049" spans="1:27">
      <c r="A7049">
        <v>8976</v>
      </c>
      <c r="B7049" t="s">
        <v>9281</v>
      </c>
      <c r="C7049" t="s">
        <v>297</v>
      </c>
      <c r="D7049">
        <v>13</v>
      </c>
      <c r="E7049">
        <v>9</v>
      </c>
      <c r="F7049">
        <v>42.0320179896</v>
      </c>
      <c r="G7049">
        <v>38</v>
      </c>
      <c r="H7049">
        <v>32</v>
      </c>
      <c r="I7049">
        <v>1.9826395800000001</v>
      </c>
      <c r="J7049">
        <f>(D7049+E7049/60+F7049/3600)*15</f>
        <v>197.42513340828998</v>
      </c>
      <c r="K7049">
        <f>IF(G7049&lt;0, G7049-H7049/60-I7049/3600, G7049+H7049/60+I7049/3600)</f>
        <v>38.533884066550002</v>
      </c>
      <c r="L7049">
        <v>-13.252000000000001</v>
      </c>
      <c r="M7049">
        <v>5.3840000000000003</v>
      </c>
      <c r="N7049">
        <v>3.92</v>
      </c>
      <c r="O7049" t="s">
        <v>9341</v>
      </c>
      <c r="P7049">
        <v>6.15</v>
      </c>
      <c r="Q7049">
        <v>6.28</v>
      </c>
      <c r="R7049" t="s">
        <v>9341</v>
      </c>
      <c r="S7049">
        <v>6.2919999999999998</v>
      </c>
      <c r="T7049" t="s">
        <v>9341</v>
      </c>
      <c r="U7049" t="s">
        <v>9341</v>
      </c>
      <c r="V7049" t="str">
        <f>LEFT($U7049,2)</f>
        <v>~</v>
      </c>
      <c r="W7049" s="3" t="str">
        <f>_xlfn.XLOOKUP(V7049,$AC$2:$AC$43,$AD$2:$AD$43,"none")</f>
        <v>none</v>
      </c>
      <c r="X7049" s="3" t="str">
        <f>IF(ISNUMBER($W7049), 4600 * (1 / (0.92 * $W7049 + 1.7) + 1 / (0.92 * $W7049 + 0.62)),"none")</f>
        <v>none</v>
      </c>
      <c r="Y7049" s="8">
        <f>IF(ISNUMBER($X7049), _xlfn.XLOOKUP($X7049,Sheet3!$A$2:$A$392,Sheet3!$B$2:$B$392,"none", 1,1), $AF$2)</f>
        <v>0.8</v>
      </c>
      <c r="Z7049" s="8">
        <f>IF(ISNUMBER($X7049), _xlfn.XLOOKUP($X7049,Sheet3!$A$2:$A$392,Sheet3!$C$2:$C$392,"none", 1,1), $AF$2)</f>
        <v>0.8</v>
      </c>
      <c r="AA7049" s="8">
        <f>IF(ISNUMBER($X7049), _xlfn.XLOOKUP($X7049,Sheet3!$A$2:$A$392,Sheet3!$D$2:$D$392,"none", 1,1), $AF$2)</f>
        <v>0.8</v>
      </c>
    </row>
    <row r="7050" spans="1:27">
      <c r="A7050">
        <v>2531</v>
      </c>
      <c r="B7050" t="s">
        <v>2833</v>
      </c>
      <c r="C7050" t="s">
        <v>12</v>
      </c>
      <c r="D7050">
        <v>6</v>
      </c>
      <c r="E7050">
        <v>53</v>
      </c>
      <c r="F7050">
        <v>22.398648823199999</v>
      </c>
      <c r="G7050">
        <v>10</v>
      </c>
      <c r="H7050">
        <v>59</v>
      </c>
      <c r="I7050">
        <v>47.953481856000003</v>
      </c>
      <c r="J7050">
        <f>(D7050+E7050/60+F7050/3600)*15</f>
        <v>103.34332770342999</v>
      </c>
      <c r="K7050">
        <f>IF(G7050&lt;0, G7050-H7050/60-I7050/3600, G7050+H7050/60+I7050/3600)</f>
        <v>10.99665374496</v>
      </c>
      <c r="L7050">
        <v>1.819</v>
      </c>
      <c r="M7050">
        <v>-128.446</v>
      </c>
      <c r="N7050">
        <v>8.52</v>
      </c>
      <c r="O7050" t="s">
        <v>9341</v>
      </c>
      <c r="P7050">
        <v>7.2590000000000003</v>
      </c>
      <c r="Q7050">
        <v>6.2809999999999997</v>
      </c>
      <c r="R7050" t="s">
        <v>9341</v>
      </c>
      <c r="S7050">
        <v>6.0529999999999999</v>
      </c>
      <c r="T7050" t="s">
        <v>9341</v>
      </c>
      <c r="U7050" t="s">
        <v>9403</v>
      </c>
      <c r="V7050" t="str">
        <f>LEFT($U7050,2)</f>
        <v>K0</v>
      </c>
      <c r="W7050" s="3">
        <f>_xlfn.XLOOKUP(V7050,$AC$2:$AC$43,$AD$2:$AD$43,"none")</f>
        <v>0.81</v>
      </c>
      <c r="X7050" s="3">
        <f>IF(ISNUMBER($W7050), 4600 * (1 / (0.92 * $W7050 + 1.7) + 1 / (0.92 * $W7050 + 0.62)),"none")</f>
        <v>5250.7063834266155</v>
      </c>
      <c r="Y7050" s="8">
        <f>IF(ISNUMBER($X7050), _xlfn.XLOOKUP($X7050,Sheet3!$A$2:$A$392,Sheet3!$B$2:$B$392,"none", 1,1), $AF$2)</f>
        <v>1</v>
      </c>
      <c r="Z7050" s="8">
        <f>IF(ISNUMBER($X7050), _xlfn.XLOOKUP($X7050,Sheet3!$A$2:$A$392,Sheet3!$C$2:$C$392,"none", 1,1), $AF$2)</f>
        <v>0.83299999999999996</v>
      </c>
      <c r="AA7050" s="8">
        <f>IF(ISNUMBER($X7050), _xlfn.XLOOKUP($X7050,Sheet3!$A$2:$A$392,Sheet3!$D$2:$D$392,"none", 1,1), $AF$2)</f>
        <v>0.67869999999999997</v>
      </c>
    </row>
    <row r="7051" spans="1:27">
      <c r="A7051">
        <v>3251</v>
      </c>
      <c r="B7051" t="s">
        <v>3554</v>
      </c>
      <c r="C7051" t="s">
        <v>297</v>
      </c>
      <c r="D7051">
        <v>2</v>
      </c>
      <c r="E7051">
        <v>57</v>
      </c>
      <c r="F7051">
        <v>12.901632794399999</v>
      </c>
      <c r="G7051">
        <v>-29</v>
      </c>
      <c r="H7051">
        <v>51</v>
      </c>
      <c r="I7051">
        <v>18.992086235999999</v>
      </c>
      <c r="J7051">
        <f>(D7051+E7051/60+F7051/3600)*15</f>
        <v>44.303756803310002</v>
      </c>
      <c r="K7051">
        <f>IF(G7051&lt;0, G7051-H7051/60-I7051/3600, G7051+H7051/60+I7051/3600)</f>
        <v>-29.85527557951</v>
      </c>
      <c r="L7051">
        <v>-14.502000000000001</v>
      </c>
      <c r="M7051">
        <v>-5.6150000000000002</v>
      </c>
      <c r="N7051">
        <v>6.31</v>
      </c>
      <c r="O7051" t="s">
        <v>9341</v>
      </c>
      <c r="P7051">
        <v>6.7569999999999997</v>
      </c>
      <c r="Q7051">
        <v>6.2809999999999997</v>
      </c>
      <c r="R7051" t="s">
        <v>9341</v>
      </c>
      <c r="S7051">
        <v>6.1529999999999996</v>
      </c>
      <c r="T7051" t="s">
        <v>9341</v>
      </c>
      <c r="U7051" t="s">
        <v>10429</v>
      </c>
      <c r="V7051" t="str">
        <f>LEFT($U7051,2)</f>
        <v>A2</v>
      </c>
      <c r="W7051" s="3">
        <f>_xlfn.XLOOKUP(V7051,$AC$2:$AC$43,$AD$2:$AD$43,"none")</f>
        <v>0.05</v>
      </c>
      <c r="X7051" s="3">
        <f>IF(ISNUMBER($W7051), 4600 * (1 / (0.92 * $W7051 + 1.7) + 1 / (0.92 * $W7051 + 0.62)),"none")</f>
        <v>9541.5002631497482</v>
      </c>
      <c r="Y7051" s="8">
        <f>IF(ISNUMBER($X7051), _xlfn.XLOOKUP($X7051,Sheet3!$A$2:$A$392,Sheet3!$B$2:$B$392,"none", 1,1), $AF$2)</f>
        <v>0.65039999999999998</v>
      </c>
      <c r="Z7051" s="8">
        <f>IF(ISNUMBER($X7051), _xlfn.XLOOKUP($X7051,Sheet3!$A$2:$A$392,Sheet3!$C$2:$C$392,"none", 1,1), $AF$2)</f>
        <v>0.72150000000000003</v>
      </c>
      <c r="AA7051" s="8">
        <f>IF(ISNUMBER($X7051), _xlfn.XLOOKUP($X7051,Sheet3!$A$2:$A$392,Sheet3!$D$2:$D$392,"none", 1,1), $AF$2)</f>
        <v>1</v>
      </c>
    </row>
    <row r="7052" spans="1:27">
      <c r="A7052">
        <v>7520</v>
      </c>
      <c r="B7052" t="s">
        <v>7823</v>
      </c>
      <c r="C7052" t="s">
        <v>12</v>
      </c>
      <c r="D7052">
        <v>11</v>
      </c>
      <c r="E7052">
        <v>6</v>
      </c>
      <c r="F7052">
        <v>5.7400798823999999</v>
      </c>
      <c r="G7052">
        <v>-51</v>
      </c>
      <c r="H7052">
        <v>12</v>
      </c>
      <c r="I7052">
        <v>46.512796643999998</v>
      </c>
      <c r="J7052">
        <f>(D7052+E7052/60+F7052/3600)*15</f>
        <v>166.52391699950999</v>
      </c>
      <c r="K7052">
        <f>IF(G7052&lt;0, G7052-H7052/60-I7052/3600, G7052+H7052/60+I7052/3600)</f>
        <v>-51.212920221290005</v>
      </c>
      <c r="L7052">
        <v>-0.92300000000000004</v>
      </c>
      <c r="M7052">
        <v>-72.265000000000001</v>
      </c>
      <c r="N7052">
        <v>7.7</v>
      </c>
      <c r="O7052" t="s">
        <v>9341</v>
      </c>
      <c r="P7052">
        <v>7.2220000000000004</v>
      </c>
      <c r="Q7052">
        <v>6.2809999999999997</v>
      </c>
      <c r="R7052" t="s">
        <v>9341</v>
      </c>
      <c r="S7052">
        <v>6.0430000000000001</v>
      </c>
      <c r="T7052" t="s">
        <v>9341</v>
      </c>
      <c r="U7052" t="s">
        <v>9379</v>
      </c>
      <c r="V7052" t="str">
        <f>LEFT($U7052,2)</f>
        <v>G8</v>
      </c>
      <c r="W7052" s="3">
        <f>_xlfn.XLOOKUP(V7052,$AC$2:$AC$43,$AD$2:$AD$43,"none")</f>
        <v>0.74</v>
      </c>
      <c r="X7052" s="3">
        <f>IF(ISNUMBER($W7052), 4600 * (1 / (0.92 * $W7052 + 1.7) + 1 / (0.92 * $W7052 + 0.62)),"none")</f>
        <v>5468.4090187676065</v>
      </c>
      <c r="Y7052" s="8">
        <f>IF(ISNUMBER($X7052), _xlfn.XLOOKUP($X7052,Sheet3!$A$2:$A$392,Sheet3!$B$2:$B$392,"none", 1,1), $AF$2)</f>
        <v>1</v>
      </c>
      <c r="Z7052" s="8">
        <f>IF(ISNUMBER($X7052), _xlfn.XLOOKUP($X7052,Sheet3!$A$2:$A$392,Sheet3!$C$2:$C$392,"none", 1,1), $AF$2)</f>
        <v>0.85409999999999997</v>
      </c>
      <c r="AA7052" s="8">
        <f>IF(ISNUMBER($X7052), _xlfn.XLOOKUP($X7052,Sheet3!$A$2:$A$392,Sheet3!$D$2:$D$392,"none", 1,1), $AF$2)</f>
        <v>0.72770000000000001</v>
      </c>
    </row>
    <row r="7053" spans="1:27">
      <c r="A7053">
        <v>538</v>
      </c>
      <c r="B7053" t="s">
        <v>837</v>
      </c>
      <c r="C7053" t="s">
        <v>17</v>
      </c>
      <c r="D7053">
        <v>3</v>
      </c>
      <c r="E7053">
        <v>38</v>
      </c>
      <c r="F7053">
        <v>19.7334959304</v>
      </c>
      <c r="G7053">
        <v>56</v>
      </c>
      <c r="H7053">
        <v>55</v>
      </c>
      <c r="I7053">
        <v>57.775389816000001</v>
      </c>
      <c r="J7053">
        <f>(D7053+E7053/60+F7053/3600)*15</f>
        <v>54.582222899709997</v>
      </c>
      <c r="K7053">
        <f>IF(G7053&lt;0, G7053-H7053/60-I7053/3600, G7053+H7053/60+I7053/3600)</f>
        <v>56.932715386059996</v>
      </c>
      <c r="L7053">
        <v>27.145</v>
      </c>
      <c r="M7053">
        <v>-33.908999999999999</v>
      </c>
      <c r="N7053">
        <v>7.29</v>
      </c>
      <c r="O7053">
        <v>7.5890000000000004</v>
      </c>
      <c r="P7053">
        <v>6.1760000000000002</v>
      </c>
      <c r="Q7053">
        <v>6.282</v>
      </c>
      <c r="R7053" t="s">
        <v>9341</v>
      </c>
      <c r="S7053">
        <v>6.2649999999999997</v>
      </c>
      <c r="T7053" t="s">
        <v>9341</v>
      </c>
      <c r="U7053" t="s">
        <v>9641</v>
      </c>
      <c r="V7053" t="str">
        <f>LEFT($U7053,2)</f>
        <v>B9</v>
      </c>
      <c r="W7053" s="3">
        <f>_xlfn.XLOOKUP(V7053,$AC$2:$AC$43,$AD$2:$AD$43,"none")</f>
        <v>-7.0000000000000007E-2</v>
      </c>
      <c r="X7053" s="3">
        <f>IF(ISNUMBER($W7053), 4600 * (1 / (0.92 * $W7053 + 1.7) + 1 / (0.92 * $W7053 + 0.62)),"none")</f>
        <v>11091.761228434079</v>
      </c>
      <c r="Y7053" s="8">
        <f>IF(ISNUMBER($X7053), _xlfn.XLOOKUP($X7053,Sheet3!$A$2:$A$392,Sheet3!$B$2:$B$392,"none", 1,1), $AF$2)</f>
        <v>0.57499999999999996</v>
      </c>
      <c r="Z7053" s="8">
        <f>IF(ISNUMBER($X7053), _xlfn.XLOOKUP($X7053,Sheet3!$A$2:$A$392,Sheet3!$C$2:$C$392,"none", 1,1), $AF$2)</f>
        <v>0.66420000000000001</v>
      </c>
      <c r="AA7053" s="8">
        <f>IF(ISNUMBER($X7053), _xlfn.XLOOKUP($X7053,Sheet3!$A$2:$A$392,Sheet3!$D$2:$D$392,"none", 1,1), $AF$2)</f>
        <v>1</v>
      </c>
    </row>
    <row r="7054" spans="1:27">
      <c r="A7054">
        <v>606</v>
      </c>
      <c r="B7054" t="s">
        <v>906</v>
      </c>
      <c r="C7054" t="s">
        <v>297</v>
      </c>
      <c r="D7054">
        <v>19</v>
      </c>
      <c r="E7054">
        <v>43</v>
      </c>
      <c r="F7054">
        <v>39.4962813072</v>
      </c>
      <c r="G7054">
        <v>57</v>
      </c>
      <c r="H7054">
        <v>2</v>
      </c>
      <c r="I7054">
        <v>33.777357000000002</v>
      </c>
      <c r="J7054">
        <f>(D7054+E7054/60+F7054/3600)*15</f>
        <v>295.91456783877999</v>
      </c>
      <c r="K7054">
        <f>IF(G7054&lt;0, G7054-H7054/60-I7054/3600, G7054+H7054/60+I7054/3600)</f>
        <v>57.042715932499995</v>
      </c>
      <c r="L7054">
        <v>3.3210000000000002</v>
      </c>
      <c r="M7054">
        <v>24.416</v>
      </c>
      <c r="N7054">
        <v>12.23</v>
      </c>
      <c r="O7054" t="s">
        <v>9341</v>
      </c>
      <c r="P7054">
        <v>7.1790000000000003</v>
      </c>
      <c r="Q7054">
        <v>6.282</v>
      </c>
      <c r="R7054" t="s">
        <v>9341</v>
      </c>
      <c r="S7054">
        <v>6.048</v>
      </c>
      <c r="T7054" t="s">
        <v>9341</v>
      </c>
      <c r="U7054" t="s">
        <v>9371</v>
      </c>
      <c r="V7054" t="str">
        <f>LEFT($U7054,2)</f>
        <v>K2</v>
      </c>
      <c r="W7054" s="3">
        <f>_xlfn.XLOOKUP(V7054,$AC$2:$AC$43,$AD$2:$AD$43,"none")</f>
        <v>0.92</v>
      </c>
      <c r="X7054" s="3">
        <f>IF(ISNUMBER($W7054), 4600 * (1 / (0.92 * $W7054 + 1.7) + 1 / (0.92 * $W7054 + 0.62)),"none")</f>
        <v>4943.4058698702656</v>
      </c>
      <c r="Y7054" s="8">
        <f>IF(ISNUMBER($X7054), _xlfn.XLOOKUP($X7054,Sheet3!$A$2:$A$392,Sheet3!$B$2:$B$392,"none", 1,1), $AF$2)</f>
        <v>1</v>
      </c>
      <c r="Z7054" s="8">
        <f>IF(ISNUMBER($X7054), _xlfn.XLOOKUP($X7054,Sheet3!$A$2:$A$392,Sheet3!$C$2:$C$392,"none", 1,1), $AF$2)</f>
        <v>0.79920000000000002</v>
      </c>
      <c r="AA7054" s="8">
        <f>IF(ISNUMBER($X7054), _xlfn.XLOOKUP($X7054,Sheet3!$A$2:$A$392,Sheet3!$D$2:$D$392,"none", 1,1), $AF$2)</f>
        <v>0.60450000000000004</v>
      </c>
    </row>
    <row r="7055" spans="1:27">
      <c r="A7055">
        <v>2166</v>
      </c>
      <c r="B7055" t="s">
        <v>2467</v>
      </c>
      <c r="C7055" t="s">
        <v>12</v>
      </c>
      <c r="D7055">
        <v>5</v>
      </c>
      <c r="E7055">
        <v>47</v>
      </c>
      <c r="F7055">
        <v>18.6863446632</v>
      </c>
      <c r="G7055">
        <v>-35</v>
      </c>
      <c r="H7055">
        <v>40</v>
      </c>
      <c r="I7055">
        <v>26.666732064000001</v>
      </c>
      <c r="J7055">
        <f>(D7055+E7055/60+F7055/3600)*15</f>
        <v>86.827859769429992</v>
      </c>
      <c r="K7055">
        <f>IF(G7055&lt;0, G7055-H7055/60-I7055/3600, G7055+H7055/60+I7055/3600)</f>
        <v>-35.674074092239998</v>
      </c>
      <c r="L7055">
        <v>-4.4939999999999998</v>
      </c>
      <c r="M7055">
        <v>60.198999999999998</v>
      </c>
      <c r="N7055">
        <v>5.73</v>
      </c>
      <c r="O7055" t="s">
        <v>9341</v>
      </c>
      <c r="P7055">
        <v>7.5030000000000001</v>
      </c>
      <c r="Q7055">
        <v>6.282</v>
      </c>
      <c r="R7055" t="s">
        <v>9341</v>
      </c>
      <c r="S7055">
        <v>5.9320000000000004</v>
      </c>
      <c r="T7055" t="s">
        <v>9341</v>
      </c>
      <c r="U7055" t="s">
        <v>9500</v>
      </c>
      <c r="V7055" t="str">
        <f>LEFT($U7055,2)</f>
        <v>K1</v>
      </c>
      <c r="W7055" s="3">
        <f>_xlfn.XLOOKUP(V7055,$AC$2:$AC$43,$AD$2:$AD$43,"none")</f>
        <v>0.86</v>
      </c>
      <c r="X7055" s="3">
        <f>IF(ISNUMBER($W7055), 4600 * (1 / (0.92 * $W7055 + 1.7) + 1 / (0.92 * $W7055 + 0.62)),"none")</f>
        <v>5106.1368670782376</v>
      </c>
      <c r="Y7055" s="8">
        <f>IF(ISNUMBER($X7055), _xlfn.XLOOKUP($X7055,Sheet3!$A$2:$A$392,Sheet3!$B$2:$B$392,"none", 1,1), $AF$2)</f>
        <v>1</v>
      </c>
      <c r="Z7055" s="8">
        <f>IF(ISNUMBER($X7055), _xlfn.XLOOKUP($X7055,Sheet3!$A$2:$A$392,Sheet3!$C$2:$C$392,"none", 1,1), $AF$2)</f>
        <v>0.82210000000000005</v>
      </c>
      <c r="AA7055" s="8">
        <f>IF(ISNUMBER($X7055), _xlfn.XLOOKUP($X7055,Sheet3!$A$2:$A$392,Sheet3!$D$2:$D$392,"none", 1,1), $AF$2)</f>
        <v>0.65410000000000001</v>
      </c>
    </row>
    <row r="7056" spans="1:27">
      <c r="A7056">
        <v>2545</v>
      </c>
      <c r="B7056" t="s">
        <v>2847</v>
      </c>
      <c r="C7056" t="s">
        <v>297</v>
      </c>
      <c r="D7056">
        <v>6</v>
      </c>
      <c r="E7056">
        <v>52</v>
      </c>
      <c r="F7056">
        <v>22.862150296799999</v>
      </c>
      <c r="G7056">
        <v>-5</v>
      </c>
      <c r="H7056">
        <v>18</v>
      </c>
      <c r="I7056">
        <v>58.596879635999997</v>
      </c>
      <c r="J7056">
        <f>(D7056+E7056/60+F7056/3600)*15</f>
        <v>103.09525895957</v>
      </c>
      <c r="K7056">
        <f>IF(G7056&lt;0, G7056-H7056/60-I7056/3600, G7056+H7056/60+I7056/3600)</f>
        <v>-5.3162769110100001</v>
      </c>
      <c r="L7056">
        <v>-20.25</v>
      </c>
      <c r="M7056">
        <v>-13.654</v>
      </c>
      <c r="N7056">
        <v>6.32</v>
      </c>
      <c r="O7056" t="s">
        <v>9341</v>
      </c>
      <c r="P7056">
        <v>7.26</v>
      </c>
      <c r="Q7056">
        <v>6.282</v>
      </c>
      <c r="R7056" t="s">
        <v>9341</v>
      </c>
      <c r="S7056">
        <v>6.0590000000000002</v>
      </c>
      <c r="T7056" t="s">
        <v>9341</v>
      </c>
      <c r="U7056" t="s">
        <v>9403</v>
      </c>
      <c r="V7056" t="str">
        <f>LEFT($U7056,2)</f>
        <v>K0</v>
      </c>
      <c r="W7056" s="3">
        <f>_xlfn.XLOOKUP(V7056,$AC$2:$AC$43,$AD$2:$AD$43,"none")</f>
        <v>0.81</v>
      </c>
      <c r="X7056" s="3">
        <f>IF(ISNUMBER($W7056), 4600 * (1 / (0.92 * $W7056 + 1.7) + 1 / (0.92 * $W7056 + 0.62)),"none")</f>
        <v>5250.7063834266155</v>
      </c>
      <c r="Y7056" s="8">
        <f>IF(ISNUMBER($X7056), _xlfn.XLOOKUP($X7056,Sheet3!$A$2:$A$392,Sheet3!$B$2:$B$392,"none", 1,1), $AF$2)</f>
        <v>1</v>
      </c>
      <c r="Z7056" s="8">
        <f>IF(ISNUMBER($X7056), _xlfn.XLOOKUP($X7056,Sheet3!$A$2:$A$392,Sheet3!$C$2:$C$392,"none", 1,1), $AF$2)</f>
        <v>0.83299999999999996</v>
      </c>
      <c r="AA7056" s="8">
        <f>IF(ISNUMBER($X7056), _xlfn.XLOOKUP($X7056,Sheet3!$A$2:$A$392,Sheet3!$D$2:$D$392,"none", 1,1), $AF$2)</f>
        <v>0.67869999999999997</v>
      </c>
    </row>
    <row r="7057" spans="1:27">
      <c r="A7057">
        <v>2610</v>
      </c>
      <c r="B7057" t="s">
        <v>2912</v>
      </c>
      <c r="C7057" t="s">
        <v>12</v>
      </c>
      <c r="D7057">
        <v>7</v>
      </c>
      <c r="E7057">
        <v>0</v>
      </c>
      <c r="F7057">
        <v>18.035711541600001</v>
      </c>
      <c r="G7057">
        <v>-5</v>
      </c>
      <c r="H7057">
        <v>22</v>
      </c>
      <c r="I7057">
        <v>1.7809291199999999</v>
      </c>
      <c r="J7057">
        <f>(D7057+E7057/60+F7057/3600)*15</f>
        <v>105.07514879809</v>
      </c>
      <c r="K7057">
        <f>IF(G7057&lt;0, G7057-H7057/60-I7057/3600, G7057+H7057/60+I7057/3600)</f>
        <v>-5.3671613691999998</v>
      </c>
      <c r="L7057">
        <v>-116.51300000000001</v>
      </c>
      <c r="M7057">
        <v>80.632999999999996</v>
      </c>
      <c r="N7057">
        <v>33.43</v>
      </c>
      <c r="O7057" t="s">
        <v>9341</v>
      </c>
      <c r="P7057">
        <v>6.8449999999999998</v>
      </c>
      <c r="Q7057">
        <v>6.282</v>
      </c>
      <c r="R7057" t="s">
        <v>9341</v>
      </c>
      <c r="S7057">
        <v>6.1630000000000003</v>
      </c>
      <c r="T7057" t="s">
        <v>9341</v>
      </c>
      <c r="U7057" t="s">
        <v>9668</v>
      </c>
      <c r="V7057" t="str">
        <f>LEFT($U7057,2)</f>
        <v>G0</v>
      </c>
      <c r="W7057" s="3">
        <f>_xlfn.XLOOKUP(V7057,$AC$2:$AC$43,$AD$2:$AD$43,"none")</f>
        <v>0.6</v>
      </c>
      <c r="X7057" s="3">
        <f>IF(ISNUMBER($W7057), 4600 * (1 / (0.92 * $W7057 + 1.7) + 1 / (0.92 * $W7057 + 0.62)),"none")</f>
        <v>5967.5434501906539</v>
      </c>
      <c r="Y7057" s="8">
        <f>IF(ISNUMBER($X7057), _xlfn.XLOOKUP($X7057,Sheet3!$A$2:$A$392,Sheet3!$B$2:$B$392,"none", 1,1), $AF$2)</f>
        <v>1</v>
      </c>
      <c r="Z7057" s="8">
        <f>IF(ISNUMBER($X7057), _xlfn.XLOOKUP($X7057,Sheet3!$A$2:$A$392,Sheet3!$C$2:$C$392,"none", 1,1), $AF$2)</f>
        <v>0.90190000000000003</v>
      </c>
      <c r="AA7057" s="8">
        <f>IF(ISNUMBER($X7057), _xlfn.XLOOKUP($X7057,Sheet3!$A$2:$A$392,Sheet3!$D$2:$D$392,"none", 1,1), $AF$2)</f>
        <v>0.84730000000000005</v>
      </c>
    </row>
    <row r="7058" spans="1:27">
      <c r="A7058">
        <v>3644</v>
      </c>
      <c r="B7058" t="s">
        <v>3947</v>
      </c>
      <c r="C7058" t="s">
        <v>297</v>
      </c>
      <c r="D7058">
        <v>22</v>
      </c>
      <c r="E7058">
        <v>10</v>
      </c>
      <c r="F7058">
        <v>21.107925099999999</v>
      </c>
      <c r="G7058">
        <v>-3</v>
      </c>
      <c r="H7058">
        <v>53</v>
      </c>
      <c r="I7058">
        <v>38.713233000000002</v>
      </c>
      <c r="J7058">
        <f>(D7058+E7058/60+F7058/3600)*15</f>
        <v>332.5879496879167</v>
      </c>
      <c r="K7058">
        <f>IF(G7058&lt;0, G7058-H7058/60-I7058/3600, G7058+H7058/60+I7058/3600)</f>
        <v>-3.8940870091666668</v>
      </c>
      <c r="L7058">
        <v>16.12</v>
      </c>
      <c r="M7058">
        <v>-44.8</v>
      </c>
      <c r="N7058">
        <v>6.75</v>
      </c>
      <c r="O7058" t="s">
        <v>9341</v>
      </c>
      <c r="P7058">
        <v>6.2670000000000003</v>
      </c>
      <c r="Q7058">
        <v>6.282</v>
      </c>
      <c r="R7058" t="s">
        <v>9341</v>
      </c>
      <c r="S7058">
        <v>6.2569999999999997</v>
      </c>
      <c r="T7058" t="s">
        <v>9341</v>
      </c>
      <c r="U7058" t="s">
        <v>9394</v>
      </c>
      <c r="V7058" t="str">
        <f>LEFT($U7058,2)</f>
        <v>A0</v>
      </c>
      <c r="W7058" s="3">
        <f>_xlfn.XLOOKUP(V7058,$AC$2:$AC$43,$AD$2:$AD$43,"none")</f>
        <v>-0.01</v>
      </c>
      <c r="X7058" s="3">
        <f>IF(ISNUMBER($W7058), 4600 * (1 / (0.92 * $W7058 + 1.7) + 1 / (0.92 * $W7058 + 0.62)),"none")</f>
        <v>10251.712375722911</v>
      </c>
      <c r="Y7058" s="8">
        <f>IF(ISNUMBER($X7058), _xlfn.XLOOKUP($X7058,Sheet3!$A$2:$A$392,Sheet3!$B$2:$B$392,"none", 1,1), $AF$2)</f>
        <v>0.6109</v>
      </c>
      <c r="Z7058" s="8">
        <f>IF(ISNUMBER($X7058), _xlfn.XLOOKUP($X7058,Sheet3!$A$2:$A$392,Sheet3!$C$2:$C$392,"none", 1,1), $AF$2)</f>
        <v>0.69189999999999996</v>
      </c>
      <c r="AA7058" s="8">
        <f>IF(ISNUMBER($X7058), _xlfn.XLOOKUP($X7058,Sheet3!$A$2:$A$392,Sheet3!$D$2:$D$392,"none", 1,1), $AF$2)</f>
        <v>1</v>
      </c>
    </row>
    <row r="7059" spans="1:27">
      <c r="A7059">
        <v>3758</v>
      </c>
      <c r="B7059" t="s">
        <v>4061</v>
      </c>
      <c r="C7059" t="s">
        <v>12</v>
      </c>
      <c r="D7059">
        <v>22</v>
      </c>
      <c r="E7059">
        <v>57</v>
      </c>
      <c r="F7059">
        <v>32.804331381600001</v>
      </c>
      <c r="G7059">
        <v>3</v>
      </c>
      <c r="H7059">
        <v>48</v>
      </c>
      <c r="I7059">
        <v>36.871702956</v>
      </c>
      <c r="J7059">
        <f>(D7059+E7059/60+F7059/3600)*15</f>
        <v>344.38668471408999</v>
      </c>
      <c r="K7059">
        <f>IF(G7059&lt;0, G7059-H7059/60-I7059/3600, G7059+H7059/60+I7059/3600)</f>
        <v>3.8102421397099997</v>
      </c>
      <c r="L7059">
        <v>68.210999999999999</v>
      </c>
      <c r="M7059">
        <v>32.094999999999999</v>
      </c>
      <c r="N7059">
        <v>8.1</v>
      </c>
      <c r="O7059" t="s">
        <v>9341</v>
      </c>
      <c r="P7059">
        <v>7.4260000000000002</v>
      </c>
      <c r="Q7059">
        <v>6.282</v>
      </c>
      <c r="R7059" t="s">
        <v>9341</v>
      </c>
      <c r="S7059">
        <v>5.9820000000000002</v>
      </c>
      <c r="T7059" t="s">
        <v>9341</v>
      </c>
      <c r="U7059" t="s">
        <v>9500</v>
      </c>
      <c r="V7059" t="str">
        <f>LEFT($U7059,2)</f>
        <v>K1</v>
      </c>
      <c r="W7059" s="3">
        <f>_xlfn.XLOOKUP(V7059,$AC$2:$AC$43,$AD$2:$AD$43,"none")</f>
        <v>0.86</v>
      </c>
      <c r="X7059" s="3">
        <f>IF(ISNUMBER($W7059), 4600 * (1 / (0.92 * $W7059 + 1.7) + 1 / (0.92 * $W7059 + 0.62)),"none")</f>
        <v>5106.1368670782376</v>
      </c>
      <c r="Y7059" s="8">
        <f>IF(ISNUMBER($X7059), _xlfn.XLOOKUP($X7059,Sheet3!$A$2:$A$392,Sheet3!$B$2:$B$392,"none", 1,1), $AF$2)</f>
        <v>1</v>
      </c>
      <c r="Z7059" s="8">
        <f>IF(ISNUMBER($X7059), _xlfn.XLOOKUP($X7059,Sheet3!$A$2:$A$392,Sheet3!$C$2:$C$392,"none", 1,1), $AF$2)</f>
        <v>0.82210000000000005</v>
      </c>
      <c r="AA7059" s="8">
        <f>IF(ISNUMBER($X7059), _xlfn.XLOOKUP($X7059,Sheet3!$A$2:$A$392,Sheet3!$D$2:$D$392,"none", 1,1), $AF$2)</f>
        <v>0.65410000000000001</v>
      </c>
    </row>
    <row r="7060" spans="1:27">
      <c r="A7060">
        <v>4019</v>
      </c>
      <c r="B7060" t="s">
        <v>4322</v>
      </c>
      <c r="C7060" t="s">
        <v>297</v>
      </c>
      <c r="D7060">
        <v>21</v>
      </c>
      <c r="E7060">
        <v>20</v>
      </c>
      <c r="F7060">
        <v>14.078605744800001</v>
      </c>
      <c r="G7060">
        <v>22</v>
      </c>
      <c r="H7060">
        <v>1</v>
      </c>
      <c r="I7060">
        <v>34.242273984000001</v>
      </c>
      <c r="J7060">
        <f>(D7060+E7060/60+F7060/3600)*15</f>
        <v>320.05866085726996</v>
      </c>
      <c r="K7060">
        <f>IF(G7060&lt;0, G7060-H7060/60-I7060/3600, G7060+H7060/60+I7060/3600)</f>
        <v>22.02617840944</v>
      </c>
      <c r="L7060">
        <v>3.1549999999999998</v>
      </c>
      <c r="M7060">
        <v>6.6980000000000004</v>
      </c>
      <c r="N7060">
        <v>5.19</v>
      </c>
      <c r="O7060" t="s">
        <v>9341</v>
      </c>
      <c r="P7060">
        <v>6.17</v>
      </c>
      <c r="Q7060">
        <v>6.282</v>
      </c>
      <c r="R7060" t="s">
        <v>9341</v>
      </c>
      <c r="S7060">
        <v>6.2729999999999997</v>
      </c>
      <c r="T7060" t="s">
        <v>9341</v>
      </c>
      <c r="U7060" t="s">
        <v>9939</v>
      </c>
      <c r="V7060" t="str">
        <f>LEFT($U7060,2)</f>
        <v>B6</v>
      </c>
      <c r="W7060" s="3">
        <f>_xlfn.XLOOKUP(V7060,$AC$2:$AC$43,$AD$2:$AD$43,"none")</f>
        <v>-0.14000000000000001</v>
      </c>
      <c r="X7060" s="3">
        <f>IF(ISNUMBER($W7060), 4600 * (1 / (0.92 * $W7060 + 1.7) + 1 / (0.92 * $W7060 + 0.62)),"none")</f>
        <v>12292.519421243624</v>
      </c>
      <c r="Y7060" s="8">
        <f>IF(ISNUMBER($X7060), _xlfn.XLOOKUP($X7060,Sheet3!$A$2:$A$392,Sheet3!$B$2:$B$392,"none", 1,1), $AF$2)</f>
        <v>0.53400000000000003</v>
      </c>
      <c r="Z7060" s="8">
        <f>IF(ISNUMBER($X7060), _xlfn.XLOOKUP($X7060,Sheet3!$A$2:$A$392,Sheet3!$C$2:$C$392,"none", 1,1), $AF$2)</f>
        <v>0.63160000000000005</v>
      </c>
      <c r="AA7060" s="8">
        <f>IF(ISNUMBER($X7060), _xlfn.XLOOKUP($X7060,Sheet3!$A$2:$A$392,Sheet3!$D$2:$D$392,"none", 1,1), $AF$2)</f>
        <v>1</v>
      </c>
    </row>
    <row r="7061" spans="1:27">
      <c r="A7061">
        <v>5752</v>
      </c>
      <c r="B7061" t="s">
        <v>6055</v>
      </c>
      <c r="C7061" t="s">
        <v>12</v>
      </c>
      <c r="D7061">
        <v>17</v>
      </c>
      <c r="E7061">
        <v>6</v>
      </c>
      <c r="F7061">
        <v>11.789659843200001</v>
      </c>
      <c r="G7061">
        <v>-21</v>
      </c>
      <c r="H7061">
        <v>33</v>
      </c>
      <c r="I7061">
        <v>52.465492763999997</v>
      </c>
      <c r="J7061">
        <f>(D7061+E7061/60+F7061/3600)*15</f>
        <v>256.54912358268001</v>
      </c>
      <c r="K7061">
        <f>IF(G7061&lt;0, G7061-H7061/60-I7061/3600, G7061+H7061/60+I7061/3600)</f>
        <v>-21.56457374799</v>
      </c>
      <c r="L7061">
        <v>-4.2720000000000002</v>
      </c>
      <c r="M7061">
        <v>-80.67</v>
      </c>
      <c r="N7061">
        <v>10.41</v>
      </c>
      <c r="O7061" t="s">
        <v>9341</v>
      </c>
      <c r="P7061">
        <v>6.4130000000000003</v>
      </c>
      <c r="Q7061">
        <v>6.282</v>
      </c>
      <c r="R7061" t="s">
        <v>9341</v>
      </c>
      <c r="S7061">
        <v>6.2839999999999998</v>
      </c>
      <c r="T7061" t="s">
        <v>9341</v>
      </c>
      <c r="U7061" t="s">
        <v>10960</v>
      </c>
      <c r="V7061" t="str">
        <f>LEFT($U7061,2)</f>
        <v>A1</v>
      </c>
      <c r="W7061" s="3">
        <f>_xlfn.XLOOKUP(V7061,$AC$2:$AC$43,$AD$2:$AD$43,"none")</f>
        <v>0.02</v>
      </c>
      <c r="X7061" s="3">
        <f>IF(ISNUMBER($W7061), 4600 * (1 / (0.92 * $W7061 + 1.7) + 1 / (0.92 * $W7061 + 0.62)),"none")</f>
        <v>9882.4225367888994</v>
      </c>
      <c r="Y7061" s="8">
        <f>IF(ISNUMBER($X7061), _xlfn.XLOOKUP($X7061,Sheet3!$A$2:$A$392,Sheet3!$B$2:$B$392,"none", 1,1), $AF$2)</f>
        <v>0.63239999999999996</v>
      </c>
      <c r="Z7061" s="8">
        <f>IF(ISNUMBER($X7061), _xlfn.XLOOKUP($X7061,Sheet3!$A$2:$A$392,Sheet3!$C$2:$C$392,"none", 1,1), $AF$2)</f>
        <v>0.70809999999999995</v>
      </c>
      <c r="AA7061" s="8">
        <f>IF(ISNUMBER($X7061), _xlfn.XLOOKUP($X7061,Sheet3!$A$2:$A$392,Sheet3!$D$2:$D$392,"none", 1,1), $AF$2)</f>
        <v>1</v>
      </c>
    </row>
    <row r="7062" spans="1:27">
      <c r="A7062">
        <v>1476</v>
      </c>
      <c r="B7062" t="s">
        <v>1777</v>
      </c>
      <c r="C7062" t="s">
        <v>297</v>
      </c>
      <c r="D7062">
        <v>3</v>
      </c>
      <c r="E7062">
        <v>13</v>
      </c>
      <c r="F7062">
        <v>1.4893731671999999</v>
      </c>
      <c r="G7062">
        <v>-35</v>
      </c>
      <c r="H7062">
        <v>56</v>
      </c>
      <c r="I7062">
        <v>37.283820540000001</v>
      </c>
      <c r="J7062">
        <f>(D7062+E7062/60+F7062/3600)*15</f>
        <v>48.256205721530002</v>
      </c>
      <c r="K7062">
        <f>IF(G7062&lt;0, G7062-H7062/60-I7062/3600, G7062+H7062/60+I7062/3600)</f>
        <v>-35.943689950149995</v>
      </c>
      <c r="L7062">
        <v>-1.204</v>
      </c>
      <c r="M7062">
        <v>6.9050000000000002</v>
      </c>
      <c r="N7062">
        <v>5.86</v>
      </c>
      <c r="O7062" t="s">
        <v>9341</v>
      </c>
      <c r="P7062">
        <v>6.21</v>
      </c>
      <c r="Q7062">
        <v>6.2830000000000004</v>
      </c>
      <c r="R7062" t="s">
        <v>9341</v>
      </c>
      <c r="S7062">
        <v>6.2729999999999997</v>
      </c>
      <c r="T7062" t="s">
        <v>9341</v>
      </c>
      <c r="U7062" t="s">
        <v>9437</v>
      </c>
      <c r="V7062" t="str">
        <f>LEFT($U7062,2)</f>
        <v>B8</v>
      </c>
      <c r="W7062" s="3">
        <f>_xlfn.XLOOKUP(V7062,$AC$2:$AC$43,$AD$2:$AD$43,"none")</f>
        <v>-0.11</v>
      </c>
      <c r="X7062" s="3">
        <f>IF(ISNUMBER($W7062), 4600 * (1 / (0.92 * $W7062 + 1.7) + 1 / (0.92 * $W7062 + 0.62)),"none")</f>
        <v>11743.77313439976</v>
      </c>
      <c r="Y7062" s="8">
        <f>IF(ISNUMBER($X7062), _xlfn.XLOOKUP($X7062,Sheet3!$A$2:$A$392,Sheet3!$B$2:$B$392,"none", 1,1), $AF$2)</f>
        <v>0.54959999999999998</v>
      </c>
      <c r="Z7062" s="8">
        <f>IF(ISNUMBER($X7062), _xlfn.XLOOKUP($X7062,Sheet3!$A$2:$A$392,Sheet3!$C$2:$C$392,"none", 1,1), $AF$2)</f>
        <v>0.64410000000000001</v>
      </c>
      <c r="AA7062" s="8">
        <f>IF(ISNUMBER($X7062), _xlfn.XLOOKUP($X7062,Sheet3!$A$2:$A$392,Sheet3!$D$2:$D$392,"none", 1,1), $AF$2)</f>
        <v>1</v>
      </c>
    </row>
    <row r="7063" spans="1:27">
      <c r="A7063">
        <v>3182</v>
      </c>
      <c r="B7063" t="s">
        <v>3485</v>
      </c>
      <c r="C7063" t="s">
        <v>12</v>
      </c>
      <c r="D7063">
        <v>21</v>
      </c>
      <c r="E7063">
        <v>44</v>
      </c>
      <c r="F7063">
        <v>29.472351408000002</v>
      </c>
      <c r="G7063">
        <v>-38</v>
      </c>
      <c r="H7063">
        <v>33</v>
      </c>
      <c r="I7063">
        <v>9.1012463280000002</v>
      </c>
      <c r="J7063">
        <f>(D7063+E7063/60+F7063/3600)*15</f>
        <v>326.12280146420005</v>
      </c>
      <c r="K7063">
        <f>IF(G7063&lt;0, G7063-H7063/60-I7063/3600, G7063+H7063/60+I7063/3600)</f>
        <v>-38.552528123979997</v>
      </c>
      <c r="L7063">
        <v>82.01</v>
      </c>
      <c r="M7063">
        <v>-161.446</v>
      </c>
      <c r="N7063">
        <v>3.75</v>
      </c>
      <c r="O7063" t="s">
        <v>9341</v>
      </c>
      <c r="P7063">
        <v>7.4180000000000001</v>
      </c>
      <c r="Q7063">
        <v>6.2830000000000004</v>
      </c>
      <c r="R7063" t="s">
        <v>9341</v>
      </c>
      <c r="S7063">
        <v>5.9249999999999998</v>
      </c>
      <c r="T7063" t="s">
        <v>9341</v>
      </c>
      <c r="U7063" t="s">
        <v>10413</v>
      </c>
      <c r="V7063" t="str">
        <f>LEFT($U7063,2)</f>
        <v>K1</v>
      </c>
      <c r="W7063" s="3">
        <f>_xlfn.XLOOKUP(V7063,$AC$2:$AC$43,$AD$2:$AD$43,"none")</f>
        <v>0.86</v>
      </c>
      <c r="X7063" s="3">
        <f>IF(ISNUMBER($W7063), 4600 * (1 / (0.92 * $W7063 + 1.7) + 1 / (0.92 * $W7063 + 0.62)),"none")</f>
        <v>5106.1368670782376</v>
      </c>
      <c r="Y7063" s="8">
        <f>IF(ISNUMBER($X7063), _xlfn.XLOOKUP($X7063,Sheet3!$A$2:$A$392,Sheet3!$B$2:$B$392,"none", 1,1), $AF$2)</f>
        <v>1</v>
      </c>
      <c r="Z7063" s="8">
        <f>IF(ISNUMBER($X7063), _xlfn.XLOOKUP($X7063,Sheet3!$A$2:$A$392,Sheet3!$C$2:$C$392,"none", 1,1), $AF$2)</f>
        <v>0.82210000000000005</v>
      </c>
      <c r="AA7063" s="8">
        <f>IF(ISNUMBER($X7063), _xlfn.XLOOKUP($X7063,Sheet3!$A$2:$A$392,Sheet3!$D$2:$D$392,"none", 1,1), $AF$2)</f>
        <v>0.65410000000000001</v>
      </c>
    </row>
    <row r="7064" spans="1:27">
      <c r="A7064">
        <v>3341</v>
      </c>
      <c r="B7064" t="s">
        <v>3644</v>
      </c>
      <c r="C7064" t="s">
        <v>12</v>
      </c>
      <c r="D7064">
        <v>1</v>
      </c>
      <c r="E7064">
        <v>3</v>
      </c>
      <c r="F7064">
        <v>17.693865820799999</v>
      </c>
      <c r="G7064">
        <v>-29</v>
      </c>
      <c r="H7064">
        <v>31</v>
      </c>
      <c r="I7064">
        <v>33.047362776</v>
      </c>
      <c r="J7064">
        <f>(D7064+E7064/60+F7064/3600)*15</f>
        <v>15.823724440920001</v>
      </c>
      <c r="K7064">
        <f>IF(G7064&lt;0, G7064-H7064/60-I7064/3600, G7064+H7064/60+I7064/3600)</f>
        <v>-29.525846489659997</v>
      </c>
      <c r="L7064">
        <v>-101.176</v>
      </c>
      <c r="M7064">
        <v>-33.597000000000001</v>
      </c>
      <c r="N7064">
        <v>8</v>
      </c>
      <c r="O7064" t="s">
        <v>9341</v>
      </c>
      <c r="P7064">
        <v>7.2130000000000001</v>
      </c>
      <c r="Q7064">
        <v>6.2830000000000004</v>
      </c>
      <c r="R7064" t="s">
        <v>9341</v>
      </c>
      <c r="S7064">
        <v>6.0309999999999997</v>
      </c>
      <c r="T7064" t="s">
        <v>9341</v>
      </c>
      <c r="U7064" t="s">
        <v>10447</v>
      </c>
      <c r="V7064" t="str">
        <f>LEFT($U7064,2)</f>
        <v>G8</v>
      </c>
      <c r="W7064" s="3">
        <f>_xlfn.XLOOKUP(V7064,$AC$2:$AC$43,$AD$2:$AD$43,"none")</f>
        <v>0.74</v>
      </c>
      <c r="X7064" s="3">
        <f>IF(ISNUMBER($W7064), 4600 * (1 / (0.92 * $W7064 + 1.7) + 1 / (0.92 * $W7064 + 0.62)),"none")</f>
        <v>5468.4090187676065</v>
      </c>
      <c r="Y7064" s="8">
        <f>IF(ISNUMBER($X7064), _xlfn.XLOOKUP($X7064,Sheet3!$A$2:$A$392,Sheet3!$B$2:$B$392,"none", 1,1), $AF$2)</f>
        <v>1</v>
      </c>
      <c r="Z7064" s="8">
        <f>IF(ISNUMBER($X7064), _xlfn.XLOOKUP($X7064,Sheet3!$A$2:$A$392,Sheet3!$C$2:$C$392,"none", 1,1), $AF$2)</f>
        <v>0.85409999999999997</v>
      </c>
      <c r="AA7064" s="8">
        <f>IF(ISNUMBER($X7064), _xlfn.XLOOKUP($X7064,Sheet3!$A$2:$A$392,Sheet3!$D$2:$D$392,"none", 1,1), $AF$2)</f>
        <v>0.72770000000000001</v>
      </c>
    </row>
    <row r="7065" spans="1:27">
      <c r="A7065">
        <v>3431</v>
      </c>
      <c r="B7065" t="s">
        <v>3734</v>
      </c>
      <c r="C7065" t="s">
        <v>12</v>
      </c>
      <c r="D7065">
        <v>22</v>
      </c>
      <c r="E7065">
        <v>2</v>
      </c>
      <c r="F7065">
        <v>11.8558137624</v>
      </c>
      <c r="G7065">
        <v>-17</v>
      </c>
      <c r="H7065">
        <v>54</v>
      </c>
      <c r="I7065">
        <v>12.50281242</v>
      </c>
      <c r="J7065">
        <f>(D7065+E7065/60+F7065/3600)*15</f>
        <v>330.54939922401002</v>
      </c>
      <c r="K7065">
        <f>IF(G7065&lt;0, G7065-H7065/60-I7065/3600, G7065+H7065/60+I7065/3600)</f>
        <v>-17.903473003449999</v>
      </c>
      <c r="L7065">
        <v>119.586</v>
      </c>
      <c r="M7065">
        <v>-59.27</v>
      </c>
      <c r="N7065">
        <v>10.65</v>
      </c>
      <c r="O7065" t="s">
        <v>9341</v>
      </c>
      <c r="P7065">
        <v>7.3</v>
      </c>
      <c r="Q7065">
        <v>6.2830000000000004</v>
      </c>
      <c r="R7065" t="s">
        <v>9341</v>
      </c>
      <c r="S7065">
        <v>6.0209999999999999</v>
      </c>
      <c r="T7065" t="s">
        <v>9341</v>
      </c>
      <c r="U7065" t="s">
        <v>9403</v>
      </c>
      <c r="V7065" t="str">
        <f>LEFT($U7065,2)</f>
        <v>K0</v>
      </c>
      <c r="W7065" s="3">
        <f>_xlfn.XLOOKUP(V7065,$AC$2:$AC$43,$AD$2:$AD$43,"none")</f>
        <v>0.81</v>
      </c>
      <c r="X7065" s="3">
        <f>IF(ISNUMBER($W7065), 4600 * (1 / (0.92 * $W7065 + 1.7) + 1 / (0.92 * $W7065 + 0.62)),"none")</f>
        <v>5250.7063834266155</v>
      </c>
      <c r="Y7065" s="8">
        <f>IF(ISNUMBER($X7065), _xlfn.XLOOKUP($X7065,Sheet3!$A$2:$A$392,Sheet3!$B$2:$B$392,"none", 1,1), $AF$2)</f>
        <v>1</v>
      </c>
      <c r="Z7065" s="8">
        <f>IF(ISNUMBER($X7065), _xlfn.XLOOKUP($X7065,Sheet3!$A$2:$A$392,Sheet3!$C$2:$C$392,"none", 1,1), $AF$2)</f>
        <v>0.83299999999999996</v>
      </c>
      <c r="AA7065" s="8">
        <f>IF(ISNUMBER($X7065), _xlfn.XLOOKUP($X7065,Sheet3!$A$2:$A$392,Sheet3!$D$2:$D$392,"none", 1,1), $AF$2)</f>
        <v>0.67869999999999997</v>
      </c>
    </row>
    <row r="7066" spans="1:27">
      <c r="A7066">
        <v>3899</v>
      </c>
      <c r="B7066" t="s">
        <v>4202</v>
      </c>
      <c r="C7066" t="s">
        <v>297</v>
      </c>
      <c r="D7066">
        <v>0</v>
      </c>
      <c r="E7066">
        <v>57</v>
      </c>
      <c r="F7066">
        <v>54.5108791392</v>
      </c>
      <c r="G7066">
        <v>13</v>
      </c>
      <c r="H7066">
        <v>41</v>
      </c>
      <c r="I7066">
        <v>45.102892343999997</v>
      </c>
      <c r="J7066">
        <f>(D7066+E7066/60+F7066/3600)*15</f>
        <v>14.47712866308</v>
      </c>
      <c r="K7066">
        <f>IF(G7066&lt;0, G7066-H7066/60-I7066/3600, G7066+H7066/60+I7066/3600)</f>
        <v>13.69586191454</v>
      </c>
      <c r="L7066">
        <v>-7.4180000000000001</v>
      </c>
      <c r="M7066">
        <v>-7.0830000000000002</v>
      </c>
      <c r="N7066">
        <v>5.77</v>
      </c>
      <c r="O7066" t="s">
        <v>9341</v>
      </c>
      <c r="P7066">
        <v>7.1909999999999998</v>
      </c>
      <c r="Q7066">
        <v>6.2830000000000004</v>
      </c>
      <c r="R7066" t="s">
        <v>9341</v>
      </c>
      <c r="S7066">
        <v>6.077</v>
      </c>
      <c r="T7066" t="s">
        <v>9341</v>
      </c>
      <c r="U7066" t="s">
        <v>9379</v>
      </c>
      <c r="V7066" t="str">
        <f>LEFT($U7066,2)</f>
        <v>G8</v>
      </c>
      <c r="W7066" s="3">
        <f>_xlfn.XLOOKUP(V7066,$AC$2:$AC$43,$AD$2:$AD$43,"none")</f>
        <v>0.74</v>
      </c>
      <c r="X7066" s="3">
        <f>IF(ISNUMBER($W7066), 4600 * (1 / (0.92 * $W7066 + 1.7) + 1 / (0.92 * $W7066 + 0.62)),"none")</f>
        <v>5468.4090187676065</v>
      </c>
      <c r="Y7066" s="8">
        <f>IF(ISNUMBER($X7066), _xlfn.XLOOKUP($X7066,Sheet3!$A$2:$A$392,Sheet3!$B$2:$B$392,"none", 1,1), $AF$2)</f>
        <v>1</v>
      </c>
      <c r="Z7066" s="8">
        <f>IF(ISNUMBER($X7066), _xlfn.XLOOKUP($X7066,Sheet3!$A$2:$A$392,Sheet3!$C$2:$C$392,"none", 1,1), $AF$2)</f>
        <v>0.85409999999999997</v>
      </c>
      <c r="AA7066" s="8">
        <f>IF(ISNUMBER($X7066), _xlfn.XLOOKUP($X7066,Sheet3!$A$2:$A$392,Sheet3!$D$2:$D$392,"none", 1,1), $AF$2)</f>
        <v>0.72770000000000001</v>
      </c>
    </row>
    <row r="7067" spans="1:27">
      <c r="A7067">
        <v>5270</v>
      </c>
      <c r="B7067" t="s">
        <v>5573</v>
      </c>
      <c r="C7067" t="s">
        <v>297</v>
      </c>
      <c r="D7067">
        <v>14</v>
      </c>
      <c r="E7067">
        <v>57</v>
      </c>
      <c r="F7067">
        <v>13.708628195999999</v>
      </c>
      <c r="G7067">
        <v>-29</v>
      </c>
      <c r="H7067">
        <v>9</v>
      </c>
      <c r="I7067">
        <v>27.637799004000001</v>
      </c>
      <c r="J7067">
        <f>(D7067+E7067/60+F7067/3600)*15</f>
        <v>224.30711928414999</v>
      </c>
      <c r="K7067">
        <f>IF(G7067&lt;0, G7067-H7067/60-I7067/3600, G7067+H7067/60+I7067/3600)</f>
        <v>-29.157677166389998</v>
      </c>
      <c r="L7067">
        <v>-16.564</v>
      </c>
      <c r="M7067">
        <v>-27.733000000000001</v>
      </c>
      <c r="N7067">
        <v>6.25</v>
      </c>
      <c r="O7067" t="s">
        <v>9341</v>
      </c>
      <c r="P7067">
        <v>6.2619999999999996</v>
      </c>
      <c r="Q7067">
        <v>6.2830000000000004</v>
      </c>
      <c r="R7067" t="s">
        <v>9341</v>
      </c>
      <c r="S7067">
        <v>6.266</v>
      </c>
      <c r="T7067" t="s">
        <v>9341</v>
      </c>
      <c r="U7067" t="s">
        <v>9538</v>
      </c>
      <c r="V7067" t="str">
        <f>LEFT($U7067,2)</f>
        <v>B9</v>
      </c>
      <c r="W7067" s="3">
        <f>_xlfn.XLOOKUP(V7067,$AC$2:$AC$43,$AD$2:$AD$43,"none")</f>
        <v>-7.0000000000000007E-2</v>
      </c>
      <c r="X7067" s="3">
        <f>IF(ISNUMBER($W7067), 4600 * (1 / (0.92 * $W7067 + 1.7) + 1 / (0.92 * $W7067 + 0.62)),"none")</f>
        <v>11091.761228434079</v>
      </c>
      <c r="Y7067" s="8">
        <f>IF(ISNUMBER($X7067), _xlfn.XLOOKUP($X7067,Sheet3!$A$2:$A$392,Sheet3!$B$2:$B$392,"none", 1,1), $AF$2)</f>
        <v>0.57499999999999996</v>
      </c>
      <c r="Z7067" s="8">
        <f>IF(ISNUMBER($X7067), _xlfn.XLOOKUP($X7067,Sheet3!$A$2:$A$392,Sheet3!$C$2:$C$392,"none", 1,1), $AF$2)</f>
        <v>0.66420000000000001</v>
      </c>
      <c r="AA7067" s="8">
        <f>IF(ISNUMBER($X7067), _xlfn.XLOOKUP($X7067,Sheet3!$A$2:$A$392,Sheet3!$D$2:$D$392,"none", 1,1), $AF$2)</f>
        <v>1</v>
      </c>
    </row>
    <row r="7068" spans="1:27">
      <c r="A7068">
        <v>5907</v>
      </c>
      <c r="B7068" t="s">
        <v>6210</v>
      </c>
      <c r="C7068" t="s">
        <v>297</v>
      </c>
      <c r="D7068">
        <v>20</v>
      </c>
      <c r="E7068">
        <v>23</v>
      </c>
      <c r="F7068">
        <v>0.78980957760000003</v>
      </c>
      <c r="G7068">
        <v>-9</v>
      </c>
      <c r="H7068">
        <v>39</v>
      </c>
      <c r="I7068">
        <v>16.957882044000002</v>
      </c>
      <c r="J7068">
        <f>(D7068+E7068/60+F7068/3600)*15</f>
        <v>305.75329087323996</v>
      </c>
      <c r="K7068">
        <f>IF(G7068&lt;0, G7068-H7068/60-I7068/3600, G7068+H7068/60+I7068/3600)</f>
        <v>-9.6547105227900012</v>
      </c>
      <c r="L7068">
        <v>24.655000000000001</v>
      </c>
      <c r="M7068">
        <v>-16.439</v>
      </c>
      <c r="N7068">
        <v>5.38</v>
      </c>
      <c r="O7068" t="s">
        <v>9341</v>
      </c>
      <c r="P7068">
        <v>7.194</v>
      </c>
      <c r="Q7068">
        <v>6.2830000000000004</v>
      </c>
      <c r="R7068" t="s">
        <v>9341</v>
      </c>
      <c r="S7068">
        <v>6.048</v>
      </c>
      <c r="T7068" t="s">
        <v>9341</v>
      </c>
      <c r="U7068" t="s">
        <v>10998</v>
      </c>
      <c r="V7068" t="str">
        <f>LEFT($U7068,2)</f>
        <v>G5</v>
      </c>
      <c r="W7068" s="3">
        <f>_xlfn.XLOOKUP(V7068,$AC$2:$AC$43,$AD$2:$AD$43,"none")</f>
        <v>0.68</v>
      </c>
      <c r="X7068" s="3">
        <f>IF(ISNUMBER($W7068), 4600 * (1 / (0.92 * $W7068 + 1.7) + 1 / (0.92 * $W7068 + 0.62)),"none")</f>
        <v>5670.9835338658331</v>
      </c>
      <c r="Y7068" s="8">
        <f>IF(ISNUMBER($X7068), _xlfn.XLOOKUP($X7068,Sheet3!$A$2:$A$392,Sheet3!$B$2:$B$392,"none", 1,1), $AF$2)</f>
        <v>1</v>
      </c>
      <c r="Z7068" s="8">
        <f>IF(ISNUMBER($X7068), _xlfn.XLOOKUP($X7068,Sheet3!$A$2:$A$392,Sheet3!$C$2:$C$392,"none", 1,1), $AF$2)</f>
        <v>0.874</v>
      </c>
      <c r="AA7068" s="8">
        <f>IF(ISNUMBER($X7068), _xlfn.XLOOKUP($X7068,Sheet3!$A$2:$A$392,Sheet3!$D$2:$D$392,"none", 1,1), $AF$2)</f>
        <v>0.77600000000000002</v>
      </c>
    </row>
    <row r="7069" spans="1:27">
      <c r="A7069">
        <v>610</v>
      </c>
      <c r="B7069" t="s">
        <v>910</v>
      </c>
      <c r="C7069" t="s">
        <v>297</v>
      </c>
      <c r="D7069">
        <v>20</v>
      </c>
      <c r="E7069">
        <v>4</v>
      </c>
      <c r="F7069">
        <v>44.518382649599999</v>
      </c>
      <c r="G7069">
        <v>63</v>
      </c>
      <c r="H7069">
        <v>53</v>
      </c>
      <c r="I7069">
        <v>24.737299799999999</v>
      </c>
      <c r="J7069">
        <f>(D7069+E7069/60+F7069/3600)*15</f>
        <v>301.18549326104005</v>
      </c>
      <c r="K7069">
        <f>IF(G7069&lt;0, G7069-H7069/60-I7069/3600, G7069+H7069/60+I7069/3600)</f>
        <v>63.890204805499998</v>
      </c>
      <c r="L7069">
        <v>2.1619999999999999</v>
      </c>
      <c r="M7069">
        <v>36.470999999999997</v>
      </c>
      <c r="N7069">
        <v>12.2</v>
      </c>
      <c r="O7069" t="s">
        <v>9341</v>
      </c>
      <c r="P7069">
        <v>6.3369999999999997</v>
      </c>
      <c r="Q7069">
        <v>6.2839999999999998</v>
      </c>
      <c r="R7069">
        <v>7.43</v>
      </c>
      <c r="S7069">
        <v>6.2880000000000003</v>
      </c>
      <c r="T7069" t="s">
        <v>9341</v>
      </c>
      <c r="U7069" t="s">
        <v>9359</v>
      </c>
      <c r="V7069" t="str">
        <f>LEFT($U7069,2)</f>
        <v>A3</v>
      </c>
      <c r="W7069" s="3">
        <f>_xlfn.XLOOKUP(V7069,$AC$2:$AC$43,$AD$2:$AD$43,"none")</f>
        <v>0.08</v>
      </c>
      <c r="X7069" s="3">
        <f>IF(ISNUMBER($W7069), 4600 * (1 / (0.92 * $W7069 + 1.7) + 1 / (0.92 * $W7069 + 0.62)),"none")</f>
        <v>9225.6595386701993</v>
      </c>
      <c r="Y7069" s="8">
        <f>IF(ISNUMBER($X7069), _xlfn.XLOOKUP($X7069,Sheet3!$A$2:$A$392,Sheet3!$B$2:$B$392,"none", 1,1), $AF$2)</f>
        <v>0.67030000000000001</v>
      </c>
      <c r="Z7069" s="8">
        <f>IF(ISNUMBER($X7069), _xlfn.XLOOKUP($X7069,Sheet3!$A$2:$A$392,Sheet3!$C$2:$C$392,"none", 1,1), $AF$2)</f>
        <v>0.73619999999999997</v>
      </c>
      <c r="AA7069" s="8">
        <f>IF(ISNUMBER($X7069), _xlfn.XLOOKUP($X7069,Sheet3!$A$2:$A$392,Sheet3!$D$2:$D$392,"none", 1,1), $AF$2)</f>
        <v>1</v>
      </c>
    </row>
    <row r="7070" spans="1:27">
      <c r="A7070">
        <v>2813</v>
      </c>
      <c r="B7070" t="s">
        <v>3116</v>
      </c>
      <c r="C7070" t="s">
        <v>297</v>
      </c>
      <c r="D7070">
        <v>7</v>
      </c>
      <c r="E7070">
        <v>36</v>
      </c>
      <c r="F7070">
        <v>16.696306065600002</v>
      </c>
      <c r="G7070">
        <v>-8</v>
      </c>
      <c r="H7070">
        <v>18</v>
      </c>
      <c r="I7070">
        <v>40.686084719999997</v>
      </c>
      <c r="J7070">
        <f>(D7070+E7070/60+F7070/3600)*15</f>
        <v>114.06956794193999</v>
      </c>
      <c r="K7070">
        <f>IF(G7070&lt;0, G7070-H7070/60-I7070/3600, G7070+H7070/60+I7070/3600)</f>
        <v>-8.3113016902000005</v>
      </c>
      <c r="L7070">
        <v>46.177</v>
      </c>
      <c r="M7070">
        <v>3.5630000000000002</v>
      </c>
      <c r="N7070">
        <v>4.22</v>
      </c>
      <c r="O7070" t="s">
        <v>9341</v>
      </c>
      <c r="P7070">
        <v>7.8019999999999996</v>
      </c>
      <c r="Q7070">
        <v>6.2839999999999998</v>
      </c>
      <c r="R7070" t="s">
        <v>9341</v>
      </c>
      <c r="S7070">
        <v>5.5979999999999999</v>
      </c>
      <c r="T7070" t="s">
        <v>9341</v>
      </c>
      <c r="U7070" t="s">
        <v>9360</v>
      </c>
      <c r="V7070" t="str">
        <f>LEFT($U7070,2)</f>
        <v>K5</v>
      </c>
      <c r="W7070" s="3">
        <f>_xlfn.XLOOKUP(V7070,$AC$2:$AC$43,$AD$2:$AD$43,"none")</f>
        <v>1.1499999999999999</v>
      </c>
      <c r="X7070" s="3">
        <f>IF(ISNUMBER($W7070), 4600 * (1 / (0.92 * $W7070 + 1.7) + 1 / (0.92 * $W7070 + 0.62)),"none")</f>
        <v>4409.2340323652679</v>
      </c>
      <c r="Y7070" s="8">
        <f>IF(ISNUMBER($X7070), _xlfn.XLOOKUP($X7070,Sheet3!$A$2:$A$392,Sheet3!$B$2:$B$392,"none", 1,1), $AF$2)</f>
        <v>1</v>
      </c>
      <c r="Z7070" s="8">
        <f>IF(ISNUMBER($X7070), _xlfn.XLOOKUP($X7070,Sheet3!$A$2:$A$392,Sheet3!$C$2:$C$392,"none", 1,1), $AF$2)</f>
        <v>0.73599999999999999</v>
      </c>
      <c r="AA7070" s="8">
        <f>IF(ISNUMBER($X7070), _xlfn.XLOOKUP($X7070,Sheet3!$A$2:$A$392,Sheet3!$D$2:$D$392,"none", 1,1), $AF$2)</f>
        <v>0.4803</v>
      </c>
    </row>
    <row r="7071" spans="1:27">
      <c r="A7071">
        <v>5386</v>
      </c>
      <c r="B7071" t="s">
        <v>5689</v>
      </c>
      <c r="C7071" t="s">
        <v>297</v>
      </c>
      <c r="D7071">
        <v>18</v>
      </c>
      <c r="E7071">
        <v>57</v>
      </c>
      <c r="F7071">
        <v>34.395796178399998</v>
      </c>
      <c r="G7071">
        <v>-39</v>
      </c>
      <c r="H7071">
        <v>49</v>
      </c>
      <c r="I7071">
        <v>23.501805888</v>
      </c>
      <c r="J7071">
        <f>(D7071+E7071/60+F7071/3600)*15</f>
        <v>284.39331581740998</v>
      </c>
      <c r="K7071">
        <f>IF(G7071&lt;0, G7071-H7071/60-I7071/3600, G7071+H7071/60+I7071/3600)</f>
        <v>-39.823194946080001</v>
      </c>
      <c r="L7071">
        <v>4.01</v>
      </c>
      <c r="M7071">
        <v>37.238</v>
      </c>
      <c r="N7071">
        <v>14.61</v>
      </c>
      <c r="O7071" t="s">
        <v>9341</v>
      </c>
      <c r="P7071">
        <v>6.48</v>
      </c>
      <c r="Q7071">
        <v>6.2839999999999998</v>
      </c>
      <c r="R7071" t="s">
        <v>9341</v>
      </c>
      <c r="S7071">
        <v>6.2590000000000003</v>
      </c>
      <c r="T7071" t="s">
        <v>9341</v>
      </c>
      <c r="U7071" t="s">
        <v>10442</v>
      </c>
      <c r="V7071" t="str">
        <f>LEFT($U7071,2)</f>
        <v>A5</v>
      </c>
      <c r="W7071" s="3">
        <f>_xlfn.XLOOKUP(V7071,$AC$2:$AC$43,$AD$2:$AD$43,"none")</f>
        <v>0.15</v>
      </c>
      <c r="X7071" s="3">
        <f>IF(ISNUMBER($W7071), 4600 * (1 / (0.92 * $W7071 + 1.7) + 1 / (0.92 * $W7071 + 0.62)),"none")</f>
        <v>8571.3219313180252</v>
      </c>
      <c r="Y7071" s="8">
        <f>IF(ISNUMBER($X7071), _xlfn.XLOOKUP($X7071,Sheet3!$A$2:$A$392,Sheet3!$B$2:$B$392,"none", 1,1), $AF$2)</f>
        <v>0.72599999999999998</v>
      </c>
      <c r="Z7071" s="8">
        <f>IF(ISNUMBER($X7071), _xlfn.XLOOKUP($X7071,Sheet3!$A$2:$A$392,Sheet3!$C$2:$C$392,"none", 1,1), $AF$2)</f>
        <v>0.7762</v>
      </c>
      <c r="AA7071" s="8">
        <f>IF(ISNUMBER($X7071), _xlfn.XLOOKUP($X7071,Sheet3!$A$2:$A$392,Sheet3!$D$2:$D$392,"none", 1,1), $AF$2)</f>
        <v>1</v>
      </c>
    </row>
    <row r="7072" spans="1:27">
      <c r="A7072">
        <v>5469</v>
      </c>
      <c r="B7072" t="s">
        <v>5772</v>
      </c>
      <c r="C7072" t="s">
        <v>297</v>
      </c>
      <c r="D7072">
        <v>15</v>
      </c>
      <c r="E7072">
        <v>56</v>
      </c>
      <c r="F7072">
        <v>14.0306770776</v>
      </c>
      <c r="G7072">
        <v>-31</v>
      </c>
      <c r="H7072">
        <v>47</v>
      </c>
      <c r="I7072">
        <v>9.1715843400000008</v>
      </c>
      <c r="J7072">
        <f>(D7072+E7072/60+F7072/3600)*15</f>
        <v>239.05846115449</v>
      </c>
      <c r="K7072">
        <f>IF(G7072&lt;0, G7072-H7072/60-I7072/3600, G7072+H7072/60+I7072/3600)</f>
        <v>-31.78588099565</v>
      </c>
      <c r="L7072">
        <v>48.930999999999997</v>
      </c>
      <c r="M7072">
        <v>4.6369999999999996</v>
      </c>
      <c r="N7072">
        <v>18.89</v>
      </c>
      <c r="O7072" t="s">
        <v>9341</v>
      </c>
      <c r="P7072">
        <v>6.718</v>
      </c>
      <c r="Q7072">
        <v>6.2839999999999998</v>
      </c>
      <c r="R7072" t="s">
        <v>9341</v>
      </c>
      <c r="S7072">
        <v>6.1859999999999999</v>
      </c>
      <c r="T7072" t="s">
        <v>9341</v>
      </c>
      <c r="U7072" t="s">
        <v>10280</v>
      </c>
      <c r="V7072" t="str">
        <f>LEFT($U7072,2)</f>
        <v>F3</v>
      </c>
      <c r="W7072" s="3" t="str">
        <f>_xlfn.XLOOKUP(V7072,$AC$2:$AC$43,$AD$2:$AD$43,"none")</f>
        <v>none</v>
      </c>
      <c r="X7072" s="3" t="str">
        <f>IF(ISNUMBER($W7072), 4600 * (1 / (0.92 * $W7072 + 1.7) + 1 / (0.92 * $W7072 + 0.62)),"none")</f>
        <v>none</v>
      </c>
      <c r="Y7072" s="8">
        <f>IF(ISNUMBER($X7072), _xlfn.XLOOKUP($X7072,Sheet3!$A$2:$A$392,Sheet3!$B$2:$B$392,"none", 1,1), $AF$2)</f>
        <v>0.8</v>
      </c>
      <c r="Z7072" s="8">
        <f>IF(ISNUMBER($X7072), _xlfn.XLOOKUP($X7072,Sheet3!$A$2:$A$392,Sheet3!$C$2:$C$392,"none", 1,1), $AF$2)</f>
        <v>0.8</v>
      </c>
      <c r="AA7072" s="8">
        <f>IF(ISNUMBER($X7072), _xlfn.XLOOKUP($X7072,Sheet3!$A$2:$A$392,Sheet3!$D$2:$D$392,"none", 1,1), $AF$2)</f>
        <v>0.8</v>
      </c>
    </row>
    <row r="7073" spans="1:27">
      <c r="A7073">
        <v>469</v>
      </c>
      <c r="B7073" t="s">
        <v>768</v>
      </c>
      <c r="C7073" t="s">
        <v>297</v>
      </c>
      <c r="D7073">
        <v>22</v>
      </c>
      <c r="E7073">
        <v>28</v>
      </c>
      <c r="F7073">
        <v>19.489314405599998</v>
      </c>
      <c r="G7073">
        <v>64</v>
      </c>
      <c r="H7073">
        <v>5</v>
      </c>
      <c r="I7073">
        <v>6.558054684</v>
      </c>
      <c r="J7073">
        <f>(D7073+E7073/60+F7073/3600)*15</f>
        <v>337.08120547668995</v>
      </c>
      <c r="K7073">
        <f>IF(G7073&lt;0, G7073-H7073/60-I7073/3600, G7073+H7073/60+I7073/3600)</f>
        <v>64.085155015189997</v>
      </c>
      <c r="L7073">
        <v>9.3680000000000003</v>
      </c>
      <c r="M7073">
        <v>-31.510999999999999</v>
      </c>
      <c r="N7073">
        <v>8.16</v>
      </c>
      <c r="O7073" t="s">
        <v>9341</v>
      </c>
      <c r="P7073">
        <v>7.4029999999999996</v>
      </c>
      <c r="Q7073">
        <v>6.2850000000000001</v>
      </c>
      <c r="R7073" t="s">
        <v>9341</v>
      </c>
      <c r="S7073">
        <v>5.9969999999999999</v>
      </c>
      <c r="T7073" t="s">
        <v>9341</v>
      </c>
      <c r="U7073" t="s">
        <v>104</v>
      </c>
      <c r="V7073" t="str">
        <f>LEFT($U7073,2)</f>
        <v>K0</v>
      </c>
      <c r="W7073" s="3">
        <f>_xlfn.XLOOKUP(V7073,$AC$2:$AC$43,$AD$2:$AD$43,"none")</f>
        <v>0.81</v>
      </c>
      <c r="X7073" s="3">
        <f>IF(ISNUMBER($W7073), 4600 * (1 / (0.92 * $W7073 + 1.7) + 1 / (0.92 * $W7073 + 0.62)),"none")</f>
        <v>5250.7063834266155</v>
      </c>
      <c r="Y7073" s="8">
        <f>IF(ISNUMBER($X7073), _xlfn.XLOOKUP($X7073,Sheet3!$A$2:$A$392,Sheet3!$B$2:$B$392,"none", 1,1), $AF$2)</f>
        <v>1</v>
      </c>
      <c r="Z7073" s="8">
        <f>IF(ISNUMBER($X7073), _xlfn.XLOOKUP($X7073,Sheet3!$A$2:$A$392,Sheet3!$C$2:$C$392,"none", 1,1), $AF$2)</f>
        <v>0.83299999999999996</v>
      </c>
      <c r="AA7073" s="8">
        <f>IF(ISNUMBER($X7073), _xlfn.XLOOKUP($X7073,Sheet3!$A$2:$A$392,Sheet3!$D$2:$D$392,"none", 1,1), $AF$2)</f>
        <v>0.67869999999999997</v>
      </c>
    </row>
    <row r="7074" spans="1:27">
      <c r="A7074">
        <v>4925</v>
      </c>
      <c r="B7074" t="s">
        <v>5228</v>
      </c>
      <c r="C7074" t="s">
        <v>12</v>
      </c>
      <c r="D7074">
        <v>12</v>
      </c>
      <c r="E7074">
        <v>52</v>
      </c>
      <c r="F7074">
        <v>27.4988670744</v>
      </c>
      <c r="G7074">
        <v>16</v>
      </c>
      <c r="H7074">
        <v>7</v>
      </c>
      <c r="I7074">
        <v>20.982598211999999</v>
      </c>
      <c r="J7074">
        <f>(D7074+E7074/60+F7074/3600)*15</f>
        <v>193.11457861281002</v>
      </c>
      <c r="K7074">
        <f>IF(G7074&lt;0, G7074-H7074/60-I7074/3600, G7074+H7074/60+I7074/3600)</f>
        <v>16.122495166170001</v>
      </c>
      <c r="L7074">
        <v>-49.344000000000001</v>
      </c>
      <c r="M7074">
        <v>-14.861000000000001</v>
      </c>
      <c r="N7074">
        <v>9</v>
      </c>
      <c r="O7074" t="s">
        <v>9341</v>
      </c>
      <c r="P7074">
        <v>6.4539999999999997</v>
      </c>
      <c r="Q7074">
        <v>6.2850000000000001</v>
      </c>
      <c r="R7074" t="s">
        <v>9341</v>
      </c>
      <c r="S7074">
        <v>6.2869999999999999</v>
      </c>
      <c r="T7074" t="s">
        <v>9341</v>
      </c>
      <c r="U7074" t="s">
        <v>9511</v>
      </c>
      <c r="V7074" t="str">
        <f>LEFT($U7074,2)</f>
        <v>A7</v>
      </c>
      <c r="W7074" s="3">
        <f>_xlfn.XLOOKUP(V7074,$AC$2:$AC$43,$AD$2:$AD$43,"none")</f>
        <v>0.2</v>
      </c>
      <c r="X7074" s="3">
        <f>IF(ISNUMBER($W7074), 4600 * (1 / (0.92 * $W7074 + 1.7) + 1 / (0.92 * $W7074 + 0.62)),"none")</f>
        <v>8163.0066229362728</v>
      </c>
      <c r="Y7074" s="8">
        <f>IF(ISNUMBER($X7074), _xlfn.XLOOKUP($X7074,Sheet3!$A$2:$A$392,Sheet3!$B$2:$B$392,"none", 1,1), $AF$2)</f>
        <v>0.76519999999999999</v>
      </c>
      <c r="Z7074" s="8">
        <f>IF(ISNUMBER($X7074), _xlfn.XLOOKUP($X7074,Sheet3!$A$2:$A$392,Sheet3!$C$2:$C$392,"none", 1,1), $AF$2)</f>
        <v>0.80349999999999999</v>
      </c>
      <c r="AA7074" s="8">
        <f>IF(ISNUMBER($X7074), _xlfn.XLOOKUP($X7074,Sheet3!$A$2:$A$392,Sheet3!$D$2:$D$392,"none", 1,1), $AF$2)</f>
        <v>1</v>
      </c>
    </row>
    <row r="7075" spans="1:27">
      <c r="A7075">
        <v>5368</v>
      </c>
      <c r="B7075" t="s">
        <v>5671</v>
      </c>
      <c r="C7075" t="s">
        <v>12</v>
      </c>
      <c r="D7075">
        <v>17</v>
      </c>
      <c r="E7075">
        <v>12</v>
      </c>
      <c r="F7075">
        <v>16.564733716799999</v>
      </c>
      <c r="G7075">
        <v>-38</v>
      </c>
      <c r="H7075">
        <v>49</v>
      </c>
      <c r="I7075">
        <v>21.133854012</v>
      </c>
      <c r="J7075">
        <f>(D7075+E7075/60+F7075/3600)*15</f>
        <v>258.06901972382002</v>
      </c>
      <c r="K7075">
        <f>IF(G7075&lt;0, G7075-H7075/60-I7075/3600, G7075+H7075/60+I7075/3600)</f>
        <v>-38.82253718167</v>
      </c>
      <c r="L7075">
        <v>16.783000000000001</v>
      </c>
      <c r="M7075">
        <v>-48.372999999999998</v>
      </c>
      <c r="N7075">
        <v>8.19</v>
      </c>
      <c r="O7075" t="s">
        <v>9341</v>
      </c>
      <c r="P7075">
        <v>7.351</v>
      </c>
      <c r="Q7075">
        <v>6.2850000000000001</v>
      </c>
      <c r="R7075" t="s">
        <v>9341</v>
      </c>
      <c r="S7075">
        <v>6.0309999999999997</v>
      </c>
      <c r="T7075" t="s">
        <v>9341</v>
      </c>
      <c r="U7075" t="s">
        <v>10137</v>
      </c>
      <c r="V7075" t="str">
        <f>LEFT($U7075,2)</f>
        <v>K0</v>
      </c>
      <c r="W7075" s="3">
        <f>_xlfn.XLOOKUP(V7075,$AC$2:$AC$43,$AD$2:$AD$43,"none")</f>
        <v>0.81</v>
      </c>
      <c r="X7075" s="3">
        <f>IF(ISNUMBER($W7075), 4600 * (1 / (0.92 * $W7075 + 1.7) + 1 / (0.92 * $W7075 + 0.62)),"none")</f>
        <v>5250.7063834266155</v>
      </c>
      <c r="Y7075" s="8">
        <f>IF(ISNUMBER($X7075), _xlfn.XLOOKUP($X7075,Sheet3!$A$2:$A$392,Sheet3!$B$2:$B$392,"none", 1,1), $AF$2)</f>
        <v>1</v>
      </c>
      <c r="Z7075" s="8">
        <f>IF(ISNUMBER($X7075), _xlfn.XLOOKUP($X7075,Sheet3!$A$2:$A$392,Sheet3!$C$2:$C$392,"none", 1,1), $AF$2)</f>
        <v>0.83299999999999996</v>
      </c>
      <c r="AA7075" s="8">
        <f>IF(ISNUMBER($X7075), _xlfn.XLOOKUP($X7075,Sheet3!$A$2:$A$392,Sheet3!$D$2:$D$392,"none", 1,1), $AF$2)</f>
        <v>0.67869999999999997</v>
      </c>
    </row>
    <row r="7076" spans="1:27">
      <c r="A7076">
        <v>7525</v>
      </c>
      <c r="B7076" t="s">
        <v>7828</v>
      </c>
      <c r="C7076" t="s">
        <v>12</v>
      </c>
      <c r="D7076">
        <v>10</v>
      </c>
      <c r="E7076">
        <v>51</v>
      </c>
      <c r="F7076">
        <v>46.878760989600003</v>
      </c>
      <c r="G7076">
        <v>-57</v>
      </c>
      <c r="H7076">
        <v>16</v>
      </c>
      <c r="I7076">
        <v>20.294174783999999</v>
      </c>
      <c r="J7076">
        <f>(D7076+E7076/60+F7076/3600)*15</f>
        <v>162.94532817078999</v>
      </c>
      <c r="K7076">
        <f>IF(G7076&lt;0, G7076-H7076/60-I7076/3600, G7076+H7076/60+I7076/3600)</f>
        <v>-57.27230393744</v>
      </c>
      <c r="L7076">
        <v>-51.94</v>
      </c>
      <c r="M7076">
        <v>0.46200000000000002</v>
      </c>
      <c r="N7076">
        <v>5.78</v>
      </c>
      <c r="O7076" t="s">
        <v>9341</v>
      </c>
      <c r="P7076">
        <v>6.5090000000000003</v>
      </c>
      <c r="Q7076">
        <v>6.2850000000000001</v>
      </c>
      <c r="R7076" t="s">
        <v>9341</v>
      </c>
      <c r="S7076">
        <v>6.2560000000000002</v>
      </c>
      <c r="T7076" t="s">
        <v>9341</v>
      </c>
      <c r="U7076" t="s">
        <v>11024</v>
      </c>
      <c r="V7076" t="str">
        <f>LEFT($U7076,2)</f>
        <v>A5</v>
      </c>
      <c r="W7076" s="3">
        <f>_xlfn.XLOOKUP(V7076,$AC$2:$AC$43,$AD$2:$AD$43,"none")</f>
        <v>0.15</v>
      </c>
      <c r="X7076" s="3">
        <f>IF(ISNUMBER($W7076), 4600 * (1 / (0.92 * $W7076 + 1.7) + 1 / (0.92 * $W7076 + 0.62)),"none")</f>
        <v>8571.3219313180252</v>
      </c>
      <c r="Y7076" s="8">
        <f>IF(ISNUMBER($X7076), _xlfn.XLOOKUP($X7076,Sheet3!$A$2:$A$392,Sheet3!$B$2:$B$392,"none", 1,1), $AF$2)</f>
        <v>0.72599999999999998</v>
      </c>
      <c r="Z7076" s="8">
        <f>IF(ISNUMBER($X7076), _xlfn.XLOOKUP($X7076,Sheet3!$A$2:$A$392,Sheet3!$C$2:$C$392,"none", 1,1), $AF$2)</f>
        <v>0.7762</v>
      </c>
      <c r="AA7076" s="8">
        <f>IF(ISNUMBER($X7076), _xlfn.XLOOKUP($X7076,Sheet3!$A$2:$A$392,Sheet3!$D$2:$D$392,"none", 1,1), $AF$2)</f>
        <v>1</v>
      </c>
    </row>
    <row r="7077" spans="1:27">
      <c r="A7077">
        <v>8156</v>
      </c>
      <c r="B7077" t="s">
        <v>8459</v>
      </c>
      <c r="C7077" t="s">
        <v>12</v>
      </c>
      <c r="D7077">
        <v>15</v>
      </c>
      <c r="E7077">
        <v>10</v>
      </c>
      <c r="F7077">
        <v>44.743014616799996</v>
      </c>
      <c r="G7077">
        <v>-61</v>
      </c>
      <c r="H7077">
        <v>25</v>
      </c>
      <c r="I7077">
        <v>20.360681975999999</v>
      </c>
      <c r="J7077">
        <f>(D7077+E7077/60+F7077/3600)*15</f>
        <v>227.68642922757002</v>
      </c>
      <c r="K7077">
        <f>IF(G7077&lt;0, G7077-H7077/60-I7077/3600, G7077+H7077/60+I7077/3600)</f>
        <v>-61.422322411659998</v>
      </c>
      <c r="L7077">
        <v>-185.60599999999999</v>
      </c>
      <c r="M7077">
        <v>-12.141999999999999</v>
      </c>
      <c r="N7077">
        <v>41.62</v>
      </c>
      <c r="O7077" t="s">
        <v>9341</v>
      </c>
      <c r="P7077">
        <v>6.91</v>
      </c>
      <c r="Q7077">
        <v>6.2850000000000001</v>
      </c>
      <c r="R7077">
        <v>6.16</v>
      </c>
      <c r="S7077">
        <v>6.149</v>
      </c>
      <c r="T7077">
        <v>8.68</v>
      </c>
      <c r="U7077" t="s">
        <v>11438</v>
      </c>
      <c r="V7077" t="str">
        <f>LEFT($U7077,2)</f>
        <v>G0</v>
      </c>
      <c r="W7077" s="3">
        <f>_xlfn.XLOOKUP(V7077,$AC$2:$AC$43,$AD$2:$AD$43,"none")</f>
        <v>0.6</v>
      </c>
      <c r="X7077" s="3">
        <f>IF(ISNUMBER($W7077), 4600 * (1 / (0.92 * $W7077 + 1.7) + 1 / (0.92 * $W7077 + 0.62)),"none")</f>
        <v>5967.5434501906539</v>
      </c>
      <c r="Y7077" s="8">
        <f>IF(ISNUMBER($X7077), _xlfn.XLOOKUP($X7077,Sheet3!$A$2:$A$392,Sheet3!$B$2:$B$392,"none", 1,1), $AF$2)</f>
        <v>1</v>
      </c>
      <c r="Z7077" s="8">
        <f>IF(ISNUMBER($X7077), _xlfn.XLOOKUP($X7077,Sheet3!$A$2:$A$392,Sheet3!$C$2:$C$392,"none", 1,1), $AF$2)</f>
        <v>0.90190000000000003</v>
      </c>
      <c r="AA7077" s="8">
        <f>IF(ISNUMBER($X7077), _xlfn.XLOOKUP($X7077,Sheet3!$A$2:$A$392,Sheet3!$D$2:$D$392,"none", 1,1), $AF$2)</f>
        <v>0.84730000000000005</v>
      </c>
    </row>
    <row r="7078" spans="1:27">
      <c r="A7078">
        <v>8397</v>
      </c>
      <c r="B7078" t="s">
        <v>8700</v>
      </c>
      <c r="C7078" t="s">
        <v>297</v>
      </c>
      <c r="D7078">
        <v>19</v>
      </c>
      <c r="E7078">
        <v>30</v>
      </c>
      <c r="F7078">
        <v>34.611831544799998</v>
      </c>
      <c r="G7078">
        <v>-55</v>
      </c>
      <c r="H7078">
        <v>6</v>
      </c>
      <c r="I7078">
        <v>36.190129392000003</v>
      </c>
      <c r="J7078">
        <f>(D7078+E7078/60+F7078/3600)*15</f>
        <v>292.64421596477001</v>
      </c>
      <c r="K7078">
        <f>IF(G7078&lt;0, G7078-H7078/60-I7078/3600, G7078+H7078/60+I7078/3600)</f>
        <v>-55.110052813720003</v>
      </c>
      <c r="L7078">
        <v>38.548000000000002</v>
      </c>
      <c r="M7078">
        <v>-11.54</v>
      </c>
      <c r="N7078">
        <v>27.67</v>
      </c>
      <c r="O7078" t="s">
        <v>9341</v>
      </c>
      <c r="P7078">
        <v>6.7140000000000004</v>
      </c>
      <c r="Q7078">
        <v>6.2850000000000001</v>
      </c>
      <c r="R7078" t="s">
        <v>9341</v>
      </c>
      <c r="S7078">
        <v>6.1879999999999997</v>
      </c>
      <c r="T7078" t="s">
        <v>9341</v>
      </c>
      <c r="U7078" t="s">
        <v>9639</v>
      </c>
      <c r="V7078" t="str">
        <f>LEFT($U7078,2)</f>
        <v>F5</v>
      </c>
      <c r="W7078" s="3">
        <f>_xlfn.XLOOKUP(V7078,$AC$2:$AC$43,$AD$2:$AD$43,"none")</f>
        <v>0.45</v>
      </c>
      <c r="X7078" s="3">
        <f>IF(ISNUMBER($W7078), 4600 * (1 / (0.92 * $W7078 + 1.7) + 1 / (0.92 * $W7078 + 0.62)),"none")</f>
        <v>6624.7124722536864</v>
      </c>
      <c r="Y7078" s="8">
        <f>IF(ISNUMBER($X7078), _xlfn.XLOOKUP($X7078,Sheet3!$A$2:$A$392,Sheet3!$B$2:$B$392,"none", 1,1), $AF$2)</f>
        <v>0.99370000000000003</v>
      </c>
      <c r="Z7078" s="8">
        <f>IF(ISNUMBER($X7078), _xlfn.XLOOKUP($X7078,Sheet3!$A$2:$A$392,Sheet3!$C$2:$C$392,"none", 1,1), $AF$2)</f>
        <v>0.9526</v>
      </c>
      <c r="AA7078" s="8">
        <f>IF(ISNUMBER($X7078), _xlfn.XLOOKUP($X7078,Sheet3!$A$2:$A$392,Sheet3!$D$2:$D$392,"none", 1,1), $AF$2)</f>
        <v>1</v>
      </c>
    </row>
    <row r="7079" spans="1:27">
      <c r="A7079">
        <v>1199</v>
      </c>
      <c r="B7079" t="s">
        <v>1500</v>
      </c>
      <c r="C7079" t="s">
        <v>297</v>
      </c>
      <c r="D7079">
        <v>9</v>
      </c>
      <c r="E7079">
        <v>55</v>
      </c>
      <c r="F7079">
        <v>3.3572697815999999</v>
      </c>
      <c r="G7079">
        <v>61</v>
      </c>
      <c r="H7079">
        <v>6</v>
      </c>
      <c r="I7079">
        <v>58.045350311999997</v>
      </c>
      <c r="J7079">
        <f>(D7079+E7079/60+F7079/3600)*15</f>
        <v>148.76398862408999</v>
      </c>
      <c r="K7079">
        <f>IF(G7079&lt;0, G7079-H7079/60-I7079/3600, G7079+H7079/60+I7079/3600)</f>
        <v>61.116123708419998</v>
      </c>
      <c r="L7079">
        <v>7.63</v>
      </c>
      <c r="M7079">
        <v>-2.9790000000000001</v>
      </c>
      <c r="N7079">
        <v>8.59</v>
      </c>
      <c r="O7079" t="s">
        <v>9341</v>
      </c>
      <c r="P7079">
        <v>7.3460000000000001</v>
      </c>
      <c r="Q7079">
        <v>6.2859999999999996</v>
      </c>
      <c r="R7079" t="s">
        <v>9341</v>
      </c>
      <c r="S7079">
        <v>6.0279999999999996</v>
      </c>
      <c r="T7079" t="s">
        <v>9341</v>
      </c>
      <c r="U7079" t="s">
        <v>104</v>
      </c>
      <c r="V7079" t="str">
        <f>LEFT($U7079,2)</f>
        <v>K0</v>
      </c>
      <c r="W7079" s="3">
        <f>_xlfn.XLOOKUP(V7079,$AC$2:$AC$43,$AD$2:$AD$43,"none")</f>
        <v>0.81</v>
      </c>
      <c r="X7079" s="3">
        <f>IF(ISNUMBER($W7079), 4600 * (1 / (0.92 * $W7079 + 1.7) + 1 / (0.92 * $W7079 + 0.62)),"none")</f>
        <v>5250.7063834266155</v>
      </c>
      <c r="Y7079" s="8">
        <f>IF(ISNUMBER($X7079), _xlfn.XLOOKUP($X7079,Sheet3!$A$2:$A$392,Sheet3!$B$2:$B$392,"none", 1,1), $AF$2)</f>
        <v>1</v>
      </c>
      <c r="Z7079" s="8">
        <f>IF(ISNUMBER($X7079), _xlfn.XLOOKUP($X7079,Sheet3!$A$2:$A$392,Sheet3!$C$2:$C$392,"none", 1,1), $AF$2)</f>
        <v>0.83299999999999996</v>
      </c>
      <c r="AA7079" s="8">
        <f>IF(ISNUMBER($X7079), _xlfn.XLOOKUP($X7079,Sheet3!$A$2:$A$392,Sheet3!$D$2:$D$392,"none", 1,1), $AF$2)</f>
        <v>0.67869999999999997</v>
      </c>
    </row>
    <row r="7080" spans="1:27">
      <c r="A7080">
        <v>4710</v>
      </c>
      <c r="B7080" t="s">
        <v>5013</v>
      </c>
      <c r="C7080" t="s">
        <v>297</v>
      </c>
      <c r="D7080">
        <v>11</v>
      </c>
      <c r="E7080">
        <v>36</v>
      </c>
      <c r="F7080">
        <v>40.723228658399997</v>
      </c>
      <c r="G7080">
        <v>-37</v>
      </c>
      <c r="H7080">
        <v>14</v>
      </c>
      <c r="I7080">
        <v>13.87043268</v>
      </c>
      <c r="J7080">
        <f>(D7080+E7080/60+F7080/3600)*15</f>
        <v>174.16968011941</v>
      </c>
      <c r="K7080">
        <f>IF(G7080&lt;0, G7080-H7080/60-I7080/3600, G7080+H7080/60+I7080/3600)</f>
        <v>-37.237186231300001</v>
      </c>
      <c r="L7080">
        <v>-27.302</v>
      </c>
      <c r="M7080">
        <v>3.319</v>
      </c>
      <c r="N7080">
        <v>8.2799999999999994</v>
      </c>
      <c r="O7080" t="s">
        <v>9341</v>
      </c>
      <c r="P7080">
        <v>6.35</v>
      </c>
      <c r="Q7080">
        <v>6.2859999999999996</v>
      </c>
      <c r="R7080" t="s">
        <v>9341</v>
      </c>
      <c r="S7080">
        <v>6.2869999999999999</v>
      </c>
      <c r="T7080" t="s">
        <v>9341</v>
      </c>
      <c r="U7080" t="s">
        <v>9433</v>
      </c>
      <c r="V7080" t="str">
        <f>LEFT($U7080,2)</f>
        <v>A1</v>
      </c>
      <c r="W7080" s="3">
        <f>_xlfn.XLOOKUP(V7080,$AC$2:$AC$43,$AD$2:$AD$43,"none")</f>
        <v>0.02</v>
      </c>
      <c r="X7080" s="3">
        <f>IF(ISNUMBER($W7080), 4600 * (1 / (0.92 * $W7080 + 1.7) + 1 / (0.92 * $W7080 + 0.62)),"none")</f>
        <v>9882.4225367888994</v>
      </c>
      <c r="Y7080" s="8">
        <f>IF(ISNUMBER($X7080), _xlfn.XLOOKUP($X7080,Sheet3!$A$2:$A$392,Sheet3!$B$2:$B$392,"none", 1,1), $AF$2)</f>
        <v>0.63239999999999996</v>
      </c>
      <c r="Z7080" s="8">
        <f>IF(ISNUMBER($X7080), _xlfn.XLOOKUP($X7080,Sheet3!$A$2:$A$392,Sheet3!$C$2:$C$392,"none", 1,1), $AF$2)</f>
        <v>0.70809999999999995</v>
      </c>
      <c r="AA7080" s="8">
        <f>IF(ISNUMBER($X7080), _xlfn.XLOOKUP($X7080,Sheet3!$A$2:$A$392,Sheet3!$D$2:$D$392,"none", 1,1), $AF$2)</f>
        <v>1</v>
      </c>
    </row>
    <row r="7081" spans="1:27">
      <c r="A7081">
        <v>8487</v>
      </c>
      <c r="B7081" t="s">
        <v>8790</v>
      </c>
      <c r="C7081" t="s">
        <v>297</v>
      </c>
      <c r="D7081">
        <v>18</v>
      </c>
      <c r="E7081">
        <v>53</v>
      </c>
      <c r="F7081">
        <v>12.0029456136</v>
      </c>
      <c r="G7081">
        <v>-51</v>
      </c>
      <c r="H7081">
        <v>55</v>
      </c>
      <c r="I7081">
        <v>53.174835227999999</v>
      </c>
      <c r="J7081">
        <f>(D7081+E7081/60+F7081/3600)*15</f>
        <v>283.30001227339</v>
      </c>
      <c r="K7081">
        <f>IF(G7081&lt;0, G7081-H7081/60-I7081/3600, G7081+H7081/60+I7081/3600)</f>
        <v>-51.93143745423</v>
      </c>
      <c r="L7081">
        <v>2.8690000000000002</v>
      </c>
      <c r="M7081">
        <v>-12.64</v>
      </c>
      <c r="N7081">
        <v>2.87</v>
      </c>
      <c r="O7081" t="s">
        <v>9341</v>
      </c>
      <c r="P7081">
        <v>6.19</v>
      </c>
      <c r="Q7081">
        <v>6.2859999999999996</v>
      </c>
      <c r="R7081" t="s">
        <v>9341</v>
      </c>
      <c r="S7081">
        <v>6.282</v>
      </c>
      <c r="T7081" t="s">
        <v>9341</v>
      </c>
      <c r="U7081" t="s">
        <v>10899</v>
      </c>
      <c r="V7081" t="str">
        <f>LEFT($U7081,2)</f>
        <v>B3</v>
      </c>
      <c r="W7081" s="3">
        <f>_xlfn.XLOOKUP(V7081,$AC$2:$AC$43,$AD$2:$AD$43,"none")</f>
        <v>-0.2</v>
      </c>
      <c r="X7081" s="3">
        <f>IF(ISNUMBER($W7081), 4600 * (1 / (0.92 * $W7081 + 1.7) + 1 / (0.92 * $W7081 + 0.62)),"none")</f>
        <v>13584.75950715306</v>
      </c>
      <c r="Y7081" s="8">
        <f>IF(ISNUMBER($X7081), _xlfn.XLOOKUP($X7081,Sheet3!$A$2:$A$392,Sheet3!$B$2:$B$392,"none", 1,1), $AF$2)</f>
        <v>0.50129999999999997</v>
      </c>
      <c r="Z7081" s="8">
        <f>IF(ISNUMBER($X7081), _xlfn.XLOOKUP($X7081,Sheet3!$A$2:$A$392,Sheet3!$C$2:$C$392,"none", 1,1), $AF$2)</f>
        <v>0.60470000000000002</v>
      </c>
      <c r="AA7081" s="8">
        <f>IF(ISNUMBER($X7081), _xlfn.XLOOKUP($X7081,Sheet3!$A$2:$A$392,Sheet3!$D$2:$D$392,"none", 1,1), $AF$2)</f>
        <v>1</v>
      </c>
    </row>
    <row r="7082" spans="1:27">
      <c r="A7082">
        <v>49</v>
      </c>
      <c r="B7082" t="s">
        <v>347</v>
      </c>
      <c r="C7082" t="s">
        <v>297</v>
      </c>
      <c r="D7082">
        <v>2</v>
      </c>
      <c r="E7082">
        <v>38</v>
      </c>
      <c r="F7082">
        <v>27.955717576800001</v>
      </c>
      <c r="G7082">
        <v>38</v>
      </c>
      <c r="H7082">
        <v>5</v>
      </c>
      <c r="I7082">
        <v>20.910306299999998</v>
      </c>
      <c r="J7082">
        <f>(D7082+E7082/60+F7082/3600)*15</f>
        <v>39.616482156569994</v>
      </c>
      <c r="K7082">
        <f>IF(G7082&lt;0, G7082-H7082/60-I7082/3600, G7082+H7082/60+I7082/3600)</f>
        <v>38.089141751749999</v>
      </c>
      <c r="L7082">
        <v>8.7729999999999997</v>
      </c>
      <c r="M7082">
        <v>-11.029</v>
      </c>
      <c r="N7082">
        <v>4.92</v>
      </c>
      <c r="O7082" t="s">
        <v>9341</v>
      </c>
      <c r="P7082">
        <v>6.2560000000000002</v>
      </c>
      <c r="Q7082">
        <v>6.2869999999999999</v>
      </c>
      <c r="R7082" t="s">
        <v>9341</v>
      </c>
      <c r="S7082">
        <v>6.282</v>
      </c>
      <c r="T7082" t="s">
        <v>9341</v>
      </c>
      <c r="U7082" t="s">
        <v>9385</v>
      </c>
      <c r="V7082" t="str">
        <f>LEFT($U7082,2)</f>
        <v>B9</v>
      </c>
      <c r="W7082" s="3">
        <f>_xlfn.XLOOKUP(V7082,$AC$2:$AC$43,$AD$2:$AD$43,"none")</f>
        <v>-7.0000000000000007E-2</v>
      </c>
      <c r="X7082" s="3">
        <f>IF(ISNUMBER($W7082), 4600 * (1 / (0.92 * $W7082 + 1.7) + 1 / (0.92 * $W7082 + 0.62)),"none")</f>
        <v>11091.761228434079</v>
      </c>
      <c r="Y7082" s="8">
        <f>IF(ISNUMBER($X7082), _xlfn.XLOOKUP($X7082,Sheet3!$A$2:$A$392,Sheet3!$B$2:$B$392,"none", 1,1), $AF$2)</f>
        <v>0.57499999999999996</v>
      </c>
      <c r="Z7082" s="8">
        <f>IF(ISNUMBER($X7082), _xlfn.XLOOKUP($X7082,Sheet3!$A$2:$A$392,Sheet3!$C$2:$C$392,"none", 1,1), $AF$2)</f>
        <v>0.66420000000000001</v>
      </c>
      <c r="AA7082" s="8">
        <f>IF(ISNUMBER($X7082), _xlfn.XLOOKUP($X7082,Sheet3!$A$2:$A$392,Sheet3!$D$2:$D$392,"none", 1,1), $AF$2)</f>
        <v>1</v>
      </c>
    </row>
    <row r="7083" spans="1:27">
      <c r="A7083">
        <v>4529</v>
      </c>
      <c r="B7083" t="s">
        <v>4832</v>
      </c>
      <c r="C7083" t="s">
        <v>297</v>
      </c>
      <c r="D7083">
        <v>10</v>
      </c>
      <c r="E7083">
        <v>36</v>
      </c>
      <c r="F7083">
        <v>21.420955027200002</v>
      </c>
      <c r="G7083">
        <v>36</v>
      </c>
      <c r="H7083">
        <v>19</v>
      </c>
      <c r="I7083">
        <v>36.940070136000003</v>
      </c>
      <c r="J7083">
        <f>(D7083+E7083/60+F7083/3600)*15</f>
        <v>159.08925397927999</v>
      </c>
      <c r="K7083">
        <f>IF(G7083&lt;0, G7083-H7083/60-I7083/3600, G7083+H7083/60+I7083/3600)</f>
        <v>36.326927797260005</v>
      </c>
      <c r="L7083">
        <v>36.357999999999997</v>
      </c>
      <c r="M7083">
        <v>-33.143000000000001</v>
      </c>
      <c r="N7083">
        <v>21.58</v>
      </c>
      <c r="O7083" t="s">
        <v>9341</v>
      </c>
      <c r="P7083">
        <v>6.7050000000000001</v>
      </c>
      <c r="Q7083">
        <v>6.2869999999999999</v>
      </c>
      <c r="R7083" t="s">
        <v>9341</v>
      </c>
      <c r="S7083">
        <v>6.1870000000000003</v>
      </c>
      <c r="T7083" t="s">
        <v>9341</v>
      </c>
      <c r="U7083" t="s">
        <v>9440</v>
      </c>
      <c r="V7083" t="str">
        <f>LEFT($U7083,2)</f>
        <v>F3</v>
      </c>
      <c r="W7083" s="3" t="str">
        <f>_xlfn.XLOOKUP(V7083,$AC$2:$AC$43,$AD$2:$AD$43,"none")</f>
        <v>none</v>
      </c>
      <c r="X7083" s="3" t="str">
        <f>IF(ISNUMBER($W7083), 4600 * (1 / (0.92 * $W7083 + 1.7) + 1 / (0.92 * $W7083 + 0.62)),"none")</f>
        <v>none</v>
      </c>
      <c r="Y7083" s="8">
        <f>IF(ISNUMBER($X7083), _xlfn.XLOOKUP($X7083,Sheet3!$A$2:$A$392,Sheet3!$B$2:$B$392,"none", 1,1), $AF$2)</f>
        <v>0.8</v>
      </c>
      <c r="Z7083" s="8">
        <f>IF(ISNUMBER($X7083), _xlfn.XLOOKUP($X7083,Sheet3!$A$2:$A$392,Sheet3!$C$2:$C$392,"none", 1,1), $AF$2)</f>
        <v>0.8</v>
      </c>
      <c r="AA7083" s="8">
        <f>IF(ISNUMBER($X7083), _xlfn.XLOOKUP($X7083,Sheet3!$A$2:$A$392,Sheet3!$D$2:$D$392,"none", 1,1), $AF$2)</f>
        <v>0.8</v>
      </c>
    </row>
    <row r="7084" spans="1:27">
      <c r="A7084">
        <v>6414</v>
      </c>
      <c r="B7084" t="s">
        <v>6717</v>
      </c>
      <c r="C7084" t="s">
        <v>297</v>
      </c>
      <c r="D7084">
        <v>19</v>
      </c>
      <c r="E7084">
        <v>25</v>
      </c>
      <c r="F7084">
        <v>22.391577672</v>
      </c>
      <c r="G7084">
        <v>20</v>
      </c>
      <c r="H7084">
        <v>16</v>
      </c>
      <c r="I7084">
        <v>18.216714108000001</v>
      </c>
      <c r="J7084">
        <f>(D7084+E7084/60+F7084/3600)*15</f>
        <v>291.34329824030004</v>
      </c>
      <c r="K7084">
        <f>IF(G7084&lt;0, G7084-H7084/60-I7084/3600, G7084+H7084/60+I7084/3600)</f>
        <v>20.271726865030001</v>
      </c>
      <c r="L7084">
        <v>-1.2929999999999999</v>
      </c>
      <c r="M7084">
        <v>-17.376999999999999</v>
      </c>
      <c r="N7084">
        <v>7.9</v>
      </c>
      <c r="O7084" t="s">
        <v>9341</v>
      </c>
      <c r="P7084">
        <v>6.2779999999999996</v>
      </c>
      <c r="Q7084">
        <v>6.2869999999999999</v>
      </c>
      <c r="R7084" t="s">
        <v>9341</v>
      </c>
      <c r="S7084">
        <v>6.3029999999999999</v>
      </c>
      <c r="T7084" t="s">
        <v>9341</v>
      </c>
      <c r="U7084" t="s">
        <v>9394</v>
      </c>
      <c r="V7084" t="str">
        <f>LEFT($U7084,2)</f>
        <v>A0</v>
      </c>
      <c r="W7084" s="3">
        <f>_xlfn.XLOOKUP(V7084,$AC$2:$AC$43,$AD$2:$AD$43,"none")</f>
        <v>-0.01</v>
      </c>
      <c r="X7084" s="3">
        <f>IF(ISNUMBER($W7084), 4600 * (1 / (0.92 * $W7084 + 1.7) + 1 / (0.92 * $W7084 + 0.62)),"none")</f>
        <v>10251.712375722911</v>
      </c>
      <c r="Y7084" s="8">
        <f>IF(ISNUMBER($X7084), _xlfn.XLOOKUP($X7084,Sheet3!$A$2:$A$392,Sheet3!$B$2:$B$392,"none", 1,1), $AF$2)</f>
        <v>0.6109</v>
      </c>
      <c r="Z7084" s="8">
        <f>IF(ISNUMBER($X7084), _xlfn.XLOOKUP($X7084,Sheet3!$A$2:$A$392,Sheet3!$C$2:$C$392,"none", 1,1), $AF$2)</f>
        <v>0.69189999999999996</v>
      </c>
      <c r="AA7084" s="8">
        <f>IF(ISNUMBER($X7084), _xlfn.XLOOKUP($X7084,Sheet3!$A$2:$A$392,Sheet3!$D$2:$D$392,"none", 1,1), $AF$2)</f>
        <v>1</v>
      </c>
    </row>
    <row r="7085" spans="1:27">
      <c r="A7085">
        <v>4689</v>
      </c>
      <c r="B7085" t="s">
        <v>4992</v>
      </c>
      <c r="C7085" t="s">
        <v>16</v>
      </c>
      <c r="D7085">
        <v>11</v>
      </c>
      <c r="E7085">
        <v>34</v>
      </c>
      <c r="F7085">
        <v>42.490912608000002</v>
      </c>
      <c r="G7085">
        <v>16</v>
      </c>
      <c r="H7085">
        <v>47</v>
      </c>
      <c r="I7085">
        <v>48.897819132000002</v>
      </c>
      <c r="J7085">
        <f>(D7085+E7085/60+F7085/3600)*15</f>
        <v>173.67704546919998</v>
      </c>
      <c r="K7085">
        <f>IF(G7085&lt;0, G7085-H7085/60-I7085/3600, G7085+H7085/60+I7085/3600)</f>
        <v>16.79691606087</v>
      </c>
      <c r="L7085">
        <v>-9.1050000000000004</v>
      </c>
      <c r="M7085">
        <v>-0.311</v>
      </c>
      <c r="N7085">
        <v>3.23</v>
      </c>
      <c r="O7085" t="s">
        <v>9341</v>
      </c>
      <c r="P7085">
        <v>6.1139999999999999</v>
      </c>
      <c r="Q7085">
        <v>6.2889999999999997</v>
      </c>
      <c r="R7085" t="s">
        <v>9341</v>
      </c>
      <c r="S7085">
        <v>6.2480000000000002</v>
      </c>
      <c r="T7085" t="s">
        <v>9341</v>
      </c>
      <c r="U7085" t="s">
        <v>10731</v>
      </c>
      <c r="V7085" t="str">
        <f>LEFT($U7085,2)</f>
        <v>B6</v>
      </c>
      <c r="W7085" s="3">
        <f>_xlfn.XLOOKUP(V7085,$AC$2:$AC$43,$AD$2:$AD$43,"none")</f>
        <v>-0.14000000000000001</v>
      </c>
      <c r="X7085" s="3">
        <f>IF(ISNUMBER($W7085), 4600 * (1 / (0.92 * $W7085 + 1.7) + 1 / (0.92 * $W7085 + 0.62)),"none")</f>
        <v>12292.519421243624</v>
      </c>
      <c r="Y7085" s="8">
        <f>IF(ISNUMBER($X7085), _xlfn.XLOOKUP($X7085,Sheet3!$A$2:$A$392,Sheet3!$B$2:$B$392,"none", 1,1), $AF$2)</f>
        <v>0.53400000000000003</v>
      </c>
      <c r="Z7085" s="8">
        <f>IF(ISNUMBER($X7085), _xlfn.XLOOKUP($X7085,Sheet3!$A$2:$A$392,Sheet3!$C$2:$C$392,"none", 1,1), $AF$2)</f>
        <v>0.63160000000000005</v>
      </c>
      <c r="AA7085" s="8">
        <f>IF(ISNUMBER($X7085), _xlfn.XLOOKUP($X7085,Sheet3!$A$2:$A$392,Sheet3!$D$2:$D$392,"none", 1,1), $AF$2)</f>
        <v>1</v>
      </c>
    </row>
    <row r="7086" spans="1:27">
      <c r="A7086">
        <v>5068</v>
      </c>
      <c r="B7086" t="s">
        <v>5371</v>
      </c>
      <c r="C7086" t="s">
        <v>12</v>
      </c>
      <c r="D7086">
        <v>13</v>
      </c>
      <c r="E7086">
        <v>42</v>
      </c>
      <c r="F7086">
        <v>28.806432007200002</v>
      </c>
      <c r="G7086">
        <v>41</v>
      </c>
      <c r="H7086">
        <v>40</v>
      </c>
      <c r="I7086">
        <v>27.425956547999998</v>
      </c>
      <c r="J7086">
        <f>(D7086+E7086/60+F7086/3600)*15</f>
        <v>205.62002680002999</v>
      </c>
      <c r="K7086">
        <f>IF(G7086&lt;0, G7086-H7086/60-I7086/3600, G7086+H7086/60+I7086/3600)</f>
        <v>41.674284987930001</v>
      </c>
      <c r="L7086">
        <v>-86.16</v>
      </c>
      <c r="M7086">
        <v>13.516999999999999</v>
      </c>
      <c r="N7086">
        <v>4.68</v>
      </c>
      <c r="O7086" t="s">
        <v>9341</v>
      </c>
      <c r="P7086">
        <v>7.1779999999999999</v>
      </c>
      <c r="Q7086">
        <v>6.2889999999999997</v>
      </c>
      <c r="R7086" t="s">
        <v>9341</v>
      </c>
      <c r="S7086">
        <v>6.0830000000000002</v>
      </c>
      <c r="T7086" t="s">
        <v>9341</v>
      </c>
      <c r="U7086" t="s">
        <v>9568</v>
      </c>
      <c r="V7086" t="str">
        <f>LEFT($U7086,2)</f>
        <v>G6</v>
      </c>
      <c r="W7086" s="3" t="str">
        <f>_xlfn.XLOOKUP(V7086,$AC$2:$AC$43,$AD$2:$AD$43,"none")</f>
        <v>none</v>
      </c>
      <c r="X7086" s="3" t="str">
        <f>IF(ISNUMBER($W7086), 4600 * (1 / (0.92 * $W7086 + 1.7) + 1 / (0.92 * $W7086 + 0.62)),"none")</f>
        <v>none</v>
      </c>
      <c r="Y7086" s="8">
        <f>IF(ISNUMBER($X7086), _xlfn.XLOOKUP($X7086,Sheet3!$A$2:$A$392,Sheet3!$B$2:$B$392,"none", 1,1), $AF$2)</f>
        <v>0.8</v>
      </c>
      <c r="Z7086" s="8">
        <f>IF(ISNUMBER($X7086), _xlfn.XLOOKUP($X7086,Sheet3!$A$2:$A$392,Sheet3!$C$2:$C$392,"none", 1,1), $AF$2)</f>
        <v>0.8</v>
      </c>
      <c r="AA7086" s="8">
        <f>IF(ISNUMBER($X7086), _xlfn.XLOOKUP($X7086,Sheet3!$A$2:$A$392,Sheet3!$D$2:$D$392,"none", 1,1), $AF$2)</f>
        <v>0.8</v>
      </c>
    </row>
    <row r="7087" spans="1:27">
      <c r="A7087">
        <v>6165</v>
      </c>
      <c r="B7087" t="s">
        <v>6468</v>
      </c>
      <c r="C7087" t="s">
        <v>297</v>
      </c>
      <c r="D7087">
        <v>16</v>
      </c>
      <c r="E7087">
        <v>14</v>
      </c>
      <c r="F7087">
        <v>13.606694208</v>
      </c>
      <c r="G7087">
        <v>5</v>
      </c>
      <c r="H7087">
        <v>54</v>
      </c>
      <c r="I7087">
        <v>6.6500034120000002</v>
      </c>
      <c r="J7087">
        <f>(D7087+E7087/60+F7087/3600)*15</f>
        <v>243.55669455920003</v>
      </c>
      <c r="K7087">
        <f>IF(G7087&lt;0, G7087-H7087/60-I7087/3600, G7087+H7087/60+I7087/3600)</f>
        <v>5.9018472231700008</v>
      </c>
      <c r="L7087">
        <v>43.546999999999997</v>
      </c>
      <c r="M7087">
        <v>-20.763999999999999</v>
      </c>
      <c r="N7087">
        <v>9.1199999999999992</v>
      </c>
      <c r="O7087" t="s">
        <v>9341</v>
      </c>
      <c r="P7087">
        <v>7.4560000000000004</v>
      </c>
      <c r="Q7087">
        <v>6.2889999999999997</v>
      </c>
      <c r="R7087" t="s">
        <v>9341</v>
      </c>
      <c r="S7087">
        <v>5.9749999999999996</v>
      </c>
      <c r="T7087" t="s">
        <v>9341</v>
      </c>
      <c r="U7087" t="s">
        <v>9371</v>
      </c>
      <c r="V7087" t="str">
        <f>LEFT($U7087,2)</f>
        <v>K2</v>
      </c>
      <c r="W7087" s="3">
        <f>_xlfn.XLOOKUP(V7087,$AC$2:$AC$43,$AD$2:$AD$43,"none")</f>
        <v>0.92</v>
      </c>
      <c r="X7087" s="3">
        <f>IF(ISNUMBER($W7087), 4600 * (1 / (0.92 * $W7087 + 1.7) + 1 / (0.92 * $W7087 + 0.62)),"none")</f>
        <v>4943.4058698702656</v>
      </c>
      <c r="Y7087" s="8">
        <f>IF(ISNUMBER($X7087), _xlfn.XLOOKUP($X7087,Sheet3!$A$2:$A$392,Sheet3!$B$2:$B$392,"none", 1,1), $AF$2)</f>
        <v>1</v>
      </c>
      <c r="Z7087" s="8">
        <f>IF(ISNUMBER($X7087), _xlfn.XLOOKUP($X7087,Sheet3!$A$2:$A$392,Sheet3!$C$2:$C$392,"none", 1,1), $AF$2)</f>
        <v>0.79920000000000002</v>
      </c>
      <c r="AA7087" s="8">
        <f>IF(ISNUMBER($X7087), _xlfn.XLOOKUP($X7087,Sheet3!$A$2:$A$392,Sheet3!$D$2:$D$392,"none", 1,1), $AF$2)</f>
        <v>0.60450000000000004</v>
      </c>
    </row>
    <row r="7088" spans="1:27">
      <c r="A7088">
        <v>8614</v>
      </c>
      <c r="B7088" t="s">
        <v>8917</v>
      </c>
      <c r="C7088" t="s">
        <v>297</v>
      </c>
      <c r="D7088">
        <v>20</v>
      </c>
      <c r="E7088">
        <v>42</v>
      </c>
      <c r="F7088">
        <v>52.961499362399998</v>
      </c>
      <c r="G7088">
        <v>-39</v>
      </c>
      <c r="H7088">
        <v>33</v>
      </c>
      <c r="I7088">
        <v>31.790006783999999</v>
      </c>
      <c r="J7088">
        <f>(D7088+E7088/60+F7088/3600)*15</f>
        <v>310.72067291400998</v>
      </c>
      <c r="K7088">
        <f>IF(G7088&lt;0, G7088-H7088/60-I7088/3600, G7088+H7088/60+I7088/3600)</f>
        <v>-39.558830557439997</v>
      </c>
      <c r="L7088">
        <v>18.646999999999998</v>
      </c>
      <c r="M7088">
        <v>-8.5350000000000001</v>
      </c>
      <c r="N7088">
        <v>3.24</v>
      </c>
      <c r="O7088" t="s">
        <v>9341</v>
      </c>
      <c r="P7088">
        <v>7.3550000000000004</v>
      </c>
      <c r="Q7088">
        <v>6.2889999999999997</v>
      </c>
      <c r="R7088" t="s">
        <v>9341</v>
      </c>
      <c r="S7088">
        <v>6.0270000000000001</v>
      </c>
      <c r="T7088" t="s">
        <v>9341</v>
      </c>
      <c r="U7088" t="s">
        <v>9500</v>
      </c>
      <c r="V7088" t="str">
        <f>LEFT($U7088,2)</f>
        <v>K1</v>
      </c>
      <c r="W7088" s="3">
        <f>_xlfn.XLOOKUP(V7088,$AC$2:$AC$43,$AD$2:$AD$43,"none")</f>
        <v>0.86</v>
      </c>
      <c r="X7088" s="3">
        <f>IF(ISNUMBER($W7088), 4600 * (1 / (0.92 * $W7088 + 1.7) + 1 / (0.92 * $W7088 + 0.62)),"none")</f>
        <v>5106.1368670782376</v>
      </c>
      <c r="Y7088" s="8">
        <f>IF(ISNUMBER($X7088), _xlfn.XLOOKUP($X7088,Sheet3!$A$2:$A$392,Sheet3!$B$2:$B$392,"none", 1,1), $AF$2)</f>
        <v>1</v>
      </c>
      <c r="Z7088" s="8">
        <f>IF(ISNUMBER($X7088), _xlfn.XLOOKUP($X7088,Sheet3!$A$2:$A$392,Sheet3!$C$2:$C$392,"none", 1,1), $AF$2)</f>
        <v>0.82210000000000005</v>
      </c>
      <c r="AA7088" s="8">
        <f>IF(ISNUMBER($X7088), _xlfn.XLOOKUP($X7088,Sheet3!$A$2:$A$392,Sheet3!$D$2:$D$392,"none", 1,1), $AF$2)</f>
        <v>0.65410000000000001</v>
      </c>
    </row>
    <row r="7089" spans="1:27">
      <c r="A7089">
        <v>197</v>
      </c>
      <c r="B7089" t="s">
        <v>495</v>
      </c>
      <c r="C7089" t="s">
        <v>297</v>
      </c>
      <c r="D7089">
        <v>1</v>
      </c>
      <c r="E7089">
        <v>7</v>
      </c>
      <c r="F7089">
        <v>9.4583917799999995</v>
      </c>
      <c r="G7089">
        <v>53</v>
      </c>
      <c r="H7089">
        <v>29</v>
      </c>
      <c r="I7089">
        <v>53.465412479999998</v>
      </c>
      <c r="J7089">
        <f>(D7089+E7089/60+F7089/3600)*15</f>
        <v>16.78940996575</v>
      </c>
      <c r="K7089">
        <f>IF(G7089&lt;0, G7089-H7089/60-I7089/3600, G7089+H7089/60+I7089/3600)</f>
        <v>53.4981848368</v>
      </c>
      <c r="L7089">
        <v>16.794</v>
      </c>
      <c r="M7089">
        <v>-3.3180000000000001</v>
      </c>
      <c r="N7089">
        <v>2.2999999999999998</v>
      </c>
      <c r="O7089">
        <v>9.49</v>
      </c>
      <c r="P7089">
        <v>7.84</v>
      </c>
      <c r="Q7089">
        <v>6.29</v>
      </c>
      <c r="R7089" t="s">
        <v>9341</v>
      </c>
      <c r="S7089">
        <v>5.77</v>
      </c>
      <c r="T7089" t="s">
        <v>9341</v>
      </c>
      <c r="U7089" t="s">
        <v>9371</v>
      </c>
      <c r="V7089" t="str">
        <f>LEFT($U7089,2)</f>
        <v>K2</v>
      </c>
      <c r="W7089" s="3">
        <f>_xlfn.XLOOKUP(V7089,$AC$2:$AC$43,$AD$2:$AD$43,"none")</f>
        <v>0.92</v>
      </c>
      <c r="X7089" s="3">
        <f>IF(ISNUMBER($W7089), 4600 * (1 / (0.92 * $W7089 + 1.7) + 1 / (0.92 * $W7089 + 0.62)),"none")</f>
        <v>4943.4058698702656</v>
      </c>
      <c r="Y7089" s="8">
        <f>IF(ISNUMBER($X7089), _xlfn.XLOOKUP($X7089,Sheet3!$A$2:$A$392,Sheet3!$B$2:$B$392,"none", 1,1), $AF$2)</f>
        <v>1</v>
      </c>
      <c r="Z7089" s="8">
        <f>IF(ISNUMBER($X7089), _xlfn.XLOOKUP($X7089,Sheet3!$A$2:$A$392,Sheet3!$C$2:$C$392,"none", 1,1), $AF$2)</f>
        <v>0.79920000000000002</v>
      </c>
      <c r="AA7089" s="8">
        <f>IF(ISNUMBER($X7089), _xlfn.XLOOKUP($X7089,Sheet3!$A$2:$A$392,Sheet3!$D$2:$D$392,"none", 1,1), $AF$2)</f>
        <v>0.60450000000000004</v>
      </c>
    </row>
    <row r="7090" spans="1:27">
      <c r="A7090">
        <v>649</v>
      </c>
      <c r="B7090" t="s">
        <v>949</v>
      </c>
      <c r="C7090" t="s">
        <v>297</v>
      </c>
      <c r="D7090">
        <v>4</v>
      </c>
      <c r="E7090">
        <v>27</v>
      </c>
      <c r="F7090">
        <v>0.87173952480000005</v>
      </c>
      <c r="G7090">
        <v>57</v>
      </c>
      <c r="H7090">
        <v>35</v>
      </c>
      <c r="I7090">
        <v>7.1056802040000004</v>
      </c>
      <c r="J7090">
        <f>(D7090+E7090/60+F7090/3600)*15</f>
        <v>66.753632248019997</v>
      </c>
      <c r="K7090">
        <f>IF(G7090&lt;0, G7090-H7090/60-I7090/3600, G7090+H7090/60+I7090/3600)</f>
        <v>57.585307133390003</v>
      </c>
      <c r="L7090">
        <v>10.923</v>
      </c>
      <c r="M7090">
        <v>-13.18</v>
      </c>
      <c r="N7090">
        <v>4.1900000000000004</v>
      </c>
      <c r="O7090">
        <v>6.36</v>
      </c>
      <c r="P7090">
        <v>6.34</v>
      </c>
      <c r="Q7090">
        <v>6.29</v>
      </c>
      <c r="R7090" t="s">
        <v>9341</v>
      </c>
      <c r="S7090">
        <v>6.2549999999999999</v>
      </c>
      <c r="T7090" t="s">
        <v>9341</v>
      </c>
      <c r="U7090" t="s">
        <v>9397</v>
      </c>
      <c r="V7090" t="str">
        <f>LEFT($U7090,2)</f>
        <v>A0</v>
      </c>
      <c r="W7090" s="3">
        <f>_xlfn.XLOOKUP(V7090,$AC$2:$AC$43,$AD$2:$AD$43,"none")</f>
        <v>-0.01</v>
      </c>
      <c r="X7090" s="3">
        <f>IF(ISNUMBER($W7090), 4600 * (1 / (0.92 * $W7090 + 1.7) + 1 / (0.92 * $W7090 + 0.62)),"none")</f>
        <v>10251.712375722911</v>
      </c>
      <c r="Y7090" s="8">
        <f>IF(ISNUMBER($X7090), _xlfn.XLOOKUP($X7090,Sheet3!$A$2:$A$392,Sheet3!$B$2:$B$392,"none", 1,1), $AF$2)</f>
        <v>0.6109</v>
      </c>
      <c r="Z7090" s="8">
        <f>IF(ISNUMBER($X7090), _xlfn.XLOOKUP($X7090,Sheet3!$A$2:$A$392,Sheet3!$C$2:$C$392,"none", 1,1), $AF$2)</f>
        <v>0.69189999999999996</v>
      </c>
      <c r="AA7090" s="8">
        <f>IF(ISNUMBER($X7090), _xlfn.XLOOKUP($X7090,Sheet3!$A$2:$A$392,Sheet3!$D$2:$D$392,"none", 1,1), $AF$2)</f>
        <v>1</v>
      </c>
    </row>
    <row r="7091" spans="1:27">
      <c r="A7091">
        <v>671</v>
      </c>
      <c r="B7091" t="s">
        <v>971</v>
      </c>
      <c r="C7091" t="s">
        <v>297</v>
      </c>
      <c r="D7091">
        <v>19</v>
      </c>
      <c r="E7091">
        <v>33</v>
      </c>
      <c r="F7091">
        <v>10.068707419200001</v>
      </c>
      <c r="G7091">
        <v>60</v>
      </c>
      <c r="H7091">
        <v>9</v>
      </c>
      <c r="I7091">
        <v>31.287862692000001</v>
      </c>
      <c r="J7091">
        <f>(D7091+E7091/60+F7091/3600)*15</f>
        <v>293.29195294758006</v>
      </c>
      <c r="K7091">
        <f>IF(G7091&lt;0, G7091-H7091/60-I7091/3600, G7091+H7091/60+I7091/3600)</f>
        <v>60.158691072970001</v>
      </c>
      <c r="L7091">
        <v>3.2469999999999999</v>
      </c>
      <c r="M7091">
        <v>5.2089999999999996</v>
      </c>
      <c r="N7091">
        <v>2.36</v>
      </c>
      <c r="O7091">
        <v>9.84</v>
      </c>
      <c r="P7091">
        <v>7.86</v>
      </c>
      <c r="Q7091">
        <v>6.29</v>
      </c>
      <c r="R7091" t="s">
        <v>9341</v>
      </c>
      <c r="S7091">
        <v>5.69</v>
      </c>
      <c r="T7091" t="s">
        <v>9341</v>
      </c>
      <c r="U7091" t="s">
        <v>9406</v>
      </c>
      <c r="V7091" t="str">
        <f>LEFT($U7091,2)</f>
        <v>K4</v>
      </c>
      <c r="W7091" s="3">
        <f>_xlfn.XLOOKUP(V7091,$AC$2:$AC$43,$AD$2:$AD$43,"none")</f>
        <v>1</v>
      </c>
      <c r="X7091" s="3">
        <f>IF(ISNUMBER($W7091), 4600 * (1 / (0.92 * $W7091 + 1.7) + 1 / (0.92 * $W7091 + 0.62)),"none")</f>
        <v>4742.7381778526815</v>
      </c>
      <c r="Y7091" s="8">
        <f>IF(ISNUMBER($X7091), _xlfn.XLOOKUP($X7091,Sheet3!$A$2:$A$392,Sheet3!$B$2:$B$392,"none", 1,1), $AF$2)</f>
        <v>1</v>
      </c>
      <c r="Z7091" s="8">
        <f>IF(ISNUMBER($X7091), _xlfn.XLOOKUP($X7091,Sheet3!$A$2:$A$392,Sheet3!$C$2:$C$392,"none", 1,1), $AF$2)</f>
        <v>0.77500000000000002</v>
      </c>
      <c r="AA7091" s="8">
        <f>IF(ISNUMBER($X7091), _xlfn.XLOOKUP($X7091,Sheet3!$A$2:$A$392,Sheet3!$D$2:$D$392,"none", 1,1), $AF$2)</f>
        <v>0.55479999999999996</v>
      </c>
    </row>
    <row r="7092" spans="1:27">
      <c r="A7092">
        <v>855</v>
      </c>
      <c r="B7092" t="s">
        <v>1155</v>
      </c>
      <c r="C7092" t="s">
        <v>313</v>
      </c>
      <c r="D7092">
        <v>5</v>
      </c>
      <c r="E7092">
        <v>37</v>
      </c>
      <c r="F7092">
        <v>16.0241407</v>
      </c>
      <c r="G7092">
        <v>66</v>
      </c>
      <c r="H7092">
        <v>41</v>
      </c>
      <c r="I7092">
        <v>48.090147999999999</v>
      </c>
      <c r="J7092">
        <f>(D7092+E7092/60+F7092/3600)*15</f>
        <v>84.316767252916677</v>
      </c>
      <c r="K7092">
        <f>IF(G7092&lt;0, G7092-H7092/60-I7092/3600, G7092+H7092/60+I7092/3600)</f>
        <v>66.696691707777788</v>
      </c>
      <c r="L7092">
        <v>-18.25</v>
      </c>
      <c r="M7092">
        <v>-9.7100000000000009</v>
      </c>
      <c r="N7092">
        <v>12.86</v>
      </c>
      <c r="O7092">
        <v>6.55</v>
      </c>
      <c r="P7092">
        <v>6.5</v>
      </c>
      <c r="Q7092">
        <v>6.29</v>
      </c>
      <c r="R7092" t="s">
        <v>9341</v>
      </c>
      <c r="S7092">
        <v>6.1879999999999997</v>
      </c>
      <c r="T7092" t="s">
        <v>9341</v>
      </c>
      <c r="U7092" t="s">
        <v>9630</v>
      </c>
      <c r="V7092" t="str">
        <f>LEFT($U7092,2)</f>
        <v>A8</v>
      </c>
      <c r="W7092" s="3">
        <f>_xlfn.XLOOKUP(V7092,$AC$2:$AC$43,$AD$2:$AD$43,"none")</f>
        <v>0.27</v>
      </c>
      <c r="X7092" s="3">
        <f>IF(ISNUMBER($W7092), 4600 * (1 / (0.92 * $W7092 + 1.7) + 1 / (0.92 * $W7092 + 0.62)),"none")</f>
        <v>7658.0096286116395</v>
      </c>
      <c r="Y7092" s="8">
        <f>IF(ISNUMBER($X7092), _xlfn.XLOOKUP($X7092,Sheet3!$A$2:$A$392,Sheet3!$B$2:$B$392,"none", 1,1), $AF$2)</f>
        <v>0.82440000000000002</v>
      </c>
      <c r="Z7092" s="8">
        <f>IF(ISNUMBER($X7092), _xlfn.XLOOKUP($X7092,Sheet3!$A$2:$A$392,Sheet3!$C$2:$C$392,"none", 1,1), $AF$2)</f>
        <v>0.84370000000000001</v>
      </c>
      <c r="AA7092" s="8">
        <f>IF(ISNUMBER($X7092), _xlfn.XLOOKUP($X7092,Sheet3!$A$2:$A$392,Sheet3!$D$2:$D$392,"none", 1,1), $AF$2)</f>
        <v>1</v>
      </c>
    </row>
    <row r="7093" spans="1:27">
      <c r="A7093">
        <v>897</v>
      </c>
      <c r="B7093" t="s">
        <v>1197</v>
      </c>
      <c r="C7093" t="s">
        <v>297</v>
      </c>
      <c r="D7093">
        <v>6</v>
      </c>
      <c r="E7093">
        <v>5</v>
      </c>
      <c r="F7093">
        <v>9.3461020607999998</v>
      </c>
      <c r="G7093">
        <v>75</v>
      </c>
      <c r="H7093">
        <v>35</v>
      </c>
      <c r="I7093">
        <v>9.3084185399999999</v>
      </c>
      <c r="J7093">
        <f>(D7093+E7093/60+F7093/3600)*15</f>
        <v>91.288942091920006</v>
      </c>
      <c r="K7093">
        <f>IF(G7093&lt;0, G7093-H7093/60-I7093/3600, G7093+H7093/60+I7093/3600)</f>
        <v>75.585919005149989</v>
      </c>
      <c r="L7093">
        <v>11.173999999999999</v>
      </c>
      <c r="M7093">
        <v>-9.7989999999999995</v>
      </c>
      <c r="N7093">
        <v>4.4800000000000004</v>
      </c>
      <c r="O7093">
        <v>9.65</v>
      </c>
      <c r="P7093">
        <v>7.82</v>
      </c>
      <c r="Q7093">
        <v>6.29</v>
      </c>
      <c r="R7093" t="s">
        <v>9341</v>
      </c>
      <c r="S7093">
        <v>5.69</v>
      </c>
      <c r="T7093" t="s">
        <v>9341</v>
      </c>
      <c r="U7093" t="s">
        <v>109</v>
      </c>
      <c r="V7093" t="str">
        <f>LEFT($U7093,2)</f>
        <v>K5</v>
      </c>
      <c r="W7093" s="3">
        <f>_xlfn.XLOOKUP(V7093,$AC$2:$AC$43,$AD$2:$AD$43,"none")</f>
        <v>1.1499999999999999</v>
      </c>
      <c r="X7093" s="3">
        <f>IF(ISNUMBER($W7093), 4600 * (1 / (0.92 * $W7093 + 1.7) + 1 / (0.92 * $W7093 + 0.62)),"none")</f>
        <v>4409.2340323652679</v>
      </c>
      <c r="Y7093" s="8">
        <f>IF(ISNUMBER($X7093), _xlfn.XLOOKUP($X7093,Sheet3!$A$2:$A$392,Sheet3!$B$2:$B$392,"none", 1,1), $AF$2)</f>
        <v>1</v>
      </c>
      <c r="Z7093" s="8">
        <f>IF(ISNUMBER($X7093), _xlfn.XLOOKUP($X7093,Sheet3!$A$2:$A$392,Sheet3!$C$2:$C$392,"none", 1,1), $AF$2)</f>
        <v>0.73599999999999999</v>
      </c>
      <c r="AA7093" s="8">
        <f>IF(ISNUMBER($X7093), _xlfn.XLOOKUP($X7093,Sheet3!$A$2:$A$392,Sheet3!$D$2:$D$392,"none", 1,1), $AF$2)</f>
        <v>0.4803</v>
      </c>
    </row>
    <row r="7094" spans="1:27">
      <c r="A7094">
        <v>926</v>
      </c>
      <c r="B7094" t="s">
        <v>1227</v>
      </c>
      <c r="C7094" t="s">
        <v>297</v>
      </c>
      <c r="D7094">
        <v>16</v>
      </c>
      <c r="E7094">
        <v>56</v>
      </c>
      <c r="F7094">
        <v>16.733918891999998</v>
      </c>
      <c r="G7094">
        <v>73</v>
      </c>
      <c r="H7094">
        <v>7</v>
      </c>
      <c r="I7094">
        <v>40.318589928000002</v>
      </c>
      <c r="J7094">
        <f>(D7094+E7094/60+F7094/3600)*15</f>
        <v>254.06972466204999</v>
      </c>
      <c r="K7094">
        <f>IF(G7094&lt;0, G7094-H7094/60-I7094/3600, G7094+H7094/60+I7094/3600)</f>
        <v>73.127866274979993</v>
      </c>
      <c r="L7094">
        <v>-1.4710000000000001</v>
      </c>
      <c r="M7094">
        <v>-20.617999999999999</v>
      </c>
      <c r="N7094">
        <v>9.73</v>
      </c>
      <c r="O7094">
        <v>6.66</v>
      </c>
      <c r="P7094">
        <v>6.54</v>
      </c>
      <c r="Q7094">
        <v>6.29</v>
      </c>
      <c r="R7094" t="s">
        <v>9341</v>
      </c>
      <c r="S7094">
        <v>6.2389999999999999</v>
      </c>
      <c r="T7094" t="s">
        <v>9341</v>
      </c>
      <c r="U7094" t="s">
        <v>9465</v>
      </c>
      <c r="V7094" t="str">
        <f>LEFT($U7094,2)</f>
        <v>F0</v>
      </c>
      <c r="W7094" s="3">
        <f>_xlfn.XLOOKUP(V7094,$AC$2:$AC$43,$AD$2:$AD$43,"none")</f>
        <v>0.32</v>
      </c>
      <c r="X7094" s="3">
        <f>IF(ISNUMBER($W7094), 4600 * (1 / (0.92 * $W7094 + 1.7) + 1 / (0.92 * $W7094 + 0.62)),"none")</f>
        <v>7337.0792549848238</v>
      </c>
      <c r="Y7094" s="8">
        <f>IF(ISNUMBER($X7094), _xlfn.XLOOKUP($X7094,Sheet3!$A$2:$A$392,Sheet3!$B$2:$B$392,"none", 1,1), $AF$2)</f>
        <v>0.86680000000000001</v>
      </c>
      <c r="Z7094" s="8">
        <f>IF(ISNUMBER($X7094), _xlfn.XLOOKUP($X7094,Sheet3!$A$2:$A$392,Sheet3!$C$2:$C$392,"none", 1,1), $AF$2)</f>
        <v>0.87180000000000002</v>
      </c>
      <c r="AA7094" s="8">
        <f>IF(ISNUMBER($X7094), _xlfn.XLOOKUP($X7094,Sheet3!$A$2:$A$392,Sheet3!$D$2:$D$392,"none", 1,1), $AF$2)</f>
        <v>1</v>
      </c>
    </row>
    <row r="7095" spans="1:27">
      <c r="A7095">
        <v>935</v>
      </c>
      <c r="B7095" t="s">
        <v>1236</v>
      </c>
      <c r="C7095" t="s">
        <v>297</v>
      </c>
      <c r="D7095">
        <v>7</v>
      </c>
      <c r="E7095">
        <v>25</v>
      </c>
      <c r="F7095">
        <v>21.936766300799999</v>
      </c>
      <c r="G7095">
        <v>81</v>
      </c>
      <c r="H7095">
        <v>15</v>
      </c>
      <c r="I7095">
        <v>26.891719452</v>
      </c>
      <c r="J7095">
        <f>(D7095+E7095/60+F7095/3600)*15</f>
        <v>111.34140319292</v>
      </c>
      <c r="K7095">
        <f>IF(G7095&lt;0, G7095-H7095/60-I7095/3600, G7095+H7095/60+I7095/3600)</f>
        <v>81.257469922070001</v>
      </c>
      <c r="L7095">
        <v>0.54200000000000004</v>
      </c>
      <c r="M7095">
        <v>-28.323</v>
      </c>
      <c r="N7095">
        <v>4.29</v>
      </c>
      <c r="O7095" t="s">
        <v>9341</v>
      </c>
      <c r="P7095">
        <v>6.2519999999999998</v>
      </c>
      <c r="Q7095">
        <v>6.29</v>
      </c>
      <c r="R7095" t="s">
        <v>9341</v>
      </c>
      <c r="S7095">
        <v>6.2880000000000003</v>
      </c>
      <c r="T7095" t="s">
        <v>9341</v>
      </c>
      <c r="U7095" t="s">
        <v>9397</v>
      </c>
      <c r="V7095" t="str">
        <f>LEFT($U7095,2)</f>
        <v>A0</v>
      </c>
      <c r="W7095" s="3">
        <f>_xlfn.XLOOKUP(V7095,$AC$2:$AC$43,$AD$2:$AD$43,"none")</f>
        <v>-0.01</v>
      </c>
      <c r="X7095" s="3">
        <f>IF(ISNUMBER($W7095), 4600 * (1 / (0.92 * $W7095 + 1.7) + 1 / (0.92 * $W7095 + 0.62)),"none")</f>
        <v>10251.712375722911</v>
      </c>
      <c r="Y7095" s="8">
        <f>IF(ISNUMBER($X7095), _xlfn.XLOOKUP($X7095,Sheet3!$A$2:$A$392,Sheet3!$B$2:$B$392,"none", 1,1), $AF$2)</f>
        <v>0.6109</v>
      </c>
      <c r="Z7095" s="8">
        <f>IF(ISNUMBER($X7095), _xlfn.XLOOKUP($X7095,Sheet3!$A$2:$A$392,Sheet3!$C$2:$C$392,"none", 1,1), $AF$2)</f>
        <v>0.69189999999999996</v>
      </c>
      <c r="AA7095" s="8">
        <f>IF(ISNUMBER($X7095), _xlfn.XLOOKUP($X7095,Sheet3!$A$2:$A$392,Sheet3!$D$2:$D$392,"none", 1,1), $AF$2)</f>
        <v>1</v>
      </c>
    </row>
    <row r="7096" spans="1:27">
      <c r="A7096">
        <v>1101</v>
      </c>
      <c r="B7096" t="s">
        <v>1402</v>
      </c>
      <c r="C7096" t="s">
        <v>297</v>
      </c>
      <c r="D7096">
        <v>15</v>
      </c>
      <c r="E7096">
        <v>29</v>
      </c>
      <c r="F7096">
        <v>21.093574375199999</v>
      </c>
      <c r="G7096">
        <v>62</v>
      </c>
      <c r="H7096">
        <v>5</v>
      </c>
      <c r="I7096">
        <v>58.305838848</v>
      </c>
      <c r="J7096">
        <f>(D7096+E7096/60+F7096/3600)*15</f>
        <v>232.33788989322997</v>
      </c>
      <c r="K7096">
        <f>IF(G7096&lt;0, G7096-H7096/60-I7096/3600, G7096+H7096/60+I7096/3600)</f>
        <v>62.099529399680002</v>
      </c>
      <c r="L7096">
        <v>-28.872</v>
      </c>
      <c r="M7096">
        <v>-10.103</v>
      </c>
      <c r="N7096">
        <v>4.75</v>
      </c>
      <c r="O7096">
        <v>9.31</v>
      </c>
      <c r="P7096">
        <v>7.69</v>
      </c>
      <c r="Q7096">
        <v>6.29</v>
      </c>
      <c r="R7096" t="s">
        <v>9341</v>
      </c>
      <c r="S7096">
        <v>5.8719999999999999</v>
      </c>
      <c r="T7096" t="s">
        <v>9341</v>
      </c>
      <c r="U7096" t="s">
        <v>109</v>
      </c>
      <c r="V7096" t="str">
        <f>LEFT($U7096,2)</f>
        <v>K5</v>
      </c>
      <c r="W7096" s="3">
        <f>_xlfn.XLOOKUP(V7096,$AC$2:$AC$43,$AD$2:$AD$43,"none")</f>
        <v>1.1499999999999999</v>
      </c>
      <c r="X7096" s="3">
        <f>IF(ISNUMBER($W7096), 4600 * (1 / (0.92 * $W7096 + 1.7) + 1 / (0.92 * $W7096 + 0.62)),"none")</f>
        <v>4409.2340323652679</v>
      </c>
      <c r="Y7096" s="8">
        <f>IF(ISNUMBER($X7096), _xlfn.XLOOKUP($X7096,Sheet3!$A$2:$A$392,Sheet3!$B$2:$B$392,"none", 1,1), $AF$2)</f>
        <v>1</v>
      </c>
      <c r="Z7096" s="8">
        <f>IF(ISNUMBER($X7096), _xlfn.XLOOKUP($X7096,Sheet3!$A$2:$A$392,Sheet3!$C$2:$C$392,"none", 1,1), $AF$2)</f>
        <v>0.73599999999999999</v>
      </c>
      <c r="AA7096" s="8">
        <f>IF(ISNUMBER($X7096), _xlfn.XLOOKUP($X7096,Sheet3!$A$2:$A$392,Sheet3!$D$2:$D$392,"none", 1,1), $AF$2)</f>
        <v>0.4803</v>
      </c>
    </row>
    <row r="7097" spans="1:27">
      <c r="A7097">
        <v>1950</v>
      </c>
      <c r="B7097" t="s">
        <v>2251</v>
      </c>
      <c r="C7097" t="s">
        <v>297</v>
      </c>
      <c r="D7097">
        <v>5</v>
      </c>
      <c r="E7097">
        <v>24</v>
      </c>
      <c r="F7097">
        <v>38.423276541600003</v>
      </c>
      <c r="G7097">
        <v>31</v>
      </c>
      <c r="H7097">
        <v>13</v>
      </c>
      <c r="I7097">
        <v>26.08719078</v>
      </c>
      <c r="J7097">
        <f>(D7097+E7097/60+F7097/3600)*15</f>
        <v>81.160096985590002</v>
      </c>
      <c r="K7097">
        <f>IF(G7097&lt;0, G7097-H7097/60-I7097/3600, G7097+H7097/60+I7097/3600)</f>
        <v>31.223913108549997</v>
      </c>
      <c r="L7097">
        <v>-30.449000000000002</v>
      </c>
      <c r="M7097">
        <v>-8.3819999999999997</v>
      </c>
      <c r="N7097">
        <v>4.68</v>
      </c>
      <c r="O7097" t="s">
        <v>9341</v>
      </c>
      <c r="P7097">
        <v>7.5549999999999997</v>
      </c>
      <c r="Q7097">
        <v>6.29</v>
      </c>
      <c r="R7097" t="s">
        <v>9341</v>
      </c>
      <c r="S7097">
        <v>5.923</v>
      </c>
      <c r="T7097" t="s">
        <v>9341</v>
      </c>
      <c r="U7097" t="s">
        <v>9500</v>
      </c>
      <c r="V7097" t="str">
        <f>LEFT($U7097,2)</f>
        <v>K1</v>
      </c>
      <c r="W7097" s="3">
        <f>_xlfn.XLOOKUP(V7097,$AC$2:$AC$43,$AD$2:$AD$43,"none")</f>
        <v>0.86</v>
      </c>
      <c r="X7097" s="3">
        <f>IF(ISNUMBER($W7097), 4600 * (1 / (0.92 * $W7097 + 1.7) + 1 / (0.92 * $W7097 + 0.62)),"none")</f>
        <v>5106.1368670782376</v>
      </c>
      <c r="Y7097" s="8">
        <f>IF(ISNUMBER($X7097), _xlfn.XLOOKUP($X7097,Sheet3!$A$2:$A$392,Sheet3!$B$2:$B$392,"none", 1,1), $AF$2)</f>
        <v>1</v>
      </c>
      <c r="Z7097" s="8">
        <f>IF(ISNUMBER($X7097), _xlfn.XLOOKUP($X7097,Sheet3!$A$2:$A$392,Sheet3!$C$2:$C$392,"none", 1,1), $AF$2)</f>
        <v>0.82210000000000005</v>
      </c>
      <c r="AA7097" s="8">
        <f>IF(ISNUMBER($X7097), _xlfn.XLOOKUP($X7097,Sheet3!$A$2:$A$392,Sheet3!$D$2:$D$392,"none", 1,1), $AF$2)</f>
        <v>0.65410000000000001</v>
      </c>
    </row>
    <row r="7098" spans="1:27">
      <c r="A7098">
        <v>2548</v>
      </c>
      <c r="B7098" t="s">
        <v>2850</v>
      </c>
      <c r="C7098" t="s">
        <v>17</v>
      </c>
      <c r="D7098">
        <v>6</v>
      </c>
      <c r="E7098">
        <v>50</v>
      </c>
      <c r="F7098">
        <v>42.303021772800001</v>
      </c>
      <c r="G7098">
        <v>-8</v>
      </c>
      <c r="H7098">
        <v>2</v>
      </c>
      <c r="I7098">
        <v>27.587802587999999</v>
      </c>
      <c r="J7098">
        <f>(D7098+E7098/60+F7098/3600)*15</f>
        <v>102.67626259072</v>
      </c>
      <c r="K7098">
        <f>IF(G7098&lt;0, G7098-H7098/60-I7098/3600, G7098+H7098/60+I7098/3600)</f>
        <v>-8.0409966118299998</v>
      </c>
      <c r="L7098">
        <v>-9.6820000000000004</v>
      </c>
      <c r="M7098">
        <v>2.6259999999999999</v>
      </c>
      <c r="N7098">
        <v>9.84</v>
      </c>
      <c r="O7098">
        <v>6.31</v>
      </c>
      <c r="P7098">
        <v>6.29</v>
      </c>
      <c r="Q7098">
        <v>6.29</v>
      </c>
      <c r="R7098" t="s">
        <v>9341</v>
      </c>
      <c r="S7098">
        <v>6.2969999999999997</v>
      </c>
      <c r="T7098" t="s">
        <v>9341</v>
      </c>
      <c r="U7098" t="s">
        <v>9538</v>
      </c>
      <c r="V7098" t="str">
        <f>LEFT($U7098,2)</f>
        <v>B9</v>
      </c>
      <c r="W7098" s="3">
        <f>_xlfn.XLOOKUP(V7098,$AC$2:$AC$43,$AD$2:$AD$43,"none")</f>
        <v>-7.0000000000000007E-2</v>
      </c>
      <c r="X7098" s="3">
        <f>IF(ISNUMBER($W7098), 4600 * (1 / (0.92 * $W7098 + 1.7) + 1 / (0.92 * $W7098 + 0.62)),"none")</f>
        <v>11091.761228434079</v>
      </c>
      <c r="Y7098" s="8">
        <f>IF(ISNUMBER($X7098), _xlfn.XLOOKUP($X7098,Sheet3!$A$2:$A$392,Sheet3!$B$2:$B$392,"none", 1,1), $AF$2)</f>
        <v>0.57499999999999996</v>
      </c>
      <c r="Z7098" s="8">
        <f>IF(ISNUMBER($X7098), _xlfn.XLOOKUP($X7098,Sheet3!$A$2:$A$392,Sheet3!$C$2:$C$392,"none", 1,1), $AF$2)</f>
        <v>0.66420000000000001</v>
      </c>
      <c r="AA7098" s="8">
        <f>IF(ISNUMBER($X7098), _xlfn.XLOOKUP($X7098,Sheet3!$A$2:$A$392,Sheet3!$D$2:$D$392,"none", 1,1), $AF$2)</f>
        <v>1</v>
      </c>
    </row>
    <row r="7099" spans="1:27">
      <c r="A7099">
        <v>2932</v>
      </c>
      <c r="B7099" t="s">
        <v>3235</v>
      </c>
      <c r="C7099" t="s">
        <v>297</v>
      </c>
      <c r="D7099">
        <v>8</v>
      </c>
      <c r="E7099">
        <v>0</v>
      </c>
      <c r="F7099">
        <v>48.102870067200001</v>
      </c>
      <c r="G7099">
        <v>19</v>
      </c>
      <c r="H7099">
        <v>48</v>
      </c>
      <c r="I7099">
        <v>58.374045576</v>
      </c>
      <c r="J7099">
        <f>(D7099+E7099/60+F7099/3600)*15</f>
        <v>120.20042862528</v>
      </c>
      <c r="K7099">
        <f>IF(G7099&lt;0, G7099-H7099/60-I7099/3600, G7099+H7099/60+I7099/3600)</f>
        <v>19.816215012659999</v>
      </c>
      <c r="L7099">
        <v>9.06</v>
      </c>
      <c r="M7099">
        <v>-8.2959999999999994</v>
      </c>
      <c r="N7099">
        <v>7.68</v>
      </c>
      <c r="O7099" t="s">
        <v>9341</v>
      </c>
      <c r="P7099">
        <v>7.3860000000000001</v>
      </c>
      <c r="Q7099">
        <v>6.29</v>
      </c>
      <c r="R7099" t="s">
        <v>9341</v>
      </c>
      <c r="S7099">
        <v>6.0030000000000001</v>
      </c>
      <c r="T7099" t="s">
        <v>9341</v>
      </c>
      <c r="U7099" t="s">
        <v>9500</v>
      </c>
      <c r="V7099" t="str">
        <f>LEFT($U7099,2)</f>
        <v>K1</v>
      </c>
      <c r="W7099" s="3">
        <f>_xlfn.XLOOKUP(V7099,$AC$2:$AC$43,$AD$2:$AD$43,"none")</f>
        <v>0.86</v>
      </c>
      <c r="X7099" s="3">
        <f>IF(ISNUMBER($W7099), 4600 * (1 / (0.92 * $W7099 + 1.7) + 1 / (0.92 * $W7099 + 0.62)),"none")</f>
        <v>5106.1368670782376</v>
      </c>
      <c r="Y7099" s="8">
        <f>IF(ISNUMBER($X7099), _xlfn.XLOOKUP($X7099,Sheet3!$A$2:$A$392,Sheet3!$B$2:$B$392,"none", 1,1), $AF$2)</f>
        <v>1</v>
      </c>
      <c r="Z7099" s="8">
        <f>IF(ISNUMBER($X7099), _xlfn.XLOOKUP($X7099,Sheet3!$A$2:$A$392,Sheet3!$C$2:$C$392,"none", 1,1), $AF$2)</f>
        <v>0.82210000000000005</v>
      </c>
      <c r="AA7099" s="8">
        <f>IF(ISNUMBER($X7099), _xlfn.XLOOKUP($X7099,Sheet3!$A$2:$A$392,Sheet3!$D$2:$D$392,"none", 1,1), $AF$2)</f>
        <v>0.65410000000000001</v>
      </c>
    </row>
    <row r="7100" spans="1:27">
      <c r="A7100">
        <v>3102</v>
      </c>
      <c r="B7100" t="s">
        <v>3405</v>
      </c>
      <c r="C7100" t="s">
        <v>16</v>
      </c>
      <c r="D7100">
        <v>8</v>
      </c>
      <c r="E7100">
        <v>40</v>
      </c>
      <c r="F7100">
        <v>27.010095139200001</v>
      </c>
      <c r="G7100">
        <v>19</v>
      </c>
      <c r="H7100">
        <v>32</v>
      </c>
      <c r="I7100">
        <v>41.324313443999998</v>
      </c>
      <c r="J7100">
        <f>(D7100+E7100/60+F7100/3600)*15</f>
        <v>130.11254206308001</v>
      </c>
      <c r="K7100">
        <f>IF(G7100&lt;0, G7100-H7100/60-I7100/3600, G7100+H7100/60+I7100/3600)</f>
        <v>19.544812309290002</v>
      </c>
      <c r="L7100">
        <v>-36.292999999999999</v>
      </c>
      <c r="M7100">
        <v>-12.132999999999999</v>
      </c>
      <c r="N7100">
        <v>5.38</v>
      </c>
      <c r="O7100">
        <v>6.63</v>
      </c>
      <c r="P7100">
        <v>6.46</v>
      </c>
      <c r="Q7100">
        <v>6.29</v>
      </c>
      <c r="R7100" t="s">
        <v>9341</v>
      </c>
      <c r="S7100">
        <v>6.2679999999999998</v>
      </c>
      <c r="T7100" t="s">
        <v>9341</v>
      </c>
      <c r="U7100" t="s">
        <v>9709</v>
      </c>
      <c r="V7100" t="str">
        <f>LEFT($U7100,2)</f>
        <v>A5</v>
      </c>
      <c r="W7100" s="3">
        <f>_xlfn.XLOOKUP(V7100,$AC$2:$AC$43,$AD$2:$AD$43,"none")</f>
        <v>0.15</v>
      </c>
      <c r="X7100" s="3">
        <f>IF(ISNUMBER($W7100), 4600 * (1 / (0.92 * $W7100 + 1.7) + 1 / (0.92 * $W7100 + 0.62)),"none")</f>
        <v>8571.3219313180252</v>
      </c>
      <c r="Y7100" s="8">
        <f>IF(ISNUMBER($X7100), _xlfn.XLOOKUP($X7100,Sheet3!$A$2:$A$392,Sheet3!$B$2:$B$392,"none", 1,1), $AF$2)</f>
        <v>0.72599999999999998</v>
      </c>
      <c r="Z7100" s="8">
        <f>IF(ISNUMBER($X7100), _xlfn.XLOOKUP($X7100,Sheet3!$A$2:$A$392,Sheet3!$C$2:$C$392,"none", 1,1), $AF$2)</f>
        <v>0.7762</v>
      </c>
      <c r="AA7100" s="8">
        <f>IF(ISNUMBER($X7100), _xlfn.XLOOKUP($X7100,Sheet3!$A$2:$A$392,Sheet3!$D$2:$D$392,"none", 1,1), $AF$2)</f>
        <v>1</v>
      </c>
    </row>
    <row r="7101" spans="1:27">
      <c r="A7101">
        <v>3384</v>
      </c>
      <c r="B7101" t="s">
        <v>3687</v>
      </c>
      <c r="C7101" t="s">
        <v>12</v>
      </c>
      <c r="D7101">
        <v>2</v>
      </c>
      <c r="E7101">
        <v>2</v>
      </c>
      <c r="F7101">
        <v>51.735670917599997</v>
      </c>
      <c r="G7101">
        <v>-23</v>
      </c>
      <c r="H7101">
        <v>53</v>
      </c>
      <c r="I7101">
        <v>11.862711672</v>
      </c>
      <c r="J7101">
        <f>(D7101+E7101/60+F7101/3600)*15</f>
        <v>30.715565295489998</v>
      </c>
      <c r="K7101">
        <f>IF(G7101&lt;0, G7101-H7101/60-I7101/3600, G7101+H7101/60+I7101/3600)</f>
        <v>-23.886628531020001</v>
      </c>
      <c r="L7101">
        <v>-39.76</v>
      </c>
      <c r="M7101">
        <v>-31.777000000000001</v>
      </c>
      <c r="N7101">
        <v>3.29</v>
      </c>
      <c r="O7101" t="s">
        <v>9341</v>
      </c>
      <c r="P7101">
        <v>7.61</v>
      </c>
      <c r="Q7101">
        <v>6.29</v>
      </c>
      <c r="R7101" t="s">
        <v>9341</v>
      </c>
      <c r="S7101">
        <v>5.8680000000000003</v>
      </c>
      <c r="T7101" t="s">
        <v>9341</v>
      </c>
      <c r="U7101" t="s">
        <v>9371</v>
      </c>
      <c r="V7101" t="str">
        <f>LEFT($U7101,2)</f>
        <v>K2</v>
      </c>
      <c r="W7101" s="3">
        <f>_xlfn.XLOOKUP(V7101,$AC$2:$AC$43,$AD$2:$AD$43,"none")</f>
        <v>0.92</v>
      </c>
      <c r="X7101" s="3">
        <f>IF(ISNUMBER($W7101), 4600 * (1 / (0.92 * $W7101 + 1.7) + 1 / (0.92 * $W7101 + 0.62)),"none")</f>
        <v>4943.4058698702656</v>
      </c>
      <c r="Y7101" s="8">
        <f>IF(ISNUMBER($X7101), _xlfn.XLOOKUP($X7101,Sheet3!$A$2:$A$392,Sheet3!$B$2:$B$392,"none", 1,1), $AF$2)</f>
        <v>1</v>
      </c>
      <c r="Z7101" s="8">
        <f>IF(ISNUMBER($X7101), _xlfn.XLOOKUP($X7101,Sheet3!$A$2:$A$392,Sheet3!$C$2:$C$392,"none", 1,1), $AF$2)</f>
        <v>0.79920000000000002</v>
      </c>
      <c r="AA7101" s="8">
        <f>IF(ISNUMBER($X7101), _xlfn.XLOOKUP($X7101,Sheet3!$A$2:$A$392,Sheet3!$D$2:$D$392,"none", 1,1), $AF$2)</f>
        <v>0.60450000000000004</v>
      </c>
    </row>
    <row r="7102" spans="1:27">
      <c r="A7102">
        <v>4422</v>
      </c>
      <c r="B7102" t="s">
        <v>4725</v>
      </c>
      <c r="C7102" t="s">
        <v>12</v>
      </c>
      <c r="D7102">
        <v>9</v>
      </c>
      <c r="E7102">
        <v>52</v>
      </c>
      <c r="F7102">
        <v>58.0276293744</v>
      </c>
      <c r="G7102">
        <v>-27</v>
      </c>
      <c r="H7102">
        <v>19</v>
      </c>
      <c r="I7102">
        <v>55.821959472000003</v>
      </c>
      <c r="J7102">
        <f>(D7102+E7102/60+F7102/3600)*15</f>
        <v>148.24178178906001</v>
      </c>
      <c r="K7102">
        <f>IF(G7102&lt;0, G7102-H7102/60-I7102/3600, G7102+H7102/60+I7102/3600)</f>
        <v>-27.332172766519999</v>
      </c>
      <c r="L7102">
        <v>-278.245</v>
      </c>
      <c r="M7102">
        <v>95.043000000000006</v>
      </c>
      <c r="N7102">
        <v>18.559999999999999</v>
      </c>
      <c r="O7102" t="s">
        <v>9341</v>
      </c>
      <c r="P7102">
        <v>6.9</v>
      </c>
      <c r="Q7102">
        <v>6.29</v>
      </c>
      <c r="R7102" t="s">
        <v>9341</v>
      </c>
      <c r="S7102">
        <v>6.15</v>
      </c>
      <c r="T7102" t="s">
        <v>9341</v>
      </c>
      <c r="U7102" t="s">
        <v>9381</v>
      </c>
      <c r="V7102" t="str">
        <f>LEFT($U7102,2)</f>
        <v>G1</v>
      </c>
      <c r="W7102" s="3" t="str">
        <f>_xlfn.XLOOKUP(V7102,$AC$2:$AC$43,$AD$2:$AD$43,"none")</f>
        <v>none</v>
      </c>
      <c r="X7102" s="3" t="str">
        <f>IF(ISNUMBER($W7102), 4600 * (1 / (0.92 * $W7102 + 1.7) + 1 / (0.92 * $W7102 + 0.62)),"none")</f>
        <v>none</v>
      </c>
      <c r="Y7102" s="8">
        <f>IF(ISNUMBER($X7102), _xlfn.XLOOKUP($X7102,Sheet3!$A$2:$A$392,Sheet3!$B$2:$B$392,"none", 1,1), $AF$2)</f>
        <v>0.8</v>
      </c>
      <c r="Z7102" s="8">
        <f>IF(ISNUMBER($X7102), _xlfn.XLOOKUP($X7102,Sheet3!$A$2:$A$392,Sheet3!$C$2:$C$392,"none", 1,1), $AF$2)</f>
        <v>0.8</v>
      </c>
      <c r="AA7102" s="8">
        <f>IF(ISNUMBER($X7102), _xlfn.XLOOKUP($X7102,Sheet3!$A$2:$A$392,Sheet3!$D$2:$D$392,"none", 1,1), $AF$2)</f>
        <v>0.8</v>
      </c>
    </row>
    <row r="7103" spans="1:27">
      <c r="A7103">
        <v>4756</v>
      </c>
      <c r="B7103" t="s">
        <v>5059</v>
      </c>
      <c r="C7103" t="s">
        <v>11</v>
      </c>
      <c r="D7103">
        <v>11</v>
      </c>
      <c r="E7103">
        <v>53</v>
      </c>
      <c r="F7103">
        <v>50.277111832800003</v>
      </c>
      <c r="G7103">
        <v>0</v>
      </c>
      <c r="H7103">
        <v>33</v>
      </c>
      <c r="I7103">
        <v>7.6131021600000004</v>
      </c>
      <c r="J7103">
        <f>(D7103+E7103/60+F7103/3600)*15</f>
        <v>178.45948796596997</v>
      </c>
      <c r="K7103">
        <f>IF(G7103&lt;0, G7103-H7103/60-I7103/3600, G7103+H7103/60+I7103/3600)</f>
        <v>0.55211475060000004</v>
      </c>
      <c r="L7103">
        <v>-41.92</v>
      </c>
      <c r="M7103">
        <v>3.1970000000000001</v>
      </c>
      <c r="N7103">
        <v>8.1</v>
      </c>
      <c r="O7103" t="s">
        <v>9341</v>
      </c>
      <c r="P7103">
        <v>6.4889999999999999</v>
      </c>
      <c r="Q7103">
        <v>6.29</v>
      </c>
      <c r="R7103" t="s">
        <v>9341</v>
      </c>
      <c r="S7103">
        <v>6.2690000000000001</v>
      </c>
      <c r="T7103" t="s">
        <v>9341</v>
      </c>
      <c r="U7103" t="s">
        <v>9687</v>
      </c>
      <c r="V7103" t="str">
        <f>LEFT($U7103,2)</f>
        <v>A9</v>
      </c>
      <c r="W7103" s="3">
        <f>_xlfn.XLOOKUP(V7103,$AC$2:$AC$43,$AD$2:$AD$43,"none")</f>
        <v>0.3</v>
      </c>
      <c r="X7103" s="3">
        <f>IF(ISNUMBER($W7103), 4600 * (1 / (0.92 * $W7103 + 1.7) + 1 / (0.92 * $W7103 + 0.62)),"none")</f>
        <v>7461.8637941006364</v>
      </c>
      <c r="Y7103" s="8">
        <f>IF(ISNUMBER($X7103), _xlfn.XLOOKUP($X7103,Sheet3!$A$2:$A$392,Sheet3!$B$2:$B$392,"none", 1,1), $AF$2)</f>
        <v>0.85199999999999998</v>
      </c>
      <c r="Z7103" s="8">
        <f>IF(ISNUMBER($X7103), _xlfn.XLOOKUP($X7103,Sheet3!$A$2:$A$392,Sheet3!$C$2:$C$392,"none", 1,1), $AF$2)</f>
        <v>0.86209999999999998</v>
      </c>
      <c r="AA7103" s="8">
        <f>IF(ISNUMBER($X7103), _xlfn.XLOOKUP($X7103,Sheet3!$A$2:$A$392,Sheet3!$D$2:$D$392,"none", 1,1), $AF$2)</f>
        <v>1</v>
      </c>
    </row>
    <row r="7104" spans="1:27">
      <c r="A7104">
        <v>4974</v>
      </c>
      <c r="B7104" t="s">
        <v>5277</v>
      </c>
      <c r="C7104" t="s">
        <v>313</v>
      </c>
      <c r="D7104">
        <v>13</v>
      </c>
      <c r="E7104">
        <v>12</v>
      </c>
      <c r="F7104">
        <v>8.4047184959999992</v>
      </c>
      <c r="G7104">
        <v>24</v>
      </c>
      <c r="H7104">
        <v>15</v>
      </c>
      <c r="I7104">
        <v>28.946670407999999</v>
      </c>
      <c r="J7104">
        <f>(D7104+E7104/60+F7104/3600)*15</f>
        <v>198.03501966039997</v>
      </c>
      <c r="K7104">
        <f>IF(G7104&lt;0, G7104-H7104/60-I7104/3600, G7104+H7104/60+I7104/3600)</f>
        <v>24.25804074178</v>
      </c>
      <c r="L7104">
        <v>-7.1139999999999999</v>
      </c>
      <c r="M7104">
        <v>-38.878999999999998</v>
      </c>
      <c r="N7104">
        <v>7.11</v>
      </c>
      <c r="O7104" t="s">
        <v>9341</v>
      </c>
      <c r="P7104">
        <v>7.29</v>
      </c>
      <c r="Q7104">
        <v>6.29</v>
      </c>
      <c r="R7104" t="s">
        <v>9341</v>
      </c>
      <c r="S7104">
        <v>6.06</v>
      </c>
      <c r="T7104" t="s">
        <v>9341</v>
      </c>
      <c r="U7104" t="s">
        <v>9403</v>
      </c>
      <c r="V7104" t="str">
        <f>LEFT($U7104,2)</f>
        <v>K0</v>
      </c>
      <c r="W7104" s="3">
        <f>_xlfn.XLOOKUP(V7104,$AC$2:$AC$43,$AD$2:$AD$43,"none")</f>
        <v>0.81</v>
      </c>
      <c r="X7104" s="3">
        <f>IF(ISNUMBER($W7104), 4600 * (1 / (0.92 * $W7104 + 1.7) + 1 / (0.92 * $W7104 + 0.62)),"none")</f>
        <v>5250.7063834266155</v>
      </c>
      <c r="Y7104" s="8">
        <f>IF(ISNUMBER($X7104), _xlfn.XLOOKUP($X7104,Sheet3!$A$2:$A$392,Sheet3!$B$2:$B$392,"none", 1,1), $AF$2)</f>
        <v>1</v>
      </c>
      <c r="Z7104" s="8">
        <f>IF(ISNUMBER($X7104), _xlfn.XLOOKUP($X7104,Sheet3!$A$2:$A$392,Sheet3!$C$2:$C$392,"none", 1,1), $AF$2)</f>
        <v>0.83299999999999996</v>
      </c>
      <c r="AA7104" s="8">
        <f>IF(ISNUMBER($X7104), _xlfn.XLOOKUP($X7104,Sheet3!$A$2:$A$392,Sheet3!$D$2:$D$392,"none", 1,1), $AF$2)</f>
        <v>0.67869999999999997</v>
      </c>
    </row>
    <row r="7105" spans="1:27">
      <c r="A7105">
        <v>5271</v>
      </c>
      <c r="B7105" t="s">
        <v>5574</v>
      </c>
      <c r="C7105" t="s">
        <v>12</v>
      </c>
      <c r="D7105">
        <v>14</v>
      </c>
      <c r="E7105">
        <v>52</v>
      </c>
      <c r="F7105">
        <v>33.101221168999999</v>
      </c>
      <c r="G7105">
        <v>-30</v>
      </c>
      <c r="H7105">
        <v>34</v>
      </c>
      <c r="I7105">
        <v>38.121763139999999</v>
      </c>
      <c r="J7105">
        <f>(D7105+E7105/60+F7105/3600)*15</f>
        <v>223.13792175487083</v>
      </c>
      <c r="K7105">
        <f>IF(G7105&lt;0, G7105-H7105/60-I7105/3600, G7105+H7105/60+I7105/3600)</f>
        <v>-30.577256045316666</v>
      </c>
      <c r="L7105">
        <v>-335.28699999999998</v>
      </c>
      <c r="M7105">
        <v>-42.456000000000003</v>
      </c>
      <c r="N7105">
        <v>25.94</v>
      </c>
      <c r="O7105" t="s">
        <v>9341</v>
      </c>
      <c r="P7105">
        <v>6.89</v>
      </c>
      <c r="Q7105">
        <v>6.29</v>
      </c>
      <c r="R7105" t="s">
        <v>9341</v>
      </c>
      <c r="S7105">
        <v>6.1580000000000004</v>
      </c>
      <c r="T7105" t="s">
        <v>9341</v>
      </c>
      <c r="U7105" t="s">
        <v>10847</v>
      </c>
      <c r="V7105" t="str">
        <f>LEFT($U7105,2)</f>
        <v>G0</v>
      </c>
      <c r="W7105" s="3">
        <f>_xlfn.XLOOKUP(V7105,$AC$2:$AC$43,$AD$2:$AD$43,"none")</f>
        <v>0.6</v>
      </c>
      <c r="X7105" s="3">
        <f>IF(ISNUMBER($W7105), 4600 * (1 / (0.92 * $W7105 + 1.7) + 1 / (0.92 * $W7105 + 0.62)),"none")</f>
        <v>5967.5434501906539</v>
      </c>
      <c r="Y7105" s="8">
        <f>IF(ISNUMBER($X7105), _xlfn.XLOOKUP($X7105,Sheet3!$A$2:$A$392,Sheet3!$B$2:$B$392,"none", 1,1), $AF$2)</f>
        <v>1</v>
      </c>
      <c r="Z7105" s="8">
        <f>IF(ISNUMBER($X7105), _xlfn.XLOOKUP($X7105,Sheet3!$A$2:$A$392,Sheet3!$C$2:$C$392,"none", 1,1), $AF$2)</f>
        <v>0.90190000000000003</v>
      </c>
      <c r="AA7105" s="8">
        <f>IF(ISNUMBER($X7105), _xlfn.XLOOKUP($X7105,Sheet3!$A$2:$A$392,Sheet3!$D$2:$D$392,"none", 1,1), $AF$2)</f>
        <v>0.84730000000000005</v>
      </c>
    </row>
    <row r="7106" spans="1:27">
      <c r="A7106">
        <v>5324</v>
      </c>
      <c r="B7106" t="s">
        <v>5627</v>
      </c>
      <c r="C7106" t="s">
        <v>297</v>
      </c>
      <c r="D7106">
        <v>18</v>
      </c>
      <c r="E7106">
        <v>18</v>
      </c>
      <c r="F7106">
        <v>40.158204573600003</v>
      </c>
      <c r="G7106">
        <v>-42</v>
      </c>
      <c r="H7106">
        <v>17</v>
      </c>
      <c r="I7106">
        <v>18.223045727999999</v>
      </c>
      <c r="J7106">
        <f>(D7106+E7106/60+F7106/3600)*15</f>
        <v>274.66732585238998</v>
      </c>
      <c r="K7106">
        <f>IF(G7106&lt;0, G7106-H7106/60-I7106/3600, G7106+H7106/60+I7106/3600)</f>
        <v>-42.288395290479997</v>
      </c>
      <c r="L7106">
        <v>4.3520000000000003</v>
      </c>
      <c r="M7106">
        <v>-4.6050000000000004</v>
      </c>
      <c r="N7106">
        <v>0.57999999999999996</v>
      </c>
      <c r="O7106">
        <v>5.18</v>
      </c>
      <c r="P7106">
        <v>6.1429999999999998</v>
      </c>
      <c r="Q7106">
        <v>6.29</v>
      </c>
      <c r="R7106" t="s">
        <v>9341</v>
      </c>
      <c r="S7106">
        <v>6.2560000000000002</v>
      </c>
      <c r="T7106" t="s">
        <v>9341</v>
      </c>
      <c r="U7106" t="s">
        <v>10865</v>
      </c>
      <c r="V7106" t="str">
        <f>LEFT($U7106,2)</f>
        <v>B0</v>
      </c>
      <c r="W7106" s="3">
        <f>_xlfn.XLOOKUP(V7106,$AC$2:$AC$43,$AD$2:$AD$43,"none")</f>
        <v>-0.3</v>
      </c>
      <c r="X7106" s="3">
        <f>IF(ISNUMBER($W7106), 4600 * (1 / (0.92 * $W7106 + 1.7) + 1 / (0.92 * $W7106 + 0.62)),"none")</f>
        <v>16602.430101907499</v>
      </c>
      <c r="Y7106" s="8">
        <f>IF(ISNUMBER($X7106), _xlfn.XLOOKUP($X7106,Sheet3!$A$2:$A$392,Sheet3!$B$2:$B$392,"none", 1,1), $AF$2)</f>
        <v>0.45090000000000002</v>
      </c>
      <c r="Z7106" s="8">
        <f>IF(ISNUMBER($X7106), _xlfn.XLOOKUP($X7106,Sheet3!$A$2:$A$392,Sheet3!$C$2:$C$392,"none", 1,1), $AF$2)</f>
        <v>0.56169999999999998</v>
      </c>
      <c r="AA7106" s="8">
        <f>IF(ISNUMBER($X7106), _xlfn.XLOOKUP($X7106,Sheet3!$A$2:$A$392,Sheet3!$D$2:$D$392,"none", 1,1), $AF$2)</f>
        <v>1</v>
      </c>
    </row>
    <row r="7107" spans="1:27">
      <c r="A7107">
        <v>5486</v>
      </c>
      <c r="B7107" t="s">
        <v>5789</v>
      </c>
      <c r="C7107" t="s">
        <v>297</v>
      </c>
      <c r="D7107">
        <v>17</v>
      </c>
      <c r="E7107">
        <v>51</v>
      </c>
      <c r="F7107">
        <v>24</v>
      </c>
      <c r="G7107">
        <v>-35</v>
      </c>
      <c r="H7107">
        <v>21</v>
      </c>
      <c r="I7107">
        <v>0</v>
      </c>
      <c r="J7107">
        <f>(D7107+E7107/60+F7107/3600)*15</f>
        <v>267.85000000000002</v>
      </c>
      <c r="K7107">
        <f>IF(G7107&lt;0, G7107-H7107/60-I7107/3600, G7107+H7107/60+I7107/3600)</f>
        <v>-35.35</v>
      </c>
      <c r="L7107" t="s">
        <v>9341</v>
      </c>
      <c r="M7107" t="s">
        <v>9341</v>
      </c>
      <c r="N7107" t="s">
        <v>9341</v>
      </c>
      <c r="O7107" t="s">
        <v>9341</v>
      </c>
      <c r="P7107" t="s">
        <v>9341</v>
      </c>
      <c r="Q7107">
        <v>6.29</v>
      </c>
      <c r="R7107" t="s">
        <v>9341</v>
      </c>
      <c r="S7107" t="s">
        <v>9341</v>
      </c>
      <c r="T7107" t="s">
        <v>9341</v>
      </c>
      <c r="U7107" t="s">
        <v>9341</v>
      </c>
      <c r="V7107" t="str">
        <f>LEFT($U7107,2)</f>
        <v>~</v>
      </c>
      <c r="W7107" s="3" t="str">
        <f>_xlfn.XLOOKUP(V7107,$AC$2:$AC$43,$AD$2:$AD$43,"none")</f>
        <v>none</v>
      </c>
      <c r="X7107" s="3" t="str">
        <f>IF(ISNUMBER($W7107), 4600 * (1 / (0.92 * $W7107 + 1.7) + 1 / (0.92 * $W7107 + 0.62)),"none")</f>
        <v>none</v>
      </c>
      <c r="Y7107" s="8">
        <f>IF(ISNUMBER($X7107), _xlfn.XLOOKUP($X7107,Sheet3!$A$2:$A$392,Sheet3!$B$2:$B$392,"none", 1,1), $AF$2)</f>
        <v>0.8</v>
      </c>
      <c r="Z7107" s="8">
        <f>IF(ISNUMBER($X7107), _xlfn.XLOOKUP($X7107,Sheet3!$A$2:$A$392,Sheet3!$C$2:$C$392,"none", 1,1), $AF$2)</f>
        <v>0.8</v>
      </c>
      <c r="AA7107" s="8">
        <f>IF(ISNUMBER($X7107), _xlfn.XLOOKUP($X7107,Sheet3!$A$2:$A$392,Sheet3!$D$2:$D$392,"none", 1,1), $AF$2)</f>
        <v>0.8</v>
      </c>
    </row>
    <row r="7108" spans="1:27">
      <c r="A7108">
        <v>5487</v>
      </c>
      <c r="B7108" t="s">
        <v>5790</v>
      </c>
      <c r="C7108" t="s">
        <v>297</v>
      </c>
      <c r="D7108">
        <v>17</v>
      </c>
      <c r="E7108">
        <v>51</v>
      </c>
      <c r="F7108">
        <v>24</v>
      </c>
      <c r="G7108">
        <v>-35</v>
      </c>
      <c r="H7108">
        <v>21</v>
      </c>
      <c r="I7108">
        <v>0</v>
      </c>
      <c r="J7108">
        <f>(D7108+E7108/60+F7108/3600)*15</f>
        <v>267.85000000000002</v>
      </c>
      <c r="K7108">
        <f>IF(G7108&lt;0, G7108-H7108/60-I7108/3600, G7108+H7108/60+I7108/3600)</f>
        <v>-35.35</v>
      </c>
      <c r="L7108" t="s">
        <v>9341</v>
      </c>
      <c r="M7108" t="s">
        <v>9341</v>
      </c>
      <c r="N7108" t="s">
        <v>9341</v>
      </c>
      <c r="O7108" t="s">
        <v>9341</v>
      </c>
      <c r="P7108" t="s">
        <v>9341</v>
      </c>
      <c r="Q7108">
        <v>6.29</v>
      </c>
      <c r="R7108" t="s">
        <v>9341</v>
      </c>
      <c r="S7108" t="s">
        <v>9341</v>
      </c>
      <c r="T7108" t="s">
        <v>9341</v>
      </c>
      <c r="U7108" t="s">
        <v>9341</v>
      </c>
      <c r="V7108" t="str">
        <f>LEFT($U7108,2)</f>
        <v>~</v>
      </c>
      <c r="W7108" s="3" t="str">
        <f>_xlfn.XLOOKUP(V7108,$AC$2:$AC$43,$AD$2:$AD$43,"none")</f>
        <v>none</v>
      </c>
      <c r="X7108" s="3" t="str">
        <f>IF(ISNUMBER($W7108), 4600 * (1 / (0.92 * $W7108 + 1.7) + 1 / (0.92 * $W7108 + 0.62)),"none")</f>
        <v>none</v>
      </c>
      <c r="Y7108" s="8">
        <f>IF(ISNUMBER($X7108), _xlfn.XLOOKUP($X7108,Sheet3!$A$2:$A$392,Sheet3!$B$2:$B$392,"none", 1,1), $AF$2)</f>
        <v>0.8</v>
      </c>
      <c r="Z7108" s="8">
        <f>IF(ISNUMBER($X7108), _xlfn.XLOOKUP($X7108,Sheet3!$A$2:$A$392,Sheet3!$C$2:$C$392,"none", 1,1), $AF$2)</f>
        <v>0.8</v>
      </c>
      <c r="AA7108" s="8">
        <f>IF(ISNUMBER($X7108), _xlfn.XLOOKUP($X7108,Sheet3!$A$2:$A$392,Sheet3!$D$2:$D$392,"none", 1,1), $AF$2)</f>
        <v>0.8</v>
      </c>
    </row>
    <row r="7109" spans="1:27">
      <c r="A7109">
        <v>5569</v>
      </c>
      <c r="B7109" t="s">
        <v>5872</v>
      </c>
      <c r="C7109" t="s">
        <v>297</v>
      </c>
      <c r="D7109">
        <v>20</v>
      </c>
      <c r="E7109">
        <v>41</v>
      </c>
      <c r="F7109">
        <v>24.261701803200001</v>
      </c>
      <c r="G7109">
        <v>-25</v>
      </c>
      <c r="H7109">
        <v>59</v>
      </c>
      <c r="I7109">
        <v>59.677966536</v>
      </c>
      <c r="J7109">
        <f>(D7109+E7109/60+F7109/3600)*15</f>
        <v>310.35109042417997</v>
      </c>
      <c r="K7109">
        <f>IF(G7109&lt;0, G7109-H7109/60-I7109/3600, G7109+H7109/60+I7109/3600)</f>
        <v>-25.999910546260001</v>
      </c>
      <c r="L7109">
        <v>8.6750000000000007</v>
      </c>
      <c r="M7109">
        <v>-24.864000000000001</v>
      </c>
      <c r="N7109">
        <v>5.37</v>
      </c>
      <c r="O7109" t="s">
        <v>9341</v>
      </c>
      <c r="P7109">
        <v>7.5149999999999997</v>
      </c>
      <c r="Q7109">
        <v>6.29</v>
      </c>
      <c r="R7109" t="s">
        <v>9341</v>
      </c>
      <c r="S7109">
        <v>5.9349999999999996</v>
      </c>
      <c r="T7109" t="s">
        <v>9341</v>
      </c>
      <c r="U7109" t="s">
        <v>9371</v>
      </c>
      <c r="V7109" t="str">
        <f>LEFT($U7109,2)</f>
        <v>K2</v>
      </c>
      <c r="W7109" s="3">
        <f>_xlfn.XLOOKUP(V7109,$AC$2:$AC$43,$AD$2:$AD$43,"none")</f>
        <v>0.92</v>
      </c>
      <c r="X7109" s="3">
        <f>IF(ISNUMBER($W7109), 4600 * (1 / (0.92 * $W7109 + 1.7) + 1 / (0.92 * $W7109 + 0.62)),"none")</f>
        <v>4943.4058698702656</v>
      </c>
      <c r="Y7109" s="8">
        <f>IF(ISNUMBER($X7109), _xlfn.XLOOKUP($X7109,Sheet3!$A$2:$A$392,Sheet3!$B$2:$B$392,"none", 1,1), $AF$2)</f>
        <v>1</v>
      </c>
      <c r="Z7109" s="8">
        <f>IF(ISNUMBER($X7109), _xlfn.XLOOKUP($X7109,Sheet3!$A$2:$A$392,Sheet3!$C$2:$C$392,"none", 1,1), $AF$2)</f>
        <v>0.79920000000000002</v>
      </c>
      <c r="AA7109" s="8">
        <f>IF(ISNUMBER($X7109), _xlfn.XLOOKUP($X7109,Sheet3!$A$2:$A$392,Sheet3!$D$2:$D$392,"none", 1,1), $AF$2)</f>
        <v>0.60450000000000004</v>
      </c>
    </row>
    <row r="7110" spans="1:27">
      <c r="A7110">
        <v>5660</v>
      </c>
      <c r="B7110" t="s">
        <v>5963</v>
      </c>
      <c r="C7110" t="s">
        <v>12</v>
      </c>
      <c r="D7110">
        <v>18</v>
      </c>
      <c r="E7110">
        <v>52</v>
      </c>
      <c r="F7110">
        <v>28.314860294399999</v>
      </c>
      <c r="G7110">
        <v>-26</v>
      </c>
      <c r="H7110">
        <v>39</v>
      </c>
      <c r="I7110">
        <v>2.7772319159999999</v>
      </c>
      <c r="J7110">
        <f>(D7110+E7110/60+F7110/3600)*15</f>
        <v>283.11797858455998</v>
      </c>
      <c r="K7110">
        <f>IF(G7110&lt;0, G7110-H7110/60-I7110/3600, G7110+H7110/60+I7110/3600)</f>
        <v>-26.65077145331</v>
      </c>
      <c r="L7110">
        <v>-3.343</v>
      </c>
      <c r="M7110">
        <v>-61.606000000000002</v>
      </c>
      <c r="N7110">
        <v>9.42</v>
      </c>
      <c r="O7110" t="s">
        <v>9341</v>
      </c>
      <c r="P7110">
        <v>7.23</v>
      </c>
      <c r="Q7110">
        <v>6.29</v>
      </c>
      <c r="R7110" t="s">
        <v>9341</v>
      </c>
      <c r="S7110">
        <v>6.0380000000000003</v>
      </c>
      <c r="T7110" t="s">
        <v>9341</v>
      </c>
      <c r="U7110" t="s">
        <v>9895</v>
      </c>
      <c r="V7110" t="str">
        <f>LEFT($U7110,2)</f>
        <v>G8</v>
      </c>
      <c r="W7110" s="3">
        <f>_xlfn.XLOOKUP(V7110,$AC$2:$AC$43,$AD$2:$AD$43,"none")</f>
        <v>0.74</v>
      </c>
      <c r="X7110" s="3">
        <f>IF(ISNUMBER($W7110), 4600 * (1 / (0.92 * $W7110 + 1.7) + 1 / (0.92 * $W7110 + 0.62)),"none")</f>
        <v>5468.4090187676065</v>
      </c>
      <c r="Y7110" s="8">
        <f>IF(ISNUMBER($X7110), _xlfn.XLOOKUP($X7110,Sheet3!$A$2:$A$392,Sheet3!$B$2:$B$392,"none", 1,1), $AF$2)</f>
        <v>1</v>
      </c>
      <c r="Z7110" s="8">
        <f>IF(ISNUMBER($X7110), _xlfn.XLOOKUP($X7110,Sheet3!$A$2:$A$392,Sheet3!$C$2:$C$392,"none", 1,1), $AF$2)</f>
        <v>0.85409999999999997</v>
      </c>
      <c r="AA7110" s="8">
        <f>IF(ISNUMBER($X7110), _xlfn.XLOOKUP($X7110,Sheet3!$A$2:$A$392,Sheet3!$D$2:$D$392,"none", 1,1), $AF$2)</f>
        <v>0.72770000000000001</v>
      </c>
    </row>
    <row r="7111" spans="1:27">
      <c r="A7111">
        <v>5935</v>
      </c>
      <c r="B7111" t="s">
        <v>6238</v>
      </c>
      <c r="C7111" t="s">
        <v>12</v>
      </c>
      <c r="D7111">
        <v>19</v>
      </c>
      <c r="E7111">
        <v>42</v>
      </c>
      <c r="F7111">
        <v>2.9221549368000002</v>
      </c>
      <c r="G7111">
        <v>-9</v>
      </c>
      <c r="H7111">
        <v>11</v>
      </c>
      <c r="I7111">
        <v>37.161026952</v>
      </c>
      <c r="J7111">
        <f>(D7111+E7111/60+F7111/3600)*15</f>
        <v>295.51217564556998</v>
      </c>
      <c r="K7111">
        <f>IF(G7111&lt;0, G7111-H7111/60-I7111/3600, G7111+H7111/60+I7111/3600)</f>
        <v>-9.19365584082</v>
      </c>
      <c r="L7111">
        <v>41.524999999999999</v>
      </c>
      <c r="M7111">
        <v>-84.953000000000003</v>
      </c>
      <c r="N7111">
        <v>9.57</v>
      </c>
      <c r="O7111" t="s">
        <v>9341</v>
      </c>
      <c r="P7111">
        <v>7.63</v>
      </c>
      <c r="Q7111">
        <v>6.29</v>
      </c>
      <c r="R7111" t="s">
        <v>9341</v>
      </c>
      <c r="S7111">
        <v>5.8890000000000002</v>
      </c>
      <c r="T7111" t="s">
        <v>9341</v>
      </c>
      <c r="U7111" t="s">
        <v>9389</v>
      </c>
      <c r="V7111" t="str">
        <f>LEFT($U7111,2)</f>
        <v>K3</v>
      </c>
      <c r="W7111" s="3">
        <f>_xlfn.XLOOKUP(V7111,$AC$2:$AC$43,$AD$2:$AD$43,"none")</f>
        <v>0.95</v>
      </c>
      <c r="X7111" s="3">
        <f>IF(ISNUMBER($W7111), 4600 * (1 / (0.92 * $W7111 + 1.7) + 1 / (0.92 * $W7111 + 0.62)),"none")</f>
        <v>4866.084384156673</v>
      </c>
      <c r="Y7111" s="8">
        <f>IF(ISNUMBER($X7111), _xlfn.XLOOKUP($X7111,Sheet3!$A$2:$A$392,Sheet3!$B$2:$B$392,"none", 1,1), $AF$2)</f>
        <v>1</v>
      </c>
      <c r="Z7111" s="8">
        <f>IF(ISNUMBER($X7111), _xlfn.XLOOKUP($X7111,Sheet3!$A$2:$A$392,Sheet3!$C$2:$C$392,"none", 1,1), $AF$2)</f>
        <v>0.78720000000000001</v>
      </c>
      <c r="AA7111" s="8">
        <f>IF(ISNUMBER($X7111), _xlfn.XLOOKUP($X7111,Sheet3!$A$2:$A$392,Sheet3!$D$2:$D$392,"none", 1,1), $AF$2)</f>
        <v>0.57969999999999999</v>
      </c>
    </row>
    <row r="7112" spans="1:27">
      <c r="A7112">
        <v>5940</v>
      </c>
      <c r="B7112" t="s">
        <v>6243</v>
      </c>
      <c r="C7112" t="s">
        <v>297</v>
      </c>
      <c r="D7112">
        <v>15</v>
      </c>
      <c r="E7112">
        <v>14</v>
      </c>
      <c r="F7112">
        <v>50.596539799200002</v>
      </c>
      <c r="G7112">
        <v>-5</v>
      </c>
      <c r="H7112">
        <v>30</v>
      </c>
      <c r="I7112">
        <v>9.1868934600000003</v>
      </c>
      <c r="J7112">
        <f>(D7112+E7112/60+F7112/3600)*15</f>
        <v>228.71081891582998</v>
      </c>
      <c r="K7112">
        <f>IF(G7112&lt;0, G7112-H7112/60-I7112/3600, G7112+H7112/60+I7112/3600)</f>
        <v>-5.5025519148499997</v>
      </c>
      <c r="L7112">
        <v>-28.692</v>
      </c>
      <c r="M7112">
        <v>8.4030000000000005</v>
      </c>
      <c r="N7112">
        <v>4.26</v>
      </c>
      <c r="O7112" t="s">
        <v>9341</v>
      </c>
      <c r="P7112">
        <v>7.8</v>
      </c>
      <c r="Q7112">
        <v>6.29</v>
      </c>
      <c r="R7112" t="s">
        <v>9341</v>
      </c>
      <c r="S7112">
        <v>5.742</v>
      </c>
      <c r="T7112" t="s">
        <v>9341</v>
      </c>
      <c r="U7112" t="s">
        <v>9389</v>
      </c>
      <c r="V7112" t="str">
        <f>LEFT($U7112,2)</f>
        <v>K3</v>
      </c>
      <c r="W7112" s="3">
        <f>_xlfn.XLOOKUP(V7112,$AC$2:$AC$43,$AD$2:$AD$43,"none")</f>
        <v>0.95</v>
      </c>
      <c r="X7112" s="3">
        <f>IF(ISNUMBER($W7112), 4600 * (1 / (0.92 * $W7112 + 1.7) + 1 / (0.92 * $W7112 + 0.62)),"none")</f>
        <v>4866.084384156673</v>
      </c>
      <c r="Y7112" s="8">
        <f>IF(ISNUMBER($X7112), _xlfn.XLOOKUP($X7112,Sheet3!$A$2:$A$392,Sheet3!$B$2:$B$392,"none", 1,1), $AF$2)</f>
        <v>1</v>
      </c>
      <c r="Z7112" s="8">
        <f>IF(ISNUMBER($X7112), _xlfn.XLOOKUP($X7112,Sheet3!$A$2:$A$392,Sheet3!$C$2:$C$392,"none", 1,1), $AF$2)</f>
        <v>0.78720000000000001</v>
      </c>
      <c r="AA7112" s="8">
        <f>IF(ISNUMBER($X7112), _xlfn.XLOOKUP($X7112,Sheet3!$A$2:$A$392,Sheet3!$D$2:$D$392,"none", 1,1), $AF$2)</f>
        <v>0.57969999999999999</v>
      </c>
    </row>
    <row r="7113" spans="1:27">
      <c r="A7113">
        <v>6472</v>
      </c>
      <c r="B7113" t="s">
        <v>6775</v>
      </c>
      <c r="C7113" t="s">
        <v>19</v>
      </c>
      <c r="D7113">
        <v>18</v>
      </c>
      <c r="E7113">
        <v>59</v>
      </c>
      <c r="F7113">
        <v>58.10911308</v>
      </c>
      <c r="G7113">
        <v>22</v>
      </c>
      <c r="H7113">
        <v>48</v>
      </c>
      <c r="I7113">
        <v>52.249039920000001</v>
      </c>
      <c r="J7113">
        <f>(D7113+E7113/60+F7113/3600)*15</f>
        <v>284.99212130450002</v>
      </c>
      <c r="K7113">
        <f>IF(G7113&lt;0, G7113-H7113/60-I7113/3600, G7113+H7113/60+I7113/3600)</f>
        <v>22.8145136222</v>
      </c>
      <c r="L7113">
        <v>-16.706</v>
      </c>
      <c r="M7113">
        <v>9.08</v>
      </c>
      <c r="N7113">
        <v>4.7300000000000004</v>
      </c>
      <c r="O7113">
        <v>10.039999999999999</v>
      </c>
      <c r="P7113">
        <v>8.0399999999999991</v>
      </c>
      <c r="Q7113">
        <v>6.29</v>
      </c>
      <c r="R7113" t="s">
        <v>9341</v>
      </c>
      <c r="S7113">
        <v>5.0359999999999996</v>
      </c>
      <c r="T7113" t="s">
        <v>9341</v>
      </c>
      <c r="U7113" t="s">
        <v>9592</v>
      </c>
      <c r="V7113" t="str">
        <f>LEFT($U7113,2)</f>
        <v>M3</v>
      </c>
      <c r="W7113" s="3">
        <f>_xlfn.XLOOKUP(V7113,$AC$2:$AC$43,$AD$2:$AD$43,"none")</f>
        <v>1.5</v>
      </c>
      <c r="X7113" s="3">
        <f>IF(ISNUMBER($W7113), 4600 * (1 / (0.92 * $W7113 + 1.7) + 1 / (0.92 * $W7113 + 0.62)),"none")</f>
        <v>3793.5064935064934</v>
      </c>
      <c r="Y7113" s="8">
        <f>IF(ISNUMBER($X7113), _xlfn.XLOOKUP($X7113,Sheet3!$A$2:$A$392,Sheet3!$B$2:$B$392,"none", 1,1), $AF$2)</f>
        <v>1</v>
      </c>
      <c r="Z7113" s="8">
        <f>IF(ISNUMBER($X7113), _xlfn.XLOOKUP($X7113,Sheet3!$A$2:$A$392,Sheet3!$C$2:$C$392,"none", 1,1), $AF$2)</f>
        <v>0.63180000000000003</v>
      </c>
      <c r="AA7113" s="8">
        <f>IF(ISNUMBER($X7113), _xlfn.XLOOKUP($X7113,Sheet3!$A$2:$A$392,Sheet3!$D$2:$D$392,"none", 1,1), $AF$2)</f>
        <v>0.31119999999999998</v>
      </c>
    </row>
    <row r="7114" spans="1:27">
      <c r="A7114">
        <v>6495</v>
      </c>
      <c r="B7114" t="s">
        <v>6798</v>
      </c>
      <c r="C7114" t="s">
        <v>297</v>
      </c>
      <c r="D7114">
        <v>16</v>
      </c>
      <c r="E7114">
        <v>57</v>
      </c>
      <c r="F7114">
        <v>31.045530251999999</v>
      </c>
      <c r="G7114">
        <v>25</v>
      </c>
      <c r="H7114">
        <v>21</v>
      </c>
      <c r="I7114">
        <v>10.23014556</v>
      </c>
      <c r="J7114">
        <f>(D7114+E7114/60+F7114/3600)*15</f>
        <v>254.37935637605</v>
      </c>
      <c r="K7114">
        <f>IF(G7114&lt;0, G7114-H7114/60-I7114/3600, G7114+H7114/60+I7114/3600)</f>
        <v>25.352841707100001</v>
      </c>
      <c r="L7114">
        <v>7.1319999999999997</v>
      </c>
      <c r="M7114">
        <v>16.196000000000002</v>
      </c>
      <c r="N7114">
        <v>5.92</v>
      </c>
      <c r="O7114">
        <v>7.79</v>
      </c>
      <c r="P7114">
        <v>7.2</v>
      </c>
      <c r="Q7114">
        <v>6.29</v>
      </c>
      <c r="R7114" t="s">
        <v>9341</v>
      </c>
      <c r="S7114">
        <v>6.0359999999999996</v>
      </c>
      <c r="T7114" t="s">
        <v>9341</v>
      </c>
      <c r="U7114" t="s">
        <v>9749</v>
      </c>
      <c r="V7114" t="str">
        <f>LEFT($U7114,2)</f>
        <v>G5</v>
      </c>
      <c r="W7114" s="3">
        <f>_xlfn.XLOOKUP(V7114,$AC$2:$AC$43,$AD$2:$AD$43,"none")</f>
        <v>0.68</v>
      </c>
      <c r="X7114" s="3">
        <f>IF(ISNUMBER($W7114), 4600 * (1 / (0.92 * $W7114 + 1.7) + 1 / (0.92 * $W7114 + 0.62)),"none")</f>
        <v>5670.9835338658331</v>
      </c>
      <c r="Y7114" s="8">
        <f>IF(ISNUMBER($X7114), _xlfn.XLOOKUP($X7114,Sheet3!$A$2:$A$392,Sheet3!$B$2:$B$392,"none", 1,1), $AF$2)</f>
        <v>1</v>
      </c>
      <c r="Z7114" s="8">
        <f>IF(ISNUMBER($X7114), _xlfn.XLOOKUP($X7114,Sheet3!$A$2:$A$392,Sheet3!$C$2:$C$392,"none", 1,1), $AF$2)</f>
        <v>0.874</v>
      </c>
      <c r="AA7114" s="8">
        <f>IF(ISNUMBER($X7114), _xlfn.XLOOKUP($X7114,Sheet3!$A$2:$A$392,Sheet3!$D$2:$D$392,"none", 1,1), $AF$2)</f>
        <v>0.77600000000000002</v>
      </c>
    </row>
    <row r="7115" spans="1:27">
      <c r="A7115">
        <v>6704</v>
      </c>
      <c r="B7115" t="s">
        <v>7007</v>
      </c>
      <c r="C7115" t="s">
        <v>297</v>
      </c>
      <c r="D7115">
        <v>19</v>
      </c>
      <c r="E7115">
        <v>20</v>
      </c>
      <c r="F7115">
        <v>33.055968463200003</v>
      </c>
      <c r="G7115">
        <v>35</v>
      </c>
      <c r="H7115">
        <v>11</v>
      </c>
      <c r="I7115">
        <v>9.4561239120000007</v>
      </c>
      <c r="J7115">
        <f>(D7115+E7115/60+F7115/3600)*15</f>
        <v>290.13773320193002</v>
      </c>
      <c r="K7115">
        <f>IF(G7115&lt;0, G7115-H7115/60-I7115/3600, G7115+H7115/60+I7115/3600)</f>
        <v>35.185960034419999</v>
      </c>
      <c r="L7115">
        <v>6.0640000000000001</v>
      </c>
      <c r="M7115">
        <v>2.3439999999999999</v>
      </c>
      <c r="N7115">
        <v>3.71</v>
      </c>
      <c r="O7115">
        <v>5.81</v>
      </c>
      <c r="P7115">
        <v>6.1879999999999997</v>
      </c>
      <c r="Q7115">
        <v>6.29</v>
      </c>
      <c r="R7115" t="s">
        <v>9341</v>
      </c>
      <c r="S7115">
        <v>6.2809999999999997</v>
      </c>
      <c r="T7115" t="s">
        <v>9341</v>
      </c>
      <c r="U7115" t="s">
        <v>9538</v>
      </c>
      <c r="V7115" t="str">
        <f>LEFT($U7115,2)</f>
        <v>B9</v>
      </c>
      <c r="W7115" s="3">
        <f>_xlfn.XLOOKUP(V7115,$AC$2:$AC$43,$AD$2:$AD$43,"none")</f>
        <v>-7.0000000000000007E-2</v>
      </c>
      <c r="X7115" s="3">
        <f>IF(ISNUMBER($W7115), 4600 * (1 / (0.92 * $W7115 + 1.7) + 1 / (0.92 * $W7115 + 0.62)),"none")</f>
        <v>11091.761228434079</v>
      </c>
      <c r="Y7115" s="8">
        <f>IF(ISNUMBER($X7115), _xlfn.XLOOKUP($X7115,Sheet3!$A$2:$A$392,Sheet3!$B$2:$B$392,"none", 1,1), $AF$2)</f>
        <v>0.57499999999999996</v>
      </c>
      <c r="Z7115" s="8">
        <f>IF(ISNUMBER($X7115), _xlfn.XLOOKUP($X7115,Sheet3!$A$2:$A$392,Sheet3!$C$2:$C$392,"none", 1,1), $AF$2)</f>
        <v>0.66420000000000001</v>
      </c>
      <c r="AA7115" s="8">
        <f>IF(ISNUMBER($X7115), _xlfn.XLOOKUP($X7115,Sheet3!$A$2:$A$392,Sheet3!$D$2:$D$392,"none", 1,1), $AF$2)</f>
        <v>1</v>
      </c>
    </row>
    <row r="7116" spans="1:27">
      <c r="A7116">
        <v>6806</v>
      </c>
      <c r="B7116" t="s">
        <v>7109</v>
      </c>
      <c r="C7116" t="s">
        <v>12</v>
      </c>
      <c r="D7116">
        <v>16</v>
      </c>
      <c r="E7116">
        <v>50</v>
      </c>
      <c r="F7116">
        <v>36.094346332800001</v>
      </c>
      <c r="G7116">
        <v>41</v>
      </c>
      <c r="H7116">
        <v>53</v>
      </c>
      <c r="I7116">
        <v>47.396504651999997</v>
      </c>
      <c r="J7116">
        <f>(D7116+E7116/60+F7116/3600)*15</f>
        <v>252.65039310971997</v>
      </c>
      <c r="K7116">
        <f>IF(G7116&lt;0, G7116-H7116/60-I7116/3600, G7116+H7116/60+I7116/3600)</f>
        <v>41.89649902907</v>
      </c>
      <c r="L7116">
        <v>-71.257999999999996</v>
      </c>
      <c r="M7116">
        <v>62.637999999999998</v>
      </c>
      <c r="N7116">
        <v>8.07</v>
      </c>
      <c r="O7116" t="s">
        <v>9341</v>
      </c>
      <c r="P7116">
        <v>7.3879999999999999</v>
      </c>
      <c r="Q7116">
        <v>6.29</v>
      </c>
      <c r="R7116" t="s">
        <v>9341</v>
      </c>
      <c r="S7116">
        <v>6.0039999999999996</v>
      </c>
      <c r="T7116" t="s">
        <v>9341</v>
      </c>
      <c r="U7116" t="s">
        <v>9515</v>
      </c>
      <c r="V7116" t="str">
        <f>LEFT($U7116,2)</f>
        <v>K3</v>
      </c>
      <c r="W7116" s="3">
        <f>_xlfn.XLOOKUP(V7116,$AC$2:$AC$43,$AD$2:$AD$43,"none")</f>
        <v>0.95</v>
      </c>
      <c r="X7116" s="3">
        <f>IF(ISNUMBER($W7116), 4600 * (1 / (0.92 * $W7116 + 1.7) + 1 / (0.92 * $W7116 + 0.62)),"none")</f>
        <v>4866.084384156673</v>
      </c>
      <c r="Y7116" s="8">
        <f>IF(ISNUMBER($X7116), _xlfn.XLOOKUP($X7116,Sheet3!$A$2:$A$392,Sheet3!$B$2:$B$392,"none", 1,1), $AF$2)</f>
        <v>1</v>
      </c>
      <c r="Z7116" s="8">
        <f>IF(ISNUMBER($X7116), _xlfn.XLOOKUP($X7116,Sheet3!$A$2:$A$392,Sheet3!$C$2:$C$392,"none", 1,1), $AF$2)</f>
        <v>0.78720000000000001</v>
      </c>
      <c r="AA7116" s="8">
        <f>IF(ISNUMBER($X7116), _xlfn.XLOOKUP($X7116,Sheet3!$A$2:$A$392,Sheet3!$D$2:$D$392,"none", 1,1), $AF$2)</f>
        <v>0.57969999999999999</v>
      </c>
    </row>
    <row r="7117" spans="1:27">
      <c r="A7117">
        <v>6944</v>
      </c>
      <c r="B7117" t="s">
        <v>7247</v>
      </c>
      <c r="C7117" t="s">
        <v>297</v>
      </c>
      <c r="D7117">
        <v>8</v>
      </c>
      <c r="E7117">
        <v>30</v>
      </c>
      <c r="F7117">
        <v>39.228873247199999</v>
      </c>
      <c r="G7117">
        <v>-44</v>
      </c>
      <c r="H7117">
        <v>44</v>
      </c>
      <c r="I7117">
        <v>14.346383532000001</v>
      </c>
      <c r="J7117">
        <f>(D7117+E7117/60+F7117/3600)*15</f>
        <v>127.66345363853</v>
      </c>
      <c r="K7117">
        <f>IF(G7117&lt;0, G7117-H7117/60-I7117/3600, G7117+H7117/60+I7117/3600)</f>
        <v>-44.737318439870002</v>
      </c>
      <c r="L7117">
        <v>-10.597</v>
      </c>
      <c r="M7117">
        <v>5.4880000000000004</v>
      </c>
      <c r="N7117">
        <v>1.8</v>
      </c>
      <c r="O7117">
        <v>5.8</v>
      </c>
      <c r="P7117">
        <v>6.26</v>
      </c>
      <c r="Q7117">
        <v>6.29</v>
      </c>
      <c r="R7117" t="s">
        <v>9341</v>
      </c>
      <c r="S7117">
        <v>6.282</v>
      </c>
      <c r="T7117" t="s">
        <v>9341</v>
      </c>
      <c r="U7117" t="s">
        <v>9364</v>
      </c>
      <c r="V7117" t="str">
        <f>LEFT($U7117,2)</f>
        <v>B3</v>
      </c>
      <c r="W7117" s="3">
        <f>_xlfn.XLOOKUP(V7117,$AC$2:$AC$43,$AD$2:$AD$43,"none")</f>
        <v>-0.2</v>
      </c>
      <c r="X7117" s="3">
        <f>IF(ISNUMBER($W7117), 4600 * (1 / (0.92 * $W7117 + 1.7) + 1 / (0.92 * $W7117 + 0.62)),"none")</f>
        <v>13584.75950715306</v>
      </c>
      <c r="Y7117" s="8">
        <f>IF(ISNUMBER($X7117), _xlfn.XLOOKUP($X7117,Sheet3!$A$2:$A$392,Sheet3!$B$2:$B$392,"none", 1,1), $AF$2)</f>
        <v>0.50129999999999997</v>
      </c>
      <c r="Z7117" s="8">
        <f>IF(ISNUMBER($X7117), _xlfn.XLOOKUP($X7117,Sheet3!$A$2:$A$392,Sheet3!$C$2:$C$392,"none", 1,1), $AF$2)</f>
        <v>0.60470000000000002</v>
      </c>
      <c r="AA7117" s="8">
        <f>IF(ISNUMBER($X7117), _xlfn.XLOOKUP($X7117,Sheet3!$A$2:$A$392,Sheet3!$D$2:$D$392,"none", 1,1), $AF$2)</f>
        <v>1</v>
      </c>
    </row>
    <row r="7118" spans="1:27">
      <c r="A7118">
        <v>8469</v>
      </c>
      <c r="B7118" t="s">
        <v>8772</v>
      </c>
      <c r="C7118" t="s">
        <v>34</v>
      </c>
      <c r="D7118">
        <v>16</v>
      </c>
      <c r="E7118">
        <v>40</v>
      </c>
      <c r="F7118">
        <v>44.3994563352</v>
      </c>
      <c r="G7118">
        <v>-51</v>
      </c>
      <c r="H7118">
        <v>28</v>
      </c>
      <c r="I7118">
        <v>41.726953559999998</v>
      </c>
      <c r="J7118">
        <f>(D7118+E7118/60+F7118/3600)*15</f>
        <v>250.18499773473002</v>
      </c>
      <c r="K7118">
        <f>IF(G7118&lt;0, G7118-H7118/60-I7118/3600, G7118+H7118/60+I7118/3600)</f>
        <v>-51.478257487100002</v>
      </c>
      <c r="L7118">
        <v>11.454000000000001</v>
      </c>
      <c r="M7118">
        <v>131.333</v>
      </c>
      <c r="N7118">
        <v>19.59</v>
      </c>
      <c r="O7118" t="s">
        <v>9341</v>
      </c>
      <c r="P7118">
        <v>6.58</v>
      </c>
      <c r="Q7118">
        <v>6.29</v>
      </c>
      <c r="R7118" t="s">
        <v>9341</v>
      </c>
      <c r="S7118">
        <v>6.2249999999999996</v>
      </c>
      <c r="T7118" t="s">
        <v>9341</v>
      </c>
      <c r="U7118" t="s">
        <v>11486</v>
      </c>
      <c r="V7118" t="str">
        <f>LEFT($U7118,2)</f>
        <v>F1</v>
      </c>
      <c r="W7118" s="3">
        <f>_xlfn.XLOOKUP(V7118,$AC$2:$AC$43,$AD$2:$AD$43,"none")</f>
        <v>0.34</v>
      </c>
      <c r="X7118" s="3">
        <f>IF(ISNUMBER($W7118), 4600 * (1 / (0.92 * $W7118 + 1.7) + 1 / (0.92 * $W7118 + 0.62)),"none")</f>
        <v>7216.7629742546496</v>
      </c>
      <c r="Y7118" s="8">
        <f>IF(ISNUMBER($X7118), _xlfn.XLOOKUP($X7118,Sheet3!$A$2:$A$392,Sheet3!$B$2:$B$392,"none", 1,1), $AF$2)</f>
        <v>0.88229999999999997</v>
      </c>
      <c r="Z7118" s="8">
        <f>IF(ISNUMBER($X7118), _xlfn.XLOOKUP($X7118,Sheet3!$A$2:$A$392,Sheet3!$C$2:$C$392,"none", 1,1), $AF$2)</f>
        <v>0.88190000000000002</v>
      </c>
      <c r="AA7118" s="8">
        <f>IF(ISNUMBER($X7118), _xlfn.XLOOKUP($X7118,Sheet3!$A$2:$A$392,Sheet3!$D$2:$D$392,"none", 1,1), $AF$2)</f>
        <v>1</v>
      </c>
    </row>
    <row r="7119" spans="1:27">
      <c r="A7119">
        <v>8666</v>
      </c>
      <c r="B7119" t="s">
        <v>8971</v>
      </c>
      <c r="C7119" t="s">
        <v>297</v>
      </c>
      <c r="D7119">
        <v>11</v>
      </c>
      <c r="E7119">
        <v>38</v>
      </c>
      <c r="F7119">
        <v>24.068999999999999</v>
      </c>
      <c r="G7119">
        <v>-2</v>
      </c>
      <c r="H7119">
        <v>26</v>
      </c>
      <c r="I7119">
        <v>9.26</v>
      </c>
      <c r="J7119">
        <f>(D7119+E7119/60+F7119/3600)*15</f>
        <v>174.60028750000001</v>
      </c>
      <c r="K7119">
        <f>IF(G7119&lt;0, G7119-H7119/60-I7119/3600, G7119+H7119/60+I7119/3600)</f>
        <v>-2.4359055555555558</v>
      </c>
      <c r="L7119">
        <v>-36.700000000000003</v>
      </c>
      <c r="M7119">
        <v>12.9</v>
      </c>
      <c r="N7119" t="s">
        <v>9341</v>
      </c>
      <c r="O7119" t="s">
        <v>9341</v>
      </c>
      <c r="P7119">
        <v>7.46</v>
      </c>
      <c r="Q7119">
        <v>6.29</v>
      </c>
      <c r="R7119" t="s">
        <v>9341</v>
      </c>
      <c r="S7119" t="s">
        <v>9341</v>
      </c>
      <c r="T7119" t="s">
        <v>9341</v>
      </c>
      <c r="U7119" t="s">
        <v>9341</v>
      </c>
      <c r="V7119" t="str">
        <f>LEFT($U7119,2)</f>
        <v>~</v>
      </c>
      <c r="W7119" s="3" t="str">
        <f>_xlfn.XLOOKUP(V7119,$AC$2:$AC$43,$AD$2:$AD$43,"none")</f>
        <v>none</v>
      </c>
      <c r="X7119" s="3" t="str">
        <f>IF(ISNUMBER($W7119), 4600 * (1 / (0.92 * $W7119 + 1.7) + 1 / (0.92 * $W7119 + 0.62)),"none")</f>
        <v>none</v>
      </c>
      <c r="Y7119" s="8">
        <f>IF(ISNUMBER($X7119), _xlfn.XLOOKUP($X7119,Sheet3!$A$2:$A$392,Sheet3!$B$2:$B$392,"none", 1,1), $AF$2)</f>
        <v>0.8</v>
      </c>
      <c r="Z7119" s="8">
        <f>IF(ISNUMBER($X7119), _xlfn.XLOOKUP($X7119,Sheet3!$A$2:$A$392,Sheet3!$C$2:$C$392,"none", 1,1), $AF$2)</f>
        <v>0.8</v>
      </c>
      <c r="AA7119" s="8">
        <f>IF(ISNUMBER($X7119), _xlfn.XLOOKUP($X7119,Sheet3!$A$2:$A$392,Sheet3!$D$2:$D$392,"none", 1,1), $AF$2)</f>
        <v>0.8</v>
      </c>
    </row>
    <row r="7120" spans="1:27">
      <c r="A7120">
        <v>8741</v>
      </c>
      <c r="B7120" t="s">
        <v>9046</v>
      </c>
      <c r="C7120" t="s">
        <v>297</v>
      </c>
      <c r="D7120">
        <v>15</v>
      </c>
      <c r="E7120">
        <v>32</v>
      </c>
      <c r="F7120">
        <v>55.765622999999998</v>
      </c>
      <c r="G7120">
        <v>31</v>
      </c>
      <c r="H7120">
        <v>21</v>
      </c>
      <c r="I7120">
        <v>32.319070000000004</v>
      </c>
      <c r="J7120">
        <f>(D7120+E7120/60+F7120/3600)*15</f>
        <v>233.23235676249999</v>
      </c>
      <c r="K7120">
        <f>IF(G7120&lt;0, G7120-H7120/60-I7120/3600, G7120+H7120/60+I7120/3600)</f>
        <v>31.358977519444444</v>
      </c>
      <c r="L7120">
        <v>-19.600000000000001</v>
      </c>
      <c r="M7120">
        <v>-6.2</v>
      </c>
      <c r="N7120" t="s">
        <v>9341</v>
      </c>
      <c r="O7120" t="s">
        <v>9341</v>
      </c>
      <c r="P7120">
        <v>6.38</v>
      </c>
      <c r="Q7120">
        <v>6.29</v>
      </c>
      <c r="R7120" t="s">
        <v>9341</v>
      </c>
      <c r="S7120" t="s">
        <v>9341</v>
      </c>
      <c r="T7120" t="s">
        <v>9341</v>
      </c>
      <c r="U7120" t="s">
        <v>9341</v>
      </c>
      <c r="V7120" t="str">
        <f>LEFT($U7120,2)</f>
        <v>~</v>
      </c>
      <c r="W7120" s="3" t="str">
        <f>_xlfn.XLOOKUP(V7120,$AC$2:$AC$43,$AD$2:$AD$43,"none")</f>
        <v>none</v>
      </c>
      <c r="X7120" s="3" t="str">
        <f>IF(ISNUMBER($W7120), 4600 * (1 / (0.92 * $W7120 + 1.7) + 1 / (0.92 * $W7120 + 0.62)),"none")</f>
        <v>none</v>
      </c>
      <c r="Y7120" s="8">
        <f>IF(ISNUMBER($X7120), _xlfn.XLOOKUP($X7120,Sheet3!$A$2:$A$392,Sheet3!$B$2:$B$392,"none", 1,1), $AF$2)</f>
        <v>0.8</v>
      </c>
      <c r="Z7120" s="8">
        <f>IF(ISNUMBER($X7120), _xlfn.XLOOKUP($X7120,Sheet3!$A$2:$A$392,Sheet3!$C$2:$C$392,"none", 1,1), $AF$2)</f>
        <v>0.8</v>
      </c>
      <c r="AA7120" s="8">
        <f>IF(ISNUMBER($X7120), _xlfn.XLOOKUP($X7120,Sheet3!$A$2:$A$392,Sheet3!$D$2:$D$392,"none", 1,1), $AF$2)</f>
        <v>0.8</v>
      </c>
    </row>
    <row r="7121" spans="1:27">
      <c r="A7121">
        <v>8904</v>
      </c>
      <c r="B7121" t="s">
        <v>9209</v>
      </c>
      <c r="C7121" t="s">
        <v>12</v>
      </c>
      <c r="D7121">
        <v>10</v>
      </c>
      <c r="E7121">
        <v>55</v>
      </c>
      <c r="F7121">
        <v>37.248427365600001</v>
      </c>
      <c r="G7121">
        <v>24</v>
      </c>
      <c r="H7121">
        <v>44</v>
      </c>
      <c r="I7121">
        <v>56.549843772000003</v>
      </c>
      <c r="J7121">
        <f>(D7121+E7121/60+F7121/3600)*15</f>
        <v>163.90520178068999</v>
      </c>
      <c r="K7121">
        <f>IF(G7121&lt;0, G7121-H7121/60-I7121/3600, G7121+H7121/60+I7121/3600)</f>
        <v>24.749041623269999</v>
      </c>
      <c r="L7121">
        <v>-75.426000000000002</v>
      </c>
      <c r="M7121">
        <v>-18.719000000000001</v>
      </c>
      <c r="N7121">
        <v>10.25</v>
      </c>
      <c r="O7121" t="s">
        <v>9341</v>
      </c>
      <c r="P7121">
        <v>6.36</v>
      </c>
      <c r="Q7121">
        <v>6.29</v>
      </c>
      <c r="R7121" t="s">
        <v>9341</v>
      </c>
      <c r="S7121">
        <v>6.407</v>
      </c>
      <c r="T7121" t="s">
        <v>9341</v>
      </c>
      <c r="U7121" t="s">
        <v>9418</v>
      </c>
      <c r="V7121" t="str">
        <f>LEFT($U7121,2)</f>
        <v>A2</v>
      </c>
      <c r="W7121" s="3">
        <f>_xlfn.XLOOKUP(V7121,$AC$2:$AC$43,$AD$2:$AD$43,"none")</f>
        <v>0.05</v>
      </c>
      <c r="X7121" s="3">
        <f>IF(ISNUMBER($W7121), 4600 * (1 / (0.92 * $W7121 + 1.7) + 1 / (0.92 * $W7121 + 0.62)),"none")</f>
        <v>9541.5002631497482</v>
      </c>
      <c r="Y7121" s="8">
        <f>IF(ISNUMBER($X7121), _xlfn.XLOOKUP($X7121,Sheet3!$A$2:$A$392,Sheet3!$B$2:$B$392,"none", 1,1), $AF$2)</f>
        <v>0.65039999999999998</v>
      </c>
      <c r="Z7121" s="8">
        <f>IF(ISNUMBER($X7121), _xlfn.XLOOKUP($X7121,Sheet3!$A$2:$A$392,Sheet3!$C$2:$C$392,"none", 1,1), $AF$2)</f>
        <v>0.72150000000000003</v>
      </c>
      <c r="AA7121" s="8">
        <f>IF(ISNUMBER($X7121), _xlfn.XLOOKUP($X7121,Sheet3!$A$2:$A$392,Sheet3!$D$2:$D$392,"none", 1,1), $AF$2)</f>
        <v>1</v>
      </c>
    </row>
    <row r="7122" spans="1:27">
      <c r="A7122">
        <v>8944</v>
      </c>
      <c r="B7122" t="s">
        <v>9249</v>
      </c>
      <c r="C7122" t="s">
        <v>12</v>
      </c>
      <c r="D7122">
        <v>6</v>
      </c>
      <c r="E7122">
        <v>48</v>
      </c>
      <c r="F7122">
        <v>12.821805722400001</v>
      </c>
      <c r="G7122">
        <v>55</v>
      </c>
      <c r="H7122">
        <v>42</v>
      </c>
      <c r="I7122">
        <v>16.142701643999999</v>
      </c>
      <c r="J7122">
        <f>(D7122+E7122/60+F7122/3600)*15</f>
        <v>102.05342419051</v>
      </c>
      <c r="K7122">
        <f>IF(G7122&lt;0, G7122-H7122/60-I7122/3600, G7122+H7122/60+I7122/3600)</f>
        <v>55.70448408379</v>
      </c>
      <c r="L7122">
        <v>53.017000000000003</v>
      </c>
      <c r="M7122">
        <v>-105.19499999999999</v>
      </c>
      <c r="N7122">
        <v>23.5</v>
      </c>
      <c r="O7122" t="s">
        <v>9341</v>
      </c>
      <c r="P7122">
        <v>6.75</v>
      </c>
      <c r="Q7122">
        <v>6.29</v>
      </c>
      <c r="R7122" t="s">
        <v>9341</v>
      </c>
      <c r="S7122">
        <v>6.2030000000000003</v>
      </c>
      <c r="T7122" t="s">
        <v>9341</v>
      </c>
      <c r="U7122" t="s">
        <v>9478</v>
      </c>
      <c r="V7122" t="str">
        <f>LEFT($U7122,2)</f>
        <v>F4</v>
      </c>
      <c r="W7122" s="3" t="str">
        <f>_xlfn.XLOOKUP(V7122,$AC$2:$AC$43,$AD$2:$AD$43,"none")</f>
        <v>none</v>
      </c>
      <c r="X7122" s="3" t="str">
        <f>IF(ISNUMBER($W7122), 4600 * (1 / (0.92 * $W7122 + 1.7) + 1 / (0.92 * $W7122 + 0.62)),"none")</f>
        <v>none</v>
      </c>
      <c r="Y7122" s="8">
        <f>IF(ISNUMBER($X7122), _xlfn.XLOOKUP($X7122,Sheet3!$A$2:$A$392,Sheet3!$B$2:$B$392,"none", 1,1), $AF$2)</f>
        <v>0.8</v>
      </c>
      <c r="Z7122" s="8">
        <f>IF(ISNUMBER($X7122), _xlfn.XLOOKUP($X7122,Sheet3!$A$2:$A$392,Sheet3!$C$2:$C$392,"none", 1,1), $AF$2)</f>
        <v>0.8</v>
      </c>
      <c r="AA7122" s="8">
        <f>IF(ISNUMBER($X7122), _xlfn.XLOOKUP($X7122,Sheet3!$A$2:$A$392,Sheet3!$D$2:$D$392,"none", 1,1), $AF$2)</f>
        <v>0.8</v>
      </c>
    </row>
    <row r="7123" spans="1:27">
      <c r="A7123">
        <v>340</v>
      </c>
      <c r="B7123" t="s">
        <v>638</v>
      </c>
      <c r="C7123" t="s">
        <v>15</v>
      </c>
      <c r="D7123">
        <v>2</v>
      </c>
      <c r="E7123">
        <v>23</v>
      </c>
      <c r="F7123">
        <v>51.744370420800003</v>
      </c>
      <c r="G7123">
        <v>55</v>
      </c>
      <c r="H7123">
        <v>21</v>
      </c>
      <c r="I7123">
        <v>53.502677351999999</v>
      </c>
      <c r="J7123">
        <f>(D7123+E7123/60+F7123/3600)*15</f>
        <v>35.96560154342</v>
      </c>
      <c r="K7123">
        <f>IF(G7123&lt;0, G7123-H7123/60-I7123/3600, G7123+H7123/60+I7123/3600)</f>
        <v>55.364861854819999</v>
      </c>
      <c r="L7123">
        <v>-1.8779999999999999</v>
      </c>
      <c r="M7123">
        <v>-2.44</v>
      </c>
      <c r="N7123">
        <v>0.93</v>
      </c>
      <c r="O7123">
        <v>7.76</v>
      </c>
      <c r="P7123">
        <v>7.12</v>
      </c>
      <c r="Q7123">
        <v>6.2910000000000004</v>
      </c>
      <c r="R7123" t="s">
        <v>9341</v>
      </c>
      <c r="S7123">
        <v>6</v>
      </c>
      <c r="T7123" t="s">
        <v>9341</v>
      </c>
      <c r="U7123" t="s">
        <v>9549</v>
      </c>
      <c r="V7123" t="str">
        <f>LEFT($U7123,2)</f>
        <v>F8</v>
      </c>
      <c r="W7123" s="3">
        <f>_xlfn.XLOOKUP(V7123,$AC$2:$AC$43,$AD$2:$AD$43,"none")</f>
        <v>0.53</v>
      </c>
      <c r="X7123" s="3">
        <f>IF(ISNUMBER($W7123), 4600 * (1 / (0.92 * $W7123 + 1.7) + 1 / (0.92 * $W7123 + 0.62)),"none")</f>
        <v>6255.8848880729693</v>
      </c>
      <c r="Y7123" s="8">
        <f>IF(ISNUMBER($X7123), _xlfn.XLOOKUP($X7123,Sheet3!$A$2:$A$392,Sheet3!$B$2:$B$392,"none", 1,1), $AF$2)</f>
        <v>1</v>
      </c>
      <c r="Z7123" s="8">
        <f>IF(ISNUMBER($X7123), _xlfn.XLOOKUP($X7123,Sheet3!$A$2:$A$392,Sheet3!$C$2:$C$392,"none", 1,1), $AF$2)</f>
        <v>0.92759999999999998</v>
      </c>
      <c r="AA7123" s="8">
        <f>IF(ISNUMBER($X7123), _xlfn.XLOOKUP($X7123,Sheet3!$A$2:$A$392,Sheet3!$D$2:$D$392,"none", 1,1), $AF$2)</f>
        <v>0.91679999999999995</v>
      </c>
    </row>
    <row r="7124" spans="1:27">
      <c r="A7124">
        <v>1487</v>
      </c>
      <c r="B7124" t="s">
        <v>1788</v>
      </c>
      <c r="C7124" t="s">
        <v>297</v>
      </c>
      <c r="D7124">
        <v>3</v>
      </c>
      <c r="E7124">
        <v>27</v>
      </c>
      <c r="F7124">
        <v>18.675783590399998</v>
      </c>
      <c r="G7124">
        <v>12</v>
      </c>
      <c r="H7124">
        <v>44</v>
      </c>
      <c r="I7124">
        <v>7.0197926280000003</v>
      </c>
      <c r="J7124">
        <f>(D7124+E7124/60+F7124/3600)*15</f>
        <v>51.82781576496</v>
      </c>
      <c r="K7124">
        <f>IF(G7124&lt;0, G7124-H7124/60-I7124/3600, G7124+H7124/60+I7124/3600)</f>
        <v>12.73528327573</v>
      </c>
      <c r="L7124">
        <v>9.7129999999999992</v>
      </c>
      <c r="M7124">
        <v>-7.452</v>
      </c>
      <c r="N7124">
        <v>9.5399999999999991</v>
      </c>
      <c r="O7124" t="s">
        <v>9341</v>
      </c>
      <c r="P7124">
        <v>6.266</v>
      </c>
      <c r="Q7124">
        <v>6.2910000000000004</v>
      </c>
      <c r="R7124" t="s">
        <v>9341</v>
      </c>
      <c r="S7124">
        <v>6.29</v>
      </c>
      <c r="T7124" t="s">
        <v>9341</v>
      </c>
      <c r="U7124" t="s">
        <v>9750</v>
      </c>
      <c r="V7124" t="str">
        <f>LEFT($U7124,2)</f>
        <v>A0</v>
      </c>
      <c r="W7124" s="3">
        <f>_xlfn.XLOOKUP(V7124,$AC$2:$AC$43,$AD$2:$AD$43,"none")</f>
        <v>-0.01</v>
      </c>
      <c r="X7124" s="3">
        <f>IF(ISNUMBER($W7124), 4600 * (1 / (0.92 * $W7124 + 1.7) + 1 / (0.92 * $W7124 + 0.62)),"none")</f>
        <v>10251.712375722911</v>
      </c>
      <c r="Y7124" s="8">
        <f>IF(ISNUMBER($X7124), _xlfn.XLOOKUP($X7124,Sheet3!$A$2:$A$392,Sheet3!$B$2:$B$392,"none", 1,1), $AF$2)</f>
        <v>0.6109</v>
      </c>
      <c r="Z7124" s="8">
        <f>IF(ISNUMBER($X7124), _xlfn.XLOOKUP($X7124,Sheet3!$A$2:$A$392,Sheet3!$C$2:$C$392,"none", 1,1), $AF$2)</f>
        <v>0.69189999999999996</v>
      </c>
      <c r="AA7124" s="8">
        <f>IF(ISNUMBER($X7124), _xlfn.XLOOKUP($X7124,Sheet3!$A$2:$A$392,Sheet3!$D$2:$D$392,"none", 1,1), $AF$2)</f>
        <v>1</v>
      </c>
    </row>
    <row r="7125" spans="1:27">
      <c r="A7125">
        <v>2025</v>
      </c>
      <c r="B7125" t="s">
        <v>2326</v>
      </c>
      <c r="C7125" t="s">
        <v>297</v>
      </c>
      <c r="D7125">
        <v>5</v>
      </c>
      <c r="E7125">
        <v>30</v>
      </c>
      <c r="F7125">
        <v>43.347954647999998</v>
      </c>
      <c r="G7125">
        <v>22</v>
      </c>
      <c r="H7125">
        <v>27</v>
      </c>
      <c r="I7125">
        <v>44.117707608000003</v>
      </c>
      <c r="J7125">
        <f>(D7125+E7125/60+F7125/3600)*15</f>
        <v>82.680616477699999</v>
      </c>
      <c r="K7125">
        <f>IF(G7125&lt;0, G7125-H7125/60-I7125/3600, G7125+H7125/60+I7125/3600)</f>
        <v>22.462254918779998</v>
      </c>
      <c r="L7125">
        <v>43.338000000000001</v>
      </c>
      <c r="M7125">
        <v>-20.408999999999999</v>
      </c>
      <c r="N7125">
        <v>9.39</v>
      </c>
      <c r="O7125" t="s">
        <v>9341</v>
      </c>
      <c r="P7125">
        <v>7.4710000000000001</v>
      </c>
      <c r="Q7125">
        <v>6.2910000000000004</v>
      </c>
      <c r="R7125" t="s">
        <v>9341</v>
      </c>
      <c r="S7125">
        <v>5.9560000000000004</v>
      </c>
      <c r="T7125" t="s">
        <v>9341</v>
      </c>
      <c r="U7125" t="s">
        <v>104</v>
      </c>
      <c r="V7125" t="str">
        <f>LEFT($U7125,2)</f>
        <v>K0</v>
      </c>
      <c r="W7125" s="3">
        <f>_xlfn.XLOOKUP(V7125,$AC$2:$AC$43,$AD$2:$AD$43,"none")</f>
        <v>0.81</v>
      </c>
      <c r="X7125" s="3">
        <f>IF(ISNUMBER($W7125), 4600 * (1 / (0.92 * $W7125 + 1.7) + 1 / (0.92 * $W7125 + 0.62)),"none")</f>
        <v>5250.7063834266155</v>
      </c>
      <c r="Y7125" s="8">
        <f>IF(ISNUMBER($X7125), _xlfn.XLOOKUP($X7125,Sheet3!$A$2:$A$392,Sheet3!$B$2:$B$392,"none", 1,1), $AF$2)</f>
        <v>1</v>
      </c>
      <c r="Z7125" s="8">
        <f>IF(ISNUMBER($X7125), _xlfn.XLOOKUP($X7125,Sheet3!$A$2:$A$392,Sheet3!$C$2:$C$392,"none", 1,1), $AF$2)</f>
        <v>0.83299999999999996</v>
      </c>
      <c r="AA7125" s="8">
        <f>IF(ISNUMBER($X7125), _xlfn.XLOOKUP($X7125,Sheet3!$A$2:$A$392,Sheet3!$D$2:$D$392,"none", 1,1), $AF$2)</f>
        <v>0.67869999999999997</v>
      </c>
    </row>
    <row r="7126" spans="1:27">
      <c r="A7126">
        <v>6251</v>
      </c>
      <c r="B7126" t="s">
        <v>6554</v>
      </c>
      <c r="C7126" t="s">
        <v>313</v>
      </c>
      <c r="D7126">
        <v>18</v>
      </c>
      <c r="E7126">
        <v>18</v>
      </c>
      <c r="F7126">
        <v>2.9421219528</v>
      </c>
      <c r="G7126">
        <v>13</v>
      </c>
      <c r="H7126">
        <v>46</v>
      </c>
      <c r="I7126">
        <v>37.309524168000003</v>
      </c>
      <c r="J7126">
        <f>(D7126+E7126/60+F7126/3600)*15</f>
        <v>274.51225884146999</v>
      </c>
      <c r="K7126">
        <f>IF(G7126&lt;0, G7126-H7126/60-I7126/3600, G7126+H7126/60+I7126/3600)</f>
        <v>13.777030423380001</v>
      </c>
      <c r="L7126">
        <v>-1.696</v>
      </c>
      <c r="M7126">
        <v>-7.3040000000000003</v>
      </c>
      <c r="N7126">
        <v>3.1</v>
      </c>
      <c r="O7126" t="s">
        <v>9341</v>
      </c>
      <c r="P7126">
        <v>6.2480000000000002</v>
      </c>
      <c r="Q7126">
        <v>6.2910000000000004</v>
      </c>
      <c r="R7126" t="s">
        <v>9341</v>
      </c>
      <c r="S7126">
        <v>6.2619999999999996</v>
      </c>
      <c r="T7126" t="s">
        <v>9341</v>
      </c>
      <c r="U7126" t="s">
        <v>9410</v>
      </c>
      <c r="V7126" t="str">
        <f>LEFT($U7126,2)</f>
        <v>B5</v>
      </c>
      <c r="W7126" s="3">
        <f>_xlfn.XLOOKUP(V7126,$AC$2:$AC$43,$AD$2:$AD$43,"none")</f>
        <v>-0.16</v>
      </c>
      <c r="X7126" s="3">
        <f>IF(ISNUMBER($W7126), 4600 * (1 / (0.92 * $W7126 + 1.7) + 1 / (0.92 * $W7126 + 0.62)),"none")</f>
        <v>12691.662939978085</v>
      </c>
      <c r="Y7126" s="8">
        <f>IF(ISNUMBER($X7126), _xlfn.XLOOKUP($X7126,Sheet3!$A$2:$A$392,Sheet3!$B$2:$B$392,"none", 1,1), $AF$2)</f>
        <v>0.52290000000000003</v>
      </c>
      <c r="Z7126" s="8">
        <f>IF(ISNUMBER($X7126), _xlfn.XLOOKUP($X7126,Sheet3!$A$2:$A$392,Sheet3!$C$2:$C$392,"none", 1,1), $AF$2)</f>
        <v>0.62250000000000005</v>
      </c>
      <c r="AA7126" s="8">
        <f>IF(ISNUMBER($X7126), _xlfn.XLOOKUP($X7126,Sheet3!$A$2:$A$392,Sheet3!$D$2:$D$392,"none", 1,1), $AF$2)</f>
        <v>1</v>
      </c>
    </row>
    <row r="7127" spans="1:27">
      <c r="A7127">
        <v>2103</v>
      </c>
      <c r="B7127" t="s">
        <v>2404</v>
      </c>
      <c r="C7127" t="s">
        <v>12</v>
      </c>
      <c r="D7127">
        <v>5</v>
      </c>
      <c r="E7127">
        <v>47</v>
      </c>
      <c r="F7127">
        <v>14.6850465816</v>
      </c>
      <c r="G7127">
        <v>42</v>
      </c>
      <c r="H7127">
        <v>31</v>
      </c>
      <c r="I7127">
        <v>36.286374539999997</v>
      </c>
      <c r="J7127">
        <f>(D7127+E7127/60+F7127/3600)*15</f>
        <v>86.811187694089995</v>
      </c>
      <c r="K7127">
        <f>IF(G7127&lt;0, G7127-H7127/60-I7127/3600, G7127+H7127/60+I7127/3600)</f>
        <v>42.526746215149998</v>
      </c>
      <c r="L7127">
        <v>6.7560000000000002</v>
      </c>
      <c r="M7127">
        <v>-87.454999999999998</v>
      </c>
      <c r="N7127">
        <v>6.24</v>
      </c>
      <c r="O7127" t="s">
        <v>9341</v>
      </c>
      <c r="P7127">
        <v>7.657</v>
      </c>
      <c r="Q7127">
        <v>6.2919999999999998</v>
      </c>
      <c r="R7127" t="s">
        <v>9341</v>
      </c>
      <c r="S7127">
        <v>5.8739999999999997</v>
      </c>
      <c r="T7127" t="s">
        <v>9341</v>
      </c>
      <c r="U7127" t="s">
        <v>104</v>
      </c>
      <c r="V7127" t="str">
        <f>LEFT($U7127,2)</f>
        <v>K0</v>
      </c>
      <c r="W7127" s="3">
        <f>_xlfn.XLOOKUP(V7127,$AC$2:$AC$43,$AD$2:$AD$43,"none")</f>
        <v>0.81</v>
      </c>
      <c r="X7127" s="3">
        <f>IF(ISNUMBER($W7127), 4600 * (1 / (0.92 * $W7127 + 1.7) + 1 / (0.92 * $W7127 + 0.62)),"none")</f>
        <v>5250.7063834266155</v>
      </c>
      <c r="Y7127" s="8">
        <f>IF(ISNUMBER($X7127), _xlfn.XLOOKUP($X7127,Sheet3!$A$2:$A$392,Sheet3!$B$2:$B$392,"none", 1,1), $AF$2)</f>
        <v>1</v>
      </c>
      <c r="Z7127" s="8">
        <f>IF(ISNUMBER($X7127), _xlfn.XLOOKUP($X7127,Sheet3!$A$2:$A$392,Sheet3!$C$2:$C$392,"none", 1,1), $AF$2)</f>
        <v>0.83299999999999996</v>
      </c>
      <c r="AA7127" s="8">
        <f>IF(ISNUMBER($X7127), _xlfn.XLOOKUP($X7127,Sheet3!$A$2:$A$392,Sheet3!$D$2:$D$392,"none", 1,1), $AF$2)</f>
        <v>0.67869999999999997</v>
      </c>
    </row>
    <row r="7128" spans="1:27">
      <c r="A7128">
        <v>2440</v>
      </c>
      <c r="B7128" t="s">
        <v>2742</v>
      </c>
      <c r="C7128" t="s">
        <v>297</v>
      </c>
      <c r="D7128">
        <v>6</v>
      </c>
      <c r="E7128">
        <v>24</v>
      </c>
      <c r="F7128">
        <v>44.496478713599998</v>
      </c>
      <c r="G7128">
        <v>-40</v>
      </c>
      <c r="H7128">
        <v>17</v>
      </c>
      <c r="I7128">
        <v>2.325027516</v>
      </c>
      <c r="J7128">
        <f>(D7128+E7128/60+F7128/3600)*15</f>
        <v>96.185401994640003</v>
      </c>
      <c r="K7128">
        <f>IF(G7128&lt;0, G7128-H7128/60-I7128/3600, G7128+H7128/60+I7128/3600)</f>
        <v>-40.283979174309998</v>
      </c>
      <c r="L7128">
        <v>-3.2530000000000001</v>
      </c>
      <c r="M7128">
        <v>-3.83</v>
      </c>
      <c r="N7128">
        <v>6.31</v>
      </c>
      <c r="O7128" t="s">
        <v>9341</v>
      </c>
      <c r="P7128">
        <v>6.2450000000000001</v>
      </c>
      <c r="Q7128">
        <v>6.2919999999999998</v>
      </c>
      <c r="R7128" t="s">
        <v>9341</v>
      </c>
      <c r="S7128">
        <v>6.2869999999999999</v>
      </c>
      <c r="T7128" t="s">
        <v>9341</v>
      </c>
      <c r="U7128" t="s">
        <v>9385</v>
      </c>
      <c r="V7128" t="str">
        <f>LEFT($U7128,2)</f>
        <v>B9</v>
      </c>
      <c r="W7128" s="3">
        <f>_xlfn.XLOOKUP(V7128,$AC$2:$AC$43,$AD$2:$AD$43,"none")</f>
        <v>-7.0000000000000007E-2</v>
      </c>
      <c r="X7128" s="3">
        <f>IF(ISNUMBER($W7128), 4600 * (1 / (0.92 * $W7128 + 1.7) + 1 / (0.92 * $W7128 + 0.62)),"none")</f>
        <v>11091.761228434079</v>
      </c>
      <c r="Y7128" s="8">
        <f>IF(ISNUMBER($X7128), _xlfn.XLOOKUP($X7128,Sheet3!$A$2:$A$392,Sheet3!$B$2:$B$392,"none", 1,1), $AF$2)</f>
        <v>0.57499999999999996</v>
      </c>
      <c r="Z7128" s="8">
        <f>IF(ISNUMBER($X7128), _xlfn.XLOOKUP($X7128,Sheet3!$A$2:$A$392,Sheet3!$C$2:$C$392,"none", 1,1), $AF$2)</f>
        <v>0.66420000000000001</v>
      </c>
      <c r="AA7128" s="8">
        <f>IF(ISNUMBER($X7128), _xlfn.XLOOKUP($X7128,Sheet3!$A$2:$A$392,Sheet3!$D$2:$D$392,"none", 1,1), $AF$2)</f>
        <v>1</v>
      </c>
    </row>
    <row r="7129" spans="1:27">
      <c r="A7129">
        <v>4338</v>
      </c>
      <c r="B7129" t="s">
        <v>4641</v>
      </c>
      <c r="C7129" t="s">
        <v>12</v>
      </c>
      <c r="D7129">
        <v>9</v>
      </c>
      <c r="E7129">
        <v>25</v>
      </c>
      <c r="F7129">
        <v>32.500536717599999</v>
      </c>
      <c r="G7129">
        <v>16</v>
      </c>
      <c r="H7129">
        <v>35</v>
      </c>
      <c r="I7129">
        <v>8.1140314559999993</v>
      </c>
      <c r="J7129">
        <f>(D7129+E7129/60+F7129/3600)*15</f>
        <v>141.38541890299001</v>
      </c>
      <c r="K7129">
        <f>IF(G7129&lt;0, G7129-H7129/60-I7129/3600, G7129+H7129/60+I7129/3600)</f>
        <v>16.585587230959998</v>
      </c>
      <c r="L7129">
        <v>-84.006</v>
      </c>
      <c r="M7129">
        <v>-24.686</v>
      </c>
      <c r="N7129">
        <v>12.17</v>
      </c>
      <c r="O7129" t="s">
        <v>9341</v>
      </c>
      <c r="P7129">
        <v>7.2869999999999999</v>
      </c>
      <c r="Q7129">
        <v>6.2919999999999998</v>
      </c>
      <c r="R7129" t="s">
        <v>9341</v>
      </c>
      <c r="S7129">
        <v>6.0650000000000004</v>
      </c>
      <c r="T7129" t="s">
        <v>9341</v>
      </c>
      <c r="U7129" t="s">
        <v>9816</v>
      </c>
      <c r="V7129" t="str">
        <f>LEFT($U7129,2)</f>
        <v>G9</v>
      </c>
      <c r="W7129" s="3" t="str">
        <f>_xlfn.XLOOKUP(V7129,$AC$2:$AC$43,$AD$2:$AD$43,"none")</f>
        <v>none</v>
      </c>
      <c r="X7129" s="3" t="str">
        <f>IF(ISNUMBER($W7129), 4600 * (1 / (0.92 * $W7129 + 1.7) + 1 / (0.92 * $W7129 + 0.62)),"none")</f>
        <v>none</v>
      </c>
      <c r="Y7129" s="8">
        <f>IF(ISNUMBER($X7129), _xlfn.XLOOKUP($X7129,Sheet3!$A$2:$A$392,Sheet3!$B$2:$B$392,"none", 1,1), $AF$2)</f>
        <v>0.8</v>
      </c>
      <c r="Z7129" s="8">
        <f>IF(ISNUMBER($X7129), _xlfn.XLOOKUP($X7129,Sheet3!$A$2:$A$392,Sheet3!$C$2:$C$392,"none", 1,1), $AF$2)</f>
        <v>0.8</v>
      </c>
      <c r="AA7129" s="8">
        <f>IF(ISNUMBER($X7129), _xlfn.XLOOKUP($X7129,Sheet3!$A$2:$A$392,Sheet3!$D$2:$D$392,"none", 1,1), $AF$2)</f>
        <v>0.8</v>
      </c>
    </row>
    <row r="7130" spans="1:27">
      <c r="A7130">
        <v>183</v>
      </c>
      <c r="B7130" t="s">
        <v>481</v>
      </c>
      <c r="C7130" t="s">
        <v>297</v>
      </c>
      <c r="D7130">
        <v>22</v>
      </c>
      <c r="E7130">
        <v>59</v>
      </c>
      <c r="F7130">
        <v>10.340860795199999</v>
      </c>
      <c r="G7130">
        <v>52</v>
      </c>
      <c r="H7130">
        <v>39</v>
      </c>
      <c r="I7130">
        <v>16.310428055999999</v>
      </c>
      <c r="J7130">
        <f>(D7130+E7130/60+F7130/3600)*15</f>
        <v>344.79308691998</v>
      </c>
      <c r="K7130">
        <f>IF(G7130&lt;0, G7130-H7130/60-I7130/3600, G7130+H7130/60+I7130/3600)</f>
        <v>52.654530674459998</v>
      </c>
      <c r="L7130">
        <v>-26.431000000000001</v>
      </c>
      <c r="M7130">
        <v>31.885000000000002</v>
      </c>
      <c r="N7130">
        <v>4.46</v>
      </c>
      <c r="O7130" t="s">
        <v>9341</v>
      </c>
      <c r="P7130">
        <v>7.726</v>
      </c>
      <c r="Q7130">
        <v>6.2930000000000001</v>
      </c>
      <c r="R7130" t="s">
        <v>9341</v>
      </c>
      <c r="S7130">
        <v>5.8049999999999997</v>
      </c>
      <c r="T7130" t="s">
        <v>9341</v>
      </c>
      <c r="U7130" t="s">
        <v>106</v>
      </c>
      <c r="V7130" t="str">
        <f>LEFT($U7130,2)</f>
        <v>K2</v>
      </c>
      <c r="W7130" s="3">
        <f>_xlfn.XLOOKUP(V7130,$AC$2:$AC$43,$AD$2:$AD$43,"none")</f>
        <v>0.92</v>
      </c>
      <c r="X7130" s="3">
        <f>IF(ISNUMBER($W7130), 4600 * (1 / (0.92 * $W7130 + 1.7) + 1 / (0.92 * $W7130 + 0.62)),"none")</f>
        <v>4943.4058698702656</v>
      </c>
      <c r="Y7130" s="8">
        <f>IF(ISNUMBER($X7130), _xlfn.XLOOKUP($X7130,Sheet3!$A$2:$A$392,Sheet3!$B$2:$B$392,"none", 1,1), $AF$2)</f>
        <v>1</v>
      </c>
      <c r="Z7130" s="8">
        <f>IF(ISNUMBER($X7130), _xlfn.XLOOKUP($X7130,Sheet3!$A$2:$A$392,Sheet3!$C$2:$C$392,"none", 1,1), $AF$2)</f>
        <v>0.79920000000000002</v>
      </c>
      <c r="AA7130" s="8">
        <f>IF(ISNUMBER($X7130), _xlfn.XLOOKUP($X7130,Sheet3!$A$2:$A$392,Sheet3!$D$2:$D$392,"none", 1,1), $AF$2)</f>
        <v>0.60450000000000004</v>
      </c>
    </row>
    <row r="7131" spans="1:27">
      <c r="A7131">
        <v>3891</v>
      </c>
      <c r="B7131" t="s">
        <v>4194</v>
      </c>
      <c r="C7131" t="s">
        <v>12</v>
      </c>
      <c r="D7131">
        <v>23</v>
      </c>
      <c r="E7131">
        <v>42</v>
      </c>
      <c r="F7131">
        <v>43.862153289600002</v>
      </c>
      <c r="G7131">
        <v>16</v>
      </c>
      <c r="H7131">
        <v>20</v>
      </c>
      <c r="I7131">
        <v>8.5913988000000003</v>
      </c>
      <c r="J7131">
        <f>(D7131+E7131/60+F7131/3600)*15</f>
        <v>355.68275897204001</v>
      </c>
      <c r="K7131">
        <f>IF(G7131&lt;0, G7131-H7131/60-I7131/3600, G7131+H7131/60+I7131/3600)</f>
        <v>16.335719832999999</v>
      </c>
      <c r="L7131">
        <v>90.323999999999998</v>
      </c>
      <c r="M7131">
        <v>11.242000000000001</v>
      </c>
      <c r="N7131">
        <v>8.94</v>
      </c>
      <c r="O7131" t="s">
        <v>9341</v>
      </c>
      <c r="P7131">
        <v>7.2619999999999996</v>
      </c>
      <c r="Q7131">
        <v>6.2930000000000001</v>
      </c>
      <c r="R7131" t="s">
        <v>9341</v>
      </c>
      <c r="S7131">
        <v>6.0709999999999997</v>
      </c>
      <c r="T7131" t="s">
        <v>9341</v>
      </c>
      <c r="U7131" t="s">
        <v>104</v>
      </c>
      <c r="V7131" t="str">
        <f>LEFT($U7131,2)</f>
        <v>K0</v>
      </c>
      <c r="W7131" s="3">
        <f>_xlfn.XLOOKUP(V7131,$AC$2:$AC$43,$AD$2:$AD$43,"none")</f>
        <v>0.81</v>
      </c>
      <c r="X7131" s="3">
        <f>IF(ISNUMBER($W7131), 4600 * (1 / (0.92 * $W7131 + 1.7) + 1 / (0.92 * $W7131 + 0.62)),"none")</f>
        <v>5250.7063834266155</v>
      </c>
      <c r="Y7131" s="8">
        <f>IF(ISNUMBER($X7131), _xlfn.XLOOKUP($X7131,Sheet3!$A$2:$A$392,Sheet3!$B$2:$B$392,"none", 1,1), $AF$2)</f>
        <v>1</v>
      </c>
      <c r="Z7131" s="8">
        <f>IF(ISNUMBER($X7131), _xlfn.XLOOKUP($X7131,Sheet3!$A$2:$A$392,Sheet3!$C$2:$C$392,"none", 1,1), $AF$2)</f>
        <v>0.83299999999999996</v>
      </c>
      <c r="AA7131" s="8">
        <f>IF(ISNUMBER($X7131), _xlfn.XLOOKUP($X7131,Sheet3!$A$2:$A$392,Sheet3!$D$2:$D$392,"none", 1,1), $AF$2)</f>
        <v>0.67869999999999997</v>
      </c>
    </row>
    <row r="7132" spans="1:27">
      <c r="A7132">
        <v>4076</v>
      </c>
      <c r="B7132" t="s">
        <v>4379</v>
      </c>
      <c r="C7132" t="s">
        <v>297</v>
      </c>
      <c r="D7132">
        <v>0</v>
      </c>
      <c r="E7132">
        <v>49</v>
      </c>
      <c r="F7132">
        <v>53.167000000000002</v>
      </c>
      <c r="G7132">
        <v>27</v>
      </c>
      <c r="H7132">
        <v>42</v>
      </c>
      <c r="I7132">
        <v>37.1</v>
      </c>
      <c r="J7132">
        <f>(D7132+E7132/60+F7132/3600)*15</f>
        <v>12.471529166666667</v>
      </c>
      <c r="K7132">
        <f>IF(G7132&lt;0, G7132-H7132/60-I7132/3600, G7132+H7132/60+I7132/3600)</f>
        <v>27.710305555555554</v>
      </c>
      <c r="L7132" t="s">
        <v>9341</v>
      </c>
      <c r="M7132" t="s">
        <v>9341</v>
      </c>
      <c r="N7132">
        <v>10.3</v>
      </c>
      <c r="O7132" t="s">
        <v>9341</v>
      </c>
      <c r="P7132">
        <v>6.6379999999999999</v>
      </c>
      <c r="Q7132">
        <v>6.2930000000000001</v>
      </c>
      <c r="R7132">
        <v>6.27</v>
      </c>
      <c r="S7132" t="s">
        <v>9341</v>
      </c>
      <c r="T7132" t="s">
        <v>9341</v>
      </c>
      <c r="U7132" t="s">
        <v>9446</v>
      </c>
      <c r="V7132" t="str">
        <f>LEFT($U7132,2)</f>
        <v>F5</v>
      </c>
      <c r="W7132" s="3">
        <f>_xlfn.XLOOKUP(V7132,$AC$2:$AC$43,$AD$2:$AD$43,"none")</f>
        <v>0.45</v>
      </c>
      <c r="X7132" s="3">
        <f>IF(ISNUMBER($W7132), 4600 * (1 / (0.92 * $W7132 + 1.7) + 1 / (0.92 * $W7132 + 0.62)),"none")</f>
        <v>6624.7124722536864</v>
      </c>
      <c r="Y7132" s="8">
        <f>IF(ISNUMBER($X7132), _xlfn.XLOOKUP($X7132,Sheet3!$A$2:$A$392,Sheet3!$B$2:$B$392,"none", 1,1), $AF$2)</f>
        <v>0.99370000000000003</v>
      </c>
      <c r="Z7132" s="8">
        <f>IF(ISNUMBER($X7132), _xlfn.XLOOKUP($X7132,Sheet3!$A$2:$A$392,Sheet3!$C$2:$C$392,"none", 1,1), $AF$2)</f>
        <v>0.9526</v>
      </c>
      <c r="AA7132" s="8">
        <f>IF(ISNUMBER($X7132), _xlfn.XLOOKUP($X7132,Sheet3!$A$2:$A$392,Sheet3!$D$2:$D$392,"none", 1,1), $AF$2)</f>
        <v>1</v>
      </c>
    </row>
    <row r="7133" spans="1:27">
      <c r="A7133">
        <v>5799</v>
      </c>
      <c r="B7133" t="s">
        <v>6102</v>
      </c>
      <c r="C7133" t="s">
        <v>297</v>
      </c>
      <c r="D7133">
        <v>17</v>
      </c>
      <c r="E7133">
        <v>1</v>
      </c>
      <c r="F7133">
        <v>51.252770666399996</v>
      </c>
      <c r="G7133">
        <v>-18</v>
      </c>
      <c r="H7133">
        <v>53</v>
      </c>
      <c r="I7133">
        <v>7.9255672080000004</v>
      </c>
      <c r="J7133">
        <f>(D7133+E7133/60+F7133/3600)*15</f>
        <v>255.46355321111002</v>
      </c>
      <c r="K7133">
        <f>IF(G7133&lt;0, G7133-H7133/60-I7133/3600, G7133+H7133/60+I7133/3600)</f>
        <v>-18.88553487978</v>
      </c>
      <c r="L7133">
        <v>-32.316000000000003</v>
      </c>
      <c r="M7133">
        <v>-16.024999999999999</v>
      </c>
      <c r="N7133">
        <v>5.58</v>
      </c>
      <c r="O7133" t="s">
        <v>9341</v>
      </c>
      <c r="P7133">
        <v>7.6059999999999999</v>
      </c>
      <c r="Q7133">
        <v>6.2930000000000001</v>
      </c>
      <c r="R7133" t="s">
        <v>9341</v>
      </c>
      <c r="S7133">
        <v>5.8049999999999997</v>
      </c>
      <c r="T7133" t="s">
        <v>9341</v>
      </c>
      <c r="U7133" t="s">
        <v>9500</v>
      </c>
      <c r="V7133" t="str">
        <f>LEFT($U7133,2)</f>
        <v>K1</v>
      </c>
      <c r="W7133" s="3">
        <f>_xlfn.XLOOKUP(V7133,$AC$2:$AC$43,$AD$2:$AD$43,"none")</f>
        <v>0.86</v>
      </c>
      <c r="X7133" s="3">
        <f>IF(ISNUMBER($W7133), 4600 * (1 / (0.92 * $W7133 + 1.7) + 1 / (0.92 * $W7133 + 0.62)),"none")</f>
        <v>5106.1368670782376</v>
      </c>
      <c r="Y7133" s="8">
        <f>IF(ISNUMBER($X7133), _xlfn.XLOOKUP($X7133,Sheet3!$A$2:$A$392,Sheet3!$B$2:$B$392,"none", 1,1), $AF$2)</f>
        <v>1</v>
      </c>
      <c r="Z7133" s="8">
        <f>IF(ISNUMBER($X7133), _xlfn.XLOOKUP($X7133,Sheet3!$A$2:$A$392,Sheet3!$C$2:$C$392,"none", 1,1), $AF$2)</f>
        <v>0.82210000000000005</v>
      </c>
      <c r="AA7133" s="8">
        <f>IF(ISNUMBER($X7133), _xlfn.XLOOKUP($X7133,Sheet3!$A$2:$A$392,Sheet3!$D$2:$D$392,"none", 1,1), $AF$2)</f>
        <v>0.65410000000000001</v>
      </c>
    </row>
    <row r="7134" spans="1:27">
      <c r="A7134">
        <v>5815</v>
      </c>
      <c r="B7134" t="s">
        <v>6118</v>
      </c>
      <c r="C7134" t="s">
        <v>16</v>
      </c>
      <c r="D7134">
        <v>19</v>
      </c>
      <c r="E7134">
        <v>7</v>
      </c>
      <c r="F7134">
        <v>8.3281460860000003</v>
      </c>
      <c r="G7134">
        <v>-18</v>
      </c>
      <c r="H7134">
        <v>44</v>
      </c>
      <c r="I7134">
        <v>17.402016978999999</v>
      </c>
      <c r="J7134">
        <f>(D7134+E7134/60+F7134/3600)*15</f>
        <v>286.78470060869165</v>
      </c>
      <c r="K7134">
        <f>IF(G7134&lt;0, G7134-H7134/60-I7134/3600, G7134+H7134/60+I7134/3600)</f>
        <v>-18.738167226938611</v>
      </c>
      <c r="L7134">
        <v>-1.06</v>
      </c>
      <c r="M7134">
        <v>-17.77</v>
      </c>
      <c r="N7134">
        <v>5.21</v>
      </c>
      <c r="O7134" t="s">
        <v>9341</v>
      </c>
      <c r="P7134">
        <v>6.2430000000000003</v>
      </c>
      <c r="Q7134">
        <v>6.2930000000000001</v>
      </c>
      <c r="R7134" t="s">
        <v>9341</v>
      </c>
      <c r="S7134">
        <v>6.2910000000000004</v>
      </c>
      <c r="T7134" t="s">
        <v>9341</v>
      </c>
      <c r="U7134" t="s">
        <v>9437</v>
      </c>
      <c r="V7134" t="str">
        <f>LEFT($U7134,2)</f>
        <v>B8</v>
      </c>
      <c r="W7134" s="3">
        <f>_xlfn.XLOOKUP(V7134,$AC$2:$AC$43,$AD$2:$AD$43,"none")</f>
        <v>-0.11</v>
      </c>
      <c r="X7134" s="3">
        <f>IF(ISNUMBER($W7134), 4600 * (1 / (0.92 * $W7134 + 1.7) + 1 / (0.92 * $W7134 + 0.62)),"none")</f>
        <v>11743.77313439976</v>
      </c>
      <c r="Y7134" s="8">
        <f>IF(ISNUMBER($X7134), _xlfn.XLOOKUP($X7134,Sheet3!$A$2:$A$392,Sheet3!$B$2:$B$392,"none", 1,1), $AF$2)</f>
        <v>0.54959999999999998</v>
      </c>
      <c r="Z7134" s="8">
        <f>IF(ISNUMBER($X7134), _xlfn.XLOOKUP($X7134,Sheet3!$A$2:$A$392,Sheet3!$C$2:$C$392,"none", 1,1), $AF$2)</f>
        <v>0.64410000000000001</v>
      </c>
      <c r="AA7134" s="8">
        <f>IF(ISNUMBER($X7134), _xlfn.XLOOKUP($X7134,Sheet3!$A$2:$A$392,Sheet3!$D$2:$D$392,"none", 1,1), $AF$2)</f>
        <v>1</v>
      </c>
    </row>
    <row r="7135" spans="1:27">
      <c r="A7135">
        <v>7680</v>
      </c>
      <c r="B7135" t="s">
        <v>7983</v>
      </c>
      <c r="C7135" t="s">
        <v>297</v>
      </c>
      <c r="D7135">
        <v>10</v>
      </c>
      <c r="E7135">
        <v>35</v>
      </c>
      <c r="F7135">
        <v>24.760362273599998</v>
      </c>
      <c r="G7135">
        <v>-76</v>
      </c>
      <c r="H7135">
        <v>18</v>
      </c>
      <c r="I7135">
        <v>32.336563644000002</v>
      </c>
      <c r="J7135">
        <f>(D7135+E7135/60+F7135/3600)*15</f>
        <v>158.85316817614003</v>
      </c>
      <c r="K7135">
        <f>IF(G7135&lt;0, G7135-H7135/60-I7135/3600, G7135+H7135/60+I7135/3600)</f>
        <v>-76.308982378789992</v>
      </c>
      <c r="L7135">
        <v>-16.952000000000002</v>
      </c>
      <c r="M7135">
        <v>6.4889999999999999</v>
      </c>
      <c r="N7135">
        <v>5.43</v>
      </c>
      <c r="O7135" t="s">
        <v>9341</v>
      </c>
      <c r="P7135">
        <v>7.5060000000000002</v>
      </c>
      <c r="Q7135">
        <v>6.2930000000000001</v>
      </c>
      <c r="R7135" t="s">
        <v>9341</v>
      </c>
      <c r="S7135">
        <v>5.9560000000000004</v>
      </c>
      <c r="T7135" t="s">
        <v>9341</v>
      </c>
      <c r="U7135" t="s">
        <v>9371</v>
      </c>
      <c r="V7135" t="str">
        <f>LEFT($U7135,2)</f>
        <v>K2</v>
      </c>
      <c r="W7135" s="3">
        <f>_xlfn.XLOOKUP(V7135,$AC$2:$AC$43,$AD$2:$AD$43,"none")</f>
        <v>0.92</v>
      </c>
      <c r="X7135" s="3">
        <f>IF(ISNUMBER($W7135), 4600 * (1 / (0.92 * $W7135 + 1.7) + 1 / (0.92 * $W7135 + 0.62)),"none")</f>
        <v>4943.4058698702656</v>
      </c>
      <c r="Y7135" s="8">
        <f>IF(ISNUMBER($X7135), _xlfn.XLOOKUP($X7135,Sheet3!$A$2:$A$392,Sheet3!$B$2:$B$392,"none", 1,1), $AF$2)</f>
        <v>1</v>
      </c>
      <c r="Z7135" s="8">
        <f>IF(ISNUMBER($X7135), _xlfn.XLOOKUP($X7135,Sheet3!$A$2:$A$392,Sheet3!$C$2:$C$392,"none", 1,1), $AF$2)</f>
        <v>0.79920000000000002</v>
      </c>
      <c r="AA7135" s="8">
        <f>IF(ISNUMBER($X7135), _xlfn.XLOOKUP($X7135,Sheet3!$A$2:$A$392,Sheet3!$D$2:$D$392,"none", 1,1), $AF$2)</f>
        <v>0.60450000000000004</v>
      </c>
    </row>
    <row r="7136" spans="1:27">
      <c r="A7136">
        <v>8350</v>
      </c>
      <c r="B7136" t="s">
        <v>8653</v>
      </c>
      <c r="C7136" t="s">
        <v>12</v>
      </c>
      <c r="D7136">
        <v>21</v>
      </c>
      <c r="E7136">
        <v>24</v>
      </c>
      <c r="F7136">
        <v>20.843805249599999</v>
      </c>
      <c r="G7136">
        <v>-46</v>
      </c>
      <c r="H7136">
        <v>36</v>
      </c>
      <c r="I7136">
        <v>52.940090736000002</v>
      </c>
      <c r="J7136">
        <f>(D7136+E7136/60+F7136/3600)*15</f>
        <v>321.08684918853999</v>
      </c>
      <c r="K7136">
        <f>IF(G7136&lt;0, G7136-H7136/60-I7136/3600, G7136+H7136/60+I7136/3600)</f>
        <v>-46.614705580760003</v>
      </c>
      <c r="L7136">
        <v>48.122</v>
      </c>
      <c r="M7136">
        <v>-14.218999999999999</v>
      </c>
      <c r="N7136">
        <v>8.74</v>
      </c>
      <c r="O7136" t="s">
        <v>9341</v>
      </c>
      <c r="P7136">
        <v>6.5179999999999998</v>
      </c>
      <c r="Q7136">
        <v>6.2930000000000001</v>
      </c>
      <c r="R7136" t="s">
        <v>9341</v>
      </c>
      <c r="S7136">
        <v>6.2830000000000004</v>
      </c>
      <c r="T7136" t="s">
        <v>9341</v>
      </c>
      <c r="U7136" t="s">
        <v>11468</v>
      </c>
      <c r="V7136" t="str">
        <f>LEFT($U7136,2)</f>
        <v>A5</v>
      </c>
      <c r="W7136" s="3">
        <f>_xlfn.XLOOKUP(V7136,$AC$2:$AC$43,$AD$2:$AD$43,"none")</f>
        <v>0.15</v>
      </c>
      <c r="X7136" s="3">
        <f>IF(ISNUMBER($W7136), 4600 * (1 / (0.92 * $W7136 + 1.7) + 1 / (0.92 * $W7136 + 0.62)),"none")</f>
        <v>8571.3219313180252</v>
      </c>
      <c r="Y7136" s="8">
        <f>IF(ISNUMBER($X7136), _xlfn.XLOOKUP($X7136,Sheet3!$A$2:$A$392,Sheet3!$B$2:$B$392,"none", 1,1), $AF$2)</f>
        <v>0.72599999999999998</v>
      </c>
      <c r="Z7136" s="8">
        <f>IF(ISNUMBER($X7136), _xlfn.XLOOKUP($X7136,Sheet3!$A$2:$A$392,Sheet3!$C$2:$C$392,"none", 1,1), $AF$2)</f>
        <v>0.7762</v>
      </c>
      <c r="AA7136" s="8">
        <f>IF(ISNUMBER($X7136), _xlfn.XLOOKUP($X7136,Sheet3!$A$2:$A$392,Sheet3!$D$2:$D$392,"none", 1,1), $AF$2)</f>
        <v>1</v>
      </c>
    </row>
    <row r="7137" spans="1:27">
      <c r="A7137">
        <v>4597</v>
      </c>
      <c r="B7137" t="s">
        <v>4900</v>
      </c>
      <c r="C7137" t="s">
        <v>297</v>
      </c>
      <c r="D7137">
        <v>10</v>
      </c>
      <c r="E7137">
        <v>52</v>
      </c>
      <c r="F7137">
        <v>36.092711284799996</v>
      </c>
      <c r="G7137">
        <v>0</v>
      </c>
      <c r="H7137">
        <v>12</v>
      </c>
      <c r="I7137">
        <v>5.9783811480000004</v>
      </c>
      <c r="J7137">
        <f>(D7137+E7137/60+F7137/3600)*15</f>
        <v>163.15038629701999</v>
      </c>
      <c r="K7137">
        <f>IF(G7137&lt;0, G7137-H7137/60-I7137/3600, G7137+H7137/60+I7137/3600)</f>
        <v>0.20166066143</v>
      </c>
      <c r="L7137">
        <v>-5.3840000000000003</v>
      </c>
      <c r="M7137">
        <v>-23.422999999999998</v>
      </c>
      <c r="N7137">
        <v>3.22</v>
      </c>
      <c r="O7137" t="s">
        <v>9341</v>
      </c>
      <c r="P7137">
        <v>7.7990000000000004</v>
      </c>
      <c r="Q7137">
        <v>6.2939999999999996</v>
      </c>
      <c r="R7137" t="s">
        <v>9341</v>
      </c>
      <c r="S7137">
        <v>5.734</v>
      </c>
      <c r="T7137" t="s">
        <v>9341</v>
      </c>
      <c r="U7137" t="s">
        <v>9406</v>
      </c>
      <c r="V7137" t="str">
        <f>LEFT($U7137,2)</f>
        <v>K4</v>
      </c>
      <c r="W7137" s="3">
        <f>_xlfn.XLOOKUP(V7137,$AC$2:$AC$43,$AD$2:$AD$43,"none")</f>
        <v>1</v>
      </c>
      <c r="X7137" s="3">
        <f>IF(ISNUMBER($W7137), 4600 * (1 / (0.92 * $W7137 + 1.7) + 1 / (0.92 * $W7137 + 0.62)),"none")</f>
        <v>4742.7381778526815</v>
      </c>
      <c r="Y7137" s="8">
        <f>IF(ISNUMBER($X7137), _xlfn.XLOOKUP($X7137,Sheet3!$A$2:$A$392,Sheet3!$B$2:$B$392,"none", 1,1), $AF$2)</f>
        <v>1</v>
      </c>
      <c r="Z7137" s="8">
        <f>IF(ISNUMBER($X7137), _xlfn.XLOOKUP($X7137,Sheet3!$A$2:$A$392,Sheet3!$C$2:$C$392,"none", 1,1), $AF$2)</f>
        <v>0.77500000000000002</v>
      </c>
      <c r="AA7137" s="8">
        <f>IF(ISNUMBER($X7137), _xlfn.XLOOKUP($X7137,Sheet3!$A$2:$A$392,Sheet3!$D$2:$D$392,"none", 1,1), $AF$2)</f>
        <v>0.55479999999999996</v>
      </c>
    </row>
    <row r="7138" spans="1:27">
      <c r="A7138">
        <v>4859</v>
      </c>
      <c r="B7138" t="s">
        <v>5162</v>
      </c>
      <c r="C7138" t="s">
        <v>297</v>
      </c>
      <c r="D7138">
        <v>12</v>
      </c>
      <c r="E7138">
        <v>27</v>
      </c>
      <c r="F7138">
        <v>49.447289603999998</v>
      </c>
      <c r="G7138">
        <v>-16</v>
      </c>
      <c r="H7138">
        <v>37</v>
      </c>
      <c r="I7138">
        <v>54.639697439999999</v>
      </c>
      <c r="J7138">
        <f>(D7138+E7138/60+F7138/3600)*15</f>
        <v>186.95603037334999</v>
      </c>
      <c r="K7138">
        <f>IF(G7138&lt;0, G7138-H7138/60-I7138/3600, G7138+H7138/60+I7138/3600)</f>
        <v>-16.631844360399999</v>
      </c>
      <c r="L7138">
        <v>-9.1430000000000007</v>
      </c>
      <c r="M7138">
        <v>3.5590000000000002</v>
      </c>
      <c r="N7138">
        <v>3.47</v>
      </c>
      <c r="O7138" t="s">
        <v>9341</v>
      </c>
      <c r="P7138">
        <v>7.1660000000000004</v>
      </c>
      <c r="Q7138">
        <v>6.2939999999999996</v>
      </c>
      <c r="R7138" t="s">
        <v>9341</v>
      </c>
      <c r="S7138">
        <v>6.08</v>
      </c>
      <c r="T7138" t="s">
        <v>9341</v>
      </c>
      <c r="U7138" t="s">
        <v>9711</v>
      </c>
      <c r="V7138" t="str">
        <f>LEFT($U7138,2)</f>
        <v>G4</v>
      </c>
      <c r="W7138" s="3" t="str">
        <f>_xlfn.XLOOKUP(V7138,$AC$2:$AC$43,$AD$2:$AD$43,"none")</f>
        <v>none</v>
      </c>
      <c r="X7138" s="3" t="str">
        <f>IF(ISNUMBER($W7138), 4600 * (1 / (0.92 * $W7138 + 1.7) + 1 / (0.92 * $W7138 + 0.62)),"none")</f>
        <v>none</v>
      </c>
      <c r="Y7138" s="8">
        <f>IF(ISNUMBER($X7138), _xlfn.XLOOKUP($X7138,Sheet3!$A$2:$A$392,Sheet3!$B$2:$B$392,"none", 1,1), $AF$2)</f>
        <v>0.8</v>
      </c>
      <c r="Z7138" s="8">
        <f>IF(ISNUMBER($X7138), _xlfn.XLOOKUP($X7138,Sheet3!$A$2:$A$392,Sheet3!$C$2:$C$392,"none", 1,1), $AF$2)</f>
        <v>0.8</v>
      </c>
      <c r="AA7138" s="8">
        <f>IF(ISNUMBER($X7138), _xlfn.XLOOKUP($X7138,Sheet3!$A$2:$A$392,Sheet3!$D$2:$D$392,"none", 1,1), $AF$2)</f>
        <v>0.8</v>
      </c>
    </row>
    <row r="7139" spans="1:27">
      <c r="A7139">
        <v>7201</v>
      </c>
      <c r="B7139" t="s">
        <v>7504</v>
      </c>
      <c r="C7139" t="s">
        <v>297</v>
      </c>
      <c r="D7139">
        <v>7</v>
      </c>
      <c r="E7139">
        <v>59</v>
      </c>
      <c r="F7139">
        <v>40.086937665599997</v>
      </c>
      <c r="G7139">
        <v>-60</v>
      </c>
      <c r="H7139">
        <v>12</v>
      </c>
      <c r="I7139">
        <v>26.46269478</v>
      </c>
      <c r="J7139">
        <f>(D7139+E7139/60+F7139/3600)*15</f>
        <v>119.91702890694</v>
      </c>
      <c r="K7139">
        <f>IF(G7139&lt;0, G7139-H7139/60-I7139/3600, G7139+H7139/60+I7139/3600)</f>
        <v>-60.207350748550006</v>
      </c>
      <c r="L7139">
        <v>-5.4349999999999996</v>
      </c>
      <c r="M7139">
        <v>11.125</v>
      </c>
      <c r="N7139">
        <v>2.6</v>
      </c>
      <c r="O7139">
        <v>5.84</v>
      </c>
      <c r="P7139">
        <v>6.2329999999999997</v>
      </c>
      <c r="Q7139">
        <v>6.2939999999999996</v>
      </c>
      <c r="R7139" t="s">
        <v>9341</v>
      </c>
      <c r="S7139">
        <v>6.2770000000000001</v>
      </c>
      <c r="T7139" t="s">
        <v>9341</v>
      </c>
      <c r="U7139" t="s">
        <v>9497</v>
      </c>
      <c r="V7139" t="str">
        <f>LEFT($U7139,2)</f>
        <v>B5</v>
      </c>
      <c r="W7139" s="3">
        <f>_xlfn.XLOOKUP(V7139,$AC$2:$AC$43,$AD$2:$AD$43,"none")</f>
        <v>-0.16</v>
      </c>
      <c r="X7139" s="3">
        <f>IF(ISNUMBER($W7139), 4600 * (1 / (0.92 * $W7139 + 1.7) + 1 / (0.92 * $W7139 + 0.62)),"none")</f>
        <v>12691.662939978085</v>
      </c>
      <c r="Y7139" s="8">
        <f>IF(ISNUMBER($X7139), _xlfn.XLOOKUP($X7139,Sheet3!$A$2:$A$392,Sheet3!$B$2:$B$392,"none", 1,1), $AF$2)</f>
        <v>0.52290000000000003</v>
      </c>
      <c r="Z7139" s="8">
        <f>IF(ISNUMBER($X7139), _xlfn.XLOOKUP($X7139,Sheet3!$A$2:$A$392,Sheet3!$C$2:$C$392,"none", 1,1), $AF$2)</f>
        <v>0.62250000000000005</v>
      </c>
      <c r="AA7139" s="8">
        <f>IF(ISNUMBER($X7139), _xlfn.XLOOKUP($X7139,Sheet3!$A$2:$A$392,Sheet3!$D$2:$D$392,"none", 1,1), $AF$2)</f>
        <v>1</v>
      </c>
    </row>
    <row r="7140" spans="1:27">
      <c r="A7140">
        <v>7521</v>
      </c>
      <c r="B7140" t="s">
        <v>7824</v>
      </c>
      <c r="C7140" t="s">
        <v>12</v>
      </c>
      <c r="D7140">
        <v>11</v>
      </c>
      <c r="E7140">
        <v>6</v>
      </c>
      <c r="F7140">
        <v>27.513470990399998</v>
      </c>
      <c r="G7140">
        <v>-50</v>
      </c>
      <c r="H7140">
        <v>57</v>
      </c>
      <c r="I7140">
        <v>24.213989628</v>
      </c>
      <c r="J7140">
        <f>(D7140+E7140/60+F7140/3600)*15</f>
        <v>166.61463946245999</v>
      </c>
      <c r="K7140">
        <f>IF(G7140&lt;0, G7140-H7140/60-I7140/3600, G7140+H7140/60+I7140/3600)</f>
        <v>-50.956726108230001</v>
      </c>
      <c r="L7140">
        <v>-55.405000000000001</v>
      </c>
      <c r="M7140">
        <v>7.5819999999999999</v>
      </c>
      <c r="N7140">
        <v>8.34</v>
      </c>
      <c r="O7140" t="s">
        <v>9341</v>
      </c>
      <c r="P7140">
        <v>7.46</v>
      </c>
      <c r="Q7140">
        <v>6.2939999999999996</v>
      </c>
      <c r="R7140" t="s">
        <v>9341</v>
      </c>
      <c r="S7140">
        <v>6.0110000000000001</v>
      </c>
      <c r="T7140" t="s">
        <v>9341</v>
      </c>
      <c r="U7140" t="s">
        <v>9371</v>
      </c>
      <c r="V7140" t="str">
        <f>LEFT($U7140,2)</f>
        <v>K2</v>
      </c>
      <c r="W7140" s="3">
        <f>_xlfn.XLOOKUP(V7140,$AC$2:$AC$43,$AD$2:$AD$43,"none")</f>
        <v>0.92</v>
      </c>
      <c r="X7140" s="3">
        <f>IF(ISNUMBER($W7140), 4600 * (1 / (0.92 * $W7140 + 1.7) + 1 / (0.92 * $W7140 + 0.62)),"none")</f>
        <v>4943.4058698702656</v>
      </c>
      <c r="Y7140" s="8">
        <f>IF(ISNUMBER($X7140), _xlfn.XLOOKUP($X7140,Sheet3!$A$2:$A$392,Sheet3!$B$2:$B$392,"none", 1,1), $AF$2)</f>
        <v>1</v>
      </c>
      <c r="Z7140" s="8">
        <f>IF(ISNUMBER($X7140), _xlfn.XLOOKUP($X7140,Sheet3!$A$2:$A$392,Sheet3!$C$2:$C$392,"none", 1,1), $AF$2)</f>
        <v>0.79920000000000002</v>
      </c>
      <c r="AA7140" s="8">
        <f>IF(ISNUMBER($X7140), _xlfn.XLOOKUP($X7140,Sheet3!$A$2:$A$392,Sheet3!$D$2:$D$392,"none", 1,1), $AF$2)</f>
        <v>0.60450000000000004</v>
      </c>
    </row>
    <row r="7141" spans="1:27">
      <c r="A7141">
        <v>605</v>
      </c>
      <c r="B7141" t="s">
        <v>905</v>
      </c>
      <c r="C7141" t="s">
        <v>12</v>
      </c>
      <c r="D7141">
        <v>19</v>
      </c>
      <c r="E7141">
        <v>43</v>
      </c>
      <c r="F7141">
        <v>14.4186159816</v>
      </c>
      <c r="G7141">
        <v>58</v>
      </c>
      <c r="H7141">
        <v>0</v>
      </c>
      <c r="I7141">
        <v>59.821870032</v>
      </c>
      <c r="J7141">
        <f>(D7141+E7141/60+F7141/3600)*15</f>
        <v>295.81007756659</v>
      </c>
      <c r="K7141">
        <f>IF(G7141&lt;0, G7141-H7141/60-I7141/3600, G7141+H7141/60+I7141/3600)</f>
        <v>58.016617186120001</v>
      </c>
      <c r="L7141">
        <v>128.04499999999999</v>
      </c>
      <c r="M7141">
        <v>-55.500999999999998</v>
      </c>
      <c r="N7141">
        <v>21.86</v>
      </c>
      <c r="O7141" t="s">
        <v>9341</v>
      </c>
      <c r="P7141">
        <v>6.8710000000000004</v>
      </c>
      <c r="Q7141">
        <v>6.2949999999999999</v>
      </c>
      <c r="R7141" t="s">
        <v>9341</v>
      </c>
      <c r="S7141">
        <v>6.157</v>
      </c>
      <c r="T7141" t="s">
        <v>9341</v>
      </c>
      <c r="U7141" t="s">
        <v>9668</v>
      </c>
      <c r="V7141" t="str">
        <f>LEFT($U7141,2)</f>
        <v>G0</v>
      </c>
      <c r="W7141" s="3">
        <f>_xlfn.XLOOKUP(V7141,$AC$2:$AC$43,$AD$2:$AD$43,"none")</f>
        <v>0.6</v>
      </c>
      <c r="X7141" s="3">
        <f>IF(ISNUMBER($W7141), 4600 * (1 / (0.92 * $W7141 + 1.7) + 1 / (0.92 * $W7141 + 0.62)),"none")</f>
        <v>5967.5434501906539</v>
      </c>
      <c r="Y7141" s="8">
        <f>IF(ISNUMBER($X7141), _xlfn.XLOOKUP($X7141,Sheet3!$A$2:$A$392,Sheet3!$B$2:$B$392,"none", 1,1), $AF$2)</f>
        <v>1</v>
      </c>
      <c r="Z7141" s="8">
        <f>IF(ISNUMBER($X7141), _xlfn.XLOOKUP($X7141,Sheet3!$A$2:$A$392,Sheet3!$C$2:$C$392,"none", 1,1), $AF$2)</f>
        <v>0.90190000000000003</v>
      </c>
      <c r="AA7141" s="8">
        <f>IF(ISNUMBER($X7141), _xlfn.XLOOKUP($X7141,Sheet3!$A$2:$A$392,Sheet3!$D$2:$D$392,"none", 1,1), $AF$2)</f>
        <v>0.84730000000000005</v>
      </c>
    </row>
    <row r="7142" spans="1:27">
      <c r="A7142">
        <v>644</v>
      </c>
      <c r="B7142" t="s">
        <v>944</v>
      </c>
      <c r="C7142" t="s">
        <v>297</v>
      </c>
      <c r="D7142">
        <v>4</v>
      </c>
      <c r="E7142">
        <v>9</v>
      </c>
      <c r="F7142">
        <v>27.571089110399999</v>
      </c>
      <c r="G7142">
        <v>59</v>
      </c>
      <c r="H7142">
        <v>54</v>
      </c>
      <c r="I7142">
        <v>29.052740304</v>
      </c>
      <c r="J7142">
        <f>(D7142+E7142/60+F7142/3600)*15</f>
        <v>62.36487953796</v>
      </c>
      <c r="K7142">
        <f>IF(G7142&lt;0, G7142-H7142/60-I7142/3600, G7142+H7142/60+I7142/3600)</f>
        <v>59.908070205640001</v>
      </c>
      <c r="L7142">
        <v>-4.3310000000000004</v>
      </c>
      <c r="M7142">
        <v>-2.2040000000000002</v>
      </c>
      <c r="N7142">
        <v>2.64</v>
      </c>
      <c r="O7142" t="s">
        <v>9341</v>
      </c>
      <c r="P7142">
        <v>7.407</v>
      </c>
      <c r="Q7142">
        <v>6.2949999999999999</v>
      </c>
      <c r="R7142" t="s">
        <v>9341</v>
      </c>
      <c r="S7142">
        <v>5.968</v>
      </c>
      <c r="T7142" t="s">
        <v>9341</v>
      </c>
      <c r="U7142" t="s">
        <v>9685</v>
      </c>
      <c r="V7142" t="str">
        <f>LEFT($U7142,2)</f>
        <v>G7</v>
      </c>
      <c r="W7142" s="3" t="str">
        <f>_xlfn.XLOOKUP(V7142,$AC$2:$AC$43,$AD$2:$AD$43,"none")</f>
        <v>none</v>
      </c>
      <c r="X7142" s="3" t="str">
        <f>IF(ISNUMBER($W7142), 4600 * (1 / (0.92 * $W7142 + 1.7) + 1 / (0.92 * $W7142 + 0.62)),"none")</f>
        <v>none</v>
      </c>
      <c r="Y7142" s="8">
        <f>IF(ISNUMBER($X7142), _xlfn.XLOOKUP($X7142,Sheet3!$A$2:$A$392,Sheet3!$B$2:$B$392,"none", 1,1), $AF$2)</f>
        <v>0.8</v>
      </c>
      <c r="Z7142" s="8">
        <f>IF(ISNUMBER($X7142), _xlfn.XLOOKUP($X7142,Sheet3!$A$2:$A$392,Sheet3!$C$2:$C$392,"none", 1,1), $AF$2)</f>
        <v>0.8</v>
      </c>
      <c r="AA7142" s="8">
        <f>IF(ISNUMBER($X7142), _xlfn.XLOOKUP($X7142,Sheet3!$A$2:$A$392,Sheet3!$D$2:$D$392,"none", 1,1), $AF$2)</f>
        <v>0.8</v>
      </c>
    </row>
    <row r="7143" spans="1:27">
      <c r="A7143">
        <v>833</v>
      </c>
      <c r="B7143" t="s">
        <v>1133</v>
      </c>
      <c r="C7143" t="s">
        <v>16</v>
      </c>
      <c r="D7143">
        <v>18</v>
      </c>
      <c r="E7143">
        <v>6</v>
      </c>
      <c r="F7143">
        <v>53.474217576000001</v>
      </c>
      <c r="G7143">
        <v>50</v>
      </c>
      <c r="H7143">
        <v>49</v>
      </c>
      <c r="I7143">
        <v>22.179287784</v>
      </c>
      <c r="J7143">
        <f>(D7143+E7143/60+F7143/3600)*15</f>
        <v>271.72280923990002</v>
      </c>
      <c r="K7143">
        <f>IF(G7143&lt;0, G7143-H7143/60-I7143/3600, G7143+H7143/60+I7143/3600)</f>
        <v>50.822827579940004</v>
      </c>
      <c r="L7143">
        <v>1.33</v>
      </c>
      <c r="M7143">
        <v>89.209000000000003</v>
      </c>
      <c r="N7143">
        <v>7.22</v>
      </c>
      <c r="O7143" t="s">
        <v>9341</v>
      </c>
      <c r="P7143">
        <v>7.3689999999999998</v>
      </c>
      <c r="Q7143">
        <v>6.2949999999999999</v>
      </c>
      <c r="R7143" t="s">
        <v>9341</v>
      </c>
      <c r="S7143">
        <v>6.0330000000000004</v>
      </c>
      <c r="T7143" t="s">
        <v>9341</v>
      </c>
      <c r="U7143" t="s">
        <v>9403</v>
      </c>
      <c r="V7143" t="str">
        <f>LEFT($U7143,2)</f>
        <v>K0</v>
      </c>
      <c r="W7143" s="3">
        <f>_xlfn.XLOOKUP(V7143,$AC$2:$AC$43,$AD$2:$AD$43,"none")</f>
        <v>0.81</v>
      </c>
      <c r="X7143" s="3">
        <f>IF(ISNUMBER($W7143), 4600 * (1 / (0.92 * $W7143 + 1.7) + 1 / (0.92 * $W7143 + 0.62)),"none")</f>
        <v>5250.7063834266155</v>
      </c>
      <c r="Y7143" s="8">
        <f>IF(ISNUMBER($X7143), _xlfn.XLOOKUP($X7143,Sheet3!$A$2:$A$392,Sheet3!$B$2:$B$392,"none", 1,1), $AF$2)</f>
        <v>1</v>
      </c>
      <c r="Z7143" s="8">
        <f>IF(ISNUMBER($X7143), _xlfn.XLOOKUP($X7143,Sheet3!$A$2:$A$392,Sheet3!$C$2:$C$392,"none", 1,1), $AF$2)</f>
        <v>0.83299999999999996</v>
      </c>
      <c r="AA7143" s="8">
        <f>IF(ISNUMBER($X7143), _xlfn.XLOOKUP($X7143,Sheet3!$A$2:$A$392,Sheet3!$D$2:$D$392,"none", 1,1), $AF$2)</f>
        <v>0.67869999999999997</v>
      </c>
    </row>
    <row r="7144" spans="1:27">
      <c r="A7144">
        <v>2089</v>
      </c>
      <c r="B7144" t="s">
        <v>2390</v>
      </c>
      <c r="C7144" t="s">
        <v>18</v>
      </c>
      <c r="D7144">
        <v>5</v>
      </c>
      <c r="E7144">
        <v>27</v>
      </c>
      <c r="F7144">
        <v>4.7633281608000004</v>
      </c>
      <c r="G7144">
        <v>-11</v>
      </c>
      <c r="H7144">
        <v>54</v>
      </c>
      <c r="I7144">
        <v>3.4660022399999999</v>
      </c>
      <c r="J7144">
        <f>(D7144+E7144/60+F7144/3600)*15</f>
        <v>81.76984720067</v>
      </c>
      <c r="K7144">
        <f>IF(G7144&lt;0, G7144-H7144/60-I7144/3600, G7144+H7144/60+I7144/3600)</f>
        <v>-11.9009627784</v>
      </c>
      <c r="L7144">
        <v>16.914999999999999</v>
      </c>
      <c r="M7144">
        <v>-49.317999999999998</v>
      </c>
      <c r="N7144">
        <v>37.25</v>
      </c>
      <c r="O7144" t="s">
        <v>9341</v>
      </c>
      <c r="P7144">
        <v>6.8319999999999999</v>
      </c>
      <c r="Q7144">
        <v>6.2949999999999999</v>
      </c>
      <c r="R7144" t="s">
        <v>9341</v>
      </c>
      <c r="S7144">
        <v>6.21</v>
      </c>
      <c r="T7144" t="s">
        <v>9341</v>
      </c>
      <c r="U7144" t="s">
        <v>10112</v>
      </c>
      <c r="V7144" t="str">
        <f>LEFT($U7144,2)</f>
        <v>F8</v>
      </c>
      <c r="W7144" s="3">
        <f>_xlfn.XLOOKUP(V7144,$AC$2:$AC$43,$AD$2:$AD$43,"none")</f>
        <v>0.53</v>
      </c>
      <c r="X7144" s="3">
        <f>IF(ISNUMBER($W7144), 4600 * (1 / (0.92 * $W7144 + 1.7) + 1 / (0.92 * $W7144 + 0.62)),"none")</f>
        <v>6255.8848880729693</v>
      </c>
      <c r="Y7144" s="8">
        <f>IF(ISNUMBER($X7144), _xlfn.XLOOKUP($X7144,Sheet3!$A$2:$A$392,Sheet3!$B$2:$B$392,"none", 1,1), $AF$2)</f>
        <v>1</v>
      </c>
      <c r="Z7144" s="8">
        <f>IF(ISNUMBER($X7144), _xlfn.XLOOKUP($X7144,Sheet3!$A$2:$A$392,Sheet3!$C$2:$C$392,"none", 1,1), $AF$2)</f>
        <v>0.92759999999999998</v>
      </c>
      <c r="AA7144" s="8">
        <f>IF(ISNUMBER($X7144), _xlfn.XLOOKUP($X7144,Sheet3!$A$2:$A$392,Sheet3!$D$2:$D$392,"none", 1,1), $AF$2)</f>
        <v>0.91679999999999995</v>
      </c>
    </row>
    <row r="7145" spans="1:27">
      <c r="A7145">
        <v>3746</v>
      </c>
      <c r="B7145" t="s">
        <v>4049</v>
      </c>
      <c r="C7145" t="s">
        <v>16</v>
      </c>
      <c r="D7145">
        <v>2</v>
      </c>
      <c r="E7145">
        <v>6</v>
      </c>
      <c r="F7145">
        <v>29.309342642400001</v>
      </c>
      <c r="G7145">
        <v>0</v>
      </c>
      <c r="H7145">
        <v>2</v>
      </c>
      <c r="I7145">
        <v>7.2377179800000002</v>
      </c>
      <c r="J7145">
        <f>(D7145+E7145/60+F7145/3600)*15</f>
        <v>31.622122261010006</v>
      </c>
      <c r="K7145">
        <f>IF(G7145&lt;0, G7145-H7145/60-I7145/3600, G7145+H7145/60+I7145/3600)</f>
        <v>3.534381055E-2</v>
      </c>
      <c r="L7145">
        <v>52.246000000000002</v>
      </c>
      <c r="M7145">
        <v>16.847000000000001</v>
      </c>
      <c r="N7145">
        <v>5.18</v>
      </c>
      <c r="O7145" t="s">
        <v>9341</v>
      </c>
      <c r="P7145">
        <v>7.1920000000000002</v>
      </c>
      <c r="Q7145">
        <v>6.2949999999999999</v>
      </c>
      <c r="R7145" t="s">
        <v>9341</v>
      </c>
      <c r="S7145">
        <v>6.0679999999999996</v>
      </c>
      <c r="T7145" t="s">
        <v>9341</v>
      </c>
      <c r="U7145" t="s">
        <v>9379</v>
      </c>
      <c r="V7145" t="str">
        <f>LEFT($U7145,2)</f>
        <v>G8</v>
      </c>
      <c r="W7145" s="3">
        <f>_xlfn.XLOOKUP(V7145,$AC$2:$AC$43,$AD$2:$AD$43,"none")</f>
        <v>0.74</v>
      </c>
      <c r="X7145" s="3">
        <f>IF(ISNUMBER($W7145), 4600 * (1 / (0.92 * $W7145 + 1.7) + 1 / (0.92 * $W7145 + 0.62)),"none")</f>
        <v>5468.4090187676065</v>
      </c>
      <c r="Y7145" s="8">
        <f>IF(ISNUMBER($X7145), _xlfn.XLOOKUP($X7145,Sheet3!$A$2:$A$392,Sheet3!$B$2:$B$392,"none", 1,1), $AF$2)</f>
        <v>1</v>
      </c>
      <c r="Z7145" s="8">
        <f>IF(ISNUMBER($X7145), _xlfn.XLOOKUP($X7145,Sheet3!$A$2:$A$392,Sheet3!$C$2:$C$392,"none", 1,1), $AF$2)</f>
        <v>0.85409999999999997</v>
      </c>
      <c r="AA7145" s="8">
        <f>IF(ISNUMBER($X7145), _xlfn.XLOOKUP($X7145,Sheet3!$A$2:$A$392,Sheet3!$D$2:$D$392,"none", 1,1), $AF$2)</f>
        <v>0.72770000000000001</v>
      </c>
    </row>
    <row r="7146" spans="1:27">
      <c r="A7146">
        <v>4630</v>
      </c>
      <c r="B7146" t="s">
        <v>4933</v>
      </c>
      <c r="C7146" t="s">
        <v>12</v>
      </c>
      <c r="D7146">
        <v>11</v>
      </c>
      <c r="E7146">
        <v>11</v>
      </c>
      <c r="F7146">
        <v>43.755964324799997</v>
      </c>
      <c r="G7146">
        <v>14</v>
      </c>
      <c r="H7146">
        <v>24</v>
      </c>
      <c r="I7146">
        <v>0.55302652799999996</v>
      </c>
      <c r="J7146">
        <f>(D7146+E7146/60+F7146/3600)*15</f>
        <v>167.93231651802</v>
      </c>
      <c r="K7146">
        <f>IF(G7146&lt;0, G7146-H7146/60-I7146/3600, G7146+H7146/60+I7146/3600)</f>
        <v>14.400153618480001</v>
      </c>
      <c r="L7146">
        <v>-60.503999999999998</v>
      </c>
      <c r="M7146">
        <v>-12.97</v>
      </c>
      <c r="N7146">
        <v>15.99</v>
      </c>
      <c r="O7146" t="s">
        <v>9341</v>
      </c>
      <c r="P7146">
        <v>6.5140000000000002</v>
      </c>
      <c r="Q7146">
        <v>6.2949999999999999</v>
      </c>
      <c r="R7146" t="s">
        <v>9341</v>
      </c>
      <c r="S7146">
        <v>6.2729999999999997</v>
      </c>
      <c r="T7146" t="s">
        <v>9341</v>
      </c>
      <c r="U7146" t="s">
        <v>9370</v>
      </c>
      <c r="V7146" t="str">
        <f>LEFT($U7146,2)</f>
        <v>A5</v>
      </c>
      <c r="W7146" s="3">
        <f>_xlfn.XLOOKUP(V7146,$AC$2:$AC$43,$AD$2:$AD$43,"none")</f>
        <v>0.15</v>
      </c>
      <c r="X7146" s="3">
        <f>IF(ISNUMBER($W7146), 4600 * (1 / (0.92 * $W7146 + 1.7) + 1 / (0.92 * $W7146 + 0.62)),"none")</f>
        <v>8571.3219313180252</v>
      </c>
      <c r="Y7146" s="8">
        <f>IF(ISNUMBER($X7146), _xlfn.XLOOKUP($X7146,Sheet3!$A$2:$A$392,Sheet3!$B$2:$B$392,"none", 1,1), $AF$2)</f>
        <v>0.72599999999999998</v>
      </c>
      <c r="Z7146" s="8">
        <f>IF(ISNUMBER($X7146), _xlfn.XLOOKUP($X7146,Sheet3!$A$2:$A$392,Sheet3!$C$2:$C$392,"none", 1,1), $AF$2)</f>
        <v>0.7762</v>
      </c>
      <c r="AA7146" s="8">
        <f>IF(ISNUMBER($X7146), _xlfn.XLOOKUP($X7146,Sheet3!$A$2:$A$392,Sheet3!$D$2:$D$392,"none", 1,1), $AF$2)</f>
        <v>1</v>
      </c>
    </row>
    <row r="7147" spans="1:27">
      <c r="A7147">
        <v>5791</v>
      </c>
      <c r="B7147" t="s">
        <v>6094</v>
      </c>
      <c r="C7147" t="s">
        <v>12</v>
      </c>
      <c r="D7147">
        <v>15</v>
      </c>
      <c r="E7147">
        <v>43</v>
      </c>
      <c r="F7147">
        <v>24.8586962328</v>
      </c>
      <c r="G7147">
        <v>-15</v>
      </c>
      <c r="H7147">
        <v>2</v>
      </c>
      <c r="I7147">
        <v>35.628644975999997</v>
      </c>
      <c r="J7147">
        <f>(D7147+E7147/60+F7147/3600)*15</f>
        <v>235.85357790096998</v>
      </c>
      <c r="K7147">
        <f>IF(G7147&lt;0, G7147-H7147/60-I7147/3600, G7147+H7147/60+I7147/3600)</f>
        <v>-15.04323017916</v>
      </c>
      <c r="L7147">
        <v>-4.4580000000000002</v>
      </c>
      <c r="M7147">
        <v>-95.432000000000002</v>
      </c>
      <c r="N7147">
        <v>8.76</v>
      </c>
      <c r="O7147" t="s">
        <v>9341</v>
      </c>
      <c r="P7147">
        <v>7.4050000000000002</v>
      </c>
      <c r="Q7147">
        <v>6.2949999999999999</v>
      </c>
      <c r="R7147" t="s">
        <v>9341</v>
      </c>
      <c r="S7147">
        <v>5.9850000000000003</v>
      </c>
      <c r="T7147" t="s">
        <v>9341</v>
      </c>
      <c r="U7147" t="s">
        <v>9403</v>
      </c>
      <c r="V7147" t="str">
        <f>LEFT($U7147,2)</f>
        <v>K0</v>
      </c>
      <c r="W7147" s="3">
        <f>_xlfn.XLOOKUP(V7147,$AC$2:$AC$43,$AD$2:$AD$43,"none")</f>
        <v>0.81</v>
      </c>
      <c r="X7147" s="3">
        <f>IF(ISNUMBER($W7147), 4600 * (1 / (0.92 * $W7147 + 1.7) + 1 / (0.92 * $W7147 + 0.62)),"none")</f>
        <v>5250.7063834266155</v>
      </c>
      <c r="Y7147" s="8">
        <f>IF(ISNUMBER($X7147), _xlfn.XLOOKUP($X7147,Sheet3!$A$2:$A$392,Sheet3!$B$2:$B$392,"none", 1,1), $AF$2)</f>
        <v>1</v>
      </c>
      <c r="Z7147" s="8">
        <f>IF(ISNUMBER($X7147), _xlfn.XLOOKUP($X7147,Sheet3!$A$2:$A$392,Sheet3!$C$2:$C$392,"none", 1,1), $AF$2)</f>
        <v>0.83299999999999996</v>
      </c>
      <c r="AA7147" s="8">
        <f>IF(ISNUMBER($X7147), _xlfn.XLOOKUP($X7147,Sheet3!$A$2:$A$392,Sheet3!$D$2:$D$392,"none", 1,1), $AF$2)</f>
        <v>0.67869999999999997</v>
      </c>
    </row>
    <row r="7148" spans="1:27">
      <c r="A7148">
        <v>989</v>
      </c>
      <c r="B7148" t="s">
        <v>1290</v>
      </c>
      <c r="C7148" t="s">
        <v>297</v>
      </c>
      <c r="D7148">
        <v>17</v>
      </c>
      <c r="E7148">
        <v>10</v>
      </c>
      <c r="F7148">
        <v>30.631806832799999</v>
      </c>
      <c r="G7148">
        <v>52</v>
      </c>
      <c r="H7148">
        <v>24</v>
      </c>
      <c r="I7148">
        <v>31.573874952000001</v>
      </c>
      <c r="J7148">
        <f>(D7148+E7148/60+F7148/3600)*15</f>
        <v>257.62763252846997</v>
      </c>
      <c r="K7148">
        <f>IF(G7148&lt;0, G7148-H7148/60-I7148/3600, G7148+H7148/60+I7148/3600)</f>
        <v>52.408770520819999</v>
      </c>
      <c r="L7148">
        <v>-14.087999999999999</v>
      </c>
      <c r="M7148">
        <v>-8.8149999999999995</v>
      </c>
      <c r="N7148">
        <v>7.71</v>
      </c>
      <c r="O7148" t="s">
        <v>9341</v>
      </c>
      <c r="P7148">
        <v>6.2679999999999998</v>
      </c>
      <c r="Q7148">
        <v>6.2960000000000003</v>
      </c>
      <c r="R7148" t="s">
        <v>9341</v>
      </c>
      <c r="S7148">
        <v>6.2850000000000001</v>
      </c>
      <c r="T7148" t="s">
        <v>9341</v>
      </c>
      <c r="U7148" t="s">
        <v>9445</v>
      </c>
      <c r="V7148" t="str">
        <f>LEFT($U7148,2)</f>
        <v>B9</v>
      </c>
      <c r="W7148" s="3">
        <f>_xlfn.XLOOKUP(V7148,$AC$2:$AC$43,$AD$2:$AD$43,"none")</f>
        <v>-7.0000000000000007E-2</v>
      </c>
      <c r="X7148" s="3">
        <f>IF(ISNUMBER($W7148), 4600 * (1 / (0.92 * $W7148 + 1.7) + 1 / (0.92 * $W7148 + 0.62)),"none")</f>
        <v>11091.761228434079</v>
      </c>
      <c r="Y7148" s="8">
        <f>IF(ISNUMBER($X7148), _xlfn.XLOOKUP($X7148,Sheet3!$A$2:$A$392,Sheet3!$B$2:$B$392,"none", 1,1), $AF$2)</f>
        <v>0.57499999999999996</v>
      </c>
      <c r="Z7148" s="8">
        <f>IF(ISNUMBER($X7148), _xlfn.XLOOKUP($X7148,Sheet3!$A$2:$A$392,Sheet3!$C$2:$C$392,"none", 1,1), $AF$2)</f>
        <v>0.66420000000000001</v>
      </c>
      <c r="AA7148" s="8">
        <f>IF(ISNUMBER($X7148), _xlfn.XLOOKUP($X7148,Sheet3!$A$2:$A$392,Sheet3!$D$2:$D$392,"none", 1,1), $AF$2)</f>
        <v>1</v>
      </c>
    </row>
    <row r="7149" spans="1:27">
      <c r="A7149">
        <v>3266</v>
      </c>
      <c r="B7149" t="s">
        <v>3569</v>
      </c>
      <c r="C7149" t="s">
        <v>12</v>
      </c>
      <c r="D7149">
        <v>22</v>
      </c>
      <c r="E7149">
        <v>47</v>
      </c>
      <c r="F7149">
        <v>19.161752762399999</v>
      </c>
      <c r="G7149">
        <v>-34</v>
      </c>
      <c r="H7149">
        <v>9</v>
      </c>
      <c r="I7149">
        <v>42.192544607999999</v>
      </c>
      <c r="J7149">
        <f>(D7149+E7149/60+F7149/3600)*15</f>
        <v>341.82984063651003</v>
      </c>
      <c r="K7149">
        <f>IF(G7149&lt;0, G7149-H7149/60-I7149/3600, G7149+H7149/60+I7149/3600)</f>
        <v>-34.161720151280001</v>
      </c>
      <c r="L7149">
        <v>-62.475999999999999</v>
      </c>
      <c r="M7149">
        <v>27.512</v>
      </c>
      <c r="N7149">
        <v>9.02</v>
      </c>
      <c r="O7149" t="s">
        <v>9341</v>
      </c>
      <c r="P7149">
        <v>7.4459999999999997</v>
      </c>
      <c r="Q7149">
        <v>6.2960000000000003</v>
      </c>
      <c r="R7149" t="s">
        <v>9341</v>
      </c>
      <c r="S7149">
        <v>5.9569999999999999</v>
      </c>
      <c r="T7149" t="s">
        <v>9341</v>
      </c>
      <c r="U7149" t="s">
        <v>9500</v>
      </c>
      <c r="V7149" t="str">
        <f>LEFT($U7149,2)</f>
        <v>K1</v>
      </c>
      <c r="W7149" s="3">
        <f>_xlfn.XLOOKUP(V7149,$AC$2:$AC$43,$AD$2:$AD$43,"none")</f>
        <v>0.86</v>
      </c>
      <c r="X7149" s="3">
        <f>IF(ISNUMBER($W7149), 4600 * (1 / (0.92 * $W7149 + 1.7) + 1 / (0.92 * $W7149 + 0.62)),"none")</f>
        <v>5106.1368670782376</v>
      </c>
      <c r="Y7149" s="8">
        <f>IF(ISNUMBER($X7149), _xlfn.XLOOKUP($X7149,Sheet3!$A$2:$A$392,Sheet3!$B$2:$B$392,"none", 1,1), $AF$2)</f>
        <v>1</v>
      </c>
      <c r="Z7149" s="8">
        <f>IF(ISNUMBER($X7149), _xlfn.XLOOKUP($X7149,Sheet3!$A$2:$A$392,Sheet3!$C$2:$C$392,"none", 1,1), $AF$2)</f>
        <v>0.82210000000000005</v>
      </c>
      <c r="AA7149" s="8">
        <f>IF(ISNUMBER($X7149), _xlfn.XLOOKUP($X7149,Sheet3!$A$2:$A$392,Sheet3!$D$2:$D$392,"none", 1,1), $AF$2)</f>
        <v>0.65410000000000001</v>
      </c>
    </row>
    <row r="7150" spans="1:27">
      <c r="A7150">
        <v>3366</v>
      </c>
      <c r="B7150" t="s">
        <v>3669</v>
      </c>
      <c r="C7150" t="s">
        <v>12</v>
      </c>
      <c r="D7150">
        <v>23</v>
      </c>
      <c r="E7150">
        <v>0</v>
      </c>
      <c r="F7150">
        <v>24.640301529599999</v>
      </c>
      <c r="G7150">
        <v>-25</v>
      </c>
      <c r="H7150">
        <v>37</v>
      </c>
      <c r="I7150">
        <v>36.651541332000001</v>
      </c>
      <c r="J7150">
        <f>(D7150+E7150/60+F7150/3600)*15</f>
        <v>345.10266792303997</v>
      </c>
      <c r="K7150">
        <f>IF(G7150&lt;0, G7150-H7150/60-I7150/3600, G7150+H7150/60+I7150/3600)</f>
        <v>-25.626847650369999</v>
      </c>
      <c r="L7150">
        <v>91.944000000000003</v>
      </c>
      <c r="M7150">
        <v>-42.683999999999997</v>
      </c>
      <c r="N7150">
        <v>8.5399999999999991</v>
      </c>
      <c r="O7150" t="s">
        <v>9341</v>
      </c>
      <c r="P7150">
        <v>7.4260000000000002</v>
      </c>
      <c r="Q7150">
        <v>6.2960000000000003</v>
      </c>
      <c r="R7150" t="s">
        <v>9341</v>
      </c>
      <c r="S7150">
        <v>5.9969999999999999</v>
      </c>
      <c r="T7150" t="s">
        <v>9341</v>
      </c>
      <c r="U7150" t="s">
        <v>9500</v>
      </c>
      <c r="V7150" t="str">
        <f>LEFT($U7150,2)</f>
        <v>K1</v>
      </c>
      <c r="W7150" s="3">
        <f>_xlfn.XLOOKUP(V7150,$AC$2:$AC$43,$AD$2:$AD$43,"none")</f>
        <v>0.86</v>
      </c>
      <c r="X7150" s="3">
        <f>IF(ISNUMBER($W7150), 4600 * (1 / (0.92 * $W7150 + 1.7) + 1 / (0.92 * $W7150 + 0.62)),"none")</f>
        <v>5106.1368670782376</v>
      </c>
      <c r="Y7150" s="8">
        <f>IF(ISNUMBER($X7150), _xlfn.XLOOKUP($X7150,Sheet3!$A$2:$A$392,Sheet3!$B$2:$B$392,"none", 1,1), $AF$2)</f>
        <v>1</v>
      </c>
      <c r="Z7150" s="8">
        <f>IF(ISNUMBER($X7150), _xlfn.XLOOKUP($X7150,Sheet3!$A$2:$A$392,Sheet3!$C$2:$C$392,"none", 1,1), $AF$2)</f>
        <v>0.82210000000000005</v>
      </c>
      <c r="AA7150" s="8">
        <f>IF(ISNUMBER($X7150), _xlfn.XLOOKUP($X7150,Sheet3!$A$2:$A$392,Sheet3!$D$2:$D$392,"none", 1,1), $AF$2)</f>
        <v>0.65410000000000001</v>
      </c>
    </row>
    <row r="7151" spans="1:27">
      <c r="A7151">
        <v>5502</v>
      </c>
      <c r="B7151" t="s">
        <v>5805</v>
      </c>
      <c r="C7151" t="s">
        <v>297</v>
      </c>
      <c r="D7151">
        <v>18</v>
      </c>
      <c r="E7151">
        <v>1</v>
      </c>
      <c r="F7151">
        <v>48.301935806400003</v>
      </c>
      <c r="G7151">
        <v>-36</v>
      </c>
      <c r="H7151">
        <v>22</v>
      </c>
      <c r="I7151">
        <v>40.275786539999999</v>
      </c>
      <c r="J7151">
        <f>(D7151+E7151/60+F7151/3600)*15</f>
        <v>270.45125806585997</v>
      </c>
      <c r="K7151">
        <f>IF(G7151&lt;0, G7151-H7151/60-I7151/3600, G7151+H7151/60+I7151/3600)</f>
        <v>-36.377854385150002</v>
      </c>
      <c r="L7151">
        <v>-7.0839999999999996</v>
      </c>
      <c r="M7151">
        <v>-21.143999999999998</v>
      </c>
      <c r="N7151">
        <v>3.84</v>
      </c>
      <c r="O7151">
        <v>5.94</v>
      </c>
      <c r="P7151">
        <v>6.274</v>
      </c>
      <c r="Q7151">
        <v>6.2960000000000003</v>
      </c>
      <c r="R7151" t="s">
        <v>9341</v>
      </c>
      <c r="S7151">
        <v>6.2789999999999999</v>
      </c>
      <c r="T7151" t="s">
        <v>9341</v>
      </c>
      <c r="U7151" t="s">
        <v>9437</v>
      </c>
      <c r="V7151" t="str">
        <f>LEFT($U7151,2)</f>
        <v>B8</v>
      </c>
      <c r="W7151" s="3">
        <f>_xlfn.XLOOKUP(V7151,$AC$2:$AC$43,$AD$2:$AD$43,"none")</f>
        <v>-0.11</v>
      </c>
      <c r="X7151" s="3">
        <f>IF(ISNUMBER($W7151), 4600 * (1 / (0.92 * $W7151 + 1.7) + 1 / (0.92 * $W7151 + 0.62)),"none")</f>
        <v>11743.77313439976</v>
      </c>
      <c r="Y7151" s="8">
        <f>IF(ISNUMBER($X7151), _xlfn.XLOOKUP($X7151,Sheet3!$A$2:$A$392,Sheet3!$B$2:$B$392,"none", 1,1), $AF$2)</f>
        <v>0.54959999999999998</v>
      </c>
      <c r="Z7151" s="8">
        <f>IF(ISNUMBER($X7151), _xlfn.XLOOKUP($X7151,Sheet3!$A$2:$A$392,Sheet3!$C$2:$C$392,"none", 1,1), $AF$2)</f>
        <v>0.64410000000000001</v>
      </c>
      <c r="AA7151" s="8">
        <f>IF(ISNUMBER($X7151), _xlfn.XLOOKUP($X7151,Sheet3!$A$2:$A$392,Sheet3!$D$2:$D$392,"none", 1,1), $AF$2)</f>
        <v>1</v>
      </c>
    </row>
    <row r="7152" spans="1:27">
      <c r="A7152">
        <v>5512</v>
      </c>
      <c r="B7152" t="s">
        <v>5815</v>
      </c>
      <c r="C7152" t="s">
        <v>297</v>
      </c>
      <c r="D7152">
        <v>18</v>
      </c>
      <c r="E7152">
        <v>25</v>
      </c>
      <c r="F7152">
        <v>54.606717931200002</v>
      </c>
      <c r="G7152">
        <v>-33</v>
      </c>
      <c r="H7152">
        <v>56</v>
      </c>
      <c r="I7152">
        <v>44.585655684000002</v>
      </c>
      <c r="J7152">
        <f>(D7152+E7152/60+F7152/3600)*15</f>
        <v>276.47752799138004</v>
      </c>
      <c r="K7152">
        <f>IF(G7152&lt;0, G7152-H7152/60-I7152/3600, G7152+H7152/60+I7152/3600)</f>
        <v>-33.945718237689995</v>
      </c>
      <c r="L7152">
        <v>-6.2E-2</v>
      </c>
      <c r="M7152">
        <v>-10.949</v>
      </c>
      <c r="N7152">
        <v>2.4500000000000002</v>
      </c>
      <c r="O7152">
        <v>5.71</v>
      </c>
      <c r="P7152">
        <v>6.2140000000000004</v>
      </c>
      <c r="Q7152">
        <v>6.2960000000000003</v>
      </c>
      <c r="R7152" t="s">
        <v>9341</v>
      </c>
      <c r="S7152">
        <v>6.2770000000000001</v>
      </c>
      <c r="T7152" t="s">
        <v>9341</v>
      </c>
      <c r="U7152" t="s">
        <v>9471</v>
      </c>
      <c r="V7152" t="str">
        <f>LEFT($U7152,2)</f>
        <v>B7</v>
      </c>
      <c r="W7152" s="3">
        <f>_xlfn.XLOOKUP(V7152,$AC$2:$AC$43,$AD$2:$AD$43,"none")</f>
        <v>-0.13</v>
      </c>
      <c r="X7152" s="3">
        <f>IF(ISNUMBER($W7152), 4600 * (1 / (0.92 * $W7152 + 1.7) + 1 / (0.92 * $W7152 + 0.62)),"none")</f>
        <v>12103.301413538873</v>
      </c>
      <c r="Y7152" s="8">
        <f>IF(ISNUMBER($X7152), _xlfn.XLOOKUP($X7152,Sheet3!$A$2:$A$392,Sheet3!$B$2:$B$392,"none", 1,1), $AF$2)</f>
        <v>0.53700000000000003</v>
      </c>
      <c r="Z7152" s="8">
        <f>IF(ISNUMBER($X7152), _xlfn.XLOOKUP($X7152,Sheet3!$A$2:$A$392,Sheet3!$C$2:$C$392,"none", 1,1), $AF$2)</f>
        <v>0.63400000000000001</v>
      </c>
      <c r="AA7152" s="8">
        <f>IF(ISNUMBER($X7152), _xlfn.XLOOKUP($X7152,Sheet3!$A$2:$A$392,Sheet3!$D$2:$D$392,"none", 1,1), $AF$2)</f>
        <v>1</v>
      </c>
    </row>
    <row r="7153" spans="1:27">
      <c r="A7153">
        <v>5959</v>
      </c>
      <c r="B7153" t="s">
        <v>6262</v>
      </c>
      <c r="C7153" t="s">
        <v>39</v>
      </c>
      <c r="D7153">
        <v>18</v>
      </c>
      <c r="E7153">
        <v>24</v>
      </c>
      <c r="F7153">
        <v>42.127639514400002</v>
      </c>
      <c r="G7153">
        <v>-7</v>
      </c>
      <c r="H7153">
        <v>4</v>
      </c>
      <c r="I7153">
        <v>33.358617479999999</v>
      </c>
      <c r="J7153">
        <f>(D7153+E7153/60+F7153/3600)*15</f>
        <v>276.17553183130997</v>
      </c>
      <c r="K7153">
        <f>IF(G7153&lt;0, G7153-H7153/60-I7153/3600, G7153+H7153/60+I7153/3600)</f>
        <v>-7.0759329492999994</v>
      </c>
      <c r="L7153">
        <v>133.71799999999999</v>
      </c>
      <c r="M7153">
        <v>-24.818999999999999</v>
      </c>
      <c r="N7153">
        <v>9.24</v>
      </c>
      <c r="O7153" t="s">
        <v>9341</v>
      </c>
      <c r="P7153">
        <v>7.4470000000000001</v>
      </c>
      <c r="Q7153">
        <v>6.2960000000000003</v>
      </c>
      <c r="R7153" t="s">
        <v>9341</v>
      </c>
      <c r="S7153">
        <v>5.9260000000000002</v>
      </c>
      <c r="T7153" t="s">
        <v>9341</v>
      </c>
      <c r="U7153" t="s">
        <v>9958</v>
      </c>
      <c r="V7153" t="str">
        <f>LEFT($U7153,2)</f>
        <v>K0</v>
      </c>
      <c r="W7153" s="3">
        <f>_xlfn.XLOOKUP(V7153,$AC$2:$AC$43,$AD$2:$AD$43,"none")</f>
        <v>0.81</v>
      </c>
      <c r="X7153" s="3">
        <f>IF(ISNUMBER($W7153), 4600 * (1 / (0.92 * $W7153 + 1.7) + 1 / (0.92 * $W7153 + 0.62)),"none")</f>
        <v>5250.7063834266155</v>
      </c>
      <c r="Y7153" s="8">
        <f>IF(ISNUMBER($X7153), _xlfn.XLOOKUP($X7153,Sheet3!$A$2:$A$392,Sheet3!$B$2:$B$392,"none", 1,1), $AF$2)</f>
        <v>1</v>
      </c>
      <c r="Z7153" s="8">
        <f>IF(ISNUMBER($X7153), _xlfn.XLOOKUP($X7153,Sheet3!$A$2:$A$392,Sheet3!$C$2:$C$392,"none", 1,1), $AF$2)</f>
        <v>0.83299999999999996</v>
      </c>
      <c r="AA7153" s="8">
        <f>IF(ISNUMBER($X7153), _xlfn.XLOOKUP($X7153,Sheet3!$A$2:$A$392,Sheet3!$D$2:$D$392,"none", 1,1), $AF$2)</f>
        <v>0.67869999999999997</v>
      </c>
    </row>
    <row r="7154" spans="1:27">
      <c r="A7154">
        <v>6879</v>
      </c>
      <c r="B7154" t="s">
        <v>7182</v>
      </c>
      <c r="C7154" t="s">
        <v>305</v>
      </c>
      <c r="D7154">
        <v>9</v>
      </c>
      <c r="E7154">
        <v>13</v>
      </c>
      <c r="F7154">
        <v>25.821715941600001</v>
      </c>
      <c r="G7154">
        <v>-38</v>
      </c>
      <c r="H7154">
        <v>36</v>
      </c>
      <c r="I7154">
        <v>59.307926291999998</v>
      </c>
      <c r="J7154">
        <f>(D7154+E7154/60+F7154/3600)*15</f>
        <v>138.35759048309001</v>
      </c>
      <c r="K7154">
        <f>IF(G7154&lt;0, G7154-H7154/60-I7154/3600, G7154+H7154/60+I7154/3600)</f>
        <v>-38.616474423970004</v>
      </c>
      <c r="L7154">
        <v>-1.601</v>
      </c>
      <c r="M7154">
        <v>-15.734999999999999</v>
      </c>
      <c r="N7154">
        <v>4.8600000000000003</v>
      </c>
      <c r="O7154" t="s">
        <v>9341</v>
      </c>
      <c r="P7154">
        <v>6.31</v>
      </c>
      <c r="Q7154">
        <v>6.2960000000000003</v>
      </c>
      <c r="R7154" t="s">
        <v>9341</v>
      </c>
      <c r="S7154">
        <v>6.2960000000000003</v>
      </c>
      <c r="T7154" t="s">
        <v>9341</v>
      </c>
      <c r="U7154" t="s">
        <v>9394</v>
      </c>
      <c r="V7154" t="str">
        <f>LEFT($U7154,2)</f>
        <v>A0</v>
      </c>
      <c r="W7154" s="3">
        <f>_xlfn.XLOOKUP(V7154,$AC$2:$AC$43,$AD$2:$AD$43,"none")</f>
        <v>-0.01</v>
      </c>
      <c r="X7154" s="3">
        <f>IF(ISNUMBER($W7154), 4600 * (1 / (0.92 * $W7154 + 1.7) + 1 / (0.92 * $W7154 + 0.62)),"none")</f>
        <v>10251.712375722911</v>
      </c>
      <c r="Y7154" s="8">
        <f>IF(ISNUMBER($X7154), _xlfn.XLOOKUP($X7154,Sheet3!$A$2:$A$392,Sheet3!$B$2:$B$392,"none", 1,1), $AF$2)</f>
        <v>0.6109</v>
      </c>
      <c r="Z7154" s="8">
        <f>IF(ISNUMBER($X7154), _xlfn.XLOOKUP($X7154,Sheet3!$A$2:$A$392,Sheet3!$C$2:$C$392,"none", 1,1), $AF$2)</f>
        <v>0.69189999999999996</v>
      </c>
      <c r="AA7154" s="8">
        <f>IF(ISNUMBER($X7154), _xlfn.XLOOKUP($X7154,Sheet3!$A$2:$A$392,Sheet3!$D$2:$D$392,"none", 1,1), $AF$2)</f>
        <v>1</v>
      </c>
    </row>
    <row r="7155" spans="1:27">
      <c r="A7155">
        <v>8211</v>
      </c>
      <c r="B7155" t="s">
        <v>8514</v>
      </c>
      <c r="C7155" t="s">
        <v>297</v>
      </c>
      <c r="D7155">
        <v>14</v>
      </c>
      <c r="E7155">
        <v>40</v>
      </c>
      <c r="F7155">
        <v>32.7592620048</v>
      </c>
      <c r="G7155">
        <v>-56</v>
      </c>
      <c r="H7155">
        <v>26</v>
      </c>
      <c r="I7155">
        <v>26.751731027999998</v>
      </c>
      <c r="J7155">
        <f>(D7155+E7155/60+F7155/3600)*15</f>
        <v>220.13649692502</v>
      </c>
      <c r="K7155">
        <f>IF(G7155&lt;0, G7155-H7155/60-I7155/3600, G7155+H7155/60+I7155/3600)</f>
        <v>-56.440764369729997</v>
      </c>
      <c r="L7155">
        <v>-13.161</v>
      </c>
      <c r="M7155">
        <v>-9.4830000000000005</v>
      </c>
      <c r="N7155">
        <v>4.32</v>
      </c>
      <c r="O7155" t="s">
        <v>9341</v>
      </c>
      <c r="P7155">
        <v>7.47</v>
      </c>
      <c r="Q7155">
        <v>6.2960000000000003</v>
      </c>
      <c r="R7155" t="s">
        <v>9341</v>
      </c>
      <c r="S7155">
        <v>5.952</v>
      </c>
      <c r="T7155" t="s">
        <v>9341</v>
      </c>
      <c r="U7155" t="s">
        <v>11182</v>
      </c>
      <c r="V7155" t="str">
        <f>LEFT($U7155,2)</f>
        <v>K0</v>
      </c>
      <c r="W7155" s="3">
        <f>_xlfn.XLOOKUP(V7155,$AC$2:$AC$43,$AD$2:$AD$43,"none")</f>
        <v>0.81</v>
      </c>
      <c r="X7155" s="3">
        <f>IF(ISNUMBER($W7155), 4600 * (1 / (0.92 * $W7155 + 1.7) + 1 / (0.92 * $W7155 + 0.62)),"none")</f>
        <v>5250.7063834266155</v>
      </c>
      <c r="Y7155" s="8">
        <f>IF(ISNUMBER($X7155), _xlfn.XLOOKUP($X7155,Sheet3!$A$2:$A$392,Sheet3!$B$2:$B$392,"none", 1,1), $AF$2)</f>
        <v>1</v>
      </c>
      <c r="Z7155" s="8">
        <f>IF(ISNUMBER($X7155), _xlfn.XLOOKUP($X7155,Sheet3!$A$2:$A$392,Sheet3!$C$2:$C$392,"none", 1,1), $AF$2)</f>
        <v>0.83299999999999996</v>
      </c>
      <c r="AA7155" s="8">
        <f>IF(ISNUMBER($X7155), _xlfn.XLOOKUP($X7155,Sheet3!$A$2:$A$392,Sheet3!$D$2:$D$392,"none", 1,1), $AF$2)</f>
        <v>0.67869999999999997</v>
      </c>
    </row>
    <row r="7156" spans="1:27">
      <c r="A7156">
        <v>1045</v>
      </c>
      <c r="B7156" t="s">
        <v>1346</v>
      </c>
      <c r="C7156" t="s">
        <v>297</v>
      </c>
      <c r="D7156">
        <v>8</v>
      </c>
      <c r="E7156">
        <v>32</v>
      </c>
      <c r="F7156">
        <v>53.311592851199997</v>
      </c>
      <c r="G7156">
        <v>69</v>
      </c>
      <c r="H7156">
        <v>19</v>
      </c>
      <c r="I7156">
        <v>11.649689292</v>
      </c>
      <c r="J7156">
        <f>(D7156+E7156/60+F7156/3600)*15</f>
        <v>128.22213163687999</v>
      </c>
      <c r="K7156">
        <f>IF(G7156&lt;0, G7156-H7156/60-I7156/3600, G7156+H7156/60+I7156/3600)</f>
        <v>69.319902691469991</v>
      </c>
      <c r="L7156">
        <v>24.061</v>
      </c>
      <c r="M7156">
        <v>-24.646000000000001</v>
      </c>
      <c r="N7156">
        <v>5.91</v>
      </c>
      <c r="O7156" t="s">
        <v>9341</v>
      </c>
      <c r="P7156">
        <v>7.673</v>
      </c>
      <c r="Q7156">
        <v>6.2969999999999997</v>
      </c>
      <c r="R7156" t="s">
        <v>9341</v>
      </c>
      <c r="S7156">
        <v>5.875</v>
      </c>
      <c r="T7156" t="s">
        <v>9341</v>
      </c>
      <c r="U7156" t="s">
        <v>104</v>
      </c>
      <c r="V7156" t="str">
        <f>LEFT($U7156,2)</f>
        <v>K0</v>
      </c>
      <c r="W7156" s="3">
        <f>_xlfn.XLOOKUP(V7156,$AC$2:$AC$43,$AD$2:$AD$43,"none")</f>
        <v>0.81</v>
      </c>
      <c r="X7156" s="3">
        <f>IF(ISNUMBER($W7156), 4600 * (1 / (0.92 * $W7156 + 1.7) + 1 / (0.92 * $W7156 + 0.62)),"none")</f>
        <v>5250.7063834266155</v>
      </c>
      <c r="Y7156" s="8">
        <f>IF(ISNUMBER($X7156), _xlfn.XLOOKUP($X7156,Sheet3!$A$2:$A$392,Sheet3!$B$2:$B$392,"none", 1,1), $AF$2)</f>
        <v>1</v>
      </c>
      <c r="Z7156" s="8">
        <f>IF(ISNUMBER($X7156), _xlfn.XLOOKUP($X7156,Sheet3!$A$2:$A$392,Sheet3!$C$2:$C$392,"none", 1,1), $AF$2)</f>
        <v>0.83299999999999996</v>
      </c>
      <c r="AA7156" s="8">
        <f>IF(ISNUMBER($X7156), _xlfn.XLOOKUP($X7156,Sheet3!$A$2:$A$392,Sheet3!$D$2:$D$392,"none", 1,1), $AF$2)</f>
        <v>0.67869999999999997</v>
      </c>
    </row>
    <row r="7157" spans="1:27">
      <c r="A7157">
        <v>1969</v>
      </c>
      <c r="B7157" t="s">
        <v>2270</v>
      </c>
      <c r="C7157" t="s">
        <v>297</v>
      </c>
      <c r="D7157">
        <v>5</v>
      </c>
      <c r="E7157">
        <v>24</v>
      </c>
      <c r="F7157">
        <v>36.102087698399998</v>
      </c>
      <c r="G7157">
        <v>2</v>
      </c>
      <c r="H7157">
        <v>21</v>
      </c>
      <c r="I7157">
        <v>11.393021268</v>
      </c>
      <c r="J7157">
        <f>(D7157+E7157/60+F7157/3600)*15</f>
        <v>81.150425365410001</v>
      </c>
      <c r="K7157">
        <f>IF(G7157&lt;0, G7157-H7157/60-I7157/3600, G7157+H7157/60+I7157/3600)</f>
        <v>2.3531647281299999</v>
      </c>
      <c r="L7157">
        <v>1.143</v>
      </c>
      <c r="M7157">
        <v>-0.98699999999999999</v>
      </c>
      <c r="N7157">
        <v>2.92</v>
      </c>
      <c r="O7157">
        <v>5.54</v>
      </c>
      <c r="P7157">
        <v>6.1589999999999998</v>
      </c>
      <c r="Q7157">
        <v>6.2969999999999997</v>
      </c>
      <c r="R7157" t="s">
        <v>9341</v>
      </c>
      <c r="S7157">
        <v>6.2880000000000003</v>
      </c>
      <c r="T7157" t="s">
        <v>9341</v>
      </c>
      <c r="U7157" t="s">
        <v>9436</v>
      </c>
      <c r="V7157" t="str">
        <f>LEFT($U7157,2)</f>
        <v>B3</v>
      </c>
      <c r="W7157" s="3">
        <f>_xlfn.XLOOKUP(V7157,$AC$2:$AC$43,$AD$2:$AD$43,"none")</f>
        <v>-0.2</v>
      </c>
      <c r="X7157" s="3">
        <f>IF(ISNUMBER($W7157), 4600 * (1 / (0.92 * $W7157 + 1.7) + 1 / (0.92 * $W7157 + 0.62)),"none")</f>
        <v>13584.75950715306</v>
      </c>
      <c r="Y7157" s="8">
        <f>IF(ISNUMBER($X7157), _xlfn.XLOOKUP($X7157,Sheet3!$A$2:$A$392,Sheet3!$B$2:$B$392,"none", 1,1), $AF$2)</f>
        <v>0.50129999999999997</v>
      </c>
      <c r="Z7157" s="8">
        <f>IF(ISNUMBER($X7157), _xlfn.XLOOKUP($X7157,Sheet3!$A$2:$A$392,Sheet3!$C$2:$C$392,"none", 1,1), $AF$2)</f>
        <v>0.60470000000000002</v>
      </c>
      <c r="AA7157" s="8">
        <f>IF(ISNUMBER($X7157), _xlfn.XLOOKUP($X7157,Sheet3!$A$2:$A$392,Sheet3!$D$2:$D$392,"none", 1,1), $AF$2)</f>
        <v>1</v>
      </c>
    </row>
    <row r="7158" spans="1:27">
      <c r="A7158">
        <v>2773</v>
      </c>
      <c r="B7158" t="s">
        <v>3076</v>
      </c>
      <c r="C7158" t="s">
        <v>297</v>
      </c>
      <c r="D7158">
        <v>7</v>
      </c>
      <c r="E7158">
        <v>25</v>
      </c>
      <c r="F7158">
        <v>42.980115362399999</v>
      </c>
      <c r="G7158">
        <v>-31</v>
      </c>
      <c r="H7158">
        <v>44</v>
      </c>
      <c r="I7158">
        <v>19.397810364000001</v>
      </c>
      <c r="J7158">
        <f>(D7158+E7158/60+F7158/3600)*15</f>
        <v>111.42908381401</v>
      </c>
      <c r="K7158">
        <f>IF(G7158&lt;0, G7158-H7158/60-I7158/3600, G7158+H7158/60+I7158/3600)</f>
        <v>-31.738721613990002</v>
      </c>
      <c r="L7158">
        <v>-8.3520000000000003</v>
      </c>
      <c r="M7158">
        <v>4.7720000000000002</v>
      </c>
      <c r="N7158">
        <v>2.44</v>
      </c>
      <c r="O7158">
        <v>5.39</v>
      </c>
      <c r="P7158">
        <v>6.1239999999999997</v>
      </c>
      <c r="Q7158">
        <v>6.2969999999999997</v>
      </c>
      <c r="R7158" t="s">
        <v>9341</v>
      </c>
      <c r="S7158">
        <v>6.2809999999999997</v>
      </c>
      <c r="T7158" t="s">
        <v>9341</v>
      </c>
      <c r="U7158" t="s">
        <v>10258</v>
      </c>
      <c r="V7158" t="str">
        <f>LEFT($U7158,2)</f>
        <v>B2</v>
      </c>
      <c r="W7158" s="3">
        <f>_xlfn.XLOOKUP(V7158,$AC$2:$AC$43,$AD$2:$AD$43,"none")</f>
        <v>-0.24</v>
      </c>
      <c r="X7158" s="3">
        <f>IF(ISNUMBER($W7158), 4600 * (1 / (0.92 * $W7158 + 1.7) + 1 / (0.92 * $W7158 + 0.62)),"none")</f>
        <v>14632.835167360139</v>
      </c>
      <c r="Y7158" s="8">
        <f>IF(ISNUMBER($X7158), _xlfn.XLOOKUP($X7158,Sheet3!$A$2:$A$392,Sheet3!$B$2:$B$392,"none", 1,1), $AF$2)</f>
        <v>0.47989999999999999</v>
      </c>
      <c r="Z7158" s="8">
        <f>IF(ISNUMBER($X7158), _xlfn.XLOOKUP($X7158,Sheet3!$A$2:$A$392,Sheet3!$C$2:$C$392,"none", 1,1), $AF$2)</f>
        <v>0.58679999999999999</v>
      </c>
      <c r="AA7158" s="8">
        <f>IF(ISNUMBER($X7158), _xlfn.XLOOKUP($X7158,Sheet3!$A$2:$A$392,Sheet3!$D$2:$D$392,"none", 1,1), $AF$2)</f>
        <v>1</v>
      </c>
    </row>
    <row r="7159" spans="1:27">
      <c r="A7159">
        <v>2782</v>
      </c>
      <c r="B7159" t="s">
        <v>3085</v>
      </c>
      <c r="C7159" t="s">
        <v>297</v>
      </c>
      <c r="D7159">
        <v>7</v>
      </c>
      <c r="E7159">
        <v>23</v>
      </c>
      <c r="F7159">
        <v>58.337238839999998</v>
      </c>
      <c r="G7159">
        <v>-35</v>
      </c>
      <c r="H7159">
        <v>50</v>
      </c>
      <c r="I7159">
        <v>16.213001964</v>
      </c>
      <c r="J7159">
        <f>(D7159+E7159/60+F7159/3600)*15</f>
        <v>110.99307182850001</v>
      </c>
      <c r="K7159">
        <f>IF(G7159&lt;0, G7159-H7159/60-I7159/3600, G7159+H7159/60+I7159/3600)</f>
        <v>-35.837836944990002</v>
      </c>
      <c r="L7159">
        <v>-10.741</v>
      </c>
      <c r="M7159">
        <v>18.800999999999998</v>
      </c>
      <c r="N7159">
        <v>4.45</v>
      </c>
      <c r="O7159" t="s">
        <v>9341</v>
      </c>
      <c r="P7159">
        <v>6.1589999999999998</v>
      </c>
      <c r="Q7159">
        <v>6.2969999999999997</v>
      </c>
      <c r="R7159" t="s">
        <v>9341</v>
      </c>
      <c r="S7159">
        <v>6.29</v>
      </c>
      <c r="T7159" t="s">
        <v>9341</v>
      </c>
      <c r="U7159" t="s">
        <v>9410</v>
      </c>
      <c r="V7159" t="str">
        <f>LEFT($U7159,2)</f>
        <v>B5</v>
      </c>
      <c r="W7159" s="3">
        <f>_xlfn.XLOOKUP(V7159,$AC$2:$AC$43,$AD$2:$AD$43,"none")</f>
        <v>-0.16</v>
      </c>
      <c r="X7159" s="3">
        <f>IF(ISNUMBER($W7159), 4600 * (1 / (0.92 * $W7159 + 1.7) + 1 / (0.92 * $W7159 + 0.62)),"none")</f>
        <v>12691.662939978085</v>
      </c>
      <c r="Y7159" s="8">
        <f>IF(ISNUMBER($X7159), _xlfn.XLOOKUP($X7159,Sheet3!$A$2:$A$392,Sheet3!$B$2:$B$392,"none", 1,1), $AF$2)</f>
        <v>0.52290000000000003</v>
      </c>
      <c r="Z7159" s="8">
        <f>IF(ISNUMBER($X7159), _xlfn.XLOOKUP($X7159,Sheet3!$A$2:$A$392,Sheet3!$C$2:$C$392,"none", 1,1), $AF$2)</f>
        <v>0.62250000000000005</v>
      </c>
      <c r="AA7159" s="8">
        <f>IF(ISNUMBER($X7159), _xlfn.XLOOKUP($X7159,Sheet3!$A$2:$A$392,Sheet3!$D$2:$D$392,"none", 1,1), $AF$2)</f>
        <v>1</v>
      </c>
    </row>
    <row r="7160" spans="1:27">
      <c r="A7160">
        <v>2930</v>
      </c>
      <c r="B7160" t="s">
        <v>3233</v>
      </c>
      <c r="C7160" t="s">
        <v>297</v>
      </c>
      <c r="D7160">
        <v>8</v>
      </c>
      <c r="E7160">
        <v>1</v>
      </c>
      <c r="F7160">
        <v>43.756827964800003</v>
      </c>
      <c r="G7160">
        <v>25</v>
      </c>
      <c r="H7160">
        <v>5</v>
      </c>
      <c r="I7160">
        <v>22.07867658</v>
      </c>
      <c r="J7160">
        <f>(D7160+E7160/60+F7160/3600)*15</f>
        <v>120.43232011652002</v>
      </c>
      <c r="K7160">
        <f>IF(G7160&lt;0, G7160-H7160/60-I7160/3600, G7160+H7160/60+I7160/3600)</f>
        <v>25.089466299049999</v>
      </c>
      <c r="L7160">
        <v>-25.138000000000002</v>
      </c>
      <c r="M7160">
        <v>12.276</v>
      </c>
      <c r="N7160">
        <v>7.54</v>
      </c>
      <c r="O7160" t="s">
        <v>9341</v>
      </c>
      <c r="P7160">
        <v>6.3280000000000003</v>
      </c>
      <c r="Q7160">
        <v>6.2969999999999997</v>
      </c>
      <c r="R7160" t="s">
        <v>9341</v>
      </c>
      <c r="S7160">
        <v>6.3140000000000001</v>
      </c>
      <c r="T7160" t="s">
        <v>9341</v>
      </c>
      <c r="U7160" t="s">
        <v>9433</v>
      </c>
      <c r="V7160" t="str">
        <f>LEFT($U7160,2)</f>
        <v>A1</v>
      </c>
      <c r="W7160" s="3">
        <f>_xlfn.XLOOKUP(V7160,$AC$2:$AC$43,$AD$2:$AD$43,"none")</f>
        <v>0.02</v>
      </c>
      <c r="X7160" s="3">
        <f>IF(ISNUMBER($W7160), 4600 * (1 / (0.92 * $W7160 + 1.7) + 1 / (0.92 * $W7160 + 0.62)),"none")</f>
        <v>9882.4225367888994</v>
      </c>
      <c r="Y7160" s="8">
        <f>IF(ISNUMBER($X7160), _xlfn.XLOOKUP($X7160,Sheet3!$A$2:$A$392,Sheet3!$B$2:$B$392,"none", 1,1), $AF$2)</f>
        <v>0.63239999999999996</v>
      </c>
      <c r="Z7160" s="8">
        <f>IF(ISNUMBER($X7160), _xlfn.XLOOKUP($X7160,Sheet3!$A$2:$A$392,Sheet3!$C$2:$C$392,"none", 1,1), $AF$2)</f>
        <v>0.70809999999999995</v>
      </c>
      <c r="AA7160" s="8">
        <f>IF(ISNUMBER($X7160), _xlfn.XLOOKUP($X7160,Sheet3!$A$2:$A$392,Sheet3!$D$2:$D$392,"none", 1,1), $AF$2)</f>
        <v>1</v>
      </c>
    </row>
    <row r="7161" spans="1:27">
      <c r="A7161">
        <v>6798</v>
      </c>
      <c r="B7161" t="s">
        <v>7101</v>
      </c>
      <c r="C7161" t="s">
        <v>12</v>
      </c>
      <c r="D7161">
        <v>15</v>
      </c>
      <c r="E7161">
        <v>57</v>
      </c>
      <c r="F7161">
        <v>29.824115030400002</v>
      </c>
      <c r="G7161">
        <v>39</v>
      </c>
      <c r="H7161">
        <v>41</v>
      </c>
      <c r="I7161">
        <v>42.308154455999997</v>
      </c>
      <c r="J7161">
        <f>(D7161+E7161/60+F7161/3600)*15</f>
        <v>239.37426714596</v>
      </c>
      <c r="K7161">
        <f>IF(G7161&lt;0, G7161-H7161/60-I7161/3600, G7161+H7161/60+I7161/3600)</f>
        <v>39.695085598459997</v>
      </c>
      <c r="L7161">
        <v>-66.239999999999995</v>
      </c>
      <c r="M7161">
        <v>49.738</v>
      </c>
      <c r="N7161">
        <v>9.42</v>
      </c>
      <c r="O7161" t="s">
        <v>9341</v>
      </c>
      <c r="P7161">
        <v>7.4020000000000001</v>
      </c>
      <c r="Q7161">
        <v>6.2969999999999997</v>
      </c>
      <c r="R7161" t="s">
        <v>9341</v>
      </c>
      <c r="S7161">
        <v>6.0049999999999999</v>
      </c>
      <c r="T7161" t="s">
        <v>9341</v>
      </c>
      <c r="U7161" t="s">
        <v>104</v>
      </c>
      <c r="V7161" t="str">
        <f>LEFT($U7161,2)</f>
        <v>K0</v>
      </c>
      <c r="W7161" s="3">
        <f>_xlfn.XLOOKUP(V7161,$AC$2:$AC$43,$AD$2:$AD$43,"none")</f>
        <v>0.81</v>
      </c>
      <c r="X7161" s="3">
        <f>IF(ISNUMBER($W7161), 4600 * (1 / (0.92 * $W7161 + 1.7) + 1 / (0.92 * $W7161 + 0.62)),"none")</f>
        <v>5250.7063834266155</v>
      </c>
      <c r="Y7161" s="8">
        <f>IF(ISNUMBER($X7161), _xlfn.XLOOKUP($X7161,Sheet3!$A$2:$A$392,Sheet3!$B$2:$B$392,"none", 1,1), $AF$2)</f>
        <v>1</v>
      </c>
      <c r="Z7161" s="8">
        <f>IF(ISNUMBER($X7161), _xlfn.XLOOKUP($X7161,Sheet3!$A$2:$A$392,Sheet3!$C$2:$C$392,"none", 1,1), $AF$2)</f>
        <v>0.83299999999999996</v>
      </c>
      <c r="AA7161" s="8">
        <f>IF(ISNUMBER($X7161), _xlfn.XLOOKUP($X7161,Sheet3!$A$2:$A$392,Sheet3!$D$2:$D$392,"none", 1,1), $AF$2)</f>
        <v>0.67869999999999997</v>
      </c>
    </row>
    <row r="7162" spans="1:27">
      <c r="A7162">
        <v>8822</v>
      </c>
      <c r="B7162" t="s">
        <v>9127</v>
      </c>
      <c r="C7162" t="s">
        <v>12</v>
      </c>
      <c r="D7162">
        <v>15</v>
      </c>
      <c r="E7162">
        <v>57</v>
      </c>
      <c r="F7162">
        <v>3.8708016096</v>
      </c>
      <c r="G7162">
        <v>-48</v>
      </c>
      <c r="H7162">
        <v>9</v>
      </c>
      <c r="I7162">
        <v>43.879218047999998</v>
      </c>
      <c r="J7162">
        <f>(D7162+E7162/60+F7162/3600)*15</f>
        <v>239.26612834003998</v>
      </c>
      <c r="K7162">
        <f>IF(G7162&lt;0, G7162-H7162/60-I7162/3600, G7162+H7162/60+I7162/3600)</f>
        <v>-48.162188671679999</v>
      </c>
      <c r="L7162">
        <v>-96.238</v>
      </c>
      <c r="M7162">
        <v>-93.007000000000005</v>
      </c>
      <c r="N7162">
        <v>19.73</v>
      </c>
      <c r="O7162" t="s">
        <v>9341</v>
      </c>
      <c r="P7162">
        <v>6.6680000000000001</v>
      </c>
      <c r="Q7162">
        <v>6.2969999999999997</v>
      </c>
      <c r="R7162" t="s">
        <v>9341</v>
      </c>
      <c r="S7162">
        <v>6.2140000000000004</v>
      </c>
      <c r="T7162" t="s">
        <v>9341</v>
      </c>
      <c r="U7162" t="s">
        <v>9595</v>
      </c>
      <c r="V7162" t="str">
        <f>LEFT($U7162,2)</f>
        <v>F2</v>
      </c>
      <c r="W7162" s="3">
        <f>_xlfn.XLOOKUP(V7162,$AC$2:$AC$43,$AD$2:$AD$43,"none")</f>
        <v>0.35</v>
      </c>
      <c r="X7162" s="3">
        <f>IF(ISNUMBER($W7162), 4600 * (1 / (0.92 * $W7162 + 1.7) + 1 / (0.92 * $W7162 + 0.62)),"none")</f>
        <v>7158.2024482287206</v>
      </c>
      <c r="Y7162" s="8">
        <f>IF(ISNUMBER($X7162), _xlfn.XLOOKUP($X7162,Sheet3!$A$2:$A$392,Sheet3!$B$2:$B$392,"none", 1,1), $AF$2)</f>
        <v>0.89859999999999995</v>
      </c>
      <c r="Z7162" s="8">
        <f>IF(ISNUMBER($X7162), _xlfn.XLOOKUP($X7162,Sheet3!$A$2:$A$392,Sheet3!$C$2:$C$392,"none", 1,1), $AF$2)</f>
        <v>0.89249999999999996</v>
      </c>
      <c r="AA7162" s="8">
        <f>IF(ISNUMBER($X7162), _xlfn.XLOOKUP($X7162,Sheet3!$A$2:$A$392,Sheet3!$D$2:$D$392,"none", 1,1), $AF$2)</f>
        <v>1</v>
      </c>
    </row>
    <row r="7163" spans="1:27">
      <c r="A7163">
        <v>786</v>
      </c>
      <c r="B7163" t="s">
        <v>1086</v>
      </c>
      <c r="C7163" t="s">
        <v>12</v>
      </c>
      <c r="D7163">
        <v>18</v>
      </c>
      <c r="E7163">
        <v>15</v>
      </c>
      <c r="F7163">
        <v>32.463395603999999</v>
      </c>
      <c r="G7163">
        <v>45</v>
      </c>
      <c r="H7163">
        <v>12</v>
      </c>
      <c r="I7163">
        <v>33.540706763999999</v>
      </c>
      <c r="J7163">
        <f>(D7163+E7163/60+F7163/3600)*15</f>
        <v>273.88526414835002</v>
      </c>
      <c r="K7163">
        <f>IF(G7163&lt;0, G7163-H7163/60-I7163/3600, G7163+H7163/60+I7163/3600)</f>
        <v>45.209316862990001</v>
      </c>
      <c r="L7163">
        <v>-77.290000000000006</v>
      </c>
      <c r="M7163">
        <v>-114.748</v>
      </c>
      <c r="N7163">
        <v>42.93</v>
      </c>
      <c r="O7163" t="s">
        <v>9341</v>
      </c>
      <c r="P7163">
        <v>6.931</v>
      </c>
      <c r="Q7163">
        <v>6.298</v>
      </c>
      <c r="R7163" t="s">
        <v>9341</v>
      </c>
      <c r="S7163">
        <v>6.15</v>
      </c>
      <c r="T7163" t="s">
        <v>9341</v>
      </c>
      <c r="U7163" t="s">
        <v>9381</v>
      </c>
      <c r="V7163" t="str">
        <f>LEFT($U7163,2)</f>
        <v>G1</v>
      </c>
      <c r="W7163" s="3" t="str">
        <f>_xlfn.XLOOKUP(V7163,$AC$2:$AC$43,$AD$2:$AD$43,"none")</f>
        <v>none</v>
      </c>
      <c r="X7163" s="3" t="str">
        <f>IF(ISNUMBER($W7163), 4600 * (1 / (0.92 * $W7163 + 1.7) + 1 / (0.92 * $W7163 + 0.62)),"none")</f>
        <v>none</v>
      </c>
      <c r="Y7163" s="8">
        <f>IF(ISNUMBER($X7163), _xlfn.XLOOKUP($X7163,Sheet3!$A$2:$A$392,Sheet3!$B$2:$B$392,"none", 1,1), $AF$2)</f>
        <v>0.8</v>
      </c>
      <c r="Z7163" s="8">
        <f>IF(ISNUMBER($X7163), _xlfn.XLOOKUP($X7163,Sheet3!$A$2:$A$392,Sheet3!$C$2:$C$392,"none", 1,1), $AF$2)</f>
        <v>0.8</v>
      </c>
      <c r="AA7163" s="8">
        <f>IF(ISNUMBER($X7163), _xlfn.XLOOKUP($X7163,Sheet3!$A$2:$A$392,Sheet3!$D$2:$D$392,"none", 1,1), $AF$2)</f>
        <v>0.8</v>
      </c>
    </row>
    <row r="7164" spans="1:27">
      <c r="A7164">
        <v>3497</v>
      </c>
      <c r="B7164" t="s">
        <v>3800</v>
      </c>
      <c r="C7164" t="s">
        <v>297</v>
      </c>
      <c r="D7164">
        <v>21</v>
      </c>
      <c r="E7164">
        <v>49</v>
      </c>
      <c r="F7164">
        <v>41.015162995200001</v>
      </c>
      <c r="G7164">
        <v>-12</v>
      </c>
      <c r="H7164">
        <v>43</v>
      </c>
      <c r="I7164">
        <v>22.370511828000001</v>
      </c>
      <c r="J7164">
        <f>(D7164+E7164/60+F7164/3600)*15</f>
        <v>327.42089651248</v>
      </c>
      <c r="K7164">
        <f>IF(G7164&lt;0, G7164-H7164/60-I7164/3600, G7164+H7164/60+I7164/3600)</f>
        <v>-12.72288069773</v>
      </c>
      <c r="L7164">
        <v>-6.0570000000000004</v>
      </c>
      <c r="M7164">
        <v>20.882000000000001</v>
      </c>
      <c r="N7164">
        <v>7.94</v>
      </c>
      <c r="O7164" t="s">
        <v>9341</v>
      </c>
      <c r="P7164">
        <v>6.5220000000000002</v>
      </c>
      <c r="Q7164">
        <v>6.298</v>
      </c>
      <c r="R7164" t="s">
        <v>9341</v>
      </c>
      <c r="S7164">
        <v>6.2789999999999999</v>
      </c>
      <c r="T7164" t="s">
        <v>9341</v>
      </c>
      <c r="U7164" t="s">
        <v>10483</v>
      </c>
      <c r="V7164" t="str">
        <f>LEFT($U7164,2)</f>
        <v>A1</v>
      </c>
      <c r="W7164" s="3">
        <f>_xlfn.XLOOKUP(V7164,$AC$2:$AC$43,$AD$2:$AD$43,"none")</f>
        <v>0.02</v>
      </c>
      <c r="X7164" s="3">
        <f>IF(ISNUMBER($W7164), 4600 * (1 / (0.92 * $W7164 + 1.7) + 1 / (0.92 * $W7164 + 0.62)),"none")</f>
        <v>9882.4225367888994</v>
      </c>
      <c r="Y7164" s="8">
        <f>IF(ISNUMBER($X7164), _xlfn.XLOOKUP($X7164,Sheet3!$A$2:$A$392,Sheet3!$B$2:$B$392,"none", 1,1), $AF$2)</f>
        <v>0.63239999999999996</v>
      </c>
      <c r="Z7164" s="8">
        <f>IF(ISNUMBER($X7164), _xlfn.XLOOKUP($X7164,Sheet3!$A$2:$A$392,Sheet3!$C$2:$C$392,"none", 1,1), $AF$2)</f>
        <v>0.70809999999999995</v>
      </c>
      <c r="AA7164" s="8">
        <f>IF(ISNUMBER($X7164), _xlfn.XLOOKUP($X7164,Sheet3!$A$2:$A$392,Sheet3!$D$2:$D$392,"none", 1,1), $AF$2)</f>
        <v>1</v>
      </c>
    </row>
    <row r="7165" spans="1:27">
      <c r="A7165">
        <v>3703</v>
      </c>
      <c r="B7165" t="s">
        <v>4006</v>
      </c>
      <c r="C7165" t="s">
        <v>12</v>
      </c>
      <c r="D7165">
        <v>0</v>
      </c>
      <c r="E7165">
        <v>5</v>
      </c>
      <c r="F7165">
        <v>3.8227507152000002</v>
      </c>
      <c r="G7165">
        <v>0</v>
      </c>
      <c r="H7165">
        <v>30</v>
      </c>
      <c r="I7165">
        <v>10.928616408</v>
      </c>
      <c r="J7165">
        <f>(D7165+E7165/60+F7165/3600)*15</f>
        <v>1.2659281279800001</v>
      </c>
      <c r="K7165">
        <f>IF(G7165&lt;0, G7165-H7165/60-I7165/3600, G7165+H7165/60+I7165/3600)</f>
        <v>0.50303572677999997</v>
      </c>
      <c r="L7165">
        <v>45.244999999999997</v>
      </c>
      <c r="M7165">
        <v>-53.594000000000001</v>
      </c>
      <c r="N7165">
        <v>6.93</v>
      </c>
      <c r="O7165" t="s">
        <v>9341</v>
      </c>
      <c r="P7165">
        <v>7.39</v>
      </c>
      <c r="Q7165">
        <v>6.298</v>
      </c>
      <c r="R7165" t="s">
        <v>9341</v>
      </c>
      <c r="S7165">
        <v>6.0259999999999998</v>
      </c>
      <c r="T7165" t="s">
        <v>9341</v>
      </c>
      <c r="U7165" t="s">
        <v>9403</v>
      </c>
      <c r="V7165" t="str">
        <f>LEFT($U7165,2)</f>
        <v>K0</v>
      </c>
      <c r="W7165" s="3">
        <f>_xlfn.XLOOKUP(V7165,$AC$2:$AC$43,$AD$2:$AD$43,"none")</f>
        <v>0.81</v>
      </c>
      <c r="X7165" s="3">
        <f>IF(ISNUMBER($W7165), 4600 * (1 / (0.92 * $W7165 + 1.7) + 1 / (0.92 * $W7165 + 0.62)),"none")</f>
        <v>5250.7063834266155</v>
      </c>
      <c r="Y7165" s="8">
        <f>IF(ISNUMBER($X7165), _xlfn.XLOOKUP($X7165,Sheet3!$A$2:$A$392,Sheet3!$B$2:$B$392,"none", 1,1), $AF$2)</f>
        <v>1</v>
      </c>
      <c r="Z7165" s="8">
        <f>IF(ISNUMBER($X7165), _xlfn.XLOOKUP($X7165,Sheet3!$A$2:$A$392,Sheet3!$C$2:$C$392,"none", 1,1), $AF$2)</f>
        <v>0.83299999999999996</v>
      </c>
      <c r="AA7165" s="8">
        <f>IF(ISNUMBER($X7165), _xlfn.XLOOKUP($X7165,Sheet3!$A$2:$A$392,Sheet3!$D$2:$D$392,"none", 1,1), $AF$2)</f>
        <v>0.67869999999999997</v>
      </c>
    </row>
    <row r="7166" spans="1:27">
      <c r="A7166">
        <v>5744</v>
      </c>
      <c r="B7166" t="s">
        <v>6047</v>
      </c>
      <c r="C7166" t="s">
        <v>297</v>
      </c>
      <c r="D7166">
        <v>16</v>
      </c>
      <c r="E7166">
        <v>19</v>
      </c>
      <c r="F7166">
        <v>7.7218657704</v>
      </c>
      <c r="G7166">
        <v>-20</v>
      </c>
      <c r="H7166">
        <v>13</v>
      </c>
      <c r="I7166">
        <v>5.0460597119999999</v>
      </c>
      <c r="J7166">
        <f>(D7166+E7166/60+F7166/3600)*15</f>
        <v>244.78217444070998</v>
      </c>
      <c r="K7166">
        <f>IF(G7166&lt;0, G7166-H7166/60-I7166/3600, G7166+H7166/60+I7166/3600)</f>
        <v>-20.218068349919999</v>
      </c>
      <c r="L7166">
        <v>16.780999999999999</v>
      </c>
      <c r="M7166">
        <v>-14.128</v>
      </c>
      <c r="N7166">
        <v>7.72</v>
      </c>
      <c r="O7166" t="s">
        <v>9341</v>
      </c>
      <c r="P7166">
        <v>7.3529999999999998</v>
      </c>
      <c r="Q7166">
        <v>6.298</v>
      </c>
      <c r="R7166" t="s">
        <v>9341</v>
      </c>
      <c r="S7166">
        <v>5.968</v>
      </c>
      <c r="T7166" t="s">
        <v>9341</v>
      </c>
      <c r="U7166" t="s">
        <v>9403</v>
      </c>
      <c r="V7166" t="str">
        <f>LEFT($U7166,2)</f>
        <v>K0</v>
      </c>
      <c r="W7166" s="3">
        <f>_xlfn.XLOOKUP(V7166,$AC$2:$AC$43,$AD$2:$AD$43,"none")</f>
        <v>0.81</v>
      </c>
      <c r="X7166" s="3">
        <f>IF(ISNUMBER($W7166), 4600 * (1 / (0.92 * $W7166 + 1.7) + 1 / (0.92 * $W7166 + 0.62)),"none")</f>
        <v>5250.7063834266155</v>
      </c>
      <c r="Y7166" s="8">
        <f>IF(ISNUMBER($X7166), _xlfn.XLOOKUP($X7166,Sheet3!$A$2:$A$392,Sheet3!$B$2:$B$392,"none", 1,1), $AF$2)</f>
        <v>1</v>
      </c>
      <c r="Z7166" s="8">
        <f>IF(ISNUMBER($X7166), _xlfn.XLOOKUP($X7166,Sheet3!$A$2:$A$392,Sheet3!$C$2:$C$392,"none", 1,1), $AF$2)</f>
        <v>0.83299999999999996</v>
      </c>
      <c r="AA7166" s="8">
        <f>IF(ISNUMBER($X7166), _xlfn.XLOOKUP($X7166,Sheet3!$A$2:$A$392,Sheet3!$D$2:$D$392,"none", 1,1), $AF$2)</f>
        <v>0.67869999999999997</v>
      </c>
    </row>
    <row r="7167" spans="1:27">
      <c r="A7167">
        <v>6533</v>
      </c>
      <c r="B7167" t="s">
        <v>6836</v>
      </c>
      <c r="C7167" t="s">
        <v>12</v>
      </c>
      <c r="D7167">
        <v>15</v>
      </c>
      <c r="E7167">
        <v>13</v>
      </c>
      <c r="F7167">
        <v>31.8703584744</v>
      </c>
      <c r="G7167">
        <v>22</v>
      </c>
      <c r="H7167">
        <v>59</v>
      </c>
      <c r="I7167">
        <v>0.21738296400000001</v>
      </c>
      <c r="J7167">
        <f>(D7167+E7167/60+F7167/3600)*15</f>
        <v>228.38279316031</v>
      </c>
      <c r="K7167">
        <f>IF(G7167&lt;0, G7167-H7167/60-I7167/3600, G7167+H7167/60+I7167/3600)</f>
        <v>22.983393717489999</v>
      </c>
      <c r="L7167">
        <v>49.984999999999999</v>
      </c>
      <c r="M7167">
        <v>98.34</v>
      </c>
      <c r="N7167">
        <v>9.0500000000000007</v>
      </c>
      <c r="O7167" t="s">
        <v>9341</v>
      </c>
      <c r="P7167">
        <v>6.3609999999999998</v>
      </c>
      <c r="Q7167">
        <v>6.298</v>
      </c>
      <c r="R7167" t="s">
        <v>9341</v>
      </c>
      <c r="S7167">
        <v>6.2960000000000003</v>
      </c>
      <c r="T7167" t="s">
        <v>9341</v>
      </c>
      <c r="U7167" t="s">
        <v>9352</v>
      </c>
      <c r="V7167" t="str">
        <f>LEFT($U7167,2)</f>
        <v>A2</v>
      </c>
      <c r="W7167" s="3">
        <f>_xlfn.XLOOKUP(V7167,$AC$2:$AC$43,$AD$2:$AD$43,"none")</f>
        <v>0.05</v>
      </c>
      <c r="X7167" s="3">
        <f>IF(ISNUMBER($W7167), 4600 * (1 / (0.92 * $W7167 + 1.7) + 1 / (0.92 * $W7167 + 0.62)),"none")</f>
        <v>9541.5002631497482</v>
      </c>
      <c r="Y7167" s="8">
        <f>IF(ISNUMBER($X7167), _xlfn.XLOOKUP($X7167,Sheet3!$A$2:$A$392,Sheet3!$B$2:$B$392,"none", 1,1), $AF$2)</f>
        <v>0.65039999999999998</v>
      </c>
      <c r="Z7167" s="8">
        <f>IF(ISNUMBER($X7167), _xlfn.XLOOKUP($X7167,Sheet3!$A$2:$A$392,Sheet3!$C$2:$C$392,"none", 1,1), $AF$2)</f>
        <v>0.72150000000000003</v>
      </c>
      <c r="AA7167" s="8">
        <f>IF(ISNUMBER($X7167), _xlfn.XLOOKUP($X7167,Sheet3!$A$2:$A$392,Sheet3!$D$2:$D$392,"none", 1,1), $AF$2)</f>
        <v>1</v>
      </c>
    </row>
    <row r="7168" spans="1:27">
      <c r="A7168">
        <v>7116</v>
      </c>
      <c r="B7168" t="s">
        <v>7419</v>
      </c>
      <c r="C7168" t="s">
        <v>12</v>
      </c>
      <c r="D7168">
        <v>2</v>
      </c>
      <c r="E7168">
        <v>22</v>
      </c>
      <c r="F7168">
        <v>11.748779277600001</v>
      </c>
      <c r="G7168">
        <v>-43</v>
      </c>
      <c r="H7168">
        <v>11</v>
      </c>
      <c r="I7168">
        <v>59.314159428000004</v>
      </c>
      <c r="J7168">
        <f>(D7168+E7168/60+F7168/3600)*15</f>
        <v>35.548953246989996</v>
      </c>
      <c r="K7168">
        <f>IF(G7168&lt;0, G7168-H7168/60-I7168/3600, G7168+H7168/60+I7168/3600)</f>
        <v>-43.199809488729997</v>
      </c>
      <c r="L7168">
        <v>61.661999999999999</v>
      </c>
      <c r="M7168">
        <v>44.667999999999999</v>
      </c>
      <c r="N7168">
        <v>7.81</v>
      </c>
      <c r="O7168" t="s">
        <v>9341</v>
      </c>
      <c r="P7168">
        <v>7.29</v>
      </c>
      <c r="Q7168">
        <v>6.298</v>
      </c>
      <c r="R7168" t="s">
        <v>9341</v>
      </c>
      <c r="S7168">
        <v>6.0430000000000001</v>
      </c>
      <c r="T7168" t="s">
        <v>9341</v>
      </c>
      <c r="U7168" t="s">
        <v>9403</v>
      </c>
      <c r="V7168" t="str">
        <f>LEFT($U7168,2)</f>
        <v>K0</v>
      </c>
      <c r="W7168" s="3">
        <f>_xlfn.XLOOKUP(V7168,$AC$2:$AC$43,$AD$2:$AD$43,"none")</f>
        <v>0.81</v>
      </c>
      <c r="X7168" s="3">
        <f>IF(ISNUMBER($W7168), 4600 * (1 / (0.92 * $W7168 + 1.7) + 1 / (0.92 * $W7168 + 0.62)),"none")</f>
        <v>5250.7063834266155</v>
      </c>
      <c r="Y7168" s="8">
        <f>IF(ISNUMBER($X7168), _xlfn.XLOOKUP($X7168,Sheet3!$A$2:$A$392,Sheet3!$B$2:$B$392,"none", 1,1), $AF$2)</f>
        <v>1</v>
      </c>
      <c r="Z7168" s="8">
        <f>IF(ISNUMBER($X7168), _xlfn.XLOOKUP($X7168,Sheet3!$A$2:$A$392,Sheet3!$C$2:$C$392,"none", 1,1), $AF$2)</f>
        <v>0.83299999999999996</v>
      </c>
      <c r="AA7168" s="8">
        <f>IF(ISNUMBER($X7168), _xlfn.XLOOKUP($X7168,Sheet3!$A$2:$A$392,Sheet3!$D$2:$D$392,"none", 1,1), $AF$2)</f>
        <v>0.67869999999999997</v>
      </c>
    </row>
    <row r="7169" spans="1:27">
      <c r="A7169">
        <v>7586</v>
      </c>
      <c r="B7169" t="s">
        <v>7889</v>
      </c>
      <c r="C7169" t="s">
        <v>313</v>
      </c>
      <c r="D7169">
        <v>3</v>
      </c>
      <c r="E7169">
        <v>36</v>
      </c>
      <c r="F7169">
        <v>30.143460399999999</v>
      </c>
      <c r="G7169">
        <v>-78</v>
      </c>
      <c r="H7169">
        <v>19</v>
      </c>
      <c r="I7169">
        <v>23.062329999999999</v>
      </c>
      <c r="J7169">
        <f>(D7169+E7169/60+F7169/3600)*15</f>
        <v>54.125597751666668</v>
      </c>
      <c r="K7169">
        <f>IF(G7169&lt;0, G7169-H7169/60-I7169/3600, G7169+H7169/60+I7169/3600)</f>
        <v>-78.323072869444445</v>
      </c>
      <c r="L7169">
        <v>-14.12</v>
      </c>
      <c r="M7169">
        <v>6.67</v>
      </c>
      <c r="N7169">
        <v>4.34</v>
      </c>
      <c r="O7169" t="s">
        <v>9341</v>
      </c>
      <c r="P7169">
        <v>7.4420000000000002</v>
      </c>
      <c r="Q7169">
        <v>6.298</v>
      </c>
      <c r="R7169" t="s">
        <v>9341</v>
      </c>
      <c r="S7169">
        <v>5.9480000000000004</v>
      </c>
      <c r="T7169" t="s">
        <v>9341</v>
      </c>
      <c r="U7169" t="s">
        <v>9371</v>
      </c>
      <c r="V7169" t="str">
        <f>LEFT($U7169,2)</f>
        <v>K2</v>
      </c>
      <c r="W7169" s="3">
        <f>_xlfn.XLOOKUP(V7169,$AC$2:$AC$43,$AD$2:$AD$43,"none")</f>
        <v>0.92</v>
      </c>
      <c r="X7169" s="3">
        <f>IF(ISNUMBER($W7169), 4600 * (1 / (0.92 * $W7169 + 1.7) + 1 / (0.92 * $W7169 + 0.62)),"none")</f>
        <v>4943.4058698702656</v>
      </c>
      <c r="Y7169" s="8">
        <f>IF(ISNUMBER($X7169), _xlfn.XLOOKUP($X7169,Sheet3!$A$2:$A$392,Sheet3!$B$2:$B$392,"none", 1,1), $AF$2)</f>
        <v>1</v>
      </c>
      <c r="Z7169" s="8">
        <f>IF(ISNUMBER($X7169), _xlfn.XLOOKUP($X7169,Sheet3!$A$2:$A$392,Sheet3!$C$2:$C$392,"none", 1,1), $AF$2)</f>
        <v>0.79920000000000002</v>
      </c>
      <c r="AA7169" s="8">
        <f>IF(ISNUMBER($X7169), _xlfn.XLOOKUP($X7169,Sheet3!$A$2:$A$392,Sheet3!$D$2:$D$392,"none", 1,1), $AF$2)</f>
        <v>0.60450000000000004</v>
      </c>
    </row>
    <row r="7170" spans="1:27">
      <c r="A7170">
        <v>7987</v>
      </c>
      <c r="B7170" t="s">
        <v>8290</v>
      </c>
      <c r="C7170" t="s">
        <v>313</v>
      </c>
      <c r="D7170">
        <v>22</v>
      </c>
      <c r="E7170">
        <v>44</v>
      </c>
      <c r="F7170">
        <v>16.479198585599999</v>
      </c>
      <c r="G7170">
        <v>-60</v>
      </c>
      <c r="H7170">
        <v>29</v>
      </c>
      <c r="I7170">
        <v>58.621777475999998</v>
      </c>
      <c r="J7170">
        <f>(D7170+E7170/60+F7170/3600)*15</f>
        <v>341.06866332743999</v>
      </c>
      <c r="K7170">
        <f>IF(G7170&lt;0, G7170-H7170/60-I7170/3600, G7170+H7170/60+I7170/3600)</f>
        <v>-60.499617160410004</v>
      </c>
      <c r="L7170">
        <v>3.3109999999999999</v>
      </c>
      <c r="M7170">
        <v>20.456</v>
      </c>
      <c r="N7170">
        <v>6.2</v>
      </c>
      <c r="O7170" t="s">
        <v>9341</v>
      </c>
      <c r="P7170">
        <v>6.8570000000000002</v>
      </c>
      <c r="Q7170">
        <v>6.298</v>
      </c>
      <c r="R7170" t="s">
        <v>9341</v>
      </c>
      <c r="S7170">
        <v>6.149</v>
      </c>
      <c r="T7170" t="s">
        <v>9341</v>
      </c>
      <c r="U7170" t="s">
        <v>11403</v>
      </c>
      <c r="V7170" t="str">
        <f>LEFT($U7170,2)</f>
        <v>G5</v>
      </c>
      <c r="W7170" s="3">
        <f>_xlfn.XLOOKUP(V7170,$AC$2:$AC$43,$AD$2:$AD$43,"none")</f>
        <v>0.68</v>
      </c>
      <c r="X7170" s="3">
        <f>IF(ISNUMBER($W7170), 4600 * (1 / (0.92 * $W7170 + 1.7) + 1 / (0.92 * $W7170 + 0.62)),"none")</f>
        <v>5670.9835338658331</v>
      </c>
      <c r="Y7170" s="8">
        <f>IF(ISNUMBER($X7170), _xlfn.XLOOKUP($X7170,Sheet3!$A$2:$A$392,Sheet3!$B$2:$B$392,"none", 1,1), $AF$2)</f>
        <v>1</v>
      </c>
      <c r="Z7170" s="8">
        <f>IF(ISNUMBER($X7170), _xlfn.XLOOKUP($X7170,Sheet3!$A$2:$A$392,Sheet3!$C$2:$C$392,"none", 1,1), $AF$2)</f>
        <v>0.874</v>
      </c>
      <c r="AA7170" s="8">
        <f>IF(ISNUMBER($X7170), _xlfn.XLOOKUP($X7170,Sheet3!$A$2:$A$392,Sheet3!$D$2:$D$392,"none", 1,1), $AF$2)</f>
        <v>0.77600000000000002</v>
      </c>
    </row>
    <row r="7171" spans="1:27">
      <c r="A7171">
        <v>692</v>
      </c>
      <c r="B7171" t="s">
        <v>992</v>
      </c>
      <c r="C7171" t="s">
        <v>297</v>
      </c>
      <c r="D7171">
        <v>3</v>
      </c>
      <c r="E7171">
        <v>51</v>
      </c>
      <c r="F7171">
        <v>41.775633348</v>
      </c>
      <c r="G7171">
        <v>68</v>
      </c>
      <c r="H7171">
        <v>30</v>
      </c>
      <c r="I7171">
        <v>26.950213980000001</v>
      </c>
      <c r="J7171">
        <f>(D7171+E7171/60+F7171/3600)*15</f>
        <v>57.924065138950006</v>
      </c>
      <c r="K7171">
        <f>IF(G7171&lt;0, G7171-H7171/60-I7171/3600, G7171+H7171/60+I7171/3600)</f>
        <v>68.507486170549996</v>
      </c>
      <c r="L7171">
        <v>15.992000000000001</v>
      </c>
      <c r="M7171">
        <v>-20.582999999999998</v>
      </c>
      <c r="N7171">
        <v>5.0599999999999996</v>
      </c>
      <c r="O7171" t="s">
        <v>9341</v>
      </c>
      <c r="P7171">
        <v>6.2359999999999998</v>
      </c>
      <c r="Q7171">
        <v>6.2990000000000004</v>
      </c>
      <c r="R7171" t="s">
        <v>9341</v>
      </c>
      <c r="S7171">
        <v>6.2910000000000004</v>
      </c>
      <c r="T7171" t="s">
        <v>9341</v>
      </c>
      <c r="U7171" t="s">
        <v>9695</v>
      </c>
      <c r="V7171" t="str">
        <f>LEFT($U7171,2)</f>
        <v>B9</v>
      </c>
      <c r="W7171" s="3">
        <f>_xlfn.XLOOKUP(V7171,$AC$2:$AC$43,$AD$2:$AD$43,"none")</f>
        <v>-7.0000000000000007E-2</v>
      </c>
      <c r="X7171" s="3">
        <f>IF(ISNUMBER($W7171), 4600 * (1 / (0.92 * $W7171 + 1.7) + 1 / (0.92 * $W7171 + 0.62)),"none")</f>
        <v>11091.761228434079</v>
      </c>
      <c r="Y7171" s="8">
        <f>IF(ISNUMBER($X7171), _xlfn.XLOOKUP($X7171,Sheet3!$A$2:$A$392,Sheet3!$B$2:$B$392,"none", 1,1), $AF$2)</f>
        <v>0.57499999999999996</v>
      </c>
      <c r="Z7171" s="8">
        <f>IF(ISNUMBER($X7171), _xlfn.XLOOKUP($X7171,Sheet3!$A$2:$A$392,Sheet3!$C$2:$C$392,"none", 1,1), $AF$2)</f>
        <v>0.66420000000000001</v>
      </c>
      <c r="AA7171" s="8">
        <f>IF(ISNUMBER($X7171), _xlfn.XLOOKUP($X7171,Sheet3!$A$2:$A$392,Sheet3!$D$2:$D$392,"none", 1,1), $AF$2)</f>
        <v>1</v>
      </c>
    </row>
    <row r="7172" spans="1:27">
      <c r="A7172">
        <v>789</v>
      </c>
      <c r="B7172" t="s">
        <v>1089</v>
      </c>
      <c r="C7172" t="s">
        <v>12</v>
      </c>
      <c r="D7172">
        <v>18</v>
      </c>
      <c r="E7172">
        <v>19</v>
      </c>
      <c r="F7172">
        <v>56.061906364800002</v>
      </c>
      <c r="G7172">
        <v>51</v>
      </c>
      <c r="H7172">
        <v>20</v>
      </c>
      <c r="I7172">
        <v>52.162393344000002</v>
      </c>
      <c r="J7172">
        <f>(D7172+E7172/60+F7172/3600)*15</f>
        <v>274.98359127652003</v>
      </c>
      <c r="K7172">
        <f>IF(G7172&lt;0, G7172-H7172/60-I7172/3600, G7172+H7172/60+I7172/3600)</f>
        <v>51.347822887040003</v>
      </c>
      <c r="L7172">
        <v>-36.146999999999998</v>
      </c>
      <c r="M7172">
        <v>-51.241</v>
      </c>
      <c r="N7172">
        <v>8.1300000000000008</v>
      </c>
      <c r="O7172" t="s">
        <v>9341</v>
      </c>
      <c r="P7172">
        <v>7.4109999999999996</v>
      </c>
      <c r="Q7172">
        <v>6.2990000000000004</v>
      </c>
      <c r="R7172" t="s">
        <v>9341</v>
      </c>
      <c r="S7172">
        <v>6.0010000000000003</v>
      </c>
      <c r="T7172" t="s">
        <v>9341</v>
      </c>
      <c r="U7172" t="s">
        <v>9447</v>
      </c>
      <c r="V7172" t="str">
        <f>LEFT($U7172,2)</f>
        <v>K1</v>
      </c>
      <c r="W7172" s="3">
        <f>_xlfn.XLOOKUP(V7172,$AC$2:$AC$43,$AD$2:$AD$43,"none")</f>
        <v>0.86</v>
      </c>
      <c r="X7172" s="3">
        <f>IF(ISNUMBER($W7172), 4600 * (1 / (0.92 * $W7172 + 1.7) + 1 / (0.92 * $W7172 + 0.62)),"none")</f>
        <v>5106.1368670782376</v>
      </c>
      <c r="Y7172" s="8">
        <f>IF(ISNUMBER($X7172), _xlfn.XLOOKUP($X7172,Sheet3!$A$2:$A$392,Sheet3!$B$2:$B$392,"none", 1,1), $AF$2)</f>
        <v>1</v>
      </c>
      <c r="Z7172" s="8">
        <f>IF(ISNUMBER($X7172), _xlfn.XLOOKUP($X7172,Sheet3!$A$2:$A$392,Sheet3!$C$2:$C$392,"none", 1,1), $AF$2)</f>
        <v>0.82210000000000005</v>
      </c>
      <c r="AA7172" s="8">
        <f>IF(ISNUMBER($X7172), _xlfn.XLOOKUP($X7172,Sheet3!$A$2:$A$392,Sheet3!$D$2:$D$392,"none", 1,1), $AF$2)</f>
        <v>0.65410000000000001</v>
      </c>
    </row>
    <row r="7173" spans="1:27">
      <c r="A7173">
        <v>5148</v>
      </c>
      <c r="B7173" t="s">
        <v>5451</v>
      </c>
      <c r="C7173" t="s">
        <v>297</v>
      </c>
      <c r="D7173">
        <v>14</v>
      </c>
      <c r="E7173">
        <v>3</v>
      </c>
      <c r="F7173">
        <v>53.090103595199999</v>
      </c>
      <c r="G7173">
        <v>-22</v>
      </c>
      <c r="H7173">
        <v>25</v>
      </c>
      <c r="I7173">
        <v>17.753238335999999</v>
      </c>
      <c r="J7173">
        <f>(D7173+E7173/60+F7173/3600)*15</f>
        <v>210.97120876498002</v>
      </c>
      <c r="K7173">
        <f>IF(G7173&lt;0, G7173-H7173/60-I7173/3600, G7173+H7173/60+I7173/3600)</f>
        <v>-22.421598121760002</v>
      </c>
      <c r="L7173">
        <v>-11.359</v>
      </c>
      <c r="M7173">
        <v>7.5270000000000001</v>
      </c>
      <c r="N7173">
        <v>11.79</v>
      </c>
      <c r="O7173" t="s">
        <v>9341</v>
      </c>
      <c r="P7173">
        <v>6.7519999999999998</v>
      </c>
      <c r="Q7173">
        <v>6.2990000000000004</v>
      </c>
      <c r="R7173" t="s">
        <v>9341</v>
      </c>
      <c r="S7173">
        <v>6.1959999999999997</v>
      </c>
      <c r="T7173" t="s">
        <v>9341</v>
      </c>
      <c r="U7173" t="s">
        <v>9632</v>
      </c>
      <c r="V7173" t="str">
        <f>LEFT($U7173,2)</f>
        <v>F3</v>
      </c>
      <c r="W7173" s="3" t="str">
        <f>_xlfn.XLOOKUP(V7173,$AC$2:$AC$43,$AD$2:$AD$43,"none")</f>
        <v>none</v>
      </c>
      <c r="X7173" s="3" t="str">
        <f>IF(ISNUMBER($W7173), 4600 * (1 / (0.92 * $W7173 + 1.7) + 1 / (0.92 * $W7173 + 0.62)),"none")</f>
        <v>none</v>
      </c>
      <c r="Y7173" s="8">
        <f>IF(ISNUMBER($X7173), _xlfn.XLOOKUP($X7173,Sheet3!$A$2:$A$392,Sheet3!$B$2:$B$392,"none", 1,1), $AF$2)</f>
        <v>0.8</v>
      </c>
      <c r="Z7173" s="8">
        <f>IF(ISNUMBER($X7173), _xlfn.XLOOKUP($X7173,Sheet3!$A$2:$A$392,Sheet3!$C$2:$C$392,"none", 1,1), $AF$2)</f>
        <v>0.8</v>
      </c>
      <c r="AA7173" s="8">
        <f>IF(ISNUMBER($X7173), _xlfn.XLOOKUP($X7173,Sheet3!$A$2:$A$392,Sheet3!$D$2:$D$392,"none", 1,1), $AF$2)</f>
        <v>0.8</v>
      </c>
    </row>
    <row r="7174" spans="1:27">
      <c r="A7174">
        <v>5870</v>
      </c>
      <c r="B7174" t="s">
        <v>6173</v>
      </c>
      <c r="C7174" t="s">
        <v>297</v>
      </c>
      <c r="D7174">
        <v>20</v>
      </c>
      <c r="E7174">
        <v>16</v>
      </c>
      <c r="F7174">
        <v>22.805773972800001</v>
      </c>
      <c r="G7174">
        <v>-12</v>
      </c>
      <c r="H7174">
        <v>20</v>
      </c>
      <c r="I7174">
        <v>13.629838056000001</v>
      </c>
      <c r="J7174">
        <f>(D7174+E7174/60+F7174/3600)*15</f>
        <v>304.09502405822002</v>
      </c>
      <c r="K7174">
        <f>IF(G7174&lt;0, G7174-H7174/60-I7174/3600, G7174+H7174/60+I7174/3600)</f>
        <v>-12.337119399460001</v>
      </c>
      <c r="L7174">
        <v>7.0019999999999998</v>
      </c>
      <c r="M7174">
        <v>-17.209</v>
      </c>
      <c r="N7174">
        <v>6.21</v>
      </c>
      <c r="O7174" t="s">
        <v>9341</v>
      </c>
      <c r="P7174">
        <v>6.2869999999999999</v>
      </c>
      <c r="Q7174">
        <v>6.2990000000000004</v>
      </c>
      <c r="R7174" t="s">
        <v>9341</v>
      </c>
      <c r="S7174">
        <v>6.2839999999999998</v>
      </c>
      <c r="T7174" t="s">
        <v>9341</v>
      </c>
      <c r="U7174" t="s">
        <v>9442</v>
      </c>
      <c r="V7174" t="str">
        <f>LEFT($U7174,2)</f>
        <v>B9</v>
      </c>
      <c r="W7174" s="3">
        <f>_xlfn.XLOOKUP(V7174,$AC$2:$AC$43,$AD$2:$AD$43,"none")</f>
        <v>-7.0000000000000007E-2</v>
      </c>
      <c r="X7174" s="3">
        <f>IF(ISNUMBER($W7174), 4600 * (1 / (0.92 * $W7174 + 1.7) + 1 / (0.92 * $W7174 + 0.62)),"none")</f>
        <v>11091.761228434079</v>
      </c>
      <c r="Y7174" s="8">
        <f>IF(ISNUMBER($X7174), _xlfn.XLOOKUP($X7174,Sheet3!$A$2:$A$392,Sheet3!$B$2:$B$392,"none", 1,1), $AF$2)</f>
        <v>0.57499999999999996</v>
      </c>
      <c r="Z7174" s="8">
        <f>IF(ISNUMBER($X7174), _xlfn.XLOOKUP($X7174,Sheet3!$A$2:$A$392,Sheet3!$C$2:$C$392,"none", 1,1), $AF$2)</f>
        <v>0.66420000000000001</v>
      </c>
      <c r="AA7174" s="8">
        <f>IF(ISNUMBER($X7174), _xlfn.XLOOKUP($X7174,Sheet3!$A$2:$A$392,Sheet3!$D$2:$D$392,"none", 1,1), $AF$2)</f>
        <v>1</v>
      </c>
    </row>
    <row r="7175" spans="1:27">
      <c r="A7175">
        <v>5963</v>
      </c>
      <c r="B7175" t="s">
        <v>6266</v>
      </c>
      <c r="C7175" t="s">
        <v>313</v>
      </c>
      <c r="D7175">
        <v>18</v>
      </c>
      <c r="E7175">
        <v>43</v>
      </c>
      <c r="F7175">
        <v>51.2336830056</v>
      </c>
      <c r="G7175">
        <v>-6</v>
      </c>
      <c r="H7175">
        <v>49</v>
      </c>
      <c r="I7175">
        <v>5.2375926359999996</v>
      </c>
      <c r="J7175">
        <f>(D7175+E7175/60+F7175/3600)*15</f>
        <v>280.96347367918997</v>
      </c>
      <c r="K7175">
        <f>IF(G7175&lt;0, G7175-H7175/60-I7175/3600, G7175+H7175/60+I7175/3600)</f>
        <v>-6.8181215535100002</v>
      </c>
      <c r="L7175">
        <v>30.690999999999999</v>
      </c>
      <c r="M7175">
        <v>-44.677999999999997</v>
      </c>
      <c r="N7175">
        <v>13.78</v>
      </c>
      <c r="O7175" t="s">
        <v>9341</v>
      </c>
      <c r="P7175">
        <v>6.7530000000000001</v>
      </c>
      <c r="Q7175">
        <v>6.2990000000000004</v>
      </c>
      <c r="R7175" t="s">
        <v>9341</v>
      </c>
      <c r="S7175">
        <v>6.181</v>
      </c>
      <c r="T7175" t="s">
        <v>9341</v>
      </c>
      <c r="U7175" t="s">
        <v>9377</v>
      </c>
      <c r="V7175" t="str">
        <f>LEFT($U7175,2)</f>
        <v>F7</v>
      </c>
      <c r="W7175" s="3" t="str">
        <f>_xlfn.XLOOKUP(V7175,$AC$2:$AC$43,$AD$2:$AD$43,"none")</f>
        <v>none</v>
      </c>
      <c r="X7175" s="3" t="str">
        <f>IF(ISNUMBER($W7175), 4600 * (1 / (0.92 * $W7175 + 1.7) + 1 / (0.92 * $W7175 + 0.62)),"none")</f>
        <v>none</v>
      </c>
      <c r="Y7175" s="8">
        <f>IF(ISNUMBER($X7175), _xlfn.XLOOKUP($X7175,Sheet3!$A$2:$A$392,Sheet3!$B$2:$B$392,"none", 1,1), $AF$2)</f>
        <v>0.8</v>
      </c>
      <c r="Z7175" s="8">
        <f>IF(ISNUMBER($X7175), _xlfn.XLOOKUP($X7175,Sheet3!$A$2:$A$392,Sheet3!$C$2:$C$392,"none", 1,1), $AF$2)</f>
        <v>0.8</v>
      </c>
      <c r="AA7175" s="8">
        <f>IF(ISNUMBER($X7175), _xlfn.XLOOKUP($X7175,Sheet3!$A$2:$A$392,Sheet3!$D$2:$D$392,"none", 1,1), $AF$2)</f>
        <v>0.8</v>
      </c>
    </row>
    <row r="7176" spans="1:27">
      <c r="A7176">
        <v>201</v>
      </c>
      <c r="B7176" t="s">
        <v>499</v>
      </c>
      <c r="C7176" t="s">
        <v>297</v>
      </c>
      <c r="D7176">
        <v>1</v>
      </c>
      <c r="E7176">
        <v>52</v>
      </c>
      <c r="F7176">
        <v>50.725434633600003</v>
      </c>
      <c r="G7176">
        <v>51</v>
      </c>
      <c r="H7176">
        <v>28</v>
      </c>
      <c r="I7176">
        <v>29.411926787999999</v>
      </c>
      <c r="J7176">
        <f>(D7176+E7176/60+F7176/3600)*15</f>
        <v>28.21135597764</v>
      </c>
      <c r="K7176">
        <f>IF(G7176&lt;0, G7176-H7176/60-I7176/3600, G7176+H7176/60+I7176/3600)</f>
        <v>51.474836646330004</v>
      </c>
      <c r="L7176">
        <v>-12.840999999999999</v>
      </c>
      <c r="M7176">
        <v>-6.3970000000000002</v>
      </c>
      <c r="N7176">
        <v>6.68</v>
      </c>
      <c r="O7176">
        <v>6.43</v>
      </c>
      <c r="P7176">
        <v>6.35</v>
      </c>
      <c r="Q7176">
        <v>6.3</v>
      </c>
      <c r="R7176" t="s">
        <v>9341</v>
      </c>
      <c r="S7176">
        <v>6.266</v>
      </c>
      <c r="T7176" t="s">
        <v>9341</v>
      </c>
      <c r="U7176" t="s">
        <v>9359</v>
      </c>
      <c r="V7176" t="str">
        <f>LEFT($U7176,2)</f>
        <v>A3</v>
      </c>
      <c r="W7176" s="3">
        <f>_xlfn.XLOOKUP(V7176,$AC$2:$AC$43,$AD$2:$AD$43,"none")</f>
        <v>0.08</v>
      </c>
      <c r="X7176" s="3">
        <f>IF(ISNUMBER($W7176), 4600 * (1 / (0.92 * $W7176 + 1.7) + 1 / (0.92 * $W7176 + 0.62)),"none")</f>
        <v>9225.6595386701993</v>
      </c>
      <c r="Y7176" s="8">
        <f>IF(ISNUMBER($X7176), _xlfn.XLOOKUP($X7176,Sheet3!$A$2:$A$392,Sheet3!$B$2:$B$392,"none", 1,1), $AF$2)</f>
        <v>0.67030000000000001</v>
      </c>
      <c r="Z7176" s="8">
        <f>IF(ISNUMBER($X7176), _xlfn.XLOOKUP($X7176,Sheet3!$A$2:$A$392,Sheet3!$C$2:$C$392,"none", 1,1), $AF$2)</f>
        <v>0.73619999999999997</v>
      </c>
      <c r="AA7176" s="8">
        <f>IF(ISNUMBER($X7176), _xlfn.XLOOKUP($X7176,Sheet3!$A$2:$A$392,Sheet3!$D$2:$D$392,"none", 1,1), $AF$2)</f>
        <v>1</v>
      </c>
    </row>
    <row r="7177" spans="1:27">
      <c r="A7177">
        <v>304</v>
      </c>
      <c r="B7177" t="s">
        <v>602</v>
      </c>
      <c r="C7177" t="s">
        <v>30</v>
      </c>
      <c r="D7177">
        <v>22</v>
      </c>
      <c r="E7177">
        <v>29</v>
      </c>
      <c r="F7177">
        <v>9.2466864623999996</v>
      </c>
      <c r="G7177">
        <v>58</v>
      </c>
      <c r="H7177">
        <v>24</v>
      </c>
      <c r="I7177">
        <v>14.747232924</v>
      </c>
      <c r="J7177">
        <f>(D7177+E7177/60+F7177/3600)*15</f>
        <v>337.28852786026005</v>
      </c>
      <c r="K7177">
        <f>IF(G7177&lt;0, G7177-H7177/60-I7177/3600, G7177+H7177/60+I7177/3600)</f>
        <v>58.40409645359</v>
      </c>
      <c r="L7177">
        <v>13.772</v>
      </c>
      <c r="M7177">
        <v>3.702</v>
      </c>
      <c r="N7177">
        <v>3.45</v>
      </c>
      <c r="O7177">
        <v>5.95</v>
      </c>
      <c r="P7177">
        <v>6.28</v>
      </c>
      <c r="Q7177">
        <v>6.3</v>
      </c>
      <c r="R7177" t="s">
        <v>9341</v>
      </c>
      <c r="S7177">
        <v>6.3</v>
      </c>
      <c r="T7177" t="s">
        <v>9341</v>
      </c>
      <c r="U7177" t="s">
        <v>9530</v>
      </c>
      <c r="V7177" t="str">
        <f>LEFT($U7177,2)</f>
        <v>B7</v>
      </c>
      <c r="W7177" s="3">
        <f>_xlfn.XLOOKUP(V7177,$AC$2:$AC$43,$AD$2:$AD$43,"none")</f>
        <v>-0.13</v>
      </c>
      <c r="X7177" s="3">
        <f>IF(ISNUMBER($W7177), 4600 * (1 / (0.92 * $W7177 + 1.7) + 1 / (0.92 * $W7177 + 0.62)),"none")</f>
        <v>12103.301413538873</v>
      </c>
      <c r="Y7177" s="8">
        <f>IF(ISNUMBER($X7177), _xlfn.XLOOKUP($X7177,Sheet3!$A$2:$A$392,Sheet3!$B$2:$B$392,"none", 1,1), $AF$2)</f>
        <v>0.53700000000000003</v>
      </c>
      <c r="Z7177" s="8">
        <f>IF(ISNUMBER($X7177), _xlfn.XLOOKUP($X7177,Sheet3!$A$2:$A$392,Sheet3!$C$2:$C$392,"none", 1,1), $AF$2)</f>
        <v>0.63400000000000001</v>
      </c>
      <c r="AA7177" s="8">
        <f>IF(ISNUMBER($X7177), _xlfn.XLOOKUP($X7177,Sheet3!$A$2:$A$392,Sheet3!$D$2:$D$392,"none", 1,1), $AF$2)</f>
        <v>1</v>
      </c>
    </row>
    <row r="7178" spans="1:27">
      <c r="A7178">
        <v>413</v>
      </c>
      <c r="B7178" t="s">
        <v>712</v>
      </c>
      <c r="C7178" t="s">
        <v>297</v>
      </c>
      <c r="D7178">
        <v>3</v>
      </c>
      <c r="E7178">
        <v>8</v>
      </c>
      <c r="F7178">
        <v>3.8524753031999999</v>
      </c>
      <c r="G7178">
        <v>52</v>
      </c>
      <c r="H7178">
        <v>12</v>
      </c>
      <c r="I7178">
        <v>48.632538455999999</v>
      </c>
      <c r="J7178">
        <f>(D7178+E7178/60+F7178/3600)*15</f>
        <v>47.016051980429999</v>
      </c>
      <c r="K7178">
        <f>IF(G7178&lt;0, G7178-H7178/60-I7178/3600, G7178+H7178/60+I7178/3600)</f>
        <v>52.213509038460003</v>
      </c>
      <c r="L7178">
        <v>23.027999999999999</v>
      </c>
      <c r="M7178">
        <v>-22.841000000000001</v>
      </c>
      <c r="N7178">
        <v>5.37</v>
      </c>
      <c r="O7178" t="s">
        <v>9341</v>
      </c>
      <c r="P7178">
        <v>6.3</v>
      </c>
      <c r="Q7178">
        <v>6.3</v>
      </c>
      <c r="R7178" t="s">
        <v>9341</v>
      </c>
      <c r="S7178">
        <v>6.3029999999999999</v>
      </c>
      <c r="T7178" t="s">
        <v>9341</v>
      </c>
      <c r="U7178" t="s">
        <v>9410</v>
      </c>
      <c r="V7178" t="str">
        <f>LEFT($U7178,2)</f>
        <v>B5</v>
      </c>
      <c r="W7178" s="3">
        <f>_xlfn.XLOOKUP(V7178,$AC$2:$AC$43,$AD$2:$AD$43,"none")</f>
        <v>-0.16</v>
      </c>
      <c r="X7178" s="3">
        <f>IF(ISNUMBER($W7178), 4600 * (1 / (0.92 * $W7178 + 1.7) + 1 / (0.92 * $W7178 + 0.62)),"none")</f>
        <v>12691.662939978085</v>
      </c>
      <c r="Y7178" s="8">
        <f>IF(ISNUMBER($X7178), _xlfn.XLOOKUP($X7178,Sheet3!$A$2:$A$392,Sheet3!$B$2:$B$392,"none", 1,1), $AF$2)</f>
        <v>0.52290000000000003</v>
      </c>
      <c r="Z7178" s="8">
        <f>IF(ISNUMBER($X7178), _xlfn.XLOOKUP($X7178,Sheet3!$A$2:$A$392,Sheet3!$C$2:$C$392,"none", 1,1), $AF$2)</f>
        <v>0.62250000000000005</v>
      </c>
      <c r="AA7178" s="8">
        <f>IF(ISNUMBER($X7178), _xlfn.XLOOKUP($X7178,Sheet3!$A$2:$A$392,Sheet3!$D$2:$D$392,"none", 1,1), $AF$2)</f>
        <v>1</v>
      </c>
    </row>
    <row r="7179" spans="1:27">
      <c r="A7179">
        <v>732</v>
      </c>
      <c r="B7179" t="s">
        <v>1032</v>
      </c>
      <c r="C7179" t="s">
        <v>12</v>
      </c>
      <c r="D7179">
        <v>3</v>
      </c>
      <c r="E7179">
        <v>56</v>
      </c>
      <c r="F7179">
        <v>30.2336064552</v>
      </c>
      <c r="G7179">
        <v>71</v>
      </c>
      <c r="H7179">
        <v>49</v>
      </c>
      <c r="I7179">
        <v>17.858512596000001</v>
      </c>
      <c r="J7179">
        <f>(D7179+E7179/60+F7179/3600)*15</f>
        <v>59.125973360230006</v>
      </c>
      <c r="K7179">
        <f>IF(G7179&lt;0, G7179-H7179/60-I7179/3600, G7179+H7179/60+I7179/3600)</f>
        <v>71.821627364609995</v>
      </c>
      <c r="L7179">
        <v>-53.399000000000001</v>
      </c>
      <c r="M7179">
        <v>-9.0540000000000003</v>
      </c>
      <c r="N7179">
        <v>14.88</v>
      </c>
      <c r="O7179">
        <v>6.6</v>
      </c>
      <c r="P7179">
        <v>6.6</v>
      </c>
      <c r="Q7179">
        <v>6.3</v>
      </c>
      <c r="R7179" t="s">
        <v>9341</v>
      </c>
      <c r="S7179">
        <v>6.24</v>
      </c>
      <c r="T7179" t="s">
        <v>9341</v>
      </c>
      <c r="U7179" t="s">
        <v>9709</v>
      </c>
      <c r="V7179" t="str">
        <f>LEFT($U7179,2)</f>
        <v>A5</v>
      </c>
      <c r="W7179" s="3">
        <f>_xlfn.XLOOKUP(V7179,$AC$2:$AC$43,$AD$2:$AD$43,"none")</f>
        <v>0.15</v>
      </c>
      <c r="X7179" s="3">
        <f>IF(ISNUMBER($W7179), 4600 * (1 / (0.92 * $W7179 + 1.7) + 1 / (0.92 * $W7179 + 0.62)),"none")</f>
        <v>8571.3219313180252</v>
      </c>
      <c r="Y7179" s="8">
        <f>IF(ISNUMBER($X7179), _xlfn.XLOOKUP($X7179,Sheet3!$A$2:$A$392,Sheet3!$B$2:$B$392,"none", 1,1), $AF$2)</f>
        <v>0.72599999999999998</v>
      </c>
      <c r="Z7179" s="8">
        <f>IF(ISNUMBER($X7179), _xlfn.XLOOKUP($X7179,Sheet3!$A$2:$A$392,Sheet3!$C$2:$C$392,"none", 1,1), $AF$2)</f>
        <v>0.7762</v>
      </c>
      <c r="AA7179" s="8">
        <f>IF(ISNUMBER($X7179), _xlfn.XLOOKUP($X7179,Sheet3!$A$2:$A$392,Sheet3!$D$2:$D$392,"none", 1,1), $AF$2)</f>
        <v>1</v>
      </c>
    </row>
    <row r="7180" spans="1:27">
      <c r="A7180">
        <v>1110</v>
      </c>
      <c r="B7180" t="s">
        <v>1411</v>
      </c>
      <c r="C7180" t="s">
        <v>18</v>
      </c>
      <c r="D7180">
        <v>12</v>
      </c>
      <c r="E7180">
        <v>15</v>
      </c>
      <c r="F7180">
        <v>41.490916161599998</v>
      </c>
      <c r="G7180">
        <v>72</v>
      </c>
      <c r="H7180">
        <v>33</v>
      </c>
      <c r="I7180">
        <v>4.3081764839999996</v>
      </c>
      <c r="J7180">
        <f>(D7180+E7180/60+F7180/3600)*15</f>
        <v>183.92287881734001</v>
      </c>
      <c r="K7180">
        <f>IF(G7180&lt;0, G7180-H7180/60-I7180/3600, G7180+H7180/60+I7180/3600)</f>
        <v>72.551196715689997</v>
      </c>
      <c r="L7180">
        <v>-8.9009999999999998</v>
      </c>
      <c r="M7180">
        <v>-24.972999999999999</v>
      </c>
      <c r="N7180">
        <v>6.71</v>
      </c>
      <c r="O7180" t="s">
        <v>9341</v>
      </c>
      <c r="P7180">
        <v>7.43</v>
      </c>
      <c r="Q7180">
        <v>6.3</v>
      </c>
      <c r="R7180" t="s">
        <v>9341</v>
      </c>
      <c r="S7180">
        <v>5.87</v>
      </c>
      <c r="T7180" t="s">
        <v>9341</v>
      </c>
      <c r="U7180" t="s">
        <v>9815</v>
      </c>
      <c r="V7180" t="str">
        <f>LEFT($U7180,2)</f>
        <v>K0</v>
      </c>
      <c r="W7180" s="3">
        <f>_xlfn.XLOOKUP(V7180,$AC$2:$AC$43,$AD$2:$AD$43,"none")</f>
        <v>0.81</v>
      </c>
      <c r="X7180" s="3">
        <f>IF(ISNUMBER($W7180), 4600 * (1 / (0.92 * $W7180 + 1.7) + 1 / (0.92 * $W7180 + 0.62)),"none")</f>
        <v>5250.7063834266155</v>
      </c>
      <c r="Y7180" s="8">
        <f>IF(ISNUMBER($X7180), _xlfn.XLOOKUP($X7180,Sheet3!$A$2:$A$392,Sheet3!$B$2:$B$392,"none", 1,1), $AF$2)</f>
        <v>1</v>
      </c>
      <c r="Z7180" s="8">
        <f>IF(ISNUMBER($X7180), _xlfn.XLOOKUP($X7180,Sheet3!$A$2:$A$392,Sheet3!$C$2:$C$392,"none", 1,1), $AF$2)</f>
        <v>0.83299999999999996</v>
      </c>
      <c r="AA7180" s="8">
        <f>IF(ISNUMBER($X7180), _xlfn.XLOOKUP($X7180,Sheet3!$A$2:$A$392,Sheet3!$D$2:$D$392,"none", 1,1), $AF$2)</f>
        <v>0.67869999999999997</v>
      </c>
    </row>
    <row r="7181" spans="1:27">
      <c r="A7181">
        <v>1643</v>
      </c>
      <c r="B7181" t="s">
        <v>1944</v>
      </c>
      <c r="C7181" t="s">
        <v>41</v>
      </c>
      <c r="D7181">
        <v>4</v>
      </c>
      <c r="E7181">
        <v>15</v>
      </c>
      <c r="F7181">
        <v>46.284473400000003</v>
      </c>
      <c r="G7181">
        <v>15</v>
      </c>
      <c r="H7181">
        <v>24</v>
      </c>
      <c r="I7181">
        <v>2.5058563920000001</v>
      </c>
      <c r="J7181">
        <f>(D7181+E7181/60+F7181/3600)*15</f>
        <v>63.942851972499994</v>
      </c>
      <c r="K7181">
        <f>IF(G7181&lt;0, G7181-H7181/60-I7181/3600, G7181+H7181/60+I7181/3600)</f>
        <v>15.400696071220001</v>
      </c>
      <c r="L7181">
        <v>115.59699999999999</v>
      </c>
      <c r="M7181">
        <v>-21.521000000000001</v>
      </c>
      <c r="N7181">
        <v>21.3</v>
      </c>
      <c r="O7181" t="s">
        <v>9341</v>
      </c>
      <c r="P7181">
        <v>6.7050000000000001</v>
      </c>
      <c r="Q7181">
        <v>6.3</v>
      </c>
      <c r="R7181">
        <v>6.07</v>
      </c>
      <c r="S7181">
        <v>6.2190000000000003</v>
      </c>
      <c r="T7181">
        <v>5.8470000000000004</v>
      </c>
      <c r="U7181" t="s">
        <v>9639</v>
      </c>
      <c r="V7181" t="str">
        <f>LEFT($U7181,2)</f>
        <v>F5</v>
      </c>
      <c r="W7181" s="3">
        <f>_xlfn.XLOOKUP(V7181,$AC$2:$AC$43,$AD$2:$AD$43,"none")</f>
        <v>0.45</v>
      </c>
      <c r="X7181" s="3">
        <f>IF(ISNUMBER($W7181), 4600 * (1 / (0.92 * $W7181 + 1.7) + 1 / (0.92 * $W7181 + 0.62)),"none")</f>
        <v>6624.7124722536864</v>
      </c>
      <c r="Y7181" s="8">
        <f>IF(ISNUMBER($X7181), _xlfn.XLOOKUP($X7181,Sheet3!$A$2:$A$392,Sheet3!$B$2:$B$392,"none", 1,1), $AF$2)</f>
        <v>0.99370000000000003</v>
      </c>
      <c r="Z7181" s="8">
        <f>IF(ISNUMBER($X7181), _xlfn.XLOOKUP($X7181,Sheet3!$A$2:$A$392,Sheet3!$C$2:$C$392,"none", 1,1), $AF$2)</f>
        <v>0.9526</v>
      </c>
      <c r="AA7181" s="8">
        <f>IF(ISNUMBER($X7181), _xlfn.XLOOKUP($X7181,Sheet3!$A$2:$A$392,Sheet3!$D$2:$D$392,"none", 1,1), $AF$2)</f>
        <v>1</v>
      </c>
    </row>
    <row r="7182" spans="1:27">
      <c r="A7182">
        <v>1709</v>
      </c>
      <c r="B7182" t="s">
        <v>2010</v>
      </c>
      <c r="C7182" t="s">
        <v>297</v>
      </c>
      <c r="D7182">
        <v>4</v>
      </c>
      <c r="E7182">
        <v>19</v>
      </c>
      <c r="F7182">
        <v>37.416691716000003</v>
      </c>
      <c r="G7182">
        <v>10</v>
      </c>
      <c r="H7182">
        <v>7</v>
      </c>
      <c r="I7182">
        <v>17.174162784</v>
      </c>
      <c r="J7182">
        <f>(D7182+E7182/60+F7182/3600)*15</f>
        <v>64.905902882149988</v>
      </c>
      <c r="K7182">
        <f>IF(G7182&lt;0, G7182-H7182/60-I7182/3600, G7182+H7182/60+I7182/3600)</f>
        <v>10.121437267440001</v>
      </c>
      <c r="L7182">
        <v>-16.567</v>
      </c>
      <c r="M7182">
        <v>-40.600999999999999</v>
      </c>
      <c r="N7182">
        <v>5.18</v>
      </c>
      <c r="O7182" t="s">
        <v>9341</v>
      </c>
      <c r="P7182">
        <v>7.75</v>
      </c>
      <c r="Q7182">
        <v>6.3</v>
      </c>
      <c r="R7182" t="s">
        <v>9341</v>
      </c>
      <c r="S7182">
        <v>5.7930000000000001</v>
      </c>
      <c r="T7182" t="s">
        <v>9341</v>
      </c>
      <c r="U7182" t="s">
        <v>104</v>
      </c>
      <c r="V7182" t="str">
        <f>LEFT($U7182,2)</f>
        <v>K0</v>
      </c>
      <c r="W7182" s="3">
        <f>_xlfn.XLOOKUP(V7182,$AC$2:$AC$43,$AD$2:$AD$43,"none")</f>
        <v>0.81</v>
      </c>
      <c r="X7182" s="3">
        <f>IF(ISNUMBER($W7182), 4600 * (1 / (0.92 * $W7182 + 1.7) + 1 / (0.92 * $W7182 + 0.62)),"none")</f>
        <v>5250.7063834266155</v>
      </c>
      <c r="Y7182" s="8">
        <f>IF(ISNUMBER($X7182), _xlfn.XLOOKUP($X7182,Sheet3!$A$2:$A$392,Sheet3!$B$2:$B$392,"none", 1,1), $AF$2)</f>
        <v>1</v>
      </c>
      <c r="Z7182" s="8">
        <f>IF(ISNUMBER($X7182), _xlfn.XLOOKUP($X7182,Sheet3!$A$2:$A$392,Sheet3!$C$2:$C$392,"none", 1,1), $AF$2)</f>
        <v>0.83299999999999996</v>
      </c>
      <c r="AA7182" s="8">
        <f>IF(ISNUMBER($X7182), _xlfn.XLOOKUP($X7182,Sheet3!$A$2:$A$392,Sheet3!$D$2:$D$392,"none", 1,1), $AF$2)</f>
        <v>0.67869999999999997</v>
      </c>
    </row>
    <row r="7183" spans="1:27">
      <c r="A7183">
        <v>2418</v>
      </c>
      <c r="B7183" t="s">
        <v>2720</v>
      </c>
      <c r="C7183" t="s">
        <v>297</v>
      </c>
      <c r="D7183">
        <v>6</v>
      </c>
      <c r="E7183">
        <v>26</v>
      </c>
      <c r="F7183">
        <v>42.657621556800002</v>
      </c>
      <c r="G7183">
        <v>-14</v>
      </c>
      <c r="H7183">
        <v>36</v>
      </c>
      <c r="I7183">
        <v>12.347430839999999</v>
      </c>
      <c r="J7183">
        <f>(D7183+E7183/60+F7183/3600)*15</f>
        <v>96.677740089820006</v>
      </c>
      <c r="K7183">
        <f>IF(G7183&lt;0, G7183-H7183/60-I7183/3600, G7183+H7183/60+I7183/3600)</f>
        <v>-14.603429841899999</v>
      </c>
      <c r="L7183">
        <v>2.8719999999999999</v>
      </c>
      <c r="M7183">
        <v>-12.22</v>
      </c>
      <c r="N7183">
        <v>5.13</v>
      </c>
      <c r="O7183" t="s">
        <v>9341</v>
      </c>
      <c r="P7183">
        <v>7.55</v>
      </c>
      <c r="Q7183">
        <v>6.3</v>
      </c>
      <c r="R7183" t="s">
        <v>9341</v>
      </c>
      <c r="S7183">
        <v>5.9509999999999996</v>
      </c>
      <c r="T7183" t="s">
        <v>9341</v>
      </c>
      <c r="U7183" t="s">
        <v>9958</v>
      </c>
      <c r="V7183" t="str">
        <f>LEFT($U7183,2)</f>
        <v>K0</v>
      </c>
      <c r="W7183" s="3">
        <f>_xlfn.XLOOKUP(V7183,$AC$2:$AC$43,$AD$2:$AD$43,"none")</f>
        <v>0.81</v>
      </c>
      <c r="X7183" s="3">
        <f>IF(ISNUMBER($W7183), 4600 * (1 / (0.92 * $W7183 + 1.7) + 1 / (0.92 * $W7183 + 0.62)),"none")</f>
        <v>5250.7063834266155</v>
      </c>
      <c r="Y7183" s="8">
        <f>IF(ISNUMBER($X7183), _xlfn.XLOOKUP($X7183,Sheet3!$A$2:$A$392,Sheet3!$B$2:$B$392,"none", 1,1), $AF$2)</f>
        <v>1</v>
      </c>
      <c r="Z7183" s="8">
        <f>IF(ISNUMBER($X7183), _xlfn.XLOOKUP($X7183,Sheet3!$A$2:$A$392,Sheet3!$C$2:$C$392,"none", 1,1), $AF$2)</f>
        <v>0.83299999999999996</v>
      </c>
      <c r="AA7183" s="8">
        <f>IF(ISNUMBER($X7183), _xlfn.XLOOKUP($X7183,Sheet3!$A$2:$A$392,Sheet3!$D$2:$D$392,"none", 1,1), $AF$2)</f>
        <v>0.67869999999999997</v>
      </c>
    </row>
    <row r="7184" spans="1:27">
      <c r="A7184">
        <v>2647</v>
      </c>
      <c r="B7184" t="s">
        <v>2949</v>
      </c>
      <c r="C7184" t="s">
        <v>297</v>
      </c>
      <c r="D7184">
        <v>7</v>
      </c>
      <c r="E7184">
        <v>8</v>
      </c>
      <c r="F7184">
        <v>13.2722974296</v>
      </c>
      <c r="G7184">
        <v>33</v>
      </c>
      <c r="H7184">
        <v>49</v>
      </c>
      <c r="I7184">
        <v>56.602054488</v>
      </c>
      <c r="J7184">
        <f>(D7184+E7184/60+F7184/3600)*15</f>
        <v>107.05530123929002</v>
      </c>
      <c r="K7184">
        <f>IF(G7184&lt;0, G7184-H7184/60-I7184/3600, G7184+H7184/60+I7184/3600)</f>
        <v>33.83238945958</v>
      </c>
      <c r="L7184">
        <v>-8.1549999999999994</v>
      </c>
      <c r="M7184">
        <v>-27.69</v>
      </c>
      <c r="N7184">
        <v>4.91</v>
      </c>
      <c r="O7184">
        <v>9.19</v>
      </c>
      <c r="P7184">
        <v>7.65</v>
      </c>
      <c r="Q7184">
        <v>6.3</v>
      </c>
      <c r="R7184" t="s">
        <v>9341</v>
      </c>
      <c r="S7184">
        <v>5.8869999999999996</v>
      </c>
      <c r="T7184" t="s">
        <v>9341</v>
      </c>
      <c r="U7184" t="s">
        <v>105</v>
      </c>
      <c r="V7184" t="str">
        <f>LEFT($U7184,2)</f>
        <v>K1</v>
      </c>
      <c r="W7184" s="3">
        <f>_xlfn.XLOOKUP(V7184,$AC$2:$AC$43,$AD$2:$AD$43,"none")</f>
        <v>0.86</v>
      </c>
      <c r="X7184" s="3">
        <f>IF(ISNUMBER($W7184), 4600 * (1 / (0.92 * $W7184 + 1.7) + 1 / (0.92 * $W7184 + 0.62)),"none")</f>
        <v>5106.1368670782376</v>
      </c>
      <c r="Y7184" s="8">
        <f>IF(ISNUMBER($X7184), _xlfn.XLOOKUP($X7184,Sheet3!$A$2:$A$392,Sheet3!$B$2:$B$392,"none", 1,1), $AF$2)</f>
        <v>1</v>
      </c>
      <c r="Z7184" s="8">
        <f>IF(ISNUMBER($X7184), _xlfn.XLOOKUP($X7184,Sheet3!$A$2:$A$392,Sheet3!$C$2:$C$392,"none", 1,1), $AF$2)</f>
        <v>0.82210000000000005</v>
      </c>
      <c r="AA7184" s="8">
        <f>IF(ISNUMBER($X7184), _xlfn.XLOOKUP($X7184,Sheet3!$A$2:$A$392,Sheet3!$D$2:$D$392,"none", 1,1), $AF$2)</f>
        <v>0.65410000000000001</v>
      </c>
    </row>
    <row r="7185" spans="1:27">
      <c r="A7185">
        <v>2777</v>
      </c>
      <c r="B7185" t="s">
        <v>3080</v>
      </c>
      <c r="C7185" t="s">
        <v>297</v>
      </c>
      <c r="D7185">
        <v>7</v>
      </c>
      <c r="E7185">
        <v>19</v>
      </c>
      <c r="F7185">
        <v>13.6844804904</v>
      </c>
      <c r="G7185">
        <v>-33</v>
      </c>
      <c r="H7185">
        <v>43</v>
      </c>
      <c r="I7185">
        <v>37.789533624000001</v>
      </c>
      <c r="J7185">
        <f>(D7185+E7185/60+F7185/3600)*15</f>
        <v>109.80701866871</v>
      </c>
      <c r="K7185">
        <f>IF(G7185&lt;0, G7185-H7185/60-I7185/3600, G7185+H7185/60+I7185/3600)</f>
        <v>-33.727163759340002</v>
      </c>
      <c r="L7185">
        <v>-16.472999999999999</v>
      </c>
      <c r="M7185">
        <v>-7.1050000000000004</v>
      </c>
      <c r="N7185">
        <v>4.3099999999999996</v>
      </c>
      <c r="O7185" t="s">
        <v>9341</v>
      </c>
      <c r="P7185">
        <v>7.609</v>
      </c>
      <c r="Q7185">
        <v>6.3</v>
      </c>
      <c r="R7185" t="s">
        <v>9341</v>
      </c>
      <c r="S7185">
        <v>5.8959999999999999</v>
      </c>
      <c r="T7185" t="s">
        <v>9341</v>
      </c>
      <c r="U7185" t="s">
        <v>10091</v>
      </c>
      <c r="V7185" t="str">
        <f>LEFT($U7185,2)</f>
        <v>K2</v>
      </c>
      <c r="W7185" s="3">
        <f>_xlfn.XLOOKUP(V7185,$AC$2:$AC$43,$AD$2:$AD$43,"none")</f>
        <v>0.92</v>
      </c>
      <c r="X7185" s="3">
        <f>IF(ISNUMBER($W7185), 4600 * (1 / (0.92 * $W7185 + 1.7) + 1 / (0.92 * $W7185 + 0.62)),"none")</f>
        <v>4943.4058698702656</v>
      </c>
      <c r="Y7185" s="8">
        <f>IF(ISNUMBER($X7185), _xlfn.XLOOKUP($X7185,Sheet3!$A$2:$A$392,Sheet3!$B$2:$B$392,"none", 1,1), $AF$2)</f>
        <v>1</v>
      </c>
      <c r="Z7185" s="8">
        <f>IF(ISNUMBER($X7185), _xlfn.XLOOKUP($X7185,Sheet3!$A$2:$A$392,Sheet3!$C$2:$C$392,"none", 1,1), $AF$2)</f>
        <v>0.79920000000000002</v>
      </c>
      <c r="AA7185" s="8">
        <f>IF(ISNUMBER($X7185), _xlfn.XLOOKUP($X7185,Sheet3!$A$2:$A$392,Sheet3!$D$2:$D$392,"none", 1,1), $AF$2)</f>
        <v>0.60450000000000004</v>
      </c>
    </row>
    <row r="7186" spans="1:27">
      <c r="A7186">
        <v>2841</v>
      </c>
      <c r="B7186" t="s">
        <v>3144</v>
      </c>
      <c r="C7186" t="s">
        <v>21</v>
      </c>
      <c r="D7186">
        <v>7</v>
      </c>
      <c r="E7186">
        <v>40</v>
      </c>
      <c r="F7186">
        <v>10.3</v>
      </c>
      <c r="G7186">
        <v>-33</v>
      </c>
      <c r="H7186">
        <v>32</v>
      </c>
      <c r="I7186">
        <v>24</v>
      </c>
      <c r="J7186">
        <f>(D7186+E7186/60+F7186/3600)*15</f>
        <v>115.04291666666667</v>
      </c>
      <c r="K7186">
        <f>IF(G7186&lt;0, G7186-H7186/60-I7186/3600, G7186+H7186/60+I7186/3600)</f>
        <v>-33.54</v>
      </c>
      <c r="L7186">
        <v>-1.95</v>
      </c>
      <c r="M7186">
        <v>2.54</v>
      </c>
      <c r="N7186" t="s">
        <v>9341</v>
      </c>
      <c r="O7186" t="s">
        <v>9341</v>
      </c>
      <c r="P7186">
        <v>6.74</v>
      </c>
      <c r="Q7186">
        <v>6.3</v>
      </c>
      <c r="R7186" t="s">
        <v>9341</v>
      </c>
      <c r="S7186" t="s">
        <v>9341</v>
      </c>
      <c r="T7186" t="s">
        <v>9341</v>
      </c>
      <c r="U7186" t="s">
        <v>9341</v>
      </c>
      <c r="V7186" t="str">
        <f>LEFT($U7186,2)</f>
        <v>~</v>
      </c>
      <c r="W7186" s="3" t="str">
        <f>_xlfn.XLOOKUP(V7186,$AC$2:$AC$43,$AD$2:$AD$43,"none")</f>
        <v>none</v>
      </c>
      <c r="X7186" s="3" t="str">
        <f>IF(ISNUMBER($W7186), 4600 * (1 / (0.92 * $W7186 + 1.7) + 1 / (0.92 * $W7186 + 0.62)),"none")</f>
        <v>none</v>
      </c>
      <c r="Y7186" s="8">
        <f>IF(ISNUMBER($X7186), _xlfn.XLOOKUP($X7186,Sheet3!$A$2:$A$392,Sheet3!$B$2:$B$392,"none", 1,1), $AF$2)</f>
        <v>0.8</v>
      </c>
      <c r="Z7186" s="8">
        <f>IF(ISNUMBER($X7186), _xlfn.XLOOKUP($X7186,Sheet3!$A$2:$A$392,Sheet3!$C$2:$C$392,"none", 1,1), $AF$2)</f>
        <v>0.8</v>
      </c>
      <c r="AA7186" s="8">
        <f>IF(ISNUMBER($X7186), _xlfn.XLOOKUP($X7186,Sheet3!$A$2:$A$392,Sheet3!$D$2:$D$392,"none", 1,1), $AF$2)</f>
        <v>0.8</v>
      </c>
    </row>
    <row r="7187" spans="1:27">
      <c r="A7187">
        <v>3011</v>
      </c>
      <c r="B7187" t="s">
        <v>3314</v>
      </c>
      <c r="C7187" t="s">
        <v>21</v>
      </c>
      <c r="D7187">
        <v>8</v>
      </c>
      <c r="E7187">
        <v>12</v>
      </c>
      <c r="F7187">
        <v>19.7</v>
      </c>
      <c r="G7187">
        <v>-37</v>
      </c>
      <c r="H7187">
        <v>39</v>
      </c>
      <c r="I7187">
        <v>40</v>
      </c>
      <c r="J7187">
        <f>(D7187+E7187/60+F7187/3600)*15</f>
        <v>123.08208333333332</v>
      </c>
      <c r="K7187">
        <f>IF(G7187&lt;0, G7187-H7187/60-I7187/3600, G7187+H7187/60+I7187/3600)</f>
        <v>-37.661111111111111</v>
      </c>
      <c r="L7187">
        <v>-3.7570000000000001</v>
      </c>
      <c r="M7187">
        <v>3.8620000000000001</v>
      </c>
      <c r="N7187">
        <v>1.03</v>
      </c>
      <c r="O7187" t="s">
        <v>9341</v>
      </c>
      <c r="P7187">
        <v>6.46</v>
      </c>
      <c r="Q7187">
        <v>6.3</v>
      </c>
      <c r="R7187" t="s">
        <v>9341</v>
      </c>
      <c r="S7187" t="s">
        <v>9341</v>
      </c>
      <c r="T7187" t="s">
        <v>9341</v>
      </c>
      <c r="U7187" t="s">
        <v>9341</v>
      </c>
      <c r="V7187" t="str">
        <f>LEFT($U7187,2)</f>
        <v>~</v>
      </c>
      <c r="W7187" s="3" t="str">
        <f>_xlfn.XLOOKUP(V7187,$AC$2:$AC$43,$AD$2:$AD$43,"none")</f>
        <v>none</v>
      </c>
      <c r="X7187" s="3" t="str">
        <f>IF(ISNUMBER($W7187), 4600 * (1 / (0.92 * $W7187 + 1.7) + 1 / (0.92 * $W7187 + 0.62)),"none")</f>
        <v>none</v>
      </c>
      <c r="Y7187" s="8">
        <f>IF(ISNUMBER($X7187), _xlfn.XLOOKUP($X7187,Sheet3!$A$2:$A$392,Sheet3!$B$2:$B$392,"none", 1,1), $AF$2)</f>
        <v>0.8</v>
      </c>
      <c r="Z7187" s="8">
        <f>IF(ISNUMBER($X7187), _xlfn.XLOOKUP($X7187,Sheet3!$A$2:$A$392,Sheet3!$C$2:$C$392,"none", 1,1), $AF$2)</f>
        <v>0.8</v>
      </c>
      <c r="AA7187" s="8">
        <f>IF(ISNUMBER($X7187), _xlfn.XLOOKUP($X7187,Sheet3!$A$2:$A$392,Sheet3!$D$2:$D$392,"none", 1,1), $AF$2)</f>
        <v>0.8</v>
      </c>
    </row>
    <row r="7188" spans="1:27">
      <c r="A7188">
        <v>3031</v>
      </c>
      <c r="B7188" t="s">
        <v>3334</v>
      </c>
      <c r="C7188" t="s">
        <v>11</v>
      </c>
      <c r="D7188">
        <v>8</v>
      </c>
      <c r="E7188">
        <v>19</v>
      </c>
      <c r="F7188">
        <v>15.0829665216</v>
      </c>
      <c r="G7188">
        <v>-10</v>
      </c>
      <c r="H7188">
        <v>9</v>
      </c>
      <c r="I7188">
        <v>56.704575636000001</v>
      </c>
      <c r="J7188">
        <f>(D7188+E7188/60+F7188/3600)*15</f>
        <v>124.81284569384</v>
      </c>
      <c r="K7188">
        <f>IF(G7188&lt;0, G7188-H7188/60-I7188/3600, G7188+H7188/60+I7188/3600)</f>
        <v>-10.16575127101</v>
      </c>
      <c r="L7188">
        <v>-42.326999999999998</v>
      </c>
      <c r="M7188">
        <v>37.947000000000003</v>
      </c>
      <c r="N7188">
        <v>9.06</v>
      </c>
      <c r="O7188" t="s">
        <v>9341</v>
      </c>
      <c r="P7188">
        <v>6.64</v>
      </c>
      <c r="Q7188">
        <v>6.3</v>
      </c>
      <c r="R7188" t="s">
        <v>9341</v>
      </c>
      <c r="S7188">
        <v>6.2489999999999997</v>
      </c>
      <c r="T7188" t="s">
        <v>9341</v>
      </c>
      <c r="U7188" t="s">
        <v>9344</v>
      </c>
      <c r="V7188" t="str">
        <f>LEFT($U7188,2)</f>
        <v>F2</v>
      </c>
      <c r="W7188" s="3">
        <f>_xlfn.XLOOKUP(V7188,$AC$2:$AC$43,$AD$2:$AD$43,"none")</f>
        <v>0.35</v>
      </c>
      <c r="X7188" s="3">
        <f>IF(ISNUMBER($W7188), 4600 * (1 / (0.92 * $W7188 + 1.7) + 1 / (0.92 * $W7188 + 0.62)),"none")</f>
        <v>7158.2024482287206</v>
      </c>
      <c r="Y7188" s="8">
        <f>IF(ISNUMBER($X7188), _xlfn.XLOOKUP($X7188,Sheet3!$A$2:$A$392,Sheet3!$B$2:$B$392,"none", 1,1), $AF$2)</f>
        <v>0.89859999999999995</v>
      </c>
      <c r="Z7188" s="8">
        <f>IF(ISNUMBER($X7188), _xlfn.XLOOKUP($X7188,Sheet3!$A$2:$A$392,Sheet3!$C$2:$C$392,"none", 1,1), $AF$2)</f>
        <v>0.89249999999999996</v>
      </c>
      <c r="AA7188" s="8">
        <f>IF(ISNUMBER($X7188), _xlfn.XLOOKUP($X7188,Sheet3!$A$2:$A$392,Sheet3!$D$2:$D$392,"none", 1,1), $AF$2)</f>
        <v>1</v>
      </c>
    </row>
    <row r="7189" spans="1:27">
      <c r="A7189">
        <v>3412</v>
      </c>
      <c r="B7189" t="s">
        <v>3715</v>
      </c>
      <c r="C7189" t="s">
        <v>297</v>
      </c>
      <c r="D7189">
        <v>0</v>
      </c>
      <c r="E7189">
        <v>49</v>
      </c>
      <c r="F7189">
        <v>33.430795867199997</v>
      </c>
      <c r="G7189">
        <v>-23</v>
      </c>
      <c r="H7189">
        <v>21</v>
      </c>
      <c r="I7189">
        <v>43.706415816000003</v>
      </c>
      <c r="J7189">
        <f>(D7189+E7189/60+F7189/3600)*15</f>
        <v>12.389294982780001</v>
      </c>
      <c r="K7189">
        <f>IF(G7189&lt;0, G7189-H7189/60-I7189/3600, G7189+H7189/60+I7189/3600)</f>
        <v>-23.362140671060001</v>
      </c>
      <c r="L7189">
        <v>-11.121</v>
      </c>
      <c r="M7189">
        <v>-12.993</v>
      </c>
      <c r="N7189">
        <v>4.72</v>
      </c>
      <c r="O7189" t="s">
        <v>9341</v>
      </c>
      <c r="P7189">
        <v>6.41</v>
      </c>
      <c r="Q7189">
        <v>6.3</v>
      </c>
      <c r="R7189" t="s">
        <v>9341</v>
      </c>
      <c r="S7189">
        <v>6.26</v>
      </c>
      <c r="T7189" t="s">
        <v>9341</v>
      </c>
      <c r="U7189" t="s">
        <v>9717</v>
      </c>
      <c r="V7189" t="str">
        <f>LEFT($U7189,2)</f>
        <v>A3</v>
      </c>
      <c r="W7189" s="3">
        <f>_xlfn.XLOOKUP(V7189,$AC$2:$AC$43,$AD$2:$AD$43,"none")</f>
        <v>0.08</v>
      </c>
      <c r="X7189" s="3">
        <f>IF(ISNUMBER($W7189), 4600 * (1 / (0.92 * $W7189 + 1.7) + 1 / (0.92 * $W7189 + 0.62)),"none")</f>
        <v>9225.6595386701993</v>
      </c>
      <c r="Y7189" s="8">
        <f>IF(ISNUMBER($X7189), _xlfn.XLOOKUP($X7189,Sheet3!$A$2:$A$392,Sheet3!$B$2:$B$392,"none", 1,1), $AF$2)</f>
        <v>0.67030000000000001</v>
      </c>
      <c r="Z7189" s="8">
        <f>IF(ISNUMBER($X7189), _xlfn.XLOOKUP($X7189,Sheet3!$A$2:$A$392,Sheet3!$C$2:$C$392,"none", 1,1), $AF$2)</f>
        <v>0.73619999999999997</v>
      </c>
      <c r="AA7189" s="8">
        <f>IF(ISNUMBER($X7189), _xlfn.XLOOKUP($X7189,Sheet3!$A$2:$A$392,Sheet3!$D$2:$D$392,"none", 1,1), $AF$2)</f>
        <v>1</v>
      </c>
    </row>
    <row r="7190" spans="1:27">
      <c r="A7190">
        <v>3976</v>
      </c>
      <c r="B7190" t="s">
        <v>4279</v>
      </c>
      <c r="C7190" t="s">
        <v>12</v>
      </c>
      <c r="D7190">
        <v>2</v>
      </c>
      <c r="E7190">
        <v>53</v>
      </c>
      <c r="F7190">
        <v>11.695055827199999</v>
      </c>
      <c r="G7190">
        <v>16</v>
      </c>
      <c r="H7190">
        <v>29</v>
      </c>
      <c r="I7190">
        <v>0.45653211599999999</v>
      </c>
      <c r="J7190">
        <f>(D7190+E7190/60+F7190/3600)*15</f>
        <v>43.298729399280006</v>
      </c>
      <c r="K7190">
        <f>IF(G7190&lt;0, G7190-H7190/60-I7190/3600, G7190+H7190/60+I7190/3600)</f>
        <v>16.48346014781</v>
      </c>
      <c r="L7190">
        <v>63.738999999999997</v>
      </c>
      <c r="M7190">
        <v>-62.664999999999999</v>
      </c>
      <c r="N7190">
        <v>8.86</v>
      </c>
      <c r="O7190" t="s">
        <v>9341</v>
      </c>
      <c r="P7190">
        <v>6.74</v>
      </c>
      <c r="Q7190">
        <v>6.3</v>
      </c>
      <c r="R7190" t="s">
        <v>9341</v>
      </c>
      <c r="S7190">
        <v>6.1950000000000003</v>
      </c>
      <c r="T7190" t="s">
        <v>9341</v>
      </c>
      <c r="U7190" t="s">
        <v>9446</v>
      </c>
      <c r="V7190" t="str">
        <f>LEFT($U7190,2)</f>
        <v>F5</v>
      </c>
      <c r="W7190" s="3">
        <f>_xlfn.XLOOKUP(V7190,$AC$2:$AC$43,$AD$2:$AD$43,"none")</f>
        <v>0.45</v>
      </c>
      <c r="X7190" s="3">
        <f>IF(ISNUMBER($W7190), 4600 * (1 / (0.92 * $W7190 + 1.7) + 1 / (0.92 * $W7190 + 0.62)),"none")</f>
        <v>6624.7124722536864</v>
      </c>
      <c r="Y7190" s="8">
        <f>IF(ISNUMBER($X7190), _xlfn.XLOOKUP($X7190,Sheet3!$A$2:$A$392,Sheet3!$B$2:$B$392,"none", 1,1), $AF$2)</f>
        <v>0.99370000000000003</v>
      </c>
      <c r="Z7190" s="8">
        <f>IF(ISNUMBER($X7190), _xlfn.XLOOKUP($X7190,Sheet3!$A$2:$A$392,Sheet3!$C$2:$C$392,"none", 1,1), $AF$2)</f>
        <v>0.9526</v>
      </c>
      <c r="AA7190" s="8">
        <f>IF(ISNUMBER($X7190), _xlfn.XLOOKUP($X7190,Sheet3!$A$2:$A$392,Sheet3!$D$2:$D$392,"none", 1,1), $AF$2)</f>
        <v>1</v>
      </c>
    </row>
    <row r="7191" spans="1:27">
      <c r="A7191">
        <v>4078</v>
      </c>
      <c r="B7191" t="s">
        <v>4381</v>
      </c>
      <c r="C7191" t="s">
        <v>313</v>
      </c>
      <c r="D7191">
        <v>0</v>
      </c>
      <c r="E7191">
        <v>48</v>
      </c>
      <c r="F7191">
        <v>51.26</v>
      </c>
      <c r="G7191">
        <v>27</v>
      </c>
      <c r="H7191">
        <v>44</v>
      </c>
      <c r="I7191">
        <v>24.4</v>
      </c>
      <c r="J7191">
        <f>(D7191+E7191/60+F7191/3600)*15</f>
        <v>12.213583333333334</v>
      </c>
      <c r="K7191">
        <f>IF(G7191&lt;0, G7191-H7191/60-I7191/3600, G7191+H7191/60+I7191/3600)</f>
        <v>27.740111111111112</v>
      </c>
      <c r="L7191" t="s">
        <v>9341</v>
      </c>
      <c r="M7191" t="s">
        <v>9341</v>
      </c>
      <c r="N7191" t="s">
        <v>9341</v>
      </c>
      <c r="O7191" t="s">
        <v>9341</v>
      </c>
      <c r="P7191">
        <v>6.3</v>
      </c>
      <c r="Q7191">
        <v>6.3</v>
      </c>
      <c r="R7191" t="s">
        <v>9341</v>
      </c>
      <c r="S7191" t="s">
        <v>9341</v>
      </c>
      <c r="T7191" t="s">
        <v>9341</v>
      </c>
      <c r="U7191" t="s">
        <v>9341</v>
      </c>
      <c r="V7191" t="str">
        <f>LEFT($U7191,2)</f>
        <v>~</v>
      </c>
      <c r="W7191" s="3" t="str">
        <f>_xlfn.XLOOKUP(V7191,$AC$2:$AC$43,$AD$2:$AD$43,"none")</f>
        <v>none</v>
      </c>
      <c r="X7191" s="3" t="str">
        <f>IF(ISNUMBER($W7191), 4600 * (1 / (0.92 * $W7191 + 1.7) + 1 / (0.92 * $W7191 + 0.62)),"none")</f>
        <v>none</v>
      </c>
      <c r="Y7191" s="8">
        <f>IF(ISNUMBER($X7191), _xlfn.XLOOKUP($X7191,Sheet3!$A$2:$A$392,Sheet3!$B$2:$B$392,"none", 1,1), $AF$2)</f>
        <v>0.8</v>
      </c>
      <c r="Z7191" s="8">
        <f>IF(ISNUMBER($X7191), _xlfn.XLOOKUP($X7191,Sheet3!$A$2:$A$392,Sheet3!$C$2:$C$392,"none", 1,1), $AF$2)</f>
        <v>0.8</v>
      </c>
      <c r="AA7191" s="8">
        <f>IF(ISNUMBER($X7191), _xlfn.XLOOKUP($X7191,Sheet3!$A$2:$A$392,Sheet3!$D$2:$D$392,"none", 1,1), $AF$2)</f>
        <v>0.8</v>
      </c>
    </row>
    <row r="7192" spans="1:27">
      <c r="A7192">
        <v>4153</v>
      </c>
      <c r="B7192" t="s">
        <v>4456</v>
      </c>
      <c r="C7192" t="s">
        <v>16</v>
      </c>
      <c r="D7192">
        <v>1</v>
      </c>
      <c r="E7192">
        <v>43</v>
      </c>
      <c r="F7192">
        <v>50.142836061600001</v>
      </c>
      <c r="G7192">
        <v>32</v>
      </c>
      <c r="H7192">
        <v>11</v>
      </c>
      <c r="I7192">
        <v>31.258820868000001</v>
      </c>
      <c r="J7192">
        <f>(D7192+E7192/60+F7192/3600)*15</f>
        <v>25.95892848359</v>
      </c>
      <c r="K7192">
        <f>IF(G7192&lt;0, G7192-H7192/60-I7192/3600, G7192+H7192/60+I7192/3600)</f>
        <v>32.192016339129999</v>
      </c>
      <c r="L7192">
        <v>-7.8360000000000003</v>
      </c>
      <c r="M7192">
        <v>0.67100000000000004</v>
      </c>
      <c r="N7192">
        <v>7.73</v>
      </c>
      <c r="O7192">
        <v>7.72</v>
      </c>
      <c r="P7192">
        <v>7.19</v>
      </c>
      <c r="Q7192">
        <v>6.3</v>
      </c>
      <c r="R7192" t="s">
        <v>9341</v>
      </c>
      <c r="S7192">
        <v>6.08</v>
      </c>
      <c r="T7192" t="s">
        <v>9341</v>
      </c>
      <c r="U7192" t="s">
        <v>9414</v>
      </c>
      <c r="V7192" t="str">
        <f>LEFT($U7192,2)</f>
        <v>G8</v>
      </c>
      <c r="W7192" s="3">
        <f>_xlfn.XLOOKUP(V7192,$AC$2:$AC$43,$AD$2:$AD$43,"none")</f>
        <v>0.74</v>
      </c>
      <c r="X7192" s="3">
        <f>IF(ISNUMBER($W7192), 4600 * (1 / (0.92 * $W7192 + 1.7) + 1 / (0.92 * $W7192 + 0.62)),"none")</f>
        <v>5468.4090187676065</v>
      </c>
      <c r="Y7192" s="8">
        <f>IF(ISNUMBER($X7192), _xlfn.XLOOKUP($X7192,Sheet3!$A$2:$A$392,Sheet3!$B$2:$B$392,"none", 1,1), $AF$2)</f>
        <v>1</v>
      </c>
      <c r="Z7192" s="8">
        <f>IF(ISNUMBER($X7192), _xlfn.XLOOKUP($X7192,Sheet3!$A$2:$A$392,Sheet3!$C$2:$C$392,"none", 1,1), $AF$2)</f>
        <v>0.85409999999999997</v>
      </c>
      <c r="AA7192" s="8">
        <f>IF(ISNUMBER($X7192), _xlfn.XLOOKUP($X7192,Sheet3!$A$2:$A$392,Sheet3!$D$2:$D$392,"none", 1,1), $AF$2)</f>
        <v>0.72770000000000001</v>
      </c>
    </row>
    <row r="7193" spans="1:27">
      <c r="A7193">
        <v>4880</v>
      </c>
      <c r="B7193" t="s">
        <v>5183</v>
      </c>
      <c r="C7193" t="s">
        <v>21</v>
      </c>
      <c r="D7193">
        <v>12</v>
      </c>
      <c r="E7193">
        <v>35</v>
      </c>
      <c r="F7193">
        <v>1</v>
      </c>
      <c r="G7193">
        <v>36</v>
      </c>
      <c r="H7193">
        <v>22</v>
      </c>
      <c r="I7193">
        <v>18</v>
      </c>
      <c r="J7193">
        <f>(D7193+E7193/60+F7193/3600)*15</f>
        <v>188.75416666666666</v>
      </c>
      <c r="K7193">
        <f>IF(G7193&lt;0, G7193-H7193/60-I7193/3600, G7193+H7193/60+I7193/3600)</f>
        <v>36.37166666666667</v>
      </c>
      <c r="L7193" t="s">
        <v>9341</v>
      </c>
      <c r="M7193" t="s">
        <v>9341</v>
      </c>
      <c r="N7193" t="s">
        <v>9341</v>
      </c>
      <c r="O7193" t="s">
        <v>9341</v>
      </c>
      <c r="P7193" t="s">
        <v>9341</v>
      </c>
      <c r="Q7193">
        <v>6.3</v>
      </c>
      <c r="R7193" t="s">
        <v>9341</v>
      </c>
      <c r="S7193" t="s">
        <v>9341</v>
      </c>
      <c r="T7193" t="s">
        <v>9341</v>
      </c>
      <c r="U7193" t="s">
        <v>9341</v>
      </c>
      <c r="V7193" t="str">
        <f>LEFT($U7193,2)</f>
        <v>~</v>
      </c>
      <c r="W7193" s="3" t="str">
        <f>_xlfn.XLOOKUP(V7193,$AC$2:$AC$43,$AD$2:$AD$43,"none")</f>
        <v>none</v>
      </c>
      <c r="X7193" s="3" t="str">
        <f>IF(ISNUMBER($W7193), 4600 * (1 / (0.92 * $W7193 + 1.7) + 1 / (0.92 * $W7193 + 0.62)),"none")</f>
        <v>none</v>
      </c>
      <c r="Y7193" s="8">
        <f>IF(ISNUMBER($X7193), _xlfn.XLOOKUP($X7193,Sheet3!$A$2:$A$392,Sheet3!$B$2:$B$392,"none", 1,1), $AF$2)</f>
        <v>0.8</v>
      </c>
      <c r="Z7193" s="8">
        <f>IF(ISNUMBER($X7193), _xlfn.XLOOKUP($X7193,Sheet3!$A$2:$A$392,Sheet3!$C$2:$C$392,"none", 1,1), $AF$2)</f>
        <v>0.8</v>
      </c>
      <c r="AA7193" s="8">
        <f>IF(ISNUMBER($X7193), _xlfn.XLOOKUP($X7193,Sheet3!$A$2:$A$392,Sheet3!$D$2:$D$392,"none", 1,1), $AF$2)</f>
        <v>0.8</v>
      </c>
    </row>
    <row r="7194" spans="1:27">
      <c r="A7194">
        <v>4918</v>
      </c>
      <c r="B7194" t="s">
        <v>5221</v>
      </c>
      <c r="C7194" t="s">
        <v>12</v>
      </c>
      <c r="D7194">
        <v>12</v>
      </c>
      <c r="E7194">
        <v>54</v>
      </c>
      <c r="F7194">
        <v>13.0846836024</v>
      </c>
      <c r="G7194">
        <v>33</v>
      </c>
      <c r="H7194">
        <v>32</v>
      </c>
      <c r="I7194">
        <v>4.1260771319999998</v>
      </c>
      <c r="J7194">
        <f>(D7194+E7194/60+F7194/3600)*15</f>
        <v>193.55451951501001</v>
      </c>
      <c r="K7194">
        <f>IF(G7194&lt;0, G7194-H7194/60-I7194/3600, G7194+H7194/60+I7194/3600)</f>
        <v>33.53447946587</v>
      </c>
      <c r="L7194">
        <v>-90.313999999999993</v>
      </c>
      <c r="M7194">
        <v>31.254000000000001</v>
      </c>
      <c r="N7194">
        <v>13.67</v>
      </c>
      <c r="O7194" t="s">
        <v>9341</v>
      </c>
      <c r="P7194">
        <v>6.46</v>
      </c>
      <c r="Q7194">
        <v>6.3</v>
      </c>
      <c r="R7194" t="s">
        <v>9341</v>
      </c>
      <c r="S7194">
        <v>6.21</v>
      </c>
      <c r="T7194" t="s">
        <v>9341</v>
      </c>
      <c r="U7194" t="s">
        <v>9511</v>
      </c>
      <c r="V7194" t="str">
        <f>LEFT($U7194,2)</f>
        <v>A7</v>
      </c>
      <c r="W7194" s="3">
        <f>_xlfn.XLOOKUP(V7194,$AC$2:$AC$43,$AD$2:$AD$43,"none")</f>
        <v>0.2</v>
      </c>
      <c r="X7194" s="3">
        <f>IF(ISNUMBER($W7194), 4600 * (1 / (0.92 * $W7194 + 1.7) + 1 / (0.92 * $W7194 + 0.62)),"none")</f>
        <v>8163.0066229362728</v>
      </c>
      <c r="Y7194" s="8">
        <f>IF(ISNUMBER($X7194), _xlfn.XLOOKUP($X7194,Sheet3!$A$2:$A$392,Sheet3!$B$2:$B$392,"none", 1,1), $AF$2)</f>
        <v>0.76519999999999999</v>
      </c>
      <c r="Z7194" s="8">
        <f>IF(ISNUMBER($X7194), _xlfn.XLOOKUP($X7194,Sheet3!$A$2:$A$392,Sheet3!$C$2:$C$392,"none", 1,1), $AF$2)</f>
        <v>0.80349999999999999</v>
      </c>
      <c r="AA7194" s="8">
        <f>IF(ISNUMBER($X7194), _xlfn.XLOOKUP($X7194,Sheet3!$A$2:$A$392,Sheet3!$D$2:$D$392,"none", 1,1), $AF$2)</f>
        <v>1</v>
      </c>
    </row>
    <row r="7195" spans="1:27">
      <c r="A7195">
        <v>4960</v>
      </c>
      <c r="B7195" t="s">
        <v>5263</v>
      </c>
      <c r="C7195" t="s">
        <v>12</v>
      </c>
      <c r="D7195">
        <v>13</v>
      </c>
      <c r="E7195">
        <v>3</v>
      </c>
      <c r="F7195">
        <v>46.067</v>
      </c>
      <c r="G7195">
        <v>-20</v>
      </c>
      <c r="H7195">
        <v>35</v>
      </c>
      <c r="I7195">
        <v>0.08</v>
      </c>
      <c r="J7195">
        <f>(D7195+E7195/60+F7195/3600)*15</f>
        <v>195.94194583333334</v>
      </c>
      <c r="K7195">
        <f>IF(G7195&lt;0, G7195-H7195/60-I7195/3600, G7195+H7195/60+I7195/3600)</f>
        <v>-20.583355555555553</v>
      </c>
      <c r="L7195">
        <v>133.69999999999999</v>
      </c>
      <c r="M7195">
        <v>1</v>
      </c>
      <c r="N7195" t="s">
        <v>9341</v>
      </c>
      <c r="O7195" t="s">
        <v>9341</v>
      </c>
      <c r="P7195">
        <v>6.85</v>
      </c>
      <c r="Q7195">
        <v>6.3</v>
      </c>
      <c r="R7195" t="s">
        <v>9341</v>
      </c>
      <c r="S7195" t="s">
        <v>9341</v>
      </c>
      <c r="T7195" t="s">
        <v>9341</v>
      </c>
      <c r="U7195" t="s">
        <v>98</v>
      </c>
      <c r="V7195" t="str">
        <f>LEFT($U7195,2)</f>
        <v>F8</v>
      </c>
      <c r="W7195" s="3">
        <f>_xlfn.XLOOKUP(V7195,$AC$2:$AC$43,$AD$2:$AD$43,"none")</f>
        <v>0.53</v>
      </c>
      <c r="X7195" s="3">
        <f>IF(ISNUMBER($W7195), 4600 * (1 / (0.92 * $W7195 + 1.7) + 1 / (0.92 * $W7195 + 0.62)),"none")</f>
        <v>6255.8848880729693</v>
      </c>
      <c r="Y7195" s="8">
        <f>IF(ISNUMBER($X7195), _xlfn.XLOOKUP($X7195,Sheet3!$A$2:$A$392,Sheet3!$B$2:$B$392,"none", 1,1), $AF$2)</f>
        <v>1</v>
      </c>
      <c r="Z7195" s="8">
        <f>IF(ISNUMBER($X7195), _xlfn.XLOOKUP($X7195,Sheet3!$A$2:$A$392,Sheet3!$C$2:$C$392,"none", 1,1), $AF$2)</f>
        <v>0.92759999999999998</v>
      </c>
      <c r="AA7195" s="8">
        <f>IF(ISNUMBER($X7195), _xlfn.XLOOKUP($X7195,Sheet3!$A$2:$A$392,Sheet3!$D$2:$D$392,"none", 1,1), $AF$2)</f>
        <v>0.91679999999999995</v>
      </c>
    </row>
    <row r="7196" spans="1:27">
      <c r="A7196">
        <v>5103</v>
      </c>
      <c r="B7196" t="s">
        <v>5406</v>
      </c>
      <c r="C7196" t="s">
        <v>12</v>
      </c>
      <c r="D7196">
        <v>13</v>
      </c>
      <c r="E7196">
        <v>56</v>
      </c>
      <c r="F7196">
        <v>10.459748834399999</v>
      </c>
      <c r="G7196">
        <v>32</v>
      </c>
      <c r="H7196">
        <v>1</v>
      </c>
      <c r="I7196">
        <v>57.340912295999999</v>
      </c>
      <c r="J7196">
        <f>(D7196+E7196/60+F7196/3600)*15</f>
        <v>209.04358228681002</v>
      </c>
      <c r="K7196">
        <f>IF(G7196&lt;0, G7196-H7196/60-I7196/3600, G7196+H7196/60+I7196/3600)</f>
        <v>32.032594697859999</v>
      </c>
      <c r="L7196">
        <v>-118.202</v>
      </c>
      <c r="M7196">
        <v>46.889000000000003</v>
      </c>
      <c r="N7196">
        <v>15.13</v>
      </c>
      <c r="O7196" t="s">
        <v>9341</v>
      </c>
      <c r="P7196">
        <v>6.69</v>
      </c>
      <c r="Q7196">
        <v>6.3</v>
      </c>
      <c r="R7196" t="s">
        <v>9341</v>
      </c>
      <c r="S7196">
        <v>6.2130000000000001</v>
      </c>
      <c r="T7196" t="s">
        <v>9341</v>
      </c>
      <c r="U7196" t="s">
        <v>10819</v>
      </c>
      <c r="V7196" t="str">
        <f>LEFT($U7196,2)</f>
        <v>F4</v>
      </c>
      <c r="W7196" s="3" t="str">
        <f>_xlfn.XLOOKUP(V7196,$AC$2:$AC$43,$AD$2:$AD$43,"none")</f>
        <v>none</v>
      </c>
      <c r="X7196" s="3" t="str">
        <f>IF(ISNUMBER($W7196), 4600 * (1 / (0.92 * $W7196 + 1.7) + 1 / (0.92 * $W7196 + 0.62)),"none")</f>
        <v>none</v>
      </c>
      <c r="Y7196" s="8">
        <f>IF(ISNUMBER($X7196), _xlfn.XLOOKUP($X7196,Sheet3!$A$2:$A$392,Sheet3!$B$2:$B$392,"none", 1,1), $AF$2)</f>
        <v>0.8</v>
      </c>
      <c r="Z7196" s="8">
        <f>IF(ISNUMBER($X7196), _xlfn.XLOOKUP($X7196,Sheet3!$A$2:$A$392,Sheet3!$C$2:$C$392,"none", 1,1), $AF$2)</f>
        <v>0.8</v>
      </c>
      <c r="AA7196" s="8">
        <f>IF(ISNUMBER($X7196), _xlfn.XLOOKUP($X7196,Sheet3!$A$2:$A$392,Sheet3!$D$2:$D$392,"none", 1,1), $AF$2)</f>
        <v>0.8</v>
      </c>
    </row>
    <row r="7197" spans="1:27">
      <c r="A7197">
        <v>5315</v>
      </c>
      <c r="B7197" t="s">
        <v>5618</v>
      </c>
      <c r="C7197" t="s">
        <v>297</v>
      </c>
      <c r="D7197">
        <v>17</v>
      </c>
      <c r="E7197">
        <v>29</v>
      </c>
      <c r="F7197">
        <v>0.86282247359999997</v>
      </c>
      <c r="G7197">
        <v>-43</v>
      </c>
      <c r="H7197">
        <v>58</v>
      </c>
      <c r="I7197">
        <v>26.107822811999998</v>
      </c>
      <c r="J7197">
        <f>(D7197+E7197/60+F7197/3600)*15</f>
        <v>262.25359509364</v>
      </c>
      <c r="K7197">
        <f>IF(G7197&lt;0, G7197-H7197/60-I7197/3600, G7197+H7197/60+I7197/3600)</f>
        <v>-43.973918839669999</v>
      </c>
      <c r="L7197">
        <v>-3.665</v>
      </c>
      <c r="M7197">
        <v>-9.3770000000000007</v>
      </c>
      <c r="N7197">
        <v>3.35</v>
      </c>
      <c r="O7197">
        <v>5.8</v>
      </c>
      <c r="P7197">
        <v>6.25</v>
      </c>
      <c r="Q7197">
        <v>6.3</v>
      </c>
      <c r="R7197" t="s">
        <v>9341</v>
      </c>
      <c r="S7197">
        <v>6.2690000000000001</v>
      </c>
      <c r="T7197" t="s">
        <v>9341</v>
      </c>
      <c r="U7197" t="s">
        <v>9497</v>
      </c>
      <c r="V7197" t="str">
        <f>LEFT($U7197,2)</f>
        <v>B5</v>
      </c>
      <c r="W7197" s="3">
        <f>_xlfn.XLOOKUP(V7197,$AC$2:$AC$43,$AD$2:$AD$43,"none")</f>
        <v>-0.16</v>
      </c>
      <c r="X7197" s="3">
        <f>IF(ISNUMBER($W7197), 4600 * (1 / (0.92 * $W7197 + 1.7) + 1 / (0.92 * $W7197 + 0.62)),"none")</f>
        <v>12691.662939978085</v>
      </c>
      <c r="Y7197" s="8">
        <f>IF(ISNUMBER($X7197), _xlfn.XLOOKUP($X7197,Sheet3!$A$2:$A$392,Sheet3!$B$2:$B$392,"none", 1,1), $AF$2)</f>
        <v>0.52290000000000003</v>
      </c>
      <c r="Z7197" s="8">
        <f>IF(ISNUMBER($X7197), _xlfn.XLOOKUP($X7197,Sheet3!$A$2:$A$392,Sheet3!$C$2:$C$392,"none", 1,1), $AF$2)</f>
        <v>0.62250000000000005</v>
      </c>
      <c r="AA7197" s="8">
        <f>IF(ISNUMBER($X7197), _xlfn.XLOOKUP($X7197,Sheet3!$A$2:$A$392,Sheet3!$D$2:$D$392,"none", 1,1), $AF$2)</f>
        <v>1</v>
      </c>
    </row>
    <row r="7198" spans="1:27">
      <c r="A7198">
        <v>5664</v>
      </c>
      <c r="B7198" t="s">
        <v>5967</v>
      </c>
      <c r="C7198" t="s">
        <v>297</v>
      </c>
      <c r="D7198">
        <v>19</v>
      </c>
      <c r="E7198">
        <v>8</v>
      </c>
      <c r="F7198">
        <v>14.563829208</v>
      </c>
      <c r="G7198">
        <v>-24</v>
      </c>
      <c r="H7198">
        <v>39</v>
      </c>
      <c r="I7198">
        <v>26.533098251999998</v>
      </c>
      <c r="J7198">
        <f>(D7198+E7198/60+F7198/3600)*15</f>
        <v>287.06068262169998</v>
      </c>
      <c r="K7198">
        <f>IF(G7198&lt;0, G7198-H7198/60-I7198/3600, G7198+H7198/60+I7198/3600)</f>
        <v>-24.65737030507</v>
      </c>
      <c r="L7198">
        <v>7.67</v>
      </c>
      <c r="M7198">
        <v>-9.2919999999999998</v>
      </c>
      <c r="N7198">
        <v>4.66</v>
      </c>
      <c r="O7198" t="s">
        <v>9341</v>
      </c>
      <c r="P7198">
        <v>6.34</v>
      </c>
      <c r="Q7198">
        <v>6.3</v>
      </c>
      <c r="R7198" t="s">
        <v>9341</v>
      </c>
      <c r="S7198">
        <v>6.2830000000000004</v>
      </c>
      <c r="T7198" t="s">
        <v>9341</v>
      </c>
      <c r="U7198" t="s">
        <v>9385</v>
      </c>
      <c r="V7198" t="str">
        <f>LEFT($U7198,2)</f>
        <v>B9</v>
      </c>
      <c r="W7198" s="3">
        <f>_xlfn.XLOOKUP(V7198,$AC$2:$AC$43,$AD$2:$AD$43,"none")</f>
        <v>-7.0000000000000007E-2</v>
      </c>
      <c r="X7198" s="3">
        <f>IF(ISNUMBER($W7198), 4600 * (1 / (0.92 * $W7198 + 1.7) + 1 / (0.92 * $W7198 + 0.62)),"none")</f>
        <v>11091.761228434079</v>
      </c>
      <c r="Y7198" s="8">
        <f>IF(ISNUMBER($X7198), _xlfn.XLOOKUP($X7198,Sheet3!$A$2:$A$392,Sheet3!$B$2:$B$392,"none", 1,1), $AF$2)</f>
        <v>0.57499999999999996</v>
      </c>
      <c r="Z7198" s="8">
        <f>IF(ISNUMBER($X7198), _xlfn.XLOOKUP($X7198,Sheet3!$A$2:$A$392,Sheet3!$C$2:$C$392,"none", 1,1), $AF$2)</f>
        <v>0.66420000000000001</v>
      </c>
      <c r="AA7198" s="8">
        <f>IF(ISNUMBER($X7198), _xlfn.XLOOKUP($X7198,Sheet3!$A$2:$A$392,Sheet3!$D$2:$D$392,"none", 1,1), $AF$2)</f>
        <v>1</v>
      </c>
    </row>
    <row r="7199" spans="1:27">
      <c r="A7199">
        <v>5751</v>
      </c>
      <c r="B7199" t="s">
        <v>6054</v>
      </c>
      <c r="C7199" t="s">
        <v>297</v>
      </c>
      <c r="D7199">
        <v>17</v>
      </c>
      <c r="E7199">
        <v>4</v>
      </c>
      <c r="F7199">
        <v>45.326514259200003</v>
      </c>
      <c r="G7199">
        <v>-20</v>
      </c>
      <c r="H7199">
        <v>29</v>
      </c>
      <c r="I7199">
        <v>40.937939411999999</v>
      </c>
      <c r="J7199">
        <f>(D7199+E7199/60+F7199/3600)*15</f>
        <v>256.18886047607998</v>
      </c>
      <c r="K7199">
        <f>IF(G7199&lt;0, G7199-H7199/60-I7199/3600, G7199+H7199/60+I7199/3600)</f>
        <v>-20.494704983169999</v>
      </c>
      <c r="L7199">
        <v>-4.9980000000000002</v>
      </c>
      <c r="M7199">
        <v>-23.795999999999999</v>
      </c>
      <c r="N7199">
        <v>6.52</v>
      </c>
      <c r="O7199" t="s">
        <v>9341</v>
      </c>
      <c r="P7199">
        <v>6.28</v>
      </c>
      <c r="Q7199">
        <v>6.3</v>
      </c>
      <c r="R7199" t="s">
        <v>9341</v>
      </c>
      <c r="S7199">
        <v>6.258</v>
      </c>
      <c r="T7199" t="s">
        <v>9341</v>
      </c>
      <c r="U7199" t="s">
        <v>10959</v>
      </c>
      <c r="V7199" t="str">
        <f>LEFT($U7199,2)</f>
        <v>B7</v>
      </c>
      <c r="W7199" s="3">
        <f>_xlfn.XLOOKUP(V7199,$AC$2:$AC$43,$AD$2:$AD$43,"none")</f>
        <v>-0.13</v>
      </c>
      <c r="X7199" s="3">
        <f>IF(ISNUMBER($W7199), 4600 * (1 / (0.92 * $W7199 + 1.7) + 1 / (0.92 * $W7199 + 0.62)),"none")</f>
        <v>12103.301413538873</v>
      </c>
      <c r="Y7199" s="8">
        <f>IF(ISNUMBER($X7199), _xlfn.XLOOKUP($X7199,Sheet3!$A$2:$A$392,Sheet3!$B$2:$B$392,"none", 1,1), $AF$2)</f>
        <v>0.53700000000000003</v>
      </c>
      <c r="Z7199" s="8">
        <f>IF(ISNUMBER($X7199), _xlfn.XLOOKUP($X7199,Sheet3!$A$2:$A$392,Sheet3!$C$2:$C$392,"none", 1,1), $AF$2)</f>
        <v>0.63400000000000001</v>
      </c>
      <c r="AA7199" s="8">
        <f>IF(ISNUMBER($X7199), _xlfn.XLOOKUP($X7199,Sheet3!$A$2:$A$392,Sheet3!$D$2:$D$392,"none", 1,1), $AF$2)</f>
        <v>1</v>
      </c>
    </row>
    <row r="7200" spans="1:27">
      <c r="A7200">
        <v>5772</v>
      </c>
      <c r="B7200" t="s">
        <v>6075</v>
      </c>
      <c r="C7200" t="s">
        <v>21</v>
      </c>
      <c r="D7200">
        <v>18</v>
      </c>
      <c r="E7200">
        <v>52</v>
      </c>
      <c r="F7200">
        <v>22.1</v>
      </c>
      <c r="G7200">
        <v>-20</v>
      </c>
      <c r="H7200">
        <v>13</v>
      </c>
      <c r="I7200">
        <v>44</v>
      </c>
      <c r="J7200">
        <f>(D7200+E7200/60+F7200/3600)*15</f>
        <v>283.09208333333333</v>
      </c>
      <c r="K7200">
        <f>IF(G7200&lt;0, G7200-H7200/60-I7200/3600, G7200+H7200/60+I7200/3600)</f>
        <v>-20.228888888888886</v>
      </c>
      <c r="L7200">
        <v>-1.4590000000000001</v>
      </c>
      <c r="M7200">
        <v>-5.8819999999999997</v>
      </c>
      <c r="N7200">
        <v>1.39</v>
      </c>
      <c r="O7200" t="s">
        <v>9341</v>
      </c>
      <c r="P7200" t="s">
        <v>9341</v>
      </c>
      <c r="Q7200">
        <v>6.3</v>
      </c>
      <c r="R7200" t="s">
        <v>9341</v>
      </c>
      <c r="S7200" t="s">
        <v>9341</v>
      </c>
      <c r="T7200" t="s">
        <v>9341</v>
      </c>
      <c r="U7200" t="s">
        <v>9341</v>
      </c>
      <c r="V7200" t="str">
        <f>LEFT($U7200,2)</f>
        <v>~</v>
      </c>
      <c r="W7200" s="3" t="str">
        <f>_xlfn.XLOOKUP(V7200,$AC$2:$AC$43,$AD$2:$AD$43,"none")</f>
        <v>none</v>
      </c>
      <c r="X7200" s="3" t="str">
        <f>IF(ISNUMBER($W7200), 4600 * (1 / (0.92 * $W7200 + 1.7) + 1 / (0.92 * $W7200 + 0.62)),"none")</f>
        <v>none</v>
      </c>
      <c r="Y7200" s="8">
        <f>IF(ISNUMBER($X7200), _xlfn.XLOOKUP($X7200,Sheet3!$A$2:$A$392,Sheet3!$B$2:$B$392,"none", 1,1), $AF$2)</f>
        <v>0.8</v>
      </c>
      <c r="Z7200" s="8">
        <f>IF(ISNUMBER($X7200), _xlfn.XLOOKUP($X7200,Sheet3!$A$2:$A$392,Sheet3!$C$2:$C$392,"none", 1,1), $AF$2)</f>
        <v>0.8</v>
      </c>
      <c r="AA7200" s="8">
        <f>IF(ISNUMBER($X7200), _xlfn.XLOOKUP($X7200,Sheet3!$A$2:$A$392,Sheet3!$D$2:$D$392,"none", 1,1), $AF$2)</f>
        <v>0.8</v>
      </c>
    </row>
    <row r="7201" spans="1:27">
      <c r="A7201">
        <v>5926</v>
      </c>
      <c r="B7201" t="s">
        <v>6229</v>
      </c>
      <c r="C7201" t="s">
        <v>313</v>
      </c>
      <c r="D7201">
        <v>18</v>
      </c>
      <c r="E7201">
        <v>17</v>
      </c>
      <c r="F7201">
        <v>24.169127716799998</v>
      </c>
      <c r="G7201">
        <v>-9</v>
      </c>
      <c r="H7201">
        <v>45</v>
      </c>
      <c r="I7201">
        <v>30.997509623999999</v>
      </c>
      <c r="J7201">
        <f>(D7201+E7201/60+F7201/3600)*15</f>
        <v>274.35070469882004</v>
      </c>
      <c r="K7201">
        <f>IF(G7201&lt;0, G7201-H7201/60-I7201/3600, G7201+H7201/60+I7201/3600)</f>
        <v>-9.7586104193400001</v>
      </c>
      <c r="L7201">
        <v>-1.214</v>
      </c>
      <c r="M7201">
        <v>-50.899000000000001</v>
      </c>
      <c r="N7201">
        <v>6.75</v>
      </c>
      <c r="O7201" t="s">
        <v>9341</v>
      </c>
      <c r="P7201">
        <v>6.6630000000000003</v>
      </c>
      <c r="Q7201">
        <v>6.3</v>
      </c>
      <c r="R7201" t="s">
        <v>9341</v>
      </c>
      <c r="S7201">
        <v>6.234</v>
      </c>
      <c r="T7201" t="s">
        <v>9341</v>
      </c>
      <c r="U7201" t="s">
        <v>9670</v>
      </c>
      <c r="V7201" t="str">
        <f>LEFT($U7201,2)</f>
        <v>A8</v>
      </c>
      <c r="W7201" s="3">
        <f>_xlfn.XLOOKUP(V7201,$AC$2:$AC$43,$AD$2:$AD$43,"none")</f>
        <v>0.27</v>
      </c>
      <c r="X7201" s="3">
        <f>IF(ISNUMBER($W7201), 4600 * (1 / (0.92 * $W7201 + 1.7) + 1 / (0.92 * $W7201 + 0.62)),"none")</f>
        <v>7658.0096286116395</v>
      </c>
      <c r="Y7201" s="8">
        <f>IF(ISNUMBER($X7201), _xlfn.XLOOKUP($X7201,Sheet3!$A$2:$A$392,Sheet3!$B$2:$B$392,"none", 1,1), $AF$2)</f>
        <v>0.82440000000000002</v>
      </c>
      <c r="Z7201" s="8">
        <f>IF(ISNUMBER($X7201), _xlfn.XLOOKUP($X7201,Sheet3!$A$2:$A$392,Sheet3!$C$2:$C$392,"none", 1,1), $AF$2)</f>
        <v>0.84370000000000001</v>
      </c>
      <c r="AA7201" s="8">
        <f>IF(ISNUMBER($X7201), _xlfn.XLOOKUP($X7201,Sheet3!$A$2:$A$392,Sheet3!$D$2:$D$392,"none", 1,1), $AF$2)</f>
        <v>1</v>
      </c>
    </row>
    <row r="7202" spans="1:27">
      <c r="A7202">
        <v>6826</v>
      </c>
      <c r="B7202" t="s">
        <v>7129</v>
      </c>
      <c r="C7202" t="s">
        <v>305</v>
      </c>
      <c r="D7202">
        <v>20</v>
      </c>
      <c r="E7202">
        <v>18</v>
      </c>
      <c r="F7202">
        <v>57.537190207199998</v>
      </c>
      <c r="G7202">
        <v>39</v>
      </c>
      <c r="H7202">
        <v>0</v>
      </c>
      <c r="I7202">
        <v>15.064790328000001</v>
      </c>
      <c r="J7202">
        <f>(D7202+E7202/60+F7202/3600)*15</f>
        <v>304.73973829252998</v>
      </c>
      <c r="K7202">
        <f>IF(G7202&lt;0, G7202-H7202/60-I7202/3600, G7202+H7202/60+I7202/3600)</f>
        <v>39.004184663979999</v>
      </c>
      <c r="L7202">
        <v>-2.79</v>
      </c>
      <c r="M7202">
        <v>-7.7560000000000002</v>
      </c>
      <c r="N7202">
        <v>0.97</v>
      </c>
      <c r="O7202">
        <v>10.07</v>
      </c>
      <c r="P7202">
        <v>8.1999999999999993</v>
      </c>
      <c r="Q7202">
        <v>6.3</v>
      </c>
      <c r="R7202" t="s">
        <v>9341</v>
      </c>
      <c r="S7202">
        <v>5.53</v>
      </c>
      <c r="T7202" t="s">
        <v>9341</v>
      </c>
      <c r="U7202" t="s">
        <v>9438</v>
      </c>
      <c r="V7202" t="str">
        <f>LEFT($U7202,2)</f>
        <v>K5</v>
      </c>
      <c r="W7202" s="3">
        <f>_xlfn.XLOOKUP(V7202,$AC$2:$AC$43,$AD$2:$AD$43,"none")</f>
        <v>1.1499999999999999</v>
      </c>
      <c r="X7202" s="3">
        <f>IF(ISNUMBER($W7202), 4600 * (1 / (0.92 * $W7202 + 1.7) + 1 / (0.92 * $W7202 + 0.62)),"none")</f>
        <v>4409.2340323652679</v>
      </c>
      <c r="Y7202" s="8">
        <f>IF(ISNUMBER($X7202), _xlfn.XLOOKUP($X7202,Sheet3!$A$2:$A$392,Sheet3!$B$2:$B$392,"none", 1,1), $AF$2)</f>
        <v>1</v>
      </c>
      <c r="Z7202" s="8">
        <f>IF(ISNUMBER($X7202), _xlfn.XLOOKUP($X7202,Sheet3!$A$2:$A$392,Sheet3!$C$2:$C$392,"none", 1,1), $AF$2)</f>
        <v>0.73599999999999999</v>
      </c>
      <c r="AA7202" s="8">
        <f>IF(ISNUMBER($X7202), _xlfn.XLOOKUP($X7202,Sheet3!$A$2:$A$392,Sheet3!$D$2:$D$392,"none", 1,1), $AF$2)</f>
        <v>0.4803</v>
      </c>
    </row>
    <row r="7203" spans="1:27">
      <c r="A7203">
        <v>7162</v>
      </c>
      <c r="B7203" t="s">
        <v>7465</v>
      </c>
      <c r="C7203" t="s">
        <v>313</v>
      </c>
      <c r="D7203">
        <v>3</v>
      </c>
      <c r="E7203">
        <v>44</v>
      </c>
      <c r="F7203">
        <v>33.889650000000003</v>
      </c>
      <c r="G7203">
        <v>-54</v>
      </c>
      <c r="H7203">
        <v>16</v>
      </c>
      <c r="I7203">
        <v>26.498899999999999</v>
      </c>
      <c r="J7203">
        <f>(D7203+E7203/60+F7203/3600)*15</f>
        <v>56.141206875000002</v>
      </c>
      <c r="K7203">
        <f>IF(G7203&lt;0, G7203-H7203/60-I7203/3600, G7203+H7203/60+I7203/3600)</f>
        <v>-54.274027472222222</v>
      </c>
      <c r="L7203">
        <v>25.11</v>
      </c>
      <c r="M7203">
        <v>65.38</v>
      </c>
      <c r="N7203">
        <v>13.12</v>
      </c>
      <c r="O7203" t="s">
        <v>9341</v>
      </c>
      <c r="P7203">
        <v>7.34</v>
      </c>
      <c r="Q7203">
        <v>6.3</v>
      </c>
      <c r="R7203" t="s">
        <v>9341</v>
      </c>
      <c r="S7203" t="s">
        <v>9341</v>
      </c>
      <c r="T7203" t="s">
        <v>9341</v>
      </c>
      <c r="U7203" t="s">
        <v>9510</v>
      </c>
      <c r="V7203" t="str">
        <f>LEFT($U7203,2)</f>
        <v>K2</v>
      </c>
      <c r="W7203" s="3">
        <f>_xlfn.XLOOKUP(V7203,$AC$2:$AC$43,$AD$2:$AD$43,"none")</f>
        <v>0.92</v>
      </c>
      <c r="X7203" s="3">
        <f>IF(ISNUMBER($W7203), 4600 * (1 / (0.92 * $W7203 + 1.7) + 1 / (0.92 * $W7203 + 0.62)),"none")</f>
        <v>4943.4058698702656</v>
      </c>
      <c r="Y7203" s="8">
        <f>IF(ISNUMBER($X7203), _xlfn.XLOOKUP($X7203,Sheet3!$A$2:$A$392,Sheet3!$B$2:$B$392,"none", 1,1), $AF$2)</f>
        <v>1</v>
      </c>
      <c r="Z7203" s="8">
        <f>IF(ISNUMBER($X7203), _xlfn.XLOOKUP($X7203,Sheet3!$A$2:$A$392,Sheet3!$C$2:$C$392,"none", 1,1), $AF$2)</f>
        <v>0.79920000000000002</v>
      </c>
      <c r="AA7203" s="8">
        <f>IF(ISNUMBER($X7203), _xlfn.XLOOKUP($X7203,Sheet3!$A$2:$A$392,Sheet3!$D$2:$D$392,"none", 1,1), $AF$2)</f>
        <v>0.60450000000000004</v>
      </c>
    </row>
    <row r="7204" spans="1:27">
      <c r="A7204">
        <v>7355</v>
      </c>
      <c r="B7204" t="s">
        <v>7658</v>
      </c>
      <c r="C7204" t="s">
        <v>19</v>
      </c>
      <c r="D7204">
        <v>10</v>
      </c>
      <c r="E7204">
        <v>16</v>
      </c>
      <c r="F7204">
        <v>40.134328080000003</v>
      </c>
      <c r="G7204">
        <v>-51</v>
      </c>
      <c r="H7204">
        <v>12</v>
      </c>
      <c r="I7204">
        <v>16.694960183999999</v>
      </c>
      <c r="J7204">
        <f>(D7204+E7204/60+F7204/3600)*15</f>
        <v>154.16722636700001</v>
      </c>
      <c r="K7204">
        <f>IF(G7204&lt;0, G7204-H7204/60-I7204/3600, G7204+H7204/60+I7204/3600)</f>
        <v>-51.204637488940001</v>
      </c>
      <c r="L7204">
        <v>-40.970999999999997</v>
      </c>
      <c r="M7204">
        <v>11.55</v>
      </c>
      <c r="N7204">
        <v>5.1100000000000003</v>
      </c>
      <c r="O7204" t="s">
        <v>9341</v>
      </c>
      <c r="P7204">
        <v>7.74</v>
      </c>
      <c r="Q7204">
        <v>6.3</v>
      </c>
      <c r="R7204" t="s">
        <v>9341</v>
      </c>
      <c r="S7204">
        <v>4.7539999999999996</v>
      </c>
      <c r="T7204" t="s">
        <v>9341</v>
      </c>
      <c r="U7204" t="s">
        <v>10342</v>
      </c>
      <c r="V7204" t="str">
        <f>LEFT($U7204,2)</f>
        <v>M4</v>
      </c>
      <c r="W7204" s="3">
        <f>_xlfn.XLOOKUP(V7204,$AC$2:$AC$43,$AD$2:$AD$43,"none")</f>
        <v>1.52</v>
      </c>
      <c r="X7204" s="3">
        <f>IF(ISNUMBER($W7204), 4600 * (1 / (0.92 * $W7204 + 1.7) + 1 / (0.92 * $W7204 + 0.62)),"none")</f>
        <v>3763.6701294642344</v>
      </c>
      <c r="Y7204" s="8">
        <f>IF(ISNUMBER($X7204), _xlfn.XLOOKUP($X7204,Sheet3!$A$2:$A$392,Sheet3!$B$2:$B$392,"none", 1,1), $AF$2)</f>
        <v>1</v>
      </c>
      <c r="Z7204" s="8">
        <f>IF(ISNUMBER($X7204), _xlfn.XLOOKUP($X7204,Sheet3!$A$2:$A$392,Sheet3!$C$2:$C$392,"none", 1,1), $AF$2)</f>
        <v>0.63180000000000003</v>
      </c>
      <c r="AA7204" s="8">
        <f>IF(ISNUMBER($X7204), _xlfn.XLOOKUP($X7204,Sheet3!$A$2:$A$392,Sheet3!$D$2:$D$392,"none", 1,1), $AF$2)</f>
        <v>0.31119999999999998</v>
      </c>
    </row>
    <row r="7205" spans="1:27">
      <c r="A7205">
        <v>7478</v>
      </c>
      <c r="B7205" t="s">
        <v>7781</v>
      </c>
      <c r="C7205" t="s">
        <v>21</v>
      </c>
      <c r="D7205">
        <v>10</v>
      </c>
      <c r="E7205">
        <v>35</v>
      </c>
      <c r="F7205">
        <v>45.7</v>
      </c>
      <c r="G7205">
        <v>-60</v>
      </c>
      <c r="H7205">
        <v>7</v>
      </c>
      <c r="I7205">
        <v>34</v>
      </c>
      <c r="J7205">
        <f>(D7205+E7205/60+F7205/3600)*15</f>
        <v>158.94041666666666</v>
      </c>
      <c r="K7205">
        <f>IF(G7205&lt;0, G7205-H7205/60-I7205/3600, G7205+H7205/60+I7205/3600)</f>
        <v>-60.126111111111115</v>
      </c>
      <c r="L7205">
        <v>-10.46</v>
      </c>
      <c r="M7205">
        <v>1.34</v>
      </c>
      <c r="N7205" t="s">
        <v>9341</v>
      </c>
      <c r="O7205" t="s">
        <v>9341</v>
      </c>
      <c r="P7205">
        <v>6.53</v>
      </c>
      <c r="Q7205">
        <v>6.3</v>
      </c>
      <c r="R7205" t="s">
        <v>9341</v>
      </c>
      <c r="S7205" t="s">
        <v>9341</v>
      </c>
      <c r="T7205" t="s">
        <v>9341</v>
      </c>
      <c r="U7205" t="s">
        <v>9341</v>
      </c>
      <c r="V7205" t="str">
        <f>LEFT($U7205,2)</f>
        <v>~</v>
      </c>
      <c r="W7205" s="3" t="str">
        <f>_xlfn.XLOOKUP(V7205,$AC$2:$AC$43,$AD$2:$AD$43,"none")</f>
        <v>none</v>
      </c>
      <c r="X7205" s="3" t="str">
        <f>IF(ISNUMBER($W7205), 4600 * (1 / (0.92 * $W7205 + 1.7) + 1 / (0.92 * $W7205 + 0.62)),"none")</f>
        <v>none</v>
      </c>
      <c r="Y7205" s="8">
        <f>IF(ISNUMBER($X7205), _xlfn.XLOOKUP($X7205,Sheet3!$A$2:$A$392,Sheet3!$B$2:$B$392,"none", 1,1), $AF$2)</f>
        <v>0.8</v>
      </c>
      <c r="Z7205" s="8">
        <f>IF(ISNUMBER($X7205), _xlfn.XLOOKUP($X7205,Sheet3!$A$2:$A$392,Sheet3!$C$2:$C$392,"none", 1,1), $AF$2)</f>
        <v>0.8</v>
      </c>
      <c r="AA7205" s="8">
        <f>IF(ISNUMBER($X7205), _xlfn.XLOOKUP($X7205,Sheet3!$A$2:$A$392,Sheet3!$D$2:$D$392,"none", 1,1), $AF$2)</f>
        <v>0.8</v>
      </c>
    </row>
    <row r="7206" spans="1:27">
      <c r="A7206">
        <v>7562</v>
      </c>
      <c r="B7206" t="s">
        <v>7865</v>
      </c>
      <c r="C7206" t="s">
        <v>297</v>
      </c>
      <c r="D7206">
        <v>10</v>
      </c>
      <c r="E7206">
        <v>19</v>
      </c>
      <c r="F7206">
        <v>42.030241871999998</v>
      </c>
      <c r="G7206">
        <v>-65</v>
      </c>
      <c r="H7206">
        <v>8</v>
      </c>
      <c r="I7206">
        <v>14.056124351999999</v>
      </c>
      <c r="J7206">
        <f>(D7206+E7206/60+F7206/3600)*15</f>
        <v>154.9251260078</v>
      </c>
      <c r="K7206">
        <f>IF(G7206&lt;0, G7206-H7206/60-I7206/3600, G7206+H7206/60+I7206/3600)</f>
        <v>-65.137237812320009</v>
      </c>
      <c r="L7206">
        <v>-9.1370000000000005</v>
      </c>
      <c r="M7206">
        <v>3.2930000000000001</v>
      </c>
      <c r="N7206">
        <v>1.67</v>
      </c>
      <c r="O7206" t="s">
        <v>9341</v>
      </c>
      <c r="P7206">
        <v>7.88</v>
      </c>
      <c r="Q7206">
        <v>6.3</v>
      </c>
      <c r="R7206" t="s">
        <v>9341</v>
      </c>
      <c r="S7206">
        <v>5.7830000000000004</v>
      </c>
      <c r="T7206" t="s">
        <v>9341</v>
      </c>
      <c r="U7206" t="s">
        <v>10601</v>
      </c>
      <c r="V7206" t="str">
        <f>LEFT($U7206,2)</f>
        <v>K2</v>
      </c>
      <c r="W7206" s="3">
        <f>_xlfn.XLOOKUP(V7206,$AC$2:$AC$43,$AD$2:$AD$43,"none")</f>
        <v>0.92</v>
      </c>
      <c r="X7206" s="3">
        <f>IF(ISNUMBER($W7206), 4600 * (1 / (0.92 * $W7206 + 1.7) + 1 / (0.92 * $W7206 + 0.62)),"none")</f>
        <v>4943.4058698702656</v>
      </c>
      <c r="Y7206" s="8">
        <f>IF(ISNUMBER($X7206), _xlfn.XLOOKUP($X7206,Sheet3!$A$2:$A$392,Sheet3!$B$2:$B$392,"none", 1,1), $AF$2)</f>
        <v>1</v>
      </c>
      <c r="Z7206" s="8">
        <f>IF(ISNUMBER($X7206), _xlfn.XLOOKUP($X7206,Sheet3!$A$2:$A$392,Sheet3!$C$2:$C$392,"none", 1,1), $AF$2)</f>
        <v>0.79920000000000002</v>
      </c>
      <c r="AA7206" s="8">
        <f>IF(ISNUMBER($X7206), _xlfn.XLOOKUP($X7206,Sheet3!$A$2:$A$392,Sheet3!$D$2:$D$392,"none", 1,1), $AF$2)</f>
        <v>0.60450000000000004</v>
      </c>
    </row>
    <row r="7207" spans="1:27">
      <c r="A7207">
        <v>7719</v>
      </c>
      <c r="B7207" t="s">
        <v>8022</v>
      </c>
      <c r="C7207" t="s">
        <v>21</v>
      </c>
      <c r="D7207">
        <v>11</v>
      </c>
      <c r="E7207">
        <v>43</v>
      </c>
      <c r="F7207">
        <v>42</v>
      </c>
      <c r="G7207">
        <v>-62</v>
      </c>
      <c r="H7207">
        <v>32</v>
      </c>
      <c r="I7207">
        <v>13</v>
      </c>
      <c r="J7207">
        <f>(D7207+E7207/60+F7207/3600)*15</f>
        <v>175.92500000000001</v>
      </c>
      <c r="K7207">
        <f>IF(G7207&lt;0, G7207-H7207/60-I7207/3600, G7207+H7207/60+I7207/3600)</f>
        <v>-62.536944444444444</v>
      </c>
      <c r="L7207">
        <v>-6.3879999999999999</v>
      </c>
      <c r="M7207">
        <v>0.71399999999999997</v>
      </c>
      <c r="N7207">
        <v>0.39</v>
      </c>
      <c r="O7207" t="s">
        <v>9341</v>
      </c>
      <c r="P7207">
        <v>6.33</v>
      </c>
      <c r="Q7207">
        <v>6.3</v>
      </c>
      <c r="R7207" t="s">
        <v>9341</v>
      </c>
      <c r="S7207" t="s">
        <v>9341</v>
      </c>
      <c r="T7207" t="s">
        <v>9341</v>
      </c>
      <c r="U7207" t="s">
        <v>9341</v>
      </c>
      <c r="V7207" t="str">
        <f>LEFT($U7207,2)</f>
        <v>~</v>
      </c>
      <c r="W7207" s="3" t="str">
        <f>_xlfn.XLOOKUP(V7207,$AC$2:$AC$43,$AD$2:$AD$43,"none")</f>
        <v>none</v>
      </c>
      <c r="X7207" s="3" t="str">
        <f>IF(ISNUMBER($W7207), 4600 * (1 / (0.92 * $W7207 + 1.7) + 1 / (0.92 * $W7207 + 0.62)),"none")</f>
        <v>none</v>
      </c>
      <c r="Y7207" s="8">
        <f>IF(ISNUMBER($X7207), _xlfn.XLOOKUP($X7207,Sheet3!$A$2:$A$392,Sheet3!$B$2:$B$392,"none", 1,1), $AF$2)</f>
        <v>0.8</v>
      </c>
      <c r="Z7207" s="8">
        <f>IF(ISNUMBER($X7207), _xlfn.XLOOKUP($X7207,Sheet3!$A$2:$A$392,Sheet3!$C$2:$C$392,"none", 1,1), $AF$2)</f>
        <v>0.8</v>
      </c>
      <c r="AA7207" s="8">
        <f>IF(ISNUMBER($X7207), _xlfn.XLOOKUP($X7207,Sheet3!$A$2:$A$392,Sheet3!$D$2:$D$392,"none", 1,1), $AF$2)</f>
        <v>0.8</v>
      </c>
    </row>
    <row r="7208" spans="1:27">
      <c r="A7208">
        <v>7731</v>
      </c>
      <c r="B7208" t="s">
        <v>8034</v>
      </c>
      <c r="C7208" t="s">
        <v>22</v>
      </c>
      <c r="D7208">
        <v>11</v>
      </c>
      <c r="E7208">
        <v>33</v>
      </c>
      <c r="F7208">
        <v>25.440887229600001</v>
      </c>
      <c r="G7208">
        <v>-70</v>
      </c>
      <c r="H7208">
        <v>11</v>
      </c>
      <c r="I7208">
        <v>41.241297948000003</v>
      </c>
      <c r="J7208">
        <f>(D7208+E7208/60+F7208/3600)*15</f>
        <v>173.35600369679</v>
      </c>
      <c r="K7208">
        <f>IF(G7208&lt;0, G7208-H7208/60-I7208/3600, G7208+H7208/60+I7208/3600)</f>
        <v>-70.194789249430002</v>
      </c>
      <c r="L7208">
        <v>-38.729999999999997</v>
      </c>
      <c r="M7208">
        <v>-9.7000000000000003E-2</v>
      </c>
      <c r="N7208">
        <v>9.25</v>
      </c>
      <c r="O7208" t="s">
        <v>9341</v>
      </c>
      <c r="P7208">
        <v>6.71</v>
      </c>
      <c r="Q7208">
        <v>6.3</v>
      </c>
      <c r="R7208" t="s">
        <v>9341</v>
      </c>
      <c r="S7208">
        <v>6.6859999999999999</v>
      </c>
      <c r="T7208">
        <v>6.64</v>
      </c>
      <c r="U7208" t="s">
        <v>11354</v>
      </c>
      <c r="V7208" t="str">
        <f>LEFT($U7208,2)</f>
        <v>A0</v>
      </c>
      <c r="W7208" s="3">
        <f>_xlfn.XLOOKUP(V7208,$AC$2:$AC$43,$AD$2:$AD$43,"none")</f>
        <v>-0.01</v>
      </c>
      <c r="X7208" s="3">
        <f>IF(ISNUMBER($W7208), 4600 * (1 / (0.92 * $W7208 + 1.7) + 1 / (0.92 * $W7208 + 0.62)),"none")</f>
        <v>10251.712375722911</v>
      </c>
      <c r="Y7208" s="8">
        <f>IF(ISNUMBER($X7208), _xlfn.XLOOKUP($X7208,Sheet3!$A$2:$A$392,Sheet3!$B$2:$B$392,"none", 1,1), $AF$2)</f>
        <v>0.6109</v>
      </c>
      <c r="Z7208" s="8">
        <f>IF(ISNUMBER($X7208), _xlfn.XLOOKUP($X7208,Sheet3!$A$2:$A$392,Sheet3!$C$2:$C$392,"none", 1,1), $AF$2)</f>
        <v>0.69189999999999996</v>
      </c>
      <c r="AA7208" s="8">
        <f>IF(ISNUMBER($X7208), _xlfn.XLOOKUP($X7208,Sheet3!$A$2:$A$392,Sheet3!$D$2:$D$392,"none", 1,1), $AF$2)</f>
        <v>1</v>
      </c>
    </row>
    <row r="7209" spans="1:27">
      <c r="A7209">
        <v>8393</v>
      </c>
      <c r="B7209" t="s">
        <v>8696</v>
      </c>
      <c r="C7209" t="s">
        <v>297</v>
      </c>
      <c r="D7209">
        <v>19</v>
      </c>
      <c r="E7209">
        <v>4</v>
      </c>
      <c r="F7209">
        <v>1.0169486567999999</v>
      </c>
      <c r="G7209">
        <v>-57</v>
      </c>
      <c r="H7209">
        <v>57</v>
      </c>
      <c r="I7209">
        <v>35.857317131999999</v>
      </c>
      <c r="J7209">
        <f>(D7209+E7209/60+F7209/3600)*15</f>
        <v>286.00423728607001</v>
      </c>
      <c r="K7209">
        <f>IF(G7209&lt;0, G7209-H7209/60-I7209/3600, G7209+H7209/60+I7209/3600)</f>
        <v>-57.959960365870003</v>
      </c>
      <c r="L7209">
        <v>15.885999999999999</v>
      </c>
      <c r="M7209">
        <v>2.431</v>
      </c>
      <c r="N7209">
        <v>6</v>
      </c>
      <c r="O7209" t="s">
        <v>9341</v>
      </c>
      <c r="P7209">
        <v>7.15</v>
      </c>
      <c r="Q7209">
        <v>6.3</v>
      </c>
      <c r="R7209" t="s">
        <v>9341</v>
      </c>
      <c r="S7209">
        <v>6.0960000000000001</v>
      </c>
      <c r="T7209" t="s">
        <v>9341</v>
      </c>
      <c r="U7209" t="s">
        <v>11323</v>
      </c>
      <c r="V7209" t="str">
        <f>LEFT($U7209,2)</f>
        <v>G6</v>
      </c>
      <c r="W7209" s="3" t="str">
        <f>_xlfn.XLOOKUP(V7209,$AC$2:$AC$43,$AD$2:$AD$43,"none")</f>
        <v>none</v>
      </c>
      <c r="X7209" s="3" t="str">
        <f>IF(ISNUMBER($W7209), 4600 * (1 / (0.92 * $W7209 + 1.7) + 1 / (0.92 * $W7209 + 0.62)),"none")</f>
        <v>none</v>
      </c>
      <c r="Y7209" s="8">
        <f>IF(ISNUMBER($X7209), _xlfn.XLOOKUP($X7209,Sheet3!$A$2:$A$392,Sheet3!$B$2:$B$392,"none", 1,1), $AF$2)</f>
        <v>0.8</v>
      </c>
      <c r="Z7209" s="8">
        <f>IF(ISNUMBER($X7209), _xlfn.XLOOKUP($X7209,Sheet3!$A$2:$A$392,Sheet3!$C$2:$C$392,"none", 1,1), $AF$2)</f>
        <v>0.8</v>
      </c>
      <c r="AA7209" s="8">
        <f>IF(ISNUMBER($X7209), _xlfn.XLOOKUP($X7209,Sheet3!$A$2:$A$392,Sheet3!$D$2:$D$392,"none", 1,1), $AF$2)</f>
        <v>0.8</v>
      </c>
    </row>
    <row r="7210" spans="1:27">
      <c r="A7210">
        <v>8411</v>
      </c>
      <c r="B7210" t="s">
        <v>8714</v>
      </c>
      <c r="C7210" t="s">
        <v>297</v>
      </c>
      <c r="D7210">
        <v>14</v>
      </c>
      <c r="E7210">
        <v>47</v>
      </c>
      <c r="F7210">
        <v>32.095275388799998</v>
      </c>
      <c r="G7210">
        <v>-43</v>
      </c>
      <c r="H7210">
        <v>33</v>
      </c>
      <c r="I7210">
        <v>24.509067624</v>
      </c>
      <c r="J7210">
        <f>(D7210+E7210/60+F7210/3600)*15</f>
        <v>221.88373031411999</v>
      </c>
      <c r="K7210">
        <f>IF(G7210&lt;0, G7210-H7210/60-I7210/3600, G7210+H7210/60+I7210/3600)</f>
        <v>-43.556808074339997</v>
      </c>
      <c r="L7210">
        <v>-13.2</v>
      </c>
      <c r="M7210">
        <v>-14.468</v>
      </c>
      <c r="N7210">
        <v>4.1900000000000004</v>
      </c>
      <c r="O7210" t="s">
        <v>9341</v>
      </c>
      <c r="P7210">
        <v>7.37</v>
      </c>
      <c r="Q7210">
        <v>6.3</v>
      </c>
      <c r="R7210" t="s">
        <v>9341</v>
      </c>
      <c r="S7210">
        <v>6.0190000000000001</v>
      </c>
      <c r="T7210" t="s">
        <v>9341</v>
      </c>
      <c r="U7210" t="s">
        <v>9379</v>
      </c>
      <c r="V7210" t="str">
        <f>LEFT($U7210,2)</f>
        <v>G8</v>
      </c>
      <c r="W7210" s="3">
        <f>_xlfn.XLOOKUP(V7210,$AC$2:$AC$43,$AD$2:$AD$43,"none")</f>
        <v>0.74</v>
      </c>
      <c r="X7210" s="3">
        <f>IF(ISNUMBER($W7210), 4600 * (1 / (0.92 * $W7210 + 1.7) + 1 / (0.92 * $W7210 + 0.62)),"none")</f>
        <v>5468.4090187676065</v>
      </c>
      <c r="Y7210" s="8">
        <f>IF(ISNUMBER($X7210), _xlfn.XLOOKUP($X7210,Sheet3!$A$2:$A$392,Sheet3!$B$2:$B$392,"none", 1,1), $AF$2)</f>
        <v>1</v>
      </c>
      <c r="Z7210" s="8">
        <f>IF(ISNUMBER($X7210), _xlfn.XLOOKUP($X7210,Sheet3!$A$2:$A$392,Sheet3!$C$2:$C$392,"none", 1,1), $AF$2)</f>
        <v>0.85409999999999997</v>
      </c>
      <c r="AA7210" s="8">
        <f>IF(ISNUMBER($X7210), _xlfn.XLOOKUP($X7210,Sheet3!$A$2:$A$392,Sheet3!$D$2:$D$392,"none", 1,1), $AF$2)</f>
        <v>0.72770000000000001</v>
      </c>
    </row>
    <row r="7211" spans="1:27">
      <c r="A7211">
        <v>8618</v>
      </c>
      <c r="B7211" t="s">
        <v>8921</v>
      </c>
      <c r="C7211" t="s">
        <v>297</v>
      </c>
      <c r="D7211" t="s">
        <v>8922</v>
      </c>
      <c r="E7211" t="s">
        <v>8923</v>
      </c>
      <c r="F7211" t="s">
        <v>8923</v>
      </c>
      <c r="G7211" t="s">
        <v>8923</v>
      </c>
      <c r="H7211" t="s">
        <v>8923</v>
      </c>
      <c r="I7211" t="s">
        <v>8923</v>
      </c>
      <c r="J7211" t="e">
        <f>(D7211+E7211/60+F7211/3600)*15</f>
        <v>#VALUE!</v>
      </c>
      <c r="K7211" t="e">
        <f>IF(G7211&lt;0, G7211-H7211/60-I7211/3600, G7211+H7211/60+I7211/3600)</f>
        <v>#VALUE!</v>
      </c>
      <c r="L7211" t="s">
        <v>9341</v>
      </c>
      <c r="M7211" t="s">
        <v>9341</v>
      </c>
      <c r="N7211" t="s">
        <v>9341</v>
      </c>
      <c r="O7211" t="s">
        <v>9341</v>
      </c>
      <c r="P7211">
        <v>6.16</v>
      </c>
      <c r="Q7211">
        <v>6.3</v>
      </c>
      <c r="R7211" t="s">
        <v>9341</v>
      </c>
      <c r="S7211" t="s">
        <v>9341</v>
      </c>
      <c r="T7211" t="s">
        <v>9341</v>
      </c>
      <c r="U7211" t="s">
        <v>9341</v>
      </c>
      <c r="V7211" t="str">
        <f>LEFT($U7211,2)</f>
        <v>~</v>
      </c>
      <c r="W7211" s="3" t="str">
        <f>_xlfn.XLOOKUP(V7211,$AC$2:$AC$43,$AD$2:$AD$43,"none")</f>
        <v>none</v>
      </c>
      <c r="X7211" s="3" t="str">
        <f>IF(ISNUMBER($W7211), 4600 * (1 / (0.92 * $W7211 + 1.7) + 1 / (0.92 * $W7211 + 0.62)),"none")</f>
        <v>none</v>
      </c>
      <c r="Y7211" s="8">
        <f>IF(ISNUMBER($X7211), _xlfn.XLOOKUP($X7211,Sheet3!$A$2:$A$392,Sheet3!$B$2:$B$392,"none", 1,1), $AF$2)</f>
        <v>0.8</v>
      </c>
      <c r="Z7211" s="8">
        <f>IF(ISNUMBER($X7211), _xlfn.XLOOKUP($X7211,Sheet3!$A$2:$A$392,Sheet3!$C$2:$C$392,"none", 1,1), $AF$2)</f>
        <v>0.8</v>
      </c>
      <c r="AA7211" s="8">
        <f>IF(ISNUMBER($X7211), _xlfn.XLOOKUP($X7211,Sheet3!$A$2:$A$392,Sheet3!$D$2:$D$392,"none", 1,1), $AF$2)</f>
        <v>0.8</v>
      </c>
    </row>
    <row r="7212" spans="1:27">
      <c r="A7212">
        <v>8655</v>
      </c>
      <c r="B7212" t="s">
        <v>8960</v>
      </c>
      <c r="C7212" t="s">
        <v>297</v>
      </c>
      <c r="D7212">
        <v>16</v>
      </c>
      <c r="E7212">
        <v>11</v>
      </c>
      <c r="F7212">
        <v>39.6</v>
      </c>
      <c r="G7212">
        <v>33</v>
      </c>
      <c r="H7212">
        <v>20</v>
      </c>
      <c r="I7212">
        <v>33.94</v>
      </c>
      <c r="J7212">
        <f>(D7212+E7212/60+F7212/3600)*15</f>
        <v>242.91499999999999</v>
      </c>
      <c r="K7212">
        <f>IF(G7212&lt;0, G7212-H7212/60-I7212/3600, G7212+H7212/60+I7212/3600)</f>
        <v>33.342761111111116</v>
      </c>
      <c r="L7212">
        <v>5.9</v>
      </c>
      <c r="M7212">
        <v>12.7</v>
      </c>
      <c r="N7212" t="s">
        <v>9341</v>
      </c>
      <c r="O7212" t="s">
        <v>9341</v>
      </c>
      <c r="P7212">
        <v>7.56</v>
      </c>
      <c r="Q7212">
        <v>6.3</v>
      </c>
      <c r="R7212" t="s">
        <v>9341</v>
      </c>
      <c r="S7212" t="s">
        <v>9341</v>
      </c>
      <c r="T7212" t="s">
        <v>9341</v>
      </c>
      <c r="U7212" t="s">
        <v>9341</v>
      </c>
      <c r="V7212" t="str">
        <f>LEFT($U7212,2)</f>
        <v>~</v>
      </c>
      <c r="W7212" s="3" t="str">
        <f>_xlfn.XLOOKUP(V7212,$AC$2:$AC$43,$AD$2:$AD$43,"none")</f>
        <v>none</v>
      </c>
      <c r="X7212" s="3" t="str">
        <f>IF(ISNUMBER($W7212), 4600 * (1 / (0.92 * $W7212 + 1.7) + 1 / (0.92 * $W7212 + 0.62)),"none")</f>
        <v>none</v>
      </c>
      <c r="Y7212" s="8">
        <f>IF(ISNUMBER($X7212), _xlfn.XLOOKUP($X7212,Sheet3!$A$2:$A$392,Sheet3!$B$2:$B$392,"none", 1,1), $AF$2)</f>
        <v>0.8</v>
      </c>
      <c r="Z7212" s="8">
        <f>IF(ISNUMBER($X7212), _xlfn.XLOOKUP($X7212,Sheet3!$A$2:$A$392,Sheet3!$C$2:$C$392,"none", 1,1), $AF$2)</f>
        <v>0.8</v>
      </c>
      <c r="AA7212" s="8">
        <f>IF(ISNUMBER($X7212), _xlfn.XLOOKUP($X7212,Sheet3!$A$2:$A$392,Sheet3!$D$2:$D$392,"none", 1,1), $AF$2)</f>
        <v>0.8</v>
      </c>
    </row>
    <row r="7213" spans="1:27">
      <c r="A7213">
        <v>8983</v>
      </c>
      <c r="B7213" t="s">
        <v>9288</v>
      </c>
      <c r="C7213" t="s">
        <v>12</v>
      </c>
      <c r="D7213">
        <v>20</v>
      </c>
      <c r="E7213">
        <v>22</v>
      </c>
      <c r="F7213">
        <v>55.532078253599998</v>
      </c>
      <c r="G7213">
        <v>42</v>
      </c>
      <c r="H7213">
        <v>59</v>
      </c>
      <c r="I7213">
        <v>0.75720958800000004</v>
      </c>
      <c r="J7213">
        <f>(D7213+E7213/60+F7213/3600)*15</f>
        <v>305.73138365939002</v>
      </c>
      <c r="K7213">
        <f>IF(G7213&lt;0, G7213-H7213/60-I7213/3600, G7213+H7213/60+I7213/3600)</f>
        <v>42.983543669330004</v>
      </c>
      <c r="L7213">
        <v>55.201999999999998</v>
      </c>
      <c r="M7213">
        <v>43.508000000000003</v>
      </c>
      <c r="N7213">
        <v>8.9600000000000009</v>
      </c>
      <c r="O7213" t="s">
        <v>9341</v>
      </c>
      <c r="P7213">
        <v>7.32</v>
      </c>
      <c r="Q7213">
        <v>6.3</v>
      </c>
      <c r="R7213" t="s">
        <v>9341</v>
      </c>
      <c r="S7213">
        <v>6.048</v>
      </c>
      <c r="T7213" t="s">
        <v>9341</v>
      </c>
      <c r="U7213" t="s">
        <v>9341</v>
      </c>
      <c r="V7213" t="str">
        <f>LEFT($U7213,2)</f>
        <v>~</v>
      </c>
      <c r="W7213" s="3" t="str">
        <f>_xlfn.XLOOKUP(V7213,$AC$2:$AC$43,$AD$2:$AD$43,"none")</f>
        <v>none</v>
      </c>
      <c r="X7213" s="3" t="str">
        <f>IF(ISNUMBER($W7213), 4600 * (1 / (0.92 * $W7213 + 1.7) + 1 / (0.92 * $W7213 + 0.62)),"none")</f>
        <v>none</v>
      </c>
      <c r="Y7213" s="8">
        <f>IF(ISNUMBER($X7213), _xlfn.XLOOKUP($X7213,Sheet3!$A$2:$A$392,Sheet3!$B$2:$B$392,"none", 1,1), $AF$2)</f>
        <v>0.8</v>
      </c>
      <c r="Z7213" s="8">
        <f>IF(ISNUMBER($X7213), _xlfn.XLOOKUP($X7213,Sheet3!$A$2:$A$392,Sheet3!$C$2:$C$392,"none", 1,1), $AF$2)</f>
        <v>0.8</v>
      </c>
      <c r="AA7213" s="8">
        <f>IF(ISNUMBER($X7213), _xlfn.XLOOKUP($X7213,Sheet3!$A$2:$A$392,Sheet3!$D$2:$D$392,"none", 1,1), $AF$2)</f>
        <v>0.8</v>
      </c>
    </row>
    <row r="7214" spans="1:27">
      <c r="A7214">
        <v>589</v>
      </c>
      <c r="B7214" t="s">
        <v>889</v>
      </c>
      <c r="C7214" t="s">
        <v>12</v>
      </c>
      <c r="D7214">
        <v>4</v>
      </c>
      <c r="E7214">
        <v>6</v>
      </c>
      <c r="F7214">
        <v>36.629693316000001</v>
      </c>
      <c r="G7214">
        <v>54</v>
      </c>
      <c r="H7214">
        <v>0</v>
      </c>
      <c r="I7214">
        <v>31.203537012000002</v>
      </c>
      <c r="J7214">
        <f>(D7214+E7214/60+F7214/3600)*15</f>
        <v>61.652623722149997</v>
      </c>
      <c r="K7214">
        <f>IF(G7214&lt;0, G7214-H7214/60-I7214/3600, G7214+H7214/60+I7214/3600)</f>
        <v>54.00866764917</v>
      </c>
      <c r="L7214">
        <v>54.78</v>
      </c>
      <c r="M7214">
        <v>-102.649</v>
      </c>
      <c r="N7214">
        <v>11.57</v>
      </c>
      <c r="O7214">
        <v>9.7520000000000007</v>
      </c>
      <c r="P7214">
        <v>7.2949999999999999</v>
      </c>
      <c r="Q7214">
        <v>6.3019999999999996</v>
      </c>
      <c r="R7214" t="s">
        <v>9341</v>
      </c>
      <c r="S7214">
        <v>6.0449999999999999</v>
      </c>
      <c r="T7214" t="s">
        <v>9341</v>
      </c>
      <c r="U7214" t="s">
        <v>9663</v>
      </c>
      <c r="V7214" t="str">
        <f>LEFT($U7214,2)</f>
        <v>K0</v>
      </c>
      <c r="W7214" s="3">
        <f>_xlfn.XLOOKUP(V7214,$AC$2:$AC$43,$AD$2:$AD$43,"none")</f>
        <v>0.81</v>
      </c>
      <c r="X7214" s="3">
        <f>IF(ISNUMBER($W7214), 4600 * (1 / (0.92 * $W7214 + 1.7) + 1 / (0.92 * $W7214 + 0.62)),"none")</f>
        <v>5250.7063834266155</v>
      </c>
      <c r="Y7214" s="8">
        <f>IF(ISNUMBER($X7214), _xlfn.XLOOKUP($X7214,Sheet3!$A$2:$A$392,Sheet3!$B$2:$B$392,"none", 1,1), $AF$2)</f>
        <v>1</v>
      </c>
      <c r="Z7214" s="8">
        <f>IF(ISNUMBER($X7214), _xlfn.XLOOKUP($X7214,Sheet3!$A$2:$A$392,Sheet3!$C$2:$C$392,"none", 1,1), $AF$2)</f>
        <v>0.83299999999999996</v>
      </c>
      <c r="AA7214" s="8">
        <f>IF(ISNUMBER($X7214), _xlfn.XLOOKUP($X7214,Sheet3!$A$2:$A$392,Sheet3!$D$2:$D$392,"none", 1,1), $AF$2)</f>
        <v>0.67869999999999997</v>
      </c>
    </row>
    <row r="7215" spans="1:27">
      <c r="A7215">
        <v>1398</v>
      </c>
      <c r="B7215" t="s">
        <v>1699</v>
      </c>
      <c r="C7215" t="s">
        <v>16</v>
      </c>
      <c r="D7215">
        <v>11</v>
      </c>
      <c r="E7215">
        <v>30</v>
      </c>
      <c r="F7215">
        <v>24.825338584800001</v>
      </c>
      <c r="G7215">
        <v>46</v>
      </c>
      <c r="H7215">
        <v>39</v>
      </c>
      <c r="I7215">
        <v>27.116495100000002</v>
      </c>
      <c r="J7215">
        <f>(D7215+E7215/60+F7215/3600)*15</f>
        <v>172.60343891077</v>
      </c>
      <c r="K7215">
        <f>IF(G7215&lt;0, G7215-H7215/60-I7215/3600, G7215+H7215/60+I7215/3600)</f>
        <v>46.65753235975</v>
      </c>
      <c r="L7215">
        <v>-6.0449999999999999</v>
      </c>
      <c r="M7215">
        <v>27.321000000000002</v>
      </c>
      <c r="N7215">
        <v>4.62</v>
      </c>
      <c r="O7215" t="s">
        <v>9341</v>
      </c>
      <c r="P7215">
        <v>7.5510000000000002</v>
      </c>
      <c r="Q7215">
        <v>6.3019999999999996</v>
      </c>
      <c r="R7215" t="s">
        <v>9341</v>
      </c>
      <c r="S7215">
        <v>5.9009999999999998</v>
      </c>
      <c r="T7215" t="s">
        <v>9341</v>
      </c>
      <c r="U7215" t="s">
        <v>9615</v>
      </c>
      <c r="V7215" t="str">
        <f>LEFT($U7215,2)</f>
        <v>K0</v>
      </c>
      <c r="W7215" s="3">
        <f>_xlfn.XLOOKUP(V7215,$AC$2:$AC$43,$AD$2:$AD$43,"none")</f>
        <v>0.81</v>
      </c>
      <c r="X7215" s="3">
        <f>IF(ISNUMBER($W7215), 4600 * (1 / (0.92 * $W7215 + 1.7) + 1 / (0.92 * $W7215 + 0.62)),"none")</f>
        <v>5250.7063834266155</v>
      </c>
      <c r="Y7215" s="8">
        <f>IF(ISNUMBER($X7215), _xlfn.XLOOKUP($X7215,Sheet3!$A$2:$A$392,Sheet3!$B$2:$B$392,"none", 1,1), $AF$2)</f>
        <v>1</v>
      </c>
      <c r="Z7215" s="8">
        <f>IF(ISNUMBER($X7215), _xlfn.XLOOKUP($X7215,Sheet3!$A$2:$A$392,Sheet3!$C$2:$C$392,"none", 1,1), $AF$2)</f>
        <v>0.83299999999999996</v>
      </c>
      <c r="AA7215" s="8">
        <f>IF(ISNUMBER($X7215), _xlfn.XLOOKUP($X7215,Sheet3!$A$2:$A$392,Sheet3!$D$2:$D$392,"none", 1,1), $AF$2)</f>
        <v>0.67869999999999997</v>
      </c>
    </row>
    <row r="7216" spans="1:27">
      <c r="A7216">
        <v>2198</v>
      </c>
      <c r="B7216" t="s">
        <v>2499</v>
      </c>
      <c r="C7216" t="s">
        <v>12</v>
      </c>
      <c r="D7216">
        <v>5</v>
      </c>
      <c r="E7216">
        <v>54</v>
      </c>
      <c r="F7216">
        <v>15.7592827608</v>
      </c>
      <c r="G7216">
        <v>3</v>
      </c>
      <c r="H7216">
        <v>13</v>
      </c>
      <c r="I7216">
        <v>32.309064083999999</v>
      </c>
      <c r="J7216">
        <f>(D7216+E7216/60+F7216/3600)*15</f>
        <v>88.565663678169997</v>
      </c>
      <c r="K7216">
        <f>IF(G7216&lt;0, G7216-H7216/60-I7216/3600, G7216+H7216/60+I7216/3600)</f>
        <v>3.2256414066900003</v>
      </c>
      <c r="L7216">
        <v>61.576999999999998</v>
      </c>
      <c r="M7216">
        <v>-52.093000000000004</v>
      </c>
      <c r="N7216">
        <v>7.58</v>
      </c>
      <c r="O7216" t="s">
        <v>9341</v>
      </c>
      <c r="P7216">
        <v>7.6040000000000001</v>
      </c>
      <c r="Q7216">
        <v>6.3019999999999996</v>
      </c>
      <c r="R7216" t="s">
        <v>9341</v>
      </c>
      <c r="S7216">
        <v>5.9029999999999996</v>
      </c>
      <c r="T7216" t="s">
        <v>9341</v>
      </c>
      <c r="U7216" t="s">
        <v>9371</v>
      </c>
      <c r="V7216" t="str">
        <f>LEFT($U7216,2)</f>
        <v>K2</v>
      </c>
      <c r="W7216" s="3">
        <f>_xlfn.XLOOKUP(V7216,$AC$2:$AC$43,$AD$2:$AD$43,"none")</f>
        <v>0.92</v>
      </c>
      <c r="X7216" s="3">
        <f>IF(ISNUMBER($W7216), 4600 * (1 / (0.92 * $W7216 + 1.7) + 1 / (0.92 * $W7216 + 0.62)),"none")</f>
        <v>4943.4058698702656</v>
      </c>
      <c r="Y7216" s="8">
        <f>IF(ISNUMBER($X7216), _xlfn.XLOOKUP($X7216,Sheet3!$A$2:$A$392,Sheet3!$B$2:$B$392,"none", 1,1), $AF$2)</f>
        <v>1</v>
      </c>
      <c r="Z7216" s="8">
        <f>IF(ISNUMBER($X7216), _xlfn.XLOOKUP($X7216,Sheet3!$A$2:$A$392,Sheet3!$C$2:$C$392,"none", 1,1), $AF$2)</f>
        <v>0.79920000000000002</v>
      </c>
      <c r="AA7216" s="8">
        <f>IF(ISNUMBER($X7216), _xlfn.XLOOKUP($X7216,Sheet3!$A$2:$A$392,Sheet3!$D$2:$D$392,"none", 1,1), $AF$2)</f>
        <v>0.60450000000000004</v>
      </c>
    </row>
    <row r="7217" spans="1:27">
      <c r="A7217">
        <v>3234</v>
      </c>
      <c r="B7217" t="s">
        <v>3537</v>
      </c>
      <c r="C7217" t="s">
        <v>297</v>
      </c>
      <c r="D7217">
        <v>2</v>
      </c>
      <c r="E7217">
        <v>59</v>
      </c>
      <c r="F7217">
        <v>38.304962714399998</v>
      </c>
      <c r="G7217">
        <v>-32</v>
      </c>
      <c r="H7217">
        <v>30</v>
      </c>
      <c r="I7217">
        <v>25.914797891999999</v>
      </c>
      <c r="J7217">
        <f>(D7217+E7217/60+F7217/3600)*15</f>
        <v>44.909604011309995</v>
      </c>
      <c r="K7217">
        <f>IF(G7217&lt;0, G7217-H7217/60-I7217/3600, G7217+H7217/60+I7217/3600)</f>
        <v>-32.507198554970003</v>
      </c>
      <c r="L7217">
        <v>7.6479999999999997</v>
      </c>
      <c r="M7217">
        <v>9.7219999999999995</v>
      </c>
      <c r="N7217">
        <v>8.26</v>
      </c>
      <c r="O7217" t="s">
        <v>9341</v>
      </c>
      <c r="P7217">
        <v>6.3090000000000002</v>
      </c>
      <c r="Q7217">
        <v>6.3019999999999996</v>
      </c>
      <c r="R7217" t="s">
        <v>9341</v>
      </c>
      <c r="S7217">
        <v>6.3079999999999998</v>
      </c>
      <c r="T7217" t="s">
        <v>9341</v>
      </c>
      <c r="U7217" t="s">
        <v>9394</v>
      </c>
      <c r="V7217" t="str">
        <f>LEFT($U7217,2)</f>
        <v>A0</v>
      </c>
      <c r="W7217" s="3">
        <f>_xlfn.XLOOKUP(V7217,$AC$2:$AC$43,$AD$2:$AD$43,"none")</f>
        <v>-0.01</v>
      </c>
      <c r="X7217" s="3">
        <f>IF(ISNUMBER($W7217), 4600 * (1 / (0.92 * $W7217 + 1.7) + 1 / (0.92 * $W7217 + 0.62)),"none")</f>
        <v>10251.712375722911</v>
      </c>
      <c r="Y7217" s="8">
        <f>IF(ISNUMBER($X7217), _xlfn.XLOOKUP($X7217,Sheet3!$A$2:$A$392,Sheet3!$B$2:$B$392,"none", 1,1), $AF$2)</f>
        <v>0.6109</v>
      </c>
      <c r="Z7217" s="8">
        <f>IF(ISNUMBER($X7217), _xlfn.XLOOKUP($X7217,Sheet3!$A$2:$A$392,Sheet3!$C$2:$C$392,"none", 1,1), $AF$2)</f>
        <v>0.69189999999999996</v>
      </c>
      <c r="AA7217" s="8">
        <f>IF(ISNUMBER($X7217), _xlfn.XLOOKUP($X7217,Sheet3!$A$2:$A$392,Sheet3!$D$2:$D$392,"none", 1,1), $AF$2)</f>
        <v>1</v>
      </c>
    </row>
    <row r="7218" spans="1:27">
      <c r="A7218">
        <v>6468</v>
      </c>
      <c r="B7218" t="s">
        <v>6771</v>
      </c>
      <c r="C7218" t="s">
        <v>12</v>
      </c>
      <c r="D7218">
        <v>18</v>
      </c>
      <c r="E7218">
        <v>44</v>
      </c>
      <c r="F7218">
        <v>40.295683375199999</v>
      </c>
      <c r="G7218">
        <v>23</v>
      </c>
      <c r="H7218">
        <v>35</v>
      </c>
      <c r="I7218">
        <v>23.5848984</v>
      </c>
      <c r="J7218">
        <f>(D7218+E7218/60+F7218/3600)*15</f>
        <v>281.16789868072999</v>
      </c>
      <c r="K7218">
        <f>IF(G7218&lt;0, G7218-H7218/60-I7218/3600, G7218+H7218/60+I7218/3600)</f>
        <v>23.589884693999998</v>
      </c>
      <c r="L7218">
        <v>15.85</v>
      </c>
      <c r="M7218">
        <v>-85.102999999999994</v>
      </c>
      <c r="N7218">
        <v>21.14</v>
      </c>
      <c r="O7218" t="s">
        <v>9341</v>
      </c>
      <c r="P7218">
        <v>6.72</v>
      </c>
      <c r="Q7218">
        <v>6.3019999999999996</v>
      </c>
      <c r="R7218" t="s">
        <v>9341</v>
      </c>
      <c r="S7218">
        <v>6.2050000000000001</v>
      </c>
      <c r="T7218" t="s">
        <v>9341</v>
      </c>
      <c r="U7218" t="s">
        <v>9386</v>
      </c>
      <c r="V7218" t="str">
        <f>LEFT($U7218,2)</f>
        <v>F6</v>
      </c>
      <c r="W7218" s="3" t="str">
        <f>_xlfn.XLOOKUP(V7218,$AC$2:$AC$43,$AD$2:$AD$43,"none")</f>
        <v>none</v>
      </c>
      <c r="X7218" s="3" t="str">
        <f>IF(ISNUMBER($W7218), 4600 * (1 / (0.92 * $W7218 + 1.7) + 1 / (0.92 * $W7218 + 0.62)),"none")</f>
        <v>none</v>
      </c>
      <c r="Y7218" s="8">
        <f>IF(ISNUMBER($X7218), _xlfn.XLOOKUP($X7218,Sheet3!$A$2:$A$392,Sheet3!$B$2:$B$392,"none", 1,1), $AF$2)</f>
        <v>0.8</v>
      </c>
      <c r="Z7218" s="8">
        <f>IF(ISNUMBER($X7218), _xlfn.XLOOKUP($X7218,Sheet3!$A$2:$A$392,Sheet3!$C$2:$C$392,"none", 1,1), $AF$2)</f>
        <v>0.8</v>
      </c>
      <c r="AA7218" s="8">
        <f>IF(ISNUMBER($X7218), _xlfn.XLOOKUP($X7218,Sheet3!$A$2:$A$392,Sheet3!$D$2:$D$392,"none", 1,1), $AF$2)</f>
        <v>0.8</v>
      </c>
    </row>
    <row r="7219" spans="1:27">
      <c r="A7219">
        <v>8876</v>
      </c>
      <c r="B7219" t="s">
        <v>9181</v>
      </c>
      <c r="C7219" t="s">
        <v>12</v>
      </c>
      <c r="D7219">
        <v>23</v>
      </c>
      <c r="E7219">
        <v>46</v>
      </c>
      <c r="F7219">
        <v>1.2562482887999999</v>
      </c>
      <c r="G7219">
        <v>-40</v>
      </c>
      <c r="H7219">
        <v>10</v>
      </c>
      <c r="I7219">
        <v>57.236437668000001</v>
      </c>
      <c r="J7219">
        <f>(D7219+E7219/60+F7219/3600)*15</f>
        <v>356.50523436787</v>
      </c>
      <c r="K7219">
        <f>IF(G7219&lt;0, G7219-H7219/60-I7219/3600, G7219+H7219/60+I7219/3600)</f>
        <v>-40.18256567713</v>
      </c>
      <c r="L7219">
        <v>102.22199999999999</v>
      </c>
      <c r="M7219">
        <v>-36.677999999999997</v>
      </c>
      <c r="N7219">
        <v>14.98</v>
      </c>
      <c r="O7219" t="s">
        <v>9341</v>
      </c>
      <c r="P7219">
        <v>6.5030000000000001</v>
      </c>
      <c r="Q7219">
        <v>6.3019999999999996</v>
      </c>
      <c r="R7219" t="s">
        <v>9341</v>
      </c>
      <c r="S7219">
        <v>6.2889999999999997</v>
      </c>
      <c r="T7219" t="s">
        <v>9341</v>
      </c>
      <c r="U7219" t="s">
        <v>10938</v>
      </c>
      <c r="V7219" t="str">
        <f>LEFT($U7219,2)</f>
        <v>A7</v>
      </c>
      <c r="W7219" s="3">
        <f>_xlfn.XLOOKUP(V7219,$AC$2:$AC$43,$AD$2:$AD$43,"none")</f>
        <v>0.2</v>
      </c>
      <c r="X7219" s="3">
        <f>IF(ISNUMBER($W7219), 4600 * (1 / (0.92 * $W7219 + 1.7) + 1 / (0.92 * $W7219 + 0.62)),"none")</f>
        <v>8163.0066229362728</v>
      </c>
      <c r="Y7219" s="8">
        <f>IF(ISNUMBER($X7219), _xlfn.XLOOKUP($X7219,Sheet3!$A$2:$A$392,Sheet3!$B$2:$B$392,"none", 1,1), $AF$2)</f>
        <v>0.76519999999999999</v>
      </c>
      <c r="Z7219" s="8">
        <f>IF(ISNUMBER($X7219), _xlfn.XLOOKUP($X7219,Sheet3!$A$2:$A$392,Sheet3!$C$2:$C$392,"none", 1,1), $AF$2)</f>
        <v>0.80349999999999999</v>
      </c>
      <c r="AA7219" s="8">
        <f>IF(ISNUMBER($X7219), _xlfn.XLOOKUP($X7219,Sheet3!$A$2:$A$392,Sheet3!$D$2:$D$392,"none", 1,1), $AF$2)</f>
        <v>1</v>
      </c>
    </row>
    <row r="7220" spans="1:27">
      <c r="A7220">
        <v>222</v>
      </c>
      <c r="B7220" t="s">
        <v>520</v>
      </c>
      <c r="C7220" t="s">
        <v>313</v>
      </c>
      <c r="D7220">
        <v>20</v>
      </c>
      <c r="E7220">
        <v>46</v>
      </c>
      <c r="F7220">
        <v>38.593063226399998</v>
      </c>
      <c r="G7220">
        <v>46</v>
      </c>
      <c r="H7220">
        <v>31</v>
      </c>
      <c r="I7220">
        <v>54.084444456</v>
      </c>
      <c r="J7220">
        <f>(D7220+E7220/60+F7220/3600)*15</f>
        <v>311.66080443011003</v>
      </c>
      <c r="K7220">
        <f>IF(G7220&lt;0, G7220-H7220/60-I7220/3600, G7220+H7220/60+I7220/3600)</f>
        <v>46.531690123460002</v>
      </c>
      <c r="L7220">
        <v>-16.277999999999999</v>
      </c>
      <c r="M7220">
        <v>-15.706</v>
      </c>
      <c r="N7220">
        <v>6.75</v>
      </c>
      <c r="O7220" t="s">
        <v>9341</v>
      </c>
      <c r="P7220">
        <v>6.359</v>
      </c>
      <c r="Q7220">
        <v>6.3029999999999999</v>
      </c>
      <c r="R7220" t="s">
        <v>9341</v>
      </c>
      <c r="S7220">
        <v>6.2850000000000001</v>
      </c>
      <c r="T7220" t="s">
        <v>9341</v>
      </c>
      <c r="U7220" t="s">
        <v>9359</v>
      </c>
      <c r="V7220" t="str">
        <f>LEFT($U7220,2)</f>
        <v>A3</v>
      </c>
      <c r="W7220" s="3">
        <f>_xlfn.XLOOKUP(V7220,$AC$2:$AC$43,$AD$2:$AD$43,"none")</f>
        <v>0.08</v>
      </c>
      <c r="X7220" s="3">
        <f>IF(ISNUMBER($W7220), 4600 * (1 / (0.92 * $W7220 + 1.7) + 1 / (0.92 * $W7220 + 0.62)),"none")</f>
        <v>9225.6595386701993</v>
      </c>
      <c r="Y7220" s="8">
        <f>IF(ISNUMBER($X7220), _xlfn.XLOOKUP($X7220,Sheet3!$A$2:$A$392,Sheet3!$B$2:$B$392,"none", 1,1), $AF$2)</f>
        <v>0.67030000000000001</v>
      </c>
      <c r="Z7220" s="8">
        <f>IF(ISNUMBER($X7220), _xlfn.XLOOKUP($X7220,Sheet3!$A$2:$A$392,Sheet3!$C$2:$C$392,"none", 1,1), $AF$2)</f>
        <v>0.73619999999999997</v>
      </c>
      <c r="AA7220" s="8">
        <f>IF(ISNUMBER($X7220), _xlfn.XLOOKUP($X7220,Sheet3!$A$2:$A$392,Sheet3!$D$2:$D$392,"none", 1,1), $AF$2)</f>
        <v>1</v>
      </c>
    </row>
    <row r="7221" spans="1:27">
      <c r="A7221">
        <v>262</v>
      </c>
      <c r="B7221" t="s">
        <v>560</v>
      </c>
      <c r="C7221" t="s">
        <v>12</v>
      </c>
      <c r="D7221">
        <v>2</v>
      </c>
      <c r="E7221">
        <v>10</v>
      </c>
      <c r="F7221">
        <v>7.7505345863999997</v>
      </c>
      <c r="G7221">
        <v>53</v>
      </c>
      <c r="H7221">
        <v>50</v>
      </c>
      <c r="I7221">
        <v>35.131482816000002</v>
      </c>
      <c r="J7221">
        <f>(D7221+E7221/60+F7221/3600)*15</f>
        <v>32.532293894109998</v>
      </c>
      <c r="K7221">
        <f>IF(G7221&lt;0, G7221-H7221/60-I7221/3600, G7221+H7221/60+I7221/3600)</f>
        <v>53.843092078560005</v>
      </c>
      <c r="L7221">
        <v>25.689</v>
      </c>
      <c r="M7221">
        <v>-44.569000000000003</v>
      </c>
      <c r="N7221">
        <v>6.65</v>
      </c>
      <c r="O7221" t="s">
        <v>9341</v>
      </c>
      <c r="P7221">
        <v>7.2619999999999996</v>
      </c>
      <c r="Q7221">
        <v>6.3029999999999999</v>
      </c>
      <c r="R7221" t="s">
        <v>9341</v>
      </c>
      <c r="S7221">
        <v>6.0709999999999997</v>
      </c>
      <c r="T7221" t="s">
        <v>9341</v>
      </c>
      <c r="U7221" t="s">
        <v>9379</v>
      </c>
      <c r="V7221" t="str">
        <f>LEFT($U7221,2)</f>
        <v>G8</v>
      </c>
      <c r="W7221" s="3">
        <f>_xlfn.XLOOKUP(V7221,$AC$2:$AC$43,$AD$2:$AD$43,"none")</f>
        <v>0.74</v>
      </c>
      <c r="X7221" s="3">
        <f>IF(ISNUMBER($W7221), 4600 * (1 / (0.92 * $W7221 + 1.7) + 1 / (0.92 * $W7221 + 0.62)),"none")</f>
        <v>5468.4090187676065</v>
      </c>
      <c r="Y7221" s="8">
        <f>IF(ISNUMBER($X7221), _xlfn.XLOOKUP($X7221,Sheet3!$A$2:$A$392,Sheet3!$B$2:$B$392,"none", 1,1), $AF$2)</f>
        <v>1</v>
      </c>
      <c r="Z7221" s="8">
        <f>IF(ISNUMBER($X7221), _xlfn.XLOOKUP($X7221,Sheet3!$A$2:$A$392,Sheet3!$C$2:$C$392,"none", 1,1), $AF$2)</f>
        <v>0.85409999999999997</v>
      </c>
      <c r="AA7221" s="8">
        <f>IF(ISNUMBER($X7221), _xlfn.XLOOKUP($X7221,Sheet3!$A$2:$A$392,Sheet3!$D$2:$D$392,"none", 1,1), $AF$2)</f>
        <v>0.72770000000000001</v>
      </c>
    </row>
    <row r="7222" spans="1:27">
      <c r="A7222">
        <v>1749</v>
      </c>
      <c r="B7222" t="s">
        <v>2050</v>
      </c>
      <c r="C7222" t="s">
        <v>35</v>
      </c>
      <c r="D7222">
        <v>4</v>
      </c>
      <c r="E7222">
        <v>31</v>
      </c>
      <c r="F7222">
        <v>7.1904166800000002</v>
      </c>
      <c r="G7222">
        <v>15</v>
      </c>
      <c r="H7222">
        <v>6</v>
      </c>
      <c r="I7222">
        <v>18.13574826</v>
      </c>
      <c r="J7222">
        <f>(D7222+E7222/60+F7222/3600)*15</f>
        <v>67.779960069499992</v>
      </c>
      <c r="K7222">
        <f>IF(G7222&lt;0, G7222-H7222/60-I7222/3600, G7222+H7222/60+I7222/3600)</f>
        <v>15.10503770785</v>
      </c>
      <c r="L7222">
        <v>41.747999999999998</v>
      </c>
      <c r="M7222">
        <v>-52.118000000000002</v>
      </c>
      <c r="N7222">
        <v>5.71</v>
      </c>
      <c r="O7222" t="s">
        <v>9341</v>
      </c>
      <c r="P7222">
        <v>7.9829999999999997</v>
      </c>
      <c r="Q7222">
        <v>6.3029999999999999</v>
      </c>
      <c r="R7222" t="s">
        <v>9341</v>
      </c>
      <c r="S7222">
        <v>5.3209999999999997</v>
      </c>
      <c r="T7222" t="s">
        <v>9341</v>
      </c>
      <c r="U7222" t="s">
        <v>9592</v>
      </c>
      <c r="V7222" t="str">
        <f>LEFT($U7222,2)</f>
        <v>M3</v>
      </c>
      <c r="W7222" s="3">
        <f>_xlfn.XLOOKUP(V7222,$AC$2:$AC$43,$AD$2:$AD$43,"none")</f>
        <v>1.5</v>
      </c>
      <c r="X7222" s="3">
        <f>IF(ISNUMBER($W7222), 4600 * (1 / (0.92 * $W7222 + 1.7) + 1 / (0.92 * $W7222 + 0.62)),"none")</f>
        <v>3793.5064935064934</v>
      </c>
      <c r="Y7222" s="8">
        <f>IF(ISNUMBER($X7222), _xlfn.XLOOKUP($X7222,Sheet3!$A$2:$A$392,Sheet3!$B$2:$B$392,"none", 1,1), $AF$2)</f>
        <v>1</v>
      </c>
      <c r="Z7222" s="8">
        <f>IF(ISNUMBER($X7222), _xlfn.XLOOKUP($X7222,Sheet3!$A$2:$A$392,Sheet3!$C$2:$C$392,"none", 1,1), $AF$2)</f>
        <v>0.63180000000000003</v>
      </c>
      <c r="AA7222" s="8">
        <f>IF(ISNUMBER($X7222), _xlfn.XLOOKUP($X7222,Sheet3!$A$2:$A$392,Sheet3!$D$2:$D$392,"none", 1,1), $AF$2)</f>
        <v>0.31119999999999998</v>
      </c>
    </row>
    <row r="7223" spans="1:27">
      <c r="A7223">
        <v>1933</v>
      </c>
      <c r="B7223" t="s">
        <v>2234</v>
      </c>
      <c r="C7223" t="s">
        <v>12</v>
      </c>
      <c r="D7223">
        <v>5</v>
      </c>
      <c r="E7223">
        <v>3</v>
      </c>
      <c r="F7223">
        <v>53.952357532800001</v>
      </c>
      <c r="G7223">
        <v>-41</v>
      </c>
      <c r="H7223">
        <v>44</v>
      </c>
      <c r="I7223">
        <v>41.825936796000001</v>
      </c>
      <c r="J7223">
        <f>(D7223+E7223/60+F7223/3600)*15</f>
        <v>75.974801489719994</v>
      </c>
      <c r="K7223">
        <f>IF(G7223&lt;0, G7223-H7223/60-I7223/3600, G7223+H7223/60+I7223/3600)</f>
        <v>-41.74495164911</v>
      </c>
      <c r="L7223">
        <v>22.004999999999999</v>
      </c>
      <c r="M7223">
        <v>158.65</v>
      </c>
      <c r="N7223">
        <v>31.62</v>
      </c>
      <c r="O7223" t="s">
        <v>9341</v>
      </c>
      <c r="P7223">
        <v>6.8239999999999998</v>
      </c>
      <c r="Q7223">
        <v>6.3029999999999999</v>
      </c>
      <c r="R7223" t="s">
        <v>9341</v>
      </c>
      <c r="S7223">
        <v>6.1909999999999998</v>
      </c>
      <c r="T7223" t="s">
        <v>9341</v>
      </c>
      <c r="U7223" t="s">
        <v>9514</v>
      </c>
      <c r="V7223" t="str">
        <f>LEFT($U7223,2)</f>
        <v>F8</v>
      </c>
      <c r="W7223" s="3">
        <f>_xlfn.XLOOKUP(V7223,$AC$2:$AC$43,$AD$2:$AD$43,"none")</f>
        <v>0.53</v>
      </c>
      <c r="X7223" s="3">
        <f>IF(ISNUMBER($W7223), 4600 * (1 / (0.92 * $W7223 + 1.7) + 1 / (0.92 * $W7223 + 0.62)),"none")</f>
        <v>6255.8848880729693</v>
      </c>
      <c r="Y7223" s="8">
        <f>IF(ISNUMBER($X7223), _xlfn.XLOOKUP($X7223,Sheet3!$A$2:$A$392,Sheet3!$B$2:$B$392,"none", 1,1), $AF$2)</f>
        <v>1</v>
      </c>
      <c r="Z7223" s="8">
        <f>IF(ISNUMBER($X7223), _xlfn.XLOOKUP($X7223,Sheet3!$A$2:$A$392,Sheet3!$C$2:$C$392,"none", 1,1), $AF$2)</f>
        <v>0.92759999999999998</v>
      </c>
      <c r="AA7223" s="8">
        <f>IF(ISNUMBER($X7223), _xlfn.XLOOKUP($X7223,Sheet3!$A$2:$A$392,Sheet3!$D$2:$D$392,"none", 1,1), $AF$2)</f>
        <v>0.91679999999999995</v>
      </c>
    </row>
    <row r="7224" spans="1:27">
      <c r="A7224">
        <v>3846</v>
      </c>
      <c r="B7224" t="s">
        <v>4149</v>
      </c>
      <c r="C7224" t="s">
        <v>19</v>
      </c>
      <c r="D7224">
        <v>2</v>
      </c>
      <c r="E7224">
        <v>6</v>
      </c>
      <c r="F7224">
        <v>12.2633009304</v>
      </c>
      <c r="G7224">
        <v>8</v>
      </c>
      <c r="H7224">
        <v>14</v>
      </c>
      <c r="I7224">
        <v>53.200142808000003</v>
      </c>
      <c r="J7224">
        <f>(D7224+E7224/60+F7224/3600)*15</f>
        <v>31.55109708721</v>
      </c>
      <c r="K7224">
        <f>IF(G7224&lt;0, G7224-H7224/60-I7224/3600, G7224+H7224/60+I7224/3600)</f>
        <v>8.2481111507799998</v>
      </c>
      <c r="L7224">
        <v>-13.773</v>
      </c>
      <c r="M7224">
        <v>-12.532</v>
      </c>
      <c r="N7224">
        <v>3.48</v>
      </c>
      <c r="O7224" t="s">
        <v>9341</v>
      </c>
      <c r="P7224">
        <v>7.9109999999999996</v>
      </c>
      <c r="Q7224">
        <v>6.3029999999999999</v>
      </c>
      <c r="R7224" t="s">
        <v>9341</v>
      </c>
      <c r="S7224">
        <v>5.2619999999999996</v>
      </c>
      <c r="T7224" t="s">
        <v>9341</v>
      </c>
      <c r="U7224" t="s">
        <v>10549</v>
      </c>
      <c r="V7224" t="str">
        <f>LEFT($U7224,2)</f>
        <v>M2</v>
      </c>
      <c r="W7224" s="3">
        <f>_xlfn.XLOOKUP(V7224,$AC$2:$AC$43,$AD$2:$AD$43,"none")</f>
        <v>1.47</v>
      </c>
      <c r="X7224" s="3">
        <f>IF(ISNUMBER($W7224), 4600 * (1 / (0.92 * $W7224 + 1.7) + 1 / (0.92 * $W7224 + 0.62)),"none")</f>
        <v>3839.1950178350371</v>
      </c>
      <c r="Y7224" s="8">
        <f>IF(ISNUMBER($X7224), _xlfn.XLOOKUP($X7224,Sheet3!$A$2:$A$392,Sheet3!$B$2:$B$392,"none", 1,1), $AF$2)</f>
        <v>1</v>
      </c>
      <c r="Z7224" s="8">
        <f>IF(ISNUMBER($X7224), _xlfn.XLOOKUP($X7224,Sheet3!$A$2:$A$392,Sheet3!$C$2:$C$392,"none", 1,1), $AF$2)</f>
        <v>0.64800000000000002</v>
      </c>
      <c r="AA7224" s="8">
        <f>IF(ISNUMBER($X7224), _xlfn.XLOOKUP($X7224,Sheet3!$A$2:$A$392,Sheet3!$D$2:$D$392,"none", 1,1), $AF$2)</f>
        <v>0.33460000000000001</v>
      </c>
    </row>
    <row r="7225" spans="1:27">
      <c r="A7225">
        <v>4383</v>
      </c>
      <c r="B7225" t="s">
        <v>4686</v>
      </c>
      <c r="C7225" t="s">
        <v>297</v>
      </c>
      <c r="D7225">
        <v>9</v>
      </c>
      <c r="E7225">
        <v>35</v>
      </c>
      <c r="F7225">
        <v>52.883675836800002</v>
      </c>
      <c r="G7225">
        <v>14</v>
      </c>
      <c r="H7225">
        <v>22</v>
      </c>
      <c r="I7225">
        <v>46.538150772000002</v>
      </c>
      <c r="J7225">
        <f>(D7225+E7225/60+F7225/3600)*15</f>
        <v>143.97034864932002</v>
      </c>
      <c r="K7225">
        <f>IF(G7225&lt;0, G7225-H7225/60-I7225/3600, G7225+H7225/60+I7225/3600)</f>
        <v>14.37959393077</v>
      </c>
      <c r="L7225">
        <v>-42.69</v>
      </c>
      <c r="M7225">
        <v>-2.7370000000000001</v>
      </c>
      <c r="N7225">
        <v>5.52</v>
      </c>
      <c r="O7225" t="s">
        <v>9341</v>
      </c>
      <c r="P7225">
        <v>6.3259999999999996</v>
      </c>
      <c r="Q7225">
        <v>6.3029999999999999</v>
      </c>
      <c r="R7225" t="s">
        <v>9341</v>
      </c>
      <c r="S7225">
        <v>6.3</v>
      </c>
      <c r="T7225" t="s">
        <v>9341</v>
      </c>
      <c r="U7225" t="s">
        <v>9433</v>
      </c>
      <c r="V7225" t="str">
        <f>LEFT($U7225,2)</f>
        <v>A1</v>
      </c>
      <c r="W7225" s="3">
        <f>_xlfn.XLOOKUP(V7225,$AC$2:$AC$43,$AD$2:$AD$43,"none")</f>
        <v>0.02</v>
      </c>
      <c r="X7225" s="3">
        <f>IF(ISNUMBER($W7225), 4600 * (1 / (0.92 * $W7225 + 1.7) + 1 / (0.92 * $W7225 + 0.62)),"none")</f>
        <v>9882.4225367888994</v>
      </c>
      <c r="Y7225" s="8">
        <f>IF(ISNUMBER($X7225), _xlfn.XLOOKUP($X7225,Sheet3!$A$2:$A$392,Sheet3!$B$2:$B$392,"none", 1,1), $AF$2)</f>
        <v>0.63239999999999996</v>
      </c>
      <c r="Z7225" s="8">
        <f>IF(ISNUMBER($X7225), _xlfn.XLOOKUP($X7225,Sheet3!$A$2:$A$392,Sheet3!$C$2:$C$392,"none", 1,1), $AF$2)</f>
        <v>0.70809999999999995</v>
      </c>
      <c r="AA7225" s="8">
        <f>IF(ISNUMBER($X7225), _xlfn.XLOOKUP($X7225,Sheet3!$A$2:$A$392,Sheet3!$D$2:$D$392,"none", 1,1), $AF$2)</f>
        <v>1</v>
      </c>
    </row>
    <row r="7226" spans="1:27">
      <c r="A7226">
        <v>4962</v>
      </c>
      <c r="B7226" t="s">
        <v>5265</v>
      </c>
      <c r="C7226" t="s">
        <v>40</v>
      </c>
      <c r="D7226">
        <v>12</v>
      </c>
      <c r="E7226">
        <v>57</v>
      </c>
      <c r="F7226">
        <v>33.128892045599997</v>
      </c>
      <c r="G7226">
        <v>-22</v>
      </c>
      <c r="H7226">
        <v>45</v>
      </c>
      <c r="I7226">
        <v>12.59756028</v>
      </c>
      <c r="J7226">
        <f>(D7226+E7226/60+F7226/3600)*15</f>
        <v>194.38803705019001</v>
      </c>
      <c r="K7226">
        <f>IF(G7226&lt;0, G7226-H7226/60-I7226/3600, G7226+H7226/60+I7226/3600)</f>
        <v>-22.753499322300001</v>
      </c>
      <c r="L7226">
        <v>-58.116999999999997</v>
      </c>
      <c r="M7226">
        <v>-13.089</v>
      </c>
      <c r="N7226">
        <v>7.98</v>
      </c>
      <c r="O7226" t="s">
        <v>9341</v>
      </c>
      <c r="P7226">
        <v>7.3659999999999997</v>
      </c>
      <c r="Q7226">
        <v>6.3029999999999999</v>
      </c>
      <c r="R7226" t="s">
        <v>9341</v>
      </c>
      <c r="S7226">
        <v>6.0149999999999997</v>
      </c>
      <c r="T7226" t="s">
        <v>9341</v>
      </c>
      <c r="U7226" t="s">
        <v>9403</v>
      </c>
      <c r="V7226" t="str">
        <f>LEFT($U7226,2)</f>
        <v>K0</v>
      </c>
      <c r="W7226" s="3">
        <f>_xlfn.XLOOKUP(V7226,$AC$2:$AC$43,$AD$2:$AD$43,"none")</f>
        <v>0.81</v>
      </c>
      <c r="X7226" s="3">
        <f>IF(ISNUMBER($W7226), 4600 * (1 / (0.92 * $W7226 + 1.7) + 1 / (0.92 * $W7226 + 0.62)),"none")</f>
        <v>5250.7063834266155</v>
      </c>
      <c r="Y7226" s="8">
        <f>IF(ISNUMBER($X7226), _xlfn.XLOOKUP($X7226,Sheet3!$A$2:$A$392,Sheet3!$B$2:$B$392,"none", 1,1), $AF$2)</f>
        <v>1</v>
      </c>
      <c r="Z7226" s="8">
        <f>IF(ISNUMBER($X7226), _xlfn.XLOOKUP($X7226,Sheet3!$A$2:$A$392,Sheet3!$C$2:$C$392,"none", 1,1), $AF$2)</f>
        <v>0.83299999999999996</v>
      </c>
      <c r="AA7226" s="8">
        <f>IF(ISNUMBER($X7226), _xlfn.XLOOKUP($X7226,Sheet3!$A$2:$A$392,Sheet3!$D$2:$D$392,"none", 1,1), $AF$2)</f>
        <v>0.67869999999999997</v>
      </c>
    </row>
    <row r="7227" spans="1:27">
      <c r="A7227">
        <v>6313</v>
      </c>
      <c r="B7227" t="s">
        <v>6616</v>
      </c>
      <c r="C7227" t="s">
        <v>305</v>
      </c>
      <c r="D7227">
        <v>19</v>
      </c>
      <c r="E7227">
        <v>27</v>
      </c>
      <c r="F7227">
        <v>33.9075587568</v>
      </c>
      <c r="G7227">
        <v>14</v>
      </c>
      <c r="H7227">
        <v>16</v>
      </c>
      <c r="I7227">
        <v>56.928364211999998</v>
      </c>
      <c r="J7227">
        <f>(D7227+E7227/60+F7227/3600)*15</f>
        <v>291.89128149481996</v>
      </c>
      <c r="K7227">
        <f>IF(G7227&lt;0, G7227-H7227/60-I7227/3600, G7227+H7227/60+I7227/3600)</f>
        <v>14.28248010117</v>
      </c>
      <c r="L7227">
        <v>6.1619999999999999</v>
      </c>
      <c r="M7227">
        <v>-4.55</v>
      </c>
      <c r="N7227">
        <v>2.87</v>
      </c>
      <c r="O7227">
        <v>5.73</v>
      </c>
      <c r="P7227">
        <v>6.2249999999999996</v>
      </c>
      <c r="Q7227">
        <v>6.3029999999999999</v>
      </c>
      <c r="R7227" t="s">
        <v>9341</v>
      </c>
      <c r="S7227">
        <v>6.298</v>
      </c>
      <c r="T7227" t="s">
        <v>9341</v>
      </c>
      <c r="U7227" t="s">
        <v>10763</v>
      </c>
      <c r="V7227" t="str">
        <f>LEFT($U7227,2)</f>
        <v>B4</v>
      </c>
      <c r="W7227" s="3">
        <f>_xlfn.XLOOKUP(V7227,$AC$2:$AC$43,$AD$2:$AD$43,"none")</f>
        <v>-0.18</v>
      </c>
      <c r="X7227" s="3">
        <f>IF(ISNUMBER($W7227), 4600 * (1 / (0.92 * $W7227 + 1.7) + 1 / (0.92 * $W7227 + 0.62)),"none")</f>
        <v>13121.153930884579</v>
      </c>
      <c r="Y7227" s="8">
        <f>IF(ISNUMBER($X7227), _xlfn.XLOOKUP($X7227,Sheet3!$A$2:$A$392,Sheet3!$B$2:$B$392,"none", 1,1), $AF$2)</f>
        <v>0.51039999999999996</v>
      </c>
      <c r="Z7227" s="8">
        <f>IF(ISNUMBER($X7227), _xlfn.XLOOKUP($X7227,Sheet3!$A$2:$A$392,Sheet3!$C$2:$C$392,"none", 1,1), $AF$2)</f>
        <v>0.61219999999999997</v>
      </c>
      <c r="AA7227" s="8">
        <f>IF(ISNUMBER($X7227), _xlfn.XLOOKUP($X7227,Sheet3!$A$2:$A$392,Sheet3!$D$2:$D$392,"none", 1,1), $AF$2)</f>
        <v>1</v>
      </c>
    </row>
    <row r="7228" spans="1:27">
      <c r="A7228">
        <v>7771</v>
      </c>
      <c r="B7228" t="s">
        <v>8074</v>
      </c>
      <c r="C7228" t="s">
        <v>297</v>
      </c>
      <c r="D7228">
        <v>12</v>
      </c>
      <c r="E7228">
        <v>5</v>
      </c>
      <c r="F7228">
        <v>53.6200137672</v>
      </c>
      <c r="G7228">
        <v>-65</v>
      </c>
      <c r="H7228">
        <v>32</v>
      </c>
      <c r="I7228">
        <v>48.754130531999998</v>
      </c>
      <c r="J7228">
        <f>(D7228+E7228/60+F7228/3600)*15</f>
        <v>181.47341672403002</v>
      </c>
      <c r="K7228">
        <f>IF(G7228&lt;0, G7228-H7228/60-I7228/3600, G7228+H7228/60+I7228/3600)</f>
        <v>-65.54687614737</v>
      </c>
      <c r="L7228">
        <v>-5.657</v>
      </c>
      <c r="M7228">
        <v>-0.42699999999999999</v>
      </c>
      <c r="N7228">
        <v>0.45</v>
      </c>
      <c r="O7228">
        <v>6.05</v>
      </c>
      <c r="P7228">
        <v>6.4359999999999999</v>
      </c>
      <c r="Q7228">
        <v>6.3029999999999999</v>
      </c>
      <c r="R7228" t="s">
        <v>9341</v>
      </c>
      <c r="S7228">
        <v>6.2249999999999996</v>
      </c>
      <c r="T7228" t="s">
        <v>9341</v>
      </c>
      <c r="U7228" t="s">
        <v>9493</v>
      </c>
      <c r="V7228" t="str">
        <f>LEFT($U7228,2)</f>
        <v>B8</v>
      </c>
      <c r="W7228" s="3">
        <f>_xlfn.XLOOKUP(V7228,$AC$2:$AC$43,$AD$2:$AD$43,"none")</f>
        <v>-0.11</v>
      </c>
      <c r="X7228" s="3">
        <f>IF(ISNUMBER($W7228), 4600 * (1 / (0.92 * $W7228 + 1.7) + 1 / (0.92 * $W7228 + 0.62)),"none")</f>
        <v>11743.77313439976</v>
      </c>
      <c r="Y7228" s="8">
        <f>IF(ISNUMBER($X7228), _xlfn.XLOOKUP($X7228,Sheet3!$A$2:$A$392,Sheet3!$B$2:$B$392,"none", 1,1), $AF$2)</f>
        <v>0.54959999999999998</v>
      </c>
      <c r="Z7228" s="8">
        <f>IF(ISNUMBER($X7228), _xlfn.XLOOKUP($X7228,Sheet3!$A$2:$A$392,Sheet3!$C$2:$C$392,"none", 1,1), $AF$2)</f>
        <v>0.64410000000000001</v>
      </c>
      <c r="AA7228" s="8">
        <f>IF(ISNUMBER($X7228), _xlfn.XLOOKUP($X7228,Sheet3!$A$2:$A$392,Sheet3!$D$2:$D$392,"none", 1,1), $AF$2)</f>
        <v>1</v>
      </c>
    </row>
    <row r="7229" spans="1:27">
      <c r="A7229">
        <v>964</v>
      </c>
      <c r="B7229" t="s">
        <v>1265</v>
      </c>
      <c r="C7229" t="s">
        <v>12</v>
      </c>
      <c r="D7229">
        <v>16</v>
      </c>
      <c r="E7229">
        <v>31</v>
      </c>
      <c r="F7229">
        <v>28.22748</v>
      </c>
      <c r="G7229">
        <v>72</v>
      </c>
      <c r="H7229">
        <v>36</v>
      </c>
      <c r="I7229">
        <v>44.410600000000002</v>
      </c>
      <c r="J7229">
        <f>(D7229+E7229/60+F7229/3600)*15</f>
        <v>247.86761449999997</v>
      </c>
      <c r="K7229">
        <f>IF(G7229&lt;0, G7229-H7229/60-I7229/3600, G7229+H7229/60+I7229/3600)</f>
        <v>72.612336277777771</v>
      </c>
      <c r="L7229">
        <v>-37.29</v>
      </c>
      <c r="M7229">
        <v>55.08</v>
      </c>
      <c r="N7229">
        <v>6.95</v>
      </c>
      <c r="O7229" t="s">
        <v>9341</v>
      </c>
      <c r="P7229">
        <v>7.6449999999999996</v>
      </c>
      <c r="Q7229">
        <v>6.3040000000000003</v>
      </c>
      <c r="R7229" t="s">
        <v>9341</v>
      </c>
      <c r="S7229" t="s">
        <v>9341</v>
      </c>
      <c r="T7229" t="s">
        <v>9341</v>
      </c>
      <c r="U7229" t="s">
        <v>9371</v>
      </c>
      <c r="V7229" t="str">
        <f>LEFT($U7229,2)</f>
        <v>K2</v>
      </c>
      <c r="W7229" s="3">
        <f>_xlfn.XLOOKUP(V7229,$AC$2:$AC$43,$AD$2:$AD$43,"none")</f>
        <v>0.92</v>
      </c>
      <c r="X7229" s="3">
        <f>IF(ISNUMBER($W7229), 4600 * (1 / (0.92 * $W7229 + 1.7) + 1 / (0.92 * $W7229 + 0.62)),"none")</f>
        <v>4943.4058698702656</v>
      </c>
      <c r="Y7229" s="8">
        <f>IF(ISNUMBER($X7229), _xlfn.XLOOKUP($X7229,Sheet3!$A$2:$A$392,Sheet3!$B$2:$B$392,"none", 1,1), $AF$2)</f>
        <v>1</v>
      </c>
      <c r="Z7229" s="8">
        <f>IF(ISNUMBER($X7229), _xlfn.XLOOKUP($X7229,Sheet3!$A$2:$A$392,Sheet3!$C$2:$C$392,"none", 1,1), $AF$2)</f>
        <v>0.79920000000000002</v>
      </c>
      <c r="AA7229" s="8">
        <f>IF(ISNUMBER($X7229), _xlfn.XLOOKUP($X7229,Sheet3!$A$2:$A$392,Sheet3!$D$2:$D$392,"none", 1,1), $AF$2)</f>
        <v>0.60450000000000004</v>
      </c>
    </row>
    <row r="7230" spans="1:27">
      <c r="A7230">
        <v>1443</v>
      </c>
      <c r="B7230" t="s">
        <v>1744</v>
      </c>
      <c r="C7230" t="s">
        <v>297</v>
      </c>
      <c r="D7230">
        <v>3</v>
      </c>
      <c r="E7230">
        <v>15</v>
      </c>
      <c r="F7230">
        <v>47.141643528000003</v>
      </c>
      <c r="G7230">
        <v>32</v>
      </c>
      <c r="H7230">
        <v>51</v>
      </c>
      <c r="I7230">
        <v>24.168623111999999</v>
      </c>
      <c r="J7230">
        <f>(D7230+E7230/60+F7230/3600)*15</f>
        <v>48.946423514700001</v>
      </c>
      <c r="K7230">
        <f>IF(G7230&lt;0, G7230-H7230/60-I7230/3600, G7230+H7230/60+I7230/3600)</f>
        <v>32.85671350642</v>
      </c>
      <c r="L7230">
        <v>-9.4809999999999999</v>
      </c>
      <c r="M7230">
        <v>19.587</v>
      </c>
      <c r="N7230">
        <v>18.420000000000002</v>
      </c>
      <c r="O7230" t="s">
        <v>9341</v>
      </c>
      <c r="P7230">
        <v>6.6369999999999996</v>
      </c>
      <c r="Q7230">
        <v>6.3040000000000003</v>
      </c>
      <c r="R7230" t="s">
        <v>9341</v>
      </c>
      <c r="S7230">
        <v>6.21</v>
      </c>
      <c r="T7230" t="s">
        <v>9341</v>
      </c>
      <c r="U7230" t="s">
        <v>9902</v>
      </c>
      <c r="V7230" t="str">
        <f>LEFT($U7230,2)</f>
        <v>F4</v>
      </c>
      <c r="W7230" s="3" t="str">
        <f>_xlfn.XLOOKUP(V7230,$AC$2:$AC$43,$AD$2:$AD$43,"none")</f>
        <v>none</v>
      </c>
      <c r="X7230" s="3" t="str">
        <f>IF(ISNUMBER($W7230), 4600 * (1 / (0.92 * $W7230 + 1.7) + 1 / (0.92 * $W7230 + 0.62)),"none")</f>
        <v>none</v>
      </c>
      <c r="Y7230" s="8">
        <f>IF(ISNUMBER($X7230), _xlfn.XLOOKUP($X7230,Sheet3!$A$2:$A$392,Sheet3!$B$2:$B$392,"none", 1,1), $AF$2)</f>
        <v>0.8</v>
      </c>
      <c r="Z7230" s="8">
        <f>IF(ISNUMBER($X7230), _xlfn.XLOOKUP($X7230,Sheet3!$A$2:$A$392,Sheet3!$C$2:$C$392,"none", 1,1), $AF$2)</f>
        <v>0.8</v>
      </c>
      <c r="AA7230" s="8">
        <f>IF(ISNUMBER($X7230), _xlfn.XLOOKUP($X7230,Sheet3!$A$2:$A$392,Sheet3!$D$2:$D$392,"none", 1,1), $AF$2)</f>
        <v>0.8</v>
      </c>
    </row>
    <row r="7231" spans="1:27">
      <c r="A7231">
        <v>6722</v>
      </c>
      <c r="B7231" t="s">
        <v>7025</v>
      </c>
      <c r="C7231" t="s">
        <v>297</v>
      </c>
      <c r="D7231">
        <v>20</v>
      </c>
      <c r="E7231">
        <v>37</v>
      </c>
      <c r="F7231">
        <v>31.777689194400001</v>
      </c>
      <c r="G7231">
        <v>31</v>
      </c>
      <c r="H7231">
        <v>34</v>
      </c>
      <c r="I7231">
        <v>21.14288256</v>
      </c>
      <c r="J7231">
        <f>(D7231+E7231/60+F7231/3600)*15</f>
        <v>309.38240703831002</v>
      </c>
      <c r="K7231">
        <f>IF(G7231&lt;0, G7231-H7231/60-I7231/3600, G7231+H7231/60+I7231/3600)</f>
        <v>31.572539689599999</v>
      </c>
      <c r="L7231">
        <v>8.4209999999999994</v>
      </c>
      <c r="M7231">
        <v>-0.62</v>
      </c>
      <c r="N7231">
        <v>3.98</v>
      </c>
      <c r="O7231" t="s">
        <v>9341</v>
      </c>
      <c r="P7231">
        <v>6.2130000000000001</v>
      </c>
      <c r="Q7231">
        <v>6.3040000000000003</v>
      </c>
      <c r="R7231" t="s">
        <v>9341</v>
      </c>
      <c r="S7231">
        <v>6.3040000000000003</v>
      </c>
      <c r="T7231" t="s">
        <v>9341</v>
      </c>
      <c r="U7231" t="s">
        <v>9577</v>
      </c>
      <c r="V7231" t="str">
        <f>LEFT($U7231,2)</f>
        <v>B8</v>
      </c>
      <c r="W7231" s="3">
        <f>_xlfn.XLOOKUP(V7231,$AC$2:$AC$43,$AD$2:$AD$43,"none")</f>
        <v>-0.11</v>
      </c>
      <c r="X7231" s="3">
        <f>IF(ISNUMBER($W7231), 4600 * (1 / (0.92 * $W7231 + 1.7) + 1 / (0.92 * $W7231 + 0.62)),"none")</f>
        <v>11743.77313439976</v>
      </c>
      <c r="Y7231" s="8">
        <f>IF(ISNUMBER($X7231), _xlfn.XLOOKUP($X7231,Sheet3!$A$2:$A$392,Sheet3!$B$2:$B$392,"none", 1,1), $AF$2)</f>
        <v>0.54959999999999998</v>
      </c>
      <c r="Z7231" s="8">
        <f>IF(ISNUMBER($X7231), _xlfn.XLOOKUP($X7231,Sheet3!$A$2:$A$392,Sheet3!$C$2:$C$392,"none", 1,1), $AF$2)</f>
        <v>0.64410000000000001</v>
      </c>
      <c r="AA7231" s="8">
        <f>IF(ISNUMBER($X7231), _xlfn.XLOOKUP($X7231,Sheet3!$A$2:$A$392,Sheet3!$D$2:$D$392,"none", 1,1), $AF$2)</f>
        <v>1</v>
      </c>
    </row>
    <row r="7232" spans="1:27">
      <c r="A7232">
        <v>7836</v>
      </c>
      <c r="B7232" t="s">
        <v>8139</v>
      </c>
      <c r="C7232" t="s">
        <v>12</v>
      </c>
      <c r="D7232">
        <v>12</v>
      </c>
      <c r="E7232">
        <v>25</v>
      </c>
      <c r="F7232">
        <v>17.5321953672</v>
      </c>
      <c r="G7232">
        <v>-65</v>
      </c>
      <c r="H7232">
        <v>46</v>
      </c>
      <c r="I7232">
        <v>11.478020484</v>
      </c>
      <c r="J7232">
        <f>(D7232+E7232/60+F7232/3600)*15</f>
        <v>186.32305081402998</v>
      </c>
      <c r="K7232">
        <f>IF(G7232&lt;0, G7232-H7232/60-I7232/3600, G7232+H7232/60+I7232/3600)</f>
        <v>-65.769855005690005</v>
      </c>
      <c r="L7232">
        <v>-63.665999999999997</v>
      </c>
      <c r="M7232">
        <v>-99.763000000000005</v>
      </c>
      <c r="N7232">
        <v>20.52</v>
      </c>
      <c r="O7232" t="s">
        <v>9341</v>
      </c>
      <c r="P7232">
        <v>7.2610000000000001</v>
      </c>
      <c r="Q7232">
        <v>6.3040000000000003</v>
      </c>
      <c r="R7232" t="s">
        <v>9341</v>
      </c>
      <c r="S7232">
        <v>6.0339999999999998</v>
      </c>
      <c r="T7232" t="s">
        <v>9341</v>
      </c>
      <c r="U7232" t="s">
        <v>11012</v>
      </c>
      <c r="V7232" t="str">
        <f>LEFT($U7232,2)</f>
        <v>G8</v>
      </c>
      <c r="W7232" s="3">
        <f>_xlfn.XLOOKUP(V7232,$AC$2:$AC$43,$AD$2:$AD$43,"none")</f>
        <v>0.74</v>
      </c>
      <c r="X7232" s="3">
        <f>IF(ISNUMBER($W7232), 4600 * (1 / (0.92 * $W7232 + 1.7) + 1 / (0.92 * $W7232 + 0.62)),"none")</f>
        <v>5468.4090187676065</v>
      </c>
      <c r="Y7232" s="8">
        <f>IF(ISNUMBER($X7232), _xlfn.XLOOKUP($X7232,Sheet3!$A$2:$A$392,Sheet3!$B$2:$B$392,"none", 1,1), $AF$2)</f>
        <v>1</v>
      </c>
      <c r="Z7232" s="8">
        <f>IF(ISNUMBER($X7232), _xlfn.XLOOKUP($X7232,Sheet3!$A$2:$A$392,Sheet3!$C$2:$C$392,"none", 1,1), $AF$2)</f>
        <v>0.85409999999999997</v>
      </c>
      <c r="AA7232" s="8">
        <f>IF(ISNUMBER($X7232), _xlfn.XLOOKUP($X7232,Sheet3!$A$2:$A$392,Sheet3!$D$2:$D$392,"none", 1,1), $AF$2)</f>
        <v>0.72770000000000001</v>
      </c>
    </row>
    <row r="7233" spans="1:27">
      <c r="A7233">
        <v>8837</v>
      </c>
      <c r="B7233" t="s">
        <v>9142</v>
      </c>
      <c r="C7233" t="s">
        <v>297</v>
      </c>
      <c r="D7233">
        <v>12</v>
      </c>
      <c r="E7233">
        <v>52</v>
      </c>
      <c r="F7233">
        <v>5.4335107656000003</v>
      </c>
      <c r="G7233">
        <v>-48</v>
      </c>
      <c r="H7233">
        <v>5</v>
      </c>
      <c r="I7233">
        <v>39.401348892000001</v>
      </c>
      <c r="J7233">
        <f>(D7233+E7233/60+F7233/3600)*15</f>
        <v>193.02263962819001</v>
      </c>
      <c r="K7233">
        <f>IF(G7233&lt;0, G7233-H7233/60-I7233/3600, G7233+H7233/60+I7233/3600)</f>
        <v>-48.094278152470004</v>
      </c>
      <c r="L7233">
        <v>-47.26</v>
      </c>
      <c r="M7233">
        <v>1.2809999999999999</v>
      </c>
      <c r="N7233">
        <v>6.83</v>
      </c>
      <c r="O7233" t="s">
        <v>9341</v>
      </c>
      <c r="P7233">
        <v>6.3280000000000003</v>
      </c>
      <c r="Q7233">
        <v>6.3040000000000003</v>
      </c>
      <c r="R7233" t="s">
        <v>9341</v>
      </c>
      <c r="S7233">
        <v>6.3040000000000003</v>
      </c>
      <c r="T7233" t="s">
        <v>9341</v>
      </c>
      <c r="U7233" t="s">
        <v>9394</v>
      </c>
      <c r="V7233" t="str">
        <f>LEFT($U7233,2)</f>
        <v>A0</v>
      </c>
      <c r="W7233" s="3">
        <f>_xlfn.XLOOKUP(V7233,$AC$2:$AC$43,$AD$2:$AD$43,"none")</f>
        <v>-0.01</v>
      </c>
      <c r="X7233" s="3">
        <f>IF(ISNUMBER($W7233), 4600 * (1 / (0.92 * $W7233 + 1.7) + 1 / (0.92 * $W7233 + 0.62)),"none")</f>
        <v>10251.712375722911</v>
      </c>
      <c r="Y7233" s="8">
        <f>IF(ISNUMBER($X7233), _xlfn.XLOOKUP($X7233,Sheet3!$A$2:$A$392,Sheet3!$B$2:$B$392,"none", 1,1), $AF$2)</f>
        <v>0.6109</v>
      </c>
      <c r="Z7233" s="8">
        <f>IF(ISNUMBER($X7233), _xlfn.XLOOKUP($X7233,Sheet3!$A$2:$A$392,Sheet3!$C$2:$C$392,"none", 1,1), $AF$2)</f>
        <v>0.69189999999999996</v>
      </c>
      <c r="AA7233" s="8">
        <f>IF(ISNUMBER($X7233), _xlfn.XLOOKUP($X7233,Sheet3!$A$2:$A$392,Sheet3!$D$2:$D$392,"none", 1,1), $AF$2)</f>
        <v>1</v>
      </c>
    </row>
    <row r="7234" spans="1:27">
      <c r="A7234">
        <v>1608</v>
      </c>
      <c r="B7234" t="s">
        <v>1909</v>
      </c>
      <c r="C7234" t="s">
        <v>297</v>
      </c>
      <c r="D7234">
        <v>4</v>
      </c>
      <c r="E7234">
        <v>0</v>
      </c>
      <c r="F7234">
        <v>36.887641903199999</v>
      </c>
      <c r="G7234">
        <v>17</v>
      </c>
      <c r="H7234">
        <v>17</v>
      </c>
      <c r="I7234">
        <v>47.972361767999999</v>
      </c>
      <c r="J7234">
        <f>(D7234+E7234/60+F7234/3600)*15</f>
        <v>60.153698507929995</v>
      </c>
      <c r="K7234">
        <f>IF(G7234&lt;0, G7234-H7234/60-I7234/3600, G7234+H7234/60+I7234/3600)</f>
        <v>17.296658989380003</v>
      </c>
      <c r="L7234">
        <v>1.915</v>
      </c>
      <c r="M7234">
        <v>-31.3</v>
      </c>
      <c r="N7234">
        <v>5.43</v>
      </c>
      <c r="O7234" t="s">
        <v>9341</v>
      </c>
      <c r="P7234">
        <v>6.3520000000000003</v>
      </c>
      <c r="Q7234">
        <v>6.3049999999999997</v>
      </c>
      <c r="R7234" t="s">
        <v>9341</v>
      </c>
      <c r="S7234">
        <v>6.2930000000000001</v>
      </c>
      <c r="T7234" t="s">
        <v>9341</v>
      </c>
      <c r="U7234" t="s">
        <v>9394</v>
      </c>
      <c r="V7234" t="str">
        <f>LEFT($U7234,2)</f>
        <v>A0</v>
      </c>
      <c r="W7234" s="3">
        <f>_xlfn.XLOOKUP(V7234,$AC$2:$AC$43,$AD$2:$AD$43,"none")</f>
        <v>-0.01</v>
      </c>
      <c r="X7234" s="3">
        <f>IF(ISNUMBER($W7234), 4600 * (1 / (0.92 * $W7234 + 1.7) + 1 / (0.92 * $W7234 + 0.62)),"none")</f>
        <v>10251.712375722911</v>
      </c>
      <c r="Y7234" s="8">
        <f>IF(ISNUMBER($X7234), _xlfn.XLOOKUP($X7234,Sheet3!$A$2:$A$392,Sheet3!$B$2:$B$392,"none", 1,1), $AF$2)</f>
        <v>0.6109</v>
      </c>
      <c r="Z7234" s="8">
        <f>IF(ISNUMBER($X7234), _xlfn.XLOOKUP($X7234,Sheet3!$A$2:$A$392,Sheet3!$C$2:$C$392,"none", 1,1), $AF$2)</f>
        <v>0.69189999999999996</v>
      </c>
      <c r="AA7234" s="8">
        <f>IF(ISNUMBER($X7234), _xlfn.XLOOKUP($X7234,Sheet3!$A$2:$A$392,Sheet3!$D$2:$D$392,"none", 1,1), $AF$2)</f>
        <v>1</v>
      </c>
    </row>
    <row r="7235" spans="1:27">
      <c r="A7235">
        <v>2618</v>
      </c>
      <c r="B7235" t="s">
        <v>2920</v>
      </c>
      <c r="C7235" t="s">
        <v>297</v>
      </c>
      <c r="D7235">
        <v>7</v>
      </c>
      <c r="E7235">
        <v>0</v>
      </c>
      <c r="F7235">
        <v>8.2807638071999996</v>
      </c>
      <c r="G7235">
        <v>-20</v>
      </c>
      <c r="H7235">
        <v>9</v>
      </c>
      <c r="I7235">
        <v>30.328883388000001</v>
      </c>
      <c r="J7235">
        <f>(D7235+E7235/60+F7235/3600)*15</f>
        <v>105.03450318253</v>
      </c>
      <c r="K7235">
        <f>IF(G7235&lt;0, G7235-H7235/60-I7235/3600, G7235+H7235/60+I7235/3600)</f>
        <v>-20.158424689829999</v>
      </c>
      <c r="L7235">
        <v>-7.0839999999999996</v>
      </c>
      <c r="M7235">
        <v>5.4210000000000003</v>
      </c>
      <c r="N7235">
        <v>2.92</v>
      </c>
      <c r="O7235" t="s">
        <v>9341</v>
      </c>
      <c r="P7235">
        <v>6.1660000000000004</v>
      </c>
      <c r="Q7235">
        <v>6.3049999999999997</v>
      </c>
      <c r="R7235" t="s">
        <v>9341</v>
      </c>
      <c r="S7235">
        <v>6.2930000000000001</v>
      </c>
      <c r="T7235" t="s">
        <v>9341</v>
      </c>
      <c r="U7235" t="s">
        <v>9436</v>
      </c>
      <c r="V7235" t="str">
        <f>LEFT($U7235,2)</f>
        <v>B3</v>
      </c>
      <c r="W7235" s="3">
        <f>_xlfn.XLOOKUP(V7235,$AC$2:$AC$43,$AD$2:$AD$43,"none")</f>
        <v>-0.2</v>
      </c>
      <c r="X7235" s="3">
        <f>IF(ISNUMBER($W7235), 4600 * (1 / (0.92 * $W7235 + 1.7) + 1 / (0.92 * $W7235 + 0.62)),"none")</f>
        <v>13584.75950715306</v>
      </c>
      <c r="Y7235" s="8">
        <f>IF(ISNUMBER($X7235), _xlfn.XLOOKUP($X7235,Sheet3!$A$2:$A$392,Sheet3!$B$2:$B$392,"none", 1,1), $AF$2)</f>
        <v>0.50129999999999997</v>
      </c>
      <c r="Z7235" s="8">
        <f>IF(ISNUMBER($X7235), _xlfn.XLOOKUP($X7235,Sheet3!$A$2:$A$392,Sheet3!$C$2:$C$392,"none", 1,1), $AF$2)</f>
        <v>0.60470000000000002</v>
      </c>
      <c r="AA7235" s="8">
        <f>IF(ISNUMBER($X7235), _xlfn.XLOOKUP($X7235,Sheet3!$A$2:$A$392,Sheet3!$D$2:$D$392,"none", 1,1), $AF$2)</f>
        <v>1</v>
      </c>
    </row>
    <row r="7236" spans="1:27">
      <c r="A7236">
        <v>2988</v>
      </c>
      <c r="B7236" t="s">
        <v>3291</v>
      </c>
      <c r="C7236" t="s">
        <v>297</v>
      </c>
      <c r="D7236">
        <v>8</v>
      </c>
      <c r="E7236">
        <v>8</v>
      </c>
      <c r="F7236">
        <v>56.8458415104</v>
      </c>
      <c r="G7236">
        <v>-11</v>
      </c>
      <c r="H7236">
        <v>20</v>
      </c>
      <c r="I7236">
        <v>22.74890748</v>
      </c>
      <c r="J7236">
        <f>(D7236+E7236/60+F7236/3600)*15</f>
        <v>122.23685767295999</v>
      </c>
      <c r="K7236">
        <f>IF(G7236&lt;0, G7236-H7236/60-I7236/3600, G7236+H7236/60+I7236/3600)</f>
        <v>-11.339652474300001</v>
      </c>
      <c r="L7236">
        <v>-14.981</v>
      </c>
      <c r="M7236">
        <v>-2.8069999999999999</v>
      </c>
      <c r="N7236">
        <v>4.62</v>
      </c>
      <c r="O7236" t="s">
        <v>9341</v>
      </c>
      <c r="P7236">
        <v>6.3049999999999997</v>
      </c>
      <c r="Q7236">
        <v>6.3049999999999997</v>
      </c>
      <c r="R7236" t="s">
        <v>9341</v>
      </c>
      <c r="S7236">
        <v>6.2930000000000001</v>
      </c>
      <c r="T7236" t="s">
        <v>9341</v>
      </c>
      <c r="U7236" t="s">
        <v>9437</v>
      </c>
      <c r="V7236" t="str">
        <f>LEFT($U7236,2)</f>
        <v>B8</v>
      </c>
      <c r="W7236" s="3">
        <f>_xlfn.XLOOKUP(V7236,$AC$2:$AC$43,$AD$2:$AD$43,"none")</f>
        <v>-0.11</v>
      </c>
      <c r="X7236" s="3">
        <f>IF(ISNUMBER($W7236), 4600 * (1 / (0.92 * $W7236 + 1.7) + 1 / (0.92 * $W7236 + 0.62)),"none")</f>
        <v>11743.77313439976</v>
      </c>
      <c r="Y7236" s="8">
        <f>IF(ISNUMBER($X7236), _xlfn.XLOOKUP($X7236,Sheet3!$A$2:$A$392,Sheet3!$B$2:$B$392,"none", 1,1), $AF$2)</f>
        <v>0.54959999999999998</v>
      </c>
      <c r="Z7236" s="8">
        <f>IF(ISNUMBER($X7236), _xlfn.XLOOKUP($X7236,Sheet3!$A$2:$A$392,Sheet3!$C$2:$C$392,"none", 1,1), $AF$2)</f>
        <v>0.64410000000000001</v>
      </c>
      <c r="AA7236" s="8">
        <f>IF(ISNUMBER($X7236), _xlfn.XLOOKUP($X7236,Sheet3!$A$2:$A$392,Sheet3!$D$2:$D$392,"none", 1,1), $AF$2)</f>
        <v>1</v>
      </c>
    </row>
    <row r="7237" spans="1:27">
      <c r="A7237">
        <v>4506</v>
      </c>
      <c r="B7237" t="s">
        <v>4809</v>
      </c>
      <c r="C7237" t="s">
        <v>297</v>
      </c>
      <c r="D7237">
        <v>10</v>
      </c>
      <c r="E7237">
        <v>26</v>
      </c>
      <c r="F7237">
        <v>36.91460172</v>
      </c>
      <c r="G7237">
        <v>0</v>
      </c>
      <c r="H7237">
        <v>59</v>
      </c>
      <c r="I7237">
        <v>17.002863095999999</v>
      </c>
      <c r="J7237">
        <f>(D7237+E7237/60+F7237/3600)*15</f>
        <v>156.65381084050003</v>
      </c>
      <c r="K7237">
        <f>IF(G7237&lt;0, G7237-H7237/60-I7237/3600, G7237+H7237/60+I7237/3600)</f>
        <v>0.98805635085999999</v>
      </c>
      <c r="L7237">
        <v>-48.189</v>
      </c>
      <c r="M7237">
        <v>8.8279999999999994</v>
      </c>
      <c r="N7237">
        <v>3.77</v>
      </c>
      <c r="O7237" t="s">
        <v>9341</v>
      </c>
      <c r="P7237">
        <v>7.7729999999999997</v>
      </c>
      <c r="Q7237">
        <v>6.3049999999999997</v>
      </c>
      <c r="R7237" t="s">
        <v>9341</v>
      </c>
      <c r="S7237">
        <v>5.8140000000000001</v>
      </c>
      <c r="T7237" t="s">
        <v>9341</v>
      </c>
      <c r="U7237" t="s">
        <v>9389</v>
      </c>
      <c r="V7237" t="str">
        <f>LEFT($U7237,2)</f>
        <v>K3</v>
      </c>
      <c r="W7237" s="3">
        <f>_xlfn.XLOOKUP(V7237,$AC$2:$AC$43,$AD$2:$AD$43,"none")</f>
        <v>0.95</v>
      </c>
      <c r="X7237" s="3">
        <f>IF(ISNUMBER($W7237), 4600 * (1 / (0.92 * $W7237 + 1.7) + 1 / (0.92 * $W7237 + 0.62)),"none")</f>
        <v>4866.084384156673</v>
      </c>
      <c r="Y7237" s="8">
        <f>IF(ISNUMBER($X7237), _xlfn.XLOOKUP($X7237,Sheet3!$A$2:$A$392,Sheet3!$B$2:$B$392,"none", 1,1), $AF$2)</f>
        <v>1</v>
      </c>
      <c r="Z7237" s="8">
        <f>IF(ISNUMBER($X7237), _xlfn.XLOOKUP($X7237,Sheet3!$A$2:$A$392,Sheet3!$C$2:$C$392,"none", 1,1), $AF$2)</f>
        <v>0.78720000000000001</v>
      </c>
      <c r="AA7237" s="8">
        <f>IF(ISNUMBER($X7237), _xlfn.XLOOKUP($X7237,Sheet3!$A$2:$A$392,Sheet3!$D$2:$D$392,"none", 1,1), $AF$2)</f>
        <v>0.57969999999999999</v>
      </c>
    </row>
    <row r="7238" spans="1:27">
      <c r="A7238">
        <v>8304</v>
      </c>
      <c r="B7238" t="s">
        <v>8607</v>
      </c>
      <c r="C7238" t="s">
        <v>12</v>
      </c>
      <c r="D7238">
        <v>14</v>
      </c>
      <c r="E7238">
        <v>15</v>
      </c>
      <c r="F7238">
        <v>38.685058847999997</v>
      </c>
      <c r="G7238">
        <v>-45</v>
      </c>
      <c r="H7238">
        <v>0</v>
      </c>
      <c r="I7238">
        <v>2.7201448799999999</v>
      </c>
      <c r="J7238">
        <f>(D7238+E7238/60+F7238/3600)*15</f>
        <v>213.91118774519998</v>
      </c>
      <c r="K7238">
        <f>IF(G7238&lt;0, G7238-H7238/60-I7238/3600, G7238+H7238/60+I7238/3600)</f>
        <v>-45.000755595800001</v>
      </c>
      <c r="L7238">
        <v>128.066</v>
      </c>
      <c r="M7238">
        <v>-137.947</v>
      </c>
      <c r="N7238">
        <v>47.84</v>
      </c>
      <c r="O7238" t="s">
        <v>9341</v>
      </c>
      <c r="P7238">
        <v>6.9</v>
      </c>
      <c r="Q7238">
        <v>6.3049999999999997</v>
      </c>
      <c r="R7238" t="s">
        <v>9341</v>
      </c>
      <c r="S7238">
        <v>6.1719999999999997</v>
      </c>
      <c r="T7238" t="s">
        <v>9341</v>
      </c>
      <c r="U7238" t="s">
        <v>9668</v>
      </c>
      <c r="V7238" t="str">
        <f>LEFT($U7238,2)</f>
        <v>G0</v>
      </c>
      <c r="W7238" s="3">
        <f>_xlfn.XLOOKUP(V7238,$AC$2:$AC$43,$AD$2:$AD$43,"none")</f>
        <v>0.6</v>
      </c>
      <c r="X7238" s="3">
        <f>IF(ISNUMBER($W7238), 4600 * (1 / (0.92 * $W7238 + 1.7) + 1 / (0.92 * $W7238 + 0.62)),"none")</f>
        <v>5967.5434501906539</v>
      </c>
      <c r="Y7238" s="8">
        <f>IF(ISNUMBER($X7238), _xlfn.XLOOKUP($X7238,Sheet3!$A$2:$A$392,Sheet3!$B$2:$B$392,"none", 1,1), $AF$2)</f>
        <v>1</v>
      </c>
      <c r="Z7238" s="8">
        <f>IF(ISNUMBER($X7238), _xlfn.XLOOKUP($X7238,Sheet3!$A$2:$A$392,Sheet3!$C$2:$C$392,"none", 1,1), $AF$2)</f>
        <v>0.90190000000000003</v>
      </c>
      <c r="AA7238" s="8">
        <f>IF(ISNUMBER($X7238), _xlfn.XLOOKUP($X7238,Sheet3!$A$2:$A$392,Sheet3!$D$2:$D$392,"none", 1,1), $AF$2)</f>
        <v>0.84730000000000005</v>
      </c>
    </row>
    <row r="7239" spans="1:27">
      <c r="A7239">
        <v>1100</v>
      </c>
      <c r="B7239" t="s">
        <v>1401</v>
      </c>
      <c r="C7239" t="s">
        <v>297</v>
      </c>
      <c r="D7239">
        <v>15</v>
      </c>
      <c r="E7239">
        <v>55</v>
      </c>
      <c r="F7239">
        <v>49.620924228</v>
      </c>
      <c r="G7239">
        <v>58</v>
      </c>
      <c r="H7239">
        <v>54</v>
      </c>
      <c r="I7239">
        <v>42.377158188000003</v>
      </c>
      <c r="J7239">
        <f>(D7239+E7239/60+F7239/3600)*15</f>
        <v>238.95675385094998</v>
      </c>
      <c r="K7239">
        <f>IF(G7239&lt;0, G7239-H7239/60-I7239/3600, G7239+H7239/60+I7239/3600)</f>
        <v>58.911771432830001</v>
      </c>
      <c r="L7239">
        <v>-32.594999999999999</v>
      </c>
      <c r="M7239">
        <v>25.757999999999999</v>
      </c>
      <c r="N7239">
        <v>6.82</v>
      </c>
      <c r="O7239" t="s">
        <v>9341</v>
      </c>
      <c r="P7239">
        <v>6.266</v>
      </c>
      <c r="Q7239">
        <v>6.306</v>
      </c>
      <c r="R7239" t="s">
        <v>9341</v>
      </c>
      <c r="S7239">
        <v>6.3090000000000002</v>
      </c>
      <c r="T7239">
        <v>6.32</v>
      </c>
      <c r="U7239" t="s">
        <v>9437</v>
      </c>
      <c r="V7239" t="str">
        <f>LEFT($U7239,2)</f>
        <v>B8</v>
      </c>
      <c r="W7239" s="3">
        <f>_xlfn.XLOOKUP(V7239,$AC$2:$AC$43,$AD$2:$AD$43,"none")</f>
        <v>-0.11</v>
      </c>
      <c r="X7239" s="3">
        <f>IF(ISNUMBER($W7239), 4600 * (1 / (0.92 * $W7239 + 1.7) + 1 / (0.92 * $W7239 + 0.62)),"none")</f>
        <v>11743.77313439976</v>
      </c>
      <c r="Y7239" s="8">
        <f>IF(ISNUMBER($X7239), _xlfn.XLOOKUP($X7239,Sheet3!$A$2:$A$392,Sheet3!$B$2:$B$392,"none", 1,1), $AF$2)</f>
        <v>0.54959999999999998</v>
      </c>
      <c r="Z7239" s="8">
        <f>IF(ISNUMBER($X7239), _xlfn.XLOOKUP($X7239,Sheet3!$A$2:$A$392,Sheet3!$C$2:$C$392,"none", 1,1), $AF$2)</f>
        <v>0.64410000000000001</v>
      </c>
      <c r="AA7239" s="8">
        <f>IF(ISNUMBER($X7239), _xlfn.XLOOKUP($X7239,Sheet3!$A$2:$A$392,Sheet3!$D$2:$D$392,"none", 1,1), $AF$2)</f>
        <v>1</v>
      </c>
    </row>
    <row r="7240" spans="1:27">
      <c r="A7240">
        <v>2698</v>
      </c>
      <c r="B7240" t="s">
        <v>3001</v>
      </c>
      <c r="C7240" t="s">
        <v>297</v>
      </c>
      <c r="D7240">
        <v>7</v>
      </c>
      <c r="E7240">
        <v>13</v>
      </c>
      <c r="F7240">
        <v>57.337693171200002</v>
      </c>
      <c r="G7240">
        <v>-30</v>
      </c>
      <c r="H7240">
        <v>20</v>
      </c>
      <c r="I7240">
        <v>23.252002439999998</v>
      </c>
      <c r="J7240">
        <f>(D7240+E7240/60+F7240/3600)*15</f>
        <v>108.48890705488</v>
      </c>
      <c r="K7240">
        <f>IF(G7240&lt;0, G7240-H7240/60-I7240/3600, G7240+H7240/60+I7240/3600)</f>
        <v>-30.339792222899998</v>
      </c>
      <c r="L7240">
        <v>-4.7489999999999997</v>
      </c>
      <c r="M7240">
        <v>4.226</v>
      </c>
      <c r="N7240">
        <v>1.71</v>
      </c>
      <c r="O7240">
        <v>5.28</v>
      </c>
      <c r="P7240">
        <v>6.1219999999999999</v>
      </c>
      <c r="Q7240">
        <v>6.306</v>
      </c>
      <c r="R7240" t="s">
        <v>9341</v>
      </c>
      <c r="S7240">
        <v>6.282</v>
      </c>
      <c r="T7240" t="s">
        <v>9341</v>
      </c>
      <c r="U7240" t="s">
        <v>9596</v>
      </c>
      <c r="V7240" t="str">
        <f>LEFT($U7240,2)</f>
        <v>B2</v>
      </c>
      <c r="W7240" s="3">
        <f>_xlfn.XLOOKUP(V7240,$AC$2:$AC$43,$AD$2:$AD$43,"none")</f>
        <v>-0.24</v>
      </c>
      <c r="X7240" s="3">
        <f>IF(ISNUMBER($W7240), 4600 * (1 / (0.92 * $W7240 + 1.7) + 1 / (0.92 * $W7240 + 0.62)),"none")</f>
        <v>14632.835167360139</v>
      </c>
      <c r="Y7240" s="8">
        <f>IF(ISNUMBER($X7240), _xlfn.XLOOKUP($X7240,Sheet3!$A$2:$A$392,Sheet3!$B$2:$B$392,"none", 1,1), $AF$2)</f>
        <v>0.47989999999999999</v>
      </c>
      <c r="Z7240" s="8">
        <f>IF(ISNUMBER($X7240), _xlfn.XLOOKUP($X7240,Sheet3!$A$2:$A$392,Sheet3!$C$2:$C$392,"none", 1,1), $AF$2)</f>
        <v>0.58679999999999999</v>
      </c>
      <c r="AA7240" s="8">
        <f>IF(ISNUMBER($X7240), _xlfn.XLOOKUP($X7240,Sheet3!$A$2:$A$392,Sheet3!$D$2:$D$392,"none", 1,1), $AF$2)</f>
        <v>1</v>
      </c>
    </row>
    <row r="7241" spans="1:27">
      <c r="A7241">
        <v>4484</v>
      </c>
      <c r="B7241" t="s">
        <v>4787</v>
      </c>
      <c r="C7241" t="s">
        <v>297</v>
      </c>
      <c r="D7241">
        <v>10</v>
      </c>
      <c r="E7241">
        <v>18</v>
      </c>
      <c r="F7241">
        <v>37.854506179200001</v>
      </c>
      <c r="G7241">
        <v>-36</v>
      </c>
      <c r="H7241">
        <v>48</v>
      </c>
      <c r="I7241">
        <v>16.435087272000001</v>
      </c>
      <c r="J7241">
        <f>(D7241+E7241/60+F7241/3600)*15</f>
        <v>154.65772710908001</v>
      </c>
      <c r="K7241">
        <f>IF(G7241&lt;0, G7241-H7241/60-I7241/3600, G7241+H7241/60+I7241/3600)</f>
        <v>-36.804565302019995</v>
      </c>
      <c r="L7241">
        <v>-34.584000000000003</v>
      </c>
      <c r="M7241">
        <v>9.3659999999999997</v>
      </c>
      <c r="N7241">
        <v>4.47</v>
      </c>
      <c r="O7241" t="s">
        <v>9341</v>
      </c>
      <c r="P7241">
        <v>7.59</v>
      </c>
      <c r="Q7241">
        <v>6.306</v>
      </c>
      <c r="R7241" t="s">
        <v>9341</v>
      </c>
      <c r="S7241">
        <v>5.8949999999999996</v>
      </c>
      <c r="T7241" t="s">
        <v>9341</v>
      </c>
      <c r="U7241" t="s">
        <v>10091</v>
      </c>
      <c r="V7241" t="str">
        <f>LEFT($U7241,2)</f>
        <v>K2</v>
      </c>
      <c r="W7241" s="3">
        <f>_xlfn.XLOOKUP(V7241,$AC$2:$AC$43,$AD$2:$AD$43,"none")</f>
        <v>0.92</v>
      </c>
      <c r="X7241" s="3">
        <f>IF(ISNUMBER($W7241), 4600 * (1 / (0.92 * $W7241 + 1.7) + 1 / (0.92 * $W7241 + 0.62)),"none")</f>
        <v>4943.4058698702656</v>
      </c>
      <c r="Y7241" s="8">
        <f>IF(ISNUMBER($X7241), _xlfn.XLOOKUP($X7241,Sheet3!$A$2:$A$392,Sheet3!$B$2:$B$392,"none", 1,1), $AF$2)</f>
        <v>1</v>
      </c>
      <c r="Z7241" s="8">
        <f>IF(ISNUMBER($X7241), _xlfn.XLOOKUP($X7241,Sheet3!$A$2:$A$392,Sheet3!$C$2:$C$392,"none", 1,1), $AF$2)</f>
        <v>0.79920000000000002</v>
      </c>
      <c r="AA7241" s="8">
        <f>IF(ISNUMBER($X7241), _xlfn.XLOOKUP($X7241,Sheet3!$A$2:$A$392,Sheet3!$D$2:$D$392,"none", 1,1), $AF$2)</f>
        <v>0.60450000000000004</v>
      </c>
    </row>
    <row r="7242" spans="1:27">
      <c r="A7242">
        <v>5191</v>
      </c>
      <c r="B7242" t="s">
        <v>5494</v>
      </c>
      <c r="C7242" t="s">
        <v>12</v>
      </c>
      <c r="D7242">
        <v>14</v>
      </c>
      <c r="E7242">
        <v>34</v>
      </c>
      <c r="F7242">
        <v>11.706989032799999</v>
      </c>
      <c r="G7242">
        <v>32</v>
      </c>
      <c r="H7242">
        <v>32</v>
      </c>
      <c r="I7242">
        <v>4.1235772199999996</v>
      </c>
      <c r="J7242">
        <f>(D7242+E7242/60+F7242/3600)*15</f>
        <v>218.54877912097001</v>
      </c>
      <c r="K7242">
        <f>IF(G7242&lt;0, G7242-H7242/60-I7242/3600, G7242+H7242/60+I7242/3600)</f>
        <v>32.534478771449997</v>
      </c>
      <c r="L7242">
        <v>105.977</v>
      </c>
      <c r="M7242">
        <v>6.5720000000000001</v>
      </c>
      <c r="N7242">
        <v>24.18</v>
      </c>
      <c r="O7242" t="s">
        <v>9341</v>
      </c>
      <c r="P7242">
        <v>6.7279999999999998</v>
      </c>
      <c r="Q7242">
        <v>6.306</v>
      </c>
      <c r="R7242" t="s">
        <v>9341</v>
      </c>
      <c r="S7242">
        <v>6.2140000000000004</v>
      </c>
      <c r="T7242" t="s">
        <v>9341</v>
      </c>
      <c r="U7242" t="s">
        <v>9639</v>
      </c>
      <c r="V7242" t="str">
        <f>LEFT($U7242,2)</f>
        <v>F5</v>
      </c>
      <c r="W7242" s="3">
        <f>_xlfn.XLOOKUP(V7242,$AC$2:$AC$43,$AD$2:$AD$43,"none")</f>
        <v>0.45</v>
      </c>
      <c r="X7242" s="3">
        <f>IF(ISNUMBER($W7242), 4600 * (1 / (0.92 * $W7242 + 1.7) + 1 / (0.92 * $W7242 + 0.62)),"none")</f>
        <v>6624.7124722536864</v>
      </c>
      <c r="Y7242" s="8">
        <f>IF(ISNUMBER($X7242), _xlfn.XLOOKUP($X7242,Sheet3!$A$2:$A$392,Sheet3!$B$2:$B$392,"none", 1,1), $AF$2)</f>
        <v>0.99370000000000003</v>
      </c>
      <c r="Z7242" s="8">
        <f>IF(ISNUMBER($X7242), _xlfn.XLOOKUP($X7242,Sheet3!$A$2:$A$392,Sheet3!$C$2:$C$392,"none", 1,1), $AF$2)</f>
        <v>0.9526</v>
      </c>
      <c r="AA7242" s="8">
        <f>IF(ISNUMBER($X7242), _xlfn.XLOOKUP($X7242,Sheet3!$A$2:$A$392,Sheet3!$D$2:$D$392,"none", 1,1), $AF$2)</f>
        <v>1</v>
      </c>
    </row>
    <row r="7243" spans="1:27">
      <c r="A7243">
        <v>8608</v>
      </c>
      <c r="B7243" t="s">
        <v>8911</v>
      </c>
      <c r="C7243" t="s">
        <v>297</v>
      </c>
      <c r="D7243">
        <v>20</v>
      </c>
      <c r="E7243">
        <v>1</v>
      </c>
      <c r="F7243">
        <v>26.778724190399998</v>
      </c>
      <c r="G7243">
        <v>-40</v>
      </c>
      <c r="H7243">
        <v>48</v>
      </c>
      <c r="I7243">
        <v>51.60390408</v>
      </c>
      <c r="J7243">
        <f>(D7243+E7243/60+F7243/3600)*15</f>
        <v>300.36157801745998</v>
      </c>
      <c r="K7243">
        <f>IF(G7243&lt;0, G7243-H7243/60-I7243/3600, G7243+H7243/60+I7243/3600)</f>
        <v>-40.814334417799998</v>
      </c>
      <c r="L7243">
        <v>25.872</v>
      </c>
      <c r="M7243">
        <v>-39.046999999999997</v>
      </c>
      <c r="N7243">
        <v>11.24</v>
      </c>
      <c r="O7243" t="s">
        <v>9341</v>
      </c>
      <c r="P7243">
        <v>6.4119999999999999</v>
      </c>
      <c r="Q7243">
        <v>6.306</v>
      </c>
      <c r="R7243" t="s">
        <v>9341</v>
      </c>
      <c r="S7243">
        <v>6.3010000000000002</v>
      </c>
      <c r="T7243" t="s">
        <v>9341</v>
      </c>
      <c r="U7243" t="s">
        <v>9998</v>
      </c>
      <c r="V7243" t="str">
        <f>LEFT($U7243,2)</f>
        <v>A2</v>
      </c>
      <c r="W7243" s="3">
        <f>_xlfn.XLOOKUP(V7243,$AC$2:$AC$43,$AD$2:$AD$43,"none")</f>
        <v>0.05</v>
      </c>
      <c r="X7243" s="3">
        <f>IF(ISNUMBER($W7243), 4600 * (1 / (0.92 * $W7243 + 1.7) + 1 / (0.92 * $W7243 + 0.62)),"none")</f>
        <v>9541.5002631497482</v>
      </c>
      <c r="Y7243" s="8">
        <f>IF(ISNUMBER($X7243), _xlfn.XLOOKUP($X7243,Sheet3!$A$2:$A$392,Sheet3!$B$2:$B$392,"none", 1,1), $AF$2)</f>
        <v>0.65039999999999998</v>
      </c>
      <c r="Z7243" s="8">
        <f>IF(ISNUMBER($X7243), _xlfn.XLOOKUP($X7243,Sheet3!$A$2:$A$392,Sheet3!$C$2:$C$392,"none", 1,1), $AF$2)</f>
        <v>0.72150000000000003</v>
      </c>
      <c r="AA7243" s="8">
        <f>IF(ISNUMBER($X7243), _xlfn.XLOOKUP($X7243,Sheet3!$A$2:$A$392,Sheet3!$D$2:$D$392,"none", 1,1), $AF$2)</f>
        <v>1</v>
      </c>
    </row>
    <row r="7244" spans="1:27">
      <c r="A7244">
        <v>1098</v>
      </c>
      <c r="B7244" t="s">
        <v>1399</v>
      </c>
      <c r="C7244" t="s">
        <v>297</v>
      </c>
      <c r="D7244">
        <v>16</v>
      </c>
      <c r="E7244">
        <v>28</v>
      </c>
      <c r="F7244">
        <v>43.4464150608</v>
      </c>
      <c r="G7244">
        <v>51</v>
      </c>
      <c r="H7244">
        <v>24</v>
      </c>
      <c r="I7244">
        <v>27.86633046</v>
      </c>
      <c r="J7244">
        <f>(D7244+E7244/60+F7244/3600)*15</f>
        <v>247.18102672941998</v>
      </c>
      <c r="K7244">
        <f>IF(G7244&lt;0, G7244-H7244/60-I7244/3600, G7244+H7244/60+I7244/3600)</f>
        <v>51.407740647349996</v>
      </c>
      <c r="L7244">
        <v>32.335999999999999</v>
      </c>
      <c r="M7244">
        <v>6.5380000000000003</v>
      </c>
      <c r="N7244">
        <v>8.01</v>
      </c>
      <c r="O7244" t="s">
        <v>9341</v>
      </c>
      <c r="P7244">
        <v>7.3620000000000001</v>
      </c>
      <c r="Q7244">
        <v>6.3070000000000004</v>
      </c>
      <c r="R7244" t="s">
        <v>9341</v>
      </c>
      <c r="S7244">
        <v>6.0350000000000001</v>
      </c>
      <c r="T7244" t="s">
        <v>9341</v>
      </c>
      <c r="U7244" t="s">
        <v>9411</v>
      </c>
      <c r="V7244" t="str">
        <f>LEFT($U7244,2)</f>
        <v>G9</v>
      </c>
      <c r="W7244" s="3" t="str">
        <f>_xlfn.XLOOKUP(V7244,$AC$2:$AC$43,$AD$2:$AD$43,"none")</f>
        <v>none</v>
      </c>
      <c r="X7244" s="3" t="str">
        <f>IF(ISNUMBER($W7244), 4600 * (1 / (0.92 * $W7244 + 1.7) + 1 / (0.92 * $W7244 + 0.62)),"none")</f>
        <v>none</v>
      </c>
      <c r="Y7244" s="8">
        <f>IF(ISNUMBER($X7244), _xlfn.XLOOKUP($X7244,Sheet3!$A$2:$A$392,Sheet3!$B$2:$B$392,"none", 1,1), $AF$2)</f>
        <v>0.8</v>
      </c>
      <c r="Z7244" s="8">
        <f>IF(ISNUMBER($X7244), _xlfn.XLOOKUP($X7244,Sheet3!$A$2:$A$392,Sheet3!$C$2:$C$392,"none", 1,1), $AF$2)</f>
        <v>0.8</v>
      </c>
      <c r="AA7244" s="8">
        <f>IF(ISNUMBER($X7244), _xlfn.XLOOKUP($X7244,Sheet3!$A$2:$A$392,Sheet3!$D$2:$D$392,"none", 1,1), $AF$2)</f>
        <v>0.8</v>
      </c>
    </row>
    <row r="7245" spans="1:27">
      <c r="A7245">
        <v>5350</v>
      </c>
      <c r="B7245" t="s">
        <v>5653</v>
      </c>
      <c r="C7245" t="s">
        <v>297</v>
      </c>
      <c r="D7245">
        <v>15</v>
      </c>
      <c r="E7245">
        <v>58</v>
      </c>
      <c r="F7245">
        <v>30.796730236799998</v>
      </c>
      <c r="G7245">
        <v>-37</v>
      </c>
      <c r="H7245">
        <v>30</v>
      </c>
      <c r="I7245">
        <v>13.978605204000001</v>
      </c>
      <c r="J7245">
        <f>(D7245+E7245/60+F7245/3600)*15</f>
        <v>239.62831970931998</v>
      </c>
      <c r="K7245">
        <f>IF(G7245&lt;0, G7245-H7245/60-I7245/3600, G7245+H7245/60+I7245/3600)</f>
        <v>-37.503882945889998</v>
      </c>
      <c r="L7245">
        <v>-15.420999999999999</v>
      </c>
      <c r="M7245">
        <v>-25.460999999999999</v>
      </c>
      <c r="N7245">
        <v>11.56</v>
      </c>
      <c r="O7245" t="s">
        <v>9341</v>
      </c>
      <c r="P7245">
        <v>7.3230000000000004</v>
      </c>
      <c r="Q7245">
        <v>6.3070000000000004</v>
      </c>
      <c r="R7245" t="s">
        <v>9341</v>
      </c>
      <c r="S7245">
        <v>6.0419999999999998</v>
      </c>
      <c r="T7245" t="s">
        <v>9341</v>
      </c>
      <c r="U7245" t="s">
        <v>9403</v>
      </c>
      <c r="V7245" t="str">
        <f>LEFT($U7245,2)</f>
        <v>K0</v>
      </c>
      <c r="W7245" s="3">
        <f>_xlfn.XLOOKUP(V7245,$AC$2:$AC$43,$AD$2:$AD$43,"none")</f>
        <v>0.81</v>
      </c>
      <c r="X7245" s="3">
        <f>IF(ISNUMBER($W7245), 4600 * (1 / (0.92 * $W7245 + 1.7) + 1 / (0.92 * $W7245 + 0.62)),"none")</f>
        <v>5250.7063834266155</v>
      </c>
      <c r="Y7245" s="8">
        <f>IF(ISNUMBER($X7245), _xlfn.XLOOKUP($X7245,Sheet3!$A$2:$A$392,Sheet3!$B$2:$B$392,"none", 1,1), $AF$2)</f>
        <v>1</v>
      </c>
      <c r="Z7245" s="8">
        <f>IF(ISNUMBER($X7245), _xlfn.XLOOKUP($X7245,Sheet3!$A$2:$A$392,Sheet3!$C$2:$C$392,"none", 1,1), $AF$2)</f>
        <v>0.83299999999999996</v>
      </c>
      <c r="AA7245" s="8">
        <f>IF(ISNUMBER($X7245), _xlfn.XLOOKUP($X7245,Sheet3!$A$2:$A$392,Sheet3!$D$2:$D$392,"none", 1,1), $AF$2)</f>
        <v>0.67869999999999997</v>
      </c>
    </row>
    <row r="7246" spans="1:27">
      <c r="A7246">
        <v>6266</v>
      </c>
      <c r="B7246" t="s">
        <v>6569</v>
      </c>
      <c r="C7246" t="s">
        <v>305</v>
      </c>
      <c r="D7246">
        <v>20</v>
      </c>
      <c r="E7246">
        <v>25</v>
      </c>
      <c r="F7246">
        <v>44.114404034400003</v>
      </c>
      <c r="G7246">
        <v>10</v>
      </c>
      <c r="H7246">
        <v>3</v>
      </c>
      <c r="I7246">
        <v>21.602416175999998</v>
      </c>
      <c r="J7246">
        <f>(D7246+E7246/60+F7246/3600)*15</f>
        <v>306.43381001681001</v>
      </c>
      <c r="K7246">
        <f>IF(G7246&lt;0, G7246-H7246/60-I7246/3600, G7246+H7246/60+I7246/3600)</f>
        <v>10.056000671160001</v>
      </c>
      <c r="L7246">
        <v>19.739000000000001</v>
      </c>
      <c r="M7246">
        <v>-38.536999999999999</v>
      </c>
      <c r="N7246">
        <v>3.83</v>
      </c>
      <c r="O7246" t="s">
        <v>9341</v>
      </c>
      <c r="P7246">
        <v>7.8760000000000003</v>
      </c>
      <c r="Q7246">
        <v>6.3070000000000004</v>
      </c>
      <c r="R7246" t="s">
        <v>9341</v>
      </c>
      <c r="S7246">
        <v>5.6950000000000003</v>
      </c>
      <c r="T7246" t="s">
        <v>9341</v>
      </c>
      <c r="U7246" t="s">
        <v>9360</v>
      </c>
      <c r="V7246" t="str">
        <f>LEFT($U7246,2)</f>
        <v>K5</v>
      </c>
      <c r="W7246" s="3">
        <f>_xlfn.XLOOKUP(V7246,$AC$2:$AC$43,$AD$2:$AD$43,"none")</f>
        <v>1.1499999999999999</v>
      </c>
      <c r="X7246" s="3">
        <f>IF(ISNUMBER($W7246), 4600 * (1 / (0.92 * $W7246 + 1.7) + 1 / (0.92 * $W7246 + 0.62)),"none")</f>
        <v>4409.2340323652679</v>
      </c>
      <c r="Y7246" s="8">
        <f>IF(ISNUMBER($X7246), _xlfn.XLOOKUP($X7246,Sheet3!$A$2:$A$392,Sheet3!$B$2:$B$392,"none", 1,1), $AF$2)</f>
        <v>1</v>
      </c>
      <c r="Z7246" s="8">
        <f>IF(ISNUMBER($X7246), _xlfn.XLOOKUP($X7246,Sheet3!$A$2:$A$392,Sheet3!$C$2:$C$392,"none", 1,1), $AF$2)</f>
        <v>0.73599999999999999</v>
      </c>
      <c r="AA7246" s="8">
        <f>IF(ISNUMBER($X7246), _xlfn.XLOOKUP($X7246,Sheet3!$A$2:$A$392,Sheet3!$D$2:$D$392,"none", 1,1), $AF$2)</f>
        <v>0.4803</v>
      </c>
    </row>
    <row r="7247" spans="1:27">
      <c r="A7247">
        <v>6304</v>
      </c>
      <c r="B7247" t="s">
        <v>6607</v>
      </c>
      <c r="C7247" t="s">
        <v>12</v>
      </c>
      <c r="D7247">
        <v>18</v>
      </c>
      <c r="E7247">
        <v>37</v>
      </c>
      <c r="F7247">
        <v>9.0598217951999995</v>
      </c>
      <c r="G7247">
        <v>16</v>
      </c>
      <c r="H7247">
        <v>11</v>
      </c>
      <c r="I7247">
        <v>53.861220348000003</v>
      </c>
      <c r="J7247">
        <f>(D7247+E7247/60+F7247/3600)*15</f>
        <v>279.28774925748002</v>
      </c>
      <c r="K7247">
        <f>IF(G7247&lt;0, G7247-H7247/60-I7247/3600, G7247+H7247/60+I7247/3600)</f>
        <v>16.198294783430001</v>
      </c>
      <c r="L7247">
        <v>15.455</v>
      </c>
      <c r="M7247">
        <v>48.542999999999999</v>
      </c>
      <c r="N7247">
        <v>10.23</v>
      </c>
      <c r="O7247" t="s">
        <v>9341</v>
      </c>
      <c r="P7247">
        <v>7.2119999999999997</v>
      </c>
      <c r="Q7247">
        <v>6.3070000000000004</v>
      </c>
      <c r="R7247" t="s">
        <v>9341</v>
      </c>
      <c r="S7247">
        <v>6.077</v>
      </c>
      <c r="T7247" t="s">
        <v>9341</v>
      </c>
      <c r="U7247" t="s">
        <v>9534</v>
      </c>
      <c r="V7247" t="str">
        <f>LEFT($U7247,2)</f>
        <v>G8</v>
      </c>
      <c r="W7247" s="3">
        <f>_xlfn.XLOOKUP(V7247,$AC$2:$AC$43,$AD$2:$AD$43,"none")</f>
        <v>0.74</v>
      </c>
      <c r="X7247" s="3">
        <f>IF(ISNUMBER($W7247), 4600 * (1 / (0.92 * $W7247 + 1.7) + 1 / (0.92 * $W7247 + 0.62)),"none")</f>
        <v>5468.4090187676065</v>
      </c>
      <c r="Y7247" s="8">
        <f>IF(ISNUMBER($X7247), _xlfn.XLOOKUP($X7247,Sheet3!$A$2:$A$392,Sheet3!$B$2:$B$392,"none", 1,1), $AF$2)</f>
        <v>1</v>
      </c>
      <c r="Z7247" s="8">
        <f>IF(ISNUMBER($X7247), _xlfn.XLOOKUP($X7247,Sheet3!$A$2:$A$392,Sheet3!$C$2:$C$392,"none", 1,1), $AF$2)</f>
        <v>0.85409999999999997</v>
      </c>
      <c r="AA7247" s="8">
        <f>IF(ISNUMBER($X7247), _xlfn.XLOOKUP($X7247,Sheet3!$A$2:$A$392,Sheet3!$D$2:$D$392,"none", 1,1), $AF$2)</f>
        <v>0.72770000000000001</v>
      </c>
    </row>
    <row r="7248" spans="1:27">
      <c r="A7248">
        <v>1217</v>
      </c>
      <c r="B7248" t="s">
        <v>1518</v>
      </c>
      <c r="C7248" t="s">
        <v>297</v>
      </c>
      <c r="D7248">
        <v>12</v>
      </c>
      <c r="E7248">
        <v>25</v>
      </c>
      <c r="F7248">
        <v>6.3614090976000002</v>
      </c>
      <c r="G7248">
        <v>63</v>
      </c>
      <c r="H7248">
        <v>48</v>
      </c>
      <c r="I7248">
        <v>10.004154120000001</v>
      </c>
      <c r="J7248">
        <f>(D7248+E7248/60+F7248/3600)*15</f>
        <v>186.27650587124</v>
      </c>
      <c r="K7248">
        <f>IF(G7248&lt;0, G7248-H7248/60-I7248/3600, G7248+H7248/60+I7248/3600)</f>
        <v>63.802778931699997</v>
      </c>
      <c r="L7248">
        <v>-16.306000000000001</v>
      </c>
      <c r="M7248">
        <v>1.911</v>
      </c>
      <c r="N7248">
        <v>6.21</v>
      </c>
      <c r="O7248" t="s">
        <v>9341</v>
      </c>
      <c r="P7248">
        <v>7.2279999999999998</v>
      </c>
      <c r="Q7248">
        <v>6.3079999999999998</v>
      </c>
      <c r="R7248" t="s">
        <v>9341</v>
      </c>
      <c r="S7248">
        <v>6.07</v>
      </c>
      <c r="T7248" t="s">
        <v>9341</v>
      </c>
      <c r="U7248" t="s">
        <v>9379</v>
      </c>
      <c r="V7248" t="str">
        <f>LEFT($U7248,2)</f>
        <v>G8</v>
      </c>
      <c r="W7248" s="3">
        <f>_xlfn.XLOOKUP(V7248,$AC$2:$AC$43,$AD$2:$AD$43,"none")</f>
        <v>0.74</v>
      </c>
      <c r="X7248" s="3">
        <f>IF(ISNUMBER($W7248), 4600 * (1 / (0.92 * $W7248 + 1.7) + 1 / (0.92 * $W7248 + 0.62)),"none")</f>
        <v>5468.4090187676065</v>
      </c>
      <c r="Y7248" s="8">
        <f>IF(ISNUMBER($X7248), _xlfn.XLOOKUP($X7248,Sheet3!$A$2:$A$392,Sheet3!$B$2:$B$392,"none", 1,1), $AF$2)</f>
        <v>1</v>
      </c>
      <c r="Z7248" s="8">
        <f>IF(ISNUMBER($X7248), _xlfn.XLOOKUP($X7248,Sheet3!$A$2:$A$392,Sheet3!$C$2:$C$392,"none", 1,1), $AF$2)</f>
        <v>0.85409999999999997</v>
      </c>
      <c r="AA7248" s="8">
        <f>IF(ISNUMBER($X7248), _xlfn.XLOOKUP($X7248,Sheet3!$A$2:$A$392,Sheet3!$D$2:$D$392,"none", 1,1), $AF$2)</f>
        <v>0.72770000000000001</v>
      </c>
    </row>
    <row r="7249" spans="1:27">
      <c r="A7249">
        <v>1634</v>
      </c>
      <c r="B7249" t="s">
        <v>1935</v>
      </c>
      <c r="C7249" t="s">
        <v>297</v>
      </c>
      <c r="D7249">
        <v>4</v>
      </c>
      <c r="E7249">
        <v>14</v>
      </c>
      <c r="F7249">
        <v>52.067432109599999</v>
      </c>
      <c r="G7249">
        <v>37</v>
      </c>
      <c r="H7249">
        <v>32</v>
      </c>
      <c r="I7249">
        <v>33.618947063999997</v>
      </c>
      <c r="J7249">
        <f>(D7249+E7249/60+F7249/3600)*15</f>
        <v>63.716947633789999</v>
      </c>
      <c r="K7249">
        <f>IF(G7249&lt;0, G7249-H7249/60-I7249/3600, G7249+H7249/60+I7249/3600)</f>
        <v>37.542671929739996</v>
      </c>
      <c r="L7249">
        <v>-6.7619999999999996</v>
      </c>
      <c r="M7249">
        <v>-4.1100000000000003</v>
      </c>
      <c r="N7249">
        <v>7.88</v>
      </c>
      <c r="O7249" t="s">
        <v>9341</v>
      </c>
      <c r="P7249">
        <v>7.27</v>
      </c>
      <c r="Q7249">
        <v>6.3079999999999998</v>
      </c>
      <c r="R7249" t="s">
        <v>9341</v>
      </c>
      <c r="S7249">
        <v>6.07</v>
      </c>
      <c r="T7249" t="s">
        <v>9341</v>
      </c>
      <c r="U7249" t="s">
        <v>102</v>
      </c>
      <c r="V7249" t="str">
        <f>LEFT($U7249,2)</f>
        <v>G5</v>
      </c>
      <c r="W7249" s="3">
        <f>_xlfn.XLOOKUP(V7249,$AC$2:$AC$43,$AD$2:$AD$43,"none")</f>
        <v>0.68</v>
      </c>
      <c r="X7249" s="3">
        <f>IF(ISNUMBER($W7249), 4600 * (1 / (0.92 * $W7249 + 1.7) + 1 / (0.92 * $W7249 + 0.62)),"none")</f>
        <v>5670.9835338658331</v>
      </c>
      <c r="Y7249" s="8">
        <f>IF(ISNUMBER($X7249), _xlfn.XLOOKUP($X7249,Sheet3!$A$2:$A$392,Sheet3!$B$2:$B$392,"none", 1,1), $AF$2)</f>
        <v>1</v>
      </c>
      <c r="Z7249" s="8">
        <f>IF(ISNUMBER($X7249), _xlfn.XLOOKUP($X7249,Sheet3!$A$2:$A$392,Sheet3!$C$2:$C$392,"none", 1,1), $AF$2)</f>
        <v>0.874</v>
      </c>
      <c r="AA7249" s="8">
        <f>IF(ISNUMBER($X7249), _xlfn.XLOOKUP($X7249,Sheet3!$A$2:$A$392,Sheet3!$D$2:$D$392,"none", 1,1), $AF$2)</f>
        <v>0.77600000000000002</v>
      </c>
    </row>
    <row r="7250" spans="1:27">
      <c r="A7250">
        <v>3035</v>
      </c>
      <c r="B7250" t="s">
        <v>3338</v>
      </c>
      <c r="C7250" t="s">
        <v>305</v>
      </c>
      <c r="D7250">
        <v>8</v>
      </c>
      <c r="E7250">
        <v>17</v>
      </c>
      <c r="F7250">
        <v>23.131585015199999</v>
      </c>
      <c r="G7250">
        <v>-16</v>
      </c>
      <c r="H7250">
        <v>17</v>
      </c>
      <c r="I7250">
        <v>6.4071799800000004</v>
      </c>
      <c r="J7250">
        <f>(D7250+E7250/60+F7250/3600)*15</f>
        <v>124.34638160422999</v>
      </c>
      <c r="K7250">
        <f>IF(G7250&lt;0, G7250-H7250/60-I7250/3600, G7250+H7250/60+I7250/3600)</f>
        <v>-16.285113105550003</v>
      </c>
      <c r="L7250">
        <v>-12.601000000000001</v>
      </c>
      <c r="M7250">
        <v>-8.1969999999999992</v>
      </c>
      <c r="N7250">
        <v>4.83</v>
      </c>
      <c r="O7250" t="s">
        <v>9341</v>
      </c>
      <c r="P7250">
        <v>6.3620000000000001</v>
      </c>
      <c r="Q7250">
        <v>6.3079999999999998</v>
      </c>
      <c r="R7250" t="s">
        <v>9341</v>
      </c>
      <c r="S7250">
        <v>6.2910000000000004</v>
      </c>
      <c r="T7250" t="s">
        <v>9341</v>
      </c>
      <c r="U7250" t="s">
        <v>9433</v>
      </c>
      <c r="V7250" t="str">
        <f>LEFT($U7250,2)</f>
        <v>A1</v>
      </c>
      <c r="W7250" s="3">
        <f>_xlfn.XLOOKUP(V7250,$AC$2:$AC$43,$AD$2:$AD$43,"none")</f>
        <v>0.02</v>
      </c>
      <c r="X7250" s="3">
        <f>IF(ISNUMBER($W7250), 4600 * (1 / (0.92 * $W7250 + 1.7) + 1 / (0.92 * $W7250 + 0.62)),"none")</f>
        <v>9882.4225367888994</v>
      </c>
      <c r="Y7250" s="8">
        <f>IF(ISNUMBER($X7250), _xlfn.XLOOKUP($X7250,Sheet3!$A$2:$A$392,Sheet3!$B$2:$B$392,"none", 1,1), $AF$2)</f>
        <v>0.63239999999999996</v>
      </c>
      <c r="Z7250" s="8">
        <f>IF(ISNUMBER($X7250), _xlfn.XLOOKUP($X7250,Sheet3!$A$2:$A$392,Sheet3!$C$2:$C$392,"none", 1,1), $AF$2)</f>
        <v>0.70809999999999995</v>
      </c>
      <c r="AA7250" s="8">
        <f>IF(ISNUMBER($X7250), _xlfn.XLOOKUP($X7250,Sheet3!$A$2:$A$392,Sheet3!$D$2:$D$392,"none", 1,1), $AF$2)</f>
        <v>1</v>
      </c>
    </row>
    <row r="7251" spans="1:27">
      <c r="A7251">
        <v>4326</v>
      </c>
      <c r="B7251" t="s">
        <v>4629</v>
      </c>
      <c r="C7251" t="s">
        <v>12</v>
      </c>
      <c r="D7251">
        <v>9</v>
      </c>
      <c r="E7251">
        <v>20</v>
      </c>
      <c r="F7251">
        <v>55.4977802712</v>
      </c>
      <c r="G7251">
        <v>-15</v>
      </c>
      <c r="H7251">
        <v>37</v>
      </c>
      <c r="I7251">
        <v>4.1744149320000004</v>
      </c>
      <c r="J7251">
        <f>(D7251+E7251/60+F7251/3600)*15</f>
        <v>140.23124075113003</v>
      </c>
      <c r="K7251">
        <f>IF(G7251&lt;0, G7251-H7251/60-I7251/3600, G7251+H7251/60+I7251/3600)</f>
        <v>-15.617826226370001</v>
      </c>
      <c r="L7251">
        <v>69.468000000000004</v>
      </c>
      <c r="M7251">
        <v>-106.839</v>
      </c>
      <c r="N7251">
        <v>20.25</v>
      </c>
      <c r="O7251" t="s">
        <v>9341</v>
      </c>
      <c r="P7251">
        <v>6.78</v>
      </c>
      <c r="Q7251">
        <v>6.3079999999999998</v>
      </c>
      <c r="R7251" t="s">
        <v>9341</v>
      </c>
      <c r="S7251">
        <v>6.2039999999999997</v>
      </c>
      <c r="T7251" t="s">
        <v>9341</v>
      </c>
      <c r="U7251" t="s">
        <v>9386</v>
      </c>
      <c r="V7251" t="str">
        <f>LEFT($U7251,2)</f>
        <v>F6</v>
      </c>
      <c r="W7251" s="3" t="str">
        <f>_xlfn.XLOOKUP(V7251,$AC$2:$AC$43,$AD$2:$AD$43,"none")</f>
        <v>none</v>
      </c>
      <c r="X7251" s="3" t="str">
        <f>IF(ISNUMBER($W7251), 4600 * (1 / (0.92 * $W7251 + 1.7) + 1 / (0.92 * $W7251 + 0.62)),"none")</f>
        <v>none</v>
      </c>
      <c r="Y7251" s="8">
        <f>IF(ISNUMBER($X7251), _xlfn.XLOOKUP($X7251,Sheet3!$A$2:$A$392,Sheet3!$B$2:$B$392,"none", 1,1), $AF$2)</f>
        <v>0.8</v>
      </c>
      <c r="Z7251" s="8">
        <f>IF(ISNUMBER($X7251), _xlfn.XLOOKUP($X7251,Sheet3!$A$2:$A$392,Sheet3!$C$2:$C$392,"none", 1,1), $AF$2)</f>
        <v>0.8</v>
      </c>
      <c r="AA7251" s="8">
        <f>IF(ISNUMBER($X7251), _xlfn.XLOOKUP($X7251,Sheet3!$A$2:$A$392,Sheet3!$D$2:$D$392,"none", 1,1), $AF$2)</f>
        <v>0.8</v>
      </c>
    </row>
    <row r="7252" spans="1:27">
      <c r="A7252">
        <v>4513</v>
      </c>
      <c r="B7252" t="s">
        <v>4816</v>
      </c>
      <c r="C7252" t="s">
        <v>12</v>
      </c>
      <c r="D7252">
        <v>10</v>
      </c>
      <c r="E7252">
        <v>19</v>
      </c>
      <c r="F7252">
        <v>59.481098659200001</v>
      </c>
      <c r="G7252">
        <v>-9</v>
      </c>
      <c r="H7252">
        <v>3</v>
      </c>
      <c r="I7252">
        <v>32.411486916000001</v>
      </c>
      <c r="J7252">
        <f>(D7252+E7252/60+F7252/3600)*15</f>
        <v>154.99783791108001</v>
      </c>
      <c r="K7252">
        <f>IF(G7252&lt;0, G7252-H7252/60-I7252/3600, G7252+H7252/60+I7252/3600)</f>
        <v>-9.0590031908100013</v>
      </c>
      <c r="L7252">
        <v>-64.444000000000003</v>
      </c>
      <c r="M7252">
        <v>-71.537999999999997</v>
      </c>
      <c r="N7252">
        <v>16.670000000000002</v>
      </c>
      <c r="O7252" t="s">
        <v>9341</v>
      </c>
      <c r="P7252">
        <v>6.6189999999999998</v>
      </c>
      <c r="Q7252">
        <v>6.3079999999999998</v>
      </c>
      <c r="R7252" t="s">
        <v>9341</v>
      </c>
      <c r="S7252">
        <v>6.234</v>
      </c>
      <c r="T7252" t="s">
        <v>9341</v>
      </c>
      <c r="U7252" t="s">
        <v>9465</v>
      </c>
      <c r="V7252" t="str">
        <f>LEFT($U7252,2)</f>
        <v>F0</v>
      </c>
      <c r="W7252" s="3">
        <f>_xlfn.XLOOKUP(V7252,$AC$2:$AC$43,$AD$2:$AD$43,"none")</f>
        <v>0.32</v>
      </c>
      <c r="X7252" s="3">
        <f>IF(ISNUMBER($W7252), 4600 * (1 / (0.92 * $W7252 + 1.7) + 1 / (0.92 * $W7252 + 0.62)),"none")</f>
        <v>7337.0792549848238</v>
      </c>
      <c r="Y7252" s="8">
        <f>IF(ISNUMBER($X7252), _xlfn.XLOOKUP($X7252,Sheet3!$A$2:$A$392,Sheet3!$B$2:$B$392,"none", 1,1), $AF$2)</f>
        <v>0.86680000000000001</v>
      </c>
      <c r="Z7252" s="8">
        <f>IF(ISNUMBER($X7252), _xlfn.XLOOKUP($X7252,Sheet3!$A$2:$A$392,Sheet3!$C$2:$C$392,"none", 1,1), $AF$2)</f>
        <v>0.87180000000000002</v>
      </c>
      <c r="AA7252" s="8">
        <f>IF(ISNUMBER($X7252), _xlfn.XLOOKUP($X7252,Sheet3!$A$2:$A$392,Sheet3!$D$2:$D$392,"none", 1,1), $AF$2)</f>
        <v>1</v>
      </c>
    </row>
    <row r="7253" spans="1:27">
      <c r="A7253">
        <v>5975</v>
      </c>
      <c r="B7253" t="s">
        <v>6278</v>
      </c>
      <c r="C7253" t="s">
        <v>297</v>
      </c>
      <c r="D7253">
        <v>19</v>
      </c>
      <c r="E7253">
        <v>23</v>
      </c>
      <c r="F7253">
        <v>4.4484786720000002</v>
      </c>
      <c r="G7253">
        <v>-7</v>
      </c>
      <c r="H7253">
        <v>24</v>
      </c>
      <c r="I7253">
        <v>2.2215379679999998</v>
      </c>
      <c r="J7253">
        <f>(D7253+E7253/60+F7253/3600)*15</f>
        <v>290.76853532780001</v>
      </c>
      <c r="K7253">
        <f>IF(G7253&lt;0, G7253-H7253/60-I7253/3600, G7253+H7253/60+I7253/3600)</f>
        <v>-7.4006170938800002</v>
      </c>
      <c r="L7253">
        <v>13.898999999999999</v>
      </c>
      <c r="M7253">
        <v>-22.119</v>
      </c>
      <c r="N7253">
        <v>4.96</v>
      </c>
      <c r="O7253" t="s">
        <v>9341</v>
      </c>
      <c r="P7253">
        <v>7.7649999999999997</v>
      </c>
      <c r="Q7253">
        <v>6.3079999999999998</v>
      </c>
      <c r="R7253" t="s">
        <v>9341</v>
      </c>
      <c r="S7253">
        <v>5.7930000000000001</v>
      </c>
      <c r="T7253" t="s">
        <v>9341</v>
      </c>
      <c r="U7253" t="s">
        <v>9389</v>
      </c>
      <c r="V7253" t="str">
        <f>LEFT($U7253,2)</f>
        <v>K3</v>
      </c>
      <c r="W7253" s="3">
        <f>_xlfn.XLOOKUP(V7253,$AC$2:$AC$43,$AD$2:$AD$43,"none")</f>
        <v>0.95</v>
      </c>
      <c r="X7253" s="3">
        <f>IF(ISNUMBER($W7253), 4600 * (1 / (0.92 * $W7253 + 1.7) + 1 / (0.92 * $W7253 + 0.62)),"none")</f>
        <v>4866.084384156673</v>
      </c>
      <c r="Y7253" s="8">
        <f>IF(ISNUMBER($X7253), _xlfn.XLOOKUP($X7253,Sheet3!$A$2:$A$392,Sheet3!$B$2:$B$392,"none", 1,1), $AF$2)</f>
        <v>1</v>
      </c>
      <c r="Z7253" s="8">
        <f>IF(ISNUMBER($X7253), _xlfn.XLOOKUP($X7253,Sheet3!$A$2:$A$392,Sheet3!$C$2:$C$392,"none", 1,1), $AF$2)</f>
        <v>0.78720000000000001</v>
      </c>
      <c r="AA7253" s="8">
        <f>IF(ISNUMBER($X7253), _xlfn.XLOOKUP($X7253,Sheet3!$A$2:$A$392,Sheet3!$D$2:$D$392,"none", 1,1), $AF$2)</f>
        <v>0.57969999999999999</v>
      </c>
    </row>
    <row r="7254" spans="1:27">
      <c r="A7254">
        <v>8894</v>
      </c>
      <c r="B7254" t="s">
        <v>9199</v>
      </c>
      <c r="C7254" t="s">
        <v>12</v>
      </c>
      <c r="D7254">
        <v>18</v>
      </c>
      <c r="E7254">
        <v>44</v>
      </c>
      <c r="F7254">
        <v>7.9493330112000002</v>
      </c>
      <c r="G7254">
        <v>-36</v>
      </c>
      <c r="H7254">
        <v>43</v>
      </c>
      <c r="I7254">
        <v>6.0126223440000004</v>
      </c>
      <c r="J7254">
        <f>(D7254+E7254/60+F7254/3600)*15</f>
        <v>281.03312222088005</v>
      </c>
      <c r="K7254">
        <f>IF(G7254&lt;0, G7254-H7254/60-I7254/3600, G7254+H7254/60+I7254/3600)</f>
        <v>-36.718336839540001</v>
      </c>
      <c r="L7254">
        <v>25.234000000000002</v>
      </c>
      <c r="M7254">
        <v>-43.276000000000003</v>
      </c>
      <c r="N7254">
        <v>8.89</v>
      </c>
      <c r="O7254" t="s">
        <v>9341</v>
      </c>
      <c r="P7254">
        <v>7.3049999999999997</v>
      </c>
      <c r="Q7254">
        <v>6.3079999999999998</v>
      </c>
      <c r="R7254" t="s">
        <v>9341</v>
      </c>
      <c r="S7254">
        <v>6.056</v>
      </c>
      <c r="T7254" t="s">
        <v>9341</v>
      </c>
      <c r="U7254" t="s">
        <v>9403</v>
      </c>
      <c r="V7254" t="str">
        <f>LEFT($U7254,2)</f>
        <v>K0</v>
      </c>
      <c r="W7254" s="3">
        <f>_xlfn.XLOOKUP(V7254,$AC$2:$AC$43,$AD$2:$AD$43,"none")</f>
        <v>0.81</v>
      </c>
      <c r="X7254" s="3">
        <f>IF(ISNUMBER($W7254), 4600 * (1 / (0.92 * $W7254 + 1.7) + 1 / (0.92 * $W7254 + 0.62)),"none")</f>
        <v>5250.7063834266155</v>
      </c>
      <c r="Y7254" s="8">
        <f>IF(ISNUMBER($X7254), _xlfn.XLOOKUP($X7254,Sheet3!$A$2:$A$392,Sheet3!$B$2:$B$392,"none", 1,1), $AF$2)</f>
        <v>1</v>
      </c>
      <c r="Z7254" s="8">
        <f>IF(ISNUMBER($X7254), _xlfn.XLOOKUP($X7254,Sheet3!$A$2:$A$392,Sheet3!$C$2:$C$392,"none", 1,1), $AF$2)</f>
        <v>0.83299999999999996</v>
      </c>
      <c r="AA7254" s="8">
        <f>IF(ISNUMBER($X7254), _xlfn.XLOOKUP($X7254,Sheet3!$A$2:$A$392,Sheet3!$D$2:$D$392,"none", 1,1), $AF$2)</f>
        <v>0.67869999999999997</v>
      </c>
    </row>
    <row r="7255" spans="1:27">
      <c r="A7255">
        <v>1194</v>
      </c>
      <c r="B7255" t="s">
        <v>1495</v>
      </c>
      <c r="C7255" t="s">
        <v>297</v>
      </c>
      <c r="D7255">
        <v>10</v>
      </c>
      <c r="E7255">
        <v>29</v>
      </c>
      <c r="F7255">
        <v>54.4368456192</v>
      </c>
      <c r="G7255">
        <v>65</v>
      </c>
      <c r="H7255">
        <v>37</v>
      </c>
      <c r="I7255">
        <v>34.432258584000003</v>
      </c>
      <c r="J7255">
        <f>(D7255+E7255/60+F7255/3600)*15</f>
        <v>157.47682019007999</v>
      </c>
      <c r="K7255">
        <f>IF(G7255&lt;0, G7255-H7255/60-I7255/3600, G7255+H7255/60+I7255/3600)</f>
        <v>65.626231182939989</v>
      </c>
      <c r="L7255">
        <v>5.8650000000000002</v>
      </c>
      <c r="M7255">
        <v>-29.989000000000001</v>
      </c>
      <c r="N7255">
        <v>8.9499999999999993</v>
      </c>
      <c r="O7255" t="s">
        <v>9341</v>
      </c>
      <c r="P7255">
        <v>7.4630000000000001</v>
      </c>
      <c r="Q7255">
        <v>6.3090000000000002</v>
      </c>
      <c r="R7255" t="s">
        <v>9341</v>
      </c>
      <c r="S7255">
        <v>6.0179999999999998</v>
      </c>
      <c r="T7255" t="s">
        <v>9341</v>
      </c>
      <c r="U7255" t="s">
        <v>9746</v>
      </c>
      <c r="V7255" t="str">
        <f>LEFT($U7255,2)</f>
        <v>K2</v>
      </c>
      <c r="W7255" s="3">
        <f>_xlfn.XLOOKUP(V7255,$AC$2:$AC$43,$AD$2:$AD$43,"none")</f>
        <v>0.92</v>
      </c>
      <c r="X7255" s="3">
        <f>IF(ISNUMBER($W7255), 4600 * (1 / (0.92 * $W7255 + 1.7) + 1 / (0.92 * $W7255 + 0.62)),"none")</f>
        <v>4943.4058698702656</v>
      </c>
      <c r="Y7255" s="8">
        <f>IF(ISNUMBER($X7255), _xlfn.XLOOKUP($X7255,Sheet3!$A$2:$A$392,Sheet3!$B$2:$B$392,"none", 1,1), $AF$2)</f>
        <v>1</v>
      </c>
      <c r="Z7255" s="8">
        <f>IF(ISNUMBER($X7255), _xlfn.XLOOKUP($X7255,Sheet3!$A$2:$A$392,Sheet3!$C$2:$C$392,"none", 1,1), $AF$2)</f>
        <v>0.79920000000000002</v>
      </c>
      <c r="AA7255" s="8">
        <f>IF(ISNUMBER($X7255), _xlfn.XLOOKUP($X7255,Sheet3!$A$2:$A$392,Sheet3!$D$2:$D$392,"none", 1,1), $AF$2)</f>
        <v>0.60450000000000004</v>
      </c>
    </row>
    <row r="7256" spans="1:27">
      <c r="A7256">
        <v>2398</v>
      </c>
      <c r="B7256" t="s">
        <v>2700</v>
      </c>
      <c r="C7256" t="s">
        <v>16</v>
      </c>
      <c r="D7256">
        <v>6</v>
      </c>
      <c r="E7256">
        <v>25</v>
      </c>
      <c r="F7256">
        <v>47.133533179200001</v>
      </c>
      <c r="G7256">
        <v>-3</v>
      </c>
      <c r="H7256">
        <v>53</v>
      </c>
      <c r="I7256">
        <v>20.453892719999999</v>
      </c>
      <c r="J7256">
        <f>(D7256+E7256/60+F7256/3600)*15</f>
        <v>96.446389721580005</v>
      </c>
      <c r="K7256">
        <f>IF(G7256&lt;0, G7256-H7256/60-I7256/3600, G7256+H7256/60+I7256/3600)</f>
        <v>-3.8890149701999999</v>
      </c>
      <c r="L7256">
        <v>-6.766</v>
      </c>
      <c r="M7256">
        <v>-7.1319999999999997</v>
      </c>
      <c r="N7256">
        <v>3.7</v>
      </c>
      <c r="O7256" t="s">
        <v>9341</v>
      </c>
      <c r="P7256">
        <v>7.335</v>
      </c>
      <c r="Q7256">
        <v>6.3090000000000002</v>
      </c>
      <c r="R7256" t="s">
        <v>9341</v>
      </c>
      <c r="S7256">
        <v>6.0709999999999997</v>
      </c>
      <c r="T7256" t="s">
        <v>9341</v>
      </c>
      <c r="U7256" t="s">
        <v>9379</v>
      </c>
      <c r="V7256" t="str">
        <f>LEFT($U7256,2)</f>
        <v>G8</v>
      </c>
      <c r="W7256" s="3">
        <f>_xlfn.XLOOKUP(V7256,$AC$2:$AC$43,$AD$2:$AD$43,"none")</f>
        <v>0.74</v>
      </c>
      <c r="X7256" s="3">
        <f>IF(ISNUMBER($W7256), 4600 * (1 / (0.92 * $W7256 + 1.7) + 1 / (0.92 * $W7256 + 0.62)),"none")</f>
        <v>5468.4090187676065</v>
      </c>
      <c r="Y7256" s="8">
        <f>IF(ISNUMBER($X7256), _xlfn.XLOOKUP($X7256,Sheet3!$A$2:$A$392,Sheet3!$B$2:$B$392,"none", 1,1), $AF$2)</f>
        <v>1</v>
      </c>
      <c r="Z7256" s="8">
        <f>IF(ISNUMBER($X7256), _xlfn.XLOOKUP($X7256,Sheet3!$A$2:$A$392,Sheet3!$C$2:$C$392,"none", 1,1), $AF$2)</f>
        <v>0.85409999999999997</v>
      </c>
      <c r="AA7256" s="8">
        <f>IF(ISNUMBER($X7256), _xlfn.XLOOKUP($X7256,Sheet3!$A$2:$A$392,Sheet3!$D$2:$D$392,"none", 1,1), $AF$2)</f>
        <v>0.72770000000000001</v>
      </c>
    </row>
    <row r="7257" spans="1:27">
      <c r="A7257">
        <v>2891</v>
      </c>
      <c r="B7257" t="s">
        <v>3194</v>
      </c>
      <c r="C7257" t="s">
        <v>20</v>
      </c>
      <c r="D7257">
        <v>7</v>
      </c>
      <c r="E7257">
        <v>47</v>
      </c>
      <c r="F7257">
        <v>38.526236493600003</v>
      </c>
      <c r="G7257">
        <v>-15</v>
      </c>
      <c r="H7257">
        <v>59</v>
      </c>
      <c r="I7257">
        <v>26.481207695999998</v>
      </c>
      <c r="J7257">
        <f>(D7257+E7257/60+F7257/3600)*15</f>
        <v>116.91052598539</v>
      </c>
      <c r="K7257">
        <f>IF(G7257&lt;0, G7257-H7257/60-I7257/3600, G7257+H7257/60+I7257/3600)</f>
        <v>-15.990689224359999</v>
      </c>
      <c r="L7257">
        <v>-2.0169999999999999</v>
      </c>
      <c r="M7257">
        <v>3.5960000000000001</v>
      </c>
      <c r="N7257">
        <v>0.32</v>
      </c>
      <c r="O7257" t="s">
        <v>9341</v>
      </c>
      <c r="P7257">
        <v>8.0950000000000006</v>
      </c>
      <c r="Q7257">
        <v>6.3090000000000002</v>
      </c>
      <c r="R7257" t="s">
        <v>9341</v>
      </c>
      <c r="S7257">
        <v>5.7469999999999999</v>
      </c>
      <c r="T7257" t="s">
        <v>9341</v>
      </c>
      <c r="U7257" t="s">
        <v>10346</v>
      </c>
      <c r="V7257" t="str">
        <f>LEFT($U7257,2)</f>
        <v>K1</v>
      </c>
      <c r="W7257" s="3">
        <f>_xlfn.XLOOKUP(V7257,$AC$2:$AC$43,$AD$2:$AD$43,"none")</f>
        <v>0.86</v>
      </c>
      <c r="X7257" s="3">
        <f>IF(ISNUMBER($W7257), 4600 * (1 / (0.92 * $W7257 + 1.7) + 1 / (0.92 * $W7257 + 0.62)),"none")</f>
        <v>5106.1368670782376</v>
      </c>
      <c r="Y7257" s="8">
        <f>IF(ISNUMBER($X7257), _xlfn.XLOOKUP($X7257,Sheet3!$A$2:$A$392,Sheet3!$B$2:$B$392,"none", 1,1), $AF$2)</f>
        <v>1</v>
      </c>
      <c r="Z7257" s="8">
        <f>IF(ISNUMBER($X7257), _xlfn.XLOOKUP($X7257,Sheet3!$A$2:$A$392,Sheet3!$C$2:$C$392,"none", 1,1), $AF$2)</f>
        <v>0.82210000000000005</v>
      </c>
      <c r="AA7257" s="8">
        <f>IF(ISNUMBER($X7257), _xlfn.XLOOKUP($X7257,Sheet3!$A$2:$A$392,Sheet3!$D$2:$D$392,"none", 1,1), $AF$2)</f>
        <v>0.65410000000000001</v>
      </c>
    </row>
    <row r="7258" spans="1:27">
      <c r="A7258">
        <v>3364</v>
      </c>
      <c r="B7258" t="s">
        <v>3667</v>
      </c>
      <c r="C7258" t="s">
        <v>12</v>
      </c>
      <c r="D7258">
        <v>22</v>
      </c>
      <c r="E7258">
        <v>47</v>
      </c>
      <c r="F7258">
        <v>56.203123075199997</v>
      </c>
      <c r="G7258">
        <v>-25</v>
      </c>
      <c r="H7258">
        <v>54</v>
      </c>
      <c r="I7258">
        <v>43.325288604000001</v>
      </c>
      <c r="J7258">
        <f>(D7258+E7258/60+F7258/3600)*15</f>
        <v>341.98417967948001</v>
      </c>
      <c r="K7258">
        <f>IF(G7258&lt;0, G7258-H7258/60-I7258/3600, G7258+H7258/60+I7258/3600)</f>
        <v>-25.91203480239</v>
      </c>
      <c r="L7258">
        <v>104.43300000000001</v>
      </c>
      <c r="M7258">
        <v>-111.009</v>
      </c>
      <c r="N7258">
        <v>7.14</v>
      </c>
      <c r="O7258" t="s">
        <v>9341</v>
      </c>
      <c r="P7258">
        <v>7.2270000000000003</v>
      </c>
      <c r="Q7258">
        <v>6.3090000000000002</v>
      </c>
      <c r="R7258" t="s">
        <v>9341</v>
      </c>
      <c r="S7258">
        <v>6.0640000000000001</v>
      </c>
      <c r="T7258" t="s">
        <v>9341</v>
      </c>
      <c r="U7258" t="s">
        <v>9379</v>
      </c>
      <c r="V7258" t="str">
        <f>LEFT($U7258,2)</f>
        <v>G8</v>
      </c>
      <c r="W7258" s="3">
        <f>_xlfn.XLOOKUP(V7258,$AC$2:$AC$43,$AD$2:$AD$43,"none")</f>
        <v>0.74</v>
      </c>
      <c r="X7258" s="3">
        <f>IF(ISNUMBER($W7258), 4600 * (1 / (0.92 * $W7258 + 1.7) + 1 / (0.92 * $W7258 + 0.62)),"none")</f>
        <v>5468.4090187676065</v>
      </c>
      <c r="Y7258" s="8">
        <f>IF(ISNUMBER($X7258), _xlfn.XLOOKUP($X7258,Sheet3!$A$2:$A$392,Sheet3!$B$2:$B$392,"none", 1,1), $AF$2)</f>
        <v>1</v>
      </c>
      <c r="Z7258" s="8">
        <f>IF(ISNUMBER($X7258), _xlfn.XLOOKUP($X7258,Sheet3!$A$2:$A$392,Sheet3!$C$2:$C$392,"none", 1,1), $AF$2)</f>
        <v>0.85409999999999997</v>
      </c>
      <c r="AA7258" s="8">
        <f>IF(ISNUMBER($X7258), _xlfn.XLOOKUP($X7258,Sheet3!$A$2:$A$392,Sheet3!$D$2:$D$392,"none", 1,1), $AF$2)</f>
        <v>0.72770000000000001</v>
      </c>
    </row>
    <row r="7259" spans="1:27">
      <c r="A7259">
        <v>6596</v>
      </c>
      <c r="B7259" t="s">
        <v>6899</v>
      </c>
      <c r="C7259" t="s">
        <v>12</v>
      </c>
      <c r="D7259">
        <v>17</v>
      </c>
      <c r="E7259">
        <v>40</v>
      </c>
      <c r="F7259">
        <v>41.186412530399998</v>
      </c>
      <c r="G7259">
        <v>31</v>
      </c>
      <c r="H7259">
        <v>17</v>
      </c>
      <c r="I7259">
        <v>14.918086968000001</v>
      </c>
      <c r="J7259">
        <f>(D7259+E7259/60+F7259/3600)*15</f>
        <v>265.17161005221004</v>
      </c>
      <c r="K7259">
        <f>IF(G7259&lt;0, G7259-H7259/60-I7259/3600, G7259+H7259/60+I7259/3600)</f>
        <v>31.28747724638</v>
      </c>
      <c r="L7259">
        <v>-59.529000000000003</v>
      </c>
      <c r="M7259">
        <v>-75.263999999999996</v>
      </c>
      <c r="N7259">
        <v>8.3699999999999992</v>
      </c>
      <c r="O7259" t="s">
        <v>9341</v>
      </c>
      <c r="P7259">
        <v>7.391</v>
      </c>
      <c r="Q7259">
        <v>6.3090000000000002</v>
      </c>
      <c r="R7259" t="s">
        <v>9341</v>
      </c>
      <c r="S7259">
        <v>6.0209999999999999</v>
      </c>
      <c r="T7259" t="s">
        <v>9341</v>
      </c>
      <c r="U7259" t="s">
        <v>9403</v>
      </c>
      <c r="V7259" t="str">
        <f>LEFT($U7259,2)</f>
        <v>K0</v>
      </c>
      <c r="W7259" s="3">
        <f>_xlfn.XLOOKUP(V7259,$AC$2:$AC$43,$AD$2:$AD$43,"none")</f>
        <v>0.81</v>
      </c>
      <c r="X7259" s="3">
        <f>IF(ISNUMBER($W7259), 4600 * (1 / (0.92 * $W7259 + 1.7) + 1 / (0.92 * $W7259 + 0.62)),"none")</f>
        <v>5250.7063834266155</v>
      </c>
      <c r="Y7259" s="8">
        <f>IF(ISNUMBER($X7259), _xlfn.XLOOKUP($X7259,Sheet3!$A$2:$A$392,Sheet3!$B$2:$B$392,"none", 1,1), $AF$2)</f>
        <v>1</v>
      </c>
      <c r="Z7259" s="8">
        <f>IF(ISNUMBER($X7259), _xlfn.XLOOKUP($X7259,Sheet3!$A$2:$A$392,Sheet3!$C$2:$C$392,"none", 1,1), $AF$2)</f>
        <v>0.83299999999999996</v>
      </c>
      <c r="AA7259" s="8">
        <f>IF(ISNUMBER($X7259), _xlfn.XLOOKUP($X7259,Sheet3!$A$2:$A$392,Sheet3!$D$2:$D$392,"none", 1,1), $AF$2)</f>
        <v>0.67869999999999997</v>
      </c>
    </row>
    <row r="7260" spans="1:27">
      <c r="A7260">
        <v>84</v>
      </c>
      <c r="B7260" t="s">
        <v>382</v>
      </c>
      <c r="C7260" t="s">
        <v>305</v>
      </c>
      <c r="D7260">
        <v>0</v>
      </c>
      <c r="E7260">
        <v>55</v>
      </c>
      <c r="F7260">
        <v>5.2043429616000001</v>
      </c>
      <c r="G7260">
        <v>48</v>
      </c>
      <c r="H7260">
        <v>40</v>
      </c>
      <c r="I7260">
        <v>42.681101411999997</v>
      </c>
      <c r="J7260">
        <f>(D7260+E7260/60+F7260/3600)*15</f>
        <v>13.77168476234</v>
      </c>
      <c r="K7260">
        <f>IF(G7260&lt;0, G7260-H7260/60-I7260/3600, G7260+H7260/60+I7260/3600)</f>
        <v>48.678522528169999</v>
      </c>
      <c r="L7260">
        <v>-23.134</v>
      </c>
      <c r="M7260">
        <v>-10.629</v>
      </c>
      <c r="N7260">
        <v>3.3</v>
      </c>
      <c r="O7260">
        <v>10</v>
      </c>
      <c r="P7260">
        <v>8.01</v>
      </c>
      <c r="Q7260">
        <v>6.31</v>
      </c>
      <c r="R7260" t="s">
        <v>9341</v>
      </c>
      <c r="S7260">
        <v>5.375</v>
      </c>
      <c r="T7260" t="s">
        <v>9341</v>
      </c>
      <c r="U7260" t="s">
        <v>9341</v>
      </c>
      <c r="V7260" t="str">
        <f>LEFT($U7260,2)</f>
        <v>~</v>
      </c>
      <c r="W7260" s="3" t="str">
        <f>_xlfn.XLOOKUP(V7260,$AC$2:$AC$43,$AD$2:$AD$43,"none")</f>
        <v>none</v>
      </c>
      <c r="X7260" s="3" t="str">
        <f>IF(ISNUMBER($W7260), 4600 * (1 / (0.92 * $W7260 + 1.7) + 1 / (0.92 * $W7260 + 0.62)),"none")</f>
        <v>none</v>
      </c>
      <c r="Y7260" s="8">
        <f>IF(ISNUMBER($X7260), _xlfn.XLOOKUP($X7260,Sheet3!$A$2:$A$392,Sheet3!$B$2:$B$392,"none", 1,1), $AF$2)</f>
        <v>0.8</v>
      </c>
      <c r="Z7260" s="8">
        <f>IF(ISNUMBER($X7260), _xlfn.XLOOKUP($X7260,Sheet3!$A$2:$A$392,Sheet3!$C$2:$C$392,"none", 1,1), $AF$2)</f>
        <v>0.8</v>
      </c>
      <c r="AA7260" s="8">
        <f>IF(ISNUMBER($X7260), _xlfn.XLOOKUP($X7260,Sheet3!$A$2:$A$392,Sheet3!$D$2:$D$392,"none", 1,1), $AF$2)</f>
        <v>0.8</v>
      </c>
    </row>
    <row r="7261" spans="1:27">
      <c r="A7261">
        <v>91</v>
      </c>
      <c r="B7261" t="s">
        <v>389</v>
      </c>
      <c r="C7261" t="s">
        <v>297</v>
      </c>
      <c r="D7261">
        <v>1</v>
      </c>
      <c r="E7261">
        <v>44</v>
      </c>
      <c r="F7261">
        <v>26.52666288</v>
      </c>
      <c r="G7261">
        <v>46</v>
      </c>
      <c r="H7261">
        <v>8</v>
      </c>
      <c r="I7261">
        <v>22.892710560000001</v>
      </c>
      <c r="J7261">
        <f>(D7261+E7261/60+F7261/3600)*15</f>
        <v>26.110527762</v>
      </c>
      <c r="K7261">
        <f>IF(G7261&lt;0, G7261-H7261/60-I7261/3600, G7261+H7261/60+I7261/3600)</f>
        <v>46.139692419600003</v>
      </c>
      <c r="L7261">
        <v>-7.5549999999999997</v>
      </c>
      <c r="M7261">
        <v>-30.850999999999999</v>
      </c>
      <c r="N7261">
        <v>5.44</v>
      </c>
      <c r="O7261">
        <v>9.44</v>
      </c>
      <c r="P7261">
        <v>7.74</v>
      </c>
      <c r="Q7261">
        <v>6.31</v>
      </c>
      <c r="R7261" t="s">
        <v>9341</v>
      </c>
      <c r="S7261">
        <v>5.8380000000000001</v>
      </c>
      <c r="T7261" t="s">
        <v>9341</v>
      </c>
      <c r="U7261" t="s">
        <v>9360</v>
      </c>
      <c r="V7261" t="str">
        <f>LEFT($U7261,2)</f>
        <v>K5</v>
      </c>
      <c r="W7261" s="3">
        <f>_xlfn.XLOOKUP(V7261,$AC$2:$AC$43,$AD$2:$AD$43,"none")</f>
        <v>1.1499999999999999</v>
      </c>
      <c r="X7261" s="3">
        <f>IF(ISNUMBER($W7261), 4600 * (1 / (0.92 * $W7261 + 1.7) + 1 / (0.92 * $W7261 + 0.62)),"none")</f>
        <v>4409.2340323652679</v>
      </c>
      <c r="Y7261" s="8">
        <f>IF(ISNUMBER($X7261), _xlfn.XLOOKUP($X7261,Sheet3!$A$2:$A$392,Sheet3!$B$2:$B$392,"none", 1,1), $AF$2)</f>
        <v>1</v>
      </c>
      <c r="Z7261" s="8">
        <f>IF(ISNUMBER($X7261), _xlfn.XLOOKUP($X7261,Sheet3!$A$2:$A$392,Sheet3!$C$2:$C$392,"none", 1,1), $AF$2)</f>
        <v>0.73599999999999999</v>
      </c>
      <c r="AA7261" s="8">
        <f>IF(ISNUMBER($X7261), _xlfn.XLOOKUP($X7261,Sheet3!$A$2:$A$392,Sheet3!$D$2:$D$392,"none", 1,1), $AF$2)</f>
        <v>0.4803</v>
      </c>
    </row>
    <row r="7262" spans="1:27">
      <c r="A7262">
        <v>128</v>
      </c>
      <c r="B7262" t="s">
        <v>426</v>
      </c>
      <c r="C7262" t="s">
        <v>297</v>
      </c>
      <c r="D7262">
        <v>23</v>
      </c>
      <c r="E7262">
        <v>14</v>
      </c>
      <c r="F7262">
        <v>14.3818844736</v>
      </c>
      <c r="G7262">
        <v>50</v>
      </c>
      <c r="H7262">
        <v>37</v>
      </c>
      <c r="I7262">
        <v>4.4216763600000002</v>
      </c>
      <c r="J7262">
        <f>(D7262+E7262/60+F7262/3600)*15</f>
        <v>348.55992451864</v>
      </c>
      <c r="K7262">
        <f>IF(G7262&lt;0, G7262-H7262/60-I7262/3600, G7262+H7262/60+I7262/3600)</f>
        <v>50.617894910099999</v>
      </c>
      <c r="L7262">
        <v>45.018999999999998</v>
      </c>
      <c r="M7262">
        <v>-6.0540000000000003</v>
      </c>
      <c r="N7262">
        <v>8.51</v>
      </c>
      <c r="O7262">
        <v>6.25</v>
      </c>
      <c r="P7262">
        <v>6.3</v>
      </c>
      <c r="Q7262">
        <v>6.31</v>
      </c>
      <c r="R7262" t="s">
        <v>9341</v>
      </c>
      <c r="S7262">
        <v>6.3150000000000004</v>
      </c>
      <c r="T7262" t="s">
        <v>9341</v>
      </c>
      <c r="U7262" t="s">
        <v>9394</v>
      </c>
      <c r="V7262" t="str">
        <f>LEFT($U7262,2)</f>
        <v>A0</v>
      </c>
      <c r="W7262" s="3">
        <f>_xlfn.XLOOKUP(V7262,$AC$2:$AC$43,$AD$2:$AD$43,"none")</f>
        <v>-0.01</v>
      </c>
      <c r="X7262" s="3">
        <f>IF(ISNUMBER($W7262), 4600 * (1 / (0.92 * $W7262 + 1.7) + 1 / (0.92 * $W7262 + 0.62)),"none")</f>
        <v>10251.712375722911</v>
      </c>
      <c r="Y7262" s="8">
        <f>IF(ISNUMBER($X7262), _xlfn.XLOOKUP($X7262,Sheet3!$A$2:$A$392,Sheet3!$B$2:$B$392,"none", 1,1), $AF$2)</f>
        <v>0.6109</v>
      </c>
      <c r="Z7262" s="8">
        <f>IF(ISNUMBER($X7262), _xlfn.XLOOKUP($X7262,Sheet3!$A$2:$A$392,Sheet3!$C$2:$C$392,"none", 1,1), $AF$2)</f>
        <v>0.69189999999999996</v>
      </c>
      <c r="AA7262" s="8">
        <f>IF(ISNUMBER($X7262), _xlfn.XLOOKUP($X7262,Sheet3!$A$2:$A$392,Sheet3!$D$2:$D$392,"none", 1,1), $AF$2)</f>
        <v>1</v>
      </c>
    </row>
    <row r="7263" spans="1:27">
      <c r="A7263">
        <v>171</v>
      </c>
      <c r="B7263" t="s">
        <v>469</v>
      </c>
      <c r="C7263" t="s">
        <v>12</v>
      </c>
      <c r="D7263">
        <v>21</v>
      </c>
      <c r="E7263">
        <v>3</v>
      </c>
      <c r="F7263">
        <v>43.466653946400001</v>
      </c>
      <c r="G7263">
        <v>46</v>
      </c>
      <c r="H7263">
        <v>51</v>
      </c>
      <c r="I7263">
        <v>47.293431372000001</v>
      </c>
      <c r="J7263">
        <f>(D7263+E7263/60+F7263/3600)*15</f>
        <v>315.93111105810999</v>
      </c>
      <c r="K7263">
        <f>IF(G7263&lt;0, G7263-H7263/60-I7263/3600, G7263+H7263/60+I7263/3600)</f>
        <v>46.863137064269999</v>
      </c>
      <c r="L7263">
        <v>-38.801000000000002</v>
      </c>
      <c r="M7263">
        <v>-57.936</v>
      </c>
      <c r="N7263">
        <v>12.21</v>
      </c>
      <c r="O7263" t="s">
        <v>9341</v>
      </c>
      <c r="P7263">
        <v>6.5629999999999997</v>
      </c>
      <c r="Q7263">
        <v>6.31</v>
      </c>
      <c r="R7263" t="s">
        <v>9341</v>
      </c>
      <c r="S7263">
        <v>6.2640000000000002</v>
      </c>
      <c r="T7263" t="s">
        <v>9341</v>
      </c>
      <c r="U7263" t="s">
        <v>9463</v>
      </c>
      <c r="V7263" t="str">
        <f>LEFT($U7263,2)</f>
        <v>F0</v>
      </c>
      <c r="W7263" s="3">
        <f>_xlfn.XLOOKUP(V7263,$AC$2:$AC$43,$AD$2:$AD$43,"none")</f>
        <v>0.32</v>
      </c>
      <c r="X7263" s="3">
        <f>IF(ISNUMBER($W7263), 4600 * (1 / (0.92 * $W7263 + 1.7) + 1 / (0.92 * $W7263 + 0.62)),"none")</f>
        <v>7337.0792549848238</v>
      </c>
      <c r="Y7263" s="8">
        <f>IF(ISNUMBER($X7263), _xlfn.XLOOKUP($X7263,Sheet3!$A$2:$A$392,Sheet3!$B$2:$B$392,"none", 1,1), $AF$2)</f>
        <v>0.86680000000000001</v>
      </c>
      <c r="Z7263" s="8">
        <f>IF(ISNUMBER($X7263), _xlfn.XLOOKUP($X7263,Sheet3!$A$2:$A$392,Sheet3!$C$2:$C$392,"none", 1,1), $AF$2)</f>
        <v>0.87180000000000002</v>
      </c>
      <c r="AA7263" s="8">
        <f>IF(ISNUMBER($X7263), _xlfn.XLOOKUP($X7263,Sheet3!$A$2:$A$392,Sheet3!$D$2:$D$392,"none", 1,1), $AF$2)</f>
        <v>1</v>
      </c>
    </row>
    <row r="7264" spans="1:27">
      <c r="A7264">
        <v>195</v>
      </c>
      <c r="B7264" t="s">
        <v>493</v>
      </c>
      <c r="C7264" t="s">
        <v>12</v>
      </c>
      <c r="D7264">
        <v>0</v>
      </c>
      <c r="E7264">
        <v>53</v>
      </c>
      <c r="F7264">
        <v>47.599710467999998</v>
      </c>
      <c r="G7264">
        <v>52</v>
      </c>
      <c r="H7264">
        <v>41</v>
      </c>
      <c r="I7264">
        <v>21.45995898</v>
      </c>
      <c r="J7264">
        <f>(D7264+E7264/60+F7264/3600)*15</f>
        <v>13.44833212695</v>
      </c>
      <c r="K7264">
        <f>IF(G7264&lt;0, G7264-H7264/60-I7264/3600, G7264+H7264/60+I7264/3600)</f>
        <v>52.689294433049994</v>
      </c>
      <c r="L7264">
        <v>75.509</v>
      </c>
      <c r="M7264">
        <v>-20.739000000000001</v>
      </c>
      <c r="N7264">
        <v>10.8</v>
      </c>
      <c r="O7264" t="s">
        <v>9341</v>
      </c>
      <c r="P7264">
        <v>6.49</v>
      </c>
      <c r="Q7264">
        <v>6.31</v>
      </c>
      <c r="R7264" t="s">
        <v>9341</v>
      </c>
      <c r="S7264">
        <v>6.2949999999999999</v>
      </c>
      <c r="T7264" t="s">
        <v>9341</v>
      </c>
      <c r="U7264" t="s">
        <v>84</v>
      </c>
      <c r="V7264" t="str">
        <f>LEFT($U7264,2)</f>
        <v>A0</v>
      </c>
      <c r="W7264" s="3">
        <f>_xlfn.XLOOKUP(V7264,$AC$2:$AC$43,$AD$2:$AD$43,"none")</f>
        <v>-0.01</v>
      </c>
      <c r="X7264" s="3">
        <f>IF(ISNUMBER($W7264), 4600 * (1 / (0.92 * $W7264 + 1.7) + 1 / (0.92 * $W7264 + 0.62)),"none")</f>
        <v>10251.712375722911</v>
      </c>
      <c r="Y7264" s="8">
        <f>IF(ISNUMBER($X7264), _xlfn.XLOOKUP($X7264,Sheet3!$A$2:$A$392,Sheet3!$B$2:$B$392,"none", 1,1), $AF$2)</f>
        <v>0.6109</v>
      </c>
      <c r="Z7264" s="8">
        <f>IF(ISNUMBER($X7264), _xlfn.XLOOKUP($X7264,Sheet3!$A$2:$A$392,Sheet3!$C$2:$C$392,"none", 1,1), $AF$2)</f>
        <v>0.69189999999999996</v>
      </c>
      <c r="AA7264" s="8">
        <f>IF(ISNUMBER($X7264), _xlfn.XLOOKUP($X7264,Sheet3!$A$2:$A$392,Sheet3!$D$2:$D$392,"none", 1,1), $AF$2)</f>
        <v>1</v>
      </c>
    </row>
    <row r="7265" spans="1:27">
      <c r="A7265">
        <v>598</v>
      </c>
      <c r="B7265" t="s">
        <v>898</v>
      </c>
      <c r="C7265" t="s">
        <v>10</v>
      </c>
      <c r="D7265">
        <v>19</v>
      </c>
      <c r="E7265">
        <v>15</v>
      </c>
      <c r="F7265">
        <v>19.1766933456</v>
      </c>
      <c r="G7265">
        <v>50</v>
      </c>
      <c r="H7265">
        <v>4</v>
      </c>
      <c r="I7265">
        <v>16.037520816000001</v>
      </c>
      <c r="J7265">
        <f>(D7265+E7265/60+F7265/3600)*15</f>
        <v>288.82990288894001</v>
      </c>
      <c r="K7265">
        <f>IF(G7265&lt;0, G7265-H7265/60-I7265/3600, G7265+H7265/60+I7265/3600)</f>
        <v>50.071121533560003</v>
      </c>
      <c r="L7265">
        <v>-6.7270000000000003</v>
      </c>
      <c r="M7265">
        <v>1.5920000000000001</v>
      </c>
      <c r="N7265">
        <v>8.1300000000000008</v>
      </c>
      <c r="O7265">
        <v>7.85</v>
      </c>
      <c r="P7265">
        <v>7.24</v>
      </c>
      <c r="Q7265">
        <v>6.31</v>
      </c>
      <c r="R7265">
        <v>7.18</v>
      </c>
      <c r="S7265">
        <v>6.1379999999999999</v>
      </c>
      <c r="T7265" t="s">
        <v>9341</v>
      </c>
      <c r="U7265" t="s">
        <v>9379</v>
      </c>
      <c r="V7265" t="str">
        <f>LEFT($U7265,2)</f>
        <v>G8</v>
      </c>
      <c r="W7265" s="3">
        <f>_xlfn.XLOOKUP(V7265,$AC$2:$AC$43,$AD$2:$AD$43,"none")</f>
        <v>0.74</v>
      </c>
      <c r="X7265" s="3">
        <f>IF(ISNUMBER($W7265), 4600 * (1 / (0.92 * $W7265 + 1.7) + 1 / (0.92 * $W7265 + 0.62)),"none")</f>
        <v>5468.4090187676065</v>
      </c>
      <c r="Y7265" s="8">
        <f>IF(ISNUMBER($X7265), _xlfn.XLOOKUP($X7265,Sheet3!$A$2:$A$392,Sheet3!$B$2:$B$392,"none", 1,1), $AF$2)</f>
        <v>1</v>
      </c>
      <c r="Z7265" s="8">
        <f>IF(ISNUMBER($X7265), _xlfn.XLOOKUP($X7265,Sheet3!$A$2:$A$392,Sheet3!$C$2:$C$392,"none", 1,1), $AF$2)</f>
        <v>0.85409999999999997</v>
      </c>
      <c r="AA7265" s="8">
        <f>IF(ISNUMBER($X7265), _xlfn.XLOOKUP($X7265,Sheet3!$A$2:$A$392,Sheet3!$D$2:$D$392,"none", 1,1), $AF$2)</f>
        <v>0.72770000000000001</v>
      </c>
    </row>
    <row r="7266" spans="1:27">
      <c r="A7266">
        <v>932</v>
      </c>
      <c r="B7266" t="s">
        <v>1233</v>
      </c>
      <c r="C7266" t="s">
        <v>297</v>
      </c>
      <c r="D7266">
        <v>10</v>
      </c>
      <c r="E7266">
        <v>8</v>
      </c>
      <c r="F7266">
        <v>34.322638063200003</v>
      </c>
      <c r="G7266">
        <v>83</v>
      </c>
      <c r="H7266">
        <v>55</v>
      </c>
      <c r="I7266">
        <v>6.1926435480000004</v>
      </c>
      <c r="J7266">
        <f>(D7266+E7266/60+F7266/3600)*15</f>
        <v>152.14301099193</v>
      </c>
      <c r="K7266">
        <f>IF(G7266&lt;0, G7266-H7266/60-I7266/3600, G7266+H7266/60+I7266/3600)</f>
        <v>83.918386845430007</v>
      </c>
      <c r="L7266">
        <v>5.1870000000000003</v>
      </c>
      <c r="M7266">
        <v>2.653</v>
      </c>
      <c r="N7266">
        <v>2.85</v>
      </c>
      <c r="O7266">
        <v>9.4600000000000009</v>
      </c>
      <c r="P7266">
        <v>7.85</v>
      </c>
      <c r="Q7266">
        <v>6.31</v>
      </c>
      <c r="R7266" t="s">
        <v>9341</v>
      </c>
      <c r="S7266">
        <v>5.6239999999999997</v>
      </c>
      <c r="T7266" t="s">
        <v>9341</v>
      </c>
      <c r="U7266" t="s">
        <v>104</v>
      </c>
      <c r="V7266" t="str">
        <f>LEFT($U7266,2)</f>
        <v>K0</v>
      </c>
      <c r="W7266" s="3">
        <f>_xlfn.XLOOKUP(V7266,$AC$2:$AC$43,$AD$2:$AD$43,"none")</f>
        <v>0.81</v>
      </c>
      <c r="X7266" s="3">
        <f>IF(ISNUMBER($W7266), 4600 * (1 / (0.92 * $W7266 + 1.7) + 1 / (0.92 * $W7266 + 0.62)),"none")</f>
        <v>5250.7063834266155</v>
      </c>
      <c r="Y7266" s="8">
        <f>IF(ISNUMBER($X7266), _xlfn.XLOOKUP($X7266,Sheet3!$A$2:$A$392,Sheet3!$B$2:$B$392,"none", 1,1), $AF$2)</f>
        <v>1</v>
      </c>
      <c r="Z7266" s="8">
        <f>IF(ISNUMBER($X7266), _xlfn.XLOOKUP($X7266,Sheet3!$A$2:$A$392,Sheet3!$C$2:$C$392,"none", 1,1), $AF$2)</f>
        <v>0.83299999999999996</v>
      </c>
      <c r="AA7266" s="8">
        <f>IF(ISNUMBER($X7266), _xlfn.XLOOKUP($X7266,Sheet3!$A$2:$A$392,Sheet3!$D$2:$D$392,"none", 1,1), $AF$2)</f>
        <v>0.67869999999999997</v>
      </c>
    </row>
    <row r="7267" spans="1:27">
      <c r="A7267">
        <v>944</v>
      </c>
      <c r="B7267" t="s">
        <v>1245</v>
      </c>
      <c r="C7267" t="s">
        <v>313</v>
      </c>
      <c r="D7267">
        <v>6</v>
      </c>
      <c r="E7267">
        <v>22</v>
      </c>
      <c r="F7267">
        <v>3.5114723090000002</v>
      </c>
      <c r="G7267">
        <v>59</v>
      </c>
      <c r="H7267">
        <v>22</v>
      </c>
      <c r="I7267">
        <v>19.779310401</v>
      </c>
      <c r="J7267">
        <f>(D7267+E7267/60+F7267/3600)*15</f>
        <v>95.514631134620828</v>
      </c>
      <c r="K7267">
        <f>IF(G7267&lt;0, G7267-H7267/60-I7267/3600, G7267+H7267/60+I7267/3600)</f>
        <v>59.372160919555832</v>
      </c>
      <c r="L7267">
        <v>15.329000000000001</v>
      </c>
      <c r="M7267">
        <v>-15.561</v>
      </c>
      <c r="N7267">
        <v>8.2200000000000006</v>
      </c>
      <c r="O7267" t="s">
        <v>9341</v>
      </c>
      <c r="P7267">
        <v>6.45</v>
      </c>
      <c r="Q7267">
        <v>6.31</v>
      </c>
      <c r="R7267" t="s">
        <v>9341</v>
      </c>
      <c r="S7267">
        <v>6.3239999999999998</v>
      </c>
      <c r="T7267" t="s">
        <v>9341</v>
      </c>
      <c r="U7267" t="s">
        <v>9341</v>
      </c>
      <c r="V7267" t="str">
        <f>LEFT($U7267,2)</f>
        <v>~</v>
      </c>
      <c r="W7267" s="3" t="str">
        <f>_xlfn.XLOOKUP(V7267,$AC$2:$AC$43,$AD$2:$AD$43,"none")</f>
        <v>none</v>
      </c>
      <c r="X7267" s="3" t="str">
        <f>IF(ISNUMBER($W7267), 4600 * (1 / (0.92 * $W7267 + 1.7) + 1 / (0.92 * $W7267 + 0.62)),"none")</f>
        <v>none</v>
      </c>
      <c r="Y7267" s="8">
        <f>IF(ISNUMBER($X7267), _xlfn.XLOOKUP($X7267,Sheet3!$A$2:$A$392,Sheet3!$B$2:$B$392,"none", 1,1), $AF$2)</f>
        <v>0.8</v>
      </c>
      <c r="Z7267" s="8">
        <f>IF(ISNUMBER($X7267), _xlfn.XLOOKUP($X7267,Sheet3!$A$2:$A$392,Sheet3!$C$2:$C$392,"none", 1,1), $AF$2)</f>
        <v>0.8</v>
      </c>
      <c r="AA7267" s="8">
        <f>IF(ISNUMBER($X7267), _xlfn.XLOOKUP($X7267,Sheet3!$A$2:$A$392,Sheet3!$D$2:$D$392,"none", 1,1), $AF$2)</f>
        <v>0.8</v>
      </c>
    </row>
    <row r="7268" spans="1:27">
      <c r="A7268">
        <v>1287</v>
      </c>
      <c r="B7268" t="s">
        <v>1588</v>
      </c>
      <c r="C7268" t="s">
        <v>297</v>
      </c>
      <c r="D7268">
        <v>12</v>
      </c>
      <c r="E7268">
        <v>11</v>
      </c>
      <c r="F7268">
        <v>44.9053264824</v>
      </c>
      <c r="G7268">
        <v>57</v>
      </c>
      <c r="H7268">
        <v>3</v>
      </c>
      <c r="I7268">
        <v>15.857278164</v>
      </c>
      <c r="J7268">
        <f>(D7268+E7268/60+F7268/3600)*15</f>
        <v>182.93710552701</v>
      </c>
      <c r="K7268">
        <f>IF(G7268&lt;0, G7268-H7268/60-I7268/3600, G7268+H7268/60+I7268/3600)</f>
        <v>57.054404799489994</v>
      </c>
      <c r="L7268">
        <v>9.9109999999999996</v>
      </c>
      <c r="M7268">
        <v>-16.605</v>
      </c>
      <c r="N7268">
        <v>3.88</v>
      </c>
      <c r="O7268">
        <v>9.7100000000000009</v>
      </c>
      <c r="P7268">
        <v>7.84</v>
      </c>
      <c r="Q7268">
        <v>6.31</v>
      </c>
      <c r="R7268" t="s">
        <v>9341</v>
      </c>
      <c r="S7268">
        <v>5.7709999999999999</v>
      </c>
      <c r="T7268" t="s">
        <v>9341</v>
      </c>
      <c r="U7268" t="s">
        <v>9360</v>
      </c>
      <c r="V7268" t="str">
        <f>LEFT($U7268,2)</f>
        <v>K5</v>
      </c>
      <c r="W7268" s="3">
        <f>_xlfn.XLOOKUP(V7268,$AC$2:$AC$43,$AD$2:$AD$43,"none")</f>
        <v>1.1499999999999999</v>
      </c>
      <c r="X7268" s="3">
        <f>IF(ISNUMBER($W7268), 4600 * (1 / (0.92 * $W7268 + 1.7) + 1 / (0.92 * $W7268 + 0.62)),"none")</f>
        <v>4409.2340323652679</v>
      </c>
      <c r="Y7268" s="8">
        <f>IF(ISNUMBER($X7268), _xlfn.XLOOKUP($X7268,Sheet3!$A$2:$A$392,Sheet3!$B$2:$B$392,"none", 1,1), $AF$2)</f>
        <v>1</v>
      </c>
      <c r="Z7268" s="8">
        <f>IF(ISNUMBER($X7268), _xlfn.XLOOKUP($X7268,Sheet3!$A$2:$A$392,Sheet3!$C$2:$C$392,"none", 1,1), $AF$2)</f>
        <v>0.73599999999999999</v>
      </c>
      <c r="AA7268" s="8">
        <f>IF(ISNUMBER($X7268), _xlfn.XLOOKUP($X7268,Sheet3!$A$2:$A$392,Sheet3!$D$2:$D$392,"none", 1,1), $AF$2)</f>
        <v>0.4803</v>
      </c>
    </row>
    <row r="7269" spans="1:27">
      <c r="A7269">
        <v>1434</v>
      </c>
      <c r="B7269" t="s">
        <v>1735</v>
      </c>
      <c r="C7269" t="s">
        <v>12</v>
      </c>
      <c r="D7269">
        <v>3</v>
      </c>
      <c r="E7269">
        <v>5</v>
      </c>
      <c r="F7269">
        <v>11.2982966136</v>
      </c>
      <c r="G7269">
        <v>-8</v>
      </c>
      <c r="H7269">
        <v>16</v>
      </c>
      <c r="I7269">
        <v>27.285000564000001</v>
      </c>
      <c r="J7269">
        <f>(D7269+E7269/60+F7269/3600)*15</f>
        <v>46.297076235890003</v>
      </c>
      <c r="K7269">
        <f>IF(G7269&lt;0, G7269-H7269/60-I7269/3600, G7269+H7269/60+I7269/3600)</f>
        <v>-8.2742458334900011</v>
      </c>
      <c r="L7269">
        <v>62.198999999999998</v>
      </c>
      <c r="M7269">
        <v>23.783999999999999</v>
      </c>
      <c r="N7269">
        <v>7.53</v>
      </c>
      <c r="O7269" t="s">
        <v>9341</v>
      </c>
      <c r="P7269">
        <v>7.34</v>
      </c>
      <c r="Q7269">
        <v>6.31</v>
      </c>
      <c r="R7269" t="s">
        <v>9341</v>
      </c>
      <c r="S7269">
        <v>6.0410000000000004</v>
      </c>
      <c r="T7269" t="s">
        <v>9341</v>
      </c>
      <c r="U7269" t="s">
        <v>9403</v>
      </c>
      <c r="V7269" t="str">
        <f>LEFT($U7269,2)</f>
        <v>K0</v>
      </c>
      <c r="W7269" s="3">
        <f>_xlfn.XLOOKUP(V7269,$AC$2:$AC$43,$AD$2:$AD$43,"none")</f>
        <v>0.81</v>
      </c>
      <c r="X7269" s="3">
        <f>IF(ISNUMBER($W7269), 4600 * (1 / (0.92 * $W7269 + 1.7) + 1 / (0.92 * $W7269 + 0.62)),"none")</f>
        <v>5250.7063834266155</v>
      </c>
      <c r="Y7269" s="8">
        <f>IF(ISNUMBER($X7269), _xlfn.XLOOKUP($X7269,Sheet3!$A$2:$A$392,Sheet3!$B$2:$B$392,"none", 1,1), $AF$2)</f>
        <v>1</v>
      </c>
      <c r="Z7269" s="8">
        <f>IF(ISNUMBER($X7269), _xlfn.XLOOKUP($X7269,Sheet3!$A$2:$A$392,Sheet3!$C$2:$C$392,"none", 1,1), $AF$2)</f>
        <v>0.83299999999999996</v>
      </c>
      <c r="AA7269" s="8">
        <f>IF(ISNUMBER($X7269), _xlfn.XLOOKUP($X7269,Sheet3!$A$2:$A$392,Sheet3!$D$2:$D$392,"none", 1,1), $AF$2)</f>
        <v>0.67869999999999997</v>
      </c>
    </row>
    <row r="7270" spans="1:27">
      <c r="A7270">
        <v>1461</v>
      </c>
      <c r="B7270" t="s">
        <v>1762</v>
      </c>
      <c r="C7270" t="s">
        <v>297</v>
      </c>
      <c r="D7270">
        <v>3</v>
      </c>
      <c r="E7270">
        <v>16</v>
      </c>
      <c r="F7270">
        <v>21.7233171936</v>
      </c>
      <c r="G7270">
        <v>-5</v>
      </c>
      <c r="H7270">
        <v>43</v>
      </c>
      <c r="I7270">
        <v>49.673021736000003</v>
      </c>
      <c r="J7270">
        <f>(D7270+E7270/60+F7270/3600)*15</f>
        <v>49.090513821640002</v>
      </c>
      <c r="K7270">
        <f>IF(G7270&lt;0, G7270-H7270/60-I7270/3600, G7270+H7270/60+I7270/3600)</f>
        <v>-5.7304647282600003</v>
      </c>
      <c r="L7270">
        <v>21.582999999999998</v>
      </c>
      <c r="M7270">
        <v>-20.736999999999998</v>
      </c>
      <c r="N7270">
        <v>2.34</v>
      </c>
      <c r="O7270" t="s">
        <v>9341</v>
      </c>
      <c r="P7270">
        <v>7.92</v>
      </c>
      <c r="Q7270">
        <v>6.31</v>
      </c>
      <c r="R7270" t="s">
        <v>9341</v>
      </c>
      <c r="S7270">
        <v>5.6619999999999999</v>
      </c>
      <c r="T7270" t="s">
        <v>9341</v>
      </c>
      <c r="U7270" t="s">
        <v>9406</v>
      </c>
      <c r="V7270" t="str">
        <f>LEFT($U7270,2)</f>
        <v>K4</v>
      </c>
      <c r="W7270" s="3">
        <f>_xlfn.XLOOKUP(V7270,$AC$2:$AC$43,$AD$2:$AD$43,"none")</f>
        <v>1</v>
      </c>
      <c r="X7270" s="3">
        <f>IF(ISNUMBER($W7270), 4600 * (1 / (0.92 * $W7270 + 1.7) + 1 / (0.92 * $W7270 + 0.62)),"none")</f>
        <v>4742.7381778526815</v>
      </c>
      <c r="Y7270" s="8">
        <f>IF(ISNUMBER($X7270), _xlfn.XLOOKUP($X7270,Sheet3!$A$2:$A$392,Sheet3!$B$2:$B$392,"none", 1,1), $AF$2)</f>
        <v>1</v>
      </c>
      <c r="Z7270" s="8">
        <f>IF(ISNUMBER($X7270), _xlfn.XLOOKUP($X7270,Sheet3!$A$2:$A$392,Sheet3!$C$2:$C$392,"none", 1,1), $AF$2)</f>
        <v>0.77500000000000002</v>
      </c>
      <c r="AA7270" s="8">
        <f>IF(ISNUMBER($X7270), _xlfn.XLOOKUP($X7270,Sheet3!$A$2:$A$392,Sheet3!$D$2:$D$392,"none", 1,1), $AF$2)</f>
        <v>0.55479999999999996</v>
      </c>
    </row>
    <row r="7271" spans="1:27">
      <c r="A7271">
        <v>2140</v>
      </c>
      <c r="B7271" t="s">
        <v>2441</v>
      </c>
      <c r="C7271" t="s">
        <v>12</v>
      </c>
      <c r="D7271">
        <v>5</v>
      </c>
      <c r="E7271">
        <v>46</v>
      </c>
      <c r="F7271">
        <v>2.8681650024000001</v>
      </c>
      <c r="G7271">
        <v>-4</v>
      </c>
      <c r="H7271">
        <v>16</v>
      </c>
      <c r="I7271">
        <v>6.5457086159999998</v>
      </c>
      <c r="J7271">
        <f>(D7271+E7271/60+F7271/3600)*15</f>
        <v>86.511950687509994</v>
      </c>
      <c r="K7271">
        <f>IF(G7271&lt;0, G7271-H7271/60-I7271/3600, G7271+H7271/60+I7271/3600)</f>
        <v>-4.2684849190599996</v>
      </c>
      <c r="L7271">
        <v>8.8789999999999996</v>
      </c>
      <c r="M7271">
        <v>-68.730999999999995</v>
      </c>
      <c r="N7271">
        <v>8.9600000000000009</v>
      </c>
      <c r="O7271" t="s">
        <v>9341</v>
      </c>
      <c r="P7271">
        <v>7.39</v>
      </c>
      <c r="Q7271">
        <v>6.31</v>
      </c>
      <c r="R7271" t="s">
        <v>9341</v>
      </c>
      <c r="S7271">
        <v>6.0309999999999997</v>
      </c>
      <c r="T7271" t="s">
        <v>9341</v>
      </c>
      <c r="U7271" t="s">
        <v>9403</v>
      </c>
      <c r="V7271" t="str">
        <f>LEFT($U7271,2)</f>
        <v>K0</v>
      </c>
      <c r="W7271" s="3">
        <f>_xlfn.XLOOKUP(V7271,$AC$2:$AC$43,$AD$2:$AD$43,"none")</f>
        <v>0.81</v>
      </c>
      <c r="X7271" s="3">
        <f>IF(ISNUMBER($W7271), 4600 * (1 / (0.92 * $W7271 + 1.7) + 1 / (0.92 * $W7271 + 0.62)),"none")</f>
        <v>5250.7063834266155</v>
      </c>
      <c r="Y7271" s="8">
        <f>IF(ISNUMBER($X7271), _xlfn.XLOOKUP($X7271,Sheet3!$A$2:$A$392,Sheet3!$B$2:$B$392,"none", 1,1), $AF$2)</f>
        <v>1</v>
      </c>
      <c r="Z7271" s="8">
        <f>IF(ISNUMBER($X7271), _xlfn.XLOOKUP($X7271,Sheet3!$A$2:$A$392,Sheet3!$C$2:$C$392,"none", 1,1), $AF$2)</f>
        <v>0.83299999999999996</v>
      </c>
      <c r="AA7271" s="8">
        <f>IF(ISNUMBER($X7271), _xlfn.XLOOKUP($X7271,Sheet3!$A$2:$A$392,Sheet3!$D$2:$D$392,"none", 1,1), $AF$2)</f>
        <v>0.67869999999999997</v>
      </c>
    </row>
    <row r="7272" spans="1:27">
      <c r="A7272">
        <v>2483</v>
      </c>
      <c r="B7272" t="s">
        <v>2785</v>
      </c>
      <c r="C7272" t="s">
        <v>25</v>
      </c>
      <c r="D7272">
        <v>6</v>
      </c>
      <c r="E7272">
        <v>38</v>
      </c>
      <c r="F7272">
        <v>38.187286843199999</v>
      </c>
      <c r="G7272">
        <v>1</v>
      </c>
      <c r="H7272">
        <v>36</v>
      </c>
      <c r="I7272">
        <v>48.675208607999998</v>
      </c>
      <c r="J7272">
        <f>(D7272+E7272/60+F7272/3600)*15</f>
        <v>99.659113695179997</v>
      </c>
      <c r="K7272">
        <f>IF(G7272&lt;0, G7272-H7272/60-I7272/3600, G7272+H7272/60+I7272/3600)</f>
        <v>1.6135208912800001</v>
      </c>
      <c r="L7272">
        <v>-6.3E-2</v>
      </c>
      <c r="M7272">
        <v>-1.4350000000000001</v>
      </c>
      <c r="N7272">
        <v>0.59</v>
      </c>
      <c r="O7272">
        <v>5.67</v>
      </c>
      <c r="P7272">
        <v>6.44</v>
      </c>
      <c r="Q7272">
        <v>6.31</v>
      </c>
      <c r="R7272">
        <v>6.11</v>
      </c>
      <c r="S7272">
        <v>6.1760000000000002</v>
      </c>
      <c r="T7272">
        <v>6.04</v>
      </c>
      <c r="U7272" t="s">
        <v>10232</v>
      </c>
      <c r="V7272" t="str">
        <f>LEFT($U7272,2)</f>
        <v>O9</v>
      </c>
      <c r="W7272" s="3" t="str">
        <f>_xlfn.XLOOKUP(V7272,$AC$2:$AC$43,$AD$2:$AD$43,"none")</f>
        <v>none</v>
      </c>
      <c r="X7272" s="3" t="str">
        <f>IF(ISNUMBER($W7272), 4600 * (1 / (0.92 * $W7272 + 1.7) + 1 / (0.92 * $W7272 + 0.62)),"none")</f>
        <v>none</v>
      </c>
      <c r="Y7272" s="8">
        <f>IF(ISNUMBER($X7272), _xlfn.XLOOKUP($X7272,Sheet3!$A$2:$A$392,Sheet3!$B$2:$B$392,"none", 1,1), $AF$2)</f>
        <v>0.8</v>
      </c>
      <c r="Z7272" s="8">
        <f>IF(ISNUMBER($X7272), _xlfn.XLOOKUP($X7272,Sheet3!$A$2:$A$392,Sheet3!$C$2:$C$392,"none", 1,1), $AF$2)</f>
        <v>0.8</v>
      </c>
      <c r="AA7272" s="8">
        <f>IF(ISNUMBER($X7272), _xlfn.XLOOKUP($X7272,Sheet3!$A$2:$A$392,Sheet3!$D$2:$D$392,"none", 1,1), $AF$2)</f>
        <v>0.8</v>
      </c>
    </row>
    <row r="7273" spans="1:27">
      <c r="A7273">
        <v>2875</v>
      </c>
      <c r="B7273" t="s">
        <v>3178</v>
      </c>
      <c r="C7273" t="s">
        <v>313</v>
      </c>
      <c r="D7273">
        <v>7</v>
      </c>
      <c r="E7273">
        <v>43</v>
      </c>
      <c r="F7273">
        <v>5.4181299999999997</v>
      </c>
      <c r="G7273">
        <v>0</v>
      </c>
      <c r="H7273">
        <v>11</v>
      </c>
      <c r="I7273">
        <v>21.598199999999999</v>
      </c>
      <c r="J7273">
        <f>(D7273+E7273/60+F7273/3600)*15</f>
        <v>115.77257554166667</v>
      </c>
      <c r="K7273">
        <f>IF(G7273&lt;0, G7273-H7273/60-I7273/3600, G7273+H7273/60+I7273/3600)</f>
        <v>0.18933283333333331</v>
      </c>
      <c r="L7273">
        <v>1.08</v>
      </c>
      <c r="M7273">
        <v>-13.1</v>
      </c>
      <c r="N7273">
        <v>5.81</v>
      </c>
      <c r="O7273" t="s">
        <v>9341</v>
      </c>
      <c r="P7273">
        <v>7.4669999999999996</v>
      </c>
      <c r="Q7273">
        <v>6.31</v>
      </c>
      <c r="R7273" t="s">
        <v>9341</v>
      </c>
      <c r="S7273" t="s">
        <v>9341</v>
      </c>
      <c r="T7273" t="s">
        <v>9341</v>
      </c>
      <c r="U7273" t="s">
        <v>9403</v>
      </c>
      <c r="V7273" t="str">
        <f>LEFT($U7273,2)</f>
        <v>K0</v>
      </c>
      <c r="W7273" s="3">
        <f>_xlfn.XLOOKUP(V7273,$AC$2:$AC$43,$AD$2:$AD$43,"none")</f>
        <v>0.81</v>
      </c>
      <c r="X7273" s="3">
        <f>IF(ISNUMBER($W7273), 4600 * (1 / (0.92 * $W7273 + 1.7) + 1 / (0.92 * $W7273 + 0.62)),"none")</f>
        <v>5250.7063834266155</v>
      </c>
      <c r="Y7273" s="8">
        <f>IF(ISNUMBER($X7273), _xlfn.XLOOKUP($X7273,Sheet3!$A$2:$A$392,Sheet3!$B$2:$B$392,"none", 1,1), $AF$2)</f>
        <v>1</v>
      </c>
      <c r="Z7273" s="8">
        <f>IF(ISNUMBER($X7273), _xlfn.XLOOKUP($X7273,Sheet3!$A$2:$A$392,Sheet3!$C$2:$C$392,"none", 1,1), $AF$2)</f>
        <v>0.83299999999999996</v>
      </c>
      <c r="AA7273" s="8">
        <f>IF(ISNUMBER($X7273), _xlfn.XLOOKUP($X7273,Sheet3!$A$2:$A$392,Sheet3!$D$2:$D$392,"none", 1,1), $AF$2)</f>
        <v>0.67869999999999997</v>
      </c>
    </row>
    <row r="7274" spans="1:27">
      <c r="A7274">
        <v>2931</v>
      </c>
      <c r="B7274" t="s">
        <v>3234</v>
      </c>
      <c r="C7274" t="s">
        <v>297</v>
      </c>
      <c r="D7274">
        <v>8</v>
      </c>
      <c r="E7274">
        <v>1</v>
      </c>
      <c r="F7274">
        <v>0.78141000000000005</v>
      </c>
      <c r="G7274">
        <v>23</v>
      </c>
      <c r="H7274">
        <v>34</v>
      </c>
      <c r="I7274">
        <v>59.138100000000001</v>
      </c>
      <c r="J7274">
        <f>(D7274+E7274/60+F7274/3600)*15</f>
        <v>120.25325587500002</v>
      </c>
      <c r="K7274">
        <f>IF(G7274&lt;0, G7274-H7274/60-I7274/3600, G7274+H7274/60+I7274/3600)</f>
        <v>23.583093916666666</v>
      </c>
      <c r="L7274">
        <v>-18.95</v>
      </c>
      <c r="M7274">
        <v>-27.75</v>
      </c>
      <c r="N7274">
        <v>11.37</v>
      </c>
      <c r="O7274">
        <v>8.17</v>
      </c>
      <c r="P7274">
        <v>7.31</v>
      </c>
      <c r="Q7274">
        <v>6.31</v>
      </c>
      <c r="R7274" t="s">
        <v>9341</v>
      </c>
      <c r="S7274" t="s">
        <v>9341</v>
      </c>
      <c r="T7274" t="s">
        <v>9341</v>
      </c>
      <c r="U7274" t="s">
        <v>10356</v>
      </c>
      <c r="V7274" t="str">
        <f>LEFT($U7274,2)</f>
        <v>K1</v>
      </c>
      <c r="W7274" s="3">
        <f>_xlfn.XLOOKUP(V7274,$AC$2:$AC$43,$AD$2:$AD$43,"none")</f>
        <v>0.86</v>
      </c>
      <c r="X7274" s="3">
        <f>IF(ISNUMBER($W7274), 4600 * (1 / (0.92 * $W7274 + 1.7) + 1 / (0.92 * $W7274 + 0.62)),"none")</f>
        <v>5106.1368670782376</v>
      </c>
      <c r="Y7274" s="8">
        <f>IF(ISNUMBER($X7274), _xlfn.XLOOKUP($X7274,Sheet3!$A$2:$A$392,Sheet3!$B$2:$B$392,"none", 1,1), $AF$2)</f>
        <v>1</v>
      </c>
      <c r="Z7274" s="8">
        <f>IF(ISNUMBER($X7274), _xlfn.XLOOKUP($X7274,Sheet3!$A$2:$A$392,Sheet3!$C$2:$C$392,"none", 1,1), $AF$2)</f>
        <v>0.82210000000000005</v>
      </c>
      <c r="AA7274" s="8">
        <f>IF(ISNUMBER($X7274), _xlfn.XLOOKUP($X7274,Sheet3!$A$2:$A$392,Sheet3!$D$2:$D$392,"none", 1,1), $AF$2)</f>
        <v>0.65410000000000001</v>
      </c>
    </row>
    <row r="7275" spans="1:27">
      <c r="A7275">
        <v>3649</v>
      </c>
      <c r="B7275" t="s">
        <v>3952</v>
      </c>
      <c r="C7275" t="s">
        <v>313</v>
      </c>
      <c r="D7275">
        <v>22</v>
      </c>
      <c r="E7275">
        <v>40</v>
      </c>
      <c r="F7275">
        <v>47.972800747199997</v>
      </c>
      <c r="G7275">
        <v>-3</v>
      </c>
      <c r="H7275">
        <v>33</v>
      </c>
      <c r="I7275">
        <v>15.510163068000001</v>
      </c>
      <c r="J7275">
        <f>(D7275+E7275/60+F7275/3600)*15</f>
        <v>340.19988666978003</v>
      </c>
      <c r="K7275">
        <f>IF(G7275&lt;0, G7275-H7275/60-I7275/3600, G7275+H7275/60+I7275/3600)</f>
        <v>-3.55430837863</v>
      </c>
      <c r="L7275">
        <v>-14.154</v>
      </c>
      <c r="M7275">
        <v>-39.69</v>
      </c>
      <c r="N7275">
        <v>28.95</v>
      </c>
      <c r="O7275" t="s">
        <v>9341</v>
      </c>
      <c r="P7275">
        <v>6.83</v>
      </c>
      <c r="Q7275">
        <v>6.31</v>
      </c>
      <c r="R7275" t="s">
        <v>9341</v>
      </c>
      <c r="S7275">
        <v>6.577</v>
      </c>
      <c r="T7275" t="s">
        <v>9341</v>
      </c>
      <c r="U7275" t="s">
        <v>10510</v>
      </c>
      <c r="V7275" t="str">
        <f>LEFT($U7275,2)</f>
        <v>G9</v>
      </c>
      <c r="W7275" s="3" t="str">
        <f>_xlfn.XLOOKUP(V7275,$AC$2:$AC$43,$AD$2:$AD$43,"none")</f>
        <v>none</v>
      </c>
      <c r="X7275" s="3" t="str">
        <f>IF(ISNUMBER($W7275), 4600 * (1 / (0.92 * $W7275 + 1.7) + 1 / (0.92 * $W7275 + 0.62)),"none")</f>
        <v>none</v>
      </c>
      <c r="Y7275" s="8">
        <f>IF(ISNUMBER($X7275), _xlfn.XLOOKUP($X7275,Sheet3!$A$2:$A$392,Sheet3!$B$2:$B$392,"none", 1,1), $AF$2)</f>
        <v>0.8</v>
      </c>
      <c r="Z7275" s="8">
        <f>IF(ISNUMBER($X7275), _xlfn.XLOOKUP($X7275,Sheet3!$A$2:$A$392,Sheet3!$C$2:$C$392,"none", 1,1), $AF$2)</f>
        <v>0.8</v>
      </c>
      <c r="AA7275" s="8">
        <f>IF(ISNUMBER($X7275), _xlfn.XLOOKUP($X7275,Sheet3!$A$2:$A$392,Sheet3!$D$2:$D$392,"none", 1,1), $AF$2)</f>
        <v>0.8</v>
      </c>
    </row>
    <row r="7276" spans="1:27">
      <c r="A7276">
        <v>3880</v>
      </c>
      <c r="B7276" t="s">
        <v>4183</v>
      </c>
      <c r="C7276" t="s">
        <v>313</v>
      </c>
      <c r="D7276">
        <v>2</v>
      </c>
      <c r="E7276">
        <v>42</v>
      </c>
      <c r="F7276">
        <v>28.937088712800001</v>
      </c>
      <c r="G7276">
        <v>10</v>
      </c>
      <c r="H7276">
        <v>44</v>
      </c>
      <c r="I7276">
        <v>30.224220144</v>
      </c>
      <c r="J7276">
        <f>(D7276+E7276/60+F7276/3600)*15</f>
        <v>40.620571202969998</v>
      </c>
      <c r="K7276">
        <f>IF(G7276&lt;0, G7276-H7276/60-I7276/3600, G7276+H7276/60+I7276/3600)</f>
        <v>10.741728950039999</v>
      </c>
      <c r="L7276">
        <v>-26.486999999999998</v>
      </c>
      <c r="M7276">
        <v>-23.617999999999999</v>
      </c>
      <c r="N7276">
        <v>8.0399999999999991</v>
      </c>
      <c r="O7276" t="s">
        <v>9341</v>
      </c>
      <c r="P7276">
        <v>6.36</v>
      </c>
      <c r="Q7276">
        <v>6.31</v>
      </c>
      <c r="R7276" t="s">
        <v>9341</v>
      </c>
      <c r="S7276">
        <v>6.2990000000000004</v>
      </c>
      <c r="T7276" t="s">
        <v>9341</v>
      </c>
      <c r="U7276" t="s">
        <v>9352</v>
      </c>
      <c r="V7276" t="str">
        <f>LEFT($U7276,2)</f>
        <v>A2</v>
      </c>
      <c r="W7276" s="3">
        <f>_xlfn.XLOOKUP(V7276,$AC$2:$AC$43,$AD$2:$AD$43,"none")</f>
        <v>0.05</v>
      </c>
      <c r="X7276" s="3">
        <f>IF(ISNUMBER($W7276), 4600 * (1 / (0.92 * $W7276 + 1.7) + 1 / (0.92 * $W7276 + 0.62)),"none")</f>
        <v>9541.5002631497482</v>
      </c>
      <c r="Y7276" s="8">
        <f>IF(ISNUMBER($X7276), _xlfn.XLOOKUP($X7276,Sheet3!$A$2:$A$392,Sheet3!$B$2:$B$392,"none", 1,1), $AF$2)</f>
        <v>0.65039999999999998</v>
      </c>
      <c r="Z7276" s="8">
        <f>IF(ISNUMBER($X7276), _xlfn.XLOOKUP($X7276,Sheet3!$A$2:$A$392,Sheet3!$C$2:$C$392,"none", 1,1), $AF$2)</f>
        <v>0.72150000000000003</v>
      </c>
      <c r="AA7276" s="8">
        <f>IF(ISNUMBER($X7276), _xlfn.XLOOKUP($X7276,Sheet3!$A$2:$A$392,Sheet3!$D$2:$D$392,"none", 1,1), $AF$2)</f>
        <v>1</v>
      </c>
    </row>
    <row r="7277" spans="1:27">
      <c r="A7277">
        <v>4100</v>
      </c>
      <c r="B7277" t="s">
        <v>4403</v>
      </c>
      <c r="C7277" t="s">
        <v>16</v>
      </c>
      <c r="D7277">
        <v>21</v>
      </c>
      <c r="E7277">
        <v>35</v>
      </c>
      <c r="F7277">
        <v>19.1165135016</v>
      </c>
      <c r="G7277">
        <v>28</v>
      </c>
      <c r="H7277">
        <v>11</v>
      </c>
      <c r="I7277">
        <v>51.384718499999998</v>
      </c>
      <c r="J7277">
        <f>(D7277+E7277/60+F7277/3600)*15</f>
        <v>323.82965213959</v>
      </c>
      <c r="K7277">
        <f>IF(G7277&lt;0, G7277-H7277/60-I7277/3600, G7277+H7277/60+I7277/3600)</f>
        <v>28.197606866250002</v>
      </c>
      <c r="L7277">
        <v>139.251</v>
      </c>
      <c r="M7277">
        <v>-33.137</v>
      </c>
      <c r="N7277">
        <v>13.72</v>
      </c>
      <c r="O7277">
        <v>6.61</v>
      </c>
      <c r="P7277">
        <v>6.66</v>
      </c>
      <c r="Q7277">
        <v>6.31</v>
      </c>
      <c r="R7277" t="s">
        <v>9341</v>
      </c>
      <c r="S7277">
        <v>6.1660000000000004</v>
      </c>
      <c r="T7277" t="s">
        <v>9341</v>
      </c>
      <c r="U7277" t="s">
        <v>9654</v>
      </c>
      <c r="V7277" t="str">
        <f>LEFT($U7277,2)</f>
        <v>F0</v>
      </c>
      <c r="W7277" s="3">
        <f>_xlfn.XLOOKUP(V7277,$AC$2:$AC$43,$AD$2:$AD$43,"none")</f>
        <v>0.32</v>
      </c>
      <c r="X7277" s="3">
        <f>IF(ISNUMBER($W7277), 4600 * (1 / (0.92 * $W7277 + 1.7) + 1 / (0.92 * $W7277 + 0.62)),"none")</f>
        <v>7337.0792549848238</v>
      </c>
      <c r="Y7277" s="8">
        <f>IF(ISNUMBER($X7277), _xlfn.XLOOKUP($X7277,Sheet3!$A$2:$A$392,Sheet3!$B$2:$B$392,"none", 1,1), $AF$2)</f>
        <v>0.86680000000000001</v>
      </c>
      <c r="Z7277" s="8">
        <f>IF(ISNUMBER($X7277), _xlfn.XLOOKUP($X7277,Sheet3!$A$2:$A$392,Sheet3!$C$2:$C$392,"none", 1,1), $AF$2)</f>
        <v>0.87180000000000002</v>
      </c>
      <c r="AA7277" s="8">
        <f>IF(ISNUMBER($X7277), _xlfn.XLOOKUP($X7277,Sheet3!$A$2:$A$392,Sheet3!$D$2:$D$392,"none", 1,1), $AF$2)</f>
        <v>1</v>
      </c>
    </row>
    <row r="7278" spans="1:27">
      <c r="A7278">
        <v>4395</v>
      </c>
      <c r="B7278" t="s">
        <v>4698</v>
      </c>
      <c r="C7278" t="s">
        <v>297</v>
      </c>
      <c r="D7278">
        <v>9</v>
      </c>
      <c r="E7278">
        <v>35</v>
      </c>
      <c r="F7278">
        <v>33.800188166399998</v>
      </c>
      <c r="G7278">
        <v>-19</v>
      </c>
      <c r="H7278">
        <v>35</v>
      </c>
      <c r="I7278">
        <v>0.22703081999999999</v>
      </c>
      <c r="J7278">
        <f>(D7278+E7278/60+F7278/3600)*15</f>
        <v>143.89083411736001</v>
      </c>
      <c r="K7278">
        <f>IF(G7278&lt;0, G7278-H7278/60-I7278/3600, G7278+H7278/60+I7278/3600)</f>
        <v>-19.583396397449999</v>
      </c>
      <c r="L7278">
        <v>-26.791</v>
      </c>
      <c r="M7278">
        <v>-32.899000000000001</v>
      </c>
      <c r="N7278">
        <v>10.94</v>
      </c>
      <c r="O7278" t="s">
        <v>9341</v>
      </c>
      <c r="P7278">
        <v>6.37</v>
      </c>
      <c r="Q7278">
        <v>6.31</v>
      </c>
      <c r="R7278" t="s">
        <v>9341</v>
      </c>
      <c r="S7278">
        <v>6.3310000000000004</v>
      </c>
      <c r="T7278" t="s">
        <v>9341</v>
      </c>
      <c r="U7278" t="s">
        <v>9394</v>
      </c>
      <c r="V7278" t="str">
        <f>LEFT($U7278,2)</f>
        <v>A0</v>
      </c>
      <c r="W7278" s="3">
        <f>_xlfn.XLOOKUP(V7278,$AC$2:$AC$43,$AD$2:$AD$43,"none")</f>
        <v>-0.01</v>
      </c>
      <c r="X7278" s="3">
        <f>IF(ISNUMBER($W7278), 4600 * (1 / (0.92 * $W7278 + 1.7) + 1 / (0.92 * $W7278 + 0.62)),"none")</f>
        <v>10251.712375722911</v>
      </c>
      <c r="Y7278" s="8">
        <f>IF(ISNUMBER($X7278), _xlfn.XLOOKUP($X7278,Sheet3!$A$2:$A$392,Sheet3!$B$2:$B$392,"none", 1,1), $AF$2)</f>
        <v>0.6109</v>
      </c>
      <c r="Z7278" s="8">
        <f>IF(ISNUMBER($X7278), _xlfn.XLOOKUP($X7278,Sheet3!$A$2:$A$392,Sheet3!$C$2:$C$392,"none", 1,1), $AF$2)</f>
        <v>0.69189999999999996</v>
      </c>
      <c r="AA7278" s="8">
        <f>IF(ISNUMBER($X7278), _xlfn.XLOOKUP($X7278,Sheet3!$A$2:$A$392,Sheet3!$D$2:$D$392,"none", 1,1), $AF$2)</f>
        <v>1</v>
      </c>
    </row>
    <row r="7279" spans="1:27">
      <c r="A7279">
        <v>4504</v>
      </c>
      <c r="B7279" t="s">
        <v>4807</v>
      </c>
      <c r="C7279" t="s">
        <v>12</v>
      </c>
      <c r="D7279">
        <v>10</v>
      </c>
      <c r="E7279">
        <v>24</v>
      </c>
      <c r="F7279">
        <v>13.1771876424</v>
      </c>
      <c r="G7279">
        <v>2</v>
      </c>
      <c r="H7279">
        <v>22</v>
      </c>
      <c r="I7279">
        <v>4.8631459440000002</v>
      </c>
      <c r="J7279">
        <f>(D7279+E7279/60+F7279/3600)*15</f>
        <v>156.05490494851</v>
      </c>
      <c r="K7279">
        <f>IF(G7279&lt;0, G7279-H7279/60-I7279/3600, G7279+H7279/60+I7279/3600)</f>
        <v>2.3680175405399999</v>
      </c>
      <c r="L7279">
        <v>44.890999999999998</v>
      </c>
      <c r="M7279">
        <v>-22.422000000000001</v>
      </c>
      <c r="N7279">
        <v>11.29</v>
      </c>
      <c r="O7279" t="s">
        <v>9341</v>
      </c>
      <c r="P7279">
        <v>7.298</v>
      </c>
      <c r="Q7279">
        <v>6.31</v>
      </c>
      <c r="R7279" t="s">
        <v>9341</v>
      </c>
      <c r="S7279">
        <v>6.04</v>
      </c>
      <c r="T7279" t="s">
        <v>9341</v>
      </c>
      <c r="U7279" t="s">
        <v>9958</v>
      </c>
      <c r="V7279" t="str">
        <f>LEFT($U7279,2)</f>
        <v>K0</v>
      </c>
      <c r="W7279" s="3">
        <f>_xlfn.XLOOKUP(V7279,$AC$2:$AC$43,$AD$2:$AD$43,"none")</f>
        <v>0.81</v>
      </c>
      <c r="X7279" s="3">
        <f>IF(ISNUMBER($W7279), 4600 * (1 / (0.92 * $W7279 + 1.7) + 1 / (0.92 * $W7279 + 0.62)),"none")</f>
        <v>5250.7063834266155</v>
      </c>
      <c r="Y7279" s="8">
        <f>IF(ISNUMBER($X7279), _xlfn.XLOOKUP($X7279,Sheet3!$A$2:$A$392,Sheet3!$B$2:$B$392,"none", 1,1), $AF$2)</f>
        <v>1</v>
      </c>
      <c r="Z7279" s="8">
        <f>IF(ISNUMBER($X7279), _xlfn.XLOOKUP($X7279,Sheet3!$A$2:$A$392,Sheet3!$C$2:$C$392,"none", 1,1), $AF$2)</f>
        <v>0.83299999999999996</v>
      </c>
      <c r="AA7279" s="8">
        <f>IF(ISNUMBER($X7279), _xlfn.XLOOKUP($X7279,Sheet3!$A$2:$A$392,Sheet3!$D$2:$D$392,"none", 1,1), $AF$2)</f>
        <v>0.67869999999999997</v>
      </c>
    </row>
    <row r="7280" spans="1:27">
      <c r="A7280">
        <v>5120</v>
      </c>
      <c r="B7280" t="s">
        <v>5423</v>
      </c>
      <c r="C7280" t="s">
        <v>12</v>
      </c>
      <c r="D7280">
        <v>14</v>
      </c>
      <c r="E7280">
        <v>3</v>
      </c>
      <c r="F7280">
        <v>4.0693241711999999</v>
      </c>
      <c r="G7280">
        <v>-17</v>
      </c>
      <c r="H7280">
        <v>22</v>
      </c>
      <c r="I7280">
        <v>1.2518914080000001</v>
      </c>
      <c r="J7280">
        <f>(D7280+E7280/60+F7280/3600)*15</f>
        <v>210.76695551738001</v>
      </c>
      <c r="K7280">
        <f>IF(G7280&lt;0, G7280-H7280/60-I7280/3600, G7280+H7280/60+I7280/3600)</f>
        <v>-17.36701441428</v>
      </c>
      <c r="L7280">
        <v>-184.238</v>
      </c>
      <c r="M7280">
        <v>-10.420999999999999</v>
      </c>
      <c r="N7280">
        <v>6.72</v>
      </c>
      <c r="O7280" t="s">
        <v>9341</v>
      </c>
      <c r="P7280">
        <v>7.69</v>
      </c>
      <c r="Q7280">
        <v>6.31</v>
      </c>
      <c r="R7280" t="s">
        <v>9341</v>
      </c>
      <c r="S7280">
        <v>5.8460000000000001</v>
      </c>
      <c r="T7280" t="s">
        <v>9341</v>
      </c>
      <c r="U7280" t="s">
        <v>10091</v>
      </c>
      <c r="V7280" t="str">
        <f>LEFT($U7280,2)</f>
        <v>K2</v>
      </c>
      <c r="W7280" s="3">
        <f>_xlfn.XLOOKUP(V7280,$AC$2:$AC$43,$AD$2:$AD$43,"none")</f>
        <v>0.92</v>
      </c>
      <c r="X7280" s="3">
        <f>IF(ISNUMBER($W7280), 4600 * (1 / (0.92 * $W7280 + 1.7) + 1 / (0.92 * $W7280 + 0.62)),"none")</f>
        <v>4943.4058698702656</v>
      </c>
      <c r="Y7280" s="8">
        <f>IF(ISNUMBER($X7280), _xlfn.XLOOKUP($X7280,Sheet3!$A$2:$A$392,Sheet3!$B$2:$B$392,"none", 1,1), $AF$2)</f>
        <v>1</v>
      </c>
      <c r="Z7280" s="8">
        <f>IF(ISNUMBER($X7280), _xlfn.XLOOKUP($X7280,Sheet3!$A$2:$A$392,Sheet3!$C$2:$C$392,"none", 1,1), $AF$2)</f>
        <v>0.79920000000000002</v>
      </c>
      <c r="AA7280" s="8">
        <f>IF(ISNUMBER($X7280), _xlfn.XLOOKUP($X7280,Sheet3!$A$2:$A$392,Sheet3!$D$2:$D$392,"none", 1,1), $AF$2)</f>
        <v>0.60450000000000004</v>
      </c>
    </row>
    <row r="7281" spans="1:27">
      <c r="A7281">
        <v>5154</v>
      </c>
      <c r="B7281" t="s">
        <v>5457</v>
      </c>
      <c r="C7281" t="s">
        <v>297</v>
      </c>
      <c r="D7281">
        <v>14</v>
      </c>
      <c r="E7281">
        <v>19</v>
      </c>
      <c r="F7281">
        <v>47.738537676</v>
      </c>
      <c r="G7281">
        <v>38</v>
      </c>
      <c r="H7281">
        <v>47</v>
      </c>
      <c r="I7281">
        <v>38.578659612000003</v>
      </c>
      <c r="J7281">
        <f>(D7281+E7281/60+F7281/3600)*15</f>
        <v>214.94891057364998</v>
      </c>
      <c r="K7281">
        <f>IF(G7281&lt;0, G7281-H7281/60-I7281/3600, G7281+H7281/60+I7281/3600)</f>
        <v>38.794049627669999</v>
      </c>
      <c r="L7281">
        <v>27.141999999999999</v>
      </c>
      <c r="M7281">
        <v>-11.102</v>
      </c>
      <c r="N7281">
        <v>7.89</v>
      </c>
      <c r="O7281" t="s">
        <v>9341</v>
      </c>
      <c r="P7281">
        <v>6.3639999999999999</v>
      </c>
      <c r="Q7281">
        <v>6.31</v>
      </c>
      <c r="R7281" t="s">
        <v>9341</v>
      </c>
      <c r="S7281">
        <v>6.3179999999999996</v>
      </c>
      <c r="T7281" t="s">
        <v>9341</v>
      </c>
      <c r="U7281" t="s">
        <v>9352</v>
      </c>
      <c r="V7281" t="str">
        <f>LEFT($U7281,2)</f>
        <v>A2</v>
      </c>
      <c r="W7281" s="3">
        <f>_xlfn.XLOOKUP(V7281,$AC$2:$AC$43,$AD$2:$AD$43,"none")</f>
        <v>0.05</v>
      </c>
      <c r="X7281" s="3">
        <f>IF(ISNUMBER($W7281), 4600 * (1 / (0.92 * $W7281 + 1.7) + 1 / (0.92 * $W7281 + 0.62)),"none")</f>
        <v>9541.5002631497482</v>
      </c>
      <c r="Y7281" s="8">
        <f>IF(ISNUMBER($X7281), _xlfn.XLOOKUP($X7281,Sheet3!$A$2:$A$392,Sheet3!$B$2:$B$392,"none", 1,1), $AF$2)</f>
        <v>0.65039999999999998</v>
      </c>
      <c r="Z7281" s="8">
        <f>IF(ISNUMBER($X7281), _xlfn.XLOOKUP($X7281,Sheet3!$A$2:$A$392,Sheet3!$C$2:$C$392,"none", 1,1), $AF$2)</f>
        <v>0.72150000000000003</v>
      </c>
      <c r="AA7281" s="8">
        <f>IF(ISNUMBER($X7281), _xlfn.XLOOKUP($X7281,Sheet3!$A$2:$A$392,Sheet3!$D$2:$D$392,"none", 1,1), $AF$2)</f>
        <v>1</v>
      </c>
    </row>
    <row r="7282" spans="1:27">
      <c r="A7282">
        <v>5365</v>
      </c>
      <c r="B7282" t="s">
        <v>5668</v>
      </c>
      <c r="C7282" t="s">
        <v>297</v>
      </c>
      <c r="D7282">
        <v>16</v>
      </c>
      <c r="E7282">
        <v>56</v>
      </c>
      <c r="F7282">
        <v>18</v>
      </c>
      <c r="G7282">
        <v>-40</v>
      </c>
      <c r="H7282">
        <v>40</v>
      </c>
      <c r="I7282">
        <v>0</v>
      </c>
      <c r="J7282">
        <f>(D7282+E7282/60+F7282/3600)*15</f>
        <v>254.07499999999999</v>
      </c>
      <c r="K7282">
        <f>IF(G7282&lt;0, G7282-H7282/60-I7282/3600, G7282+H7282/60+I7282/3600)</f>
        <v>-40.666666666666664</v>
      </c>
      <c r="L7282" t="s">
        <v>9341</v>
      </c>
      <c r="M7282" t="s">
        <v>9341</v>
      </c>
      <c r="N7282" t="s">
        <v>9341</v>
      </c>
      <c r="O7282" t="s">
        <v>9341</v>
      </c>
      <c r="P7282" t="s">
        <v>9341</v>
      </c>
      <c r="Q7282">
        <v>6.31</v>
      </c>
      <c r="R7282" t="s">
        <v>9341</v>
      </c>
      <c r="S7282" t="s">
        <v>9341</v>
      </c>
      <c r="T7282" t="s">
        <v>9341</v>
      </c>
      <c r="U7282" t="s">
        <v>9341</v>
      </c>
      <c r="V7282" t="str">
        <f>LEFT($U7282,2)</f>
        <v>~</v>
      </c>
      <c r="W7282" s="3" t="str">
        <f>_xlfn.XLOOKUP(V7282,$AC$2:$AC$43,$AD$2:$AD$43,"none")</f>
        <v>none</v>
      </c>
      <c r="X7282" s="3" t="str">
        <f>IF(ISNUMBER($W7282), 4600 * (1 / (0.92 * $W7282 + 1.7) + 1 / (0.92 * $W7282 + 0.62)),"none")</f>
        <v>none</v>
      </c>
      <c r="Y7282" s="8">
        <f>IF(ISNUMBER($X7282), _xlfn.XLOOKUP($X7282,Sheet3!$A$2:$A$392,Sheet3!$B$2:$B$392,"none", 1,1), $AF$2)</f>
        <v>0.8</v>
      </c>
      <c r="Z7282" s="8">
        <f>IF(ISNUMBER($X7282), _xlfn.XLOOKUP($X7282,Sheet3!$A$2:$A$392,Sheet3!$C$2:$C$392,"none", 1,1), $AF$2)</f>
        <v>0.8</v>
      </c>
      <c r="AA7282" s="8">
        <f>IF(ISNUMBER($X7282), _xlfn.XLOOKUP($X7282,Sheet3!$A$2:$A$392,Sheet3!$D$2:$D$392,"none", 1,1), $AF$2)</f>
        <v>0.8</v>
      </c>
    </row>
    <row r="7283" spans="1:27">
      <c r="A7283">
        <v>6033</v>
      </c>
      <c r="B7283" t="s">
        <v>6336</v>
      </c>
      <c r="C7283" t="s">
        <v>297</v>
      </c>
      <c r="D7283">
        <v>16</v>
      </c>
      <c r="E7283">
        <v>50</v>
      </c>
      <c r="F7283">
        <v>22.2515296296</v>
      </c>
      <c r="G7283">
        <v>-2</v>
      </c>
      <c r="H7283">
        <v>39</v>
      </c>
      <c r="I7283">
        <v>15.687213876</v>
      </c>
      <c r="J7283">
        <f>(D7283+E7283/60+F7283/3600)*15</f>
        <v>252.59271470678996</v>
      </c>
      <c r="K7283">
        <f>IF(G7283&lt;0, G7283-H7283/60-I7283/3600, G7283+H7283/60+I7283/3600)</f>
        <v>-2.6543575594099997</v>
      </c>
      <c r="L7283">
        <v>3.298</v>
      </c>
      <c r="M7283">
        <v>-45.61</v>
      </c>
      <c r="N7283">
        <v>17.91</v>
      </c>
      <c r="O7283" t="s">
        <v>9341</v>
      </c>
      <c r="P7283">
        <v>6.7080000000000002</v>
      </c>
      <c r="Q7283">
        <v>6.31</v>
      </c>
      <c r="R7283" t="s">
        <v>9341</v>
      </c>
      <c r="S7283">
        <v>6.2060000000000004</v>
      </c>
      <c r="T7283" t="s">
        <v>9341</v>
      </c>
      <c r="U7283" t="s">
        <v>9440</v>
      </c>
      <c r="V7283" t="str">
        <f>LEFT($U7283,2)</f>
        <v>F3</v>
      </c>
      <c r="W7283" s="3" t="str">
        <f>_xlfn.XLOOKUP(V7283,$AC$2:$AC$43,$AD$2:$AD$43,"none")</f>
        <v>none</v>
      </c>
      <c r="X7283" s="3" t="str">
        <f>IF(ISNUMBER($W7283), 4600 * (1 / (0.92 * $W7283 + 1.7) + 1 / (0.92 * $W7283 + 0.62)),"none")</f>
        <v>none</v>
      </c>
      <c r="Y7283" s="8">
        <f>IF(ISNUMBER($X7283), _xlfn.XLOOKUP($X7283,Sheet3!$A$2:$A$392,Sheet3!$B$2:$B$392,"none", 1,1), $AF$2)</f>
        <v>0.8</v>
      </c>
      <c r="Z7283" s="8">
        <f>IF(ISNUMBER($X7283), _xlfn.XLOOKUP($X7283,Sheet3!$A$2:$A$392,Sheet3!$C$2:$C$392,"none", 1,1), $AF$2)</f>
        <v>0.8</v>
      </c>
      <c r="AA7283" s="8">
        <f>IF(ISNUMBER($X7283), _xlfn.XLOOKUP($X7283,Sheet3!$A$2:$A$392,Sheet3!$D$2:$D$392,"none", 1,1), $AF$2)</f>
        <v>0.8</v>
      </c>
    </row>
    <row r="7284" spans="1:27">
      <c r="A7284">
        <v>6197</v>
      </c>
      <c r="B7284" t="s">
        <v>6500</v>
      </c>
      <c r="C7284" t="s">
        <v>12</v>
      </c>
      <c r="D7284">
        <v>20</v>
      </c>
      <c r="E7284">
        <v>59</v>
      </c>
      <c r="F7284">
        <v>4.4216709999999999</v>
      </c>
      <c r="G7284">
        <v>4</v>
      </c>
      <c r="H7284">
        <v>17</v>
      </c>
      <c r="I7284">
        <v>36.81512</v>
      </c>
      <c r="J7284">
        <f>(D7284+E7284/60+F7284/3600)*15</f>
        <v>314.7684236291667</v>
      </c>
      <c r="K7284">
        <f>IF(G7284&lt;0, G7284-H7284/60-I7284/3600, G7284+H7284/60+I7284/3600)</f>
        <v>4.2935597555555551</v>
      </c>
      <c r="L7284">
        <v>-102</v>
      </c>
      <c r="M7284">
        <v>-152</v>
      </c>
      <c r="N7284" t="s">
        <v>9341</v>
      </c>
      <c r="O7284" t="s">
        <v>9341</v>
      </c>
      <c r="P7284">
        <v>6.77</v>
      </c>
      <c r="Q7284">
        <v>6.31</v>
      </c>
      <c r="R7284" t="s">
        <v>9341</v>
      </c>
      <c r="S7284" t="s">
        <v>9341</v>
      </c>
      <c r="T7284" t="s">
        <v>9341</v>
      </c>
      <c r="U7284" t="s">
        <v>11060</v>
      </c>
      <c r="V7284" t="str">
        <f>LEFT($U7284,2)</f>
        <v>F6</v>
      </c>
      <c r="W7284" s="3" t="str">
        <f>_xlfn.XLOOKUP(V7284,$AC$2:$AC$43,$AD$2:$AD$43,"none")</f>
        <v>none</v>
      </c>
      <c r="X7284" s="3" t="str">
        <f>IF(ISNUMBER($W7284), 4600 * (1 / (0.92 * $W7284 + 1.7) + 1 / (0.92 * $W7284 + 0.62)),"none")</f>
        <v>none</v>
      </c>
      <c r="Y7284" s="8">
        <f>IF(ISNUMBER($X7284), _xlfn.XLOOKUP($X7284,Sheet3!$A$2:$A$392,Sheet3!$B$2:$B$392,"none", 1,1), $AF$2)</f>
        <v>0.8</v>
      </c>
      <c r="Z7284" s="8">
        <f>IF(ISNUMBER($X7284), _xlfn.XLOOKUP($X7284,Sheet3!$A$2:$A$392,Sheet3!$C$2:$C$392,"none", 1,1), $AF$2)</f>
        <v>0.8</v>
      </c>
      <c r="AA7284" s="8">
        <f>IF(ISNUMBER($X7284), _xlfn.XLOOKUP($X7284,Sheet3!$A$2:$A$392,Sheet3!$D$2:$D$392,"none", 1,1), $AF$2)</f>
        <v>0.8</v>
      </c>
    </row>
    <row r="7285" spans="1:27">
      <c r="A7285">
        <v>6283</v>
      </c>
      <c r="B7285" t="s">
        <v>6586</v>
      </c>
      <c r="C7285" t="s">
        <v>17</v>
      </c>
      <c r="D7285">
        <v>17</v>
      </c>
      <c r="E7285">
        <v>1</v>
      </c>
      <c r="F7285">
        <v>33.051529252800002</v>
      </c>
      <c r="G7285">
        <v>14</v>
      </c>
      <c r="H7285">
        <v>56</v>
      </c>
      <c r="I7285">
        <v>58.988031648000003</v>
      </c>
      <c r="J7285">
        <f>(D7285+E7285/60+F7285/3600)*15</f>
        <v>255.38771470521996</v>
      </c>
      <c r="K7285">
        <f>IF(G7285&lt;0, G7285-H7285/60-I7285/3600, G7285+H7285/60+I7285/3600)</f>
        <v>14.94971889768</v>
      </c>
      <c r="L7285">
        <v>6.18</v>
      </c>
      <c r="M7285">
        <v>-1.65</v>
      </c>
      <c r="N7285">
        <v>6.2</v>
      </c>
      <c r="O7285">
        <v>6.39</v>
      </c>
      <c r="P7285">
        <v>6.35</v>
      </c>
      <c r="Q7285">
        <v>6.31</v>
      </c>
      <c r="R7285" t="s">
        <v>9341</v>
      </c>
      <c r="S7285">
        <v>6.258</v>
      </c>
      <c r="T7285" t="s">
        <v>9341</v>
      </c>
      <c r="U7285" t="s">
        <v>11078</v>
      </c>
      <c r="V7285" t="str">
        <f>LEFT($U7285,2)</f>
        <v>A0</v>
      </c>
      <c r="W7285" s="3">
        <f>_xlfn.XLOOKUP(V7285,$AC$2:$AC$43,$AD$2:$AD$43,"none")</f>
        <v>-0.01</v>
      </c>
      <c r="X7285" s="3">
        <f>IF(ISNUMBER($W7285), 4600 * (1 / (0.92 * $W7285 + 1.7) + 1 / (0.92 * $W7285 + 0.62)),"none")</f>
        <v>10251.712375722911</v>
      </c>
      <c r="Y7285" s="8">
        <f>IF(ISNUMBER($X7285), _xlfn.XLOOKUP($X7285,Sheet3!$A$2:$A$392,Sheet3!$B$2:$B$392,"none", 1,1), $AF$2)</f>
        <v>0.6109</v>
      </c>
      <c r="Z7285" s="8">
        <f>IF(ISNUMBER($X7285), _xlfn.XLOOKUP($X7285,Sheet3!$A$2:$A$392,Sheet3!$C$2:$C$392,"none", 1,1), $AF$2)</f>
        <v>0.69189999999999996</v>
      </c>
      <c r="AA7285" s="8">
        <f>IF(ISNUMBER($X7285), _xlfn.XLOOKUP($X7285,Sheet3!$A$2:$A$392,Sheet3!$D$2:$D$392,"none", 1,1), $AF$2)</f>
        <v>1</v>
      </c>
    </row>
    <row r="7286" spans="1:27">
      <c r="A7286">
        <v>6615</v>
      </c>
      <c r="B7286" t="s">
        <v>6918</v>
      </c>
      <c r="C7286" t="s">
        <v>305</v>
      </c>
      <c r="D7286">
        <v>19</v>
      </c>
      <c r="E7286">
        <v>5</v>
      </c>
      <c r="F7286">
        <v>47.1276240312</v>
      </c>
      <c r="G7286">
        <v>29</v>
      </c>
      <c r="H7286">
        <v>55</v>
      </c>
      <c r="I7286">
        <v>18.032575728000001</v>
      </c>
      <c r="J7286">
        <f>(D7286+E7286/60+F7286/3600)*15</f>
        <v>286.44636510012998</v>
      </c>
      <c r="K7286">
        <f>IF(G7286&lt;0, G7286-H7286/60-I7286/3600, G7286+H7286/60+I7286/3600)</f>
        <v>29.921675715480003</v>
      </c>
      <c r="L7286">
        <v>-5.2489999999999997</v>
      </c>
      <c r="M7286">
        <v>-10.834</v>
      </c>
      <c r="N7286">
        <v>2.78</v>
      </c>
      <c r="O7286">
        <v>10</v>
      </c>
      <c r="P7286">
        <v>7.98</v>
      </c>
      <c r="Q7286">
        <v>6.31</v>
      </c>
      <c r="R7286" t="s">
        <v>9341</v>
      </c>
      <c r="S7286">
        <v>5.5629999999999997</v>
      </c>
      <c r="T7286" t="s">
        <v>9341</v>
      </c>
      <c r="U7286" t="s">
        <v>9625</v>
      </c>
      <c r="V7286" t="str">
        <f>LEFT($U7286,2)</f>
        <v>M0</v>
      </c>
      <c r="W7286" s="3">
        <f>_xlfn.XLOOKUP(V7286,$AC$2:$AC$43,$AD$2:$AD$43,"none")</f>
        <v>1.37</v>
      </c>
      <c r="X7286" s="3">
        <f>IF(ISNUMBER($W7286), 4600 * (1 / (0.92 * $W7286 + 1.7) + 1 / (0.92 * $W7286 + 0.62)),"none")</f>
        <v>4000.1320989497008</v>
      </c>
      <c r="Y7286" s="8">
        <f>IF(ISNUMBER($X7286), _xlfn.XLOOKUP($X7286,Sheet3!$A$2:$A$392,Sheet3!$B$2:$B$392,"none", 1,1), $AF$2)</f>
        <v>1</v>
      </c>
      <c r="Z7286" s="8">
        <f>IF(ISNUMBER($X7286), _xlfn.XLOOKUP($X7286,Sheet3!$A$2:$A$392,Sheet3!$C$2:$C$392,"none", 1,1), $AF$2)</f>
        <v>0.67889999999999995</v>
      </c>
      <c r="AA7286" s="8">
        <f>IF(ISNUMBER($X7286), _xlfn.XLOOKUP($X7286,Sheet3!$A$2:$A$392,Sheet3!$D$2:$D$392,"none", 1,1), $AF$2)</f>
        <v>0.38229999999999997</v>
      </c>
    </row>
    <row r="7287" spans="1:27">
      <c r="A7287">
        <v>7433</v>
      </c>
      <c r="B7287" t="s">
        <v>7736</v>
      </c>
      <c r="C7287" t="s">
        <v>297</v>
      </c>
      <c r="D7287">
        <v>8</v>
      </c>
      <c r="E7287">
        <v>43</v>
      </c>
      <c r="F7287">
        <v>54.328714137600002</v>
      </c>
      <c r="G7287">
        <v>-68</v>
      </c>
      <c r="H7287">
        <v>12</v>
      </c>
      <c r="I7287">
        <v>41.701884876000001</v>
      </c>
      <c r="J7287">
        <f>(D7287+E7287/60+F7287/3600)*15</f>
        <v>130.97636964224</v>
      </c>
      <c r="K7287">
        <f>IF(G7287&lt;0, G7287-H7287/60-I7287/3600, G7287+H7287/60+I7287/3600)</f>
        <v>-68.211583856909996</v>
      </c>
      <c r="L7287">
        <v>1.359</v>
      </c>
      <c r="M7287">
        <v>25.545000000000002</v>
      </c>
      <c r="N7287">
        <v>3.51</v>
      </c>
      <c r="O7287" t="s">
        <v>9341</v>
      </c>
      <c r="P7287">
        <v>7.8049999999999997</v>
      </c>
      <c r="Q7287">
        <v>6.31</v>
      </c>
      <c r="R7287" t="s">
        <v>9341</v>
      </c>
      <c r="S7287">
        <v>5.7729999999999997</v>
      </c>
      <c r="T7287" t="s">
        <v>9341</v>
      </c>
      <c r="U7287" t="s">
        <v>11190</v>
      </c>
      <c r="V7287" t="str">
        <f>LEFT($U7287,2)</f>
        <v>K3</v>
      </c>
      <c r="W7287" s="3">
        <f>_xlfn.XLOOKUP(V7287,$AC$2:$AC$43,$AD$2:$AD$43,"none")</f>
        <v>0.95</v>
      </c>
      <c r="X7287" s="3">
        <f>IF(ISNUMBER($W7287), 4600 * (1 / (0.92 * $W7287 + 1.7) + 1 / (0.92 * $W7287 + 0.62)),"none")</f>
        <v>4866.084384156673</v>
      </c>
      <c r="Y7287" s="8">
        <f>IF(ISNUMBER($X7287), _xlfn.XLOOKUP($X7287,Sheet3!$A$2:$A$392,Sheet3!$B$2:$B$392,"none", 1,1), $AF$2)</f>
        <v>1</v>
      </c>
      <c r="Z7287" s="8">
        <f>IF(ISNUMBER($X7287), _xlfn.XLOOKUP($X7287,Sheet3!$A$2:$A$392,Sheet3!$C$2:$C$392,"none", 1,1), $AF$2)</f>
        <v>0.78720000000000001</v>
      </c>
      <c r="AA7287" s="8">
        <f>IF(ISNUMBER($X7287), _xlfn.XLOOKUP($X7287,Sheet3!$A$2:$A$392,Sheet3!$D$2:$D$392,"none", 1,1), $AF$2)</f>
        <v>0.57969999999999999</v>
      </c>
    </row>
    <row r="7288" spans="1:27">
      <c r="A7288">
        <v>7498</v>
      </c>
      <c r="B7288" t="s">
        <v>7801</v>
      </c>
      <c r="C7288" t="s">
        <v>12</v>
      </c>
      <c r="D7288">
        <v>9</v>
      </c>
      <c r="E7288">
        <v>27</v>
      </c>
      <c r="F7288">
        <v>49.043188946400001</v>
      </c>
      <c r="G7288">
        <v>-71</v>
      </c>
      <c r="H7288">
        <v>46</v>
      </c>
      <c r="I7288">
        <v>51.965514624000001</v>
      </c>
      <c r="J7288">
        <f>(D7288+E7288/60+F7288/3600)*15</f>
        <v>141.95434662060998</v>
      </c>
      <c r="K7288">
        <f>IF(G7288&lt;0, G7288-H7288/60-I7288/3600, G7288+H7288/60+I7288/3600)</f>
        <v>-71.781101531839994</v>
      </c>
      <c r="L7288">
        <v>-77.581999999999994</v>
      </c>
      <c r="M7288">
        <v>42.095999999999997</v>
      </c>
      <c r="N7288">
        <v>18.23</v>
      </c>
      <c r="O7288" t="s">
        <v>9341</v>
      </c>
      <c r="P7288">
        <v>6.71</v>
      </c>
      <c r="Q7288">
        <v>6.31</v>
      </c>
      <c r="R7288" t="s">
        <v>9341</v>
      </c>
      <c r="S7288">
        <v>6.2320000000000002</v>
      </c>
      <c r="T7288" t="s">
        <v>9341</v>
      </c>
      <c r="U7288" t="s">
        <v>10280</v>
      </c>
      <c r="V7288" t="str">
        <f>LEFT($U7288,2)</f>
        <v>F3</v>
      </c>
      <c r="W7288" s="3" t="str">
        <f>_xlfn.XLOOKUP(V7288,$AC$2:$AC$43,$AD$2:$AD$43,"none")</f>
        <v>none</v>
      </c>
      <c r="X7288" s="3" t="str">
        <f>IF(ISNUMBER($W7288), 4600 * (1 / (0.92 * $W7288 + 1.7) + 1 / (0.92 * $W7288 + 0.62)),"none")</f>
        <v>none</v>
      </c>
      <c r="Y7288" s="8">
        <f>IF(ISNUMBER($X7288), _xlfn.XLOOKUP($X7288,Sheet3!$A$2:$A$392,Sheet3!$B$2:$B$392,"none", 1,1), $AF$2)</f>
        <v>0.8</v>
      </c>
      <c r="Z7288" s="8">
        <f>IF(ISNUMBER($X7288), _xlfn.XLOOKUP($X7288,Sheet3!$A$2:$A$392,Sheet3!$C$2:$C$392,"none", 1,1), $AF$2)</f>
        <v>0.8</v>
      </c>
      <c r="AA7288" s="8">
        <f>IF(ISNUMBER($X7288), _xlfn.XLOOKUP($X7288,Sheet3!$A$2:$A$392,Sheet3!$D$2:$D$392,"none", 1,1), $AF$2)</f>
        <v>0.8</v>
      </c>
    </row>
    <row r="7289" spans="1:27">
      <c r="A7289">
        <v>7992</v>
      </c>
      <c r="B7289" t="s">
        <v>8295</v>
      </c>
      <c r="C7289" t="s">
        <v>297</v>
      </c>
      <c r="D7289">
        <v>23</v>
      </c>
      <c r="E7289">
        <v>7</v>
      </c>
      <c r="F7289">
        <v>9.4404494664000005</v>
      </c>
      <c r="G7289">
        <v>-49</v>
      </c>
      <c r="H7289">
        <v>36</v>
      </c>
      <c r="I7289">
        <v>22.079580192000002</v>
      </c>
      <c r="J7289">
        <f>(D7289+E7289/60+F7289/3600)*15</f>
        <v>346.78933520610997</v>
      </c>
      <c r="K7289">
        <f>IF(G7289&lt;0, G7289-H7289/60-I7289/3600, G7289+H7289/60+I7289/3600)</f>
        <v>-49.606133216720004</v>
      </c>
      <c r="L7289">
        <v>8.7710000000000008</v>
      </c>
      <c r="M7289">
        <v>0.89</v>
      </c>
      <c r="N7289">
        <v>3.63</v>
      </c>
      <c r="O7289" t="s">
        <v>9341</v>
      </c>
      <c r="P7289">
        <v>7.76</v>
      </c>
      <c r="Q7289">
        <v>6.31</v>
      </c>
      <c r="R7289" t="s">
        <v>9341</v>
      </c>
      <c r="S7289">
        <v>5.8250000000000002</v>
      </c>
      <c r="T7289" t="s">
        <v>9341</v>
      </c>
      <c r="U7289" t="s">
        <v>9406</v>
      </c>
      <c r="V7289" t="str">
        <f>LEFT($U7289,2)</f>
        <v>K4</v>
      </c>
      <c r="W7289" s="3">
        <f>_xlfn.XLOOKUP(V7289,$AC$2:$AC$43,$AD$2:$AD$43,"none")</f>
        <v>1</v>
      </c>
      <c r="X7289" s="3">
        <f>IF(ISNUMBER($W7289), 4600 * (1 / (0.92 * $W7289 + 1.7) + 1 / (0.92 * $W7289 + 0.62)),"none")</f>
        <v>4742.7381778526815</v>
      </c>
      <c r="Y7289" s="8">
        <f>IF(ISNUMBER($X7289), _xlfn.XLOOKUP($X7289,Sheet3!$A$2:$A$392,Sheet3!$B$2:$B$392,"none", 1,1), $AF$2)</f>
        <v>1</v>
      </c>
      <c r="Z7289" s="8">
        <f>IF(ISNUMBER($X7289), _xlfn.XLOOKUP($X7289,Sheet3!$A$2:$A$392,Sheet3!$C$2:$C$392,"none", 1,1), $AF$2)</f>
        <v>0.77500000000000002</v>
      </c>
      <c r="AA7289" s="8">
        <f>IF(ISNUMBER($X7289), _xlfn.XLOOKUP($X7289,Sheet3!$A$2:$A$392,Sheet3!$D$2:$D$392,"none", 1,1), $AF$2)</f>
        <v>0.55479999999999996</v>
      </c>
    </row>
    <row r="7290" spans="1:27">
      <c r="A7290">
        <v>8084</v>
      </c>
      <c r="B7290" t="s">
        <v>8387</v>
      </c>
      <c r="C7290" t="s">
        <v>313</v>
      </c>
      <c r="D7290">
        <v>13</v>
      </c>
      <c r="E7290">
        <v>27</v>
      </c>
      <c r="F7290">
        <v>6.3858489000000001</v>
      </c>
      <c r="G7290">
        <v>-49</v>
      </c>
      <c r="H7290">
        <v>8</v>
      </c>
      <c r="I7290">
        <v>37.354857000000003</v>
      </c>
      <c r="J7290">
        <f>(D7290+E7290/60+F7290/3600)*15</f>
        <v>201.77660770374999</v>
      </c>
      <c r="K7290">
        <f>IF(G7290&lt;0, G7290-H7290/60-I7290/3600, G7290+H7290/60+I7290/3600)</f>
        <v>-49.143709682500003</v>
      </c>
      <c r="L7290">
        <v>-15.67</v>
      </c>
      <c r="M7290">
        <v>-5.99</v>
      </c>
      <c r="N7290">
        <v>2.29</v>
      </c>
      <c r="O7290" t="s">
        <v>9341</v>
      </c>
      <c r="P7290">
        <v>6.31</v>
      </c>
      <c r="Q7290">
        <v>6.31</v>
      </c>
      <c r="R7290" t="s">
        <v>9341</v>
      </c>
      <c r="S7290">
        <v>6.282</v>
      </c>
      <c r="T7290" t="s">
        <v>9341</v>
      </c>
      <c r="U7290" t="s">
        <v>11422</v>
      </c>
      <c r="V7290" t="str">
        <f>LEFT($U7290,2)</f>
        <v>A0</v>
      </c>
      <c r="W7290" s="3">
        <f>_xlfn.XLOOKUP(V7290,$AC$2:$AC$43,$AD$2:$AD$43,"none")</f>
        <v>-0.01</v>
      </c>
      <c r="X7290" s="3">
        <f>IF(ISNUMBER($W7290), 4600 * (1 / (0.92 * $W7290 + 1.7) + 1 / (0.92 * $W7290 + 0.62)),"none")</f>
        <v>10251.712375722911</v>
      </c>
      <c r="Y7290" s="8">
        <f>IF(ISNUMBER($X7290), _xlfn.XLOOKUP($X7290,Sheet3!$A$2:$A$392,Sheet3!$B$2:$B$392,"none", 1,1), $AF$2)</f>
        <v>0.6109</v>
      </c>
      <c r="Z7290" s="8">
        <f>IF(ISNUMBER($X7290), _xlfn.XLOOKUP($X7290,Sheet3!$A$2:$A$392,Sheet3!$C$2:$C$392,"none", 1,1), $AF$2)</f>
        <v>0.69189999999999996</v>
      </c>
      <c r="AA7290" s="8">
        <f>IF(ISNUMBER($X7290), _xlfn.XLOOKUP($X7290,Sheet3!$A$2:$A$392,Sheet3!$D$2:$D$392,"none", 1,1), $AF$2)</f>
        <v>1</v>
      </c>
    </row>
    <row r="7291" spans="1:27">
      <c r="A7291">
        <v>8977</v>
      </c>
      <c r="B7291" t="s">
        <v>9282</v>
      </c>
      <c r="C7291" t="s">
        <v>16</v>
      </c>
      <c r="D7291">
        <v>8</v>
      </c>
      <c r="E7291">
        <v>36</v>
      </c>
      <c r="F7291">
        <v>48.742742680799999</v>
      </c>
      <c r="G7291">
        <v>74</v>
      </c>
      <c r="H7291">
        <v>43</v>
      </c>
      <c r="I7291">
        <v>25.236187967999999</v>
      </c>
      <c r="J7291">
        <f>(D7291+E7291/60+F7291/3600)*15</f>
        <v>129.20309476117001</v>
      </c>
      <c r="K7291">
        <f>IF(G7291&lt;0, G7291-H7291/60-I7291/3600, G7291+H7291/60+I7291/3600)</f>
        <v>74.72367671888</v>
      </c>
      <c r="L7291">
        <v>-16.29</v>
      </c>
      <c r="M7291">
        <v>-17.884</v>
      </c>
      <c r="N7291">
        <v>13</v>
      </c>
      <c r="O7291" t="s">
        <v>9341</v>
      </c>
      <c r="P7291">
        <v>6.61</v>
      </c>
      <c r="Q7291">
        <v>6.31</v>
      </c>
      <c r="R7291" t="s">
        <v>9341</v>
      </c>
      <c r="S7291">
        <v>6.2869999999999999</v>
      </c>
      <c r="T7291" t="s">
        <v>9341</v>
      </c>
      <c r="U7291" t="s">
        <v>9341</v>
      </c>
      <c r="V7291" t="str">
        <f>LEFT($U7291,2)</f>
        <v>~</v>
      </c>
      <c r="W7291" s="3" t="str">
        <f>_xlfn.XLOOKUP(V7291,$AC$2:$AC$43,$AD$2:$AD$43,"none")</f>
        <v>none</v>
      </c>
      <c r="X7291" s="3" t="str">
        <f>IF(ISNUMBER($W7291), 4600 * (1 / (0.92 * $W7291 + 1.7) + 1 / (0.92 * $W7291 + 0.62)),"none")</f>
        <v>none</v>
      </c>
      <c r="Y7291" s="8">
        <f>IF(ISNUMBER($X7291), _xlfn.XLOOKUP($X7291,Sheet3!$A$2:$A$392,Sheet3!$B$2:$B$392,"none", 1,1), $AF$2)</f>
        <v>0.8</v>
      </c>
      <c r="Z7291" s="8">
        <f>IF(ISNUMBER($X7291), _xlfn.XLOOKUP($X7291,Sheet3!$A$2:$A$392,Sheet3!$C$2:$C$392,"none", 1,1), $AF$2)</f>
        <v>0.8</v>
      </c>
      <c r="AA7291" s="8">
        <f>IF(ISNUMBER($X7291), _xlfn.XLOOKUP($X7291,Sheet3!$A$2:$A$392,Sheet3!$D$2:$D$392,"none", 1,1), $AF$2)</f>
        <v>0.8</v>
      </c>
    </row>
    <row r="7292" spans="1:27">
      <c r="A7292">
        <v>9029</v>
      </c>
      <c r="B7292" t="s">
        <v>9334</v>
      </c>
      <c r="C7292" t="s">
        <v>313</v>
      </c>
      <c r="D7292">
        <v>7</v>
      </c>
      <c r="E7292">
        <v>43</v>
      </c>
      <c r="F7292">
        <v>5.4194699527000001</v>
      </c>
      <c r="G7292">
        <v>0</v>
      </c>
      <c r="H7292">
        <v>11</v>
      </c>
      <c r="I7292">
        <v>21.603120485000002</v>
      </c>
      <c r="J7292">
        <f>(D7292+E7292/60+F7292/3600)*15</f>
        <v>115.77258112480291</v>
      </c>
      <c r="K7292">
        <f>IF(G7292&lt;0, G7292-H7292/60-I7292/3600, G7292+H7292/60+I7292/3600)</f>
        <v>0.18933420013472221</v>
      </c>
      <c r="L7292">
        <v>1.67</v>
      </c>
      <c r="M7292">
        <v>-10.913</v>
      </c>
      <c r="N7292">
        <v>5.29</v>
      </c>
      <c r="O7292" t="s">
        <v>9341</v>
      </c>
      <c r="P7292">
        <v>7.47</v>
      </c>
      <c r="Q7292">
        <v>6.31</v>
      </c>
      <c r="R7292" t="s">
        <v>9341</v>
      </c>
      <c r="S7292">
        <v>5.9889999999999999</v>
      </c>
      <c r="T7292" t="s">
        <v>9341</v>
      </c>
      <c r="U7292" t="s">
        <v>9341</v>
      </c>
      <c r="V7292" t="str">
        <f>LEFT($U7292,2)</f>
        <v>~</v>
      </c>
      <c r="W7292" s="3" t="str">
        <f>_xlfn.XLOOKUP(V7292,$AC$2:$AC$43,$AD$2:$AD$43,"none")</f>
        <v>none</v>
      </c>
      <c r="X7292" s="3" t="str">
        <f>IF(ISNUMBER($W7292), 4600 * (1 / (0.92 * $W7292 + 1.7) + 1 / (0.92 * $W7292 + 0.62)),"none")</f>
        <v>none</v>
      </c>
      <c r="Y7292" s="8">
        <f>IF(ISNUMBER($X7292), _xlfn.XLOOKUP($X7292,Sheet3!$A$2:$A$392,Sheet3!$B$2:$B$392,"none", 1,1), $AF$2)</f>
        <v>0.8</v>
      </c>
      <c r="Z7292" s="8">
        <f>IF(ISNUMBER($X7292), _xlfn.XLOOKUP($X7292,Sheet3!$A$2:$A$392,Sheet3!$C$2:$C$392,"none", 1,1), $AF$2)</f>
        <v>0.8</v>
      </c>
      <c r="AA7292" s="8">
        <f>IF(ISNUMBER($X7292), _xlfn.XLOOKUP($X7292,Sheet3!$A$2:$A$392,Sheet3!$D$2:$D$392,"none", 1,1), $AF$2)</f>
        <v>0.8</v>
      </c>
    </row>
    <row r="7293" spans="1:27">
      <c r="A7293">
        <v>1053</v>
      </c>
      <c r="B7293" t="s">
        <v>1354</v>
      </c>
      <c r="C7293" t="s">
        <v>12</v>
      </c>
      <c r="D7293">
        <v>6</v>
      </c>
      <c r="E7293">
        <v>55</v>
      </c>
      <c r="F7293">
        <v>15.186499634400001</v>
      </c>
      <c r="G7293">
        <v>45</v>
      </c>
      <c r="H7293">
        <v>49</v>
      </c>
      <c r="I7293">
        <v>35.074107192</v>
      </c>
      <c r="J7293">
        <f>(D7293+E7293/60+F7293/3600)*15</f>
        <v>103.81327708181001</v>
      </c>
      <c r="K7293">
        <f>IF(G7293&lt;0, G7293-H7293/60-I7293/3600, G7293+H7293/60+I7293/3600)</f>
        <v>45.82640947422</v>
      </c>
      <c r="L7293">
        <v>-32.098999999999997</v>
      </c>
      <c r="M7293">
        <v>-73.338999999999999</v>
      </c>
      <c r="N7293">
        <v>8.64</v>
      </c>
      <c r="O7293" t="s">
        <v>9341</v>
      </c>
      <c r="P7293">
        <v>7.2560000000000002</v>
      </c>
      <c r="Q7293">
        <v>6.3109999999999999</v>
      </c>
      <c r="R7293" t="s">
        <v>9341</v>
      </c>
      <c r="S7293">
        <v>6.0750000000000002</v>
      </c>
      <c r="T7293" t="s">
        <v>9341</v>
      </c>
      <c r="U7293" t="s">
        <v>9663</v>
      </c>
      <c r="V7293" t="str">
        <f>LEFT($U7293,2)</f>
        <v>K0</v>
      </c>
      <c r="W7293" s="3">
        <f>_xlfn.XLOOKUP(V7293,$AC$2:$AC$43,$AD$2:$AD$43,"none")</f>
        <v>0.81</v>
      </c>
      <c r="X7293" s="3">
        <f>IF(ISNUMBER($W7293), 4600 * (1 / (0.92 * $W7293 + 1.7) + 1 / (0.92 * $W7293 + 0.62)),"none")</f>
        <v>5250.7063834266155</v>
      </c>
      <c r="Y7293" s="8">
        <f>IF(ISNUMBER($X7293), _xlfn.XLOOKUP($X7293,Sheet3!$A$2:$A$392,Sheet3!$B$2:$B$392,"none", 1,1), $AF$2)</f>
        <v>1</v>
      </c>
      <c r="Z7293" s="8">
        <f>IF(ISNUMBER($X7293), _xlfn.XLOOKUP($X7293,Sheet3!$A$2:$A$392,Sheet3!$C$2:$C$392,"none", 1,1), $AF$2)</f>
        <v>0.83299999999999996</v>
      </c>
      <c r="AA7293" s="8">
        <f>IF(ISNUMBER($X7293), _xlfn.XLOOKUP($X7293,Sheet3!$A$2:$A$392,Sheet3!$D$2:$D$392,"none", 1,1), $AF$2)</f>
        <v>0.67869999999999997</v>
      </c>
    </row>
    <row r="7294" spans="1:27">
      <c r="A7294">
        <v>2134</v>
      </c>
      <c r="B7294" t="s">
        <v>2435</v>
      </c>
      <c r="C7294" t="s">
        <v>16</v>
      </c>
      <c r="D7294">
        <v>5</v>
      </c>
      <c r="E7294">
        <v>43</v>
      </c>
      <c r="F7294">
        <v>9.3188981064000007</v>
      </c>
      <c r="G7294">
        <v>-1</v>
      </c>
      <c r="H7294">
        <v>36</v>
      </c>
      <c r="I7294">
        <v>47.707171271999997</v>
      </c>
      <c r="J7294">
        <f>(D7294+E7294/60+F7294/3600)*15</f>
        <v>85.788828742109999</v>
      </c>
      <c r="K7294">
        <f>IF(G7294&lt;0, G7294-H7294/60-I7294/3600, G7294+H7294/60+I7294/3600)</f>
        <v>-1.6132519920200001</v>
      </c>
      <c r="L7294">
        <v>5.093</v>
      </c>
      <c r="M7294">
        <v>-30.462</v>
      </c>
      <c r="N7294">
        <v>4.68</v>
      </c>
      <c r="O7294" t="s">
        <v>9341</v>
      </c>
      <c r="P7294">
        <v>7.7859999999999996</v>
      </c>
      <c r="Q7294">
        <v>6.3109999999999999</v>
      </c>
      <c r="R7294" t="s">
        <v>9341</v>
      </c>
      <c r="S7294">
        <v>5.7329999999999997</v>
      </c>
      <c r="T7294" t="s">
        <v>9341</v>
      </c>
      <c r="U7294" t="s">
        <v>9862</v>
      </c>
      <c r="V7294" t="str">
        <f>LEFT($U7294,2)</f>
        <v>K4</v>
      </c>
      <c r="W7294" s="3">
        <f>_xlfn.XLOOKUP(V7294,$AC$2:$AC$43,$AD$2:$AD$43,"none")</f>
        <v>1</v>
      </c>
      <c r="X7294" s="3">
        <f>IF(ISNUMBER($W7294), 4600 * (1 / (0.92 * $W7294 + 1.7) + 1 / (0.92 * $W7294 + 0.62)),"none")</f>
        <v>4742.7381778526815</v>
      </c>
      <c r="Y7294" s="8">
        <f>IF(ISNUMBER($X7294), _xlfn.XLOOKUP($X7294,Sheet3!$A$2:$A$392,Sheet3!$B$2:$B$392,"none", 1,1), $AF$2)</f>
        <v>1</v>
      </c>
      <c r="Z7294" s="8">
        <f>IF(ISNUMBER($X7294), _xlfn.XLOOKUP($X7294,Sheet3!$A$2:$A$392,Sheet3!$C$2:$C$392,"none", 1,1), $AF$2)</f>
        <v>0.77500000000000002</v>
      </c>
      <c r="AA7294" s="8">
        <f>IF(ISNUMBER($X7294), _xlfn.XLOOKUP($X7294,Sheet3!$A$2:$A$392,Sheet3!$D$2:$D$392,"none", 1,1), $AF$2)</f>
        <v>0.55479999999999996</v>
      </c>
    </row>
    <row r="7295" spans="1:27">
      <c r="A7295">
        <v>6224</v>
      </c>
      <c r="B7295" t="s">
        <v>6527</v>
      </c>
      <c r="C7295" t="s">
        <v>297</v>
      </c>
      <c r="D7295">
        <v>19</v>
      </c>
      <c r="E7295">
        <v>18</v>
      </c>
      <c r="F7295">
        <v>52.752114720000002</v>
      </c>
      <c r="G7295">
        <v>9</v>
      </c>
      <c r="H7295">
        <v>37</v>
      </c>
      <c r="I7295">
        <v>5.0461069439999999</v>
      </c>
      <c r="J7295">
        <f>(D7295+E7295/60+F7295/3600)*15</f>
        <v>289.71980047800002</v>
      </c>
      <c r="K7295">
        <f>IF(G7295&lt;0, G7295-H7295/60-I7295/3600, G7295+H7295/60+I7295/3600)</f>
        <v>9.6180683630400008</v>
      </c>
      <c r="L7295">
        <v>1.0580000000000001</v>
      </c>
      <c r="M7295">
        <v>-38.457999999999998</v>
      </c>
      <c r="N7295">
        <v>6.18</v>
      </c>
      <c r="O7295" t="s">
        <v>9341</v>
      </c>
      <c r="P7295">
        <v>7.3719999999999999</v>
      </c>
      <c r="Q7295">
        <v>6.3109999999999999</v>
      </c>
      <c r="R7295" t="s">
        <v>9341</v>
      </c>
      <c r="S7295">
        <v>6.0259999999999998</v>
      </c>
      <c r="T7295" t="s">
        <v>9341</v>
      </c>
      <c r="U7295" t="s">
        <v>9411</v>
      </c>
      <c r="V7295" t="str">
        <f>LEFT($U7295,2)</f>
        <v>G9</v>
      </c>
      <c r="W7295" s="3" t="str">
        <f>_xlfn.XLOOKUP(V7295,$AC$2:$AC$43,$AD$2:$AD$43,"none")</f>
        <v>none</v>
      </c>
      <c r="X7295" s="3" t="str">
        <f>IF(ISNUMBER($W7295), 4600 * (1 / (0.92 * $W7295 + 1.7) + 1 / (0.92 * $W7295 + 0.62)),"none")</f>
        <v>none</v>
      </c>
      <c r="Y7295" s="8">
        <f>IF(ISNUMBER($X7295), _xlfn.XLOOKUP($X7295,Sheet3!$A$2:$A$392,Sheet3!$B$2:$B$392,"none", 1,1), $AF$2)</f>
        <v>0.8</v>
      </c>
      <c r="Z7295" s="8">
        <f>IF(ISNUMBER($X7295), _xlfn.XLOOKUP($X7295,Sheet3!$A$2:$A$392,Sheet3!$C$2:$C$392,"none", 1,1), $AF$2)</f>
        <v>0.8</v>
      </c>
      <c r="AA7295" s="8">
        <f>IF(ISNUMBER($X7295), _xlfn.XLOOKUP($X7295,Sheet3!$A$2:$A$392,Sheet3!$D$2:$D$392,"none", 1,1), $AF$2)</f>
        <v>0.8</v>
      </c>
    </row>
    <row r="7296" spans="1:27">
      <c r="A7296">
        <v>6729</v>
      </c>
      <c r="B7296" t="s">
        <v>7032</v>
      </c>
      <c r="C7296" t="s">
        <v>16</v>
      </c>
      <c r="D7296">
        <v>15</v>
      </c>
      <c r="E7296">
        <v>19</v>
      </c>
      <c r="F7296">
        <v>30.047779859999999</v>
      </c>
      <c r="G7296">
        <v>32</v>
      </c>
      <c r="H7296">
        <v>30</v>
      </c>
      <c r="I7296">
        <v>53.642993615999998</v>
      </c>
      <c r="J7296">
        <f>(D7296+E7296/60+F7296/3600)*15</f>
        <v>229.87519908275002</v>
      </c>
      <c r="K7296">
        <f>IF(G7296&lt;0, G7296-H7296/60-I7296/3600, G7296+H7296/60+I7296/3600)</f>
        <v>32.514900831559999</v>
      </c>
      <c r="L7296">
        <v>-38.476999999999997</v>
      </c>
      <c r="M7296">
        <v>6.2389999999999999</v>
      </c>
      <c r="N7296">
        <v>11.48</v>
      </c>
      <c r="O7296" t="s">
        <v>9341</v>
      </c>
      <c r="P7296">
        <v>6.5439999999999996</v>
      </c>
      <c r="Q7296">
        <v>6.3109999999999999</v>
      </c>
      <c r="R7296" t="s">
        <v>9341</v>
      </c>
      <c r="S7296">
        <v>6.2859999999999996</v>
      </c>
      <c r="T7296" t="s">
        <v>9341</v>
      </c>
      <c r="U7296" t="s">
        <v>9789</v>
      </c>
      <c r="V7296" t="str">
        <f>LEFT($U7296,2)</f>
        <v>A2</v>
      </c>
      <c r="W7296" s="3">
        <f>_xlfn.XLOOKUP(V7296,$AC$2:$AC$43,$AD$2:$AD$43,"none")</f>
        <v>0.05</v>
      </c>
      <c r="X7296" s="3">
        <f>IF(ISNUMBER($W7296), 4600 * (1 / (0.92 * $W7296 + 1.7) + 1 / (0.92 * $W7296 + 0.62)),"none")</f>
        <v>9541.5002631497482</v>
      </c>
      <c r="Y7296" s="8">
        <f>IF(ISNUMBER($X7296), _xlfn.XLOOKUP($X7296,Sheet3!$A$2:$A$392,Sheet3!$B$2:$B$392,"none", 1,1), $AF$2)</f>
        <v>0.65039999999999998</v>
      </c>
      <c r="Z7296" s="8">
        <f>IF(ISNUMBER($X7296), _xlfn.XLOOKUP($X7296,Sheet3!$A$2:$A$392,Sheet3!$C$2:$C$392,"none", 1,1), $AF$2)</f>
        <v>0.72150000000000003</v>
      </c>
      <c r="AA7296" s="8">
        <f>IF(ISNUMBER($X7296), _xlfn.XLOOKUP($X7296,Sheet3!$A$2:$A$392,Sheet3!$D$2:$D$392,"none", 1,1), $AF$2)</f>
        <v>1</v>
      </c>
    </row>
    <row r="7297" spans="1:27">
      <c r="A7297">
        <v>7158</v>
      </c>
      <c r="B7297" t="s">
        <v>7461</v>
      </c>
      <c r="C7297" t="s">
        <v>297</v>
      </c>
      <c r="D7297">
        <v>5</v>
      </c>
      <c r="E7297">
        <v>34</v>
      </c>
      <c r="F7297">
        <v>57.432759083999997</v>
      </c>
      <c r="G7297">
        <v>-61</v>
      </c>
      <c r="H7297">
        <v>10</v>
      </c>
      <c r="I7297">
        <v>33.775355712</v>
      </c>
      <c r="J7297">
        <f>(D7297+E7297/60+F7297/3600)*15</f>
        <v>83.739303162850007</v>
      </c>
      <c r="K7297">
        <f>IF(G7297&lt;0, G7297-H7297/60-I7297/3600, G7297+H7297/60+I7297/3600)</f>
        <v>-61.176048709919996</v>
      </c>
      <c r="L7297">
        <v>-7.2130000000000001</v>
      </c>
      <c r="M7297">
        <v>-26.835999999999999</v>
      </c>
      <c r="N7297">
        <v>10</v>
      </c>
      <c r="O7297" t="s">
        <v>9341</v>
      </c>
      <c r="P7297">
        <v>7.1580000000000004</v>
      </c>
      <c r="Q7297">
        <v>6.3109999999999999</v>
      </c>
      <c r="R7297" t="s">
        <v>9341</v>
      </c>
      <c r="S7297">
        <v>6.101</v>
      </c>
      <c r="T7297" t="s">
        <v>9341</v>
      </c>
      <c r="U7297" t="s">
        <v>9568</v>
      </c>
      <c r="V7297" t="str">
        <f>LEFT($U7297,2)</f>
        <v>G6</v>
      </c>
      <c r="W7297" s="3" t="str">
        <f>_xlfn.XLOOKUP(V7297,$AC$2:$AC$43,$AD$2:$AD$43,"none")</f>
        <v>none</v>
      </c>
      <c r="X7297" s="3" t="str">
        <f>IF(ISNUMBER($W7297), 4600 * (1 / (0.92 * $W7297 + 1.7) + 1 / (0.92 * $W7297 + 0.62)),"none")</f>
        <v>none</v>
      </c>
      <c r="Y7297" s="8">
        <f>IF(ISNUMBER($X7297), _xlfn.XLOOKUP($X7297,Sheet3!$A$2:$A$392,Sheet3!$B$2:$B$392,"none", 1,1), $AF$2)</f>
        <v>0.8</v>
      </c>
      <c r="Z7297" s="8">
        <f>IF(ISNUMBER($X7297), _xlfn.XLOOKUP($X7297,Sheet3!$A$2:$A$392,Sheet3!$C$2:$C$392,"none", 1,1), $AF$2)</f>
        <v>0.8</v>
      </c>
      <c r="AA7297" s="8">
        <f>IF(ISNUMBER($X7297), _xlfn.XLOOKUP($X7297,Sheet3!$A$2:$A$392,Sheet3!$D$2:$D$392,"none", 1,1), $AF$2)</f>
        <v>0.8</v>
      </c>
    </row>
    <row r="7298" spans="1:27">
      <c r="A7298">
        <v>7251</v>
      </c>
      <c r="B7298" t="s">
        <v>7554</v>
      </c>
      <c r="C7298" t="s">
        <v>297</v>
      </c>
      <c r="D7298">
        <v>9</v>
      </c>
      <c r="E7298">
        <v>15</v>
      </c>
      <c r="F7298">
        <v>34.713034144799998</v>
      </c>
      <c r="G7298">
        <v>-57</v>
      </c>
      <c r="H7298">
        <v>34</v>
      </c>
      <c r="I7298">
        <v>39.867121632</v>
      </c>
      <c r="J7298">
        <f>(D7298+E7298/60+F7298/3600)*15</f>
        <v>138.89463764227</v>
      </c>
      <c r="K7298">
        <f>IF(G7298&lt;0, G7298-H7298/60-I7298/3600, G7298+H7298/60+I7298/3600)</f>
        <v>-57.577740867120006</v>
      </c>
      <c r="L7298">
        <v>-15.821</v>
      </c>
      <c r="M7298">
        <v>8.8759999999999994</v>
      </c>
      <c r="N7298">
        <v>2.68</v>
      </c>
      <c r="O7298" t="s">
        <v>9341</v>
      </c>
      <c r="P7298">
        <v>7.3470000000000004</v>
      </c>
      <c r="Q7298">
        <v>6.3109999999999999</v>
      </c>
      <c r="R7298" t="s">
        <v>9341</v>
      </c>
      <c r="S7298">
        <v>6.0460000000000003</v>
      </c>
      <c r="T7298" t="s">
        <v>9341</v>
      </c>
      <c r="U7298" t="s">
        <v>9363</v>
      </c>
      <c r="V7298" t="str">
        <f>LEFT($U7298,2)</f>
        <v>G8</v>
      </c>
      <c r="W7298" s="3">
        <f>_xlfn.XLOOKUP(V7298,$AC$2:$AC$43,$AD$2:$AD$43,"none")</f>
        <v>0.74</v>
      </c>
      <c r="X7298" s="3">
        <f>IF(ISNUMBER($W7298), 4600 * (1 / (0.92 * $W7298 + 1.7) + 1 / (0.92 * $W7298 + 0.62)),"none")</f>
        <v>5468.4090187676065</v>
      </c>
      <c r="Y7298" s="8">
        <f>IF(ISNUMBER($X7298), _xlfn.XLOOKUP($X7298,Sheet3!$A$2:$A$392,Sheet3!$B$2:$B$392,"none", 1,1), $AF$2)</f>
        <v>1</v>
      </c>
      <c r="Z7298" s="8">
        <f>IF(ISNUMBER($X7298), _xlfn.XLOOKUP($X7298,Sheet3!$A$2:$A$392,Sheet3!$C$2:$C$392,"none", 1,1), $AF$2)</f>
        <v>0.85409999999999997</v>
      </c>
      <c r="AA7298" s="8">
        <f>IF(ISNUMBER($X7298), _xlfn.XLOOKUP($X7298,Sheet3!$A$2:$A$392,Sheet3!$D$2:$D$392,"none", 1,1), $AF$2)</f>
        <v>0.72770000000000001</v>
      </c>
    </row>
    <row r="7299" spans="1:27">
      <c r="A7299">
        <v>4446</v>
      </c>
      <c r="B7299" t="s">
        <v>4749</v>
      </c>
      <c r="C7299" t="s">
        <v>11</v>
      </c>
      <c r="D7299">
        <v>9</v>
      </c>
      <c r="E7299">
        <v>56</v>
      </c>
      <c r="F7299">
        <v>54.092165798400003</v>
      </c>
      <c r="G7299">
        <v>-27</v>
      </c>
      <c r="H7299">
        <v>28</v>
      </c>
      <c r="I7299">
        <v>30.558040859999998</v>
      </c>
      <c r="J7299">
        <f>(D7299+E7299/60+F7299/3600)*15</f>
        <v>149.22538402416001</v>
      </c>
      <c r="K7299">
        <f>IF(G7299&lt;0, G7299-H7299/60-I7299/3600, G7299+H7299/60+I7299/3600)</f>
        <v>-27.475155011349997</v>
      </c>
      <c r="L7299">
        <v>-72.643000000000001</v>
      </c>
      <c r="M7299">
        <v>23.29</v>
      </c>
      <c r="N7299">
        <v>6.95</v>
      </c>
      <c r="O7299" t="s">
        <v>9341</v>
      </c>
      <c r="P7299">
        <v>6.4809999999999999</v>
      </c>
      <c r="Q7299">
        <v>6.3120000000000003</v>
      </c>
      <c r="R7299" t="s">
        <v>9341</v>
      </c>
      <c r="S7299">
        <v>6.2850000000000001</v>
      </c>
      <c r="T7299" t="s">
        <v>9341</v>
      </c>
      <c r="U7299" t="s">
        <v>9405</v>
      </c>
      <c r="V7299" t="str">
        <f>LEFT($U7299,2)</f>
        <v>A4</v>
      </c>
      <c r="W7299" s="3">
        <f>_xlfn.XLOOKUP(V7299,$AC$2:$AC$43,$AD$2:$AD$43,"none")</f>
        <v>0.12</v>
      </c>
      <c r="X7299" s="3">
        <f>IF(ISNUMBER($W7299), 4600 * (1 / (0.92 * $W7299 + 1.7) + 1 / (0.92 * $W7299 + 0.62)),"none")</f>
        <v>8838.7938932849465</v>
      </c>
      <c r="Y7299" s="8">
        <f>IF(ISNUMBER($X7299), _xlfn.XLOOKUP($X7299,Sheet3!$A$2:$A$392,Sheet3!$B$2:$B$392,"none", 1,1), $AF$2)</f>
        <v>0.70040000000000002</v>
      </c>
      <c r="Z7299" s="8">
        <f>IF(ISNUMBER($X7299), _xlfn.XLOOKUP($X7299,Sheet3!$A$2:$A$392,Sheet3!$C$2:$C$392,"none", 1,1), $AF$2)</f>
        <v>0.75790000000000002</v>
      </c>
      <c r="AA7299" s="8">
        <f>IF(ISNUMBER($X7299), _xlfn.XLOOKUP($X7299,Sheet3!$A$2:$A$392,Sheet3!$D$2:$D$392,"none", 1,1), $AF$2)</f>
        <v>1</v>
      </c>
    </row>
    <row r="7300" spans="1:27">
      <c r="A7300">
        <v>1594</v>
      </c>
      <c r="B7300" t="s">
        <v>1895</v>
      </c>
      <c r="C7300" t="s">
        <v>12</v>
      </c>
      <c r="D7300">
        <v>3</v>
      </c>
      <c r="E7300">
        <v>58</v>
      </c>
      <c r="F7300">
        <v>29.164999946399998</v>
      </c>
      <c r="G7300">
        <v>38</v>
      </c>
      <c r="H7300">
        <v>50</v>
      </c>
      <c r="I7300">
        <v>24.924195132000001</v>
      </c>
      <c r="J7300">
        <f>(D7300+E7300/60+F7300/3600)*15</f>
        <v>59.621520833110004</v>
      </c>
      <c r="K7300">
        <f>IF(G7300&lt;0, G7300-H7300/60-I7300/3600, G7300+H7300/60+I7300/3600)</f>
        <v>38.840256720870002</v>
      </c>
      <c r="L7300">
        <v>41.677</v>
      </c>
      <c r="M7300">
        <v>-38.472999999999999</v>
      </c>
      <c r="N7300">
        <v>7.66</v>
      </c>
      <c r="O7300">
        <v>10.15</v>
      </c>
      <c r="P7300">
        <v>7.4080000000000004</v>
      </c>
      <c r="Q7300">
        <v>6.3129999999999997</v>
      </c>
      <c r="R7300" t="s">
        <v>9341</v>
      </c>
      <c r="S7300">
        <v>6.0250000000000004</v>
      </c>
      <c r="T7300" t="s">
        <v>9341</v>
      </c>
      <c r="U7300" t="s">
        <v>9447</v>
      </c>
      <c r="V7300" t="str">
        <f>LEFT($U7300,2)</f>
        <v>K1</v>
      </c>
      <c r="W7300" s="3">
        <f>_xlfn.XLOOKUP(V7300,$AC$2:$AC$43,$AD$2:$AD$43,"none")</f>
        <v>0.86</v>
      </c>
      <c r="X7300" s="3">
        <f>IF(ISNUMBER($W7300), 4600 * (1 / (0.92 * $W7300 + 1.7) + 1 / (0.92 * $W7300 + 0.62)),"none")</f>
        <v>5106.1368670782376</v>
      </c>
      <c r="Y7300" s="8">
        <f>IF(ISNUMBER($X7300), _xlfn.XLOOKUP($X7300,Sheet3!$A$2:$A$392,Sheet3!$B$2:$B$392,"none", 1,1), $AF$2)</f>
        <v>1</v>
      </c>
      <c r="Z7300" s="8">
        <f>IF(ISNUMBER($X7300), _xlfn.XLOOKUP($X7300,Sheet3!$A$2:$A$392,Sheet3!$C$2:$C$392,"none", 1,1), $AF$2)</f>
        <v>0.82210000000000005</v>
      </c>
      <c r="AA7300" s="8">
        <f>IF(ISNUMBER($X7300), _xlfn.XLOOKUP($X7300,Sheet3!$A$2:$A$392,Sheet3!$D$2:$D$392,"none", 1,1), $AF$2)</f>
        <v>0.65410000000000001</v>
      </c>
    </row>
    <row r="7301" spans="1:27">
      <c r="A7301">
        <v>2082</v>
      </c>
      <c r="B7301" t="s">
        <v>2383</v>
      </c>
      <c r="C7301" t="s">
        <v>297</v>
      </c>
      <c r="D7301">
        <v>5</v>
      </c>
      <c r="E7301">
        <v>30</v>
      </c>
      <c r="F7301">
        <v>20.753710821599999</v>
      </c>
      <c r="G7301">
        <v>-7</v>
      </c>
      <c r="H7301">
        <v>26</v>
      </c>
      <c r="I7301">
        <v>5.3381180759999998</v>
      </c>
      <c r="J7301">
        <f>(D7301+E7301/60+F7301/3600)*15</f>
        <v>82.586473795090001</v>
      </c>
      <c r="K7301">
        <f>IF(G7301&lt;0, G7301-H7301/60-I7301/3600, G7301+H7301/60+I7301/3600)</f>
        <v>-7.43481614391</v>
      </c>
      <c r="L7301">
        <v>0.27200000000000002</v>
      </c>
      <c r="M7301">
        <v>-0.68200000000000005</v>
      </c>
      <c r="N7301">
        <v>2.83</v>
      </c>
      <c r="O7301">
        <v>5.29</v>
      </c>
      <c r="P7301">
        <v>6.13</v>
      </c>
      <c r="Q7301">
        <v>6.3129999999999997</v>
      </c>
      <c r="R7301" t="s">
        <v>9341</v>
      </c>
      <c r="S7301">
        <v>6.2969999999999997</v>
      </c>
      <c r="T7301" t="s">
        <v>9341</v>
      </c>
      <c r="U7301" t="s">
        <v>9596</v>
      </c>
      <c r="V7301" t="str">
        <f>LEFT($U7301,2)</f>
        <v>B2</v>
      </c>
      <c r="W7301" s="3">
        <f>_xlfn.XLOOKUP(V7301,$AC$2:$AC$43,$AD$2:$AD$43,"none")</f>
        <v>-0.24</v>
      </c>
      <c r="X7301" s="3">
        <f>IF(ISNUMBER($W7301), 4600 * (1 / (0.92 * $W7301 + 1.7) + 1 / (0.92 * $W7301 + 0.62)),"none")</f>
        <v>14632.835167360139</v>
      </c>
      <c r="Y7301" s="8">
        <f>IF(ISNUMBER($X7301), _xlfn.XLOOKUP($X7301,Sheet3!$A$2:$A$392,Sheet3!$B$2:$B$392,"none", 1,1), $AF$2)</f>
        <v>0.47989999999999999</v>
      </c>
      <c r="Z7301" s="8">
        <f>IF(ISNUMBER($X7301), _xlfn.XLOOKUP($X7301,Sheet3!$A$2:$A$392,Sheet3!$C$2:$C$392,"none", 1,1), $AF$2)</f>
        <v>0.58679999999999999</v>
      </c>
      <c r="AA7301" s="8">
        <f>IF(ISNUMBER($X7301), _xlfn.XLOOKUP($X7301,Sheet3!$A$2:$A$392,Sheet3!$D$2:$D$392,"none", 1,1), $AF$2)</f>
        <v>1</v>
      </c>
    </row>
    <row r="7302" spans="1:27">
      <c r="A7302">
        <v>3652</v>
      </c>
      <c r="B7302" t="s">
        <v>3955</v>
      </c>
      <c r="C7302" t="s">
        <v>297</v>
      </c>
      <c r="D7302">
        <v>22</v>
      </c>
      <c r="E7302">
        <v>57</v>
      </c>
      <c r="F7302">
        <v>17.194365348000002</v>
      </c>
      <c r="G7302">
        <v>-4</v>
      </c>
      <c r="H7302">
        <v>48</v>
      </c>
      <c r="I7302">
        <v>36.340607519999999</v>
      </c>
      <c r="J7302">
        <f>(D7302+E7302/60+F7302/3600)*15</f>
        <v>344.32164318895002</v>
      </c>
      <c r="K7302">
        <f>IF(G7302&lt;0, G7302-H7302/60-I7302/3600, G7302+H7302/60+I7302/3600)</f>
        <v>-4.8100946131999995</v>
      </c>
      <c r="L7302">
        <v>-19.974</v>
      </c>
      <c r="M7302">
        <v>-1.3260000000000001</v>
      </c>
      <c r="N7302">
        <v>7.57</v>
      </c>
      <c r="O7302" t="s">
        <v>9341</v>
      </c>
      <c r="P7302">
        <v>7.2720000000000002</v>
      </c>
      <c r="Q7302">
        <v>6.3129999999999997</v>
      </c>
      <c r="R7302" t="s">
        <v>9341</v>
      </c>
      <c r="S7302">
        <v>6.0609999999999999</v>
      </c>
      <c r="T7302" t="s">
        <v>9341</v>
      </c>
      <c r="U7302" t="s">
        <v>9403</v>
      </c>
      <c r="V7302" t="str">
        <f>LEFT($U7302,2)</f>
        <v>K0</v>
      </c>
      <c r="W7302" s="3">
        <f>_xlfn.XLOOKUP(V7302,$AC$2:$AC$43,$AD$2:$AD$43,"none")</f>
        <v>0.81</v>
      </c>
      <c r="X7302" s="3">
        <f>IF(ISNUMBER($W7302), 4600 * (1 / (0.92 * $W7302 + 1.7) + 1 / (0.92 * $W7302 + 0.62)),"none")</f>
        <v>5250.7063834266155</v>
      </c>
      <c r="Y7302" s="8">
        <f>IF(ISNUMBER($X7302), _xlfn.XLOOKUP($X7302,Sheet3!$A$2:$A$392,Sheet3!$B$2:$B$392,"none", 1,1), $AF$2)</f>
        <v>1</v>
      </c>
      <c r="Z7302" s="8">
        <f>IF(ISNUMBER($X7302), _xlfn.XLOOKUP($X7302,Sheet3!$A$2:$A$392,Sheet3!$C$2:$C$392,"none", 1,1), $AF$2)</f>
        <v>0.83299999999999996</v>
      </c>
      <c r="AA7302" s="8">
        <f>IF(ISNUMBER($X7302), _xlfn.XLOOKUP($X7302,Sheet3!$A$2:$A$392,Sheet3!$D$2:$D$392,"none", 1,1), $AF$2)</f>
        <v>0.67869999999999997</v>
      </c>
    </row>
    <row r="7303" spans="1:27">
      <c r="A7303">
        <v>5928</v>
      </c>
      <c r="B7303" t="s">
        <v>6231</v>
      </c>
      <c r="C7303" t="s">
        <v>297</v>
      </c>
      <c r="D7303">
        <v>18</v>
      </c>
      <c r="E7303">
        <v>23</v>
      </c>
      <c r="F7303">
        <v>2.1094394400000001</v>
      </c>
      <c r="G7303">
        <v>-10</v>
      </c>
      <c r="H7303">
        <v>13</v>
      </c>
      <c r="I7303">
        <v>8.2388850599999994</v>
      </c>
      <c r="J7303">
        <f>(D7303+E7303/60+F7303/3600)*15</f>
        <v>275.75878933099995</v>
      </c>
      <c r="K7303">
        <f>IF(G7303&lt;0, G7303-H7303/60-I7303/3600, G7303+H7303/60+I7303/3600)</f>
        <v>-10.218955245849999</v>
      </c>
      <c r="L7303">
        <v>9.9870000000000001</v>
      </c>
      <c r="M7303">
        <v>-23.318999999999999</v>
      </c>
      <c r="N7303">
        <v>8.32</v>
      </c>
      <c r="O7303" t="s">
        <v>9341</v>
      </c>
      <c r="P7303">
        <v>6.4429999999999996</v>
      </c>
      <c r="Q7303">
        <v>6.3129999999999997</v>
      </c>
      <c r="R7303" t="s">
        <v>9341</v>
      </c>
      <c r="S7303">
        <v>6.2729999999999997</v>
      </c>
      <c r="T7303" t="s">
        <v>9341</v>
      </c>
      <c r="U7303" t="s">
        <v>9445</v>
      </c>
      <c r="V7303" t="str">
        <f>LEFT($U7303,2)</f>
        <v>B9</v>
      </c>
      <c r="W7303" s="3">
        <f>_xlfn.XLOOKUP(V7303,$AC$2:$AC$43,$AD$2:$AD$43,"none")</f>
        <v>-7.0000000000000007E-2</v>
      </c>
      <c r="X7303" s="3">
        <f>IF(ISNUMBER($W7303), 4600 * (1 / (0.92 * $W7303 + 1.7) + 1 / (0.92 * $W7303 + 0.62)),"none")</f>
        <v>11091.761228434079</v>
      </c>
      <c r="Y7303" s="8">
        <f>IF(ISNUMBER($X7303), _xlfn.XLOOKUP($X7303,Sheet3!$A$2:$A$392,Sheet3!$B$2:$B$392,"none", 1,1), $AF$2)</f>
        <v>0.57499999999999996</v>
      </c>
      <c r="Z7303" s="8">
        <f>IF(ISNUMBER($X7303), _xlfn.XLOOKUP($X7303,Sheet3!$A$2:$A$392,Sheet3!$C$2:$C$392,"none", 1,1), $AF$2)</f>
        <v>0.66420000000000001</v>
      </c>
      <c r="AA7303" s="8">
        <f>IF(ISNUMBER($X7303), _xlfn.XLOOKUP($X7303,Sheet3!$A$2:$A$392,Sheet3!$D$2:$D$392,"none", 1,1), $AF$2)</f>
        <v>1</v>
      </c>
    </row>
    <row r="7304" spans="1:27">
      <c r="A7304">
        <v>6901</v>
      </c>
      <c r="B7304" t="s">
        <v>7204</v>
      </c>
      <c r="C7304" t="s">
        <v>12</v>
      </c>
      <c r="D7304">
        <v>7</v>
      </c>
      <c r="E7304">
        <v>49</v>
      </c>
      <c r="F7304">
        <v>28.280220684</v>
      </c>
      <c r="G7304">
        <v>-44</v>
      </c>
      <c r="H7304">
        <v>45</v>
      </c>
      <c r="I7304">
        <v>4.1634471599999996</v>
      </c>
      <c r="J7304">
        <f>(D7304+E7304/60+F7304/3600)*15</f>
        <v>117.36783425284999</v>
      </c>
      <c r="K7304">
        <f>IF(G7304&lt;0, G7304-H7304/60-I7304/3600, G7304+H7304/60+I7304/3600)</f>
        <v>-44.7511565131</v>
      </c>
      <c r="L7304">
        <v>-42.433999999999997</v>
      </c>
      <c r="M7304">
        <v>28.847000000000001</v>
      </c>
      <c r="N7304">
        <v>9.33</v>
      </c>
      <c r="O7304" t="s">
        <v>9341</v>
      </c>
      <c r="P7304">
        <v>7.282</v>
      </c>
      <c r="Q7304">
        <v>6.3129999999999997</v>
      </c>
      <c r="R7304" t="s">
        <v>9341</v>
      </c>
      <c r="S7304">
        <v>6.0670000000000002</v>
      </c>
      <c r="T7304" t="s">
        <v>9341</v>
      </c>
      <c r="U7304" t="s">
        <v>9403</v>
      </c>
      <c r="V7304" t="str">
        <f>LEFT($U7304,2)</f>
        <v>K0</v>
      </c>
      <c r="W7304" s="3">
        <f>_xlfn.XLOOKUP(V7304,$AC$2:$AC$43,$AD$2:$AD$43,"none")</f>
        <v>0.81</v>
      </c>
      <c r="X7304" s="3">
        <f>IF(ISNUMBER($W7304), 4600 * (1 / (0.92 * $W7304 + 1.7) + 1 / (0.92 * $W7304 + 0.62)),"none")</f>
        <v>5250.7063834266155</v>
      </c>
      <c r="Y7304" s="8">
        <f>IF(ISNUMBER($X7304), _xlfn.XLOOKUP($X7304,Sheet3!$A$2:$A$392,Sheet3!$B$2:$B$392,"none", 1,1), $AF$2)</f>
        <v>1</v>
      </c>
      <c r="Z7304" s="8">
        <f>IF(ISNUMBER($X7304), _xlfn.XLOOKUP($X7304,Sheet3!$A$2:$A$392,Sheet3!$C$2:$C$392,"none", 1,1), $AF$2)</f>
        <v>0.83299999999999996</v>
      </c>
      <c r="AA7304" s="8">
        <f>IF(ISNUMBER($X7304), _xlfn.XLOOKUP($X7304,Sheet3!$A$2:$A$392,Sheet3!$D$2:$D$392,"none", 1,1), $AF$2)</f>
        <v>0.67869999999999997</v>
      </c>
    </row>
    <row r="7305" spans="1:27">
      <c r="A7305">
        <v>8124</v>
      </c>
      <c r="B7305" t="s">
        <v>8427</v>
      </c>
      <c r="C7305" t="s">
        <v>305</v>
      </c>
      <c r="D7305">
        <v>21</v>
      </c>
      <c r="E7305">
        <v>18</v>
      </c>
      <c r="F7305">
        <v>0.48961097999999997</v>
      </c>
      <c r="G7305">
        <v>-64</v>
      </c>
      <c r="H7305">
        <v>40</v>
      </c>
      <c r="I7305">
        <v>53.6893113</v>
      </c>
      <c r="J7305">
        <f>(D7305+E7305/60+F7305/3600)*15</f>
        <v>319.50204004574999</v>
      </c>
      <c r="K7305">
        <f>IF(G7305&lt;0, G7305-H7305/60-I7305/3600, G7305+H7305/60+I7305/3600)</f>
        <v>-64.68158036425001</v>
      </c>
      <c r="L7305">
        <v>17.474</v>
      </c>
      <c r="M7305">
        <v>-28.818999999999999</v>
      </c>
      <c r="N7305">
        <v>5.95</v>
      </c>
      <c r="O7305" t="s">
        <v>9341</v>
      </c>
      <c r="P7305">
        <v>6.2489999999999997</v>
      </c>
      <c r="Q7305">
        <v>6.3129999999999997</v>
      </c>
      <c r="R7305" t="s">
        <v>9341</v>
      </c>
      <c r="S7305">
        <v>6.3140000000000001</v>
      </c>
      <c r="T7305" t="s">
        <v>9341</v>
      </c>
      <c r="U7305" t="s">
        <v>9437</v>
      </c>
      <c r="V7305" t="str">
        <f>LEFT($U7305,2)</f>
        <v>B8</v>
      </c>
      <c r="W7305" s="3">
        <f>_xlfn.XLOOKUP(V7305,$AC$2:$AC$43,$AD$2:$AD$43,"none")</f>
        <v>-0.11</v>
      </c>
      <c r="X7305" s="3">
        <f>IF(ISNUMBER($W7305), 4600 * (1 / (0.92 * $W7305 + 1.7) + 1 / (0.92 * $W7305 + 0.62)),"none")</f>
        <v>11743.77313439976</v>
      </c>
      <c r="Y7305" s="8">
        <f>IF(ISNUMBER($X7305), _xlfn.XLOOKUP($X7305,Sheet3!$A$2:$A$392,Sheet3!$B$2:$B$392,"none", 1,1), $AF$2)</f>
        <v>0.54959999999999998</v>
      </c>
      <c r="Z7305" s="8">
        <f>IF(ISNUMBER($X7305), _xlfn.XLOOKUP($X7305,Sheet3!$A$2:$A$392,Sheet3!$C$2:$C$392,"none", 1,1), $AF$2)</f>
        <v>0.64410000000000001</v>
      </c>
      <c r="AA7305" s="8">
        <f>IF(ISNUMBER($X7305), _xlfn.XLOOKUP($X7305,Sheet3!$A$2:$A$392,Sheet3!$D$2:$D$392,"none", 1,1), $AF$2)</f>
        <v>1</v>
      </c>
    </row>
    <row r="7306" spans="1:27">
      <c r="A7306">
        <v>8803</v>
      </c>
      <c r="B7306" t="s">
        <v>9108</v>
      </c>
      <c r="C7306" t="s">
        <v>16</v>
      </c>
      <c r="D7306">
        <v>10</v>
      </c>
      <c r="E7306">
        <v>44</v>
      </c>
      <c r="F7306">
        <v>22.91</v>
      </c>
      <c r="G7306">
        <v>-59</v>
      </c>
      <c r="H7306">
        <v>59</v>
      </c>
      <c r="I7306">
        <v>35.950000000000003</v>
      </c>
      <c r="J7306">
        <f>(D7306+E7306/60+F7306/3600)*15</f>
        <v>161.09545833333331</v>
      </c>
      <c r="K7306">
        <f>IF(G7306&lt;0, G7306-H7306/60-I7306/3600, G7306+H7306/60+I7306/3600)</f>
        <v>-59.993319444444445</v>
      </c>
      <c r="L7306">
        <v>-8.5</v>
      </c>
      <c r="M7306">
        <v>2.2000000000000002</v>
      </c>
      <c r="N7306" t="s">
        <v>9341</v>
      </c>
      <c r="O7306" t="s">
        <v>9341</v>
      </c>
      <c r="P7306">
        <v>6.3979999999999997</v>
      </c>
      <c r="Q7306">
        <v>6.3129999999999997</v>
      </c>
      <c r="R7306" t="s">
        <v>9341</v>
      </c>
      <c r="S7306" t="s">
        <v>9341</v>
      </c>
      <c r="T7306" t="s">
        <v>9341</v>
      </c>
      <c r="U7306" t="s">
        <v>11534</v>
      </c>
      <c r="V7306" t="str">
        <f>LEFT($U7306,2)</f>
        <v>O9</v>
      </c>
      <c r="W7306" s="3" t="str">
        <f>_xlfn.XLOOKUP(V7306,$AC$2:$AC$43,$AD$2:$AD$43,"none")</f>
        <v>none</v>
      </c>
      <c r="X7306" s="3" t="str">
        <f>IF(ISNUMBER($W7306), 4600 * (1 / (0.92 * $W7306 + 1.7) + 1 / (0.92 * $W7306 + 0.62)),"none")</f>
        <v>none</v>
      </c>
      <c r="Y7306" s="8">
        <f>IF(ISNUMBER($X7306), _xlfn.XLOOKUP($X7306,Sheet3!$A$2:$A$392,Sheet3!$B$2:$B$392,"none", 1,1), $AF$2)</f>
        <v>0.8</v>
      </c>
      <c r="Z7306" s="8">
        <f>IF(ISNUMBER($X7306), _xlfn.XLOOKUP($X7306,Sheet3!$A$2:$A$392,Sheet3!$C$2:$C$392,"none", 1,1), $AF$2)</f>
        <v>0.8</v>
      </c>
      <c r="AA7306" s="8">
        <f>IF(ISNUMBER($X7306), _xlfn.XLOOKUP($X7306,Sheet3!$A$2:$A$392,Sheet3!$D$2:$D$392,"none", 1,1), $AF$2)</f>
        <v>0.8</v>
      </c>
    </row>
    <row r="7307" spans="1:27">
      <c r="A7307">
        <v>1930</v>
      </c>
      <c r="B7307" t="s">
        <v>2231</v>
      </c>
      <c r="C7307" t="s">
        <v>11</v>
      </c>
      <c r="D7307">
        <v>5</v>
      </c>
      <c r="E7307">
        <v>4</v>
      </c>
      <c r="F7307">
        <v>26.156980000000001</v>
      </c>
      <c r="G7307">
        <v>-35</v>
      </c>
      <c r="H7307">
        <v>42</v>
      </c>
      <c r="I7307">
        <v>18.382999999999999</v>
      </c>
      <c r="J7307">
        <f>(D7307+E7307/60+F7307/3600)*15</f>
        <v>76.108987416666665</v>
      </c>
      <c r="K7307">
        <f>IF(G7307&lt;0, G7307-H7307/60-I7307/3600, G7307+H7307/60+I7307/3600)</f>
        <v>-35.705106388888893</v>
      </c>
      <c r="L7307">
        <v>28.39</v>
      </c>
      <c r="M7307">
        <v>41.71</v>
      </c>
      <c r="N7307">
        <v>10.17</v>
      </c>
      <c r="O7307" t="s">
        <v>9341</v>
      </c>
      <c r="P7307">
        <v>6.6070000000000002</v>
      </c>
      <c r="Q7307">
        <v>6.3140000000000001</v>
      </c>
      <c r="R7307" t="s">
        <v>9341</v>
      </c>
      <c r="S7307" t="s">
        <v>9341</v>
      </c>
      <c r="T7307" t="s">
        <v>9341</v>
      </c>
      <c r="U7307" t="s">
        <v>10048</v>
      </c>
      <c r="V7307" t="str">
        <f>LEFT($U7307,2)</f>
        <v>F2</v>
      </c>
      <c r="W7307" s="3">
        <f>_xlfn.XLOOKUP(V7307,$AC$2:$AC$43,$AD$2:$AD$43,"none")</f>
        <v>0.35</v>
      </c>
      <c r="X7307" s="3">
        <f>IF(ISNUMBER($W7307), 4600 * (1 / (0.92 * $W7307 + 1.7) + 1 / (0.92 * $W7307 + 0.62)),"none")</f>
        <v>7158.2024482287206</v>
      </c>
      <c r="Y7307" s="8">
        <f>IF(ISNUMBER($X7307), _xlfn.XLOOKUP($X7307,Sheet3!$A$2:$A$392,Sheet3!$B$2:$B$392,"none", 1,1), $AF$2)</f>
        <v>0.89859999999999995</v>
      </c>
      <c r="Z7307" s="8">
        <f>IF(ISNUMBER($X7307), _xlfn.XLOOKUP($X7307,Sheet3!$A$2:$A$392,Sheet3!$C$2:$C$392,"none", 1,1), $AF$2)</f>
        <v>0.89249999999999996</v>
      </c>
      <c r="AA7307" s="8">
        <f>IF(ISNUMBER($X7307), _xlfn.XLOOKUP($X7307,Sheet3!$A$2:$A$392,Sheet3!$D$2:$D$392,"none", 1,1), $AF$2)</f>
        <v>1</v>
      </c>
    </row>
    <row r="7308" spans="1:27">
      <c r="A7308">
        <v>2569</v>
      </c>
      <c r="B7308" t="s">
        <v>2871</v>
      </c>
      <c r="C7308" t="s">
        <v>297</v>
      </c>
      <c r="D7308">
        <v>6</v>
      </c>
      <c r="E7308">
        <v>50</v>
      </c>
      <c r="F7308">
        <v>36.959316098400002</v>
      </c>
      <c r="G7308">
        <v>-25</v>
      </c>
      <c r="H7308">
        <v>46</v>
      </c>
      <c r="I7308">
        <v>42.219563735999998</v>
      </c>
      <c r="J7308">
        <f>(D7308+E7308/60+F7308/3600)*15</f>
        <v>102.65399715041001</v>
      </c>
      <c r="K7308">
        <f>IF(G7308&lt;0, G7308-H7308/60-I7308/3600, G7308+H7308/60+I7308/3600)</f>
        <v>-25.778394323259999</v>
      </c>
      <c r="L7308">
        <v>-4.0670000000000002</v>
      </c>
      <c r="M7308">
        <v>5.8360000000000003</v>
      </c>
      <c r="N7308">
        <v>2.15</v>
      </c>
      <c r="O7308">
        <v>5.35</v>
      </c>
      <c r="P7308">
        <v>6.1310000000000002</v>
      </c>
      <c r="Q7308">
        <v>6.3140000000000001</v>
      </c>
      <c r="R7308" t="s">
        <v>9341</v>
      </c>
      <c r="S7308">
        <v>6.2889999999999997</v>
      </c>
      <c r="T7308" t="s">
        <v>9341</v>
      </c>
      <c r="U7308" t="s">
        <v>10260</v>
      </c>
      <c r="V7308" t="str">
        <f>LEFT($U7308,2)</f>
        <v>B2</v>
      </c>
      <c r="W7308" s="3">
        <f>_xlfn.XLOOKUP(V7308,$AC$2:$AC$43,$AD$2:$AD$43,"none")</f>
        <v>-0.24</v>
      </c>
      <c r="X7308" s="3">
        <f>IF(ISNUMBER($W7308), 4600 * (1 / (0.92 * $W7308 + 1.7) + 1 / (0.92 * $W7308 + 0.62)),"none")</f>
        <v>14632.835167360139</v>
      </c>
      <c r="Y7308" s="8">
        <f>IF(ISNUMBER($X7308), _xlfn.XLOOKUP($X7308,Sheet3!$A$2:$A$392,Sheet3!$B$2:$B$392,"none", 1,1), $AF$2)</f>
        <v>0.47989999999999999</v>
      </c>
      <c r="Z7308" s="8">
        <f>IF(ISNUMBER($X7308), _xlfn.XLOOKUP($X7308,Sheet3!$A$2:$A$392,Sheet3!$C$2:$C$392,"none", 1,1), $AF$2)</f>
        <v>0.58679999999999999</v>
      </c>
      <c r="AA7308" s="8">
        <f>IF(ISNUMBER($X7308), _xlfn.XLOOKUP($X7308,Sheet3!$A$2:$A$392,Sheet3!$D$2:$D$392,"none", 1,1), $AF$2)</f>
        <v>1</v>
      </c>
    </row>
    <row r="7309" spans="1:27">
      <c r="A7309">
        <v>3322</v>
      </c>
      <c r="B7309" t="s">
        <v>3625</v>
      </c>
      <c r="C7309" t="s">
        <v>12</v>
      </c>
      <c r="D7309">
        <v>22</v>
      </c>
      <c r="E7309">
        <v>39</v>
      </c>
      <c r="F7309">
        <v>44.184671625599997</v>
      </c>
      <c r="G7309">
        <v>-28</v>
      </c>
      <c r="H7309">
        <v>19</v>
      </c>
      <c r="I7309">
        <v>32.374717392000001</v>
      </c>
      <c r="J7309">
        <f>(D7309+E7309/60+F7309/3600)*15</f>
        <v>339.93410279843994</v>
      </c>
      <c r="K7309">
        <f>IF(G7309&lt;0, G7309-H7309/60-I7309/3600, G7309+H7309/60+I7309/3600)</f>
        <v>-28.325659643719998</v>
      </c>
      <c r="L7309">
        <v>96.415000000000006</v>
      </c>
      <c r="M7309">
        <v>-40.771000000000001</v>
      </c>
      <c r="N7309">
        <v>9.4600000000000009</v>
      </c>
      <c r="O7309" t="s">
        <v>9341</v>
      </c>
      <c r="P7309">
        <v>7.3150000000000004</v>
      </c>
      <c r="Q7309">
        <v>6.3140000000000001</v>
      </c>
      <c r="R7309" t="s">
        <v>9341</v>
      </c>
      <c r="S7309">
        <v>6.0519999999999996</v>
      </c>
      <c r="T7309" t="s">
        <v>9341</v>
      </c>
      <c r="U7309" t="s">
        <v>9958</v>
      </c>
      <c r="V7309" t="str">
        <f>LEFT($U7309,2)</f>
        <v>K0</v>
      </c>
      <c r="W7309" s="3">
        <f>_xlfn.XLOOKUP(V7309,$AC$2:$AC$43,$AD$2:$AD$43,"none")</f>
        <v>0.81</v>
      </c>
      <c r="X7309" s="3">
        <f>IF(ISNUMBER($W7309), 4600 * (1 / (0.92 * $W7309 + 1.7) + 1 / (0.92 * $W7309 + 0.62)),"none")</f>
        <v>5250.7063834266155</v>
      </c>
      <c r="Y7309" s="8">
        <f>IF(ISNUMBER($X7309), _xlfn.XLOOKUP($X7309,Sheet3!$A$2:$A$392,Sheet3!$B$2:$B$392,"none", 1,1), $AF$2)</f>
        <v>1</v>
      </c>
      <c r="Z7309" s="8">
        <f>IF(ISNUMBER($X7309), _xlfn.XLOOKUP($X7309,Sheet3!$A$2:$A$392,Sheet3!$C$2:$C$392,"none", 1,1), $AF$2)</f>
        <v>0.83299999999999996</v>
      </c>
      <c r="AA7309" s="8">
        <f>IF(ISNUMBER($X7309), _xlfn.XLOOKUP($X7309,Sheet3!$A$2:$A$392,Sheet3!$D$2:$D$392,"none", 1,1), $AF$2)</f>
        <v>0.67869999999999997</v>
      </c>
    </row>
    <row r="7310" spans="1:27">
      <c r="A7310">
        <v>7263</v>
      </c>
      <c r="B7310" t="s">
        <v>7566</v>
      </c>
      <c r="C7310" t="s">
        <v>22</v>
      </c>
      <c r="D7310">
        <v>8</v>
      </c>
      <c r="E7310">
        <v>8</v>
      </c>
      <c r="F7310">
        <v>24.639963933600001</v>
      </c>
      <c r="G7310">
        <v>-63</v>
      </c>
      <c r="H7310">
        <v>48</v>
      </c>
      <c r="I7310">
        <v>2.9549827799999999</v>
      </c>
      <c r="J7310">
        <f>(D7310+E7310/60+F7310/3600)*15</f>
        <v>122.10266651639</v>
      </c>
      <c r="K7310">
        <f>IF(G7310&lt;0, G7310-H7310/60-I7310/3600, G7310+H7310/60+I7310/3600)</f>
        <v>-63.800820828549995</v>
      </c>
      <c r="L7310">
        <v>-7.8129999999999997</v>
      </c>
      <c r="M7310">
        <v>5.0250000000000004</v>
      </c>
      <c r="N7310">
        <v>3.94</v>
      </c>
      <c r="O7310" t="s">
        <v>9341</v>
      </c>
      <c r="P7310">
        <v>6.2480000000000002</v>
      </c>
      <c r="Q7310">
        <v>6.3140000000000001</v>
      </c>
      <c r="R7310" t="s">
        <v>9341</v>
      </c>
      <c r="S7310">
        <v>6.3079999999999998</v>
      </c>
      <c r="T7310" t="s">
        <v>9341</v>
      </c>
      <c r="U7310" t="s">
        <v>9399</v>
      </c>
      <c r="V7310" t="str">
        <f>LEFT($U7310,2)</f>
        <v>B6</v>
      </c>
      <c r="W7310" s="3">
        <f>_xlfn.XLOOKUP(V7310,$AC$2:$AC$43,$AD$2:$AD$43,"none")</f>
        <v>-0.14000000000000001</v>
      </c>
      <c r="X7310" s="3">
        <f>IF(ISNUMBER($W7310), 4600 * (1 / (0.92 * $W7310 + 1.7) + 1 / (0.92 * $W7310 + 0.62)),"none")</f>
        <v>12292.519421243624</v>
      </c>
      <c r="Y7310" s="8">
        <f>IF(ISNUMBER($X7310), _xlfn.XLOOKUP($X7310,Sheet3!$A$2:$A$392,Sheet3!$B$2:$B$392,"none", 1,1), $AF$2)</f>
        <v>0.53400000000000003</v>
      </c>
      <c r="Z7310" s="8">
        <f>IF(ISNUMBER($X7310), _xlfn.XLOOKUP($X7310,Sheet3!$A$2:$A$392,Sheet3!$C$2:$C$392,"none", 1,1), $AF$2)</f>
        <v>0.63160000000000005</v>
      </c>
      <c r="AA7310" s="8">
        <f>IF(ISNUMBER($X7310), _xlfn.XLOOKUP($X7310,Sheet3!$A$2:$A$392,Sheet3!$D$2:$D$392,"none", 1,1), $AF$2)</f>
        <v>1</v>
      </c>
    </row>
    <row r="7311" spans="1:27">
      <c r="A7311">
        <v>7548</v>
      </c>
      <c r="B7311" t="s">
        <v>7851</v>
      </c>
      <c r="C7311" t="s">
        <v>297</v>
      </c>
      <c r="D7311">
        <v>10</v>
      </c>
      <c r="E7311">
        <v>39</v>
      </c>
      <c r="F7311">
        <v>22.831373844000002</v>
      </c>
      <c r="G7311">
        <v>-64</v>
      </c>
      <c r="H7311">
        <v>6</v>
      </c>
      <c r="I7311">
        <v>42.438258935999997</v>
      </c>
      <c r="J7311">
        <f>(D7311+E7311/60+F7311/3600)*15</f>
        <v>159.84513072434999</v>
      </c>
      <c r="K7311">
        <f>IF(G7311&lt;0, G7311-H7311/60-I7311/3600, G7311+H7311/60+I7311/3600)</f>
        <v>-64.11178840526</v>
      </c>
      <c r="L7311">
        <v>-16.998999999999999</v>
      </c>
      <c r="M7311">
        <v>10.186</v>
      </c>
      <c r="N7311">
        <v>6.45</v>
      </c>
      <c r="O7311">
        <v>5.95</v>
      </c>
      <c r="P7311">
        <v>6.2380000000000004</v>
      </c>
      <c r="Q7311">
        <v>6.3140000000000001</v>
      </c>
      <c r="R7311" t="s">
        <v>9341</v>
      </c>
      <c r="S7311">
        <v>6.3129999999999997</v>
      </c>
      <c r="T7311" t="s">
        <v>9341</v>
      </c>
      <c r="U7311" t="s">
        <v>9437</v>
      </c>
      <c r="V7311" t="str">
        <f>LEFT($U7311,2)</f>
        <v>B8</v>
      </c>
      <c r="W7311" s="3">
        <f>_xlfn.XLOOKUP(V7311,$AC$2:$AC$43,$AD$2:$AD$43,"none")</f>
        <v>-0.11</v>
      </c>
      <c r="X7311" s="3">
        <f>IF(ISNUMBER($W7311), 4600 * (1 / (0.92 * $W7311 + 1.7) + 1 / (0.92 * $W7311 + 0.62)),"none")</f>
        <v>11743.77313439976</v>
      </c>
      <c r="Y7311" s="8">
        <f>IF(ISNUMBER($X7311), _xlfn.XLOOKUP($X7311,Sheet3!$A$2:$A$392,Sheet3!$B$2:$B$392,"none", 1,1), $AF$2)</f>
        <v>0.54959999999999998</v>
      </c>
      <c r="Z7311" s="8">
        <f>IF(ISNUMBER($X7311), _xlfn.XLOOKUP($X7311,Sheet3!$A$2:$A$392,Sheet3!$C$2:$C$392,"none", 1,1), $AF$2)</f>
        <v>0.64410000000000001</v>
      </c>
      <c r="AA7311" s="8">
        <f>IF(ISNUMBER($X7311), _xlfn.XLOOKUP($X7311,Sheet3!$A$2:$A$392,Sheet3!$D$2:$D$392,"none", 1,1), $AF$2)</f>
        <v>1</v>
      </c>
    </row>
    <row r="7312" spans="1:27">
      <c r="A7312">
        <v>2916</v>
      </c>
      <c r="B7312" t="s">
        <v>3219</v>
      </c>
      <c r="C7312" t="s">
        <v>12</v>
      </c>
      <c r="D7312">
        <v>7</v>
      </c>
      <c r="E7312">
        <v>46</v>
      </c>
      <c r="F7312">
        <v>33.412693836000003</v>
      </c>
      <c r="G7312">
        <v>-37</v>
      </c>
      <c r="H7312">
        <v>46</v>
      </c>
      <c r="I7312">
        <v>21.247060296000001</v>
      </c>
      <c r="J7312">
        <f>(D7312+E7312/60+F7312/3600)*15</f>
        <v>116.63921955764999</v>
      </c>
      <c r="K7312">
        <f>IF(G7312&lt;0, G7312-H7312/60-I7312/3600, G7312+H7312/60+I7312/3600)</f>
        <v>-37.772568627859997</v>
      </c>
      <c r="L7312">
        <v>-50.292000000000002</v>
      </c>
      <c r="M7312">
        <v>-30.794</v>
      </c>
      <c r="N7312">
        <v>5.92</v>
      </c>
      <c r="O7312" t="s">
        <v>9341</v>
      </c>
      <c r="P7312">
        <v>7.67</v>
      </c>
      <c r="Q7312">
        <v>6.3150000000000004</v>
      </c>
      <c r="R7312" t="s">
        <v>9341</v>
      </c>
      <c r="S7312">
        <v>5.8209999999999997</v>
      </c>
      <c r="T7312" t="s">
        <v>9341</v>
      </c>
      <c r="U7312" t="s">
        <v>9389</v>
      </c>
      <c r="V7312" t="str">
        <f>LEFT($U7312,2)</f>
        <v>K3</v>
      </c>
      <c r="W7312" s="3">
        <f>_xlfn.XLOOKUP(V7312,$AC$2:$AC$43,$AD$2:$AD$43,"none")</f>
        <v>0.95</v>
      </c>
      <c r="X7312" s="3">
        <f>IF(ISNUMBER($W7312), 4600 * (1 / (0.92 * $W7312 + 1.7) + 1 / (0.92 * $W7312 + 0.62)),"none")</f>
        <v>4866.084384156673</v>
      </c>
      <c r="Y7312" s="8">
        <f>IF(ISNUMBER($X7312), _xlfn.XLOOKUP($X7312,Sheet3!$A$2:$A$392,Sheet3!$B$2:$B$392,"none", 1,1), $AF$2)</f>
        <v>1</v>
      </c>
      <c r="Z7312" s="8">
        <f>IF(ISNUMBER($X7312), _xlfn.XLOOKUP($X7312,Sheet3!$A$2:$A$392,Sheet3!$C$2:$C$392,"none", 1,1), $AF$2)</f>
        <v>0.78720000000000001</v>
      </c>
      <c r="AA7312" s="8">
        <f>IF(ISNUMBER($X7312), _xlfn.XLOOKUP($X7312,Sheet3!$A$2:$A$392,Sheet3!$D$2:$D$392,"none", 1,1), $AF$2)</f>
        <v>0.57969999999999999</v>
      </c>
    </row>
    <row r="7313" spans="1:27">
      <c r="A7313">
        <v>3402</v>
      </c>
      <c r="B7313" t="s">
        <v>3705</v>
      </c>
      <c r="C7313" t="s">
        <v>297</v>
      </c>
      <c r="D7313">
        <v>23</v>
      </c>
      <c r="E7313">
        <v>56</v>
      </c>
      <c r="F7313">
        <v>29.946937634400001</v>
      </c>
      <c r="G7313">
        <v>-24</v>
      </c>
      <c r="H7313">
        <v>44</v>
      </c>
      <c r="I7313">
        <v>13.985238263999999</v>
      </c>
      <c r="J7313">
        <f>(D7313+E7313/60+F7313/3600)*15</f>
        <v>359.12477890680998</v>
      </c>
      <c r="K7313">
        <f>IF(G7313&lt;0, G7313-H7313/60-I7313/3600, G7313+H7313/60+I7313/3600)</f>
        <v>-24.73721812174</v>
      </c>
      <c r="L7313">
        <v>5.0970000000000004</v>
      </c>
      <c r="M7313">
        <v>9.9009999999999998</v>
      </c>
      <c r="N7313">
        <v>7.16</v>
      </c>
      <c r="O7313" t="s">
        <v>9341</v>
      </c>
      <c r="P7313">
        <v>7.234</v>
      </c>
      <c r="Q7313">
        <v>6.3150000000000004</v>
      </c>
      <c r="R7313" t="s">
        <v>9341</v>
      </c>
      <c r="S7313">
        <v>6.069</v>
      </c>
      <c r="T7313" t="s">
        <v>9341</v>
      </c>
      <c r="U7313" t="s">
        <v>10165</v>
      </c>
      <c r="V7313" t="str">
        <f>LEFT($U7313,2)</f>
        <v>G8</v>
      </c>
      <c r="W7313" s="3">
        <f>_xlfn.XLOOKUP(V7313,$AC$2:$AC$43,$AD$2:$AD$43,"none")</f>
        <v>0.74</v>
      </c>
      <c r="X7313" s="3">
        <f>IF(ISNUMBER($W7313), 4600 * (1 / (0.92 * $W7313 + 1.7) + 1 / (0.92 * $W7313 + 0.62)),"none")</f>
        <v>5468.4090187676065</v>
      </c>
      <c r="Y7313" s="8">
        <f>IF(ISNUMBER($X7313), _xlfn.XLOOKUP($X7313,Sheet3!$A$2:$A$392,Sheet3!$B$2:$B$392,"none", 1,1), $AF$2)</f>
        <v>1</v>
      </c>
      <c r="Z7313" s="8">
        <f>IF(ISNUMBER($X7313), _xlfn.XLOOKUP($X7313,Sheet3!$A$2:$A$392,Sheet3!$C$2:$C$392,"none", 1,1), $AF$2)</f>
        <v>0.85409999999999997</v>
      </c>
      <c r="AA7313" s="8">
        <f>IF(ISNUMBER($X7313), _xlfn.XLOOKUP($X7313,Sheet3!$A$2:$A$392,Sheet3!$D$2:$D$392,"none", 1,1), $AF$2)</f>
        <v>0.72770000000000001</v>
      </c>
    </row>
    <row r="7314" spans="1:27">
      <c r="A7314">
        <v>4145</v>
      </c>
      <c r="B7314" t="s">
        <v>4448</v>
      </c>
      <c r="C7314" t="s">
        <v>297</v>
      </c>
      <c r="D7314">
        <v>23</v>
      </c>
      <c r="E7314">
        <v>19</v>
      </c>
      <c r="F7314">
        <v>27.4139069808</v>
      </c>
      <c r="G7314">
        <v>34</v>
      </c>
      <c r="H7314">
        <v>47</v>
      </c>
      <c r="I7314">
        <v>35.456951904</v>
      </c>
      <c r="J7314">
        <f>(D7314+E7314/60+F7314/3600)*15</f>
        <v>349.86422461242</v>
      </c>
      <c r="K7314">
        <f>IF(G7314&lt;0, G7314-H7314/60-I7314/3600, G7314+H7314/60+I7314/3600)</f>
        <v>34.793182486639999</v>
      </c>
      <c r="L7314">
        <v>16.416</v>
      </c>
      <c r="M7314">
        <v>-0.92400000000000004</v>
      </c>
      <c r="N7314">
        <v>3.39</v>
      </c>
      <c r="O7314" t="s">
        <v>9341</v>
      </c>
      <c r="P7314">
        <v>6.2530000000000001</v>
      </c>
      <c r="Q7314">
        <v>6.3150000000000004</v>
      </c>
      <c r="R7314" t="s">
        <v>9341</v>
      </c>
      <c r="S7314">
        <v>6.3</v>
      </c>
      <c r="T7314" t="s">
        <v>9341</v>
      </c>
      <c r="U7314" t="s">
        <v>9408</v>
      </c>
      <c r="V7314" t="str">
        <f>LEFT($U7314,2)</f>
        <v>B8</v>
      </c>
      <c r="W7314" s="3">
        <f>_xlfn.XLOOKUP(V7314,$AC$2:$AC$43,$AD$2:$AD$43,"none")</f>
        <v>-0.11</v>
      </c>
      <c r="X7314" s="3">
        <f>IF(ISNUMBER($W7314), 4600 * (1 / (0.92 * $W7314 + 1.7) + 1 / (0.92 * $W7314 + 0.62)),"none")</f>
        <v>11743.77313439976</v>
      </c>
      <c r="Y7314" s="8">
        <f>IF(ISNUMBER($X7314), _xlfn.XLOOKUP($X7314,Sheet3!$A$2:$A$392,Sheet3!$B$2:$B$392,"none", 1,1), $AF$2)</f>
        <v>0.54959999999999998</v>
      </c>
      <c r="Z7314" s="8">
        <f>IF(ISNUMBER($X7314), _xlfn.XLOOKUP($X7314,Sheet3!$A$2:$A$392,Sheet3!$C$2:$C$392,"none", 1,1), $AF$2)</f>
        <v>0.64410000000000001</v>
      </c>
      <c r="AA7314" s="8">
        <f>IF(ISNUMBER($X7314), _xlfn.XLOOKUP($X7314,Sheet3!$A$2:$A$392,Sheet3!$D$2:$D$392,"none", 1,1), $AF$2)</f>
        <v>1</v>
      </c>
    </row>
    <row r="7315" spans="1:27">
      <c r="A7315">
        <v>5361</v>
      </c>
      <c r="B7315" t="s">
        <v>5664</v>
      </c>
      <c r="C7315" t="s">
        <v>17</v>
      </c>
      <c r="D7315">
        <v>16</v>
      </c>
      <c r="E7315">
        <v>52</v>
      </c>
      <c r="F7315">
        <v>27.414943125600001</v>
      </c>
      <c r="G7315">
        <v>-40</v>
      </c>
      <c r="H7315">
        <v>43</v>
      </c>
      <c r="I7315">
        <v>23.358090648000001</v>
      </c>
      <c r="J7315">
        <f>(D7315+E7315/60+F7315/3600)*15</f>
        <v>253.11422892969</v>
      </c>
      <c r="K7315">
        <f>IF(G7315&lt;0, G7315-H7315/60-I7315/3600, G7315+H7315/60+I7315/3600)</f>
        <v>-40.723155025179999</v>
      </c>
      <c r="L7315">
        <v>-9.2609999999999992</v>
      </c>
      <c r="M7315">
        <v>-20.963000000000001</v>
      </c>
      <c r="N7315">
        <v>5.72</v>
      </c>
      <c r="O7315" t="s">
        <v>9341</v>
      </c>
      <c r="P7315">
        <v>6.1840000000000002</v>
      </c>
      <c r="Q7315">
        <v>6.3150000000000004</v>
      </c>
      <c r="R7315" t="s">
        <v>9341</v>
      </c>
      <c r="S7315">
        <v>6.3159999999999998</v>
      </c>
      <c r="T7315" t="s">
        <v>9341</v>
      </c>
      <c r="U7315" t="s">
        <v>10872</v>
      </c>
      <c r="V7315" t="str">
        <f>LEFT($U7315,2)</f>
        <v>Ap</v>
      </c>
      <c r="W7315" s="3" t="str">
        <f>_xlfn.XLOOKUP(V7315,$AC$2:$AC$43,$AD$2:$AD$43,"none")</f>
        <v>none</v>
      </c>
      <c r="X7315" s="3" t="str">
        <f>IF(ISNUMBER($W7315), 4600 * (1 / (0.92 * $W7315 + 1.7) + 1 / (0.92 * $W7315 + 0.62)),"none")</f>
        <v>none</v>
      </c>
      <c r="Y7315" s="8">
        <f>IF(ISNUMBER($X7315), _xlfn.XLOOKUP($X7315,Sheet3!$A$2:$A$392,Sheet3!$B$2:$B$392,"none", 1,1), $AF$2)</f>
        <v>0.8</v>
      </c>
      <c r="Z7315" s="8">
        <f>IF(ISNUMBER($X7315), _xlfn.XLOOKUP($X7315,Sheet3!$A$2:$A$392,Sheet3!$C$2:$C$392,"none", 1,1), $AF$2)</f>
        <v>0.8</v>
      </c>
      <c r="AA7315" s="8">
        <f>IF(ISNUMBER($X7315), _xlfn.XLOOKUP($X7315,Sheet3!$A$2:$A$392,Sheet3!$D$2:$D$392,"none", 1,1), $AF$2)</f>
        <v>0.8</v>
      </c>
    </row>
    <row r="7316" spans="1:27">
      <c r="A7316">
        <v>1349</v>
      </c>
      <c r="B7316" t="s">
        <v>1650</v>
      </c>
      <c r="C7316" t="s">
        <v>297</v>
      </c>
      <c r="D7316">
        <v>14</v>
      </c>
      <c r="E7316">
        <v>17</v>
      </c>
      <c r="F7316">
        <v>49.199231328000003</v>
      </c>
      <c r="G7316">
        <v>48</v>
      </c>
      <c r="H7316">
        <v>0</v>
      </c>
      <c r="I7316">
        <v>7.2135058320000001</v>
      </c>
      <c r="J7316">
        <f>(D7316+E7316/60+F7316/3600)*15</f>
        <v>214.45499679720001</v>
      </c>
      <c r="K7316">
        <f>IF(G7316&lt;0, G7316-H7316/60-I7316/3600, G7316+H7316/60+I7316/3600)</f>
        <v>48.002003751620002</v>
      </c>
      <c r="L7316">
        <v>-12.276999999999999</v>
      </c>
      <c r="M7316">
        <v>-38.151000000000003</v>
      </c>
      <c r="N7316">
        <v>13.27</v>
      </c>
      <c r="O7316" t="s">
        <v>9341</v>
      </c>
      <c r="P7316">
        <v>6.7709999999999999</v>
      </c>
      <c r="Q7316">
        <v>6.3159999999999998</v>
      </c>
      <c r="R7316" t="s">
        <v>9341</v>
      </c>
      <c r="S7316">
        <v>6.2050000000000001</v>
      </c>
      <c r="T7316" t="s">
        <v>9341</v>
      </c>
      <c r="U7316" t="s">
        <v>97</v>
      </c>
      <c r="V7316" t="str">
        <f>LEFT($U7316,2)</f>
        <v>F5</v>
      </c>
      <c r="W7316" s="3">
        <f>_xlfn.XLOOKUP(V7316,$AC$2:$AC$43,$AD$2:$AD$43,"none")</f>
        <v>0.45</v>
      </c>
      <c r="X7316" s="3">
        <f>IF(ISNUMBER($W7316), 4600 * (1 / (0.92 * $W7316 + 1.7) + 1 / (0.92 * $W7316 + 0.62)),"none")</f>
        <v>6624.7124722536864</v>
      </c>
      <c r="Y7316" s="8">
        <f>IF(ISNUMBER($X7316), _xlfn.XLOOKUP($X7316,Sheet3!$A$2:$A$392,Sheet3!$B$2:$B$392,"none", 1,1), $AF$2)</f>
        <v>0.99370000000000003</v>
      </c>
      <c r="Z7316" s="8">
        <f>IF(ISNUMBER($X7316), _xlfn.XLOOKUP($X7316,Sheet3!$A$2:$A$392,Sheet3!$C$2:$C$392,"none", 1,1), $AF$2)</f>
        <v>0.9526</v>
      </c>
      <c r="AA7316" s="8">
        <f>IF(ISNUMBER($X7316), _xlfn.XLOOKUP($X7316,Sheet3!$A$2:$A$392,Sheet3!$D$2:$D$392,"none", 1,1), $AF$2)</f>
        <v>1</v>
      </c>
    </row>
    <row r="7317" spans="1:27">
      <c r="A7317">
        <v>1813</v>
      </c>
      <c r="B7317" t="s">
        <v>2114</v>
      </c>
      <c r="C7317" t="s">
        <v>12</v>
      </c>
      <c r="D7317">
        <v>4</v>
      </c>
      <c r="E7317">
        <v>46</v>
      </c>
      <c r="F7317">
        <v>24.162363969600001</v>
      </c>
      <c r="G7317">
        <v>-2</v>
      </c>
      <c r="H7317">
        <v>57</v>
      </c>
      <c r="I7317">
        <v>16.300244664000001</v>
      </c>
      <c r="J7317">
        <f>(D7317+E7317/60+F7317/3600)*15</f>
        <v>71.600676516540005</v>
      </c>
      <c r="K7317">
        <f>IF(G7317&lt;0, G7317-H7317/60-I7317/3600, G7317+H7317/60+I7317/3600)</f>
        <v>-2.9545278457400004</v>
      </c>
      <c r="L7317">
        <v>18.728999999999999</v>
      </c>
      <c r="M7317">
        <v>-53.451999999999998</v>
      </c>
      <c r="N7317">
        <v>10.92</v>
      </c>
      <c r="O7317" t="s">
        <v>9341</v>
      </c>
      <c r="P7317">
        <v>6.3609999999999998</v>
      </c>
      <c r="Q7317">
        <v>6.3159999999999998</v>
      </c>
      <c r="R7317" t="s">
        <v>9341</v>
      </c>
      <c r="S7317">
        <v>6.327</v>
      </c>
      <c r="T7317" t="s">
        <v>9341</v>
      </c>
      <c r="U7317" t="s">
        <v>10008</v>
      </c>
      <c r="V7317" t="str">
        <f>LEFT($U7317,2)</f>
        <v>A0</v>
      </c>
      <c r="W7317" s="3">
        <f>_xlfn.XLOOKUP(V7317,$AC$2:$AC$43,$AD$2:$AD$43,"none")</f>
        <v>-0.01</v>
      </c>
      <c r="X7317" s="3">
        <f>IF(ISNUMBER($W7317), 4600 * (1 / (0.92 * $W7317 + 1.7) + 1 / (0.92 * $W7317 + 0.62)),"none")</f>
        <v>10251.712375722911</v>
      </c>
      <c r="Y7317" s="8">
        <f>IF(ISNUMBER($X7317), _xlfn.XLOOKUP($X7317,Sheet3!$A$2:$A$392,Sheet3!$B$2:$B$392,"none", 1,1), $AF$2)</f>
        <v>0.6109</v>
      </c>
      <c r="Z7317" s="8">
        <f>IF(ISNUMBER($X7317), _xlfn.XLOOKUP($X7317,Sheet3!$A$2:$A$392,Sheet3!$C$2:$C$392,"none", 1,1), $AF$2)</f>
        <v>0.69189999999999996</v>
      </c>
      <c r="AA7317" s="8">
        <f>IF(ISNUMBER($X7317), _xlfn.XLOOKUP($X7317,Sheet3!$A$2:$A$392,Sheet3!$D$2:$D$392,"none", 1,1), $AF$2)</f>
        <v>1</v>
      </c>
    </row>
    <row r="7318" spans="1:27">
      <c r="A7318">
        <v>2441</v>
      </c>
      <c r="B7318" t="s">
        <v>2743</v>
      </c>
      <c r="C7318" t="s">
        <v>297</v>
      </c>
      <c r="D7318">
        <v>6</v>
      </c>
      <c r="E7318">
        <v>28</v>
      </c>
      <c r="F7318">
        <v>42.411018820800003</v>
      </c>
      <c r="G7318">
        <v>-41</v>
      </c>
      <c r="H7318">
        <v>4</v>
      </c>
      <c r="I7318">
        <v>29.489745035999999</v>
      </c>
      <c r="J7318">
        <f>(D7318+E7318/60+F7318/3600)*15</f>
        <v>97.176712578419995</v>
      </c>
      <c r="K7318">
        <f>IF(G7318&lt;0, G7318-H7318/60-I7318/3600, G7318+H7318/60+I7318/3600)</f>
        <v>-41.074858262510006</v>
      </c>
      <c r="L7318">
        <v>42.188000000000002</v>
      </c>
      <c r="M7318">
        <v>12.292999999999999</v>
      </c>
      <c r="N7318">
        <v>13.53</v>
      </c>
      <c r="O7318" t="s">
        <v>9341</v>
      </c>
      <c r="P7318">
        <v>6.6989999999999998</v>
      </c>
      <c r="Q7318">
        <v>6.3159999999999998</v>
      </c>
      <c r="R7318" t="s">
        <v>9341</v>
      </c>
      <c r="S7318">
        <v>6.22</v>
      </c>
      <c r="T7318" t="s">
        <v>9341</v>
      </c>
      <c r="U7318" t="s">
        <v>10015</v>
      </c>
      <c r="V7318" t="str">
        <f>LEFT($U7318,2)</f>
        <v>F2</v>
      </c>
      <c r="W7318" s="3">
        <f>_xlfn.XLOOKUP(V7318,$AC$2:$AC$43,$AD$2:$AD$43,"none")</f>
        <v>0.35</v>
      </c>
      <c r="X7318" s="3">
        <f>IF(ISNUMBER($W7318), 4600 * (1 / (0.92 * $W7318 + 1.7) + 1 / (0.92 * $W7318 + 0.62)),"none")</f>
        <v>7158.2024482287206</v>
      </c>
      <c r="Y7318" s="8">
        <f>IF(ISNUMBER($X7318), _xlfn.XLOOKUP($X7318,Sheet3!$A$2:$A$392,Sheet3!$B$2:$B$392,"none", 1,1), $AF$2)</f>
        <v>0.89859999999999995</v>
      </c>
      <c r="Z7318" s="8">
        <f>IF(ISNUMBER($X7318), _xlfn.XLOOKUP($X7318,Sheet3!$A$2:$A$392,Sheet3!$C$2:$C$392,"none", 1,1), $AF$2)</f>
        <v>0.89249999999999996</v>
      </c>
      <c r="AA7318" s="8">
        <f>IF(ISNUMBER($X7318), _xlfn.XLOOKUP($X7318,Sheet3!$A$2:$A$392,Sheet3!$D$2:$D$392,"none", 1,1), $AF$2)</f>
        <v>1</v>
      </c>
    </row>
    <row r="7319" spans="1:27">
      <c r="A7319">
        <v>4781</v>
      </c>
      <c r="B7319" t="s">
        <v>5084</v>
      </c>
      <c r="C7319" t="s">
        <v>12</v>
      </c>
      <c r="D7319">
        <v>12</v>
      </c>
      <c r="E7319">
        <v>1</v>
      </c>
      <c r="F7319">
        <v>1.7386341936</v>
      </c>
      <c r="G7319">
        <v>-1</v>
      </c>
      <c r="H7319">
        <v>46</v>
      </c>
      <c r="I7319">
        <v>5.3983938</v>
      </c>
      <c r="J7319">
        <f>(D7319+E7319/60+F7319/3600)*15</f>
        <v>180.25724430914002</v>
      </c>
      <c r="K7319">
        <f>IF(G7319&lt;0, G7319-H7319/60-I7319/3600, G7319+H7319/60+I7319/3600)</f>
        <v>-1.7681662204999999</v>
      </c>
      <c r="L7319">
        <v>-19.140999999999998</v>
      </c>
      <c r="M7319">
        <v>-73.956999999999994</v>
      </c>
      <c r="N7319">
        <v>5.94</v>
      </c>
      <c r="O7319" t="s">
        <v>9341</v>
      </c>
      <c r="P7319">
        <v>7.52</v>
      </c>
      <c r="Q7319">
        <v>6.3159999999999998</v>
      </c>
      <c r="R7319" t="s">
        <v>9341</v>
      </c>
      <c r="S7319">
        <v>5.9580000000000002</v>
      </c>
      <c r="T7319" t="s">
        <v>9341</v>
      </c>
      <c r="U7319" t="s">
        <v>9500</v>
      </c>
      <c r="V7319" t="str">
        <f>LEFT($U7319,2)</f>
        <v>K1</v>
      </c>
      <c r="W7319" s="3">
        <f>_xlfn.XLOOKUP(V7319,$AC$2:$AC$43,$AD$2:$AD$43,"none")</f>
        <v>0.86</v>
      </c>
      <c r="X7319" s="3">
        <f>IF(ISNUMBER($W7319), 4600 * (1 / (0.92 * $W7319 + 1.7) + 1 / (0.92 * $W7319 + 0.62)),"none")</f>
        <v>5106.1368670782376</v>
      </c>
      <c r="Y7319" s="8">
        <f>IF(ISNUMBER($X7319), _xlfn.XLOOKUP($X7319,Sheet3!$A$2:$A$392,Sheet3!$B$2:$B$392,"none", 1,1), $AF$2)</f>
        <v>1</v>
      </c>
      <c r="Z7319" s="8">
        <f>IF(ISNUMBER($X7319), _xlfn.XLOOKUP($X7319,Sheet3!$A$2:$A$392,Sheet3!$C$2:$C$392,"none", 1,1), $AF$2)</f>
        <v>0.82210000000000005</v>
      </c>
      <c r="AA7319" s="8">
        <f>IF(ISNUMBER($X7319), _xlfn.XLOOKUP($X7319,Sheet3!$A$2:$A$392,Sheet3!$D$2:$D$392,"none", 1,1), $AF$2)</f>
        <v>0.65410000000000001</v>
      </c>
    </row>
    <row r="7320" spans="1:27">
      <c r="A7320">
        <v>92</v>
      </c>
      <c r="B7320" t="s">
        <v>390</v>
      </c>
      <c r="C7320" t="s">
        <v>12</v>
      </c>
      <c r="D7320">
        <v>1</v>
      </c>
      <c r="E7320">
        <v>47</v>
      </c>
      <c r="F7320">
        <v>48.014468219999998</v>
      </c>
      <c r="G7320">
        <v>46</v>
      </c>
      <c r="H7320">
        <v>13</v>
      </c>
      <c r="I7320">
        <v>47.095939739999999</v>
      </c>
      <c r="J7320">
        <f>(D7320+E7320/60+F7320/3600)*15</f>
        <v>26.950060284249997</v>
      </c>
      <c r="K7320">
        <f>IF(G7320&lt;0, G7320-H7320/60-I7320/3600, G7320+H7320/60+I7320/3600)</f>
        <v>46.229748872150005</v>
      </c>
      <c r="L7320">
        <v>14.12</v>
      </c>
      <c r="M7320">
        <v>-55.69</v>
      </c>
      <c r="N7320">
        <v>18.5</v>
      </c>
      <c r="O7320" t="s">
        <v>9341</v>
      </c>
      <c r="P7320">
        <v>6.7610000000000001</v>
      </c>
      <c r="Q7320">
        <v>6.3170000000000002</v>
      </c>
      <c r="R7320" t="s">
        <v>9341</v>
      </c>
      <c r="S7320">
        <v>6.2249999999999996</v>
      </c>
      <c r="T7320" t="s">
        <v>9341</v>
      </c>
      <c r="U7320" t="s">
        <v>9386</v>
      </c>
      <c r="V7320" t="str">
        <f>LEFT($U7320,2)</f>
        <v>F6</v>
      </c>
      <c r="W7320" s="3" t="str">
        <f>_xlfn.XLOOKUP(V7320,$AC$2:$AC$43,$AD$2:$AD$43,"none")</f>
        <v>none</v>
      </c>
      <c r="X7320" s="3" t="str">
        <f>IF(ISNUMBER($W7320), 4600 * (1 / (0.92 * $W7320 + 1.7) + 1 / (0.92 * $W7320 + 0.62)),"none")</f>
        <v>none</v>
      </c>
      <c r="Y7320" s="8">
        <f>IF(ISNUMBER($X7320), _xlfn.XLOOKUP($X7320,Sheet3!$A$2:$A$392,Sheet3!$B$2:$B$392,"none", 1,1), $AF$2)</f>
        <v>0.8</v>
      </c>
      <c r="Z7320" s="8">
        <f>IF(ISNUMBER($X7320), _xlfn.XLOOKUP($X7320,Sheet3!$A$2:$A$392,Sheet3!$C$2:$C$392,"none", 1,1), $AF$2)</f>
        <v>0.8</v>
      </c>
      <c r="AA7320" s="8">
        <f>IF(ISNUMBER($X7320), _xlfn.XLOOKUP($X7320,Sheet3!$A$2:$A$392,Sheet3!$D$2:$D$392,"none", 1,1), $AF$2)</f>
        <v>0.8</v>
      </c>
    </row>
    <row r="7321" spans="1:27">
      <c r="A7321">
        <v>599</v>
      </c>
      <c r="B7321" t="s">
        <v>899</v>
      </c>
      <c r="C7321" t="s">
        <v>297</v>
      </c>
      <c r="D7321">
        <v>19</v>
      </c>
      <c r="E7321">
        <v>18</v>
      </c>
      <c r="F7321">
        <v>37.871884747199999</v>
      </c>
      <c r="G7321">
        <v>49</v>
      </c>
      <c r="H7321">
        <v>34</v>
      </c>
      <c r="I7321">
        <v>10.037944416</v>
      </c>
      <c r="J7321">
        <f>(D7321+E7321/60+F7321/3600)*15</f>
        <v>289.65779951978004</v>
      </c>
      <c r="K7321">
        <f>IF(G7321&lt;0, G7321-H7321/60-I7321/3600, G7321+H7321/60+I7321/3600)</f>
        <v>49.569454984560004</v>
      </c>
      <c r="L7321">
        <v>21.65</v>
      </c>
      <c r="M7321">
        <v>44.436999999999998</v>
      </c>
      <c r="N7321">
        <v>7.25</v>
      </c>
      <c r="O7321" t="s">
        <v>9341</v>
      </c>
      <c r="P7321">
        <v>7.4420000000000002</v>
      </c>
      <c r="Q7321">
        <v>6.3170000000000002</v>
      </c>
      <c r="R7321" t="s">
        <v>9341</v>
      </c>
      <c r="S7321">
        <v>6</v>
      </c>
      <c r="T7321" t="s">
        <v>9341</v>
      </c>
      <c r="U7321" t="s">
        <v>9500</v>
      </c>
      <c r="V7321" t="str">
        <f>LEFT($U7321,2)</f>
        <v>K1</v>
      </c>
      <c r="W7321" s="3">
        <f>_xlfn.XLOOKUP(V7321,$AC$2:$AC$43,$AD$2:$AD$43,"none")</f>
        <v>0.86</v>
      </c>
      <c r="X7321" s="3">
        <f>IF(ISNUMBER($W7321), 4600 * (1 / (0.92 * $W7321 + 1.7) + 1 / (0.92 * $W7321 + 0.62)),"none")</f>
        <v>5106.1368670782376</v>
      </c>
      <c r="Y7321" s="8">
        <f>IF(ISNUMBER($X7321), _xlfn.XLOOKUP($X7321,Sheet3!$A$2:$A$392,Sheet3!$B$2:$B$392,"none", 1,1), $AF$2)</f>
        <v>1</v>
      </c>
      <c r="Z7321" s="8">
        <f>IF(ISNUMBER($X7321), _xlfn.XLOOKUP($X7321,Sheet3!$A$2:$A$392,Sheet3!$C$2:$C$392,"none", 1,1), $AF$2)</f>
        <v>0.82210000000000005</v>
      </c>
      <c r="AA7321" s="8">
        <f>IF(ISNUMBER($X7321), _xlfn.XLOOKUP($X7321,Sheet3!$A$2:$A$392,Sheet3!$D$2:$D$392,"none", 1,1), $AF$2)</f>
        <v>0.65410000000000001</v>
      </c>
    </row>
    <row r="7322" spans="1:27">
      <c r="A7322">
        <v>927</v>
      </c>
      <c r="B7322" t="s">
        <v>1228</v>
      </c>
      <c r="C7322" t="s">
        <v>12</v>
      </c>
      <c r="D7322">
        <v>16</v>
      </c>
      <c r="E7322">
        <v>37</v>
      </c>
      <c r="F7322">
        <v>52.735257191999999</v>
      </c>
      <c r="G7322">
        <v>78</v>
      </c>
      <c r="H7322">
        <v>55</v>
      </c>
      <c r="I7322">
        <v>7.2151062599999998</v>
      </c>
      <c r="J7322">
        <f>(D7322+E7322/60+F7322/3600)*15</f>
        <v>249.4697302383</v>
      </c>
      <c r="K7322">
        <f>IF(G7322&lt;0, G7322-H7322/60-I7322/3600, G7322+H7322/60+I7322/3600)</f>
        <v>78.918670862850007</v>
      </c>
      <c r="L7322">
        <v>-23.846</v>
      </c>
      <c r="M7322">
        <v>44.113999999999997</v>
      </c>
      <c r="N7322">
        <v>8.06</v>
      </c>
      <c r="O7322" t="s">
        <v>9341</v>
      </c>
      <c r="P7322">
        <v>7.48</v>
      </c>
      <c r="Q7322">
        <v>6.3170000000000002</v>
      </c>
      <c r="R7322" t="s">
        <v>9341</v>
      </c>
      <c r="S7322">
        <v>6.0270000000000001</v>
      </c>
      <c r="T7322" t="s">
        <v>9341</v>
      </c>
      <c r="U7322" t="s">
        <v>9411</v>
      </c>
      <c r="V7322" t="str">
        <f>LEFT($U7322,2)</f>
        <v>G9</v>
      </c>
      <c r="W7322" s="3" t="str">
        <f>_xlfn.XLOOKUP(V7322,$AC$2:$AC$43,$AD$2:$AD$43,"none")</f>
        <v>none</v>
      </c>
      <c r="X7322" s="3" t="str">
        <f>IF(ISNUMBER($W7322), 4600 * (1 / (0.92 * $W7322 + 1.7) + 1 / (0.92 * $W7322 + 0.62)),"none")</f>
        <v>none</v>
      </c>
      <c r="Y7322" s="8">
        <f>IF(ISNUMBER($X7322), _xlfn.XLOOKUP($X7322,Sheet3!$A$2:$A$392,Sheet3!$B$2:$B$392,"none", 1,1), $AF$2)</f>
        <v>0.8</v>
      </c>
      <c r="Z7322" s="8">
        <f>IF(ISNUMBER($X7322), _xlfn.XLOOKUP($X7322,Sheet3!$A$2:$A$392,Sheet3!$C$2:$C$392,"none", 1,1), $AF$2)</f>
        <v>0.8</v>
      </c>
      <c r="AA7322" s="8">
        <f>IF(ISNUMBER($X7322), _xlfn.XLOOKUP($X7322,Sheet3!$A$2:$A$392,Sheet3!$D$2:$D$392,"none", 1,1), $AF$2)</f>
        <v>0.8</v>
      </c>
    </row>
    <row r="7323" spans="1:27">
      <c r="A7323">
        <v>3857</v>
      </c>
      <c r="B7323" t="s">
        <v>4160</v>
      </c>
      <c r="C7323" t="s">
        <v>12</v>
      </c>
      <c r="D7323">
        <v>21</v>
      </c>
      <c r="E7323">
        <v>24</v>
      </c>
      <c r="F7323">
        <v>24.5637219312</v>
      </c>
      <c r="G7323">
        <v>10</v>
      </c>
      <c r="H7323">
        <v>10</v>
      </c>
      <c r="I7323">
        <v>27.197570460000001</v>
      </c>
      <c r="J7323">
        <f>(D7323+E7323/60+F7323/3600)*15</f>
        <v>321.10234884137998</v>
      </c>
      <c r="K7323">
        <f>IF(G7323&lt;0, G7323-H7323/60-I7323/3600, G7323+H7323/60+I7323/3600)</f>
        <v>10.174221547349999</v>
      </c>
      <c r="L7323">
        <v>74.582999999999998</v>
      </c>
      <c r="M7323">
        <v>25.109000000000002</v>
      </c>
      <c r="N7323">
        <v>8.7200000000000006</v>
      </c>
      <c r="O7323" t="s">
        <v>9341</v>
      </c>
      <c r="P7323">
        <v>6.7919999999999998</v>
      </c>
      <c r="Q7323">
        <v>6.3170000000000002</v>
      </c>
      <c r="R7323" t="s">
        <v>9341</v>
      </c>
      <c r="S7323">
        <v>6.2169999999999996</v>
      </c>
      <c r="T7323" t="s">
        <v>9341</v>
      </c>
      <c r="U7323" t="s">
        <v>9446</v>
      </c>
      <c r="V7323" t="str">
        <f>LEFT($U7323,2)</f>
        <v>F5</v>
      </c>
      <c r="W7323" s="3">
        <f>_xlfn.XLOOKUP(V7323,$AC$2:$AC$43,$AD$2:$AD$43,"none")</f>
        <v>0.45</v>
      </c>
      <c r="X7323" s="3">
        <f>IF(ISNUMBER($W7323), 4600 * (1 / (0.92 * $W7323 + 1.7) + 1 / (0.92 * $W7323 + 0.62)),"none")</f>
        <v>6624.7124722536864</v>
      </c>
      <c r="Y7323" s="8">
        <f>IF(ISNUMBER($X7323), _xlfn.XLOOKUP($X7323,Sheet3!$A$2:$A$392,Sheet3!$B$2:$B$392,"none", 1,1), $AF$2)</f>
        <v>0.99370000000000003</v>
      </c>
      <c r="Z7323" s="8">
        <f>IF(ISNUMBER($X7323), _xlfn.XLOOKUP($X7323,Sheet3!$A$2:$A$392,Sheet3!$C$2:$C$392,"none", 1,1), $AF$2)</f>
        <v>0.9526</v>
      </c>
      <c r="AA7323" s="8">
        <f>IF(ISNUMBER($X7323), _xlfn.XLOOKUP($X7323,Sheet3!$A$2:$A$392,Sheet3!$D$2:$D$392,"none", 1,1), $AF$2)</f>
        <v>1</v>
      </c>
    </row>
    <row r="7324" spans="1:27">
      <c r="A7324">
        <v>5470</v>
      </c>
      <c r="B7324" t="s">
        <v>5773</v>
      </c>
      <c r="C7324" t="s">
        <v>297</v>
      </c>
      <c r="D7324">
        <v>16</v>
      </c>
      <c r="E7324">
        <v>1</v>
      </c>
      <c r="F7324">
        <v>19.554351439200001</v>
      </c>
      <c r="G7324">
        <v>-31</v>
      </c>
      <c r="H7324">
        <v>53</v>
      </c>
      <c r="I7324">
        <v>20.881205051999999</v>
      </c>
      <c r="J7324">
        <f>(D7324+E7324/60+F7324/3600)*15</f>
        <v>240.33147646432997</v>
      </c>
      <c r="K7324">
        <f>IF(G7324&lt;0, G7324-H7324/60-I7324/3600, G7324+H7324/60+I7324/3600)</f>
        <v>-31.889133668069999</v>
      </c>
      <c r="L7324">
        <v>8.7629999999999999</v>
      </c>
      <c r="M7324">
        <v>0.107</v>
      </c>
      <c r="N7324">
        <v>4.08</v>
      </c>
      <c r="O7324" t="s">
        <v>9341</v>
      </c>
      <c r="P7324">
        <v>7.78</v>
      </c>
      <c r="Q7324">
        <v>6.3170000000000002</v>
      </c>
      <c r="R7324" t="s">
        <v>9341</v>
      </c>
      <c r="S7324">
        <v>5.8319999999999999</v>
      </c>
      <c r="T7324" t="s">
        <v>9341</v>
      </c>
      <c r="U7324" t="s">
        <v>9406</v>
      </c>
      <c r="V7324" t="str">
        <f>LEFT($U7324,2)</f>
        <v>K4</v>
      </c>
      <c r="W7324" s="3">
        <f>_xlfn.XLOOKUP(V7324,$AC$2:$AC$43,$AD$2:$AD$43,"none")</f>
        <v>1</v>
      </c>
      <c r="X7324" s="3">
        <f>IF(ISNUMBER($W7324), 4600 * (1 / (0.92 * $W7324 + 1.7) + 1 / (0.92 * $W7324 + 0.62)),"none")</f>
        <v>4742.7381778526815</v>
      </c>
      <c r="Y7324" s="8">
        <f>IF(ISNUMBER($X7324), _xlfn.XLOOKUP($X7324,Sheet3!$A$2:$A$392,Sheet3!$B$2:$B$392,"none", 1,1), $AF$2)</f>
        <v>1</v>
      </c>
      <c r="Z7324" s="8">
        <f>IF(ISNUMBER($X7324), _xlfn.XLOOKUP($X7324,Sheet3!$A$2:$A$392,Sheet3!$C$2:$C$392,"none", 1,1), $AF$2)</f>
        <v>0.77500000000000002</v>
      </c>
      <c r="AA7324" s="8">
        <f>IF(ISNUMBER($X7324), _xlfn.XLOOKUP($X7324,Sheet3!$A$2:$A$392,Sheet3!$D$2:$D$392,"none", 1,1), $AF$2)</f>
        <v>0.55479999999999996</v>
      </c>
    </row>
    <row r="7325" spans="1:27">
      <c r="A7325">
        <v>6961</v>
      </c>
      <c r="B7325" t="s">
        <v>7264</v>
      </c>
      <c r="C7325" t="s">
        <v>45</v>
      </c>
      <c r="D7325">
        <v>8</v>
      </c>
      <c r="E7325">
        <v>6</v>
      </c>
      <c r="F7325">
        <v>41.607651103199998</v>
      </c>
      <c r="G7325">
        <v>-48</v>
      </c>
      <c r="H7325">
        <v>29</v>
      </c>
      <c r="I7325">
        <v>50.600034815999997</v>
      </c>
      <c r="J7325">
        <f>(D7325+E7325/60+F7325/3600)*15</f>
        <v>121.67336521292998</v>
      </c>
      <c r="K7325">
        <f>IF(G7325&lt;0, G7325-H7325/60-I7325/3600, G7325+H7325/60+I7325/3600)</f>
        <v>-48.497388898560004</v>
      </c>
      <c r="L7325">
        <v>-6.4089999999999998</v>
      </c>
      <c r="M7325">
        <v>10.037000000000001</v>
      </c>
      <c r="N7325">
        <v>2.8</v>
      </c>
      <c r="O7325">
        <v>5.31</v>
      </c>
      <c r="P7325">
        <v>6.1429999999999998</v>
      </c>
      <c r="Q7325">
        <v>6.3170000000000002</v>
      </c>
      <c r="R7325" t="s">
        <v>9341</v>
      </c>
      <c r="S7325">
        <v>6.3040000000000003</v>
      </c>
      <c r="T7325" t="s">
        <v>9341</v>
      </c>
      <c r="U7325" t="s">
        <v>9354</v>
      </c>
      <c r="V7325" t="str">
        <f>LEFT($U7325,2)</f>
        <v>B2</v>
      </c>
      <c r="W7325" s="3">
        <f>_xlfn.XLOOKUP(V7325,$AC$2:$AC$43,$AD$2:$AD$43,"none")</f>
        <v>-0.24</v>
      </c>
      <c r="X7325" s="3">
        <f>IF(ISNUMBER($W7325), 4600 * (1 / (0.92 * $W7325 + 1.7) + 1 / (0.92 * $W7325 + 0.62)),"none")</f>
        <v>14632.835167360139</v>
      </c>
      <c r="Y7325" s="8">
        <f>IF(ISNUMBER($X7325), _xlfn.XLOOKUP($X7325,Sheet3!$A$2:$A$392,Sheet3!$B$2:$B$392,"none", 1,1), $AF$2)</f>
        <v>0.47989999999999999</v>
      </c>
      <c r="Z7325" s="8">
        <f>IF(ISNUMBER($X7325), _xlfn.XLOOKUP($X7325,Sheet3!$A$2:$A$392,Sheet3!$C$2:$C$392,"none", 1,1), $AF$2)</f>
        <v>0.58679999999999999</v>
      </c>
      <c r="AA7325" s="8">
        <f>IF(ISNUMBER($X7325), _xlfn.XLOOKUP($X7325,Sheet3!$A$2:$A$392,Sheet3!$D$2:$D$392,"none", 1,1), $AF$2)</f>
        <v>1</v>
      </c>
    </row>
    <row r="7326" spans="1:27">
      <c r="A7326">
        <v>8170</v>
      </c>
      <c r="B7326" t="s">
        <v>8473</v>
      </c>
      <c r="C7326" t="s">
        <v>12</v>
      </c>
      <c r="D7326">
        <v>16</v>
      </c>
      <c r="E7326">
        <v>52</v>
      </c>
      <c r="F7326">
        <v>17.702933215200002</v>
      </c>
      <c r="G7326">
        <v>-67</v>
      </c>
      <c r="H7326">
        <v>40</v>
      </c>
      <c r="I7326">
        <v>53.893339859999998</v>
      </c>
      <c r="J7326">
        <f>(D7326+E7326/60+F7326/3600)*15</f>
        <v>253.07376222173002</v>
      </c>
      <c r="K7326">
        <f>IF(G7326&lt;0, G7326-H7326/60-I7326/3600, G7326+H7326/60+I7326/3600)</f>
        <v>-67.681637038849999</v>
      </c>
      <c r="L7326">
        <v>-52.308999999999997</v>
      </c>
      <c r="M7326">
        <v>-50.789000000000001</v>
      </c>
      <c r="N7326">
        <v>6.4</v>
      </c>
      <c r="O7326" t="s">
        <v>9341</v>
      </c>
      <c r="P7326">
        <v>7.6310000000000002</v>
      </c>
      <c r="Q7326">
        <v>6.3170000000000002</v>
      </c>
      <c r="R7326" t="s">
        <v>9341</v>
      </c>
      <c r="S7326">
        <v>5.9420000000000002</v>
      </c>
      <c r="T7326" t="s">
        <v>9341</v>
      </c>
      <c r="U7326" t="s">
        <v>9371</v>
      </c>
      <c r="V7326" t="str">
        <f>LEFT($U7326,2)</f>
        <v>K2</v>
      </c>
      <c r="W7326" s="3">
        <f>_xlfn.XLOOKUP(V7326,$AC$2:$AC$43,$AD$2:$AD$43,"none")</f>
        <v>0.92</v>
      </c>
      <c r="X7326" s="3">
        <f>IF(ISNUMBER($W7326), 4600 * (1 / (0.92 * $W7326 + 1.7) + 1 / (0.92 * $W7326 + 0.62)),"none")</f>
        <v>4943.4058698702656</v>
      </c>
      <c r="Y7326" s="8">
        <f>IF(ISNUMBER($X7326), _xlfn.XLOOKUP($X7326,Sheet3!$A$2:$A$392,Sheet3!$B$2:$B$392,"none", 1,1), $AF$2)</f>
        <v>1</v>
      </c>
      <c r="Z7326" s="8">
        <f>IF(ISNUMBER($X7326), _xlfn.XLOOKUP($X7326,Sheet3!$A$2:$A$392,Sheet3!$C$2:$C$392,"none", 1,1), $AF$2)</f>
        <v>0.79920000000000002</v>
      </c>
      <c r="AA7326" s="8">
        <f>IF(ISNUMBER($X7326), _xlfn.XLOOKUP($X7326,Sheet3!$A$2:$A$392,Sheet3!$D$2:$D$392,"none", 1,1), $AF$2)</f>
        <v>0.60450000000000004</v>
      </c>
    </row>
    <row r="7327" spans="1:27">
      <c r="A7327">
        <v>685</v>
      </c>
      <c r="B7327" t="s">
        <v>985</v>
      </c>
      <c r="C7327" t="s">
        <v>12</v>
      </c>
      <c r="D7327">
        <v>1</v>
      </c>
      <c r="E7327">
        <v>20</v>
      </c>
      <c r="F7327">
        <v>19.398070238399999</v>
      </c>
      <c r="G7327">
        <v>77</v>
      </c>
      <c r="H7327">
        <v>34</v>
      </c>
      <c r="I7327">
        <v>14.468264616000001</v>
      </c>
      <c r="J7327">
        <f>(D7327+E7327/60+F7327/3600)*15</f>
        <v>20.080825292659998</v>
      </c>
      <c r="K7327">
        <f>IF(G7327&lt;0, G7327-H7327/60-I7327/3600, G7327+H7327/60+I7327/3600)</f>
        <v>77.570685629059994</v>
      </c>
      <c r="L7327">
        <v>-19.702000000000002</v>
      </c>
      <c r="M7327">
        <v>91.055999999999997</v>
      </c>
      <c r="N7327">
        <v>7.61</v>
      </c>
      <c r="O7327" t="s">
        <v>9341</v>
      </c>
      <c r="P7327">
        <v>7.23</v>
      </c>
      <c r="Q7327">
        <v>6.3179999999999996</v>
      </c>
      <c r="R7327" t="s">
        <v>9341</v>
      </c>
      <c r="S7327">
        <v>6.0709999999999997</v>
      </c>
      <c r="T7327" t="s">
        <v>9341</v>
      </c>
      <c r="U7327" t="s">
        <v>9342</v>
      </c>
      <c r="V7327" t="str">
        <f>LEFT($U7327,2)</f>
        <v>G5</v>
      </c>
      <c r="W7327" s="3">
        <f>_xlfn.XLOOKUP(V7327,$AC$2:$AC$43,$AD$2:$AD$43,"none")</f>
        <v>0.68</v>
      </c>
      <c r="X7327" s="3">
        <f>IF(ISNUMBER($W7327), 4600 * (1 / (0.92 * $W7327 + 1.7) + 1 / (0.92 * $W7327 + 0.62)),"none")</f>
        <v>5670.9835338658331</v>
      </c>
      <c r="Y7327" s="8">
        <f>IF(ISNUMBER($X7327), _xlfn.XLOOKUP($X7327,Sheet3!$A$2:$A$392,Sheet3!$B$2:$B$392,"none", 1,1), $AF$2)</f>
        <v>1</v>
      </c>
      <c r="Z7327" s="8">
        <f>IF(ISNUMBER($X7327), _xlfn.XLOOKUP($X7327,Sheet3!$A$2:$A$392,Sheet3!$C$2:$C$392,"none", 1,1), $AF$2)</f>
        <v>0.874</v>
      </c>
      <c r="AA7327" s="8">
        <f>IF(ISNUMBER($X7327), _xlfn.XLOOKUP($X7327,Sheet3!$A$2:$A$392,Sheet3!$D$2:$D$392,"none", 1,1), $AF$2)</f>
        <v>0.77600000000000002</v>
      </c>
    </row>
    <row r="7328" spans="1:27">
      <c r="A7328">
        <v>957</v>
      </c>
      <c r="B7328" t="s">
        <v>1258</v>
      </c>
      <c r="C7328" t="s">
        <v>19</v>
      </c>
      <c r="D7328">
        <v>17</v>
      </c>
      <c r="E7328">
        <v>16</v>
      </c>
      <c r="F7328">
        <v>29.398860410400001</v>
      </c>
      <c r="G7328">
        <v>60</v>
      </c>
      <c r="H7328">
        <v>40</v>
      </c>
      <c r="I7328">
        <v>14.206779731999999</v>
      </c>
      <c r="J7328">
        <f>(D7328+E7328/60+F7328/3600)*15</f>
        <v>259.12249525170995</v>
      </c>
      <c r="K7328">
        <f>IF(G7328&lt;0, G7328-H7328/60-I7328/3600, G7328+H7328/60+I7328/3600)</f>
        <v>60.670612994369996</v>
      </c>
      <c r="L7328">
        <v>-41.337000000000003</v>
      </c>
      <c r="M7328">
        <v>13.755000000000001</v>
      </c>
      <c r="N7328">
        <v>7.53</v>
      </c>
      <c r="O7328" t="s">
        <v>9341</v>
      </c>
      <c r="P7328">
        <v>7.4109999999999996</v>
      </c>
      <c r="Q7328">
        <v>6.3179999999999996</v>
      </c>
      <c r="R7328" t="s">
        <v>9341</v>
      </c>
      <c r="S7328">
        <v>6.02</v>
      </c>
      <c r="T7328" t="s">
        <v>9341</v>
      </c>
      <c r="U7328" t="s">
        <v>9773</v>
      </c>
      <c r="V7328" t="str">
        <f>LEFT($U7328,2)</f>
        <v>K1</v>
      </c>
      <c r="W7328" s="3">
        <f>_xlfn.XLOOKUP(V7328,$AC$2:$AC$43,$AD$2:$AD$43,"none")</f>
        <v>0.86</v>
      </c>
      <c r="X7328" s="3">
        <f>IF(ISNUMBER($W7328), 4600 * (1 / (0.92 * $W7328 + 1.7) + 1 / (0.92 * $W7328 + 0.62)),"none")</f>
        <v>5106.1368670782376</v>
      </c>
      <c r="Y7328" s="8">
        <f>IF(ISNUMBER($X7328), _xlfn.XLOOKUP($X7328,Sheet3!$A$2:$A$392,Sheet3!$B$2:$B$392,"none", 1,1), $AF$2)</f>
        <v>1</v>
      </c>
      <c r="Z7328" s="8">
        <f>IF(ISNUMBER($X7328), _xlfn.XLOOKUP($X7328,Sheet3!$A$2:$A$392,Sheet3!$C$2:$C$392,"none", 1,1), $AF$2)</f>
        <v>0.82210000000000005</v>
      </c>
      <c r="AA7328" s="8">
        <f>IF(ISNUMBER($X7328), _xlfn.XLOOKUP($X7328,Sheet3!$A$2:$A$392,Sheet3!$D$2:$D$392,"none", 1,1), $AF$2)</f>
        <v>0.65410000000000001</v>
      </c>
    </row>
    <row r="7329" spans="1:27">
      <c r="A7329">
        <v>4325</v>
      </c>
      <c r="B7329" t="s">
        <v>4628</v>
      </c>
      <c r="C7329" t="s">
        <v>297</v>
      </c>
      <c r="D7329">
        <v>9</v>
      </c>
      <c r="E7329">
        <v>15</v>
      </c>
      <c r="F7329">
        <v>24.947552548800001</v>
      </c>
      <c r="G7329">
        <v>-15</v>
      </c>
      <c r="H7329">
        <v>1</v>
      </c>
      <c r="I7329">
        <v>29.681127371999999</v>
      </c>
      <c r="J7329">
        <f>(D7329+E7329/60+F7329/3600)*15</f>
        <v>138.85394813561999</v>
      </c>
      <c r="K7329">
        <f>IF(G7329&lt;0, G7329-H7329/60-I7329/3600, G7329+H7329/60+I7329/3600)</f>
        <v>-15.024911424270002</v>
      </c>
      <c r="L7329">
        <v>-11.981999999999999</v>
      </c>
      <c r="M7329">
        <v>-18.436</v>
      </c>
      <c r="N7329">
        <v>8.7899999999999991</v>
      </c>
      <c r="O7329" t="s">
        <v>9341</v>
      </c>
      <c r="P7329">
        <v>6.33</v>
      </c>
      <c r="Q7329">
        <v>6.3179999999999996</v>
      </c>
      <c r="R7329" t="s">
        <v>9341</v>
      </c>
      <c r="S7329">
        <v>6.3129999999999997</v>
      </c>
      <c r="T7329" t="s">
        <v>9341</v>
      </c>
      <c r="U7329" t="s">
        <v>9394</v>
      </c>
      <c r="V7329" t="str">
        <f>LEFT($U7329,2)</f>
        <v>A0</v>
      </c>
      <c r="W7329" s="3">
        <f>_xlfn.XLOOKUP(V7329,$AC$2:$AC$43,$AD$2:$AD$43,"none")</f>
        <v>-0.01</v>
      </c>
      <c r="X7329" s="3">
        <f>IF(ISNUMBER($W7329), 4600 * (1 / (0.92 * $W7329 + 1.7) + 1 / (0.92 * $W7329 + 0.62)),"none")</f>
        <v>10251.712375722911</v>
      </c>
      <c r="Y7329" s="8">
        <f>IF(ISNUMBER($X7329), _xlfn.XLOOKUP($X7329,Sheet3!$A$2:$A$392,Sheet3!$B$2:$B$392,"none", 1,1), $AF$2)</f>
        <v>0.6109</v>
      </c>
      <c r="Z7329" s="8">
        <f>IF(ISNUMBER($X7329), _xlfn.XLOOKUP($X7329,Sheet3!$A$2:$A$392,Sheet3!$C$2:$C$392,"none", 1,1), $AF$2)</f>
        <v>0.69189999999999996</v>
      </c>
      <c r="AA7329" s="8">
        <f>IF(ISNUMBER($X7329), _xlfn.XLOOKUP($X7329,Sheet3!$A$2:$A$392,Sheet3!$D$2:$D$392,"none", 1,1), $AF$2)</f>
        <v>1</v>
      </c>
    </row>
    <row r="7330" spans="1:27">
      <c r="A7330">
        <v>4708</v>
      </c>
      <c r="B7330" t="s">
        <v>5011</v>
      </c>
      <c r="C7330" t="s">
        <v>12</v>
      </c>
      <c r="D7330">
        <v>11</v>
      </c>
      <c r="E7330">
        <v>37</v>
      </c>
      <c r="F7330">
        <v>1.2048265104</v>
      </c>
      <c r="G7330">
        <v>-32</v>
      </c>
      <c r="H7330">
        <v>59</v>
      </c>
      <c r="I7330">
        <v>17.543418972000001</v>
      </c>
      <c r="J7330">
        <f>(D7330+E7330/60+F7330/3600)*15</f>
        <v>174.25502011046001</v>
      </c>
      <c r="K7330">
        <f>IF(G7330&lt;0, G7330-H7330/60-I7330/3600, G7330+H7330/60+I7330/3600)</f>
        <v>-32.98820650527</v>
      </c>
      <c r="L7330">
        <v>-6.4279999999999999</v>
      </c>
      <c r="M7330">
        <v>-78.058000000000007</v>
      </c>
      <c r="N7330">
        <v>14.75</v>
      </c>
      <c r="O7330" t="s">
        <v>9341</v>
      </c>
      <c r="P7330">
        <v>6.7380000000000004</v>
      </c>
      <c r="Q7330">
        <v>6.3179999999999996</v>
      </c>
      <c r="R7330" t="s">
        <v>9341</v>
      </c>
      <c r="S7330">
        <v>6.218</v>
      </c>
      <c r="T7330" t="s">
        <v>9341</v>
      </c>
      <c r="U7330" t="s">
        <v>9639</v>
      </c>
      <c r="V7330" t="str">
        <f>LEFT($U7330,2)</f>
        <v>F5</v>
      </c>
      <c r="W7330" s="3">
        <f>_xlfn.XLOOKUP(V7330,$AC$2:$AC$43,$AD$2:$AD$43,"none")</f>
        <v>0.45</v>
      </c>
      <c r="X7330" s="3">
        <f>IF(ISNUMBER($W7330), 4600 * (1 / (0.92 * $W7330 + 1.7) + 1 / (0.92 * $W7330 + 0.62)),"none")</f>
        <v>6624.7124722536864</v>
      </c>
      <c r="Y7330" s="8">
        <f>IF(ISNUMBER($X7330), _xlfn.XLOOKUP($X7330,Sheet3!$A$2:$A$392,Sheet3!$B$2:$B$392,"none", 1,1), $AF$2)</f>
        <v>0.99370000000000003</v>
      </c>
      <c r="Z7330" s="8">
        <f>IF(ISNUMBER($X7330), _xlfn.XLOOKUP($X7330,Sheet3!$A$2:$A$392,Sheet3!$C$2:$C$392,"none", 1,1), $AF$2)</f>
        <v>0.9526</v>
      </c>
      <c r="AA7330" s="8">
        <f>IF(ISNUMBER($X7330), _xlfn.XLOOKUP($X7330,Sheet3!$A$2:$A$392,Sheet3!$D$2:$D$392,"none", 1,1), $AF$2)</f>
        <v>1</v>
      </c>
    </row>
    <row r="7331" spans="1:27">
      <c r="A7331">
        <v>6236</v>
      </c>
      <c r="B7331" t="s">
        <v>6539</v>
      </c>
      <c r="C7331" t="s">
        <v>16</v>
      </c>
      <c r="D7331">
        <v>20</v>
      </c>
      <c r="E7331">
        <v>49</v>
      </c>
      <c r="F7331">
        <v>48.260324212800001</v>
      </c>
      <c r="G7331">
        <v>7</v>
      </c>
      <c r="H7331">
        <v>51</v>
      </c>
      <c r="I7331">
        <v>51.072639731999999</v>
      </c>
      <c r="J7331">
        <f>(D7331+E7331/60+F7331/3600)*15</f>
        <v>312.45108468422001</v>
      </c>
      <c r="K7331">
        <f>IF(G7331&lt;0, G7331-H7331/60-I7331/3600, G7331+H7331/60+I7331/3600)</f>
        <v>7.8641868443699998</v>
      </c>
      <c r="L7331">
        <v>27.027999999999999</v>
      </c>
      <c r="M7331">
        <v>13.204000000000001</v>
      </c>
      <c r="N7331">
        <v>6.51</v>
      </c>
      <c r="O7331" t="s">
        <v>9341</v>
      </c>
      <c r="P7331">
        <v>6.3289999999999997</v>
      </c>
      <c r="Q7331">
        <v>6.3179999999999996</v>
      </c>
      <c r="R7331" t="s">
        <v>9341</v>
      </c>
      <c r="S7331">
        <v>6.3159999999999998</v>
      </c>
      <c r="T7331" t="s">
        <v>9341</v>
      </c>
      <c r="U7331" t="s">
        <v>9903</v>
      </c>
      <c r="V7331" t="str">
        <f>LEFT($U7331,2)</f>
        <v>A1</v>
      </c>
      <c r="W7331" s="3">
        <f>_xlfn.XLOOKUP(V7331,$AC$2:$AC$43,$AD$2:$AD$43,"none")</f>
        <v>0.02</v>
      </c>
      <c r="X7331" s="3">
        <f>IF(ISNUMBER($W7331), 4600 * (1 / (0.92 * $W7331 + 1.7) + 1 / (0.92 * $W7331 + 0.62)),"none")</f>
        <v>9882.4225367888994</v>
      </c>
      <c r="Y7331" s="8">
        <f>IF(ISNUMBER($X7331), _xlfn.XLOOKUP($X7331,Sheet3!$A$2:$A$392,Sheet3!$B$2:$B$392,"none", 1,1), $AF$2)</f>
        <v>0.63239999999999996</v>
      </c>
      <c r="Z7331" s="8">
        <f>IF(ISNUMBER($X7331), _xlfn.XLOOKUP($X7331,Sheet3!$A$2:$A$392,Sheet3!$C$2:$C$392,"none", 1,1), $AF$2)</f>
        <v>0.70809999999999995</v>
      </c>
      <c r="AA7331" s="8">
        <f>IF(ISNUMBER($X7331), _xlfn.XLOOKUP($X7331,Sheet3!$A$2:$A$392,Sheet3!$D$2:$D$392,"none", 1,1), $AF$2)</f>
        <v>1</v>
      </c>
    </row>
    <row r="7332" spans="1:27">
      <c r="A7332">
        <v>8108</v>
      </c>
      <c r="B7332" t="s">
        <v>8411</v>
      </c>
      <c r="C7332" t="s">
        <v>313</v>
      </c>
      <c r="D7332">
        <v>15</v>
      </c>
      <c r="E7332">
        <v>20</v>
      </c>
      <c r="F7332">
        <v>40.55057</v>
      </c>
      <c r="G7332">
        <v>-67</v>
      </c>
      <c r="H7332">
        <v>28</v>
      </c>
      <c r="I7332">
        <v>53.494300000000003</v>
      </c>
      <c r="J7332">
        <f>(D7332+E7332/60+F7332/3600)*15</f>
        <v>230.16896070833332</v>
      </c>
      <c r="K7332">
        <f>IF(G7332&lt;0, G7332-H7332/60-I7332/3600, G7332+H7332/60+I7332/3600)</f>
        <v>-67.481526194444442</v>
      </c>
      <c r="L7332">
        <v>-5.93</v>
      </c>
      <c r="M7332">
        <v>-10.19</v>
      </c>
      <c r="N7332">
        <v>3.26</v>
      </c>
      <c r="O7332" t="s">
        <v>9341</v>
      </c>
      <c r="P7332">
        <v>6.2140000000000004</v>
      </c>
      <c r="Q7332">
        <v>6.3179999999999996</v>
      </c>
      <c r="R7332" t="s">
        <v>9341</v>
      </c>
      <c r="S7332" t="s">
        <v>9341</v>
      </c>
      <c r="T7332" t="s">
        <v>9341</v>
      </c>
      <c r="U7332" t="s">
        <v>9432</v>
      </c>
      <c r="V7332" t="str">
        <f>LEFT($U7332,2)</f>
        <v>B2</v>
      </c>
      <c r="W7332" s="3">
        <f>_xlfn.XLOOKUP(V7332,$AC$2:$AC$43,$AD$2:$AD$43,"none")</f>
        <v>-0.24</v>
      </c>
      <c r="X7332" s="3">
        <f>IF(ISNUMBER($W7332), 4600 * (1 / (0.92 * $W7332 + 1.7) + 1 / (0.92 * $W7332 + 0.62)),"none")</f>
        <v>14632.835167360139</v>
      </c>
      <c r="Y7332" s="8">
        <f>IF(ISNUMBER($X7332), _xlfn.XLOOKUP($X7332,Sheet3!$A$2:$A$392,Sheet3!$B$2:$B$392,"none", 1,1), $AF$2)</f>
        <v>0.47989999999999999</v>
      </c>
      <c r="Z7332" s="8">
        <f>IF(ISNUMBER($X7332), _xlfn.XLOOKUP($X7332,Sheet3!$A$2:$A$392,Sheet3!$C$2:$C$392,"none", 1,1), $AF$2)</f>
        <v>0.58679999999999999</v>
      </c>
      <c r="AA7332" s="8">
        <f>IF(ISNUMBER($X7332), _xlfn.XLOOKUP($X7332,Sheet3!$A$2:$A$392,Sheet3!$D$2:$D$392,"none", 1,1), $AF$2)</f>
        <v>1</v>
      </c>
    </row>
    <row r="7333" spans="1:27">
      <c r="A7333">
        <v>2428</v>
      </c>
      <c r="B7333" t="s">
        <v>2730</v>
      </c>
      <c r="C7333" t="s">
        <v>297</v>
      </c>
      <c r="D7333">
        <v>6</v>
      </c>
      <c r="E7333">
        <v>23</v>
      </c>
      <c r="F7333">
        <v>14.4738355464</v>
      </c>
      <c r="G7333">
        <v>-31</v>
      </c>
      <c r="H7333">
        <v>47</v>
      </c>
      <c r="I7333">
        <v>25.133709840000002</v>
      </c>
      <c r="J7333">
        <f>(D7333+E7333/60+F7333/3600)*15</f>
        <v>95.810307648109998</v>
      </c>
      <c r="K7333">
        <f>IF(G7333&lt;0, G7333-H7333/60-I7333/3600, G7333+H7333/60+I7333/3600)</f>
        <v>-31.7903149194</v>
      </c>
      <c r="L7333">
        <v>-43.694000000000003</v>
      </c>
      <c r="M7333">
        <v>-0.115</v>
      </c>
      <c r="N7333">
        <v>8.9600000000000009</v>
      </c>
      <c r="O7333" t="s">
        <v>9341</v>
      </c>
      <c r="P7333">
        <v>7.2060000000000004</v>
      </c>
      <c r="Q7333">
        <v>6.319</v>
      </c>
      <c r="R7333" t="s">
        <v>9341</v>
      </c>
      <c r="S7333">
        <v>6.0940000000000003</v>
      </c>
      <c r="T7333" t="s">
        <v>9341</v>
      </c>
      <c r="U7333" t="s">
        <v>9379</v>
      </c>
      <c r="V7333" t="str">
        <f>LEFT($U7333,2)</f>
        <v>G8</v>
      </c>
      <c r="W7333" s="3">
        <f>_xlfn.XLOOKUP(V7333,$AC$2:$AC$43,$AD$2:$AD$43,"none")</f>
        <v>0.74</v>
      </c>
      <c r="X7333" s="3">
        <f>IF(ISNUMBER($W7333), 4600 * (1 / (0.92 * $W7333 + 1.7) + 1 / (0.92 * $W7333 + 0.62)),"none")</f>
        <v>5468.4090187676065</v>
      </c>
      <c r="Y7333" s="8">
        <f>IF(ISNUMBER($X7333), _xlfn.XLOOKUP($X7333,Sheet3!$A$2:$A$392,Sheet3!$B$2:$B$392,"none", 1,1), $AF$2)</f>
        <v>1</v>
      </c>
      <c r="Z7333" s="8">
        <f>IF(ISNUMBER($X7333), _xlfn.XLOOKUP($X7333,Sheet3!$A$2:$A$392,Sheet3!$C$2:$C$392,"none", 1,1), $AF$2)</f>
        <v>0.85409999999999997</v>
      </c>
      <c r="AA7333" s="8">
        <f>IF(ISNUMBER($X7333), _xlfn.XLOOKUP($X7333,Sheet3!$A$2:$A$392,Sheet3!$D$2:$D$392,"none", 1,1), $AF$2)</f>
        <v>0.72770000000000001</v>
      </c>
    </row>
    <row r="7334" spans="1:27">
      <c r="A7334">
        <v>5531</v>
      </c>
      <c r="B7334" t="s">
        <v>5834</v>
      </c>
      <c r="C7334" t="s">
        <v>297</v>
      </c>
      <c r="D7334">
        <v>15</v>
      </c>
      <c r="E7334">
        <v>38</v>
      </c>
      <c r="F7334">
        <v>15.811465399199999</v>
      </c>
      <c r="G7334">
        <v>-28</v>
      </c>
      <c r="H7334">
        <v>12</v>
      </c>
      <c r="I7334">
        <v>23.963527943999999</v>
      </c>
      <c r="J7334">
        <f>(D7334+E7334/60+F7334/3600)*15</f>
        <v>234.56588110582999</v>
      </c>
      <c r="K7334">
        <f>IF(G7334&lt;0, G7334-H7334/60-I7334/3600, G7334+H7334/60+I7334/3600)</f>
        <v>-28.206656535539999</v>
      </c>
      <c r="L7334">
        <v>11.858000000000001</v>
      </c>
      <c r="M7334">
        <v>-27.074000000000002</v>
      </c>
      <c r="N7334">
        <v>4.47</v>
      </c>
      <c r="O7334" t="s">
        <v>9341</v>
      </c>
      <c r="P7334">
        <v>7.5019999999999998</v>
      </c>
      <c r="Q7334">
        <v>6.319</v>
      </c>
      <c r="R7334" t="s">
        <v>9341</v>
      </c>
      <c r="S7334">
        <v>5.9669999999999996</v>
      </c>
      <c r="T7334" t="s">
        <v>9341</v>
      </c>
      <c r="U7334" t="s">
        <v>9500</v>
      </c>
      <c r="V7334" t="str">
        <f>LEFT($U7334,2)</f>
        <v>K1</v>
      </c>
      <c r="W7334" s="3">
        <f>_xlfn.XLOOKUP(V7334,$AC$2:$AC$43,$AD$2:$AD$43,"none")</f>
        <v>0.86</v>
      </c>
      <c r="X7334" s="3">
        <f>IF(ISNUMBER($W7334), 4600 * (1 / (0.92 * $W7334 + 1.7) + 1 / (0.92 * $W7334 + 0.62)),"none")</f>
        <v>5106.1368670782376</v>
      </c>
      <c r="Y7334" s="8">
        <f>IF(ISNUMBER($X7334), _xlfn.XLOOKUP($X7334,Sheet3!$A$2:$A$392,Sheet3!$B$2:$B$392,"none", 1,1), $AF$2)</f>
        <v>1</v>
      </c>
      <c r="Z7334" s="8">
        <f>IF(ISNUMBER($X7334), _xlfn.XLOOKUP($X7334,Sheet3!$A$2:$A$392,Sheet3!$C$2:$C$392,"none", 1,1), $AF$2)</f>
        <v>0.82210000000000005</v>
      </c>
      <c r="AA7334" s="8">
        <f>IF(ISNUMBER($X7334), _xlfn.XLOOKUP($X7334,Sheet3!$A$2:$A$392,Sheet3!$D$2:$D$392,"none", 1,1), $AF$2)</f>
        <v>0.65410000000000001</v>
      </c>
    </row>
    <row r="7335" spans="1:27">
      <c r="A7335">
        <v>6478</v>
      </c>
      <c r="B7335" t="s">
        <v>6781</v>
      </c>
      <c r="C7335" t="s">
        <v>297</v>
      </c>
      <c r="D7335">
        <v>19</v>
      </c>
      <c r="E7335">
        <v>36</v>
      </c>
      <c r="F7335">
        <v>8.3511576408000003</v>
      </c>
      <c r="G7335">
        <v>22</v>
      </c>
      <c r="H7335">
        <v>35</v>
      </c>
      <c r="I7335">
        <v>8.7442206000000002</v>
      </c>
      <c r="J7335">
        <f>(D7335+E7335/60+F7335/3600)*15</f>
        <v>294.03479649017004</v>
      </c>
      <c r="K7335">
        <f>IF(G7335&lt;0, G7335-H7335/60-I7335/3600, G7335+H7335/60+I7335/3600)</f>
        <v>22.585762283499999</v>
      </c>
      <c r="L7335">
        <v>3.5870000000000002</v>
      </c>
      <c r="M7335">
        <v>-7.1239999999999997</v>
      </c>
      <c r="N7335">
        <v>4.4400000000000004</v>
      </c>
      <c r="O7335" t="s">
        <v>9341</v>
      </c>
      <c r="P7335">
        <v>6.2670000000000003</v>
      </c>
      <c r="Q7335">
        <v>6.319</v>
      </c>
      <c r="R7335" t="s">
        <v>9341</v>
      </c>
      <c r="S7335">
        <v>6.3150000000000004</v>
      </c>
      <c r="T7335" t="s">
        <v>9341</v>
      </c>
      <c r="U7335" t="s">
        <v>10932</v>
      </c>
      <c r="V7335" t="str">
        <f>LEFT($U7335,2)</f>
        <v>B9</v>
      </c>
      <c r="W7335" s="3">
        <f>_xlfn.XLOOKUP(V7335,$AC$2:$AC$43,$AD$2:$AD$43,"none")</f>
        <v>-7.0000000000000007E-2</v>
      </c>
      <c r="X7335" s="3">
        <f>IF(ISNUMBER($W7335), 4600 * (1 / (0.92 * $W7335 + 1.7) + 1 / (0.92 * $W7335 + 0.62)),"none")</f>
        <v>11091.761228434079</v>
      </c>
      <c r="Y7335" s="8">
        <f>IF(ISNUMBER($X7335), _xlfn.XLOOKUP($X7335,Sheet3!$A$2:$A$392,Sheet3!$B$2:$B$392,"none", 1,1), $AF$2)</f>
        <v>0.57499999999999996</v>
      </c>
      <c r="Z7335" s="8">
        <f>IF(ISNUMBER($X7335), _xlfn.XLOOKUP($X7335,Sheet3!$A$2:$A$392,Sheet3!$C$2:$C$392,"none", 1,1), $AF$2)</f>
        <v>0.66420000000000001</v>
      </c>
      <c r="AA7335" s="8">
        <f>IF(ISNUMBER($X7335), _xlfn.XLOOKUP($X7335,Sheet3!$A$2:$A$392,Sheet3!$D$2:$D$392,"none", 1,1), $AF$2)</f>
        <v>1</v>
      </c>
    </row>
    <row r="7336" spans="1:27">
      <c r="A7336">
        <v>7246</v>
      </c>
      <c r="B7336" t="s">
        <v>7549</v>
      </c>
      <c r="C7336" t="s">
        <v>297</v>
      </c>
      <c r="D7336">
        <v>9</v>
      </c>
      <c r="E7336">
        <v>17</v>
      </c>
      <c r="F7336">
        <v>42.284634621599999</v>
      </c>
      <c r="G7336">
        <v>-54</v>
      </c>
      <c r="H7336">
        <v>29</v>
      </c>
      <c r="I7336">
        <v>41.382040379999999</v>
      </c>
      <c r="J7336">
        <f>(D7336+E7336/60+F7336/3600)*15</f>
        <v>139.42618597758999</v>
      </c>
      <c r="K7336">
        <f>IF(G7336&lt;0, G7336-H7336/60-I7336/3600, G7336+H7336/60+I7336/3600)</f>
        <v>-54.494828344550001</v>
      </c>
      <c r="L7336">
        <v>-23.933</v>
      </c>
      <c r="M7336">
        <v>12.032</v>
      </c>
      <c r="N7336">
        <v>4.07</v>
      </c>
      <c r="O7336" t="s">
        <v>9341</v>
      </c>
      <c r="P7336">
        <v>7.7140000000000004</v>
      </c>
      <c r="Q7336">
        <v>6.319</v>
      </c>
      <c r="R7336" t="s">
        <v>9341</v>
      </c>
      <c r="S7336">
        <v>5.8410000000000002</v>
      </c>
      <c r="T7336" t="s">
        <v>9341</v>
      </c>
      <c r="U7336" t="s">
        <v>9389</v>
      </c>
      <c r="V7336" t="str">
        <f>LEFT($U7336,2)</f>
        <v>K3</v>
      </c>
      <c r="W7336" s="3">
        <f>_xlfn.XLOOKUP(V7336,$AC$2:$AC$43,$AD$2:$AD$43,"none")</f>
        <v>0.95</v>
      </c>
      <c r="X7336" s="3">
        <f>IF(ISNUMBER($W7336), 4600 * (1 / (0.92 * $W7336 + 1.7) + 1 / (0.92 * $W7336 + 0.62)),"none")</f>
        <v>4866.084384156673</v>
      </c>
      <c r="Y7336" s="8">
        <f>IF(ISNUMBER($X7336), _xlfn.XLOOKUP($X7336,Sheet3!$A$2:$A$392,Sheet3!$B$2:$B$392,"none", 1,1), $AF$2)</f>
        <v>1</v>
      </c>
      <c r="Z7336" s="8">
        <f>IF(ISNUMBER($X7336), _xlfn.XLOOKUP($X7336,Sheet3!$A$2:$A$392,Sheet3!$C$2:$C$392,"none", 1,1), $AF$2)</f>
        <v>0.78720000000000001</v>
      </c>
      <c r="AA7336" s="8">
        <f>IF(ISNUMBER($X7336), _xlfn.XLOOKUP($X7336,Sheet3!$A$2:$A$392,Sheet3!$D$2:$D$392,"none", 1,1), $AF$2)</f>
        <v>0.57969999999999999</v>
      </c>
    </row>
    <row r="7337" spans="1:27">
      <c r="A7337">
        <v>8083</v>
      </c>
      <c r="B7337" t="s">
        <v>8386</v>
      </c>
      <c r="C7337" t="s">
        <v>313</v>
      </c>
      <c r="D7337">
        <v>13</v>
      </c>
      <c r="E7337">
        <v>34</v>
      </c>
      <c r="F7337">
        <v>28.956944822400001</v>
      </c>
      <c r="G7337">
        <v>-48</v>
      </c>
      <c r="H7337">
        <v>16</v>
      </c>
      <c r="I7337">
        <v>19.782081552000001</v>
      </c>
      <c r="J7337">
        <f>(D7337+E7337/60+F7337/3600)*15</f>
        <v>203.62065393675999</v>
      </c>
      <c r="K7337">
        <f>IF(G7337&lt;0, G7337-H7337/60-I7337/3600, G7337+H7337/60+I7337/3600)</f>
        <v>-48.272161689320001</v>
      </c>
      <c r="L7337">
        <v>-24.074999999999999</v>
      </c>
      <c r="M7337">
        <v>-7.992</v>
      </c>
      <c r="N7337">
        <v>0.98</v>
      </c>
      <c r="O7337" t="s">
        <v>9341</v>
      </c>
      <c r="P7337">
        <v>6.2670000000000003</v>
      </c>
      <c r="Q7337">
        <v>6.319</v>
      </c>
      <c r="R7337" t="s">
        <v>9341</v>
      </c>
      <c r="S7337">
        <v>6.3570000000000002</v>
      </c>
      <c r="T7337" t="s">
        <v>9341</v>
      </c>
      <c r="U7337" t="s">
        <v>9408</v>
      </c>
      <c r="V7337" t="str">
        <f>LEFT($U7337,2)</f>
        <v>B8</v>
      </c>
      <c r="W7337" s="3">
        <f>_xlfn.XLOOKUP(V7337,$AC$2:$AC$43,$AD$2:$AD$43,"none")</f>
        <v>-0.11</v>
      </c>
      <c r="X7337" s="3">
        <f>IF(ISNUMBER($W7337), 4600 * (1 / (0.92 * $W7337 + 1.7) + 1 / (0.92 * $W7337 + 0.62)),"none")</f>
        <v>11743.77313439976</v>
      </c>
      <c r="Y7337" s="8">
        <f>IF(ISNUMBER($X7337), _xlfn.XLOOKUP($X7337,Sheet3!$A$2:$A$392,Sheet3!$B$2:$B$392,"none", 1,1), $AF$2)</f>
        <v>0.54959999999999998</v>
      </c>
      <c r="Z7337" s="8">
        <f>IF(ISNUMBER($X7337), _xlfn.XLOOKUP($X7337,Sheet3!$A$2:$A$392,Sheet3!$C$2:$C$392,"none", 1,1), $AF$2)</f>
        <v>0.64410000000000001</v>
      </c>
      <c r="AA7337" s="8">
        <f>IF(ISNUMBER($X7337), _xlfn.XLOOKUP($X7337,Sheet3!$A$2:$A$392,Sheet3!$D$2:$D$392,"none", 1,1), $AF$2)</f>
        <v>1</v>
      </c>
    </row>
    <row r="7338" spans="1:27">
      <c r="A7338">
        <v>93</v>
      </c>
      <c r="B7338" t="s">
        <v>391</v>
      </c>
      <c r="C7338" t="s">
        <v>12</v>
      </c>
      <c r="D7338">
        <v>1</v>
      </c>
      <c r="E7338">
        <v>43</v>
      </c>
      <c r="F7338">
        <v>16.5039312816</v>
      </c>
      <c r="G7338">
        <v>45</v>
      </c>
      <c r="H7338">
        <v>19</v>
      </c>
      <c r="I7338">
        <v>21.537082091999999</v>
      </c>
      <c r="J7338">
        <f>(D7338+E7338/60+F7338/3600)*15</f>
        <v>25.818766380340001</v>
      </c>
      <c r="K7338">
        <f>IF(G7338&lt;0, G7338-H7338/60-I7338/3600, G7338+H7338/60+I7338/3600)</f>
        <v>45.322649189470006</v>
      </c>
      <c r="L7338">
        <v>139.40899999999999</v>
      </c>
      <c r="M7338">
        <v>5.4790000000000001</v>
      </c>
      <c r="N7338">
        <v>18.09</v>
      </c>
      <c r="O7338">
        <v>8.31</v>
      </c>
      <c r="P7338">
        <v>7.36</v>
      </c>
      <c r="Q7338">
        <v>6.32</v>
      </c>
      <c r="R7338">
        <v>5.58</v>
      </c>
      <c r="S7338">
        <v>6.0890000000000004</v>
      </c>
      <c r="T7338">
        <v>5.09</v>
      </c>
      <c r="U7338" t="s">
        <v>9413</v>
      </c>
      <c r="V7338" t="str">
        <f>LEFT($U7338,2)</f>
        <v>K2</v>
      </c>
      <c r="W7338" s="3">
        <f>_xlfn.XLOOKUP(V7338,$AC$2:$AC$43,$AD$2:$AD$43,"none")</f>
        <v>0.92</v>
      </c>
      <c r="X7338" s="3">
        <f>IF(ISNUMBER($W7338), 4600 * (1 / (0.92 * $W7338 + 1.7) + 1 / (0.92 * $W7338 + 0.62)),"none")</f>
        <v>4943.4058698702656</v>
      </c>
      <c r="Y7338" s="8">
        <f>IF(ISNUMBER($X7338), _xlfn.XLOOKUP($X7338,Sheet3!$A$2:$A$392,Sheet3!$B$2:$B$392,"none", 1,1), $AF$2)</f>
        <v>1</v>
      </c>
      <c r="Z7338" s="8">
        <f>IF(ISNUMBER($X7338), _xlfn.XLOOKUP($X7338,Sheet3!$A$2:$A$392,Sheet3!$C$2:$C$392,"none", 1,1), $AF$2)</f>
        <v>0.79920000000000002</v>
      </c>
      <c r="AA7338" s="8">
        <f>IF(ISNUMBER($X7338), _xlfn.XLOOKUP($X7338,Sheet3!$A$2:$A$392,Sheet3!$D$2:$D$392,"none", 1,1), $AF$2)</f>
        <v>0.60450000000000004</v>
      </c>
    </row>
    <row r="7339" spans="1:27">
      <c r="A7339">
        <v>700</v>
      </c>
      <c r="B7339" t="s">
        <v>1000</v>
      </c>
      <c r="C7339" t="s">
        <v>12</v>
      </c>
      <c r="D7339">
        <v>4</v>
      </c>
      <c r="E7339">
        <v>48</v>
      </c>
      <c r="F7339">
        <v>7.0241831880000003</v>
      </c>
      <c r="G7339">
        <v>55</v>
      </c>
      <c r="H7339">
        <v>36</v>
      </c>
      <c r="I7339">
        <v>9.4024139400000006</v>
      </c>
      <c r="J7339">
        <f>(D7339+E7339/60+F7339/3600)*15</f>
        <v>72.029267429949996</v>
      </c>
      <c r="K7339">
        <f>IF(G7339&lt;0, G7339-H7339/60-I7339/3600, G7339+H7339/60+I7339/3600)</f>
        <v>55.602611781650005</v>
      </c>
      <c r="L7339">
        <v>78.355999999999995</v>
      </c>
      <c r="M7339">
        <v>-96.302000000000007</v>
      </c>
      <c r="N7339">
        <v>19.3</v>
      </c>
      <c r="O7339">
        <v>6.64</v>
      </c>
      <c r="P7339">
        <v>6.62</v>
      </c>
      <c r="Q7339">
        <v>6.32</v>
      </c>
      <c r="R7339" t="s">
        <v>9341</v>
      </c>
      <c r="S7339">
        <v>6.25</v>
      </c>
      <c r="T7339" t="s">
        <v>9341</v>
      </c>
      <c r="U7339" t="s">
        <v>9595</v>
      </c>
      <c r="V7339" t="str">
        <f>LEFT($U7339,2)</f>
        <v>F2</v>
      </c>
      <c r="W7339" s="3">
        <f>_xlfn.XLOOKUP(V7339,$AC$2:$AC$43,$AD$2:$AD$43,"none")</f>
        <v>0.35</v>
      </c>
      <c r="X7339" s="3">
        <f>IF(ISNUMBER($W7339), 4600 * (1 / (0.92 * $W7339 + 1.7) + 1 / (0.92 * $W7339 + 0.62)),"none")</f>
        <v>7158.2024482287206</v>
      </c>
      <c r="Y7339" s="8">
        <f>IF(ISNUMBER($X7339), _xlfn.XLOOKUP($X7339,Sheet3!$A$2:$A$392,Sheet3!$B$2:$B$392,"none", 1,1), $AF$2)</f>
        <v>0.89859999999999995</v>
      </c>
      <c r="Z7339" s="8">
        <f>IF(ISNUMBER($X7339), _xlfn.XLOOKUP($X7339,Sheet3!$A$2:$A$392,Sheet3!$C$2:$C$392,"none", 1,1), $AF$2)</f>
        <v>0.89249999999999996</v>
      </c>
      <c r="AA7339" s="8">
        <f>IF(ISNUMBER($X7339), _xlfn.XLOOKUP($X7339,Sheet3!$A$2:$A$392,Sheet3!$D$2:$D$392,"none", 1,1), $AF$2)</f>
        <v>1</v>
      </c>
    </row>
    <row r="7340" spans="1:27">
      <c r="A7340">
        <v>876</v>
      </c>
      <c r="B7340" t="s">
        <v>1176</v>
      </c>
      <c r="C7340" t="s">
        <v>847</v>
      </c>
      <c r="D7340">
        <v>17</v>
      </c>
      <c r="E7340">
        <v>56</v>
      </c>
      <c r="F7340">
        <v>48.526976529599999</v>
      </c>
      <c r="G7340">
        <v>45</v>
      </c>
      <c r="H7340">
        <v>21</v>
      </c>
      <c r="I7340">
        <v>3.0606623279999998</v>
      </c>
      <c r="J7340">
        <f>(D7340+E7340/60+F7340/3600)*15</f>
        <v>269.20219573553999</v>
      </c>
      <c r="K7340">
        <f>IF(G7340&lt;0, G7340-H7340/60-I7340/3600, G7340+H7340/60+I7340/3600)</f>
        <v>45.35085018398</v>
      </c>
      <c r="L7340">
        <v>15.615</v>
      </c>
      <c r="M7340">
        <v>-31.952999999999999</v>
      </c>
      <c r="N7340">
        <v>3.46</v>
      </c>
      <c r="O7340">
        <v>9.4499999999999993</v>
      </c>
      <c r="P7340">
        <v>7.93</v>
      </c>
      <c r="Q7340">
        <v>6.32</v>
      </c>
      <c r="R7340">
        <v>4.1500000000000004</v>
      </c>
      <c r="S7340">
        <v>4.5990000000000002</v>
      </c>
      <c r="T7340">
        <v>2.25</v>
      </c>
      <c r="U7340" t="s">
        <v>9754</v>
      </c>
      <c r="V7340" t="str">
        <f>LEFT($U7340,2)</f>
        <v>M6</v>
      </c>
      <c r="W7340" s="3" t="str">
        <f>_xlfn.XLOOKUP(V7340,$AC$2:$AC$43,$AD$2:$AD$43,"none")</f>
        <v>none</v>
      </c>
      <c r="X7340" s="3" t="str">
        <f>IF(ISNUMBER($W7340), 4600 * (1 / (0.92 * $W7340 + 1.7) + 1 / (0.92 * $W7340 + 0.62)),"none")</f>
        <v>none</v>
      </c>
      <c r="Y7340" s="8">
        <f>IF(ISNUMBER($X7340), _xlfn.XLOOKUP($X7340,Sheet3!$A$2:$A$392,Sheet3!$B$2:$B$392,"none", 1,1), $AF$2)</f>
        <v>0.8</v>
      </c>
      <c r="Z7340" s="8">
        <f>IF(ISNUMBER($X7340), _xlfn.XLOOKUP($X7340,Sheet3!$A$2:$A$392,Sheet3!$C$2:$C$392,"none", 1,1), $AF$2)</f>
        <v>0.8</v>
      </c>
      <c r="AA7340" s="8">
        <f>IF(ISNUMBER($X7340), _xlfn.XLOOKUP($X7340,Sheet3!$A$2:$A$392,Sheet3!$D$2:$D$392,"none", 1,1), $AF$2)</f>
        <v>0.8</v>
      </c>
    </row>
    <row r="7341" spans="1:27">
      <c r="A7341">
        <v>1231</v>
      </c>
      <c r="B7341" t="s">
        <v>1532</v>
      </c>
      <c r="C7341" t="s">
        <v>297</v>
      </c>
      <c r="D7341">
        <v>8</v>
      </c>
      <c r="E7341">
        <v>38</v>
      </c>
      <c r="F7341">
        <v>59.888546181599999</v>
      </c>
      <c r="G7341">
        <v>52</v>
      </c>
      <c r="H7341">
        <v>55</v>
      </c>
      <c r="I7341">
        <v>30.283059792</v>
      </c>
      <c r="J7341">
        <f>(D7341+E7341/60+F7341/3600)*15</f>
        <v>129.74953560908997</v>
      </c>
      <c r="K7341">
        <f>IF(G7341&lt;0, G7341-H7341/60-I7341/3600, G7341+H7341/60+I7341/3600)</f>
        <v>52.925078627719998</v>
      </c>
      <c r="L7341">
        <v>-31.344999999999999</v>
      </c>
      <c r="M7341">
        <v>-30.626999999999999</v>
      </c>
      <c r="N7341">
        <v>4.24</v>
      </c>
      <c r="O7341">
        <v>9.14</v>
      </c>
      <c r="P7341">
        <v>7.67</v>
      </c>
      <c r="Q7341">
        <v>6.32</v>
      </c>
      <c r="R7341" t="s">
        <v>9341</v>
      </c>
      <c r="S7341">
        <v>5.9130000000000003</v>
      </c>
      <c r="T7341" t="s">
        <v>9341</v>
      </c>
      <c r="U7341" t="s">
        <v>104</v>
      </c>
      <c r="V7341" t="str">
        <f>LEFT($U7341,2)</f>
        <v>K0</v>
      </c>
      <c r="W7341" s="3">
        <f>_xlfn.XLOOKUP(V7341,$AC$2:$AC$43,$AD$2:$AD$43,"none")</f>
        <v>0.81</v>
      </c>
      <c r="X7341" s="3">
        <f>IF(ISNUMBER($W7341), 4600 * (1 / (0.92 * $W7341 + 1.7) + 1 / (0.92 * $W7341 + 0.62)),"none")</f>
        <v>5250.7063834266155</v>
      </c>
      <c r="Y7341" s="8">
        <f>IF(ISNUMBER($X7341), _xlfn.XLOOKUP($X7341,Sheet3!$A$2:$A$392,Sheet3!$B$2:$B$392,"none", 1,1), $AF$2)</f>
        <v>1</v>
      </c>
      <c r="Z7341" s="8">
        <f>IF(ISNUMBER($X7341), _xlfn.XLOOKUP($X7341,Sheet3!$A$2:$A$392,Sheet3!$C$2:$C$392,"none", 1,1), $AF$2)</f>
        <v>0.83299999999999996</v>
      </c>
      <c r="AA7341" s="8">
        <f>IF(ISNUMBER($X7341), _xlfn.XLOOKUP($X7341,Sheet3!$A$2:$A$392,Sheet3!$D$2:$D$392,"none", 1,1), $AF$2)</f>
        <v>0.67869999999999997</v>
      </c>
    </row>
    <row r="7342" spans="1:27">
      <c r="A7342">
        <v>1354</v>
      </c>
      <c r="B7342" t="s">
        <v>1655</v>
      </c>
      <c r="C7342" t="s">
        <v>12</v>
      </c>
      <c r="D7342">
        <v>13</v>
      </c>
      <c r="E7342">
        <v>40</v>
      </c>
      <c r="F7342">
        <v>23.232096429599999</v>
      </c>
      <c r="G7342">
        <v>50</v>
      </c>
      <c r="H7342">
        <v>31</v>
      </c>
      <c r="I7342">
        <v>9.8940676439999997</v>
      </c>
      <c r="J7342">
        <f>(D7342+E7342/60+F7342/3600)*15</f>
        <v>205.09680040179001</v>
      </c>
      <c r="K7342">
        <f>IF(G7342&lt;0, G7342-H7342/60-I7342/3600, G7342+H7342/60+I7342/3600)</f>
        <v>50.519415018789999</v>
      </c>
      <c r="L7342">
        <v>-125.559</v>
      </c>
      <c r="M7342">
        <v>58.707999999999998</v>
      </c>
      <c r="N7342">
        <v>39.18</v>
      </c>
      <c r="O7342">
        <v>6.83</v>
      </c>
      <c r="P7342">
        <v>6.84</v>
      </c>
      <c r="Q7342">
        <v>6.32</v>
      </c>
      <c r="R7342" t="s">
        <v>9341</v>
      </c>
      <c r="S7342">
        <v>6.1989999999999998</v>
      </c>
      <c r="T7342" t="s">
        <v>9341</v>
      </c>
      <c r="U7342" t="s">
        <v>9873</v>
      </c>
      <c r="V7342" t="str">
        <f>LEFT($U7342,2)</f>
        <v>F7</v>
      </c>
      <c r="W7342" s="3" t="str">
        <f>_xlfn.XLOOKUP(V7342,$AC$2:$AC$43,$AD$2:$AD$43,"none")</f>
        <v>none</v>
      </c>
      <c r="X7342" s="3" t="str">
        <f>IF(ISNUMBER($W7342), 4600 * (1 / (0.92 * $W7342 + 1.7) + 1 / (0.92 * $W7342 + 0.62)),"none")</f>
        <v>none</v>
      </c>
      <c r="Y7342" s="8">
        <f>IF(ISNUMBER($X7342), _xlfn.XLOOKUP($X7342,Sheet3!$A$2:$A$392,Sheet3!$B$2:$B$392,"none", 1,1), $AF$2)</f>
        <v>0.8</v>
      </c>
      <c r="Z7342" s="8">
        <f>IF(ISNUMBER($X7342), _xlfn.XLOOKUP($X7342,Sheet3!$A$2:$A$392,Sheet3!$C$2:$C$392,"none", 1,1), $AF$2)</f>
        <v>0.8</v>
      </c>
      <c r="AA7342" s="8">
        <f>IF(ISNUMBER($X7342), _xlfn.XLOOKUP($X7342,Sheet3!$A$2:$A$392,Sheet3!$D$2:$D$392,"none", 1,1), $AF$2)</f>
        <v>0.8</v>
      </c>
    </row>
    <row r="7343" spans="1:27">
      <c r="A7343">
        <v>1713</v>
      </c>
      <c r="B7343" t="s">
        <v>2014</v>
      </c>
      <c r="C7343" t="s">
        <v>313</v>
      </c>
      <c r="D7343">
        <v>4</v>
      </c>
      <c r="E7343">
        <v>26</v>
      </c>
      <c r="F7343">
        <v>1.3492080695999999</v>
      </c>
      <c r="G7343">
        <v>4</v>
      </c>
      <c r="H7343">
        <v>22</v>
      </c>
      <c r="I7343">
        <v>24.436970112000001</v>
      </c>
      <c r="J7343">
        <f>(D7343+E7343/60+F7343/3600)*15</f>
        <v>66.505621700290007</v>
      </c>
      <c r="K7343">
        <f>IF(G7343&lt;0, G7343-H7343/60-I7343/3600, G7343+H7343/60+I7343/3600)</f>
        <v>4.3734547139199993</v>
      </c>
      <c r="L7343">
        <v>18.396999999999998</v>
      </c>
      <c r="M7343">
        <v>-15.525</v>
      </c>
      <c r="N7343">
        <v>4.68</v>
      </c>
      <c r="O7343" t="s">
        <v>9341</v>
      </c>
      <c r="P7343">
        <v>7.86</v>
      </c>
      <c r="Q7343">
        <v>6.32</v>
      </c>
      <c r="R7343" t="s">
        <v>9341</v>
      </c>
      <c r="S7343">
        <v>5.7130000000000001</v>
      </c>
      <c r="T7343" t="s">
        <v>9341</v>
      </c>
      <c r="U7343" t="s">
        <v>9406</v>
      </c>
      <c r="V7343" t="str">
        <f>LEFT($U7343,2)</f>
        <v>K4</v>
      </c>
      <c r="W7343" s="3">
        <f>_xlfn.XLOOKUP(V7343,$AC$2:$AC$43,$AD$2:$AD$43,"none")</f>
        <v>1</v>
      </c>
      <c r="X7343" s="3">
        <f>IF(ISNUMBER($W7343), 4600 * (1 / (0.92 * $W7343 + 1.7) + 1 / (0.92 * $W7343 + 0.62)),"none")</f>
        <v>4742.7381778526815</v>
      </c>
      <c r="Y7343" s="8">
        <f>IF(ISNUMBER($X7343), _xlfn.XLOOKUP($X7343,Sheet3!$A$2:$A$392,Sheet3!$B$2:$B$392,"none", 1,1), $AF$2)</f>
        <v>1</v>
      </c>
      <c r="Z7343" s="8">
        <f>IF(ISNUMBER($X7343), _xlfn.XLOOKUP($X7343,Sheet3!$A$2:$A$392,Sheet3!$C$2:$C$392,"none", 1,1), $AF$2)</f>
        <v>0.77500000000000002</v>
      </c>
      <c r="AA7343" s="8">
        <f>IF(ISNUMBER($X7343), _xlfn.XLOOKUP($X7343,Sheet3!$A$2:$A$392,Sheet3!$D$2:$D$392,"none", 1,1), $AF$2)</f>
        <v>0.55479999999999996</v>
      </c>
    </row>
    <row r="7344" spans="1:27">
      <c r="A7344">
        <v>1863</v>
      </c>
      <c r="B7344" t="s">
        <v>2164</v>
      </c>
      <c r="C7344" t="s">
        <v>16</v>
      </c>
      <c r="D7344">
        <v>5</v>
      </c>
      <c r="E7344">
        <v>0</v>
      </c>
      <c r="F7344">
        <v>39.807882984000003</v>
      </c>
      <c r="G7344">
        <v>-2</v>
      </c>
      <c r="H7344">
        <v>3</v>
      </c>
      <c r="I7344">
        <v>57.709292544</v>
      </c>
      <c r="J7344">
        <f>(D7344+E7344/60+F7344/3600)*15</f>
        <v>75.165866179099993</v>
      </c>
      <c r="K7344">
        <f>IF(G7344&lt;0, G7344-H7344/60-I7344/3600, G7344+H7344/60+I7344/3600)</f>
        <v>-2.06603035904</v>
      </c>
      <c r="L7344">
        <v>-13.342000000000001</v>
      </c>
      <c r="M7344">
        <v>-2.2050000000000001</v>
      </c>
      <c r="N7344">
        <v>20.38</v>
      </c>
      <c r="O7344" t="s">
        <v>9341</v>
      </c>
      <c r="P7344">
        <v>6.6</v>
      </c>
      <c r="Q7344">
        <v>6.32</v>
      </c>
      <c r="R7344" t="s">
        <v>9341</v>
      </c>
      <c r="S7344">
        <v>6.2519999999999998</v>
      </c>
      <c r="T7344" t="s">
        <v>9341</v>
      </c>
      <c r="U7344" t="s">
        <v>9687</v>
      </c>
      <c r="V7344" t="str">
        <f>LEFT($U7344,2)</f>
        <v>A9</v>
      </c>
      <c r="W7344" s="3">
        <f>_xlfn.XLOOKUP(V7344,$AC$2:$AC$43,$AD$2:$AD$43,"none")</f>
        <v>0.3</v>
      </c>
      <c r="X7344" s="3">
        <f>IF(ISNUMBER($W7344), 4600 * (1 / (0.92 * $W7344 + 1.7) + 1 / (0.92 * $W7344 + 0.62)),"none")</f>
        <v>7461.8637941006364</v>
      </c>
      <c r="Y7344" s="8">
        <f>IF(ISNUMBER($X7344), _xlfn.XLOOKUP($X7344,Sheet3!$A$2:$A$392,Sheet3!$B$2:$B$392,"none", 1,1), $AF$2)</f>
        <v>0.85199999999999998</v>
      </c>
      <c r="Z7344" s="8">
        <f>IF(ISNUMBER($X7344), _xlfn.XLOOKUP($X7344,Sheet3!$A$2:$A$392,Sheet3!$C$2:$C$392,"none", 1,1), $AF$2)</f>
        <v>0.86209999999999998</v>
      </c>
      <c r="AA7344" s="8">
        <f>IF(ISNUMBER($X7344), _xlfn.XLOOKUP($X7344,Sheet3!$A$2:$A$392,Sheet3!$D$2:$D$392,"none", 1,1), $AF$2)</f>
        <v>1</v>
      </c>
    </row>
    <row r="7345" spans="1:27">
      <c r="A7345">
        <v>2238</v>
      </c>
      <c r="B7345" t="s">
        <v>2539</v>
      </c>
      <c r="C7345" t="s">
        <v>313</v>
      </c>
      <c r="D7345">
        <v>6</v>
      </c>
      <c r="E7345">
        <v>5</v>
      </c>
      <c r="F7345">
        <v>2.5811066831999998</v>
      </c>
      <c r="G7345">
        <v>37</v>
      </c>
      <c r="H7345">
        <v>57</v>
      </c>
      <c r="I7345">
        <v>51.399439272000002</v>
      </c>
      <c r="J7345">
        <f>(D7345+E7345/60+F7345/3600)*15</f>
        <v>91.260754611179991</v>
      </c>
      <c r="K7345">
        <f>IF(G7345&lt;0, G7345-H7345/60-I7345/3600, G7345+H7345/60+I7345/3600)</f>
        <v>37.964277622020006</v>
      </c>
      <c r="L7345">
        <v>-4.7569999999999997</v>
      </c>
      <c r="M7345">
        <v>-7.907</v>
      </c>
      <c r="N7345">
        <v>4.54</v>
      </c>
      <c r="O7345">
        <v>7.69</v>
      </c>
      <c r="P7345">
        <v>7.14</v>
      </c>
      <c r="Q7345">
        <v>6.32</v>
      </c>
      <c r="R7345" t="s">
        <v>9341</v>
      </c>
      <c r="S7345">
        <v>6.117</v>
      </c>
      <c r="T7345" t="s">
        <v>9341</v>
      </c>
      <c r="U7345" t="s">
        <v>10155</v>
      </c>
      <c r="V7345" t="str">
        <f>LEFT($U7345,2)</f>
        <v>G8</v>
      </c>
      <c r="W7345" s="3">
        <f>_xlfn.XLOOKUP(V7345,$AC$2:$AC$43,$AD$2:$AD$43,"none")</f>
        <v>0.74</v>
      </c>
      <c r="X7345" s="3">
        <f>IF(ISNUMBER($W7345), 4600 * (1 / (0.92 * $W7345 + 1.7) + 1 / (0.92 * $W7345 + 0.62)),"none")</f>
        <v>5468.4090187676065</v>
      </c>
      <c r="Y7345" s="8">
        <f>IF(ISNUMBER($X7345), _xlfn.XLOOKUP($X7345,Sheet3!$A$2:$A$392,Sheet3!$B$2:$B$392,"none", 1,1), $AF$2)</f>
        <v>1</v>
      </c>
      <c r="Z7345" s="8">
        <f>IF(ISNUMBER($X7345), _xlfn.XLOOKUP($X7345,Sheet3!$A$2:$A$392,Sheet3!$C$2:$C$392,"none", 1,1), $AF$2)</f>
        <v>0.85409999999999997</v>
      </c>
      <c r="AA7345" s="8">
        <f>IF(ISNUMBER($X7345), _xlfn.XLOOKUP($X7345,Sheet3!$A$2:$A$392,Sheet3!$D$2:$D$392,"none", 1,1), $AF$2)</f>
        <v>0.72770000000000001</v>
      </c>
    </row>
    <row r="7346" spans="1:27">
      <c r="A7346">
        <v>2306</v>
      </c>
      <c r="B7346" t="s">
        <v>2607</v>
      </c>
      <c r="C7346" t="s">
        <v>17</v>
      </c>
      <c r="D7346">
        <v>6</v>
      </c>
      <c r="E7346">
        <v>19</v>
      </c>
      <c r="F7346">
        <v>1.8426917616</v>
      </c>
      <c r="G7346">
        <v>17</v>
      </c>
      <c r="H7346">
        <v>19</v>
      </c>
      <c r="I7346">
        <v>30.943758540000001</v>
      </c>
      <c r="J7346">
        <f>(D7346+E7346/60+F7346/3600)*15</f>
        <v>94.757677882339991</v>
      </c>
      <c r="K7346">
        <f>IF(G7346&lt;0, G7346-H7346/60-I7346/3600, G7346+H7346/60+I7346/3600)</f>
        <v>17.32526215515</v>
      </c>
      <c r="L7346">
        <v>-6.9130000000000003</v>
      </c>
      <c r="M7346">
        <v>-4.282</v>
      </c>
      <c r="N7346">
        <v>4.0599999999999996</v>
      </c>
      <c r="O7346">
        <v>5.95</v>
      </c>
      <c r="P7346">
        <v>6.25</v>
      </c>
      <c r="Q7346">
        <v>6.32</v>
      </c>
      <c r="R7346" t="s">
        <v>9341</v>
      </c>
      <c r="S7346">
        <v>6.2489999999999997</v>
      </c>
      <c r="T7346" t="s">
        <v>9341</v>
      </c>
      <c r="U7346" t="s">
        <v>10176</v>
      </c>
      <c r="V7346" t="str">
        <f>LEFT($U7346,2)</f>
        <v>B9</v>
      </c>
      <c r="W7346" s="3">
        <f>_xlfn.XLOOKUP(V7346,$AC$2:$AC$43,$AD$2:$AD$43,"none")</f>
        <v>-7.0000000000000007E-2</v>
      </c>
      <c r="X7346" s="3">
        <f>IF(ISNUMBER($W7346), 4600 * (1 / (0.92 * $W7346 + 1.7) + 1 / (0.92 * $W7346 + 0.62)),"none")</f>
        <v>11091.761228434079</v>
      </c>
      <c r="Y7346" s="8">
        <f>IF(ISNUMBER($X7346), _xlfn.XLOOKUP($X7346,Sheet3!$A$2:$A$392,Sheet3!$B$2:$B$392,"none", 1,1), $AF$2)</f>
        <v>0.57499999999999996</v>
      </c>
      <c r="Z7346" s="8">
        <f>IF(ISNUMBER($X7346), _xlfn.XLOOKUP($X7346,Sheet3!$A$2:$A$392,Sheet3!$C$2:$C$392,"none", 1,1), $AF$2)</f>
        <v>0.66420000000000001</v>
      </c>
      <c r="AA7346" s="8">
        <f>IF(ISNUMBER($X7346), _xlfn.XLOOKUP($X7346,Sheet3!$A$2:$A$392,Sheet3!$D$2:$D$392,"none", 1,1), $AF$2)</f>
        <v>1</v>
      </c>
    </row>
    <row r="7347" spans="1:27">
      <c r="A7347">
        <v>2339</v>
      </c>
      <c r="B7347" t="s">
        <v>2640</v>
      </c>
      <c r="C7347" t="s">
        <v>305</v>
      </c>
      <c r="D7347">
        <v>6</v>
      </c>
      <c r="E7347">
        <v>21</v>
      </c>
      <c r="F7347">
        <v>5.4290843712000001</v>
      </c>
      <c r="G7347">
        <v>-11</v>
      </c>
      <c r="H7347">
        <v>49</v>
      </c>
      <c r="I7347">
        <v>2.393442012</v>
      </c>
      <c r="J7347">
        <f>(D7347+E7347/60+F7347/3600)*15</f>
        <v>95.272621184879995</v>
      </c>
      <c r="K7347">
        <f>IF(G7347&lt;0, G7347-H7347/60-I7347/3600, G7347+H7347/60+I7347/3600)</f>
        <v>-11.81733151167</v>
      </c>
      <c r="L7347">
        <v>5.5309999999999997</v>
      </c>
      <c r="M7347">
        <v>3.4279999999999999</v>
      </c>
      <c r="N7347">
        <v>2.6</v>
      </c>
      <c r="O7347" t="s">
        <v>9341</v>
      </c>
      <c r="P7347">
        <v>8</v>
      </c>
      <c r="Q7347">
        <v>6.32</v>
      </c>
      <c r="R7347" t="s">
        <v>9341</v>
      </c>
      <c r="S7347">
        <v>5.5529999999999999</v>
      </c>
      <c r="T7347" t="s">
        <v>9341</v>
      </c>
      <c r="U7347" t="s">
        <v>9625</v>
      </c>
      <c r="V7347" t="str">
        <f>LEFT($U7347,2)</f>
        <v>M0</v>
      </c>
      <c r="W7347" s="3">
        <f>_xlfn.XLOOKUP(V7347,$AC$2:$AC$43,$AD$2:$AD$43,"none")</f>
        <v>1.37</v>
      </c>
      <c r="X7347" s="3">
        <f>IF(ISNUMBER($W7347), 4600 * (1 / (0.92 * $W7347 + 1.7) + 1 / (0.92 * $W7347 + 0.62)),"none")</f>
        <v>4000.1320989497008</v>
      </c>
      <c r="Y7347" s="8">
        <f>IF(ISNUMBER($X7347), _xlfn.XLOOKUP($X7347,Sheet3!$A$2:$A$392,Sheet3!$B$2:$B$392,"none", 1,1), $AF$2)</f>
        <v>1</v>
      </c>
      <c r="Z7347" s="8">
        <f>IF(ISNUMBER($X7347), _xlfn.XLOOKUP($X7347,Sheet3!$A$2:$A$392,Sheet3!$C$2:$C$392,"none", 1,1), $AF$2)</f>
        <v>0.67889999999999995</v>
      </c>
      <c r="AA7347" s="8">
        <f>IF(ISNUMBER($X7347), _xlfn.XLOOKUP($X7347,Sheet3!$A$2:$A$392,Sheet3!$D$2:$D$392,"none", 1,1), $AF$2)</f>
        <v>0.38229999999999997</v>
      </c>
    </row>
    <row r="7348" spans="1:27">
      <c r="A7348">
        <v>2494</v>
      </c>
      <c r="B7348" t="s">
        <v>2796</v>
      </c>
      <c r="C7348" t="s">
        <v>297</v>
      </c>
      <c r="D7348">
        <v>6</v>
      </c>
      <c r="E7348">
        <v>35</v>
      </c>
      <c r="F7348">
        <v>30.8183892216</v>
      </c>
      <c r="G7348">
        <v>-22</v>
      </c>
      <c r="H7348">
        <v>6</v>
      </c>
      <c r="I7348">
        <v>32.587003512000003</v>
      </c>
      <c r="J7348">
        <f>(D7348+E7348/60+F7348/3600)*15</f>
        <v>98.878409955089992</v>
      </c>
      <c r="K7348">
        <f>IF(G7348&lt;0, G7348-H7348/60-I7348/3600, G7348+H7348/60+I7348/3600)</f>
        <v>-22.109051945420003</v>
      </c>
      <c r="L7348">
        <v>9.1669999999999998</v>
      </c>
      <c r="M7348">
        <v>-20.710999999999999</v>
      </c>
      <c r="N7348">
        <v>7.78</v>
      </c>
      <c r="O7348" t="s">
        <v>9341</v>
      </c>
      <c r="P7348">
        <v>7.36</v>
      </c>
      <c r="Q7348">
        <v>6.32</v>
      </c>
      <c r="R7348" t="s">
        <v>9341</v>
      </c>
      <c r="S7348">
        <v>6.06</v>
      </c>
      <c r="T7348" t="s">
        <v>9341</v>
      </c>
      <c r="U7348" t="s">
        <v>9403</v>
      </c>
      <c r="V7348" t="str">
        <f>LEFT($U7348,2)</f>
        <v>K0</v>
      </c>
      <c r="W7348" s="3">
        <f>_xlfn.XLOOKUP(V7348,$AC$2:$AC$43,$AD$2:$AD$43,"none")</f>
        <v>0.81</v>
      </c>
      <c r="X7348" s="3">
        <f>IF(ISNUMBER($W7348), 4600 * (1 / (0.92 * $W7348 + 1.7) + 1 / (0.92 * $W7348 + 0.62)),"none")</f>
        <v>5250.7063834266155</v>
      </c>
      <c r="Y7348" s="8">
        <f>IF(ISNUMBER($X7348), _xlfn.XLOOKUP($X7348,Sheet3!$A$2:$A$392,Sheet3!$B$2:$B$392,"none", 1,1), $AF$2)</f>
        <v>1</v>
      </c>
      <c r="Z7348" s="8">
        <f>IF(ISNUMBER($X7348), _xlfn.XLOOKUP($X7348,Sheet3!$A$2:$A$392,Sheet3!$C$2:$C$392,"none", 1,1), $AF$2)</f>
        <v>0.83299999999999996</v>
      </c>
      <c r="AA7348" s="8">
        <f>IF(ISNUMBER($X7348), _xlfn.XLOOKUP($X7348,Sheet3!$A$2:$A$392,Sheet3!$D$2:$D$392,"none", 1,1), $AF$2)</f>
        <v>0.67869999999999997</v>
      </c>
    </row>
    <row r="7349" spans="1:27">
      <c r="A7349">
        <v>2700</v>
      </c>
      <c r="B7349" t="s">
        <v>3003</v>
      </c>
      <c r="C7349" t="s">
        <v>297</v>
      </c>
      <c r="D7349">
        <v>7</v>
      </c>
      <c r="E7349">
        <v>16</v>
      </c>
      <c r="F7349">
        <v>57.216141127199997</v>
      </c>
      <c r="G7349">
        <v>-30</v>
      </c>
      <c r="H7349">
        <v>53</v>
      </c>
      <c r="I7349">
        <v>49.236708804000003</v>
      </c>
      <c r="J7349">
        <f>(D7349+E7349/60+F7349/3600)*15</f>
        <v>109.23840058803</v>
      </c>
      <c r="K7349">
        <f>IF(G7349&lt;0, G7349-H7349/60-I7349/3600, G7349+H7349/60+I7349/3600)</f>
        <v>-30.897010196890001</v>
      </c>
      <c r="L7349">
        <v>4.4580000000000002</v>
      </c>
      <c r="M7349">
        <v>-26.061</v>
      </c>
      <c r="N7349">
        <v>7.12</v>
      </c>
      <c r="O7349" t="s">
        <v>9341</v>
      </c>
      <c r="P7349">
        <v>6.52</v>
      </c>
      <c r="Q7349">
        <v>6.32</v>
      </c>
      <c r="R7349" t="s">
        <v>9341</v>
      </c>
      <c r="S7349">
        <v>6.2779999999999996</v>
      </c>
      <c r="T7349" t="s">
        <v>9341</v>
      </c>
      <c r="U7349" t="s">
        <v>9565</v>
      </c>
      <c r="V7349" t="str">
        <f>LEFT($U7349,2)</f>
        <v>A9</v>
      </c>
      <c r="W7349" s="3">
        <f>_xlfn.XLOOKUP(V7349,$AC$2:$AC$43,$AD$2:$AD$43,"none")</f>
        <v>0.3</v>
      </c>
      <c r="X7349" s="3">
        <f>IF(ISNUMBER($W7349), 4600 * (1 / (0.92 * $W7349 + 1.7) + 1 / (0.92 * $W7349 + 0.62)),"none")</f>
        <v>7461.8637941006364</v>
      </c>
      <c r="Y7349" s="8">
        <f>IF(ISNUMBER($X7349), _xlfn.XLOOKUP($X7349,Sheet3!$A$2:$A$392,Sheet3!$B$2:$B$392,"none", 1,1), $AF$2)</f>
        <v>0.85199999999999998</v>
      </c>
      <c r="Z7349" s="8">
        <f>IF(ISNUMBER($X7349), _xlfn.XLOOKUP($X7349,Sheet3!$A$2:$A$392,Sheet3!$C$2:$C$392,"none", 1,1), $AF$2)</f>
        <v>0.86209999999999998</v>
      </c>
      <c r="AA7349" s="8">
        <f>IF(ISNUMBER($X7349), _xlfn.XLOOKUP($X7349,Sheet3!$A$2:$A$392,Sheet3!$D$2:$D$392,"none", 1,1), $AF$2)</f>
        <v>1</v>
      </c>
    </row>
    <row r="7350" spans="1:27">
      <c r="A7350">
        <v>2713</v>
      </c>
      <c r="B7350" t="s">
        <v>3016</v>
      </c>
      <c r="C7350" t="s">
        <v>297</v>
      </c>
      <c r="D7350">
        <v>7</v>
      </c>
      <c r="E7350">
        <v>21</v>
      </c>
      <c r="F7350">
        <v>3.0986045064000001</v>
      </c>
      <c r="G7350">
        <v>42</v>
      </c>
      <c r="H7350">
        <v>39</v>
      </c>
      <c r="I7350">
        <v>21.285174708</v>
      </c>
      <c r="J7350">
        <f>(D7350+E7350/60+F7350/3600)*15</f>
        <v>110.26291085211</v>
      </c>
      <c r="K7350">
        <f>IF(G7350&lt;0, G7350-H7350/60-I7350/3600, G7350+H7350/60+I7350/3600)</f>
        <v>42.655912548529997</v>
      </c>
      <c r="L7350">
        <v>-17.492000000000001</v>
      </c>
      <c r="M7350">
        <v>-35.844000000000001</v>
      </c>
      <c r="N7350">
        <v>3.56</v>
      </c>
      <c r="O7350">
        <v>9.35</v>
      </c>
      <c r="P7350">
        <v>7.76</v>
      </c>
      <c r="Q7350">
        <v>6.32</v>
      </c>
      <c r="R7350" t="s">
        <v>9341</v>
      </c>
      <c r="S7350">
        <v>5.8280000000000003</v>
      </c>
      <c r="T7350" t="s">
        <v>9341</v>
      </c>
      <c r="U7350" t="s">
        <v>104</v>
      </c>
      <c r="V7350" t="str">
        <f>LEFT($U7350,2)</f>
        <v>K0</v>
      </c>
      <c r="W7350" s="3">
        <f>_xlfn.XLOOKUP(V7350,$AC$2:$AC$43,$AD$2:$AD$43,"none")</f>
        <v>0.81</v>
      </c>
      <c r="X7350" s="3">
        <f>IF(ISNUMBER($W7350), 4600 * (1 / (0.92 * $W7350 + 1.7) + 1 / (0.92 * $W7350 + 0.62)),"none")</f>
        <v>5250.7063834266155</v>
      </c>
      <c r="Y7350" s="8">
        <f>IF(ISNUMBER($X7350), _xlfn.XLOOKUP($X7350,Sheet3!$A$2:$A$392,Sheet3!$B$2:$B$392,"none", 1,1), $AF$2)</f>
        <v>1</v>
      </c>
      <c r="Z7350" s="8">
        <f>IF(ISNUMBER($X7350), _xlfn.XLOOKUP($X7350,Sheet3!$A$2:$A$392,Sheet3!$C$2:$C$392,"none", 1,1), $AF$2)</f>
        <v>0.83299999999999996</v>
      </c>
      <c r="AA7350" s="8">
        <f>IF(ISNUMBER($X7350), _xlfn.XLOOKUP($X7350,Sheet3!$A$2:$A$392,Sheet3!$D$2:$D$392,"none", 1,1), $AF$2)</f>
        <v>0.67869999999999997</v>
      </c>
    </row>
    <row r="7351" spans="1:27">
      <c r="A7351">
        <v>3050</v>
      </c>
      <c r="B7351" t="s">
        <v>3353</v>
      </c>
      <c r="C7351" t="s">
        <v>19</v>
      </c>
      <c r="D7351">
        <v>8</v>
      </c>
      <c r="E7351">
        <v>23</v>
      </c>
      <c r="F7351">
        <v>16.9332109512</v>
      </c>
      <c r="G7351">
        <v>-38</v>
      </c>
      <c r="H7351">
        <v>17</v>
      </c>
      <c r="I7351">
        <v>9.8852314200000002</v>
      </c>
      <c r="J7351">
        <f>(D7351+E7351/60+F7351/3600)*15</f>
        <v>125.82055504562999</v>
      </c>
      <c r="K7351">
        <f>IF(G7351&lt;0, G7351-H7351/60-I7351/3600, G7351+H7351/60+I7351/3600)</f>
        <v>-38.286079230950001</v>
      </c>
      <c r="L7351">
        <v>-0.99399999999999999</v>
      </c>
      <c r="M7351">
        <v>-5.9740000000000002</v>
      </c>
      <c r="N7351">
        <v>2.63</v>
      </c>
      <c r="O7351">
        <v>9.81</v>
      </c>
      <c r="P7351">
        <v>7.95</v>
      </c>
      <c r="Q7351">
        <v>6.32</v>
      </c>
      <c r="R7351" t="s">
        <v>9341</v>
      </c>
      <c r="S7351">
        <v>5.2389999999999999</v>
      </c>
      <c r="T7351" t="s">
        <v>9341</v>
      </c>
      <c r="U7351" t="s">
        <v>10383</v>
      </c>
      <c r="V7351" t="str">
        <f>LEFT($U7351,2)</f>
        <v>M3</v>
      </c>
      <c r="W7351" s="3">
        <f>_xlfn.XLOOKUP(V7351,$AC$2:$AC$43,$AD$2:$AD$43,"none")</f>
        <v>1.5</v>
      </c>
      <c r="X7351" s="3">
        <f>IF(ISNUMBER($W7351), 4600 * (1 / (0.92 * $W7351 + 1.7) + 1 / (0.92 * $W7351 + 0.62)),"none")</f>
        <v>3793.5064935064934</v>
      </c>
      <c r="Y7351" s="8">
        <f>IF(ISNUMBER($X7351), _xlfn.XLOOKUP($X7351,Sheet3!$A$2:$A$392,Sheet3!$B$2:$B$392,"none", 1,1), $AF$2)</f>
        <v>1</v>
      </c>
      <c r="Z7351" s="8">
        <f>IF(ISNUMBER($X7351), _xlfn.XLOOKUP($X7351,Sheet3!$A$2:$A$392,Sheet3!$C$2:$C$392,"none", 1,1), $AF$2)</f>
        <v>0.63180000000000003</v>
      </c>
      <c r="AA7351" s="8">
        <f>IF(ISNUMBER($X7351), _xlfn.XLOOKUP($X7351,Sheet3!$A$2:$A$392,Sheet3!$D$2:$D$392,"none", 1,1), $AF$2)</f>
        <v>0.31119999999999998</v>
      </c>
    </row>
    <row r="7352" spans="1:27">
      <c r="A7352">
        <v>3227</v>
      </c>
      <c r="B7352" t="s">
        <v>3530</v>
      </c>
      <c r="C7352" t="s">
        <v>297</v>
      </c>
      <c r="D7352">
        <v>1</v>
      </c>
      <c r="E7352">
        <v>47</v>
      </c>
      <c r="F7352">
        <v>47.768451907200003</v>
      </c>
      <c r="G7352">
        <v>-37</v>
      </c>
      <c r="H7352">
        <v>9</v>
      </c>
      <c r="I7352">
        <v>34.141807944</v>
      </c>
      <c r="J7352">
        <f>(D7352+E7352/60+F7352/3600)*15</f>
        <v>26.949035216279999</v>
      </c>
      <c r="K7352">
        <f>IF(G7352&lt;0, G7352-H7352/60-I7352/3600, G7352+H7352/60+I7352/3600)</f>
        <v>-37.159483835540001</v>
      </c>
      <c r="L7352">
        <v>0.57599999999999996</v>
      </c>
      <c r="M7352">
        <v>20.190999999999999</v>
      </c>
      <c r="N7352">
        <v>6.58</v>
      </c>
      <c r="O7352" t="s">
        <v>9341</v>
      </c>
      <c r="P7352">
        <v>7.3369999999999997</v>
      </c>
      <c r="Q7352">
        <v>6.32</v>
      </c>
      <c r="R7352" t="s">
        <v>9341</v>
      </c>
      <c r="S7352">
        <v>6.0709999999999997</v>
      </c>
      <c r="T7352" t="s">
        <v>9341</v>
      </c>
      <c r="U7352" t="s">
        <v>9403</v>
      </c>
      <c r="V7352" t="str">
        <f>LEFT($U7352,2)</f>
        <v>K0</v>
      </c>
      <c r="W7352" s="3">
        <f>_xlfn.XLOOKUP(V7352,$AC$2:$AC$43,$AD$2:$AD$43,"none")</f>
        <v>0.81</v>
      </c>
      <c r="X7352" s="3">
        <f>IF(ISNUMBER($W7352), 4600 * (1 / (0.92 * $W7352 + 1.7) + 1 / (0.92 * $W7352 + 0.62)),"none")</f>
        <v>5250.7063834266155</v>
      </c>
      <c r="Y7352" s="8">
        <f>IF(ISNUMBER($X7352), _xlfn.XLOOKUP($X7352,Sheet3!$A$2:$A$392,Sheet3!$B$2:$B$392,"none", 1,1), $AF$2)</f>
        <v>1</v>
      </c>
      <c r="Z7352" s="8">
        <f>IF(ISNUMBER($X7352), _xlfn.XLOOKUP($X7352,Sheet3!$A$2:$A$392,Sheet3!$C$2:$C$392,"none", 1,1), $AF$2)</f>
        <v>0.83299999999999996</v>
      </c>
      <c r="AA7352" s="8">
        <f>IF(ISNUMBER($X7352), _xlfn.XLOOKUP($X7352,Sheet3!$A$2:$A$392,Sheet3!$D$2:$D$392,"none", 1,1), $AF$2)</f>
        <v>0.67869999999999997</v>
      </c>
    </row>
    <row r="7353" spans="1:27">
      <c r="A7353">
        <v>3465</v>
      </c>
      <c r="B7353" t="s">
        <v>3768</v>
      </c>
      <c r="C7353" t="s">
        <v>12</v>
      </c>
      <c r="D7353">
        <v>22</v>
      </c>
      <c r="E7353">
        <v>26</v>
      </c>
      <c r="F7353">
        <v>34.270423999999998</v>
      </c>
      <c r="G7353">
        <v>-16</v>
      </c>
      <c r="H7353">
        <v>44</v>
      </c>
      <c r="I7353">
        <v>29.721710000000002</v>
      </c>
      <c r="J7353">
        <f>(D7353+E7353/60+F7353/3600)*15</f>
        <v>336.64279343333334</v>
      </c>
      <c r="K7353">
        <f>IF(G7353&lt;0, G7353-H7353/60-I7353/3600, G7353+H7353/60+I7353/3600)</f>
        <v>-16.741589363888888</v>
      </c>
      <c r="L7353">
        <v>251.1</v>
      </c>
      <c r="M7353">
        <v>-20.6</v>
      </c>
      <c r="N7353">
        <v>49.8</v>
      </c>
      <c r="O7353" t="s">
        <v>9341</v>
      </c>
      <c r="P7353">
        <v>6.96</v>
      </c>
      <c r="Q7353">
        <v>6.32</v>
      </c>
      <c r="R7353" t="s">
        <v>9341</v>
      </c>
      <c r="S7353" t="s">
        <v>9341</v>
      </c>
      <c r="T7353" t="s">
        <v>9341</v>
      </c>
      <c r="U7353" t="s">
        <v>9508</v>
      </c>
      <c r="V7353" t="str">
        <f>LEFT($U7353,2)</f>
        <v>G3</v>
      </c>
      <c r="W7353" s="3">
        <f>_xlfn.XLOOKUP(V7353,$AC$2:$AC$43,$AD$2:$AD$43,"none")</f>
        <v>0.65</v>
      </c>
      <c r="X7353" s="3">
        <f>IF(ISNUMBER($W7353), 4600 * (1 / (0.92 * $W7353 + 1.7) + 1 / (0.92 * $W7353 + 0.62)),"none")</f>
        <v>5778.4237310662083</v>
      </c>
      <c r="Y7353" s="8">
        <f>IF(ISNUMBER($X7353), _xlfn.XLOOKUP($X7353,Sheet3!$A$2:$A$392,Sheet3!$B$2:$B$392,"none", 1,1), $AF$2)</f>
        <v>1</v>
      </c>
      <c r="Z7353" s="8">
        <f>IF(ISNUMBER($X7353), _xlfn.XLOOKUP($X7353,Sheet3!$A$2:$A$392,Sheet3!$C$2:$C$392,"none", 1,1), $AF$2)</f>
        <v>0.88360000000000005</v>
      </c>
      <c r="AA7353" s="8">
        <f>IF(ISNUMBER($X7353), _xlfn.XLOOKUP($X7353,Sheet3!$A$2:$A$392,Sheet3!$D$2:$D$392,"none", 1,1), $AF$2)</f>
        <v>0.8</v>
      </c>
    </row>
    <row r="7354" spans="1:27">
      <c r="A7354">
        <v>4106</v>
      </c>
      <c r="B7354" t="s">
        <v>4409</v>
      </c>
      <c r="C7354" t="s">
        <v>297</v>
      </c>
      <c r="D7354">
        <v>22</v>
      </c>
      <c r="E7354">
        <v>10</v>
      </c>
      <c r="F7354">
        <v>51.709014079200003</v>
      </c>
      <c r="G7354">
        <v>30</v>
      </c>
      <c r="H7354">
        <v>33</v>
      </c>
      <c r="I7354">
        <v>10.80003348</v>
      </c>
      <c r="J7354">
        <f>(D7354+E7354/60+F7354/3600)*15</f>
        <v>332.71545422533001</v>
      </c>
      <c r="K7354">
        <f>IF(G7354&lt;0, G7354-H7354/60-I7354/3600, G7354+H7354/60+I7354/3600)</f>
        <v>30.5530000093</v>
      </c>
      <c r="L7354">
        <v>19.190999999999999</v>
      </c>
      <c r="M7354">
        <v>-17.433</v>
      </c>
      <c r="N7354">
        <v>8.15</v>
      </c>
      <c r="O7354">
        <v>6.66</v>
      </c>
      <c r="P7354">
        <v>6.5</v>
      </c>
      <c r="Q7354">
        <v>6.32</v>
      </c>
      <c r="R7354" t="s">
        <v>9341</v>
      </c>
      <c r="S7354">
        <v>6.2720000000000002</v>
      </c>
      <c r="T7354" t="s">
        <v>9341</v>
      </c>
      <c r="U7354" t="s">
        <v>10530</v>
      </c>
      <c r="V7354" t="str">
        <f>LEFT($U7354,2)</f>
        <v>A8</v>
      </c>
      <c r="W7354" s="3">
        <f>_xlfn.XLOOKUP(V7354,$AC$2:$AC$43,$AD$2:$AD$43,"none")</f>
        <v>0.27</v>
      </c>
      <c r="X7354" s="3">
        <f>IF(ISNUMBER($W7354), 4600 * (1 / (0.92 * $W7354 + 1.7) + 1 / (0.92 * $W7354 + 0.62)),"none")</f>
        <v>7658.0096286116395</v>
      </c>
      <c r="Y7354" s="8">
        <f>IF(ISNUMBER($X7354), _xlfn.XLOOKUP($X7354,Sheet3!$A$2:$A$392,Sheet3!$B$2:$B$392,"none", 1,1), $AF$2)</f>
        <v>0.82440000000000002</v>
      </c>
      <c r="Z7354" s="8">
        <f>IF(ISNUMBER($X7354), _xlfn.XLOOKUP($X7354,Sheet3!$A$2:$A$392,Sheet3!$C$2:$C$392,"none", 1,1), $AF$2)</f>
        <v>0.84370000000000001</v>
      </c>
      <c r="AA7354" s="8">
        <f>IF(ISNUMBER($X7354), _xlfn.XLOOKUP($X7354,Sheet3!$A$2:$A$392,Sheet3!$D$2:$D$392,"none", 1,1), $AF$2)</f>
        <v>1</v>
      </c>
    </row>
    <row r="7355" spans="1:27">
      <c r="A7355">
        <v>4212</v>
      </c>
      <c r="B7355" t="s">
        <v>4515</v>
      </c>
      <c r="C7355" t="s">
        <v>25</v>
      </c>
      <c r="D7355">
        <v>22</v>
      </c>
      <c r="E7355">
        <v>53</v>
      </c>
      <c r="F7355">
        <v>11.3764357656</v>
      </c>
      <c r="G7355">
        <v>40</v>
      </c>
      <c r="H7355">
        <v>10</v>
      </c>
      <c r="I7355">
        <v>2.500865004</v>
      </c>
      <c r="J7355">
        <f>(D7355+E7355/60+F7355/3600)*15</f>
        <v>343.29740181569002</v>
      </c>
      <c r="K7355">
        <f>IF(G7355&lt;0, G7355-H7355/60-I7355/3600, G7355+H7355/60+I7355/3600)</f>
        <v>40.167361351389999</v>
      </c>
      <c r="L7355">
        <v>8.1639999999999997</v>
      </c>
      <c r="M7355">
        <v>-9.3089999999999993</v>
      </c>
      <c r="N7355">
        <v>3.12</v>
      </c>
      <c r="O7355" t="s">
        <v>9341</v>
      </c>
      <c r="P7355">
        <v>6.2290000000000001</v>
      </c>
      <c r="Q7355">
        <v>6.32</v>
      </c>
      <c r="R7355" t="s">
        <v>9341</v>
      </c>
      <c r="S7355">
        <v>6.3070000000000004</v>
      </c>
      <c r="T7355" t="s">
        <v>9341</v>
      </c>
      <c r="U7355" t="s">
        <v>9471</v>
      </c>
      <c r="V7355" t="str">
        <f>LEFT($U7355,2)</f>
        <v>B7</v>
      </c>
      <c r="W7355" s="3">
        <f>_xlfn.XLOOKUP(V7355,$AC$2:$AC$43,$AD$2:$AD$43,"none")</f>
        <v>-0.13</v>
      </c>
      <c r="X7355" s="3">
        <f>IF(ISNUMBER($W7355), 4600 * (1 / (0.92 * $W7355 + 1.7) + 1 / (0.92 * $W7355 + 0.62)),"none")</f>
        <v>12103.301413538873</v>
      </c>
      <c r="Y7355" s="8">
        <f>IF(ISNUMBER($X7355), _xlfn.XLOOKUP($X7355,Sheet3!$A$2:$A$392,Sheet3!$B$2:$B$392,"none", 1,1), $AF$2)</f>
        <v>0.53700000000000003</v>
      </c>
      <c r="Z7355" s="8">
        <f>IF(ISNUMBER($X7355), _xlfn.XLOOKUP($X7355,Sheet3!$A$2:$A$392,Sheet3!$C$2:$C$392,"none", 1,1), $AF$2)</f>
        <v>0.63400000000000001</v>
      </c>
      <c r="AA7355" s="8">
        <f>IF(ISNUMBER($X7355), _xlfn.XLOOKUP($X7355,Sheet3!$A$2:$A$392,Sheet3!$D$2:$D$392,"none", 1,1), $AF$2)</f>
        <v>1</v>
      </c>
    </row>
    <row r="7356" spans="1:27">
      <c r="A7356">
        <v>4392</v>
      </c>
      <c r="B7356" t="s">
        <v>4695</v>
      </c>
      <c r="C7356" t="s">
        <v>24</v>
      </c>
      <c r="D7356">
        <v>9</v>
      </c>
      <c r="E7356">
        <v>39</v>
      </c>
      <c r="F7356">
        <v>47.410752295199998</v>
      </c>
      <c r="G7356">
        <v>-10</v>
      </c>
      <c r="H7356">
        <v>34</v>
      </c>
      <c r="I7356">
        <v>12.977690195999999</v>
      </c>
      <c r="J7356">
        <f>(D7356+E7356/60+F7356/3600)*15</f>
        <v>144.94754480123001</v>
      </c>
      <c r="K7356">
        <f>IF(G7356&lt;0, G7356-H7356/60-I7356/3600, G7356+H7356/60+I7356/3600)</f>
        <v>-10.570271580609999</v>
      </c>
      <c r="L7356">
        <v>-20.146000000000001</v>
      </c>
      <c r="M7356">
        <v>3.8370000000000002</v>
      </c>
      <c r="N7356">
        <v>2.99</v>
      </c>
      <c r="O7356" t="s">
        <v>9341</v>
      </c>
      <c r="P7356">
        <v>6.29</v>
      </c>
      <c r="Q7356">
        <v>6.32</v>
      </c>
      <c r="R7356" t="s">
        <v>9341</v>
      </c>
      <c r="S7356">
        <v>6.343</v>
      </c>
      <c r="T7356" t="s">
        <v>9341</v>
      </c>
      <c r="U7356" t="s">
        <v>9394</v>
      </c>
      <c r="V7356" t="str">
        <f>LEFT($U7356,2)</f>
        <v>A0</v>
      </c>
      <c r="W7356" s="3">
        <f>_xlfn.XLOOKUP(V7356,$AC$2:$AC$43,$AD$2:$AD$43,"none")</f>
        <v>-0.01</v>
      </c>
      <c r="X7356" s="3">
        <f>IF(ISNUMBER($W7356), 4600 * (1 / (0.92 * $W7356 + 1.7) + 1 / (0.92 * $W7356 + 0.62)),"none")</f>
        <v>10251.712375722911</v>
      </c>
      <c r="Y7356" s="8">
        <f>IF(ISNUMBER($X7356), _xlfn.XLOOKUP($X7356,Sheet3!$A$2:$A$392,Sheet3!$B$2:$B$392,"none", 1,1), $AF$2)</f>
        <v>0.6109</v>
      </c>
      <c r="Z7356" s="8">
        <f>IF(ISNUMBER($X7356), _xlfn.XLOOKUP($X7356,Sheet3!$A$2:$A$392,Sheet3!$C$2:$C$392,"none", 1,1), $AF$2)</f>
        <v>0.69189999999999996</v>
      </c>
      <c r="AA7356" s="8">
        <f>IF(ISNUMBER($X7356), _xlfn.XLOOKUP($X7356,Sheet3!$A$2:$A$392,Sheet3!$D$2:$D$392,"none", 1,1), $AF$2)</f>
        <v>1</v>
      </c>
    </row>
    <row r="7357" spans="1:27">
      <c r="A7357">
        <v>4812</v>
      </c>
      <c r="B7357" t="s">
        <v>5115</v>
      </c>
      <c r="C7357" t="s">
        <v>12</v>
      </c>
      <c r="D7357">
        <v>12</v>
      </c>
      <c r="E7357">
        <v>17</v>
      </c>
      <c r="F7357">
        <v>44.259931303199998</v>
      </c>
      <c r="G7357">
        <v>15</v>
      </c>
      <c r="H7357">
        <v>8</v>
      </c>
      <c r="I7357">
        <v>40.909965720000002</v>
      </c>
      <c r="J7357">
        <f>(D7357+E7357/60+F7357/3600)*15</f>
        <v>184.43441638043001</v>
      </c>
      <c r="K7357">
        <f>IF(G7357&lt;0, G7357-H7357/60-I7357/3600, G7357+H7357/60+I7357/3600)</f>
        <v>15.144697212699999</v>
      </c>
      <c r="L7357">
        <v>33.933</v>
      </c>
      <c r="M7357">
        <v>-42.113</v>
      </c>
      <c r="N7357">
        <v>5.26</v>
      </c>
      <c r="O7357" t="s">
        <v>9341</v>
      </c>
      <c r="P7357">
        <v>7.71</v>
      </c>
      <c r="Q7357">
        <v>6.32</v>
      </c>
      <c r="R7357" t="s">
        <v>9341</v>
      </c>
      <c r="S7357">
        <v>5.867</v>
      </c>
      <c r="T7357" t="s">
        <v>9341</v>
      </c>
      <c r="U7357" t="s">
        <v>10757</v>
      </c>
      <c r="V7357" t="str">
        <f>LEFT($U7357,2)</f>
        <v>K4</v>
      </c>
      <c r="W7357" s="3">
        <f>_xlfn.XLOOKUP(V7357,$AC$2:$AC$43,$AD$2:$AD$43,"none")</f>
        <v>1</v>
      </c>
      <c r="X7357" s="3">
        <f>IF(ISNUMBER($W7357), 4600 * (1 / (0.92 * $W7357 + 1.7) + 1 / (0.92 * $W7357 + 0.62)),"none")</f>
        <v>4742.7381778526815</v>
      </c>
      <c r="Y7357" s="8">
        <f>IF(ISNUMBER($X7357), _xlfn.XLOOKUP($X7357,Sheet3!$A$2:$A$392,Sheet3!$B$2:$B$392,"none", 1,1), $AF$2)</f>
        <v>1</v>
      </c>
      <c r="Z7357" s="8">
        <f>IF(ISNUMBER($X7357), _xlfn.XLOOKUP($X7357,Sheet3!$A$2:$A$392,Sheet3!$C$2:$C$392,"none", 1,1), $AF$2)</f>
        <v>0.77500000000000002</v>
      </c>
      <c r="AA7357" s="8">
        <f>IF(ISNUMBER($X7357), _xlfn.XLOOKUP($X7357,Sheet3!$A$2:$A$392,Sheet3!$D$2:$D$392,"none", 1,1), $AF$2)</f>
        <v>0.55479999999999996</v>
      </c>
    </row>
    <row r="7358" spans="1:27">
      <c r="A7358">
        <v>4961</v>
      </c>
      <c r="B7358" t="s">
        <v>5264</v>
      </c>
      <c r="C7358" t="s">
        <v>12</v>
      </c>
      <c r="D7358">
        <v>13</v>
      </c>
      <c r="E7358">
        <v>3</v>
      </c>
      <c r="F7358">
        <v>46.112000000000002</v>
      </c>
      <c r="G7358">
        <v>-20</v>
      </c>
      <c r="H7358">
        <v>35</v>
      </c>
      <c r="I7358">
        <v>0.64</v>
      </c>
      <c r="J7358">
        <f>(D7358+E7358/60+F7358/3600)*15</f>
        <v>195.94213333333335</v>
      </c>
      <c r="K7358">
        <f>IF(G7358&lt;0, G7358-H7358/60-I7358/3600, G7358+H7358/60+I7358/3600)</f>
        <v>-20.583511111111111</v>
      </c>
      <c r="L7358">
        <v>133.69999999999999</v>
      </c>
      <c r="M7358">
        <v>1</v>
      </c>
      <c r="N7358" t="s">
        <v>9341</v>
      </c>
      <c r="O7358" t="s">
        <v>9341</v>
      </c>
      <c r="P7358">
        <v>6.89</v>
      </c>
      <c r="Q7358">
        <v>6.32</v>
      </c>
      <c r="R7358" t="s">
        <v>9341</v>
      </c>
      <c r="S7358" t="s">
        <v>9341</v>
      </c>
      <c r="T7358" t="s">
        <v>9341</v>
      </c>
      <c r="U7358" t="s">
        <v>9341</v>
      </c>
      <c r="V7358" t="str">
        <f>LEFT($U7358,2)</f>
        <v>~</v>
      </c>
      <c r="W7358" s="3" t="str">
        <f>_xlfn.XLOOKUP(V7358,$AC$2:$AC$43,$AD$2:$AD$43,"none")</f>
        <v>none</v>
      </c>
      <c r="X7358" s="3" t="str">
        <f>IF(ISNUMBER($W7358), 4600 * (1 / (0.92 * $W7358 + 1.7) + 1 / (0.92 * $W7358 + 0.62)),"none")</f>
        <v>none</v>
      </c>
      <c r="Y7358" s="8">
        <f>IF(ISNUMBER($X7358), _xlfn.XLOOKUP($X7358,Sheet3!$A$2:$A$392,Sheet3!$B$2:$B$392,"none", 1,1), $AF$2)</f>
        <v>0.8</v>
      </c>
      <c r="Z7358" s="8">
        <f>IF(ISNUMBER($X7358), _xlfn.XLOOKUP($X7358,Sheet3!$A$2:$A$392,Sheet3!$C$2:$C$392,"none", 1,1), $AF$2)</f>
        <v>0.8</v>
      </c>
      <c r="AA7358" s="8">
        <f>IF(ISNUMBER($X7358), _xlfn.XLOOKUP($X7358,Sheet3!$A$2:$A$392,Sheet3!$D$2:$D$392,"none", 1,1), $AF$2)</f>
        <v>0.8</v>
      </c>
    </row>
    <row r="7359" spans="1:27">
      <c r="A7359">
        <v>4990</v>
      </c>
      <c r="B7359" t="s">
        <v>5293</v>
      </c>
      <c r="C7359" t="s">
        <v>12</v>
      </c>
      <c r="D7359">
        <v>13</v>
      </c>
      <c r="E7359">
        <v>9</v>
      </c>
      <c r="F7359">
        <v>14.2386162936</v>
      </c>
      <c r="G7359">
        <v>-9</v>
      </c>
      <c r="H7359">
        <v>32</v>
      </c>
      <c r="I7359">
        <v>17.153400875999999</v>
      </c>
      <c r="J7359">
        <f>(D7359+E7359/60+F7359/3600)*15</f>
        <v>197.30932756788999</v>
      </c>
      <c r="K7359">
        <f>IF(G7359&lt;0, G7359-H7359/60-I7359/3600, G7359+H7359/60+I7359/3600)</f>
        <v>-9.5380981669100002</v>
      </c>
      <c r="L7359">
        <v>-56.390999999999998</v>
      </c>
      <c r="M7359">
        <v>0.23200000000000001</v>
      </c>
      <c r="N7359">
        <v>7.45</v>
      </c>
      <c r="O7359" t="s">
        <v>9341</v>
      </c>
      <c r="P7359">
        <v>7.33</v>
      </c>
      <c r="Q7359">
        <v>6.32</v>
      </c>
      <c r="R7359" t="s">
        <v>9341</v>
      </c>
      <c r="S7359">
        <v>6.056</v>
      </c>
      <c r="T7359" t="s">
        <v>9341</v>
      </c>
      <c r="U7359" t="s">
        <v>9500</v>
      </c>
      <c r="V7359" t="str">
        <f>LEFT($U7359,2)</f>
        <v>K1</v>
      </c>
      <c r="W7359" s="3">
        <f>_xlfn.XLOOKUP(V7359,$AC$2:$AC$43,$AD$2:$AD$43,"none")</f>
        <v>0.86</v>
      </c>
      <c r="X7359" s="3">
        <f>IF(ISNUMBER($W7359), 4600 * (1 / (0.92 * $W7359 + 1.7) + 1 / (0.92 * $W7359 + 0.62)),"none")</f>
        <v>5106.1368670782376</v>
      </c>
      <c r="Y7359" s="8">
        <f>IF(ISNUMBER($X7359), _xlfn.XLOOKUP($X7359,Sheet3!$A$2:$A$392,Sheet3!$B$2:$B$392,"none", 1,1), $AF$2)</f>
        <v>1</v>
      </c>
      <c r="Z7359" s="8">
        <f>IF(ISNUMBER($X7359), _xlfn.XLOOKUP($X7359,Sheet3!$A$2:$A$392,Sheet3!$C$2:$C$392,"none", 1,1), $AF$2)</f>
        <v>0.82210000000000005</v>
      </c>
      <c r="AA7359" s="8">
        <f>IF(ISNUMBER($X7359), _xlfn.XLOOKUP($X7359,Sheet3!$A$2:$A$392,Sheet3!$D$2:$D$392,"none", 1,1), $AF$2)</f>
        <v>0.65410000000000001</v>
      </c>
    </row>
    <row r="7360" spans="1:27">
      <c r="A7360">
        <v>5429</v>
      </c>
      <c r="B7360" t="s">
        <v>5732</v>
      </c>
      <c r="C7360" t="s">
        <v>297</v>
      </c>
      <c r="D7360">
        <v>17</v>
      </c>
      <c r="E7360">
        <v>35</v>
      </c>
      <c r="F7360">
        <v>36</v>
      </c>
      <c r="G7360">
        <v>-37</v>
      </c>
      <c r="H7360">
        <v>24</v>
      </c>
      <c r="I7360">
        <v>0</v>
      </c>
      <c r="J7360">
        <f>(D7360+E7360/60+F7360/3600)*15</f>
        <v>263.89999999999998</v>
      </c>
      <c r="K7360">
        <f>IF(G7360&lt;0, G7360-H7360/60-I7360/3600, G7360+H7360/60+I7360/3600)</f>
        <v>-37.4</v>
      </c>
      <c r="L7360" t="s">
        <v>9341</v>
      </c>
      <c r="M7360" t="s">
        <v>9341</v>
      </c>
      <c r="N7360" t="s">
        <v>9341</v>
      </c>
      <c r="O7360" t="s">
        <v>9341</v>
      </c>
      <c r="P7360" t="s">
        <v>9341</v>
      </c>
      <c r="Q7360">
        <v>6.32</v>
      </c>
      <c r="R7360" t="s">
        <v>9341</v>
      </c>
      <c r="S7360" t="s">
        <v>9341</v>
      </c>
      <c r="T7360" t="s">
        <v>9341</v>
      </c>
      <c r="U7360" t="s">
        <v>9341</v>
      </c>
      <c r="V7360" t="str">
        <f>LEFT($U7360,2)</f>
        <v>~</v>
      </c>
      <c r="W7360" s="3" t="str">
        <f>_xlfn.XLOOKUP(V7360,$AC$2:$AC$43,$AD$2:$AD$43,"none")</f>
        <v>none</v>
      </c>
      <c r="X7360" s="3" t="str">
        <f>IF(ISNUMBER($W7360), 4600 * (1 / (0.92 * $W7360 + 1.7) + 1 / (0.92 * $W7360 + 0.62)),"none")</f>
        <v>none</v>
      </c>
      <c r="Y7360" s="8">
        <f>IF(ISNUMBER($X7360), _xlfn.XLOOKUP($X7360,Sheet3!$A$2:$A$392,Sheet3!$B$2:$B$392,"none", 1,1), $AF$2)</f>
        <v>0.8</v>
      </c>
      <c r="Z7360" s="8">
        <f>IF(ISNUMBER($X7360), _xlfn.XLOOKUP($X7360,Sheet3!$A$2:$A$392,Sheet3!$C$2:$C$392,"none", 1,1), $AF$2)</f>
        <v>0.8</v>
      </c>
      <c r="AA7360" s="8">
        <f>IF(ISNUMBER($X7360), _xlfn.XLOOKUP($X7360,Sheet3!$A$2:$A$392,Sheet3!$D$2:$D$392,"none", 1,1), $AF$2)</f>
        <v>0.8</v>
      </c>
    </row>
    <row r="7361" spans="1:27">
      <c r="A7361">
        <v>5430</v>
      </c>
      <c r="B7361" t="s">
        <v>5733</v>
      </c>
      <c r="C7361" t="s">
        <v>297</v>
      </c>
      <c r="D7361">
        <v>17</v>
      </c>
      <c r="E7361">
        <v>35</v>
      </c>
      <c r="F7361">
        <v>36</v>
      </c>
      <c r="G7361">
        <v>-37</v>
      </c>
      <c r="H7361">
        <v>24</v>
      </c>
      <c r="I7361">
        <v>0</v>
      </c>
      <c r="J7361">
        <f>(D7361+E7361/60+F7361/3600)*15</f>
        <v>263.89999999999998</v>
      </c>
      <c r="K7361">
        <f>IF(G7361&lt;0, G7361-H7361/60-I7361/3600, G7361+H7361/60+I7361/3600)</f>
        <v>-37.4</v>
      </c>
      <c r="L7361" t="s">
        <v>9341</v>
      </c>
      <c r="M7361" t="s">
        <v>9341</v>
      </c>
      <c r="N7361" t="s">
        <v>9341</v>
      </c>
      <c r="O7361" t="s">
        <v>9341</v>
      </c>
      <c r="P7361" t="s">
        <v>9341</v>
      </c>
      <c r="Q7361">
        <v>6.32</v>
      </c>
      <c r="R7361" t="s">
        <v>9341</v>
      </c>
      <c r="S7361" t="s">
        <v>9341</v>
      </c>
      <c r="T7361" t="s">
        <v>9341</v>
      </c>
      <c r="U7361" t="s">
        <v>9341</v>
      </c>
      <c r="V7361" t="str">
        <f>LEFT($U7361,2)</f>
        <v>~</v>
      </c>
      <c r="W7361" s="3" t="str">
        <f>_xlfn.XLOOKUP(V7361,$AC$2:$AC$43,$AD$2:$AD$43,"none")</f>
        <v>none</v>
      </c>
      <c r="X7361" s="3" t="str">
        <f>IF(ISNUMBER($W7361), 4600 * (1 / (0.92 * $W7361 + 1.7) + 1 / (0.92 * $W7361 + 0.62)),"none")</f>
        <v>none</v>
      </c>
      <c r="Y7361" s="8">
        <f>IF(ISNUMBER($X7361), _xlfn.XLOOKUP($X7361,Sheet3!$A$2:$A$392,Sheet3!$B$2:$B$392,"none", 1,1), $AF$2)</f>
        <v>0.8</v>
      </c>
      <c r="Z7361" s="8">
        <f>IF(ISNUMBER($X7361), _xlfn.XLOOKUP($X7361,Sheet3!$A$2:$A$392,Sheet3!$C$2:$C$392,"none", 1,1), $AF$2)</f>
        <v>0.8</v>
      </c>
      <c r="AA7361" s="8">
        <f>IF(ISNUMBER($X7361), _xlfn.XLOOKUP($X7361,Sheet3!$A$2:$A$392,Sheet3!$D$2:$D$392,"none", 1,1), $AF$2)</f>
        <v>0.8</v>
      </c>
    </row>
    <row r="7362" spans="1:27">
      <c r="A7362">
        <v>5475</v>
      </c>
      <c r="B7362" t="s">
        <v>5778</v>
      </c>
      <c r="C7362" t="s">
        <v>297</v>
      </c>
      <c r="D7362">
        <v>16</v>
      </c>
      <c r="E7362">
        <v>55</v>
      </c>
      <c r="F7362">
        <v>57.7523286192</v>
      </c>
      <c r="G7362">
        <v>-33</v>
      </c>
      <c r="H7362">
        <v>30</v>
      </c>
      <c r="I7362">
        <v>24.743368367999999</v>
      </c>
      <c r="J7362">
        <f>(D7362+E7362/60+F7362/3600)*15</f>
        <v>253.99063470258002</v>
      </c>
      <c r="K7362">
        <f>IF(G7362&lt;0, G7362-H7362/60-I7362/3600, G7362+H7362/60+I7362/3600)</f>
        <v>-33.506873157880001</v>
      </c>
      <c r="L7362">
        <v>14.576000000000001</v>
      </c>
      <c r="M7362">
        <v>6.8570000000000002</v>
      </c>
      <c r="N7362">
        <v>4.25</v>
      </c>
      <c r="O7362" t="s">
        <v>9341</v>
      </c>
      <c r="P7362">
        <v>8.1199999999999992</v>
      </c>
      <c r="Q7362">
        <v>6.32</v>
      </c>
      <c r="R7362" t="s">
        <v>9341</v>
      </c>
      <c r="S7362">
        <v>5.5030000000000001</v>
      </c>
      <c r="T7362" t="s">
        <v>9341</v>
      </c>
      <c r="U7362" t="s">
        <v>9360</v>
      </c>
      <c r="V7362" t="str">
        <f>LEFT($U7362,2)</f>
        <v>K5</v>
      </c>
      <c r="W7362" s="3">
        <f>_xlfn.XLOOKUP(V7362,$AC$2:$AC$43,$AD$2:$AD$43,"none")</f>
        <v>1.1499999999999999</v>
      </c>
      <c r="X7362" s="3">
        <f>IF(ISNUMBER($W7362), 4600 * (1 / (0.92 * $W7362 + 1.7) + 1 / (0.92 * $W7362 + 0.62)),"none")</f>
        <v>4409.2340323652679</v>
      </c>
      <c r="Y7362" s="8">
        <f>IF(ISNUMBER($X7362), _xlfn.XLOOKUP($X7362,Sheet3!$A$2:$A$392,Sheet3!$B$2:$B$392,"none", 1,1), $AF$2)</f>
        <v>1</v>
      </c>
      <c r="Z7362" s="8">
        <f>IF(ISNUMBER($X7362), _xlfn.XLOOKUP($X7362,Sheet3!$A$2:$A$392,Sheet3!$C$2:$C$392,"none", 1,1), $AF$2)</f>
        <v>0.73599999999999999</v>
      </c>
      <c r="AA7362" s="8">
        <f>IF(ISNUMBER($X7362), _xlfn.XLOOKUP($X7362,Sheet3!$A$2:$A$392,Sheet3!$D$2:$D$392,"none", 1,1), $AF$2)</f>
        <v>0.4803</v>
      </c>
    </row>
    <row r="7363" spans="1:27">
      <c r="A7363">
        <v>5832</v>
      </c>
      <c r="B7363" t="s">
        <v>6135</v>
      </c>
      <c r="C7363" t="s">
        <v>12</v>
      </c>
      <c r="D7363">
        <v>16</v>
      </c>
      <c r="E7363">
        <v>7</v>
      </c>
      <c r="F7363">
        <v>3.3696573455999999</v>
      </c>
      <c r="G7363">
        <v>-14</v>
      </c>
      <c r="H7363">
        <v>4</v>
      </c>
      <c r="I7363">
        <v>16.671141983999998</v>
      </c>
      <c r="J7363">
        <f>(D7363+E7363/60+F7363/3600)*15</f>
        <v>241.76404023894003</v>
      </c>
      <c r="K7363">
        <f>IF(G7363&lt;0, G7363-H7363/60-I7363/3600, G7363+H7363/60+I7363/3600)</f>
        <v>-14.07129753944</v>
      </c>
      <c r="L7363">
        <v>-261.59100000000001</v>
      </c>
      <c r="M7363">
        <v>9.6829999999999998</v>
      </c>
      <c r="N7363">
        <v>36.22</v>
      </c>
      <c r="O7363">
        <v>7.22</v>
      </c>
      <c r="P7363">
        <v>6.98</v>
      </c>
      <c r="Q7363">
        <v>6.32</v>
      </c>
      <c r="R7363" t="s">
        <v>9341</v>
      </c>
      <c r="S7363">
        <v>6.16</v>
      </c>
      <c r="T7363" t="s">
        <v>9341</v>
      </c>
      <c r="U7363" t="s">
        <v>10129</v>
      </c>
      <c r="V7363" t="str">
        <f>LEFT($U7363,2)</f>
        <v>G2</v>
      </c>
      <c r="W7363" s="3">
        <f>_xlfn.XLOOKUP(V7363,$AC$2:$AC$43,$AD$2:$AD$43,"none")</f>
        <v>0.63</v>
      </c>
      <c r="X7363" s="3">
        <f>IF(ISNUMBER($W7363), 4600 * (1 / (0.92 * $W7363 + 1.7) + 1 / (0.92 * $W7363 + 0.62)),"none")</f>
        <v>5852.5094139995554</v>
      </c>
      <c r="Y7363" s="8">
        <f>IF(ISNUMBER($X7363), _xlfn.XLOOKUP($X7363,Sheet3!$A$2:$A$392,Sheet3!$B$2:$B$392,"none", 1,1), $AF$2)</f>
        <v>1</v>
      </c>
      <c r="Z7363" s="8">
        <f>IF(ISNUMBER($X7363), _xlfn.XLOOKUP($X7363,Sheet3!$A$2:$A$392,Sheet3!$C$2:$C$392,"none", 1,1), $AF$2)</f>
        <v>0.89290000000000003</v>
      </c>
      <c r="AA7363" s="8">
        <f>IF(ISNUMBER($X7363), _xlfn.XLOOKUP($X7363,Sheet3!$A$2:$A$392,Sheet3!$D$2:$D$392,"none", 1,1), $AF$2)</f>
        <v>0.82379999999999998</v>
      </c>
    </row>
    <row r="7364" spans="1:27">
      <c r="A7364">
        <v>5860</v>
      </c>
      <c r="B7364" t="s">
        <v>6163</v>
      </c>
      <c r="C7364" t="s">
        <v>297</v>
      </c>
      <c r="D7364">
        <v>19</v>
      </c>
      <c r="E7364">
        <v>1</v>
      </c>
      <c r="F7364">
        <v>33.516670807200001</v>
      </c>
      <c r="G7364">
        <v>-15</v>
      </c>
      <c r="H7364">
        <v>16</v>
      </c>
      <c r="I7364">
        <v>57.423456047999998</v>
      </c>
      <c r="J7364">
        <f>(D7364+E7364/60+F7364/3600)*15</f>
        <v>285.38965279502997</v>
      </c>
      <c r="K7364">
        <f>IF(G7364&lt;0, G7364-H7364/60-I7364/3600, G7364+H7364/60+I7364/3600)</f>
        <v>-15.28261762668</v>
      </c>
      <c r="L7364">
        <v>-4.29</v>
      </c>
      <c r="M7364">
        <v>-1.393</v>
      </c>
      <c r="N7364">
        <v>5.4</v>
      </c>
      <c r="O7364" t="s">
        <v>9341</v>
      </c>
      <c r="P7364">
        <v>7.32</v>
      </c>
      <c r="Q7364">
        <v>6.32</v>
      </c>
      <c r="R7364" t="s">
        <v>9341</v>
      </c>
      <c r="S7364">
        <v>6.0549999999999997</v>
      </c>
      <c r="T7364" t="s">
        <v>9341</v>
      </c>
      <c r="U7364" t="s">
        <v>9403</v>
      </c>
      <c r="V7364" t="str">
        <f>LEFT($U7364,2)</f>
        <v>K0</v>
      </c>
      <c r="W7364" s="3">
        <f>_xlfn.XLOOKUP(V7364,$AC$2:$AC$43,$AD$2:$AD$43,"none")</f>
        <v>0.81</v>
      </c>
      <c r="X7364" s="3">
        <f>IF(ISNUMBER($W7364), 4600 * (1 / (0.92 * $W7364 + 1.7) + 1 / (0.92 * $W7364 + 0.62)),"none")</f>
        <v>5250.7063834266155</v>
      </c>
      <c r="Y7364" s="8">
        <f>IF(ISNUMBER($X7364), _xlfn.XLOOKUP($X7364,Sheet3!$A$2:$A$392,Sheet3!$B$2:$B$392,"none", 1,1), $AF$2)</f>
        <v>1</v>
      </c>
      <c r="Z7364" s="8">
        <f>IF(ISNUMBER($X7364), _xlfn.XLOOKUP($X7364,Sheet3!$A$2:$A$392,Sheet3!$C$2:$C$392,"none", 1,1), $AF$2)</f>
        <v>0.83299999999999996</v>
      </c>
      <c r="AA7364" s="8">
        <f>IF(ISNUMBER($X7364), _xlfn.XLOOKUP($X7364,Sheet3!$A$2:$A$392,Sheet3!$D$2:$D$392,"none", 1,1), $AF$2)</f>
        <v>0.67869999999999997</v>
      </c>
    </row>
    <row r="7365" spans="1:27">
      <c r="A7365">
        <v>5949</v>
      </c>
      <c r="B7365" t="s">
        <v>6252</v>
      </c>
      <c r="C7365" t="s">
        <v>12</v>
      </c>
      <c r="D7365">
        <v>17</v>
      </c>
      <c r="E7365">
        <v>19</v>
      </c>
      <c r="F7365">
        <v>59.553282813599999</v>
      </c>
      <c r="G7365">
        <v>-5</v>
      </c>
      <c r="H7365">
        <v>55</v>
      </c>
      <c r="I7365">
        <v>3.0231938999999999</v>
      </c>
      <c r="J7365">
        <f>(D7365+E7365/60+F7365/3600)*15</f>
        <v>259.99813867839003</v>
      </c>
      <c r="K7365">
        <f>IF(G7365&lt;0, G7365-H7365/60-I7365/3600, G7365+H7365/60+I7365/3600)</f>
        <v>-5.9175064427500006</v>
      </c>
      <c r="L7365">
        <v>45.447000000000003</v>
      </c>
      <c r="M7365">
        <v>-193.11099999999999</v>
      </c>
      <c r="N7365">
        <v>20.83</v>
      </c>
      <c r="O7365" t="s">
        <v>9341</v>
      </c>
      <c r="P7365">
        <v>7.17</v>
      </c>
      <c r="Q7365">
        <v>6.32</v>
      </c>
      <c r="R7365" t="s">
        <v>9341</v>
      </c>
      <c r="S7365">
        <v>6.0940000000000003</v>
      </c>
      <c r="T7365" t="s">
        <v>9341</v>
      </c>
      <c r="U7365" t="s">
        <v>9615</v>
      </c>
      <c r="V7365" t="str">
        <f>LEFT($U7365,2)</f>
        <v>K0</v>
      </c>
      <c r="W7365" s="3">
        <f>_xlfn.XLOOKUP(V7365,$AC$2:$AC$43,$AD$2:$AD$43,"none")</f>
        <v>0.81</v>
      </c>
      <c r="X7365" s="3">
        <f>IF(ISNUMBER($W7365), 4600 * (1 / (0.92 * $W7365 + 1.7) + 1 / (0.92 * $W7365 + 0.62)),"none")</f>
        <v>5250.7063834266155</v>
      </c>
      <c r="Y7365" s="8">
        <f>IF(ISNUMBER($X7365), _xlfn.XLOOKUP($X7365,Sheet3!$A$2:$A$392,Sheet3!$B$2:$B$392,"none", 1,1), $AF$2)</f>
        <v>1</v>
      </c>
      <c r="Z7365" s="8">
        <f>IF(ISNUMBER($X7365), _xlfn.XLOOKUP($X7365,Sheet3!$A$2:$A$392,Sheet3!$C$2:$C$392,"none", 1,1), $AF$2)</f>
        <v>0.83299999999999996</v>
      </c>
      <c r="AA7365" s="8">
        <f>IF(ISNUMBER($X7365), _xlfn.XLOOKUP($X7365,Sheet3!$A$2:$A$392,Sheet3!$D$2:$D$392,"none", 1,1), $AF$2)</f>
        <v>0.67869999999999997</v>
      </c>
    </row>
    <row r="7366" spans="1:27">
      <c r="A7366">
        <v>5953</v>
      </c>
      <c r="B7366" t="s">
        <v>6256</v>
      </c>
      <c r="C7366" t="s">
        <v>297</v>
      </c>
      <c r="D7366">
        <v>17</v>
      </c>
      <c r="E7366">
        <v>43</v>
      </c>
      <c r="F7366">
        <v>47.022160975200002</v>
      </c>
      <c r="G7366">
        <v>-7</v>
      </c>
      <c r="H7366">
        <v>4</v>
      </c>
      <c r="I7366">
        <v>46.594311996000002</v>
      </c>
      <c r="J7366">
        <f>(D7366+E7366/60+F7366/3600)*15</f>
        <v>265.94592567072999</v>
      </c>
      <c r="K7366">
        <f>IF(G7366&lt;0, G7366-H7366/60-I7366/3600, G7366+H7366/60+I7366/3600)</f>
        <v>-7.07960953111</v>
      </c>
      <c r="L7366">
        <v>-4.6289999999999996</v>
      </c>
      <c r="M7366">
        <v>-10.512</v>
      </c>
      <c r="N7366">
        <v>2.44</v>
      </c>
      <c r="O7366">
        <v>6.26</v>
      </c>
      <c r="P7366">
        <v>6.68</v>
      </c>
      <c r="Q7366">
        <v>6.32</v>
      </c>
      <c r="R7366">
        <v>5.94</v>
      </c>
      <c r="S7366">
        <v>6.1740000000000004</v>
      </c>
      <c r="T7366">
        <v>5.67</v>
      </c>
      <c r="U7366" t="s">
        <v>10092</v>
      </c>
      <c r="V7366" t="str">
        <f>LEFT($U7366,2)</f>
        <v>B3</v>
      </c>
      <c r="W7366" s="3">
        <f>_xlfn.XLOOKUP(V7366,$AC$2:$AC$43,$AD$2:$AD$43,"none")</f>
        <v>-0.2</v>
      </c>
      <c r="X7366" s="3">
        <f>IF(ISNUMBER($W7366), 4600 * (1 / (0.92 * $W7366 + 1.7) + 1 / (0.92 * $W7366 + 0.62)),"none")</f>
        <v>13584.75950715306</v>
      </c>
      <c r="Y7366" s="8">
        <f>IF(ISNUMBER($X7366), _xlfn.XLOOKUP($X7366,Sheet3!$A$2:$A$392,Sheet3!$B$2:$B$392,"none", 1,1), $AF$2)</f>
        <v>0.50129999999999997</v>
      </c>
      <c r="Z7366" s="8">
        <f>IF(ISNUMBER($X7366), _xlfn.XLOOKUP($X7366,Sheet3!$A$2:$A$392,Sheet3!$C$2:$C$392,"none", 1,1), $AF$2)</f>
        <v>0.60470000000000002</v>
      </c>
      <c r="AA7366" s="8">
        <f>IF(ISNUMBER($X7366), _xlfn.XLOOKUP($X7366,Sheet3!$A$2:$A$392,Sheet3!$D$2:$D$392,"none", 1,1), $AF$2)</f>
        <v>1</v>
      </c>
    </row>
    <row r="7367" spans="1:27">
      <c r="A7367">
        <v>6277</v>
      </c>
      <c r="B7367" t="s">
        <v>6580</v>
      </c>
      <c r="C7367" t="s">
        <v>12</v>
      </c>
      <c r="D7367">
        <v>16</v>
      </c>
      <c r="E7367">
        <v>37</v>
      </c>
      <c r="F7367">
        <v>48.010237715999999</v>
      </c>
      <c r="G7367">
        <v>13</v>
      </c>
      <c r="H7367">
        <v>41</v>
      </c>
      <c r="I7367">
        <v>13.317934056</v>
      </c>
      <c r="J7367">
        <f>(D7367+E7367/60+F7367/3600)*15</f>
        <v>249.45004265715002</v>
      </c>
      <c r="K7367">
        <f>IF(G7367&lt;0, G7367-H7367/60-I7367/3600, G7367+H7367/60+I7367/3600)</f>
        <v>13.687032759460001</v>
      </c>
      <c r="L7367">
        <v>-33.118000000000002</v>
      </c>
      <c r="M7367">
        <v>-63.225999999999999</v>
      </c>
      <c r="N7367">
        <v>16.12</v>
      </c>
      <c r="O7367">
        <v>6.75</v>
      </c>
      <c r="P7367">
        <v>6.74</v>
      </c>
      <c r="Q7367">
        <v>6.32</v>
      </c>
      <c r="R7367" t="s">
        <v>9341</v>
      </c>
      <c r="S7367">
        <v>6.2030000000000003</v>
      </c>
      <c r="T7367" t="s">
        <v>9341</v>
      </c>
      <c r="U7367" t="s">
        <v>9755</v>
      </c>
      <c r="V7367" t="str">
        <f>LEFT($U7367,2)</f>
        <v>F5</v>
      </c>
      <c r="W7367" s="3">
        <f>_xlfn.XLOOKUP(V7367,$AC$2:$AC$43,$AD$2:$AD$43,"none")</f>
        <v>0.45</v>
      </c>
      <c r="X7367" s="3">
        <f>IF(ISNUMBER($W7367), 4600 * (1 / (0.92 * $W7367 + 1.7) + 1 / (0.92 * $W7367 + 0.62)),"none")</f>
        <v>6624.7124722536864</v>
      </c>
      <c r="Y7367" s="8">
        <f>IF(ISNUMBER($X7367), _xlfn.XLOOKUP($X7367,Sheet3!$A$2:$A$392,Sheet3!$B$2:$B$392,"none", 1,1), $AF$2)</f>
        <v>0.99370000000000003</v>
      </c>
      <c r="Z7367" s="8">
        <f>IF(ISNUMBER($X7367), _xlfn.XLOOKUP($X7367,Sheet3!$A$2:$A$392,Sheet3!$C$2:$C$392,"none", 1,1), $AF$2)</f>
        <v>0.9526</v>
      </c>
      <c r="AA7367" s="8">
        <f>IF(ISNUMBER($X7367), _xlfn.XLOOKUP($X7367,Sheet3!$A$2:$A$392,Sheet3!$D$2:$D$392,"none", 1,1), $AF$2)</f>
        <v>1</v>
      </c>
    </row>
    <row r="7368" spans="1:27">
      <c r="A7368">
        <v>6777</v>
      </c>
      <c r="B7368" t="s">
        <v>7080</v>
      </c>
      <c r="C7368" t="s">
        <v>313</v>
      </c>
      <c r="D7368">
        <v>19</v>
      </c>
      <c r="E7368">
        <v>58</v>
      </c>
      <c r="F7368">
        <v>34.357529999999997</v>
      </c>
      <c r="G7368">
        <v>38</v>
      </c>
      <c r="H7368">
        <v>6</v>
      </c>
      <c r="I7368">
        <v>20.5017</v>
      </c>
      <c r="J7368">
        <f>(D7368+E7368/60+F7368/3600)*15</f>
        <v>299.64315637499999</v>
      </c>
      <c r="K7368">
        <f>IF(G7368&lt;0, G7368-H7368/60-I7368/3600, G7368+H7368/60+I7368/3600)</f>
        <v>38.105694916666671</v>
      </c>
      <c r="L7368">
        <v>4.5</v>
      </c>
      <c r="M7368">
        <v>1.73</v>
      </c>
      <c r="N7368">
        <v>2.27</v>
      </c>
      <c r="O7368">
        <v>5.71</v>
      </c>
      <c r="P7368">
        <v>6.23</v>
      </c>
      <c r="Q7368">
        <v>6.32</v>
      </c>
      <c r="R7368" t="s">
        <v>9341</v>
      </c>
      <c r="S7368" t="s">
        <v>9341</v>
      </c>
      <c r="T7368" t="s">
        <v>9341</v>
      </c>
      <c r="U7368" t="s">
        <v>9443</v>
      </c>
      <c r="V7368" t="str">
        <f>LEFT($U7368,2)</f>
        <v>B5</v>
      </c>
      <c r="W7368" s="3">
        <f>_xlfn.XLOOKUP(V7368,$AC$2:$AC$43,$AD$2:$AD$43,"none")</f>
        <v>-0.16</v>
      </c>
      <c r="X7368" s="3">
        <f>IF(ISNUMBER($W7368), 4600 * (1 / (0.92 * $W7368 + 1.7) + 1 / (0.92 * $W7368 + 0.62)),"none")</f>
        <v>12691.662939978085</v>
      </c>
      <c r="Y7368" s="8">
        <f>IF(ISNUMBER($X7368), _xlfn.XLOOKUP($X7368,Sheet3!$A$2:$A$392,Sheet3!$B$2:$B$392,"none", 1,1), $AF$2)</f>
        <v>0.52290000000000003</v>
      </c>
      <c r="Z7368" s="8">
        <f>IF(ISNUMBER($X7368), _xlfn.XLOOKUP($X7368,Sheet3!$A$2:$A$392,Sheet3!$C$2:$C$392,"none", 1,1), $AF$2)</f>
        <v>0.62250000000000005</v>
      </c>
      <c r="AA7368" s="8">
        <f>IF(ISNUMBER($X7368), _xlfn.XLOOKUP($X7368,Sheet3!$A$2:$A$392,Sheet3!$D$2:$D$392,"none", 1,1), $AF$2)</f>
        <v>1</v>
      </c>
    </row>
    <row r="7369" spans="1:27">
      <c r="A7369">
        <v>7494</v>
      </c>
      <c r="B7369" t="s">
        <v>7797</v>
      </c>
      <c r="C7369" t="s">
        <v>24</v>
      </c>
      <c r="D7369">
        <v>9</v>
      </c>
      <c r="E7369">
        <v>42</v>
      </c>
      <c r="F7369">
        <v>12.966237972</v>
      </c>
      <c r="G7369">
        <v>-66</v>
      </c>
      <c r="H7369">
        <v>54</v>
      </c>
      <c r="I7369">
        <v>53.346701195999998</v>
      </c>
      <c r="J7369">
        <f>(D7369+E7369/60+F7369/3600)*15</f>
        <v>145.55402599154999</v>
      </c>
      <c r="K7369">
        <f>IF(G7369&lt;0, G7369-H7369/60-I7369/3600, G7369+H7369/60+I7369/3600)</f>
        <v>-66.914818528110004</v>
      </c>
      <c r="L7369">
        <v>-13.946</v>
      </c>
      <c r="M7369">
        <v>0.112</v>
      </c>
      <c r="N7369">
        <v>6.22</v>
      </c>
      <c r="O7369" t="s">
        <v>9341</v>
      </c>
      <c r="P7369">
        <v>6.39</v>
      </c>
      <c r="Q7369">
        <v>6.32</v>
      </c>
      <c r="R7369" t="s">
        <v>9341</v>
      </c>
      <c r="S7369">
        <v>6.3079999999999998</v>
      </c>
      <c r="T7369" t="s">
        <v>9341</v>
      </c>
      <c r="U7369" t="s">
        <v>9394</v>
      </c>
      <c r="V7369" t="str">
        <f>LEFT($U7369,2)</f>
        <v>A0</v>
      </c>
      <c r="W7369" s="3">
        <f>_xlfn.XLOOKUP(V7369,$AC$2:$AC$43,$AD$2:$AD$43,"none")</f>
        <v>-0.01</v>
      </c>
      <c r="X7369" s="3">
        <f>IF(ISNUMBER($W7369), 4600 * (1 / (0.92 * $W7369 + 1.7) + 1 / (0.92 * $W7369 + 0.62)),"none")</f>
        <v>10251.712375722911</v>
      </c>
      <c r="Y7369" s="8">
        <f>IF(ISNUMBER($X7369), _xlfn.XLOOKUP($X7369,Sheet3!$A$2:$A$392,Sheet3!$B$2:$B$392,"none", 1,1), $AF$2)</f>
        <v>0.6109</v>
      </c>
      <c r="Z7369" s="8">
        <f>IF(ISNUMBER($X7369), _xlfn.XLOOKUP($X7369,Sheet3!$A$2:$A$392,Sheet3!$C$2:$C$392,"none", 1,1), $AF$2)</f>
        <v>0.69189999999999996</v>
      </c>
      <c r="AA7369" s="8">
        <f>IF(ISNUMBER($X7369), _xlfn.XLOOKUP($X7369,Sheet3!$A$2:$A$392,Sheet3!$D$2:$D$392,"none", 1,1), $AF$2)</f>
        <v>1</v>
      </c>
    </row>
    <row r="7370" spans="1:27">
      <c r="A7370">
        <v>8534</v>
      </c>
      <c r="B7370" t="s">
        <v>8837</v>
      </c>
      <c r="C7370" t="s">
        <v>12</v>
      </c>
      <c r="D7370">
        <v>17</v>
      </c>
      <c r="E7370">
        <v>34</v>
      </c>
      <c r="F7370">
        <v>16.8564047952</v>
      </c>
      <c r="G7370">
        <v>-48</v>
      </c>
      <c r="H7370">
        <v>31</v>
      </c>
      <c r="I7370">
        <v>36.473605247999998</v>
      </c>
      <c r="J7370">
        <f>(D7370+E7370/60+F7370/3600)*15</f>
        <v>263.57023501997998</v>
      </c>
      <c r="K7370">
        <f>IF(G7370&lt;0, G7370-H7370/60-I7370/3600, G7370+H7370/60+I7370/3600)</f>
        <v>-48.526798223679997</v>
      </c>
      <c r="L7370">
        <v>-28.318000000000001</v>
      </c>
      <c r="M7370">
        <v>42.323</v>
      </c>
      <c r="N7370">
        <v>6.47</v>
      </c>
      <c r="O7370" t="s">
        <v>9341</v>
      </c>
      <c r="P7370">
        <v>7.29</v>
      </c>
      <c r="Q7370">
        <v>6.32</v>
      </c>
      <c r="R7370" t="s">
        <v>9341</v>
      </c>
      <c r="S7370">
        <v>6.0570000000000004</v>
      </c>
      <c r="T7370" t="s">
        <v>9341</v>
      </c>
      <c r="U7370" t="s">
        <v>10003</v>
      </c>
      <c r="V7370" t="str">
        <f>LEFT($U7370,2)</f>
        <v>G6</v>
      </c>
      <c r="W7370" s="3" t="str">
        <f>_xlfn.XLOOKUP(V7370,$AC$2:$AC$43,$AD$2:$AD$43,"none")</f>
        <v>none</v>
      </c>
      <c r="X7370" s="3" t="str">
        <f>IF(ISNUMBER($W7370), 4600 * (1 / (0.92 * $W7370 + 1.7) + 1 / (0.92 * $W7370 + 0.62)),"none")</f>
        <v>none</v>
      </c>
      <c r="Y7370" s="8">
        <f>IF(ISNUMBER($X7370), _xlfn.XLOOKUP($X7370,Sheet3!$A$2:$A$392,Sheet3!$B$2:$B$392,"none", 1,1), $AF$2)</f>
        <v>0.8</v>
      </c>
      <c r="Z7370" s="8">
        <f>IF(ISNUMBER($X7370), _xlfn.XLOOKUP($X7370,Sheet3!$A$2:$A$392,Sheet3!$C$2:$C$392,"none", 1,1), $AF$2)</f>
        <v>0.8</v>
      </c>
      <c r="AA7370" s="8">
        <f>IF(ISNUMBER($X7370), _xlfn.XLOOKUP($X7370,Sheet3!$A$2:$A$392,Sheet3!$D$2:$D$392,"none", 1,1), $AF$2)</f>
        <v>0.8</v>
      </c>
    </row>
    <row r="7371" spans="1:27">
      <c r="A7371">
        <v>8656</v>
      </c>
      <c r="B7371" t="s">
        <v>8961</v>
      </c>
      <c r="C7371" t="s">
        <v>297</v>
      </c>
      <c r="D7371">
        <v>22</v>
      </c>
      <c r="E7371">
        <v>33</v>
      </c>
      <c r="F7371">
        <v>16.829437172999999</v>
      </c>
      <c r="G7371">
        <v>70</v>
      </c>
      <c r="H7371">
        <v>22</v>
      </c>
      <c r="I7371">
        <v>25.373546174000001</v>
      </c>
      <c r="J7371">
        <f>(D7371+E7371/60+F7371/3600)*15</f>
        <v>338.32012265488754</v>
      </c>
      <c r="K7371">
        <f>IF(G7371&lt;0, G7371-H7371/60-I7371/3600, G7371+H7371/60+I7371/3600)</f>
        <v>70.373714873937217</v>
      </c>
      <c r="L7371">
        <v>40.305</v>
      </c>
      <c r="M7371">
        <v>13.746</v>
      </c>
      <c r="N7371">
        <v>7.7</v>
      </c>
      <c r="O7371" t="s">
        <v>9341</v>
      </c>
      <c r="P7371">
        <v>6.31</v>
      </c>
      <c r="Q7371">
        <v>6.32</v>
      </c>
      <c r="R7371" t="s">
        <v>9341</v>
      </c>
      <c r="S7371">
        <v>6.3209999999999997</v>
      </c>
      <c r="T7371" t="s">
        <v>9341</v>
      </c>
      <c r="U7371" t="s">
        <v>9394</v>
      </c>
      <c r="V7371" t="str">
        <f>LEFT($U7371,2)</f>
        <v>A0</v>
      </c>
      <c r="W7371" s="3">
        <f>_xlfn.XLOOKUP(V7371,$AC$2:$AC$43,$AD$2:$AD$43,"none")</f>
        <v>-0.01</v>
      </c>
      <c r="X7371" s="3">
        <f>IF(ISNUMBER($W7371), 4600 * (1 / (0.92 * $W7371 + 1.7) + 1 / (0.92 * $W7371 + 0.62)),"none")</f>
        <v>10251.712375722911</v>
      </c>
      <c r="Y7371" s="8">
        <f>IF(ISNUMBER($X7371), _xlfn.XLOOKUP($X7371,Sheet3!$A$2:$A$392,Sheet3!$B$2:$B$392,"none", 1,1), $AF$2)</f>
        <v>0.6109</v>
      </c>
      <c r="Z7371" s="8">
        <f>IF(ISNUMBER($X7371), _xlfn.XLOOKUP($X7371,Sheet3!$A$2:$A$392,Sheet3!$C$2:$C$392,"none", 1,1), $AF$2)</f>
        <v>0.69189999999999996</v>
      </c>
      <c r="AA7371" s="8">
        <f>IF(ISNUMBER($X7371), _xlfn.XLOOKUP($X7371,Sheet3!$A$2:$A$392,Sheet3!$D$2:$D$392,"none", 1,1), $AF$2)</f>
        <v>1</v>
      </c>
    </row>
    <row r="7372" spans="1:27">
      <c r="A7372">
        <v>8724</v>
      </c>
      <c r="B7372" t="s">
        <v>9029</v>
      </c>
      <c r="C7372" t="s">
        <v>297</v>
      </c>
      <c r="D7372">
        <v>4</v>
      </c>
      <c r="E7372">
        <v>10</v>
      </c>
      <c r="F7372">
        <v>3</v>
      </c>
      <c r="G7372">
        <v>80</v>
      </c>
      <c r="H7372">
        <v>41</v>
      </c>
      <c r="I7372">
        <v>54.81</v>
      </c>
      <c r="J7372">
        <f>(D7372+E7372/60+F7372/3600)*15</f>
        <v>62.512500000000003</v>
      </c>
      <c r="K7372">
        <f>IF(G7372&lt;0, G7372-H7372/60-I7372/3600, G7372+H7372/60+I7372/3600)</f>
        <v>80.698558333333338</v>
      </c>
      <c r="L7372">
        <v>-15</v>
      </c>
      <c r="M7372">
        <v>1</v>
      </c>
      <c r="N7372" t="s">
        <v>9341</v>
      </c>
      <c r="O7372" t="s">
        <v>9341</v>
      </c>
      <c r="P7372">
        <v>6.46</v>
      </c>
      <c r="Q7372">
        <v>6.32</v>
      </c>
      <c r="R7372" t="s">
        <v>9341</v>
      </c>
      <c r="S7372" t="s">
        <v>9341</v>
      </c>
      <c r="T7372" t="s">
        <v>9341</v>
      </c>
      <c r="U7372" t="s">
        <v>11524</v>
      </c>
      <c r="V7372" t="str">
        <f>LEFT($U7372,2)</f>
        <v>A3</v>
      </c>
      <c r="W7372" s="3">
        <f>_xlfn.XLOOKUP(V7372,$AC$2:$AC$43,$AD$2:$AD$43,"none")</f>
        <v>0.08</v>
      </c>
      <c r="X7372" s="3">
        <f>IF(ISNUMBER($W7372), 4600 * (1 / (0.92 * $W7372 + 1.7) + 1 / (0.92 * $W7372 + 0.62)),"none")</f>
        <v>9225.6595386701993</v>
      </c>
      <c r="Y7372" s="8">
        <f>IF(ISNUMBER($X7372), _xlfn.XLOOKUP($X7372,Sheet3!$A$2:$A$392,Sheet3!$B$2:$B$392,"none", 1,1), $AF$2)</f>
        <v>0.67030000000000001</v>
      </c>
      <c r="Z7372" s="8">
        <f>IF(ISNUMBER($X7372), _xlfn.XLOOKUP($X7372,Sheet3!$A$2:$A$392,Sheet3!$C$2:$C$392,"none", 1,1), $AF$2)</f>
        <v>0.73619999999999997</v>
      </c>
      <c r="AA7372" s="8">
        <f>IF(ISNUMBER($X7372), _xlfn.XLOOKUP($X7372,Sheet3!$A$2:$A$392,Sheet3!$D$2:$D$392,"none", 1,1), $AF$2)</f>
        <v>1</v>
      </c>
    </row>
    <row r="7373" spans="1:27">
      <c r="A7373">
        <v>8860</v>
      </c>
      <c r="B7373" t="s">
        <v>9165</v>
      </c>
      <c r="C7373" t="s">
        <v>12</v>
      </c>
      <c r="D7373">
        <v>14</v>
      </c>
      <c r="E7373">
        <v>47</v>
      </c>
      <c r="F7373">
        <v>54.951711033599999</v>
      </c>
      <c r="G7373">
        <v>-12</v>
      </c>
      <c r="H7373">
        <v>50</v>
      </c>
      <c r="I7373">
        <v>24.033359292</v>
      </c>
      <c r="J7373">
        <f>(D7373+E7373/60+F7373/3600)*15</f>
        <v>221.97896546263999</v>
      </c>
      <c r="K7373">
        <f>IF(G7373&lt;0, G7373-H7373/60-I7373/3600, G7373+H7373/60+I7373/3600)</f>
        <v>-12.84000926647</v>
      </c>
      <c r="L7373">
        <v>50.573</v>
      </c>
      <c r="M7373">
        <v>-93.772999999999996</v>
      </c>
      <c r="N7373">
        <v>8.41</v>
      </c>
      <c r="O7373" t="s">
        <v>9341</v>
      </c>
      <c r="P7373">
        <v>7.43</v>
      </c>
      <c r="Q7373">
        <v>6.32</v>
      </c>
      <c r="R7373" t="s">
        <v>9341</v>
      </c>
      <c r="S7373">
        <v>6.0289999999999999</v>
      </c>
      <c r="T7373" t="s">
        <v>9341</v>
      </c>
      <c r="U7373" t="s">
        <v>11541</v>
      </c>
      <c r="V7373" t="str">
        <f>LEFT($U7373,2)</f>
        <v>K1</v>
      </c>
      <c r="W7373" s="3">
        <f>_xlfn.XLOOKUP(V7373,$AC$2:$AC$43,$AD$2:$AD$43,"none")</f>
        <v>0.86</v>
      </c>
      <c r="X7373" s="3">
        <f>IF(ISNUMBER($W7373), 4600 * (1 / (0.92 * $W7373 + 1.7) + 1 / (0.92 * $W7373 + 0.62)),"none")</f>
        <v>5106.1368670782376</v>
      </c>
      <c r="Y7373" s="8">
        <f>IF(ISNUMBER($X7373), _xlfn.XLOOKUP($X7373,Sheet3!$A$2:$A$392,Sheet3!$B$2:$B$392,"none", 1,1), $AF$2)</f>
        <v>1</v>
      </c>
      <c r="Z7373" s="8">
        <f>IF(ISNUMBER($X7373), _xlfn.XLOOKUP($X7373,Sheet3!$A$2:$A$392,Sheet3!$C$2:$C$392,"none", 1,1), $AF$2)</f>
        <v>0.82210000000000005</v>
      </c>
      <c r="AA7373" s="8">
        <f>IF(ISNUMBER($X7373), _xlfn.XLOOKUP($X7373,Sheet3!$A$2:$A$392,Sheet3!$D$2:$D$392,"none", 1,1), $AF$2)</f>
        <v>0.65410000000000001</v>
      </c>
    </row>
    <row r="7374" spans="1:27">
      <c r="A7374">
        <v>8947</v>
      </c>
      <c r="B7374" t="s">
        <v>9252</v>
      </c>
      <c r="C7374" t="s">
        <v>297</v>
      </c>
      <c r="D7374">
        <v>10</v>
      </c>
      <c r="E7374">
        <v>30</v>
      </c>
      <c r="F7374">
        <v>58.764624331199997</v>
      </c>
      <c r="G7374">
        <v>-7</v>
      </c>
      <c r="H7374">
        <v>38</v>
      </c>
      <c r="I7374">
        <v>15.178015608000001</v>
      </c>
      <c r="J7374">
        <f>(D7374+E7374/60+F7374/3600)*15</f>
        <v>157.74485260137999</v>
      </c>
      <c r="K7374">
        <f>IF(G7374&lt;0, G7374-H7374/60-I7374/3600, G7374+H7374/60+I7374/3600)</f>
        <v>-7.6375494487799998</v>
      </c>
      <c r="L7374">
        <v>-33.966999999999999</v>
      </c>
      <c r="M7374">
        <v>-1.746</v>
      </c>
      <c r="N7374">
        <v>3.84</v>
      </c>
      <c r="O7374" t="s">
        <v>9341</v>
      </c>
      <c r="P7374">
        <v>7.89</v>
      </c>
      <c r="Q7374">
        <v>6.32</v>
      </c>
      <c r="R7374" t="s">
        <v>9341</v>
      </c>
      <c r="S7374">
        <v>5.7329999999999997</v>
      </c>
      <c r="T7374" t="s">
        <v>9341</v>
      </c>
      <c r="U7374" t="s">
        <v>9341</v>
      </c>
      <c r="V7374" t="str">
        <f>LEFT($U7374,2)</f>
        <v>~</v>
      </c>
      <c r="W7374" s="3" t="str">
        <f>_xlfn.XLOOKUP(V7374,$AC$2:$AC$43,$AD$2:$AD$43,"none")</f>
        <v>none</v>
      </c>
      <c r="X7374" s="3" t="str">
        <f>IF(ISNUMBER($W7374), 4600 * (1 / (0.92 * $W7374 + 1.7) + 1 / (0.92 * $W7374 + 0.62)),"none")</f>
        <v>none</v>
      </c>
      <c r="Y7374" s="8">
        <f>IF(ISNUMBER($X7374), _xlfn.XLOOKUP($X7374,Sheet3!$A$2:$A$392,Sheet3!$B$2:$B$392,"none", 1,1), $AF$2)</f>
        <v>0.8</v>
      </c>
      <c r="Z7374" s="8">
        <f>IF(ISNUMBER($X7374), _xlfn.XLOOKUP($X7374,Sheet3!$A$2:$A$392,Sheet3!$C$2:$C$392,"none", 1,1), $AF$2)</f>
        <v>0.8</v>
      </c>
      <c r="AA7374" s="8">
        <f>IF(ISNUMBER($X7374), _xlfn.XLOOKUP($X7374,Sheet3!$A$2:$A$392,Sheet3!$D$2:$D$392,"none", 1,1), $AF$2)</f>
        <v>0.8</v>
      </c>
    </row>
    <row r="7375" spans="1:27">
      <c r="A7375">
        <v>8995</v>
      </c>
      <c r="B7375" t="s">
        <v>9300</v>
      </c>
      <c r="C7375" t="s">
        <v>297</v>
      </c>
      <c r="D7375">
        <v>17</v>
      </c>
      <c r="E7375">
        <v>8</v>
      </c>
      <c r="F7375">
        <v>13.648033</v>
      </c>
      <c r="G7375">
        <v>-1</v>
      </c>
      <c r="H7375">
        <v>4</v>
      </c>
      <c r="I7375">
        <v>46.112430000000003</v>
      </c>
      <c r="J7375">
        <f>(D7375+E7375/60+F7375/3600)*15</f>
        <v>257.05686680416665</v>
      </c>
      <c r="K7375">
        <f>IF(G7375&lt;0, G7375-H7375/60-I7375/3600, G7375+H7375/60+I7375/3600)</f>
        <v>-1.0794756750000001</v>
      </c>
      <c r="L7375">
        <v>-14.1</v>
      </c>
      <c r="M7375">
        <v>-41.3</v>
      </c>
      <c r="N7375" t="s">
        <v>9341</v>
      </c>
      <c r="O7375" t="s">
        <v>9341</v>
      </c>
      <c r="P7375">
        <v>6.36</v>
      </c>
      <c r="Q7375">
        <v>6.32</v>
      </c>
      <c r="R7375" t="s">
        <v>9341</v>
      </c>
      <c r="S7375" t="s">
        <v>9341</v>
      </c>
      <c r="T7375" t="s">
        <v>9341</v>
      </c>
      <c r="U7375" t="s">
        <v>9433</v>
      </c>
      <c r="V7375" t="str">
        <f>LEFT($U7375,2)</f>
        <v>A1</v>
      </c>
      <c r="W7375" s="3">
        <f>_xlfn.XLOOKUP(V7375,$AC$2:$AC$43,$AD$2:$AD$43,"none")</f>
        <v>0.02</v>
      </c>
      <c r="X7375" s="3">
        <f>IF(ISNUMBER($W7375), 4600 * (1 / (0.92 * $W7375 + 1.7) + 1 / (0.92 * $W7375 + 0.62)),"none")</f>
        <v>9882.4225367888994</v>
      </c>
      <c r="Y7375" s="8">
        <f>IF(ISNUMBER($X7375), _xlfn.XLOOKUP($X7375,Sheet3!$A$2:$A$392,Sheet3!$B$2:$B$392,"none", 1,1), $AF$2)</f>
        <v>0.63239999999999996</v>
      </c>
      <c r="Z7375" s="8">
        <f>IF(ISNUMBER($X7375), _xlfn.XLOOKUP($X7375,Sheet3!$A$2:$A$392,Sheet3!$C$2:$C$392,"none", 1,1), $AF$2)</f>
        <v>0.70809999999999995</v>
      </c>
      <c r="AA7375" s="8">
        <f>IF(ISNUMBER($X7375), _xlfn.XLOOKUP($X7375,Sheet3!$A$2:$A$392,Sheet3!$D$2:$D$392,"none", 1,1), $AF$2)</f>
        <v>1</v>
      </c>
    </row>
    <row r="7376" spans="1:27">
      <c r="A7376">
        <v>904</v>
      </c>
      <c r="B7376" t="s">
        <v>1204</v>
      </c>
      <c r="C7376" t="s">
        <v>297</v>
      </c>
      <c r="D7376">
        <v>6</v>
      </c>
      <c r="E7376">
        <v>5</v>
      </c>
      <c r="F7376">
        <v>8.2302835584</v>
      </c>
      <c r="G7376">
        <v>59</v>
      </c>
      <c r="H7376">
        <v>23</v>
      </c>
      <c r="I7376">
        <v>35.569403448000003</v>
      </c>
      <c r="J7376">
        <f>(D7376+E7376/60+F7376/3600)*15</f>
        <v>91.284292848159993</v>
      </c>
      <c r="K7376">
        <f>IF(G7376&lt;0, G7376-H7376/60-I7376/3600, G7376+H7376/60+I7376/3600)</f>
        <v>59.393213723179997</v>
      </c>
      <c r="L7376">
        <v>4.117</v>
      </c>
      <c r="M7376">
        <v>-48.112000000000002</v>
      </c>
      <c r="N7376">
        <v>7.23</v>
      </c>
      <c r="O7376" t="s">
        <v>9341</v>
      </c>
      <c r="P7376">
        <v>7.4420000000000002</v>
      </c>
      <c r="Q7376">
        <v>6.3209999999999997</v>
      </c>
      <c r="R7376" t="s">
        <v>9341</v>
      </c>
      <c r="S7376">
        <v>6.032</v>
      </c>
      <c r="T7376" t="s">
        <v>9341</v>
      </c>
      <c r="U7376" t="s">
        <v>9760</v>
      </c>
      <c r="V7376" t="str">
        <f>LEFT($U7376,2)</f>
        <v>K0</v>
      </c>
      <c r="W7376" s="3">
        <f>_xlfn.XLOOKUP(V7376,$AC$2:$AC$43,$AD$2:$AD$43,"none")</f>
        <v>0.81</v>
      </c>
      <c r="X7376" s="3">
        <f>IF(ISNUMBER($W7376), 4600 * (1 / (0.92 * $W7376 + 1.7) + 1 / (0.92 * $W7376 + 0.62)),"none")</f>
        <v>5250.7063834266155</v>
      </c>
      <c r="Y7376" s="8">
        <f>IF(ISNUMBER($X7376), _xlfn.XLOOKUP($X7376,Sheet3!$A$2:$A$392,Sheet3!$B$2:$B$392,"none", 1,1), $AF$2)</f>
        <v>1</v>
      </c>
      <c r="Z7376" s="8">
        <f>IF(ISNUMBER($X7376), _xlfn.XLOOKUP($X7376,Sheet3!$A$2:$A$392,Sheet3!$C$2:$C$392,"none", 1,1), $AF$2)</f>
        <v>0.83299999999999996</v>
      </c>
      <c r="AA7376" s="8">
        <f>IF(ISNUMBER($X7376), _xlfn.XLOOKUP($X7376,Sheet3!$A$2:$A$392,Sheet3!$D$2:$D$392,"none", 1,1), $AF$2)</f>
        <v>0.67869999999999997</v>
      </c>
    </row>
    <row r="7377" spans="1:27">
      <c r="A7377">
        <v>5670</v>
      </c>
      <c r="B7377" t="s">
        <v>5973</v>
      </c>
      <c r="C7377" t="s">
        <v>313</v>
      </c>
      <c r="D7377">
        <v>19</v>
      </c>
      <c r="E7377">
        <v>39</v>
      </c>
      <c r="F7377">
        <v>49.457181222999999</v>
      </c>
      <c r="G7377">
        <v>-23</v>
      </c>
      <c r="H7377">
        <v>25</v>
      </c>
      <c r="I7377">
        <v>39.655241287999999</v>
      </c>
      <c r="J7377">
        <f>(D7377+E7377/60+F7377/3600)*15</f>
        <v>294.95607158842915</v>
      </c>
      <c r="K7377">
        <f>IF(G7377&lt;0, G7377-H7377/60-I7377/3600, G7377+H7377/60+I7377/3600)</f>
        <v>-23.427682011468889</v>
      </c>
      <c r="L7377">
        <v>5.6340000000000003</v>
      </c>
      <c r="M7377">
        <v>-35.939</v>
      </c>
      <c r="N7377">
        <v>7.64</v>
      </c>
      <c r="O7377" t="s">
        <v>9341</v>
      </c>
      <c r="P7377">
        <v>6.3520000000000003</v>
      </c>
      <c r="Q7377">
        <v>6.3209999999999997</v>
      </c>
      <c r="R7377" t="s">
        <v>9341</v>
      </c>
      <c r="S7377">
        <v>6.3280000000000003</v>
      </c>
      <c r="T7377" t="s">
        <v>9341</v>
      </c>
      <c r="U7377" t="s">
        <v>9394</v>
      </c>
      <c r="V7377" t="str">
        <f>LEFT($U7377,2)</f>
        <v>A0</v>
      </c>
      <c r="W7377" s="3">
        <f>_xlfn.XLOOKUP(V7377,$AC$2:$AC$43,$AD$2:$AD$43,"none")</f>
        <v>-0.01</v>
      </c>
      <c r="X7377" s="3">
        <f>IF(ISNUMBER($W7377), 4600 * (1 / (0.92 * $W7377 + 1.7) + 1 / (0.92 * $W7377 + 0.62)),"none")</f>
        <v>10251.712375722911</v>
      </c>
      <c r="Y7377" s="8">
        <f>IF(ISNUMBER($X7377), _xlfn.XLOOKUP($X7377,Sheet3!$A$2:$A$392,Sheet3!$B$2:$B$392,"none", 1,1), $AF$2)</f>
        <v>0.6109</v>
      </c>
      <c r="Z7377" s="8">
        <f>IF(ISNUMBER($X7377), _xlfn.XLOOKUP($X7377,Sheet3!$A$2:$A$392,Sheet3!$C$2:$C$392,"none", 1,1), $AF$2)</f>
        <v>0.69189999999999996</v>
      </c>
      <c r="AA7377" s="8">
        <f>IF(ISNUMBER($X7377), _xlfn.XLOOKUP($X7377,Sheet3!$A$2:$A$392,Sheet3!$D$2:$D$392,"none", 1,1), $AF$2)</f>
        <v>1</v>
      </c>
    </row>
    <row r="7378" spans="1:27">
      <c r="A7378">
        <v>5934</v>
      </c>
      <c r="B7378" t="s">
        <v>6237</v>
      </c>
      <c r="C7378" t="s">
        <v>313</v>
      </c>
      <c r="D7378">
        <v>18</v>
      </c>
      <c r="E7378">
        <v>53</v>
      </c>
      <c r="F7378">
        <v>1.8095063951999999</v>
      </c>
      <c r="G7378">
        <v>-9</v>
      </c>
      <c r="H7378">
        <v>34</v>
      </c>
      <c r="I7378">
        <v>31.876691088000001</v>
      </c>
      <c r="J7378">
        <f>(D7378+E7378/60+F7378/3600)*15</f>
        <v>283.25753960998003</v>
      </c>
      <c r="K7378">
        <f>IF(G7378&lt;0, G7378-H7378/60-I7378/3600, G7378+H7378/60+I7378/3600)</f>
        <v>-9.5755213030800004</v>
      </c>
      <c r="L7378">
        <v>23.472000000000001</v>
      </c>
      <c r="M7378">
        <v>15.157999999999999</v>
      </c>
      <c r="N7378">
        <v>10.85</v>
      </c>
      <c r="O7378" t="s">
        <v>9341</v>
      </c>
      <c r="P7378">
        <v>6.524</v>
      </c>
      <c r="Q7378">
        <v>6.3209999999999997</v>
      </c>
      <c r="R7378" t="s">
        <v>9341</v>
      </c>
      <c r="S7378">
        <v>6.2859999999999996</v>
      </c>
      <c r="T7378" t="s">
        <v>9341</v>
      </c>
      <c r="U7378" t="s">
        <v>9405</v>
      </c>
      <c r="V7378" t="str">
        <f>LEFT($U7378,2)</f>
        <v>A4</v>
      </c>
      <c r="W7378" s="3">
        <f>_xlfn.XLOOKUP(V7378,$AC$2:$AC$43,$AD$2:$AD$43,"none")</f>
        <v>0.12</v>
      </c>
      <c r="X7378" s="3">
        <f>IF(ISNUMBER($W7378), 4600 * (1 / (0.92 * $W7378 + 1.7) + 1 / (0.92 * $W7378 + 0.62)),"none")</f>
        <v>8838.7938932849465</v>
      </c>
      <c r="Y7378" s="8">
        <f>IF(ISNUMBER($X7378), _xlfn.XLOOKUP($X7378,Sheet3!$A$2:$A$392,Sheet3!$B$2:$B$392,"none", 1,1), $AF$2)</f>
        <v>0.70040000000000002</v>
      </c>
      <c r="Z7378" s="8">
        <f>IF(ISNUMBER($X7378), _xlfn.XLOOKUP($X7378,Sheet3!$A$2:$A$392,Sheet3!$C$2:$C$392,"none", 1,1), $AF$2)</f>
        <v>0.75790000000000002</v>
      </c>
      <c r="AA7378" s="8">
        <f>IF(ISNUMBER($X7378), _xlfn.XLOOKUP($X7378,Sheet3!$A$2:$A$392,Sheet3!$D$2:$D$392,"none", 1,1), $AF$2)</f>
        <v>1</v>
      </c>
    </row>
    <row r="7379" spans="1:27">
      <c r="A7379">
        <v>6051</v>
      </c>
      <c r="B7379" t="s">
        <v>6354</v>
      </c>
      <c r="C7379" t="s">
        <v>297</v>
      </c>
      <c r="D7379">
        <v>19</v>
      </c>
      <c r="E7379">
        <v>9</v>
      </c>
      <c r="F7379">
        <v>51.595912142400003</v>
      </c>
      <c r="G7379">
        <v>0</v>
      </c>
      <c r="H7379">
        <v>25</v>
      </c>
      <c r="I7379">
        <v>41.205466020000003</v>
      </c>
      <c r="J7379">
        <f>(D7379+E7379/60+F7379/3600)*15</f>
        <v>287.46498296725997</v>
      </c>
      <c r="K7379">
        <f>IF(G7379&lt;0, G7379-H7379/60-I7379/3600, G7379+H7379/60+I7379/3600)</f>
        <v>0.42811262945</v>
      </c>
      <c r="L7379">
        <v>2.706</v>
      </c>
      <c r="M7379">
        <v>-6.3319999999999999</v>
      </c>
      <c r="N7379">
        <v>3.89</v>
      </c>
      <c r="O7379" t="s">
        <v>9341</v>
      </c>
      <c r="P7379">
        <v>6.2809999999999997</v>
      </c>
      <c r="Q7379">
        <v>6.3209999999999997</v>
      </c>
      <c r="R7379" t="s">
        <v>9341</v>
      </c>
      <c r="S7379">
        <v>6.3090000000000002</v>
      </c>
      <c r="T7379" t="s">
        <v>9341</v>
      </c>
      <c r="U7379" t="s">
        <v>9530</v>
      </c>
      <c r="V7379" t="str">
        <f>LEFT($U7379,2)</f>
        <v>B7</v>
      </c>
      <c r="W7379" s="3">
        <f>_xlfn.XLOOKUP(V7379,$AC$2:$AC$43,$AD$2:$AD$43,"none")</f>
        <v>-0.13</v>
      </c>
      <c r="X7379" s="3">
        <f>IF(ISNUMBER($W7379), 4600 * (1 / (0.92 * $W7379 + 1.7) + 1 / (0.92 * $W7379 + 0.62)),"none")</f>
        <v>12103.301413538873</v>
      </c>
      <c r="Y7379" s="8">
        <f>IF(ISNUMBER($X7379), _xlfn.XLOOKUP($X7379,Sheet3!$A$2:$A$392,Sheet3!$B$2:$B$392,"none", 1,1), $AF$2)</f>
        <v>0.53700000000000003</v>
      </c>
      <c r="Z7379" s="8">
        <f>IF(ISNUMBER($X7379), _xlfn.XLOOKUP($X7379,Sheet3!$A$2:$A$392,Sheet3!$C$2:$C$392,"none", 1,1), $AF$2)</f>
        <v>0.63400000000000001</v>
      </c>
      <c r="AA7379" s="8">
        <f>IF(ISNUMBER($X7379), _xlfn.XLOOKUP($X7379,Sheet3!$A$2:$A$392,Sheet3!$D$2:$D$392,"none", 1,1), $AF$2)</f>
        <v>1</v>
      </c>
    </row>
    <row r="7380" spans="1:27">
      <c r="A7380">
        <v>6259</v>
      </c>
      <c r="B7380" t="s">
        <v>6562</v>
      </c>
      <c r="C7380" t="s">
        <v>297</v>
      </c>
      <c r="D7380">
        <v>19</v>
      </c>
      <c r="E7380">
        <v>42</v>
      </c>
      <c r="F7380">
        <v>12.812336375999999</v>
      </c>
      <c r="G7380">
        <v>12</v>
      </c>
      <c r="H7380">
        <v>11</v>
      </c>
      <c r="I7380">
        <v>35.740659731999997</v>
      </c>
      <c r="J7380">
        <f>(D7380+E7380/60+F7380/3600)*15</f>
        <v>295.55338473489996</v>
      </c>
      <c r="K7380">
        <f>IF(G7380&lt;0, G7380-H7380/60-I7380/3600, G7380+H7380/60+I7380/3600)</f>
        <v>12.19326129437</v>
      </c>
      <c r="L7380">
        <v>-0.42199999999999999</v>
      </c>
      <c r="M7380">
        <v>-8.3190000000000008</v>
      </c>
      <c r="N7380">
        <v>4.05</v>
      </c>
      <c r="O7380" t="s">
        <v>9341</v>
      </c>
      <c r="P7380">
        <v>6.234</v>
      </c>
      <c r="Q7380">
        <v>6.3209999999999997</v>
      </c>
      <c r="R7380" t="s">
        <v>9341</v>
      </c>
      <c r="S7380">
        <v>6.31</v>
      </c>
      <c r="T7380" t="s">
        <v>9341</v>
      </c>
      <c r="U7380" t="s">
        <v>9445</v>
      </c>
      <c r="V7380" t="str">
        <f>LEFT($U7380,2)</f>
        <v>B9</v>
      </c>
      <c r="W7380" s="3">
        <f>_xlfn.XLOOKUP(V7380,$AC$2:$AC$43,$AD$2:$AD$43,"none")</f>
        <v>-7.0000000000000007E-2</v>
      </c>
      <c r="X7380" s="3">
        <f>IF(ISNUMBER($W7380), 4600 * (1 / (0.92 * $W7380 + 1.7) + 1 / (0.92 * $W7380 + 0.62)),"none")</f>
        <v>11091.761228434079</v>
      </c>
      <c r="Y7380" s="8">
        <f>IF(ISNUMBER($X7380), _xlfn.XLOOKUP($X7380,Sheet3!$A$2:$A$392,Sheet3!$B$2:$B$392,"none", 1,1), $AF$2)</f>
        <v>0.57499999999999996</v>
      </c>
      <c r="Z7380" s="8">
        <f>IF(ISNUMBER($X7380), _xlfn.XLOOKUP($X7380,Sheet3!$A$2:$A$392,Sheet3!$C$2:$C$392,"none", 1,1), $AF$2)</f>
        <v>0.66420000000000001</v>
      </c>
      <c r="AA7380" s="8">
        <f>IF(ISNUMBER($X7380), _xlfn.XLOOKUP($X7380,Sheet3!$A$2:$A$392,Sheet3!$D$2:$D$392,"none", 1,1), $AF$2)</f>
        <v>1</v>
      </c>
    </row>
    <row r="7381" spans="1:27">
      <c r="A7381">
        <v>485</v>
      </c>
      <c r="B7381" t="s">
        <v>784</v>
      </c>
      <c r="C7381" t="s">
        <v>12</v>
      </c>
      <c r="D7381">
        <v>1</v>
      </c>
      <c r="E7381">
        <v>21</v>
      </c>
      <c r="F7381">
        <v>5.2662699864000002</v>
      </c>
      <c r="G7381">
        <v>64</v>
      </c>
      <c r="H7381">
        <v>39</v>
      </c>
      <c r="I7381">
        <v>29.274825816</v>
      </c>
      <c r="J7381">
        <f>(D7381+E7381/60+F7381/3600)*15</f>
        <v>20.271942791610002</v>
      </c>
      <c r="K7381">
        <f>IF(G7381&lt;0, G7381-H7381/60-I7381/3600, G7381+H7381/60+I7381/3600)</f>
        <v>64.658131896059999</v>
      </c>
      <c r="L7381">
        <v>59.198</v>
      </c>
      <c r="M7381">
        <v>-23.119</v>
      </c>
      <c r="N7381">
        <v>12.78</v>
      </c>
      <c r="O7381" t="s">
        <v>9341</v>
      </c>
      <c r="P7381">
        <v>6.4249999999999998</v>
      </c>
      <c r="Q7381">
        <v>6.3220000000000001</v>
      </c>
      <c r="R7381" t="s">
        <v>9341</v>
      </c>
      <c r="S7381">
        <v>6.3179999999999996</v>
      </c>
      <c r="T7381" t="s">
        <v>9341</v>
      </c>
      <c r="U7381" t="s">
        <v>9353</v>
      </c>
      <c r="V7381" t="str">
        <f>LEFT($U7381,2)</f>
        <v>A2</v>
      </c>
      <c r="W7381" s="3">
        <f>_xlfn.XLOOKUP(V7381,$AC$2:$AC$43,$AD$2:$AD$43,"none")</f>
        <v>0.05</v>
      </c>
      <c r="X7381" s="3">
        <f>IF(ISNUMBER($W7381), 4600 * (1 / (0.92 * $W7381 + 1.7) + 1 / (0.92 * $W7381 + 0.62)),"none")</f>
        <v>9541.5002631497482</v>
      </c>
      <c r="Y7381" s="8">
        <f>IF(ISNUMBER($X7381), _xlfn.XLOOKUP($X7381,Sheet3!$A$2:$A$392,Sheet3!$B$2:$B$392,"none", 1,1), $AF$2)</f>
        <v>0.65039999999999998</v>
      </c>
      <c r="Z7381" s="8">
        <f>IF(ISNUMBER($X7381), _xlfn.XLOOKUP($X7381,Sheet3!$A$2:$A$392,Sheet3!$C$2:$C$392,"none", 1,1), $AF$2)</f>
        <v>0.72150000000000003</v>
      </c>
      <c r="AA7381" s="8">
        <f>IF(ISNUMBER($X7381), _xlfn.XLOOKUP($X7381,Sheet3!$A$2:$A$392,Sheet3!$D$2:$D$392,"none", 1,1), $AF$2)</f>
        <v>1</v>
      </c>
    </row>
    <row r="7382" spans="1:27">
      <c r="A7382">
        <v>2921</v>
      </c>
      <c r="B7382" t="s">
        <v>3224</v>
      </c>
      <c r="C7382" t="s">
        <v>17</v>
      </c>
      <c r="D7382">
        <v>7</v>
      </c>
      <c r="E7382">
        <v>47</v>
      </c>
      <c r="F7382">
        <v>5.7565479791999996</v>
      </c>
      <c r="G7382">
        <v>-39</v>
      </c>
      <c r="H7382">
        <v>19</v>
      </c>
      <c r="I7382">
        <v>51.585710339999999</v>
      </c>
      <c r="J7382">
        <f>(D7382+E7382/60+F7382/3600)*15</f>
        <v>116.77398561657999</v>
      </c>
      <c r="K7382">
        <f>IF(G7382&lt;0, G7382-H7382/60-I7382/3600, G7382+H7382/60+I7382/3600)</f>
        <v>-39.330996030650006</v>
      </c>
      <c r="L7382">
        <v>-20.207999999999998</v>
      </c>
      <c r="M7382">
        <v>16.135000000000002</v>
      </c>
      <c r="N7382">
        <v>5.42</v>
      </c>
      <c r="O7382" t="s">
        <v>9341</v>
      </c>
      <c r="P7382">
        <v>6.1710000000000003</v>
      </c>
      <c r="Q7382">
        <v>6.3220000000000001</v>
      </c>
      <c r="R7382" t="s">
        <v>9341</v>
      </c>
      <c r="S7382">
        <v>6.2960000000000003</v>
      </c>
      <c r="T7382" t="s">
        <v>9341</v>
      </c>
      <c r="U7382" t="s">
        <v>9962</v>
      </c>
      <c r="V7382" t="str">
        <f>LEFT($U7382,2)</f>
        <v>Ap</v>
      </c>
      <c r="W7382" s="3" t="str">
        <f>_xlfn.XLOOKUP(V7382,$AC$2:$AC$43,$AD$2:$AD$43,"none")</f>
        <v>none</v>
      </c>
      <c r="X7382" s="3" t="str">
        <f>IF(ISNUMBER($W7382), 4600 * (1 / (0.92 * $W7382 + 1.7) + 1 / (0.92 * $W7382 + 0.62)),"none")</f>
        <v>none</v>
      </c>
      <c r="Y7382" s="8">
        <f>IF(ISNUMBER($X7382), _xlfn.XLOOKUP($X7382,Sheet3!$A$2:$A$392,Sheet3!$B$2:$B$392,"none", 1,1), $AF$2)</f>
        <v>0.8</v>
      </c>
      <c r="Z7382" s="8">
        <f>IF(ISNUMBER($X7382), _xlfn.XLOOKUP($X7382,Sheet3!$A$2:$A$392,Sheet3!$C$2:$C$392,"none", 1,1), $AF$2)</f>
        <v>0.8</v>
      </c>
      <c r="AA7382" s="8">
        <f>IF(ISNUMBER($X7382), _xlfn.XLOOKUP($X7382,Sheet3!$A$2:$A$392,Sheet3!$D$2:$D$392,"none", 1,1), $AF$2)</f>
        <v>0.8</v>
      </c>
    </row>
    <row r="7383" spans="1:27">
      <c r="A7383">
        <v>7167</v>
      </c>
      <c r="B7383" t="s">
        <v>7470</v>
      </c>
      <c r="C7383" t="s">
        <v>12</v>
      </c>
      <c r="D7383">
        <v>2</v>
      </c>
      <c r="E7383">
        <v>10</v>
      </c>
      <c r="F7383">
        <v>4.8109402295999999</v>
      </c>
      <c r="G7383">
        <v>-43</v>
      </c>
      <c r="H7383">
        <v>48</v>
      </c>
      <c r="I7383">
        <v>56.068648523999997</v>
      </c>
      <c r="J7383">
        <f>(D7383+E7383/60+F7383/3600)*15</f>
        <v>32.520045584289996</v>
      </c>
      <c r="K7383">
        <f>IF(G7383&lt;0, G7383-H7383/60-I7383/3600, G7383+H7383/60+I7383/3600)</f>
        <v>-43.815574624589999</v>
      </c>
      <c r="L7383">
        <v>53.698999999999998</v>
      </c>
      <c r="M7383">
        <v>-8.827</v>
      </c>
      <c r="N7383">
        <v>7.73</v>
      </c>
      <c r="O7383" t="s">
        <v>9341</v>
      </c>
      <c r="P7383">
        <v>7.2119999999999997</v>
      </c>
      <c r="Q7383">
        <v>6.3220000000000001</v>
      </c>
      <c r="R7383" t="s">
        <v>9341</v>
      </c>
      <c r="S7383">
        <v>6.0960000000000001</v>
      </c>
      <c r="T7383" t="s">
        <v>9341</v>
      </c>
      <c r="U7383" t="s">
        <v>9379</v>
      </c>
      <c r="V7383" t="str">
        <f>LEFT($U7383,2)</f>
        <v>G8</v>
      </c>
      <c r="W7383" s="3">
        <f>_xlfn.XLOOKUP(V7383,$AC$2:$AC$43,$AD$2:$AD$43,"none")</f>
        <v>0.74</v>
      </c>
      <c r="X7383" s="3">
        <f>IF(ISNUMBER($W7383), 4600 * (1 / (0.92 * $W7383 + 1.7) + 1 / (0.92 * $W7383 + 0.62)),"none")</f>
        <v>5468.4090187676065</v>
      </c>
      <c r="Y7383" s="8">
        <f>IF(ISNUMBER($X7383), _xlfn.XLOOKUP($X7383,Sheet3!$A$2:$A$392,Sheet3!$B$2:$B$392,"none", 1,1), $AF$2)</f>
        <v>1</v>
      </c>
      <c r="Z7383" s="8">
        <f>IF(ISNUMBER($X7383), _xlfn.XLOOKUP($X7383,Sheet3!$A$2:$A$392,Sheet3!$C$2:$C$392,"none", 1,1), $AF$2)</f>
        <v>0.85409999999999997</v>
      </c>
      <c r="AA7383" s="8">
        <f>IF(ISNUMBER($X7383), _xlfn.XLOOKUP($X7383,Sheet3!$A$2:$A$392,Sheet3!$D$2:$D$392,"none", 1,1), $AF$2)</f>
        <v>0.72770000000000001</v>
      </c>
    </row>
    <row r="7384" spans="1:27">
      <c r="A7384">
        <v>8852</v>
      </c>
      <c r="B7384" t="s">
        <v>9157</v>
      </c>
      <c r="C7384" t="s">
        <v>297</v>
      </c>
      <c r="D7384">
        <v>15</v>
      </c>
      <c r="E7384">
        <v>39</v>
      </c>
      <c r="F7384">
        <v>21.3703177728</v>
      </c>
      <c r="G7384">
        <v>-23</v>
      </c>
      <c r="H7384">
        <v>9</v>
      </c>
      <c r="I7384">
        <v>0.822870612</v>
      </c>
      <c r="J7384">
        <f>(D7384+E7384/60+F7384/3600)*15</f>
        <v>234.83904299072</v>
      </c>
      <c r="K7384">
        <f>IF(G7384&lt;0, G7384-H7384/60-I7384/3600, G7384+H7384/60+I7384/3600)</f>
        <v>-23.150228575169997</v>
      </c>
      <c r="L7384">
        <v>-29.914000000000001</v>
      </c>
      <c r="M7384">
        <v>-23.443000000000001</v>
      </c>
      <c r="N7384">
        <v>9.57</v>
      </c>
      <c r="O7384" t="s">
        <v>9341</v>
      </c>
      <c r="P7384">
        <v>6.3440000000000003</v>
      </c>
      <c r="Q7384">
        <v>6.3220000000000001</v>
      </c>
      <c r="R7384" t="s">
        <v>9341</v>
      </c>
      <c r="S7384">
        <v>6.327</v>
      </c>
      <c r="T7384" t="s">
        <v>9341</v>
      </c>
      <c r="U7384" t="s">
        <v>9385</v>
      </c>
      <c r="V7384" t="str">
        <f>LEFT($U7384,2)</f>
        <v>B9</v>
      </c>
      <c r="W7384" s="3">
        <f>_xlfn.XLOOKUP(V7384,$AC$2:$AC$43,$AD$2:$AD$43,"none")</f>
        <v>-7.0000000000000007E-2</v>
      </c>
      <c r="X7384" s="3">
        <f>IF(ISNUMBER($W7384), 4600 * (1 / (0.92 * $W7384 + 1.7) + 1 / (0.92 * $W7384 + 0.62)),"none")</f>
        <v>11091.761228434079</v>
      </c>
      <c r="Y7384" s="8">
        <f>IF(ISNUMBER($X7384), _xlfn.XLOOKUP($X7384,Sheet3!$A$2:$A$392,Sheet3!$B$2:$B$392,"none", 1,1), $AF$2)</f>
        <v>0.57499999999999996</v>
      </c>
      <c r="Z7384" s="8">
        <f>IF(ISNUMBER($X7384), _xlfn.XLOOKUP($X7384,Sheet3!$A$2:$A$392,Sheet3!$C$2:$C$392,"none", 1,1), $AF$2)</f>
        <v>0.66420000000000001</v>
      </c>
      <c r="AA7384" s="8">
        <f>IF(ISNUMBER($X7384), _xlfn.XLOOKUP($X7384,Sheet3!$A$2:$A$392,Sheet3!$D$2:$D$392,"none", 1,1), $AF$2)</f>
        <v>1</v>
      </c>
    </row>
    <row r="7385" spans="1:27">
      <c r="A7385">
        <v>400</v>
      </c>
      <c r="B7385" t="s">
        <v>699</v>
      </c>
      <c r="C7385" t="s">
        <v>297</v>
      </c>
      <c r="D7385">
        <v>1</v>
      </c>
      <c r="E7385">
        <v>42</v>
      </c>
      <c r="F7385">
        <v>58.320257390400002</v>
      </c>
      <c r="G7385">
        <v>61</v>
      </c>
      <c r="H7385">
        <v>25</v>
      </c>
      <c r="I7385">
        <v>15.863948111999999</v>
      </c>
      <c r="J7385">
        <f>(D7385+E7385/60+F7385/3600)*15</f>
        <v>25.74300107246</v>
      </c>
      <c r="K7385">
        <f>IF(G7385&lt;0, G7385-H7385/60-I7385/3600, G7385+H7385/60+I7385/3600)</f>
        <v>61.421073318919994</v>
      </c>
      <c r="L7385">
        <v>2.5249999999999999</v>
      </c>
      <c r="M7385">
        <v>-9.1539999999999999</v>
      </c>
      <c r="N7385">
        <v>2.42</v>
      </c>
      <c r="O7385" t="s">
        <v>9341</v>
      </c>
      <c r="P7385">
        <v>6.32</v>
      </c>
      <c r="Q7385">
        <v>6.3230000000000004</v>
      </c>
      <c r="R7385" t="s">
        <v>9341</v>
      </c>
      <c r="S7385">
        <v>6.2949999999999999</v>
      </c>
      <c r="T7385" t="s">
        <v>9341</v>
      </c>
      <c r="U7385" t="s">
        <v>9471</v>
      </c>
      <c r="V7385" t="str">
        <f>LEFT($U7385,2)</f>
        <v>B7</v>
      </c>
      <c r="W7385" s="3">
        <f>_xlfn.XLOOKUP(V7385,$AC$2:$AC$43,$AD$2:$AD$43,"none")</f>
        <v>-0.13</v>
      </c>
      <c r="X7385" s="3">
        <f>IF(ISNUMBER($W7385), 4600 * (1 / (0.92 * $W7385 + 1.7) + 1 / (0.92 * $W7385 + 0.62)),"none")</f>
        <v>12103.301413538873</v>
      </c>
      <c r="Y7385" s="8">
        <f>IF(ISNUMBER($X7385), _xlfn.XLOOKUP($X7385,Sheet3!$A$2:$A$392,Sheet3!$B$2:$B$392,"none", 1,1), $AF$2)</f>
        <v>0.53700000000000003</v>
      </c>
      <c r="Z7385" s="8">
        <f>IF(ISNUMBER($X7385), _xlfn.XLOOKUP($X7385,Sheet3!$A$2:$A$392,Sheet3!$C$2:$C$392,"none", 1,1), $AF$2)</f>
        <v>0.63400000000000001</v>
      </c>
      <c r="AA7385" s="8">
        <f>IF(ISNUMBER($X7385), _xlfn.XLOOKUP($X7385,Sheet3!$A$2:$A$392,Sheet3!$D$2:$D$392,"none", 1,1), $AF$2)</f>
        <v>1</v>
      </c>
    </row>
    <row r="7386" spans="1:27">
      <c r="A7386">
        <v>476</v>
      </c>
      <c r="B7386" t="s">
        <v>775</v>
      </c>
      <c r="C7386" t="s">
        <v>19</v>
      </c>
      <c r="D7386">
        <v>0</v>
      </c>
      <c r="E7386">
        <v>3</v>
      </c>
      <c r="F7386">
        <v>51.641141680799997</v>
      </c>
      <c r="G7386">
        <v>66</v>
      </c>
      <c r="H7386">
        <v>42</v>
      </c>
      <c r="I7386">
        <v>43.868118815999999</v>
      </c>
      <c r="J7386">
        <f>(D7386+E7386/60+F7386/3600)*15</f>
        <v>0.96517142367000019</v>
      </c>
      <c r="K7386">
        <f>IF(G7386&lt;0, G7386-H7386/60-I7386/3600, G7386+H7386/60+I7386/3600)</f>
        <v>66.712185588560004</v>
      </c>
      <c r="L7386">
        <v>8.9849999999999994</v>
      </c>
      <c r="M7386">
        <v>-7.282</v>
      </c>
      <c r="N7386">
        <v>3.44</v>
      </c>
      <c r="O7386" t="s">
        <v>9341</v>
      </c>
      <c r="P7386">
        <v>7.9340000000000002</v>
      </c>
      <c r="Q7386">
        <v>6.3230000000000004</v>
      </c>
      <c r="R7386" t="s">
        <v>9341</v>
      </c>
      <c r="S7386">
        <v>5.3010000000000002</v>
      </c>
      <c r="T7386" t="s">
        <v>9341</v>
      </c>
      <c r="U7386" t="s">
        <v>9396</v>
      </c>
      <c r="V7386" t="str">
        <f>LEFT($U7386,2)</f>
        <v>M4</v>
      </c>
      <c r="W7386" s="3">
        <f>_xlfn.XLOOKUP(V7386,$AC$2:$AC$43,$AD$2:$AD$43,"none")</f>
        <v>1.52</v>
      </c>
      <c r="X7386" s="3">
        <f>IF(ISNUMBER($W7386), 4600 * (1 / (0.92 * $W7386 + 1.7) + 1 / (0.92 * $W7386 + 0.62)),"none")</f>
        <v>3763.6701294642344</v>
      </c>
      <c r="Y7386" s="8">
        <f>IF(ISNUMBER($X7386), _xlfn.XLOOKUP($X7386,Sheet3!$A$2:$A$392,Sheet3!$B$2:$B$392,"none", 1,1), $AF$2)</f>
        <v>1</v>
      </c>
      <c r="Z7386" s="8">
        <f>IF(ISNUMBER($X7386), _xlfn.XLOOKUP($X7386,Sheet3!$A$2:$A$392,Sheet3!$C$2:$C$392,"none", 1,1), $AF$2)</f>
        <v>0.63180000000000003</v>
      </c>
      <c r="AA7386" s="8">
        <f>IF(ISNUMBER($X7386), _xlfn.XLOOKUP($X7386,Sheet3!$A$2:$A$392,Sheet3!$D$2:$D$392,"none", 1,1), $AF$2)</f>
        <v>0.31119999999999998</v>
      </c>
    </row>
    <row r="7387" spans="1:27">
      <c r="A7387">
        <v>711</v>
      </c>
      <c r="B7387" t="s">
        <v>1011</v>
      </c>
      <c r="C7387" t="s">
        <v>12</v>
      </c>
      <c r="D7387">
        <v>19</v>
      </c>
      <c r="E7387">
        <v>58</v>
      </c>
      <c r="F7387">
        <v>41.849679299999998</v>
      </c>
      <c r="G7387">
        <v>70</v>
      </c>
      <c r="H7387">
        <v>22</v>
      </c>
      <c r="I7387">
        <v>1.026232788</v>
      </c>
      <c r="J7387">
        <f>(D7387+E7387/60+F7387/3600)*15</f>
        <v>299.67437366374998</v>
      </c>
      <c r="K7387">
        <f>IF(G7387&lt;0, G7387-H7387/60-I7387/3600, G7387+H7387/60+I7387/3600)</f>
        <v>70.366951731329991</v>
      </c>
      <c r="L7387">
        <v>41.009</v>
      </c>
      <c r="M7387">
        <v>57.99</v>
      </c>
      <c r="N7387">
        <v>6.79</v>
      </c>
      <c r="O7387" t="s">
        <v>9341</v>
      </c>
      <c r="P7387">
        <v>7.1859999999999999</v>
      </c>
      <c r="Q7387">
        <v>6.3230000000000004</v>
      </c>
      <c r="R7387" t="s">
        <v>9341</v>
      </c>
      <c r="S7387">
        <v>6.0919999999999996</v>
      </c>
      <c r="T7387" t="s">
        <v>9341</v>
      </c>
      <c r="U7387" t="s">
        <v>9379</v>
      </c>
      <c r="V7387" t="str">
        <f>LEFT($U7387,2)</f>
        <v>G8</v>
      </c>
      <c r="W7387" s="3">
        <f>_xlfn.XLOOKUP(V7387,$AC$2:$AC$43,$AD$2:$AD$43,"none")</f>
        <v>0.74</v>
      </c>
      <c r="X7387" s="3">
        <f>IF(ISNUMBER($W7387), 4600 * (1 / (0.92 * $W7387 + 1.7) + 1 / (0.92 * $W7387 + 0.62)),"none")</f>
        <v>5468.4090187676065</v>
      </c>
      <c r="Y7387" s="8">
        <f>IF(ISNUMBER($X7387), _xlfn.XLOOKUP($X7387,Sheet3!$A$2:$A$392,Sheet3!$B$2:$B$392,"none", 1,1), $AF$2)</f>
        <v>1</v>
      </c>
      <c r="Z7387" s="8">
        <f>IF(ISNUMBER($X7387), _xlfn.XLOOKUP($X7387,Sheet3!$A$2:$A$392,Sheet3!$C$2:$C$392,"none", 1,1), $AF$2)</f>
        <v>0.85409999999999997</v>
      </c>
      <c r="AA7387" s="8">
        <f>IF(ISNUMBER($X7387), _xlfn.XLOOKUP($X7387,Sheet3!$A$2:$A$392,Sheet3!$D$2:$D$392,"none", 1,1), $AF$2)</f>
        <v>0.72770000000000001</v>
      </c>
    </row>
    <row r="7388" spans="1:27">
      <c r="A7388">
        <v>951</v>
      </c>
      <c r="B7388" t="s">
        <v>1252</v>
      </c>
      <c r="C7388" t="s">
        <v>12</v>
      </c>
      <c r="D7388">
        <v>6</v>
      </c>
      <c r="E7388">
        <v>18</v>
      </c>
      <c r="F7388">
        <v>16.865178187200002</v>
      </c>
      <c r="G7388">
        <v>46</v>
      </c>
      <c r="H7388">
        <v>21</v>
      </c>
      <c r="I7388">
        <v>37.594277568000003</v>
      </c>
      <c r="J7388">
        <f>(D7388+E7388/60+F7388/3600)*15</f>
        <v>94.570271575779998</v>
      </c>
      <c r="K7388">
        <f>IF(G7388&lt;0, G7388-H7388/60-I7388/3600, G7388+H7388/60+I7388/3600)</f>
        <v>46.360442854879999</v>
      </c>
      <c r="L7388">
        <v>12.069000000000001</v>
      </c>
      <c r="M7388">
        <v>-130.529</v>
      </c>
      <c r="N7388">
        <v>8.57</v>
      </c>
      <c r="O7388" t="s">
        <v>9341</v>
      </c>
      <c r="P7388">
        <v>7.4749999999999996</v>
      </c>
      <c r="Q7388">
        <v>6.3230000000000004</v>
      </c>
      <c r="R7388" t="s">
        <v>9341</v>
      </c>
      <c r="S7388">
        <v>6.0209999999999999</v>
      </c>
      <c r="T7388" t="s">
        <v>9341</v>
      </c>
      <c r="U7388" t="s">
        <v>9371</v>
      </c>
      <c r="V7388" t="str">
        <f>LEFT($U7388,2)</f>
        <v>K2</v>
      </c>
      <c r="W7388" s="3">
        <f>_xlfn.XLOOKUP(V7388,$AC$2:$AC$43,$AD$2:$AD$43,"none")</f>
        <v>0.92</v>
      </c>
      <c r="X7388" s="3">
        <f>IF(ISNUMBER($W7388), 4600 * (1 / (0.92 * $W7388 + 1.7) + 1 / (0.92 * $W7388 + 0.62)),"none")</f>
        <v>4943.4058698702656</v>
      </c>
      <c r="Y7388" s="8">
        <f>IF(ISNUMBER($X7388), _xlfn.XLOOKUP($X7388,Sheet3!$A$2:$A$392,Sheet3!$B$2:$B$392,"none", 1,1), $AF$2)</f>
        <v>1</v>
      </c>
      <c r="Z7388" s="8">
        <f>IF(ISNUMBER($X7388), _xlfn.XLOOKUP($X7388,Sheet3!$A$2:$A$392,Sheet3!$C$2:$C$392,"none", 1,1), $AF$2)</f>
        <v>0.79920000000000002</v>
      </c>
      <c r="AA7388" s="8">
        <f>IF(ISNUMBER($X7388), _xlfn.XLOOKUP($X7388,Sheet3!$A$2:$A$392,Sheet3!$D$2:$D$392,"none", 1,1), $AF$2)</f>
        <v>0.60450000000000004</v>
      </c>
    </row>
    <row r="7389" spans="1:27">
      <c r="A7389">
        <v>1903</v>
      </c>
      <c r="B7389" t="s">
        <v>2204</v>
      </c>
      <c r="C7389" t="s">
        <v>313</v>
      </c>
      <c r="D7389">
        <v>5</v>
      </c>
      <c r="E7389">
        <v>13</v>
      </c>
      <c r="F7389">
        <v>47.256414900000003</v>
      </c>
      <c r="G7389">
        <v>0</v>
      </c>
      <c r="H7389">
        <v>33</v>
      </c>
      <c r="I7389">
        <v>37.491644303999998</v>
      </c>
      <c r="J7389">
        <f>(D7389+E7389/60+F7389/3600)*15</f>
        <v>78.446901728749992</v>
      </c>
      <c r="K7389">
        <f>IF(G7389&lt;0, G7389-H7389/60-I7389/3600, G7389+H7389/60+I7389/3600)</f>
        <v>0.56041434564000003</v>
      </c>
      <c r="L7389">
        <v>1.8680000000000001</v>
      </c>
      <c r="M7389">
        <v>-19.5</v>
      </c>
      <c r="N7389">
        <v>2.94</v>
      </c>
      <c r="O7389" t="s">
        <v>9341</v>
      </c>
      <c r="P7389">
        <v>7.7629999999999999</v>
      </c>
      <c r="Q7389">
        <v>6.3230000000000004</v>
      </c>
      <c r="R7389" t="s">
        <v>9341</v>
      </c>
      <c r="S7389">
        <v>5.7290000000000001</v>
      </c>
      <c r="T7389" t="s">
        <v>9341</v>
      </c>
      <c r="U7389" t="s">
        <v>9406</v>
      </c>
      <c r="V7389" t="str">
        <f>LEFT($U7389,2)</f>
        <v>K4</v>
      </c>
      <c r="W7389" s="3">
        <f>_xlfn.XLOOKUP(V7389,$AC$2:$AC$43,$AD$2:$AD$43,"none")</f>
        <v>1</v>
      </c>
      <c r="X7389" s="3">
        <f>IF(ISNUMBER($W7389), 4600 * (1 / (0.92 * $W7389 + 1.7) + 1 / (0.92 * $W7389 + 0.62)),"none")</f>
        <v>4742.7381778526815</v>
      </c>
      <c r="Y7389" s="8">
        <f>IF(ISNUMBER($X7389), _xlfn.XLOOKUP($X7389,Sheet3!$A$2:$A$392,Sheet3!$B$2:$B$392,"none", 1,1), $AF$2)</f>
        <v>1</v>
      </c>
      <c r="Z7389" s="8">
        <f>IF(ISNUMBER($X7389), _xlfn.XLOOKUP($X7389,Sheet3!$A$2:$A$392,Sheet3!$C$2:$C$392,"none", 1,1), $AF$2)</f>
        <v>0.77500000000000002</v>
      </c>
      <c r="AA7389" s="8">
        <f>IF(ISNUMBER($X7389), _xlfn.XLOOKUP($X7389,Sheet3!$A$2:$A$392,Sheet3!$D$2:$D$392,"none", 1,1), $AF$2)</f>
        <v>0.55479999999999996</v>
      </c>
    </row>
    <row r="7390" spans="1:27">
      <c r="A7390">
        <v>6301</v>
      </c>
      <c r="B7390" t="s">
        <v>6604</v>
      </c>
      <c r="C7390" t="s">
        <v>297</v>
      </c>
      <c r="D7390">
        <v>18</v>
      </c>
      <c r="E7390">
        <v>8</v>
      </c>
      <c r="F7390">
        <v>33.735754060799998</v>
      </c>
      <c r="G7390">
        <v>14</v>
      </c>
      <c r="H7390">
        <v>17</v>
      </c>
      <c r="I7390">
        <v>4.9807030560000003</v>
      </c>
      <c r="J7390">
        <f>(D7390+E7390/60+F7390/3600)*15</f>
        <v>272.14056564191998</v>
      </c>
      <c r="K7390">
        <f>IF(G7390&lt;0, G7390-H7390/60-I7390/3600, G7390+H7390/60+I7390/3600)</f>
        <v>14.28471686196</v>
      </c>
      <c r="L7390">
        <v>-5.9290000000000003</v>
      </c>
      <c r="M7390">
        <v>-0.21099999999999999</v>
      </c>
      <c r="N7390">
        <v>6.6</v>
      </c>
      <c r="O7390" t="s">
        <v>9341</v>
      </c>
      <c r="P7390">
        <v>6.52</v>
      </c>
      <c r="Q7390">
        <v>6.3230000000000004</v>
      </c>
      <c r="R7390" t="s">
        <v>9341</v>
      </c>
      <c r="S7390">
        <v>6.3109999999999999</v>
      </c>
      <c r="T7390" t="s">
        <v>9341</v>
      </c>
      <c r="U7390" t="s">
        <v>9709</v>
      </c>
      <c r="V7390" t="str">
        <f>LEFT($U7390,2)</f>
        <v>A5</v>
      </c>
      <c r="W7390" s="3">
        <f>_xlfn.XLOOKUP(V7390,$AC$2:$AC$43,$AD$2:$AD$43,"none")</f>
        <v>0.15</v>
      </c>
      <c r="X7390" s="3">
        <f>IF(ISNUMBER($W7390), 4600 * (1 / (0.92 * $W7390 + 1.7) + 1 / (0.92 * $W7390 + 0.62)),"none")</f>
        <v>8571.3219313180252</v>
      </c>
      <c r="Y7390" s="8">
        <f>IF(ISNUMBER($X7390), _xlfn.XLOOKUP($X7390,Sheet3!$A$2:$A$392,Sheet3!$B$2:$B$392,"none", 1,1), $AF$2)</f>
        <v>0.72599999999999998</v>
      </c>
      <c r="Z7390" s="8">
        <f>IF(ISNUMBER($X7390), _xlfn.XLOOKUP($X7390,Sheet3!$A$2:$A$392,Sheet3!$C$2:$C$392,"none", 1,1), $AF$2)</f>
        <v>0.7762</v>
      </c>
      <c r="AA7390" s="8">
        <f>IF(ISNUMBER($X7390), _xlfn.XLOOKUP($X7390,Sheet3!$A$2:$A$392,Sheet3!$D$2:$D$392,"none", 1,1), $AF$2)</f>
        <v>1</v>
      </c>
    </row>
    <row r="7391" spans="1:27">
      <c r="A7391">
        <v>6459</v>
      </c>
      <c r="B7391" t="s">
        <v>6762</v>
      </c>
      <c r="C7391" t="s">
        <v>16</v>
      </c>
      <c r="D7391">
        <v>17</v>
      </c>
      <c r="E7391">
        <v>57</v>
      </c>
      <c r="F7391">
        <v>14.3391768182</v>
      </c>
      <c r="G7391">
        <v>23</v>
      </c>
      <c r="H7391">
        <v>59</v>
      </c>
      <c r="I7391">
        <v>44.647993135</v>
      </c>
      <c r="J7391">
        <f>(D7391+E7391/60+F7391/3600)*15</f>
        <v>269.30974657007584</v>
      </c>
      <c r="K7391">
        <f>IF(G7391&lt;0, G7391-H7391/60-I7391/3600, G7391+H7391/60+I7391/3600)</f>
        <v>23.995735553648611</v>
      </c>
      <c r="L7391">
        <v>-28.364000000000001</v>
      </c>
      <c r="M7391">
        <v>108.044</v>
      </c>
      <c r="N7391">
        <v>30.8</v>
      </c>
      <c r="O7391" t="s">
        <v>9341</v>
      </c>
      <c r="P7391">
        <v>6.9649999999999999</v>
      </c>
      <c r="Q7391">
        <v>6.3230000000000004</v>
      </c>
      <c r="R7391" t="s">
        <v>9341</v>
      </c>
      <c r="S7391">
        <v>6.1660000000000004</v>
      </c>
      <c r="T7391" t="s">
        <v>9341</v>
      </c>
      <c r="U7391" t="s">
        <v>11114</v>
      </c>
      <c r="V7391" t="str">
        <f>LEFT($U7391,2)</f>
        <v>G2</v>
      </c>
      <c r="W7391" s="3">
        <f>_xlfn.XLOOKUP(V7391,$AC$2:$AC$43,$AD$2:$AD$43,"none")</f>
        <v>0.63</v>
      </c>
      <c r="X7391" s="3">
        <f>IF(ISNUMBER($W7391), 4600 * (1 / (0.92 * $W7391 + 1.7) + 1 / (0.92 * $W7391 + 0.62)),"none")</f>
        <v>5852.5094139995554</v>
      </c>
      <c r="Y7391" s="8">
        <f>IF(ISNUMBER($X7391), _xlfn.XLOOKUP($X7391,Sheet3!$A$2:$A$392,Sheet3!$B$2:$B$392,"none", 1,1), $AF$2)</f>
        <v>1</v>
      </c>
      <c r="Z7391" s="8">
        <f>IF(ISNUMBER($X7391), _xlfn.XLOOKUP($X7391,Sheet3!$A$2:$A$392,Sheet3!$C$2:$C$392,"none", 1,1), $AF$2)</f>
        <v>0.89290000000000003</v>
      </c>
      <c r="AA7391" s="8">
        <f>IF(ISNUMBER($X7391), _xlfn.XLOOKUP($X7391,Sheet3!$A$2:$A$392,Sheet3!$D$2:$D$392,"none", 1,1), $AF$2)</f>
        <v>0.82379999999999998</v>
      </c>
    </row>
    <row r="7392" spans="1:27">
      <c r="A7392">
        <v>7907</v>
      </c>
      <c r="B7392" t="s">
        <v>8210</v>
      </c>
      <c r="C7392" t="s">
        <v>25</v>
      </c>
      <c r="D7392">
        <v>13</v>
      </c>
      <c r="E7392">
        <v>39</v>
      </c>
      <c r="F7392">
        <v>11.990154194400001</v>
      </c>
      <c r="G7392">
        <v>-75</v>
      </c>
      <c r="H7392">
        <v>41</v>
      </c>
      <c r="I7392">
        <v>1.612763556</v>
      </c>
      <c r="J7392">
        <f>(D7392+E7392/60+F7392/3600)*15</f>
        <v>204.79995897581</v>
      </c>
      <c r="K7392">
        <f>IF(G7392&lt;0, G7392-H7392/60-I7392/3600, G7392+H7392/60+I7392/3600)</f>
        <v>-75.683781323209999</v>
      </c>
      <c r="L7392">
        <v>-20.69</v>
      </c>
      <c r="M7392">
        <v>-14.712</v>
      </c>
      <c r="N7392">
        <v>3.77</v>
      </c>
      <c r="O7392">
        <v>6.09</v>
      </c>
      <c r="P7392">
        <v>6.306</v>
      </c>
      <c r="Q7392">
        <v>6.3230000000000004</v>
      </c>
      <c r="R7392" t="s">
        <v>9341</v>
      </c>
      <c r="S7392">
        <v>6.3040000000000003</v>
      </c>
      <c r="T7392" t="s">
        <v>9341</v>
      </c>
      <c r="U7392" t="s">
        <v>9582</v>
      </c>
      <c r="V7392" t="str">
        <f>LEFT($U7392,2)</f>
        <v>B8</v>
      </c>
      <c r="W7392" s="3">
        <f>_xlfn.XLOOKUP(V7392,$AC$2:$AC$43,$AD$2:$AD$43,"none")</f>
        <v>-0.11</v>
      </c>
      <c r="X7392" s="3">
        <f>IF(ISNUMBER($W7392), 4600 * (1 / (0.92 * $W7392 + 1.7) + 1 / (0.92 * $W7392 + 0.62)),"none")</f>
        <v>11743.77313439976</v>
      </c>
      <c r="Y7392" s="8">
        <f>IF(ISNUMBER($X7392), _xlfn.XLOOKUP($X7392,Sheet3!$A$2:$A$392,Sheet3!$B$2:$B$392,"none", 1,1), $AF$2)</f>
        <v>0.54959999999999998</v>
      </c>
      <c r="Z7392" s="8">
        <f>IF(ISNUMBER($X7392), _xlfn.XLOOKUP($X7392,Sheet3!$A$2:$A$392,Sheet3!$C$2:$C$392,"none", 1,1), $AF$2)</f>
        <v>0.64410000000000001</v>
      </c>
      <c r="AA7392" s="8">
        <f>IF(ISNUMBER($X7392), _xlfn.XLOOKUP($X7392,Sheet3!$A$2:$A$392,Sheet3!$D$2:$D$392,"none", 1,1), $AF$2)</f>
        <v>1</v>
      </c>
    </row>
    <row r="7393" spans="1:27">
      <c r="A7393">
        <v>106</v>
      </c>
      <c r="B7393" t="s">
        <v>404</v>
      </c>
      <c r="C7393" t="s">
        <v>12</v>
      </c>
      <c r="D7393">
        <v>21</v>
      </c>
      <c r="E7393">
        <v>3</v>
      </c>
      <c r="F7393">
        <v>52.135681200000001</v>
      </c>
      <c r="G7393">
        <v>41</v>
      </c>
      <c r="H7393">
        <v>37</v>
      </c>
      <c r="I7393">
        <v>41.428427843999998</v>
      </c>
      <c r="J7393">
        <f>(D7393+E7393/60+F7393/3600)*15</f>
        <v>315.96723200500003</v>
      </c>
      <c r="K7393">
        <f>IF(G7393&lt;0, G7393-H7393/60-I7393/3600, G7393+H7393/60+I7393/3600)</f>
        <v>41.628174563290003</v>
      </c>
      <c r="L7393">
        <v>-2.355</v>
      </c>
      <c r="M7393">
        <v>-53.923999999999999</v>
      </c>
      <c r="N7393">
        <v>9.5299999999999994</v>
      </c>
      <c r="O7393" t="s">
        <v>9341</v>
      </c>
      <c r="P7393">
        <v>6.72</v>
      </c>
      <c r="Q7393">
        <v>6.3239999999999998</v>
      </c>
      <c r="R7393" t="s">
        <v>9341</v>
      </c>
      <c r="S7393">
        <v>6.2519999999999998</v>
      </c>
      <c r="T7393" t="s">
        <v>9341</v>
      </c>
      <c r="U7393" t="s">
        <v>9422</v>
      </c>
      <c r="V7393" t="str">
        <f>LEFT($U7393,2)</f>
        <v>F2</v>
      </c>
      <c r="W7393" s="3">
        <f>_xlfn.XLOOKUP(V7393,$AC$2:$AC$43,$AD$2:$AD$43,"none")</f>
        <v>0.35</v>
      </c>
      <c r="X7393" s="3">
        <f>IF(ISNUMBER($W7393), 4600 * (1 / (0.92 * $W7393 + 1.7) + 1 / (0.92 * $W7393 + 0.62)),"none")</f>
        <v>7158.2024482287206</v>
      </c>
      <c r="Y7393" s="8">
        <f>IF(ISNUMBER($X7393), _xlfn.XLOOKUP($X7393,Sheet3!$A$2:$A$392,Sheet3!$B$2:$B$392,"none", 1,1), $AF$2)</f>
        <v>0.89859999999999995</v>
      </c>
      <c r="Z7393" s="8">
        <f>IF(ISNUMBER($X7393), _xlfn.XLOOKUP($X7393,Sheet3!$A$2:$A$392,Sheet3!$C$2:$C$392,"none", 1,1), $AF$2)</f>
        <v>0.89249999999999996</v>
      </c>
      <c r="AA7393" s="8">
        <f>IF(ISNUMBER($X7393), _xlfn.XLOOKUP($X7393,Sheet3!$A$2:$A$392,Sheet3!$D$2:$D$392,"none", 1,1), $AF$2)</f>
        <v>1</v>
      </c>
    </row>
    <row r="7394" spans="1:27">
      <c r="A7394">
        <v>315</v>
      </c>
      <c r="B7394" t="s">
        <v>613</v>
      </c>
      <c r="C7394" t="s">
        <v>12</v>
      </c>
      <c r="D7394">
        <v>23</v>
      </c>
      <c r="E7394">
        <v>48</v>
      </c>
      <c r="F7394">
        <v>53.970855760799999</v>
      </c>
      <c r="G7394">
        <v>59</v>
      </c>
      <c r="H7394">
        <v>58</v>
      </c>
      <c r="I7394">
        <v>44.242748796000001</v>
      </c>
      <c r="J7394">
        <f>(D7394+E7394/60+F7394/3600)*15</f>
        <v>357.22487856567</v>
      </c>
      <c r="K7394">
        <f>IF(G7394&lt;0, G7394-H7394/60-I7394/3600, G7394+H7394/60+I7394/3600)</f>
        <v>59.978956319110004</v>
      </c>
      <c r="L7394">
        <v>44.191000000000003</v>
      </c>
      <c r="M7394">
        <v>16.879000000000001</v>
      </c>
      <c r="N7394">
        <v>9.93</v>
      </c>
      <c r="O7394" t="s">
        <v>9341</v>
      </c>
      <c r="P7394">
        <v>6.3109999999999999</v>
      </c>
      <c r="Q7394">
        <v>6.3239999999999998</v>
      </c>
      <c r="R7394" t="s">
        <v>9341</v>
      </c>
      <c r="S7394">
        <v>6.3280000000000003</v>
      </c>
      <c r="T7394" t="s">
        <v>9341</v>
      </c>
      <c r="U7394" t="s">
        <v>9394</v>
      </c>
      <c r="V7394" t="str">
        <f>LEFT($U7394,2)</f>
        <v>A0</v>
      </c>
      <c r="W7394" s="3">
        <f>_xlfn.XLOOKUP(V7394,$AC$2:$AC$43,$AD$2:$AD$43,"none")</f>
        <v>-0.01</v>
      </c>
      <c r="X7394" s="3">
        <f>IF(ISNUMBER($W7394), 4600 * (1 / (0.92 * $W7394 + 1.7) + 1 / (0.92 * $W7394 + 0.62)),"none")</f>
        <v>10251.712375722911</v>
      </c>
      <c r="Y7394" s="8">
        <f>IF(ISNUMBER($X7394), _xlfn.XLOOKUP($X7394,Sheet3!$A$2:$A$392,Sheet3!$B$2:$B$392,"none", 1,1), $AF$2)</f>
        <v>0.6109</v>
      </c>
      <c r="Z7394" s="8">
        <f>IF(ISNUMBER($X7394), _xlfn.XLOOKUP($X7394,Sheet3!$A$2:$A$392,Sheet3!$C$2:$C$392,"none", 1,1), $AF$2)</f>
        <v>0.69189999999999996</v>
      </c>
      <c r="AA7394" s="8">
        <f>IF(ISNUMBER($X7394), _xlfn.XLOOKUP($X7394,Sheet3!$A$2:$A$392,Sheet3!$D$2:$D$392,"none", 1,1), $AF$2)</f>
        <v>1</v>
      </c>
    </row>
    <row r="7395" spans="1:27">
      <c r="A7395">
        <v>1384</v>
      </c>
      <c r="B7395" t="s">
        <v>1685</v>
      </c>
      <c r="C7395" t="s">
        <v>297</v>
      </c>
      <c r="D7395">
        <v>9</v>
      </c>
      <c r="E7395">
        <v>57</v>
      </c>
      <c r="F7395">
        <v>56.847759016799998</v>
      </c>
      <c r="G7395">
        <v>45</v>
      </c>
      <c r="H7395">
        <v>24</v>
      </c>
      <c r="I7395">
        <v>51.491269584000001</v>
      </c>
      <c r="J7395">
        <f>(D7395+E7395/60+F7395/3600)*15</f>
        <v>149.48686566256998</v>
      </c>
      <c r="K7395">
        <f>IF(G7395&lt;0, G7395-H7395/60-I7395/3600, G7395+H7395/60+I7395/3600)</f>
        <v>45.414303130439997</v>
      </c>
      <c r="L7395">
        <v>5.03</v>
      </c>
      <c r="M7395">
        <v>-34.356000000000002</v>
      </c>
      <c r="N7395">
        <v>7.74</v>
      </c>
      <c r="O7395" t="s">
        <v>9341</v>
      </c>
      <c r="P7395">
        <v>7.4269999999999996</v>
      </c>
      <c r="Q7395">
        <v>6.3239999999999998</v>
      </c>
      <c r="R7395" t="s">
        <v>9341</v>
      </c>
      <c r="S7395">
        <v>6.056</v>
      </c>
      <c r="T7395" t="s">
        <v>9341</v>
      </c>
      <c r="U7395" t="s">
        <v>9403</v>
      </c>
      <c r="V7395" t="str">
        <f>LEFT($U7395,2)</f>
        <v>K0</v>
      </c>
      <c r="W7395" s="3">
        <f>_xlfn.XLOOKUP(V7395,$AC$2:$AC$43,$AD$2:$AD$43,"none")</f>
        <v>0.81</v>
      </c>
      <c r="X7395" s="3">
        <f>IF(ISNUMBER($W7395), 4600 * (1 / (0.92 * $W7395 + 1.7) + 1 / (0.92 * $W7395 + 0.62)),"none")</f>
        <v>5250.7063834266155</v>
      </c>
      <c r="Y7395" s="8">
        <f>IF(ISNUMBER($X7395), _xlfn.XLOOKUP($X7395,Sheet3!$A$2:$A$392,Sheet3!$B$2:$B$392,"none", 1,1), $AF$2)</f>
        <v>1</v>
      </c>
      <c r="Z7395" s="8">
        <f>IF(ISNUMBER($X7395), _xlfn.XLOOKUP($X7395,Sheet3!$A$2:$A$392,Sheet3!$C$2:$C$392,"none", 1,1), $AF$2)</f>
        <v>0.83299999999999996</v>
      </c>
      <c r="AA7395" s="8">
        <f>IF(ISNUMBER($X7395), _xlfn.XLOOKUP($X7395,Sheet3!$A$2:$A$392,Sheet3!$D$2:$D$392,"none", 1,1), $AF$2)</f>
        <v>0.67869999999999997</v>
      </c>
    </row>
    <row r="7396" spans="1:27">
      <c r="A7396">
        <v>1841</v>
      </c>
      <c r="B7396" t="s">
        <v>2142</v>
      </c>
      <c r="C7396" t="s">
        <v>297</v>
      </c>
      <c r="D7396">
        <v>4</v>
      </c>
      <c r="E7396">
        <v>56</v>
      </c>
      <c r="F7396">
        <v>15.577606980000001</v>
      </c>
      <c r="G7396">
        <v>24</v>
      </c>
      <c r="H7396">
        <v>35</v>
      </c>
      <c r="I7396">
        <v>31.985894760000001</v>
      </c>
      <c r="J7396">
        <f>(D7396+E7396/60+F7396/3600)*15</f>
        <v>74.064906695750011</v>
      </c>
      <c r="K7396">
        <f>IF(G7396&lt;0, G7396-H7396/60-I7396/3600, G7396+H7396/60+I7396/3600)</f>
        <v>24.592218304099998</v>
      </c>
      <c r="L7396">
        <v>-22.289000000000001</v>
      </c>
      <c r="M7396">
        <v>-14.259</v>
      </c>
      <c r="N7396">
        <v>21.99</v>
      </c>
      <c r="O7396" t="s">
        <v>9341</v>
      </c>
      <c r="P7396">
        <v>6.6639999999999997</v>
      </c>
      <c r="Q7396">
        <v>6.3239999999999998</v>
      </c>
      <c r="R7396" t="s">
        <v>9341</v>
      </c>
      <c r="S7396">
        <v>6.2430000000000003</v>
      </c>
      <c r="T7396" t="s">
        <v>9341</v>
      </c>
      <c r="U7396" t="s">
        <v>94</v>
      </c>
      <c r="V7396" t="str">
        <f>LEFT($U7396,2)</f>
        <v>F0</v>
      </c>
      <c r="W7396" s="3">
        <f>_xlfn.XLOOKUP(V7396,$AC$2:$AC$43,$AD$2:$AD$43,"none")</f>
        <v>0.32</v>
      </c>
      <c r="X7396" s="3">
        <f>IF(ISNUMBER($W7396), 4600 * (1 / (0.92 * $W7396 + 1.7) + 1 / (0.92 * $W7396 + 0.62)),"none")</f>
        <v>7337.0792549848238</v>
      </c>
      <c r="Y7396" s="8">
        <f>IF(ISNUMBER($X7396), _xlfn.XLOOKUP($X7396,Sheet3!$A$2:$A$392,Sheet3!$B$2:$B$392,"none", 1,1), $AF$2)</f>
        <v>0.86680000000000001</v>
      </c>
      <c r="Z7396" s="8">
        <f>IF(ISNUMBER($X7396), _xlfn.XLOOKUP($X7396,Sheet3!$A$2:$A$392,Sheet3!$C$2:$C$392,"none", 1,1), $AF$2)</f>
        <v>0.87180000000000002</v>
      </c>
      <c r="AA7396" s="8">
        <f>IF(ISNUMBER($X7396), _xlfn.XLOOKUP($X7396,Sheet3!$A$2:$A$392,Sheet3!$D$2:$D$392,"none", 1,1), $AF$2)</f>
        <v>1</v>
      </c>
    </row>
    <row r="7397" spans="1:27">
      <c r="A7397">
        <v>2925</v>
      </c>
      <c r="B7397" t="s">
        <v>3228</v>
      </c>
      <c r="C7397" t="s">
        <v>297</v>
      </c>
      <c r="D7397">
        <v>8</v>
      </c>
      <c r="E7397">
        <v>1</v>
      </c>
      <c r="F7397">
        <v>55.1803034856</v>
      </c>
      <c r="G7397">
        <v>35</v>
      </c>
      <c r="H7397">
        <v>24</v>
      </c>
      <c r="I7397">
        <v>47.038707144</v>
      </c>
      <c r="J7397">
        <f>(D7397+E7397/60+F7397/3600)*15</f>
        <v>120.47991793119002</v>
      </c>
      <c r="K7397">
        <f>IF(G7397&lt;0, G7397-H7397/60-I7397/3600, G7397+H7397/60+I7397/3600)</f>
        <v>35.413066307539999</v>
      </c>
      <c r="L7397">
        <v>-26.213999999999999</v>
      </c>
      <c r="M7397">
        <v>-7.4359999999999999</v>
      </c>
      <c r="N7397">
        <v>3.41</v>
      </c>
      <c r="O7397" t="s">
        <v>9341</v>
      </c>
      <c r="P7397">
        <v>7.9290000000000003</v>
      </c>
      <c r="Q7397">
        <v>6.3239999999999998</v>
      </c>
      <c r="R7397" t="s">
        <v>9341</v>
      </c>
      <c r="S7397">
        <v>5.69</v>
      </c>
      <c r="T7397" t="s">
        <v>9341</v>
      </c>
      <c r="U7397" t="s">
        <v>104</v>
      </c>
      <c r="V7397" t="str">
        <f>LEFT($U7397,2)</f>
        <v>K0</v>
      </c>
      <c r="W7397" s="3">
        <f>_xlfn.XLOOKUP(V7397,$AC$2:$AC$43,$AD$2:$AD$43,"none")</f>
        <v>0.81</v>
      </c>
      <c r="X7397" s="3">
        <f>IF(ISNUMBER($W7397), 4600 * (1 / (0.92 * $W7397 + 1.7) + 1 / (0.92 * $W7397 + 0.62)),"none")</f>
        <v>5250.7063834266155</v>
      </c>
      <c r="Y7397" s="8">
        <f>IF(ISNUMBER($X7397), _xlfn.XLOOKUP($X7397,Sheet3!$A$2:$A$392,Sheet3!$B$2:$B$392,"none", 1,1), $AF$2)</f>
        <v>1</v>
      </c>
      <c r="Z7397" s="8">
        <f>IF(ISNUMBER($X7397), _xlfn.XLOOKUP($X7397,Sheet3!$A$2:$A$392,Sheet3!$C$2:$C$392,"none", 1,1), $AF$2)</f>
        <v>0.83299999999999996</v>
      </c>
      <c r="AA7397" s="8">
        <f>IF(ISNUMBER($X7397), _xlfn.XLOOKUP($X7397,Sheet3!$A$2:$A$392,Sheet3!$D$2:$D$392,"none", 1,1), $AF$2)</f>
        <v>0.67869999999999997</v>
      </c>
    </row>
    <row r="7398" spans="1:27">
      <c r="A7398">
        <v>3136</v>
      </c>
      <c r="B7398" t="s">
        <v>3439</v>
      </c>
      <c r="C7398" t="s">
        <v>49</v>
      </c>
      <c r="D7398">
        <v>8</v>
      </c>
      <c r="E7398">
        <v>46</v>
      </c>
      <c r="F7398">
        <v>49.239965769599998</v>
      </c>
      <c r="G7398">
        <v>-34</v>
      </c>
      <c r="H7398">
        <v>37</v>
      </c>
      <c r="I7398">
        <v>22.603664496</v>
      </c>
      <c r="J7398">
        <f>(D7398+E7398/60+F7398/3600)*15</f>
        <v>131.70516652404001</v>
      </c>
      <c r="K7398">
        <f>IF(G7398&lt;0, G7398-H7398/60-I7398/3600, G7398+H7398/60+I7398/3600)</f>
        <v>-34.622945462360001</v>
      </c>
      <c r="L7398">
        <v>-12.967000000000001</v>
      </c>
      <c r="M7398">
        <v>5.3440000000000003</v>
      </c>
      <c r="N7398">
        <v>2.36</v>
      </c>
      <c r="O7398" t="s">
        <v>9341</v>
      </c>
      <c r="P7398">
        <v>6.1920000000000002</v>
      </c>
      <c r="Q7398">
        <v>6.3239999999999998</v>
      </c>
      <c r="R7398" t="s">
        <v>9341</v>
      </c>
      <c r="S7398">
        <v>6.367</v>
      </c>
      <c r="T7398" t="s">
        <v>9341</v>
      </c>
      <c r="U7398" t="s">
        <v>9436</v>
      </c>
      <c r="V7398" t="str">
        <f>LEFT($U7398,2)</f>
        <v>B3</v>
      </c>
      <c r="W7398" s="3">
        <f>_xlfn.XLOOKUP(V7398,$AC$2:$AC$43,$AD$2:$AD$43,"none")</f>
        <v>-0.2</v>
      </c>
      <c r="X7398" s="3">
        <f>IF(ISNUMBER($W7398), 4600 * (1 / (0.92 * $W7398 + 1.7) + 1 / (0.92 * $W7398 + 0.62)),"none")</f>
        <v>13584.75950715306</v>
      </c>
      <c r="Y7398" s="8">
        <f>IF(ISNUMBER($X7398), _xlfn.XLOOKUP($X7398,Sheet3!$A$2:$A$392,Sheet3!$B$2:$B$392,"none", 1,1), $AF$2)</f>
        <v>0.50129999999999997</v>
      </c>
      <c r="Z7398" s="8">
        <f>IF(ISNUMBER($X7398), _xlfn.XLOOKUP($X7398,Sheet3!$A$2:$A$392,Sheet3!$C$2:$C$392,"none", 1,1), $AF$2)</f>
        <v>0.60470000000000002</v>
      </c>
      <c r="AA7398" s="8">
        <f>IF(ISNUMBER($X7398), _xlfn.XLOOKUP($X7398,Sheet3!$A$2:$A$392,Sheet3!$D$2:$D$392,"none", 1,1), $AF$2)</f>
        <v>1</v>
      </c>
    </row>
    <row r="7399" spans="1:27">
      <c r="A7399">
        <v>3938</v>
      </c>
      <c r="B7399" t="s">
        <v>4241</v>
      </c>
      <c r="C7399" t="s">
        <v>11</v>
      </c>
      <c r="D7399">
        <v>22</v>
      </c>
      <c r="E7399">
        <v>39</v>
      </c>
      <c r="F7399">
        <v>47.0111332512</v>
      </c>
      <c r="G7399">
        <v>19</v>
      </c>
      <c r="H7399">
        <v>40</v>
      </c>
      <c r="I7399">
        <v>52.054058963999999</v>
      </c>
      <c r="J7399">
        <f>(D7399+E7399/60+F7399/3600)*15</f>
        <v>339.94587972187998</v>
      </c>
      <c r="K7399">
        <f>IF(G7399&lt;0, G7399-H7399/60-I7399/3600, G7399+H7399/60+I7399/3600)</f>
        <v>19.68112612749</v>
      </c>
      <c r="L7399">
        <v>-3.0030000000000001</v>
      </c>
      <c r="M7399">
        <v>-9.0739999999999998</v>
      </c>
      <c r="N7399">
        <v>5.14</v>
      </c>
      <c r="O7399" t="s">
        <v>9341</v>
      </c>
      <c r="P7399">
        <v>6.3460000000000001</v>
      </c>
      <c r="Q7399">
        <v>6.3239999999999998</v>
      </c>
      <c r="R7399" t="s">
        <v>9341</v>
      </c>
      <c r="S7399">
        <v>6.3250000000000002</v>
      </c>
      <c r="T7399" t="s">
        <v>9341</v>
      </c>
      <c r="U7399" t="s">
        <v>9352</v>
      </c>
      <c r="V7399" t="str">
        <f>LEFT($U7399,2)</f>
        <v>A2</v>
      </c>
      <c r="W7399" s="3">
        <f>_xlfn.XLOOKUP(V7399,$AC$2:$AC$43,$AD$2:$AD$43,"none")</f>
        <v>0.05</v>
      </c>
      <c r="X7399" s="3">
        <f>IF(ISNUMBER($W7399), 4600 * (1 / (0.92 * $W7399 + 1.7) + 1 / (0.92 * $W7399 + 0.62)),"none")</f>
        <v>9541.5002631497482</v>
      </c>
      <c r="Y7399" s="8">
        <f>IF(ISNUMBER($X7399), _xlfn.XLOOKUP($X7399,Sheet3!$A$2:$A$392,Sheet3!$B$2:$B$392,"none", 1,1), $AF$2)</f>
        <v>0.65039999999999998</v>
      </c>
      <c r="Z7399" s="8">
        <f>IF(ISNUMBER($X7399), _xlfn.XLOOKUP($X7399,Sheet3!$A$2:$A$392,Sheet3!$C$2:$C$392,"none", 1,1), $AF$2)</f>
        <v>0.72150000000000003</v>
      </c>
      <c r="AA7399" s="8">
        <f>IF(ISNUMBER($X7399), _xlfn.XLOOKUP($X7399,Sheet3!$A$2:$A$392,Sheet3!$D$2:$D$392,"none", 1,1), $AF$2)</f>
        <v>1</v>
      </c>
    </row>
    <row r="7400" spans="1:27">
      <c r="A7400">
        <v>4684</v>
      </c>
      <c r="B7400" t="s">
        <v>4987</v>
      </c>
      <c r="C7400" t="s">
        <v>297</v>
      </c>
      <c r="D7400">
        <v>11</v>
      </c>
      <c r="E7400">
        <v>26</v>
      </c>
      <c r="F7400">
        <v>25.557182363999999</v>
      </c>
      <c r="G7400">
        <v>33</v>
      </c>
      <c r="H7400">
        <v>27</v>
      </c>
      <c r="I7400">
        <v>2.2014292680000001</v>
      </c>
      <c r="J7400">
        <f>(D7400+E7400/60+F7400/3600)*15</f>
        <v>171.60648825984998</v>
      </c>
      <c r="K7400">
        <f>IF(G7400&lt;0, G7400-H7400/60-I7400/3600, G7400+H7400/60+I7400/3600)</f>
        <v>33.450611508130002</v>
      </c>
      <c r="L7400">
        <v>-36.478999999999999</v>
      </c>
      <c r="M7400">
        <v>24.7</v>
      </c>
      <c r="N7400">
        <v>17.93</v>
      </c>
      <c r="O7400" t="s">
        <v>9341</v>
      </c>
      <c r="P7400">
        <v>6.7649999999999997</v>
      </c>
      <c r="Q7400">
        <v>6.3239999999999998</v>
      </c>
      <c r="R7400" t="s">
        <v>9341</v>
      </c>
      <c r="S7400">
        <v>6.218</v>
      </c>
      <c r="T7400" t="s">
        <v>9341</v>
      </c>
      <c r="U7400" t="s">
        <v>10729</v>
      </c>
      <c r="V7400" t="str">
        <f>LEFT($U7400,2)</f>
        <v>F5</v>
      </c>
      <c r="W7400" s="3">
        <f>_xlfn.XLOOKUP(V7400,$AC$2:$AC$43,$AD$2:$AD$43,"none")</f>
        <v>0.45</v>
      </c>
      <c r="X7400" s="3">
        <f>IF(ISNUMBER($W7400), 4600 * (1 / (0.92 * $W7400 + 1.7) + 1 / (0.92 * $W7400 + 0.62)),"none")</f>
        <v>6624.7124722536864</v>
      </c>
      <c r="Y7400" s="8">
        <f>IF(ISNUMBER($X7400), _xlfn.XLOOKUP($X7400,Sheet3!$A$2:$A$392,Sheet3!$B$2:$B$392,"none", 1,1), $AF$2)</f>
        <v>0.99370000000000003</v>
      </c>
      <c r="Z7400" s="8">
        <f>IF(ISNUMBER($X7400), _xlfn.XLOOKUP($X7400,Sheet3!$A$2:$A$392,Sheet3!$C$2:$C$392,"none", 1,1), $AF$2)</f>
        <v>0.9526</v>
      </c>
      <c r="AA7400" s="8">
        <f>IF(ISNUMBER($X7400), _xlfn.XLOOKUP($X7400,Sheet3!$A$2:$A$392,Sheet3!$D$2:$D$392,"none", 1,1), $AF$2)</f>
        <v>1</v>
      </c>
    </row>
    <row r="7401" spans="1:27">
      <c r="A7401">
        <v>8405</v>
      </c>
      <c r="B7401" t="s">
        <v>8708</v>
      </c>
      <c r="C7401" t="s">
        <v>297</v>
      </c>
      <c r="D7401">
        <v>21</v>
      </c>
      <c r="E7401">
        <v>34</v>
      </c>
      <c r="F7401">
        <v>17.1574347048</v>
      </c>
      <c r="G7401">
        <v>-42</v>
      </c>
      <c r="H7401">
        <v>55</v>
      </c>
      <c r="I7401">
        <v>28.847037468</v>
      </c>
      <c r="J7401">
        <f>(D7401+E7401/60+F7401/3600)*15</f>
        <v>323.57148931127</v>
      </c>
      <c r="K7401">
        <f>IF(G7401&lt;0, G7401-H7401/60-I7401/3600, G7401+H7401/60+I7401/3600)</f>
        <v>-42.924679732629997</v>
      </c>
      <c r="L7401">
        <v>-26.460999999999999</v>
      </c>
      <c r="M7401">
        <v>-8.5739999999999998</v>
      </c>
      <c r="N7401">
        <v>8.2899999999999991</v>
      </c>
      <c r="O7401" t="s">
        <v>9341</v>
      </c>
      <c r="P7401">
        <v>7.4290000000000003</v>
      </c>
      <c r="Q7401">
        <v>6.3239999999999998</v>
      </c>
      <c r="R7401" t="s">
        <v>9341</v>
      </c>
      <c r="S7401">
        <v>6.04</v>
      </c>
      <c r="T7401" t="s">
        <v>9341</v>
      </c>
      <c r="U7401" t="s">
        <v>10152</v>
      </c>
      <c r="V7401" t="str">
        <f>LEFT($U7401,2)</f>
        <v>K1</v>
      </c>
      <c r="W7401" s="3">
        <f>_xlfn.XLOOKUP(V7401,$AC$2:$AC$43,$AD$2:$AD$43,"none")</f>
        <v>0.86</v>
      </c>
      <c r="X7401" s="3">
        <f>IF(ISNUMBER($W7401), 4600 * (1 / (0.92 * $W7401 + 1.7) + 1 / (0.92 * $W7401 + 0.62)),"none")</f>
        <v>5106.1368670782376</v>
      </c>
      <c r="Y7401" s="8">
        <f>IF(ISNUMBER($X7401), _xlfn.XLOOKUP($X7401,Sheet3!$A$2:$A$392,Sheet3!$B$2:$B$392,"none", 1,1), $AF$2)</f>
        <v>1</v>
      </c>
      <c r="Z7401" s="8">
        <f>IF(ISNUMBER($X7401), _xlfn.XLOOKUP($X7401,Sheet3!$A$2:$A$392,Sheet3!$C$2:$C$392,"none", 1,1), $AF$2)</f>
        <v>0.82210000000000005</v>
      </c>
      <c r="AA7401" s="8">
        <f>IF(ISNUMBER($X7401), _xlfn.XLOOKUP($X7401,Sheet3!$A$2:$A$392,Sheet3!$D$2:$D$392,"none", 1,1), $AF$2)</f>
        <v>0.65410000000000001</v>
      </c>
    </row>
    <row r="7402" spans="1:27">
      <c r="A7402">
        <v>8858</v>
      </c>
      <c r="B7402" t="s">
        <v>9163</v>
      </c>
      <c r="C7402" t="s">
        <v>16</v>
      </c>
      <c r="D7402">
        <v>15</v>
      </c>
      <c r="E7402">
        <v>56</v>
      </c>
      <c r="F7402">
        <v>14.4167237328</v>
      </c>
      <c r="G7402">
        <v>-14</v>
      </c>
      <c r="H7402">
        <v>23</v>
      </c>
      <c r="I7402">
        <v>57.868315584000001</v>
      </c>
      <c r="J7402">
        <f>(D7402+E7402/60+F7402/3600)*15</f>
        <v>239.06006968221999</v>
      </c>
      <c r="K7402">
        <f>IF(G7402&lt;0, G7402-H7402/60-I7402/3600, G7402+H7402/60+I7402/3600)</f>
        <v>-14.399407865439999</v>
      </c>
      <c r="L7402">
        <v>44.151000000000003</v>
      </c>
      <c r="M7402">
        <v>-77.775999999999996</v>
      </c>
      <c r="N7402">
        <v>15.7</v>
      </c>
      <c r="O7402" t="s">
        <v>9341</v>
      </c>
      <c r="P7402">
        <v>6.7930000000000001</v>
      </c>
      <c r="Q7402">
        <v>6.3239999999999998</v>
      </c>
      <c r="R7402" t="s">
        <v>9341</v>
      </c>
      <c r="S7402">
        <v>6.2039999999999997</v>
      </c>
      <c r="T7402" t="s">
        <v>9341</v>
      </c>
      <c r="U7402" t="s">
        <v>9386</v>
      </c>
      <c r="V7402" t="str">
        <f>LEFT($U7402,2)</f>
        <v>F6</v>
      </c>
      <c r="W7402" s="3" t="str">
        <f>_xlfn.XLOOKUP(V7402,$AC$2:$AC$43,$AD$2:$AD$43,"none")</f>
        <v>none</v>
      </c>
      <c r="X7402" s="3" t="str">
        <f>IF(ISNUMBER($W7402), 4600 * (1 / (0.92 * $W7402 + 1.7) + 1 / (0.92 * $W7402 + 0.62)),"none")</f>
        <v>none</v>
      </c>
      <c r="Y7402" s="8">
        <f>IF(ISNUMBER($X7402), _xlfn.XLOOKUP($X7402,Sheet3!$A$2:$A$392,Sheet3!$B$2:$B$392,"none", 1,1), $AF$2)</f>
        <v>0.8</v>
      </c>
      <c r="Z7402" s="8">
        <f>IF(ISNUMBER($X7402), _xlfn.XLOOKUP($X7402,Sheet3!$A$2:$A$392,Sheet3!$C$2:$C$392,"none", 1,1), $AF$2)</f>
        <v>0.8</v>
      </c>
      <c r="AA7402" s="8">
        <f>IF(ISNUMBER($X7402), _xlfn.XLOOKUP($X7402,Sheet3!$A$2:$A$392,Sheet3!$D$2:$D$392,"none", 1,1), $AF$2)</f>
        <v>0.8</v>
      </c>
    </row>
    <row r="7403" spans="1:27">
      <c r="A7403">
        <v>1395</v>
      </c>
      <c r="B7403" t="s">
        <v>1696</v>
      </c>
      <c r="C7403" t="s">
        <v>12</v>
      </c>
      <c r="D7403">
        <v>12</v>
      </c>
      <c r="E7403">
        <v>21</v>
      </c>
      <c r="F7403">
        <v>56.250077270399998</v>
      </c>
      <c r="G7403">
        <v>47</v>
      </c>
      <c r="H7403">
        <v>10</v>
      </c>
      <c r="I7403">
        <v>55.933085495999997</v>
      </c>
      <c r="J7403">
        <f>(D7403+E7403/60+F7403/3600)*15</f>
        <v>185.48437532195999</v>
      </c>
      <c r="K7403">
        <f>IF(G7403&lt;0, G7403-H7403/60-I7403/3600, G7403+H7403/60+I7403/3600)</f>
        <v>47.182203634859995</v>
      </c>
      <c r="L7403">
        <v>-56.481000000000002</v>
      </c>
      <c r="M7403">
        <v>-23.193000000000001</v>
      </c>
      <c r="N7403">
        <v>9.98</v>
      </c>
      <c r="O7403" t="s">
        <v>9341</v>
      </c>
      <c r="P7403">
        <v>7.4489999999999998</v>
      </c>
      <c r="Q7403">
        <v>6.3250000000000002</v>
      </c>
      <c r="R7403" t="s">
        <v>9341</v>
      </c>
      <c r="S7403">
        <v>6.0369999999999999</v>
      </c>
      <c r="T7403" t="s">
        <v>9341</v>
      </c>
      <c r="U7403" t="s">
        <v>9500</v>
      </c>
      <c r="V7403" t="str">
        <f>LEFT($U7403,2)</f>
        <v>K1</v>
      </c>
      <c r="W7403" s="3">
        <f>_xlfn.XLOOKUP(V7403,$AC$2:$AC$43,$AD$2:$AD$43,"none")</f>
        <v>0.86</v>
      </c>
      <c r="X7403" s="3">
        <f>IF(ISNUMBER($W7403), 4600 * (1 / (0.92 * $W7403 + 1.7) + 1 / (0.92 * $W7403 + 0.62)),"none")</f>
        <v>5106.1368670782376</v>
      </c>
      <c r="Y7403" s="8">
        <f>IF(ISNUMBER($X7403), _xlfn.XLOOKUP($X7403,Sheet3!$A$2:$A$392,Sheet3!$B$2:$B$392,"none", 1,1), $AF$2)</f>
        <v>1</v>
      </c>
      <c r="Z7403" s="8">
        <f>IF(ISNUMBER($X7403), _xlfn.XLOOKUP($X7403,Sheet3!$A$2:$A$392,Sheet3!$C$2:$C$392,"none", 1,1), $AF$2)</f>
        <v>0.82210000000000005</v>
      </c>
      <c r="AA7403" s="8">
        <f>IF(ISNUMBER($X7403), _xlfn.XLOOKUP($X7403,Sheet3!$A$2:$A$392,Sheet3!$D$2:$D$392,"none", 1,1), $AF$2)</f>
        <v>0.65410000000000001</v>
      </c>
    </row>
    <row r="7404" spans="1:27">
      <c r="A7404">
        <v>2633</v>
      </c>
      <c r="B7404" t="s">
        <v>2935</v>
      </c>
      <c r="C7404" t="s">
        <v>24</v>
      </c>
      <c r="D7404">
        <v>7</v>
      </c>
      <c r="E7404">
        <v>6</v>
      </c>
      <c r="F7404">
        <v>0.487083288</v>
      </c>
      <c r="G7404">
        <v>-30</v>
      </c>
      <c r="H7404">
        <v>39</v>
      </c>
      <c r="I7404">
        <v>20.55881376</v>
      </c>
      <c r="J7404">
        <f>(D7404+E7404/60+F7404/3600)*15</f>
        <v>106.50202951369999</v>
      </c>
      <c r="K7404">
        <f>IF(G7404&lt;0, G7404-H7404/60-I7404/3600, G7404+H7404/60+I7404/3600)</f>
        <v>-30.6557107816</v>
      </c>
      <c r="L7404">
        <v>-11.382999999999999</v>
      </c>
      <c r="M7404">
        <v>5.4710000000000001</v>
      </c>
      <c r="N7404">
        <v>3.33</v>
      </c>
      <c r="O7404">
        <v>5.54</v>
      </c>
      <c r="P7404">
        <v>6.1870000000000003</v>
      </c>
      <c r="Q7404">
        <v>6.3250000000000002</v>
      </c>
      <c r="R7404" t="s">
        <v>9341</v>
      </c>
      <c r="S7404">
        <v>6.3090000000000002</v>
      </c>
      <c r="T7404" t="s">
        <v>9341</v>
      </c>
      <c r="U7404" t="s">
        <v>9436</v>
      </c>
      <c r="V7404" t="str">
        <f>LEFT($U7404,2)</f>
        <v>B3</v>
      </c>
      <c r="W7404" s="3">
        <f>_xlfn.XLOOKUP(V7404,$AC$2:$AC$43,$AD$2:$AD$43,"none")</f>
        <v>-0.2</v>
      </c>
      <c r="X7404" s="3">
        <f>IF(ISNUMBER($W7404), 4600 * (1 / (0.92 * $W7404 + 1.7) + 1 / (0.92 * $W7404 + 0.62)),"none")</f>
        <v>13584.75950715306</v>
      </c>
      <c r="Y7404" s="8">
        <f>IF(ISNUMBER($X7404), _xlfn.XLOOKUP($X7404,Sheet3!$A$2:$A$392,Sheet3!$B$2:$B$392,"none", 1,1), $AF$2)</f>
        <v>0.50129999999999997</v>
      </c>
      <c r="Z7404" s="8">
        <f>IF(ISNUMBER($X7404), _xlfn.XLOOKUP($X7404,Sheet3!$A$2:$A$392,Sheet3!$C$2:$C$392,"none", 1,1), $AF$2)</f>
        <v>0.60470000000000002</v>
      </c>
      <c r="AA7404" s="8">
        <f>IF(ISNUMBER($X7404), _xlfn.XLOOKUP($X7404,Sheet3!$A$2:$A$392,Sheet3!$D$2:$D$392,"none", 1,1), $AF$2)</f>
        <v>1</v>
      </c>
    </row>
    <row r="7405" spans="1:27">
      <c r="A7405">
        <v>2949</v>
      </c>
      <c r="B7405" t="s">
        <v>3252</v>
      </c>
      <c r="C7405" t="s">
        <v>297</v>
      </c>
      <c r="D7405">
        <v>8</v>
      </c>
      <c r="E7405">
        <v>2</v>
      </c>
      <c r="F7405">
        <v>25.969493359200001</v>
      </c>
      <c r="G7405">
        <v>-6</v>
      </c>
      <c r="H7405">
        <v>20</v>
      </c>
      <c r="I7405">
        <v>13.692739919999999</v>
      </c>
      <c r="J7405">
        <f>(D7405+E7405/60+F7405/3600)*15</f>
        <v>120.60820622233</v>
      </c>
      <c r="K7405">
        <f>IF(G7405&lt;0, G7405-H7405/60-I7405/3600, G7405+H7405/60+I7405/3600)</f>
        <v>-6.3371368721999994</v>
      </c>
      <c r="L7405">
        <v>6.6719999999999997</v>
      </c>
      <c r="M7405">
        <v>-11.784000000000001</v>
      </c>
      <c r="N7405">
        <v>8.8800000000000008</v>
      </c>
      <c r="O7405" t="s">
        <v>9341</v>
      </c>
      <c r="P7405">
        <v>6.93</v>
      </c>
      <c r="Q7405">
        <v>6.3250000000000002</v>
      </c>
      <c r="R7405" t="s">
        <v>9341</v>
      </c>
      <c r="S7405">
        <v>6.1840000000000002</v>
      </c>
      <c r="T7405" t="s">
        <v>9341</v>
      </c>
      <c r="U7405" t="s">
        <v>10358</v>
      </c>
      <c r="V7405" t="str">
        <f>LEFT($U7405,2)</f>
        <v>F8</v>
      </c>
      <c r="W7405" s="3">
        <f>_xlfn.XLOOKUP(V7405,$AC$2:$AC$43,$AD$2:$AD$43,"none")</f>
        <v>0.53</v>
      </c>
      <c r="X7405" s="3">
        <f>IF(ISNUMBER($W7405), 4600 * (1 / (0.92 * $W7405 + 1.7) + 1 / (0.92 * $W7405 + 0.62)),"none")</f>
        <v>6255.8848880729693</v>
      </c>
      <c r="Y7405" s="8">
        <f>IF(ISNUMBER($X7405), _xlfn.XLOOKUP($X7405,Sheet3!$A$2:$A$392,Sheet3!$B$2:$B$392,"none", 1,1), $AF$2)</f>
        <v>1</v>
      </c>
      <c r="Z7405" s="8">
        <f>IF(ISNUMBER($X7405), _xlfn.XLOOKUP($X7405,Sheet3!$A$2:$A$392,Sheet3!$C$2:$C$392,"none", 1,1), $AF$2)</f>
        <v>0.92759999999999998</v>
      </c>
      <c r="AA7405" s="8">
        <f>IF(ISNUMBER($X7405), _xlfn.XLOOKUP($X7405,Sheet3!$A$2:$A$392,Sheet3!$D$2:$D$392,"none", 1,1), $AF$2)</f>
        <v>0.91679999999999995</v>
      </c>
    </row>
    <row r="7406" spans="1:27">
      <c r="A7406">
        <v>3568</v>
      </c>
      <c r="B7406" t="s">
        <v>3871</v>
      </c>
      <c r="C7406" t="s">
        <v>12</v>
      </c>
      <c r="D7406">
        <v>2</v>
      </c>
      <c r="E7406">
        <v>52</v>
      </c>
      <c r="F7406">
        <v>50.738884934399998</v>
      </c>
      <c r="G7406">
        <v>-9</v>
      </c>
      <c r="H7406">
        <v>26</v>
      </c>
      <c r="I7406">
        <v>28.443321636</v>
      </c>
      <c r="J7406">
        <f>(D7406+E7406/60+F7406/3600)*15</f>
        <v>43.211412020559997</v>
      </c>
      <c r="K7406">
        <f>IF(G7406&lt;0, G7406-H7406/60-I7406/3600, G7406+H7406/60+I7406/3600)</f>
        <v>-9.4412342560100004</v>
      </c>
      <c r="L7406">
        <v>109.825</v>
      </c>
      <c r="M7406">
        <v>40.094000000000001</v>
      </c>
      <c r="N7406">
        <v>10.65</v>
      </c>
      <c r="O7406" t="s">
        <v>9341</v>
      </c>
      <c r="P7406">
        <v>6.5119999999999996</v>
      </c>
      <c r="Q7406">
        <v>6.3250000000000002</v>
      </c>
      <c r="R7406" t="s">
        <v>9341</v>
      </c>
      <c r="S7406">
        <v>6.3010000000000002</v>
      </c>
      <c r="T7406" t="s">
        <v>9341</v>
      </c>
      <c r="U7406" t="s">
        <v>9405</v>
      </c>
      <c r="V7406" t="str">
        <f>LEFT($U7406,2)</f>
        <v>A4</v>
      </c>
      <c r="W7406" s="3">
        <f>_xlfn.XLOOKUP(V7406,$AC$2:$AC$43,$AD$2:$AD$43,"none")</f>
        <v>0.12</v>
      </c>
      <c r="X7406" s="3">
        <f>IF(ISNUMBER($W7406), 4600 * (1 / (0.92 * $W7406 + 1.7) + 1 / (0.92 * $W7406 + 0.62)),"none")</f>
        <v>8838.7938932849465</v>
      </c>
      <c r="Y7406" s="8">
        <f>IF(ISNUMBER($X7406), _xlfn.XLOOKUP($X7406,Sheet3!$A$2:$A$392,Sheet3!$B$2:$B$392,"none", 1,1), $AF$2)</f>
        <v>0.70040000000000002</v>
      </c>
      <c r="Z7406" s="8">
        <f>IF(ISNUMBER($X7406), _xlfn.XLOOKUP($X7406,Sheet3!$A$2:$A$392,Sheet3!$C$2:$C$392,"none", 1,1), $AF$2)</f>
        <v>0.75790000000000002</v>
      </c>
      <c r="AA7406" s="8">
        <f>IF(ISNUMBER($X7406), _xlfn.XLOOKUP($X7406,Sheet3!$A$2:$A$392,Sheet3!$D$2:$D$392,"none", 1,1), $AF$2)</f>
        <v>1</v>
      </c>
    </row>
    <row r="7407" spans="1:27">
      <c r="A7407">
        <v>3834</v>
      </c>
      <c r="B7407" t="s">
        <v>4137</v>
      </c>
      <c r="C7407" t="s">
        <v>297</v>
      </c>
      <c r="D7407">
        <v>0</v>
      </c>
      <c r="E7407">
        <v>2</v>
      </c>
      <c r="F7407">
        <v>24.166735365600001</v>
      </c>
      <c r="G7407">
        <v>8</v>
      </c>
      <c r="H7407">
        <v>57</v>
      </c>
      <c r="I7407">
        <v>24.569578151999998</v>
      </c>
      <c r="J7407">
        <f>(D7407+E7407/60+F7407/3600)*15</f>
        <v>0.60069473069000001</v>
      </c>
      <c r="K7407">
        <f>IF(G7407&lt;0, G7407-H7407/60-I7407/3600, G7407+H7407/60+I7407/3600)</f>
        <v>8.9568248828199994</v>
      </c>
      <c r="L7407">
        <v>-0.94699999999999995</v>
      </c>
      <c r="M7407">
        <v>-3.57</v>
      </c>
      <c r="N7407">
        <v>8.08</v>
      </c>
      <c r="O7407" t="s">
        <v>9341</v>
      </c>
      <c r="P7407">
        <v>6.4969999999999999</v>
      </c>
      <c r="Q7407">
        <v>6.3250000000000002</v>
      </c>
      <c r="R7407" t="s">
        <v>9341</v>
      </c>
      <c r="S7407">
        <v>6.3049999999999997</v>
      </c>
      <c r="T7407" t="s">
        <v>9341</v>
      </c>
      <c r="U7407" t="s">
        <v>9723</v>
      </c>
      <c r="V7407" t="str">
        <f>LEFT($U7407,2)</f>
        <v>A6</v>
      </c>
      <c r="W7407" s="3">
        <f>_xlfn.XLOOKUP(V7407,$AC$2:$AC$43,$AD$2:$AD$43,"none")</f>
        <v>0.17</v>
      </c>
      <c r="X7407" s="3">
        <f>IF(ISNUMBER($W7407), 4600 * (1 / (0.92 * $W7407 + 1.7) + 1 / (0.92 * $W7407 + 0.62)),"none")</f>
        <v>8402.6952833207943</v>
      </c>
      <c r="Y7407" s="8">
        <f>IF(ISNUMBER($X7407), _xlfn.XLOOKUP($X7407,Sheet3!$A$2:$A$392,Sheet3!$B$2:$B$392,"none", 1,1), $AF$2)</f>
        <v>0.73529999999999995</v>
      </c>
      <c r="Z7407" s="8">
        <f>IF(ISNUMBER($X7407), _xlfn.XLOOKUP($X7407,Sheet3!$A$2:$A$392,Sheet3!$C$2:$C$392,"none", 1,1), $AF$2)</f>
        <v>0.78269999999999995</v>
      </c>
      <c r="AA7407" s="8">
        <f>IF(ISNUMBER($X7407), _xlfn.XLOOKUP($X7407,Sheet3!$A$2:$A$392,Sheet3!$D$2:$D$392,"none", 1,1), $AF$2)</f>
        <v>1</v>
      </c>
    </row>
    <row r="7408" spans="1:27">
      <c r="A7408">
        <v>4486</v>
      </c>
      <c r="B7408" t="s">
        <v>4789</v>
      </c>
      <c r="C7408" t="s">
        <v>297</v>
      </c>
      <c r="D7408">
        <v>10</v>
      </c>
      <c r="E7408">
        <v>13</v>
      </c>
      <c r="F7408">
        <v>56.557643001599999</v>
      </c>
      <c r="G7408">
        <v>-40</v>
      </c>
      <c r="H7408">
        <v>18</v>
      </c>
      <c r="I7408">
        <v>38.786211000000002</v>
      </c>
      <c r="J7408">
        <f>(D7408+E7408/60+F7408/3600)*15</f>
        <v>153.48565684584</v>
      </c>
      <c r="K7408">
        <f>IF(G7408&lt;0, G7408-H7408/60-I7408/3600, G7408+H7408/60+I7408/3600)</f>
        <v>-40.310773947499996</v>
      </c>
      <c r="L7408">
        <v>-30.21</v>
      </c>
      <c r="M7408">
        <v>-8.4480000000000004</v>
      </c>
      <c r="N7408">
        <v>7.02</v>
      </c>
      <c r="O7408" t="s">
        <v>9341</v>
      </c>
      <c r="P7408">
        <v>7.282</v>
      </c>
      <c r="Q7408">
        <v>6.3250000000000002</v>
      </c>
      <c r="R7408" t="s">
        <v>9341</v>
      </c>
      <c r="S7408">
        <v>6.09</v>
      </c>
      <c r="T7408" t="s">
        <v>9341</v>
      </c>
      <c r="U7408" t="s">
        <v>9379</v>
      </c>
      <c r="V7408" t="str">
        <f>LEFT($U7408,2)</f>
        <v>G8</v>
      </c>
      <c r="W7408" s="3">
        <f>_xlfn.XLOOKUP(V7408,$AC$2:$AC$43,$AD$2:$AD$43,"none")</f>
        <v>0.74</v>
      </c>
      <c r="X7408" s="3">
        <f>IF(ISNUMBER($W7408), 4600 * (1 / (0.92 * $W7408 + 1.7) + 1 / (0.92 * $W7408 + 0.62)),"none")</f>
        <v>5468.4090187676065</v>
      </c>
      <c r="Y7408" s="8">
        <f>IF(ISNUMBER($X7408), _xlfn.XLOOKUP($X7408,Sheet3!$A$2:$A$392,Sheet3!$B$2:$B$392,"none", 1,1), $AF$2)</f>
        <v>1</v>
      </c>
      <c r="Z7408" s="8">
        <f>IF(ISNUMBER($X7408), _xlfn.XLOOKUP($X7408,Sheet3!$A$2:$A$392,Sheet3!$C$2:$C$392,"none", 1,1), $AF$2)</f>
        <v>0.85409999999999997</v>
      </c>
      <c r="AA7408" s="8">
        <f>IF(ISNUMBER($X7408), _xlfn.XLOOKUP($X7408,Sheet3!$A$2:$A$392,Sheet3!$D$2:$D$392,"none", 1,1), $AF$2)</f>
        <v>0.72770000000000001</v>
      </c>
    </row>
    <row r="7409" spans="1:27">
      <c r="A7409">
        <v>5976</v>
      </c>
      <c r="B7409" t="s">
        <v>6279</v>
      </c>
      <c r="C7409" t="s">
        <v>297</v>
      </c>
      <c r="D7409">
        <v>19</v>
      </c>
      <c r="E7409">
        <v>35</v>
      </c>
      <c r="F7409">
        <v>29.805605020800002</v>
      </c>
      <c r="G7409">
        <v>-7</v>
      </c>
      <c r="H7409">
        <v>27</v>
      </c>
      <c r="I7409">
        <v>37.018110815999997</v>
      </c>
      <c r="J7409">
        <f>(D7409+E7409/60+F7409/3600)*15</f>
        <v>293.87419002092003</v>
      </c>
      <c r="K7409">
        <f>IF(G7409&lt;0, G7409-H7409/60-I7409/3600, G7409+H7409/60+I7409/3600)</f>
        <v>-7.4602828085600006</v>
      </c>
      <c r="L7409">
        <v>23.337</v>
      </c>
      <c r="M7409">
        <v>-40.115000000000002</v>
      </c>
      <c r="N7409">
        <v>7.63</v>
      </c>
      <c r="O7409" t="s">
        <v>9341</v>
      </c>
      <c r="P7409">
        <v>7.444</v>
      </c>
      <c r="Q7409">
        <v>6.3250000000000002</v>
      </c>
      <c r="R7409" t="s">
        <v>9341</v>
      </c>
      <c r="S7409">
        <v>5.9779999999999998</v>
      </c>
      <c r="T7409" t="s">
        <v>9341</v>
      </c>
      <c r="U7409" t="s">
        <v>9403</v>
      </c>
      <c r="V7409" t="str">
        <f>LEFT($U7409,2)</f>
        <v>K0</v>
      </c>
      <c r="W7409" s="3">
        <f>_xlfn.XLOOKUP(V7409,$AC$2:$AC$43,$AD$2:$AD$43,"none")</f>
        <v>0.81</v>
      </c>
      <c r="X7409" s="3">
        <f>IF(ISNUMBER($W7409), 4600 * (1 / (0.92 * $W7409 + 1.7) + 1 / (0.92 * $W7409 + 0.62)),"none")</f>
        <v>5250.7063834266155</v>
      </c>
      <c r="Y7409" s="8">
        <f>IF(ISNUMBER($X7409), _xlfn.XLOOKUP($X7409,Sheet3!$A$2:$A$392,Sheet3!$B$2:$B$392,"none", 1,1), $AF$2)</f>
        <v>1</v>
      </c>
      <c r="Z7409" s="8">
        <f>IF(ISNUMBER($X7409), _xlfn.XLOOKUP($X7409,Sheet3!$A$2:$A$392,Sheet3!$C$2:$C$392,"none", 1,1), $AF$2)</f>
        <v>0.83299999999999996</v>
      </c>
      <c r="AA7409" s="8">
        <f>IF(ISNUMBER($X7409), _xlfn.XLOOKUP($X7409,Sheet3!$A$2:$A$392,Sheet3!$D$2:$D$392,"none", 1,1), $AF$2)</f>
        <v>0.67869999999999997</v>
      </c>
    </row>
    <row r="7410" spans="1:27">
      <c r="A7410">
        <v>7075</v>
      </c>
      <c r="B7410" t="s">
        <v>7378</v>
      </c>
      <c r="C7410" t="s">
        <v>313</v>
      </c>
      <c r="D7410">
        <v>9</v>
      </c>
      <c r="E7410">
        <v>15</v>
      </c>
      <c r="F7410">
        <v>14.635260000000001</v>
      </c>
      <c r="G7410">
        <v>-45</v>
      </c>
      <c r="H7410">
        <v>33</v>
      </c>
      <c r="I7410">
        <v>19.783000000000001</v>
      </c>
      <c r="J7410">
        <f>(D7410+E7410/60+F7410/3600)*15</f>
        <v>138.81098025</v>
      </c>
      <c r="K7410">
        <f>IF(G7410&lt;0, G7410-H7410/60-I7410/3600, G7410+H7410/60+I7410/3600)</f>
        <v>-45.555495277777773</v>
      </c>
      <c r="L7410">
        <v>-7.19</v>
      </c>
      <c r="M7410">
        <v>-0.71</v>
      </c>
      <c r="N7410">
        <v>1.78</v>
      </c>
      <c r="O7410" t="s">
        <v>9341</v>
      </c>
      <c r="P7410">
        <v>6.2590000000000003</v>
      </c>
      <c r="Q7410">
        <v>6.3250000000000002</v>
      </c>
      <c r="R7410" t="s">
        <v>9341</v>
      </c>
      <c r="S7410" t="s">
        <v>9341</v>
      </c>
      <c r="T7410" t="s">
        <v>9341</v>
      </c>
      <c r="U7410" t="s">
        <v>9437</v>
      </c>
      <c r="V7410" t="str">
        <f>LEFT($U7410,2)</f>
        <v>B8</v>
      </c>
      <c r="W7410" s="3">
        <f>_xlfn.XLOOKUP(V7410,$AC$2:$AC$43,$AD$2:$AD$43,"none")</f>
        <v>-0.11</v>
      </c>
      <c r="X7410" s="3">
        <f>IF(ISNUMBER($W7410), 4600 * (1 / (0.92 * $W7410 + 1.7) + 1 / (0.92 * $W7410 + 0.62)),"none")</f>
        <v>11743.77313439976</v>
      </c>
      <c r="Y7410" s="8">
        <f>IF(ISNUMBER($X7410), _xlfn.XLOOKUP($X7410,Sheet3!$A$2:$A$392,Sheet3!$B$2:$B$392,"none", 1,1), $AF$2)</f>
        <v>0.54959999999999998</v>
      </c>
      <c r="Z7410" s="8">
        <f>IF(ISNUMBER($X7410), _xlfn.XLOOKUP($X7410,Sheet3!$A$2:$A$392,Sheet3!$C$2:$C$392,"none", 1,1), $AF$2)</f>
        <v>0.64410000000000001</v>
      </c>
      <c r="AA7410" s="8">
        <f>IF(ISNUMBER($X7410), _xlfn.XLOOKUP($X7410,Sheet3!$A$2:$A$392,Sheet3!$D$2:$D$392,"none", 1,1), $AF$2)</f>
        <v>1</v>
      </c>
    </row>
    <row r="7411" spans="1:27">
      <c r="A7411">
        <v>7410</v>
      </c>
      <c r="B7411" t="s">
        <v>7713</v>
      </c>
      <c r="C7411" t="s">
        <v>305</v>
      </c>
      <c r="D7411">
        <v>10</v>
      </c>
      <c r="E7411">
        <v>23</v>
      </c>
      <c r="F7411">
        <v>50.6307943272</v>
      </c>
      <c r="G7411">
        <v>-57</v>
      </c>
      <c r="H7411">
        <v>57</v>
      </c>
      <c r="I7411">
        <v>14.154649775999999</v>
      </c>
      <c r="J7411">
        <f>(D7411+E7411/60+F7411/3600)*15</f>
        <v>155.96096164302998</v>
      </c>
      <c r="K7411">
        <f>IF(G7411&lt;0, G7411-H7411/60-I7411/3600, G7411+H7411/60+I7411/3600)</f>
        <v>-57.95393184716</v>
      </c>
      <c r="L7411">
        <v>-22.67</v>
      </c>
      <c r="M7411">
        <v>-11.226000000000001</v>
      </c>
      <c r="N7411">
        <v>3.57</v>
      </c>
      <c r="O7411" t="s">
        <v>9341</v>
      </c>
      <c r="P7411">
        <v>7.8339999999999996</v>
      </c>
      <c r="Q7411">
        <v>6.3250000000000002</v>
      </c>
      <c r="R7411" t="s">
        <v>9341</v>
      </c>
      <c r="S7411">
        <v>5.7720000000000002</v>
      </c>
      <c r="T7411" t="s">
        <v>9341</v>
      </c>
      <c r="U7411" t="s">
        <v>9406</v>
      </c>
      <c r="V7411" t="str">
        <f>LEFT($U7411,2)</f>
        <v>K4</v>
      </c>
      <c r="W7411" s="3">
        <f>_xlfn.XLOOKUP(V7411,$AC$2:$AC$43,$AD$2:$AD$43,"none")</f>
        <v>1</v>
      </c>
      <c r="X7411" s="3">
        <f>IF(ISNUMBER($W7411), 4600 * (1 / (0.92 * $W7411 + 1.7) + 1 / (0.92 * $W7411 + 0.62)),"none")</f>
        <v>4742.7381778526815</v>
      </c>
      <c r="Y7411" s="8">
        <f>IF(ISNUMBER($X7411), _xlfn.XLOOKUP($X7411,Sheet3!$A$2:$A$392,Sheet3!$B$2:$B$392,"none", 1,1), $AF$2)</f>
        <v>1</v>
      </c>
      <c r="Z7411" s="8">
        <f>IF(ISNUMBER($X7411), _xlfn.XLOOKUP($X7411,Sheet3!$A$2:$A$392,Sheet3!$C$2:$C$392,"none", 1,1), $AF$2)</f>
        <v>0.77500000000000002</v>
      </c>
      <c r="AA7411" s="8">
        <f>IF(ISNUMBER($X7411), _xlfn.XLOOKUP($X7411,Sheet3!$A$2:$A$392,Sheet3!$D$2:$D$392,"none", 1,1), $AF$2)</f>
        <v>0.55479999999999996</v>
      </c>
    </row>
    <row r="7412" spans="1:27">
      <c r="A7412">
        <v>735</v>
      </c>
      <c r="B7412" t="s">
        <v>1035</v>
      </c>
      <c r="C7412" t="s">
        <v>297</v>
      </c>
      <c r="D7412">
        <v>4</v>
      </c>
      <c r="E7412">
        <v>12</v>
      </c>
      <c r="F7412">
        <v>51.824536531200003</v>
      </c>
      <c r="G7412">
        <v>68</v>
      </c>
      <c r="H7412">
        <v>30</v>
      </c>
      <c r="I7412">
        <v>4.1544221759999997</v>
      </c>
      <c r="J7412">
        <f>(D7412+E7412/60+F7412/3600)*15</f>
        <v>63.215935568880006</v>
      </c>
      <c r="K7412">
        <f>IF(G7412&lt;0, G7412-H7412/60-I7412/3600, G7412+H7412/60+I7412/3600)</f>
        <v>68.501154006159993</v>
      </c>
      <c r="L7412">
        <v>-31.652999999999999</v>
      </c>
      <c r="M7412">
        <v>7.5039999999999996</v>
      </c>
      <c r="N7412">
        <v>7.38</v>
      </c>
      <c r="O7412" t="s">
        <v>9341</v>
      </c>
      <c r="P7412">
        <v>7.508</v>
      </c>
      <c r="Q7412">
        <v>6.3259999999999996</v>
      </c>
      <c r="R7412" t="s">
        <v>9341</v>
      </c>
      <c r="S7412">
        <v>6.0019999999999998</v>
      </c>
      <c r="T7412" t="s">
        <v>9341</v>
      </c>
      <c r="U7412" t="s">
        <v>104</v>
      </c>
      <c r="V7412" t="str">
        <f>LEFT($U7412,2)</f>
        <v>K0</v>
      </c>
      <c r="W7412" s="3">
        <f>_xlfn.XLOOKUP(V7412,$AC$2:$AC$43,$AD$2:$AD$43,"none")</f>
        <v>0.81</v>
      </c>
      <c r="X7412" s="3">
        <f>IF(ISNUMBER($W7412), 4600 * (1 / (0.92 * $W7412 + 1.7) + 1 / (0.92 * $W7412 + 0.62)),"none")</f>
        <v>5250.7063834266155</v>
      </c>
      <c r="Y7412" s="8">
        <f>IF(ISNUMBER($X7412), _xlfn.XLOOKUP($X7412,Sheet3!$A$2:$A$392,Sheet3!$B$2:$B$392,"none", 1,1), $AF$2)</f>
        <v>1</v>
      </c>
      <c r="Z7412" s="8">
        <f>IF(ISNUMBER($X7412), _xlfn.XLOOKUP($X7412,Sheet3!$A$2:$A$392,Sheet3!$C$2:$C$392,"none", 1,1), $AF$2)</f>
        <v>0.83299999999999996</v>
      </c>
      <c r="AA7412" s="8">
        <f>IF(ISNUMBER($X7412), _xlfn.XLOOKUP($X7412,Sheet3!$A$2:$A$392,Sheet3!$D$2:$D$392,"none", 1,1), $AF$2)</f>
        <v>0.67869999999999997</v>
      </c>
    </row>
    <row r="7413" spans="1:27">
      <c r="A7413">
        <v>6415</v>
      </c>
      <c r="B7413" t="s">
        <v>6718</v>
      </c>
      <c r="C7413" t="s">
        <v>22</v>
      </c>
      <c r="D7413">
        <v>19</v>
      </c>
      <c r="E7413">
        <v>29</v>
      </c>
      <c r="F7413">
        <v>20.897716298399999</v>
      </c>
      <c r="G7413">
        <v>20</v>
      </c>
      <c r="H7413">
        <v>16</v>
      </c>
      <c r="I7413">
        <v>47.065594296</v>
      </c>
      <c r="J7413">
        <f>(D7413+E7413/60+F7413/3600)*15</f>
        <v>292.33707381790998</v>
      </c>
      <c r="K7413">
        <f>IF(G7413&lt;0, G7413-H7413/60-I7413/3600, G7413+H7413/60+I7413/3600)</f>
        <v>20.27974044286</v>
      </c>
      <c r="L7413">
        <v>2.2909999999999999</v>
      </c>
      <c r="M7413">
        <v>-15.856</v>
      </c>
      <c r="N7413">
        <v>3.58</v>
      </c>
      <c r="O7413" t="s">
        <v>9341</v>
      </c>
      <c r="P7413">
        <v>6.226</v>
      </c>
      <c r="Q7413">
        <v>6.3259999999999996</v>
      </c>
      <c r="R7413" t="s">
        <v>9341</v>
      </c>
      <c r="S7413">
        <v>6.3120000000000003</v>
      </c>
      <c r="T7413" t="s">
        <v>9341</v>
      </c>
      <c r="U7413" t="s">
        <v>10178</v>
      </c>
      <c r="V7413" t="str">
        <f>LEFT($U7413,2)</f>
        <v>B5</v>
      </c>
      <c r="W7413" s="3">
        <f>_xlfn.XLOOKUP(V7413,$AC$2:$AC$43,$AD$2:$AD$43,"none")</f>
        <v>-0.16</v>
      </c>
      <c r="X7413" s="3">
        <f>IF(ISNUMBER($W7413), 4600 * (1 / (0.92 * $W7413 + 1.7) + 1 / (0.92 * $W7413 + 0.62)),"none")</f>
        <v>12691.662939978085</v>
      </c>
      <c r="Y7413" s="8">
        <f>IF(ISNUMBER($X7413), _xlfn.XLOOKUP($X7413,Sheet3!$A$2:$A$392,Sheet3!$B$2:$B$392,"none", 1,1), $AF$2)</f>
        <v>0.52290000000000003</v>
      </c>
      <c r="Z7413" s="8">
        <f>IF(ISNUMBER($X7413), _xlfn.XLOOKUP($X7413,Sheet3!$A$2:$A$392,Sheet3!$C$2:$C$392,"none", 1,1), $AF$2)</f>
        <v>0.62250000000000005</v>
      </c>
      <c r="AA7413" s="8">
        <f>IF(ISNUMBER($X7413), _xlfn.XLOOKUP($X7413,Sheet3!$A$2:$A$392,Sheet3!$D$2:$D$392,"none", 1,1), $AF$2)</f>
        <v>1</v>
      </c>
    </row>
    <row r="7414" spans="1:27">
      <c r="A7414">
        <v>6446</v>
      </c>
      <c r="B7414" t="s">
        <v>6749</v>
      </c>
      <c r="C7414" t="s">
        <v>297</v>
      </c>
      <c r="D7414">
        <v>16</v>
      </c>
      <c r="E7414">
        <v>57</v>
      </c>
      <c r="F7414">
        <v>42.307008482400001</v>
      </c>
      <c r="G7414">
        <v>24</v>
      </c>
      <c r="H7414">
        <v>22</v>
      </c>
      <c r="I7414">
        <v>52.541734331999997</v>
      </c>
      <c r="J7414">
        <f>(D7414+E7414/60+F7414/3600)*15</f>
        <v>254.42627920201002</v>
      </c>
      <c r="K7414">
        <f>IF(G7414&lt;0, G7414-H7414/60-I7414/3600, G7414+H7414/60+I7414/3600)</f>
        <v>24.38126159287</v>
      </c>
      <c r="L7414">
        <v>6.0570000000000004</v>
      </c>
      <c r="M7414">
        <v>-19.352</v>
      </c>
      <c r="N7414">
        <v>7.55</v>
      </c>
      <c r="O7414" t="s">
        <v>9341</v>
      </c>
      <c r="P7414">
        <v>7.4320000000000004</v>
      </c>
      <c r="Q7414">
        <v>6.3259999999999996</v>
      </c>
      <c r="R7414" t="s">
        <v>9341</v>
      </c>
      <c r="S7414">
        <v>6.0369999999999999</v>
      </c>
      <c r="T7414" t="s">
        <v>9341</v>
      </c>
      <c r="U7414" t="s">
        <v>9403</v>
      </c>
      <c r="V7414" t="str">
        <f>LEFT($U7414,2)</f>
        <v>K0</v>
      </c>
      <c r="W7414" s="3">
        <f>_xlfn.XLOOKUP(V7414,$AC$2:$AC$43,$AD$2:$AD$43,"none")</f>
        <v>0.81</v>
      </c>
      <c r="X7414" s="3">
        <f>IF(ISNUMBER($W7414), 4600 * (1 / (0.92 * $W7414 + 1.7) + 1 / (0.92 * $W7414 + 0.62)),"none")</f>
        <v>5250.7063834266155</v>
      </c>
      <c r="Y7414" s="8">
        <f>IF(ISNUMBER($X7414), _xlfn.XLOOKUP($X7414,Sheet3!$A$2:$A$392,Sheet3!$B$2:$B$392,"none", 1,1), $AF$2)</f>
        <v>1</v>
      </c>
      <c r="Z7414" s="8">
        <f>IF(ISNUMBER($X7414), _xlfn.XLOOKUP($X7414,Sheet3!$A$2:$A$392,Sheet3!$C$2:$C$392,"none", 1,1), $AF$2)</f>
        <v>0.83299999999999996</v>
      </c>
      <c r="AA7414" s="8">
        <f>IF(ISNUMBER($X7414), _xlfn.XLOOKUP($X7414,Sheet3!$A$2:$A$392,Sheet3!$D$2:$D$392,"none", 1,1), $AF$2)</f>
        <v>0.67869999999999997</v>
      </c>
    </row>
    <row r="7415" spans="1:27">
      <c r="A7415">
        <v>6925</v>
      </c>
      <c r="B7415" t="s">
        <v>7228</v>
      </c>
      <c r="C7415" t="s">
        <v>297</v>
      </c>
      <c r="D7415">
        <v>3</v>
      </c>
      <c r="E7415">
        <v>26</v>
      </c>
      <c r="F7415">
        <v>11.7840197232</v>
      </c>
      <c r="G7415">
        <v>-41</v>
      </c>
      <c r="H7415">
        <v>38</v>
      </c>
      <c r="I7415">
        <v>12.981212304</v>
      </c>
      <c r="J7415">
        <f>(D7415+E7415/60+F7415/3600)*15</f>
        <v>51.549100082180004</v>
      </c>
      <c r="K7415">
        <f>IF(G7415&lt;0, G7415-H7415/60-I7415/3600, G7415+H7415/60+I7415/3600)</f>
        <v>-41.636939225639999</v>
      </c>
      <c r="L7415">
        <v>19.108000000000001</v>
      </c>
      <c r="M7415">
        <v>27.324000000000002</v>
      </c>
      <c r="N7415">
        <v>8.06</v>
      </c>
      <c r="O7415" t="s">
        <v>9341</v>
      </c>
      <c r="P7415">
        <v>6.3739999999999997</v>
      </c>
      <c r="Q7415">
        <v>6.3259999999999996</v>
      </c>
      <c r="R7415" t="s">
        <v>9341</v>
      </c>
      <c r="S7415">
        <v>6.3239999999999998</v>
      </c>
      <c r="T7415" t="s">
        <v>9341</v>
      </c>
      <c r="U7415" t="s">
        <v>9394</v>
      </c>
      <c r="V7415" t="str">
        <f>LEFT($U7415,2)</f>
        <v>A0</v>
      </c>
      <c r="W7415" s="3">
        <f>_xlfn.XLOOKUP(V7415,$AC$2:$AC$43,$AD$2:$AD$43,"none")</f>
        <v>-0.01</v>
      </c>
      <c r="X7415" s="3">
        <f>IF(ISNUMBER($W7415), 4600 * (1 / (0.92 * $W7415 + 1.7) + 1 / (0.92 * $W7415 + 0.62)),"none")</f>
        <v>10251.712375722911</v>
      </c>
      <c r="Y7415" s="8">
        <f>IF(ISNUMBER($X7415), _xlfn.XLOOKUP($X7415,Sheet3!$A$2:$A$392,Sheet3!$B$2:$B$392,"none", 1,1), $AF$2)</f>
        <v>0.6109</v>
      </c>
      <c r="Z7415" s="8">
        <f>IF(ISNUMBER($X7415), _xlfn.XLOOKUP($X7415,Sheet3!$A$2:$A$392,Sheet3!$C$2:$C$392,"none", 1,1), $AF$2)</f>
        <v>0.69189999999999996</v>
      </c>
      <c r="AA7415" s="8">
        <f>IF(ISNUMBER($X7415), _xlfn.XLOOKUP($X7415,Sheet3!$A$2:$A$392,Sheet3!$D$2:$D$392,"none", 1,1), $AF$2)</f>
        <v>1</v>
      </c>
    </row>
    <row r="7416" spans="1:27">
      <c r="A7416">
        <v>8524</v>
      </c>
      <c r="B7416" t="s">
        <v>8827</v>
      </c>
      <c r="C7416" t="s">
        <v>297</v>
      </c>
      <c r="D7416">
        <v>16</v>
      </c>
      <c r="E7416">
        <v>24</v>
      </c>
      <c r="F7416">
        <v>54.150151792800003</v>
      </c>
      <c r="G7416">
        <v>-45</v>
      </c>
      <c r="H7416">
        <v>20</v>
      </c>
      <c r="I7416">
        <v>58.193376072</v>
      </c>
      <c r="J7416">
        <f>(D7416+E7416/60+F7416/3600)*15</f>
        <v>246.22562563246998</v>
      </c>
      <c r="K7416">
        <f>IF(G7416&lt;0, G7416-H7416/60-I7416/3600, G7416+H7416/60+I7416/3600)</f>
        <v>-45.349498160020005</v>
      </c>
      <c r="L7416">
        <v>22.576000000000001</v>
      </c>
      <c r="M7416">
        <v>-14.194000000000001</v>
      </c>
      <c r="N7416">
        <v>9.1999999999999993</v>
      </c>
      <c r="O7416" t="s">
        <v>9341</v>
      </c>
      <c r="P7416">
        <v>6.5149999999999997</v>
      </c>
      <c r="Q7416">
        <v>6.3259999999999996</v>
      </c>
      <c r="R7416" t="s">
        <v>9341</v>
      </c>
      <c r="S7416">
        <v>6.3070000000000004</v>
      </c>
      <c r="T7416" t="s">
        <v>9341</v>
      </c>
      <c r="U7416" t="s">
        <v>9998</v>
      </c>
      <c r="V7416" t="str">
        <f>LEFT($U7416,2)</f>
        <v>A2</v>
      </c>
      <c r="W7416" s="3">
        <f>_xlfn.XLOOKUP(V7416,$AC$2:$AC$43,$AD$2:$AD$43,"none")</f>
        <v>0.05</v>
      </c>
      <c r="X7416" s="3">
        <f>IF(ISNUMBER($W7416), 4600 * (1 / (0.92 * $W7416 + 1.7) + 1 / (0.92 * $W7416 + 0.62)),"none")</f>
        <v>9541.5002631497482</v>
      </c>
      <c r="Y7416" s="8">
        <f>IF(ISNUMBER($X7416), _xlfn.XLOOKUP($X7416,Sheet3!$A$2:$A$392,Sheet3!$B$2:$B$392,"none", 1,1), $AF$2)</f>
        <v>0.65039999999999998</v>
      </c>
      <c r="Z7416" s="8">
        <f>IF(ISNUMBER($X7416), _xlfn.XLOOKUP($X7416,Sheet3!$A$2:$A$392,Sheet3!$C$2:$C$392,"none", 1,1), $AF$2)</f>
        <v>0.72150000000000003</v>
      </c>
      <c r="AA7416" s="8">
        <f>IF(ISNUMBER($X7416), _xlfn.XLOOKUP($X7416,Sheet3!$A$2:$A$392,Sheet3!$D$2:$D$392,"none", 1,1), $AF$2)</f>
        <v>1</v>
      </c>
    </row>
    <row r="7417" spans="1:27">
      <c r="A7417">
        <v>271</v>
      </c>
      <c r="B7417" t="s">
        <v>569</v>
      </c>
      <c r="C7417" t="s">
        <v>12</v>
      </c>
      <c r="D7417">
        <v>3</v>
      </c>
      <c r="E7417">
        <v>12</v>
      </c>
      <c r="F7417">
        <v>26.4205390296</v>
      </c>
      <c r="G7417">
        <v>47</v>
      </c>
      <c r="H7417">
        <v>43</v>
      </c>
      <c r="I7417">
        <v>33.147255647999998</v>
      </c>
      <c r="J7417">
        <f>(D7417+E7417/60+F7417/3600)*15</f>
        <v>48.110085579290008</v>
      </c>
      <c r="K7417">
        <f>IF(G7417&lt;0, G7417-H7417/60-I7417/3600, G7417+H7417/60+I7417/3600)</f>
        <v>47.725874237680003</v>
      </c>
      <c r="L7417">
        <v>74.027000000000001</v>
      </c>
      <c r="M7417">
        <v>-84.045000000000002</v>
      </c>
      <c r="N7417">
        <v>6.12</v>
      </c>
      <c r="O7417" t="s">
        <v>9341</v>
      </c>
      <c r="P7417">
        <v>7.7649999999999997</v>
      </c>
      <c r="Q7417">
        <v>6.327</v>
      </c>
      <c r="R7417" t="s">
        <v>9341</v>
      </c>
      <c r="S7417">
        <v>5.798</v>
      </c>
      <c r="T7417" t="s">
        <v>9341</v>
      </c>
      <c r="U7417" t="s">
        <v>9360</v>
      </c>
      <c r="V7417" t="str">
        <f>LEFT($U7417,2)</f>
        <v>K5</v>
      </c>
      <c r="W7417" s="3">
        <f>_xlfn.XLOOKUP(V7417,$AC$2:$AC$43,$AD$2:$AD$43,"none")</f>
        <v>1.1499999999999999</v>
      </c>
      <c r="X7417" s="3">
        <f>IF(ISNUMBER($W7417), 4600 * (1 / (0.92 * $W7417 + 1.7) + 1 / (0.92 * $W7417 + 0.62)),"none")</f>
        <v>4409.2340323652679</v>
      </c>
      <c r="Y7417" s="8">
        <f>IF(ISNUMBER($X7417), _xlfn.XLOOKUP($X7417,Sheet3!$A$2:$A$392,Sheet3!$B$2:$B$392,"none", 1,1), $AF$2)</f>
        <v>1</v>
      </c>
      <c r="Z7417" s="8">
        <f>IF(ISNUMBER($X7417), _xlfn.XLOOKUP($X7417,Sheet3!$A$2:$A$392,Sheet3!$C$2:$C$392,"none", 1,1), $AF$2)</f>
        <v>0.73599999999999999</v>
      </c>
      <c r="AA7417" s="8">
        <f>IF(ISNUMBER($X7417), _xlfn.XLOOKUP($X7417,Sheet3!$A$2:$A$392,Sheet3!$D$2:$D$392,"none", 1,1), $AF$2)</f>
        <v>0.4803</v>
      </c>
    </row>
    <row r="7418" spans="1:27">
      <c r="A7418">
        <v>1239</v>
      </c>
      <c r="B7418" t="s">
        <v>1540</v>
      </c>
      <c r="C7418" t="s">
        <v>297</v>
      </c>
      <c r="D7418">
        <v>15</v>
      </c>
      <c r="E7418">
        <v>8</v>
      </c>
      <c r="F7418">
        <v>19.537451918399999</v>
      </c>
      <c r="G7418">
        <v>50</v>
      </c>
      <c r="H7418">
        <v>3</v>
      </c>
      <c r="I7418">
        <v>17.833306248</v>
      </c>
      <c r="J7418">
        <f>(D7418+E7418/60+F7418/3600)*15</f>
        <v>227.08140604965999</v>
      </c>
      <c r="K7418">
        <f>IF(G7418&lt;0, G7418-H7418/60-I7418/3600, G7418+H7418/60+I7418/3600)</f>
        <v>50.05495369618</v>
      </c>
      <c r="L7418">
        <v>-3.927</v>
      </c>
      <c r="M7418">
        <v>-21.838000000000001</v>
      </c>
      <c r="N7418">
        <v>7.32</v>
      </c>
      <c r="O7418" t="s">
        <v>9341</v>
      </c>
      <c r="P7418">
        <v>7.3819999999999997</v>
      </c>
      <c r="Q7418">
        <v>6.327</v>
      </c>
      <c r="R7418" t="s">
        <v>9341</v>
      </c>
      <c r="S7418">
        <v>6.0590000000000002</v>
      </c>
      <c r="T7418" t="s">
        <v>9341</v>
      </c>
      <c r="U7418" t="s">
        <v>9403</v>
      </c>
      <c r="V7418" t="str">
        <f>LEFT($U7418,2)</f>
        <v>K0</v>
      </c>
      <c r="W7418" s="3">
        <f>_xlfn.XLOOKUP(V7418,$AC$2:$AC$43,$AD$2:$AD$43,"none")</f>
        <v>0.81</v>
      </c>
      <c r="X7418" s="3">
        <f>IF(ISNUMBER($W7418), 4600 * (1 / (0.92 * $W7418 + 1.7) + 1 / (0.92 * $W7418 + 0.62)),"none")</f>
        <v>5250.7063834266155</v>
      </c>
      <c r="Y7418" s="8">
        <f>IF(ISNUMBER($X7418), _xlfn.XLOOKUP($X7418,Sheet3!$A$2:$A$392,Sheet3!$B$2:$B$392,"none", 1,1), $AF$2)</f>
        <v>1</v>
      </c>
      <c r="Z7418" s="8">
        <f>IF(ISNUMBER($X7418), _xlfn.XLOOKUP($X7418,Sheet3!$A$2:$A$392,Sheet3!$C$2:$C$392,"none", 1,1), $AF$2)</f>
        <v>0.83299999999999996</v>
      </c>
      <c r="AA7418" s="8">
        <f>IF(ISNUMBER($X7418), _xlfn.XLOOKUP($X7418,Sheet3!$A$2:$A$392,Sheet3!$D$2:$D$392,"none", 1,1), $AF$2)</f>
        <v>0.67869999999999997</v>
      </c>
    </row>
    <row r="7419" spans="1:27">
      <c r="A7419">
        <v>3544</v>
      </c>
      <c r="B7419" t="s">
        <v>3847</v>
      </c>
      <c r="C7419" t="s">
        <v>305</v>
      </c>
      <c r="D7419">
        <v>23</v>
      </c>
      <c r="E7419">
        <v>17</v>
      </c>
      <c r="F7419">
        <v>40.084260071999999</v>
      </c>
      <c r="G7419">
        <v>-11</v>
      </c>
      <c r="H7419">
        <v>42</v>
      </c>
      <c r="I7419">
        <v>46.595138400000003</v>
      </c>
      <c r="J7419">
        <f>(D7419+E7419/60+F7419/3600)*15</f>
        <v>349.41701775030003</v>
      </c>
      <c r="K7419">
        <f>IF(G7419&lt;0, G7419-H7419/60-I7419/3600, G7419+H7419/60+I7419/3600)</f>
        <v>-11.712943094</v>
      </c>
      <c r="L7419">
        <v>40.816000000000003</v>
      </c>
      <c r="M7419">
        <v>5.5090000000000003</v>
      </c>
      <c r="N7419">
        <v>7.98</v>
      </c>
      <c r="O7419" t="s">
        <v>9341</v>
      </c>
      <c r="P7419">
        <v>6.3780000000000001</v>
      </c>
      <c r="Q7419">
        <v>6.327</v>
      </c>
      <c r="R7419" t="s">
        <v>9341</v>
      </c>
      <c r="S7419">
        <v>6.3220000000000001</v>
      </c>
      <c r="T7419" t="s">
        <v>9341</v>
      </c>
      <c r="U7419" t="s">
        <v>10492</v>
      </c>
      <c r="V7419" t="str">
        <f>LEFT($U7419,2)</f>
        <v>A1</v>
      </c>
      <c r="W7419" s="3">
        <f>_xlfn.XLOOKUP(V7419,$AC$2:$AC$43,$AD$2:$AD$43,"none")</f>
        <v>0.02</v>
      </c>
      <c r="X7419" s="3">
        <f>IF(ISNUMBER($W7419), 4600 * (1 / (0.92 * $W7419 + 1.7) + 1 / (0.92 * $W7419 + 0.62)),"none")</f>
        <v>9882.4225367888994</v>
      </c>
      <c r="Y7419" s="8">
        <f>IF(ISNUMBER($X7419), _xlfn.XLOOKUP($X7419,Sheet3!$A$2:$A$392,Sheet3!$B$2:$B$392,"none", 1,1), $AF$2)</f>
        <v>0.63239999999999996</v>
      </c>
      <c r="Z7419" s="8">
        <f>IF(ISNUMBER($X7419), _xlfn.XLOOKUP($X7419,Sheet3!$A$2:$A$392,Sheet3!$C$2:$C$392,"none", 1,1), $AF$2)</f>
        <v>0.70809999999999995</v>
      </c>
      <c r="AA7419" s="8">
        <f>IF(ISNUMBER($X7419), _xlfn.XLOOKUP($X7419,Sheet3!$A$2:$A$392,Sheet3!$D$2:$D$392,"none", 1,1), $AF$2)</f>
        <v>1</v>
      </c>
    </row>
    <row r="7420" spans="1:27">
      <c r="A7420">
        <v>4482</v>
      </c>
      <c r="B7420" t="s">
        <v>4785</v>
      </c>
      <c r="C7420" t="s">
        <v>297</v>
      </c>
      <c r="D7420">
        <v>10</v>
      </c>
      <c r="E7420">
        <v>8</v>
      </c>
      <c r="F7420">
        <v>1.6545277512000001</v>
      </c>
      <c r="G7420">
        <v>-37</v>
      </c>
      <c r="H7420">
        <v>20</v>
      </c>
      <c r="I7420">
        <v>0.44594606399999998</v>
      </c>
      <c r="J7420">
        <f>(D7420+E7420/60+F7420/3600)*15</f>
        <v>152.00689386562999</v>
      </c>
      <c r="K7420">
        <f>IF(G7420&lt;0, G7420-H7420/60-I7420/3600, G7420+H7420/60+I7420/3600)</f>
        <v>-37.333457207240002</v>
      </c>
      <c r="L7420">
        <v>-31.516999999999999</v>
      </c>
      <c r="M7420">
        <v>13.192</v>
      </c>
      <c r="N7420">
        <v>7.13</v>
      </c>
      <c r="O7420" t="s">
        <v>9341</v>
      </c>
      <c r="P7420">
        <v>7.3140000000000001</v>
      </c>
      <c r="Q7420">
        <v>6.327</v>
      </c>
      <c r="R7420" t="s">
        <v>9341</v>
      </c>
      <c r="S7420">
        <v>6.0940000000000003</v>
      </c>
      <c r="T7420" t="s">
        <v>9341</v>
      </c>
      <c r="U7420" t="s">
        <v>9403</v>
      </c>
      <c r="V7420" t="str">
        <f>LEFT($U7420,2)</f>
        <v>K0</v>
      </c>
      <c r="W7420" s="3">
        <f>_xlfn.XLOOKUP(V7420,$AC$2:$AC$43,$AD$2:$AD$43,"none")</f>
        <v>0.81</v>
      </c>
      <c r="X7420" s="3">
        <f>IF(ISNUMBER($W7420), 4600 * (1 / (0.92 * $W7420 + 1.7) + 1 / (0.92 * $W7420 + 0.62)),"none")</f>
        <v>5250.7063834266155</v>
      </c>
      <c r="Y7420" s="8">
        <f>IF(ISNUMBER($X7420), _xlfn.XLOOKUP($X7420,Sheet3!$A$2:$A$392,Sheet3!$B$2:$B$392,"none", 1,1), $AF$2)</f>
        <v>1</v>
      </c>
      <c r="Z7420" s="8">
        <f>IF(ISNUMBER($X7420), _xlfn.XLOOKUP($X7420,Sheet3!$A$2:$A$392,Sheet3!$C$2:$C$392,"none", 1,1), $AF$2)</f>
        <v>0.83299999999999996</v>
      </c>
      <c r="AA7420" s="8">
        <f>IF(ISNUMBER($X7420), _xlfn.XLOOKUP($X7420,Sheet3!$A$2:$A$392,Sheet3!$D$2:$D$392,"none", 1,1), $AF$2)</f>
        <v>0.67869999999999997</v>
      </c>
    </row>
    <row r="7421" spans="1:27">
      <c r="A7421">
        <v>4874</v>
      </c>
      <c r="B7421" t="s">
        <v>5177</v>
      </c>
      <c r="C7421" t="s">
        <v>12</v>
      </c>
      <c r="D7421">
        <v>12</v>
      </c>
      <c r="E7421">
        <v>24</v>
      </c>
      <c r="F7421">
        <v>44.719313640000003</v>
      </c>
      <c r="G7421">
        <v>-41</v>
      </c>
      <c r="H7421">
        <v>23</v>
      </c>
      <c r="I7421">
        <v>3.4530746639999998</v>
      </c>
      <c r="J7421">
        <f>(D7421+E7421/60+F7421/3600)*15</f>
        <v>186.18633047349999</v>
      </c>
      <c r="K7421">
        <f>IF(G7421&lt;0, G7421-H7421/60-I7421/3600, G7421+H7421/60+I7421/3600)</f>
        <v>-41.384292520739997</v>
      </c>
      <c r="L7421">
        <v>-66.426000000000002</v>
      </c>
      <c r="M7421">
        <v>-70.887</v>
      </c>
      <c r="N7421">
        <v>7.31</v>
      </c>
      <c r="O7421" t="s">
        <v>9341</v>
      </c>
      <c r="P7421">
        <v>7.5780000000000003</v>
      </c>
      <c r="Q7421">
        <v>6.327</v>
      </c>
      <c r="R7421" t="s">
        <v>9341</v>
      </c>
      <c r="S7421">
        <v>5.9580000000000002</v>
      </c>
      <c r="T7421" t="s">
        <v>9341</v>
      </c>
      <c r="U7421" t="s">
        <v>10091</v>
      </c>
      <c r="V7421" t="str">
        <f>LEFT($U7421,2)</f>
        <v>K2</v>
      </c>
      <c r="W7421" s="3">
        <f>_xlfn.XLOOKUP(V7421,$AC$2:$AC$43,$AD$2:$AD$43,"none")</f>
        <v>0.92</v>
      </c>
      <c r="X7421" s="3">
        <f>IF(ISNUMBER($W7421), 4600 * (1 / (0.92 * $W7421 + 1.7) + 1 / (0.92 * $W7421 + 0.62)),"none")</f>
        <v>4943.4058698702656</v>
      </c>
      <c r="Y7421" s="8">
        <f>IF(ISNUMBER($X7421), _xlfn.XLOOKUP($X7421,Sheet3!$A$2:$A$392,Sheet3!$B$2:$B$392,"none", 1,1), $AF$2)</f>
        <v>1</v>
      </c>
      <c r="Z7421" s="8">
        <f>IF(ISNUMBER($X7421), _xlfn.XLOOKUP($X7421,Sheet3!$A$2:$A$392,Sheet3!$C$2:$C$392,"none", 1,1), $AF$2)</f>
        <v>0.79920000000000002</v>
      </c>
      <c r="AA7421" s="8">
        <f>IF(ISNUMBER($X7421), _xlfn.XLOOKUP($X7421,Sheet3!$A$2:$A$392,Sheet3!$D$2:$D$392,"none", 1,1), $AF$2)</f>
        <v>0.60450000000000004</v>
      </c>
    </row>
    <row r="7422" spans="1:27">
      <c r="A7422">
        <v>6215</v>
      </c>
      <c r="B7422" t="s">
        <v>6518</v>
      </c>
      <c r="C7422" t="s">
        <v>297</v>
      </c>
      <c r="D7422">
        <v>17</v>
      </c>
      <c r="E7422">
        <v>57</v>
      </c>
      <c r="F7422">
        <v>26.9843004552</v>
      </c>
      <c r="G7422">
        <v>11</v>
      </c>
      <c r="H7422">
        <v>2</v>
      </c>
      <c r="I7422">
        <v>40.352026848000001</v>
      </c>
      <c r="J7422">
        <f>(D7422+E7422/60+F7422/3600)*15</f>
        <v>269.36243458522995</v>
      </c>
      <c r="K7422">
        <f>IF(G7422&lt;0, G7422-H7422/60-I7422/3600, G7422+H7422/60+I7422/3600)</f>
        <v>11.044542229679999</v>
      </c>
      <c r="L7422">
        <v>-9.4130000000000003</v>
      </c>
      <c r="M7422">
        <v>-10.818</v>
      </c>
      <c r="N7422">
        <v>8.09</v>
      </c>
      <c r="O7422" t="s">
        <v>9341</v>
      </c>
      <c r="P7422">
        <v>6.4550000000000001</v>
      </c>
      <c r="Q7422">
        <v>6.327</v>
      </c>
      <c r="R7422" t="s">
        <v>9341</v>
      </c>
      <c r="S7422">
        <v>6.3090000000000002</v>
      </c>
      <c r="T7422" t="s">
        <v>9341</v>
      </c>
      <c r="U7422" t="s">
        <v>9433</v>
      </c>
      <c r="V7422" t="str">
        <f>LEFT($U7422,2)</f>
        <v>A1</v>
      </c>
      <c r="W7422" s="3">
        <f>_xlfn.XLOOKUP(V7422,$AC$2:$AC$43,$AD$2:$AD$43,"none")</f>
        <v>0.02</v>
      </c>
      <c r="X7422" s="3">
        <f>IF(ISNUMBER($W7422), 4600 * (1 / (0.92 * $W7422 + 1.7) + 1 / (0.92 * $W7422 + 0.62)),"none")</f>
        <v>9882.4225367888994</v>
      </c>
      <c r="Y7422" s="8">
        <f>IF(ISNUMBER($X7422), _xlfn.XLOOKUP($X7422,Sheet3!$A$2:$A$392,Sheet3!$B$2:$B$392,"none", 1,1), $AF$2)</f>
        <v>0.63239999999999996</v>
      </c>
      <c r="Z7422" s="8">
        <f>IF(ISNUMBER($X7422), _xlfn.XLOOKUP($X7422,Sheet3!$A$2:$A$392,Sheet3!$C$2:$C$392,"none", 1,1), $AF$2)</f>
        <v>0.70809999999999995</v>
      </c>
      <c r="AA7422" s="8">
        <f>IF(ISNUMBER($X7422), _xlfn.XLOOKUP($X7422,Sheet3!$A$2:$A$392,Sheet3!$D$2:$D$392,"none", 1,1), $AF$2)</f>
        <v>1</v>
      </c>
    </row>
    <row r="7423" spans="1:27">
      <c r="A7423">
        <v>7438</v>
      </c>
      <c r="B7423" t="s">
        <v>7741</v>
      </c>
      <c r="C7423" t="s">
        <v>297</v>
      </c>
      <c r="D7423">
        <v>7</v>
      </c>
      <c r="E7423">
        <v>59</v>
      </c>
      <c r="F7423">
        <v>15.7648072224</v>
      </c>
      <c r="G7423">
        <v>-73</v>
      </c>
      <c r="H7423">
        <v>14</v>
      </c>
      <c r="I7423">
        <v>39.015488507999997</v>
      </c>
      <c r="J7423">
        <f>(D7423+E7423/60+F7423/3600)*15</f>
        <v>119.81568669676</v>
      </c>
      <c r="K7423">
        <f>IF(G7423&lt;0, G7423-H7423/60-I7423/3600, G7423+H7423/60+I7423/3600)</f>
        <v>-73.244170969029994</v>
      </c>
      <c r="L7423">
        <v>-5.984</v>
      </c>
      <c r="M7423">
        <v>-20.295000000000002</v>
      </c>
      <c r="N7423">
        <v>7.62</v>
      </c>
      <c r="O7423" t="s">
        <v>9341</v>
      </c>
      <c r="P7423">
        <v>6.47</v>
      </c>
      <c r="Q7423">
        <v>6.327</v>
      </c>
      <c r="R7423" t="s">
        <v>9341</v>
      </c>
      <c r="S7423">
        <v>6.3049999999999997</v>
      </c>
      <c r="T7423" t="s">
        <v>9341</v>
      </c>
      <c r="U7423" t="s">
        <v>9513</v>
      </c>
      <c r="V7423" t="str">
        <f>LEFT($U7423,2)</f>
        <v>A3</v>
      </c>
      <c r="W7423" s="3">
        <f>_xlfn.XLOOKUP(V7423,$AC$2:$AC$43,$AD$2:$AD$43,"none")</f>
        <v>0.08</v>
      </c>
      <c r="X7423" s="3">
        <f>IF(ISNUMBER($W7423), 4600 * (1 / (0.92 * $W7423 + 1.7) + 1 / (0.92 * $W7423 + 0.62)),"none")</f>
        <v>9225.6595386701993</v>
      </c>
      <c r="Y7423" s="8">
        <f>IF(ISNUMBER($X7423), _xlfn.XLOOKUP($X7423,Sheet3!$A$2:$A$392,Sheet3!$B$2:$B$392,"none", 1,1), $AF$2)</f>
        <v>0.67030000000000001</v>
      </c>
      <c r="Z7423" s="8">
        <f>IF(ISNUMBER($X7423), _xlfn.XLOOKUP($X7423,Sheet3!$A$2:$A$392,Sheet3!$C$2:$C$392,"none", 1,1), $AF$2)</f>
        <v>0.73619999999999997</v>
      </c>
      <c r="AA7423" s="8">
        <f>IF(ISNUMBER($X7423), _xlfn.XLOOKUP($X7423,Sheet3!$A$2:$A$392,Sheet3!$D$2:$D$392,"none", 1,1), $AF$2)</f>
        <v>1</v>
      </c>
    </row>
    <row r="7424" spans="1:27">
      <c r="A7424">
        <v>3196</v>
      </c>
      <c r="B7424" t="s">
        <v>3499</v>
      </c>
      <c r="C7424" t="s">
        <v>297</v>
      </c>
      <c r="D7424">
        <v>0</v>
      </c>
      <c r="E7424">
        <v>18</v>
      </c>
      <c r="F7424">
        <v>42.560903719199999</v>
      </c>
      <c r="G7424">
        <v>-43</v>
      </c>
      <c r="H7424">
        <v>14</v>
      </c>
      <c r="I7424">
        <v>8.0486435039999993</v>
      </c>
      <c r="J7424">
        <f>(D7424+E7424/60+F7424/3600)*15</f>
        <v>4.6773370988299998</v>
      </c>
      <c r="K7424">
        <f>IF(G7424&lt;0, G7424-H7424/60-I7424/3600, G7424+H7424/60+I7424/3600)</f>
        <v>-43.23556906764</v>
      </c>
      <c r="L7424">
        <v>48.694000000000003</v>
      </c>
      <c r="M7424">
        <v>0.745</v>
      </c>
      <c r="N7424">
        <v>7.33</v>
      </c>
      <c r="O7424" t="s">
        <v>9341</v>
      </c>
      <c r="P7424">
        <v>7.5410000000000004</v>
      </c>
      <c r="Q7424">
        <v>6.3280000000000003</v>
      </c>
      <c r="R7424" t="s">
        <v>9341</v>
      </c>
      <c r="S7424">
        <v>5.9720000000000004</v>
      </c>
      <c r="T7424" t="s">
        <v>9341</v>
      </c>
      <c r="U7424" t="s">
        <v>9371</v>
      </c>
      <c r="V7424" t="str">
        <f>LEFT($U7424,2)</f>
        <v>K2</v>
      </c>
      <c r="W7424" s="3">
        <f>_xlfn.XLOOKUP(V7424,$AC$2:$AC$43,$AD$2:$AD$43,"none")</f>
        <v>0.92</v>
      </c>
      <c r="X7424" s="3">
        <f>IF(ISNUMBER($W7424), 4600 * (1 / (0.92 * $W7424 + 1.7) + 1 / (0.92 * $W7424 + 0.62)),"none")</f>
        <v>4943.4058698702656</v>
      </c>
      <c r="Y7424" s="8">
        <f>IF(ISNUMBER($X7424), _xlfn.XLOOKUP($X7424,Sheet3!$A$2:$A$392,Sheet3!$B$2:$B$392,"none", 1,1), $AF$2)</f>
        <v>1</v>
      </c>
      <c r="Z7424" s="8">
        <f>IF(ISNUMBER($X7424), _xlfn.XLOOKUP($X7424,Sheet3!$A$2:$A$392,Sheet3!$C$2:$C$392,"none", 1,1), $AF$2)</f>
        <v>0.79920000000000002</v>
      </c>
      <c r="AA7424" s="8">
        <f>IF(ISNUMBER($X7424), _xlfn.XLOOKUP($X7424,Sheet3!$A$2:$A$392,Sheet3!$D$2:$D$392,"none", 1,1), $AF$2)</f>
        <v>0.60450000000000004</v>
      </c>
    </row>
    <row r="7425" spans="1:27">
      <c r="A7425">
        <v>7738</v>
      </c>
      <c r="B7425" t="s">
        <v>8041</v>
      </c>
      <c r="C7425" t="s">
        <v>12</v>
      </c>
      <c r="D7425">
        <v>11</v>
      </c>
      <c r="E7425">
        <v>41</v>
      </c>
      <c r="F7425">
        <v>1.3082628216000001</v>
      </c>
      <c r="G7425">
        <v>-83</v>
      </c>
      <c r="H7425">
        <v>5</v>
      </c>
      <c r="I7425">
        <v>59.777340035999998</v>
      </c>
      <c r="J7425">
        <f>(D7425+E7425/60+F7425/3600)*15</f>
        <v>175.25545109509002</v>
      </c>
      <c r="K7425">
        <f>IF(G7425&lt;0, G7425-H7425/60-I7425/3600, G7425+H7425/60+I7425/3600)</f>
        <v>-83.09993815000999</v>
      </c>
      <c r="L7425">
        <v>-59.825000000000003</v>
      </c>
      <c r="M7425">
        <v>9.4770000000000003</v>
      </c>
      <c r="N7425">
        <v>9.16</v>
      </c>
      <c r="O7425" t="s">
        <v>9341</v>
      </c>
      <c r="P7425">
        <v>7.399</v>
      </c>
      <c r="Q7425">
        <v>6.3280000000000003</v>
      </c>
      <c r="R7425" t="s">
        <v>9341</v>
      </c>
      <c r="S7425">
        <v>6.0010000000000003</v>
      </c>
      <c r="T7425" t="s">
        <v>9341</v>
      </c>
      <c r="U7425" t="s">
        <v>9403</v>
      </c>
      <c r="V7425" t="str">
        <f>LEFT($U7425,2)</f>
        <v>K0</v>
      </c>
      <c r="W7425" s="3">
        <f>_xlfn.XLOOKUP(V7425,$AC$2:$AC$43,$AD$2:$AD$43,"none")</f>
        <v>0.81</v>
      </c>
      <c r="X7425" s="3">
        <f>IF(ISNUMBER($W7425), 4600 * (1 / (0.92 * $W7425 + 1.7) + 1 / (0.92 * $W7425 + 0.62)),"none")</f>
        <v>5250.7063834266155</v>
      </c>
      <c r="Y7425" s="8">
        <f>IF(ISNUMBER($X7425), _xlfn.XLOOKUP($X7425,Sheet3!$A$2:$A$392,Sheet3!$B$2:$B$392,"none", 1,1), $AF$2)</f>
        <v>1</v>
      </c>
      <c r="Z7425" s="8">
        <f>IF(ISNUMBER($X7425), _xlfn.XLOOKUP($X7425,Sheet3!$A$2:$A$392,Sheet3!$C$2:$C$392,"none", 1,1), $AF$2)</f>
        <v>0.83299999999999996</v>
      </c>
      <c r="AA7425" s="8">
        <f>IF(ISNUMBER($X7425), _xlfn.XLOOKUP($X7425,Sheet3!$A$2:$A$392,Sheet3!$D$2:$D$392,"none", 1,1), $AF$2)</f>
        <v>0.67869999999999997</v>
      </c>
    </row>
    <row r="7426" spans="1:27">
      <c r="A7426">
        <v>8177</v>
      </c>
      <c r="B7426" t="s">
        <v>8480</v>
      </c>
      <c r="C7426" t="s">
        <v>297</v>
      </c>
      <c r="D7426">
        <v>18</v>
      </c>
      <c r="E7426">
        <v>18</v>
      </c>
      <c r="F7426">
        <v>0.96129261840000002</v>
      </c>
      <c r="G7426">
        <v>-68</v>
      </c>
      <c r="H7426">
        <v>13</v>
      </c>
      <c r="I7426">
        <v>45.347971800000003</v>
      </c>
      <c r="J7426">
        <f>(D7426+E7426/60+F7426/3600)*15</f>
        <v>274.50400538590998</v>
      </c>
      <c r="K7426">
        <f>IF(G7426&lt;0, G7426-H7426/60-I7426/3600, G7426+H7426/60+I7426/3600)</f>
        <v>-68.2292633255</v>
      </c>
      <c r="L7426">
        <v>-2.7469999999999999</v>
      </c>
      <c r="M7426">
        <v>-17.763000000000002</v>
      </c>
      <c r="N7426">
        <v>3.9</v>
      </c>
      <c r="O7426" t="s">
        <v>9341</v>
      </c>
      <c r="P7426">
        <v>6.2910000000000004</v>
      </c>
      <c r="Q7426">
        <v>6.3280000000000003</v>
      </c>
      <c r="R7426" t="s">
        <v>9341</v>
      </c>
      <c r="S7426">
        <v>6.3150000000000004</v>
      </c>
      <c r="T7426" t="s">
        <v>9341</v>
      </c>
      <c r="U7426" t="s">
        <v>10066</v>
      </c>
      <c r="V7426" t="str">
        <f>LEFT($U7426,2)</f>
        <v>B8</v>
      </c>
      <c r="W7426" s="3">
        <f>_xlfn.XLOOKUP(V7426,$AC$2:$AC$43,$AD$2:$AD$43,"none")</f>
        <v>-0.11</v>
      </c>
      <c r="X7426" s="3">
        <f>IF(ISNUMBER($W7426), 4600 * (1 / (0.92 * $W7426 + 1.7) + 1 / (0.92 * $W7426 + 0.62)),"none")</f>
        <v>11743.77313439976</v>
      </c>
      <c r="Y7426" s="8">
        <f>IF(ISNUMBER($X7426), _xlfn.XLOOKUP($X7426,Sheet3!$A$2:$A$392,Sheet3!$B$2:$B$392,"none", 1,1), $AF$2)</f>
        <v>0.54959999999999998</v>
      </c>
      <c r="Z7426" s="8">
        <f>IF(ISNUMBER($X7426), _xlfn.XLOOKUP($X7426,Sheet3!$A$2:$A$392,Sheet3!$C$2:$C$392,"none", 1,1), $AF$2)</f>
        <v>0.64410000000000001</v>
      </c>
      <c r="AA7426" s="8">
        <f>IF(ISNUMBER($X7426), _xlfn.XLOOKUP($X7426,Sheet3!$A$2:$A$392,Sheet3!$D$2:$D$392,"none", 1,1), $AF$2)</f>
        <v>1</v>
      </c>
    </row>
    <row r="7427" spans="1:27">
      <c r="A7427">
        <v>8196</v>
      </c>
      <c r="B7427" t="s">
        <v>8499</v>
      </c>
      <c r="C7427" t="s">
        <v>297</v>
      </c>
      <c r="D7427">
        <v>21</v>
      </c>
      <c r="E7427">
        <v>40</v>
      </c>
      <c r="F7427">
        <v>33.711106516800001</v>
      </c>
      <c r="G7427">
        <v>-55</v>
      </c>
      <c r="H7427">
        <v>44</v>
      </c>
      <c r="I7427">
        <v>16.722630599999999</v>
      </c>
      <c r="J7427">
        <f>(D7427+E7427/60+F7427/3600)*15</f>
        <v>325.14046294382001</v>
      </c>
      <c r="K7427">
        <f>IF(G7427&lt;0, G7427-H7427/60-I7427/3600, G7427+H7427/60+I7427/3600)</f>
        <v>-55.737978508499999</v>
      </c>
      <c r="L7427">
        <v>18.483000000000001</v>
      </c>
      <c r="M7427">
        <v>8.8780000000000001</v>
      </c>
      <c r="N7427">
        <v>4.93</v>
      </c>
      <c r="O7427" t="s">
        <v>9341</v>
      </c>
      <c r="P7427">
        <v>7.3920000000000003</v>
      </c>
      <c r="Q7427">
        <v>6.3280000000000003</v>
      </c>
      <c r="R7427" t="s">
        <v>9341</v>
      </c>
      <c r="S7427">
        <v>6.0490000000000004</v>
      </c>
      <c r="T7427" t="s">
        <v>9341</v>
      </c>
      <c r="U7427" t="s">
        <v>9996</v>
      </c>
      <c r="V7427" t="str">
        <f>LEFT($U7427,2)</f>
        <v>K0</v>
      </c>
      <c r="W7427" s="3">
        <f>_xlfn.XLOOKUP(V7427,$AC$2:$AC$43,$AD$2:$AD$43,"none")</f>
        <v>0.81</v>
      </c>
      <c r="X7427" s="3">
        <f>IF(ISNUMBER($W7427), 4600 * (1 / (0.92 * $W7427 + 1.7) + 1 / (0.92 * $W7427 + 0.62)),"none")</f>
        <v>5250.7063834266155</v>
      </c>
      <c r="Y7427" s="8">
        <f>IF(ISNUMBER($X7427), _xlfn.XLOOKUP($X7427,Sheet3!$A$2:$A$392,Sheet3!$B$2:$B$392,"none", 1,1), $AF$2)</f>
        <v>1</v>
      </c>
      <c r="Z7427" s="8">
        <f>IF(ISNUMBER($X7427), _xlfn.XLOOKUP($X7427,Sheet3!$A$2:$A$392,Sheet3!$C$2:$C$392,"none", 1,1), $AF$2)</f>
        <v>0.83299999999999996</v>
      </c>
      <c r="AA7427" s="8">
        <f>IF(ISNUMBER($X7427), _xlfn.XLOOKUP($X7427,Sheet3!$A$2:$A$392,Sheet3!$D$2:$D$392,"none", 1,1), $AF$2)</f>
        <v>0.67869999999999997</v>
      </c>
    </row>
    <row r="7428" spans="1:27">
      <c r="A7428">
        <v>1003</v>
      </c>
      <c r="B7428" t="s">
        <v>1304</v>
      </c>
      <c r="C7428" t="s">
        <v>313</v>
      </c>
      <c r="D7428">
        <v>13</v>
      </c>
      <c r="E7428">
        <v>12</v>
      </c>
      <c r="F7428">
        <v>25.4312</v>
      </c>
      <c r="G7428">
        <v>80</v>
      </c>
      <c r="H7428">
        <v>28</v>
      </c>
      <c r="I7428">
        <v>16.706600000000002</v>
      </c>
      <c r="J7428">
        <f>(D7428+E7428/60+F7428/3600)*15</f>
        <v>198.10596333333334</v>
      </c>
      <c r="K7428">
        <f>IF(G7428&lt;0, G7428-H7428/60-I7428/3600, G7428+H7428/60+I7428/3600)</f>
        <v>80.471307388888889</v>
      </c>
      <c r="L7428">
        <v>-6.81</v>
      </c>
      <c r="M7428">
        <v>10.48</v>
      </c>
      <c r="N7428">
        <v>4.8099999999999996</v>
      </c>
      <c r="O7428" t="s">
        <v>9341</v>
      </c>
      <c r="P7428">
        <v>7.335</v>
      </c>
      <c r="Q7428">
        <v>6.3289999999999997</v>
      </c>
      <c r="R7428" t="s">
        <v>9341</v>
      </c>
      <c r="S7428" t="s">
        <v>9341</v>
      </c>
      <c r="T7428" t="s">
        <v>9341</v>
      </c>
      <c r="U7428" t="s">
        <v>9785</v>
      </c>
      <c r="V7428" t="str">
        <f>LEFT($U7428,2)</f>
        <v>K0</v>
      </c>
      <c r="W7428" s="3">
        <f>_xlfn.XLOOKUP(V7428,$AC$2:$AC$43,$AD$2:$AD$43,"none")</f>
        <v>0.81</v>
      </c>
      <c r="X7428" s="3">
        <f>IF(ISNUMBER($W7428), 4600 * (1 / (0.92 * $W7428 + 1.7) + 1 / (0.92 * $W7428 + 0.62)),"none")</f>
        <v>5250.7063834266155</v>
      </c>
      <c r="Y7428" s="8">
        <f>IF(ISNUMBER($X7428), _xlfn.XLOOKUP($X7428,Sheet3!$A$2:$A$392,Sheet3!$B$2:$B$392,"none", 1,1), $AF$2)</f>
        <v>1</v>
      </c>
      <c r="Z7428" s="8">
        <f>IF(ISNUMBER($X7428), _xlfn.XLOOKUP($X7428,Sheet3!$A$2:$A$392,Sheet3!$C$2:$C$392,"none", 1,1), $AF$2)</f>
        <v>0.83299999999999996</v>
      </c>
      <c r="AA7428" s="8">
        <f>IF(ISNUMBER($X7428), _xlfn.XLOOKUP($X7428,Sheet3!$A$2:$A$392,Sheet3!$D$2:$D$392,"none", 1,1), $AF$2)</f>
        <v>0.67869999999999997</v>
      </c>
    </row>
    <row r="7429" spans="1:27">
      <c r="A7429">
        <v>1108</v>
      </c>
      <c r="B7429" t="s">
        <v>1409</v>
      </c>
      <c r="C7429" t="s">
        <v>297</v>
      </c>
      <c r="D7429">
        <v>14</v>
      </c>
      <c r="E7429">
        <v>1</v>
      </c>
      <c r="F7429">
        <v>50.649686462399998</v>
      </c>
      <c r="G7429">
        <v>68</v>
      </c>
      <c r="H7429">
        <v>40</v>
      </c>
      <c r="I7429">
        <v>43.229703647999997</v>
      </c>
      <c r="J7429">
        <f>(D7429+E7429/60+F7429/3600)*15</f>
        <v>210.46104036026003</v>
      </c>
      <c r="K7429">
        <f>IF(G7429&lt;0, G7429-H7429/60-I7429/3600, G7429+H7429/60+I7429/3600)</f>
        <v>68.678674917679999</v>
      </c>
      <c r="L7429">
        <v>-34.26</v>
      </c>
      <c r="M7429">
        <v>-4.157</v>
      </c>
      <c r="N7429">
        <v>4.05</v>
      </c>
      <c r="O7429" t="s">
        <v>9341</v>
      </c>
      <c r="P7429">
        <v>7.7510000000000003</v>
      </c>
      <c r="Q7429">
        <v>6.3289999999999997</v>
      </c>
      <c r="R7429" t="s">
        <v>9341</v>
      </c>
      <c r="S7429">
        <v>5.8620000000000001</v>
      </c>
      <c r="T7429" t="s">
        <v>9341</v>
      </c>
      <c r="U7429" t="s">
        <v>109</v>
      </c>
      <c r="V7429" t="str">
        <f>LEFT($U7429,2)</f>
        <v>K5</v>
      </c>
      <c r="W7429" s="3">
        <f>_xlfn.XLOOKUP(V7429,$AC$2:$AC$43,$AD$2:$AD$43,"none")</f>
        <v>1.1499999999999999</v>
      </c>
      <c r="X7429" s="3">
        <f>IF(ISNUMBER($W7429), 4600 * (1 / (0.92 * $W7429 + 1.7) + 1 / (0.92 * $W7429 + 0.62)),"none")</f>
        <v>4409.2340323652679</v>
      </c>
      <c r="Y7429" s="8">
        <f>IF(ISNUMBER($X7429), _xlfn.XLOOKUP($X7429,Sheet3!$A$2:$A$392,Sheet3!$B$2:$B$392,"none", 1,1), $AF$2)</f>
        <v>1</v>
      </c>
      <c r="Z7429" s="8">
        <f>IF(ISNUMBER($X7429), _xlfn.XLOOKUP($X7429,Sheet3!$A$2:$A$392,Sheet3!$C$2:$C$392,"none", 1,1), $AF$2)</f>
        <v>0.73599999999999999</v>
      </c>
      <c r="AA7429" s="8">
        <f>IF(ISNUMBER($X7429), _xlfn.XLOOKUP($X7429,Sheet3!$A$2:$A$392,Sheet3!$D$2:$D$392,"none", 1,1), $AF$2)</f>
        <v>0.4803</v>
      </c>
    </row>
    <row r="7430" spans="1:27">
      <c r="A7430">
        <v>1799</v>
      </c>
      <c r="B7430" t="s">
        <v>2100</v>
      </c>
      <c r="C7430" t="s">
        <v>297</v>
      </c>
      <c r="D7430">
        <v>4</v>
      </c>
      <c r="E7430">
        <v>45</v>
      </c>
      <c r="F7430">
        <v>42.467002096800002</v>
      </c>
      <c r="G7430">
        <v>23</v>
      </c>
      <c r="H7430">
        <v>37</v>
      </c>
      <c r="I7430">
        <v>40.775315448000001</v>
      </c>
      <c r="J7430">
        <f>(D7430+E7430/60+F7430/3600)*15</f>
        <v>71.426945842070012</v>
      </c>
      <c r="K7430">
        <f>IF(G7430&lt;0, G7430-H7430/60-I7430/3600, G7430+H7430/60+I7430/3600)</f>
        <v>23.627993143179999</v>
      </c>
      <c r="L7430">
        <v>9.0120000000000005</v>
      </c>
      <c r="M7430">
        <v>-17.594999999999999</v>
      </c>
      <c r="N7430">
        <v>3.85</v>
      </c>
      <c r="O7430" t="s">
        <v>9341</v>
      </c>
      <c r="P7430">
        <v>6.3860000000000001</v>
      </c>
      <c r="Q7430">
        <v>6.3289999999999997</v>
      </c>
      <c r="R7430" t="s">
        <v>9341</v>
      </c>
      <c r="S7430">
        <v>6.3</v>
      </c>
      <c r="T7430" t="s">
        <v>9341</v>
      </c>
      <c r="U7430" t="s">
        <v>9971</v>
      </c>
      <c r="V7430" t="str">
        <f>LEFT($U7430,2)</f>
        <v>B</v>
      </c>
      <c r="W7430" s="3" t="str">
        <f>_xlfn.XLOOKUP(V7430,$AC$2:$AC$43,$AD$2:$AD$43,"none")</f>
        <v>none</v>
      </c>
      <c r="X7430" s="3" t="str">
        <f>IF(ISNUMBER($W7430), 4600 * (1 / (0.92 * $W7430 + 1.7) + 1 / (0.92 * $W7430 + 0.62)),"none")</f>
        <v>none</v>
      </c>
      <c r="Y7430" s="8">
        <f>IF(ISNUMBER($X7430), _xlfn.XLOOKUP($X7430,Sheet3!$A$2:$A$392,Sheet3!$B$2:$B$392,"none", 1,1), $AF$2)</f>
        <v>0.8</v>
      </c>
      <c r="Z7430" s="8">
        <f>IF(ISNUMBER($X7430), _xlfn.XLOOKUP($X7430,Sheet3!$A$2:$A$392,Sheet3!$C$2:$C$392,"none", 1,1), $AF$2)</f>
        <v>0.8</v>
      </c>
      <c r="AA7430" s="8">
        <f>IF(ISNUMBER($X7430), _xlfn.XLOOKUP($X7430,Sheet3!$A$2:$A$392,Sheet3!$D$2:$D$392,"none", 1,1), $AF$2)</f>
        <v>0.8</v>
      </c>
    </row>
    <row r="7431" spans="1:27">
      <c r="A7431">
        <v>3925</v>
      </c>
      <c r="B7431" t="s">
        <v>4228</v>
      </c>
      <c r="C7431" t="s">
        <v>305</v>
      </c>
      <c r="D7431">
        <v>21</v>
      </c>
      <c r="E7431">
        <v>3</v>
      </c>
      <c r="F7431">
        <v>1.7947904327999999</v>
      </c>
      <c r="G7431">
        <v>14</v>
      </c>
      <c r="H7431">
        <v>43</v>
      </c>
      <c r="I7431">
        <v>48.096654600000001</v>
      </c>
      <c r="J7431">
        <f>(D7431+E7431/60+F7431/3600)*15</f>
        <v>315.75747829347006</v>
      </c>
      <c r="K7431">
        <f>IF(G7431&lt;0, G7431-H7431/60-I7431/3600, G7431+H7431/60+I7431/3600)</f>
        <v>14.7300268485</v>
      </c>
      <c r="L7431">
        <v>25.501000000000001</v>
      </c>
      <c r="M7431">
        <v>4.8579999999999997</v>
      </c>
      <c r="N7431">
        <v>3.08</v>
      </c>
      <c r="O7431" t="s">
        <v>9341</v>
      </c>
      <c r="P7431">
        <v>7.98</v>
      </c>
      <c r="Q7431">
        <v>6.3289999999999997</v>
      </c>
      <c r="R7431" t="s">
        <v>9341</v>
      </c>
      <c r="S7431">
        <v>5.524</v>
      </c>
      <c r="T7431" t="s">
        <v>9341</v>
      </c>
      <c r="U7431" t="s">
        <v>9376</v>
      </c>
      <c r="V7431" t="str">
        <f>LEFT($U7431,2)</f>
        <v>M1</v>
      </c>
      <c r="W7431" s="3">
        <f>_xlfn.XLOOKUP(V7431,$AC$2:$AC$43,$AD$2:$AD$43,"none")</f>
        <v>1.47</v>
      </c>
      <c r="X7431" s="3">
        <f>IF(ISNUMBER($W7431), 4600 * (1 / (0.92 * $W7431 + 1.7) + 1 / (0.92 * $W7431 + 0.62)),"none")</f>
        <v>3839.1950178350371</v>
      </c>
      <c r="Y7431" s="8">
        <f>IF(ISNUMBER($X7431), _xlfn.XLOOKUP($X7431,Sheet3!$A$2:$A$392,Sheet3!$B$2:$B$392,"none", 1,1), $AF$2)</f>
        <v>1</v>
      </c>
      <c r="Z7431" s="8">
        <f>IF(ISNUMBER($X7431), _xlfn.XLOOKUP($X7431,Sheet3!$A$2:$A$392,Sheet3!$C$2:$C$392,"none", 1,1), $AF$2)</f>
        <v>0.64800000000000002</v>
      </c>
      <c r="AA7431" s="8">
        <f>IF(ISNUMBER($X7431), _xlfn.XLOOKUP($X7431,Sheet3!$A$2:$A$392,Sheet3!$D$2:$D$392,"none", 1,1), $AF$2)</f>
        <v>0.33460000000000001</v>
      </c>
    </row>
    <row r="7432" spans="1:27">
      <c r="A7432">
        <v>4414</v>
      </c>
      <c r="B7432" t="s">
        <v>4717</v>
      </c>
      <c r="C7432" t="s">
        <v>297</v>
      </c>
      <c r="D7432">
        <v>9</v>
      </c>
      <c r="E7432">
        <v>52</v>
      </c>
      <c r="F7432">
        <v>11.9851817</v>
      </c>
      <c r="G7432">
        <v>0</v>
      </c>
      <c r="H7432">
        <v>4</v>
      </c>
      <c r="I7432">
        <v>32.190365999999997</v>
      </c>
      <c r="J7432">
        <f>(D7432+E7432/60+F7432/3600)*15</f>
        <v>148.04993825708334</v>
      </c>
      <c r="K7432">
        <f>IF(G7432&lt;0, G7432-H7432/60-I7432/3600, G7432+H7432/60+I7432/3600)</f>
        <v>7.5608435000000002E-2</v>
      </c>
      <c r="L7432">
        <v>-24.92</v>
      </c>
      <c r="M7432">
        <v>-26.09</v>
      </c>
      <c r="N7432">
        <v>7.19</v>
      </c>
      <c r="O7432" t="s">
        <v>9341</v>
      </c>
      <c r="P7432">
        <v>7.2629999999999999</v>
      </c>
      <c r="Q7432">
        <v>6.3289999999999997</v>
      </c>
      <c r="R7432" t="s">
        <v>9341</v>
      </c>
      <c r="S7432">
        <v>6.0910000000000002</v>
      </c>
      <c r="T7432" t="s">
        <v>9341</v>
      </c>
      <c r="U7432" t="s">
        <v>9403</v>
      </c>
      <c r="V7432" t="str">
        <f>LEFT($U7432,2)</f>
        <v>K0</v>
      </c>
      <c r="W7432" s="3">
        <f>_xlfn.XLOOKUP(V7432,$AC$2:$AC$43,$AD$2:$AD$43,"none")</f>
        <v>0.81</v>
      </c>
      <c r="X7432" s="3">
        <f>IF(ISNUMBER($W7432), 4600 * (1 / (0.92 * $W7432 + 1.7) + 1 / (0.92 * $W7432 + 0.62)),"none")</f>
        <v>5250.7063834266155</v>
      </c>
      <c r="Y7432" s="8">
        <f>IF(ISNUMBER($X7432), _xlfn.XLOOKUP($X7432,Sheet3!$A$2:$A$392,Sheet3!$B$2:$B$392,"none", 1,1), $AF$2)</f>
        <v>1</v>
      </c>
      <c r="Z7432" s="8">
        <f>IF(ISNUMBER($X7432), _xlfn.XLOOKUP($X7432,Sheet3!$A$2:$A$392,Sheet3!$C$2:$C$392,"none", 1,1), $AF$2)</f>
        <v>0.83299999999999996</v>
      </c>
      <c r="AA7432" s="8">
        <f>IF(ISNUMBER($X7432), _xlfn.XLOOKUP($X7432,Sheet3!$A$2:$A$392,Sheet3!$D$2:$D$392,"none", 1,1), $AF$2)</f>
        <v>0.67869999999999997</v>
      </c>
    </row>
    <row r="7433" spans="1:27">
      <c r="A7433">
        <v>7792</v>
      </c>
      <c r="B7433" t="s">
        <v>8095</v>
      </c>
      <c r="C7433" t="s">
        <v>297</v>
      </c>
      <c r="D7433">
        <v>12</v>
      </c>
      <c r="E7433">
        <v>25</v>
      </c>
      <c r="F7433">
        <v>38.233695645600001</v>
      </c>
      <c r="G7433">
        <v>-86</v>
      </c>
      <c r="H7433">
        <v>9</v>
      </c>
      <c r="I7433">
        <v>2.2166845560000001</v>
      </c>
      <c r="J7433">
        <f>(D7433+E7433/60+F7433/3600)*15</f>
        <v>186.40930706518998</v>
      </c>
      <c r="K7433">
        <f>IF(G7433&lt;0, G7433-H7433/60-I7433/3600, G7433+H7433/60+I7433/3600)</f>
        <v>-86.150615745709999</v>
      </c>
      <c r="L7433">
        <v>-5.0030000000000001</v>
      </c>
      <c r="M7433">
        <v>-7.09</v>
      </c>
      <c r="N7433">
        <v>2.86</v>
      </c>
      <c r="O7433" t="s">
        <v>9341</v>
      </c>
      <c r="P7433">
        <v>7.3929999999999998</v>
      </c>
      <c r="Q7433">
        <v>6.3289999999999997</v>
      </c>
      <c r="R7433" t="s">
        <v>9341</v>
      </c>
      <c r="S7433">
        <v>6.0369999999999999</v>
      </c>
      <c r="T7433" t="s">
        <v>9341</v>
      </c>
      <c r="U7433" t="s">
        <v>9403</v>
      </c>
      <c r="V7433" t="str">
        <f>LEFT($U7433,2)</f>
        <v>K0</v>
      </c>
      <c r="W7433" s="3">
        <f>_xlfn.XLOOKUP(V7433,$AC$2:$AC$43,$AD$2:$AD$43,"none")</f>
        <v>0.81</v>
      </c>
      <c r="X7433" s="3">
        <f>IF(ISNUMBER($W7433), 4600 * (1 / (0.92 * $W7433 + 1.7) + 1 / (0.92 * $W7433 + 0.62)),"none")</f>
        <v>5250.7063834266155</v>
      </c>
      <c r="Y7433" s="8">
        <f>IF(ISNUMBER($X7433), _xlfn.XLOOKUP($X7433,Sheet3!$A$2:$A$392,Sheet3!$B$2:$B$392,"none", 1,1), $AF$2)</f>
        <v>1</v>
      </c>
      <c r="Z7433" s="8">
        <f>IF(ISNUMBER($X7433), _xlfn.XLOOKUP($X7433,Sheet3!$A$2:$A$392,Sheet3!$C$2:$C$392,"none", 1,1), $AF$2)</f>
        <v>0.83299999999999996</v>
      </c>
      <c r="AA7433" s="8">
        <f>IF(ISNUMBER($X7433), _xlfn.XLOOKUP($X7433,Sheet3!$A$2:$A$392,Sheet3!$D$2:$D$392,"none", 1,1), $AF$2)</f>
        <v>0.67869999999999997</v>
      </c>
    </row>
    <row r="7434" spans="1:27">
      <c r="A7434">
        <v>8690</v>
      </c>
      <c r="B7434" t="s">
        <v>8995</v>
      </c>
      <c r="C7434" t="s">
        <v>297</v>
      </c>
      <c r="D7434">
        <v>15</v>
      </c>
      <c r="E7434">
        <v>30</v>
      </c>
      <c r="F7434">
        <v>21.31</v>
      </c>
      <c r="G7434">
        <v>-41</v>
      </c>
      <c r="H7434">
        <v>55</v>
      </c>
      <c r="I7434">
        <v>8.33</v>
      </c>
      <c r="J7434">
        <f>(D7434+E7434/60+F7434/3600)*15</f>
        <v>232.58879166666668</v>
      </c>
      <c r="K7434">
        <f>IF(G7434&lt;0, G7434-H7434/60-I7434/3600, G7434+H7434/60+I7434/3600)</f>
        <v>-41.918980555555557</v>
      </c>
      <c r="L7434">
        <v>4.8</v>
      </c>
      <c r="M7434">
        <v>-8</v>
      </c>
      <c r="N7434" t="s">
        <v>9341</v>
      </c>
      <c r="O7434" t="s">
        <v>9341</v>
      </c>
      <c r="P7434">
        <v>6.3129999999999997</v>
      </c>
      <c r="Q7434">
        <v>6.3289999999999997</v>
      </c>
      <c r="R7434">
        <v>7.41</v>
      </c>
      <c r="S7434" t="s">
        <v>9341</v>
      </c>
      <c r="T7434" t="s">
        <v>9341</v>
      </c>
      <c r="U7434" t="s">
        <v>9341</v>
      </c>
      <c r="V7434" t="str">
        <f>LEFT($U7434,2)</f>
        <v>~</v>
      </c>
      <c r="W7434" s="3" t="str">
        <f>_xlfn.XLOOKUP(V7434,$AC$2:$AC$43,$AD$2:$AD$43,"none")</f>
        <v>none</v>
      </c>
      <c r="X7434" s="3" t="str">
        <f>IF(ISNUMBER($W7434), 4600 * (1 / (0.92 * $W7434 + 1.7) + 1 / (0.92 * $W7434 + 0.62)),"none")</f>
        <v>none</v>
      </c>
      <c r="Y7434" s="8">
        <f>IF(ISNUMBER($X7434), _xlfn.XLOOKUP($X7434,Sheet3!$A$2:$A$392,Sheet3!$B$2:$B$392,"none", 1,1), $AF$2)</f>
        <v>0.8</v>
      </c>
      <c r="Z7434" s="8">
        <f>IF(ISNUMBER($X7434), _xlfn.XLOOKUP($X7434,Sheet3!$A$2:$A$392,Sheet3!$C$2:$C$392,"none", 1,1), $AF$2)</f>
        <v>0.8</v>
      </c>
      <c r="AA7434" s="8">
        <f>IF(ISNUMBER($X7434), _xlfn.XLOOKUP($X7434,Sheet3!$A$2:$A$392,Sheet3!$D$2:$D$392,"none", 1,1), $AF$2)</f>
        <v>0.8</v>
      </c>
    </row>
    <row r="7435" spans="1:27">
      <c r="A7435">
        <v>803</v>
      </c>
      <c r="B7435" t="s">
        <v>1103</v>
      </c>
      <c r="C7435" t="s">
        <v>313</v>
      </c>
      <c r="D7435">
        <v>18</v>
      </c>
      <c r="E7435">
        <v>53</v>
      </c>
      <c r="F7435">
        <v>33.217849999999999</v>
      </c>
      <c r="G7435">
        <v>75</v>
      </c>
      <c r="H7435">
        <v>47</v>
      </c>
      <c r="I7435">
        <v>14.541700000000001</v>
      </c>
      <c r="J7435">
        <f>(D7435+E7435/60+F7435/3600)*15</f>
        <v>283.38840770833332</v>
      </c>
      <c r="K7435">
        <f>IF(G7435&lt;0, G7435-H7435/60-I7435/3600, G7435+H7435/60+I7435/3600)</f>
        <v>75.787372694444443</v>
      </c>
      <c r="L7435">
        <v>9.61</v>
      </c>
      <c r="M7435">
        <v>20.6</v>
      </c>
      <c r="N7435">
        <v>4.0599999999999996</v>
      </c>
      <c r="O7435">
        <v>6.34</v>
      </c>
      <c r="P7435">
        <v>6.34</v>
      </c>
      <c r="Q7435">
        <v>6.33</v>
      </c>
      <c r="R7435" t="s">
        <v>9341</v>
      </c>
      <c r="S7435" t="s">
        <v>9341</v>
      </c>
      <c r="T7435" t="s">
        <v>9341</v>
      </c>
      <c r="U7435" t="s">
        <v>9736</v>
      </c>
      <c r="V7435" t="str">
        <f>LEFT($U7435,2)</f>
        <v>B9</v>
      </c>
      <c r="W7435" s="3">
        <f>_xlfn.XLOOKUP(V7435,$AC$2:$AC$43,$AD$2:$AD$43,"none")</f>
        <v>-7.0000000000000007E-2</v>
      </c>
      <c r="X7435" s="3">
        <f>IF(ISNUMBER($W7435), 4600 * (1 / (0.92 * $W7435 + 1.7) + 1 / (0.92 * $W7435 + 0.62)),"none")</f>
        <v>11091.761228434079</v>
      </c>
      <c r="Y7435" s="8">
        <f>IF(ISNUMBER($X7435), _xlfn.XLOOKUP($X7435,Sheet3!$A$2:$A$392,Sheet3!$B$2:$B$392,"none", 1,1), $AF$2)</f>
        <v>0.57499999999999996</v>
      </c>
      <c r="Z7435" s="8">
        <f>IF(ISNUMBER($X7435), _xlfn.XLOOKUP($X7435,Sheet3!$A$2:$A$392,Sheet3!$C$2:$C$392,"none", 1,1), $AF$2)</f>
        <v>0.66420000000000001</v>
      </c>
      <c r="AA7435" s="8">
        <f>IF(ISNUMBER($X7435), _xlfn.XLOOKUP($X7435,Sheet3!$A$2:$A$392,Sheet3!$D$2:$D$392,"none", 1,1), $AF$2)</f>
        <v>1</v>
      </c>
    </row>
    <row r="7436" spans="1:27">
      <c r="A7436">
        <v>1063</v>
      </c>
      <c r="B7436" t="s">
        <v>1364</v>
      </c>
      <c r="C7436" t="s">
        <v>297</v>
      </c>
      <c r="D7436">
        <v>16</v>
      </c>
      <c r="E7436">
        <v>9</v>
      </c>
      <c r="F7436">
        <v>2.8988397695999999</v>
      </c>
      <c r="G7436">
        <v>57</v>
      </c>
      <c r="H7436">
        <v>56</v>
      </c>
      <c r="I7436">
        <v>16.24087248</v>
      </c>
      <c r="J7436">
        <f>(D7436+E7436/60+F7436/3600)*15</f>
        <v>242.26207849903997</v>
      </c>
      <c r="K7436">
        <f>IF(G7436&lt;0, G7436-H7436/60-I7436/3600, G7436+H7436/60+I7436/3600)</f>
        <v>57.937844686799998</v>
      </c>
      <c r="L7436">
        <v>-27.715</v>
      </c>
      <c r="M7436">
        <v>30.914000000000001</v>
      </c>
      <c r="N7436">
        <v>7.16</v>
      </c>
      <c r="O7436">
        <v>6.35</v>
      </c>
      <c r="P7436">
        <v>6.37</v>
      </c>
      <c r="Q7436">
        <v>6.33</v>
      </c>
      <c r="R7436" t="s">
        <v>9341</v>
      </c>
      <c r="S7436">
        <v>6.32</v>
      </c>
      <c r="T7436" t="s">
        <v>9341</v>
      </c>
      <c r="U7436" t="s">
        <v>9433</v>
      </c>
      <c r="V7436" t="str">
        <f>LEFT($U7436,2)</f>
        <v>A1</v>
      </c>
      <c r="W7436" s="3">
        <f>_xlfn.XLOOKUP(V7436,$AC$2:$AC$43,$AD$2:$AD$43,"none")</f>
        <v>0.02</v>
      </c>
      <c r="X7436" s="3">
        <f>IF(ISNUMBER($W7436), 4600 * (1 / (0.92 * $W7436 + 1.7) + 1 / (0.92 * $W7436 + 0.62)),"none")</f>
        <v>9882.4225367888994</v>
      </c>
      <c r="Y7436" s="8">
        <f>IF(ISNUMBER($X7436), _xlfn.XLOOKUP($X7436,Sheet3!$A$2:$A$392,Sheet3!$B$2:$B$392,"none", 1,1), $AF$2)</f>
        <v>0.63239999999999996</v>
      </c>
      <c r="Z7436" s="8">
        <f>IF(ISNUMBER($X7436), _xlfn.XLOOKUP($X7436,Sheet3!$A$2:$A$392,Sheet3!$C$2:$C$392,"none", 1,1), $AF$2)</f>
        <v>0.70809999999999995</v>
      </c>
      <c r="AA7436" s="8">
        <f>IF(ISNUMBER($X7436), _xlfn.XLOOKUP($X7436,Sheet3!$A$2:$A$392,Sheet3!$D$2:$D$392,"none", 1,1), $AF$2)</f>
        <v>1</v>
      </c>
    </row>
    <row r="7437" spans="1:27">
      <c r="A7437">
        <v>1918</v>
      </c>
      <c r="B7437" t="s">
        <v>2219</v>
      </c>
      <c r="C7437" t="s">
        <v>12</v>
      </c>
      <c r="D7437">
        <v>5</v>
      </c>
      <c r="E7437">
        <v>7</v>
      </c>
      <c r="F7437">
        <v>49.807969910399997</v>
      </c>
      <c r="G7437">
        <v>-12</v>
      </c>
      <c r="H7437">
        <v>35</v>
      </c>
      <c r="I7437">
        <v>33.571082795999999</v>
      </c>
      <c r="J7437">
        <f>(D7437+E7437/60+F7437/3600)*15</f>
        <v>76.957533207959983</v>
      </c>
      <c r="K7437">
        <f>IF(G7437&lt;0, G7437-H7437/60-I7437/3600, G7437+H7437/60+I7437/3600)</f>
        <v>-12.59265863411</v>
      </c>
      <c r="L7437">
        <v>-21.611000000000001</v>
      </c>
      <c r="M7437">
        <v>-89.236999999999995</v>
      </c>
      <c r="N7437">
        <v>3.58</v>
      </c>
      <c r="O7437" t="s">
        <v>9341</v>
      </c>
      <c r="P7437">
        <v>7.94</v>
      </c>
      <c r="Q7437">
        <v>6.33</v>
      </c>
      <c r="R7437" t="s">
        <v>9341</v>
      </c>
      <c r="S7437">
        <v>5.4720000000000004</v>
      </c>
      <c r="T7437" t="s">
        <v>9341</v>
      </c>
      <c r="U7437" t="s">
        <v>9376</v>
      </c>
      <c r="V7437" t="str">
        <f>LEFT($U7437,2)</f>
        <v>M1</v>
      </c>
      <c r="W7437" s="3">
        <f>_xlfn.XLOOKUP(V7437,$AC$2:$AC$43,$AD$2:$AD$43,"none")</f>
        <v>1.47</v>
      </c>
      <c r="X7437" s="3">
        <f>IF(ISNUMBER($W7437), 4600 * (1 / (0.92 * $W7437 + 1.7) + 1 / (0.92 * $W7437 + 0.62)),"none")</f>
        <v>3839.1950178350371</v>
      </c>
      <c r="Y7437" s="8">
        <f>IF(ISNUMBER($X7437), _xlfn.XLOOKUP($X7437,Sheet3!$A$2:$A$392,Sheet3!$B$2:$B$392,"none", 1,1), $AF$2)</f>
        <v>1</v>
      </c>
      <c r="Z7437" s="8">
        <f>IF(ISNUMBER($X7437), _xlfn.XLOOKUP($X7437,Sheet3!$A$2:$A$392,Sheet3!$C$2:$C$392,"none", 1,1), $AF$2)</f>
        <v>0.64800000000000002</v>
      </c>
      <c r="AA7437" s="8">
        <f>IF(ISNUMBER($X7437), _xlfn.XLOOKUP($X7437,Sheet3!$A$2:$A$392,Sheet3!$D$2:$D$392,"none", 1,1), $AF$2)</f>
        <v>0.33460000000000001</v>
      </c>
    </row>
    <row r="7438" spans="1:27">
      <c r="A7438">
        <v>1954</v>
      </c>
      <c r="B7438" t="s">
        <v>2255</v>
      </c>
      <c r="C7438" t="s">
        <v>16</v>
      </c>
      <c r="D7438">
        <v>5</v>
      </c>
      <c r="E7438">
        <v>20</v>
      </c>
      <c r="F7438">
        <v>59.328402134400001</v>
      </c>
      <c r="G7438">
        <v>27</v>
      </c>
      <c r="H7438">
        <v>57</v>
      </c>
      <c r="I7438">
        <v>26.168127479999999</v>
      </c>
      <c r="J7438">
        <f>(D7438+E7438/60+F7438/3600)*15</f>
        <v>80.247201675560007</v>
      </c>
      <c r="K7438">
        <f>IF(G7438&lt;0, G7438-H7438/60-I7438/3600, G7438+H7438/60+I7438/3600)</f>
        <v>27.957268924299999</v>
      </c>
      <c r="L7438">
        <v>-6.4630000000000001</v>
      </c>
      <c r="M7438">
        <v>-21.702000000000002</v>
      </c>
      <c r="N7438">
        <v>4.99</v>
      </c>
      <c r="O7438" t="s">
        <v>9341</v>
      </c>
      <c r="P7438">
        <v>6.37</v>
      </c>
      <c r="Q7438">
        <v>6.33</v>
      </c>
      <c r="R7438" t="s">
        <v>9341</v>
      </c>
      <c r="S7438">
        <v>6.3150000000000004</v>
      </c>
      <c r="T7438" t="s">
        <v>9341</v>
      </c>
      <c r="U7438" t="s">
        <v>9442</v>
      </c>
      <c r="V7438" t="str">
        <f>LEFT($U7438,2)</f>
        <v>B9</v>
      </c>
      <c r="W7438" s="3">
        <f>_xlfn.XLOOKUP(V7438,$AC$2:$AC$43,$AD$2:$AD$43,"none")</f>
        <v>-7.0000000000000007E-2</v>
      </c>
      <c r="X7438" s="3">
        <f>IF(ISNUMBER($W7438), 4600 * (1 / (0.92 * $W7438 + 1.7) + 1 / (0.92 * $W7438 + 0.62)),"none")</f>
        <v>11091.761228434079</v>
      </c>
      <c r="Y7438" s="8">
        <f>IF(ISNUMBER($X7438), _xlfn.XLOOKUP($X7438,Sheet3!$A$2:$A$392,Sheet3!$B$2:$B$392,"none", 1,1), $AF$2)</f>
        <v>0.57499999999999996</v>
      </c>
      <c r="Z7438" s="8">
        <f>IF(ISNUMBER($X7438), _xlfn.XLOOKUP($X7438,Sheet3!$A$2:$A$392,Sheet3!$C$2:$C$392,"none", 1,1), $AF$2)</f>
        <v>0.66420000000000001</v>
      </c>
      <c r="AA7438" s="8">
        <f>IF(ISNUMBER($X7438), _xlfn.XLOOKUP($X7438,Sheet3!$A$2:$A$392,Sheet3!$D$2:$D$392,"none", 1,1), $AF$2)</f>
        <v>1</v>
      </c>
    </row>
    <row r="7439" spans="1:27">
      <c r="A7439">
        <v>2408</v>
      </c>
      <c r="B7439" t="s">
        <v>2710</v>
      </c>
      <c r="C7439" t="s">
        <v>297</v>
      </c>
      <c r="D7439">
        <v>6</v>
      </c>
      <c r="E7439">
        <v>26</v>
      </c>
      <c r="F7439">
        <v>44.851808721600001</v>
      </c>
      <c r="G7439">
        <v>-7</v>
      </c>
      <c r="H7439">
        <v>30</v>
      </c>
      <c r="I7439">
        <v>42.985244627999997</v>
      </c>
      <c r="J7439">
        <f>(D7439+E7439/60+F7439/3600)*15</f>
        <v>96.686882536340008</v>
      </c>
      <c r="K7439">
        <f>IF(G7439&lt;0, G7439-H7439/60-I7439/3600, G7439+H7439/60+I7439/3600)</f>
        <v>-7.5119403457300002</v>
      </c>
      <c r="L7439">
        <v>4.5229999999999997</v>
      </c>
      <c r="M7439">
        <v>-13.222</v>
      </c>
      <c r="N7439">
        <v>8.68</v>
      </c>
      <c r="O7439" t="s">
        <v>9341</v>
      </c>
      <c r="P7439">
        <v>6.29</v>
      </c>
      <c r="Q7439">
        <v>6.33</v>
      </c>
      <c r="R7439" t="s">
        <v>9341</v>
      </c>
      <c r="S7439">
        <v>6.3330000000000002</v>
      </c>
      <c r="T7439" t="s">
        <v>9341</v>
      </c>
      <c r="U7439" t="s">
        <v>9538</v>
      </c>
      <c r="V7439" t="str">
        <f>LEFT($U7439,2)</f>
        <v>B9</v>
      </c>
      <c r="W7439" s="3">
        <f>_xlfn.XLOOKUP(V7439,$AC$2:$AC$43,$AD$2:$AD$43,"none")</f>
        <v>-7.0000000000000007E-2</v>
      </c>
      <c r="X7439" s="3">
        <f>IF(ISNUMBER($W7439), 4600 * (1 / (0.92 * $W7439 + 1.7) + 1 / (0.92 * $W7439 + 0.62)),"none")</f>
        <v>11091.761228434079</v>
      </c>
      <c r="Y7439" s="8">
        <f>IF(ISNUMBER($X7439), _xlfn.XLOOKUP($X7439,Sheet3!$A$2:$A$392,Sheet3!$B$2:$B$392,"none", 1,1), $AF$2)</f>
        <v>0.57499999999999996</v>
      </c>
      <c r="Z7439" s="8">
        <f>IF(ISNUMBER($X7439), _xlfn.XLOOKUP($X7439,Sheet3!$A$2:$A$392,Sheet3!$C$2:$C$392,"none", 1,1), $AF$2)</f>
        <v>0.66420000000000001</v>
      </c>
      <c r="AA7439" s="8">
        <f>IF(ISNUMBER($X7439), _xlfn.XLOOKUP($X7439,Sheet3!$A$2:$A$392,Sheet3!$D$2:$D$392,"none", 1,1), $AF$2)</f>
        <v>1</v>
      </c>
    </row>
    <row r="7440" spans="1:27">
      <c r="A7440">
        <v>2565</v>
      </c>
      <c r="B7440" t="s">
        <v>2867</v>
      </c>
      <c r="C7440" t="s">
        <v>313</v>
      </c>
      <c r="D7440">
        <v>6</v>
      </c>
      <c r="E7440">
        <v>49</v>
      </c>
      <c r="F7440">
        <v>44.001539999999999</v>
      </c>
      <c r="G7440">
        <v>-24</v>
      </c>
      <c r="H7440">
        <v>4</v>
      </c>
      <c r="I7440">
        <v>33.844000000000001</v>
      </c>
      <c r="J7440">
        <f>(D7440+E7440/60+F7440/3600)*15</f>
        <v>102.43333975</v>
      </c>
      <c r="K7440">
        <f>IF(G7440&lt;0, G7440-H7440/60-I7440/3600, G7440+H7440/60+I7440/3600)</f>
        <v>-24.076067777777777</v>
      </c>
      <c r="L7440">
        <v>0.12</v>
      </c>
      <c r="M7440">
        <v>-14.17</v>
      </c>
      <c r="N7440">
        <v>4.07</v>
      </c>
      <c r="O7440" t="s">
        <v>9341</v>
      </c>
      <c r="P7440">
        <v>6.37</v>
      </c>
      <c r="Q7440">
        <v>6.33</v>
      </c>
      <c r="R7440" t="s">
        <v>9341</v>
      </c>
      <c r="S7440" t="s">
        <v>9341</v>
      </c>
      <c r="T7440" t="s">
        <v>9341</v>
      </c>
      <c r="U7440" t="s">
        <v>10008</v>
      </c>
      <c r="V7440" t="str">
        <f>LEFT($U7440,2)</f>
        <v>A0</v>
      </c>
      <c r="W7440" s="3">
        <f>_xlfn.XLOOKUP(V7440,$AC$2:$AC$43,$AD$2:$AD$43,"none")</f>
        <v>-0.01</v>
      </c>
      <c r="X7440" s="3">
        <f>IF(ISNUMBER($W7440), 4600 * (1 / (0.92 * $W7440 + 1.7) + 1 / (0.92 * $W7440 + 0.62)),"none")</f>
        <v>10251.712375722911</v>
      </c>
      <c r="Y7440" s="8">
        <f>IF(ISNUMBER($X7440), _xlfn.XLOOKUP($X7440,Sheet3!$A$2:$A$392,Sheet3!$B$2:$B$392,"none", 1,1), $AF$2)</f>
        <v>0.6109</v>
      </c>
      <c r="Z7440" s="8">
        <f>IF(ISNUMBER($X7440), _xlfn.XLOOKUP($X7440,Sheet3!$A$2:$A$392,Sheet3!$C$2:$C$392,"none", 1,1), $AF$2)</f>
        <v>0.69189999999999996</v>
      </c>
      <c r="AA7440" s="8">
        <f>IF(ISNUMBER($X7440), _xlfn.XLOOKUP($X7440,Sheet3!$A$2:$A$392,Sheet3!$D$2:$D$392,"none", 1,1), $AF$2)</f>
        <v>1</v>
      </c>
    </row>
    <row r="7441" spans="1:27">
      <c r="A7441">
        <v>2604</v>
      </c>
      <c r="B7441" t="s">
        <v>2906</v>
      </c>
      <c r="C7441" t="s">
        <v>297</v>
      </c>
      <c r="D7441">
        <v>6</v>
      </c>
      <c r="E7441">
        <v>59</v>
      </c>
      <c r="F7441">
        <v>20.174745806400001</v>
      </c>
      <c r="G7441">
        <v>7</v>
      </c>
      <c r="H7441">
        <v>19</v>
      </c>
      <c r="I7441">
        <v>1.0807068360000001</v>
      </c>
      <c r="J7441">
        <f>(D7441+E7441/60+F7441/3600)*15</f>
        <v>104.83406144086001</v>
      </c>
      <c r="K7441">
        <f>IF(G7441&lt;0, G7441-H7441/60-I7441/3600, G7441+H7441/60+I7441/3600)</f>
        <v>7.3169668630099993</v>
      </c>
      <c r="L7441">
        <v>-9.3239999999999998</v>
      </c>
      <c r="M7441">
        <v>-7.6710000000000003</v>
      </c>
      <c r="N7441">
        <v>3.22</v>
      </c>
      <c r="O7441">
        <v>5.77</v>
      </c>
      <c r="P7441">
        <v>6.2119999999999997</v>
      </c>
      <c r="Q7441">
        <v>6.33</v>
      </c>
      <c r="R7441" t="s">
        <v>9341</v>
      </c>
      <c r="S7441">
        <v>6.3140000000000001</v>
      </c>
      <c r="T7441" t="s">
        <v>9341</v>
      </c>
      <c r="U7441" t="s">
        <v>10271</v>
      </c>
      <c r="V7441" t="str">
        <f>LEFT($U7441,2)</f>
        <v>B6</v>
      </c>
      <c r="W7441" s="3">
        <f>_xlfn.XLOOKUP(V7441,$AC$2:$AC$43,$AD$2:$AD$43,"none")</f>
        <v>-0.14000000000000001</v>
      </c>
      <c r="X7441" s="3">
        <f>IF(ISNUMBER($W7441), 4600 * (1 / (0.92 * $W7441 + 1.7) + 1 / (0.92 * $W7441 + 0.62)),"none")</f>
        <v>12292.519421243624</v>
      </c>
      <c r="Y7441" s="8">
        <f>IF(ISNUMBER($X7441), _xlfn.XLOOKUP($X7441,Sheet3!$A$2:$A$392,Sheet3!$B$2:$B$392,"none", 1,1), $AF$2)</f>
        <v>0.53400000000000003</v>
      </c>
      <c r="Z7441" s="8">
        <f>IF(ISNUMBER($X7441), _xlfn.XLOOKUP($X7441,Sheet3!$A$2:$A$392,Sheet3!$C$2:$C$392,"none", 1,1), $AF$2)</f>
        <v>0.63160000000000005</v>
      </c>
      <c r="AA7441" s="8">
        <f>IF(ISNUMBER($X7441), _xlfn.XLOOKUP($X7441,Sheet3!$A$2:$A$392,Sheet3!$D$2:$D$392,"none", 1,1), $AF$2)</f>
        <v>1</v>
      </c>
    </row>
    <row r="7442" spans="1:27">
      <c r="A7442">
        <v>3065</v>
      </c>
      <c r="B7442" t="s">
        <v>3368</v>
      </c>
      <c r="C7442" t="s">
        <v>297</v>
      </c>
      <c r="D7442">
        <v>8</v>
      </c>
      <c r="E7442">
        <v>36</v>
      </c>
      <c r="F7442">
        <v>7.7139542016</v>
      </c>
      <c r="G7442">
        <v>15</v>
      </c>
      <c r="H7442">
        <v>18</v>
      </c>
      <c r="I7442">
        <v>49.075717464</v>
      </c>
      <c r="J7442">
        <f>(D7442+E7442/60+F7442/3600)*15</f>
        <v>129.03214147584001</v>
      </c>
      <c r="K7442">
        <f>IF(G7442&lt;0, G7442-H7442/60-I7442/3600, G7442+H7442/60+I7442/3600)</f>
        <v>15.313632143740001</v>
      </c>
      <c r="L7442">
        <v>7.8019999999999996</v>
      </c>
      <c r="M7442">
        <v>-22.887</v>
      </c>
      <c r="N7442">
        <v>13.04</v>
      </c>
      <c r="O7442">
        <v>6.71</v>
      </c>
      <c r="P7442">
        <v>6.65</v>
      </c>
      <c r="Q7442">
        <v>6.33</v>
      </c>
      <c r="R7442" t="s">
        <v>9341</v>
      </c>
      <c r="S7442">
        <v>6.25</v>
      </c>
      <c r="T7442" t="s">
        <v>9341</v>
      </c>
      <c r="U7442" t="s">
        <v>9654</v>
      </c>
      <c r="V7442" t="str">
        <f>LEFT($U7442,2)</f>
        <v>F0</v>
      </c>
      <c r="W7442" s="3">
        <f>_xlfn.XLOOKUP(V7442,$AC$2:$AC$43,$AD$2:$AD$43,"none")</f>
        <v>0.32</v>
      </c>
      <c r="X7442" s="3">
        <f>IF(ISNUMBER($W7442), 4600 * (1 / (0.92 * $W7442 + 1.7) + 1 / (0.92 * $W7442 + 0.62)),"none")</f>
        <v>7337.0792549848238</v>
      </c>
      <c r="Y7442" s="8">
        <f>IF(ISNUMBER($X7442), _xlfn.XLOOKUP($X7442,Sheet3!$A$2:$A$392,Sheet3!$B$2:$B$392,"none", 1,1), $AF$2)</f>
        <v>0.86680000000000001</v>
      </c>
      <c r="Z7442" s="8">
        <f>IF(ISNUMBER($X7442), _xlfn.XLOOKUP($X7442,Sheet3!$A$2:$A$392,Sheet3!$C$2:$C$392,"none", 1,1), $AF$2)</f>
        <v>0.87180000000000002</v>
      </c>
      <c r="AA7442" s="8">
        <f>IF(ISNUMBER($X7442), _xlfn.XLOOKUP($X7442,Sheet3!$A$2:$A$392,Sheet3!$D$2:$D$392,"none", 1,1), $AF$2)</f>
        <v>1</v>
      </c>
    </row>
    <row r="7443" spans="1:27">
      <c r="A7443">
        <v>3843</v>
      </c>
      <c r="B7443" t="s">
        <v>4146</v>
      </c>
      <c r="C7443" t="s">
        <v>313</v>
      </c>
      <c r="D7443">
        <v>1</v>
      </c>
      <c r="E7443">
        <v>33</v>
      </c>
      <c r="F7443">
        <v>18.277940000000001</v>
      </c>
      <c r="G7443">
        <v>8</v>
      </c>
      <c r="H7443">
        <v>12</v>
      </c>
      <c r="I7443">
        <v>31.4513</v>
      </c>
      <c r="J7443">
        <f>(D7443+E7443/60+F7443/3600)*15</f>
        <v>23.326158083333333</v>
      </c>
      <c r="K7443">
        <f>IF(G7443&lt;0, G7443-H7443/60-I7443/3600, G7443+H7443/60+I7443/3600)</f>
        <v>8.2087364722222222</v>
      </c>
      <c r="L7443">
        <v>18.45</v>
      </c>
      <c r="M7443">
        <v>-32.26</v>
      </c>
      <c r="N7443">
        <v>6.76</v>
      </c>
      <c r="O7443" t="s">
        <v>9341</v>
      </c>
      <c r="P7443">
        <v>7.5220000000000002</v>
      </c>
      <c r="Q7443">
        <v>6.33</v>
      </c>
      <c r="R7443" t="s">
        <v>9341</v>
      </c>
      <c r="S7443" t="s">
        <v>9341</v>
      </c>
      <c r="T7443" t="s">
        <v>9341</v>
      </c>
      <c r="U7443" t="s">
        <v>9403</v>
      </c>
      <c r="V7443" t="str">
        <f>LEFT($U7443,2)</f>
        <v>K0</v>
      </c>
      <c r="W7443" s="3">
        <f>_xlfn.XLOOKUP(V7443,$AC$2:$AC$43,$AD$2:$AD$43,"none")</f>
        <v>0.81</v>
      </c>
      <c r="X7443" s="3">
        <f>IF(ISNUMBER($W7443), 4600 * (1 / (0.92 * $W7443 + 1.7) + 1 / (0.92 * $W7443 + 0.62)),"none")</f>
        <v>5250.7063834266155</v>
      </c>
      <c r="Y7443" s="8">
        <f>IF(ISNUMBER($X7443), _xlfn.XLOOKUP($X7443,Sheet3!$A$2:$A$392,Sheet3!$B$2:$B$392,"none", 1,1), $AF$2)</f>
        <v>1</v>
      </c>
      <c r="Z7443" s="8">
        <f>IF(ISNUMBER($X7443), _xlfn.XLOOKUP($X7443,Sheet3!$A$2:$A$392,Sheet3!$C$2:$C$392,"none", 1,1), $AF$2)</f>
        <v>0.83299999999999996</v>
      </c>
      <c r="AA7443" s="8">
        <f>IF(ISNUMBER($X7443), _xlfn.XLOOKUP($X7443,Sheet3!$A$2:$A$392,Sheet3!$D$2:$D$392,"none", 1,1), $AF$2)</f>
        <v>0.67869999999999997</v>
      </c>
    </row>
    <row r="7444" spans="1:27">
      <c r="A7444">
        <v>3909</v>
      </c>
      <c r="B7444" t="s">
        <v>4212</v>
      </c>
      <c r="C7444" t="s">
        <v>297</v>
      </c>
      <c r="D7444">
        <v>22</v>
      </c>
      <c r="E7444">
        <v>32</v>
      </c>
      <c r="F7444">
        <v>46.9086091872</v>
      </c>
      <c r="G7444">
        <v>15</v>
      </c>
      <c r="H7444">
        <v>51</v>
      </c>
      <c r="I7444">
        <v>47.752380791999997</v>
      </c>
      <c r="J7444">
        <f>(D7444+E7444/60+F7444/3600)*15</f>
        <v>338.19545253827999</v>
      </c>
      <c r="K7444">
        <f>IF(G7444&lt;0, G7444-H7444/60-I7444/3600, G7444+H7444/60+I7444/3600)</f>
        <v>15.86326455022</v>
      </c>
      <c r="L7444">
        <v>20.905000000000001</v>
      </c>
      <c r="M7444">
        <v>17.54</v>
      </c>
      <c r="N7444">
        <v>5.47</v>
      </c>
      <c r="O7444">
        <v>8.69</v>
      </c>
      <c r="P7444">
        <v>7.52</v>
      </c>
      <c r="Q7444">
        <v>6.33</v>
      </c>
      <c r="R7444" t="s">
        <v>9341</v>
      </c>
      <c r="S7444">
        <v>6.008</v>
      </c>
      <c r="T7444" t="s">
        <v>9341</v>
      </c>
      <c r="U7444" t="s">
        <v>104</v>
      </c>
      <c r="V7444" t="str">
        <f>LEFT($U7444,2)</f>
        <v>K0</v>
      </c>
      <c r="W7444" s="3">
        <f>_xlfn.XLOOKUP(V7444,$AC$2:$AC$43,$AD$2:$AD$43,"none")</f>
        <v>0.81</v>
      </c>
      <c r="X7444" s="3">
        <f>IF(ISNUMBER($W7444), 4600 * (1 / (0.92 * $W7444 + 1.7) + 1 / (0.92 * $W7444 + 0.62)),"none")</f>
        <v>5250.7063834266155</v>
      </c>
      <c r="Y7444" s="8">
        <f>IF(ISNUMBER($X7444), _xlfn.XLOOKUP($X7444,Sheet3!$A$2:$A$392,Sheet3!$B$2:$B$392,"none", 1,1), $AF$2)</f>
        <v>1</v>
      </c>
      <c r="Z7444" s="8">
        <f>IF(ISNUMBER($X7444), _xlfn.XLOOKUP($X7444,Sheet3!$A$2:$A$392,Sheet3!$C$2:$C$392,"none", 1,1), $AF$2)</f>
        <v>0.83299999999999996</v>
      </c>
      <c r="AA7444" s="8">
        <f>IF(ISNUMBER($X7444), _xlfn.XLOOKUP($X7444,Sheet3!$A$2:$A$392,Sheet3!$D$2:$D$392,"none", 1,1), $AF$2)</f>
        <v>0.67869999999999997</v>
      </c>
    </row>
    <row r="7445" spans="1:27">
      <c r="A7445">
        <v>3980</v>
      </c>
      <c r="B7445" t="s">
        <v>4283</v>
      </c>
      <c r="C7445" t="s">
        <v>19</v>
      </c>
      <c r="D7445">
        <v>21</v>
      </c>
      <c r="E7445">
        <v>52</v>
      </c>
      <c r="F7445">
        <v>18.183650738400001</v>
      </c>
      <c r="G7445">
        <v>21</v>
      </c>
      <c r="H7445">
        <v>16</v>
      </c>
      <c r="I7445">
        <v>23.383737948</v>
      </c>
      <c r="J7445">
        <f>(D7445+E7445/60+F7445/3600)*15</f>
        <v>328.07576521141004</v>
      </c>
      <c r="K7445">
        <f>IF(G7445&lt;0, G7445-H7445/60-I7445/3600, G7445+H7445/60+I7445/3600)</f>
        <v>21.27316214943</v>
      </c>
      <c r="L7445">
        <v>15.641999999999999</v>
      </c>
      <c r="M7445">
        <v>24.045999999999999</v>
      </c>
      <c r="N7445">
        <v>3.13</v>
      </c>
      <c r="O7445">
        <v>9.67</v>
      </c>
      <c r="P7445">
        <v>8.0299999999999994</v>
      </c>
      <c r="Q7445">
        <v>6.33</v>
      </c>
      <c r="R7445" t="s">
        <v>9341</v>
      </c>
      <c r="S7445">
        <v>4.891</v>
      </c>
      <c r="T7445" t="s">
        <v>9341</v>
      </c>
      <c r="U7445" t="s">
        <v>9396</v>
      </c>
      <c r="V7445" t="str">
        <f>LEFT($U7445,2)</f>
        <v>M4</v>
      </c>
      <c r="W7445" s="3">
        <f>_xlfn.XLOOKUP(V7445,$AC$2:$AC$43,$AD$2:$AD$43,"none")</f>
        <v>1.52</v>
      </c>
      <c r="X7445" s="3">
        <f>IF(ISNUMBER($W7445), 4600 * (1 / (0.92 * $W7445 + 1.7) + 1 / (0.92 * $W7445 + 0.62)),"none")</f>
        <v>3763.6701294642344</v>
      </c>
      <c r="Y7445" s="8">
        <f>IF(ISNUMBER($X7445), _xlfn.XLOOKUP($X7445,Sheet3!$A$2:$A$392,Sheet3!$B$2:$B$392,"none", 1,1), $AF$2)</f>
        <v>1</v>
      </c>
      <c r="Z7445" s="8">
        <f>IF(ISNUMBER($X7445), _xlfn.XLOOKUP($X7445,Sheet3!$A$2:$A$392,Sheet3!$C$2:$C$392,"none", 1,1), $AF$2)</f>
        <v>0.63180000000000003</v>
      </c>
      <c r="AA7445" s="8">
        <f>IF(ISNUMBER($X7445), _xlfn.XLOOKUP($X7445,Sheet3!$A$2:$A$392,Sheet3!$D$2:$D$392,"none", 1,1), $AF$2)</f>
        <v>0.31119999999999998</v>
      </c>
    </row>
    <row r="7446" spans="1:27">
      <c r="A7446">
        <v>4072</v>
      </c>
      <c r="B7446" t="s">
        <v>4375</v>
      </c>
      <c r="C7446" t="s">
        <v>297</v>
      </c>
      <c r="D7446">
        <v>0</v>
      </c>
      <c r="E7446">
        <v>32</v>
      </c>
      <c r="F7446">
        <v>49.086090628800001</v>
      </c>
      <c r="G7446">
        <v>28</v>
      </c>
      <c r="H7446">
        <v>16</v>
      </c>
      <c r="I7446">
        <v>48.867236220000002</v>
      </c>
      <c r="J7446">
        <f>(D7446+E7446/60+F7446/3600)*15</f>
        <v>8.2045253776199996</v>
      </c>
      <c r="K7446">
        <f>IF(G7446&lt;0, G7446-H7446/60-I7446/3600, G7446+H7446/60+I7446/3600)</f>
        <v>28.280240898949998</v>
      </c>
      <c r="L7446">
        <v>-5.4610000000000003</v>
      </c>
      <c r="M7446">
        <v>6.1180000000000003</v>
      </c>
      <c r="N7446">
        <v>6.08</v>
      </c>
      <c r="O7446">
        <v>8.1199999999999992</v>
      </c>
      <c r="P7446">
        <v>7.32</v>
      </c>
      <c r="Q7446">
        <v>6.33</v>
      </c>
      <c r="R7446">
        <v>5.61</v>
      </c>
      <c r="S7446">
        <v>6.032</v>
      </c>
      <c r="T7446">
        <v>5.09</v>
      </c>
      <c r="U7446" t="s">
        <v>9379</v>
      </c>
      <c r="V7446" t="str">
        <f>LEFT($U7446,2)</f>
        <v>G8</v>
      </c>
      <c r="W7446" s="3">
        <f>_xlfn.XLOOKUP(V7446,$AC$2:$AC$43,$AD$2:$AD$43,"none")</f>
        <v>0.74</v>
      </c>
      <c r="X7446" s="3">
        <f>IF(ISNUMBER($W7446), 4600 * (1 / (0.92 * $W7446 + 1.7) + 1 / (0.92 * $W7446 + 0.62)),"none")</f>
        <v>5468.4090187676065</v>
      </c>
      <c r="Y7446" s="8">
        <f>IF(ISNUMBER($X7446), _xlfn.XLOOKUP($X7446,Sheet3!$A$2:$A$392,Sheet3!$B$2:$B$392,"none", 1,1), $AF$2)</f>
        <v>1</v>
      </c>
      <c r="Z7446" s="8">
        <f>IF(ISNUMBER($X7446), _xlfn.XLOOKUP($X7446,Sheet3!$A$2:$A$392,Sheet3!$C$2:$C$392,"none", 1,1), $AF$2)</f>
        <v>0.85409999999999997</v>
      </c>
      <c r="AA7446" s="8">
        <f>IF(ISNUMBER($X7446), _xlfn.XLOOKUP($X7446,Sheet3!$A$2:$A$392,Sheet3!$D$2:$D$392,"none", 1,1), $AF$2)</f>
        <v>0.72770000000000001</v>
      </c>
    </row>
    <row r="7447" spans="1:27">
      <c r="A7447">
        <v>4108</v>
      </c>
      <c r="B7447" t="s">
        <v>4411</v>
      </c>
      <c r="C7447" t="s">
        <v>11</v>
      </c>
      <c r="D7447">
        <v>22</v>
      </c>
      <c r="E7447">
        <v>31</v>
      </c>
      <c r="F7447">
        <v>34.3513897128</v>
      </c>
      <c r="G7447">
        <v>29</v>
      </c>
      <c r="H7447">
        <v>32</v>
      </c>
      <c r="I7447">
        <v>33.935492760000002</v>
      </c>
      <c r="J7447">
        <f>(D7447+E7447/60+F7447/3600)*15</f>
        <v>337.89313079046997</v>
      </c>
      <c r="K7447">
        <f>IF(G7447&lt;0, G7447-H7447/60-I7447/3600, G7447+H7447/60+I7447/3600)</f>
        <v>29.542759859100002</v>
      </c>
      <c r="L7447">
        <v>-29.326000000000001</v>
      </c>
      <c r="M7447">
        <v>-32.335999999999999</v>
      </c>
      <c r="N7447">
        <v>7.83</v>
      </c>
      <c r="O7447">
        <v>6.63</v>
      </c>
      <c r="P7447">
        <v>6.52</v>
      </c>
      <c r="Q7447">
        <v>6.33</v>
      </c>
      <c r="R7447" t="s">
        <v>9341</v>
      </c>
      <c r="S7447">
        <v>6.3010000000000002</v>
      </c>
      <c r="T7447" t="s">
        <v>9341</v>
      </c>
      <c r="U7447" t="s">
        <v>9709</v>
      </c>
      <c r="V7447" t="str">
        <f>LEFT($U7447,2)</f>
        <v>A5</v>
      </c>
      <c r="W7447" s="3">
        <f>_xlfn.XLOOKUP(V7447,$AC$2:$AC$43,$AD$2:$AD$43,"none")</f>
        <v>0.15</v>
      </c>
      <c r="X7447" s="3">
        <f>IF(ISNUMBER($W7447), 4600 * (1 / (0.92 * $W7447 + 1.7) + 1 / (0.92 * $W7447 + 0.62)),"none")</f>
        <v>8571.3219313180252</v>
      </c>
      <c r="Y7447" s="8">
        <f>IF(ISNUMBER($X7447), _xlfn.XLOOKUP($X7447,Sheet3!$A$2:$A$392,Sheet3!$B$2:$B$392,"none", 1,1), $AF$2)</f>
        <v>0.72599999999999998</v>
      </c>
      <c r="Z7447" s="8">
        <f>IF(ISNUMBER($X7447), _xlfn.XLOOKUP($X7447,Sheet3!$A$2:$A$392,Sheet3!$C$2:$C$392,"none", 1,1), $AF$2)</f>
        <v>0.7762</v>
      </c>
      <c r="AA7447" s="8">
        <f>IF(ISNUMBER($X7447), _xlfn.XLOOKUP($X7447,Sheet3!$A$2:$A$392,Sheet3!$D$2:$D$392,"none", 1,1), $AF$2)</f>
        <v>1</v>
      </c>
    </row>
    <row r="7448" spans="1:27">
      <c r="A7448">
        <v>5628</v>
      </c>
      <c r="B7448" t="s">
        <v>5931</v>
      </c>
      <c r="C7448" t="s">
        <v>297</v>
      </c>
      <c r="D7448">
        <v>16</v>
      </c>
      <c r="E7448">
        <v>7</v>
      </c>
      <c r="F7448">
        <v>51.887857250400003</v>
      </c>
      <c r="G7448">
        <v>-24</v>
      </c>
      <c r="H7448">
        <v>27</v>
      </c>
      <c r="I7448">
        <v>44.447463108000001</v>
      </c>
      <c r="J7448">
        <f>(D7448+E7448/60+F7448/3600)*15</f>
        <v>241.96619940520998</v>
      </c>
      <c r="K7448">
        <f>IF(G7448&lt;0, G7448-H7448/60-I7448/3600, G7448+H7448/60+I7448/3600)</f>
        <v>-24.462346517529998</v>
      </c>
      <c r="L7448">
        <v>-11.505000000000001</v>
      </c>
      <c r="M7448">
        <v>-22.364999999999998</v>
      </c>
      <c r="N7448">
        <v>6.26</v>
      </c>
      <c r="O7448">
        <v>5.74</v>
      </c>
      <c r="P7448">
        <v>6.27</v>
      </c>
      <c r="Q7448">
        <v>6.33</v>
      </c>
      <c r="R7448" t="s">
        <v>9341</v>
      </c>
      <c r="S7448">
        <v>6.2969999999999997</v>
      </c>
      <c r="T7448" t="s">
        <v>9341</v>
      </c>
      <c r="U7448" t="s">
        <v>10337</v>
      </c>
      <c r="V7448" t="str">
        <f>LEFT($U7448,2)</f>
        <v>B8</v>
      </c>
      <c r="W7448" s="3">
        <f>_xlfn.XLOOKUP(V7448,$AC$2:$AC$43,$AD$2:$AD$43,"none")</f>
        <v>-0.11</v>
      </c>
      <c r="X7448" s="3">
        <f>IF(ISNUMBER($W7448), 4600 * (1 / (0.92 * $W7448 + 1.7) + 1 / (0.92 * $W7448 + 0.62)),"none")</f>
        <v>11743.77313439976</v>
      </c>
      <c r="Y7448" s="8">
        <f>IF(ISNUMBER($X7448), _xlfn.XLOOKUP($X7448,Sheet3!$A$2:$A$392,Sheet3!$B$2:$B$392,"none", 1,1), $AF$2)</f>
        <v>0.54959999999999998</v>
      </c>
      <c r="Z7448" s="8">
        <f>IF(ISNUMBER($X7448), _xlfn.XLOOKUP($X7448,Sheet3!$A$2:$A$392,Sheet3!$C$2:$C$392,"none", 1,1), $AF$2)</f>
        <v>0.64410000000000001</v>
      </c>
      <c r="AA7448" s="8">
        <f>IF(ISNUMBER($X7448), _xlfn.XLOOKUP($X7448,Sheet3!$A$2:$A$392,Sheet3!$D$2:$D$392,"none", 1,1), $AF$2)</f>
        <v>1</v>
      </c>
    </row>
    <row r="7449" spans="1:27">
      <c r="A7449">
        <v>5759</v>
      </c>
      <c r="B7449" t="s">
        <v>6062</v>
      </c>
      <c r="C7449" t="s">
        <v>297</v>
      </c>
      <c r="D7449">
        <v>18</v>
      </c>
      <c r="E7449">
        <v>7</v>
      </c>
      <c r="F7449">
        <v>11.353503331200001</v>
      </c>
      <c r="G7449">
        <v>-21</v>
      </c>
      <c r="H7449">
        <v>26</v>
      </c>
      <c r="I7449">
        <v>38.167853495999999</v>
      </c>
      <c r="J7449">
        <f>(D7449+E7449/60+F7449/3600)*15</f>
        <v>271.79730626387999</v>
      </c>
      <c r="K7449">
        <f>IF(G7449&lt;0, G7449-H7449/60-I7449/3600, G7449+H7449/60+I7449/3600)</f>
        <v>-21.443935514860001</v>
      </c>
      <c r="L7449">
        <v>0.49199999999999999</v>
      </c>
      <c r="M7449">
        <v>-1.3720000000000001</v>
      </c>
      <c r="N7449">
        <v>0.77</v>
      </c>
      <c r="O7449">
        <v>5.73</v>
      </c>
      <c r="P7449">
        <v>6.45</v>
      </c>
      <c r="Q7449">
        <v>6.33</v>
      </c>
      <c r="R7449">
        <v>6.18</v>
      </c>
      <c r="S7449">
        <v>6.19</v>
      </c>
      <c r="T7449">
        <v>6.03</v>
      </c>
      <c r="U7449" t="s">
        <v>10962</v>
      </c>
      <c r="V7449" t="str">
        <f>LEFT($U7449,2)</f>
        <v>B1</v>
      </c>
      <c r="W7449" s="3">
        <f>_xlfn.XLOOKUP(V7449,$AC$2:$AC$43,$AD$2:$AD$43,"none")</f>
        <v>-0.26</v>
      </c>
      <c r="X7449" s="3">
        <f>IF(ISNUMBER($W7449), 4600 * (1 / (0.92 * $W7449 + 1.7) + 1 / (0.92 * $W7449 + 0.62)),"none")</f>
        <v>15228.791407033788</v>
      </c>
      <c r="Y7449" s="8">
        <f>IF(ISNUMBER($X7449), _xlfn.XLOOKUP($X7449,Sheet3!$A$2:$A$392,Sheet3!$B$2:$B$392,"none", 1,1), $AF$2)</f>
        <v>0.47010000000000002</v>
      </c>
      <c r="Z7449" s="8">
        <f>IF(ISNUMBER($X7449), _xlfn.XLOOKUP($X7449,Sheet3!$A$2:$A$392,Sheet3!$C$2:$C$392,"none", 1,1), $AF$2)</f>
        <v>0.57840000000000003</v>
      </c>
      <c r="AA7449" s="8">
        <f>IF(ISNUMBER($X7449), _xlfn.XLOOKUP($X7449,Sheet3!$A$2:$A$392,Sheet3!$D$2:$D$392,"none", 1,1), $AF$2)</f>
        <v>1</v>
      </c>
    </row>
    <row r="7450" spans="1:27">
      <c r="A7450">
        <v>6810</v>
      </c>
      <c r="B7450" t="s">
        <v>7113</v>
      </c>
      <c r="C7450" t="s">
        <v>12</v>
      </c>
      <c r="D7450">
        <v>17</v>
      </c>
      <c r="E7450">
        <v>40</v>
      </c>
      <c r="F7450">
        <v>37.5596247816</v>
      </c>
      <c r="G7450">
        <v>43</v>
      </c>
      <c r="H7450">
        <v>28</v>
      </c>
      <c r="I7450">
        <v>14.397409919999999</v>
      </c>
      <c r="J7450">
        <f>(D7450+E7450/60+F7450/3600)*15</f>
        <v>265.15649843659003</v>
      </c>
      <c r="K7450">
        <f>IF(G7450&lt;0, G7450-H7450/60-I7450/3600, G7450+H7450/60+I7450/3600)</f>
        <v>43.470665947200004</v>
      </c>
      <c r="L7450">
        <v>54.359000000000002</v>
      </c>
      <c r="M7450">
        <v>56.793999999999997</v>
      </c>
      <c r="N7450">
        <v>7.8</v>
      </c>
      <c r="O7450">
        <v>8.73</v>
      </c>
      <c r="P7450">
        <v>7.52</v>
      </c>
      <c r="Q7450">
        <v>6.33</v>
      </c>
      <c r="R7450" t="s">
        <v>9341</v>
      </c>
      <c r="S7450">
        <v>6.0049999999999999</v>
      </c>
      <c r="T7450" t="s">
        <v>9341</v>
      </c>
      <c r="U7450" t="s">
        <v>106</v>
      </c>
      <c r="V7450" t="str">
        <f>LEFT($U7450,2)</f>
        <v>K2</v>
      </c>
      <c r="W7450" s="3">
        <f>_xlfn.XLOOKUP(V7450,$AC$2:$AC$43,$AD$2:$AD$43,"none")</f>
        <v>0.92</v>
      </c>
      <c r="X7450" s="3">
        <f>IF(ISNUMBER($W7450), 4600 * (1 / (0.92 * $W7450 + 1.7) + 1 / (0.92 * $W7450 + 0.62)),"none")</f>
        <v>4943.4058698702656</v>
      </c>
      <c r="Y7450" s="8">
        <f>IF(ISNUMBER($X7450), _xlfn.XLOOKUP($X7450,Sheet3!$A$2:$A$392,Sheet3!$B$2:$B$392,"none", 1,1), $AF$2)</f>
        <v>1</v>
      </c>
      <c r="Z7450" s="8">
        <f>IF(ISNUMBER($X7450), _xlfn.XLOOKUP($X7450,Sheet3!$A$2:$A$392,Sheet3!$C$2:$C$392,"none", 1,1), $AF$2)</f>
        <v>0.79920000000000002</v>
      </c>
      <c r="AA7450" s="8">
        <f>IF(ISNUMBER($X7450), _xlfn.XLOOKUP($X7450,Sheet3!$A$2:$A$392,Sheet3!$D$2:$D$392,"none", 1,1), $AF$2)</f>
        <v>0.60450000000000004</v>
      </c>
    </row>
    <row r="7451" spans="1:27">
      <c r="A7451">
        <v>6850</v>
      </c>
      <c r="B7451" t="s">
        <v>7153</v>
      </c>
      <c r="C7451" t="s">
        <v>297</v>
      </c>
      <c r="D7451">
        <v>7</v>
      </c>
      <c r="E7451">
        <v>51</v>
      </c>
      <c r="F7451">
        <v>20.338949205599999</v>
      </c>
      <c r="G7451">
        <v>-43</v>
      </c>
      <c r="H7451">
        <v>5</v>
      </c>
      <c r="I7451">
        <v>42.841061916000001</v>
      </c>
      <c r="J7451">
        <f>(D7451+E7451/60+F7451/3600)*15</f>
        <v>117.83474562168999</v>
      </c>
      <c r="K7451">
        <f>IF(G7451&lt;0, G7451-H7451/60-I7451/3600, G7451+H7451/60+I7451/3600)</f>
        <v>-43.095233628310005</v>
      </c>
      <c r="L7451">
        <v>-5.1180000000000003</v>
      </c>
      <c r="M7451">
        <v>5.1970000000000001</v>
      </c>
      <c r="N7451">
        <v>1.98</v>
      </c>
      <c r="O7451">
        <v>5.39</v>
      </c>
      <c r="P7451">
        <v>6.1580000000000004</v>
      </c>
      <c r="Q7451">
        <v>6.33</v>
      </c>
      <c r="R7451" t="s">
        <v>9341</v>
      </c>
      <c r="S7451">
        <v>6.3159999999999998</v>
      </c>
      <c r="T7451" t="s">
        <v>9341</v>
      </c>
      <c r="U7451" t="s">
        <v>10093</v>
      </c>
      <c r="V7451" t="str">
        <f>LEFT($U7451,2)</f>
        <v>B2</v>
      </c>
      <c r="W7451" s="3">
        <f>_xlfn.XLOOKUP(V7451,$AC$2:$AC$43,$AD$2:$AD$43,"none")</f>
        <v>-0.24</v>
      </c>
      <c r="X7451" s="3">
        <f>IF(ISNUMBER($W7451), 4600 * (1 / (0.92 * $W7451 + 1.7) + 1 / (0.92 * $W7451 + 0.62)),"none")</f>
        <v>14632.835167360139</v>
      </c>
      <c r="Y7451" s="8">
        <f>IF(ISNUMBER($X7451), _xlfn.XLOOKUP($X7451,Sheet3!$A$2:$A$392,Sheet3!$B$2:$B$392,"none", 1,1), $AF$2)</f>
        <v>0.47989999999999999</v>
      </c>
      <c r="Z7451" s="8">
        <f>IF(ISNUMBER($X7451), _xlfn.XLOOKUP($X7451,Sheet3!$A$2:$A$392,Sheet3!$C$2:$C$392,"none", 1,1), $AF$2)</f>
        <v>0.58679999999999999</v>
      </c>
      <c r="AA7451" s="8">
        <f>IF(ISNUMBER($X7451), _xlfn.XLOOKUP($X7451,Sheet3!$A$2:$A$392,Sheet3!$D$2:$D$392,"none", 1,1), $AF$2)</f>
        <v>1</v>
      </c>
    </row>
    <row r="7452" spans="1:27">
      <c r="A7452">
        <v>7569</v>
      </c>
      <c r="B7452" t="s">
        <v>7872</v>
      </c>
      <c r="C7452" t="s">
        <v>297</v>
      </c>
      <c r="D7452">
        <v>9</v>
      </c>
      <c r="E7452">
        <v>56</v>
      </c>
      <c r="F7452">
        <v>9.7331422080000003</v>
      </c>
      <c r="G7452">
        <v>-71</v>
      </c>
      <c r="H7452">
        <v>23</v>
      </c>
      <c r="I7452">
        <v>21.479957519999999</v>
      </c>
      <c r="J7452">
        <f>(D7452+E7452/60+F7452/3600)*15</f>
        <v>149.04055475920001</v>
      </c>
      <c r="K7452">
        <f>IF(G7452&lt;0, G7452-H7452/60-I7452/3600, G7452+H7452/60+I7452/3600)</f>
        <v>-71.389299988200008</v>
      </c>
      <c r="L7452">
        <v>-15.343</v>
      </c>
      <c r="M7452">
        <v>3.9489999999999998</v>
      </c>
      <c r="N7452">
        <v>0.67</v>
      </c>
      <c r="O7452">
        <v>5.33</v>
      </c>
      <c r="P7452">
        <v>6.2190000000000003</v>
      </c>
      <c r="Q7452">
        <v>6.33</v>
      </c>
      <c r="R7452" t="s">
        <v>9341</v>
      </c>
      <c r="S7452">
        <v>6.306</v>
      </c>
      <c r="T7452" t="s">
        <v>9341</v>
      </c>
      <c r="U7452" t="s">
        <v>11318</v>
      </c>
      <c r="V7452" t="str">
        <f>LEFT($U7452,2)</f>
        <v>B0</v>
      </c>
      <c r="W7452" s="3">
        <f>_xlfn.XLOOKUP(V7452,$AC$2:$AC$43,$AD$2:$AD$43,"none")</f>
        <v>-0.3</v>
      </c>
      <c r="X7452" s="3">
        <f>IF(ISNUMBER($W7452), 4600 * (1 / (0.92 * $W7452 + 1.7) + 1 / (0.92 * $W7452 + 0.62)),"none")</f>
        <v>16602.430101907499</v>
      </c>
      <c r="Y7452" s="8">
        <f>IF(ISNUMBER($X7452), _xlfn.XLOOKUP($X7452,Sheet3!$A$2:$A$392,Sheet3!$B$2:$B$392,"none", 1,1), $AF$2)</f>
        <v>0.45090000000000002</v>
      </c>
      <c r="Z7452" s="8">
        <f>IF(ISNUMBER($X7452), _xlfn.XLOOKUP($X7452,Sheet3!$A$2:$A$392,Sheet3!$C$2:$C$392,"none", 1,1), $AF$2)</f>
        <v>0.56169999999999998</v>
      </c>
      <c r="AA7452" s="8">
        <f>IF(ISNUMBER($X7452), _xlfn.XLOOKUP($X7452,Sheet3!$A$2:$A$392,Sheet3!$D$2:$D$392,"none", 1,1), $AF$2)</f>
        <v>1</v>
      </c>
    </row>
    <row r="7453" spans="1:27">
      <c r="A7453">
        <v>7603</v>
      </c>
      <c r="B7453" t="s">
        <v>7906</v>
      </c>
      <c r="C7453" t="s">
        <v>19</v>
      </c>
      <c r="D7453">
        <v>11</v>
      </c>
      <c r="E7453">
        <v>12</v>
      </c>
      <c r="F7453">
        <v>3.5397465528000001</v>
      </c>
      <c r="G7453">
        <v>-58</v>
      </c>
      <c r="H7453">
        <v>25</v>
      </c>
      <c r="I7453">
        <v>24.085678619999999</v>
      </c>
      <c r="J7453">
        <f>(D7453+E7453/60+F7453/3600)*15</f>
        <v>168.01474894396998</v>
      </c>
      <c r="K7453">
        <f>IF(G7453&lt;0, G7453-H7453/60-I7453/3600, G7453+H7453/60+I7453/3600)</f>
        <v>-58.423357132949995</v>
      </c>
      <c r="L7453">
        <v>-51.026000000000003</v>
      </c>
      <c r="M7453">
        <v>-1.3540000000000001</v>
      </c>
      <c r="N7453">
        <v>3.69</v>
      </c>
      <c r="O7453" t="s">
        <v>9341</v>
      </c>
      <c r="P7453">
        <v>7.79</v>
      </c>
      <c r="Q7453">
        <v>6.33</v>
      </c>
      <c r="R7453" t="s">
        <v>9341</v>
      </c>
      <c r="S7453">
        <v>4.8239999999999998</v>
      </c>
      <c r="T7453" t="s">
        <v>9341</v>
      </c>
      <c r="U7453" t="s">
        <v>9396</v>
      </c>
      <c r="V7453" t="str">
        <f>LEFT($U7453,2)</f>
        <v>M4</v>
      </c>
      <c r="W7453" s="3">
        <f>_xlfn.XLOOKUP(V7453,$AC$2:$AC$43,$AD$2:$AD$43,"none")</f>
        <v>1.52</v>
      </c>
      <c r="X7453" s="3">
        <f>IF(ISNUMBER($W7453), 4600 * (1 / (0.92 * $W7453 + 1.7) + 1 / (0.92 * $W7453 + 0.62)),"none")</f>
        <v>3763.6701294642344</v>
      </c>
      <c r="Y7453" s="8">
        <f>IF(ISNUMBER($X7453), _xlfn.XLOOKUP($X7453,Sheet3!$A$2:$A$392,Sheet3!$B$2:$B$392,"none", 1,1), $AF$2)</f>
        <v>1</v>
      </c>
      <c r="Z7453" s="8">
        <f>IF(ISNUMBER($X7453), _xlfn.XLOOKUP($X7453,Sheet3!$A$2:$A$392,Sheet3!$C$2:$C$392,"none", 1,1), $AF$2)</f>
        <v>0.63180000000000003</v>
      </c>
      <c r="AA7453" s="8">
        <f>IF(ISNUMBER($X7453), _xlfn.XLOOKUP($X7453,Sheet3!$A$2:$A$392,Sheet3!$D$2:$D$392,"none", 1,1), $AF$2)</f>
        <v>0.31119999999999998</v>
      </c>
    </row>
    <row r="7454" spans="1:27">
      <c r="A7454">
        <v>7750</v>
      </c>
      <c r="B7454" t="s">
        <v>8053</v>
      </c>
      <c r="C7454" t="s">
        <v>297</v>
      </c>
      <c r="D7454">
        <v>0</v>
      </c>
      <c r="E7454">
        <v>9</v>
      </c>
      <c r="F7454">
        <v>52.116186019200001</v>
      </c>
      <c r="G7454">
        <v>-62</v>
      </c>
      <c r="H7454">
        <v>17</v>
      </c>
      <c r="I7454">
        <v>48.458032080000002</v>
      </c>
      <c r="J7454">
        <f>(D7454+E7454/60+F7454/3600)*15</f>
        <v>2.4671507750799999</v>
      </c>
      <c r="K7454">
        <f>IF(G7454&lt;0, G7454-H7454/60-I7454/3600, G7454+H7454/60+I7454/3600)</f>
        <v>-62.296793897800001</v>
      </c>
      <c r="L7454">
        <v>16.239999999999998</v>
      </c>
      <c r="M7454">
        <v>17.646999999999998</v>
      </c>
      <c r="N7454">
        <v>7.39</v>
      </c>
      <c r="O7454" t="s">
        <v>9341</v>
      </c>
      <c r="P7454">
        <v>6.48</v>
      </c>
      <c r="Q7454">
        <v>6.33</v>
      </c>
      <c r="R7454" t="s">
        <v>9341</v>
      </c>
      <c r="S7454">
        <v>6.3220000000000001</v>
      </c>
      <c r="T7454" t="s">
        <v>9341</v>
      </c>
      <c r="U7454" t="s">
        <v>9723</v>
      </c>
      <c r="V7454" t="str">
        <f>LEFT($U7454,2)</f>
        <v>A6</v>
      </c>
      <c r="W7454" s="3">
        <f>_xlfn.XLOOKUP(V7454,$AC$2:$AC$43,$AD$2:$AD$43,"none")</f>
        <v>0.17</v>
      </c>
      <c r="X7454" s="3">
        <f>IF(ISNUMBER($W7454), 4600 * (1 / (0.92 * $W7454 + 1.7) + 1 / (0.92 * $W7454 + 0.62)),"none")</f>
        <v>8402.6952833207943</v>
      </c>
      <c r="Y7454" s="8">
        <f>IF(ISNUMBER($X7454), _xlfn.XLOOKUP($X7454,Sheet3!$A$2:$A$392,Sheet3!$B$2:$B$392,"none", 1,1), $AF$2)</f>
        <v>0.73529999999999995</v>
      </c>
      <c r="Z7454" s="8">
        <f>IF(ISNUMBER($X7454), _xlfn.XLOOKUP($X7454,Sheet3!$A$2:$A$392,Sheet3!$C$2:$C$392,"none", 1,1), $AF$2)</f>
        <v>0.78269999999999995</v>
      </c>
      <c r="AA7454" s="8">
        <f>IF(ISNUMBER($X7454), _xlfn.XLOOKUP($X7454,Sheet3!$A$2:$A$392,Sheet3!$D$2:$D$392,"none", 1,1), $AF$2)</f>
        <v>1</v>
      </c>
    </row>
    <row r="7455" spans="1:27">
      <c r="A7455">
        <v>7751</v>
      </c>
      <c r="B7455" t="s">
        <v>8054</v>
      </c>
      <c r="C7455" t="s">
        <v>313</v>
      </c>
      <c r="D7455">
        <v>0</v>
      </c>
      <c r="E7455">
        <v>9</v>
      </c>
      <c r="F7455">
        <v>2.3930869079999999</v>
      </c>
      <c r="G7455">
        <v>-54</v>
      </c>
      <c r="H7455">
        <v>0</v>
      </c>
      <c r="I7455">
        <v>7.038806868</v>
      </c>
      <c r="J7455">
        <f>(D7455+E7455/60+F7455/3600)*15</f>
        <v>2.2599711954499999</v>
      </c>
      <c r="K7455">
        <f>IF(G7455&lt;0, G7455-H7455/60-I7455/3600, G7455+H7455/60+I7455/3600)</f>
        <v>-54.00195522413</v>
      </c>
      <c r="L7455">
        <v>49.823</v>
      </c>
      <c r="M7455">
        <v>16.094999999999999</v>
      </c>
      <c r="N7455">
        <v>4.95</v>
      </c>
      <c r="O7455" t="s">
        <v>9341</v>
      </c>
      <c r="P7455">
        <v>7.07</v>
      </c>
      <c r="Q7455">
        <v>6.33</v>
      </c>
      <c r="R7455" t="s">
        <v>9341</v>
      </c>
      <c r="S7455">
        <v>6.2590000000000003</v>
      </c>
      <c r="T7455" t="s">
        <v>9341</v>
      </c>
      <c r="U7455" t="s">
        <v>11031</v>
      </c>
      <c r="V7455" t="str">
        <f>LEFT($U7455,2)</f>
        <v>G8</v>
      </c>
      <c r="W7455" s="3">
        <f>_xlfn.XLOOKUP(V7455,$AC$2:$AC$43,$AD$2:$AD$43,"none")</f>
        <v>0.74</v>
      </c>
      <c r="X7455" s="3">
        <f>IF(ISNUMBER($W7455), 4600 * (1 / (0.92 * $W7455 + 1.7) + 1 / (0.92 * $W7455 + 0.62)),"none")</f>
        <v>5468.4090187676065</v>
      </c>
      <c r="Y7455" s="8">
        <f>IF(ISNUMBER($X7455), _xlfn.XLOOKUP($X7455,Sheet3!$A$2:$A$392,Sheet3!$B$2:$B$392,"none", 1,1), $AF$2)</f>
        <v>1</v>
      </c>
      <c r="Z7455" s="8">
        <f>IF(ISNUMBER($X7455), _xlfn.XLOOKUP($X7455,Sheet3!$A$2:$A$392,Sheet3!$C$2:$C$392,"none", 1,1), $AF$2)</f>
        <v>0.85409999999999997</v>
      </c>
      <c r="AA7455" s="8">
        <f>IF(ISNUMBER($X7455), _xlfn.XLOOKUP($X7455,Sheet3!$A$2:$A$392,Sheet3!$D$2:$D$392,"none", 1,1), $AF$2)</f>
        <v>0.72770000000000001</v>
      </c>
    </row>
    <row r="7456" spans="1:27">
      <c r="A7456">
        <v>7823</v>
      </c>
      <c r="B7456" t="s">
        <v>8126</v>
      </c>
      <c r="C7456" t="s">
        <v>297</v>
      </c>
      <c r="D7456">
        <v>12</v>
      </c>
      <c r="E7456">
        <v>27</v>
      </c>
      <c r="F7456">
        <v>28.836229824</v>
      </c>
      <c r="G7456">
        <v>-58</v>
      </c>
      <c r="H7456">
        <v>18</v>
      </c>
      <c r="I7456">
        <v>59.2144677</v>
      </c>
      <c r="J7456">
        <f>(D7456+E7456/60+F7456/3600)*15</f>
        <v>186.8701509576</v>
      </c>
      <c r="K7456">
        <f>IF(G7456&lt;0, G7456-H7456/60-I7456/3600, G7456+H7456/60+I7456/3600)</f>
        <v>-58.316448463249998</v>
      </c>
      <c r="L7456">
        <v>-1.5860000000000001</v>
      </c>
      <c r="M7456">
        <v>12.962999999999999</v>
      </c>
      <c r="N7456">
        <v>3.61</v>
      </c>
      <c r="O7456" t="s">
        <v>9341</v>
      </c>
      <c r="P7456">
        <v>8</v>
      </c>
      <c r="Q7456">
        <v>6.33</v>
      </c>
      <c r="R7456" t="s">
        <v>9341</v>
      </c>
      <c r="S7456">
        <v>5.6859999999999999</v>
      </c>
      <c r="T7456" t="s">
        <v>9341</v>
      </c>
      <c r="U7456" t="s">
        <v>9406</v>
      </c>
      <c r="V7456" t="str">
        <f>LEFT($U7456,2)</f>
        <v>K4</v>
      </c>
      <c r="W7456" s="3">
        <f>_xlfn.XLOOKUP(V7456,$AC$2:$AC$43,$AD$2:$AD$43,"none")</f>
        <v>1</v>
      </c>
      <c r="X7456" s="3">
        <f>IF(ISNUMBER($W7456), 4600 * (1 / (0.92 * $W7456 + 1.7) + 1 / (0.92 * $W7456 + 0.62)),"none")</f>
        <v>4742.7381778526815</v>
      </c>
      <c r="Y7456" s="8">
        <f>IF(ISNUMBER($X7456), _xlfn.XLOOKUP($X7456,Sheet3!$A$2:$A$392,Sheet3!$B$2:$B$392,"none", 1,1), $AF$2)</f>
        <v>1</v>
      </c>
      <c r="Z7456" s="8">
        <f>IF(ISNUMBER($X7456), _xlfn.XLOOKUP($X7456,Sheet3!$A$2:$A$392,Sheet3!$C$2:$C$392,"none", 1,1), $AF$2)</f>
        <v>0.77500000000000002</v>
      </c>
      <c r="AA7456" s="8">
        <f>IF(ISNUMBER($X7456), _xlfn.XLOOKUP($X7456,Sheet3!$A$2:$A$392,Sheet3!$D$2:$D$392,"none", 1,1), $AF$2)</f>
        <v>0.55479999999999996</v>
      </c>
    </row>
    <row r="7457" spans="1:27">
      <c r="A7457">
        <v>7841</v>
      </c>
      <c r="B7457" t="s">
        <v>8144</v>
      </c>
      <c r="C7457" t="s">
        <v>15</v>
      </c>
      <c r="D7457">
        <v>12</v>
      </c>
      <c r="E7457">
        <v>42</v>
      </c>
      <c r="F7457">
        <v>5.0260775712000001</v>
      </c>
      <c r="G7457">
        <v>-69</v>
      </c>
      <c r="H7457">
        <v>24</v>
      </c>
      <c r="I7457">
        <v>27.197699652000001</v>
      </c>
      <c r="J7457">
        <f>(D7457+E7457/60+F7457/3600)*15</f>
        <v>190.52094198987999</v>
      </c>
      <c r="K7457">
        <f>IF(G7457&lt;0, G7457-H7457/60-I7457/3600, G7457+H7457/60+I7457/3600)</f>
        <v>-69.407554916570007</v>
      </c>
      <c r="L7457">
        <v>-4.3440000000000003</v>
      </c>
      <c r="M7457">
        <v>-2.048</v>
      </c>
      <c r="N7457">
        <v>1.07</v>
      </c>
      <c r="O7457">
        <v>7.65</v>
      </c>
      <c r="P7457">
        <v>7.11</v>
      </c>
      <c r="Q7457">
        <v>6.33</v>
      </c>
      <c r="R7457" t="s">
        <v>9341</v>
      </c>
      <c r="S7457">
        <v>6.2309999999999999</v>
      </c>
      <c r="T7457">
        <v>5.4989999999999997</v>
      </c>
      <c r="U7457" t="s">
        <v>11096</v>
      </c>
      <c r="V7457" t="str">
        <f>LEFT($U7457,2)</f>
        <v>F7</v>
      </c>
      <c r="W7457" s="3" t="str">
        <f>_xlfn.XLOOKUP(V7457,$AC$2:$AC$43,$AD$2:$AD$43,"none")</f>
        <v>none</v>
      </c>
      <c r="X7457" s="3" t="str">
        <f>IF(ISNUMBER($W7457), 4600 * (1 / (0.92 * $W7457 + 1.7) + 1 / (0.92 * $W7457 + 0.62)),"none")</f>
        <v>none</v>
      </c>
      <c r="Y7457" s="8">
        <f>IF(ISNUMBER($X7457), _xlfn.XLOOKUP($X7457,Sheet3!$A$2:$A$392,Sheet3!$B$2:$B$392,"none", 1,1), $AF$2)</f>
        <v>0.8</v>
      </c>
      <c r="Z7457" s="8">
        <f>IF(ISNUMBER($X7457), _xlfn.XLOOKUP($X7457,Sheet3!$A$2:$A$392,Sheet3!$C$2:$C$392,"none", 1,1), $AF$2)</f>
        <v>0.8</v>
      </c>
      <c r="AA7457" s="8">
        <f>IF(ISNUMBER($X7457), _xlfn.XLOOKUP($X7457,Sheet3!$A$2:$A$392,Sheet3!$D$2:$D$392,"none", 1,1), $AF$2)</f>
        <v>0.8</v>
      </c>
    </row>
    <row r="7458" spans="1:27">
      <c r="A7458">
        <v>7849</v>
      </c>
      <c r="B7458" t="s">
        <v>8152</v>
      </c>
      <c r="C7458" t="s">
        <v>297</v>
      </c>
      <c r="D7458">
        <v>13</v>
      </c>
      <c r="E7458">
        <v>18</v>
      </c>
      <c r="F7458">
        <v>48.276690770400002</v>
      </c>
      <c r="G7458">
        <v>-79</v>
      </c>
      <c r="H7458">
        <v>58</v>
      </c>
      <c r="I7458">
        <v>33.664284012000003</v>
      </c>
      <c r="J7458">
        <f>(D7458+E7458/60+F7458/3600)*15</f>
        <v>199.70115287821</v>
      </c>
      <c r="K7458">
        <f>IF(G7458&lt;0, G7458-H7458/60-I7458/3600, G7458+H7458/60+I7458/3600)</f>
        <v>-79.976017856669998</v>
      </c>
      <c r="L7458">
        <v>-17.937000000000001</v>
      </c>
      <c r="M7458">
        <v>-23.12</v>
      </c>
      <c r="N7458">
        <v>7.91</v>
      </c>
      <c r="O7458" t="s">
        <v>9341</v>
      </c>
      <c r="P7458">
        <v>6.31</v>
      </c>
      <c r="Q7458">
        <v>6.33</v>
      </c>
      <c r="R7458" t="s">
        <v>9341</v>
      </c>
      <c r="S7458">
        <v>6.3360000000000003</v>
      </c>
      <c r="T7458" t="s">
        <v>9341</v>
      </c>
      <c r="U7458" t="s">
        <v>10936</v>
      </c>
      <c r="V7458" t="str">
        <f>LEFT($U7458,2)</f>
        <v>B9</v>
      </c>
      <c r="W7458" s="3">
        <f>_xlfn.XLOOKUP(V7458,$AC$2:$AC$43,$AD$2:$AD$43,"none")</f>
        <v>-7.0000000000000007E-2</v>
      </c>
      <c r="X7458" s="3">
        <f>IF(ISNUMBER($W7458), 4600 * (1 / (0.92 * $W7458 + 1.7) + 1 / (0.92 * $W7458 + 0.62)),"none")</f>
        <v>11091.761228434079</v>
      </c>
      <c r="Y7458" s="8">
        <f>IF(ISNUMBER($X7458), _xlfn.XLOOKUP($X7458,Sheet3!$A$2:$A$392,Sheet3!$B$2:$B$392,"none", 1,1), $AF$2)</f>
        <v>0.57499999999999996</v>
      </c>
      <c r="Z7458" s="8">
        <f>IF(ISNUMBER($X7458), _xlfn.XLOOKUP($X7458,Sheet3!$A$2:$A$392,Sheet3!$C$2:$C$392,"none", 1,1), $AF$2)</f>
        <v>0.66420000000000001</v>
      </c>
      <c r="AA7458" s="8">
        <f>IF(ISNUMBER($X7458), _xlfn.XLOOKUP($X7458,Sheet3!$A$2:$A$392,Sheet3!$D$2:$D$392,"none", 1,1), $AF$2)</f>
        <v>1</v>
      </c>
    </row>
    <row r="7459" spans="1:27">
      <c r="A7459">
        <v>8425</v>
      </c>
      <c r="B7459" t="s">
        <v>8728</v>
      </c>
      <c r="C7459" t="s">
        <v>12</v>
      </c>
      <c r="D7459">
        <v>16</v>
      </c>
      <c r="E7459">
        <v>17</v>
      </c>
      <c r="F7459">
        <v>20.900314960799999</v>
      </c>
      <c r="G7459">
        <v>-53</v>
      </c>
      <c r="H7459">
        <v>5</v>
      </c>
      <c r="I7459">
        <v>10.975306703999999</v>
      </c>
      <c r="J7459">
        <f>(D7459+E7459/60+F7459/3600)*15</f>
        <v>244.33708464567002</v>
      </c>
      <c r="K7459">
        <f>IF(G7459&lt;0, G7459-H7459/60-I7459/3600, G7459+H7459/60+I7459/3600)</f>
        <v>-53.086382029639999</v>
      </c>
      <c r="L7459">
        <v>-50.834000000000003</v>
      </c>
      <c r="M7459">
        <v>-54.832999999999998</v>
      </c>
      <c r="N7459">
        <v>13.05</v>
      </c>
      <c r="O7459">
        <v>6.74</v>
      </c>
      <c r="P7459">
        <v>6.6</v>
      </c>
      <c r="Q7459">
        <v>6.33</v>
      </c>
      <c r="R7459" t="s">
        <v>9341</v>
      </c>
      <c r="S7459">
        <v>6.2510000000000003</v>
      </c>
      <c r="T7459" t="s">
        <v>9341</v>
      </c>
      <c r="U7459" t="s">
        <v>11478</v>
      </c>
      <c r="V7459" t="str">
        <f>LEFT($U7459,2)</f>
        <v>A7</v>
      </c>
      <c r="W7459" s="3">
        <f>_xlfn.XLOOKUP(V7459,$AC$2:$AC$43,$AD$2:$AD$43,"none")</f>
        <v>0.2</v>
      </c>
      <c r="X7459" s="3">
        <f>IF(ISNUMBER($W7459), 4600 * (1 / (0.92 * $W7459 + 1.7) + 1 / (0.92 * $W7459 + 0.62)),"none")</f>
        <v>8163.0066229362728</v>
      </c>
      <c r="Y7459" s="8">
        <f>IF(ISNUMBER($X7459), _xlfn.XLOOKUP($X7459,Sheet3!$A$2:$A$392,Sheet3!$B$2:$B$392,"none", 1,1), $AF$2)</f>
        <v>0.76519999999999999</v>
      </c>
      <c r="Z7459" s="8">
        <f>IF(ISNUMBER($X7459), _xlfn.XLOOKUP($X7459,Sheet3!$A$2:$A$392,Sheet3!$C$2:$C$392,"none", 1,1), $AF$2)</f>
        <v>0.80349999999999999</v>
      </c>
      <c r="AA7459" s="8">
        <f>IF(ISNUMBER($X7459), _xlfn.XLOOKUP($X7459,Sheet3!$A$2:$A$392,Sheet3!$D$2:$D$392,"none", 1,1), $AF$2)</f>
        <v>1</v>
      </c>
    </row>
    <row r="7460" spans="1:27">
      <c r="A7460">
        <v>8476</v>
      </c>
      <c r="B7460" t="s">
        <v>8779</v>
      </c>
      <c r="C7460" t="s">
        <v>22</v>
      </c>
      <c r="D7460">
        <v>16</v>
      </c>
      <c r="E7460">
        <v>56</v>
      </c>
      <c r="F7460">
        <v>8.8420101599999992</v>
      </c>
      <c r="G7460">
        <v>-50</v>
      </c>
      <c r="H7460">
        <v>40</v>
      </c>
      <c r="I7460">
        <v>29.242895268000002</v>
      </c>
      <c r="J7460">
        <f>(D7460+E7460/60+F7460/3600)*15</f>
        <v>254.03684170900002</v>
      </c>
      <c r="K7460">
        <f>IF(G7460&lt;0, G7460-H7460/60-I7460/3600, G7460+H7460/60+I7460/3600)</f>
        <v>-50.674789693129995</v>
      </c>
      <c r="L7460">
        <v>-9.4030000000000005</v>
      </c>
      <c r="M7460">
        <v>-9.5920000000000005</v>
      </c>
      <c r="N7460">
        <v>3.31</v>
      </c>
      <c r="O7460">
        <v>5.64</v>
      </c>
      <c r="P7460">
        <v>6.31</v>
      </c>
      <c r="Q7460">
        <v>6.33</v>
      </c>
      <c r="R7460" t="s">
        <v>9341</v>
      </c>
      <c r="S7460">
        <v>6.2060000000000004</v>
      </c>
      <c r="T7460" t="s">
        <v>9341</v>
      </c>
      <c r="U7460" t="s">
        <v>11488</v>
      </c>
      <c r="V7460" t="str">
        <f>LEFT($U7460,2)</f>
        <v>B3</v>
      </c>
      <c r="W7460" s="3">
        <f>_xlfn.XLOOKUP(V7460,$AC$2:$AC$43,$AD$2:$AD$43,"none")</f>
        <v>-0.2</v>
      </c>
      <c r="X7460" s="3">
        <f>IF(ISNUMBER($W7460), 4600 * (1 / (0.92 * $W7460 + 1.7) + 1 / (0.92 * $W7460 + 0.62)),"none")</f>
        <v>13584.75950715306</v>
      </c>
      <c r="Y7460" s="8">
        <f>IF(ISNUMBER($X7460), _xlfn.XLOOKUP($X7460,Sheet3!$A$2:$A$392,Sheet3!$B$2:$B$392,"none", 1,1), $AF$2)</f>
        <v>0.50129999999999997</v>
      </c>
      <c r="Z7460" s="8">
        <f>IF(ISNUMBER($X7460), _xlfn.XLOOKUP($X7460,Sheet3!$A$2:$A$392,Sheet3!$C$2:$C$392,"none", 1,1), $AF$2)</f>
        <v>0.60470000000000002</v>
      </c>
      <c r="AA7460" s="8">
        <f>IF(ISNUMBER($X7460), _xlfn.XLOOKUP($X7460,Sheet3!$A$2:$A$392,Sheet3!$D$2:$D$392,"none", 1,1), $AF$2)</f>
        <v>1</v>
      </c>
    </row>
    <row r="7461" spans="1:27">
      <c r="A7461">
        <v>8654</v>
      </c>
      <c r="B7461" t="s">
        <v>8959</v>
      </c>
      <c r="C7461" t="s">
        <v>297</v>
      </c>
      <c r="D7461">
        <v>1</v>
      </c>
      <c r="E7461">
        <v>33</v>
      </c>
      <c r="F7461">
        <v>18.277999999999999</v>
      </c>
      <c r="G7461">
        <v>8</v>
      </c>
      <c r="H7461">
        <v>12</v>
      </c>
      <c r="I7461">
        <v>31.45</v>
      </c>
      <c r="J7461">
        <f>(D7461+E7461/60+F7461/3600)*15</f>
        <v>23.326158333333332</v>
      </c>
      <c r="K7461">
        <f>IF(G7461&lt;0, G7461-H7461/60-I7461/3600, G7461+H7461/60+I7461/3600)</f>
        <v>8.2087361111111097</v>
      </c>
      <c r="L7461">
        <v>16.8</v>
      </c>
      <c r="M7461">
        <v>-32.700000000000003</v>
      </c>
      <c r="N7461" t="s">
        <v>9341</v>
      </c>
      <c r="O7461" t="s">
        <v>9341</v>
      </c>
      <c r="P7461">
        <v>7.54</v>
      </c>
      <c r="Q7461">
        <v>6.33</v>
      </c>
      <c r="R7461" t="s">
        <v>9341</v>
      </c>
      <c r="S7461" t="s">
        <v>9341</v>
      </c>
      <c r="T7461" t="s">
        <v>9341</v>
      </c>
      <c r="U7461" t="s">
        <v>9341</v>
      </c>
      <c r="V7461" t="str">
        <f>LEFT($U7461,2)</f>
        <v>~</v>
      </c>
      <c r="W7461" s="3" t="str">
        <f>_xlfn.XLOOKUP(V7461,$AC$2:$AC$43,$AD$2:$AD$43,"none")</f>
        <v>none</v>
      </c>
      <c r="X7461" s="3" t="str">
        <f>IF(ISNUMBER($W7461), 4600 * (1 / (0.92 * $W7461 + 1.7) + 1 / (0.92 * $W7461 + 0.62)),"none")</f>
        <v>none</v>
      </c>
      <c r="Y7461" s="8">
        <f>IF(ISNUMBER($X7461), _xlfn.XLOOKUP($X7461,Sheet3!$A$2:$A$392,Sheet3!$B$2:$B$392,"none", 1,1), $AF$2)</f>
        <v>0.8</v>
      </c>
      <c r="Z7461" s="8">
        <f>IF(ISNUMBER($X7461), _xlfn.XLOOKUP($X7461,Sheet3!$A$2:$A$392,Sheet3!$C$2:$C$392,"none", 1,1), $AF$2)</f>
        <v>0.8</v>
      </c>
      <c r="AA7461" s="8">
        <f>IF(ISNUMBER($X7461), _xlfn.XLOOKUP($X7461,Sheet3!$A$2:$A$392,Sheet3!$D$2:$D$392,"none", 1,1), $AF$2)</f>
        <v>0.8</v>
      </c>
    </row>
    <row r="7462" spans="1:27">
      <c r="A7462">
        <v>8736</v>
      </c>
      <c r="B7462" t="s">
        <v>9041</v>
      </c>
      <c r="C7462" t="s">
        <v>12</v>
      </c>
      <c r="D7462">
        <v>13</v>
      </c>
      <c r="E7462">
        <v>53</v>
      </c>
      <c r="F7462">
        <v>32.695475000000002</v>
      </c>
      <c r="G7462">
        <v>-35</v>
      </c>
      <c r="H7462">
        <v>39</v>
      </c>
      <c r="I7462">
        <v>50.720559999999999</v>
      </c>
      <c r="J7462">
        <f>(D7462+E7462/60+F7462/3600)*15</f>
        <v>208.38623114583334</v>
      </c>
      <c r="K7462">
        <f>IF(G7462&lt;0, G7462-H7462/60-I7462/3600, G7462+H7462/60+I7462/3600)</f>
        <v>-35.664089044444445</v>
      </c>
      <c r="L7462">
        <v>-85.8</v>
      </c>
      <c r="M7462">
        <v>-21.3</v>
      </c>
      <c r="N7462" t="s">
        <v>9341</v>
      </c>
      <c r="O7462" t="s">
        <v>9341</v>
      </c>
      <c r="P7462">
        <v>6.77</v>
      </c>
      <c r="Q7462">
        <v>6.33</v>
      </c>
      <c r="R7462" t="s">
        <v>9341</v>
      </c>
      <c r="S7462">
        <v>6.1790000000000003</v>
      </c>
      <c r="T7462" t="s">
        <v>9341</v>
      </c>
      <c r="U7462" t="s">
        <v>9341</v>
      </c>
      <c r="V7462" t="str">
        <f>LEFT($U7462,2)</f>
        <v>~</v>
      </c>
      <c r="W7462" s="3" t="str">
        <f>_xlfn.XLOOKUP(V7462,$AC$2:$AC$43,$AD$2:$AD$43,"none")</f>
        <v>none</v>
      </c>
      <c r="X7462" s="3" t="str">
        <f>IF(ISNUMBER($W7462), 4600 * (1 / (0.92 * $W7462 + 1.7) + 1 / (0.92 * $W7462 + 0.62)),"none")</f>
        <v>none</v>
      </c>
      <c r="Y7462" s="8">
        <f>IF(ISNUMBER($X7462), _xlfn.XLOOKUP($X7462,Sheet3!$A$2:$A$392,Sheet3!$B$2:$B$392,"none", 1,1), $AF$2)</f>
        <v>0.8</v>
      </c>
      <c r="Z7462" s="8">
        <f>IF(ISNUMBER($X7462), _xlfn.XLOOKUP($X7462,Sheet3!$A$2:$A$392,Sheet3!$C$2:$C$392,"none", 1,1), $AF$2)</f>
        <v>0.8</v>
      </c>
      <c r="AA7462" s="8">
        <f>IF(ISNUMBER($X7462), _xlfn.XLOOKUP($X7462,Sheet3!$A$2:$A$392,Sheet3!$D$2:$D$392,"none", 1,1), $AF$2)</f>
        <v>0.8</v>
      </c>
    </row>
    <row r="7463" spans="1:27">
      <c r="A7463">
        <v>713</v>
      </c>
      <c r="B7463" t="s">
        <v>1013</v>
      </c>
      <c r="C7463" t="s">
        <v>11</v>
      </c>
      <c r="D7463">
        <v>19</v>
      </c>
      <c r="E7463">
        <v>46</v>
      </c>
      <c r="F7463">
        <v>44.658087432000002</v>
      </c>
      <c r="G7463">
        <v>68</v>
      </c>
      <c r="H7463">
        <v>26</v>
      </c>
      <c r="I7463">
        <v>16.747554443999999</v>
      </c>
      <c r="J7463">
        <f>(D7463+E7463/60+F7463/3600)*15</f>
        <v>296.6860753643</v>
      </c>
      <c r="K7463">
        <f>IF(G7463&lt;0, G7463-H7463/60-I7463/3600, G7463+H7463/60+I7463/3600)</f>
        <v>68.437985431789997</v>
      </c>
      <c r="L7463">
        <v>5.3650000000000002</v>
      </c>
      <c r="M7463">
        <v>-3.0459999999999998</v>
      </c>
      <c r="N7463">
        <v>5.77</v>
      </c>
      <c r="O7463" t="s">
        <v>9341</v>
      </c>
      <c r="P7463">
        <v>6.625</v>
      </c>
      <c r="Q7463">
        <v>6.3310000000000004</v>
      </c>
      <c r="R7463" t="s">
        <v>9341</v>
      </c>
      <c r="S7463">
        <v>6.2690000000000001</v>
      </c>
      <c r="T7463" t="s">
        <v>9341</v>
      </c>
      <c r="U7463" t="s">
        <v>9524</v>
      </c>
      <c r="V7463" t="str">
        <f>LEFT($U7463,2)</f>
        <v>F0</v>
      </c>
      <c r="W7463" s="3">
        <f>_xlfn.XLOOKUP(V7463,$AC$2:$AC$43,$AD$2:$AD$43,"none")</f>
        <v>0.32</v>
      </c>
      <c r="X7463" s="3">
        <f>IF(ISNUMBER($W7463), 4600 * (1 / (0.92 * $W7463 + 1.7) + 1 / (0.92 * $W7463 + 0.62)),"none")</f>
        <v>7337.0792549848238</v>
      </c>
      <c r="Y7463" s="8">
        <f>IF(ISNUMBER($X7463), _xlfn.XLOOKUP($X7463,Sheet3!$A$2:$A$392,Sheet3!$B$2:$B$392,"none", 1,1), $AF$2)</f>
        <v>0.86680000000000001</v>
      </c>
      <c r="Z7463" s="8">
        <f>IF(ISNUMBER($X7463), _xlfn.XLOOKUP($X7463,Sheet3!$A$2:$A$392,Sheet3!$C$2:$C$392,"none", 1,1), $AF$2)</f>
        <v>0.87180000000000002</v>
      </c>
      <c r="AA7463" s="8">
        <f>IF(ISNUMBER($X7463), _xlfn.XLOOKUP($X7463,Sheet3!$A$2:$A$392,Sheet3!$D$2:$D$392,"none", 1,1), $AF$2)</f>
        <v>1</v>
      </c>
    </row>
    <row r="7464" spans="1:27">
      <c r="A7464">
        <v>3087</v>
      </c>
      <c r="B7464" t="s">
        <v>3390</v>
      </c>
      <c r="C7464" t="s">
        <v>297</v>
      </c>
      <c r="D7464">
        <v>8</v>
      </c>
      <c r="E7464">
        <v>27</v>
      </c>
      <c r="F7464">
        <v>16.418113596000001</v>
      </c>
      <c r="G7464">
        <v>-31</v>
      </c>
      <c r="H7464">
        <v>40</v>
      </c>
      <c r="I7464">
        <v>21.849188808000001</v>
      </c>
      <c r="J7464">
        <f>(D7464+E7464/60+F7464/3600)*15</f>
        <v>126.81840880664998</v>
      </c>
      <c r="K7464">
        <f>IF(G7464&lt;0, G7464-H7464/60-I7464/3600, G7464+H7464/60+I7464/3600)</f>
        <v>-31.67273588578</v>
      </c>
      <c r="L7464">
        <v>-22.384</v>
      </c>
      <c r="M7464">
        <v>-4.0990000000000002</v>
      </c>
      <c r="N7464">
        <v>5.15</v>
      </c>
      <c r="O7464" t="s">
        <v>9341</v>
      </c>
      <c r="P7464">
        <v>7.2249999999999996</v>
      </c>
      <c r="Q7464">
        <v>6.3310000000000004</v>
      </c>
      <c r="R7464" t="s">
        <v>9341</v>
      </c>
      <c r="S7464">
        <v>6.09</v>
      </c>
      <c r="T7464" t="s">
        <v>9341</v>
      </c>
      <c r="U7464" t="s">
        <v>9379</v>
      </c>
      <c r="V7464" t="str">
        <f>LEFT($U7464,2)</f>
        <v>G8</v>
      </c>
      <c r="W7464" s="3">
        <f>_xlfn.XLOOKUP(V7464,$AC$2:$AC$43,$AD$2:$AD$43,"none")</f>
        <v>0.74</v>
      </c>
      <c r="X7464" s="3">
        <f>IF(ISNUMBER($W7464), 4600 * (1 / (0.92 * $W7464 + 1.7) + 1 / (0.92 * $W7464 + 0.62)),"none")</f>
        <v>5468.4090187676065</v>
      </c>
      <c r="Y7464" s="8">
        <f>IF(ISNUMBER($X7464), _xlfn.XLOOKUP($X7464,Sheet3!$A$2:$A$392,Sheet3!$B$2:$B$392,"none", 1,1), $AF$2)</f>
        <v>1</v>
      </c>
      <c r="Z7464" s="8">
        <f>IF(ISNUMBER($X7464), _xlfn.XLOOKUP($X7464,Sheet3!$A$2:$A$392,Sheet3!$C$2:$C$392,"none", 1,1), $AF$2)</f>
        <v>0.85409999999999997</v>
      </c>
      <c r="AA7464" s="8">
        <f>IF(ISNUMBER($X7464), _xlfn.XLOOKUP($X7464,Sheet3!$A$2:$A$392,Sheet3!$D$2:$D$392,"none", 1,1), $AF$2)</f>
        <v>0.72770000000000001</v>
      </c>
    </row>
    <row r="7465" spans="1:27">
      <c r="A7465">
        <v>3609</v>
      </c>
      <c r="B7465" t="s">
        <v>3912</v>
      </c>
      <c r="C7465" t="s">
        <v>12</v>
      </c>
      <c r="D7465">
        <v>21</v>
      </c>
      <c r="E7465">
        <v>58</v>
      </c>
      <c r="F7465">
        <v>13.3082947896</v>
      </c>
      <c r="G7465">
        <v>-5</v>
      </c>
      <c r="H7465">
        <v>25</v>
      </c>
      <c r="I7465">
        <v>29.716576788000001</v>
      </c>
      <c r="J7465">
        <f>(D7465+E7465/60+F7465/3600)*15</f>
        <v>329.55545122829</v>
      </c>
      <c r="K7465">
        <f>IF(G7465&lt;0, G7465-H7465/60-I7465/3600, G7465+H7465/60+I7465/3600)</f>
        <v>-5.4249212713300006</v>
      </c>
      <c r="L7465">
        <v>41.332999999999998</v>
      </c>
      <c r="M7465">
        <v>-104.833</v>
      </c>
      <c r="N7465">
        <v>18.55</v>
      </c>
      <c r="O7465" t="s">
        <v>9341</v>
      </c>
      <c r="P7465">
        <v>6.6970000000000001</v>
      </c>
      <c r="Q7465">
        <v>6.3310000000000004</v>
      </c>
      <c r="R7465" t="s">
        <v>9341</v>
      </c>
      <c r="S7465">
        <v>6.242</v>
      </c>
      <c r="T7465" t="s">
        <v>9341</v>
      </c>
      <c r="U7465" t="s">
        <v>9595</v>
      </c>
      <c r="V7465" t="str">
        <f>LEFT($U7465,2)</f>
        <v>F2</v>
      </c>
      <c r="W7465" s="3">
        <f>_xlfn.XLOOKUP(V7465,$AC$2:$AC$43,$AD$2:$AD$43,"none")</f>
        <v>0.35</v>
      </c>
      <c r="X7465" s="3">
        <f>IF(ISNUMBER($W7465), 4600 * (1 / (0.92 * $W7465 + 1.7) + 1 / (0.92 * $W7465 + 0.62)),"none")</f>
        <v>7158.2024482287206</v>
      </c>
      <c r="Y7465" s="8">
        <f>IF(ISNUMBER($X7465), _xlfn.XLOOKUP($X7465,Sheet3!$A$2:$A$392,Sheet3!$B$2:$B$392,"none", 1,1), $AF$2)</f>
        <v>0.89859999999999995</v>
      </c>
      <c r="Z7465" s="8">
        <f>IF(ISNUMBER($X7465), _xlfn.XLOOKUP($X7465,Sheet3!$A$2:$A$392,Sheet3!$C$2:$C$392,"none", 1,1), $AF$2)</f>
        <v>0.89249999999999996</v>
      </c>
      <c r="AA7465" s="8">
        <f>IF(ISNUMBER($X7465), _xlfn.XLOOKUP($X7465,Sheet3!$A$2:$A$392,Sheet3!$D$2:$D$392,"none", 1,1), $AF$2)</f>
        <v>1</v>
      </c>
    </row>
    <row r="7466" spans="1:27">
      <c r="A7466">
        <v>4065</v>
      </c>
      <c r="B7466" t="s">
        <v>4368</v>
      </c>
      <c r="C7466" t="s">
        <v>297</v>
      </c>
      <c r="D7466">
        <v>23</v>
      </c>
      <c r="E7466">
        <v>13</v>
      </c>
      <c r="F7466">
        <v>3.9859623096000001</v>
      </c>
      <c r="G7466">
        <v>29</v>
      </c>
      <c r="H7466">
        <v>26</v>
      </c>
      <c r="I7466">
        <v>29.494400603999999</v>
      </c>
      <c r="J7466">
        <f>(D7466+E7466/60+F7466/3600)*15</f>
        <v>348.26660817628999</v>
      </c>
      <c r="K7466">
        <f>IF(G7466&lt;0, G7466-H7466/60-I7466/3600, G7466+H7466/60+I7466/3600)</f>
        <v>29.441526222389999</v>
      </c>
      <c r="L7466">
        <v>-30.074000000000002</v>
      </c>
      <c r="M7466">
        <v>-39.554000000000002</v>
      </c>
      <c r="N7466">
        <v>8.5500000000000007</v>
      </c>
      <c r="O7466" t="s">
        <v>9341</v>
      </c>
      <c r="P7466">
        <v>7.266</v>
      </c>
      <c r="Q7466">
        <v>6.3310000000000004</v>
      </c>
      <c r="R7466" t="s">
        <v>9341</v>
      </c>
      <c r="S7466">
        <v>6.1050000000000004</v>
      </c>
      <c r="T7466" t="s">
        <v>9341</v>
      </c>
      <c r="U7466" t="s">
        <v>9379</v>
      </c>
      <c r="V7466" t="str">
        <f>LEFT($U7466,2)</f>
        <v>G8</v>
      </c>
      <c r="W7466" s="3">
        <f>_xlfn.XLOOKUP(V7466,$AC$2:$AC$43,$AD$2:$AD$43,"none")</f>
        <v>0.74</v>
      </c>
      <c r="X7466" s="3">
        <f>IF(ISNUMBER($W7466), 4600 * (1 / (0.92 * $W7466 + 1.7) + 1 / (0.92 * $W7466 + 0.62)),"none")</f>
        <v>5468.4090187676065</v>
      </c>
      <c r="Y7466" s="8">
        <f>IF(ISNUMBER($X7466), _xlfn.XLOOKUP($X7466,Sheet3!$A$2:$A$392,Sheet3!$B$2:$B$392,"none", 1,1), $AF$2)</f>
        <v>1</v>
      </c>
      <c r="Z7466" s="8">
        <f>IF(ISNUMBER($X7466), _xlfn.XLOOKUP($X7466,Sheet3!$A$2:$A$392,Sheet3!$C$2:$C$392,"none", 1,1), $AF$2)</f>
        <v>0.85409999999999997</v>
      </c>
      <c r="AA7466" s="8">
        <f>IF(ISNUMBER($X7466), _xlfn.XLOOKUP($X7466,Sheet3!$A$2:$A$392,Sheet3!$D$2:$D$392,"none", 1,1), $AF$2)</f>
        <v>0.72770000000000001</v>
      </c>
    </row>
    <row r="7467" spans="1:27">
      <c r="A7467">
        <v>5769</v>
      </c>
      <c r="B7467" t="s">
        <v>6072</v>
      </c>
      <c r="C7467" t="s">
        <v>16</v>
      </c>
      <c r="D7467">
        <v>18</v>
      </c>
      <c r="E7467">
        <v>45</v>
      </c>
      <c r="F7467">
        <v>18.657291256800001</v>
      </c>
      <c r="G7467">
        <v>-21</v>
      </c>
      <c r="H7467">
        <v>0</v>
      </c>
      <c r="I7467">
        <v>5.8179885120000003</v>
      </c>
      <c r="J7467">
        <f>(D7467+E7467/60+F7467/3600)*15</f>
        <v>281.32773871357</v>
      </c>
      <c r="K7467">
        <f>IF(G7467&lt;0, G7467-H7467/60-I7467/3600, G7467+H7467/60+I7467/3600)</f>
        <v>-21.00161610792</v>
      </c>
      <c r="L7467">
        <v>26.428999999999998</v>
      </c>
      <c r="M7467">
        <v>-30.183</v>
      </c>
      <c r="N7467">
        <v>16.77</v>
      </c>
      <c r="O7467" t="s">
        <v>9341</v>
      </c>
      <c r="P7467">
        <v>6.7960000000000003</v>
      </c>
      <c r="Q7467">
        <v>6.3310000000000004</v>
      </c>
      <c r="R7467" t="s">
        <v>9341</v>
      </c>
      <c r="S7467">
        <v>6.2409999999999997</v>
      </c>
      <c r="T7467" t="s">
        <v>9341</v>
      </c>
      <c r="U7467" t="s">
        <v>10817</v>
      </c>
      <c r="V7467" t="str">
        <f>LEFT($U7467,2)</f>
        <v>F5</v>
      </c>
      <c r="W7467" s="3">
        <f>_xlfn.XLOOKUP(V7467,$AC$2:$AC$43,$AD$2:$AD$43,"none")</f>
        <v>0.45</v>
      </c>
      <c r="X7467" s="3">
        <f>IF(ISNUMBER($W7467), 4600 * (1 / (0.92 * $W7467 + 1.7) + 1 / (0.92 * $W7467 + 0.62)),"none")</f>
        <v>6624.7124722536864</v>
      </c>
      <c r="Y7467" s="8">
        <f>IF(ISNUMBER($X7467), _xlfn.XLOOKUP($X7467,Sheet3!$A$2:$A$392,Sheet3!$B$2:$B$392,"none", 1,1), $AF$2)</f>
        <v>0.99370000000000003</v>
      </c>
      <c r="Z7467" s="8">
        <f>IF(ISNUMBER($X7467), _xlfn.XLOOKUP($X7467,Sheet3!$A$2:$A$392,Sheet3!$C$2:$C$392,"none", 1,1), $AF$2)</f>
        <v>0.9526</v>
      </c>
      <c r="AA7467" s="8">
        <f>IF(ISNUMBER($X7467), _xlfn.XLOOKUP($X7467,Sheet3!$A$2:$A$392,Sheet3!$D$2:$D$392,"none", 1,1), $AF$2)</f>
        <v>1</v>
      </c>
    </row>
    <row r="7468" spans="1:27">
      <c r="A7468">
        <v>5984</v>
      </c>
      <c r="B7468" t="s">
        <v>6287</v>
      </c>
      <c r="C7468" t="s">
        <v>39</v>
      </c>
      <c r="D7468">
        <v>15</v>
      </c>
      <c r="E7468">
        <v>20</v>
      </c>
      <c r="F7468">
        <v>47.020934792600002</v>
      </c>
      <c r="G7468">
        <v>-2</v>
      </c>
      <c r="H7468">
        <v>24</v>
      </c>
      <c r="I7468">
        <v>48.008069298999999</v>
      </c>
      <c r="J7468">
        <f>(D7468+E7468/60+F7468/3600)*15</f>
        <v>230.19592056163583</v>
      </c>
      <c r="K7468">
        <f>IF(G7468&lt;0, G7468-H7468/60-I7468/3600, G7468+H7468/60+I7468/3600)</f>
        <v>-2.4133355748052776</v>
      </c>
      <c r="L7468">
        <v>-260.81900000000002</v>
      </c>
      <c r="M7468">
        <v>-172.203</v>
      </c>
      <c r="N7468">
        <v>27.63</v>
      </c>
      <c r="O7468" t="s">
        <v>9341</v>
      </c>
      <c r="P7468">
        <v>7.42</v>
      </c>
      <c r="Q7468">
        <v>6.3310000000000004</v>
      </c>
      <c r="R7468" t="s">
        <v>9341</v>
      </c>
      <c r="S7468">
        <v>6.0519999999999996</v>
      </c>
      <c r="T7468" t="s">
        <v>9341</v>
      </c>
      <c r="U7468" t="s">
        <v>9371</v>
      </c>
      <c r="V7468" t="str">
        <f>LEFT($U7468,2)</f>
        <v>K2</v>
      </c>
      <c r="W7468" s="3">
        <f>_xlfn.XLOOKUP(V7468,$AC$2:$AC$43,$AD$2:$AD$43,"none")</f>
        <v>0.92</v>
      </c>
      <c r="X7468" s="3">
        <f>IF(ISNUMBER($W7468), 4600 * (1 / (0.92 * $W7468 + 1.7) + 1 / (0.92 * $W7468 + 0.62)),"none")</f>
        <v>4943.4058698702656</v>
      </c>
      <c r="Y7468" s="8">
        <f>IF(ISNUMBER($X7468), _xlfn.XLOOKUP($X7468,Sheet3!$A$2:$A$392,Sheet3!$B$2:$B$392,"none", 1,1), $AF$2)</f>
        <v>1</v>
      </c>
      <c r="Z7468" s="8">
        <f>IF(ISNUMBER($X7468), _xlfn.XLOOKUP($X7468,Sheet3!$A$2:$A$392,Sheet3!$C$2:$C$392,"none", 1,1), $AF$2)</f>
        <v>0.79920000000000002</v>
      </c>
      <c r="AA7468" s="8">
        <f>IF(ISNUMBER($X7468), _xlfn.XLOOKUP($X7468,Sheet3!$A$2:$A$392,Sheet3!$D$2:$D$392,"none", 1,1), $AF$2)</f>
        <v>0.60450000000000004</v>
      </c>
    </row>
    <row r="7469" spans="1:27">
      <c r="A7469">
        <v>7805</v>
      </c>
      <c r="B7469" t="s">
        <v>8108</v>
      </c>
      <c r="C7469" t="s">
        <v>297</v>
      </c>
      <c r="D7469">
        <v>23</v>
      </c>
      <c r="E7469">
        <v>19</v>
      </c>
      <c r="F7469">
        <v>8.6494286712000008</v>
      </c>
      <c r="G7469">
        <v>-79</v>
      </c>
      <c r="H7469">
        <v>28</v>
      </c>
      <c r="I7469">
        <v>20.574041988000001</v>
      </c>
      <c r="J7469">
        <f>(D7469+E7469/60+F7469/3600)*15</f>
        <v>349.78603928613001</v>
      </c>
      <c r="K7469">
        <f>IF(G7469&lt;0, G7469-H7469/60-I7469/3600, G7469+H7469/60+I7469/3600)</f>
        <v>-79.472381678329995</v>
      </c>
      <c r="L7469">
        <v>28.738</v>
      </c>
      <c r="M7469">
        <v>11.788</v>
      </c>
      <c r="N7469">
        <v>6.79</v>
      </c>
      <c r="O7469" t="s">
        <v>9341</v>
      </c>
      <c r="P7469">
        <v>7.2629999999999999</v>
      </c>
      <c r="Q7469">
        <v>6.3310000000000004</v>
      </c>
      <c r="R7469" t="s">
        <v>9341</v>
      </c>
      <c r="S7469">
        <v>6.1070000000000002</v>
      </c>
      <c r="T7469" t="s">
        <v>9341</v>
      </c>
      <c r="U7469" t="s">
        <v>9403</v>
      </c>
      <c r="V7469" t="str">
        <f>LEFT($U7469,2)</f>
        <v>K0</v>
      </c>
      <c r="W7469" s="3">
        <f>_xlfn.XLOOKUP(V7469,$AC$2:$AC$43,$AD$2:$AD$43,"none")</f>
        <v>0.81</v>
      </c>
      <c r="X7469" s="3">
        <f>IF(ISNUMBER($W7469), 4600 * (1 / (0.92 * $W7469 + 1.7) + 1 / (0.92 * $W7469 + 0.62)),"none")</f>
        <v>5250.7063834266155</v>
      </c>
      <c r="Y7469" s="8">
        <f>IF(ISNUMBER($X7469), _xlfn.XLOOKUP($X7469,Sheet3!$A$2:$A$392,Sheet3!$B$2:$B$392,"none", 1,1), $AF$2)</f>
        <v>1</v>
      </c>
      <c r="Z7469" s="8">
        <f>IF(ISNUMBER($X7469), _xlfn.XLOOKUP($X7469,Sheet3!$A$2:$A$392,Sheet3!$C$2:$C$392,"none", 1,1), $AF$2)</f>
        <v>0.83299999999999996</v>
      </c>
      <c r="AA7469" s="8">
        <f>IF(ISNUMBER($X7469), _xlfn.XLOOKUP($X7469,Sheet3!$A$2:$A$392,Sheet3!$D$2:$D$392,"none", 1,1), $AF$2)</f>
        <v>0.67869999999999997</v>
      </c>
    </row>
    <row r="7470" spans="1:27">
      <c r="A7470">
        <v>1391</v>
      </c>
      <c r="B7470" t="s">
        <v>1692</v>
      </c>
      <c r="C7470" t="s">
        <v>12</v>
      </c>
      <c r="D7470">
        <v>13</v>
      </c>
      <c r="E7470">
        <v>22</v>
      </c>
      <c r="F7470">
        <v>3.9227881872000001</v>
      </c>
      <c r="G7470">
        <v>43</v>
      </c>
      <c r="H7470">
        <v>54</v>
      </c>
      <c r="I7470">
        <v>12.126308436</v>
      </c>
      <c r="J7470">
        <f>(D7470+E7470/60+F7470/3600)*15</f>
        <v>200.51634495078</v>
      </c>
      <c r="K7470">
        <f>IF(G7470&lt;0, G7470-H7470/60-I7470/3600, G7470+H7470/60+I7470/3600)</f>
        <v>43.90336841901</v>
      </c>
      <c r="L7470">
        <v>-60.067</v>
      </c>
      <c r="M7470">
        <v>15.852</v>
      </c>
      <c r="N7470">
        <v>7.48</v>
      </c>
      <c r="O7470" t="s">
        <v>9341</v>
      </c>
      <c r="P7470">
        <v>6.585</v>
      </c>
      <c r="Q7470">
        <v>6.3319999999999999</v>
      </c>
      <c r="R7470" t="s">
        <v>9341</v>
      </c>
      <c r="S7470">
        <v>6.2880000000000003</v>
      </c>
      <c r="T7470" t="s">
        <v>9341</v>
      </c>
      <c r="U7470" t="s">
        <v>9885</v>
      </c>
      <c r="V7470" t="str">
        <f>LEFT($U7470,2)</f>
        <v>A7</v>
      </c>
      <c r="W7470" s="3">
        <f>_xlfn.XLOOKUP(V7470,$AC$2:$AC$43,$AD$2:$AD$43,"none")</f>
        <v>0.2</v>
      </c>
      <c r="X7470" s="3">
        <f>IF(ISNUMBER($W7470), 4600 * (1 / (0.92 * $W7470 + 1.7) + 1 / (0.92 * $W7470 + 0.62)),"none")</f>
        <v>8163.0066229362728</v>
      </c>
      <c r="Y7470" s="8">
        <f>IF(ISNUMBER($X7470), _xlfn.XLOOKUP($X7470,Sheet3!$A$2:$A$392,Sheet3!$B$2:$B$392,"none", 1,1), $AF$2)</f>
        <v>0.76519999999999999</v>
      </c>
      <c r="Z7470" s="8">
        <f>IF(ISNUMBER($X7470), _xlfn.XLOOKUP($X7470,Sheet3!$A$2:$A$392,Sheet3!$C$2:$C$392,"none", 1,1), $AF$2)</f>
        <v>0.80349999999999999</v>
      </c>
      <c r="AA7470" s="8">
        <f>IF(ISNUMBER($X7470), _xlfn.XLOOKUP($X7470,Sheet3!$A$2:$A$392,Sheet3!$D$2:$D$392,"none", 1,1), $AF$2)</f>
        <v>1</v>
      </c>
    </row>
    <row r="7471" spans="1:27">
      <c r="A7471">
        <v>3072</v>
      </c>
      <c r="B7471" t="s">
        <v>3375</v>
      </c>
      <c r="C7471" t="s">
        <v>297</v>
      </c>
      <c r="D7471">
        <v>8</v>
      </c>
      <c r="E7471">
        <v>35</v>
      </c>
      <c r="F7471">
        <v>24.955336327200001</v>
      </c>
      <c r="G7471">
        <v>2</v>
      </c>
      <c r="H7471">
        <v>44</v>
      </c>
      <c r="I7471">
        <v>36.429768132</v>
      </c>
      <c r="J7471">
        <f>(D7471+E7471/60+F7471/3600)*15</f>
        <v>128.85398056803001</v>
      </c>
      <c r="K7471">
        <f>IF(G7471&lt;0, G7471-H7471/60-I7471/3600, G7471+H7471/60+I7471/3600)</f>
        <v>2.74345271337</v>
      </c>
      <c r="L7471">
        <v>-2.823</v>
      </c>
      <c r="M7471">
        <v>5.0890000000000004</v>
      </c>
      <c r="N7471">
        <v>4.53</v>
      </c>
      <c r="O7471" t="s">
        <v>9341</v>
      </c>
      <c r="P7471">
        <v>7.3730000000000002</v>
      </c>
      <c r="Q7471">
        <v>6.3319999999999999</v>
      </c>
      <c r="R7471" t="s">
        <v>9341</v>
      </c>
      <c r="S7471">
        <v>6.0789999999999997</v>
      </c>
      <c r="T7471" t="s">
        <v>9341</v>
      </c>
      <c r="U7471" t="s">
        <v>9379</v>
      </c>
      <c r="V7471" t="str">
        <f>LEFT($U7471,2)</f>
        <v>G8</v>
      </c>
      <c r="W7471" s="3">
        <f>_xlfn.XLOOKUP(V7471,$AC$2:$AC$43,$AD$2:$AD$43,"none")</f>
        <v>0.74</v>
      </c>
      <c r="X7471" s="3">
        <f>IF(ISNUMBER($W7471), 4600 * (1 / (0.92 * $W7471 + 1.7) + 1 / (0.92 * $W7471 + 0.62)),"none")</f>
        <v>5468.4090187676065</v>
      </c>
      <c r="Y7471" s="8">
        <f>IF(ISNUMBER($X7471), _xlfn.XLOOKUP($X7471,Sheet3!$A$2:$A$392,Sheet3!$B$2:$B$392,"none", 1,1), $AF$2)</f>
        <v>1</v>
      </c>
      <c r="Z7471" s="8">
        <f>IF(ISNUMBER($X7471), _xlfn.XLOOKUP($X7471,Sheet3!$A$2:$A$392,Sheet3!$C$2:$C$392,"none", 1,1), $AF$2)</f>
        <v>0.85409999999999997</v>
      </c>
      <c r="AA7471" s="8">
        <f>IF(ISNUMBER($X7471), _xlfn.XLOOKUP($X7471,Sheet3!$A$2:$A$392,Sheet3!$D$2:$D$392,"none", 1,1), $AF$2)</f>
        <v>0.72770000000000001</v>
      </c>
    </row>
    <row r="7472" spans="1:27">
      <c r="A7472">
        <v>3265</v>
      </c>
      <c r="B7472" t="s">
        <v>3568</v>
      </c>
      <c r="C7472" t="s">
        <v>313</v>
      </c>
      <c r="D7472">
        <v>22</v>
      </c>
      <c r="E7472">
        <v>49</v>
      </c>
      <c r="F7472">
        <v>59.2228873368</v>
      </c>
      <c r="G7472">
        <v>-32</v>
      </c>
      <c r="H7472">
        <v>48</v>
      </c>
      <c r="I7472">
        <v>19.683288143999999</v>
      </c>
      <c r="J7472">
        <f>(D7472+E7472/60+F7472/3600)*15</f>
        <v>342.49676203057004</v>
      </c>
      <c r="K7472">
        <f>IF(G7472&lt;0, G7472-H7472/60-I7472/3600, G7472+H7472/60+I7472/3600)</f>
        <v>-32.805467580039995</v>
      </c>
      <c r="L7472">
        <v>-34.024000000000001</v>
      </c>
      <c r="M7472">
        <v>-22.538</v>
      </c>
      <c r="N7472">
        <v>14.36</v>
      </c>
      <c r="O7472" t="s">
        <v>9341</v>
      </c>
      <c r="P7472">
        <v>6.6379999999999999</v>
      </c>
      <c r="Q7472">
        <v>6.3319999999999999</v>
      </c>
      <c r="R7472" t="s">
        <v>9341</v>
      </c>
      <c r="S7472">
        <v>6.2770000000000001</v>
      </c>
      <c r="T7472" t="s">
        <v>9341</v>
      </c>
      <c r="U7472" t="s">
        <v>9465</v>
      </c>
      <c r="V7472" t="str">
        <f>LEFT($U7472,2)</f>
        <v>F0</v>
      </c>
      <c r="W7472" s="3">
        <f>_xlfn.XLOOKUP(V7472,$AC$2:$AC$43,$AD$2:$AD$43,"none")</f>
        <v>0.32</v>
      </c>
      <c r="X7472" s="3">
        <f>IF(ISNUMBER($W7472), 4600 * (1 / (0.92 * $W7472 + 1.7) + 1 / (0.92 * $W7472 + 0.62)),"none")</f>
        <v>7337.0792549848238</v>
      </c>
      <c r="Y7472" s="8">
        <f>IF(ISNUMBER($X7472), _xlfn.XLOOKUP($X7472,Sheet3!$A$2:$A$392,Sheet3!$B$2:$B$392,"none", 1,1), $AF$2)</f>
        <v>0.86680000000000001</v>
      </c>
      <c r="Z7472" s="8">
        <f>IF(ISNUMBER($X7472), _xlfn.XLOOKUP($X7472,Sheet3!$A$2:$A$392,Sheet3!$C$2:$C$392,"none", 1,1), $AF$2)</f>
        <v>0.87180000000000002</v>
      </c>
      <c r="AA7472" s="8">
        <f>IF(ISNUMBER($X7472), _xlfn.XLOOKUP($X7472,Sheet3!$A$2:$A$392,Sheet3!$D$2:$D$392,"none", 1,1), $AF$2)</f>
        <v>1</v>
      </c>
    </row>
    <row r="7473" spans="1:27">
      <c r="A7473">
        <v>5920</v>
      </c>
      <c r="B7473" t="s">
        <v>6223</v>
      </c>
      <c r="C7473" t="s">
        <v>12</v>
      </c>
      <c r="D7473">
        <v>16</v>
      </c>
      <c r="E7473">
        <v>39</v>
      </c>
      <c r="F7473">
        <v>39.1296604152</v>
      </c>
      <c r="G7473">
        <v>-9</v>
      </c>
      <c r="H7473">
        <v>33</v>
      </c>
      <c r="I7473">
        <v>16.512558299999998</v>
      </c>
      <c r="J7473">
        <f>(D7473+E7473/60+F7473/3600)*15</f>
        <v>249.91304025172997</v>
      </c>
      <c r="K7473">
        <f>IF(G7473&lt;0, G7473-H7473/60-I7473/3600, G7473+H7473/60+I7473/3600)</f>
        <v>-9.5545868217500001</v>
      </c>
      <c r="L7473">
        <v>11.62</v>
      </c>
      <c r="M7473">
        <v>-146.07599999999999</v>
      </c>
      <c r="N7473">
        <v>23.07</v>
      </c>
      <c r="O7473" t="s">
        <v>9341</v>
      </c>
      <c r="P7473">
        <v>6.7939999999999996</v>
      </c>
      <c r="Q7473">
        <v>6.3319999999999999</v>
      </c>
      <c r="R7473" t="s">
        <v>9341</v>
      </c>
      <c r="S7473">
        <v>6.1959999999999997</v>
      </c>
      <c r="T7473" t="s">
        <v>9341</v>
      </c>
      <c r="U7473" t="s">
        <v>9386</v>
      </c>
      <c r="V7473" t="str">
        <f>LEFT($U7473,2)</f>
        <v>F6</v>
      </c>
      <c r="W7473" s="3" t="str">
        <f>_xlfn.XLOOKUP(V7473,$AC$2:$AC$43,$AD$2:$AD$43,"none")</f>
        <v>none</v>
      </c>
      <c r="X7473" s="3" t="str">
        <f>IF(ISNUMBER($W7473), 4600 * (1 / (0.92 * $W7473 + 1.7) + 1 / (0.92 * $W7473 + 0.62)),"none")</f>
        <v>none</v>
      </c>
      <c r="Y7473" s="8">
        <f>IF(ISNUMBER($X7473), _xlfn.XLOOKUP($X7473,Sheet3!$A$2:$A$392,Sheet3!$B$2:$B$392,"none", 1,1), $AF$2)</f>
        <v>0.8</v>
      </c>
      <c r="Z7473" s="8">
        <f>IF(ISNUMBER($X7473), _xlfn.XLOOKUP($X7473,Sheet3!$A$2:$A$392,Sheet3!$C$2:$C$392,"none", 1,1), $AF$2)</f>
        <v>0.8</v>
      </c>
      <c r="AA7473" s="8">
        <f>IF(ISNUMBER($X7473), _xlfn.XLOOKUP($X7473,Sheet3!$A$2:$A$392,Sheet3!$D$2:$D$392,"none", 1,1), $AF$2)</f>
        <v>0.8</v>
      </c>
    </row>
    <row r="7474" spans="1:27">
      <c r="A7474">
        <v>6043</v>
      </c>
      <c r="B7474" t="s">
        <v>6346</v>
      </c>
      <c r="C7474" t="s">
        <v>16</v>
      </c>
      <c r="D7474">
        <v>17</v>
      </c>
      <c r="E7474">
        <v>51</v>
      </c>
      <c r="F7474">
        <v>59.4448288488</v>
      </c>
      <c r="G7474">
        <v>-1</v>
      </c>
      <c r="H7474">
        <v>14</v>
      </c>
      <c r="I7474">
        <v>12.513908580000001</v>
      </c>
      <c r="J7474">
        <f>(D7474+E7474/60+F7474/3600)*15</f>
        <v>267.99768678687002</v>
      </c>
      <c r="K7474">
        <f>IF(G7474&lt;0, G7474-H7474/60-I7474/3600, G7474+H7474/60+I7474/3600)</f>
        <v>-1.2368094190500001</v>
      </c>
      <c r="L7474">
        <v>-7.3410000000000002</v>
      </c>
      <c r="M7474">
        <v>-0.67200000000000004</v>
      </c>
      <c r="N7474">
        <v>9.08</v>
      </c>
      <c r="O7474" t="s">
        <v>9341</v>
      </c>
      <c r="P7474">
        <v>7.4619999999999997</v>
      </c>
      <c r="Q7474">
        <v>6.3319999999999999</v>
      </c>
      <c r="R7474" t="s">
        <v>9341</v>
      </c>
      <c r="S7474">
        <v>5.9889999999999999</v>
      </c>
      <c r="T7474" t="s">
        <v>9341</v>
      </c>
      <c r="U7474" t="s">
        <v>9403</v>
      </c>
      <c r="V7474" t="str">
        <f>LEFT($U7474,2)</f>
        <v>K0</v>
      </c>
      <c r="W7474" s="3">
        <f>_xlfn.XLOOKUP(V7474,$AC$2:$AC$43,$AD$2:$AD$43,"none")</f>
        <v>0.81</v>
      </c>
      <c r="X7474" s="3">
        <f>IF(ISNUMBER($W7474), 4600 * (1 / (0.92 * $W7474 + 1.7) + 1 / (0.92 * $W7474 + 0.62)),"none")</f>
        <v>5250.7063834266155</v>
      </c>
      <c r="Y7474" s="8">
        <f>IF(ISNUMBER($X7474), _xlfn.XLOOKUP($X7474,Sheet3!$A$2:$A$392,Sheet3!$B$2:$B$392,"none", 1,1), $AF$2)</f>
        <v>1</v>
      </c>
      <c r="Z7474" s="8">
        <f>IF(ISNUMBER($X7474), _xlfn.XLOOKUP($X7474,Sheet3!$A$2:$A$392,Sheet3!$C$2:$C$392,"none", 1,1), $AF$2)</f>
        <v>0.83299999999999996</v>
      </c>
      <c r="AA7474" s="8">
        <f>IF(ISNUMBER($X7474), _xlfn.XLOOKUP($X7474,Sheet3!$A$2:$A$392,Sheet3!$D$2:$D$392,"none", 1,1), $AF$2)</f>
        <v>0.67869999999999997</v>
      </c>
    </row>
    <row r="7475" spans="1:27">
      <c r="A7475">
        <v>6294</v>
      </c>
      <c r="B7475" t="s">
        <v>6597</v>
      </c>
      <c r="C7475" t="s">
        <v>297</v>
      </c>
      <c r="D7475">
        <v>17</v>
      </c>
      <c r="E7475">
        <v>41</v>
      </c>
      <c r="F7475">
        <v>10.9915219632</v>
      </c>
      <c r="G7475">
        <v>15</v>
      </c>
      <c r="H7475">
        <v>10</v>
      </c>
      <c r="I7475">
        <v>42.146678856000001</v>
      </c>
      <c r="J7475">
        <f>(D7475+E7475/60+F7475/3600)*15</f>
        <v>265.29579800818004</v>
      </c>
      <c r="K7475">
        <f>IF(G7475&lt;0, G7475-H7475/60-I7475/3600, G7475+H7475/60+I7475/3600)</f>
        <v>15.178374077459999</v>
      </c>
      <c r="L7475">
        <v>-8.7100000000000009</v>
      </c>
      <c r="M7475">
        <v>-5.2480000000000002</v>
      </c>
      <c r="N7475">
        <v>7.34</v>
      </c>
      <c r="O7475" t="s">
        <v>9341</v>
      </c>
      <c r="P7475">
        <v>6.3620000000000001</v>
      </c>
      <c r="Q7475">
        <v>6.3319999999999999</v>
      </c>
      <c r="R7475" t="s">
        <v>9341</v>
      </c>
      <c r="S7475">
        <v>6.335</v>
      </c>
      <c r="T7475" t="s">
        <v>9341</v>
      </c>
      <c r="U7475" t="s">
        <v>9433</v>
      </c>
      <c r="V7475" t="str">
        <f>LEFT($U7475,2)</f>
        <v>A1</v>
      </c>
      <c r="W7475" s="3">
        <f>_xlfn.XLOOKUP(V7475,$AC$2:$AC$43,$AD$2:$AD$43,"none")</f>
        <v>0.02</v>
      </c>
      <c r="X7475" s="3">
        <f>IF(ISNUMBER($W7475), 4600 * (1 / (0.92 * $W7475 + 1.7) + 1 / (0.92 * $W7475 + 0.62)),"none")</f>
        <v>9882.4225367888994</v>
      </c>
      <c r="Y7475" s="8">
        <f>IF(ISNUMBER($X7475), _xlfn.XLOOKUP($X7475,Sheet3!$A$2:$A$392,Sheet3!$B$2:$B$392,"none", 1,1), $AF$2)</f>
        <v>0.63239999999999996</v>
      </c>
      <c r="Z7475" s="8">
        <f>IF(ISNUMBER($X7475), _xlfn.XLOOKUP($X7475,Sheet3!$A$2:$A$392,Sheet3!$C$2:$C$392,"none", 1,1), $AF$2)</f>
        <v>0.70809999999999995</v>
      </c>
      <c r="AA7475" s="8">
        <f>IF(ISNUMBER($X7475), _xlfn.XLOOKUP($X7475,Sheet3!$A$2:$A$392,Sheet3!$D$2:$D$392,"none", 1,1), $AF$2)</f>
        <v>1</v>
      </c>
    </row>
    <row r="7476" spans="1:27">
      <c r="A7476">
        <v>8363</v>
      </c>
      <c r="B7476" t="s">
        <v>8666</v>
      </c>
      <c r="C7476" t="s">
        <v>297</v>
      </c>
      <c r="D7476">
        <v>15</v>
      </c>
      <c r="E7476">
        <v>12</v>
      </c>
      <c r="F7476">
        <v>31.2031298496</v>
      </c>
      <c r="G7476">
        <v>-48</v>
      </c>
      <c r="H7476">
        <v>13</v>
      </c>
      <c r="I7476">
        <v>8.3762200559999993</v>
      </c>
      <c r="J7476">
        <f>(D7476+E7476/60+F7476/3600)*15</f>
        <v>228.13001304104</v>
      </c>
      <c r="K7476">
        <f>IF(G7476&lt;0, G7476-H7476/60-I7476/3600, G7476+H7476/60+I7476/3600)</f>
        <v>-48.21899339446</v>
      </c>
      <c r="L7476">
        <v>-25.315000000000001</v>
      </c>
      <c r="M7476">
        <v>-41.286000000000001</v>
      </c>
      <c r="N7476">
        <v>6.98</v>
      </c>
      <c r="O7476" t="s">
        <v>9341</v>
      </c>
      <c r="P7476">
        <v>7.4560000000000004</v>
      </c>
      <c r="Q7476">
        <v>6.3319999999999999</v>
      </c>
      <c r="R7476" t="s">
        <v>9341</v>
      </c>
      <c r="S7476">
        <v>6.02</v>
      </c>
      <c r="T7476" t="s">
        <v>9341</v>
      </c>
      <c r="U7476" t="s">
        <v>9371</v>
      </c>
      <c r="V7476" t="str">
        <f>LEFT($U7476,2)</f>
        <v>K2</v>
      </c>
      <c r="W7476" s="3">
        <f>_xlfn.XLOOKUP(V7476,$AC$2:$AC$43,$AD$2:$AD$43,"none")</f>
        <v>0.92</v>
      </c>
      <c r="X7476" s="3">
        <f>IF(ISNUMBER($W7476), 4600 * (1 / (0.92 * $W7476 + 1.7) + 1 / (0.92 * $W7476 + 0.62)),"none")</f>
        <v>4943.4058698702656</v>
      </c>
      <c r="Y7476" s="8">
        <f>IF(ISNUMBER($X7476), _xlfn.XLOOKUP($X7476,Sheet3!$A$2:$A$392,Sheet3!$B$2:$B$392,"none", 1,1), $AF$2)</f>
        <v>1</v>
      </c>
      <c r="Z7476" s="8">
        <f>IF(ISNUMBER($X7476), _xlfn.XLOOKUP($X7476,Sheet3!$A$2:$A$392,Sheet3!$C$2:$C$392,"none", 1,1), $AF$2)</f>
        <v>0.79920000000000002</v>
      </c>
      <c r="AA7476" s="8">
        <f>IF(ISNUMBER($X7476), _xlfn.XLOOKUP($X7476,Sheet3!$A$2:$A$392,Sheet3!$D$2:$D$392,"none", 1,1), $AF$2)</f>
        <v>0.60450000000000004</v>
      </c>
    </row>
    <row r="7477" spans="1:27">
      <c r="A7477">
        <v>224</v>
      </c>
      <c r="B7477" t="s">
        <v>522</v>
      </c>
      <c r="C7477" t="s">
        <v>26</v>
      </c>
      <c r="D7477">
        <v>20</v>
      </c>
      <c r="E7477">
        <v>49</v>
      </c>
      <c r="F7477">
        <v>54.642085711199996</v>
      </c>
      <c r="G7477">
        <v>46</v>
      </c>
      <c r="H7477">
        <v>39</v>
      </c>
      <c r="I7477">
        <v>40.812134724000003</v>
      </c>
      <c r="J7477">
        <f>(D7477+E7477/60+F7477/3600)*15</f>
        <v>312.47767535712995</v>
      </c>
      <c r="K7477">
        <f>IF(G7477&lt;0, G7477-H7477/60-I7477/3600, G7477+H7477/60+I7477/3600)</f>
        <v>46.661336704089997</v>
      </c>
      <c r="L7477">
        <v>5.1130000000000004</v>
      </c>
      <c r="M7477">
        <v>-1.0780000000000001</v>
      </c>
      <c r="N7477">
        <v>2.39</v>
      </c>
      <c r="O7477" t="s">
        <v>9341</v>
      </c>
      <c r="P7477">
        <v>6.2690000000000001</v>
      </c>
      <c r="Q7477">
        <v>6.3330000000000002</v>
      </c>
      <c r="R7477" t="s">
        <v>9341</v>
      </c>
      <c r="S7477">
        <v>6.3259999999999996</v>
      </c>
      <c r="T7477" t="s">
        <v>9341</v>
      </c>
      <c r="U7477" t="s">
        <v>9488</v>
      </c>
      <c r="V7477" t="str">
        <f>LEFT($U7477,2)</f>
        <v>B4</v>
      </c>
      <c r="W7477" s="3">
        <f>_xlfn.XLOOKUP(V7477,$AC$2:$AC$43,$AD$2:$AD$43,"none")</f>
        <v>-0.18</v>
      </c>
      <c r="X7477" s="3">
        <f>IF(ISNUMBER($W7477), 4600 * (1 / (0.92 * $W7477 + 1.7) + 1 / (0.92 * $W7477 + 0.62)),"none")</f>
        <v>13121.153930884579</v>
      </c>
      <c r="Y7477" s="8">
        <f>IF(ISNUMBER($X7477), _xlfn.XLOOKUP($X7477,Sheet3!$A$2:$A$392,Sheet3!$B$2:$B$392,"none", 1,1), $AF$2)</f>
        <v>0.51039999999999996</v>
      </c>
      <c r="Z7477" s="8">
        <f>IF(ISNUMBER($X7477), _xlfn.XLOOKUP($X7477,Sheet3!$A$2:$A$392,Sheet3!$C$2:$C$392,"none", 1,1), $AF$2)</f>
        <v>0.61219999999999997</v>
      </c>
      <c r="AA7477" s="8">
        <f>IF(ISNUMBER($X7477), _xlfn.XLOOKUP($X7477,Sheet3!$A$2:$A$392,Sheet3!$D$2:$D$392,"none", 1,1), $AF$2)</f>
        <v>1</v>
      </c>
    </row>
    <row r="7478" spans="1:27">
      <c r="A7478">
        <v>6170</v>
      </c>
      <c r="B7478" t="s">
        <v>6473</v>
      </c>
      <c r="C7478" t="s">
        <v>297</v>
      </c>
      <c r="D7478">
        <v>17</v>
      </c>
      <c r="E7478">
        <v>11</v>
      </c>
      <c r="F7478">
        <v>45.238864557600003</v>
      </c>
      <c r="G7478">
        <v>7</v>
      </c>
      <c r="H7478">
        <v>53</v>
      </c>
      <c r="I7478">
        <v>41.142590484000003</v>
      </c>
      <c r="J7478">
        <f>(D7478+E7478/60+F7478/3600)*15</f>
        <v>257.93849526898998</v>
      </c>
      <c r="K7478">
        <f>IF(G7478&lt;0, G7478-H7478/60-I7478/3600, G7478+H7478/60+I7478/3600)</f>
        <v>7.8947618306899994</v>
      </c>
      <c r="L7478">
        <v>31.940999999999999</v>
      </c>
      <c r="M7478">
        <v>13.477</v>
      </c>
      <c r="N7478">
        <v>8.83</v>
      </c>
      <c r="O7478" t="s">
        <v>9341</v>
      </c>
      <c r="P7478">
        <v>7.38</v>
      </c>
      <c r="Q7478">
        <v>6.3330000000000002</v>
      </c>
      <c r="R7478" t="s">
        <v>9341</v>
      </c>
      <c r="S7478">
        <v>6.0389999999999997</v>
      </c>
      <c r="T7478" t="s">
        <v>9341</v>
      </c>
      <c r="U7478" t="s">
        <v>9403</v>
      </c>
      <c r="V7478" t="str">
        <f>LEFT($U7478,2)</f>
        <v>K0</v>
      </c>
      <c r="W7478" s="3">
        <f>_xlfn.XLOOKUP(V7478,$AC$2:$AC$43,$AD$2:$AD$43,"none")</f>
        <v>0.81</v>
      </c>
      <c r="X7478" s="3">
        <f>IF(ISNUMBER($W7478), 4600 * (1 / (0.92 * $W7478 + 1.7) + 1 / (0.92 * $W7478 + 0.62)),"none")</f>
        <v>5250.7063834266155</v>
      </c>
      <c r="Y7478" s="8">
        <f>IF(ISNUMBER($X7478), _xlfn.XLOOKUP($X7478,Sheet3!$A$2:$A$392,Sheet3!$B$2:$B$392,"none", 1,1), $AF$2)</f>
        <v>1</v>
      </c>
      <c r="Z7478" s="8">
        <f>IF(ISNUMBER($X7478), _xlfn.XLOOKUP($X7478,Sheet3!$A$2:$A$392,Sheet3!$C$2:$C$392,"none", 1,1), $AF$2)</f>
        <v>0.83299999999999996</v>
      </c>
      <c r="AA7478" s="8">
        <f>IF(ISNUMBER($X7478), _xlfn.XLOOKUP($X7478,Sheet3!$A$2:$A$392,Sheet3!$D$2:$D$392,"none", 1,1), $AF$2)</f>
        <v>0.67869999999999997</v>
      </c>
    </row>
    <row r="7479" spans="1:27">
      <c r="A7479">
        <v>7138</v>
      </c>
      <c r="B7479" t="s">
        <v>7441</v>
      </c>
      <c r="C7479" t="s">
        <v>297</v>
      </c>
      <c r="D7479">
        <v>8</v>
      </c>
      <c r="E7479">
        <v>31</v>
      </c>
      <c r="F7479">
        <v>29.586402532800001</v>
      </c>
      <c r="G7479">
        <v>-54</v>
      </c>
      <c r="H7479">
        <v>23</v>
      </c>
      <c r="I7479">
        <v>38.436442692</v>
      </c>
      <c r="J7479">
        <f>(D7479+E7479/60+F7479/3600)*15</f>
        <v>127.87327667722001</v>
      </c>
      <c r="K7479">
        <f>IF(G7479&lt;0, G7479-H7479/60-I7479/3600, G7479+H7479/60+I7479/3600)</f>
        <v>-54.394010122970002</v>
      </c>
      <c r="L7479">
        <v>15.234</v>
      </c>
      <c r="M7479">
        <v>-43.145000000000003</v>
      </c>
      <c r="N7479">
        <v>6.5</v>
      </c>
      <c r="O7479" t="s">
        <v>9341</v>
      </c>
      <c r="P7479">
        <v>7.641</v>
      </c>
      <c r="Q7479">
        <v>6.3330000000000002</v>
      </c>
      <c r="R7479" t="s">
        <v>9341</v>
      </c>
      <c r="S7479">
        <v>5.9370000000000003</v>
      </c>
      <c r="T7479" t="s">
        <v>9341</v>
      </c>
      <c r="U7479" t="s">
        <v>9389</v>
      </c>
      <c r="V7479" t="str">
        <f>LEFT($U7479,2)</f>
        <v>K3</v>
      </c>
      <c r="W7479" s="3">
        <f>_xlfn.XLOOKUP(V7479,$AC$2:$AC$43,$AD$2:$AD$43,"none")</f>
        <v>0.95</v>
      </c>
      <c r="X7479" s="3">
        <f>IF(ISNUMBER($W7479), 4600 * (1 / (0.92 * $W7479 + 1.7) + 1 / (0.92 * $W7479 + 0.62)),"none")</f>
        <v>4866.084384156673</v>
      </c>
      <c r="Y7479" s="8">
        <f>IF(ISNUMBER($X7479), _xlfn.XLOOKUP($X7479,Sheet3!$A$2:$A$392,Sheet3!$B$2:$B$392,"none", 1,1), $AF$2)</f>
        <v>1</v>
      </c>
      <c r="Z7479" s="8">
        <f>IF(ISNUMBER($X7479), _xlfn.XLOOKUP($X7479,Sheet3!$A$2:$A$392,Sheet3!$C$2:$C$392,"none", 1,1), $AF$2)</f>
        <v>0.78720000000000001</v>
      </c>
      <c r="AA7479" s="8">
        <f>IF(ISNUMBER($X7479), _xlfn.XLOOKUP($X7479,Sheet3!$A$2:$A$392,Sheet3!$D$2:$D$392,"none", 1,1), $AF$2)</f>
        <v>0.57969999999999999</v>
      </c>
    </row>
    <row r="7480" spans="1:27">
      <c r="A7480">
        <v>7928</v>
      </c>
      <c r="B7480" t="s">
        <v>8231</v>
      </c>
      <c r="C7480" t="s">
        <v>297</v>
      </c>
      <c r="D7480">
        <v>22</v>
      </c>
      <c r="E7480">
        <v>49</v>
      </c>
      <c r="F7480">
        <v>17.470536456000001</v>
      </c>
      <c r="G7480">
        <v>-70</v>
      </c>
      <c r="H7480">
        <v>20</v>
      </c>
      <c r="I7480">
        <v>52.744069355999997</v>
      </c>
      <c r="J7480">
        <f>(D7480+E7480/60+F7480/3600)*15</f>
        <v>342.32279390190001</v>
      </c>
      <c r="K7480">
        <f>IF(G7480&lt;0, G7480-H7480/60-I7480/3600, G7480+H7480/60+I7480/3600)</f>
        <v>-70.347984463709992</v>
      </c>
      <c r="L7480">
        <v>12.763999999999999</v>
      </c>
      <c r="M7480">
        <v>32.116</v>
      </c>
      <c r="N7480">
        <v>10.210000000000001</v>
      </c>
      <c r="O7480" t="s">
        <v>9341</v>
      </c>
      <c r="P7480">
        <v>6.423</v>
      </c>
      <c r="Q7480">
        <v>6.3330000000000002</v>
      </c>
      <c r="R7480" t="s">
        <v>9341</v>
      </c>
      <c r="S7480">
        <v>6.3369999999999997</v>
      </c>
      <c r="T7480" t="s">
        <v>9341</v>
      </c>
      <c r="U7480" t="s">
        <v>9352</v>
      </c>
      <c r="V7480" t="str">
        <f>LEFT($U7480,2)</f>
        <v>A2</v>
      </c>
      <c r="W7480" s="3">
        <f>_xlfn.XLOOKUP(V7480,$AC$2:$AC$43,$AD$2:$AD$43,"none")</f>
        <v>0.05</v>
      </c>
      <c r="X7480" s="3">
        <f>IF(ISNUMBER($W7480), 4600 * (1 / (0.92 * $W7480 + 1.7) + 1 / (0.92 * $W7480 + 0.62)),"none")</f>
        <v>9541.5002631497482</v>
      </c>
      <c r="Y7480" s="8">
        <f>IF(ISNUMBER($X7480), _xlfn.XLOOKUP($X7480,Sheet3!$A$2:$A$392,Sheet3!$B$2:$B$392,"none", 1,1), $AF$2)</f>
        <v>0.65039999999999998</v>
      </c>
      <c r="Z7480" s="8">
        <f>IF(ISNUMBER($X7480), _xlfn.XLOOKUP($X7480,Sheet3!$A$2:$A$392,Sheet3!$C$2:$C$392,"none", 1,1), $AF$2)</f>
        <v>0.72150000000000003</v>
      </c>
      <c r="AA7480" s="8">
        <f>IF(ISNUMBER($X7480), _xlfn.XLOOKUP($X7480,Sheet3!$A$2:$A$392,Sheet3!$D$2:$D$392,"none", 1,1), $AF$2)</f>
        <v>1</v>
      </c>
    </row>
    <row r="7481" spans="1:27">
      <c r="A7481">
        <v>8352</v>
      </c>
      <c r="B7481" t="s">
        <v>8655</v>
      </c>
      <c r="C7481" t="s">
        <v>12</v>
      </c>
      <c r="D7481">
        <v>14</v>
      </c>
      <c r="E7481">
        <v>26</v>
      </c>
      <c r="F7481">
        <v>13.443490857600001</v>
      </c>
      <c r="G7481">
        <v>-42</v>
      </c>
      <c r="H7481">
        <v>19</v>
      </c>
      <c r="I7481">
        <v>6.9595020840000004</v>
      </c>
      <c r="J7481">
        <f>(D7481+E7481/60+F7481/3600)*15</f>
        <v>216.55601454524</v>
      </c>
      <c r="K7481">
        <f>IF(G7481&lt;0, G7481-H7481/60-I7481/3600, G7481+H7481/60+I7481/3600)</f>
        <v>-42.318599861690004</v>
      </c>
      <c r="L7481">
        <v>-112.79</v>
      </c>
      <c r="M7481">
        <v>-52.831000000000003</v>
      </c>
      <c r="N7481">
        <v>8.81</v>
      </c>
      <c r="O7481" t="s">
        <v>9341</v>
      </c>
      <c r="P7481">
        <v>7.5640000000000001</v>
      </c>
      <c r="Q7481">
        <v>6.3330000000000002</v>
      </c>
      <c r="R7481" t="s">
        <v>9341</v>
      </c>
      <c r="S7481">
        <v>5.9980000000000002</v>
      </c>
      <c r="T7481" t="s">
        <v>9341</v>
      </c>
      <c r="U7481" t="s">
        <v>9371</v>
      </c>
      <c r="V7481" t="str">
        <f>LEFT($U7481,2)</f>
        <v>K2</v>
      </c>
      <c r="W7481" s="3">
        <f>_xlfn.XLOOKUP(V7481,$AC$2:$AC$43,$AD$2:$AD$43,"none")</f>
        <v>0.92</v>
      </c>
      <c r="X7481" s="3">
        <f>IF(ISNUMBER($W7481), 4600 * (1 / (0.92 * $W7481 + 1.7) + 1 / (0.92 * $W7481 + 0.62)),"none")</f>
        <v>4943.4058698702656</v>
      </c>
      <c r="Y7481" s="8">
        <f>IF(ISNUMBER($X7481), _xlfn.XLOOKUP($X7481,Sheet3!$A$2:$A$392,Sheet3!$B$2:$B$392,"none", 1,1), $AF$2)</f>
        <v>1</v>
      </c>
      <c r="Z7481" s="8">
        <f>IF(ISNUMBER($X7481), _xlfn.XLOOKUP($X7481,Sheet3!$A$2:$A$392,Sheet3!$C$2:$C$392,"none", 1,1), $AF$2)</f>
        <v>0.79920000000000002</v>
      </c>
      <c r="AA7481" s="8">
        <f>IF(ISNUMBER($X7481), _xlfn.XLOOKUP($X7481,Sheet3!$A$2:$A$392,Sheet3!$D$2:$D$392,"none", 1,1), $AF$2)</f>
        <v>0.60450000000000004</v>
      </c>
    </row>
    <row r="7482" spans="1:27">
      <c r="A7482">
        <v>439</v>
      </c>
      <c r="B7482" t="s">
        <v>738</v>
      </c>
      <c r="C7482" t="s">
        <v>24</v>
      </c>
      <c r="D7482">
        <v>20</v>
      </c>
      <c r="E7482">
        <v>43</v>
      </c>
      <c r="F7482">
        <v>13.6836908304</v>
      </c>
      <c r="G7482">
        <v>57</v>
      </c>
      <c r="H7482">
        <v>6</v>
      </c>
      <c r="I7482">
        <v>50.370751800000001</v>
      </c>
      <c r="J7482">
        <f>(D7482+E7482/60+F7482/3600)*15</f>
        <v>310.80701537845999</v>
      </c>
      <c r="K7482">
        <f>IF(G7482&lt;0, G7482-H7482/60-I7482/3600, G7482+H7482/60+I7482/3600)</f>
        <v>57.113991875499998</v>
      </c>
      <c r="L7482">
        <v>-2.5310000000000001</v>
      </c>
      <c r="M7482">
        <v>-4.7880000000000003</v>
      </c>
      <c r="N7482">
        <v>1.1000000000000001</v>
      </c>
      <c r="O7482">
        <v>6.17</v>
      </c>
      <c r="P7482">
        <v>6.5910000000000002</v>
      </c>
      <c r="Q7482">
        <v>6.3339999999999996</v>
      </c>
      <c r="R7482" t="s">
        <v>9341</v>
      </c>
      <c r="S7482">
        <v>6.2409999999999997</v>
      </c>
      <c r="T7482" t="s">
        <v>9341</v>
      </c>
      <c r="U7482" t="s">
        <v>9596</v>
      </c>
      <c r="V7482" t="str">
        <f>LEFT($U7482,2)</f>
        <v>B2</v>
      </c>
      <c r="W7482" s="3">
        <f>_xlfn.XLOOKUP(V7482,$AC$2:$AC$43,$AD$2:$AD$43,"none")</f>
        <v>-0.24</v>
      </c>
      <c r="X7482" s="3">
        <f>IF(ISNUMBER($W7482), 4600 * (1 / (0.92 * $W7482 + 1.7) + 1 / (0.92 * $W7482 + 0.62)),"none")</f>
        <v>14632.835167360139</v>
      </c>
      <c r="Y7482" s="8">
        <f>IF(ISNUMBER($X7482), _xlfn.XLOOKUP($X7482,Sheet3!$A$2:$A$392,Sheet3!$B$2:$B$392,"none", 1,1), $AF$2)</f>
        <v>0.47989999999999999</v>
      </c>
      <c r="Z7482" s="8">
        <f>IF(ISNUMBER($X7482), _xlfn.XLOOKUP($X7482,Sheet3!$A$2:$A$392,Sheet3!$C$2:$C$392,"none", 1,1), $AF$2)</f>
        <v>0.58679999999999999</v>
      </c>
      <c r="AA7482" s="8">
        <f>IF(ISNUMBER($X7482), _xlfn.XLOOKUP($X7482,Sheet3!$A$2:$A$392,Sheet3!$D$2:$D$392,"none", 1,1), $AF$2)</f>
        <v>1</v>
      </c>
    </row>
    <row r="7483" spans="1:27">
      <c r="A7483">
        <v>1628</v>
      </c>
      <c r="B7483" t="s">
        <v>1929</v>
      </c>
      <c r="C7483" t="s">
        <v>297</v>
      </c>
      <c r="D7483">
        <v>4</v>
      </c>
      <c r="E7483">
        <v>5</v>
      </c>
      <c r="F7483">
        <v>46.710516028800001</v>
      </c>
      <c r="G7483">
        <v>-20</v>
      </c>
      <c r="H7483">
        <v>30</v>
      </c>
      <c r="I7483">
        <v>45.223412904</v>
      </c>
      <c r="J7483">
        <f>(D7483+E7483/60+F7483/3600)*15</f>
        <v>61.444627150119999</v>
      </c>
      <c r="K7483">
        <f>IF(G7483&lt;0, G7483-H7483/60-I7483/3600, G7483+H7483/60+I7483/3600)</f>
        <v>-20.512562059139999</v>
      </c>
      <c r="L7483">
        <v>-27.84</v>
      </c>
      <c r="M7483">
        <v>-10.68</v>
      </c>
      <c r="N7483">
        <v>9.09</v>
      </c>
      <c r="O7483" t="s">
        <v>9341</v>
      </c>
      <c r="P7483">
        <v>7.26</v>
      </c>
      <c r="Q7483">
        <v>6.3339999999999996</v>
      </c>
      <c r="R7483" t="s">
        <v>9341</v>
      </c>
      <c r="S7483">
        <v>6.11</v>
      </c>
      <c r="T7483" t="s">
        <v>9341</v>
      </c>
      <c r="U7483" t="s">
        <v>9895</v>
      </c>
      <c r="V7483" t="str">
        <f>LEFT($U7483,2)</f>
        <v>G8</v>
      </c>
      <c r="W7483" s="3">
        <f>_xlfn.XLOOKUP(V7483,$AC$2:$AC$43,$AD$2:$AD$43,"none")</f>
        <v>0.74</v>
      </c>
      <c r="X7483" s="3">
        <f>IF(ISNUMBER($W7483), 4600 * (1 / (0.92 * $W7483 + 1.7) + 1 / (0.92 * $W7483 + 0.62)),"none")</f>
        <v>5468.4090187676065</v>
      </c>
      <c r="Y7483" s="8">
        <f>IF(ISNUMBER($X7483), _xlfn.XLOOKUP($X7483,Sheet3!$A$2:$A$392,Sheet3!$B$2:$B$392,"none", 1,1), $AF$2)</f>
        <v>1</v>
      </c>
      <c r="Z7483" s="8">
        <f>IF(ISNUMBER($X7483), _xlfn.XLOOKUP($X7483,Sheet3!$A$2:$A$392,Sheet3!$C$2:$C$392,"none", 1,1), $AF$2)</f>
        <v>0.85409999999999997</v>
      </c>
      <c r="AA7483" s="8">
        <f>IF(ISNUMBER($X7483), _xlfn.XLOOKUP($X7483,Sheet3!$A$2:$A$392,Sheet3!$D$2:$D$392,"none", 1,1), $AF$2)</f>
        <v>0.72770000000000001</v>
      </c>
    </row>
    <row r="7484" spans="1:27">
      <c r="A7484">
        <v>1964</v>
      </c>
      <c r="B7484" t="s">
        <v>2265</v>
      </c>
      <c r="C7484" t="s">
        <v>11</v>
      </c>
      <c r="D7484">
        <v>5</v>
      </c>
      <c r="E7484">
        <v>23</v>
      </c>
      <c r="F7484">
        <v>31.065590875200002</v>
      </c>
      <c r="G7484">
        <v>5</v>
      </c>
      <c r="H7484">
        <v>19</v>
      </c>
      <c r="I7484">
        <v>23.111389848000002</v>
      </c>
      <c r="J7484">
        <f>(D7484+E7484/60+F7484/3600)*15</f>
        <v>80.879439961980012</v>
      </c>
      <c r="K7484">
        <f>IF(G7484&lt;0, G7484-H7484/60-I7484/3600, G7484+H7484/60+I7484/3600)</f>
        <v>5.3230864971799994</v>
      </c>
      <c r="L7484">
        <v>-29.616</v>
      </c>
      <c r="M7484">
        <v>16.241</v>
      </c>
      <c r="N7484">
        <v>11.57</v>
      </c>
      <c r="O7484" t="s">
        <v>9341</v>
      </c>
      <c r="P7484">
        <v>6.4550000000000001</v>
      </c>
      <c r="Q7484">
        <v>6.3339999999999996</v>
      </c>
      <c r="R7484" t="s">
        <v>9341</v>
      </c>
      <c r="S7484">
        <v>6.3239999999999998</v>
      </c>
      <c r="T7484" t="s">
        <v>9341</v>
      </c>
      <c r="U7484" t="s">
        <v>10058</v>
      </c>
      <c r="V7484" t="str">
        <f>LEFT($U7484,2)</f>
        <v>hA</v>
      </c>
      <c r="W7484" s="3" t="str">
        <f>_xlfn.XLOOKUP(V7484,$AC$2:$AC$43,$AD$2:$AD$43,"none")</f>
        <v>none</v>
      </c>
      <c r="X7484" s="3" t="str">
        <f>IF(ISNUMBER($W7484), 4600 * (1 / (0.92 * $W7484 + 1.7) + 1 / (0.92 * $W7484 + 0.62)),"none")</f>
        <v>none</v>
      </c>
      <c r="Y7484" s="8">
        <f>IF(ISNUMBER($X7484), _xlfn.XLOOKUP($X7484,Sheet3!$A$2:$A$392,Sheet3!$B$2:$B$392,"none", 1,1), $AF$2)</f>
        <v>0.8</v>
      </c>
      <c r="Z7484" s="8">
        <f>IF(ISNUMBER($X7484), _xlfn.XLOOKUP($X7484,Sheet3!$A$2:$A$392,Sheet3!$C$2:$C$392,"none", 1,1), $AF$2)</f>
        <v>0.8</v>
      </c>
      <c r="AA7484" s="8">
        <f>IF(ISNUMBER($X7484), _xlfn.XLOOKUP($X7484,Sheet3!$A$2:$A$392,Sheet3!$D$2:$D$392,"none", 1,1), $AF$2)</f>
        <v>0.8</v>
      </c>
    </row>
    <row r="7485" spans="1:27">
      <c r="A7485">
        <v>2221</v>
      </c>
      <c r="B7485" t="s">
        <v>2522</v>
      </c>
      <c r="C7485" t="s">
        <v>313</v>
      </c>
      <c r="D7485">
        <v>5</v>
      </c>
      <c r="E7485">
        <v>54</v>
      </c>
      <c r="F7485">
        <v>14.0112945864</v>
      </c>
      <c r="G7485">
        <v>-29</v>
      </c>
      <c r="H7485">
        <v>8</v>
      </c>
      <c r="I7485">
        <v>50.177021099999997</v>
      </c>
      <c r="J7485">
        <f>(D7485+E7485/60+F7485/3600)*15</f>
        <v>88.558380394110003</v>
      </c>
      <c r="K7485">
        <f>IF(G7485&lt;0, G7485-H7485/60-I7485/3600, G7485+H7485/60+I7485/3600)</f>
        <v>-29.14727139475</v>
      </c>
      <c r="L7485">
        <v>-13.238</v>
      </c>
      <c r="M7485">
        <v>-18.623000000000001</v>
      </c>
      <c r="N7485">
        <v>18.48</v>
      </c>
      <c r="O7485" t="s">
        <v>9341</v>
      </c>
      <c r="P7485">
        <v>6.7009999999999996</v>
      </c>
      <c r="Q7485">
        <v>6.3339999999999996</v>
      </c>
      <c r="R7485" t="s">
        <v>9341</v>
      </c>
      <c r="S7485">
        <v>6.2539999999999996</v>
      </c>
      <c r="T7485" t="s">
        <v>9341</v>
      </c>
      <c r="U7485" t="s">
        <v>9440</v>
      </c>
      <c r="V7485" t="str">
        <f>LEFT($U7485,2)</f>
        <v>F3</v>
      </c>
      <c r="W7485" s="3" t="str">
        <f>_xlfn.XLOOKUP(V7485,$AC$2:$AC$43,$AD$2:$AD$43,"none")</f>
        <v>none</v>
      </c>
      <c r="X7485" s="3" t="str">
        <f>IF(ISNUMBER($W7485), 4600 * (1 / (0.92 * $W7485 + 1.7) + 1 / (0.92 * $W7485 + 0.62)),"none")</f>
        <v>none</v>
      </c>
      <c r="Y7485" s="8">
        <f>IF(ISNUMBER($X7485), _xlfn.XLOOKUP($X7485,Sheet3!$A$2:$A$392,Sheet3!$B$2:$B$392,"none", 1,1), $AF$2)</f>
        <v>0.8</v>
      </c>
      <c r="Z7485" s="8">
        <f>IF(ISNUMBER($X7485), _xlfn.XLOOKUP($X7485,Sheet3!$A$2:$A$392,Sheet3!$C$2:$C$392,"none", 1,1), $AF$2)</f>
        <v>0.8</v>
      </c>
      <c r="AA7485" s="8">
        <f>IF(ISNUMBER($X7485), _xlfn.XLOOKUP($X7485,Sheet3!$A$2:$A$392,Sheet3!$D$2:$D$392,"none", 1,1), $AF$2)</f>
        <v>0.8</v>
      </c>
    </row>
    <row r="7486" spans="1:27">
      <c r="A7486">
        <v>4893</v>
      </c>
      <c r="B7486" t="s">
        <v>5196</v>
      </c>
      <c r="C7486" t="s">
        <v>297</v>
      </c>
      <c r="D7486">
        <v>12</v>
      </c>
      <c r="E7486">
        <v>38</v>
      </c>
      <c r="F7486">
        <v>4.4154495432000003</v>
      </c>
      <c r="G7486">
        <v>3</v>
      </c>
      <c r="H7486">
        <v>16</v>
      </c>
      <c r="I7486">
        <v>56.799219108000003</v>
      </c>
      <c r="J7486">
        <f>(D7486+E7486/60+F7486/3600)*15</f>
        <v>189.51839770642999</v>
      </c>
      <c r="K7486">
        <f>IF(G7486&lt;0, G7486-H7486/60-I7486/3600, G7486+H7486/60+I7486/3600)</f>
        <v>3.2824442275300001</v>
      </c>
      <c r="L7486">
        <v>-30.193000000000001</v>
      </c>
      <c r="M7486">
        <v>-11.464</v>
      </c>
      <c r="N7486">
        <v>4.62</v>
      </c>
      <c r="O7486" t="s">
        <v>9341</v>
      </c>
      <c r="P7486">
        <v>6.3369999999999997</v>
      </c>
      <c r="Q7486">
        <v>6.3339999999999996</v>
      </c>
      <c r="R7486" t="s">
        <v>9341</v>
      </c>
      <c r="S7486">
        <v>6.3250000000000002</v>
      </c>
      <c r="T7486" t="s">
        <v>9341</v>
      </c>
      <c r="U7486" t="s">
        <v>9394</v>
      </c>
      <c r="V7486" t="str">
        <f>LEFT($U7486,2)</f>
        <v>A0</v>
      </c>
      <c r="W7486" s="3">
        <f>_xlfn.XLOOKUP(V7486,$AC$2:$AC$43,$AD$2:$AD$43,"none")</f>
        <v>-0.01</v>
      </c>
      <c r="X7486" s="3">
        <f>IF(ISNUMBER($W7486), 4600 * (1 / (0.92 * $W7486 + 1.7) + 1 / (0.92 * $W7486 + 0.62)),"none")</f>
        <v>10251.712375722911</v>
      </c>
      <c r="Y7486" s="8">
        <f>IF(ISNUMBER($X7486), _xlfn.XLOOKUP($X7486,Sheet3!$A$2:$A$392,Sheet3!$B$2:$B$392,"none", 1,1), $AF$2)</f>
        <v>0.6109</v>
      </c>
      <c r="Z7486" s="8">
        <f>IF(ISNUMBER($X7486), _xlfn.XLOOKUP($X7486,Sheet3!$A$2:$A$392,Sheet3!$C$2:$C$392,"none", 1,1), $AF$2)</f>
        <v>0.69189999999999996</v>
      </c>
      <c r="AA7486" s="8">
        <f>IF(ISNUMBER($X7486), _xlfn.XLOOKUP($X7486,Sheet3!$A$2:$A$392,Sheet3!$D$2:$D$392,"none", 1,1), $AF$2)</f>
        <v>1</v>
      </c>
    </row>
    <row r="7487" spans="1:27">
      <c r="A7487">
        <v>5801</v>
      </c>
      <c r="B7487" t="s">
        <v>6104</v>
      </c>
      <c r="C7487" t="s">
        <v>297</v>
      </c>
      <c r="D7487">
        <v>17</v>
      </c>
      <c r="E7487">
        <v>24</v>
      </c>
      <c r="F7487">
        <v>37.040614612799999</v>
      </c>
      <c r="G7487">
        <v>-18</v>
      </c>
      <c r="H7487">
        <v>26</v>
      </c>
      <c r="I7487">
        <v>44.744857152000002</v>
      </c>
      <c r="J7487">
        <f>(D7487+E7487/60+F7487/3600)*15</f>
        <v>261.15433589421997</v>
      </c>
      <c r="K7487">
        <f>IF(G7487&lt;0, G7487-H7487/60-I7487/3600, G7487+H7487/60+I7487/3600)</f>
        <v>-18.445762460320001</v>
      </c>
      <c r="L7487">
        <v>13.051</v>
      </c>
      <c r="M7487">
        <v>-7.5069999999999997</v>
      </c>
      <c r="N7487">
        <v>4.75</v>
      </c>
      <c r="O7487" t="s">
        <v>9341</v>
      </c>
      <c r="P7487">
        <v>6.3719999999999999</v>
      </c>
      <c r="Q7487">
        <v>6.3339999999999996</v>
      </c>
      <c r="R7487" t="s">
        <v>9341</v>
      </c>
      <c r="S7487">
        <v>6.3029999999999999</v>
      </c>
      <c r="T7487" t="s">
        <v>9341</v>
      </c>
      <c r="U7487" t="s">
        <v>9437</v>
      </c>
      <c r="V7487" t="str">
        <f>LEFT($U7487,2)</f>
        <v>B8</v>
      </c>
      <c r="W7487" s="3">
        <f>_xlfn.XLOOKUP(V7487,$AC$2:$AC$43,$AD$2:$AD$43,"none")</f>
        <v>-0.11</v>
      </c>
      <c r="X7487" s="3">
        <f>IF(ISNUMBER($W7487), 4600 * (1 / (0.92 * $W7487 + 1.7) + 1 / (0.92 * $W7487 + 0.62)),"none")</f>
        <v>11743.77313439976</v>
      </c>
      <c r="Y7487" s="8">
        <f>IF(ISNUMBER($X7487), _xlfn.XLOOKUP($X7487,Sheet3!$A$2:$A$392,Sheet3!$B$2:$B$392,"none", 1,1), $AF$2)</f>
        <v>0.54959999999999998</v>
      </c>
      <c r="Z7487" s="8">
        <f>IF(ISNUMBER($X7487), _xlfn.XLOOKUP($X7487,Sheet3!$A$2:$A$392,Sheet3!$C$2:$C$392,"none", 1,1), $AF$2)</f>
        <v>0.64410000000000001</v>
      </c>
      <c r="AA7487" s="8">
        <f>IF(ISNUMBER($X7487), _xlfn.XLOOKUP($X7487,Sheet3!$A$2:$A$392,Sheet3!$D$2:$D$392,"none", 1,1), $AF$2)</f>
        <v>1</v>
      </c>
    </row>
    <row r="7488" spans="1:27">
      <c r="A7488">
        <v>1291</v>
      </c>
      <c r="B7488" t="s">
        <v>1592</v>
      </c>
      <c r="C7488" t="s">
        <v>297</v>
      </c>
      <c r="D7488">
        <v>11</v>
      </c>
      <c r="E7488">
        <v>40</v>
      </c>
      <c r="F7488">
        <v>27.430200470399999</v>
      </c>
      <c r="G7488">
        <v>57</v>
      </c>
      <c r="H7488">
        <v>58</v>
      </c>
      <c r="I7488">
        <v>13.458822204000001</v>
      </c>
      <c r="J7488">
        <f>(D7488+E7488/60+F7488/3600)*15</f>
        <v>175.11429250195997</v>
      </c>
      <c r="K7488">
        <f>IF(G7488&lt;0, G7488-H7488/60-I7488/3600, G7488+H7488/60+I7488/3600)</f>
        <v>57.97040522839</v>
      </c>
      <c r="L7488">
        <v>-8.7639999999999993</v>
      </c>
      <c r="M7488">
        <v>13.432</v>
      </c>
      <c r="N7488">
        <v>6.48</v>
      </c>
      <c r="O7488" t="s">
        <v>9341</v>
      </c>
      <c r="P7488">
        <v>6.242</v>
      </c>
      <c r="Q7488">
        <v>6.335</v>
      </c>
      <c r="R7488" t="s">
        <v>9341</v>
      </c>
      <c r="S7488">
        <v>6.335</v>
      </c>
      <c r="T7488" t="s">
        <v>9341</v>
      </c>
      <c r="U7488" t="s">
        <v>9859</v>
      </c>
      <c r="V7488" t="str">
        <f>LEFT($U7488,2)</f>
        <v>B9</v>
      </c>
      <c r="W7488" s="3">
        <f>_xlfn.XLOOKUP(V7488,$AC$2:$AC$43,$AD$2:$AD$43,"none")</f>
        <v>-7.0000000000000007E-2</v>
      </c>
      <c r="X7488" s="3">
        <f>IF(ISNUMBER($W7488), 4600 * (1 / (0.92 * $W7488 + 1.7) + 1 / (0.92 * $W7488 + 0.62)),"none")</f>
        <v>11091.761228434079</v>
      </c>
      <c r="Y7488" s="8">
        <f>IF(ISNUMBER($X7488), _xlfn.XLOOKUP($X7488,Sheet3!$A$2:$A$392,Sheet3!$B$2:$B$392,"none", 1,1), $AF$2)</f>
        <v>0.57499999999999996</v>
      </c>
      <c r="Z7488" s="8">
        <f>IF(ISNUMBER($X7488), _xlfn.XLOOKUP($X7488,Sheet3!$A$2:$A$392,Sheet3!$C$2:$C$392,"none", 1,1), $AF$2)</f>
        <v>0.66420000000000001</v>
      </c>
      <c r="AA7488" s="8">
        <f>IF(ISNUMBER($X7488), _xlfn.XLOOKUP($X7488,Sheet3!$A$2:$A$392,Sheet3!$D$2:$D$392,"none", 1,1), $AF$2)</f>
        <v>1</v>
      </c>
    </row>
    <row r="7489" spans="1:27">
      <c r="A7489">
        <v>2249</v>
      </c>
      <c r="B7489" t="s">
        <v>2550</v>
      </c>
      <c r="C7489" t="s">
        <v>297</v>
      </c>
      <c r="D7489">
        <v>6</v>
      </c>
      <c r="E7489">
        <v>11</v>
      </c>
      <c r="F7489">
        <v>1.7705545008000001</v>
      </c>
      <c r="G7489">
        <v>18</v>
      </c>
      <c r="H7489">
        <v>7</v>
      </c>
      <c r="I7489">
        <v>49.663382771999999</v>
      </c>
      <c r="J7489">
        <f>(D7489+E7489/60+F7489/3600)*15</f>
        <v>92.757377310419997</v>
      </c>
      <c r="K7489">
        <f>IF(G7489&lt;0, G7489-H7489/60-I7489/3600, G7489+H7489/60+I7489/3600)</f>
        <v>18.130462050769999</v>
      </c>
      <c r="L7489">
        <v>0.69699999999999995</v>
      </c>
      <c r="M7489">
        <v>-3.6920000000000002</v>
      </c>
      <c r="N7489">
        <v>1.81</v>
      </c>
      <c r="O7489" t="s">
        <v>9341</v>
      </c>
      <c r="P7489">
        <v>7.7</v>
      </c>
      <c r="Q7489">
        <v>6.335</v>
      </c>
      <c r="R7489" t="s">
        <v>9341</v>
      </c>
      <c r="S7489">
        <v>5.9690000000000003</v>
      </c>
      <c r="T7489" t="s">
        <v>9341</v>
      </c>
      <c r="U7489" t="s">
        <v>9961</v>
      </c>
      <c r="V7489" t="str">
        <f>LEFT($U7489,2)</f>
        <v>K1</v>
      </c>
      <c r="W7489" s="3">
        <f>_xlfn.XLOOKUP(V7489,$AC$2:$AC$43,$AD$2:$AD$43,"none")</f>
        <v>0.86</v>
      </c>
      <c r="X7489" s="3">
        <f>IF(ISNUMBER($W7489), 4600 * (1 / (0.92 * $W7489 + 1.7) + 1 / (0.92 * $W7489 + 0.62)),"none")</f>
        <v>5106.1368670782376</v>
      </c>
      <c r="Y7489" s="8">
        <f>IF(ISNUMBER($X7489), _xlfn.XLOOKUP($X7489,Sheet3!$A$2:$A$392,Sheet3!$B$2:$B$392,"none", 1,1), $AF$2)</f>
        <v>1</v>
      </c>
      <c r="Z7489" s="8">
        <f>IF(ISNUMBER($X7489), _xlfn.XLOOKUP($X7489,Sheet3!$A$2:$A$392,Sheet3!$C$2:$C$392,"none", 1,1), $AF$2)</f>
        <v>0.82210000000000005</v>
      </c>
      <c r="AA7489" s="8">
        <f>IF(ISNUMBER($X7489), _xlfn.XLOOKUP($X7489,Sheet3!$A$2:$A$392,Sheet3!$D$2:$D$392,"none", 1,1), $AF$2)</f>
        <v>0.65410000000000001</v>
      </c>
    </row>
    <row r="7490" spans="1:27">
      <c r="A7490">
        <v>2961</v>
      </c>
      <c r="B7490" t="s">
        <v>3264</v>
      </c>
      <c r="C7490" t="s">
        <v>305</v>
      </c>
      <c r="D7490">
        <v>8</v>
      </c>
      <c r="E7490">
        <v>2</v>
      </c>
      <c r="F7490">
        <v>6.1341341303999997</v>
      </c>
      <c r="G7490">
        <v>-37</v>
      </c>
      <c r="H7490">
        <v>3</v>
      </c>
      <c r="I7490">
        <v>0.16284553199999999</v>
      </c>
      <c r="J7490">
        <f>(D7490+E7490/60+F7490/3600)*15</f>
        <v>120.52555889221</v>
      </c>
      <c r="K7490">
        <f>IF(G7490&lt;0, G7490-H7490/60-I7490/3600, G7490+H7490/60+I7490/3600)</f>
        <v>-37.050045234869998</v>
      </c>
      <c r="L7490">
        <v>3.028</v>
      </c>
      <c r="M7490">
        <v>12.567</v>
      </c>
      <c r="N7490">
        <v>3.5</v>
      </c>
      <c r="O7490" t="s">
        <v>9341</v>
      </c>
      <c r="P7490">
        <v>7.9</v>
      </c>
      <c r="Q7490">
        <v>6.335</v>
      </c>
      <c r="R7490" t="s">
        <v>9341</v>
      </c>
      <c r="S7490">
        <v>5.2539999999999996</v>
      </c>
      <c r="T7490" t="s">
        <v>9341</v>
      </c>
      <c r="U7490" t="s">
        <v>9592</v>
      </c>
      <c r="V7490" t="str">
        <f>LEFT($U7490,2)</f>
        <v>M3</v>
      </c>
      <c r="W7490" s="3">
        <f>_xlfn.XLOOKUP(V7490,$AC$2:$AC$43,$AD$2:$AD$43,"none")</f>
        <v>1.5</v>
      </c>
      <c r="X7490" s="3">
        <f>IF(ISNUMBER($W7490), 4600 * (1 / (0.92 * $W7490 + 1.7) + 1 / (0.92 * $W7490 + 0.62)),"none")</f>
        <v>3793.5064935064934</v>
      </c>
      <c r="Y7490" s="8">
        <f>IF(ISNUMBER($X7490), _xlfn.XLOOKUP($X7490,Sheet3!$A$2:$A$392,Sheet3!$B$2:$B$392,"none", 1,1), $AF$2)</f>
        <v>1</v>
      </c>
      <c r="Z7490" s="8">
        <f>IF(ISNUMBER($X7490), _xlfn.XLOOKUP($X7490,Sheet3!$A$2:$A$392,Sheet3!$C$2:$C$392,"none", 1,1), $AF$2)</f>
        <v>0.63180000000000003</v>
      </c>
      <c r="AA7490" s="8">
        <f>IF(ISNUMBER($X7490), _xlfn.XLOOKUP($X7490,Sheet3!$A$2:$A$392,Sheet3!$D$2:$D$392,"none", 1,1), $AF$2)</f>
        <v>0.31119999999999998</v>
      </c>
    </row>
    <row r="7491" spans="1:27">
      <c r="A7491">
        <v>3272</v>
      </c>
      <c r="B7491" t="s">
        <v>3575</v>
      </c>
      <c r="C7491" t="s">
        <v>297</v>
      </c>
      <c r="D7491">
        <v>23</v>
      </c>
      <c r="E7491">
        <v>28</v>
      </c>
      <c r="F7491">
        <v>0.69329192640000004</v>
      </c>
      <c r="G7491">
        <v>-35</v>
      </c>
      <c r="H7491">
        <v>32</v>
      </c>
      <c r="I7491">
        <v>40.134312420000001</v>
      </c>
      <c r="J7491">
        <f>(D7491+E7491/60+F7491/3600)*15</f>
        <v>352.00288871635996</v>
      </c>
      <c r="K7491">
        <f>IF(G7491&lt;0, G7491-H7491/60-I7491/3600, G7491+H7491/60+I7491/3600)</f>
        <v>-35.54448175345</v>
      </c>
      <c r="L7491">
        <v>4.8179999999999996</v>
      </c>
      <c r="M7491">
        <v>-0.66200000000000003</v>
      </c>
      <c r="N7491">
        <v>6.12</v>
      </c>
      <c r="O7491" t="s">
        <v>9341</v>
      </c>
      <c r="P7491">
        <v>7.5350000000000001</v>
      </c>
      <c r="Q7491">
        <v>6.335</v>
      </c>
      <c r="R7491" t="s">
        <v>9341</v>
      </c>
      <c r="S7491">
        <v>5.9969999999999999</v>
      </c>
      <c r="T7491" t="s">
        <v>9341</v>
      </c>
      <c r="U7491" t="s">
        <v>9371</v>
      </c>
      <c r="V7491" t="str">
        <f>LEFT($U7491,2)</f>
        <v>K2</v>
      </c>
      <c r="W7491" s="3">
        <f>_xlfn.XLOOKUP(V7491,$AC$2:$AC$43,$AD$2:$AD$43,"none")</f>
        <v>0.92</v>
      </c>
      <c r="X7491" s="3">
        <f>IF(ISNUMBER($W7491), 4600 * (1 / (0.92 * $W7491 + 1.7) + 1 / (0.92 * $W7491 + 0.62)),"none")</f>
        <v>4943.4058698702656</v>
      </c>
      <c r="Y7491" s="8">
        <f>IF(ISNUMBER($X7491), _xlfn.XLOOKUP($X7491,Sheet3!$A$2:$A$392,Sheet3!$B$2:$B$392,"none", 1,1), $AF$2)</f>
        <v>1</v>
      </c>
      <c r="Z7491" s="8">
        <f>IF(ISNUMBER($X7491), _xlfn.XLOOKUP($X7491,Sheet3!$A$2:$A$392,Sheet3!$C$2:$C$392,"none", 1,1), $AF$2)</f>
        <v>0.79920000000000002</v>
      </c>
      <c r="AA7491" s="8">
        <f>IF(ISNUMBER($X7491), _xlfn.XLOOKUP($X7491,Sheet3!$A$2:$A$392,Sheet3!$D$2:$D$392,"none", 1,1), $AF$2)</f>
        <v>0.60450000000000004</v>
      </c>
    </row>
    <row r="7492" spans="1:27">
      <c r="A7492">
        <v>3674</v>
      </c>
      <c r="B7492" t="s">
        <v>3977</v>
      </c>
      <c r="C7492" t="s">
        <v>305</v>
      </c>
      <c r="D7492">
        <v>2</v>
      </c>
      <c r="E7492">
        <v>24</v>
      </c>
      <c r="F7492">
        <v>58.388861234399997</v>
      </c>
      <c r="G7492">
        <v>-2</v>
      </c>
      <c r="H7492">
        <v>46</v>
      </c>
      <c r="I7492">
        <v>48.101665764000003</v>
      </c>
      <c r="J7492">
        <f>(D7492+E7492/60+F7492/3600)*15</f>
        <v>36.243286921809997</v>
      </c>
      <c r="K7492">
        <f>IF(G7492&lt;0, G7492-H7492/60-I7492/3600, G7492+H7492/60+I7492/3600)</f>
        <v>-2.7800282404900001</v>
      </c>
      <c r="L7492">
        <v>3.5550000000000002</v>
      </c>
      <c r="M7492">
        <v>-7.3659999999999997</v>
      </c>
      <c r="N7492">
        <v>4.79</v>
      </c>
      <c r="O7492" t="s">
        <v>9341</v>
      </c>
      <c r="P7492">
        <v>6.3220000000000001</v>
      </c>
      <c r="Q7492">
        <v>6.335</v>
      </c>
      <c r="R7492" t="s">
        <v>9341</v>
      </c>
      <c r="S7492">
        <v>6.3280000000000003</v>
      </c>
      <c r="T7492" t="s">
        <v>9341</v>
      </c>
      <c r="U7492" t="s">
        <v>10516</v>
      </c>
      <c r="V7492" t="str">
        <f>LEFT($U7492,2)</f>
        <v>B9</v>
      </c>
      <c r="W7492" s="3">
        <f>_xlfn.XLOOKUP(V7492,$AC$2:$AC$43,$AD$2:$AD$43,"none")</f>
        <v>-7.0000000000000007E-2</v>
      </c>
      <c r="X7492" s="3">
        <f>IF(ISNUMBER($W7492), 4600 * (1 / (0.92 * $W7492 + 1.7) + 1 / (0.92 * $W7492 + 0.62)),"none")</f>
        <v>11091.761228434079</v>
      </c>
      <c r="Y7492" s="8">
        <f>IF(ISNUMBER($X7492), _xlfn.XLOOKUP($X7492,Sheet3!$A$2:$A$392,Sheet3!$B$2:$B$392,"none", 1,1), $AF$2)</f>
        <v>0.57499999999999996</v>
      </c>
      <c r="Z7492" s="8">
        <f>IF(ISNUMBER($X7492), _xlfn.XLOOKUP($X7492,Sheet3!$A$2:$A$392,Sheet3!$C$2:$C$392,"none", 1,1), $AF$2)</f>
        <v>0.66420000000000001</v>
      </c>
      <c r="AA7492" s="8">
        <f>IF(ISNUMBER($X7492), _xlfn.XLOOKUP($X7492,Sheet3!$A$2:$A$392,Sheet3!$D$2:$D$392,"none", 1,1), $AF$2)</f>
        <v>1</v>
      </c>
    </row>
    <row r="7493" spans="1:27">
      <c r="A7493">
        <v>4115</v>
      </c>
      <c r="B7493" t="s">
        <v>4418</v>
      </c>
      <c r="C7493" t="s">
        <v>297</v>
      </c>
      <c r="D7493">
        <v>23</v>
      </c>
      <c r="E7493">
        <v>36</v>
      </c>
      <c r="F7493">
        <v>30.512911219199999</v>
      </c>
      <c r="G7493">
        <v>32</v>
      </c>
      <c r="H7493">
        <v>54</v>
      </c>
      <c r="I7493">
        <v>15.166973556</v>
      </c>
      <c r="J7493">
        <f>(D7493+E7493/60+F7493/3600)*15</f>
        <v>354.12713713008003</v>
      </c>
      <c r="K7493">
        <f>IF(G7493&lt;0, G7493-H7493/60-I7493/3600, G7493+H7493/60+I7493/3600)</f>
        <v>32.904213048209996</v>
      </c>
      <c r="L7493">
        <v>-7.5170000000000003</v>
      </c>
      <c r="M7493">
        <v>3.8809999999999998</v>
      </c>
      <c r="N7493">
        <v>13.15</v>
      </c>
      <c r="O7493" t="s">
        <v>9341</v>
      </c>
      <c r="P7493">
        <v>6.7919999999999998</v>
      </c>
      <c r="Q7493">
        <v>6.335</v>
      </c>
      <c r="R7493" t="s">
        <v>9341</v>
      </c>
      <c r="S7493">
        <v>6.23</v>
      </c>
      <c r="T7493" t="s">
        <v>9341</v>
      </c>
      <c r="U7493" t="s">
        <v>9386</v>
      </c>
      <c r="V7493" t="str">
        <f>LEFT($U7493,2)</f>
        <v>F6</v>
      </c>
      <c r="W7493" s="3" t="str">
        <f>_xlfn.XLOOKUP(V7493,$AC$2:$AC$43,$AD$2:$AD$43,"none")</f>
        <v>none</v>
      </c>
      <c r="X7493" s="3" t="str">
        <f>IF(ISNUMBER($W7493), 4600 * (1 / (0.92 * $W7493 + 1.7) + 1 / (0.92 * $W7493 + 0.62)),"none")</f>
        <v>none</v>
      </c>
      <c r="Y7493" s="8">
        <f>IF(ISNUMBER($X7493), _xlfn.XLOOKUP($X7493,Sheet3!$A$2:$A$392,Sheet3!$B$2:$B$392,"none", 1,1), $AF$2)</f>
        <v>0.8</v>
      </c>
      <c r="Z7493" s="8">
        <f>IF(ISNUMBER($X7493), _xlfn.XLOOKUP($X7493,Sheet3!$A$2:$A$392,Sheet3!$C$2:$C$392,"none", 1,1), $AF$2)</f>
        <v>0.8</v>
      </c>
      <c r="AA7493" s="8">
        <f>IF(ISNUMBER($X7493), _xlfn.XLOOKUP($X7493,Sheet3!$A$2:$A$392,Sheet3!$D$2:$D$392,"none", 1,1), $AF$2)</f>
        <v>0.8</v>
      </c>
    </row>
    <row r="7494" spans="1:27">
      <c r="A7494">
        <v>4451</v>
      </c>
      <c r="B7494" t="s">
        <v>4754</v>
      </c>
      <c r="C7494" t="s">
        <v>313</v>
      </c>
      <c r="D7494">
        <v>10</v>
      </c>
      <c r="E7494">
        <v>10</v>
      </c>
      <c r="F7494">
        <v>58.970687435999999</v>
      </c>
      <c r="G7494">
        <v>40</v>
      </c>
      <c r="H7494">
        <v>39</v>
      </c>
      <c r="I7494">
        <v>41.785530768000001</v>
      </c>
      <c r="J7494">
        <f>(D7494+E7494/60+F7494/3600)*15</f>
        <v>152.74571119765</v>
      </c>
      <c r="K7494">
        <f>IF(G7494&lt;0, G7494-H7494/60-I7494/3600, G7494+H7494/60+I7494/3600)</f>
        <v>40.661607091880001</v>
      </c>
      <c r="L7494">
        <v>-8.8249999999999993</v>
      </c>
      <c r="M7494">
        <v>2.9039999999999999</v>
      </c>
      <c r="N7494">
        <v>4.51</v>
      </c>
      <c r="O7494" t="s">
        <v>9341</v>
      </c>
      <c r="P7494">
        <v>7.58</v>
      </c>
      <c r="Q7494">
        <v>6.335</v>
      </c>
      <c r="R7494" t="s">
        <v>9341</v>
      </c>
      <c r="S7494">
        <v>5.9409999999999998</v>
      </c>
      <c r="T7494" t="s">
        <v>9341</v>
      </c>
      <c r="U7494" t="s">
        <v>9515</v>
      </c>
      <c r="V7494" t="str">
        <f>LEFT($U7494,2)</f>
        <v>K3</v>
      </c>
      <c r="W7494" s="3">
        <f>_xlfn.XLOOKUP(V7494,$AC$2:$AC$43,$AD$2:$AD$43,"none")</f>
        <v>0.95</v>
      </c>
      <c r="X7494" s="3">
        <f>IF(ISNUMBER($W7494), 4600 * (1 / (0.92 * $W7494 + 1.7) + 1 / (0.92 * $W7494 + 0.62)),"none")</f>
        <v>4866.084384156673</v>
      </c>
      <c r="Y7494" s="8">
        <f>IF(ISNUMBER($X7494), _xlfn.XLOOKUP($X7494,Sheet3!$A$2:$A$392,Sheet3!$B$2:$B$392,"none", 1,1), $AF$2)</f>
        <v>1</v>
      </c>
      <c r="Z7494" s="8">
        <f>IF(ISNUMBER($X7494), _xlfn.XLOOKUP($X7494,Sheet3!$A$2:$A$392,Sheet3!$C$2:$C$392,"none", 1,1), $AF$2)</f>
        <v>0.78720000000000001</v>
      </c>
      <c r="AA7494" s="8">
        <f>IF(ISNUMBER($X7494), _xlfn.XLOOKUP($X7494,Sheet3!$A$2:$A$392,Sheet3!$D$2:$D$392,"none", 1,1), $AF$2)</f>
        <v>0.57969999999999999</v>
      </c>
    </row>
    <row r="7495" spans="1:27">
      <c r="A7495">
        <v>4877</v>
      </c>
      <c r="B7495" t="s">
        <v>5180</v>
      </c>
      <c r="C7495" t="s">
        <v>297</v>
      </c>
      <c r="D7495">
        <v>12</v>
      </c>
      <c r="E7495">
        <v>44</v>
      </c>
      <c r="F7495">
        <v>27.099181984800001</v>
      </c>
      <c r="G7495">
        <v>44</v>
      </c>
      <c r="H7495">
        <v>6</v>
      </c>
      <c r="I7495">
        <v>10.821539339999999</v>
      </c>
      <c r="J7495">
        <f>(D7495+E7495/60+F7495/3600)*15</f>
        <v>191.11291325827</v>
      </c>
      <c r="K7495">
        <f>IF(G7495&lt;0, G7495-H7495/60-I7495/3600, G7495+H7495/60+I7495/3600)</f>
        <v>44.103005983149998</v>
      </c>
      <c r="L7495">
        <v>-31.417000000000002</v>
      </c>
      <c r="M7495">
        <v>3.77</v>
      </c>
      <c r="N7495">
        <v>10.09</v>
      </c>
      <c r="O7495" t="s">
        <v>9341</v>
      </c>
      <c r="P7495">
        <v>6.7960000000000003</v>
      </c>
      <c r="Q7495">
        <v>6.335</v>
      </c>
      <c r="R7495" t="s">
        <v>9341</v>
      </c>
      <c r="S7495">
        <v>6.2329999999999997</v>
      </c>
      <c r="T7495" t="s">
        <v>9341</v>
      </c>
      <c r="U7495" t="s">
        <v>9806</v>
      </c>
      <c r="V7495" t="str">
        <f>LEFT($U7495,2)</f>
        <v>F6</v>
      </c>
      <c r="W7495" s="3" t="str">
        <f>_xlfn.XLOOKUP(V7495,$AC$2:$AC$43,$AD$2:$AD$43,"none")</f>
        <v>none</v>
      </c>
      <c r="X7495" s="3" t="str">
        <f>IF(ISNUMBER($W7495), 4600 * (1 / (0.92 * $W7495 + 1.7) + 1 / (0.92 * $W7495 + 0.62)),"none")</f>
        <v>none</v>
      </c>
      <c r="Y7495" s="8">
        <f>IF(ISNUMBER($X7495), _xlfn.XLOOKUP($X7495,Sheet3!$A$2:$A$392,Sheet3!$B$2:$B$392,"none", 1,1), $AF$2)</f>
        <v>0.8</v>
      </c>
      <c r="Z7495" s="8">
        <f>IF(ISNUMBER($X7495), _xlfn.XLOOKUP($X7495,Sheet3!$A$2:$A$392,Sheet3!$C$2:$C$392,"none", 1,1), $AF$2)</f>
        <v>0.8</v>
      </c>
      <c r="AA7495" s="8">
        <f>IF(ISNUMBER($X7495), _xlfn.XLOOKUP($X7495,Sheet3!$A$2:$A$392,Sheet3!$D$2:$D$392,"none", 1,1), $AF$2)</f>
        <v>0.8</v>
      </c>
    </row>
    <row r="7496" spans="1:27">
      <c r="A7496">
        <v>6460</v>
      </c>
      <c r="B7496" t="s">
        <v>6763</v>
      </c>
      <c r="C7496" t="s">
        <v>11</v>
      </c>
      <c r="D7496">
        <v>18</v>
      </c>
      <c r="E7496">
        <v>4</v>
      </c>
      <c r="F7496">
        <v>40.210917945600002</v>
      </c>
      <c r="G7496">
        <v>23</v>
      </c>
      <c r="H7496">
        <v>56</v>
      </c>
      <c r="I7496">
        <v>31.266219408000001</v>
      </c>
      <c r="J7496">
        <f>(D7496+E7496/60+F7496/3600)*15</f>
        <v>271.16754549144002</v>
      </c>
      <c r="K7496">
        <f>IF(G7496&lt;0, G7496-H7496/60-I7496/3600, G7496+H7496/60+I7496/3600)</f>
        <v>23.942018394280002</v>
      </c>
      <c r="L7496">
        <v>3.81</v>
      </c>
      <c r="M7496">
        <v>-75.576999999999998</v>
      </c>
      <c r="N7496">
        <v>17.29</v>
      </c>
      <c r="O7496" t="s">
        <v>9341</v>
      </c>
      <c r="P7496">
        <v>6.6319999999999997</v>
      </c>
      <c r="Q7496">
        <v>6.335</v>
      </c>
      <c r="R7496" t="s">
        <v>9341</v>
      </c>
      <c r="S7496">
        <v>6.2720000000000002</v>
      </c>
      <c r="T7496" t="s">
        <v>9341</v>
      </c>
      <c r="U7496" t="s">
        <v>9982</v>
      </c>
      <c r="V7496" t="str">
        <f>LEFT($U7496,2)</f>
        <v>F0</v>
      </c>
      <c r="W7496" s="3">
        <f>_xlfn.XLOOKUP(V7496,$AC$2:$AC$43,$AD$2:$AD$43,"none")</f>
        <v>0.32</v>
      </c>
      <c r="X7496" s="3">
        <f>IF(ISNUMBER($W7496), 4600 * (1 / (0.92 * $W7496 + 1.7) + 1 / (0.92 * $W7496 + 0.62)),"none")</f>
        <v>7337.0792549848238</v>
      </c>
      <c r="Y7496" s="8">
        <f>IF(ISNUMBER($X7496), _xlfn.XLOOKUP($X7496,Sheet3!$A$2:$A$392,Sheet3!$B$2:$B$392,"none", 1,1), $AF$2)</f>
        <v>0.86680000000000001</v>
      </c>
      <c r="Z7496" s="8">
        <f>IF(ISNUMBER($X7496), _xlfn.XLOOKUP($X7496,Sheet3!$A$2:$A$392,Sheet3!$C$2:$C$392,"none", 1,1), $AF$2)</f>
        <v>0.87180000000000002</v>
      </c>
      <c r="AA7496" s="8">
        <f>IF(ISNUMBER($X7496), _xlfn.XLOOKUP($X7496,Sheet3!$A$2:$A$392,Sheet3!$D$2:$D$392,"none", 1,1), $AF$2)</f>
        <v>1</v>
      </c>
    </row>
    <row r="7497" spans="1:27">
      <c r="A7497">
        <v>7674</v>
      </c>
      <c r="B7497" t="s">
        <v>7977</v>
      </c>
      <c r="C7497" t="s">
        <v>297</v>
      </c>
      <c r="D7497">
        <v>11</v>
      </c>
      <c r="E7497">
        <v>11</v>
      </c>
      <c r="F7497">
        <v>29.540782320000002</v>
      </c>
      <c r="G7497">
        <v>-71</v>
      </c>
      <c r="H7497">
        <v>26</v>
      </c>
      <c r="I7497">
        <v>10.286877047999999</v>
      </c>
      <c r="J7497">
        <f>(D7497+E7497/60+F7497/3600)*15</f>
        <v>167.87308659300001</v>
      </c>
      <c r="K7497">
        <f>IF(G7497&lt;0, G7497-H7497/60-I7497/3600, G7497+H7497/60+I7497/3600)</f>
        <v>-71.436190799179997</v>
      </c>
      <c r="L7497">
        <v>-16.763000000000002</v>
      </c>
      <c r="M7497">
        <v>3.1629999999999998</v>
      </c>
      <c r="N7497">
        <v>5.74</v>
      </c>
      <c r="O7497" t="s">
        <v>9341</v>
      </c>
      <c r="P7497">
        <v>7.7060000000000004</v>
      </c>
      <c r="Q7497">
        <v>6.335</v>
      </c>
      <c r="R7497" t="s">
        <v>9341</v>
      </c>
      <c r="S7497">
        <v>5.8650000000000002</v>
      </c>
      <c r="T7497" t="s">
        <v>9341</v>
      </c>
      <c r="U7497" t="s">
        <v>10091</v>
      </c>
      <c r="V7497" t="str">
        <f>LEFT($U7497,2)</f>
        <v>K2</v>
      </c>
      <c r="W7497" s="3">
        <f>_xlfn.XLOOKUP(V7497,$AC$2:$AC$43,$AD$2:$AD$43,"none")</f>
        <v>0.92</v>
      </c>
      <c r="X7497" s="3">
        <f>IF(ISNUMBER($W7497), 4600 * (1 / (0.92 * $W7497 + 1.7) + 1 / (0.92 * $W7497 + 0.62)),"none")</f>
        <v>4943.4058698702656</v>
      </c>
      <c r="Y7497" s="8">
        <f>IF(ISNUMBER($X7497), _xlfn.XLOOKUP($X7497,Sheet3!$A$2:$A$392,Sheet3!$B$2:$B$392,"none", 1,1), $AF$2)</f>
        <v>1</v>
      </c>
      <c r="Z7497" s="8">
        <f>IF(ISNUMBER($X7497), _xlfn.XLOOKUP($X7497,Sheet3!$A$2:$A$392,Sheet3!$C$2:$C$392,"none", 1,1), $AF$2)</f>
        <v>0.79920000000000002</v>
      </c>
      <c r="AA7497" s="8">
        <f>IF(ISNUMBER($X7497), _xlfn.XLOOKUP($X7497,Sheet3!$A$2:$A$392,Sheet3!$D$2:$D$392,"none", 1,1), $AF$2)</f>
        <v>0.60450000000000004</v>
      </c>
    </row>
    <row r="7498" spans="1:27">
      <c r="A7498">
        <v>2001</v>
      </c>
      <c r="B7498" t="s">
        <v>2302</v>
      </c>
      <c r="C7498" t="s">
        <v>297</v>
      </c>
      <c r="D7498">
        <v>5</v>
      </c>
      <c r="E7498">
        <v>20</v>
      </c>
      <c r="F7498">
        <v>20.7094879104</v>
      </c>
      <c r="G7498">
        <v>-34</v>
      </c>
      <c r="H7498">
        <v>41</v>
      </c>
      <c r="I7498">
        <v>55.858488287999997</v>
      </c>
      <c r="J7498">
        <f>(D7498+E7498/60+F7498/3600)*15</f>
        <v>80.086289532959995</v>
      </c>
      <c r="K7498">
        <f>IF(G7498&lt;0, G7498-H7498/60-I7498/3600, G7498+H7498/60+I7498/3600)</f>
        <v>-34.698849580079994</v>
      </c>
      <c r="L7498">
        <v>4.1779999999999999</v>
      </c>
      <c r="M7498">
        <v>-1.2010000000000001</v>
      </c>
      <c r="N7498">
        <v>6.45</v>
      </c>
      <c r="O7498" t="s">
        <v>9341</v>
      </c>
      <c r="P7498">
        <v>6.657</v>
      </c>
      <c r="Q7498">
        <v>6.3360000000000003</v>
      </c>
      <c r="R7498" t="s">
        <v>9341</v>
      </c>
      <c r="S7498">
        <v>6.27</v>
      </c>
      <c r="T7498" t="s">
        <v>9341</v>
      </c>
      <c r="U7498" t="s">
        <v>10072</v>
      </c>
      <c r="V7498" t="str">
        <f>LEFT($U7498,2)</f>
        <v>F0</v>
      </c>
      <c r="W7498" s="3">
        <f>_xlfn.XLOOKUP(V7498,$AC$2:$AC$43,$AD$2:$AD$43,"none")</f>
        <v>0.32</v>
      </c>
      <c r="X7498" s="3">
        <f>IF(ISNUMBER($W7498), 4600 * (1 / (0.92 * $W7498 + 1.7) + 1 / (0.92 * $W7498 + 0.62)),"none")</f>
        <v>7337.0792549848238</v>
      </c>
      <c r="Y7498" s="8">
        <f>IF(ISNUMBER($X7498), _xlfn.XLOOKUP($X7498,Sheet3!$A$2:$A$392,Sheet3!$B$2:$B$392,"none", 1,1), $AF$2)</f>
        <v>0.86680000000000001</v>
      </c>
      <c r="Z7498" s="8">
        <f>IF(ISNUMBER($X7498), _xlfn.XLOOKUP($X7498,Sheet3!$A$2:$A$392,Sheet3!$C$2:$C$392,"none", 1,1), $AF$2)</f>
        <v>0.87180000000000002</v>
      </c>
      <c r="AA7498" s="8">
        <f>IF(ISNUMBER($X7498), _xlfn.XLOOKUP($X7498,Sheet3!$A$2:$A$392,Sheet3!$D$2:$D$392,"none", 1,1), $AF$2)</f>
        <v>1</v>
      </c>
    </row>
    <row r="7499" spans="1:27">
      <c r="A7499">
        <v>2178</v>
      </c>
      <c r="B7499" t="s">
        <v>2479</v>
      </c>
      <c r="C7499" t="s">
        <v>297</v>
      </c>
      <c r="D7499">
        <v>5</v>
      </c>
      <c r="E7499">
        <v>56</v>
      </c>
      <c r="F7499">
        <v>33.767823561599997</v>
      </c>
      <c r="G7499">
        <v>28</v>
      </c>
      <c r="H7499">
        <v>56</v>
      </c>
      <c r="I7499">
        <v>32.156125080000002</v>
      </c>
      <c r="J7499">
        <f>(D7499+E7499/60+F7499/3600)*15</f>
        <v>89.140699264840009</v>
      </c>
      <c r="K7499">
        <f>IF(G7499&lt;0, G7499-H7499/60-I7499/3600, G7499+H7499/60+I7499/3600)</f>
        <v>28.9422655903</v>
      </c>
      <c r="L7499">
        <v>0.28999999999999998</v>
      </c>
      <c r="M7499">
        <v>-1.6970000000000001</v>
      </c>
      <c r="N7499">
        <v>0.54</v>
      </c>
      <c r="O7499" t="s">
        <v>9341</v>
      </c>
      <c r="P7499">
        <v>6.617</v>
      </c>
      <c r="Q7499">
        <v>6.3360000000000003</v>
      </c>
      <c r="R7499" t="s">
        <v>9341</v>
      </c>
      <c r="S7499">
        <v>6.2439999999999998</v>
      </c>
      <c r="T7499" t="s">
        <v>9341</v>
      </c>
      <c r="U7499" t="s">
        <v>10139</v>
      </c>
      <c r="V7499" t="str">
        <f>LEFT($U7499,2)</f>
        <v>A2</v>
      </c>
      <c r="W7499" s="3">
        <f>_xlfn.XLOOKUP(V7499,$AC$2:$AC$43,$AD$2:$AD$43,"none")</f>
        <v>0.05</v>
      </c>
      <c r="X7499" s="3">
        <f>IF(ISNUMBER($W7499), 4600 * (1 / (0.92 * $W7499 + 1.7) + 1 / (0.92 * $W7499 + 0.62)),"none")</f>
        <v>9541.5002631497482</v>
      </c>
      <c r="Y7499" s="8">
        <f>IF(ISNUMBER($X7499), _xlfn.XLOOKUP($X7499,Sheet3!$A$2:$A$392,Sheet3!$B$2:$B$392,"none", 1,1), $AF$2)</f>
        <v>0.65039999999999998</v>
      </c>
      <c r="Z7499" s="8">
        <f>IF(ISNUMBER($X7499), _xlfn.XLOOKUP($X7499,Sheet3!$A$2:$A$392,Sheet3!$C$2:$C$392,"none", 1,1), $AF$2)</f>
        <v>0.72150000000000003</v>
      </c>
      <c r="AA7499" s="8">
        <f>IF(ISNUMBER($X7499), _xlfn.XLOOKUP($X7499,Sheet3!$A$2:$A$392,Sheet3!$D$2:$D$392,"none", 1,1), $AF$2)</f>
        <v>1</v>
      </c>
    </row>
    <row r="7500" spans="1:27">
      <c r="A7500">
        <v>5798</v>
      </c>
      <c r="B7500" t="s">
        <v>6101</v>
      </c>
      <c r="C7500" t="s">
        <v>12</v>
      </c>
      <c r="D7500">
        <v>16</v>
      </c>
      <c r="E7500">
        <v>56</v>
      </c>
      <c r="F7500">
        <v>1.8439567751999999</v>
      </c>
      <c r="G7500">
        <v>-16</v>
      </c>
      <c r="H7500">
        <v>48</v>
      </c>
      <c r="I7500">
        <v>22.555898568</v>
      </c>
      <c r="J7500">
        <f>(D7500+E7500/60+F7500/3600)*15</f>
        <v>254.00768315323</v>
      </c>
      <c r="K7500">
        <f>IF(G7500&lt;0, G7500-H7500/60-I7500/3600, G7500+H7500/60+I7500/3600)</f>
        <v>-16.806265527379999</v>
      </c>
      <c r="L7500">
        <v>82.078000000000003</v>
      </c>
      <c r="M7500">
        <v>29.989000000000001</v>
      </c>
      <c r="N7500">
        <v>23.64</v>
      </c>
      <c r="O7500" t="s">
        <v>9341</v>
      </c>
      <c r="P7500">
        <v>7.2919999999999998</v>
      </c>
      <c r="Q7500">
        <v>6.3360000000000003</v>
      </c>
      <c r="R7500" t="s">
        <v>9341</v>
      </c>
      <c r="S7500">
        <v>6.0869999999999997</v>
      </c>
      <c r="T7500" t="s">
        <v>9341</v>
      </c>
      <c r="U7500" t="s">
        <v>10970</v>
      </c>
      <c r="V7500" t="str">
        <f>LEFT($U7500,2)</f>
        <v>K0</v>
      </c>
      <c r="W7500" s="3">
        <f>_xlfn.XLOOKUP(V7500,$AC$2:$AC$43,$AD$2:$AD$43,"none")</f>
        <v>0.81</v>
      </c>
      <c r="X7500" s="3">
        <f>IF(ISNUMBER($W7500), 4600 * (1 / (0.92 * $W7500 + 1.7) + 1 / (0.92 * $W7500 + 0.62)),"none")</f>
        <v>5250.7063834266155</v>
      </c>
      <c r="Y7500" s="8">
        <f>IF(ISNUMBER($X7500), _xlfn.XLOOKUP($X7500,Sheet3!$A$2:$A$392,Sheet3!$B$2:$B$392,"none", 1,1), $AF$2)</f>
        <v>1</v>
      </c>
      <c r="Z7500" s="8">
        <f>IF(ISNUMBER($X7500), _xlfn.XLOOKUP($X7500,Sheet3!$A$2:$A$392,Sheet3!$C$2:$C$392,"none", 1,1), $AF$2)</f>
        <v>0.83299999999999996</v>
      </c>
      <c r="AA7500" s="8">
        <f>IF(ISNUMBER($X7500), _xlfn.XLOOKUP($X7500,Sheet3!$A$2:$A$392,Sheet3!$D$2:$D$392,"none", 1,1), $AF$2)</f>
        <v>0.67869999999999997</v>
      </c>
    </row>
    <row r="7501" spans="1:27">
      <c r="A7501">
        <v>6511</v>
      </c>
      <c r="B7501" t="s">
        <v>6814</v>
      </c>
      <c r="C7501" t="s">
        <v>297</v>
      </c>
      <c r="D7501">
        <v>19</v>
      </c>
      <c r="E7501">
        <v>11</v>
      </c>
      <c r="F7501">
        <v>30.983268067200001</v>
      </c>
      <c r="G7501">
        <v>26</v>
      </c>
      <c r="H7501">
        <v>44</v>
      </c>
      <c r="I7501">
        <v>9.1366078920000007</v>
      </c>
      <c r="J7501">
        <f>(D7501+E7501/60+F7501/3600)*15</f>
        <v>287.87909695027997</v>
      </c>
      <c r="K7501">
        <f>IF(G7501&lt;0, G7501-H7501/60-I7501/3600, G7501+H7501/60+I7501/3600)</f>
        <v>26.735871279970002</v>
      </c>
      <c r="L7501">
        <v>32.979999999999997</v>
      </c>
      <c r="M7501">
        <v>-31.963000000000001</v>
      </c>
      <c r="N7501">
        <v>23.2</v>
      </c>
      <c r="O7501" t="s">
        <v>9341</v>
      </c>
      <c r="P7501">
        <v>6.758</v>
      </c>
      <c r="Q7501">
        <v>6.3360000000000003</v>
      </c>
      <c r="R7501" t="s">
        <v>9341</v>
      </c>
      <c r="S7501">
        <v>6.2469999999999999</v>
      </c>
      <c r="T7501" t="s">
        <v>9341</v>
      </c>
      <c r="U7501" t="s">
        <v>9639</v>
      </c>
      <c r="V7501" t="str">
        <f>LEFT($U7501,2)</f>
        <v>F5</v>
      </c>
      <c r="W7501" s="3">
        <f>_xlfn.XLOOKUP(V7501,$AC$2:$AC$43,$AD$2:$AD$43,"none")</f>
        <v>0.45</v>
      </c>
      <c r="X7501" s="3">
        <f>IF(ISNUMBER($W7501), 4600 * (1 / (0.92 * $W7501 + 1.7) + 1 / (0.92 * $W7501 + 0.62)),"none")</f>
        <v>6624.7124722536864</v>
      </c>
      <c r="Y7501" s="8">
        <f>IF(ISNUMBER($X7501), _xlfn.XLOOKUP($X7501,Sheet3!$A$2:$A$392,Sheet3!$B$2:$B$392,"none", 1,1), $AF$2)</f>
        <v>0.99370000000000003</v>
      </c>
      <c r="Z7501" s="8">
        <f>IF(ISNUMBER($X7501), _xlfn.XLOOKUP($X7501,Sheet3!$A$2:$A$392,Sheet3!$C$2:$C$392,"none", 1,1), $AF$2)</f>
        <v>0.9526</v>
      </c>
      <c r="AA7501" s="8">
        <f>IF(ISNUMBER($X7501), _xlfn.XLOOKUP($X7501,Sheet3!$A$2:$A$392,Sheet3!$D$2:$D$392,"none", 1,1), $AF$2)</f>
        <v>1</v>
      </c>
    </row>
    <row r="7502" spans="1:27">
      <c r="A7502">
        <v>8181</v>
      </c>
      <c r="B7502" t="s">
        <v>8484</v>
      </c>
      <c r="C7502" t="s">
        <v>297</v>
      </c>
      <c r="D7502">
        <v>19</v>
      </c>
      <c r="E7502">
        <v>24</v>
      </c>
      <c r="F7502">
        <v>5.4773651375999997</v>
      </c>
      <c r="G7502">
        <v>-68</v>
      </c>
      <c r="H7502">
        <v>22</v>
      </c>
      <c r="I7502">
        <v>15.912546924000001</v>
      </c>
      <c r="J7502">
        <f>(D7502+E7502/60+F7502/3600)*15</f>
        <v>291.02282235474001</v>
      </c>
      <c r="K7502">
        <f>IF(G7502&lt;0, G7502-H7502/60-I7502/3600, G7502+H7502/60+I7502/3600)</f>
        <v>-68.371086818589987</v>
      </c>
      <c r="L7502">
        <v>-18.951000000000001</v>
      </c>
      <c r="M7502">
        <v>-1.0509999999999999</v>
      </c>
      <c r="N7502">
        <v>4.38</v>
      </c>
      <c r="O7502" t="s">
        <v>9341</v>
      </c>
      <c r="P7502">
        <v>7.5789999999999997</v>
      </c>
      <c r="Q7502">
        <v>6.3360000000000003</v>
      </c>
      <c r="R7502" t="s">
        <v>9341</v>
      </c>
      <c r="S7502">
        <v>5.9550000000000001</v>
      </c>
      <c r="T7502" t="s">
        <v>9341</v>
      </c>
      <c r="U7502" t="s">
        <v>9371</v>
      </c>
      <c r="V7502" t="str">
        <f>LEFT($U7502,2)</f>
        <v>K2</v>
      </c>
      <c r="W7502" s="3">
        <f>_xlfn.XLOOKUP(V7502,$AC$2:$AC$43,$AD$2:$AD$43,"none")</f>
        <v>0.92</v>
      </c>
      <c r="X7502" s="3">
        <f>IF(ISNUMBER($W7502), 4600 * (1 / (0.92 * $W7502 + 1.7) + 1 / (0.92 * $W7502 + 0.62)),"none")</f>
        <v>4943.4058698702656</v>
      </c>
      <c r="Y7502" s="8">
        <f>IF(ISNUMBER($X7502), _xlfn.XLOOKUP($X7502,Sheet3!$A$2:$A$392,Sheet3!$B$2:$B$392,"none", 1,1), $AF$2)</f>
        <v>1</v>
      </c>
      <c r="Z7502" s="8">
        <f>IF(ISNUMBER($X7502), _xlfn.XLOOKUP($X7502,Sheet3!$A$2:$A$392,Sheet3!$C$2:$C$392,"none", 1,1), $AF$2)</f>
        <v>0.79920000000000002</v>
      </c>
      <c r="AA7502" s="8">
        <f>IF(ISNUMBER($X7502), _xlfn.XLOOKUP($X7502,Sheet3!$A$2:$A$392,Sheet3!$D$2:$D$392,"none", 1,1), $AF$2)</f>
        <v>0.60450000000000004</v>
      </c>
    </row>
    <row r="7503" spans="1:27">
      <c r="A7503">
        <v>8628</v>
      </c>
      <c r="B7503" t="s">
        <v>8933</v>
      </c>
      <c r="C7503" t="s">
        <v>297</v>
      </c>
      <c r="D7503" t="s">
        <v>8922</v>
      </c>
      <c r="E7503" t="s">
        <v>8923</v>
      </c>
      <c r="F7503" t="s">
        <v>8923</v>
      </c>
      <c r="G7503" t="s">
        <v>8923</v>
      </c>
      <c r="H7503" t="s">
        <v>8923</v>
      </c>
      <c r="I7503" t="s">
        <v>8923</v>
      </c>
      <c r="J7503" t="e">
        <f>(D7503+E7503/60+F7503/3600)*15</f>
        <v>#VALUE!</v>
      </c>
      <c r="K7503" t="e">
        <f>IF(G7503&lt;0, G7503-H7503/60-I7503/3600, G7503+H7503/60+I7503/3600)</f>
        <v>#VALUE!</v>
      </c>
      <c r="L7503" t="s">
        <v>9341</v>
      </c>
      <c r="M7503" t="s">
        <v>9341</v>
      </c>
      <c r="N7503" t="s">
        <v>9341</v>
      </c>
      <c r="O7503" t="s">
        <v>9341</v>
      </c>
      <c r="P7503" t="s">
        <v>9341</v>
      </c>
      <c r="Q7503">
        <v>6.3360000000000003</v>
      </c>
      <c r="R7503" t="s">
        <v>9341</v>
      </c>
      <c r="S7503" t="s">
        <v>9341</v>
      </c>
      <c r="T7503" t="s">
        <v>9341</v>
      </c>
      <c r="U7503" t="s">
        <v>9533</v>
      </c>
      <c r="V7503" t="str">
        <f>LEFT($U7503,2)</f>
        <v>B9</v>
      </c>
      <c r="W7503" s="3">
        <f>_xlfn.XLOOKUP(V7503,$AC$2:$AC$43,$AD$2:$AD$43,"none")</f>
        <v>-7.0000000000000007E-2</v>
      </c>
      <c r="X7503" s="3">
        <f>IF(ISNUMBER($W7503), 4600 * (1 / (0.92 * $W7503 + 1.7) + 1 / (0.92 * $W7503 + 0.62)),"none")</f>
        <v>11091.761228434079</v>
      </c>
      <c r="Y7503" s="8">
        <f>IF(ISNUMBER($X7503), _xlfn.XLOOKUP($X7503,Sheet3!$A$2:$A$392,Sheet3!$B$2:$B$392,"none", 1,1), $AF$2)</f>
        <v>0.57499999999999996</v>
      </c>
      <c r="Z7503" s="8">
        <f>IF(ISNUMBER($X7503), _xlfn.XLOOKUP($X7503,Sheet3!$A$2:$A$392,Sheet3!$C$2:$C$392,"none", 1,1), $AF$2)</f>
        <v>0.66420000000000001</v>
      </c>
      <c r="AA7503" s="8">
        <f>IF(ISNUMBER($X7503), _xlfn.XLOOKUP($X7503,Sheet3!$A$2:$A$392,Sheet3!$D$2:$D$392,"none", 1,1), $AF$2)</f>
        <v>1</v>
      </c>
    </row>
    <row r="7504" spans="1:27">
      <c r="A7504">
        <v>1677</v>
      </c>
      <c r="B7504" t="s">
        <v>1978</v>
      </c>
      <c r="C7504" t="s">
        <v>297</v>
      </c>
      <c r="D7504">
        <v>4</v>
      </c>
      <c r="E7504">
        <v>23</v>
      </c>
      <c r="F7504">
        <v>59.762748309599999</v>
      </c>
      <c r="G7504">
        <v>24</v>
      </c>
      <c r="H7504">
        <v>18</v>
      </c>
      <c r="I7504">
        <v>3.5270651879999999</v>
      </c>
      <c r="J7504">
        <f>(D7504+E7504/60+F7504/3600)*15</f>
        <v>65.999011451290002</v>
      </c>
      <c r="K7504">
        <f>IF(G7504&lt;0, G7504-H7504/60-I7504/3600, G7504+H7504/60+I7504/3600)</f>
        <v>24.30097974033</v>
      </c>
      <c r="L7504">
        <v>4.976</v>
      </c>
      <c r="M7504">
        <v>-8.516</v>
      </c>
      <c r="N7504">
        <v>4.71</v>
      </c>
      <c r="O7504">
        <v>6.18</v>
      </c>
      <c r="P7504">
        <v>6.4989999999999997</v>
      </c>
      <c r="Q7504">
        <v>6.3369999999999997</v>
      </c>
      <c r="R7504" t="s">
        <v>9341</v>
      </c>
      <c r="S7504">
        <v>6.2930000000000001</v>
      </c>
      <c r="T7504" t="s">
        <v>9341</v>
      </c>
      <c r="U7504" t="s">
        <v>9971</v>
      </c>
      <c r="V7504" t="str">
        <f>LEFT($U7504,2)</f>
        <v>B</v>
      </c>
      <c r="W7504" s="3" t="str">
        <f>_xlfn.XLOOKUP(V7504,$AC$2:$AC$43,$AD$2:$AD$43,"none")</f>
        <v>none</v>
      </c>
      <c r="X7504" s="3" t="str">
        <f>IF(ISNUMBER($W7504), 4600 * (1 / (0.92 * $W7504 + 1.7) + 1 / (0.92 * $W7504 + 0.62)),"none")</f>
        <v>none</v>
      </c>
      <c r="Y7504" s="8">
        <f>IF(ISNUMBER($X7504), _xlfn.XLOOKUP($X7504,Sheet3!$A$2:$A$392,Sheet3!$B$2:$B$392,"none", 1,1), $AF$2)</f>
        <v>0.8</v>
      </c>
      <c r="Z7504" s="8">
        <f>IF(ISNUMBER($X7504), _xlfn.XLOOKUP($X7504,Sheet3!$A$2:$A$392,Sheet3!$C$2:$C$392,"none", 1,1), $AF$2)</f>
        <v>0.8</v>
      </c>
      <c r="AA7504" s="8">
        <f>IF(ISNUMBER($X7504), _xlfn.XLOOKUP($X7504,Sheet3!$A$2:$A$392,Sheet3!$D$2:$D$392,"none", 1,1), $AF$2)</f>
        <v>0.8</v>
      </c>
    </row>
    <row r="7505" spans="1:27">
      <c r="A7505">
        <v>2611</v>
      </c>
      <c r="B7505" t="s">
        <v>2913</v>
      </c>
      <c r="C7505" t="s">
        <v>16</v>
      </c>
      <c r="D7505">
        <v>6</v>
      </c>
      <c r="E7505">
        <v>57</v>
      </c>
      <c r="F7505">
        <v>9.4279418399999995E-2</v>
      </c>
      <c r="G7505">
        <v>-8</v>
      </c>
      <c r="H7505">
        <v>10</v>
      </c>
      <c r="I7505">
        <v>45.479776692000002</v>
      </c>
      <c r="J7505">
        <f>(D7505+E7505/60+F7505/3600)*15</f>
        <v>104.25039283091</v>
      </c>
      <c r="K7505">
        <f>IF(G7505&lt;0, G7505-H7505/60-I7505/3600, G7505+H7505/60+I7505/3600)</f>
        <v>-8.1792999379699989</v>
      </c>
      <c r="L7505">
        <v>1.641</v>
      </c>
      <c r="M7505">
        <v>-11.471</v>
      </c>
      <c r="N7505">
        <v>2.8</v>
      </c>
      <c r="O7505" t="s">
        <v>9341</v>
      </c>
      <c r="P7505">
        <v>6.9379999999999997</v>
      </c>
      <c r="Q7505">
        <v>6.3369999999999997</v>
      </c>
      <c r="R7505" t="s">
        <v>9341</v>
      </c>
      <c r="S7505">
        <v>6.1239999999999997</v>
      </c>
      <c r="T7505" t="s">
        <v>9341</v>
      </c>
      <c r="U7505" t="s">
        <v>10273</v>
      </c>
      <c r="V7505" t="str">
        <f>LEFT($U7505,2)</f>
        <v>G9</v>
      </c>
      <c r="W7505" s="3" t="str">
        <f>_xlfn.XLOOKUP(V7505,$AC$2:$AC$43,$AD$2:$AD$43,"none")</f>
        <v>none</v>
      </c>
      <c r="X7505" s="3" t="str">
        <f>IF(ISNUMBER($W7505), 4600 * (1 / (0.92 * $W7505 + 1.7) + 1 / (0.92 * $W7505 + 0.62)),"none")</f>
        <v>none</v>
      </c>
      <c r="Y7505" s="8">
        <f>IF(ISNUMBER($X7505), _xlfn.XLOOKUP($X7505,Sheet3!$A$2:$A$392,Sheet3!$B$2:$B$392,"none", 1,1), $AF$2)</f>
        <v>0.8</v>
      </c>
      <c r="Z7505" s="8">
        <f>IF(ISNUMBER($X7505), _xlfn.XLOOKUP($X7505,Sheet3!$A$2:$A$392,Sheet3!$C$2:$C$392,"none", 1,1), $AF$2)</f>
        <v>0.8</v>
      </c>
      <c r="AA7505" s="8">
        <f>IF(ISNUMBER($X7505), _xlfn.XLOOKUP($X7505,Sheet3!$A$2:$A$392,Sheet3!$D$2:$D$392,"none", 1,1), $AF$2)</f>
        <v>0.8</v>
      </c>
    </row>
    <row r="7506" spans="1:27">
      <c r="A7506">
        <v>6068</v>
      </c>
      <c r="B7506" t="s">
        <v>6371</v>
      </c>
      <c r="C7506" t="s">
        <v>297</v>
      </c>
      <c r="D7506">
        <v>15</v>
      </c>
      <c r="E7506">
        <v>45</v>
      </c>
      <c r="F7506">
        <v>39.508306708799999</v>
      </c>
      <c r="G7506">
        <v>0</v>
      </c>
      <c r="H7506">
        <v>53</v>
      </c>
      <c r="I7506">
        <v>27.719515644000001</v>
      </c>
      <c r="J7506">
        <f>(D7506+E7506/60+F7506/3600)*15</f>
        <v>236.41461794461998</v>
      </c>
      <c r="K7506">
        <f>IF(G7506&lt;0, G7506-H7506/60-I7506/3600, G7506+H7506/60+I7506/3600)</f>
        <v>0.89103319878999998</v>
      </c>
      <c r="L7506">
        <v>9.3279999999999994</v>
      </c>
      <c r="M7506">
        <v>-1.9570000000000001</v>
      </c>
      <c r="N7506">
        <v>4.67</v>
      </c>
      <c r="O7506" t="s">
        <v>9341</v>
      </c>
      <c r="P7506">
        <v>7.5410000000000004</v>
      </c>
      <c r="Q7506">
        <v>6.3369999999999997</v>
      </c>
      <c r="R7506" t="s">
        <v>9341</v>
      </c>
      <c r="S7506">
        <v>5.9870000000000001</v>
      </c>
      <c r="T7506" t="s">
        <v>9341</v>
      </c>
      <c r="U7506" t="s">
        <v>10389</v>
      </c>
      <c r="V7506" t="str">
        <f>LEFT($U7506,2)</f>
        <v>K1</v>
      </c>
      <c r="W7506" s="3">
        <f>_xlfn.XLOOKUP(V7506,$AC$2:$AC$43,$AD$2:$AD$43,"none")</f>
        <v>0.86</v>
      </c>
      <c r="X7506" s="3">
        <f>IF(ISNUMBER($W7506), 4600 * (1 / (0.92 * $W7506 + 1.7) + 1 / (0.92 * $W7506 + 0.62)),"none")</f>
        <v>5106.1368670782376</v>
      </c>
      <c r="Y7506" s="8">
        <f>IF(ISNUMBER($X7506), _xlfn.XLOOKUP($X7506,Sheet3!$A$2:$A$392,Sheet3!$B$2:$B$392,"none", 1,1), $AF$2)</f>
        <v>1</v>
      </c>
      <c r="Z7506" s="8">
        <f>IF(ISNUMBER($X7506), _xlfn.XLOOKUP($X7506,Sheet3!$A$2:$A$392,Sheet3!$C$2:$C$392,"none", 1,1), $AF$2)</f>
        <v>0.82210000000000005</v>
      </c>
      <c r="AA7506" s="8">
        <f>IF(ISNUMBER($X7506), _xlfn.XLOOKUP($X7506,Sheet3!$A$2:$A$392,Sheet3!$D$2:$D$392,"none", 1,1), $AF$2)</f>
        <v>0.65410000000000001</v>
      </c>
    </row>
    <row r="7507" spans="1:27">
      <c r="A7507">
        <v>7706</v>
      </c>
      <c r="B7507" t="s">
        <v>8009</v>
      </c>
      <c r="C7507" t="s">
        <v>297</v>
      </c>
      <c r="D7507">
        <v>11</v>
      </c>
      <c r="E7507">
        <v>59</v>
      </c>
      <c r="F7507">
        <v>10.680342643199999</v>
      </c>
      <c r="G7507">
        <v>-45</v>
      </c>
      <c r="H7507">
        <v>49</v>
      </c>
      <c r="I7507">
        <v>55.998043103999997</v>
      </c>
      <c r="J7507">
        <f>(D7507+E7507/60+F7507/3600)*15</f>
        <v>179.79450142767999</v>
      </c>
      <c r="K7507">
        <f>IF(G7507&lt;0, G7507-H7507/60-I7507/3600, G7507+H7507/60+I7507/3600)</f>
        <v>-45.832221678640003</v>
      </c>
      <c r="L7507">
        <v>-30.47</v>
      </c>
      <c r="M7507">
        <v>-8.8030000000000008</v>
      </c>
      <c r="N7507">
        <v>7.46</v>
      </c>
      <c r="O7507" t="s">
        <v>9341</v>
      </c>
      <c r="P7507">
        <v>6.2720000000000002</v>
      </c>
      <c r="Q7507">
        <v>6.3369999999999997</v>
      </c>
      <c r="R7507" t="s">
        <v>9341</v>
      </c>
      <c r="S7507">
        <v>6.3380000000000001</v>
      </c>
      <c r="T7507" t="s">
        <v>9341</v>
      </c>
      <c r="U7507" t="s">
        <v>10066</v>
      </c>
      <c r="V7507" t="str">
        <f>LEFT($U7507,2)</f>
        <v>B8</v>
      </c>
      <c r="W7507" s="3">
        <f>_xlfn.XLOOKUP(V7507,$AC$2:$AC$43,$AD$2:$AD$43,"none")</f>
        <v>-0.11</v>
      </c>
      <c r="X7507" s="3">
        <f>IF(ISNUMBER($W7507), 4600 * (1 / (0.92 * $W7507 + 1.7) + 1 / (0.92 * $W7507 + 0.62)),"none")</f>
        <v>11743.77313439976</v>
      </c>
      <c r="Y7507" s="8">
        <f>IF(ISNUMBER($X7507), _xlfn.XLOOKUP($X7507,Sheet3!$A$2:$A$392,Sheet3!$B$2:$B$392,"none", 1,1), $AF$2)</f>
        <v>0.54959999999999998</v>
      </c>
      <c r="Z7507" s="8">
        <f>IF(ISNUMBER($X7507), _xlfn.XLOOKUP($X7507,Sheet3!$A$2:$A$392,Sheet3!$C$2:$C$392,"none", 1,1), $AF$2)</f>
        <v>0.64410000000000001</v>
      </c>
      <c r="AA7507" s="8">
        <f>IF(ISNUMBER($X7507), _xlfn.XLOOKUP($X7507,Sheet3!$A$2:$A$392,Sheet3!$D$2:$D$392,"none", 1,1), $AF$2)</f>
        <v>1</v>
      </c>
    </row>
    <row r="7508" spans="1:27">
      <c r="A7508">
        <v>7790</v>
      </c>
      <c r="B7508" t="s">
        <v>8093</v>
      </c>
      <c r="C7508" t="s">
        <v>297</v>
      </c>
      <c r="D7508">
        <v>12</v>
      </c>
      <c r="E7508">
        <v>13</v>
      </c>
      <c r="F7508">
        <v>56.462910715200003</v>
      </c>
      <c r="G7508">
        <v>-78</v>
      </c>
      <c r="H7508">
        <v>34</v>
      </c>
      <c r="I7508">
        <v>26.171529348</v>
      </c>
      <c r="J7508">
        <f>(D7508+E7508/60+F7508/3600)*15</f>
        <v>183.48526212798001</v>
      </c>
      <c r="K7508">
        <f>IF(G7508&lt;0, G7508-H7508/60-I7508/3600, G7508+H7508/60+I7508/3600)</f>
        <v>-78.573936535930002</v>
      </c>
      <c r="L7508">
        <v>-4.3179999999999996</v>
      </c>
      <c r="M7508">
        <v>-20.594000000000001</v>
      </c>
      <c r="N7508">
        <v>9.1199999999999992</v>
      </c>
      <c r="O7508" t="s">
        <v>9341</v>
      </c>
      <c r="P7508">
        <v>7.593</v>
      </c>
      <c r="Q7508">
        <v>6.3369999999999997</v>
      </c>
      <c r="R7508" t="s">
        <v>9341</v>
      </c>
      <c r="S7508">
        <v>5.9960000000000004</v>
      </c>
      <c r="T7508" t="s">
        <v>9341</v>
      </c>
      <c r="U7508" t="s">
        <v>10514</v>
      </c>
      <c r="V7508" t="str">
        <f>LEFT($U7508,2)</f>
        <v>K2</v>
      </c>
      <c r="W7508" s="3">
        <f>_xlfn.XLOOKUP(V7508,$AC$2:$AC$43,$AD$2:$AD$43,"none")</f>
        <v>0.92</v>
      </c>
      <c r="X7508" s="3">
        <f>IF(ISNUMBER($W7508), 4600 * (1 / (0.92 * $W7508 + 1.7) + 1 / (0.92 * $W7508 + 0.62)),"none")</f>
        <v>4943.4058698702656</v>
      </c>
      <c r="Y7508" s="8">
        <f>IF(ISNUMBER($X7508), _xlfn.XLOOKUP($X7508,Sheet3!$A$2:$A$392,Sheet3!$B$2:$B$392,"none", 1,1), $AF$2)</f>
        <v>1</v>
      </c>
      <c r="Z7508" s="8">
        <f>IF(ISNUMBER($X7508), _xlfn.XLOOKUP($X7508,Sheet3!$A$2:$A$392,Sheet3!$C$2:$C$392,"none", 1,1), $AF$2)</f>
        <v>0.79920000000000002</v>
      </c>
      <c r="AA7508" s="8">
        <f>IF(ISNUMBER($X7508), _xlfn.XLOOKUP($X7508,Sheet3!$A$2:$A$392,Sheet3!$D$2:$D$392,"none", 1,1), $AF$2)</f>
        <v>0.60450000000000004</v>
      </c>
    </row>
    <row r="7509" spans="1:27">
      <c r="A7509">
        <v>661</v>
      </c>
      <c r="B7509" t="s">
        <v>961</v>
      </c>
      <c r="C7509" t="s">
        <v>297</v>
      </c>
      <c r="D7509">
        <v>18</v>
      </c>
      <c r="E7509">
        <v>58</v>
      </c>
      <c r="F7509">
        <v>59.396975426399997</v>
      </c>
      <c r="G7509">
        <v>50</v>
      </c>
      <c r="H7509">
        <v>48</v>
      </c>
      <c r="I7509">
        <v>32.914773072000003</v>
      </c>
      <c r="J7509">
        <f>(D7509+E7509/60+F7509/3600)*15</f>
        <v>284.74748739760997</v>
      </c>
      <c r="K7509">
        <f>IF(G7509&lt;0, G7509-H7509/60-I7509/3600, G7509+H7509/60+I7509/3600)</f>
        <v>50.809142992519995</v>
      </c>
      <c r="L7509">
        <v>9.5000000000000001E-2</v>
      </c>
      <c r="M7509">
        <v>7.1</v>
      </c>
      <c r="N7509">
        <v>7.43</v>
      </c>
      <c r="O7509" t="s">
        <v>9341</v>
      </c>
      <c r="P7509">
        <v>7.3159999999999998</v>
      </c>
      <c r="Q7509">
        <v>6.3380000000000001</v>
      </c>
      <c r="R7509" t="s">
        <v>9341</v>
      </c>
      <c r="S7509">
        <v>6.0640000000000001</v>
      </c>
      <c r="T7509" t="s">
        <v>9341</v>
      </c>
      <c r="U7509" t="s">
        <v>9379</v>
      </c>
      <c r="V7509" t="str">
        <f>LEFT($U7509,2)</f>
        <v>G8</v>
      </c>
      <c r="W7509" s="3">
        <f>_xlfn.XLOOKUP(V7509,$AC$2:$AC$43,$AD$2:$AD$43,"none")</f>
        <v>0.74</v>
      </c>
      <c r="X7509" s="3">
        <f>IF(ISNUMBER($W7509), 4600 * (1 / (0.92 * $W7509 + 1.7) + 1 / (0.92 * $W7509 + 0.62)),"none")</f>
        <v>5468.4090187676065</v>
      </c>
      <c r="Y7509" s="8">
        <f>IF(ISNUMBER($X7509), _xlfn.XLOOKUP($X7509,Sheet3!$A$2:$A$392,Sheet3!$B$2:$B$392,"none", 1,1), $AF$2)</f>
        <v>1</v>
      </c>
      <c r="Z7509" s="8">
        <f>IF(ISNUMBER($X7509), _xlfn.XLOOKUP($X7509,Sheet3!$A$2:$A$392,Sheet3!$C$2:$C$392,"none", 1,1), $AF$2)</f>
        <v>0.85409999999999997</v>
      </c>
      <c r="AA7509" s="8">
        <f>IF(ISNUMBER($X7509), _xlfn.XLOOKUP($X7509,Sheet3!$A$2:$A$392,Sheet3!$D$2:$D$392,"none", 1,1), $AF$2)</f>
        <v>0.72770000000000001</v>
      </c>
    </row>
    <row r="7510" spans="1:27">
      <c r="A7510">
        <v>1862</v>
      </c>
      <c r="B7510" t="s">
        <v>2163</v>
      </c>
      <c r="C7510" t="s">
        <v>297</v>
      </c>
      <c r="D7510">
        <v>4</v>
      </c>
      <c r="E7510">
        <v>58</v>
      </c>
      <c r="F7510">
        <v>10.9118837184</v>
      </c>
      <c r="G7510">
        <v>-2</v>
      </c>
      <c r="H7510">
        <v>12</v>
      </c>
      <c r="I7510">
        <v>45.848265408000003</v>
      </c>
      <c r="J7510">
        <f>(D7510+E7510/60+F7510/3600)*15</f>
        <v>74.545466182159998</v>
      </c>
      <c r="K7510">
        <f>IF(G7510&lt;0, G7510-H7510/60-I7510/3600, G7510+H7510/60+I7510/3600)</f>
        <v>-2.21273562928</v>
      </c>
      <c r="L7510">
        <v>12.079000000000001</v>
      </c>
      <c r="M7510">
        <v>13.038</v>
      </c>
      <c r="N7510">
        <v>6.94</v>
      </c>
      <c r="O7510" t="s">
        <v>9341</v>
      </c>
      <c r="P7510">
        <v>6.4349999999999996</v>
      </c>
      <c r="Q7510">
        <v>6.3380000000000001</v>
      </c>
      <c r="R7510" t="s">
        <v>9341</v>
      </c>
      <c r="S7510">
        <v>6.3339999999999996</v>
      </c>
      <c r="T7510" t="s">
        <v>9341</v>
      </c>
      <c r="U7510" t="s">
        <v>9433</v>
      </c>
      <c r="V7510" t="str">
        <f>LEFT($U7510,2)</f>
        <v>A1</v>
      </c>
      <c r="W7510" s="3">
        <f>_xlfn.XLOOKUP(V7510,$AC$2:$AC$43,$AD$2:$AD$43,"none")</f>
        <v>0.02</v>
      </c>
      <c r="X7510" s="3">
        <f>IF(ISNUMBER($W7510), 4600 * (1 / (0.92 * $W7510 + 1.7) + 1 / (0.92 * $W7510 + 0.62)),"none")</f>
        <v>9882.4225367888994</v>
      </c>
      <c r="Y7510" s="8">
        <f>IF(ISNUMBER($X7510), _xlfn.XLOOKUP($X7510,Sheet3!$A$2:$A$392,Sheet3!$B$2:$B$392,"none", 1,1), $AF$2)</f>
        <v>0.63239999999999996</v>
      </c>
      <c r="Z7510" s="8">
        <f>IF(ISNUMBER($X7510), _xlfn.XLOOKUP($X7510,Sheet3!$A$2:$A$392,Sheet3!$C$2:$C$392,"none", 1,1), $AF$2)</f>
        <v>0.70809999999999995</v>
      </c>
      <c r="AA7510" s="8">
        <f>IF(ISNUMBER($X7510), _xlfn.XLOOKUP($X7510,Sheet3!$A$2:$A$392,Sheet3!$D$2:$D$392,"none", 1,1), $AF$2)</f>
        <v>1</v>
      </c>
    </row>
    <row r="7511" spans="1:27">
      <c r="A7511">
        <v>2510</v>
      </c>
      <c r="B7511" t="s">
        <v>2812</v>
      </c>
      <c r="C7511" t="s">
        <v>297</v>
      </c>
      <c r="D7511">
        <v>6</v>
      </c>
      <c r="E7511">
        <v>36</v>
      </c>
      <c r="F7511">
        <v>51.273081347999998</v>
      </c>
      <c r="G7511">
        <v>-41</v>
      </c>
      <c r="H7511">
        <v>33</v>
      </c>
      <c r="I7511">
        <v>25.698995352000001</v>
      </c>
      <c r="J7511">
        <f>(D7511+E7511/60+F7511/3600)*15</f>
        <v>99.213637838949992</v>
      </c>
      <c r="K7511">
        <f>IF(G7511&lt;0, G7511-H7511/60-I7511/3600, G7511+H7511/60+I7511/3600)</f>
        <v>-41.557138609819994</v>
      </c>
      <c r="L7511">
        <v>1.2350000000000001</v>
      </c>
      <c r="M7511">
        <v>7.7450000000000001</v>
      </c>
      <c r="N7511">
        <v>1.84</v>
      </c>
      <c r="O7511" t="s">
        <v>9341</v>
      </c>
      <c r="P7511">
        <v>7.49</v>
      </c>
      <c r="Q7511">
        <v>6.3380000000000001</v>
      </c>
      <c r="R7511" t="s">
        <v>9341</v>
      </c>
      <c r="S7511">
        <v>6.0609999999999999</v>
      </c>
      <c r="T7511" t="s">
        <v>9341</v>
      </c>
      <c r="U7511" t="s">
        <v>9458</v>
      </c>
      <c r="V7511" t="str">
        <f>LEFT($U7511,2)</f>
        <v>K0</v>
      </c>
      <c r="W7511" s="3">
        <f>_xlfn.XLOOKUP(V7511,$AC$2:$AC$43,$AD$2:$AD$43,"none")</f>
        <v>0.81</v>
      </c>
      <c r="X7511" s="3">
        <f>IF(ISNUMBER($W7511), 4600 * (1 / (0.92 * $W7511 + 1.7) + 1 / (0.92 * $W7511 + 0.62)),"none")</f>
        <v>5250.7063834266155</v>
      </c>
      <c r="Y7511" s="8">
        <f>IF(ISNUMBER($X7511), _xlfn.XLOOKUP($X7511,Sheet3!$A$2:$A$392,Sheet3!$B$2:$B$392,"none", 1,1), $AF$2)</f>
        <v>1</v>
      </c>
      <c r="Z7511" s="8">
        <f>IF(ISNUMBER($X7511), _xlfn.XLOOKUP($X7511,Sheet3!$A$2:$A$392,Sheet3!$C$2:$C$392,"none", 1,1), $AF$2)</f>
        <v>0.83299999999999996</v>
      </c>
      <c r="AA7511" s="8">
        <f>IF(ISNUMBER($X7511), _xlfn.XLOOKUP($X7511,Sheet3!$A$2:$A$392,Sheet3!$D$2:$D$392,"none", 1,1), $AF$2)</f>
        <v>0.67869999999999997</v>
      </c>
    </row>
    <row r="7512" spans="1:27">
      <c r="A7512">
        <v>5338</v>
      </c>
      <c r="B7512" t="s">
        <v>5641</v>
      </c>
      <c r="C7512" t="s">
        <v>12</v>
      </c>
      <c r="D7512">
        <v>19</v>
      </c>
      <c r="E7512">
        <v>22</v>
      </c>
      <c r="F7512">
        <v>9.5278706664000001</v>
      </c>
      <c r="G7512">
        <v>-42</v>
      </c>
      <c r="H7512">
        <v>0</v>
      </c>
      <c r="I7512">
        <v>57.700343627999999</v>
      </c>
      <c r="J7512">
        <f>(D7512+E7512/60+F7512/3600)*15</f>
        <v>290.53969946110999</v>
      </c>
      <c r="K7512">
        <f>IF(G7512&lt;0, G7512-H7512/60-I7512/3600, G7512+H7512/60+I7512/3600)</f>
        <v>-42.016027873230001</v>
      </c>
      <c r="L7512">
        <v>-55.195</v>
      </c>
      <c r="M7512">
        <v>-31.411000000000001</v>
      </c>
      <c r="N7512">
        <v>9.36</v>
      </c>
      <c r="O7512" t="s">
        <v>9341</v>
      </c>
      <c r="P7512">
        <v>7.468</v>
      </c>
      <c r="Q7512">
        <v>6.3380000000000001</v>
      </c>
      <c r="R7512" t="s">
        <v>9341</v>
      </c>
      <c r="S7512">
        <v>6.0229999999999997</v>
      </c>
      <c r="T7512" t="s">
        <v>9341</v>
      </c>
      <c r="U7512" t="s">
        <v>9500</v>
      </c>
      <c r="V7512" t="str">
        <f>LEFT($U7512,2)</f>
        <v>K1</v>
      </c>
      <c r="W7512" s="3">
        <f>_xlfn.XLOOKUP(V7512,$AC$2:$AC$43,$AD$2:$AD$43,"none")</f>
        <v>0.86</v>
      </c>
      <c r="X7512" s="3">
        <f>IF(ISNUMBER($W7512), 4600 * (1 / (0.92 * $W7512 + 1.7) + 1 / (0.92 * $W7512 + 0.62)),"none")</f>
        <v>5106.1368670782376</v>
      </c>
      <c r="Y7512" s="8">
        <f>IF(ISNUMBER($X7512), _xlfn.XLOOKUP($X7512,Sheet3!$A$2:$A$392,Sheet3!$B$2:$B$392,"none", 1,1), $AF$2)</f>
        <v>1</v>
      </c>
      <c r="Z7512" s="8">
        <f>IF(ISNUMBER($X7512), _xlfn.XLOOKUP($X7512,Sheet3!$A$2:$A$392,Sheet3!$C$2:$C$392,"none", 1,1), $AF$2)</f>
        <v>0.82210000000000005</v>
      </c>
      <c r="AA7512" s="8">
        <f>IF(ISNUMBER($X7512), _xlfn.XLOOKUP($X7512,Sheet3!$A$2:$A$392,Sheet3!$D$2:$D$392,"none", 1,1), $AF$2)</f>
        <v>0.65410000000000001</v>
      </c>
    </row>
    <row r="7513" spans="1:27">
      <c r="A7513">
        <v>7682</v>
      </c>
      <c r="B7513" t="s">
        <v>7985</v>
      </c>
      <c r="C7513" t="s">
        <v>297</v>
      </c>
      <c r="D7513">
        <v>10</v>
      </c>
      <c r="E7513">
        <v>52</v>
      </c>
      <c r="F7513">
        <v>28.631658350399999</v>
      </c>
      <c r="G7513">
        <v>-79</v>
      </c>
      <c r="H7513">
        <v>33</v>
      </c>
      <c r="I7513">
        <v>33.976535616</v>
      </c>
      <c r="J7513">
        <f>(D7513+E7513/60+F7513/3600)*15</f>
        <v>163.11929857645998</v>
      </c>
      <c r="K7513">
        <f>IF(G7513&lt;0, G7513-H7513/60-I7513/3600, G7513+H7513/60+I7513/3600)</f>
        <v>-79.559437926559994</v>
      </c>
      <c r="L7513">
        <v>-11.340999999999999</v>
      </c>
      <c r="M7513">
        <v>1.655</v>
      </c>
      <c r="N7513">
        <v>1.87</v>
      </c>
      <c r="O7513" t="s">
        <v>9341</v>
      </c>
      <c r="P7513">
        <v>7.7880000000000003</v>
      </c>
      <c r="Q7513">
        <v>6.3380000000000001</v>
      </c>
      <c r="R7513" t="s">
        <v>9341</v>
      </c>
      <c r="S7513">
        <v>5.8689999999999998</v>
      </c>
      <c r="T7513" t="s">
        <v>9341</v>
      </c>
      <c r="U7513" t="s">
        <v>9922</v>
      </c>
      <c r="V7513" t="str">
        <f>LEFT($U7513,2)</f>
        <v>K2</v>
      </c>
      <c r="W7513" s="3">
        <f>_xlfn.XLOOKUP(V7513,$AC$2:$AC$43,$AD$2:$AD$43,"none")</f>
        <v>0.92</v>
      </c>
      <c r="X7513" s="3">
        <f>IF(ISNUMBER($W7513), 4600 * (1 / (0.92 * $W7513 + 1.7) + 1 / (0.92 * $W7513 + 0.62)),"none")</f>
        <v>4943.4058698702656</v>
      </c>
      <c r="Y7513" s="8">
        <f>IF(ISNUMBER($X7513), _xlfn.XLOOKUP($X7513,Sheet3!$A$2:$A$392,Sheet3!$B$2:$B$392,"none", 1,1), $AF$2)</f>
        <v>1</v>
      </c>
      <c r="Z7513" s="8">
        <f>IF(ISNUMBER($X7513), _xlfn.XLOOKUP($X7513,Sheet3!$A$2:$A$392,Sheet3!$C$2:$C$392,"none", 1,1), $AF$2)</f>
        <v>0.79920000000000002</v>
      </c>
      <c r="AA7513" s="8">
        <f>IF(ISNUMBER($X7513), _xlfn.XLOOKUP($X7513,Sheet3!$A$2:$A$392,Sheet3!$D$2:$D$392,"none", 1,1), $AF$2)</f>
        <v>0.60450000000000004</v>
      </c>
    </row>
    <row r="7514" spans="1:27">
      <c r="A7514">
        <v>7959</v>
      </c>
      <c r="B7514" t="s">
        <v>8262</v>
      </c>
      <c r="C7514" t="s">
        <v>297</v>
      </c>
      <c r="D7514">
        <v>13</v>
      </c>
      <c r="E7514">
        <v>11</v>
      </c>
      <c r="F7514">
        <v>53.068984672799999</v>
      </c>
      <c r="G7514">
        <v>-63</v>
      </c>
      <c r="H7514">
        <v>18</v>
      </c>
      <c r="I7514">
        <v>10.791066492000001</v>
      </c>
      <c r="J7514">
        <f>(D7514+E7514/60+F7514/3600)*15</f>
        <v>197.97112076947002</v>
      </c>
      <c r="K7514">
        <f>IF(G7514&lt;0, G7514-H7514/60-I7514/3600, G7514+H7514/60+I7514/3600)</f>
        <v>-63.302997518470001</v>
      </c>
      <c r="L7514">
        <v>-6.9269999999999996</v>
      </c>
      <c r="M7514">
        <v>-2.585</v>
      </c>
      <c r="N7514">
        <v>0.57999999999999996</v>
      </c>
      <c r="O7514">
        <v>7.05</v>
      </c>
      <c r="P7514">
        <v>6.7249999999999996</v>
      </c>
      <c r="Q7514">
        <v>6.3380000000000001</v>
      </c>
      <c r="R7514">
        <v>7.46</v>
      </c>
      <c r="S7514">
        <v>6.2050000000000001</v>
      </c>
      <c r="T7514" t="s">
        <v>9341</v>
      </c>
      <c r="U7514" t="s">
        <v>11396</v>
      </c>
      <c r="V7514" t="str">
        <f>LEFT($U7514,2)</f>
        <v>A8</v>
      </c>
      <c r="W7514" s="3">
        <f>_xlfn.XLOOKUP(V7514,$AC$2:$AC$43,$AD$2:$AD$43,"none")</f>
        <v>0.27</v>
      </c>
      <c r="X7514" s="3">
        <f>IF(ISNUMBER($W7514), 4600 * (1 / (0.92 * $W7514 + 1.7) + 1 / (0.92 * $W7514 + 0.62)),"none")</f>
        <v>7658.0096286116395</v>
      </c>
      <c r="Y7514" s="8">
        <f>IF(ISNUMBER($X7514), _xlfn.XLOOKUP($X7514,Sheet3!$A$2:$A$392,Sheet3!$B$2:$B$392,"none", 1,1), $AF$2)</f>
        <v>0.82440000000000002</v>
      </c>
      <c r="Z7514" s="8">
        <f>IF(ISNUMBER($X7514), _xlfn.XLOOKUP($X7514,Sheet3!$A$2:$A$392,Sheet3!$C$2:$C$392,"none", 1,1), $AF$2)</f>
        <v>0.84370000000000001</v>
      </c>
      <c r="AA7514" s="8">
        <f>IF(ISNUMBER($X7514), _xlfn.XLOOKUP($X7514,Sheet3!$A$2:$A$392,Sheet3!$D$2:$D$392,"none", 1,1), $AF$2)</f>
        <v>1</v>
      </c>
    </row>
    <row r="7515" spans="1:27">
      <c r="A7515">
        <v>161</v>
      </c>
      <c r="B7515" t="s">
        <v>459</v>
      </c>
      <c r="C7515" t="s">
        <v>313</v>
      </c>
      <c r="D7515">
        <v>20</v>
      </c>
      <c r="E7515">
        <v>20</v>
      </c>
      <c r="F7515">
        <v>15.23</v>
      </c>
      <c r="G7515">
        <v>39</v>
      </c>
      <c r="H7515">
        <v>24</v>
      </c>
      <c r="I7515">
        <v>11.58</v>
      </c>
      <c r="J7515">
        <f>(D7515+E7515/60+F7515/3600)*15</f>
        <v>305.0634583333333</v>
      </c>
      <c r="K7515">
        <f>IF(G7515&lt;0, G7515-H7515/60-I7515/3600, G7515+H7515/60+I7515/3600)</f>
        <v>39.403216666666665</v>
      </c>
      <c r="L7515">
        <v>2.9</v>
      </c>
      <c r="M7515">
        <v>-23.7</v>
      </c>
      <c r="N7515" t="s">
        <v>9341</v>
      </c>
      <c r="O7515" t="s">
        <v>9341</v>
      </c>
      <c r="P7515">
        <v>6.38</v>
      </c>
      <c r="Q7515">
        <v>6.3390000000000004</v>
      </c>
      <c r="R7515">
        <v>7.19</v>
      </c>
      <c r="S7515" t="s">
        <v>9341</v>
      </c>
      <c r="T7515" t="s">
        <v>9341</v>
      </c>
      <c r="U7515" t="s">
        <v>9394</v>
      </c>
      <c r="V7515" t="str">
        <f>LEFT($U7515,2)</f>
        <v>A0</v>
      </c>
      <c r="W7515" s="3">
        <f>_xlfn.XLOOKUP(V7515,$AC$2:$AC$43,$AD$2:$AD$43,"none")</f>
        <v>-0.01</v>
      </c>
      <c r="X7515" s="3">
        <f>IF(ISNUMBER($W7515), 4600 * (1 / (0.92 * $W7515 + 1.7) + 1 / (0.92 * $W7515 + 0.62)),"none")</f>
        <v>10251.712375722911</v>
      </c>
      <c r="Y7515" s="8">
        <f>IF(ISNUMBER($X7515), _xlfn.XLOOKUP($X7515,Sheet3!$A$2:$A$392,Sheet3!$B$2:$B$392,"none", 1,1), $AF$2)</f>
        <v>0.6109</v>
      </c>
      <c r="Z7515" s="8">
        <f>IF(ISNUMBER($X7515), _xlfn.XLOOKUP($X7515,Sheet3!$A$2:$A$392,Sheet3!$C$2:$C$392,"none", 1,1), $AF$2)</f>
        <v>0.69189999999999996</v>
      </c>
      <c r="AA7515" s="8">
        <f>IF(ISNUMBER($X7515), _xlfn.XLOOKUP($X7515,Sheet3!$A$2:$A$392,Sheet3!$D$2:$D$392,"none", 1,1), $AF$2)</f>
        <v>1</v>
      </c>
    </row>
    <row r="7516" spans="1:27">
      <c r="A7516">
        <v>2236</v>
      </c>
      <c r="B7516" t="s">
        <v>2537</v>
      </c>
      <c r="C7516" t="s">
        <v>297</v>
      </c>
      <c r="D7516">
        <v>6</v>
      </c>
      <c r="E7516">
        <v>8</v>
      </c>
      <c r="F7516">
        <v>23.1360955056</v>
      </c>
      <c r="G7516">
        <v>41</v>
      </c>
      <c r="H7516">
        <v>3</v>
      </c>
      <c r="I7516">
        <v>20.621443824</v>
      </c>
      <c r="J7516">
        <f>(D7516+E7516/60+F7516/3600)*15</f>
        <v>92.096400397940016</v>
      </c>
      <c r="K7516">
        <f>IF(G7516&lt;0, G7516-H7516/60-I7516/3600, G7516+H7516/60+I7516/3600)</f>
        <v>41.055728178839999</v>
      </c>
      <c r="L7516">
        <v>1.5860000000000001</v>
      </c>
      <c r="M7516">
        <v>-48.389000000000003</v>
      </c>
      <c r="N7516">
        <v>8.19</v>
      </c>
      <c r="O7516" t="s">
        <v>9341</v>
      </c>
      <c r="P7516">
        <v>7.3860000000000001</v>
      </c>
      <c r="Q7516">
        <v>6.3390000000000004</v>
      </c>
      <c r="R7516" t="s">
        <v>9341</v>
      </c>
      <c r="S7516">
        <v>6.0609999999999999</v>
      </c>
      <c r="T7516" t="s">
        <v>9341</v>
      </c>
      <c r="U7516" t="s">
        <v>9411</v>
      </c>
      <c r="V7516" t="str">
        <f>LEFT($U7516,2)</f>
        <v>G9</v>
      </c>
      <c r="W7516" s="3" t="str">
        <f>_xlfn.XLOOKUP(V7516,$AC$2:$AC$43,$AD$2:$AD$43,"none")</f>
        <v>none</v>
      </c>
      <c r="X7516" s="3" t="str">
        <f>IF(ISNUMBER($W7516), 4600 * (1 / (0.92 * $W7516 + 1.7) + 1 / (0.92 * $W7516 + 0.62)),"none")</f>
        <v>none</v>
      </c>
      <c r="Y7516" s="8">
        <f>IF(ISNUMBER($X7516), _xlfn.XLOOKUP($X7516,Sheet3!$A$2:$A$392,Sheet3!$B$2:$B$392,"none", 1,1), $AF$2)</f>
        <v>0.8</v>
      </c>
      <c r="Z7516" s="8">
        <f>IF(ISNUMBER($X7516), _xlfn.XLOOKUP($X7516,Sheet3!$A$2:$A$392,Sheet3!$C$2:$C$392,"none", 1,1), $AF$2)</f>
        <v>0.8</v>
      </c>
      <c r="AA7516" s="8">
        <f>IF(ISNUMBER($X7516), _xlfn.XLOOKUP($X7516,Sheet3!$A$2:$A$392,Sheet3!$D$2:$D$392,"none", 1,1), $AF$2)</f>
        <v>0.8</v>
      </c>
    </row>
    <row r="7517" spans="1:27">
      <c r="A7517">
        <v>3012</v>
      </c>
      <c r="B7517" t="s">
        <v>3315</v>
      </c>
      <c r="C7517" t="s">
        <v>22</v>
      </c>
      <c r="D7517">
        <v>8</v>
      </c>
      <c r="E7517">
        <v>8</v>
      </c>
      <c r="F7517">
        <v>37.642315255200003</v>
      </c>
      <c r="G7517">
        <v>-37</v>
      </c>
      <c r="H7517">
        <v>40</v>
      </c>
      <c r="I7517">
        <v>52.403342160000001</v>
      </c>
      <c r="J7517">
        <f>(D7517+E7517/60+F7517/3600)*15</f>
        <v>122.15684298023</v>
      </c>
      <c r="K7517">
        <f>IF(G7517&lt;0, G7517-H7517/60-I7517/3600, G7517+H7517/60+I7517/3600)</f>
        <v>-37.681223150599997</v>
      </c>
      <c r="L7517">
        <v>-7.7210000000000001</v>
      </c>
      <c r="M7517">
        <v>8.0429999999999993</v>
      </c>
      <c r="N7517">
        <v>1.35</v>
      </c>
      <c r="O7517">
        <v>5.77</v>
      </c>
      <c r="P7517">
        <v>6.282</v>
      </c>
      <c r="Q7517">
        <v>6.3390000000000004</v>
      </c>
      <c r="R7517" t="s">
        <v>9341</v>
      </c>
      <c r="S7517">
        <v>6.298</v>
      </c>
      <c r="T7517" t="s">
        <v>9341</v>
      </c>
      <c r="U7517" t="s">
        <v>9436</v>
      </c>
      <c r="V7517" t="str">
        <f>LEFT($U7517,2)</f>
        <v>B3</v>
      </c>
      <c r="W7517" s="3">
        <f>_xlfn.XLOOKUP(V7517,$AC$2:$AC$43,$AD$2:$AD$43,"none")</f>
        <v>-0.2</v>
      </c>
      <c r="X7517" s="3">
        <f>IF(ISNUMBER($W7517), 4600 * (1 / (0.92 * $W7517 + 1.7) + 1 / (0.92 * $W7517 + 0.62)),"none")</f>
        <v>13584.75950715306</v>
      </c>
      <c r="Y7517" s="8">
        <f>IF(ISNUMBER($X7517), _xlfn.XLOOKUP($X7517,Sheet3!$A$2:$A$392,Sheet3!$B$2:$B$392,"none", 1,1), $AF$2)</f>
        <v>0.50129999999999997</v>
      </c>
      <c r="Z7517" s="8">
        <f>IF(ISNUMBER($X7517), _xlfn.XLOOKUP($X7517,Sheet3!$A$2:$A$392,Sheet3!$C$2:$C$392,"none", 1,1), $AF$2)</f>
        <v>0.60470000000000002</v>
      </c>
      <c r="AA7517" s="8">
        <f>IF(ISNUMBER($X7517), _xlfn.XLOOKUP($X7517,Sheet3!$A$2:$A$392,Sheet3!$D$2:$D$392,"none", 1,1), $AF$2)</f>
        <v>1</v>
      </c>
    </row>
    <row r="7518" spans="1:27">
      <c r="A7518">
        <v>4048</v>
      </c>
      <c r="B7518" t="s">
        <v>4351</v>
      </c>
      <c r="C7518" t="s">
        <v>297</v>
      </c>
      <c r="D7518">
        <v>21</v>
      </c>
      <c r="E7518">
        <v>24</v>
      </c>
      <c r="F7518">
        <v>23.134019776799999</v>
      </c>
      <c r="G7518">
        <v>24</v>
      </c>
      <c r="H7518">
        <v>31</v>
      </c>
      <c r="I7518">
        <v>42.212147051999999</v>
      </c>
      <c r="J7518">
        <f>(D7518+E7518/60+F7518/3600)*15</f>
        <v>321.09639174906999</v>
      </c>
      <c r="K7518">
        <f>IF(G7518&lt;0, G7518-H7518/60-I7518/3600, G7518+H7518/60+I7518/3600)</f>
        <v>24.52839226307</v>
      </c>
      <c r="L7518">
        <v>34.54</v>
      </c>
      <c r="M7518">
        <v>-8.8070000000000004</v>
      </c>
      <c r="N7518">
        <v>7.44</v>
      </c>
      <c r="O7518" t="s">
        <v>9341</v>
      </c>
      <c r="P7518">
        <v>7.399</v>
      </c>
      <c r="Q7518">
        <v>6.3390000000000004</v>
      </c>
      <c r="R7518" t="s">
        <v>9341</v>
      </c>
      <c r="S7518">
        <v>6.077</v>
      </c>
      <c r="T7518" t="s">
        <v>9341</v>
      </c>
      <c r="U7518" t="s">
        <v>9403</v>
      </c>
      <c r="V7518" t="str">
        <f>LEFT($U7518,2)</f>
        <v>K0</v>
      </c>
      <c r="W7518" s="3">
        <f>_xlfn.XLOOKUP(V7518,$AC$2:$AC$43,$AD$2:$AD$43,"none")</f>
        <v>0.81</v>
      </c>
      <c r="X7518" s="3">
        <f>IF(ISNUMBER($W7518), 4600 * (1 / (0.92 * $W7518 + 1.7) + 1 / (0.92 * $W7518 + 0.62)),"none")</f>
        <v>5250.7063834266155</v>
      </c>
      <c r="Y7518" s="8">
        <f>IF(ISNUMBER($X7518), _xlfn.XLOOKUP($X7518,Sheet3!$A$2:$A$392,Sheet3!$B$2:$B$392,"none", 1,1), $AF$2)</f>
        <v>1</v>
      </c>
      <c r="Z7518" s="8">
        <f>IF(ISNUMBER($X7518), _xlfn.XLOOKUP($X7518,Sheet3!$A$2:$A$392,Sheet3!$C$2:$C$392,"none", 1,1), $AF$2)</f>
        <v>0.83299999999999996</v>
      </c>
      <c r="AA7518" s="8">
        <f>IF(ISNUMBER($X7518), _xlfn.XLOOKUP($X7518,Sheet3!$A$2:$A$392,Sheet3!$D$2:$D$392,"none", 1,1), $AF$2)</f>
        <v>0.67869999999999997</v>
      </c>
    </row>
    <row r="7519" spans="1:27">
      <c r="A7519">
        <v>6265</v>
      </c>
      <c r="B7519" t="s">
        <v>6568</v>
      </c>
      <c r="C7519" t="s">
        <v>297</v>
      </c>
      <c r="D7519">
        <v>20</v>
      </c>
      <c r="E7519">
        <v>8</v>
      </c>
      <c r="F7519">
        <v>38.278724486400002</v>
      </c>
      <c r="G7519">
        <v>10</v>
      </c>
      <c r="H7519">
        <v>43</v>
      </c>
      <c r="I7519">
        <v>33.122701380000002</v>
      </c>
      <c r="J7519">
        <f>(D7519+E7519/60+F7519/3600)*15</f>
        <v>302.15949468535996</v>
      </c>
      <c r="K7519">
        <f>IF(G7519&lt;0, G7519-H7519/60-I7519/3600, G7519+H7519/60+I7519/3600)</f>
        <v>10.725867417050001</v>
      </c>
      <c r="L7519">
        <v>2.972</v>
      </c>
      <c r="M7519">
        <v>-1.603</v>
      </c>
      <c r="N7519">
        <v>2.2400000000000002</v>
      </c>
      <c r="O7519">
        <v>5.53</v>
      </c>
      <c r="P7519">
        <v>6.1959999999999997</v>
      </c>
      <c r="Q7519">
        <v>6.3390000000000004</v>
      </c>
      <c r="R7519" t="s">
        <v>9341</v>
      </c>
      <c r="S7519">
        <v>6.3150000000000004</v>
      </c>
      <c r="T7519" t="s">
        <v>9341</v>
      </c>
      <c r="U7519" t="s">
        <v>9436</v>
      </c>
      <c r="V7519" t="str">
        <f>LEFT($U7519,2)</f>
        <v>B3</v>
      </c>
      <c r="W7519" s="3">
        <f>_xlfn.XLOOKUP(V7519,$AC$2:$AC$43,$AD$2:$AD$43,"none")</f>
        <v>-0.2</v>
      </c>
      <c r="X7519" s="3">
        <f>IF(ISNUMBER($W7519), 4600 * (1 / (0.92 * $W7519 + 1.7) + 1 / (0.92 * $W7519 + 0.62)),"none")</f>
        <v>13584.75950715306</v>
      </c>
      <c r="Y7519" s="8">
        <f>IF(ISNUMBER($X7519), _xlfn.XLOOKUP($X7519,Sheet3!$A$2:$A$392,Sheet3!$B$2:$B$392,"none", 1,1), $AF$2)</f>
        <v>0.50129999999999997</v>
      </c>
      <c r="Z7519" s="8">
        <f>IF(ISNUMBER($X7519), _xlfn.XLOOKUP($X7519,Sheet3!$A$2:$A$392,Sheet3!$C$2:$C$392,"none", 1,1), $AF$2)</f>
        <v>0.60470000000000002</v>
      </c>
      <c r="AA7519" s="8">
        <f>IF(ISNUMBER($X7519), _xlfn.XLOOKUP($X7519,Sheet3!$A$2:$A$392,Sheet3!$D$2:$D$392,"none", 1,1), $AF$2)</f>
        <v>1</v>
      </c>
    </row>
    <row r="7520" spans="1:27">
      <c r="A7520">
        <v>6984</v>
      </c>
      <c r="B7520" t="s">
        <v>7287</v>
      </c>
      <c r="C7520" t="s">
        <v>313</v>
      </c>
      <c r="D7520">
        <v>5</v>
      </c>
      <c r="E7520">
        <v>50</v>
      </c>
      <c r="F7520">
        <v>28.817366973599999</v>
      </c>
      <c r="G7520">
        <v>-52</v>
      </c>
      <c r="H7520">
        <v>46</v>
      </c>
      <c r="I7520">
        <v>4.427963256</v>
      </c>
      <c r="J7520">
        <f>(D7520+E7520/60+F7520/3600)*15</f>
        <v>87.62007236238999</v>
      </c>
      <c r="K7520">
        <f>IF(G7520&lt;0, G7520-H7520/60-I7520/3600, G7520+H7520/60+I7520/3600)</f>
        <v>-52.767896656459996</v>
      </c>
      <c r="L7520">
        <v>-0.53100000000000003</v>
      </c>
      <c r="M7520">
        <v>12.218999999999999</v>
      </c>
      <c r="N7520">
        <v>4.04</v>
      </c>
      <c r="O7520" t="s">
        <v>9341</v>
      </c>
      <c r="P7520">
        <v>7.0609999999999999</v>
      </c>
      <c r="Q7520">
        <v>6.3390000000000004</v>
      </c>
      <c r="R7520" t="s">
        <v>9341</v>
      </c>
      <c r="S7520">
        <v>6.1189999999999998</v>
      </c>
      <c r="T7520" t="s">
        <v>9341</v>
      </c>
      <c r="U7520" t="s">
        <v>11207</v>
      </c>
      <c r="V7520" t="str">
        <f>LEFT($U7520,2)</f>
        <v>K0</v>
      </c>
      <c r="W7520" s="3">
        <f>_xlfn.XLOOKUP(V7520,$AC$2:$AC$43,$AD$2:$AD$43,"none")</f>
        <v>0.81</v>
      </c>
      <c r="X7520" s="3">
        <f>IF(ISNUMBER($W7520), 4600 * (1 / (0.92 * $W7520 + 1.7) + 1 / (0.92 * $W7520 + 0.62)),"none")</f>
        <v>5250.7063834266155</v>
      </c>
      <c r="Y7520" s="8">
        <f>IF(ISNUMBER($X7520), _xlfn.XLOOKUP($X7520,Sheet3!$A$2:$A$392,Sheet3!$B$2:$B$392,"none", 1,1), $AF$2)</f>
        <v>1</v>
      </c>
      <c r="Z7520" s="8">
        <f>IF(ISNUMBER($X7520), _xlfn.XLOOKUP($X7520,Sheet3!$A$2:$A$392,Sheet3!$C$2:$C$392,"none", 1,1), $AF$2)</f>
        <v>0.83299999999999996</v>
      </c>
      <c r="AA7520" s="8">
        <f>IF(ISNUMBER($X7520), _xlfn.XLOOKUP($X7520,Sheet3!$A$2:$A$392,Sheet3!$D$2:$D$392,"none", 1,1), $AF$2)</f>
        <v>0.67869999999999997</v>
      </c>
    </row>
    <row r="7521" spans="1:27">
      <c r="A7521">
        <v>8096</v>
      </c>
      <c r="B7521" t="s">
        <v>8399</v>
      </c>
      <c r="C7521" t="s">
        <v>24</v>
      </c>
      <c r="D7521">
        <v>14</v>
      </c>
      <c r="E7521">
        <v>8</v>
      </c>
      <c r="F7521">
        <v>56.253002100000003</v>
      </c>
      <c r="G7521">
        <v>-59</v>
      </c>
      <c r="H7521">
        <v>16</v>
      </c>
      <c r="I7521">
        <v>36.154960535999997</v>
      </c>
      <c r="J7521">
        <f>(D7521+E7521/60+F7521/3600)*15</f>
        <v>212.23438750874999</v>
      </c>
      <c r="K7521">
        <f>IF(G7521&lt;0, G7521-H7521/60-I7521/3600, G7521+H7521/60+I7521/3600)</f>
        <v>-59.276709711259997</v>
      </c>
      <c r="L7521">
        <v>-11.853</v>
      </c>
      <c r="M7521">
        <v>-16.344000000000001</v>
      </c>
      <c r="N7521">
        <v>3.28</v>
      </c>
      <c r="O7521">
        <v>5.89</v>
      </c>
      <c r="P7521">
        <v>6.3520000000000003</v>
      </c>
      <c r="Q7521">
        <v>6.3390000000000004</v>
      </c>
      <c r="R7521" t="s">
        <v>9341</v>
      </c>
      <c r="S7521">
        <v>6.2919999999999998</v>
      </c>
      <c r="T7521" t="s">
        <v>9341</v>
      </c>
      <c r="U7521" t="s">
        <v>11424</v>
      </c>
      <c r="V7521" t="str">
        <f>LEFT($U7521,2)</f>
        <v>B3</v>
      </c>
      <c r="W7521" s="3">
        <f>_xlfn.XLOOKUP(V7521,$AC$2:$AC$43,$AD$2:$AD$43,"none")</f>
        <v>-0.2</v>
      </c>
      <c r="X7521" s="3">
        <f>IF(ISNUMBER($W7521), 4600 * (1 / (0.92 * $W7521 + 1.7) + 1 / (0.92 * $W7521 + 0.62)),"none")</f>
        <v>13584.75950715306</v>
      </c>
      <c r="Y7521" s="8">
        <f>IF(ISNUMBER($X7521), _xlfn.XLOOKUP($X7521,Sheet3!$A$2:$A$392,Sheet3!$B$2:$B$392,"none", 1,1), $AF$2)</f>
        <v>0.50129999999999997</v>
      </c>
      <c r="Z7521" s="8">
        <f>IF(ISNUMBER($X7521), _xlfn.XLOOKUP($X7521,Sheet3!$A$2:$A$392,Sheet3!$C$2:$C$392,"none", 1,1), $AF$2)</f>
        <v>0.60470000000000002</v>
      </c>
      <c r="AA7521" s="8">
        <f>IF(ISNUMBER($X7521), _xlfn.XLOOKUP($X7521,Sheet3!$A$2:$A$392,Sheet3!$D$2:$D$392,"none", 1,1), $AF$2)</f>
        <v>1</v>
      </c>
    </row>
    <row r="7522" spans="1:27">
      <c r="A7522">
        <v>8899</v>
      </c>
      <c r="B7522" t="s">
        <v>9204</v>
      </c>
      <c r="C7522" t="s">
        <v>297</v>
      </c>
      <c r="D7522">
        <v>20</v>
      </c>
      <c r="E7522">
        <v>32</v>
      </c>
      <c r="F7522">
        <v>52.359786888000002</v>
      </c>
      <c r="G7522">
        <v>-24</v>
      </c>
      <c r="H7522">
        <v>56</v>
      </c>
      <c r="I7522">
        <v>37.773878316000001</v>
      </c>
      <c r="J7522">
        <f>(D7522+E7522/60+F7522/3600)*15</f>
        <v>308.21816577869998</v>
      </c>
      <c r="K7522">
        <f>IF(G7522&lt;0, G7522-H7522/60-I7522/3600, G7522+H7522/60+I7522/3600)</f>
        <v>-24.94382607731</v>
      </c>
      <c r="L7522">
        <v>7.319</v>
      </c>
      <c r="M7522">
        <v>-45.084000000000003</v>
      </c>
      <c r="N7522">
        <v>8.4600000000000009</v>
      </c>
      <c r="O7522" t="s">
        <v>9341</v>
      </c>
      <c r="P7522">
        <v>6.34</v>
      </c>
      <c r="Q7522">
        <v>6.3390000000000004</v>
      </c>
      <c r="R7522" t="s">
        <v>9341</v>
      </c>
      <c r="S7522">
        <v>6.3470000000000004</v>
      </c>
      <c r="T7522" t="s">
        <v>9341</v>
      </c>
      <c r="U7522" t="s">
        <v>9394</v>
      </c>
      <c r="V7522" t="str">
        <f>LEFT($U7522,2)</f>
        <v>A0</v>
      </c>
      <c r="W7522" s="3">
        <f>_xlfn.XLOOKUP(V7522,$AC$2:$AC$43,$AD$2:$AD$43,"none")</f>
        <v>-0.01</v>
      </c>
      <c r="X7522" s="3">
        <f>IF(ISNUMBER($W7522), 4600 * (1 / (0.92 * $W7522 + 1.7) + 1 / (0.92 * $W7522 + 0.62)),"none")</f>
        <v>10251.712375722911</v>
      </c>
      <c r="Y7522" s="8">
        <f>IF(ISNUMBER($X7522), _xlfn.XLOOKUP($X7522,Sheet3!$A$2:$A$392,Sheet3!$B$2:$B$392,"none", 1,1), $AF$2)</f>
        <v>0.6109</v>
      </c>
      <c r="Z7522" s="8">
        <f>IF(ISNUMBER($X7522), _xlfn.XLOOKUP($X7522,Sheet3!$A$2:$A$392,Sheet3!$C$2:$C$392,"none", 1,1), $AF$2)</f>
        <v>0.69189999999999996</v>
      </c>
      <c r="AA7522" s="8">
        <f>IF(ISNUMBER($X7522), _xlfn.XLOOKUP($X7522,Sheet3!$A$2:$A$392,Sheet3!$D$2:$D$392,"none", 1,1), $AF$2)</f>
        <v>1</v>
      </c>
    </row>
    <row r="7523" spans="1:27">
      <c r="A7523">
        <v>627</v>
      </c>
      <c r="B7523" t="s">
        <v>927</v>
      </c>
      <c r="C7523" t="s">
        <v>297</v>
      </c>
      <c r="D7523">
        <v>23</v>
      </c>
      <c r="E7523">
        <v>17</v>
      </c>
      <c r="F7523">
        <v>18.898247517600002</v>
      </c>
      <c r="G7523">
        <v>75</v>
      </c>
      <c r="H7523">
        <v>17</v>
      </c>
      <c r="I7523">
        <v>56.494582152</v>
      </c>
      <c r="J7523">
        <f>(D7523+E7523/60+F7523/3600)*15</f>
        <v>349.32874269799004</v>
      </c>
      <c r="K7523">
        <f>IF(G7523&lt;0, G7523-H7523/60-I7523/3600, G7523+H7523/60+I7523/3600)</f>
        <v>75.299026272820001</v>
      </c>
      <c r="L7523">
        <v>17.643000000000001</v>
      </c>
      <c r="M7523">
        <v>-1.5720000000000001</v>
      </c>
      <c r="N7523">
        <v>6.21</v>
      </c>
      <c r="O7523">
        <v>6.41</v>
      </c>
      <c r="P7523">
        <v>6.38</v>
      </c>
      <c r="Q7523">
        <v>6.34</v>
      </c>
      <c r="R7523" t="s">
        <v>9341</v>
      </c>
      <c r="S7523">
        <v>6.343</v>
      </c>
      <c r="T7523" t="s">
        <v>9341</v>
      </c>
      <c r="U7523" t="s">
        <v>9470</v>
      </c>
      <c r="V7523" t="str">
        <f>LEFT($U7523,2)</f>
        <v>A2</v>
      </c>
      <c r="W7523" s="3">
        <f>_xlfn.XLOOKUP(V7523,$AC$2:$AC$43,$AD$2:$AD$43,"none")</f>
        <v>0.05</v>
      </c>
      <c r="X7523" s="3">
        <f>IF(ISNUMBER($W7523), 4600 * (1 / (0.92 * $W7523 + 1.7) + 1 / (0.92 * $W7523 + 0.62)),"none")</f>
        <v>9541.5002631497482</v>
      </c>
      <c r="Y7523" s="8">
        <f>IF(ISNUMBER($X7523), _xlfn.XLOOKUP($X7523,Sheet3!$A$2:$A$392,Sheet3!$B$2:$B$392,"none", 1,1), $AF$2)</f>
        <v>0.65039999999999998</v>
      </c>
      <c r="Z7523" s="8">
        <f>IF(ISNUMBER($X7523), _xlfn.XLOOKUP($X7523,Sheet3!$A$2:$A$392,Sheet3!$C$2:$C$392,"none", 1,1), $AF$2)</f>
        <v>0.72150000000000003</v>
      </c>
      <c r="AA7523" s="8">
        <f>IF(ISNUMBER($X7523), _xlfn.XLOOKUP($X7523,Sheet3!$A$2:$A$392,Sheet3!$D$2:$D$392,"none", 1,1), $AF$2)</f>
        <v>1</v>
      </c>
    </row>
    <row r="7524" spans="1:27">
      <c r="A7524">
        <v>681</v>
      </c>
      <c r="B7524" t="s">
        <v>981</v>
      </c>
      <c r="C7524" t="s">
        <v>297</v>
      </c>
      <c r="D7524">
        <v>21</v>
      </c>
      <c r="E7524">
        <v>57</v>
      </c>
      <c r="F7524">
        <v>51.052524609599999</v>
      </c>
      <c r="G7524">
        <v>74</v>
      </c>
      <c r="H7524">
        <v>59</v>
      </c>
      <c r="I7524">
        <v>48.174780011999999</v>
      </c>
      <c r="J7524">
        <f>(D7524+E7524/60+F7524/3600)*15</f>
        <v>329.46271885253998</v>
      </c>
      <c r="K7524">
        <f>IF(G7524&lt;0, G7524-H7524/60-I7524/3600, G7524+H7524/60+I7524/3600)</f>
        <v>74.996715216669998</v>
      </c>
      <c r="L7524">
        <v>-2.9239999999999999</v>
      </c>
      <c r="M7524">
        <v>-10.57</v>
      </c>
      <c r="N7524">
        <v>3.41</v>
      </c>
      <c r="O7524">
        <v>9.5399999999999991</v>
      </c>
      <c r="P7524">
        <v>7.92</v>
      </c>
      <c r="Q7524">
        <v>6.34</v>
      </c>
      <c r="R7524" t="s">
        <v>9341</v>
      </c>
      <c r="S7524">
        <v>5.641</v>
      </c>
      <c r="T7524" t="s">
        <v>9341</v>
      </c>
      <c r="U7524" t="s">
        <v>109</v>
      </c>
      <c r="V7524" t="str">
        <f>LEFT($U7524,2)</f>
        <v>K5</v>
      </c>
      <c r="W7524" s="3">
        <f>_xlfn.XLOOKUP(V7524,$AC$2:$AC$43,$AD$2:$AD$43,"none")</f>
        <v>1.1499999999999999</v>
      </c>
      <c r="X7524" s="3">
        <f>IF(ISNUMBER($W7524), 4600 * (1 / (0.92 * $W7524 + 1.7) + 1 / (0.92 * $W7524 + 0.62)),"none")</f>
        <v>4409.2340323652679</v>
      </c>
      <c r="Y7524" s="8">
        <f>IF(ISNUMBER($X7524), _xlfn.XLOOKUP($X7524,Sheet3!$A$2:$A$392,Sheet3!$B$2:$B$392,"none", 1,1), $AF$2)</f>
        <v>1</v>
      </c>
      <c r="Z7524" s="8">
        <f>IF(ISNUMBER($X7524), _xlfn.XLOOKUP($X7524,Sheet3!$A$2:$A$392,Sheet3!$C$2:$C$392,"none", 1,1), $AF$2)</f>
        <v>0.73599999999999999</v>
      </c>
      <c r="AA7524" s="8">
        <f>IF(ISNUMBER($X7524), _xlfn.XLOOKUP($X7524,Sheet3!$A$2:$A$392,Sheet3!$D$2:$D$392,"none", 1,1), $AF$2)</f>
        <v>0.4803</v>
      </c>
    </row>
    <row r="7525" spans="1:27">
      <c r="A7525">
        <v>967</v>
      </c>
      <c r="B7525" t="s">
        <v>1268</v>
      </c>
      <c r="C7525" t="s">
        <v>12</v>
      </c>
      <c r="D7525">
        <v>16</v>
      </c>
      <c r="E7525">
        <v>12</v>
      </c>
      <c r="F7525">
        <v>32.0953714224</v>
      </c>
      <c r="G7525">
        <v>75</v>
      </c>
      <c r="H7525">
        <v>12</v>
      </c>
      <c r="I7525">
        <v>38.453190335999999</v>
      </c>
      <c r="J7525">
        <f>(D7525+E7525/60+F7525/3600)*15</f>
        <v>243.13373071426003</v>
      </c>
      <c r="K7525">
        <f>IF(G7525&lt;0, G7525-H7525/60-I7525/3600, G7525+H7525/60+I7525/3600)</f>
        <v>75.210681441760002</v>
      </c>
      <c r="L7525">
        <v>-44.255000000000003</v>
      </c>
      <c r="M7525">
        <v>35.734999999999999</v>
      </c>
      <c r="N7525">
        <v>4.6900000000000004</v>
      </c>
      <c r="O7525">
        <v>9.01</v>
      </c>
      <c r="P7525">
        <v>7.64</v>
      </c>
      <c r="Q7525">
        <v>6.34</v>
      </c>
      <c r="R7525" t="s">
        <v>9341</v>
      </c>
      <c r="S7525">
        <v>5.97</v>
      </c>
      <c r="T7525" t="s">
        <v>9341</v>
      </c>
      <c r="U7525" t="s">
        <v>9413</v>
      </c>
      <c r="V7525" t="str">
        <f>LEFT($U7525,2)</f>
        <v>K2</v>
      </c>
      <c r="W7525" s="3">
        <f>_xlfn.XLOOKUP(V7525,$AC$2:$AC$43,$AD$2:$AD$43,"none")</f>
        <v>0.92</v>
      </c>
      <c r="X7525" s="3">
        <f>IF(ISNUMBER($W7525), 4600 * (1 / (0.92 * $W7525 + 1.7) + 1 / (0.92 * $W7525 + 0.62)),"none")</f>
        <v>4943.4058698702656</v>
      </c>
      <c r="Y7525" s="8">
        <f>IF(ISNUMBER($X7525), _xlfn.XLOOKUP($X7525,Sheet3!$A$2:$A$392,Sheet3!$B$2:$B$392,"none", 1,1), $AF$2)</f>
        <v>1</v>
      </c>
      <c r="Z7525" s="8">
        <f>IF(ISNUMBER($X7525), _xlfn.XLOOKUP($X7525,Sheet3!$A$2:$A$392,Sheet3!$C$2:$C$392,"none", 1,1), $AF$2)</f>
        <v>0.79920000000000002</v>
      </c>
      <c r="AA7525" s="8">
        <f>IF(ISNUMBER($X7525), _xlfn.XLOOKUP($X7525,Sheet3!$A$2:$A$392,Sheet3!$D$2:$D$392,"none", 1,1), $AF$2)</f>
        <v>0.60450000000000004</v>
      </c>
    </row>
    <row r="7526" spans="1:27">
      <c r="A7526">
        <v>1007</v>
      </c>
      <c r="B7526" t="s">
        <v>1308</v>
      </c>
      <c r="C7526" t="s">
        <v>12</v>
      </c>
      <c r="D7526">
        <v>12</v>
      </c>
      <c r="E7526">
        <v>44</v>
      </c>
      <c r="F7526">
        <v>26.015091470400002</v>
      </c>
      <c r="G7526">
        <v>80</v>
      </c>
      <c r="H7526">
        <v>37</v>
      </c>
      <c r="I7526">
        <v>15.672906552000001</v>
      </c>
      <c r="J7526">
        <f>(D7526+E7526/60+F7526/3600)*15</f>
        <v>191.10839621445999</v>
      </c>
      <c r="K7526">
        <f>IF(G7526&lt;0, G7526-H7526/60-I7526/3600, G7526+H7526/60+I7526/3600)</f>
        <v>80.621020251819999</v>
      </c>
      <c r="L7526">
        <v>31.539000000000001</v>
      </c>
      <c r="M7526">
        <v>-42.784999999999997</v>
      </c>
      <c r="N7526">
        <v>7.04</v>
      </c>
      <c r="O7526">
        <v>6.63</v>
      </c>
      <c r="P7526">
        <v>6.49</v>
      </c>
      <c r="Q7526">
        <v>6.34</v>
      </c>
      <c r="R7526" t="s">
        <v>9341</v>
      </c>
      <c r="S7526">
        <v>6.3140000000000001</v>
      </c>
      <c r="T7526" t="s">
        <v>9341</v>
      </c>
      <c r="U7526" t="s">
        <v>9709</v>
      </c>
      <c r="V7526" t="str">
        <f>LEFT($U7526,2)</f>
        <v>A5</v>
      </c>
      <c r="W7526" s="3">
        <f>_xlfn.XLOOKUP(V7526,$AC$2:$AC$43,$AD$2:$AD$43,"none")</f>
        <v>0.15</v>
      </c>
      <c r="X7526" s="3">
        <f>IF(ISNUMBER($W7526), 4600 * (1 / (0.92 * $W7526 + 1.7) + 1 / (0.92 * $W7526 + 0.62)),"none")</f>
        <v>8571.3219313180252</v>
      </c>
      <c r="Y7526" s="8">
        <f>IF(ISNUMBER($X7526), _xlfn.XLOOKUP($X7526,Sheet3!$A$2:$A$392,Sheet3!$B$2:$B$392,"none", 1,1), $AF$2)</f>
        <v>0.72599999999999998</v>
      </c>
      <c r="Z7526" s="8">
        <f>IF(ISNUMBER($X7526), _xlfn.XLOOKUP($X7526,Sheet3!$A$2:$A$392,Sheet3!$C$2:$C$392,"none", 1,1), $AF$2)</f>
        <v>0.7762</v>
      </c>
      <c r="AA7526" s="8">
        <f>IF(ISNUMBER($X7526), _xlfn.XLOOKUP($X7526,Sheet3!$A$2:$A$392,Sheet3!$D$2:$D$392,"none", 1,1), $AF$2)</f>
        <v>1</v>
      </c>
    </row>
    <row r="7527" spans="1:27">
      <c r="A7527">
        <v>1073</v>
      </c>
      <c r="B7527" t="s">
        <v>1374</v>
      </c>
      <c r="C7527" t="s">
        <v>297</v>
      </c>
      <c r="D7527">
        <v>12</v>
      </c>
      <c r="E7527">
        <v>9</v>
      </c>
      <c r="F7527">
        <v>47.08228416</v>
      </c>
      <c r="G7527">
        <v>74</v>
      </c>
      <c r="H7527">
        <v>39</v>
      </c>
      <c r="I7527">
        <v>40.879229616000003</v>
      </c>
      <c r="J7527">
        <f>(D7527+E7527/60+F7527/3600)*15</f>
        <v>182.44617618400002</v>
      </c>
      <c r="K7527">
        <f>IF(G7527&lt;0, G7527-H7527/60-I7527/3600, G7527+H7527/60+I7527/3600)</f>
        <v>74.661355341560011</v>
      </c>
      <c r="L7527">
        <v>-10.813000000000001</v>
      </c>
      <c r="M7527">
        <v>7.1820000000000004</v>
      </c>
      <c r="N7527">
        <v>14.03</v>
      </c>
      <c r="O7527">
        <v>6.88</v>
      </c>
      <c r="P7527">
        <v>6.83</v>
      </c>
      <c r="Q7527">
        <v>6.34</v>
      </c>
      <c r="R7527">
        <v>10.8</v>
      </c>
      <c r="S7527">
        <v>6.2249999999999996</v>
      </c>
      <c r="T7527" t="s">
        <v>9341</v>
      </c>
      <c r="U7527" t="s">
        <v>9806</v>
      </c>
      <c r="V7527" t="str">
        <f>LEFT($U7527,2)</f>
        <v>F6</v>
      </c>
      <c r="W7527" s="3" t="str">
        <f>_xlfn.XLOOKUP(V7527,$AC$2:$AC$43,$AD$2:$AD$43,"none")</f>
        <v>none</v>
      </c>
      <c r="X7527" s="3" t="str">
        <f>IF(ISNUMBER($W7527), 4600 * (1 / (0.92 * $W7527 + 1.7) + 1 / (0.92 * $W7527 + 0.62)),"none")</f>
        <v>none</v>
      </c>
      <c r="Y7527" s="8">
        <f>IF(ISNUMBER($X7527), _xlfn.XLOOKUP($X7527,Sheet3!$A$2:$A$392,Sheet3!$B$2:$B$392,"none", 1,1), $AF$2)</f>
        <v>0.8</v>
      </c>
      <c r="Z7527" s="8">
        <f>IF(ISNUMBER($X7527), _xlfn.XLOOKUP($X7527,Sheet3!$A$2:$A$392,Sheet3!$C$2:$C$392,"none", 1,1), $AF$2)</f>
        <v>0.8</v>
      </c>
      <c r="AA7527" s="8">
        <f>IF(ISNUMBER($X7527), _xlfn.XLOOKUP($X7527,Sheet3!$A$2:$A$392,Sheet3!$D$2:$D$392,"none", 1,1), $AF$2)</f>
        <v>0.8</v>
      </c>
    </row>
    <row r="7528" spans="1:27">
      <c r="A7528">
        <v>1187</v>
      </c>
      <c r="B7528" t="s">
        <v>1488</v>
      </c>
      <c r="C7528" t="s">
        <v>668</v>
      </c>
      <c r="D7528">
        <v>12</v>
      </c>
      <c r="E7528">
        <v>56</v>
      </c>
      <c r="F7528">
        <v>25.911236160000001</v>
      </c>
      <c r="G7528">
        <v>65</v>
      </c>
      <c r="H7528">
        <v>59</v>
      </c>
      <c r="I7528">
        <v>39.811665875999999</v>
      </c>
      <c r="J7528">
        <f>(D7528+E7528/60+F7528/3600)*15</f>
        <v>194.10796348400001</v>
      </c>
      <c r="K7528">
        <f>IF(G7528&lt;0, G7528-H7528/60-I7528/3600, G7528+H7528/60+I7528/3600)</f>
        <v>65.994392129410002</v>
      </c>
      <c r="L7528">
        <v>12.768000000000001</v>
      </c>
      <c r="M7528">
        <v>-9.6029999999999998</v>
      </c>
      <c r="N7528">
        <v>2.4900000000000002</v>
      </c>
      <c r="O7528">
        <v>15.56</v>
      </c>
      <c r="P7528">
        <v>9.44</v>
      </c>
      <c r="Q7528">
        <v>6.34</v>
      </c>
      <c r="R7528">
        <v>4.34</v>
      </c>
      <c r="S7528">
        <v>5.1630000000000003</v>
      </c>
      <c r="T7528">
        <v>2.91</v>
      </c>
      <c r="U7528" t="s">
        <v>9836</v>
      </c>
      <c r="V7528" t="str">
        <f>LEFT($U7528,2)</f>
        <v>C-</v>
      </c>
      <c r="W7528" s="3" t="str">
        <f>_xlfn.XLOOKUP(V7528,$AC$2:$AC$43,$AD$2:$AD$43,"none")</f>
        <v>none</v>
      </c>
      <c r="X7528" s="3" t="str">
        <f>IF(ISNUMBER($W7528), 4600 * (1 / (0.92 * $W7528 + 1.7) + 1 / (0.92 * $W7528 + 0.62)),"none")</f>
        <v>none</v>
      </c>
      <c r="Y7528" s="8">
        <f>IF(ISNUMBER($X7528), _xlfn.XLOOKUP($X7528,Sheet3!$A$2:$A$392,Sheet3!$B$2:$B$392,"none", 1,1), $AF$2)</f>
        <v>0.8</v>
      </c>
      <c r="Z7528" s="8">
        <f>IF(ISNUMBER($X7528), _xlfn.XLOOKUP($X7528,Sheet3!$A$2:$A$392,Sheet3!$C$2:$C$392,"none", 1,1), $AF$2)</f>
        <v>0.8</v>
      </c>
      <c r="AA7528" s="8">
        <f>IF(ISNUMBER($X7528), _xlfn.XLOOKUP($X7528,Sheet3!$A$2:$A$392,Sheet3!$D$2:$D$392,"none", 1,1), $AF$2)</f>
        <v>0.8</v>
      </c>
    </row>
    <row r="7529" spans="1:27">
      <c r="A7529">
        <v>1296</v>
      </c>
      <c r="B7529" t="s">
        <v>1597</v>
      </c>
      <c r="C7529" t="s">
        <v>12</v>
      </c>
      <c r="D7529">
        <v>10</v>
      </c>
      <c r="E7529">
        <v>46</v>
      </c>
      <c r="F7529">
        <v>22.481252810400001</v>
      </c>
      <c r="G7529">
        <v>57</v>
      </c>
      <c r="H7529">
        <v>21</v>
      </c>
      <c r="I7529">
        <v>57.286169964000003</v>
      </c>
      <c r="J7529">
        <f>(D7529+E7529/60+F7529/3600)*15</f>
        <v>161.59367188671001</v>
      </c>
      <c r="K7529">
        <f>IF(G7529&lt;0, G7529-H7529/60-I7529/3600, G7529+H7529/60+I7529/3600)</f>
        <v>57.365912824989998</v>
      </c>
      <c r="L7529">
        <v>-52.417000000000002</v>
      </c>
      <c r="M7529">
        <v>-58.173999999999999</v>
      </c>
      <c r="N7529">
        <v>4.5999999999999996</v>
      </c>
      <c r="O7529">
        <v>9.8000000000000007</v>
      </c>
      <c r="P7529">
        <v>7.9</v>
      </c>
      <c r="Q7529">
        <v>6.34</v>
      </c>
      <c r="R7529" t="s">
        <v>9341</v>
      </c>
      <c r="S7529">
        <v>5.5789999999999997</v>
      </c>
      <c r="T7529" t="s">
        <v>9341</v>
      </c>
      <c r="U7529" t="s">
        <v>9376</v>
      </c>
      <c r="V7529" t="str">
        <f>LEFT($U7529,2)</f>
        <v>M1</v>
      </c>
      <c r="W7529" s="3">
        <f>_xlfn.XLOOKUP(V7529,$AC$2:$AC$43,$AD$2:$AD$43,"none")</f>
        <v>1.47</v>
      </c>
      <c r="X7529" s="3">
        <f>IF(ISNUMBER($W7529), 4600 * (1 / (0.92 * $W7529 + 1.7) + 1 / (0.92 * $W7529 + 0.62)),"none")</f>
        <v>3839.1950178350371</v>
      </c>
      <c r="Y7529" s="8">
        <f>IF(ISNUMBER($X7529), _xlfn.XLOOKUP($X7529,Sheet3!$A$2:$A$392,Sheet3!$B$2:$B$392,"none", 1,1), $AF$2)</f>
        <v>1</v>
      </c>
      <c r="Z7529" s="8">
        <f>IF(ISNUMBER($X7529), _xlfn.XLOOKUP($X7529,Sheet3!$A$2:$A$392,Sheet3!$C$2:$C$392,"none", 1,1), $AF$2)</f>
        <v>0.64800000000000002</v>
      </c>
      <c r="AA7529" s="8">
        <f>IF(ISNUMBER($X7529), _xlfn.XLOOKUP($X7529,Sheet3!$A$2:$A$392,Sheet3!$D$2:$D$392,"none", 1,1), $AF$2)</f>
        <v>0.33460000000000001</v>
      </c>
    </row>
    <row r="7530" spans="1:27">
      <c r="A7530">
        <v>1610</v>
      </c>
      <c r="B7530" t="s">
        <v>1911</v>
      </c>
      <c r="C7530" t="s">
        <v>12</v>
      </c>
      <c r="D7530">
        <v>3</v>
      </c>
      <c r="E7530">
        <v>59</v>
      </c>
      <c r="F7530">
        <v>40.496011579200001</v>
      </c>
      <c r="G7530">
        <v>10</v>
      </c>
      <c r="H7530">
        <v>19</v>
      </c>
      <c r="I7530">
        <v>49.359946008000001</v>
      </c>
      <c r="J7530">
        <f>(D7530+E7530/60+F7530/3600)*15</f>
        <v>59.918733381579997</v>
      </c>
      <c r="K7530">
        <f>IF(G7530&lt;0, G7530-H7530/60-I7530/3600, G7530+H7530/60+I7530/3600)</f>
        <v>10.33037776278</v>
      </c>
      <c r="L7530">
        <v>140.81200000000001</v>
      </c>
      <c r="M7530">
        <v>7.0999999999999994E-2</v>
      </c>
      <c r="N7530">
        <v>24.95</v>
      </c>
      <c r="O7530" t="s">
        <v>9341</v>
      </c>
      <c r="P7530">
        <v>6.7619999999999996</v>
      </c>
      <c r="Q7530">
        <v>6.34</v>
      </c>
      <c r="R7530">
        <v>6.0970000000000004</v>
      </c>
      <c r="S7530">
        <v>6.2539999999999996</v>
      </c>
      <c r="T7530">
        <v>5.86</v>
      </c>
      <c r="U7530" t="s">
        <v>9341</v>
      </c>
      <c r="V7530" t="str">
        <f>LEFT($U7530,2)</f>
        <v>~</v>
      </c>
      <c r="W7530" s="3" t="str">
        <f>_xlfn.XLOOKUP(V7530,$AC$2:$AC$43,$AD$2:$AD$43,"none")</f>
        <v>none</v>
      </c>
      <c r="X7530" s="3" t="str">
        <f>IF(ISNUMBER($W7530), 4600 * (1 / (0.92 * $W7530 + 1.7) + 1 / (0.92 * $W7530 + 0.62)),"none")</f>
        <v>none</v>
      </c>
      <c r="Y7530" s="8">
        <f>IF(ISNUMBER($X7530), _xlfn.XLOOKUP($X7530,Sheet3!$A$2:$A$392,Sheet3!$B$2:$B$392,"none", 1,1), $AF$2)</f>
        <v>0.8</v>
      </c>
      <c r="Z7530" s="8">
        <f>IF(ISNUMBER($X7530), _xlfn.XLOOKUP($X7530,Sheet3!$A$2:$A$392,Sheet3!$C$2:$C$392,"none", 1,1), $AF$2)</f>
        <v>0.8</v>
      </c>
      <c r="AA7530" s="8">
        <f>IF(ISNUMBER($X7530), _xlfn.XLOOKUP($X7530,Sheet3!$A$2:$A$392,Sheet3!$D$2:$D$392,"none", 1,1), $AF$2)</f>
        <v>0.8</v>
      </c>
    </row>
    <row r="7531" spans="1:27">
      <c r="A7531">
        <v>1733</v>
      </c>
      <c r="B7531" t="s">
        <v>2034</v>
      </c>
      <c r="C7531" t="s">
        <v>18</v>
      </c>
      <c r="D7531">
        <v>4</v>
      </c>
      <c r="E7531">
        <v>31</v>
      </c>
      <c r="F7531">
        <v>56.945770428000003</v>
      </c>
      <c r="G7531">
        <v>36</v>
      </c>
      <c r="H7531">
        <v>44</v>
      </c>
      <c r="I7531">
        <v>33.679327272000002</v>
      </c>
      <c r="J7531">
        <f>(D7531+E7531/60+F7531/3600)*15</f>
        <v>67.98727404345</v>
      </c>
      <c r="K7531">
        <f>IF(G7531&lt;0, G7531-H7531/60-I7531/3600, G7531+H7531/60+I7531/3600)</f>
        <v>36.742688702020004</v>
      </c>
      <c r="L7531">
        <v>3.7330000000000001</v>
      </c>
      <c r="M7531">
        <v>-67.763999999999996</v>
      </c>
      <c r="N7531">
        <v>8.18</v>
      </c>
      <c r="O7531" t="s">
        <v>9341</v>
      </c>
      <c r="P7531">
        <v>7.43</v>
      </c>
      <c r="Q7531">
        <v>6.34</v>
      </c>
      <c r="R7531" t="s">
        <v>9341</v>
      </c>
      <c r="S7531">
        <v>6.0960000000000001</v>
      </c>
      <c r="T7531" t="s">
        <v>9341</v>
      </c>
      <c r="U7531" t="s">
        <v>102</v>
      </c>
      <c r="V7531" t="str">
        <f>LEFT($U7531,2)</f>
        <v>G5</v>
      </c>
      <c r="W7531" s="3">
        <f>_xlfn.XLOOKUP(V7531,$AC$2:$AC$43,$AD$2:$AD$43,"none")</f>
        <v>0.68</v>
      </c>
      <c r="X7531" s="3">
        <f>IF(ISNUMBER($W7531), 4600 * (1 / (0.92 * $W7531 + 1.7) + 1 / (0.92 * $W7531 + 0.62)),"none")</f>
        <v>5670.9835338658331</v>
      </c>
      <c r="Y7531" s="8">
        <f>IF(ISNUMBER($X7531), _xlfn.XLOOKUP($X7531,Sheet3!$A$2:$A$392,Sheet3!$B$2:$B$392,"none", 1,1), $AF$2)</f>
        <v>1</v>
      </c>
      <c r="Z7531" s="8">
        <f>IF(ISNUMBER($X7531), _xlfn.XLOOKUP($X7531,Sheet3!$A$2:$A$392,Sheet3!$C$2:$C$392,"none", 1,1), $AF$2)</f>
        <v>0.874</v>
      </c>
      <c r="AA7531" s="8">
        <f>IF(ISNUMBER($X7531), _xlfn.XLOOKUP($X7531,Sheet3!$A$2:$A$392,Sheet3!$D$2:$D$392,"none", 1,1), $AF$2)</f>
        <v>0.77600000000000002</v>
      </c>
    </row>
    <row r="7532" spans="1:27">
      <c r="A7532">
        <v>1765</v>
      </c>
      <c r="B7532" t="s">
        <v>2066</v>
      </c>
      <c r="C7532" t="s">
        <v>297</v>
      </c>
      <c r="D7532">
        <v>4</v>
      </c>
      <c r="E7532">
        <v>36</v>
      </c>
      <c r="F7532">
        <v>1.67023056</v>
      </c>
      <c r="G7532">
        <v>-3</v>
      </c>
      <c r="H7532">
        <v>36</v>
      </c>
      <c r="I7532">
        <v>41.881055615999998</v>
      </c>
      <c r="J7532">
        <f>(D7532+E7532/60+F7532/3600)*15</f>
        <v>69.006959293999984</v>
      </c>
      <c r="K7532">
        <f>IF(G7532&lt;0, G7532-H7532/60-I7532/3600, G7532+H7532/60+I7532/3600)</f>
        <v>-3.6116336265600002</v>
      </c>
      <c r="L7532">
        <v>1.5209999999999999</v>
      </c>
      <c r="M7532">
        <v>-6.0839999999999996</v>
      </c>
      <c r="N7532">
        <v>3.14</v>
      </c>
      <c r="O7532">
        <v>5.8</v>
      </c>
      <c r="P7532">
        <v>6.2389999999999999</v>
      </c>
      <c r="Q7532">
        <v>6.34</v>
      </c>
      <c r="R7532" t="s">
        <v>9341</v>
      </c>
      <c r="S7532">
        <v>6.3330000000000002</v>
      </c>
      <c r="T7532" t="s">
        <v>9341</v>
      </c>
      <c r="U7532" t="s">
        <v>9497</v>
      </c>
      <c r="V7532" t="str">
        <f>LEFT($U7532,2)</f>
        <v>B5</v>
      </c>
      <c r="W7532" s="3">
        <f>_xlfn.XLOOKUP(V7532,$AC$2:$AC$43,$AD$2:$AD$43,"none")</f>
        <v>-0.16</v>
      </c>
      <c r="X7532" s="3">
        <f>IF(ISNUMBER($W7532), 4600 * (1 / (0.92 * $W7532 + 1.7) + 1 / (0.92 * $W7532 + 0.62)),"none")</f>
        <v>12691.662939978085</v>
      </c>
      <c r="Y7532" s="8">
        <f>IF(ISNUMBER($X7532), _xlfn.XLOOKUP($X7532,Sheet3!$A$2:$A$392,Sheet3!$B$2:$B$392,"none", 1,1), $AF$2)</f>
        <v>0.52290000000000003</v>
      </c>
      <c r="Z7532" s="8">
        <f>IF(ISNUMBER($X7532), _xlfn.XLOOKUP($X7532,Sheet3!$A$2:$A$392,Sheet3!$C$2:$C$392,"none", 1,1), $AF$2)</f>
        <v>0.62250000000000005</v>
      </c>
      <c r="AA7532" s="8">
        <f>IF(ISNUMBER($X7532), _xlfn.XLOOKUP($X7532,Sheet3!$A$2:$A$392,Sheet3!$D$2:$D$392,"none", 1,1), $AF$2)</f>
        <v>1</v>
      </c>
    </row>
    <row r="7533" spans="1:27">
      <c r="A7533">
        <v>2038</v>
      </c>
      <c r="B7533" t="s">
        <v>2339</v>
      </c>
      <c r="C7533" t="s">
        <v>297</v>
      </c>
      <c r="D7533">
        <v>5</v>
      </c>
      <c r="E7533">
        <v>28</v>
      </c>
      <c r="F7533">
        <v>34.773528396000003</v>
      </c>
      <c r="G7533">
        <v>13</v>
      </c>
      <c r="H7533">
        <v>40</v>
      </c>
      <c r="I7533">
        <v>44.323879511999998</v>
      </c>
      <c r="J7533">
        <f>(D7533+E7533/60+F7533/3600)*15</f>
        <v>82.144889701650001</v>
      </c>
      <c r="K7533">
        <f>IF(G7533&lt;0, G7533-H7533/60-I7533/3600, G7533+H7533/60+I7533/3600)</f>
        <v>13.678978855419999</v>
      </c>
      <c r="L7533">
        <v>9.8970000000000002</v>
      </c>
      <c r="M7533">
        <v>-15.215999999999999</v>
      </c>
      <c r="N7533">
        <v>9.44</v>
      </c>
      <c r="O7533" t="s">
        <v>9341</v>
      </c>
      <c r="P7533">
        <v>6.5019999999999998</v>
      </c>
      <c r="Q7533">
        <v>6.34</v>
      </c>
      <c r="R7533" t="s">
        <v>9341</v>
      </c>
      <c r="S7533">
        <v>6.3230000000000004</v>
      </c>
      <c r="T7533" t="s">
        <v>9341</v>
      </c>
      <c r="U7533" t="s">
        <v>9405</v>
      </c>
      <c r="V7533" t="str">
        <f>LEFT($U7533,2)</f>
        <v>A4</v>
      </c>
      <c r="W7533" s="3">
        <f>_xlfn.XLOOKUP(V7533,$AC$2:$AC$43,$AD$2:$AD$43,"none")</f>
        <v>0.12</v>
      </c>
      <c r="X7533" s="3">
        <f>IF(ISNUMBER($W7533), 4600 * (1 / (0.92 * $W7533 + 1.7) + 1 / (0.92 * $W7533 + 0.62)),"none")</f>
        <v>8838.7938932849465</v>
      </c>
      <c r="Y7533" s="8">
        <f>IF(ISNUMBER($X7533), _xlfn.XLOOKUP($X7533,Sheet3!$A$2:$A$392,Sheet3!$B$2:$B$392,"none", 1,1), $AF$2)</f>
        <v>0.70040000000000002</v>
      </c>
      <c r="Z7533" s="8">
        <f>IF(ISNUMBER($X7533), _xlfn.XLOOKUP($X7533,Sheet3!$A$2:$A$392,Sheet3!$C$2:$C$392,"none", 1,1), $AF$2)</f>
        <v>0.75790000000000002</v>
      </c>
      <c r="AA7533" s="8">
        <f>IF(ISNUMBER($X7533), _xlfn.XLOOKUP($X7533,Sheet3!$A$2:$A$392,Sheet3!$D$2:$D$392,"none", 1,1), $AF$2)</f>
        <v>1</v>
      </c>
    </row>
    <row r="7534" spans="1:27">
      <c r="A7534">
        <v>2432</v>
      </c>
      <c r="B7534" t="s">
        <v>2734</v>
      </c>
      <c r="C7534" t="s">
        <v>19</v>
      </c>
      <c r="D7534">
        <v>6</v>
      </c>
      <c r="E7534">
        <v>31</v>
      </c>
      <c r="F7534">
        <v>23.9948299488</v>
      </c>
      <c r="G7534">
        <v>-32</v>
      </c>
      <c r="H7534">
        <v>52</v>
      </c>
      <c r="I7534">
        <v>6.7666515599999997</v>
      </c>
      <c r="J7534">
        <f>(D7534+E7534/60+F7534/3600)*15</f>
        <v>97.849978458120006</v>
      </c>
      <c r="K7534">
        <f>IF(G7534&lt;0, G7534-H7534/60-I7534/3600, G7534+H7534/60+I7534/3600)</f>
        <v>-32.8685462921</v>
      </c>
      <c r="L7534">
        <v>-17.838000000000001</v>
      </c>
      <c r="M7534">
        <v>7.8280000000000003</v>
      </c>
      <c r="N7534">
        <v>2.38</v>
      </c>
      <c r="O7534" t="s">
        <v>9341</v>
      </c>
      <c r="P7534">
        <v>7.98</v>
      </c>
      <c r="Q7534">
        <v>6.34</v>
      </c>
      <c r="R7534" t="s">
        <v>9341</v>
      </c>
      <c r="S7534">
        <v>5.2679999999999998</v>
      </c>
      <c r="T7534" t="s">
        <v>9341</v>
      </c>
      <c r="U7534" t="s">
        <v>9396</v>
      </c>
      <c r="V7534" t="str">
        <f>LEFT($U7534,2)</f>
        <v>M4</v>
      </c>
      <c r="W7534" s="3">
        <f>_xlfn.XLOOKUP(V7534,$AC$2:$AC$43,$AD$2:$AD$43,"none")</f>
        <v>1.52</v>
      </c>
      <c r="X7534" s="3">
        <f>IF(ISNUMBER($W7534), 4600 * (1 / (0.92 * $W7534 + 1.7) + 1 / (0.92 * $W7534 + 0.62)),"none")</f>
        <v>3763.6701294642344</v>
      </c>
      <c r="Y7534" s="8">
        <f>IF(ISNUMBER($X7534), _xlfn.XLOOKUP($X7534,Sheet3!$A$2:$A$392,Sheet3!$B$2:$B$392,"none", 1,1), $AF$2)</f>
        <v>1</v>
      </c>
      <c r="Z7534" s="8">
        <f>IF(ISNUMBER($X7534), _xlfn.XLOOKUP($X7534,Sheet3!$A$2:$A$392,Sheet3!$C$2:$C$392,"none", 1,1), $AF$2)</f>
        <v>0.63180000000000003</v>
      </c>
      <c r="AA7534" s="8">
        <f>IF(ISNUMBER($X7534), _xlfn.XLOOKUP($X7534,Sheet3!$A$2:$A$392,Sheet3!$D$2:$D$392,"none", 1,1), $AF$2)</f>
        <v>0.31119999999999998</v>
      </c>
    </row>
    <row r="7535" spans="1:27">
      <c r="A7535">
        <v>2443</v>
      </c>
      <c r="B7535" t="s">
        <v>2745</v>
      </c>
      <c r="C7535" t="s">
        <v>297</v>
      </c>
      <c r="D7535">
        <v>6</v>
      </c>
      <c r="E7535">
        <v>39</v>
      </c>
      <c r="F7535">
        <v>57.8859289488</v>
      </c>
      <c r="G7535">
        <v>44</v>
      </c>
      <c r="H7535">
        <v>0</v>
      </c>
      <c r="I7535">
        <v>50.809477068</v>
      </c>
      <c r="J7535">
        <f>(D7535+E7535/60+F7535/3600)*15</f>
        <v>99.991191370620001</v>
      </c>
      <c r="K7535">
        <f>IF(G7535&lt;0, G7535-H7535/60-I7535/3600, G7535+H7535/60+I7535/3600)</f>
        <v>44.014113743629999</v>
      </c>
      <c r="L7535">
        <v>22.706</v>
      </c>
      <c r="M7535">
        <v>3.1589999999999998</v>
      </c>
      <c r="N7535">
        <v>4.7</v>
      </c>
      <c r="O7535">
        <v>8.77</v>
      </c>
      <c r="P7535">
        <v>7.58</v>
      </c>
      <c r="Q7535">
        <v>6.34</v>
      </c>
      <c r="R7535" t="s">
        <v>9341</v>
      </c>
      <c r="S7535">
        <v>5.98</v>
      </c>
      <c r="T7535" t="s">
        <v>9341</v>
      </c>
      <c r="U7535" t="s">
        <v>9500</v>
      </c>
      <c r="V7535" t="str">
        <f>LEFT($U7535,2)</f>
        <v>K1</v>
      </c>
      <c r="W7535" s="3">
        <f>_xlfn.XLOOKUP(V7535,$AC$2:$AC$43,$AD$2:$AD$43,"none")</f>
        <v>0.86</v>
      </c>
      <c r="X7535" s="3">
        <f>IF(ISNUMBER($W7535), 4600 * (1 / (0.92 * $W7535 + 1.7) + 1 / (0.92 * $W7535 + 0.62)),"none")</f>
        <v>5106.1368670782376</v>
      </c>
      <c r="Y7535" s="8">
        <f>IF(ISNUMBER($X7535), _xlfn.XLOOKUP($X7535,Sheet3!$A$2:$A$392,Sheet3!$B$2:$B$392,"none", 1,1), $AF$2)</f>
        <v>1</v>
      </c>
      <c r="Z7535" s="8">
        <f>IF(ISNUMBER($X7535), _xlfn.XLOOKUP($X7535,Sheet3!$A$2:$A$392,Sheet3!$C$2:$C$392,"none", 1,1), $AF$2)</f>
        <v>0.82210000000000005</v>
      </c>
      <c r="AA7535" s="8">
        <f>IF(ISNUMBER($X7535), _xlfn.XLOOKUP($X7535,Sheet3!$A$2:$A$392,Sheet3!$D$2:$D$392,"none", 1,1), $AF$2)</f>
        <v>0.65410000000000001</v>
      </c>
    </row>
    <row r="7536" spans="1:27">
      <c r="A7536">
        <v>2574</v>
      </c>
      <c r="B7536" t="s">
        <v>2876</v>
      </c>
      <c r="C7536" t="s">
        <v>16</v>
      </c>
      <c r="D7536">
        <v>6</v>
      </c>
      <c r="E7536">
        <v>55</v>
      </c>
      <c r="F7536">
        <v>54.7721641296</v>
      </c>
      <c r="G7536">
        <v>-31</v>
      </c>
      <c r="H7536">
        <v>47</v>
      </c>
      <c r="I7536">
        <v>24.646184556000001</v>
      </c>
      <c r="J7536">
        <f>(D7536+E7536/60+F7536/3600)*15</f>
        <v>103.97821735053999</v>
      </c>
      <c r="K7536">
        <f>IF(G7536&lt;0, G7536-H7536/60-I7536/3600, G7536+H7536/60+I7536/3600)</f>
        <v>-31.790179495710003</v>
      </c>
      <c r="L7536">
        <v>-9.0609999999999999</v>
      </c>
      <c r="M7536">
        <v>6.6950000000000003</v>
      </c>
      <c r="N7536">
        <v>3.01</v>
      </c>
      <c r="O7536" t="s">
        <v>9341</v>
      </c>
      <c r="P7536">
        <v>6.2</v>
      </c>
      <c r="Q7536">
        <v>6.34</v>
      </c>
      <c r="R7536" t="s">
        <v>9341</v>
      </c>
      <c r="S7536">
        <v>6.3289999999999997</v>
      </c>
      <c r="T7536" t="s">
        <v>9341</v>
      </c>
      <c r="U7536" t="s">
        <v>9436</v>
      </c>
      <c r="V7536" t="str">
        <f>LEFT($U7536,2)</f>
        <v>B3</v>
      </c>
      <c r="W7536" s="3">
        <f>_xlfn.XLOOKUP(V7536,$AC$2:$AC$43,$AD$2:$AD$43,"none")</f>
        <v>-0.2</v>
      </c>
      <c r="X7536" s="3">
        <f>IF(ISNUMBER($W7536), 4600 * (1 / (0.92 * $W7536 + 1.7) + 1 / (0.92 * $W7536 + 0.62)),"none")</f>
        <v>13584.75950715306</v>
      </c>
      <c r="Y7536" s="8">
        <f>IF(ISNUMBER($X7536), _xlfn.XLOOKUP($X7536,Sheet3!$A$2:$A$392,Sheet3!$B$2:$B$392,"none", 1,1), $AF$2)</f>
        <v>0.50129999999999997</v>
      </c>
      <c r="Z7536" s="8">
        <f>IF(ISNUMBER($X7536), _xlfn.XLOOKUP($X7536,Sheet3!$A$2:$A$392,Sheet3!$C$2:$C$392,"none", 1,1), $AF$2)</f>
        <v>0.60470000000000002</v>
      </c>
      <c r="AA7536" s="8">
        <f>IF(ISNUMBER($X7536), _xlfn.XLOOKUP($X7536,Sheet3!$A$2:$A$392,Sheet3!$D$2:$D$392,"none", 1,1), $AF$2)</f>
        <v>1</v>
      </c>
    </row>
    <row r="7537" spans="1:27">
      <c r="A7537">
        <v>2681</v>
      </c>
      <c r="B7537" t="s">
        <v>2983</v>
      </c>
      <c r="C7537" t="s">
        <v>297</v>
      </c>
      <c r="D7537">
        <v>7</v>
      </c>
      <c r="E7537">
        <v>15</v>
      </c>
      <c r="F7537">
        <v>47.296591751999998</v>
      </c>
      <c r="G7537">
        <v>-23</v>
      </c>
      <c r="H7537">
        <v>44</v>
      </c>
      <c r="I7537">
        <v>24.996263819999999</v>
      </c>
      <c r="J7537">
        <f>(D7537+E7537/60+F7537/3600)*15</f>
        <v>108.9470691323</v>
      </c>
      <c r="K7537">
        <f>IF(G7537&lt;0, G7537-H7537/60-I7537/3600, G7537+H7537/60+I7537/3600)</f>
        <v>-23.740276739950001</v>
      </c>
      <c r="L7537">
        <v>-13.336</v>
      </c>
      <c r="M7537">
        <v>14.608000000000001</v>
      </c>
      <c r="N7537">
        <v>3.58</v>
      </c>
      <c r="O7537" t="s">
        <v>9341</v>
      </c>
      <c r="P7537">
        <v>6.31</v>
      </c>
      <c r="Q7537">
        <v>6.34</v>
      </c>
      <c r="R7537" t="s">
        <v>9341</v>
      </c>
      <c r="S7537">
        <v>6.33</v>
      </c>
      <c r="T7537" t="s">
        <v>9341</v>
      </c>
      <c r="U7537" t="s">
        <v>9394</v>
      </c>
      <c r="V7537" t="str">
        <f>LEFT($U7537,2)</f>
        <v>A0</v>
      </c>
      <c r="W7537" s="3">
        <f>_xlfn.XLOOKUP(V7537,$AC$2:$AC$43,$AD$2:$AD$43,"none")</f>
        <v>-0.01</v>
      </c>
      <c r="X7537" s="3">
        <f>IF(ISNUMBER($W7537), 4600 * (1 / (0.92 * $W7537 + 1.7) + 1 / (0.92 * $W7537 + 0.62)),"none")</f>
        <v>10251.712375722911</v>
      </c>
      <c r="Y7537" s="8">
        <f>IF(ISNUMBER($X7537), _xlfn.XLOOKUP($X7537,Sheet3!$A$2:$A$392,Sheet3!$B$2:$B$392,"none", 1,1), $AF$2)</f>
        <v>0.6109</v>
      </c>
      <c r="Z7537" s="8">
        <f>IF(ISNUMBER($X7537), _xlfn.XLOOKUP($X7537,Sheet3!$A$2:$A$392,Sheet3!$C$2:$C$392,"none", 1,1), $AF$2)</f>
        <v>0.69189999999999996</v>
      </c>
      <c r="AA7537" s="8">
        <f>IF(ISNUMBER($X7537), _xlfn.XLOOKUP($X7537,Sheet3!$A$2:$A$392,Sheet3!$D$2:$D$392,"none", 1,1), $AF$2)</f>
        <v>1</v>
      </c>
    </row>
    <row r="7538" spans="1:27">
      <c r="A7538">
        <v>2784</v>
      </c>
      <c r="B7538" t="s">
        <v>3087</v>
      </c>
      <c r="C7538" t="s">
        <v>12</v>
      </c>
      <c r="D7538">
        <v>7</v>
      </c>
      <c r="E7538">
        <v>37</v>
      </c>
      <c r="F7538">
        <v>17.791412872799999</v>
      </c>
      <c r="G7538">
        <v>40</v>
      </c>
      <c r="H7538">
        <v>1</v>
      </c>
      <c r="I7538">
        <v>31.347536772000002</v>
      </c>
      <c r="J7538">
        <f>(D7538+E7538/60+F7538/3600)*15</f>
        <v>114.32413088697001</v>
      </c>
      <c r="K7538">
        <f>IF(G7538&lt;0, G7538-H7538/60-I7538/3600, G7538+H7538/60+I7538/3600)</f>
        <v>40.025374315770001</v>
      </c>
      <c r="L7538">
        <v>-12.863</v>
      </c>
      <c r="M7538">
        <v>-49.021999999999998</v>
      </c>
      <c r="N7538">
        <v>3.98</v>
      </c>
      <c r="O7538">
        <v>9.8699999999999992</v>
      </c>
      <c r="P7538">
        <v>7.93</v>
      </c>
      <c r="Q7538">
        <v>6.34</v>
      </c>
      <c r="R7538" t="s">
        <v>9341</v>
      </c>
      <c r="S7538">
        <v>5.6340000000000003</v>
      </c>
      <c r="T7538" t="s">
        <v>9341</v>
      </c>
      <c r="U7538" t="s">
        <v>112</v>
      </c>
      <c r="V7538" t="str">
        <f>LEFT($U7538,2)</f>
        <v>M1</v>
      </c>
      <c r="W7538" s="3">
        <f>_xlfn.XLOOKUP(V7538,$AC$2:$AC$43,$AD$2:$AD$43,"none")</f>
        <v>1.47</v>
      </c>
      <c r="X7538" s="3">
        <f>IF(ISNUMBER($W7538), 4600 * (1 / (0.92 * $W7538 + 1.7) + 1 / (0.92 * $W7538 + 0.62)),"none")</f>
        <v>3839.1950178350371</v>
      </c>
      <c r="Y7538" s="8">
        <f>IF(ISNUMBER($X7538), _xlfn.XLOOKUP($X7538,Sheet3!$A$2:$A$392,Sheet3!$B$2:$B$392,"none", 1,1), $AF$2)</f>
        <v>1</v>
      </c>
      <c r="Z7538" s="8">
        <f>IF(ISNUMBER($X7538), _xlfn.XLOOKUP($X7538,Sheet3!$A$2:$A$392,Sheet3!$C$2:$C$392,"none", 1,1), $AF$2)</f>
        <v>0.64800000000000002</v>
      </c>
      <c r="AA7538" s="8">
        <f>IF(ISNUMBER($X7538), _xlfn.XLOOKUP($X7538,Sheet3!$A$2:$A$392,Sheet3!$D$2:$D$392,"none", 1,1), $AF$2)</f>
        <v>0.33460000000000001</v>
      </c>
    </row>
    <row r="7539" spans="1:27">
      <c r="A7539">
        <v>2827</v>
      </c>
      <c r="B7539" t="s">
        <v>3130</v>
      </c>
      <c r="C7539" t="s">
        <v>297</v>
      </c>
      <c r="D7539">
        <v>7</v>
      </c>
      <c r="E7539">
        <v>36</v>
      </c>
      <c r="F7539">
        <v>7.411892988</v>
      </c>
      <c r="G7539">
        <v>-22</v>
      </c>
      <c r="H7539">
        <v>9</v>
      </c>
      <c r="I7539">
        <v>37.815648768000003</v>
      </c>
      <c r="J7539">
        <f>(D7539+E7539/60+F7539/3600)*15</f>
        <v>114.03088288744999</v>
      </c>
      <c r="K7539">
        <f>IF(G7539&lt;0, G7539-H7539/60-I7539/3600, G7539+H7539/60+I7539/3600)</f>
        <v>-22.16050434688</v>
      </c>
      <c r="L7539">
        <v>-16.12</v>
      </c>
      <c r="M7539">
        <v>-9.7989999999999995</v>
      </c>
      <c r="N7539">
        <v>4.8099999999999996</v>
      </c>
      <c r="O7539">
        <v>8.1199999999999992</v>
      </c>
      <c r="P7539">
        <v>7.33</v>
      </c>
      <c r="Q7539">
        <v>6.34</v>
      </c>
      <c r="R7539" t="s">
        <v>9341</v>
      </c>
      <c r="S7539">
        <v>6.1589999999999998</v>
      </c>
      <c r="T7539" t="s">
        <v>9341</v>
      </c>
      <c r="U7539" t="s">
        <v>9961</v>
      </c>
      <c r="V7539" t="str">
        <f>LEFT($U7539,2)</f>
        <v>K1</v>
      </c>
      <c r="W7539" s="3">
        <f>_xlfn.XLOOKUP(V7539,$AC$2:$AC$43,$AD$2:$AD$43,"none")</f>
        <v>0.86</v>
      </c>
      <c r="X7539" s="3">
        <f>IF(ISNUMBER($W7539), 4600 * (1 / (0.92 * $W7539 + 1.7) + 1 / (0.92 * $W7539 + 0.62)),"none")</f>
        <v>5106.1368670782376</v>
      </c>
      <c r="Y7539" s="8">
        <f>IF(ISNUMBER($X7539), _xlfn.XLOOKUP($X7539,Sheet3!$A$2:$A$392,Sheet3!$B$2:$B$392,"none", 1,1), $AF$2)</f>
        <v>1</v>
      </c>
      <c r="Z7539" s="8">
        <f>IF(ISNUMBER($X7539), _xlfn.XLOOKUP($X7539,Sheet3!$A$2:$A$392,Sheet3!$C$2:$C$392,"none", 1,1), $AF$2)</f>
        <v>0.82210000000000005</v>
      </c>
      <c r="AA7539" s="8">
        <f>IF(ISNUMBER($X7539), _xlfn.XLOOKUP($X7539,Sheet3!$A$2:$A$392,Sheet3!$D$2:$D$392,"none", 1,1), $AF$2)</f>
        <v>0.65410000000000001</v>
      </c>
    </row>
    <row r="7540" spans="1:27">
      <c r="A7540">
        <v>3059</v>
      </c>
      <c r="B7540" t="s">
        <v>3362</v>
      </c>
      <c r="C7540" t="s">
        <v>12</v>
      </c>
      <c r="D7540">
        <v>8</v>
      </c>
      <c r="E7540">
        <v>33</v>
      </c>
      <c r="F7540">
        <v>0.10405835519999999</v>
      </c>
      <c r="G7540">
        <v>24</v>
      </c>
      <c r="H7540">
        <v>5</v>
      </c>
      <c r="I7540">
        <v>5.2595365559999996</v>
      </c>
      <c r="J7540">
        <f>(D7540+E7540/60+F7540/3600)*15</f>
        <v>128.25043357648002</v>
      </c>
      <c r="K7540">
        <f>IF(G7540&lt;0, G7540-H7540/60-I7540/3600, G7540+H7540/60+I7540/3600)</f>
        <v>24.084794315709999</v>
      </c>
      <c r="L7540">
        <v>-63.481999999999999</v>
      </c>
      <c r="M7540">
        <v>-46.082000000000001</v>
      </c>
      <c r="N7540">
        <v>5.25</v>
      </c>
      <c r="O7540" t="s">
        <v>9341</v>
      </c>
      <c r="P7540">
        <v>7.3730000000000002</v>
      </c>
      <c r="Q7540">
        <v>6.34</v>
      </c>
      <c r="R7540" t="s">
        <v>9341</v>
      </c>
      <c r="S7540">
        <v>6.0869999999999997</v>
      </c>
      <c r="T7540" t="s">
        <v>9341</v>
      </c>
      <c r="U7540" t="s">
        <v>9411</v>
      </c>
      <c r="V7540" t="str">
        <f>LEFT($U7540,2)</f>
        <v>G9</v>
      </c>
      <c r="W7540" s="3" t="str">
        <f>_xlfn.XLOOKUP(V7540,$AC$2:$AC$43,$AD$2:$AD$43,"none")</f>
        <v>none</v>
      </c>
      <c r="X7540" s="3" t="str">
        <f>IF(ISNUMBER($W7540), 4600 * (1 / (0.92 * $W7540 + 1.7) + 1 / (0.92 * $W7540 + 0.62)),"none")</f>
        <v>none</v>
      </c>
      <c r="Y7540" s="8">
        <f>IF(ISNUMBER($X7540), _xlfn.XLOOKUP($X7540,Sheet3!$A$2:$A$392,Sheet3!$B$2:$B$392,"none", 1,1), $AF$2)</f>
        <v>0.8</v>
      </c>
      <c r="Z7540" s="8">
        <f>IF(ISNUMBER($X7540), _xlfn.XLOOKUP($X7540,Sheet3!$A$2:$A$392,Sheet3!$C$2:$C$392,"none", 1,1), $AF$2)</f>
        <v>0.8</v>
      </c>
      <c r="AA7540" s="8">
        <f>IF(ISNUMBER($X7540), _xlfn.XLOOKUP($X7540,Sheet3!$A$2:$A$392,Sheet3!$D$2:$D$392,"none", 1,1), $AF$2)</f>
        <v>0.8</v>
      </c>
    </row>
    <row r="7541" spans="1:27">
      <c r="A7541">
        <v>3345</v>
      </c>
      <c r="B7541" t="s">
        <v>3648</v>
      </c>
      <c r="C7541" t="s">
        <v>12</v>
      </c>
      <c r="D7541">
        <v>2</v>
      </c>
      <c r="E7541">
        <v>18</v>
      </c>
      <c r="F7541">
        <v>58.504781616599999</v>
      </c>
      <c r="G7541">
        <v>-25</v>
      </c>
      <c r="H7541">
        <v>56</v>
      </c>
      <c r="I7541">
        <v>44.473793227999998</v>
      </c>
      <c r="J7541">
        <f>(D7541+E7541/60+F7541/3600)*15</f>
        <v>34.743769923402496</v>
      </c>
      <c r="K7541">
        <f>IF(G7541&lt;0, G7541-H7541/60-I7541/3600, G7541+H7541/60+I7541/3600)</f>
        <v>-25.945687164785557</v>
      </c>
      <c r="L7541">
        <v>-217.73400000000001</v>
      </c>
      <c r="M7541">
        <v>444.60899999999998</v>
      </c>
      <c r="N7541">
        <v>77.91</v>
      </c>
      <c r="O7541" t="s">
        <v>9341</v>
      </c>
      <c r="P7541">
        <v>7.07</v>
      </c>
      <c r="Q7541">
        <v>6.34</v>
      </c>
      <c r="R7541" t="s">
        <v>9341</v>
      </c>
      <c r="S7541">
        <v>6.1479999999999997</v>
      </c>
      <c r="T7541" t="s">
        <v>9341</v>
      </c>
      <c r="U7541" t="s">
        <v>10448</v>
      </c>
      <c r="V7541" t="str">
        <f>LEFT($U7541,2)</f>
        <v>G8</v>
      </c>
      <c r="W7541" s="3">
        <f>_xlfn.XLOOKUP(V7541,$AC$2:$AC$43,$AD$2:$AD$43,"none")</f>
        <v>0.74</v>
      </c>
      <c r="X7541" s="3">
        <f>IF(ISNUMBER($W7541), 4600 * (1 / (0.92 * $W7541 + 1.7) + 1 / (0.92 * $W7541 + 0.62)),"none")</f>
        <v>5468.4090187676065</v>
      </c>
      <c r="Y7541" s="8">
        <f>IF(ISNUMBER($X7541), _xlfn.XLOOKUP($X7541,Sheet3!$A$2:$A$392,Sheet3!$B$2:$B$392,"none", 1,1), $AF$2)</f>
        <v>1</v>
      </c>
      <c r="Z7541" s="8">
        <f>IF(ISNUMBER($X7541), _xlfn.XLOOKUP($X7541,Sheet3!$A$2:$A$392,Sheet3!$C$2:$C$392,"none", 1,1), $AF$2)</f>
        <v>0.85409999999999997</v>
      </c>
      <c r="AA7541" s="8">
        <f>IF(ISNUMBER($X7541), _xlfn.XLOOKUP($X7541,Sheet3!$A$2:$A$392,Sheet3!$D$2:$D$392,"none", 1,1), $AF$2)</f>
        <v>0.72770000000000001</v>
      </c>
    </row>
    <row r="7542" spans="1:27">
      <c r="A7542">
        <v>3700</v>
      </c>
      <c r="B7542" t="s">
        <v>4003</v>
      </c>
      <c r="C7542" t="s">
        <v>297</v>
      </c>
      <c r="D7542">
        <v>23</v>
      </c>
      <c r="E7542">
        <v>29</v>
      </c>
      <c r="F7542">
        <v>26.9869226856</v>
      </c>
      <c r="G7542">
        <v>-1</v>
      </c>
      <c r="H7542">
        <v>47</v>
      </c>
      <c r="I7542">
        <v>28.370284368</v>
      </c>
      <c r="J7542">
        <f>(D7542+E7542/60+F7542/3600)*15</f>
        <v>352.36244551119</v>
      </c>
      <c r="K7542">
        <f>IF(G7542&lt;0, G7542-H7542/60-I7542/3600, G7542+H7542/60+I7542/3600)</f>
        <v>-1.7912139678799999</v>
      </c>
      <c r="L7542">
        <v>-14.757</v>
      </c>
      <c r="M7542">
        <v>-22.460999999999999</v>
      </c>
      <c r="N7542">
        <v>3.22</v>
      </c>
      <c r="O7542" t="s">
        <v>9341</v>
      </c>
      <c r="P7542">
        <v>7.48</v>
      </c>
      <c r="Q7542">
        <v>6.34</v>
      </c>
      <c r="R7542" t="s">
        <v>9341</v>
      </c>
      <c r="S7542">
        <v>6.0529999999999999</v>
      </c>
      <c r="T7542" t="s">
        <v>9341</v>
      </c>
      <c r="U7542" t="s">
        <v>9403</v>
      </c>
      <c r="V7542" t="str">
        <f>LEFT($U7542,2)</f>
        <v>K0</v>
      </c>
      <c r="W7542" s="3">
        <f>_xlfn.XLOOKUP(V7542,$AC$2:$AC$43,$AD$2:$AD$43,"none")</f>
        <v>0.81</v>
      </c>
      <c r="X7542" s="3">
        <f>IF(ISNUMBER($W7542), 4600 * (1 / (0.92 * $W7542 + 1.7) + 1 / (0.92 * $W7542 + 0.62)),"none")</f>
        <v>5250.7063834266155</v>
      </c>
      <c r="Y7542" s="8">
        <f>IF(ISNUMBER($X7542), _xlfn.XLOOKUP($X7542,Sheet3!$A$2:$A$392,Sheet3!$B$2:$B$392,"none", 1,1), $AF$2)</f>
        <v>1</v>
      </c>
      <c r="Z7542" s="8">
        <f>IF(ISNUMBER($X7542), _xlfn.XLOOKUP($X7542,Sheet3!$A$2:$A$392,Sheet3!$C$2:$C$392,"none", 1,1), $AF$2)</f>
        <v>0.83299999999999996</v>
      </c>
      <c r="AA7542" s="8">
        <f>IF(ISNUMBER($X7542), _xlfn.XLOOKUP($X7542,Sheet3!$A$2:$A$392,Sheet3!$D$2:$D$392,"none", 1,1), $AF$2)</f>
        <v>0.67869999999999997</v>
      </c>
    </row>
    <row r="7543" spans="1:27">
      <c r="A7543">
        <v>3730</v>
      </c>
      <c r="B7543" t="s">
        <v>4033</v>
      </c>
      <c r="C7543" t="s">
        <v>12</v>
      </c>
      <c r="D7543">
        <v>23</v>
      </c>
      <c r="E7543">
        <v>23</v>
      </c>
      <c r="F7543">
        <v>31.945216694399999</v>
      </c>
      <c r="G7543">
        <v>0</v>
      </c>
      <c r="H7543">
        <v>17</v>
      </c>
      <c r="I7543">
        <v>28.779896076</v>
      </c>
      <c r="J7543">
        <f>(D7543+E7543/60+F7543/3600)*15</f>
        <v>350.88310506955997</v>
      </c>
      <c r="K7543">
        <f>IF(G7543&lt;0, G7543-H7543/60-I7543/3600, G7543+H7543/60+I7543/3600)</f>
        <v>0.29132774891000002</v>
      </c>
      <c r="L7543">
        <v>68.941999999999993</v>
      </c>
      <c r="M7543">
        <v>13.256</v>
      </c>
      <c r="N7543">
        <v>3.18</v>
      </c>
      <c r="O7543" t="s">
        <v>9341</v>
      </c>
      <c r="P7543">
        <v>7.96</v>
      </c>
      <c r="Q7543">
        <v>6.34</v>
      </c>
      <c r="R7543" t="s">
        <v>9341</v>
      </c>
      <c r="S7543">
        <v>5.6740000000000004</v>
      </c>
      <c r="T7543" t="s">
        <v>9341</v>
      </c>
      <c r="U7543" t="s">
        <v>9406</v>
      </c>
      <c r="V7543" t="str">
        <f>LEFT($U7543,2)</f>
        <v>K4</v>
      </c>
      <c r="W7543" s="3">
        <f>_xlfn.XLOOKUP(V7543,$AC$2:$AC$43,$AD$2:$AD$43,"none")</f>
        <v>1</v>
      </c>
      <c r="X7543" s="3">
        <f>IF(ISNUMBER($W7543), 4600 * (1 / (0.92 * $W7543 + 1.7) + 1 / (0.92 * $W7543 + 0.62)),"none")</f>
        <v>4742.7381778526815</v>
      </c>
      <c r="Y7543" s="8">
        <f>IF(ISNUMBER($X7543), _xlfn.XLOOKUP($X7543,Sheet3!$A$2:$A$392,Sheet3!$B$2:$B$392,"none", 1,1), $AF$2)</f>
        <v>1</v>
      </c>
      <c r="Z7543" s="8">
        <f>IF(ISNUMBER($X7543), _xlfn.XLOOKUP($X7543,Sheet3!$A$2:$A$392,Sheet3!$C$2:$C$392,"none", 1,1), $AF$2)</f>
        <v>0.77500000000000002</v>
      </c>
      <c r="AA7543" s="8">
        <f>IF(ISNUMBER($X7543), _xlfn.XLOOKUP($X7543,Sheet3!$A$2:$A$392,Sheet3!$D$2:$D$392,"none", 1,1), $AF$2)</f>
        <v>0.55479999999999996</v>
      </c>
    </row>
    <row r="7544" spans="1:27">
      <c r="A7544">
        <v>3789</v>
      </c>
      <c r="B7544" t="s">
        <v>4092</v>
      </c>
      <c r="C7544" t="s">
        <v>12</v>
      </c>
      <c r="D7544">
        <v>22</v>
      </c>
      <c r="E7544">
        <v>58</v>
      </c>
      <c r="F7544">
        <v>42.624887059199999</v>
      </c>
      <c r="G7544">
        <v>7</v>
      </c>
      <c r="H7544">
        <v>20</v>
      </c>
      <c r="I7544">
        <v>24.285935039999998</v>
      </c>
      <c r="J7544">
        <f>(D7544+E7544/60+F7544/3600)*15</f>
        <v>344.67760369607998</v>
      </c>
      <c r="K7544">
        <f>IF(G7544&lt;0, G7544-H7544/60-I7544/3600, G7544+H7544/60+I7544/3600)</f>
        <v>7.3400794264</v>
      </c>
      <c r="L7544">
        <v>-31.039000000000001</v>
      </c>
      <c r="M7544">
        <v>-66.200999999999993</v>
      </c>
      <c r="N7544">
        <v>9.83</v>
      </c>
      <c r="O7544" t="s">
        <v>9341</v>
      </c>
      <c r="P7544">
        <v>6.3849999999999998</v>
      </c>
      <c r="Q7544">
        <v>6.34</v>
      </c>
      <c r="R7544" t="s">
        <v>9341</v>
      </c>
      <c r="S7544">
        <v>6.3330000000000002</v>
      </c>
      <c r="T7544" t="s">
        <v>9341</v>
      </c>
      <c r="U7544" t="s">
        <v>9433</v>
      </c>
      <c r="V7544" t="str">
        <f>LEFT($U7544,2)</f>
        <v>A1</v>
      </c>
      <c r="W7544" s="3">
        <f>_xlfn.XLOOKUP(V7544,$AC$2:$AC$43,$AD$2:$AD$43,"none")</f>
        <v>0.02</v>
      </c>
      <c r="X7544" s="3">
        <f>IF(ISNUMBER($W7544), 4600 * (1 / (0.92 * $W7544 + 1.7) + 1 / (0.92 * $W7544 + 0.62)),"none")</f>
        <v>9882.4225367888994</v>
      </c>
      <c r="Y7544" s="8">
        <f>IF(ISNUMBER($X7544), _xlfn.XLOOKUP($X7544,Sheet3!$A$2:$A$392,Sheet3!$B$2:$B$392,"none", 1,1), $AF$2)</f>
        <v>0.63239999999999996</v>
      </c>
      <c r="Z7544" s="8">
        <f>IF(ISNUMBER($X7544), _xlfn.XLOOKUP($X7544,Sheet3!$A$2:$A$392,Sheet3!$C$2:$C$392,"none", 1,1), $AF$2)</f>
        <v>0.70809999999999995</v>
      </c>
      <c r="AA7544" s="8">
        <f>IF(ISNUMBER($X7544), _xlfn.XLOOKUP($X7544,Sheet3!$A$2:$A$392,Sheet3!$D$2:$D$392,"none", 1,1), $AF$2)</f>
        <v>1</v>
      </c>
    </row>
    <row r="7545" spans="1:27">
      <c r="A7545">
        <v>3989</v>
      </c>
      <c r="B7545" t="s">
        <v>4292</v>
      </c>
      <c r="C7545" t="s">
        <v>12</v>
      </c>
      <c r="D7545">
        <v>23</v>
      </c>
      <c r="E7545">
        <v>14</v>
      </c>
      <c r="F7545">
        <v>36.491484972000002</v>
      </c>
      <c r="G7545">
        <v>24</v>
      </c>
      <c r="H7545">
        <v>6</v>
      </c>
      <c r="I7545">
        <v>10.427799780000001</v>
      </c>
      <c r="J7545">
        <f>(D7545+E7545/60+F7545/3600)*15</f>
        <v>348.65204785405001</v>
      </c>
      <c r="K7545">
        <f>IF(G7545&lt;0, G7545-H7545/60-I7545/3600, G7545+H7545/60+I7545/3600)</f>
        <v>24.102896611050003</v>
      </c>
      <c r="L7545">
        <v>113.19</v>
      </c>
      <c r="M7545">
        <v>4.6669999999999998</v>
      </c>
      <c r="N7545">
        <v>6.73</v>
      </c>
      <c r="O7545">
        <v>8.74</v>
      </c>
      <c r="P7545">
        <v>7.51</v>
      </c>
      <c r="Q7545">
        <v>6.34</v>
      </c>
      <c r="R7545" t="s">
        <v>9341</v>
      </c>
      <c r="S7545">
        <v>6.0590000000000002</v>
      </c>
      <c r="T7545" t="s">
        <v>9341</v>
      </c>
      <c r="U7545" t="s">
        <v>9371</v>
      </c>
      <c r="V7545" t="str">
        <f>LEFT($U7545,2)</f>
        <v>K2</v>
      </c>
      <c r="W7545" s="3">
        <f>_xlfn.XLOOKUP(V7545,$AC$2:$AC$43,$AD$2:$AD$43,"none")</f>
        <v>0.92</v>
      </c>
      <c r="X7545" s="3">
        <f>IF(ISNUMBER($W7545), 4600 * (1 / (0.92 * $W7545 + 1.7) + 1 / (0.92 * $W7545 + 0.62)),"none")</f>
        <v>4943.4058698702656</v>
      </c>
      <c r="Y7545" s="8">
        <f>IF(ISNUMBER($X7545), _xlfn.XLOOKUP($X7545,Sheet3!$A$2:$A$392,Sheet3!$B$2:$B$392,"none", 1,1), $AF$2)</f>
        <v>1</v>
      </c>
      <c r="Z7545" s="8">
        <f>IF(ISNUMBER($X7545), _xlfn.XLOOKUP($X7545,Sheet3!$A$2:$A$392,Sheet3!$C$2:$C$392,"none", 1,1), $AF$2)</f>
        <v>0.79920000000000002</v>
      </c>
      <c r="AA7545" s="8">
        <f>IF(ISNUMBER($X7545), _xlfn.XLOOKUP($X7545,Sheet3!$A$2:$A$392,Sheet3!$D$2:$D$392,"none", 1,1), $AF$2)</f>
        <v>0.60450000000000004</v>
      </c>
    </row>
    <row r="7546" spans="1:27">
      <c r="A7546">
        <v>4120</v>
      </c>
      <c r="B7546" t="s">
        <v>4423</v>
      </c>
      <c r="C7546" t="s">
        <v>297</v>
      </c>
      <c r="D7546">
        <v>0</v>
      </c>
      <c r="E7546">
        <v>15</v>
      </c>
      <c r="F7546">
        <v>6.9506860320000001</v>
      </c>
      <c r="G7546">
        <v>31</v>
      </c>
      <c r="H7546">
        <v>32</v>
      </c>
      <c r="I7546">
        <v>8.6131865760000004</v>
      </c>
      <c r="J7546">
        <f>(D7546+E7546/60+F7546/3600)*15</f>
        <v>3.7789611917999997</v>
      </c>
      <c r="K7546">
        <f>IF(G7546&lt;0, G7546-H7546/60-I7546/3600, G7546+H7546/60+I7546/3600)</f>
        <v>31.535725885160002</v>
      </c>
      <c r="L7546">
        <v>33.545000000000002</v>
      </c>
      <c r="M7546">
        <v>-5.0759999999999996</v>
      </c>
      <c r="N7546">
        <v>3.56</v>
      </c>
      <c r="O7546">
        <v>9.7799999999999994</v>
      </c>
      <c r="P7546">
        <v>7.92</v>
      </c>
      <c r="Q7546">
        <v>6.34</v>
      </c>
      <c r="R7546" t="s">
        <v>9341</v>
      </c>
      <c r="S7546">
        <v>5.73</v>
      </c>
      <c r="T7546" t="s">
        <v>9341</v>
      </c>
      <c r="U7546" t="s">
        <v>109</v>
      </c>
      <c r="V7546" t="str">
        <f>LEFT($U7546,2)</f>
        <v>K5</v>
      </c>
      <c r="W7546" s="3">
        <f>_xlfn.XLOOKUP(V7546,$AC$2:$AC$43,$AD$2:$AD$43,"none")</f>
        <v>1.1499999999999999</v>
      </c>
      <c r="X7546" s="3">
        <f>IF(ISNUMBER($W7546), 4600 * (1 / (0.92 * $W7546 + 1.7) + 1 / (0.92 * $W7546 + 0.62)),"none")</f>
        <v>4409.2340323652679</v>
      </c>
      <c r="Y7546" s="8">
        <f>IF(ISNUMBER($X7546), _xlfn.XLOOKUP($X7546,Sheet3!$A$2:$A$392,Sheet3!$B$2:$B$392,"none", 1,1), $AF$2)</f>
        <v>1</v>
      </c>
      <c r="Z7546" s="8">
        <f>IF(ISNUMBER($X7546), _xlfn.XLOOKUP($X7546,Sheet3!$A$2:$A$392,Sheet3!$C$2:$C$392,"none", 1,1), $AF$2)</f>
        <v>0.73599999999999999</v>
      </c>
      <c r="AA7546" s="8">
        <f>IF(ISNUMBER($X7546), _xlfn.XLOOKUP($X7546,Sheet3!$A$2:$A$392,Sheet3!$D$2:$D$392,"none", 1,1), $AF$2)</f>
        <v>0.4803</v>
      </c>
    </row>
    <row r="7547" spans="1:27">
      <c r="A7547">
        <v>4217</v>
      </c>
      <c r="B7547" t="s">
        <v>4520</v>
      </c>
      <c r="C7547" t="s">
        <v>297</v>
      </c>
      <c r="D7547">
        <v>0</v>
      </c>
      <c r="E7547">
        <v>19</v>
      </c>
      <c r="F7547">
        <v>41.559435902399997</v>
      </c>
      <c r="G7547">
        <v>40</v>
      </c>
      <c r="H7547">
        <v>43</v>
      </c>
      <c r="I7547">
        <v>46.072706087999997</v>
      </c>
      <c r="J7547">
        <f>(D7547+E7547/60+F7547/3600)*15</f>
        <v>4.9231643162600003</v>
      </c>
      <c r="K7547">
        <f>IF(G7547&lt;0, G7547-H7547/60-I7547/3600, G7547+H7547/60+I7547/3600)</f>
        <v>40.729464640580005</v>
      </c>
      <c r="L7547">
        <v>-26.259</v>
      </c>
      <c r="M7547">
        <v>-18.736000000000001</v>
      </c>
      <c r="N7547">
        <v>6.06</v>
      </c>
      <c r="O7547" t="s">
        <v>9341</v>
      </c>
      <c r="P7547">
        <v>7.524</v>
      </c>
      <c r="Q7547">
        <v>6.34</v>
      </c>
      <c r="R7547" t="s">
        <v>9341</v>
      </c>
      <c r="S7547">
        <v>5.9820000000000002</v>
      </c>
      <c r="T7547" t="s">
        <v>9341</v>
      </c>
      <c r="U7547" t="s">
        <v>9500</v>
      </c>
      <c r="V7547" t="str">
        <f>LEFT($U7547,2)</f>
        <v>K1</v>
      </c>
      <c r="W7547" s="3">
        <f>_xlfn.XLOOKUP(V7547,$AC$2:$AC$43,$AD$2:$AD$43,"none")</f>
        <v>0.86</v>
      </c>
      <c r="X7547" s="3">
        <f>IF(ISNUMBER($W7547), 4600 * (1 / (0.92 * $W7547 + 1.7) + 1 / (0.92 * $W7547 + 0.62)),"none")</f>
        <v>5106.1368670782376</v>
      </c>
      <c r="Y7547" s="8">
        <f>IF(ISNUMBER($X7547), _xlfn.XLOOKUP($X7547,Sheet3!$A$2:$A$392,Sheet3!$B$2:$B$392,"none", 1,1), $AF$2)</f>
        <v>1</v>
      </c>
      <c r="Z7547" s="8">
        <f>IF(ISNUMBER($X7547), _xlfn.XLOOKUP($X7547,Sheet3!$A$2:$A$392,Sheet3!$C$2:$C$392,"none", 1,1), $AF$2)</f>
        <v>0.82210000000000005</v>
      </c>
      <c r="AA7547" s="8">
        <f>IF(ISNUMBER($X7547), _xlfn.XLOOKUP($X7547,Sheet3!$A$2:$A$392,Sheet3!$D$2:$D$392,"none", 1,1), $AF$2)</f>
        <v>0.65410000000000001</v>
      </c>
    </row>
    <row r="7548" spans="1:27">
      <c r="A7548">
        <v>4606</v>
      </c>
      <c r="B7548" t="s">
        <v>4909</v>
      </c>
      <c r="C7548" t="s">
        <v>12</v>
      </c>
      <c r="D7548">
        <v>10</v>
      </c>
      <c r="E7548">
        <v>53</v>
      </c>
      <c r="F7548">
        <v>32.904357275999999</v>
      </c>
      <c r="G7548">
        <v>-15</v>
      </c>
      <c r="H7548">
        <v>26</v>
      </c>
      <c r="I7548">
        <v>45.008353067999998</v>
      </c>
      <c r="J7548">
        <f>(D7548+E7548/60+F7548/3600)*15</f>
        <v>163.38710148864999</v>
      </c>
      <c r="K7548">
        <f>IF(G7548&lt;0, G7548-H7548/60-I7548/3600, G7548+H7548/60+I7548/3600)</f>
        <v>-15.445835653630001</v>
      </c>
      <c r="L7548">
        <v>67.028999999999996</v>
      </c>
      <c r="M7548">
        <v>-57.728999999999999</v>
      </c>
      <c r="N7548">
        <v>12.43</v>
      </c>
      <c r="O7548" t="s">
        <v>9341</v>
      </c>
      <c r="P7548">
        <v>7.5460000000000003</v>
      </c>
      <c r="Q7548">
        <v>6.34</v>
      </c>
      <c r="R7548" t="s">
        <v>9341</v>
      </c>
      <c r="S7548">
        <v>6.0019999999999998</v>
      </c>
      <c r="T7548" t="s">
        <v>9341</v>
      </c>
      <c r="U7548" t="s">
        <v>9371</v>
      </c>
      <c r="V7548" t="str">
        <f>LEFT($U7548,2)</f>
        <v>K2</v>
      </c>
      <c r="W7548" s="3">
        <f>_xlfn.XLOOKUP(V7548,$AC$2:$AC$43,$AD$2:$AD$43,"none")</f>
        <v>0.92</v>
      </c>
      <c r="X7548" s="3">
        <f>IF(ISNUMBER($W7548), 4600 * (1 / (0.92 * $W7548 + 1.7) + 1 / (0.92 * $W7548 + 0.62)),"none")</f>
        <v>4943.4058698702656</v>
      </c>
      <c r="Y7548" s="8">
        <f>IF(ISNUMBER($X7548), _xlfn.XLOOKUP($X7548,Sheet3!$A$2:$A$392,Sheet3!$B$2:$B$392,"none", 1,1), $AF$2)</f>
        <v>1</v>
      </c>
      <c r="Z7548" s="8">
        <f>IF(ISNUMBER($X7548), _xlfn.XLOOKUP($X7548,Sheet3!$A$2:$A$392,Sheet3!$C$2:$C$392,"none", 1,1), $AF$2)</f>
        <v>0.79920000000000002</v>
      </c>
      <c r="AA7548" s="8">
        <f>IF(ISNUMBER($X7548), _xlfn.XLOOKUP($X7548,Sheet3!$A$2:$A$392,Sheet3!$D$2:$D$392,"none", 1,1), $AF$2)</f>
        <v>0.60450000000000004</v>
      </c>
    </row>
    <row r="7549" spans="1:27">
      <c r="A7549">
        <v>4931</v>
      </c>
      <c r="B7549" t="s">
        <v>5234</v>
      </c>
      <c r="C7549" t="s">
        <v>17</v>
      </c>
      <c r="D7549">
        <v>12</v>
      </c>
      <c r="E7549">
        <v>47</v>
      </c>
      <c r="F7549">
        <v>2.3094265103999998</v>
      </c>
      <c r="G7549">
        <v>5</v>
      </c>
      <c r="H7549">
        <v>57</v>
      </c>
      <c r="I7549">
        <v>1.397945376</v>
      </c>
      <c r="J7549">
        <f>(D7549+E7549/60+F7549/3600)*15</f>
        <v>191.75962261045999</v>
      </c>
      <c r="K7549">
        <f>IF(G7549&lt;0, G7549-H7549/60-I7549/3600, G7549+H7549/60+I7549/3600)</f>
        <v>5.9503883181599999</v>
      </c>
      <c r="L7549">
        <v>32.131</v>
      </c>
      <c r="M7549">
        <v>-57.863</v>
      </c>
      <c r="N7549">
        <v>5.2</v>
      </c>
      <c r="O7549">
        <v>6.23</v>
      </c>
      <c r="P7549">
        <v>6.29</v>
      </c>
      <c r="Q7549">
        <v>6.34</v>
      </c>
      <c r="R7549" t="s">
        <v>9341</v>
      </c>
      <c r="S7549">
        <v>6.2910000000000004</v>
      </c>
      <c r="T7549" t="s">
        <v>9341</v>
      </c>
      <c r="U7549" t="s">
        <v>10786</v>
      </c>
      <c r="V7549" t="str">
        <f>LEFT($U7549,2)</f>
        <v>A0</v>
      </c>
      <c r="W7549" s="3">
        <f>_xlfn.XLOOKUP(V7549,$AC$2:$AC$43,$AD$2:$AD$43,"none")</f>
        <v>-0.01</v>
      </c>
      <c r="X7549" s="3">
        <f>IF(ISNUMBER($W7549), 4600 * (1 / (0.92 * $W7549 + 1.7) + 1 / (0.92 * $W7549 + 0.62)),"none")</f>
        <v>10251.712375722911</v>
      </c>
      <c r="Y7549" s="8">
        <f>IF(ISNUMBER($X7549), _xlfn.XLOOKUP($X7549,Sheet3!$A$2:$A$392,Sheet3!$B$2:$B$392,"none", 1,1), $AF$2)</f>
        <v>0.6109</v>
      </c>
      <c r="Z7549" s="8">
        <f>IF(ISNUMBER($X7549), _xlfn.XLOOKUP($X7549,Sheet3!$A$2:$A$392,Sheet3!$C$2:$C$392,"none", 1,1), $AF$2)</f>
        <v>0.69189999999999996</v>
      </c>
      <c r="AA7549" s="8">
        <f>IF(ISNUMBER($X7549), _xlfn.XLOOKUP($X7549,Sheet3!$A$2:$A$392,Sheet3!$D$2:$D$392,"none", 1,1), $AF$2)</f>
        <v>1</v>
      </c>
    </row>
    <row r="7550" spans="1:27">
      <c r="A7550">
        <v>4959</v>
      </c>
      <c r="B7550" t="s">
        <v>5262</v>
      </c>
      <c r="C7550" t="s">
        <v>297</v>
      </c>
      <c r="D7550">
        <v>12</v>
      </c>
      <c r="E7550">
        <v>57</v>
      </c>
      <c r="F7550">
        <v>12.673739277599999</v>
      </c>
      <c r="G7550">
        <v>-12</v>
      </c>
      <c r="H7550">
        <v>4</v>
      </c>
      <c r="I7550">
        <v>1.018351056</v>
      </c>
      <c r="J7550">
        <f>(D7550+E7550/60+F7550/3600)*15</f>
        <v>194.30280724698997</v>
      </c>
      <c r="K7550">
        <f>IF(G7550&lt;0, G7550-H7550/60-I7550/3600, G7550+H7550/60+I7550/3600)</f>
        <v>-12.06694954196</v>
      </c>
      <c r="L7550">
        <v>-15.853999999999999</v>
      </c>
      <c r="M7550">
        <v>-10.612</v>
      </c>
      <c r="N7550">
        <v>5.03</v>
      </c>
      <c r="O7550" t="s">
        <v>9341</v>
      </c>
      <c r="P7550">
        <v>7.87</v>
      </c>
      <c r="Q7550">
        <v>6.34</v>
      </c>
      <c r="R7550" t="s">
        <v>9341</v>
      </c>
      <c r="S7550">
        <v>5.657</v>
      </c>
      <c r="T7550" t="s">
        <v>9341</v>
      </c>
      <c r="U7550" t="s">
        <v>9376</v>
      </c>
      <c r="V7550" t="str">
        <f>LEFT($U7550,2)</f>
        <v>M1</v>
      </c>
      <c r="W7550" s="3">
        <f>_xlfn.XLOOKUP(V7550,$AC$2:$AC$43,$AD$2:$AD$43,"none")</f>
        <v>1.47</v>
      </c>
      <c r="X7550" s="3">
        <f>IF(ISNUMBER($W7550), 4600 * (1 / (0.92 * $W7550 + 1.7) + 1 / (0.92 * $W7550 + 0.62)),"none")</f>
        <v>3839.1950178350371</v>
      </c>
      <c r="Y7550" s="8">
        <f>IF(ISNUMBER($X7550), _xlfn.XLOOKUP($X7550,Sheet3!$A$2:$A$392,Sheet3!$B$2:$B$392,"none", 1,1), $AF$2)</f>
        <v>1</v>
      </c>
      <c r="Z7550" s="8">
        <f>IF(ISNUMBER($X7550), _xlfn.XLOOKUP($X7550,Sheet3!$A$2:$A$392,Sheet3!$C$2:$C$392,"none", 1,1), $AF$2)</f>
        <v>0.64800000000000002</v>
      </c>
      <c r="AA7550" s="8">
        <f>IF(ISNUMBER($X7550), _xlfn.XLOOKUP($X7550,Sheet3!$A$2:$A$392,Sheet3!$D$2:$D$392,"none", 1,1), $AF$2)</f>
        <v>0.33460000000000001</v>
      </c>
    </row>
    <row r="7551" spans="1:27">
      <c r="A7551">
        <v>5181</v>
      </c>
      <c r="B7551" t="s">
        <v>5484</v>
      </c>
      <c r="C7551" t="s">
        <v>297</v>
      </c>
      <c r="D7551">
        <v>14</v>
      </c>
      <c r="E7551">
        <v>19</v>
      </c>
      <c r="F7551">
        <v>7.1578709735999997</v>
      </c>
      <c r="G7551">
        <v>-27</v>
      </c>
      <c r="H7551">
        <v>8</v>
      </c>
      <c r="I7551">
        <v>28.140281772000002</v>
      </c>
      <c r="J7551">
        <f>(D7551+E7551/60+F7551/3600)*15</f>
        <v>214.77982446239</v>
      </c>
      <c r="K7551">
        <f>IF(G7551&lt;0, G7551-H7551/60-I7551/3600, G7551+H7551/60+I7551/3600)</f>
        <v>-27.141150078269998</v>
      </c>
      <c r="L7551">
        <v>-23.010999999999999</v>
      </c>
      <c r="M7551">
        <v>1.7310000000000001</v>
      </c>
      <c r="N7551">
        <v>2.34</v>
      </c>
      <c r="O7551" t="s">
        <v>9341</v>
      </c>
      <c r="P7551">
        <v>7.95</v>
      </c>
      <c r="Q7551">
        <v>6.34</v>
      </c>
      <c r="R7551" t="s">
        <v>9341</v>
      </c>
      <c r="S7551">
        <v>5.6980000000000004</v>
      </c>
      <c r="T7551" t="s">
        <v>9341</v>
      </c>
      <c r="U7551" t="s">
        <v>9360</v>
      </c>
      <c r="V7551" t="str">
        <f>LEFT($U7551,2)</f>
        <v>K5</v>
      </c>
      <c r="W7551" s="3">
        <f>_xlfn.XLOOKUP(V7551,$AC$2:$AC$43,$AD$2:$AD$43,"none")</f>
        <v>1.1499999999999999</v>
      </c>
      <c r="X7551" s="3">
        <f>IF(ISNUMBER($W7551), 4600 * (1 / (0.92 * $W7551 + 1.7) + 1 / (0.92 * $W7551 + 0.62)),"none")</f>
        <v>4409.2340323652679</v>
      </c>
      <c r="Y7551" s="8">
        <f>IF(ISNUMBER($X7551), _xlfn.XLOOKUP($X7551,Sheet3!$A$2:$A$392,Sheet3!$B$2:$B$392,"none", 1,1), $AF$2)</f>
        <v>1</v>
      </c>
      <c r="Z7551" s="8">
        <f>IF(ISNUMBER($X7551), _xlfn.XLOOKUP($X7551,Sheet3!$A$2:$A$392,Sheet3!$C$2:$C$392,"none", 1,1), $AF$2)</f>
        <v>0.73599999999999999</v>
      </c>
      <c r="AA7551" s="8">
        <f>IF(ISNUMBER($X7551), _xlfn.XLOOKUP($X7551,Sheet3!$A$2:$A$392,Sheet3!$D$2:$D$392,"none", 1,1), $AF$2)</f>
        <v>0.4803</v>
      </c>
    </row>
    <row r="7552" spans="1:27">
      <c r="A7552">
        <v>5232</v>
      </c>
      <c r="B7552" t="s">
        <v>5535</v>
      </c>
      <c r="C7552" t="s">
        <v>297</v>
      </c>
      <c r="D7552">
        <v>14</v>
      </c>
      <c r="E7552">
        <v>45</v>
      </c>
      <c r="F7552">
        <v>57.758417193600003</v>
      </c>
      <c r="G7552">
        <v>-15</v>
      </c>
      <c r="H7552">
        <v>27</v>
      </c>
      <c r="I7552">
        <v>34.362093383999998</v>
      </c>
      <c r="J7552">
        <f>(D7552+E7552/60+F7552/3600)*15</f>
        <v>221.49066007164001</v>
      </c>
      <c r="K7552">
        <f>IF(G7552&lt;0, G7552-H7552/60-I7552/3600, G7552+H7552/60+I7552/3600)</f>
        <v>-15.459545025939999</v>
      </c>
      <c r="L7552">
        <v>-35.725000000000001</v>
      </c>
      <c r="M7552">
        <v>-0.35299999999999998</v>
      </c>
      <c r="N7552">
        <v>5.75</v>
      </c>
      <c r="O7552" t="s">
        <v>9341</v>
      </c>
      <c r="P7552">
        <v>7.58</v>
      </c>
      <c r="Q7552">
        <v>6.34</v>
      </c>
      <c r="R7552" t="s">
        <v>9341</v>
      </c>
      <c r="S7552">
        <v>5.9740000000000002</v>
      </c>
      <c r="T7552" t="s">
        <v>9341</v>
      </c>
      <c r="U7552" t="s">
        <v>9371</v>
      </c>
      <c r="V7552" t="str">
        <f>LEFT($U7552,2)</f>
        <v>K2</v>
      </c>
      <c r="W7552" s="3">
        <f>_xlfn.XLOOKUP(V7552,$AC$2:$AC$43,$AD$2:$AD$43,"none")</f>
        <v>0.92</v>
      </c>
      <c r="X7552" s="3">
        <f>IF(ISNUMBER($W7552), 4600 * (1 / (0.92 * $W7552 + 1.7) + 1 / (0.92 * $W7552 + 0.62)),"none")</f>
        <v>4943.4058698702656</v>
      </c>
      <c r="Y7552" s="8">
        <f>IF(ISNUMBER($X7552), _xlfn.XLOOKUP($X7552,Sheet3!$A$2:$A$392,Sheet3!$B$2:$B$392,"none", 1,1), $AF$2)</f>
        <v>1</v>
      </c>
      <c r="Z7552" s="8">
        <f>IF(ISNUMBER($X7552), _xlfn.XLOOKUP($X7552,Sheet3!$A$2:$A$392,Sheet3!$C$2:$C$392,"none", 1,1), $AF$2)</f>
        <v>0.79920000000000002</v>
      </c>
      <c r="AA7552" s="8">
        <f>IF(ISNUMBER($X7552), _xlfn.XLOOKUP($X7552,Sheet3!$A$2:$A$392,Sheet3!$D$2:$D$392,"none", 1,1), $AF$2)</f>
        <v>0.60450000000000004</v>
      </c>
    </row>
    <row r="7553" spans="1:27">
      <c r="A7553">
        <v>5467</v>
      </c>
      <c r="B7553" t="s">
        <v>5770</v>
      </c>
      <c r="C7553" t="s">
        <v>12</v>
      </c>
      <c r="D7553">
        <v>15</v>
      </c>
      <c r="E7553">
        <v>40</v>
      </c>
      <c r="F7553">
        <v>15.527209454399999</v>
      </c>
      <c r="G7553">
        <v>-31</v>
      </c>
      <c r="H7553">
        <v>12</v>
      </c>
      <c r="I7553">
        <v>49.584231899999999</v>
      </c>
      <c r="J7553">
        <f>(D7553+E7553/60+F7553/3600)*15</f>
        <v>235.06469670606</v>
      </c>
      <c r="K7553">
        <f>IF(G7553&lt;0, G7553-H7553/60-I7553/3600, G7553+H7553/60+I7553/3600)</f>
        <v>-31.21377339775</v>
      </c>
      <c r="L7553">
        <v>-49.036000000000001</v>
      </c>
      <c r="M7553">
        <v>-32.548999999999999</v>
      </c>
      <c r="N7553">
        <v>5.1100000000000003</v>
      </c>
      <c r="O7553" t="s">
        <v>9341</v>
      </c>
      <c r="P7553">
        <v>7.7729999999999997</v>
      </c>
      <c r="Q7553">
        <v>6.34</v>
      </c>
      <c r="R7553" t="s">
        <v>9341</v>
      </c>
      <c r="S7553">
        <v>5.8609999999999998</v>
      </c>
      <c r="T7553" t="s">
        <v>9341</v>
      </c>
      <c r="U7553" t="s">
        <v>9389</v>
      </c>
      <c r="V7553" t="str">
        <f>LEFT($U7553,2)</f>
        <v>K3</v>
      </c>
      <c r="W7553" s="3">
        <f>_xlfn.XLOOKUP(V7553,$AC$2:$AC$43,$AD$2:$AD$43,"none")</f>
        <v>0.95</v>
      </c>
      <c r="X7553" s="3">
        <f>IF(ISNUMBER($W7553), 4600 * (1 / (0.92 * $W7553 + 1.7) + 1 / (0.92 * $W7553 + 0.62)),"none")</f>
        <v>4866.084384156673</v>
      </c>
      <c r="Y7553" s="8">
        <f>IF(ISNUMBER($X7553), _xlfn.XLOOKUP($X7553,Sheet3!$A$2:$A$392,Sheet3!$B$2:$B$392,"none", 1,1), $AF$2)</f>
        <v>1</v>
      </c>
      <c r="Z7553" s="8">
        <f>IF(ISNUMBER($X7553), _xlfn.XLOOKUP($X7553,Sheet3!$A$2:$A$392,Sheet3!$C$2:$C$392,"none", 1,1), $AF$2)</f>
        <v>0.78720000000000001</v>
      </c>
      <c r="AA7553" s="8">
        <f>IF(ISNUMBER($X7553), _xlfn.XLOOKUP($X7553,Sheet3!$A$2:$A$392,Sheet3!$D$2:$D$392,"none", 1,1), $AF$2)</f>
        <v>0.57969999999999999</v>
      </c>
    </row>
    <row r="7554" spans="1:27">
      <c r="A7554">
        <v>5540</v>
      </c>
      <c r="B7554" t="s">
        <v>5843</v>
      </c>
      <c r="C7554" t="s">
        <v>297</v>
      </c>
      <c r="D7554">
        <v>16</v>
      </c>
      <c r="E7554">
        <v>54</v>
      </c>
      <c r="F7554">
        <v>35.960645248799999</v>
      </c>
      <c r="G7554">
        <v>-30</v>
      </c>
      <c r="H7554">
        <v>35</v>
      </c>
      <c r="I7554">
        <v>14.443960848</v>
      </c>
      <c r="J7554">
        <f>(D7554+E7554/60+F7554/3600)*15</f>
        <v>253.64983602186999</v>
      </c>
      <c r="K7554">
        <f>IF(G7554&lt;0, G7554-H7554/60-I7554/3600, G7554+H7554/60+I7554/3600)</f>
        <v>-30.587345544679998</v>
      </c>
      <c r="L7554">
        <v>30.922999999999998</v>
      </c>
      <c r="M7554">
        <v>-3.3809999999999998</v>
      </c>
      <c r="N7554">
        <v>6.09</v>
      </c>
      <c r="O7554" t="s">
        <v>9341</v>
      </c>
      <c r="P7554">
        <v>6.56</v>
      </c>
      <c r="Q7554">
        <v>6.34</v>
      </c>
      <c r="R7554" t="s">
        <v>9341</v>
      </c>
      <c r="S7554">
        <v>6.2889999999999997</v>
      </c>
      <c r="T7554" t="s">
        <v>9341</v>
      </c>
      <c r="U7554" t="s">
        <v>10912</v>
      </c>
      <c r="V7554" t="str">
        <f>LEFT($U7554,2)</f>
        <v>A5</v>
      </c>
      <c r="W7554" s="3">
        <f>_xlfn.XLOOKUP(V7554,$AC$2:$AC$43,$AD$2:$AD$43,"none")</f>
        <v>0.15</v>
      </c>
      <c r="X7554" s="3">
        <f>IF(ISNUMBER($W7554), 4600 * (1 / (0.92 * $W7554 + 1.7) + 1 / (0.92 * $W7554 + 0.62)),"none")</f>
        <v>8571.3219313180252</v>
      </c>
      <c r="Y7554" s="8">
        <f>IF(ISNUMBER($X7554), _xlfn.XLOOKUP($X7554,Sheet3!$A$2:$A$392,Sheet3!$B$2:$B$392,"none", 1,1), $AF$2)</f>
        <v>0.72599999999999998</v>
      </c>
      <c r="Z7554" s="8">
        <f>IF(ISNUMBER($X7554), _xlfn.XLOOKUP($X7554,Sheet3!$A$2:$A$392,Sheet3!$C$2:$C$392,"none", 1,1), $AF$2)</f>
        <v>0.7762</v>
      </c>
      <c r="AA7554" s="8">
        <f>IF(ISNUMBER($X7554), _xlfn.XLOOKUP($X7554,Sheet3!$A$2:$A$392,Sheet3!$D$2:$D$392,"none", 1,1), $AF$2)</f>
        <v>1</v>
      </c>
    </row>
    <row r="7555" spans="1:27">
      <c r="A7555">
        <v>5640</v>
      </c>
      <c r="B7555" t="s">
        <v>5943</v>
      </c>
      <c r="C7555" t="s">
        <v>18</v>
      </c>
      <c r="D7555">
        <v>17</v>
      </c>
      <c r="E7555">
        <v>16</v>
      </c>
      <c r="F7555">
        <v>13.3624141798</v>
      </c>
      <c r="G7555">
        <v>-26</v>
      </c>
      <c r="H7555">
        <v>32</v>
      </c>
      <c r="I7555">
        <v>46.136563394</v>
      </c>
      <c r="J7555">
        <f>(D7555+E7555/60+F7555/3600)*15</f>
        <v>259.05567672574915</v>
      </c>
      <c r="K7555">
        <f>IF(G7555&lt;0, G7555-H7555/60-I7555/3600, G7555+H7555/60+I7555/3600)</f>
        <v>-26.546149045387224</v>
      </c>
      <c r="L7555">
        <v>-479.57299999999998</v>
      </c>
      <c r="M7555">
        <v>-1124.3320000000001</v>
      </c>
      <c r="N7555">
        <v>167.96</v>
      </c>
      <c r="O7555" t="s">
        <v>9341</v>
      </c>
      <c r="P7555">
        <v>7.5</v>
      </c>
      <c r="Q7555">
        <v>6.34</v>
      </c>
      <c r="R7555" t="s">
        <v>9341</v>
      </c>
      <c r="S7555">
        <v>5.89</v>
      </c>
      <c r="T7555">
        <v>4.8</v>
      </c>
      <c r="U7555" t="s">
        <v>9345</v>
      </c>
      <c r="V7555" t="str">
        <f>LEFT($U7555,2)</f>
        <v>K5</v>
      </c>
      <c r="W7555" s="3">
        <f>_xlfn.XLOOKUP(V7555,$AC$2:$AC$43,$AD$2:$AD$43,"none")</f>
        <v>1.1499999999999999</v>
      </c>
      <c r="X7555" s="3">
        <f>IF(ISNUMBER($W7555), 4600 * (1 / (0.92 * $W7555 + 1.7) + 1 / (0.92 * $W7555 + 0.62)),"none")</f>
        <v>4409.2340323652679</v>
      </c>
      <c r="Y7555" s="8">
        <f>IF(ISNUMBER($X7555), _xlfn.XLOOKUP($X7555,Sheet3!$A$2:$A$392,Sheet3!$B$2:$B$392,"none", 1,1), $AF$2)</f>
        <v>1</v>
      </c>
      <c r="Z7555" s="8">
        <f>IF(ISNUMBER($X7555), _xlfn.XLOOKUP($X7555,Sheet3!$A$2:$A$392,Sheet3!$C$2:$C$392,"none", 1,1), $AF$2)</f>
        <v>0.73599999999999999</v>
      </c>
      <c r="AA7555" s="8">
        <f>IF(ISNUMBER($X7555), _xlfn.XLOOKUP($X7555,Sheet3!$A$2:$A$392,Sheet3!$D$2:$D$392,"none", 1,1), $AF$2)</f>
        <v>0.4803</v>
      </c>
    </row>
    <row r="7556" spans="1:27">
      <c r="A7556">
        <v>5739</v>
      </c>
      <c r="B7556" t="s">
        <v>6042</v>
      </c>
      <c r="C7556" t="s">
        <v>12</v>
      </c>
      <c r="D7556">
        <v>16</v>
      </c>
      <c r="E7556">
        <v>14</v>
      </c>
      <c r="F7556">
        <v>39.243928099199998</v>
      </c>
      <c r="G7556">
        <v>-18</v>
      </c>
      <c r="H7556">
        <v>32</v>
      </c>
      <c r="I7556">
        <v>8.3339844359999997</v>
      </c>
      <c r="J7556">
        <f>(D7556+E7556/60+F7556/3600)*15</f>
        <v>243.66351636708001</v>
      </c>
      <c r="K7556">
        <f>IF(G7556&lt;0, G7556-H7556/60-I7556/3600, G7556+H7556/60+I7556/3600)</f>
        <v>-18.535648329010002</v>
      </c>
      <c r="L7556">
        <v>-93.070999999999998</v>
      </c>
      <c r="M7556">
        <v>-125.304</v>
      </c>
      <c r="N7556">
        <v>11.61</v>
      </c>
      <c r="O7556" t="s">
        <v>9341</v>
      </c>
      <c r="P7556">
        <v>7.41</v>
      </c>
      <c r="Q7556">
        <v>6.34</v>
      </c>
      <c r="R7556" t="s">
        <v>9341</v>
      </c>
      <c r="S7556">
        <v>6.024</v>
      </c>
      <c r="T7556" t="s">
        <v>9341</v>
      </c>
      <c r="U7556" t="s">
        <v>9500</v>
      </c>
      <c r="V7556" t="str">
        <f>LEFT($U7556,2)</f>
        <v>K1</v>
      </c>
      <c r="W7556" s="3">
        <f>_xlfn.XLOOKUP(V7556,$AC$2:$AC$43,$AD$2:$AD$43,"none")</f>
        <v>0.86</v>
      </c>
      <c r="X7556" s="3">
        <f>IF(ISNUMBER($W7556), 4600 * (1 / (0.92 * $W7556 + 1.7) + 1 / (0.92 * $W7556 + 0.62)),"none")</f>
        <v>5106.1368670782376</v>
      </c>
      <c r="Y7556" s="8">
        <f>IF(ISNUMBER($X7556), _xlfn.XLOOKUP($X7556,Sheet3!$A$2:$A$392,Sheet3!$B$2:$B$392,"none", 1,1), $AF$2)</f>
        <v>1</v>
      </c>
      <c r="Z7556" s="8">
        <f>IF(ISNUMBER($X7556), _xlfn.XLOOKUP($X7556,Sheet3!$A$2:$A$392,Sheet3!$C$2:$C$392,"none", 1,1), $AF$2)</f>
        <v>0.82210000000000005</v>
      </c>
      <c r="AA7556" s="8">
        <f>IF(ISNUMBER($X7556), _xlfn.XLOOKUP($X7556,Sheet3!$A$2:$A$392,Sheet3!$D$2:$D$392,"none", 1,1), $AF$2)</f>
        <v>0.65410000000000001</v>
      </c>
    </row>
    <row r="7557" spans="1:27">
      <c r="A7557">
        <v>5868</v>
      </c>
      <c r="B7557" t="s">
        <v>6171</v>
      </c>
      <c r="C7557" t="s">
        <v>297</v>
      </c>
      <c r="D7557">
        <v>20</v>
      </c>
      <c r="E7557">
        <v>11</v>
      </c>
      <c r="F7557">
        <v>57.898044225600003</v>
      </c>
      <c r="G7557">
        <v>-12</v>
      </c>
      <c r="H7557">
        <v>23</v>
      </c>
      <c r="I7557">
        <v>32.647354835999998</v>
      </c>
      <c r="J7557">
        <f>(D7557+E7557/60+F7557/3600)*15</f>
        <v>302.99124185093996</v>
      </c>
      <c r="K7557">
        <f>IF(G7557&lt;0, G7557-H7557/60-I7557/3600, G7557+H7557/60+I7557/3600)</f>
        <v>-12.39240204301</v>
      </c>
      <c r="L7557">
        <v>-8.2509999999999994</v>
      </c>
      <c r="M7557">
        <v>-18.277999999999999</v>
      </c>
      <c r="N7557">
        <v>5.32</v>
      </c>
      <c r="O7557" t="s">
        <v>9341</v>
      </c>
      <c r="P7557">
        <v>7.55</v>
      </c>
      <c r="Q7557">
        <v>6.34</v>
      </c>
      <c r="R7557" t="s">
        <v>9341</v>
      </c>
      <c r="S7557">
        <v>5.9790000000000001</v>
      </c>
      <c r="T7557" t="s">
        <v>9341</v>
      </c>
      <c r="U7557" t="s">
        <v>9403</v>
      </c>
      <c r="V7557" t="str">
        <f>LEFT($U7557,2)</f>
        <v>K0</v>
      </c>
      <c r="W7557" s="3">
        <f>_xlfn.XLOOKUP(V7557,$AC$2:$AC$43,$AD$2:$AD$43,"none")</f>
        <v>0.81</v>
      </c>
      <c r="X7557" s="3">
        <f>IF(ISNUMBER($W7557), 4600 * (1 / (0.92 * $W7557 + 1.7) + 1 / (0.92 * $W7557 + 0.62)),"none")</f>
        <v>5250.7063834266155</v>
      </c>
      <c r="Y7557" s="8">
        <f>IF(ISNUMBER($X7557), _xlfn.XLOOKUP($X7557,Sheet3!$A$2:$A$392,Sheet3!$B$2:$B$392,"none", 1,1), $AF$2)</f>
        <v>1</v>
      </c>
      <c r="Z7557" s="8">
        <f>IF(ISNUMBER($X7557), _xlfn.XLOOKUP($X7557,Sheet3!$A$2:$A$392,Sheet3!$C$2:$C$392,"none", 1,1), $AF$2)</f>
        <v>0.83299999999999996</v>
      </c>
      <c r="AA7557" s="8">
        <f>IF(ISNUMBER($X7557), _xlfn.XLOOKUP($X7557,Sheet3!$A$2:$A$392,Sheet3!$D$2:$D$392,"none", 1,1), $AF$2)</f>
        <v>0.67869999999999997</v>
      </c>
    </row>
    <row r="7558" spans="1:27">
      <c r="A7558">
        <v>6044</v>
      </c>
      <c r="B7558" t="s">
        <v>6347</v>
      </c>
      <c r="C7558" t="s">
        <v>297</v>
      </c>
      <c r="D7558">
        <v>18</v>
      </c>
      <c r="E7558">
        <v>6</v>
      </c>
      <c r="F7558">
        <v>7.4279590895999998</v>
      </c>
      <c r="G7558">
        <v>0</v>
      </c>
      <c r="H7558">
        <v>26</v>
      </c>
      <c r="I7558">
        <v>46.059359028000003</v>
      </c>
      <c r="J7558">
        <f>(D7558+E7558/60+F7558/3600)*15</f>
        <v>271.53094982954002</v>
      </c>
      <c r="K7558">
        <f>IF(G7558&lt;0, G7558-H7558/60-I7558/3600, G7558+H7558/60+I7558/3600)</f>
        <v>0.44612759972999999</v>
      </c>
      <c r="L7558">
        <v>-21.31</v>
      </c>
      <c r="M7558">
        <v>-12.151</v>
      </c>
      <c r="N7558">
        <v>4.46</v>
      </c>
      <c r="O7558">
        <v>8.16</v>
      </c>
      <c r="P7558">
        <v>7.4</v>
      </c>
      <c r="Q7558">
        <v>6.34</v>
      </c>
      <c r="R7558" t="s">
        <v>9341</v>
      </c>
      <c r="S7558">
        <v>5.9930000000000003</v>
      </c>
      <c r="T7558" t="s">
        <v>9341</v>
      </c>
      <c r="U7558" t="s">
        <v>11026</v>
      </c>
      <c r="V7558" t="str">
        <f>LEFT($U7558,2)</f>
        <v>G9</v>
      </c>
      <c r="W7558" s="3" t="str">
        <f>_xlfn.XLOOKUP(V7558,$AC$2:$AC$43,$AD$2:$AD$43,"none")</f>
        <v>none</v>
      </c>
      <c r="X7558" s="3" t="str">
        <f>IF(ISNUMBER($W7558), 4600 * (1 / (0.92 * $W7558 + 1.7) + 1 / (0.92 * $W7558 + 0.62)),"none")</f>
        <v>none</v>
      </c>
      <c r="Y7558" s="8">
        <f>IF(ISNUMBER($X7558), _xlfn.XLOOKUP($X7558,Sheet3!$A$2:$A$392,Sheet3!$B$2:$B$392,"none", 1,1), $AF$2)</f>
        <v>0.8</v>
      </c>
      <c r="Z7558" s="8">
        <f>IF(ISNUMBER($X7558), _xlfn.XLOOKUP($X7558,Sheet3!$A$2:$A$392,Sheet3!$C$2:$C$392,"none", 1,1), $AF$2)</f>
        <v>0.8</v>
      </c>
      <c r="AA7558" s="8">
        <f>IF(ISNUMBER($X7558), _xlfn.XLOOKUP($X7558,Sheet3!$A$2:$A$392,Sheet3!$D$2:$D$392,"none", 1,1), $AF$2)</f>
        <v>0.8</v>
      </c>
    </row>
    <row r="7559" spans="1:27">
      <c r="A7559">
        <v>6146</v>
      </c>
      <c r="B7559" t="s">
        <v>6449</v>
      </c>
      <c r="C7559" t="s">
        <v>313</v>
      </c>
      <c r="D7559">
        <v>18</v>
      </c>
      <c r="E7559">
        <v>45</v>
      </c>
      <c r="F7559">
        <v>28.361999999999998</v>
      </c>
      <c r="G7559">
        <v>5</v>
      </c>
      <c r="H7559">
        <v>30</v>
      </c>
      <c r="I7559">
        <v>0.42</v>
      </c>
      <c r="J7559">
        <f>(D7559+E7559/60+F7559/3600)*15</f>
        <v>281.36817500000001</v>
      </c>
      <c r="K7559">
        <f>IF(G7559&lt;0, G7559-H7559/60-I7559/3600, G7559+H7559/60+I7559/3600)</f>
        <v>5.500116666666667</v>
      </c>
      <c r="L7559">
        <v>9.4</v>
      </c>
      <c r="M7559">
        <v>-2.5</v>
      </c>
      <c r="N7559" t="s">
        <v>9341</v>
      </c>
      <c r="O7559" t="s">
        <v>9341</v>
      </c>
      <c r="P7559">
        <v>6.37</v>
      </c>
      <c r="Q7559">
        <v>6.34</v>
      </c>
      <c r="R7559" t="s">
        <v>9341</v>
      </c>
      <c r="S7559" t="s">
        <v>9341</v>
      </c>
      <c r="T7559" t="s">
        <v>9341</v>
      </c>
      <c r="U7559" t="s">
        <v>9352</v>
      </c>
      <c r="V7559" t="str">
        <f>LEFT($U7559,2)</f>
        <v>A2</v>
      </c>
      <c r="W7559" s="3">
        <f>_xlfn.XLOOKUP(V7559,$AC$2:$AC$43,$AD$2:$AD$43,"none")</f>
        <v>0.05</v>
      </c>
      <c r="X7559" s="3">
        <f>IF(ISNUMBER($W7559), 4600 * (1 / (0.92 * $W7559 + 1.7) + 1 / (0.92 * $W7559 + 0.62)),"none")</f>
        <v>9541.5002631497482</v>
      </c>
      <c r="Y7559" s="8">
        <f>IF(ISNUMBER($X7559), _xlfn.XLOOKUP($X7559,Sheet3!$A$2:$A$392,Sheet3!$B$2:$B$392,"none", 1,1), $AF$2)</f>
        <v>0.65039999999999998</v>
      </c>
      <c r="Z7559" s="8">
        <f>IF(ISNUMBER($X7559), _xlfn.XLOOKUP($X7559,Sheet3!$A$2:$A$392,Sheet3!$C$2:$C$392,"none", 1,1), $AF$2)</f>
        <v>0.72150000000000003</v>
      </c>
      <c r="AA7559" s="8">
        <f>IF(ISNUMBER($X7559), _xlfn.XLOOKUP($X7559,Sheet3!$A$2:$A$392,Sheet3!$D$2:$D$392,"none", 1,1), $AF$2)</f>
        <v>1</v>
      </c>
    </row>
    <row r="7560" spans="1:27">
      <c r="A7560">
        <v>6285</v>
      </c>
      <c r="B7560" t="s">
        <v>6588</v>
      </c>
      <c r="C7560" t="s">
        <v>11</v>
      </c>
      <c r="D7560">
        <v>16</v>
      </c>
      <c r="E7560">
        <v>55</v>
      </c>
      <c r="F7560">
        <v>15.990448814400001</v>
      </c>
      <c r="G7560">
        <v>13</v>
      </c>
      <c r="H7560">
        <v>37</v>
      </c>
      <c r="I7560">
        <v>11.675943119999999</v>
      </c>
      <c r="J7560">
        <f>(D7560+E7560/60+F7560/3600)*15</f>
        <v>253.81662687005999</v>
      </c>
      <c r="K7560">
        <f>IF(G7560&lt;0, G7560-H7560/60-I7560/3600, G7560+H7560/60+I7560/3600)</f>
        <v>13.619909984200001</v>
      </c>
      <c r="L7560">
        <v>38.284999999999997</v>
      </c>
      <c r="M7560">
        <v>-36.243000000000002</v>
      </c>
      <c r="N7560">
        <v>13.36</v>
      </c>
      <c r="O7560" t="s">
        <v>9341</v>
      </c>
      <c r="P7560">
        <v>6.6829999999999998</v>
      </c>
      <c r="Q7560">
        <v>6.34</v>
      </c>
      <c r="R7560" t="s">
        <v>9341</v>
      </c>
      <c r="S7560">
        <v>6.282</v>
      </c>
      <c r="T7560" t="s">
        <v>9341</v>
      </c>
      <c r="U7560" t="s">
        <v>9401</v>
      </c>
      <c r="V7560" t="str">
        <f>LEFT($U7560,2)</f>
        <v>F1</v>
      </c>
      <c r="W7560" s="3">
        <f>_xlfn.XLOOKUP(V7560,$AC$2:$AC$43,$AD$2:$AD$43,"none")</f>
        <v>0.34</v>
      </c>
      <c r="X7560" s="3">
        <f>IF(ISNUMBER($W7560), 4600 * (1 / (0.92 * $W7560 + 1.7) + 1 / (0.92 * $W7560 + 0.62)),"none")</f>
        <v>7216.7629742546496</v>
      </c>
      <c r="Y7560" s="8">
        <f>IF(ISNUMBER($X7560), _xlfn.XLOOKUP($X7560,Sheet3!$A$2:$A$392,Sheet3!$B$2:$B$392,"none", 1,1), $AF$2)</f>
        <v>0.88229999999999997</v>
      </c>
      <c r="Z7560" s="8">
        <f>IF(ISNUMBER($X7560), _xlfn.XLOOKUP($X7560,Sheet3!$A$2:$A$392,Sheet3!$C$2:$C$392,"none", 1,1), $AF$2)</f>
        <v>0.88190000000000002</v>
      </c>
      <c r="AA7560" s="8">
        <f>IF(ISNUMBER($X7560), _xlfn.XLOOKUP($X7560,Sheet3!$A$2:$A$392,Sheet3!$D$2:$D$392,"none", 1,1), $AF$2)</f>
        <v>1</v>
      </c>
    </row>
    <row r="7561" spans="1:27">
      <c r="A7561">
        <v>6342</v>
      </c>
      <c r="B7561" t="s">
        <v>6645</v>
      </c>
      <c r="C7561" t="s">
        <v>305</v>
      </c>
      <c r="D7561">
        <v>17</v>
      </c>
      <c r="E7561">
        <v>21</v>
      </c>
      <c r="F7561">
        <v>33.441476520000002</v>
      </c>
      <c r="G7561">
        <v>16</v>
      </c>
      <c r="H7561">
        <v>43</v>
      </c>
      <c r="I7561">
        <v>52.417701156</v>
      </c>
      <c r="J7561">
        <f>(D7561+E7561/60+F7561/3600)*15</f>
        <v>260.38933948550005</v>
      </c>
      <c r="K7561">
        <f>IF(G7561&lt;0, G7561-H7561/60-I7561/3600, G7561+H7561/60+I7561/3600)</f>
        <v>16.731227139209999</v>
      </c>
      <c r="L7561">
        <v>-7.9059999999999997</v>
      </c>
      <c r="M7561">
        <v>-16.282</v>
      </c>
      <c r="N7561">
        <v>3.52</v>
      </c>
      <c r="O7561">
        <v>9.9</v>
      </c>
      <c r="P7561">
        <v>7.94</v>
      </c>
      <c r="Q7561">
        <v>6.34</v>
      </c>
      <c r="R7561" t="s">
        <v>9341</v>
      </c>
      <c r="S7561">
        <v>5.5179999999999998</v>
      </c>
      <c r="T7561" t="s">
        <v>9341</v>
      </c>
      <c r="U7561" t="s">
        <v>9517</v>
      </c>
      <c r="V7561" t="str">
        <f>LEFT($U7561,2)</f>
        <v>M2</v>
      </c>
      <c r="W7561" s="3">
        <f>_xlfn.XLOOKUP(V7561,$AC$2:$AC$43,$AD$2:$AD$43,"none")</f>
        <v>1.47</v>
      </c>
      <c r="X7561" s="3">
        <f>IF(ISNUMBER($W7561), 4600 * (1 / (0.92 * $W7561 + 1.7) + 1 / (0.92 * $W7561 + 0.62)),"none")</f>
        <v>3839.1950178350371</v>
      </c>
      <c r="Y7561" s="8">
        <f>IF(ISNUMBER($X7561), _xlfn.XLOOKUP($X7561,Sheet3!$A$2:$A$392,Sheet3!$B$2:$B$392,"none", 1,1), $AF$2)</f>
        <v>1</v>
      </c>
      <c r="Z7561" s="8">
        <f>IF(ISNUMBER($X7561), _xlfn.XLOOKUP($X7561,Sheet3!$A$2:$A$392,Sheet3!$C$2:$C$392,"none", 1,1), $AF$2)</f>
        <v>0.64800000000000002</v>
      </c>
      <c r="AA7561" s="8">
        <f>IF(ISNUMBER($X7561), _xlfn.XLOOKUP($X7561,Sheet3!$A$2:$A$392,Sheet3!$D$2:$D$392,"none", 1,1), $AF$2)</f>
        <v>0.33460000000000001</v>
      </c>
    </row>
    <row r="7562" spans="1:27">
      <c r="A7562">
        <v>6363</v>
      </c>
      <c r="B7562" t="s">
        <v>6666</v>
      </c>
      <c r="C7562" t="s">
        <v>16</v>
      </c>
      <c r="D7562">
        <v>20</v>
      </c>
      <c r="E7562">
        <v>5</v>
      </c>
      <c r="F7562">
        <v>26.546188799999999</v>
      </c>
      <c r="G7562">
        <v>15</v>
      </c>
      <c r="H7562">
        <v>30</v>
      </c>
      <c r="I7562">
        <v>1.543494492</v>
      </c>
      <c r="J7562">
        <f>(D7562+E7562/60+F7562/3600)*15</f>
        <v>301.36060911999999</v>
      </c>
      <c r="K7562">
        <f>IF(G7562&lt;0, G7562-H7562/60-I7562/3600, G7562+H7562/60+I7562/3600)</f>
        <v>15.50042874847</v>
      </c>
      <c r="L7562">
        <v>33.671999999999997</v>
      </c>
      <c r="M7562">
        <v>23.841999999999999</v>
      </c>
      <c r="N7562">
        <v>3.99</v>
      </c>
      <c r="O7562">
        <v>9.74</v>
      </c>
      <c r="P7562">
        <v>7.98</v>
      </c>
      <c r="Q7562">
        <v>6.34</v>
      </c>
      <c r="R7562" t="s">
        <v>9341</v>
      </c>
      <c r="S7562">
        <v>5.5439999999999996</v>
      </c>
      <c r="T7562" t="s">
        <v>9341</v>
      </c>
      <c r="U7562" t="s">
        <v>9722</v>
      </c>
      <c r="V7562" t="str">
        <f>LEFT($U7562,2)</f>
        <v>M2</v>
      </c>
      <c r="W7562" s="3">
        <f>_xlfn.XLOOKUP(V7562,$AC$2:$AC$43,$AD$2:$AD$43,"none")</f>
        <v>1.47</v>
      </c>
      <c r="X7562" s="3">
        <f>IF(ISNUMBER($W7562), 4600 * (1 / (0.92 * $W7562 + 1.7) + 1 / (0.92 * $W7562 + 0.62)),"none")</f>
        <v>3839.1950178350371</v>
      </c>
      <c r="Y7562" s="8">
        <f>IF(ISNUMBER($X7562), _xlfn.XLOOKUP($X7562,Sheet3!$A$2:$A$392,Sheet3!$B$2:$B$392,"none", 1,1), $AF$2)</f>
        <v>1</v>
      </c>
      <c r="Z7562" s="8">
        <f>IF(ISNUMBER($X7562), _xlfn.XLOOKUP($X7562,Sheet3!$A$2:$A$392,Sheet3!$C$2:$C$392,"none", 1,1), $AF$2)</f>
        <v>0.64800000000000002</v>
      </c>
      <c r="AA7562" s="8">
        <f>IF(ISNUMBER($X7562), _xlfn.XLOOKUP($X7562,Sheet3!$A$2:$A$392,Sheet3!$D$2:$D$392,"none", 1,1), $AF$2)</f>
        <v>0.33460000000000001</v>
      </c>
    </row>
    <row r="7563" spans="1:27">
      <c r="A7563">
        <v>6768</v>
      </c>
      <c r="B7563" t="s">
        <v>7071</v>
      </c>
      <c r="C7563" t="s">
        <v>22</v>
      </c>
      <c r="D7563">
        <v>19</v>
      </c>
      <c r="E7563">
        <v>27</v>
      </c>
      <c r="F7563">
        <v>36.396641676000002</v>
      </c>
      <c r="G7563">
        <v>37</v>
      </c>
      <c r="H7563">
        <v>56</v>
      </c>
      <c r="I7563">
        <v>28.307118119999998</v>
      </c>
      <c r="J7563">
        <f>(D7563+E7563/60+F7563/3600)*15</f>
        <v>291.90165267365001</v>
      </c>
      <c r="K7563">
        <f>IF(G7563&lt;0, G7563-H7563/60-I7563/3600, G7563+H7563/60+I7563/3600)</f>
        <v>37.941196421699999</v>
      </c>
      <c r="L7563">
        <v>-0.316</v>
      </c>
      <c r="M7563">
        <v>-4.6909999999999998</v>
      </c>
      <c r="N7563">
        <v>1.78</v>
      </c>
      <c r="O7563">
        <v>5.46</v>
      </c>
      <c r="P7563">
        <v>6.2</v>
      </c>
      <c r="Q7563">
        <v>6.34</v>
      </c>
      <c r="R7563" t="s">
        <v>9341</v>
      </c>
      <c r="S7563">
        <v>6.2249999999999996</v>
      </c>
      <c r="T7563" t="s">
        <v>9341</v>
      </c>
      <c r="U7563" t="s">
        <v>9621</v>
      </c>
      <c r="V7563" t="str">
        <f>LEFT($U7563,2)</f>
        <v>B3</v>
      </c>
      <c r="W7563" s="3">
        <f>_xlfn.XLOOKUP(V7563,$AC$2:$AC$43,$AD$2:$AD$43,"none")</f>
        <v>-0.2</v>
      </c>
      <c r="X7563" s="3">
        <f>IF(ISNUMBER($W7563), 4600 * (1 / (0.92 * $W7563 + 1.7) + 1 / (0.92 * $W7563 + 0.62)),"none")</f>
        <v>13584.75950715306</v>
      </c>
      <c r="Y7563" s="8">
        <f>IF(ISNUMBER($X7563), _xlfn.XLOOKUP($X7563,Sheet3!$A$2:$A$392,Sheet3!$B$2:$B$392,"none", 1,1), $AF$2)</f>
        <v>0.50129999999999997</v>
      </c>
      <c r="Z7563" s="8">
        <f>IF(ISNUMBER($X7563), _xlfn.XLOOKUP($X7563,Sheet3!$A$2:$A$392,Sheet3!$C$2:$C$392,"none", 1,1), $AF$2)</f>
        <v>0.60470000000000002</v>
      </c>
      <c r="AA7563" s="8">
        <f>IF(ISNUMBER($X7563), _xlfn.XLOOKUP($X7563,Sheet3!$A$2:$A$392,Sheet3!$D$2:$D$392,"none", 1,1), $AF$2)</f>
        <v>1</v>
      </c>
    </row>
    <row r="7564" spans="1:27">
      <c r="A7564">
        <v>7194</v>
      </c>
      <c r="B7564" t="s">
        <v>7497</v>
      </c>
      <c r="C7564" t="s">
        <v>313</v>
      </c>
      <c r="D7564">
        <v>8</v>
      </c>
      <c r="E7564">
        <v>40</v>
      </c>
      <c r="F7564">
        <v>43.525579999999998</v>
      </c>
      <c r="G7564">
        <v>-57</v>
      </c>
      <c r="H7564">
        <v>32</v>
      </c>
      <c r="I7564">
        <v>43.762500000000003</v>
      </c>
      <c r="J7564">
        <f>(D7564+E7564/60+F7564/3600)*15</f>
        <v>130.18135658333333</v>
      </c>
      <c r="K7564">
        <f>IF(G7564&lt;0, G7564-H7564/60-I7564/3600, G7564+H7564/60+I7564/3600)</f>
        <v>-57.545489583333328</v>
      </c>
      <c r="L7564">
        <v>-23.75</v>
      </c>
      <c r="M7564">
        <v>17.43</v>
      </c>
      <c r="N7564">
        <v>14.89</v>
      </c>
      <c r="O7564" t="s">
        <v>9341</v>
      </c>
      <c r="P7564">
        <v>6.54</v>
      </c>
      <c r="Q7564">
        <v>6.34</v>
      </c>
      <c r="R7564" t="s">
        <v>9341</v>
      </c>
      <c r="S7564" t="s">
        <v>9341</v>
      </c>
      <c r="T7564" t="s">
        <v>9341</v>
      </c>
      <c r="U7564" t="s">
        <v>11245</v>
      </c>
      <c r="V7564" t="str">
        <f>LEFT($U7564,2)</f>
        <v>A4</v>
      </c>
      <c r="W7564" s="3">
        <f>_xlfn.XLOOKUP(V7564,$AC$2:$AC$43,$AD$2:$AD$43,"none")</f>
        <v>0.12</v>
      </c>
      <c r="X7564" s="3">
        <f>IF(ISNUMBER($W7564), 4600 * (1 / (0.92 * $W7564 + 1.7) + 1 / (0.92 * $W7564 + 0.62)),"none")</f>
        <v>8838.7938932849465</v>
      </c>
      <c r="Y7564" s="8">
        <f>IF(ISNUMBER($X7564), _xlfn.XLOOKUP($X7564,Sheet3!$A$2:$A$392,Sheet3!$B$2:$B$392,"none", 1,1), $AF$2)</f>
        <v>0.70040000000000002</v>
      </c>
      <c r="Z7564" s="8">
        <f>IF(ISNUMBER($X7564), _xlfn.XLOOKUP($X7564,Sheet3!$A$2:$A$392,Sheet3!$C$2:$C$392,"none", 1,1), $AF$2)</f>
        <v>0.75790000000000002</v>
      </c>
      <c r="AA7564" s="8">
        <f>IF(ISNUMBER($X7564), _xlfn.XLOOKUP($X7564,Sheet3!$A$2:$A$392,Sheet3!$D$2:$D$392,"none", 1,1), $AF$2)</f>
        <v>1</v>
      </c>
    </row>
    <row r="7565" spans="1:27">
      <c r="A7565">
        <v>7440</v>
      </c>
      <c r="B7565" t="s">
        <v>7743</v>
      </c>
      <c r="C7565" t="s">
        <v>313</v>
      </c>
      <c r="D7565">
        <v>7</v>
      </c>
      <c r="E7565">
        <v>35</v>
      </c>
      <c r="F7565">
        <v>21.656960000000002</v>
      </c>
      <c r="G7565">
        <v>-74</v>
      </c>
      <c r="H7565">
        <v>16</v>
      </c>
      <c r="I7565">
        <v>29.8462</v>
      </c>
      <c r="J7565">
        <f>(D7565+E7565/60+F7565/3600)*15</f>
        <v>113.84023733333333</v>
      </c>
      <c r="K7565">
        <f>IF(G7565&lt;0, G7565-H7565/60-I7565/3600, G7565+H7565/60+I7565/3600)</f>
        <v>-74.274957277777773</v>
      </c>
      <c r="L7565">
        <v>-1.65</v>
      </c>
      <c r="M7565">
        <v>20.91</v>
      </c>
      <c r="N7565">
        <v>2.79</v>
      </c>
      <c r="O7565">
        <v>6.08</v>
      </c>
      <c r="P7565">
        <v>6.32</v>
      </c>
      <c r="Q7565">
        <v>6.34</v>
      </c>
      <c r="R7565" t="s">
        <v>9341</v>
      </c>
      <c r="S7565" t="s">
        <v>9341</v>
      </c>
      <c r="T7565" t="s">
        <v>9341</v>
      </c>
      <c r="U7565" t="s">
        <v>83</v>
      </c>
      <c r="V7565" t="str">
        <f>LEFT($U7565,2)</f>
        <v>B9</v>
      </c>
      <c r="W7565" s="3">
        <f>_xlfn.XLOOKUP(V7565,$AC$2:$AC$43,$AD$2:$AD$43,"none")</f>
        <v>-7.0000000000000007E-2</v>
      </c>
      <c r="X7565" s="3">
        <f>IF(ISNUMBER($W7565), 4600 * (1 / (0.92 * $W7565 + 1.7) + 1 / (0.92 * $W7565 + 0.62)),"none")</f>
        <v>11091.761228434079</v>
      </c>
      <c r="Y7565" s="8">
        <f>IF(ISNUMBER($X7565), _xlfn.XLOOKUP($X7565,Sheet3!$A$2:$A$392,Sheet3!$B$2:$B$392,"none", 1,1), $AF$2)</f>
        <v>0.57499999999999996</v>
      </c>
      <c r="Z7565" s="8">
        <f>IF(ISNUMBER($X7565), _xlfn.XLOOKUP($X7565,Sheet3!$A$2:$A$392,Sheet3!$C$2:$C$392,"none", 1,1), $AF$2)</f>
        <v>0.66420000000000001</v>
      </c>
      <c r="AA7565" s="8">
        <f>IF(ISNUMBER($X7565), _xlfn.XLOOKUP($X7565,Sheet3!$A$2:$A$392,Sheet3!$D$2:$D$392,"none", 1,1), $AF$2)</f>
        <v>1</v>
      </c>
    </row>
    <row r="7566" spans="1:27">
      <c r="A7566">
        <v>7898</v>
      </c>
      <c r="B7566" t="s">
        <v>8201</v>
      </c>
      <c r="C7566" t="s">
        <v>305</v>
      </c>
      <c r="D7566">
        <v>13</v>
      </c>
      <c r="E7566">
        <v>8</v>
      </c>
      <c r="F7566">
        <v>27.826812885599999</v>
      </c>
      <c r="G7566">
        <v>-67</v>
      </c>
      <c r="H7566">
        <v>47</v>
      </c>
      <c r="I7566">
        <v>48.348160835999998</v>
      </c>
      <c r="J7566">
        <f>(D7566+E7566/60+F7566/3600)*15</f>
        <v>197.11594505368998</v>
      </c>
      <c r="K7566">
        <f>IF(G7566&lt;0, G7566-H7566/60-I7566/3600, G7566+H7566/60+I7566/3600)</f>
        <v>-67.796763378009999</v>
      </c>
      <c r="L7566">
        <v>-8.641</v>
      </c>
      <c r="M7566">
        <v>-0.23100000000000001</v>
      </c>
      <c r="N7566">
        <v>3.02</v>
      </c>
      <c r="O7566" t="s">
        <v>9341</v>
      </c>
      <c r="P7566">
        <v>8.02</v>
      </c>
      <c r="Q7566">
        <v>6.34</v>
      </c>
      <c r="R7566" t="s">
        <v>9341</v>
      </c>
      <c r="S7566">
        <v>5.4370000000000003</v>
      </c>
      <c r="T7566" t="s">
        <v>9341</v>
      </c>
      <c r="U7566" t="s">
        <v>9376</v>
      </c>
      <c r="V7566" t="str">
        <f>LEFT($U7566,2)</f>
        <v>M1</v>
      </c>
      <c r="W7566" s="3">
        <f>_xlfn.XLOOKUP(V7566,$AC$2:$AC$43,$AD$2:$AD$43,"none")</f>
        <v>1.47</v>
      </c>
      <c r="X7566" s="3">
        <f>IF(ISNUMBER($W7566), 4600 * (1 / (0.92 * $W7566 + 1.7) + 1 / (0.92 * $W7566 + 0.62)),"none")</f>
        <v>3839.1950178350371</v>
      </c>
      <c r="Y7566" s="8">
        <f>IF(ISNUMBER($X7566), _xlfn.XLOOKUP($X7566,Sheet3!$A$2:$A$392,Sheet3!$B$2:$B$392,"none", 1,1), $AF$2)</f>
        <v>1</v>
      </c>
      <c r="Z7566" s="8">
        <f>IF(ISNUMBER($X7566), _xlfn.XLOOKUP($X7566,Sheet3!$A$2:$A$392,Sheet3!$C$2:$C$392,"none", 1,1), $AF$2)</f>
        <v>0.64800000000000002</v>
      </c>
      <c r="AA7566" s="8">
        <f>IF(ISNUMBER($X7566), _xlfn.XLOOKUP($X7566,Sheet3!$A$2:$A$392,Sheet3!$D$2:$D$392,"none", 1,1), $AF$2)</f>
        <v>0.33460000000000001</v>
      </c>
    </row>
    <row r="7567" spans="1:27">
      <c r="A7567">
        <v>7973</v>
      </c>
      <c r="B7567" t="s">
        <v>8276</v>
      </c>
      <c r="C7567" t="s">
        <v>297</v>
      </c>
      <c r="D7567">
        <v>14</v>
      </c>
      <c r="E7567">
        <v>41</v>
      </c>
      <c r="F7567">
        <v>59.709781924799998</v>
      </c>
      <c r="G7567">
        <v>-77</v>
      </c>
      <c r="H7567">
        <v>0</v>
      </c>
      <c r="I7567">
        <v>41.226010272000003</v>
      </c>
      <c r="J7567">
        <f>(D7567+E7567/60+F7567/3600)*15</f>
        <v>220.49879075801999</v>
      </c>
      <c r="K7567">
        <f>IF(G7567&lt;0, G7567-H7567/60-I7567/3600, G7567+H7567/60+I7567/3600)</f>
        <v>-77.01145166952</v>
      </c>
      <c r="L7567">
        <v>-21.428000000000001</v>
      </c>
      <c r="M7567">
        <v>-12.249000000000001</v>
      </c>
      <c r="N7567">
        <v>5.27</v>
      </c>
      <c r="O7567" t="s">
        <v>9341</v>
      </c>
      <c r="P7567">
        <v>6.31</v>
      </c>
      <c r="Q7567">
        <v>6.34</v>
      </c>
      <c r="R7567" t="s">
        <v>9341</v>
      </c>
      <c r="S7567">
        <v>6.32</v>
      </c>
      <c r="T7567" t="s">
        <v>9341</v>
      </c>
      <c r="U7567" t="s">
        <v>9445</v>
      </c>
      <c r="V7567" t="str">
        <f>LEFT($U7567,2)</f>
        <v>B9</v>
      </c>
      <c r="W7567" s="3">
        <f>_xlfn.XLOOKUP(V7567,$AC$2:$AC$43,$AD$2:$AD$43,"none")</f>
        <v>-7.0000000000000007E-2</v>
      </c>
      <c r="X7567" s="3">
        <f>IF(ISNUMBER($W7567), 4600 * (1 / (0.92 * $W7567 + 1.7) + 1 / (0.92 * $W7567 + 0.62)),"none")</f>
        <v>11091.761228434079</v>
      </c>
      <c r="Y7567" s="8">
        <f>IF(ISNUMBER($X7567), _xlfn.XLOOKUP($X7567,Sheet3!$A$2:$A$392,Sheet3!$B$2:$B$392,"none", 1,1), $AF$2)</f>
        <v>0.57499999999999996</v>
      </c>
      <c r="Z7567" s="8">
        <f>IF(ISNUMBER($X7567), _xlfn.XLOOKUP($X7567,Sheet3!$A$2:$A$392,Sheet3!$C$2:$C$392,"none", 1,1), $AF$2)</f>
        <v>0.66420000000000001</v>
      </c>
      <c r="AA7567" s="8">
        <f>IF(ISNUMBER($X7567), _xlfn.XLOOKUP($X7567,Sheet3!$A$2:$A$392,Sheet3!$D$2:$D$392,"none", 1,1), $AF$2)</f>
        <v>1</v>
      </c>
    </row>
    <row r="7568" spans="1:27">
      <c r="A7568">
        <v>8193</v>
      </c>
      <c r="B7568" t="s">
        <v>8496</v>
      </c>
      <c r="C7568" t="s">
        <v>12</v>
      </c>
      <c r="D7568">
        <v>20</v>
      </c>
      <c r="E7568">
        <v>36</v>
      </c>
      <c r="F7568">
        <v>38.358115243199997</v>
      </c>
      <c r="G7568">
        <v>-63</v>
      </c>
      <c r="H7568">
        <v>7</v>
      </c>
      <c r="I7568">
        <v>15.484469088000001</v>
      </c>
      <c r="J7568">
        <f>(D7568+E7568/60+F7568/3600)*15</f>
        <v>309.15982548018002</v>
      </c>
      <c r="K7568">
        <f>IF(G7568&lt;0, G7568-H7568/60-I7568/3600, G7568+H7568/60+I7568/3600)</f>
        <v>-63.120967908079997</v>
      </c>
      <c r="L7568">
        <v>2.468</v>
      </c>
      <c r="M7568">
        <v>-80.043999999999997</v>
      </c>
      <c r="N7568">
        <v>16.86</v>
      </c>
      <c r="O7568" t="s">
        <v>9341</v>
      </c>
      <c r="P7568">
        <v>6.73</v>
      </c>
      <c r="Q7568">
        <v>6.34</v>
      </c>
      <c r="R7568" t="s">
        <v>9341</v>
      </c>
      <c r="S7568">
        <v>6.2450000000000001</v>
      </c>
      <c r="T7568" t="s">
        <v>9341</v>
      </c>
      <c r="U7568" t="s">
        <v>9595</v>
      </c>
      <c r="V7568" t="str">
        <f>LEFT($U7568,2)</f>
        <v>F2</v>
      </c>
      <c r="W7568" s="3">
        <f>_xlfn.XLOOKUP(V7568,$AC$2:$AC$43,$AD$2:$AD$43,"none")</f>
        <v>0.35</v>
      </c>
      <c r="X7568" s="3">
        <f>IF(ISNUMBER($W7568), 4600 * (1 / (0.92 * $W7568 + 1.7) + 1 / (0.92 * $W7568 + 0.62)),"none")</f>
        <v>7158.2024482287206</v>
      </c>
      <c r="Y7568" s="8">
        <f>IF(ISNUMBER($X7568), _xlfn.XLOOKUP($X7568,Sheet3!$A$2:$A$392,Sheet3!$B$2:$B$392,"none", 1,1), $AF$2)</f>
        <v>0.89859999999999995</v>
      </c>
      <c r="Z7568" s="8">
        <f>IF(ISNUMBER($X7568), _xlfn.XLOOKUP($X7568,Sheet3!$A$2:$A$392,Sheet3!$C$2:$C$392,"none", 1,1), $AF$2)</f>
        <v>0.89249999999999996</v>
      </c>
      <c r="AA7568" s="8">
        <f>IF(ISNUMBER($X7568), _xlfn.XLOOKUP($X7568,Sheet3!$A$2:$A$392,Sheet3!$D$2:$D$392,"none", 1,1), $AF$2)</f>
        <v>1</v>
      </c>
    </row>
    <row r="7569" spans="1:27">
      <c r="A7569">
        <v>8706</v>
      </c>
      <c r="B7569" t="s">
        <v>9011</v>
      </c>
      <c r="C7569" t="s">
        <v>12</v>
      </c>
      <c r="D7569">
        <v>20</v>
      </c>
      <c r="E7569">
        <v>55</v>
      </c>
      <c r="F7569">
        <v>40.67776284</v>
      </c>
      <c r="G7569">
        <v>4</v>
      </c>
      <c r="H7569">
        <v>31</v>
      </c>
      <c r="I7569">
        <v>57.799446600000003</v>
      </c>
      <c r="J7569">
        <f>(D7569+E7569/60+F7569/3600)*15</f>
        <v>313.91949067849998</v>
      </c>
      <c r="K7569">
        <f>IF(G7569&lt;0, G7569-H7569/60-I7569/3600, G7569+H7569/60+I7569/3600)</f>
        <v>4.5327220685</v>
      </c>
      <c r="L7569">
        <v>60.412999999999997</v>
      </c>
      <c r="M7569">
        <v>10.949</v>
      </c>
      <c r="N7569">
        <v>9.2100000000000009</v>
      </c>
      <c r="O7569" t="s">
        <v>9341</v>
      </c>
      <c r="P7569">
        <v>7.36</v>
      </c>
      <c r="Q7569">
        <v>6.34</v>
      </c>
      <c r="R7569" t="s">
        <v>9341</v>
      </c>
      <c r="S7569">
        <v>6.0949999999999998</v>
      </c>
      <c r="T7569" t="s">
        <v>9341</v>
      </c>
      <c r="U7569" t="s">
        <v>9341</v>
      </c>
      <c r="V7569" t="str">
        <f>LEFT($U7569,2)</f>
        <v>~</v>
      </c>
      <c r="W7569" s="3" t="str">
        <f>_xlfn.XLOOKUP(V7569,$AC$2:$AC$43,$AD$2:$AD$43,"none")</f>
        <v>none</v>
      </c>
      <c r="X7569" s="3" t="str">
        <f>IF(ISNUMBER($W7569), 4600 * (1 / (0.92 * $W7569 + 1.7) + 1 / (0.92 * $W7569 + 0.62)),"none")</f>
        <v>none</v>
      </c>
      <c r="Y7569" s="8">
        <f>IF(ISNUMBER($X7569), _xlfn.XLOOKUP($X7569,Sheet3!$A$2:$A$392,Sheet3!$B$2:$B$392,"none", 1,1), $AF$2)</f>
        <v>0.8</v>
      </c>
      <c r="Z7569" s="8">
        <f>IF(ISNUMBER($X7569), _xlfn.XLOOKUP($X7569,Sheet3!$A$2:$A$392,Sheet3!$C$2:$C$392,"none", 1,1), $AF$2)</f>
        <v>0.8</v>
      </c>
      <c r="AA7569" s="8">
        <f>IF(ISNUMBER($X7569), _xlfn.XLOOKUP($X7569,Sheet3!$A$2:$A$392,Sheet3!$D$2:$D$392,"none", 1,1), $AF$2)</f>
        <v>0.8</v>
      </c>
    </row>
    <row r="7570" spans="1:27">
      <c r="A7570">
        <v>8814</v>
      </c>
      <c r="B7570" t="s">
        <v>9119</v>
      </c>
      <c r="C7570" t="s">
        <v>297</v>
      </c>
      <c r="D7570">
        <v>17</v>
      </c>
      <c r="E7570">
        <v>19</v>
      </c>
      <c r="F7570">
        <v>53.354999999999997</v>
      </c>
      <c r="G7570">
        <v>-17</v>
      </c>
      <c r="H7570">
        <v>45</v>
      </c>
      <c r="I7570">
        <v>23.53</v>
      </c>
      <c r="J7570">
        <f>(D7570+E7570/60+F7570/3600)*15</f>
        <v>259.97231250000004</v>
      </c>
      <c r="K7570">
        <f>IF(G7570&lt;0, G7570-H7570/60-I7570/3600, G7570+H7570/60+I7570/3600)</f>
        <v>-17.75653611111111</v>
      </c>
      <c r="L7570">
        <v>4.9000000000000004</v>
      </c>
      <c r="M7570">
        <v>-24.4</v>
      </c>
      <c r="N7570" t="s">
        <v>9341</v>
      </c>
      <c r="O7570" t="s">
        <v>9341</v>
      </c>
      <c r="P7570">
        <v>6.33</v>
      </c>
      <c r="Q7570">
        <v>6.34</v>
      </c>
      <c r="R7570" t="s">
        <v>9341</v>
      </c>
      <c r="S7570" t="s">
        <v>9341</v>
      </c>
      <c r="T7570" t="s">
        <v>9341</v>
      </c>
      <c r="U7570" t="s">
        <v>9341</v>
      </c>
      <c r="V7570" t="str">
        <f>LEFT($U7570,2)</f>
        <v>~</v>
      </c>
      <c r="W7570" s="3" t="str">
        <f>_xlfn.XLOOKUP(V7570,$AC$2:$AC$43,$AD$2:$AD$43,"none")</f>
        <v>none</v>
      </c>
      <c r="X7570" s="3" t="str">
        <f>IF(ISNUMBER($W7570), 4600 * (1 / (0.92 * $W7570 + 1.7) + 1 / (0.92 * $W7570 + 0.62)),"none")</f>
        <v>none</v>
      </c>
      <c r="Y7570" s="8">
        <f>IF(ISNUMBER($X7570), _xlfn.XLOOKUP($X7570,Sheet3!$A$2:$A$392,Sheet3!$B$2:$B$392,"none", 1,1), $AF$2)</f>
        <v>0.8</v>
      </c>
      <c r="Z7570" s="8">
        <f>IF(ISNUMBER($X7570), _xlfn.XLOOKUP($X7570,Sheet3!$A$2:$A$392,Sheet3!$C$2:$C$392,"none", 1,1), $AF$2)</f>
        <v>0.8</v>
      </c>
      <c r="AA7570" s="8">
        <f>IF(ISNUMBER($X7570), _xlfn.XLOOKUP($X7570,Sheet3!$A$2:$A$392,Sheet3!$D$2:$D$392,"none", 1,1), $AF$2)</f>
        <v>0.8</v>
      </c>
    </row>
    <row r="7571" spans="1:27">
      <c r="A7571">
        <v>8964</v>
      </c>
      <c r="B7571" t="s">
        <v>9269</v>
      </c>
      <c r="C7571" t="s">
        <v>297</v>
      </c>
      <c r="D7571">
        <v>23</v>
      </c>
      <c r="E7571">
        <v>7</v>
      </c>
      <c r="F7571">
        <v>27.728000000000002</v>
      </c>
      <c r="G7571">
        <v>32</v>
      </c>
      <c r="H7571">
        <v>49</v>
      </c>
      <c r="I7571">
        <v>31.25</v>
      </c>
      <c r="J7571">
        <f>(D7571+E7571/60+F7571/3600)*15</f>
        <v>346.8655333333333</v>
      </c>
      <c r="K7571">
        <f>IF(G7571&lt;0, G7571-H7571/60-I7571/3600, G7571+H7571/60+I7571/3600)</f>
        <v>32.825347222222227</v>
      </c>
      <c r="L7571">
        <v>-16.899999999999999</v>
      </c>
      <c r="M7571">
        <v>-10.9</v>
      </c>
      <c r="N7571" t="s">
        <v>9341</v>
      </c>
      <c r="O7571" t="s">
        <v>9341</v>
      </c>
      <c r="P7571">
        <v>6.43</v>
      </c>
      <c r="Q7571">
        <v>6.34</v>
      </c>
      <c r="R7571">
        <v>7.16</v>
      </c>
      <c r="S7571" t="s">
        <v>9341</v>
      </c>
      <c r="T7571" t="s">
        <v>9341</v>
      </c>
      <c r="U7571" t="s">
        <v>9348</v>
      </c>
      <c r="V7571" t="str">
        <f>LEFT($U7571,2)</f>
        <v>A3</v>
      </c>
      <c r="W7571" s="3">
        <f>_xlfn.XLOOKUP(V7571,$AC$2:$AC$43,$AD$2:$AD$43,"none")</f>
        <v>0.08</v>
      </c>
      <c r="X7571" s="3">
        <f>IF(ISNUMBER($W7571), 4600 * (1 / (0.92 * $W7571 + 1.7) + 1 / (0.92 * $W7571 + 0.62)),"none")</f>
        <v>9225.6595386701993</v>
      </c>
      <c r="Y7571" s="8">
        <f>IF(ISNUMBER($X7571), _xlfn.XLOOKUP($X7571,Sheet3!$A$2:$A$392,Sheet3!$B$2:$B$392,"none", 1,1), $AF$2)</f>
        <v>0.67030000000000001</v>
      </c>
      <c r="Z7571" s="8">
        <f>IF(ISNUMBER($X7571), _xlfn.XLOOKUP($X7571,Sheet3!$A$2:$A$392,Sheet3!$C$2:$C$392,"none", 1,1), $AF$2)</f>
        <v>0.73619999999999997</v>
      </c>
      <c r="AA7571" s="8">
        <f>IF(ISNUMBER($X7571), _xlfn.XLOOKUP($X7571,Sheet3!$A$2:$A$392,Sheet3!$D$2:$D$392,"none", 1,1), $AF$2)</f>
        <v>1</v>
      </c>
    </row>
    <row r="7572" spans="1:27">
      <c r="A7572">
        <v>372</v>
      </c>
      <c r="B7572" t="s">
        <v>671</v>
      </c>
      <c r="C7572" t="s">
        <v>12</v>
      </c>
      <c r="D7572">
        <v>20</v>
      </c>
      <c r="E7572">
        <v>46</v>
      </c>
      <c r="F7572">
        <v>21.204767459999999</v>
      </c>
      <c r="G7572">
        <v>52</v>
      </c>
      <c r="H7572">
        <v>59</v>
      </c>
      <c r="I7572">
        <v>43.074958344000002</v>
      </c>
      <c r="J7572">
        <f>(D7572+E7572/60+F7572/3600)*15</f>
        <v>311.58835319775</v>
      </c>
      <c r="K7572">
        <f>IF(G7572&lt;0, G7572-H7572/60-I7572/3600, G7572+H7572/60+I7572/3600)</f>
        <v>52.99529859954</v>
      </c>
      <c r="L7572">
        <v>-81.754999999999995</v>
      </c>
      <c r="M7572">
        <v>-103.93300000000001</v>
      </c>
      <c r="N7572">
        <v>7.45</v>
      </c>
      <c r="O7572" t="s">
        <v>9341</v>
      </c>
      <c r="P7572">
        <v>7.4820000000000002</v>
      </c>
      <c r="Q7572">
        <v>6.3410000000000002</v>
      </c>
      <c r="R7572" t="s">
        <v>9341</v>
      </c>
      <c r="S7572">
        <v>6.0129999999999999</v>
      </c>
      <c r="T7572" t="s">
        <v>9341</v>
      </c>
      <c r="U7572" t="s">
        <v>104</v>
      </c>
      <c r="V7572" t="str">
        <f>LEFT($U7572,2)</f>
        <v>K0</v>
      </c>
      <c r="W7572" s="3">
        <f>_xlfn.XLOOKUP(V7572,$AC$2:$AC$43,$AD$2:$AD$43,"none")</f>
        <v>0.81</v>
      </c>
      <c r="X7572" s="3">
        <f>IF(ISNUMBER($W7572), 4600 * (1 / (0.92 * $W7572 + 1.7) + 1 / (0.92 * $W7572 + 0.62)),"none")</f>
        <v>5250.7063834266155</v>
      </c>
      <c r="Y7572" s="8">
        <f>IF(ISNUMBER($X7572), _xlfn.XLOOKUP($X7572,Sheet3!$A$2:$A$392,Sheet3!$B$2:$B$392,"none", 1,1), $AF$2)</f>
        <v>1</v>
      </c>
      <c r="Z7572" s="8">
        <f>IF(ISNUMBER($X7572), _xlfn.XLOOKUP($X7572,Sheet3!$A$2:$A$392,Sheet3!$C$2:$C$392,"none", 1,1), $AF$2)</f>
        <v>0.83299999999999996</v>
      </c>
      <c r="AA7572" s="8">
        <f>IF(ISNUMBER($X7572), _xlfn.XLOOKUP($X7572,Sheet3!$A$2:$A$392,Sheet3!$D$2:$D$392,"none", 1,1), $AF$2)</f>
        <v>0.67869999999999997</v>
      </c>
    </row>
    <row r="7573" spans="1:27">
      <c r="A7573">
        <v>379</v>
      </c>
      <c r="B7573" t="s">
        <v>678</v>
      </c>
      <c r="C7573" t="s">
        <v>297</v>
      </c>
      <c r="D7573">
        <v>22</v>
      </c>
      <c r="E7573">
        <v>7</v>
      </c>
      <c r="F7573">
        <v>9.6327028703999993</v>
      </c>
      <c r="G7573">
        <v>58</v>
      </c>
      <c r="H7573">
        <v>50</v>
      </c>
      <c r="I7573">
        <v>26.591408088000001</v>
      </c>
      <c r="J7573">
        <f>(D7573+E7573/60+F7573/3600)*15</f>
        <v>331.79013626196001</v>
      </c>
      <c r="K7573">
        <f>IF(G7573&lt;0, G7573-H7573/60-I7573/3600, G7573+H7573/60+I7573/3600)</f>
        <v>58.840719835580003</v>
      </c>
      <c r="L7573">
        <v>-15.102</v>
      </c>
      <c r="M7573">
        <v>-20.681999999999999</v>
      </c>
      <c r="N7573">
        <v>5.07</v>
      </c>
      <c r="O7573" t="s">
        <v>9341</v>
      </c>
      <c r="P7573">
        <v>7.218</v>
      </c>
      <c r="Q7573">
        <v>6.3410000000000002</v>
      </c>
      <c r="R7573" t="s">
        <v>9341</v>
      </c>
      <c r="S7573">
        <v>6.117</v>
      </c>
      <c r="T7573" t="s">
        <v>9341</v>
      </c>
      <c r="U7573" t="s">
        <v>9568</v>
      </c>
      <c r="V7573" t="str">
        <f>LEFT($U7573,2)</f>
        <v>G6</v>
      </c>
      <c r="W7573" s="3" t="str">
        <f>_xlfn.XLOOKUP(V7573,$AC$2:$AC$43,$AD$2:$AD$43,"none")</f>
        <v>none</v>
      </c>
      <c r="X7573" s="3" t="str">
        <f>IF(ISNUMBER($W7573), 4600 * (1 / (0.92 * $W7573 + 1.7) + 1 / (0.92 * $W7573 + 0.62)),"none")</f>
        <v>none</v>
      </c>
      <c r="Y7573" s="8">
        <f>IF(ISNUMBER($X7573), _xlfn.XLOOKUP($X7573,Sheet3!$A$2:$A$392,Sheet3!$B$2:$B$392,"none", 1,1), $AF$2)</f>
        <v>0.8</v>
      </c>
      <c r="Z7573" s="8">
        <f>IF(ISNUMBER($X7573), _xlfn.XLOOKUP($X7573,Sheet3!$A$2:$A$392,Sheet3!$C$2:$C$392,"none", 1,1), $AF$2)</f>
        <v>0.8</v>
      </c>
      <c r="AA7573" s="8">
        <f>IF(ISNUMBER($X7573), _xlfn.XLOOKUP($X7573,Sheet3!$A$2:$A$392,Sheet3!$D$2:$D$392,"none", 1,1), $AF$2)</f>
        <v>0.8</v>
      </c>
    </row>
    <row r="7574" spans="1:27">
      <c r="A7574">
        <v>773</v>
      </c>
      <c r="B7574" t="s">
        <v>1073</v>
      </c>
      <c r="C7574" t="s">
        <v>297</v>
      </c>
      <c r="D7574">
        <v>4</v>
      </c>
      <c r="E7574">
        <v>50</v>
      </c>
      <c r="F7574">
        <v>36.390374692800002</v>
      </c>
      <c r="G7574">
        <v>70</v>
      </c>
      <c r="H7574">
        <v>56</v>
      </c>
      <c r="I7574">
        <v>29.494356432</v>
      </c>
      <c r="J7574">
        <f>(D7574+E7574/60+F7574/3600)*15</f>
        <v>72.651626561219999</v>
      </c>
      <c r="K7574">
        <f>IF(G7574&lt;0, G7574-H7574/60-I7574/3600, G7574+H7574/60+I7574/3600)</f>
        <v>70.941526210120003</v>
      </c>
      <c r="L7574">
        <v>2.589</v>
      </c>
      <c r="M7574">
        <v>-20.954000000000001</v>
      </c>
      <c r="N7574">
        <v>5.65</v>
      </c>
      <c r="O7574" t="s">
        <v>9341</v>
      </c>
      <c r="P7574">
        <v>6.2679999999999998</v>
      </c>
      <c r="Q7574">
        <v>6.3410000000000002</v>
      </c>
      <c r="R7574" t="s">
        <v>9341</v>
      </c>
      <c r="S7574">
        <v>6.3449999999999998</v>
      </c>
      <c r="T7574" t="s">
        <v>9341</v>
      </c>
      <c r="U7574" t="s">
        <v>9395</v>
      </c>
      <c r="V7574" t="str">
        <f>LEFT($U7574,2)</f>
        <v>A0</v>
      </c>
      <c r="W7574" s="3">
        <f>_xlfn.XLOOKUP(V7574,$AC$2:$AC$43,$AD$2:$AD$43,"none")</f>
        <v>-0.01</v>
      </c>
      <c r="X7574" s="3">
        <f>IF(ISNUMBER($W7574), 4600 * (1 / (0.92 * $W7574 + 1.7) + 1 / (0.92 * $W7574 + 0.62)),"none")</f>
        <v>10251.712375722911</v>
      </c>
      <c r="Y7574" s="8">
        <f>IF(ISNUMBER($X7574), _xlfn.XLOOKUP($X7574,Sheet3!$A$2:$A$392,Sheet3!$B$2:$B$392,"none", 1,1), $AF$2)</f>
        <v>0.6109</v>
      </c>
      <c r="Z7574" s="8">
        <f>IF(ISNUMBER($X7574), _xlfn.XLOOKUP($X7574,Sheet3!$A$2:$A$392,Sheet3!$C$2:$C$392,"none", 1,1), $AF$2)</f>
        <v>0.69189999999999996</v>
      </c>
      <c r="AA7574" s="8">
        <f>IF(ISNUMBER($X7574), _xlfn.XLOOKUP($X7574,Sheet3!$A$2:$A$392,Sheet3!$D$2:$D$392,"none", 1,1), $AF$2)</f>
        <v>1</v>
      </c>
    </row>
    <row r="7575" spans="1:27">
      <c r="A7575">
        <v>2154</v>
      </c>
      <c r="B7575" t="s">
        <v>2455</v>
      </c>
      <c r="C7575" t="s">
        <v>297</v>
      </c>
      <c r="D7575">
        <v>5</v>
      </c>
      <c r="E7575">
        <v>44</v>
      </c>
      <c r="F7575">
        <v>28.395402184799998</v>
      </c>
      <c r="G7575">
        <v>-20</v>
      </c>
      <c r="H7575">
        <v>7</v>
      </c>
      <c r="I7575">
        <v>35.661845280000001</v>
      </c>
      <c r="J7575">
        <f>(D7575+E7575/60+F7575/3600)*15</f>
        <v>86.118314175769996</v>
      </c>
      <c r="K7575">
        <f>IF(G7575&lt;0, G7575-H7575/60-I7575/3600, G7575+H7575/60+I7575/3600)</f>
        <v>-20.1265727348</v>
      </c>
      <c r="L7575">
        <v>-17.416</v>
      </c>
      <c r="M7575">
        <v>37.182000000000002</v>
      </c>
      <c r="N7575">
        <v>38.229999999999997</v>
      </c>
      <c r="O7575" t="s">
        <v>9341</v>
      </c>
      <c r="P7575">
        <v>6.8979999999999997</v>
      </c>
      <c r="Q7575">
        <v>6.3410000000000002</v>
      </c>
      <c r="R7575" t="s">
        <v>9341</v>
      </c>
      <c r="S7575">
        <v>6.2130000000000001</v>
      </c>
      <c r="T7575" t="s">
        <v>9341</v>
      </c>
      <c r="U7575" t="s">
        <v>9908</v>
      </c>
      <c r="V7575" t="str">
        <f>LEFT($U7575,2)</f>
        <v>F8</v>
      </c>
      <c r="W7575" s="3">
        <f>_xlfn.XLOOKUP(V7575,$AC$2:$AC$43,$AD$2:$AD$43,"none")</f>
        <v>0.53</v>
      </c>
      <c r="X7575" s="3">
        <f>IF(ISNUMBER($W7575), 4600 * (1 / (0.92 * $W7575 + 1.7) + 1 / (0.92 * $W7575 + 0.62)),"none")</f>
        <v>6255.8848880729693</v>
      </c>
      <c r="Y7575" s="8">
        <f>IF(ISNUMBER($X7575), _xlfn.XLOOKUP($X7575,Sheet3!$A$2:$A$392,Sheet3!$B$2:$B$392,"none", 1,1), $AF$2)</f>
        <v>1</v>
      </c>
      <c r="Z7575" s="8">
        <f>IF(ISNUMBER($X7575), _xlfn.XLOOKUP($X7575,Sheet3!$A$2:$A$392,Sheet3!$C$2:$C$392,"none", 1,1), $AF$2)</f>
        <v>0.92759999999999998</v>
      </c>
      <c r="AA7575" s="8">
        <f>IF(ISNUMBER($X7575), _xlfn.XLOOKUP($X7575,Sheet3!$A$2:$A$392,Sheet3!$D$2:$D$392,"none", 1,1), $AF$2)</f>
        <v>0.91679999999999995</v>
      </c>
    </row>
    <row r="7576" spans="1:27">
      <c r="A7576">
        <v>3983</v>
      </c>
      <c r="B7576" t="s">
        <v>4286</v>
      </c>
      <c r="C7576" t="s">
        <v>297</v>
      </c>
      <c r="D7576">
        <v>21</v>
      </c>
      <c r="E7576">
        <v>54</v>
      </c>
      <c r="F7576">
        <v>17.417717251199999</v>
      </c>
      <c r="G7576">
        <v>19</v>
      </c>
      <c r="H7576">
        <v>43</v>
      </c>
      <c r="I7576">
        <v>5.2438540439999999</v>
      </c>
      <c r="J7576">
        <f>(D7576+E7576/60+F7576/3600)*15</f>
        <v>328.57257382187993</v>
      </c>
      <c r="K7576">
        <f>IF(G7576&lt;0, G7576-H7576/60-I7576/3600, G7576+H7576/60+I7576/3600)</f>
        <v>19.718123292789997</v>
      </c>
      <c r="L7576">
        <v>-34.408000000000001</v>
      </c>
      <c r="M7576">
        <v>-11.528</v>
      </c>
      <c r="N7576">
        <v>9</v>
      </c>
      <c r="O7576" t="s">
        <v>9341</v>
      </c>
      <c r="P7576">
        <v>7.2880000000000003</v>
      </c>
      <c r="Q7576">
        <v>6.3410000000000002</v>
      </c>
      <c r="R7576" t="s">
        <v>9341</v>
      </c>
      <c r="S7576">
        <v>6.125</v>
      </c>
      <c r="T7576" t="s">
        <v>9341</v>
      </c>
      <c r="U7576" t="s">
        <v>9379</v>
      </c>
      <c r="V7576" t="str">
        <f>LEFT($U7576,2)</f>
        <v>G8</v>
      </c>
      <c r="W7576" s="3">
        <f>_xlfn.XLOOKUP(V7576,$AC$2:$AC$43,$AD$2:$AD$43,"none")</f>
        <v>0.74</v>
      </c>
      <c r="X7576" s="3">
        <f>IF(ISNUMBER($W7576), 4600 * (1 / (0.92 * $W7576 + 1.7) + 1 / (0.92 * $W7576 + 0.62)),"none")</f>
        <v>5468.4090187676065</v>
      </c>
      <c r="Y7576" s="8">
        <f>IF(ISNUMBER($X7576), _xlfn.XLOOKUP($X7576,Sheet3!$A$2:$A$392,Sheet3!$B$2:$B$392,"none", 1,1), $AF$2)</f>
        <v>1</v>
      </c>
      <c r="Z7576" s="8">
        <f>IF(ISNUMBER($X7576), _xlfn.XLOOKUP($X7576,Sheet3!$A$2:$A$392,Sheet3!$C$2:$C$392,"none", 1,1), $AF$2)</f>
        <v>0.85409999999999997</v>
      </c>
      <c r="AA7576" s="8">
        <f>IF(ISNUMBER($X7576), _xlfn.XLOOKUP($X7576,Sheet3!$A$2:$A$392,Sheet3!$D$2:$D$392,"none", 1,1), $AF$2)</f>
        <v>0.72770000000000001</v>
      </c>
    </row>
    <row r="7577" spans="1:27">
      <c r="A7577">
        <v>461</v>
      </c>
      <c r="B7577" t="s">
        <v>760</v>
      </c>
      <c r="C7577" t="s">
        <v>12</v>
      </c>
      <c r="D7577">
        <v>22</v>
      </c>
      <c r="E7577">
        <v>3</v>
      </c>
      <c r="F7577">
        <v>46.217161862399998</v>
      </c>
      <c r="G7577">
        <v>64</v>
      </c>
      <c r="H7577">
        <v>37</v>
      </c>
      <c r="I7577">
        <v>41.465301887999999</v>
      </c>
      <c r="J7577">
        <f>(D7577+E7577/60+F7577/3600)*15</f>
        <v>330.94257150775996</v>
      </c>
      <c r="K7577">
        <f>IF(G7577&lt;0, G7577-H7577/60-I7577/3600, G7577+H7577/60+I7577/3600)</f>
        <v>64.62818480608</v>
      </c>
      <c r="L7577">
        <v>202.09399999999999</v>
      </c>
      <c r="M7577">
        <v>81.933000000000007</v>
      </c>
      <c r="N7577">
        <v>32.18</v>
      </c>
      <c r="O7577" t="s">
        <v>9341</v>
      </c>
      <c r="P7577">
        <v>6.8620000000000001</v>
      </c>
      <c r="Q7577">
        <v>6.3419999999999996</v>
      </c>
      <c r="R7577">
        <v>6.1</v>
      </c>
      <c r="S7577">
        <v>6.33</v>
      </c>
      <c r="T7577" t="s">
        <v>9341</v>
      </c>
      <c r="U7577" t="s">
        <v>9514</v>
      </c>
      <c r="V7577" t="str">
        <f>LEFT($U7577,2)</f>
        <v>F8</v>
      </c>
      <c r="W7577" s="3">
        <f>_xlfn.XLOOKUP(V7577,$AC$2:$AC$43,$AD$2:$AD$43,"none")</f>
        <v>0.53</v>
      </c>
      <c r="X7577" s="3">
        <f>IF(ISNUMBER($W7577), 4600 * (1 / (0.92 * $W7577 + 1.7) + 1 / (0.92 * $W7577 + 0.62)),"none")</f>
        <v>6255.8848880729693</v>
      </c>
      <c r="Y7577" s="8">
        <f>IF(ISNUMBER($X7577), _xlfn.XLOOKUP($X7577,Sheet3!$A$2:$A$392,Sheet3!$B$2:$B$392,"none", 1,1), $AF$2)</f>
        <v>1</v>
      </c>
      <c r="Z7577" s="8">
        <f>IF(ISNUMBER($X7577), _xlfn.XLOOKUP($X7577,Sheet3!$A$2:$A$392,Sheet3!$C$2:$C$392,"none", 1,1), $AF$2)</f>
        <v>0.92759999999999998</v>
      </c>
      <c r="AA7577" s="8">
        <f>IF(ISNUMBER($X7577), _xlfn.XLOOKUP($X7577,Sheet3!$A$2:$A$392,Sheet3!$D$2:$D$392,"none", 1,1), $AF$2)</f>
        <v>0.91679999999999995</v>
      </c>
    </row>
    <row r="7578" spans="1:27">
      <c r="A7578">
        <v>2162</v>
      </c>
      <c r="B7578" t="s">
        <v>2463</v>
      </c>
      <c r="C7578" t="s">
        <v>297</v>
      </c>
      <c r="D7578">
        <v>5</v>
      </c>
      <c r="E7578">
        <v>41</v>
      </c>
      <c r="F7578">
        <v>26.925625701600001</v>
      </c>
      <c r="G7578">
        <v>-33</v>
      </c>
      <c r="H7578">
        <v>24</v>
      </c>
      <c r="I7578">
        <v>2.6714367000000001</v>
      </c>
      <c r="J7578">
        <f>(D7578+E7578/60+F7578/3600)*15</f>
        <v>85.362190107090015</v>
      </c>
      <c r="K7578">
        <f>IF(G7578&lt;0, G7578-H7578/60-I7578/3600, G7578+H7578/60+I7578/3600)</f>
        <v>-33.400742065750002</v>
      </c>
      <c r="L7578">
        <v>5.5880000000000001</v>
      </c>
      <c r="M7578">
        <v>-12.525</v>
      </c>
      <c r="N7578">
        <v>7.97</v>
      </c>
      <c r="O7578" t="s">
        <v>9341</v>
      </c>
      <c r="P7578">
        <v>6.3049999999999997</v>
      </c>
      <c r="Q7578">
        <v>6.3419999999999996</v>
      </c>
      <c r="R7578" t="s">
        <v>9341</v>
      </c>
      <c r="S7578">
        <v>6.343</v>
      </c>
      <c r="T7578">
        <v>6.37</v>
      </c>
      <c r="U7578" t="s">
        <v>9385</v>
      </c>
      <c r="V7578" t="str">
        <f>LEFT($U7578,2)</f>
        <v>B9</v>
      </c>
      <c r="W7578" s="3">
        <f>_xlfn.XLOOKUP(V7578,$AC$2:$AC$43,$AD$2:$AD$43,"none")</f>
        <v>-7.0000000000000007E-2</v>
      </c>
      <c r="X7578" s="3">
        <f>IF(ISNUMBER($W7578), 4600 * (1 / (0.92 * $W7578 + 1.7) + 1 / (0.92 * $W7578 + 0.62)),"none")</f>
        <v>11091.761228434079</v>
      </c>
      <c r="Y7578" s="8">
        <f>IF(ISNUMBER($X7578), _xlfn.XLOOKUP($X7578,Sheet3!$A$2:$A$392,Sheet3!$B$2:$B$392,"none", 1,1), $AF$2)</f>
        <v>0.57499999999999996</v>
      </c>
      <c r="Z7578" s="8">
        <f>IF(ISNUMBER($X7578), _xlfn.XLOOKUP($X7578,Sheet3!$A$2:$A$392,Sheet3!$C$2:$C$392,"none", 1,1), $AF$2)</f>
        <v>0.66420000000000001</v>
      </c>
      <c r="AA7578" s="8">
        <f>IF(ISNUMBER($X7578), _xlfn.XLOOKUP($X7578,Sheet3!$A$2:$A$392,Sheet3!$D$2:$D$392,"none", 1,1), $AF$2)</f>
        <v>1</v>
      </c>
    </row>
    <row r="7579" spans="1:27">
      <c r="A7579">
        <v>4035</v>
      </c>
      <c r="B7579" t="s">
        <v>4338</v>
      </c>
      <c r="C7579" t="s">
        <v>297</v>
      </c>
      <c r="D7579">
        <v>0</v>
      </c>
      <c r="E7579">
        <v>15</v>
      </c>
      <c r="F7579">
        <v>10.5647634408</v>
      </c>
      <c r="G7579">
        <v>27</v>
      </c>
      <c r="H7579">
        <v>17</v>
      </c>
      <c r="I7579">
        <v>0.38840622000000002</v>
      </c>
      <c r="J7579">
        <f>(D7579+E7579/60+F7579/3600)*15</f>
        <v>3.79401984767</v>
      </c>
      <c r="K7579">
        <f>IF(G7579&lt;0, G7579-H7579/60-I7579/3600, G7579+H7579/60+I7579/3600)</f>
        <v>27.283441223950003</v>
      </c>
      <c r="L7579">
        <v>15.525</v>
      </c>
      <c r="M7579">
        <v>-14.839</v>
      </c>
      <c r="N7579">
        <v>7.22</v>
      </c>
      <c r="O7579" t="s">
        <v>9341</v>
      </c>
      <c r="P7579">
        <v>6.3319999999999999</v>
      </c>
      <c r="Q7579">
        <v>6.3419999999999996</v>
      </c>
      <c r="R7579" t="s">
        <v>9341</v>
      </c>
      <c r="S7579">
        <v>6.351</v>
      </c>
      <c r="T7579" t="s">
        <v>9341</v>
      </c>
      <c r="U7579" t="s">
        <v>9634</v>
      </c>
      <c r="V7579" t="str">
        <f>LEFT($U7579,2)</f>
        <v>A1</v>
      </c>
      <c r="W7579" s="3">
        <f>_xlfn.XLOOKUP(V7579,$AC$2:$AC$43,$AD$2:$AD$43,"none")</f>
        <v>0.02</v>
      </c>
      <c r="X7579" s="3">
        <f>IF(ISNUMBER($W7579), 4600 * (1 / (0.92 * $W7579 + 1.7) + 1 / (0.92 * $W7579 + 0.62)),"none")</f>
        <v>9882.4225367888994</v>
      </c>
      <c r="Y7579" s="8">
        <f>IF(ISNUMBER($X7579), _xlfn.XLOOKUP($X7579,Sheet3!$A$2:$A$392,Sheet3!$B$2:$B$392,"none", 1,1), $AF$2)</f>
        <v>0.63239999999999996</v>
      </c>
      <c r="Z7579" s="8">
        <f>IF(ISNUMBER($X7579), _xlfn.XLOOKUP($X7579,Sheet3!$A$2:$A$392,Sheet3!$C$2:$C$392,"none", 1,1), $AF$2)</f>
        <v>0.70809999999999995</v>
      </c>
      <c r="AA7579" s="8">
        <f>IF(ISNUMBER($X7579), _xlfn.XLOOKUP($X7579,Sheet3!$A$2:$A$392,Sheet3!$D$2:$D$392,"none", 1,1), $AF$2)</f>
        <v>1</v>
      </c>
    </row>
    <row r="7580" spans="1:27">
      <c r="A7580">
        <v>4315</v>
      </c>
      <c r="B7580" t="s">
        <v>4618</v>
      </c>
      <c r="C7580" t="s">
        <v>12</v>
      </c>
      <c r="D7580">
        <v>9</v>
      </c>
      <c r="E7580">
        <v>11</v>
      </c>
      <c r="F7580">
        <v>55.633550078399999</v>
      </c>
      <c r="G7580">
        <v>5</v>
      </c>
      <c r="H7580">
        <v>28</v>
      </c>
      <c r="I7580">
        <v>7.0569449400000002</v>
      </c>
      <c r="J7580">
        <f>(D7580+E7580/60+F7580/3600)*15</f>
        <v>137.98180645866</v>
      </c>
      <c r="K7580">
        <f>IF(G7580&lt;0, G7580-H7580/60-I7580/3600, G7580+H7580/60+I7580/3600)</f>
        <v>5.46862692915</v>
      </c>
      <c r="L7580">
        <v>-98.426000000000002</v>
      </c>
      <c r="M7580">
        <v>-10.44</v>
      </c>
      <c r="N7580">
        <v>19.690000000000001</v>
      </c>
      <c r="O7580" t="s">
        <v>9341</v>
      </c>
      <c r="P7580">
        <v>6.6479999999999997</v>
      </c>
      <c r="Q7580">
        <v>6.3419999999999996</v>
      </c>
      <c r="R7580" t="s">
        <v>9341</v>
      </c>
      <c r="S7580">
        <v>6.2709999999999999</v>
      </c>
      <c r="T7580" t="s">
        <v>9341</v>
      </c>
      <c r="U7580" t="s">
        <v>9558</v>
      </c>
      <c r="V7580" t="str">
        <f>LEFT($U7580,2)</f>
        <v>A9</v>
      </c>
      <c r="W7580" s="3">
        <f>_xlfn.XLOOKUP(V7580,$AC$2:$AC$43,$AD$2:$AD$43,"none")</f>
        <v>0.3</v>
      </c>
      <c r="X7580" s="3">
        <f>IF(ISNUMBER($W7580), 4600 * (1 / (0.92 * $W7580 + 1.7) + 1 / (0.92 * $W7580 + 0.62)),"none")</f>
        <v>7461.8637941006364</v>
      </c>
      <c r="Y7580" s="8">
        <f>IF(ISNUMBER($X7580), _xlfn.XLOOKUP($X7580,Sheet3!$A$2:$A$392,Sheet3!$B$2:$B$392,"none", 1,1), $AF$2)</f>
        <v>0.85199999999999998</v>
      </c>
      <c r="Z7580" s="8">
        <f>IF(ISNUMBER($X7580), _xlfn.XLOOKUP($X7580,Sheet3!$A$2:$A$392,Sheet3!$C$2:$C$392,"none", 1,1), $AF$2)</f>
        <v>0.86209999999999998</v>
      </c>
      <c r="AA7580" s="8">
        <f>IF(ISNUMBER($X7580), _xlfn.XLOOKUP($X7580,Sheet3!$A$2:$A$392,Sheet3!$D$2:$D$392,"none", 1,1), $AF$2)</f>
        <v>1</v>
      </c>
    </row>
    <row r="7581" spans="1:27">
      <c r="A7581">
        <v>4848</v>
      </c>
      <c r="B7581" t="s">
        <v>5151</v>
      </c>
      <c r="C7581" t="s">
        <v>297</v>
      </c>
      <c r="D7581">
        <v>12</v>
      </c>
      <c r="E7581">
        <v>27</v>
      </c>
      <c r="F7581">
        <v>42.081646912799997</v>
      </c>
      <c r="G7581">
        <v>8</v>
      </c>
      <c r="H7581">
        <v>36</v>
      </c>
      <c r="I7581">
        <v>37.237288644000003</v>
      </c>
      <c r="J7581">
        <f>(D7581+E7581/60+F7581/3600)*15</f>
        <v>186.92534019547</v>
      </c>
      <c r="K7581">
        <f>IF(G7581&lt;0, G7581-H7581/60-I7581/3600, G7581+H7581/60+I7581/3600)</f>
        <v>8.6103436912899998</v>
      </c>
      <c r="L7581">
        <v>21.576000000000001</v>
      </c>
      <c r="M7581">
        <v>-11.294</v>
      </c>
      <c r="N7581">
        <v>5.85</v>
      </c>
      <c r="O7581" t="s">
        <v>9341</v>
      </c>
      <c r="P7581">
        <v>7.2930000000000001</v>
      </c>
      <c r="Q7581">
        <v>6.3419999999999996</v>
      </c>
      <c r="R7581" t="s">
        <v>9341</v>
      </c>
      <c r="S7581">
        <v>6.1189999999999998</v>
      </c>
      <c r="T7581" t="s">
        <v>9341</v>
      </c>
      <c r="U7581" t="s">
        <v>9379</v>
      </c>
      <c r="V7581" t="str">
        <f>LEFT($U7581,2)</f>
        <v>G8</v>
      </c>
      <c r="W7581" s="3">
        <f>_xlfn.XLOOKUP(V7581,$AC$2:$AC$43,$AD$2:$AD$43,"none")</f>
        <v>0.74</v>
      </c>
      <c r="X7581" s="3">
        <f>IF(ISNUMBER($W7581), 4600 * (1 / (0.92 * $W7581 + 1.7) + 1 / (0.92 * $W7581 + 0.62)),"none")</f>
        <v>5468.4090187676065</v>
      </c>
      <c r="Y7581" s="8">
        <f>IF(ISNUMBER($X7581), _xlfn.XLOOKUP($X7581,Sheet3!$A$2:$A$392,Sheet3!$B$2:$B$392,"none", 1,1), $AF$2)</f>
        <v>1</v>
      </c>
      <c r="Z7581" s="8">
        <f>IF(ISNUMBER($X7581), _xlfn.XLOOKUP($X7581,Sheet3!$A$2:$A$392,Sheet3!$C$2:$C$392,"none", 1,1), $AF$2)</f>
        <v>0.85409999999999997</v>
      </c>
      <c r="AA7581" s="8">
        <f>IF(ISNUMBER($X7581), _xlfn.XLOOKUP($X7581,Sheet3!$A$2:$A$392,Sheet3!$D$2:$D$392,"none", 1,1), $AF$2)</f>
        <v>0.72770000000000001</v>
      </c>
    </row>
    <row r="7582" spans="1:27">
      <c r="A7582">
        <v>5464</v>
      </c>
      <c r="B7582" t="s">
        <v>5767</v>
      </c>
      <c r="C7582" t="s">
        <v>297</v>
      </c>
      <c r="D7582">
        <v>20</v>
      </c>
      <c r="E7582">
        <v>53</v>
      </c>
      <c r="F7582">
        <v>24.960676408800001</v>
      </c>
      <c r="G7582">
        <v>-30</v>
      </c>
      <c r="H7582">
        <v>43</v>
      </c>
      <c r="I7582">
        <v>8.2307781119999994</v>
      </c>
      <c r="J7582">
        <f>(D7582+E7582/60+F7582/3600)*15</f>
        <v>313.35400281837002</v>
      </c>
      <c r="K7582">
        <f>IF(G7582&lt;0, G7582-H7582/60-I7582/3600, G7582+H7582/60+I7582/3600)</f>
        <v>-30.718952993919999</v>
      </c>
      <c r="L7582">
        <v>34.219000000000001</v>
      </c>
      <c r="M7582">
        <v>-17.978999999999999</v>
      </c>
      <c r="N7582">
        <v>6.01</v>
      </c>
      <c r="O7582" t="s">
        <v>9341</v>
      </c>
      <c r="P7582">
        <v>7.4589999999999996</v>
      </c>
      <c r="Q7582">
        <v>6.3419999999999996</v>
      </c>
      <c r="R7582" t="s">
        <v>9341</v>
      </c>
      <c r="S7582">
        <v>6.0529999999999999</v>
      </c>
      <c r="T7582" t="s">
        <v>9341</v>
      </c>
      <c r="U7582" t="s">
        <v>9500</v>
      </c>
      <c r="V7582" t="str">
        <f>LEFT($U7582,2)</f>
        <v>K1</v>
      </c>
      <c r="W7582" s="3">
        <f>_xlfn.XLOOKUP(V7582,$AC$2:$AC$43,$AD$2:$AD$43,"none")</f>
        <v>0.86</v>
      </c>
      <c r="X7582" s="3">
        <f>IF(ISNUMBER($W7582), 4600 * (1 / (0.92 * $W7582 + 1.7) + 1 / (0.92 * $W7582 + 0.62)),"none")</f>
        <v>5106.1368670782376</v>
      </c>
      <c r="Y7582" s="8">
        <f>IF(ISNUMBER($X7582), _xlfn.XLOOKUP($X7582,Sheet3!$A$2:$A$392,Sheet3!$B$2:$B$392,"none", 1,1), $AF$2)</f>
        <v>1</v>
      </c>
      <c r="Z7582" s="8">
        <f>IF(ISNUMBER($X7582), _xlfn.XLOOKUP($X7582,Sheet3!$A$2:$A$392,Sheet3!$C$2:$C$392,"none", 1,1), $AF$2)</f>
        <v>0.82210000000000005</v>
      </c>
      <c r="AA7582" s="8">
        <f>IF(ISNUMBER($X7582), _xlfn.XLOOKUP($X7582,Sheet3!$A$2:$A$392,Sheet3!$D$2:$D$392,"none", 1,1), $AF$2)</f>
        <v>0.65410000000000001</v>
      </c>
    </row>
    <row r="7583" spans="1:27">
      <c r="A7583">
        <v>1538</v>
      </c>
      <c r="B7583" t="s">
        <v>1839</v>
      </c>
      <c r="C7583" t="s">
        <v>16</v>
      </c>
      <c r="D7583">
        <v>3</v>
      </c>
      <c r="E7583">
        <v>40</v>
      </c>
      <c r="F7583">
        <v>11.43659916</v>
      </c>
      <c r="G7583">
        <v>-15</v>
      </c>
      <c r="H7583">
        <v>13</v>
      </c>
      <c r="I7583">
        <v>35.523662700000003</v>
      </c>
      <c r="J7583">
        <f>(D7583+E7583/60+F7583/3600)*15</f>
        <v>55.0476524965</v>
      </c>
      <c r="K7583">
        <f>IF(G7583&lt;0, G7583-H7583/60-I7583/3600, G7583+H7583/60+I7583/3600)</f>
        <v>-15.226534350750001</v>
      </c>
      <c r="L7583">
        <v>-5.57</v>
      </c>
      <c r="M7583">
        <v>-14.871</v>
      </c>
      <c r="N7583">
        <v>5.98</v>
      </c>
      <c r="O7583" t="s">
        <v>9341</v>
      </c>
      <c r="P7583">
        <v>7.2220000000000004</v>
      </c>
      <c r="Q7583">
        <v>6.343</v>
      </c>
      <c r="R7583" t="s">
        <v>9341</v>
      </c>
      <c r="S7583">
        <v>6.1150000000000002</v>
      </c>
      <c r="T7583" t="s">
        <v>9341</v>
      </c>
      <c r="U7583" t="s">
        <v>9935</v>
      </c>
      <c r="V7583" t="str">
        <f>LEFT($U7583,2)</f>
        <v>G8</v>
      </c>
      <c r="W7583" s="3">
        <f>_xlfn.XLOOKUP(V7583,$AC$2:$AC$43,$AD$2:$AD$43,"none")</f>
        <v>0.74</v>
      </c>
      <c r="X7583" s="3">
        <f>IF(ISNUMBER($W7583), 4600 * (1 / (0.92 * $W7583 + 1.7) + 1 / (0.92 * $W7583 + 0.62)),"none")</f>
        <v>5468.4090187676065</v>
      </c>
      <c r="Y7583" s="8">
        <f>IF(ISNUMBER($X7583), _xlfn.XLOOKUP($X7583,Sheet3!$A$2:$A$392,Sheet3!$B$2:$B$392,"none", 1,1), $AF$2)</f>
        <v>1</v>
      </c>
      <c r="Z7583" s="8">
        <f>IF(ISNUMBER($X7583), _xlfn.XLOOKUP($X7583,Sheet3!$A$2:$A$392,Sheet3!$C$2:$C$392,"none", 1,1), $AF$2)</f>
        <v>0.85409999999999997</v>
      </c>
      <c r="AA7583" s="8">
        <f>IF(ISNUMBER($X7583), _xlfn.XLOOKUP($X7583,Sheet3!$A$2:$A$392,Sheet3!$D$2:$D$392,"none", 1,1), $AF$2)</f>
        <v>0.72770000000000001</v>
      </c>
    </row>
    <row r="7584" spans="1:27">
      <c r="A7584">
        <v>4604</v>
      </c>
      <c r="B7584" t="s">
        <v>4907</v>
      </c>
      <c r="C7584" t="s">
        <v>297</v>
      </c>
      <c r="D7584">
        <v>11</v>
      </c>
      <c r="E7584">
        <v>3</v>
      </c>
      <c r="F7584">
        <v>36.532083067199999</v>
      </c>
      <c r="G7584">
        <v>-13</v>
      </c>
      <c r="H7584">
        <v>26</v>
      </c>
      <c r="I7584">
        <v>5.6889767759999996</v>
      </c>
      <c r="J7584">
        <f>(D7584+E7584/60+F7584/3600)*15</f>
        <v>165.90221701278</v>
      </c>
      <c r="K7584">
        <f>IF(G7584&lt;0, G7584-H7584/60-I7584/3600, G7584+H7584/60+I7584/3600)</f>
        <v>-13.43491360466</v>
      </c>
      <c r="L7584">
        <v>4.66</v>
      </c>
      <c r="M7584">
        <v>-5.5590000000000002</v>
      </c>
      <c r="N7584">
        <v>5.77</v>
      </c>
      <c r="O7584" t="s">
        <v>9341</v>
      </c>
      <c r="P7584">
        <v>7.2220000000000004</v>
      </c>
      <c r="Q7584">
        <v>6.343</v>
      </c>
      <c r="R7584" t="s">
        <v>9341</v>
      </c>
      <c r="S7584">
        <v>6.1219999999999999</v>
      </c>
      <c r="T7584" t="s">
        <v>9341</v>
      </c>
      <c r="U7584" t="s">
        <v>9379</v>
      </c>
      <c r="V7584" t="str">
        <f>LEFT($U7584,2)</f>
        <v>G8</v>
      </c>
      <c r="W7584" s="3">
        <f>_xlfn.XLOOKUP(V7584,$AC$2:$AC$43,$AD$2:$AD$43,"none")</f>
        <v>0.74</v>
      </c>
      <c r="X7584" s="3">
        <f>IF(ISNUMBER($W7584), 4600 * (1 / (0.92 * $W7584 + 1.7) + 1 / (0.92 * $W7584 + 0.62)),"none")</f>
        <v>5468.4090187676065</v>
      </c>
      <c r="Y7584" s="8">
        <f>IF(ISNUMBER($X7584), _xlfn.XLOOKUP($X7584,Sheet3!$A$2:$A$392,Sheet3!$B$2:$B$392,"none", 1,1), $AF$2)</f>
        <v>1</v>
      </c>
      <c r="Z7584" s="8">
        <f>IF(ISNUMBER($X7584), _xlfn.XLOOKUP($X7584,Sheet3!$A$2:$A$392,Sheet3!$C$2:$C$392,"none", 1,1), $AF$2)</f>
        <v>0.85409999999999997</v>
      </c>
      <c r="AA7584" s="8">
        <f>IF(ISNUMBER($X7584), _xlfn.XLOOKUP($X7584,Sheet3!$A$2:$A$392,Sheet3!$D$2:$D$392,"none", 1,1), $AF$2)</f>
        <v>0.72770000000000001</v>
      </c>
    </row>
    <row r="7585" spans="1:27">
      <c r="A7585">
        <v>4623</v>
      </c>
      <c r="B7585" t="s">
        <v>4926</v>
      </c>
      <c r="C7585" t="s">
        <v>313</v>
      </c>
      <c r="D7585">
        <v>11</v>
      </c>
      <c r="E7585">
        <v>13</v>
      </c>
      <c r="F7585">
        <v>40.092136312800001</v>
      </c>
      <c r="G7585">
        <v>41</v>
      </c>
      <c r="H7585">
        <v>5</v>
      </c>
      <c r="I7585">
        <v>19.808934936</v>
      </c>
      <c r="J7585">
        <f>(D7585+E7585/60+F7585/3600)*15</f>
        <v>168.41705056796999</v>
      </c>
      <c r="K7585">
        <f>IF(G7585&lt;0, G7585-H7585/60-I7585/3600, G7585+H7585/60+I7585/3600)</f>
        <v>41.088835815260005</v>
      </c>
      <c r="L7585">
        <v>-13.68</v>
      </c>
      <c r="M7585">
        <v>16.012</v>
      </c>
      <c r="N7585">
        <v>8.2200000000000006</v>
      </c>
      <c r="O7585" t="s">
        <v>9341</v>
      </c>
      <c r="P7585">
        <v>7.51</v>
      </c>
      <c r="Q7585">
        <v>6.343</v>
      </c>
      <c r="R7585" t="s">
        <v>9341</v>
      </c>
      <c r="S7585">
        <v>6.0369999999999999</v>
      </c>
      <c r="T7585" t="s">
        <v>9341</v>
      </c>
      <c r="U7585" t="s">
        <v>9371</v>
      </c>
      <c r="V7585" t="str">
        <f>LEFT($U7585,2)</f>
        <v>K2</v>
      </c>
      <c r="W7585" s="3">
        <f>_xlfn.XLOOKUP(V7585,$AC$2:$AC$43,$AD$2:$AD$43,"none")</f>
        <v>0.92</v>
      </c>
      <c r="X7585" s="3">
        <f>IF(ISNUMBER($W7585), 4600 * (1 / (0.92 * $W7585 + 1.7) + 1 / (0.92 * $W7585 + 0.62)),"none")</f>
        <v>4943.4058698702656</v>
      </c>
      <c r="Y7585" s="8">
        <f>IF(ISNUMBER($X7585), _xlfn.XLOOKUP($X7585,Sheet3!$A$2:$A$392,Sheet3!$B$2:$B$392,"none", 1,1), $AF$2)</f>
        <v>1</v>
      </c>
      <c r="Z7585" s="8">
        <f>IF(ISNUMBER($X7585), _xlfn.XLOOKUP($X7585,Sheet3!$A$2:$A$392,Sheet3!$C$2:$C$392,"none", 1,1), $AF$2)</f>
        <v>0.79920000000000002</v>
      </c>
      <c r="AA7585" s="8">
        <f>IF(ISNUMBER($X7585), _xlfn.XLOOKUP($X7585,Sheet3!$A$2:$A$392,Sheet3!$D$2:$D$392,"none", 1,1), $AF$2)</f>
        <v>0.60450000000000004</v>
      </c>
    </row>
    <row r="7586" spans="1:27">
      <c r="A7586">
        <v>5520</v>
      </c>
      <c r="B7586" t="s">
        <v>5823</v>
      </c>
      <c r="C7586" t="s">
        <v>313</v>
      </c>
      <c r="D7586">
        <v>20</v>
      </c>
      <c r="E7586">
        <v>30</v>
      </c>
      <c r="F7586">
        <v>56.799667092</v>
      </c>
      <c r="G7586">
        <v>-29</v>
      </c>
      <c r="H7586">
        <v>6</v>
      </c>
      <c r="I7586">
        <v>45.581368032</v>
      </c>
      <c r="J7586">
        <f>(D7586+E7586/60+F7586/3600)*15</f>
        <v>307.73666527955004</v>
      </c>
      <c r="K7586">
        <f>IF(G7586&lt;0, G7586-H7586/60-I7586/3600, G7586+H7586/60+I7586/3600)</f>
        <v>-29.112661491120001</v>
      </c>
      <c r="L7586">
        <v>22.991</v>
      </c>
      <c r="M7586">
        <v>-6.8369999999999997</v>
      </c>
      <c r="N7586">
        <v>4.76</v>
      </c>
      <c r="O7586" t="s">
        <v>9341</v>
      </c>
      <c r="P7586">
        <v>6.5590000000000002</v>
      </c>
      <c r="Q7586">
        <v>6.343</v>
      </c>
      <c r="R7586" t="s">
        <v>9341</v>
      </c>
      <c r="S7586">
        <v>6.3090000000000002</v>
      </c>
      <c r="T7586" t="s">
        <v>9341</v>
      </c>
      <c r="U7586" t="s">
        <v>9370</v>
      </c>
      <c r="V7586" t="str">
        <f>LEFT($U7586,2)</f>
        <v>A5</v>
      </c>
      <c r="W7586" s="3">
        <f>_xlfn.XLOOKUP(V7586,$AC$2:$AC$43,$AD$2:$AD$43,"none")</f>
        <v>0.15</v>
      </c>
      <c r="X7586" s="3">
        <f>IF(ISNUMBER($W7586), 4600 * (1 / (0.92 * $W7586 + 1.7) + 1 / (0.92 * $W7586 + 0.62)),"none")</f>
        <v>8571.3219313180252</v>
      </c>
      <c r="Y7586" s="8">
        <f>IF(ISNUMBER($X7586), _xlfn.XLOOKUP($X7586,Sheet3!$A$2:$A$392,Sheet3!$B$2:$B$392,"none", 1,1), $AF$2)</f>
        <v>0.72599999999999998</v>
      </c>
      <c r="Z7586" s="8">
        <f>IF(ISNUMBER($X7586), _xlfn.XLOOKUP($X7586,Sheet3!$A$2:$A$392,Sheet3!$C$2:$C$392,"none", 1,1), $AF$2)</f>
        <v>0.7762</v>
      </c>
      <c r="AA7586" s="8">
        <f>IF(ISNUMBER($X7586), _xlfn.XLOOKUP($X7586,Sheet3!$A$2:$A$392,Sheet3!$D$2:$D$392,"none", 1,1), $AF$2)</f>
        <v>1</v>
      </c>
    </row>
    <row r="7587" spans="1:27">
      <c r="A7587">
        <v>1667</v>
      </c>
      <c r="B7587" t="s">
        <v>1968</v>
      </c>
      <c r="C7587" t="s">
        <v>297</v>
      </c>
      <c r="D7587">
        <v>4</v>
      </c>
      <c r="E7587">
        <v>13</v>
      </c>
      <c r="F7587">
        <v>35.720786484000001</v>
      </c>
      <c r="G7587">
        <v>-40</v>
      </c>
      <c r="H7587">
        <v>21</v>
      </c>
      <c r="I7587">
        <v>27.943303031999999</v>
      </c>
      <c r="J7587">
        <f>(D7587+E7587/60+F7587/3600)*15</f>
        <v>63.398836610349996</v>
      </c>
      <c r="K7587">
        <f>IF(G7587&lt;0, G7587-H7587/60-I7587/3600, G7587+H7587/60+I7587/3600)</f>
        <v>-40.357762028620002</v>
      </c>
      <c r="L7587">
        <v>10.301</v>
      </c>
      <c r="M7587">
        <v>31.587</v>
      </c>
      <c r="N7587">
        <v>3.17</v>
      </c>
      <c r="O7587" t="s">
        <v>9341</v>
      </c>
      <c r="P7587">
        <v>7.8369999999999997</v>
      </c>
      <c r="Q7587">
        <v>6.3440000000000003</v>
      </c>
      <c r="R7587" t="s">
        <v>9341</v>
      </c>
      <c r="S7587">
        <v>5.8360000000000003</v>
      </c>
      <c r="T7587" t="s">
        <v>9341</v>
      </c>
      <c r="U7587" t="s">
        <v>9389</v>
      </c>
      <c r="V7587" t="str">
        <f>LEFT($U7587,2)</f>
        <v>K3</v>
      </c>
      <c r="W7587" s="3">
        <f>_xlfn.XLOOKUP(V7587,$AC$2:$AC$43,$AD$2:$AD$43,"none")</f>
        <v>0.95</v>
      </c>
      <c r="X7587" s="3">
        <f>IF(ISNUMBER($W7587), 4600 * (1 / (0.92 * $W7587 + 1.7) + 1 / (0.92 * $W7587 + 0.62)),"none")</f>
        <v>4866.084384156673</v>
      </c>
      <c r="Y7587" s="8">
        <f>IF(ISNUMBER($X7587), _xlfn.XLOOKUP($X7587,Sheet3!$A$2:$A$392,Sheet3!$B$2:$B$392,"none", 1,1), $AF$2)</f>
        <v>1</v>
      </c>
      <c r="Z7587" s="8">
        <f>IF(ISNUMBER($X7587), _xlfn.XLOOKUP($X7587,Sheet3!$A$2:$A$392,Sheet3!$C$2:$C$392,"none", 1,1), $AF$2)</f>
        <v>0.78720000000000001</v>
      </c>
      <c r="AA7587" s="8">
        <f>IF(ISNUMBER($X7587), _xlfn.XLOOKUP($X7587,Sheet3!$A$2:$A$392,Sheet3!$D$2:$D$392,"none", 1,1), $AF$2)</f>
        <v>0.57969999999999999</v>
      </c>
    </row>
    <row r="7588" spans="1:27">
      <c r="A7588">
        <v>5146</v>
      </c>
      <c r="B7588" t="s">
        <v>5449</v>
      </c>
      <c r="C7588" t="s">
        <v>297</v>
      </c>
      <c r="D7588">
        <v>14</v>
      </c>
      <c r="E7588">
        <v>4</v>
      </c>
      <c r="F7588">
        <v>26.9802480456</v>
      </c>
      <c r="G7588">
        <v>-14</v>
      </c>
      <c r="H7588">
        <v>58</v>
      </c>
      <c r="I7588">
        <v>18.133663007999999</v>
      </c>
      <c r="J7588">
        <f>(D7588+E7588/60+F7588/3600)*15</f>
        <v>211.11241770019001</v>
      </c>
      <c r="K7588">
        <f>IF(G7588&lt;0, G7588-H7588/60-I7588/3600, G7588+H7588/60+I7588/3600)</f>
        <v>-14.97170379528</v>
      </c>
      <c r="L7588">
        <v>-35.603999999999999</v>
      </c>
      <c r="M7588">
        <v>-19.899999999999999</v>
      </c>
      <c r="N7588">
        <v>7.7</v>
      </c>
      <c r="O7588" t="s">
        <v>9341</v>
      </c>
      <c r="P7588">
        <v>7.4409999999999998</v>
      </c>
      <c r="Q7588">
        <v>6.3440000000000003</v>
      </c>
      <c r="R7588" t="s">
        <v>9341</v>
      </c>
      <c r="S7588">
        <v>6.069</v>
      </c>
      <c r="T7588" t="s">
        <v>9341</v>
      </c>
      <c r="U7588" t="s">
        <v>10823</v>
      </c>
      <c r="V7588" t="str">
        <f>LEFT($U7588,2)</f>
        <v>K1</v>
      </c>
      <c r="W7588" s="3">
        <f>_xlfn.XLOOKUP(V7588,$AC$2:$AC$43,$AD$2:$AD$43,"none")</f>
        <v>0.86</v>
      </c>
      <c r="X7588" s="3">
        <f>IF(ISNUMBER($W7588), 4600 * (1 / (0.92 * $W7588 + 1.7) + 1 / (0.92 * $W7588 + 0.62)),"none")</f>
        <v>5106.1368670782376</v>
      </c>
      <c r="Y7588" s="8">
        <f>IF(ISNUMBER($X7588), _xlfn.XLOOKUP($X7588,Sheet3!$A$2:$A$392,Sheet3!$B$2:$B$392,"none", 1,1), $AF$2)</f>
        <v>1</v>
      </c>
      <c r="Z7588" s="8">
        <f>IF(ISNUMBER($X7588), _xlfn.XLOOKUP($X7588,Sheet3!$A$2:$A$392,Sheet3!$C$2:$C$392,"none", 1,1), $AF$2)</f>
        <v>0.82210000000000005</v>
      </c>
      <c r="AA7588" s="8">
        <f>IF(ISNUMBER($X7588), _xlfn.XLOOKUP($X7588,Sheet3!$A$2:$A$392,Sheet3!$D$2:$D$392,"none", 1,1), $AF$2)</f>
        <v>0.65410000000000001</v>
      </c>
    </row>
    <row r="7589" spans="1:27">
      <c r="A7589">
        <v>5150</v>
      </c>
      <c r="B7589" t="s">
        <v>5453</v>
      </c>
      <c r="C7589" t="s">
        <v>297</v>
      </c>
      <c r="D7589">
        <v>14</v>
      </c>
      <c r="E7589">
        <v>12</v>
      </c>
      <c r="F7589">
        <v>24.5669674104</v>
      </c>
      <c r="G7589">
        <v>-24</v>
      </c>
      <c r="H7589">
        <v>21</v>
      </c>
      <c r="I7589">
        <v>48.076531416000002</v>
      </c>
      <c r="J7589">
        <f>(D7589+E7589/60+F7589/3600)*15</f>
        <v>213.10236236420999</v>
      </c>
      <c r="K7589">
        <f>IF(G7589&lt;0, G7589-H7589/60-I7589/3600, G7589+H7589/60+I7589/3600)</f>
        <v>-24.363354592060002</v>
      </c>
      <c r="L7589">
        <v>20.190000000000001</v>
      </c>
      <c r="M7589">
        <v>-6.3419999999999996</v>
      </c>
      <c r="N7589">
        <v>4.6500000000000004</v>
      </c>
      <c r="O7589" t="s">
        <v>9341</v>
      </c>
      <c r="P7589">
        <v>7.6849999999999996</v>
      </c>
      <c r="Q7589">
        <v>6.3440000000000003</v>
      </c>
      <c r="R7589" t="s">
        <v>9341</v>
      </c>
      <c r="S7589">
        <v>5.9109999999999996</v>
      </c>
      <c r="T7589" t="s">
        <v>9341</v>
      </c>
      <c r="U7589" t="s">
        <v>9371</v>
      </c>
      <c r="V7589" t="str">
        <f>LEFT($U7589,2)</f>
        <v>K2</v>
      </c>
      <c r="W7589" s="3">
        <f>_xlfn.XLOOKUP(V7589,$AC$2:$AC$43,$AD$2:$AD$43,"none")</f>
        <v>0.92</v>
      </c>
      <c r="X7589" s="3">
        <f>IF(ISNUMBER($W7589), 4600 * (1 / (0.92 * $W7589 + 1.7) + 1 / (0.92 * $W7589 + 0.62)),"none")</f>
        <v>4943.4058698702656</v>
      </c>
      <c r="Y7589" s="8">
        <f>IF(ISNUMBER($X7589), _xlfn.XLOOKUP($X7589,Sheet3!$A$2:$A$392,Sheet3!$B$2:$B$392,"none", 1,1), $AF$2)</f>
        <v>1</v>
      </c>
      <c r="Z7589" s="8">
        <f>IF(ISNUMBER($X7589), _xlfn.XLOOKUP($X7589,Sheet3!$A$2:$A$392,Sheet3!$C$2:$C$392,"none", 1,1), $AF$2)</f>
        <v>0.79920000000000002</v>
      </c>
      <c r="AA7589" s="8">
        <f>IF(ISNUMBER($X7589), _xlfn.XLOOKUP($X7589,Sheet3!$A$2:$A$392,Sheet3!$D$2:$D$392,"none", 1,1), $AF$2)</f>
        <v>0.60450000000000004</v>
      </c>
    </row>
    <row r="7590" spans="1:27">
      <c r="A7590">
        <v>6359</v>
      </c>
      <c r="B7590" t="s">
        <v>6662</v>
      </c>
      <c r="C7590" t="s">
        <v>35</v>
      </c>
      <c r="D7590">
        <v>19</v>
      </c>
      <c r="E7590">
        <v>39</v>
      </c>
      <c r="F7590">
        <v>25.3355006016</v>
      </c>
      <c r="G7590">
        <v>16</v>
      </c>
      <c r="H7590">
        <v>34</v>
      </c>
      <c r="I7590">
        <v>16.037319216</v>
      </c>
      <c r="J7590">
        <f>(D7590+E7590/60+F7590/3600)*15</f>
        <v>294.85556458584</v>
      </c>
      <c r="K7590">
        <f>IF(G7590&lt;0, G7590-H7590/60-I7590/3600, G7590+H7590/60+I7590/3600)</f>
        <v>16.571121477559998</v>
      </c>
      <c r="L7590">
        <v>-0.86099999999999999</v>
      </c>
      <c r="M7590">
        <v>-6.1050000000000004</v>
      </c>
      <c r="N7590">
        <v>1.1299999999999999</v>
      </c>
      <c r="O7590" t="s">
        <v>9341</v>
      </c>
      <c r="P7590">
        <v>8.33</v>
      </c>
      <c r="Q7590">
        <v>6.3440000000000003</v>
      </c>
      <c r="R7590" t="s">
        <v>9341</v>
      </c>
      <c r="S7590">
        <v>5.4059999999999997</v>
      </c>
      <c r="T7590" t="s">
        <v>9341</v>
      </c>
      <c r="U7590" t="s">
        <v>9428</v>
      </c>
      <c r="V7590" t="str">
        <f>LEFT($U7590,2)</f>
        <v>K4</v>
      </c>
      <c r="W7590" s="3">
        <f>_xlfn.XLOOKUP(V7590,$AC$2:$AC$43,$AD$2:$AD$43,"none")</f>
        <v>1</v>
      </c>
      <c r="X7590" s="3">
        <f>IF(ISNUMBER($W7590), 4600 * (1 / (0.92 * $W7590 + 1.7) + 1 / (0.92 * $W7590 + 0.62)),"none")</f>
        <v>4742.7381778526815</v>
      </c>
      <c r="Y7590" s="8">
        <f>IF(ISNUMBER($X7590), _xlfn.XLOOKUP($X7590,Sheet3!$A$2:$A$392,Sheet3!$B$2:$B$392,"none", 1,1), $AF$2)</f>
        <v>1</v>
      </c>
      <c r="Z7590" s="8">
        <f>IF(ISNUMBER($X7590), _xlfn.XLOOKUP($X7590,Sheet3!$A$2:$A$392,Sheet3!$C$2:$C$392,"none", 1,1), $AF$2)</f>
        <v>0.77500000000000002</v>
      </c>
      <c r="AA7590" s="8">
        <f>IF(ISNUMBER($X7590), _xlfn.XLOOKUP($X7590,Sheet3!$A$2:$A$392,Sheet3!$D$2:$D$392,"none", 1,1), $AF$2)</f>
        <v>0.55479999999999996</v>
      </c>
    </row>
    <row r="7591" spans="1:27">
      <c r="A7591">
        <v>8893</v>
      </c>
      <c r="B7591" t="s">
        <v>9198</v>
      </c>
      <c r="C7591" t="s">
        <v>297</v>
      </c>
      <c r="D7591">
        <v>19</v>
      </c>
      <c r="E7591">
        <v>11</v>
      </c>
      <c r="F7591">
        <v>1.9044534503999999</v>
      </c>
      <c r="G7591">
        <v>-39</v>
      </c>
      <c r="H7591">
        <v>0</v>
      </c>
      <c r="I7591">
        <v>16.938746532</v>
      </c>
      <c r="J7591">
        <f>(D7591+E7591/60+F7591/3600)*15</f>
        <v>287.75793522270999</v>
      </c>
      <c r="K7591">
        <f>IF(G7591&lt;0, G7591-H7591/60-I7591/3600, G7591+H7591/60+I7591/3600)</f>
        <v>-39.004705207370002</v>
      </c>
      <c r="L7591">
        <v>8.7999999999999995E-2</v>
      </c>
      <c r="M7591">
        <v>-8.3680000000000003</v>
      </c>
      <c r="N7591">
        <v>2.11</v>
      </c>
      <c r="O7591" t="s">
        <v>9341</v>
      </c>
      <c r="P7591">
        <v>6.34</v>
      </c>
      <c r="Q7591">
        <v>6.3440000000000003</v>
      </c>
      <c r="R7591" t="s">
        <v>9341</v>
      </c>
      <c r="S7591">
        <v>6.3120000000000003</v>
      </c>
      <c r="T7591" t="s">
        <v>9341</v>
      </c>
      <c r="U7591" t="s">
        <v>10256</v>
      </c>
      <c r="V7591" t="str">
        <f>LEFT($U7591,2)</f>
        <v>B7</v>
      </c>
      <c r="W7591" s="3">
        <f>_xlfn.XLOOKUP(V7591,$AC$2:$AC$43,$AD$2:$AD$43,"none")</f>
        <v>-0.13</v>
      </c>
      <c r="X7591" s="3">
        <f>IF(ISNUMBER($W7591), 4600 * (1 / (0.92 * $W7591 + 1.7) + 1 / (0.92 * $W7591 + 0.62)),"none")</f>
        <v>12103.301413538873</v>
      </c>
      <c r="Y7591" s="8">
        <f>IF(ISNUMBER($X7591), _xlfn.XLOOKUP($X7591,Sheet3!$A$2:$A$392,Sheet3!$B$2:$B$392,"none", 1,1), $AF$2)</f>
        <v>0.53700000000000003</v>
      </c>
      <c r="Z7591" s="8">
        <f>IF(ISNUMBER($X7591), _xlfn.XLOOKUP($X7591,Sheet3!$A$2:$A$392,Sheet3!$C$2:$C$392,"none", 1,1), $AF$2)</f>
        <v>0.63400000000000001</v>
      </c>
      <c r="AA7591" s="8">
        <f>IF(ISNUMBER($X7591), _xlfn.XLOOKUP($X7591,Sheet3!$A$2:$A$392,Sheet3!$D$2:$D$392,"none", 1,1), $AF$2)</f>
        <v>1</v>
      </c>
    </row>
    <row r="7592" spans="1:27">
      <c r="A7592">
        <v>48</v>
      </c>
      <c r="B7592" t="s">
        <v>346</v>
      </c>
      <c r="C7592" t="s">
        <v>297</v>
      </c>
      <c r="D7592">
        <v>2</v>
      </c>
      <c r="E7592">
        <v>35</v>
      </c>
      <c r="F7592">
        <v>27.901297207199999</v>
      </c>
      <c r="G7592">
        <v>39</v>
      </c>
      <c r="H7592">
        <v>39</v>
      </c>
      <c r="I7592">
        <v>51.766294680000001</v>
      </c>
      <c r="J7592">
        <f>(D7592+E7592/60+F7592/3600)*15</f>
        <v>38.866255405030003</v>
      </c>
      <c r="K7592">
        <f>IF(G7592&lt;0, G7592-H7592/60-I7592/3600, G7592+H7592/60+I7592/3600)</f>
        <v>39.664379526299996</v>
      </c>
      <c r="L7592">
        <v>16.664999999999999</v>
      </c>
      <c r="M7592">
        <v>-34.049999999999997</v>
      </c>
      <c r="N7592">
        <v>5.66</v>
      </c>
      <c r="O7592" t="s">
        <v>9341</v>
      </c>
      <c r="P7592">
        <v>6.258</v>
      </c>
      <c r="Q7592">
        <v>6.3449999999999998</v>
      </c>
      <c r="R7592" t="s">
        <v>9341</v>
      </c>
      <c r="S7592">
        <v>6.335</v>
      </c>
      <c r="T7592" t="s">
        <v>9341</v>
      </c>
      <c r="U7592" t="s">
        <v>9384</v>
      </c>
      <c r="V7592" t="str">
        <f>LEFT($U7592,2)</f>
        <v>B9</v>
      </c>
      <c r="W7592" s="3">
        <f>_xlfn.XLOOKUP(V7592,$AC$2:$AC$43,$AD$2:$AD$43,"none")</f>
        <v>-7.0000000000000007E-2</v>
      </c>
      <c r="X7592" s="3">
        <f>IF(ISNUMBER($W7592), 4600 * (1 / (0.92 * $W7592 + 1.7) + 1 / (0.92 * $W7592 + 0.62)),"none")</f>
        <v>11091.761228434079</v>
      </c>
      <c r="Y7592" s="8">
        <f>IF(ISNUMBER($X7592), _xlfn.XLOOKUP($X7592,Sheet3!$A$2:$A$392,Sheet3!$B$2:$B$392,"none", 1,1), $AF$2)</f>
        <v>0.57499999999999996</v>
      </c>
      <c r="Z7592" s="8">
        <f>IF(ISNUMBER($X7592), _xlfn.XLOOKUP($X7592,Sheet3!$A$2:$A$392,Sheet3!$C$2:$C$392,"none", 1,1), $AF$2)</f>
        <v>0.66420000000000001</v>
      </c>
      <c r="AA7592" s="8">
        <f>IF(ISNUMBER($X7592), _xlfn.XLOOKUP($X7592,Sheet3!$A$2:$A$392,Sheet3!$D$2:$D$392,"none", 1,1), $AF$2)</f>
        <v>1</v>
      </c>
    </row>
    <row r="7593" spans="1:27">
      <c r="A7593">
        <v>1326</v>
      </c>
      <c r="B7593" t="s">
        <v>1627</v>
      </c>
      <c r="C7593" t="s">
        <v>12</v>
      </c>
      <c r="D7593">
        <v>13</v>
      </c>
      <c r="E7593">
        <v>27</v>
      </c>
      <c r="F7593">
        <v>59.629062888</v>
      </c>
      <c r="G7593">
        <v>52</v>
      </c>
      <c r="H7593">
        <v>44</v>
      </c>
      <c r="I7593">
        <v>44.117845836000001</v>
      </c>
      <c r="J7593">
        <f>(D7593+E7593/60+F7593/3600)*15</f>
        <v>201.9984544287</v>
      </c>
      <c r="K7593">
        <f>IF(G7593&lt;0, G7593-H7593/60-I7593/3600, G7593+H7593/60+I7593/3600)</f>
        <v>52.74558829051</v>
      </c>
      <c r="L7593">
        <v>-102.26300000000001</v>
      </c>
      <c r="M7593">
        <v>-22.085999999999999</v>
      </c>
      <c r="N7593">
        <v>9.91</v>
      </c>
      <c r="O7593" t="s">
        <v>9341</v>
      </c>
      <c r="P7593">
        <v>6.5869999999999997</v>
      </c>
      <c r="Q7593">
        <v>6.3449999999999998</v>
      </c>
      <c r="R7593" t="s">
        <v>9341</v>
      </c>
      <c r="S7593">
        <v>6.2939999999999996</v>
      </c>
      <c r="T7593" t="s">
        <v>9341</v>
      </c>
      <c r="U7593" t="s">
        <v>94</v>
      </c>
      <c r="V7593" t="str">
        <f>LEFT($U7593,2)</f>
        <v>F0</v>
      </c>
      <c r="W7593" s="3">
        <f>_xlfn.XLOOKUP(V7593,$AC$2:$AC$43,$AD$2:$AD$43,"none")</f>
        <v>0.32</v>
      </c>
      <c r="X7593" s="3">
        <f>IF(ISNUMBER($W7593), 4600 * (1 / (0.92 * $W7593 + 1.7) + 1 / (0.92 * $W7593 + 0.62)),"none")</f>
        <v>7337.0792549848238</v>
      </c>
      <c r="Y7593" s="8">
        <f>IF(ISNUMBER($X7593), _xlfn.XLOOKUP($X7593,Sheet3!$A$2:$A$392,Sheet3!$B$2:$B$392,"none", 1,1), $AF$2)</f>
        <v>0.86680000000000001</v>
      </c>
      <c r="Z7593" s="8">
        <f>IF(ISNUMBER($X7593), _xlfn.XLOOKUP($X7593,Sheet3!$A$2:$A$392,Sheet3!$C$2:$C$392,"none", 1,1), $AF$2)</f>
        <v>0.87180000000000002</v>
      </c>
      <c r="AA7593" s="8">
        <f>IF(ISNUMBER($X7593), _xlfn.XLOOKUP($X7593,Sheet3!$A$2:$A$392,Sheet3!$D$2:$D$392,"none", 1,1), $AF$2)</f>
        <v>1</v>
      </c>
    </row>
    <row r="7594" spans="1:27">
      <c r="A7594">
        <v>2364</v>
      </c>
      <c r="B7594" t="s">
        <v>2665</v>
      </c>
      <c r="C7594" t="s">
        <v>16</v>
      </c>
      <c r="D7594">
        <v>6</v>
      </c>
      <c r="E7594">
        <v>24</v>
      </c>
      <c r="F7594">
        <v>43.747548684000002</v>
      </c>
      <c r="G7594">
        <v>25</v>
      </c>
      <c r="H7594">
        <v>2</v>
      </c>
      <c r="I7594">
        <v>55.388409035999999</v>
      </c>
      <c r="J7594">
        <f>(D7594+E7594/60+F7594/3600)*15</f>
        <v>96.182281452850006</v>
      </c>
      <c r="K7594">
        <f>IF(G7594&lt;0, G7594-H7594/60-I7594/3600, G7594+H7594/60+I7594/3600)</f>
        <v>25.048719002510001</v>
      </c>
      <c r="L7594">
        <v>2.2989999999999999</v>
      </c>
      <c r="M7594">
        <v>-1.244</v>
      </c>
      <c r="N7594">
        <v>3.28</v>
      </c>
      <c r="O7594" t="s">
        <v>9341</v>
      </c>
      <c r="P7594">
        <v>7.5359999999999996</v>
      </c>
      <c r="Q7594">
        <v>6.3449999999999998</v>
      </c>
      <c r="R7594" t="s">
        <v>9341</v>
      </c>
      <c r="S7594">
        <v>6.01</v>
      </c>
      <c r="T7594" t="s">
        <v>9341</v>
      </c>
      <c r="U7594" t="s">
        <v>9371</v>
      </c>
      <c r="V7594" t="str">
        <f>LEFT($U7594,2)</f>
        <v>K2</v>
      </c>
      <c r="W7594" s="3">
        <f>_xlfn.XLOOKUP(V7594,$AC$2:$AC$43,$AD$2:$AD$43,"none")</f>
        <v>0.92</v>
      </c>
      <c r="X7594" s="3">
        <f>IF(ISNUMBER($W7594), 4600 * (1 / (0.92 * $W7594 + 1.7) + 1 / (0.92 * $W7594 + 0.62)),"none")</f>
        <v>4943.4058698702656</v>
      </c>
      <c r="Y7594" s="8">
        <f>IF(ISNUMBER($X7594), _xlfn.XLOOKUP($X7594,Sheet3!$A$2:$A$392,Sheet3!$B$2:$B$392,"none", 1,1), $AF$2)</f>
        <v>1</v>
      </c>
      <c r="Z7594" s="8">
        <f>IF(ISNUMBER($X7594), _xlfn.XLOOKUP($X7594,Sheet3!$A$2:$A$392,Sheet3!$C$2:$C$392,"none", 1,1), $AF$2)</f>
        <v>0.79920000000000002</v>
      </c>
      <c r="AA7594" s="8">
        <f>IF(ISNUMBER($X7594), _xlfn.XLOOKUP($X7594,Sheet3!$A$2:$A$392,Sheet3!$D$2:$D$392,"none", 1,1), $AF$2)</f>
        <v>0.60450000000000004</v>
      </c>
    </row>
    <row r="7595" spans="1:27">
      <c r="A7595">
        <v>3842</v>
      </c>
      <c r="B7595" t="s">
        <v>4145</v>
      </c>
      <c r="C7595" t="s">
        <v>16</v>
      </c>
      <c r="D7595">
        <v>1</v>
      </c>
      <c r="E7595">
        <v>40</v>
      </c>
      <c r="F7595">
        <v>34.932877576800003</v>
      </c>
      <c r="G7595">
        <v>8</v>
      </c>
      <c r="H7595">
        <v>45</v>
      </c>
      <c r="I7595">
        <v>38.839100723999998</v>
      </c>
      <c r="J7595">
        <f>(D7595+E7595/60+F7595/3600)*15</f>
        <v>25.145553656569998</v>
      </c>
      <c r="K7595">
        <f>IF(G7595&lt;0, G7595-H7595/60-I7595/3600, G7595+H7595/60+I7595/3600)</f>
        <v>8.7607886390900003</v>
      </c>
      <c r="L7595">
        <v>57.408999999999999</v>
      </c>
      <c r="M7595">
        <v>8.7349999999999994</v>
      </c>
      <c r="N7595">
        <v>20.5</v>
      </c>
      <c r="O7595" t="s">
        <v>9341</v>
      </c>
      <c r="P7595">
        <v>6.73</v>
      </c>
      <c r="Q7595">
        <v>6.3449999999999998</v>
      </c>
      <c r="R7595" t="s">
        <v>9341</v>
      </c>
      <c r="S7595">
        <v>6.2460000000000004</v>
      </c>
      <c r="T7595" t="s">
        <v>9341</v>
      </c>
      <c r="U7595" t="s">
        <v>96</v>
      </c>
      <c r="V7595" t="str">
        <f>LEFT($U7595,2)</f>
        <v>F2</v>
      </c>
      <c r="W7595" s="3">
        <f>_xlfn.XLOOKUP(V7595,$AC$2:$AC$43,$AD$2:$AD$43,"none")</f>
        <v>0.35</v>
      </c>
      <c r="X7595" s="3">
        <f>IF(ISNUMBER($W7595), 4600 * (1 / (0.92 * $W7595 + 1.7) + 1 / (0.92 * $W7595 + 0.62)),"none")</f>
        <v>7158.2024482287206</v>
      </c>
      <c r="Y7595" s="8">
        <f>IF(ISNUMBER($X7595), _xlfn.XLOOKUP($X7595,Sheet3!$A$2:$A$392,Sheet3!$B$2:$B$392,"none", 1,1), $AF$2)</f>
        <v>0.89859999999999995</v>
      </c>
      <c r="Z7595" s="8">
        <f>IF(ISNUMBER($X7595), _xlfn.XLOOKUP($X7595,Sheet3!$A$2:$A$392,Sheet3!$C$2:$C$392,"none", 1,1), $AF$2)</f>
        <v>0.89249999999999996</v>
      </c>
      <c r="AA7595" s="8">
        <f>IF(ISNUMBER($X7595), _xlfn.XLOOKUP($X7595,Sheet3!$A$2:$A$392,Sheet3!$D$2:$D$392,"none", 1,1), $AF$2)</f>
        <v>1</v>
      </c>
    </row>
    <row r="7596" spans="1:27">
      <c r="A7596">
        <v>618</v>
      </c>
      <c r="B7596" t="s">
        <v>918</v>
      </c>
      <c r="C7596" t="s">
        <v>297</v>
      </c>
      <c r="D7596">
        <v>22</v>
      </c>
      <c r="E7596">
        <v>10</v>
      </c>
      <c r="F7596">
        <v>15.2999456976</v>
      </c>
      <c r="G7596">
        <v>72</v>
      </c>
      <c r="H7596">
        <v>6</v>
      </c>
      <c r="I7596">
        <v>40.552183763999999</v>
      </c>
      <c r="J7596">
        <f>(D7596+E7596/60+F7596/3600)*15</f>
        <v>332.56374977374003</v>
      </c>
      <c r="K7596">
        <f>IF(G7596&lt;0, G7596-H7596/60-I7596/3600, G7596+H7596/60+I7596/3600)</f>
        <v>72.111264495489991</v>
      </c>
      <c r="L7596">
        <v>-8.4420000000000002</v>
      </c>
      <c r="M7596">
        <v>-22.01</v>
      </c>
      <c r="N7596">
        <v>6.03</v>
      </c>
      <c r="O7596" t="s">
        <v>9341</v>
      </c>
      <c r="P7596">
        <v>6.2969999999999997</v>
      </c>
      <c r="Q7596">
        <v>6.3460000000000001</v>
      </c>
      <c r="R7596" t="s">
        <v>9341</v>
      </c>
      <c r="S7596">
        <v>6.351</v>
      </c>
      <c r="T7596" t="s">
        <v>9341</v>
      </c>
      <c r="U7596" t="s">
        <v>9673</v>
      </c>
      <c r="V7596" t="str">
        <f>LEFT($U7596,2)</f>
        <v>A0</v>
      </c>
      <c r="W7596" s="3">
        <f>_xlfn.XLOOKUP(V7596,$AC$2:$AC$43,$AD$2:$AD$43,"none")</f>
        <v>-0.01</v>
      </c>
      <c r="X7596" s="3">
        <f>IF(ISNUMBER($W7596), 4600 * (1 / (0.92 * $W7596 + 1.7) + 1 / (0.92 * $W7596 + 0.62)),"none")</f>
        <v>10251.712375722911</v>
      </c>
      <c r="Y7596" s="8">
        <f>IF(ISNUMBER($X7596), _xlfn.XLOOKUP($X7596,Sheet3!$A$2:$A$392,Sheet3!$B$2:$B$392,"none", 1,1), $AF$2)</f>
        <v>0.6109</v>
      </c>
      <c r="Z7596" s="8">
        <f>IF(ISNUMBER($X7596), _xlfn.XLOOKUP($X7596,Sheet3!$A$2:$A$392,Sheet3!$C$2:$C$392,"none", 1,1), $AF$2)</f>
        <v>0.69189999999999996</v>
      </c>
      <c r="AA7596" s="8">
        <f>IF(ISNUMBER($X7596), _xlfn.XLOOKUP($X7596,Sheet3!$A$2:$A$392,Sheet3!$D$2:$D$392,"none", 1,1), $AF$2)</f>
        <v>1</v>
      </c>
    </row>
    <row r="7597" spans="1:27">
      <c r="A7597">
        <v>1825</v>
      </c>
      <c r="B7597" t="s">
        <v>2126</v>
      </c>
      <c r="C7597" t="s">
        <v>12</v>
      </c>
      <c r="D7597">
        <v>4</v>
      </c>
      <c r="E7597">
        <v>47</v>
      </c>
      <c r="F7597">
        <v>49.577092761599999</v>
      </c>
      <c r="G7597">
        <v>-30</v>
      </c>
      <c r="H7597">
        <v>1</v>
      </c>
      <c r="I7597">
        <v>13.339845156000001</v>
      </c>
      <c r="J7597">
        <f>(D7597+E7597/60+F7597/3600)*15</f>
        <v>71.956571219840001</v>
      </c>
      <c r="K7597">
        <f>IF(G7597&lt;0, G7597-H7597/60-I7597/3600, G7597+H7597/60+I7597/3600)</f>
        <v>-30.02037217921</v>
      </c>
      <c r="L7597">
        <v>28.747</v>
      </c>
      <c r="M7597">
        <v>92.712000000000003</v>
      </c>
      <c r="N7597">
        <v>6.85</v>
      </c>
      <c r="O7597" t="s">
        <v>9341</v>
      </c>
      <c r="P7597">
        <v>7.4320000000000004</v>
      </c>
      <c r="Q7597">
        <v>6.3460000000000001</v>
      </c>
      <c r="R7597" t="s">
        <v>9341</v>
      </c>
      <c r="S7597">
        <v>6.0529999999999999</v>
      </c>
      <c r="T7597" t="s">
        <v>9341</v>
      </c>
      <c r="U7597" t="s">
        <v>9403</v>
      </c>
      <c r="V7597" t="str">
        <f>LEFT($U7597,2)</f>
        <v>K0</v>
      </c>
      <c r="W7597" s="3">
        <f>_xlfn.XLOOKUP(V7597,$AC$2:$AC$43,$AD$2:$AD$43,"none")</f>
        <v>0.81</v>
      </c>
      <c r="X7597" s="3">
        <f>IF(ISNUMBER($W7597), 4600 * (1 / (0.92 * $W7597 + 1.7) + 1 / (0.92 * $W7597 + 0.62)),"none")</f>
        <v>5250.7063834266155</v>
      </c>
      <c r="Y7597" s="8">
        <f>IF(ISNUMBER($X7597), _xlfn.XLOOKUP($X7597,Sheet3!$A$2:$A$392,Sheet3!$B$2:$B$392,"none", 1,1), $AF$2)</f>
        <v>1</v>
      </c>
      <c r="Z7597" s="8">
        <f>IF(ISNUMBER($X7597), _xlfn.XLOOKUP($X7597,Sheet3!$A$2:$A$392,Sheet3!$C$2:$C$392,"none", 1,1), $AF$2)</f>
        <v>0.83299999999999996</v>
      </c>
      <c r="AA7597" s="8">
        <f>IF(ISNUMBER($X7597), _xlfn.XLOOKUP($X7597,Sheet3!$A$2:$A$392,Sheet3!$D$2:$D$392,"none", 1,1), $AF$2)</f>
        <v>0.67869999999999997</v>
      </c>
    </row>
    <row r="7598" spans="1:27">
      <c r="A7598">
        <v>2843</v>
      </c>
      <c r="B7598" t="s">
        <v>3146</v>
      </c>
      <c r="C7598" t="s">
        <v>313</v>
      </c>
      <c r="D7598">
        <v>7</v>
      </c>
      <c r="E7598">
        <v>32</v>
      </c>
      <c r="F7598">
        <v>22.271744900000002</v>
      </c>
      <c r="G7598">
        <v>-35</v>
      </c>
      <c r="H7598">
        <v>57</v>
      </c>
      <c r="I7598">
        <v>40.277462</v>
      </c>
      <c r="J7598">
        <f>(D7598+E7598/60+F7598/3600)*15</f>
        <v>113.09279893708333</v>
      </c>
      <c r="K7598">
        <f>IF(G7598&lt;0, G7598-H7598/60-I7598/3600, G7598+H7598/60+I7598/3600)</f>
        <v>-35.961188183888893</v>
      </c>
      <c r="L7598">
        <v>-13.3</v>
      </c>
      <c r="M7598">
        <v>4.32</v>
      </c>
      <c r="N7598">
        <v>5.09</v>
      </c>
      <c r="O7598" t="s">
        <v>9341</v>
      </c>
      <c r="P7598">
        <v>6.258</v>
      </c>
      <c r="Q7598">
        <v>6.3460000000000001</v>
      </c>
      <c r="R7598" t="s">
        <v>9341</v>
      </c>
      <c r="S7598">
        <v>6.3289999999999997</v>
      </c>
      <c r="T7598" t="s">
        <v>9341</v>
      </c>
      <c r="U7598" t="s">
        <v>9437</v>
      </c>
      <c r="V7598" t="str">
        <f>LEFT($U7598,2)</f>
        <v>B8</v>
      </c>
      <c r="W7598" s="3">
        <f>_xlfn.XLOOKUP(V7598,$AC$2:$AC$43,$AD$2:$AD$43,"none")</f>
        <v>-0.11</v>
      </c>
      <c r="X7598" s="3">
        <f>IF(ISNUMBER($W7598), 4600 * (1 / (0.92 * $W7598 + 1.7) + 1 / (0.92 * $W7598 + 0.62)),"none")</f>
        <v>11743.77313439976</v>
      </c>
      <c r="Y7598" s="8">
        <f>IF(ISNUMBER($X7598), _xlfn.XLOOKUP($X7598,Sheet3!$A$2:$A$392,Sheet3!$B$2:$B$392,"none", 1,1), $AF$2)</f>
        <v>0.54959999999999998</v>
      </c>
      <c r="Z7598" s="8">
        <f>IF(ISNUMBER($X7598), _xlfn.XLOOKUP($X7598,Sheet3!$A$2:$A$392,Sheet3!$C$2:$C$392,"none", 1,1), $AF$2)</f>
        <v>0.64410000000000001</v>
      </c>
      <c r="AA7598" s="8">
        <f>IF(ISNUMBER($X7598), _xlfn.XLOOKUP($X7598,Sheet3!$A$2:$A$392,Sheet3!$D$2:$D$392,"none", 1,1), $AF$2)</f>
        <v>1</v>
      </c>
    </row>
    <row r="7599" spans="1:27">
      <c r="A7599">
        <v>6225</v>
      </c>
      <c r="B7599" t="s">
        <v>6528</v>
      </c>
      <c r="C7599" t="s">
        <v>12</v>
      </c>
      <c r="D7599">
        <v>19</v>
      </c>
      <c r="E7599">
        <v>22</v>
      </c>
      <c r="F7599">
        <v>48.3509531208</v>
      </c>
      <c r="G7599">
        <v>9</v>
      </c>
      <c r="H7599">
        <v>54</v>
      </c>
      <c r="I7599">
        <v>47.340798372000002</v>
      </c>
      <c r="J7599">
        <f>(D7599+E7599/60+F7599/3600)*15</f>
        <v>290.70146230467003</v>
      </c>
      <c r="K7599">
        <f>IF(G7599&lt;0, G7599-H7599/60-I7599/3600, G7599+H7599/60+I7599/3600)</f>
        <v>9.9131502217699996</v>
      </c>
      <c r="L7599">
        <v>8.266</v>
      </c>
      <c r="M7599">
        <v>107.139</v>
      </c>
      <c r="N7599">
        <v>27.53</v>
      </c>
      <c r="O7599" t="s">
        <v>9341</v>
      </c>
      <c r="P7599">
        <v>6.7889999999999997</v>
      </c>
      <c r="Q7599">
        <v>6.3460000000000001</v>
      </c>
      <c r="R7599" t="s">
        <v>9341</v>
      </c>
      <c r="S7599">
        <v>6.2359999999999998</v>
      </c>
      <c r="T7599" t="s">
        <v>9341</v>
      </c>
      <c r="U7599" t="s">
        <v>9386</v>
      </c>
      <c r="V7599" t="str">
        <f>LEFT($U7599,2)</f>
        <v>F6</v>
      </c>
      <c r="W7599" s="3" t="str">
        <f>_xlfn.XLOOKUP(V7599,$AC$2:$AC$43,$AD$2:$AD$43,"none")</f>
        <v>none</v>
      </c>
      <c r="X7599" s="3" t="str">
        <f>IF(ISNUMBER($W7599), 4600 * (1 / (0.92 * $W7599 + 1.7) + 1 / (0.92 * $W7599 + 0.62)),"none")</f>
        <v>none</v>
      </c>
      <c r="Y7599" s="8">
        <f>IF(ISNUMBER($X7599), _xlfn.XLOOKUP($X7599,Sheet3!$A$2:$A$392,Sheet3!$B$2:$B$392,"none", 1,1), $AF$2)</f>
        <v>0.8</v>
      </c>
      <c r="Z7599" s="8">
        <f>IF(ISNUMBER($X7599), _xlfn.XLOOKUP($X7599,Sheet3!$A$2:$A$392,Sheet3!$C$2:$C$392,"none", 1,1), $AF$2)</f>
        <v>0.8</v>
      </c>
      <c r="AA7599" s="8">
        <f>IF(ISNUMBER($X7599), _xlfn.XLOOKUP($X7599,Sheet3!$A$2:$A$392,Sheet3!$D$2:$D$392,"none", 1,1), $AF$2)</f>
        <v>0.8</v>
      </c>
    </row>
    <row r="7600" spans="1:27">
      <c r="A7600">
        <v>7139</v>
      </c>
      <c r="B7600" t="s">
        <v>7442</v>
      </c>
      <c r="C7600" t="s">
        <v>297</v>
      </c>
      <c r="D7600">
        <v>8</v>
      </c>
      <c r="E7600">
        <v>29</v>
      </c>
      <c r="F7600">
        <v>36.389160695999998</v>
      </c>
      <c r="G7600">
        <v>-55</v>
      </c>
      <c r="H7600">
        <v>11</v>
      </c>
      <c r="I7600">
        <v>27.281259131999999</v>
      </c>
      <c r="J7600">
        <f>(D7600+E7600/60+F7600/3600)*15</f>
        <v>127.40162150289999</v>
      </c>
      <c r="K7600">
        <f>IF(G7600&lt;0, G7600-H7600/60-I7600/3600, G7600+H7600/60+I7600/3600)</f>
        <v>-55.190911460869998</v>
      </c>
      <c r="L7600">
        <v>-10.756</v>
      </c>
      <c r="M7600">
        <v>-13.622</v>
      </c>
      <c r="N7600">
        <v>4.99</v>
      </c>
      <c r="O7600" t="s">
        <v>9341</v>
      </c>
      <c r="P7600">
        <v>7.1379999999999999</v>
      </c>
      <c r="Q7600">
        <v>6.3460000000000001</v>
      </c>
      <c r="R7600" t="s">
        <v>9341</v>
      </c>
      <c r="S7600">
        <v>6.149</v>
      </c>
      <c r="T7600" t="s">
        <v>9341</v>
      </c>
      <c r="U7600" t="s">
        <v>9675</v>
      </c>
      <c r="V7600" t="str">
        <f>LEFT($U7600,2)</f>
        <v>G3</v>
      </c>
      <c r="W7600" s="3">
        <f>_xlfn.XLOOKUP(V7600,$AC$2:$AC$43,$AD$2:$AD$43,"none")</f>
        <v>0.65</v>
      </c>
      <c r="X7600" s="3">
        <f>IF(ISNUMBER($W7600), 4600 * (1 / (0.92 * $W7600 + 1.7) + 1 / (0.92 * $W7600 + 0.62)),"none")</f>
        <v>5778.4237310662083</v>
      </c>
      <c r="Y7600" s="8">
        <f>IF(ISNUMBER($X7600), _xlfn.XLOOKUP($X7600,Sheet3!$A$2:$A$392,Sheet3!$B$2:$B$392,"none", 1,1), $AF$2)</f>
        <v>1</v>
      </c>
      <c r="Z7600" s="8">
        <f>IF(ISNUMBER($X7600), _xlfn.XLOOKUP($X7600,Sheet3!$A$2:$A$392,Sheet3!$C$2:$C$392,"none", 1,1), $AF$2)</f>
        <v>0.88360000000000005</v>
      </c>
      <c r="AA7600" s="8">
        <f>IF(ISNUMBER($X7600), _xlfn.XLOOKUP($X7600,Sheet3!$A$2:$A$392,Sheet3!$D$2:$D$392,"none", 1,1), $AF$2)</f>
        <v>0.8</v>
      </c>
    </row>
    <row r="7601" spans="1:27">
      <c r="A7601">
        <v>8407</v>
      </c>
      <c r="B7601" t="s">
        <v>8710</v>
      </c>
      <c r="C7601" t="s">
        <v>297</v>
      </c>
      <c r="D7601">
        <v>14</v>
      </c>
      <c r="E7601">
        <v>26</v>
      </c>
      <c r="F7601">
        <v>49.873201905599998</v>
      </c>
      <c r="G7601">
        <v>-39</v>
      </c>
      <c r="H7601">
        <v>52</v>
      </c>
      <c r="I7601">
        <v>26.344253496</v>
      </c>
      <c r="J7601">
        <f>(D7601+E7601/60+F7601/3600)*15</f>
        <v>216.70780500794001</v>
      </c>
      <c r="K7601">
        <f>IF(G7601&lt;0, G7601-H7601/60-I7601/3600, G7601+H7601/60+I7601/3600)</f>
        <v>-39.873984514859998</v>
      </c>
      <c r="L7601">
        <v>-20.689</v>
      </c>
      <c r="M7601">
        <v>-21.204000000000001</v>
      </c>
      <c r="N7601">
        <v>7.09</v>
      </c>
      <c r="O7601" t="s">
        <v>9341</v>
      </c>
      <c r="P7601">
        <v>6.2629999999999999</v>
      </c>
      <c r="Q7601">
        <v>6.3460000000000001</v>
      </c>
      <c r="R7601" t="s">
        <v>9341</v>
      </c>
      <c r="S7601">
        <v>6.3419999999999996</v>
      </c>
      <c r="T7601" t="s">
        <v>9341</v>
      </c>
      <c r="U7601" t="s">
        <v>9538</v>
      </c>
      <c r="V7601" t="str">
        <f>LEFT($U7601,2)</f>
        <v>B9</v>
      </c>
      <c r="W7601" s="3">
        <f>_xlfn.XLOOKUP(V7601,$AC$2:$AC$43,$AD$2:$AD$43,"none")</f>
        <v>-7.0000000000000007E-2</v>
      </c>
      <c r="X7601" s="3">
        <f>IF(ISNUMBER($W7601), 4600 * (1 / (0.92 * $W7601 + 1.7) + 1 / (0.92 * $W7601 + 0.62)),"none")</f>
        <v>11091.761228434079</v>
      </c>
      <c r="Y7601" s="8">
        <f>IF(ISNUMBER($X7601), _xlfn.XLOOKUP($X7601,Sheet3!$A$2:$A$392,Sheet3!$B$2:$B$392,"none", 1,1), $AF$2)</f>
        <v>0.57499999999999996</v>
      </c>
      <c r="Z7601" s="8">
        <f>IF(ISNUMBER($X7601), _xlfn.XLOOKUP($X7601,Sheet3!$A$2:$A$392,Sheet3!$C$2:$C$392,"none", 1,1), $AF$2)</f>
        <v>0.66420000000000001</v>
      </c>
      <c r="AA7601" s="8">
        <f>IF(ISNUMBER($X7601), _xlfn.XLOOKUP($X7601,Sheet3!$A$2:$A$392,Sheet3!$D$2:$D$392,"none", 1,1), $AF$2)</f>
        <v>1</v>
      </c>
    </row>
    <row r="7602" spans="1:27">
      <c r="A7602">
        <v>8734</v>
      </c>
      <c r="B7602" t="s">
        <v>9039</v>
      </c>
      <c r="C7602" t="s">
        <v>297</v>
      </c>
      <c r="D7602">
        <v>10</v>
      </c>
      <c r="E7602">
        <v>3</v>
      </c>
      <c r="F7602">
        <v>34.119</v>
      </c>
      <c r="G7602">
        <v>-61</v>
      </c>
      <c r="H7602">
        <v>53</v>
      </c>
      <c r="I7602">
        <v>2.54</v>
      </c>
      <c r="J7602">
        <f>(D7602+E7602/60+F7602/3600)*15</f>
        <v>150.89216249999998</v>
      </c>
      <c r="K7602">
        <f>IF(G7602&lt;0, G7602-H7602/60-I7602/3600, G7602+H7602/60+I7602/3600)</f>
        <v>-61.884038888888888</v>
      </c>
      <c r="L7602">
        <v>-16.5</v>
      </c>
      <c r="M7602">
        <v>4.5</v>
      </c>
      <c r="N7602" t="s">
        <v>9341</v>
      </c>
      <c r="O7602" t="s">
        <v>9341</v>
      </c>
      <c r="P7602">
        <v>6.3029999999999999</v>
      </c>
      <c r="Q7602">
        <v>6.3460000000000001</v>
      </c>
      <c r="R7602" t="s">
        <v>9341</v>
      </c>
      <c r="S7602" t="s">
        <v>9341</v>
      </c>
      <c r="T7602" t="s">
        <v>9341</v>
      </c>
      <c r="U7602" t="s">
        <v>9341</v>
      </c>
      <c r="V7602" t="str">
        <f>LEFT($U7602,2)</f>
        <v>~</v>
      </c>
      <c r="W7602" s="3" t="str">
        <f>_xlfn.XLOOKUP(V7602,$AC$2:$AC$43,$AD$2:$AD$43,"none")</f>
        <v>none</v>
      </c>
      <c r="X7602" s="3" t="str">
        <f>IF(ISNUMBER($W7602), 4600 * (1 / (0.92 * $W7602 + 1.7) + 1 / (0.92 * $W7602 + 0.62)),"none")</f>
        <v>none</v>
      </c>
      <c r="Y7602" s="8">
        <f>IF(ISNUMBER($X7602), _xlfn.XLOOKUP($X7602,Sheet3!$A$2:$A$392,Sheet3!$B$2:$B$392,"none", 1,1), $AF$2)</f>
        <v>0.8</v>
      </c>
      <c r="Z7602" s="8">
        <f>IF(ISNUMBER($X7602), _xlfn.XLOOKUP($X7602,Sheet3!$A$2:$A$392,Sheet3!$C$2:$C$392,"none", 1,1), $AF$2)</f>
        <v>0.8</v>
      </c>
      <c r="AA7602" s="8">
        <f>IF(ISNUMBER($X7602), _xlfn.XLOOKUP($X7602,Sheet3!$A$2:$A$392,Sheet3!$D$2:$D$392,"none", 1,1), $AF$2)</f>
        <v>0.8</v>
      </c>
    </row>
    <row r="7603" spans="1:27">
      <c r="A7603">
        <v>31</v>
      </c>
      <c r="B7603" t="s">
        <v>329</v>
      </c>
      <c r="C7603" t="s">
        <v>17</v>
      </c>
      <c r="D7603">
        <v>0</v>
      </c>
      <c r="E7603">
        <v>0</v>
      </c>
      <c r="F7603">
        <v>43.634493832799997</v>
      </c>
      <c r="G7603">
        <v>45</v>
      </c>
      <c r="H7603">
        <v>15</v>
      </c>
      <c r="I7603">
        <v>12.007059804000001</v>
      </c>
      <c r="J7603">
        <f>(D7603+E7603/60+F7603/3600)*15</f>
        <v>0.18181039096999999</v>
      </c>
      <c r="K7603">
        <f>IF(G7603&lt;0, G7603-H7603/60-I7603/3600, G7603+H7603/60+I7603/3600)</f>
        <v>45.253335294389998</v>
      </c>
      <c r="L7603">
        <v>17.745000000000001</v>
      </c>
      <c r="M7603">
        <v>0.60699999999999998</v>
      </c>
      <c r="N7603">
        <v>5.58</v>
      </c>
      <c r="O7603" t="s">
        <v>9341</v>
      </c>
      <c r="P7603">
        <v>6.2990000000000004</v>
      </c>
      <c r="Q7603">
        <v>6.3470000000000004</v>
      </c>
      <c r="R7603" t="s">
        <v>9341</v>
      </c>
      <c r="S7603">
        <v>6.3330000000000002</v>
      </c>
      <c r="T7603" t="s">
        <v>9341</v>
      </c>
      <c r="U7603" t="s">
        <v>9369</v>
      </c>
      <c r="V7603" t="str">
        <f>LEFT($U7603,2)</f>
        <v>A0</v>
      </c>
      <c r="W7603" s="3">
        <f>_xlfn.XLOOKUP(V7603,$AC$2:$AC$43,$AD$2:$AD$43,"none")</f>
        <v>-0.01</v>
      </c>
      <c r="X7603" s="3">
        <f>IF(ISNUMBER($W7603), 4600 * (1 / (0.92 * $W7603 + 1.7) + 1 / (0.92 * $W7603 + 0.62)),"none")</f>
        <v>10251.712375722911</v>
      </c>
      <c r="Y7603" s="8">
        <f>IF(ISNUMBER($X7603), _xlfn.XLOOKUP($X7603,Sheet3!$A$2:$A$392,Sheet3!$B$2:$B$392,"none", 1,1), $AF$2)</f>
        <v>0.6109</v>
      </c>
      <c r="Z7603" s="8">
        <f>IF(ISNUMBER($X7603), _xlfn.XLOOKUP($X7603,Sheet3!$A$2:$A$392,Sheet3!$C$2:$C$392,"none", 1,1), $AF$2)</f>
        <v>0.69189999999999996</v>
      </c>
      <c r="AA7603" s="8">
        <f>IF(ISNUMBER($X7603), _xlfn.XLOOKUP($X7603,Sheet3!$A$2:$A$392,Sheet3!$D$2:$D$392,"none", 1,1), $AF$2)</f>
        <v>1</v>
      </c>
    </row>
    <row r="7604" spans="1:27">
      <c r="A7604">
        <v>1844</v>
      </c>
      <c r="B7604" t="s">
        <v>2145</v>
      </c>
      <c r="C7604" t="s">
        <v>12</v>
      </c>
      <c r="D7604">
        <v>4</v>
      </c>
      <c r="E7604">
        <v>54</v>
      </c>
      <c r="F7604">
        <v>58.3616755344</v>
      </c>
      <c r="G7604">
        <v>19</v>
      </c>
      <c r="H7604">
        <v>29</v>
      </c>
      <c r="I7604">
        <v>7.3929189480000002</v>
      </c>
      <c r="J7604">
        <f>(D7604+E7604/60+F7604/3600)*15</f>
        <v>73.743173648060008</v>
      </c>
      <c r="K7604">
        <f>IF(G7604&lt;0, G7604-H7604/60-I7604/3600, G7604+H7604/60+I7604/3600)</f>
        <v>19.485386921930001</v>
      </c>
      <c r="L7604">
        <v>62.673000000000002</v>
      </c>
      <c r="M7604">
        <v>-28.983000000000001</v>
      </c>
      <c r="N7604">
        <v>15.98</v>
      </c>
      <c r="O7604" t="s">
        <v>9341</v>
      </c>
      <c r="P7604">
        <v>6.64</v>
      </c>
      <c r="Q7604">
        <v>6.3470000000000004</v>
      </c>
      <c r="R7604">
        <v>6.1719999999999997</v>
      </c>
      <c r="S7604">
        <v>6.29</v>
      </c>
      <c r="T7604">
        <v>6.0049999999999999</v>
      </c>
      <c r="U7604" t="s">
        <v>10021</v>
      </c>
      <c r="V7604" t="str">
        <f>LEFT($U7604,2)</f>
        <v>F1</v>
      </c>
      <c r="W7604" s="3">
        <f>_xlfn.XLOOKUP(V7604,$AC$2:$AC$43,$AD$2:$AD$43,"none")</f>
        <v>0.34</v>
      </c>
      <c r="X7604" s="3">
        <f>IF(ISNUMBER($W7604), 4600 * (1 / (0.92 * $W7604 + 1.7) + 1 / (0.92 * $W7604 + 0.62)),"none")</f>
        <v>7216.7629742546496</v>
      </c>
      <c r="Y7604" s="8">
        <f>IF(ISNUMBER($X7604), _xlfn.XLOOKUP($X7604,Sheet3!$A$2:$A$392,Sheet3!$B$2:$B$392,"none", 1,1), $AF$2)</f>
        <v>0.88229999999999997</v>
      </c>
      <c r="Z7604" s="8">
        <f>IF(ISNUMBER($X7604), _xlfn.XLOOKUP($X7604,Sheet3!$A$2:$A$392,Sheet3!$C$2:$C$392,"none", 1,1), $AF$2)</f>
        <v>0.88190000000000002</v>
      </c>
      <c r="AA7604" s="8">
        <f>IF(ISNUMBER($X7604), _xlfn.XLOOKUP($X7604,Sheet3!$A$2:$A$392,Sheet3!$D$2:$D$392,"none", 1,1), $AF$2)</f>
        <v>1</v>
      </c>
    </row>
    <row r="7605" spans="1:27">
      <c r="A7605">
        <v>3504</v>
      </c>
      <c r="B7605" t="s">
        <v>3807</v>
      </c>
      <c r="C7605" t="s">
        <v>297</v>
      </c>
      <c r="D7605">
        <v>22</v>
      </c>
      <c r="E7605">
        <v>30</v>
      </c>
      <c r="F7605">
        <v>17.3510138352</v>
      </c>
      <c r="G7605">
        <v>-14</v>
      </c>
      <c r="H7605">
        <v>35</v>
      </c>
      <c r="I7605">
        <v>8.6373304439999998</v>
      </c>
      <c r="J7605">
        <f>(D7605+E7605/60+F7605/3600)*15</f>
        <v>337.57229589098</v>
      </c>
      <c r="K7605">
        <f>IF(G7605&lt;0, G7605-H7605/60-I7605/3600, G7605+H7605/60+I7605/3600)</f>
        <v>-14.58573259179</v>
      </c>
      <c r="L7605">
        <v>34.997</v>
      </c>
      <c r="M7605">
        <v>-33.804000000000002</v>
      </c>
      <c r="N7605">
        <v>5</v>
      </c>
      <c r="O7605">
        <v>5.96</v>
      </c>
      <c r="P7605">
        <v>6.2939999999999996</v>
      </c>
      <c r="Q7605">
        <v>6.3470000000000004</v>
      </c>
      <c r="R7605" t="s">
        <v>9341</v>
      </c>
      <c r="S7605">
        <v>6.3419999999999996</v>
      </c>
      <c r="T7605" t="s">
        <v>9341</v>
      </c>
      <c r="U7605" t="s">
        <v>10067</v>
      </c>
      <c r="V7605" t="str">
        <f>LEFT($U7605,2)</f>
        <v>B8</v>
      </c>
      <c r="W7605" s="3">
        <f>_xlfn.XLOOKUP(V7605,$AC$2:$AC$43,$AD$2:$AD$43,"none")</f>
        <v>-0.11</v>
      </c>
      <c r="X7605" s="3">
        <f>IF(ISNUMBER($W7605), 4600 * (1 / (0.92 * $W7605 + 1.7) + 1 / (0.92 * $W7605 + 0.62)),"none")</f>
        <v>11743.77313439976</v>
      </c>
      <c r="Y7605" s="8">
        <f>IF(ISNUMBER($X7605), _xlfn.XLOOKUP($X7605,Sheet3!$A$2:$A$392,Sheet3!$B$2:$B$392,"none", 1,1), $AF$2)</f>
        <v>0.54959999999999998</v>
      </c>
      <c r="Z7605" s="8">
        <f>IF(ISNUMBER($X7605), _xlfn.XLOOKUP($X7605,Sheet3!$A$2:$A$392,Sheet3!$C$2:$C$392,"none", 1,1), $AF$2)</f>
        <v>0.64410000000000001</v>
      </c>
      <c r="AA7605" s="8">
        <f>IF(ISNUMBER($X7605), _xlfn.XLOOKUP($X7605,Sheet3!$A$2:$A$392,Sheet3!$D$2:$D$392,"none", 1,1), $AF$2)</f>
        <v>1</v>
      </c>
    </row>
    <row r="7606" spans="1:27">
      <c r="A7606">
        <v>4081</v>
      </c>
      <c r="B7606" t="s">
        <v>4384</v>
      </c>
      <c r="C7606" t="s">
        <v>37</v>
      </c>
      <c r="D7606">
        <v>1</v>
      </c>
      <c r="E7606">
        <v>14</v>
      </c>
      <c r="F7606">
        <v>4.9051442688</v>
      </c>
      <c r="G7606">
        <v>28</v>
      </c>
      <c r="H7606">
        <v>31</v>
      </c>
      <c r="I7606">
        <v>46.448476788000001</v>
      </c>
      <c r="J7606">
        <f>(D7606+E7606/60+F7606/3600)*15</f>
        <v>18.52043810112</v>
      </c>
      <c r="K7606">
        <f>IF(G7606&lt;0, G7606-H7606/60-I7606/3600, G7606+H7606/60+I7606/3600)</f>
        <v>28.529569021329998</v>
      </c>
      <c r="L7606">
        <v>61.015000000000001</v>
      </c>
      <c r="M7606">
        <v>-53.012999999999998</v>
      </c>
      <c r="N7606">
        <v>3.35</v>
      </c>
      <c r="O7606" t="s">
        <v>9341</v>
      </c>
      <c r="P7606">
        <v>8.016</v>
      </c>
      <c r="Q7606">
        <v>6.3470000000000004</v>
      </c>
      <c r="R7606" t="s">
        <v>9341</v>
      </c>
      <c r="S7606">
        <v>5.3630000000000004</v>
      </c>
      <c r="T7606" t="s">
        <v>9341</v>
      </c>
      <c r="U7606" t="s">
        <v>10609</v>
      </c>
      <c r="V7606" t="str">
        <f>LEFT($U7606,2)</f>
        <v>S3</v>
      </c>
      <c r="W7606" s="3" t="str">
        <f>_xlfn.XLOOKUP(V7606,$AC$2:$AC$43,$AD$2:$AD$43,"none")</f>
        <v>none</v>
      </c>
      <c r="X7606" s="3" t="str">
        <f>IF(ISNUMBER($W7606), 4600 * (1 / (0.92 * $W7606 + 1.7) + 1 / (0.92 * $W7606 + 0.62)),"none")</f>
        <v>none</v>
      </c>
      <c r="Y7606" s="8">
        <f>IF(ISNUMBER($X7606), _xlfn.XLOOKUP($X7606,Sheet3!$A$2:$A$392,Sheet3!$B$2:$B$392,"none", 1,1), $AF$2)</f>
        <v>0.8</v>
      </c>
      <c r="Z7606" s="8">
        <f>IF(ISNUMBER($X7606), _xlfn.XLOOKUP($X7606,Sheet3!$A$2:$A$392,Sheet3!$C$2:$C$392,"none", 1,1), $AF$2)</f>
        <v>0.8</v>
      </c>
      <c r="AA7606" s="8">
        <f>IF(ISNUMBER($X7606), _xlfn.XLOOKUP($X7606,Sheet3!$A$2:$A$392,Sheet3!$D$2:$D$392,"none", 1,1), $AF$2)</f>
        <v>0.8</v>
      </c>
    </row>
    <row r="7607" spans="1:27">
      <c r="A7607">
        <v>8361</v>
      </c>
      <c r="B7607" t="s">
        <v>8664</v>
      </c>
      <c r="C7607" t="s">
        <v>12</v>
      </c>
      <c r="D7607">
        <v>14</v>
      </c>
      <c r="E7607">
        <v>58</v>
      </c>
      <c r="F7607">
        <v>8.7944361399000002</v>
      </c>
      <c r="G7607">
        <v>-48</v>
      </c>
      <c r="H7607">
        <v>51</v>
      </c>
      <c r="I7607">
        <v>46.620867844999999</v>
      </c>
      <c r="J7607">
        <f>(D7607+E7607/60+F7607/3600)*15</f>
        <v>224.53664348391627</v>
      </c>
      <c r="K7607">
        <f>IF(G7607&lt;0, G7607-H7607/60-I7607/3600, G7607+H7607/60+I7607/3600)</f>
        <v>-48.862950241068056</v>
      </c>
      <c r="L7607">
        <v>-11.222</v>
      </c>
      <c r="M7607">
        <v>-338.56099999999998</v>
      </c>
      <c r="N7607">
        <v>43.19</v>
      </c>
      <c r="O7607" t="s">
        <v>9341</v>
      </c>
      <c r="P7607">
        <v>7.048</v>
      </c>
      <c r="Q7607">
        <v>6.3470000000000004</v>
      </c>
      <c r="R7607" t="s">
        <v>9341</v>
      </c>
      <c r="S7607">
        <v>6.181</v>
      </c>
      <c r="T7607" t="s">
        <v>9341</v>
      </c>
      <c r="U7607" t="s">
        <v>11469</v>
      </c>
      <c r="V7607" t="str">
        <f>LEFT($U7607,2)</f>
        <v>G4</v>
      </c>
      <c r="W7607" s="3" t="str">
        <f>_xlfn.XLOOKUP(V7607,$AC$2:$AC$43,$AD$2:$AD$43,"none")</f>
        <v>none</v>
      </c>
      <c r="X7607" s="3" t="str">
        <f>IF(ISNUMBER($W7607), 4600 * (1 / (0.92 * $W7607 + 1.7) + 1 / (0.92 * $W7607 + 0.62)),"none")</f>
        <v>none</v>
      </c>
      <c r="Y7607" s="8">
        <f>IF(ISNUMBER($X7607), _xlfn.XLOOKUP($X7607,Sheet3!$A$2:$A$392,Sheet3!$B$2:$B$392,"none", 1,1), $AF$2)</f>
        <v>0.8</v>
      </c>
      <c r="Z7607" s="8">
        <f>IF(ISNUMBER($X7607), _xlfn.XLOOKUP($X7607,Sheet3!$A$2:$A$392,Sheet3!$C$2:$C$392,"none", 1,1), $AF$2)</f>
        <v>0.8</v>
      </c>
      <c r="AA7607" s="8">
        <f>IF(ISNUMBER($X7607), _xlfn.XLOOKUP($X7607,Sheet3!$A$2:$A$392,Sheet3!$D$2:$D$392,"none", 1,1), $AF$2)</f>
        <v>0.8</v>
      </c>
    </row>
    <row r="7608" spans="1:27">
      <c r="A7608">
        <v>8840</v>
      </c>
      <c r="B7608" t="s">
        <v>9145</v>
      </c>
      <c r="C7608" t="s">
        <v>12</v>
      </c>
      <c r="D7608">
        <v>13</v>
      </c>
      <c r="E7608">
        <v>51</v>
      </c>
      <c r="F7608">
        <v>36.495265351199997</v>
      </c>
      <c r="G7608">
        <v>-36</v>
      </c>
      <c r="H7608">
        <v>25</v>
      </c>
      <c r="I7608">
        <v>59.808023832000003</v>
      </c>
      <c r="J7608">
        <f>(D7608+E7608/60+F7608/3600)*15</f>
        <v>207.90206360562999</v>
      </c>
      <c r="K7608">
        <f>IF(G7608&lt;0, G7608-H7608/60-I7608/3600, G7608+H7608/60+I7608/3600)</f>
        <v>-36.433280006619995</v>
      </c>
      <c r="L7608">
        <v>-111.999</v>
      </c>
      <c r="M7608">
        <v>-114.407</v>
      </c>
      <c r="N7608">
        <v>16.100000000000001</v>
      </c>
      <c r="O7608" t="s">
        <v>9341</v>
      </c>
      <c r="P7608">
        <v>6.8230000000000004</v>
      </c>
      <c r="Q7608">
        <v>6.3470000000000004</v>
      </c>
      <c r="R7608" t="s">
        <v>9341</v>
      </c>
      <c r="S7608">
        <v>6.2229999999999999</v>
      </c>
      <c r="T7608" t="s">
        <v>9341</v>
      </c>
      <c r="U7608" t="s">
        <v>9386</v>
      </c>
      <c r="V7608" t="str">
        <f>LEFT($U7608,2)</f>
        <v>F6</v>
      </c>
      <c r="W7608" s="3" t="str">
        <f>_xlfn.XLOOKUP(V7608,$AC$2:$AC$43,$AD$2:$AD$43,"none")</f>
        <v>none</v>
      </c>
      <c r="X7608" s="3" t="str">
        <f>IF(ISNUMBER($W7608), 4600 * (1 / (0.92 * $W7608 + 1.7) + 1 / (0.92 * $W7608 + 0.62)),"none")</f>
        <v>none</v>
      </c>
      <c r="Y7608" s="8">
        <f>IF(ISNUMBER($X7608), _xlfn.XLOOKUP($X7608,Sheet3!$A$2:$A$392,Sheet3!$B$2:$B$392,"none", 1,1), $AF$2)</f>
        <v>0.8</v>
      </c>
      <c r="Z7608" s="8">
        <f>IF(ISNUMBER($X7608), _xlfn.XLOOKUP($X7608,Sheet3!$A$2:$A$392,Sheet3!$C$2:$C$392,"none", 1,1), $AF$2)</f>
        <v>0.8</v>
      </c>
      <c r="AA7608" s="8">
        <f>IF(ISNUMBER($X7608), _xlfn.XLOOKUP($X7608,Sheet3!$A$2:$A$392,Sheet3!$D$2:$D$392,"none", 1,1), $AF$2)</f>
        <v>0.8</v>
      </c>
    </row>
    <row r="7609" spans="1:27">
      <c r="A7609">
        <v>337</v>
      </c>
      <c r="B7609" t="s">
        <v>635</v>
      </c>
      <c r="C7609" t="s">
        <v>297</v>
      </c>
      <c r="D7609">
        <v>1</v>
      </c>
      <c r="E7609">
        <v>42</v>
      </c>
      <c r="F7609">
        <v>17.7014309256</v>
      </c>
      <c r="G7609">
        <v>58</v>
      </c>
      <c r="H7609">
        <v>37</v>
      </c>
      <c r="I7609">
        <v>39.852082631999998</v>
      </c>
      <c r="J7609">
        <f>(D7609+E7609/60+F7609/3600)*15</f>
        <v>25.573755962189999</v>
      </c>
      <c r="K7609">
        <f>IF(G7609&lt;0, G7609-H7609/60-I7609/3600, G7609+H7609/60+I7609/3600)</f>
        <v>58.627736689620001</v>
      </c>
      <c r="L7609">
        <v>13.162000000000001</v>
      </c>
      <c r="M7609">
        <v>-7.1669999999999998</v>
      </c>
      <c r="N7609">
        <v>2.2799999999999998</v>
      </c>
      <c r="O7609" t="s">
        <v>9341</v>
      </c>
      <c r="P7609">
        <v>6.3170000000000002</v>
      </c>
      <c r="Q7609">
        <v>6.3479999999999999</v>
      </c>
      <c r="R7609" t="s">
        <v>9341</v>
      </c>
      <c r="S7609">
        <v>6.3330000000000002</v>
      </c>
      <c r="T7609" t="s">
        <v>9341</v>
      </c>
      <c r="U7609" t="s">
        <v>9471</v>
      </c>
      <c r="V7609" t="str">
        <f>LEFT($U7609,2)</f>
        <v>B7</v>
      </c>
      <c r="W7609" s="3">
        <f>_xlfn.XLOOKUP(V7609,$AC$2:$AC$43,$AD$2:$AD$43,"none")</f>
        <v>-0.13</v>
      </c>
      <c r="X7609" s="3">
        <f>IF(ISNUMBER($W7609), 4600 * (1 / (0.92 * $W7609 + 1.7) + 1 / (0.92 * $W7609 + 0.62)),"none")</f>
        <v>12103.301413538873</v>
      </c>
      <c r="Y7609" s="8">
        <f>IF(ISNUMBER($X7609), _xlfn.XLOOKUP($X7609,Sheet3!$A$2:$A$392,Sheet3!$B$2:$B$392,"none", 1,1), $AF$2)</f>
        <v>0.53700000000000003</v>
      </c>
      <c r="Z7609" s="8">
        <f>IF(ISNUMBER($X7609), _xlfn.XLOOKUP($X7609,Sheet3!$A$2:$A$392,Sheet3!$C$2:$C$392,"none", 1,1), $AF$2)</f>
        <v>0.63400000000000001</v>
      </c>
      <c r="AA7609" s="8">
        <f>IF(ISNUMBER($X7609), _xlfn.XLOOKUP($X7609,Sheet3!$A$2:$A$392,Sheet3!$D$2:$D$392,"none", 1,1), $AF$2)</f>
        <v>1</v>
      </c>
    </row>
    <row r="7610" spans="1:27">
      <c r="A7610">
        <v>3280</v>
      </c>
      <c r="B7610" t="s">
        <v>3583</v>
      </c>
      <c r="C7610" t="s">
        <v>12</v>
      </c>
      <c r="D7610">
        <v>1</v>
      </c>
      <c r="E7610">
        <v>49</v>
      </c>
      <c r="F7610">
        <v>19.420905151199999</v>
      </c>
      <c r="G7610">
        <v>-31</v>
      </c>
      <c r="H7610">
        <v>4</v>
      </c>
      <c r="I7610">
        <v>20.861586767999999</v>
      </c>
      <c r="J7610">
        <f>(D7610+E7610/60+F7610/3600)*15</f>
        <v>27.330920438129997</v>
      </c>
      <c r="K7610">
        <f>IF(G7610&lt;0, G7610-H7610/60-I7610/3600, G7610+H7610/60+I7610/3600)</f>
        <v>-31.07246155188</v>
      </c>
      <c r="L7610">
        <v>85.632999999999996</v>
      </c>
      <c r="M7610">
        <v>-15.257999999999999</v>
      </c>
      <c r="N7610">
        <v>7.04</v>
      </c>
      <c r="O7610" t="s">
        <v>9341</v>
      </c>
      <c r="P7610">
        <v>7.5810000000000004</v>
      </c>
      <c r="Q7610">
        <v>6.3479999999999999</v>
      </c>
      <c r="R7610" t="s">
        <v>9341</v>
      </c>
      <c r="S7610">
        <v>5.9989999999999997</v>
      </c>
      <c r="T7610" t="s">
        <v>9341</v>
      </c>
      <c r="U7610" t="s">
        <v>10091</v>
      </c>
      <c r="V7610" t="str">
        <f>LEFT($U7610,2)</f>
        <v>K2</v>
      </c>
      <c r="W7610" s="3">
        <f>_xlfn.XLOOKUP(V7610,$AC$2:$AC$43,$AD$2:$AD$43,"none")</f>
        <v>0.92</v>
      </c>
      <c r="X7610" s="3">
        <f>IF(ISNUMBER($W7610), 4600 * (1 / (0.92 * $W7610 + 1.7) + 1 / (0.92 * $W7610 + 0.62)),"none")</f>
        <v>4943.4058698702656</v>
      </c>
      <c r="Y7610" s="8">
        <f>IF(ISNUMBER($X7610), _xlfn.XLOOKUP($X7610,Sheet3!$A$2:$A$392,Sheet3!$B$2:$B$392,"none", 1,1), $AF$2)</f>
        <v>1</v>
      </c>
      <c r="Z7610" s="8">
        <f>IF(ISNUMBER($X7610), _xlfn.XLOOKUP($X7610,Sheet3!$A$2:$A$392,Sheet3!$C$2:$C$392,"none", 1,1), $AF$2)</f>
        <v>0.79920000000000002</v>
      </c>
      <c r="AA7610" s="8">
        <f>IF(ISNUMBER($X7610), _xlfn.XLOOKUP($X7610,Sheet3!$A$2:$A$392,Sheet3!$D$2:$D$392,"none", 1,1), $AF$2)</f>
        <v>0.60450000000000004</v>
      </c>
    </row>
    <row r="7611" spans="1:27">
      <c r="A7611">
        <v>1560</v>
      </c>
      <c r="B7611" t="s">
        <v>1861</v>
      </c>
      <c r="C7611" t="s">
        <v>305</v>
      </c>
      <c r="D7611">
        <v>3</v>
      </c>
      <c r="E7611">
        <v>53</v>
      </c>
      <c r="F7611">
        <v>34.479522264000003</v>
      </c>
      <c r="G7611">
        <v>25</v>
      </c>
      <c r="H7611">
        <v>40</v>
      </c>
      <c r="I7611">
        <v>58.356622524000002</v>
      </c>
      <c r="J7611">
        <f>(D7611+E7611/60+F7611/3600)*15</f>
        <v>58.393664676099995</v>
      </c>
      <c r="K7611">
        <f>IF(G7611&lt;0, G7611-H7611/60-I7611/3600, G7611+H7611/60+I7611/3600)</f>
        <v>25.682876839590001</v>
      </c>
      <c r="L7611">
        <v>20.952000000000002</v>
      </c>
      <c r="M7611">
        <v>-37.661999999999999</v>
      </c>
      <c r="N7611">
        <v>5.73</v>
      </c>
      <c r="O7611" t="s">
        <v>9341</v>
      </c>
      <c r="P7611">
        <v>6.4450000000000003</v>
      </c>
      <c r="Q7611">
        <v>6.3490000000000002</v>
      </c>
      <c r="R7611" t="s">
        <v>9341</v>
      </c>
      <c r="S7611">
        <v>6.3170000000000002</v>
      </c>
      <c r="T7611" t="s">
        <v>9341</v>
      </c>
      <c r="U7611" t="s">
        <v>9352</v>
      </c>
      <c r="V7611" t="str">
        <f>LEFT($U7611,2)</f>
        <v>A2</v>
      </c>
      <c r="W7611" s="3">
        <f>_xlfn.XLOOKUP(V7611,$AC$2:$AC$43,$AD$2:$AD$43,"none")</f>
        <v>0.05</v>
      </c>
      <c r="X7611" s="3">
        <f>IF(ISNUMBER($W7611), 4600 * (1 / (0.92 * $W7611 + 1.7) + 1 / (0.92 * $W7611 + 0.62)),"none")</f>
        <v>9541.5002631497482</v>
      </c>
      <c r="Y7611" s="8">
        <f>IF(ISNUMBER($X7611), _xlfn.XLOOKUP($X7611,Sheet3!$A$2:$A$392,Sheet3!$B$2:$B$392,"none", 1,1), $AF$2)</f>
        <v>0.65039999999999998</v>
      </c>
      <c r="Z7611" s="8">
        <f>IF(ISNUMBER($X7611), _xlfn.XLOOKUP($X7611,Sheet3!$A$2:$A$392,Sheet3!$C$2:$C$392,"none", 1,1), $AF$2)</f>
        <v>0.72150000000000003</v>
      </c>
      <c r="AA7611" s="8">
        <f>IF(ISNUMBER($X7611), _xlfn.XLOOKUP($X7611,Sheet3!$A$2:$A$392,Sheet3!$D$2:$D$392,"none", 1,1), $AF$2)</f>
        <v>1</v>
      </c>
    </row>
    <row r="7612" spans="1:27">
      <c r="A7612">
        <v>3271</v>
      </c>
      <c r="B7612" t="s">
        <v>3574</v>
      </c>
      <c r="C7612" t="s">
        <v>12</v>
      </c>
      <c r="D7612">
        <v>23</v>
      </c>
      <c r="E7612">
        <v>19</v>
      </c>
      <c r="F7612">
        <v>43.148359790400001</v>
      </c>
      <c r="G7612">
        <v>-33</v>
      </c>
      <c r="H7612">
        <v>42</v>
      </c>
      <c r="I7612">
        <v>28.988531099999999</v>
      </c>
      <c r="J7612">
        <f>(D7612+E7612/60+F7612/3600)*15</f>
        <v>349.92978483246003</v>
      </c>
      <c r="K7612">
        <f>IF(G7612&lt;0, G7612-H7612/60-I7612/3600, G7612+H7612/60+I7612/3600)</f>
        <v>-33.70805236975</v>
      </c>
      <c r="L7612">
        <v>44.314</v>
      </c>
      <c r="M7612">
        <v>-37.917999999999999</v>
      </c>
      <c r="N7612">
        <v>5.47</v>
      </c>
      <c r="O7612" t="s">
        <v>9341</v>
      </c>
      <c r="P7612">
        <v>7.6580000000000004</v>
      </c>
      <c r="Q7612">
        <v>6.3490000000000002</v>
      </c>
      <c r="R7612" t="s">
        <v>9341</v>
      </c>
      <c r="S7612">
        <v>5.9269999999999996</v>
      </c>
      <c r="T7612" t="s">
        <v>9341</v>
      </c>
      <c r="U7612" t="s">
        <v>9371</v>
      </c>
      <c r="V7612" t="str">
        <f>LEFT($U7612,2)</f>
        <v>K2</v>
      </c>
      <c r="W7612" s="3">
        <f>_xlfn.XLOOKUP(V7612,$AC$2:$AC$43,$AD$2:$AD$43,"none")</f>
        <v>0.92</v>
      </c>
      <c r="X7612" s="3">
        <f>IF(ISNUMBER($W7612), 4600 * (1 / (0.92 * $W7612 + 1.7) + 1 / (0.92 * $W7612 + 0.62)),"none")</f>
        <v>4943.4058698702656</v>
      </c>
      <c r="Y7612" s="8">
        <f>IF(ISNUMBER($X7612), _xlfn.XLOOKUP($X7612,Sheet3!$A$2:$A$392,Sheet3!$B$2:$B$392,"none", 1,1), $AF$2)</f>
        <v>1</v>
      </c>
      <c r="Z7612" s="8">
        <f>IF(ISNUMBER($X7612), _xlfn.XLOOKUP($X7612,Sheet3!$A$2:$A$392,Sheet3!$C$2:$C$392,"none", 1,1), $AF$2)</f>
        <v>0.79920000000000002</v>
      </c>
      <c r="AA7612" s="8">
        <f>IF(ISNUMBER($X7612), _xlfn.XLOOKUP($X7612,Sheet3!$A$2:$A$392,Sheet3!$D$2:$D$392,"none", 1,1), $AF$2)</f>
        <v>0.60450000000000004</v>
      </c>
    </row>
    <row r="7613" spans="1:27">
      <c r="A7613">
        <v>3753</v>
      </c>
      <c r="B7613" t="s">
        <v>4056</v>
      </c>
      <c r="C7613" t="s">
        <v>12</v>
      </c>
      <c r="D7613">
        <v>21</v>
      </c>
      <c r="E7613">
        <v>4</v>
      </c>
      <c r="F7613">
        <v>45.375600475200002</v>
      </c>
      <c r="G7613">
        <v>2</v>
      </c>
      <c r="H7613">
        <v>16</v>
      </c>
      <c r="I7613">
        <v>11.205607728</v>
      </c>
      <c r="J7613">
        <f>(D7613+E7613/60+F7613/3600)*15</f>
        <v>316.18906500198</v>
      </c>
      <c r="K7613">
        <f>IF(G7613&lt;0, G7613-H7613/60-I7613/3600, G7613+H7613/60+I7613/3600)</f>
        <v>2.26977933548</v>
      </c>
      <c r="L7613">
        <v>96.259</v>
      </c>
      <c r="M7613">
        <v>-68.658000000000001</v>
      </c>
      <c r="N7613">
        <v>7.96</v>
      </c>
      <c r="O7613" t="s">
        <v>9341</v>
      </c>
      <c r="P7613">
        <v>7.3029999999999999</v>
      </c>
      <c r="Q7613">
        <v>6.3490000000000002</v>
      </c>
      <c r="R7613" t="s">
        <v>9341</v>
      </c>
      <c r="S7613">
        <v>6.0789999999999997</v>
      </c>
      <c r="T7613" t="s">
        <v>9341</v>
      </c>
      <c r="U7613" t="s">
        <v>10165</v>
      </c>
      <c r="V7613" t="str">
        <f>LEFT($U7613,2)</f>
        <v>G8</v>
      </c>
      <c r="W7613" s="3">
        <f>_xlfn.XLOOKUP(V7613,$AC$2:$AC$43,$AD$2:$AD$43,"none")</f>
        <v>0.74</v>
      </c>
      <c r="X7613" s="3">
        <f>IF(ISNUMBER($W7613), 4600 * (1 / (0.92 * $W7613 + 1.7) + 1 / (0.92 * $W7613 + 0.62)),"none")</f>
        <v>5468.4090187676065</v>
      </c>
      <c r="Y7613" s="8">
        <f>IF(ISNUMBER($X7613), _xlfn.XLOOKUP($X7613,Sheet3!$A$2:$A$392,Sheet3!$B$2:$B$392,"none", 1,1), $AF$2)</f>
        <v>1</v>
      </c>
      <c r="Z7613" s="8">
        <f>IF(ISNUMBER($X7613), _xlfn.XLOOKUP($X7613,Sheet3!$A$2:$A$392,Sheet3!$C$2:$C$392,"none", 1,1), $AF$2)</f>
        <v>0.85409999999999997</v>
      </c>
      <c r="AA7613" s="8">
        <f>IF(ISNUMBER($X7613), _xlfn.XLOOKUP($X7613,Sheet3!$A$2:$A$392,Sheet3!$D$2:$D$392,"none", 1,1), $AF$2)</f>
        <v>0.72770000000000001</v>
      </c>
    </row>
    <row r="7614" spans="1:27">
      <c r="A7614">
        <v>6003</v>
      </c>
      <c r="B7614" t="s">
        <v>6306</v>
      </c>
      <c r="C7614" t="s">
        <v>297</v>
      </c>
      <c r="D7614">
        <v>18</v>
      </c>
      <c r="E7614">
        <v>15</v>
      </c>
      <c r="F7614">
        <v>57.931545871200001</v>
      </c>
      <c r="G7614">
        <v>-3</v>
      </c>
      <c r="H7614">
        <v>37</v>
      </c>
      <c r="I7614">
        <v>4.6788694319999999</v>
      </c>
      <c r="J7614">
        <f>(D7614+E7614/60+F7614/3600)*15</f>
        <v>273.99138144112999</v>
      </c>
      <c r="K7614">
        <f>IF(G7614&lt;0, G7614-H7614/60-I7614/3600, G7614+H7614/60+I7614/3600)</f>
        <v>-3.6179663526199999</v>
      </c>
      <c r="L7614">
        <v>-2.242</v>
      </c>
      <c r="M7614">
        <v>-2.4750000000000001</v>
      </c>
      <c r="N7614">
        <v>7.09</v>
      </c>
      <c r="O7614" t="s">
        <v>9341</v>
      </c>
      <c r="P7614">
        <v>6.5330000000000004</v>
      </c>
      <c r="Q7614">
        <v>6.3490000000000002</v>
      </c>
      <c r="R7614" t="s">
        <v>9341</v>
      </c>
      <c r="S7614">
        <v>6.3109999999999999</v>
      </c>
      <c r="T7614" t="s">
        <v>9341</v>
      </c>
      <c r="U7614" t="s">
        <v>9924</v>
      </c>
      <c r="V7614" t="str">
        <f>LEFT($U7614,2)</f>
        <v>A3</v>
      </c>
      <c r="W7614" s="3">
        <f>_xlfn.XLOOKUP(V7614,$AC$2:$AC$43,$AD$2:$AD$43,"none")</f>
        <v>0.08</v>
      </c>
      <c r="X7614" s="3">
        <f>IF(ISNUMBER($W7614), 4600 * (1 / (0.92 * $W7614 + 1.7) + 1 / (0.92 * $W7614 + 0.62)),"none")</f>
        <v>9225.6595386701993</v>
      </c>
      <c r="Y7614" s="8">
        <f>IF(ISNUMBER($X7614), _xlfn.XLOOKUP($X7614,Sheet3!$A$2:$A$392,Sheet3!$B$2:$B$392,"none", 1,1), $AF$2)</f>
        <v>0.67030000000000001</v>
      </c>
      <c r="Z7614" s="8">
        <f>IF(ISNUMBER($X7614), _xlfn.XLOOKUP($X7614,Sheet3!$A$2:$A$392,Sheet3!$C$2:$C$392,"none", 1,1), $AF$2)</f>
        <v>0.73619999999999997</v>
      </c>
      <c r="AA7614" s="8">
        <f>IF(ISNUMBER($X7614), _xlfn.XLOOKUP($X7614,Sheet3!$A$2:$A$392,Sheet3!$D$2:$D$392,"none", 1,1), $AF$2)</f>
        <v>1</v>
      </c>
    </row>
    <row r="7615" spans="1:27">
      <c r="A7615">
        <v>7452</v>
      </c>
      <c r="B7615" t="s">
        <v>7755</v>
      </c>
      <c r="C7615" t="s">
        <v>297</v>
      </c>
      <c r="D7615">
        <v>2</v>
      </c>
      <c r="E7615">
        <v>28</v>
      </c>
      <c r="F7615">
        <v>4.3855232616000004</v>
      </c>
      <c r="G7615">
        <v>-64</v>
      </c>
      <c r="H7615">
        <v>17</v>
      </c>
      <c r="I7615">
        <v>59.164350036000002</v>
      </c>
      <c r="J7615">
        <f>(D7615+E7615/60+F7615/3600)*15</f>
        <v>37.018273013590004</v>
      </c>
      <c r="K7615">
        <f>IF(G7615&lt;0, G7615-H7615/60-I7615/3600, G7615+H7615/60+I7615/3600)</f>
        <v>-64.299767875010005</v>
      </c>
      <c r="L7615">
        <v>34.463000000000001</v>
      </c>
      <c r="M7615">
        <v>6.1449999999999996</v>
      </c>
      <c r="N7615">
        <v>7.91</v>
      </c>
      <c r="O7615" t="s">
        <v>9341</v>
      </c>
      <c r="P7615">
        <v>6.327</v>
      </c>
      <c r="Q7615">
        <v>6.3490000000000002</v>
      </c>
      <c r="R7615" t="s">
        <v>9341</v>
      </c>
      <c r="S7615">
        <v>6.35</v>
      </c>
      <c r="T7615" t="s">
        <v>9341</v>
      </c>
      <c r="U7615" t="s">
        <v>9394</v>
      </c>
      <c r="V7615" t="str">
        <f>LEFT($U7615,2)</f>
        <v>A0</v>
      </c>
      <c r="W7615" s="3">
        <f>_xlfn.XLOOKUP(V7615,$AC$2:$AC$43,$AD$2:$AD$43,"none")</f>
        <v>-0.01</v>
      </c>
      <c r="X7615" s="3">
        <f>IF(ISNUMBER($W7615), 4600 * (1 / (0.92 * $W7615 + 1.7) + 1 / (0.92 * $W7615 + 0.62)),"none")</f>
        <v>10251.712375722911</v>
      </c>
      <c r="Y7615" s="8">
        <f>IF(ISNUMBER($X7615), _xlfn.XLOOKUP($X7615,Sheet3!$A$2:$A$392,Sheet3!$B$2:$B$392,"none", 1,1), $AF$2)</f>
        <v>0.6109</v>
      </c>
      <c r="Z7615" s="8">
        <f>IF(ISNUMBER($X7615), _xlfn.XLOOKUP($X7615,Sheet3!$A$2:$A$392,Sheet3!$C$2:$C$392,"none", 1,1), $AF$2)</f>
        <v>0.69189999999999996</v>
      </c>
      <c r="AA7615" s="8">
        <f>IF(ISNUMBER($X7615), _xlfn.XLOOKUP($X7615,Sheet3!$A$2:$A$392,Sheet3!$D$2:$D$392,"none", 1,1), $AF$2)</f>
        <v>1</v>
      </c>
    </row>
    <row r="7616" spans="1:27">
      <c r="A7616">
        <v>8562</v>
      </c>
      <c r="B7616" t="s">
        <v>8865</v>
      </c>
      <c r="C7616" t="s">
        <v>297</v>
      </c>
      <c r="D7616">
        <v>15</v>
      </c>
      <c r="E7616">
        <v>34</v>
      </c>
      <c r="F7616">
        <v>20.852663114399999</v>
      </c>
      <c r="G7616">
        <v>-39</v>
      </c>
      <c r="H7616">
        <v>20</v>
      </c>
      <c r="I7616">
        <v>57.149889792000003</v>
      </c>
      <c r="J7616">
        <f>(D7616+E7616/60+F7616/3600)*15</f>
        <v>233.58688609631</v>
      </c>
      <c r="K7616">
        <f>IF(G7616&lt;0, G7616-H7616/60-I7616/3600, G7616+H7616/60+I7616/3600)</f>
        <v>-39.349208302720001</v>
      </c>
      <c r="L7616">
        <v>-27.949000000000002</v>
      </c>
      <c r="M7616">
        <v>-36.427999999999997</v>
      </c>
      <c r="N7616">
        <v>10.07</v>
      </c>
      <c r="O7616" t="s">
        <v>9341</v>
      </c>
      <c r="P7616">
        <v>6.3280000000000003</v>
      </c>
      <c r="Q7616">
        <v>6.3490000000000002</v>
      </c>
      <c r="R7616" t="s">
        <v>9341</v>
      </c>
      <c r="S7616">
        <v>6.3609999999999998</v>
      </c>
      <c r="T7616" t="s">
        <v>9341</v>
      </c>
      <c r="U7616" t="s">
        <v>9538</v>
      </c>
      <c r="V7616" t="str">
        <f>LEFT($U7616,2)</f>
        <v>B9</v>
      </c>
      <c r="W7616" s="3">
        <f>_xlfn.XLOOKUP(V7616,$AC$2:$AC$43,$AD$2:$AD$43,"none")</f>
        <v>-7.0000000000000007E-2</v>
      </c>
      <c r="X7616" s="3">
        <f>IF(ISNUMBER($W7616), 4600 * (1 / (0.92 * $W7616 + 1.7) + 1 / (0.92 * $W7616 + 0.62)),"none")</f>
        <v>11091.761228434079</v>
      </c>
      <c r="Y7616" s="8">
        <f>IF(ISNUMBER($X7616), _xlfn.XLOOKUP($X7616,Sheet3!$A$2:$A$392,Sheet3!$B$2:$B$392,"none", 1,1), $AF$2)</f>
        <v>0.57499999999999996</v>
      </c>
      <c r="Z7616" s="8">
        <f>IF(ISNUMBER($X7616), _xlfn.XLOOKUP($X7616,Sheet3!$A$2:$A$392,Sheet3!$C$2:$C$392,"none", 1,1), $AF$2)</f>
        <v>0.66420000000000001</v>
      </c>
      <c r="AA7616" s="8">
        <f>IF(ISNUMBER($X7616), _xlfn.XLOOKUP($X7616,Sheet3!$A$2:$A$392,Sheet3!$D$2:$D$392,"none", 1,1), $AF$2)</f>
        <v>1</v>
      </c>
    </row>
    <row r="7617" spans="1:27">
      <c r="A7617">
        <v>344</v>
      </c>
      <c r="B7617" t="s">
        <v>642</v>
      </c>
      <c r="C7617" t="s">
        <v>313</v>
      </c>
      <c r="D7617">
        <v>2</v>
      </c>
      <c r="E7617">
        <v>52</v>
      </c>
      <c r="F7617">
        <v>52.032130000000002</v>
      </c>
      <c r="G7617">
        <v>52</v>
      </c>
      <c r="H7617">
        <v>59</v>
      </c>
      <c r="I7617">
        <v>50.247</v>
      </c>
      <c r="J7617">
        <f>(D7617+E7617/60+F7617/3600)*15</f>
        <v>43.216800541666665</v>
      </c>
      <c r="K7617">
        <f>IF(G7617&lt;0, G7617-H7617/60-I7617/3600, G7617+H7617/60+I7617/3600)</f>
        <v>52.997290833333331</v>
      </c>
      <c r="L7617">
        <v>11.55</v>
      </c>
      <c r="M7617">
        <v>-53.5</v>
      </c>
      <c r="N7617">
        <v>3.25</v>
      </c>
      <c r="O7617" t="s">
        <v>9341</v>
      </c>
      <c r="P7617">
        <v>6.43</v>
      </c>
      <c r="Q7617">
        <v>6.35</v>
      </c>
      <c r="R7617" t="s">
        <v>9341</v>
      </c>
      <c r="S7617" t="s">
        <v>9341</v>
      </c>
      <c r="T7617" t="s">
        <v>9341</v>
      </c>
      <c r="U7617" t="s">
        <v>9408</v>
      </c>
      <c r="V7617" t="str">
        <f>LEFT($U7617,2)</f>
        <v>B8</v>
      </c>
      <c r="W7617" s="3">
        <f>_xlfn.XLOOKUP(V7617,$AC$2:$AC$43,$AD$2:$AD$43,"none")</f>
        <v>-0.11</v>
      </c>
      <c r="X7617" s="3">
        <f>IF(ISNUMBER($W7617), 4600 * (1 / (0.92 * $W7617 + 1.7) + 1 / (0.92 * $W7617 + 0.62)),"none")</f>
        <v>11743.77313439976</v>
      </c>
      <c r="Y7617" s="8">
        <f>IF(ISNUMBER($X7617), _xlfn.XLOOKUP($X7617,Sheet3!$A$2:$A$392,Sheet3!$B$2:$B$392,"none", 1,1), $AF$2)</f>
        <v>0.54959999999999998</v>
      </c>
      <c r="Z7617" s="8">
        <f>IF(ISNUMBER($X7617), _xlfn.XLOOKUP($X7617,Sheet3!$A$2:$A$392,Sheet3!$C$2:$C$392,"none", 1,1), $AF$2)</f>
        <v>0.64410000000000001</v>
      </c>
      <c r="AA7617" s="8">
        <f>IF(ISNUMBER($X7617), _xlfn.XLOOKUP($X7617,Sheet3!$A$2:$A$392,Sheet3!$D$2:$D$392,"none", 1,1), $AF$2)</f>
        <v>1</v>
      </c>
    </row>
    <row r="7618" spans="1:27">
      <c r="A7618">
        <v>402</v>
      </c>
      <c r="B7618" t="s">
        <v>701</v>
      </c>
      <c r="C7618" t="s">
        <v>27</v>
      </c>
      <c r="D7618">
        <v>2</v>
      </c>
      <c r="E7618">
        <v>11</v>
      </c>
      <c r="F7618">
        <v>29.193423312</v>
      </c>
      <c r="G7618">
        <v>57</v>
      </c>
      <c r="H7618">
        <v>38</v>
      </c>
      <c r="I7618">
        <v>43.964680956000002</v>
      </c>
      <c r="J7618">
        <f>(D7618+E7618/60+F7618/3600)*15</f>
        <v>32.871639263799999</v>
      </c>
      <c r="K7618">
        <f>IF(G7618&lt;0, G7618-H7618/60-I7618/3600, G7618+H7618/60+I7618/3600)</f>
        <v>57.645545744709999</v>
      </c>
      <c r="L7618">
        <v>-0.65300000000000002</v>
      </c>
      <c r="M7618">
        <v>-0.76500000000000001</v>
      </c>
      <c r="N7618">
        <v>0.52</v>
      </c>
      <c r="O7618">
        <v>6.23</v>
      </c>
      <c r="P7618">
        <v>6.68</v>
      </c>
      <c r="Q7618">
        <v>6.35</v>
      </c>
      <c r="R7618">
        <v>6.02</v>
      </c>
      <c r="S7618">
        <v>6.2789999999999999</v>
      </c>
      <c r="T7618">
        <v>5.75</v>
      </c>
      <c r="U7618" t="s">
        <v>9578</v>
      </c>
      <c r="V7618" t="str">
        <f>LEFT($U7618,2)</f>
        <v>B5</v>
      </c>
      <c r="W7618" s="3">
        <f>_xlfn.XLOOKUP(V7618,$AC$2:$AC$43,$AD$2:$AD$43,"none")</f>
        <v>-0.16</v>
      </c>
      <c r="X7618" s="3">
        <f>IF(ISNUMBER($W7618), 4600 * (1 / (0.92 * $W7618 + 1.7) + 1 / (0.92 * $W7618 + 0.62)),"none")</f>
        <v>12691.662939978085</v>
      </c>
      <c r="Y7618" s="8">
        <f>IF(ISNUMBER($X7618), _xlfn.XLOOKUP($X7618,Sheet3!$A$2:$A$392,Sheet3!$B$2:$B$392,"none", 1,1), $AF$2)</f>
        <v>0.52290000000000003</v>
      </c>
      <c r="Z7618" s="8">
        <f>IF(ISNUMBER($X7618), _xlfn.XLOOKUP($X7618,Sheet3!$A$2:$A$392,Sheet3!$C$2:$C$392,"none", 1,1), $AF$2)</f>
        <v>0.62250000000000005</v>
      </c>
      <c r="AA7618" s="8">
        <f>IF(ISNUMBER($X7618), _xlfn.XLOOKUP($X7618,Sheet3!$A$2:$A$392,Sheet3!$D$2:$D$392,"none", 1,1), $AF$2)</f>
        <v>1</v>
      </c>
    </row>
    <row r="7619" spans="1:27">
      <c r="A7619">
        <v>977</v>
      </c>
      <c r="B7619" t="s">
        <v>1278</v>
      </c>
      <c r="C7619" t="s">
        <v>297</v>
      </c>
      <c r="D7619">
        <v>9</v>
      </c>
      <c r="E7619">
        <v>11</v>
      </c>
      <c r="F7619">
        <v>12.650896855199999</v>
      </c>
      <c r="G7619">
        <v>80</v>
      </c>
      <c r="H7619">
        <v>49</v>
      </c>
      <c r="I7619">
        <v>44.070191219999998</v>
      </c>
      <c r="J7619">
        <f>(D7619+E7619/60+F7619/3600)*15</f>
        <v>137.80271207023</v>
      </c>
      <c r="K7619">
        <f>IF(G7619&lt;0, G7619-H7619/60-I7619/3600, G7619+H7619/60+I7619/3600)</f>
        <v>80.828908386449996</v>
      </c>
      <c r="L7619">
        <v>-20.83</v>
      </c>
      <c r="M7619">
        <v>-15.464</v>
      </c>
      <c r="N7619">
        <v>13.32</v>
      </c>
      <c r="O7619">
        <v>6.74</v>
      </c>
      <c r="P7619">
        <v>6.71</v>
      </c>
      <c r="Q7619">
        <v>6.35</v>
      </c>
      <c r="R7619" t="s">
        <v>9341</v>
      </c>
      <c r="S7619">
        <v>6.2759999999999998</v>
      </c>
      <c r="T7619" t="s">
        <v>9341</v>
      </c>
      <c r="U7619" t="s">
        <v>96</v>
      </c>
      <c r="V7619" t="str">
        <f>LEFT($U7619,2)</f>
        <v>F2</v>
      </c>
      <c r="W7619" s="3">
        <f>_xlfn.XLOOKUP(V7619,$AC$2:$AC$43,$AD$2:$AD$43,"none")</f>
        <v>0.35</v>
      </c>
      <c r="X7619" s="3">
        <f>IF(ISNUMBER($W7619), 4600 * (1 / (0.92 * $W7619 + 1.7) + 1 / (0.92 * $W7619 + 0.62)),"none")</f>
        <v>7158.2024482287206</v>
      </c>
      <c r="Y7619" s="8">
        <f>IF(ISNUMBER($X7619), _xlfn.XLOOKUP($X7619,Sheet3!$A$2:$A$392,Sheet3!$B$2:$B$392,"none", 1,1), $AF$2)</f>
        <v>0.89859999999999995</v>
      </c>
      <c r="Z7619" s="8">
        <f>IF(ISNUMBER($X7619), _xlfn.XLOOKUP($X7619,Sheet3!$A$2:$A$392,Sheet3!$C$2:$C$392,"none", 1,1), $AF$2)</f>
        <v>0.89249999999999996</v>
      </c>
      <c r="AA7619" s="8">
        <f>IF(ISNUMBER($X7619), _xlfn.XLOOKUP($X7619,Sheet3!$A$2:$A$392,Sheet3!$D$2:$D$392,"none", 1,1), $AF$2)</f>
        <v>1</v>
      </c>
    </row>
    <row r="7620" spans="1:27">
      <c r="A7620">
        <v>1049</v>
      </c>
      <c r="B7620" t="s">
        <v>1350</v>
      </c>
      <c r="C7620" t="s">
        <v>297</v>
      </c>
      <c r="D7620">
        <v>7</v>
      </c>
      <c r="E7620">
        <v>22</v>
      </c>
      <c r="F7620">
        <v>17.18479644</v>
      </c>
      <c r="G7620">
        <v>59</v>
      </c>
      <c r="H7620">
        <v>54</v>
      </c>
      <c r="I7620">
        <v>7.1879343840000001</v>
      </c>
      <c r="J7620">
        <f>(D7620+E7620/60+F7620/3600)*15</f>
        <v>110.5716033185</v>
      </c>
      <c r="K7620">
        <f>IF(G7620&lt;0, G7620-H7620/60-I7620/3600, G7620+H7620/60+I7620/3600)</f>
        <v>59.901996648439997</v>
      </c>
      <c r="L7620">
        <v>-2.2109999999999999</v>
      </c>
      <c r="M7620">
        <v>16.126999999999999</v>
      </c>
      <c r="N7620">
        <v>13.45</v>
      </c>
      <c r="O7620">
        <v>6.77</v>
      </c>
      <c r="P7620">
        <v>6.62</v>
      </c>
      <c r="Q7620">
        <v>6.35</v>
      </c>
      <c r="R7620" t="s">
        <v>9341</v>
      </c>
      <c r="S7620">
        <v>6.3529999999999998</v>
      </c>
      <c r="T7620" t="s">
        <v>9341</v>
      </c>
      <c r="U7620" t="s">
        <v>9724</v>
      </c>
      <c r="V7620" t="str">
        <f>LEFT($U7620,2)</f>
        <v>A8</v>
      </c>
      <c r="W7620" s="3">
        <f>_xlfn.XLOOKUP(V7620,$AC$2:$AC$43,$AD$2:$AD$43,"none")</f>
        <v>0.27</v>
      </c>
      <c r="X7620" s="3">
        <f>IF(ISNUMBER($W7620), 4600 * (1 / (0.92 * $W7620 + 1.7) + 1 / (0.92 * $W7620 + 0.62)),"none")</f>
        <v>7658.0096286116395</v>
      </c>
      <c r="Y7620" s="8">
        <f>IF(ISNUMBER($X7620), _xlfn.XLOOKUP($X7620,Sheet3!$A$2:$A$392,Sheet3!$B$2:$B$392,"none", 1,1), $AF$2)</f>
        <v>0.82440000000000002</v>
      </c>
      <c r="Z7620" s="8">
        <f>IF(ISNUMBER($X7620), _xlfn.XLOOKUP($X7620,Sheet3!$A$2:$A$392,Sheet3!$C$2:$C$392,"none", 1,1), $AF$2)</f>
        <v>0.84370000000000001</v>
      </c>
      <c r="AA7620" s="8">
        <f>IF(ISNUMBER($X7620), _xlfn.XLOOKUP($X7620,Sheet3!$A$2:$A$392,Sheet3!$D$2:$D$392,"none", 1,1), $AF$2)</f>
        <v>1</v>
      </c>
    </row>
    <row r="7621" spans="1:27">
      <c r="A7621">
        <v>1163</v>
      </c>
      <c r="B7621" t="s">
        <v>1464</v>
      </c>
      <c r="C7621" t="s">
        <v>297</v>
      </c>
      <c r="D7621">
        <v>8</v>
      </c>
      <c r="E7621">
        <v>53</v>
      </c>
      <c r="F7621">
        <v>5.9464963319999997</v>
      </c>
      <c r="G7621">
        <v>59</v>
      </c>
      <c r="H7621">
        <v>3</v>
      </c>
      <c r="I7621">
        <v>22.10119722</v>
      </c>
      <c r="J7621">
        <f>(D7621+E7621/60+F7621/3600)*15</f>
        <v>133.27477706805001</v>
      </c>
      <c r="K7621">
        <f>IF(G7621&lt;0, G7621-H7621/60-I7621/3600, G7621+H7621/60+I7621/3600)</f>
        <v>59.056139221449996</v>
      </c>
      <c r="L7621">
        <v>15.395</v>
      </c>
      <c r="M7621">
        <v>-1.389</v>
      </c>
      <c r="N7621">
        <v>16.47</v>
      </c>
      <c r="O7621">
        <v>6.78</v>
      </c>
      <c r="P7621">
        <v>6.74</v>
      </c>
      <c r="Q7621">
        <v>6.35</v>
      </c>
      <c r="R7621" t="s">
        <v>9341</v>
      </c>
      <c r="S7621">
        <v>6.2519999999999998</v>
      </c>
      <c r="T7621" t="s">
        <v>9341</v>
      </c>
      <c r="U7621" t="s">
        <v>9755</v>
      </c>
      <c r="V7621" t="str">
        <f>LEFT($U7621,2)</f>
        <v>F5</v>
      </c>
      <c r="W7621" s="3">
        <f>_xlfn.XLOOKUP(V7621,$AC$2:$AC$43,$AD$2:$AD$43,"none")</f>
        <v>0.45</v>
      </c>
      <c r="X7621" s="3">
        <f>IF(ISNUMBER($W7621), 4600 * (1 / (0.92 * $W7621 + 1.7) + 1 / (0.92 * $W7621 + 0.62)),"none")</f>
        <v>6624.7124722536864</v>
      </c>
      <c r="Y7621" s="8">
        <f>IF(ISNUMBER($X7621), _xlfn.XLOOKUP($X7621,Sheet3!$A$2:$A$392,Sheet3!$B$2:$B$392,"none", 1,1), $AF$2)</f>
        <v>0.99370000000000003</v>
      </c>
      <c r="Z7621" s="8">
        <f>IF(ISNUMBER($X7621), _xlfn.XLOOKUP($X7621,Sheet3!$A$2:$A$392,Sheet3!$C$2:$C$392,"none", 1,1), $AF$2)</f>
        <v>0.9526</v>
      </c>
      <c r="AA7621" s="8">
        <f>IF(ISNUMBER($X7621), _xlfn.XLOOKUP($X7621,Sheet3!$A$2:$A$392,Sheet3!$D$2:$D$392,"none", 1,1), $AF$2)</f>
        <v>1</v>
      </c>
    </row>
    <row r="7622" spans="1:27">
      <c r="A7622">
        <v>1260</v>
      </c>
      <c r="B7622" t="s">
        <v>1561</v>
      </c>
      <c r="C7622" t="s">
        <v>16</v>
      </c>
      <c r="D7622">
        <v>8</v>
      </c>
      <c r="E7622">
        <v>7</v>
      </c>
      <c r="F7622">
        <v>9.9491374488000002</v>
      </c>
      <c r="G7622">
        <v>43</v>
      </c>
      <c r="H7622">
        <v>15</v>
      </c>
      <c r="I7622">
        <v>37.293362784000003</v>
      </c>
      <c r="J7622">
        <f>(D7622+E7622/60+F7622/3600)*15</f>
        <v>121.79145473937001</v>
      </c>
      <c r="K7622">
        <f>IF(G7622&lt;0, G7622-H7622/60-I7622/3600, G7622+H7622/60+I7622/3600)</f>
        <v>43.260359267440002</v>
      </c>
      <c r="L7622">
        <v>-12.638</v>
      </c>
      <c r="M7622">
        <v>-33.270000000000003</v>
      </c>
      <c r="N7622">
        <v>5.96</v>
      </c>
      <c r="O7622">
        <v>6.24</v>
      </c>
      <c r="P7622">
        <v>6.32</v>
      </c>
      <c r="Q7622">
        <v>6.35</v>
      </c>
      <c r="R7622" t="s">
        <v>9341</v>
      </c>
      <c r="S7622">
        <v>6.3419999999999996</v>
      </c>
      <c r="T7622" t="s">
        <v>9341</v>
      </c>
      <c r="U7622" t="s">
        <v>9433</v>
      </c>
      <c r="V7622" t="str">
        <f>LEFT($U7622,2)</f>
        <v>A1</v>
      </c>
      <c r="W7622" s="3">
        <f>_xlfn.XLOOKUP(V7622,$AC$2:$AC$43,$AD$2:$AD$43,"none")</f>
        <v>0.02</v>
      </c>
      <c r="X7622" s="3">
        <f>IF(ISNUMBER($W7622), 4600 * (1 / (0.92 * $W7622 + 1.7) + 1 / (0.92 * $W7622 + 0.62)),"none")</f>
        <v>9882.4225367888994</v>
      </c>
      <c r="Y7622" s="8">
        <f>IF(ISNUMBER($X7622), _xlfn.XLOOKUP($X7622,Sheet3!$A$2:$A$392,Sheet3!$B$2:$B$392,"none", 1,1), $AF$2)</f>
        <v>0.63239999999999996</v>
      </c>
      <c r="Z7622" s="8">
        <f>IF(ISNUMBER($X7622), _xlfn.XLOOKUP($X7622,Sheet3!$A$2:$A$392,Sheet3!$C$2:$C$392,"none", 1,1), $AF$2)</f>
        <v>0.70809999999999995</v>
      </c>
      <c r="AA7622" s="8">
        <f>IF(ISNUMBER($X7622), _xlfn.XLOOKUP($X7622,Sheet3!$A$2:$A$392,Sheet3!$D$2:$D$392,"none", 1,1), $AF$2)</f>
        <v>1</v>
      </c>
    </row>
    <row r="7623" spans="1:27">
      <c r="A7623">
        <v>1338</v>
      </c>
      <c r="B7623" t="s">
        <v>1639</v>
      </c>
      <c r="C7623" t="s">
        <v>297</v>
      </c>
      <c r="D7623">
        <v>10</v>
      </c>
      <c r="E7623">
        <v>5</v>
      </c>
      <c r="F7623">
        <v>10.3806897312</v>
      </c>
      <c r="G7623">
        <v>52</v>
      </c>
      <c r="H7623">
        <v>22</v>
      </c>
      <c r="I7623">
        <v>16.727220804000002</v>
      </c>
      <c r="J7623">
        <f>(D7623+E7623/60+F7623/3600)*15</f>
        <v>151.29325287388002</v>
      </c>
      <c r="K7623">
        <f>IF(G7623&lt;0, G7623-H7623/60-I7623/3600, G7623+H7623/60+I7623/3600)</f>
        <v>52.371313116890001</v>
      </c>
      <c r="L7623">
        <v>-9.673</v>
      </c>
      <c r="M7623">
        <v>-1.5149999999999999</v>
      </c>
      <c r="N7623">
        <v>8.94</v>
      </c>
      <c r="O7623">
        <v>6.57</v>
      </c>
      <c r="P7623">
        <v>6.47</v>
      </c>
      <c r="Q7623">
        <v>6.35</v>
      </c>
      <c r="R7623" t="s">
        <v>9341</v>
      </c>
      <c r="S7623">
        <v>6.2990000000000004</v>
      </c>
      <c r="T7623" t="s">
        <v>9341</v>
      </c>
      <c r="U7623" t="s">
        <v>9390</v>
      </c>
      <c r="V7623" t="str">
        <f>LEFT($U7623,2)</f>
        <v>A5</v>
      </c>
      <c r="W7623" s="3">
        <f>_xlfn.XLOOKUP(V7623,$AC$2:$AC$43,$AD$2:$AD$43,"none")</f>
        <v>0.15</v>
      </c>
      <c r="X7623" s="3">
        <f>IF(ISNUMBER($W7623), 4600 * (1 / (0.92 * $W7623 + 1.7) + 1 / (0.92 * $W7623 + 0.62)),"none")</f>
        <v>8571.3219313180252</v>
      </c>
      <c r="Y7623" s="8">
        <f>IF(ISNUMBER($X7623), _xlfn.XLOOKUP($X7623,Sheet3!$A$2:$A$392,Sheet3!$B$2:$B$392,"none", 1,1), $AF$2)</f>
        <v>0.72599999999999998</v>
      </c>
      <c r="Z7623" s="8">
        <f>IF(ISNUMBER($X7623), _xlfn.XLOOKUP($X7623,Sheet3!$A$2:$A$392,Sheet3!$C$2:$C$392,"none", 1,1), $AF$2)</f>
        <v>0.7762</v>
      </c>
      <c r="AA7623" s="8">
        <f>IF(ISNUMBER($X7623), _xlfn.XLOOKUP($X7623,Sheet3!$A$2:$A$392,Sheet3!$D$2:$D$392,"none", 1,1), $AF$2)</f>
        <v>1</v>
      </c>
    </row>
    <row r="7624" spans="1:27">
      <c r="A7624">
        <v>1739</v>
      </c>
      <c r="B7624" t="s">
        <v>2040</v>
      </c>
      <c r="C7624" t="s">
        <v>313</v>
      </c>
      <c r="D7624">
        <v>4</v>
      </c>
      <c r="E7624">
        <v>35</v>
      </c>
      <c r="F7624">
        <v>42.5642310888</v>
      </c>
      <c r="G7624">
        <v>19</v>
      </c>
      <c r="H7624">
        <v>52</v>
      </c>
      <c r="I7624">
        <v>54.441828084000001</v>
      </c>
      <c r="J7624">
        <f>(D7624+E7624/60+F7624/3600)*15</f>
        <v>68.927350962870008</v>
      </c>
      <c r="K7624">
        <f>IF(G7624&lt;0, G7624-H7624/60-I7624/3600, G7624+H7624/60+I7624/3600)</f>
        <v>19.881789396689999</v>
      </c>
      <c r="L7624">
        <v>-22.030999999999999</v>
      </c>
      <c r="M7624">
        <v>-15.66</v>
      </c>
      <c r="N7624">
        <v>7.94</v>
      </c>
      <c r="O7624">
        <v>7.47</v>
      </c>
      <c r="P7624">
        <v>7.07</v>
      </c>
      <c r="Q7624">
        <v>6.35</v>
      </c>
      <c r="R7624" t="s">
        <v>9341</v>
      </c>
      <c r="S7624">
        <v>6.1420000000000003</v>
      </c>
      <c r="T7624" t="s">
        <v>9341</v>
      </c>
      <c r="U7624" t="s">
        <v>9992</v>
      </c>
      <c r="V7624" t="str">
        <f>LEFT($U7624,2)</f>
        <v>G8</v>
      </c>
      <c r="W7624" s="3">
        <f>_xlfn.XLOOKUP(V7624,$AC$2:$AC$43,$AD$2:$AD$43,"none")</f>
        <v>0.74</v>
      </c>
      <c r="X7624" s="3">
        <f>IF(ISNUMBER($W7624), 4600 * (1 / (0.92 * $W7624 + 1.7) + 1 / (0.92 * $W7624 + 0.62)),"none")</f>
        <v>5468.4090187676065</v>
      </c>
      <c r="Y7624" s="8">
        <f>IF(ISNUMBER($X7624), _xlfn.XLOOKUP($X7624,Sheet3!$A$2:$A$392,Sheet3!$B$2:$B$392,"none", 1,1), $AF$2)</f>
        <v>1</v>
      </c>
      <c r="Z7624" s="8">
        <f>IF(ISNUMBER($X7624), _xlfn.XLOOKUP($X7624,Sheet3!$A$2:$A$392,Sheet3!$C$2:$C$392,"none", 1,1), $AF$2)</f>
        <v>0.85409999999999997</v>
      </c>
      <c r="AA7624" s="8">
        <f>IF(ISNUMBER($X7624), _xlfn.XLOOKUP($X7624,Sheet3!$A$2:$A$392,Sheet3!$D$2:$D$392,"none", 1,1), $AF$2)</f>
        <v>0.72770000000000001</v>
      </c>
    </row>
    <row r="7625" spans="1:27">
      <c r="A7625">
        <v>1976</v>
      </c>
      <c r="B7625" t="s">
        <v>2277</v>
      </c>
      <c r="C7625" t="s">
        <v>297</v>
      </c>
      <c r="D7625">
        <v>5</v>
      </c>
      <c r="E7625">
        <v>19</v>
      </c>
      <c r="F7625">
        <v>35.286435840000003</v>
      </c>
      <c r="G7625">
        <v>-1</v>
      </c>
      <c r="H7625">
        <v>24</v>
      </c>
      <c r="I7625">
        <v>42.880569876000003</v>
      </c>
      <c r="J7625">
        <f>(D7625+E7625/60+F7625/3600)*15</f>
        <v>79.897026815999993</v>
      </c>
      <c r="K7625">
        <f>IF(G7625&lt;0, G7625-H7625/60-I7625/3600, G7625+H7625/60+I7625/3600)</f>
        <v>-1.41191126941</v>
      </c>
      <c r="L7625">
        <v>-0.95</v>
      </c>
      <c r="M7625">
        <v>2.9889999999999999</v>
      </c>
      <c r="N7625">
        <v>2.76</v>
      </c>
      <c r="O7625">
        <v>5.5</v>
      </c>
      <c r="P7625">
        <v>6.24</v>
      </c>
      <c r="Q7625">
        <v>6.35</v>
      </c>
      <c r="R7625">
        <v>6.34</v>
      </c>
      <c r="S7625">
        <v>6.3</v>
      </c>
      <c r="T7625">
        <v>6.48</v>
      </c>
      <c r="U7625" t="s">
        <v>9436</v>
      </c>
      <c r="V7625" t="str">
        <f>LEFT($U7625,2)</f>
        <v>B3</v>
      </c>
      <c r="W7625" s="3">
        <f>_xlfn.XLOOKUP(V7625,$AC$2:$AC$43,$AD$2:$AD$43,"none")</f>
        <v>-0.2</v>
      </c>
      <c r="X7625" s="3">
        <f>IF(ISNUMBER($W7625), 4600 * (1 / (0.92 * $W7625 + 1.7) + 1 / (0.92 * $W7625 + 0.62)),"none")</f>
        <v>13584.75950715306</v>
      </c>
      <c r="Y7625" s="8">
        <f>IF(ISNUMBER($X7625), _xlfn.XLOOKUP($X7625,Sheet3!$A$2:$A$392,Sheet3!$B$2:$B$392,"none", 1,1), $AF$2)</f>
        <v>0.50129999999999997</v>
      </c>
      <c r="Z7625" s="8">
        <f>IF(ISNUMBER($X7625), _xlfn.XLOOKUP($X7625,Sheet3!$A$2:$A$392,Sheet3!$C$2:$C$392,"none", 1,1), $AF$2)</f>
        <v>0.60470000000000002</v>
      </c>
      <c r="AA7625" s="8">
        <f>IF(ISNUMBER($X7625), _xlfn.XLOOKUP($X7625,Sheet3!$A$2:$A$392,Sheet3!$D$2:$D$392,"none", 1,1), $AF$2)</f>
        <v>1</v>
      </c>
    </row>
    <row r="7626" spans="1:27">
      <c r="A7626">
        <v>2055</v>
      </c>
      <c r="B7626" t="s">
        <v>2356</v>
      </c>
      <c r="C7626" t="s">
        <v>297</v>
      </c>
      <c r="D7626">
        <v>5</v>
      </c>
      <c r="E7626">
        <v>27</v>
      </c>
      <c r="F7626">
        <v>15.4022299824</v>
      </c>
      <c r="G7626">
        <v>2</v>
      </c>
      <c r="H7626">
        <v>20</v>
      </c>
      <c r="I7626">
        <v>28.328667540000001</v>
      </c>
      <c r="J7626">
        <f>(D7626+E7626/60+F7626/3600)*15</f>
        <v>81.814175958259995</v>
      </c>
      <c r="K7626">
        <f>IF(G7626&lt;0, G7626-H7626/60-I7626/3600, G7626+H7626/60+I7626/3600)</f>
        <v>2.34120240765</v>
      </c>
      <c r="L7626">
        <v>7.1740000000000004</v>
      </c>
      <c r="M7626">
        <v>-1.1000000000000001</v>
      </c>
      <c r="N7626">
        <v>7.26</v>
      </c>
      <c r="O7626" t="s">
        <v>9341</v>
      </c>
      <c r="P7626">
        <v>7.32</v>
      </c>
      <c r="Q7626">
        <v>6.35</v>
      </c>
      <c r="R7626" t="s">
        <v>9341</v>
      </c>
      <c r="S7626">
        <v>6.1260000000000003</v>
      </c>
      <c r="T7626" t="s">
        <v>9341</v>
      </c>
      <c r="U7626" t="s">
        <v>9403</v>
      </c>
      <c r="V7626" t="str">
        <f>LEFT($U7626,2)</f>
        <v>K0</v>
      </c>
      <c r="W7626" s="3">
        <f>_xlfn.XLOOKUP(V7626,$AC$2:$AC$43,$AD$2:$AD$43,"none")</f>
        <v>0.81</v>
      </c>
      <c r="X7626" s="3">
        <f>IF(ISNUMBER($W7626), 4600 * (1 / (0.92 * $W7626 + 1.7) + 1 / (0.92 * $W7626 + 0.62)),"none")</f>
        <v>5250.7063834266155</v>
      </c>
      <c r="Y7626" s="8">
        <f>IF(ISNUMBER($X7626), _xlfn.XLOOKUP($X7626,Sheet3!$A$2:$A$392,Sheet3!$B$2:$B$392,"none", 1,1), $AF$2)</f>
        <v>1</v>
      </c>
      <c r="Z7626" s="8">
        <f>IF(ISNUMBER($X7626), _xlfn.XLOOKUP($X7626,Sheet3!$A$2:$A$392,Sheet3!$C$2:$C$392,"none", 1,1), $AF$2)</f>
        <v>0.83299999999999996</v>
      </c>
      <c r="AA7626" s="8">
        <f>IF(ISNUMBER($X7626), _xlfn.XLOOKUP($X7626,Sheet3!$A$2:$A$392,Sheet3!$D$2:$D$392,"none", 1,1), $AF$2)</f>
        <v>0.67869999999999997</v>
      </c>
    </row>
    <row r="7627" spans="1:27">
      <c r="A7627">
        <v>2115</v>
      </c>
      <c r="B7627" t="s">
        <v>2416</v>
      </c>
      <c r="C7627" t="s">
        <v>297</v>
      </c>
      <c r="D7627">
        <v>5</v>
      </c>
      <c r="E7627">
        <v>42</v>
      </c>
      <c r="F7627">
        <v>3.9851945112</v>
      </c>
      <c r="G7627">
        <v>22</v>
      </c>
      <c r="H7627">
        <v>39</v>
      </c>
      <c r="I7627">
        <v>37.182284352000003</v>
      </c>
      <c r="J7627">
        <f>(D7627+E7627/60+F7627/3600)*15</f>
        <v>85.516604977130001</v>
      </c>
      <c r="K7627">
        <f>IF(G7627&lt;0, G7627-H7627/60-I7627/3600, G7627+H7627/60+I7627/3600)</f>
        <v>22.660328412319998</v>
      </c>
      <c r="L7627">
        <v>-0.74399999999999999</v>
      </c>
      <c r="M7627">
        <v>-23.236000000000001</v>
      </c>
      <c r="N7627">
        <v>9.2899999999999991</v>
      </c>
      <c r="O7627">
        <v>8.89</v>
      </c>
      <c r="P7627">
        <v>7.56</v>
      </c>
      <c r="Q7627">
        <v>6.35</v>
      </c>
      <c r="R7627" t="s">
        <v>9341</v>
      </c>
      <c r="S7627">
        <v>6</v>
      </c>
      <c r="T7627" t="s">
        <v>9341</v>
      </c>
      <c r="U7627" t="s">
        <v>106</v>
      </c>
      <c r="V7627" t="str">
        <f>LEFT($U7627,2)</f>
        <v>K2</v>
      </c>
      <c r="W7627" s="3">
        <f>_xlfn.XLOOKUP(V7627,$AC$2:$AC$43,$AD$2:$AD$43,"none")</f>
        <v>0.92</v>
      </c>
      <c r="X7627" s="3">
        <f>IF(ISNUMBER($W7627), 4600 * (1 / (0.92 * $W7627 + 1.7) + 1 / (0.92 * $W7627 + 0.62)),"none")</f>
        <v>4943.4058698702656</v>
      </c>
      <c r="Y7627" s="8">
        <f>IF(ISNUMBER($X7627), _xlfn.XLOOKUP($X7627,Sheet3!$A$2:$A$392,Sheet3!$B$2:$B$392,"none", 1,1), $AF$2)</f>
        <v>1</v>
      </c>
      <c r="Z7627" s="8">
        <f>IF(ISNUMBER($X7627), _xlfn.XLOOKUP($X7627,Sheet3!$A$2:$A$392,Sheet3!$C$2:$C$392,"none", 1,1), $AF$2)</f>
        <v>0.79920000000000002</v>
      </c>
      <c r="AA7627" s="8">
        <f>IF(ISNUMBER($X7627), _xlfn.XLOOKUP($X7627,Sheet3!$A$2:$A$392,Sheet3!$D$2:$D$392,"none", 1,1), $AF$2)</f>
        <v>0.60450000000000004</v>
      </c>
    </row>
    <row r="7628" spans="1:27">
      <c r="A7628">
        <v>2234</v>
      </c>
      <c r="B7628" t="s">
        <v>2535</v>
      </c>
      <c r="C7628" t="s">
        <v>297</v>
      </c>
      <c r="D7628">
        <v>6</v>
      </c>
      <c r="E7628">
        <v>2</v>
      </c>
      <c r="F7628">
        <v>53.496912052799999</v>
      </c>
      <c r="G7628">
        <v>43</v>
      </c>
      <c r="H7628">
        <v>22</v>
      </c>
      <c r="I7628">
        <v>41.996766360000002</v>
      </c>
      <c r="J7628">
        <f>(D7628+E7628/60+F7628/3600)*15</f>
        <v>90.722903800219996</v>
      </c>
      <c r="K7628">
        <f>IF(G7628&lt;0, G7628-H7628/60-I7628/3600, G7628+H7628/60+I7628/3600)</f>
        <v>43.378332435099999</v>
      </c>
      <c r="L7628">
        <v>8.59</v>
      </c>
      <c r="M7628">
        <v>-29.437999999999999</v>
      </c>
      <c r="N7628">
        <v>8.4</v>
      </c>
      <c r="O7628">
        <v>8.8800000000000008</v>
      </c>
      <c r="P7628">
        <v>7.56</v>
      </c>
      <c r="Q7628">
        <v>6.35</v>
      </c>
      <c r="R7628" t="s">
        <v>9341</v>
      </c>
      <c r="S7628">
        <v>6.0449999999999999</v>
      </c>
      <c r="T7628" t="s">
        <v>9341</v>
      </c>
      <c r="U7628" t="s">
        <v>104</v>
      </c>
      <c r="V7628" t="str">
        <f>LEFT($U7628,2)</f>
        <v>K0</v>
      </c>
      <c r="W7628" s="3">
        <f>_xlfn.XLOOKUP(V7628,$AC$2:$AC$43,$AD$2:$AD$43,"none")</f>
        <v>0.81</v>
      </c>
      <c r="X7628" s="3">
        <f>IF(ISNUMBER($W7628), 4600 * (1 / (0.92 * $W7628 + 1.7) + 1 / (0.92 * $W7628 + 0.62)),"none")</f>
        <v>5250.7063834266155</v>
      </c>
      <c r="Y7628" s="8">
        <f>IF(ISNUMBER($X7628), _xlfn.XLOOKUP($X7628,Sheet3!$A$2:$A$392,Sheet3!$B$2:$B$392,"none", 1,1), $AF$2)</f>
        <v>1</v>
      </c>
      <c r="Z7628" s="8">
        <f>IF(ISNUMBER($X7628), _xlfn.XLOOKUP($X7628,Sheet3!$A$2:$A$392,Sheet3!$C$2:$C$392,"none", 1,1), $AF$2)</f>
        <v>0.83299999999999996</v>
      </c>
      <c r="AA7628" s="8">
        <f>IF(ISNUMBER($X7628), _xlfn.XLOOKUP($X7628,Sheet3!$A$2:$A$392,Sheet3!$D$2:$D$392,"none", 1,1), $AF$2)</f>
        <v>0.67869999999999997</v>
      </c>
    </row>
    <row r="7629" spans="1:27">
      <c r="A7629">
        <v>2370</v>
      </c>
      <c r="B7629" t="s">
        <v>2671</v>
      </c>
      <c r="C7629" t="s">
        <v>297</v>
      </c>
      <c r="D7629">
        <v>6</v>
      </c>
      <c r="E7629">
        <v>24</v>
      </c>
      <c r="F7629">
        <v>52.770668908799998</v>
      </c>
      <c r="G7629">
        <v>16</v>
      </c>
      <c r="H7629">
        <v>3</v>
      </c>
      <c r="I7629">
        <v>25.666514855999999</v>
      </c>
      <c r="J7629">
        <f>(D7629+E7629/60+F7629/3600)*15</f>
        <v>96.219877787119998</v>
      </c>
      <c r="K7629">
        <f>IF(G7629&lt;0, G7629-H7629/60-I7629/3600, G7629+H7629/60+I7629/3600)</f>
        <v>16.05712958746</v>
      </c>
      <c r="L7629">
        <v>25.032</v>
      </c>
      <c r="M7629">
        <v>-41.578000000000003</v>
      </c>
      <c r="N7629">
        <v>7.75</v>
      </c>
      <c r="O7629" t="s">
        <v>9341</v>
      </c>
      <c r="P7629">
        <v>7.39</v>
      </c>
      <c r="Q7629">
        <v>6.35</v>
      </c>
      <c r="R7629" t="s">
        <v>9341</v>
      </c>
      <c r="S7629">
        <v>6.0590000000000002</v>
      </c>
      <c r="T7629" t="s">
        <v>9341</v>
      </c>
      <c r="U7629" t="s">
        <v>9411</v>
      </c>
      <c r="V7629" t="str">
        <f>LEFT($U7629,2)</f>
        <v>G9</v>
      </c>
      <c r="W7629" s="3" t="str">
        <f>_xlfn.XLOOKUP(V7629,$AC$2:$AC$43,$AD$2:$AD$43,"none")</f>
        <v>none</v>
      </c>
      <c r="X7629" s="3" t="str">
        <f>IF(ISNUMBER($W7629), 4600 * (1 / (0.92 * $W7629 + 1.7) + 1 / (0.92 * $W7629 + 0.62)),"none")</f>
        <v>none</v>
      </c>
      <c r="Y7629" s="8">
        <f>IF(ISNUMBER($X7629), _xlfn.XLOOKUP($X7629,Sheet3!$A$2:$A$392,Sheet3!$B$2:$B$392,"none", 1,1), $AF$2)</f>
        <v>0.8</v>
      </c>
      <c r="Z7629" s="8">
        <f>IF(ISNUMBER($X7629), _xlfn.XLOOKUP($X7629,Sheet3!$A$2:$A$392,Sheet3!$C$2:$C$392,"none", 1,1), $AF$2)</f>
        <v>0.8</v>
      </c>
      <c r="AA7629" s="8">
        <f>IF(ISNUMBER($X7629), _xlfn.XLOOKUP($X7629,Sheet3!$A$2:$A$392,Sheet3!$D$2:$D$392,"none", 1,1), $AF$2)</f>
        <v>0.8</v>
      </c>
    </row>
    <row r="7630" spans="1:27">
      <c r="A7630">
        <v>2473</v>
      </c>
      <c r="B7630" t="s">
        <v>2775</v>
      </c>
      <c r="C7630" t="s">
        <v>297</v>
      </c>
      <c r="D7630">
        <v>6</v>
      </c>
      <c r="E7630">
        <v>42</v>
      </c>
      <c r="F7630">
        <v>24</v>
      </c>
      <c r="G7630">
        <v>6</v>
      </c>
      <c r="H7630">
        <v>23</v>
      </c>
      <c r="I7630">
        <v>0</v>
      </c>
      <c r="J7630">
        <f>(D7630+E7630/60+F7630/3600)*15</f>
        <v>100.60000000000001</v>
      </c>
      <c r="K7630">
        <f>IF(G7630&lt;0, G7630-H7630/60-I7630/3600, G7630+H7630/60+I7630/3600)</f>
        <v>6.3833333333333337</v>
      </c>
      <c r="L7630" t="s">
        <v>9341</v>
      </c>
      <c r="M7630" t="s">
        <v>9341</v>
      </c>
      <c r="N7630" t="s">
        <v>9341</v>
      </c>
      <c r="O7630" t="s">
        <v>9341</v>
      </c>
      <c r="P7630" t="s">
        <v>9341</v>
      </c>
      <c r="Q7630">
        <v>6.35</v>
      </c>
      <c r="R7630" t="s">
        <v>9341</v>
      </c>
      <c r="S7630" t="s">
        <v>9341</v>
      </c>
      <c r="T7630" t="s">
        <v>9341</v>
      </c>
      <c r="U7630" t="s">
        <v>10227</v>
      </c>
      <c r="V7630" t="str">
        <f>LEFT($U7630,2)</f>
        <v>O6</v>
      </c>
      <c r="W7630" s="3" t="str">
        <f>_xlfn.XLOOKUP(V7630,$AC$2:$AC$43,$AD$2:$AD$43,"none")</f>
        <v>none</v>
      </c>
      <c r="X7630" s="3" t="str">
        <f>IF(ISNUMBER($W7630), 4600 * (1 / (0.92 * $W7630 + 1.7) + 1 / (0.92 * $W7630 + 0.62)),"none")</f>
        <v>none</v>
      </c>
      <c r="Y7630" s="8">
        <f>IF(ISNUMBER($X7630), _xlfn.XLOOKUP($X7630,Sheet3!$A$2:$A$392,Sheet3!$B$2:$B$392,"none", 1,1), $AF$2)</f>
        <v>0.8</v>
      </c>
      <c r="Z7630" s="8">
        <f>IF(ISNUMBER($X7630), _xlfn.XLOOKUP($X7630,Sheet3!$A$2:$A$392,Sheet3!$C$2:$C$392,"none", 1,1), $AF$2)</f>
        <v>0.8</v>
      </c>
      <c r="AA7630" s="8">
        <f>IF(ISNUMBER($X7630), _xlfn.XLOOKUP($X7630,Sheet3!$A$2:$A$392,Sheet3!$D$2:$D$392,"none", 1,1), $AF$2)</f>
        <v>0.8</v>
      </c>
    </row>
    <row r="7631" spans="1:27">
      <c r="A7631">
        <v>2505</v>
      </c>
      <c r="B7631" t="s">
        <v>2807</v>
      </c>
      <c r="C7631" t="s">
        <v>313</v>
      </c>
      <c r="D7631">
        <v>6</v>
      </c>
      <c r="E7631">
        <v>35</v>
      </c>
      <c r="F7631">
        <v>54.029400000000003</v>
      </c>
      <c r="G7631">
        <v>-36</v>
      </c>
      <c r="H7631">
        <v>5</v>
      </c>
      <c r="I7631">
        <v>19.078399999999998</v>
      </c>
      <c r="J7631">
        <f>(D7631+E7631/60+F7631/3600)*15</f>
        <v>98.975122499999998</v>
      </c>
      <c r="K7631">
        <f>IF(G7631&lt;0, G7631-H7631/60-I7631/3600, G7631+H7631/60+I7631/3600)</f>
        <v>-36.088632888888888</v>
      </c>
      <c r="L7631">
        <v>-59.6</v>
      </c>
      <c r="M7631">
        <v>-73.53</v>
      </c>
      <c r="N7631">
        <v>25.25</v>
      </c>
      <c r="O7631" t="s">
        <v>9341</v>
      </c>
      <c r="P7631">
        <v>6.83</v>
      </c>
      <c r="Q7631">
        <v>6.35</v>
      </c>
      <c r="R7631" t="s">
        <v>9341</v>
      </c>
      <c r="S7631" t="s">
        <v>9341</v>
      </c>
      <c r="T7631" t="s">
        <v>9341</v>
      </c>
      <c r="U7631" t="s">
        <v>9668</v>
      </c>
      <c r="V7631" t="str">
        <f>LEFT($U7631,2)</f>
        <v>G0</v>
      </c>
      <c r="W7631" s="3">
        <f>_xlfn.XLOOKUP(V7631,$AC$2:$AC$43,$AD$2:$AD$43,"none")</f>
        <v>0.6</v>
      </c>
      <c r="X7631" s="3">
        <f>IF(ISNUMBER($W7631), 4600 * (1 / (0.92 * $W7631 + 1.7) + 1 / (0.92 * $W7631 + 0.62)),"none")</f>
        <v>5967.5434501906539</v>
      </c>
      <c r="Y7631" s="8">
        <f>IF(ISNUMBER($X7631), _xlfn.XLOOKUP($X7631,Sheet3!$A$2:$A$392,Sheet3!$B$2:$B$392,"none", 1,1), $AF$2)</f>
        <v>1</v>
      </c>
      <c r="Z7631" s="8">
        <f>IF(ISNUMBER($X7631), _xlfn.XLOOKUP($X7631,Sheet3!$A$2:$A$392,Sheet3!$C$2:$C$392,"none", 1,1), $AF$2)</f>
        <v>0.90190000000000003</v>
      </c>
      <c r="AA7631" s="8">
        <f>IF(ISNUMBER($X7631), _xlfn.XLOOKUP($X7631,Sheet3!$A$2:$A$392,Sheet3!$D$2:$D$392,"none", 1,1), $AF$2)</f>
        <v>0.84730000000000005</v>
      </c>
    </row>
    <row r="7632" spans="1:27">
      <c r="A7632">
        <v>2884</v>
      </c>
      <c r="B7632" t="s">
        <v>3187</v>
      </c>
      <c r="C7632" t="s">
        <v>305</v>
      </c>
      <c r="D7632">
        <v>7</v>
      </c>
      <c r="E7632">
        <v>49</v>
      </c>
      <c r="F7632">
        <v>39.975736908000002</v>
      </c>
      <c r="G7632">
        <v>-14</v>
      </c>
      <c r="H7632">
        <v>5</v>
      </c>
      <c r="I7632">
        <v>7.295981856</v>
      </c>
      <c r="J7632">
        <f>(D7632+E7632/60+F7632/3600)*15</f>
        <v>117.41656557045</v>
      </c>
      <c r="K7632">
        <f>IF(G7632&lt;0, G7632-H7632/60-I7632/3600, G7632+H7632/60+I7632/3600)</f>
        <v>-14.085359994960001</v>
      </c>
      <c r="L7632">
        <v>-5.452</v>
      </c>
      <c r="M7632">
        <v>-0.84299999999999997</v>
      </c>
      <c r="N7632">
        <v>2.21</v>
      </c>
      <c r="O7632" t="s">
        <v>9341</v>
      </c>
      <c r="P7632">
        <v>8</v>
      </c>
      <c r="Q7632">
        <v>6.35</v>
      </c>
      <c r="R7632" t="s">
        <v>9341</v>
      </c>
      <c r="S7632">
        <v>5.569</v>
      </c>
      <c r="T7632" t="s">
        <v>9341</v>
      </c>
      <c r="U7632" t="s">
        <v>9360</v>
      </c>
      <c r="V7632" t="str">
        <f>LEFT($U7632,2)</f>
        <v>K5</v>
      </c>
      <c r="W7632" s="3">
        <f>_xlfn.XLOOKUP(V7632,$AC$2:$AC$43,$AD$2:$AD$43,"none")</f>
        <v>1.1499999999999999</v>
      </c>
      <c r="X7632" s="3">
        <f>IF(ISNUMBER($W7632), 4600 * (1 / (0.92 * $W7632 + 1.7) + 1 / (0.92 * $W7632 + 0.62)),"none")</f>
        <v>4409.2340323652679</v>
      </c>
      <c r="Y7632" s="8">
        <f>IF(ISNUMBER($X7632), _xlfn.XLOOKUP($X7632,Sheet3!$A$2:$A$392,Sheet3!$B$2:$B$392,"none", 1,1), $AF$2)</f>
        <v>1</v>
      </c>
      <c r="Z7632" s="8">
        <f>IF(ISNUMBER($X7632), _xlfn.XLOOKUP($X7632,Sheet3!$A$2:$A$392,Sheet3!$C$2:$C$392,"none", 1,1), $AF$2)</f>
        <v>0.73599999999999999</v>
      </c>
      <c r="AA7632" s="8">
        <f>IF(ISNUMBER($X7632), _xlfn.XLOOKUP($X7632,Sheet3!$A$2:$A$392,Sheet3!$D$2:$D$392,"none", 1,1), $AF$2)</f>
        <v>0.4803</v>
      </c>
    </row>
    <row r="7633" spans="1:27">
      <c r="A7633">
        <v>2981</v>
      </c>
      <c r="B7633" t="s">
        <v>3284</v>
      </c>
      <c r="C7633" t="s">
        <v>297</v>
      </c>
      <c r="D7633">
        <v>8</v>
      </c>
      <c r="E7633">
        <v>14</v>
      </c>
      <c r="F7633">
        <v>20.9947998504</v>
      </c>
      <c r="G7633">
        <v>13</v>
      </c>
      <c r="H7633">
        <v>2</v>
      </c>
      <c r="I7633">
        <v>53.865710952000001</v>
      </c>
      <c r="J7633">
        <f>(D7633+E7633/60+F7633/3600)*15</f>
        <v>123.58747833270999</v>
      </c>
      <c r="K7633">
        <f>IF(G7633&lt;0, G7633-H7633/60-I7633/3600, G7633+H7633/60+I7633/3600)</f>
        <v>13.04829603082</v>
      </c>
      <c r="L7633">
        <v>-18.736999999999998</v>
      </c>
      <c r="M7633">
        <v>-18.146000000000001</v>
      </c>
      <c r="N7633">
        <v>2.97</v>
      </c>
      <c r="O7633">
        <v>8.1999999999999993</v>
      </c>
      <c r="P7633">
        <v>7.39</v>
      </c>
      <c r="Q7633">
        <v>6.35</v>
      </c>
      <c r="R7633" t="s">
        <v>9341</v>
      </c>
      <c r="S7633">
        <v>6.1280000000000001</v>
      </c>
      <c r="T7633" t="s">
        <v>9341</v>
      </c>
      <c r="U7633" t="s">
        <v>9379</v>
      </c>
      <c r="V7633" t="str">
        <f>LEFT($U7633,2)</f>
        <v>G8</v>
      </c>
      <c r="W7633" s="3">
        <f>_xlfn.XLOOKUP(V7633,$AC$2:$AC$43,$AD$2:$AD$43,"none")</f>
        <v>0.74</v>
      </c>
      <c r="X7633" s="3">
        <f>IF(ISNUMBER($W7633), 4600 * (1 / (0.92 * $W7633 + 1.7) + 1 / (0.92 * $W7633 + 0.62)),"none")</f>
        <v>5468.4090187676065</v>
      </c>
      <c r="Y7633" s="8">
        <f>IF(ISNUMBER($X7633), _xlfn.XLOOKUP($X7633,Sheet3!$A$2:$A$392,Sheet3!$B$2:$B$392,"none", 1,1), $AF$2)</f>
        <v>1</v>
      </c>
      <c r="Z7633" s="8">
        <f>IF(ISNUMBER($X7633), _xlfn.XLOOKUP($X7633,Sheet3!$A$2:$A$392,Sheet3!$C$2:$C$392,"none", 1,1), $AF$2)</f>
        <v>0.85409999999999997</v>
      </c>
      <c r="AA7633" s="8">
        <f>IF(ISNUMBER($X7633), _xlfn.XLOOKUP($X7633,Sheet3!$A$2:$A$392,Sheet3!$D$2:$D$392,"none", 1,1), $AF$2)</f>
        <v>0.72770000000000001</v>
      </c>
    </row>
    <row r="7634" spans="1:27">
      <c r="A7634">
        <v>3158</v>
      </c>
      <c r="B7634" t="s">
        <v>3461</v>
      </c>
      <c r="C7634" t="s">
        <v>313</v>
      </c>
      <c r="D7634">
        <v>8</v>
      </c>
      <c r="E7634">
        <v>52</v>
      </c>
      <c r="F7634">
        <v>24.181707408000001</v>
      </c>
      <c r="G7634">
        <v>5</v>
      </c>
      <c r="H7634">
        <v>20</v>
      </c>
      <c r="I7634">
        <v>25.110948264000001</v>
      </c>
      <c r="J7634">
        <f>(D7634+E7634/60+F7634/3600)*15</f>
        <v>133.10075711420001</v>
      </c>
      <c r="K7634">
        <f>IF(G7634&lt;0, G7634-H7634/60-I7634/3600, G7634+H7634/60+I7634/3600)</f>
        <v>5.3403085967399999</v>
      </c>
      <c r="L7634">
        <v>-2.2090000000000001</v>
      </c>
      <c r="M7634">
        <v>-8.6370000000000005</v>
      </c>
      <c r="N7634">
        <v>5.4</v>
      </c>
      <c r="O7634" t="s">
        <v>9341</v>
      </c>
      <c r="P7634">
        <v>6.4560000000000004</v>
      </c>
      <c r="Q7634">
        <v>6.35</v>
      </c>
      <c r="R7634" t="s">
        <v>9341</v>
      </c>
      <c r="S7634">
        <v>6.3730000000000002</v>
      </c>
      <c r="T7634">
        <v>6.21</v>
      </c>
      <c r="U7634" t="s">
        <v>9370</v>
      </c>
      <c r="V7634" t="str">
        <f>LEFT($U7634,2)</f>
        <v>A5</v>
      </c>
      <c r="W7634" s="3">
        <f>_xlfn.XLOOKUP(V7634,$AC$2:$AC$43,$AD$2:$AD$43,"none")</f>
        <v>0.15</v>
      </c>
      <c r="X7634" s="3">
        <f>IF(ISNUMBER($W7634), 4600 * (1 / (0.92 * $W7634 + 1.7) + 1 / (0.92 * $W7634 + 0.62)),"none")</f>
        <v>8571.3219313180252</v>
      </c>
      <c r="Y7634" s="8">
        <f>IF(ISNUMBER($X7634), _xlfn.XLOOKUP($X7634,Sheet3!$A$2:$A$392,Sheet3!$B$2:$B$392,"none", 1,1), $AF$2)</f>
        <v>0.72599999999999998</v>
      </c>
      <c r="Z7634" s="8">
        <f>IF(ISNUMBER($X7634), _xlfn.XLOOKUP($X7634,Sheet3!$A$2:$A$392,Sheet3!$C$2:$C$392,"none", 1,1), $AF$2)</f>
        <v>0.7762</v>
      </c>
      <c r="AA7634" s="8">
        <f>IF(ISNUMBER($X7634), _xlfn.XLOOKUP($X7634,Sheet3!$A$2:$A$392,Sheet3!$D$2:$D$392,"none", 1,1), $AF$2)</f>
        <v>1</v>
      </c>
    </row>
    <row r="7635" spans="1:27">
      <c r="A7635">
        <v>3370</v>
      </c>
      <c r="B7635" t="s">
        <v>3673</v>
      </c>
      <c r="C7635" t="s">
        <v>313</v>
      </c>
      <c r="D7635">
        <v>23</v>
      </c>
      <c r="E7635">
        <v>54</v>
      </c>
      <c r="F7635">
        <v>21.406939999999999</v>
      </c>
      <c r="G7635">
        <v>-27</v>
      </c>
      <c r="H7635">
        <v>2</v>
      </c>
      <c r="I7635">
        <v>34.445999999999998</v>
      </c>
      <c r="J7635">
        <f>(D7635+E7635/60+F7635/3600)*15</f>
        <v>358.58919558333332</v>
      </c>
      <c r="K7635">
        <f>IF(G7635&lt;0, G7635-H7635/60-I7635/3600, G7635+H7635/60+I7635/3600)</f>
        <v>-27.042901666666669</v>
      </c>
      <c r="L7635">
        <v>27.68</v>
      </c>
      <c r="M7635">
        <v>2.87</v>
      </c>
      <c r="N7635">
        <v>12.31</v>
      </c>
      <c r="O7635" t="s">
        <v>9341</v>
      </c>
      <c r="P7635">
        <v>6.55</v>
      </c>
      <c r="Q7635">
        <v>6.35</v>
      </c>
      <c r="R7635" t="s">
        <v>9341</v>
      </c>
      <c r="S7635" t="s">
        <v>9341</v>
      </c>
      <c r="T7635" t="s">
        <v>9341</v>
      </c>
      <c r="U7635" t="s">
        <v>10455</v>
      </c>
      <c r="V7635" t="str">
        <f>LEFT($U7635,2)</f>
        <v>kA</v>
      </c>
      <c r="W7635" s="3" t="str">
        <f>_xlfn.XLOOKUP(V7635,$AC$2:$AC$43,$AD$2:$AD$43,"none")</f>
        <v>none</v>
      </c>
      <c r="X7635" s="3" t="str">
        <f>IF(ISNUMBER($W7635), 4600 * (1 / (0.92 * $W7635 + 1.7) + 1 / (0.92 * $W7635 + 0.62)),"none")</f>
        <v>none</v>
      </c>
      <c r="Y7635" s="8">
        <f>IF(ISNUMBER($X7635), _xlfn.XLOOKUP($X7635,Sheet3!$A$2:$A$392,Sheet3!$B$2:$B$392,"none", 1,1), $AF$2)</f>
        <v>0.8</v>
      </c>
      <c r="Z7635" s="8">
        <f>IF(ISNUMBER($X7635), _xlfn.XLOOKUP($X7635,Sheet3!$A$2:$A$392,Sheet3!$C$2:$C$392,"none", 1,1), $AF$2)</f>
        <v>0.8</v>
      </c>
      <c r="AA7635" s="8">
        <f>IF(ISNUMBER($X7635), _xlfn.XLOOKUP($X7635,Sheet3!$A$2:$A$392,Sheet3!$D$2:$D$392,"none", 1,1), $AF$2)</f>
        <v>0.8</v>
      </c>
    </row>
    <row r="7636" spans="1:27">
      <c r="A7636">
        <v>3438</v>
      </c>
      <c r="B7636" t="s">
        <v>3741</v>
      </c>
      <c r="C7636" t="s">
        <v>297</v>
      </c>
      <c r="D7636">
        <v>22</v>
      </c>
      <c r="E7636">
        <v>55</v>
      </c>
      <c r="F7636">
        <v>30.5970505632</v>
      </c>
      <c r="G7636">
        <v>-20</v>
      </c>
      <c r="H7636">
        <v>8</v>
      </c>
      <c r="I7636">
        <v>21.915545028</v>
      </c>
      <c r="J7636">
        <f>(D7636+E7636/60+F7636/3600)*15</f>
        <v>343.87748771068004</v>
      </c>
      <c r="K7636">
        <f>IF(G7636&lt;0, G7636-H7636/60-I7636/3600, G7636+H7636/60+I7636/3600)</f>
        <v>-20.139420984729998</v>
      </c>
      <c r="L7636">
        <v>36.433999999999997</v>
      </c>
      <c r="M7636">
        <v>-11.12</v>
      </c>
      <c r="N7636">
        <v>4.96</v>
      </c>
      <c r="O7636" t="s">
        <v>9341</v>
      </c>
      <c r="P7636">
        <v>7.79</v>
      </c>
      <c r="Q7636">
        <v>6.35</v>
      </c>
      <c r="R7636" t="s">
        <v>9341</v>
      </c>
      <c r="S7636">
        <v>5.8570000000000002</v>
      </c>
      <c r="T7636" t="s">
        <v>9341</v>
      </c>
      <c r="U7636" t="s">
        <v>10235</v>
      </c>
      <c r="V7636" t="str">
        <f>LEFT($U7636,2)</f>
        <v>K4</v>
      </c>
      <c r="W7636" s="3">
        <f>_xlfn.XLOOKUP(V7636,$AC$2:$AC$43,$AD$2:$AD$43,"none")</f>
        <v>1</v>
      </c>
      <c r="X7636" s="3">
        <f>IF(ISNUMBER($W7636), 4600 * (1 / (0.92 * $W7636 + 1.7) + 1 / (0.92 * $W7636 + 0.62)),"none")</f>
        <v>4742.7381778526815</v>
      </c>
      <c r="Y7636" s="8">
        <f>IF(ISNUMBER($X7636), _xlfn.XLOOKUP($X7636,Sheet3!$A$2:$A$392,Sheet3!$B$2:$B$392,"none", 1,1), $AF$2)</f>
        <v>1</v>
      </c>
      <c r="Z7636" s="8">
        <f>IF(ISNUMBER($X7636), _xlfn.XLOOKUP($X7636,Sheet3!$A$2:$A$392,Sheet3!$C$2:$C$392,"none", 1,1), $AF$2)</f>
        <v>0.77500000000000002</v>
      </c>
      <c r="AA7636" s="8">
        <f>IF(ISNUMBER($X7636), _xlfn.XLOOKUP($X7636,Sheet3!$A$2:$A$392,Sheet3!$D$2:$D$392,"none", 1,1), $AF$2)</f>
        <v>0.55479999999999996</v>
      </c>
    </row>
    <row r="7637" spans="1:27">
      <c r="A7637">
        <v>3933</v>
      </c>
      <c r="B7637" t="s">
        <v>4236</v>
      </c>
      <c r="C7637" t="s">
        <v>19</v>
      </c>
      <c r="D7637">
        <v>22</v>
      </c>
      <c r="E7637">
        <v>7</v>
      </c>
      <c r="F7637">
        <v>29.966520146400001</v>
      </c>
      <c r="G7637">
        <v>18</v>
      </c>
      <c r="H7637">
        <v>0</v>
      </c>
      <c r="I7637">
        <v>2.5679217959999998</v>
      </c>
      <c r="J7637">
        <f>(D7637+E7637/60+F7637/3600)*15</f>
        <v>331.87486050061</v>
      </c>
      <c r="K7637">
        <f>IF(G7637&lt;0, G7637-H7637/60-I7637/3600, G7637+H7637/60+I7637/3600)</f>
        <v>18.000713311609999</v>
      </c>
      <c r="L7637">
        <v>23.504999999999999</v>
      </c>
      <c r="M7637">
        <v>-33.095999999999997</v>
      </c>
      <c r="N7637">
        <v>2.98</v>
      </c>
      <c r="O7637" t="s">
        <v>9341</v>
      </c>
      <c r="P7637">
        <v>7.96</v>
      </c>
      <c r="Q7637">
        <v>6.35</v>
      </c>
      <c r="R7637" t="s">
        <v>9341</v>
      </c>
      <c r="S7637">
        <v>5.3609999999999998</v>
      </c>
      <c r="T7637" t="s">
        <v>9341</v>
      </c>
      <c r="U7637" t="s">
        <v>112</v>
      </c>
      <c r="V7637" t="str">
        <f>LEFT($U7637,2)</f>
        <v>M1</v>
      </c>
      <c r="W7637" s="3">
        <f>_xlfn.XLOOKUP(V7637,$AC$2:$AC$43,$AD$2:$AD$43,"none")</f>
        <v>1.47</v>
      </c>
      <c r="X7637" s="3">
        <f>IF(ISNUMBER($W7637), 4600 * (1 / (0.92 * $W7637 + 1.7) + 1 / (0.92 * $W7637 + 0.62)),"none")</f>
        <v>3839.1950178350371</v>
      </c>
      <c r="Y7637" s="8">
        <f>IF(ISNUMBER($X7637), _xlfn.XLOOKUP($X7637,Sheet3!$A$2:$A$392,Sheet3!$B$2:$B$392,"none", 1,1), $AF$2)</f>
        <v>1</v>
      </c>
      <c r="Z7637" s="8">
        <f>IF(ISNUMBER($X7637), _xlfn.XLOOKUP($X7637,Sheet3!$A$2:$A$392,Sheet3!$C$2:$C$392,"none", 1,1), $AF$2)</f>
        <v>0.64800000000000002</v>
      </c>
      <c r="AA7637" s="8">
        <f>IF(ISNUMBER($X7637), _xlfn.XLOOKUP($X7637,Sheet3!$A$2:$A$392,Sheet3!$D$2:$D$392,"none", 1,1), $AF$2)</f>
        <v>0.33460000000000001</v>
      </c>
    </row>
    <row r="7638" spans="1:27">
      <c r="A7638">
        <v>4761</v>
      </c>
      <c r="B7638" t="s">
        <v>5064</v>
      </c>
      <c r="C7638" t="s">
        <v>12</v>
      </c>
      <c r="D7638">
        <v>11</v>
      </c>
      <c r="E7638">
        <v>51</v>
      </c>
      <c r="F7638">
        <v>21.897158486399999</v>
      </c>
      <c r="G7638">
        <v>-12</v>
      </c>
      <c r="H7638">
        <v>11</v>
      </c>
      <c r="I7638">
        <v>16.118948436</v>
      </c>
      <c r="J7638">
        <f>(D7638+E7638/60+F7638/3600)*15</f>
        <v>177.84123816036001</v>
      </c>
      <c r="K7638">
        <f>IF(G7638&lt;0, G7638-H7638/60-I7638/3600, G7638+H7638/60+I7638/3600)</f>
        <v>-12.18781081901</v>
      </c>
      <c r="L7638">
        <v>-239.88800000000001</v>
      </c>
      <c r="M7638">
        <v>45.780999999999999</v>
      </c>
      <c r="N7638">
        <v>22.07</v>
      </c>
      <c r="O7638" t="s">
        <v>9341</v>
      </c>
      <c r="P7638">
        <v>6.75</v>
      </c>
      <c r="Q7638">
        <v>6.35</v>
      </c>
      <c r="R7638" t="s">
        <v>9341</v>
      </c>
      <c r="S7638">
        <v>6.2480000000000002</v>
      </c>
      <c r="T7638" t="s">
        <v>9341</v>
      </c>
      <c r="U7638" t="s">
        <v>9440</v>
      </c>
      <c r="V7638" t="str">
        <f>LEFT($U7638,2)</f>
        <v>F3</v>
      </c>
      <c r="W7638" s="3" t="str">
        <f>_xlfn.XLOOKUP(V7638,$AC$2:$AC$43,$AD$2:$AD$43,"none")</f>
        <v>none</v>
      </c>
      <c r="X7638" s="3" t="str">
        <f>IF(ISNUMBER($W7638), 4600 * (1 / (0.92 * $W7638 + 1.7) + 1 / (0.92 * $W7638 + 0.62)),"none")</f>
        <v>none</v>
      </c>
      <c r="Y7638" s="8">
        <f>IF(ISNUMBER($X7638), _xlfn.XLOOKUP($X7638,Sheet3!$A$2:$A$392,Sheet3!$B$2:$B$392,"none", 1,1), $AF$2)</f>
        <v>0.8</v>
      </c>
      <c r="Z7638" s="8">
        <f>IF(ISNUMBER($X7638), _xlfn.XLOOKUP($X7638,Sheet3!$A$2:$A$392,Sheet3!$C$2:$C$392,"none", 1,1), $AF$2)</f>
        <v>0.8</v>
      </c>
      <c r="AA7638" s="8">
        <f>IF(ISNUMBER($X7638), _xlfn.XLOOKUP($X7638,Sheet3!$A$2:$A$392,Sheet3!$D$2:$D$392,"none", 1,1), $AF$2)</f>
        <v>0.8</v>
      </c>
    </row>
    <row r="7639" spans="1:27">
      <c r="A7639">
        <v>5327</v>
      </c>
      <c r="B7639" t="s">
        <v>5630</v>
      </c>
      <c r="C7639" t="s">
        <v>297</v>
      </c>
      <c r="D7639">
        <v>18</v>
      </c>
      <c r="E7639">
        <v>29</v>
      </c>
      <c r="F7639">
        <v>12.871819240800001</v>
      </c>
      <c r="G7639">
        <v>-43</v>
      </c>
      <c r="H7639">
        <v>50</v>
      </c>
      <c r="I7639">
        <v>45.373441235999998</v>
      </c>
      <c r="J7639">
        <f>(D7639+E7639/60+F7639/3600)*15</f>
        <v>277.30363258017002</v>
      </c>
      <c r="K7639">
        <f>IF(G7639&lt;0, G7639-H7639/60-I7639/3600, G7639+H7639/60+I7639/3600)</f>
        <v>-43.845937067010006</v>
      </c>
      <c r="L7639">
        <v>-0.14599999999999999</v>
      </c>
      <c r="M7639">
        <v>22.585999999999999</v>
      </c>
      <c r="N7639">
        <v>7.87</v>
      </c>
      <c r="O7639" t="s">
        <v>9341</v>
      </c>
      <c r="P7639">
        <v>7.2610000000000001</v>
      </c>
      <c r="Q7639">
        <v>6.35</v>
      </c>
      <c r="R7639" t="s">
        <v>9341</v>
      </c>
      <c r="S7639">
        <v>6.1289999999999996</v>
      </c>
      <c r="T7639" t="s">
        <v>9341</v>
      </c>
      <c r="U7639" t="s">
        <v>9379</v>
      </c>
      <c r="V7639" t="str">
        <f>LEFT($U7639,2)</f>
        <v>G8</v>
      </c>
      <c r="W7639" s="3">
        <f>_xlfn.XLOOKUP(V7639,$AC$2:$AC$43,$AD$2:$AD$43,"none")</f>
        <v>0.74</v>
      </c>
      <c r="X7639" s="3">
        <f>IF(ISNUMBER($W7639), 4600 * (1 / (0.92 * $W7639 + 1.7) + 1 / (0.92 * $W7639 + 0.62)),"none")</f>
        <v>5468.4090187676065</v>
      </c>
      <c r="Y7639" s="8">
        <f>IF(ISNUMBER($X7639), _xlfn.XLOOKUP($X7639,Sheet3!$A$2:$A$392,Sheet3!$B$2:$B$392,"none", 1,1), $AF$2)</f>
        <v>1</v>
      </c>
      <c r="Z7639" s="8">
        <f>IF(ISNUMBER($X7639), _xlfn.XLOOKUP($X7639,Sheet3!$A$2:$A$392,Sheet3!$C$2:$C$392,"none", 1,1), $AF$2)</f>
        <v>0.85409999999999997</v>
      </c>
      <c r="AA7639" s="8">
        <f>IF(ISNUMBER($X7639), _xlfn.XLOOKUP($X7639,Sheet3!$A$2:$A$392,Sheet3!$D$2:$D$392,"none", 1,1), $AF$2)</f>
        <v>0.72770000000000001</v>
      </c>
    </row>
    <row r="7640" spans="1:27">
      <c r="A7640">
        <v>5644</v>
      </c>
      <c r="B7640" t="s">
        <v>5947</v>
      </c>
      <c r="C7640" t="s">
        <v>22</v>
      </c>
      <c r="D7640">
        <v>17</v>
      </c>
      <c r="E7640">
        <v>48</v>
      </c>
      <c r="F7640">
        <v>27.836697448799999</v>
      </c>
      <c r="G7640">
        <v>-26</v>
      </c>
      <c r="H7640">
        <v>58</v>
      </c>
      <c r="I7640">
        <v>29.802812412000002</v>
      </c>
      <c r="J7640">
        <f>(D7640+E7640/60+F7640/3600)*15</f>
        <v>267.11598623936999</v>
      </c>
      <c r="K7640">
        <f>IF(G7640&lt;0, G7640-H7640/60-I7640/3600, G7640+H7640/60+I7640/3600)</f>
        <v>-26.974945225669998</v>
      </c>
      <c r="L7640">
        <v>-0.30099999999999999</v>
      </c>
      <c r="M7640">
        <v>-5.5359999999999996</v>
      </c>
      <c r="N7640">
        <v>2.2799999999999998</v>
      </c>
      <c r="O7640">
        <v>6.05</v>
      </c>
      <c r="P7640">
        <v>6.47</v>
      </c>
      <c r="Q7640">
        <v>6.35</v>
      </c>
      <c r="R7640" t="s">
        <v>9341</v>
      </c>
      <c r="S7640">
        <v>6.2770000000000001</v>
      </c>
      <c r="T7640" t="s">
        <v>9341</v>
      </c>
      <c r="U7640" t="s">
        <v>9460</v>
      </c>
      <c r="V7640" t="str">
        <f>LEFT($U7640,2)</f>
        <v>B3</v>
      </c>
      <c r="W7640" s="3">
        <f>_xlfn.XLOOKUP(V7640,$AC$2:$AC$43,$AD$2:$AD$43,"none")</f>
        <v>-0.2</v>
      </c>
      <c r="X7640" s="3">
        <f>IF(ISNUMBER($W7640), 4600 * (1 / (0.92 * $W7640 + 1.7) + 1 / (0.92 * $W7640 + 0.62)),"none")</f>
        <v>13584.75950715306</v>
      </c>
      <c r="Y7640" s="8">
        <f>IF(ISNUMBER($X7640), _xlfn.XLOOKUP($X7640,Sheet3!$A$2:$A$392,Sheet3!$B$2:$B$392,"none", 1,1), $AF$2)</f>
        <v>0.50129999999999997</v>
      </c>
      <c r="Z7640" s="8">
        <f>IF(ISNUMBER($X7640), _xlfn.XLOOKUP($X7640,Sheet3!$A$2:$A$392,Sheet3!$C$2:$C$392,"none", 1,1), $AF$2)</f>
        <v>0.60470000000000002</v>
      </c>
      <c r="AA7640" s="8">
        <f>IF(ISNUMBER($X7640), _xlfn.XLOOKUP($X7640,Sheet3!$A$2:$A$392,Sheet3!$D$2:$D$392,"none", 1,1), $AF$2)</f>
        <v>1</v>
      </c>
    </row>
    <row r="7641" spans="1:27">
      <c r="A7641">
        <v>5657</v>
      </c>
      <c r="B7641" t="s">
        <v>5960</v>
      </c>
      <c r="C7641" t="s">
        <v>313</v>
      </c>
      <c r="D7641">
        <v>18</v>
      </c>
      <c r="E7641">
        <v>27</v>
      </c>
      <c r="F7641">
        <v>43.754080000000002</v>
      </c>
      <c r="G7641">
        <v>-26</v>
      </c>
      <c r="H7641">
        <v>38</v>
      </c>
      <c r="I7641">
        <v>5.4153000000000002</v>
      </c>
      <c r="J7641">
        <f>(D7641+E7641/60+F7641/3600)*15</f>
        <v>276.93230866666664</v>
      </c>
      <c r="K7641">
        <f>IF(G7641&lt;0, G7641-H7641/60-I7641/3600, G7641+H7641/60+I7641/3600)</f>
        <v>-26.634837583333333</v>
      </c>
      <c r="L7641">
        <v>-10.28</v>
      </c>
      <c r="M7641">
        <v>-33.9</v>
      </c>
      <c r="N7641">
        <v>12.8</v>
      </c>
      <c r="O7641" t="s">
        <v>9341</v>
      </c>
      <c r="P7641">
        <v>6.59</v>
      </c>
      <c r="Q7641">
        <v>6.35</v>
      </c>
      <c r="R7641" t="s">
        <v>9341</v>
      </c>
      <c r="S7641" t="s">
        <v>9341</v>
      </c>
      <c r="T7641" t="s">
        <v>9341</v>
      </c>
      <c r="U7641" t="s">
        <v>9511</v>
      </c>
      <c r="V7641" t="str">
        <f>LEFT($U7641,2)</f>
        <v>A7</v>
      </c>
      <c r="W7641" s="3">
        <f>_xlfn.XLOOKUP(V7641,$AC$2:$AC$43,$AD$2:$AD$43,"none")</f>
        <v>0.2</v>
      </c>
      <c r="X7641" s="3">
        <f>IF(ISNUMBER($W7641), 4600 * (1 / (0.92 * $W7641 + 1.7) + 1 / (0.92 * $W7641 + 0.62)),"none")</f>
        <v>8163.0066229362728</v>
      </c>
      <c r="Y7641" s="8">
        <f>IF(ISNUMBER($X7641), _xlfn.XLOOKUP($X7641,Sheet3!$A$2:$A$392,Sheet3!$B$2:$B$392,"none", 1,1), $AF$2)</f>
        <v>0.76519999999999999</v>
      </c>
      <c r="Z7641" s="8">
        <f>IF(ISNUMBER($X7641), _xlfn.XLOOKUP($X7641,Sheet3!$A$2:$A$392,Sheet3!$C$2:$C$392,"none", 1,1), $AF$2)</f>
        <v>0.80349999999999999</v>
      </c>
      <c r="AA7641" s="8">
        <f>IF(ISNUMBER($X7641), _xlfn.XLOOKUP($X7641,Sheet3!$A$2:$A$392,Sheet3!$D$2:$D$392,"none", 1,1), $AF$2)</f>
        <v>1</v>
      </c>
    </row>
    <row r="7642" spans="1:27">
      <c r="A7642">
        <v>5812</v>
      </c>
      <c r="B7642" t="s">
        <v>6115</v>
      </c>
      <c r="C7642" t="s">
        <v>19</v>
      </c>
      <c r="D7642">
        <v>18</v>
      </c>
      <c r="E7642">
        <v>42</v>
      </c>
      <c r="F7642">
        <v>55.099719136799997</v>
      </c>
      <c r="G7642">
        <v>-19</v>
      </c>
      <c r="H7642">
        <v>17</v>
      </c>
      <c r="I7642">
        <v>3.1559566920000002</v>
      </c>
      <c r="J7642">
        <f>(D7642+E7642/60+F7642/3600)*15</f>
        <v>280.72958216307001</v>
      </c>
      <c r="K7642">
        <f>IF(G7642&lt;0, G7642-H7642/60-I7642/3600, G7642+H7642/60+I7642/3600)</f>
        <v>-19.284209987970002</v>
      </c>
      <c r="L7642">
        <v>-11.898</v>
      </c>
      <c r="M7642">
        <v>-33.728000000000002</v>
      </c>
      <c r="N7642">
        <v>4.0599999999999996</v>
      </c>
      <c r="O7642">
        <v>9.66</v>
      </c>
      <c r="P7642">
        <v>8.1</v>
      </c>
      <c r="Q7642">
        <v>6.35</v>
      </c>
      <c r="R7642" t="s">
        <v>9341</v>
      </c>
      <c r="S7642">
        <v>4.444</v>
      </c>
      <c r="T7642" t="s">
        <v>9341</v>
      </c>
      <c r="U7642" t="s">
        <v>9396</v>
      </c>
      <c r="V7642" t="str">
        <f>LEFT($U7642,2)</f>
        <v>M4</v>
      </c>
      <c r="W7642" s="3">
        <f>_xlfn.XLOOKUP(V7642,$AC$2:$AC$43,$AD$2:$AD$43,"none")</f>
        <v>1.52</v>
      </c>
      <c r="X7642" s="3">
        <f>IF(ISNUMBER($W7642), 4600 * (1 / (0.92 * $W7642 + 1.7) + 1 / (0.92 * $W7642 + 0.62)),"none")</f>
        <v>3763.6701294642344</v>
      </c>
      <c r="Y7642" s="8">
        <f>IF(ISNUMBER($X7642), _xlfn.XLOOKUP($X7642,Sheet3!$A$2:$A$392,Sheet3!$B$2:$B$392,"none", 1,1), $AF$2)</f>
        <v>1</v>
      </c>
      <c r="Z7642" s="8">
        <f>IF(ISNUMBER($X7642), _xlfn.XLOOKUP($X7642,Sheet3!$A$2:$A$392,Sheet3!$C$2:$C$392,"none", 1,1), $AF$2)</f>
        <v>0.63180000000000003</v>
      </c>
      <c r="AA7642" s="8">
        <f>IF(ISNUMBER($X7642), _xlfn.XLOOKUP($X7642,Sheet3!$A$2:$A$392,Sheet3!$D$2:$D$392,"none", 1,1), $AF$2)</f>
        <v>0.31119999999999998</v>
      </c>
    </row>
    <row r="7643" spans="1:27">
      <c r="A7643">
        <v>6175</v>
      </c>
      <c r="B7643" t="s">
        <v>6478</v>
      </c>
      <c r="C7643" t="s">
        <v>297</v>
      </c>
      <c r="D7643">
        <v>18</v>
      </c>
      <c r="E7643">
        <v>0</v>
      </c>
      <c r="F7643">
        <v>52.858948499999997</v>
      </c>
      <c r="G7643">
        <v>6</v>
      </c>
      <c r="H7643">
        <v>16</v>
      </c>
      <c r="I7643">
        <v>5.8579085639999997</v>
      </c>
      <c r="J7643">
        <f>(D7643+E7643/60+F7643/3600)*15</f>
        <v>270.22024561874997</v>
      </c>
      <c r="K7643">
        <f>IF(G7643&lt;0, G7643-H7643/60-I7643/3600, G7643+H7643/60+I7643/3600)</f>
        <v>6.2682938634900003</v>
      </c>
      <c r="L7643">
        <v>0.90800000000000003</v>
      </c>
      <c r="M7643">
        <v>-7.3209999999999997</v>
      </c>
      <c r="N7643">
        <v>1.45</v>
      </c>
      <c r="O7643">
        <v>5.5</v>
      </c>
      <c r="P7643">
        <v>6.2380000000000004</v>
      </c>
      <c r="Q7643">
        <v>6.35</v>
      </c>
      <c r="R7643" t="s">
        <v>9341</v>
      </c>
      <c r="S7643">
        <v>6.3140000000000001</v>
      </c>
      <c r="T7643" t="s">
        <v>9341</v>
      </c>
      <c r="U7643" t="s">
        <v>9354</v>
      </c>
      <c r="V7643" t="str">
        <f>LEFT($U7643,2)</f>
        <v>B2</v>
      </c>
      <c r="W7643" s="3">
        <f>_xlfn.XLOOKUP(V7643,$AC$2:$AC$43,$AD$2:$AD$43,"none")</f>
        <v>-0.24</v>
      </c>
      <c r="X7643" s="3">
        <f>IF(ISNUMBER($W7643), 4600 * (1 / (0.92 * $W7643 + 1.7) + 1 / (0.92 * $W7643 + 0.62)),"none")</f>
        <v>14632.835167360139</v>
      </c>
      <c r="Y7643" s="8">
        <f>IF(ISNUMBER($X7643), _xlfn.XLOOKUP($X7643,Sheet3!$A$2:$A$392,Sheet3!$B$2:$B$392,"none", 1,1), $AF$2)</f>
        <v>0.47989999999999999</v>
      </c>
      <c r="Z7643" s="8">
        <f>IF(ISNUMBER($X7643), _xlfn.XLOOKUP($X7643,Sheet3!$A$2:$A$392,Sheet3!$C$2:$C$392,"none", 1,1), $AF$2)</f>
        <v>0.58679999999999999</v>
      </c>
      <c r="AA7643" s="8">
        <f>IF(ISNUMBER($X7643), _xlfn.XLOOKUP($X7643,Sheet3!$A$2:$A$392,Sheet3!$D$2:$D$392,"none", 1,1), $AF$2)</f>
        <v>1</v>
      </c>
    </row>
    <row r="7644" spans="1:27">
      <c r="A7644">
        <v>6368</v>
      </c>
      <c r="B7644" t="s">
        <v>6671</v>
      </c>
      <c r="C7644" t="s">
        <v>297</v>
      </c>
      <c r="D7644">
        <v>20</v>
      </c>
      <c r="E7644">
        <v>26</v>
      </c>
      <c r="F7644">
        <v>1.5977652287999999</v>
      </c>
      <c r="G7644">
        <v>13</v>
      </c>
      <c r="H7644">
        <v>54</v>
      </c>
      <c r="I7644">
        <v>41.805192744000003</v>
      </c>
      <c r="J7644">
        <f>(D7644+E7644/60+F7644/3600)*15</f>
        <v>306.50665735511996</v>
      </c>
      <c r="K7644">
        <f>IF(G7644&lt;0, G7644-H7644/60-I7644/3600, G7644+H7644/60+I7644/3600)</f>
        <v>13.911612553539999</v>
      </c>
      <c r="L7644">
        <v>25.271000000000001</v>
      </c>
      <c r="M7644">
        <v>-27.762</v>
      </c>
      <c r="N7644">
        <v>3.84</v>
      </c>
      <c r="O7644" t="s">
        <v>9341</v>
      </c>
      <c r="P7644">
        <v>7.81</v>
      </c>
      <c r="Q7644">
        <v>6.35</v>
      </c>
      <c r="R7644" t="s">
        <v>9341</v>
      </c>
      <c r="S7644">
        <v>5.7850000000000001</v>
      </c>
      <c r="T7644" t="s">
        <v>9341</v>
      </c>
      <c r="U7644" t="s">
        <v>109</v>
      </c>
      <c r="V7644" t="str">
        <f>LEFT($U7644,2)</f>
        <v>K5</v>
      </c>
      <c r="W7644" s="3">
        <f>_xlfn.XLOOKUP(V7644,$AC$2:$AC$43,$AD$2:$AD$43,"none")</f>
        <v>1.1499999999999999</v>
      </c>
      <c r="X7644" s="3">
        <f>IF(ISNUMBER($W7644), 4600 * (1 / (0.92 * $W7644 + 1.7) + 1 / (0.92 * $W7644 + 0.62)),"none")</f>
        <v>4409.2340323652679</v>
      </c>
      <c r="Y7644" s="8">
        <f>IF(ISNUMBER($X7644), _xlfn.XLOOKUP($X7644,Sheet3!$A$2:$A$392,Sheet3!$B$2:$B$392,"none", 1,1), $AF$2)</f>
        <v>1</v>
      </c>
      <c r="Z7644" s="8">
        <f>IF(ISNUMBER($X7644), _xlfn.XLOOKUP($X7644,Sheet3!$A$2:$A$392,Sheet3!$C$2:$C$392,"none", 1,1), $AF$2)</f>
        <v>0.73599999999999999</v>
      </c>
      <c r="AA7644" s="8">
        <f>IF(ISNUMBER($X7644), _xlfn.XLOOKUP($X7644,Sheet3!$A$2:$A$392,Sheet3!$D$2:$D$392,"none", 1,1), $AF$2)</f>
        <v>0.4803</v>
      </c>
    </row>
    <row r="7645" spans="1:27">
      <c r="A7645">
        <v>6713</v>
      </c>
      <c r="B7645" t="s">
        <v>7016</v>
      </c>
      <c r="C7645" t="s">
        <v>19</v>
      </c>
      <c r="D7645">
        <v>19</v>
      </c>
      <c r="E7645">
        <v>44</v>
      </c>
      <c r="F7645">
        <v>38.172996076799997</v>
      </c>
      <c r="G7645">
        <v>34</v>
      </c>
      <c r="H7645">
        <v>24</v>
      </c>
      <c r="I7645">
        <v>50.985068904000002</v>
      </c>
      <c r="J7645">
        <f>(D7645+E7645/60+F7645/3600)*15</f>
        <v>296.15905415032</v>
      </c>
      <c r="K7645">
        <f>IF(G7645&lt;0, G7645-H7645/60-I7645/3600, G7645+H7645/60+I7645/3600)</f>
        <v>34.41416251914</v>
      </c>
      <c r="L7645">
        <v>3.2450000000000001</v>
      </c>
      <c r="M7645">
        <v>2.6920000000000002</v>
      </c>
      <c r="N7645">
        <v>2.64</v>
      </c>
      <c r="O7645">
        <v>9.6300000000000008</v>
      </c>
      <c r="P7645">
        <v>8</v>
      </c>
      <c r="Q7645">
        <v>6.35</v>
      </c>
      <c r="R7645" t="s">
        <v>9341</v>
      </c>
      <c r="S7645">
        <v>5.0720000000000001</v>
      </c>
      <c r="T7645" t="s">
        <v>9341</v>
      </c>
      <c r="U7645" t="s">
        <v>9376</v>
      </c>
      <c r="V7645" t="str">
        <f>LEFT($U7645,2)</f>
        <v>M1</v>
      </c>
      <c r="W7645" s="3">
        <f>_xlfn.XLOOKUP(V7645,$AC$2:$AC$43,$AD$2:$AD$43,"none")</f>
        <v>1.47</v>
      </c>
      <c r="X7645" s="3">
        <f>IF(ISNUMBER($W7645), 4600 * (1 / (0.92 * $W7645 + 1.7) + 1 / (0.92 * $W7645 + 0.62)),"none")</f>
        <v>3839.1950178350371</v>
      </c>
      <c r="Y7645" s="8">
        <f>IF(ISNUMBER($X7645), _xlfn.XLOOKUP($X7645,Sheet3!$A$2:$A$392,Sheet3!$B$2:$B$392,"none", 1,1), $AF$2)</f>
        <v>1</v>
      </c>
      <c r="Z7645" s="8">
        <f>IF(ISNUMBER($X7645), _xlfn.XLOOKUP($X7645,Sheet3!$A$2:$A$392,Sheet3!$C$2:$C$392,"none", 1,1), $AF$2)</f>
        <v>0.64800000000000002</v>
      </c>
      <c r="AA7645" s="8">
        <f>IF(ISNUMBER($X7645), _xlfn.XLOOKUP($X7645,Sheet3!$A$2:$A$392,Sheet3!$D$2:$D$392,"none", 1,1), $AF$2)</f>
        <v>0.33460000000000001</v>
      </c>
    </row>
    <row r="7646" spans="1:27">
      <c r="A7646">
        <v>6862</v>
      </c>
      <c r="B7646" t="s">
        <v>7165</v>
      </c>
      <c r="C7646" t="s">
        <v>16</v>
      </c>
      <c r="D7646">
        <v>6</v>
      </c>
      <c r="E7646">
        <v>4</v>
      </c>
      <c r="F7646">
        <v>28.4392966104</v>
      </c>
      <c r="G7646">
        <v>-45</v>
      </c>
      <c r="H7646">
        <v>2</v>
      </c>
      <c r="I7646">
        <v>11.772746376000001</v>
      </c>
      <c r="J7646">
        <f>(D7646+E7646/60+F7646/3600)*15</f>
        <v>91.118497069210008</v>
      </c>
      <c r="K7646">
        <f>IF(G7646&lt;0, G7646-H7646/60-I7646/3600, G7646+H7646/60+I7646/3600)</f>
        <v>-45.036603540659996</v>
      </c>
      <c r="L7646">
        <v>-82.262</v>
      </c>
      <c r="M7646">
        <v>246.24600000000001</v>
      </c>
      <c r="N7646">
        <v>36.85</v>
      </c>
      <c r="O7646" t="s">
        <v>9341</v>
      </c>
      <c r="P7646">
        <v>6.87</v>
      </c>
      <c r="Q7646">
        <v>6.35</v>
      </c>
      <c r="R7646" t="s">
        <v>9341</v>
      </c>
      <c r="S7646">
        <v>6.218</v>
      </c>
      <c r="T7646" t="s">
        <v>9341</v>
      </c>
      <c r="U7646" t="s">
        <v>9514</v>
      </c>
      <c r="V7646" t="str">
        <f>LEFT($U7646,2)</f>
        <v>F8</v>
      </c>
      <c r="W7646" s="3">
        <f>_xlfn.XLOOKUP(V7646,$AC$2:$AC$43,$AD$2:$AD$43,"none")</f>
        <v>0.53</v>
      </c>
      <c r="X7646" s="3">
        <f>IF(ISNUMBER($W7646), 4600 * (1 / (0.92 * $W7646 + 1.7) + 1 / (0.92 * $W7646 + 0.62)),"none")</f>
        <v>6255.8848880729693</v>
      </c>
      <c r="Y7646" s="8">
        <f>IF(ISNUMBER($X7646), _xlfn.XLOOKUP($X7646,Sheet3!$A$2:$A$392,Sheet3!$B$2:$B$392,"none", 1,1), $AF$2)</f>
        <v>1</v>
      </c>
      <c r="Z7646" s="8">
        <f>IF(ISNUMBER($X7646), _xlfn.XLOOKUP($X7646,Sheet3!$A$2:$A$392,Sheet3!$C$2:$C$392,"none", 1,1), $AF$2)</f>
        <v>0.92759999999999998</v>
      </c>
      <c r="AA7646" s="8">
        <f>IF(ISNUMBER($X7646), _xlfn.XLOOKUP($X7646,Sheet3!$A$2:$A$392,Sheet3!$D$2:$D$392,"none", 1,1), $AF$2)</f>
        <v>0.91679999999999995</v>
      </c>
    </row>
    <row r="7647" spans="1:27">
      <c r="A7647">
        <v>6936</v>
      </c>
      <c r="B7647" t="s">
        <v>7239</v>
      </c>
      <c r="C7647" t="s">
        <v>297</v>
      </c>
      <c r="D7647">
        <v>8</v>
      </c>
      <c r="E7647">
        <v>51</v>
      </c>
      <c r="F7647">
        <v>50.035214068800002</v>
      </c>
      <c r="G7647">
        <v>-44</v>
      </c>
      <c r="H7647">
        <v>9</v>
      </c>
      <c r="I7647">
        <v>3.3535933920000001</v>
      </c>
      <c r="J7647">
        <f>(D7647+E7647/60+F7647/3600)*15</f>
        <v>132.95848005862001</v>
      </c>
      <c r="K7647">
        <f>IF(G7647&lt;0, G7647-H7647/60-I7647/3600, G7647+H7647/60+I7647/3600)</f>
        <v>-44.15093155372</v>
      </c>
      <c r="L7647">
        <v>-12.481999999999999</v>
      </c>
      <c r="M7647">
        <v>6.66</v>
      </c>
      <c r="N7647">
        <v>2.25</v>
      </c>
      <c r="O7647" t="s">
        <v>9341</v>
      </c>
      <c r="P7647">
        <v>6.2160000000000002</v>
      </c>
      <c r="Q7647">
        <v>6.35</v>
      </c>
      <c r="R7647" t="s">
        <v>9341</v>
      </c>
      <c r="S7647">
        <v>6.34</v>
      </c>
      <c r="T7647" t="s">
        <v>9341</v>
      </c>
      <c r="U7647" t="s">
        <v>9436</v>
      </c>
      <c r="V7647" t="str">
        <f>LEFT($U7647,2)</f>
        <v>B3</v>
      </c>
      <c r="W7647" s="3">
        <f>_xlfn.XLOOKUP(V7647,$AC$2:$AC$43,$AD$2:$AD$43,"none")</f>
        <v>-0.2</v>
      </c>
      <c r="X7647" s="3">
        <f>IF(ISNUMBER($W7647), 4600 * (1 / (0.92 * $W7647 + 1.7) + 1 / (0.92 * $W7647 + 0.62)),"none")</f>
        <v>13584.75950715306</v>
      </c>
      <c r="Y7647" s="8">
        <f>IF(ISNUMBER($X7647), _xlfn.XLOOKUP($X7647,Sheet3!$A$2:$A$392,Sheet3!$B$2:$B$392,"none", 1,1), $AF$2)</f>
        <v>0.50129999999999997</v>
      </c>
      <c r="Z7647" s="8">
        <f>IF(ISNUMBER($X7647), _xlfn.XLOOKUP($X7647,Sheet3!$A$2:$A$392,Sheet3!$C$2:$C$392,"none", 1,1), $AF$2)</f>
        <v>0.60470000000000002</v>
      </c>
      <c r="AA7647" s="8">
        <f>IF(ISNUMBER($X7647), _xlfn.XLOOKUP($X7647,Sheet3!$A$2:$A$392,Sheet3!$D$2:$D$392,"none", 1,1), $AF$2)</f>
        <v>1</v>
      </c>
    </row>
    <row r="7648" spans="1:27">
      <c r="A7648">
        <v>6995</v>
      </c>
      <c r="B7648" t="s">
        <v>7298</v>
      </c>
      <c r="C7648" t="s">
        <v>19</v>
      </c>
      <c r="D7648">
        <v>4</v>
      </c>
      <c r="E7648">
        <v>46</v>
      </c>
      <c r="F7648">
        <v>9.5463156215999998</v>
      </c>
      <c r="G7648">
        <v>-49</v>
      </c>
      <c r="H7648">
        <v>14</v>
      </c>
      <c r="I7648">
        <v>45.061457568000002</v>
      </c>
      <c r="J7648">
        <f>(D7648+E7648/60+F7648/3600)*15</f>
        <v>71.539776315089995</v>
      </c>
      <c r="K7648">
        <f>IF(G7648&lt;0, G7648-H7648/60-I7648/3600, G7648+H7648/60+I7648/3600)</f>
        <v>-49.245850404880002</v>
      </c>
      <c r="L7648">
        <v>36.289000000000001</v>
      </c>
      <c r="M7648">
        <v>37.561</v>
      </c>
      <c r="N7648">
        <v>0.96</v>
      </c>
      <c r="O7648" t="s">
        <v>9341</v>
      </c>
      <c r="P7648">
        <v>8.99</v>
      </c>
      <c r="Q7648">
        <v>6.35</v>
      </c>
      <c r="R7648" t="s">
        <v>9341</v>
      </c>
      <c r="S7648">
        <v>7.093</v>
      </c>
      <c r="T7648" t="s">
        <v>9341</v>
      </c>
      <c r="U7648" t="s">
        <v>11208</v>
      </c>
      <c r="V7648" t="str">
        <f>LEFT($U7648,2)</f>
        <v>K2</v>
      </c>
      <c r="W7648" s="3">
        <f>_xlfn.XLOOKUP(V7648,$AC$2:$AC$43,$AD$2:$AD$43,"none")</f>
        <v>0.92</v>
      </c>
      <c r="X7648" s="3">
        <f>IF(ISNUMBER($W7648), 4600 * (1 / (0.92 * $W7648 + 1.7) + 1 / (0.92 * $W7648 + 0.62)),"none")</f>
        <v>4943.4058698702656</v>
      </c>
      <c r="Y7648" s="8">
        <f>IF(ISNUMBER($X7648), _xlfn.XLOOKUP($X7648,Sheet3!$A$2:$A$392,Sheet3!$B$2:$B$392,"none", 1,1), $AF$2)</f>
        <v>1</v>
      </c>
      <c r="Z7648" s="8">
        <f>IF(ISNUMBER($X7648), _xlfn.XLOOKUP($X7648,Sheet3!$A$2:$A$392,Sheet3!$C$2:$C$392,"none", 1,1), $AF$2)</f>
        <v>0.79920000000000002</v>
      </c>
      <c r="AA7648" s="8">
        <f>IF(ISNUMBER($X7648), _xlfn.XLOOKUP($X7648,Sheet3!$A$2:$A$392,Sheet3!$D$2:$D$392,"none", 1,1), $AF$2)</f>
        <v>0.60450000000000004</v>
      </c>
    </row>
    <row r="7649" spans="1:27">
      <c r="A7649">
        <v>7153</v>
      </c>
      <c r="B7649" t="s">
        <v>7456</v>
      </c>
      <c r="C7649" t="s">
        <v>12</v>
      </c>
      <c r="D7649">
        <v>6</v>
      </c>
      <c r="E7649">
        <v>38</v>
      </c>
      <c r="F7649">
        <v>0.38999800000000001</v>
      </c>
      <c r="G7649">
        <v>-61</v>
      </c>
      <c r="H7649">
        <v>32</v>
      </c>
      <c r="I7649">
        <v>0.21041000000000001</v>
      </c>
      <c r="J7649">
        <f>(D7649+E7649/60+F7649/3600)*15</f>
        <v>99.50162499166666</v>
      </c>
      <c r="K7649">
        <f>IF(G7649&lt;0, G7649-H7649/60-I7649/3600, G7649+H7649/60+I7649/3600)</f>
        <v>-61.533391780555554</v>
      </c>
      <c r="L7649">
        <v>-26</v>
      </c>
      <c r="M7649">
        <v>72.400000000000006</v>
      </c>
      <c r="N7649" t="s">
        <v>9341</v>
      </c>
      <c r="O7649" t="s">
        <v>9341</v>
      </c>
      <c r="P7649">
        <v>6.96</v>
      </c>
      <c r="Q7649">
        <v>6.35</v>
      </c>
      <c r="R7649" t="s">
        <v>9341</v>
      </c>
      <c r="S7649" t="s">
        <v>9341</v>
      </c>
      <c r="T7649" t="s">
        <v>9341</v>
      </c>
      <c r="U7649" t="s">
        <v>9668</v>
      </c>
      <c r="V7649" t="str">
        <f>LEFT($U7649,2)</f>
        <v>G0</v>
      </c>
      <c r="W7649" s="3">
        <f>_xlfn.XLOOKUP(V7649,$AC$2:$AC$43,$AD$2:$AD$43,"none")</f>
        <v>0.6</v>
      </c>
      <c r="X7649" s="3">
        <f>IF(ISNUMBER($W7649), 4600 * (1 / (0.92 * $W7649 + 1.7) + 1 / (0.92 * $W7649 + 0.62)),"none")</f>
        <v>5967.5434501906539</v>
      </c>
      <c r="Y7649" s="8">
        <f>IF(ISNUMBER($X7649), _xlfn.XLOOKUP($X7649,Sheet3!$A$2:$A$392,Sheet3!$B$2:$B$392,"none", 1,1), $AF$2)</f>
        <v>1</v>
      </c>
      <c r="Z7649" s="8">
        <f>IF(ISNUMBER($X7649), _xlfn.XLOOKUP($X7649,Sheet3!$A$2:$A$392,Sheet3!$C$2:$C$392,"none", 1,1), $AF$2)</f>
        <v>0.90190000000000003</v>
      </c>
      <c r="AA7649" s="8">
        <f>IF(ISNUMBER($X7649), _xlfn.XLOOKUP($X7649,Sheet3!$A$2:$A$392,Sheet3!$D$2:$D$392,"none", 1,1), $AF$2)</f>
        <v>0.84730000000000005</v>
      </c>
    </row>
    <row r="7650" spans="1:27">
      <c r="A7650">
        <v>7411</v>
      </c>
      <c r="B7650" t="s">
        <v>7714</v>
      </c>
      <c r="C7650" t="s">
        <v>12</v>
      </c>
      <c r="D7650">
        <v>10</v>
      </c>
      <c r="E7650">
        <v>22</v>
      </c>
      <c r="F7650">
        <v>10.4207538048</v>
      </c>
      <c r="G7650">
        <v>-58</v>
      </c>
      <c r="H7650">
        <v>15</v>
      </c>
      <c r="I7650">
        <v>56.049824700000002</v>
      </c>
      <c r="J7650">
        <f>(D7650+E7650/60+F7650/3600)*15</f>
        <v>155.54341980752</v>
      </c>
      <c r="K7650">
        <f>IF(G7650&lt;0, G7650-H7650/60-I7650/3600, G7650+H7650/60+I7650/3600)</f>
        <v>-58.265569395749999</v>
      </c>
      <c r="L7650">
        <v>-49.494</v>
      </c>
      <c r="M7650">
        <v>27.600999999999999</v>
      </c>
      <c r="N7650">
        <v>8.52</v>
      </c>
      <c r="O7650" t="s">
        <v>9341</v>
      </c>
      <c r="P7650">
        <v>7.23</v>
      </c>
      <c r="Q7650">
        <v>6.35</v>
      </c>
      <c r="R7650" t="s">
        <v>9341</v>
      </c>
      <c r="S7650">
        <v>6.1180000000000003</v>
      </c>
      <c r="T7650" t="s">
        <v>9341</v>
      </c>
      <c r="U7650" t="s">
        <v>9568</v>
      </c>
      <c r="V7650" t="str">
        <f>LEFT($U7650,2)</f>
        <v>G6</v>
      </c>
      <c r="W7650" s="3" t="str">
        <f>_xlfn.XLOOKUP(V7650,$AC$2:$AC$43,$AD$2:$AD$43,"none")</f>
        <v>none</v>
      </c>
      <c r="X7650" s="3" t="str">
        <f>IF(ISNUMBER($W7650), 4600 * (1 / (0.92 * $W7650 + 1.7) + 1 / (0.92 * $W7650 + 0.62)),"none")</f>
        <v>none</v>
      </c>
      <c r="Y7650" s="8">
        <f>IF(ISNUMBER($X7650), _xlfn.XLOOKUP($X7650,Sheet3!$A$2:$A$392,Sheet3!$B$2:$B$392,"none", 1,1), $AF$2)</f>
        <v>0.8</v>
      </c>
      <c r="Z7650" s="8">
        <f>IF(ISNUMBER($X7650), _xlfn.XLOOKUP($X7650,Sheet3!$A$2:$A$392,Sheet3!$C$2:$C$392,"none", 1,1), $AF$2)</f>
        <v>0.8</v>
      </c>
      <c r="AA7650" s="8">
        <f>IF(ISNUMBER($X7650), _xlfn.XLOOKUP($X7650,Sheet3!$A$2:$A$392,Sheet3!$D$2:$D$392,"none", 1,1), $AF$2)</f>
        <v>0.8</v>
      </c>
    </row>
    <row r="7651" spans="1:27">
      <c r="A7651">
        <v>7615</v>
      </c>
      <c r="B7651" t="s">
        <v>7918</v>
      </c>
      <c r="C7651" t="s">
        <v>297</v>
      </c>
      <c r="D7651">
        <v>10</v>
      </c>
      <c r="E7651">
        <v>46</v>
      </c>
      <c r="F7651">
        <v>48.077286614400002</v>
      </c>
      <c r="G7651">
        <v>-69</v>
      </c>
      <c r="H7651">
        <v>12</v>
      </c>
      <c r="I7651">
        <v>35.231718743999998</v>
      </c>
      <c r="J7651">
        <f>(D7651+E7651/60+F7651/3600)*15</f>
        <v>161.70032202756002</v>
      </c>
      <c r="K7651">
        <f>IF(G7651&lt;0, G7651-H7651/60-I7651/3600, G7651+H7651/60+I7651/3600)</f>
        <v>-69.209786588539998</v>
      </c>
      <c r="L7651">
        <v>-7.38</v>
      </c>
      <c r="M7651">
        <v>2.6219999999999999</v>
      </c>
      <c r="N7651">
        <v>1.9</v>
      </c>
      <c r="O7651" t="s">
        <v>9341</v>
      </c>
      <c r="P7651">
        <v>6.5</v>
      </c>
      <c r="Q7651">
        <v>6.35</v>
      </c>
      <c r="R7651" t="s">
        <v>9341</v>
      </c>
      <c r="S7651">
        <v>6.31</v>
      </c>
      <c r="T7651" t="s">
        <v>9341</v>
      </c>
      <c r="U7651" t="s">
        <v>9453</v>
      </c>
      <c r="V7651" t="str">
        <f>LEFT($U7651,2)</f>
        <v>A2</v>
      </c>
      <c r="W7651" s="3">
        <f>_xlfn.XLOOKUP(V7651,$AC$2:$AC$43,$AD$2:$AD$43,"none")</f>
        <v>0.05</v>
      </c>
      <c r="X7651" s="3">
        <f>IF(ISNUMBER($W7651), 4600 * (1 / (0.92 * $W7651 + 1.7) + 1 / (0.92 * $W7651 + 0.62)),"none")</f>
        <v>9541.5002631497482</v>
      </c>
      <c r="Y7651" s="8">
        <f>IF(ISNUMBER($X7651), _xlfn.XLOOKUP($X7651,Sheet3!$A$2:$A$392,Sheet3!$B$2:$B$392,"none", 1,1), $AF$2)</f>
        <v>0.65039999999999998</v>
      </c>
      <c r="Z7651" s="8">
        <f>IF(ISNUMBER($X7651), _xlfn.XLOOKUP($X7651,Sheet3!$A$2:$A$392,Sheet3!$C$2:$C$392,"none", 1,1), $AF$2)</f>
        <v>0.72150000000000003</v>
      </c>
      <c r="AA7651" s="8">
        <f>IF(ISNUMBER($X7651), _xlfn.XLOOKUP($X7651,Sheet3!$A$2:$A$392,Sheet3!$D$2:$D$392,"none", 1,1), $AF$2)</f>
        <v>1</v>
      </c>
    </row>
    <row r="7652" spans="1:27">
      <c r="A7652">
        <v>7616</v>
      </c>
      <c r="B7652" t="s">
        <v>7919</v>
      </c>
      <c r="C7652" t="s">
        <v>297</v>
      </c>
      <c r="D7652">
        <v>10</v>
      </c>
      <c r="E7652">
        <v>47</v>
      </c>
      <c r="F7652">
        <v>30.604677115200001</v>
      </c>
      <c r="G7652">
        <v>-69</v>
      </c>
      <c r="H7652">
        <v>26</v>
      </c>
      <c r="I7652">
        <v>15.83883258</v>
      </c>
      <c r="J7652">
        <f>(D7652+E7652/60+F7652/3600)*15</f>
        <v>161.87751948798001</v>
      </c>
      <c r="K7652">
        <f>IF(G7652&lt;0, G7652-H7652/60-I7652/3600, G7652+H7652/60+I7652/3600)</f>
        <v>-69.437733009050007</v>
      </c>
      <c r="L7652">
        <v>-7.3129999999999997</v>
      </c>
      <c r="M7652">
        <v>-1.6E-2</v>
      </c>
      <c r="N7652">
        <v>2.21</v>
      </c>
      <c r="O7652" t="s">
        <v>9341</v>
      </c>
      <c r="P7652">
        <v>6.24</v>
      </c>
      <c r="Q7652">
        <v>6.35</v>
      </c>
      <c r="R7652" t="s">
        <v>9341</v>
      </c>
      <c r="S7652">
        <v>6.3250000000000002</v>
      </c>
      <c r="T7652" t="s">
        <v>9341</v>
      </c>
      <c r="U7652" t="s">
        <v>9354</v>
      </c>
      <c r="V7652" t="str">
        <f>LEFT($U7652,2)</f>
        <v>B2</v>
      </c>
      <c r="W7652" s="3">
        <f>_xlfn.XLOOKUP(V7652,$AC$2:$AC$43,$AD$2:$AD$43,"none")</f>
        <v>-0.24</v>
      </c>
      <c r="X7652" s="3">
        <f>IF(ISNUMBER($W7652), 4600 * (1 / (0.92 * $W7652 + 1.7) + 1 / (0.92 * $W7652 + 0.62)),"none")</f>
        <v>14632.835167360139</v>
      </c>
      <c r="Y7652" s="8">
        <f>IF(ISNUMBER($X7652), _xlfn.XLOOKUP($X7652,Sheet3!$A$2:$A$392,Sheet3!$B$2:$B$392,"none", 1,1), $AF$2)</f>
        <v>0.47989999999999999</v>
      </c>
      <c r="Z7652" s="8">
        <f>IF(ISNUMBER($X7652), _xlfn.XLOOKUP($X7652,Sheet3!$A$2:$A$392,Sheet3!$C$2:$C$392,"none", 1,1), $AF$2)</f>
        <v>0.58679999999999999</v>
      </c>
      <c r="AA7652" s="8">
        <f>IF(ISNUMBER($X7652), _xlfn.XLOOKUP($X7652,Sheet3!$A$2:$A$392,Sheet3!$D$2:$D$392,"none", 1,1), $AF$2)</f>
        <v>1</v>
      </c>
    </row>
    <row r="7653" spans="1:27">
      <c r="A7653">
        <v>7717</v>
      </c>
      <c r="B7653" t="s">
        <v>8020</v>
      </c>
      <c r="C7653" t="s">
        <v>297</v>
      </c>
      <c r="D7653">
        <v>11</v>
      </c>
      <c r="E7653">
        <v>59</v>
      </c>
      <c r="F7653">
        <v>25.618509278400001</v>
      </c>
      <c r="G7653">
        <v>-62</v>
      </c>
      <c r="H7653">
        <v>49</v>
      </c>
      <c r="I7653">
        <v>51.409923384000002</v>
      </c>
      <c r="J7653">
        <f>(D7653+E7653/60+F7653/3600)*15</f>
        <v>179.85674378866</v>
      </c>
      <c r="K7653">
        <f>IF(G7653&lt;0, G7653-H7653/60-I7653/3600, G7653+H7653/60+I7653/3600)</f>
        <v>-62.830947200940003</v>
      </c>
      <c r="L7653">
        <v>-5.3659999999999997</v>
      </c>
      <c r="M7653">
        <v>1.0049999999999999</v>
      </c>
      <c r="N7653">
        <v>0.43</v>
      </c>
      <c r="O7653">
        <v>6.9</v>
      </c>
      <c r="P7653">
        <v>9.14</v>
      </c>
      <c r="Q7653">
        <v>6.35</v>
      </c>
      <c r="R7653">
        <v>7.31</v>
      </c>
      <c r="S7653">
        <v>6.2610000000000001</v>
      </c>
      <c r="T7653" t="s">
        <v>9341</v>
      </c>
      <c r="U7653" t="s">
        <v>9539</v>
      </c>
      <c r="V7653" t="str">
        <f>LEFT($U7653,2)</f>
        <v>A8</v>
      </c>
      <c r="W7653" s="3">
        <f>_xlfn.XLOOKUP(V7653,$AC$2:$AC$43,$AD$2:$AD$43,"none")</f>
        <v>0.27</v>
      </c>
      <c r="X7653" s="3">
        <f>IF(ISNUMBER($W7653), 4600 * (1 / (0.92 * $W7653 + 1.7) + 1 / (0.92 * $W7653 + 0.62)),"none")</f>
        <v>7658.0096286116395</v>
      </c>
      <c r="Y7653" s="8">
        <f>IF(ISNUMBER($X7653), _xlfn.XLOOKUP($X7653,Sheet3!$A$2:$A$392,Sheet3!$B$2:$B$392,"none", 1,1), $AF$2)</f>
        <v>0.82440000000000002</v>
      </c>
      <c r="Z7653" s="8">
        <f>IF(ISNUMBER($X7653), _xlfn.XLOOKUP($X7653,Sheet3!$A$2:$A$392,Sheet3!$C$2:$C$392,"none", 1,1), $AF$2)</f>
        <v>0.84370000000000001</v>
      </c>
      <c r="AA7653" s="8">
        <f>IF(ISNUMBER($X7653), _xlfn.XLOOKUP($X7653,Sheet3!$A$2:$A$392,Sheet3!$D$2:$D$392,"none", 1,1), $AF$2)</f>
        <v>1</v>
      </c>
    </row>
    <row r="7654" spans="1:27">
      <c r="A7654">
        <v>7979</v>
      </c>
      <c r="B7654" t="s">
        <v>8282</v>
      </c>
      <c r="C7654" t="s">
        <v>12</v>
      </c>
      <c r="D7654">
        <v>18</v>
      </c>
      <c r="E7654">
        <v>5</v>
      </c>
      <c r="F7654">
        <v>26.855252908800001</v>
      </c>
      <c r="G7654">
        <v>-81</v>
      </c>
      <c r="H7654">
        <v>29</v>
      </c>
      <c r="I7654">
        <v>11.636771676</v>
      </c>
      <c r="J7654">
        <f>(D7654+E7654/60+F7654/3600)*15</f>
        <v>271.36189688712</v>
      </c>
      <c r="K7654">
        <f>IF(G7654&lt;0, G7654-H7654/60-I7654/3600, G7654+H7654/60+I7654/3600)</f>
        <v>-81.486565769910001</v>
      </c>
      <c r="L7654">
        <v>28.344000000000001</v>
      </c>
      <c r="M7654">
        <v>-48.347000000000001</v>
      </c>
      <c r="N7654">
        <v>3.3</v>
      </c>
      <c r="O7654" t="s">
        <v>9341</v>
      </c>
      <c r="P7654">
        <v>7.88</v>
      </c>
      <c r="Q7654">
        <v>6.35</v>
      </c>
      <c r="R7654" t="s">
        <v>9341</v>
      </c>
      <c r="S7654">
        <v>5.782</v>
      </c>
      <c r="T7654" t="s">
        <v>9341</v>
      </c>
      <c r="U7654" t="s">
        <v>10014</v>
      </c>
      <c r="V7654" t="str">
        <f>LEFT($U7654,2)</f>
        <v>K3</v>
      </c>
      <c r="W7654" s="3">
        <f>_xlfn.XLOOKUP(V7654,$AC$2:$AC$43,$AD$2:$AD$43,"none")</f>
        <v>0.95</v>
      </c>
      <c r="X7654" s="3">
        <f>IF(ISNUMBER($W7654), 4600 * (1 / (0.92 * $W7654 + 1.7) + 1 / (0.92 * $W7654 + 0.62)),"none")</f>
        <v>4866.084384156673</v>
      </c>
      <c r="Y7654" s="8">
        <f>IF(ISNUMBER($X7654), _xlfn.XLOOKUP($X7654,Sheet3!$A$2:$A$392,Sheet3!$B$2:$B$392,"none", 1,1), $AF$2)</f>
        <v>1</v>
      </c>
      <c r="Z7654" s="8">
        <f>IF(ISNUMBER($X7654), _xlfn.XLOOKUP($X7654,Sheet3!$A$2:$A$392,Sheet3!$C$2:$C$392,"none", 1,1), $AF$2)</f>
        <v>0.78720000000000001</v>
      </c>
      <c r="AA7654" s="8">
        <f>IF(ISNUMBER($X7654), _xlfn.XLOOKUP($X7654,Sheet3!$A$2:$A$392,Sheet3!$D$2:$D$392,"none", 1,1), $AF$2)</f>
        <v>0.57969999999999999</v>
      </c>
    </row>
    <row r="7655" spans="1:27">
      <c r="A7655">
        <v>8538</v>
      </c>
      <c r="B7655" t="s">
        <v>8841</v>
      </c>
      <c r="C7655" t="s">
        <v>19</v>
      </c>
      <c r="D7655">
        <v>17</v>
      </c>
      <c r="E7655">
        <v>42</v>
      </c>
      <c r="F7655">
        <v>3.6201379031999998</v>
      </c>
      <c r="G7655">
        <v>-50</v>
      </c>
      <c r="H7655">
        <v>30</v>
      </c>
      <c r="I7655">
        <v>38.533123871999997</v>
      </c>
      <c r="J7655">
        <f>(D7655+E7655/60+F7655/3600)*15</f>
        <v>265.51508390792998</v>
      </c>
      <c r="K7655">
        <f>IF(G7655&lt;0, G7655-H7655/60-I7655/3600, G7655+H7655/60+I7655/3600)</f>
        <v>-50.510703645520003</v>
      </c>
      <c r="L7655">
        <v>3.0960000000000001</v>
      </c>
      <c r="M7655">
        <v>-15.788</v>
      </c>
      <c r="N7655">
        <v>3.41</v>
      </c>
      <c r="O7655" t="s">
        <v>9341</v>
      </c>
      <c r="P7655">
        <v>8.02</v>
      </c>
      <c r="Q7655">
        <v>6.35</v>
      </c>
      <c r="R7655" t="s">
        <v>9341</v>
      </c>
      <c r="S7655">
        <v>5.1120000000000001</v>
      </c>
      <c r="T7655" t="s">
        <v>9341</v>
      </c>
      <c r="U7655" t="s">
        <v>10341</v>
      </c>
      <c r="V7655" t="str">
        <f>LEFT($U7655,2)</f>
        <v>M3</v>
      </c>
      <c r="W7655" s="3">
        <f>_xlfn.XLOOKUP(V7655,$AC$2:$AC$43,$AD$2:$AD$43,"none")</f>
        <v>1.5</v>
      </c>
      <c r="X7655" s="3">
        <f>IF(ISNUMBER($W7655), 4600 * (1 / (0.92 * $W7655 + 1.7) + 1 / (0.92 * $W7655 + 0.62)),"none")</f>
        <v>3793.5064935064934</v>
      </c>
      <c r="Y7655" s="8">
        <f>IF(ISNUMBER($X7655), _xlfn.XLOOKUP($X7655,Sheet3!$A$2:$A$392,Sheet3!$B$2:$B$392,"none", 1,1), $AF$2)</f>
        <v>1</v>
      </c>
      <c r="Z7655" s="8">
        <f>IF(ISNUMBER($X7655), _xlfn.XLOOKUP($X7655,Sheet3!$A$2:$A$392,Sheet3!$C$2:$C$392,"none", 1,1), $AF$2)</f>
        <v>0.63180000000000003</v>
      </c>
      <c r="AA7655" s="8">
        <f>IF(ISNUMBER($X7655), _xlfn.XLOOKUP($X7655,Sheet3!$A$2:$A$392,Sheet3!$D$2:$D$392,"none", 1,1), $AF$2)</f>
        <v>0.31119999999999998</v>
      </c>
    </row>
    <row r="7656" spans="1:27">
      <c r="A7656">
        <v>8553</v>
      </c>
      <c r="B7656" t="s">
        <v>8856</v>
      </c>
      <c r="C7656" t="s">
        <v>35</v>
      </c>
      <c r="D7656">
        <v>20</v>
      </c>
      <c r="E7656">
        <v>41</v>
      </c>
      <c r="F7656">
        <v>24.664493092800001</v>
      </c>
      <c r="G7656">
        <v>-42</v>
      </c>
      <c r="H7656">
        <v>8</v>
      </c>
      <c r="I7656">
        <v>1.6086447960000001</v>
      </c>
      <c r="J7656">
        <f>(D7656+E7656/60+F7656/3600)*15</f>
        <v>310.35276872122</v>
      </c>
      <c r="K7656">
        <f>IF(G7656&lt;0, G7656-H7656/60-I7656/3600, G7656+H7656/60+I7656/3600)</f>
        <v>-42.133780179109998</v>
      </c>
      <c r="L7656">
        <v>47.006</v>
      </c>
      <c r="M7656">
        <v>-33.594999999999999</v>
      </c>
      <c r="N7656">
        <v>3.96</v>
      </c>
      <c r="O7656" t="s">
        <v>9341</v>
      </c>
      <c r="P7656">
        <v>7.88</v>
      </c>
      <c r="Q7656">
        <v>6.35</v>
      </c>
      <c r="R7656" t="s">
        <v>9341</v>
      </c>
      <c r="S7656">
        <v>5.1029999999999998</v>
      </c>
      <c r="T7656" t="s">
        <v>9341</v>
      </c>
      <c r="U7656" t="s">
        <v>9396</v>
      </c>
      <c r="V7656" t="str">
        <f>LEFT($U7656,2)</f>
        <v>M4</v>
      </c>
      <c r="W7656" s="3">
        <f>_xlfn.XLOOKUP(V7656,$AC$2:$AC$43,$AD$2:$AD$43,"none")</f>
        <v>1.52</v>
      </c>
      <c r="X7656" s="3">
        <f>IF(ISNUMBER($W7656), 4600 * (1 / (0.92 * $W7656 + 1.7) + 1 / (0.92 * $W7656 + 0.62)),"none")</f>
        <v>3763.6701294642344</v>
      </c>
      <c r="Y7656" s="8">
        <f>IF(ISNUMBER($X7656), _xlfn.XLOOKUP($X7656,Sheet3!$A$2:$A$392,Sheet3!$B$2:$B$392,"none", 1,1), $AF$2)</f>
        <v>1</v>
      </c>
      <c r="Z7656" s="8">
        <f>IF(ISNUMBER($X7656), _xlfn.XLOOKUP($X7656,Sheet3!$A$2:$A$392,Sheet3!$C$2:$C$392,"none", 1,1), $AF$2)</f>
        <v>0.63180000000000003</v>
      </c>
      <c r="AA7656" s="8">
        <f>IF(ISNUMBER($X7656), _xlfn.XLOOKUP($X7656,Sheet3!$A$2:$A$392,Sheet3!$D$2:$D$392,"none", 1,1), $AF$2)</f>
        <v>0.31119999999999998</v>
      </c>
    </row>
    <row r="7657" spans="1:27">
      <c r="A7657">
        <v>8693</v>
      </c>
      <c r="B7657" t="s">
        <v>8998</v>
      </c>
      <c r="C7657" t="s">
        <v>12</v>
      </c>
      <c r="D7657">
        <v>3</v>
      </c>
      <c r="E7657">
        <v>44</v>
      </c>
      <c r="F7657">
        <v>33.883000000000003</v>
      </c>
      <c r="G7657">
        <v>-54</v>
      </c>
      <c r="H7657">
        <v>16</v>
      </c>
      <c r="I7657">
        <v>26.61</v>
      </c>
      <c r="J7657">
        <f>(D7657+E7657/60+F7657/3600)*15</f>
        <v>56.141179166666667</v>
      </c>
      <c r="K7657">
        <f>IF(G7657&lt;0, G7657-H7657/60-I7657/3600, G7657+H7657/60+I7657/3600)</f>
        <v>-54.274058333333329</v>
      </c>
      <c r="L7657">
        <v>19.3</v>
      </c>
      <c r="M7657">
        <v>51.4</v>
      </c>
      <c r="N7657" t="s">
        <v>9341</v>
      </c>
      <c r="O7657" t="s">
        <v>9341</v>
      </c>
      <c r="P7657">
        <v>7.42</v>
      </c>
      <c r="Q7657">
        <v>6.35</v>
      </c>
      <c r="R7657">
        <v>7.48</v>
      </c>
      <c r="S7657" t="s">
        <v>9341</v>
      </c>
      <c r="T7657" t="s">
        <v>9341</v>
      </c>
      <c r="U7657" t="s">
        <v>9341</v>
      </c>
      <c r="V7657" t="str">
        <f>LEFT($U7657,2)</f>
        <v>~</v>
      </c>
      <c r="W7657" s="3" t="str">
        <f>_xlfn.XLOOKUP(V7657,$AC$2:$AC$43,$AD$2:$AD$43,"none")</f>
        <v>none</v>
      </c>
      <c r="X7657" s="3" t="str">
        <f>IF(ISNUMBER($W7657), 4600 * (1 / (0.92 * $W7657 + 1.7) + 1 / (0.92 * $W7657 + 0.62)),"none")</f>
        <v>none</v>
      </c>
      <c r="Y7657" s="8">
        <f>IF(ISNUMBER($X7657), _xlfn.XLOOKUP($X7657,Sheet3!$A$2:$A$392,Sheet3!$B$2:$B$392,"none", 1,1), $AF$2)</f>
        <v>0.8</v>
      </c>
      <c r="Z7657" s="8">
        <f>IF(ISNUMBER($X7657), _xlfn.XLOOKUP($X7657,Sheet3!$A$2:$A$392,Sheet3!$C$2:$C$392,"none", 1,1), $AF$2)</f>
        <v>0.8</v>
      </c>
      <c r="AA7657" s="8">
        <f>IF(ISNUMBER($X7657), _xlfn.XLOOKUP($X7657,Sheet3!$A$2:$A$392,Sheet3!$D$2:$D$392,"none", 1,1), $AF$2)</f>
        <v>0.8</v>
      </c>
    </row>
    <row r="7658" spans="1:27">
      <c r="A7658">
        <v>8951</v>
      </c>
      <c r="B7658" t="s">
        <v>9256</v>
      </c>
      <c r="C7658" t="s">
        <v>12</v>
      </c>
      <c r="D7658">
        <v>12</v>
      </c>
      <c r="E7658">
        <v>10</v>
      </c>
      <c r="F7658">
        <v>2.5598876759999998</v>
      </c>
      <c r="G7658">
        <v>-34</v>
      </c>
      <c r="H7658">
        <v>42</v>
      </c>
      <c r="I7658">
        <v>17.187521256</v>
      </c>
      <c r="J7658">
        <f>(D7658+E7658/60+F7658/3600)*15</f>
        <v>182.51066619864997</v>
      </c>
      <c r="K7658">
        <f>IF(G7658&lt;0, G7658-H7658/60-I7658/3600, G7658+H7658/60+I7658/3600)</f>
        <v>-34.70477431146</v>
      </c>
      <c r="L7658">
        <v>-53.695</v>
      </c>
      <c r="M7658">
        <v>-1.3149999999999999</v>
      </c>
      <c r="N7658">
        <v>7.32</v>
      </c>
      <c r="O7658" t="s">
        <v>9341</v>
      </c>
      <c r="P7658">
        <v>6.34</v>
      </c>
      <c r="Q7658">
        <v>6.35</v>
      </c>
      <c r="R7658" t="s">
        <v>9341</v>
      </c>
      <c r="S7658">
        <v>6.35</v>
      </c>
      <c r="T7658" t="s">
        <v>9341</v>
      </c>
      <c r="U7658" t="s">
        <v>9341</v>
      </c>
      <c r="V7658" t="str">
        <f>LEFT($U7658,2)</f>
        <v>~</v>
      </c>
      <c r="W7658" s="3" t="str">
        <f>_xlfn.XLOOKUP(V7658,$AC$2:$AC$43,$AD$2:$AD$43,"none")</f>
        <v>none</v>
      </c>
      <c r="X7658" s="3" t="str">
        <f>IF(ISNUMBER($W7658), 4600 * (1 / (0.92 * $W7658 + 1.7) + 1 / (0.92 * $W7658 + 0.62)),"none")</f>
        <v>none</v>
      </c>
      <c r="Y7658" s="8">
        <f>IF(ISNUMBER($X7658), _xlfn.XLOOKUP($X7658,Sheet3!$A$2:$A$392,Sheet3!$B$2:$B$392,"none", 1,1), $AF$2)</f>
        <v>0.8</v>
      </c>
      <c r="Z7658" s="8">
        <f>IF(ISNUMBER($X7658), _xlfn.XLOOKUP($X7658,Sheet3!$A$2:$A$392,Sheet3!$C$2:$C$392,"none", 1,1), $AF$2)</f>
        <v>0.8</v>
      </c>
      <c r="AA7658" s="8">
        <f>IF(ISNUMBER($X7658), _xlfn.XLOOKUP($X7658,Sheet3!$A$2:$A$392,Sheet3!$D$2:$D$392,"none", 1,1), $AF$2)</f>
        <v>0.8</v>
      </c>
    </row>
    <row r="7659" spans="1:27">
      <c r="A7659">
        <v>1265</v>
      </c>
      <c r="B7659" t="s">
        <v>1566</v>
      </c>
      <c r="C7659" t="s">
        <v>17</v>
      </c>
      <c r="D7659">
        <v>15</v>
      </c>
      <c r="E7659">
        <v>0</v>
      </c>
      <c r="F7659">
        <v>38.717898484800003</v>
      </c>
      <c r="G7659">
        <v>47</v>
      </c>
      <c r="H7659">
        <v>16</v>
      </c>
      <c r="I7659">
        <v>38.791986348000002</v>
      </c>
      <c r="J7659">
        <f>(D7659+E7659/60+F7659/3600)*15</f>
        <v>225.16132457702</v>
      </c>
      <c r="K7659">
        <f>IF(G7659&lt;0, G7659-H7659/60-I7659/3600, G7659+H7659/60+I7659/3600)</f>
        <v>47.277442218429997</v>
      </c>
      <c r="L7659">
        <v>-8.9990000000000006</v>
      </c>
      <c r="M7659">
        <v>15.852</v>
      </c>
      <c r="N7659">
        <v>6.37</v>
      </c>
      <c r="O7659" t="s">
        <v>9341</v>
      </c>
      <c r="P7659">
        <v>6.25</v>
      </c>
      <c r="Q7659">
        <v>6.351</v>
      </c>
      <c r="R7659" t="s">
        <v>9341</v>
      </c>
      <c r="S7659">
        <v>6.3310000000000004</v>
      </c>
      <c r="T7659" t="s">
        <v>9341</v>
      </c>
      <c r="U7659" t="s">
        <v>9851</v>
      </c>
      <c r="V7659" t="str">
        <f>LEFT($U7659,2)</f>
        <v>A0</v>
      </c>
      <c r="W7659" s="3">
        <f>_xlfn.XLOOKUP(V7659,$AC$2:$AC$43,$AD$2:$AD$43,"none")</f>
        <v>-0.01</v>
      </c>
      <c r="X7659" s="3">
        <f>IF(ISNUMBER($W7659), 4600 * (1 / (0.92 * $W7659 + 1.7) + 1 / (0.92 * $W7659 + 0.62)),"none")</f>
        <v>10251.712375722911</v>
      </c>
      <c r="Y7659" s="8">
        <f>IF(ISNUMBER($X7659), _xlfn.XLOOKUP($X7659,Sheet3!$A$2:$A$392,Sheet3!$B$2:$B$392,"none", 1,1), $AF$2)</f>
        <v>0.6109</v>
      </c>
      <c r="Z7659" s="8">
        <f>IF(ISNUMBER($X7659), _xlfn.XLOOKUP($X7659,Sheet3!$A$2:$A$392,Sheet3!$C$2:$C$392,"none", 1,1), $AF$2)</f>
        <v>0.69189999999999996</v>
      </c>
      <c r="AA7659" s="8">
        <f>IF(ISNUMBER($X7659), _xlfn.XLOOKUP($X7659,Sheet3!$A$2:$A$392,Sheet3!$D$2:$D$392,"none", 1,1), $AF$2)</f>
        <v>1</v>
      </c>
    </row>
    <row r="7660" spans="1:27">
      <c r="A7660">
        <v>1387</v>
      </c>
      <c r="B7660" t="s">
        <v>1688</v>
      </c>
      <c r="C7660" t="s">
        <v>12</v>
      </c>
      <c r="D7660">
        <v>15</v>
      </c>
      <c r="E7660">
        <v>6</v>
      </c>
      <c r="F7660">
        <v>35.145282276000003</v>
      </c>
      <c r="G7660">
        <v>36</v>
      </c>
      <c r="H7660">
        <v>27</v>
      </c>
      <c r="I7660">
        <v>21.835581443999999</v>
      </c>
      <c r="J7660">
        <f>(D7660+E7660/60+F7660/3600)*15</f>
        <v>226.64643867614998</v>
      </c>
      <c r="K7660">
        <f>IF(G7660&lt;0, G7660-H7660/60-I7660/3600, G7660+H7660/60+I7660/3600)</f>
        <v>36.456065439290001</v>
      </c>
      <c r="L7660">
        <v>-64.02</v>
      </c>
      <c r="M7660">
        <v>42.405999999999999</v>
      </c>
      <c r="N7660">
        <v>33.409999999999997</v>
      </c>
      <c r="O7660" t="s">
        <v>9341</v>
      </c>
      <c r="P7660">
        <v>6.8650000000000002</v>
      </c>
      <c r="Q7660">
        <v>6.351</v>
      </c>
      <c r="R7660" t="s">
        <v>9341</v>
      </c>
      <c r="S7660">
        <v>6.2309999999999999</v>
      </c>
      <c r="T7660" t="s">
        <v>9341</v>
      </c>
      <c r="U7660" t="s">
        <v>9514</v>
      </c>
      <c r="V7660" t="str">
        <f>LEFT($U7660,2)</f>
        <v>F8</v>
      </c>
      <c r="W7660" s="3">
        <f>_xlfn.XLOOKUP(V7660,$AC$2:$AC$43,$AD$2:$AD$43,"none")</f>
        <v>0.53</v>
      </c>
      <c r="X7660" s="3">
        <f>IF(ISNUMBER($W7660), 4600 * (1 / (0.92 * $W7660 + 1.7) + 1 / (0.92 * $W7660 + 0.62)),"none")</f>
        <v>6255.8848880729693</v>
      </c>
      <c r="Y7660" s="8">
        <f>IF(ISNUMBER($X7660), _xlfn.XLOOKUP($X7660,Sheet3!$A$2:$A$392,Sheet3!$B$2:$B$392,"none", 1,1), $AF$2)</f>
        <v>1</v>
      </c>
      <c r="Z7660" s="8">
        <f>IF(ISNUMBER($X7660), _xlfn.XLOOKUP($X7660,Sheet3!$A$2:$A$392,Sheet3!$C$2:$C$392,"none", 1,1), $AF$2)</f>
        <v>0.92759999999999998</v>
      </c>
      <c r="AA7660" s="8">
        <f>IF(ISNUMBER($X7660), _xlfn.XLOOKUP($X7660,Sheet3!$A$2:$A$392,Sheet3!$D$2:$D$392,"none", 1,1), $AF$2)</f>
        <v>0.91679999999999995</v>
      </c>
    </row>
    <row r="7661" spans="1:27">
      <c r="A7661">
        <v>4987</v>
      </c>
      <c r="B7661" t="s">
        <v>5290</v>
      </c>
      <c r="C7661" t="s">
        <v>313</v>
      </c>
      <c r="D7661">
        <v>13</v>
      </c>
      <c r="E7661">
        <v>17</v>
      </c>
      <c r="F7661">
        <v>29.851003284000001</v>
      </c>
      <c r="G7661">
        <v>0</v>
      </c>
      <c r="H7661">
        <v>40</v>
      </c>
      <c r="I7661">
        <v>33.865038804000001</v>
      </c>
      <c r="J7661">
        <f>(D7661+E7661/60+F7661/3600)*15</f>
        <v>199.37437918035002</v>
      </c>
      <c r="K7661">
        <f>IF(G7661&lt;0, G7661-H7661/60-I7661/3600, G7661+H7661/60+I7661/3600)</f>
        <v>0.67607362188999998</v>
      </c>
      <c r="L7661">
        <v>-66.835999999999999</v>
      </c>
      <c r="M7661">
        <v>-2.3029999999999999</v>
      </c>
      <c r="N7661">
        <v>14.62</v>
      </c>
      <c r="O7661" t="s">
        <v>9341</v>
      </c>
      <c r="P7661">
        <v>6.601</v>
      </c>
      <c r="Q7661">
        <v>6.351</v>
      </c>
      <c r="R7661" t="s">
        <v>9341</v>
      </c>
      <c r="S7661">
        <v>6.3129999999999997</v>
      </c>
      <c r="T7661" t="s">
        <v>9341</v>
      </c>
      <c r="U7661" t="s">
        <v>9687</v>
      </c>
      <c r="V7661" t="str">
        <f>LEFT($U7661,2)</f>
        <v>A9</v>
      </c>
      <c r="W7661" s="3">
        <f>_xlfn.XLOOKUP(V7661,$AC$2:$AC$43,$AD$2:$AD$43,"none")</f>
        <v>0.3</v>
      </c>
      <c r="X7661" s="3">
        <f>IF(ISNUMBER($W7661), 4600 * (1 / (0.92 * $W7661 + 1.7) + 1 / (0.92 * $W7661 + 0.62)),"none")</f>
        <v>7461.8637941006364</v>
      </c>
      <c r="Y7661" s="8">
        <f>IF(ISNUMBER($X7661), _xlfn.XLOOKUP($X7661,Sheet3!$A$2:$A$392,Sheet3!$B$2:$B$392,"none", 1,1), $AF$2)</f>
        <v>0.85199999999999998</v>
      </c>
      <c r="Z7661" s="8">
        <f>IF(ISNUMBER($X7661), _xlfn.XLOOKUP($X7661,Sheet3!$A$2:$A$392,Sheet3!$C$2:$C$392,"none", 1,1), $AF$2)</f>
        <v>0.86209999999999998</v>
      </c>
      <c r="AA7661" s="8">
        <f>IF(ISNUMBER($X7661), _xlfn.XLOOKUP($X7661,Sheet3!$A$2:$A$392,Sheet3!$D$2:$D$392,"none", 1,1), $AF$2)</f>
        <v>1</v>
      </c>
    </row>
    <row r="7662" spans="1:27">
      <c r="A7662">
        <v>5854</v>
      </c>
      <c r="B7662" t="s">
        <v>6157</v>
      </c>
      <c r="C7662" t="s">
        <v>313</v>
      </c>
      <c r="D7662">
        <v>18</v>
      </c>
      <c r="E7662">
        <v>32</v>
      </c>
      <c r="F7662">
        <v>20.659960178399999</v>
      </c>
      <c r="G7662">
        <v>-14</v>
      </c>
      <c r="H7662">
        <v>38</v>
      </c>
      <c r="I7662">
        <v>39.296710607999998</v>
      </c>
      <c r="J7662">
        <f>(D7662+E7662/60+F7662/3600)*15</f>
        <v>278.08608316741004</v>
      </c>
      <c r="K7662">
        <f>IF(G7662&lt;0, G7662-H7662/60-I7662/3600, G7662+H7662/60+I7662/3600)</f>
        <v>-14.64424908628</v>
      </c>
      <c r="L7662">
        <v>-2.9929999999999999</v>
      </c>
      <c r="M7662">
        <v>-31.042000000000002</v>
      </c>
      <c r="N7662">
        <v>12.08</v>
      </c>
      <c r="O7662" t="s">
        <v>9341</v>
      </c>
      <c r="P7662">
        <v>6.5529999999999999</v>
      </c>
      <c r="Q7662">
        <v>6.351</v>
      </c>
      <c r="R7662" t="s">
        <v>9341</v>
      </c>
      <c r="S7662">
        <v>6.3129999999999997</v>
      </c>
      <c r="T7662" t="s">
        <v>9341</v>
      </c>
      <c r="U7662" t="s">
        <v>10987</v>
      </c>
      <c r="V7662" t="str">
        <f>LEFT($U7662,2)</f>
        <v>A4</v>
      </c>
      <c r="W7662" s="3">
        <f>_xlfn.XLOOKUP(V7662,$AC$2:$AC$43,$AD$2:$AD$43,"none")</f>
        <v>0.12</v>
      </c>
      <c r="X7662" s="3">
        <f>IF(ISNUMBER($W7662), 4600 * (1 / (0.92 * $W7662 + 1.7) + 1 / (0.92 * $W7662 + 0.62)),"none")</f>
        <v>8838.7938932849465</v>
      </c>
      <c r="Y7662" s="8">
        <f>IF(ISNUMBER($X7662), _xlfn.XLOOKUP($X7662,Sheet3!$A$2:$A$392,Sheet3!$B$2:$B$392,"none", 1,1), $AF$2)</f>
        <v>0.70040000000000002</v>
      </c>
      <c r="Z7662" s="8">
        <f>IF(ISNUMBER($X7662), _xlfn.XLOOKUP($X7662,Sheet3!$A$2:$A$392,Sheet3!$C$2:$C$392,"none", 1,1), $AF$2)</f>
        <v>0.75790000000000002</v>
      </c>
      <c r="AA7662" s="8">
        <f>IF(ISNUMBER($X7662), _xlfn.XLOOKUP($X7662,Sheet3!$A$2:$A$392,Sheet3!$D$2:$D$392,"none", 1,1), $AF$2)</f>
        <v>1</v>
      </c>
    </row>
    <row r="7663" spans="1:27">
      <c r="A7663">
        <v>6037</v>
      </c>
      <c r="B7663" t="s">
        <v>6340</v>
      </c>
      <c r="C7663" t="s">
        <v>297</v>
      </c>
      <c r="D7663">
        <v>17</v>
      </c>
      <c r="E7663">
        <v>6</v>
      </c>
      <c r="F7663">
        <v>52.956336472799997</v>
      </c>
      <c r="G7663">
        <v>-1</v>
      </c>
      <c r="H7663">
        <v>39</v>
      </c>
      <c r="I7663">
        <v>22.271274611999999</v>
      </c>
      <c r="J7663">
        <f>(D7663+E7663/60+F7663/3600)*15</f>
        <v>256.72065140197003</v>
      </c>
      <c r="K7663">
        <f>IF(G7663&lt;0, G7663-H7663/60-I7663/3600, G7663+H7663/60+I7663/3600)</f>
        <v>-1.65618646517</v>
      </c>
      <c r="L7663">
        <v>35.322000000000003</v>
      </c>
      <c r="M7663">
        <v>-22.917999999999999</v>
      </c>
      <c r="N7663">
        <v>12.46</v>
      </c>
      <c r="O7663" t="s">
        <v>9341</v>
      </c>
      <c r="P7663">
        <v>6.5579999999999998</v>
      </c>
      <c r="Q7663">
        <v>6.351</v>
      </c>
      <c r="R7663" t="s">
        <v>9341</v>
      </c>
      <c r="S7663">
        <v>6.3159999999999998</v>
      </c>
      <c r="T7663" t="s">
        <v>9341</v>
      </c>
      <c r="U7663" t="s">
        <v>9370</v>
      </c>
      <c r="V7663" t="str">
        <f>LEFT($U7663,2)</f>
        <v>A5</v>
      </c>
      <c r="W7663" s="3">
        <f>_xlfn.XLOOKUP(V7663,$AC$2:$AC$43,$AD$2:$AD$43,"none")</f>
        <v>0.15</v>
      </c>
      <c r="X7663" s="3">
        <f>IF(ISNUMBER($W7663), 4600 * (1 / (0.92 * $W7663 + 1.7) + 1 / (0.92 * $W7663 + 0.62)),"none")</f>
        <v>8571.3219313180252</v>
      </c>
      <c r="Y7663" s="8">
        <f>IF(ISNUMBER($X7663), _xlfn.XLOOKUP($X7663,Sheet3!$A$2:$A$392,Sheet3!$B$2:$B$392,"none", 1,1), $AF$2)</f>
        <v>0.72599999999999998</v>
      </c>
      <c r="Z7663" s="8">
        <f>IF(ISNUMBER($X7663), _xlfn.XLOOKUP($X7663,Sheet3!$A$2:$A$392,Sheet3!$C$2:$C$392,"none", 1,1), $AF$2)</f>
        <v>0.7762</v>
      </c>
      <c r="AA7663" s="8">
        <f>IF(ISNUMBER($X7663), _xlfn.XLOOKUP($X7663,Sheet3!$A$2:$A$392,Sheet3!$D$2:$D$392,"none", 1,1), $AF$2)</f>
        <v>1</v>
      </c>
    </row>
    <row r="7664" spans="1:27">
      <c r="A7664">
        <v>790</v>
      </c>
      <c r="B7664" t="s">
        <v>1090</v>
      </c>
      <c r="C7664" t="s">
        <v>297</v>
      </c>
      <c r="D7664">
        <v>18</v>
      </c>
      <c r="E7664">
        <v>23</v>
      </c>
      <c r="F7664">
        <v>47.978031376799997</v>
      </c>
      <c r="G7664">
        <v>53</v>
      </c>
      <c r="H7664">
        <v>18</v>
      </c>
      <c r="I7664">
        <v>3.0085041239999999</v>
      </c>
      <c r="J7664">
        <f>(D7664+E7664/60+F7664/3600)*15</f>
        <v>275.94990846407001</v>
      </c>
      <c r="K7664">
        <f>IF(G7664&lt;0, G7664-H7664/60-I7664/3600, G7664+H7664/60+I7664/3600)</f>
        <v>53.300835695589996</v>
      </c>
      <c r="L7664">
        <v>24.579000000000001</v>
      </c>
      <c r="M7664">
        <v>-10.509</v>
      </c>
      <c r="N7664">
        <v>9.8000000000000007</v>
      </c>
      <c r="O7664" t="s">
        <v>9341</v>
      </c>
      <c r="P7664">
        <v>6.5119999999999996</v>
      </c>
      <c r="Q7664">
        <v>6.3520000000000003</v>
      </c>
      <c r="R7664" t="s">
        <v>9341</v>
      </c>
      <c r="S7664">
        <v>6.3479999999999999</v>
      </c>
      <c r="T7664" t="s">
        <v>9341</v>
      </c>
      <c r="U7664" t="s">
        <v>9698</v>
      </c>
      <c r="V7664" t="str">
        <f>LEFT($U7664,2)</f>
        <v>A3</v>
      </c>
      <c r="W7664" s="3">
        <f>_xlfn.XLOOKUP(V7664,$AC$2:$AC$43,$AD$2:$AD$43,"none")</f>
        <v>0.08</v>
      </c>
      <c r="X7664" s="3">
        <f>IF(ISNUMBER($W7664), 4600 * (1 / (0.92 * $W7664 + 1.7) + 1 / (0.92 * $W7664 + 0.62)),"none")</f>
        <v>9225.6595386701993</v>
      </c>
      <c r="Y7664" s="8">
        <f>IF(ISNUMBER($X7664), _xlfn.XLOOKUP($X7664,Sheet3!$A$2:$A$392,Sheet3!$B$2:$B$392,"none", 1,1), $AF$2)</f>
        <v>0.67030000000000001</v>
      </c>
      <c r="Z7664" s="8">
        <f>IF(ISNUMBER($X7664), _xlfn.XLOOKUP($X7664,Sheet3!$A$2:$A$392,Sheet3!$C$2:$C$392,"none", 1,1), $AF$2)</f>
        <v>0.73619999999999997</v>
      </c>
      <c r="AA7664" s="8">
        <f>IF(ISNUMBER($X7664), _xlfn.XLOOKUP($X7664,Sheet3!$A$2:$A$392,Sheet3!$D$2:$D$392,"none", 1,1), $AF$2)</f>
        <v>1</v>
      </c>
    </row>
    <row r="7665" spans="1:27">
      <c r="A7665">
        <v>1758</v>
      </c>
      <c r="B7665" t="s">
        <v>2059</v>
      </c>
      <c r="C7665" t="s">
        <v>12</v>
      </c>
      <c r="D7665">
        <v>4</v>
      </c>
      <c r="E7665">
        <v>32</v>
      </c>
      <c r="F7665">
        <v>4.8085885704000004</v>
      </c>
      <c r="G7665">
        <v>5</v>
      </c>
      <c r="H7665">
        <v>24</v>
      </c>
      <c r="I7665">
        <v>36.148166279999998</v>
      </c>
      <c r="J7665">
        <f>(D7665+E7665/60+F7665/3600)*15</f>
        <v>68.020035785710007</v>
      </c>
      <c r="K7665">
        <f>IF(G7665&lt;0, G7665-H7665/60-I7665/3600, G7665+H7665/60+I7665/3600)</f>
        <v>5.4100411573000002</v>
      </c>
      <c r="L7665">
        <v>112.17400000000001</v>
      </c>
      <c r="M7665">
        <v>7.7560000000000002</v>
      </c>
      <c r="N7665">
        <v>23.11</v>
      </c>
      <c r="O7665" t="s">
        <v>9341</v>
      </c>
      <c r="P7665">
        <v>6.7830000000000004</v>
      </c>
      <c r="Q7665">
        <v>6.3520000000000003</v>
      </c>
      <c r="R7665">
        <v>6.1040000000000001</v>
      </c>
      <c r="S7665">
        <v>6.2679999999999998</v>
      </c>
      <c r="T7665">
        <v>5.8739999999999997</v>
      </c>
      <c r="U7665" t="s">
        <v>9341</v>
      </c>
      <c r="V7665" t="str">
        <f>LEFT($U7665,2)</f>
        <v>~</v>
      </c>
      <c r="W7665" s="3" t="str">
        <f>_xlfn.XLOOKUP(V7665,$AC$2:$AC$43,$AD$2:$AD$43,"none")</f>
        <v>none</v>
      </c>
      <c r="X7665" s="3" t="str">
        <f>IF(ISNUMBER($W7665), 4600 * (1 / (0.92 * $W7665 + 1.7) + 1 / (0.92 * $W7665 + 0.62)),"none")</f>
        <v>none</v>
      </c>
      <c r="Y7665" s="8">
        <f>IF(ISNUMBER($X7665), _xlfn.XLOOKUP($X7665,Sheet3!$A$2:$A$392,Sheet3!$B$2:$B$392,"none", 1,1), $AF$2)</f>
        <v>0.8</v>
      </c>
      <c r="Z7665" s="8">
        <f>IF(ISNUMBER($X7665), _xlfn.XLOOKUP($X7665,Sheet3!$A$2:$A$392,Sheet3!$C$2:$C$392,"none", 1,1), $AF$2)</f>
        <v>0.8</v>
      </c>
      <c r="AA7665" s="8">
        <f>IF(ISNUMBER($X7665), _xlfn.XLOOKUP($X7665,Sheet3!$A$2:$A$392,Sheet3!$D$2:$D$392,"none", 1,1), $AF$2)</f>
        <v>0.8</v>
      </c>
    </row>
    <row r="7666" spans="1:27">
      <c r="A7666">
        <v>4878</v>
      </c>
      <c r="B7666" t="s">
        <v>5181</v>
      </c>
      <c r="C7666" t="s">
        <v>297</v>
      </c>
      <c r="D7666">
        <v>12</v>
      </c>
      <c r="E7666">
        <v>38</v>
      </c>
      <c r="F7666">
        <v>46.276917592799997</v>
      </c>
      <c r="G7666">
        <v>40</v>
      </c>
      <c r="H7666">
        <v>52</v>
      </c>
      <c r="I7666">
        <v>28.787416499999999</v>
      </c>
      <c r="J7666">
        <f>(D7666+E7666/60+F7666/3600)*15</f>
        <v>189.69282048996999</v>
      </c>
      <c r="K7666">
        <f>IF(G7666&lt;0, G7666-H7666/60-I7666/3600, G7666+H7666/60+I7666/3600)</f>
        <v>40.874663171249999</v>
      </c>
      <c r="L7666">
        <v>-24.655000000000001</v>
      </c>
      <c r="M7666">
        <v>-13.287000000000001</v>
      </c>
      <c r="N7666">
        <v>14.52</v>
      </c>
      <c r="O7666" t="s">
        <v>9341</v>
      </c>
      <c r="P7666">
        <v>6.5469999999999997</v>
      </c>
      <c r="Q7666">
        <v>6.3520000000000003</v>
      </c>
      <c r="R7666" t="s">
        <v>9341</v>
      </c>
      <c r="S7666">
        <v>6.319</v>
      </c>
      <c r="T7666" t="s">
        <v>9341</v>
      </c>
      <c r="U7666" t="s">
        <v>10772</v>
      </c>
      <c r="V7666" t="str">
        <f>LEFT($U7666,2)</f>
        <v>A6</v>
      </c>
      <c r="W7666" s="3">
        <f>_xlfn.XLOOKUP(V7666,$AC$2:$AC$43,$AD$2:$AD$43,"none")</f>
        <v>0.17</v>
      </c>
      <c r="X7666" s="3">
        <f>IF(ISNUMBER($W7666), 4600 * (1 / (0.92 * $W7666 + 1.7) + 1 / (0.92 * $W7666 + 0.62)),"none")</f>
        <v>8402.6952833207943</v>
      </c>
      <c r="Y7666" s="8">
        <f>IF(ISNUMBER($X7666), _xlfn.XLOOKUP($X7666,Sheet3!$A$2:$A$392,Sheet3!$B$2:$B$392,"none", 1,1), $AF$2)</f>
        <v>0.73529999999999995</v>
      </c>
      <c r="Z7666" s="8">
        <f>IF(ISNUMBER($X7666), _xlfn.XLOOKUP($X7666,Sheet3!$A$2:$A$392,Sheet3!$C$2:$C$392,"none", 1,1), $AF$2)</f>
        <v>0.78269999999999995</v>
      </c>
      <c r="AA7666" s="8">
        <f>IF(ISNUMBER($X7666), _xlfn.XLOOKUP($X7666,Sheet3!$A$2:$A$392,Sheet3!$D$2:$D$392,"none", 1,1), $AF$2)</f>
        <v>1</v>
      </c>
    </row>
    <row r="7667" spans="1:27">
      <c r="A7667">
        <v>6750</v>
      </c>
      <c r="B7667" t="s">
        <v>7053</v>
      </c>
      <c r="C7667" t="s">
        <v>297</v>
      </c>
      <c r="D7667">
        <v>18</v>
      </c>
      <c r="E7667">
        <v>12</v>
      </c>
      <c r="F7667">
        <v>42.614569893599999</v>
      </c>
      <c r="G7667">
        <v>41</v>
      </c>
      <c r="H7667">
        <v>8</v>
      </c>
      <c r="I7667">
        <v>48.610387752000001</v>
      </c>
      <c r="J7667">
        <f>(D7667+E7667/60+F7667/3600)*15</f>
        <v>273.17756070789</v>
      </c>
      <c r="K7667">
        <f>IF(G7667&lt;0, G7667-H7667/60-I7667/3600, G7667+H7667/60+I7667/3600)</f>
        <v>41.146836218819999</v>
      </c>
      <c r="L7667">
        <v>-10.833</v>
      </c>
      <c r="M7667">
        <v>-45.220999999999997</v>
      </c>
      <c r="N7667">
        <v>6.32</v>
      </c>
      <c r="O7667" t="s">
        <v>9341</v>
      </c>
      <c r="P7667">
        <v>7.42</v>
      </c>
      <c r="Q7667">
        <v>6.3520000000000003</v>
      </c>
      <c r="R7667" t="s">
        <v>9341</v>
      </c>
      <c r="S7667">
        <v>6.085</v>
      </c>
      <c r="T7667" t="s">
        <v>9341</v>
      </c>
      <c r="U7667" t="s">
        <v>9403</v>
      </c>
      <c r="V7667" t="str">
        <f>LEFT($U7667,2)</f>
        <v>K0</v>
      </c>
      <c r="W7667" s="3">
        <f>_xlfn.XLOOKUP(V7667,$AC$2:$AC$43,$AD$2:$AD$43,"none")</f>
        <v>0.81</v>
      </c>
      <c r="X7667" s="3">
        <f>IF(ISNUMBER($W7667), 4600 * (1 / (0.92 * $W7667 + 1.7) + 1 / (0.92 * $W7667 + 0.62)),"none")</f>
        <v>5250.7063834266155</v>
      </c>
      <c r="Y7667" s="8">
        <f>IF(ISNUMBER($X7667), _xlfn.XLOOKUP($X7667,Sheet3!$A$2:$A$392,Sheet3!$B$2:$B$392,"none", 1,1), $AF$2)</f>
        <v>1</v>
      </c>
      <c r="Z7667" s="8">
        <f>IF(ISNUMBER($X7667), _xlfn.XLOOKUP($X7667,Sheet3!$A$2:$A$392,Sheet3!$C$2:$C$392,"none", 1,1), $AF$2)</f>
        <v>0.83299999999999996</v>
      </c>
      <c r="AA7667" s="8">
        <f>IF(ISNUMBER($X7667), _xlfn.XLOOKUP($X7667,Sheet3!$A$2:$A$392,Sheet3!$D$2:$D$392,"none", 1,1), $AF$2)</f>
        <v>0.67869999999999997</v>
      </c>
    </row>
    <row r="7668" spans="1:27">
      <c r="A7668">
        <v>7736</v>
      </c>
      <c r="B7668" t="s">
        <v>8039</v>
      </c>
      <c r="C7668" t="s">
        <v>313</v>
      </c>
      <c r="D7668">
        <v>11</v>
      </c>
      <c r="E7668">
        <v>18</v>
      </c>
      <c r="F7668">
        <v>34.403698252799998</v>
      </c>
      <c r="G7668">
        <v>-79</v>
      </c>
      <c r="H7668">
        <v>40</v>
      </c>
      <c r="I7668">
        <v>7.1370092639999996</v>
      </c>
      <c r="J7668">
        <f>(D7668+E7668/60+F7668/3600)*15</f>
        <v>169.64334874272004</v>
      </c>
      <c r="K7668">
        <f>IF(G7668&lt;0, G7668-H7668/60-I7668/3600, G7668+H7668/60+I7668/3600)</f>
        <v>-79.668649169239998</v>
      </c>
      <c r="L7668">
        <v>46.292999999999999</v>
      </c>
      <c r="M7668">
        <v>-37.909999999999997</v>
      </c>
      <c r="N7668">
        <v>15.8</v>
      </c>
      <c r="O7668" t="s">
        <v>9341</v>
      </c>
      <c r="P7668">
        <v>6.601</v>
      </c>
      <c r="Q7668">
        <v>6.3520000000000003</v>
      </c>
      <c r="R7668" t="s">
        <v>9341</v>
      </c>
      <c r="S7668">
        <v>6.343</v>
      </c>
      <c r="T7668" t="s">
        <v>9341</v>
      </c>
      <c r="U7668" t="s">
        <v>11355</v>
      </c>
      <c r="V7668" t="str">
        <f>LEFT($U7668,2)</f>
        <v>A8</v>
      </c>
      <c r="W7668" s="3">
        <f>_xlfn.XLOOKUP(V7668,$AC$2:$AC$43,$AD$2:$AD$43,"none")</f>
        <v>0.27</v>
      </c>
      <c r="X7668" s="3">
        <f>IF(ISNUMBER($W7668), 4600 * (1 / (0.92 * $W7668 + 1.7) + 1 / (0.92 * $W7668 + 0.62)),"none")</f>
        <v>7658.0096286116395</v>
      </c>
      <c r="Y7668" s="8">
        <f>IF(ISNUMBER($X7668), _xlfn.XLOOKUP($X7668,Sheet3!$A$2:$A$392,Sheet3!$B$2:$B$392,"none", 1,1), $AF$2)</f>
        <v>0.82440000000000002</v>
      </c>
      <c r="Z7668" s="8">
        <f>IF(ISNUMBER($X7668), _xlfn.XLOOKUP($X7668,Sheet3!$A$2:$A$392,Sheet3!$C$2:$C$392,"none", 1,1), $AF$2)</f>
        <v>0.84370000000000001</v>
      </c>
      <c r="AA7668" s="8">
        <f>IF(ISNUMBER($X7668), _xlfn.XLOOKUP($X7668,Sheet3!$A$2:$A$392,Sheet3!$D$2:$D$392,"none", 1,1), $AF$2)</f>
        <v>1</v>
      </c>
    </row>
    <row r="7669" spans="1:27">
      <c r="A7669">
        <v>1470</v>
      </c>
      <c r="B7669" t="s">
        <v>1771</v>
      </c>
      <c r="C7669" t="s">
        <v>297</v>
      </c>
      <c r="D7669">
        <v>3</v>
      </c>
      <c r="E7669">
        <v>22</v>
      </c>
      <c r="F7669">
        <v>16.286123157599999</v>
      </c>
      <c r="G7669">
        <v>-25</v>
      </c>
      <c r="H7669">
        <v>35</v>
      </c>
      <c r="I7669">
        <v>16.097314919999999</v>
      </c>
      <c r="J7669">
        <f>(D7669+E7669/60+F7669/3600)*15</f>
        <v>50.567858846489997</v>
      </c>
      <c r="K7669">
        <f>IF(G7669&lt;0, G7669-H7669/60-I7669/3600, G7669+H7669/60+I7669/3600)</f>
        <v>-25.5878048097</v>
      </c>
      <c r="L7669">
        <v>5.4</v>
      </c>
      <c r="M7669">
        <v>-0.14699999999999999</v>
      </c>
      <c r="N7669">
        <v>9.01</v>
      </c>
      <c r="O7669" t="s">
        <v>9341</v>
      </c>
      <c r="P7669">
        <v>6.3739999999999997</v>
      </c>
      <c r="Q7669">
        <v>6.3529999999999998</v>
      </c>
      <c r="R7669" t="s">
        <v>9341</v>
      </c>
      <c r="S7669">
        <v>6.3540000000000001</v>
      </c>
      <c r="T7669" t="s">
        <v>9341</v>
      </c>
      <c r="U7669" t="s">
        <v>9433</v>
      </c>
      <c r="V7669" t="str">
        <f>LEFT($U7669,2)</f>
        <v>A1</v>
      </c>
      <c r="W7669" s="3">
        <f>_xlfn.XLOOKUP(V7669,$AC$2:$AC$43,$AD$2:$AD$43,"none")</f>
        <v>0.02</v>
      </c>
      <c r="X7669" s="3">
        <f>IF(ISNUMBER($W7669), 4600 * (1 / (0.92 * $W7669 + 1.7) + 1 / (0.92 * $W7669 + 0.62)),"none")</f>
        <v>9882.4225367888994</v>
      </c>
      <c r="Y7669" s="8">
        <f>IF(ISNUMBER($X7669), _xlfn.XLOOKUP($X7669,Sheet3!$A$2:$A$392,Sheet3!$B$2:$B$392,"none", 1,1), $AF$2)</f>
        <v>0.63239999999999996</v>
      </c>
      <c r="Z7669" s="8">
        <f>IF(ISNUMBER($X7669), _xlfn.XLOOKUP($X7669,Sheet3!$A$2:$A$392,Sheet3!$C$2:$C$392,"none", 1,1), $AF$2)</f>
        <v>0.70809999999999995</v>
      </c>
      <c r="AA7669" s="8">
        <f>IF(ISNUMBER($X7669), _xlfn.XLOOKUP($X7669,Sheet3!$A$2:$A$392,Sheet3!$D$2:$D$392,"none", 1,1), $AF$2)</f>
        <v>1</v>
      </c>
    </row>
    <row r="7670" spans="1:27">
      <c r="A7670">
        <v>3416</v>
      </c>
      <c r="B7670" t="s">
        <v>3719</v>
      </c>
      <c r="C7670" t="s">
        <v>12</v>
      </c>
      <c r="D7670">
        <v>1</v>
      </c>
      <c r="E7670">
        <v>7</v>
      </c>
      <c r="F7670">
        <v>12.9242392728</v>
      </c>
      <c r="G7670">
        <v>-23</v>
      </c>
      <c r="H7670">
        <v>59</v>
      </c>
      <c r="I7670">
        <v>46.805846244000001</v>
      </c>
      <c r="J7670">
        <f>(D7670+E7670/60+F7670/3600)*15</f>
        <v>16.803850996969999</v>
      </c>
      <c r="K7670">
        <f>IF(G7670&lt;0, G7670-H7670/60-I7670/3600, G7670+H7670/60+I7670/3600)</f>
        <v>-23.996334957289999</v>
      </c>
      <c r="L7670">
        <v>74.113</v>
      </c>
      <c r="M7670">
        <v>-31.587</v>
      </c>
      <c r="N7670">
        <v>14.34</v>
      </c>
      <c r="O7670" t="s">
        <v>9341</v>
      </c>
      <c r="P7670">
        <v>6.5830000000000002</v>
      </c>
      <c r="Q7670">
        <v>6.3529999999999998</v>
      </c>
      <c r="R7670" t="s">
        <v>9341</v>
      </c>
      <c r="S7670">
        <v>6.327</v>
      </c>
      <c r="T7670" t="s">
        <v>9341</v>
      </c>
      <c r="U7670" t="s">
        <v>9513</v>
      </c>
      <c r="V7670" t="str">
        <f>LEFT($U7670,2)</f>
        <v>A3</v>
      </c>
      <c r="W7670" s="3">
        <f>_xlfn.XLOOKUP(V7670,$AC$2:$AC$43,$AD$2:$AD$43,"none")</f>
        <v>0.08</v>
      </c>
      <c r="X7670" s="3">
        <f>IF(ISNUMBER($W7670), 4600 * (1 / (0.92 * $W7670 + 1.7) + 1 / (0.92 * $W7670 + 0.62)),"none")</f>
        <v>9225.6595386701993</v>
      </c>
      <c r="Y7670" s="8">
        <f>IF(ISNUMBER($X7670), _xlfn.XLOOKUP($X7670,Sheet3!$A$2:$A$392,Sheet3!$B$2:$B$392,"none", 1,1), $AF$2)</f>
        <v>0.67030000000000001</v>
      </c>
      <c r="Z7670" s="8">
        <f>IF(ISNUMBER($X7670), _xlfn.XLOOKUP($X7670,Sheet3!$A$2:$A$392,Sheet3!$C$2:$C$392,"none", 1,1), $AF$2)</f>
        <v>0.73619999999999997</v>
      </c>
      <c r="AA7670" s="8">
        <f>IF(ISNUMBER($X7670), _xlfn.XLOOKUP($X7670,Sheet3!$A$2:$A$392,Sheet3!$D$2:$D$392,"none", 1,1), $AF$2)</f>
        <v>1</v>
      </c>
    </row>
    <row r="7671" spans="1:27">
      <c r="A7671">
        <v>7256</v>
      </c>
      <c r="B7671" t="s">
        <v>7559</v>
      </c>
      <c r="C7671" t="s">
        <v>313</v>
      </c>
      <c r="D7671">
        <v>8</v>
      </c>
      <c r="E7671">
        <v>54</v>
      </c>
      <c r="F7671">
        <v>54.029614799999997</v>
      </c>
      <c r="G7671">
        <v>-58</v>
      </c>
      <c r="H7671">
        <v>14</v>
      </c>
      <c r="I7671">
        <v>22.763839999999998</v>
      </c>
      <c r="J7671">
        <f>(D7671+E7671/60+F7671/3600)*15</f>
        <v>133.72512339500003</v>
      </c>
      <c r="K7671">
        <f>IF(G7671&lt;0, G7671-H7671/60-I7671/3600, G7671+H7671/60+I7671/3600)</f>
        <v>-58.239656622222221</v>
      </c>
      <c r="L7671">
        <v>-19.28</v>
      </c>
      <c r="M7671">
        <v>16.690000000000001</v>
      </c>
      <c r="N7671">
        <v>4.58</v>
      </c>
      <c r="O7671">
        <v>5.77</v>
      </c>
      <c r="P7671">
        <v>6.2569999999999997</v>
      </c>
      <c r="Q7671">
        <v>6.3529999999999998</v>
      </c>
      <c r="R7671" t="s">
        <v>9341</v>
      </c>
      <c r="S7671">
        <v>6.3310000000000004</v>
      </c>
      <c r="T7671" t="s">
        <v>9341</v>
      </c>
      <c r="U7671" t="s">
        <v>9410</v>
      </c>
      <c r="V7671" t="str">
        <f>LEFT($U7671,2)</f>
        <v>B5</v>
      </c>
      <c r="W7671" s="3">
        <f>_xlfn.XLOOKUP(V7671,$AC$2:$AC$43,$AD$2:$AD$43,"none")</f>
        <v>-0.16</v>
      </c>
      <c r="X7671" s="3">
        <f>IF(ISNUMBER($W7671), 4600 * (1 / (0.92 * $W7671 + 1.7) + 1 / (0.92 * $W7671 + 0.62)),"none")</f>
        <v>12691.662939978085</v>
      </c>
      <c r="Y7671" s="8">
        <f>IF(ISNUMBER($X7671), _xlfn.XLOOKUP($X7671,Sheet3!$A$2:$A$392,Sheet3!$B$2:$B$392,"none", 1,1), $AF$2)</f>
        <v>0.52290000000000003</v>
      </c>
      <c r="Z7671" s="8">
        <f>IF(ISNUMBER($X7671), _xlfn.XLOOKUP($X7671,Sheet3!$A$2:$A$392,Sheet3!$C$2:$C$392,"none", 1,1), $AF$2)</f>
        <v>0.62250000000000005</v>
      </c>
      <c r="AA7671" s="8">
        <f>IF(ISNUMBER($X7671), _xlfn.XLOOKUP($X7671,Sheet3!$A$2:$A$392,Sheet3!$D$2:$D$392,"none", 1,1), $AF$2)</f>
        <v>1</v>
      </c>
    </row>
    <row r="7672" spans="1:27">
      <c r="A7672">
        <v>8233</v>
      </c>
      <c r="B7672" t="s">
        <v>8536</v>
      </c>
      <c r="C7672" t="s">
        <v>297</v>
      </c>
      <c r="D7672">
        <v>18</v>
      </c>
      <c r="E7672">
        <v>42</v>
      </c>
      <c r="F7672">
        <v>22.623716728800002</v>
      </c>
      <c r="G7672">
        <v>-64</v>
      </c>
      <c r="H7672">
        <v>38</v>
      </c>
      <c r="I7672">
        <v>34.965073392000001</v>
      </c>
      <c r="J7672">
        <f>(D7672+E7672/60+F7672/3600)*15</f>
        <v>280.59426548636998</v>
      </c>
      <c r="K7672">
        <f>IF(G7672&lt;0, G7672-H7672/60-I7672/3600, G7672+H7672/60+I7672/3600)</f>
        <v>-64.643045853720011</v>
      </c>
      <c r="L7672">
        <v>-4.2240000000000002</v>
      </c>
      <c r="M7672">
        <v>-29.271999999999998</v>
      </c>
      <c r="N7672">
        <v>5.16</v>
      </c>
      <c r="O7672" t="s">
        <v>9341</v>
      </c>
      <c r="P7672">
        <v>6.508</v>
      </c>
      <c r="Q7672">
        <v>6.3529999999999998</v>
      </c>
      <c r="R7672" t="s">
        <v>9341</v>
      </c>
      <c r="S7672">
        <v>6.3259999999999996</v>
      </c>
      <c r="T7672" t="s">
        <v>9341</v>
      </c>
      <c r="U7672" t="s">
        <v>9370</v>
      </c>
      <c r="V7672" t="str">
        <f>LEFT($U7672,2)</f>
        <v>A5</v>
      </c>
      <c r="W7672" s="3">
        <f>_xlfn.XLOOKUP(V7672,$AC$2:$AC$43,$AD$2:$AD$43,"none")</f>
        <v>0.15</v>
      </c>
      <c r="X7672" s="3">
        <f>IF(ISNUMBER($W7672), 4600 * (1 / (0.92 * $W7672 + 1.7) + 1 / (0.92 * $W7672 + 0.62)),"none")</f>
        <v>8571.3219313180252</v>
      </c>
      <c r="Y7672" s="8">
        <f>IF(ISNUMBER($X7672), _xlfn.XLOOKUP($X7672,Sheet3!$A$2:$A$392,Sheet3!$B$2:$B$392,"none", 1,1), $AF$2)</f>
        <v>0.72599999999999998</v>
      </c>
      <c r="Z7672" s="8">
        <f>IF(ISNUMBER($X7672), _xlfn.XLOOKUP($X7672,Sheet3!$A$2:$A$392,Sheet3!$C$2:$C$392,"none", 1,1), $AF$2)</f>
        <v>0.7762</v>
      </c>
      <c r="AA7672" s="8">
        <f>IF(ISNUMBER($X7672), _xlfn.XLOOKUP($X7672,Sheet3!$A$2:$A$392,Sheet3!$D$2:$D$392,"none", 1,1), $AF$2)</f>
        <v>1</v>
      </c>
    </row>
    <row r="7673" spans="1:27">
      <c r="A7673">
        <v>4027</v>
      </c>
      <c r="B7673" t="s">
        <v>4330</v>
      </c>
      <c r="C7673" t="s">
        <v>297</v>
      </c>
      <c r="D7673">
        <v>23</v>
      </c>
      <c r="E7673">
        <v>22</v>
      </c>
      <c r="F7673">
        <v>28.5787674864</v>
      </c>
      <c r="G7673">
        <v>25</v>
      </c>
      <c r="H7673">
        <v>55</v>
      </c>
      <c r="I7673">
        <v>6.5425286280000003</v>
      </c>
      <c r="J7673">
        <f>(D7673+E7673/60+F7673/3600)*15</f>
        <v>350.61907819786001</v>
      </c>
      <c r="K7673">
        <f>IF(G7673&lt;0, G7673-H7673/60-I7673/3600, G7673+H7673/60+I7673/3600)</f>
        <v>25.91848403573</v>
      </c>
      <c r="L7673">
        <v>1.956</v>
      </c>
      <c r="M7673">
        <v>-10.718</v>
      </c>
      <c r="N7673">
        <v>3.05</v>
      </c>
      <c r="O7673" t="s">
        <v>9341</v>
      </c>
      <c r="P7673">
        <v>7.9059999999999997</v>
      </c>
      <c r="Q7673">
        <v>6.3540000000000001</v>
      </c>
      <c r="R7673" t="s">
        <v>9341</v>
      </c>
      <c r="S7673">
        <v>5.7880000000000003</v>
      </c>
      <c r="T7673" t="s">
        <v>9341</v>
      </c>
      <c r="U7673" t="s">
        <v>9389</v>
      </c>
      <c r="V7673" t="str">
        <f>LEFT($U7673,2)</f>
        <v>K3</v>
      </c>
      <c r="W7673" s="3">
        <f>_xlfn.XLOOKUP(V7673,$AC$2:$AC$43,$AD$2:$AD$43,"none")</f>
        <v>0.95</v>
      </c>
      <c r="X7673" s="3">
        <f>IF(ISNUMBER($W7673), 4600 * (1 / (0.92 * $W7673 + 1.7) + 1 / (0.92 * $W7673 + 0.62)),"none")</f>
        <v>4866.084384156673</v>
      </c>
      <c r="Y7673" s="8">
        <f>IF(ISNUMBER($X7673), _xlfn.XLOOKUP($X7673,Sheet3!$A$2:$A$392,Sheet3!$B$2:$B$392,"none", 1,1), $AF$2)</f>
        <v>1</v>
      </c>
      <c r="Z7673" s="8">
        <f>IF(ISNUMBER($X7673), _xlfn.XLOOKUP($X7673,Sheet3!$A$2:$A$392,Sheet3!$C$2:$C$392,"none", 1,1), $AF$2)</f>
        <v>0.78720000000000001</v>
      </c>
      <c r="AA7673" s="8">
        <f>IF(ISNUMBER($X7673), _xlfn.XLOOKUP($X7673,Sheet3!$A$2:$A$392,Sheet3!$D$2:$D$392,"none", 1,1), $AF$2)</f>
        <v>0.57969999999999999</v>
      </c>
    </row>
    <row r="7674" spans="1:27">
      <c r="A7674">
        <v>4588</v>
      </c>
      <c r="B7674" t="s">
        <v>4891</v>
      </c>
      <c r="C7674" t="s">
        <v>297</v>
      </c>
      <c r="D7674">
        <v>10</v>
      </c>
      <c r="E7674">
        <v>56</v>
      </c>
      <c r="F7674">
        <v>34.427099342399998</v>
      </c>
      <c r="G7674">
        <v>25</v>
      </c>
      <c r="H7674">
        <v>30</v>
      </c>
      <c r="I7674">
        <v>0.87812765999999998</v>
      </c>
      <c r="J7674">
        <f>(D7674+E7674/60+F7674/3600)*15</f>
        <v>164.14344624726002</v>
      </c>
      <c r="K7674">
        <f>IF(G7674&lt;0, G7674-H7674/60-I7674/3600, G7674+H7674/60+I7674/3600)</f>
        <v>25.500243924349999</v>
      </c>
      <c r="L7674">
        <v>-24.382999999999999</v>
      </c>
      <c r="M7674">
        <v>-7.7439999999999998</v>
      </c>
      <c r="N7674">
        <v>11.38</v>
      </c>
      <c r="O7674" t="s">
        <v>9341</v>
      </c>
      <c r="P7674">
        <v>7.399</v>
      </c>
      <c r="Q7674">
        <v>6.3540000000000001</v>
      </c>
      <c r="R7674" t="s">
        <v>9341</v>
      </c>
      <c r="S7674">
        <v>6.0810000000000004</v>
      </c>
      <c r="T7674" t="s">
        <v>9341</v>
      </c>
      <c r="U7674" t="s">
        <v>104</v>
      </c>
      <c r="V7674" t="str">
        <f>LEFT($U7674,2)</f>
        <v>K0</v>
      </c>
      <c r="W7674" s="3">
        <f>_xlfn.XLOOKUP(V7674,$AC$2:$AC$43,$AD$2:$AD$43,"none")</f>
        <v>0.81</v>
      </c>
      <c r="X7674" s="3">
        <f>IF(ISNUMBER($W7674), 4600 * (1 / (0.92 * $W7674 + 1.7) + 1 / (0.92 * $W7674 + 0.62)),"none")</f>
        <v>5250.7063834266155</v>
      </c>
      <c r="Y7674" s="8">
        <f>IF(ISNUMBER($X7674), _xlfn.XLOOKUP($X7674,Sheet3!$A$2:$A$392,Sheet3!$B$2:$B$392,"none", 1,1), $AF$2)</f>
        <v>1</v>
      </c>
      <c r="Z7674" s="8">
        <f>IF(ISNUMBER($X7674), _xlfn.XLOOKUP($X7674,Sheet3!$A$2:$A$392,Sheet3!$C$2:$C$392,"none", 1,1), $AF$2)</f>
        <v>0.83299999999999996</v>
      </c>
      <c r="AA7674" s="8">
        <f>IF(ISNUMBER($X7674), _xlfn.XLOOKUP($X7674,Sheet3!$A$2:$A$392,Sheet3!$D$2:$D$392,"none", 1,1), $AF$2)</f>
        <v>0.67869999999999997</v>
      </c>
    </row>
    <row r="7675" spans="1:27">
      <c r="A7675">
        <v>4663</v>
      </c>
      <c r="B7675" t="s">
        <v>4966</v>
      </c>
      <c r="C7675" t="s">
        <v>34</v>
      </c>
      <c r="D7675">
        <v>11</v>
      </c>
      <c r="E7675">
        <v>25</v>
      </c>
      <c r="F7675">
        <v>50.056621788000001</v>
      </c>
      <c r="G7675">
        <v>3</v>
      </c>
      <c r="H7675">
        <v>51</v>
      </c>
      <c r="I7675">
        <v>36.229759272000003</v>
      </c>
      <c r="J7675">
        <f>(D7675+E7675/60+F7675/3600)*15</f>
        <v>171.45856925744999</v>
      </c>
      <c r="K7675">
        <f>IF(G7675&lt;0, G7675-H7675/60-I7675/3600, G7675+H7675/60+I7675/3600)</f>
        <v>3.8600638220199999</v>
      </c>
      <c r="L7675">
        <v>-76.522999999999996</v>
      </c>
      <c r="M7675">
        <v>-29.035</v>
      </c>
      <c r="N7675">
        <v>16.2</v>
      </c>
      <c r="O7675" t="s">
        <v>9341</v>
      </c>
      <c r="P7675">
        <v>6.6870000000000003</v>
      </c>
      <c r="Q7675">
        <v>6.3540000000000001</v>
      </c>
      <c r="R7675" t="s">
        <v>9341</v>
      </c>
      <c r="S7675">
        <v>6.2789999999999999</v>
      </c>
      <c r="T7675" t="s">
        <v>9341</v>
      </c>
      <c r="U7675" t="s">
        <v>9765</v>
      </c>
      <c r="V7675" t="str">
        <f>LEFT($U7675,2)</f>
        <v>F2</v>
      </c>
      <c r="W7675" s="3">
        <f>_xlfn.XLOOKUP(V7675,$AC$2:$AC$43,$AD$2:$AD$43,"none")</f>
        <v>0.35</v>
      </c>
      <c r="X7675" s="3">
        <f>IF(ISNUMBER($W7675), 4600 * (1 / (0.92 * $W7675 + 1.7) + 1 / (0.92 * $W7675 + 0.62)),"none")</f>
        <v>7158.2024482287206</v>
      </c>
      <c r="Y7675" s="8">
        <f>IF(ISNUMBER($X7675), _xlfn.XLOOKUP($X7675,Sheet3!$A$2:$A$392,Sheet3!$B$2:$B$392,"none", 1,1), $AF$2)</f>
        <v>0.89859999999999995</v>
      </c>
      <c r="Z7675" s="8">
        <f>IF(ISNUMBER($X7675), _xlfn.XLOOKUP($X7675,Sheet3!$A$2:$A$392,Sheet3!$C$2:$C$392,"none", 1,1), $AF$2)</f>
        <v>0.89249999999999996</v>
      </c>
      <c r="AA7675" s="8">
        <f>IF(ISNUMBER($X7675), _xlfn.XLOOKUP($X7675,Sheet3!$A$2:$A$392,Sheet3!$D$2:$D$392,"none", 1,1), $AF$2)</f>
        <v>1</v>
      </c>
    </row>
    <row r="7676" spans="1:27">
      <c r="A7676">
        <v>5961</v>
      </c>
      <c r="B7676" t="s">
        <v>6264</v>
      </c>
      <c r="C7676" t="s">
        <v>297</v>
      </c>
      <c r="D7676">
        <v>18</v>
      </c>
      <c r="E7676">
        <v>33</v>
      </c>
      <c r="F7676">
        <v>22.7083484664</v>
      </c>
      <c r="G7676">
        <v>-5</v>
      </c>
      <c r="H7676">
        <v>54</v>
      </c>
      <c r="I7676">
        <v>42.189219395999999</v>
      </c>
      <c r="J7676">
        <f>(D7676+E7676/60+F7676/3600)*15</f>
        <v>278.34461811861001</v>
      </c>
      <c r="K7676">
        <f>IF(G7676&lt;0, G7676-H7676/60-I7676/3600, G7676+H7676/60+I7676/3600)</f>
        <v>-5.9117192276100008</v>
      </c>
      <c r="L7676">
        <v>-11.692</v>
      </c>
      <c r="M7676">
        <v>-30.459</v>
      </c>
      <c r="N7676">
        <v>8.9499999999999993</v>
      </c>
      <c r="O7676" t="s">
        <v>9341</v>
      </c>
      <c r="P7676">
        <v>6.3810000000000002</v>
      </c>
      <c r="Q7676">
        <v>6.3540000000000001</v>
      </c>
      <c r="R7676" t="s">
        <v>9341</v>
      </c>
      <c r="S7676">
        <v>6.3449999999999998</v>
      </c>
      <c r="T7676" t="s">
        <v>9341</v>
      </c>
      <c r="U7676" t="s">
        <v>9538</v>
      </c>
      <c r="V7676" t="str">
        <f>LEFT($U7676,2)</f>
        <v>B9</v>
      </c>
      <c r="W7676" s="3">
        <f>_xlfn.XLOOKUP(V7676,$AC$2:$AC$43,$AD$2:$AD$43,"none")</f>
        <v>-7.0000000000000007E-2</v>
      </c>
      <c r="X7676" s="3">
        <f>IF(ISNUMBER($W7676), 4600 * (1 / (0.92 * $W7676 + 1.7) + 1 / (0.92 * $W7676 + 0.62)),"none")</f>
        <v>11091.761228434079</v>
      </c>
      <c r="Y7676" s="8">
        <f>IF(ISNUMBER($X7676), _xlfn.XLOOKUP($X7676,Sheet3!$A$2:$A$392,Sheet3!$B$2:$B$392,"none", 1,1), $AF$2)</f>
        <v>0.57499999999999996</v>
      </c>
      <c r="Z7676" s="8">
        <f>IF(ISNUMBER($X7676), _xlfn.XLOOKUP($X7676,Sheet3!$A$2:$A$392,Sheet3!$C$2:$C$392,"none", 1,1), $AF$2)</f>
        <v>0.66420000000000001</v>
      </c>
      <c r="AA7676" s="8">
        <f>IF(ISNUMBER($X7676), _xlfn.XLOOKUP($X7676,Sheet3!$A$2:$A$392,Sheet3!$D$2:$D$392,"none", 1,1), $AF$2)</f>
        <v>1</v>
      </c>
    </row>
    <row r="7677" spans="1:27">
      <c r="A7677">
        <v>6943</v>
      </c>
      <c r="B7677" t="s">
        <v>7246</v>
      </c>
      <c r="C7677" t="s">
        <v>297</v>
      </c>
      <c r="D7677">
        <v>8</v>
      </c>
      <c r="E7677">
        <v>33</v>
      </c>
      <c r="F7677">
        <v>1.8593584728000001</v>
      </c>
      <c r="G7677">
        <v>-45</v>
      </c>
      <c r="H7677">
        <v>45</v>
      </c>
      <c r="I7677">
        <v>10.456626816</v>
      </c>
      <c r="J7677">
        <f>(D7677+E7677/60+F7677/3600)*15</f>
        <v>128.25774732697002</v>
      </c>
      <c r="K7677">
        <f>IF(G7677&lt;0, G7677-H7677/60-I7677/3600, G7677+H7677/60+I7677/3600)</f>
        <v>-45.752904618560002</v>
      </c>
      <c r="L7677">
        <v>-9.2409999999999997</v>
      </c>
      <c r="M7677">
        <v>9.3109999999999999</v>
      </c>
      <c r="N7677">
        <v>1.47</v>
      </c>
      <c r="O7677" t="s">
        <v>9341</v>
      </c>
      <c r="P7677">
        <v>6.2290000000000001</v>
      </c>
      <c r="Q7677">
        <v>6.3540000000000001</v>
      </c>
      <c r="R7677" t="s">
        <v>9341</v>
      </c>
      <c r="S7677">
        <v>6.4029999999999996</v>
      </c>
      <c r="T7677" t="s">
        <v>9341</v>
      </c>
      <c r="U7677" t="s">
        <v>9467</v>
      </c>
      <c r="V7677" t="str">
        <f>LEFT($U7677,2)</f>
        <v>B3</v>
      </c>
      <c r="W7677" s="3">
        <f>_xlfn.XLOOKUP(V7677,$AC$2:$AC$43,$AD$2:$AD$43,"none")</f>
        <v>-0.2</v>
      </c>
      <c r="X7677" s="3">
        <f>IF(ISNUMBER($W7677), 4600 * (1 / (0.92 * $W7677 + 1.7) + 1 / (0.92 * $W7677 + 0.62)),"none")</f>
        <v>13584.75950715306</v>
      </c>
      <c r="Y7677" s="8">
        <f>IF(ISNUMBER($X7677), _xlfn.XLOOKUP($X7677,Sheet3!$A$2:$A$392,Sheet3!$B$2:$B$392,"none", 1,1), $AF$2)</f>
        <v>0.50129999999999997</v>
      </c>
      <c r="Z7677" s="8">
        <f>IF(ISNUMBER($X7677), _xlfn.XLOOKUP($X7677,Sheet3!$A$2:$A$392,Sheet3!$C$2:$C$392,"none", 1,1), $AF$2)</f>
        <v>0.60470000000000002</v>
      </c>
      <c r="AA7677" s="8">
        <f>IF(ISNUMBER($X7677), _xlfn.XLOOKUP($X7677,Sheet3!$A$2:$A$392,Sheet3!$D$2:$D$392,"none", 1,1), $AF$2)</f>
        <v>1</v>
      </c>
    </row>
    <row r="7678" spans="1:27">
      <c r="A7678">
        <v>7963</v>
      </c>
      <c r="B7678" t="s">
        <v>8266</v>
      </c>
      <c r="C7678" t="s">
        <v>297</v>
      </c>
      <c r="D7678">
        <v>13</v>
      </c>
      <c r="E7678">
        <v>33</v>
      </c>
      <c r="F7678">
        <v>35.870843517600001</v>
      </c>
      <c r="G7678">
        <v>-65</v>
      </c>
      <c r="H7678">
        <v>37</v>
      </c>
      <c r="I7678">
        <v>57.671672700000002</v>
      </c>
      <c r="J7678">
        <f>(D7678+E7678/60+F7678/3600)*15</f>
        <v>203.39946184799001</v>
      </c>
      <c r="K7678">
        <f>IF(G7678&lt;0, G7678-H7678/60-I7678/3600, G7678+H7678/60+I7678/3600)</f>
        <v>-65.63268657575</v>
      </c>
      <c r="L7678">
        <v>-36.438000000000002</v>
      </c>
      <c r="M7678">
        <v>-22.748000000000001</v>
      </c>
      <c r="N7678">
        <v>9.66</v>
      </c>
      <c r="O7678" t="s">
        <v>9341</v>
      </c>
      <c r="P7678">
        <v>6.3330000000000002</v>
      </c>
      <c r="Q7678">
        <v>6.3540000000000001</v>
      </c>
      <c r="R7678" t="s">
        <v>9341</v>
      </c>
      <c r="S7678">
        <v>6.3559999999999999</v>
      </c>
      <c r="T7678" t="s">
        <v>9341</v>
      </c>
      <c r="U7678" t="s">
        <v>9394</v>
      </c>
      <c r="V7678" t="str">
        <f>LEFT($U7678,2)</f>
        <v>A0</v>
      </c>
      <c r="W7678" s="3">
        <f>_xlfn.XLOOKUP(V7678,$AC$2:$AC$43,$AD$2:$AD$43,"none")</f>
        <v>-0.01</v>
      </c>
      <c r="X7678" s="3">
        <f>IF(ISNUMBER($W7678), 4600 * (1 / (0.92 * $W7678 + 1.7) + 1 / (0.92 * $W7678 + 0.62)),"none")</f>
        <v>10251.712375722911</v>
      </c>
      <c r="Y7678" s="8">
        <f>IF(ISNUMBER($X7678), _xlfn.XLOOKUP($X7678,Sheet3!$A$2:$A$392,Sheet3!$B$2:$B$392,"none", 1,1), $AF$2)</f>
        <v>0.6109</v>
      </c>
      <c r="Z7678" s="8">
        <f>IF(ISNUMBER($X7678), _xlfn.XLOOKUP($X7678,Sheet3!$A$2:$A$392,Sheet3!$C$2:$C$392,"none", 1,1), $AF$2)</f>
        <v>0.69189999999999996</v>
      </c>
      <c r="AA7678" s="8">
        <f>IF(ISNUMBER($X7678), _xlfn.XLOOKUP($X7678,Sheet3!$A$2:$A$392,Sheet3!$D$2:$D$392,"none", 1,1), $AF$2)</f>
        <v>1</v>
      </c>
    </row>
    <row r="7679" spans="1:27">
      <c r="A7679">
        <v>248</v>
      </c>
      <c r="B7679" t="s">
        <v>546</v>
      </c>
      <c r="C7679" t="s">
        <v>297</v>
      </c>
      <c r="D7679">
        <v>23</v>
      </c>
      <c r="E7679">
        <v>49</v>
      </c>
      <c r="F7679">
        <v>11.924720128800001</v>
      </c>
      <c r="G7679">
        <v>58</v>
      </c>
      <c r="H7679">
        <v>57</v>
      </c>
      <c r="I7679">
        <v>47.524932251999999</v>
      </c>
      <c r="J7679">
        <f>(D7679+E7679/60+F7679/3600)*15</f>
        <v>357.29968633387</v>
      </c>
      <c r="K7679">
        <f>IF(G7679&lt;0, G7679-H7679/60-I7679/3600, G7679+H7679/60+I7679/3600)</f>
        <v>58.963201370070003</v>
      </c>
      <c r="L7679">
        <v>32.442</v>
      </c>
      <c r="M7679">
        <v>-8.5470000000000006</v>
      </c>
      <c r="N7679">
        <v>12.28</v>
      </c>
      <c r="O7679" t="s">
        <v>9341</v>
      </c>
      <c r="P7679">
        <v>6.7539999999999996</v>
      </c>
      <c r="Q7679">
        <v>6.3550000000000004</v>
      </c>
      <c r="R7679" t="s">
        <v>9341</v>
      </c>
      <c r="S7679">
        <v>6.258</v>
      </c>
      <c r="T7679" t="s">
        <v>9341</v>
      </c>
      <c r="U7679" t="s">
        <v>9344</v>
      </c>
      <c r="V7679" t="str">
        <f>LEFT($U7679,2)</f>
        <v>F2</v>
      </c>
      <c r="W7679" s="3">
        <f>_xlfn.XLOOKUP(V7679,$AC$2:$AC$43,$AD$2:$AD$43,"none")</f>
        <v>0.35</v>
      </c>
      <c r="X7679" s="3">
        <f>IF(ISNUMBER($W7679), 4600 * (1 / (0.92 * $W7679 + 1.7) + 1 / (0.92 * $W7679 + 0.62)),"none")</f>
        <v>7158.2024482287206</v>
      </c>
      <c r="Y7679" s="8">
        <f>IF(ISNUMBER($X7679), _xlfn.XLOOKUP($X7679,Sheet3!$A$2:$A$392,Sheet3!$B$2:$B$392,"none", 1,1), $AF$2)</f>
        <v>0.89859999999999995</v>
      </c>
      <c r="Z7679" s="8">
        <f>IF(ISNUMBER($X7679), _xlfn.XLOOKUP($X7679,Sheet3!$A$2:$A$392,Sheet3!$C$2:$C$392,"none", 1,1), $AF$2)</f>
        <v>0.89249999999999996</v>
      </c>
      <c r="AA7679" s="8">
        <f>IF(ISNUMBER($X7679), _xlfn.XLOOKUP($X7679,Sheet3!$A$2:$A$392,Sheet3!$D$2:$D$392,"none", 1,1), $AF$2)</f>
        <v>1</v>
      </c>
    </row>
    <row r="7680" spans="1:27">
      <c r="A7680">
        <v>2105</v>
      </c>
      <c r="B7680" t="s">
        <v>2406</v>
      </c>
      <c r="C7680" t="s">
        <v>297</v>
      </c>
      <c r="D7680">
        <v>5</v>
      </c>
      <c r="E7680">
        <v>37</v>
      </c>
      <c r="F7680">
        <v>45.805824871200002</v>
      </c>
      <c r="G7680">
        <v>33</v>
      </c>
      <c r="H7680">
        <v>33</v>
      </c>
      <c r="I7680">
        <v>33.003248112000001</v>
      </c>
      <c r="J7680">
        <f>(D7680+E7680/60+F7680/3600)*15</f>
        <v>84.440857603630008</v>
      </c>
      <c r="K7680">
        <f>IF(G7680&lt;0, G7680-H7680/60-I7680/3600, G7680+H7680/60+I7680/3600)</f>
        <v>33.559167568919996</v>
      </c>
      <c r="L7680">
        <v>14.887</v>
      </c>
      <c r="M7680">
        <v>5.1890000000000001</v>
      </c>
      <c r="N7680">
        <v>5.3</v>
      </c>
      <c r="O7680" t="s">
        <v>9341</v>
      </c>
      <c r="P7680">
        <v>7.649</v>
      </c>
      <c r="Q7680">
        <v>6.3550000000000004</v>
      </c>
      <c r="R7680" t="s">
        <v>9341</v>
      </c>
      <c r="S7680">
        <v>5.9619999999999997</v>
      </c>
      <c r="T7680" t="s">
        <v>9341</v>
      </c>
      <c r="U7680" t="s">
        <v>104</v>
      </c>
      <c r="V7680" t="str">
        <f>LEFT($U7680,2)</f>
        <v>K0</v>
      </c>
      <c r="W7680" s="3">
        <f>_xlfn.XLOOKUP(V7680,$AC$2:$AC$43,$AD$2:$AD$43,"none")</f>
        <v>0.81</v>
      </c>
      <c r="X7680" s="3">
        <f>IF(ISNUMBER($W7680), 4600 * (1 / (0.92 * $W7680 + 1.7) + 1 / (0.92 * $W7680 + 0.62)),"none")</f>
        <v>5250.7063834266155</v>
      </c>
      <c r="Y7680" s="8">
        <f>IF(ISNUMBER($X7680), _xlfn.XLOOKUP($X7680,Sheet3!$A$2:$A$392,Sheet3!$B$2:$B$392,"none", 1,1), $AF$2)</f>
        <v>1</v>
      </c>
      <c r="Z7680" s="8">
        <f>IF(ISNUMBER($X7680), _xlfn.XLOOKUP($X7680,Sheet3!$A$2:$A$392,Sheet3!$C$2:$C$392,"none", 1,1), $AF$2)</f>
        <v>0.83299999999999996</v>
      </c>
      <c r="AA7680" s="8">
        <f>IF(ISNUMBER($X7680), _xlfn.XLOOKUP($X7680,Sheet3!$A$2:$A$392,Sheet3!$D$2:$D$392,"none", 1,1), $AF$2)</f>
        <v>0.67869999999999997</v>
      </c>
    </row>
    <row r="7681" spans="1:27">
      <c r="A7681">
        <v>2245</v>
      </c>
      <c r="B7681" t="s">
        <v>2546</v>
      </c>
      <c r="C7681" t="s">
        <v>22</v>
      </c>
      <c r="D7681">
        <v>6</v>
      </c>
      <c r="E7681">
        <v>1</v>
      </c>
      <c r="F7681">
        <v>41.629455304799997</v>
      </c>
      <c r="G7681">
        <v>22</v>
      </c>
      <c r="H7681">
        <v>24</v>
      </c>
      <c r="I7681">
        <v>3.5833042439999998</v>
      </c>
      <c r="J7681">
        <f>(D7681+E7681/60+F7681/3600)*15</f>
        <v>90.423456063770004</v>
      </c>
      <c r="K7681">
        <f>IF(G7681&lt;0, G7681-H7681/60-I7681/3600, G7681+H7681/60+I7681/3600)</f>
        <v>22.400995362289997</v>
      </c>
      <c r="L7681">
        <v>-12.577999999999999</v>
      </c>
      <c r="M7681">
        <v>-9.3529999999999998</v>
      </c>
      <c r="N7681">
        <v>4.2</v>
      </c>
      <c r="O7681" t="s">
        <v>9341</v>
      </c>
      <c r="P7681">
        <v>6.2859999999999996</v>
      </c>
      <c r="Q7681">
        <v>6.3550000000000004</v>
      </c>
      <c r="R7681" t="s">
        <v>9341</v>
      </c>
      <c r="S7681">
        <v>6.3170000000000002</v>
      </c>
      <c r="T7681" t="s">
        <v>9341</v>
      </c>
      <c r="U7681" t="s">
        <v>9437</v>
      </c>
      <c r="V7681" t="str">
        <f>LEFT($U7681,2)</f>
        <v>B8</v>
      </c>
      <c r="W7681" s="3">
        <f>_xlfn.XLOOKUP(V7681,$AC$2:$AC$43,$AD$2:$AD$43,"none")</f>
        <v>-0.11</v>
      </c>
      <c r="X7681" s="3">
        <f>IF(ISNUMBER($W7681), 4600 * (1 / (0.92 * $W7681 + 1.7) + 1 / (0.92 * $W7681 + 0.62)),"none")</f>
        <v>11743.77313439976</v>
      </c>
      <c r="Y7681" s="8">
        <f>IF(ISNUMBER($X7681), _xlfn.XLOOKUP($X7681,Sheet3!$A$2:$A$392,Sheet3!$B$2:$B$392,"none", 1,1), $AF$2)</f>
        <v>0.54959999999999998</v>
      </c>
      <c r="Z7681" s="8">
        <f>IF(ISNUMBER($X7681), _xlfn.XLOOKUP($X7681,Sheet3!$A$2:$A$392,Sheet3!$C$2:$C$392,"none", 1,1), $AF$2)</f>
        <v>0.64410000000000001</v>
      </c>
      <c r="AA7681" s="8">
        <f>IF(ISNUMBER($X7681), _xlfn.XLOOKUP($X7681,Sheet3!$A$2:$A$392,Sheet3!$D$2:$D$392,"none", 1,1), $AF$2)</f>
        <v>1</v>
      </c>
    </row>
    <row r="7682" spans="1:27">
      <c r="A7682">
        <v>6276</v>
      </c>
      <c r="B7682" t="s">
        <v>6579</v>
      </c>
      <c r="C7682" t="s">
        <v>17</v>
      </c>
      <c r="D7682">
        <v>16</v>
      </c>
      <c r="E7682">
        <v>36</v>
      </c>
      <c r="F7682">
        <v>42.938526583200002</v>
      </c>
      <c r="G7682">
        <v>15</v>
      </c>
      <c r="H7682">
        <v>29</v>
      </c>
      <c r="I7682">
        <v>50.827223687999997</v>
      </c>
      <c r="J7682">
        <f>(D7682+E7682/60+F7682/3600)*15</f>
        <v>249.17891052742999</v>
      </c>
      <c r="K7682">
        <f>IF(G7682&lt;0, G7682-H7682/60-I7682/3600, G7682+H7682/60+I7682/3600)</f>
        <v>15.49745200658</v>
      </c>
      <c r="L7682">
        <v>-15.098000000000001</v>
      </c>
      <c r="M7682">
        <v>-32.095999999999997</v>
      </c>
      <c r="N7682">
        <v>6.83</v>
      </c>
      <c r="O7682" t="s">
        <v>9341</v>
      </c>
      <c r="P7682">
        <v>6.2960000000000003</v>
      </c>
      <c r="Q7682">
        <v>6.3550000000000004</v>
      </c>
      <c r="R7682" t="s">
        <v>9341</v>
      </c>
      <c r="S7682">
        <v>6.3419999999999996</v>
      </c>
      <c r="T7682" t="s">
        <v>9341</v>
      </c>
      <c r="U7682" t="s">
        <v>11075</v>
      </c>
      <c r="V7682" t="str">
        <f>LEFT($U7682,2)</f>
        <v>A2</v>
      </c>
      <c r="W7682" s="3">
        <f>_xlfn.XLOOKUP(V7682,$AC$2:$AC$43,$AD$2:$AD$43,"none")</f>
        <v>0.05</v>
      </c>
      <c r="X7682" s="3">
        <f>IF(ISNUMBER($W7682), 4600 * (1 / (0.92 * $W7682 + 1.7) + 1 / (0.92 * $W7682 + 0.62)),"none")</f>
        <v>9541.5002631497482</v>
      </c>
      <c r="Y7682" s="8">
        <f>IF(ISNUMBER($X7682), _xlfn.XLOOKUP($X7682,Sheet3!$A$2:$A$392,Sheet3!$B$2:$B$392,"none", 1,1), $AF$2)</f>
        <v>0.65039999999999998</v>
      </c>
      <c r="Z7682" s="8">
        <f>IF(ISNUMBER($X7682), _xlfn.XLOOKUP($X7682,Sheet3!$A$2:$A$392,Sheet3!$C$2:$C$392,"none", 1,1), $AF$2)</f>
        <v>0.72150000000000003</v>
      </c>
      <c r="AA7682" s="8">
        <f>IF(ISNUMBER($X7682), _xlfn.XLOOKUP($X7682,Sheet3!$A$2:$A$392,Sheet3!$D$2:$D$392,"none", 1,1), $AF$2)</f>
        <v>1</v>
      </c>
    </row>
    <row r="7683" spans="1:27">
      <c r="A7683">
        <v>6727</v>
      </c>
      <c r="B7683" t="s">
        <v>7030</v>
      </c>
      <c r="C7683" t="s">
        <v>12</v>
      </c>
      <c r="D7683">
        <v>20</v>
      </c>
      <c r="E7683">
        <v>53</v>
      </c>
      <c r="F7683">
        <v>7.3675109903999996</v>
      </c>
      <c r="G7683">
        <v>29</v>
      </c>
      <c r="H7683">
        <v>38</v>
      </c>
      <c r="I7683">
        <v>56.754654864000003</v>
      </c>
      <c r="J7683">
        <f>(D7683+E7683/60+F7683/3600)*15</f>
        <v>313.28069796246001</v>
      </c>
      <c r="K7683">
        <f>IF(G7683&lt;0, G7683-H7683/60-I7683/3600, G7683+H7683/60+I7683/3600)</f>
        <v>29.649098515239999</v>
      </c>
      <c r="L7683">
        <v>-5.2859999999999996</v>
      </c>
      <c r="M7683">
        <v>-63.682000000000002</v>
      </c>
      <c r="N7683">
        <v>7.91</v>
      </c>
      <c r="O7683" t="s">
        <v>9341</v>
      </c>
      <c r="P7683">
        <v>7.4429999999999996</v>
      </c>
      <c r="Q7683">
        <v>6.3550000000000004</v>
      </c>
      <c r="R7683" t="s">
        <v>9341</v>
      </c>
      <c r="S7683">
        <v>6.0759999999999996</v>
      </c>
      <c r="T7683" t="s">
        <v>9341</v>
      </c>
      <c r="U7683" t="s">
        <v>106</v>
      </c>
      <c r="V7683" t="str">
        <f>LEFT($U7683,2)</f>
        <v>K2</v>
      </c>
      <c r="W7683" s="3">
        <f>_xlfn.XLOOKUP(V7683,$AC$2:$AC$43,$AD$2:$AD$43,"none")</f>
        <v>0.92</v>
      </c>
      <c r="X7683" s="3">
        <f>IF(ISNUMBER($W7683), 4600 * (1 / (0.92 * $W7683 + 1.7) + 1 / (0.92 * $W7683 + 0.62)),"none")</f>
        <v>4943.4058698702656</v>
      </c>
      <c r="Y7683" s="8">
        <f>IF(ISNUMBER($X7683), _xlfn.XLOOKUP($X7683,Sheet3!$A$2:$A$392,Sheet3!$B$2:$B$392,"none", 1,1), $AF$2)</f>
        <v>1</v>
      </c>
      <c r="Z7683" s="8">
        <f>IF(ISNUMBER($X7683), _xlfn.XLOOKUP($X7683,Sheet3!$A$2:$A$392,Sheet3!$C$2:$C$392,"none", 1,1), $AF$2)</f>
        <v>0.79920000000000002</v>
      </c>
      <c r="AA7683" s="8">
        <f>IF(ISNUMBER($X7683), _xlfn.XLOOKUP($X7683,Sheet3!$A$2:$A$392,Sheet3!$D$2:$D$392,"none", 1,1), $AF$2)</f>
        <v>0.60450000000000004</v>
      </c>
    </row>
    <row r="7684" spans="1:27">
      <c r="A7684">
        <v>6807</v>
      </c>
      <c r="B7684" t="s">
        <v>7110</v>
      </c>
      <c r="C7684" t="s">
        <v>16</v>
      </c>
      <c r="D7684">
        <v>16</v>
      </c>
      <c r="E7684">
        <v>57</v>
      </c>
      <c r="F7684">
        <v>50.177642140800003</v>
      </c>
      <c r="G7684">
        <v>42</v>
      </c>
      <c r="H7684">
        <v>30</v>
      </c>
      <c r="I7684">
        <v>44.753177088000001</v>
      </c>
      <c r="J7684">
        <f>(D7684+E7684/60+F7684/3600)*15</f>
        <v>254.45907350891997</v>
      </c>
      <c r="K7684">
        <f>IF(G7684&lt;0, G7684-H7684/60-I7684/3600, G7684+H7684/60+I7684/3600)</f>
        <v>42.51243143808</v>
      </c>
      <c r="L7684">
        <v>-7.1719999999999997</v>
      </c>
      <c r="M7684">
        <v>-43.304000000000002</v>
      </c>
      <c r="N7684">
        <v>5.01</v>
      </c>
      <c r="O7684" t="s">
        <v>9341</v>
      </c>
      <c r="P7684">
        <v>7.6449999999999996</v>
      </c>
      <c r="Q7684">
        <v>6.3550000000000004</v>
      </c>
      <c r="R7684" t="s">
        <v>9341</v>
      </c>
      <c r="S7684">
        <v>5.9660000000000002</v>
      </c>
      <c r="T7684" t="s">
        <v>9341</v>
      </c>
      <c r="U7684" t="s">
        <v>9389</v>
      </c>
      <c r="V7684" t="str">
        <f>LEFT($U7684,2)</f>
        <v>K3</v>
      </c>
      <c r="W7684" s="3">
        <f>_xlfn.XLOOKUP(V7684,$AC$2:$AC$43,$AD$2:$AD$43,"none")</f>
        <v>0.95</v>
      </c>
      <c r="X7684" s="3">
        <f>IF(ISNUMBER($W7684), 4600 * (1 / (0.92 * $W7684 + 1.7) + 1 / (0.92 * $W7684 + 0.62)),"none")</f>
        <v>4866.084384156673</v>
      </c>
      <c r="Y7684" s="8">
        <f>IF(ISNUMBER($X7684), _xlfn.XLOOKUP($X7684,Sheet3!$A$2:$A$392,Sheet3!$B$2:$B$392,"none", 1,1), $AF$2)</f>
        <v>1</v>
      </c>
      <c r="Z7684" s="8">
        <f>IF(ISNUMBER($X7684), _xlfn.XLOOKUP($X7684,Sheet3!$A$2:$A$392,Sheet3!$C$2:$C$392,"none", 1,1), $AF$2)</f>
        <v>0.78720000000000001</v>
      </c>
      <c r="AA7684" s="8">
        <f>IF(ISNUMBER($X7684), _xlfn.XLOOKUP($X7684,Sheet3!$A$2:$A$392,Sheet3!$D$2:$D$392,"none", 1,1), $AF$2)</f>
        <v>0.57969999999999999</v>
      </c>
    </row>
    <row r="7685" spans="1:27">
      <c r="A7685">
        <v>7372</v>
      </c>
      <c r="B7685" t="s">
        <v>7675</v>
      </c>
      <c r="C7685" t="s">
        <v>297</v>
      </c>
      <c r="D7685">
        <v>9</v>
      </c>
      <c r="E7685">
        <v>6</v>
      </c>
      <c r="F7685">
        <v>7.6399564919999996</v>
      </c>
      <c r="G7685">
        <v>-64</v>
      </c>
      <c r="H7685">
        <v>29</v>
      </c>
      <c r="I7685">
        <v>59.456785416000002</v>
      </c>
      <c r="J7685">
        <f>(D7685+E7685/60+F7685/3600)*15</f>
        <v>136.53183315205001</v>
      </c>
      <c r="K7685">
        <f>IF(G7685&lt;0, G7685-H7685/60-I7685/3600, G7685+H7685/60+I7685/3600)</f>
        <v>-64.499849107060001</v>
      </c>
      <c r="L7685">
        <v>14.675000000000001</v>
      </c>
      <c r="M7685">
        <v>25.736000000000001</v>
      </c>
      <c r="N7685">
        <v>5.98</v>
      </c>
      <c r="O7685" t="s">
        <v>9341</v>
      </c>
      <c r="P7685">
        <v>7.7240000000000002</v>
      </c>
      <c r="Q7685">
        <v>6.3550000000000004</v>
      </c>
      <c r="R7685" t="s">
        <v>9341</v>
      </c>
      <c r="S7685">
        <v>5.91</v>
      </c>
      <c r="T7685" t="s">
        <v>9341</v>
      </c>
      <c r="U7685" t="s">
        <v>9389</v>
      </c>
      <c r="V7685" t="str">
        <f>LEFT($U7685,2)</f>
        <v>K3</v>
      </c>
      <c r="W7685" s="3">
        <f>_xlfn.XLOOKUP(V7685,$AC$2:$AC$43,$AD$2:$AD$43,"none")</f>
        <v>0.95</v>
      </c>
      <c r="X7685" s="3">
        <f>IF(ISNUMBER($W7685), 4600 * (1 / (0.92 * $W7685 + 1.7) + 1 / (0.92 * $W7685 + 0.62)),"none")</f>
        <v>4866.084384156673</v>
      </c>
      <c r="Y7685" s="8">
        <f>IF(ISNUMBER($X7685), _xlfn.XLOOKUP($X7685,Sheet3!$A$2:$A$392,Sheet3!$B$2:$B$392,"none", 1,1), $AF$2)</f>
        <v>1</v>
      </c>
      <c r="Z7685" s="8">
        <f>IF(ISNUMBER($X7685), _xlfn.XLOOKUP($X7685,Sheet3!$A$2:$A$392,Sheet3!$C$2:$C$392,"none", 1,1), $AF$2)</f>
        <v>0.78720000000000001</v>
      </c>
      <c r="AA7685" s="8">
        <f>IF(ISNUMBER($X7685), _xlfn.XLOOKUP($X7685,Sheet3!$A$2:$A$392,Sheet3!$D$2:$D$392,"none", 1,1), $AF$2)</f>
        <v>0.57969999999999999</v>
      </c>
    </row>
    <row r="7686" spans="1:27">
      <c r="A7686">
        <v>4393</v>
      </c>
      <c r="B7686" t="s">
        <v>4696</v>
      </c>
      <c r="C7686" t="s">
        <v>297</v>
      </c>
      <c r="D7686">
        <v>9</v>
      </c>
      <c r="E7686">
        <v>40</v>
      </c>
      <c r="F7686">
        <v>20.073994989599999</v>
      </c>
      <c r="G7686">
        <v>-10</v>
      </c>
      <c r="H7686">
        <v>46</v>
      </c>
      <c r="I7686">
        <v>9.0639208199999999</v>
      </c>
      <c r="J7686">
        <f>(D7686+E7686/60+F7686/3600)*15</f>
        <v>145.08364164579001</v>
      </c>
      <c r="K7686">
        <f>IF(G7686&lt;0, G7686-H7686/60-I7686/3600, G7686+H7686/60+I7686/3600)</f>
        <v>-10.769184422450001</v>
      </c>
      <c r="L7686">
        <v>-15.666</v>
      </c>
      <c r="M7686">
        <v>0.56999999999999995</v>
      </c>
      <c r="N7686">
        <v>4.75</v>
      </c>
      <c r="O7686" t="s">
        <v>9341</v>
      </c>
      <c r="P7686">
        <v>6.4409999999999998</v>
      </c>
      <c r="Q7686">
        <v>6.3559999999999999</v>
      </c>
      <c r="R7686" t="s">
        <v>9341</v>
      </c>
      <c r="S7686">
        <v>6.3529999999999998</v>
      </c>
      <c r="T7686" t="s">
        <v>9341</v>
      </c>
      <c r="U7686" t="s">
        <v>9702</v>
      </c>
      <c r="V7686" t="str">
        <f>LEFT($U7686,2)</f>
        <v>A2</v>
      </c>
      <c r="W7686" s="3">
        <f>_xlfn.XLOOKUP(V7686,$AC$2:$AC$43,$AD$2:$AD$43,"none")</f>
        <v>0.05</v>
      </c>
      <c r="X7686" s="3">
        <f>IF(ISNUMBER($W7686), 4600 * (1 / (0.92 * $W7686 + 1.7) + 1 / (0.92 * $W7686 + 0.62)),"none")</f>
        <v>9541.5002631497482</v>
      </c>
      <c r="Y7686" s="8">
        <f>IF(ISNUMBER($X7686), _xlfn.XLOOKUP($X7686,Sheet3!$A$2:$A$392,Sheet3!$B$2:$B$392,"none", 1,1), $AF$2)</f>
        <v>0.65039999999999998</v>
      </c>
      <c r="Z7686" s="8">
        <f>IF(ISNUMBER($X7686), _xlfn.XLOOKUP($X7686,Sheet3!$A$2:$A$392,Sheet3!$C$2:$C$392,"none", 1,1), $AF$2)</f>
        <v>0.72150000000000003</v>
      </c>
      <c r="AA7686" s="8">
        <f>IF(ISNUMBER($X7686), _xlfn.XLOOKUP($X7686,Sheet3!$A$2:$A$392,Sheet3!$D$2:$D$392,"none", 1,1), $AF$2)</f>
        <v>1</v>
      </c>
    </row>
    <row r="7687" spans="1:27">
      <c r="A7687">
        <v>5662</v>
      </c>
      <c r="B7687" t="s">
        <v>5965</v>
      </c>
      <c r="C7687" t="s">
        <v>12</v>
      </c>
      <c r="D7687">
        <v>19</v>
      </c>
      <c r="E7687">
        <v>0</v>
      </c>
      <c r="F7687">
        <v>24.813268646400001</v>
      </c>
      <c r="G7687">
        <v>-24</v>
      </c>
      <c r="H7687">
        <v>56</v>
      </c>
      <c r="I7687">
        <v>31.811736264</v>
      </c>
      <c r="J7687">
        <f>(D7687+E7687/60+F7687/3600)*15</f>
        <v>285.10338861936003</v>
      </c>
      <c r="K7687">
        <f>IF(G7687&lt;0, G7687-H7687/60-I7687/3600, G7687+H7687/60+I7687/3600)</f>
        <v>-24.94216992674</v>
      </c>
      <c r="L7687">
        <v>53.72</v>
      </c>
      <c r="M7687">
        <v>41.65</v>
      </c>
      <c r="N7687">
        <v>5.68</v>
      </c>
      <c r="O7687" t="s">
        <v>9341</v>
      </c>
      <c r="P7687">
        <v>7.609</v>
      </c>
      <c r="Q7687">
        <v>6.3559999999999999</v>
      </c>
      <c r="R7687" t="s">
        <v>9341</v>
      </c>
      <c r="S7687">
        <v>5.9480000000000004</v>
      </c>
      <c r="T7687" t="s">
        <v>9341</v>
      </c>
      <c r="U7687" t="s">
        <v>9403</v>
      </c>
      <c r="V7687" t="str">
        <f>LEFT($U7687,2)</f>
        <v>K0</v>
      </c>
      <c r="W7687" s="3">
        <f>_xlfn.XLOOKUP(V7687,$AC$2:$AC$43,$AD$2:$AD$43,"none")</f>
        <v>0.81</v>
      </c>
      <c r="X7687" s="3">
        <f>IF(ISNUMBER($W7687), 4600 * (1 / (0.92 * $W7687 + 1.7) + 1 / (0.92 * $W7687 + 0.62)),"none")</f>
        <v>5250.7063834266155</v>
      </c>
      <c r="Y7687" s="8">
        <f>IF(ISNUMBER($X7687), _xlfn.XLOOKUP($X7687,Sheet3!$A$2:$A$392,Sheet3!$B$2:$B$392,"none", 1,1), $AF$2)</f>
        <v>1</v>
      </c>
      <c r="Z7687" s="8">
        <f>IF(ISNUMBER($X7687), _xlfn.XLOOKUP($X7687,Sheet3!$A$2:$A$392,Sheet3!$C$2:$C$392,"none", 1,1), $AF$2)</f>
        <v>0.83299999999999996</v>
      </c>
      <c r="AA7687" s="8">
        <f>IF(ISNUMBER($X7687), _xlfn.XLOOKUP($X7687,Sheet3!$A$2:$A$392,Sheet3!$D$2:$D$392,"none", 1,1), $AF$2)</f>
        <v>0.67869999999999997</v>
      </c>
    </row>
    <row r="7688" spans="1:27">
      <c r="A7688">
        <v>5995</v>
      </c>
      <c r="B7688" t="s">
        <v>6298</v>
      </c>
      <c r="C7688" t="s">
        <v>12</v>
      </c>
      <c r="D7688">
        <v>17</v>
      </c>
      <c r="E7688">
        <v>8</v>
      </c>
      <c r="F7688">
        <v>54.519794647200001</v>
      </c>
      <c r="G7688">
        <v>-3</v>
      </c>
      <c r="H7688">
        <v>52</v>
      </c>
      <c r="I7688">
        <v>58.785698676000003</v>
      </c>
      <c r="J7688">
        <f>(D7688+E7688/60+F7688/3600)*15</f>
        <v>257.22716581102998</v>
      </c>
      <c r="K7688">
        <f>IF(G7688&lt;0, G7688-H7688/60-I7688/3600, G7688+H7688/60+I7688/3600)</f>
        <v>-3.8829960274099999</v>
      </c>
      <c r="L7688">
        <v>-54.24</v>
      </c>
      <c r="M7688">
        <v>-160.155</v>
      </c>
      <c r="N7688">
        <v>27.98</v>
      </c>
      <c r="O7688" t="s">
        <v>9341</v>
      </c>
      <c r="P7688">
        <v>7.0529999999999999</v>
      </c>
      <c r="Q7688">
        <v>6.3559999999999999</v>
      </c>
      <c r="R7688" t="s">
        <v>9341</v>
      </c>
      <c r="S7688">
        <v>6.1959999999999997</v>
      </c>
      <c r="T7688" t="s">
        <v>9341</v>
      </c>
      <c r="U7688" t="s">
        <v>11016</v>
      </c>
      <c r="V7688" t="str">
        <f>LEFT($U7688,2)</f>
        <v>G8</v>
      </c>
      <c r="W7688" s="3">
        <f>_xlfn.XLOOKUP(V7688,$AC$2:$AC$43,$AD$2:$AD$43,"none")</f>
        <v>0.74</v>
      </c>
      <c r="X7688" s="3">
        <f>IF(ISNUMBER($W7688), 4600 * (1 / (0.92 * $W7688 + 1.7) + 1 / (0.92 * $W7688 + 0.62)),"none")</f>
        <v>5468.4090187676065</v>
      </c>
      <c r="Y7688" s="8">
        <f>IF(ISNUMBER($X7688), _xlfn.XLOOKUP($X7688,Sheet3!$A$2:$A$392,Sheet3!$B$2:$B$392,"none", 1,1), $AF$2)</f>
        <v>1</v>
      </c>
      <c r="Z7688" s="8">
        <f>IF(ISNUMBER($X7688), _xlfn.XLOOKUP($X7688,Sheet3!$A$2:$A$392,Sheet3!$C$2:$C$392,"none", 1,1), $AF$2)</f>
        <v>0.85409999999999997</v>
      </c>
      <c r="AA7688" s="8">
        <f>IF(ISNUMBER($X7688), _xlfn.XLOOKUP($X7688,Sheet3!$A$2:$A$392,Sheet3!$D$2:$D$392,"none", 1,1), $AF$2)</f>
        <v>0.72770000000000001</v>
      </c>
    </row>
    <row r="7689" spans="1:27">
      <c r="A7689">
        <v>7045</v>
      </c>
      <c r="B7689" t="s">
        <v>7348</v>
      </c>
      <c r="C7689" t="s">
        <v>297</v>
      </c>
      <c r="D7689">
        <v>7</v>
      </c>
      <c r="E7689">
        <v>55</v>
      </c>
      <c r="F7689">
        <v>0.42530283120000001</v>
      </c>
      <c r="G7689">
        <v>-52</v>
      </c>
      <c r="H7689">
        <v>34</v>
      </c>
      <c r="I7689">
        <v>59.983514724000003</v>
      </c>
      <c r="J7689">
        <f>(D7689+E7689/60+F7689/3600)*15</f>
        <v>118.75177209513001</v>
      </c>
      <c r="K7689">
        <f>IF(G7689&lt;0, G7689-H7689/60-I7689/3600, G7689+H7689/60+I7689/3600)</f>
        <v>-52.583328754090005</v>
      </c>
      <c r="L7689">
        <v>-13.971</v>
      </c>
      <c r="M7689">
        <v>11.430999999999999</v>
      </c>
      <c r="N7689">
        <v>3.07</v>
      </c>
      <c r="O7689" t="s">
        <v>9341</v>
      </c>
      <c r="P7689">
        <v>6.335</v>
      </c>
      <c r="Q7689">
        <v>6.3559999999999999</v>
      </c>
      <c r="R7689" t="s">
        <v>9341</v>
      </c>
      <c r="S7689">
        <v>6.3280000000000003</v>
      </c>
      <c r="T7689" t="s">
        <v>9341</v>
      </c>
      <c r="U7689" t="s">
        <v>9408</v>
      </c>
      <c r="V7689" t="str">
        <f>LEFT($U7689,2)</f>
        <v>B8</v>
      </c>
      <c r="W7689" s="3">
        <f>_xlfn.XLOOKUP(V7689,$AC$2:$AC$43,$AD$2:$AD$43,"none")</f>
        <v>-0.11</v>
      </c>
      <c r="X7689" s="3">
        <f>IF(ISNUMBER($W7689), 4600 * (1 / (0.92 * $W7689 + 1.7) + 1 / (0.92 * $W7689 + 0.62)),"none")</f>
        <v>11743.77313439976</v>
      </c>
      <c r="Y7689" s="8">
        <f>IF(ISNUMBER($X7689), _xlfn.XLOOKUP($X7689,Sheet3!$A$2:$A$392,Sheet3!$B$2:$B$392,"none", 1,1), $AF$2)</f>
        <v>0.54959999999999998</v>
      </c>
      <c r="Z7689" s="8">
        <f>IF(ISNUMBER($X7689), _xlfn.XLOOKUP($X7689,Sheet3!$A$2:$A$392,Sheet3!$C$2:$C$392,"none", 1,1), $AF$2)</f>
        <v>0.64410000000000001</v>
      </c>
      <c r="AA7689" s="8">
        <f>IF(ISNUMBER($X7689), _xlfn.XLOOKUP($X7689,Sheet3!$A$2:$A$392,Sheet3!$D$2:$D$392,"none", 1,1), $AF$2)</f>
        <v>1</v>
      </c>
    </row>
    <row r="7690" spans="1:27">
      <c r="A7690">
        <v>1401</v>
      </c>
      <c r="B7690" t="s">
        <v>1702</v>
      </c>
      <c r="C7690" t="s">
        <v>297</v>
      </c>
      <c r="D7690">
        <v>10</v>
      </c>
      <c r="E7690">
        <v>28</v>
      </c>
      <c r="F7690">
        <v>36.5196139488</v>
      </c>
      <c r="G7690">
        <v>45</v>
      </c>
      <c r="H7690">
        <v>12</v>
      </c>
      <c r="I7690">
        <v>43.962753851999999</v>
      </c>
      <c r="J7690">
        <f>(D7690+E7690/60+F7690/3600)*15</f>
        <v>157.15216505812</v>
      </c>
      <c r="K7690">
        <f>IF(G7690&lt;0, G7690-H7690/60-I7690/3600, G7690+H7690/60+I7690/3600)</f>
        <v>45.21221187607</v>
      </c>
      <c r="L7690">
        <v>-21.716000000000001</v>
      </c>
      <c r="M7690">
        <v>-20.908000000000001</v>
      </c>
      <c r="N7690">
        <v>4.03</v>
      </c>
      <c r="O7690" t="s">
        <v>9341</v>
      </c>
      <c r="P7690">
        <v>7.6859999999999999</v>
      </c>
      <c r="Q7690">
        <v>6.3570000000000002</v>
      </c>
      <c r="R7690" t="s">
        <v>9341</v>
      </c>
      <c r="S7690">
        <v>5.9649999999999999</v>
      </c>
      <c r="T7690" t="s">
        <v>9341</v>
      </c>
      <c r="U7690" t="s">
        <v>104</v>
      </c>
      <c r="V7690" t="str">
        <f>LEFT($U7690,2)</f>
        <v>K0</v>
      </c>
      <c r="W7690" s="3">
        <f>_xlfn.XLOOKUP(V7690,$AC$2:$AC$43,$AD$2:$AD$43,"none")</f>
        <v>0.81</v>
      </c>
      <c r="X7690" s="3">
        <f>IF(ISNUMBER($W7690), 4600 * (1 / (0.92 * $W7690 + 1.7) + 1 / (0.92 * $W7690 + 0.62)),"none")</f>
        <v>5250.7063834266155</v>
      </c>
      <c r="Y7690" s="8">
        <f>IF(ISNUMBER($X7690), _xlfn.XLOOKUP($X7690,Sheet3!$A$2:$A$392,Sheet3!$B$2:$B$392,"none", 1,1), $AF$2)</f>
        <v>1</v>
      </c>
      <c r="Z7690" s="8">
        <f>IF(ISNUMBER($X7690), _xlfn.XLOOKUP($X7690,Sheet3!$A$2:$A$392,Sheet3!$C$2:$C$392,"none", 1,1), $AF$2)</f>
        <v>0.83299999999999996</v>
      </c>
      <c r="AA7690" s="8">
        <f>IF(ISNUMBER($X7690), _xlfn.XLOOKUP($X7690,Sheet3!$A$2:$A$392,Sheet3!$D$2:$D$392,"none", 1,1), $AF$2)</f>
        <v>0.67869999999999997</v>
      </c>
    </row>
    <row r="7691" spans="1:27">
      <c r="A7691">
        <v>2325</v>
      </c>
      <c r="B7691" t="s">
        <v>2626</v>
      </c>
      <c r="C7691" t="s">
        <v>16</v>
      </c>
      <c r="D7691">
        <v>6</v>
      </c>
      <c r="E7691">
        <v>15</v>
      </c>
      <c r="F7691">
        <v>53.972903500000001</v>
      </c>
      <c r="G7691">
        <v>1</v>
      </c>
      <c r="H7691">
        <v>10</v>
      </c>
      <c r="I7691">
        <v>8.6847650000000005</v>
      </c>
      <c r="J7691">
        <f>(D7691+E7691/60+F7691/3600)*15</f>
        <v>93.974887097916678</v>
      </c>
      <c r="K7691">
        <f>IF(G7691&lt;0, G7691-H7691/60-I7691/3600, G7691+H7691/60+I7691/3600)</f>
        <v>1.169079101388889</v>
      </c>
      <c r="L7691">
        <v>-6.36</v>
      </c>
      <c r="M7691">
        <v>30.66</v>
      </c>
      <c r="N7691">
        <v>10.39</v>
      </c>
      <c r="O7691" t="s">
        <v>9341</v>
      </c>
      <c r="P7691">
        <v>6.7919999999999998</v>
      </c>
      <c r="Q7691">
        <v>6.3570000000000002</v>
      </c>
      <c r="R7691" t="s">
        <v>9341</v>
      </c>
      <c r="S7691">
        <v>6.2380000000000004</v>
      </c>
      <c r="T7691" t="s">
        <v>9341</v>
      </c>
      <c r="U7691" t="s">
        <v>9440</v>
      </c>
      <c r="V7691" t="str">
        <f>LEFT($U7691,2)</f>
        <v>F3</v>
      </c>
      <c r="W7691" s="3" t="str">
        <f>_xlfn.XLOOKUP(V7691,$AC$2:$AC$43,$AD$2:$AD$43,"none")</f>
        <v>none</v>
      </c>
      <c r="X7691" s="3" t="str">
        <f>IF(ISNUMBER($W7691), 4600 * (1 / (0.92 * $W7691 + 1.7) + 1 / (0.92 * $W7691 + 0.62)),"none")</f>
        <v>none</v>
      </c>
      <c r="Y7691" s="8">
        <f>IF(ISNUMBER($X7691), _xlfn.XLOOKUP($X7691,Sheet3!$A$2:$A$392,Sheet3!$B$2:$B$392,"none", 1,1), $AF$2)</f>
        <v>0.8</v>
      </c>
      <c r="Z7691" s="8">
        <f>IF(ISNUMBER($X7691), _xlfn.XLOOKUP($X7691,Sheet3!$A$2:$A$392,Sheet3!$C$2:$C$392,"none", 1,1), $AF$2)</f>
        <v>0.8</v>
      </c>
      <c r="AA7691" s="8">
        <f>IF(ISNUMBER($X7691), _xlfn.XLOOKUP($X7691,Sheet3!$A$2:$A$392,Sheet3!$D$2:$D$392,"none", 1,1), $AF$2)</f>
        <v>0.8</v>
      </c>
    </row>
    <row r="7692" spans="1:27">
      <c r="A7692">
        <v>4476</v>
      </c>
      <c r="B7692" t="s">
        <v>4779</v>
      </c>
      <c r="C7692" t="s">
        <v>305</v>
      </c>
      <c r="D7692">
        <v>10</v>
      </c>
      <c r="E7692">
        <v>14</v>
      </c>
      <c r="F7692">
        <v>8.9602267296000004</v>
      </c>
      <c r="G7692">
        <v>-23</v>
      </c>
      <c r="H7692">
        <v>48</v>
      </c>
      <c r="I7692">
        <v>50.20738686</v>
      </c>
      <c r="J7692">
        <f>(D7692+E7692/60+F7692/3600)*15</f>
        <v>153.53733427803999</v>
      </c>
      <c r="K7692">
        <f>IF(G7692&lt;0, G7692-H7692/60-I7692/3600, G7692+H7692/60+I7692/3600)</f>
        <v>-23.813946496349999</v>
      </c>
      <c r="L7692">
        <v>-25.555</v>
      </c>
      <c r="M7692">
        <v>10.879</v>
      </c>
      <c r="N7692">
        <v>3.07</v>
      </c>
      <c r="O7692" t="s">
        <v>9341</v>
      </c>
      <c r="P7692">
        <v>7.992</v>
      </c>
      <c r="Q7692">
        <v>6.3570000000000002</v>
      </c>
      <c r="R7692" t="s">
        <v>9341</v>
      </c>
      <c r="S7692">
        <v>5.5110000000000001</v>
      </c>
      <c r="T7692" t="s">
        <v>9341</v>
      </c>
      <c r="U7692" t="s">
        <v>9376</v>
      </c>
      <c r="V7692" t="str">
        <f>LEFT($U7692,2)</f>
        <v>M1</v>
      </c>
      <c r="W7692" s="3">
        <f>_xlfn.XLOOKUP(V7692,$AC$2:$AC$43,$AD$2:$AD$43,"none")</f>
        <v>1.47</v>
      </c>
      <c r="X7692" s="3">
        <f>IF(ISNUMBER($W7692), 4600 * (1 / (0.92 * $W7692 + 1.7) + 1 / (0.92 * $W7692 + 0.62)),"none")</f>
        <v>3839.1950178350371</v>
      </c>
      <c r="Y7692" s="8">
        <f>IF(ISNUMBER($X7692), _xlfn.XLOOKUP($X7692,Sheet3!$A$2:$A$392,Sheet3!$B$2:$B$392,"none", 1,1), $AF$2)</f>
        <v>1</v>
      </c>
      <c r="Z7692" s="8">
        <f>IF(ISNUMBER($X7692), _xlfn.XLOOKUP($X7692,Sheet3!$A$2:$A$392,Sheet3!$C$2:$C$392,"none", 1,1), $AF$2)</f>
        <v>0.64800000000000002</v>
      </c>
      <c r="AA7692" s="8">
        <f>IF(ISNUMBER($X7692), _xlfn.XLOOKUP($X7692,Sheet3!$A$2:$A$392,Sheet3!$D$2:$D$392,"none", 1,1), $AF$2)</f>
        <v>0.33460000000000001</v>
      </c>
    </row>
    <row r="7693" spans="1:27">
      <c r="A7693">
        <v>5776</v>
      </c>
      <c r="B7693" t="s">
        <v>6079</v>
      </c>
      <c r="C7693" t="s">
        <v>297</v>
      </c>
      <c r="D7693">
        <v>19</v>
      </c>
      <c r="E7693">
        <v>3</v>
      </c>
      <c r="F7693">
        <v>6.9975426648000001</v>
      </c>
      <c r="G7693">
        <v>-19</v>
      </c>
      <c r="H7693">
        <v>6</v>
      </c>
      <c r="I7693">
        <v>10.882486368</v>
      </c>
      <c r="J7693">
        <f>(D7693+E7693/60+F7693/3600)*15</f>
        <v>285.77915642776998</v>
      </c>
      <c r="K7693">
        <f>IF(G7693&lt;0, G7693-H7693/60-I7693/3600, G7693+H7693/60+I7693/3600)</f>
        <v>-19.10302291288</v>
      </c>
      <c r="L7693">
        <v>12.824</v>
      </c>
      <c r="M7693">
        <v>-2.7879999999999998</v>
      </c>
      <c r="N7693">
        <v>12.93</v>
      </c>
      <c r="O7693" t="s">
        <v>9341</v>
      </c>
      <c r="P7693">
        <v>6.8330000000000002</v>
      </c>
      <c r="Q7693">
        <v>6.3570000000000002</v>
      </c>
      <c r="R7693" t="s">
        <v>9341</v>
      </c>
      <c r="S7693">
        <v>6.2539999999999996</v>
      </c>
      <c r="T7693" t="s">
        <v>9341</v>
      </c>
      <c r="U7693" t="s">
        <v>9639</v>
      </c>
      <c r="V7693" t="str">
        <f>LEFT($U7693,2)</f>
        <v>F5</v>
      </c>
      <c r="W7693" s="3">
        <f>_xlfn.XLOOKUP(V7693,$AC$2:$AC$43,$AD$2:$AD$43,"none")</f>
        <v>0.45</v>
      </c>
      <c r="X7693" s="3">
        <f>IF(ISNUMBER($W7693), 4600 * (1 / (0.92 * $W7693 + 1.7) + 1 / (0.92 * $W7693 + 0.62)),"none")</f>
        <v>6624.7124722536864</v>
      </c>
      <c r="Y7693" s="8">
        <f>IF(ISNUMBER($X7693), _xlfn.XLOOKUP($X7693,Sheet3!$A$2:$A$392,Sheet3!$B$2:$B$392,"none", 1,1), $AF$2)</f>
        <v>0.99370000000000003</v>
      </c>
      <c r="Z7693" s="8">
        <f>IF(ISNUMBER($X7693), _xlfn.XLOOKUP($X7693,Sheet3!$A$2:$A$392,Sheet3!$C$2:$C$392,"none", 1,1), $AF$2)</f>
        <v>0.9526</v>
      </c>
      <c r="AA7693" s="8">
        <f>IF(ISNUMBER($X7693), _xlfn.XLOOKUP($X7693,Sheet3!$A$2:$A$392,Sheet3!$D$2:$D$392,"none", 1,1), $AF$2)</f>
        <v>1</v>
      </c>
    </row>
    <row r="7694" spans="1:27">
      <c r="A7694">
        <v>7512</v>
      </c>
      <c r="B7694" t="s">
        <v>7815</v>
      </c>
      <c r="C7694" t="s">
        <v>297</v>
      </c>
      <c r="D7694">
        <v>1</v>
      </c>
      <c r="E7694">
        <v>57</v>
      </c>
      <c r="F7694">
        <v>53.324381332800002</v>
      </c>
      <c r="G7694">
        <v>-65</v>
      </c>
      <c r="H7694">
        <v>25</v>
      </c>
      <c r="I7694">
        <v>28.837721640000002</v>
      </c>
      <c r="J7694">
        <f>(D7694+E7694/60+F7694/3600)*15</f>
        <v>29.472184922219999</v>
      </c>
      <c r="K7694">
        <f>IF(G7694&lt;0, G7694-H7694/60-I7694/3600, G7694+H7694/60+I7694/3600)</f>
        <v>-65.424677144900002</v>
      </c>
      <c r="L7694">
        <v>-17.14</v>
      </c>
      <c r="M7694">
        <v>-10.887</v>
      </c>
      <c r="N7694">
        <v>5.99</v>
      </c>
      <c r="O7694" t="s">
        <v>9341</v>
      </c>
      <c r="P7694">
        <v>7.2690000000000001</v>
      </c>
      <c r="Q7694">
        <v>6.3570000000000002</v>
      </c>
      <c r="R7694" t="s">
        <v>9341</v>
      </c>
      <c r="S7694">
        <v>6.1360000000000001</v>
      </c>
      <c r="T7694" t="s">
        <v>9341</v>
      </c>
      <c r="U7694" t="s">
        <v>10095</v>
      </c>
      <c r="V7694" t="str">
        <f>LEFT($U7694,2)</f>
        <v>G8</v>
      </c>
      <c r="W7694" s="3">
        <f>_xlfn.XLOOKUP(V7694,$AC$2:$AC$43,$AD$2:$AD$43,"none")</f>
        <v>0.74</v>
      </c>
      <c r="X7694" s="3">
        <f>IF(ISNUMBER($W7694), 4600 * (1 / (0.92 * $W7694 + 1.7) + 1 / (0.92 * $W7694 + 0.62)),"none")</f>
        <v>5468.4090187676065</v>
      </c>
      <c r="Y7694" s="8">
        <f>IF(ISNUMBER($X7694), _xlfn.XLOOKUP($X7694,Sheet3!$A$2:$A$392,Sheet3!$B$2:$B$392,"none", 1,1), $AF$2)</f>
        <v>1</v>
      </c>
      <c r="Z7694" s="8">
        <f>IF(ISNUMBER($X7694), _xlfn.XLOOKUP($X7694,Sheet3!$A$2:$A$392,Sheet3!$C$2:$C$392,"none", 1,1), $AF$2)</f>
        <v>0.85409999999999997</v>
      </c>
      <c r="AA7694" s="8">
        <f>IF(ISNUMBER($X7694), _xlfn.XLOOKUP($X7694,Sheet3!$A$2:$A$392,Sheet3!$D$2:$D$392,"none", 1,1), $AF$2)</f>
        <v>0.72770000000000001</v>
      </c>
    </row>
    <row r="7695" spans="1:27">
      <c r="A7695">
        <v>8509</v>
      </c>
      <c r="B7695" t="s">
        <v>8812</v>
      </c>
      <c r="C7695" t="s">
        <v>297</v>
      </c>
      <c r="D7695">
        <v>14</v>
      </c>
      <c r="E7695">
        <v>56</v>
      </c>
      <c r="F7695">
        <v>35.755711728000001</v>
      </c>
      <c r="G7695">
        <v>-39</v>
      </c>
      <c r="H7695">
        <v>24</v>
      </c>
      <c r="I7695">
        <v>57.619350072000003</v>
      </c>
      <c r="J7695">
        <f>(D7695+E7695/60+F7695/3600)*15</f>
        <v>224.14898213220002</v>
      </c>
      <c r="K7695">
        <f>IF(G7695&lt;0, G7695-H7695/60-I7695/3600, G7695+H7695/60+I7695/3600)</f>
        <v>-39.416005375019999</v>
      </c>
      <c r="L7695">
        <v>-39.646000000000001</v>
      </c>
      <c r="M7695">
        <v>-19.792000000000002</v>
      </c>
      <c r="N7695">
        <v>7.66</v>
      </c>
      <c r="O7695" t="s">
        <v>9341</v>
      </c>
      <c r="P7695">
        <v>6.4109999999999996</v>
      </c>
      <c r="Q7695">
        <v>6.3570000000000002</v>
      </c>
      <c r="R7695" t="s">
        <v>9341</v>
      </c>
      <c r="S7695">
        <v>6.3440000000000003</v>
      </c>
      <c r="T7695" t="s">
        <v>9341</v>
      </c>
      <c r="U7695" t="s">
        <v>10008</v>
      </c>
      <c r="V7695" t="str">
        <f>LEFT($U7695,2)</f>
        <v>A0</v>
      </c>
      <c r="W7695" s="3">
        <f>_xlfn.XLOOKUP(V7695,$AC$2:$AC$43,$AD$2:$AD$43,"none")</f>
        <v>-0.01</v>
      </c>
      <c r="X7695" s="3">
        <f>IF(ISNUMBER($W7695), 4600 * (1 / (0.92 * $W7695 + 1.7) + 1 / (0.92 * $W7695 + 0.62)),"none")</f>
        <v>10251.712375722911</v>
      </c>
      <c r="Y7695" s="8">
        <f>IF(ISNUMBER($X7695), _xlfn.XLOOKUP($X7695,Sheet3!$A$2:$A$392,Sheet3!$B$2:$B$392,"none", 1,1), $AF$2)</f>
        <v>0.6109</v>
      </c>
      <c r="Z7695" s="8">
        <f>IF(ISNUMBER($X7695), _xlfn.XLOOKUP($X7695,Sheet3!$A$2:$A$392,Sheet3!$C$2:$C$392,"none", 1,1), $AF$2)</f>
        <v>0.69189999999999996</v>
      </c>
      <c r="AA7695" s="8">
        <f>IF(ISNUMBER($X7695), _xlfn.XLOOKUP($X7695,Sheet3!$A$2:$A$392,Sheet3!$D$2:$D$392,"none", 1,1), $AF$2)</f>
        <v>1</v>
      </c>
    </row>
    <row r="7696" spans="1:27">
      <c r="A7696">
        <v>1221</v>
      </c>
      <c r="B7696" t="s">
        <v>1522</v>
      </c>
      <c r="C7696" t="s">
        <v>12</v>
      </c>
      <c r="D7696">
        <v>11</v>
      </c>
      <c r="E7696">
        <v>1</v>
      </c>
      <c r="F7696">
        <v>5.6576405640000003</v>
      </c>
      <c r="G7696">
        <v>63</v>
      </c>
      <c r="H7696">
        <v>25</v>
      </c>
      <c r="I7696">
        <v>15.952075752000001</v>
      </c>
      <c r="J7696">
        <f>(D7696+E7696/60+F7696/3600)*15</f>
        <v>165.27357350235002</v>
      </c>
      <c r="K7696">
        <f>IF(G7696&lt;0, G7696-H7696/60-I7696/3600, G7696+H7696/60+I7696/3600)</f>
        <v>63.42109779882</v>
      </c>
      <c r="L7696">
        <v>-50.247999999999998</v>
      </c>
      <c r="M7696">
        <v>-48.463000000000001</v>
      </c>
      <c r="N7696">
        <v>9.49</v>
      </c>
      <c r="O7696" t="s">
        <v>9341</v>
      </c>
      <c r="P7696">
        <v>6.5359999999999996</v>
      </c>
      <c r="Q7696">
        <v>6.3579999999999997</v>
      </c>
      <c r="R7696" t="s">
        <v>9341</v>
      </c>
      <c r="S7696">
        <v>6.3520000000000003</v>
      </c>
      <c r="T7696" t="s">
        <v>9341</v>
      </c>
      <c r="U7696" t="s">
        <v>9789</v>
      </c>
      <c r="V7696" t="str">
        <f>LEFT($U7696,2)</f>
        <v>A2</v>
      </c>
      <c r="W7696" s="3">
        <f>_xlfn.XLOOKUP(V7696,$AC$2:$AC$43,$AD$2:$AD$43,"none")</f>
        <v>0.05</v>
      </c>
      <c r="X7696" s="3">
        <f>IF(ISNUMBER($W7696), 4600 * (1 / (0.92 * $W7696 + 1.7) + 1 / (0.92 * $W7696 + 0.62)),"none")</f>
        <v>9541.5002631497482</v>
      </c>
      <c r="Y7696" s="8">
        <f>IF(ISNUMBER($X7696), _xlfn.XLOOKUP($X7696,Sheet3!$A$2:$A$392,Sheet3!$B$2:$B$392,"none", 1,1), $AF$2)</f>
        <v>0.65039999999999998</v>
      </c>
      <c r="Z7696" s="8">
        <f>IF(ISNUMBER($X7696), _xlfn.XLOOKUP($X7696,Sheet3!$A$2:$A$392,Sheet3!$C$2:$C$392,"none", 1,1), $AF$2)</f>
        <v>0.72150000000000003</v>
      </c>
      <c r="AA7696" s="8">
        <f>IF(ISNUMBER($X7696), _xlfn.XLOOKUP($X7696,Sheet3!$A$2:$A$392,Sheet3!$D$2:$D$392,"none", 1,1), $AF$2)</f>
        <v>1</v>
      </c>
    </row>
    <row r="7697" spans="1:27">
      <c r="A7697">
        <v>6155</v>
      </c>
      <c r="B7697" t="s">
        <v>6458</v>
      </c>
      <c r="C7697" t="s">
        <v>297</v>
      </c>
      <c r="D7697">
        <v>19</v>
      </c>
      <c r="E7697">
        <v>38</v>
      </c>
      <c r="F7697">
        <v>48.989896836</v>
      </c>
      <c r="G7697">
        <v>3</v>
      </c>
      <c r="H7697">
        <v>22</v>
      </c>
      <c r="I7697">
        <v>53.494951620000002</v>
      </c>
      <c r="J7697">
        <f>(D7697+E7697/60+F7697/3600)*15</f>
        <v>294.70412457014999</v>
      </c>
      <c r="K7697">
        <f>IF(G7697&lt;0, G7697-H7697/60-I7697/3600, G7697+H7697/60+I7697/3600)</f>
        <v>3.38152637545</v>
      </c>
      <c r="L7697">
        <v>0.66600000000000004</v>
      </c>
      <c r="M7697">
        <v>-4.4290000000000003</v>
      </c>
      <c r="N7697">
        <v>1.34</v>
      </c>
      <c r="O7697">
        <v>5.87</v>
      </c>
      <c r="P7697">
        <v>6.3550000000000004</v>
      </c>
      <c r="Q7697">
        <v>6.3579999999999997</v>
      </c>
      <c r="R7697" t="s">
        <v>9341</v>
      </c>
      <c r="S7697">
        <v>6.31</v>
      </c>
      <c r="T7697" t="s">
        <v>9341</v>
      </c>
      <c r="U7697" t="s">
        <v>11052</v>
      </c>
      <c r="V7697" t="str">
        <f>LEFT($U7697,2)</f>
        <v>B5</v>
      </c>
      <c r="W7697" s="3">
        <f>_xlfn.XLOOKUP(V7697,$AC$2:$AC$43,$AD$2:$AD$43,"none")</f>
        <v>-0.16</v>
      </c>
      <c r="X7697" s="3">
        <f>IF(ISNUMBER($W7697), 4600 * (1 / (0.92 * $W7697 + 1.7) + 1 / (0.92 * $W7697 + 0.62)),"none")</f>
        <v>12691.662939978085</v>
      </c>
      <c r="Y7697" s="8">
        <f>IF(ISNUMBER($X7697), _xlfn.XLOOKUP($X7697,Sheet3!$A$2:$A$392,Sheet3!$B$2:$B$392,"none", 1,1), $AF$2)</f>
        <v>0.52290000000000003</v>
      </c>
      <c r="Z7697" s="8">
        <f>IF(ISNUMBER($X7697), _xlfn.XLOOKUP($X7697,Sheet3!$A$2:$A$392,Sheet3!$C$2:$C$392,"none", 1,1), $AF$2)</f>
        <v>0.62250000000000005</v>
      </c>
      <c r="AA7697" s="8">
        <f>IF(ISNUMBER($X7697), _xlfn.XLOOKUP($X7697,Sheet3!$A$2:$A$392,Sheet3!$D$2:$D$392,"none", 1,1), $AF$2)</f>
        <v>1</v>
      </c>
    </row>
    <row r="7698" spans="1:27">
      <c r="A7698">
        <v>7316</v>
      </c>
      <c r="B7698" t="s">
        <v>7619</v>
      </c>
      <c r="C7698" t="s">
        <v>313</v>
      </c>
      <c r="D7698">
        <v>9</v>
      </c>
      <c r="E7698">
        <v>12</v>
      </c>
      <c r="F7698">
        <v>50.606544519800003</v>
      </c>
      <c r="G7698">
        <v>-60</v>
      </c>
      <c r="H7698">
        <v>55</v>
      </c>
      <c r="I7698">
        <v>0.36972463799999999</v>
      </c>
      <c r="J7698">
        <f>(D7698+E7698/60+F7698/3600)*15</f>
        <v>138.21086060216584</v>
      </c>
      <c r="K7698">
        <f>IF(G7698&lt;0, G7698-H7698/60-I7698/3600, G7698+H7698/60+I7698/3600)</f>
        <v>-60.916769367954998</v>
      </c>
      <c r="L7698">
        <v>-22.895</v>
      </c>
      <c r="M7698">
        <v>18.332999999999998</v>
      </c>
      <c r="N7698">
        <v>4.47</v>
      </c>
      <c r="O7698" t="s">
        <v>9341</v>
      </c>
      <c r="P7698">
        <v>6.3109999999999999</v>
      </c>
      <c r="Q7698">
        <v>6.3579999999999997</v>
      </c>
      <c r="R7698" t="s">
        <v>9341</v>
      </c>
      <c r="S7698">
        <v>6.3769999999999998</v>
      </c>
      <c r="T7698" t="s">
        <v>9341</v>
      </c>
      <c r="U7698" t="s">
        <v>9538</v>
      </c>
      <c r="V7698" t="str">
        <f>LEFT($U7698,2)</f>
        <v>B9</v>
      </c>
      <c r="W7698" s="3">
        <f>_xlfn.XLOOKUP(V7698,$AC$2:$AC$43,$AD$2:$AD$43,"none")</f>
        <v>-7.0000000000000007E-2</v>
      </c>
      <c r="X7698" s="3">
        <f>IF(ISNUMBER($W7698), 4600 * (1 / (0.92 * $W7698 + 1.7) + 1 / (0.92 * $W7698 + 0.62)),"none")</f>
        <v>11091.761228434079</v>
      </c>
      <c r="Y7698" s="8">
        <f>IF(ISNUMBER($X7698), _xlfn.XLOOKUP($X7698,Sheet3!$A$2:$A$392,Sheet3!$B$2:$B$392,"none", 1,1), $AF$2)</f>
        <v>0.57499999999999996</v>
      </c>
      <c r="Z7698" s="8">
        <f>IF(ISNUMBER($X7698), _xlfn.XLOOKUP($X7698,Sheet3!$A$2:$A$392,Sheet3!$C$2:$C$392,"none", 1,1), $AF$2)</f>
        <v>0.66420000000000001</v>
      </c>
      <c r="AA7698" s="8">
        <f>IF(ISNUMBER($X7698), _xlfn.XLOOKUP($X7698,Sheet3!$A$2:$A$392,Sheet3!$D$2:$D$392,"none", 1,1), $AF$2)</f>
        <v>1</v>
      </c>
    </row>
    <row r="7699" spans="1:27">
      <c r="A7699">
        <v>980</v>
      </c>
      <c r="B7699" t="s">
        <v>1281</v>
      </c>
      <c r="C7699" t="s">
        <v>297</v>
      </c>
      <c r="D7699">
        <v>7</v>
      </c>
      <c r="E7699">
        <v>13</v>
      </c>
      <c r="F7699">
        <v>58.036897199999999</v>
      </c>
      <c r="G7699">
        <v>71</v>
      </c>
      <c r="H7699">
        <v>48</v>
      </c>
      <c r="I7699">
        <v>59.706825516000002</v>
      </c>
      <c r="J7699">
        <f>(D7699+E7699/60+F7699/3600)*15</f>
        <v>108.491820405</v>
      </c>
      <c r="K7699">
        <f>IF(G7699&lt;0, G7699-H7699/60-I7699/3600, G7699+H7699/60+I7699/3600)</f>
        <v>71.816585229309993</v>
      </c>
      <c r="L7699">
        <v>24.146000000000001</v>
      </c>
      <c r="M7699">
        <v>19.044</v>
      </c>
      <c r="N7699">
        <v>7.55</v>
      </c>
      <c r="O7699" t="s">
        <v>9341</v>
      </c>
      <c r="P7699">
        <v>7.4829999999999997</v>
      </c>
      <c r="Q7699">
        <v>6.359</v>
      </c>
      <c r="R7699" t="s">
        <v>9341</v>
      </c>
      <c r="S7699">
        <v>6.07</v>
      </c>
      <c r="T7699" t="s">
        <v>9341</v>
      </c>
      <c r="U7699" t="s">
        <v>104</v>
      </c>
      <c r="V7699" t="str">
        <f>LEFT($U7699,2)</f>
        <v>K0</v>
      </c>
      <c r="W7699" s="3">
        <f>_xlfn.XLOOKUP(V7699,$AC$2:$AC$43,$AD$2:$AD$43,"none")</f>
        <v>0.81</v>
      </c>
      <c r="X7699" s="3">
        <f>IF(ISNUMBER($W7699), 4600 * (1 / (0.92 * $W7699 + 1.7) + 1 / (0.92 * $W7699 + 0.62)),"none")</f>
        <v>5250.7063834266155</v>
      </c>
      <c r="Y7699" s="8">
        <f>IF(ISNUMBER($X7699), _xlfn.XLOOKUP($X7699,Sheet3!$A$2:$A$392,Sheet3!$B$2:$B$392,"none", 1,1), $AF$2)</f>
        <v>1</v>
      </c>
      <c r="Z7699" s="8">
        <f>IF(ISNUMBER($X7699), _xlfn.XLOOKUP($X7699,Sheet3!$A$2:$A$392,Sheet3!$C$2:$C$392,"none", 1,1), $AF$2)</f>
        <v>0.83299999999999996</v>
      </c>
      <c r="AA7699" s="8">
        <f>IF(ISNUMBER($X7699), _xlfn.XLOOKUP($X7699,Sheet3!$A$2:$A$392,Sheet3!$D$2:$D$392,"none", 1,1), $AF$2)</f>
        <v>0.67869999999999997</v>
      </c>
    </row>
    <row r="7700" spans="1:27">
      <c r="A7700">
        <v>1095</v>
      </c>
      <c r="B7700" t="s">
        <v>1396</v>
      </c>
      <c r="C7700" t="s">
        <v>297</v>
      </c>
      <c r="D7700">
        <v>7</v>
      </c>
      <c r="E7700">
        <v>5</v>
      </c>
      <c r="F7700">
        <v>8.9888046480000003</v>
      </c>
      <c r="G7700">
        <v>47</v>
      </c>
      <c r="H7700">
        <v>46</v>
      </c>
      <c r="I7700">
        <v>30.150206076</v>
      </c>
      <c r="J7700">
        <f>(D7700+E7700/60+F7700/3600)*15</f>
        <v>106.2874533527</v>
      </c>
      <c r="K7700">
        <f>IF(G7700&lt;0, G7700-H7700/60-I7700/3600, G7700+H7700/60+I7700/3600)</f>
        <v>47.77504172391</v>
      </c>
      <c r="L7700">
        <v>0.70699999999999996</v>
      </c>
      <c r="M7700">
        <v>-0.69099999999999995</v>
      </c>
      <c r="N7700">
        <v>2.38</v>
      </c>
      <c r="O7700" t="s">
        <v>9341</v>
      </c>
      <c r="P7700">
        <v>6.306</v>
      </c>
      <c r="Q7700">
        <v>6.359</v>
      </c>
      <c r="R7700" t="s">
        <v>9341</v>
      </c>
      <c r="S7700">
        <v>6.3449999999999998</v>
      </c>
      <c r="T7700" t="s">
        <v>9341</v>
      </c>
      <c r="U7700" t="s">
        <v>9538</v>
      </c>
      <c r="V7700" t="str">
        <f>LEFT($U7700,2)</f>
        <v>B9</v>
      </c>
      <c r="W7700" s="3">
        <f>_xlfn.XLOOKUP(V7700,$AC$2:$AC$43,$AD$2:$AD$43,"none")</f>
        <v>-7.0000000000000007E-2</v>
      </c>
      <c r="X7700" s="3">
        <f>IF(ISNUMBER($W7700), 4600 * (1 / (0.92 * $W7700 + 1.7) + 1 / (0.92 * $W7700 + 0.62)),"none")</f>
        <v>11091.761228434079</v>
      </c>
      <c r="Y7700" s="8">
        <f>IF(ISNUMBER($X7700), _xlfn.XLOOKUP($X7700,Sheet3!$A$2:$A$392,Sheet3!$B$2:$B$392,"none", 1,1), $AF$2)</f>
        <v>0.57499999999999996</v>
      </c>
      <c r="Z7700" s="8">
        <f>IF(ISNUMBER($X7700), _xlfn.XLOOKUP($X7700,Sheet3!$A$2:$A$392,Sheet3!$C$2:$C$392,"none", 1,1), $AF$2)</f>
        <v>0.66420000000000001</v>
      </c>
      <c r="AA7700" s="8">
        <f>IF(ISNUMBER($X7700), _xlfn.XLOOKUP($X7700,Sheet3!$A$2:$A$392,Sheet3!$D$2:$D$392,"none", 1,1), $AF$2)</f>
        <v>1</v>
      </c>
    </row>
    <row r="7701" spans="1:27">
      <c r="A7701">
        <v>2274</v>
      </c>
      <c r="B7701" t="s">
        <v>2575</v>
      </c>
      <c r="C7701" t="s">
        <v>297</v>
      </c>
      <c r="D7701">
        <v>6</v>
      </c>
      <c r="E7701">
        <v>9</v>
      </c>
      <c r="F7701">
        <v>20.1982383456</v>
      </c>
      <c r="G7701">
        <v>-18</v>
      </c>
      <c r="H7701">
        <v>7</v>
      </c>
      <c r="I7701">
        <v>34.991942340000001</v>
      </c>
      <c r="J7701">
        <f>(D7701+E7701/60+F7701/3600)*15</f>
        <v>92.334159326440016</v>
      </c>
      <c r="K7701">
        <f>IF(G7701&lt;0, G7701-H7701/60-I7701/3600, G7701+H7701/60+I7701/3600)</f>
        <v>-18.126386650650002</v>
      </c>
      <c r="L7701">
        <v>3.9460000000000002</v>
      </c>
      <c r="M7701">
        <v>-21.623000000000001</v>
      </c>
      <c r="N7701">
        <v>7.49</v>
      </c>
      <c r="O7701" t="s">
        <v>9341</v>
      </c>
      <c r="P7701">
        <v>6.3120000000000003</v>
      </c>
      <c r="Q7701">
        <v>6.359</v>
      </c>
      <c r="R7701" t="s">
        <v>9341</v>
      </c>
      <c r="S7701">
        <v>6.35</v>
      </c>
      <c r="T7701" t="s">
        <v>9341</v>
      </c>
      <c r="U7701" t="s">
        <v>10169</v>
      </c>
      <c r="V7701" t="str">
        <f>LEFT($U7701,2)</f>
        <v>B9</v>
      </c>
      <c r="W7701" s="3">
        <f>_xlfn.XLOOKUP(V7701,$AC$2:$AC$43,$AD$2:$AD$43,"none")</f>
        <v>-7.0000000000000007E-2</v>
      </c>
      <c r="X7701" s="3">
        <f>IF(ISNUMBER($W7701), 4600 * (1 / (0.92 * $W7701 + 1.7) + 1 / (0.92 * $W7701 + 0.62)),"none")</f>
        <v>11091.761228434079</v>
      </c>
      <c r="Y7701" s="8">
        <f>IF(ISNUMBER($X7701), _xlfn.XLOOKUP($X7701,Sheet3!$A$2:$A$392,Sheet3!$B$2:$B$392,"none", 1,1), $AF$2)</f>
        <v>0.57499999999999996</v>
      </c>
      <c r="Z7701" s="8">
        <f>IF(ISNUMBER($X7701), _xlfn.XLOOKUP($X7701,Sheet3!$A$2:$A$392,Sheet3!$C$2:$C$392,"none", 1,1), $AF$2)</f>
        <v>0.66420000000000001</v>
      </c>
      <c r="AA7701" s="8">
        <f>IF(ISNUMBER($X7701), _xlfn.XLOOKUP($X7701,Sheet3!$A$2:$A$392,Sheet3!$D$2:$D$392,"none", 1,1), $AF$2)</f>
        <v>1</v>
      </c>
    </row>
    <row r="7702" spans="1:27">
      <c r="A7702">
        <v>3887</v>
      </c>
      <c r="B7702" t="s">
        <v>4190</v>
      </c>
      <c r="C7702" t="s">
        <v>297</v>
      </c>
      <c r="D7702">
        <v>22</v>
      </c>
      <c r="E7702">
        <v>10</v>
      </c>
      <c r="F7702">
        <v>22.035274855200001</v>
      </c>
      <c r="G7702">
        <v>14</v>
      </c>
      <c r="H7702">
        <v>37</v>
      </c>
      <c r="I7702">
        <v>47.495395559999999</v>
      </c>
      <c r="J7702">
        <f>(D7702+E7702/60+F7702/3600)*15</f>
        <v>332.59181364522999</v>
      </c>
      <c r="K7702">
        <f>IF(G7702&lt;0, G7702-H7702/60-I7702/3600, G7702+H7702/60+I7702/3600)</f>
        <v>14.629859832100001</v>
      </c>
      <c r="L7702">
        <v>17.672999999999998</v>
      </c>
      <c r="M7702">
        <v>-24.152999999999999</v>
      </c>
      <c r="N7702">
        <v>7.6</v>
      </c>
      <c r="O7702" t="s">
        <v>9341</v>
      </c>
      <c r="P7702">
        <v>7.4160000000000004</v>
      </c>
      <c r="Q7702">
        <v>6.359</v>
      </c>
      <c r="R7702" t="s">
        <v>9341</v>
      </c>
      <c r="S7702">
        <v>6.0830000000000002</v>
      </c>
      <c r="T7702" t="s">
        <v>9341</v>
      </c>
      <c r="U7702" t="s">
        <v>9403</v>
      </c>
      <c r="V7702" t="str">
        <f>LEFT($U7702,2)</f>
        <v>K0</v>
      </c>
      <c r="W7702" s="3">
        <f>_xlfn.XLOOKUP(V7702,$AC$2:$AC$43,$AD$2:$AD$43,"none")</f>
        <v>0.81</v>
      </c>
      <c r="X7702" s="3">
        <f>IF(ISNUMBER($W7702), 4600 * (1 / (0.92 * $W7702 + 1.7) + 1 / (0.92 * $W7702 + 0.62)),"none")</f>
        <v>5250.7063834266155</v>
      </c>
      <c r="Y7702" s="8">
        <f>IF(ISNUMBER($X7702), _xlfn.XLOOKUP($X7702,Sheet3!$A$2:$A$392,Sheet3!$B$2:$B$392,"none", 1,1), $AF$2)</f>
        <v>1</v>
      </c>
      <c r="Z7702" s="8">
        <f>IF(ISNUMBER($X7702), _xlfn.XLOOKUP($X7702,Sheet3!$A$2:$A$392,Sheet3!$C$2:$C$392,"none", 1,1), $AF$2)</f>
        <v>0.83299999999999996</v>
      </c>
      <c r="AA7702" s="8">
        <f>IF(ISNUMBER($X7702), _xlfn.XLOOKUP($X7702,Sheet3!$A$2:$A$392,Sheet3!$D$2:$D$392,"none", 1,1), $AF$2)</f>
        <v>0.67869999999999997</v>
      </c>
    </row>
    <row r="7703" spans="1:27">
      <c r="A7703">
        <v>7213</v>
      </c>
      <c r="B7703" t="s">
        <v>7516</v>
      </c>
      <c r="C7703" t="s">
        <v>297</v>
      </c>
      <c r="D7703">
        <v>5</v>
      </c>
      <c r="E7703">
        <v>51</v>
      </c>
      <c r="F7703">
        <v>23.085494534399999</v>
      </c>
      <c r="G7703">
        <v>-64</v>
      </c>
      <c r="H7703">
        <v>2</v>
      </c>
      <c r="I7703">
        <v>0.82762195199999999</v>
      </c>
      <c r="J7703">
        <f>(D7703+E7703/60+F7703/3600)*15</f>
        <v>87.846189560559992</v>
      </c>
      <c r="K7703">
        <f>IF(G7703&lt;0, G7703-H7703/60-I7703/3600, G7703+H7703/60+I7703/3600)</f>
        <v>-64.033563228319991</v>
      </c>
      <c r="L7703">
        <v>-7.5709999999999997</v>
      </c>
      <c r="M7703">
        <v>17.895</v>
      </c>
      <c r="N7703">
        <v>3.27</v>
      </c>
      <c r="O7703" t="s">
        <v>9341</v>
      </c>
      <c r="P7703">
        <v>7.2149999999999999</v>
      </c>
      <c r="Q7703">
        <v>6.359</v>
      </c>
      <c r="R7703" t="s">
        <v>9341</v>
      </c>
      <c r="S7703">
        <v>6.141</v>
      </c>
      <c r="T7703" t="s">
        <v>9341</v>
      </c>
      <c r="U7703" t="s">
        <v>9379</v>
      </c>
      <c r="V7703" t="str">
        <f>LEFT($U7703,2)</f>
        <v>G8</v>
      </c>
      <c r="W7703" s="3">
        <f>_xlfn.XLOOKUP(V7703,$AC$2:$AC$43,$AD$2:$AD$43,"none")</f>
        <v>0.74</v>
      </c>
      <c r="X7703" s="3">
        <f>IF(ISNUMBER($W7703), 4600 * (1 / (0.92 * $W7703 + 1.7) + 1 / (0.92 * $W7703 + 0.62)),"none")</f>
        <v>5468.4090187676065</v>
      </c>
      <c r="Y7703" s="8">
        <f>IF(ISNUMBER($X7703), _xlfn.XLOOKUP($X7703,Sheet3!$A$2:$A$392,Sheet3!$B$2:$B$392,"none", 1,1), $AF$2)</f>
        <v>1</v>
      </c>
      <c r="Z7703" s="8">
        <f>IF(ISNUMBER($X7703), _xlfn.XLOOKUP($X7703,Sheet3!$A$2:$A$392,Sheet3!$C$2:$C$392,"none", 1,1), $AF$2)</f>
        <v>0.85409999999999997</v>
      </c>
      <c r="AA7703" s="8">
        <f>IF(ISNUMBER($X7703), _xlfn.XLOOKUP($X7703,Sheet3!$A$2:$A$392,Sheet3!$D$2:$D$392,"none", 1,1), $AF$2)</f>
        <v>0.72770000000000001</v>
      </c>
    </row>
    <row r="7704" spans="1:27">
      <c r="A7704">
        <v>137</v>
      </c>
      <c r="B7704" t="s">
        <v>435</v>
      </c>
      <c r="C7704" t="s">
        <v>11</v>
      </c>
      <c r="D7704">
        <v>0</v>
      </c>
      <c r="E7704">
        <v>50</v>
      </c>
      <c r="F7704">
        <v>57.395567613600001</v>
      </c>
      <c r="G7704">
        <v>51</v>
      </c>
      <c r="H7704">
        <v>30</v>
      </c>
      <c r="I7704">
        <v>28.923950447999999</v>
      </c>
      <c r="J7704">
        <f>(D7704+E7704/60+F7704/3600)*15</f>
        <v>12.739148198390001</v>
      </c>
      <c r="K7704">
        <f>IF(G7704&lt;0, G7704-H7704/60-I7704/3600, G7704+H7704/60+I7704/3600)</f>
        <v>51.508034430679999</v>
      </c>
      <c r="L7704">
        <v>138.202</v>
      </c>
      <c r="M7704">
        <v>0.23699999999999999</v>
      </c>
      <c r="N7704">
        <v>14.66</v>
      </c>
      <c r="O7704">
        <v>6.75</v>
      </c>
      <c r="P7704">
        <v>6.65</v>
      </c>
      <c r="Q7704">
        <v>6.36</v>
      </c>
      <c r="R7704" t="s">
        <v>9341</v>
      </c>
      <c r="S7704">
        <v>6.3250000000000002</v>
      </c>
      <c r="T7704" t="s">
        <v>9341</v>
      </c>
      <c r="U7704" t="s">
        <v>9446</v>
      </c>
      <c r="V7704" t="str">
        <f>LEFT($U7704,2)</f>
        <v>F5</v>
      </c>
      <c r="W7704" s="3">
        <f>_xlfn.XLOOKUP(V7704,$AC$2:$AC$43,$AD$2:$AD$43,"none")</f>
        <v>0.45</v>
      </c>
      <c r="X7704" s="3">
        <f>IF(ISNUMBER($W7704), 4600 * (1 / (0.92 * $W7704 + 1.7) + 1 / (0.92 * $W7704 + 0.62)),"none")</f>
        <v>6624.7124722536864</v>
      </c>
      <c r="Y7704" s="8">
        <f>IF(ISNUMBER($X7704), _xlfn.XLOOKUP($X7704,Sheet3!$A$2:$A$392,Sheet3!$B$2:$B$392,"none", 1,1), $AF$2)</f>
        <v>0.99370000000000003</v>
      </c>
      <c r="Z7704" s="8">
        <f>IF(ISNUMBER($X7704), _xlfn.XLOOKUP($X7704,Sheet3!$A$2:$A$392,Sheet3!$C$2:$C$392,"none", 1,1), $AF$2)</f>
        <v>0.9526</v>
      </c>
      <c r="AA7704" s="8">
        <f>IF(ISNUMBER($X7704), _xlfn.XLOOKUP($X7704,Sheet3!$A$2:$A$392,Sheet3!$D$2:$D$392,"none", 1,1), $AF$2)</f>
        <v>1</v>
      </c>
    </row>
    <row r="7705" spans="1:27">
      <c r="A7705">
        <v>147</v>
      </c>
      <c r="B7705" t="s">
        <v>445</v>
      </c>
      <c r="C7705" t="s">
        <v>12</v>
      </c>
      <c r="D7705">
        <v>2</v>
      </c>
      <c r="E7705">
        <v>15</v>
      </c>
      <c r="F7705">
        <v>57.733033636800002</v>
      </c>
      <c r="G7705">
        <v>47</v>
      </c>
      <c r="H7705">
        <v>48</v>
      </c>
      <c r="I7705">
        <v>42.982818119999997</v>
      </c>
      <c r="J7705">
        <f>(D7705+E7705/60+F7705/3600)*15</f>
        <v>33.990554306819995</v>
      </c>
      <c r="K7705">
        <f>IF(G7705&lt;0, G7705-H7705/60-I7705/3600, G7705+H7705/60+I7705/3600)</f>
        <v>47.811939671699996</v>
      </c>
      <c r="L7705">
        <v>45.887999999999998</v>
      </c>
      <c r="M7705">
        <v>-48.457000000000001</v>
      </c>
      <c r="N7705">
        <v>7.49</v>
      </c>
      <c r="O7705">
        <v>8.2799999999999994</v>
      </c>
      <c r="P7705">
        <v>7.41</v>
      </c>
      <c r="Q7705">
        <v>6.36</v>
      </c>
      <c r="R7705" t="s">
        <v>9341</v>
      </c>
      <c r="S7705">
        <v>6.1</v>
      </c>
      <c r="T7705" t="s">
        <v>9341</v>
      </c>
      <c r="U7705" t="s">
        <v>9450</v>
      </c>
      <c r="V7705" t="str">
        <f>LEFT($U7705,2)</f>
        <v>G9</v>
      </c>
      <c r="W7705" s="3" t="str">
        <f>_xlfn.XLOOKUP(V7705,$AC$2:$AC$43,$AD$2:$AD$43,"none")</f>
        <v>none</v>
      </c>
      <c r="X7705" s="3" t="str">
        <f>IF(ISNUMBER($W7705), 4600 * (1 / (0.92 * $W7705 + 1.7) + 1 / (0.92 * $W7705 + 0.62)),"none")</f>
        <v>none</v>
      </c>
      <c r="Y7705" s="8">
        <f>IF(ISNUMBER($X7705), _xlfn.XLOOKUP($X7705,Sheet3!$A$2:$A$392,Sheet3!$B$2:$B$392,"none", 1,1), $AF$2)</f>
        <v>0.8</v>
      </c>
      <c r="Z7705" s="8">
        <f>IF(ISNUMBER($X7705), _xlfn.XLOOKUP($X7705,Sheet3!$A$2:$A$392,Sheet3!$C$2:$C$392,"none", 1,1), $AF$2)</f>
        <v>0.8</v>
      </c>
      <c r="AA7705" s="8">
        <f>IF(ISNUMBER($X7705), _xlfn.XLOOKUP($X7705,Sheet3!$A$2:$A$392,Sheet3!$D$2:$D$392,"none", 1,1), $AF$2)</f>
        <v>0.8</v>
      </c>
    </row>
    <row r="7706" spans="1:27">
      <c r="A7706">
        <v>308</v>
      </c>
      <c r="B7706" t="s">
        <v>606</v>
      </c>
      <c r="C7706" t="s">
        <v>297</v>
      </c>
      <c r="D7706">
        <v>22</v>
      </c>
      <c r="E7706">
        <v>47</v>
      </c>
      <c r="F7706">
        <v>23.2377341352</v>
      </c>
      <c r="G7706">
        <v>58</v>
      </c>
      <c r="H7706">
        <v>28</v>
      </c>
      <c r="I7706">
        <v>58.906076880000001</v>
      </c>
      <c r="J7706">
        <f>(D7706+E7706/60+F7706/3600)*15</f>
        <v>341.84682389223002</v>
      </c>
      <c r="K7706">
        <f>IF(G7706&lt;0, G7706-H7706/60-I7706/3600, G7706+H7706/60+I7706/3600)</f>
        <v>58.483029465800001</v>
      </c>
      <c r="L7706">
        <v>7.0780000000000003</v>
      </c>
      <c r="M7706">
        <v>7</v>
      </c>
      <c r="N7706">
        <v>3.32</v>
      </c>
      <c r="O7706">
        <v>6.29</v>
      </c>
      <c r="P7706">
        <v>6.32</v>
      </c>
      <c r="Q7706">
        <v>6.36</v>
      </c>
      <c r="R7706" t="s">
        <v>9341</v>
      </c>
      <c r="S7706">
        <v>6.31</v>
      </c>
      <c r="T7706" t="s">
        <v>9341</v>
      </c>
      <c r="U7706" t="s">
        <v>9533</v>
      </c>
      <c r="V7706" t="str">
        <f>LEFT($U7706,2)</f>
        <v>B9</v>
      </c>
      <c r="W7706" s="3">
        <f>_xlfn.XLOOKUP(V7706,$AC$2:$AC$43,$AD$2:$AD$43,"none")</f>
        <v>-7.0000000000000007E-2</v>
      </c>
      <c r="X7706" s="3">
        <f>IF(ISNUMBER($W7706), 4600 * (1 / (0.92 * $W7706 + 1.7) + 1 / (0.92 * $W7706 + 0.62)),"none")</f>
        <v>11091.761228434079</v>
      </c>
      <c r="Y7706" s="8">
        <f>IF(ISNUMBER($X7706), _xlfn.XLOOKUP($X7706,Sheet3!$A$2:$A$392,Sheet3!$B$2:$B$392,"none", 1,1), $AF$2)</f>
        <v>0.57499999999999996</v>
      </c>
      <c r="Z7706" s="8">
        <f>IF(ISNUMBER($X7706), _xlfn.XLOOKUP($X7706,Sheet3!$A$2:$A$392,Sheet3!$C$2:$C$392,"none", 1,1), $AF$2)</f>
        <v>0.66420000000000001</v>
      </c>
      <c r="AA7706" s="8">
        <f>IF(ISNUMBER($X7706), _xlfn.XLOOKUP($X7706,Sheet3!$A$2:$A$392,Sheet3!$D$2:$D$392,"none", 1,1), $AF$2)</f>
        <v>1</v>
      </c>
    </row>
    <row r="7707" spans="1:27">
      <c r="A7707">
        <v>388</v>
      </c>
      <c r="B7707" t="s">
        <v>687</v>
      </c>
      <c r="C7707" t="s">
        <v>297</v>
      </c>
      <c r="D7707">
        <v>23</v>
      </c>
      <c r="E7707">
        <v>20</v>
      </c>
      <c r="F7707">
        <v>34.535793247199997</v>
      </c>
      <c r="G7707">
        <v>62</v>
      </c>
      <c r="H7707">
        <v>12</v>
      </c>
      <c r="I7707">
        <v>47.751361703999997</v>
      </c>
      <c r="J7707">
        <f>(D7707+E7707/60+F7707/3600)*15</f>
        <v>350.14389913852995</v>
      </c>
      <c r="K7707">
        <f>IF(G7707&lt;0, G7707-H7707/60-I7707/3600, G7707+H7707/60+I7707/3600)</f>
        <v>62.213264267140005</v>
      </c>
      <c r="L7707">
        <v>-1.7050000000000001</v>
      </c>
      <c r="M7707">
        <v>-0.97599999999999998</v>
      </c>
      <c r="N7707">
        <v>1.36</v>
      </c>
      <c r="O7707">
        <v>9.69</v>
      </c>
      <c r="P7707">
        <v>8.01</v>
      </c>
      <c r="Q7707">
        <v>6.36</v>
      </c>
      <c r="R7707" t="s">
        <v>9341</v>
      </c>
      <c r="S7707">
        <v>5.83</v>
      </c>
      <c r="T7707" t="s">
        <v>9341</v>
      </c>
      <c r="U7707" t="s">
        <v>9371</v>
      </c>
      <c r="V7707" t="str">
        <f>LEFT($U7707,2)</f>
        <v>K2</v>
      </c>
      <c r="W7707" s="3">
        <f>_xlfn.XLOOKUP(V7707,$AC$2:$AC$43,$AD$2:$AD$43,"none")</f>
        <v>0.92</v>
      </c>
      <c r="X7707" s="3">
        <f>IF(ISNUMBER($W7707), 4600 * (1 / (0.92 * $W7707 + 1.7) + 1 / (0.92 * $W7707 + 0.62)),"none")</f>
        <v>4943.4058698702656</v>
      </c>
      <c r="Y7707" s="8">
        <f>IF(ISNUMBER($X7707), _xlfn.XLOOKUP($X7707,Sheet3!$A$2:$A$392,Sheet3!$B$2:$B$392,"none", 1,1), $AF$2)</f>
        <v>1</v>
      </c>
      <c r="Z7707" s="8">
        <f>IF(ISNUMBER($X7707), _xlfn.XLOOKUP($X7707,Sheet3!$A$2:$A$392,Sheet3!$C$2:$C$392,"none", 1,1), $AF$2)</f>
        <v>0.79920000000000002</v>
      </c>
      <c r="AA7707" s="8">
        <f>IF(ISNUMBER($X7707), _xlfn.XLOOKUP($X7707,Sheet3!$A$2:$A$392,Sheet3!$D$2:$D$392,"none", 1,1), $AF$2)</f>
        <v>0.60450000000000004</v>
      </c>
    </row>
    <row r="7708" spans="1:27">
      <c r="A7708">
        <v>434</v>
      </c>
      <c r="B7708" t="s">
        <v>733</v>
      </c>
      <c r="C7708" t="s">
        <v>313</v>
      </c>
      <c r="D7708">
        <v>20</v>
      </c>
      <c r="E7708">
        <v>15</v>
      </c>
      <c r="F7708">
        <v>43.253444380799998</v>
      </c>
      <c r="G7708">
        <v>50</v>
      </c>
      <c r="H7708">
        <v>13</v>
      </c>
      <c r="I7708">
        <v>58.477884383999999</v>
      </c>
      <c r="J7708">
        <f>(D7708+E7708/60+F7708/3600)*15</f>
        <v>303.93022268492001</v>
      </c>
      <c r="K7708">
        <f>IF(G7708&lt;0, G7708-H7708/60-I7708/3600, G7708+H7708/60+I7708/3600)</f>
        <v>50.232910523440005</v>
      </c>
      <c r="L7708">
        <v>11.41</v>
      </c>
      <c r="M7708">
        <v>13.522</v>
      </c>
      <c r="N7708">
        <v>8.6300000000000008</v>
      </c>
      <c r="O7708">
        <v>6.51</v>
      </c>
      <c r="P7708">
        <v>6.45</v>
      </c>
      <c r="Q7708">
        <v>6.36</v>
      </c>
      <c r="R7708" t="s">
        <v>9341</v>
      </c>
      <c r="S7708">
        <v>6.38</v>
      </c>
      <c r="T7708" t="s">
        <v>9341</v>
      </c>
      <c r="U7708" t="s">
        <v>9418</v>
      </c>
      <c r="V7708" t="str">
        <f>LEFT($U7708,2)</f>
        <v>A2</v>
      </c>
      <c r="W7708" s="3">
        <f>_xlfn.XLOOKUP(V7708,$AC$2:$AC$43,$AD$2:$AD$43,"none")</f>
        <v>0.05</v>
      </c>
      <c r="X7708" s="3">
        <f>IF(ISNUMBER($W7708), 4600 * (1 / (0.92 * $W7708 + 1.7) + 1 / (0.92 * $W7708 + 0.62)),"none")</f>
        <v>9541.5002631497482</v>
      </c>
      <c r="Y7708" s="8">
        <f>IF(ISNUMBER($X7708), _xlfn.XLOOKUP($X7708,Sheet3!$A$2:$A$392,Sheet3!$B$2:$B$392,"none", 1,1), $AF$2)</f>
        <v>0.65039999999999998</v>
      </c>
      <c r="Z7708" s="8">
        <f>IF(ISNUMBER($X7708), _xlfn.XLOOKUP($X7708,Sheet3!$A$2:$A$392,Sheet3!$C$2:$C$392,"none", 1,1), $AF$2)</f>
        <v>0.72150000000000003</v>
      </c>
      <c r="AA7708" s="8">
        <f>IF(ISNUMBER($X7708), _xlfn.XLOOKUP($X7708,Sheet3!$A$2:$A$392,Sheet3!$D$2:$D$392,"none", 1,1), $AF$2)</f>
        <v>1</v>
      </c>
    </row>
    <row r="7709" spans="1:27">
      <c r="A7709">
        <v>573</v>
      </c>
      <c r="B7709" t="s">
        <v>873</v>
      </c>
      <c r="C7709" t="s">
        <v>297</v>
      </c>
      <c r="D7709">
        <v>1</v>
      </c>
      <c r="E7709">
        <v>25</v>
      </c>
      <c r="F7709">
        <v>46.331272161599998</v>
      </c>
      <c r="G7709">
        <v>70</v>
      </c>
      <c r="H7709">
        <v>58</v>
      </c>
      <c r="I7709">
        <v>47.636685372000002</v>
      </c>
      <c r="J7709">
        <f>(D7709+E7709/60+F7709/3600)*15</f>
        <v>21.443046967339999</v>
      </c>
      <c r="K7709">
        <f>IF(G7709&lt;0, G7709-H7709/60-I7709/3600, G7709+H7709/60+I7709/3600)</f>
        <v>70.979899079269998</v>
      </c>
      <c r="L7709">
        <v>5.5259999999999998</v>
      </c>
      <c r="M7709">
        <v>-15.699</v>
      </c>
      <c r="N7709">
        <v>5.77</v>
      </c>
      <c r="O7709">
        <v>6.25</v>
      </c>
      <c r="P7709">
        <v>6.34</v>
      </c>
      <c r="Q7709">
        <v>6.36</v>
      </c>
      <c r="R7709" t="s">
        <v>9341</v>
      </c>
      <c r="S7709">
        <v>6.3310000000000004</v>
      </c>
      <c r="T7709" t="s">
        <v>9341</v>
      </c>
      <c r="U7709" t="s">
        <v>9635</v>
      </c>
      <c r="V7709" t="str">
        <f>LEFT($U7709,2)</f>
        <v>A0</v>
      </c>
      <c r="W7709" s="3">
        <f>_xlfn.XLOOKUP(V7709,$AC$2:$AC$43,$AD$2:$AD$43,"none")</f>
        <v>-0.01</v>
      </c>
      <c r="X7709" s="3">
        <f>IF(ISNUMBER($W7709), 4600 * (1 / (0.92 * $W7709 + 1.7) + 1 / (0.92 * $W7709 + 0.62)),"none")</f>
        <v>10251.712375722911</v>
      </c>
      <c r="Y7709" s="8">
        <f>IF(ISNUMBER($X7709), _xlfn.XLOOKUP($X7709,Sheet3!$A$2:$A$392,Sheet3!$B$2:$B$392,"none", 1,1), $AF$2)</f>
        <v>0.6109</v>
      </c>
      <c r="Z7709" s="8">
        <f>IF(ISNUMBER($X7709), _xlfn.XLOOKUP($X7709,Sheet3!$A$2:$A$392,Sheet3!$C$2:$C$392,"none", 1,1), $AF$2)</f>
        <v>0.69189999999999996</v>
      </c>
      <c r="AA7709" s="8">
        <f>IF(ISNUMBER($X7709), _xlfn.XLOOKUP($X7709,Sheet3!$A$2:$A$392,Sheet3!$D$2:$D$392,"none", 1,1), $AF$2)</f>
        <v>1</v>
      </c>
    </row>
    <row r="7710" spans="1:27">
      <c r="A7710">
        <v>873</v>
      </c>
      <c r="B7710" t="s">
        <v>1173</v>
      </c>
      <c r="C7710" t="s">
        <v>12</v>
      </c>
      <c r="D7710">
        <v>17</v>
      </c>
      <c r="E7710">
        <v>52</v>
      </c>
      <c r="F7710">
        <v>0.90869687519999998</v>
      </c>
      <c r="G7710">
        <v>46</v>
      </c>
      <c r="H7710">
        <v>38</v>
      </c>
      <c r="I7710">
        <v>36.866401187999998</v>
      </c>
      <c r="J7710">
        <f>(D7710+E7710/60+F7710/3600)*15</f>
        <v>268.00378623697998</v>
      </c>
      <c r="K7710">
        <f>IF(G7710&lt;0, G7710-H7710/60-I7710/3600, G7710+H7710/60+I7710/3600)</f>
        <v>46.643574000329998</v>
      </c>
      <c r="L7710">
        <v>29.382999999999999</v>
      </c>
      <c r="M7710">
        <v>-115.875</v>
      </c>
      <c r="N7710">
        <v>9.0500000000000007</v>
      </c>
      <c r="O7710">
        <v>8.3000000000000007</v>
      </c>
      <c r="P7710">
        <v>7.44</v>
      </c>
      <c r="Q7710">
        <v>6.36</v>
      </c>
      <c r="R7710" t="s">
        <v>9341</v>
      </c>
      <c r="S7710">
        <v>6.0960000000000001</v>
      </c>
      <c r="T7710" t="s">
        <v>9341</v>
      </c>
      <c r="U7710" t="s">
        <v>9403</v>
      </c>
      <c r="V7710" t="str">
        <f>LEFT($U7710,2)</f>
        <v>K0</v>
      </c>
      <c r="W7710" s="3">
        <f>_xlfn.XLOOKUP(V7710,$AC$2:$AC$43,$AD$2:$AD$43,"none")</f>
        <v>0.81</v>
      </c>
      <c r="X7710" s="3">
        <f>IF(ISNUMBER($W7710), 4600 * (1 / (0.92 * $W7710 + 1.7) + 1 / (0.92 * $W7710 + 0.62)),"none")</f>
        <v>5250.7063834266155</v>
      </c>
      <c r="Y7710" s="8">
        <f>IF(ISNUMBER($X7710), _xlfn.XLOOKUP($X7710,Sheet3!$A$2:$A$392,Sheet3!$B$2:$B$392,"none", 1,1), $AF$2)</f>
        <v>1</v>
      </c>
      <c r="Z7710" s="8">
        <f>IF(ISNUMBER($X7710), _xlfn.XLOOKUP($X7710,Sheet3!$A$2:$A$392,Sheet3!$C$2:$C$392,"none", 1,1), $AF$2)</f>
        <v>0.83299999999999996</v>
      </c>
      <c r="AA7710" s="8">
        <f>IF(ISNUMBER($X7710), _xlfn.XLOOKUP($X7710,Sheet3!$A$2:$A$392,Sheet3!$D$2:$D$392,"none", 1,1), $AF$2)</f>
        <v>0.67869999999999997</v>
      </c>
    </row>
    <row r="7711" spans="1:27">
      <c r="A7711">
        <v>1001</v>
      </c>
      <c r="B7711" t="s">
        <v>1302</v>
      </c>
      <c r="C7711" t="s">
        <v>12</v>
      </c>
      <c r="D7711">
        <v>16</v>
      </c>
      <c r="E7711">
        <v>18</v>
      </c>
      <c r="F7711">
        <v>9.7689713424000004</v>
      </c>
      <c r="G7711">
        <v>68</v>
      </c>
      <c r="H7711">
        <v>33</v>
      </c>
      <c r="I7711">
        <v>16.363432836000001</v>
      </c>
      <c r="J7711">
        <f>(D7711+E7711/60+F7711/3600)*15</f>
        <v>244.54070404726002</v>
      </c>
      <c r="K7711">
        <f>IF(G7711&lt;0, G7711-H7711/60-I7711/3600, G7711+H7711/60+I7711/3600)</f>
        <v>68.554545398009992</v>
      </c>
      <c r="L7711">
        <v>-24.640999999999998</v>
      </c>
      <c r="M7711">
        <v>45.037999999999997</v>
      </c>
      <c r="N7711">
        <v>5.4</v>
      </c>
      <c r="O7711">
        <v>9.23</v>
      </c>
      <c r="P7711">
        <v>7.7</v>
      </c>
      <c r="Q7711">
        <v>6.36</v>
      </c>
      <c r="R7711" t="s">
        <v>9341</v>
      </c>
      <c r="S7711">
        <v>5.9809999999999999</v>
      </c>
      <c r="T7711" t="s">
        <v>9341</v>
      </c>
      <c r="U7711" t="s">
        <v>106</v>
      </c>
      <c r="V7711" t="str">
        <f>LEFT($U7711,2)</f>
        <v>K2</v>
      </c>
      <c r="W7711" s="3">
        <f>_xlfn.XLOOKUP(V7711,$AC$2:$AC$43,$AD$2:$AD$43,"none")</f>
        <v>0.92</v>
      </c>
      <c r="X7711" s="3">
        <f>IF(ISNUMBER($W7711), 4600 * (1 / (0.92 * $W7711 + 1.7) + 1 / (0.92 * $W7711 + 0.62)),"none")</f>
        <v>4943.4058698702656</v>
      </c>
      <c r="Y7711" s="8">
        <f>IF(ISNUMBER($X7711), _xlfn.XLOOKUP($X7711,Sheet3!$A$2:$A$392,Sheet3!$B$2:$B$392,"none", 1,1), $AF$2)</f>
        <v>1</v>
      </c>
      <c r="Z7711" s="8">
        <f>IF(ISNUMBER($X7711), _xlfn.XLOOKUP($X7711,Sheet3!$A$2:$A$392,Sheet3!$C$2:$C$392,"none", 1,1), $AF$2)</f>
        <v>0.79920000000000002</v>
      </c>
      <c r="AA7711" s="8">
        <f>IF(ISNUMBER($X7711), _xlfn.XLOOKUP($X7711,Sheet3!$A$2:$A$392,Sheet3!$D$2:$D$392,"none", 1,1), $AF$2)</f>
        <v>0.60450000000000004</v>
      </c>
    </row>
    <row r="7712" spans="1:27">
      <c r="A7712">
        <v>1233</v>
      </c>
      <c r="B7712" t="s">
        <v>1534</v>
      </c>
      <c r="C7712" t="s">
        <v>297</v>
      </c>
      <c r="D7712">
        <v>7</v>
      </c>
      <c r="E7712">
        <v>58</v>
      </c>
      <c r="F7712">
        <v>16.565427405600001</v>
      </c>
      <c r="G7712">
        <v>43</v>
      </c>
      <c r="H7712">
        <v>58</v>
      </c>
      <c r="I7712">
        <v>38.555017823999997</v>
      </c>
      <c r="J7712">
        <f>(D7712+E7712/60+F7712/3600)*15</f>
        <v>119.56902261419</v>
      </c>
      <c r="K7712">
        <f>IF(G7712&lt;0, G7712-H7712/60-I7712/3600, G7712+H7712/60+I7712/3600)</f>
        <v>43.977376393840004</v>
      </c>
      <c r="L7712">
        <v>40.488</v>
      </c>
      <c r="M7712">
        <v>6.0679999999999996</v>
      </c>
      <c r="N7712">
        <v>7.23</v>
      </c>
      <c r="O7712">
        <v>8.31</v>
      </c>
      <c r="P7712">
        <v>7.41</v>
      </c>
      <c r="Q7712">
        <v>6.36</v>
      </c>
      <c r="R7712" t="s">
        <v>9341</v>
      </c>
      <c r="S7712">
        <v>6.085</v>
      </c>
      <c r="T7712" t="s">
        <v>9341</v>
      </c>
      <c r="U7712" t="s">
        <v>104</v>
      </c>
      <c r="V7712" t="str">
        <f>LEFT($U7712,2)</f>
        <v>K0</v>
      </c>
      <c r="W7712" s="3">
        <f>_xlfn.XLOOKUP(V7712,$AC$2:$AC$43,$AD$2:$AD$43,"none")</f>
        <v>0.81</v>
      </c>
      <c r="X7712" s="3">
        <f>IF(ISNUMBER($W7712), 4600 * (1 / (0.92 * $W7712 + 1.7) + 1 / (0.92 * $W7712 + 0.62)),"none")</f>
        <v>5250.7063834266155</v>
      </c>
      <c r="Y7712" s="8">
        <f>IF(ISNUMBER($X7712), _xlfn.XLOOKUP($X7712,Sheet3!$A$2:$A$392,Sheet3!$B$2:$B$392,"none", 1,1), $AF$2)</f>
        <v>1</v>
      </c>
      <c r="Z7712" s="8">
        <f>IF(ISNUMBER($X7712), _xlfn.XLOOKUP($X7712,Sheet3!$A$2:$A$392,Sheet3!$C$2:$C$392,"none", 1,1), $AF$2)</f>
        <v>0.83299999999999996</v>
      </c>
      <c r="AA7712" s="8">
        <f>IF(ISNUMBER($X7712), _xlfn.XLOOKUP($X7712,Sheet3!$A$2:$A$392,Sheet3!$D$2:$D$392,"none", 1,1), $AF$2)</f>
        <v>0.67869999999999997</v>
      </c>
    </row>
    <row r="7713" spans="1:27">
      <c r="A7713">
        <v>1411</v>
      </c>
      <c r="B7713" t="s">
        <v>1712</v>
      </c>
      <c r="C7713" t="s">
        <v>12</v>
      </c>
      <c r="D7713">
        <v>3</v>
      </c>
      <c r="E7713">
        <v>3</v>
      </c>
      <c r="F7713">
        <v>30.173120208</v>
      </c>
      <c r="G7713">
        <v>28</v>
      </c>
      <c r="H7713">
        <v>16</v>
      </c>
      <c r="I7713">
        <v>11.698695839999999</v>
      </c>
      <c r="J7713">
        <f>(D7713+E7713/60+F7713/3600)*15</f>
        <v>45.875721334199994</v>
      </c>
      <c r="K7713">
        <f>IF(G7713&lt;0, G7713-H7713/60-I7713/3600, G7713+H7713/60+I7713/3600)</f>
        <v>28.269916304399999</v>
      </c>
      <c r="L7713">
        <v>51.9</v>
      </c>
      <c r="M7713">
        <v>-15.052</v>
      </c>
      <c r="N7713">
        <v>19.03</v>
      </c>
      <c r="O7713" t="s">
        <v>9341</v>
      </c>
      <c r="P7713">
        <v>6.66</v>
      </c>
      <c r="Q7713">
        <v>6.36</v>
      </c>
      <c r="R7713" t="s">
        <v>9341</v>
      </c>
      <c r="S7713">
        <v>6.306</v>
      </c>
      <c r="T7713" t="s">
        <v>9341</v>
      </c>
      <c r="U7713" t="s">
        <v>9465</v>
      </c>
      <c r="V7713" t="str">
        <f>LEFT($U7713,2)</f>
        <v>F0</v>
      </c>
      <c r="W7713" s="3">
        <f>_xlfn.XLOOKUP(V7713,$AC$2:$AC$43,$AD$2:$AD$43,"none")</f>
        <v>0.32</v>
      </c>
      <c r="X7713" s="3">
        <f>IF(ISNUMBER($W7713), 4600 * (1 / (0.92 * $W7713 + 1.7) + 1 / (0.92 * $W7713 + 0.62)),"none")</f>
        <v>7337.0792549848238</v>
      </c>
      <c r="Y7713" s="8">
        <f>IF(ISNUMBER($X7713), _xlfn.XLOOKUP($X7713,Sheet3!$A$2:$A$392,Sheet3!$B$2:$B$392,"none", 1,1), $AF$2)</f>
        <v>0.86680000000000001</v>
      </c>
      <c r="Z7713" s="8">
        <f>IF(ISNUMBER($X7713), _xlfn.XLOOKUP($X7713,Sheet3!$A$2:$A$392,Sheet3!$C$2:$C$392,"none", 1,1), $AF$2)</f>
        <v>0.87180000000000002</v>
      </c>
      <c r="AA7713" s="8">
        <f>IF(ISNUMBER($X7713), _xlfn.XLOOKUP($X7713,Sheet3!$A$2:$A$392,Sheet3!$D$2:$D$392,"none", 1,1), $AF$2)</f>
        <v>1</v>
      </c>
    </row>
    <row r="7714" spans="1:27">
      <c r="A7714">
        <v>1436</v>
      </c>
      <c r="B7714" t="s">
        <v>1737</v>
      </c>
      <c r="C7714" t="s">
        <v>297</v>
      </c>
      <c r="D7714">
        <v>3</v>
      </c>
      <c r="E7714">
        <v>11</v>
      </c>
      <c r="F7714">
        <v>5.2834995288000002</v>
      </c>
      <c r="G7714">
        <v>-13</v>
      </c>
      <c r="H7714">
        <v>15</v>
      </c>
      <c r="I7714">
        <v>51.417739476000001</v>
      </c>
      <c r="J7714">
        <f>(D7714+E7714/60+F7714/3600)*15</f>
        <v>47.772014581370001</v>
      </c>
      <c r="K7714">
        <f>IF(G7714&lt;0, G7714-H7714/60-I7714/3600, G7714+H7714/60+I7714/3600)</f>
        <v>-13.26428270541</v>
      </c>
      <c r="L7714">
        <v>25.963999999999999</v>
      </c>
      <c r="M7714">
        <v>8.8789999999999996</v>
      </c>
      <c r="N7714">
        <v>3.65</v>
      </c>
      <c r="O7714" t="s">
        <v>9341</v>
      </c>
      <c r="P7714">
        <v>6.97</v>
      </c>
      <c r="Q7714">
        <v>6.36</v>
      </c>
      <c r="R7714" t="s">
        <v>9341</v>
      </c>
      <c r="S7714">
        <v>6.2130000000000001</v>
      </c>
      <c r="T7714" t="s">
        <v>9341</v>
      </c>
      <c r="U7714" t="s">
        <v>9388</v>
      </c>
      <c r="V7714" t="str">
        <f>LEFT($U7714,2)</f>
        <v>F6</v>
      </c>
      <c r="W7714" s="3" t="str">
        <f>_xlfn.XLOOKUP(V7714,$AC$2:$AC$43,$AD$2:$AD$43,"none")</f>
        <v>none</v>
      </c>
      <c r="X7714" s="3" t="str">
        <f>IF(ISNUMBER($W7714), 4600 * (1 / (0.92 * $W7714 + 1.7) + 1 / (0.92 * $W7714 + 0.62)),"none")</f>
        <v>none</v>
      </c>
      <c r="Y7714" s="8">
        <f>IF(ISNUMBER($X7714), _xlfn.XLOOKUP($X7714,Sheet3!$A$2:$A$392,Sheet3!$B$2:$B$392,"none", 1,1), $AF$2)</f>
        <v>0.8</v>
      </c>
      <c r="Z7714" s="8">
        <f>IF(ISNUMBER($X7714), _xlfn.XLOOKUP($X7714,Sheet3!$A$2:$A$392,Sheet3!$C$2:$C$392,"none", 1,1), $AF$2)</f>
        <v>0.8</v>
      </c>
      <c r="AA7714" s="8">
        <f>IF(ISNUMBER($X7714), _xlfn.XLOOKUP($X7714,Sheet3!$A$2:$A$392,Sheet3!$D$2:$D$392,"none", 1,1), $AF$2)</f>
        <v>0.8</v>
      </c>
    </row>
    <row r="7715" spans="1:27">
      <c r="A7715">
        <v>2722</v>
      </c>
      <c r="B7715" t="s">
        <v>3025</v>
      </c>
      <c r="C7715" t="s">
        <v>297</v>
      </c>
      <c r="D7715">
        <v>7</v>
      </c>
      <c r="E7715">
        <v>28</v>
      </c>
      <c r="F7715">
        <v>39.902302279200001</v>
      </c>
      <c r="G7715">
        <v>27</v>
      </c>
      <c r="H7715">
        <v>33</v>
      </c>
      <c r="I7715">
        <v>10.583897112000001</v>
      </c>
      <c r="J7715">
        <f>(D7715+E7715/60+F7715/3600)*15</f>
        <v>112.16625959283</v>
      </c>
      <c r="K7715">
        <f>IF(G7715&lt;0, G7715-H7715/60-I7715/3600, G7715+H7715/60+I7715/3600)</f>
        <v>27.552939971419999</v>
      </c>
      <c r="L7715">
        <v>16.93</v>
      </c>
      <c r="M7715">
        <v>24.398</v>
      </c>
      <c r="N7715">
        <v>8.3000000000000007</v>
      </c>
      <c r="O7715" t="s">
        <v>9341</v>
      </c>
      <c r="P7715">
        <v>7.58</v>
      </c>
      <c r="Q7715">
        <v>6.36</v>
      </c>
      <c r="R7715" t="s">
        <v>9341</v>
      </c>
      <c r="S7715">
        <v>6.0110000000000001</v>
      </c>
      <c r="T7715" t="s">
        <v>9341</v>
      </c>
      <c r="U7715" t="s">
        <v>9371</v>
      </c>
      <c r="V7715" t="str">
        <f>LEFT($U7715,2)</f>
        <v>K2</v>
      </c>
      <c r="W7715" s="3">
        <f>_xlfn.XLOOKUP(V7715,$AC$2:$AC$43,$AD$2:$AD$43,"none")</f>
        <v>0.92</v>
      </c>
      <c r="X7715" s="3">
        <f>IF(ISNUMBER($W7715), 4600 * (1 / (0.92 * $W7715 + 1.7) + 1 / (0.92 * $W7715 + 0.62)),"none")</f>
        <v>4943.4058698702656</v>
      </c>
      <c r="Y7715" s="8">
        <f>IF(ISNUMBER($X7715), _xlfn.XLOOKUP($X7715,Sheet3!$A$2:$A$392,Sheet3!$B$2:$B$392,"none", 1,1), $AF$2)</f>
        <v>1</v>
      </c>
      <c r="Z7715" s="8">
        <f>IF(ISNUMBER($X7715), _xlfn.XLOOKUP($X7715,Sheet3!$A$2:$A$392,Sheet3!$C$2:$C$392,"none", 1,1), $AF$2)</f>
        <v>0.79920000000000002</v>
      </c>
      <c r="AA7715" s="8">
        <f>IF(ISNUMBER($X7715), _xlfn.XLOOKUP($X7715,Sheet3!$A$2:$A$392,Sheet3!$D$2:$D$392,"none", 1,1), $AF$2)</f>
        <v>0.60450000000000004</v>
      </c>
    </row>
    <row r="7716" spans="1:27">
      <c r="A7716">
        <v>2802</v>
      </c>
      <c r="B7716" t="s">
        <v>3105</v>
      </c>
      <c r="C7716" t="s">
        <v>297</v>
      </c>
      <c r="D7716">
        <v>7</v>
      </c>
      <c r="E7716">
        <v>31</v>
      </c>
      <c r="F7716">
        <v>8.7825892896000006</v>
      </c>
      <c r="G7716">
        <v>11</v>
      </c>
      <c r="H7716">
        <v>12</v>
      </c>
      <c r="I7716">
        <v>10.728420624</v>
      </c>
      <c r="J7716">
        <f>(D7716+E7716/60+F7716/3600)*15</f>
        <v>112.78659412204</v>
      </c>
      <c r="K7716">
        <f>IF(G7716&lt;0, G7716-H7716/60-I7716/3600, G7716+H7716/60+I7716/3600)</f>
        <v>11.202980116839999</v>
      </c>
      <c r="L7716">
        <v>-19.943000000000001</v>
      </c>
      <c r="M7716">
        <v>-13.616</v>
      </c>
      <c r="N7716">
        <v>4.5</v>
      </c>
      <c r="O7716" t="s">
        <v>9341</v>
      </c>
      <c r="P7716">
        <v>7.65</v>
      </c>
      <c r="Q7716">
        <v>6.36</v>
      </c>
      <c r="R7716" t="s">
        <v>9341</v>
      </c>
      <c r="S7716">
        <v>5.9989999999999997</v>
      </c>
      <c r="T7716" t="s">
        <v>9341</v>
      </c>
      <c r="U7716" t="s">
        <v>104</v>
      </c>
      <c r="V7716" t="str">
        <f>LEFT($U7716,2)</f>
        <v>K0</v>
      </c>
      <c r="W7716" s="3">
        <f>_xlfn.XLOOKUP(V7716,$AC$2:$AC$43,$AD$2:$AD$43,"none")</f>
        <v>0.81</v>
      </c>
      <c r="X7716" s="3">
        <f>IF(ISNUMBER($W7716), 4600 * (1 / (0.92 * $W7716 + 1.7) + 1 / (0.92 * $W7716 + 0.62)),"none")</f>
        <v>5250.7063834266155</v>
      </c>
      <c r="Y7716" s="8">
        <f>IF(ISNUMBER($X7716), _xlfn.XLOOKUP($X7716,Sheet3!$A$2:$A$392,Sheet3!$B$2:$B$392,"none", 1,1), $AF$2)</f>
        <v>1</v>
      </c>
      <c r="Z7716" s="8">
        <f>IF(ISNUMBER($X7716), _xlfn.XLOOKUP($X7716,Sheet3!$A$2:$A$392,Sheet3!$C$2:$C$392,"none", 1,1), $AF$2)</f>
        <v>0.83299999999999996</v>
      </c>
      <c r="AA7716" s="8">
        <f>IF(ISNUMBER($X7716), _xlfn.XLOOKUP($X7716,Sheet3!$A$2:$A$392,Sheet3!$D$2:$D$392,"none", 1,1), $AF$2)</f>
        <v>0.67869999999999997</v>
      </c>
    </row>
    <row r="7717" spans="1:27">
      <c r="A7717">
        <v>3094</v>
      </c>
      <c r="B7717" t="s">
        <v>3397</v>
      </c>
      <c r="C7717" t="s">
        <v>305</v>
      </c>
      <c r="D7717">
        <v>8</v>
      </c>
      <c r="E7717">
        <v>34</v>
      </c>
      <c r="F7717">
        <v>29.25376</v>
      </c>
      <c r="G7717">
        <v>-37</v>
      </c>
      <c r="H7717">
        <v>36</v>
      </c>
      <c r="I7717">
        <v>40.209099999999999</v>
      </c>
      <c r="J7717">
        <f>(D7717+E7717/60+F7717/3600)*15</f>
        <v>128.62189066666667</v>
      </c>
      <c r="K7717">
        <f>IF(G7717&lt;0, G7717-H7717/60-I7717/3600, G7717+H7717/60+I7717/3600)</f>
        <v>-37.611169194444443</v>
      </c>
      <c r="L7717">
        <v>-12.4</v>
      </c>
      <c r="M7717">
        <v>10.77</v>
      </c>
      <c r="N7717">
        <v>2.4500000000000002</v>
      </c>
      <c r="O7717" t="s">
        <v>9341</v>
      </c>
      <c r="P7717">
        <v>7.97</v>
      </c>
      <c r="Q7717">
        <v>6.36</v>
      </c>
      <c r="R7717" t="s">
        <v>9341</v>
      </c>
      <c r="S7717" t="s">
        <v>9341</v>
      </c>
      <c r="T7717" t="s">
        <v>9341</v>
      </c>
      <c r="U7717" t="s">
        <v>9625</v>
      </c>
      <c r="V7717" t="str">
        <f>LEFT($U7717,2)</f>
        <v>M0</v>
      </c>
      <c r="W7717" s="3">
        <f>_xlfn.XLOOKUP(V7717,$AC$2:$AC$43,$AD$2:$AD$43,"none")</f>
        <v>1.37</v>
      </c>
      <c r="X7717" s="3">
        <f>IF(ISNUMBER($W7717), 4600 * (1 / (0.92 * $W7717 + 1.7) + 1 / (0.92 * $W7717 + 0.62)),"none")</f>
        <v>4000.1320989497008</v>
      </c>
      <c r="Y7717" s="8">
        <f>IF(ISNUMBER($X7717), _xlfn.XLOOKUP($X7717,Sheet3!$A$2:$A$392,Sheet3!$B$2:$B$392,"none", 1,1), $AF$2)</f>
        <v>1</v>
      </c>
      <c r="Z7717" s="8">
        <f>IF(ISNUMBER($X7717), _xlfn.XLOOKUP($X7717,Sheet3!$A$2:$A$392,Sheet3!$C$2:$C$392,"none", 1,1), $AF$2)</f>
        <v>0.67889999999999995</v>
      </c>
      <c r="AA7717" s="8">
        <f>IF(ISNUMBER($X7717), _xlfn.XLOOKUP($X7717,Sheet3!$A$2:$A$392,Sheet3!$D$2:$D$392,"none", 1,1), $AF$2)</f>
        <v>0.38229999999999997</v>
      </c>
    </row>
    <row r="7718" spans="1:27">
      <c r="A7718">
        <v>3358</v>
      </c>
      <c r="B7718" t="s">
        <v>3661</v>
      </c>
      <c r="C7718" t="s">
        <v>297</v>
      </c>
      <c r="D7718">
        <v>22</v>
      </c>
      <c r="E7718">
        <v>9</v>
      </c>
      <c r="F7718">
        <v>28.9590268896</v>
      </c>
      <c r="G7718">
        <v>-23</v>
      </c>
      <c r="H7718">
        <v>39</v>
      </c>
      <c r="I7718">
        <v>32.799414204000001</v>
      </c>
      <c r="J7718">
        <f>(D7718+E7718/60+F7718/3600)*15</f>
        <v>332.37066261203995</v>
      </c>
      <c r="K7718">
        <f>IF(G7718&lt;0, G7718-H7718/60-I7718/3600, G7718+H7718/60+I7718/3600)</f>
        <v>-23.659110948389998</v>
      </c>
      <c r="L7718">
        <v>33.067</v>
      </c>
      <c r="M7718">
        <v>2.2770000000000001</v>
      </c>
      <c r="N7718">
        <v>5.89</v>
      </c>
      <c r="O7718" t="s">
        <v>9341</v>
      </c>
      <c r="P7718">
        <v>7.27</v>
      </c>
      <c r="Q7718">
        <v>6.36</v>
      </c>
      <c r="R7718" t="s">
        <v>9341</v>
      </c>
      <c r="S7718">
        <v>6.13</v>
      </c>
      <c r="T7718" t="s">
        <v>9341</v>
      </c>
      <c r="U7718" t="s">
        <v>9379</v>
      </c>
      <c r="V7718" t="str">
        <f>LEFT($U7718,2)</f>
        <v>G8</v>
      </c>
      <c r="W7718" s="3">
        <f>_xlfn.XLOOKUP(V7718,$AC$2:$AC$43,$AD$2:$AD$43,"none")</f>
        <v>0.74</v>
      </c>
      <c r="X7718" s="3">
        <f>IF(ISNUMBER($W7718), 4600 * (1 / (0.92 * $W7718 + 1.7) + 1 / (0.92 * $W7718 + 0.62)),"none")</f>
        <v>5468.4090187676065</v>
      </c>
      <c r="Y7718" s="8">
        <f>IF(ISNUMBER($X7718), _xlfn.XLOOKUP($X7718,Sheet3!$A$2:$A$392,Sheet3!$B$2:$B$392,"none", 1,1), $AF$2)</f>
        <v>1</v>
      </c>
      <c r="Z7718" s="8">
        <f>IF(ISNUMBER($X7718), _xlfn.XLOOKUP($X7718,Sheet3!$A$2:$A$392,Sheet3!$C$2:$C$392,"none", 1,1), $AF$2)</f>
        <v>0.85409999999999997</v>
      </c>
      <c r="AA7718" s="8">
        <f>IF(ISNUMBER($X7718), _xlfn.XLOOKUP($X7718,Sheet3!$A$2:$A$392,Sheet3!$D$2:$D$392,"none", 1,1), $AF$2)</f>
        <v>0.72770000000000001</v>
      </c>
    </row>
    <row r="7719" spans="1:27">
      <c r="A7719">
        <v>3910</v>
      </c>
      <c r="B7719" t="s">
        <v>4213</v>
      </c>
      <c r="C7719" t="s">
        <v>847</v>
      </c>
      <c r="D7719">
        <v>22</v>
      </c>
      <c r="E7719">
        <v>54</v>
      </c>
      <c r="F7719">
        <v>35.627215994399997</v>
      </c>
      <c r="G7719">
        <v>16</v>
      </c>
      <c r="H7719">
        <v>56</v>
      </c>
      <c r="I7719">
        <v>30.606025559999999</v>
      </c>
      <c r="J7719">
        <f>(D7719+E7719/60+F7719/3600)*15</f>
        <v>343.64844673330998</v>
      </c>
      <c r="K7719">
        <f>IF(G7719&lt;0, G7719-H7719/60-I7719/3600, G7719+H7719/60+I7719/3600)</f>
        <v>16.9418350071</v>
      </c>
      <c r="L7719">
        <v>14.754</v>
      </c>
      <c r="M7719">
        <v>-7.8140000000000001</v>
      </c>
      <c r="N7719">
        <v>2.14</v>
      </c>
      <c r="O7719">
        <v>9.9700000000000006</v>
      </c>
      <c r="P7719">
        <v>8.16</v>
      </c>
      <c r="Q7719">
        <v>6.36</v>
      </c>
      <c r="R7719" t="s">
        <v>9341</v>
      </c>
      <c r="S7719">
        <v>5.0270000000000001</v>
      </c>
      <c r="T7719" t="s">
        <v>9341</v>
      </c>
      <c r="U7719" t="s">
        <v>10560</v>
      </c>
      <c r="V7719" t="str">
        <f>LEFT($U7719,2)</f>
        <v>S4</v>
      </c>
      <c r="W7719" s="3" t="str">
        <f>_xlfn.XLOOKUP(V7719,$AC$2:$AC$43,$AD$2:$AD$43,"none")</f>
        <v>none</v>
      </c>
      <c r="X7719" s="3" t="str">
        <f>IF(ISNUMBER($W7719), 4600 * (1 / (0.92 * $W7719 + 1.7) + 1 / (0.92 * $W7719 + 0.62)),"none")</f>
        <v>none</v>
      </c>
      <c r="Y7719" s="8">
        <f>IF(ISNUMBER($X7719), _xlfn.XLOOKUP($X7719,Sheet3!$A$2:$A$392,Sheet3!$B$2:$B$392,"none", 1,1), $AF$2)</f>
        <v>0.8</v>
      </c>
      <c r="Z7719" s="8">
        <f>IF(ISNUMBER($X7719), _xlfn.XLOOKUP($X7719,Sheet3!$A$2:$A$392,Sheet3!$C$2:$C$392,"none", 1,1), $AF$2)</f>
        <v>0.8</v>
      </c>
      <c r="AA7719" s="8">
        <f>IF(ISNUMBER($X7719), _xlfn.XLOOKUP($X7719,Sheet3!$A$2:$A$392,Sheet3!$D$2:$D$392,"none", 1,1), $AF$2)</f>
        <v>0.8</v>
      </c>
    </row>
    <row r="7720" spans="1:27">
      <c r="A7720">
        <v>4109</v>
      </c>
      <c r="B7720" t="s">
        <v>4412</v>
      </c>
      <c r="C7720" t="s">
        <v>297</v>
      </c>
      <c r="D7720">
        <v>22</v>
      </c>
      <c r="E7720">
        <v>41</v>
      </c>
      <c r="F7720">
        <v>31.308032306400001</v>
      </c>
      <c r="G7720">
        <v>30</v>
      </c>
      <c r="H7720">
        <v>57</v>
      </c>
      <c r="I7720">
        <v>57.105767159999999</v>
      </c>
      <c r="J7720">
        <f>(D7720+E7720/60+F7720/3600)*15</f>
        <v>340.38045013460999</v>
      </c>
      <c r="K7720">
        <f>IF(G7720&lt;0, G7720-H7720/60-I7720/3600, G7720+H7720/60+I7720/3600)</f>
        <v>30.965862713099998</v>
      </c>
      <c r="L7720">
        <v>48.951999999999998</v>
      </c>
      <c r="M7720">
        <v>1.4259999999999999</v>
      </c>
      <c r="N7720">
        <v>3.46</v>
      </c>
      <c r="O7720">
        <v>9.9</v>
      </c>
      <c r="P7720">
        <v>7.96</v>
      </c>
      <c r="Q7720">
        <v>6.36</v>
      </c>
      <c r="R7720" t="s">
        <v>9341</v>
      </c>
      <c r="S7720">
        <v>5.7</v>
      </c>
      <c r="T7720" t="s">
        <v>9341</v>
      </c>
      <c r="U7720" t="s">
        <v>109</v>
      </c>
      <c r="V7720" t="str">
        <f>LEFT($U7720,2)</f>
        <v>K5</v>
      </c>
      <c r="W7720" s="3">
        <f>_xlfn.XLOOKUP(V7720,$AC$2:$AC$43,$AD$2:$AD$43,"none")</f>
        <v>1.1499999999999999</v>
      </c>
      <c r="X7720" s="3">
        <f>IF(ISNUMBER($W7720), 4600 * (1 / (0.92 * $W7720 + 1.7) + 1 / (0.92 * $W7720 + 0.62)),"none")</f>
        <v>4409.2340323652679</v>
      </c>
      <c r="Y7720" s="8">
        <f>IF(ISNUMBER($X7720), _xlfn.XLOOKUP($X7720,Sheet3!$A$2:$A$392,Sheet3!$B$2:$B$392,"none", 1,1), $AF$2)</f>
        <v>1</v>
      </c>
      <c r="Z7720" s="8">
        <f>IF(ISNUMBER($X7720), _xlfn.XLOOKUP($X7720,Sheet3!$A$2:$A$392,Sheet3!$C$2:$C$392,"none", 1,1), $AF$2)</f>
        <v>0.73599999999999999</v>
      </c>
      <c r="AA7720" s="8">
        <f>IF(ISNUMBER($X7720), _xlfn.XLOOKUP($X7720,Sheet3!$A$2:$A$392,Sheet3!$D$2:$D$392,"none", 1,1), $AF$2)</f>
        <v>0.4803</v>
      </c>
    </row>
    <row r="7721" spans="1:27">
      <c r="A7721">
        <v>4126</v>
      </c>
      <c r="B7721" t="s">
        <v>4429</v>
      </c>
      <c r="C7721" t="s">
        <v>297</v>
      </c>
      <c r="D7721">
        <v>1</v>
      </c>
      <c r="E7721">
        <v>17</v>
      </c>
      <c r="F7721">
        <v>24.1119665256</v>
      </c>
      <c r="G7721">
        <v>31</v>
      </c>
      <c r="H7721">
        <v>44</v>
      </c>
      <c r="I7721">
        <v>40.626984624000002</v>
      </c>
      <c r="J7721">
        <f>(D7721+E7721/60+F7721/3600)*15</f>
        <v>19.350466527189997</v>
      </c>
      <c r="K7721">
        <f>IF(G7721&lt;0, G7721-H7721/60-I7721/3600, G7721+H7721/60+I7721/3600)</f>
        <v>31.74461860684</v>
      </c>
      <c r="L7721">
        <v>-45.972999999999999</v>
      </c>
      <c r="M7721">
        <v>4.0990000000000002</v>
      </c>
      <c r="N7721">
        <v>10.73</v>
      </c>
      <c r="O7721">
        <v>8.6300000000000008</v>
      </c>
      <c r="P7721">
        <v>7.5</v>
      </c>
      <c r="Q7721">
        <v>6.36</v>
      </c>
      <c r="R7721" t="s">
        <v>9341</v>
      </c>
      <c r="S7721">
        <v>6.0460000000000003</v>
      </c>
      <c r="T7721" t="s">
        <v>9341</v>
      </c>
      <c r="U7721" t="s">
        <v>104</v>
      </c>
      <c r="V7721" t="str">
        <f>LEFT($U7721,2)</f>
        <v>K0</v>
      </c>
      <c r="W7721" s="3">
        <f>_xlfn.XLOOKUP(V7721,$AC$2:$AC$43,$AD$2:$AD$43,"none")</f>
        <v>0.81</v>
      </c>
      <c r="X7721" s="3">
        <f>IF(ISNUMBER($W7721), 4600 * (1 / (0.92 * $W7721 + 1.7) + 1 / (0.92 * $W7721 + 0.62)),"none")</f>
        <v>5250.7063834266155</v>
      </c>
      <c r="Y7721" s="8">
        <f>IF(ISNUMBER($X7721), _xlfn.XLOOKUP($X7721,Sheet3!$A$2:$A$392,Sheet3!$B$2:$B$392,"none", 1,1), $AF$2)</f>
        <v>1</v>
      </c>
      <c r="Z7721" s="8">
        <f>IF(ISNUMBER($X7721), _xlfn.XLOOKUP($X7721,Sheet3!$A$2:$A$392,Sheet3!$C$2:$C$392,"none", 1,1), $AF$2)</f>
        <v>0.83299999999999996</v>
      </c>
      <c r="AA7721" s="8">
        <f>IF(ISNUMBER($X7721), _xlfn.XLOOKUP($X7721,Sheet3!$A$2:$A$392,Sheet3!$D$2:$D$392,"none", 1,1), $AF$2)</f>
        <v>0.67869999999999997</v>
      </c>
    </row>
    <row r="7722" spans="1:27">
      <c r="A7722">
        <v>4430</v>
      </c>
      <c r="B7722" t="s">
        <v>4733</v>
      </c>
      <c r="C7722" t="s">
        <v>12</v>
      </c>
      <c r="D7722">
        <v>10</v>
      </c>
      <c r="E7722">
        <v>5</v>
      </c>
      <c r="F7722">
        <v>40.925642191199998</v>
      </c>
      <c r="G7722">
        <v>15</v>
      </c>
      <c r="H7722">
        <v>45</v>
      </c>
      <c r="I7722">
        <v>27.031470120000002</v>
      </c>
      <c r="J7722">
        <f>(D7722+E7722/60+F7722/3600)*15</f>
        <v>151.42052350912999</v>
      </c>
      <c r="K7722">
        <f>IF(G7722&lt;0, G7722-H7722/60-I7722/3600, G7722+H7722/60+I7722/3600)</f>
        <v>15.757508741700001</v>
      </c>
      <c r="L7722">
        <v>-84.155000000000001</v>
      </c>
      <c r="M7722">
        <v>-25.143000000000001</v>
      </c>
      <c r="N7722">
        <v>10.220000000000001</v>
      </c>
      <c r="O7722" t="s">
        <v>9341</v>
      </c>
      <c r="P7722">
        <v>6.7329999999999997</v>
      </c>
      <c r="Q7722">
        <v>6.36</v>
      </c>
      <c r="R7722" t="s">
        <v>9341</v>
      </c>
      <c r="S7722">
        <v>6.2880000000000003</v>
      </c>
      <c r="T7722" t="s">
        <v>9341</v>
      </c>
      <c r="U7722" t="s">
        <v>9598</v>
      </c>
      <c r="V7722" t="str">
        <f>LEFT($U7722,2)</f>
        <v>F2</v>
      </c>
      <c r="W7722" s="3">
        <f>_xlfn.XLOOKUP(V7722,$AC$2:$AC$43,$AD$2:$AD$43,"none")</f>
        <v>0.35</v>
      </c>
      <c r="X7722" s="3">
        <f>IF(ISNUMBER($W7722), 4600 * (1 / (0.92 * $W7722 + 1.7) + 1 / (0.92 * $W7722 + 0.62)),"none")</f>
        <v>7158.2024482287206</v>
      </c>
      <c r="Y7722" s="8">
        <f>IF(ISNUMBER($X7722), _xlfn.XLOOKUP($X7722,Sheet3!$A$2:$A$392,Sheet3!$B$2:$B$392,"none", 1,1), $AF$2)</f>
        <v>0.89859999999999995</v>
      </c>
      <c r="Z7722" s="8">
        <f>IF(ISNUMBER($X7722), _xlfn.XLOOKUP($X7722,Sheet3!$A$2:$A$392,Sheet3!$C$2:$C$392,"none", 1,1), $AF$2)</f>
        <v>0.89249999999999996</v>
      </c>
      <c r="AA7722" s="8">
        <f>IF(ISNUMBER($X7722), _xlfn.XLOOKUP($X7722,Sheet3!$A$2:$A$392,Sheet3!$D$2:$D$392,"none", 1,1), $AF$2)</f>
        <v>1</v>
      </c>
    </row>
    <row r="7723" spans="1:27">
      <c r="A7723">
        <v>4608</v>
      </c>
      <c r="B7723" t="s">
        <v>4911</v>
      </c>
      <c r="C7723" t="s">
        <v>12</v>
      </c>
      <c r="D7723">
        <v>11</v>
      </c>
      <c r="E7723">
        <v>0</v>
      </c>
      <c r="F7723">
        <v>57.388175615999998</v>
      </c>
      <c r="G7723">
        <v>-15</v>
      </c>
      <c r="H7723">
        <v>47</v>
      </c>
      <c r="I7723">
        <v>33.656100936000001</v>
      </c>
      <c r="J7723">
        <f>(D7723+E7723/60+F7723/3600)*15</f>
        <v>165.2391173984</v>
      </c>
      <c r="K7723">
        <f>IF(G7723&lt;0, G7723-H7723/60-I7723/3600, G7723+H7723/60+I7723/3600)</f>
        <v>-15.79268225026</v>
      </c>
      <c r="L7723">
        <v>85.546000000000006</v>
      </c>
      <c r="M7723">
        <v>-37.201999999999998</v>
      </c>
      <c r="N7723">
        <v>6.77</v>
      </c>
      <c r="O7723" t="s">
        <v>9341</v>
      </c>
      <c r="P7723">
        <v>7.53</v>
      </c>
      <c r="Q7723">
        <v>6.36</v>
      </c>
      <c r="R7723" t="s">
        <v>9341</v>
      </c>
      <c r="S7723">
        <v>6.0289999999999999</v>
      </c>
      <c r="T7723" t="s">
        <v>9341</v>
      </c>
      <c r="U7723" t="s">
        <v>9403</v>
      </c>
      <c r="V7723" t="str">
        <f>LEFT($U7723,2)</f>
        <v>K0</v>
      </c>
      <c r="W7723" s="3">
        <f>_xlfn.XLOOKUP(V7723,$AC$2:$AC$43,$AD$2:$AD$43,"none")</f>
        <v>0.81</v>
      </c>
      <c r="X7723" s="3">
        <f>IF(ISNUMBER($W7723), 4600 * (1 / (0.92 * $W7723 + 1.7) + 1 / (0.92 * $W7723 + 0.62)),"none")</f>
        <v>5250.7063834266155</v>
      </c>
      <c r="Y7723" s="8">
        <f>IF(ISNUMBER($X7723), _xlfn.XLOOKUP($X7723,Sheet3!$A$2:$A$392,Sheet3!$B$2:$B$392,"none", 1,1), $AF$2)</f>
        <v>1</v>
      </c>
      <c r="Z7723" s="8">
        <f>IF(ISNUMBER($X7723), _xlfn.XLOOKUP($X7723,Sheet3!$A$2:$A$392,Sheet3!$C$2:$C$392,"none", 1,1), $AF$2)</f>
        <v>0.83299999999999996</v>
      </c>
      <c r="AA7723" s="8">
        <f>IF(ISNUMBER($X7723), _xlfn.XLOOKUP($X7723,Sheet3!$A$2:$A$392,Sheet3!$D$2:$D$392,"none", 1,1), $AF$2)</f>
        <v>0.67869999999999997</v>
      </c>
    </row>
    <row r="7724" spans="1:27">
      <c r="A7724">
        <v>5066</v>
      </c>
      <c r="B7724" t="s">
        <v>5369</v>
      </c>
      <c r="C7724" t="s">
        <v>35</v>
      </c>
      <c r="D7724">
        <v>13</v>
      </c>
      <c r="E7724">
        <v>39</v>
      </c>
      <c r="F7724">
        <v>40.842291667200001</v>
      </c>
      <c r="G7724">
        <v>-39</v>
      </c>
      <c r="H7724">
        <v>44</v>
      </c>
      <c r="I7724">
        <v>51.314970119999998</v>
      </c>
      <c r="J7724">
        <f>(D7724+E7724/60+F7724/3600)*15</f>
        <v>204.92017621527998</v>
      </c>
      <c r="K7724">
        <f>IF(G7724&lt;0, G7724-H7724/60-I7724/3600, G7724+H7724/60+I7724/3600)</f>
        <v>-39.747587491700003</v>
      </c>
      <c r="L7724">
        <v>-15.760999999999999</v>
      </c>
      <c r="M7724">
        <v>-7.9960000000000004</v>
      </c>
      <c r="N7724">
        <v>2.93</v>
      </c>
      <c r="O7724" t="s">
        <v>9341</v>
      </c>
      <c r="P7724">
        <v>7.96</v>
      </c>
      <c r="Q7724">
        <v>6.36</v>
      </c>
      <c r="R7724" t="s">
        <v>9341</v>
      </c>
      <c r="S7724">
        <v>5.09</v>
      </c>
      <c r="T7724" t="s">
        <v>9341</v>
      </c>
      <c r="U7724" t="s">
        <v>10001</v>
      </c>
      <c r="V7724" t="str">
        <f>LEFT($U7724,2)</f>
        <v>M3</v>
      </c>
      <c r="W7724" s="3">
        <f>_xlfn.XLOOKUP(V7724,$AC$2:$AC$43,$AD$2:$AD$43,"none")</f>
        <v>1.5</v>
      </c>
      <c r="X7724" s="3">
        <f>IF(ISNUMBER($W7724), 4600 * (1 / (0.92 * $W7724 + 1.7) + 1 / (0.92 * $W7724 + 0.62)),"none")</f>
        <v>3793.5064935064934</v>
      </c>
      <c r="Y7724" s="8">
        <f>IF(ISNUMBER($X7724), _xlfn.XLOOKUP($X7724,Sheet3!$A$2:$A$392,Sheet3!$B$2:$B$392,"none", 1,1), $AF$2)</f>
        <v>1</v>
      </c>
      <c r="Z7724" s="8">
        <f>IF(ISNUMBER($X7724), _xlfn.XLOOKUP($X7724,Sheet3!$A$2:$A$392,Sheet3!$C$2:$C$392,"none", 1,1), $AF$2)</f>
        <v>0.63180000000000003</v>
      </c>
      <c r="AA7724" s="8">
        <f>IF(ISNUMBER($X7724), _xlfn.XLOOKUP($X7724,Sheet3!$A$2:$A$392,Sheet3!$D$2:$D$392,"none", 1,1), $AF$2)</f>
        <v>0.31119999999999998</v>
      </c>
    </row>
    <row r="7725" spans="1:27">
      <c r="A7725">
        <v>5142</v>
      </c>
      <c r="B7725" t="s">
        <v>5445</v>
      </c>
      <c r="C7725" t="s">
        <v>12</v>
      </c>
      <c r="D7725">
        <v>14</v>
      </c>
      <c r="E7725">
        <v>14</v>
      </c>
      <c r="F7725">
        <v>21.308417284899999</v>
      </c>
      <c r="G7725">
        <v>-5</v>
      </c>
      <c r="H7725">
        <v>56</v>
      </c>
      <c r="I7725">
        <v>51.792300384999997</v>
      </c>
      <c r="J7725">
        <f>(D7725+E7725/60+F7725/3600)*15</f>
        <v>213.58878507202041</v>
      </c>
      <c r="K7725">
        <f>IF(G7725&lt;0, G7725-H7725/60-I7725/3600, G7725+H7725/60+I7725/3600)</f>
        <v>-5.9477200834402781</v>
      </c>
      <c r="L7725">
        <v>-306.01100000000002</v>
      </c>
      <c r="M7725">
        <v>82.37</v>
      </c>
      <c r="N7725">
        <v>24.33</v>
      </c>
      <c r="O7725" t="s">
        <v>9341</v>
      </c>
      <c r="P7725">
        <v>6.96</v>
      </c>
      <c r="Q7725">
        <v>6.36</v>
      </c>
      <c r="R7725" t="s">
        <v>9341</v>
      </c>
      <c r="S7725">
        <v>6.2309999999999999</v>
      </c>
      <c r="T7725" t="s">
        <v>9341</v>
      </c>
      <c r="U7725" t="s">
        <v>9514</v>
      </c>
      <c r="V7725" t="str">
        <f>LEFT($U7725,2)</f>
        <v>F8</v>
      </c>
      <c r="W7725" s="3">
        <f>_xlfn.XLOOKUP(V7725,$AC$2:$AC$43,$AD$2:$AD$43,"none")</f>
        <v>0.53</v>
      </c>
      <c r="X7725" s="3">
        <f>IF(ISNUMBER($W7725), 4600 * (1 / (0.92 * $W7725 + 1.7) + 1 / (0.92 * $W7725 + 0.62)),"none")</f>
        <v>6255.8848880729693</v>
      </c>
      <c r="Y7725" s="8">
        <f>IF(ISNUMBER($X7725), _xlfn.XLOOKUP($X7725,Sheet3!$A$2:$A$392,Sheet3!$B$2:$B$392,"none", 1,1), $AF$2)</f>
        <v>1</v>
      </c>
      <c r="Z7725" s="8">
        <f>IF(ISNUMBER($X7725), _xlfn.XLOOKUP($X7725,Sheet3!$A$2:$A$392,Sheet3!$C$2:$C$392,"none", 1,1), $AF$2)</f>
        <v>0.92759999999999998</v>
      </c>
      <c r="AA7725" s="8">
        <f>IF(ISNUMBER($X7725), _xlfn.XLOOKUP($X7725,Sheet3!$A$2:$A$392,Sheet3!$D$2:$D$392,"none", 1,1), $AF$2)</f>
        <v>0.91679999999999995</v>
      </c>
    </row>
    <row r="7726" spans="1:27">
      <c r="A7726">
        <v>5541</v>
      </c>
      <c r="B7726" t="s">
        <v>5844</v>
      </c>
      <c r="C7726" t="s">
        <v>297</v>
      </c>
      <c r="D7726">
        <v>16</v>
      </c>
      <c r="E7726">
        <v>55</v>
      </c>
      <c r="F7726">
        <v>36</v>
      </c>
      <c r="G7726">
        <v>-31</v>
      </c>
      <c r="H7726">
        <v>24</v>
      </c>
      <c r="I7726">
        <v>0</v>
      </c>
      <c r="J7726">
        <f>(D7726+E7726/60+F7726/3600)*15</f>
        <v>253.90000000000003</v>
      </c>
      <c r="K7726">
        <f>IF(G7726&lt;0, G7726-H7726/60-I7726/3600, G7726+H7726/60+I7726/3600)</f>
        <v>-31.4</v>
      </c>
      <c r="L7726" t="s">
        <v>9341</v>
      </c>
      <c r="M7726" t="s">
        <v>9341</v>
      </c>
      <c r="N7726" t="s">
        <v>9341</v>
      </c>
      <c r="O7726" t="s">
        <v>9341</v>
      </c>
      <c r="P7726" t="s">
        <v>9341</v>
      </c>
      <c r="Q7726">
        <v>6.36</v>
      </c>
      <c r="R7726" t="s">
        <v>9341</v>
      </c>
      <c r="S7726" t="s">
        <v>9341</v>
      </c>
      <c r="T7726" t="s">
        <v>9341</v>
      </c>
      <c r="U7726" t="s">
        <v>9341</v>
      </c>
      <c r="V7726" t="str">
        <f>LEFT($U7726,2)</f>
        <v>~</v>
      </c>
      <c r="W7726" s="3" t="str">
        <f>_xlfn.XLOOKUP(V7726,$AC$2:$AC$43,$AD$2:$AD$43,"none")</f>
        <v>none</v>
      </c>
      <c r="X7726" s="3" t="str">
        <f>IF(ISNUMBER($W7726), 4600 * (1 / (0.92 * $W7726 + 1.7) + 1 / (0.92 * $W7726 + 0.62)),"none")</f>
        <v>none</v>
      </c>
      <c r="Y7726" s="8">
        <f>IF(ISNUMBER($X7726), _xlfn.XLOOKUP($X7726,Sheet3!$A$2:$A$392,Sheet3!$B$2:$B$392,"none", 1,1), $AF$2)</f>
        <v>0.8</v>
      </c>
      <c r="Z7726" s="8">
        <f>IF(ISNUMBER($X7726), _xlfn.XLOOKUP($X7726,Sheet3!$A$2:$A$392,Sheet3!$C$2:$C$392,"none", 1,1), $AF$2)</f>
        <v>0.8</v>
      </c>
      <c r="AA7726" s="8">
        <f>IF(ISNUMBER($X7726), _xlfn.XLOOKUP($X7726,Sheet3!$A$2:$A$392,Sheet3!$D$2:$D$392,"none", 1,1), $AF$2)</f>
        <v>0.8</v>
      </c>
    </row>
    <row r="7727" spans="1:27">
      <c r="A7727">
        <v>5695</v>
      </c>
      <c r="B7727" t="s">
        <v>5998</v>
      </c>
      <c r="C7727" t="s">
        <v>12</v>
      </c>
      <c r="D7727">
        <v>17</v>
      </c>
      <c r="E7727">
        <v>21</v>
      </c>
      <c r="F7727">
        <v>41.561756440800004</v>
      </c>
      <c r="G7727">
        <v>-24</v>
      </c>
      <c r="H7727">
        <v>54</v>
      </c>
      <c r="I7727">
        <v>21.976163243999999</v>
      </c>
      <c r="J7727">
        <f>(D7727+E7727/60+F7727/3600)*15</f>
        <v>260.42317398517002</v>
      </c>
      <c r="K7727">
        <f>IF(G7727&lt;0, G7727-H7727/60-I7727/3600, G7727+H7727/60+I7727/3600)</f>
        <v>-24.90610448979</v>
      </c>
      <c r="L7727">
        <v>-32.738</v>
      </c>
      <c r="M7727">
        <v>-39.155000000000001</v>
      </c>
      <c r="N7727">
        <v>5.69</v>
      </c>
      <c r="O7727" t="s">
        <v>9341</v>
      </c>
      <c r="P7727">
        <v>7.76</v>
      </c>
      <c r="Q7727">
        <v>6.36</v>
      </c>
      <c r="R7727" t="s">
        <v>9341</v>
      </c>
      <c r="S7727">
        <v>5.8940000000000001</v>
      </c>
      <c r="T7727" t="s">
        <v>9341</v>
      </c>
      <c r="U7727" t="s">
        <v>9389</v>
      </c>
      <c r="V7727" t="str">
        <f>LEFT($U7727,2)</f>
        <v>K3</v>
      </c>
      <c r="W7727" s="3">
        <f>_xlfn.XLOOKUP(V7727,$AC$2:$AC$43,$AD$2:$AD$43,"none")</f>
        <v>0.95</v>
      </c>
      <c r="X7727" s="3">
        <f>IF(ISNUMBER($W7727), 4600 * (1 / (0.92 * $W7727 + 1.7) + 1 / (0.92 * $W7727 + 0.62)),"none")</f>
        <v>4866.084384156673</v>
      </c>
      <c r="Y7727" s="8">
        <f>IF(ISNUMBER($X7727), _xlfn.XLOOKUP($X7727,Sheet3!$A$2:$A$392,Sheet3!$B$2:$B$392,"none", 1,1), $AF$2)</f>
        <v>1</v>
      </c>
      <c r="Z7727" s="8">
        <f>IF(ISNUMBER($X7727), _xlfn.XLOOKUP($X7727,Sheet3!$A$2:$A$392,Sheet3!$C$2:$C$392,"none", 1,1), $AF$2)</f>
        <v>0.78720000000000001</v>
      </c>
      <c r="AA7727" s="8">
        <f>IF(ISNUMBER($X7727), _xlfn.XLOOKUP($X7727,Sheet3!$A$2:$A$392,Sheet3!$D$2:$D$392,"none", 1,1), $AF$2)</f>
        <v>0.57969999999999999</v>
      </c>
    </row>
    <row r="7728" spans="1:27">
      <c r="A7728">
        <v>6063</v>
      </c>
      <c r="B7728" t="s">
        <v>6366</v>
      </c>
      <c r="C7728" t="s">
        <v>19</v>
      </c>
      <c r="D7728">
        <v>20</v>
      </c>
      <c r="E7728">
        <v>49</v>
      </c>
      <c r="F7728">
        <v>17.237795071200001</v>
      </c>
      <c r="G7728">
        <v>0</v>
      </c>
      <c r="H7728">
        <v>33</v>
      </c>
      <c r="I7728">
        <v>48.013852464000003</v>
      </c>
      <c r="J7728">
        <f>(D7728+E7728/60+F7728/3600)*15</f>
        <v>312.32182414613004</v>
      </c>
      <c r="K7728">
        <f>IF(G7728&lt;0, G7728-H7728/60-I7728/3600, G7728+H7728/60+I7728/3600)</f>
        <v>0.5633371812400001</v>
      </c>
      <c r="L7728">
        <v>-26.545999999999999</v>
      </c>
      <c r="M7728">
        <v>-25.268000000000001</v>
      </c>
      <c r="N7728">
        <v>4.79</v>
      </c>
      <c r="O7728" t="s">
        <v>9341</v>
      </c>
      <c r="P7728">
        <v>7.76</v>
      </c>
      <c r="Q7728">
        <v>6.36</v>
      </c>
      <c r="R7728" t="s">
        <v>9341</v>
      </c>
      <c r="S7728">
        <v>4.6689999999999996</v>
      </c>
      <c r="T7728" t="s">
        <v>9341</v>
      </c>
      <c r="U7728" t="s">
        <v>9610</v>
      </c>
      <c r="V7728" t="str">
        <f>LEFT($U7728,2)</f>
        <v>M5</v>
      </c>
      <c r="W7728" s="3" t="str">
        <f>_xlfn.XLOOKUP(V7728,$AC$2:$AC$43,$AD$2:$AD$43,"none")</f>
        <v>none</v>
      </c>
      <c r="X7728" s="3" t="str">
        <f>IF(ISNUMBER($W7728), 4600 * (1 / (0.92 * $W7728 + 1.7) + 1 / (0.92 * $W7728 + 0.62)),"none")</f>
        <v>none</v>
      </c>
      <c r="Y7728" s="8">
        <f>IF(ISNUMBER($X7728), _xlfn.XLOOKUP($X7728,Sheet3!$A$2:$A$392,Sheet3!$B$2:$B$392,"none", 1,1), $AF$2)</f>
        <v>0.8</v>
      </c>
      <c r="Z7728" s="8">
        <f>IF(ISNUMBER($X7728), _xlfn.XLOOKUP($X7728,Sheet3!$A$2:$A$392,Sheet3!$C$2:$C$392,"none", 1,1), $AF$2)</f>
        <v>0.8</v>
      </c>
      <c r="AA7728" s="8">
        <f>IF(ISNUMBER($X7728), _xlfn.XLOOKUP($X7728,Sheet3!$A$2:$A$392,Sheet3!$D$2:$D$392,"none", 1,1), $AF$2)</f>
        <v>0.8</v>
      </c>
    </row>
    <row r="7729" spans="1:27">
      <c r="A7729">
        <v>6221</v>
      </c>
      <c r="B7729" t="s">
        <v>6524</v>
      </c>
      <c r="C7729" t="s">
        <v>313</v>
      </c>
      <c r="D7729">
        <v>18</v>
      </c>
      <c r="E7729">
        <v>50</v>
      </c>
      <c r="F7729">
        <v>45.551630000000003</v>
      </c>
      <c r="G7729">
        <v>10</v>
      </c>
      <c r="H7729">
        <v>58</v>
      </c>
      <c r="I7729">
        <v>34.997</v>
      </c>
      <c r="J7729">
        <f>(D7729+E7729/60+F7729/3600)*15</f>
        <v>282.68979845833331</v>
      </c>
      <c r="K7729">
        <f>IF(G7729&lt;0, G7729-H7729/60-I7729/3600, G7729+H7729/60+I7729/3600)</f>
        <v>10.976388055555555</v>
      </c>
      <c r="L7729">
        <v>7.92</v>
      </c>
      <c r="M7729">
        <v>4.66</v>
      </c>
      <c r="N7729">
        <v>2.59</v>
      </c>
      <c r="O7729">
        <v>9.43</v>
      </c>
      <c r="P7729">
        <v>7.8</v>
      </c>
      <c r="Q7729">
        <v>6.36</v>
      </c>
      <c r="R7729" t="s">
        <v>9341</v>
      </c>
      <c r="S7729" t="s">
        <v>9341</v>
      </c>
      <c r="T7729" t="s">
        <v>9341</v>
      </c>
      <c r="U7729" t="s">
        <v>9360</v>
      </c>
      <c r="V7729" t="str">
        <f>LEFT($U7729,2)</f>
        <v>K5</v>
      </c>
      <c r="W7729" s="3">
        <f>_xlfn.XLOOKUP(V7729,$AC$2:$AC$43,$AD$2:$AD$43,"none")</f>
        <v>1.1499999999999999</v>
      </c>
      <c r="X7729" s="3">
        <f>IF(ISNUMBER($W7729), 4600 * (1 / (0.92 * $W7729 + 1.7) + 1 / (0.92 * $W7729 + 0.62)),"none")</f>
        <v>4409.2340323652679</v>
      </c>
      <c r="Y7729" s="8">
        <f>IF(ISNUMBER($X7729), _xlfn.XLOOKUP($X7729,Sheet3!$A$2:$A$392,Sheet3!$B$2:$B$392,"none", 1,1), $AF$2)</f>
        <v>1</v>
      </c>
      <c r="Z7729" s="8">
        <f>IF(ISNUMBER($X7729), _xlfn.XLOOKUP($X7729,Sheet3!$A$2:$A$392,Sheet3!$C$2:$C$392,"none", 1,1), $AF$2)</f>
        <v>0.73599999999999999</v>
      </c>
      <c r="AA7729" s="8">
        <f>IF(ISNUMBER($X7729), _xlfn.XLOOKUP($X7729,Sheet3!$A$2:$A$392,Sheet3!$D$2:$D$392,"none", 1,1), $AF$2)</f>
        <v>0.4803</v>
      </c>
    </row>
    <row r="7730" spans="1:27">
      <c r="A7730">
        <v>6743</v>
      </c>
      <c r="B7730" t="s">
        <v>7046</v>
      </c>
      <c r="C7730" t="s">
        <v>12</v>
      </c>
      <c r="D7730">
        <v>17</v>
      </c>
      <c r="E7730">
        <v>7</v>
      </c>
      <c r="F7730">
        <v>46.6723111704</v>
      </c>
      <c r="G7730">
        <v>40</v>
      </c>
      <c r="H7730">
        <v>30</v>
      </c>
      <c r="I7730">
        <v>57.794641272</v>
      </c>
      <c r="J7730">
        <f>(D7730+E7730/60+F7730/3600)*15</f>
        <v>256.94446796321</v>
      </c>
      <c r="K7730">
        <f>IF(G7730&lt;0, G7730-H7730/60-I7730/3600, G7730+H7730/60+I7730/3600)</f>
        <v>40.516054067020001</v>
      </c>
      <c r="L7730">
        <v>-35.283000000000001</v>
      </c>
      <c r="M7730">
        <v>-34.195</v>
      </c>
      <c r="N7730">
        <v>6.57</v>
      </c>
      <c r="O7730">
        <v>6.42</v>
      </c>
      <c r="P7730">
        <v>6.39</v>
      </c>
      <c r="Q7730">
        <v>6.36</v>
      </c>
      <c r="R7730" t="s">
        <v>9341</v>
      </c>
      <c r="S7730">
        <v>6.3319999999999999</v>
      </c>
      <c r="T7730" t="s">
        <v>9341</v>
      </c>
      <c r="U7730" t="s">
        <v>9453</v>
      </c>
      <c r="V7730" t="str">
        <f>LEFT($U7730,2)</f>
        <v>A2</v>
      </c>
      <c r="W7730" s="3">
        <f>_xlfn.XLOOKUP(V7730,$AC$2:$AC$43,$AD$2:$AD$43,"none")</f>
        <v>0.05</v>
      </c>
      <c r="X7730" s="3">
        <f>IF(ISNUMBER($W7730), 4600 * (1 / (0.92 * $W7730 + 1.7) + 1 / (0.92 * $W7730 + 0.62)),"none")</f>
        <v>9541.5002631497482</v>
      </c>
      <c r="Y7730" s="8">
        <f>IF(ISNUMBER($X7730), _xlfn.XLOOKUP($X7730,Sheet3!$A$2:$A$392,Sheet3!$B$2:$B$392,"none", 1,1), $AF$2)</f>
        <v>0.65039999999999998</v>
      </c>
      <c r="Z7730" s="8">
        <f>IF(ISNUMBER($X7730), _xlfn.XLOOKUP($X7730,Sheet3!$A$2:$A$392,Sheet3!$C$2:$C$392,"none", 1,1), $AF$2)</f>
        <v>0.72150000000000003</v>
      </c>
      <c r="AA7730" s="8">
        <f>IF(ISNUMBER($X7730), _xlfn.XLOOKUP($X7730,Sheet3!$A$2:$A$392,Sheet3!$D$2:$D$392,"none", 1,1), $AF$2)</f>
        <v>1</v>
      </c>
    </row>
    <row r="7731" spans="1:27">
      <c r="A7731">
        <v>6770</v>
      </c>
      <c r="B7731" t="s">
        <v>7073</v>
      </c>
      <c r="C7731" t="s">
        <v>297</v>
      </c>
      <c r="D7731">
        <v>19</v>
      </c>
      <c r="E7731">
        <v>43</v>
      </c>
      <c r="F7731">
        <v>10.766556554399999</v>
      </c>
      <c r="G7731">
        <v>38</v>
      </c>
      <c r="H7731">
        <v>40</v>
      </c>
      <c r="I7731">
        <v>18.171531479999999</v>
      </c>
      <c r="J7731">
        <f>(D7731+E7731/60+F7731/3600)*15</f>
        <v>295.79486065230992</v>
      </c>
      <c r="K7731">
        <f>IF(G7731&lt;0, G7731-H7731/60-I7731/3600, G7731+H7731/60+I7731/3600)</f>
        <v>38.671714314299997</v>
      </c>
      <c r="L7731">
        <v>6.18</v>
      </c>
      <c r="M7731">
        <v>0.20799999999999999</v>
      </c>
      <c r="N7731">
        <v>2.97</v>
      </c>
      <c r="O7731" t="s">
        <v>9341</v>
      </c>
      <c r="P7731">
        <v>7.58</v>
      </c>
      <c r="Q7731">
        <v>6.36</v>
      </c>
      <c r="R7731" t="s">
        <v>9341</v>
      </c>
      <c r="S7731">
        <v>6.0359999999999996</v>
      </c>
      <c r="T7731" t="s">
        <v>9341</v>
      </c>
      <c r="U7731" t="s">
        <v>11164</v>
      </c>
      <c r="V7731" t="str">
        <f>LEFT($U7731,2)</f>
        <v>K0</v>
      </c>
      <c r="W7731" s="3">
        <f>_xlfn.XLOOKUP(V7731,$AC$2:$AC$43,$AD$2:$AD$43,"none")</f>
        <v>0.81</v>
      </c>
      <c r="X7731" s="3">
        <f>IF(ISNUMBER($W7731), 4600 * (1 / (0.92 * $W7731 + 1.7) + 1 / (0.92 * $W7731 + 0.62)),"none")</f>
        <v>5250.7063834266155</v>
      </c>
      <c r="Y7731" s="8">
        <f>IF(ISNUMBER($X7731), _xlfn.XLOOKUP($X7731,Sheet3!$A$2:$A$392,Sheet3!$B$2:$B$392,"none", 1,1), $AF$2)</f>
        <v>1</v>
      </c>
      <c r="Z7731" s="8">
        <f>IF(ISNUMBER($X7731), _xlfn.XLOOKUP($X7731,Sheet3!$A$2:$A$392,Sheet3!$C$2:$C$392,"none", 1,1), $AF$2)</f>
        <v>0.83299999999999996</v>
      </c>
      <c r="AA7731" s="8">
        <f>IF(ISNUMBER($X7731), _xlfn.XLOOKUP($X7731,Sheet3!$A$2:$A$392,Sheet3!$D$2:$D$392,"none", 1,1), $AF$2)</f>
        <v>0.67869999999999997</v>
      </c>
    </row>
    <row r="7732" spans="1:27">
      <c r="A7732">
        <v>6889</v>
      </c>
      <c r="B7732" t="s">
        <v>7192</v>
      </c>
      <c r="C7732" t="s">
        <v>12</v>
      </c>
      <c r="D7732">
        <v>8</v>
      </c>
      <c r="E7732">
        <v>47</v>
      </c>
      <c r="F7732">
        <v>40.389373972800001</v>
      </c>
      <c r="G7732">
        <v>-41</v>
      </c>
      <c r="H7732">
        <v>44</v>
      </c>
      <c r="I7732">
        <v>12.455319264</v>
      </c>
      <c r="J7732">
        <f>(D7732+E7732/60+F7732/3600)*15</f>
        <v>131.91828905822001</v>
      </c>
      <c r="K7732">
        <f>IF(G7732&lt;0, G7732-H7732/60-I7732/3600, G7732+H7732/60+I7732/3600)</f>
        <v>-41.736793144240004</v>
      </c>
      <c r="L7732">
        <v>-20.376000000000001</v>
      </c>
      <c r="M7732">
        <v>-227.98699999999999</v>
      </c>
      <c r="N7732">
        <v>34.450000000000003</v>
      </c>
      <c r="O7732">
        <v>7.04</v>
      </c>
      <c r="P7732">
        <v>6.94</v>
      </c>
      <c r="Q7732">
        <v>6.36</v>
      </c>
      <c r="R7732" t="s">
        <v>9341</v>
      </c>
      <c r="S7732">
        <v>6.2210000000000001</v>
      </c>
      <c r="T7732" t="s">
        <v>9341</v>
      </c>
      <c r="U7732" t="s">
        <v>11187</v>
      </c>
      <c r="V7732" t="str">
        <f>LEFT($U7732,2)</f>
        <v>F9</v>
      </c>
      <c r="W7732" s="3" t="str">
        <f>_xlfn.XLOOKUP(V7732,$AC$2:$AC$43,$AD$2:$AD$43,"none")</f>
        <v>none</v>
      </c>
      <c r="X7732" s="3" t="str">
        <f>IF(ISNUMBER($W7732), 4600 * (1 / (0.92 * $W7732 + 1.7) + 1 / (0.92 * $W7732 + 0.62)),"none")</f>
        <v>none</v>
      </c>
      <c r="Y7732" s="8">
        <f>IF(ISNUMBER($X7732), _xlfn.XLOOKUP($X7732,Sheet3!$A$2:$A$392,Sheet3!$B$2:$B$392,"none", 1,1), $AF$2)</f>
        <v>0.8</v>
      </c>
      <c r="Z7732" s="8">
        <f>IF(ISNUMBER($X7732), _xlfn.XLOOKUP($X7732,Sheet3!$A$2:$A$392,Sheet3!$C$2:$C$392,"none", 1,1), $AF$2)</f>
        <v>0.8</v>
      </c>
      <c r="AA7732" s="8">
        <f>IF(ISNUMBER($X7732), _xlfn.XLOOKUP($X7732,Sheet3!$A$2:$A$392,Sheet3!$D$2:$D$392,"none", 1,1), $AF$2)</f>
        <v>0.8</v>
      </c>
    </row>
    <row r="7733" spans="1:27">
      <c r="A7733">
        <v>7004</v>
      </c>
      <c r="B7733" t="s">
        <v>7307</v>
      </c>
      <c r="C7733" t="s">
        <v>313</v>
      </c>
      <c r="D7733">
        <v>2</v>
      </c>
      <c r="E7733">
        <v>43</v>
      </c>
      <c r="F7733">
        <v>20.234960000000001</v>
      </c>
      <c r="G7733">
        <v>-40</v>
      </c>
      <c r="H7733">
        <v>31</v>
      </c>
      <c r="I7733">
        <v>40.471699999999998</v>
      </c>
      <c r="J7733">
        <f>(D7733+E7733/60+F7733/3600)*15</f>
        <v>40.834312333333337</v>
      </c>
      <c r="K7733">
        <f>IF(G7733&lt;0, G7733-H7733/60-I7733/3600, G7733+H7733/60+I7733/3600)</f>
        <v>-40.527908805555555</v>
      </c>
      <c r="L7733">
        <v>14.07</v>
      </c>
      <c r="M7733">
        <v>12.69</v>
      </c>
      <c r="N7733">
        <v>5.48</v>
      </c>
      <c r="O7733" t="s">
        <v>9341</v>
      </c>
      <c r="P7733">
        <v>6.34</v>
      </c>
      <c r="Q7733">
        <v>6.36</v>
      </c>
      <c r="R7733" t="s">
        <v>9341</v>
      </c>
      <c r="S7733" t="s">
        <v>9341</v>
      </c>
      <c r="T7733" t="s">
        <v>9341</v>
      </c>
      <c r="U7733" t="s">
        <v>9385</v>
      </c>
      <c r="V7733" t="str">
        <f>LEFT($U7733,2)</f>
        <v>B9</v>
      </c>
      <c r="W7733" s="3">
        <f>_xlfn.XLOOKUP(V7733,$AC$2:$AC$43,$AD$2:$AD$43,"none")</f>
        <v>-7.0000000000000007E-2</v>
      </c>
      <c r="X7733" s="3">
        <f>IF(ISNUMBER($W7733), 4600 * (1 / (0.92 * $W7733 + 1.7) + 1 / (0.92 * $W7733 + 0.62)),"none")</f>
        <v>11091.761228434079</v>
      </c>
      <c r="Y7733" s="8">
        <f>IF(ISNUMBER($X7733), _xlfn.XLOOKUP($X7733,Sheet3!$A$2:$A$392,Sheet3!$B$2:$B$392,"none", 1,1), $AF$2)</f>
        <v>0.57499999999999996</v>
      </c>
      <c r="Z7733" s="8">
        <f>IF(ISNUMBER($X7733), _xlfn.XLOOKUP($X7733,Sheet3!$A$2:$A$392,Sheet3!$C$2:$C$392,"none", 1,1), $AF$2)</f>
        <v>0.66420000000000001</v>
      </c>
      <c r="AA7733" s="8">
        <f>IF(ISNUMBER($X7733), _xlfn.XLOOKUP($X7733,Sheet3!$A$2:$A$392,Sheet3!$D$2:$D$392,"none", 1,1), $AF$2)</f>
        <v>1</v>
      </c>
    </row>
    <row r="7734" spans="1:27">
      <c r="A7734">
        <v>7346</v>
      </c>
      <c r="B7734" t="s">
        <v>7649</v>
      </c>
      <c r="C7734" t="s">
        <v>297</v>
      </c>
      <c r="D7734">
        <v>1</v>
      </c>
      <c r="E7734">
        <v>56</v>
      </c>
      <c r="F7734">
        <v>9.4085842896000003</v>
      </c>
      <c r="G7734">
        <v>-49</v>
      </c>
      <c r="H7734">
        <v>50</v>
      </c>
      <c r="I7734">
        <v>11.20202214</v>
      </c>
      <c r="J7734">
        <f>(D7734+E7734/60+F7734/3600)*15</f>
        <v>29.039202434540002</v>
      </c>
      <c r="K7734">
        <f>IF(G7734&lt;0, G7734-H7734/60-I7734/3600, G7734+H7734/60+I7734/3600)</f>
        <v>-49.836445006150001</v>
      </c>
      <c r="L7734">
        <v>14.468</v>
      </c>
      <c r="M7734">
        <v>14.071</v>
      </c>
      <c r="N7734">
        <v>4.8600000000000003</v>
      </c>
      <c r="O7734" t="s">
        <v>9341</v>
      </c>
      <c r="P7734">
        <v>6.28</v>
      </c>
      <c r="Q7734">
        <v>6.36</v>
      </c>
      <c r="R7734" t="s">
        <v>9341</v>
      </c>
      <c r="S7734">
        <v>6.3529999999999998</v>
      </c>
      <c r="T7734" t="s">
        <v>9341</v>
      </c>
      <c r="U7734" t="s">
        <v>10066</v>
      </c>
      <c r="V7734" t="str">
        <f>LEFT($U7734,2)</f>
        <v>B8</v>
      </c>
      <c r="W7734" s="3">
        <f>_xlfn.XLOOKUP(V7734,$AC$2:$AC$43,$AD$2:$AD$43,"none")</f>
        <v>-0.11</v>
      </c>
      <c r="X7734" s="3">
        <f>IF(ISNUMBER($W7734), 4600 * (1 / (0.92 * $W7734 + 1.7) + 1 / (0.92 * $W7734 + 0.62)),"none")</f>
        <v>11743.77313439976</v>
      </c>
      <c r="Y7734" s="8">
        <f>IF(ISNUMBER($X7734), _xlfn.XLOOKUP($X7734,Sheet3!$A$2:$A$392,Sheet3!$B$2:$B$392,"none", 1,1), $AF$2)</f>
        <v>0.54959999999999998</v>
      </c>
      <c r="Z7734" s="8">
        <f>IF(ISNUMBER($X7734), _xlfn.XLOOKUP($X7734,Sheet3!$A$2:$A$392,Sheet3!$C$2:$C$392,"none", 1,1), $AF$2)</f>
        <v>0.64410000000000001</v>
      </c>
      <c r="AA7734" s="8">
        <f>IF(ISNUMBER($X7734), _xlfn.XLOOKUP($X7734,Sheet3!$A$2:$A$392,Sheet3!$D$2:$D$392,"none", 1,1), $AF$2)</f>
        <v>1</v>
      </c>
    </row>
    <row r="7735" spans="1:27">
      <c r="A7735">
        <v>7725</v>
      </c>
      <c r="B7735" t="s">
        <v>8028</v>
      </c>
      <c r="C7735" t="s">
        <v>12</v>
      </c>
      <c r="D7735">
        <v>11</v>
      </c>
      <c r="E7735">
        <v>54</v>
      </c>
      <c r="F7735">
        <v>44.638188103200001</v>
      </c>
      <c r="G7735">
        <v>-66</v>
      </c>
      <c r="H7735">
        <v>22</v>
      </c>
      <c r="I7735">
        <v>34.318053804000002</v>
      </c>
      <c r="J7735">
        <f>(D7735+E7735/60+F7735/3600)*15</f>
        <v>178.68599245043001</v>
      </c>
      <c r="K7735">
        <f>IF(G7735&lt;0, G7735-H7735/60-I7735/3600, G7735+H7735/60+I7735/3600)</f>
        <v>-66.376199459389994</v>
      </c>
      <c r="L7735">
        <v>13.79</v>
      </c>
      <c r="M7735">
        <v>-65.69</v>
      </c>
      <c r="N7735">
        <v>22.71</v>
      </c>
      <c r="O7735" t="s">
        <v>9341</v>
      </c>
      <c r="P7735">
        <v>6.74</v>
      </c>
      <c r="Q7735">
        <v>6.36</v>
      </c>
      <c r="R7735" t="s">
        <v>9341</v>
      </c>
      <c r="S7735">
        <v>6.2930000000000001</v>
      </c>
      <c r="T7735" t="s">
        <v>9341</v>
      </c>
      <c r="U7735" t="s">
        <v>9344</v>
      </c>
      <c r="V7735" t="str">
        <f>LEFT($U7735,2)</f>
        <v>F2</v>
      </c>
      <c r="W7735" s="3">
        <f>_xlfn.XLOOKUP(V7735,$AC$2:$AC$43,$AD$2:$AD$43,"none")</f>
        <v>0.35</v>
      </c>
      <c r="X7735" s="3">
        <f>IF(ISNUMBER($W7735), 4600 * (1 / (0.92 * $W7735 + 1.7) + 1 / (0.92 * $W7735 + 0.62)),"none")</f>
        <v>7158.2024482287206</v>
      </c>
      <c r="Y7735" s="8">
        <f>IF(ISNUMBER($X7735), _xlfn.XLOOKUP($X7735,Sheet3!$A$2:$A$392,Sheet3!$B$2:$B$392,"none", 1,1), $AF$2)</f>
        <v>0.89859999999999995</v>
      </c>
      <c r="Z7735" s="8">
        <f>IF(ISNUMBER($X7735), _xlfn.XLOOKUP($X7735,Sheet3!$A$2:$A$392,Sheet3!$C$2:$C$392,"none", 1,1), $AF$2)</f>
        <v>0.89249999999999996</v>
      </c>
      <c r="AA7735" s="8">
        <f>IF(ISNUMBER($X7735), _xlfn.XLOOKUP($X7735,Sheet3!$A$2:$A$392,Sheet3!$D$2:$D$392,"none", 1,1), $AF$2)</f>
        <v>1</v>
      </c>
    </row>
    <row r="7736" spans="1:27">
      <c r="A7736">
        <v>8081</v>
      </c>
      <c r="B7736" t="s">
        <v>8384</v>
      </c>
      <c r="C7736" t="s">
        <v>297</v>
      </c>
      <c r="D7736">
        <v>13</v>
      </c>
      <c r="E7736">
        <v>23</v>
      </c>
      <c r="F7736">
        <v>2.5993874832000001</v>
      </c>
      <c r="G7736">
        <v>-48</v>
      </c>
      <c r="H7736">
        <v>33</v>
      </c>
      <c r="I7736">
        <v>46.042468739999997</v>
      </c>
      <c r="J7736">
        <f>(D7736+E7736/60+F7736/3600)*15</f>
        <v>200.76083078117998</v>
      </c>
      <c r="K7736">
        <f>IF(G7736&lt;0, G7736-H7736/60-I7736/3600, G7736+H7736/60+I7736/3600)</f>
        <v>-48.562789574649997</v>
      </c>
      <c r="L7736">
        <v>-10.067</v>
      </c>
      <c r="M7736">
        <v>-3.2069999999999999</v>
      </c>
      <c r="N7736">
        <v>2.0299999999999998</v>
      </c>
      <c r="O7736">
        <v>5.84</v>
      </c>
      <c r="P7736">
        <v>6.2720000000000002</v>
      </c>
      <c r="Q7736">
        <v>6.36</v>
      </c>
      <c r="R7736" t="s">
        <v>9341</v>
      </c>
      <c r="S7736">
        <v>6.3479999999999999</v>
      </c>
      <c r="T7736" t="s">
        <v>9341</v>
      </c>
      <c r="U7736" t="s">
        <v>9410</v>
      </c>
      <c r="V7736" t="str">
        <f>LEFT($U7736,2)</f>
        <v>B5</v>
      </c>
      <c r="W7736" s="3">
        <f>_xlfn.XLOOKUP(V7736,$AC$2:$AC$43,$AD$2:$AD$43,"none")</f>
        <v>-0.16</v>
      </c>
      <c r="X7736" s="3">
        <f>IF(ISNUMBER($W7736), 4600 * (1 / (0.92 * $W7736 + 1.7) + 1 / (0.92 * $W7736 + 0.62)),"none")</f>
        <v>12691.662939978085</v>
      </c>
      <c r="Y7736" s="8">
        <f>IF(ISNUMBER($X7736), _xlfn.XLOOKUP($X7736,Sheet3!$A$2:$A$392,Sheet3!$B$2:$B$392,"none", 1,1), $AF$2)</f>
        <v>0.52290000000000003</v>
      </c>
      <c r="Z7736" s="8">
        <f>IF(ISNUMBER($X7736), _xlfn.XLOOKUP($X7736,Sheet3!$A$2:$A$392,Sheet3!$C$2:$C$392,"none", 1,1), $AF$2)</f>
        <v>0.62250000000000005</v>
      </c>
      <c r="AA7736" s="8">
        <f>IF(ISNUMBER($X7736), _xlfn.XLOOKUP($X7736,Sheet3!$A$2:$A$392,Sheet3!$D$2:$D$392,"none", 1,1), $AF$2)</f>
        <v>1</v>
      </c>
    </row>
    <row r="7737" spans="1:27">
      <c r="A7737">
        <v>8232</v>
      </c>
      <c r="B7737" t="s">
        <v>8535</v>
      </c>
      <c r="C7737" t="s">
        <v>12</v>
      </c>
      <c r="D7737">
        <v>17</v>
      </c>
      <c r="E7737">
        <v>56</v>
      </c>
      <c r="F7737">
        <v>24.293732868399999</v>
      </c>
      <c r="G7737">
        <v>-65</v>
      </c>
      <c r="H7737">
        <v>43</v>
      </c>
      <c r="I7737">
        <v>18.255605671000001</v>
      </c>
      <c r="J7737">
        <f>(D7737+E7737/60+F7737/3600)*15</f>
        <v>269.10122388695163</v>
      </c>
      <c r="K7737">
        <f>IF(G7737&lt;0, G7737-H7737/60-I7737/3600, G7737+H7737/60+I7737/3600)</f>
        <v>-65.721737668241943</v>
      </c>
      <c r="L7737">
        <v>82.602000000000004</v>
      </c>
      <c r="M7737">
        <v>-318.11399999999998</v>
      </c>
      <c r="N7737">
        <v>28.16</v>
      </c>
      <c r="O7737" t="s">
        <v>9341</v>
      </c>
      <c r="P7737">
        <v>6.81</v>
      </c>
      <c r="Q7737">
        <v>6.36</v>
      </c>
      <c r="R7737" t="s">
        <v>9341</v>
      </c>
      <c r="S7737">
        <v>6.2560000000000002</v>
      </c>
      <c r="T7737" t="s">
        <v>9341</v>
      </c>
      <c r="U7737" t="s">
        <v>9639</v>
      </c>
      <c r="V7737" t="str">
        <f>LEFT($U7737,2)</f>
        <v>F5</v>
      </c>
      <c r="W7737" s="3">
        <f>_xlfn.XLOOKUP(V7737,$AC$2:$AC$43,$AD$2:$AD$43,"none")</f>
        <v>0.45</v>
      </c>
      <c r="X7737" s="3">
        <f>IF(ISNUMBER($W7737), 4600 * (1 / (0.92 * $W7737 + 1.7) + 1 / (0.92 * $W7737 + 0.62)),"none")</f>
        <v>6624.7124722536864</v>
      </c>
      <c r="Y7737" s="8">
        <f>IF(ISNUMBER($X7737), _xlfn.XLOOKUP($X7737,Sheet3!$A$2:$A$392,Sheet3!$B$2:$B$392,"none", 1,1), $AF$2)</f>
        <v>0.99370000000000003</v>
      </c>
      <c r="Z7737" s="8">
        <f>IF(ISNUMBER($X7737), _xlfn.XLOOKUP($X7737,Sheet3!$A$2:$A$392,Sheet3!$C$2:$C$392,"none", 1,1), $AF$2)</f>
        <v>0.9526</v>
      </c>
      <c r="AA7737" s="8">
        <f>IF(ISNUMBER($X7737), _xlfn.XLOOKUP($X7737,Sheet3!$A$2:$A$392,Sheet3!$D$2:$D$392,"none", 1,1), $AF$2)</f>
        <v>1</v>
      </c>
    </row>
    <row r="7738" spans="1:27">
      <c r="A7738">
        <v>8310</v>
      </c>
      <c r="B7738" t="s">
        <v>8613</v>
      </c>
      <c r="C7738" t="s">
        <v>297</v>
      </c>
      <c r="D7738">
        <v>14</v>
      </c>
      <c r="E7738">
        <v>24</v>
      </c>
      <c r="F7738">
        <v>54.580588437599999</v>
      </c>
      <c r="G7738">
        <v>-46</v>
      </c>
      <c r="H7738">
        <v>31</v>
      </c>
      <c r="I7738">
        <v>43.494717072</v>
      </c>
      <c r="J7738">
        <f>(D7738+E7738/60+F7738/3600)*15</f>
        <v>216.22741911848999</v>
      </c>
      <c r="K7738">
        <f>IF(G7738&lt;0, G7738-H7738/60-I7738/3600, G7738+H7738/60+I7738/3600)</f>
        <v>-46.528748532519998</v>
      </c>
      <c r="L7738">
        <v>-27.861999999999998</v>
      </c>
      <c r="M7738">
        <v>9.3149999999999995</v>
      </c>
      <c r="N7738">
        <v>2.96</v>
      </c>
      <c r="O7738" t="s">
        <v>9341</v>
      </c>
      <c r="P7738">
        <v>8.0399999999999991</v>
      </c>
      <c r="Q7738">
        <v>6.36</v>
      </c>
      <c r="R7738" t="s">
        <v>9341</v>
      </c>
      <c r="S7738">
        <v>5.5970000000000004</v>
      </c>
      <c r="T7738" t="s">
        <v>9341</v>
      </c>
      <c r="U7738" t="s">
        <v>10187</v>
      </c>
      <c r="V7738" t="str">
        <f>LEFT($U7738,2)</f>
        <v>M1</v>
      </c>
      <c r="W7738" s="3">
        <f>_xlfn.XLOOKUP(V7738,$AC$2:$AC$43,$AD$2:$AD$43,"none")</f>
        <v>1.47</v>
      </c>
      <c r="X7738" s="3">
        <f>IF(ISNUMBER($W7738), 4600 * (1 / (0.92 * $W7738 + 1.7) + 1 / (0.92 * $W7738 + 0.62)),"none")</f>
        <v>3839.1950178350371</v>
      </c>
      <c r="Y7738" s="8">
        <f>IF(ISNUMBER($X7738), _xlfn.XLOOKUP($X7738,Sheet3!$A$2:$A$392,Sheet3!$B$2:$B$392,"none", 1,1), $AF$2)</f>
        <v>1</v>
      </c>
      <c r="Z7738" s="8">
        <f>IF(ISNUMBER($X7738), _xlfn.XLOOKUP($X7738,Sheet3!$A$2:$A$392,Sheet3!$C$2:$C$392,"none", 1,1), $AF$2)</f>
        <v>0.64800000000000002</v>
      </c>
      <c r="AA7738" s="8">
        <f>IF(ISNUMBER($X7738), _xlfn.XLOOKUP($X7738,Sheet3!$A$2:$A$392,Sheet3!$D$2:$D$392,"none", 1,1), $AF$2)</f>
        <v>0.33460000000000001</v>
      </c>
    </row>
    <row r="7739" spans="1:27">
      <c r="A7739">
        <v>8863</v>
      </c>
      <c r="B7739" t="s">
        <v>9168</v>
      </c>
      <c r="C7739" t="s">
        <v>297</v>
      </c>
      <c r="D7739">
        <v>21</v>
      </c>
      <c r="E7739">
        <v>1</v>
      </c>
      <c r="F7739">
        <v>28.018102934400002</v>
      </c>
      <c r="G7739">
        <v>-68</v>
      </c>
      <c r="H7739">
        <v>12</v>
      </c>
      <c r="I7739">
        <v>34.587635976000001</v>
      </c>
      <c r="J7739">
        <f>(D7739+E7739/60+F7739/3600)*15</f>
        <v>315.36674209555997</v>
      </c>
      <c r="K7739">
        <f>IF(G7739&lt;0, G7739-H7739/60-I7739/3600, G7739+H7739/60+I7739/3600)</f>
        <v>-68.209607676659999</v>
      </c>
      <c r="L7739">
        <v>-17.071000000000002</v>
      </c>
      <c r="M7739">
        <v>8.7899999999999991</v>
      </c>
      <c r="N7739">
        <v>12.18</v>
      </c>
      <c r="O7739" t="s">
        <v>9341</v>
      </c>
      <c r="P7739">
        <v>6.46</v>
      </c>
      <c r="Q7739">
        <v>6.36</v>
      </c>
      <c r="R7739" t="s">
        <v>9341</v>
      </c>
      <c r="S7739">
        <v>6.3520000000000003</v>
      </c>
      <c r="T7739" t="s">
        <v>9341</v>
      </c>
      <c r="U7739" t="s">
        <v>9352</v>
      </c>
      <c r="V7739" t="str">
        <f>LEFT($U7739,2)</f>
        <v>A2</v>
      </c>
      <c r="W7739" s="3">
        <f>_xlfn.XLOOKUP(V7739,$AC$2:$AC$43,$AD$2:$AD$43,"none")</f>
        <v>0.05</v>
      </c>
      <c r="X7739" s="3">
        <f>IF(ISNUMBER($W7739), 4600 * (1 / (0.92 * $W7739 + 1.7) + 1 / (0.92 * $W7739 + 0.62)),"none")</f>
        <v>9541.5002631497482</v>
      </c>
      <c r="Y7739" s="8">
        <f>IF(ISNUMBER($X7739), _xlfn.XLOOKUP($X7739,Sheet3!$A$2:$A$392,Sheet3!$B$2:$B$392,"none", 1,1), $AF$2)</f>
        <v>0.65039999999999998</v>
      </c>
      <c r="Z7739" s="8">
        <f>IF(ISNUMBER($X7739), _xlfn.XLOOKUP($X7739,Sheet3!$A$2:$A$392,Sheet3!$C$2:$C$392,"none", 1,1), $AF$2)</f>
        <v>0.72150000000000003</v>
      </c>
      <c r="AA7739" s="8">
        <f>IF(ISNUMBER($X7739), _xlfn.XLOOKUP($X7739,Sheet3!$A$2:$A$392,Sheet3!$D$2:$D$392,"none", 1,1), $AF$2)</f>
        <v>1</v>
      </c>
    </row>
    <row r="7740" spans="1:27">
      <c r="A7740">
        <v>8994</v>
      </c>
      <c r="B7740" t="s">
        <v>9299</v>
      </c>
      <c r="C7740" t="s">
        <v>16</v>
      </c>
      <c r="D7740">
        <v>4</v>
      </c>
      <c r="E7740">
        <v>51</v>
      </c>
      <c r="F7740">
        <v>49.978608999999999</v>
      </c>
      <c r="G7740">
        <v>13</v>
      </c>
      <c r="H7740">
        <v>39</v>
      </c>
      <c r="I7740">
        <v>18.53294</v>
      </c>
      <c r="J7740">
        <f>(D7740+E7740/60+F7740/3600)*15</f>
        <v>72.958244204166661</v>
      </c>
      <c r="K7740">
        <f>IF(G7740&lt;0, G7740-H7740/60-I7740/3600, G7740+H7740/60+I7740/3600)</f>
        <v>13.655148038888889</v>
      </c>
      <c r="L7740">
        <v>89.5</v>
      </c>
      <c r="M7740">
        <v>-16.8</v>
      </c>
      <c r="N7740" t="s">
        <v>9341</v>
      </c>
      <c r="O7740" t="s">
        <v>9341</v>
      </c>
      <c r="P7740">
        <v>6.81</v>
      </c>
      <c r="Q7740">
        <v>6.36</v>
      </c>
      <c r="R7740" t="s">
        <v>9341</v>
      </c>
      <c r="S7740" t="s">
        <v>9341</v>
      </c>
      <c r="T7740" t="s">
        <v>9341</v>
      </c>
      <c r="U7740" t="s">
        <v>9341</v>
      </c>
      <c r="V7740" t="str">
        <f>LEFT($U7740,2)</f>
        <v>~</v>
      </c>
      <c r="W7740" s="3" t="str">
        <f>_xlfn.XLOOKUP(V7740,$AC$2:$AC$43,$AD$2:$AD$43,"none")</f>
        <v>none</v>
      </c>
      <c r="X7740" s="3" t="str">
        <f>IF(ISNUMBER($W7740), 4600 * (1 / (0.92 * $W7740 + 1.7) + 1 / (0.92 * $W7740 + 0.62)),"none")</f>
        <v>none</v>
      </c>
      <c r="Y7740" s="8">
        <f>IF(ISNUMBER($X7740), _xlfn.XLOOKUP($X7740,Sheet3!$A$2:$A$392,Sheet3!$B$2:$B$392,"none", 1,1), $AF$2)</f>
        <v>0.8</v>
      </c>
      <c r="Z7740" s="8">
        <f>IF(ISNUMBER($X7740), _xlfn.XLOOKUP($X7740,Sheet3!$A$2:$A$392,Sheet3!$C$2:$C$392,"none", 1,1), $AF$2)</f>
        <v>0.8</v>
      </c>
      <c r="AA7740" s="8">
        <f>IF(ISNUMBER($X7740), _xlfn.XLOOKUP($X7740,Sheet3!$A$2:$A$392,Sheet3!$D$2:$D$392,"none", 1,1), $AF$2)</f>
        <v>0.8</v>
      </c>
    </row>
    <row r="7741" spans="1:27">
      <c r="A7741">
        <v>2219</v>
      </c>
      <c r="B7741" t="s">
        <v>2520</v>
      </c>
      <c r="C7741" t="s">
        <v>297</v>
      </c>
      <c r="D7741">
        <v>5</v>
      </c>
      <c r="E7741">
        <v>56</v>
      </c>
      <c r="F7741">
        <v>34.438762939199997</v>
      </c>
      <c r="G7741">
        <v>-23</v>
      </c>
      <c r="H7741">
        <v>12</v>
      </c>
      <c r="I7741">
        <v>55.121436324000001</v>
      </c>
      <c r="J7741">
        <f>(D7741+E7741/60+F7741/3600)*15</f>
        <v>89.143494845579994</v>
      </c>
      <c r="K7741">
        <f>IF(G7741&lt;0, G7741-H7741/60-I7741/3600, G7741+H7741/60+I7741/3600)</f>
        <v>-23.21531151009</v>
      </c>
      <c r="L7741">
        <v>13.817</v>
      </c>
      <c r="M7741">
        <v>29.448</v>
      </c>
      <c r="N7741">
        <v>6.86</v>
      </c>
      <c r="O7741" t="s">
        <v>9341</v>
      </c>
      <c r="P7741">
        <v>7.43</v>
      </c>
      <c r="Q7741">
        <v>6.3609999999999998</v>
      </c>
      <c r="R7741" t="s">
        <v>9341</v>
      </c>
      <c r="S7741">
        <v>6.0750000000000002</v>
      </c>
      <c r="T7741" t="s">
        <v>9341</v>
      </c>
      <c r="U7741" t="s">
        <v>9403</v>
      </c>
      <c r="V7741" t="str">
        <f>LEFT($U7741,2)</f>
        <v>K0</v>
      </c>
      <c r="W7741" s="3">
        <f>_xlfn.XLOOKUP(V7741,$AC$2:$AC$43,$AD$2:$AD$43,"none")</f>
        <v>0.81</v>
      </c>
      <c r="X7741" s="3">
        <f>IF(ISNUMBER($W7741), 4600 * (1 / (0.92 * $W7741 + 1.7) + 1 / (0.92 * $W7741 + 0.62)),"none")</f>
        <v>5250.7063834266155</v>
      </c>
      <c r="Y7741" s="8">
        <f>IF(ISNUMBER($X7741), _xlfn.XLOOKUP($X7741,Sheet3!$A$2:$A$392,Sheet3!$B$2:$B$392,"none", 1,1), $AF$2)</f>
        <v>1</v>
      </c>
      <c r="Z7741" s="8">
        <f>IF(ISNUMBER($X7741), _xlfn.XLOOKUP($X7741,Sheet3!$A$2:$A$392,Sheet3!$C$2:$C$392,"none", 1,1), $AF$2)</f>
        <v>0.83299999999999996</v>
      </c>
      <c r="AA7741" s="8">
        <f>IF(ISNUMBER($X7741), _xlfn.XLOOKUP($X7741,Sheet3!$A$2:$A$392,Sheet3!$D$2:$D$392,"none", 1,1), $AF$2)</f>
        <v>0.67869999999999997</v>
      </c>
    </row>
    <row r="7742" spans="1:27">
      <c r="A7742">
        <v>2623</v>
      </c>
      <c r="B7742" t="s">
        <v>2925</v>
      </c>
      <c r="C7742" t="s">
        <v>313</v>
      </c>
      <c r="D7742">
        <v>6</v>
      </c>
      <c r="E7742">
        <v>58</v>
      </c>
      <c r="F7742">
        <v>7.5533495000000004</v>
      </c>
      <c r="G7742">
        <v>-27</v>
      </c>
      <c r="H7742">
        <v>9</v>
      </c>
      <c r="I7742">
        <v>51.781514999999999</v>
      </c>
      <c r="J7742">
        <f>(D7742+E7742/60+F7742/3600)*15</f>
        <v>104.53147228958333</v>
      </c>
      <c r="K7742">
        <f>IF(G7742&lt;0, G7742-H7742/60-I7742/3600, G7742+H7742/60+I7742/3600)</f>
        <v>-27.164383754166664</v>
      </c>
      <c r="L7742">
        <v>-2.85</v>
      </c>
      <c r="M7742">
        <v>3.31</v>
      </c>
      <c r="N7742">
        <v>1.17</v>
      </c>
      <c r="O7742">
        <v>5.32</v>
      </c>
      <c r="P7742">
        <v>6.181</v>
      </c>
      <c r="Q7742">
        <v>6.3609999999999998</v>
      </c>
      <c r="R7742" t="s">
        <v>9341</v>
      </c>
      <c r="S7742">
        <v>6.3239999999999998</v>
      </c>
      <c r="T7742" t="s">
        <v>9341</v>
      </c>
      <c r="U7742" t="s">
        <v>9432</v>
      </c>
      <c r="V7742" t="str">
        <f>LEFT($U7742,2)</f>
        <v>B2</v>
      </c>
      <c r="W7742" s="3">
        <f>_xlfn.XLOOKUP(V7742,$AC$2:$AC$43,$AD$2:$AD$43,"none")</f>
        <v>-0.24</v>
      </c>
      <c r="X7742" s="3">
        <f>IF(ISNUMBER($W7742), 4600 * (1 / (0.92 * $W7742 + 1.7) + 1 / (0.92 * $W7742 + 0.62)),"none")</f>
        <v>14632.835167360139</v>
      </c>
      <c r="Y7742" s="8">
        <f>IF(ISNUMBER($X7742), _xlfn.XLOOKUP($X7742,Sheet3!$A$2:$A$392,Sheet3!$B$2:$B$392,"none", 1,1), $AF$2)</f>
        <v>0.47989999999999999</v>
      </c>
      <c r="Z7742" s="8">
        <f>IF(ISNUMBER($X7742), _xlfn.XLOOKUP($X7742,Sheet3!$A$2:$A$392,Sheet3!$C$2:$C$392,"none", 1,1), $AF$2)</f>
        <v>0.58679999999999999</v>
      </c>
      <c r="AA7742" s="8">
        <f>IF(ISNUMBER($X7742), _xlfn.XLOOKUP($X7742,Sheet3!$A$2:$A$392,Sheet3!$D$2:$D$392,"none", 1,1), $AF$2)</f>
        <v>1</v>
      </c>
    </row>
    <row r="7743" spans="1:27">
      <c r="A7743">
        <v>2828</v>
      </c>
      <c r="B7743" t="s">
        <v>3131</v>
      </c>
      <c r="C7743" t="s">
        <v>297</v>
      </c>
      <c r="D7743">
        <v>7</v>
      </c>
      <c r="E7743">
        <v>37</v>
      </c>
      <c r="F7743">
        <v>16.930499776800001</v>
      </c>
      <c r="G7743">
        <v>-23</v>
      </c>
      <c r="H7743">
        <v>46</v>
      </c>
      <c r="I7743">
        <v>31.431935207999999</v>
      </c>
      <c r="J7743">
        <f>(D7743+E7743/60+F7743/3600)*15</f>
        <v>114.32054374907001</v>
      </c>
      <c r="K7743">
        <f>IF(G7743&lt;0, G7743-H7743/60-I7743/3600, G7743+H7743/60+I7743/3600)</f>
        <v>-23.775397759779999</v>
      </c>
      <c r="L7743">
        <v>-4.2510000000000003</v>
      </c>
      <c r="M7743">
        <v>5.8840000000000003</v>
      </c>
      <c r="N7743">
        <v>0.59</v>
      </c>
      <c r="O7743">
        <v>7.31</v>
      </c>
      <c r="P7743">
        <v>6.8650000000000002</v>
      </c>
      <c r="Q7743">
        <v>6.3609999999999998</v>
      </c>
      <c r="R7743">
        <v>7.28</v>
      </c>
      <c r="S7743">
        <v>6.1989999999999998</v>
      </c>
      <c r="T7743" t="s">
        <v>9341</v>
      </c>
      <c r="U7743" t="s">
        <v>10113</v>
      </c>
      <c r="V7743" t="str">
        <f>LEFT($U7743,2)</f>
        <v>F0</v>
      </c>
      <c r="W7743" s="3">
        <f>_xlfn.XLOOKUP(V7743,$AC$2:$AC$43,$AD$2:$AD$43,"none")</f>
        <v>0.32</v>
      </c>
      <c r="X7743" s="3">
        <f>IF(ISNUMBER($W7743), 4600 * (1 / (0.92 * $W7743 + 1.7) + 1 / (0.92 * $W7743 + 0.62)),"none")</f>
        <v>7337.0792549848238</v>
      </c>
      <c r="Y7743" s="8">
        <f>IF(ISNUMBER($X7743), _xlfn.XLOOKUP($X7743,Sheet3!$A$2:$A$392,Sheet3!$B$2:$B$392,"none", 1,1), $AF$2)</f>
        <v>0.86680000000000001</v>
      </c>
      <c r="Z7743" s="8">
        <f>IF(ISNUMBER($X7743), _xlfn.XLOOKUP($X7743,Sheet3!$A$2:$A$392,Sheet3!$C$2:$C$392,"none", 1,1), $AF$2)</f>
        <v>0.87180000000000002</v>
      </c>
      <c r="AA7743" s="8">
        <f>IF(ISNUMBER($X7743), _xlfn.XLOOKUP($X7743,Sheet3!$A$2:$A$392,Sheet3!$D$2:$D$392,"none", 1,1), $AF$2)</f>
        <v>1</v>
      </c>
    </row>
    <row r="7744" spans="1:27">
      <c r="A7744">
        <v>2883</v>
      </c>
      <c r="B7744" t="s">
        <v>3186</v>
      </c>
      <c r="C7744" t="s">
        <v>297</v>
      </c>
      <c r="D7744">
        <v>7</v>
      </c>
      <c r="E7744">
        <v>51</v>
      </c>
      <c r="F7744">
        <v>40.882979887200001</v>
      </c>
      <c r="G7744">
        <v>-12</v>
      </c>
      <c r="H7744">
        <v>49</v>
      </c>
      <c r="I7744">
        <v>9.8502188159999999</v>
      </c>
      <c r="J7744">
        <f>(D7744+E7744/60+F7744/3600)*15</f>
        <v>117.92034574953</v>
      </c>
      <c r="K7744">
        <f>IF(G7744&lt;0, G7744-H7744/60-I7744/3600, G7744+H7744/60+I7744/3600)</f>
        <v>-12.81940283856</v>
      </c>
      <c r="L7744">
        <v>7.3490000000000002</v>
      </c>
      <c r="M7744">
        <v>-9.4930000000000003</v>
      </c>
      <c r="N7744">
        <v>13.78</v>
      </c>
      <c r="O7744" t="s">
        <v>9341</v>
      </c>
      <c r="P7744">
        <v>6.7320000000000002</v>
      </c>
      <c r="Q7744">
        <v>6.3609999999999998</v>
      </c>
      <c r="R7744" t="s">
        <v>9341</v>
      </c>
      <c r="S7744">
        <v>6.2750000000000004</v>
      </c>
      <c r="T7744" t="s">
        <v>9341</v>
      </c>
      <c r="U7744" t="s">
        <v>9632</v>
      </c>
      <c r="V7744" t="str">
        <f>LEFT($U7744,2)</f>
        <v>F3</v>
      </c>
      <c r="W7744" s="3" t="str">
        <f>_xlfn.XLOOKUP(V7744,$AC$2:$AC$43,$AD$2:$AD$43,"none")</f>
        <v>none</v>
      </c>
      <c r="X7744" s="3" t="str">
        <f>IF(ISNUMBER($W7744), 4600 * (1 / (0.92 * $W7744 + 1.7) + 1 / (0.92 * $W7744 + 0.62)),"none")</f>
        <v>none</v>
      </c>
      <c r="Y7744" s="8">
        <f>IF(ISNUMBER($X7744), _xlfn.XLOOKUP($X7744,Sheet3!$A$2:$A$392,Sheet3!$B$2:$B$392,"none", 1,1), $AF$2)</f>
        <v>0.8</v>
      </c>
      <c r="Z7744" s="8">
        <f>IF(ISNUMBER($X7744), _xlfn.XLOOKUP($X7744,Sheet3!$A$2:$A$392,Sheet3!$C$2:$C$392,"none", 1,1), $AF$2)</f>
        <v>0.8</v>
      </c>
      <c r="AA7744" s="8">
        <f>IF(ISNUMBER($X7744), _xlfn.XLOOKUP($X7744,Sheet3!$A$2:$A$392,Sheet3!$D$2:$D$392,"none", 1,1), $AF$2)</f>
        <v>0.8</v>
      </c>
    </row>
    <row r="7745" spans="1:27">
      <c r="A7745">
        <v>3151</v>
      </c>
      <c r="B7745" t="s">
        <v>3454</v>
      </c>
      <c r="C7745" t="s">
        <v>12</v>
      </c>
      <c r="D7745">
        <v>8</v>
      </c>
      <c r="E7745">
        <v>51</v>
      </c>
      <c r="F7745">
        <v>1.4644114368000001</v>
      </c>
      <c r="G7745">
        <v>15</v>
      </c>
      <c r="H7745">
        <v>21</v>
      </c>
      <c r="I7745">
        <v>2.3641155359999999</v>
      </c>
      <c r="J7745">
        <f>(D7745+E7745/60+F7745/3600)*15</f>
        <v>132.75610171431998</v>
      </c>
      <c r="K7745">
        <f>IF(G7745&lt;0, G7745-H7745/60-I7745/3600, G7745+H7745/60+I7745/3600)</f>
        <v>15.35065669876</v>
      </c>
      <c r="L7745">
        <v>-112.498</v>
      </c>
      <c r="M7745">
        <v>75.075000000000003</v>
      </c>
      <c r="N7745">
        <v>24.85</v>
      </c>
      <c r="O7745" t="s">
        <v>9341</v>
      </c>
      <c r="P7745">
        <v>7.0170000000000003</v>
      </c>
      <c r="Q7745">
        <v>6.3609999999999998</v>
      </c>
      <c r="R7745" t="s">
        <v>9341</v>
      </c>
      <c r="S7745">
        <v>6.218</v>
      </c>
      <c r="T7745" t="s">
        <v>9341</v>
      </c>
      <c r="U7745" t="s">
        <v>9381</v>
      </c>
      <c r="V7745" t="str">
        <f>LEFT($U7745,2)</f>
        <v>G1</v>
      </c>
      <c r="W7745" s="3" t="str">
        <f>_xlfn.XLOOKUP(V7745,$AC$2:$AC$43,$AD$2:$AD$43,"none")</f>
        <v>none</v>
      </c>
      <c r="X7745" s="3" t="str">
        <f>IF(ISNUMBER($W7745), 4600 * (1 / (0.92 * $W7745 + 1.7) + 1 / (0.92 * $W7745 + 0.62)),"none")</f>
        <v>none</v>
      </c>
      <c r="Y7745" s="8">
        <f>IF(ISNUMBER($X7745), _xlfn.XLOOKUP($X7745,Sheet3!$A$2:$A$392,Sheet3!$B$2:$B$392,"none", 1,1), $AF$2)</f>
        <v>0.8</v>
      </c>
      <c r="Z7745" s="8">
        <f>IF(ISNUMBER($X7745), _xlfn.XLOOKUP($X7745,Sheet3!$A$2:$A$392,Sheet3!$C$2:$C$392,"none", 1,1), $AF$2)</f>
        <v>0.8</v>
      </c>
      <c r="AA7745" s="8">
        <f>IF(ISNUMBER($X7745), _xlfn.XLOOKUP($X7745,Sheet3!$A$2:$A$392,Sheet3!$D$2:$D$392,"none", 1,1), $AF$2)</f>
        <v>0.8</v>
      </c>
    </row>
    <row r="7746" spans="1:27">
      <c r="A7746">
        <v>4511</v>
      </c>
      <c r="B7746" t="s">
        <v>4814</v>
      </c>
      <c r="C7746" t="s">
        <v>12</v>
      </c>
      <c r="D7746">
        <v>10</v>
      </c>
      <c r="E7746">
        <v>19</v>
      </c>
      <c r="F7746">
        <v>32.344377909000002</v>
      </c>
      <c r="G7746">
        <v>-5</v>
      </c>
      <c r="H7746">
        <v>6</v>
      </c>
      <c r="I7746">
        <v>22.132076553000001</v>
      </c>
      <c r="J7746">
        <f>(D7746+E7746/60+F7746/3600)*15</f>
        <v>154.88476824128747</v>
      </c>
      <c r="K7746">
        <f>IF(G7746&lt;0, G7746-H7746/60-I7746/3600, G7746+H7746/60+I7746/3600)</f>
        <v>-5.1061477990424997</v>
      </c>
      <c r="L7746">
        <v>-41.756999999999998</v>
      </c>
      <c r="M7746">
        <v>-71.039000000000001</v>
      </c>
      <c r="N7746">
        <v>11.79</v>
      </c>
      <c r="O7746" t="s">
        <v>9341</v>
      </c>
      <c r="P7746">
        <v>7.2709999999999999</v>
      </c>
      <c r="Q7746">
        <v>6.3609999999999998</v>
      </c>
      <c r="R7746" t="s">
        <v>9341</v>
      </c>
      <c r="S7746">
        <v>6.141</v>
      </c>
      <c r="T7746" t="s">
        <v>9341</v>
      </c>
      <c r="U7746" t="s">
        <v>9361</v>
      </c>
      <c r="V7746" t="str">
        <f>LEFT($U7746,2)</f>
        <v>K0</v>
      </c>
      <c r="W7746" s="3">
        <f>_xlfn.XLOOKUP(V7746,$AC$2:$AC$43,$AD$2:$AD$43,"none")</f>
        <v>0.81</v>
      </c>
      <c r="X7746" s="3">
        <f>IF(ISNUMBER($W7746), 4600 * (1 / (0.92 * $W7746 + 1.7) + 1 / (0.92 * $W7746 + 0.62)),"none")</f>
        <v>5250.7063834266155</v>
      </c>
      <c r="Y7746" s="8">
        <f>IF(ISNUMBER($X7746), _xlfn.XLOOKUP($X7746,Sheet3!$A$2:$A$392,Sheet3!$B$2:$B$392,"none", 1,1), $AF$2)</f>
        <v>1</v>
      </c>
      <c r="Z7746" s="8">
        <f>IF(ISNUMBER($X7746), _xlfn.XLOOKUP($X7746,Sheet3!$A$2:$A$392,Sheet3!$C$2:$C$392,"none", 1,1), $AF$2)</f>
        <v>0.83299999999999996</v>
      </c>
      <c r="AA7746" s="8">
        <f>IF(ISNUMBER($X7746), _xlfn.XLOOKUP($X7746,Sheet3!$A$2:$A$392,Sheet3!$D$2:$D$392,"none", 1,1), $AF$2)</f>
        <v>0.67869999999999997</v>
      </c>
    </row>
    <row r="7747" spans="1:27">
      <c r="A7747">
        <v>6284</v>
      </c>
      <c r="B7747" t="s">
        <v>6587</v>
      </c>
      <c r="C7747" t="s">
        <v>12</v>
      </c>
      <c r="D7747">
        <v>16</v>
      </c>
      <c r="E7747">
        <v>57</v>
      </c>
      <c r="F7747">
        <v>32.039799240000001</v>
      </c>
      <c r="G7747">
        <v>13</v>
      </c>
      <c r="H7747">
        <v>53</v>
      </c>
      <c r="I7747">
        <v>2.8054479840000002</v>
      </c>
      <c r="J7747">
        <f>(D7747+E7747/60+F7747/3600)*15</f>
        <v>254.38349916350001</v>
      </c>
      <c r="K7747">
        <f>IF(G7747&lt;0, G7747-H7747/60-I7747/3600, G7747+H7747/60+I7747/3600)</f>
        <v>13.88411262444</v>
      </c>
      <c r="L7747">
        <v>-80.850999999999999</v>
      </c>
      <c r="M7747">
        <v>69.572999999999993</v>
      </c>
      <c r="N7747">
        <v>16.54</v>
      </c>
      <c r="O7747" t="s">
        <v>9341</v>
      </c>
      <c r="P7747">
        <v>7.3159999999999998</v>
      </c>
      <c r="Q7747">
        <v>6.3609999999999998</v>
      </c>
      <c r="R7747" t="s">
        <v>9341</v>
      </c>
      <c r="S7747">
        <v>6.1180000000000003</v>
      </c>
      <c r="T7747" t="s">
        <v>9341</v>
      </c>
      <c r="U7747" t="s">
        <v>9615</v>
      </c>
      <c r="V7747" t="str">
        <f>LEFT($U7747,2)</f>
        <v>K0</v>
      </c>
      <c r="W7747" s="3">
        <f>_xlfn.XLOOKUP(V7747,$AC$2:$AC$43,$AD$2:$AD$43,"none")</f>
        <v>0.81</v>
      </c>
      <c r="X7747" s="3">
        <f>IF(ISNUMBER($W7747), 4600 * (1 / (0.92 * $W7747 + 1.7) + 1 / (0.92 * $W7747 + 0.62)),"none")</f>
        <v>5250.7063834266155</v>
      </c>
      <c r="Y7747" s="8">
        <f>IF(ISNUMBER($X7747), _xlfn.XLOOKUP($X7747,Sheet3!$A$2:$A$392,Sheet3!$B$2:$B$392,"none", 1,1), $AF$2)</f>
        <v>1</v>
      </c>
      <c r="Z7747" s="8">
        <f>IF(ISNUMBER($X7747), _xlfn.XLOOKUP($X7747,Sheet3!$A$2:$A$392,Sheet3!$C$2:$C$392,"none", 1,1), $AF$2)</f>
        <v>0.83299999999999996</v>
      </c>
      <c r="AA7747" s="8">
        <f>IF(ISNUMBER($X7747), _xlfn.XLOOKUP($X7747,Sheet3!$A$2:$A$392,Sheet3!$D$2:$D$392,"none", 1,1), $AF$2)</f>
        <v>0.67869999999999997</v>
      </c>
    </row>
    <row r="7748" spans="1:27">
      <c r="A7748">
        <v>6579</v>
      </c>
      <c r="B7748" t="s">
        <v>6882</v>
      </c>
      <c r="C7748" t="s">
        <v>297</v>
      </c>
      <c r="D7748">
        <v>15</v>
      </c>
      <c r="E7748">
        <v>21</v>
      </c>
      <c r="F7748">
        <v>6.8799004871999996</v>
      </c>
      <c r="G7748">
        <v>24</v>
      </c>
      <c r="H7748">
        <v>57</v>
      </c>
      <c r="I7748">
        <v>28.85984586</v>
      </c>
      <c r="J7748">
        <f>(D7748+E7748/60+F7748/3600)*15</f>
        <v>230.27866625202998</v>
      </c>
      <c r="K7748">
        <f>IF(G7748&lt;0, G7748-H7748/60-I7748/3600, G7748+H7748/60+I7748/3600)</f>
        <v>24.95801662385</v>
      </c>
      <c r="L7748">
        <v>-26.306000000000001</v>
      </c>
      <c r="M7748">
        <v>-20.547000000000001</v>
      </c>
      <c r="N7748">
        <v>5.66</v>
      </c>
      <c r="O7748" t="s">
        <v>9341</v>
      </c>
      <c r="P7748">
        <v>7.62</v>
      </c>
      <c r="Q7748">
        <v>6.3609999999999998</v>
      </c>
      <c r="R7748" t="s">
        <v>9341</v>
      </c>
      <c r="S7748">
        <v>5.9859999999999998</v>
      </c>
      <c r="T7748" t="s">
        <v>9341</v>
      </c>
      <c r="U7748" t="s">
        <v>104</v>
      </c>
      <c r="V7748" t="str">
        <f>LEFT($U7748,2)</f>
        <v>K0</v>
      </c>
      <c r="W7748" s="3">
        <f>_xlfn.XLOOKUP(V7748,$AC$2:$AC$43,$AD$2:$AD$43,"none")</f>
        <v>0.81</v>
      </c>
      <c r="X7748" s="3">
        <f>IF(ISNUMBER($W7748), 4600 * (1 / (0.92 * $W7748 + 1.7) + 1 / (0.92 * $W7748 + 0.62)),"none")</f>
        <v>5250.7063834266155</v>
      </c>
      <c r="Y7748" s="8">
        <f>IF(ISNUMBER($X7748), _xlfn.XLOOKUP($X7748,Sheet3!$A$2:$A$392,Sheet3!$B$2:$B$392,"none", 1,1), $AF$2)</f>
        <v>1</v>
      </c>
      <c r="Z7748" s="8">
        <f>IF(ISNUMBER($X7748), _xlfn.XLOOKUP($X7748,Sheet3!$A$2:$A$392,Sheet3!$C$2:$C$392,"none", 1,1), $AF$2)</f>
        <v>0.83299999999999996</v>
      </c>
      <c r="AA7748" s="8">
        <f>IF(ISNUMBER($X7748), _xlfn.XLOOKUP($X7748,Sheet3!$A$2:$A$392,Sheet3!$D$2:$D$392,"none", 1,1), $AF$2)</f>
        <v>0.67869999999999997</v>
      </c>
    </row>
    <row r="7749" spans="1:27">
      <c r="A7749">
        <v>2846</v>
      </c>
      <c r="B7749" t="s">
        <v>3149</v>
      </c>
      <c r="C7749" t="s">
        <v>12</v>
      </c>
      <c r="D7749">
        <v>7</v>
      </c>
      <c r="E7749">
        <v>37</v>
      </c>
      <c r="F7749">
        <v>45.021279208800003</v>
      </c>
      <c r="G7749">
        <v>-38</v>
      </c>
      <c r="H7749">
        <v>0</v>
      </c>
      <c r="I7749">
        <v>37.531112471999997</v>
      </c>
      <c r="J7749">
        <f>(D7749+E7749/60+F7749/3600)*15</f>
        <v>114.43758866337001</v>
      </c>
      <c r="K7749">
        <f>IF(G7749&lt;0, G7749-H7749/60-I7749/3600, G7749+H7749/60+I7749/3600)</f>
        <v>-38.01042530902</v>
      </c>
      <c r="L7749">
        <v>-11.63</v>
      </c>
      <c r="M7749">
        <v>60.314999999999998</v>
      </c>
      <c r="N7749">
        <v>5.29</v>
      </c>
      <c r="O7749" t="s">
        <v>9341</v>
      </c>
      <c r="P7749">
        <v>7.8630000000000004</v>
      </c>
      <c r="Q7749">
        <v>6.3620000000000001</v>
      </c>
      <c r="R7749" t="s">
        <v>9341</v>
      </c>
      <c r="S7749">
        <v>5.8280000000000003</v>
      </c>
      <c r="T7749" t="s">
        <v>9341</v>
      </c>
      <c r="U7749" t="s">
        <v>9406</v>
      </c>
      <c r="V7749" t="str">
        <f>LEFT($U7749,2)</f>
        <v>K4</v>
      </c>
      <c r="W7749" s="3">
        <f>_xlfn.XLOOKUP(V7749,$AC$2:$AC$43,$AD$2:$AD$43,"none")</f>
        <v>1</v>
      </c>
      <c r="X7749" s="3">
        <f>IF(ISNUMBER($W7749), 4600 * (1 / (0.92 * $W7749 + 1.7) + 1 / (0.92 * $W7749 + 0.62)),"none")</f>
        <v>4742.7381778526815</v>
      </c>
      <c r="Y7749" s="8">
        <f>IF(ISNUMBER($X7749), _xlfn.XLOOKUP($X7749,Sheet3!$A$2:$A$392,Sheet3!$B$2:$B$392,"none", 1,1), $AF$2)</f>
        <v>1</v>
      </c>
      <c r="Z7749" s="8">
        <f>IF(ISNUMBER($X7749), _xlfn.XLOOKUP($X7749,Sheet3!$A$2:$A$392,Sheet3!$C$2:$C$392,"none", 1,1), $AF$2)</f>
        <v>0.77500000000000002</v>
      </c>
      <c r="AA7749" s="8">
        <f>IF(ISNUMBER($X7749), _xlfn.XLOOKUP($X7749,Sheet3!$A$2:$A$392,Sheet3!$D$2:$D$392,"none", 1,1), $AF$2)</f>
        <v>0.55479999999999996</v>
      </c>
    </row>
    <row r="7750" spans="1:27">
      <c r="A7750">
        <v>3113</v>
      </c>
      <c r="B7750" t="s">
        <v>3416</v>
      </c>
      <c r="C7750" t="s">
        <v>297</v>
      </c>
      <c r="D7750">
        <v>8</v>
      </c>
      <c r="E7750">
        <v>43</v>
      </c>
      <c r="F7750">
        <v>59.777665737600003</v>
      </c>
      <c r="G7750">
        <v>4</v>
      </c>
      <c r="H7750">
        <v>20</v>
      </c>
      <c r="I7750">
        <v>4.4101947839999998</v>
      </c>
      <c r="J7750">
        <f>(D7750+E7750/60+F7750/3600)*15</f>
        <v>130.99907360723998</v>
      </c>
      <c r="K7750">
        <f>IF(G7750&lt;0, G7750-H7750/60-I7750/3600, G7750+H7750/60+I7750/3600)</f>
        <v>4.3345583874399995</v>
      </c>
      <c r="L7750">
        <v>-15.4</v>
      </c>
      <c r="M7750">
        <v>-5.9669999999999996</v>
      </c>
      <c r="N7750">
        <v>4.62</v>
      </c>
      <c r="O7750">
        <v>6.18</v>
      </c>
      <c r="P7750">
        <v>6.3079999999999998</v>
      </c>
      <c r="Q7750">
        <v>6.3620000000000001</v>
      </c>
      <c r="R7750" t="s">
        <v>9341</v>
      </c>
      <c r="S7750">
        <v>6.36</v>
      </c>
      <c r="T7750" t="s">
        <v>9341</v>
      </c>
      <c r="U7750" t="s">
        <v>9397</v>
      </c>
      <c r="V7750" t="str">
        <f>LEFT($U7750,2)</f>
        <v>A0</v>
      </c>
      <c r="W7750" s="3">
        <f>_xlfn.XLOOKUP(V7750,$AC$2:$AC$43,$AD$2:$AD$43,"none")</f>
        <v>-0.01</v>
      </c>
      <c r="X7750" s="3">
        <f>IF(ISNUMBER($W7750), 4600 * (1 / (0.92 * $W7750 + 1.7) + 1 / (0.92 * $W7750 + 0.62)),"none")</f>
        <v>10251.712375722911</v>
      </c>
      <c r="Y7750" s="8">
        <f>IF(ISNUMBER($X7750), _xlfn.XLOOKUP($X7750,Sheet3!$A$2:$A$392,Sheet3!$B$2:$B$392,"none", 1,1), $AF$2)</f>
        <v>0.6109</v>
      </c>
      <c r="Z7750" s="8">
        <f>IF(ISNUMBER($X7750), _xlfn.XLOOKUP($X7750,Sheet3!$A$2:$A$392,Sheet3!$C$2:$C$392,"none", 1,1), $AF$2)</f>
        <v>0.69189999999999996</v>
      </c>
      <c r="AA7750" s="8">
        <f>IF(ISNUMBER($X7750), _xlfn.XLOOKUP($X7750,Sheet3!$A$2:$A$392,Sheet3!$D$2:$D$392,"none", 1,1), $AF$2)</f>
        <v>1</v>
      </c>
    </row>
    <row r="7751" spans="1:27">
      <c r="A7751">
        <v>4424</v>
      </c>
      <c r="B7751" t="s">
        <v>4727</v>
      </c>
      <c r="C7751" t="s">
        <v>297</v>
      </c>
      <c r="D7751">
        <v>9</v>
      </c>
      <c r="E7751">
        <v>49</v>
      </c>
      <c r="F7751">
        <v>51.347389495199998</v>
      </c>
      <c r="G7751">
        <v>-36</v>
      </c>
      <c r="H7751">
        <v>16</v>
      </c>
      <c r="I7751">
        <v>6.4641125639999997</v>
      </c>
      <c r="J7751">
        <f>(D7751+E7751/60+F7751/3600)*15</f>
        <v>147.46394745622999</v>
      </c>
      <c r="K7751">
        <f>IF(G7751&lt;0, G7751-H7751/60-I7751/3600, G7751+H7751/60+I7751/3600)</f>
        <v>-36.26846225349</v>
      </c>
      <c r="L7751">
        <v>-19.103999999999999</v>
      </c>
      <c r="M7751">
        <v>4.5579999999999998</v>
      </c>
      <c r="N7751">
        <v>4.66</v>
      </c>
      <c r="O7751" t="s">
        <v>9341</v>
      </c>
      <c r="P7751">
        <v>7.3739999999999997</v>
      </c>
      <c r="Q7751">
        <v>6.3620000000000001</v>
      </c>
      <c r="R7751" t="s">
        <v>9341</v>
      </c>
      <c r="S7751">
        <v>6.1</v>
      </c>
      <c r="T7751" t="s">
        <v>9341</v>
      </c>
      <c r="U7751" t="s">
        <v>9403</v>
      </c>
      <c r="V7751" t="str">
        <f>LEFT($U7751,2)</f>
        <v>K0</v>
      </c>
      <c r="W7751" s="3">
        <f>_xlfn.XLOOKUP(V7751,$AC$2:$AC$43,$AD$2:$AD$43,"none")</f>
        <v>0.81</v>
      </c>
      <c r="X7751" s="3">
        <f>IF(ISNUMBER($W7751), 4600 * (1 / (0.92 * $W7751 + 1.7) + 1 / (0.92 * $W7751 + 0.62)),"none")</f>
        <v>5250.7063834266155</v>
      </c>
      <c r="Y7751" s="8">
        <f>IF(ISNUMBER($X7751), _xlfn.XLOOKUP($X7751,Sheet3!$A$2:$A$392,Sheet3!$B$2:$B$392,"none", 1,1), $AF$2)</f>
        <v>1</v>
      </c>
      <c r="Z7751" s="8">
        <f>IF(ISNUMBER($X7751), _xlfn.XLOOKUP($X7751,Sheet3!$A$2:$A$392,Sheet3!$C$2:$C$392,"none", 1,1), $AF$2)</f>
        <v>0.83299999999999996</v>
      </c>
      <c r="AA7751" s="8">
        <f>IF(ISNUMBER($X7751), _xlfn.XLOOKUP($X7751,Sheet3!$A$2:$A$392,Sheet3!$D$2:$D$392,"none", 1,1), $AF$2)</f>
        <v>0.67869999999999997</v>
      </c>
    </row>
    <row r="7752" spans="1:27">
      <c r="A7752">
        <v>6631</v>
      </c>
      <c r="B7752" t="s">
        <v>6934</v>
      </c>
      <c r="C7752" t="s">
        <v>16</v>
      </c>
      <c r="D7752">
        <v>20</v>
      </c>
      <c r="E7752">
        <v>31</v>
      </c>
      <c r="F7752">
        <v>58.2135794</v>
      </c>
      <c r="G7752">
        <v>25</v>
      </c>
      <c r="H7752">
        <v>48</v>
      </c>
      <c r="I7752">
        <v>17.919568999999999</v>
      </c>
      <c r="J7752">
        <f>(D7752+E7752/60+F7752/3600)*15</f>
        <v>307.99255658083337</v>
      </c>
      <c r="K7752">
        <f>IF(G7752&lt;0, G7752-H7752/60-I7752/3600, G7752+H7752/60+I7752/3600)</f>
        <v>25.804977658055556</v>
      </c>
      <c r="L7752">
        <v>40.6</v>
      </c>
      <c r="M7752">
        <v>-19.850000000000001</v>
      </c>
      <c r="N7752">
        <v>11.49</v>
      </c>
      <c r="O7752" t="s">
        <v>9341</v>
      </c>
      <c r="P7752">
        <v>6.6280000000000001</v>
      </c>
      <c r="Q7752">
        <v>6.3620000000000001</v>
      </c>
      <c r="R7752" t="s">
        <v>9341</v>
      </c>
      <c r="S7752">
        <v>6.3109999999999999</v>
      </c>
      <c r="T7752">
        <v>6.08</v>
      </c>
      <c r="U7752" t="s">
        <v>9976</v>
      </c>
      <c r="V7752" t="str">
        <f>LEFT($U7752,2)</f>
        <v>Am</v>
      </c>
      <c r="W7752" s="3" t="str">
        <f>_xlfn.XLOOKUP(V7752,$AC$2:$AC$43,$AD$2:$AD$43,"none")</f>
        <v>none</v>
      </c>
      <c r="X7752" s="3" t="str">
        <f>IF(ISNUMBER($W7752), 4600 * (1 / (0.92 * $W7752 + 1.7) + 1 / (0.92 * $W7752 + 0.62)),"none")</f>
        <v>none</v>
      </c>
      <c r="Y7752" s="8">
        <f>IF(ISNUMBER($X7752), _xlfn.XLOOKUP($X7752,Sheet3!$A$2:$A$392,Sheet3!$B$2:$B$392,"none", 1,1), $AF$2)</f>
        <v>0.8</v>
      </c>
      <c r="Z7752" s="8">
        <f>IF(ISNUMBER($X7752), _xlfn.XLOOKUP($X7752,Sheet3!$A$2:$A$392,Sheet3!$C$2:$C$392,"none", 1,1), $AF$2)</f>
        <v>0.8</v>
      </c>
      <c r="AA7752" s="8">
        <f>IF(ISNUMBER($X7752), _xlfn.XLOOKUP($X7752,Sheet3!$A$2:$A$392,Sheet3!$D$2:$D$392,"none", 1,1), $AF$2)</f>
        <v>0.8</v>
      </c>
    </row>
    <row r="7753" spans="1:27">
      <c r="A7753">
        <v>7003</v>
      </c>
      <c r="B7753" t="s">
        <v>7306</v>
      </c>
      <c r="C7753" t="s">
        <v>313</v>
      </c>
      <c r="D7753">
        <v>2</v>
      </c>
      <c r="E7753">
        <v>50</v>
      </c>
      <c r="F7753">
        <v>47.8065801264</v>
      </c>
      <c r="G7753">
        <v>-39</v>
      </c>
      <c r="H7753">
        <v>55</v>
      </c>
      <c r="I7753">
        <v>56.007671412000001</v>
      </c>
      <c r="J7753">
        <f>(D7753+E7753/60+F7753/3600)*15</f>
        <v>42.699194083860007</v>
      </c>
      <c r="K7753">
        <f>IF(G7753&lt;0, G7753-H7753/60-I7753/3600, G7753+H7753/60+I7753/3600)</f>
        <v>-39.93222435317</v>
      </c>
      <c r="L7753">
        <v>41.887999999999998</v>
      </c>
      <c r="M7753">
        <v>-9.9559999999999995</v>
      </c>
      <c r="N7753">
        <v>10.38</v>
      </c>
      <c r="O7753" t="s">
        <v>9341</v>
      </c>
      <c r="P7753">
        <v>6.4</v>
      </c>
      <c r="Q7753">
        <v>6.3620000000000001</v>
      </c>
      <c r="R7753" t="s">
        <v>9341</v>
      </c>
      <c r="S7753">
        <v>6.3520000000000003</v>
      </c>
      <c r="T7753" t="s">
        <v>9341</v>
      </c>
      <c r="U7753" t="s">
        <v>9394</v>
      </c>
      <c r="V7753" t="str">
        <f>LEFT($U7753,2)</f>
        <v>A0</v>
      </c>
      <c r="W7753" s="3">
        <f>_xlfn.XLOOKUP(V7753,$AC$2:$AC$43,$AD$2:$AD$43,"none")</f>
        <v>-0.01</v>
      </c>
      <c r="X7753" s="3">
        <f>IF(ISNUMBER($W7753), 4600 * (1 / (0.92 * $W7753 + 1.7) + 1 / (0.92 * $W7753 + 0.62)),"none")</f>
        <v>10251.712375722911</v>
      </c>
      <c r="Y7753" s="8">
        <f>IF(ISNUMBER($X7753), _xlfn.XLOOKUP($X7753,Sheet3!$A$2:$A$392,Sheet3!$B$2:$B$392,"none", 1,1), $AF$2)</f>
        <v>0.6109</v>
      </c>
      <c r="Z7753" s="8">
        <f>IF(ISNUMBER($X7753), _xlfn.XLOOKUP($X7753,Sheet3!$A$2:$A$392,Sheet3!$C$2:$C$392,"none", 1,1), $AF$2)</f>
        <v>0.69189999999999996</v>
      </c>
      <c r="AA7753" s="8">
        <f>IF(ISNUMBER($X7753), _xlfn.XLOOKUP($X7753,Sheet3!$A$2:$A$392,Sheet3!$D$2:$D$392,"none", 1,1), $AF$2)</f>
        <v>1</v>
      </c>
    </row>
    <row r="7754" spans="1:27">
      <c r="A7754">
        <v>7757</v>
      </c>
      <c r="B7754" t="s">
        <v>8060</v>
      </c>
      <c r="C7754" t="s">
        <v>297</v>
      </c>
      <c r="D7754">
        <v>12</v>
      </c>
      <c r="E7754">
        <v>8</v>
      </c>
      <c r="F7754">
        <v>4.8662182319999996</v>
      </c>
      <c r="G7754">
        <v>-50</v>
      </c>
      <c r="H7754">
        <v>45</v>
      </c>
      <c r="I7754">
        <v>49.129250868</v>
      </c>
      <c r="J7754">
        <f>(D7754+E7754/60+F7754/3600)*15</f>
        <v>182.02027590929998</v>
      </c>
      <c r="K7754">
        <f>IF(G7754&lt;0, G7754-H7754/60-I7754/3600, G7754+H7754/60+I7754/3600)</f>
        <v>-50.763647014130001</v>
      </c>
      <c r="L7754">
        <v>-33.466000000000001</v>
      </c>
      <c r="M7754">
        <v>-10.236000000000001</v>
      </c>
      <c r="N7754">
        <v>8.6300000000000008</v>
      </c>
      <c r="O7754" t="s">
        <v>9341</v>
      </c>
      <c r="P7754">
        <v>6.3049999999999997</v>
      </c>
      <c r="Q7754">
        <v>6.3620000000000001</v>
      </c>
      <c r="R7754" t="s">
        <v>9341</v>
      </c>
      <c r="S7754">
        <v>6.3630000000000004</v>
      </c>
      <c r="T7754" t="s">
        <v>9341</v>
      </c>
      <c r="U7754" t="s">
        <v>9538</v>
      </c>
      <c r="V7754" t="str">
        <f>LEFT($U7754,2)</f>
        <v>B9</v>
      </c>
      <c r="W7754" s="3">
        <f>_xlfn.XLOOKUP(V7754,$AC$2:$AC$43,$AD$2:$AD$43,"none")</f>
        <v>-7.0000000000000007E-2</v>
      </c>
      <c r="X7754" s="3">
        <f>IF(ISNUMBER($W7754), 4600 * (1 / (0.92 * $W7754 + 1.7) + 1 / (0.92 * $W7754 + 0.62)),"none")</f>
        <v>11091.761228434079</v>
      </c>
      <c r="Y7754" s="8">
        <f>IF(ISNUMBER($X7754), _xlfn.XLOOKUP($X7754,Sheet3!$A$2:$A$392,Sheet3!$B$2:$B$392,"none", 1,1), $AF$2)</f>
        <v>0.57499999999999996</v>
      </c>
      <c r="Z7754" s="8">
        <f>IF(ISNUMBER($X7754), _xlfn.XLOOKUP($X7754,Sheet3!$A$2:$A$392,Sheet3!$C$2:$C$392,"none", 1,1), $AF$2)</f>
        <v>0.66420000000000001</v>
      </c>
      <c r="AA7754" s="8">
        <f>IF(ISNUMBER($X7754), _xlfn.XLOOKUP($X7754,Sheet3!$A$2:$A$392,Sheet3!$D$2:$D$392,"none", 1,1), $AF$2)</f>
        <v>1</v>
      </c>
    </row>
    <row r="7755" spans="1:27">
      <c r="A7755">
        <v>8050</v>
      </c>
      <c r="B7755" t="s">
        <v>8353</v>
      </c>
      <c r="C7755" t="s">
        <v>297</v>
      </c>
      <c r="D7755">
        <v>14</v>
      </c>
      <c r="E7755">
        <v>25</v>
      </c>
      <c r="F7755">
        <v>39.746836588800001</v>
      </c>
      <c r="G7755">
        <v>-66</v>
      </c>
      <c r="H7755">
        <v>10</v>
      </c>
      <c r="I7755">
        <v>22.514844180000001</v>
      </c>
      <c r="J7755">
        <f>(D7755+E7755/60+F7755/3600)*15</f>
        <v>216.41561181911999</v>
      </c>
      <c r="K7755">
        <f>IF(G7755&lt;0, G7755-H7755/60-I7755/3600, G7755+H7755/60+I7755/3600)</f>
        <v>-66.17292079005</v>
      </c>
      <c r="L7755">
        <v>-43.472999999999999</v>
      </c>
      <c r="M7755">
        <v>-15.722</v>
      </c>
      <c r="N7755">
        <v>8.06</v>
      </c>
      <c r="O7755" t="s">
        <v>9341</v>
      </c>
      <c r="P7755">
        <v>6.4790000000000001</v>
      </c>
      <c r="Q7755">
        <v>6.3620000000000001</v>
      </c>
      <c r="R7755" t="s">
        <v>9341</v>
      </c>
      <c r="S7755">
        <v>6.343</v>
      </c>
      <c r="T7755" t="s">
        <v>9341</v>
      </c>
      <c r="U7755" t="s">
        <v>9359</v>
      </c>
      <c r="V7755" t="str">
        <f>LEFT($U7755,2)</f>
        <v>A3</v>
      </c>
      <c r="W7755" s="3">
        <f>_xlfn.XLOOKUP(V7755,$AC$2:$AC$43,$AD$2:$AD$43,"none")</f>
        <v>0.08</v>
      </c>
      <c r="X7755" s="3">
        <f>IF(ISNUMBER($W7755), 4600 * (1 / (0.92 * $W7755 + 1.7) + 1 / (0.92 * $W7755 + 0.62)),"none")</f>
        <v>9225.6595386701993</v>
      </c>
      <c r="Y7755" s="8">
        <f>IF(ISNUMBER($X7755), _xlfn.XLOOKUP($X7755,Sheet3!$A$2:$A$392,Sheet3!$B$2:$B$392,"none", 1,1), $AF$2)</f>
        <v>0.67030000000000001</v>
      </c>
      <c r="Z7755" s="8">
        <f>IF(ISNUMBER($X7755), _xlfn.XLOOKUP($X7755,Sheet3!$A$2:$A$392,Sheet3!$C$2:$C$392,"none", 1,1), $AF$2)</f>
        <v>0.73619999999999997</v>
      </c>
      <c r="AA7755" s="8">
        <f>IF(ISNUMBER($X7755), _xlfn.XLOOKUP($X7755,Sheet3!$A$2:$A$392,Sheet3!$D$2:$D$392,"none", 1,1), $AF$2)</f>
        <v>1</v>
      </c>
    </row>
    <row r="7756" spans="1:27">
      <c r="A7756">
        <v>8439</v>
      </c>
      <c r="B7756" t="s">
        <v>8742</v>
      </c>
      <c r="C7756" t="s">
        <v>12</v>
      </c>
      <c r="D7756">
        <v>19</v>
      </c>
      <c r="E7756">
        <v>18</v>
      </c>
      <c r="F7756">
        <v>9.7813021536000004</v>
      </c>
      <c r="G7756">
        <v>-53</v>
      </c>
      <c r="H7756">
        <v>23</v>
      </c>
      <c r="I7756">
        <v>13.511922864000001</v>
      </c>
      <c r="J7756">
        <f>(D7756+E7756/60+F7756/3600)*15</f>
        <v>289.54075542564004</v>
      </c>
      <c r="K7756">
        <f>IF(G7756&lt;0, G7756-H7756/60-I7756/3600, G7756+H7756/60+I7756/3600)</f>
        <v>-53.387086645239997</v>
      </c>
      <c r="L7756">
        <v>24.760999999999999</v>
      </c>
      <c r="M7756">
        <v>-81.713999999999999</v>
      </c>
      <c r="N7756">
        <v>21.98</v>
      </c>
      <c r="O7756" t="s">
        <v>9341</v>
      </c>
      <c r="P7756">
        <v>6.8440000000000003</v>
      </c>
      <c r="Q7756">
        <v>6.3620000000000001</v>
      </c>
      <c r="R7756" t="s">
        <v>9341</v>
      </c>
      <c r="S7756">
        <v>6.2409999999999997</v>
      </c>
      <c r="T7756" t="s">
        <v>9341</v>
      </c>
      <c r="U7756" t="s">
        <v>9377</v>
      </c>
      <c r="V7756" t="str">
        <f>LEFT($U7756,2)</f>
        <v>F7</v>
      </c>
      <c r="W7756" s="3" t="str">
        <f>_xlfn.XLOOKUP(V7756,$AC$2:$AC$43,$AD$2:$AD$43,"none")</f>
        <v>none</v>
      </c>
      <c r="X7756" s="3" t="str">
        <f>IF(ISNUMBER($W7756), 4600 * (1 / (0.92 * $W7756 + 1.7) + 1 / (0.92 * $W7756 + 0.62)),"none")</f>
        <v>none</v>
      </c>
      <c r="Y7756" s="8">
        <f>IF(ISNUMBER($X7756), _xlfn.XLOOKUP($X7756,Sheet3!$A$2:$A$392,Sheet3!$B$2:$B$392,"none", 1,1), $AF$2)</f>
        <v>0.8</v>
      </c>
      <c r="Z7756" s="8">
        <f>IF(ISNUMBER($X7756), _xlfn.XLOOKUP($X7756,Sheet3!$A$2:$A$392,Sheet3!$C$2:$C$392,"none", 1,1), $AF$2)</f>
        <v>0.8</v>
      </c>
      <c r="AA7756" s="8">
        <f>IF(ISNUMBER($X7756), _xlfn.XLOOKUP($X7756,Sheet3!$A$2:$A$392,Sheet3!$D$2:$D$392,"none", 1,1), $AF$2)</f>
        <v>0.8</v>
      </c>
    </row>
    <row r="7757" spans="1:27">
      <c r="A7757">
        <v>5892</v>
      </c>
      <c r="B7757" t="s">
        <v>6195</v>
      </c>
      <c r="C7757" t="s">
        <v>12</v>
      </c>
      <c r="D7757">
        <v>17</v>
      </c>
      <c r="E7757">
        <v>43</v>
      </c>
      <c r="F7757">
        <v>48.409093828800003</v>
      </c>
      <c r="G7757">
        <v>-13</v>
      </c>
      <c r="H7757">
        <v>30</v>
      </c>
      <c r="I7757">
        <v>31.317191315999999</v>
      </c>
      <c r="J7757">
        <f>(D7757+E7757/60+F7757/3600)*15</f>
        <v>265.95170455761996</v>
      </c>
      <c r="K7757">
        <f>IF(G7757&lt;0, G7757-H7757/60-I7757/3600, G7757+H7757/60+I7757/3600)</f>
        <v>-13.50869921981</v>
      </c>
      <c r="L7757">
        <v>-71.722999999999999</v>
      </c>
      <c r="M7757">
        <v>-111.095</v>
      </c>
      <c r="N7757">
        <v>22.87</v>
      </c>
      <c r="O7757" t="s">
        <v>9341</v>
      </c>
      <c r="P7757">
        <v>6.7190000000000003</v>
      </c>
      <c r="Q7757">
        <v>6.3630000000000004</v>
      </c>
      <c r="R7757" t="s">
        <v>9341</v>
      </c>
      <c r="S7757">
        <v>6.2690000000000001</v>
      </c>
      <c r="T7757" t="s">
        <v>9341</v>
      </c>
      <c r="U7757" t="s">
        <v>9465</v>
      </c>
      <c r="V7757" t="str">
        <f>LEFT($U7757,2)</f>
        <v>F0</v>
      </c>
      <c r="W7757" s="3">
        <f>_xlfn.XLOOKUP(V7757,$AC$2:$AC$43,$AD$2:$AD$43,"none")</f>
        <v>0.32</v>
      </c>
      <c r="X7757" s="3">
        <f>IF(ISNUMBER($W7757), 4600 * (1 / (0.92 * $W7757 + 1.7) + 1 / (0.92 * $W7757 + 0.62)),"none")</f>
        <v>7337.0792549848238</v>
      </c>
      <c r="Y7757" s="8">
        <f>IF(ISNUMBER($X7757), _xlfn.XLOOKUP($X7757,Sheet3!$A$2:$A$392,Sheet3!$B$2:$B$392,"none", 1,1), $AF$2)</f>
        <v>0.86680000000000001</v>
      </c>
      <c r="Z7757" s="8">
        <f>IF(ISNUMBER($X7757), _xlfn.XLOOKUP($X7757,Sheet3!$A$2:$A$392,Sheet3!$C$2:$C$392,"none", 1,1), $AF$2)</f>
        <v>0.87180000000000002</v>
      </c>
      <c r="AA7757" s="8">
        <f>IF(ISNUMBER($X7757), _xlfn.XLOOKUP($X7757,Sheet3!$A$2:$A$392,Sheet3!$D$2:$D$392,"none", 1,1), $AF$2)</f>
        <v>1</v>
      </c>
    </row>
    <row r="7758" spans="1:27">
      <c r="A7758">
        <v>287</v>
      </c>
      <c r="B7758" t="s">
        <v>585</v>
      </c>
      <c r="C7758" t="s">
        <v>12</v>
      </c>
      <c r="D7758">
        <v>21</v>
      </c>
      <c r="E7758">
        <v>3</v>
      </c>
      <c r="F7758">
        <v>26.090204623200002</v>
      </c>
      <c r="G7758">
        <v>50</v>
      </c>
      <c r="H7758">
        <v>21</v>
      </c>
      <c r="I7758">
        <v>6.8949963360000002</v>
      </c>
      <c r="J7758">
        <f>(D7758+E7758/60+F7758/3600)*15</f>
        <v>315.85870918593002</v>
      </c>
      <c r="K7758">
        <f>IF(G7758&lt;0, G7758-H7758/60-I7758/3600, G7758+H7758/60+I7758/3600)</f>
        <v>50.351915276760003</v>
      </c>
      <c r="L7758">
        <v>64.525999999999996</v>
      </c>
      <c r="M7758">
        <v>46.475000000000001</v>
      </c>
      <c r="N7758">
        <v>8.44</v>
      </c>
      <c r="O7758" t="s">
        <v>9341</v>
      </c>
      <c r="P7758">
        <v>7.3540000000000001</v>
      </c>
      <c r="Q7758">
        <v>6.3639999999999999</v>
      </c>
      <c r="R7758" t="s">
        <v>9341</v>
      </c>
      <c r="S7758">
        <v>6.1360000000000001</v>
      </c>
      <c r="T7758" t="s">
        <v>9341</v>
      </c>
      <c r="U7758" t="s">
        <v>104</v>
      </c>
      <c r="V7758" t="str">
        <f>LEFT($U7758,2)</f>
        <v>K0</v>
      </c>
      <c r="W7758" s="3">
        <f>_xlfn.XLOOKUP(V7758,$AC$2:$AC$43,$AD$2:$AD$43,"none")</f>
        <v>0.81</v>
      </c>
      <c r="X7758" s="3">
        <f>IF(ISNUMBER($W7758), 4600 * (1 / (0.92 * $W7758 + 1.7) + 1 / (0.92 * $W7758 + 0.62)),"none")</f>
        <v>5250.7063834266155</v>
      </c>
      <c r="Y7758" s="8">
        <f>IF(ISNUMBER($X7758), _xlfn.XLOOKUP($X7758,Sheet3!$A$2:$A$392,Sheet3!$B$2:$B$392,"none", 1,1), $AF$2)</f>
        <v>1</v>
      </c>
      <c r="Z7758" s="8">
        <f>IF(ISNUMBER($X7758), _xlfn.XLOOKUP($X7758,Sheet3!$A$2:$A$392,Sheet3!$C$2:$C$392,"none", 1,1), $AF$2)</f>
        <v>0.83299999999999996</v>
      </c>
      <c r="AA7758" s="8">
        <f>IF(ISNUMBER($X7758), _xlfn.XLOOKUP($X7758,Sheet3!$A$2:$A$392,Sheet3!$D$2:$D$392,"none", 1,1), $AF$2)</f>
        <v>0.67869999999999997</v>
      </c>
    </row>
    <row r="7759" spans="1:27">
      <c r="A7759">
        <v>1625</v>
      </c>
      <c r="B7759" t="s">
        <v>1926</v>
      </c>
      <c r="C7759" t="s">
        <v>12</v>
      </c>
      <c r="D7759">
        <v>4</v>
      </c>
      <c r="E7759">
        <v>4</v>
      </c>
      <c r="F7759">
        <v>8.7075707135999991</v>
      </c>
      <c r="G7759">
        <v>-16</v>
      </c>
      <c r="H7759">
        <v>35</v>
      </c>
      <c r="I7759">
        <v>19.421005812000001</v>
      </c>
      <c r="J7759">
        <f>(D7759+E7759/60+F7759/3600)*15</f>
        <v>61.036281544639991</v>
      </c>
      <c r="K7759">
        <f>IF(G7759&lt;0, G7759-H7759/60-I7759/3600, G7759+H7759/60+I7759/3600)</f>
        <v>-16.588728057169998</v>
      </c>
      <c r="L7759">
        <v>94.18</v>
      </c>
      <c r="M7759">
        <v>-61.567</v>
      </c>
      <c r="N7759">
        <v>7</v>
      </c>
      <c r="O7759" t="s">
        <v>9341</v>
      </c>
      <c r="P7759">
        <v>7.6479999999999997</v>
      </c>
      <c r="Q7759">
        <v>6.3639999999999999</v>
      </c>
      <c r="R7759" t="s">
        <v>9341</v>
      </c>
      <c r="S7759">
        <v>5.9530000000000003</v>
      </c>
      <c r="T7759" t="s">
        <v>9341</v>
      </c>
      <c r="U7759" t="s">
        <v>9960</v>
      </c>
      <c r="V7759" t="str">
        <f>LEFT($U7759,2)</f>
        <v>K2</v>
      </c>
      <c r="W7759" s="3">
        <f>_xlfn.XLOOKUP(V7759,$AC$2:$AC$43,$AD$2:$AD$43,"none")</f>
        <v>0.92</v>
      </c>
      <c r="X7759" s="3">
        <f>IF(ISNUMBER($W7759), 4600 * (1 / (0.92 * $W7759 + 1.7) + 1 / (0.92 * $W7759 + 0.62)),"none")</f>
        <v>4943.4058698702656</v>
      </c>
      <c r="Y7759" s="8">
        <f>IF(ISNUMBER($X7759), _xlfn.XLOOKUP($X7759,Sheet3!$A$2:$A$392,Sheet3!$B$2:$B$392,"none", 1,1), $AF$2)</f>
        <v>1</v>
      </c>
      <c r="Z7759" s="8">
        <f>IF(ISNUMBER($X7759), _xlfn.XLOOKUP($X7759,Sheet3!$A$2:$A$392,Sheet3!$C$2:$C$392,"none", 1,1), $AF$2)</f>
        <v>0.79920000000000002</v>
      </c>
      <c r="AA7759" s="8">
        <f>IF(ISNUMBER($X7759), _xlfn.XLOOKUP($X7759,Sheet3!$A$2:$A$392,Sheet3!$D$2:$D$392,"none", 1,1), $AF$2)</f>
        <v>0.60450000000000004</v>
      </c>
    </row>
    <row r="7760" spans="1:27">
      <c r="A7760">
        <v>4782</v>
      </c>
      <c r="B7760" t="s">
        <v>5085</v>
      </c>
      <c r="C7760" t="s">
        <v>297</v>
      </c>
      <c r="D7760">
        <v>12</v>
      </c>
      <c r="E7760">
        <v>5</v>
      </c>
      <c r="F7760">
        <v>59.814436332</v>
      </c>
      <c r="G7760">
        <v>-3</v>
      </c>
      <c r="H7760">
        <v>7</v>
      </c>
      <c r="I7760">
        <v>53.727353364000003</v>
      </c>
      <c r="J7760">
        <f>(D7760+E7760/60+F7760/3600)*15</f>
        <v>181.49922681805</v>
      </c>
      <c r="K7760">
        <f>IF(G7760&lt;0, G7760-H7760/60-I7760/3600, G7760+H7760/60+I7760/3600)</f>
        <v>-3.1315909314899999</v>
      </c>
      <c r="L7760">
        <v>-27.928999999999998</v>
      </c>
      <c r="M7760">
        <v>-19.739000000000001</v>
      </c>
      <c r="N7760">
        <v>5.83</v>
      </c>
      <c r="O7760" t="s">
        <v>9341</v>
      </c>
      <c r="P7760">
        <v>7.3659999999999997</v>
      </c>
      <c r="Q7760">
        <v>6.3639999999999999</v>
      </c>
      <c r="R7760" t="s">
        <v>9341</v>
      </c>
      <c r="S7760">
        <v>6.1139999999999999</v>
      </c>
      <c r="T7760" t="s">
        <v>9341</v>
      </c>
      <c r="U7760" t="s">
        <v>9895</v>
      </c>
      <c r="V7760" t="str">
        <f>LEFT($U7760,2)</f>
        <v>G8</v>
      </c>
      <c r="W7760" s="3">
        <f>_xlfn.XLOOKUP(V7760,$AC$2:$AC$43,$AD$2:$AD$43,"none")</f>
        <v>0.74</v>
      </c>
      <c r="X7760" s="3">
        <f>IF(ISNUMBER($W7760), 4600 * (1 / (0.92 * $W7760 + 1.7) + 1 / (0.92 * $W7760 + 0.62)),"none")</f>
        <v>5468.4090187676065</v>
      </c>
      <c r="Y7760" s="8">
        <f>IF(ISNUMBER($X7760), _xlfn.XLOOKUP($X7760,Sheet3!$A$2:$A$392,Sheet3!$B$2:$B$392,"none", 1,1), $AF$2)</f>
        <v>1</v>
      </c>
      <c r="Z7760" s="8">
        <f>IF(ISNUMBER($X7760), _xlfn.XLOOKUP($X7760,Sheet3!$A$2:$A$392,Sheet3!$C$2:$C$392,"none", 1,1), $AF$2)</f>
        <v>0.85409999999999997</v>
      </c>
      <c r="AA7760" s="8">
        <f>IF(ISNUMBER($X7760), _xlfn.XLOOKUP($X7760,Sheet3!$A$2:$A$392,Sheet3!$D$2:$D$392,"none", 1,1), $AF$2)</f>
        <v>0.72770000000000001</v>
      </c>
    </row>
    <row r="7761" spans="1:27">
      <c r="A7761">
        <v>6303</v>
      </c>
      <c r="B7761" t="s">
        <v>6606</v>
      </c>
      <c r="C7761" t="s">
        <v>313</v>
      </c>
      <c r="D7761">
        <v>18</v>
      </c>
      <c r="E7761">
        <v>25</v>
      </c>
      <c r="F7761">
        <v>55.230115219200002</v>
      </c>
      <c r="G7761">
        <v>14</v>
      </c>
      <c r="H7761">
        <v>57</v>
      </c>
      <c r="I7761">
        <v>58.450695732</v>
      </c>
      <c r="J7761">
        <f>(D7761+E7761/60+F7761/3600)*15</f>
        <v>276.48012548008001</v>
      </c>
      <c r="K7761">
        <f>IF(G7761&lt;0, G7761-H7761/60-I7761/3600, G7761+H7761/60+I7761/3600)</f>
        <v>14.96623630437</v>
      </c>
      <c r="L7761">
        <v>-7.5259999999999998</v>
      </c>
      <c r="M7761">
        <v>-19.728999999999999</v>
      </c>
      <c r="N7761">
        <v>7.97</v>
      </c>
      <c r="O7761" t="s">
        <v>9341</v>
      </c>
      <c r="P7761">
        <v>6.3209999999999997</v>
      </c>
      <c r="Q7761">
        <v>6.3639999999999999</v>
      </c>
      <c r="R7761" t="s">
        <v>9341</v>
      </c>
      <c r="S7761">
        <v>6.3570000000000002</v>
      </c>
      <c r="T7761" t="s">
        <v>9341</v>
      </c>
      <c r="U7761" t="s">
        <v>9538</v>
      </c>
      <c r="V7761" t="str">
        <f>LEFT($U7761,2)</f>
        <v>B9</v>
      </c>
      <c r="W7761" s="3">
        <f>_xlfn.XLOOKUP(V7761,$AC$2:$AC$43,$AD$2:$AD$43,"none")</f>
        <v>-7.0000000000000007E-2</v>
      </c>
      <c r="X7761" s="3">
        <f>IF(ISNUMBER($W7761), 4600 * (1 / (0.92 * $W7761 + 1.7) + 1 / (0.92 * $W7761 + 0.62)),"none")</f>
        <v>11091.761228434079</v>
      </c>
      <c r="Y7761" s="8">
        <f>IF(ISNUMBER($X7761), _xlfn.XLOOKUP($X7761,Sheet3!$A$2:$A$392,Sheet3!$B$2:$B$392,"none", 1,1), $AF$2)</f>
        <v>0.57499999999999996</v>
      </c>
      <c r="Z7761" s="8">
        <f>IF(ISNUMBER($X7761), _xlfn.XLOOKUP($X7761,Sheet3!$A$2:$A$392,Sheet3!$C$2:$C$392,"none", 1,1), $AF$2)</f>
        <v>0.66420000000000001</v>
      </c>
      <c r="AA7761" s="8">
        <f>IF(ISNUMBER($X7761), _xlfn.XLOOKUP($X7761,Sheet3!$A$2:$A$392,Sheet3!$D$2:$D$392,"none", 1,1), $AF$2)</f>
        <v>1</v>
      </c>
    </row>
    <row r="7762" spans="1:27">
      <c r="A7762">
        <v>6314</v>
      </c>
      <c r="B7762" t="s">
        <v>6617</v>
      </c>
      <c r="C7762" t="s">
        <v>297</v>
      </c>
      <c r="D7762">
        <v>19</v>
      </c>
      <c r="E7762">
        <v>36</v>
      </c>
      <c r="F7762">
        <v>15.682496347200001</v>
      </c>
      <c r="G7762">
        <v>14</v>
      </c>
      <c r="H7762">
        <v>23</v>
      </c>
      <c r="I7762">
        <v>27.838111523999999</v>
      </c>
      <c r="J7762">
        <f>(D7762+E7762/60+F7762/3600)*15</f>
        <v>294.06534373478007</v>
      </c>
      <c r="K7762">
        <f>IF(G7762&lt;0, G7762-H7762/60-I7762/3600, G7762+H7762/60+I7762/3600)</f>
        <v>14.391066142089999</v>
      </c>
      <c r="L7762">
        <v>16.922999999999998</v>
      </c>
      <c r="M7762">
        <v>-40.14</v>
      </c>
      <c r="N7762">
        <v>5.03</v>
      </c>
      <c r="O7762" t="s">
        <v>9341</v>
      </c>
      <c r="P7762">
        <v>7.4109999999999996</v>
      </c>
      <c r="Q7762">
        <v>6.3639999999999999</v>
      </c>
      <c r="R7762" t="s">
        <v>9341</v>
      </c>
      <c r="S7762">
        <v>6.133</v>
      </c>
      <c r="T7762" t="s">
        <v>9341</v>
      </c>
      <c r="U7762" t="s">
        <v>9734</v>
      </c>
      <c r="V7762" t="str">
        <f>LEFT($U7762,2)</f>
        <v>K0</v>
      </c>
      <c r="W7762" s="3">
        <f>_xlfn.XLOOKUP(V7762,$AC$2:$AC$43,$AD$2:$AD$43,"none")</f>
        <v>0.81</v>
      </c>
      <c r="X7762" s="3">
        <f>IF(ISNUMBER($W7762), 4600 * (1 / (0.92 * $W7762 + 1.7) + 1 / (0.92 * $W7762 + 0.62)),"none")</f>
        <v>5250.7063834266155</v>
      </c>
      <c r="Y7762" s="8">
        <f>IF(ISNUMBER($X7762), _xlfn.XLOOKUP($X7762,Sheet3!$A$2:$A$392,Sheet3!$B$2:$B$392,"none", 1,1), $AF$2)</f>
        <v>1</v>
      </c>
      <c r="Z7762" s="8">
        <f>IF(ISNUMBER($X7762), _xlfn.XLOOKUP($X7762,Sheet3!$A$2:$A$392,Sheet3!$C$2:$C$392,"none", 1,1), $AF$2)</f>
        <v>0.83299999999999996</v>
      </c>
      <c r="AA7762" s="8">
        <f>IF(ISNUMBER($X7762), _xlfn.XLOOKUP($X7762,Sheet3!$A$2:$A$392,Sheet3!$D$2:$D$392,"none", 1,1), $AF$2)</f>
        <v>0.67869999999999997</v>
      </c>
    </row>
    <row r="7763" spans="1:27">
      <c r="A7763">
        <v>6565</v>
      </c>
      <c r="B7763" t="s">
        <v>6868</v>
      </c>
      <c r="C7763" t="s">
        <v>24</v>
      </c>
      <c r="D7763">
        <v>19</v>
      </c>
      <c r="E7763">
        <v>43</v>
      </c>
      <c r="F7763">
        <v>55.972153147199997</v>
      </c>
      <c r="G7763">
        <v>27</v>
      </c>
      <c r="H7763">
        <v>8</v>
      </c>
      <c r="I7763">
        <v>7.4597339399999996</v>
      </c>
      <c r="J7763">
        <f>(D7763+E7763/60+F7763/3600)*15</f>
        <v>295.98321730477994</v>
      </c>
      <c r="K7763">
        <f>IF(G7763&lt;0, G7763-H7763/60-I7763/3600, G7763+H7763/60+I7763/3600)</f>
        <v>27.13540548165</v>
      </c>
      <c r="L7763">
        <v>-1.421</v>
      </c>
      <c r="M7763">
        <v>-6.61</v>
      </c>
      <c r="N7763">
        <v>1.32</v>
      </c>
      <c r="O7763" t="s">
        <v>9341</v>
      </c>
      <c r="P7763">
        <v>7.4169999999999998</v>
      </c>
      <c r="Q7763">
        <v>6.3639999999999999</v>
      </c>
      <c r="R7763" t="s">
        <v>9341</v>
      </c>
      <c r="S7763">
        <v>5.8630000000000004</v>
      </c>
      <c r="T7763" t="s">
        <v>9341</v>
      </c>
      <c r="U7763" t="s">
        <v>11130</v>
      </c>
      <c r="V7763" t="str">
        <f>LEFT($U7763,2)</f>
        <v>K3</v>
      </c>
      <c r="W7763" s="3">
        <f>_xlfn.XLOOKUP(V7763,$AC$2:$AC$43,$AD$2:$AD$43,"none")</f>
        <v>0.95</v>
      </c>
      <c r="X7763" s="3">
        <f>IF(ISNUMBER($W7763), 4600 * (1 / (0.92 * $W7763 + 1.7) + 1 / (0.92 * $W7763 + 0.62)),"none")</f>
        <v>4866.084384156673</v>
      </c>
      <c r="Y7763" s="8">
        <f>IF(ISNUMBER($X7763), _xlfn.XLOOKUP($X7763,Sheet3!$A$2:$A$392,Sheet3!$B$2:$B$392,"none", 1,1), $AF$2)</f>
        <v>1</v>
      </c>
      <c r="Z7763" s="8">
        <f>IF(ISNUMBER($X7763), _xlfn.XLOOKUP($X7763,Sheet3!$A$2:$A$392,Sheet3!$C$2:$C$392,"none", 1,1), $AF$2)</f>
        <v>0.78720000000000001</v>
      </c>
      <c r="AA7763" s="8">
        <f>IF(ISNUMBER($X7763), _xlfn.XLOOKUP($X7763,Sheet3!$A$2:$A$392,Sheet3!$D$2:$D$392,"none", 1,1), $AF$2)</f>
        <v>0.57969999999999999</v>
      </c>
    </row>
    <row r="7764" spans="1:27">
      <c r="A7764">
        <v>6865</v>
      </c>
      <c r="B7764" t="s">
        <v>7168</v>
      </c>
      <c r="C7764" t="s">
        <v>12</v>
      </c>
      <c r="D7764">
        <v>5</v>
      </c>
      <c r="E7764">
        <v>43</v>
      </c>
      <c r="F7764">
        <v>41.139674460000002</v>
      </c>
      <c r="G7764">
        <v>-45</v>
      </c>
      <c r="H7764">
        <v>49</v>
      </c>
      <c r="I7764">
        <v>58.319206031999997</v>
      </c>
      <c r="J7764">
        <f>(D7764+E7764/60+F7764/3600)*15</f>
        <v>85.921415310250012</v>
      </c>
      <c r="K7764">
        <f>IF(G7764&lt;0, G7764-H7764/60-I7764/3600, G7764+H7764/60+I7764/3600)</f>
        <v>-45.832866446120001</v>
      </c>
      <c r="L7764">
        <v>25.317</v>
      </c>
      <c r="M7764">
        <v>96.614999999999995</v>
      </c>
      <c r="N7764">
        <v>12.32</v>
      </c>
      <c r="O7764" t="s">
        <v>9341</v>
      </c>
      <c r="P7764">
        <v>6.6550000000000002</v>
      </c>
      <c r="Q7764">
        <v>6.3639999999999999</v>
      </c>
      <c r="R7764" t="s">
        <v>9341</v>
      </c>
      <c r="S7764">
        <v>6.3220000000000001</v>
      </c>
      <c r="T7764" t="s">
        <v>9341</v>
      </c>
      <c r="U7764" t="s">
        <v>9687</v>
      </c>
      <c r="V7764" t="str">
        <f>LEFT($U7764,2)</f>
        <v>A9</v>
      </c>
      <c r="W7764" s="3">
        <f>_xlfn.XLOOKUP(V7764,$AC$2:$AC$43,$AD$2:$AD$43,"none")</f>
        <v>0.3</v>
      </c>
      <c r="X7764" s="3">
        <f>IF(ISNUMBER($W7764), 4600 * (1 / (0.92 * $W7764 + 1.7) + 1 / (0.92 * $W7764 + 0.62)),"none")</f>
        <v>7461.8637941006364</v>
      </c>
      <c r="Y7764" s="8">
        <f>IF(ISNUMBER($X7764), _xlfn.XLOOKUP($X7764,Sheet3!$A$2:$A$392,Sheet3!$B$2:$B$392,"none", 1,1), $AF$2)</f>
        <v>0.85199999999999998</v>
      </c>
      <c r="Z7764" s="8">
        <f>IF(ISNUMBER($X7764), _xlfn.XLOOKUP($X7764,Sheet3!$A$2:$A$392,Sheet3!$C$2:$C$392,"none", 1,1), $AF$2)</f>
        <v>0.86209999999999998</v>
      </c>
      <c r="AA7764" s="8">
        <f>IF(ISNUMBER($X7764), _xlfn.XLOOKUP($X7764,Sheet3!$A$2:$A$392,Sheet3!$D$2:$D$392,"none", 1,1), $AF$2)</f>
        <v>1</v>
      </c>
    </row>
    <row r="7765" spans="1:27">
      <c r="A7765">
        <v>2994</v>
      </c>
      <c r="B7765" t="s">
        <v>3297</v>
      </c>
      <c r="C7765" t="s">
        <v>297</v>
      </c>
      <c r="D7765">
        <v>8</v>
      </c>
      <c r="E7765">
        <v>8</v>
      </c>
      <c r="F7765">
        <v>43.579830799200003</v>
      </c>
      <c r="G7765">
        <v>-20</v>
      </c>
      <c r="H7765">
        <v>21</v>
      </c>
      <c r="I7765">
        <v>47.417695524000003</v>
      </c>
      <c r="J7765">
        <f>(D7765+E7765/60+F7765/3600)*15</f>
        <v>122.18158262832999</v>
      </c>
      <c r="K7765">
        <f>IF(G7765&lt;0, G7765-H7765/60-I7765/3600, G7765+H7765/60+I7765/3600)</f>
        <v>-20.363171582090001</v>
      </c>
      <c r="L7765">
        <v>-6.3529999999999998</v>
      </c>
      <c r="M7765">
        <v>2.6070000000000002</v>
      </c>
      <c r="N7765">
        <v>0.98</v>
      </c>
      <c r="O7765" t="s">
        <v>9341</v>
      </c>
      <c r="P7765">
        <v>6.4969999999999999</v>
      </c>
      <c r="Q7765">
        <v>6.3650000000000002</v>
      </c>
      <c r="R7765" t="s">
        <v>9341</v>
      </c>
      <c r="S7765">
        <v>6.33</v>
      </c>
      <c r="T7765" t="s">
        <v>9341</v>
      </c>
      <c r="U7765" t="s">
        <v>9513</v>
      </c>
      <c r="V7765" t="str">
        <f>LEFT($U7765,2)</f>
        <v>A3</v>
      </c>
      <c r="W7765" s="3">
        <f>_xlfn.XLOOKUP(V7765,$AC$2:$AC$43,$AD$2:$AD$43,"none")</f>
        <v>0.08</v>
      </c>
      <c r="X7765" s="3">
        <f>IF(ISNUMBER($W7765), 4600 * (1 / (0.92 * $W7765 + 1.7) + 1 / (0.92 * $W7765 + 0.62)),"none")</f>
        <v>9225.6595386701993</v>
      </c>
      <c r="Y7765" s="8">
        <f>IF(ISNUMBER($X7765), _xlfn.XLOOKUP($X7765,Sheet3!$A$2:$A$392,Sheet3!$B$2:$B$392,"none", 1,1), $AF$2)</f>
        <v>0.67030000000000001</v>
      </c>
      <c r="Z7765" s="8">
        <f>IF(ISNUMBER($X7765), _xlfn.XLOOKUP($X7765,Sheet3!$A$2:$A$392,Sheet3!$C$2:$C$392,"none", 1,1), $AF$2)</f>
        <v>0.73619999999999997</v>
      </c>
      <c r="AA7765" s="8">
        <f>IF(ISNUMBER($X7765), _xlfn.XLOOKUP($X7765,Sheet3!$A$2:$A$392,Sheet3!$D$2:$D$392,"none", 1,1), $AF$2)</f>
        <v>1</v>
      </c>
    </row>
    <row r="7766" spans="1:27">
      <c r="A7766">
        <v>8865</v>
      </c>
      <c r="B7766" t="s">
        <v>9170</v>
      </c>
      <c r="C7766" t="s">
        <v>12</v>
      </c>
      <c r="D7766">
        <v>22</v>
      </c>
      <c r="E7766">
        <v>48</v>
      </c>
      <c r="F7766">
        <v>21.384933684</v>
      </c>
      <c r="G7766">
        <v>-61</v>
      </c>
      <c r="H7766">
        <v>41</v>
      </c>
      <c r="I7766">
        <v>3.7119733799999999</v>
      </c>
      <c r="J7766">
        <f>(D7766+E7766/60+F7766/3600)*15</f>
        <v>342.08910389035003</v>
      </c>
      <c r="K7766">
        <f>IF(G7766&lt;0, G7766-H7766/60-I7766/3600, G7766+H7766/60+I7766/3600)</f>
        <v>-61.68436443705</v>
      </c>
      <c r="L7766">
        <v>73.072999999999993</v>
      </c>
      <c r="M7766">
        <v>-3.3959999999999999</v>
      </c>
      <c r="N7766">
        <v>8.08</v>
      </c>
      <c r="O7766" t="s">
        <v>9341</v>
      </c>
      <c r="P7766">
        <v>7.4290000000000003</v>
      </c>
      <c r="Q7766">
        <v>6.3650000000000002</v>
      </c>
      <c r="R7766" t="s">
        <v>9341</v>
      </c>
      <c r="S7766">
        <v>6.0860000000000003</v>
      </c>
      <c r="T7766" t="s">
        <v>9341</v>
      </c>
      <c r="U7766" t="s">
        <v>9403</v>
      </c>
      <c r="V7766" t="str">
        <f>LEFT($U7766,2)</f>
        <v>K0</v>
      </c>
      <c r="W7766" s="3">
        <f>_xlfn.XLOOKUP(V7766,$AC$2:$AC$43,$AD$2:$AD$43,"none")</f>
        <v>0.81</v>
      </c>
      <c r="X7766" s="3">
        <f>IF(ISNUMBER($W7766), 4600 * (1 / (0.92 * $W7766 + 1.7) + 1 / (0.92 * $W7766 + 0.62)),"none")</f>
        <v>5250.7063834266155</v>
      </c>
      <c r="Y7766" s="8">
        <f>IF(ISNUMBER($X7766), _xlfn.XLOOKUP($X7766,Sheet3!$A$2:$A$392,Sheet3!$B$2:$B$392,"none", 1,1), $AF$2)</f>
        <v>1</v>
      </c>
      <c r="Z7766" s="8">
        <f>IF(ISNUMBER($X7766), _xlfn.XLOOKUP($X7766,Sheet3!$A$2:$A$392,Sheet3!$C$2:$C$392,"none", 1,1), $AF$2)</f>
        <v>0.83299999999999996</v>
      </c>
      <c r="AA7766" s="8">
        <f>IF(ISNUMBER($X7766), _xlfn.XLOOKUP($X7766,Sheet3!$A$2:$A$392,Sheet3!$D$2:$D$392,"none", 1,1), $AF$2)</f>
        <v>0.67869999999999997</v>
      </c>
    </row>
    <row r="7767" spans="1:27">
      <c r="A7767">
        <v>2351</v>
      </c>
      <c r="B7767" t="s">
        <v>2652</v>
      </c>
      <c r="C7767" t="s">
        <v>46</v>
      </c>
      <c r="D7767">
        <v>6</v>
      </c>
      <c r="E7767">
        <v>13</v>
      </c>
      <c r="F7767">
        <v>45.295376239200003</v>
      </c>
      <c r="G7767">
        <v>-23</v>
      </c>
      <c r="H7767">
        <v>51</v>
      </c>
      <c r="I7767">
        <v>42.971547995999998</v>
      </c>
      <c r="J7767">
        <f>(D7767+E7767/60+F7767/3600)*15</f>
        <v>93.438730734329994</v>
      </c>
      <c r="K7767">
        <f>IF(G7767&lt;0, G7767-H7767/60-I7767/3600, G7767+H7767/60+I7767/3600)</f>
        <v>-23.861936541110001</v>
      </c>
      <c r="L7767">
        <v>-47.564</v>
      </c>
      <c r="M7767">
        <v>111.08499999999999</v>
      </c>
      <c r="N7767">
        <v>59.89</v>
      </c>
      <c r="O7767" t="s">
        <v>9341</v>
      </c>
      <c r="P7767">
        <v>7.0679999999999996</v>
      </c>
      <c r="Q7767">
        <v>6.3659999999999997</v>
      </c>
      <c r="R7767">
        <v>5.94</v>
      </c>
      <c r="S7767">
        <v>6.194</v>
      </c>
      <c r="T7767">
        <v>5.61</v>
      </c>
      <c r="U7767" t="s">
        <v>10189</v>
      </c>
      <c r="V7767" t="str">
        <f>LEFT($U7767,2)</f>
        <v>G6</v>
      </c>
      <c r="W7767" s="3" t="str">
        <f>_xlfn.XLOOKUP(V7767,$AC$2:$AC$43,$AD$2:$AD$43,"none")</f>
        <v>none</v>
      </c>
      <c r="X7767" s="3" t="str">
        <f>IF(ISNUMBER($W7767), 4600 * (1 / (0.92 * $W7767 + 1.7) + 1 / (0.92 * $W7767 + 0.62)),"none")</f>
        <v>none</v>
      </c>
      <c r="Y7767" s="8">
        <f>IF(ISNUMBER($X7767), _xlfn.XLOOKUP($X7767,Sheet3!$A$2:$A$392,Sheet3!$B$2:$B$392,"none", 1,1), $AF$2)</f>
        <v>0.8</v>
      </c>
      <c r="Z7767" s="8">
        <f>IF(ISNUMBER($X7767), _xlfn.XLOOKUP($X7767,Sheet3!$A$2:$A$392,Sheet3!$C$2:$C$392,"none", 1,1), $AF$2)</f>
        <v>0.8</v>
      </c>
      <c r="AA7767" s="8">
        <f>IF(ISNUMBER($X7767), _xlfn.XLOOKUP($X7767,Sheet3!$A$2:$A$392,Sheet3!$D$2:$D$392,"none", 1,1), $AF$2)</f>
        <v>0.8</v>
      </c>
    </row>
    <row r="7768" spans="1:27">
      <c r="A7768">
        <v>3093</v>
      </c>
      <c r="B7768" t="s">
        <v>3396</v>
      </c>
      <c r="C7768" t="s">
        <v>18</v>
      </c>
      <c r="D7768">
        <v>8</v>
      </c>
      <c r="E7768">
        <v>32</v>
      </c>
      <c r="F7768">
        <v>58.500155925599998</v>
      </c>
      <c r="G7768">
        <v>-34</v>
      </c>
      <c r="H7768">
        <v>38</v>
      </c>
      <c r="I7768">
        <v>2.5405858320000001</v>
      </c>
      <c r="J7768">
        <f>(D7768+E7768/60+F7768/3600)*15</f>
        <v>128.24375064968999</v>
      </c>
      <c r="K7768">
        <f>IF(G7768&lt;0, G7768-H7768/60-I7768/3600, G7768+H7768/60+I7768/3600)</f>
        <v>-34.63403905162</v>
      </c>
      <c r="L7768">
        <v>-18.79</v>
      </c>
      <c r="M7768">
        <v>3.0219999999999998</v>
      </c>
      <c r="N7768">
        <v>7.24</v>
      </c>
      <c r="O7768" t="s">
        <v>9341</v>
      </c>
      <c r="P7768">
        <v>7.3179999999999996</v>
      </c>
      <c r="Q7768">
        <v>6.3659999999999997</v>
      </c>
      <c r="R7768" t="s">
        <v>9341</v>
      </c>
      <c r="S7768">
        <v>6.0990000000000002</v>
      </c>
      <c r="T7768" t="s">
        <v>9341</v>
      </c>
      <c r="U7768" t="s">
        <v>9379</v>
      </c>
      <c r="V7768" t="str">
        <f>LEFT($U7768,2)</f>
        <v>G8</v>
      </c>
      <c r="W7768" s="3">
        <f>_xlfn.XLOOKUP(V7768,$AC$2:$AC$43,$AD$2:$AD$43,"none")</f>
        <v>0.74</v>
      </c>
      <c r="X7768" s="3">
        <f>IF(ISNUMBER($W7768), 4600 * (1 / (0.92 * $W7768 + 1.7) + 1 / (0.92 * $W7768 + 0.62)),"none")</f>
        <v>5468.4090187676065</v>
      </c>
      <c r="Y7768" s="8">
        <f>IF(ISNUMBER($X7768), _xlfn.XLOOKUP($X7768,Sheet3!$A$2:$A$392,Sheet3!$B$2:$B$392,"none", 1,1), $AF$2)</f>
        <v>1</v>
      </c>
      <c r="Z7768" s="8">
        <f>IF(ISNUMBER($X7768), _xlfn.XLOOKUP($X7768,Sheet3!$A$2:$A$392,Sheet3!$C$2:$C$392,"none", 1,1), $AF$2)</f>
        <v>0.85409999999999997</v>
      </c>
      <c r="AA7768" s="8">
        <f>IF(ISNUMBER($X7768), _xlfn.XLOOKUP($X7768,Sheet3!$A$2:$A$392,Sheet3!$D$2:$D$392,"none", 1,1), $AF$2)</f>
        <v>0.72770000000000001</v>
      </c>
    </row>
    <row r="7769" spans="1:27">
      <c r="A7769">
        <v>5608</v>
      </c>
      <c r="B7769" t="s">
        <v>5911</v>
      </c>
      <c r="C7769" t="s">
        <v>297</v>
      </c>
      <c r="D7769">
        <v>18</v>
      </c>
      <c r="E7769">
        <v>35</v>
      </c>
      <c r="F7769">
        <v>59.6448199608</v>
      </c>
      <c r="G7769">
        <v>-29</v>
      </c>
      <c r="H7769">
        <v>41</v>
      </c>
      <c r="I7769">
        <v>56.783770224000001</v>
      </c>
      <c r="J7769">
        <f>(D7769+E7769/60+F7769/3600)*15</f>
        <v>278.99852008316998</v>
      </c>
      <c r="K7769">
        <f>IF(G7769&lt;0, G7769-H7769/60-I7769/3600, G7769+H7769/60+I7769/3600)</f>
        <v>-29.699106602840001</v>
      </c>
      <c r="L7769">
        <v>4.7530000000000001</v>
      </c>
      <c r="M7769">
        <v>-11.237</v>
      </c>
      <c r="N7769">
        <v>3.55</v>
      </c>
      <c r="O7769" t="s">
        <v>9341</v>
      </c>
      <c r="P7769">
        <v>7.6360000000000001</v>
      </c>
      <c r="Q7769">
        <v>6.3659999999999997</v>
      </c>
      <c r="R7769" t="s">
        <v>9341</v>
      </c>
      <c r="S7769">
        <v>5.968</v>
      </c>
      <c r="T7769" t="s">
        <v>9341</v>
      </c>
      <c r="U7769" t="s">
        <v>9500</v>
      </c>
      <c r="V7769" t="str">
        <f>LEFT($U7769,2)</f>
        <v>K1</v>
      </c>
      <c r="W7769" s="3">
        <f>_xlfn.XLOOKUP(V7769,$AC$2:$AC$43,$AD$2:$AD$43,"none")</f>
        <v>0.86</v>
      </c>
      <c r="X7769" s="3">
        <f>IF(ISNUMBER($W7769), 4600 * (1 / (0.92 * $W7769 + 1.7) + 1 / (0.92 * $W7769 + 0.62)),"none")</f>
        <v>5106.1368670782376</v>
      </c>
      <c r="Y7769" s="8">
        <f>IF(ISNUMBER($X7769), _xlfn.XLOOKUP($X7769,Sheet3!$A$2:$A$392,Sheet3!$B$2:$B$392,"none", 1,1), $AF$2)</f>
        <v>1</v>
      </c>
      <c r="Z7769" s="8">
        <f>IF(ISNUMBER($X7769), _xlfn.XLOOKUP($X7769,Sheet3!$A$2:$A$392,Sheet3!$C$2:$C$392,"none", 1,1), $AF$2)</f>
        <v>0.82210000000000005</v>
      </c>
      <c r="AA7769" s="8">
        <f>IF(ISNUMBER($X7769), _xlfn.XLOOKUP($X7769,Sheet3!$A$2:$A$392,Sheet3!$D$2:$D$392,"none", 1,1), $AF$2)</f>
        <v>0.65410000000000001</v>
      </c>
    </row>
    <row r="7770" spans="1:27">
      <c r="A7770">
        <v>7221</v>
      </c>
      <c r="B7770" t="s">
        <v>7524</v>
      </c>
      <c r="C7770" t="s">
        <v>17</v>
      </c>
      <c r="D7770">
        <v>4</v>
      </c>
      <c r="E7770">
        <v>16</v>
      </c>
      <c r="F7770">
        <v>20.973665</v>
      </c>
      <c r="G7770">
        <v>-60</v>
      </c>
      <c r="H7770">
        <v>56</v>
      </c>
      <c r="I7770">
        <v>54.520969000000001</v>
      </c>
      <c r="J7770">
        <f>(D7770+E7770/60+F7770/3600)*15</f>
        <v>64.087390270833325</v>
      </c>
      <c r="K7770">
        <f>IF(G7770&lt;0, G7770-H7770/60-I7770/3600, G7770+H7770/60+I7770/3600)</f>
        <v>-60.948478046944444</v>
      </c>
      <c r="L7770">
        <v>42.32</v>
      </c>
      <c r="M7770">
        <v>26.68</v>
      </c>
      <c r="N7770">
        <v>7.92</v>
      </c>
      <c r="O7770" t="s">
        <v>9341</v>
      </c>
      <c r="P7770">
        <v>6.444</v>
      </c>
      <c r="Q7770">
        <v>6.3659999999999997</v>
      </c>
      <c r="R7770" t="s">
        <v>9341</v>
      </c>
      <c r="S7770">
        <v>6.3360000000000003</v>
      </c>
      <c r="T7770" t="s">
        <v>9341</v>
      </c>
      <c r="U7770" t="s">
        <v>11253</v>
      </c>
      <c r="V7770" t="str">
        <f>LEFT($U7770,2)</f>
        <v>Ap</v>
      </c>
      <c r="W7770" s="3" t="str">
        <f>_xlfn.XLOOKUP(V7770,$AC$2:$AC$43,$AD$2:$AD$43,"none")</f>
        <v>none</v>
      </c>
      <c r="X7770" s="3" t="str">
        <f>IF(ISNUMBER($W7770), 4600 * (1 / (0.92 * $W7770 + 1.7) + 1 / (0.92 * $W7770 + 0.62)),"none")</f>
        <v>none</v>
      </c>
      <c r="Y7770" s="8">
        <f>IF(ISNUMBER($X7770), _xlfn.XLOOKUP($X7770,Sheet3!$A$2:$A$392,Sheet3!$B$2:$B$392,"none", 1,1), $AF$2)</f>
        <v>0.8</v>
      </c>
      <c r="Z7770" s="8">
        <f>IF(ISNUMBER($X7770), _xlfn.XLOOKUP($X7770,Sheet3!$A$2:$A$392,Sheet3!$C$2:$C$392,"none", 1,1), $AF$2)</f>
        <v>0.8</v>
      </c>
      <c r="AA7770" s="8">
        <f>IF(ISNUMBER($X7770), _xlfn.XLOOKUP($X7770,Sheet3!$A$2:$A$392,Sheet3!$D$2:$D$392,"none", 1,1), $AF$2)</f>
        <v>0.8</v>
      </c>
    </row>
    <row r="7771" spans="1:27">
      <c r="A7771">
        <v>8275</v>
      </c>
      <c r="B7771" t="s">
        <v>8578</v>
      </c>
      <c r="C7771" t="s">
        <v>297</v>
      </c>
      <c r="D7771">
        <v>17</v>
      </c>
      <c r="E7771">
        <v>10</v>
      </c>
      <c r="F7771">
        <v>6.2757068183999998</v>
      </c>
      <c r="G7771">
        <v>-61</v>
      </c>
      <c r="H7771">
        <v>40</v>
      </c>
      <c r="I7771">
        <v>31.643050872</v>
      </c>
      <c r="J7771">
        <f>(D7771+E7771/60+F7771/3600)*15</f>
        <v>257.52614877841</v>
      </c>
      <c r="K7771">
        <f>IF(G7771&lt;0, G7771-H7771/60-I7771/3600, G7771+H7771/60+I7771/3600)</f>
        <v>-61.67545640302</v>
      </c>
      <c r="L7771">
        <v>-2.8109999999999999</v>
      </c>
      <c r="M7771">
        <v>-6.5620000000000003</v>
      </c>
      <c r="N7771">
        <v>2</v>
      </c>
      <c r="O7771" t="s">
        <v>9341</v>
      </c>
      <c r="P7771">
        <v>6.3129999999999997</v>
      </c>
      <c r="Q7771">
        <v>6.3659999999999997</v>
      </c>
      <c r="R7771" t="s">
        <v>9341</v>
      </c>
      <c r="S7771">
        <v>6.3419999999999996</v>
      </c>
      <c r="T7771" t="s">
        <v>9341</v>
      </c>
      <c r="U7771" t="s">
        <v>9582</v>
      </c>
      <c r="V7771" t="str">
        <f>LEFT($U7771,2)</f>
        <v>B8</v>
      </c>
      <c r="W7771" s="3">
        <f>_xlfn.XLOOKUP(V7771,$AC$2:$AC$43,$AD$2:$AD$43,"none")</f>
        <v>-0.11</v>
      </c>
      <c r="X7771" s="3">
        <f>IF(ISNUMBER($W7771), 4600 * (1 / (0.92 * $W7771 + 1.7) + 1 / (0.92 * $W7771 + 0.62)),"none")</f>
        <v>11743.77313439976</v>
      </c>
      <c r="Y7771" s="8">
        <f>IF(ISNUMBER($X7771), _xlfn.XLOOKUP($X7771,Sheet3!$A$2:$A$392,Sheet3!$B$2:$B$392,"none", 1,1), $AF$2)</f>
        <v>0.54959999999999998</v>
      </c>
      <c r="Z7771" s="8">
        <f>IF(ISNUMBER($X7771), _xlfn.XLOOKUP($X7771,Sheet3!$A$2:$A$392,Sheet3!$C$2:$C$392,"none", 1,1), $AF$2)</f>
        <v>0.64410000000000001</v>
      </c>
      <c r="AA7771" s="8">
        <f>IF(ISNUMBER($X7771), _xlfn.XLOOKUP($X7771,Sheet3!$A$2:$A$392,Sheet3!$D$2:$D$392,"none", 1,1), $AF$2)</f>
        <v>1</v>
      </c>
    </row>
    <row r="7772" spans="1:27">
      <c r="A7772">
        <v>8399</v>
      </c>
      <c r="B7772" t="s">
        <v>8702</v>
      </c>
      <c r="C7772" t="s">
        <v>297</v>
      </c>
      <c r="D7772">
        <v>19</v>
      </c>
      <c r="E7772">
        <v>52</v>
      </c>
      <c r="F7772">
        <v>39.132007255200001</v>
      </c>
      <c r="G7772">
        <v>-54</v>
      </c>
      <c r="H7772">
        <v>58</v>
      </c>
      <c r="I7772">
        <v>35.199664499999997</v>
      </c>
      <c r="J7772">
        <f>(D7772+E7772/60+F7772/3600)*15</f>
        <v>298.16305003023001</v>
      </c>
      <c r="K7772">
        <f>IF(G7772&lt;0, G7772-H7772/60-I7772/3600, G7772+H7772/60+I7772/3600)</f>
        <v>-54.976444351250002</v>
      </c>
      <c r="L7772">
        <v>19.548999999999999</v>
      </c>
      <c r="M7772">
        <v>2.2519999999999998</v>
      </c>
      <c r="N7772">
        <v>7.87</v>
      </c>
      <c r="O7772" t="s">
        <v>9341</v>
      </c>
      <c r="P7772">
        <v>6.5069999999999997</v>
      </c>
      <c r="Q7772">
        <v>6.3659999999999997</v>
      </c>
      <c r="R7772" t="s">
        <v>9341</v>
      </c>
      <c r="S7772">
        <v>6.4630000000000001</v>
      </c>
      <c r="T7772" t="s">
        <v>9341</v>
      </c>
      <c r="U7772" t="s">
        <v>11477</v>
      </c>
      <c r="V7772" t="str">
        <f>LEFT($U7772,2)</f>
        <v>A1</v>
      </c>
      <c r="W7772" s="3">
        <f>_xlfn.XLOOKUP(V7772,$AC$2:$AC$43,$AD$2:$AD$43,"none")</f>
        <v>0.02</v>
      </c>
      <c r="X7772" s="3">
        <f>IF(ISNUMBER($W7772), 4600 * (1 / (0.92 * $W7772 + 1.7) + 1 / (0.92 * $W7772 + 0.62)),"none")</f>
        <v>9882.4225367888994</v>
      </c>
      <c r="Y7772" s="8">
        <f>IF(ISNUMBER($X7772), _xlfn.XLOOKUP($X7772,Sheet3!$A$2:$A$392,Sheet3!$B$2:$B$392,"none", 1,1), $AF$2)</f>
        <v>0.63239999999999996</v>
      </c>
      <c r="Z7772" s="8">
        <f>IF(ISNUMBER($X7772), _xlfn.XLOOKUP($X7772,Sheet3!$A$2:$A$392,Sheet3!$C$2:$C$392,"none", 1,1), $AF$2)</f>
        <v>0.70809999999999995</v>
      </c>
      <c r="AA7772" s="8">
        <f>IF(ISNUMBER($X7772), _xlfn.XLOOKUP($X7772,Sheet3!$A$2:$A$392,Sheet3!$D$2:$D$392,"none", 1,1), $AF$2)</f>
        <v>1</v>
      </c>
    </row>
    <row r="7773" spans="1:27">
      <c r="A7773">
        <v>3861</v>
      </c>
      <c r="B7773" t="s">
        <v>4164</v>
      </c>
      <c r="C7773" t="s">
        <v>313</v>
      </c>
      <c r="D7773">
        <v>22</v>
      </c>
      <c r="E7773">
        <v>2</v>
      </c>
      <c r="F7773">
        <v>1.3753284048000001</v>
      </c>
      <c r="G7773">
        <v>10</v>
      </c>
      <c r="H7773">
        <v>58</v>
      </c>
      <c r="I7773">
        <v>25.711266108</v>
      </c>
      <c r="J7773">
        <f>(D7773+E7773/60+F7773/3600)*15</f>
        <v>330.50573053502001</v>
      </c>
      <c r="K7773">
        <f>IF(G7773&lt;0, G7773-H7773/60-I7773/3600, G7773+H7773/60+I7773/3600)</f>
        <v>10.973808685030001</v>
      </c>
      <c r="L7773">
        <v>12.082000000000001</v>
      </c>
      <c r="M7773">
        <v>1.4139999999999999</v>
      </c>
      <c r="N7773">
        <v>2.5499999999999998</v>
      </c>
      <c r="O7773" t="s">
        <v>9341</v>
      </c>
      <c r="P7773">
        <v>6.24</v>
      </c>
      <c r="Q7773">
        <v>6.367</v>
      </c>
      <c r="R7773" t="s">
        <v>9341</v>
      </c>
      <c r="S7773">
        <v>6.3719999999999999</v>
      </c>
      <c r="T7773" t="s">
        <v>9341</v>
      </c>
      <c r="U7773" t="s">
        <v>10555</v>
      </c>
      <c r="V7773" t="str">
        <f>LEFT($U7773,2)</f>
        <v>B5</v>
      </c>
      <c r="W7773" s="3">
        <f>_xlfn.XLOOKUP(V7773,$AC$2:$AC$43,$AD$2:$AD$43,"none")</f>
        <v>-0.16</v>
      </c>
      <c r="X7773" s="3">
        <f>IF(ISNUMBER($W7773), 4600 * (1 / (0.92 * $W7773 + 1.7) + 1 / (0.92 * $W7773 + 0.62)),"none")</f>
        <v>12691.662939978085</v>
      </c>
      <c r="Y7773" s="8">
        <f>IF(ISNUMBER($X7773), _xlfn.XLOOKUP($X7773,Sheet3!$A$2:$A$392,Sheet3!$B$2:$B$392,"none", 1,1), $AF$2)</f>
        <v>0.52290000000000003</v>
      </c>
      <c r="Z7773" s="8">
        <f>IF(ISNUMBER($X7773), _xlfn.XLOOKUP($X7773,Sheet3!$A$2:$A$392,Sheet3!$C$2:$C$392,"none", 1,1), $AF$2)</f>
        <v>0.62250000000000005</v>
      </c>
      <c r="AA7773" s="8">
        <f>IF(ISNUMBER($X7773), _xlfn.XLOOKUP($X7773,Sheet3!$A$2:$A$392,Sheet3!$D$2:$D$392,"none", 1,1), $AF$2)</f>
        <v>1</v>
      </c>
    </row>
    <row r="7774" spans="1:27">
      <c r="A7774">
        <v>4495</v>
      </c>
      <c r="B7774" t="s">
        <v>4798</v>
      </c>
      <c r="C7774" t="s">
        <v>297</v>
      </c>
      <c r="D7774">
        <v>10</v>
      </c>
      <c r="E7774">
        <v>23</v>
      </c>
      <c r="F7774">
        <v>41.7598803096</v>
      </c>
      <c r="G7774">
        <v>29</v>
      </c>
      <c r="H7774">
        <v>36</v>
      </c>
      <c r="I7774">
        <v>57.075136596</v>
      </c>
      <c r="J7774">
        <f>(D7774+E7774/60+F7774/3600)*15</f>
        <v>155.92399950128998</v>
      </c>
      <c r="K7774">
        <f>IF(G7774&lt;0, G7774-H7774/60-I7774/3600, G7774+H7774/60+I7774/3600)</f>
        <v>29.615854204610002</v>
      </c>
      <c r="L7774">
        <v>-7.4779999999999998</v>
      </c>
      <c r="M7774">
        <v>-13.673</v>
      </c>
      <c r="N7774">
        <v>8.1</v>
      </c>
      <c r="O7774" t="s">
        <v>9341</v>
      </c>
      <c r="P7774">
        <v>7.4589999999999996</v>
      </c>
      <c r="Q7774">
        <v>6.367</v>
      </c>
      <c r="R7774" t="s">
        <v>9341</v>
      </c>
      <c r="S7774">
        <v>6.0659999999999998</v>
      </c>
      <c r="T7774" t="s">
        <v>9341</v>
      </c>
      <c r="U7774" t="s">
        <v>9379</v>
      </c>
      <c r="V7774" t="str">
        <f>LEFT($U7774,2)</f>
        <v>G8</v>
      </c>
      <c r="W7774" s="3">
        <f>_xlfn.XLOOKUP(V7774,$AC$2:$AC$43,$AD$2:$AD$43,"none")</f>
        <v>0.74</v>
      </c>
      <c r="X7774" s="3">
        <f>IF(ISNUMBER($W7774), 4600 * (1 / (0.92 * $W7774 + 1.7) + 1 / (0.92 * $W7774 + 0.62)),"none")</f>
        <v>5468.4090187676065</v>
      </c>
      <c r="Y7774" s="8">
        <f>IF(ISNUMBER($X7774), _xlfn.XLOOKUP($X7774,Sheet3!$A$2:$A$392,Sheet3!$B$2:$B$392,"none", 1,1), $AF$2)</f>
        <v>1</v>
      </c>
      <c r="Z7774" s="8">
        <f>IF(ISNUMBER($X7774), _xlfn.XLOOKUP($X7774,Sheet3!$A$2:$A$392,Sheet3!$C$2:$C$392,"none", 1,1), $AF$2)</f>
        <v>0.85409999999999997</v>
      </c>
      <c r="AA7774" s="8">
        <f>IF(ISNUMBER($X7774), _xlfn.XLOOKUP($X7774,Sheet3!$A$2:$A$392,Sheet3!$D$2:$D$392,"none", 1,1), $AF$2)</f>
        <v>0.72770000000000001</v>
      </c>
    </row>
    <row r="7775" spans="1:27">
      <c r="A7775">
        <v>4752</v>
      </c>
      <c r="B7775" t="s">
        <v>5055</v>
      </c>
      <c r="C7775" t="s">
        <v>12</v>
      </c>
      <c r="D7775">
        <v>11</v>
      </c>
      <c r="E7775">
        <v>50</v>
      </c>
      <c r="F7775">
        <v>55.3412608728</v>
      </c>
      <c r="G7775">
        <v>12</v>
      </c>
      <c r="H7775">
        <v>16</v>
      </c>
      <c r="I7775">
        <v>44.53110444</v>
      </c>
      <c r="J7775">
        <f>(D7775+E7775/60+F7775/3600)*15</f>
        <v>177.73058858697001</v>
      </c>
      <c r="K7775">
        <f>IF(G7775&lt;0, G7775-H7775/60-I7775/3600, G7775+H7775/60+I7775/3600)</f>
        <v>12.2790364179</v>
      </c>
      <c r="L7775">
        <v>-136.928</v>
      </c>
      <c r="M7775">
        <v>26.771000000000001</v>
      </c>
      <c r="N7775">
        <v>18</v>
      </c>
      <c r="O7775" t="s">
        <v>9341</v>
      </c>
      <c r="P7775">
        <v>6.6340000000000003</v>
      </c>
      <c r="Q7775">
        <v>6.367</v>
      </c>
      <c r="R7775" t="s">
        <v>9341</v>
      </c>
      <c r="S7775">
        <v>6.3220000000000001</v>
      </c>
      <c r="T7775" t="s">
        <v>9341</v>
      </c>
      <c r="U7775" t="s">
        <v>9709</v>
      </c>
      <c r="V7775" t="str">
        <f>LEFT($U7775,2)</f>
        <v>A5</v>
      </c>
      <c r="W7775" s="3">
        <f>_xlfn.XLOOKUP(V7775,$AC$2:$AC$43,$AD$2:$AD$43,"none")</f>
        <v>0.15</v>
      </c>
      <c r="X7775" s="3">
        <f>IF(ISNUMBER($W7775), 4600 * (1 / (0.92 * $W7775 + 1.7) + 1 / (0.92 * $W7775 + 0.62)),"none")</f>
        <v>8571.3219313180252</v>
      </c>
      <c r="Y7775" s="8">
        <f>IF(ISNUMBER($X7775), _xlfn.XLOOKUP($X7775,Sheet3!$A$2:$A$392,Sheet3!$B$2:$B$392,"none", 1,1), $AF$2)</f>
        <v>0.72599999999999998</v>
      </c>
      <c r="Z7775" s="8">
        <f>IF(ISNUMBER($X7775), _xlfn.XLOOKUP($X7775,Sheet3!$A$2:$A$392,Sheet3!$C$2:$C$392,"none", 1,1), $AF$2)</f>
        <v>0.7762</v>
      </c>
      <c r="AA7775" s="8">
        <f>IF(ISNUMBER($X7775), _xlfn.XLOOKUP($X7775,Sheet3!$A$2:$A$392,Sheet3!$D$2:$D$392,"none", 1,1), $AF$2)</f>
        <v>1</v>
      </c>
    </row>
    <row r="7776" spans="1:27">
      <c r="A7776">
        <v>5547</v>
      </c>
      <c r="B7776" t="s">
        <v>5850</v>
      </c>
      <c r="C7776" t="s">
        <v>22</v>
      </c>
      <c r="D7776">
        <v>17</v>
      </c>
      <c r="E7776">
        <v>18</v>
      </c>
      <c r="F7776">
        <v>20.510445451199999</v>
      </c>
      <c r="G7776">
        <v>-32</v>
      </c>
      <c r="H7776">
        <v>33</v>
      </c>
      <c r="I7776">
        <v>11.181878028</v>
      </c>
      <c r="J7776">
        <f>(D7776+E7776/60+F7776/3600)*15</f>
        <v>259.58546018938</v>
      </c>
      <c r="K7776">
        <f>IF(G7776&lt;0, G7776-H7776/60-I7776/3600, G7776+H7776/60+I7776/3600)</f>
        <v>-32.553106077229998</v>
      </c>
      <c r="L7776">
        <v>-1.6379999999999999</v>
      </c>
      <c r="M7776">
        <v>-7.2679999999999998</v>
      </c>
      <c r="N7776">
        <v>2.62</v>
      </c>
      <c r="O7776">
        <v>6.15</v>
      </c>
      <c r="P7776">
        <v>6.4649999999999999</v>
      </c>
      <c r="Q7776">
        <v>6.367</v>
      </c>
      <c r="R7776" t="s">
        <v>9341</v>
      </c>
      <c r="S7776">
        <v>6.2919999999999998</v>
      </c>
      <c r="T7776" t="s">
        <v>9341</v>
      </c>
      <c r="U7776" t="s">
        <v>10264</v>
      </c>
      <c r="V7776" t="str">
        <f>LEFT($U7776,2)</f>
        <v>B6</v>
      </c>
      <c r="W7776" s="3">
        <f>_xlfn.XLOOKUP(V7776,$AC$2:$AC$43,$AD$2:$AD$43,"none")</f>
        <v>-0.14000000000000001</v>
      </c>
      <c r="X7776" s="3">
        <f>IF(ISNUMBER($W7776), 4600 * (1 / (0.92 * $W7776 + 1.7) + 1 / (0.92 * $W7776 + 0.62)),"none")</f>
        <v>12292.519421243624</v>
      </c>
      <c r="Y7776" s="8">
        <f>IF(ISNUMBER($X7776), _xlfn.XLOOKUP($X7776,Sheet3!$A$2:$A$392,Sheet3!$B$2:$B$392,"none", 1,1), $AF$2)</f>
        <v>0.53400000000000003</v>
      </c>
      <c r="Z7776" s="8">
        <f>IF(ISNUMBER($X7776), _xlfn.XLOOKUP($X7776,Sheet3!$A$2:$A$392,Sheet3!$C$2:$C$392,"none", 1,1), $AF$2)</f>
        <v>0.63160000000000005</v>
      </c>
      <c r="AA7776" s="8">
        <f>IF(ISNUMBER($X7776), _xlfn.XLOOKUP($X7776,Sheet3!$A$2:$A$392,Sheet3!$D$2:$D$392,"none", 1,1), $AF$2)</f>
        <v>1</v>
      </c>
    </row>
    <row r="7777" spans="1:27">
      <c r="A7777">
        <v>1304</v>
      </c>
      <c r="B7777" t="s">
        <v>1605</v>
      </c>
      <c r="C7777" t="s">
        <v>313</v>
      </c>
      <c r="D7777">
        <v>9</v>
      </c>
      <c r="E7777">
        <v>24</v>
      </c>
      <c r="F7777">
        <v>55.678980000000003</v>
      </c>
      <c r="G7777">
        <v>51</v>
      </c>
      <c r="H7777">
        <v>34</v>
      </c>
      <c r="I7777">
        <v>26.025500000000001</v>
      </c>
      <c r="J7777">
        <f>(D7777+E7777/60+F7777/3600)*15</f>
        <v>141.23199575000001</v>
      </c>
      <c r="K7777">
        <f>IF(G7777&lt;0, G7777-H7777/60-I7777/3600, G7777+H7777/60+I7777/3600)</f>
        <v>51.573895972222225</v>
      </c>
      <c r="L7777">
        <v>40.200000000000003</v>
      </c>
      <c r="M7777">
        <v>-8.07</v>
      </c>
      <c r="N7777">
        <v>7.74</v>
      </c>
      <c r="O7777" t="s">
        <v>9341</v>
      </c>
      <c r="P7777">
        <v>7.1420000000000003</v>
      </c>
      <c r="Q7777">
        <v>6.3680000000000003</v>
      </c>
      <c r="R7777" t="s">
        <v>9341</v>
      </c>
      <c r="S7777" t="s">
        <v>9341</v>
      </c>
      <c r="T7777" t="s">
        <v>9341</v>
      </c>
      <c r="U7777" t="s">
        <v>9674</v>
      </c>
      <c r="V7777" t="str">
        <f>LEFT($U7777,2)</f>
        <v>G2</v>
      </c>
      <c r="W7777" s="3">
        <f>_xlfn.XLOOKUP(V7777,$AC$2:$AC$43,$AD$2:$AD$43,"none")</f>
        <v>0.63</v>
      </c>
      <c r="X7777" s="3">
        <f>IF(ISNUMBER($W7777), 4600 * (1 / (0.92 * $W7777 + 1.7) + 1 / (0.92 * $W7777 + 0.62)),"none")</f>
        <v>5852.5094139995554</v>
      </c>
      <c r="Y7777" s="8">
        <f>IF(ISNUMBER($X7777), _xlfn.XLOOKUP($X7777,Sheet3!$A$2:$A$392,Sheet3!$B$2:$B$392,"none", 1,1), $AF$2)</f>
        <v>1</v>
      </c>
      <c r="Z7777" s="8">
        <f>IF(ISNUMBER($X7777), _xlfn.XLOOKUP($X7777,Sheet3!$A$2:$A$392,Sheet3!$C$2:$C$392,"none", 1,1), $AF$2)</f>
        <v>0.89290000000000003</v>
      </c>
      <c r="AA7777" s="8">
        <f>IF(ISNUMBER($X7777), _xlfn.XLOOKUP($X7777,Sheet3!$A$2:$A$392,Sheet3!$D$2:$D$392,"none", 1,1), $AF$2)</f>
        <v>0.82379999999999998</v>
      </c>
    </row>
    <row r="7778" spans="1:27">
      <c r="A7778">
        <v>3767</v>
      </c>
      <c r="B7778" t="s">
        <v>4070</v>
      </c>
      <c r="C7778" t="s">
        <v>12</v>
      </c>
      <c r="D7778">
        <v>0</v>
      </c>
      <c r="E7778">
        <v>51</v>
      </c>
      <c r="F7778">
        <v>18.323979369500002</v>
      </c>
      <c r="G7778">
        <v>3</v>
      </c>
      <c r="H7778">
        <v>23</v>
      </c>
      <c r="I7778">
        <v>6.0896515490000001</v>
      </c>
      <c r="J7778">
        <f>(D7778+E7778/60+F7778/3600)*15</f>
        <v>12.826349914039582</v>
      </c>
      <c r="K7778">
        <f>IF(G7778&lt;0, G7778-H7778/60-I7778/3600, G7778+H7778/60+I7778/3600)</f>
        <v>3.3850249032080555</v>
      </c>
      <c r="L7778">
        <v>23.102</v>
      </c>
      <c r="M7778">
        <v>-68.063000000000002</v>
      </c>
      <c r="N7778">
        <v>6.68</v>
      </c>
      <c r="O7778" t="s">
        <v>9341</v>
      </c>
      <c r="P7778">
        <v>7.4489999999999998</v>
      </c>
      <c r="Q7778">
        <v>6.3680000000000003</v>
      </c>
      <c r="R7778" t="s">
        <v>9341</v>
      </c>
      <c r="S7778">
        <v>6.1079999999999997</v>
      </c>
      <c r="T7778" t="s">
        <v>9341</v>
      </c>
      <c r="U7778" t="s">
        <v>10536</v>
      </c>
      <c r="V7778" t="str">
        <f>LEFT($U7778,2)</f>
        <v>G8</v>
      </c>
      <c r="W7778" s="3">
        <f>_xlfn.XLOOKUP(V7778,$AC$2:$AC$43,$AD$2:$AD$43,"none")</f>
        <v>0.74</v>
      </c>
      <c r="X7778" s="3">
        <f>IF(ISNUMBER($W7778), 4600 * (1 / (0.92 * $W7778 + 1.7) + 1 / (0.92 * $W7778 + 0.62)),"none")</f>
        <v>5468.4090187676065</v>
      </c>
      <c r="Y7778" s="8">
        <f>IF(ISNUMBER($X7778), _xlfn.XLOOKUP($X7778,Sheet3!$A$2:$A$392,Sheet3!$B$2:$B$392,"none", 1,1), $AF$2)</f>
        <v>1</v>
      </c>
      <c r="Z7778" s="8">
        <f>IF(ISNUMBER($X7778), _xlfn.XLOOKUP($X7778,Sheet3!$A$2:$A$392,Sheet3!$C$2:$C$392,"none", 1,1), $AF$2)</f>
        <v>0.85409999999999997</v>
      </c>
      <c r="AA7778" s="8">
        <f>IF(ISNUMBER($X7778), _xlfn.XLOOKUP($X7778,Sheet3!$A$2:$A$392,Sheet3!$D$2:$D$392,"none", 1,1), $AF$2)</f>
        <v>0.72770000000000001</v>
      </c>
    </row>
    <row r="7779" spans="1:27">
      <c r="A7779">
        <v>4564</v>
      </c>
      <c r="B7779" t="s">
        <v>4867</v>
      </c>
      <c r="C7779" t="s">
        <v>297</v>
      </c>
      <c r="D7779">
        <v>10</v>
      </c>
      <c r="E7779">
        <v>46</v>
      </c>
      <c r="F7779">
        <v>5.6800707743999999</v>
      </c>
      <c r="G7779">
        <v>6</v>
      </c>
      <c r="H7779">
        <v>22</v>
      </c>
      <c r="I7779">
        <v>23.458811556000001</v>
      </c>
      <c r="J7779">
        <f>(D7779+E7779/60+F7779/3600)*15</f>
        <v>161.52366696156002</v>
      </c>
      <c r="K7779">
        <f>IF(G7779&lt;0, G7779-H7779/60-I7779/3600, G7779+H7779/60+I7779/3600)</f>
        <v>6.3731830032099994</v>
      </c>
      <c r="L7779">
        <v>-7.7290000000000001</v>
      </c>
      <c r="M7779">
        <v>-36.497</v>
      </c>
      <c r="N7779">
        <v>7.91</v>
      </c>
      <c r="O7779" t="s">
        <v>9341</v>
      </c>
      <c r="P7779">
        <v>7.5149999999999997</v>
      </c>
      <c r="Q7779">
        <v>6.3680000000000003</v>
      </c>
      <c r="R7779" t="s">
        <v>9341</v>
      </c>
      <c r="S7779">
        <v>6.077</v>
      </c>
      <c r="T7779" t="s">
        <v>9341</v>
      </c>
      <c r="U7779" t="s">
        <v>9447</v>
      </c>
      <c r="V7779" t="str">
        <f>LEFT($U7779,2)</f>
        <v>K1</v>
      </c>
      <c r="W7779" s="3">
        <f>_xlfn.XLOOKUP(V7779,$AC$2:$AC$43,$AD$2:$AD$43,"none")</f>
        <v>0.86</v>
      </c>
      <c r="X7779" s="3">
        <f>IF(ISNUMBER($W7779), 4600 * (1 / (0.92 * $W7779 + 1.7) + 1 / (0.92 * $W7779 + 0.62)),"none")</f>
        <v>5106.1368670782376</v>
      </c>
      <c r="Y7779" s="8">
        <f>IF(ISNUMBER($X7779), _xlfn.XLOOKUP($X7779,Sheet3!$A$2:$A$392,Sheet3!$B$2:$B$392,"none", 1,1), $AF$2)</f>
        <v>1</v>
      </c>
      <c r="Z7779" s="8">
        <f>IF(ISNUMBER($X7779), _xlfn.XLOOKUP($X7779,Sheet3!$A$2:$A$392,Sheet3!$C$2:$C$392,"none", 1,1), $AF$2)</f>
        <v>0.82210000000000005</v>
      </c>
      <c r="AA7779" s="8">
        <f>IF(ISNUMBER($X7779), _xlfn.XLOOKUP($X7779,Sheet3!$A$2:$A$392,Sheet3!$D$2:$D$392,"none", 1,1), $AF$2)</f>
        <v>0.65410000000000001</v>
      </c>
    </row>
    <row r="7780" spans="1:27">
      <c r="A7780">
        <v>6156</v>
      </c>
      <c r="B7780" t="s">
        <v>6459</v>
      </c>
      <c r="C7780" t="s">
        <v>12</v>
      </c>
      <c r="D7780">
        <v>19</v>
      </c>
      <c r="E7780">
        <v>35</v>
      </c>
      <c r="F7780">
        <v>25.1318853336</v>
      </c>
      <c r="G7780">
        <v>2</v>
      </c>
      <c r="H7780">
        <v>54</v>
      </c>
      <c r="I7780">
        <v>48.983368175999999</v>
      </c>
      <c r="J7780">
        <f>(D7780+E7780/60+F7780/3600)*15</f>
        <v>293.85471618889</v>
      </c>
      <c r="K7780">
        <f>IF(G7780&lt;0, G7780-H7780/60-I7780/3600, G7780+H7780/60+I7780/3600)</f>
        <v>2.9136064911599999</v>
      </c>
      <c r="L7780">
        <v>10.776999999999999</v>
      </c>
      <c r="M7780">
        <v>53.625999999999998</v>
      </c>
      <c r="N7780">
        <v>23.87</v>
      </c>
      <c r="O7780" t="s">
        <v>9341</v>
      </c>
      <c r="P7780">
        <v>6.77</v>
      </c>
      <c r="Q7780">
        <v>6.3680000000000003</v>
      </c>
      <c r="R7780" t="s">
        <v>9341</v>
      </c>
      <c r="S7780">
        <v>6.2729999999999997</v>
      </c>
      <c r="T7780" t="s">
        <v>9341</v>
      </c>
      <c r="U7780" t="s">
        <v>9639</v>
      </c>
      <c r="V7780" t="str">
        <f>LEFT($U7780,2)</f>
        <v>F5</v>
      </c>
      <c r="W7780" s="3">
        <f>_xlfn.XLOOKUP(V7780,$AC$2:$AC$43,$AD$2:$AD$43,"none")</f>
        <v>0.45</v>
      </c>
      <c r="X7780" s="3">
        <f>IF(ISNUMBER($W7780), 4600 * (1 / (0.92 * $W7780 + 1.7) + 1 / (0.92 * $W7780 + 0.62)),"none")</f>
        <v>6624.7124722536864</v>
      </c>
      <c r="Y7780" s="8">
        <f>IF(ISNUMBER($X7780), _xlfn.XLOOKUP($X7780,Sheet3!$A$2:$A$392,Sheet3!$B$2:$B$392,"none", 1,1), $AF$2)</f>
        <v>0.99370000000000003</v>
      </c>
      <c r="Z7780" s="8">
        <f>IF(ISNUMBER($X7780), _xlfn.XLOOKUP($X7780,Sheet3!$A$2:$A$392,Sheet3!$C$2:$C$392,"none", 1,1), $AF$2)</f>
        <v>0.9526</v>
      </c>
      <c r="AA7780" s="8">
        <f>IF(ISNUMBER($X7780), _xlfn.XLOOKUP($X7780,Sheet3!$A$2:$A$392,Sheet3!$D$2:$D$392,"none", 1,1), $AF$2)</f>
        <v>1</v>
      </c>
    </row>
    <row r="7781" spans="1:27">
      <c r="A7781">
        <v>6883</v>
      </c>
      <c r="B7781" t="s">
        <v>7186</v>
      </c>
      <c r="C7781" t="s">
        <v>11</v>
      </c>
      <c r="D7781">
        <v>8</v>
      </c>
      <c r="E7781">
        <v>49</v>
      </c>
      <c r="F7781">
        <v>52.3521972168</v>
      </c>
      <c r="G7781">
        <v>-39</v>
      </c>
      <c r="H7781">
        <v>8</v>
      </c>
      <c r="I7781">
        <v>29.771429999999999</v>
      </c>
      <c r="J7781">
        <f>(D7781+E7781/60+F7781/3600)*15</f>
        <v>132.46813415507</v>
      </c>
      <c r="K7781">
        <f>IF(G7781&lt;0, G7781-H7781/60-I7781/3600, G7781+H7781/60+I7781/3600)</f>
        <v>-39.141603175</v>
      </c>
      <c r="L7781">
        <v>-63.353999999999999</v>
      </c>
      <c r="M7781">
        <v>40.783999999999999</v>
      </c>
      <c r="N7781">
        <v>13.91</v>
      </c>
      <c r="O7781" t="s">
        <v>9341</v>
      </c>
      <c r="P7781">
        <v>6.6020000000000003</v>
      </c>
      <c r="Q7781">
        <v>6.3680000000000003</v>
      </c>
      <c r="R7781" t="s">
        <v>9341</v>
      </c>
      <c r="S7781">
        <v>6.3209999999999997</v>
      </c>
      <c r="T7781" t="s">
        <v>9341</v>
      </c>
      <c r="U7781" t="s">
        <v>11185</v>
      </c>
      <c r="V7781" t="str">
        <f>LEFT($U7781,2)</f>
        <v>A2</v>
      </c>
      <c r="W7781" s="3">
        <f>_xlfn.XLOOKUP(V7781,$AC$2:$AC$43,$AD$2:$AD$43,"none")</f>
        <v>0.05</v>
      </c>
      <c r="X7781" s="3">
        <f>IF(ISNUMBER($W7781), 4600 * (1 / (0.92 * $W7781 + 1.7) + 1 / (0.92 * $W7781 + 0.62)),"none")</f>
        <v>9541.5002631497482</v>
      </c>
      <c r="Y7781" s="8">
        <f>IF(ISNUMBER($X7781), _xlfn.XLOOKUP($X7781,Sheet3!$A$2:$A$392,Sheet3!$B$2:$B$392,"none", 1,1), $AF$2)</f>
        <v>0.65039999999999998</v>
      </c>
      <c r="Z7781" s="8">
        <f>IF(ISNUMBER($X7781), _xlfn.XLOOKUP($X7781,Sheet3!$A$2:$A$392,Sheet3!$C$2:$C$392,"none", 1,1), $AF$2)</f>
        <v>0.72150000000000003</v>
      </c>
      <c r="AA7781" s="8">
        <f>IF(ISNUMBER($X7781), _xlfn.XLOOKUP($X7781,Sheet3!$A$2:$A$392,Sheet3!$D$2:$D$392,"none", 1,1), $AF$2)</f>
        <v>1</v>
      </c>
    </row>
    <row r="7782" spans="1:27">
      <c r="A7782">
        <v>233</v>
      </c>
      <c r="B7782" t="s">
        <v>531</v>
      </c>
      <c r="C7782" t="s">
        <v>297</v>
      </c>
      <c r="D7782">
        <v>21</v>
      </c>
      <c r="E7782">
        <v>45</v>
      </c>
      <c r="F7782">
        <v>12.3988928592</v>
      </c>
      <c r="G7782">
        <v>52</v>
      </c>
      <c r="H7782">
        <v>16</v>
      </c>
      <c r="I7782">
        <v>3.2729489759999999</v>
      </c>
      <c r="J7782">
        <f>(D7782+E7782/60+F7782/3600)*15</f>
        <v>326.30166205358</v>
      </c>
      <c r="K7782">
        <f>IF(G7782&lt;0, G7782-H7782/60-I7782/3600, G7782+H7782/60+I7782/3600)</f>
        <v>52.267575819160001</v>
      </c>
      <c r="L7782">
        <v>-1.897</v>
      </c>
      <c r="M7782">
        <v>-1.212</v>
      </c>
      <c r="N7782">
        <v>1.2</v>
      </c>
      <c r="O7782" t="s">
        <v>9341</v>
      </c>
      <c r="P7782">
        <v>8.2539999999999996</v>
      </c>
      <c r="Q7782">
        <v>6.3689999999999998</v>
      </c>
      <c r="R7782" t="s">
        <v>9341</v>
      </c>
      <c r="S7782">
        <v>5.5830000000000002</v>
      </c>
      <c r="T7782" t="s">
        <v>9341</v>
      </c>
      <c r="U7782" t="s">
        <v>9494</v>
      </c>
      <c r="V7782" t="str">
        <f>LEFT($U7782,2)</f>
        <v>K3</v>
      </c>
      <c r="W7782" s="3">
        <f>_xlfn.XLOOKUP(V7782,$AC$2:$AC$43,$AD$2:$AD$43,"none")</f>
        <v>0.95</v>
      </c>
      <c r="X7782" s="3">
        <f>IF(ISNUMBER($W7782), 4600 * (1 / (0.92 * $W7782 + 1.7) + 1 / (0.92 * $W7782 + 0.62)),"none")</f>
        <v>4866.084384156673</v>
      </c>
      <c r="Y7782" s="8">
        <f>IF(ISNUMBER($X7782), _xlfn.XLOOKUP($X7782,Sheet3!$A$2:$A$392,Sheet3!$B$2:$B$392,"none", 1,1), $AF$2)</f>
        <v>1</v>
      </c>
      <c r="Z7782" s="8">
        <f>IF(ISNUMBER($X7782), _xlfn.XLOOKUP($X7782,Sheet3!$A$2:$A$392,Sheet3!$C$2:$C$392,"none", 1,1), $AF$2)</f>
        <v>0.78720000000000001</v>
      </c>
      <c r="AA7782" s="8">
        <f>IF(ISNUMBER($X7782), _xlfn.XLOOKUP($X7782,Sheet3!$A$2:$A$392,Sheet3!$D$2:$D$392,"none", 1,1), $AF$2)</f>
        <v>0.57969999999999999</v>
      </c>
    </row>
    <row r="7783" spans="1:27">
      <c r="A7783">
        <v>513</v>
      </c>
      <c r="B7783" t="s">
        <v>812</v>
      </c>
      <c r="C7783" t="s">
        <v>297</v>
      </c>
      <c r="D7783">
        <v>20</v>
      </c>
      <c r="E7783">
        <v>26</v>
      </c>
      <c r="F7783">
        <v>23.473790128800001</v>
      </c>
      <c r="G7783">
        <v>56</v>
      </c>
      <c r="H7783">
        <v>38</v>
      </c>
      <c r="I7783">
        <v>19.300632503999999</v>
      </c>
      <c r="J7783">
        <f>(D7783+E7783/60+F7783/3600)*15</f>
        <v>306.59780745886997</v>
      </c>
      <c r="K7783">
        <f>IF(G7783&lt;0, G7783-H7783/60-I7783/3600, G7783+H7783/60+I7783/3600)</f>
        <v>56.638694620140001</v>
      </c>
      <c r="L7783">
        <v>13.881</v>
      </c>
      <c r="M7783">
        <v>6.2960000000000003</v>
      </c>
      <c r="N7783">
        <v>4.51</v>
      </c>
      <c r="O7783" t="s">
        <v>9341</v>
      </c>
      <c r="P7783">
        <v>6.383</v>
      </c>
      <c r="Q7783">
        <v>6.3689999999999998</v>
      </c>
      <c r="R7783" t="s">
        <v>9341</v>
      </c>
      <c r="S7783">
        <v>6.3739999999999997</v>
      </c>
      <c r="T7783" t="s">
        <v>9341</v>
      </c>
      <c r="U7783" t="s">
        <v>9538</v>
      </c>
      <c r="V7783" t="str">
        <f>LEFT($U7783,2)</f>
        <v>B9</v>
      </c>
      <c r="W7783" s="3">
        <f>_xlfn.XLOOKUP(V7783,$AC$2:$AC$43,$AD$2:$AD$43,"none")</f>
        <v>-7.0000000000000007E-2</v>
      </c>
      <c r="X7783" s="3">
        <f>IF(ISNUMBER($W7783), 4600 * (1 / (0.92 * $W7783 + 1.7) + 1 / (0.92 * $W7783 + 0.62)),"none")</f>
        <v>11091.761228434079</v>
      </c>
      <c r="Y7783" s="8">
        <f>IF(ISNUMBER($X7783), _xlfn.XLOOKUP($X7783,Sheet3!$A$2:$A$392,Sheet3!$B$2:$B$392,"none", 1,1), $AF$2)</f>
        <v>0.57499999999999996</v>
      </c>
      <c r="Z7783" s="8">
        <f>IF(ISNUMBER($X7783), _xlfn.XLOOKUP($X7783,Sheet3!$A$2:$A$392,Sheet3!$C$2:$C$392,"none", 1,1), $AF$2)</f>
        <v>0.66420000000000001</v>
      </c>
      <c r="AA7783" s="8">
        <f>IF(ISNUMBER($X7783), _xlfn.XLOOKUP($X7783,Sheet3!$A$2:$A$392,Sheet3!$D$2:$D$392,"none", 1,1), $AF$2)</f>
        <v>1</v>
      </c>
    </row>
    <row r="7784" spans="1:27">
      <c r="A7784">
        <v>602</v>
      </c>
      <c r="B7784" t="s">
        <v>902</v>
      </c>
      <c r="C7784" t="s">
        <v>18</v>
      </c>
      <c r="D7784">
        <v>19</v>
      </c>
      <c r="E7784">
        <v>31</v>
      </c>
      <c r="F7784">
        <v>13.554112610400001</v>
      </c>
      <c r="G7784">
        <v>55</v>
      </c>
      <c r="H7784">
        <v>43</v>
      </c>
      <c r="I7784">
        <v>54.606543600000002</v>
      </c>
      <c r="J7784">
        <f>(D7784+E7784/60+F7784/3600)*15</f>
        <v>292.80647546921</v>
      </c>
      <c r="K7784">
        <f>IF(G7784&lt;0, G7784-H7784/60-I7784/3600, G7784+H7784/60+I7784/3600)</f>
        <v>55.731835150999999</v>
      </c>
      <c r="L7784">
        <v>-3.1469999999999998</v>
      </c>
      <c r="M7784">
        <v>-18.811</v>
      </c>
      <c r="N7784">
        <v>2.25</v>
      </c>
      <c r="O7784" t="s">
        <v>9341</v>
      </c>
      <c r="P7784">
        <v>7.4889999999999999</v>
      </c>
      <c r="Q7784">
        <v>6.3689999999999998</v>
      </c>
      <c r="R7784" t="s">
        <v>9341</v>
      </c>
      <c r="S7784">
        <v>6.0270000000000001</v>
      </c>
      <c r="T7784" t="s">
        <v>9341</v>
      </c>
      <c r="U7784" t="s">
        <v>9667</v>
      </c>
      <c r="V7784" t="str">
        <f>LEFT($U7784,2)</f>
        <v>K2</v>
      </c>
      <c r="W7784" s="3">
        <f>_xlfn.XLOOKUP(V7784,$AC$2:$AC$43,$AD$2:$AD$43,"none")</f>
        <v>0.92</v>
      </c>
      <c r="X7784" s="3">
        <f>IF(ISNUMBER($W7784), 4600 * (1 / (0.92 * $W7784 + 1.7) + 1 / (0.92 * $W7784 + 0.62)),"none")</f>
        <v>4943.4058698702656</v>
      </c>
      <c r="Y7784" s="8">
        <f>IF(ISNUMBER($X7784), _xlfn.XLOOKUP($X7784,Sheet3!$A$2:$A$392,Sheet3!$B$2:$B$392,"none", 1,1), $AF$2)</f>
        <v>1</v>
      </c>
      <c r="Z7784" s="8">
        <f>IF(ISNUMBER($X7784), _xlfn.XLOOKUP($X7784,Sheet3!$A$2:$A$392,Sheet3!$C$2:$C$392,"none", 1,1), $AF$2)</f>
        <v>0.79920000000000002</v>
      </c>
      <c r="AA7784" s="8">
        <f>IF(ISNUMBER($X7784), _xlfn.XLOOKUP($X7784,Sheet3!$A$2:$A$392,Sheet3!$D$2:$D$392,"none", 1,1), $AF$2)</f>
        <v>0.60450000000000004</v>
      </c>
    </row>
    <row r="7785" spans="1:27">
      <c r="A7785">
        <v>2449</v>
      </c>
      <c r="B7785" t="s">
        <v>2751</v>
      </c>
      <c r="C7785" t="s">
        <v>297</v>
      </c>
      <c r="D7785">
        <v>6</v>
      </c>
      <c r="E7785">
        <v>44</v>
      </c>
      <c r="F7785">
        <v>12.5228062488</v>
      </c>
      <c r="G7785">
        <v>36</v>
      </c>
      <c r="H7785">
        <v>6</v>
      </c>
      <c r="I7785">
        <v>33.330223296</v>
      </c>
      <c r="J7785">
        <f>(D7785+E7785/60+F7785/3600)*15</f>
        <v>101.05217835937</v>
      </c>
      <c r="K7785">
        <f>IF(G7785&lt;0, G7785-H7785/60-I7785/3600, G7785+H7785/60+I7785/3600)</f>
        <v>36.109258395360001</v>
      </c>
      <c r="L7785">
        <v>3.9889999999999999</v>
      </c>
      <c r="M7785">
        <v>-0.14899999999999999</v>
      </c>
      <c r="N7785">
        <v>4.1500000000000004</v>
      </c>
      <c r="O7785" t="s">
        <v>9341</v>
      </c>
      <c r="P7785">
        <v>6.4290000000000003</v>
      </c>
      <c r="Q7785">
        <v>6.3689999999999998</v>
      </c>
      <c r="R7785" t="s">
        <v>9341</v>
      </c>
      <c r="S7785">
        <v>6.3470000000000004</v>
      </c>
      <c r="T7785" t="s">
        <v>9341</v>
      </c>
      <c r="U7785" t="s">
        <v>9352</v>
      </c>
      <c r="V7785" t="str">
        <f>LEFT($U7785,2)</f>
        <v>A2</v>
      </c>
      <c r="W7785" s="3">
        <f>_xlfn.XLOOKUP(V7785,$AC$2:$AC$43,$AD$2:$AD$43,"none")</f>
        <v>0.05</v>
      </c>
      <c r="X7785" s="3">
        <f>IF(ISNUMBER($W7785), 4600 * (1 / (0.92 * $W7785 + 1.7) + 1 / (0.92 * $W7785 + 0.62)),"none")</f>
        <v>9541.5002631497482</v>
      </c>
      <c r="Y7785" s="8">
        <f>IF(ISNUMBER($X7785), _xlfn.XLOOKUP($X7785,Sheet3!$A$2:$A$392,Sheet3!$B$2:$B$392,"none", 1,1), $AF$2)</f>
        <v>0.65039999999999998</v>
      </c>
      <c r="Z7785" s="8">
        <f>IF(ISNUMBER($X7785), _xlfn.XLOOKUP($X7785,Sheet3!$A$2:$A$392,Sheet3!$C$2:$C$392,"none", 1,1), $AF$2)</f>
        <v>0.72150000000000003</v>
      </c>
      <c r="AA7785" s="8">
        <f>IF(ISNUMBER($X7785), _xlfn.XLOOKUP($X7785,Sheet3!$A$2:$A$392,Sheet3!$D$2:$D$392,"none", 1,1), $AF$2)</f>
        <v>1</v>
      </c>
    </row>
    <row r="7786" spans="1:27">
      <c r="A7786">
        <v>2537</v>
      </c>
      <c r="B7786" t="s">
        <v>2839</v>
      </c>
      <c r="C7786" t="s">
        <v>297</v>
      </c>
      <c r="D7786">
        <v>6</v>
      </c>
      <c r="E7786">
        <v>51</v>
      </c>
      <c r="F7786">
        <v>39.376717569599997</v>
      </c>
      <c r="G7786">
        <v>3</v>
      </c>
      <c r="H7786">
        <v>2</v>
      </c>
      <c r="I7786">
        <v>31.170044147999999</v>
      </c>
      <c r="J7786">
        <f>(D7786+E7786/60+F7786/3600)*15</f>
        <v>102.91406965653999</v>
      </c>
      <c r="K7786">
        <f>IF(G7786&lt;0, G7786-H7786/60-I7786/3600, G7786+H7786/60+I7786/3600)</f>
        <v>3.0419916789299997</v>
      </c>
      <c r="L7786">
        <v>4.923</v>
      </c>
      <c r="M7786">
        <v>-29.535</v>
      </c>
      <c r="N7786">
        <v>9.5399999999999991</v>
      </c>
      <c r="O7786" t="s">
        <v>9341</v>
      </c>
      <c r="P7786">
        <v>6.41</v>
      </c>
      <c r="Q7786">
        <v>6.3689999999999998</v>
      </c>
      <c r="R7786" t="s">
        <v>9341</v>
      </c>
      <c r="S7786">
        <v>6.367</v>
      </c>
      <c r="T7786" t="s">
        <v>9341</v>
      </c>
      <c r="U7786" t="s">
        <v>10247</v>
      </c>
      <c r="V7786" t="str">
        <f>LEFT($U7786,2)</f>
        <v>A1</v>
      </c>
      <c r="W7786" s="3">
        <f>_xlfn.XLOOKUP(V7786,$AC$2:$AC$43,$AD$2:$AD$43,"none")</f>
        <v>0.02</v>
      </c>
      <c r="X7786" s="3">
        <f>IF(ISNUMBER($W7786), 4600 * (1 / (0.92 * $W7786 + 1.7) + 1 / (0.92 * $W7786 + 0.62)),"none")</f>
        <v>9882.4225367888994</v>
      </c>
      <c r="Y7786" s="8">
        <f>IF(ISNUMBER($X7786), _xlfn.XLOOKUP($X7786,Sheet3!$A$2:$A$392,Sheet3!$B$2:$B$392,"none", 1,1), $AF$2)</f>
        <v>0.63239999999999996</v>
      </c>
      <c r="Z7786" s="8">
        <f>IF(ISNUMBER($X7786), _xlfn.XLOOKUP($X7786,Sheet3!$A$2:$A$392,Sheet3!$C$2:$C$392,"none", 1,1), $AF$2)</f>
        <v>0.70809999999999995</v>
      </c>
      <c r="AA7786" s="8">
        <f>IF(ISNUMBER($X7786), _xlfn.XLOOKUP($X7786,Sheet3!$A$2:$A$392,Sheet3!$D$2:$D$392,"none", 1,1), $AF$2)</f>
        <v>1</v>
      </c>
    </row>
    <row r="7787" spans="1:27">
      <c r="A7787">
        <v>4243</v>
      </c>
      <c r="B7787" t="s">
        <v>4546</v>
      </c>
      <c r="C7787" t="s">
        <v>25</v>
      </c>
      <c r="D7787">
        <v>22</v>
      </c>
      <c r="E7787">
        <v>21</v>
      </c>
      <c r="F7787">
        <v>50.874322996799997</v>
      </c>
      <c r="G7787">
        <v>42</v>
      </c>
      <c r="H7787">
        <v>4</v>
      </c>
      <c r="I7787">
        <v>41.382420564</v>
      </c>
      <c r="J7787">
        <f>(D7787+E7787/60+F7787/3600)*15</f>
        <v>335.46197634582001</v>
      </c>
      <c r="K7787">
        <f>IF(G7787&lt;0, G7787-H7787/60-I7787/3600, G7787+H7787/60+I7787/3600)</f>
        <v>42.078161783490003</v>
      </c>
      <c r="L7787">
        <v>13.39</v>
      </c>
      <c r="M7787">
        <v>-2.4020000000000001</v>
      </c>
      <c r="N7787">
        <v>4.6399999999999997</v>
      </c>
      <c r="O7787" t="s">
        <v>9341</v>
      </c>
      <c r="P7787">
        <v>6.2789999999999999</v>
      </c>
      <c r="Q7787">
        <v>6.3689999999999998</v>
      </c>
      <c r="R7787" t="s">
        <v>9341</v>
      </c>
      <c r="S7787">
        <v>6.3630000000000004</v>
      </c>
      <c r="T7787" t="s">
        <v>9341</v>
      </c>
      <c r="U7787" t="s">
        <v>9410</v>
      </c>
      <c r="V7787" t="str">
        <f>LEFT($U7787,2)</f>
        <v>B5</v>
      </c>
      <c r="W7787" s="3">
        <f>_xlfn.XLOOKUP(V7787,$AC$2:$AC$43,$AD$2:$AD$43,"none")</f>
        <v>-0.16</v>
      </c>
      <c r="X7787" s="3">
        <f>IF(ISNUMBER($W7787), 4600 * (1 / (0.92 * $W7787 + 1.7) + 1 / (0.92 * $W7787 + 0.62)),"none")</f>
        <v>12691.662939978085</v>
      </c>
      <c r="Y7787" s="8">
        <f>IF(ISNUMBER($X7787), _xlfn.XLOOKUP($X7787,Sheet3!$A$2:$A$392,Sheet3!$B$2:$B$392,"none", 1,1), $AF$2)</f>
        <v>0.52290000000000003</v>
      </c>
      <c r="Z7787" s="8">
        <f>IF(ISNUMBER($X7787), _xlfn.XLOOKUP($X7787,Sheet3!$A$2:$A$392,Sheet3!$C$2:$C$392,"none", 1,1), $AF$2)</f>
        <v>0.62250000000000005</v>
      </c>
      <c r="AA7787" s="8">
        <f>IF(ISNUMBER($X7787), _xlfn.XLOOKUP($X7787,Sheet3!$A$2:$A$392,Sheet3!$D$2:$D$392,"none", 1,1), $AF$2)</f>
        <v>1</v>
      </c>
    </row>
    <row r="7788" spans="1:27">
      <c r="A7788">
        <v>4911</v>
      </c>
      <c r="B7788" t="s">
        <v>5214</v>
      </c>
      <c r="C7788" t="s">
        <v>297</v>
      </c>
      <c r="D7788">
        <v>12</v>
      </c>
      <c r="E7788">
        <v>43</v>
      </c>
      <c r="F7788">
        <v>58.668818949600002</v>
      </c>
      <c r="G7788">
        <v>-36</v>
      </c>
      <c r="H7788">
        <v>20</v>
      </c>
      <c r="I7788">
        <v>56.944127111999997</v>
      </c>
      <c r="J7788">
        <f>(D7788+E7788/60+F7788/3600)*15</f>
        <v>190.99445341229</v>
      </c>
      <c r="K7788">
        <f>IF(G7788&lt;0, G7788-H7788/60-I7788/3600, G7788+H7788/60+I7788/3600)</f>
        <v>-36.349151146420006</v>
      </c>
      <c r="L7788">
        <v>6.98</v>
      </c>
      <c r="M7788">
        <v>-6.6280000000000001</v>
      </c>
      <c r="N7788">
        <v>3.81</v>
      </c>
      <c r="O7788" t="s">
        <v>9341</v>
      </c>
      <c r="P7788">
        <v>6.3220000000000001</v>
      </c>
      <c r="Q7788">
        <v>6.3689999999999998</v>
      </c>
      <c r="R7788" t="s">
        <v>9341</v>
      </c>
      <c r="S7788">
        <v>6.3719999999999999</v>
      </c>
      <c r="T7788" t="s">
        <v>9341</v>
      </c>
      <c r="U7788" t="s">
        <v>10066</v>
      </c>
      <c r="V7788" t="str">
        <f>LEFT($U7788,2)</f>
        <v>B8</v>
      </c>
      <c r="W7788" s="3">
        <f>_xlfn.XLOOKUP(V7788,$AC$2:$AC$43,$AD$2:$AD$43,"none")</f>
        <v>-0.11</v>
      </c>
      <c r="X7788" s="3">
        <f>IF(ISNUMBER($W7788), 4600 * (1 / (0.92 * $W7788 + 1.7) + 1 / (0.92 * $W7788 + 0.62)),"none")</f>
        <v>11743.77313439976</v>
      </c>
      <c r="Y7788" s="8">
        <f>IF(ISNUMBER($X7788), _xlfn.XLOOKUP($X7788,Sheet3!$A$2:$A$392,Sheet3!$B$2:$B$392,"none", 1,1), $AF$2)</f>
        <v>0.54959999999999998</v>
      </c>
      <c r="Z7788" s="8">
        <f>IF(ISNUMBER($X7788), _xlfn.XLOOKUP($X7788,Sheet3!$A$2:$A$392,Sheet3!$C$2:$C$392,"none", 1,1), $AF$2)</f>
        <v>0.64410000000000001</v>
      </c>
      <c r="AA7788" s="8">
        <f>IF(ISNUMBER($X7788), _xlfn.XLOOKUP($X7788,Sheet3!$A$2:$A$392,Sheet3!$D$2:$D$392,"none", 1,1), $AF$2)</f>
        <v>1</v>
      </c>
    </row>
    <row r="7789" spans="1:27">
      <c r="A7789">
        <v>15</v>
      </c>
      <c r="B7789" t="s">
        <v>312</v>
      </c>
      <c r="C7789" t="s">
        <v>313</v>
      </c>
      <c r="D7789">
        <v>22</v>
      </c>
      <c r="E7789">
        <v>38</v>
      </c>
      <c r="F7789">
        <v>17.3968125552</v>
      </c>
      <c r="G7789">
        <v>45</v>
      </c>
      <c r="H7789">
        <v>10</v>
      </c>
      <c r="I7789">
        <v>58.557035063999997</v>
      </c>
      <c r="J7789">
        <f>(D7789+E7789/60+F7789/3600)*15</f>
        <v>339.57248671897997</v>
      </c>
      <c r="K7789">
        <f>IF(G7789&lt;0, G7789-H7789/60-I7789/3600, G7789+H7789/60+I7789/3600)</f>
        <v>45.182932509739999</v>
      </c>
      <c r="L7789">
        <v>2.27</v>
      </c>
      <c r="M7789">
        <v>-0.53500000000000003</v>
      </c>
      <c r="N7789">
        <v>4.58</v>
      </c>
      <c r="O7789">
        <v>7.57</v>
      </c>
      <c r="P7789">
        <v>7.13</v>
      </c>
      <c r="Q7789">
        <v>6.37</v>
      </c>
      <c r="R7789" t="s">
        <v>9341</v>
      </c>
      <c r="S7789">
        <v>6.1829999999999998</v>
      </c>
      <c r="T7789" t="s">
        <v>9341</v>
      </c>
      <c r="U7789" t="s">
        <v>0</v>
      </c>
      <c r="V7789" t="str">
        <f>LEFT($U7789,2)</f>
        <v>G6</v>
      </c>
      <c r="W7789" s="3" t="str">
        <f>_xlfn.XLOOKUP(V7789,$AC$2:$AC$43,$AD$2:$AD$43,"none")</f>
        <v>none</v>
      </c>
      <c r="X7789" s="3" t="str">
        <f>IF(ISNUMBER($W7789), 4600 * (1 / (0.92 * $W7789 + 1.7) + 1 / (0.92 * $W7789 + 0.62)),"none")</f>
        <v>none</v>
      </c>
      <c r="Y7789" s="8">
        <f>IF(ISNUMBER($X7789), _xlfn.XLOOKUP($X7789,Sheet3!$A$2:$A$392,Sheet3!$B$2:$B$392,"none", 1,1), $AF$2)</f>
        <v>0.8</v>
      </c>
      <c r="Z7789" s="8">
        <f>IF(ISNUMBER($X7789), _xlfn.XLOOKUP($X7789,Sheet3!$A$2:$A$392,Sheet3!$C$2:$C$392,"none", 1,1), $AF$2)</f>
        <v>0.8</v>
      </c>
      <c r="AA7789" s="8">
        <f>IF(ISNUMBER($X7789), _xlfn.XLOOKUP($X7789,Sheet3!$A$2:$A$392,Sheet3!$D$2:$D$392,"none", 1,1), $AF$2)</f>
        <v>0.8</v>
      </c>
    </row>
    <row r="7790" spans="1:27">
      <c r="A7790">
        <v>108</v>
      </c>
      <c r="B7790" t="s">
        <v>406</v>
      </c>
      <c r="C7790" t="s">
        <v>16</v>
      </c>
      <c r="D7790">
        <v>21</v>
      </c>
      <c r="E7790">
        <v>16</v>
      </c>
      <c r="F7790">
        <v>17.129059574399999</v>
      </c>
      <c r="G7790">
        <v>44</v>
      </c>
      <c r="H7790">
        <v>14</v>
      </c>
      <c r="I7790">
        <v>17.631403764000002</v>
      </c>
      <c r="J7790">
        <f>(D7790+E7790/60+F7790/3600)*15</f>
        <v>319.07137108155996</v>
      </c>
      <c r="K7790">
        <f>IF(G7790&lt;0, G7790-H7790/60-I7790/3600, G7790+H7790/60+I7790/3600)</f>
        <v>44.238230945490002</v>
      </c>
      <c r="L7790">
        <v>12.444000000000001</v>
      </c>
      <c r="M7790">
        <v>9.1419999999999995</v>
      </c>
      <c r="N7790">
        <v>3.21</v>
      </c>
      <c r="O7790" t="s">
        <v>9341</v>
      </c>
      <c r="P7790">
        <v>7.35</v>
      </c>
      <c r="Q7790">
        <v>6.37</v>
      </c>
      <c r="R7790" t="s">
        <v>9341</v>
      </c>
      <c r="S7790">
        <v>6.0970000000000004</v>
      </c>
      <c r="T7790" t="s">
        <v>9341</v>
      </c>
      <c r="U7790" t="s">
        <v>9424</v>
      </c>
      <c r="V7790" t="str">
        <f>LEFT($U7790,2)</f>
        <v>K0</v>
      </c>
      <c r="W7790" s="3">
        <f>_xlfn.XLOOKUP(V7790,$AC$2:$AC$43,$AD$2:$AD$43,"none")</f>
        <v>0.81</v>
      </c>
      <c r="X7790" s="3">
        <f>IF(ISNUMBER($W7790), 4600 * (1 / (0.92 * $W7790 + 1.7) + 1 / (0.92 * $W7790 + 0.62)),"none")</f>
        <v>5250.7063834266155</v>
      </c>
      <c r="Y7790" s="8">
        <f>IF(ISNUMBER($X7790), _xlfn.XLOOKUP($X7790,Sheet3!$A$2:$A$392,Sheet3!$B$2:$B$392,"none", 1,1), $AF$2)</f>
        <v>1</v>
      </c>
      <c r="Z7790" s="8">
        <f>IF(ISNUMBER($X7790), _xlfn.XLOOKUP($X7790,Sheet3!$A$2:$A$392,Sheet3!$C$2:$C$392,"none", 1,1), $AF$2)</f>
        <v>0.83299999999999996</v>
      </c>
      <c r="AA7790" s="8">
        <f>IF(ISNUMBER($X7790), _xlfn.XLOOKUP($X7790,Sheet3!$A$2:$A$392,Sheet3!$D$2:$D$392,"none", 1,1), $AF$2)</f>
        <v>0.67869999999999997</v>
      </c>
    </row>
    <row r="7791" spans="1:27">
      <c r="A7791">
        <v>180</v>
      </c>
      <c r="B7791" t="s">
        <v>478</v>
      </c>
      <c r="C7791" t="s">
        <v>297</v>
      </c>
      <c r="D7791">
        <v>22</v>
      </c>
      <c r="E7791">
        <v>20</v>
      </c>
      <c r="F7791">
        <v>39.5199170904</v>
      </c>
      <c r="G7791">
        <v>50</v>
      </c>
      <c r="H7791">
        <v>58</v>
      </c>
      <c r="I7791">
        <v>50.932112052000001</v>
      </c>
      <c r="J7791">
        <f>(D7791+E7791/60+F7791/3600)*15</f>
        <v>335.16466632121001</v>
      </c>
      <c r="K7791">
        <f>IF(G7791&lt;0, G7791-H7791/60-I7791/3600, G7791+H7791/60+I7791/3600)</f>
        <v>50.98081447557</v>
      </c>
      <c r="L7791">
        <v>1.6539999999999999</v>
      </c>
      <c r="M7791">
        <v>-0.48199999999999998</v>
      </c>
      <c r="N7791">
        <v>1.73</v>
      </c>
      <c r="O7791">
        <v>8.61</v>
      </c>
      <c r="P7791">
        <v>7.62</v>
      </c>
      <c r="Q7791">
        <v>6.37</v>
      </c>
      <c r="R7791" t="s">
        <v>9341</v>
      </c>
      <c r="S7791">
        <v>6.0570000000000004</v>
      </c>
      <c r="T7791" t="s">
        <v>9341</v>
      </c>
      <c r="U7791" t="s">
        <v>106</v>
      </c>
      <c r="V7791" t="str">
        <f>LEFT($U7791,2)</f>
        <v>K2</v>
      </c>
      <c r="W7791" s="3">
        <f>_xlfn.XLOOKUP(V7791,$AC$2:$AC$43,$AD$2:$AD$43,"none")</f>
        <v>0.92</v>
      </c>
      <c r="X7791" s="3">
        <f>IF(ISNUMBER($W7791), 4600 * (1 / (0.92 * $W7791 + 1.7) + 1 / (0.92 * $W7791 + 0.62)),"none")</f>
        <v>4943.4058698702656</v>
      </c>
      <c r="Y7791" s="8">
        <f>IF(ISNUMBER($X7791), _xlfn.XLOOKUP($X7791,Sheet3!$A$2:$A$392,Sheet3!$B$2:$B$392,"none", 1,1), $AF$2)</f>
        <v>1</v>
      </c>
      <c r="Z7791" s="8">
        <f>IF(ISNUMBER($X7791), _xlfn.XLOOKUP($X7791,Sheet3!$A$2:$A$392,Sheet3!$C$2:$C$392,"none", 1,1), $AF$2)</f>
        <v>0.79920000000000002</v>
      </c>
      <c r="AA7791" s="8">
        <f>IF(ISNUMBER($X7791), _xlfn.XLOOKUP($X7791,Sheet3!$A$2:$A$392,Sheet3!$D$2:$D$392,"none", 1,1), $AF$2)</f>
        <v>0.60450000000000004</v>
      </c>
    </row>
    <row r="7792" spans="1:27">
      <c r="A7792">
        <v>181</v>
      </c>
      <c r="B7792" t="s">
        <v>479</v>
      </c>
      <c r="C7792" t="s">
        <v>297</v>
      </c>
      <c r="D7792">
        <v>22</v>
      </c>
      <c r="E7792">
        <v>32</v>
      </c>
      <c r="F7792">
        <v>18.722465764799999</v>
      </c>
      <c r="G7792">
        <v>54</v>
      </c>
      <c r="H7792">
        <v>2</v>
      </c>
      <c r="I7792">
        <v>13.312669452</v>
      </c>
      <c r="J7792">
        <f>(D7792+E7792/60+F7792/3600)*15</f>
        <v>338.07801027402002</v>
      </c>
      <c r="K7792">
        <f>IF(G7792&lt;0, G7792-H7792/60-I7792/3600, G7792+H7792/60+I7792/3600)</f>
        <v>54.037031297070001</v>
      </c>
      <c r="L7792">
        <v>27.279</v>
      </c>
      <c r="M7792">
        <v>12.875</v>
      </c>
      <c r="N7792">
        <v>4.63</v>
      </c>
      <c r="O7792">
        <v>8.34</v>
      </c>
      <c r="P7792">
        <v>7.45</v>
      </c>
      <c r="Q7792">
        <v>6.37</v>
      </c>
      <c r="R7792" t="s">
        <v>9341</v>
      </c>
      <c r="S7792">
        <v>6.14</v>
      </c>
      <c r="T7792" t="s">
        <v>9341</v>
      </c>
      <c r="U7792" t="s">
        <v>9379</v>
      </c>
      <c r="V7792" t="str">
        <f>LEFT($U7792,2)</f>
        <v>G8</v>
      </c>
      <c r="W7792" s="3">
        <f>_xlfn.XLOOKUP(V7792,$AC$2:$AC$43,$AD$2:$AD$43,"none")</f>
        <v>0.74</v>
      </c>
      <c r="X7792" s="3">
        <f>IF(ISNUMBER($W7792), 4600 * (1 / (0.92 * $W7792 + 1.7) + 1 / (0.92 * $W7792 + 0.62)),"none")</f>
        <v>5468.4090187676065</v>
      </c>
      <c r="Y7792" s="8">
        <f>IF(ISNUMBER($X7792), _xlfn.XLOOKUP($X7792,Sheet3!$A$2:$A$392,Sheet3!$B$2:$B$392,"none", 1,1), $AF$2)</f>
        <v>1</v>
      </c>
      <c r="Z7792" s="8">
        <f>IF(ISNUMBER($X7792), _xlfn.XLOOKUP($X7792,Sheet3!$A$2:$A$392,Sheet3!$C$2:$C$392,"none", 1,1), $AF$2)</f>
        <v>0.85409999999999997</v>
      </c>
      <c r="AA7792" s="8">
        <f>IF(ISNUMBER($X7792), _xlfn.XLOOKUP($X7792,Sheet3!$A$2:$A$392,Sheet3!$D$2:$D$392,"none", 1,1), $AF$2)</f>
        <v>0.72770000000000001</v>
      </c>
    </row>
    <row r="7793" spans="1:27">
      <c r="A7793">
        <v>261</v>
      </c>
      <c r="B7793" t="s">
        <v>559</v>
      </c>
      <c r="C7793" t="s">
        <v>297</v>
      </c>
      <c r="D7793">
        <v>1</v>
      </c>
      <c r="E7793">
        <v>40</v>
      </c>
      <c r="F7793">
        <v>13.1009198256</v>
      </c>
      <c r="G7793">
        <v>53</v>
      </c>
      <c r="H7793">
        <v>52</v>
      </c>
      <c r="I7793">
        <v>5.7994991039999997</v>
      </c>
      <c r="J7793">
        <f>(D7793+E7793/60+F7793/3600)*15</f>
        <v>25.054587165939999</v>
      </c>
      <c r="K7793">
        <f>IF(G7793&lt;0, G7793-H7793/60-I7793/3600, G7793+H7793/60+I7793/3600)</f>
        <v>53.868277638640002</v>
      </c>
      <c r="L7793">
        <v>-16.411000000000001</v>
      </c>
      <c r="M7793">
        <v>-4.4130000000000003</v>
      </c>
      <c r="N7793">
        <v>4.04</v>
      </c>
      <c r="O7793">
        <v>9.99</v>
      </c>
      <c r="P7793">
        <v>8.01</v>
      </c>
      <c r="Q7793">
        <v>6.37</v>
      </c>
      <c r="R7793" t="s">
        <v>9341</v>
      </c>
      <c r="S7793">
        <v>5.6619999999999999</v>
      </c>
      <c r="T7793" t="s">
        <v>9341</v>
      </c>
      <c r="U7793" t="s">
        <v>9360</v>
      </c>
      <c r="V7793" t="str">
        <f>LEFT($U7793,2)</f>
        <v>K5</v>
      </c>
      <c r="W7793" s="3">
        <f>_xlfn.XLOOKUP(V7793,$AC$2:$AC$43,$AD$2:$AD$43,"none")</f>
        <v>1.1499999999999999</v>
      </c>
      <c r="X7793" s="3">
        <f>IF(ISNUMBER($W7793), 4600 * (1 / (0.92 * $W7793 + 1.7) + 1 / (0.92 * $W7793 + 0.62)),"none")</f>
        <v>4409.2340323652679</v>
      </c>
      <c r="Y7793" s="8">
        <f>IF(ISNUMBER($X7793), _xlfn.XLOOKUP($X7793,Sheet3!$A$2:$A$392,Sheet3!$B$2:$B$392,"none", 1,1), $AF$2)</f>
        <v>1</v>
      </c>
      <c r="Z7793" s="8">
        <f>IF(ISNUMBER($X7793), _xlfn.XLOOKUP($X7793,Sheet3!$A$2:$A$392,Sheet3!$C$2:$C$392,"none", 1,1), $AF$2)</f>
        <v>0.73599999999999999</v>
      </c>
      <c r="AA7793" s="8">
        <f>IF(ISNUMBER($X7793), _xlfn.XLOOKUP($X7793,Sheet3!$A$2:$A$392,Sheet3!$D$2:$D$392,"none", 1,1), $AF$2)</f>
        <v>0.4803</v>
      </c>
    </row>
    <row r="7794" spans="1:27">
      <c r="A7794">
        <v>1126</v>
      </c>
      <c r="B7794" t="s">
        <v>1427</v>
      </c>
      <c r="C7794" t="s">
        <v>297</v>
      </c>
      <c r="D7794">
        <v>7</v>
      </c>
      <c r="E7794">
        <v>52</v>
      </c>
      <c r="F7794">
        <v>36.426783064799999</v>
      </c>
      <c r="G7794">
        <v>55</v>
      </c>
      <c r="H7794">
        <v>12</v>
      </c>
      <c r="I7794">
        <v>33.976797515999998</v>
      </c>
      <c r="J7794">
        <f>(D7794+E7794/60+F7794/3600)*15</f>
        <v>118.15177826277001</v>
      </c>
      <c r="K7794">
        <f>IF(G7794&lt;0, G7794-H7794/60-I7794/3600, G7794+H7794/60+I7794/3600)</f>
        <v>55.209437999310005</v>
      </c>
      <c r="L7794">
        <v>-14.545</v>
      </c>
      <c r="M7794">
        <v>-43.430999999999997</v>
      </c>
      <c r="N7794">
        <v>7.26</v>
      </c>
      <c r="O7794">
        <v>6.31</v>
      </c>
      <c r="P7794">
        <v>6.36</v>
      </c>
      <c r="Q7794">
        <v>6.37</v>
      </c>
      <c r="R7794" t="s">
        <v>9341</v>
      </c>
      <c r="S7794">
        <v>6.3570000000000002</v>
      </c>
      <c r="T7794" t="s">
        <v>9341</v>
      </c>
      <c r="U7794" t="s">
        <v>9589</v>
      </c>
      <c r="V7794" t="str">
        <f>LEFT($U7794,2)</f>
        <v>A0</v>
      </c>
      <c r="W7794" s="3">
        <f>_xlfn.XLOOKUP(V7794,$AC$2:$AC$43,$AD$2:$AD$43,"none")</f>
        <v>-0.01</v>
      </c>
      <c r="X7794" s="3">
        <f>IF(ISNUMBER($W7794), 4600 * (1 / (0.92 * $W7794 + 1.7) + 1 / (0.92 * $W7794 + 0.62)),"none")</f>
        <v>10251.712375722911</v>
      </c>
      <c r="Y7794" s="8">
        <f>IF(ISNUMBER($X7794), _xlfn.XLOOKUP($X7794,Sheet3!$A$2:$A$392,Sheet3!$B$2:$B$392,"none", 1,1), $AF$2)</f>
        <v>0.6109</v>
      </c>
      <c r="Z7794" s="8">
        <f>IF(ISNUMBER($X7794), _xlfn.XLOOKUP($X7794,Sheet3!$A$2:$A$392,Sheet3!$C$2:$C$392,"none", 1,1), $AF$2)</f>
        <v>0.69189999999999996</v>
      </c>
      <c r="AA7794" s="8">
        <f>IF(ISNUMBER($X7794), _xlfn.XLOOKUP($X7794,Sheet3!$A$2:$A$392,Sheet3!$D$2:$D$392,"none", 1,1), $AF$2)</f>
        <v>1</v>
      </c>
    </row>
    <row r="7795" spans="1:27">
      <c r="A7795">
        <v>1340</v>
      </c>
      <c r="B7795" t="s">
        <v>1641</v>
      </c>
      <c r="C7795" t="s">
        <v>313</v>
      </c>
      <c r="D7795">
        <v>9</v>
      </c>
      <c r="E7795">
        <v>42</v>
      </c>
      <c r="F7795">
        <v>43.094110046399997</v>
      </c>
      <c r="G7795">
        <v>48</v>
      </c>
      <c r="H7795">
        <v>25</v>
      </c>
      <c r="I7795">
        <v>51.612099708000002</v>
      </c>
      <c r="J7795">
        <f>(D7795+E7795/60+F7795/3600)*15</f>
        <v>145.67955879185999</v>
      </c>
      <c r="K7795">
        <f>IF(G7795&lt;0, G7795-H7795/60-I7795/3600, G7795+H7795/60+I7795/3600)</f>
        <v>48.431003361030001</v>
      </c>
      <c r="L7795">
        <v>-30.385999999999999</v>
      </c>
      <c r="M7795">
        <v>-24.645</v>
      </c>
      <c r="N7795">
        <v>7.25</v>
      </c>
      <c r="O7795">
        <v>6.38</v>
      </c>
      <c r="P7795">
        <v>6.38</v>
      </c>
      <c r="Q7795">
        <v>6.37</v>
      </c>
      <c r="R7795" t="s">
        <v>9341</v>
      </c>
      <c r="S7795">
        <v>6.3609999999999998</v>
      </c>
      <c r="T7795" t="s">
        <v>9341</v>
      </c>
      <c r="U7795" t="s">
        <v>9433</v>
      </c>
      <c r="V7795" t="str">
        <f>LEFT($U7795,2)</f>
        <v>A1</v>
      </c>
      <c r="W7795" s="3">
        <f>_xlfn.XLOOKUP(V7795,$AC$2:$AC$43,$AD$2:$AD$43,"none")</f>
        <v>0.02</v>
      </c>
      <c r="X7795" s="3">
        <f>IF(ISNUMBER($W7795), 4600 * (1 / (0.92 * $W7795 + 1.7) + 1 / (0.92 * $W7795 + 0.62)),"none")</f>
        <v>9882.4225367888994</v>
      </c>
      <c r="Y7795" s="8">
        <f>IF(ISNUMBER($X7795), _xlfn.XLOOKUP($X7795,Sheet3!$A$2:$A$392,Sheet3!$B$2:$B$392,"none", 1,1), $AF$2)</f>
        <v>0.63239999999999996</v>
      </c>
      <c r="Z7795" s="8">
        <f>IF(ISNUMBER($X7795), _xlfn.XLOOKUP($X7795,Sheet3!$A$2:$A$392,Sheet3!$C$2:$C$392,"none", 1,1), $AF$2)</f>
        <v>0.70809999999999995</v>
      </c>
      <c r="AA7795" s="8">
        <f>IF(ISNUMBER($X7795), _xlfn.XLOOKUP($X7795,Sheet3!$A$2:$A$392,Sheet3!$D$2:$D$392,"none", 1,1), $AF$2)</f>
        <v>1</v>
      </c>
    </row>
    <row r="7796" spans="1:27">
      <c r="A7796">
        <v>1419</v>
      </c>
      <c r="B7796" t="s">
        <v>1720</v>
      </c>
      <c r="C7796" t="s">
        <v>12</v>
      </c>
      <c r="D7796">
        <v>3</v>
      </c>
      <c r="E7796">
        <v>4</v>
      </c>
      <c r="F7796">
        <v>40.643340988799999</v>
      </c>
      <c r="G7796">
        <v>15</v>
      </c>
      <c r="H7796">
        <v>51</v>
      </c>
      <c r="I7796">
        <v>21.682002059999999</v>
      </c>
      <c r="J7796">
        <f>(D7796+E7796/60+F7796/3600)*15</f>
        <v>46.169347254120005</v>
      </c>
      <c r="K7796">
        <f>IF(G7796&lt;0, G7796-H7796/60-I7796/3600, G7796+H7796/60+I7796/3600)</f>
        <v>15.856022778349999</v>
      </c>
      <c r="L7796">
        <v>-13.531000000000001</v>
      </c>
      <c r="M7796">
        <v>-91.948999999999998</v>
      </c>
      <c r="N7796">
        <v>6.22</v>
      </c>
      <c r="O7796">
        <v>9.2899999999999991</v>
      </c>
      <c r="P7796">
        <v>7.76</v>
      </c>
      <c r="Q7796">
        <v>6.37</v>
      </c>
      <c r="R7796" t="s">
        <v>9341</v>
      </c>
      <c r="S7796">
        <v>5.9409999999999998</v>
      </c>
      <c r="T7796" t="s">
        <v>9341</v>
      </c>
      <c r="U7796" t="s">
        <v>9389</v>
      </c>
      <c r="V7796" t="str">
        <f>LEFT($U7796,2)</f>
        <v>K3</v>
      </c>
      <c r="W7796" s="3">
        <f>_xlfn.XLOOKUP(V7796,$AC$2:$AC$43,$AD$2:$AD$43,"none")</f>
        <v>0.95</v>
      </c>
      <c r="X7796" s="3">
        <f>IF(ISNUMBER($W7796), 4600 * (1 / (0.92 * $W7796 + 1.7) + 1 / (0.92 * $W7796 + 0.62)),"none")</f>
        <v>4866.084384156673</v>
      </c>
      <c r="Y7796" s="8">
        <f>IF(ISNUMBER($X7796), _xlfn.XLOOKUP($X7796,Sheet3!$A$2:$A$392,Sheet3!$B$2:$B$392,"none", 1,1), $AF$2)</f>
        <v>1</v>
      </c>
      <c r="Z7796" s="8">
        <f>IF(ISNUMBER($X7796), _xlfn.XLOOKUP($X7796,Sheet3!$A$2:$A$392,Sheet3!$C$2:$C$392,"none", 1,1), $AF$2)</f>
        <v>0.78720000000000001</v>
      </c>
      <c r="AA7796" s="8">
        <f>IF(ISNUMBER($X7796), _xlfn.XLOOKUP($X7796,Sheet3!$A$2:$A$392,Sheet3!$D$2:$D$392,"none", 1,1), $AF$2)</f>
        <v>0.57969999999999999</v>
      </c>
    </row>
    <row r="7797" spans="1:27">
      <c r="A7797">
        <v>1480</v>
      </c>
      <c r="B7797" t="s">
        <v>1781</v>
      </c>
      <c r="C7797" t="s">
        <v>18</v>
      </c>
      <c r="D7797">
        <v>3</v>
      </c>
      <c r="E7797">
        <v>26</v>
      </c>
      <c r="F7797">
        <v>35.375680475999999</v>
      </c>
      <c r="G7797">
        <v>28</v>
      </c>
      <c r="H7797">
        <v>42</v>
      </c>
      <c r="I7797">
        <v>54.226408427999999</v>
      </c>
      <c r="J7797">
        <f>(D7797+E7797/60+F7797/3600)*15</f>
        <v>51.647398668650006</v>
      </c>
      <c r="K7797">
        <f>IF(G7797&lt;0, G7797-H7797/60-I7797/3600, G7797+H7797/60+I7797/3600)</f>
        <v>28.715062891229998</v>
      </c>
      <c r="L7797">
        <v>46.793999999999997</v>
      </c>
      <c r="M7797">
        <v>-102.876</v>
      </c>
      <c r="N7797">
        <v>19.78</v>
      </c>
      <c r="O7797">
        <v>7.76</v>
      </c>
      <c r="P7797">
        <v>7.28</v>
      </c>
      <c r="Q7797">
        <v>6.37</v>
      </c>
      <c r="R7797" t="s">
        <v>9341</v>
      </c>
      <c r="S7797">
        <v>6.3250000000000002</v>
      </c>
      <c r="T7797" t="s">
        <v>9341</v>
      </c>
      <c r="U7797" t="s">
        <v>9361</v>
      </c>
      <c r="V7797" t="str">
        <f>LEFT($U7797,2)</f>
        <v>K0</v>
      </c>
      <c r="W7797" s="3">
        <f>_xlfn.XLOOKUP(V7797,$AC$2:$AC$43,$AD$2:$AD$43,"none")</f>
        <v>0.81</v>
      </c>
      <c r="X7797" s="3">
        <f>IF(ISNUMBER($W7797), 4600 * (1 / (0.92 * $W7797 + 1.7) + 1 / (0.92 * $W7797 + 0.62)),"none")</f>
        <v>5250.7063834266155</v>
      </c>
      <c r="Y7797" s="8">
        <f>IF(ISNUMBER($X7797), _xlfn.XLOOKUP($X7797,Sheet3!$A$2:$A$392,Sheet3!$B$2:$B$392,"none", 1,1), $AF$2)</f>
        <v>1</v>
      </c>
      <c r="Z7797" s="8">
        <f>IF(ISNUMBER($X7797), _xlfn.XLOOKUP($X7797,Sheet3!$A$2:$A$392,Sheet3!$C$2:$C$392,"none", 1,1), $AF$2)</f>
        <v>0.83299999999999996</v>
      </c>
      <c r="AA7797" s="8">
        <f>IF(ISNUMBER($X7797), _xlfn.XLOOKUP($X7797,Sheet3!$A$2:$A$392,Sheet3!$D$2:$D$392,"none", 1,1), $AF$2)</f>
        <v>0.67869999999999997</v>
      </c>
    </row>
    <row r="7798" spans="1:27">
      <c r="A7798">
        <v>1729</v>
      </c>
      <c r="B7798" t="s">
        <v>2030</v>
      </c>
      <c r="C7798" t="s">
        <v>297</v>
      </c>
      <c r="D7798">
        <v>4</v>
      </c>
      <c r="E7798">
        <v>23</v>
      </c>
      <c r="F7798">
        <v>7.756165416</v>
      </c>
      <c r="G7798">
        <v>-35</v>
      </c>
      <c r="H7798">
        <v>32</v>
      </c>
      <c r="I7798">
        <v>41.324197236000003</v>
      </c>
      <c r="J7798">
        <f>(D7798+E7798/60+F7798/3600)*15</f>
        <v>65.782317355900005</v>
      </c>
      <c r="K7798">
        <f>IF(G7798&lt;0, G7798-H7798/60-I7798/3600, G7798+H7798/60+I7798/3600)</f>
        <v>-35.544812277009996</v>
      </c>
      <c r="L7798">
        <v>-2.6379999999999999</v>
      </c>
      <c r="M7798">
        <v>11.446999999999999</v>
      </c>
      <c r="N7798">
        <v>3.84</v>
      </c>
      <c r="O7798" t="s">
        <v>9341</v>
      </c>
      <c r="P7798">
        <v>7.6269999999999998</v>
      </c>
      <c r="Q7798">
        <v>6.37</v>
      </c>
      <c r="R7798" t="s">
        <v>9341</v>
      </c>
      <c r="S7798">
        <v>6.0220000000000002</v>
      </c>
      <c r="T7798" t="s">
        <v>9341</v>
      </c>
      <c r="U7798" t="s">
        <v>9500</v>
      </c>
      <c r="V7798" t="str">
        <f>LEFT($U7798,2)</f>
        <v>K1</v>
      </c>
      <c r="W7798" s="3">
        <f>_xlfn.XLOOKUP(V7798,$AC$2:$AC$43,$AD$2:$AD$43,"none")</f>
        <v>0.86</v>
      </c>
      <c r="X7798" s="3">
        <f>IF(ISNUMBER($W7798), 4600 * (1 / (0.92 * $W7798 + 1.7) + 1 / (0.92 * $W7798 + 0.62)),"none")</f>
        <v>5106.1368670782376</v>
      </c>
      <c r="Y7798" s="8">
        <f>IF(ISNUMBER($X7798), _xlfn.XLOOKUP($X7798,Sheet3!$A$2:$A$392,Sheet3!$B$2:$B$392,"none", 1,1), $AF$2)</f>
        <v>1</v>
      </c>
      <c r="Z7798" s="8">
        <f>IF(ISNUMBER($X7798), _xlfn.XLOOKUP($X7798,Sheet3!$A$2:$A$392,Sheet3!$C$2:$C$392,"none", 1,1), $AF$2)</f>
        <v>0.82210000000000005</v>
      </c>
      <c r="AA7798" s="8">
        <f>IF(ISNUMBER($X7798), _xlfn.XLOOKUP($X7798,Sheet3!$A$2:$A$392,Sheet3!$D$2:$D$392,"none", 1,1), $AF$2)</f>
        <v>0.65410000000000001</v>
      </c>
    </row>
    <row r="7799" spans="1:27">
      <c r="A7799">
        <v>1740</v>
      </c>
      <c r="B7799" t="s">
        <v>2041</v>
      </c>
      <c r="C7799" t="s">
        <v>15</v>
      </c>
      <c r="D7799">
        <v>4</v>
      </c>
      <c r="E7799">
        <v>37</v>
      </c>
      <c r="F7799">
        <v>14.7776556504</v>
      </c>
      <c r="G7799">
        <v>18</v>
      </c>
      <c r="H7799">
        <v>32</v>
      </c>
      <c r="I7799">
        <v>34.926940860000002</v>
      </c>
      <c r="J7799">
        <f>(D7799+E7799/60+F7799/3600)*15</f>
        <v>69.311573565209997</v>
      </c>
      <c r="K7799">
        <f>IF(G7799&lt;0, G7799-H7799/60-I7799/3600, G7799+H7799/60+I7799/3600)</f>
        <v>18.543035261350003</v>
      </c>
      <c r="L7799">
        <v>-4.4029999999999996</v>
      </c>
      <c r="M7799">
        <v>-5.2320000000000002</v>
      </c>
      <c r="N7799">
        <v>1.57</v>
      </c>
      <c r="O7799">
        <v>7.65</v>
      </c>
      <c r="P7799">
        <v>7.13</v>
      </c>
      <c r="Q7799">
        <v>6.37</v>
      </c>
      <c r="R7799" t="s">
        <v>9341</v>
      </c>
      <c r="S7799">
        <v>6.2720000000000002</v>
      </c>
      <c r="T7799" t="s">
        <v>9341</v>
      </c>
      <c r="U7799" t="s">
        <v>9993</v>
      </c>
      <c r="V7799" t="str">
        <f>LEFT($U7799,2)</f>
        <v>F6</v>
      </c>
      <c r="W7799" s="3" t="str">
        <f>_xlfn.XLOOKUP(V7799,$AC$2:$AC$43,$AD$2:$AD$43,"none")</f>
        <v>none</v>
      </c>
      <c r="X7799" s="3" t="str">
        <f>IF(ISNUMBER($W7799), 4600 * (1 / (0.92 * $W7799 + 1.7) + 1 / (0.92 * $W7799 + 0.62)),"none")</f>
        <v>none</v>
      </c>
      <c r="Y7799" s="8">
        <f>IF(ISNUMBER($X7799), _xlfn.XLOOKUP($X7799,Sheet3!$A$2:$A$392,Sheet3!$B$2:$B$392,"none", 1,1), $AF$2)</f>
        <v>0.8</v>
      </c>
      <c r="Z7799" s="8">
        <f>IF(ISNUMBER($X7799), _xlfn.XLOOKUP($X7799,Sheet3!$A$2:$A$392,Sheet3!$C$2:$C$392,"none", 1,1), $AF$2)</f>
        <v>0.8</v>
      </c>
      <c r="AA7799" s="8">
        <f>IF(ISNUMBER($X7799), _xlfn.XLOOKUP($X7799,Sheet3!$A$2:$A$392,Sheet3!$D$2:$D$392,"none", 1,1), $AF$2)</f>
        <v>0.8</v>
      </c>
    </row>
    <row r="7800" spans="1:27">
      <c r="A7800">
        <v>1772</v>
      </c>
      <c r="B7800" t="s">
        <v>2073</v>
      </c>
      <c r="C7800" t="s">
        <v>297</v>
      </c>
      <c r="D7800">
        <v>4</v>
      </c>
      <c r="E7800">
        <v>35</v>
      </c>
      <c r="F7800">
        <v>14.1159669168</v>
      </c>
      <c r="G7800">
        <v>-9</v>
      </c>
      <c r="H7800">
        <v>44</v>
      </c>
      <c r="I7800">
        <v>10.929586091999999</v>
      </c>
      <c r="J7800">
        <f>(D7800+E7800/60+F7800/3600)*15</f>
        <v>68.808816528820003</v>
      </c>
      <c r="K7800">
        <f>IF(G7800&lt;0, G7800-H7800/60-I7800/3600, G7800+H7800/60+I7800/3600)</f>
        <v>-9.7363693294699996</v>
      </c>
      <c r="L7800">
        <v>30.190999999999999</v>
      </c>
      <c r="M7800">
        <v>-14.571999999999999</v>
      </c>
      <c r="N7800">
        <v>8.5299999999999994</v>
      </c>
      <c r="O7800" t="s">
        <v>9341</v>
      </c>
      <c r="P7800">
        <v>6.48</v>
      </c>
      <c r="Q7800">
        <v>6.37</v>
      </c>
      <c r="R7800" t="s">
        <v>9341</v>
      </c>
      <c r="S7800">
        <v>6.7149999999999999</v>
      </c>
      <c r="T7800" t="s">
        <v>9341</v>
      </c>
      <c r="U7800" t="s">
        <v>9997</v>
      </c>
      <c r="V7800" t="str">
        <f>LEFT($U7800,2)</f>
        <v>A2</v>
      </c>
      <c r="W7800" s="3">
        <f>_xlfn.XLOOKUP(V7800,$AC$2:$AC$43,$AD$2:$AD$43,"none")</f>
        <v>0.05</v>
      </c>
      <c r="X7800" s="3">
        <f>IF(ISNUMBER($W7800), 4600 * (1 / (0.92 * $W7800 + 1.7) + 1 / (0.92 * $W7800 + 0.62)),"none")</f>
        <v>9541.5002631497482</v>
      </c>
      <c r="Y7800" s="8">
        <f>IF(ISNUMBER($X7800), _xlfn.XLOOKUP($X7800,Sheet3!$A$2:$A$392,Sheet3!$B$2:$B$392,"none", 1,1), $AF$2)</f>
        <v>0.65039999999999998</v>
      </c>
      <c r="Z7800" s="8">
        <f>IF(ISNUMBER($X7800), _xlfn.XLOOKUP($X7800,Sheet3!$A$2:$A$392,Sheet3!$C$2:$C$392,"none", 1,1), $AF$2)</f>
        <v>0.72150000000000003</v>
      </c>
      <c r="AA7800" s="8">
        <f>IF(ISNUMBER($X7800), _xlfn.XLOOKUP($X7800,Sheet3!$A$2:$A$392,Sheet3!$D$2:$D$392,"none", 1,1), $AF$2)</f>
        <v>1</v>
      </c>
    </row>
    <row r="7801" spans="1:27">
      <c r="A7801">
        <v>2305</v>
      </c>
      <c r="B7801" t="s">
        <v>2606</v>
      </c>
      <c r="C7801" t="s">
        <v>297</v>
      </c>
      <c r="D7801">
        <v>6</v>
      </c>
      <c r="E7801">
        <v>16</v>
      </c>
      <c r="F7801">
        <v>23.7924750432</v>
      </c>
      <c r="G7801">
        <v>17</v>
      </c>
      <c r="H7801">
        <v>10</v>
      </c>
      <c r="I7801">
        <v>53.784436872000001</v>
      </c>
      <c r="J7801">
        <f>(D7801+E7801/60+F7801/3600)*15</f>
        <v>94.099135312680005</v>
      </c>
      <c r="K7801">
        <f>IF(G7801&lt;0, G7801-H7801/60-I7801/3600, G7801+H7801/60+I7801/3600)</f>
        <v>17.181606788020002</v>
      </c>
      <c r="L7801">
        <v>0.38900000000000001</v>
      </c>
      <c r="M7801">
        <v>-9.907</v>
      </c>
      <c r="N7801">
        <v>3.13</v>
      </c>
      <c r="O7801" t="s">
        <v>9341</v>
      </c>
      <c r="P7801">
        <v>7.95</v>
      </c>
      <c r="Q7801">
        <v>6.37</v>
      </c>
      <c r="R7801" t="s">
        <v>9341</v>
      </c>
      <c r="S7801">
        <v>5.7789999999999999</v>
      </c>
      <c r="T7801" t="s">
        <v>9341</v>
      </c>
      <c r="U7801" t="s">
        <v>9729</v>
      </c>
      <c r="V7801" t="str">
        <f>LEFT($U7801,2)</f>
        <v>K5</v>
      </c>
      <c r="W7801" s="3">
        <f>_xlfn.XLOOKUP(V7801,$AC$2:$AC$43,$AD$2:$AD$43,"none")</f>
        <v>1.1499999999999999</v>
      </c>
      <c r="X7801" s="3">
        <f>IF(ISNUMBER($W7801), 4600 * (1 / (0.92 * $W7801 + 1.7) + 1 / (0.92 * $W7801 + 0.62)),"none")</f>
        <v>4409.2340323652679</v>
      </c>
      <c r="Y7801" s="8">
        <f>IF(ISNUMBER($X7801), _xlfn.XLOOKUP($X7801,Sheet3!$A$2:$A$392,Sheet3!$B$2:$B$392,"none", 1,1), $AF$2)</f>
        <v>1</v>
      </c>
      <c r="Z7801" s="8">
        <f>IF(ISNUMBER($X7801), _xlfn.XLOOKUP($X7801,Sheet3!$A$2:$A$392,Sheet3!$C$2:$C$392,"none", 1,1), $AF$2)</f>
        <v>0.73599999999999999</v>
      </c>
      <c r="AA7801" s="8">
        <f>IF(ISNUMBER($X7801), _xlfn.XLOOKUP($X7801,Sheet3!$A$2:$A$392,Sheet3!$D$2:$D$392,"none", 1,1), $AF$2)</f>
        <v>0.4803</v>
      </c>
    </row>
    <row r="7802" spans="1:27">
      <c r="A7802">
        <v>2467</v>
      </c>
      <c r="B7802" t="s">
        <v>2769</v>
      </c>
      <c r="C7802" t="s">
        <v>12</v>
      </c>
      <c r="D7802">
        <v>6</v>
      </c>
      <c r="E7802">
        <v>37</v>
      </c>
      <c r="F7802">
        <v>36.894245411999997</v>
      </c>
      <c r="G7802">
        <v>10</v>
      </c>
      <c r="H7802">
        <v>51</v>
      </c>
      <c r="I7802">
        <v>11.862018144</v>
      </c>
      <c r="J7802">
        <f>(D7802+E7802/60+F7802/3600)*15</f>
        <v>99.403726022550003</v>
      </c>
      <c r="K7802">
        <f>IF(G7802&lt;0, G7802-H7802/60-I7802/3600, G7802+H7802/60+I7802/3600)</f>
        <v>10.85329500504</v>
      </c>
      <c r="L7802">
        <v>-38.99</v>
      </c>
      <c r="M7802">
        <v>-32.152999999999999</v>
      </c>
      <c r="N7802">
        <v>5.64</v>
      </c>
      <c r="O7802">
        <v>9.25</v>
      </c>
      <c r="P7802">
        <v>7.73</v>
      </c>
      <c r="Q7802">
        <v>6.37</v>
      </c>
      <c r="R7802" t="s">
        <v>9341</v>
      </c>
      <c r="S7802">
        <v>5.9279999999999999</v>
      </c>
      <c r="T7802" t="s">
        <v>9341</v>
      </c>
      <c r="U7802" t="s">
        <v>104</v>
      </c>
      <c r="V7802" t="str">
        <f>LEFT($U7802,2)</f>
        <v>K0</v>
      </c>
      <c r="W7802" s="3">
        <f>_xlfn.XLOOKUP(V7802,$AC$2:$AC$43,$AD$2:$AD$43,"none")</f>
        <v>0.81</v>
      </c>
      <c r="X7802" s="3">
        <f>IF(ISNUMBER($W7802), 4600 * (1 / (0.92 * $W7802 + 1.7) + 1 / (0.92 * $W7802 + 0.62)),"none")</f>
        <v>5250.7063834266155</v>
      </c>
      <c r="Y7802" s="8">
        <f>IF(ISNUMBER($X7802), _xlfn.XLOOKUP($X7802,Sheet3!$A$2:$A$392,Sheet3!$B$2:$B$392,"none", 1,1), $AF$2)</f>
        <v>1</v>
      </c>
      <c r="Z7802" s="8">
        <f>IF(ISNUMBER($X7802), _xlfn.XLOOKUP($X7802,Sheet3!$A$2:$A$392,Sheet3!$C$2:$C$392,"none", 1,1), $AF$2)</f>
        <v>0.83299999999999996</v>
      </c>
      <c r="AA7802" s="8">
        <f>IF(ISNUMBER($X7802), _xlfn.XLOOKUP($X7802,Sheet3!$A$2:$A$392,Sheet3!$D$2:$D$392,"none", 1,1), $AF$2)</f>
        <v>0.67869999999999997</v>
      </c>
    </row>
    <row r="7803" spans="1:27">
      <c r="A7803">
        <v>2475</v>
      </c>
      <c r="B7803" t="s">
        <v>2777</v>
      </c>
      <c r="C7803" t="s">
        <v>22</v>
      </c>
      <c r="D7803">
        <v>6</v>
      </c>
      <c r="E7803">
        <v>41</v>
      </c>
      <c r="F7803">
        <v>59.230862625599997</v>
      </c>
      <c r="G7803">
        <v>6</v>
      </c>
      <c r="H7803">
        <v>20</v>
      </c>
      <c r="I7803">
        <v>43.532571372</v>
      </c>
      <c r="J7803">
        <f>(D7803+E7803/60+F7803/3600)*15</f>
        <v>100.49679526093999</v>
      </c>
      <c r="K7803">
        <f>IF(G7803&lt;0, G7803-H7803/60-I7803/3600, G7803+H7803/60+I7803/3600)</f>
        <v>6.3454257142700001</v>
      </c>
      <c r="L7803">
        <v>1.0429999999999999</v>
      </c>
      <c r="M7803">
        <v>2.7519999999999998</v>
      </c>
      <c r="N7803">
        <v>0.76</v>
      </c>
      <c r="O7803">
        <v>5.38</v>
      </c>
      <c r="P7803">
        <v>6.32</v>
      </c>
      <c r="Q7803">
        <v>6.37</v>
      </c>
      <c r="R7803">
        <v>6.3</v>
      </c>
      <c r="S7803">
        <v>6.3129999999999997</v>
      </c>
      <c r="T7803">
        <v>6.35</v>
      </c>
      <c r="U7803" t="s">
        <v>10229</v>
      </c>
      <c r="V7803" t="str">
        <f>LEFT($U7803,2)</f>
        <v>O5</v>
      </c>
      <c r="W7803" s="3" t="str">
        <f>_xlfn.XLOOKUP(V7803,$AC$2:$AC$43,$AD$2:$AD$43,"none")</f>
        <v>none</v>
      </c>
      <c r="X7803" s="3" t="str">
        <f>IF(ISNUMBER($W7803), 4600 * (1 / (0.92 * $W7803 + 1.7) + 1 / (0.92 * $W7803 + 0.62)),"none")</f>
        <v>none</v>
      </c>
      <c r="Y7803" s="8">
        <f>IF(ISNUMBER($X7803), _xlfn.XLOOKUP($X7803,Sheet3!$A$2:$A$392,Sheet3!$B$2:$B$392,"none", 1,1), $AF$2)</f>
        <v>0.8</v>
      </c>
      <c r="Z7803" s="8">
        <f>IF(ISNUMBER($X7803), _xlfn.XLOOKUP($X7803,Sheet3!$A$2:$A$392,Sheet3!$C$2:$C$392,"none", 1,1), $AF$2)</f>
        <v>0.8</v>
      </c>
      <c r="AA7803" s="8">
        <f>IF(ISNUMBER($X7803), _xlfn.XLOOKUP($X7803,Sheet3!$A$2:$A$392,Sheet3!$D$2:$D$392,"none", 1,1), $AF$2)</f>
        <v>0.8</v>
      </c>
    </row>
    <row r="7804" spans="1:27">
      <c r="A7804">
        <v>2780</v>
      </c>
      <c r="B7804" t="s">
        <v>3083</v>
      </c>
      <c r="C7804" t="s">
        <v>297</v>
      </c>
      <c r="D7804">
        <v>7</v>
      </c>
      <c r="E7804">
        <v>28</v>
      </c>
      <c r="F7804">
        <v>51.152999999999999</v>
      </c>
      <c r="G7804">
        <v>-31</v>
      </c>
      <c r="H7804">
        <v>50</v>
      </c>
      <c r="I7804">
        <v>54.22</v>
      </c>
      <c r="J7804">
        <f>(D7804+E7804/60+F7804/3600)*15</f>
        <v>112.2131375</v>
      </c>
      <c r="K7804">
        <f>IF(G7804&lt;0, G7804-H7804/60-I7804/3600, G7804+H7804/60+I7804/3600)</f>
        <v>-31.848394444444445</v>
      </c>
      <c r="L7804">
        <v>-9.4</v>
      </c>
      <c r="M7804">
        <v>6.7</v>
      </c>
      <c r="N7804" t="s">
        <v>9341</v>
      </c>
      <c r="O7804" t="s">
        <v>9341</v>
      </c>
      <c r="P7804">
        <v>6.2</v>
      </c>
      <c r="Q7804">
        <v>6.37</v>
      </c>
      <c r="R7804" t="s">
        <v>9341</v>
      </c>
      <c r="S7804" t="s">
        <v>9341</v>
      </c>
      <c r="T7804" t="s">
        <v>9341</v>
      </c>
      <c r="U7804" t="s">
        <v>10080</v>
      </c>
      <c r="V7804" t="str">
        <f>LEFT($U7804,2)</f>
        <v>B2</v>
      </c>
      <c r="W7804" s="3">
        <f>_xlfn.XLOOKUP(V7804,$AC$2:$AC$43,$AD$2:$AD$43,"none")</f>
        <v>-0.24</v>
      </c>
      <c r="X7804" s="3">
        <f>IF(ISNUMBER($W7804), 4600 * (1 / (0.92 * $W7804 + 1.7) + 1 / (0.92 * $W7804 + 0.62)),"none")</f>
        <v>14632.835167360139</v>
      </c>
      <c r="Y7804" s="8">
        <f>IF(ISNUMBER($X7804), _xlfn.XLOOKUP($X7804,Sheet3!$A$2:$A$392,Sheet3!$B$2:$B$392,"none", 1,1), $AF$2)</f>
        <v>0.47989999999999999</v>
      </c>
      <c r="Z7804" s="8">
        <f>IF(ISNUMBER($X7804), _xlfn.XLOOKUP($X7804,Sheet3!$A$2:$A$392,Sheet3!$C$2:$C$392,"none", 1,1), $AF$2)</f>
        <v>0.58679999999999999</v>
      </c>
      <c r="AA7804" s="8">
        <f>IF(ISNUMBER($X7804), _xlfn.XLOOKUP($X7804,Sheet3!$A$2:$A$392,Sheet3!$D$2:$D$392,"none", 1,1), $AF$2)</f>
        <v>1</v>
      </c>
    </row>
    <row r="7805" spans="1:27">
      <c r="A7805">
        <v>2795</v>
      </c>
      <c r="B7805" t="s">
        <v>3098</v>
      </c>
      <c r="C7805" t="s">
        <v>297</v>
      </c>
      <c r="D7805">
        <v>7</v>
      </c>
      <c r="E7805">
        <v>38</v>
      </c>
      <c r="F7805">
        <v>14.3693204256</v>
      </c>
      <c r="G7805">
        <v>24</v>
      </c>
      <c r="H7805">
        <v>21</v>
      </c>
      <c r="I7805">
        <v>37.595759903999998</v>
      </c>
      <c r="J7805">
        <f>(D7805+E7805/60+F7805/3600)*15</f>
        <v>114.55987216843999</v>
      </c>
      <c r="K7805">
        <f>IF(G7805&lt;0, G7805-H7805/60-I7805/3600, G7805+H7805/60+I7805/3600)</f>
        <v>24.360443266640001</v>
      </c>
      <c r="L7805">
        <v>10.289</v>
      </c>
      <c r="M7805">
        <v>20.805</v>
      </c>
      <c r="N7805">
        <v>21.27</v>
      </c>
      <c r="O7805">
        <v>6.67</v>
      </c>
      <c r="P7805">
        <v>6.69</v>
      </c>
      <c r="Q7805">
        <v>6.37</v>
      </c>
      <c r="R7805" t="s">
        <v>9341</v>
      </c>
      <c r="S7805">
        <v>6.2949999999999999</v>
      </c>
      <c r="T7805" t="s">
        <v>9341</v>
      </c>
      <c r="U7805" t="s">
        <v>94</v>
      </c>
      <c r="V7805" t="str">
        <f>LEFT($U7805,2)</f>
        <v>F0</v>
      </c>
      <c r="W7805" s="3">
        <f>_xlfn.XLOOKUP(V7805,$AC$2:$AC$43,$AD$2:$AD$43,"none")</f>
        <v>0.32</v>
      </c>
      <c r="X7805" s="3">
        <f>IF(ISNUMBER($W7805), 4600 * (1 / (0.92 * $W7805 + 1.7) + 1 / (0.92 * $W7805 + 0.62)),"none")</f>
        <v>7337.0792549848238</v>
      </c>
      <c r="Y7805" s="8">
        <f>IF(ISNUMBER($X7805), _xlfn.XLOOKUP($X7805,Sheet3!$A$2:$A$392,Sheet3!$B$2:$B$392,"none", 1,1), $AF$2)</f>
        <v>0.86680000000000001</v>
      </c>
      <c r="Z7805" s="8">
        <f>IF(ISNUMBER($X7805), _xlfn.XLOOKUP($X7805,Sheet3!$A$2:$A$392,Sheet3!$C$2:$C$392,"none", 1,1), $AF$2)</f>
        <v>0.87180000000000002</v>
      </c>
      <c r="AA7805" s="8">
        <f>IF(ISNUMBER($X7805), _xlfn.XLOOKUP($X7805,Sheet3!$A$2:$A$392,Sheet3!$D$2:$D$392,"none", 1,1), $AF$2)</f>
        <v>1</v>
      </c>
    </row>
    <row r="7806" spans="1:27">
      <c r="A7806">
        <v>2878</v>
      </c>
      <c r="B7806" t="s">
        <v>3181</v>
      </c>
      <c r="C7806" t="s">
        <v>297</v>
      </c>
      <c r="D7806">
        <v>7</v>
      </c>
      <c r="E7806">
        <v>50</v>
      </c>
      <c r="F7806">
        <v>53.423556441599999</v>
      </c>
      <c r="G7806">
        <v>0</v>
      </c>
      <c r="H7806">
        <v>4</v>
      </c>
      <c r="I7806">
        <v>46.402807043999999</v>
      </c>
      <c r="J7806">
        <f>(D7806+E7806/60+F7806/3600)*15</f>
        <v>117.72259815183999</v>
      </c>
      <c r="K7806">
        <f>IF(G7806&lt;0, G7806-H7806/60-I7806/3600, G7806+H7806/60+I7806/3600)</f>
        <v>7.9556335290000002E-2</v>
      </c>
      <c r="L7806">
        <v>23.370999999999999</v>
      </c>
      <c r="M7806">
        <v>7.117</v>
      </c>
      <c r="N7806">
        <v>5.13</v>
      </c>
      <c r="O7806" t="s">
        <v>9341</v>
      </c>
      <c r="P7806">
        <v>7.6</v>
      </c>
      <c r="Q7806">
        <v>6.37</v>
      </c>
      <c r="R7806" t="s">
        <v>9341</v>
      </c>
      <c r="S7806">
        <v>6.0119999999999996</v>
      </c>
      <c r="T7806" t="s">
        <v>9341</v>
      </c>
      <c r="U7806" t="s">
        <v>10091</v>
      </c>
      <c r="V7806" t="str">
        <f>LEFT($U7806,2)</f>
        <v>K2</v>
      </c>
      <c r="W7806" s="3">
        <f>_xlfn.XLOOKUP(V7806,$AC$2:$AC$43,$AD$2:$AD$43,"none")</f>
        <v>0.92</v>
      </c>
      <c r="X7806" s="3">
        <f>IF(ISNUMBER($W7806), 4600 * (1 / (0.92 * $W7806 + 1.7) + 1 / (0.92 * $W7806 + 0.62)),"none")</f>
        <v>4943.4058698702656</v>
      </c>
      <c r="Y7806" s="8">
        <f>IF(ISNUMBER($X7806), _xlfn.XLOOKUP($X7806,Sheet3!$A$2:$A$392,Sheet3!$B$2:$B$392,"none", 1,1), $AF$2)</f>
        <v>1</v>
      </c>
      <c r="Z7806" s="8">
        <f>IF(ISNUMBER($X7806), _xlfn.XLOOKUP($X7806,Sheet3!$A$2:$A$392,Sheet3!$C$2:$C$392,"none", 1,1), $AF$2)</f>
        <v>0.79920000000000002</v>
      </c>
      <c r="AA7806" s="8">
        <f>IF(ISNUMBER($X7806), _xlfn.XLOOKUP($X7806,Sheet3!$A$2:$A$392,Sheet3!$D$2:$D$392,"none", 1,1), $AF$2)</f>
        <v>0.60450000000000004</v>
      </c>
    </row>
    <row r="7807" spans="1:27">
      <c r="A7807">
        <v>3228</v>
      </c>
      <c r="B7807" t="s">
        <v>3531</v>
      </c>
      <c r="C7807" t="s">
        <v>12</v>
      </c>
      <c r="D7807">
        <v>1</v>
      </c>
      <c r="E7807">
        <v>49</v>
      </c>
      <c r="F7807">
        <v>48.861195499200001</v>
      </c>
      <c r="G7807">
        <v>-38</v>
      </c>
      <c r="H7807">
        <v>24</v>
      </c>
      <c r="I7807">
        <v>10.184311151999999</v>
      </c>
      <c r="J7807">
        <f>(D7807+E7807/60+F7807/3600)*15</f>
        <v>27.453588314579999</v>
      </c>
      <c r="K7807">
        <f>IF(G7807&lt;0, G7807-H7807/60-I7807/3600, G7807+H7807/60+I7807/3600)</f>
        <v>-38.402828975319999</v>
      </c>
      <c r="L7807">
        <v>-2.5710000000000002</v>
      </c>
      <c r="M7807">
        <v>285.69900000000001</v>
      </c>
      <c r="N7807">
        <v>39.72</v>
      </c>
      <c r="O7807" t="s">
        <v>9341</v>
      </c>
      <c r="P7807">
        <v>6.89</v>
      </c>
      <c r="Q7807">
        <v>6.37</v>
      </c>
      <c r="R7807" t="s">
        <v>9341</v>
      </c>
      <c r="S7807">
        <v>6.2439999999999998</v>
      </c>
      <c r="T7807" t="s">
        <v>9341</v>
      </c>
      <c r="U7807" t="s">
        <v>10424</v>
      </c>
      <c r="V7807" t="str">
        <f>LEFT($U7807,2)</f>
        <v>F9</v>
      </c>
      <c r="W7807" s="3" t="str">
        <f>_xlfn.XLOOKUP(V7807,$AC$2:$AC$43,$AD$2:$AD$43,"none")</f>
        <v>none</v>
      </c>
      <c r="X7807" s="3" t="str">
        <f>IF(ISNUMBER($W7807), 4600 * (1 / (0.92 * $W7807 + 1.7) + 1 / (0.92 * $W7807 + 0.62)),"none")</f>
        <v>none</v>
      </c>
      <c r="Y7807" s="8">
        <f>IF(ISNUMBER($X7807), _xlfn.XLOOKUP($X7807,Sheet3!$A$2:$A$392,Sheet3!$B$2:$B$392,"none", 1,1), $AF$2)</f>
        <v>0.8</v>
      </c>
      <c r="Z7807" s="8">
        <f>IF(ISNUMBER($X7807), _xlfn.XLOOKUP($X7807,Sheet3!$A$2:$A$392,Sheet3!$C$2:$C$392,"none", 1,1), $AF$2)</f>
        <v>0.8</v>
      </c>
      <c r="AA7807" s="8">
        <f>IF(ISNUMBER($X7807), _xlfn.XLOOKUP($X7807,Sheet3!$A$2:$A$392,Sheet3!$D$2:$D$392,"none", 1,1), $AF$2)</f>
        <v>0.8</v>
      </c>
    </row>
    <row r="7808" spans="1:27">
      <c r="A7808">
        <v>3378</v>
      </c>
      <c r="B7808" t="s">
        <v>3681</v>
      </c>
      <c r="C7808" t="s">
        <v>297</v>
      </c>
      <c r="D7808">
        <v>1</v>
      </c>
      <c r="E7808">
        <v>29</v>
      </c>
      <c r="F7808">
        <v>42.816760689600002</v>
      </c>
      <c r="G7808">
        <v>-25</v>
      </c>
      <c r="H7808">
        <v>37</v>
      </c>
      <c r="I7808">
        <v>3.9202634280000002</v>
      </c>
      <c r="J7808">
        <f>(D7808+E7808/60+F7808/3600)*15</f>
        <v>22.428403169540001</v>
      </c>
      <c r="K7808">
        <f>IF(G7808&lt;0, G7808-H7808/60-I7808/3600, G7808+H7808/60+I7808/3600)</f>
        <v>-25.617755628730002</v>
      </c>
      <c r="L7808">
        <v>38.895000000000003</v>
      </c>
      <c r="M7808">
        <v>14.619</v>
      </c>
      <c r="N7808">
        <v>4.84</v>
      </c>
      <c r="O7808" t="s">
        <v>9341</v>
      </c>
      <c r="P7808">
        <v>7.52</v>
      </c>
      <c r="Q7808">
        <v>6.37</v>
      </c>
      <c r="R7808" t="s">
        <v>9341</v>
      </c>
      <c r="S7808">
        <v>6.0759999999999996</v>
      </c>
      <c r="T7808" t="s">
        <v>9341</v>
      </c>
      <c r="U7808" t="s">
        <v>9500</v>
      </c>
      <c r="V7808" t="str">
        <f>LEFT($U7808,2)</f>
        <v>K1</v>
      </c>
      <c r="W7808" s="3">
        <f>_xlfn.XLOOKUP(V7808,$AC$2:$AC$43,$AD$2:$AD$43,"none")</f>
        <v>0.86</v>
      </c>
      <c r="X7808" s="3">
        <f>IF(ISNUMBER($W7808), 4600 * (1 / (0.92 * $W7808 + 1.7) + 1 / (0.92 * $W7808 + 0.62)),"none")</f>
        <v>5106.1368670782376</v>
      </c>
      <c r="Y7808" s="8">
        <f>IF(ISNUMBER($X7808), _xlfn.XLOOKUP($X7808,Sheet3!$A$2:$A$392,Sheet3!$B$2:$B$392,"none", 1,1), $AF$2)</f>
        <v>1</v>
      </c>
      <c r="Z7808" s="8">
        <f>IF(ISNUMBER($X7808), _xlfn.XLOOKUP($X7808,Sheet3!$A$2:$A$392,Sheet3!$C$2:$C$392,"none", 1,1), $AF$2)</f>
        <v>0.82210000000000005</v>
      </c>
      <c r="AA7808" s="8">
        <f>IF(ISNUMBER($X7808), _xlfn.XLOOKUP($X7808,Sheet3!$A$2:$A$392,Sheet3!$D$2:$D$392,"none", 1,1), $AF$2)</f>
        <v>0.65410000000000001</v>
      </c>
    </row>
    <row r="7809" spans="1:27">
      <c r="A7809">
        <v>3466</v>
      </c>
      <c r="B7809" t="s">
        <v>3769</v>
      </c>
      <c r="C7809" t="s">
        <v>12</v>
      </c>
      <c r="D7809">
        <v>22</v>
      </c>
      <c r="E7809">
        <v>35</v>
      </c>
      <c r="F7809">
        <v>48.801455939999997</v>
      </c>
      <c r="G7809">
        <v>-17</v>
      </c>
      <c r="H7809">
        <v>27</v>
      </c>
      <c r="I7809">
        <v>37.543359096000003</v>
      </c>
      <c r="J7809">
        <f>(D7809+E7809/60+F7809/3600)*15</f>
        <v>338.95333939974995</v>
      </c>
      <c r="K7809">
        <f>IF(G7809&lt;0, G7809-H7809/60-I7809/3600, G7809+H7809/60+I7809/3600)</f>
        <v>-17.46042871086</v>
      </c>
      <c r="L7809">
        <v>-28.981000000000002</v>
      </c>
      <c r="M7809">
        <v>-41.462000000000003</v>
      </c>
      <c r="N7809">
        <v>6.62</v>
      </c>
      <c r="O7809" t="s">
        <v>9341</v>
      </c>
      <c r="P7809">
        <v>7.83</v>
      </c>
      <c r="Q7809">
        <v>6.37</v>
      </c>
      <c r="R7809" t="s">
        <v>9341</v>
      </c>
      <c r="S7809">
        <v>5.9</v>
      </c>
      <c r="T7809" t="s">
        <v>9341</v>
      </c>
      <c r="U7809" t="s">
        <v>9406</v>
      </c>
      <c r="V7809" t="str">
        <f>LEFT($U7809,2)</f>
        <v>K4</v>
      </c>
      <c r="W7809" s="3">
        <f>_xlfn.XLOOKUP(V7809,$AC$2:$AC$43,$AD$2:$AD$43,"none")</f>
        <v>1</v>
      </c>
      <c r="X7809" s="3">
        <f>IF(ISNUMBER($W7809), 4600 * (1 / (0.92 * $W7809 + 1.7) + 1 / (0.92 * $W7809 + 0.62)),"none")</f>
        <v>4742.7381778526815</v>
      </c>
      <c r="Y7809" s="8">
        <f>IF(ISNUMBER($X7809), _xlfn.XLOOKUP($X7809,Sheet3!$A$2:$A$392,Sheet3!$B$2:$B$392,"none", 1,1), $AF$2)</f>
        <v>1</v>
      </c>
      <c r="Z7809" s="8">
        <f>IF(ISNUMBER($X7809), _xlfn.XLOOKUP($X7809,Sheet3!$A$2:$A$392,Sheet3!$C$2:$C$392,"none", 1,1), $AF$2)</f>
        <v>0.77500000000000002</v>
      </c>
      <c r="AA7809" s="8">
        <f>IF(ISNUMBER($X7809), _xlfn.XLOOKUP($X7809,Sheet3!$A$2:$A$392,Sheet3!$D$2:$D$392,"none", 1,1), $AF$2)</f>
        <v>0.55479999999999996</v>
      </c>
    </row>
    <row r="7810" spans="1:27">
      <c r="A7810">
        <v>3985</v>
      </c>
      <c r="B7810" t="s">
        <v>4288</v>
      </c>
      <c r="C7810" t="s">
        <v>297</v>
      </c>
      <c r="D7810">
        <v>21</v>
      </c>
      <c r="E7810">
        <v>56</v>
      </c>
      <c r="F7810">
        <v>23.9843401776</v>
      </c>
      <c r="G7810">
        <v>21</v>
      </c>
      <c r="H7810">
        <v>14</v>
      </c>
      <c r="I7810">
        <v>23.491655412</v>
      </c>
      <c r="J7810">
        <f>(D7810+E7810/60+F7810/3600)*15</f>
        <v>329.09993475073998</v>
      </c>
      <c r="K7810">
        <f>IF(G7810&lt;0, G7810-H7810/60-I7810/3600, G7810+H7810/60+I7810/3600)</f>
        <v>21.239858793170001</v>
      </c>
      <c r="L7810">
        <v>1.4330000000000001</v>
      </c>
      <c r="M7810">
        <v>14.675000000000001</v>
      </c>
      <c r="N7810">
        <v>3.03</v>
      </c>
      <c r="O7810">
        <v>10.09</v>
      </c>
      <c r="P7810">
        <v>8.06</v>
      </c>
      <c r="Q7810">
        <v>6.37</v>
      </c>
      <c r="R7810" t="s">
        <v>9341</v>
      </c>
      <c r="S7810">
        <v>5.6210000000000004</v>
      </c>
      <c r="T7810" t="s">
        <v>9341</v>
      </c>
      <c r="U7810" t="s">
        <v>9345</v>
      </c>
      <c r="V7810" t="str">
        <f>LEFT($U7810,2)</f>
        <v>K5</v>
      </c>
      <c r="W7810" s="3">
        <f>_xlfn.XLOOKUP(V7810,$AC$2:$AC$43,$AD$2:$AD$43,"none")</f>
        <v>1.1499999999999999</v>
      </c>
      <c r="X7810" s="3">
        <f>IF(ISNUMBER($W7810), 4600 * (1 / (0.92 * $W7810 + 1.7) + 1 / (0.92 * $W7810 + 0.62)),"none")</f>
        <v>4409.2340323652679</v>
      </c>
      <c r="Y7810" s="8">
        <f>IF(ISNUMBER($X7810), _xlfn.XLOOKUP($X7810,Sheet3!$A$2:$A$392,Sheet3!$B$2:$B$392,"none", 1,1), $AF$2)</f>
        <v>1</v>
      </c>
      <c r="Z7810" s="8">
        <f>IF(ISNUMBER($X7810), _xlfn.XLOOKUP($X7810,Sheet3!$A$2:$A$392,Sheet3!$C$2:$C$392,"none", 1,1), $AF$2)</f>
        <v>0.73599999999999999</v>
      </c>
      <c r="AA7810" s="8">
        <f>IF(ISNUMBER($X7810), _xlfn.XLOOKUP($X7810,Sheet3!$A$2:$A$392,Sheet3!$D$2:$D$392,"none", 1,1), $AF$2)</f>
        <v>0.4803</v>
      </c>
    </row>
    <row r="7811" spans="1:27">
      <c r="A7811">
        <v>4058</v>
      </c>
      <c r="B7811" t="s">
        <v>4361</v>
      </c>
      <c r="C7811" t="s">
        <v>297</v>
      </c>
      <c r="D7811">
        <v>22</v>
      </c>
      <c r="E7811">
        <v>16</v>
      </c>
      <c r="F7811">
        <v>29.6467539432</v>
      </c>
      <c r="G7811">
        <v>27</v>
      </c>
      <c r="H7811">
        <v>48</v>
      </c>
      <c r="I7811">
        <v>14.506673004</v>
      </c>
      <c r="J7811">
        <f>(D7811+E7811/60+F7811/3600)*15</f>
        <v>334.12352814142997</v>
      </c>
      <c r="K7811">
        <f>IF(G7811&lt;0, G7811-H7811/60-I7811/3600, G7811+H7811/60+I7811/3600)</f>
        <v>27.804029631390001</v>
      </c>
      <c r="L7811">
        <v>-15.097</v>
      </c>
      <c r="M7811">
        <v>-4.3860000000000001</v>
      </c>
      <c r="N7811">
        <v>8.33</v>
      </c>
      <c r="O7811" t="s">
        <v>9341</v>
      </c>
      <c r="P7811">
        <v>7.3719999999999999</v>
      </c>
      <c r="Q7811">
        <v>6.37</v>
      </c>
      <c r="R7811" t="s">
        <v>9341</v>
      </c>
      <c r="S7811">
        <v>6.1280000000000001</v>
      </c>
      <c r="T7811" t="s">
        <v>9341</v>
      </c>
      <c r="U7811" t="s">
        <v>9411</v>
      </c>
      <c r="V7811" t="str">
        <f>LEFT($U7811,2)</f>
        <v>G9</v>
      </c>
      <c r="W7811" s="3" t="str">
        <f>_xlfn.XLOOKUP(V7811,$AC$2:$AC$43,$AD$2:$AD$43,"none")</f>
        <v>none</v>
      </c>
      <c r="X7811" s="3" t="str">
        <f>IF(ISNUMBER($W7811), 4600 * (1 / (0.92 * $W7811 + 1.7) + 1 / (0.92 * $W7811 + 0.62)),"none")</f>
        <v>none</v>
      </c>
      <c r="Y7811" s="8">
        <f>IF(ISNUMBER($X7811), _xlfn.XLOOKUP($X7811,Sheet3!$A$2:$A$392,Sheet3!$B$2:$B$392,"none", 1,1), $AF$2)</f>
        <v>0.8</v>
      </c>
      <c r="Z7811" s="8">
        <f>IF(ISNUMBER($X7811), _xlfn.XLOOKUP($X7811,Sheet3!$A$2:$A$392,Sheet3!$C$2:$C$392,"none", 1,1), $AF$2)</f>
        <v>0.8</v>
      </c>
      <c r="AA7811" s="8">
        <f>IF(ISNUMBER($X7811), _xlfn.XLOOKUP($X7811,Sheet3!$A$2:$A$392,Sheet3!$D$2:$D$392,"none", 1,1), $AF$2)</f>
        <v>0.8</v>
      </c>
    </row>
    <row r="7812" spans="1:27">
      <c r="A7812">
        <v>4139</v>
      </c>
      <c r="B7812" t="s">
        <v>4442</v>
      </c>
      <c r="C7812" t="s">
        <v>297</v>
      </c>
      <c r="D7812">
        <v>22</v>
      </c>
      <c r="E7812">
        <v>4</v>
      </c>
      <c r="F7812">
        <v>34.517423987999997</v>
      </c>
      <c r="G7812">
        <v>32</v>
      </c>
      <c r="H7812">
        <v>56</v>
      </c>
      <c r="I7812">
        <v>30.285443256000001</v>
      </c>
      <c r="J7812">
        <f>(D7812+E7812/60+F7812/3600)*15</f>
        <v>331.14382259995</v>
      </c>
      <c r="K7812">
        <f>IF(G7812&lt;0, G7812-H7812/60-I7812/3600, G7812+H7812/60+I7812/3600)</f>
        <v>32.941745956459997</v>
      </c>
      <c r="L7812">
        <v>5.5469999999999997</v>
      </c>
      <c r="M7812">
        <v>-7.26</v>
      </c>
      <c r="N7812">
        <v>2.66</v>
      </c>
      <c r="O7812" t="s">
        <v>9341</v>
      </c>
      <c r="P7812">
        <v>7.4359999999999999</v>
      </c>
      <c r="Q7812">
        <v>6.37</v>
      </c>
      <c r="R7812" t="s">
        <v>9341</v>
      </c>
      <c r="S7812">
        <v>6.0510000000000002</v>
      </c>
      <c r="T7812" t="s">
        <v>9341</v>
      </c>
      <c r="U7812" t="s">
        <v>9439</v>
      </c>
      <c r="V7812" t="str">
        <f>LEFT($U7812,2)</f>
        <v>G5</v>
      </c>
      <c r="W7812" s="3">
        <f>_xlfn.XLOOKUP(V7812,$AC$2:$AC$43,$AD$2:$AD$43,"none")</f>
        <v>0.68</v>
      </c>
      <c r="X7812" s="3">
        <f>IF(ISNUMBER($W7812), 4600 * (1 / (0.92 * $W7812 + 1.7) + 1 / (0.92 * $W7812 + 0.62)),"none")</f>
        <v>5670.9835338658331</v>
      </c>
      <c r="Y7812" s="8">
        <f>IF(ISNUMBER($X7812), _xlfn.XLOOKUP($X7812,Sheet3!$A$2:$A$392,Sheet3!$B$2:$B$392,"none", 1,1), $AF$2)</f>
        <v>1</v>
      </c>
      <c r="Z7812" s="8">
        <f>IF(ISNUMBER($X7812), _xlfn.XLOOKUP($X7812,Sheet3!$A$2:$A$392,Sheet3!$C$2:$C$392,"none", 1,1), $AF$2)</f>
        <v>0.874</v>
      </c>
      <c r="AA7812" s="8">
        <f>IF(ISNUMBER($X7812), _xlfn.XLOOKUP($X7812,Sheet3!$A$2:$A$392,Sheet3!$D$2:$D$392,"none", 1,1), $AF$2)</f>
        <v>0.77600000000000002</v>
      </c>
    </row>
    <row r="7813" spans="1:27">
      <c r="A7813">
        <v>4567</v>
      </c>
      <c r="B7813" t="s">
        <v>4870</v>
      </c>
      <c r="C7813" t="s">
        <v>297</v>
      </c>
      <c r="D7813">
        <v>10</v>
      </c>
      <c r="E7813">
        <v>52</v>
      </c>
      <c r="F7813">
        <v>13.692674748</v>
      </c>
      <c r="G7813">
        <v>1</v>
      </c>
      <c r="H7813">
        <v>1</v>
      </c>
      <c r="I7813">
        <v>29.901454319999999</v>
      </c>
      <c r="J7813">
        <f>(D7813+E7813/60+F7813/3600)*15</f>
        <v>163.05705281145001</v>
      </c>
      <c r="K7813">
        <f>IF(G7813&lt;0, G7813-H7813/60-I7813/3600, G7813+H7813/60+I7813/3600)</f>
        <v>1.0249726261999998</v>
      </c>
      <c r="L7813">
        <v>2.2480000000000002</v>
      </c>
      <c r="M7813">
        <v>-4.141</v>
      </c>
      <c r="N7813">
        <v>5.19</v>
      </c>
      <c r="O7813" t="s">
        <v>9341</v>
      </c>
      <c r="P7813">
        <v>6.4489999999999998</v>
      </c>
      <c r="Q7813">
        <v>6.37</v>
      </c>
      <c r="R7813" t="s">
        <v>9341</v>
      </c>
      <c r="S7813">
        <v>6.3570000000000002</v>
      </c>
      <c r="T7813" t="s">
        <v>9341</v>
      </c>
      <c r="U7813" t="s">
        <v>10706</v>
      </c>
      <c r="V7813" t="str">
        <f>LEFT($U7813,2)</f>
        <v>A2</v>
      </c>
      <c r="W7813" s="3">
        <f>_xlfn.XLOOKUP(V7813,$AC$2:$AC$43,$AD$2:$AD$43,"none")</f>
        <v>0.05</v>
      </c>
      <c r="X7813" s="3">
        <f>IF(ISNUMBER($W7813), 4600 * (1 / (0.92 * $W7813 + 1.7) + 1 / (0.92 * $W7813 + 0.62)),"none")</f>
        <v>9541.5002631497482</v>
      </c>
      <c r="Y7813" s="8">
        <f>IF(ISNUMBER($X7813), _xlfn.XLOOKUP($X7813,Sheet3!$A$2:$A$392,Sheet3!$B$2:$B$392,"none", 1,1), $AF$2)</f>
        <v>0.65039999999999998</v>
      </c>
      <c r="Z7813" s="8">
        <f>IF(ISNUMBER($X7813), _xlfn.XLOOKUP($X7813,Sheet3!$A$2:$A$392,Sheet3!$C$2:$C$392,"none", 1,1), $AF$2)</f>
        <v>0.72150000000000003</v>
      </c>
      <c r="AA7813" s="8">
        <f>IF(ISNUMBER($X7813), _xlfn.XLOOKUP($X7813,Sheet3!$A$2:$A$392,Sheet3!$D$2:$D$392,"none", 1,1), $AF$2)</f>
        <v>1</v>
      </c>
    </row>
    <row r="7814" spans="1:27">
      <c r="A7814">
        <v>4683</v>
      </c>
      <c r="B7814" t="s">
        <v>4986</v>
      </c>
      <c r="C7814" t="s">
        <v>12</v>
      </c>
      <c r="D7814">
        <v>11</v>
      </c>
      <c r="E7814">
        <v>33</v>
      </c>
      <c r="F7814">
        <v>56.284475796000002</v>
      </c>
      <c r="G7814">
        <v>36</v>
      </c>
      <c r="H7814">
        <v>48</v>
      </c>
      <c r="I7814">
        <v>56.215461888</v>
      </c>
      <c r="J7814">
        <f>(D7814+E7814/60+F7814/3600)*15</f>
        <v>173.48451864915</v>
      </c>
      <c r="K7814">
        <f>IF(G7814&lt;0, G7814-H7814/60-I7814/3600, G7814+H7814/60+I7814/3600)</f>
        <v>36.815615406079999</v>
      </c>
      <c r="L7814">
        <v>-125.22799999999999</v>
      </c>
      <c r="M7814">
        <v>-49.79</v>
      </c>
      <c r="N7814">
        <v>7.66</v>
      </c>
      <c r="O7814" t="s">
        <v>9341</v>
      </c>
      <c r="P7814">
        <v>7.4390000000000001</v>
      </c>
      <c r="Q7814">
        <v>6.37</v>
      </c>
      <c r="R7814" t="s">
        <v>9341</v>
      </c>
      <c r="S7814">
        <v>6.1029999999999998</v>
      </c>
      <c r="T7814" t="s">
        <v>9341</v>
      </c>
      <c r="U7814" t="s">
        <v>9403</v>
      </c>
      <c r="V7814" t="str">
        <f>LEFT($U7814,2)</f>
        <v>K0</v>
      </c>
      <c r="W7814" s="3">
        <f>_xlfn.XLOOKUP(V7814,$AC$2:$AC$43,$AD$2:$AD$43,"none")</f>
        <v>0.81</v>
      </c>
      <c r="X7814" s="3">
        <f>IF(ISNUMBER($W7814), 4600 * (1 / (0.92 * $W7814 + 1.7) + 1 / (0.92 * $W7814 + 0.62)),"none")</f>
        <v>5250.7063834266155</v>
      </c>
      <c r="Y7814" s="8">
        <f>IF(ISNUMBER($X7814), _xlfn.XLOOKUP($X7814,Sheet3!$A$2:$A$392,Sheet3!$B$2:$B$392,"none", 1,1), $AF$2)</f>
        <v>1</v>
      </c>
      <c r="Z7814" s="8">
        <f>IF(ISNUMBER($X7814), _xlfn.XLOOKUP($X7814,Sheet3!$A$2:$A$392,Sheet3!$C$2:$C$392,"none", 1,1), $AF$2)</f>
        <v>0.83299999999999996</v>
      </c>
      <c r="AA7814" s="8">
        <f>IF(ISNUMBER($X7814), _xlfn.XLOOKUP($X7814,Sheet3!$A$2:$A$392,Sheet3!$D$2:$D$392,"none", 1,1), $AF$2)</f>
        <v>0.67869999999999997</v>
      </c>
    </row>
    <row r="7815" spans="1:27">
      <c r="A7815">
        <v>4884</v>
      </c>
      <c r="B7815" t="s">
        <v>5187</v>
      </c>
      <c r="C7815" t="s">
        <v>297</v>
      </c>
      <c r="D7815">
        <v>12</v>
      </c>
      <c r="E7815">
        <v>39</v>
      </c>
      <c r="F7815">
        <v>2.1794851535999999</v>
      </c>
      <c r="G7815">
        <v>22</v>
      </c>
      <c r="H7815">
        <v>39</v>
      </c>
      <c r="I7815">
        <v>34.193065212</v>
      </c>
      <c r="J7815">
        <f>(D7815+E7815/60+F7815/3600)*15</f>
        <v>189.75908118814002</v>
      </c>
      <c r="K7815">
        <f>IF(G7815&lt;0, G7815-H7815/60-I7815/3600, G7815+H7815/60+I7815/3600)</f>
        <v>22.659498073669997</v>
      </c>
      <c r="L7815">
        <v>-44.406999999999996</v>
      </c>
      <c r="M7815">
        <v>-19.209</v>
      </c>
      <c r="N7815">
        <v>7.91</v>
      </c>
      <c r="O7815" t="s">
        <v>9341</v>
      </c>
      <c r="P7815">
        <v>7.47</v>
      </c>
      <c r="Q7815">
        <v>6.37</v>
      </c>
      <c r="R7815" t="s">
        <v>9341</v>
      </c>
      <c r="S7815">
        <v>6.09</v>
      </c>
      <c r="T7815" t="s">
        <v>9341</v>
      </c>
      <c r="U7815" t="s">
        <v>9500</v>
      </c>
      <c r="V7815" t="str">
        <f>LEFT($U7815,2)</f>
        <v>K1</v>
      </c>
      <c r="W7815" s="3">
        <f>_xlfn.XLOOKUP(V7815,$AC$2:$AC$43,$AD$2:$AD$43,"none")</f>
        <v>0.86</v>
      </c>
      <c r="X7815" s="3">
        <f>IF(ISNUMBER($W7815), 4600 * (1 / (0.92 * $W7815 + 1.7) + 1 / (0.92 * $W7815 + 0.62)),"none")</f>
        <v>5106.1368670782376</v>
      </c>
      <c r="Y7815" s="8">
        <f>IF(ISNUMBER($X7815), _xlfn.XLOOKUP($X7815,Sheet3!$A$2:$A$392,Sheet3!$B$2:$B$392,"none", 1,1), $AF$2)</f>
        <v>1</v>
      </c>
      <c r="Z7815" s="8">
        <f>IF(ISNUMBER($X7815), _xlfn.XLOOKUP($X7815,Sheet3!$A$2:$A$392,Sheet3!$C$2:$C$392,"none", 1,1), $AF$2)</f>
        <v>0.82210000000000005</v>
      </c>
      <c r="AA7815" s="8">
        <f>IF(ISNUMBER($X7815), _xlfn.XLOOKUP($X7815,Sheet3!$A$2:$A$392,Sheet3!$D$2:$D$392,"none", 1,1), $AF$2)</f>
        <v>0.65410000000000001</v>
      </c>
    </row>
    <row r="7816" spans="1:27">
      <c r="A7816">
        <v>5033</v>
      </c>
      <c r="B7816" t="s">
        <v>5336</v>
      </c>
      <c r="C7816" t="s">
        <v>313</v>
      </c>
      <c r="D7816">
        <v>13</v>
      </c>
      <c r="E7816">
        <v>34</v>
      </c>
      <c r="F7816">
        <v>21.865753228799999</v>
      </c>
      <c r="G7816">
        <v>38</v>
      </c>
      <c r="H7816">
        <v>47</v>
      </c>
      <c r="I7816">
        <v>21.346217448000001</v>
      </c>
      <c r="J7816">
        <f>(D7816+E7816/60+F7816/3600)*15</f>
        <v>203.59110730512</v>
      </c>
      <c r="K7816">
        <f>IF(G7816&lt;0, G7816-H7816/60-I7816/3600, G7816+H7816/60+I7816/3600)</f>
        <v>38.789262838180001</v>
      </c>
      <c r="L7816">
        <v>20.780999999999999</v>
      </c>
      <c r="M7816">
        <v>22.018999999999998</v>
      </c>
      <c r="N7816">
        <v>15.28</v>
      </c>
      <c r="O7816" t="s">
        <v>9341</v>
      </c>
      <c r="P7816">
        <v>6.58</v>
      </c>
      <c r="Q7816">
        <v>6.37</v>
      </c>
      <c r="R7816" t="s">
        <v>9341</v>
      </c>
      <c r="S7816">
        <v>6.3449999999999998</v>
      </c>
      <c r="T7816" t="s">
        <v>9341</v>
      </c>
      <c r="U7816" t="s">
        <v>9670</v>
      </c>
      <c r="V7816" t="str">
        <f>LEFT($U7816,2)</f>
        <v>A8</v>
      </c>
      <c r="W7816" s="3">
        <f>_xlfn.XLOOKUP(V7816,$AC$2:$AC$43,$AD$2:$AD$43,"none")</f>
        <v>0.27</v>
      </c>
      <c r="X7816" s="3">
        <f>IF(ISNUMBER($W7816), 4600 * (1 / (0.92 * $W7816 + 1.7) + 1 / (0.92 * $W7816 + 0.62)),"none")</f>
        <v>7658.0096286116395</v>
      </c>
      <c r="Y7816" s="8">
        <f>IF(ISNUMBER($X7816), _xlfn.XLOOKUP($X7816,Sheet3!$A$2:$A$392,Sheet3!$B$2:$B$392,"none", 1,1), $AF$2)</f>
        <v>0.82440000000000002</v>
      </c>
      <c r="Z7816" s="8">
        <f>IF(ISNUMBER($X7816), _xlfn.XLOOKUP($X7816,Sheet3!$A$2:$A$392,Sheet3!$C$2:$C$392,"none", 1,1), $AF$2)</f>
        <v>0.84370000000000001</v>
      </c>
      <c r="AA7816" s="8">
        <f>IF(ISNUMBER($X7816), _xlfn.XLOOKUP($X7816,Sheet3!$A$2:$A$392,Sheet3!$D$2:$D$392,"none", 1,1), $AF$2)</f>
        <v>1</v>
      </c>
    </row>
    <row r="7817" spans="1:27">
      <c r="A7817">
        <v>5197</v>
      </c>
      <c r="B7817" t="s">
        <v>5500</v>
      </c>
      <c r="C7817" t="s">
        <v>297</v>
      </c>
      <c r="D7817">
        <v>14</v>
      </c>
      <c r="E7817">
        <v>36</v>
      </c>
      <c r="F7817">
        <v>6.8726160959999998</v>
      </c>
      <c r="G7817">
        <v>23</v>
      </c>
      <c r="H7817">
        <v>15</v>
      </c>
      <c r="I7817">
        <v>1.297175688</v>
      </c>
      <c r="J7817">
        <f>(D7817+E7817/60+F7817/3600)*15</f>
        <v>219.02863590039999</v>
      </c>
      <c r="K7817">
        <f>IF(G7817&lt;0, G7817-H7817/60-I7817/3600, G7817+H7817/60+I7817/3600)</f>
        <v>23.250360326580001</v>
      </c>
      <c r="L7817">
        <v>-10.554</v>
      </c>
      <c r="M7817">
        <v>26.995000000000001</v>
      </c>
      <c r="N7817">
        <v>7.35</v>
      </c>
      <c r="O7817">
        <v>8.32</v>
      </c>
      <c r="P7817">
        <v>7.42</v>
      </c>
      <c r="Q7817">
        <v>6.37</v>
      </c>
      <c r="R7817" t="s">
        <v>9341</v>
      </c>
      <c r="S7817">
        <v>6.1109999999999998</v>
      </c>
      <c r="T7817" t="s">
        <v>9341</v>
      </c>
      <c r="U7817" t="s">
        <v>104</v>
      </c>
      <c r="V7817" t="str">
        <f>LEFT($U7817,2)</f>
        <v>K0</v>
      </c>
      <c r="W7817" s="3">
        <f>_xlfn.XLOOKUP(V7817,$AC$2:$AC$43,$AD$2:$AD$43,"none")</f>
        <v>0.81</v>
      </c>
      <c r="X7817" s="3">
        <f>IF(ISNUMBER($W7817), 4600 * (1 / (0.92 * $W7817 + 1.7) + 1 / (0.92 * $W7817 + 0.62)),"none")</f>
        <v>5250.7063834266155</v>
      </c>
      <c r="Y7817" s="8">
        <f>IF(ISNUMBER($X7817), _xlfn.XLOOKUP($X7817,Sheet3!$A$2:$A$392,Sheet3!$B$2:$B$392,"none", 1,1), $AF$2)</f>
        <v>1</v>
      </c>
      <c r="Z7817" s="8">
        <f>IF(ISNUMBER($X7817), _xlfn.XLOOKUP($X7817,Sheet3!$A$2:$A$392,Sheet3!$C$2:$C$392,"none", 1,1), $AF$2)</f>
        <v>0.83299999999999996</v>
      </c>
      <c r="AA7817" s="8">
        <f>IF(ISNUMBER($X7817), _xlfn.XLOOKUP($X7817,Sheet3!$A$2:$A$392,Sheet3!$D$2:$D$392,"none", 1,1), $AF$2)</f>
        <v>0.67869999999999997</v>
      </c>
    </row>
    <row r="7818" spans="1:27">
      <c r="A7818">
        <v>5482</v>
      </c>
      <c r="B7818" t="s">
        <v>5785</v>
      </c>
      <c r="C7818" t="s">
        <v>297</v>
      </c>
      <c r="D7818">
        <v>17</v>
      </c>
      <c r="E7818">
        <v>18</v>
      </c>
      <c r="F7818">
        <v>56.415191999999998</v>
      </c>
      <c r="G7818">
        <v>-34</v>
      </c>
      <c r="H7818">
        <v>59</v>
      </c>
      <c r="I7818">
        <v>22.48188</v>
      </c>
      <c r="J7818">
        <f>(D7818+E7818/60+F7818/3600)*15</f>
        <v>259.73506329999998</v>
      </c>
      <c r="K7818">
        <f>IF(G7818&lt;0, G7818-H7818/60-I7818/3600, G7818+H7818/60+I7818/3600)</f>
        <v>-34.989578299999998</v>
      </c>
      <c r="L7818" t="s">
        <v>9341</v>
      </c>
      <c r="M7818" t="s">
        <v>9341</v>
      </c>
      <c r="N7818" t="s">
        <v>9341</v>
      </c>
      <c r="O7818" t="s">
        <v>9341</v>
      </c>
      <c r="P7818">
        <v>7.52</v>
      </c>
      <c r="Q7818">
        <v>6.37</v>
      </c>
      <c r="R7818" t="s">
        <v>9341</v>
      </c>
      <c r="S7818" t="s">
        <v>9341</v>
      </c>
      <c r="T7818" t="s">
        <v>9341</v>
      </c>
      <c r="U7818" t="s">
        <v>107</v>
      </c>
      <c r="V7818" t="str">
        <f>LEFT($U7818,2)</f>
        <v>K3</v>
      </c>
      <c r="W7818" s="3">
        <f>_xlfn.XLOOKUP(V7818,$AC$2:$AC$43,$AD$2:$AD$43,"none")</f>
        <v>0.95</v>
      </c>
      <c r="X7818" s="3">
        <f>IF(ISNUMBER($W7818), 4600 * (1 / (0.92 * $W7818 + 1.7) + 1 / (0.92 * $W7818 + 0.62)),"none")</f>
        <v>4866.084384156673</v>
      </c>
      <c r="Y7818" s="8">
        <f>IF(ISNUMBER($X7818), _xlfn.XLOOKUP($X7818,Sheet3!$A$2:$A$392,Sheet3!$B$2:$B$392,"none", 1,1), $AF$2)</f>
        <v>1</v>
      </c>
      <c r="Z7818" s="8">
        <f>IF(ISNUMBER($X7818), _xlfn.XLOOKUP($X7818,Sheet3!$A$2:$A$392,Sheet3!$C$2:$C$392,"none", 1,1), $AF$2)</f>
        <v>0.78720000000000001</v>
      </c>
      <c r="AA7818" s="8">
        <f>IF(ISNUMBER($X7818), _xlfn.XLOOKUP($X7818,Sheet3!$A$2:$A$392,Sheet3!$D$2:$D$392,"none", 1,1), $AF$2)</f>
        <v>0.57969999999999999</v>
      </c>
    </row>
    <row r="7819" spans="1:27">
      <c r="A7819">
        <v>5619</v>
      </c>
      <c r="B7819" t="s">
        <v>5922</v>
      </c>
      <c r="C7819" t="s">
        <v>12</v>
      </c>
      <c r="D7819">
        <v>20</v>
      </c>
      <c r="E7819">
        <v>40</v>
      </c>
      <c r="F7819">
        <v>11.7551137131</v>
      </c>
      <c r="G7819">
        <v>-23</v>
      </c>
      <c r="H7819">
        <v>46</v>
      </c>
      <c r="I7819">
        <v>25.918619793000001</v>
      </c>
      <c r="J7819">
        <f>(D7819+E7819/60+F7819/3600)*15</f>
        <v>310.04897964047126</v>
      </c>
      <c r="K7819">
        <f>IF(G7819&lt;0, G7819-H7819/60-I7819/3600, G7819+H7819/60+I7819/3600)</f>
        <v>-23.773866283275833</v>
      </c>
      <c r="L7819">
        <v>499.697</v>
      </c>
      <c r="M7819">
        <v>461.37400000000002</v>
      </c>
      <c r="N7819">
        <v>68.16</v>
      </c>
      <c r="O7819" t="s">
        <v>9341</v>
      </c>
      <c r="P7819">
        <v>7.09</v>
      </c>
      <c r="Q7819">
        <v>6.37</v>
      </c>
      <c r="R7819" t="s">
        <v>9341</v>
      </c>
      <c r="S7819">
        <v>6.18</v>
      </c>
      <c r="T7819" t="s">
        <v>9341</v>
      </c>
      <c r="U7819" t="s">
        <v>10931</v>
      </c>
      <c r="V7819" t="str">
        <f>LEFT($U7819,2)</f>
        <v>G7</v>
      </c>
      <c r="W7819" s="3" t="str">
        <f>_xlfn.XLOOKUP(V7819,$AC$2:$AC$43,$AD$2:$AD$43,"none")</f>
        <v>none</v>
      </c>
      <c r="X7819" s="3" t="str">
        <f>IF(ISNUMBER($W7819), 4600 * (1 / (0.92 * $W7819 + 1.7) + 1 / (0.92 * $W7819 + 0.62)),"none")</f>
        <v>none</v>
      </c>
      <c r="Y7819" s="8">
        <f>IF(ISNUMBER($X7819), _xlfn.XLOOKUP($X7819,Sheet3!$A$2:$A$392,Sheet3!$B$2:$B$392,"none", 1,1), $AF$2)</f>
        <v>0.8</v>
      </c>
      <c r="Z7819" s="8">
        <f>IF(ISNUMBER($X7819), _xlfn.XLOOKUP($X7819,Sheet3!$A$2:$A$392,Sheet3!$C$2:$C$392,"none", 1,1), $AF$2)</f>
        <v>0.8</v>
      </c>
      <c r="AA7819" s="8">
        <f>IF(ISNUMBER($X7819), _xlfn.XLOOKUP($X7819,Sheet3!$A$2:$A$392,Sheet3!$D$2:$D$392,"none", 1,1), $AF$2)</f>
        <v>0.8</v>
      </c>
    </row>
    <row r="7820" spans="1:27">
      <c r="A7820">
        <v>6094</v>
      </c>
      <c r="B7820" t="s">
        <v>6397</v>
      </c>
      <c r="C7820" t="s">
        <v>17</v>
      </c>
      <c r="D7820">
        <v>18</v>
      </c>
      <c r="E7820">
        <v>0</v>
      </c>
      <c r="F7820">
        <v>15.6738880464</v>
      </c>
      <c r="G7820">
        <v>0</v>
      </c>
      <c r="H7820">
        <v>37</v>
      </c>
      <c r="I7820">
        <v>46.112578968000001</v>
      </c>
      <c r="J7820">
        <f>(D7820+E7820/60+F7820/3600)*15</f>
        <v>270.06530786686</v>
      </c>
      <c r="K7820">
        <f>IF(G7820&lt;0, G7820-H7820/60-I7820/3600, G7820+H7820/60+I7820/3600)</f>
        <v>0.62947571637999999</v>
      </c>
      <c r="L7820">
        <v>17.103000000000002</v>
      </c>
      <c r="M7820">
        <v>-1.663</v>
      </c>
      <c r="N7820">
        <v>8.6300000000000008</v>
      </c>
      <c r="O7820">
        <v>6.7</v>
      </c>
      <c r="P7820">
        <v>6.52</v>
      </c>
      <c r="Q7820">
        <v>6.37</v>
      </c>
      <c r="R7820" t="s">
        <v>9341</v>
      </c>
      <c r="S7820">
        <v>6.3339999999999996</v>
      </c>
      <c r="T7820" t="s">
        <v>9341</v>
      </c>
      <c r="U7820" t="s">
        <v>11034</v>
      </c>
      <c r="V7820" t="str">
        <f>LEFT($U7820,2)</f>
        <v>A6</v>
      </c>
      <c r="W7820" s="3">
        <f>_xlfn.XLOOKUP(V7820,$AC$2:$AC$43,$AD$2:$AD$43,"none")</f>
        <v>0.17</v>
      </c>
      <c r="X7820" s="3">
        <f>IF(ISNUMBER($W7820), 4600 * (1 / (0.92 * $W7820 + 1.7) + 1 / (0.92 * $W7820 + 0.62)),"none")</f>
        <v>8402.6952833207943</v>
      </c>
      <c r="Y7820" s="8">
        <f>IF(ISNUMBER($X7820), _xlfn.XLOOKUP($X7820,Sheet3!$A$2:$A$392,Sheet3!$B$2:$B$392,"none", 1,1), $AF$2)</f>
        <v>0.73529999999999995</v>
      </c>
      <c r="Z7820" s="8">
        <f>IF(ISNUMBER($X7820), _xlfn.XLOOKUP($X7820,Sheet3!$A$2:$A$392,Sheet3!$C$2:$C$392,"none", 1,1), $AF$2)</f>
        <v>0.78269999999999995</v>
      </c>
      <c r="AA7820" s="8">
        <f>IF(ISNUMBER($X7820), _xlfn.XLOOKUP($X7820,Sheet3!$A$2:$A$392,Sheet3!$D$2:$D$392,"none", 1,1), $AF$2)</f>
        <v>1</v>
      </c>
    </row>
    <row r="7821" spans="1:27">
      <c r="A7821">
        <v>6129</v>
      </c>
      <c r="B7821" t="s">
        <v>6432</v>
      </c>
      <c r="C7821" t="s">
        <v>297</v>
      </c>
      <c r="D7821">
        <v>16</v>
      </c>
      <c r="E7821">
        <v>27</v>
      </c>
      <c r="F7821">
        <v>32.271376737600001</v>
      </c>
      <c r="G7821">
        <v>2</v>
      </c>
      <c r="H7821">
        <v>52</v>
      </c>
      <c r="I7821">
        <v>14.246503068000001</v>
      </c>
      <c r="J7821">
        <f>(D7821+E7821/60+F7821/3600)*15</f>
        <v>246.88446406973998</v>
      </c>
      <c r="K7821">
        <f>IF(G7821&lt;0, G7821-H7821/60-I7821/3600, G7821+H7821/60+I7821/3600)</f>
        <v>2.87062402863</v>
      </c>
      <c r="L7821">
        <v>5.1059999999999999</v>
      </c>
      <c r="M7821">
        <v>-12.954000000000001</v>
      </c>
      <c r="N7821">
        <v>3.15</v>
      </c>
      <c r="O7821" t="s">
        <v>9341</v>
      </c>
      <c r="P7821">
        <v>8.02</v>
      </c>
      <c r="Q7821">
        <v>6.37</v>
      </c>
      <c r="R7821" t="s">
        <v>9341</v>
      </c>
      <c r="S7821">
        <v>5.5469999999999997</v>
      </c>
      <c r="T7821" t="s">
        <v>9341</v>
      </c>
      <c r="U7821" t="s">
        <v>9625</v>
      </c>
      <c r="V7821" t="str">
        <f>LEFT($U7821,2)</f>
        <v>M0</v>
      </c>
      <c r="W7821" s="3">
        <f>_xlfn.XLOOKUP(V7821,$AC$2:$AC$43,$AD$2:$AD$43,"none")</f>
        <v>1.37</v>
      </c>
      <c r="X7821" s="3">
        <f>IF(ISNUMBER($W7821), 4600 * (1 / (0.92 * $W7821 + 1.7) + 1 / (0.92 * $W7821 + 0.62)),"none")</f>
        <v>4000.1320989497008</v>
      </c>
      <c r="Y7821" s="8">
        <f>IF(ISNUMBER($X7821), _xlfn.XLOOKUP($X7821,Sheet3!$A$2:$A$392,Sheet3!$B$2:$B$392,"none", 1,1), $AF$2)</f>
        <v>1</v>
      </c>
      <c r="Z7821" s="8">
        <f>IF(ISNUMBER($X7821), _xlfn.XLOOKUP($X7821,Sheet3!$A$2:$A$392,Sheet3!$C$2:$C$392,"none", 1,1), $AF$2)</f>
        <v>0.67889999999999995</v>
      </c>
      <c r="AA7821" s="8">
        <f>IF(ISNUMBER($X7821), _xlfn.XLOOKUP($X7821,Sheet3!$A$2:$A$392,Sheet3!$D$2:$D$392,"none", 1,1), $AF$2)</f>
        <v>0.38229999999999997</v>
      </c>
    </row>
    <row r="7822" spans="1:27">
      <c r="A7822">
        <v>6692</v>
      </c>
      <c r="B7822" t="s">
        <v>6995</v>
      </c>
      <c r="C7822" t="s">
        <v>16</v>
      </c>
      <c r="D7822">
        <v>18</v>
      </c>
      <c r="E7822">
        <v>23</v>
      </c>
      <c r="F7822">
        <v>57.282064694399999</v>
      </c>
      <c r="G7822">
        <v>38</v>
      </c>
      <c r="H7822">
        <v>44</v>
      </c>
      <c r="I7822">
        <v>21.209262072000001</v>
      </c>
      <c r="J7822">
        <f>(D7822+E7822/60+F7822/3600)*15</f>
        <v>275.98867526956002</v>
      </c>
      <c r="K7822">
        <f>IF(G7822&lt;0, G7822-H7822/60-I7822/3600, G7822+H7822/60+I7822/3600)</f>
        <v>38.73922479502</v>
      </c>
      <c r="L7822">
        <v>7.0890000000000004</v>
      </c>
      <c r="M7822">
        <v>9.3469999999999995</v>
      </c>
      <c r="N7822">
        <v>3.86</v>
      </c>
      <c r="O7822">
        <v>9.49</v>
      </c>
      <c r="P7822">
        <v>7.81</v>
      </c>
      <c r="Q7822">
        <v>6.37</v>
      </c>
      <c r="R7822" t="s">
        <v>9341</v>
      </c>
      <c r="S7822">
        <v>5.9260000000000002</v>
      </c>
      <c r="T7822" t="s">
        <v>9341</v>
      </c>
      <c r="U7822" t="s">
        <v>106</v>
      </c>
      <c r="V7822" t="str">
        <f>LEFT($U7822,2)</f>
        <v>K2</v>
      </c>
      <c r="W7822" s="3">
        <f>_xlfn.XLOOKUP(V7822,$AC$2:$AC$43,$AD$2:$AD$43,"none")</f>
        <v>0.92</v>
      </c>
      <c r="X7822" s="3">
        <f>IF(ISNUMBER($W7822), 4600 * (1 / (0.92 * $W7822 + 1.7) + 1 / (0.92 * $W7822 + 0.62)),"none")</f>
        <v>4943.4058698702656</v>
      </c>
      <c r="Y7822" s="8">
        <f>IF(ISNUMBER($X7822), _xlfn.XLOOKUP($X7822,Sheet3!$A$2:$A$392,Sheet3!$B$2:$B$392,"none", 1,1), $AF$2)</f>
        <v>1</v>
      </c>
      <c r="Z7822" s="8">
        <f>IF(ISNUMBER($X7822), _xlfn.XLOOKUP($X7822,Sheet3!$A$2:$A$392,Sheet3!$C$2:$C$392,"none", 1,1), $AF$2)</f>
        <v>0.79920000000000002</v>
      </c>
      <c r="AA7822" s="8">
        <f>IF(ISNUMBER($X7822), _xlfn.XLOOKUP($X7822,Sheet3!$A$2:$A$392,Sheet3!$D$2:$D$392,"none", 1,1), $AF$2)</f>
        <v>0.60450000000000004</v>
      </c>
    </row>
    <row r="7823" spans="1:27">
      <c r="A7823">
        <v>6820</v>
      </c>
      <c r="B7823" t="s">
        <v>7123</v>
      </c>
      <c r="C7823" t="s">
        <v>19</v>
      </c>
      <c r="D7823">
        <v>19</v>
      </c>
      <c r="E7823">
        <v>44</v>
      </c>
      <c r="F7823">
        <v>49.039686748800001</v>
      </c>
      <c r="G7823">
        <v>40</v>
      </c>
      <c r="H7823">
        <v>43</v>
      </c>
      <c r="I7823">
        <v>0.495132456</v>
      </c>
      <c r="J7823">
        <f>(D7823+E7823/60+F7823/3600)*15</f>
        <v>296.20433202812001</v>
      </c>
      <c r="K7823">
        <f>IF(G7823&lt;0, G7823-H7823/60-I7823/3600, G7823+H7823/60+I7823/3600)</f>
        <v>40.716804203460001</v>
      </c>
      <c r="L7823">
        <v>-69.167000000000002</v>
      </c>
      <c r="M7823">
        <v>-24.54</v>
      </c>
      <c r="N7823">
        <v>3.37</v>
      </c>
      <c r="O7823">
        <v>9.9</v>
      </c>
      <c r="P7823">
        <v>7.99</v>
      </c>
      <c r="Q7823">
        <v>6.37</v>
      </c>
      <c r="R7823">
        <v>4.78</v>
      </c>
      <c r="S7823">
        <v>5.3049999999999997</v>
      </c>
      <c r="T7823" t="s">
        <v>9341</v>
      </c>
      <c r="U7823" t="s">
        <v>9835</v>
      </c>
      <c r="V7823" t="str">
        <f>LEFT($U7823,2)</f>
        <v>M3</v>
      </c>
      <c r="W7823" s="3">
        <f>_xlfn.XLOOKUP(V7823,$AC$2:$AC$43,$AD$2:$AD$43,"none")</f>
        <v>1.5</v>
      </c>
      <c r="X7823" s="3">
        <f>IF(ISNUMBER($W7823), 4600 * (1 / (0.92 * $W7823 + 1.7) + 1 / (0.92 * $W7823 + 0.62)),"none")</f>
        <v>3793.5064935064934</v>
      </c>
      <c r="Y7823" s="8">
        <f>IF(ISNUMBER($X7823), _xlfn.XLOOKUP($X7823,Sheet3!$A$2:$A$392,Sheet3!$B$2:$B$392,"none", 1,1), $AF$2)</f>
        <v>1</v>
      </c>
      <c r="Z7823" s="8">
        <f>IF(ISNUMBER($X7823), _xlfn.XLOOKUP($X7823,Sheet3!$A$2:$A$392,Sheet3!$C$2:$C$392,"none", 1,1), $AF$2)</f>
        <v>0.63180000000000003</v>
      </c>
      <c r="AA7823" s="8">
        <f>IF(ISNUMBER($X7823), _xlfn.XLOOKUP($X7823,Sheet3!$A$2:$A$392,Sheet3!$D$2:$D$392,"none", 1,1), $AF$2)</f>
        <v>0.31119999999999998</v>
      </c>
    </row>
    <row r="7824" spans="1:27">
      <c r="A7824">
        <v>7119</v>
      </c>
      <c r="B7824" t="s">
        <v>7422</v>
      </c>
      <c r="C7824" t="s">
        <v>297</v>
      </c>
      <c r="D7824">
        <v>2</v>
      </c>
      <c r="E7824">
        <v>19</v>
      </c>
      <c r="F7824">
        <v>24.767061117600001</v>
      </c>
      <c r="G7824">
        <v>-41</v>
      </c>
      <c r="H7824">
        <v>50</v>
      </c>
      <c r="I7824">
        <v>54.126258935999999</v>
      </c>
      <c r="J7824">
        <f>(D7824+E7824/60+F7824/3600)*15</f>
        <v>34.85319608799</v>
      </c>
      <c r="K7824">
        <f>IF(G7824&lt;0, G7824-H7824/60-I7824/3600, G7824+H7824/60+I7824/3600)</f>
        <v>-41.848368405260004</v>
      </c>
      <c r="L7824">
        <v>5.7679999999999998</v>
      </c>
      <c r="M7824">
        <v>27.335000000000001</v>
      </c>
      <c r="N7824">
        <v>5.88</v>
      </c>
      <c r="O7824" t="s">
        <v>9341</v>
      </c>
      <c r="P7824">
        <v>7.53</v>
      </c>
      <c r="Q7824">
        <v>6.37</v>
      </c>
      <c r="R7824" t="s">
        <v>9341</v>
      </c>
      <c r="S7824">
        <v>6.03</v>
      </c>
      <c r="T7824" t="s">
        <v>9341</v>
      </c>
      <c r="U7824" t="s">
        <v>9371</v>
      </c>
      <c r="V7824" t="str">
        <f>LEFT($U7824,2)</f>
        <v>K2</v>
      </c>
      <c r="W7824" s="3">
        <f>_xlfn.XLOOKUP(V7824,$AC$2:$AC$43,$AD$2:$AD$43,"none")</f>
        <v>0.92</v>
      </c>
      <c r="X7824" s="3">
        <f>IF(ISNUMBER($W7824), 4600 * (1 / (0.92 * $W7824 + 1.7) + 1 / (0.92 * $W7824 + 0.62)),"none")</f>
        <v>4943.4058698702656</v>
      </c>
      <c r="Y7824" s="8">
        <f>IF(ISNUMBER($X7824), _xlfn.XLOOKUP($X7824,Sheet3!$A$2:$A$392,Sheet3!$B$2:$B$392,"none", 1,1), $AF$2)</f>
        <v>1</v>
      </c>
      <c r="Z7824" s="8">
        <f>IF(ISNUMBER($X7824), _xlfn.XLOOKUP($X7824,Sheet3!$A$2:$A$392,Sheet3!$C$2:$C$392,"none", 1,1), $AF$2)</f>
        <v>0.79920000000000002</v>
      </c>
      <c r="AA7824" s="8">
        <f>IF(ISNUMBER($X7824), _xlfn.XLOOKUP($X7824,Sheet3!$A$2:$A$392,Sheet3!$D$2:$D$392,"none", 1,1), $AF$2)</f>
        <v>0.60450000000000004</v>
      </c>
    </row>
    <row r="7825" spans="1:27">
      <c r="A7825">
        <v>8054</v>
      </c>
      <c r="B7825" t="s">
        <v>8357</v>
      </c>
      <c r="C7825" t="s">
        <v>297</v>
      </c>
      <c r="D7825">
        <v>14</v>
      </c>
      <c r="E7825">
        <v>54</v>
      </c>
      <c r="F7825">
        <v>54.034852917599999</v>
      </c>
      <c r="G7825">
        <v>-69</v>
      </c>
      <c r="H7825">
        <v>51</v>
      </c>
      <c r="I7825">
        <v>39.451308552</v>
      </c>
      <c r="J7825">
        <f>(D7825+E7825/60+F7825/3600)*15</f>
        <v>223.72514522048999</v>
      </c>
      <c r="K7825">
        <f>IF(G7825&lt;0, G7825-H7825/60-I7825/3600, G7825+H7825/60+I7825/3600)</f>
        <v>-69.860958696819992</v>
      </c>
      <c r="L7825">
        <v>-10.984</v>
      </c>
      <c r="M7825">
        <v>-13.795</v>
      </c>
      <c r="N7825">
        <v>2.2599999999999998</v>
      </c>
      <c r="O7825" t="s">
        <v>9341</v>
      </c>
      <c r="P7825">
        <v>6.3</v>
      </c>
      <c r="Q7825">
        <v>6.37</v>
      </c>
      <c r="R7825" t="s">
        <v>9341</v>
      </c>
      <c r="S7825">
        <v>6.3520000000000003</v>
      </c>
      <c r="T7825" t="s">
        <v>9341</v>
      </c>
      <c r="U7825" t="s">
        <v>9410</v>
      </c>
      <c r="V7825" t="str">
        <f>LEFT($U7825,2)</f>
        <v>B5</v>
      </c>
      <c r="W7825" s="3">
        <f>_xlfn.XLOOKUP(V7825,$AC$2:$AC$43,$AD$2:$AD$43,"none")</f>
        <v>-0.16</v>
      </c>
      <c r="X7825" s="3">
        <f>IF(ISNUMBER($W7825), 4600 * (1 / (0.92 * $W7825 + 1.7) + 1 / (0.92 * $W7825 + 0.62)),"none")</f>
        <v>12691.662939978085</v>
      </c>
      <c r="Y7825" s="8">
        <f>IF(ISNUMBER($X7825), _xlfn.XLOOKUP($X7825,Sheet3!$A$2:$A$392,Sheet3!$B$2:$B$392,"none", 1,1), $AF$2)</f>
        <v>0.52290000000000003</v>
      </c>
      <c r="Z7825" s="8">
        <f>IF(ISNUMBER($X7825), _xlfn.XLOOKUP($X7825,Sheet3!$A$2:$A$392,Sheet3!$C$2:$C$392,"none", 1,1), $AF$2)</f>
        <v>0.62250000000000005</v>
      </c>
      <c r="AA7825" s="8">
        <f>IF(ISNUMBER($X7825), _xlfn.XLOOKUP($X7825,Sheet3!$A$2:$A$392,Sheet3!$D$2:$D$392,"none", 1,1), $AF$2)</f>
        <v>1</v>
      </c>
    </row>
    <row r="7826" spans="1:27">
      <c r="A7826">
        <v>8184</v>
      </c>
      <c r="B7826" t="s">
        <v>8487</v>
      </c>
      <c r="C7826" t="s">
        <v>12</v>
      </c>
      <c r="D7826">
        <v>19</v>
      </c>
      <c r="E7826">
        <v>39</v>
      </c>
      <c r="F7826">
        <v>52.181928736800003</v>
      </c>
      <c r="G7826">
        <v>-66</v>
      </c>
      <c r="H7826">
        <v>41</v>
      </c>
      <c r="I7826">
        <v>7.8235235879999996</v>
      </c>
      <c r="J7826">
        <f>(D7826+E7826/60+F7826/3600)*15</f>
        <v>294.96742470306998</v>
      </c>
      <c r="K7826">
        <f>IF(G7826&lt;0, G7826-H7826/60-I7826/3600, G7826+H7826/60+I7826/3600)</f>
        <v>-66.685506534330003</v>
      </c>
      <c r="L7826">
        <v>34.713000000000001</v>
      </c>
      <c r="M7826">
        <v>-40.543999999999997</v>
      </c>
      <c r="N7826">
        <v>10.56</v>
      </c>
      <c r="O7826" t="s">
        <v>9341</v>
      </c>
      <c r="P7826">
        <v>6.3979999999999997</v>
      </c>
      <c r="Q7826">
        <v>6.37</v>
      </c>
      <c r="R7826" t="s">
        <v>9341</v>
      </c>
      <c r="S7826">
        <v>6.367</v>
      </c>
      <c r="T7826" t="s">
        <v>9341</v>
      </c>
      <c r="U7826" t="s">
        <v>9433</v>
      </c>
      <c r="V7826" t="str">
        <f>LEFT($U7826,2)</f>
        <v>A1</v>
      </c>
      <c r="W7826" s="3">
        <f>_xlfn.XLOOKUP(V7826,$AC$2:$AC$43,$AD$2:$AD$43,"none")</f>
        <v>0.02</v>
      </c>
      <c r="X7826" s="3">
        <f>IF(ISNUMBER($W7826), 4600 * (1 / (0.92 * $W7826 + 1.7) + 1 / (0.92 * $W7826 + 0.62)),"none")</f>
        <v>9882.4225367888994</v>
      </c>
      <c r="Y7826" s="8">
        <f>IF(ISNUMBER($X7826), _xlfn.XLOOKUP($X7826,Sheet3!$A$2:$A$392,Sheet3!$B$2:$B$392,"none", 1,1), $AF$2)</f>
        <v>0.63239999999999996</v>
      </c>
      <c r="Z7826" s="8">
        <f>IF(ISNUMBER($X7826), _xlfn.XLOOKUP($X7826,Sheet3!$A$2:$A$392,Sheet3!$C$2:$C$392,"none", 1,1), $AF$2)</f>
        <v>0.70809999999999995</v>
      </c>
      <c r="AA7826" s="8">
        <f>IF(ISNUMBER($X7826), _xlfn.XLOOKUP($X7826,Sheet3!$A$2:$A$392,Sheet3!$D$2:$D$392,"none", 1,1), $AF$2)</f>
        <v>1</v>
      </c>
    </row>
    <row r="7827" spans="1:27">
      <c r="A7827">
        <v>8498</v>
      </c>
      <c r="B7827" t="s">
        <v>8801</v>
      </c>
      <c r="C7827" t="s">
        <v>297</v>
      </c>
      <c r="D7827">
        <v>20</v>
      </c>
      <c r="E7827">
        <v>35</v>
      </c>
      <c r="F7827">
        <v>47.808461915999999</v>
      </c>
      <c r="G7827">
        <v>-44</v>
      </c>
      <c r="H7827">
        <v>20</v>
      </c>
      <c r="I7827">
        <v>15.397810476</v>
      </c>
      <c r="J7827">
        <f>(D7827+E7827/60+F7827/3600)*15</f>
        <v>308.94920192464997</v>
      </c>
      <c r="K7827">
        <f>IF(G7827&lt;0, G7827-H7827/60-I7827/3600, G7827+H7827/60+I7827/3600)</f>
        <v>-44.337610502910003</v>
      </c>
      <c r="L7827">
        <v>-11.657</v>
      </c>
      <c r="M7827">
        <v>24.797999999999998</v>
      </c>
      <c r="N7827">
        <v>7.1</v>
      </c>
      <c r="O7827" t="s">
        <v>9341</v>
      </c>
      <c r="P7827">
        <v>7.31</v>
      </c>
      <c r="Q7827">
        <v>6.37</v>
      </c>
      <c r="R7827" t="s">
        <v>9341</v>
      </c>
      <c r="S7827">
        <v>6.1319999999999997</v>
      </c>
      <c r="T7827" t="s">
        <v>9341</v>
      </c>
      <c r="U7827" t="s">
        <v>9500</v>
      </c>
      <c r="V7827" t="str">
        <f>LEFT($U7827,2)</f>
        <v>K1</v>
      </c>
      <c r="W7827" s="3">
        <f>_xlfn.XLOOKUP(V7827,$AC$2:$AC$43,$AD$2:$AD$43,"none")</f>
        <v>0.86</v>
      </c>
      <c r="X7827" s="3">
        <f>IF(ISNUMBER($W7827), 4600 * (1 / (0.92 * $W7827 + 1.7) + 1 / (0.92 * $W7827 + 0.62)),"none")</f>
        <v>5106.1368670782376</v>
      </c>
      <c r="Y7827" s="8">
        <f>IF(ISNUMBER($X7827), _xlfn.XLOOKUP($X7827,Sheet3!$A$2:$A$392,Sheet3!$B$2:$B$392,"none", 1,1), $AF$2)</f>
        <v>1</v>
      </c>
      <c r="Z7827" s="8">
        <f>IF(ISNUMBER($X7827), _xlfn.XLOOKUP($X7827,Sheet3!$A$2:$A$392,Sheet3!$C$2:$C$392,"none", 1,1), $AF$2)</f>
        <v>0.82210000000000005</v>
      </c>
      <c r="AA7827" s="8">
        <f>IF(ISNUMBER($X7827), _xlfn.XLOOKUP($X7827,Sheet3!$A$2:$A$392,Sheet3!$D$2:$D$392,"none", 1,1), $AF$2)</f>
        <v>0.65410000000000001</v>
      </c>
    </row>
    <row r="7828" spans="1:27">
      <c r="A7828">
        <v>7072</v>
      </c>
      <c r="B7828" t="s">
        <v>7375</v>
      </c>
      <c r="C7828" t="s">
        <v>19</v>
      </c>
      <c r="D7828">
        <v>9</v>
      </c>
      <c r="E7828">
        <v>25</v>
      </c>
      <c r="F7828">
        <v>7.8550017071999996</v>
      </c>
      <c r="G7828">
        <v>-43</v>
      </c>
      <c r="H7828">
        <v>58</v>
      </c>
      <c r="I7828">
        <v>35.766716807999998</v>
      </c>
      <c r="J7828">
        <f>(D7828+E7828/60+F7828/3600)*15</f>
        <v>141.28272917377998</v>
      </c>
      <c r="K7828">
        <f>IF(G7828&lt;0, G7828-H7828/60-I7828/3600, G7828+H7828/60+I7828/3600)</f>
        <v>-43.976601865780005</v>
      </c>
      <c r="L7828">
        <v>-49.220999999999997</v>
      </c>
      <c r="M7828">
        <v>41.085999999999999</v>
      </c>
      <c r="N7828">
        <v>3.53</v>
      </c>
      <c r="O7828" t="s">
        <v>9341</v>
      </c>
      <c r="P7828">
        <v>7.8650000000000002</v>
      </c>
      <c r="Q7828">
        <v>6.3710000000000004</v>
      </c>
      <c r="R7828" t="s">
        <v>9341</v>
      </c>
      <c r="S7828">
        <v>5.0860000000000003</v>
      </c>
      <c r="T7828" t="s">
        <v>9341</v>
      </c>
      <c r="U7828" t="s">
        <v>9592</v>
      </c>
      <c r="V7828" t="str">
        <f>LEFT($U7828,2)</f>
        <v>M3</v>
      </c>
      <c r="W7828" s="3">
        <f>_xlfn.XLOOKUP(V7828,$AC$2:$AC$43,$AD$2:$AD$43,"none")</f>
        <v>1.5</v>
      </c>
      <c r="X7828" s="3">
        <f>IF(ISNUMBER($W7828), 4600 * (1 / (0.92 * $W7828 + 1.7) + 1 / (0.92 * $W7828 + 0.62)),"none")</f>
        <v>3793.5064935064934</v>
      </c>
      <c r="Y7828" s="8">
        <f>IF(ISNUMBER($X7828), _xlfn.XLOOKUP($X7828,Sheet3!$A$2:$A$392,Sheet3!$B$2:$B$392,"none", 1,1), $AF$2)</f>
        <v>1</v>
      </c>
      <c r="Z7828" s="8">
        <f>IF(ISNUMBER($X7828), _xlfn.XLOOKUP($X7828,Sheet3!$A$2:$A$392,Sheet3!$C$2:$C$392,"none", 1,1), $AF$2)</f>
        <v>0.63180000000000003</v>
      </c>
      <c r="AA7828" s="8">
        <f>IF(ISNUMBER($X7828), _xlfn.XLOOKUP($X7828,Sheet3!$A$2:$A$392,Sheet3!$D$2:$D$392,"none", 1,1), $AF$2)</f>
        <v>0.31119999999999998</v>
      </c>
    </row>
    <row r="7829" spans="1:27">
      <c r="A7829">
        <v>7421</v>
      </c>
      <c r="B7829" t="s">
        <v>7724</v>
      </c>
      <c r="C7829" t="s">
        <v>305</v>
      </c>
      <c r="D7829">
        <v>10</v>
      </c>
      <c r="E7829">
        <v>2</v>
      </c>
      <c r="F7829">
        <v>49.410821906400002</v>
      </c>
      <c r="G7829">
        <v>-62</v>
      </c>
      <c r="H7829">
        <v>9</v>
      </c>
      <c r="I7829">
        <v>24.002716068000002</v>
      </c>
      <c r="J7829">
        <f>(D7829+E7829/60+F7829/3600)*15</f>
        <v>150.70587842461001</v>
      </c>
      <c r="K7829">
        <f>IF(G7829&lt;0, G7829-H7829/60-I7829/3600, G7829+H7829/60+I7829/3600)</f>
        <v>-62.156667421129995</v>
      </c>
      <c r="L7829">
        <v>-9.7270000000000003</v>
      </c>
      <c r="M7829">
        <v>3.7610000000000001</v>
      </c>
      <c r="N7829">
        <v>0.85</v>
      </c>
      <c r="O7829" t="s">
        <v>9341</v>
      </c>
      <c r="P7829">
        <v>8.0679999999999996</v>
      </c>
      <c r="Q7829">
        <v>6.3710000000000004</v>
      </c>
      <c r="R7829" t="s">
        <v>9341</v>
      </c>
      <c r="S7829">
        <v>5.7569999999999997</v>
      </c>
      <c r="T7829" t="s">
        <v>9341</v>
      </c>
      <c r="U7829" t="s">
        <v>9658</v>
      </c>
      <c r="V7829" t="str">
        <f>LEFT($U7829,2)</f>
        <v>K3</v>
      </c>
      <c r="W7829" s="3">
        <f>_xlfn.XLOOKUP(V7829,$AC$2:$AC$43,$AD$2:$AD$43,"none")</f>
        <v>0.95</v>
      </c>
      <c r="X7829" s="3">
        <f>IF(ISNUMBER($W7829), 4600 * (1 / (0.92 * $W7829 + 1.7) + 1 / (0.92 * $W7829 + 0.62)),"none")</f>
        <v>4866.084384156673</v>
      </c>
      <c r="Y7829" s="8">
        <f>IF(ISNUMBER($X7829), _xlfn.XLOOKUP($X7829,Sheet3!$A$2:$A$392,Sheet3!$B$2:$B$392,"none", 1,1), $AF$2)</f>
        <v>1</v>
      </c>
      <c r="Z7829" s="8">
        <f>IF(ISNUMBER($X7829), _xlfn.XLOOKUP($X7829,Sheet3!$A$2:$A$392,Sheet3!$C$2:$C$392,"none", 1,1), $AF$2)</f>
        <v>0.78720000000000001</v>
      </c>
      <c r="AA7829" s="8">
        <f>IF(ISNUMBER($X7829), _xlfn.XLOOKUP($X7829,Sheet3!$A$2:$A$392,Sheet3!$D$2:$D$392,"none", 1,1), $AF$2)</f>
        <v>0.57969999999999999</v>
      </c>
    </row>
    <row r="7830" spans="1:27">
      <c r="A7830">
        <v>7902</v>
      </c>
      <c r="B7830" t="s">
        <v>8205</v>
      </c>
      <c r="C7830" t="s">
        <v>12</v>
      </c>
      <c r="D7830">
        <v>13</v>
      </c>
      <c r="E7830">
        <v>15</v>
      </c>
      <c r="F7830">
        <v>25.597357495200001</v>
      </c>
      <c r="G7830">
        <v>-69</v>
      </c>
      <c r="H7830">
        <v>40</v>
      </c>
      <c r="I7830">
        <v>45.417878616000003</v>
      </c>
      <c r="J7830">
        <f>(D7830+E7830/60+F7830/3600)*15</f>
        <v>198.85665565623</v>
      </c>
      <c r="K7830">
        <f>IF(G7830&lt;0, G7830-H7830/60-I7830/3600, G7830+H7830/60+I7830/3600)</f>
        <v>-69.679282744060004</v>
      </c>
      <c r="L7830">
        <v>-100.361</v>
      </c>
      <c r="M7830">
        <v>-35.045000000000002</v>
      </c>
      <c r="N7830">
        <v>11.25</v>
      </c>
      <c r="O7830" t="s">
        <v>9341</v>
      </c>
      <c r="P7830">
        <v>7.585</v>
      </c>
      <c r="Q7830">
        <v>6.3710000000000004</v>
      </c>
      <c r="R7830" t="s">
        <v>9341</v>
      </c>
      <c r="S7830">
        <v>6.016</v>
      </c>
      <c r="T7830" t="s">
        <v>9341</v>
      </c>
      <c r="U7830" t="s">
        <v>10091</v>
      </c>
      <c r="V7830" t="str">
        <f>LEFT($U7830,2)</f>
        <v>K2</v>
      </c>
      <c r="W7830" s="3">
        <f>_xlfn.XLOOKUP(V7830,$AC$2:$AC$43,$AD$2:$AD$43,"none")</f>
        <v>0.92</v>
      </c>
      <c r="X7830" s="3">
        <f>IF(ISNUMBER($W7830), 4600 * (1 / (0.92 * $W7830 + 1.7) + 1 / (0.92 * $W7830 + 0.62)),"none")</f>
        <v>4943.4058698702656</v>
      </c>
      <c r="Y7830" s="8">
        <f>IF(ISNUMBER($X7830), _xlfn.XLOOKUP($X7830,Sheet3!$A$2:$A$392,Sheet3!$B$2:$B$392,"none", 1,1), $AF$2)</f>
        <v>1</v>
      </c>
      <c r="Z7830" s="8">
        <f>IF(ISNUMBER($X7830), _xlfn.XLOOKUP($X7830,Sheet3!$A$2:$A$392,Sheet3!$C$2:$C$392,"none", 1,1), $AF$2)</f>
        <v>0.79920000000000002</v>
      </c>
      <c r="AA7830" s="8">
        <f>IF(ISNUMBER($X7830), _xlfn.XLOOKUP($X7830,Sheet3!$A$2:$A$392,Sheet3!$D$2:$D$392,"none", 1,1), $AF$2)</f>
        <v>0.60450000000000004</v>
      </c>
    </row>
    <row r="7831" spans="1:27">
      <c r="A7831">
        <v>373</v>
      </c>
      <c r="B7831" t="s">
        <v>672</v>
      </c>
      <c r="C7831" t="s">
        <v>313</v>
      </c>
      <c r="D7831">
        <v>20</v>
      </c>
      <c r="E7831">
        <v>48</v>
      </c>
      <c r="F7831">
        <v>42.742379999999997</v>
      </c>
      <c r="G7831">
        <v>51</v>
      </c>
      <c r="H7831">
        <v>54</v>
      </c>
      <c r="I7831">
        <v>37.183900000000001</v>
      </c>
      <c r="J7831">
        <f>(D7831+E7831/60+F7831/3600)*15</f>
        <v>312.17809325000002</v>
      </c>
      <c r="K7831">
        <f>IF(G7831&lt;0, G7831-H7831/60-I7831/3600, G7831+H7831/60+I7831/3600)</f>
        <v>51.910328861111111</v>
      </c>
      <c r="L7831">
        <v>5.52</v>
      </c>
      <c r="M7831">
        <v>1.56</v>
      </c>
      <c r="N7831">
        <v>4.49</v>
      </c>
      <c r="O7831" t="s">
        <v>9341</v>
      </c>
      <c r="P7831">
        <v>6.2770000000000001</v>
      </c>
      <c r="Q7831">
        <v>6.3719999999999999</v>
      </c>
      <c r="R7831" t="s">
        <v>9341</v>
      </c>
      <c r="S7831" t="s">
        <v>9341</v>
      </c>
      <c r="T7831" t="s">
        <v>9341</v>
      </c>
      <c r="U7831" t="s">
        <v>9408</v>
      </c>
      <c r="V7831" t="str">
        <f>LEFT($U7831,2)</f>
        <v>B8</v>
      </c>
      <c r="W7831" s="3">
        <f>_xlfn.XLOOKUP(V7831,$AC$2:$AC$43,$AD$2:$AD$43,"none")</f>
        <v>-0.11</v>
      </c>
      <c r="X7831" s="3">
        <f>IF(ISNUMBER($W7831), 4600 * (1 / (0.92 * $W7831 + 1.7) + 1 / (0.92 * $W7831 + 0.62)),"none")</f>
        <v>11743.77313439976</v>
      </c>
      <c r="Y7831" s="8">
        <f>IF(ISNUMBER($X7831), _xlfn.XLOOKUP($X7831,Sheet3!$A$2:$A$392,Sheet3!$B$2:$B$392,"none", 1,1), $AF$2)</f>
        <v>0.54959999999999998</v>
      </c>
      <c r="Z7831" s="8">
        <f>IF(ISNUMBER($X7831), _xlfn.XLOOKUP($X7831,Sheet3!$A$2:$A$392,Sheet3!$C$2:$C$392,"none", 1,1), $AF$2)</f>
        <v>0.64410000000000001</v>
      </c>
      <c r="AA7831" s="8">
        <f>IF(ISNUMBER($X7831), _xlfn.XLOOKUP($X7831,Sheet3!$A$2:$A$392,Sheet3!$D$2:$D$392,"none", 1,1), $AF$2)</f>
        <v>1</v>
      </c>
    </row>
    <row r="7832" spans="1:27">
      <c r="A7832">
        <v>1502</v>
      </c>
      <c r="B7832" t="s">
        <v>1803</v>
      </c>
      <c r="C7832" t="s">
        <v>12</v>
      </c>
      <c r="D7832">
        <v>3</v>
      </c>
      <c r="E7832">
        <v>31</v>
      </c>
      <c r="F7832">
        <v>53.647010272800003</v>
      </c>
      <c r="G7832">
        <v>-25</v>
      </c>
      <c r="H7832">
        <v>36</v>
      </c>
      <c r="I7832">
        <v>50.940001115999998</v>
      </c>
      <c r="J7832">
        <f>(D7832+E7832/60+F7832/3600)*15</f>
        <v>52.973529209470001</v>
      </c>
      <c r="K7832">
        <f>IF(G7832&lt;0, G7832-H7832/60-I7832/3600, G7832+H7832/60+I7832/3600)</f>
        <v>-25.614150000310001</v>
      </c>
      <c r="L7832">
        <v>53.997999999999998</v>
      </c>
      <c r="M7832">
        <v>-14.942</v>
      </c>
      <c r="N7832">
        <v>14.35</v>
      </c>
      <c r="O7832" t="s">
        <v>9341</v>
      </c>
      <c r="P7832">
        <v>6.5010000000000003</v>
      </c>
      <c r="Q7832">
        <v>6.3719999999999999</v>
      </c>
      <c r="R7832" t="s">
        <v>9341</v>
      </c>
      <c r="S7832">
        <v>6.3719999999999999</v>
      </c>
      <c r="T7832">
        <v>6.25</v>
      </c>
      <c r="U7832" t="s">
        <v>9924</v>
      </c>
      <c r="V7832" t="str">
        <f>LEFT($U7832,2)</f>
        <v>A3</v>
      </c>
      <c r="W7832" s="3">
        <f>_xlfn.XLOOKUP(V7832,$AC$2:$AC$43,$AD$2:$AD$43,"none")</f>
        <v>0.08</v>
      </c>
      <c r="X7832" s="3">
        <f>IF(ISNUMBER($W7832), 4600 * (1 / (0.92 * $W7832 + 1.7) + 1 / (0.92 * $W7832 + 0.62)),"none")</f>
        <v>9225.6595386701993</v>
      </c>
      <c r="Y7832" s="8">
        <f>IF(ISNUMBER($X7832), _xlfn.XLOOKUP($X7832,Sheet3!$A$2:$A$392,Sheet3!$B$2:$B$392,"none", 1,1), $AF$2)</f>
        <v>0.67030000000000001</v>
      </c>
      <c r="Z7832" s="8">
        <f>IF(ISNUMBER($X7832), _xlfn.XLOOKUP($X7832,Sheet3!$A$2:$A$392,Sheet3!$C$2:$C$392,"none", 1,1), $AF$2)</f>
        <v>0.73619999999999997</v>
      </c>
      <c r="AA7832" s="8">
        <f>IF(ISNUMBER($X7832), _xlfn.XLOOKUP($X7832,Sheet3!$A$2:$A$392,Sheet3!$D$2:$D$392,"none", 1,1), $AF$2)</f>
        <v>1</v>
      </c>
    </row>
    <row r="7833" spans="1:27">
      <c r="A7833">
        <v>1913</v>
      </c>
      <c r="B7833" t="s">
        <v>2214</v>
      </c>
      <c r="C7833" t="s">
        <v>297</v>
      </c>
      <c r="D7833">
        <v>5</v>
      </c>
      <c r="E7833">
        <v>13</v>
      </c>
      <c r="F7833">
        <v>33.274582221599999</v>
      </c>
      <c r="G7833">
        <v>-8</v>
      </c>
      <c r="H7833">
        <v>8</v>
      </c>
      <c r="I7833">
        <v>51.953120519999999</v>
      </c>
      <c r="J7833">
        <f>(D7833+E7833/60+F7833/3600)*15</f>
        <v>78.388644092589999</v>
      </c>
      <c r="K7833">
        <f>IF(G7833&lt;0, G7833-H7833/60-I7833/3600, G7833+H7833/60+I7833/3600)</f>
        <v>-8.147764755699999</v>
      </c>
      <c r="L7833">
        <v>2.2360000000000002</v>
      </c>
      <c r="M7833">
        <v>-2.7069999999999999</v>
      </c>
      <c r="N7833">
        <v>3.7</v>
      </c>
      <c r="O7833" t="s">
        <v>9341</v>
      </c>
      <c r="P7833">
        <v>6.2430000000000003</v>
      </c>
      <c r="Q7833">
        <v>6.3719999999999999</v>
      </c>
      <c r="R7833" t="s">
        <v>9341</v>
      </c>
      <c r="S7833">
        <v>6.5069999999999997</v>
      </c>
      <c r="T7833" t="s">
        <v>9341</v>
      </c>
      <c r="U7833" t="s">
        <v>9497</v>
      </c>
      <c r="V7833" t="str">
        <f>LEFT($U7833,2)</f>
        <v>B5</v>
      </c>
      <c r="W7833" s="3">
        <f>_xlfn.XLOOKUP(V7833,$AC$2:$AC$43,$AD$2:$AD$43,"none")</f>
        <v>-0.16</v>
      </c>
      <c r="X7833" s="3">
        <f>IF(ISNUMBER($W7833), 4600 * (1 / (0.92 * $W7833 + 1.7) + 1 / (0.92 * $W7833 + 0.62)),"none")</f>
        <v>12691.662939978085</v>
      </c>
      <c r="Y7833" s="8">
        <f>IF(ISNUMBER($X7833), _xlfn.XLOOKUP($X7833,Sheet3!$A$2:$A$392,Sheet3!$B$2:$B$392,"none", 1,1), $AF$2)</f>
        <v>0.52290000000000003</v>
      </c>
      <c r="Z7833" s="8">
        <f>IF(ISNUMBER($X7833), _xlfn.XLOOKUP($X7833,Sheet3!$A$2:$A$392,Sheet3!$C$2:$C$392,"none", 1,1), $AF$2)</f>
        <v>0.62250000000000005</v>
      </c>
      <c r="AA7833" s="8">
        <f>IF(ISNUMBER($X7833), _xlfn.XLOOKUP($X7833,Sheet3!$A$2:$A$392,Sheet3!$D$2:$D$392,"none", 1,1), $AF$2)</f>
        <v>1</v>
      </c>
    </row>
    <row r="7834" spans="1:27">
      <c r="A7834">
        <v>5950</v>
      </c>
      <c r="B7834" t="s">
        <v>6253</v>
      </c>
      <c r="C7834" t="s">
        <v>12</v>
      </c>
      <c r="D7834">
        <v>17</v>
      </c>
      <c r="E7834">
        <v>28</v>
      </c>
      <c r="F7834">
        <v>2.3380700496000002</v>
      </c>
      <c r="G7834">
        <v>-8</v>
      </c>
      <c r="H7834">
        <v>12</v>
      </c>
      <c r="I7834">
        <v>30.154097411999999</v>
      </c>
      <c r="J7834">
        <f>(D7834+E7834/60+F7834/3600)*15</f>
        <v>262.00974195854002</v>
      </c>
      <c r="K7834">
        <f>IF(G7834&lt;0, G7834-H7834/60-I7834/3600, G7834+H7834/60+I7834/3600)</f>
        <v>-8.2083761381699993</v>
      </c>
      <c r="L7834">
        <v>-83.71</v>
      </c>
      <c r="M7834">
        <v>-130.703</v>
      </c>
      <c r="N7834">
        <v>10.74</v>
      </c>
      <c r="O7834" t="s">
        <v>9341</v>
      </c>
      <c r="P7834">
        <v>6.9249999999999998</v>
      </c>
      <c r="Q7834">
        <v>6.3719999999999999</v>
      </c>
      <c r="R7834" t="s">
        <v>9341</v>
      </c>
      <c r="S7834">
        <v>6.2249999999999996</v>
      </c>
      <c r="T7834" t="s">
        <v>9341</v>
      </c>
      <c r="U7834" t="s">
        <v>9377</v>
      </c>
      <c r="V7834" t="str">
        <f>LEFT($U7834,2)</f>
        <v>F7</v>
      </c>
      <c r="W7834" s="3" t="str">
        <f>_xlfn.XLOOKUP(V7834,$AC$2:$AC$43,$AD$2:$AD$43,"none")</f>
        <v>none</v>
      </c>
      <c r="X7834" s="3" t="str">
        <f>IF(ISNUMBER($W7834), 4600 * (1 / (0.92 * $W7834 + 1.7) + 1 / (0.92 * $W7834 + 0.62)),"none")</f>
        <v>none</v>
      </c>
      <c r="Y7834" s="8">
        <f>IF(ISNUMBER($X7834), _xlfn.XLOOKUP($X7834,Sheet3!$A$2:$A$392,Sheet3!$B$2:$B$392,"none", 1,1), $AF$2)</f>
        <v>0.8</v>
      </c>
      <c r="Z7834" s="8">
        <f>IF(ISNUMBER($X7834), _xlfn.XLOOKUP($X7834,Sheet3!$A$2:$A$392,Sheet3!$C$2:$C$392,"none", 1,1), $AF$2)</f>
        <v>0.8</v>
      </c>
      <c r="AA7834" s="8">
        <f>IF(ISNUMBER($X7834), _xlfn.XLOOKUP($X7834,Sheet3!$A$2:$A$392,Sheet3!$D$2:$D$392,"none", 1,1), $AF$2)</f>
        <v>0.8</v>
      </c>
    </row>
    <row r="7835" spans="1:27">
      <c r="A7835">
        <v>8338</v>
      </c>
      <c r="B7835" t="s">
        <v>8641</v>
      </c>
      <c r="C7835" t="s">
        <v>297</v>
      </c>
      <c r="D7835">
        <v>18</v>
      </c>
      <c r="E7835">
        <v>9</v>
      </c>
      <c r="F7835">
        <v>57.562258120800003</v>
      </c>
      <c r="G7835">
        <v>-59</v>
      </c>
      <c r="H7835">
        <v>2</v>
      </c>
      <c r="I7835">
        <v>24.646291296000001</v>
      </c>
      <c r="J7835">
        <f>(D7835+E7835/60+F7835/3600)*15</f>
        <v>272.48984274216997</v>
      </c>
      <c r="K7835">
        <f>IF(G7835&lt;0, G7835-H7835/60-I7835/3600, G7835+H7835/60+I7835/3600)</f>
        <v>-59.040179525359996</v>
      </c>
      <c r="L7835">
        <v>-26.148</v>
      </c>
      <c r="M7835">
        <v>-3.1469999999999998</v>
      </c>
      <c r="N7835">
        <v>4.75</v>
      </c>
      <c r="O7835" t="s">
        <v>9341</v>
      </c>
      <c r="P7835">
        <v>7.9260000000000002</v>
      </c>
      <c r="Q7835">
        <v>6.3719999999999999</v>
      </c>
      <c r="R7835" t="s">
        <v>9341</v>
      </c>
      <c r="S7835">
        <v>5.7720000000000002</v>
      </c>
      <c r="T7835" t="s">
        <v>9341</v>
      </c>
      <c r="U7835" t="s">
        <v>9406</v>
      </c>
      <c r="V7835" t="str">
        <f>LEFT($U7835,2)</f>
        <v>K4</v>
      </c>
      <c r="W7835" s="3">
        <f>_xlfn.XLOOKUP(V7835,$AC$2:$AC$43,$AD$2:$AD$43,"none")</f>
        <v>1</v>
      </c>
      <c r="X7835" s="3">
        <f>IF(ISNUMBER($W7835), 4600 * (1 / (0.92 * $W7835 + 1.7) + 1 / (0.92 * $W7835 + 0.62)),"none")</f>
        <v>4742.7381778526815</v>
      </c>
      <c r="Y7835" s="8">
        <f>IF(ISNUMBER($X7835), _xlfn.XLOOKUP($X7835,Sheet3!$A$2:$A$392,Sheet3!$B$2:$B$392,"none", 1,1), $AF$2)</f>
        <v>1</v>
      </c>
      <c r="Z7835" s="8">
        <f>IF(ISNUMBER($X7835), _xlfn.XLOOKUP($X7835,Sheet3!$A$2:$A$392,Sheet3!$C$2:$C$392,"none", 1,1), $AF$2)</f>
        <v>0.77500000000000002</v>
      </c>
      <c r="AA7835" s="8">
        <f>IF(ISNUMBER($X7835), _xlfn.XLOOKUP($X7835,Sheet3!$A$2:$A$392,Sheet3!$D$2:$D$392,"none", 1,1), $AF$2)</f>
        <v>0.55479999999999996</v>
      </c>
    </row>
    <row r="7836" spans="1:27">
      <c r="A7836">
        <v>241</v>
      </c>
      <c r="B7836" t="s">
        <v>539</v>
      </c>
      <c r="C7836" t="s">
        <v>297</v>
      </c>
      <c r="D7836">
        <v>22</v>
      </c>
      <c r="E7836">
        <v>35</v>
      </c>
      <c r="F7836">
        <v>51.994106157600001</v>
      </c>
      <c r="G7836">
        <v>56</v>
      </c>
      <c r="H7836">
        <v>4</v>
      </c>
      <c r="I7836">
        <v>14.069041068000001</v>
      </c>
      <c r="J7836">
        <f>(D7836+E7836/60+F7836/3600)*15</f>
        <v>338.96664210899002</v>
      </c>
      <c r="K7836">
        <f>IF(G7836&lt;0, G7836-H7836/60-I7836/3600, G7836+H7836/60+I7836/3600)</f>
        <v>56.070574733630004</v>
      </c>
      <c r="L7836">
        <v>13.268000000000001</v>
      </c>
      <c r="M7836">
        <v>-1.7070000000000001</v>
      </c>
      <c r="N7836">
        <v>8.92</v>
      </c>
      <c r="O7836" t="s">
        <v>9341</v>
      </c>
      <c r="P7836">
        <v>6.4640000000000004</v>
      </c>
      <c r="Q7836">
        <v>6.3730000000000002</v>
      </c>
      <c r="R7836" t="s">
        <v>9341</v>
      </c>
      <c r="S7836">
        <v>6.359</v>
      </c>
      <c r="T7836" t="s">
        <v>9341</v>
      </c>
      <c r="U7836" t="s">
        <v>9359</v>
      </c>
      <c r="V7836" t="str">
        <f>LEFT($U7836,2)</f>
        <v>A3</v>
      </c>
      <c r="W7836" s="3">
        <f>_xlfn.XLOOKUP(V7836,$AC$2:$AC$43,$AD$2:$AD$43,"none")</f>
        <v>0.08</v>
      </c>
      <c r="X7836" s="3">
        <f>IF(ISNUMBER($W7836), 4600 * (1 / (0.92 * $W7836 + 1.7) + 1 / (0.92 * $W7836 + 0.62)),"none")</f>
        <v>9225.6595386701993</v>
      </c>
      <c r="Y7836" s="8">
        <f>IF(ISNUMBER($X7836), _xlfn.XLOOKUP($X7836,Sheet3!$A$2:$A$392,Sheet3!$B$2:$B$392,"none", 1,1), $AF$2)</f>
        <v>0.67030000000000001</v>
      </c>
      <c r="Z7836" s="8">
        <f>IF(ISNUMBER($X7836), _xlfn.XLOOKUP($X7836,Sheet3!$A$2:$A$392,Sheet3!$C$2:$C$392,"none", 1,1), $AF$2)</f>
        <v>0.73619999999999997</v>
      </c>
      <c r="AA7836" s="8">
        <f>IF(ISNUMBER($X7836), _xlfn.XLOOKUP($X7836,Sheet3!$A$2:$A$392,Sheet3!$D$2:$D$392,"none", 1,1), $AF$2)</f>
        <v>1</v>
      </c>
    </row>
    <row r="7837" spans="1:27">
      <c r="A7837">
        <v>2230</v>
      </c>
      <c r="B7837" t="s">
        <v>2531</v>
      </c>
      <c r="C7837" t="s">
        <v>297</v>
      </c>
      <c r="D7837">
        <v>5</v>
      </c>
      <c r="E7837">
        <v>49</v>
      </c>
      <c r="F7837">
        <v>34.1262386808</v>
      </c>
      <c r="G7837">
        <v>-44</v>
      </c>
      <c r="H7837">
        <v>52</v>
      </c>
      <c r="I7837">
        <v>31.416180743999998</v>
      </c>
      <c r="J7837">
        <f>(D7837+E7837/60+F7837/3600)*15</f>
        <v>87.39219266117</v>
      </c>
      <c r="K7837">
        <f>IF(G7837&lt;0, G7837-H7837/60-I7837/3600, G7837+H7837/60+I7837/3600)</f>
        <v>-44.875393383540001</v>
      </c>
      <c r="L7837">
        <v>-3.919</v>
      </c>
      <c r="M7837">
        <v>6.476</v>
      </c>
      <c r="N7837">
        <v>1.88</v>
      </c>
      <c r="O7837" t="s">
        <v>9341</v>
      </c>
      <c r="P7837">
        <v>7.6219999999999999</v>
      </c>
      <c r="Q7837">
        <v>6.3730000000000002</v>
      </c>
      <c r="R7837" t="s">
        <v>9341</v>
      </c>
      <c r="S7837">
        <v>6.0179999999999998</v>
      </c>
      <c r="T7837" t="s">
        <v>9341</v>
      </c>
      <c r="U7837" t="s">
        <v>9500</v>
      </c>
      <c r="V7837" t="str">
        <f>LEFT($U7837,2)</f>
        <v>K1</v>
      </c>
      <c r="W7837" s="3">
        <f>_xlfn.XLOOKUP(V7837,$AC$2:$AC$43,$AD$2:$AD$43,"none")</f>
        <v>0.86</v>
      </c>
      <c r="X7837" s="3">
        <f>IF(ISNUMBER($W7837), 4600 * (1 / (0.92 * $W7837 + 1.7) + 1 / (0.92 * $W7837 + 0.62)),"none")</f>
        <v>5106.1368670782376</v>
      </c>
      <c r="Y7837" s="8">
        <f>IF(ISNUMBER($X7837), _xlfn.XLOOKUP($X7837,Sheet3!$A$2:$A$392,Sheet3!$B$2:$B$392,"none", 1,1), $AF$2)</f>
        <v>1</v>
      </c>
      <c r="Z7837" s="8">
        <f>IF(ISNUMBER($X7837), _xlfn.XLOOKUP($X7837,Sheet3!$A$2:$A$392,Sheet3!$C$2:$C$392,"none", 1,1), $AF$2)</f>
        <v>0.82210000000000005</v>
      </c>
      <c r="AA7837" s="8">
        <f>IF(ISNUMBER($X7837), _xlfn.XLOOKUP($X7837,Sheet3!$A$2:$A$392,Sheet3!$D$2:$D$392,"none", 1,1), $AF$2)</f>
        <v>0.65410000000000001</v>
      </c>
    </row>
    <row r="7838" spans="1:27">
      <c r="A7838">
        <v>3313</v>
      </c>
      <c r="B7838" t="s">
        <v>3616</v>
      </c>
      <c r="C7838" t="s">
        <v>297</v>
      </c>
      <c r="D7838">
        <v>21</v>
      </c>
      <c r="E7838">
        <v>24</v>
      </c>
      <c r="F7838">
        <v>7.9295372184000001</v>
      </c>
      <c r="G7838">
        <v>-22</v>
      </c>
      <c r="H7838">
        <v>44</v>
      </c>
      <c r="I7838">
        <v>49.499332260000003</v>
      </c>
      <c r="J7838">
        <f>(D7838+E7838/60+F7838/3600)*15</f>
        <v>321.03303973840997</v>
      </c>
      <c r="K7838">
        <f>IF(G7838&lt;0, G7838-H7838/60-I7838/3600, G7838+H7838/60+I7838/3600)</f>
        <v>-22.747083147850002</v>
      </c>
      <c r="L7838">
        <v>-22.154</v>
      </c>
      <c r="M7838">
        <v>-11.888</v>
      </c>
      <c r="N7838">
        <v>6.24</v>
      </c>
      <c r="O7838" t="s">
        <v>9341</v>
      </c>
      <c r="P7838">
        <v>7.3890000000000002</v>
      </c>
      <c r="Q7838">
        <v>6.3730000000000002</v>
      </c>
      <c r="R7838" t="s">
        <v>9341</v>
      </c>
      <c r="S7838">
        <v>6.1219999999999999</v>
      </c>
      <c r="T7838" t="s">
        <v>9341</v>
      </c>
      <c r="U7838" t="s">
        <v>9403</v>
      </c>
      <c r="V7838" t="str">
        <f>LEFT($U7838,2)</f>
        <v>K0</v>
      </c>
      <c r="W7838" s="3">
        <f>_xlfn.XLOOKUP(V7838,$AC$2:$AC$43,$AD$2:$AD$43,"none")</f>
        <v>0.81</v>
      </c>
      <c r="X7838" s="3">
        <f>IF(ISNUMBER($W7838), 4600 * (1 / (0.92 * $W7838 + 1.7) + 1 / (0.92 * $W7838 + 0.62)),"none")</f>
        <v>5250.7063834266155</v>
      </c>
      <c r="Y7838" s="8">
        <f>IF(ISNUMBER($X7838), _xlfn.XLOOKUP($X7838,Sheet3!$A$2:$A$392,Sheet3!$B$2:$B$392,"none", 1,1), $AF$2)</f>
        <v>1</v>
      </c>
      <c r="Z7838" s="8">
        <f>IF(ISNUMBER($X7838), _xlfn.XLOOKUP($X7838,Sheet3!$A$2:$A$392,Sheet3!$C$2:$C$392,"none", 1,1), $AF$2)</f>
        <v>0.83299999999999996</v>
      </c>
      <c r="AA7838" s="8">
        <f>IF(ISNUMBER($X7838), _xlfn.XLOOKUP($X7838,Sheet3!$A$2:$A$392,Sheet3!$D$2:$D$392,"none", 1,1), $AF$2)</f>
        <v>0.67869999999999997</v>
      </c>
    </row>
    <row r="7839" spans="1:27">
      <c r="A7839">
        <v>4186</v>
      </c>
      <c r="B7839" t="s">
        <v>4489</v>
      </c>
      <c r="C7839" t="s">
        <v>297</v>
      </c>
      <c r="D7839">
        <v>1</v>
      </c>
      <c r="E7839">
        <v>32</v>
      </c>
      <c r="F7839">
        <v>7.5779041751999996</v>
      </c>
      <c r="G7839">
        <v>34</v>
      </c>
      <c r="H7839">
        <v>47</v>
      </c>
      <c r="I7839">
        <v>59.867602583999997</v>
      </c>
      <c r="J7839">
        <f>(D7839+E7839/60+F7839/3600)*15</f>
        <v>23.031574600729996</v>
      </c>
      <c r="K7839">
        <f>IF(G7839&lt;0, G7839-H7839/60-I7839/3600, G7839+H7839/60+I7839/3600)</f>
        <v>34.799963222940001</v>
      </c>
      <c r="L7839">
        <v>-8.5909999999999993</v>
      </c>
      <c r="M7839">
        <v>-4.9189999999999996</v>
      </c>
      <c r="N7839">
        <v>3.65</v>
      </c>
      <c r="O7839" t="s">
        <v>9341</v>
      </c>
      <c r="P7839">
        <v>6.2770000000000001</v>
      </c>
      <c r="Q7839">
        <v>6.3730000000000002</v>
      </c>
      <c r="R7839" t="s">
        <v>9341</v>
      </c>
      <c r="S7839">
        <v>6.3650000000000002</v>
      </c>
      <c r="T7839" t="s">
        <v>9341</v>
      </c>
      <c r="U7839" t="s">
        <v>10625</v>
      </c>
      <c r="V7839" t="str">
        <f>LEFT($U7839,2)</f>
        <v>B7</v>
      </c>
      <c r="W7839" s="3">
        <f>_xlfn.XLOOKUP(V7839,$AC$2:$AC$43,$AD$2:$AD$43,"none")</f>
        <v>-0.13</v>
      </c>
      <c r="X7839" s="3">
        <f>IF(ISNUMBER($W7839), 4600 * (1 / (0.92 * $W7839 + 1.7) + 1 / (0.92 * $W7839 + 0.62)),"none")</f>
        <v>12103.301413538873</v>
      </c>
      <c r="Y7839" s="8">
        <f>IF(ISNUMBER($X7839), _xlfn.XLOOKUP($X7839,Sheet3!$A$2:$A$392,Sheet3!$B$2:$B$392,"none", 1,1), $AF$2)</f>
        <v>0.53700000000000003</v>
      </c>
      <c r="Z7839" s="8">
        <f>IF(ISNUMBER($X7839), _xlfn.XLOOKUP($X7839,Sheet3!$A$2:$A$392,Sheet3!$C$2:$C$392,"none", 1,1), $AF$2)</f>
        <v>0.63400000000000001</v>
      </c>
      <c r="AA7839" s="8">
        <f>IF(ISNUMBER($X7839), _xlfn.XLOOKUP($X7839,Sheet3!$A$2:$A$392,Sheet3!$D$2:$D$392,"none", 1,1), $AF$2)</f>
        <v>1</v>
      </c>
    </row>
    <row r="7840" spans="1:27">
      <c r="A7840">
        <v>5912</v>
      </c>
      <c r="B7840" t="s">
        <v>6215</v>
      </c>
      <c r="C7840" t="s">
        <v>297</v>
      </c>
      <c r="D7840">
        <v>15</v>
      </c>
      <c r="E7840">
        <v>2</v>
      </c>
      <c r="F7840">
        <v>8.5760405423999995</v>
      </c>
      <c r="G7840">
        <v>-7</v>
      </c>
      <c r="H7840">
        <v>34</v>
      </c>
      <c r="I7840">
        <v>31.083340836000001</v>
      </c>
      <c r="J7840">
        <f>(D7840+E7840/60+F7840/3600)*15</f>
        <v>225.53573350225997</v>
      </c>
      <c r="K7840">
        <f>IF(G7840&lt;0, G7840-H7840/60-I7840/3600, G7840+H7840/60+I7840/3600)</f>
        <v>-7.5753009280099999</v>
      </c>
      <c r="L7840">
        <v>-22.945</v>
      </c>
      <c r="M7840">
        <v>-0.98899999999999999</v>
      </c>
      <c r="N7840">
        <v>10.4</v>
      </c>
      <c r="O7840" t="s">
        <v>9341</v>
      </c>
      <c r="P7840">
        <v>6.55</v>
      </c>
      <c r="Q7840">
        <v>6.3730000000000002</v>
      </c>
      <c r="R7840" t="s">
        <v>9341</v>
      </c>
      <c r="S7840">
        <v>6.3419999999999996</v>
      </c>
      <c r="T7840" t="s">
        <v>9341</v>
      </c>
      <c r="U7840" t="s">
        <v>9370</v>
      </c>
      <c r="V7840" t="str">
        <f>LEFT($U7840,2)</f>
        <v>A5</v>
      </c>
      <c r="W7840" s="3">
        <f>_xlfn.XLOOKUP(V7840,$AC$2:$AC$43,$AD$2:$AD$43,"none")</f>
        <v>0.15</v>
      </c>
      <c r="X7840" s="3">
        <f>IF(ISNUMBER($W7840), 4600 * (1 / (0.92 * $W7840 + 1.7) + 1 / (0.92 * $W7840 + 0.62)),"none")</f>
        <v>8571.3219313180252</v>
      </c>
      <c r="Y7840" s="8">
        <f>IF(ISNUMBER($X7840), _xlfn.XLOOKUP($X7840,Sheet3!$A$2:$A$392,Sheet3!$B$2:$B$392,"none", 1,1), $AF$2)</f>
        <v>0.72599999999999998</v>
      </c>
      <c r="Z7840" s="8">
        <f>IF(ISNUMBER($X7840), _xlfn.XLOOKUP($X7840,Sheet3!$A$2:$A$392,Sheet3!$C$2:$C$392,"none", 1,1), $AF$2)</f>
        <v>0.7762</v>
      </c>
      <c r="AA7840" s="8">
        <f>IF(ISNUMBER($X7840), _xlfn.XLOOKUP($X7840,Sheet3!$A$2:$A$392,Sheet3!$D$2:$D$392,"none", 1,1), $AF$2)</f>
        <v>1</v>
      </c>
    </row>
    <row r="7841" spans="1:27">
      <c r="A7841">
        <v>7031</v>
      </c>
      <c r="B7841" t="s">
        <v>7334</v>
      </c>
      <c r="C7841" t="s">
        <v>297</v>
      </c>
      <c r="D7841">
        <v>8</v>
      </c>
      <c r="E7841">
        <v>31</v>
      </c>
      <c r="F7841">
        <v>10.62538062</v>
      </c>
      <c r="G7841">
        <v>-47</v>
      </c>
      <c r="H7841">
        <v>51</v>
      </c>
      <c r="I7841">
        <v>59.831879076</v>
      </c>
      <c r="J7841">
        <f>(D7841+E7841/60+F7841/3600)*15</f>
        <v>127.79427241925002</v>
      </c>
      <c r="K7841">
        <f>IF(G7841&lt;0, G7841-H7841/60-I7841/3600, G7841+H7841/60+I7841/3600)</f>
        <v>-47.866619966409999</v>
      </c>
      <c r="L7841">
        <v>-13.022</v>
      </c>
      <c r="M7841">
        <v>7.8289999999999997</v>
      </c>
      <c r="N7841">
        <v>2.78</v>
      </c>
      <c r="O7841">
        <v>5.57</v>
      </c>
      <c r="P7841">
        <v>6.2229999999999999</v>
      </c>
      <c r="Q7841">
        <v>6.3730000000000002</v>
      </c>
      <c r="R7841" t="s">
        <v>9341</v>
      </c>
      <c r="S7841">
        <v>6.3540000000000001</v>
      </c>
      <c r="T7841" t="s">
        <v>9341</v>
      </c>
      <c r="U7841" t="s">
        <v>10093</v>
      </c>
      <c r="V7841" t="str">
        <f>LEFT($U7841,2)</f>
        <v>B2</v>
      </c>
      <c r="W7841" s="3">
        <f>_xlfn.XLOOKUP(V7841,$AC$2:$AC$43,$AD$2:$AD$43,"none")</f>
        <v>-0.24</v>
      </c>
      <c r="X7841" s="3">
        <f>IF(ISNUMBER($W7841), 4600 * (1 / (0.92 * $W7841 + 1.7) + 1 / (0.92 * $W7841 + 0.62)),"none")</f>
        <v>14632.835167360139</v>
      </c>
      <c r="Y7841" s="8">
        <f>IF(ISNUMBER($X7841), _xlfn.XLOOKUP($X7841,Sheet3!$A$2:$A$392,Sheet3!$B$2:$B$392,"none", 1,1), $AF$2)</f>
        <v>0.47989999999999999</v>
      </c>
      <c r="Z7841" s="8">
        <f>IF(ISNUMBER($X7841), _xlfn.XLOOKUP($X7841,Sheet3!$A$2:$A$392,Sheet3!$C$2:$C$392,"none", 1,1), $AF$2)</f>
        <v>0.58679999999999999</v>
      </c>
      <c r="AA7841" s="8">
        <f>IF(ISNUMBER($X7841), _xlfn.XLOOKUP($X7841,Sheet3!$A$2:$A$392,Sheet3!$D$2:$D$392,"none", 1,1), $AF$2)</f>
        <v>1</v>
      </c>
    </row>
    <row r="7842" spans="1:27">
      <c r="A7842">
        <v>886</v>
      </c>
      <c r="B7842" t="s">
        <v>1186</v>
      </c>
      <c r="C7842" t="s">
        <v>297</v>
      </c>
      <c r="D7842">
        <v>17</v>
      </c>
      <c r="E7842">
        <v>54</v>
      </c>
      <c r="F7842">
        <v>26.716501224000002</v>
      </c>
      <c r="G7842">
        <v>75</v>
      </c>
      <c r="H7842">
        <v>10</v>
      </c>
      <c r="I7842">
        <v>16.704994079999999</v>
      </c>
      <c r="J7842">
        <f>(D7842+E7842/60+F7842/3600)*15</f>
        <v>268.61131875509994</v>
      </c>
      <c r="K7842">
        <f>IF(G7842&lt;0, G7842-H7842/60-I7842/3600, G7842+H7842/60+I7842/3600)</f>
        <v>75.171306942800001</v>
      </c>
      <c r="L7842">
        <v>-12.84</v>
      </c>
      <c r="M7842">
        <v>37.781999999999996</v>
      </c>
      <c r="N7842">
        <v>6.3</v>
      </c>
      <c r="O7842" t="s">
        <v>9341</v>
      </c>
      <c r="P7842">
        <v>7.375</v>
      </c>
      <c r="Q7842">
        <v>6.3739999999999997</v>
      </c>
      <c r="R7842" t="s">
        <v>9341</v>
      </c>
      <c r="S7842">
        <v>6.1449999999999996</v>
      </c>
      <c r="T7842" t="s">
        <v>9341</v>
      </c>
      <c r="U7842" t="s">
        <v>104</v>
      </c>
      <c r="V7842" t="str">
        <f>LEFT($U7842,2)</f>
        <v>K0</v>
      </c>
      <c r="W7842" s="3">
        <f>_xlfn.XLOOKUP(V7842,$AC$2:$AC$43,$AD$2:$AD$43,"none")</f>
        <v>0.81</v>
      </c>
      <c r="X7842" s="3">
        <f>IF(ISNUMBER($W7842), 4600 * (1 / (0.92 * $W7842 + 1.7) + 1 / (0.92 * $W7842 + 0.62)),"none")</f>
        <v>5250.7063834266155</v>
      </c>
      <c r="Y7842" s="8">
        <f>IF(ISNUMBER($X7842), _xlfn.XLOOKUP($X7842,Sheet3!$A$2:$A$392,Sheet3!$B$2:$B$392,"none", 1,1), $AF$2)</f>
        <v>1</v>
      </c>
      <c r="Z7842" s="8">
        <f>IF(ISNUMBER($X7842), _xlfn.XLOOKUP($X7842,Sheet3!$A$2:$A$392,Sheet3!$C$2:$C$392,"none", 1,1), $AF$2)</f>
        <v>0.83299999999999996</v>
      </c>
      <c r="AA7842" s="8">
        <f>IF(ISNUMBER($X7842), _xlfn.XLOOKUP($X7842,Sheet3!$A$2:$A$392,Sheet3!$D$2:$D$392,"none", 1,1), $AF$2)</f>
        <v>0.67869999999999997</v>
      </c>
    </row>
    <row r="7843" spans="1:27">
      <c r="A7843">
        <v>3246</v>
      </c>
      <c r="B7843" t="s">
        <v>3549</v>
      </c>
      <c r="C7843" t="s">
        <v>297</v>
      </c>
      <c r="D7843">
        <v>1</v>
      </c>
      <c r="E7843">
        <v>58</v>
      </c>
      <c r="F7843">
        <v>26.680080520800001</v>
      </c>
      <c r="G7843">
        <v>-33</v>
      </c>
      <c r="H7843">
        <v>4</v>
      </c>
      <c r="I7843">
        <v>0.45675220799999999</v>
      </c>
      <c r="J7843">
        <f>(D7843+E7843/60+F7843/3600)*15</f>
        <v>29.611167002170003</v>
      </c>
      <c r="K7843">
        <f>IF(G7843&lt;0, G7843-H7843/60-I7843/3600, G7843+H7843/60+I7843/3600)</f>
        <v>-33.066793542280003</v>
      </c>
      <c r="L7843">
        <v>9.8149999999999995</v>
      </c>
      <c r="M7843">
        <v>-21.324999999999999</v>
      </c>
      <c r="N7843">
        <v>7.85</v>
      </c>
      <c r="O7843" t="s">
        <v>9341</v>
      </c>
      <c r="P7843">
        <v>7.3769999999999998</v>
      </c>
      <c r="Q7843">
        <v>6.3739999999999997</v>
      </c>
      <c r="R7843" t="s">
        <v>9341</v>
      </c>
      <c r="S7843">
        <v>6.1120000000000001</v>
      </c>
      <c r="T7843" t="s">
        <v>9341</v>
      </c>
      <c r="U7843" t="s">
        <v>9403</v>
      </c>
      <c r="V7843" t="str">
        <f>LEFT($U7843,2)</f>
        <v>K0</v>
      </c>
      <c r="W7843" s="3">
        <f>_xlfn.XLOOKUP(V7843,$AC$2:$AC$43,$AD$2:$AD$43,"none")</f>
        <v>0.81</v>
      </c>
      <c r="X7843" s="3">
        <f>IF(ISNUMBER($W7843), 4600 * (1 / (0.92 * $W7843 + 1.7) + 1 / (0.92 * $W7843 + 0.62)),"none")</f>
        <v>5250.7063834266155</v>
      </c>
      <c r="Y7843" s="8">
        <f>IF(ISNUMBER($X7843), _xlfn.XLOOKUP($X7843,Sheet3!$A$2:$A$392,Sheet3!$B$2:$B$392,"none", 1,1), $AF$2)</f>
        <v>1</v>
      </c>
      <c r="Z7843" s="8">
        <f>IF(ISNUMBER($X7843), _xlfn.XLOOKUP($X7843,Sheet3!$A$2:$A$392,Sheet3!$C$2:$C$392,"none", 1,1), $AF$2)</f>
        <v>0.83299999999999996</v>
      </c>
      <c r="AA7843" s="8">
        <f>IF(ISNUMBER($X7843), _xlfn.XLOOKUP($X7843,Sheet3!$A$2:$A$392,Sheet3!$D$2:$D$392,"none", 1,1), $AF$2)</f>
        <v>0.67869999999999997</v>
      </c>
    </row>
    <row r="7844" spans="1:27">
      <c r="A7844">
        <v>3696</v>
      </c>
      <c r="B7844" t="s">
        <v>3999</v>
      </c>
      <c r="C7844" t="s">
        <v>12</v>
      </c>
      <c r="D7844">
        <v>22</v>
      </c>
      <c r="E7844">
        <v>58</v>
      </c>
      <c r="F7844">
        <v>23.660819779200001</v>
      </c>
      <c r="G7844">
        <v>-1</v>
      </c>
      <c r="H7844">
        <v>24</v>
      </c>
      <c r="I7844">
        <v>36.745270380000001</v>
      </c>
      <c r="J7844">
        <f>(D7844+E7844/60+F7844/3600)*15</f>
        <v>344.59858674907997</v>
      </c>
      <c r="K7844">
        <f>IF(G7844&lt;0, G7844-H7844/60-I7844/3600, G7844+H7844/60+I7844/3600)</f>
        <v>-1.4102070195499998</v>
      </c>
      <c r="L7844">
        <v>84.251999999999995</v>
      </c>
      <c r="M7844">
        <v>-5.8460000000000001</v>
      </c>
      <c r="N7844">
        <v>10.73</v>
      </c>
      <c r="O7844" t="s">
        <v>9341</v>
      </c>
      <c r="P7844">
        <v>6.7110000000000003</v>
      </c>
      <c r="Q7844">
        <v>6.3739999999999997</v>
      </c>
      <c r="R7844" t="s">
        <v>9341</v>
      </c>
      <c r="S7844">
        <v>6.2880000000000003</v>
      </c>
      <c r="T7844" t="s">
        <v>9341</v>
      </c>
      <c r="U7844" t="s">
        <v>9595</v>
      </c>
      <c r="V7844" t="str">
        <f>LEFT($U7844,2)</f>
        <v>F2</v>
      </c>
      <c r="W7844" s="3">
        <f>_xlfn.XLOOKUP(V7844,$AC$2:$AC$43,$AD$2:$AD$43,"none")</f>
        <v>0.35</v>
      </c>
      <c r="X7844" s="3">
        <f>IF(ISNUMBER($W7844), 4600 * (1 / (0.92 * $W7844 + 1.7) + 1 / (0.92 * $W7844 + 0.62)),"none")</f>
        <v>7158.2024482287206</v>
      </c>
      <c r="Y7844" s="8">
        <f>IF(ISNUMBER($X7844), _xlfn.XLOOKUP($X7844,Sheet3!$A$2:$A$392,Sheet3!$B$2:$B$392,"none", 1,1), $AF$2)</f>
        <v>0.89859999999999995</v>
      </c>
      <c r="Z7844" s="8">
        <f>IF(ISNUMBER($X7844), _xlfn.XLOOKUP($X7844,Sheet3!$A$2:$A$392,Sheet3!$C$2:$C$392,"none", 1,1), $AF$2)</f>
        <v>0.89249999999999996</v>
      </c>
      <c r="AA7844" s="8">
        <f>IF(ISNUMBER($X7844), _xlfn.XLOOKUP($X7844,Sheet3!$A$2:$A$392,Sheet3!$D$2:$D$392,"none", 1,1), $AF$2)</f>
        <v>1</v>
      </c>
    </row>
    <row r="7845" spans="1:27">
      <c r="A7845">
        <v>6456</v>
      </c>
      <c r="B7845" t="s">
        <v>6759</v>
      </c>
      <c r="C7845" t="s">
        <v>12</v>
      </c>
      <c r="D7845">
        <v>17</v>
      </c>
      <c r="E7845">
        <v>41</v>
      </c>
      <c r="F7845">
        <v>5.4855965592000002</v>
      </c>
      <c r="G7845">
        <v>24</v>
      </c>
      <c r="H7845">
        <v>30</v>
      </c>
      <c r="I7845">
        <v>47.709543168000003</v>
      </c>
      <c r="J7845">
        <f>(D7845+E7845/60+F7845/3600)*15</f>
        <v>265.27285665233001</v>
      </c>
      <c r="K7845">
        <f>IF(G7845&lt;0, G7845-H7845/60-I7845/3600, G7845+H7845/60+I7845/3600)</f>
        <v>24.513252650879998</v>
      </c>
      <c r="L7845">
        <v>-18.539000000000001</v>
      </c>
      <c r="M7845">
        <v>53.991</v>
      </c>
      <c r="N7845">
        <v>5.34</v>
      </c>
      <c r="O7845" t="s">
        <v>9341</v>
      </c>
      <c r="P7845">
        <v>7.5650000000000004</v>
      </c>
      <c r="Q7845">
        <v>6.3739999999999997</v>
      </c>
      <c r="R7845" t="s">
        <v>9341</v>
      </c>
      <c r="S7845">
        <v>6.0259999999999998</v>
      </c>
      <c r="T7845" t="s">
        <v>9341</v>
      </c>
      <c r="U7845" t="s">
        <v>10566</v>
      </c>
      <c r="V7845" t="str">
        <f>LEFT($U7845,2)</f>
        <v>K2</v>
      </c>
      <c r="W7845" s="3">
        <f>_xlfn.XLOOKUP(V7845,$AC$2:$AC$43,$AD$2:$AD$43,"none")</f>
        <v>0.92</v>
      </c>
      <c r="X7845" s="3">
        <f>IF(ISNUMBER($W7845), 4600 * (1 / (0.92 * $W7845 + 1.7) + 1 / (0.92 * $W7845 + 0.62)),"none")</f>
        <v>4943.4058698702656</v>
      </c>
      <c r="Y7845" s="8">
        <f>IF(ISNUMBER($X7845), _xlfn.XLOOKUP($X7845,Sheet3!$A$2:$A$392,Sheet3!$B$2:$B$392,"none", 1,1), $AF$2)</f>
        <v>1</v>
      </c>
      <c r="Z7845" s="8">
        <f>IF(ISNUMBER($X7845), _xlfn.XLOOKUP($X7845,Sheet3!$A$2:$A$392,Sheet3!$C$2:$C$392,"none", 1,1), $AF$2)</f>
        <v>0.79920000000000002</v>
      </c>
      <c r="AA7845" s="8">
        <f>IF(ISNUMBER($X7845), _xlfn.XLOOKUP($X7845,Sheet3!$A$2:$A$392,Sheet3!$D$2:$D$392,"none", 1,1), $AF$2)</f>
        <v>0.60450000000000004</v>
      </c>
    </row>
    <row r="7846" spans="1:27">
      <c r="A7846">
        <v>6749</v>
      </c>
      <c r="B7846" t="s">
        <v>7052</v>
      </c>
      <c r="C7846" t="s">
        <v>34</v>
      </c>
      <c r="D7846">
        <v>18</v>
      </c>
      <c r="E7846">
        <v>5</v>
      </c>
      <c r="F7846">
        <v>0.80677962479999998</v>
      </c>
      <c r="G7846">
        <v>41</v>
      </c>
      <c r="H7846">
        <v>56</v>
      </c>
      <c r="I7846">
        <v>46.658872715999998</v>
      </c>
      <c r="J7846">
        <f>(D7846+E7846/60+F7846/3600)*15</f>
        <v>271.25336158176998</v>
      </c>
      <c r="K7846">
        <f>IF(G7846&lt;0, G7846-H7846/60-I7846/3600, G7846+H7846/60+I7846/3600)</f>
        <v>41.946294131309998</v>
      </c>
      <c r="L7846">
        <v>-16.231000000000002</v>
      </c>
      <c r="M7846">
        <v>90.033000000000001</v>
      </c>
      <c r="N7846">
        <v>17.190000000000001</v>
      </c>
      <c r="O7846" t="s">
        <v>9341</v>
      </c>
      <c r="P7846">
        <v>6.641</v>
      </c>
      <c r="Q7846">
        <v>6.3739999999999997</v>
      </c>
      <c r="R7846" t="s">
        <v>9341</v>
      </c>
      <c r="S7846">
        <v>6.3179999999999996</v>
      </c>
      <c r="T7846" t="s">
        <v>9341</v>
      </c>
      <c r="U7846" t="s">
        <v>10577</v>
      </c>
      <c r="V7846" t="str">
        <f>LEFT($U7846,2)</f>
        <v>F1</v>
      </c>
      <c r="W7846" s="3">
        <f>_xlfn.XLOOKUP(V7846,$AC$2:$AC$43,$AD$2:$AD$43,"none")</f>
        <v>0.34</v>
      </c>
      <c r="X7846" s="3">
        <f>IF(ISNUMBER($W7846), 4600 * (1 / (0.92 * $W7846 + 1.7) + 1 / (0.92 * $W7846 + 0.62)),"none")</f>
        <v>7216.7629742546496</v>
      </c>
      <c r="Y7846" s="8">
        <f>IF(ISNUMBER($X7846), _xlfn.XLOOKUP($X7846,Sheet3!$A$2:$A$392,Sheet3!$B$2:$B$392,"none", 1,1), $AF$2)</f>
        <v>0.88229999999999997</v>
      </c>
      <c r="Z7846" s="8">
        <f>IF(ISNUMBER($X7846), _xlfn.XLOOKUP($X7846,Sheet3!$A$2:$A$392,Sheet3!$C$2:$C$392,"none", 1,1), $AF$2)</f>
        <v>0.88190000000000002</v>
      </c>
      <c r="AA7846" s="8">
        <f>IF(ISNUMBER($X7846), _xlfn.XLOOKUP($X7846,Sheet3!$A$2:$A$392,Sheet3!$D$2:$D$392,"none", 1,1), $AF$2)</f>
        <v>1</v>
      </c>
    </row>
    <row r="7847" spans="1:27">
      <c r="A7847">
        <v>8119</v>
      </c>
      <c r="B7847" t="s">
        <v>8422</v>
      </c>
      <c r="C7847" t="s">
        <v>16</v>
      </c>
      <c r="D7847">
        <v>19</v>
      </c>
      <c r="E7847">
        <v>58</v>
      </c>
      <c r="F7847">
        <v>52.985040820800002</v>
      </c>
      <c r="G7847">
        <v>-68</v>
      </c>
      <c r="H7847">
        <v>45</v>
      </c>
      <c r="I7847">
        <v>45.297814463999998</v>
      </c>
      <c r="J7847">
        <f>(D7847+E7847/60+F7847/3600)*15</f>
        <v>299.72077100341994</v>
      </c>
      <c r="K7847">
        <f>IF(G7847&lt;0, G7847-H7847/60-I7847/3600, G7847+H7847/60+I7847/3600)</f>
        <v>-68.762582726239998</v>
      </c>
      <c r="L7847">
        <v>35.999000000000002</v>
      </c>
      <c r="M7847">
        <v>-73.393000000000001</v>
      </c>
      <c r="N7847">
        <v>10.06</v>
      </c>
      <c r="O7847" t="s">
        <v>9341</v>
      </c>
      <c r="P7847">
        <v>6.5289999999999999</v>
      </c>
      <c r="Q7847">
        <v>6.3739999999999997</v>
      </c>
      <c r="R7847" t="s">
        <v>9341</v>
      </c>
      <c r="S7847">
        <v>6.3490000000000002</v>
      </c>
      <c r="T7847" t="s">
        <v>9341</v>
      </c>
      <c r="U7847" t="s">
        <v>11432</v>
      </c>
      <c r="V7847" t="str">
        <f>LEFT($U7847,2)</f>
        <v>A6</v>
      </c>
      <c r="W7847" s="3">
        <f>_xlfn.XLOOKUP(V7847,$AC$2:$AC$43,$AD$2:$AD$43,"none")</f>
        <v>0.17</v>
      </c>
      <c r="X7847" s="3">
        <f>IF(ISNUMBER($W7847), 4600 * (1 / (0.92 * $W7847 + 1.7) + 1 / (0.92 * $W7847 + 0.62)),"none")</f>
        <v>8402.6952833207943</v>
      </c>
      <c r="Y7847" s="8">
        <f>IF(ISNUMBER($X7847), _xlfn.XLOOKUP($X7847,Sheet3!$A$2:$A$392,Sheet3!$B$2:$B$392,"none", 1,1), $AF$2)</f>
        <v>0.73529999999999995</v>
      </c>
      <c r="Z7847" s="8">
        <f>IF(ISNUMBER($X7847), _xlfn.XLOOKUP($X7847,Sheet3!$A$2:$A$392,Sheet3!$C$2:$C$392,"none", 1,1), $AF$2)</f>
        <v>0.78269999999999995</v>
      </c>
      <c r="AA7847" s="8">
        <f>IF(ISNUMBER($X7847), _xlfn.XLOOKUP($X7847,Sheet3!$A$2:$A$392,Sheet3!$D$2:$D$392,"none", 1,1), $AF$2)</f>
        <v>1</v>
      </c>
    </row>
    <row r="7848" spans="1:27">
      <c r="A7848">
        <v>8408</v>
      </c>
      <c r="B7848" t="s">
        <v>8711</v>
      </c>
      <c r="C7848" t="s">
        <v>297</v>
      </c>
      <c r="D7848">
        <v>14</v>
      </c>
      <c r="E7848">
        <v>30</v>
      </c>
      <c r="F7848">
        <v>56.616220219200002</v>
      </c>
      <c r="G7848">
        <v>-40</v>
      </c>
      <c r="H7848">
        <v>50</v>
      </c>
      <c r="I7848">
        <v>42.447538068</v>
      </c>
      <c r="J7848">
        <f>(D7848+E7848/60+F7848/3600)*15</f>
        <v>217.73590091758001</v>
      </c>
      <c r="K7848">
        <f>IF(G7848&lt;0, G7848-H7848/60-I7848/3600, G7848+H7848/60+I7848/3600)</f>
        <v>-40.845124316130004</v>
      </c>
      <c r="L7848">
        <v>-14.634</v>
      </c>
      <c r="M7848">
        <v>-5.3630000000000004</v>
      </c>
      <c r="N7848">
        <v>3.82</v>
      </c>
      <c r="O7848" t="s">
        <v>9341</v>
      </c>
      <c r="P7848">
        <v>7.8250000000000002</v>
      </c>
      <c r="Q7848">
        <v>6.3739999999999997</v>
      </c>
      <c r="R7848" t="s">
        <v>9341</v>
      </c>
      <c r="S7848">
        <v>5.9029999999999996</v>
      </c>
      <c r="T7848" t="s">
        <v>9341</v>
      </c>
      <c r="U7848" t="s">
        <v>9389</v>
      </c>
      <c r="V7848" t="str">
        <f>LEFT($U7848,2)</f>
        <v>K3</v>
      </c>
      <c r="W7848" s="3">
        <f>_xlfn.XLOOKUP(V7848,$AC$2:$AC$43,$AD$2:$AD$43,"none")</f>
        <v>0.95</v>
      </c>
      <c r="X7848" s="3">
        <f>IF(ISNUMBER($W7848), 4600 * (1 / (0.92 * $W7848 + 1.7) + 1 / (0.92 * $W7848 + 0.62)),"none")</f>
        <v>4866.084384156673</v>
      </c>
      <c r="Y7848" s="8">
        <f>IF(ISNUMBER($X7848), _xlfn.XLOOKUP($X7848,Sheet3!$A$2:$A$392,Sheet3!$B$2:$B$392,"none", 1,1), $AF$2)</f>
        <v>1</v>
      </c>
      <c r="Z7848" s="8">
        <f>IF(ISNUMBER($X7848), _xlfn.XLOOKUP($X7848,Sheet3!$A$2:$A$392,Sheet3!$C$2:$C$392,"none", 1,1), $AF$2)</f>
        <v>0.78720000000000001</v>
      </c>
      <c r="AA7848" s="8">
        <f>IF(ISNUMBER($X7848), _xlfn.XLOOKUP($X7848,Sheet3!$A$2:$A$392,Sheet3!$D$2:$D$392,"none", 1,1), $AF$2)</f>
        <v>0.57969999999999999</v>
      </c>
    </row>
    <row r="7849" spans="1:27">
      <c r="A7849">
        <v>272</v>
      </c>
      <c r="B7849" t="s">
        <v>570</v>
      </c>
      <c r="C7849" t="s">
        <v>11</v>
      </c>
      <c r="D7849">
        <v>3</v>
      </c>
      <c r="E7849">
        <v>7</v>
      </c>
      <c r="F7849">
        <v>47.3431610616</v>
      </c>
      <c r="G7849">
        <v>47</v>
      </c>
      <c r="H7849">
        <v>18</v>
      </c>
      <c r="I7849">
        <v>31.341189455999999</v>
      </c>
      <c r="J7849">
        <f>(D7849+E7849/60+F7849/3600)*15</f>
        <v>46.94726317109</v>
      </c>
      <c r="K7849">
        <f>IF(G7849&lt;0, G7849-H7849/60-I7849/3600, G7849+H7849/60+I7849/3600)</f>
        <v>47.308705885959995</v>
      </c>
      <c r="L7849">
        <v>3.1739999999999999</v>
      </c>
      <c r="M7849">
        <v>0.29699999999999999</v>
      </c>
      <c r="N7849">
        <v>11.61</v>
      </c>
      <c r="O7849" t="s">
        <v>9341</v>
      </c>
      <c r="P7849">
        <v>6.492</v>
      </c>
      <c r="Q7849">
        <v>6.375</v>
      </c>
      <c r="R7849" t="s">
        <v>9341</v>
      </c>
      <c r="S7849">
        <v>6.3550000000000004</v>
      </c>
      <c r="T7849" t="s">
        <v>9341</v>
      </c>
      <c r="U7849" t="s">
        <v>9516</v>
      </c>
      <c r="V7849" t="str">
        <f>LEFT($U7849,2)</f>
        <v>A3</v>
      </c>
      <c r="W7849" s="3">
        <f>_xlfn.XLOOKUP(V7849,$AC$2:$AC$43,$AD$2:$AD$43,"none")</f>
        <v>0.08</v>
      </c>
      <c r="X7849" s="3">
        <f>IF(ISNUMBER($W7849), 4600 * (1 / (0.92 * $W7849 + 1.7) + 1 / (0.92 * $W7849 + 0.62)),"none")</f>
        <v>9225.6595386701993</v>
      </c>
      <c r="Y7849" s="8">
        <f>IF(ISNUMBER($X7849), _xlfn.XLOOKUP($X7849,Sheet3!$A$2:$A$392,Sheet3!$B$2:$B$392,"none", 1,1), $AF$2)</f>
        <v>0.67030000000000001</v>
      </c>
      <c r="Z7849" s="8">
        <f>IF(ISNUMBER($X7849), _xlfn.XLOOKUP($X7849,Sheet3!$A$2:$A$392,Sheet3!$C$2:$C$392,"none", 1,1), $AF$2)</f>
        <v>0.73619999999999997</v>
      </c>
      <c r="AA7849" s="8">
        <f>IF(ISNUMBER($X7849), _xlfn.XLOOKUP($X7849,Sheet3!$A$2:$A$392,Sheet3!$D$2:$D$392,"none", 1,1), $AF$2)</f>
        <v>1</v>
      </c>
    </row>
    <row r="7850" spans="1:27">
      <c r="A7850">
        <v>2734</v>
      </c>
      <c r="B7850" t="s">
        <v>3037</v>
      </c>
      <c r="C7850" t="s">
        <v>297</v>
      </c>
      <c r="D7850">
        <v>7</v>
      </c>
      <c r="E7850">
        <v>26</v>
      </c>
      <c r="F7850">
        <v>41.212886932799996</v>
      </c>
      <c r="G7850">
        <v>11</v>
      </c>
      <c r="H7850">
        <v>0</v>
      </c>
      <c r="I7850">
        <v>31.837209984000001</v>
      </c>
      <c r="J7850">
        <f>(D7850+E7850/60+F7850/3600)*15</f>
        <v>111.67172036222</v>
      </c>
      <c r="K7850">
        <f>IF(G7850&lt;0, G7850-H7850/60-I7850/3600, G7850+H7850/60+I7850/3600)</f>
        <v>11.008843669439999</v>
      </c>
      <c r="L7850">
        <v>-5.1180000000000003</v>
      </c>
      <c r="M7850">
        <v>-10.867000000000001</v>
      </c>
      <c r="N7850">
        <v>2.57</v>
      </c>
      <c r="O7850">
        <v>5.71</v>
      </c>
      <c r="P7850">
        <v>6.24</v>
      </c>
      <c r="Q7850">
        <v>6.375</v>
      </c>
      <c r="R7850" t="s">
        <v>9341</v>
      </c>
      <c r="S7850">
        <v>6.3630000000000004</v>
      </c>
      <c r="T7850" t="s">
        <v>9341</v>
      </c>
      <c r="U7850" t="s">
        <v>9341</v>
      </c>
      <c r="V7850" t="str">
        <f>LEFT($U7850,2)</f>
        <v>~</v>
      </c>
      <c r="W7850" s="3" t="str">
        <f>_xlfn.XLOOKUP(V7850,$AC$2:$AC$43,$AD$2:$AD$43,"none")</f>
        <v>none</v>
      </c>
      <c r="X7850" s="3" t="str">
        <f>IF(ISNUMBER($W7850), 4600 * (1 / (0.92 * $W7850 + 1.7) + 1 / (0.92 * $W7850 + 0.62)),"none")</f>
        <v>none</v>
      </c>
      <c r="Y7850" s="8">
        <f>IF(ISNUMBER($X7850), _xlfn.XLOOKUP($X7850,Sheet3!$A$2:$A$392,Sheet3!$B$2:$B$392,"none", 1,1), $AF$2)</f>
        <v>0.8</v>
      </c>
      <c r="Z7850" s="8">
        <f>IF(ISNUMBER($X7850), _xlfn.XLOOKUP($X7850,Sheet3!$A$2:$A$392,Sheet3!$C$2:$C$392,"none", 1,1), $AF$2)</f>
        <v>0.8</v>
      </c>
      <c r="AA7850" s="8">
        <f>IF(ISNUMBER($X7850), _xlfn.XLOOKUP($X7850,Sheet3!$A$2:$A$392,Sheet3!$D$2:$D$392,"none", 1,1), $AF$2)</f>
        <v>0.8</v>
      </c>
    </row>
    <row r="7851" spans="1:27">
      <c r="A7851">
        <v>3171</v>
      </c>
      <c r="B7851" t="s">
        <v>3474</v>
      </c>
      <c r="C7851" t="s">
        <v>12</v>
      </c>
      <c r="D7851">
        <v>8</v>
      </c>
      <c r="E7851">
        <v>55</v>
      </c>
      <c r="F7851">
        <v>55.903302914400001</v>
      </c>
      <c r="G7851">
        <v>-23</v>
      </c>
      <c r="H7851">
        <v>49</v>
      </c>
      <c r="I7851">
        <v>5.8545439679999998</v>
      </c>
      <c r="J7851">
        <f>(D7851+E7851/60+F7851/3600)*15</f>
        <v>133.98293042880999</v>
      </c>
      <c r="K7851">
        <f>IF(G7851&lt;0, G7851-H7851/60-I7851/3600, G7851+H7851/60+I7851/3600)</f>
        <v>-23.818292928879998</v>
      </c>
      <c r="L7851">
        <v>-45.171999999999997</v>
      </c>
      <c r="M7851">
        <v>47.002000000000002</v>
      </c>
      <c r="N7851">
        <v>12.82</v>
      </c>
      <c r="O7851" t="s">
        <v>9341</v>
      </c>
      <c r="P7851">
        <v>6.5369999999999999</v>
      </c>
      <c r="Q7851">
        <v>6.375</v>
      </c>
      <c r="R7851" t="s">
        <v>9341</v>
      </c>
      <c r="S7851">
        <v>6.3630000000000004</v>
      </c>
      <c r="T7851" t="s">
        <v>9341</v>
      </c>
      <c r="U7851" t="s">
        <v>9405</v>
      </c>
      <c r="V7851" t="str">
        <f>LEFT($U7851,2)</f>
        <v>A4</v>
      </c>
      <c r="W7851" s="3">
        <f>_xlfn.XLOOKUP(V7851,$AC$2:$AC$43,$AD$2:$AD$43,"none")</f>
        <v>0.12</v>
      </c>
      <c r="X7851" s="3">
        <f>IF(ISNUMBER($W7851), 4600 * (1 / (0.92 * $W7851 + 1.7) + 1 / (0.92 * $W7851 + 0.62)),"none")</f>
        <v>8838.7938932849465</v>
      </c>
      <c r="Y7851" s="8">
        <f>IF(ISNUMBER($X7851), _xlfn.XLOOKUP($X7851,Sheet3!$A$2:$A$392,Sheet3!$B$2:$B$392,"none", 1,1), $AF$2)</f>
        <v>0.70040000000000002</v>
      </c>
      <c r="Z7851" s="8">
        <f>IF(ISNUMBER($X7851), _xlfn.XLOOKUP($X7851,Sheet3!$A$2:$A$392,Sheet3!$C$2:$C$392,"none", 1,1), $AF$2)</f>
        <v>0.75790000000000002</v>
      </c>
      <c r="AA7851" s="8">
        <f>IF(ISNUMBER($X7851), _xlfn.XLOOKUP($X7851,Sheet3!$A$2:$A$392,Sheet3!$D$2:$D$392,"none", 1,1), $AF$2)</f>
        <v>1</v>
      </c>
    </row>
    <row r="7852" spans="1:27">
      <c r="A7852">
        <v>3546</v>
      </c>
      <c r="B7852" t="s">
        <v>3849</v>
      </c>
      <c r="C7852" t="s">
        <v>12</v>
      </c>
      <c r="D7852">
        <v>23</v>
      </c>
      <c r="E7852">
        <v>28</v>
      </c>
      <c r="F7852">
        <v>5.1951943032000001</v>
      </c>
      <c r="G7852">
        <v>-11</v>
      </c>
      <c r="H7852">
        <v>26</v>
      </c>
      <c r="I7852">
        <v>59.119559916</v>
      </c>
      <c r="J7852">
        <f>(D7852+E7852/60+F7852/3600)*15</f>
        <v>352.02164664292997</v>
      </c>
      <c r="K7852">
        <f>IF(G7852&lt;0, G7852-H7852/60-I7852/3600, G7852+H7852/60+I7852/3600)</f>
        <v>-11.449755433310001</v>
      </c>
      <c r="L7852">
        <v>97.912999999999997</v>
      </c>
      <c r="M7852">
        <v>-22.353000000000002</v>
      </c>
      <c r="N7852">
        <v>7.66</v>
      </c>
      <c r="O7852" t="s">
        <v>9341</v>
      </c>
      <c r="P7852">
        <v>7.2690000000000001</v>
      </c>
      <c r="Q7852">
        <v>6.375</v>
      </c>
      <c r="R7852" t="s">
        <v>9341</v>
      </c>
      <c r="S7852">
        <v>6.1189999999999998</v>
      </c>
      <c r="T7852" t="s">
        <v>9341</v>
      </c>
      <c r="U7852" t="s">
        <v>10003</v>
      </c>
      <c r="V7852" t="str">
        <f>LEFT($U7852,2)</f>
        <v>G6</v>
      </c>
      <c r="W7852" s="3" t="str">
        <f>_xlfn.XLOOKUP(V7852,$AC$2:$AC$43,$AD$2:$AD$43,"none")</f>
        <v>none</v>
      </c>
      <c r="X7852" s="3" t="str">
        <f>IF(ISNUMBER($W7852), 4600 * (1 / (0.92 * $W7852 + 1.7) + 1 / (0.92 * $W7852 + 0.62)),"none")</f>
        <v>none</v>
      </c>
      <c r="Y7852" s="8">
        <f>IF(ISNUMBER($X7852), _xlfn.XLOOKUP($X7852,Sheet3!$A$2:$A$392,Sheet3!$B$2:$B$392,"none", 1,1), $AF$2)</f>
        <v>0.8</v>
      </c>
      <c r="Z7852" s="8">
        <f>IF(ISNUMBER($X7852), _xlfn.XLOOKUP($X7852,Sheet3!$A$2:$A$392,Sheet3!$C$2:$C$392,"none", 1,1), $AF$2)</f>
        <v>0.8</v>
      </c>
      <c r="AA7852" s="8">
        <f>IF(ISNUMBER($X7852), _xlfn.XLOOKUP($X7852,Sheet3!$A$2:$A$392,Sheet3!$D$2:$D$392,"none", 1,1), $AF$2)</f>
        <v>0.8</v>
      </c>
    </row>
    <row r="7853" spans="1:27">
      <c r="A7853">
        <v>3638</v>
      </c>
      <c r="B7853" t="s">
        <v>3941</v>
      </c>
      <c r="C7853" t="s">
        <v>12</v>
      </c>
      <c r="D7853">
        <v>21</v>
      </c>
      <c r="E7853">
        <v>24</v>
      </c>
      <c r="F7853">
        <v>51.675218747999999</v>
      </c>
      <c r="G7853">
        <v>-3</v>
      </c>
      <c r="H7853">
        <v>23</v>
      </c>
      <c r="I7853">
        <v>54.082320324000001</v>
      </c>
      <c r="J7853">
        <f>(D7853+E7853/60+F7853/3600)*15</f>
        <v>321.21531341144998</v>
      </c>
      <c r="K7853">
        <f>IF(G7853&lt;0, G7853-H7853/60-I7853/3600, G7853+H7853/60+I7853/3600)</f>
        <v>-3.3983562000899998</v>
      </c>
      <c r="L7853">
        <v>-6.1890000000000001</v>
      </c>
      <c r="M7853">
        <v>-49.752000000000002</v>
      </c>
      <c r="N7853">
        <v>15.27</v>
      </c>
      <c r="O7853" t="s">
        <v>9341</v>
      </c>
      <c r="P7853">
        <v>6.7110000000000003</v>
      </c>
      <c r="Q7853">
        <v>6.375</v>
      </c>
      <c r="R7853" t="s">
        <v>9341</v>
      </c>
      <c r="S7853">
        <v>6.3159999999999998</v>
      </c>
      <c r="T7853" t="s">
        <v>9341</v>
      </c>
      <c r="U7853" t="s">
        <v>9465</v>
      </c>
      <c r="V7853" t="str">
        <f>LEFT($U7853,2)</f>
        <v>F0</v>
      </c>
      <c r="W7853" s="3">
        <f>_xlfn.XLOOKUP(V7853,$AC$2:$AC$43,$AD$2:$AD$43,"none")</f>
        <v>0.32</v>
      </c>
      <c r="X7853" s="3">
        <f>IF(ISNUMBER($W7853), 4600 * (1 / (0.92 * $W7853 + 1.7) + 1 / (0.92 * $W7853 + 0.62)),"none")</f>
        <v>7337.0792549848238</v>
      </c>
      <c r="Y7853" s="8">
        <f>IF(ISNUMBER($X7853), _xlfn.XLOOKUP($X7853,Sheet3!$A$2:$A$392,Sheet3!$B$2:$B$392,"none", 1,1), $AF$2)</f>
        <v>0.86680000000000001</v>
      </c>
      <c r="Z7853" s="8">
        <f>IF(ISNUMBER($X7853), _xlfn.XLOOKUP($X7853,Sheet3!$A$2:$A$392,Sheet3!$C$2:$C$392,"none", 1,1), $AF$2)</f>
        <v>0.87180000000000002</v>
      </c>
      <c r="AA7853" s="8">
        <f>IF(ISNUMBER($X7853), _xlfn.XLOOKUP($X7853,Sheet3!$A$2:$A$392,Sheet3!$D$2:$D$392,"none", 1,1), $AF$2)</f>
        <v>1</v>
      </c>
    </row>
    <row r="7854" spans="1:27">
      <c r="A7854">
        <v>6210</v>
      </c>
      <c r="B7854" t="s">
        <v>6513</v>
      </c>
      <c r="C7854" t="s">
        <v>297</v>
      </c>
      <c r="D7854">
        <v>17</v>
      </c>
      <c r="E7854">
        <v>6</v>
      </c>
      <c r="F7854">
        <v>9.6454432152000003</v>
      </c>
      <c r="G7854">
        <v>9</v>
      </c>
      <c r="H7854">
        <v>44</v>
      </c>
      <c r="I7854">
        <v>1.9176264240000001</v>
      </c>
      <c r="J7854">
        <f>(D7854+E7854/60+F7854/3600)*15</f>
        <v>256.54018934673002</v>
      </c>
      <c r="K7854">
        <f>IF(G7854&lt;0, G7854-H7854/60-I7854/3600, G7854+H7854/60+I7854/3600)</f>
        <v>9.7338660073399996</v>
      </c>
      <c r="L7854">
        <v>6.8440000000000003</v>
      </c>
      <c r="M7854">
        <v>4.3140000000000001</v>
      </c>
      <c r="N7854">
        <v>4.3600000000000003</v>
      </c>
      <c r="O7854" t="s">
        <v>9341</v>
      </c>
      <c r="P7854">
        <v>7.84</v>
      </c>
      <c r="Q7854">
        <v>6.375</v>
      </c>
      <c r="R7854" t="s">
        <v>9341</v>
      </c>
      <c r="S7854">
        <v>5.851</v>
      </c>
      <c r="T7854" t="s">
        <v>9341</v>
      </c>
      <c r="U7854" t="s">
        <v>9360</v>
      </c>
      <c r="V7854" t="str">
        <f>LEFT($U7854,2)</f>
        <v>K5</v>
      </c>
      <c r="W7854" s="3">
        <f>_xlfn.XLOOKUP(V7854,$AC$2:$AC$43,$AD$2:$AD$43,"none")</f>
        <v>1.1499999999999999</v>
      </c>
      <c r="X7854" s="3">
        <f>IF(ISNUMBER($W7854), 4600 * (1 / (0.92 * $W7854 + 1.7) + 1 / (0.92 * $W7854 + 0.62)),"none")</f>
        <v>4409.2340323652679</v>
      </c>
      <c r="Y7854" s="8">
        <f>IF(ISNUMBER($X7854), _xlfn.XLOOKUP($X7854,Sheet3!$A$2:$A$392,Sheet3!$B$2:$B$392,"none", 1,1), $AF$2)</f>
        <v>1</v>
      </c>
      <c r="Z7854" s="8">
        <f>IF(ISNUMBER($X7854), _xlfn.XLOOKUP($X7854,Sheet3!$A$2:$A$392,Sheet3!$C$2:$C$392,"none", 1,1), $AF$2)</f>
        <v>0.73599999999999999</v>
      </c>
      <c r="AA7854" s="8">
        <f>IF(ISNUMBER($X7854), _xlfn.XLOOKUP($X7854,Sheet3!$A$2:$A$392,Sheet3!$D$2:$D$392,"none", 1,1), $AF$2)</f>
        <v>0.4803</v>
      </c>
    </row>
    <row r="7855" spans="1:27">
      <c r="A7855">
        <v>1389</v>
      </c>
      <c r="B7855" t="s">
        <v>1690</v>
      </c>
      <c r="C7855" t="s">
        <v>12</v>
      </c>
      <c r="D7855">
        <v>14</v>
      </c>
      <c r="E7855">
        <v>16</v>
      </c>
      <c r="F7855">
        <v>24.2749599552</v>
      </c>
      <c r="G7855">
        <v>39</v>
      </c>
      <c r="H7855">
        <v>44</v>
      </c>
      <c r="I7855">
        <v>40.954885439999998</v>
      </c>
      <c r="J7855">
        <f>(D7855+E7855/60+F7855/3600)*15</f>
        <v>214.10114566647999</v>
      </c>
      <c r="K7855">
        <f>IF(G7855&lt;0, G7855-H7855/60-I7855/3600, G7855+H7855/60+I7855/3600)</f>
        <v>39.744709690400001</v>
      </c>
      <c r="L7855">
        <v>-139.52099999999999</v>
      </c>
      <c r="M7855">
        <v>6.5369999999999999</v>
      </c>
      <c r="N7855">
        <v>20.12</v>
      </c>
      <c r="O7855" t="s">
        <v>9341</v>
      </c>
      <c r="P7855">
        <v>6.7380000000000004</v>
      </c>
      <c r="Q7855">
        <v>6.3760000000000003</v>
      </c>
      <c r="R7855" t="s">
        <v>9341</v>
      </c>
      <c r="S7855">
        <v>6.2910000000000004</v>
      </c>
      <c r="T7855" t="s">
        <v>9341</v>
      </c>
      <c r="U7855" t="s">
        <v>9344</v>
      </c>
      <c r="V7855" t="str">
        <f>LEFT($U7855,2)</f>
        <v>F2</v>
      </c>
      <c r="W7855" s="3">
        <f>_xlfn.XLOOKUP(V7855,$AC$2:$AC$43,$AD$2:$AD$43,"none")</f>
        <v>0.35</v>
      </c>
      <c r="X7855" s="3">
        <f>IF(ISNUMBER($W7855), 4600 * (1 / (0.92 * $W7855 + 1.7) + 1 / (0.92 * $W7855 + 0.62)),"none")</f>
        <v>7158.2024482287206</v>
      </c>
      <c r="Y7855" s="8">
        <f>IF(ISNUMBER($X7855), _xlfn.XLOOKUP($X7855,Sheet3!$A$2:$A$392,Sheet3!$B$2:$B$392,"none", 1,1), $AF$2)</f>
        <v>0.89859999999999995</v>
      </c>
      <c r="Z7855" s="8">
        <f>IF(ISNUMBER($X7855), _xlfn.XLOOKUP($X7855,Sheet3!$A$2:$A$392,Sheet3!$C$2:$C$392,"none", 1,1), $AF$2)</f>
        <v>0.89249999999999996</v>
      </c>
      <c r="AA7855" s="8">
        <f>IF(ISNUMBER($X7855), _xlfn.XLOOKUP($X7855,Sheet3!$A$2:$A$392,Sheet3!$D$2:$D$392,"none", 1,1), $AF$2)</f>
        <v>1</v>
      </c>
    </row>
    <row r="7856" spans="1:27">
      <c r="A7856">
        <v>6809</v>
      </c>
      <c r="B7856" t="s">
        <v>7112</v>
      </c>
      <c r="C7856" t="s">
        <v>12</v>
      </c>
      <c r="D7856">
        <v>17</v>
      </c>
      <c r="E7856">
        <v>43</v>
      </c>
      <c r="F7856">
        <v>5.5453946759999999</v>
      </c>
      <c r="G7856">
        <v>44</v>
      </c>
      <c r="H7856">
        <v>5</v>
      </c>
      <c r="I7856">
        <v>3.5526454080000001</v>
      </c>
      <c r="J7856">
        <f>(D7856+E7856/60+F7856/3600)*15</f>
        <v>265.77310581114995</v>
      </c>
      <c r="K7856">
        <f>IF(G7856&lt;0, G7856-H7856/60-I7856/3600, G7856+H7856/60+I7856/3600)</f>
        <v>44.084320179280006</v>
      </c>
      <c r="L7856">
        <v>-43.414999999999999</v>
      </c>
      <c r="M7856">
        <v>34.908000000000001</v>
      </c>
      <c r="N7856">
        <v>2.68</v>
      </c>
      <c r="O7856" t="s">
        <v>9341</v>
      </c>
      <c r="P7856">
        <v>7.9020000000000001</v>
      </c>
      <c r="Q7856">
        <v>6.3760000000000003</v>
      </c>
      <c r="R7856" t="s">
        <v>9341</v>
      </c>
      <c r="S7856">
        <v>5.7430000000000003</v>
      </c>
      <c r="T7856" t="s">
        <v>9341</v>
      </c>
      <c r="U7856" t="s">
        <v>9406</v>
      </c>
      <c r="V7856" t="str">
        <f>LEFT($U7856,2)</f>
        <v>K4</v>
      </c>
      <c r="W7856" s="3">
        <f>_xlfn.XLOOKUP(V7856,$AC$2:$AC$43,$AD$2:$AD$43,"none")</f>
        <v>1</v>
      </c>
      <c r="X7856" s="3">
        <f>IF(ISNUMBER($W7856), 4600 * (1 / (0.92 * $W7856 + 1.7) + 1 / (0.92 * $W7856 + 0.62)),"none")</f>
        <v>4742.7381778526815</v>
      </c>
      <c r="Y7856" s="8">
        <f>IF(ISNUMBER($X7856), _xlfn.XLOOKUP($X7856,Sheet3!$A$2:$A$392,Sheet3!$B$2:$B$392,"none", 1,1), $AF$2)</f>
        <v>1</v>
      </c>
      <c r="Z7856" s="8">
        <f>IF(ISNUMBER($X7856), _xlfn.XLOOKUP($X7856,Sheet3!$A$2:$A$392,Sheet3!$C$2:$C$392,"none", 1,1), $AF$2)</f>
        <v>0.77500000000000002</v>
      </c>
      <c r="AA7856" s="8">
        <f>IF(ISNUMBER($X7856), _xlfn.XLOOKUP($X7856,Sheet3!$A$2:$A$392,Sheet3!$D$2:$D$392,"none", 1,1), $AF$2)</f>
        <v>0.55479999999999996</v>
      </c>
    </row>
    <row r="7857" spans="1:27">
      <c r="A7857">
        <v>1437</v>
      </c>
      <c r="B7857" t="s">
        <v>1738</v>
      </c>
      <c r="C7857" t="s">
        <v>12</v>
      </c>
      <c r="D7857">
        <v>3</v>
      </c>
      <c r="E7857">
        <v>10</v>
      </c>
      <c r="F7857">
        <v>35.381693808000001</v>
      </c>
      <c r="G7857">
        <v>-23</v>
      </c>
      <c r="H7857">
        <v>44</v>
      </c>
      <c r="I7857">
        <v>18.647981735999998</v>
      </c>
      <c r="J7857">
        <f>(D7857+E7857/60+F7857/3600)*15</f>
        <v>47.647423724199996</v>
      </c>
      <c r="K7857">
        <f>IF(G7857&lt;0, G7857-H7857/60-I7857/3600, G7857+H7857/60+I7857/3600)</f>
        <v>-23.738513328260002</v>
      </c>
      <c r="L7857">
        <v>55.165999999999997</v>
      </c>
      <c r="M7857">
        <v>19.372</v>
      </c>
      <c r="N7857">
        <v>9.6</v>
      </c>
      <c r="O7857" t="s">
        <v>9341</v>
      </c>
      <c r="P7857">
        <v>7.32</v>
      </c>
      <c r="Q7857">
        <v>6.3769999999999998</v>
      </c>
      <c r="R7857" t="s">
        <v>9341</v>
      </c>
      <c r="S7857">
        <v>6.1379999999999999</v>
      </c>
      <c r="T7857" t="s">
        <v>9341</v>
      </c>
      <c r="U7857" t="s">
        <v>9450</v>
      </c>
      <c r="V7857" t="str">
        <f>LEFT($U7857,2)</f>
        <v>G9</v>
      </c>
      <c r="W7857" s="3" t="str">
        <f>_xlfn.XLOOKUP(V7857,$AC$2:$AC$43,$AD$2:$AD$43,"none")</f>
        <v>none</v>
      </c>
      <c r="X7857" s="3" t="str">
        <f>IF(ISNUMBER($W7857), 4600 * (1 / (0.92 * $W7857 + 1.7) + 1 / (0.92 * $W7857 + 0.62)),"none")</f>
        <v>none</v>
      </c>
      <c r="Y7857" s="8">
        <f>IF(ISNUMBER($X7857), _xlfn.XLOOKUP($X7857,Sheet3!$A$2:$A$392,Sheet3!$B$2:$B$392,"none", 1,1), $AF$2)</f>
        <v>0.8</v>
      </c>
      <c r="Z7857" s="8">
        <f>IF(ISNUMBER($X7857), _xlfn.XLOOKUP($X7857,Sheet3!$A$2:$A$392,Sheet3!$C$2:$C$392,"none", 1,1), $AF$2)</f>
        <v>0.8</v>
      </c>
      <c r="AA7857" s="8">
        <f>IF(ISNUMBER($X7857), _xlfn.XLOOKUP($X7857,Sheet3!$A$2:$A$392,Sheet3!$D$2:$D$392,"none", 1,1), $AF$2)</f>
        <v>0.8</v>
      </c>
    </row>
    <row r="7858" spans="1:27">
      <c r="A7858">
        <v>2008</v>
      </c>
      <c r="B7858" t="s">
        <v>2309</v>
      </c>
      <c r="C7858" t="s">
        <v>297</v>
      </c>
      <c r="D7858">
        <v>5</v>
      </c>
      <c r="E7858">
        <v>30</v>
      </c>
      <c r="F7858">
        <v>45.083985679199998</v>
      </c>
      <c r="G7858">
        <v>39</v>
      </c>
      <c r="H7858">
        <v>49</v>
      </c>
      <c r="I7858">
        <v>33.288059783999998</v>
      </c>
      <c r="J7858">
        <f>(D7858+E7858/60+F7858/3600)*15</f>
        <v>82.687849940329997</v>
      </c>
      <c r="K7858">
        <f>IF(G7858&lt;0, G7858-H7858/60-I7858/3600, G7858+H7858/60+I7858/3600)</f>
        <v>39.825913349940002</v>
      </c>
      <c r="L7858">
        <v>22.567</v>
      </c>
      <c r="M7858">
        <v>-36.936999999999998</v>
      </c>
      <c r="N7858">
        <v>6.64</v>
      </c>
      <c r="O7858" t="s">
        <v>9341</v>
      </c>
      <c r="P7858">
        <v>7.3659999999999997</v>
      </c>
      <c r="Q7858">
        <v>6.3769999999999998</v>
      </c>
      <c r="R7858" t="s">
        <v>9341</v>
      </c>
      <c r="S7858">
        <v>6.1390000000000002</v>
      </c>
      <c r="T7858" t="s">
        <v>9341</v>
      </c>
      <c r="U7858" t="s">
        <v>9411</v>
      </c>
      <c r="V7858" t="str">
        <f>LEFT($U7858,2)</f>
        <v>G9</v>
      </c>
      <c r="W7858" s="3" t="str">
        <f>_xlfn.XLOOKUP(V7858,$AC$2:$AC$43,$AD$2:$AD$43,"none")</f>
        <v>none</v>
      </c>
      <c r="X7858" s="3" t="str">
        <f>IF(ISNUMBER($W7858), 4600 * (1 / (0.92 * $W7858 + 1.7) + 1 / (0.92 * $W7858 + 0.62)),"none")</f>
        <v>none</v>
      </c>
      <c r="Y7858" s="8">
        <f>IF(ISNUMBER($X7858), _xlfn.XLOOKUP($X7858,Sheet3!$A$2:$A$392,Sheet3!$B$2:$B$392,"none", 1,1), $AF$2)</f>
        <v>0.8</v>
      </c>
      <c r="Z7858" s="8">
        <f>IF(ISNUMBER($X7858), _xlfn.XLOOKUP($X7858,Sheet3!$A$2:$A$392,Sheet3!$C$2:$C$392,"none", 1,1), $AF$2)</f>
        <v>0.8</v>
      </c>
      <c r="AA7858" s="8">
        <f>IF(ISNUMBER($X7858), _xlfn.XLOOKUP($X7858,Sheet3!$A$2:$A$392,Sheet3!$D$2:$D$392,"none", 1,1), $AF$2)</f>
        <v>0.8</v>
      </c>
    </row>
    <row r="7859" spans="1:27">
      <c r="A7859">
        <v>2735</v>
      </c>
      <c r="B7859" t="s">
        <v>3038</v>
      </c>
      <c r="C7859" t="s">
        <v>297</v>
      </c>
      <c r="D7859">
        <v>7</v>
      </c>
      <c r="E7859">
        <v>26</v>
      </c>
      <c r="F7859">
        <v>27.786472595999999</v>
      </c>
      <c r="G7859">
        <v>10</v>
      </c>
      <c r="H7859">
        <v>36</v>
      </c>
      <c r="I7859">
        <v>29.043707220000002</v>
      </c>
      <c r="J7859">
        <f>(D7859+E7859/60+F7859/3600)*15</f>
        <v>111.61577696915001</v>
      </c>
      <c r="K7859">
        <f>IF(G7859&lt;0, G7859-H7859/60-I7859/3600, G7859+H7859/60+I7859/3600)</f>
        <v>10.60806769645</v>
      </c>
      <c r="L7859">
        <v>-36.152000000000001</v>
      </c>
      <c r="M7859">
        <v>0.873</v>
      </c>
      <c r="N7859">
        <v>11.48</v>
      </c>
      <c r="O7859" t="s">
        <v>9341</v>
      </c>
      <c r="P7859">
        <v>6.4429999999999996</v>
      </c>
      <c r="Q7859">
        <v>6.3769999999999998</v>
      </c>
      <c r="R7859" t="s">
        <v>9341</v>
      </c>
      <c r="S7859">
        <v>6.3730000000000002</v>
      </c>
      <c r="T7859" t="s">
        <v>9341</v>
      </c>
      <c r="U7859" t="s">
        <v>9453</v>
      </c>
      <c r="V7859" t="str">
        <f>LEFT($U7859,2)</f>
        <v>A2</v>
      </c>
      <c r="W7859" s="3">
        <f>_xlfn.XLOOKUP(V7859,$AC$2:$AC$43,$AD$2:$AD$43,"none")</f>
        <v>0.05</v>
      </c>
      <c r="X7859" s="3">
        <f>IF(ISNUMBER($W7859), 4600 * (1 / (0.92 * $W7859 + 1.7) + 1 / (0.92 * $W7859 + 0.62)),"none")</f>
        <v>9541.5002631497482</v>
      </c>
      <c r="Y7859" s="8">
        <f>IF(ISNUMBER($X7859), _xlfn.XLOOKUP($X7859,Sheet3!$A$2:$A$392,Sheet3!$B$2:$B$392,"none", 1,1), $AF$2)</f>
        <v>0.65039999999999998</v>
      </c>
      <c r="Z7859" s="8">
        <f>IF(ISNUMBER($X7859), _xlfn.XLOOKUP($X7859,Sheet3!$A$2:$A$392,Sheet3!$C$2:$C$392,"none", 1,1), $AF$2)</f>
        <v>0.72150000000000003</v>
      </c>
      <c r="AA7859" s="8">
        <f>IF(ISNUMBER($X7859), _xlfn.XLOOKUP($X7859,Sheet3!$A$2:$A$392,Sheet3!$D$2:$D$392,"none", 1,1), $AF$2)</f>
        <v>1</v>
      </c>
    </row>
    <row r="7860" spans="1:27">
      <c r="A7860">
        <v>3001</v>
      </c>
      <c r="B7860" t="s">
        <v>3304</v>
      </c>
      <c r="C7860" t="s">
        <v>297</v>
      </c>
      <c r="D7860">
        <v>8</v>
      </c>
      <c r="E7860">
        <v>13</v>
      </c>
      <c r="F7860">
        <v>41.075121107999998</v>
      </c>
      <c r="G7860">
        <v>-33</v>
      </c>
      <c r="H7860">
        <v>34</v>
      </c>
      <c r="I7860">
        <v>10.298586972000001</v>
      </c>
      <c r="J7860">
        <f>(D7860+E7860/60+F7860/3600)*15</f>
        <v>123.42114633795001</v>
      </c>
      <c r="K7860">
        <f>IF(G7860&lt;0, G7860-H7860/60-I7860/3600, G7860+H7860/60+I7860/3600)</f>
        <v>-33.56952738527</v>
      </c>
      <c r="L7860">
        <v>35.101999999999997</v>
      </c>
      <c r="M7860">
        <v>10.132999999999999</v>
      </c>
      <c r="N7860">
        <v>8.07</v>
      </c>
      <c r="O7860" t="s">
        <v>9341</v>
      </c>
      <c r="P7860">
        <v>7.5369999999999999</v>
      </c>
      <c r="Q7860">
        <v>6.3769999999999998</v>
      </c>
      <c r="R7860" t="s">
        <v>9341</v>
      </c>
      <c r="S7860">
        <v>6.0810000000000004</v>
      </c>
      <c r="T7860" t="s">
        <v>9341</v>
      </c>
      <c r="U7860" t="s">
        <v>9371</v>
      </c>
      <c r="V7860" t="str">
        <f>LEFT($U7860,2)</f>
        <v>K2</v>
      </c>
      <c r="W7860" s="3">
        <f>_xlfn.XLOOKUP(V7860,$AC$2:$AC$43,$AD$2:$AD$43,"none")</f>
        <v>0.92</v>
      </c>
      <c r="X7860" s="3">
        <f>IF(ISNUMBER($W7860), 4600 * (1 / (0.92 * $W7860 + 1.7) + 1 / (0.92 * $W7860 + 0.62)),"none")</f>
        <v>4943.4058698702656</v>
      </c>
      <c r="Y7860" s="8">
        <f>IF(ISNUMBER($X7860), _xlfn.XLOOKUP($X7860,Sheet3!$A$2:$A$392,Sheet3!$B$2:$B$392,"none", 1,1), $AF$2)</f>
        <v>1</v>
      </c>
      <c r="Z7860" s="8">
        <f>IF(ISNUMBER($X7860), _xlfn.XLOOKUP($X7860,Sheet3!$A$2:$A$392,Sheet3!$C$2:$C$392,"none", 1,1), $AF$2)</f>
        <v>0.79920000000000002</v>
      </c>
      <c r="AA7860" s="8">
        <f>IF(ISNUMBER($X7860), _xlfn.XLOOKUP($X7860,Sheet3!$A$2:$A$392,Sheet3!$D$2:$D$392,"none", 1,1), $AF$2)</f>
        <v>0.60450000000000004</v>
      </c>
    </row>
    <row r="7861" spans="1:27">
      <c r="A7861">
        <v>5132</v>
      </c>
      <c r="B7861" t="s">
        <v>5435</v>
      </c>
      <c r="C7861" t="s">
        <v>297</v>
      </c>
      <c r="D7861">
        <v>14</v>
      </c>
      <c r="E7861">
        <v>14</v>
      </c>
      <c r="F7861">
        <v>40.962983179200002</v>
      </c>
      <c r="G7861">
        <v>21</v>
      </c>
      <c r="H7861">
        <v>52</v>
      </c>
      <c r="I7861">
        <v>24.21902442</v>
      </c>
      <c r="J7861">
        <f>(D7861+E7861/60+F7861/3600)*15</f>
        <v>213.67067909657999</v>
      </c>
      <c r="K7861">
        <f>IF(G7861&lt;0, G7861-H7861/60-I7861/3600, G7861+H7861/60+I7861/3600)</f>
        <v>21.873394173450002</v>
      </c>
      <c r="L7861">
        <v>41.399000000000001</v>
      </c>
      <c r="M7861">
        <v>-6.875</v>
      </c>
      <c r="N7861">
        <v>15.35</v>
      </c>
      <c r="O7861" t="s">
        <v>9341</v>
      </c>
      <c r="P7861">
        <v>6.57</v>
      </c>
      <c r="Q7861">
        <v>6.3769999999999998</v>
      </c>
      <c r="R7861" t="s">
        <v>9341</v>
      </c>
      <c r="S7861">
        <v>6.3460000000000001</v>
      </c>
      <c r="T7861">
        <v>4.1100000000000003</v>
      </c>
      <c r="U7861" t="s">
        <v>9511</v>
      </c>
      <c r="V7861" t="str">
        <f>LEFT($U7861,2)</f>
        <v>A7</v>
      </c>
      <c r="W7861" s="3">
        <f>_xlfn.XLOOKUP(V7861,$AC$2:$AC$43,$AD$2:$AD$43,"none")</f>
        <v>0.2</v>
      </c>
      <c r="X7861" s="3">
        <f>IF(ISNUMBER($W7861), 4600 * (1 / (0.92 * $W7861 + 1.7) + 1 / (0.92 * $W7861 + 0.62)),"none")</f>
        <v>8163.0066229362728</v>
      </c>
      <c r="Y7861" s="8">
        <f>IF(ISNUMBER($X7861), _xlfn.XLOOKUP($X7861,Sheet3!$A$2:$A$392,Sheet3!$B$2:$B$392,"none", 1,1), $AF$2)</f>
        <v>0.76519999999999999</v>
      </c>
      <c r="Z7861" s="8">
        <f>IF(ISNUMBER($X7861), _xlfn.XLOOKUP($X7861,Sheet3!$A$2:$A$392,Sheet3!$C$2:$C$392,"none", 1,1), $AF$2)</f>
        <v>0.80349999999999999</v>
      </c>
      <c r="AA7861" s="8">
        <f>IF(ISNUMBER($X7861), _xlfn.XLOOKUP($X7861,Sheet3!$A$2:$A$392,Sheet3!$D$2:$D$392,"none", 1,1), $AF$2)</f>
        <v>1</v>
      </c>
    </row>
    <row r="7862" spans="1:27">
      <c r="A7862">
        <v>5567</v>
      </c>
      <c r="B7862" t="s">
        <v>5870</v>
      </c>
      <c r="C7862" t="s">
        <v>12</v>
      </c>
      <c r="D7862">
        <v>20</v>
      </c>
      <c r="E7862">
        <v>37</v>
      </c>
      <c r="F7862">
        <v>52.229068214400002</v>
      </c>
      <c r="G7862">
        <v>-25</v>
      </c>
      <c r="H7862">
        <v>6</v>
      </c>
      <c r="I7862">
        <v>33.17758182</v>
      </c>
      <c r="J7862">
        <f>(D7862+E7862/60+F7862/3600)*15</f>
        <v>309.46762111756004</v>
      </c>
      <c r="K7862">
        <f>IF(G7862&lt;0, G7862-H7862/60-I7862/3600, G7862+H7862/60+I7862/3600)</f>
        <v>-25.109215994950002</v>
      </c>
      <c r="L7862">
        <v>73.036000000000001</v>
      </c>
      <c r="M7862">
        <v>-16.411999999999999</v>
      </c>
      <c r="N7862">
        <v>20.91</v>
      </c>
      <c r="O7862" t="s">
        <v>9341</v>
      </c>
      <c r="P7862">
        <v>6.6840000000000002</v>
      </c>
      <c r="Q7862">
        <v>6.3769999999999998</v>
      </c>
      <c r="R7862" t="s">
        <v>9341</v>
      </c>
      <c r="S7862">
        <v>6.3040000000000003</v>
      </c>
      <c r="T7862" t="s">
        <v>9341</v>
      </c>
      <c r="U7862" t="s">
        <v>9687</v>
      </c>
      <c r="V7862" t="str">
        <f>LEFT($U7862,2)</f>
        <v>A9</v>
      </c>
      <c r="W7862" s="3">
        <f>_xlfn.XLOOKUP(V7862,$AC$2:$AC$43,$AD$2:$AD$43,"none")</f>
        <v>0.3</v>
      </c>
      <c r="X7862" s="3">
        <f>IF(ISNUMBER($W7862), 4600 * (1 / (0.92 * $W7862 + 1.7) + 1 / (0.92 * $W7862 + 0.62)),"none")</f>
        <v>7461.8637941006364</v>
      </c>
      <c r="Y7862" s="8">
        <f>IF(ISNUMBER($X7862), _xlfn.XLOOKUP($X7862,Sheet3!$A$2:$A$392,Sheet3!$B$2:$B$392,"none", 1,1), $AF$2)</f>
        <v>0.85199999999999998</v>
      </c>
      <c r="Z7862" s="8">
        <f>IF(ISNUMBER($X7862), _xlfn.XLOOKUP($X7862,Sheet3!$A$2:$A$392,Sheet3!$C$2:$C$392,"none", 1,1), $AF$2)</f>
        <v>0.86209999999999998</v>
      </c>
      <c r="AA7862" s="8">
        <f>IF(ISNUMBER($X7862), _xlfn.XLOOKUP($X7862,Sheet3!$A$2:$A$392,Sheet3!$D$2:$D$392,"none", 1,1), $AF$2)</f>
        <v>1</v>
      </c>
    </row>
    <row r="7863" spans="1:27">
      <c r="A7863">
        <v>7186</v>
      </c>
      <c r="B7863" t="s">
        <v>7489</v>
      </c>
      <c r="C7863" t="s">
        <v>297</v>
      </c>
      <c r="D7863">
        <v>9</v>
      </c>
      <c r="E7863">
        <v>3</v>
      </c>
      <c r="F7863">
        <v>5.3319256943999997</v>
      </c>
      <c r="G7863">
        <v>-53</v>
      </c>
      <c r="H7863">
        <v>33</v>
      </c>
      <c r="I7863">
        <v>1.3410519839999999</v>
      </c>
      <c r="J7863">
        <f>(D7863+E7863/60+F7863/3600)*15</f>
        <v>135.77221635706002</v>
      </c>
      <c r="K7863">
        <f>IF(G7863&lt;0, G7863-H7863/60-I7863/3600, G7863+H7863/60+I7863/3600)</f>
        <v>-53.550372514439999</v>
      </c>
      <c r="L7863">
        <v>-19.998999999999999</v>
      </c>
      <c r="M7863">
        <v>9.2059999999999995</v>
      </c>
      <c r="N7863">
        <v>3.46</v>
      </c>
      <c r="O7863" t="s">
        <v>9341</v>
      </c>
      <c r="P7863">
        <v>6.3</v>
      </c>
      <c r="Q7863">
        <v>6.3769999999999998</v>
      </c>
      <c r="R7863" t="s">
        <v>9341</v>
      </c>
      <c r="S7863">
        <v>6.383</v>
      </c>
      <c r="T7863" t="s">
        <v>9341</v>
      </c>
      <c r="U7863" t="s">
        <v>9399</v>
      </c>
      <c r="V7863" t="str">
        <f>LEFT($U7863,2)</f>
        <v>B6</v>
      </c>
      <c r="W7863" s="3">
        <f>_xlfn.XLOOKUP(V7863,$AC$2:$AC$43,$AD$2:$AD$43,"none")</f>
        <v>-0.14000000000000001</v>
      </c>
      <c r="X7863" s="3">
        <f>IF(ISNUMBER($W7863), 4600 * (1 / (0.92 * $W7863 + 1.7) + 1 / (0.92 * $W7863 + 0.62)),"none")</f>
        <v>12292.519421243624</v>
      </c>
      <c r="Y7863" s="8">
        <f>IF(ISNUMBER($X7863), _xlfn.XLOOKUP($X7863,Sheet3!$A$2:$A$392,Sheet3!$B$2:$B$392,"none", 1,1), $AF$2)</f>
        <v>0.53400000000000003</v>
      </c>
      <c r="Z7863" s="8">
        <f>IF(ISNUMBER($X7863), _xlfn.XLOOKUP($X7863,Sheet3!$A$2:$A$392,Sheet3!$C$2:$C$392,"none", 1,1), $AF$2)</f>
        <v>0.63160000000000005</v>
      </c>
      <c r="AA7863" s="8">
        <f>IF(ISNUMBER($X7863), _xlfn.XLOOKUP($X7863,Sheet3!$A$2:$A$392,Sheet3!$D$2:$D$392,"none", 1,1), $AF$2)</f>
        <v>1</v>
      </c>
    </row>
    <row r="7864" spans="1:27">
      <c r="A7864">
        <v>7301</v>
      </c>
      <c r="B7864" t="s">
        <v>7604</v>
      </c>
      <c r="C7864" t="s">
        <v>297</v>
      </c>
      <c r="D7864">
        <v>9</v>
      </c>
      <c r="E7864">
        <v>56</v>
      </c>
      <c r="F7864">
        <v>21.895178834399999</v>
      </c>
      <c r="G7864">
        <v>-51</v>
      </c>
      <c r="H7864">
        <v>20</v>
      </c>
      <c r="I7864">
        <v>10.162929048000001</v>
      </c>
      <c r="J7864">
        <f>(D7864+E7864/60+F7864/3600)*15</f>
        <v>149.09122991180999</v>
      </c>
      <c r="K7864">
        <f>IF(G7864&lt;0, G7864-H7864/60-I7864/3600, G7864+H7864/60+I7864/3600)</f>
        <v>-51.336156369180003</v>
      </c>
      <c r="L7864">
        <v>-8.375</v>
      </c>
      <c r="M7864">
        <v>-1.425</v>
      </c>
      <c r="N7864">
        <v>1.81</v>
      </c>
      <c r="O7864">
        <v>5.43</v>
      </c>
      <c r="P7864">
        <v>6.2119999999999997</v>
      </c>
      <c r="Q7864">
        <v>6.3769999999999998</v>
      </c>
      <c r="R7864" t="s">
        <v>9341</v>
      </c>
      <c r="S7864">
        <v>6.3559999999999999</v>
      </c>
      <c r="T7864" t="s">
        <v>9341</v>
      </c>
      <c r="U7864" t="s">
        <v>10279</v>
      </c>
      <c r="V7864" t="str">
        <f>LEFT($U7864,2)</f>
        <v>B2</v>
      </c>
      <c r="W7864" s="3">
        <f>_xlfn.XLOOKUP(V7864,$AC$2:$AC$43,$AD$2:$AD$43,"none")</f>
        <v>-0.24</v>
      </c>
      <c r="X7864" s="3">
        <f>IF(ISNUMBER($W7864), 4600 * (1 / (0.92 * $W7864 + 1.7) + 1 / (0.92 * $W7864 + 0.62)),"none")</f>
        <v>14632.835167360139</v>
      </c>
      <c r="Y7864" s="8">
        <f>IF(ISNUMBER($X7864), _xlfn.XLOOKUP($X7864,Sheet3!$A$2:$A$392,Sheet3!$B$2:$B$392,"none", 1,1), $AF$2)</f>
        <v>0.47989999999999999</v>
      </c>
      <c r="Z7864" s="8">
        <f>IF(ISNUMBER($X7864), _xlfn.XLOOKUP($X7864,Sheet3!$A$2:$A$392,Sheet3!$C$2:$C$392,"none", 1,1), $AF$2)</f>
        <v>0.58679999999999999</v>
      </c>
      <c r="AA7864" s="8">
        <f>IF(ISNUMBER($X7864), _xlfn.XLOOKUP($X7864,Sheet3!$A$2:$A$392,Sheet3!$D$2:$D$392,"none", 1,1), $AF$2)</f>
        <v>1</v>
      </c>
    </row>
    <row r="7865" spans="1:27">
      <c r="A7865">
        <v>1247</v>
      </c>
      <c r="B7865" t="s">
        <v>1548</v>
      </c>
      <c r="C7865" t="s">
        <v>12</v>
      </c>
      <c r="D7865">
        <v>12</v>
      </c>
      <c r="E7865">
        <v>43</v>
      </c>
      <c r="F7865">
        <v>4.1281856016000003</v>
      </c>
      <c r="G7865">
        <v>61</v>
      </c>
      <c r="H7865">
        <v>9</v>
      </c>
      <c r="I7865">
        <v>19.516875804000001</v>
      </c>
      <c r="J7865">
        <f>(D7865+E7865/60+F7865/3600)*15</f>
        <v>190.76720077334002</v>
      </c>
      <c r="K7865">
        <f>IF(G7865&lt;0, G7865-H7865/60-I7865/3600, G7865+H7865/60+I7865/3600)</f>
        <v>61.15542135439</v>
      </c>
      <c r="L7865">
        <v>-51.347000000000001</v>
      </c>
      <c r="M7865">
        <v>20.076000000000001</v>
      </c>
      <c r="N7865">
        <v>6.13</v>
      </c>
      <c r="O7865" t="s">
        <v>9341</v>
      </c>
      <c r="P7865">
        <v>7.6589999999999998</v>
      </c>
      <c r="Q7865">
        <v>6.3780000000000001</v>
      </c>
      <c r="R7865" t="s">
        <v>9341</v>
      </c>
      <c r="S7865">
        <v>6.0049999999999999</v>
      </c>
      <c r="T7865" t="s">
        <v>9341</v>
      </c>
      <c r="U7865" t="s">
        <v>104</v>
      </c>
      <c r="V7865" t="str">
        <f>LEFT($U7865,2)</f>
        <v>K0</v>
      </c>
      <c r="W7865" s="3">
        <f>_xlfn.XLOOKUP(V7865,$AC$2:$AC$43,$AD$2:$AD$43,"none")</f>
        <v>0.81</v>
      </c>
      <c r="X7865" s="3">
        <f>IF(ISNUMBER($W7865), 4600 * (1 / (0.92 * $W7865 + 1.7) + 1 / (0.92 * $W7865 + 0.62)),"none")</f>
        <v>5250.7063834266155</v>
      </c>
      <c r="Y7865" s="8">
        <f>IF(ISNUMBER($X7865), _xlfn.XLOOKUP($X7865,Sheet3!$A$2:$A$392,Sheet3!$B$2:$B$392,"none", 1,1), $AF$2)</f>
        <v>1</v>
      </c>
      <c r="Z7865" s="8">
        <f>IF(ISNUMBER($X7865), _xlfn.XLOOKUP($X7865,Sheet3!$A$2:$A$392,Sheet3!$C$2:$C$392,"none", 1,1), $AF$2)</f>
        <v>0.83299999999999996</v>
      </c>
      <c r="AA7865" s="8">
        <f>IF(ISNUMBER($X7865), _xlfn.XLOOKUP($X7865,Sheet3!$A$2:$A$392,Sheet3!$D$2:$D$392,"none", 1,1), $AF$2)</f>
        <v>0.67869999999999997</v>
      </c>
    </row>
    <row r="7866" spans="1:27">
      <c r="A7866">
        <v>4638</v>
      </c>
      <c r="B7866" t="s">
        <v>4941</v>
      </c>
      <c r="C7866" t="s">
        <v>297</v>
      </c>
      <c r="D7866">
        <v>11</v>
      </c>
      <c r="E7866">
        <v>12</v>
      </c>
      <c r="F7866">
        <v>34.799002627199997</v>
      </c>
      <c r="G7866">
        <v>-21</v>
      </c>
      <c r="H7866">
        <v>44</v>
      </c>
      <c r="I7866">
        <v>57.614636795999999</v>
      </c>
      <c r="J7866">
        <f>(D7866+E7866/60+F7866/3600)*15</f>
        <v>168.14499584428</v>
      </c>
      <c r="K7866">
        <f>IF(G7866&lt;0, G7866-H7866/60-I7866/3600, G7866+H7866/60+I7866/3600)</f>
        <v>-21.749337399110001</v>
      </c>
      <c r="L7866">
        <v>10.936999999999999</v>
      </c>
      <c r="M7866">
        <v>5.86</v>
      </c>
      <c r="N7866">
        <v>4.3099999999999996</v>
      </c>
      <c r="O7866" t="s">
        <v>9341</v>
      </c>
      <c r="P7866">
        <v>7.7549999999999999</v>
      </c>
      <c r="Q7866">
        <v>6.3780000000000001</v>
      </c>
      <c r="R7866" t="s">
        <v>9341</v>
      </c>
      <c r="S7866">
        <v>5.9210000000000003</v>
      </c>
      <c r="T7866" t="s">
        <v>9341</v>
      </c>
      <c r="U7866" t="s">
        <v>9389</v>
      </c>
      <c r="V7866" t="str">
        <f>LEFT($U7866,2)</f>
        <v>K3</v>
      </c>
      <c r="W7866" s="3">
        <f>_xlfn.XLOOKUP(V7866,$AC$2:$AC$43,$AD$2:$AD$43,"none")</f>
        <v>0.95</v>
      </c>
      <c r="X7866" s="3">
        <f>IF(ISNUMBER($W7866), 4600 * (1 / (0.92 * $W7866 + 1.7) + 1 / (0.92 * $W7866 + 0.62)),"none")</f>
        <v>4866.084384156673</v>
      </c>
      <c r="Y7866" s="8">
        <f>IF(ISNUMBER($X7866), _xlfn.XLOOKUP($X7866,Sheet3!$A$2:$A$392,Sheet3!$B$2:$B$392,"none", 1,1), $AF$2)</f>
        <v>1</v>
      </c>
      <c r="Z7866" s="8">
        <f>IF(ISNUMBER($X7866), _xlfn.XLOOKUP($X7866,Sheet3!$A$2:$A$392,Sheet3!$C$2:$C$392,"none", 1,1), $AF$2)</f>
        <v>0.78720000000000001</v>
      </c>
      <c r="AA7866" s="8">
        <f>IF(ISNUMBER($X7866), _xlfn.XLOOKUP($X7866,Sheet3!$A$2:$A$392,Sheet3!$D$2:$D$392,"none", 1,1), $AF$2)</f>
        <v>0.57969999999999999</v>
      </c>
    </row>
    <row r="7867" spans="1:27">
      <c r="A7867">
        <v>5814</v>
      </c>
      <c r="B7867" t="s">
        <v>6117</v>
      </c>
      <c r="C7867" t="s">
        <v>297</v>
      </c>
      <c r="D7867">
        <v>18</v>
      </c>
      <c r="E7867">
        <v>59</v>
      </c>
      <c r="F7867">
        <v>26.7781362168</v>
      </c>
      <c r="G7867">
        <v>-18</v>
      </c>
      <c r="H7867">
        <v>33</v>
      </c>
      <c r="I7867">
        <v>59.166247104</v>
      </c>
      <c r="J7867">
        <f>(D7867+E7867/60+F7867/3600)*15</f>
        <v>284.86157556757001</v>
      </c>
      <c r="K7867">
        <f>IF(G7867&lt;0, G7867-H7867/60-I7867/3600, G7867+H7867/60+I7867/3600)</f>
        <v>-18.566435068640001</v>
      </c>
      <c r="L7867">
        <v>-2.1989999999999998</v>
      </c>
      <c r="M7867">
        <v>-19.466999999999999</v>
      </c>
      <c r="N7867">
        <v>3.55</v>
      </c>
      <c r="O7867" t="s">
        <v>9341</v>
      </c>
      <c r="P7867">
        <v>7.3579999999999997</v>
      </c>
      <c r="Q7867">
        <v>6.3780000000000001</v>
      </c>
      <c r="R7867" t="s">
        <v>9341</v>
      </c>
      <c r="S7867">
        <v>6.0869999999999997</v>
      </c>
      <c r="T7867" t="s">
        <v>9341</v>
      </c>
      <c r="U7867" t="s">
        <v>9571</v>
      </c>
      <c r="V7867" t="str">
        <f>LEFT($U7867,2)</f>
        <v>G3</v>
      </c>
      <c r="W7867" s="3">
        <f>_xlfn.XLOOKUP(V7867,$AC$2:$AC$43,$AD$2:$AD$43,"none")</f>
        <v>0.65</v>
      </c>
      <c r="X7867" s="3">
        <f>IF(ISNUMBER($W7867), 4600 * (1 / (0.92 * $W7867 + 1.7) + 1 / (0.92 * $W7867 + 0.62)),"none")</f>
        <v>5778.4237310662083</v>
      </c>
      <c r="Y7867" s="8">
        <f>IF(ISNUMBER($X7867), _xlfn.XLOOKUP($X7867,Sheet3!$A$2:$A$392,Sheet3!$B$2:$B$392,"none", 1,1), $AF$2)</f>
        <v>1</v>
      </c>
      <c r="Z7867" s="8">
        <f>IF(ISNUMBER($X7867), _xlfn.XLOOKUP($X7867,Sheet3!$A$2:$A$392,Sheet3!$C$2:$C$392,"none", 1,1), $AF$2)</f>
        <v>0.88360000000000005</v>
      </c>
      <c r="AA7867" s="8">
        <f>IF(ISNUMBER($X7867), _xlfn.XLOOKUP($X7867,Sheet3!$A$2:$A$392,Sheet3!$D$2:$D$392,"none", 1,1), $AF$2)</f>
        <v>0.8</v>
      </c>
    </row>
    <row r="7868" spans="1:27">
      <c r="A7868">
        <v>6662</v>
      </c>
      <c r="B7868" t="s">
        <v>6965</v>
      </c>
      <c r="C7868" t="s">
        <v>297</v>
      </c>
      <c r="D7868">
        <v>20</v>
      </c>
      <c r="E7868">
        <v>2</v>
      </c>
      <c r="F7868">
        <v>48.813429907200003</v>
      </c>
      <c r="G7868">
        <v>31</v>
      </c>
      <c r="H7868">
        <v>57</v>
      </c>
      <c r="I7868">
        <v>31.792813307999999</v>
      </c>
      <c r="J7868">
        <f>(D7868+E7868/60+F7868/3600)*15</f>
        <v>300.70338929128002</v>
      </c>
      <c r="K7868">
        <f>IF(G7868&lt;0, G7868-H7868/60-I7868/3600, G7868+H7868/60+I7868/3600)</f>
        <v>31.958831337029999</v>
      </c>
      <c r="L7868">
        <v>10.654</v>
      </c>
      <c r="M7868">
        <v>12.589</v>
      </c>
      <c r="N7868">
        <v>3.43</v>
      </c>
      <c r="O7868" t="s">
        <v>9341</v>
      </c>
      <c r="P7868">
        <v>7.5880000000000001</v>
      </c>
      <c r="Q7868">
        <v>6.3780000000000001</v>
      </c>
      <c r="R7868" t="s">
        <v>9341</v>
      </c>
      <c r="S7868">
        <v>6.0620000000000003</v>
      </c>
      <c r="T7868" t="s">
        <v>9341</v>
      </c>
      <c r="U7868" t="s">
        <v>9500</v>
      </c>
      <c r="V7868" t="str">
        <f>LEFT($U7868,2)</f>
        <v>K1</v>
      </c>
      <c r="W7868" s="3">
        <f>_xlfn.XLOOKUP(V7868,$AC$2:$AC$43,$AD$2:$AD$43,"none")</f>
        <v>0.86</v>
      </c>
      <c r="X7868" s="3">
        <f>IF(ISNUMBER($W7868), 4600 * (1 / (0.92 * $W7868 + 1.7) + 1 / (0.92 * $W7868 + 0.62)),"none")</f>
        <v>5106.1368670782376</v>
      </c>
      <c r="Y7868" s="8">
        <f>IF(ISNUMBER($X7868), _xlfn.XLOOKUP($X7868,Sheet3!$A$2:$A$392,Sheet3!$B$2:$B$392,"none", 1,1), $AF$2)</f>
        <v>1</v>
      </c>
      <c r="Z7868" s="8">
        <f>IF(ISNUMBER($X7868), _xlfn.XLOOKUP($X7868,Sheet3!$A$2:$A$392,Sheet3!$C$2:$C$392,"none", 1,1), $AF$2)</f>
        <v>0.82210000000000005</v>
      </c>
      <c r="AA7868" s="8">
        <f>IF(ISNUMBER($X7868), _xlfn.XLOOKUP($X7868,Sheet3!$A$2:$A$392,Sheet3!$D$2:$D$392,"none", 1,1), $AF$2)</f>
        <v>0.65410000000000001</v>
      </c>
    </row>
    <row r="7869" spans="1:27">
      <c r="A7869">
        <v>7737</v>
      </c>
      <c r="B7869" t="s">
        <v>8040</v>
      </c>
      <c r="C7869" t="s">
        <v>12</v>
      </c>
      <c r="D7869">
        <v>11</v>
      </c>
      <c r="E7869">
        <v>42</v>
      </c>
      <c r="F7869">
        <v>54.932061998400002</v>
      </c>
      <c r="G7869">
        <v>-79</v>
      </c>
      <c r="H7869">
        <v>18</v>
      </c>
      <c r="I7869">
        <v>23.007543588000001</v>
      </c>
      <c r="J7869">
        <f>(D7869+E7869/60+F7869/3600)*15</f>
        <v>175.72888359165998</v>
      </c>
      <c r="K7869">
        <f>IF(G7869&lt;0, G7869-H7869/60-I7869/3600, G7869+H7869/60+I7869/3600)</f>
        <v>-79.306390984329994</v>
      </c>
      <c r="L7869">
        <v>127.152</v>
      </c>
      <c r="M7869">
        <v>-11.599</v>
      </c>
      <c r="N7869">
        <v>17.64</v>
      </c>
      <c r="O7869" t="s">
        <v>9341</v>
      </c>
      <c r="P7869">
        <v>7.2809999999999997</v>
      </c>
      <c r="Q7869">
        <v>6.3780000000000001</v>
      </c>
      <c r="R7869" t="s">
        <v>9341</v>
      </c>
      <c r="S7869">
        <v>6.1520000000000001</v>
      </c>
      <c r="T7869" t="s">
        <v>9341</v>
      </c>
      <c r="U7869" t="s">
        <v>10787</v>
      </c>
      <c r="V7869" t="str">
        <f>LEFT($U7869,2)</f>
        <v>K0</v>
      </c>
      <c r="W7869" s="3">
        <f>_xlfn.XLOOKUP(V7869,$AC$2:$AC$43,$AD$2:$AD$43,"none")</f>
        <v>0.81</v>
      </c>
      <c r="X7869" s="3">
        <f>IF(ISNUMBER($W7869), 4600 * (1 / (0.92 * $W7869 + 1.7) + 1 / (0.92 * $W7869 + 0.62)),"none")</f>
        <v>5250.7063834266155</v>
      </c>
      <c r="Y7869" s="8">
        <f>IF(ISNUMBER($X7869), _xlfn.XLOOKUP($X7869,Sheet3!$A$2:$A$392,Sheet3!$B$2:$B$392,"none", 1,1), $AF$2)</f>
        <v>1</v>
      </c>
      <c r="Z7869" s="8">
        <f>IF(ISNUMBER($X7869), _xlfn.XLOOKUP($X7869,Sheet3!$A$2:$A$392,Sheet3!$C$2:$C$392,"none", 1,1), $AF$2)</f>
        <v>0.83299999999999996</v>
      </c>
      <c r="AA7869" s="8">
        <f>IF(ISNUMBER($X7869), _xlfn.XLOOKUP($X7869,Sheet3!$A$2:$A$392,Sheet3!$D$2:$D$392,"none", 1,1), $AF$2)</f>
        <v>0.67869999999999997</v>
      </c>
    </row>
    <row r="7870" spans="1:27">
      <c r="A7870">
        <v>3689</v>
      </c>
      <c r="B7870" t="s">
        <v>3992</v>
      </c>
      <c r="C7870" t="s">
        <v>313</v>
      </c>
      <c r="D7870">
        <v>22</v>
      </c>
      <c r="E7870">
        <v>18</v>
      </c>
      <c r="F7870">
        <v>4.2721100256</v>
      </c>
      <c r="G7870">
        <v>0</v>
      </c>
      <c r="H7870">
        <v>14</v>
      </c>
      <c r="I7870">
        <v>15.557994096</v>
      </c>
      <c r="J7870">
        <f>(D7870+E7870/60+F7870/3600)*15</f>
        <v>334.51780045843998</v>
      </c>
      <c r="K7870">
        <f>IF(G7870&lt;0, G7870-H7870/60-I7870/3600, G7870+H7870/60+I7870/3600)</f>
        <v>0.23765499836000001</v>
      </c>
      <c r="L7870">
        <v>-41.947000000000003</v>
      </c>
      <c r="M7870">
        <v>-54.37</v>
      </c>
      <c r="N7870">
        <v>23.98</v>
      </c>
      <c r="O7870" t="s">
        <v>9341</v>
      </c>
      <c r="P7870">
        <v>6.8170000000000002</v>
      </c>
      <c r="Q7870">
        <v>6.3789999999999996</v>
      </c>
      <c r="R7870" t="s">
        <v>9341</v>
      </c>
      <c r="S7870">
        <v>6.2889999999999997</v>
      </c>
      <c r="T7870" t="s">
        <v>9341</v>
      </c>
      <c r="U7870" t="s">
        <v>9440</v>
      </c>
      <c r="V7870" t="str">
        <f>LEFT($U7870,2)</f>
        <v>F3</v>
      </c>
      <c r="W7870" s="3" t="str">
        <f>_xlfn.XLOOKUP(V7870,$AC$2:$AC$43,$AD$2:$AD$43,"none")</f>
        <v>none</v>
      </c>
      <c r="X7870" s="3" t="str">
        <f>IF(ISNUMBER($W7870), 4600 * (1 / (0.92 * $W7870 + 1.7) + 1 / (0.92 * $W7870 + 0.62)),"none")</f>
        <v>none</v>
      </c>
      <c r="Y7870" s="8">
        <f>IF(ISNUMBER($X7870), _xlfn.XLOOKUP($X7870,Sheet3!$A$2:$A$392,Sheet3!$B$2:$B$392,"none", 1,1), $AF$2)</f>
        <v>0.8</v>
      </c>
      <c r="Z7870" s="8">
        <f>IF(ISNUMBER($X7870), _xlfn.XLOOKUP($X7870,Sheet3!$A$2:$A$392,Sheet3!$C$2:$C$392,"none", 1,1), $AF$2)</f>
        <v>0.8</v>
      </c>
      <c r="AA7870" s="8">
        <f>IF(ISNUMBER($X7870), _xlfn.XLOOKUP($X7870,Sheet3!$A$2:$A$392,Sheet3!$D$2:$D$392,"none", 1,1), $AF$2)</f>
        <v>0.8</v>
      </c>
    </row>
    <row r="7871" spans="1:27">
      <c r="A7871">
        <v>4144</v>
      </c>
      <c r="B7871" t="s">
        <v>4447</v>
      </c>
      <c r="C7871" t="s">
        <v>12</v>
      </c>
      <c r="D7871">
        <v>23</v>
      </c>
      <c r="E7871">
        <v>7</v>
      </c>
      <c r="F7871">
        <v>5.0326498392000003</v>
      </c>
      <c r="G7871">
        <v>35</v>
      </c>
      <c r="H7871">
        <v>38</v>
      </c>
      <c r="I7871">
        <v>11.372165627999999</v>
      </c>
      <c r="J7871">
        <f>(D7871+E7871/60+F7871/3600)*15</f>
        <v>346.77096937433004</v>
      </c>
      <c r="K7871">
        <f>IF(G7871&lt;0, G7871-H7871/60-I7871/3600, G7871+H7871/60+I7871/3600)</f>
        <v>35.63649226823</v>
      </c>
      <c r="L7871">
        <v>57.012999999999998</v>
      </c>
      <c r="M7871">
        <v>11.268000000000001</v>
      </c>
      <c r="N7871">
        <v>5.6</v>
      </c>
      <c r="O7871" t="s">
        <v>9341</v>
      </c>
      <c r="P7871">
        <v>7.5460000000000003</v>
      </c>
      <c r="Q7871">
        <v>6.3789999999999996</v>
      </c>
      <c r="R7871" t="s">
        <v>9341</v>
      </c>
      <c r="S7871">
        <v>6.0510000000000002</v>
      </c>
      <c r="T7871" t="s">
        <v>9341</v>
      </c>
      <c r="U7871" t="s">
        <v>104</v>
      </c>
      <c r="V7871" t="str">
        <f>LEFT($U7871,2)</f>
        <v>K0</v>
      </c>
      <c r="W7871" s="3">
        <f>_xlfn.XLOOKUP(V7871,$AC$2:$AC$43,$AD$2:$AD$43,"none")</f>
        <v>0.81</v>
      </c>
      <c r="X7871" s="3">
        <f>IF(ISNUMBER($W7871), 4600 * (1 / (0.92 * $W7871 + 1.7) + 1 / (0.92 * $W7871 + 0.62)),"none")</f>
        <v>5250.7063834266155</v>
      </c>
      <c r="Y7871" s="8">
        <f>IF(ISNUMBER($X7871), _xlfn.XLOOKUP($X7871,Sheet3!$A$2:$A$392,Sheet3!$B$2:$B$392,"none", 1,1), $AF$2)</f>
        <v>1</v>
      </c>
      <c r="Z7871" s="8">
        <f>IF(ISNUMBER($X7871), _xlfn.XLOOKUP($X7871,Sheet3!$A$2:$A$392,Sheet3!$C$2:$C$392,"none", 1,1), $AF$2)</f>
        <v>0.83299999999999996</v>
      </c>
      <c r="AA7871" s="8">
        <f>IF(ISNUMBER($X7871), _xlfn.XLOOKUP($X7871,Sheet3!$A$2:$A$392,Sheet3!$D$2:$D$392,"none", 1,1), $AF$2)</f>
        <v>0.67869999999999997</v>
      </c>
    </row>
    <row r="7872" spans="1:27">
      <c r="A7872">
        <v>5893</v>
      </c>
      <c r="B7872" t="s">
        <v>6196</v>
      </c>
      <c r="C7872" t="s">
        <v>297</v>
      </c>
      <c r="D7872">
        <v>18</v>
      </c>
      <c r="E7872">
        <v>9</v>
      </c>
      <c r="F7872">
        <v>43.379779317599997</v>
      </c>
      <c r="G7872">
        <v>-13</v>
      </c>
      <c r="H7872">
        <v>56</v>
      </c>
      <c r="I7872">
        <v>3.9673367160000002</v>
      </c>
      <c r="J7872">
        <f>(D7872+E7872/60+F7872/3600)*15</f>
        <v>272.43074908048999</v>
      </c>
      <c r="K7872">
        <f>IF(G7872&lt;0, G7872-H7872/60-I7872/3600, G7872+H7872/60+I7872/3600)</f>
        <v>-13.93443537131</v>
      </c>
      <c r="L7872">
        <v>14.535</v>
      </c>
      <c r="M7872">
        <v>-3.2730000000000001</v>
      </c>
      <c r="N7872">
        <v>4.42</v>
      </c>
      <c r="O7872" t="s">
        <v>9341</v>
      </c>
      <c r="P7872">
        <v>7.7880000000000003</v>
      </c>
      <c r="Q7872">
        <v>6.3789999999999996</v>
      </c>
      <c r="R7872" t="s">
        <v>9341</v>
      </c>
      <c r="S7872">
        <v>5.8630000000000004</v>
      </c>
      <c r="T7872" t="s">
        <v>9341</v>
      </c>
      <c r="U7872" t="s">
        <v>9961</v>
      </c>
      <c r="V7872" t="str">
        <f>LEFT($U7872,2)</f>
        <v>K1</v>
      </c>
      <c r="W7872" s="3">
        <f>_xlfn.XLOOKUP(V7872,$AC$2:$AC$43,$AD$2:$AD$43,"none")</f>
        <v>0.86</v>
      </c>
      <c r="X7872" s="3">
        <f>IF(ISNUMBER($W7872), 4600 * (1 / (0.92 * $W7872 + 1.7) + 1 / (0.92 * $W7872 + 0.62)),"none")</f>
        <v>5106.1368670782376</v>
      </c>
      <c r="Y7872" s="8">
        <f>IF(ISNUMBER($X7872), _xlfn.XLOOKUP($X7872,Sheet3!$A$2:$A$392,Sheet3!$B$2:$B$392,"none", 1,1), $AF$2)</f>
        <v>1</v>
      </c>
      <c r="Z7872" s="8">
        <f>IF(ISNUMBER($X7872), _xlfn.XLOOKUP($X7872,Sheet3!$A$2:$A$392,Sheet3!$C$2:$C$392,"none", 1,1), $AF$2)</f>
        <v>0.82210000000000005</v>
      </c>
      <c r="AA7872" s="8">
        <f>IF(ISNUMBER($X7872), _xlfn.XLOOKUP($X7872,Sheet3!$A$2:$A$392,Sheet3!$D$2:$D$392,"none", 1,1), $AF$2)</f>
        <v>0.65410000000000001</v>
      </c>
    </row>
    <row r="7873" spans="1:27">
      <c r="A7873">
        <v>6281</v>
      </c>
      <c r="B7873" t="s">
        <v>6584</v>
      </c>
      <c r="C7873" t="s">
        <v>297</v>
      </c>
      <c r="D7873">
        <v>16</v>
      </c>
      <c r="E7873">
        <v>48</v>
      </c>
      <c r="F7873">
        <v>8.8879805399999992</v>
      </c>
      <c r="G7873">
        <v>13</v>
      </c>
      <c r="H7873">
        <v>35</v>
      </c>
      <c r="I7873">
        <v>25.021546583999999</v>
      </c>
      <c r="J7873">
        <f>(D7873+E7873/60+F7873/3600)*15</f>
        <v>252.03703325225004</v>
      </c>
      <c r="K7873">
        <f>IF(G7873&lt;0, G7873-H7873/60-I7873/3600, G7873+H7873/60+I7873/3600)</f>
        <v>13.59028376294</v>
      </c>
      <c r="L7873">
        <v>12.664999999999999</v>
      </c>
      <c r="M7873">
        <v>-18.754999999999999</v>
      </c>
      <c r="N7873">
        <v>4.07</v>
      </c>
      <c r="O7873" t="s">
        <v>9341</v>
      </c>
      <c r="P7873">
        <v>7.2569999999999997</v>
      </c>
      <c r="Q7873">
        <v>6.3789999999999996</v>
      </c>
      <c r="R7873" t="s">
        <v>9341</v>
      </c>
      <c r="S7873">
        <v>6.1529999999999996</v>
      </c>
      <c r="T7873" t="s">
        <v>9341</v>
      </c>
      <c r="U7873" t="s">
        <v>9342</v>
      </c>
      <c r="V7873" t="str">
        <f>LEFT($U7873,2)</f>
        <v>G5</v>
      </c>
      <c r="W7873" s="3">
        <f>_xlfn.XLOOKUP(V7873,$AC$2:$AC$43,$AD$2:$AD$43,"none")</f>
        <v>0.68</v>
      </c>
      <c r="X7873" s="3">
        <f>IF(ISNUMBER($W7873), 4600 * (1 / (0.92 * $W7873 + 1.7) + 1 / (0.92 * $W7873 + 0.62)),"none")</f>
        <v>5670.9835338658331</v>
      </c>
      <c r="Y7873" s="8">
        <f>IF(ISNUMBER($X7873), _xlfn.XLOOKUP($X7873,Sheet3!$A$2:$A$392,Sheet3!$B$2:$B$392,"none", 1,1), $AF$2)</f>
        <v>1</v>
      </c>
      <c r="Z7873" s="8">
        <f>IF(ISNUMBER($X7873), _xlfn.XLOOKUP($X7873,Sheet3!$A$2:$A$392,Sheet3!$C$2:$C$392,"none", 1,1), $AF$2)</f>
        <v>0.874</v>
      </c>
      <c r="AA7873" s="8">
        <f>IF(ISNUMBER($X7873), _xlfn.XLOOKUP($X7873,Sheet3!$A$2:$A$392,Sheet3!$D$2:$D$392,"none", 1,1), $AF$2)</f>
        <v>0.77600000000000002</v>
      </c>
    </row>
    <row r="7874" spans="1:27">
      <c r="A7874">
        <v>6712</v>
      </c>
      <c r="B7874" t="s">
        <v>7015</v>
      </c>
      <c r="C7874" t="s">
        <v>297</v>
      </c>
      <c r="D7874">
        <v>19</v>
      </c>
      <c r="E7874">
        <v>45</v>
      </c>
      <c r="F7874">
        <v>39.655078610399997</v>
      </c>
      <c r="G7874">
        <v>36</v>
      </c>
      <c r="H7874">
        <v>5</v>
      </c>
      <c r="I7874">
        <v>27.705432947999999</v>
      </c>
      <c r="J7874">
        <f>(D7874+E7874/60+F7874/3600)*15</f>
        <v>296.41522949421005</v>
      </c>
      <c r="K7874">
        <f>IF(G7874&lt;0, G7874-H7874/60-I7874/3600, G7874+H7874/60+I7874/3600)</f>
        <v>36.091029286930002</v>
      </c>
      <c r="L7874">
        <v>4.28</v>
      </c>
      <c r="M7874">
        <v>9.3140000000000001</v>
      </c>
      <c r="N7874">
        <v>2.7</v>
      </c>
      <c r="O7874">
        <v>6.27</v>
      </c>
      <c r="P7874">
        <v>6.3289999999999997</v>
      </c>
      <c r="Q7874">
        <v>6.3789999999999996</v>
      </c>
      <c r="R7874" t="s">
        <v>9341</v>
      </c>
      <c r="S7874">
        <v>6.4</v>
      </c>
      <c r="T7874" t="s">
        <v>9341</v>
      </c>
      <c r="U7874" t="s">
        <v>9385</v>
      </c>
      <c r="V7874" t="str">
        <f>LEFT($U7874,2)</f>
        <v>B9</v>
      </c>
      <c r="W7874" s="3">
        <f>_xlfn.XLOOKUP(V7874,$AC$2:$AC$43,$AD$2:$AD$43,"none")</f>
        <v>-7.0000000000000007E-2</v>
      </c>
      <c r="X7874" s="3">
        <f>IF(ISNUMBER($W7874), 4600 * (1 / (0.92 * $W7874 + 1.7) + 1 / (0.92 * $W7874 + 0.62)),"none")</f>
        <v>11091.761228434079</v>
      </c>
      <c r="Y7874" s="8">
        <f>IF(ISNUMBER($X7874), _xlfn.XLOOKUP($X7874,Sheet3!$A$2:$A$392,Sheet3!$B$2:$B$392,"none", 1,1), $AF$2)</f>
        <v>0.57499999999999996</v>
      </c>
      <c r="Z7874" s="8">
        <f>IF(ISNUMBER($X7874), _xlfn.XLOOKUP($X7874,Sheet3!$A$2:$A$392,Sheet3!$C$2:$C$392,"none", 1,1), $AF$2)</f>
        <v>0.66420000000000001</v>
      </c>
      <c r="AA7874" s="8">
        <f>IF(ISNUMBER($X7874), _xlfn.XLOOKUP($X7874,Sheet3!$A$2:$A$392,Sheet3!$D$2:$D$392,"none", 1,1), $AF$2)</f>
        <v>1</v>
      </c>
    </row>
    <row r="7875" spans="1:27">
      <c r="A7875">
        <v>90</v>
      </c>
      <c r="B7875" t="s">
        <v>388</v>
      </c>
      <c r="C7875" t="s">
        <v>17</v>
      </c>
      <c r="D7875">
        <v>1</v>
      </c>
      <c r="E7875">
        <v>38</v>
      </c>
      <c r="F7875">
        <v>31.8255225672</v>
      </c>
      <c r="G7875">
        <v>45</v>
      </c>
      <c r="H7875">
        <v>23</v>
      </c>
      <c r="I7875">
        <v>58.935650099999997</v>
      </c>
      <c r="J7875">
        <f>(D7875+E7875/60+F7875/3600)*15</f>
        <v>24.632606344030002</v>
      </c>
      <c r="K7875">
        <f>IF(G7875&lt;0, G7875-H7875/60-I7875/3600, G7875+H7875/60+I7875/3600)</f>
        <v>45.399704347250001</v>
      </c>
      <c r="L7875">
        <v>-17.292000000000002</v>
      </c>
      <c r="M7875">
        <v>-1.3859999999999999</v>
      </c>
      <c r="N7875">
        <v>7.11</v>
      </c>
      <c r="O7875" t="s">
        <v>9341</v>
      </c>
      <c r="P7875">
        <v>6.343</v>
      </c>
      <c r="Q7875">
        <v>6.38</v>
      </c>
      <c r="R7875" t="s">
        <v>9341</v>
      </c>
      <c r="S7875">
        <v>6.3650000000000002</v>
      </c>
      <c r="T7875" t="s">
        <v>9341</v>
      </c>
      <c r="U7875" t="s">
        <v>9412</v>
      </c>
      <c r="V7875" t="str">
        <f>LEFT($U7875,2)</f>
        <v>A2</v>
      </c>
      <c r="W7875" s="3">
        <f>_xlfn.XLOOKUP(V7875,$AC$2:$AC$43,$AD$2:$AD$43,"none")</f>
        <v>0.05</v>
      </c>
      <c r="X7875" s="3">
        <f>IF(ISNUMBER($W7875), 4600 * (1 / (0.92 * $W7875 + 1.7) + 1 / (0.92 * $W7875 + 0.62)),"none")</f>
        <v>9541.5002631497482</v>
      </c>
      <c r="Y7875" s="8">
        <f>IF(ISNUMBER($X7875), _xlfn.XLOOKUP($X7875,Sheet3!$A$2:$A$392,Sheet3!$B$2:$B$392,"none", 1,1), $AF$2)</f>
        <v>0.65039999999999998</v>
      </c>
      <c r="Z7875" s="8">
        <f>IF(ISNUMBER($X7875), _xlfn.XLOOKUP($X7875,Sheet3!$A$2:$A$392,Sheet3!$C$2:$C$392,"none", 1,1), $AF$2)</f>
        <v>0.72150000000000003</v>
      </c>
      <c r="AA7875" s="8">
        <f>IF(ISNUMBER($X7875), _xlfn.XLOOKUP($X7875,Sheet3!$A$2:$A$392,Sheet3!$D$2:$D$392,"none", 1,1), $AF$2)</f>
        <v>1</v>
      </c>
    </row>
    <row r="7876" spans="1:27">
      <c r="A7876">
        <v>94</v>
      </c>
      <c r="B7876" t="s">
        <v>392</v>
      </c>
      <c r="C7876" t="s">
        <v>297</v>
      </c>
      <c r="D7876">
        <v>2</v>
      </c>
      <c r="E7876">
        <v>8</v>
      </c>
      <c r="F7876">
        <v>33.559690283999998</v>
      </c>
      <c r="G7876">
        <v>44</v>
      </c>
      <c r="H7876">
        <v>27</v>
      </c>
      <c r="I7876">
        <v>33.946698167999998</v>
      </c>
      <c r="J7876">
        <f>(D7876+E7876/60+F7876/3600)*15</f>
        <v>32.139832042850003</v>
      </c>
      <c r="K7876">
        <f>IF(G7876&lt;0, G7876-H7876/60-I7876/3600, G7876+H7876/60+I7876/3600)</f>
        <v>44.459429638380001</v>
      </c>
      <c r="L7876">
        <v>14.425000000000001</v>
      </c>
      <c r="M7876">
        <v>-46.972999999999999</v>
      </c>
      <c r="N7876">
        <v>7.1</v>
      </c>
      <c r="O7876">
        <v>7.97</v>
      </c>
      <c r="P7876">
        <v>7.34</v>
      </c>
      <c r="Q7876">
        <v>6.38</v>
      </c>
      <c r="R7876" t="s">
        <v>9341</v>
      </c>
      <c r="S7876">
        <v>6.1340000000000003</v>
      </c>
      <c r="T7876" t="s">
        <v>9341</v>
      </c>
      <c r="U7876" t="s">
        <v>9414</v>
      </c>
      <c r="V7876" t="str">
        <f>LEFT($U7876,2)</f>
        <v>G8</v>
      </c>
      <c r="W7876" s="3">
        <f>_xlfn.XLOOKUP(V7876,$AC$2:$AC$43,$AD$2:$AD$43,"none")</f>
        <v>0.74</v>
      </c>
      <c r="X7876" s="3">
        <f>IF(ISNUMBER($W7876), 4600 * (1 / (0.92 * $W7876 + 1.7) + 1 / (0.92 * $W7876 + 0.62)),"none")</f>
        <v>5468.4090187676065</v>
      </c>
      <c r="Y7876" s="8">
        <f>IF(ISNUMBER($X7876), _xlfn.XLOOKUP($X7876,Sheet3!$A$2:$A$392,Sheet3!$B$2:$B$392,"none", 1,1), $AF$2)</f>
        <v>1</v>
      </c>
      <c r="Z7876" s="8">
        <f>IF(ISNUMBER($X7876), _xlfn.XLOOKUP($X7876,Sheet3!$A$2:$A$392,Sheet3!$C$2:$C$392,"none", 1,1), $AF$2)</f>
        <v>0.85409999999999997</v>
      </c>
      <c r="AA7876" s="8">
        <f>IF(ISNUMBER($X7876), _xlfn.XLOOKUP($X7876,Sheet3!$A$2:$A$392,Sheet3!$D$2:$D$392,"none", 1,1), $AF$2)</f>
        <v>0.72770000000000001</v>
      </c>
    </row>
    <row r="7877" spans="1:27">
      <c r="A7877">
        <v>520</v>
      </c>
      <c r="B7877" t="s">
        <v>819</v>
      </c>
      <c r="C7877" t="s">
        <v>313</v>
      </c>
      <c r="D7877">
        <v>21</v>
      </c>
      <c r="E7877">
        <v>51</v>
      </c>
      <c r="F7877">
        <v>37.245579999999997</v>
      </c>
      <c r="G7877">
        <v>65</v>
      </c>
      <c r="H7877">
        <v>45</v>
      </c>
      <c r="I7877">
        <v>9.7674000000000003</v>
      </c>
      <c r="J7877">
        <f>(D7877+E7877/60+F7877/3600)*15</f>
        <v>327.9051899166667</v>
      </c>
      <c r="K7877">
        <f>IF(G7877&lt;0, G7877-H7877/60-I7877/3600, G7877+H7877/60+I7877/3600)</f>
        <v>65.752713166666666</v>
      </c>
      <c r="L7877">
        <v>-5.66</v>
      </c>
      <c r="M7877">
        <v>-19.579999999999998</v>
      </c>
      <c r="N7877">
        <v>11.42</v>
      </c>
      <c r="O7877">
        <v>6.74</v>
      </c>
      <c r="P7877">
        <v>6.64</v>
      </c>
      <c r="Q7877">
        <v>6.38</v>
      </c>
      <c r="R7877" t="s">
        <v>9341</v>
      </c>
      <c r="S7877" t="s">
        <v>9341</v>
      </c>
      <c r="T7877" t="s">
        <v>9341</v>
      </c>
      <c r="U7877" t="s">
        <v>9618</v>
      </c>
      <c r="V7877" t="str">
        <f>LEFT($U7877,2)</f>
        <v>A1</v>
      </c>
      <c r="W7877" s="3">
        <f>_xlfn.XLOOKUP(V7877,$AC$2:$AC$43,$AD$2:$AD$43,"none")</f>
        <v>0.02</v>
      </c>
      <c r="X7877" s="3">
        <f>IF(ISNUMBER($W7877), 4600 * (1 / (0.92 * $W7877 + 1.7) + 1 / (0.92 * $W7877 + 0.62)),"none")</f>
        <v>9882.4225367888994</v>
      </c>
      <c r="Y7877" s="8">
        <f>IF(ISNUMBER($X7877), _xlfn.XLOOKUP($X7877,Sheet3!$A$2:$A$392,Sheet3!$B$2:$B$392,"none", 1,1), $AF$2)</f>
        <v>0.63239999999999996</v>
      </c>
      <c r="Z7877" s="8">
        <f>IF(ISNUMBER($X7877), _xlfn.XLOOKUP($X7877,Sheet3!$A$2:$A$392,Sheet3!$C$2:$C$392,"none", 1,1), $AF$2)</f>
        <v>0.70809999999999995</v>
      </c>
      <c r="AA7877" s="8">
        <f>IF(ISNUMBER($X7877), _xlfn.XLOOKUP($X7877,Sheet3!$A$2:$A$392,Sheet3!$D$2:$D$392,"none", 1,1), $AF$2)</f>
        <v>1</v>
      </c>
    </row>
    <row r="7878" spans="1:27">
      <c r="A7878">
        <v>537</v>
      </c>
      <c r="B7878" t="s">
        <v>836</v>
      </c>
      <c r="C7878" t="s">
        <v>313</v>
      </c>
      <c r="D7878">
        <v>3</v>
      </c>
      <c r="E7878">
        <v>33</v>
      </c>
      <c r="F7878">
        <v>41.240971260000002</v>
      </c>
      <c r="G7878">
        <v>57</v>
      </c>
      <c r="H7878">
        <v>52</v>
      </c>
      <c r="I7878">
        <v>7.428128268</v>
      </c>
      <c r="J7878">
        <f>(D7878+E7878/60+F7878/3600)*15</f>
        <v>53.421837380249997</v>
      </c>
      <c r="K7878">
        <f>IF(G7878&lt;0, G7878-H7878/60-I7878/3600, G7878+H7878/60+I7878/3600)</f>
        <v>57.868730035630001</v>
      </c>
      <c r="L7878">
        <v>4.9509999999999996</v>
      </c>
      <c r="M7878">
        <v>35.31</v>
      </c>
      <c r="N7878">
        <v>14.65</v>
      </c>
      <c r="O7878">
        <v>6.9</v>
      </c>
      <c r="P7878">
        <v>6.88</v>
      </c>
      <c r="Q7878">
        <v>6.38</v>
      </c>
      <c r="R7878" t="s">
        <v>9341</v>
      </c>
      <c r="S7878">
        <v>6.2560000000000002</v>
      </c>
      <c r="T7878" t="s">
        <v>9341</v>
      </c>
      <c r="U7878" t="s">
        <v>9377</v>
      </c>
      <c r="V7878" t="str">
        <f>LEFT($U7878,2)</f>
        <v>F7</v>
      </c>
      <c r="W7878" s="3" t="str">
        <f>_xlfn.XLOOKUP(V7878,$AC$2:$AC$43,$AD$2:$AD$43,"none")</f>
        <v>none</v>
      </c>
      <c r="X7878" s="3" t="str">
        <f>IF(ISNUMBER($W7878), 4600 * (1 / (0.92 * $W7878 + 1.7) + 1 / (0.92 * $W7878 + 0.62)),"none")</f>
        <v>none</v>
      </c>
      <c r="Y7878" s="8">
        <f>IF(ISNUMBER($X7878), _xlfn.XLOOKUP($X7878,Sheet3!$A$2:$A$392,Sheet3!$B$2:$B$392,"none", 1,1), $AF$2)</f>
        <v>0.8</v>
      </c>
      <c r="Z7878" s="8">
        <f>IF(ISNUMBER($X7878), _xlfn.XLOOKUP($X7878,Sheet3!$A$2:$A$392,Sheet3!$C$2:$C$392,"none", 1,1), $AF$2)</f>
        <v>0.8</v>
      </c>
      <c r="AA7878" s="8">
        <f>IF(ISNUMBER($X7878), _xlfn.XLOOKUP($X7878,Sheet3!$A$2:$A$392,Sheet3!$D$2:$D$392,"none", 1,1), $AF$2)</f>
        <v>0.8</v>
      </c>
    </row>
    <row r="7879" spans="1:27">
      <c r="A7879">
        <v>553</v>
      </c>
      <c r="B7879" t="s">
        <v>853</v>
      </c>
      <c r="C7879" t="s">
        <v>297</v>
      </c>
      <c r="D7879">
        <v>19</v>
      </c>
      <c r="E7879">
        <v>35</v>
      </c>
      <c r="F7879">
        <v>1.2340278983999999</v>
      </c>
      <c r="G7879">
        <v>52</v>
      </c>
      <c r="H7879">
        <v>30</v>
      </c>
      <c r="I7879">
        <v>7.2597949560000004</v>
      </c>
      <c r="J7879">
        <f>(D7879+E7879/60+F7879/3600)*15</f>
        <v>293.75514178290996</v>
      </c>
      <c r="K7879">
        <f>IF(G7879&lt;0, G7879-H7879/60-I7879/3600, G7879+H7879/60+I7879/3600)</f>
        <v>52.502016609709997</v>
      </c>
      <c r="L7879">
        <v>0.46300000000000002</v>
      </c>
      <c r="M7879">
        <v>-34.771000000000001</v>
      </c>
      <c r="N7879">
        <v>8.81</v>
      </c>
      <c r="O7879" t="s">
        <v>9341</v>
      </c>
      <c r="P7879">
        <v>7.51</v>
      </c>
      <c r="Q7879">
        <v>6.38</v>
      </c>
      <c r="R7879" t="s">
        <v>9341</v>
      </c>
      <c r="S7879">
        <v>6.0919999999999996</v>
      </c>
      <c r="T7879" t="s">
        <v>9341</v>
      </c>
      <c r="U7879" t="s">
        <v>104</v>
      </c>
      <c r="V7879" t="str">
        <f>LEFT($U7879,2)</f>
        <v>K0</v>
      </c>
      <c r="W7879" s="3">
        <f>_xlfn.XLOOKUP(V7879,$AC$2:$AC$43,$AD$2:$AD$43,"none")</f>
        <v>0.81</v>
      </c>
      <c r="X7879" s="3">
        <f>IF(ISNUMBER($W7879), 4600 * (1 / (0.92 * $W7879 + 1.7) + 1 / (0.92 * $W7879 + 0.62)),"none")</f>
        <v>5250.7063834266155</v>
      </c>
      <c r="Y7879" s="8">
        <f>IF(ISNUMBER($X7879), _xlfn.XLOOKUP($X7879,Sheet3!$A$2:$A$392,Sheet3!$B$2:$B$392,"none", 1,1), $AF$2)</f>
        <v>1</v>
      </c>
      <c r="Z7879" s="8">
        <f>IF(ISNUMBER($X7879), _xlfn.XLOOKUP($X7879,Sheet3!$A$2:$A$392,Sheet3!$C$2:$C$392,"none", 1,1), $AF$2)</f>
        <v>0.83299999999999996</v>
      </c>
      <c r="AA7879" s="8">
        <f>IF(ISNUMBER($X7879), _xlfn.XLOOKUP($X7879,Sheet3!$A$2:$A$392,Sheet3!$D$2:$D$392,"none", 1,1), $AF$2)</f>
        <v>0.67869999999999997</v>
      </c>
    </row>
    <row r="7880" spans="1:27">
      <c r="A7880">
        <v>571</v>
      </c>
      <c r="B7880" t="s">
        <v>871</v>
      </c>
      <c r="C7880" t="s">
        <v>297</v>
      </c>
      <c r="D7880">
        <v>0</v>
      </c>
      <c r="E7880">
        <v>33</v>
      </c>
      <c r="F7880">
        <v>19.2656656224</v>
      </c>
      <c r="G7880">
        <v>70</v>
      </c>
      <c r="H7880">
        <v>58</v>
      </c>
      <c r="I7880">
        <v>54.677413199999997</v>
      </c>
      <c r="J7880">
        <f>(D7880+E7880/60+F7880/3600)*15</f>
        <v>8.3302736067600005</v>
      </c>
      <c r="K7880">
        <f>IF(G7880&lt;0, G7880-H7880/60-I7880/3600, G7880+H7880/60+I7880/3600)</f>
        <v>70.981854837</v>
      </c>
      <c r="L7880">
        <v>27.222000000000001</v>
      </c>
      <c r="M7880">
        <v>-1.0089999999999999</v>
      </c>
      <c r="N7880">
        <v>6.76</v>
      </c>
      <c r="O7880">
        <v>6.22</v>
      </c>
      <c r="P7880">
        <v>6.33</v>
      </c>
      <c r="Q7880">
        <v>6.38</v>
      </c>
      <c r="R7880" t="s">
        <v>9341</v>
      </c>
      <c r="S7880">
        <v>6.4</v>
      </c>
      <c r="T7880" t="s">
        <v>9341</v>
      </c>
      <c r="U7880" t="s">
        <v>9657</v>
      </c>
      <c r="V7880" t="str">
        <f>LEFT($U7880,2)</f>
        <v>A0</v>
      </c>
      <c r="W7880" s="3">
        <f>_xlfn.XLOOKUP(V7880,$AC$2:$AC$43,$AD$2:$AD$43,"none")</f>
        <v>-0.01</v>
      </c>
      <c r="X7880" s="3">
        <f>IF(ISNUMBER($W7880), 4600 * (1 / (0.92 * $W7880 + 1.7) + 1 / (0.92 * $W7880 + 0.62)),"none")</f>
        <v>10251.712375722911</v>
      </c>
      <c r="Y7880" s="8">
        <f>IF(ISNUMBER($X7880), _xlfn.XLOOKUP($X7880,Sheet3!$A$2:$A$392,Sheet3!$B$2:$B$392,"none", 1,1), $AF$2)</f>
        <v>0.6109</v>
      </c>
      <c r="Z7880" s="8">
        <f>IF(ISNUMBER($X7880), _xlfn.XLOOKUP($X7880,Sheet3!$A$2:$A$392,Sheet3!$C$2:$C$392,"none", 1,1), $AF$2)</f>
        <v>0.69189999999999996</v>
      </c>
      <c r="AA7880" s="8">
        <f>IF(ISNUMBER($X7880), _xlfn.XLOOKUP($X7880,Sheet3!$A$2:$A$392,Sheet3!$D$2:$D$392,"none", 1,1), $AF$2)</f>
        <v>1</v>
      </c>
    </row>
    <row r="7881" spans="1:27">
      <c r="A7881">
        <v>686</v>
      </c>
      <c r="B7881" t="s">
        <v>986</v>
      </c>
      <c r="C7881" t="s">
        <v>12</v>
      </c>
      <c r="D7881">
        <v>1</v>
      </c>
      <c r="E7881">
        <v>21</v>
      </c>
      <c r="F7881">
        <v>59.102770795200001</v>
      </c>
      <c r="G7881">
        <v>76</v>
      </c>
      <c r="H7881">
        <v>14</v>
      </c>
      <c r="I7881">
        <v>19.709062188000001</v>
      </c>
      <c r="J7881">
        <f>(D7881+E7881/60+F7881/3600)*15</f>
        <v>20.496261544980001</v>
      </c>
      <c r="K7881">
        <f>IF(G7881&lt;0, G7881-H7881/60-I7881/3600, G7881+H7881/60+I7881/3600)</f>
        <v>76.238808072829997</v>
      </c>
      <c r="L7881">
        <v>66.614000000000004</v>
      </c>
      <c r="M7881">
        <v>-32.488</v>
      </c>
      <c r="N7881">
        <v>12.59</v>
      </c>
      <c r="O7881">
        <v>6.74</v>
      </c>
      <c r="P7881">
        <v>6.66</v>
      </c>
      <c r="Q7881">
        <v>6.38</v>
      </c>
      <c r="R7881" t="s">
        <v>9341</v>
      </c>
      <c r="S7881">
        <v>6.3079999999999998</v>
      </c>
      <c r="T7881" t="s">
        <v>9341</v>
      </c>
      <c r="U7881" t="s">
        <v>9463</v>
      </c>
      <c r="V7881" t="str">
        <f>LEFT($U7881,2)</f>
        <v>F0</v>
      </c>
      <c r="W7881" s="3">
        <f>_xlfn.XLOOKUP(V7881,$AC$2:$AC$43,$AD$2:$AD$43,"none")</f>
        <v>0.32</v>
      </c>
      <c r="X7881" s="3">
        <f>IF(ISNUMBER($W7881), 4600 * (1 / (0.92 * $W7881 + 1.7) + 1 / (0.92 * $W7881 + 0.62)),"none")</f>
        <v>7337.0792549848238</v>
      </c>
      <c r="Y7881" s="8">
        <f>IF(ISNUMBER($X7881), _xlfn.XLOOKUP($X7881,Sheet3!$A$2:$A$392,Sheet3!$B$2:$B$392,"none", 1,1), $AF$2)</f>
        <v>0.86680000000000001</v>
      </c>
      <c r="Z7881" s="8">
        <f>IF(ISNUMBER($X7881), _xlfn.XLOOKUP($X7881,Sheet3!$A$2:$A$392,Sheet3!$C$2:$C$392,"none", 1,1), $AF$2)</f>
        <v>0.87180000000000002</v>
      </c>
      <c r="AA7881" s="8">
        <f>IF(ISNUMBER($X7881), _xlfn.XLOOKUP($X7881,Sheet3!$A$2:$A$392,Sheet3!$D$2:$D$392,"none", 1,1), $AF$2)</f>
        <v>1</v>
      </c>
    </row>
    <row r="7882" spans="1:27">
      <c r="A7882">
        <v>709</v>
      </c>
      <c r="B7882" t="s">
        <v>1009</v>
      </c>
      <c r="C7882" t="s">
        <v>12</v>
      </c>
      <c r="D7882">
        <v>19</v>
      </c>
      <c r="E7882">
        <v>26</v>
      </c>
      <c r="F7882">
        <v>26.497117190400001</v>
      </c>
      <c r="G7882">
        <v>62</v>
      </c>
      <c r="H7882">
        <v>33</v>
      </c>
      <c r="I7882">
        <v>25.792697772</v>
      </c>
      <c r="J7882">
        <f>(D7882+E7882/60+F7882/3600)*15</f>
        <v>291.61040465496001</v>
      </c>
      <c r="K7882">
        <f>IF(G7882&lt;0, G7882-H7882/60-I7882/3600, G7882+H7882/60+I7882/3600)</f>
        <v>62.557164638269995</v>
      </c>
      <c r="L7882">
        <v>32.874000000000002</v>
      </c>
      <c r="M7882">
        <v>36.999000000000002</v>
      </c>
      <c r="N7882">
        <v>4.5</v>
      </c>
      <c r="O7882">
        <v>9.48</v>
      </c>
      <c r="P7882">
        <v>7.77</v>
      </c>
      <c r="Q7882">
        <v>6.38</v>
      </c>
      <c r="R7882" t="s">
        <v>9341</v>
      </c>
      <c r="S7882">
        <v>5.9109999999999996</v>
      </c>
      <c r="T7882" t="s">
        <v>9341</v>
      </c>
      <c r="U7882" t="s">
        <v>9360</v>
      </c>
      <c r="V7882" t="str">
        <f>LEFT($U7882,2)</f>
        <v>K5</v>
      </c>
      <c r="W7882" s="3">
        <f>_xlfn.XLOOKUP(V7882,$AC$2:$AC$43,$AD$2:$AD$43,"none")</f>
        <v>1.1499999999999999</v>
      </c>
      <c r="X7882" s="3">
        <f>IF(ISNUMBER($W7882), 4600 * (1 / (0.92 * $W7882 + 1.7) + 1 / (0.92 * $W7882 + 0.62)),"none")</f>
        <v>4409.2340323652679</v>
      </c>
      <c r="Y7882" s="8">
        <f>IF(ISNUMBER($X7882), _xlfn.XLOOKUP($X7882,Sheet3!$A$2:$A$392,Sheet3!$B$2:$B$392,"none", 1,1), $AF$2)</f>
        <v>1</v>
      </c>
      <c r="Z7882" s="8">
        <f>IF(ISNUMBER($X7882), _xlfn.XLOOKUP($X7882,Sheet3!$A$2:$A$392,Sheet3!$C$2:$C$392,"none", 1,1), $AF$2)</f>
        <v>0.73599999999999999</v>
      </c>
      <c r="AA7882" s="8">
        <f>IF(ISNUMBER($X7882), _xlfn.XLOOKUP($X7882,Sheet3!$A$2:$A$392,Sheet3!$D$2:$D$392,"none", 1,1), $AF$2)</f>
        <v>0.4803</v>
      </c>
    </row>
    <row r="7883" spans="1:27">
      <c r="A7883">
        <v>816</v>
      </c>
      <c r="B7883" t="s">
        <v>1116</v>
      </c>
      <c r="C7883" t="s">
        <v>297</v>
      </c>
      <c r="D7883">
        <v>4</v>
      </c>
      <c r="E7883">
        <v>17</v>
      </c>
      <c r="F7883">
        <v>51.804730732800003</v>
      </c>
      <c r="G7883">
        <v>80</v>
      </c>
      <c r="H7883">
        <v>32</v>
      </c>
      <c r="I7883">
        <v>8.8330641360000008</v>
      </c>
      <c r="J7883">
        <f>(D7883+E7883/60+F7883/3600)*15</f>
        <v>64.465853044720006</v>
      </c>
      <c r="K7883">
        <f>IF(G7883&lt;0, G7883-H7883/60-I7883/3600, G7883+H7883/60+I7883/3600)</f>
        <v>80.535786962260005</v>
      </c>
      <c r="L7883">
        <v>-11.257999999999999</v>
      </c>
      <c r="M7883">
        <v>10.454000000000001</v>
      </c>
      <c r="N7883">
        <v>4.3600000000000003</v>
      </c>
      <c r="O7883" t="s">
        <v>9341</v>
      </c>
      <c r="P7883">
        <v>7.34</v>
      </c>
      <c r="Q7883">
        <v>6.38</v>
      </c>
      <c r="R7883" t="s">
        <v>9341</v>
      </c>
      <c r="S7883">
        <v>6.1639999999999997</v>
      </c>
      <c r="T7883" t="s">
        <v>9341</v>
      </c>
      <c r="U7883" t="s">
        <v>104</v>
      </c>
      <c r="V7883" t="str">
        <f>LEFT($U7883,2)</f>
        <v>K0</v>
      </c>
      <c r="W7883" s="3">
        <f>_xlfn.XLOOKUP(V7883,$AC$2:$AC$43,$AD$2:$AD$43,"none")</f>
        <v>0.81</v>
      </c>
      <c r="X7883" s="3">
        <f>IF(ISNUMBER($W7883), 4600 * (1 / (0.92 * $W7883 + 1.7) + 1 / (0.92 * $W7883 + 0.62)),"none")</f>
        <v>5250.7063834266155</v>
      </c>
      <c r="Y7883" s="8">
        <f>IF(ISNUMBER($X7883), _xlfn.XLOOKUP($X7883,Sheet3!$A$2:$A$392,Sheet3!$B$2:$B$392,"none", 1,1), $AF$2)</f>
        <v>1</v>
      </c>
      <c r="Z7883" s="8">
        <f>IF(ISNUMBER($X7883), _xlfn.XLOOKUP($X7883,Sheet3!$A$2:$A$392,Sheet3!$C$2:$C$392,"none", 1,1), $AF$2)</f>
        <v>0.83299999999999996</v>
      </c>
      <c r="AA7883" s="8">
        <f>IF(ISNUMBER($X7883), _xlfn.XLOOKUP($X7883,Sheet3!$A$2:$A$392,Sheet3!$D$2:$D$392,"none", 1,1), $AF$2)</f>
        <v>0.67869999999999997</v>
      </c>
    </row>
    <row r="7884" spans="1:27">
      <c r="A7884">
        <v>825</v>
      </c>
      <c r="B7884" t="s">
        <v>1125</v>
      </c>
      <c r="C7884" t="s">
        <v>297</v>
      </c>
      <c r="D7884">
        <v>5</v>
      </c>
      <c r="E7884">
        <v>20</v>
      </c>
      <c r="F7884">
        <v>40.6836433896</v>
      </c>
      <c r="G7884">
        <v>66</v>
      </c>
      <c r="H7884">
        <v>44</v>
      </c>
      <c r="I7884">
        <v>48.765685056000002</v>
      </c>
      <c r="J7884">
        <f>(D7884+E7884/60+F7884/3600)*15</f>
        <v>80.16951518079</v>
      </c>
      <c r="K7884">
        <f>IF(G7884&lt;0, G7884-H7884/60-I7884/3600, G7884+H7884/60+I7884/3600)</f>
        <v>66.746879356959994</v>
      </c>
      <c r="L7884">
        <v>-7.3029999999999999</v>
      </c>
      <c r="M7884">
        <v>23.786999999999999</v>
      </c>
      <c r="N7884">
        <v>7.34</v>
      </c>
      <c r="O7884" t="s">
        <v>9341</v>
      </c>
      <c r="P7884">
        <v>7.31</v>
      </c>
      <c r="Q7884">
        <v>6.38</v>
      </c>
      <c r="R7884" t="s">
        <v>9341</v>
      </c>
      <c r="S7884">
        <v>6.1630000000000003</v>
      </c>
      <c r="T7884" t="s">
        <v>9341</v>
      </c>
      <c r="U7884" t="s">
        <v>102</v>
      </c>
      <c r="V7884" t="str">
        <f>LEFT($U7884,2)</f>
        <v>G5</v>
      </c>
      <c r="W7884" s="3">
        <f>_xlfn.XLOOKUP(V7884,$AC$2:$AC$43,$AD$2:$AD$43,"none")</f>
        <v>0.68</v>
      </c>
      <c r="X7884" s="3">
        <f>IF(ISNUMBER($W7884), 4600 * (1 / (0.92 * $W7884 + 1.7) + 1 / (0.92 * $W7884 + 0.62)),"none")</f>
        <v>5670.9835338658331</v>
      </c>
      <c r="Y7884" s="8">
        <f>IF(ISNUMBER($X7884), _xlfn.XLOOKUP($X7884,Sheet3!$A$2:$A$392,Sheet3!$B$2:$B$392,"none", 1,1), $AF$2)</f>
        <v>1</v>
      </c>
      <c r="Z7884" s="8">
        <f>IF(ISNUMBER($X7884), _xlfn.XLOOKUP($X7884,Sheet3!$A$2:$A$392,Sheet3!$C$2:$C$392,"none", 1,1), $AF$2)</f>
        <v>0.874</v>
      </c>
      <c r="AA7884" s="8">
        <f>IF(ISNUMBER($X7884), _xlfn.XLOOKUP($X7884,Sheet3!$A$2:$A$392,Sheet3!$D$2:$D$392,"none", 1,1), $AF$2)</f>
        <v>0.77600000000000002</v>
      </c>
    </row>
    <row r="7885" spans="1:27">
      <c r="A7885">
        <v>892</v>
      </c>
      <c r="B7885" t="s">
        <v>1192</v>
      </c>
      <c r="C7885" t="s">
        <v>19</v>
      </c>
      <c r="D7885">
        <v>17</v>
      </c>
      <c r="E7885">
        <v>16</v>
      </c>
      <c r="F7885">
        <v>56.416074163200001</v>
      </c>
      <c r="G7885">
        <v>89</v>
      </c>
      <c r="H7885">
        <v>2</v>
      </c>
      <c r="I7885">
        <v>15.74006352</v>
      </c>
      <c r="J7885">
        <f>(D7885+E7885/60+F7885/3600)*15</f>
        <v>259.23506697568001</v>
      </c>
      <c r="K7885">
        <f>IF(G7885&lt;0, G7885-H7885/60-I7885/3600, G7885+H7885/60+I7885/3600)</f>
        <v>89.0377055732</v>
      </c>
      <c r="L7885">
        <v>-24.068000000000001</v>
      </c>
      <c r="M7885">
        <v>-3.8380000000000001</v>
      </c>
      <c r="N7885">
        <v>3.66</v>
      </c>
      <c r="O7885">
        <v>9.74</v>
      </c>
      <c r="P7885">
        <v>7.95</v>
      </c>
      <c r="Q7885">
        <v>6.38</v>
      </c>
      <c r="R7885" t="s">
        <v>9341</v>
      </c>
      <c r="S7885">
        <v>5.4169999999999998</v>
      </c>
      <c r="T7885" t="s">
        <v>9341</v>
      </c>
      <c r="U7885" t="s">
        <v>9376</v>
      </c>
      <c r="V7885" t="str">
        <f>LEFT($U7885,2)</f>
        <v>M1</v>
      </c>
      <c r="W7885" s="3">
        <f>_xlfn.XLOOKUP(V7885,$AC$2:$AC$43,$AD$2:$AD$43,"none")</f>
        <v>1.47</v>
      </c>
      <c r="X7885" s="3">
        <f>IF(ISNUMBER($W7885), 4600 * (1 / (0.92 * $W7885 + 1.7) + 1 / (0.92 * $W7885 + 0.62)),"none")</f>
        <v>3839.1950178350371</v>
      </c>
      <c r="Y7885" s="8">
        <f>IF(ISNUMBER($X7885), _xlfn.XLOOKUP($X7885,Sheet3!$A$2:$A$392,Sheet3!$B$2:$B$392,"none", 1,1), $AF$2)</f>
        <v>1</v>
      </c>
      <c r="Z7885" s="8">
        <f>IF(ISNUMBER($X7885), _xlfn.XLOOKUP($X7885,Sheet3!$A$2:$A$392,Sheet3!$C$2:$C$392,"none", 1,1), $AF$2)</f>
        <v>0.64800000000000002</v>
      </c>
      <c r="AA7885" s="8">
        <f>IF(ISNUMBER($X7885), _xlfn.XLOOKUP($X7885,Sheet3!$A$2:$A$392,Sheet3!$D$2:$D$392,"none", 1,1), $AF$2)</f>
        <v>0.33460000000000001</v>
      </c>
    </row>
    <row r="7886" spans="1:27">
      <c r="A7886">
        <v>1043</v>
      </c>
      <c r="B7886" t="s">
        <v>1344</v>
      </c>
      <c r="C7886" t="s">
        <v>313</v>
      </c>
      <c r="D7886">
        <v>9</v>
      </c>
      <c r="E7886">
        <v>37</v>
      </c>
      <c r="F7886">
        <v>56.20252</v>
      </c>
      <c r="G7886">
        <v>73</v>
      </c>
      <c r="H7886">
        <v>4</v>
      </c>
      <c r="I7886">
        <v>49.418399999999998</v>
      </c>
      <c r="J7886">
        <f>(D7886+E7886/60+F7886/3600)*15</f>
        <v>144.48417716666665</v>
      </c>
      <c r="K7886">
        <f>IF(G7886&lt;0, G7886-H7886/60-I7886/3600, G7886+H7886/60+I7886/3600)</f>
        <v>73.080393999999998</v>
      </c>
      <c r="L7886">
        <v>-42.66</v>
      </c>
      <c r="M7886">
        <v>-20.23</v>
      </c>
      <c r="N7886">
        <v>14.08</v>
      </c>
      <c r="O7886">
        <v>6.69</v>
      </c>
      <c r="P7886">
        <v>6.69</v>
      </c>
      <c r="Q7886">
        <v>6.38</v>
      </c>
      <c r="R7886" t="s">
        <v>9341</v>
      </c>
      <c r="S7886" t="s">
        <v>9341</v>
      </c>
      <c r="T7886" t="s">
        <v>9341</v>
      </c>
      <c r="U7886" t="s">
        <v>9595</v>
      </c>
      <c r="V7886" t="str">
        <f>LEFT($U7886,2)</f>
        <v>F2</v>
      </c>
      <c r="W7886" s="3">
        <f>_xlfn.XLOOKUP(V7886,$AC$2:$AC$43,$AD$2:$AD$43,"none")</f>
        <v>0.35</v>
      </c>
      <c r="X7886" s="3">
        <f>IF(ISNUMBER($W7886), 4600 * (1 / (0.92 * $W7886 + 1.7) + 1 / (0.92 * $W7886 + 0.62)),"none")</f>
        <v>7158.2024482287206</v>
      </c>
      <c r="Y7886" s="8">
        <f>IF(ISNUMBER($X7886), _xlfn.XLOOKUP($X7886,Sheet3!$A$2:$A$392,Sheet3!$B$2:$B$392,"none", 1,1), $AF$2)</f>
        <v>0.89859999999999995</v>
      </c>
      <c r="Z7886" s="8">
        <f>IF(ISNUMBER($X7886), _xlfn.XLOOKUP($X7886,Sheet3!$A$2:$A$392,Sheet3!$C$2:$C$392,"none", 1,1), $AF$2)</f>
        <v>0.89249999999999996</v>
      </c>
      <c r="AA7886" s="8">
        <f>IF(ISNUMBER($X7886), _xlfn.XLOOKUP($X7886,Sheet3!$A$2:$A$392,Sheet3!$D$2:$D$392,"none", 1,1), $AF$2)</f>
        <v>1</v>
      </c>
    </row>
    <row r="7887" spans="1:27">
      <c r="A7887">
        <v>1571</v>
      </c>
      <c r="B7887" t="s">
        <v>1872</v>
      </c>
      <c r="C7887" t="s">
        <v>17</v>
      </c>
      <c r="D7887">
        <v>3</v>
      </c>
      <c r="E7887">
        <v>51</v>
      </c>
      <c r="F7887">
        <v>15.870155623200001</v>
      </c>
      <c r="G7887">
        <v>13</v>
      </c>
      <c r="H7887">
        <v>2</v>
      </c>
      <c r="I7887">
        <v>45.880979099999998</v>
      </c>
      <c r="J7887">
        <f>(D7887+E7887/60+F7887/3600)*15</f>
        <v>57.816125648430003</v>
      </c>
      <c r="K7887">
        <f>IF(G7887&lt;0, G7887-H7887/60-I7887/3600, G7887+H7887/60+I7887/3600)</f>
        <v>13.046078049749999</v>
      </c>
      <c r="L7887">
        <v>24.375</v>
      </c>
      <c r="M7887">
        <v>-23.574999999999999</v>
      </c>
      <c r="N7887">
        <v>6.18</v>
      </c>
      <c r="O7887">
        <v>5.88</v>
      </c>
      <c r="P7887">
        <v>6.32</v>
      </c>
      <c r="Q7887">
        <v>6.38</v>
      </c>
      <c r="R7887">
        <v>6.36</v>
      </c>
      <c r="S7887">
        <v>6.2619999999999996</v>
      </c>
      <c r="T7887">
        <v>6.39</v>
      </c>
      <c r="U7887" t="s">
        <v>9943</v>
      </c>
      <c r="V7887" t="str">
        <f>LEFT($U7887,2)</f>
        <v>B9</v>
      </c>
      <c r="W7887" s="3">
        <f>_xlfn.XLOOKUP(V7887,$AC$2:$AC$43,$AD$2:$AD$43,"none")</f>
        <v>-7.0000000000000007E-2</v>
      </c>
      <c r="X7887" s="3">
        <f>IF(ISNUMBER($W7887), 4600 * (1 / (0.92 * $W7887 + 1.7) + 1 / (0.92 * $W7887 + 0.62)),"none")</f>
        <v>11091.761228434079</v>
      </c>
      <c r="Y7887" s="8">
        <f>IF(ISNUMBER($X7887), _xlfn.XLOOKUP($X7887,Sheet3!$A$2:$A$392,Sheet3!$B$2:$B$392,"none", 1,1), $AF$2)</f>
        <v>0.57499999999999996</v>
      </c>
      <c r="Z7887" s="8">
        <f>IF(ISNUMBER($X7887), _xlfn.XLOOKUP($X7887,Sheet3!$A$2:$A$392,Sheet3!$C$2:$C$392,"none", 1,1), $AF$2)</f>
        <v>0.66420000000000001</v>
      </c>
      <c r="AA7887" s="8">
        <f>IF(ISNUMBER($X7887), _xlfn.XLOOKUP($X7887,Sheet3!$A$2:$A$392,Sheet3!$D$2:$D$392,"none", 1,1), $AF$2)</f>
        <v>1</v>
      </c>
    </row>
    <row r="7888" spans="1:27">
      <c r="A7888">
        <v>1622</v>
      </c>
      <c r="B7888" t="s">
        <v>1923</v>
      </c>
      <c r="C7888" t="s">
        <v>305</v>
      </c>
      <c r="D7888">
        <v>3</v>
      </c>
      <c r="E7888">
        <v>56</v>
      </c>
      <c r="F7888">
        <v>27.6640692408</v>
      </c>
      <c r="G7888">
        <v>-13</v>
      </c>
      <c r="H7888">
        <v>35</v>
      </c>
      <c r="I7888">
        <v>51.124938503999999</v>
      </c>
      <c r="J7888">
        <f>(D7888+E7888/60+F7888/3600)*15</f>
        <v>59.11526695517</v>
      </c>
      <c r="K7888">
        <f>IF(G7888&lt;0, G7888-H7888/60-I7888/3600, G7888+H7888/60+I7888/3600)</f>
        <v>-13.597534705140001</v>
      </c>
      <c r="L7888">
        <v>10.382</v>
      </c>
      <c r="M7888">
        <v>3.198</v>
      </c>
      <c r="N7888">
        <v>2.1</v>
      </c>
      <c r="O7888" t="s">
        <v>9341</v>
      </c>
      <c r="P7888">
        <v>8.08</v>
      </c>
      <c r="Q7888">
        <v>6.38</v>
      </c>
      <c r="R7888" t="s">
        <v>9341</v>
      </c>
      <c r="S7888">
        <v>5.4930000000000003</v>
      </c>
      <c r="T7888" t="s">
        <v>9341</v>
      </c>
      <c r="U7888" t="s">
        <v>9376</v>
      </c>
      <c r="V7888" t="str">
        <f>LEFT($U7888,2)</f>
        <v>M1</v>
      </c>
      <c r="W7888" s="3">
        <f>_xlfn.XLOOKUP(V7888,$AC$2:$AC$43,$AD$2:$AD$43,"none")</f>
        <v>1.47</v>
      </c>
      <c r="X7888" s="3">
        <f>IF(ISNUMBER($W7888), 4600 * (1 / (0.92 * $W7888 + 1.7) + 1 / (0.92 * $W7888 + 0.62)),"none")</f>
        <v>3839.1950178350371</v>
      </c>
      <c r="Y7888" s="8">
        <f>IF(ISNUMBER($X7888), _xlfn.XLOOKUP($X7888,Sheet3!$A$2:$A$392,Sheet3!$B$2:$B$392,"none", 1,1), $AF$2)</f>
        <v>1</v>
      </c>
      <c r="Z7888" s="8">
        <f>IF(ISNUMBER($X7888), _xlfn.XLOOKUP($X7888,Sheet3!$A$2:$A$392,Sheet3!$C$2:$C$392,"none", 1,1), $AF$2)</f>
        <v>0.64800000000000002</v>
      </c>
      <c r="AA7888" s="8">
        <f>IF(ISNUMBER($X7888), _xlfn.XLOOKUP($X7888,Sheet3!$A$2:$A$392,Sheet3!$D$2:$D$392,"none", 1,1), $AF$2)</f>
        <v>0.33460000000000001</v>
      </c>
    </row>
    <row r="7889" spans="1:27">
      <c r="A7889">
        <v>1782</v>
      </c>
      <c r="B7889" t="s">
        <v>2083</v>
      </c>
      <c r="C7889" t="s">
        <v>297</v>
      </c>
      <c r="D7889">
        <v>4</v>
      </c>
      <c r="E7889">
        <v>34</v>
      </c>
      <c r="F7889">
        <v>38.142205785599998</v>
      </c>
      <c r="G7889">
        <v>-24</v>
      </c>
      <c r="H7889">
        <v>2</v>
      </c>
      <c r="I7889">
        <v>25.808220744</v>
      </c>
      <c r="J7889">
        <f>(D7889+E7889/60+F7889/3600)*15</f>
        <v>68.658925857439996</v>
      </c>
      <c r="K7889">
        <f>IF(G7889&lt;0, G7889-H7889/60-I7889/3600, G7889+H7889/60+I7889/3600)</f>
        <v>-24.04050228354</v>
      </c>
      <c r="L7889">
        <v>15.368</v>
      </c>
      <c r="M7889">
        <v>17.004999999999999</v>
      </c>
      <c r="N7889">
        <v>8.07</v>
      </c>
      <c r="O7889" t="s">
        <v>9341</v>
      </c>
      <c r="P7889">
        <v>7.51</v>
      </c>
      <c r="Q7889">
        <v>6.38</v>
      </c>
      <c r="R7889" t="s">
        <v>9341</v>
      </c>
      <c r="S7889">
        <v>6.0430000000000001</v>
      </c>
      <c r="T7889" t="s">
        <v>9341</v>
      </c>
      <c r="U7889" t="s">
        <v>9500</v>
      </c>
      <c r="V7889" t="str">
        <f>LEFT($U7889,2)</f>
        <v>K1</v>
      </c>
      <c r="W7889" s="3">
        <f>_xlfn.XLOOKUP(V7889,$AC$2:$AC$43,$AD$2:$AD$43,"none")</f>
        <v>0.86</v>
      </c>
      <c r="X7889" s="3">
        <f>IF(ISNUMBER($W7889), 4600 * (1 / (0.92 * $W7889 + 1.7) + 1 / (0.92 * $W7889 + 0.62)),"none")</f>
        <v>5106.1368670782376</v>
      </c>
      <c r="Y7889" s="8">
        <f>IF(ISNUMBER($X7889), _xlfn.XLOOKUP($X7889,Sheet3!$A$2:$A$392,Sheet3!$B$2:$B$392,"none", 1,1), $AF$2)</f>
        <v>1</v>
      </c>
      <c r="Z7889" s="8">
        <f>IF(ISNUMBER($X7889), _xlfn.XLOOKUP($X7889,Sheet3!$A$2:$A$392,Sheet3!$C$2:$C$392,"none", 1,1), $AF$2)</f>
        <v>0.82210000000000005</v>
      </c>
      <c r="AA7889" s="8">
        <f>IF(ISNUMBER($X7889), _xlfn.XLOOKUP($X7889,Sheet3!$A$2:$A$392,Sheet3!$D$2:$D$392,"none", 1,1), $AF$2)</f>
        <v>0.65410000000000001</v>
      </c>
    </row>
    <row r="7890" spans="1:27">
      <c r="A7890">
        <v>2056</v>
      </c>
      <c r="B7890" t="s">
        <v>2357</v>
      </c>
      <c r="C7890" t="s">
        <v>297</v>
      </c>
      <c r="D7890">
        <v>5</v>
      </c>
      <c r="E7890">
        <v>28</v>
      </c>
      <c r="F7890">
        <v>1.4701489584</v>
      </c>
      <c r="G7890">
        <v>1</v>
      </c>
      <c r="H7890">
        <v>17</v>
      </c>
      <c r="I7890">
        <v>53.700185939999997</v>
      </c>
      <c r="J7890">
        <f>(D7890+E7890/60+F7890/3600)*15</f>
        <v>82.006125620660001</v>
      </c>
      <c r="K7890">
        <f>IF(G7890&lt;0, G7890-H7890/60-I7890/3600, G7890+H7890/60+I7890/3600)</f>
        <v>1.29825005165</v>
      </c>
      <c r="L7890">
        <v>-0.63400000000000001</v>
      </c>
      <c r="M7890">
        <v>0.95699999999999996</v>
      </c>
      <c r="N7890">
        <v>2.72</v>
      </c>
      <c r="O7890">
        <v>5.52</v>
      </c>
      <c r="P7890">
        <v>6.2119999999999997</v>
      </c>
      <c r="Q7890">
        <v>6.38</v>
      </c>
      <c r="R7890" t="s">
        <v>9341</v>
      </c>
      <c r="S7890">
        <v>6.3659999999999997</v>
      </c>
      <c r="T7890" t="s">
        <v>9341</v>
      </c>
      <c r="U7890" t="s">
        <v>10093</v>
      </c>
      <c r="V7890" t="str">
        <f>LEFT($U7890,2)</f>
        <v>B2</v>
      </c>
      <c r="W7890" s="3">
        <f>_xlfn.XLOOKUP(V7890,$AC$2:$AC$43,$AD$2:$AD$43,"none")</f>
        <v>-0.24</v>
      </c>
      <c r="X7890" s="3">
        <f>IF(ISNUMBER($W7890), 4600 * (1 / (0.92 * $W7890 + 1.7) + 1 / (0.92 * $W7890 + 0.62)),"none")</f>
        <v>14632.835167360139</v>
      </c>
      <c r="Y7890" s="8">
        <f>IF(ISNUMBER($X7890), _xlfn.XLOOKUP($X7890,Sheet3!$A$2:$A$392,Sheet3!$B$2:$B$392,"none", 1,1), $AF$2)</f>
        <v>0.47989999999999999</v>
      </c>
      <c r="Z7890" s="8">
        <f>IF(ISNUMBER($X7890), _xlfn.XLOOKUP($X7890,Sheet3!$A$2:$A$392,Sheet3!$C$2:$C$392,"none", 1,1), $AF$2)</f>
        <v>0.58679999999999999</v>
      </c>
      <c r="AA7890" s="8">
        <f>IF(ISNUMBER($X7890), _xlfn.XLOOKUP($X7890,Sheet3!$A$2:$A$392,Sheet3!$D$2:$D$392,"none", 1,1), $AF$2)</f>
        <v>1</v>
      </c>
    </row>
    <row r="7891" spans="1:27">
      <c r="A7891">
        <v>2073</v>
      </c>
      <c r="B7891" t="s">
        <v>2374</v>
      </c>
      <c r="C7891" t="s">
        <v>297</v>
      </c>
      <c r="D7891">
        <v>5</v>
      </c>
      <c r="E7891">
        <v>35</v>
      </c>
      <c r="F7891">
        <v>31.075611693599999</v>
      </c>
      <c r="G7891">
        <v>-4</v>
      </c>
      <c r="H7891">
        <v>21</v>
      </c>
      <c r="I7891">
        <v>50.563049472000003</v>
      </c>
      <c r="J7891">
        <f>(D7891+E7891/60+F7891/3600)*15</f>
        <v>83.879481715389986</v>
      </c>
      <c r="K7891">
        <f>IF(G7891&lt;0, G7891-H7891/60-I7891/3600, G7891+H7891/60+I7891/3600)</f>
        <v>-4.3640452915199992</v>
      </c>
      <c r="L7891">
        <v>2.952</v>
      </c>
      <c r="M7891">
        <v>0.628</v>
      </c>
      <c r="N7891">
        <v>2.57</v>
      </c>
      <c r="O7891">
        <v>5.5</v>
      </c>
      <c r="P7891">
        <v>6.24</v>
      </c>
      <c r="Q7891">
        <v>6.38</v>
      </c>
      <c r="R7891" t="s">
        <v>9341</v>
      </c>
      <c r="S7891">
        <v>6.4489999999999998</v>
      </c>
      <c r="T7891" t="s">
        <v>9341</v>
      </c>
      <c r="U7891" t="s">
        <v>9432</v>
      </c>
      <c r="V7891" t="str">
        <f>LEFT($U7891,2)</f>
        <v>B2</v>
      </c>
      <c r="W7891" s="3">
        <f>_xlfn.XLOOKUP(V7891,$AC$2:$AC$43,$AD$2:$AD$43,"none")</f>
        <v>-0.24</v>
      </c>
      <c r="X7891" s="3">
        <f>IF(ISNUMBER($W7891), 4600 * (1 / (0.92 * $W7891 + 1.7) + 1 / (0.92 * $W7891 + 0.62)),"none")</f>
        <v>14632.835167360139</v>
      </c>
      <c r="Y7891" s="8">
        <f>IF(ISNUMBER($X7891), _xlfn.XLOOKUP($X7891,Sheet3!$A$2:$A$392,Sheet3!$B$2:$B$392,"none", 1,1), $AF$2)</f>
        <v>0.47989999999999999</v>
      </c>
      <c r="Z7891" s="8">
        <f>IF(ISNUMBER($X7891), _xlfn.XLOOKUP($X7891,Sheet3!$A$2:$A$392,Sheet3!$C$2:$C$392,"none", 1,1), $AF$2)</f>
        <v>0.58679999999999999</v>
      </c>
      <c r="AA7891" s="8">
        <f>IF(ISNUMBER($X7891), _xlfn.XLOOKUP($X7891,Sheet3!$A$2:$A$392,Sheet3!$D$2:$D$392,"none", 1,1), $AF$2)</f>
        <v>1</v>
      </c>
    </row>
    <row r="7892" spans="1:27">
      <c r="A7892">
        <v>2077</v>
      </c>
      <c r="B7892" t="s">
        <v>2378</v>
      </c>
      <c r="C7892" t="s">
        <v>45</v>
      </c>
      <c r="D7892">
        <v>5</v>
      </c>
      <c r="E7892">
        <v>35</v>
      </c>
      <c r="F7892">
        <v>26.400753756</v>
      </c>
      <c r="G7892">
        <v>-5</v>
      </c>
      <c r="H7892">
        <v>25</v>
      </c>
      <c r="I7892">
        <v>0.79376757600000003</v>
      </c>
      <c r="J7892">
        <f>(D7892+E7892/60+F7892/3600)*15</f>
        <v>83.860003140649994</v>
      </c>
      <c r="K7892">
        <f>IF(G7892&lt;0, G7892-H7892/60-I7892/3600, G7892+H7892/60+I7892/3600)</f>
        <v>-5.4168871576600006</v>
      </c>
      <c r="L7892">
        <v>1.161</v>
      </c>
      <c r="M7892">
        <v>0.16200000000000001</v>
      </c>
      <c r="N7892">
        <v>2.39</v>
      </c>
      <c r="O7892">
        <v>5.36</v>
      </c>
      <c r="P7892">
        <v>6.29</v>
      </c>
      <c r="Q7892">
        <v>6.38</v>
      </c>
      <c r="R7892">
        <v>6.29</v>
      </c>
      <c r="S7892">
        <v>6.3019999999999996</v>
      </c>
      <c r="T7892">
        <v>11.05</v>
      </c>
      <c r="U7892" t="s">
        <v>10105</v>
      </c>
      <c r="V7892" t="str">
        <f>LEFT($U7892,2)</f>
        <v>B2</v>
      </c>
      <c r="W7892" s="3">
        <f>_xlfn.XLOOKUP(V7892,$AC$2:$AC$43,$AD$2:$AD$43,"none")</f>
        <v>-0.24</v>
      </c>
      <c r="X7892" s="3">
        <f>IF(ISNUMBER($W7892), 4600 * (1 / (0.92 * $W7892 + 1.7) + 1 / (0.92 * $W7892 + 0.62)),"none")</f>
        <v>14632.835167360139</v>
      </c>
      <c r="Y7892" s="8">
        <f>IF(ISNUMBER($X7892), _xlfn.XLOOKUP($X7892,Sheet3!$A$2:$A$392,Sheet3!$B$2:$B$392,"none", 1,1), $AF$2)</f>
        <v>0.47989999999999999</v>
      </c>
      <c r="Z7892" s="8">
        <f>IF(ISNUMBER($X7892), _xlfn.XLOOKUP($X7892,Sheet3!$A$2:$A$392,Sheet3!$C$2:$C$392,"none", 1,1), $AF$2)</f>
        <v>0.58679999999999999</v>
      </c>
      <c r="AA7892" s="8">
        <f>IF(ISNUMBER($X7892), _xlfn.XLOOKUP($X7892,Sheet3!$A$2:$A$392,Sheet3!$D$2:$D$392,"none", 1,1), $AF$2)</f>
        <v>1</v>
      </c>
    </row>
    <row r="7893" spans="1:27">
      <c r="A7893">
        <v>2322</v>
      </c>
      <c r="B7893" t="s">
        <v>2623</v>
      </c>
      <c r="C7893" t="s">
        <v>297</v>
      </c>
      <c r="D7893">
        <v>6</v>
      </c>
      <c r="E7893">
        <v>17</v>
      </c>
      <c r="F7893">
        <v>6</v>
      </c>
      <c r="G7893">
        <v>7</v>
      </c>
      <c r="H7893">
        <v>4</v>
      </c>
      <c r="I7893">
        <v>0</v>
      </c>
      <c r="J7893">
        <f>(D7893+E7893/60+F7893/3600)*15</f>
        <v>94.275000000000006</v>
      </c>
      <c r="K7893">
        <f>IF(G7893&lt;0, G7893-H7893/60-I7893/3600, G7893+H7893/60+I7893/3600)</f>
        <v>7.0666666666666664</v>
      </c>
      <c r="L7893" t="s">
        <v>9341</v>
      </c>
      <c r="M7893" t="s">
        <v>9341</v>
      </c>
      <c r="N7893" t="s">
        <v>9341</v>
      </c>
      <c r="O7893" t="s">
        <v>9341</v>
      </c>
      <c r="P7893" t="s">
        <v>9341</v>
      </c>
      <c r="Q7893">
        <v>6.38</v>
      </c>
      <c r="R7893" t="s">
        <v>9341</v>
      </c>
      <c r="S7893" t="s">
        <v>9341</v>
      </c>
      <c r="T7893" t="s">
        <v>9341</v>
      </c>
      <c r="U7893" t="s">
        <v>9471</v>
      </c>
      <c r="V7893" t="str">
        <f>LEFT($U7893,2)</f>
        <v>B7</v>
      </c>
      <c r="W7893" s="3">
        <f>_xlfn.XLOOKUP(V7893,$AC$2:$AC$43,$AD$2:$AD$43,"none")</f>
        <v>-0.13</v>
      </c>
      <c r="X7893" s="3">
        <f>IF(ISNUMBER($W7893), 4600 * (1 / (0.92 * $W7893 + 1.7) + 1 / (0.92 * $W7893 + 0.62)),"none")</f>
        <v>12103.301413538873</v>
      </c>
      <c r="Y7893" s="8">
        <f>IF(ISNUMBER($X7893), _xlfn.XLOOKUP($X7893,Sheet3!$A$2:$A$392,Sheet3!$B$2:$B$392,"none", 1,1), $AF$2)</f>
        <v>0.53700000000000003</v>
      </c>
      <c r="Z7893" s="8">
        <f>IF(ISNUMBER($X7893), _xlfn.XLOOKUP($X7893,Sheet3!$A$2:$A$392,Sheet3!$C$2:$C$392,"none", 1,1), $AF$2)</f>
        <v>0.63400000000000001</v>
      </c>
      <c r="AA7893" s="8">
        <f>IF(ISNUMBER($X7893), _xlfn.XLOOKUP($X7893,Sheet3!$A$2:$A$392,Sheet3!$D$2:$D$392,"none", 1,1), $AF$2)</f>
        <v>1</v>
      </c>
    </row>
    <row r="7894" spans="1:27">
      <c r="A7894">
        <v>2372</v>
      </c>
      <c r="B7894" t="s">
        <v>2673</v>
      </c>
      <c r="C7894" t="s">
        <v>297</v>
      </c>
      <c r="D7894">
        <v>6</v>
      </c>
      <c r="E7894">
        <v>31</v>
      </c>
      <c r="F7894">
        <v>37.435105116000003</v>
      </c>
      <c r="G7894">
        <v>15</v>
      </c>
      <c r="H7894">
        <v>54</v>
      </c>
      <c r="I7894">
        <v>12.614494752000001</v>
      </c>
      <c r="J7894">
        <f>(D7894+E7894/60+F7894/3600)*15</f>
        <v>97.90597960465</v>
      </c>
      <c r="K7894">
        <f>IF(G7894&lt;0, G7894-H7894/60-I7894/3600, G7894+H7894/60+I7894/3600)</f>
        <v>15.90350402632</v>
      </c>
      <c r="L7894">
        <v>-8.4510000000000005</v>
      </c>
      <c r="M7894">
        <v>-13.98</v>
      </c>
      <c r="N7894">
        <v>7.24</v>
      </c>
      <c r="O7894">
        <v>6.74</v>
      </c>
      <c r="P7894">
        <v>6.63</v>
      </c>
      <c r="Q7894">
        <v>6.38</v>
      </c>
      <c r="R7894" t="s">
        <v>9341</v>
      </c>
      <c r="S7894">
        <v>6.3239999999999998</v>
      </c>
      <c r="T7894" t="s">
        <v>9341</v>
      </c>
      <c r="U7894" t="s">
        <v>9670</v>
      </c>
      <c r="V7894" t="str">
        <f>LEFT($U7894,2)</f>
        <v>A8</v>
      </c>
      <c r="W7894" s="3">
        <f>_xlfn.XLOOKUP(V7894,$AC$2:$AC$43,$AD$2:$AD$43,"none")</f>
        <v>0.27</v>
      </c>
      <c r="X7894" s="3">
        <f>IF(ISNUMBER($W7894), 4600 * (1 / (0.92 * $W7894 + 1.7) + 1 / (0.92 * $W7894 + 0.62)),"none")</f>
        <v>7658.0096286116395</v>
      </c>
      <c r="Y7894" s="8">
        <f>IF(ISNUMBER($X7894), _xlfn.XLOOKUP($X7894,Sheet3!$A$2:$A$392,Sheet3!$B$2:$B$392,"none", 1,1), $AF$2)</f>
        <v>0.82440000000000002</v>
      </c>
      <c r="Z7894" s="8">
        <f>IF(ISNUMBER($X7894), _xlfn.XLOOKUP($X7894,Sheet3!$A$2:$A$392,Sheet3!$C$2:$C$392,"none", 1,1), $AF$2)</f>
        <v>0.84370000000000001</v>
      </c>
      <c r="AA7894" s="8">
        <f>IF(ISNUMBER($X7894), _xlfn.XLOOKUP($X7894,Sheet3!$A$2:$A$392,Sheet3!$D$2:$D$392,"none", 1,1), $AF$2)</f>
        <v>1</v>
      </c>
    </row>
    <row r="7895" spans="1:27">
      <c r="A7895">
        <v>2380</v>
      </c>
      <c r="B7895" t="s">
        <v>2681</v>
      </c>
      <c r="C7895" t="s">
        <v>297</v>
      </c>
      <c r="D7895">
        <v>6</v>
      </c>
      <c r="E7895">
        <v>25</v>
      </c>
      <c r="F7895">
        <v>52.325510095200002</v>
      </c>
      <c r="G7895">
        <v>11</v>
      </c>
      <c r="H7895">
        <v>7</v>
      </c>
      <c r="I7895">
        <v>33.176248068</v>
      </c>
      <c r="J7895">
        <f>(D7895+E7895/60+F7895/3600)*15</f>
        <v>96.468022958730003</v>
      </c>
      <c r="K7895">
        <f>IF(G7895&lt;0, G7895-H7895/60-I7895/3600, G7895+H7895/60+I7895/3600)</f>
        <v>11.125882291130001</v>
      </c>
      <c r="L7895">
        <v>-7.6950000000000003</v>
      </c>
      <c r="M7895">
        <v>-10.554</v>
      </c>
      <c r="N7895">
        <v>6.75</v>
      </c>
      <c r="O7895" t="s">
        <v>9341</v>
      </c>
      <c r="P7895">
        <v>6.43</v>
      </c>
      <c r="Q7895">
        <v>6.38</v>
      </c>
      <c r="R7895" t="s">
        <v>9341</v>
      </c>
      <c r="S7895">
        <v>6.3860000000000001</v>
      </c>
      <c r="T7895" t="s">
        <v>9341</v>
      </c>
      <c r="U7895" t="s">
        <v>84</v>
      </c>
      <c r="V7895" t="str">
        <f>LEFT($U7895,2)</f>
        <v>A0</v>
      </c>
      <c r="W7895" s="3">
        <f>_xlfn.XLOOKUP(V7895,$AC$2:$AC$43,$AD$2:$AD$43,"none")</f>
        <v>-0.01</v>
      </c>
      <c r="X7895" s="3">
        <f>IF(ISNUMBER($W7895), 4600 * (1 / (0.92 * $W7895 + 1.7) + 1 / (0.92 * $W7895 + 0.62)),"none")</f>
        <v>10251.712375722911</v>
      </c>
      <c r="Y7895" s="8">
        <f>IF(ISNUMBER($X7895), _xlfn.XLOOKUP($X7895,Sheet3!$A$2:$A$392,Sheet3!$B$2:$B$392,"none", 1,1), $AF$2)</f>
        <v>0.6109</v>
      </c>
      <c r="Z7895" s="8">
        <f>IF(ISNUMBER($X7895), _xlfn.XLOOKUP($X7895,Sheet3!$A$2:$A$392,Sheet3!$C$2:$C$392,"none", 1,1), $AF$2)</f>
        <v>0.69189999999999996</v>
      </c>
      <c r="AA7895" s="8">
        <f>IF(ISNUMBER($X7895), _xlfn.XLOOKUP($X7895,Sheet3!$A$2:$A$392,Sheet3!$D$2:$D$392,"none", 1,1), $AF$2)</f>
        <v>1</v>
      </c>
    </row>
    <row r="7896" spans="1:27">
      <c r="A7896">
        <v>2457</v>
      </c>
      <c r="B7896" t="s">
        <v>2759</v>
      </c>
      <c r="C7896" t="s">
        <v>16</v>
      </c>
      <c r="D7896">
        <v>6</v>
      </c>
      <c r="E7896">
        <v>39</v>
      </c>
      <c r="F7896">
        <v>31.4833699464</v>
      </c>
      <c r="G7896">
        <v>24</v>
      </c>
      <c r="H7896">
        <v>36</v>
      </c>
      <c r="I7896">
        <v>0.58853563200000003</v>
      </c>
      <c r="J7896">
        <f>(D7896+E7896/60+F7896/3600)*15</f>
        <v>99.881180708110008</v>
      </c>
      <c r="K7896">
        <f>IF(G7896&lt;0, G7896-H7896/60-I7896/3600, G7896+H7896/60+I7896/3600)</f>
        <v>24.600163482120003</v>
      </c>
      <c r="L7896">
        <v>18.768000000000001</v>
      </c>
      <c r="M7896">
        <v>90.869</v>
      </c>
      <c r="N7896">
        <v>27.69</v>
      </c>
      <c r="O7896" t="s">
        <v>9341</v>
      </c>
      <c r="P7896">
        <v>6.91</v>
      </c>
      <c r="Q7896">
        <v>6.38</v>
      </c>
      <c r="R7896" t="s">
        <v>9341</v>
      </c>
      <c r="S7896">
        <v>6.3019999999999996</v>
      </c>
      <c r="T7896" t="s">
        <v>9341</v>
      </c>
      <c r="U7896" t="s">
        <v>10214</v>
      </c>
      <c r="V7896" t="str">
        <f>LEFT($U7896,2)</f>
        <v>F8</v>
      </c>
      <c r="W7896" s="3">
        <f>_xlfn.XLOOKUP(V7896,$AC$2:$AC$43,$AD$2:$AD$43,"none")</f>
        <v>0.53</v>
      </c>
      <c r="X7896" s="3">
        <f>IF(ISNUMBER($W7896), 4600 * (1 / (0.92 * $W7896 + 1.7) + 1 / (0.92 * $W7896 + 0.62)),"none")</f>
        <v>6255.8848880729693</v>
      </c>
      <c r="Y7896" s="8">
        <f>IF(ISNUMBER($X7896), _xlfn.XLOOKUP($X7896,Sheet3!$A$2:$A$392,Sheet3!$B$2:$B$392,"none", 1,1), $AF$2)</f>
        <v>1</v>
      </c>
      <c r="Z7896" s="8">
        <f>IF(ISNUMBER($X7896), _xlfn.XLOOKUP($X7896,Sheet3!$A$2:$A$392,Sheet3!$C$2:$C$392,"none", 1,1), $AF$2)</f>
        <v>0.92759999999999998</v>
      </c>
      <c r="AA7896" s="8">
        <f>IF(ISNUMBER($X7896), _xlfn.XLOOKUP($X7896,Sheet3!$A$2:$A$392,Sheet3!$D$2:$D$392,"none", 1,1), $AF$2)</f>
        <v>0.91679999999999995</v>
      </c>
    </row>
    <row r="7897" spans="1:27">
      <c r="A7897">
        <v>2822</v>
      </c>
      <c r="B7897" t="s">
        <v>3125</v>
      </c>
      <c r="C7897" t="s">
        <v>297</v>
      </c>
      <c r="D7897">
        <v>7</v>
      </c>
      <c r="E7897">
        <v>39</v>
      </c>
      <c r="F7897">
        <v>24.1967570664</v>
      </c>
      <c r="G7897">
        <v>-16</v>
      </c>
      <c r="H7897">
        <v>50</v>
      </c>
      <c r="I7897">
        <v>50.245268244000002</v>
      </c>
      <c r="J7897">
        <f>(D7897+E7897/60+F7897/3600)*15</f>
        <v>114.85081982111001</v>
      </c>
      <c r="K7897">
        <f>IF(G7897&lt;0, G7897-H7897/60-I7897/3600, G7897+H7897/60+I7897/3600)</f>
        <v>-16.847290352289999</v>
      </c>
      <c r="L7897">
        <v>0.40699999999999997</v>
      </c>
      <c r="M7897">
        <v>-14.499000000000001</v>
      </c>
      <c r="N7897">
        <v>3.44</v>
      </c>
      <c r="O7897" t="s">
        <v>9341</v>
      </c>
      <c r="P7897">
        <v>7.86</v>
      </c>
      <c r="Q7897">
        <v>6.38</v>
      </c>
      <c r="R7897" t="s">
        <v>9341</v>
      </c>
      <c r="S7897">
        <v>5.8730000000000002</v>
      </c>
      <c r="T7897" t="s">
        <v>9341</v>
      </c>
      <c r="U7897" t="s">
        <v>9389</v>
      </c>
      <c r="V7897" t="str">
        <f>LEFT($U7897,2)</f>
        <v>K3</v>
      </c>
      <c r="W7897" s="3">
        <f>_xlfn.XLOOKUP(V7897,$AC$2:$AC$43,$AD$2:$AD$43,"none")</f>
        <v>0.95</v>
      </c>
      <c r="X7897" s="3">
        <f>IF(ISNUMBER($W7897), 4600 * (1 / (0.92 * $W7897 + 1.7) + 1 / (0.92 * $W7897 + 0.62)),"none")</f>
        <v>4866.084384156673</v>
      </c>
      <c r="Y7897" s="8">
        <f>IF(ISNUMBER($X7897), _xlfn.XLOOKUP($X7897,Sheet3!$A$2:$A$392,Sheet3!$B$2:$B$392,"none", 1,1), $AF$2)</f>
        <v>1</v>
      </c>
      <c r="Z7897" s="8">
        <f>IF(ISNUMBER($X7897), _xlfn.XLOOKUP($X7897,Sheet3!$A$2:$A$392,Sheet3!$C$2:$C$392,"none", 1,1), $AF$2)</f>
        <v>0.78720000000000001</v>
      </c>
      <c r="AA7897" s="8">
        <f>IF(ISNUMBER($X7897), _xlfn.XLOOKUP($X7897,Sheet3!$A$2:$A$392,Sheet3!$D$2:$D$392,"none", 1,1), $AF$2)</f>
        <v>0.57969999999999999</v>
      </c>
    </row>
    <row r="7898" spans="1:27">
      <c r="A7898">
        <v>3081</v>
      </c>
      <c r="B7898" t="s">
        <v>3384</v>
      </c>
      <c r="C7898" t="s">
        <v>313</v>
      </c>
      <c r="D7898">
        <v>8</v>
      </c>
      <c r="E7898">
        <v>32</v>
      </c>
      <c r="F7898">
        <v>33.366848049600002</v>
      </c>
      <c r="G7898">
        <v>-15</v>
      </c>
      <c r="H7898">
        <v>1</v>
      </c>
      <c r="I7898">
        <v>48.573005412000001</v>
      </c>
      <c r="J7898">
        <f>(D7898+E7898/60+F7898/3600)*15</f>
        <v>128.13902853354</v>
      </c>
      <c r="K7898">
        <f>IF(G7898&lt;0, G7898-H7898/60-I7898/3600, G7898+H7898/60+I7898/3600)</f>
        <v>-15.03015916817</v>
      </c>
      <c r="L7898">
        <v>-52.378999999999998</v>
      </c>
      <c r="M7898">
        <v>36.726999999999997</v>
      </c>
      <c r="N7898">
        <v>11.65</v>
      </c>
      <c r="O7898" t="s">
        <v>9341</v>
      </c>
      <c r="P7898">
        <v>6.64</v>
      </c>
      <c r="Q7898">
        <v>6.38</v>
      </c>
      <c r="R7898" t="s">
        <v>9341</v>
      </c>
      <c r="S7898">
        <v>6.33</v>
      </c>
      <c r="T7898" t="s">
        <v>9341</v>
      </c>
      <c r="U7898" t="s">
        <v>10390</v>
      </c>
      <c r="V7898" t="str">
        <f>LEFT($U7898,2)</f>
        <v>A7</v>
      </c>
      <c r="W7898" s="3">
        <f>_xlfn.XLOOKUP(V7898,$AC$2:$AC$43,$AD$2:$AD$43,"none")</f>
        <v>0.2</v>
      </c>
      <c r="X7898" s="3">
        <f>IF(ISNUMBER($W7898), 4600 * (1 / (0.92 * $W7898 + 1.7) + 1 / (0.92 * $W7898 + 0.62)),"none")</f>
        <v>8163.0066229362728</v>
      </c>
      <c r="Y7898" s="8">
        <f>IF(ISNUMBER($X7898), _xlfn.XLOOKUP($X7898,Sheet3!$A$2:$A$392,Sheet3!$B$2:$B$392,"none", 1,1), $AF$2)</f>
        <v>0.76519999999999999</v>
      </c>
      <c r="Z7898" s="8">
        <f>IF(ISNUMBER($X7898), _xlfn.XLOOKUP($X7898,Sheet3!$A$2:$A$392,Sheet3!$C$2:$C$392,"none", 1,1), $AF$2)</f>
        <v>0.80349999999999999</v>
      </c>
      <c r="AA7898" s="8">
        <f>IF(ISNUMBER($X7898), _xlfn.XLOOKUP($X7898,Sheet3!$A$2:$A$392,Sheet3!$D$2:$D$392,"none", 1,1), $AF$2)</f>
        <v>1</v>
      </c>
    </row>
    <row r="7899" spans="1:27">
      <c r="A7899">
        <v>3089</v>
      </c>
      <c r="B7899" t="s">
        <v>3392</v>
      </c>
      <c r="C7899" t="s">
        <v>12</v>
      </c>
      <c r="D7899">
        <v>8</v>
      </c>
      <c r="E7899">
        <v>32</v>
      </c>
      <c r="F7899">
        <v>51.495680327999999</v>
      </c>
      <c r="G7899">
        <v>-31</v>
      </c>
      <c r="H7899">
        <v>30</v>
      </c>
      <c r="I7899">
        <v>3.0649603170000002</v>
      </c>
      <c r="J7899">
        <f>(D7899+E7899/60+F7899/3600)*15</f>
        <v>128.21456533470001</v>
      </c>
      <c r="K7899">
        <f>IF(G7899&lt;0, G7899-H7899/60-I7899/3600, G7899+H7899/60+I7899/3600)</f>
        <v>-31.500851377865832</v>
      </c>
      <c r="L7899">
        <v>-1113.739</v>
      </c>
      <c r="M7899">
        <v>762.42</v>
      </c>
      <c r="N7899">
        <v>82.21</v>
      </c>
      <c r="O7899" t="s">
        <v>9341</v>
      </c>
      <c r="P7899">
        <v>7.17</v>
      </c>
      <c r="Q7899">
        <v>6.38</v>
      </c>
      <c r="R7899" t="s">
        <v>9341</v>
      </c>
      <c r="S7899">
        <v>6.1680000000000001</v>
      </c>
      <c r="T7899" t="s">
        <v>9341</v>
      </c>
      <c r="U7899" t="s">
        <v>10393</v>
      </c>
      <c r="V7899" t="str">
        <f>LEFT($U7899,2)</f>
        <v>K1</v>
      </c>
      <c r="W7899" s="3">
        <f>_xlfn.XLOOKUP(V7899,$AC$2:$AC$43,$AD$2:$AD$43,"none")</f>
        <v>0.86</v>
      </c>
      <c r="X7899" s="3">
        <f>IF(ISNUMBER($W7899), 4600 * (1 / (0.92 * $W7899 + 1.7) + 1 / (0.92 * $W7899 + 0.62)),"none")</f>
        <v>5106.1368670782376</v>
      </c>
      <c r="Y7899" s="8">
        <f>IF(ISNUMBER($X7899), _xlfn.XLOOKUP($X7899,Sheet3!$A$2:$A$392,Sheet3!$B$2:$B$392,"none", 1,1), $AF$2)</f>
        <v>1</v>
      </c>
      <c r="Z7899" s="8">
        <f>IF(ISNUMBER($X7899), _xlfn.XLOOKUP($X7899,Sheet3!$A$2:$A$392,Sheet3!$C$2:$C$392,"none", 1,1), $AF$2)</f>
        <v>0.82210000000000005</v>
      </c>
      <c r="AA7899" s="8">
        <f>IF(ISNUMBER($X7899), _xlfn.XLOOKUP($X7899,Sheet3!$A$2:$A$392,Sheet3!$D$2:$D$392,"none", 1,1), $AF$2)</f>
        <v>0.65410000000000001</v>
      </c>
    </row>
    <row r="7900" spans="1:27">
      <c r="A7900">
        <v>3148</v>
      </c>
      <c r="B7900" t="s">
        <v>3451</v>
      </c>
      <c r="C7900" t="s">
        <v>19</v>
      </c>
      <c r="D7900">
        <v>8</v>
      </c>
      <c r="E7900">
        <v>59</v>
      </c>
      <c r="F7900">
        <v>10.7310716472</v>
      </c>
      <c r="G7900">
        <v>18</v>
      </c>
      <c r="H7900">
        <v>8</v>
      </c>
      <c r="I7900">
        <v>5.5012438680000004</v>
      </c>
      <c r="J7900">
        <f>(D7900+E7900/60+F7900/3600)*15</f>
        <v>134.79471279852999</v>
      </c>
      <c r="K7900">
        <f>IF(G7900&lt;0, G7900-H7900/60-I7900/3600, G7900+H7900/60+I7900/3600)</f>
        <v>18.134861456629999</v>
      </c>
      <c r="L7900">
        <v>-48.619</v>
      </c>
      <c r="M7900">
        <v>-68.706999999999994</v>
      </c>
      <c r="N7900">
        <v>4.51</v>
      </c>
      <c r="O7900">
        <v>9.6199999999999992</v>
      </c>
      <c r="P7900">
        <v>7.93</v>
      </c>
      <c r="Q7900">
        <v>6.38</v>
      </c>
      <c r="R7900" t="s">
        <v>9341</v>
      </c>
      <c r="S7900">
        <v>5.17</v>
      </c>
      <c r="T7900" t="s">
        <v>9341</v>
      </c>
      <c r="U7900" t="s">
        <v>9461</v>
      </c>
      <c r="V7900" t="str">
        <f>LEFT($U7900,2)</f>
        <v>M4</v>
      </c>
      <c r="W7900" s="3">
        <f>_xlfn.XLOOKUP(V7900,$AC$2:$AC$43,$AD$2:$AD$43,"none")</f>
        <v>1.52</v>
      </c>
      <c r="X7900" s="3">
        <f>IF(ISNUMBER($W7900), 4600 * (1 / (0.92 * $W7900 + 1.7) + 1 / (0.92 * $W7900 + 0.62)),"none")</f>
        <v>3763.6701294642344</v>
      </c>
      <c r="Y7900" s="8">
        <f>IF(ISNUMBER($X7900), _xlfn.XLOOKUP($X7900,Sheet3!$A$2:$A$392,Sheet3!$B$2:$B$392,"none", 1,1), $AF$2)</f>
        <v>1</v>
      </c>
      <c r="Z7900" s="8">
        <f>IF(ISNUMBER($X7900), _xlfn.XLOOKUP($X7900,Sheet3!$A$2:$A$392,Sheet3!$C$2:$C$392,"none", 1,1), $AF$2)</f>
        <v>0.63180000000000003</v>
      </c>
      <c r="AA7900" s="8">
        <f>IF(ISNUMBER($X7900), _xlfn.XLOOKUP($X7900,Sheet3!$A$2:$A$392,Sheet3!$D$2:$D$392,"none", 1,1), $AF$2)</f>
        <v>0.31119999999999998</v>
      </c>
    </row>
    <row r="7901" spans="1:27">
      <c r="A7901">
        <v>3430</v>
      </c>
      <c r="B7901" t="s">
        <v>3733</v>
      </c>
      <c r="C7901" t="s">
        <v>297</v>
      </c>
      <c r="D7901">
        <v>21</v>
      </c>
      <c r="E7901">
        <v>50</v>
      </c>
      <c r="F7901">
        <v>12.981562672800001</v>
      </c>
      <c r="G7901">
        <v>-16</v>
      </c>
      <c r="H7901">
        <v>50</v>
      </c>
      <c r="I7901">
        <v>41.678743488000002</v>
      </c>
      <c r="J7901">
        <f>(D7901+E7901/60+F7901/3600)*15</f>
        <v>327.55408984446996</v>
      </c>
      <c r="K7901">
        <f>IF(G7901&lt;0, G7901-H7901/60-I7901/3600, G7901+H7901/60+I7901/3600)</f>
        <v>-16.844910762079998</v>
      </c>
      <c r="L7901">
        <v>15.756</v>
      </c>
      <c r="M7901">
        <v>-4.2510000000000003</v>
      </c>
      <c r="N7901">
        <v>4.58</v>
      </c>
      <c r="O7901" t="s">
        <v>9341</v>
      </c>
      <c r="P7901">
        <v>7.8</v>
      </c>
      <c r="Q7901">
        <v>6.38</v>
      </c>
      <c r="R7901" t="s">
        <v>9341</v>
      </c>
      <c r="S7901">
        <v>5.8940000000000001</v>
      </c>
      <c r="T7901" t="s">
        <v>9341</v>
      </c>
      <c r="U7901" t="s">
        <v>9389</v>
      </c>
      <c r="V7901" t="str">
        <f>LEFT($U7901,2)</f>
        <v>K3</v>
      </c>
      <c r="W7901" s="3">
        <f>_xlfn.XLOOKUP(V7901,$AC$2:$AC$43,$AD$2:$AD$43,"none")</f>
        <v>0.95</v>
      </c>
      <c r="X7901" s="3">
        <f>IF(ISNUMBER($W7901), 4600 * (1 / (0.92 * $W7901 + 1.7) + 1 / (0.92 * $W7901 + 0.62)),"none")</f>
        <v>4866.084384156673</v>
      </c>
      <c r="Y7901" s="8">
        <f>IF(ISNUMBER($X7901), _xlfn.XLOOKUP($X7901,Sheet3!$A$2:$A$392,Sheet3!$B$2:$B$392,"none", 1,1), $AF$2)</f>
        <v>1</v>
      </c>
      <c r="Z7901" s="8">
        <f>IF(ISNUMBER($X7901), _xlfn.XLOOKUP($X7901,Sheet3!$A$2:$A$392,Sheet3!$C$2:$C$392,"none", 1,1), $AF$2)</f>
        <v>0.78720000000000001</v>
      </c>
      <c r="AA7901" s="8">
        <f>IF(ISNUMBER($X7901), _xlfn.XLOOKUP($X7901,Sheet3!$A$2:$A$392,Sheet3!$D$2:$D$392,"none", 1,1), $AF$2)</f>
        <v>0.57969999999999999</v>
      </c>
    </row>
    <row r="7902" spans="1:27">
      <c r="A7902">
        <v>3437</v>
      </c>
      <c r="B7902" t="s">
        <v>3740</v>
      </c>
      <c r="C7902" t="s">
        <v>12</v>
      </c>
      <c r="D7902">
        <v>22</v>
      </c>
      <c r="E7902">
        <v>54</v>
      </c>
      <c r="F7902">
        <v>5.6473117007999996</v>
      </c>
      <c r="G7902">
        <v>-19</v>
      </c>
      <c r="H7902">
        <v>10</v>
      </c>
      <c r="I7902">
        <v>30.536357987999999</v>
      </c>
      <c r="J7902">
        <f>(D7902+E7902/60+F7902/3600)*15</f>
        <v>343.52353046541998</v>
      </c>
      <c r="K7902">
        <f>IF(G7902&lt;0, G7902-H7902/60-I7902/3600, G7902+H7902/60+I7902/3600)</f>
        <v>-19.175148988330001</v>
      </c>
      <c r="L7902">
        <v>79.38</v>
      </c>
      <c r="M7902">
        <v>-4.2519999999999998</v>
      </c>
      <c r="N7902">
        <v>6.77</v>
      </c>
      <c r="O7902" t="s">
        <v>9341</v>
      </c>
      <c r="P7902">
        <v>7.88</v>
      </c>
      <c r="Q7902">
        <v>6.38</v>
      </c>
      <c r="R7902" t="s">
        <v>9341</v>
      </c>
      <c r="S7902">
        <v>5.782</v>
      </c>
      <c r="T7902" t="s">
        <v>9341</v>
      </c>
      <c r="U7902" t="s">
        <v>9360</v>
      </c>
      <c r="V7902" t="str">
        <f>LEFT($U7902,2)</f>
        <v>K5</v>
      </c>
      <c r="W7902" s="3">
        <f>_xlfn.XLOOKUP(V7902,$AC$2:$AC$43,$AD$2:$AD$43,"none")</f>
        <v>1.1499999999999999</v>
      </c>
      <c r="X7902" s="3">
        <f>IF(ISNUMBER($W7902), 4600 * (1 / (0.92 * $W7902 + 1.7) + 1 / (0.92 * $W7902 + 0.62)),"none")</f>
        <v>4409.2340323652679</v>
      </c>
      <c r="Y7902" s="8">
        <f>IF(ISNUMBER($X7902), _xlfn.XLOOKUP($X7902,Sheet3!$A$2:$A$392,Sheet3!$B$2:$B$392,"none", 1,1), $AF$2)</f>
        <v>1</v>
      </c>
      <c r="Z7902" s="8">
        <f>IF(ISNUMBER($X7902), _xlfn.XLOOKUP($X7902,Sheet3!$A$2:$A$392,Sheet3!$C$2:$C$392,"none", 1,1), $AF$2)</f>
        <v>0.73599999999999999</v>
      </c>
      <c r="AA7902" s="8">
        <f>IF(ISNUMBER($X7902), _xlfn.XLOOKUP($X7902,Sheet3!$A$2:$A$392,Sheet3!$D$2:$D$392,"none", 1,1), $AF$2)</f>
        <v>0.4803</v>
      </c>
    </row>
    <row r="7903" spans="1:27">
      <c r="A7903">
        <v>3511</v>
      </c>
      <c r="B7903" t="s">
        <v>3814</v>
      </c>
      <c r="C7903" t="s">
        <v>12</v>
      </c>
      <c r="D7903">
        <v>23</v>
      </c>
      <c r="E7903">
        <v>38</v>
      </c>
      <c r="F7903">
        <v>3.0302358119999999</v>
      </c>
      <c r="G7903">
        <v>-15</v>
      </c>
      <c r="H7903">
        <v>5</v>
      </c>
      <c r="I7903">
        <v>42.379933055999999</v>
      </c>
      <c r="J7903">
        <f>(D7903+E7903/60+F7903/3600)*15</f>
        <v>354.51262598254999</v>
      </c>
      <c r="K7903">
        <f>IF(G7903&lt;0, G7903-H7903/60-I7903/3600, G7903+H7903/60+I7903/3600)</f>
        <v>-15.09510553696</v>
      </c>
      <c r="L7903">
        <v>81.739999999999995</v>
      </c>
      <c r="M7903">
        <v>-110.61499999999999</v>
      </c>
      <c r="N7903">
        <v>7.88</v>
      </c>
      <c r="O7903" t="s">
        <v>9341</v>
      </c>
      <c r="P7903">
        <v>7.4669999999999996</v>
      </c>
      <c r="Q7903">
        <v>6.38</v>
      </c>
      <c r="R7903" t="s">
        <v>9341</v>
      </c>
      <c r="S7903">
        <v>6.1</v>
      </c>
      <c r="T7903" t="s">
        <v>9341</v>
      </c>
      <c r="U7903" t="s">
        <v>9403</v>
      </c>
      <c r="V7903" t="str">
        <f>LEFT($U7903,2)</f>
        <v>K0</v>
      </c>
      <c r="W7903" s="3">
        <f>_xlfn.XLOOKUP(V7903,$AC$2:$AC$43,$AD$2:$AD$43,"none")</f>
        <v>0.81</v>
      </c>
      <c r="X7903" s="3">
        <f>IF(ISNUMBER($W7903), 4600 * (1 / (0.92 * $W7903 + 1.7) + 1 / (0.92 * $W7903 + 0.62)),"none")</f>
        <v>5250.7063834266155</v>
      </c>
      <c r="Y7903" s="8">
        <f>IF(ISNUMBER($X7903), _xlfn.XLOOKUP($X7903,Sheet3!$A$2:$A$392,Sheet3!$B$2:$B$392,"none", 1,1), $AF$2)</f>
        <v>1</v>
      </c>
      <c r="Z7903" s="8">
        <f>IF(ISNUMBER($X7903), _xlfn.XLOOKUP($X7903,Sheet3!$A$2:$A$392,Sheet3!$C$2:$C$392,"none", 1,1), $AF$2)</f>
        <v>0.83299999999999996</v>
      </c>
      <c r="AA7903" s="8">
        <f>IF(ISNUMBER($X7903), _xlfn.XLOOKUP($X7903,Sheet3!$A$2:$A$392,Sheet3!$D$2:$D$392,"none", 1,1), $AF$2)</f>
        <v>0.67869999999999997</v>
      </c>
    </row>
    <row r="7904" spans="1:27">
      <c r="A7904">
        <v>3917</v>
      </c>
      <c r="B7904" t="s">
        <v>4220</v>
      </c>
      <c r="C7904" t="s">
        <v>297</v>
      </c>
      <c r="D7904">
        <v>0</v>
      </c>
      <c r="E7904">
        <v>27</v>
      </c>
      <c r="F7904">
        <v>58.466266212000001</v>
      </c>
      <c r="G7904">
        <v>19</v>
      </c>
      <c r="H7904">
        <v>30</v>
      </c>
      <c r="I7904">
        <v>50.536375415999998</v>
      </c>
      <c r="J7904">
        <f>(D7904+E7904/60+F7904/3600)*15</f>
        <v>6.9936094425500004</v>
      </c>
      <c r="K7904">
        <f>IF(G7904&lt;0, G7904-H7904/60-I7904/3600, G7904+H7904/60+I7904/3600)</f>
        <v>19.514037882059998</v>
      </c>
      <c r="L7904">
        <v>-21.663</v>
      </c>
      <c r="M7904">
        <v>-17.716999999999999</v>
      </c>
      <c r="N7904">
        <v>6.8</v>
      </c>
      <c r="O7904">
        <v>8.16</v>
      </c>
      <c r="P7904">
        <v>7.38</v>
      </c>
      <c r="Q7904">
        <v>6.38</v>
      </c>
      <c r="R7904" t="s">
        <v>9341</v>
      </c>
      <c r="S7904">
        <v>6.149</v>
      </c>
      <c r="T7904" t="s">
        <v>9341</v>
      </c>
      <c r="U7904" t="s">
        <v>10561</v>
      </c>
      <c r="V7904" t="str">
        <f>LEFT($U7904,2)</f>
        <v>gG</v>
      </c>
      <c r="W7904" s="3" t="str">
        <f>_xlfn.XLOOKUP(V7904,$AC$2:$AC$43,$AD$2:$AD$43,"none")</f>
        <v>none</v>
      </c>
      <c r="X7904" s="3" t="str">
        <f>IF(ISNUMBER($W7904), 4600 * (1 / (0.92 * $W7904 + 1.7) + 1 / (0.92 * $W7904 + 0.62)),"none")</f>
        <v>none</v>
      </c>
      <c r="Y7904" s="8">
        <f>IF(ISNUMBER($X7904), _xlfn.XLOOKUP($X7904,Sheet3!$A$2:$A$392,Sheet3!$B$2:$B$392,"none", 1,1), $AF$2)</f>
        <v>0.8</v>
      </c>
      <c r="Z7904" s="8">
        <f>IF(ISNUMBER($X7904), _xlfn.XLOOKUP($X7904,Sheet3!$A$2:$A$392,Sheet3!$C$2:$C$392,"none", 1,1), $AF$2)</f>
        <v>0.8</v>
      </c>
      <c r="AA7904" s="8">
        <f>IF(ISNUMBER($X7904), _xlfn.XLOOKUP($X7904,Sheet3!$A$2:$A$392,Sheet3!$D$2:$D$392,"none", 1,1), $AF$2)</f>
        <v>0.8</v>
      </c>
    </row>
    <row r="7905" spans="1:27">
      <c r="A7905">
        <v>4330</v>
      </c>
      <c r="B7905" t="s">
        <v>4633</v>
      </c>
      <c r="C7905" t="s">
        <v>297</v>
      </c>
      <c r="D7905">
        <v>9</v>
      </c>
      <c r="E7905">
        <v>13</v>
      </c>
      <c r="F7905">
        <v>21.550751467200001</v>
      </c>
      <c r="G7905">
        <v>-29</v>
      </c>
      <c r="H7905">
        <v>39</v>
      </c>
      <c r="I7905">
        <v>51.724684187999998</v>
      </c>
      <c r="J7905">
        <f>(D7905+E7905/60+F7905/3600)*15</f>
        <v>138.33979479778</v>
      </c>
      <c r="K7905">
        <f>IF(G7905&lt;0, G7905-H7905/60-I7905/3600, G7905+H7905/60+I7905/3600)</f>
        <v>-29.66436796783</v>
      </c>
      <c r="L7905">
        <v>23.757000000000001</v>
      </c>
      <c r="M7905">
        <v>22.132000000000001</v>
      </c>
      <c r="N7905">
        <v>3.44</v>
      </c>
      <c r="O7905" t="s">
        <v>9341</v>
      </c>
      <c r="P7905">
        <v>7.99</v>
      </c>
      <c r="Q7905">
        <v>6.38</v>
      </c>
      <c r="R7905" t="s">
        <v>9341</v>
      </c>
      <c r="S7905">
        <v>5.7160000000000002</v>
      </c>
      <c r="T7905" t="s">
        <v>9341</v>
      </c>
      <c r="U7905" t="s">
        <v>9360</v>
      </c>
      <c r="V7905" t="str">
        <f>LEFT($U7905,2)</f>
        <v>K5</v>
      </c>
      <c r="W7905" s="3">
        <f>_xlfn.XLOOKUP(V7905,$AC$2:$AC$43,$AD$2:$AD$43,"none")</f>
        <v>1.1499999999999999</v>
      </c>
      <c r="X7905" s="3">
        <f>IF(ISNUMBER($W7905), 4600 * (1 / (0.92 * $W7905 + 1.7) + 1 / (0.92 * $W7905 + 0.62)),"none")</f>
        <v>4409.2340323652679</v>
      </c>
      <c r="Y7905" s="8">
        <f>IF(ISNUMBER($X7905), _xlfn.XLOOKUP($X7905,Sheet3!$A$2:$A$392,Sheet3!$B$2:$B$392,"none", 1,1), $AF$2)</f>
        <v>1</v>
      </c>
      <c r="Z7905" s="8">
        <f>IF(ISNUMBER($X7905), _xlfn.XLOOKUP($X7905,Sheet3!$A$2:$A$392,Sheet3!$C$2:$C$392,"none", 1,1), $AF$2)</f>
        <v>0.73599999999999999</v>
      </c>
      <c r="AA7905" s="8">
        <f>IF(ISNUMBER($X7905), _xlfn.XLOOKUP($X7905,Sheet3!$A$2:$A$392,Sheet3!$D$2:$D$392,"none", 1,1), $AF$2)</f>
        <v>0.4803</v>
      </c>
    </row>
    <row r="7906" spans="1:27">
      <c r="A7906">
        <v>4480</v>
      </c>
      <c r="B7906" t="s">
        <v>4783</v>
      </c>
      <c r="C7906" t="s">
        <v>12</v>
      </c>
      <c r="D7906">
        <v>10</v>
      </c>
      <c r="E7906">
        <v>13</v>
      </c>
      <c r="F7906">
        <v>24.7290968722</v>
      </c>
      <c r="G7906">
        <v>-33</v>
      </c>
      <c r="H7906">
        <v>1</v>
      </c>
      <c r="I7906">
        <v>54.194829478999999</v>
      </c>
      <c r="J7906">
        <f>(D7906+E7906/60+F7906/3600)*15</f>
        <v>153.35303790363417</v>
      </c>
      <c r="K7906">
        <f>IF(G7906&lt;0, G7906-H7906/60-I7906/3600, G7906+H7906/60+I7906/3600)</f>
        <v>-33.031720785966385</v>
      </c>
      <c r="L7906">
        <v>-370.74400000000003</v>
      </c>
      <c r="M7906">
        <v>65.019000000000005</v>
      </c>
      <c r="N7906">
        <v>44.58</v>
      </c>
      <c r="O7906">
        <v>7.06</v>
      </c>
      <c r="P7906">
        <v>6.97</v>
      </c>
      <c r="Q7906">
        <v>6.38</v>
      </c>
      <c r="R7906" t="s">
        <v>9341</v>
      </c>
      <c r="S7906">
        <v>6.234</v>
      </c>
      <c r="T7906" t="s">
        <v>9341</v>
      </c>
      <c r="U7906" t="s">
        <v>9668</v>
      </c>
      <c r="V7906" t="str">
        <f>LEFT($U7906,2)</f>
        <v>G0</v>
      </c>
      <c r="W7906" s="3">
        <f>_xlfn.XLOOKUP(V7906,$AC$2:$AC$43,$AD$2:$AD$43,"none")</f>
        <v>0.6</v>
      </c>
      <c r="X7906" s="3">
        <f>IF(ISNUMBER($W7906), 4600 * (1 / (0.92 * $W7906 + 1.7) + 1 / (0.92 * $W7906 + 0.62)),"none")</f>
        <v>5967.5434501906539</v>
      </c>
      <c r="Y7906" s="8">
        <f>IF(ISNUMBER($X7906), _xlfn.XLOOKUP($X7906,Sheet3!$A$2:$A$392,Sheet3!$B$2:$B$392,"none", 1,1), $AF$2)</f>
        <v>1</v>
      </c>
      <c r="Z7906" s="8">
        <f>IF(ISNUMBER($X7906), _xlfn.XLOOKUP($X7906,Sheet3!$A$2:$A$392,Sheet3!$C$2:$C$392,"none", 1,1), $AF$2)</f>
        <v>0.90190000000000003</v>
      </c>
      <c r="AA7906" s="8">
        <f>IF(ISNUMBER($X7906), _xlfn.XLOOKUP($X7906,Sheet3!$A$2:$A$392,Sheet3!$D$2:$D$392,"none", 1,1), $AF$2)</f>
        <v>0.84730000000000005</v>
      </c>
    </row>
    <row r="7907" spans="1:27">
      <c r="A7907">
        <v>4646</v>
      </c>
      <c r="B7907" t="s">
        <v>4949</v>
      </c>
      <c r="C7907" t="s">
        <v>847</v>
      </c>
      <c r="D7907">
        <v>11</v>
      </c>
      <c r="E7907">
        <v>12</v>
      </c>
      <c r="F7907">
        <v>14.791382580000001</v>
      </c>
      <c r="G7907">
        <v>-32</v>
      </c>
      <c r="H7907">
        <v>26</v>
      </c>
      <c r="I7907">
        <v>1.6721858759999999</v>
      </c>
      <c r="J7907">
        <f>(D7907+E7907/60+F7907/3600)*15</f>
        <v>168.06163076075001</v>
      </c>
      <c r="K7907">
        <f>IF(G7907&lt;0, G7907-H7907/60-I7907/3600, G7907+H7907/60+I7907/3600)</f>
        <v>-32.433797829409997</v>
      </c>
      <c r="L7907">
        <v>13.207000000000001</v>
      </c>
      <c r="M7907">
        <v>11.395</v>
      </c>
      <c r="N7907">
        <v>3.63</v>
      </c>
      <c r="O7907">
        <v>9.93</v>
      </c>
      <c r="P7907">
        <v>8.08</v>
      </c>
      <c r="Q7907">
        <v>6.38</v>
      </c>
      <c r="R7907" t="s">
        <v>9341</v>
      </c>
      <c r="S7907">
        <v>5.4290000000000003</v>
      </c>
      <c r="T7907" t="s">
        <v>9341</v>
      </c>
      <c r="U7907" t="s">
        <v>10722</v>
      </c>
      <c r="V7907" t="str">
        <f>LEFT($U7907,2)</f>
        <v>Sw</v>
      </c>
      <c r="W7907" s="3" t="str">
        <f>_xlfn.XLOOKUP(V7907,$AC$2:$AC$43,$AD$2:$AD$43,"none")</f>
        <v>none</v>
      </c>
      <c r="X7907" s="3" t="str">
        <f>IF(ISNUMBER($W7907), 4600 * (1 / (0.92 * $W7907 + 1.7) + 1 / (0.92 * $W7907 + 0.62)),"none")</f>
        <v>none</v>
      </c>
      <c r="Y7907" s="8">
        <f>IF(ISNUMBER($X7907), _xlfn.XLOOKUP($X7907,Sheet3!$A$2:$A$392,Sheet3!$B$2:$B$392,"none", 1,1), $AF$2)</f>
        <v>0.8</v>
      </c>
      <c r="Z7907" s="8">
        <f>IF(ISNUMBER($X7907), _xlfn.XLOOKUP($X7907,Sheet3!$A$2:$A$392,Sheet3!$C$2:$C$392,"none", 1,1), $AF$2)</f>
        <v>0.8</v>
      </c>
      <c r="AA7907" s="8">
        <f>IF(ISNUMBER($X7907), _xlfn.XLOOKUP($X7907,Sheet3!$A$2:$A$392,Sheet3!$D$2:$D$392,"none", 1,1), $AF$2)</f>
        <v>0.8</v>
      </c>
    </row>
    <row r="7908" spans="1:27">
      <c r="A7908">
        <v>5249</v>
      </c>
      <c r="B7908" t="s">
        <v>5552</v>
      </c>
      <c r="C7908" t="s">
        <v>313</v>
      </c>
      <c r="D7908">
        <v>14</v>
      </c>
      <c r="E7908">
        <v>53</v>
      </c>
      <c r="F7908">
        <v>23.34844</v>
      </c>
      <c r="G7908">
        <v>15</v>
      </c>
      <c r="H7908">
        <v>42</v>
      </c>
      <c r="I7908">
        <v>18.587399999999999</v>
      </c>
      <c r="J7908">
        <f>(D7908+E7908/60+F7908/3600)*15</f>
        <v>223.34728516666667</v>
      </c>
      <c r="K7908">
        <f>IF(G7908&lt;0, G7908-H7908/60-I7908/3600, G7908+H7908/60+I7908/3600)</f>
        <v>15.705163166666665</v>
      </c>
      <c r="L7908">
        <v>-22.72</v>
      </c>
      <c r="M7908">
        <v>21.58</v>
      </c>
      <c r="N7908">
        <v>20.99</v>
      </c>
      <c r="O7908">
        <v>7.08</v>
      </c>
      <c r="P7908">
        <v>6.94</v>
      </c>
      <c r="Q7908">
        <v>6.38</v>
      </c>
      <c r="R7908" t="s">
        <v>9341</v>
      </c>
      <c r="S7908" t="s">
        <v>9341</v>
      </c>
      <c r="T7908" t="s">
        <v>9341</v>
      </c>
      <c r="U7908" t="s">
        <v>10840</v>
      </c>
      <c r="V7908" t="str">
        <f>LEFT($U7908,2)</f>
        <v>F4</v>
      </c>
      <c r="W7908" s="3" t="str">
        <f>_xlfn.XLOOKUP(V7908,$AC$2:$AC$43,$AD$2:$AD$43,"none")</f>
        <v>none</v>
      </c>
      <c r="X7908" s="3" t="str">
        <f>IF(ISNUMBER($W7908), 4600 * (1 / (0.92 * $W7908 + 1.7) + 1 / (0.92 * $W7908 + 0.62)),"none")</f>
        <v>none</v>
      </c>
      <c r="Y7908" s="8">
        <f>IF(ISNUMBER($X7908), _xlfn.XLOOKUP($X7908,Sheet3!$A$2:$A$392,Sheet3!$B$2:$B$392,"none", 1,1), $AF$2)</f>
        <v>0.8</v>
      </c>
      <c r="Z7908" s="8">
        <f>IF(ISNUMBER($X7908), _xlfn.XLOOKUP($X7908,Sheet3!$A$2:$A$392,Sheet3!$C$2:$C$392,"none", 1,1), $AF$2)</f>
        <v>0.8</v>
      </c>
      <c r="AA7908" s="8">
        <f>IF(ISNUMBER($X7908), _xlfn.XLOOKUP($X7908,Sheet3!$A$2:$A$392,Sheet3!$D$2:$D$392,"none", 1,1), $AF$2)</f>
        <v>0.8</v>
      </c>
    </row>
    <row r="7909" spans="1:27">
      <c r="A7909">
        <v>5298</v>
      </c>
      <c r="B7909" t="s">
        <v>5601</v>
      </c>
      <c r="C7909" t="s">
        <v>27</v>
      </c>
      <c r="D7909">
        <v>16</v>
      </c>
      <c r="E7909">
        <v>53</v>
      </c>
      <c r="F7909">
        <v>58.8528412848</v>
      </c>
      <c r="G7909">
        <v>-41</v>
      </c>
      <c r="H7909">
        <v>59</v>
      </c>
      <c r="I7909">
        <v>39.577848179999997</v>
      </c>
      <c r="J7909">
        <f>(D7909+E7909/60+F7909/3600)*15</f>
        <v>253.49522017202</v>
      </c>
      <c r="K7909">
        <f>IF(G7909&lt;0, G7909-H7909/60-I7909/3600, G7909+H7909/60+I7909/3600)</f>
        <v>-41.99432718005</v>
      </c>
      <c r="L7909">
        <v>-0.44</v>
      </c>
      <c r="M7909">
        <v>-2.3279999999999998</v>
      </c>
      <c r="N7909">
        <v>0.59</v>
      </c>
      <c r="O7909">
        <v>6.47</v>
      </c>
      <c r="P7909">
        <v>6.92</v>
      </c>
      <c r="Q7909">
        <v>6.38</v>
      </c>
      <c r="R7909">
        <v>5.84</v>
      </c>
      <c r="S7909">
        <v>6.1130000000000004</v>
      </c>
      <c r="T7909">
        <v>5.42</v>
      </c>
      <c r="U7909" t="s">
        <v>10130</v>
      </c>
      <c r="V7909" t="str">
        <f>LEFT($U7909,2)</f>
        <v>B0</v>
      </c>
      <c r="W7909" s="3">
        <f>_xlfn.XLOOKUP(V7909,$AC$2:$AC$43,$AD$2:$AD$43,"none")</f>
        <v>-0.3</v>
      </c>
      <c r="X7909" s="3">
        <f>IF(ISNUMBER($W7909), 4600 * (1 / (0.92 * $W7909 + 1.7) + 1 / (0.92 * $W7909 + 0.62)),"none")</f>
        <v>16602.430101907499</v>
      </c>
      <c r="Y7909" s="8">
        <f>IF(ISNUMBER($X7909), _xlfn.XLOOKUP($X7909,Sheet3!$A$2:$A$392,Sheet3!$B$2:$B$392,"none", 1,1), $AF$2)</f>
        <v>0.45090000000000002</v>
      </c>
      <c r="Z7909" s="8">
        <f>IF(ISNUMBER($X7909), _xlfn.XLOOKUP($X7909,Sheet3!$A$2:$A$392,Sheet3!$C$2:$C$392,"none", 1,1), $AF$2)</f>
        <v>0.56169999999999998</v>
      </c>
      <c r="AA7909" s="8">
        <f>IF(ISNUMBER($X7909), _xlfn.XLOOKUP($X7909,Sheet3!$A$2:$A$392,Sheet3!$D$2:$D$392,"none", 1,1), $AF$2)</f>
        <v>1</v>
      </c>
    </row>
    <row r="7910" spans="1:27">
      <c r="A7910">
        <v>5492</v>
      </c>
      <c r="B7910" t="s">
        <v>5795</v>
      </c>
      <c r="C7910" t="s">
        <v>297</v>
      </c>
      <c r="D7910">
        <v>17</v>
      </c>
      <c r="E7910">
        <v>53</v>
      </c>
      <c r="F7910">
        <v>45.500739211199999</v>
      </c>
      <c r="G7910">
        <v>-34</v>
      </c>
      <c r="H7910">
        <v>47</v>
      </c>
      <c r="I7910">
        <v>9.7070119080000001</v>
      </c>
      <c r="J7910">
        <f>(D7910+E7910/60+F7910/3600)*15</f>
        <v>268.43958641337997</v>
      </c>
      <c r="K7910">
        <f>IF(G7910&lt;0, G7910-H7910/60-I7910/3600, G7910+H7910/60+I7910/3600)</f>
        <v>-34.78602972553</v>
      </c>
      <c r="L7910">
        <v>2.484</v>
      </c>
      <c r="M7910">
        <v>-5.9939999999999998</v>
      </c>
      <c r="N7910">
        <v>3.52</v>
      </c>
      <c r="O7910" t="s">
        <v>9341</v>
      </c>
      <c r="P7910">
        <v>6.38</v>
      </c>
      <c r="Q7910">
        <v>6.38</v>
      </c>
      <c r="R7910" t="s">
        <v>9341</v>
      </c>
      <c r="S7910">
        <v>6.3319999999999999</v>
      </c>
      <c r="T7910" t="s">
        <v>9341</v>
      </c>
      <c r="U7910" t="s">
        <v>10900</v>
      </c>
      <c r="V7910" t="str">
        <f>LEFT($U7910,2)</f>
        <v>B9</v>
      </c>
      <c r="W7910" s="3">
        <f>_xlfn.XLOOKUP(V7910,$AC$2:$AC$43,$AD$2:$AD$43,"none")</f>
        <v>-7.0000000000000007E-2</v>
      </c>
      <c r="X7910" s="3">
        <f>IF(ISNUMBER($W7910), 4600 * (1 / (0.92 * $W7910 + 1.7) + 1 / (0.92 * $W7910 + 0.62)),"none")</f>
        <v>11091.761228434079</v>
      </c>
      <c r="Y7910" s="8">
        <f>IF(ISNUMBER($X7910), _xlfn.XLOOKUP($X7910,Sheet3!$A$2:$A$392,Sheet3!$B$2:$B$392,"none", 1,1), $AF$2)</f>
        <v>0.57499999999999996</v>
      </c>
      <c r="Z7910" s="8">
        <f>IF(ISNUMBER($X7910), _xlfn.XLOOKUP($X7910,Sheet3!$A$2:$A$392,Sheet3!$C$2:$C$392,"none", 1,1), $AF$2)</f>
        <v>0.66420000000000001</v>
      </c>
      <c r="AA7910" s="8">
        <f>IF(ISNUMBER($X7910), _xlfn.XLOOKUP($X7910,Sheet3!$A$2:$A$392,Sheet3!$D$2:$D$392,"none", 1,1), $AF$2)</f>
        <v>1</v>
      </c>
    </row>
    <row r="7911" spans="1:27">
      <c r="A7911">
        <v>5500</v>
      </c>
      <c r="B7911" t="s">
        <v>5803</v>
      </c>
      <c r="C7911" t="s">
        <v>297</v>
      </c>
      <c r="D7911">
        <v>17</v>
      </c>
      <c r="E7911">
        <v>56</v>
      </c>
      <c r="F7911">
        <v>6</v>
      </c>
      <c r="G7911">
        <v>-35</v>
      </c>
      <c r="H7911">
        <v>3</v>
      </c>
      <c r="I7911">
        <v>0</v>
      </c>
      <c r="J7911">
        <f>(D7911+E7911/60+F7911/3600)*15</f>
        <v>269.02499999999998</v>
      </c>
      <c r="K7911">
        <f>IF(G7911&lt;0, G7911-H7911/60-I7911/3600, G7911+H7911/60+I7911/3600)</f>
        <v>-35.049999999999997</v>
      </c>
      <c r="L7911" t="s">
        <v>9341</v>
      </c>
      <c r="M7911" t="s">
        <v>9341</v>
      </c>
      <c r="N7911" t="s">
        <v>9341</v>
      </c>
      <c r="O7911" t="s">
        <v>9341</v>
      </c>
      <c r="P7911" t="s">
        <v>9341</v>
      </c>
      <c r="Q7911">
        <v>6.38</v>
      </c>
      <c r="R7911" t="s">
        <v>9341</v>
      </c>
      <c r="S7911" t="s">
        <v>9341</v>
      </c>
      <c r="T7911" t="s">
        <v>9341</v>
      </c>
      <c r="U7911" t="s">
        <v>9341</v>
      </c>
      <c r="V7911" t="str">
        <f>LEFT($U7911,2)</f>
        <v>~</v>
      </c>
      <c r="W7911" s="3" t="str">
        <f>_xlfn.XLOOKUP(V7911,$AC$2:$AC$43,$AD$2:$AD$43,"none")</f>
        <v>none</v>
      </c>
      <c r="X7911" s="3" t="str">
        <f>IF(ISNUMBER($W7911), 4600 * (1 / (0.92 * $W7911 + 1.7) + 1 / (0.92 * $W7911 + 0.62)),"none")</f>
        <v>none</v>
      </c>
      <c r="Y7911" s="8">
        <f>IF(ISNUMBER($X7911), _xlfn.XLOOKUP($X7911,Sheet3!$A$2:$A$392,Sheet3!$B$2:$B$392,"none", 1,1), $AF$2)</f>
        <v>0.8</v>
      </c>
      <c r="Z7911" s="8">
        <f>IF(ISNUMBER($X7911), _xlfn.XLOOKUP($X7911,Sheet3!$A$2:$A$392,Sheet3!$C$2:$C$392,"none", 1,1), $AF$2)</f>
        <v>0.8</v>
      </c>
      <c r="AA7911" s="8">
        <f>IF(ISNUMBER($X7911), _xlfn.XLOOKUP($X7911,Sheet3!$A$2:$A$392,Sheet3!$D$2:$D$392,"none", 1,1), $AF$2)</f>
        <v>0.8</v>
      </c>
    </row>
    <row r="7912" spans="1:27">
      <c r="A7912">
        <v>5501</v>
      </c>
      <c r="B7912" t="s">
        <v>5804</v>
      </c>
      <c r="C7912" t="s">
        <v>297</v>
      </c>
      <c r="D7912">
        <v>17</v>
      </c>
      <c r="E7912">
        <v>56</v>
      </c>
      <c r="F7912">
        <v>6</v>
      </c>
      <c r="G7912">
        <v>-35</v>
      </c>
      <c r="H7912">
        <v>3</v>
      </c>
      <c r="I7912">
        <v>0</v>
      </c>
      <c r="J7912">
        <f>(D7912+E7912/60+F7912/3600)*15</f>
        <v>269.02499999999998</v>
      </c>
      <c r="K7912">
        <f>IF(G7912&lt;0, G7912-H7912/60-I7912/3600, G7912+H7912/60+I7912/3600)</f>
        <v>-35.049999999999997</v>
      </c>
      <c r="L7912" t="s">
        <v>9341</v>
      </c>
      <c r="M7912" t="s">
        <v>9341</v>
      </c>
      <c r="N7912" t="s">
        <v>9341</v>
      </c>
      <c r="O7912" t="s">
        <v>9341</v>
      </c>
      <c r="P7912" t="s">
        <v>9341</v>
      </c>
      <c r="Q7912">
        <v>6.38</v>
      </c>
      <c r="R7912" t="s">
        <v>9341</v>
      </c>
      <c r="S7912" t="s">
        <v>9341</v>
      </c>
      <c r="T7912" t="s">
        <v>9341</v>
      </c>
      <c r="U7912" t="s">
        <v>9341</v>
      </c>
      <c r="V7912" t="str">
        <f>LEFT($U7912,2)</f>
        <v>~</v>
      </c>
      <c r="W7912" s="3" t="str">
        <f>_xlfn.XLOOKUP(V7912,$AC$2:$AC$43,$AD$2:$AD$43,"none")</f>
        <v>none</v>
      </c>
      <c r="X7912" s="3" t="str">
        <f>IF(ISNUMBER($W7912), 4600 * (1 / (0.92 * $W7912 + 1.7) + 1 / (0.92 * $W7912 + 0.62)),"none")</f>
        <v>none</v>
      </c>
      <c r="Y7912" s="8">
        <f>IF(ISNUMBER($X7912), _xlfn.XLOOKUP($X7912,Sheet3!$A$2:$A$392,Sheet3!$B$2:$B$392,"none", 1,1), $AF$2)</f>
        <v>0.8</v>
      </c>
      <c r="Z7912" s="8">
        <f>IF(ISNUMBER($X7912), _xlfn.XLOOKUP($X7912,Sheet3!$A$2:$A$392,Sheet3!$C$2:$C$392,"none", 1,1), $AF$2)</f>
        <v>0.8</v>
      </c>
      <c r="AA7912" s="8">
        <f>IF(ISNUMBER($X7912), _xlfn.XLOOKUP($X7912,Sheet3!$A$2:$A$392,Sheet3!$D$2:$D$392,"none", 1,1), $AF$2)</f>
        <v>0.8</v>
      </c>
    </row>
    <row r="7913" spans="1:27">
      <c r="A7913">
        <v>6005</v>
      </c>
      <c r="B7913" t="s">
        <v>6308</v>
      </c>
      <c r="C7913" t="s">
        <v>16</v>
      </c>
      <c r="D7913">
        <v>18</v>
      </c>
      <c r="E7913">
        <v>24</v>
      </c>
      <c r="F7913">
        <v>3.5875614672</v>
      </c>
      <c r="G7913">
        <v>-3</v>
      </c>
      <c r="H7913">
        <v>34</v>
      </c>
      <c r="I7913">
        <v>59.367405755999997</v>
      </c>
      <c r="J7913">
        <f>(D7913+E7913/60+F7913/3600)*15</f>
        <v>276.01494817278001</v>
      </c>
      <c r="K7913">
        <f>IF(G7913&lt;0, G7913-H7913/60-I7913/3600, G7913+H7913/60+I7913/3600)</f>
        <v>-3.5831576127099996</v>
      </c>
      <c r="L7913">
        <v>-17.298999999999999</v>
      </c>
      <c r="M7913">
        <v>-47.743000000000002</v>
      </c>
      <c r="N7913">
        <v>16.399999999999999</v>
      </c>
      <c r="O7913" t="s">
        <v>9341</v>
      </c>
      <c r="P7913">
        <v>6.72</v>
      </c>
      <c r="Q7913">
        <v>6.38</v>
      </c>
      <c r="R7913" t="s">
        <v>9341</v>
      </c>
      <c r="S7913">
        <v>6.282</v>
      </c>
      <c r="T7913" t="s">
        <v>9341</v>
      </c>
      <c r="U7913" t="s">
        <v>9465</v>
      </c>
      <c r="V7913" t="str">
        <f>LEFT($U7913,2)</f>
        <v>F0</v>
      </c>
      <c r="W7913" s="3">
        <f>_xlfn.XLOOKUP(V7913,$AC$2:$AC$43,$AD$2:$AD$43,"none")</f>
        <v>0.32</v>
      </c>
      <c r="X7913" s="3">
        <f>IF(ISNUMBER($W7913), 4600 * (1 / (0.92 * $W7913 + 1.7) + 1 / (0.92 * $W7913 + 0.62)),"none")</f>
        <v>7337.0792549848238</v>
      </c>
      <c r="Y7913" s="8">
        <f>IF(ISNUMBER($X7913), _xlfn.XLOOKUP($X7913,Sheet3!$A$2:$A$392,Sheet3!$B$2:$B$392,"none", 1,1), $AF$2)</f>
        <v>0.86680000000000001</v>
      </c>
      <c r="Z7913" s="8">
        <f>IF(ISNUMBER($X7913), _xlfn.XLOOKUP($X7913,Sheet3!$A$2:$A$392,Sheet3!$C$2:$C$392,"none", 1,1), $AF$2)</f>
        <v>0.87180000000000002</v>
      </c>
      <c r="AA7913" s="8">
        <f>IF(ISNUMBER($X7913), _xlfn.XLOOKUP($X7913,Sheet3!$A$2:$A$392,Sheet3!$D$2:$D$392,"none", 1,1), $AF$2)</f>
        <v>1</v>
      </c>
    </row>
    <row r="7914" spans="1:27">
      <c r="A7914">
        <v>6208</v>
      </c>
      <c r="B7914" t="s">
        <v>6511</v>
      </c>
      <c r="C7914" t="s">
        <v>297</v>
      </c>
      <c r="D7914">
        <v>17</v>
      </c>
      <c r="E7914">
        <v>6</v>
      </c>
      <c r="F7914">
        <v>13.0482821232</v>
      </c>
      <c r="G7914">
        <v>10</v>
      </c>
      <c r="H7914">
        <v>27</v>
      </c>
      <c r="I7914">
        <v>13.953941928000001</v>
      </c>
      <c r="J7914">
        <f>(D7914+E7914/60+F7914/3600)*15</f>
        <v>256.55436784218</v>
      </c>
      <c r="K7914">
        <f>IF(G7914&lt;0, G7914-H7914/60-I7914/3600, G7914+H7914/60+I7914/3600)</f>
        <v>10.45387609498</v>
      </c>
      <c r="L7914">
        <v>36.107999999999997</v>
      </c>
      <c r="M7914">
        <v>5.4820000000000002</v>
      </c>
      <c r="N7914">
        <v>8.68</v>
      </c>
      <c r="O7914">
        <v>7.84</v>
      </c>
      <c r="P7914">
        <v>7.27</v>
      </c>
      <c r="Q7914">
        <v>6.38</v>
      </c>
      <c r="R7914" t="s">
        <v>9341</v>
      </c>
      <c r="S7914">
        <v>6.1459999999999999</v>
      </c>
      <c r="T7914" t="s">
        <v>9341</v>
      </c>
      <c r="U7914" t="s">
        <v>9414</v>
      </c>
      <c r="V7914" t="str">
        <f>LEFT($U7914,2)</f>
        <v>G8</v>
      </c>
      <c r="W7914" s="3">
        <f>_xlfn.XLOOKUP(V7914,$AC$2:$AC$43,$AD$2:$AD$43,"none")</f>
        <v>0.74</v>
      </c>
      <c r="X7914" s="3">
        <f>IF(ISNUMBER($W7914), 4600 * (1 / (0.92 * $W7914 + 1.7) + 1 / (0.92 * $W7914 + 0.62)),"none")</f>
        <v>5468.4090187676065</v>
      </c>
      <c r="Y7914" s="8">
        <f>IF(ISNUMBER($X7914), _xlfn.XLOOKUP($X7914,Sheet3!$A$2:$A$392,Sheet3!$B$2:$B$392,"none", 1,1), $AF$2)</f>
        <v>1</v>
      </c>
      <c r="Z7914" s="8">
        <f>IF(ISNUMBER($X7914), _xlfn.XLOOKUP($X7914,Sheet3!$A$2:$A$392,Sheet3!$C$2:$C$392,"none", 1,1), $AF$2)</f>
        <v>0.85409999999999997</v>
      </c>
      <c r="AA7914" s="8">
        <f>IF(ISNUMBER($X7914), _xlfn.XLOOKUP($X7914,Sheet3!$A$2:$A$392,Sheet3!$D$2:$D$392,"none", 1,1), $AF$2)</f>
        <v>0.72770000000000001</v>
      </c>
    </row>
    <row r="7915" spans="1:27">
      <c r="A7915">
        <v>6487</v>
      </c>
      <c r="B7915" t="s">
        <v>6790</v>
      </c>
      <c r="C7915" t="s">
        <v>19</v>
      </c>
      <c r="D7915">
        <v>20</v>
      </c>
      <c r="E7915">
        <v>45</v>
      </c>
      <c r="F7915">
        <v>28.2357324504</v>
      </c>
      <c r="G7915">
        <v>18</v>
      </c>
      <c r="H7915">
        <v>5</v>
      </c>
      <c r="I7915">
        <v>24.138355308000001</v>
      </c>
      <c r="J7915">
        <f>(D7915+E7915/60+F7915/3600)*15</f>
        <v>311.36764888520997</v>
      </c>
      <c r="K7915">
        <f>IF(G7915&lt;0, G7915-H7915/60-I7915/3600, G7915+H7915/60+I7915/3600)</f>
        <v>18.090038432029999</v>
      </c>
      <c r="L7915">
        <v>10.329000000000001</v>
      </c>
      <c r="M7915">
        <v>-8.4640000000000004</v>
      </c>
      <c r="N7915">
        <v>2.99</v>
      </c>
      <c r="O7915">
        <v>9.3000000000000007</v>
      </c>
      <c r="P7915">
        <v>8.06</v>
      </c>
      <c r="Q7915">
        <v>6.38</v>
      </c>
      <c r="R7915" t="s">
        <v>9341</v>
      </c>
      <c r="S7915">
        <v>4.5590000000000002</v>
      </c>
      <c r="T7915" t="s">
        <v>9341</v>
      </c>
      <c r="U7915" t="s">
        <v>11118</v>
      </c>
      <c r="V7915" t="str">
        <f>LEFT($U7915,2)</f>
        <v>M4</v>
      </c>
      <c r="W7915" s="3">
        <f>_xlfn.XLOOKUP(V7915,$AC$2:$AC$43,$AD$2:$AD$43,"none")</f>
        <v>1.52</v>
      </c>
      <c r="X7915" s="3">
        <f>IF(ISNUMBER($W7915), 4600 * (1 / (0.92 * $W7915 + 1.7) + 1 / (0.92 * $W7915 + 0.62)),"none")</f>
        <v>3763.6701294642344</v>
      </c>
      <c r="Y7915" s="8">
        <f>IF(ISNUMBER($X7915), _xlfn.XLOOKUP($X7915,Sheet3!$A$2:$A$392,Sheet3!$B$2:$B$392,"none", 1,1), $AF$2)</f>
        <v>1</v>
      </c>
      <c r="Z7915" s="8">
        <f>IF(ISNUMBER($X7915), _xlfn.XLOOKUP($X7915,Sheet3!$A$2:$A$392,Sheet3!$C$2:$C$392,"none", 1,1), $AF$2)</f>
        <v>0.63180000000000003</v>
      </c>
      <c r="AA7915" s="8">
        <f>IF(ISNUMBER($X7915), _xlfn.XLOOKUP($X7915,Sheet3!$A$2:$A$392,Sheet3!$D$2:$D$392,"none", 1,1), $AF$2)</f>
        <v>0.31119999999999998</v>
      </c>
    </row>
    <row r="7916" spans="1:27">
      <c r="A7916">
        <v>7145</v>
      </c>
      <c r="B7916" t="s">
        <v>7448</v>
      </c>
      <c r="C7916" t="s">
        <v>313</v>
      </c>
      <c r="D7916">
        <v>7</v>
      </c>
      <c r="E7916">
        <v>48</v>
      </c>
      <c r="F7916">
        <v>19.498480000000001</v>
      </c>
      <c r="G7916">
        <v>-56</v>
      </c>
      <c r="H7916">
        <v>28</v>
      </c>
      <c r="I7916">
        <v>15.872999999999999</v>
      </c>
      <c r="J7916">
        <f>(D7916+E7916/60+F7916/3600)*15</f>
        <v>117.08124366666667</v>
      </c>
      <c r="K7916">
        <f>IF(G7916&lt;0, G7916-H7916/60-I7916/3600, G7916+H7916/60+I7916/3600)</f>
        <v>-56.471075833333337</v>
      </c>
      <c r="L7916">
        <v>-6.44</v>
      </c>
      <c r="M7916">
        <v>7.24</v>
      </c>
      <c r="N7916">
        <v>0.61</v>
      </c>
      <c r="O7916" t="s">
        <v>9341</v>
      </c>
      <c r="P7916">
        <v>7.35</v>
      </c>
      <c r="Q7916">
        <v>6.38</v>
      </c>
      <c r="R7916" t="s">
        <v>9341</v>
      </c>
      <c r="S7916" t="s">
        <v>9341</v>
      </c>
      <c r="T7916" t="s">
        <v>9341</v>
      </c>
      <c r="U7916" t="s">
        <v>11232</v>
      </c>
      <c r="V7916" t="str">
        <f>LEFT($U7916,2)</f>
        <v>K0</v>
      </c>
      <c r="W7916" s="3">
        <f>_xlfn.XLOOKUP(V7916,$AC$2:$AC$43,$AD$2:$AD$43,"none")</f>
        <v>0.81</v>
      </c>
      <c r="X7916" s="3">
        <f>IF(ISNUMBER($W7916), 4600 * (1 / (0.92 * $W7916 + 1.7) + 1 / (0.92 * $W7916 + 0.62)),"none")</f>
        <v>5250.7063834266155</v>
      </c>
      <c r="Y7916" s="8">
        <f>IF(ISNUMBER($X7916), _xlfn.XLOOKUP($X7916,Sheet3!$A$2:$A$392,Sheet3!$B$2:$B$392,"none", 1,1), $AF$2)</f>
        <v>1</v>
      </c>
      <c r="Z7916" s="8">
        <f>IF(ISNUMBER($X7916), _xlfn.XLOOKUP($X7916,Sheet3!$A$2:$A$392,Sheet3!$C$2:$C$392,"none", 1,1), $AF$2)</f>
        <v>0.83299999999999996</v>
      </c>
      <c r="AA7916" s="8">
        <f>IF(ISNUMBER($X7916), _xlfn.XLOOKUP($X7916,Sheet3!$A$2:$A$392,Sheet3!$D$2:$D$392,"none", 1,1), $AF$2)</f>
        <v>0.67869999999999997</v>
      </c>
    </row>
    <row r="7917" spans="1:27">
      <c r="A7917">
        <v>7277</v>
      </c>
      <c r="B7917" t="s">
        <v>7580</v>
      </c>
      <c r="C7917" t="s">
        <v>12</v>
      </c>
      <c r="D7917">
        <v>4</v>
      </c>
      <c r="E7917">
        <v>7</v>
      </c>
      <c r="F7917">
        <v>21.631434016899998</v>
      </c>
      <c r="G7917">
        <v>-64</v>
      </c>
      <c r="H7917">
        <v>13</v>
      </c>
      <c r="I7917">
        <v>20.468840437000001</v>
      </c>
      <c r="J7917">
        <f>(D7917+E7917/60+F7917/3600)*15</f>
        <v>61.840130975070416</v>
      </c>
      <c r="K7917">
        <f>IF(G7917&lt;0, G7917-H7917/60-I7917/3600, G7917+H7917/60+I7917/3600)</f>
        <v>-64.222352455676941</v>
      </c>
      <c r="L7917">
        <v>186.41800000000001</v>
      </c>
      <c r="M7917">
        <v>337.07499999999999</v>
      </c>
      <c r="N7917">
        <v>42.38</v>
      </c>
      <c r="O7917">
        <v>7.13</v>
      </c>
      <c r="P7917">
        <v>7.02</v>
      </c>
      <c r="Q7917">
        <v>6.38</v>
      </c>
      <c r="R7917" t="s">
        <v>9341</v>
      </c>
      <c r="S7917">
        <v>6.2160000000000002</v>
      </c>
      <c r="T7917" t="s">
        <v>9341</v>
      </c>
      <c r="U7917" t="s">
        <v>9381</v>
      </c>
      <c r="V7917" t="str">
        <f>LEFT($U7917,2)</f>
        <v>G1</v>
      </c>
      <c r="W7917" s="3" t="str">
        <f>_xlfn.XLOOKUP(V7917,$AC$2:$AC$43,$AD$2:$AD$43,"none")</f>
        <v>none</v>
      </c>
      <c r="X7917" s="3" t="str">
        <f>IF(ISNUMBER($W7917), 4600 * (1 / (0.92 * $W7917 + 1.7) + 1 / (0.92 * $W7917 + 0.62)),"none")</f>
        <v>none</v>
      </c>
      <c r="Y7917" s="8">
        <f>IF(ISNUMBER($X7917), _xlfn.XLOOKUP($X7917,Sheet3!$A$2:$A$392,Sheet3!$B$2:$B$392,"none", 1,1), $AF$2)</f>
        <v>0.8</v>
      </c>
      <c r="Z7917" s="8">
        <f>IF(ISNUMBER($X7917), _xlfn.XLOOKUP($X7917,Sheet3!$A$2:$A$392,Sheet3!$C$2:$C$392,"none", 1,1), $AF$2)</f>
        <v>0.8</v>
      </c>
      <c r="AA7917" s="8">
        <f>IF(ISNUMBER($X7917), _xlfn.XLOOKUP($X7917,Sheet3!$A$2:$A$392,Sheet3!$D$2:$D$392,"none", 1,1), $AF$2)</f>
        <v>0.8</v>
      </c>
    </row>
    <row r="7918" spans="1:27">
      <c r="A7918">
        <v>7723</v>
      </c>
      <c r="B7918" t="s">
        <v>8026</v>
      </c>
      <c r="C7918" t="s">
        <v>313</v>
      </c>
      <c r="D7918">
        <v>11</v>
      </c>
      <c r="E7918">
        <v>40</v>
      </c>
      <c r="F7918">
        <v>37.003129999999999</v>
      </c>
      <c r="G7918">
        <v>-62</v>
      </c>
      <c r="H7918">
        <v>34</v>
      </c>
      <c r="I7918">
        <v>5.1669</v>
      </c>
      <c r="J7918">
        <f>(D7918+E7918/60+F7918/3600)*15</f>
        <v>175.15417970833332</v>
      </c>
      <c r="K7918">
        <f>IF(G7918&lt;0, G7918-H7918/60-I7918/3600, G7918+H7918/60+I7918/3600)</f>
        <v>-62.56810191666667</v>
      </c>
      <c r="L7918">
        <v>-5.72</v>
      </c>
      <c r="M7918">
        <v>0.53</v>
      </c>
      <c r="N7918">
        <v>0.54</v>
      </c>
      <c r="O7918">
        <v>5.54</v>
      </c>
      <c r="P7918">
        <v>6.4</v>
      </c>
      <c r="Q7918">
        <v>6.38</v>
      </c>
      <c r="R7918">
        <v>7.57</v>
      </c>
      <c r="S7918" t="s">
        <v>9341</v>
      </c>
      <c r="T7918" t="s">
        <v>9341</v>
      </c>
      <c r="U7918" t="s">
        <v>11351</v>
      </c>
      <c r="V7918" t="str">
        <f>LEFT($U7918,2)</f>
        <v>O9</v>
      </c>
      <c r="W7918" s="3" t="str">
        <f>_xlfn.XLOOKUP(V7918,$AC$2:$AC$43,$AD$2:$AD$43,"none")</f>
        <v>none</v>
      </c>
      <c r="X7918" s="3" t="str">
        <f>IF(ISNUMBER($W7918), 4600 * (1 / (0.92 * $W7918 + 1.7) + 1 / (0.92 * $W7918 + 0.62)),"none")</f>
        <v>none</v>
      </c>
      <c r="Y7918" s="8">
        <f>IF(ISNUMBER($X7918), _xlfn.XLOOKUP($X7918,Sheet3!$A$2:$A$392,Sheet3!$B$2:$B$392,"none", 1,1), $AF$2)</f>
        <v>0.8</v>
      </c>
      <c r="Z7918" s="8">
        <f>IF(ISNUMBER($X7918), _xlfn.XLOOKUP($X7918,Sheet3!$A$2:$A$392,Sheet3!$C$2:$C$392,"none", 1,1), $AF$2)</f>
        <v>0.8</v>
      </c>
      <c r="AA7918" s="8">
        <f>IF(ISNUMBER($X7918), _xlfn.XLOOKUP($X7918,Sheet3!$A$2:$A$392,Sheet3!$D$2:$D$392,"none", 1,1), $AF$2)</f>
        <v>0.8</v>
      </c>
    </row>
    <row r="7919" spans="1:27">
      <c r="A7919">
        <v>7863</v>
      </c>
      <c r="B7919" t="s">
        <v>8166</v>
      </c>
      <c r="C7919" t="s">
        <v>297</v>
      </c>
      <c r="D7919">
        <v>21</v>
      </c>
      <c r="E7919">
        <v>33</v>
      </c>
      <c r="F7919">
        <v>54.574447672799998</v>
      </c>
      <c r="G7919">
        <v>-82</v>
      </c>
      <c r="H7919">
        <v>40</v>
      </c>
      <c r="I7919">
        <v>59.106857159999997</v>
      </c>
      <c r="J7919">
        <f>(D7919+E7919/60+F7919/3600)*15</f>
        <v>323.47739353197005</v>
      </c>
      <c r="K7919">
        <f>IF(G7919&lt;0, G7919-H7919/60-I7919/3600, G7919+H7919/60+I7919/3600)</f>
        <v>-82.683085238100006</v>
      </c>
      <c r="L7919">
        <v>22.27</v>
      </c>
      <c r="M7919">
        <v>-2.7229999999999999</v>
      </c>
      <c r="N7919">
        <v>3.44</v>
      </c>
      <c r="O7919">
        <v>6.15</v>
      </c>
      <c r="P7919">
        <v>6.51</v>
      </c>
      <c r="Q7919">
        <v>6.38</v>
      </c>
      <c r="R7919" t="s">
        <v>9341</v>
      </c>
      <c r="S7919">
        <v>6.2910000000000004</v>
      </c>
      <c r="T7919" t="s">
        <v>9341</v>
      </c>
      <c r="U7919" t="s">
        <v>10213</v>
      </c>
      <c r="V7919" t="str">
        <f>LEFT($U7919,2)</f>
        <v>B3</v>
      </c>
      <c r="W7919" s="3">
        <f>_xlfn.XLOOKUP(V7919,$AC$2:$AC$43,$AD$2:$AD$43,"none")</f>
        <v>-0.2</v>
      </c>
      <c r="X7919" s="3">
        <f>IF(ISNUMBER($W7919), 4600 * (1 / (0.92 * $W7919 + 1.7) + 1 / (0.92 * $W7919 + 0.62)),"none")</f>
        <v>13584.75950715306</v>
      </c>
      <c r="Y7919" s="8">
        <f>IF(ISNUMBER($X7919), _xlfn.XLOOKUP($X7919,Sheet3!$A$2:$A$392,Sheet3!$B$2:$B$392,"none", 1,1), $AF$2)</f>
        <v>0.50129999999999997</v>
      </c>
      <c r="Z7919" s="8">
        <f>IF(ISNUMBER($X7919), _xlfn.XLOOKUP($X7919,Sheet3!$A$2:$A$392,Sheet3!$C$2:$C$392,"none", 1,1), $AF$2)</f>
        <v>0.60470000000000002</v>
      </c>
      <c r="AA7919" s="8">
        <f>IF(ISNUMBER($X7919), _xlfn.XLOOKUP($X7919,Sheet3!$A$2:$A$392,Sheet3!$D$2:$D$392,"none", 1,1), $AF$2)</f>
        <v>1</v>
      </c>
    </row>
    <row r="7920" spans="1:27">
      <c r="A7920">
        <v>7883</v>
      </c>
      <c r="B7920" t="s">
        <v>8186</v>
      </c>
      <c r="C7920" t="s">
        <v>12</v>
      </c>
      <c r="D7920">
        <v>12</v>
      </c>
      <c r="E7920">
        <v>33</v>
      </c>
      <c r="F7920">
        <v>59.106746390399998</v>
      </c>
      <c r="G7920">
        <v>-49</v>
      </c>
      <c r="H7920">
        <v>54</v>
      </c>
      <c r="I7920">
        <v>35.327673863999998</v>
      </c>
      <c r="J7920">
        <f>(D7920+E7920/60+F7920/3600)*15</f>
        <v>188.49627810996003</v>
      </c>
      <c r="K7920">
        <f>IF(G7920&lt;0, G7920-H7920/60-I7920/3600, G7920+H7920/60+I7920/3600)</f>
        <v>-49.90981324274</v>
      </c>
      <c r="L7920">
        <v>-165.78100000000001</v>
      </c>
      <c r="M7920">
        <v>-49.265000000000001</v>
      </c>
      <c r="N7920">
        <v>14.91</v>
      </c>
      <c r="O7920" t="s">
        <v>9341</v>
      </c>
      <c r="P7920">
        <v>6.8</v>
      </c>
      <c r="Q7920">
        <v>6.38</v>
      </c>
      <c r="R7920" t="s">
        <v>9341</v>
      </c>
      <c r="S7920">
        <v>6.2880000000000003</v>
      </c>
      <c r="T7920" t="s">
        <v>9341</v>
      </c>
      <c r="U7920" t="s">
        <v>10060</v>
      </c>
      <c r="V7920" t="str">
        <f>LEFT($U7920,2)</f>
        <v>F3</v>
      </c>
      <c r="W7920" s="3" t="str">
        <f>_xlfn.XLOOKUP(V7920,$AC$2:$AC$43,$AD$2:$AD$43,"none")</f>
        <v>none</v>
      </c>
      <c r="X7920" s="3" t="str">
        <f>IF(ISNUMBER($W7920), 4600 * (1 / (0.92 * $W7920 + 1.7) + 1 / (0.92 * $W7920 + 0.62)),"none")</f>
        <v>none</v>
      </c>
      <c r="Y7920" s="8">
        <f>IF(ISNUMBER($X7920), _xlfn.XLOOKUP($X7920,Sheet3!$A$2:$A$392,Sheet3!$B$2:$B$392,"none", 1,1), $AF$2)</f>
        <v>0.8</v>
      </c>
      <c r="Z7920" s="8">
        <f>IF(ISNUMBER($X7920), _xlfn.XLOOKUP($X7920,Sheet3!$A$2:$A$392,Sheet3!$C$2:$C$392,"none", 1,1), $AF$2)</f>
        <v>0.8</v>
      </c>
      <c r="AA7920" s="8">
        <f>IF(ISNUMBER($X7920), _xlfn.XLOOKUP($X7920,Sheet3!$A$2:$A$392,Sheet3!$D$2:$D$392,"none", 1,1), $AF$2)</f>
        <v>0.8</v>
      </c>
    </row>
    <row r="7921" spans="1:27">
      <c r="A7921">
        <v>8058</v>
      </c>
      <c r="B7921" t="s">
        <v>8361</v>
      </c>
      <c r="C7921" t="s">
        <v>297</v>
      </c>
      <c r="D7921">
        <v>15</v>
      </c>
      <c r="E7921">
        <v>30</v>
      </c>
      <c r="F7921">
        <v>49.1812877184</v>
      </c>
      <c r="G7921">
        <v>-71</v>
      </c>
      <c r="H7921">
        <v>39</v>
      </c>
      <c r="I7921">
        <v>14.886814896000001</v>
      </c>
      <c r="J7921">
        <f>(D7921+E7921/60+F7921/3600)*15</f>
        <v>232.70492203216003</v>
      </c>
      <c r="K7921">
        <f>IF(G7921&lt;0, G7921-H7921/60-I7921/3600, G7921+H7921/60+I7921/3600)</f>
        <v>-71.654135226360012</v>
      </c>
      <c r="L7921">
        <v>-6.5410000000000004</v>
      </c>
      <c r="M7921">
        <v>-21.027000000000001</v>
      </c>
      <c r="N7921">
        <v>2.98</v>
      </c>
      <c r="O7921" t="s">
        <v>9341</v>
      </c>
      <c r="P7921">
        <v>6.27</v>
      </c>
      <c r="Q7921">
        <v>6.38</v>
      </c>
      <c r="R7921" t="s">
        <v>9341</v>
      </c>
      <c r="S7921">
        <v>6.3659999999999997</v>
      </c>
      <c r="T7921" t="s">
        <v>9341</v>
      </c>
      <c r="U7921" t="s">
        <v>9436</v>
      </c>
      <c r="V7921" t="str">
        <f>LEFT($U7921,2)</f>
        <v>B3</v>
      </c>
      <c r="W7921" s="3">
        <f>_xlfn.XLOOKUP(V7921,$AC$2:$AC$43,$AD$2:$AD$43,"none")</f>
        <v>-0.2</v>
      </c>
      <c r="X7921" s="3">
        <f>IF(ISNUMBER($W7921), 4600 * (1 / (0.92 * $W7921 + 1.7) + 1 / (0.92 * $W7921 + 0.62)),"none")</f>
        <v>13584.75950715306</v>
      </c>
      <c r="Y7921" s="8">
        <f>IF(ISNUMBER($X7921), _xlfn.XLOOKUP($X7921,Sheet3!$A$2:$A$392,Sheet3!$B$2:$B$392,"none", 1,1), $AF$2)</f>
        <v>0.50129999999999997</v>
      </c>
      <c r="Z7921" s="8">
        <f>IF(ISNUMBER($X7921), _xlfn.XLOOKUP($X7921,Sheet3!$A$2:$A$392,Sheet3!$C$2:$C$392,"none", 1,1), $AF$2)</f>
        <v>0.60470000000000002</v>
      </c>
      <c r="AA7921" s="8">
        <f>IF(ISNUMBER($X7921), _xlfn.XLOOKUP($X7921,Sheet3!$A$2:$A$392,Sheet3!$D$2:$D$392,"none", 1,1), $AF$2)</f>
        <v>1</v>
      </c>
    </row>
    <row r="7922" spans="1:27">
      <c r="A7922">
        <v>8244</v>
      </c>
      <c r="B7922" t="s">
        <v>8547</v>
      </c>
      <c r="C7922" t="s">
        <v>12</v>
      </c>
      <c r="D7922">
        <v>21</v>
      </c>
      <c r="E7922">
        <v>29</v>
      </c>
      <c r="F7922">
        <v>0.14669566319999999</v>
      </c>
      <c r="G7922">
        <v>-53</v>
      </c>
      <c r="H7922">
        <v>42</v>
      </c>
      <c r="I7922">
        <v>21.283269732000001</v>
      </c>
      <c r="J7922">
        <f>(D7922+E7922/60+F7922/3600)*15</f>
        <v>322.25061123193001</v>
      </c>
      <c r="K7922">
        <f>IF(G7922&lt;0, G7922-H7922/60-I7922/3600, G7922+H7922/60+I7922/3600)</f>
        <v>-53.705912019370004</v>
      </c>
      <c r="L7922">
        <v>71.216999999999999</v>
      </c>
      <c r="M7922">
        <v>-25.443000000000001</v>
      </c>
      <c r="N7922">
        <v>7.42</v>
      </c>
      <c r="O7922" t="s">
        <v>9341</v>
      </c>
      <c r="P7922">
        <v>7.524</v>
      </c>
      <c r="Q7922">
        <v>6.38</v>
      </c>
      <c r="R7922" t="s">
        <v>9341</v>
      </c>
      <c r="S7922">
        <v>6.0979999999999999</v>
      </c>
      <c r="T7922" t="s">
        <v>9341</v>
      </c>
      <c r="U7922" t="s">
        <v>10002</v>
      </c>
      <c r="V7922" t="str">
        <f>LEFT($U7922,2)</f>
        <v>K2</v>
      </c>
      <c r="W7922" s="3">
        <f>_xlfn.XLOOKUP(V7922,$AC$2:$AC$43,$AD$2:$AD$43,"none")</f>
        <v>0.92</v>
      </c>
      <c r="X7922" s="3">
        <f>IF(ISNUMBER($W7922), 4600 * (1 / (0.92 * $W7922 + 1.7) + 1 / (0.92 * $W7922 + 0.62)),"none")</f>
        <v>4943.4058698702656</v>
      </c>
      <c r="Y7922" s="8">
        <f>IF(ISNUMBER($X7922), _xlfn.XLOOKUP($X7922,Sheet3!$A$2:$A$392,Sheet3!$B$2:$B$392,"none", 1,1), $AF$2)</f>
        <v>1</v>
      </c>
      <c r="Z7922" s="8">
        <f>IF(ISNUMBER($X7922), _xlfn.XLOOKUP($X7922,Sheet3!$A$2:$A$392,Sheet3!$C$2:$C$392,"none", 1,1), $AF$2)</f>
        <v>0.79920000000000002</v>
      </c>
      <c r="AA7922" s="8">
        <f>IF(ISNUMBER($X7922), _xlfn.XLOOKUP($X7922,Sheet3!$A$2:$A$392,Sheet3!$D$2:$D$392,"none", 1,1), $AF$2)</f>
        <v>0.60450000000000004</v>
      </c>
    </row>
    <row r="7923" spans="1:27">
      <c r="A7923">
        <v>8267</v>
      </c>
      <c r="B7923" t="s">
        <v>8570</v>
      </c>
      <c r="C7923" t="s">
        <v>297</v>
      </c>
      <c r="D7923">
        <v>16</v>
      </c>
      <c r="E7923">
        <v>4</v>
      </c>
      <c r="F7923">
        <v>6.1986074856000002</v>
      </c>
      <c r="G7923">
        <v>-59</v>
      </c>
      <c r="H7923">
        <v>10</v>
      </c>
      <c r="I7923">
        <v>34.272321671999997</v>
      </c>
      <c r="J7923">
        <f>(D7923+E7923/60+F7923/3600)*15</f>
        <v>241.02582753119</v>
      </c>
      <c r="K7923">
        <f>IF(G7923&lt;0, G7923-H7923/60-I7923/3600, G7923+H7923/60+I7923/3600)</f>
        <v>-59.176186756019995</v>
      </c>
      <c r="L7923">
        <v>-3.0590000000000002</v>
      </c>
      <c r="M7923">
        <v>-5.8019999999999996</v>
      </c>
      <c r="N7923">
        <v>1.81</v>
      </c>
      <c r="O7923" t="s">
        <v>9341</v>
      </c>
      <c r="P7923">
        <v>7.74</v>
      </c>
      <c r="Q7923">
        <v>6.38</v>
      </c>
      <c r="R7923" t="s">
        <v>9341</v>
      </c>
      <c r="S7923">
        <v>5.9669999999999996</v>
      </c>
      <c r="T7923" t="s">
        <v>9341</v>
      </c>
      <c r="U7923" t="s">
        <v>10117</v>
      </c>
      <c r="V7923" t="str">
        <f>LEFT($U7923,2)</f>
        <v>K1</v>
      </c>
      <c r="W7923" s="3">
        <f>_xlfn.XLOOKUP(V7923,$AC$2:$AC$43,$AD$2:$AD$43,"none")</f>
        <v>0.86</v>
      </c>
      <c r="X7923" s="3">
        <f>IF(ISNUMBER($W7923), 4600 * (1 / (0.92 * $W7923 + 1.7) + 1 / (0.92 * $W7923 + 0.62)),"none")</f>
        <v>5106.1368670782376</v>
      </c>
      <c r="Y7923" s="8">
        <f>IF(ISNUMBER($X7923), _xlfn.XLOOKUP($X7923,Sheet3!$A$2:$A$392,Sheet3!$B$2:$B$392,"none", 1,1), $AF$2)</f>
        <v>1</v>
      </c>
      <c r="Z7923" s="8">
        <f>IF(ISNUMBER($X7923), _xlfn.XLOOKUP($X7923,Sheet3!$A$2:$A$392,Sheet3!$C$2:$C$392,"none", 1,1), $AF$2)</f>
        <v>0.82210000000000005</v>
      </c>
      <c r="AA7923" s="8">
        <f>IF(ISNUMBER($X7923), _xlfn.XLOOKUP($X7923,Sheet3!$A$2:$A$392,Sheet3!$D$2:$D$392,"none", 1,1), $AF$2)</f>
        <v>0.65410000000000001</v>
      </c>
    </row>
    <row r="7924" spans="1:27">
      <c r="A7924">
        <v>8349</v>
      </c>
      <c r="B7924" t="s">
        <v>8652</v>
      </c>
      <c r="C7924" t="s">
        <v>12</v>
      </c>
      <c r="D7924">
        <v>21</v>
      </c>
      <c r="E7924">
        <v>21</v>
      </c>
      <c r="F7924">
        <v>16.600623504000001</v>
      </c>
      <c r="G7924">
        <v>-49</v>
      </c>
      <c r="H7924">
        <v>56</v>
      </c>
      <c r="I7924">
        <v>17.691421200000001</v>
      </c>
      <c r="J7924">
        <f>(D7924+E7924/60+F7924/3600)*15</f>
        <v>320.31916926460002</v>
      </c>
      <c r="K7924">
        <f>IF(G7924&lt;0, G7924-H7924/60-I7924/3600, G7924+H7924/60+I7924/3600)</f>
        <v>-49.938247616999995</v>
      </c>
      <c r="L7924">
        <v>-2.3450000000000002</v>
      </c>
      <c r="M7924">
        <v>-161.66999999999999</v>
      </c>
      <c r="N7924">
        <v>8.44</v>
      </c>
      <c r="O7924" t="s">
        <v>9341</v>
      </c>
      <c r="P7924">
        <v>7.7270000000000003</v>
      </c>
      <c r="Q7924">
        <v>6.38</v>
      </c>
      <c r="R7924" t="s">
        <v>9341</v>
      </c>
      <c r="S7924">
        <v>6.0010000000000003</v>
      </c>
      <c r="T7924" t="s">
        <v>9341</v>
      </c>
      <c r="U7924" t="s">
        <v>9389</v>
      </c>
      <c r="V7924" t="str">
        <f>LEFT($U7924,2)</f>
        <v>K3</v>
      </c>
      <c r="W7924" s="3">
        <f>_xlfn.XLOOKUP(V7924,$AC$2:$AC$43,$AD$2:$AD$43,"none")</f>
        <v>0.95</v>
      </c>
      <c r="X7924" s="3">
        <f>IF(ISNUMBER($W7924), 4600 * (1 / (0.92 * $W7924 + 1.7) + 1 / (0.92 * $W7924 + 0.62)),"none")</f>
        <v>4866.084384156673</v>
      </c>
      <c r="Y7924" s="8">
        <f>IF(ISNUMBER($X7924), _xlfn.XLOOKUP($X7924,Sheet3!$A$2:$A$392,Sheet3!$B$2:$B$392,"none", 1,1), $AF$2)</f>
        <v>1</v>
      </c>
      <c r="Z7924" s="8">
        <f>IF(ISNUMBER($X7924), _xlfn.XLOOKUP($X7924,Sheet3!$A$2:$A$392,Sheet3!$C$2:$C$392,"none", 1,1), $AF$2)</f>
        <v>0.78720000000000001</v>
      </c>
      <c r="AA7924" s="8">
        <f>IF(ISNUMBER($X7924), _xlfn.XLOOKUP($X7924,Sheet3!$A$2:$A$392,Sheet3!$D$2:$D$392,"none", 1,1), $AF$2)</f>
        <v>0.57969999999999999</v>
      </c>
    </row>
    <row r="7925" spans="1:27">
      <c r="A7925">
        <v>8380</v>
      </c>
      <c r="B7925" t="s">
        <v>8683</v>
      </c>
      <c r="C7925" t="s">
        <v>17</v>
      </c>
      <c r="D7925">
        <v>17</v>
      </c>
      <c r="E7925">
        <v>1</v>
      </c>
      <c r="F7925">
        <v>7.0227899999999996</v>
      </c>
      <c r="G7925">
        <v>-56</v>
      </c>
      <c r="H7925">
        <v>33</v>
      </c>
      <c r="I7925">
        <v>18.290199999999999</v>
      </c>
      <c r="J7925">
        <f>(D7925+E7925/60+F7925/3600)*15</f>
        <v>255.279261625</v>
      </c>
      <c r="K7925">
        <f>IF(G7925&lt;0, G7925-H7925/60-I7925/3600, G7925+H7925/60+I7925/3600)</f>
        <v>-56.555080611111109</v>
      </c>
      <c r="L7925">
        <v>-3.88</v>
      </c>
      <c r="M7925">
        <v>-27.06</v>
      </c>
      <c r="N7925">
        <v>4.99</v>
      </c>
      <c r="O7925" t="s">
        <v>9341</v>
      </c>
      <c r="P7925">
        <v>6.32</v>
      </c>
      <c r="Q7925">
        <v>6.38</v>
      </c>
      <c r="R7925" t="s">
        <v>9341</v>
      </c>
      <c r="S7925" t="s">
        <v>9341</v>
      </c>
      <c r="T7925" t="s">
        <v>9341</v>
      </c>
      <c r="U7925" t="s">
        <v>11474</v>
      </c>
      <c r="V7925" t="str">
        <f>LEFT($U7925,2)</f>
        <v>Ap</v>
      </c>
      <c r="W7925" s="3" t="str">
        <f>_xlfn.XLOOKUP(V7925,$AC$2:$AC$43,$AD$2:$AD$43,"none")</f>
        <v>none</v>
      </c>
      <c r="X7925" s="3" t="str">
        <f>IF(ISNUMBER($W7925), 4600 * (1 / (0.92 * $W7925 + 1.7) + 1 / (0.92 * $W7925 + 0.62)),"none")</f>
        <v>none</v>
      </c>
      <c r="Y7925" s="8">
        <f>IF(ISNUMBER($X7925), _xlfn.XLOOKUP($X7925,Sheet3!$A$2:$A$392,Sheet3!$B$2:$B$392,"none", 1,1), $AF$2)</f>
        <v>0.8</v>
      </c>
      <c r="Z7925" s="8">
        <f>IF(ISNUMBER($X7925), _xlfn.XLOOKUP($X7925,Sheet3!$A$2:$A$392,Sheet3!$C$2:$C$392,"none", 1,1), $AF$2)</f>
        <v>0.8</v>
      </c>
      <c r="AA7925" s="8">
        <f>IF(ISNUMBER($X7925), _xlfn.XLOOKUP($X7925,Sheet3!$A$2:$A$392,Sheet3!$D$2:$D$392,"none", 1,1), $AF$2)</f>
        <v>0.8</v>
      </c>
    </row>
    <row r="7926" spans="1:27">
      <c r="A7926">
        <v>8923</v>
      </c>
      <c r="B7926" t="s">
        <v>9228</v>
      </c>
      <c r="C7926" t="s">
        <v>297</v>
      </c>
      <c r="D7926">
        <v>10</v>
      </c>
      <c r="E7926">
        <v>45</v>
      </c>
      <c r="F7926">
        <v>16.648817999999999</v>
      </c>
      <c r="G7926">
        <v>-80</v>
      </c>
      <c r="H7926">
        <v>28</v>
      </c>
      <c r="I7926">
        <v>10.4604</v>
      </c>
      <c r="J7926">
        <f>(D7926+E7926/60+F7926/3600)*15</f>
        <v>161.31937007499999</v>
      </c>
      <c r="K7926">
        <f>IF(G7926&lt;0, G7926-H7926/60-I7926/3600, G7926+H7926/60+I7926/3600)</f>
        <v>-80.469572333333332</v>
      </c>
      <c r="L7926">
        <v>-14</v>
      </c>
      <c r="M7926">
        <v>-30</v>
      </c>
      <c r="N7926" t="s">
        <v>9341</v>
      </c>
      <c r="O7926" t="s">
        <v>9341</v>
      </c>
      <c r="P7926">
        <v>7.36</v>
      </c>
      <c r="Q7926">
        <v>6.38</v>
      </c>
      <c r="R7926" t="s">
        <v>9341</v>
      </c>
      <c r="S7926" t="s">
        <v>9341</v>
      </c>
      <c r="T7926" t="s">
        <v>9341</v>
      </c>
      <c r="U7926" t="s">
        <v>9341</v>
      </c>
      <c r="V7926" t="str">
        <f>LEFT($U7926,2)</f>
        <v>~</v>
      </c>
      <c r="W7926" s="3" t="str">
        <f>_xlfn.XLOOKUP(V7926,$AC$2:$AC$43,$AD$2:$AD$43,"none")</f>
        <v>none</v>
      </c>
      <c r="X7926" s="3" t="str">
        <f>IF(ISNUMBER($W7926), 4600 * (1 / (0.92 * $W7926 + 1.7) + 1 / (0.92 * $W7926 + 0.62)),"none")</f>
        <v>none</v>
      </c>
      <c r="Y7926" s="8">
        <f>IF(ISNUMBER($X7926), _xlfn.XLOOKUP($X7926,Sheet3!$A$2:$A$392,Sheet3!$B$2:$B$392,"none", 1,1), $AF$2)</f>
        <v>0.8</v>
      </c>
      <c r="Z7926" s="8">
        <f>IF(ISNUMBER($X7926), _xlfn.XLOOKUP($X7926,Sheet3!$A$2:$A$392,Sheet3!$C$2:$C$392,"none", 1,1), $AF$2)</f>
        <v>0.8</v>
      </c>
      <c r="AA7926" s="8">
        <f>IF(ISNUMBER($X7926), _xlfn.XLOOKUP($X7926,Sheet3!$A$2:$A$392,Sheet3!$D$2:$D$392,"none", 1,1), $AF$2)</f>
        <v>0.8</v>
      </c>
    </row>
    <row r="7927" spans="1:27">
      <c r="A7927">
        <v>8992</v>
      </c>
      <c r="B7927" t="s">
        <v>9297</v>
      </c>
      <c r="C7927" t="s">
        <v>12</v>
      </c>
      <c r="D7927">
        <v>2</v>
      </c>
      <c r="E7927">
        <v>47</v>
      </c>
      <c r="F7927">
        <v>3.5749629999999999</v>
      </c>
      <c r="G7927">
        <v>35</v>
      </c>
      <c r="H7927">
        <v>33</v>
      </c>
      <c r="I7927">
        <v>16.86664</v>
      </c>
      <c r="J7927">
        <f>(D7927+E7927/60+F7927/3600)*15</f>
        <v>41.764895679166663</v>
      </c>
      <c r="K7927">
        <f>IF(G7927&lt;0, G7927-H7927/60-I7927/3600, G7927+H7927/60+I7927/3600)</f>
        <v>35.554685177777777</v>
      </c>
      <c r="L7927">
        <v>-39.799999999999997</v>
      </c>
      <c r="M7927">
        <v>-53.9</v>
      </c>
      <c r="N7927" t="s">
        <v>9341</v>
      </c>
      <c r="O7927" t="s">
        <v>9341</v>
      </c>
      <c r="P7927">
        <v>6.7</v>
      </c>
      <c r="Q7927">
        <v>6.38</v>
      </c>
      <c r="R7927" t="s">
        <v>9341</v>
      </c>
      <c r="S7927" t="s">
        <v>9341</v>
      </c>
      <c r="T7927" t="s">
        <v>9341</v>
      </c>
      <c r="U7927" t="s">
        <v>9341</v>
      </c>
      <c r="V7927" t="str">
        <f>LEFT($U7927,2)</f>
        <v>~</v>
      </c>
      <c r="W7927" s="3" t="str">
        <f>_xlfn.XLOOKUP(V7927,$AC$2:$AC$43,$AD$2:$AD$43,"none")</f>
        <v>none</v>
      </c>
      <c r="X7927" s="3" t="str">
        <f>IF(ISNUMBER($W7927), 4600 * (1 / (0.92 * $W7927 + 1.7) + 1 / (0.92 * $W7927 + 0.62)),"none")</f>
        <v>none</v>
      </c>
      <c r="Y7927" s="8">
        <f>IF(ISNUMBER($X7927), _xlfn.XLOOKUP($X7927,Sheet3!$A$2:$A$392,Sheet3!$B$2:$B$392,"none", 1,1), $AF$2)</f>
        <v>0.8</v>
      </c>
      <c r="Z7927" s="8">
        <f>IF(ISNUMBER($X7927), _xlfn.XLOOKUP($X7927,Sheet3!$A$2:$A$392,Sheet3!$C$2:$C$392,"none", 1,1), $AF$2)</f>
        <v>0.8</v>
      </c>
      <c r="AA7927" s="8">
        <f>IF(ISNUMBER($X7927), _xlfn.XLOOKUP($X7927,Sheet3!$A$2:$A$392,Sheet3!$D$2:$D$392,"none", 1,1), $AF$2)</f>
        <v>0.8</v>
      </c>
    </row>
    <row r="7928" spans="1:27">
      <c r="A7928">
        <v>3541</v>
      </c>
      <c r="B7928" t="s">
        <v>3844</v>
      </c>
      <c r="C7928" t="s">
        <v>12</v>
      </c>
      <c r="D7928">
        <v>22</v>
      </c>
      <c r="E7928">
        <v>31</v>
      </c>
      <c r="F7928">
        <v>41.316717318999999</v>
      </c>
      <c r="G7928">
        <v>-10</v>
      </c>
      <c r="H7928">
        <v>54</v>
      </c>
      <c r="I7928">
        <v>19.814795540999999</v>
      </c>
      <c r="J7928">
        <f>(D7928+E7928/60+F7928/3600)*15</f>
        <v>337.92215298882917</v>
      </c>
      <c r="K7928">
        <f>IF(G7928&lt;0, G7928-H7928/60-I7928/3600, G7928+H7928/60+I7928/3600)</f>
        <v>-10.905504109872501</v>
      </c>
      <c r="L7928">
        <v>77.346999999999994</v>
      </c>
      <c r="M7928">
        <v>-52.472000000000001</v>
      </c>
      <c r="N7928">
        <v>13.41</v>
      </c>
      <c r="O7928" t="s">
        <v>9341</v>
      </c>
      <c r="P7928">
        <v>6.6710000000000003</v>
      </c>
      <c r="Q7928">
        <v>6.3810000000000002</v>
      </c>
      <c r="R7928" t="s">
        <v>9341</v>
      </c>
      <c r="S7928">
        <v>6.3280000000000003</v>
      </c>
      <c r="T7928" t="s">
        <v>9341</v>
      </c>
      <c r="U7928" t="s">
        <v>10475</v>
      </c>
      <c r="V7928" t="str">
        <f>LEFT($U7928,2)</f>
        <v>A9</v>
      </c>
      <c r="W7928" s="3">
        <f>_xlfn.XLOOKUP(V7928,$AC$2:$AC$43,$AD$2:$AD$43,"none")</f>
        <v>0.3</v>
      </c>
      <c r="X7928" s="3">
        <f>IF(ISNUMBER($W7928), 4600 * (1 / (0.92 * $W7928 + 1.7) + 1 / (0.92 * $W7928 + 0.62)),"none")</f>
        <v>7461.8637941006364</v>
      </c>
      <c r="Y7928" s="8">
        <f>IF(ISNUMBER($X7928), _xlfn.XLOOKUP($X7928,Sheet3!$A$2:$A$392,Sheet3!$B$2:$B$392,"none", 1,1), $AF$2)</f>
        <v>0.85199999999999998</v>
      </c>
      <c r="Z7928" s="8">
        <f>IF(ISNUMBER($X7928), _xlfn.XLOOKUP($X7928,Sheet3!$A$2:$A$392,Sheet3!$C$2:$C$392,"none", 1,1), $AF$2)</f>
        <v>0.86209999999999998</v>
      </c>
      <c r="AA7928" s="8">
        <f>IF(ISNUMBER($X7928), _xlfn.XLOOKUP($X7928,Sheet3!$A$2:$A$392,Sheet3!$D$2:$D$392,"none", 1,1), $AF$2)</f>
        <v>1</v>
      </c>
    </row>
    <row r="7929" spans="1:27">
      <c r="A7929">
        <v>4873</v>
      </c>
      <c r="B7929" t="s">
        <v>5176</v>
      </c>
      <c r="C7929" t="s">
        <v>297</v>
      </c>
      <c r="D7929">
        <v>12</v>
      </c>
      <c r="E7929">
        <v>23</v>
      </c>
      <c r="F7929">
        <v>36.743107860000002</v>
      </c>
      <c r="G7929">
        <v>-39</v>
      </c>
      <c r="H7929">
        <v>18</v>
      </c>
      <c r="I7929">
        <v>8.5016653200000007</v>
      </c>
      <c r="J7929">
        <f>(D7929+E7929/60+F7929/3600)*15</f>
        <v>185.90309628275</v>
      </c>
      <c r="K7929">
        <f>IF(G7929&lt;0, G7929-H7929/60-I7929/3600, G7929+H7929/60+I7929/3600)</f>
        <v>-39.302361573699997</v>
      </c>
      <c r="L7929">
        <v>-22.367000000000001</v>
      </c>
      <c r="M7929">
        <v>4.2809999999999997</v>
      </c>
      <c r="N7929">
        <v>8.48</v>
      </c>
      <c r="O7929" t="s">
        <v>9341</v>
      </c>
      <c r="P7929">
        <v>6.649</v>
      </c>
      <c r="Q7929">
        <v>6.3810000000000002</v>
      </c>
      <c r="R7929" t="s">
        <v>9341</v>
      </c>
      <c r="S7929">
        <v>6.327</v>
      </c>
      <c r="T7929" t="s">
        <v>9341</v>
      </c>
      <c r="U7929" t="s">
        <v>9595</v>
      </c>
      <c r="V7929" t="str">
        <f>LEFT($U7929,2)</f>
        <v>F2</v>
      </c>
      <c r="W7929" s="3">
        <f>_xlfn.XLOOKUP(V7929,$AC$2:$AC$43,$AD$2:$AD$43,"none")</f>
        <v>0.35</v>
      </c>
      <c r="X7929" s="3">
        <f>IF(ISNUMBER($W7929), 4600 * (1 / (0.92 * $W7929 + 1.7) + 1 / (0.92 * $W7929 + 0.62)),"none")</f>
        <v>7158.2024482287206</v>
      </c>
      <c r="Y7929" s="8">
        <f>IF(ISNUMBER($X7929), _xlfn.XLOOKUP($X7929,Sheet3!$A$2:$A$392,Sheet3!$B$2:$B$392,"none", 1,1), $AF$2)</f>
        <v>0.89859999999999995</v>
      </c>
      <c r="Z7929" s="8">
        <f>IF(ISNUMBER($X7929), _xlfn.XLOOKUP($X7929,Sheet3!$A$2:$A$392,Sheet3!$C$2:$C$392,"none", 1,1), $AF$2)</f>
        <v>0.89249999999999996</v>
      </c>
      <c r="AA7929" s="8">
        <f>IF(ISNUMBER($X7929), _xlfn.XLOOKUP($X7929,Sheet3!$A$2:$A$392,Sheet3!$D$2:$D$392,"none", 1,1), $AF$2)</f>
        <v>1</v>
      </c>
    </row>
    <row r="7930" spans="1:27">
      <c r="A7930">
        <v>6657</v>
      </c>
      <c r="B7930" t="s">
        <v>6960</v>
      </c>
      <c r="C7930" t="s">
        <v>297</v>
      </c>
      <c r="D7930">
        <v>19</v>
      </c>
      <c r="E7930">
        <v>1</v>
      </c>
      <c r="F7930">
        <v>48.370533400799999</v>
      </c>
      <c r="G7930">
        <v>33</v>
      </c>
      <c r="H7930">
        <v>37</v>
      </c>
      <c r="I7930">
        <v>16.558034448000001</v>
      </c>
      <c r="J7930">
        <f>(D7930+E7930/60+F7930/3600)*15</f>
        <v>285.45154388916995</v>
      </c>
      <c r="K7930">
        <f>IF(G7930&lt;0, G7930-H7930/60-I7930/3600, G7930+H7930/60+I7930/3600)</f>
        <v>33.621266120679998</v>
      </c>
      <c r="L7930">
        <v>3.5659999999999998</v>
      </c>
      <c r="M7930">
        <v>-4.67</v>
      </c>
      <c r="N7930">
        <v>2.1</v>
      </c>
      <c r="O7930">
        <v>5.63</v>
      </c>
      <c r="P7930">
        <v>6.2590000000000003</v>
      </c>
      <c r="Q7930">
        <v>6.3810000000000002</v>
      </c>
      <c r="R7930" t="s">
        <v>9341</v>
      </c>
      <c r="S7930">
        <v>6.3639999999999999</v>
      </c>
      <c r="T7930" t="s">
        <v>9341</v>
      </c>
      <c r="U7930" t="s">
        <v>9443</v>
      </c>
      <c r="V7930" t="str">
        <f>LEFT($U7930,2)</f>
        <v>B5</v>
      </c>
      <c r="W7930" s="3">
        <f>_xlfn.XLOOKUP(V7930,$AC$2:$AC$43,$AD$2:$AD$43,"none")</f>
        <v>-0.16</v>
      </c>
      <c r="X7930" s="3">
        <f>IF(ISNUMBER($W7930), 4600 * (1 / (0.92 * $W7930 + 1.7) + 1 / (0.92 * $W7930 + 0.62)),"none")</f>
        <v>12691.662939978085</v>
      </c>
      <c r="Y7930" s="8">
        <f>IF(ISNUMBER($X7930), _xlfn.XLOOKUP($X7930,Sheet3!$A$2:$A$392,Sheet3!$B$2:$B$392,"none", 1,1), $AF$2)</f>
        <v>0.52290000000000003</v>
      </c>
      <c r="Z7930" s="8">
        <f>IF(ISNUMBER($X7930), _xlfn.XLOOKUP($X7930,Sheet3!$A$2:$A$392,Sheet3!$C$2:$C$392,"none", 1,1), $AF$2)</f>
        <v>0.62250000000000005</v>
      </c>
      <c r="AA7930" s="8">
        <f>IF(ISNUMBER($X7930), _xlfn.XLOOKUP($X7930,Sheet3!$A$2:$A$392,Sheet3!$D$2:$D$392,"none", 1,1), $AF$2)</f>
        <v>1</v>
      </c>
    </row>
    <row r="7931" spans="1:27">
      <c r="A7931">
        <v>7614</v>
      </c>
      <c r="B7931" t="s">
        <v>7917</v>
      </c>
      <c r="C7931" t="s">
        <v>297</v>
      </c>
      <c r="D7931">
        <v>11</v>
      </c>
      <c r="E7931">
        <v>6</v>
      </c>
      <c r="F7931">
        <v>24.253653067199998</v>
      </c>
      <c r="G7931">
        <v>-64</v>
      </c>
      <c r="H7931">
        <v>50</v>
      </c>
      <c r="I7931">
        <v>23.899090308000002</v>
      </c>
      <c r="J7931">
        <f>(D7931+E7931/60+F7931/3600)*15</f>
        <v>166.60105688778</v>
      </c>
      <c r="K7931">
        <f>IF(G7931&lt;0, G7931-H7931/60-I7931/3600, G7931+H7931/60+I7931/3600)</f>
        <v>-64.839971969529998</v>
      </c>
      <c r="L7931">
        <v>-47.871000000000002</v>
      </c>
      <c r="M7931">
        <v>-6.61</v>
      </c>
      <c r="N7931">
        <v>6.72</v>
      </c>
      <c r="O7931" t="s">
        <v>9341</v>
      </c>
      <c r="P7931">
        <v>6.49</v>
      </c>
      <c r="Q7931">
        <v>6.3810000000000002</v>
      </c>
      <c r="R7931">
        <v>7.59</v>
      </c>
      <c r="S7931">
        <v>6.38</v>
      </c>
      <c r="T7931">
        <v>8.43</v>
      </c>
      <c r="U7931" t="s">
        <v>9359</v>
      </c>
      <c r="V7931" t="str">
        <f>LEFT($U7931,2)</f>
        <v>A3</v>
      </c>
      <c r="W7931" s="3">
        <f>_xlfn.XLOOKUP(V7931,$AC$2:$AC$43,$AD$2:$AD$43,"none")</f>
        <v>0.08</v>
      </c>
      <c r="X7931" s="3">
        <f>IF(ISNUMBER($W7931), 4600 * (1 / (0.92 * $W7931 + 1.7) + 1 / (0.92 * $W7931 + 0.62)),"none")</f>
        <v>9225.6595386701993</v>
      </c>
      <c r="Y7931" s="8">
        <f>IF(ISNUMBER($X7931), _xlfn.XLOOKUP($X7931,Sheet3!$A$2:$A$392,Sheet3!$B$2:$B$392,"none", 1,1), $AF$2)</f>
        <v>0.67030000000000001</v>
      </c>
      <c r="Z7931" s="8">
        <f>IF(ISNUMBER($X7931), _xlfn.XLOOKUP($X7931,Sheet3!$A$2:$A$392,Sheet3!$C$2:$C$392,"none", 1,1), $AF$2)</f>
        <v>0.73619999999999997</v>
      </c>
      <c r="AA7931" s="8">
        <f>IF(ISNUMBER($X7931), _xlfn.XLOOKUP($X7931,Sheet3!$A$2:$A$392,Sheet3!$D$2:$D$392,"none", 1,1), $AF$2)</f>
        <v>1</v>
      </c>
    </row>
    <row r="7932" spans="1:27">
      <c r="A7932">
        <v>298</v>
      </c>
      <c r="B7932" t="s">
        <v>596</v>
      </c>
      <c r="C7932" t="s">
        <v>297</v>
      </c>
      <c r="D7932">
        <v>22</v>
      </c>
      <c r="E7932">
        <v>6</v>
      </c>
      <c r="F7932">
        <v>13.566490845600001</v>
      </c>
      <c r="G7932">
        <v>56</v>
      </c>
      <c r="H7932">
        <v>20</v>
      </c>
      <c r="I7932">
        <v>36.219953940000003</v>
      </c>
      <c r="J7932">
        <f>(D7932+E7932/60+F7932/3600)*15</f>
        <v>331.55652704519002</v>
      </c>
      <c r="K7932">
        <f>IF(G7932&lt;0, G7932-H7932/60-I7932/3600, G7932+H7932/60+I7932/3600)</f>
        <v>56.343394431650005</v>
      </c>
      <c r="L7932">
        <v>16.276</v>
      </c>
      <c r="M7932">
        <v>2.8679999999999999</v>
      </c>
      <c r="N7932">
        <v>5.49</v>
      </c>
      <c r="O7932" t="s">
        <v>9341</v>
      </c>
      <c r="P7932">
        <v>6.2859999999999996</v>
      </c>
      <c r="Q7932">
        <v>6.3819999999999997</v>
      </c>
      <c r="R7932" t="s">
        <v>9341</v>
      </c>
      <c r="S7932">
        <v>6.3639999999999999</v>
      </c>
      <c r="T7932" t="s">
        <v>9341</v>
      </c>
      <c r="U7932" t="s">
        <v>9362</v>
      </c>
      <c r="V7932" t="str">
        <f>LEFT($U7932,2)</f>
        <v>A0</v>
      </c>
      <c r="W7932" s="3">
        <f>_xlfn.XLOOKUP(V7932,$AC$2:$AC$43,$AD$2:$AD$43,"none")</f>
        <v>-0.01</v>
      </c>
      <c r="X7932" s="3">
        <f>IF(ISNUMBER($W7932), 4600 * (1 / (0.92 * $W7932 + 1.7) + 1 / (0.92 * $W7932 + 0.62)),"none")</f>
        <v>10251.712375722911</v>
      </c>
      <c r="Y7932" s="8">
        <f>IF(ISNUMBER($X7932), _xlfn.XLOOKUP($X7932,Sheet3!$A$2:$A$392,Sheet3!$B$2:$B$392,"none", 1,1), $AF$2)</f>
        <v>0.6109</v>
      </c>
      <c r="Z7932" s="8">
        <f>IF(ISNUMBER($X7932), _xlfn.XLOOKUP($X7932,Sheet3!$A$2:$A$392,Sheet3!$C$2:$C$392,"none", 1,1), $AF$2)</f>
        <v>0.69189999999999996</v>
      </c>
      <c r="AA7932" s="8">
        <f>IF(ISNUMBER($X7932), _xlfn.XLOOKUP($X7932,Sheet3!$A$2:$A$392,Sheet3!$D$2:$D$392,"none", 1,1), $AF$2)</f>
        <v>1</v>
      </c>
    </row>
    <row r="7933" spans="1:27">
      <c r="A7933">
        <v>2068</v>
      </c>
      <c r="B7933" t="s">
        <v>2369</v>
      </c>
      <c r="C7933" t="s">
        <v>313</v>
      </c>
      <c r="D7933">
        <v>5</v>
      </c>
      <c r="E7933">
        <v>28</v>
      </c>
      <c r="F7933">
        <v>56.909487499999997</v>
      </c>
      <c r="G7933">
        <v>-3</v>
      </c>
      <c r="H7933">
        <v>18</v>
      </c>
      <c r="I7933">
        <v>26.744409999999998</v>
      </c>
      <c r="J7933">
        <f>(D7933+E7933/60+F7933/3600)*15</f>
        <v>82.237122864583327</v>
      </c>
      <c r="K7933">
        <f>IF(G7933&lt;0, G7933-H7933/60-I7933/3600, G7933+H7933/60+I7933/3600)</f>
        <v>-3.3074290027777775</v>
      </c>
      <c r="L7933">
        <v>-3.35</v>
      </c>
      <c r="M7933">
        <v>-6.97</v>
      </c>
      <c r="N7933">
        <v>4.09</v>
      </c>
      <c r="O7933" t="s">
        <v>9341</v>
      </c>
      <c r="P7933">
        <v>6.38</v>
      </c>
      <c r="Q7933">
        <v>6.3819999999999997</v>
      </c>
      <c r="R7933" t="s">
        <v>9341</v>
      </c>
      <c r="S7933">
        <v>6.3550000000000004</v>
      </c>
      <c r="T7933" t="s">
        <v>9341</v>
      </c>
      <c r="U7933" t="s">
        <v>9538</v>
      </c>
      <c r="V7933" t="str">
        <f>LEFT($U7933,2)</f>
        <v>B9</v>
      </c>
      <c r="W7933" s="3">
        <f>_xlfn.XLOOKUP(V7933,$AC$2:$AC$43,$AD$2:$AD$43,"none")</f>
        <v>-7.0000000000000007E-2</v>
      </c>
      <c r="X7933" s="3">
        <f>IF(ISNUMBER($W7933), 4600 * (1 / (0.92 * $W7933 + 1.7) + 1 / (0.92 * $W7933 + 0.62)),"none")</f>
        <v>11091.761228434079</v>
      </c>
      <c r="Y7933" s="8">
        <f>IF(ISNUMBER($X7933), _xlfn.XLOOKUP($X7933,Sheet3!$A$2:$A$392,Sheet3!$B$2:$B$392,"none", 1,1), $AF$2)</f>
        <v>0.57499999999999996</v>
      </c>
      <c r="Z7933" s="8">
        <f>IF(ISNUMBER($X7933), _xlfn.XLOOKUP($X7933,Sheet3!$A$2:$A$392,Sheet3!$C$2:$C$392,"none", 1,1), $AF$2)</f>
        <v>0.66420000000000001</v>
      </c>
      <c r="AA7933" s="8">
        <f>IF(ISNUMBER($X7933), _xlfn.XLOOKUP($X7933,Sheet3!$A$2:$A$392,Sheet3!$D$2:$D$392,"none", 1,1), $AF$2)</f>
        <v>1</v>
      </c>
    </row>
    <row r="7934" spans="1:27">
      <c r="A7934">
        <v>3252</v>
      </c>
      <c r="B7934" t="s">
        <v>3555</v>
      </c>
      <c r="C7934" t="s">
        <v>12</v>
      </c>
      <c r="D7934">
        <v>2</v>
      </c>
      <c r="E7934">
        <v>51</v>
      </c>
      <c r="F7934">
        <v>56.246186047199998</v>
      </c>
      <c r="G7934">
        <v>-30</v>
      </c>
      <c r="H7934">
        <v>48</v>
      </c>
      <c r="I7934">
        <v>52.262322191999999</v>
      </c>
      <c r="J7934">
        <f>(D7934+E7934/60+F7934/3600)*15</f>
        <v>42.984359108530001</v>
      </c>
      <c r="K7934">
        <f>IF(G7934&lt;0, G7934-H7934/60-I7934/3600, G7934+H7934/60+I7934/3600)</f>
        <v>-30.81451731172</v>
      </c>
      <c r="L7934">
        <v>123.435</v>
      </c>
      <c r="M7934">
        <v>105.996</v>
      </c>
      <c r="N7934">
        <v>31.54</v>
      </c>
      <c r="O7934" t="s">
        <v>9341</v>
      </c>
      <c r="P7934">
        <v>6.8620000000000001</v>
      </c>
      <c r="Q7934">
        <v>6.3819999999999997</v>
      </c>
      <c r="R7934" t="s">
        <v>9341</v>
      </c>
      <c r="S7934">
        <v>6.2649999999999997</v>
      </c>
      <c r="T7934" t="s">
        <v>9341</v>
      </c>
      <c r="U7934" t="s">
        <v>9386</v>
      </c>
      <c r="V7934" t="str">
        <f>LEFT($U7934,2)</f>
        <v>F6</v>
      </c>
      <c r="W7934" s="3" t="str">
        <f>_xlfn.XLOOKUP(V7934,$AC$2:$AC$43,$AD$2:$AD$43,"none")</f>
        <v>none</v>
      </c>
      <c r="X7934" s="3" t="str">
        <f>IF(ISNUMBER($W7934), 4600 * (1 / (0.92 * $W7934 + 1.7) + 1 / (0.92 * $W7934 + 0.62)),"none")</f>
        <v>none</v>
      </c>
      <c r="Y7934" s="8">
        <f>IF(ISNUMBER($X7934), _xlfn.XLOOKUP($X7934,Sheet3!$A$2:$A$392,Sheet3!$B$2:$B$392,"none", 1,1), $AF$2)</f>
        <v>0.8</v>
      </c>
      <c r="Z7934" s="8">
        <f>IF(ISNUMBER($X7934), _xlfn.XLOOKUP($X7934,Sheet3!$A$2:$A$392,Sheet3!$C$2:$C$392,"none", 1,1), $AF$2)</f>
        <v>0.8</v>
      </c>
      <c r="AA7934" s="8">
        <f>IF(ISNUMBER($X7934), _xlfn.XLOOKUP($X7934,Sheet3!$A$2:$A$392,Sheet3!$D$2:$D$392,"none", 1,1), $AF$2)</f>
        <v>0.8</v>
      </c>
    </row>
    <row r="7935" spans="1:27">
      <c r="A7935">
        <v>3315</v>
      </c>
      <c r="B7935" t="s">
        <v>3618</v>
      </c>
      <c r="C7935" t="s">
        <v>12</v>
      </c>
      <c r="D7935">
        <v>21</v>
      </c>
      <c r="E7935">
        <v>35</v>
      </c>
      <c r="F7935">
        <v>15.956549750400001</v>
      </c>
      <c r="G7935">
        <v>-23</v>
      </c>
      <c r="H7935">
        <v>27</v>
      </c>
      <c r="I7935">
        <v>15.531867576</v>
      </c>
      <c r="J7935">
        <f>(D7935+E7935/60+F7935/3600)*15</f>
        <v>323.81648562395998</v>
      </c>
      <c r="K7935">
        <f>IF(G7935&lt;0, G7935-H7935/60-I7935/3600, G7935+H7935/60+I7935/3600)</f>
        <v>-23.45431440766</v>
      </c>
      <c r="L7935">
        <v>77.590999999999994</v>
      </c>
      <c r="M7935">
        <v>-14.622999999999999</v>
      </c>
      <c r="N7935">
        <v>8.66</v>
      </c>
      <c r="O7935" t="s">
        <v>9341</v>
      </c>
      <c r="P7935">
        <v>7.492</v>
      </c>
      <c r="Q7935">
        <v>6.3819999999999997</v>
      </c>
      <c r="R7935" t="s">
        <v>9341</v>
      </c>
      <c r="S7935">
        <v>6.0890000000000004</v>
      </c>
      <c r="T7935" t="s">
        <v>9341</v>
      </c>
      <c r="U7935" t="s">
        <v>9500</v>
      </c>
      <c r="V7935" t="str">
        <f>LEFT($U7935,2)</f>
        <v>K1</v>
      </c>
      <c r="W7935" s="3">
        <f>_xlfn.XLOOKUP(V7935,$AC$2:$AC$43,$AD$2:$AD$43,"none")</f>
        <v>0.86</v>
      </c>
      <c r="X7935" s="3">
        <f>IF(ISNUMBER($W7935), 4600 * (1 / (0.92 * $W7935 + 1.7) + 1 / (0.92 * $W7935 + 0.62)),"none")</f>
        <v>5106.1368670782376</v>
      </c>
      <c r="Y7935" s="8">
        <f>IF(ISNUMBER($X7935), _xlfn.XLOOKUP($X7935,Sheet3!$A$2:$A$392,Sheet3!$B$2:$B$392,"none", 1,1), $AF$2)</f>
        <v>1</v>
      </c>
      <c r="Z7935" s="8">
        <f>IF(ISNUMBER($X7935), _xlfn.XLOOKUP($X7935,Sheet3!$A$2:$A$392,Sheet3!$C$2:$C$392,"none", 1,1), $AF$2)</f>
        <v>0.82210000000000005</v>
      </c>
      <c r="AA7935" s="8">
        <f>IF(ISNUMBER($X7935), _xlfn.XLOOKUP($X7935,Sheet3!$A$2:$A$392,Sheet3!$D$2:$D$392,"none", 1,1), $AF$2)</f>
        <v>0.65410000000000001</v>
      </c>
    </row>
    <row r="7936" spans="1:27">
      <c r="A7936">
        <v>5468</v>
      </c>
      <c r="B7936" t="s">
        <v>5771</v>
      </c>
      <c r="C7936" t="s">
        <v>12</v>
      </c>
      <c r="D7936">
        <v>15</v>
      </c>
      <c r="E7936">
        <v>52</v>
      </c>
      <c r="F7936">
        <v>12.8058646728</v>
      </c>
      <c r="G7936">
        <v>-29</v>
      </c>
      <c r="H7936">
        <v>53</v>
      </c>
      <c r="I7936">
        <v>11.518381644</v>
      </c>
      <c r="J7936">
        <f>(D7936+E7936/60+F7936/3600)*15</f>
        <v>238.05335776947001</v>
      </c>
      <c r="K7936">
        <f>IF(G7936&lt;0, G7936-H7936/60-I7936/3600, G7936+H7936/60+I7936/3600)</f>
        <v>-29.88653288379</v>
      </c>
      <c r="L7936">
        <v>-135.88</v>
      </c>
      <c r="M7936">
        <v>-98.793000000000006</v>
      </c>
      <c r="N7936">
        <v>14.35</v>
      </c>
      <c r="O7936" t="s">
        <v>9341</v>
      </c>
      <c r="P7936">
        <v>7.3860000000000001</v>
      </c>
      <c r="Q7936">
        <v>6.3819999999999997</v>
      </c>
      <c r="R7936" t="s">
        <v>9341</v>
      </c>
      <c r="S7936">
        <v>6.1390000000000002</v>
      </c>
      <c r="T7936" t="s">
        <v>9341</v>
      </c>
      <c r="U7936" t="s">
        <v>9403</v>
      </c>
      <c r="V7936" t="str">
        <f>LEFT($U7936,2)</f>
        <v>K0</v>
      </c>
      <c r="W7936" s="3">
        <f>_xlfn.XLOOKUP(V7936,$AC$2:$AC$43,$AD$2:$AD$43,"none")</f>
        <v>0.81</v>
      </c>
      <c r="X7936" s="3">
        <f>IF(ISNUMBER($W7936), 4600 * (1 / (0.92 * $W7936 + 1.7) + 1 / (0.92 * $W7936 + 0.62)),"none")</f>
        <v>5250.7063834266155</v>
      </c>
      <c r="Y7936" s="8">
        <f>IF(ISNUMBER($X7936), _xlfn.XLOOKUP($X7936,Sheet3!$A$2:$A$392,Sheet3!$B$2:$B$392,"none", 1,1), $AF$2)</f>
        <v>1</v>
      </c>
      <c r="Z7936" s="8">
        <f>IF(ISNUMBER($X7936), _xlfn.XLOOKUP($X7936,Sheet3!$A$2:$A$392,Sheet3!$C$2:$C$392,"none", 1,1), $AF$2)</f>
        <v>0.83299999999999996</v>
      </c>
      <c r="AA7936" s="8">
        <f>IF(ISNUMBER($X7936), _xlfn.XLOOKUP($X7936,Sheet3!$A$2:$A$392,Sheet3!$D$2:$D$392,"none", 1,1), $AF$2)</f>
        <v>0.67869999999999997</v>
      </c>
    </row>
    <row r="7937" spans="1:27">
      <c r="A7937">
        <v>6376</v>
      </c>
      <c r="B7937" t="s">
        <v>6679</v>
      </c>
      <c r="C7937" t="s">
        <v>12</v>
      </c>
      <c r="D7937">
        <v>15</v>
      </c>
      <c r="E7937">
        <v>29</v>
      </c>
      <c r="F7937">
        <v>12.116039349599999</v>
      </c>
      <c r="G7937">
        <v>16</v>
      </c>
      <c r="H7937">
        <v>23</v>
      </c>
      <c r="I7937">
        <v>44.224018440000002</v>
      </c>
      <c r="J7937">
        <f>(D7937+E7937/60+F7937/3600)*15</f>
        <v>232.30048349728997</v>
      </c>
      <c r="K7937">
        <f>IF(G7937&lt;0, G7937-H7937/60-I7937/3600, G7937+H7937/60+I7937/3600)</f>
        <v>16.3956177829</v>
      </c>
      <c r="L7937">
        <v>-32.243000000000002</v>
      </c>
      <c r="M7937">
        <v>60.86</v>
      </c>
      <c r="N7937">
        <v>7.38</v>
      </c>
      <c r="O7937" t="s">
        <v>9341</v>
      </c>
      <c r="P7937">
        <v>7.343</v>
      </c>
      <c r="Q7937">
        <v>6.3819999999999997</v>
      </c>
      <c r="R7937" t="s">
        <v>9341</v>
      </c>
      <c r="S7937">
        <v>6.1139999999999999</v>
      </c>
      <c r="T7937" t="s">
        <v>9341</v>
      </c>
      <c r="U7937" t="s">
        <v>9414</v>
      </c>
      <c r="V7937" t="str">
        <f>LEFT($U7937,2)</f>
        <v>G8</v>
      </c>
      <c r="W7937" s="3">
        <f>_xlfn.XLOOKUP(V7937,$AC$2:$AC$43,$AD$2:$AD$43,"none")</f>
        <v>0.74</v>
      </c>
      <c r="X7937" s="3">
        <f>IF(ISNUMBER($W7937), 4600 * (1 / (0.92 * $W7937 + 1.7) + 1 / (0.92 * $W7937 + 0.62)),"none")</f>
        <v>5468.4090187676065</v>
      </c>
      <c r="Y7937" s="8">
        <f>IF(ISNUMBER($X7937), _xlfn.XLOOKUP($X7937,Sheet3!$A$2:$A$392,Sheet3!$B$2:$B$392,"none", 1,1), $AF$2)</f>
        <v>1</v>
      </c>
      <c r="Z7937" s="8">
        <f>IF(ISNUMBER($X7937), _xlfn.XLOOKUP($X7937,Sheet3!$A$2:$A$392,Sheet3!$C$2:$C$392,"none", 1,1), $AF$2)</f>
        <v>0.85409999999999997</v>
      </c>
      <c r="AA7937" s="8">
        <f>IF(ISNUMBER($X7937), _xlfn.XLOOKUP($X7937,Sheet3!$A$2:$A$392,Sheet3!$D$2:$D$392,"none", 1,1), $AF$2)</f>
        <v>0.72770000000000001</v>
      </c>
    </row>
    <row r="7938" spans="1:27">
      <c r="A7938">
        <v>7326</v>
      </c>
      <c r="B7938" t="s">
        <v>7629</v>
      </c>
      <c r="C7938" t="s">
        <v>12</v>
      </c>
      <c r="D7938">
        <v>7</v>
      </c>
      <c r="E7938">
        <v>44</v>
      </c>
      <c r="F7938">
        <v>43.853547984000002</v>
      </c>
      <c r="G7938">
        <v>-66</v>
      </c>
      <c r="H7938">
        <v>4</v>
      </c>
      <c r="I7938">
        <v>18.953617296000001</v>
      </c>
      <c r="J7938">
        <f>(D7938+E7938/60+F7938/3600)*15</f>
        <v>116.1827231166</v>
      </c>
      <c r="K7938">
        <f>IF(G7938&lt;0, G7938-H7938/60-I7938/3600, G7938+H7938/60+I7938/3600)</f>
        <v>-66.071931560359999</v>
      </c>
      <c r="L7938">
        <v>-16.88</v>
      </c>
      <c r="M7938">
        <v>48.274000000000001</v>
      </c>
      <c r="N7938">
        <v>5.14</v>
      </c>
      <c r="O7938" t="s">
        <v>9341</v>
      </c>
      <c r="P7938">
        <v>7.3250000000000002</v>
      </c>
      <c r="Q7938">
        <v>6.3819999999999997</v>
      </c>
      <c r="R7938" t="s">
        <v>9341</v>
      </c>
      <c r="S7938">
        <v>6.1440000000000001</v>
      </c>
      <c r="T7938" t="s">
        <v>9341</v>
      </c>
      <c r="U7938" t="s">
        <v>10003</v>
      </c>
      <c r="V7938" t="str">
        <f>LEFT($U7938,2)</f>
        <v>G6</v>
      </c>
      <c r="W7938" s="3" t="str">
        <f>_xlfn.XLOOKUP(V7938,$AC$2:$AC$43,$AD$2:$AD$43,"none")</f>
        <v>none</v>
      </c>
      <c r="X7938" s="3" t="str">
        <f>IF(ISNUMBER($W7938), 4600 * (1 / (0.92 * $W7938 + 1.7) + 1 / (0.92 * $W7938 + 0.62)),"none")</f>
        <v>none</v>
      </c>
      <c r="Y7938" s="8">
        <f>IF(ISNUMBER($X7938), _xlfn.XLOOKUP($X7938,Sheet3!$A$2:$A$392,Sheet3!$B$2:$B$392,"none", 1,1), $AF$2)</f>
        <v>0.8</v>
      </c>
      <c r="Z7938" s="8">
        <f>IF(ISNUMBER($X7938), _xlfn.XLOOKUP($X7938,Sheet3!$A$2:$A$392,Sheet3!$C$2:$C$392,"none", 1,1), $AF$2)</f>
        <v>0.8</v>
      </c>
      <c r="AA7938" s="8">
        <f>IF(ISNUMBER($X7938), _xlfn.XLOOKUP($X7938,Sheet3!$A$2:$A$392,Sheet3!$D$2:$D$392,"none", 1,1), $AF$2)</f>
        <v>0.8</v>
      </c>
    </row>
    <row r="7939" spans="1:27">
      <c r="A7939">
        <v>216</v>
      </c>
      <c r="B7939" t="s">
        <v>514</v>
      </c>
      <c r="C7939" t="s">
        <v>16</v>
      </c>
      <c r="D7939">
        <v>20</v>
      </c>
      <c r="E7939">
        <v>22</v>
      </c>
      <c r="F7939">
        <v>3.0552303672000001</v>
      </c>
      <c r="G7939">
        <v>41</v>
      </c>
      <c r="H7939">
        <v>7</v>
      </c>
      <c r="I7939">
        <v>55.691984064000003</v>
      </c>
      <c r="J7939">
        <f>(D7939+E7939/60+F7939/3600)*15</f>
        <v>305.51273012652996</v>
      </c>
      <c r="K7939">
        <f>IF(G7939&lt;0, G7939-H7939/60-I7939/3600, G7939+H7939/60+I7939/3600)</f>
        <v>41.132136662240001</v>
      </c>
      <c r="L7939">
        <v>3.5529999999999999</v>
      </c>
      <c r="M7939">
        <v>-4.6890000000000001</v>
      </c>
      <c r="N7939">
        <v>1.57</v>
      </c>
      <c r="O7939" t="s">
        <v>9341</v>
      </c>
      <c r="P7939">
        <v>7.4089999999999998</v>
      </c>
      <c r="Q7939">
        <v>6.383</v>
      </c>
      <c r="R7939" t="s">
        <v>9341</v>
      </c>
      <c r="S7939">
        <v>6.0839999999999996</v>
      </c>
      <c r="T7939" t="s">
        <v>9341</v>
      </c>
      <c r="U7939" t="s">
        <v>9483</v>
      </c>
      <c r="V7939" t="str">
        <f>LEFT($U7939,2)</f>
        <v>G9</v>
      </c>
      <c r="W7939" s="3" t="str">
        <f>_xlfn.XLOOKUP(V7939,$AC$2:$AC$43,$AD$2:$AD$43,"none")</f>
        <v>none</v>
      </c>
      <c r="X7939" s="3" t="str">
        <f>IF(ISNUMBER($W7939), 4600 * (1 / (0.92 * $W7939 + 1.7) + 1 / (0.92 * $W7939 + 0.62)),"none")</f>
        <v>none</v>
      </c>
      <c r="Y7939" s="8">
        <f>IF(ISNUMBER($X7939), _xlfn.XLOOKUP($X7939,Sheet3!$A$2:$A$392,Sheet3!$B$2:$B$392,"none", 1,1), $AF$2)</f>
        <v>0.8</v>
      </c>
      <c r="Z7939" s="8">
        <f>IF(ISNUMBER($X7939), _xlfn.XLOOKUP($X7939,Sheet3!$A$2:$A$392,Sheet3!$C$2:$C$392,"none", 1,1), $AF$2)</f>
        <v>0.8</v>
      </c>
      <c r="AA7939" s="8">
        <f>IF(ISNUMBER($X7939), _xlfn.XLOOKUP($X7939,Sheet3!$A$2:$A$392,Sheet3!$D$2:$D$392,"none", 1,1), $AF$2)</f>
        <v>0.8</v>
      </c>
    </row>
    <row r="7940" spans="1:27">
      <c r="A7940">
        <v>1674</v>
      </c>
      <c r="B7940" t="s">
        <v>1975</v>
      </c>
      <c r="C7940" t="s">
        <v>16</v>
      </c>
      <c r="D7940">
        <v>4</v>
      </c>
      <c r="E7940">
        <v>28</v>
      </c>
      <c r="F7940">
        <v>51.994502697199998</v>
      </c>
      <c r="G7940">
        <v>30</v>
      </c>
      <c r="H7940">
        <v>21</v>
      </c>
      <c r="I7940">
        <v>41.580029003999996</v>
      </c>
      <c r="J7940">
        <f>(D7940+E7940/60+F7940/3600)*15</f>
        <v>67.216643761238331</v>
      </c>
      <c r="K7940">
        <f>IF(G7940&lt;0, G7940-H7940/60-I7940/3600, G7940+H7940/60+I7940/3600)</f>
        <v>30.361550008056668</v>
      </c>
      <c r="L7940">
        <v>22.67</v>
      </c>
      <c r="M7940">
        <v>-23.55</v>
      </c>
      <c r="N7940">
        <v>14.2</v>
      </c>
      <c r="O7940" t="s">
        <v>9341</v>
      </c>
      <c r="P7940">
        <v>6.8979999999999997</v>
      </c>
      <c r="Q7940">
        <v>6.383</v>
      </c>
      <c r="R7940" t="s">
        <v>9341</v>
      </c>
      <c r="S7940">
        <v>6.2720000000000002</v>
      </c>
      <c r="T7940" t="s">
        <v>9341</v>
      </c>
      <c r="U7940" t="s">
        <v>9377</v>
      </c>
      <c r="V7940" t="str">
        <f>LEFT($U7940,2)</f>
        <v>F7</v>
      </c>
      <c r="W7940" s="3" t="str">
        <f>_xlfn.XLOOKUP(V7940,$AC$2:$AC$43,$AD$2:$AD$43,"none")</f>
        <v>none</v>
      </c>
      <c r="X7940" s="3" t="str">
        <f>IF(ISNUMBER($W7940), 4600 * (1 / (0.92 * $W7940 + 1.7) + 1 / (0.92 * $W7940 + 0.62)),"none")</f>
        <v>none</v>
      </c>
      <c r="Y7940" s="8">
        <f>IF(ISNUMBER($X7940), _xlfn.XLOOKUP($X7940,Sheet3!$A$2:$A$392,Sheet3!$B$2:$B$392,"none", 1,1), $AF$2)</f>
        <v>0.8</v>
      </c>
      <c r="Z7940" s="8">
        <f>IF(ISNUMBER($X7940), _xlfn.XLOOKUP($X7940,Sheet3!$A$2:$A$392,Sheet3!$C$2:$C$392,"none", 1,1), $AF$2)</f>
        <v>0.8</v>
      </c>
      <c r="AA7940" s="8">
        <f>IF(ISNUMBER($X7940), _xlfn.XLOOKUP($X7940,Sheet3!$A$2:$A$392,Sheet3!$D$2:$D$392,"none", 1,1), $AF$2)</f>
        <v>0.8</v>
      </c>
    </row>
    <row r="7941" spans="1:27">
      <c r="A7941">
        <v>4402</v>
      </c>
      <c r="B7941" t="s">
        <v>4705</v>
      </c>
      <c r="C7941" t="s">
        <v>297</v>
      </c>
      <c r="D7941">
        <v>9</v>
      </c>
      <c r="E7941">
        <v>42</v>
      </c>
      <c r="F7941">
        <v>41.352127881599998</v>
      </c>
      <c r="G7941">
        <v>-35</v>
      </c>
      <c r="H7941">
        <v>30</v>
      </c>
      <c r="I7941">
        <v>6.1540316280000003</v>
      </c>
      <c r="J7941">
        <f>(D7941+E7941/60+F7941/3600)*15</f>
        <v>145.67230053283998</v>
      </c>
      <c r="K7941">
        <f>IF(G7941&lt;0, G7941-H7941/60-I7941/3600, G7941+H7941/60+I7941/3600)</f>
        <v>-35.501709453229999</v>
      </c>
      <c r="L7941">
        <v>-20.077999999999999</v>
      </c>
      <c r="M7941">
        <v>7.4269999999999996</v>
      </c>
      <c r="N7941">
        <v>2.73</v>
      </c>
      <c r="O7941" t="s">
        <v>9341</v>
      </c>
      <c r="P7941">
        <v>6.32</v>
      </c>
      <c r="Q7941">
        <v>6.383</v>
      </c>
      <c r="R7941" t="s">
        <v>9341</v>
      </c>
      <c r="S7941">
        <v>6.3579999999999997</v>
      </c>
      <c r="T7941" t="s">
        <v>9341</v>
      </c>
      <c r="U7941" t="s">
        <v>10673</v>
      </c>
      <c r="V7941" t="str">
        <f>LEFT($U7941,2)</f>
        <v>B9</v>
      </c>
      <c r="W7941" s="3">
        <f>_xlfn.XLOOKUP(V7941,$AC$2:$AC$43,$AD$2:$AD$43,"none")</f>
        <v>-7.0000000000000007E-2</v>
      </c>
      <c r="X7941" s="3">
        <f>IF(ISNUMBER($W7941), 4600 * (1 / (0.92 * $W7941 + 1.7) + 1 / (0.92 * $W7941 + 0.62)),"none")</f>
        <v>11091.761228434079</v>
      </c>
      <c r="Y7941" s="8">
        <f>IF(ISNUMBER($X7941), _xlfn.XLOOKUP($X7941,Sheet3!$A$2:$A$392,Sheet3!$B$2:$B$392,"none", 1,1), $AF$2)</f>
        <v>0.57499999999999996</v>
      </c>
      <c r="Z7941" s="8">
        <f>IF(ISNUMBER($X7941), _xlfn.XLOOKUP($X7941,Sheet3!$A$2:$A$392,Sheet3!$C$2:$C$392,"none", 1,1), $AF$2)</f>
        <v>0.66420000000000001</v>
      </c>
      <c r="AA7941" s="8">
        <f>IF(ISNUMBER($X7941), _xlfn.XLOOKUP($X7941,Sheet3!$A$2:$A$392,Sheet3!$D$2:$D$392,"none", 1,1), $AF$2)</f>
        <v>1</v>
      </c>
    </row>
    <row r="7942" spans="1:27">
      <c r="A7942">
        <v>6589</v>
      </c>
      <c r="B7942" t="s">
        <v>6892</v>
      </c>
      <c r="C7942" t="s">
        <v>297</v>
      </c>
      <c r="D7942">
        <v>17</v>
      </c>
      <c r="E7942">
        <v>2</v>
      </c>
      <c r="F7942">
        <v>17.1030127296</v>
      </c>
      <c r="G7942">
        <v>31</v>
      </c>
      <c r="H7942">
        <v>53</v>
      </c>
      <c r="I7942">
        <v>2.761558908</v>
      </c>
      <c r="J7942">
        <f>(D7942+E7942/60+F7942/3600)*15</f>
        <v>255.57126255304004</v>
      </c>
      <c r="K7942">
        <f>IF(G7942&lt;0, G7942-H7942/60-I7942/3600, G7942+H7942/60+I7942/3600)</f>
        <v>31.88410043303</v>
      </c>
      <c r="L7942">
        <v>32.499000000000002</v>
      </c>
      <c r="M7942">
        <v>19.564</v>
      </c>
      <c r="N7942">
        <v>8.14</v>
      </c>
      <c r="O7942" t="s">
        <v>9341</v>
      </c>
      <c r="P7942">
        <v>7.5220000000000002</v>
      </c>
      <c r="Q7942">
        <v>6.383</v>
      </c>
      <c r="R7942" t="s">
        <v>9341</v>
      </c>
      <c r="S7942">
        <v>6.0880000000000001</v>
      </c>
      <c r="T7942" t="s">
        <v>9341</v>
      </c>
      <c r="U7942" t="s">
        <v>104</v>
      </c>
      <c r="V7942" t="str">
        <f>LEFT($U7942,2)</f>
        <v>K0</v>
      </c>
      <c r="W7942" s="3">
        <f>_xlfn.XLOOKUP(V7942,$AC$2:$AC$43,$AD$2:$AD$43,"none")</f>
        <v>0.81</v>
      </c>
      <c r="X7942" s="3">
        <f>IF(ISNUMBER($W7942), 4600 * (1 / (0.92 * $W7942 + 1.7) + 1 / (0.92 * $W7942 + 0.62)),"none")</f>
        <v>5250.7063834266155</v>
      </c>
      <c r="Y7942" s="8">
        <f>IF(ISNUMBER($X7942), _xlfn.XLOOKUP($X7942,Sheet3!$A$2:$A$392,Sheet3!$B$2:$B$392,"none", 1,1), $AF$2)</f>
        <v>1</v>
      </c>
      <c r="Z7942" s="8">
        <f>IF(ISNUMBER($X7942), _xlfn.XLOOKUP($X7942,Sheet3!$A$2:$A$392,Sheet3!$C$2:$C$392,"none", 1,1), $AF$2)</f>
        <v>0.83299999999999996</v>
      </c>
      <c r="AA7942" s="8">
        <f>IF(ISNUMBER($X7942), _xlfn.XLOOKUP($X7942,Sheet3!$A$2:$A$392,Sheet3!$D$2:$D$392,"none", 1,1), $AF$2)</f>
        <v>0.67869999999999997</v>
      </c>
    </row>
    <row r="7943" spans="1:27">
      <c r="A7943">
        <v>6872</v>
      </c>
      <c r="B7943" t="s">
        <v>7175</v>
      </c>
      <c r="C7943" t="s">
        <v>12</v>
      </c>
      <c r="D7943">
        <v>4</v>
      </c>
      <c r="E7943">
        <v>25</v>
      </c>
      <c r="F7943">
        <v>19.119659339999998</v>
      </c>
      <c r="G7943">
        <v>-44</v>
      </c>
      <c r="H7943">
        <v>9</v>
      </c>
      <c r="I7943">
        <v>39.22240068</v>
      </c>
      <c r="J7943">
        <f>(D7943+E7943/60+F7943/3600)*15</f>
        <v>66.329665247250006</v>
      </c>
      <c r="K7943">
        <f>IF(G7943&lt;0, G7943-H7943/60-I7943/3600, G7943+H7943/60+I7943/3600)</f>
        <v>-44.1608951113</v>
      </c>
      <c r="L7943">
        <v>27.324000000000002</v>
      </c>
      <c r="M7943">
        <v>66.539000000000001</v>
      </c>
      <c r="N7943">
        <v>26.83</v>
      </c>
      <c r="O7943" t="s">
        <v>9341</v>
      </c>
      <c r="P7943">
        <v>6.8109999999999999</v>
      </c>
      <c r="Q7943">
        <v>6.383</v>
      </c>
      <c r="R7943" t="s">
        <v>9341</v>
      </c>
      <c r="S7943">
        <v>6.2729999999999997</v>
      </c>
      <c r="T7943" t="s">
        <v>9341</v>
      </c>
      <c r="U7943" t="s">
        <v>10796</v>
      </c>
      <c r="V7943" t="str">
        <f>LEFT($U7943,2)</f>
        <v>F5</v>
      </c>
      <c r="W7943" s="3">
        <f>_xlfn.XLOOKUP(V7943,$AC$2:$AC$43,$AD$2:$AD$43,"none")</f>
        <v>0.45</v>
      </c>
      <c r="X7943" s="3">
        <f>IF(ISNUMBER($W7943), 4600 * (1 / (0.92 * $W7943 + 1.7) + 1 / (0.92 * $W7943 + 0.62)),"none")</f>
        <v>6624.7124722536864</v>
      </c>
      <c r="Y7943" s="8">
        <f>IF(ISNUMBER($X7943), _xlfn.XLOOKUP($X7943,Sheet3!$A$2:$A$392,Sheet3!$B$2:$B$392,"none", 1,1), $AF$2)</f>
        <v>0.99370000000000003</v>
      </c>
      <c r="Z7943" s="8">
        <f>IF(ISNUMBER($X7943), _xlfn.XLOOKUP($X7943,Sheet3!$A$2:$A$392,Sheet3!$C$2:$C$392,"none", 1,1), $AF$2)</f>
        <v>0.9526</v>
      </c>
      <c r="AA7943" s="8">
        <f>IF(ISNUMBER($X7943), _xlfn.XLOOKUP($X7943,Sheet3!$A$2:$A$392,Sheet3!$D$2:$D$392,"none", 1,1), $AF$2)</f>
        <v>1</v>
      </c>
    </row>
    <row r="7944" spans="1:27">
      <c r="A7944">
        <v>7916</v>
      </c>
      <c r="B7944" t="s">
        <v>8219</v>
      </c>
      <c r="C7944" t="s">
        <v>297</v>
      </c>
      <c r="D7944">
        <v>19</v>
      </c>
      <c r="E7944">
        <v>56</v>
      </c>
      <c r="F7944">
        <v>1.6989430463999999</v>
      </c>
      <c r="G7944">
        <v>-81</v>
      </c>
      <c r="H7944">
        <v>20</v>
      </c>
      <c r="I7944">
        <v>59.427023603999999</v>
      </c>
      <c r="J7944">
        <f>(D7944+E7944/60+F7944/3600)*15</f>
        <v>299.00707892935998</v>
      </c>
      <c r="K7944">
        <f>IF(G7944&lt;0, G7944-H7944/60-I7944/3600, G7944+H7944/60+I7944/3600)</f>
        <v>-81.349840839889993</v>
      </c>
      <c r="L7944">
        <v>20.382999999999999</v>
      </c>
      <c r="M7944">
        <v>-0.96499999999999997</v>
      </c>
      <c r="N7944">
        <v>4.8499999999999996</v>
      </c>
      <c r="O7944" t="s">
        <v>9341</v>
      </c>
      <c r="P7944">
        <v>7.8029999999999999</v>
      </c>
      <c r="Q7944">
        <v>6.383</v>
      </c>
      <c r="R7944" t="s">
        <v>9341</v>
      </c>
      <c r="S7944">
        <v>5.91</v>
      </c>
      <c r="T7944" t="s">
        <v>9341</v>
      </c>
      <c r="U7944" t="s">
        <v>10014</v>
      </c>
      <c r="V7944" t="str">
        <f>LEFT($U7944,2)</f>
        <v>K3</v>
      </c>
      <c r="W7944" s="3">
        <f>_xlfn.XLOOKUP(V7944,$AC$2:$AC$43,$AD$2:$AD$43,"none")</f>
        <v>0.95</v>
      </c>
      <c r="X7944" s="3">
        <f>IF(ISNUMBER($W7944), 4600 * (1 / (0.92 * $W7944 + 1.7) + 1 / (0.92 * $W7944 + 0.62)),"none")</f>
        <v>4866.084384156673</v>
      </c>
      <c r="Y7944" s="8">
        <f>IF(ISNUMBER($X7944), _xlfn.XLOOKUP($X7944,Sheet3!$A$2:$A$392,Sheet3!$B$2:$B$392,"none", 1,1), $AF$2)</f>
        <v>1</v>
      </c>
      <c r="Z7944" s="8">
        <f>IF(ISNUMBER($X7944), _xlfn.XLOOKUP($X7944,Sheet3!$A$2:$A$392,Sheet3!$C$2:$C$392,"none", 1,1), $AF$2)</f>
        <v>0.78720000000000001</v>
      </c>
      <c r="AA7944" s="8">
        <f>IF(ISNUMBER($X7944), _xlfn.XLOOKUP($X7944,Sheet3!$A$2:$A$392,Sheet3!$D$2:$D$392,"none", 1,1), $AF$2)</f>
        <v>0.57969999999999999</v>
      </c>
    </row>
    <row r="7945" spans="1:27">
      <c r="A7945">
        <v>1012</v>
      </c>
      <c r="B7945" t="s">
        <v>1313</v>
      </c>
      <c r="C7945" t="s">
        <v>12</v>
      </c>
      <c r="D7945">
        <v>8</v>
      </c>
      <c r="E7945">
        <v>22</v>
      </c>
      <c r="F7945">
        <v>9.6251405303999995</v>
      </c>
      <c r="G7945">
        <v>74</v>
      </c>
      <c r="H7945">
        <v>49</v>
      </c>
      <c r="I7945">
        <v>13.465194095999999</v>
      </c>
      <c r="J7945">
        <f>(D7945+E7945/60+F7945/3600)*15</f>
        <v>125.54010475221</v>
      </c>
      <c r="K7945">
        <f>IF(G7945&lt;0, G7945-H7945/60-I7945/3600, G7945+H7945/60+I7945/3600)</f>
        <v>74.820406998359999</v>
      </c>
      <c r="L7945">
        <v>44.713999999999999</v>
      </c>
      <c r="M7945">
        <v>42.825000000000003</v>
      </c>
      <c r="N7945">
        <v>7.09</v>
      </c>
      <c r="O7945" t="s">
        <v>9341</v>
      </c>
      <c r="P7945">
        <v>7.4029999999999996</v>
      </c>
      <c r="Q7945">
        <v>6.3840000000000003</v>
      </c>
      <c r="R7945">
        <v>7.36</v>
      </c>
      <c r="S7945">
        <v>6.1340000000000003</v>
      </c>
      <c r="T7945" t="s">
        <v>9341</v>
      </c>
      <c r="U7945" t="s">
        <v>9403</v>
      </c>
      <c r="V7945" t="str">
        <f>LEFT($U7945,2)</f>
        <v>K0</v>
      </c>
      <c r="W7945" s="3">
        <f>_xlfn.XLOOKUP(V7945,$AC$2:$AC$43,$AD$2:$AD$43,"none")</f>
        <v>0.81</v>
      </c>
      <c r="X7945" s="3">
        <f>IF(ISNUMBER($W7945), 4600 * (1 / (0.92 * $W7945 + 1.7) + 1 / (0.92 * $W7945 + 0.62)),"none")</f>
        <v>5250.7063834266155</v>
      </c>
      <c r="Y7945" s="8">
        <f>IF(ISNUMBER($X7945), _xlfn.XLOOKUP($X7945,Sheet3!$A$2:$A$392,Sheet3!$B$2:$B$392,"none", 1,1), $AF$2)</f>
        <v>1</v>
      </c>
      <c r="Z7945" s="8">
        <f>IF(ISNUMBER($X7945), _xlfn.XLOOKUP($X7945,Sheet3!$A$2:$A$392,Sheet3!$C$2:$C$392,"none", 1,1), $AF$2)</f>
        <v>0.83299999999999996</v>
      </c>
      <c r="AA7945" s="8">
        <f>IF(ISNUMBER($X7945), _xlfn.XLOOKUP($X7945,Sheet3!$A$2:$A$392,Sheet3!$D$2:$D$392,"none", 1,1), $AF$2)</f>
        <v>0.67869999999999997</v>
      </c>
    </row>
    <row r="7946" spans="1:27">
      <c r="A7946">
        <v>3698</v>
      </c>
      <c r="B7946" t="s">
        <v>4001</v>
      </c>
      <c r="C7946" t="s">
        <v>297</v>
      </c>
      <c r="D7946">
        <v>23</v>
      </c>
      <c r="E7946">
        <v>31</v>
      </c>
      <c r="F7946">
        <v>57.5668055688</v>
      </c>
      <c r="G7946">
        <v>-1</v>
      </c>
      <c r="H7946">
        <v>5</v>
      </c>
      <c r="I7946">
        <v>9.2244837480000008</v>
      </c>
      <c r="J7946">
        <f>(D7946+E7946/60+F7946/3600)*15</f>
        <v>352.98986168987</v>
      </c>
      <c r="K7946">
        <f>IF(G7946&lt;0, G7946-H7946/60-I7946/3600, G7946+H7946/60+I7946/3600)</f>
        <v>-1.0858956899299999</v>
      </c>
      <c r="L7946">
        <v>8.6950000000000003</v>
      </c>
      <c r="M7946">
        <v>17.164000000000001</v>
      </c>
      <c r="N7946">
        <v>4.41</v>
      </c>
      <c r="O7946" t="s">
        <v>9341</v>
      </c>
      <c r="P7946">
        <v>7.5839999999999996</v>
      </c>
      <c r="Q7946">
        <v>6.3840000000000003</v>
      </c>
      <c r="R7946" t="s">
        <v>9341</v>
      </c>
      <c r="S7946">
        <v>6.05</v>
      </c>
      <c r="T7946" t="s">
        <v>9341</v>
      </c>
      <c r="U7946" t="s">
        <v>9403</v>
      </c>
      <c r="V7946" t="str">
        <f>LEFT($U7946,2)</f>
        <v>K0</v>
      </c>
      <c r="W7946" s="3">
        <f>_xlfn.XLOOKUP(V7946,$AC$2:$AC$43,$AD$2:$AD$43,"none")</f>
        <v>0.81</v>
      </c>
      <c r="X7946" s="3">
        <f>IF(ISNUMBER($W7946), 4600 * (1 / (0.92 * $W7946 + 1.7) + 1 / (0.92 * $W7946 + 0.62)),"none")</f>
        <v>5250.7063834266155</v>
      </c>
      <c r="Y7946" s="8">
        <f>IF(ISNUMBER($X7946), _xlfn.XLOOKUP($X7946,Sheet3!$A$2:$A$392,Sheet3!$B$2:$B$392,"none", 1,1), $AF$2)</f>
        <v>1</v>
      </c>
      <c r="Z7946" s="8">
        <f>IF(ISNUMBER($X7946), _xlfn.XLOOKUP($X7946,Sheet3!$A$2:$A$392,Sheet3!$C$2:$C$392,"none", 1,1), $AF$2)</f>
        <v>0.83299999999999996</v>
      </c>
      <c r="AA7946" s="8">
        <f>IF(ISNUMBER($X7946), _xlfn.XLOOKUP($X7946,Sheet3!$A$2:$A$392,Sheet3!$D$2:$D$392,"none", 1,1), $AF$2)</f>
        <v>0.67869999999999997</v>
      </c>
    </row>
    <row r="7947" spans="1:27">
      <c r="A7947">
        <v>4331</v>
      </c>
      <c r="B7947" t="s">
        <v>4634</v>
      </c>
      <c r="C7947" t="s">
        <v>297</v>
      </c>
      <c r="D7947">
        <v>9</v>
      </c>
      <c r="E7947">
        <v>19</v>
      </c>
      <c r="F7947">
        <v>47.9315099664</v>
      </c>
      <c r="G7947">
        <v>-34</v>
      </c>
      <c r="H7947">
        <v>6</v>
      </c>
      <c r="I7947">
        <v>12.027586427999999</v>
      </c>
      <c r="J7947">
        <f>(D7947+E7947/60+F7947/3600)*15</f>
        <v>139.94971462486001</v>
      </c>
      <c r="K7947">
        <f>IF(G7947&lt;0, G7947-H7947/60-I7947/3600, G7947+H7947/60+I7947/3600)</f>
        <v>-34.103340996230003</v>
      </c>
      <c r="L7947">
        <v>-8.24</v>
      </c>
      <c r="M7947">
        <v>-6.6509999999999998</v>
      </c>
      <c r="N7947">
        <v>4.67</v>
      </c>
      <c r="O7947" t="s">
        <v>9341</v>
      </c>
      <c r="P7947">
        <v>6.2960000000000003</v>
      </c>
      <c r="Q7947">
        <v>6.3840000000000003</v>
      </c>
      <c r="R7947" t="s">
        <v>9341</v>
      </c>
      <c r="S7947">
        <v>6.3789999999999996</v>
      </c>
      <c r="T7947" t="s">
        <v>9341</v>
      </c>
      <c r="U7947" t="s">
        <v>9437</v>
      </c>
      <c r="V7947" t="str">
        <f>LEFT($U7947,2)</f>
        <v>B8</v>
      </c>
      <c r="W7947" s="3">
        <f>_xlfn.XLOOKUP(V7947,$AC$2:$AC$43,$AD$2:$AD$43,"none")</f>
        <v>-0.11</v>
      </c>
      <c r="X7947" s="3">
        <f>IF(ISNUMBER($W7947), 4600 * (1 / (0.92 * $W7947 + 1.7) + 1 / (0.92 * $W7947 + 0.62)),"none")</f>
        <v>11743.77313439976</v>
      </c>
      <c r="Y7947" s="8">
        <f>IF(ISNUMBER($X7947), _xlfn.XLOOKUP($X7947,Sheet3!$A$2:$A$392,Sheet3!$B$2:$B$392,"none", 1,1), $AF$2)</f>
        <v>0.54959999999999998</v>
      </c>
      <c r="Z7947" s="8">
        <f>IF(ISNUMBER($X7947), _xlfn.XLOOKUP($X7947,Sheet3!$A$2:$A$392,Sheet3!$C$2:$C$392,"none", 1,1), $AF$2)</f>
        <v>0.64410000000000001</v>
      </c>
      <c r="AA7947" s="8">
        <f>IF(ISNUMBER($X7947), _xlfn.XLOOKUP($X7947,Sheet3!$A$2:$A$392,Sheet3!$D$2:$D$392,"none", 1,1), $AF$2)</f>
        <v>1</v>
      </c>
    </row>
    <row r="7948" spans="1:27">
      <c r="A7948">
        <v>5110</v>
      </c>
      <c r="B7948" t="s">
        <v>5413</v>
      </c>
      <c r="C7948" t="s">
        <v>12</v>
      </c>
      <c r="D7948">
        <v>14</v>
      </c>
      <c r="E7948">
        <v>1</v>
      </c>
      <c r="F7948">
        <v>36.810324659999999</v>
      </c>
      <c r="G7948">
        <v>17</v>
      </c>
      <c r="H7948">
        <v>40</v>
      </c>
      <c r="I7948">
        <v>6.195014724</v>
      </c>
      <c r="J7948">
        <f>(D7948+E7948/60+F7948/3600)*15</f>
        <v>210.40337635275</v>
      </c>
      <c r="K7948">
        <f>IF(G7948&lt;0, G7948-H7948/60-I7948/3600, G7948+H7948/60+I7948/3600)</f>
        <v>17.668387504090003</v>
      </c>
      <c r="L7948">
        <v>-45.997</v>
      </c>
      <c r="M7948">
        <v>-84.647999999999996</v>
      </c>
      <c r="N7948">
        <v>1.86</v>
      </c>
      <c r="O7948" t="s">
        <v>9341</v>
      </c>
      <c r="P7948">
        <v>7.5540000000000003</v>
      </c>
      <c r="Q7948">
        <v>6.3840000000000003</v>
      </c>
      <c r="R7948" t="s">
        <v>9341</v>
      </c>
      <c r="S7948">
        <v>5.9390000000000001</v>
      </c>
      <c r="T7948" t="s">
        <v>9341</v>
      </c>
      <c r="U7948" t="s">
        <v>102</v>
      </c>
      <c r="V7948" t="str">
        <f>LEFT($U7948,2)</f>
        <v>G5</v>
      </c>
      <c r="W7948" s="3">
        <f>_xlfn.XLOOKUP(V7948,$AC$2:$AC$43,$AD$2:$AD$43,"none")</f>
        <v>0.68</v>
      </c>
      <c r="X7948" s="3">
        <f>IF(ISNUMBER($W7948), 4600 * (1 / (0.92 * $W7948 + 1.7) + 1 / (0.92 * $W7948 + 0.62)),"none")</f>
        <v>5670.9835338658331</v>
      </c>
      <c r="Y7948" s="8">
        <f>IF(ISNUMBER($X7948), _xlfn.XLOOKUP($X7948,Sheet3!$A$2:$A$392,Sheet3!$B$2:$B$392,"none", 1,1), $AF$2)</f>
        <v>1</v>
      </c>
      <c r="Z7948" s="8">
        <f>IF(ISNUMBER($X7948), _xlfn.XLOOKUP($X7948,Sheet3!$A$2:$A$392,Sheet3!$C$2:$C$392,"none", 1,1), $AF$2)</f>
        <v>0.874</v>
      </c>
      <c r="AA7948" s="8">
        <f>IF(ISNUMBER($X7948), _xlfn.XLOOKUP($X7948,Sheet3!$A$2:$A$392,Sheet3!$D$2:$D$392,"none", 1,1), $AF$2)</f>
        <v>0.77600000000000002</v>
      </c>
    </row>
    <row r="7949" spans="1:27">
      <c r="A7949">
        <v>7239</v>
      </c>
      <c r="B7949" t="s">
        <v>7542</v>
      </c>
      <c r="C7949" t="s">
        <v>297</v>
      </c>
      <c r="D7949">
        <v>10</v>
      </c>
      <c r="E7949">
        <v>7</v>
      </c>
      <c r="F7949">
        <v>35.716632081599997</v>
      </c>
      <c r="G7949">
        <v>-48</v>
      </c>
      <c r="H7949">
        <v>15</v>
      </c>
      <c r="I7949">
        <v>38.951853731999996</v>
      </c>
      <c r="J7949">
        <f>(D7949+E7949/60+F7949/3600)*15</f>
        <v>151.89881930034002</v>
      </c>
      <c r="K7949">
        <f>IF(G7949&lt;0, G7949-H7949/60-I7949/3600, G7949+H7949/60+I7949/3600)</f>
        <v>-48.260819959369996</v>
      </c>
      <c r="L7949">
        <v>-15.286</v>
      </c>
      <c r="M7949">
        <v>4.2110000000000003</v>
      </c>
      <c r="N7949">
        <v>2.2200000000000002</v>
      </c>
      <c r="O7949">
        <v>5.57</v>
      </c>
      <c r="P7949">
        <v>6.2320000000000002</v>
      </c>
      <c r="Q7949">
        <v>6.3840000000000003</v>
      </c>
      <c r="R7949" t="s">
        <v>9341</v>
      </c>
      <c r="S7949">
        <v>6.3680000000000003</v>
      </c>
      <c r="T7949" t="s">
        <v>9341</v>
      </c>
      <c r="U7949" t="s">
        <v>9436</v>
      </c>
      <c r="V7949" t="str">
        <f>LEFT($U7949,2)</f>
        <v>B3</v>
      </c>
      <c r="W7949" s="3">
        <f>_xlfn.XLOOKUP(V7949,$AC$2:$AC$43,$AD$2:$AD$43,"none")</f>
        <v>-0.2</v>
      </c>
      <c r="X7949" s="3">
        <f>IF(ISNUMBER($W7949), 4600 * (1 / (0.92 * $W7949 + 1.7) + 1 / (0.92 * $W7949 + 0.62)),"none")</f>
        <v>13584.75950715306</v>
      </c>
      <c r="Y7949" s="8">
        <f>IF(ISNUMBER($X7949), _xlfn.XLOOKUP($X7949,Sheet3!$A$2:$A$392,Sheet3!$B$2:$B$392,"none", 1,1), $AF$2)</f>
        <v>0.50129999999999997</v>
      </c>
      <c r="Z7949" s="8">
        <f>IF(ISNUMBER($X7949), _xlfn.XLOOKUP($X7949,Sheet3!$A$2:$A$392,Sheet3!$C$2:$C$392,"none", 1,1), $AF$2)</f>
        <v>0.60470000000000002</v>
      </c>
      <c r="AA7949" s="8">
        <f>IF(ISNUMBER($X7949), _xlfn.XLOOKUP($X7949,Sheet3!$A$2:$A$392,Sheet3!$D$2:$D$392,"none", 1,1), $AF$2)</f>
        <v>1</v>
      </c>
    </row>
    <row r="7950" spans="1:27">
      <c r="A7950">
        <v>8151</v>
      </c>
      <c r="B7950" t="s">
        <v>8454</v>
      </c>
      <c r="C7950" t="s">
        <v>297</v>
      </c>
      <c r="D7950">
        <v>14</v>
      </c>
      <c r="E7950">
        <v>35</v>
      </c>
      <c r="F7950">
        <v>17.043629750400001</v>
      </c>
      <c r="G7950">
        <v>-60</v>
      </c>
      <c r="H7950">
        <v>0</v>
      </c>
      <c r="I7950">
        <v>56.311465968</v>
      </c>
      <c r="J7950">
        <f>(D7950+E7950/60+F7950/3600)*15</f>
        <v>218.82101512396</v>
      </c>
      <c r="K7950">
        <f>IF(G7950&lt;0, G7950-H7950/60-I7950/3600, G7950+H7950/60+I7950/3600)</f>
        <v>-60.015642073880002</v>
      </c>
      <c r="L7950">
        <v>-27.260999999999999</v>
      </c>
      <c r="M7950">
        <v>-26.309000000000001</v>
      </c>
      <c r="N7950">
        <v>5.53</v>
      </c>
      <c r="O7950" t="s">
        <v>9341</v>
      </c>
      <c r="P7950">
        <v>7.6509999999999998</v>
      </c>
      <c r="Q7950">
        <v>6.3840000000000003</v>
      </c>
      <c r="R7950" t="s">
        <v>9341</v>
      </c>
      <c r="S7950">
        <v>6.0149999999999997</v>
      </c>
      <c r="T7950" t="s">
        <v>9341</v>
      </c>
      <c r="U7950" t="s">
        <v>9371</v>
      </c>
      <c r="V7950" t="str">
        <f>LEFT($U7950,2)</f>
        <v>K2</v>
      </c>
      <c r="W7950" s="3">
        <f>_xlfn.XLOOKUP(V7950,$AC$2:$AC$43,$AD$2:$AD$43,"none")</f>
        <v>0.92</v>
      </c>
      <c r="X7950" s="3">
        <f>IF(ISNUMBER($W7950), 4600 * (1 / (0.92 * $W7950 + 1.7) + 1 / (0.92 * $W7950 + 0.62)),"none")</f>
        <v>4943.4058698702656</v>
      </c>
      <c r="Y7950" s="8">
        <f>IF(ISNUMBER($X7950), _xlfn.XLOOKUP($X7950,Sheet3!$A$2:$A$392,Sheet3!$B$2:$B$392,"none", 1,1), $AF$2)</f>
        <v>1</v>
      </c>
      <c r="Z7950" s="8">
        <f>IF(ISNUMBER($X7950), _xlfn.XLOOKUP($X7950,Sheet3!$A$2:$A$392,Sheet3!$C$2:$C$392,"none", 1,1), $AF$2)</f>
        <v>0.79920000000000002</v>
      </c>
      <c r="AA7950" s="8">
        <f>IF(ISNUMBER($X7950), _xlfn.XLOOKUP($X7950,Sheet3!$A$2:$A$392,Sheet3!$D$2:$D$392,"none", 1,1), $AF$2)</f>
        <v>0.60450000000000004</v>
      </c>
    </row>
    <row r="7951" spans="1:27">
      <c r="A7951">
        <v>1505</v>
      </c>
      <c r="B7951" t="s">
        <v>1806</v>
      </c>
      <c r="C7951" t="s">
        <v>305</v>
      </c>
      <c r="D7951">
        <v>3</v>
      </c>
      <c r="E7951">
        <v>25</v>
      </c>
      <c r="F7951">
        <v>55.841961069600003</v>
      </c>
      <c r="G7951">
        <v>-35</v>
      </c>
      <c r="H7951">
        <v>55</v>
      </c>
      <c r="I7951">
        <v>15.187634292</v>
      </c>
      <c r="J7951">
        <f>(D7951+E7951/60+F7951/3600)*15</f>
        <v>51.482674837789993</v>
      </c>
      <c r="K7951">
        <f>IF(G7951&lt;0, G7951-H7951/60-I7951/3600, G7951+H7951/60+I7951/3600)</f>
        <v>-35.920885453969994</v>
      </c>
      <c r="L7951">
        <v>36.770000000000003</v>
      </c>
      <c r="M7951">
        <v>-4.641</v>
      </c>
      <c r="N7951">
        <v>9.6199999999999992</v>
      </c>
      <c r="O7951" t="s">
        <v>9341</v>
      </c>
      <c r="P7951">
        <v>6.4630000000000001</v>
      </c>
      <c r="Q7951">
        <v>6.3849999999999998</v>
      </c>
      <c r="R7951" t="s">
        <v>9341</v>
      </c>
      <c r="S7951">
        <v>6.3849999999999998</v>
      </c>
      <c r="T7951" t="s">
        <v>9341</v>
      </c>
      <c r="U7951" t="s">
        <v>9887</v>
      </c>
      <c r="V7951" t="str">
        <f>LEFT($U7951,2)</f>
        <v>A1</v>
      </c>
      <c r="W7951" s="3">
        <f>_xlfn.XLOOKUP(V7951,$AC$2:$AC$43,$AD$2:$AD$43,"none")</f>
        <v>0.02</v>
      </c>
      <c r="X7951" s="3">
        <f>IF(ISNUMBER($W7951), 4600 * (1 / (0.92 * $W7951 + 1.7) + 1 / (0.92 * $W7951 + 0.62)),"none")</f>
        <v>9882.4225367888994</v>
      </c>
      <c r="Y7951" s="8">
        <f>IF(ISNUMBER($X7951), _xlfn.XLOOKUP($X7951,Sheet3!$A$2:$A$392,Sheet3!$B$2:$B$392,"none", 1,1), $AF$2)</f>
        <v>0.63239999999999996</v>
      </c>
      <c r="Z7951" s="8">
        <f>IF(ISNUMBER($X7951), _xlfn.XLOOKUP($X7951,Sheet3!$A$2:$A$392,Sheet3!$C$2:$C$392,"none", 1,1), $AF$2)</f>
        <v>0.70809999999999995</v>
      </c>
      <c r="AA7951" s="8">
        <f>IF(ISNUMBER($X7951), _xlfn.XLOOKUP($X7951,Sheet3!$A$2:$A$392,Sheet3!$D$2:$D$392,"none", 1,1), $AF$2)</f>
        <v>1</v>
      </c>
    </row>
    <row r="7952" spans="1:27">
      <c r="A7952">
        <v>2388</v>
      </c>
      <c r="B7952" t="s">
        <v>2690</v>
      </c>
      <c r="C7952" t="s">
        <v>297</v>
      </c>
      <c r="D7952">
        <v>6</v>
      </c>
      <c r="E7952">
        <v>23</v>
      </c>
      <c r="F7952">
        <v>18.491827046400001</v>
      </c>
      <c r="G7952">
        <v>3</v>
      </c>
      <c r="H7952">
        <v>45</v>
      </c>
      <c r="I7952">
        <v>52.163166492000002</v>
      </c>
      <c r="J7952">
        <f>(D7952+E7952/60+F7952/3600)*15</f>
        <v>95.827049279360011</v>
      </c>
      <c r="K7952">
        <f>IF(G7952&lt;0, G7952-H7952/60-I7952/3600, G7952+H7952/60+I7952/3600)</f>
        <v>3.7644897684699998</v>
      </c>
      <c r="L7952">
        <v>3.331</v>
      </c>
      <c r="M7952">
        <v>-8.6050000000000004</v>
      </c>
      <c r="N7952">
        <v>3.49</v>
      </c>
      <c r="O7952">
        <v>5.63</v>
      </c>
      <c r="P7952">
        <v>6.2510000000000003</v>
      </c>
      <c r="Q7952">
        <v>6.3849999999999998</v>
      </c>
      <c r="R7952" t="s">
        <v>9341</v>
      </c>
      <c r="S7952">
        <v>6.3789999999999996</v>
      </c>
      <c r="T7952" t="s">
        <v>9341</v>
      </c>
      <c r="U7952" t="s">
        <v>9467</v>
      </c>
      <c r="V7952" t="str">
        <f>LEFT($U7952,2)</f>
        <v>B3</v>
      </c>
      <c r="W7952" s="3">
        <f>_xlfn.XLOOKUP(V7952,$AC$2:$AC$43,$AD$2:$AD$43,"none")</f>
        <v>-0.2</v>
      </c>
      <c r="X7952" s="3">
        <f>IF(ISNUMBER($W7952), 4600 * (1 / (0.92 * $W7952 + 1.7) + 1 / (0.92 * $W7952 + 0.62)),"none")</f>
        <v>13584.75950715306</v>
      </c>
      <c r="Y7952" s="8">
        <f>IF(ISNUMBER($X7952), _xlfn.XLOOKUP($X7952,Sheet3!$A$2:$A$392,Sheet3!$B$2:$B$392,"none", 1,1), $AF$2)</f>
        <v>0.50129999999999997</v>
      </c>
      <c r="Z7952" s="8">
        <f>IF(ISNUMBER($X7952), _xlfn.XLOOKUP($X7952,Sheet3!$A$2:$A$392,Sheet3!$C$2:$C$392,"none", 1,1), $AF$2)</f>
        <v>0.60470000000000002</v>
      </c>
      <c r="AA7952" s="8">
        <f>IF(ISNUMBER($X7952), _xlfn.XLOOKUP($X7952,Sheet3!$A$2:$A$392,Sheet3!$D$2:$D$392,"none", 1,1), $AF$2)</f>
        <v>1</v>
      </c>
    </row>
    <row r="7953" spans="1:27">
      <c r="A7953">
        <v>3342</v>
      </c>
      <c r="B7953" t="s">
        <v>3645</v>
      </c>
      <c r="C7953" t="s">
        <v>12</v>
      </c>
      <c r="D7953">
        <v>1</v>
      </c>
      <c r="E7953">
        <v>46</v>
      </c>
      <c r="F7953">
        <v>1.0580461824</v>
      </c>
      <c r="G7953">
        <v>-27</v>
      </c>
      <c r="H7953">
        <v>20</v>
      </c>
      <c r="I7953">
        <v>55.792093776000002</v>
      </c>
      <c r="J7953">
        <f>(D7953+E7953/60+F7953/3600)*15</f>
        <v>26.504408525759999</v>
      </c>
      <c r="K7953">
        <f>IF(G7953&lt;0, G7953-H7953/60-I7953/3600, G7953+H7953/60+I7953/3600)</f>
        <v>-27.348831137159998</v>
      </c>
      <c r="L7953">
        <v>96.509</v>
      </c>
      <c r="M7953">
        <v>-45.039000000000001</v>
      </c>
      <c r="N7953">
        <v>22.28</v>
      </c>
      <c r="O7953" t="s">
        <v>9341</v>
      </c>
      <c r="P7953">
        <v>6.7290000000000001</v>
      </c>
      <c r="Q7953">
        <v>6.3849999999999998</v>
      </c>
      <c r="R7953" t="s">
        <v>9341</v>
      </c>
      <c r="S7953">
        <v>6.2990000000000004</v>
      </c>
      <c r="T7953" t="s">
        <v>9341</v>
      </c>
      <c r="U7953" t="s">
        <v>9595</v>
      </c>
      <c r="V7953" t="str">
        <f>LEFT($U7953,2)</f>
        <v>F2</v>
      </c>
      <c r="W7953" s="3">
        <f>_xlfn.XLOOKUP(V7953,$AC$2:$AC$43,$AD$2:$AD$43,"none")</f>
        <v>0.35</v>
      </c>
      <c r="X7953" s="3">
        <f>IF(ISNUMBER($W7953), 4600 * (1 / (0.92 * $W7953 + 1.7) + 1 / (0.92 * $W7953 + 0.62)),"none")</f>
        <v>7158.2024482287206</v>
      </c>
      <c r="Y7953" s="8">
        <f>IF(ISNUMBER($X7953), _xlfn.XLOOKUP($X7953,Sheet3!$A$2:$A$392,Sheet3!$B$2:$B$392,"none", 1,1), $AF$2)</f>
        <v>0.89859999999999995</v>
      </c>
      <c r="Z7953" s="8">
        <f>IF(ISNUMBER($X7953), _xlfn.XLOOKUP($X7953,Sheet3!$A$2:$A$392,Sheet3!$C$2:$C$392,"none", 1,1), $AF$2)</f>
        <v>0.89249999999999996</v>
      </c>
      <c r="AA7953" s="8">
        <f>IF(ISNUMBER($X7953), _xlfn.XLOOKUP($X7953,Sheet3!$A$2:$A$392,Sheet3!$D$2:$D$392,"none", 1,1), $AF$2)</f>
        <v>1</v>
      </c>
    </row>
    <row r="7954" spans="1:27">
      <c r="A7954">
        <v>4881</v>
      </c>
      <c r="B7954" t="s">
        <v>5184</v>
      </c>
      <c r="C7954" t="s">
        <v>17</v>
      </c>
      <c r="D7954">
        <v>12</v>
      </c>
      <c r="E7954">
        <v>39</v>
      </c>
      <c r="F7954">
        <v>16.860699415199999</v>
      </c>
      <c r="G7954">
        <v>35</v>
      </c>
      <c r="H7954">
        <v>57</v>
      </c>
      <c r="I7954">
        <v>7.0504330680000002</v>
      </c>
      <c r="J7954">
        <f>(D7954+E7954/60+F7954/3600)*15</f>
        <v>189.82025291423</v>
      </c>
      <c r="K7954">
        <f>IF(G7954&lt;0, G7954-H7954/60-I7954/3600, G7954+H7954/60+I7954/3600)</f>
        <v>35.951958453630006</v>
      </c>
      <c r="L7954">
        <v>19.248000000000001</v>
      </c>
      <c r="M7954">
        <v>-2.7810000000000001</v>
      </c>
      <c r="N7954">
        <v>7.27</v>
      </c>
      <c r="O7954" t="s">
        <v>9341</v>
      </c>
      <c r="P7954">
        <v>6.4660000000000002</v>
      </c>
      <c r="Q7954">
        <v>6.3849999999999998</v>
      </c>
      <c r="R7954" t="s">
        <v>9341</v>
      </c>
      <c r="S7954">
        <v>6.3849999999999998</v>
      </c>
      <c r="T7954" t="s">
        <v>9341</v>
      </c>
      <c r="U7954" t="s">
        <v>10774</v>
      </c>
      <c r="V7954" t="str">
        <f>LEFT($U7954,2)</f>
        <v>A0</v>
      </c>
      <c r="W7954" s="3">
        <f>_xlfn.XLOOKUP(V7954,$AC$2:$AC$43,$AD$2:$AD$43,"none")</f>
        <v>-0.01</v>
      </c>
      <c r="X7954" s="3">
        <f>IF(ISNUMBER($W7954), 4600 * (1 / (0.92 * $W7954 + 1.7) + 1 / (0.92 * $W7954 + 0.62)),"none")</f>
        <v>10251.712375722911</v>
      </c>
      <c r="Y7954" s="8">
        <f>IF(ISNUMBER($X7954), _xlfn.XLOOKUP($X7954,Sheet3!$A$2:$A$392,Sheet3!$B$2:$B$392,"none", 1,1), $AF$2)</f>
        <v>0.6109</v>
      </c>
      <c r="Z7954" s="8">
        <f>IF(ISNUMBER($X7954), _xlfn.XLOOKUP($X7954,Sheet3!$A$2:$A$392,Sheet3!$C$2:$C$392,"none", 1,1), $AF$2)</f>
        <v>0.69189999999999996</v>
      </c>
      <c r="AA7954" s="8">
        <f>IF(ISNUMBER($X7954), _xlfn.XLOOKUP($X7954,Sheet3!$A$2:$A$392,Sheet3!$D$2:$D$392,"none", 1,1), $AF$2)</f>
        <v>1</v>
      </c>
    </row>
    <row r="7955" spans="1:27">
      <c r="A7955">
        <v>6322</v>
      </c>
      <c r="B7955" t="s">
        <v>6625</v>
      </c>
      <c r="C7955" t="s">
        <v>12</v>
      </c>
      <c r="D7955">
        <v>20</v>
      </c>
      <c r="E7955">
        <v>39</v>
      </c>
      <c r="F7955">
        <v>51.874840303200003</v>
      </c>
      <c r="G7955">
        <v>11</v>
      </c>
      <c r="H7955">
        <v>14</v>
      </c>
      <c r="I7955">
        <v>58.700231051999999</v>
      </c>
      <c r="J7955">
        <f>(D7955+E7955/60+F7955/3600)*15</f>
        <v>309.96614516792999</v>
      </c>
      <c r="K7955">
        <f>IF(G7955&lt;0, G7955-H7955/60-I7955/3600, G7955+H7955/60+I7955/3600)</f>
        <v>11.249638953069999</v>
      </c>
      <c r="L7955">
        <v>71.915000000000006</v>
      </c>
      <c r="M7955">
        <v>89.317999999999998</v>
      </c>
      <c r="N7955">
        <v>29.41</v>
      </c>
      <c r="O7955" t="s">
        <v>9341</v>
      </c>
      <c r="P7955">
        <v>6.92</v>
      </c>
      <c r="Q7955">
        <v>6.3849999999999998</v>
      </c>
      <c r="R7955">
        <v>6.32</v>
      </c>
      <c r="S7955">
        <v>6.2770000000000001</v>
      </c>
      <c r="T7955" t="s">
        <v>9341</v>
      </c>
      <c r="U7955" t="s">
        <v>9514</v>
      </c>
      <c r="V7955" t="str">
        <f>LEFT($U7955,2)</f>
        <v>F8</v>
      </c>
      <c r="W7955" s="3">
        <f>_xlfn.XLOOKUP(V7955,$AC$2:$AC$43,$AD$2:$AD$43,"none")</f>
        <v>0.53</v>
      </c>
      <c r="X7955" s="3">
        <f>IF(ISNUMBER($W7955), 4600 * (1 / (0.92 * $W7955 + 1.7) + 1 / (0.92 * $W7955 + 0.62)),"none")</f>
        <v>6255.8848880729693</v>
      </c>
      <c r="Y7955" s="8">
        <f>IF(ISNUMBER($X7955), _xlfn.XLOOKUP($X7955,Sheet3!$A$2:$A$392,Sheet3!$B$2:$B$392,"none", 1,1), $AF$2)</f>
        <v>1</v>
      </c>
      <c r="Z7955" s="8">
        <f>IF(ISNUMBER($X7955), _xlfn.XLOOKUP($X7955,Sheet3!$A$2:$A$392,Sheet3!$C$2:$C$392,"none", 1,1), $AF$2)</f>
        <v>0.92759999999999998</v>
      </c>
      <c r="AA7955" s="8">
        <f>IF(ISNUMBER($X7955), _xlfn.XLOOKUP($X7955,Sheet3!$A$2:$A$392,Sheet3!$D$2:$D$392,"none", 1,1), $AF$2)</f>
        <v>0.91679999999999995</v>
      </c>
    </row>
    <row r="7956" spans="1:27">
      <c r="A7956">
        <v>525</v>
      </c>
      <c r="B7956" t="s">
        <v>824</v>
      </c>
      <c r="C7956" t="s">
        <v>12</v>
      </c>
      <c r="D7956">
        <v>0</v>
      </c>
      <c r="E7956">
        <v>56</v>
      </c>
      <c r="F7956">
        <v>55.132707201599999</v>
      </c>
      <c r="G7956">
        <v>68</v>
      </c>
      <c r="H7956">
        <v>46</v>
      </c>
      <c r="I7956">
        <v>32.296544040000001</v>
      </c>
      <c r="J7956">
        <f>(D7956+E7956/60+F7956/3600)*15</f>
        <v>14.22971961334</v>
      </c>
      <c r="K7956">
        <f>IF(G7956&lt;0, G7956-H7956/60-I7956/3600, G7956+H7956/60+I7956/3600)</f>
        <v>68.775637928899997</v>
      </c>
      <c r="L7956">
        <v>123.996</v>
      </c>
      <c r="M7956">
        <v>-28.716999999999999</v>
      </c>
      <c r="N7956">
        <v>16.98</v>
      </c>
      <c r="O7956" t="s">
        <v>9341</v>
      </c>
      <c r="P7956">
        <v>6.7320000000000002</v>
      </c>
      <c r="Q7956">
        <v>6.3860000000000001</v>
      </c>
      <c r="R7956" t="s">
        <v>9341</v>
      </c>
      <c r="S7956">
        <v>6.3</v>
      </c>
      <c r="T7956" t="s">
        <v>9341</v>
      </c>
      <c r="U7956" t="s">
        <v>9555</v>
      </c>
      <c r="V7956" t="str">
        <f>LEFT($U7956,2)</f>
        <v>F4</v>
      </c>
      <c r="W7956" s="3" t="str">
        <f>_xlfn.XLOOKUP(V7956,$AC$2:$AC$43,$AD$2:$AD$43,"none")</f>
        <v>none</v>
      </c>
      <c r="X7956" s="3" t="str">
        <f>IF(ISNUMBER($W7956), 4600 * (1 / (0.92 * $W7956 + 1.7) + 1 / (0.92 * $W7956 + 0.62)),"none")</f>
        <v>none</v>
      </c>
      <c r="Y7956" s="8">
        <f>IF(ISNUMBER($X7956), _xlfn.XLOOKUP($X7956,Sheet3!$A$2:$A$392,Sheet3!$B$2:$B$392,"none", 1,1), $AF$2)</f>
        <v>0.8</v>
      </c>
      <c r="Z7956" s="8">
        <f>IF(ISNUMBER($X7956), _xlfn.XLOOKUP($X7956,Sheet3!$A$2:$A$392,Sheet3!$C$2:$C$392,"none", 1,1), $AF$2)</f>
        <v>0.8</v>
      </c>
      <c r="AA7956" s="8">
        <f>IF(ISNUMBER($X7956), _xlfn.XLOOKUP($X7956,Sheet3!$A$2:$A$392,Sheet3!$D$2:$D$392,"none", 1,1), $AF$2)</f>
        <v>0.8</v>
      </c>
    </row>
    <row r="7957" spans="1:27">
      <c r="A7957">
        <v>1386</v>
      </c>
      <c r="B7957" t="s">
        <v>1687</v>
      </c>
      <c r="C7957" t="s">
        <v>313</v>
      </c>
      <c r="D7957">
        <v>9</v>
      </c>
      <c r="E7957">
        <v>1</v>
      </c>
      <c r="F7957">
        <v>40.760019124800003</v>
      </c>
      <c r="G7957">
        <v>39</v>
      </c>
      <c r="H7957">
        <v>42</v>
      </c>
      <c r="I7957">
        <v>48.644152128000002</v>
      </c>
      <c r="J7957">
        <f>(D7957+E7957/60+F7957/3600)*15</f>
        <v>135.41983341302</v>
      </c>
      <c r="K7957">
        <f>IF(G7957&lt;0, G7957-H7957/60-I7957/3600, G7957+H7957/60+I7957/3600)</f>
        <v>39.713512264480002</v>
      </c>
      <c r="L7957">
        <v>-38.424999999999997</v>
      </c>
      <c r="M7957">
        <v>-70.908000000000001</v>
      </c>
      <c r="N7957">
        <v>15.24</v>
      </c>
      <c r="O7957" t="s">
        <v>9341</v>
      </c>
      <c r="P7957">
        <v>6.681</v>
      </c>
      <c r="Q7957">
        <v>6.3860000000000001</v>
      </c>
      <c r="R7957" t="s">
        <v>9341</v>
      </c>
      <c r="S7957">
        <v>6.3789999999999996</v>
      </c>
      <c r="T7957" t="s">
        <v>9341</v>
      </c>
      <c r="U7957" t="s">
        <v>9830</v>
      </c>
      <c r="V7957" t="str">
        <f>LEFT($U7957,2)</f>
        <v>A9</v>
      </c>
      <c r="W7957" s="3">
        <f>_xlfn.XLOOKUP(V7957,$AC$2:$AC$43,$AD$2:$AD$43,"none")</f>
        <v>0.3</v>
      </c>
      <c r="X7957" s="3">
        <f>IF(ISNUMBER($W7957), 4600 * (1 / (0.92 * $W7957 + 1.7) + 1 / (0.92 * $W7957 + 0.62)),"none")</f>
        <v>7461.8637941006364</v>
      </c>
      <c r="Y7957" s="8">
        <f>IF(ISNUMBER($X7957), _xlfn.XLOOKUP($X7957,Sheet3!$A$2:$A$392,Sheet3!$B$2:$B$392,"none", 1,1), $AF$2)</f>
        <v>0.85199999999999998</v>
      </c>
      <c r="Z7957" s="8">
        <f>IF(ISNUMBER($X7957), _xlfn.XLOOKUP($X7957,Sheet3!$A$2:$A$392,Sheet3!$C$2:$C$392,"none", 1,1), $AF$2)</f>
        <v>0.86209999999999998</v>
      </c>
      <c r="AA7957" s="8">
        <f>IF(ISNUMBER($X7957), _xlfn.XLOOKUP($X7957,Sheet3!$A$2:$A$392,Sheet3!$D$2:$D$392,"none", 1,1), $AF$2)</f>
        <v>1</v>
      </c>
    </row>
    <row r="7958" spans="1:27">
      <c r="A7958">
        <v>2890</v>
      </c>
      <c r="B7958" t="s">
        <v>3193</v>
      </c>
      <c r="C7958" t="s">
        <v>297</v>
      </c>
      <c r="D7958">
        <v>7</v>
      </c>
      <c r="E7958">
        <v>46</v>
      </c>
      <c r="F7958">
        <v>44.713087612800003</v>
      </c>
      <c r="G7958">
        <v>-12</v>
      </c>
      <c r="H7958">
        <v>40</v>
      </c>
      <c r="I7958">
        <v>31.134533952000002</v>
      </c>
      <c r="J7958">
        <f>(D7958+E7958/60+F7958/3600)*15</f>
        <v>116.68630453172</v>
      </c>
      <c r="K7958">
        <f>IF(G7958&lt;0, G7958-H7958/60-I7958/3600, G7958+H7958/60+I7958/3600)</f>
        <v>-12.675315148319999</v>
      </c>
      <c r="L7958">
        <v>-11.358000000000001</v>
      </c>
      <c r="M7958">
        <v>-0.94299999999999995</v>
      </c>
      <c r="N7958">
        <v>3.89</v>
      </c>
      <c r="O7958" t="s">
        <v>9341</v>
      </c>
      <c r="P7958">
        <v>6.3639999999999999</v>
      </c>
      <c r="Q7958">
        <v>6.3860000000000001</v>
      </c>
      <c r="R7958" t="s">
        <v>9341</v>
      </c>
      <c r="S7958">
        <v>6.3789999999999996</v>
      </c>
      <c r="T7958" t="s">
        <v>9341</v>
      </c>
      <c r="U7958" t="s">
        <v>9445</v>
      </c>
      <c r="V7958" t="str">
        <f>LEFT($U7958,2)</f>
        <v>B9</v>
      </c>
      <c r="W7958" s="3">
        <f>_xlfn.XLOOKUP(V7958,$AC$2:$AC$43,$AD$2:$AD$43,"none")</f>
        <v>-7.0000000000000007E-2</v>
      </c>
      <c r="X7958" s="3">
        <f>IF(ISNUMBER($W7958), 4600 * (1 / (0.92 * $W7958 + 1.7) + 1 / (0.92 * $W7958 + 0.62)),"none")</f>
        <v>11091.761228434079</v>
      </c>
      <c r="Y7958" s="8">
        <f>IF(ISNUMBER($X7958), _xlfn.XLOOKUP($X7958,Sheet3!$A$2:$A$392,Sheet3!$B$2:$B$392,"none", 1,1), $AF$2)</f>
        <v>0.57499999999999996</v>
      </c>
      <c r="Z7958" s="8">
        <f>IF(ISNUMBER($X7958), _xlfn.XLOOKUP($X7958,Sheet3!$A$2:$A$392,Sheet3!$C$2:$C$392,"none", 1,1), $AF$2)</f>
        <v>0.66420000000000001</v>
      </c>
      <c r="AA7958" s="8">
        <f>IF(ISNUMBER($X7958), _xlfn.XLOOKUP($X7958,Sheet3!$A$2:$A$392,Sheet3!$D$2:$D$392,"none", 1,1), $AF$2)</f>
        <v>1</v>
      </c>
    </row>
    <row r="7959" spans="1:27">
      <c r="A7959">
        <v>3261</v>
      </c>
      <c r="B7959" t="s">
        <v>3564</v>
      </c>
      <c r="C7959" t="s">
        <v>11</v>
      </c>
      <c r="D7959">
        <v>22</v>
      </c>
      <c r="E7959">
        <v>8</v>
      </c>
      <c r="F7959">
        <v>42.644081959200001</v>
      </c>
      <c r="G7959">
        <v>-33</v>
      </c>
      <c r="H7959">
        <v>7</v>
      </c>
      <c r="I7959">
        <v>32.494799028000003</v>
      </c>
      <c r="J7959">
        <f>(D7959+E7959/60+F7959/3600)*15</f>
        <v>332.17768367483001</v>
      </c>
      <c r="K7959">
        <f>IF(G7959&lt;0, G7959-H7959/60-I7959/3600, G7959+H7959/60+I7959/3600)</f>
        <v>-33.125692999729999</v>
      </c>
      <c r="L7959">
        <v>13.118</v>
      </c>
      <c r="M7959">
        <v>24.22</v>
      </c>
      <c r="N7959">
        <v>12.71</v>
      </c>
      <c r="O7959" t="s">
        <v>9341</v>
      </c>
      <c r="P7959">
        <v>6.5640000000000001</v>
      </c>
      <c r="Q7959">
        <v>6.3860000000000001</v>
      </c>
      <c r="R7959" t="s">
        <v>9341</v>
      </c>
      <c r="S7959">
        <v>6.3259999999999996</v>
      </c>
      <c r="T7959" t="s">
        <v>9341</v>
      </c>
      <c r="U7959" t="s">
        <v>10431</v>
      </c>
      <c r="V7959" t="str">
        <f>LEFT($U7959,2)</f>
        <v>A9</v>
      </c>
      <c r="W7959" s="3">
        <f>_xlfn.XLOOKUP(V7959,$AC$2:$AC$43,$AD$2:$AD$43,"none")</f>
        <v>0.3</v>
      </c>
      <c r="X7959" s="3">
        <f>IF(ISNUMBER($W7959), 4600 * (1 / (0.92 * $W7959 + 1.7) + 1 / (0.92 * $W7959 + 0.62)),"none")</f>
        <v>7461.8637941006364</v>
      </c>
      <c r="Y7959" s="8">
        <f>IF(ISNUMBER($X7959), _xlfn.XLOOKUP($X7959,Sheet3!$A$2:$A$392,Sheet3!$B$2:$B$392,"none", 1,1), $AF$2)</f>
        <v>0.85199999999999998</v>
      </c>
      <c r="Z7959" s="8">
        <f>IF(ISNUMBER($X7959), _xlfn.XLOOKUP($X7959,Sheet3!$A$2:$A$392,Sheet3!$C$2:$C$392,"none", 1,1), $AF$2)</f>
        <v>0.86209999999999998</v>
      </c>
      <c r="AA7959" s="8">
        <f>IF(ISNUMBER($X7959), _xlfn.XLOOKUP($X7959,Sheet3!$A$2:$A$392,Sheet3!$D$2:$D$392,"none", 1,1), $AF$2)</f>
        <v>1</v>
      </c>
    </row>
    <row r="7960" spans="1:27">
      <c r="A7960">
        <v>4266</v>
      </c>
      <c r="B7960" t="s">
        <v>4569</v>
      </c>
      <c r="C7960" t="s">
        <v>12</v>
      </c>
      <c r="D7960">
        <v>1</v>
      </c>
      <c r="E7960">
        <v>35</v>
      </c>
      <c r="F7960">
        <v>52.575724720799997</v>
      </c>
      <c r="G7960">
        <v>41</v>
      </c>
      <c r="H7960">
        <v>4</v>
      </c>
      <c r="I7960">
        <v>35.107407551999998</v>
      </c>
      <c r="J7960">
        <f>(D7960+E7960/60+F7960/3600)*15</f>
        <v>23.96906551967</v>
      </c>
      <c r="K7960">
        <f>IF(G7960&lt;0, G7960-H7960/60-I7960/3600, G7960+H7960/60+I7960/3600)</f>
        <v>41.07641872432</v>
      </c>
      <c r="L7960">
        <v>144.565</v>
      </c>
      <c r="M7960">
        <v>0.17599999999999999</v>
      </c>
      <c r="N7960">
        <v>8.35</v>
      </c>
      <c r="O7960" t="s">
        <v>9341</v>
      </c>
      <c r="P7960">
        <v>7.516</v>
      </c>
      <c r="Q7960">
        <v>6.3860000000000001</v>
      </c>
      <c r="R7960" t="s">
        <v>9341</v>
      </c>
      <c r="S7960">
        <v>6.0789999999999997</v>
      </c>
      <c r="T7960" t="s">
        <v>9341</v>
      </c>
      <c r="U7960" t="s">
        <v>9450</v>
      </c>
      <c r="V7960" t="str">
        <f>LEFT($U7960,2)</f>
        <v>G9</v>
      </c>
      <c r="W7960" s="3" t="str">
        <f>_xlfn.XLOOKUP(V7960,$AC$2:$AC$43,$AD$2:$AD$43,"none")</f>
        <v>none</v>
      </c>
      <c r="X7960" s="3" t="str">
        <f>IF(ISNUMBER($W7960), 4600 * (1 / (0.92 * $W7960 + 1.7) + 1 / (0.92 * $W7960 + 0.62)),"none")</f>
        <v>none</v>
      </c>
      <c r="Y7960" s="8">
        <f>IF(ISNUMBER($X7960), _xlfn.XLOOKUP($X7960,Sheet3!$A$2:$A$392,Sheet3!$B$2:$B$392,"none", 1,1), $AF$2)</f>
        <v>0.8</v>
      </c>
      <c r="Z7960" s="8">
        <f>IF(ISNUMBER($X7960), _xlfn.XLOOKUP($X7960,Sheet3!$A$2:$A$392,Sheet3!$C$2:$C$392,"none", 1,1), $AF$2)</f>
        <v>0.8</v>
      </c>
      <c r="AA7960" s="8">
        <f>IF(ISNUMBER($X7960), _xlfn.XLOOKUP($X7960,Sheet3!$A$2:$A$392,Sheet3!$D$2:$D$392,"none", 1,1), $AF$2)</f>
        <v>0.8</v>
      </c>
    </row>
    <row r="7961" spans="1:27">
      <c r="A7961">
        <v>787</v>
      </c>
      <c r="B7961" t="s">
        <v>1087</v>
      </c>
      <c r="C7961" t="s">
        <v>16</v>
      </c>
      <c r="D7961">
        <v>18</v>
      </c>
      <c r="E7961">
        <v>21</v>
      </c>
      <c r="F7961">
        <v>7.1486707656000004</v>
      </c>
      <c r="G7961">
        <v>49</v>
      </c>
      <c r="H7961">
        <v>43</v>
      </c>
      <c r="I7961">
        <v>31.677932244000001</v>
      </c>
      <c r="J7961">
        <f>(D7961+E7961/60+F7961/3600)*15</f>
        <v>275.27978612819004</v>
      </c>
      <c r="K7961">
        <f>IF(G7961&lt;0, G7961-H7961/60-I7961/3600, G7961+H7961/60+I7961/3600)</f>
        <v>49.725466092289999</v>
      </c>
      <c r="L7961">
        <v>0.30299999999999999</v>
      </c>
      <c r="M7961">
        <v>23.07</v>
      </c>
      <c r="N7961">
        <v>4.28</v>
      </c>
      <c r="O7961" t="s">
        <v>9341</v>
      </c>
      <c r="P7961">
        <v>7.492</v>
      </c>
      <c r="Q7961">
        <v>6.3869999999999996</v>
      </c>
      <c r="R7961" t="s">
        <v>9341</v>
      </c>
      <c r="S7961">
        <v>6.1</v>
      </c>
      <c r="T7961" t="s">
        <v>9341</v>
      </c>
      <c r="U7961" t="s">
        <v>9500</v>
      </c>
      <c r="V7961" t="str">
        <f>LEFT($U7961,2)</f>
        <v>K1</v>
      </c>
      <c r="W7961" s="3">
        <f>_xlfn.XLOOKUP(V7961,$AC$2:$AC$43,$AD$2:$AD$43,"none")</f>
        <v>0.86</v>
      </c>
      <c r="X7961" s="3">
        <f>IF(ISNUMBER($W7961), 4600 * (1 / (0.92 * $W7961 + 1.7) + 1 / (0.92 * $W7961 + 0.62)),"none")</f>
        <v>5106.1368670782376</v>
      </c>
      <c r="Y7961" s="8">
        <f>IF(ISNUMBER($X7961), _xlfn.XLOOKUP($X7961,Sheet3!$A$2:$A$392,Sheet3!$B$2:$B$392,"none", 1,1), $AF$2)</f>
        <v>1</v>
      </c>
      <c r="Z7961" s="8">
        <f>IF(ISNUMBER($X7961), _xlfn.XLOOKUP($X7961,Sheet3!$A$2:$A$392,Sheet3!$C$2:$C$392,"none", 1,1), $AF$2)</f>
        <v>0.82210000000000005</v>
      </c>
      <c r="AA7961" s="8">
        <f>IF(ISNUMBER($X7961), _xlfn.XLOOKUP($X7961,Sheet3!$A$2:$A$392,Sheet3!$D$2:$D$392,"none", 1,1), $AF$2)</f>
        <v>0.65410000000000001</v>
      </c>
    </row>
    <row r="7962" spans="1:27">
      <c r="A7962">
        <v>4778</v>
      </c>
      <c r="B7962" t="s">
        <v>5081</v>
      </c>
      <c r="C7962" t="s">
        <v>297</v>
      </c>
      <c r="D7962">
        <v>12</v>
      </c>
      <c r="E7962">
        <v>10</v>
      </c>
      <c r="F7962">
        <v>31.6408011312</v>
      </c>
      <c r="G7962">
        <v>16</v>
      </c>
      <c r="H7962">
        <v>48</v>
      </c>
      <c r="I7962">
        <v>33.374036087999997</v>
      </c>
      <c r="J7962">
        <f>(D7962+E7962/60+F7962/3600)*15</f>
        <v>182.63183667138</v>
      </c>
      <c r="K7962">
        <f>IF(G7962&lt;0, G7962-H7962/60-I7962/3600, G7962+H7962/60+I7962/3600)</f>
        <v>16.80927056558</v>
      </c>
      <c r="L7962">
        <v>-23.728999999999999</v>
      </c>
      <c r="M7962">
        <v>2.0030000000000001</v>
      </c>
      <c r="N7962">
        <v>5.19</v>
      </c>
      <c r="O7962" t="s">
        <v>9341</v>
      </c>
      <c r="P7962">
        <v>6.4470000000000001</v>
      </c>
      <c r="Q7962">
        <v>6.3869999999999996</v>
      </c>
      <c r="R7962" t="s">
        <v>9341</v>
      </c>
      <c r="S7962">
        <v>6.383</v>
      </c>
      <c r="T7962" t="s">
        <v>9341</v>
      </c>
      <c r="U7962" t="s">
        <v>9405</v>
      </c>
      <c r="V7962" t="str">
        <f>LEFT($U7962,2)</f>
        <v>A4</v>
      </c>
      <c r="W7962" s="3">
        <f>_xlfn.XLOOKUP(V7962,$AC$2:$AC$43,$AD$2:$AD$43,"none")</f>
        <v>0.12</v>
      </c>
      <c r="X7962" s="3">
        <f>IF(ISNUMBER($W7962), 4600 * (1 / (0.92 * $W7962 + 1.7) + 1 / (0.92 * $W7962 + 0.62)),"none")</f>
        <v>8838.7938932849465</v>
      </c>
      <c r="Y7962" s="8">
        <f>IF(ISNUMBER($X7962), _xlfn.XLOOKUP($X7962,Sheet3!$A$2:$A$392,Sheet3!$B$2:$B$392,"none", 1,1), $AF$2)</f>
        <v>0.70040000000000002</v>
      </c>
      <c r="Z7962" s="8">
        <f>IF(ISNUMBER($X7962), _xlfn.XLOOKUP($X7962,Sheet3!$A$2:$A$392,Sheet3!$C$2:$C$392,"none", 1,1), $AF$2)</f>
        <v>0.75790000000000002</v>
      </c>
      <c r="AA7962" s="8">
        <f>IF(ISNUMBER($X7962), _xlfn.XLOOKUP($X7962,Sheet3!$A$2:$A$392,Sheet3!$D$2:$D$392,"none", 1,1), $AF$2)</f>
        <v>1</v>
      </c>
    </row>
    <row r="7963" spans="1:27">
      <c r="A7963">
        <v>5141</v>
      </c>
      <c r="B7963" t="s">
        <v>5444</v>
      </c>
      <c r="C7963" t="s">
        <v>297</v>
      </c>
      <c r="D7963">
        <v>14</v>
      </c>
      <c r="E7963">
        <v>4</v>
      </c>
      <c r="F7963">
        <v>14.560809518399999</v>
      </c>
      <c r="G7963">
        <v>-5</v>
      </c>
      <c r="H7963">
        <v>22</v>
      </c>
      <c r="I7963">
        <v>53.107562604000002</v>
      </c>
      <c r="J7963">
        <f>(D7963+E7963/60+F7963/3600)*15</f>
        <v>211.06067003965998</v>
      </c>
      <c r="K7963">
        <f>IF(G7963&lt;0, G7963-H7963/60-I7963/3600, G7963+H7963/60+I7963/3600)</f>
        <v>-5.3814187673899996</v>
      </c>
      <c r="L7963">
        <v>-14.167</v>
      </c>
      <c r="M7963">
        <v>-13.973000000000001</v>
      </c>
      <c r="N7963">
        <v>10.050000000000001</v>
      </c>
      <c r="O7963" t="s">
        <v>9341</v>
      </c>
      <c r="P7963">
        <v>7.7169999999999996</v>
      </c>
      <c r="Q7963">
        <v>6.3869999999999996</v>
      </c>
      <c r="R7963" t="s">
        <v>9341</v>
      </c>
      <c r="S7963">
        <v>5.9720000000000004</v>
      </c>
      <c r="T7963" t="s">
        <v>9341</v>
      </c>
      <c r="U7963" t="s">
        <v>9389</v>
      </c>
      <c r="V7963" t="str">
        <f>LEFT($U7963,2)</f>
        <v>K3</v>
      </c>
      <c r="W7963" s="3">
        <f>_xlfn.XLOOKUP(V7963,$AC$2:$AC$43,$AD$2:$AD$43,"none")</f>
        <v>0.95</v>
      </c>
      <c r="X7963" s="3">
        <f>IF(ISNUMBER($W7963), 4600 * (1 / (0.92 * $W7963 + 1.7) + 1 / (0.92 * $W7963 + 0.62)),"none")</f>
        <v>4866.084384156673</v>
      </c>
      <c r="Y7963" s="8">
        <f>IF(ISNUMBER($X7963), _xlfn.XLOOKUP($X7963,Sheet3!$A$2:$A$392,Sheet3!$B$2:$B$392,"none", 1,1), $AF$2)</f>
        <v>1</v>
      </c>
      <c r="Z7963" s="8">
        <f>IF(ISNUMBER($X7963), _xlfn.XLOOKUP($X7963,Sheet3!$A$2:$A$392,Sheet3!$C$2:$C$392,"none", 1,1), $AF$2)</f>
        <v>0.78720000000000001</v>
      </c>
      <c r="AA7963" s="8">
        <f>IF(ISNUMBER($X7963), _xlfn.XLOOKUP($X7963,Sheet3!$A$2:$A$392,Sheet3!$D$2:$D$392,"none", 1,1), $AF$2)</f>
        <v>0.57969999999999999</v>
      </c>
    </row>
    <row r="7964" spans="1:27">
      <c r="A7964">
        <v>6980</v>
      </c>
      <c r="B7964" t="s">
        <v>7283</v>
      </c>
      <c r="C7964" t="s">
        <v>313</v>
      </c>
      <c r="D7964">
        <v>6</v>
      </c>
      <c r="E7964">
        <v>17</v>
      </c>
      <c r="F7964">
        <v>51.744603139200002</v>
      </c>
      <c r="G7964">
        <v>-52</v>
      </c>
      <c r="H7964">
        <v>43</v>
      </c>
      <c r="I7964">
        <v>58.912012128000001</v>
      </c>
      <c r="J7964">
        <f>(D7964+E7964/60+F7964/3600)*15</f>
        <v>94.46560251308</v>
      </c>
      <c r="K7964">
        <f>IF(G7964&lt;0, G7964-H7964/60-I7964/3600, G7964+H7964/60+I7964/3600)</f>
        <v>-52.733031114479999</v>
      </c>
      <c r="L7964">
        <v>7.359</v>
      </c>
      <c r="M7964">
        <v>1.1579999999999999</v>
      </c>
      <c r="N7964">
        <v>3.18</v>
      </c>
      <c r="O7964" t="s">
        <v>9341</v>
      </c>
      <c r="P7964">
        <v>7.85</v>
      </c>
      <c r="Q7964">
        <v>6.3869999999999996</v>
      </c>
      <c r="R7964" t="s">
        <v>9341</v>
      </c>
      <c r="S7964">
        <v>5.8630000000000004</v>
      </c>
      <c r="T7964" t="s">
        <v>9341</v>
      </c>
      <c r="U7964" t="s">
        <v>10091</v>
      </c>
      <c r="V7964" t="str">
        <f>LEFT($U7964,2)</f>
        <v>K2</v>
      </c>
      <c r="W7964" s="3">
        <f>_xlfn.XLOOKUP(V7964,$AC$2:$AC$43,$AD$2:$AD$43,"none")</f>
        <v>0.92</v>
      </c>
      <c r="X7964" s="3">
        <f>IF(ISNUMBER($W7964), 4600 * (1 / (0.92 * $W7964 + 1.7) + 1 / (0.92 * $W7964 + 0.62)),"none")</f>
        <v>4943.4058698702656</v>
      </c>
      <c r="Y7964" s="8">
        <f>IF(ISNUMBER($X7964), _xlfn.XLOOKUP($X7964,Sheet3!$A$2:$A$392,Sheet3!$B$2:$B$392,"none", 1,1), $AF$2)</f>
        <v>1</v>
      </c>
      <c r="Z7964" s="8">
        <f>IF(ISNUMBER($X7964), _xlfn.XLOOKUP($X7964,Sheet3!$A$2:$A$392,Sheet3!$C$2:$C$392,"none", 1,1), $AF$2)</f>
        <v>0.79920000000000002</v>
      </c>
      <c r="AA7964" s="8">
        <f>IF(ISNUMBER($X7964), _xlfn.XLOOKUP($X7964,Sheet3!$A$2:$A$392,Sheet3!$D$2:$D$392,"none", 1,1), $AF$2)</f>
        <v>0.60450000000000004</v>
      </c>
    </row>
    <row r="7965" spans="1:27">
      <c r="A7965">
        <v>8424</v>
      </c>
      <c r="B7965" t="s">
        <v>8727</v>
      </c>
      <c r="C7965" t="s">
        <v>297</v>
      </c>
      <c r="D7965">
        <v>16</v>
      </c>
      <c r="E7965">
        <v>2</v>
      </c>
      <c r="F7965">
        <v>4.4756676119999996</v>
      </c>
      <c r="G7965">
        <v>-51</v>
      </c>
      <c r="H7965">
        <v>7</v>
      </c>
      <c r="I7965">
        <v>14.778955595999999</v>
      </c>
      <c r="J7965">
        <f>(D7965+E7965/60+F7965/3600)*15</f>
        <v>240.51864861505004</v>
      </c>
      <c r="K7965">
        <f>IF(G7965&lt;0, G7965-H7965/60-I7965/3600, G7965+H7965/60+I7965/3600)</f>
        <v>-51.120771932110003</v>
      </c>
      <c r="L7965">
        <v>-10.88</v>
      </c>
      <c r="M7965">
        <v>-16.582000000000001</v>
      </c>
      <c r="N7965">
        <v>4.67</v>
      </c>
      <c r="O7965" t="s">
        <v>9341</v>
      </c>
      <c r="P7965">
        <v>6.3739999999999997</v>
      </c>
      <c r="Q7965">
        <v>6.3869999999999996</v>
      </c>
      <c r="R7965" t="s">
        <v>9341</v>
      </c>
      <c r="S7965">
        <v>6.3470000000000004</v>
      </c>
      <c r="T7965" t="s">
        <v>9341</v>
      </c>
      <c r="U7965" t="s">
        <v>9410</v>
      </c>
      <c r="V7965" t="str">
        <f>LEFT($U7965,2)</f>
        <v>B5</v>
      </c>
      <c r="W7965" s="3">
        <f>_xlfn.XLOOKUP(V7965,$AC$2:$AC$43,$AD$2:$AD$43,"none")</f>
        <v>-0.16</v>
      </c>
      <c r="X7965" s="3">
        <f>IF(ISNUMBER($W7965), 4600 * (1 / (0.92 * $W7965 + 1.7) + 1 / (0.92 * $W7965 + 0.62)),"none")</f>
        <v>12691.662939978085</v>
      </c>
      <c r="Y7965" s="8">
        <f>IF(ISNUMBER($X7965), _xlfn.XLOOKUP($X7965,Sheet3!$A$2:$A$392,Sheet3!$B$2:$B$392,"none", 1,1), $AF$2)</f>
        <v>0.52290000000000003</v>
      </c>
      <c r="Z7965" s="8">
        <f>IF(ISNUMBER($X7965), _xlfn.XLOOKUP($X7965,Sheet3!$A$2:$A$392,Sheet3!$C$2:$C$392,"none", 1,1), $AF$2)</f>
        <v>0.62250000000000005</v>
      </c>
      <c r="AA7965" s="8">
        <f>IF(ISNUMBER($X7965), _xlfn.XLOOKUP($X7965,Sheet3!$A$2:$A$392,Sheet3!$D$2:$D$392,"none", 1,1), $AF$2)</f>
        <v>1</v>
      </c>
    </row>
    <row r="7966" spans="1:27">
      <c r="A7966">
        <v>3729</v>
      </c>
      <c r="B7966" t="s">
        <v>4032</v>
      </c>
      <c r="C7966" t="s">
        <v>297</v>
      </c>
      <c r="D7966">
        <v>23</v>
      </c>
      <c r="E7966">
        <v>5</v>
      </c>
      <c r="F7966">
        <v>17.633059977599999</v>
      </c>
      <c r="G7966">
        <v>1</v>
      </c>
      <c r="H7966">
        <v>18</v>
      </c>
      <c r="I7966">
        <v>25.656541235999999</v>
      </c>
      <c r="J7966">
        <f>(D7966+E7966/60+F7966/3600)*15</f>
        <v>346.32347108324001</v>
      </c>
      <c r="K7966">
        <f>IF(G7966&lt;0, G7966-H7966/60-I7966/3600, G7966+H7966/60+I7966/3600)</f>
        <v>1.3071268170100001</v>
      </c>
      <c r="L7966">
        <v>34.593000000000004</v>
      </c>
      <c r="M7966">
        <v>-21.431999999999999</v>
      </c>
      <c r="N7966">
        <v>8.5399999999999991</v>
      </c>
      <c r="O7966" t="s">
        <v>9341</v>
      </c>
      <c r="P7966">
        <v>7.3380000000000001</v>
      </c>
      <c r="Q7966">
        <v>6.3879999999999999</v>
      </c>
      <c r="R7966" t="s">
        <v>9341</v>
      </c>
      <c r="S7966">
        <v>6.15</v>
      </c>
      <c r="T7966" t="s">
        <v>9341</v>
      </c>
      <c r="U7966" t="s">
        <v>10528</v>
      </c>
      <c r="V7966" t="str">
        <f>LEFT($U7966,2)</f>
        <v>G8</v>
      </c>
      <c r="W7966" s="3">
        <f>_xlfn.XLOOKUP(V7966,$AC$2:$AC$43,$AD$2:$AD$43,"none")</f>
        <v>0.74</v>
      </c>
      <c r="X7966" s="3">
        <f>IF(ISNUMBER($W7966), 4600 * (1 / (0.92 * $W7966 + 1.7) + 1 / (0.92 * $W7966 + 0.62)),"none")</f>
        <v>5468.4090187676065</v>
      </c>
      <c r="Y7966" s="8">
        <f>IF(ISNUMBER($X7966), _xlfn.XLOOKUP($X7966,Sheet3!$A$2:$A$392,Sheet3!$B$2:$B$392,"none", 1,1), $AF$2)</f>
        <v>1</v>
      </c>
      <c r="Z7966" s="8">
        <f>IF(ISNUMBER($X7966), _xlfn.XLOOKUP($X7966,Sheet3!$A$2:$A$392,Sheet3!$C$2:$C$392,"none", 1,1), $AF$2)</f>
        <v>0.85409999999999997</v>
      </c>
      <c r="AA7966" s="8">
        <f>IF(ISNUMBER($X7966), _xlfn.XLOOKUP($X7966,Sheet3!$A$2:$A$392,Sheet3!$D$2:$D$392,"none", 1,1), $AF$2)</f>
        <v>0.72770000000000001</v>
      </c>
    </row>
    <row r="7967" spans="1:27">
      <c r="A7967">
        <v>4068</v>
      </c>
      <c r="B7967" t="s">
        <v>4371</v>
      </c>
      <c r="C7967" t="s">
        <v>17</v>
      </c>
      <c r="D7967">
        <v>23</v>
      </c>
      <c r="E7967">
        <v>31</v>
      </c>
      <c r="F7967">
        <v>43.029778764</v>
      </c>
      <c r="G7967">
        <v>28</v>
      </c>
      <c r="H7967">
        <v>24</v>
      </c>
      <c r="I7967">
        <v>12.555107604</v>
      </c>
      <c r="J7967">
        <f>(D7967+E7967/60+F7967/3600)*15</f>
        <v>352.92929074484999</v>
      </c>
      <c r="K7967">
        <f>IF(G7967&lt;0, G7967-H7967/60-I7967/3600, G7967+H7967/60+I7967/3600)</f>
        <v>28.403487529889997</v>
      </c>
      <c r="L7967">
        <v>-30.51</v>
      </c>
      <c r="M7967">
        <v>-14.295999999999999</v>
      </c>
      <c r="N7967">
        <v>7.01</v>
      </c>
      <c r="O7967" t="s">
        <v>9341</v>
      </c>
      <c r="P7967">
        <v>6.4180000000000001</v>
      </c>
      <c r="Q7967">
        <v>6.3879999999999999</v>
      </c>
      <c r="R7967" t="s">
        <v>9341</v>
      </c>
      <c r="S7967">
        <v>6.4020000000000001</v>
      </c>
      <c r="T7967" t="s">
        <v>9341</v>
      </c>
      <c r="U7967" t="s">
        <v>10604</v>
      </c>
      <c r="V7967" t="str">
        <f>LEFT($U7967,2)</f>
        <v>A0</v>
      </c>
      <c r="W7967" s="3">
        <f>_xlfn.XLOOKUP(V7967,$AC$2:$AC$43,$AD$2:$AD$43,"none")</f>
        <v>-0.01</v>
      </c>
      <c r="X7967" s="3">
        <f>IF(ISNUMBER($W7967), 4600 * (1 / (0.92 * $W7967 + 1.7) + 1 / (0.92 * $W7967 + 0.62)),"none")</f>
        <v>10251.712375722911</v>
      </c>
      <c r="Y7967" s="8">
        <f>IF(ISNUMBER($X7967), _xlfn.XLOOKUP($X7967,Sheet3!$A$2:$A$392,Sheet3!$B$2:$B$392,"none", 1,1), $AF$2)</f>
        <v>0.6109</v>
      </c>
      <c r="Z7967" s="8">
        <f>IF(ISNUMBER($X7967), _xlfn.XLOOKUP($X7967,Sheet3!$A$2:$A$392,Sheet3!$C$2:$C$392,"none", 1,1), $AF$2)</f>
        <v>0.69189999999999996</v>
      </c>
      <c r="AA7967" s="8">
        <f>IF(ISNUMBER($X7967), _xlfn.XLOOKUP($X7967,Sheet3!$A$2:$A$392,Sheet3!$D$2:$D$392,"none", 1,1), $AF$2)</f>
        <v>1</v>
      </c>
    </row>
    <row r="7968" spans="1:27">
      <c r="A7968">
        <v>6799</v>
      </c>
      <c r="B7968" t="s">
        <v>7102</v>
      </c>
      <c r="C7968" t="s">
        <v>297</v>
      </c>
      <c r="D7968">
        <v>16</v>
      </c>
      <c r="E7968">
        <v>12</v>
      </c>
      <c r="F7968">
        <v>6.5440649064</v>
      </c>
      <c r="G7968">
        <v>39</v>
      </c>
      <c r="H7968">
        <v>3</v>
      </c>
      <c r="I7968">
        <v>19.89085248</v>
      </c>
      <c r="J7968">
        <f>(D7968+E7968/60+F7968/3600)*15</f>
        <v>243.02726693711</v>
      </c>
      <c r="K7968">
        <f>IF(G7968&lt;0, G7968-H7968/60-I7968/3600, G7968+H7968/60+I7968/3600)</f>
        <v>39.055525236799994</v>
      </c>
      <c r="L7968">
        <v>-2.8660000000000001</v>
      </c>
      <c r="M7968">
        <v>-22.303999999999998</v>
      </c>
      <c r="N7968">
        <v>4</v>
      </c>
      <c r="O7968" t="s">
        <v>9341</v>
      </c>
      <c r="P7968">
        <v>7.6539999999999999</v>
      </c>
      <c r="Q7968">
        <v>6.3879999999999999</v>
      </c>
      <c r="R7968" t="s">
        <v>9341</v>
      </c>
      <c r="S7968">
        <v>6.01</v>
      </c>
      <c r="T7968" t="s">
        <v>9341</v>
      </c>
      <c r="U7968" t="s">
        <v>104</v>
      </c>
      <c r="V7968" t="str">
        <f>LEFT($U7968,2)</f>
        <v>K0</v>
      </c>
      <c r="W7968" s="3">
        <f>_xlfn.XLOOKUP(V7968,$AC$2:$AC$43,$AD$2:$AD$43,"none")</f>
        <v>0.81</v>
      </c>
      <c r="X7968" s="3">
        <f>IF(ISNUMBER($W7968), 4600 * (1 / (0.92 * $W7968 + 1.7) + 1 / (0.92 * $W7968 + 0.62)),"none")</f>
        <v>5250.7063834266155</v>
      </c>
      <c r="Y7968" s="8">
        <f>IF(ISNUMBER($X7968), _xlfn.XLOOKUP($X7968,Sheet3!$A$2:$A$392,Sheet3!$B$2:$B$392,"none", 1,1), $AF$2)</f>
        <v>1</v>
      </c>
      <c r="Z7968" s="8">
        <f>IF(ISNUMBER($X7968), _xlfn.XLOOKUP($X7968,Sheet3!$A$2:$A$392,Sheet3!$C$2:$C$392,"none", 1,1), $AF$2)</f>
        <v>0.83299999999999996</v>
      </c>
      <c r="AA7968" s="8">
        <f>IF(ISNUMBER($X7968), _xlfn.XLOOKUP($X7968,Sheet3!$A$2:$A$392,Sheet3!$D$2:$D$392,"none", 1,1), $AF$2)</f>
        <v>0.67869999999999997</v>
      </c>
    </row>
    <row r="7969" spans="1:27">
      <c r="A7969">
        <v>660</v>
      </c>
      <c r="B7969" t="s">
        <v>960</v>
      </c>
      <c r="C7969" t="s">
        <v>297</v>
      </c>
      <c r="D7969">
        <v>19</v>
      </c>
      <c r="E7969">
        <v>2</v>
      </c>
      <c r="F7969">
        <v>7.0329656183999996</v>
      </c>
      <c r="G7969">
        <v>52</v>
      </c>
      <c r="H7969">
        <v>15</v>
      </c>
      <c r="I7969">
        <v>39.804313428</v>
      </c>
      <c r="J7969">
        <f>(D7969+E7969/60+F7969/3600)*15</f>
        <v>285.52930402341008</v>
      </c>
      <c r="K7969">
        <f>IF(G7969&lt;0, G7969-H7969/60-I7969/3600, G7969+H7969/60+I7969/3600)</f>
        <v>52.261056753730003</v>
      </c>
      <c r="L7969">
        <v>-8.1679999999999993</v>
      </c>
      <c r="M7969">
        <v>-33.140999999999998</v>
      </c>
      <c r="N7969">
        <v>4.7</v>
      </c>
      <c r="O7969" t="s">
        <v>9341</v>
      </c>
      <c r="P7969">
        <v>7.4320000000000004</v>
      </c>
      <c r="Q7969">
        <v>6.3890000000000002</v>
      </c>
      <c r="R7969">
        <v>7.28</v>
      </c>
      <c r="S7969">
        <v>6.1349999999999998</v>
      </c>
      <c r="T7969" t="s">
        <v>9341</v>
      </c>
      <c r="U7969" t="s">
        <v>9379</v>
      </c>
      <c r="V7969" t="str">
        <f>LEFT($U7969,2)</f>
        <v>G8</v>
      </c>
      <c r="W7969" s="3">
        <f>_xlfn.XLOOKUP(V7969,$AC$2:$AC$43,$AD$2:$AD$43,"none")</f>
        <v>0.74</v>
      </c>
      <c r="X7969" s="3">
        <f>IF(ISNUMBER($W7969), 4600 * (1 / (0.92 * $W7969 + 1.7) + 1 / (0.92 * $W7969 + 0.62)),"none")</f>
        <v>5468.4090187676065</v>
      </c>
      <c r="Y7969" s="8">
        <f>IF(ISNUMBER($X7969), _xlfn.XLOOKUP($X7969,Sheet3!$A$2:$A$392,Sheet3!$B$2:$B$392,"none", 1,1), $AF$2)</f>
        <v>1</v>
      </c>
      <c r="Z7969" s="8">
        <f>IF(ISNUMBER($X7969), _xlfn.XLOOKUP($X7969,Sheet3!$A$2:$A$392,Sheet3!$C$2:$C$392,"none", 1,1), $AF$2)</f>
        <v>0.85409999999999997</v>
      </c>
      <c r="AA7969" s="8">
        <f>IF(ISNUMBER($X7969), _xlfn.XLOOKUP($X7969,Sheet3!$A$2:$A$392,Sheet3!$D$2:$D$392,"none", 1,1), $AF$2)</f>
        <v>0.72770000000000001</v>
      </c>
    </row>
    <row r="7970" spans="1:27">
      <c r="A7970">
        <v>684</v>
      </c>
      <c r="B7970" t="s">
        <v>984</v>
      </c>
      <c r="C7970" t="s">
        <v>313</v>
      </c>
      <c r="D7970">
        <v>0</v>
      </c>
      <c r="E7970">
        <v>16</v>
      </c>
      <c r="F7970">
        <v>13.94032</v>
      </c>
      <c r="G7970">
        <v>76</v>
      </c>
      <c r="H7970">
        <v>57</v>
      </c>
      <c r="I7970">
        <v>2.7122000000000002</v>
      </c>
      <c r="J7970">
        <f>(D7970+E7970/60+F7970/3600)*15</f>
        <v>4.0580846666666668</v>
      </c>
      <c r="K7970">
        <f>IF(G7970&lt;0, G7970-H7970/60-I7970/3600, G7970+H7970/60+I7970/3600)</f>
        <v>76.950753388888899</v>
      </c>
      <c r="L7970">
        <v>21.46</v>
      </c>
      <c r="M7970">
        <v>-3.82</v>
      </c>
      <c r="N7970">
        <v>5.2</v>
      </c>
      <c r="O7970" t="s">
        <v>9341</v>
      </c>
      <c r="P7970">
        <v>6.3230000000000004</v>
      </c>
      <c r="Q7970">
        <v>6.3890000000000002</v>
      </c>
      <c r="R7970" t="s">
        <v>9341</v>
      </c>
      <c r="S7970" t="s">
        <v>9341</v>
      </c>
      <c r="T7970" t="s">
        <v>9341</v>
      </c>
      <c r="U7970" t="s">
        <v>9694</v>
      </c>
      <c r="V7970" t="str">
        <f>LEFT($U7970,2)</f>
        <v>B8</v>
      </c>
      <c r="W7970" s="3">
        <f>_xlfn.XLOOKUP(V7970,$AC$2:$AC$43,$AD$2:$AD$43,"none")</f>
        <v>-0.11</v>
      </c>
      <c r="X7970" s="3">
        <f>IF(ISNUMBER($W7970), 4600 * (1 / (0.92 * $W7970 + 1.7) + 1 / (0.92 * $W7970 + 0.62)),"none")</f>
        <v>11743.77313439976</v>
      </c>
      <c r="Y7970" s="8">
        <f>IF(ISNUMBER($X7970), _xlfn.XLOOKUP($X7970,Sheet3!$A$2:$A$392,Sheet3!$B$2:$B$392,"none", 1,1), $AF$2)</f>
        <v>0.54959999999999998</v>
      </c>
      <c r="Z7970" s="8">
        <f>IF(ISNUMBER($X7970), _xlfn.XLOOKUP($X7970,Sheet3!$A$2:$A$392,Sheet3!$C$2:$C$392,"none", 1,1), $AF$2)</f>
        <v>0.64410000000000001</v>
      </c>
      <c r="AA7970" s="8">
        <f>IF(ISNUMBER($X7970), _xlfn.XLOOKUP($X7970,Sheet3!$A$2:$A$392,Sheet3!$D$2:$D$392,"none", 1,1), $AF$2)</f>
        <v>1</v>
      </c>
    </row>
    <row r="7971" spans="1:27">
      <c r="A7971">
        <v>763</v>
      </c>
      <c r="B7971" t="s">
        <v>1063</v>
      </c>
      <c r="C7971" t="s">
        <v>12</v>
      </c>
      <c r="D7971">
        <v>0</v>
      </c>
      <c r="E7971">
        <v>39</v>
      </c>
      <c r="F7971">
        <v>47.250174640799997</v>
      </c>
      <c r="G7971">
        <v>82</v>
      </c>
      <c r="H7971">
        <v>29</v>
      </c>
      <c r="I7971">
        <v>37.546148903999999</v>
      </c>
      <c r="J7971">
        <f>(D7971+E7971/60+F7971/3600)*15</f>
        <v>9.9468757276700011</v>
      </c>
      <c r="K7971">
        <f>IF(G7971&lt;0, G7971-H7971/60-I7971/3600, G7971+H7971/60+I7971/3600)</f>
        <v>82.493762819140002</v>
      </c>
      <c r="L7971">
        <v>-117.107</v>
      </c>
      <c r="M7971">
        <v>77.591999999999999</v>
      </c>
      <c r="N7971">
        <v>30.43</v>
      </c>
      <c r="O7971" t="s">
        <v>9341</v>
      </c>
      <c r="P7971">
        <v>6.9349999999999996</v>
      </c>
      <c r="Q7971">
        <v>6.3890000000000002</v>
      </c>
      <c r="R7971" t="s">
        <v>9341</v>
      </c>
      <c r="S7971">
        <v>6.2439999999999998</v>
      </c>
      <c r="T7971" t="s">
        <v>9341</v>
      </c>
      <c r="U7971" t="s">
        <v>9416</v>
      </c>
      <c r="V7971" t="str">
        <f>LEFT($U7971,2)</f>
        <v>F9</v>
      </c>
      <c r="W7971" s="3" t="str">
        <f>_xlfn.XLOOKUP(V7971,$AC$2:$AC$43,$AD$2:$AD$43,"none")</f>
        <v>none</v>
      </c>
      <c r="X7971" s="3" t="str">
        <f>IF(ISNUMBER($W7971), 4600 * (1 / (0.92 * $W7971 + 1.7) + 1 / (0.92 * $W7971 + 0.62)),"none")</f>
        <v>none</v>
      </c>
      <c r="Y7971" s="8">
        <f>IF(ISNUMBER($X7971), _xlfn.XLOOKUP($X7971,Sheet3!$A$2:$A$392,Sheet3!$B$2:$B$392,"none", 1,1), $AF$2)</f>
        <v>0.8</v>
      </c>
      <c r="Z7971" s="8">
        <f>IF(ISNUMBER($X7971), _xlfn.XLOOKUP($X7971,Sheet3!$A$2:$A$392,Sheet3!$C$2:$C$392,"none", 1,1), $AF$2)</f>
        <v>0.8</v>
      </c>
      <c r="AA7971" s="8">
        <f>IF(ISNUMBER($X7971), _xlfn.XLOOKUP($X7971,Sheet3!$A$2:$A$392,Sheet3!$D$2:$D$392,"none", 1,1), $AF$2)</f>
        <v>0.8</v>
      </c>
    </row>
    <row r="7972" spans="1:27">
      <c r="A7972">
        <v>1597</v>
      </c>
      <c r="B7972" t="s">
        <v>1898</v>
      </c>
      <c r="C7972" t="s">
        <v>297</v>
      </c>
      <c r="D7972">
        <v>4</v>
      </c>
      <c r="E7972">
        <v>1</v>
      </c>
      <c r="F7972">
        <v>14.8307127768</v>
      </c>
      <c r="G7972">
        <v>36</v>
      </c>
      <c r="H7972">
        <v>59</v>
      </c>
      <c r="I7972">
        <v>22.121343887999998</v>
      </c>
      <c r="J7972">
        <f>(D7972+E7972/60+F7972/3600)*15</f>
        <v>60.311794636569999</v>
      </c>
      <c r="K7972">
        <f>IF(G7972&lt;0, G7972-H7972/60-I7972/3600, G7972+H7972/60+I7972/3600)</f>
        <v>36.98947815108</v>
      </c>
      <c r="L7972">
        <v>-6.4550000000000001</v>
      </c>
      <c r="M7972">
        <v>-1.653</v>
      </c>
      <c r="N7972">
        <v>6.41</v>
      </c>
      <c r="O7972">
        <v>8.18</v>
      </c>
      <c r="P7972">
        <v>6.3869999999999996</v>
      </c>
      <c r="Q7972">
        <v>6.3890000000000002</v>
      </c>
      <c r="R7972" t="s">
        <v>9341</v>
      </c>
      <c r="S7972">
        <v>6.3760000000000003</v>
      </c>
      <c r="T7972" t="s">
        <v>9341</v>
      </c>
      <c r="U7972" t="s">
        <v>9394</v>
      </c>
      <c r="V7972" t="str">
        <f>LEFT($U7972,2)</f>
        <v>A0</v>
      </c>
      <c r="W7972" s="3">
        <f>_xlfn.XLOOKUP(V7972,$AC$2:$AC$43,$AD$2:$AD$43,"none")</f>
        <v>-0.01</v>
      </c>
      <c r="X7972" s="3">
        <f>IF(ISNUMBER($W7972), 4600 * (1 / (0.92 * $W7972 + 1.7) + 1 / (0.92 * $W7972 + 0.62)),"none")</f>
        <v>10251.712375722911</v>
      </c>
      <c r="Y7972" s="8">
        <f>IF(ISNUMBER($X7972), _xlfn.XLOOKUP($X7972,Sheet3!$A$2:$A$392,Sheet3!$B$2:$B$392,"none", 1,1), $AF$2)</f>
        <v>0.6109</v>
      </c>
      <c r="Z7972" s="8">
        <f>IF(ISNUMBER($X7972), _xlfn.XLOOKUP($X7972,Sheet3!$A$2:$A$392,Sheet3!$C$2:$C$392,"none", 1,1), $AF$2)</f>
        <v>0.69189999999999996</v>
      </c>
      <c r="AA7972" s="8">
        <f>IF(ISNUMBER($X7972), _xlfn.XLOOKUP($X7972,Sheet3!$A$2:$A$392,Sheet3!$D$2:$D$392,"none", 1,1), $AF$2)</f>
        <v>1</v>
      </c>
    </row>
    <row r="7973" spans="1:27">
      <c r="A7973">
        <v>2652</v>
      </c>
      <c r="B7973" t="s">
        <v>2954</v>
      </c>
      <c r="C7973" t="s">
        <v>313</v>
      </c>
      <c r="D7973">
        <v>7</v>
      </c>
      <c r="E7973">
        <v>17</v>
      </c>
      <c r="F7973">
        <v>3.4014839000000001</v>
      </c>
      <c r="G7973">
        <v>26</v>
      </c>
      <c r="H7973">
        <v>41</v>
      </c>
      <c r="I7973">
        <v>22.143917999999999</v>
      </c>
      <c r="J7973">
        <f>(D7973+E7973/60+F7973/3600)*15</f>
        <v>109.26417284958333</v>
      </c>
      <c r="K7973">
        <f>IF(G7973&lt;0, G7973-H7973/60-I7973/3600, G7973+H7973/60+I7973/3600)</f>
        <v>26.689484421666666</v>
      </c>
      <c r="L7973">
        <v>57.78</v>
      </c>
      <c r="M7973">
        <v>-131.58000000000001</v>
      </c>
      <c r="N7973">
        <v>12.95</v>
      </c>
      <c r="O7973" t="s">
        <v>9341</v>
      </c>
      <c r="P7973">
        <v>7.2850000000000001</v>
      </c>
      <c r="Q7973">
        <v>6.3890000000000002</v>
      </c>
      <c r="R7973" t="s">
        <v>9341</v>
      </c>
      <c r="S7973">
        <v>6.1349999999999998</v>
      </c>
      <c r="T7973" t="s">
        <v>9341</v>
      </c>
      <c r="U7973" t="s">
        <v>9715</v>
      </c>
      <c r="V7973" t="str">
        <f>LEFT($U7973,2)</f>
        <v>G7</v>
      </c>
      <c r="W7973" s="3" t="str">
        <f>_xlfn.XLOOKUP(V7973,$AC$2:$AC$43,$AD$2:$AD$43,"none")</f>
        <v>none</v>
      </c>
      <c r="X7973" s="3" t="str">
        <f>IF(ISNUMBER($W7973), 4600 * (1 / (0.92 * $W7973 + 1.7) + 1 / (0.92 * $W7973 + 0.62)),"none")</f>
        <v>none</v>
      </c>
      <c r="Y7973" s="8">
        <f>IF(ISNUMBER($X7973), _xlfn.XLOOKUP($X7973,Sheet3!$A$2:$A$392,Sheet3!$B$2:$B$392,"none", 1,1), $AF$2)</f>
        <v>0.8</v>
      </c>
      <c r="Z7973" s="8">
        <f>IF(ISNUMBER($X7973), _xlfn.XLOOKUP($X7973,Sheet3!$A$2:$A$392,Sheet3!$C$2:$C$392,"none", 1,1), $AF$2)</f>
        <v>0.8</v>
      </c>
      <c r="AA7973" s="8">
        <f>IF(ISNUMBER($X7973), _xlfn.XLOOKUP($X7973,Sheet3!$A$2:$A$392,Sheet3!$D$2:$D$392,"none", 1,1), $AF$2)</f>
        <v>0.8</v>
      </c>
    </row>
    <row r="7974" spans="1:27">
      <c r="A7974">
        <v>4551</v>
      </c>
      <c r="B7974" t="s">
        <v>4854</v>
      </c>
      <c r="C7974" t="s">
        <v>313</v>
      </c>
      <c r="D7974">
        <v>10</v>
      </c>
      <c r="E7974">
        <v>40</v>
      </c>
      <c r="F7974">
        <v>51.5391327504</v>
      </c>
      <c r="G7974">
        <v>-35</v>
      </c>
      <c r="H7974">
        <v>44</v>
      </c>
      <c r="I7974">
        <v>30.176147436000001</v>
      </c>
      <c r="J7974">
        <f>(D7974+E7974/60+F7974/3600)*15</f>
        <v>160.21474638645998</v>
      </c>
      <c r="K7974">
        <f>IF(G7974&lt;0, G7974-H7974/60-I7974/3600, G7974+H7974/60+I7974/3600)</f>
        <v>-35.741715596509998</v>
      </c>
      <c r="L7974">
        <v>-25.071999999999999</v>
      </c>
      <c r="M7974">
        <v>5.8719999999999999</v>
      </c>
      <c r="N7974">
        <v>5.5</v>
      </c>
      <c r="O7974" t="s">
        <v>9341</v>
      </c>
      <c r="P7974">
        <v>7.3239999999999998</v>
      </c>
      <c r="Q7974">
        <v>6.3890000000000002</v>
      </c>
      <c r="R7974" t="s">
        <v>9341</v>
      </c>
      <c r="S7974">
        <v>6.1920000000000002</v>
      </c>
      <c r="T7974" t="s">
        <v>9341</v>
      </c>
      <c r="U7974" t="s">
        <v>10237</v>
      </c>
      <c r="V7974" t="str">
        <f>LEFT($U7974,2)</f>
        <v>G8</v>
      </c>
      <c r="W7974" s="3">
        <f>_xlfn.XLOOKUP(V7974,$AC$2:$AC$43,$AD$2:$AD$43,"none")</f>
        <v>0.74</v>
      </c>
      <c r="X7974" s="3">
        <f>IF(ISNUMBER($W7974), 4600 * (1 / (0.92 * $W7974 + 1.7) + 1 / (0.92 * $W7974 + 0.62)),"none")</f>
        <v>5468.4090187676065</v>
      </c>
      <c r="Y7974" s="8">
        <f>IF(ISNUMBER($X7974), _xlfn.XLOOKUP($X7974,Sheet3!$A$2:$A$392,Sheet3!$B$2:$B$392,"none", 1,1), $AF$2)</f>
        <v>1</v>
      </c>
      <c r="Z7974" s="8">
        <f>IF(ISNUMBER($X7974), _xlfn.XLOOKUP($X7974,Sheet3!$A$2:$A$392,Sheet3!$C$2:$C$392,"none", 1,1), $AF$2)</f>
        <v>0.85409999999999997</v>
      </c>
      <c r="AA7974" s="8">
        <f>IF(ISNUMBER($X7974), _xlfn.XLOOKUP($X7974,Sheet3!$A$2:$A$392,Sheet3!$D$2:$D$392,"none", 1,1), $AF$2)</f>
        <v>0.72770000000000001</v>
      </c>
    </row>
    <row r="7975" spans="1:27">
      <c r="A7975">
        <v>5875</v>
      </c>
      <c r="B7975" t="s">
        <v>6178</v>
      </c>
      <c r="C7975" t="s">
        <v>313</v>
      </c>
      <c r="D7975">
        <v>20</v>
      </c>
      <c r="E7975">
        <v>53</v>
      </c>
      <c r="F7975">
        <v>5.5980936263999999</v>
      </c>
      <c r="G7975">
        <v>-11</v>
      </c>
      <c r="H7975">
        <v>34</v>
      </c>
      <c r="I7975">
        <v>25.154653908</v>
      </c>
      <c r="J7975">
        <f>(D7975+E7975/60+F7975/3600)*15</f>
        <v>313.27332539011002</v>
      </c>
      <c r="K7975">
        <f>IF(G7975&lt;0, G7975-H7975/60-I7975/3600, G7975+H7975/60+I7975/3600)</f>
        <v>-11.573654070529999</v>
      </c>
      <c r="L7975">
        <v>43.009</v>
      </c>
      <c r="M7975">
        <v>44.161999999999999</v>
      </c>
      <c r="N7975">
        <v>22.64</v>
      </c>
      <c r="O7975" t="s">
        <v>9341</v>
      </c>
      <c r="P7975">
        <v>7.0369999999999999</v>
      </c>
      <c r="Q7975">
        <v>6.3890000000000002</v>
      </c>
      <c r="R7975" t="s">
        <v>9341</v>
      </c>
      <c r="S7975">
        <v>6.226</v>
      </c>
      <c r="T7975" t="s">
        <v>9341</v>
      </c>
      <c r="U7975" t="s">
        <v>9775</v>
      </c>
      <c r="V7975" t="str">
        <f>LEFT($U7975,2)</f>
        <v>G5</v>
      </c>
      <c r="W7975" s="3">
        <f>_xlfn.XLOOKUP(V7975,$AC$2:$AC$43,$AD$2:$AD$43,"none")</f>
        <v>0.68</v>
      </c>
      <c r="X7975" s="3">
        <f>IF(ISNUMBER($W7975), 4600 * (1 / (0.92 * $W7975 + 1.7) + 1 / (0.92 * $W7975 + 0.62)),"none")</f>
        <v>5670.9835338658331</v>
      </c>
      <c r="Y7975" s="8">
        <f>IF(ISNUMBER($X7975), _xlfn.XLOOKUP($X7975,Sheet3!$A$2:$A$392,Sheet3!$B$2:$B$392,"none", 1,1), $AF$2)</f>
        <v>1</v>
      </c>
      <c r="Z7975" s="8">
        <f>IF(ISNUMBER($X7975), _xlfn.XLOOKUP($X7975,Sheet3!$A$2:$A$392,Sheet3!$C$2:$C$392,"none", 1,1), $AF$2)</f>
        <v>0.874</v>
      </c>
      <c r="AA7975" s="8">
        <f>IF(ISNUMBER($X7975), _xlfn.XLOOKUP($X7975,Sheet3!$A$2:$A$392,Sheet3!$D$2:$D$392,"none", 1,1), $AF$2)</f>
        <v>0.77600000000000002</v>
      </c>
    </row>
    <row r="7976" spans="1:27">
      <c r="A7976">
        <v>7147</v>
      </c>
      <c r="B7976" t="s">
        <v>7450</v>
      </c>
      <c r="C7976" t="s">
        <v>297</v>
      </c>
      <c r="D7976">
        <v>7</v>
      </c>
      <c r="E7976">
        <v>42</v>
      </c>
      <c r="F7976">
        <v>10.216987233599999</v>
      </c>
      <c r="G7976">
        <v>-58</v>
      </c>
      <c r="H7976">
        <v>37</v>
      </c>
      <c r="I7976">
        <v>51.309799104</v>
      </c>
      <c r="J7976">
        <f>(D7976+E7976/60+F7976/3600)*15</f>
        <v>115.54257078014001</v>
      </c>
      <c r="K7976">
        <f>IF(G7976&lt;0, G7976-H7976/60-I7976/3600, G7976+H7976/60+I7976/3600)</f>
        <v>-58.630919388640002</v>
      </c>
      <c r="L7976">
        <v>-5.3419999999999996</v>
      </c>
      <c r="M7976">
        <v>8.3719999999999999</v>
      </c>
      <c r="N7976">
        <v>2.66</v>
      </c>
      <c r="O7976" t="s">
        <v>9341</v>
      </c>
      <c r="P7976">
        <v>6.2880000000000003</v>
      </c>
      <c r="Q7976">
        <v>6.3890000000000002</v>
      </c>
      <c r="R7976" t="s">
        <v>9341</v>
      </c>
      <c r="S7976">
        <v>6.3769999999999998</v>
      </c>
      <c r="T7976" t="s">
        <v>9341</v>
      </c>
      <c r="U7976" t="s">
        <v>9436</v>
      </c>
      <c r="V7976" t="str">
        <f>LEFT($U7976,2)</f>
        <v>B3</v>
      </c>
      <c r="W7976" s="3">
        <f>_xlfn.XLOOKUP(V7976,$AC$2:$AC$43,$AD$2:$AD$43,"none")</f>
        <v>-0.2</v>
      </c>
      <c r="X7976" s="3">
        <f>IF(ISNUMBER($W7976), 4600 * (1 / (0.92 * $W7976 + 1.7) + 1 / (0.92 * $W7976 + 0.62)),"none")</f>
        <v>13584.75950715306</v>
      </c>
      <c r="Y7976" s="8">
        <f>IF(ISNUMBER($X7976), _xlfn.XLOOKUP($X7976,Sheet3!$A$2:$A$392,Sheet3!$B$2:$B$392,"none", 1,1), $AF$2)</f>
        <v>0.50129999999999997</v>
      </c>
      <c r="Z7976" s="8">
        <f>IF(ISNUMBER($X7976), _xlfn.XLOOKUP($X7976,Sheet3!$A$2:$A$392,Sheet3!$C$2:$C$392,"none", 1,1), $AF$2)</f>
        <v>0.60470000000000002</v>
      </c>
      <c r="AA7976" s="8">
        <f>IF(ISNUMBER($X7976), _xlfn.XLOOKUP($X7976,Sheet3!$A$2:$A$392,Sheet3!$D$2:$D$392,"none", 1,1), $AF$2)</f>
        <v>1</v>
      </c>
    </row>
    <row r="7977" spans="1:27">
      <c r="A7977">
        <v>7922</v>
      </c>
      <c r="B7977" t="s">
        <v>8225</v>
      </c>
      <c r="C7977" t="s">
        <v>297</v>
      </c>
      <c r="D7977">
        <v>22</v>
      </c>
      <c r="E7977">
        <v>1</v>
      </c>
      <c r="F7977">
        <v>52.6141251576</v>
      </c>
      <c r="G7977">
        <v>-77</v>
      </c>
      <c r="H7977">
        <v>39</v>
      </c>
      <c r="I7977">
        <v>45.152482464000002</v>
      </c>
      <c r="J7977">
        <f>(D7977+E7977/60+F7977/3600)*15</f>
        <v>330.46922552148999</v>
      </c>
      <c r="K7977">
        <f>IF(G7977&lt;0, G7977-H7977/60-I7977/3600, G7977+H7977/60+I7977/3600)</f>
        <v>-77.66254235624001</v>
      </c>
      <c r="L7977">
        <v>-12.148999999999999</v>
      </c>
      <c r="M7977">
        <v>-5.9790000000000001</v>
      </c>
      <c r="N7977">
        <v>9.7799999999999994</v>
      </c>
      <c r="O7977" t="s">
        <v>9341</v>
      </c>
      <c r="P7977">
        <v>6.6079999999999997</v>
      </c>
      <c r="Q7977">
        <v>6.3890000000000002</v>
      </c>
      <c r="R7977" t="s">
        <v>9341</v>
      </c>
      <c r="S7977">
        <v>6.3479999999999999</v>
      </c>
      <c r="T7977" t="s">
        <v>9341</v>
      </c>
      <c r="U7977" t="s">
        <v>10442</v>
      </c>
      <c r="V7977" t="str">
        <f>LEFT($U7977,2)</f>
        <v>A5</v>
      </c>
      <c r="W7977" s="3">
        <f>_xlfn.XLOOKUP(V7977,$AC$2:$AC$43,$AD$2:$AD$43,"none")</f>
        <v>0.15</v>
      </c>
      <c r="X7977" s="3">
        <f>IF(ISNUMBER($W7977), 4600 * (1 / (0.92 * $W7977 + 1.7) + 1 / (0.92 * $W7977 + 0.62)),"none")</f>
        <v>8571.3219313180252</v>
      </c>
      <c r="Y7977" s="8">
        <f>IF(ISNUMBER($X7977), _xlfn.XLOOKUP($X7977,Sheet3!$A$2:$A$392,Sheet3!$B$2:$B$392,"none", 1,1), $AF$2)</f>
        <v>0.72599999999999998</v>
      </c>
      <c r="Z7977" s="8">
        <f>IF(ISNUMBER($X7977), _xlfn.XLOOKUP($X7977,Sheet3!$A$2:$A$392,Sheet3!$C$2:$C$392,"none", 1,1), $AF$2)</f>
        <v>0.7762</v>
      </c>
      <c r="AA7977" s="8">
        <f>IF(ISNUMBER($X7977), _xlfn.XLOOKUP($X7977,Sheet3!$A$2:$A$392,Sheet3!$D$2:$D$392,"none", 1,1), $AF$2)</f>
        <v>1</v>
      </c>
    </row>
    <row r="7978" spans="1:27">
      <c r="A7978">
        <v>8048</v>
      </c>
      <c r="B7978" t="s">
        <v>8351</v>
      </c>
      <c r="C7978" t="s">
        <v>39</v>
      </c>
      <c r="D7978">
        <v>14</v>
      </c>
      <c r="E7978">
        <v>8</v>
      </c>
      <c r="F7978">
        <v>14.296556560799999</v>
      </c>
      <c r="G7978">
        <v>-63</v>
      </c>
      <c r="H7978">
        <v>12</v>
      </c>
      <c r="I7978">
        <v>28.621973484000002</v>
      </c>
      <c r="J7978">
        <f>(D7978+E7978/60+F7978/3600)*15</f>
        <v>212.05956898567001</v>
      </c>
      <c r="K7978">
        <f>IF(G7978&lt;0, G7978-H7978/60-I7978/3600, G7978+H7978/60+I7978/3600)</f>
        <v>-63.207950548190006</v>
      </c>
      <c r="L7978">
        <v>21.555</v>
      </c>
      <c r="M7978">
        <v>34.837000000000003</v>
      </c>
      <c r="N7978">
        <v>7.58</v>
      </c>
      <c r="O7978" t="s">
        <v>9341</v>
      </c>
      <c r="P7978">
        <v>7.399</v>
      </c>
      <c r="Q7978">
        <v>6.3890000000000002</v>
      </c>
      <c r="R7978" t="s">
        <v>9341</v>
      </c>
      <c r="S7978">
        <v>6.1130000000000004</v>
      </c>
      <c r="T7978" t="s">
        <v>9341</v>
      </c>
      <c r="U7978" t="s">
        <v>9895</v>
      </c>
      <c r="V7978" t="str">
        <f>LEFT($U7978,2)</f>
        <v>G8</v>
      </c>
      <c r="W7978" s="3">
        <f>_xlfn.XLOOKUP(V7978,$AC$2:$AC$43,$AD$2:$AD$43,"none")</f>
        <v>0.74</v>
      </c>
      <c r="X7978" s="3">
        <f>IF(ISNUMBER($W7978), 4600 * (1 / (0.92 * $W7978 + 1.7) + 1 / (0.92 * $W7978 + 0.62)),"none")</f>
        <v>5468.4090187676065</v>
      </c>
      <c r="Y7978" s="8">
        <f>IF(ISNUMBER($X7978), _xlfn.XLOOKUP($X7978,Sheet3!$A$2:$A$392,Sheet3!$B$2:$B$392,"none", 1,1), $AF$2)</f>
        <v>1</v>
      </c>
      <c r="Z7978" s="8">
        <f>IF(ISNUMBER($X7978), _xlfn.XLOOKUP($X7978,Sheet3!$A$2:$A$392,Sheet3!$C$2:$C$392,"none", 1,1), $AF$2)</f>
        <v>0.85409999999999997</v>
      </c>
      <c r="AA7978" s="8">
        <f>IF(ISNUMBER($X7978), _xlfn.XLOOKUP($X7978,Sheet3!$A$2:$A$392,Sheet3!$D$2:$D$392,"none", 1,1), $AF$2)</f>
        <v>0.72770000000000001</v>
      </c>
    </row>
    <row r="7979" spans="1:27">
      <c r="A7979">
        <v>516</v>
      </c>
      <c r="B7979" t="s">
        <v>815</v>
      </c>
      <c r="C7979" t="s">
        <v>313</v>
      </c>
      <c r="D7979">
        <v>21</v>
      </c>
      <c r="E7979">
        <v>13</v>
      </c>
      <c r="F7979">
        <v>42.48263</v>
      </c>
      <c r="G7979">
        <v>64</v>
      </c>
      <c r="H7979">
        <v>24</v>
      </c>
      <c r="I7979">
        <v>14.2302</v>
      </c>
      <c r="J7979">
        <f>(D7979+E7979/60+F7979/3600)*15</f>
        <v>318.42701095833331</v>
      </c>
      <c r="K7979">
        <f>IF(G7979&lt;0, G7979-H7979/60-I7979/3600, G7979+H7979/60+I7979/3600)</f>
        <v>64.403952833333335</v>
      </c>
      <c r="L7979">
        <v>16.89</v>
      </c>
      <c r="M7979">
        <v>-105.13</v>
      </c>
      <c r="N7979">
        <v>23.39</v>
      </c>
      <c r="O7979">
        <v>7.05</v>
      </c>
      <c r="P7979">
        <v>6.99</v>
      </c>
      <c r="Q7979">
        <v>6.39</v>
      </c>
      <c r="R7979" t="s">
        <v>9341</v>
      </c>
      <c r="S7979" t="s">
        <v>9341</v>
      </c>
      <c r="T7979" t="s">
        <v>9341</v>
      </c>
      <c r="U7979" t="s">
        <v>9629</v>
      </c>
      <c r="V7979" t="str">
        <f>LEFT($U7979,2)</f>
        <v>G2</v>
      </c>
      <c r="W7979" s="3">
        <f>_xlfn.XLOOKUP(V7979,$AC$2:$AC$43,$AD$2:$AD$43,"none")</f>
        <v>0.63</v>
      </c>
      <c r="X7979" s="3">
        <f>IF(ISNUMBER($W7979), 4600 * (1 / (0.92 * $W7979 + 1.7) + 1 / (0.92 * $W7979 + 0.62)),"none")</f>
        <v>5852.5094139995554</v>
      </c>
      <c r="Y7979" s="8">
        <f>IF(ISNUMBER($X7979), _xlfn.XLOOKUP($X7979,Sheet3!$A$2:$A$392,Sheet3!$B$2:$B$392,"none", 1,1), $AF$2)</f>
        <v>1</v>
      </c>
      <c r="Z7979" s="8">
        <f>IF(ISNUMBER($X7979), _xlfn.XLOOKUP($X7979,Sheet3!$A$2:$A$392,Sheet3!$C$2:$C$392,"none", 1,1), $AF$2)</f>
        <v>0.89290000000000003</v>
      </c>
      <c r="AA7979" s="8">
        <f>IF(ISNUMBER($X7979), _xlfn.XLOOKUP($X7979,Sheet3!$A$2:$A$392,Sheet3!$D$2:$D$392,"none", 1,1), $AF$2)</f>
        <v>0.82379999999999998</v>
      </c>
    </row>
    <row r="7980" spans="1:27">
      <c r="A7980">
        <v>1019</v>
      </c>
      <c r="B7980" t="s">
        <v>1320</v>
      </c>
      <c r="C7980" t="s">
        <v>297</v>
      </c>
      <c r="D7980">
        <v>7</v>
      </c>
      <c r="E7980">
        <v>6</v>
      </c>
      <c r="F7980">
        <v>1.236397068</v>
      </c>
      <c r="G7980">
        <v>59</v>
      </c>
      <c r="H7980">
        <v>48</v>
      </c>
      <c r="I7980">
        <v>6.6634641720000003</v>
      </c>
      <c r="J7980">
        <f>(D7980+E7980/60+F7980/3600)*15</f>
        <v>106.50515165445</v>
      </c>
      <c r="K7980">
        <f>IF(G7980&lt;0, G7980-H7980/60-I7980/3600, G7980+H7980/60+I7980/3600)</f>
        <v>59.801850962269995</v>
      </c>
      <c r="L7980">
        <v>22.186</v>
      </c>
      <c r="M7980">
        <v>-2.3519999999999999</v>
      </c>
      <c r="N7980">
        <v>8.8000000000000007</v>
      </c>
      <c r="O7980">
        <v>8.83</v>
      </c>
      <c r="P7980">
        <v>7.57</v>
      </c>
      <c r="Q7980">
        <v>6.39</v>
      </c>
      <c r="R7980" t="s">
        <v>9341</v>
      </c>
      <c r="S7980">
        <v>6.0709999999999997</v>
      </c>
      <c r="T7980" t="s">
        <v>9341</v>
      </c>
      <c r="U7980" t="s">
        <v>9791</v>
      </c>
      <c r="V7980" t="str">
        <f>LEFT($U7980,2)</f>
        <v>G8</v>
      </c>
      <c r="W7980" s="3">
        <f>_xlfn.XLOOKUP(V7980,$AC$2:$AC$43,$AD$2:$AD$43,"none")</f>
        <v>0.74</v>
      </c>
      <c r="X7980" s="3">
        <f>IF(ISNUMBER($W7980), 4600 * (1 / (0.92 * $W7980 + 1.7) + 1 / (0.92 * $W7980 + 0.62)),"none")</f>
        <v>5468.4090187676065</v>
      </c>
      <c r="Y7980" s="8">
        <f>IF(ISNUMBER($X7980), _xlfn.XLOOKUP($X7980,Sheet3!$A$2:$A$392,Sheet3!$B$2:$B$392,"none", 1,1), $AF$2)</f>
        <v>1</v>
      </c>
      <c r="Z7980" s="8">
        <f>IF(ISNUMBER($X7980), _xlfn.XLOOKUP($X7980,Sheet3!$A$2:$A$392,Sheet3!$C$2:$C$392,"none", 1,1), $AF$2)</f>
        <v>0.85409999999999997</v>
      </c>
      <c r="AA7980" s="8">
        <f>IF(ISNUMBER($X7980), _xlfn.XLOOKUP($X7980,Sheet3!$A$2:$A$392,Sheet3!$D$2:$D$392,"none", 1,1), $AF$2)</f>
        <v>0.72770000000000001</v>
      </c>
    </row>
    <row r="7981" spans="1:27">
      <c r="A7981">
        <v>1121</v>
      </c>
      <c r="B7981" t="s">
        <v>1422</v>
      </c>
      <c r="C7981" t="s">
        <v>297</v>
      </c>
      <c r="D7981">
        <v>8</v>
      </c>
      <c r="E7981">
        <v>22</v>
      </c>
      <c r="F7981">
        <v>44.069803898399996</v>
      </c>
      <c r="G7981">
        <v>60</v>
      </c>
      <c r="H7981">
        <v>37</v>
      </c>
      <c r="I7981">
        <v>52.450591187999997</v>
      </c>
      <c r="J7981">
        <f>(D7981+E7981/60+F7981/3600)*15</f>
        <v>125.68362418291001</v>
      </c>
      <c r="K7981">
        <f>IF(G7981&lt;0, G7981-H7981/60-I7981/3600, G7981+H7981/60+I7981/3600)</f>
        <v>60.631236275330004</v>
      </c>
      <c r="L7981">
        <v>9.4870000000000001</v>
      </c>
      <c r="M7981">
        <v>-1.998</v>
      </c>
      <c r="N7981">
        <v>7.82</v>
      </c>
      <c r="O7981">
        <v>8.11</v>
      </c>
      <c r="P7981">
        <v>7.37</v>
      </c>
      <c r="Q7981">
        <v>6.39</v>
      </c>
      <c r="R7981" t="s">
        <v>9341</v>
      </c>
      <c r="S7981">
        <v>6.1840000000000002</v>
      </c>
      <c r="T7981" t="s">
        <v>9341</v>
      </c>
      <c r="U7981" t="s">
        <v>9403</v>
      </c>
      <c r="V7981" t="str">
        <f>LEFT($U7981,2)</f>
        <v>K0</v>
      </c>
      <c r="W7981" s="3">
        <f>_xlfn.XLOOKUP(V7981,$AC$2:$AC$43,$AD$2:$AD$43,"none")</f>
        <v>0.81</v>
      </c>
      <c r="X7981" s="3">
        <f>IF(ISNUMBER($W7981), 4600 * (1 / (0.92 * $W7981 + 1.7) + 1 / (0.92 * $W7981 + 0.62)),"none")</f>
        <v>5250.7063834266155</v>
      </c>
      <c r="Y7981" s="8">
        <f>IF(ISNUMBER($X7981), _xlfn.XLOOKUP($X7981,Sheet3!$A$2:$A$392,Sheet3!$B$2:$B$392,"none", 1,1), $AF$2)</f>
        <v>1</v>
      </c>
      <c r="Z7981" s="8">
        <f>IF(ISNUMBER($X7981), _xlfn.XLOOKUP($X7981,Sheet3!$A$2:$A$392,Sheet3!$C$2:$C$392,"none", 1,1), $AF$2)</f>
        <v>0.83299999999999996</v>
      </c>
      <c r="AA7981" s="8">
        <f>IF(ISNUMBER($X7981), _xlfn.XLOOKUP($X7981,Sheet3!$A$2:$A$392,Sheet3!$D$2:$D$392,"none", 1,1), $AF$2)</f>
        <v>0.67869999999999997</v>
      </c>
    </row>
    <row r="7982" spans="1:27">
      <c r="A7982">
        <v>1362</v>
      </c>
      <c r="B7982" t="s">
        <v>1663</v>
      </c>
      <c r="C7982" t="s">
        <v>297</v>
      </c>
      <c r="D7982">
        <v>11</v>
      </c>
      <c r="E7982">
        <v>0</v>
      </c>
      <c r="F7982">
        <v>25.5551770344</v>
      </c>
      <c r="G7982">
        <v>51</v>
      </c>
      <c r="H7982">
        <v>30</v>
      </c>
      <c r="I7982">
        <v>7.5635909640000003</v>
      </c>
      <c r="J7982">
        <f>(D7982+E7982/60+F7982/3600)*15</f>
        <v>165.10647990430999</v>
      </c>
      <c r="K7982">
        <f>IF(G7982&lt;0, G7982-H7982/60-I7982/3600, G7982+H7982/60+I7982/3600)</f>
        <v>51.502100997489997</v>
      </c>
      <c r="L7982">
        <v>-29.498000000000001</v>
      </c>
      <c r="M7982">
        <v>-16.027999999999999</v>
      </c>
      <c r="N7982">
        <v>5.41</v>
      </c>
      <c r="O7982">
        <v>8.2799999999999994</v>
      </c>
      <c r="P7982">
        <v>7.41</v>
      </c>
      <c r="Q7982">
        <v>6.39</v>
      </c>
      <c r="R7982" t="s">
        <v>9341</v>
      </c>
      <c r="S7982">
        <v>6.17</v>
      </c>
      <c r="T7982" t="s">
        <v>9341</v>
      </c>
      <c r="U7982" t="s">
        <v>9411</v>
      </c>
      <c r="V7982" t="str">
        <f>LEFT($U7982,2)</f>
        <v>G9</v>
      </c>
      <c r="W7982" s="3" t="str">
        <f>_xlfn.XLOOKUP(V7982,$AC$2:$AC$43,$AD$2:$AD$43,"none")</f>
        <v>none</v>
      </c>
      <c r="X7982" s="3" t="str">
        <f>IF(ISNUMBER($W7982), 4600 * (1 / (0.92 * $W7982 + 1.7) + 1 / (0.92 * $W7982 + 0.62)),"none")</f>
        <v>none</v>
      </c>
      <c r="Y7982" s="8">
        <f>IF(ISNUMBER($X7982), _xlfn.XLOOKUP($X7982,Sheet3!$A$2:$A$392,Sheet3!$B$2:$B$392,"none", 1,1), $AF$2)</f>
        <v>0.8</v>
      </c>
      <c r="Z7982" s="8">
        <f>IF(ISNUMBER($X7982), _xlfn.XLOOKUP($X7982,Sheet3!$A$2:$A$392,Sheet3!$C$2:$C$392,"none", 1,1), $AF$2)</f>
        <v>0.8</v>
      </c>
      <c r="AA7982" s="8">
        <f>IF(ISNUMBER($X7982), _xlfn.XLOOKUP($X7982,Sheet3!$A$2:$A$392,Sheet3!$D$2:$D$392,"none", 1,1), $AF$2)</f>
        <v>0.8</v>
      </c>
    </row>
    <row r="7983" spans="1:27">
      <c r="A7983">
        <v>1365</v>
      </c>
      <c r="B7983" t="s">
        <v>1666</v>
      </c>
      <c r="C7983" t="s">
        <v>297</v>
      </c>
      <c r="D7983">
        <v>9</v>
      </c>
      <c r="E7983">
        <v>21</v>
      </c>
      <c r="F7983">
        <v>23.6048367072</v>
      </c>
      <c r="G7983">
        <v>45</v>
      </c>
      <c r="H7983">
        <v>22</v>
      </c>
      <c r="I7983">
        <v>12.362999375999999</v>
      </c>
      <c r="J7983">
        <f>(D7983+E7983/60+F7983/3600)*15</f>
        <v>140.34835348628002</v>
      </c>
      <c r="K7983">
        <f>IF(G7983&lt;0, G7983-H7983/60-I7983/3600, G7983+H7983/60+I7983/3600)</f>
        <v>45.370100833160002</v>
      </c>
      <c r="L7983">
        <v>-7.4690000000000003</v>
      </c>
      <c r="M7983">
        <v>-20.425000000000001</v>
      </c>
      <c r="N7983">
        <v>3.54</v>
      </c>
      <c r="O7983" t="s">
        <v>9341</v>
      </c>
      <c r="P7983">
        <v>7.7</v>
      </c>
      <c r="Q7983">
        <v>6.39</v>
      </c>
      <c r="R7983" t="s">
        <v>9341</v>
      </c>
      <c r="S7983">
        <v>5.9850000000000003</v>
      </c>
      <c r="T7983" t="s">
        <v>9341</v>
      </c>
      <c r="U7983" t="s">
        <v>104</v>
      </c>
      <c r="V7983" t="str">
        <f>LEFT($U7983,2)</f>
        <v>K0</v>
      </c>
      <c r="W7983" s="3">
        <f>_xlfn.XLOOKUP(V7983,$AC$2:$AC$43,$AD$2:$AD$43,"none")</f>
        <v>0.81</v>
      </c>
      <c r="X7983" s="3">
        <f>IF(ISNUMBER($W7983), 4600 * (1 / (0.92 * $W7983 + 1.7) + 1 / (0.92 * $W7983 + 0.62)),"none")</f>
        <v>5250.7063834266155</v>
      </c>
      <c r="Y7983" s="8">
        <f>IF(ISNUMBER($X7983), _xlfn.XLOOKUP($X7983,Sheet3!$A$2:$A$392,Sheet3!$B$2:$B$392,"none", 1,1), $AF$2)</f>
        <v>1</v>
      </c>
      <c r="Z7983" s="8">
        <f>IF(ISNUMBER($X7983), _xlfn.XLOOKUP($X7983,Sheet3!$A$2:$A$392,Sheet3!$C$2:$C$392,"none", 1,1), $AF$2)</f>
        <v>0.83299999999999996</v>
      </c>
      <c r="AA7983" s="8">
        <f>IF(ISNUMBER($X7983), _xlfn.XLOOKUP($X7983,Sheet3!$A$2:$A$392,Sheet3!$D$2:$D$392,"none", 1,1), $AF$2)</f>
        <v>0.67869999999999997</v>
      </c>
    </row>
    <row r="7984" spans="1:27">
      <c r="A7984">
        <v>1707</v>
      </c>
      <c r="B7984" t="s">
        <v>2008</v>
      </c>
      <c r="C7984" t="s">
        <v>297</v>
      </c>
      <c r="D7984">
        <v>4</v>
      </c>
      <c r="E7984">
        <v>24</v>
      </c>
      <c r="F7984">
        <v>14.4795238752</v>
      </c>
      <c r="G7984">
        <v>12</v>
      </c>
      <c r="H7984">
        <v>9</v>
      </c>
      <c r="I7984">
        <v>28.756433376</v>
      </c>
      <c r="J7984">
        <f>(D7984+E7984/60+F7984/3600)*15</f>
        <v>66.060331349479995</v>
      </c>
      <c r="K7984">
        <f>IF(G7984&lt;0, G7984-H7984/60-I7984/3600, G7984+H7984/60+I7984/3600)</f>
        <v>12.15798789816</v>
      </c>
      <c r="L7984">
        <v>14.916</v>
      </c>
      <c r="M7984">
        <v>-23.533999999999999</v>
      </c>
      <c r="N7984">
        <v>5.59</v>
      </c>
      <c r="O7984" t="s">
        <v>9341</v>
      </c>
      <c r="P7984">
        <v>7.81</v>
      </c>
      <c r="Q7984">
        <v>6.39</v>
      </c>
      <c r="R7984" t="s">
        <v>9341</v>
      </c>
      <c r="S7984">
        <v>5.9409999999999998</v>
      </c>
      <c r="T7984" t="s">
        <v>9341</v>
      </c>
      <c r="U7984" t="s">
        <v>104</v>
      </c>
      <c r="V7984" t="str">
        <f>LEFT($U7984,2)</f>
        <v>K0</v>
      </c>
      <c r="W7984" s="3">
        <f>_xlfn.XLOOKUP(V7984,$AC$2:$AC$43,$AD$2:$AD$43,"none")</f>
        <v>0.81</v>
      </c>
      <c r="X7984" s="3">
        <f>IF(ISNUMBER($W7984), 4600 * (1 / (0.92 * $W7984 + 1.7) + 1 / (0.92 * $W7984 + 0.62)),"none")</f>
        <v>5250.7063834266155</v>
      </c>
      <c r="Y7984" s="8">
        <f>IF(ISNUMBER($X7984), _xlfn.XLOOKUP($X7984,Sheet3!$A$2:$A$392,Sheet3!$B$2:$B$392,"none", 1,1), $AF$2)</f>
        <v>1</v>
      </c>
      <c r="Z7984" s="8">
        <f>IF(ISNUMBER($X7984), _xlfn.XLOOKUP($X7984,Sheet3!$A$2:$A$392,Sheet3!$C$2:$C$392,"none", 1,1), $AF$2)</f>
        <v>0.83299999999999996</v>
      </c>
      <c r="AA7984" s="8">
        <f>IF(ISNUMBER($X7984), _xlfn.XLOOKUP($X7984,Sheet3!$A$2:$A$392,Sheet3!$D$2:$D$392,"none", 1,1), $AF$2)</f>
        <v>0.67869999999999997</v>
      </c>
    </row>
    <row r="7985" spans="1:27">
      <c r="A7985">
        <v>1923</v>
      </c>
      <c r="B7985" t="s">
        <v>2224</v>
      </c>
      <c r="C7985" t="s">
        <v>297</v>
      </c>
      <c r="D7985">
        <v>5</v>
      </c>
      <c r="E7985">
        <v>8</v>
      </c>
      <c r="F7985">
        <v>13.2609652104</v>
      </c>
      <c r="G7985">
        <v>-15</v>
      </c>
      <c r="H7985">
        <v>5</v>
      </c>
      <c r="I7985">
        <v>43.229841467999996</v>
      </c>
      <c r="J7985">
        <f>(D7985+E7985/60+F7985/3600)*15</f>
        <v>77.055254021710013</v>
      </c>
      <c r="K7985">
        <f>IF(G7985&lt;0, G7985-H7985/60-I7985/3600, G7985+H7985/60+I7985/3600)</f>
        <v>-15.09534162263</v>
      </c>
      <c r="L7985">
        <v>-0.438</v>
      </c>
      <c r="M7985">
        <v>3.379</v>
      </c>
      <c r="N7985">
        <v>5</v>
      </c>
      <c r="O7985" t="s">
        <v>9341</v>
      </c>
      <c r="P7985">
        <v>7.28</v>
      </c>
      <c r="Q7985">
        <v>6.39</v>
      </c>
      <c r="R7985" t="s">
        <v>9341</v>
      </c>
      <c r="S7985">
        <v>6.1429999999999998</v>
      </c>
      <c r="T7985" t="s">
        <v>9341</v>
      </c>
      <c r="U7985" t="s">
        <v>10045</v>
      </c>
      <c r="V7985" t="str">
        <f>LEFT($U7985,2)</f>
        <v>K1</v>
      </c>
      <c r="W7985" s="3">
        <f>_xlfn.XLOOKUP(V7985,$AC$2:$AC$43,$AD$2:$AD$43,"none")</f>
        <v>0.86</v>
      </c>
      <c r="X7985" s="3">
        <f>IF(ISNUMBER($W7985), 4600 * (1 / (0.92 * $W7985 + 1.7) + 1 / (0.92 * $W7985 + 0.62)),"none")</f>
        <v>5106.1368670782376</v>
      </c>
      <c r="Y7985" s="8">
        <f>IF(ISNUMBER($X7985), _xlfn.XLOOKUP($X7985,Sheet3!$A$2:$A$392,Sheet3!$B$2:$B$392,"none", 1,1), $AF$2)</f>
        <v>1</v>
      </c>
      <c r="Z7985" s="8">
        <f>IF(ISNUMBER($X7985), _xlfn.XLOOKUP($X7985,Sheet3!$A$2:$A$392,Sheet3!$C$2:$C$392,"none", 1,1), $AF$2)</f>
        <v>0.82210000000000005</v>
      </c>
      <c r="AA7985" s="8">
        <f>IF(ISNUMBER($X7985), _xlfn.XLOOKUP($X7985,Sheet3!$A$2:$A$392,Sheet3!$D$2:$D$392,"none", 1,1), $AF$2)</f>
        <v>0.65410000000000001</v>
      </c>
    </row>
    <row r="7986" spans="1:27">
      <c r="A7986">
        <v>1994</v>
      </c>
      <c r="B7986" t="s">
        <v>2295</v>
      </c>
      <c r="C7986" t="s">
        <v>25</v>
      </c>
      <c r="D7986">
        <v>5</v>
      </c>
      <c r="E7986">
        <v>19</v>
      </c>
      <c r="F7986">
        <v>17.437185079199999</v>
      </c>
      <c r="G7986">
        <v>-18</v>
      </c>
      <c r="H7986">
        <v>31</v>
      </c>
      <c r="I7986">
        <v>11.705799792000001</v>
      </c>
      <c r="J7986">
        <f>(D7986+E7986/60+F7986/3600)*15</f>
        <v>79.822654937829995</v>
      </c>
      <c r="K7986">
        <f>IF(G7986&lt;0, G7986-H7986/60-I7986/3600, G7986+H7986/60+I7986/3600)</f>
        <v>-18.519918277719999</v>
      </c>
      <c r="L7986">
        <v>0.72299999999999998</v>
      </c>
      <c r="M7986">
        <v>10.364000000000001</v>
      </c>
      <c r="N7986">
        <v>4.25</v>
      </c>
      <c r="O7986">
        <v>5.65</v>
      </c>
      <c r="P7986">
        <v>6.23</v>
      </c>
      <c r="Q7986">
        <v>6.39</v>
      </c>
      <c r="R7986" t="s">
        <v>9341</v>
      </c>
      <c r="S7986">
        <v>6.3540000000000001</v>
      </c>
      <c r="T7986" t="s">
        <v>9341</v>
      </c>
      <c r="U7986" t="s">
        <v>10070</v>
      </c>
      <c r="V7986" t="str">
        <f>LEFT($U7986,2)</f>
        <v>B5</v>
      </c>
      <c r="W7986" s="3">
        <f>_xlfn.XLOOKUP(V7986,$AC$2:$AC$43,$AD$2:$AD$43,"none")</f>
        <v>-0.16</v>
      </c>
      <c r="X7986" s="3">
        <f>IF(ISNUMBER($W7986), 4600 * (1 / (0.92 * $W7986 + 1.7) + 1 / (0.92 * $W7986 + 0.62)),"none")</f>
        <v>12691.662939978085</v>
      </c>
      <c r="Y7986" s="8">
        <f>IF(ISNUMBER($X7986), _xlfn.XLOOKUP($X7986,Sheet3!$A$2:$A$392,Sheet3!$B$2:$B$392,"none", 1,1), $AF$2)</f>
        <v>0.52290000000000003</v>
      </c>
      <c r="Z7986" s="8">
        <f>IF(ISNUMBER($X7986), _xlfn.XLOOKUP($X7986,Sheet3!$A$2:$A$392,Sheet3!$C$2:$C$392,"none", 1,1), $AF$2)</f>
        <v>0.62250000000000005</v>
      </c>
      <c r="AA7986" s="8">
        <f>IF(ISNUMBER($X7986), _xlfn.XLOOKUP($X7986,Sheet3!$A$2:$A$392,Sheet3!$D$2:$D$392,"none", 1,1), $AF$2)</f>
        <v>1</v>
      </c>
    </row>
    <row r="7987" spans="1:27">
      <c r="A7987">
        <v>2076</v>
      </c>
      <c r="B7987" t="s">
        <v>2377</v>
      </c>
      <c r="C7987" t="s">
        <v>16</v>
      </c>
      <c r="D7987">
        <v>5</v>
      </c>
      <c r="E7987">
        <v>35</v>
      </c>
      <c r="F7987">
        <v>22.901239826400001</v>
      </c>
      <c r="G7987">
        <v>-5</v>
      </c>
      <c r="H7987">
        <v>24</v>
      </c>
      <c r="I7987">
        <v>57.832632107999999</v>
      </c>
      <c r="J7987">
        <f>(D7987+E7987/60+F7987/3600)*15</f>
        <v>83.84542183261</v>
      </c>
      <c r="K7987">
        <f>IF(G7987&lt;0, G7987-H7987/60-I7987/3600, G7987+H7987/60+I7987/3600)</f>
        <v>-5.4160646200300002</v>
      </c>
      <c r="L7987">
        <v>1.089</v>
      </c>
      <c r="M7987">
        <v>2.3940000000000001</v>
      </c>
      <c r="N7987">
        <v>2.97</v>
      </c>
      <c r="O7987">
        <v>5.37</v>
      </c>
      <c r="P7987">
        <v>6.3</v>
      </c>
      <c r="Q7987">
        <v>6.39</v>
      </c>
      <c r="R7987">
        <v>6.3</v>
      </c>
      <c r="S7987">
        <v>5.0019999999999998</v>
      </c>
      <c r="T7987">
        <v>6.35</v>
      </c>
      <c r="U7987" t="s">
        <v>10104</v>
      </c>
      <c r="V7987" t="str">
        <f>LEFT($U7987,2)</f>
        <v>O9</v>
      </c>
      <c r="W7987" s="3" t="str">
        <f>_xlfn.XLOOKUP(V7987,$AC$2:$AC$43,$AD$2:$AD$43,"none")</f>
        <v>none</v>
      </c>
      <c r="X7987" s="3" t="str">
        <f>IF(ISNUMBER($W7987), 4600 * (1 / (0.92 * $W7987 + 1.7) + 1 / (0.92 * $W7987 + 0.62)),"none")</f>
        <v>none</v>
      </c>
      <c r="Y7987" s="8">
        <f>IF(ISNUMBER($X7987), _xlfn.XLOOKUP($X7987,Sheet3!$A$2:$A$392,Sheet3!$B$2:$B$392,"none", 1,1), $AF$2)</f>
        <v>0.8</v>
      </c>
      <c r="Z7987" s="8">
        <f>IF(ISNUMBER($X7987), _xlfn.XLOOKUP($X7987,Sheet3!$A$2:$A$392,Sheet3!$C$2:$C$392,"none", 1,1), $AF$2)</f>
        <v>0.8</v>
      </c>
      <c r="AA7987" s="8">
        <f>IF(ISNUMBER($X7987), _xlfn.XLOOKUP($X7987,Sheet3!$A$2:$A$392,Sheet3!$D$2:$D$392,"none", 1,1), $AF$2)</f>
        <v>0.8</v>
      </c>
    </row>
    <row r="7988" spans="1:27">
      <c r="A7988">
        <v>2170</v>
      </c>
      <c r="B7988" t="s">
        <v>2471</v>
      </c>
      <c r="C7988" t="s">
        <v>297</v>
      </c>
      <c r="D7988">
        <v>5</v>
      </c>
      <c r="E7988">
        <v>52</v>
      </c>
      <c r="F7988">
        <v>39.664354528799997</v>
      </c>
      <c r="G7988">
        <v>39</v>
      </c>
      <c r="H7988">
        <v>34</v>
      </c>
      <c r="I7988">
        <v>28.936608816</v>
      </c>
      <c r="J7988">
        <f>(D7988+E7988/60+F7988/3600)*15</f>
        <v>88.165268143870009</v>
      </c>
      <c r="K7988">
        <f>IF(G7988&lt;0, G7988-H7988/60-I7988/3600, G7988+H7988/60+I7988/3600)</f>
        <v>39.574704613560002</v>
      </c>
      <c r="L7988">
        <v>-2.726</v>
      </c>
      <c r="M7988">
        <v>-7.1959999999999997</v>
      </c>
      <c r="N7988">
        <v>5.12</v>
      </c>
      <c r="O7988">
        <v>6.57</v>
      </c>
      <c r="P7988">
        <v>6.48</v>
      </c>
      <c r="Q7988">
        <v>6.39</v>
      </c>
      <c r="R7988" t="s">
        <v>9341</v>
      </c>
      <c r="S7988">
        <v>6.3719999999999999</v>
      </c>
      <c r="T7988" t="s">
        <v>9341</v>
      </c>
      <c r="U7988" t="s">
        <v>9352</v>
      </c>
      <c r="V7988" t="str">
        <f>LEFT($U7988,2)</f>
        <v>A2</v>
      </c>
      <c r="W7988" s="3">
        <f>_xlfn.XLOOKUP(V7988,$AC$2:$AC$43,$AD$2:$AD$43,"none")</f>
        <v>0.05</v>
      </c>
      <c r="X7988" s="3">
        <f>IF(ISNUMBER($W7988), 4600 * (1 / (0.92 * $W7988 + 1.7) + 1 / (0.92 * $W7988 + 0.62)),"none")</f>
        <v>9541.5002631497482</v>
      </c>
      <c r="Y7988" s="8">
        <f>IF(ISNUMBER($X7988), _xlfn.XLOOKUP($X7988,Sheet3!$A$2:$A$392,Sheet3!$B$2:$B$392,"none", 1,1), $AF$2)</f>
        <v>0.65039999999999998</v>
      </c>
      <c r="Z7988" s="8">
        <f>IF(ISNUMBER($X7988), _xlfn.XLOOKUP($X7988,Sheet3!$A$2:$A$392,Sheet3!$C$2:$C$392,"none", 1,1), $AF$2)</f>
        <v>0.72150000000000003</v>
      </c>
      <c r="AA7988" s="8">
        <f>IF(ISNUMBER($X7988), _xlfn.XLOOKUP($X7988,Sheet3!$A$2:$A$392,Sheet3!$D$2:$D$392,"none", 1,1), $AF$2)</f>
        <v>1</v>
      </c>
    </row>
    <row r="7989" spans="1:27">
      <c r="A7989">
        <v>2299</v>
      </c>
      <c r="B7989" t="s">
        <v>2600</v>
      </c>
      <c r="C7989" t="s">
        <v>20</v>
      </c>
      <c r="D7989">
        <v>6</v>
      </c>
      <c r="E7989">
        <v>12</v>
      </c>
      <c r="F7989">
        <v>19.0988355816</v>
      </c>
      <c r="G7989">
        <v>22</v>
      </c>
      <c r="H7989">
        <v>54</v>
      </c>
      <c r="I7989">
        <v>30.653107164000001</v>
      </c>
      <c r="J7989">
        <f>(D7989+E7989/60+F7989/3600)*15</f>
        <v>93.079578481590005</v>
      </c>
      <c r="K7989">
        <f>IF(G7989&lt;0, G7989-H7989/60-I7989/3600, G7989+H7989/60+I7989/3600)</f>
        <v>22.908514751989998</v>
      </c>
      <c r="L7989">
        <v>0.14399999999999999</v>
      </c>
      <c r="M7989">
        <v>-2.085</v>
      </c>
      <c r="N7989">
        <v>0.56000000000000005</v>
      </c>
      <c r="O7989">
        <v>11.11</v>
      </c>
      <c r="P7989">
        <v>8.6300000000000008</v>
      </c>
      <c r="Q7989">
        <v>6.39</v>
      </c>
      <c r="R7989">
        <v>4.55</v>
      </c>
      <c r="S7989">
        <v>5.16</v>
      </c>
      <c r="T7989">
        <v>3.07</v>
      </c>
      <c r="U7989" t="s">
        <v>10146</v>
      </c>
      <c r="V7989" t="str">
        <f>LEFT($U7989,2)</f>
        <v>M1</v>
      </c>
      <c r="W7989" s="3">
        <f>_xlfn.XLOOKUP(V7989,$AC$2:$AC$43,$AD$2:$AD$43,"none")</f>
        <v>1.47</v>
      </c>
      <c r="X7989" s="3">
        <f>IF(ISNUMBER($W7989), 4600 * (1 / (0.92 * $W7989 + 1.7) + 1 / (0.92 * $W7989 + 0.62)),"none")</f>
        <v>3839.1950178350371</v>
      </c>
      <c r="Y7989" s="8">
        <f>IF(ISNUMBER($X7989), _xlfn.XLOOKUP($X7989,Sheet3!$A$2:$A$392,Sheet3!$B$2:$B$392,"none", 1,1), $AF$2)</f>
        <v>1</v>
      </c>
      <c r="Z7989" s="8">
        <f>IF(ISNUMBER($X7989), _xlfn.XLOOKUP($X7989,Sheet3!$A$2:$A$392,Sheet3!$C$2:$C$392,"none", 1,1), $AF$2)</f>
        <v>0.64800000000000002</v>
      </c>
      <c r="AA7989" s="8">
        <f>IF(ISNUMBER($X7989), _xlfn.XLOOKUP($X7989,Sheet3!$A$2:$A$392,Sheet3!$D$2:$D$392,"none", 1,1), $AF$2)</f>
        <v>0.33460000000000001</v>
      </c>
    </row>
    <row r="7990" spans="1:27">
      <c r="A7990">
        <v>2427</v>
      </c>
      <c r="B7990" t="s">
        <v>2729</v>
      </c>
      <c r="C7990" t="s">
        <v>12</v>
      </c>
      <c r="D7990">
        <v>6</v>
      </c>
      <c r="E7990">
        <v>24</v>
      </c>
      <c r="F7990">
        <v>43.879589584800001</v>
      </c>
      <c r="G7990">
        <v>-28</v>
      </c>
      <c r="H7990">
        <v>46</v>
      </c>
      <c r="I7990">
        <v>48.415725948000002</v>
      </c>
      <c r="J7990">
        <f>(D7990+E7990/60+F7990/3600)*15</f>
        <v>96.182831623270005</v>
      </c>
      <c r="K7990">
        <f>IF(G7990&lt;0, G7990-H7990/60-I7990/3600, G7990+H7990/60+I7990/3600)</f>
        <v>-28.780115479429998</v>
      </c>
      <c r="L7990">
        <v>-165.12200000000001</v>
      </c>
      <c r="M7990">
        <v>-121.852</v>
      </c>
      <c r="N7990">
        <v>45.68</v>
      </c>
      <c r="O7990" t="s">
        <v>9341</v>
      </c>
      <c r="P7990">
        <v>7.01</v>
      </c>
      <c r="Q7990">
        <v>6.39</v>
      </c>
      <c r="R7990">
        <v>6.24</v>
      </c>
      <c r="S7990">
        <v>6.2210000000000001</v>
      </c>
      <c r="T7990">
        <v>8.94</v>
      </c>
      <c r="U7990" t="s">
        <v>10215</v>
      </c>
      <c r="V7990" t="str">
        <f>LEFT($U7990,2)</f>
        <v>G2</v>
      </c>
      <c r="W7990" s="3">
        <f>_xlfn.XLOOKUP(V7990,$AC$2:$AC$43,$AD$2:$AD$43,"none")</f>
        <v>0.63</v>
      </c>
      <c r="X7990" s="3">
        <f>IF(ISNUMBER($W7990), 4600 * (1 / (0.92 * $W7990 + 1.7) + 1 / (0.92 * $W7990 + 0.62)),"none")</f>
        <v>5852.5094139995554</v>
      </c>
      <c r="Y7990" s="8">
        <f>IF(ISNUMBER($X7990), _xlfn.XLOOKUP($X7990,Sheet3!$A$2:$A$392,Sheet3!$B$2:$B$392,"none", 1,1), $AF$2)</f>
        <v>1</v>
      </c>
      <c r="Z7990" s="8">
        <f>IF(ISNUMBER($X7990), _xlfn.XLOOKUP($X7990,Sheet3!$A$2:$A$392,Sheet3!$C$2:$C$392,"none", 1,1), $AF$2)</f>
        <v>0.89290000000000003</v>
      </c>
      <c r="AA7990" s="8">
        <f>IF(ISNUMBER($X7990), _xlfn.XLOOKUP($X7990,Sheet3!$A$2:$A$392,Sheet3!$D$2:$D$392,"none", 1,1), $AF$2)</f>
        <v>0.82379999999999998</v>
      </c>
    </row>
    <row r="7991" spans="1:27">
      <c r="A7991">
        <v>2786</v>
      </c>
      <c r="B7991" t="s">
        <v>3089</v>
      </c>
      <c r="C7991" t="s">
        <v>297</v>
      </c>
      <c r="D7991">
        <v>7</v>
      </c>
      <c r="E7991">
        <v>33</v>
      </c>
      <c r="F7991">
        <v>24.829432276799999</v>
      </c>
      <c r="G7991">
        <v>37</v>
      </c>
      <c r="H7991">
        <v>11</v>
      </c>
      <c r="I7991">
        <v>16.424229696000001</v>
      </c>
      <c r="J7991">
        <f>(D7991+E7991/60+F7991/3600)*15</f>
        <v>113.35345596782</v>
      </c>
      <c r="K7991">
        <f>IF(G7991&lt;0, G7991-H7991/60-I7991/3600, G7991+H7991/60+I7991/3600)</f>
        <v>37.187895619359999</v>
      </c>
      <c r="L7991">
        <v>1.016</v>
      </c>
      <c r="M7991">
        <v>5.3010000000000002</v>
      </c>
      <c r="N7991">
        <v>5.99</v>
      </c>
      <c r="O7991" t="s">
        <v>9341</v>
      </c>
      <c r="P7991">
        <v>7.63</v>
      </c>
      <c r="Q7991">
        <v>6.39</v>
      </c>
      <c r="R7991" t="s">
        <v>9341</v>
      </c>
      <c r="S7991">
        <v>6.0510000000000002</v>
      </c>
      <c r="T7991" t="s">
        <v>9341</v>
      </c>
      <c r="U7991" t="s">
        <v>104</v>
      </c>
      <c r="V7991" t="str">
        <f>LEFT($U7991,2)</f>
        <v>K0</v>
      </c>
      <c r="W7991" s="3">
        <f>_xlfn.XLOOKUP(V7991,$AC$2:$AC$43,$AD$2:$AD$43,"none")</f>
        <v>0.81</v>
      </c>
      <c r="X7991" s="3">
        <f>IF(ISNUMBER($W7991), 4600 * (1 / (0.92 * $W7991 + 1.7) + 1 / (0.92 * $W7991 + 0.62)),"none")</f>
        <v>5250.7063834266155</v>
      </c>
      <c r="Y7991" s="8">
        <f>IF(ISNUMBER($X7991), _xlfn.XLOOKUP($X7991,Sheet3!$A$2:$A$392,Sheet3!$B$2:$B$392,"none", 1,1), $AF$2)</f>
        <v>1</v>
      </c>
      <c r="Z7991" s="8">
        <f>IF(ISNUMBER($X7991), _xlfn.XLOOKUP($X7991,Sheet3!$A$2:$A$392,Sheet3!$C$2:$C$392,"none", 1,1), $AF$2)</f>
        <v>0.83299999999999996</v>
      </c>
      <c r="AA7991" s="8">
        <f>IF(ISNUMBER($X7991), _xlfn.XLOOKUP($X7991,Sheet3!$A$2:$A$392,Sheet3!$D$2:$D$392,"none", 1,1), $AF$2)</f>
        <v>0.67869999999999997</v>
      </c>
    </row>
    <row r="7992" spans="1:27">
      <c r="A7992">
        <v>2874</v>
      </c>
      <c r="B7992" t="s">
        <v>3177</v>
      </c>
      <c r="C7992" t="s">
        <v>19</v>
      </c>
      <c r="D7992">
        <v>7</v>
      </c>
      <c r="E7992">
        <v>52</v>
      </c>
      <c r="F7992">
        <v>7.1897763791999996</v>
      </c>
      <c r="G7992">
        <v>3</v>
      </c>
      <c r="H7992">
        <v>16</v>
      </c>
      <c r="I7992">
        <v>38.436929507999999</v>
      </c>
      <c r="J7992">
        <f>(D7992+E7992/60+F7992/3600)*15</f>
        <v>118.02995740158001</v>
      </c>
      <c r="K7992">
        <f>IF(G7992&lt;0, G7992-H7992/60-I7992/3600, G7992+H7992/60+I7992/3600)</f>
        <v>3.2773435915299998</v>
      </c>
      <c r="L7992">
        <v>49.643000000000001</v>
      </c>
      <c r="M7992">
        <v>-78.206000000000003</v>
      </c>
      <c r="N7992">
        <v>5.74</v>
      </c>
      <c r="O7992" t="s">
        <v>9341</v>
      </c>
      <c r="P7992">
        <v>7.85</v>
      </c>
      <c r="Q7992">
        <v>6.39</v>
      </c>
      <c r="R7992" t="s">
        <v>9341</v>
      </c>
      <c r="S7992">
        <v>4.944</v>
      </c>
      <c r="T7992" t="s">
        <v>9341</v>
      </c>
      <c r="U7992" t="s">
        <v>10342</v>
      </c>
      <c r="V7992" t="str">
        <f>LEFT($U7992,2)</f>
        <v>M4</v>
      </c>
      <c r="W7992" s="3">
        <f>_xlfn.XLOOKUP(V7992,$AC$2:$AC$43,$AD$2:$AD$43,"none")</f>
        <v>1.52</v>
      </c>
      <c r="X7992" s="3">
        <f>IF(ISNUMBER($W7992), 4600 * (1 / (0.92 * $W7992 + 1.7) + 1 / (0.92 * $W7992 + 0.62)),"none")</f>
        <v>3763.6701294642344</v>
      </c>
      <c r="Y7992" s="8">
        <f>IF(ISNUMBER($X7992), _xlfn.XLOOKUP($X7992,Sheet3!$A$2:$A$392,Sheet3!$B$2:$B$392,"none", 1,1), $AF$2)</f>
        <v>1</v>
      </c>
      <c r="Z7992" s="8">
        <f>IF(ISNUMBER($X7992), _xlfn.XLOOKUP($X7992,Sheet3!$A$2:$A$392,Sheet3!$C$2:$C$392,"none", 1,1), $AF$2)</f>
        <v>0.63180000000000003</v>
      </c>
      <c r="AA7992" s="8">
        <f>IF(ISNUMBER($X7992), _xlfn.XLOOKUP($X7992,Sheet3!$A$2:$A$392,Sheet3!$D$2:$D$392,"none", 1,1), $AF$2)</f>
        <v>0.31119999999999998</v>
      </c>
    </row>
    <row r="7993" spans="1:27">
      <c r="A7993">
        <v>3009</v>
      </c>
      <c r="B7993" t="s">
        <v>3312</v>
      </c>
      <c r="C7993" t="s">
        <v>297</v>
      </c>
      <c r="D7993">
        <v>8</v>
      </c>
      <c r="E7993">
        <v>12</v>
      </c>
      <c r="F7993">
        <v>51.554503022399999</v>
      </c>
      <c r="G7993">
        <v>-37</v>
      </c>
      <c r="H7993">
        <v>55</v>
      </c>
      <c r="I7993">
        <v>28.110653687999999</v>
      </c>
      <c r="J7993">
        <f>(D7993+E7993/60+F7993/3600)*15</f>
        <v>123.21481042926</v>
      </c>
      <c r="K7993">
        <f>IF(G7993&lt;0, G7993-H7993/60-I7993/3600, G7993+H7993/60+I7993/3600)</f>
        <v>-37.92447518158</v>
      </c>
      <c r="L7993">
        <v>-4.4089999999999998</v>
      </c>
      <c r="M7993">
        <v>0.65300000000000002</v>
      </c>
      <c r="N7993">
        <v>4.84</v>
      </c>
      <c r="O7993">
        <v>6.62</v>
      </c>
      <c r="P7993">
        <v>6.51</v>
      </c>
      <c r="Q7993">
        <v>6.39</v>
      </c>
      <c r="R7993" t="s">
        <v>9341</v>
      </c>
      <c r="S7993">
        <v>6.3769999999999998</v>
      </c>
      <c r="T7993" t="s">
        <v>9341</v>
      </c>
      <c r="U7993" t="s">
        <v>9359</v>
      </c>
      <c r="V7993" t="str">
        <f>LEFT($U7993,2)</f>
        <v>A3</v>
      </c>
      <c r="W7993" s="3">
        <f>_xlfn.XLOOKUP(V7993,$AC$2:$AC$43,$AD$2:$AD$43,"none")</f>
        <v>0.08</v>
      </c>
      <c r="X7993" s="3">
        <f>IF(ISNUMBER($W7993), 4600 * (1 / (0.92 * $W7993 + 1.7) + 1 / (0.92 * $W7993 + 0.62)),"none")</f>
        <v>9225.6595386701993</v>
      </c>
      <c r="Y7993" s="8">
        <f>IF(ISNUMBER($X7993), _xlfn.XLOOKUP($X7993,Sheet3!$A$2:$A$392,Sheet3!$B$2:$B$392,"none", 1,1), $AF$2)</f>
        <v>0.67030000000000001</v>
      </c>
      <c r="Z7993" s="8">
        <f>IF(ISNUMBER($X7993), _xlfn.XLOOKUP($X7993,Sheet3!$A$2:$A$392,Sheet3!$C$2:$C$392,"none", 1,1), $AF$2)</f>
        <v>0.73619999999999997</v>
      </c>
      <c r="AA7993" s="8">
        <f>IF(ISNUMBER($X7993), _xlfn.XLOOKUP($X7993,Sheet3!$A$2:$A$392,Sheet3!$D$2:$D$392,"none", 1,1), $AF$2)</f>
        <v>1</v>
      </c>
    </row>
    <row r="7994" spans="1:27">
      <c r="A7994">
        <v>3101</v>
      </c>
      <c r="B7994" t="s">
        <v>3404</v>
      </c>
      <c r="C7994" t="s">
        <v>297</v>
      </c>
      <c r="D7994">
        <v>8</v>
      </c>
      <c r="E7994">
        <v>40</v>
      </c>
      <c r="F7994">
        <v>22.086451828800001</v>
      </c>
      <c r="G7994">
        <v>19</v>
      </c>
      <c r="H7994">
        <v>40</v>
      </c>
      <c r="I7994">
        <v>11.771283936</v>
      </c>
      <c r="J7994">
        <f>(D7994+E7994/60+F7994/3600)*15</f>
        <v>130.09202688262002</v>
      </c>
      <c r="K7994">
        <f>IF(G7994&lt;0, G7994-H7994/60-I7994/3600, G7994+H7994/60+I7994/3600)</f>
        <v>19.669936467759999</v>
      </c>
      <c r="L7994">
        <v>-36.237000000000002</v>
      </c>
      <c r="M7994">
        <v>-13.881</v>
      </c>
      <c r="N7994">
        <v>5.41</v>
      </c>
      <c r="O7994">
        <v>8.2899999999999991</v>
      </c>
      <c r="P7994">
        <v>7.41</v>
      </c>
      <c r="Q7994">
        <v>6.39</v>
      </c>
      <c r="R7994">
        <v>5.7</v>
      </c>
      <c r="S7994">
        <v>6.1760000000000002</v>
      </c>
      <c r="T7994">
        <v>5.21</v>
      </c>
      <c r="U7994" t="s">
        <v>10395</v>
      </c>
      <c r="V7994" t="str">
        <f>LEFT($U7994,2)</f>
        <v>G9</v>
      </c>
      <c r="W7994" s="3" t="str">
        <f>_xlfn.XLOOKUP(V7994,$AC$2:$AC$43,$AD$2:$AD$43,"none")</f>
        <v>none</v>
      </c>
      <c r="X7994" s="3" t="str">
        <f>IF(ISNUMBER($W7994), 4600 * (1 / (0.92 * $W7994 + 1.7) + 1 / (0.92 * $W7994 + 0.62)),"none")</f>
        <v>none</v>
      </c>
      <c r="Y7994" s="8">
        <f>IF(ISNUMBER($X7994), _xlfn.XLOOKUP($X7994,Sheet3!$A$2:$A$392,Sheet3!$B$2:$B$392,"none", 1,1), $AF$2)</f>
        <v>0.8</v>
      </c>
      <c r="Z7994" s="8">
        <f>IF(ISNUMBER($X7994), _xlfn.XLOOKUP($X7994,Sheet3!$A$2:$A$392,Sheet3!$C$2:$C$392,"none", 1,1), $AF$2)</f>
        <v>0.8</v>
      </c>
      <c r="AA7994" s="8">
        <f>IF(ISNUMBER($X7994), _xlfn.XLOOKUP($X7994,Sheet3!$A$2:$A$392,Sheet3!$D$2:$D$392,"none", 1,1), $AF$2)</f>
        <v>0.8</v>
      </c>
    </row>
    <row r="7995" spans="1:27">
      <c r="A7995">
        <v>3126</v>
      </c>
      <c r="B7995" t="s">
        <v>3429</v>
      </c>
      <c r="C7995" t="s">
        <v>297</v>
      </c>
      <c r="D7995">
        <v>8</v>
      </c>
      <c r="E7995">
        <v>38</v>
      </c>
      <c r="F7995">
        <v>40.290747640799999</v>
      </c>
      <c r="G7995">
        <v>-19</v>
      </c>
      <c r="H7995">
        <v>44</v>
      </c>
      <c r="I7995">
        <v>12.827927796000001</v>
      </c>
      <c r="J7995">
        <f>(D7995+E7995/60+F7995/3600)*15</f>
        <v>129.66787811517</v>
      </c>
      <c r="K7995">
        <f>IF(G7995&lt;0, G7995-H7995/60-I7995/3600, G7995+H7995/60+I7995/3600)</f>
        <v>-19.736896646610003</v>
      </c>
      <c r="L7995">
        <v>10.983000000000001</v>
      </c>
      <c r="M7995">
        <v>0.71599999999999997</v>
      </c>
      <c r="N7995">
        <v>3.08</v>
      </c>
      <c r="O7995" t="s">
        <v>9341</v>
      </c>
      <c r="P7995">
        <v>8.02</v>
      </c>
      <c r="Q7995">
        <v>6.39</v>
      </c>
      <c r="R7995" t="s">
        <v>9341</v>
      </c>
      <c r="S7995">
        <v>5.5359999999999996</v>
      </c>
      <c r="T7995" t="s">
        <v>9341</v>
      </c>
      <c r="U7995" t="s">
        <v>9376</v>
      </c>
      <c r="V7995" t="str">
        <f>LEFT($U7995,2)</f>
        <v>M1</v>
      </c>
      <c r="W7995" s="3">
        <f>_xlfn.XLOOKUP(V7995,$AC$2:$AC$43,$AD$2:$AD$43,"none")</f>
        <v>1.47</v>
      </c>
      <c r="X7995" s="3">
        <f>IF(ISNUMBER($W7995), 4600 * (1 / (0.92 * $W7995 + 1.7) + 1 / (0.92 * $W7995 + 0.62)),"none")</f>
        <v>3839.1950178350371</v>
      </c>
      <c r="Y7995" s="8">
        <f>IF(ISNUMBER($X7995), _xlfn.XLOOKUP($X7995,Sheet3!$A$2:$A$392,Sheet3!$B$2:$B$392,"none", 1,1), $AF$2)</f>
        <v>1</v>
      </c>
      <c r="Z7995" s="8">
        <f>IF(ISNUMBER($X7995), _xlfn.XLOOKUP($X7995,Sheet3!$A$2:$A$392,Sheet3!$C$2:$C$392,"none", 1,1), $AF$2)</f>
        <v>0.64800000000000002</v>
      </c>
      <c r="AA7995" s="8">
        <f>IF(ISNUMBER($X7995), _xlfn.XLOOKUP($X7995,Sheet3!$A$2:$A$392,Sheet3!$D$2:$D$392,"none", 1,1), $AF$2)</f>
        <v>0.33460000000000001</v>
      </c>
    </row>
    <row r="7996" spans="1:27">
      <c r="A7996">
        <v>3336</v>
      </c>
      <c r="B7996" t="s">
        <v>3639</v>
      </c>
      <c r="C7996" t="s">
        <v>297</v>
      </c>
      <c r="D7996">
        <v>0</v>
      </c>
      <c r="E7996">
        <v>4</v>
      </c>
      <c r="F7996">
        <v>20.317123588800001</v>
      </c>
      <c r="G7996">
        <v>-29</v>
      </c>
      <c r="H7996">
        <v>16</v>
      </c>
      <c r="I7996">
        <v>7.7602910520000004</v>
      </c>
      <c r="J7996">
        <f>(D7996+E7996/60+F7996/3600)*15</f>
        <v>1.08465468162</v>
      </c>
      <c r="K7996">
        <f>IF(G7996&lt;0, G7996-H7996/60-I7996/3600, G7996+H7996/60+I7996/3600)</f>
        <v>-29.268822303069999</v>
      </c>
      <c r="L7996">
        <v>28.747</v>
      </c>
      <c r="M7996">
        <v>3.1819999999999999</v>
      </c>
      <c r="N7996">
        <v>7.76</v>
      </c>
      <c r="O7996" t="s">
        <v>9341</v>
      </c>
      <c r="P7996">
        <v>6.4</v>
      </c>
      <c r="Q7996">
        <v>6.39</v>
      </c>
      <c r="R7996" t="s">
        <v>9341</v>
      </c>
      <c r="S7996">
        <v>6.3719999999999999</v>
      </c>
      <c r="T7996" t="s">
        <v>9341</v>
      </c>
      <c r="U7996" t="s">
        <v>9433</v>
      </c>
      <c r="V7996" t="str">
        <f>LEFT($U7996,2)</f>
        <v>A1</v>
      </c>
      <c r="W7996" s="3">
        <f>_xlfn.XLOOKUP(V7996,$AC$2:$AC$43,$AD$2:$AD$43,"none")</f>
        <v>0.02</v>
      </c>
      <c r="X7996" s="3">
        <f>IF(ISNUMBER($W7996), 4600 * (1 / (0.92 * $W7996 + 1.7) + 1 / (0.92 * $W7996 + 0.62)),"none")</f>
        <v>9882.4225367888994</v>
      </c>
      <c r="Y7996" s="8">
        <f>IF(ISNUMBER($X7996), _xlfn.XLOOKUP($X7996,Sheet3!$A$2:$A$392,Sheet3!$B$2:$B$392,"none", 1,1), $AF$2)</f>
        <v>0.63239999999999996</v>
      </c>
      <c r="Z7996" s="8">
        <f>IF(ISNUMBER($X7996), _xlfn.XLOOKUP($X7996,Sheet3!$A$2:$A$392,Sheet3!$C$2:$C$392,"none", 1,1), $AF$2)</f>
        <v>0.70809999999999995</v>
      </c>
      <c r="AA7996" s="8">
        <f>IF(ISNUMBER($X7996), _xlfn.XLOOKUP($X7996,Sheet3!$A$2:$A$392,Sheet3!$D$2:$D$392,"none", 1,1), $AF$2)</f>
        <v>1</v>
      </c>
    </row>
    <row r="7997" spans="1:27">
      <c r="A7997">
        <v>3456</v>
      </c>
      <c r="B7997" t="s">
        <v>3759</v>
      </c>
      <c r="C7997" t="s">
        <v>12</v>
      </c>
      <c r="D7997">
        <v>2</v>
      </c>
      <c r="E7997">
        <v>6</v>
      </c>
      <c r="F7997">
        <v>52.049464708800002</v>
      </c>
      <c r="G7997">
        <v>-19</v>
      </c>
      <c r="H7997">
        <v>8</v>
      </c>
      <c r="I7997">
        <v>19.935947184</v>
      </c>
      <c r="J7997">
        <f>(D7997+E7997/60+F7997/3600)*15</f>
        <v>31.71687276962</v>
      </c>
      <c r="K7997">
        <f>IF(G7997&lt;0, G7997-H7997/60-I7997/3600, G7997+H7997/60+I7997/3600)</f>
        <v>-19.138871096439999</v>
      </c>
      <c r="L7997">
        <v>143.28700000000001</v>
      </c>
      <c r="M7997">
        <v>-34.216000000000001</v>
      </c>
      <c r="N7997">
        <v>11.52</v>
      </c>
      <c r="O7997" t="s">
        <v>9341</v>
      </c>
      <c r="P7997">
        <v>7.54</v>
      </c>
      <c r="Q7997">
        <v>6.39</v>
      </c>
      <c r="R7997" t="s">
        <v>9341</v>
      </c>
      <c r="S7997">
        <v>6.0780000000000003</v>
      </c>
      <c r="T7997" t="s">
        <v>9341</v>
      </c>
      <c r="U7997" t="s">
        <v>9500</v>
      </c>
      <c r="V7997" t="str">
        <f>LEFT($U7997,2)</f>
        <v>K1</v>
      </c>
      <c r="W7997" s="3">
        <f>_xlfn.XLOOKUP(V7997,$AC$2:$AC$43,$AD$2:$AD$43,"none")</f>
        <v>0.86</v>
      </c>
      <c r="X7997" s="3">
        <f>IF(ISNUMBER($W7997), 4600 * (1 / (0.92 * $W7997 + 1.7) + 1 / (0.92 * $W7997 + 0.62)),"none")</f>
        <v>5106.1368670782376</v>
      </c>
      <c r="Y7997" s="8">
        <f>IF(ISNUMBER($X7997), _xlfn.XLOOKUP($X7997,Sheet3!$A$2:$A$392,Sheet3!$B$2:$B$392,"none", 1,1), $AF$2)</f>
        <v>1</v>
      </c>
      <c r="Z7997" s="8">
        <f>IF(ISNUMBER($X7997), _xlfn.XLOOKUP($X7997,Sheet3!$A$2:$A$392,Sheet3!$C$2:$C$392,"none", 1,1), $AF$2)</f>
        <v>0.82210000000000005</v>
      </c>
      <c r="AA7997" s="8">
        <f>IF(ISNUMBER($X7997), _xlfn.XLOOKUP($X7997,Sheet3!$A$2:$A$392,Sheet3!$D$2:$D$392,"none", 1,1), $AF$2)</f>
        <v>0.65410000000000001</v>
      </c>
    </row>
    <row r="7998" spans="1:27">
      <c r="A7998">
        <v>3551</v>
      </c>
      <c r="B7998" t="s">
        <v>3854</v>
      </c>
      <c r="C7998" t="s">
        <v>13</v>
      </c>
      <c r="D7998">
        <v>0</v>
      </c>
      <c r="E7998">
        <v>22</v>
      </c>
      <c r="F7998">
        <v>51.788455355499998</v>
      </c>
      <c r="G7998">
        <v>-12</v>
      </c>
      <c r="H7998">
        <v>12</v>
      </c>
      <c r="I7998">
        <v>33.969921319000001</v>
      </c>
      <c r="J7998">
        <f>(D7998+E7998/60+F7998/3600)*15</f>
        <v>5.7157852306479162</v>
      </c>
      <c r="K7998">
        <f>IF(G7998&lt;0, G7998-H7998/60-I7998/3600, G7998+H7998/60+I7998/3600)</f>
        <v>-12.209436089255277</v>
      </c>
      <c r="L7998">
        <v>394.38799999999998</v>
      </c>
      <c r="M7998">
        <v>60.893000000000001</v>
      </c>
      <c r="N7998">
        <v>46.87</v>
      </c>
      <c r="O7998">
        <v>7.29</v>
      </c>
      <c r="P7998">
        <v>7.05</v>
      </c>
      <c r="Q7998">
        <v>6.39</v>
      </c>
      <c r="R7998" t="s">
        <v>9341</v>
      </c>
      <c r="S7998">
        <v>6.2370000000000001</v>
      </c>
      <c r="T7998" t="s">
        <v>9341</v>
      </c>
      <c r="U7998" t="s">
        <v>10494</v>
      </c>
      <c r="V7998" t="str">
        <f>LEFT($U7998,2)</f>
        <v>G2</v>
      </c>
      <c r="W7998" s="3">
        <f>_xlfn.XLOOKUP(V7998,$AC$2:$AC$43,$AD$2:$AD$43,"none")</f>
        <v>0.63</v>
      </c>
      <c r="X7998" s="3">
        <f>IF(ISNUMBER($W7998), 4600 * (1 / (0.92 * $W7998 + 1.7) + 1 / (0.92 * $W7998 + 0.62)),"none")</f>
        <v>5852.5094139995554</v>
      </c>
      <c r="Y7998" s="8">
        <f>IF(ISNUMBER($X7998), _xlfn.XLOOKUP($X7998,Sheet3!$A$2:$A$392,Sheet3!$B$2:$B$392,"none", 1,1), $AF$2)</f>
        <v>1</v>
      </c>
      <c r="Z7998" s="8">
        <f>IF(ISNUMBER($X7998), _xlfn.XLOOKUP($X7998,Sheet3!$A$2:$A$392,Sheet3!$C$2:$C$392,"none", 1,1), $AF$2)</f>
        <v>0.89290000000000003</v>
      </c>
      <c r="AA7998" s="8">
        <f>IF(ISNUMBER($X7998), _xlfn.XLOOKUP($X7998,Sheet3!$A$2:$A$392,Sheet3!$D$2:$D$392,"none", 1,1), $AF$2)</f>
        <v>0.82379999999999998</v>
      </c>
    </row>
    <row r="7999" spans="1:27">
      <c r="A7999">
        <v>3720</v>
      </c>
      <c r="B7999" t="s">
        <v>4023</v>
      </c>
      <c r="C7999" t="s">
        <v>305</v>
      </c>
      <c r="D7999">
        <v>21</v>
      </c>
      <c r="E7999">
        <v>14</v>
      </c>
      <c r="F7999">
        <v>37.048955647200003</v>
      </c>
      <c r="G7999">
        <v>0</v>
      </c>
      <c r="H7999">
        <v>5</v>
      </c>
      <c r="I7999">
        <v>32.120170836</v>
      </c>
      <c r="J7999">
        <f>(D7999+E7999/60+F7999/3600)*15</f>
        <v>318.65437064853</v>
      </c>
      <c r="K7999">
        <f>IF(G7999&lt;0, G7999-H7999/60-I7999/3600, G7999+H7999/60+I7999/3600)</f>
        <v>9.2255603009999992E-2</v>
      </c>
      <c r="L7999">
        <v>35.470999999999997</v>
      </c>
      <c r="M7999">
        <v>-13.26</v>
      </c>
      <c r="N7999">
        <v>3.45</v>
      </c>
      <c r="O7999" t="s">
        <v>9341</v>
      </c>
      <c r="P7999">
        <v>8.0299999999999994</v>
      </c>
      <c r="Q7999">
        <v>6.39</v>
      </c>
      <c r="R7999" t="s">
        <v>9341</v>
      </c>
      <c r="S7999">
        <v>5.66</v>
      </c>
      <c r="T7999" t="s">
        <v>9341</v>
      </c>
      <c r="U7999" t="s">
        <v>10436</v>
      </c>
      <c r="V7999" t="str">
        <f>LEFT($U7999,2)</f>
        <v>M1</v>
      </c>
      <c r="W7999" s="3">
        <f>_xlfn.XLOOKUP(V7999,$AC$2:$AC$43,$AD$2:$AD$43,"none")</f>
        <v>1.47</v>
      </c>
      <c r="X7999" s="3">
        <f>IF(ISNUMBER($W7999), 4600 * (1 / (0.92 * $W7999 + 1.7) + 1 / (0.92 * $W7999 + 0.62)),"none")</f>
        <v>3839.1950178350371</v>
      </c>
      <c r="Y7999" s="8">
        <f>IF(ISNUMBER($X7999), _xlfn.XLOOKUP($X7999,Sheet3!$A$2:$A$392,Sheet3!$B$2:$B$392,"none", 1,1), $AF$2)</f>
        <v>1</v>
      </c>
      <c r="Z7999" s="8">
        <f>IF(ISNUMBER($X7999), _xlfn.XLOOKUP($X7999,Sheet3!$A$2:$A$392,Sheet3!$C$2:$C$392,"none", 1,1), $AF$2)</f>
        <v>0.64800000000000002</v>
      </c>
      <c r="AA7999" s="8">
        <f>IF(ISNUMBER($X7999), _xlfn.XLOOKUP($X7999,Sheet3!$A$2:$A$392,Sheet3!$D$2:$D$392,"none", 1,1), $AF$2)</f>
        <v>0.33460000000000001</v>
      </c>
    </row>
    <row r="8000" spans="1:27">
      <c r="A8000">
        <v>3853</v>
      </c>
      <c r="B8000" t="s">
        <v>4156</v>
      </c>
      <c r="C8000" t="s">
        <v>16</v>
      </c>
      <c r="D8000">
        <v>2</v>
      </c>
      <c r="E8000">
        <v>38</v>
      </c>
      <c r="F8000">
        <v>0.7506586368</v>
      </c>
      <c r="G8000">
        <v>7</v>
      </c>
      <c r="H8000">
        <v>41</v>
      </c>
      <c r="I8000">
        <v>43.002221388000002</v>
      </c>
      <c r="J8000">
        <f>(D8000+E8000/60+F8000/3600)*15</f>
        <v>39.503127744320004</v>
      </c>
      <c r="K8000">
        <f>IF(G8000&lt;0, G8000-H8000/60-I8000/3600, G8000+H8000/60+I8000/3600)</f>
        <v>7.6952783948299999</v>
      </c>
      <c r="L8000">
        <v>87.085999999999999</v>
      </c>
      <c r="M8000">
        <v>-42.396000000000001</v>
      </c>
      <c r="N8000">
        <v>14.11</v>
      </c>
      <c r="O8000" t="s">
        <v>9341</v>
      </c>
      <c r="P8000">
        <v>6.79</v>
      </c>
      <c r="Q8000">
        <v>6.39</v>
      </c>
      <c r="R8000" t="s">
        <v>9341</v>
      </c>
      <c r="S8000">
        <v>6.2919999999999998</v>
      </c>
      <c r="T8000" t="s">
        <v>9341</v>
      </c>
      <c r="U8000" t="s">
        <v>9474</v>
      </c>
      <c r="V8000" t="str">
        <f>LEFT($U8000,2)</f>
        <v>F5</v>
      </c>
      <c r="W8000" s="3">
        <f>_xlfn.XLOOKUP(V8000,$AC$2:$AC$43,$AD$2:$AD$43,"none")</f>
        <v>0.45</v>
      </c>
      <c r="X8000" s="3">
        <f>IF(ISNUMBER($W8000), 4600 * (1 / (0.92 * $W8000 + 1.7) + 1 / (0.92 * $W8000 + 0.62)),"none")</f>
        <v>6624.7124722536864</v>
      </c>
      <c r="Y8000" s="8">
        <f>IF(ISNUMBER($X8000), _xlfn.XLOOKUP($X8000,Sheet3!$A$2:$A$392,Sheet3!$B$2:$B$392,"none", 1,1), $AF$2)</f>
        <v>0.99370000000000003</v>
      </c>
      <c r="Z8000" s="8">
        <f>IF(ISNUMBER($X8000), _xlfn.XLOOKUP($X8000,Sheet3!$A$2:$A$392,Sheet3!$C$2:$C$392,"none", 1,1), $AF$2)</f>
        <v>0.9526</v>
      </c>
      <c r="AA8000" s="8">
        <f>IF(ISNUMBER($X8000), _xlfn.XLOOKUP($X8000,Sheet3!$A$2:$A$392,Sheet3!$D$2:$D$392,"none", 1,1), $AF$2)</f>
        <v>1</v>
      </c>
    </row>
    <row r="8001" spans="1:27">
      <c r="A8001">
        <v>3874</v>
      </c>
      <c r="B8001" t="s">
        <v>4177</v>
      </c>
      <c r="C8001" t="s">
        <v>12</v>
      </c>
      <c r="D8001">
        <v>0</v>
      </c>
      <c r="E8001">
        <v>34</v>
      </c>
      <c r="F8001">
        <v>55.363224943200002</v>
      </c>
      <c r="G8001">
        <v>13</v>
      </c>
      <c r="H8001">
        <v>22</v>
      </c>
      <c r="I8001">
        <v>16.103047331999999</v>
      </c>
      <c r="J8001">
        <f>(D8001+E8001/60+F8001/3600)*15</f>
        <v>8.7306801039299984</v>
      </c>
      <c r="K8001">
        <f>IF(G8001&lt;0, G8001-H8001/60-I8001/3600, G8001+H8001/60+I8001/3600)</f>
        <v>13.371139735370001</v>
      </c>
      <c r="L8001">
        <v>-74.233999999999995</v>
      </c>
      <c r="M8001">
        <v>-53.286000000000001</v>
      </c>
      <c r="N8001">
        <v>7.47</v>
      </c>
      <c r="O8001">
        <v>8.6300000000000008</v>
      </c>
      <c r="P8001">
        <v>7.53</v>
      </c>
      <c r="Q8001">
        <v>6.39</v>
      </c>
      <c r="R8001" t="s">
        <v>9341</v>
      </c>
      <c r="S8001">
        <v>6.0750000000000002</v>
      </c>
      <c r="T8001" t="s">
        <v>9341</v>
      </c>
      <c r="U8001" t="s">
        <v>104</v>
      </c>
      <c r="V8001" t="str">
        <f>LEFT($U8001,2)</f>
        <v>K0</v>
      </c>
      <c r="W8001" s="3">
        <f>_xlfn.XLOOKUP(V8001,$AC$2:$AC$43,$AD$2:$AD$43,"none")</f>
        <v>0.81</v>
      </c>
      <c r="X8001" s="3">
        <f>IF(ISNUMBER($W8001), 4600 * (1 / (0.92 * $W8001 + 1.7) + 1 / (0.92 * $W8001 + 0.62)),"none")</f>
        <v>5250.7063834266155</v>
      </c>
      <c r="Y8001" s="8">
        <f>IF(ISNUMBER($X8001), _xlfn.XLOOKUP($X8001,Sheet3!$A$2:$A$392,Sheet3!$B$2:$B$392,"none", 1,1), $AF$2)</f>
        <v>1</v>
      </c>
      <c r="Z8001" s="8">
        <f>IF(ISNUMBER($X8001), _xlfn.XLOOKUP($X8001,Sheet3!$A$2:$A$392,Sheet3!$C$2:$C$392,"none", 1,1), $AF$2)</f>
        <v>0.83299999999999996</v>
      </c>
      <c r="AA8001" s="8">
        <f>IF(ISNUMBER($X8001), _xlfn.XLOOKUP($X8001,Sheet3!$A$2:$A$392,Sheet3!$D$2:$D$392,"none", 1,1), $AF$2)</f>
        <v>0.67869999999999997</v>
      </c>
    </row>
    <row r="8002" spans="1:27">
      <c r="A8002">
        <v>4314</v>
      </c>
      <c r="B8002" t="s">
        <v>4617</v>
      </c>
      <c r="C8002" t="s">
        <v>297</v>
      </c>
      <c r="D8002">
        <v>9</v>
      </c>
      <c r="E8002">
        <v>17</v>
      </c>
      <c r="F8002">
        <v>51.3555548856</v>
      </c>
      <c r="G8002">
        <v>11</v>
      </c>
      <c r="H8002">
        <v>30</v>
      </c>
      <c r="I8002">
        <v>4.1225504040000001</v>
      </c>
      <c r="J8002">
        <f>(D8002+E8002/60+F8002/3600)*15</f>
        <v>139.46398147869002</v>
      </c>
      <c r="K8002">
        <f>IF(G8002&lt;0, G8002-H8002/60-I8002/3600, G8002+H8002/60+I8002/3600)</f>
        <v>11.50114515289</v>
      </c>
      <c r="L8002">
        <v>-14.301</v>
      </c>
      <c r="M8002">
        <v>-2.2170000000000001</v>
      </c>
      <c r="N8002">
        <v>4.47</v>
      </c>
      <c r="O8002" t="s">
        <v>9341</v>
      </c>
      <c r="P8002">
        <v>6.468</v>
      </c>
      <c r="Q8002">
        <v>6.39</v>
      </c>
      <c r="R8002" t="s">
        <v>9341</v>
      </c>
      <c r="S8002">
        <v>6.3949999999999996</v>
      </c>
      <c r="T8002" t="s">
        <v>9341</v>
      </c>
      <c r="U8002" t="s">
        <v>9453</v>
      </c>
      <c r="V8002" t="str">
        <f>LEFT($U8002,2)</f>
        <v>A2</v>
      </c>
      <c r="W8002" s="3">
        <f>_xlfn.XLOOKUP(V8002,$AC$2:$AC$43,$AD$2:$AD$43,"none")</f>
        <v>0.05</v>
      </c>
      <c r="X8002" s="3">
        <f>IF(ISNUMBER($W8002), 4600 * (1 / (0.92 * $W8002 + 1.7) + 1 / (0.92 * $W8002 + 0.62)),"none")</f>
        <v>9541.5002631497482</v>
      </c>
      <c r="Y8002" s="8">
        <f>IF(ISNUMBER($X8002), _xlfn.XLOOKUP($X8002,Sheet3!$A$2:$A$392,Sheet3!$B$2:$B$392,"none", 1,1), $AF$2)</f>
        <v>0.65039999999999998</v>
      </c>
      <c r="Z8002" s="8">
        <f>IF(ISNUMBER($X8002), _xlfn.XLOOKUP($X8002,Sheet3!$A$2:$A$392,Sheet3!$C$2:$C$392,"none", 1,1), $AF$2)</f>
        <v>0.72150000000000003</v>
      </c>
      <c r="AA8002" s="8">
        <f>IF(ISNUMBER($X8002), _xlfn.XLOOKUP($X8002,Sheet3!$A$2:$A$392,Sheet3!$D$2:$D$392,"none", 1,1), $AF$2)</f>
        <v>1</v>
      </c>
    </row>
    <row r="8003" spans="1:27">
      <c r="A8003">
        <v>4391</v>
      </c>
      <c r="B8003" t="s">
        <v>4694</v>
      </c>
      <c r="C8003" t="s">
        <v>31</v>
      </c>
      <c r="D8003">
        <v>9</v>
      </c>
      <c r="E8003">
        <v>37</v>
      </c>
      <c r="F8003">
        <v>51.506577768</v>
      </c>
      <c r="G8003">
        <v>-9</v>
      </c>
      <c r="H8003">
        <v>25</v>
      </c>
      <c r="I8003">
        <v>28.014497832</v>
      </c>
      <c r="J8003">
        <f>(D8003+E8003/60+F8003/3600)*15</f>
        <v>144.46461074070001</v>
      </c>
      <c r="K8003">
        <f>IF(G8003&lt;0, G8003-H8003/60-I8003/3600, G8003+H8003/60+I8003/3600)</f>
        <v>-9.4244484716199999</v>
      </c>
      <c r="L8003">
        <v>-59.487000000000002</v>
      </c>
      <c r="M8003">
        <v>6.7690000000000001</v>
      </c>
      <c r="N8003">
        <v>6.67</v>
      </c>
      <c r="O8003" t="s">
        <v>9341</v>
      </c>
      <c r="P8003">
        <v>6.36</v>
      </c>
      <c r="Q8003">
        <v>6.39</v>
      </c>
      <c r="R8003" t="s">
        <v>9341</v>
      </c>
      <c r="S8003">
        <v>6.3949999999999996</v>
      </c>
      <c r="T8003" t="s">
        <v>9341</v>
      </c>
      <c r="U8003" t="s">
        <v>10670</v>
      </c>
      <c r="V8003" t="str">
        <f>LEFT($U8003,2)</f>
        <v>A0</v>
      </c>
      <c r="W8003" s="3">
        <f>_xlfn.XLOOKUP(V8003,$AC$2:$AC$43,$AD$2:$AD$43,"none")</f>
        <v>-0.01</v>
      </c>
      <c r="X8003" s="3">
        <f>IF(ISNUMBER($W8003), 4600 * (1 / (0.92 * $W8003 + 1.7) + 1 / (0.92 * $W8003 + 0.62)),"none")</f>
        <v>10251.712375722911</v>
      </c>
      <c r="Y8003" s="8">
        <f>IF(ISNUMBER($X8003), _xlfn.XLOOKUP($X8003,Sheet3!$A$2:$A$392,Sheet3!$B$2:$B$392,"none", 1,1), $AF$2)</f>
        <v>0.6109</v>
      </c>
      <c r="Z8003" s="8">
        <f>IF(ISNUMBER($X8003), _xlfn.XLOOKUP($X8003,Sheet3!$A$2:$A$392,Sheet3!$C$2:$C$392,"none", 1,1), $AF$2)</f>
        <v>0.69189999999999996</v>
      </c>
      <c r="AA8003" s="8">
        <f>IF(ISNUMBER($X8003), _xlfn.XLOOKUP($X8003,Sheet3!$A$2:$A$392,Sheet3!$D$2:$D$392,"none", 1,1), $AF$2)</f>
        <v>1</v>
      </c>
    </row>
    <row r="8004" spans="1:27">
      <c r="A8004">
        <v>4862</v>
      </c>
      <c r="B8004" t="s">
        <v>5165</v>
      </c>
      <c r="C8004" t="s">
        <v>12</v>
      </c>
      <c r="D8004">
        <v>12</v>
      </c>
      <c r="E8004">
        <v>32</v>
      </c>
      <c r="F8004">
        <v>32.802692073599999</v>
      </c>
      <c r="G8004">
        <v>-21</v>
      </c>
      <c r="H8004">
        <v>12</v>
      </c>
      <c r="I8004">
        <v>43.617824315999997</v>
      </c>
      <c r="J8004">
        <f>(D8004+E8004/60+F8004/3600)*15</f>
        <v>188.13667788364</v>
      </c>
      <c r="K8004">
        <f>IF(G8004&lt;0, G8004-H8004/60-I8004/3600, G8004+H8004/60+I8004/3600)</f>
        <v>-21.212116062309999</v>
      </c>
      <c r="L8004">
        <v>-132.61799999999999</v>
      </c>
      <c r="M8004">
        <v>-48.966999999999999</v>
      </c>
      <c r="N8004">
        <v>8.07</v>
      </c>
      <c r="O8004" t="s">
        <v>9341</v>
      </c>
      <c r="P8004">
        <v>7.5</v>
      </c>
      <c r="Q8004">
        <v>6.39</v>
      </c>
      <c r="R8004" t="s">
        <v>9341</v>
      </c>
      <c r="S8004">
        <v>6.1079999999999997</v>
      </c>
      <c r="T8004" t="s">
        <v>9341</v>
      </c>
      <c r="U8004" t="s">
        <v>9403</v>
      </c>
      <c r="V8004" t="str">
        <f>LEFT($U8004,2)</f>
        <v>K0</v>
      </c>
      <c r="W8004" s="3">
        <f>_xlfn.XLOOKUP(V8004,$AC$2:$AC$43,$AD$2:$AD$43,"none")</f>
        <v>0.81</v>
      </c>
      <c r="X8004" s="3">
        <f>IF(ISNUMBER($W8004), 4600 * (1 / (0.92 * $W8004 + 1.7) + 1 / (0.92 * $W8004 + 0.62)),"none")</f>
        <v>5250.7063834266155</v>
      </c>
      <c r="Y8004" s="8">
        <f>IF(ISNUMBER($X8004), _xlfn.XLOOKUP($X8004,Sheet3!$A$2:$A$392,Sheet3!$B$2:$B$392,"none", 1,1), $AF$2)</f>
        <v>1</v>
      </c>
      <c r="Z8004" s="8">
        <f>IF(ISNUMBER($X8004), _xlfn.XLOOKUP($X8004,Sheet3!$A$2:$A$392,Sheet3!$C$2:$C$392,"none", 1,1), $AF$2)</f>
        <v>0.83299999999999996</v>
      </c>
      <c r="AA8004" s="8">
        <f>IF(ISNUMBER($X8004), _xlfn.XLOOKUP($X8004,Sheet3!$A$2:$A$392,Sheet3!$D$2:$D$392,"none", 1,1), $AF$2)</f>
        <v>0.67869999999999997</v>
      </c>
    </row>
    <row r="8005" spans="1:27">
      <c r="A8005">
        <v>5078</v>
      </c>
      <c r="B8005" t="s">
        <v>5381</v>
      </c>
      <c r="C8005" t="s">
        <v>50</v>
      </c>
      <c r="D8005">
        <v>13</v>
      </c>
      <c r="E8005">
        <v>42</v>
      </c>
      <c r="F8005">
        <v>11.62</v>
      </c>
      <c r="G8005">
        <v>28</v>
      </c>
      <c r="H8005">
        <v>22</v>
      </c>
      <c r="I8005">
        <v>38.200000000000003</v>
      </c>
      <c r="J8005">
        <f>(D8005+E8005/60+F8005/3600)*15</f>
        <v>205.54841666666664</v>
      </c>
      <c r="K8005">
        <f>IF(G8005&lt;0, G8005-H8005/60-I8005/3600, G8005+H8005/60+I8005/3600)</f>
        <v>28.377277777777778</v>
      </c>
      <c r="L8005">
        <v>-0.14000000000000001</v>
      </c>
      <c r="M8005">
        <v>-2.64</v>
      </c>
      <c r="N8005">
        <v>0.02</v>
      </c>
      <c r="O8005" t="s">
        <v>9341</v>
      </c>
      <c r="P8005" t="s">
        <v>9341</v>
      </c>
      <c r="Q8005">
        <v>6.39</v>
      </c>
      <c r="R8005" t="s">
        <v>9341</v>
      </c>
      <c r="S8005" t="s">
        <v>9341</v>
      </c>
      <c r="T8005" t="s">
        <v>9341</v>
      </c>
      <c r="U8005" t="s">
        <v>9341</v>
      </c>
      <c r="V8005" t="str">
        <f>LEFT($U8005,2)</f>
        <v>~</v>
      </c>
      <c r="W8005" s="3" t="str">
        <f>_xlfn.XLOOKUP(V8005,$AC$2:$AC$43,$AD$2:$AD$43,"none")</f>
        <v>none</v>
      </c>
      <c r="X8005" s="3" t="str">
        <f>IF(ISNUMBER($W8005), 4600 * (1 / (0.92 * $W8005 + 1.7) + 1 / (0.92 * $W8005 + 0.62)),"none")</f>
        <v>none</v>
      </c>
      <c r="Y8005" s="8">
        <f>IF(ISNUMBER($X8005), _xlfn.XLOOKUP($X8005,Sheet3!$A$2:$A$392,Sheet3!$B$2:$B$392,"none", 1,1), $AF$2)</f>
        <v>0.8</v>
      </c>
      <c r="Z8005" s="8">
        <f>IF(ISNUMBER($X8005), _xlfn.XLOOKUP($X8005,Sheet3!$A$2:$A$392,Sheet3!$C$2:$C$392,"none", 1,1), $AF$2)</f>
        <v>0.8</v>
      </c>
      <c r="AA8005" s="8">
        <f>IF(ISNUMBER($X8005), _xlfn.XLOOKUP($X8005,Sheet3!$A$2:$A$392,Sheet3!$D$2:$D$392,"none", 1,1), $AF$2)</f>
        <v>0.8</v>
      </c>
    </row>
    <row r="8006" spans="1:27">
      <c r="A8006">
        <v>5189</v>
      </c>
      <c r="B8006" t="s">
        <v>5492</v>
      </c>
      <c r="C8006" t="s">
        <v>11</v>
      </c>
      <c r="D8006">
        <v>14</v>
      </c>
      <c r="E8006">
        <v>33</v>
      </c>
      <c r="F8006">
        <v>20.263102620000002</v>
      </c>
      <c r="G8006">
        <v>36</v>
      </c>
      <c r="H8006">
        <v>57</v>
      </c>
      <c r="I8006">
        <v>32.449157100000001</v>
      </c>
      <c r="J8006">
        <f>(D8006+E8006/60+F8006/3600)*15</f>
        <v>218.33442959425003</v>
      </c>
      <c r="K8006">
        <f>IF(G8006&lt;0, G8006-H8006/60-I8006/3600, G8006+H8006/60+I8006/3600)</f>
        <v>36.959013654750002</v>
      </c>
      <c r="L8006">
        <v>2.851</v>
      </c>
      <c r="M8006">
        <v>-73.150000000000006</v>
      </c>
      <c r="N8006">
        <v>12.98</v>
      </c>
      <c r="O8006">
        <v>6.95</v>
      </c>
      <c r="P8006">
        <v>6.89</v>
      </c>
      <c r="Q8006">
        <v>6.39</v>
      </c>
      <c r="R8006" t="s">
        <v>9341</v>
      </c>
      <c r="S8006">
        <v>6.2720000000000002</v>
      </c>
      <c r="T8006" t="s">
        <v>9341</v>
      </c>
      <c r="U8006" t="s">
        <v>10828</v>
      </c>
      <c r="V8006" t="str">
        <f>LEFT($U8006,2)</f>
        <v>F8</v>
      </c>
      <c r="W8006" s="3">
        <f>_xlfn.XLOOKUP(V8006,$AC$2:$AC$43,$AD$2:$AD$43,"none")</f>
        <v>0.53</v>
      </c>
      <c r="X8006" s="3">
        <f>IF(ISNUMBER($W8006), 4600 * (1 / (0.92 * $W8006 + 1.7) + 1 / (0.92 * $W8006 + 0.62)),"none")</f>
        <v>6255.8848880729693</v>
      </c>
      <c r="Y8006" s="8">
        <f>IF(ISNUMBER($X8006), _xlfn.XLOOKUP($X8006,Sheet3!$A$2:$A$392,Sheet3!$B$2:$B$392,"none", 1,1), $AF$2)</f>
        <v>1</v>
      </c>
      <c r="Z8006" s="8">
        <f>IF(ISNUMBER($X8006), _xlfn.XLOOKUP($X8006,Sheet3!$A$2:$A$392,Sheet3!$C$2:$C$392,"none", 1,1), $AF$2)</f>
        <v>0.92759999999999998</v>
      </c>
      <c r="AA8006" s="8">
        <f>IF(ISNUMBER($X8006), _xlfn.XLOOKUP($X8006,Sheet3!$A$2:$A$392,Sheet3!$D$2:$D$392,"none", 1,1), $AF$2)</f>
        <v>0.91679999999999995</v>
      </c>
    </row>
    <row r="8007" spans="1:27">
      <c r="A8007">
        <v>5720</v>
      </c>
      <c r="B8007" t="s">
        <v>6023</v>
      </c>
      <c r="C8007" t="s">
        <v>297</v>
      </c>
      <c r="D8007">
        <v>19</v>
      </c>
      <c r="E8007">
        <v>12</v>
      </c>
      <c r="F8007">
        <v>28.039948379999998</v>
      </c>
      <c r="G8007">
        <v>-21</v>
      </c>
      <c r="H8007">
        <v>39</v>
      </c>
      <c r="I8007">
        <v>30.175790328000001</v>
      </c>
      <c r="J8007">
        <f>(D8007+E8007/60+F8007/3600)*15</f>
        <v>288.11683311824999</v>
      </c>
      <c r="K8007">
        <f>IF(G8007&lt;0, G8007-H8007/60-I8007/3600, G8007+H8007/60+I8007/3600)</f>
        <v>-21.658382163979997</v>
      </c>
      <c r="L8007">
        <v>33.192999999999998</v>
      </c>
      <c r="M8007">
        <v>-22.305</v>
      </c>
      <c r="N8007">
        <v>7.02</v>
      </c>
      <c r="O8007" t="s">
        <v>9341</v>
      </c>
      <c r="P8007">
        <v>7.5209999999999999</v>
      </c>
      <c r="Q8007">
        <v>6.39</v>
      </c>
      <c r="R8007" t="s">
        <v>9341</v>
      </c>
      <c r="S8007">
        <v>6.08</v>
      </c>
      <c r="T8007" t="s">
        <v>9341</v>
      </c>
      <c r="U8007" t="s">
        <v>9403</v>
      </c>
      <c r="V8007" t="str">
        <f>LEFT($U8007,2)</f>
        <v>K0</v>
      </c>
      <c r="W8007" s="3">
        <f>_xlfn.XLOOKUP(V8007,$AC$2:$AC$43,$AD$2:$AD$43,"none")</f>
        <v>0.81</v>
      </c>
      <c r="X8007" s="3">
        <f>IF(ISNUMBER($W8007), 4600 * (1 / (0.92 * $W8007 + 1.7) + 1 / (0.92 * $W8007 + 0.62)),"none")</f>
        <v>5250.7063834266155</v>
      </c>
      <c r="Y8007" s="8">
        <f>IF(ISNUMBER($X8007), _xlfn.XLOOKUP($X8007,Sheet3!$A$2:$A$392,Sheet3!$B$2:$B$392,"none", 1,1), $AF$2)</f>
        <v>1</v>
      </c>
      <c r="Z8007" s="8">
        <f>IF(ISNUMBER($X8007), _xlfn.XLOOKUP($X8007,Sheet3!$A$2:$A$392,Sheet3!$C$2:$C$392,"none", 1,1), $AF$2)</f>
        <v>0.83299999999999996</v>
      </c>
      <c r="AA8007" s="8">
        <f>IF(ISNUMBER($X8007), _xlfn.XLOOKUP($X8007,Sheet3!$A$2:$A$392,Sheet3!$D$2:$D$392,"none", 1,1), $AF$2)</f>
        <v>0.67869999999999997</v>
      </c>
    </row>
    <row r="8008" spans="1:27">
      <c r="A8008">
        <v>5905</v>
      </c>
      <c r="B8008" t="s">
        <v>6208</v>
      </c>
      <c r="C8008" t="s">
        <v>53</v>
      </c>
      <c r="D8008">
        <v>20</v>
      </c>
      <c r="E8008">
        <v>5</v>
      </c>
      <c r="F8008">
        <v>5.4136151159999999</v>
      </c>
      <c r="G8008">
        <v>-11</v>
      </c>
      <c r="H8008">
        <v>35</v>
      </c>
      <c r="I8008">
        <v>57.894584100000003</v>
      </c>
      <c r="J8008">
        <f>(D8008+E8008/60+F8008/3600)*15</f>
        <v>301.27255672964998</v>
      </c>
      <c r="K8008">
        <f>IF(G8008&lt;0, G8008-H8008/60-I8008/3600, G8008+H8008/60+I8008/3600)</f>
        <v>-11.599415162250001</v>
      </c>
      <c r="L8008">
        <v>-2.7549999999999999</v>
      </c>
      <c r="M8008">
        <v>-15.756</v>
      </c>
      <c r="N8008">
        <v>1.34</v>
      </c>
      <c r="O8008" t="s">
        <v>9341</v>
      </c>
      <c r="P8008">
        <v>6.88</v>
      </c>
      <c r="Q8008">
        <v>6.39</v>
      </c>
      <c r="R8008" t="s">
        <v>9341</v>
      </c>
      <c r="S8008">
        <v>6.2050000000000001</v>
      </c>
      <c r="T8008" t="s">
        <v>9341</v>
      </c>
      <c r="U8008" t="s">
        <v>10997</v>
      </c>
      <c r="V8008" t="str">
        <f>LEFT($U8008,2)</f>
        <v>F2</v>
      </c>
      <c r="W8008" s="3">
        <f>_xlfn.XLOOKUP(V8008,$AC$2:$AC$43,$AD$2:$AD$43,"none")</f>
        <v>0.35</v>
      </c>
      <c r="X8008" s="3">
        <f>IF(ISNUMBER($W8008), 4600 * (1 / (0.92 * $W8008 + 1.7) + 1 / (0.92 * $W8008 + 0.62)),"none")</f>
        <v>7158.2024482287206</v>
      </c>
      <c r="Y8008" s="8">
        <f>IF(ISNUMBER($X8008), _xlfn.XLOOKUP($X8008,Sheet3!$A$2:$A$392,Sheet3!$B$2:$B$392,"none", 1,1), $AF$2)</f>
        <v>0.89859999999999995</v>
      </c>
      <c r="Z8008" s="8">
        <f>IF(ISNUMBER($X8008), _xlfn.XLOOKUP($X8008,Sheet3!$A$2:$A$392,Sheet3!$C$2:$C$392,"none", 1,1), $AF$2)</f>
        <v>0.89249999999999996</v>
      </c>
      <c r="AA8008" s="8">
        <f>IF(ISNUMBER($X8008), _xlfn.XLOOKUP($X8008,Sheet3!$A$2:$A$392,Sheet3!$D$2:$D$392,"none", 1,1), $AF$2)</f>
        <v>1</v>
      </c>
    </row>
    <row r="8009" spans="1:27">
      <c r="A8009">
        <v>6206</v>
      </c>
      <c r="B8009" t="s">
        <v>6509</v>
      </c>
      <c r="C8009" t="s">
        <v>313</v>
      </c>
      <c r="D8009">
        <v>17</v>
      </c>
      <c r="E8009">
        <v>1</v>
      </c>
      <c r="F8009">
        <v>58.976480000000002</v>
      </c>
      <c r="G8009">
        <v>8</v>
      </c>
      <c r="H8009">
        <v>27</v>
      </c>
      <c r="I8009">
        <v>2.3969999999999998</v>
      </c>
      <c r="J8009">
        <f>(D8009+E8009/60+F8009/3600)*15</f>
        <v>255.49573533333333</v>
      </c>
      <c r="K8009">
        <f>IF(G8009&lt;0, G8009-H8009/60-I8009/3600, G8009+H8009/60+I8009/3600)</f>
        <v>8.450665833333332</v>
      </c>
      <c r="L8009">
        <v>28.35</v>
      </c>
      <c r="M8009">
        <v>1.49</v>
      </c>
      <c r="N8009">
        <v>8.25</v>
      </c>
      <c r="O8009" t="s">
        <v>9341</v>
      </c>
      <c r="P8009">
        <v>6.46</v>
      </c>
      <c r="Q8009">
        <v>6.39</v>
      </c>
      <c r="R8009" t="s">
        <v>9341</v>
      </c>
      <c r="S8009" t="s">
        <v>9341</v>
      </c>
      <c r="T8009" t="s">
        <v>9341</v>
      </c>
      <c r="U8009" t="s">
        <v>9405</v>
      </c>
      <c r="V8009" t="str">
        <f>LEFT($U8009,2)</f>
        <v>A4</v>
      </c>
      <c r="W8009" s="3">
        <f>_xlfn.XLOOKUP(V8009,$AC$2:$AC$43,$AD$2:$AD$43,"none")</f>
        <v>0.12</v>
      </c>
      <c r="X8009" s="3">
        <f>IF(ISNUMBER($W8009), 4600 * (1 / (0.92 * $W8009 + 1.7) + 1 / (0.92 * $W8009 + 0.62)),"none")</f>
        <v>8838.7938932849465</v>
      </c>
      <c r="Y8009" s="8">
        <f>IF(ISNUMBER($X8009), _xlfn.XLOOKUP($X8009,Sheet3!$A$2:$A$392,Sheet3!$B$2:$B$392,"none", 1,1), $AF$2)</f>
        <v>0.70040000000000002</v>
      </c>
      <c r="Z8009" s="8">
        <f>IF(ISNUMBER($X8009), _xlfn.XLOOKUP($X8009,Sheet3!$A$2:$A$392,Sheet3!$C$2:$C$392,"none", 1,1), $AF$2)</f>
        <v>0.75790000000000002</v>
      </c>
      <c r="AA8009" s="8">
        <f>IF(ISNUMBER($X8009), _xlfn.XLOOKUP($X8009,Sheet3!$A$2:$A$392,Sheet3!$D$2:$D$392,"none", 1,1), $AF$2)</f>
        <v>1</v>
      </c>
    </row>
    <row r="8010" spans="1:27">
      <c r="A8010">
        <v>6390</v>
      </c>
      <c r="B8010" t="s">
        <v>6693</v>
      </c>
      <c r="C8010" t="s">
        <v>297</v>
      </c>
      <c r="D8010">
        <v>17</v>
      </c>
      <c r="E8010">
        <v>3</v>
      </c>
      <c r="F8010">
        <v>52.66</v>
      </c>
      <c r="G8010">
        <v>19</v>
      </c>
      <c r="H8010">
        <v>41</v>
      </c>
      <c r="I8010">
        <v>25.87</v>
      </c>
      <c r="J8010">
        <f>(D8010+E8010/60+F8010/3600)*15</f>
        <v>255.96941666666669</v>
      </c>
      <c r="K8010">
        <f>IF(G8010&lt;0, G8010-H8010/60-I8010/3600, G8010+H8010/60+I8010/3600)</f>
        <v>19.690519444444444</v>
      </c>
      <c r="L8010">
        <v>-21.7</v>
      </c>
      <c r="M8010">
        <v>12.5</v>
      </c>
      <c r="N8010" t="s">
        <v>9341</v>
      </c>
      <c r="O8010" t="s">
        <v>9341</v>
      </c>
      <c r="P8010">
        <v>7.96</v>
      </c>
      <c r="Q8010">
        <v>6.39</v>
      </c>
      <c r="R8010" t="s">
        <v>9341</v>
      </c>
      <c r="S8010" t="s">
        <v>9341</v>
      </c>
      <c r="T8010" t="s">
        <v>9341</v>
      </c>
      <c r="U8010" t="s">
        <v>9341</v>
      </c>
      <c r="V8010" t="str">
        <f>LEFT($U8010,2)</f>
        <v>~</v>
      </c>
      <c r="W8010" s="3" t="str">
        <f>_xlfn.XLOOKUP(V8010,$AC$2:$AC$43,$AD$2:$AD$43,"none")</f>
        <v>none</v>
      </c>
      <c r="X8010" s="3" t="str">
        <f>IF(ISNUMBER($W8010), 4600 * (1 / (0.92 * $W8010 + 1.7) + 1 / (0.92 * $W8010 + 0.62)),"none")</f>
        <v>none</v>
      </c>
      <c r="Y8010" s="8">
        <f>IF(ISNUMBER($X8010), _xlfn.XLOOKUP($X8010,Sheet3!$A$2:$A$392,Sheet3!$B$2:$B$392,"none", 1,1), $AF$2)</f>
        <v>0.8</v>
      </c>
      <c r="Z8010" s="8">
        <f>IF(ISNUMBER($X8010), _xlfn.XLOOKUP($X8010,Sheet3!$A$2:$A$392,Sheet3!$C$2:$C$392,"none", 1,1), $AF$2)</f>
        <v>0.8</v>
      </c>
      <c r="AA8010" s="8">
        <f>IF(ISNUMBER($X8010), _xlfn.XLOOKUP($X8010,Sheet3!$A$2:$A$392,Sheet3!$D$2:$D$392,"none", 1,1), $AF$2)</f>
        <v>0.8</v>
      </c>
    </row>
    <row r="8011" spans="1:27">
      <c r="A8011">
        <v>6497</v>
      </c>
      <c r="B8011" t="s">
        <v>6800</v>
      </c>
      <c r="C8011" t="s">
        <v>297</v>
      </c>
      <c r="D8011">
        <v>17</v>
      </c>
      <c r="E8011">
        <v>26</v>
      </c>
      <c r="F8011">
        <v>0.8678655528</v>
      </c>
      <c r="G8011">
        <v>26</v>
      </c>
      <c r="H8011">
        <v>52</v>
      </c>
      <c r="I8011">
        <v>43.445878428</v>
      </c>
      <c r="J8011">
        <f>(D8011+E8011/60+F8011/3600)*15</f>
        <v>261.50361610647002</v>
      </c>
      <c r="K8011">
        <f>IF(G8011&lt;0, G8011-H8011/60-I8011/3600, G8011+H8011/60+I8011/3600)</f>
        <v>26.878734966229999</v>
      </c>
      <c r="L8011">
        <v>7.444</v>
      </c>
      <c r="M8011">
        <v>20.518000000000001</v>
      </c>
      <c r="N8011">
        <v>5.3</v>
      </c>
      <c r="O8011">
        <v>6.62</v>
      </c>
      <c r="P8011">
        <v>6.5</v>
      </c>
      <c r="Q8011">
        <v>6.39</v>
      </c>
      <c r="R8011" t="s">
        <v>9341</v>
      </c>
      <c r="S8011">
        <v>6.3650000000000002</v>
      </c>
      <c r="T8011" t="s">
        <v>9341</v>
      </c>
      <c r="U8011" t="s">
        <v>9390</v>
      </c>
      <c r="V8011" t="str">
        <f>LEFT($U8011,2)</f>
        <v>A5</v>
      </c>
      <c r="W8011" s="3">
        <f>_xlfn.XLOOKUP(V8011,$AC$2:$AC$43,$AD$2:$AD$43,"none")</f>
        <v>0.15</v>
      </c>
      <c r="X8011" s="3">
        <f>IF(ISNUMBER($W8011), 4600 * (1 / (0.92 * $W8011 + 1.7) + 1 / (0.92 * $W8011 + 0.62)),"none")</f>
        <v>8571.3219313180252</v>
      </c>
      <c r="Y8011" s="8">
        <f>IF(ISNUMBER($X8011), _xlfn.XLOOKUP($X8011,Sheet3!$A$2:$A$392,Sheet3!$B$2:$B$392,"none", 1,1), $AF$2)</f>
        <v>0.72599999999999998</v>
      </c>
      <c r="Z8011" s="8">
        <f>IF(ISNUMBER($X8011), _xlfn.XLOOKUP($X8011,Sheet3!$A$2:$A$392,Sheet3!$C$2:$C$392,"none", 1,1), $AF$2)</f>
        <v>0.7762</v>
      </c>
      <c r="AA8011" s="8">
        <f>IF(ISNUMBER($X8011), _xlfn.XLOOKUP($X8011,Sheet3!$A$2:$A$392,Sheet3!$D$2:$D$392,"none", 1,1), $AF$2)</f>
        <v>1</v>
      </c>
    </row>
    <row r="8012" spans="1:27">
      <c r="A8012">
        <v>6545</v>
      </c>
      <c r="B8012" t="s">
        <v>6848</v>
      </c>
      <c r="C8012" t="s">
        <v>297</v>
      </c>
      <c r="D8012">
        <v>17</v>
      </c>
      <c r="E8012">
        <v>36</v>
      </c>
      <c r="F8012">
        <v>8.1007860288</v>
      </c>
      <c r="G8012">
        <v>28</v>
      </c>
      <c r="H8012">
        <v>11</v>
      </c>
      <c r="I8012">
        <v>6.3361945679999998</v>
      </c>
      <c r="J8012">
        <f>(D8012+E8012/60+F8012/3600)*15</f>
        <v>264.03375327512003</v>
      </c>
      <c r="K8012">
        <f>IF(G8012&lt;0, G8012-H8012/60-I8012/3600, G8012+H8012/60+I8012/3600)</f>
        <v>28.18509338738</v>
      </c>
      <c r="L8012">
        <v>1.746</v>
      </c>
      <c r="M8012">
        <v>27.888000000000002</v>
      </c>
      <c r="N8012">
        <v>7.27</v>
      </c>
      <c r="O8012">
        <v>9.43</v>
      </c>
      <c r="P8012">
        <v>7.76</v>
      </c>
      <c r="Q8012">
        <v>6.39</v>
      </c>
      <c r="R8012" t="s">
        <v>9341</v>
      </c>
      <c r="S8012">
        <v>5.9509999999999996</v>
      </c>
      <c r="T8012" t="s">
        <v>9341</v>
      </c>
      <c r="U8012" t="s">
        <v>109</v>
      </c>
      <c r="V8012" t="str">
        <f>LEFT($U8012,2)</f>
        <v>K5</v>
      </c>
      <c r="W8012" s="3">
        <f>_xlfn.XLOOKUP(V8012,$AC$2:$AC$43,$AD$2:$AD$43,"none")</f>
        <v>1.1499999999999999</v>
      </c>
      <c r="X8012" s="3">
        <f>IF(ISNUMBER($W8012), 4600 * (1 / (0.92 * $W8012 + 1.7) + 1 / (0.92 * $W8012 + 0.62)),"none")</f>
        <v>4409.2340323652679</v>
      </c>
      <c r="Y8012" s="8">
        <f>IF(ISNUMBER($X8012), _xlfn.XLOOKUP($X8012,Sheet3!$A$2:$A$392,Sheet3!$B$2:$B$392,"none", 1,1), $AF$2)</f>
        <v>1</v>
      </c>
      <c r="Z8012" s="8">
        <f>IF(ISNUMBER($X8012), _xlfn.XLOOKUP($X8012,Sheet3!$A$2:$A$392,Sheet3!$C$2:$C$392,"none", 1,1), $AF$2)</f>
        <v>0.73599999999999999</v>
      </c>
      <c r="AA8012" s="8">
        <f>IF(ISNUMBER($X8012), _xlfn.XLOOKUP($X8012,Sheet3!$A$2:$A$392,Sheet3!$D$2:$D$392,"none", 1,1), $AF$2)</f>
        <v>0.4803</v>
      </c>
    </row>
    <row r="8013" spans="1:27">
      <c r="A8013">
        <v>6638</v>
      </c>
      <c r="B8013" t="s">
        <v>6941</v>
      </c>
      <c r="C8013" t="s">
        <v>297</v>
      </c>
      <c r="D8013">
        <v>15</v>
      </c>
      <c r="E8013">
        <v>48</v>
      </c>
      <c r="F8013">
        <v>1.7927136144</v>
      </c>
      <c r="G8013">
        <v>31</v>
      </c>
      <c r="H8013">
        <v>44</v>
      </c>
      <c r="I8013">
        <v>8.2131821160000005</v>
      </c>
      <c r="J8013">
        <f>(D8013+E8013/60+F8013/3600)*15</f>
        <v>237.00746964006001</v>
      </c>
      <c r="K8013">
        <f>IF(G8013&lt;0, G8013-H8013/60-I8013/3600, G8013+H8013/60+I8013/3600)</f>
        <v>31.735614772810003</v>
      </c>
      <c r="L8013">
        <v>0.35599999999999998</v>
      </c>
      <c r="M8013">
        <v>-43.99</v>
      </c>
      <c r="N8013">
        <v>3.94</v>
      </c>
      <c r="O8013">
        <v>9.81</v>
      </c>
      <c r="P8013">
        <v>7.9</v>
      </c>
      <c r="Q8013">
        <v>6.39</v>
      </c>
      <c r="R8013" t="s">
        <v>9341</v>
      </c>
      <c r="S8013">
        <v>5.8049999999999997</v>
      </c>
      <c r="T8013" t="s">
        <v>9341</v>
      </c>
      <c r="U8013" t="s">
        <v>109</v>
      </c>
      <c r="V8013" t="str">
        <f>LEFT($U8013,2)</f>
        <v>K5</v>
      </c>
      <c r="W8013" s="3">
        <f>_xlfn.XLOOKUP(V8013,$AC$2:$AC$43,$AD$2:$AD$43,"none")</f>
        <v>1.1499999999999999</v>
      </c>
      <c r="X8013" s="3">
        <f>IF(ISNUMBER($W8013), 4600 * (1 / (0.92 * $W8013 + 1.7) + 1 / (0.92 * $W8013 + 0.62)),"none")</f>
        <v>4409.2340323652679</v>
      </c>
      <c r="Y8013" s="8">
        <f>IF(ISNUMBER($X8013), _xlfn.XLOOKUP($X8013,Sheet3!$A$2:$A$392,Sheet3!$B$2:$B$392,"none", 1,1), $AF$2)</f>
        <v>1</v>
      </c>
      <c r="Z8013" s="8">
        <f>IF(ISNUMBER($X8013), _xlfn.XLOOKUP($X8013,Sheet3!$A$2:$A$392,Sheet3!$C$2:$C$392,"none", 1,1), $AF$2)</f>
        <v>0.73599999999999999</v>
      </c>
      <c r="AA8013" s="8">
        <f>IF(ISNUMBER($X8013), _xlfn.XLOOKUP($X8013,Sheet3!$A$2:$A$392,Sheet3!$D$2:$D$392,"none", 1,1), $AF$2)</f>
        <v>0.4803</v>
      </c>
    </row>
    <row r="8014" spans="1:27">
      <c r="A8014">
        <v>6794</v>
      </c>
      <c r="B8014" t="s">
        <v>7097</v>
      </c>
      <c r="C8014" t="s">
        <v>16</v>
      </c>
      <c r="D8014">
        <v>15</v>
      </c>
      <c r="E8014">
        <v>31</v>
      </c>
      <c r="F8014">
        <v>22.305698805599999</v>
      </c>
      <c r="G8014">
        <v>36</v>
      </c>
      <c r="H8014">
        <v>36</v>
      </c>
      <c r="I8014">
        <v>59.756072940000003</v>
      </c>
      <c r="J8014">
        <f>(D8014+E8014/60+F8014/3600)*15</f>
        <v>232.84294041169002</v>
      </c>
      <c r="K8014">
        <f>IF(G8014&lt;0, G8014-H8014/60-I8014/3600, G8014+H8014/60+I8014/3600)</f>
        <v>36.616598909149999</v>
      </c>
      <c r="L8014">
        <v>-3.544</v>
      </c>
      <c r="M8014">
        <v>-26.692</v>
      </c>
      <c r="N8014">
        <v>15.23</v>
      </c>
      <c r="O8014">
        <v>6.94</v>
      </c>
      <c r="P8014">
        <v>6.89</v>
      </c>
      <c r="Q8014">
        <v>6.39</v>
      </c>
      <c r="R8014" t="s">
        <v>9341</v>
      </c>
      <c r="S8014">
        <v>6.266</v>
      </c>
      <c r="T8014" t="s">
        <v>9341</v>
      </c>
      <c r="U8014" t="s">
        <v>10214</v>
      </c>
      <c r="V8014" t="str">
        <f>LEFT($U8014,2)</f>
        <v>F8</v>
      </c>
      <c r="W8014" s="3">
        <f>_xlfn.XLOOKUP(V8014,$AC$2:$AC$43,$AD$2:$AD$43,"none")</f>
        <v>0.53</v>
      </c>
      <c r="X8014" s="3">
        <f>IF(ISNUMBER($W8014), 4600 * (1 / (0.92 * $W8014 + 1.7) + 1 / (0.92 * $W8014 + 0.62)),"none")</f>
        <v>6255.8848880729693</v>
      </c>
      <c r="Y8014" s="8">
        <f>IF(ISNUMBER($X8014), _xlfn.XLOOKUP($X8014,Sheet3!$A$2:$A$392,Sheet3!$B$2:$B$392,"none", 1,1), $AF$2)</f>
        <v>1</v>
      </c>
      <c r="Z8014" s="8">
        <f>IF(ISNUMBER($X8014), _xlfn.XLOOKUP($X8014,Sheet3!$A$2:$A$392,Sheet3!$C$2:$C$392,"none", 1,1), $AF$2)</f>
        <v>0.92759999999999998</v>
      </c>
      <c r="AA8014" s="8">
        <f>IF(ISNUMBER($X8014), _xlfn.XLOOKUP($X8014,Sheet3!$A$2:$A$392,Sheet3!$D$2:$D$392,"none", 1,1), $AF$2)</f>
        <v>0.91679999999999995</v>
      </c>
    </row>
    <row r="8015" spans="1:27">
      <c r="A8015">
        <v>7267</v>
      </c>
      <c r="B8015" t="s">
        <v>7570</v>
      </c>
      <c r="C8015" t="s">
        <v>297</v>
      </c>
      <c r="D8015">
        <v>7</v>
      </c>
      <c r="E8015">
        <v>28</v>
      </c>
      <c r="F8015">
        <v>51.4078017816</v>
      </c>
      <c r="G8015">
        <v>-64</v>
      </c>
      <c r="H8015">
        <v>30</v>
      </c>
      <c r="I8015">
        <v>35.300651328000001</v>
      </c>
      <c r="J8015">
        <f>(D8015+E8015/60+F8015/3600)*15</f>
        <v>112.21419917409</v>
      </c>
      <c r="K8015">
        <f>IF(G8015&lt;0, G8015-H8015/60-I8015/3600, G8015+H8015/60+I8015/3600)</f>
        <v>-64.509805736480004</v>
      </c>
      <c r="L8015">
        <v>4.9400000000000004</v>
      </c>
      <c r="M8015">
        <v>-8.8759999999999994</v>
      </c>
      <c r="N8015">
        <v>4.42</v>
      </c>
      <c r="O8015" t="s">
        <v>9341</v>
      </c>
      <c r="P8015">
        <v>7.9370000000000003</v>
      </c>
      <c r="Q8015">
        <v>6.39</v>
      </c>
      <c r="R8015" t="s">
        <v>9341</v>
      </c>
      <c r="S8015">
        <v>5.7480000000000002</v>
      </c>
      <c r="T8015" t="s">
        <v>9341</v>
      </c>
      <c r="U8015" t="s">
        <v>9360</v>
      </c>
      <c r="V8015" t="str">
        <f>LEFT($U8015,2)</f>
        <v>K5</v>
      </c>
      <c r="W8015" s="3">
        <f>_xlfn.XLOOKUP(V8015,$AC$2:$AC$43,$AD$2:$AD$43,"none")</f>
        <v>1.1499999999999999</v>
      </c>
      <c r="X8015" s="3">
        <f>IF(ISNUMBER($W8015), 4600 * (1 / (0.92 * $W8015 + 1.7) + 1 / (0.92 * $W8015 + 0.62)),"none")</f>
        <v>4409.2340323652679</v>
      </c>
      <c r="Y8015" s="8">
        <f>IF(ISNUMBER($X8015), _xlfn.XLOOKUP($X8015,Sheet3!$A$2:$A$392,Sheet3!$B$2:$B$392,"none", 1,1), $AF$2)</f>
        <v>1</v>
      </c>
      <c r="Z8015" s="8">
        <f>IF(ISNUMBER($X8015), _xlfn.XLOOKUP($X8015,Sheet3!$A$2:$A$392,Sheet3!$C$2:$C$392,"none", 1,1), $AF$2)</f>
        <v>0.73599999999999999</v>
      </c>
      <c r="AA8015" s="8">
        <f>IF(ISNUMBER($X8015), _xlfn.XLOOKUP($X8015,Sheet3!$A$2:$A$392,Sheet3!$D$2:$D$392,"none", 1,1), $AF$2)</f>
        <v>0.4803</v>
      </c>
    </row>
    <row r="8016" spans="1:27">
      <c r="A8016">
        <v>7776</v>
      </c>
      <c r="B8016" t="s">
        <v>8079</v>
      </c>
      <c r="C8016" t="s">
        <v>12</v>
      </c>
      <c r="D8016">
        <v>12</v>
      </c>
      <c r="E8016">
        <v>23</v>
      </c>
      <c r="F8016">
        <v>13.8898713539</v>
      </c>
      <c r="G8016">
        <v>-67</v>
      </c>
      <c r="H8016">
        <v>37</v>
      </c>
      <c r="I8016">
        <v>53.572986624999999</v>
      </c>
      <c r="J8016">
        <f>(D8016+E8016/60+F8016/3600)*15</f>
        <v>185.8078744639746</v>
      </c>
      <c r="K8016">
        <f>IF(G8016&lt;0, G8016-H8016/60-I8016/3600, G8016+H8016/60+I8016/3600)</f>
        <v>-67.631548051840269</v>
      </c>
      <c r="L8016">
        <v>-750.51900000000001</v>
      </c>
      <c r="M8016">
        <v>256.42099999999999</v>
      </c>
      <c r="N8016">
        <v>19.73</v>
      </c>
      <c r="O8016" t="s">
        <v>9341</v>
      </c>
      <c r="P8016">
        <v>7.25</v>
      </c>
      <c r="Q8016">
        <v>6.39</v>
      </c>
      <c r="R8016" t="s">
        <v>9341</v>
      </c>
      <c r="S8016">
        <v>6.1079999999999997</v>
      </c>
      <c r="T8016" t="s">
        <v>9341</v>
      </c>
      <c r="U8016" t="s">
        <v>11012</v>
      </c>
      <c r="V8016" t="str">
        <f>LEFT($U8016,2)</f>
        <v>G8</v>
      </c>
      <c r="W8016" s="3">
        <f>_xlfn.XLOOKUP(V8016,$AC$2:$AC$43,$AD$2:$AD$43,"none")</f>
        <v>0.74</v>
      </c>
      <c r="X8016" s="3">
        <f>IF(ISNUMBER($W8016), 4600 * (1 / (0.92 * $W8016 + 1.7) + 1 / (0.92 * $W8016 + 0.62)),"none")</f>
        <v>5468.4090187676065</v>
      </c>
      <c r="Y8016" s="8">
        <f>IF(ISNUMBER($X8016), _xlfn.XLOOKUP($X8016,Sheet3!$A$2:$A$392,Sheet3!$B$2:$B$392,"none", 1,1), $AF$2)</f>
        <v>1</v>
      </c>
      <c r="Z8016" s="8">
        <f>IF(ISNUMBER($X8016), _xlfn.XLOOKUP($X8016,Sheet3!$A$2:$A$392,Sheet3!$C$2:$C$392,"none", 1,1), $AF$2)</f>
        <v>0.85409999999999997</v>
      </c>
      <c r="AA8016" s="8">
        <f>IF(ISNUMBER($X8016), _xlfn.XLOOKUP($X8016,Sheet3!$A$2:$A$392,Sheet3!$D$2:$D$392,"none", 1,1), $AF$2)</f>
        <v>0.72770000000000001</v>
      </c>
    </row>
    <row r="8017" spans="1:27">
      <c r="A8017">
        <v>7886</v>
      </c>
      <c r="B8017" t="s">
        <v>8189</v>
      </c>
      <c r="C8017" t="s">
        <v>297</v>
      </c>
      <c r="D8017">
        <v>12</v>
      </c>
      <c r="E8017">
        <v>36</v>
      </c>
      <c r="F8017">
        <v>46.596894431999999</v>
      </c>
      <c r="G8017">
        <v>-50</v>
      </c>
      <c r="H8017">
        <v>20</v>
      </c>
      <c r="I8017">
        <v>7.4377362119999999</v>
      </c>
      <c r="J8017">
        <f>(D8017+E8017/60+F8017/3600)*15</f>
        <v>189.19415372679998</v>
      </c>
      <c r="K8017">
        <f>IF(G8017&lt;0, G8017-H8017/60-I8017/3600, G8017+H8017/60+I8017/3600)</f>
        <v>-50.335399371170006</v>
      </c>
      <c r="L8017">
        <v>-27.649000000000001</v>
      </c>
      <c r="M8017">
        <v>-16.606999999999999</v>
      </c>
      <c r="N8017">
        <v>9.58</v>
      </c>
      <c r="O8017" t="s">
        <v>9341</v>
      </c>
      <c r="P8017">
        <v>6.41</v>
      </c>
      <c r="Q8017">
        <v>6.39</v>
      </c>
      <c r="R8017" t="s">
        <v>9341</v>
      </c>
      <c r="S8017">
        <v>6.3760000000000003</v>
      </c>
      <c r="T8017" t="s">
        <v>9341</v>
      </c>
      <c r="U8017" t="s">
        <v>9394</v>
      </c>
      <c r="V8017" t="str">
        <f>LEFT($U8017,2)</f>
        <v>A0</v>
      </c>
      <c r="W8017" s="3">
        <f>_xlfn.XLOOKUP(V8017,$AC$2:$AC$43,$AD$2:$AD$43,"none")</f>
        <v>-0.01</v>
      </c>
      <c r="X8017" s="3">
        <f>IF(ISNUMBER($W8017), 4600 * (1 / (0.92 * $W8017 + 1.7) + 1 / (0.92 * $W8017 + 0.62)),"none")</f>
        <v>10251.712375722911</v>
      </c>
      <c r="Y8017" s="8">
        <f>IF(ISNUMBER($X8017), _xlfn.XLOOKUP($X8017,Sheet3!$A$2:$A$392,Sheet3!$B$2:$B$392,"none", 1,1), $AF$2)</f>
        <v>0.6109</v>
      </c>
      <c r="Z8017" s="8">
        <f>IF(ISNUMBER($X8017), _xlfn.XLOOKUP($X8017,Sheet3!$A$2:$A$392,Sheet3!$C$2:$C$392,"none", 1,1), $AF$2)</f>
        <v>0.69189999999999996</v>
      </c>
      <c r="AA8017" s="8">
        <f>IF(ISNUMBER($X8017), _xlfn.XLOOKUP($X8017,Sheet3!$A$2:$A$392,Sheet3!$D$2:$D$392,"none", 1,1), $AF$2)</f>
        <v>1</v>
      </c>
    </row>
    <row r="8018" spans="1:27">
      <c r="A8018">
        <v>7915</v>
      </c>
      <c r="B8018" t="s">
        <v>8218</v>
      </c>
      <c r="C8018" t="s">
        <v>313</v>
      </c>
      <c r="D8018">
        <v>18</v>
      </c>
      <c r="E8018">
        <v>58</v>
      </c>
      <c r="F8018">
        <v>10.112959999999999</v>
      </c>
      <c r="G8018">
        <v>-83</v>
      </c>
      <c r="H8018">
        <v>25</v>
      </c>
      <c r="I8018">
        <v>19.896899999999999</v>
      </c>
      <c r="J8018">
        <f>(D8018+E8018/60+F8018/3600)*15</f>
        <v>284.54213733333336</v>
      </c>
      <c r="K8018">
        <f>IF(G8018&lt;0, G8018-H8018/60-I8018/3600, G8018+H8018/60+I8018/3600)</f>
        <v>-83.422193583333339</v>
      </c>
      <c r="L8018">
        <v>16.27</v>
      </c>
      <c r="M8018">
        <v>-11.05</v>
      </c>
      <c r="N8018">
        <v>5.9</v>
      </c>
      <c r="O8018" t="s">
        <v>9341</v>
      </c>
      <c r="P8018">
        <v>6.36</v>
      </c>
      <c r="Q8018">
        <v>6.39</v>
      </c>
      <c r="R8018" t="s">
        <v>9341</v>
      </c>
      <c r="S8018" t="s">
        <v>9341</v>
      </c>
      <c r="T8018" t="s">
        <v>9341</v>
      </c>
      <c r="U8018" t="s">
        <v>10134</v>
      </c>
      <c r="V8018" t="str">
        <f>LEFT($U8018,2)</f>
        <v>B9</v>
      </c>
      <c r="W8018" s="3">
        <f>_xlfn.XLOOKUP(V8018,$AC$2:$AC$43,$AD$2:$AD$43,"none")</f>
        <v>-7.0000000000000007E-2</v>
      </c>
      <c r="X8018" s="3">
        <f>IF(ISNUMBER($W8018), 4600 * (1 / (0.92 * $W8018 + 1.7) + 1 / (0.92 * $W8018 + 0.62)),"none")</f>
        <v>11091.761228434079</v>
      </c>
      <c r="Y8018" s="8">
        <f>IF(ISNUMBER($X8018), _xlfn.XLOOKUP($X8018,Sheet3!$A$2:$A$392,Sheet3!$B$2:$B$392,"none", 1,1), $AF$2)</f>
        <v>0.57499999999999996</v>
      </c>
      <c r="Z8018" s="8">
        <f>IF(ISNUMBER($X8018), _xlfn.XLOOKUP($X8018,Sheet3!$A$2:$A$392,Sheet3!$C$2:$C$392,"none", 1,1), $AF$2)</f>
        <v>0.66420000000000001</v>
      </c>
      <c r="AA8018" s="8">
        <f>IF(ISNUMBER($X8018), _xlfn.XLOOKUP($X8018,Sheet3!$A$2:$A$392,Sheet3!$D$2:$D$392,"none", 1,1), $AF$2)</f>
        <v>1</v>
      </c>
    </row>
    <row r="8019" spans="1:27">
      <c r="A8019">
        <v>8109</v>
      </c>
      <c r="B8019" t="s">
        <v>8412</v>
      </c>
      <c r="C8019" t="s">
        <v>15</v>
      </c>
      <c r="D8019">
        <v>15</v>
      </c>
      <c r="E8019">
        <v>19</v>
      </c>
      <c r="F8019">
        <v>45.712826784000001</v>
      </c>
      <c r="G8019">
        <v>-66</v>
      </c>
      <c r="H8019">
        <v>29</v>
      </c>
      <c r="I8019">
        <v>45.743160623999998</v>
      </c>
      <c r="J8019">
        <f>(D8019+E8019/60+F8019/3600)*15</f>
        <v>229.94047011159998</v>
      </c>
      <c r="K8019">
        <f>IF(G8019&lt;0, G8019-H8019/60-I8019/3600, G8019+H8019/60+I8019/3600)</f>
        <v>-66.496039766839999</v>
      </c>
      <c r="L8019">
        <v>-5.3209999999999997</v>
      </c>
      <c r="M8019">
        <v>-8.2279999999999998</v>
      </c>
      <c r="N8019">
        <v>1.54</v>
      </c>
      <c r="O8019">
        <v>7.29</v>
      </c>
      <c r="P8019">
        <v>6.96</v>
      </c>
      <c r="Q8019">
        <v>6.39</v>
      </c>
      <c r="R8019" t="s">
        <v>9341</v>
      </c>
      <c r="S8019">
        <v>6.47</v>
      </c>
      <c r="T8019">
        <v>5.8440000000000003</v>
      </c>
      <c r="U8019" t="s">
        <v>11201</v>
      </c>
      <c r="V8019" t="str">
        <f>LEFT($U8019,2)</f>
        <v>F7</v>
      </c>
      <c r="W8019" s="3" t="str">
        <f>_xlfn.XLOOKUP(V8019,$AC$2:$AC$43,$AD$2:$AD$43,"none")</f>
        <v>none</v>
      </c>
      <c r="X8019" s="3" t="str">
        <f>IF(ISNUMBER($W8019), 4600 * (1 / (0.92 * $W8019 + 1.7) + 1 / (0.92 * $W8019 + 0.62)),"none")</f>
        <v>none</v>
      </c>
      <c r="Y8019" s="8">
        <f>IF(ISNUMBER($X8019), _xlfn.XLOOKUP($X8019,Sheet3!$A$2:$A$392,Sheet3!$B$2:$B$392,"none", 1,1), $AF$2)</f>
        <v>0.8</v>
      </c>
      <c r="Z8019" s="8">
        <f>IF(ISNUMBER($X8019), _xlfn.XLOOKUP($X8019,Sheet3!$A$2:$A$392,Sheet3!$C$2:$C$392,"none", 1,1), $AF$2)</f>
        <v>0.8</v>
      </c>
      <c r="AA8019" s="8">
        <f>IF(ISNUMBER($X8019), _xlfn.XLOOKUP($X8019,Sheet3!$A$2:$A$392,Sheet3!$D$2:$D$392,"none", 1,1), $AF$2)</f>
        <v>0.8</v>
      </c>
    </row>
    <row r="8020" spans="1:27">
      <c r="A8020">
        <v>8237</v>
      </c>
      <c r="B8020" t="s">
        <v>8540</v>
      </c>
      <c r="C8020" t="s">
        <v>297</v>
      </c>
      <c r="D8020">
        <v>19</v>
      </c>
      <c r="E8020">
        <v>17</v>
      </c>
      <c r="F8020">
        <v>0.52119917999999998</v>
      </c>
      <c r="G8020">
        <v>-65</v>
      </c>
      <c r="H8020">
        <v>13</v>
      </c>
      <c r="I8020">
        <v>39.730476971999998</v>
      </c>
      <c r="J8020">
        <f>(D8020+E8020/60+F8020/3600)*15</f>
        <v>289.25217166325001</v>
      </c>
      <c r="K8020">
        <f>IF(G8020&lt;0, G8020-H8020/60-I8020/3600, G8020+H8020/60+I8020/3600)</f>
        <v>-65.227702910269997</v>
      </c>
      <c r="L8020">
        <v>-3.758</v>
      </c>
      <c r="M8020">
        <v>-24.408000000000001</v>
      </c>
      <c r="N8020">
        <v>4.0599999999999996</v>
      </c>
      <c r="O8020" t="s">
        <v>9341</v>
      </c>
      <c r="P8020">
        <v>6.32</v>
      </c>
      <c r="Q8020">
        <v>6.39</v>
      </c>
      <c r="R8020" t="s">
        <v>9341</v>
      </c>
      <c r="S8020">
        <v>6.383</v>
      </c>
      <c r="T8020" t="s">
        <v>9341</v>
      </c>
      <c r="U8020" t="s">
        <v>10066</v>
      </c>
      <c r="V8020" t="str">
        <f>LEFT($U8020,2)</f>
        <v>B8</v>
      </c>
      <c r="W8020" s="3">
        <f>_xlfn.XLOOKUP(V8020,$AC$2:$AC$43,$AD$2:$AD$43,"none")</f>
        <v>-0.11</v>
      </c>
      <c r="X8020" s="3">
        <f>IF(ISNUMBER($W8020), 4600 * (1 / (0.92 * $W8020 + 1.7) + 1 / (0.92 * $W8020 + 0.62)),"none")</f>
        <v>11743.77313439976</v>
      </c>
      <c r="Y8020" s="8">
        <f>IF(ISNUMBER($X8020), _xlfn.XLOOKUP($X8020,Sheet3!$A$2:$A$392,Sheet3!$B$2:$B$392,"none", 1,1), $AF$2)</f>
        <v>0.54959999999999998</v>
      </c>
      <c r="Z8020" s="8">
        <f>IF(ISNUMBER($X8020), _xlfn.XLOOKUP($X8020,Sheet3!$A$2:$A$392,Sheet3!$C$2:$C$392,"none", 1,1), $AF$2)</f>
        <v>0.64410000000000001</v>
      </c>
      <c r="AA8020" s="8">
        <f>IF(ISNUMBER($X8020), _xlfn.XLOOKUP($X8020,Sheet3!$A$2:$A$392,Sheet3!$D$2:$D$392,"none", 1,1), $AF$2)</f>
        <v>1</v>
      </c>
    </row>
    <row r="8021" spans="1:27">
      <c r="A8021">
        <v>8311</v>
      </c>
      <c r="B8021" t="s">
        <v>8614</v>
      </c>
      <c r="C8021" t="s">
        <v>297</v>
      </c>
      <c r="D8021">
        <v>14</v>
      </c>
      <c r="E8021">
        <v>23</v>
      </c>
      <c r="F8021">
        <v>15.3527542872</v>
      </c>
      <c r="G8021">
        <v>-47</v>
      </c>
      <c r="H8021">
        <v>25</v>
      </c>
      <c r="I8021">
        <v>1.0652844720000001</v>
      </c>
      <c r="J8021">
        <f>(D8021+E8021/60+F8021/3600)*15</f>
        <v>215.81396980952999</v>
      </c>
      <c r="K8021">
        <f>IF(G8021&lt;0, G8021-H8021/60-I8021/3600, G8021+H8021/60+I8021/3600)</f>
        <v>-47.416962579019994</v>
      </c>
      <c r="L8021">
        <v>-6.6289999999999996</v>
      </c>
      <c r="M8021">
        <v>-5.2229999999999999</v>
      </c>
      <c r="N8021">
        <v>1.22</v>
      </c>
      <c r="O8021" t="s">
        <v>9341</v>
      </c>
      <c r="P8021">
        <v>7.66</v>
      </c>
      <c r="Q8021">
        <v>6.39</v>
      </c>
      <c r="R8021" t="s">
        <v>9341</v>
      </c>
      <c r="S8021">
        <v>6.04</v>
      </c>
      <c r="T8021" t="s">
        <v>9341</v>
      </c>
      <c r="U8021" t="s">
        <v>11461</v>
      </c>
      <c r="V8021" t="str">
        <f>LEFT($U8021,2)</f>
        <v>G5</v>
      </c>
      <c r="W8021" s="3">
        <f>_xlfn.XLOOKUP(V8021,$AC$2:$AC$43,$AD$2:$AD$43,"none")</f>
        <v>0.68</v>
      </c>
      <c r="X8021" s="3">
        <f>IF(ISNUMBER($W8021), 4600 * (1 / (0.92 * $W8021 + 1.7) + 1 / (0.92 * $W8021 + 0.62)),"none")</f>
        <v>5670.9835338658331</v>
      </c>
      <c r="Y8021" s="8">
        <f>IF(ISNUMBER($X8021), _xlfn.XLOOKUP($X8021,Sheet3!$A$2:$A$392,Sheet3!$B$2:$B$392,"none", 1,1), $AF$2)</f>
        <v>1</v>
      </c>
      <c r="Z8021" s="8">
        <f>IF(ISNUMBER($X8021), _xlfn.XLOOKUP($X8021,Sheet3!$A$2:$A$392,Sheet3!$C$2:$C$392,"none", 1,1), $AF$2)</f>
        <v>0.874</v>
      </c>
      <c r="AA8021" s="8">
        <f>IF(ISNUMBER($X8021), _xlfn.XLOOKUP($X8021,Sheet3!$A$2:$A$392,Sheet3!$D$2:$D$392,"none", 1,1), $AF$2)</f>
        <v>0.77600000000000002</v>
      </c>
    </row>
    <row r="8022" spans="1:27">
      <c r="A8022">
        <v>8312</v>
      </c>
      <c r="B8022" t="s">
        <v>8615</v>
      </c>
      <c r="C8022" t="s">
        <v>297</v>
      </c>
      <c r="D8022">
        <v>14</v>
      </c>
      <c r="E8022">
        <v>28</v>
      </c>
      <c r="F8022">
        <v>51.906182875200003</v>
      </c>
      <c r="G8022">
        <v>-47</v>
      </c>
      <c r="H8022">
        <v>59</v>
      </c>
      <c r="I8022">
        <v>31.4962512</v>
      </c>
      <c r="J8022">
        <f>(D8022+E8022/60+F8022/3600)*15</f>
        <v>217.21627576198</v>
      </c>
      <c r="K8022">
        <f>IF(G8022&lt;0, G8022-H8022/60-I8022/3600, G8022+H8022/60+I8022/3600)</f>
        <v>-47.992082291999999</v>
      </c>
      <c r="L8022">
        <v>-25.419</v>
      </c>
      <c r="M8022">
        <v>-21.151</v>
      </c>
      <c r="N8022">
        <v>7.16</v>
      </c>
      <c r="O8022" t="s">
        <v>9341</v>
      </c>
      <c r="P8022">
        <v>6.2839999999999998</v>
      </c>
      <c r="Q8022">
        <v>6.39</v>
      </c>
      <c r="R8022" t="s">
        <v>9341</v>
      </c>
      <c r="S8022">
        <v>6.375</v>
      </c>
      <c r="T8022" t="s">
        <v>9341</v>
      </c>
      <c r="U8022" t="s">
        <v>9962</v>
      </c>
      <c r="V8022" t="str">
        <f>LEFT($U8022,2)</f>
        <v>Ap</v>
      </c>
      <c r="W8022" s="3" t="str">
        <f>_xlfn.XLOOKUP(V8022,$AC$2:$AC$43,$AD$2:$AD$43,"none")</f>
        <v>none</v>
      </c>
      <c r="X8022" s="3" t="str">
        <f>IF(ISNUMBER($W8022), 4600 * (1 / (0.92 * $W8022 + 1.7) + 1 / (0.92 * $W8022 + 0.62)),"none")</f>
        <v>none</v>
      </c>
      <c r="Y8022" s="8">
        <f>IF(ISNUMBER($X8022), _xlfn.XLOOKUP($X8022,Sheet3!$A$2:$A$392,Sheet3!$B$2:$B$392,"none", 1,1), $AF$2)</f>
        <v>0.8</v>
      </c>
      <c r="Z8022" s="8">
        <f>IF(ISNUMBER($X8022), _xlfn.XLOOKUP($X8022,Sheet3!$A$2:$A$392,Sheet3!$C$2:$C$392,"none", 1,1), $AF$2)</f>
        <v>0.8</v>
      </c>
      <c r="AA8022" s="8">
        <f>IF(ISNUMBER($X8022), _xlfn.XLOOKUP($X8022,Sheet3!$A$2:$A$392,Sheet3!$D$2:$D$392,"none", 1,1), $AF$2)</f>
        <v>0.8</v>
      </c>
    </row>
    <row r="8023" spans="1:27">
      <c r="A8023">
        <v>8315</v>
      </c>
      <c r="B8023" t="s">
        <v>8618</v>
      </c>
      <c r="C8023" t="s">
        <v>12</v>
      </c>
      <c r="D8023">
        <v>14</v>
      </c>
      <c r="E8023">
        <v>39</v>
      </c>
      <c r="F8023">
        <v>24.472820532</v>
      </c>
      <c r="G8023">
        <v>-49</v>
      </c>
      <c r="H8023">
        <v>3</v>
      </c>
      <c r="I8023">
        <v>19.155877344</v>
      </c>
      <c r="J8023">
        <f>(D8023+E8023/60+F8023/3600)*15</f>
        <v>219.85197008554999</v>
      </c>
      <c r="K8023">
        <f>IF(G8023&lt;0, G8023-H8023/60-I8023/3600, G8023+H8023/60+I8023/3600)</f>
        <v>-49.055321077039999</v>
      </c>
      <c r="L8023">
        <v>-189.929</v>
      </c>
      <c r="M8023">
        <v>-124.411</v>
      </c>
      <c r="N8023">
        <v>17.14</v>
      </c>
      <c r="O8023" t="s">
        <v>9341</v>
      </c>
      <c r="P8023">
        <v>6.83</v>
      </c>
      <c r="Q8023">
        <v>6.39</v>
      </c>
      <c r="R8023" t="s">
        <v>9341</v>
      </c>
      <c r="S8023">
        <v>6.2789999999999999</v>
      </c>
      <c r="T8023" t="s">
        <v>9341</v>
      </c>
      <c r="U8023" t="s">
        <v>10892</v>
      </c>
      <c r="V8023" t="str">
        <f>LEFT($U8023,2)</f>
        <v>F5</v>
      </c>
      <c r="W8023" s="3">
        <f>_xlfn.XLOOKUP(V8023,$AC$2:$AC$43,$AD$2:$AD$43,"none")</f>
        <v>0.45</v>
      </c>
      <c r="X8023" s="3">
        <f>IF(ISNUMBER($W8023), 4600 * (1 / (0.92 * $W8023 + 1.7) + 1 / (0.92 * $W8023 + 0.62)),"none")</f>
        <v>6624.7124722536864</v>
      </c>
      <c r="Y8023" s="8">
        <f>IF(ISNUMBER($X8023), _xlfn.XLOOKUP($X8023,Sheet3!$A$2:$A$392,Sheet3!$B$2:$B$392,"none", 1,1), $AF$2)</f>
        <v>0.99370000000000003</v>
      </c>
      <c r="Z8023" s="8">
        <f>IF(ISNUMBER($X8023), _xlfn.XLOOKUP($X8023,Sheet3!$A$2:$A$392,Sheet3!$C$2:$C$392,"none", 1,1), $AF$2)</f>
        <v>0.9526</v>
      </c>
      <c r="AA8023" s="8">
        <f>IF(ISNUMBER($X8023), _xlfn.XLOOKUP($X8023,Sheet3!$A$2:$A$392,Sheet3!$D$2:$D$392,"none", 1,1), $AF$2)</f>
        <v>1</v>
      </c>
    </row>
    <row r="8024" spans="1:27">
      <c r="A8024">
        <v>8316</v>
      </c>
      <c r="B8024" t="s">
        <v>8619</v>
      </c>
      <c r="C8024" t="s">
        <v>297</v>
      </c>
      <c r="D8024">
        <v>15</v>
      </c>
      <c r="E8024">
        <v>6</v>
      </c>
      <c r="F8024">
        <v>55.971356467200003</v>
      </c>
      <c r="G8024">
        <v>-52</v>
      </c>
      <c r="H8024">
        <v>1</v>
      </c>
      <c r="I8024">
        <v>47.204898311999997</v>
      </c>
      <c r="J8024">
        <f>(D8024+E8024/60+F8024/3600)*15</f>
        <v>226.73321398528</v>
      </c>
      <c r="K8024">
        <f>IF(G8024&lt;0, G8024-H8024/60-I8024/3600, G8024+H8024/60+I8024/3600)</f>
        <v>-52.029779138419997</v>
      </c>
      <c r="L8024">
        <v>-3.1949999999999998</v>
      </c>
      <c r="M8024">
        <v>-11.76</v>
      </c>
      <c r="N8024">
        <v>1.64</v>
      </c>
      <c r="O8024">
        <v>5.57</v>
      </c>
      <c r="P8024">
        <v>6.29</v>
      </c>
      <c r="Q8024">
        <v>6.39</v>
      </c>
      <c r="R8024" t="s">
        <v>9341</v>
      </c>
      <c r="S8024">
        <v>6.3579999999999997</v>
      </c>
      <c r="T8024" t="s">
        <v>9341</v>
      </c>
      <c r="U8024" t="s">
        <v>11462</v>
      </c>
      <c r="V8024" t="str">
        <f>LEFT($U8024,2)</f>
        <v>B2</v>
      </c>
      <c r="W8024" s="3">
        <f>_xlfn.XLOOKUP(V8024,$AC$2:$AC$43,$AD$2:$AD$43,"none")</f>
        <v>-0.24</v>
      </c>
      <c r="X8024" s="3">
        <f>IF(ISNUMBER($W8024), 4600 * (1 / (0.92 * $W8024 + 1.7) + 1 / (0.92 * $W8024 + 0.62)),"none")</f>
        <v>14632.835167360139</v>
      </c>
      <c r="Y8024" s="8">
        <f>IF(ISNUMBER($X8024), _xlfn.XLOOKUP($X8024,Sheet3!$A$2:$A$392,Sheet3!$B$2:$B$392,"none", 1,1), $AF$2)</f>
        <v>0.47989999999999999</v>
      </c>
      <c r="Z8024" s="8">
        <f>IF(ISNUMBER($X8024), _xlfn.XLOOKUP($X8024,Sheet3!$A$2:$A$392,Sheet3!$C$2:$C$392,"none", 1,1), $AF$2)</f>
        <v>0.58679999999999999</v>
      </c>
      <c r="AA8024" s="8">
        <f>IF(ISNUMBER($X8024), _xlfn.XLOOKUP($X8024,Sheet3!$A$2:$A$392,Sheet3!$D$2:$D$392,"none", 1,1), $AF$2)</f>
        <v>1</v>
      </c>
    </row>
    <row r="8025" spans="1:27">
      <c r="A8025">
        <v>8641</v>
      </c>
      <c r="B8025" t="s">
        <v>8946</v>
      </c>
      <c r="C8025" t="s">
        <v>297</v>
      </c>
      <c r="D8025">
        <v>8</v>
      </c>
      <c r="E8025">
        <v>40</v>
      </c>
      <c r="F8025">
        <v>6.4182853943999998</v>
      </c>
      <c r="G8025">
        <v>20</v>
      </c>
      <c r="H8025">
        <v>0</v>
      </c>
      <c r="I8025">
        <v>28.034963315999999</v>
      </c>
      <c r="J8025">
        <f>(D8025+E8025/60+F8025/3600)*15</f>
        <v>130.02674285581</v>
      </c>
      <c r="K8025">
        <f>IF(G8025&lt;0, G8025-H8025/60-I8025/3600, G8025+H8025/60+I8025/3600)</f>
        <v>20.007787489809999</v>
      </c>
      <c r="L8025">
        <v>-35.654000000000003</v>
      </c>
      <c r="M8025">
        <v>-12.019</v>
      </c>
      <c r="N8025">
        <v>5.42</v>
      </c>
      <c r="O8025">
        <v>8.1999999999999993</v>
      </c>
      <c r="P8025">
        <v>7.37</v>
      </c>
      <c r="Q8025">
        <v>6.39</v>
      </c>
      <c r="R8025">
        <v>5.67</v>
      </c>
      <c r="S8025">
        <v>6.1520000000000001</v>
      </c>
      <c r="T8025">
        <v>5.2</v>
      </c>
      <c r="U8025" t="s">
        <v>11514</v>
      </c>
      <c r="V8025" t="str">
        <f>LEFT($U8025,2)</f>
        <v>G8</v>
      </c>
      <c r="W8025" s="3">
        <f>_xlfn.XLOOKUP(V8025,$AC$2:$AC$43,$AD$2:$AD$43,"none")</f>
        <v>0.74</v>
      </c>
      <c r="X8025" s="3">
        <f>IF(ISNUMBER($W8025), 4600 * (1 / (0.92 * $W8025 + 1.7) + 1 / (0.92 * $W8025 + 0.62)),"none")</f>
        <v>5468.4090187676065</v>
      </c>
      <c r="Y8025" s="8">
        <f>IF(ISNUMBER($X8025), _xlfn.XLOOKUP($X8025,Sheet3!$A$2:$A$392,Sheet3!$B$2:$B$392,"none", 1,1), $AF$2)</f>
        <v>1</v>
      </c>
      <c r="Z8025" s="8">
        <f>IF(ISNUMBER($X8025), _xlfn.XLOOKUP($X8025,Sheet3!$A$2:$A$392,Sheet3!$C$2:$C$392,"none", 1,1), $AF$2)</f>
        <v>0.85409999999999997</v>
      </c>
      <c r="AA8025" s="8">
        <f>IF(ISNUMBER($X8025), _xlfn.XLOOKUP($X8025,Sheet3!$A$2:$A$392,Sheet3!$D$2:$D$392,"none", 1,1), $AF$2)</f>
        <v>0.72770000000000001</v>
      </c>
    </row>
    <row r="8026" spans="1:27">
      <c r="A8026">
        <v>8737</v>
      </c>
      <c r="B8026" t="s">
        <v>9042</v>
      </c>
      <c r="C8026" t="s">
        <v>12</v>
      </c>
      <c r="D8026">
        <v>7</v>
      </c>
      <c r="E8026">
        <v>29</v>
      </c>
      <c r="F8026">
        <v>21.863052877299999</v>
      </c>
      <c r="G8026">
        <v>-14</v>
      </c>
      <c r="H8026">
        <v>59</v>
      </c>
      <c r="I8026">
        <v>55.184619884</v>
      </c>
      <c r="J8026">
        <f>(D8026+E8026/60+F8026/3600)*15</f>
        <v>112.34109605365542</v>
      </c>
      <c r="K8026">
        <f>IF(G8026&lt;0, G8026-H8026/60-I8026/3600, G8026+H8026/60+I8026/3600)</f>
        <v>-14.998662394412221</v>
      </c>
      <c r="L8026">
        <v>-184.411</v>
      </c>
      <c r="M8026">
        <v>-228.08500000000001</v>
      </c>
      <c r="N8026">
        <v>27.41</v>
      </c>
      <c r="O8026" t="s">
        <v>9341</v>
      </c>
      <c r="P8026">
        <v>6.84</v>
      </c>
      <c r="Q8026">
        <v>6.39</v>
      </c>
      <c r="R8026" t="s">
        <v>9341</v>
      </c>
      <c r="S8026">
        <v>6.2320000000000002</v>
      </c>
      <c r="T8026" t="s">
        <v>9341</v>
      </c>
      <c r="U8026" t="s">
        <v>11527</v>
      </c>
      <c r="V8026" t="str">
        <f>LEFT($U8026,2)</f>
        <v>F6</v>
      </c>
      <c r="W8026" s="3" t="str">
        <f>_xlfn.XLOOKUP(V8026,$AC$2:$AC$43,$AD$2:$AD$43,"none")</f>
        <v>none</v>
      </c>
      <c r="X8026" s="3" t="str">
        <f>IF(ISNUMBER($W8026), 4600 * (1 / (0.92 * $W8026 + 1.7) + 1 / (0.92 * $W8026 + 0.62)),"none")</f>
        <v>none</v>
      </c>
      <c r="Y8026" s="8">
        <f>IF(ISNUMBER($X8026), _xlfn.XLOOKUP($X8026,Sheet3!$A$2:$A$392,Sheet3!$B$2:$B$392,"none", 1,1), $AF$2)</f>
        <v>0.8</v>
      </c>
      <c r="Z8026" s="8">
        <f>IF(ISNUMBER($X8026), _xlfn.XLOOKUP($X8026,Sheet3!$A$2:$A$392,Sheet3!$C$2:$C$392,"none", 1,1), $AF$2)</f>
        <v>0.8</v>
      </c>
      <c r="AA8026" s="8">
        <f>IF(ISNUMBER($X8026), _xlfn.XLOOKUP($X8026,Sheet3!$A$2:$A$392,Sheet3!$D$2:$D$392,"none", 1,1), $AF$2)</f>
        <v>0.8</v>
      </c>
    </row>
    <row r="8027" spans="1:27">
      <c r="A8027">
        <v>8929</v>
      </c>
      <c r="B8027" t="s">
        <v>9234</v>
      </c>
      <c r="C8027" t="s">
        <v>297</v>
      </c>
      <c r="D8027">
        <v>19</v>
      </c>
      <c r="E8027">
        <v>17</v>
      </c>
      <c r="F8027">
        <v>12.195482</v>
      </c>
      <c r="G8027">
        <v>-66</v>
      </c>
      <c r="H8027">
        <v>39</v>
      </c>
      <c r="I8027">
        <v>39.431910000000002</v>
      </c>
      <c r="J8027">
        <f>(D8027+E8027/60+F8027/3600)*15</f>
        <v>289.30081450833336</v>
      </c>
      <c r="K8027">
        <f>IF(G8027&lt;0, G8027-H8027/60-I8027/3600, G8027+H8027/60+I8027/3600)</f>
        <v>-66.660953308333333</v>
      </c>
      <c r="L8027">
        <v>16.600000000000001</v>
      </c>
      <c r="M8027">
        <v>-2.8</v>
      </c>
      <c r="N8027" t="s">
        <v>9341</v>
      </c>
      <c r="O8027" t="s">
        <v>9341</v>
      </c>
      <c r="P8027">
        <v>6.63</v>
      </c>
      <c r="Q8027">
        <v>6.39</v>
      </c>
      <c r="R8027" t="s">
        <v>9341</v>
      </c>
      <c r="S8027" t="s">
        <v>9341</v>
      </c>
      <c r="T8027" t="s">
        <v>9341</v>
      </c>
      <c r="U8027" t="s">
        <v>9341</v>
      </c>
      <c r="V8027" t="str">
        <f>LEFT($U8027,2)</f>
        <v>~</v>
      </c>
      <c r="W8027" s="3" t="str">
        <f>_xlfn.XLOOKUP(V8027,$AC$2:$AC$43,$AD$2:$AD$43,"none")</f>
        <v>none</v>
      </c>
      <c r="X8027" s="3" t="str">
        <f>IF(ISNUMBER($W8027), 4600 * (1 / (0.92 * $W8027 + 1.7) + 1 / (0.92 * $W8027 + 0.62)),"none")</f>
        <v>none</v>
      </c>
      <c r="Y8027" s="8">
        <f>IF(ISNUMBER($X8027), _xlfn.XLOOKUP($X8027,Sheet3!$A$2:$A$392,Sheet3!$B$2:$B$392,"none", 1,1), $AF$2)</f>
        <v>0.8</v>
      </c>
      <c r="Z8027" s="8">
        <f>IF(ISNUMBER($X8027), _xlfn.XLOOKUP($X8027,Sheet3!$A$2:$A$392,Sheet3!$C$2:$C$392,"none", 1,1), $AF$2)</f>
        <v>0.8</v>
      </c>
      <c r="AA8027" s="8">
        <f>IF(ISNUMBER($X8027), _xlfn.XLOOKUP($X8027,Sheet3!$A$2:$A$392,Sheet3!$D$2:$D$392,"none", 1,1), $AF$2)</f>
        <v>0.8</v>
      </c>
    </row>
    <row r="8028" spans="1:27">
      <c r="A8028">
        <v>8948</v>
      </c>
      <c r="B8028" t="s">
        <v>9253</v>
      </c>
      <c r="C8028" t="s">
        <v>297</v>
      </c>
      <c r="D8028">
        <v>10</v>
      </c>
      <c r="E8028">
        <v>53</v>
      </c>
      <c r="F8028">
        <v>42.081257731199997</v>
      </c>
      <c r="G8028">
        <v>-70</v>
      </c>
      <c r="H8028">
        <v>43</v>
      </c>
      <c r="I8028">
        <v>13.208905416</v>
      </c>
      <c r="J8028">
        <f>(D8028+E8028/60+F8028/3600)*15</f>
        <v>163.42533857388</v>
      </c>
      <c r="K8028">
        <f>IF(G8028&lt;0, G8028-H8028/60-I8028/3600, G8028+H8028/60+I8028/3600)</f>
        <v>-70.720335807059996</v>
      </c>
      <c r="L8028">
        <v>-27.896999999999998</v>
      </c>
      <c r="M8028">
        <v>-0.33200000000000002</v>
      </c>
      <c r="N8028">
        <v>4.33</v>
      </c>
      <c r="O8028" t="s">
        <v>9341</v>
      </c>
      <c r="P8028">
        <v>6.35</v>
      </c>
      <c r="Q8028">
        <v>6.39</v>
      </c>
      <c r="R8028" t="s">
        <v>9341</v>
      </c>
      <c r="S8028">
        <v>6.4169999999999998</v>
      </c>
      <c r="T8028" t="s">
        <v>9341</v>
      </c>
      <c r="U8028" t="s">
        <v>9399</v>
      </c>
      <c r="V8028" t="str">
        <f>LEFT($U8028,2)</f>
        <v>B6</v>
      </c>
      <c r="W8028" s="3">
        <f>_xlfn.XLOOKUP(V8028,$AC$2:$AC$43,$AD$2:$AD$43,"none")</f>
        <v>-0.14000000000000001</v>
      </c>
      <c r="X8028" s="3">
        <f>IF(ISNUMBER($W8028), 4600 * (1 / (0.92 * $W8028 + 1.7) + 1 / (0.92 * $W8028 + 0.62)),"none")</f>
        <v>12292.519421243624</v>
      </c>
      <c r="Y8028" s="8">
        <f>IF(ISNUMBER($X8028), _xlfn.XLOOKUP($X8028,Sheet3!$A$2:$A$392,Sheet3!$B$2:$B$392,"none", 1,1), $AF$2)</f>
        <v>0.53400000000000003</v>
      </c>
      <c r="Z8028" s="8">
        <f>IF(ISNUMBER($X8028), _xlfn.XLOOKUP($X8028,Sheet3!$A$2:$A$392,Sheet3!$C$2:$C$392,"none", 1,1), $AF$2)</f>
        <v>0.63160000000000005</v>
      </c>
      <c r="AA8028" s="8">
        <f>IF(ISNUMBER($X8028), _xlfn.XLOOKUP($X8028,Sheet3!$A$2:$A$392,Sheet3!$D$2:$D$392,"none", 1,1), $AF$2)</f>
        <v>1</v>
      </c>
    </row>
    <row r="8029" spans="1:27">
      <c r="A8029">
        <v>9016</v>
      </c>
      <c r="B8029" t="s">
        <v>9321</v>
      </c>
      <c r="C8029" t="s">
        <v>297</v>
      </c>
      <c r="D8029">
        <v>2</v>
      </c>
      <c r="E8029">
        <v>43</v>
      </c>
      <c r="F8029">
        <v>51.2435867712</v>
      </c>
      <c r="G8029">
        <v>25</v>
      </c>
      <c r="H8029">
        <v>38</v>
      </c>
      <c r="I8029">
        <v>18.050045172000001</v>
      </c>
      <c r="J8029">
        <f>(D8029+E8029/60+F8029/3600)*15</f>
        <v>40.963514944880004</v>
      </c>
      <c r="K8029">
        <f>IF(G8029&lt;0, G8029-H8029/60-I8029/3600, G8029+H8029/60+I8029/3600)</f>
        <v>25.638347234769999</v>
      </c>
      <c r="L8029">
        <v>-5.8890000000000002</v>
      </c>
      <c r="M8029">
        <v>5.9820000000000002</v>
      </c>
      <c r="N8029">
        <v>9.26</v>
      </c>
      <c r="O8029" t="s">
        <v>9341</v>
      </c>
      <c r="P8029">
        <v>6.46</v>
      </c>
      <c r="Q8029">
        <v>6.39</v>
      </c>
      <c r="R8029">
        <v>7.45</v>
      </c>
      <c r="S8029">
        <v>6.3959999999999999</v>
      </c>
      <c r="T8029" t="s">
        <v>9341</v>
      </c>
      <c r="U8029" t="s">
        <v>9359</v>
      </c>
      <c r="V8029" t="str">
        <f>LEFT($U8029,2)</f>
        <v>A3</v>
      </c>
      <c r="W8029" s="3">
        <f>_xlfn.XLOOKUP(V8029,$AC$2:$AC$43,$AD$2:$AD$43,"none")</f>
        <v>0.08</v>
      </c>
      <c r="X8029" s="3">
        <f>IF(ISNUMBER($W8029), 4600 * (1 / (0.92 * $W8029 + 1.7) + 1 / (0.92 * $W8029 + 0.62)),"none")</f>
        <v>9225.6595386701993</v>
      </c>
      <c r="Y8029" s="8">
        <f>IF(ISNUMBER($X8029), _xlfn.XLOOKUP($X8029,Sheet3!$A$2:$A$392,Sheet3!$B$2:$B$392,"none", 1,1), $AF$2)</f>
        <v>0.67030000000000001</v>
      </c>
      <c r="Z8029" s="8">
        <f>IF(ISNUMBER($X8029), _xlfn.XLOOKUP($X8029,Sheet3!$A$2:$A$392,Sheet3!$C$2:$C$392,"none", 1,1), $AF$2)</f>
        <v>0.73619999999999997</v>
      </c>
      <c r="AA8029" s="8">
        <f>IF(ISNUMBER($X8029), _xlfn.XLOOKUP($X8029,Sheet3!$A$2:$A$392,Sheet3!$D$2:$D$392,"none", 1,1), $AF$2)</f>
        <v>1</v>
      </c>
    </row>
    <row r="8030" spans="1:27">
      <c r="A8030">
        <v>9028</v>
      </c>
      <c r="B8030" t="s">
        <v>9333</v>
      </c>
      <c r="C8030" t="s">
        <v>297</v>
      </c>
      <c r="D8030">
        <v>3</v>
      </c>
      <c r="E8030">
        <v>16</v>
      </c>
      <c r="F8030">
        <v>0.85428027600000001</v>
      </c>
      <c r="G8030">
        <v>-5</v>
      </c>
      <c r="H8030">
        <v>55</v>
      </c>
      <c r="I8030">
        <v>7.3299861120000003</v>
      </c>
      <c r="J8030">
        <f>(D8030+E8030/60+F8030/3600)*15</f>
        <v>49.003559501149994</v>
      </c>
      <c r="K8030">
        <f>IF(G8030&lt;0, G8030-H8030/60-I8030/3600, G8030+H8030/60+I8030/3600)</f>
        <v>-5.9187027739200007</v>
      </c>
      <c r="L8030">
        <v>8.2989999999999995</v>
      </c>
      <c r="M8030">
        <v>-2.1480000000000001</v>
      </c>
      <c r="N8030">
        <v>4.83</v>
      </c>
      <c r="O8030" t="s">
        <v>9341</v>
      </c>
      <c r="P8030">
        <v>6.32</v>
      </c>
      <c r="Q8030">
        <v>6.39</v>
      </c>
      <c r="R8030" t="s">
        <v>9341</v>
      </c>
      <c r="S8030">
        <v>6.3849999999999998</v>
      </c>
      <c r="T8030" t="s">
        <v>9341</v>
      </c>
      <c r="U8030" t="s">
        <v>9341</v>
      </c>
      <c r="V8030" t="str">
        <f>LEFT($U8030,2)</f>
        <v>~</v>
      </c>
      <c r="W8030" s="3" t="str">
        <f>_xlfn.XLOOKUP(V8030,$AC$2:$AC$43,$AD$2:$AD$43,"none")</f>
        <v>none</v>
      </c>
      <c r="X8030" s="3" t="str">
        <f>IF(ISNUMBER($W8030), 4600 * (1 / (0.92 * $W8030 + 1.7) + 1 / (0.92 * $W8030 + 0.62)),"none")</f>
        <v>none</v>
      </c>
      <c r="Y8030" s="8">
        <f>IF(ISNUMBER($X8030), _xlfn.XLOOKUP($X8030,Sheet3!$A$2:$A$392,Sheet3!$B$2:$B$392,"none", 1,1), $AF$2)</f>
        <v>0.8</v>
      </c>
      <c r="Z8030" s="8">
        <f>IF(ISNUMBER($X8030), _xlfn.XLOOKUP($X8030,Sheet3!$A$2:$A$392,Sheet3!$C$2:$C$392,"none", 1,1), $AF$2)</f>
        <v>0.8</v>
      </c>
      <c r="AA8030" s="8">
        <f>IF(ISNUMBER($X8030), _xlfn.XLOOKUP($X8030,Sheet3!$A$2:$A$392,Sheet3!$D$2:$D$392,"none", 1,1), $AF$2)</f>
        <v>0.8</v>
      </c>
    </row>
    <row r="8031" spans="1:27">
      <c r="A8031">
        <v>3624</v>
      </c>
      <c r="B8031" t="s">
        <v>3927</v>
      </c>
      <c r="C8031" t="s">
        <v>297</v>
      </c>
      <c r="D8031">
        <v>23</v>
      </c>
      <c r="E8031">
        <v>31</v>
      </c>
      <c r="F8031">
        <v>1.1420538840000001</v>
      </c>
      <c r="G8031">
        <v>-6</v>
      </c>
      <c r="H8031">
        <v>17</v>
      </c>
      <c r="I8031">
        <v>17.085714503999998</v>
      </c>
      <c r="J8031">
        <f>(D8031+E8031/60+F8031/3600)*15</f>
        <v>352.75475855784998</v>
      </c>
      <c r="K8031">
        <f>IF(G8031&lt;0, G8031-H8031/60-I8031/3600, G8031+H8031/60+I8031/3600)</f>
        <v>-6.2880793651399998</v>
      </c>
      <c r="L8031">
        <v>-9.3849999999999998</v>
      </c>
      <c r="M8031">
        <v>-28.994</v>
      </c>
      <c r="N8031">
        <v>2.84</v>
      </c>
      <c r="O8031" t="s">
        <v>9341</v>
      </c>
      <c r="P8031">
        <v>7.6539999999999999</v>
      </c>
      <c r="Q8031">
        <v>6.391</v>
      </c>
      <c r="R8031" t="s">
        <v>9341</v>
      </c>
      <c r="S8031">
        <v>6.0270000000000001</v>
      </c>
      <c r="T8031" t="s">
        <v>9341</v>
      </c>
      <c r="U8031" t="s">
        <v>9500</v>
      </c>
      <c r="V8031" t="str">
        <f>LEFT($U8031,2)</f>
        <v>K1</v>
      </c>
      <c r="W8031" s="3">
        <f>_xlfn.XLOOKUP(V8031,$AC$2:$AC$43,$AD$2:$AD$43,"none")</f>
        <v>0.86</v>
      </c>
      <c r="X8031" s="3">
        <f>IF(ISNUMBER($W8031), 4600 * (1 / (0.92 * $W8031 + 1.7) + 1 / (0.92 * $W8031 + 0.62)),"none")</f>
        <v>5106.1368670782376</v>
      </c>
      <c r="Y8031" s="8">
        <f>IF(ISNUMBER($X8031), _xlfn.XLOOKUP($X8031,Sheet3!$A$2:$A$392,Sheet3!$B$2:$B$392,"none", 1,1), $AF$2)</f>
        <v>1</v>
      </c>
      <c r="Z8031" s="8">
        <f>IF(ISNUMBER($X8031), _xlfn.XLOOKUP($X8031,Sheet3!$A$2:$A$392,Sheet3!$C$2:$C$392,"none", 1,1), $AF$2)</f>
        <v>0.82210000000000005</v>
      </c>
      <c r="AA8031" s="8">
        <f>IF(ISNUMBER($X8031), _xlfn.XLOOKUP($X8031,Sheet3!$A$2:$A$392,Sheet3!$D$2:$D$392,"none", 1,1), $AF$2)</f>
        <v>0.65410000000000001</v>
      </c>
    </row>
    <row r="8032" spans="1:27">
      <c r="A8032">
        <v>5943</v>
      </c>
      <c r="B8032" t="s">
        <v>6246</v>
      </c>
      <c r="C8032" t="s">
        <v>297</v>
      </c>
      <c r="D8032">
        <v>16</v>
      </c>
      <c r="E8032">
        <v>5</v>
      </c>
      <c r="F8032">
        <v>59.8139016696</v>
      </c>
      <c r="G8032">
        <v>-6</v>
      </c>
      <c r="H8032">
        <v>8</v>
      </c>
      <c r="I8032">
        <v>23.114452704000001</v>
      </c>
      <c r="J8032">
        <f>(D8032+E8032/60+F8032/3600)*15</f>
        <v>241.49922459028997</v>
      </c>
      <c r="K8032">
        <f>IF(G8032&lt;0, G8032-H8032/60-I8032/3600, G8032+H8032/60+I8032/3600)</f>
        <v>-6.1397540146400003</v>
      </c>
      <c r="L8032">
        <v>-31.437000000000001</v>
      </c>
      <c r="M8032">
        <v>-5.9139999999999997</v>
      </c>
      <c r="N8032">
        <v>8.1199999999999992</v>
      </c>
      <c r="O8032" t="s">
        <v>9341</v>
      </c>
      <c r="P8032">
        <v>7.415</v>
      </c>
      <c r="Q8032">
        <v>6.391</v>
      </c>
      <c r="R8032" t="s">
        <v>9341</v>
      </c>
      <c r="S8032">
        <v>6.0789999999999997</v>
      </c>
      <c r="T8032" t="s">
        <v>9341</v>
      </c>
      <c r="U8032" t="s">
        <v>9379</v>
      </c>
      <c r="V8032" t="str">
        <f>LEFT($U8032,2)</f>
        <v>G8</v>
      </c>
      <c r="W8032" s="3">
        <f>_xlfn.XLOOKUP(V8032,$AC$2:$AC$43,$AD$2:$AD$43,"none")</f>
        <v>0.74</v>
      </c>
      <c r="X8032" s="3">
        <f>IF(ISNUMBER($W8032), 4600 * (1 / (0.92 * $W8032 + 1.7) + 1 / (0.92 * $W8032 + 0.62)),"none")</f>
        <v>5468.4090187676065</v>
      </c>
      <c r="Y8032" s="8">
        <f>IF(ISNUMBER($X8032), _xlfn.XLOOKUP($X8032,Sheet3!$A$2:$A$392,Sheet3!$B$2:$B$392,"none", 1,1), $AF$2)</f>
        <v>1</v>
      </c>
      <c r="Z8032" s="8">
        <f>IF(ISNUMBER($X8032), _xlfn.XLOOKUP($X8032,Sheet3!$A$2:$A$392,Sheet3!$C$2:$C$392,"none", 1,1), $AF$2)</f>
        <v>0.85409999999999997</v>
      </c>
      <c r="AA8032" s="8">
        <f>IF(ISNUMBER($X8032), _xlfn.XLOOKUP($X8032,Sheet3!$A$2:$A$392,Sheet3!$D$2:$D$392,"none", 1,1), $AF$2)</f>
        <v>0.72770000000000001</v>
      </c>
    </row>
    <row r="8033" spans="1:27">
      <c r="A8033">
        <v>6479</v>
      </c>
      <c r="B8033" t="s">
        <v>6782</v>
      </c>
      <c r="C8033" t="s">
        <v>297</v>
      </c>
      <c r="D8033">
        <v>19</v>
      </c>
      <c r="E8033">
        <v>41</v>
      </c>
      <c r="F8033">
        <v>14.648889501599999</v>
      </c>
      <c r="G8033">
        <v>22</v>
      </c>
      <c r="H8033">
        <v>27</v>
      </c>
      <c r="I8033">
        <v>9.9833928119999999</v>
      </c>
      <c r="J8033">
        <f>(D8033+E8033/60+F8033/3600)*15</f>
        <v>295.31103703959002</v>
      </c>
      <c r="K8033">
        <f>IF(G8033&lt;0, G8033-H8033/60-I8033/3600, G8033+H8033/60+I8033/3600)</f>
        <v>22.452773164669999</v>
      </c>
      <c r="L8033">
        <v>-4.0000000000000001E-3</v>
      </c>
      <c r="M8033">
        <v>-3.464</v>
      </c>
      <c r="N8033">
        <v>1.75</v>
      </c>
      <c r="O8033" t="s">
        <v>9341</v>
      </c>
      <c r="P8033">
        <v>7.9009999999999998</v>
      </c>
      <c r="Q8033">
        <v>6.391</v>
      </c>
      <c r="R8033" t="s">
        <v>9341</v>
      </c>
      <c r="S8033">
        <v>5.8979999999999997</v>
      </c>
      <c r="T8033" t="s">
        <v>9341</v>
      </c>
      <c r="U8033" t="s">
        <v>9341</v>
      </c>
      <c r="V8033" t="str">
        <f>LEFT($U8033,2)</f>
        <v>~</v>
      </c>
      <c r="W8033" s="3" t="str">
        <f>_xlfn.XLOOKUP(V8033,$AC$2:$AC$43,$AD$2:$AD$43,"none")</f>
        <v>none</v>
      </c>
      <c r="X8033" s="3" t="str">
        <f>IF(ISNUMBER($W8033), 4600 * (1 / (0.92 * $W8033 + 1.7) + 1 / (0.92 * $W8033 + 0.62)),"none")</f>
        <v>none</v>
      </c>
      <c r="Y8033" s="8">
        <f>IF(ISNUMBER($X8033), _xlfn.XLOOKUP($X8033,Sheet3!$A$2:$A$392,Sheet3!$B$2:$B$392,"none", 1,1), $AF$2)</f>
        <v>0.8</v>
      </c>
      <c r="Z8033" s="8">
        <f>IF(ISNUMBER($X8033), _xlfn.XLOOKUP($X8033,Sheet3!$A$2:$A$392,Sheet3!$C$2:$C$392,"none", 1,1), $AF$2)</f>
        <v>0.8</v>
      </c>
      <c r="AA8033" s="8">
        <f>IF(ISNUMBER($X8033), _xlfn.XLOOKUP($X8033,Sheet3!$A$2:$A$392,Sheet3!$D$2:$D$392,"none", 1,1), $AF$2)</f>
        <v>0.8</v>
      </c>
    </row>
    <row r="8034" spans="1:27">
      <c r="A8034">
        <v>8158</v>
      </c>
      <c r="B8034" t="s">
        <v>8461</v>
      </c>
      <c r="C8034" t="s">
        <v>313</v>
      </c>
      <c r="D8034">
        <v>14</v>
      </c>
      <c r="E8034">
        <v>56</v>
      </c>
      <c r="F8034">
        <v>38.338908500000002</v>
      </c>
      <c r="G8034">
        <v>-62</v>
      </c>
      <c r="H8034">
        <v>21</v>
      </c>
      <c r="I8034">
        <v>51.900928</v>
      </c>
      <c r="J8034">
        <f>(D8034+E8034/60+F8034/3600)*15</f>
        <v>224.15974545208334</v>
      </c>
      <c r="K8034">
        <f>IF(G8034&lt;0, G8034-H8034/60-I8034/3600, G8034+H8034/60+I8034/3600)</f>
        <v>-62.364416924444448</v>
      </c>
      <c r="L8034">
        <v>-7.92</v>
      </c>
      <c r="M8034">
        <v>-3.89</v>
      </c>
      <c r="N8034">
        <v>1.78</v>
      </c>
      <c r="O8034" t="s">
        <v>9341</v>
      </c>
      <c r="P8034">
        <v>6.3310000000000004</v>
      </c>
      <c r="Q8034">
        <v>6.391</v>
      </c>
      <c r="R8034" t="s">
        <v>9341</v>
      </c>
      <c r="S8034">
        <v>6.3470000000000004</v>
      </c>
      <c r="T8034" t="s">
        <v>9341</v>
      </c>
      <c r="U8034" t="s">
        <v>10763</v>
      </c>
      <c r="V8034" t="str">
        <f>LEFT($U8034,2)</f>
        <v>B4</v>
      </c>
      <c r="W8034" s="3">
        <f>_xlfn.XLOOKUP(V8034,$AC$2:$AC$43,$AD$2:$AD$43,"none")</f>
        <v>-0.18</v>
      </c>
      <c r="X8034" s="3">
        <f>IF(ISNUMBER($W8034), 4600 * (1 / (0.92 * $W8034 + 1.7) + 1 / (0.92 * $W8034 + 0.62)),"none")</f>
        <v>13121.153930884579</v>
      </c>
      <c r="Y8034" s="8">
        <f>IF(ISNUMBER($X8034), _xlfn.XLOOKUP($X8034,Sheet3!$A$2:$A$392,Sheet3!$B$2:$B$392,"none", 1,1), $AF$2)</f>
        <v>0.51039999999999996</v>
      </c>
      <c r="Z8034" s="8">
        <f>IF(ISNUMBER($X8034), _xlfn.XLOOKUP($X8034,Sheet3!$A$2:$A$392,Sheet3!$C$2:$C$392,"none", 1,1), $AF$2)</f>
        <v>0.61219999999999997</v>
      </c>
      <c r="AA8034" s="8">
        <f>IF(ISNUMBER($X8034), _xlfn.XLOOKUP($X8034,Sheet3!$A$2:$A$392,Sheet3!$D$2:$D$392,"none", 1,1), $AF$2)</f>
        <v>1</v>
      </c>
    </row>
    <row r="8035" spans="1:27">
      <c r="A8035">
        <v>908</v>
      </c>
      <c r="B8035" t="s">
        <v>1208</v>
      </c>
      <c r="C8035" t="s">
        <v>305</v>
      </c>
      <c r="D8035">
        <v>6</v>
      </c>
      <c r="E8035">
        <v>4</v>
      </c>
      <c r="F8035">
        <v>29.120560600800001</v>
      </c>
      <c r="G8035">
        <v>51</v>
      </c>
      <c r="H8035">
        <v>34</v>
      </c>
      <c r="I8035">
        <v>24.228679799999998</v>
      </c>
      <c r="J8035">
        <f>(D8035+E8035/60+F8035/3600)*15</f>
        <v>91.121335669169994</v>
      </c>
      <c r="K8035">
        <f>IF(G8035&lt;0, G8035-H8035/60-I8035/3600, G8035+H8035/60+I8035/3600)</f>
        <v>51.5733968555</v>
      </c>
      <c r="L8035">
        <v>1.39</v>
      </c>
      <c r="M8035">
        <v>-44.061</v>
      </c>
      <c r="N8035">
        <v>7.94</v>
      </c>
      <c r="O8035" t="s">
        <v>9341</v>
      </c>
      <c r="P8035">
        <v>6.5650000000000004</v>
      </c>
      <c r="Q8035">
        <v>6.3920000000000003</v>
      </c>
      <c r="R8035" t="s">
        <v>9341</v>
      </c>
      <c r="S8035">
        <v>6.3719999999999999</v>
      </c>
      <c r="T8035" t="s">
        <v>9341</v>
      </c>
      <c r="U8035" t="s">
        <v>9393</v>
      </c>
      <c r="V8035" t="str">
        <f>LEFT($U8035,2)</f>
        <v>A7</v>
      </c>
      <c r="W8035" s="3">
        <f>_xlfn.XLOOKUP(V8035,$AC$2:$AC$43,$AD$2:$AD$43,"none")</f>
        <v>0.2</v>
      </c>
      <c r="X8035" s="3">
        <f>IF(ISNUMBER($W8035), 4600 * (1 / (0.92 * $W8035 + 1.7) + 1 / (0.92 * $W8035 + 0.62)),"none")</f>
        <v>8163.0066229362728</v>
      </c>
      <c r="Y8035" s="8">
        <f>IF(ISNUMBER($X8035), _xlfn.XLOOKUP($X8035,Sheet3!$A$2:$A$392,Sheet3!$B$2:$B$392,"none", 1,1), $AF$2)</f>
        <v>0.76519999999999999</v>
      </c>
      <c r="Z8035" s="8">
        <f>IF(ISNUMBER($X8035), _xlfn.XLOOKUP($X8035,Sheet3!$A$2:$A$392,Sheet3!$C$2:$C$392,"none", 1,1), $AF$2)</f>
        <v>0.80349999999999999</v>
      </c>
      <c r="AA8035" s="8">
        <f>IF(ISNUMBER($X8035), _xlfn.XLOOKUP($X8035,Sheet3!$A$2:$A$392,Sheet3!$D$2:$D$392,"none", 1,1), $AF$2)</f>
        <v>1</v>
      </c>
    </row>
    <row r="8036" spans="1:27">
      <c r="A8036">
        <v>2110</v>
      </c>
      <c r="B8036" t="s">
        <v>2411</v>
      </c>
      <c r="C8036" t="s">
        <v>297</v>
      </c>
      <c r="D8036">
        <v>5</v>
      </c>
      <c r="E8036">
        <v>41</v>
      </c>
      <c r="F8036">
        <v>20.976743347199999</v>
      </c>
      <c r="G8036">
        <v>29</v>
      </c>
      <c r="H8036">
        <v>29</v>
      </c>
      <c r="I8036">
        <v>14.696722284</v>
      </c>
      <c r="J8036">
        <f>(D8036+E8036/60+F8036/3600)*15</f>
        <v>85.337403097280003</v>
      </c>
      <c r="K8036">
        <f>IF(G8036&lt;0, G8036-H8036/60-I8036/3600, G8036+H8036/60+I8036/3600)</f>
        <v>29.48741575619</v>
      </c>
      <c r="L8036">
        <v>15.145</v>
      </c>
      <c r="M8036">
        <v>-26.655999999999999</v>
      </c>
      <c r="N8036">
        <v>6.37</v>
      </c>
      <c r="O8036">
        <v>5.93</v>
      </c>
      <c r="P8036">
        <v>6.2919999999999998</v>
      </c>
      <c r="Q8036">
        <v>6.3920000000000003</v>
      </c>
      <c r="R8036" t="s">
        <v>9341</v>
      </c>
      <c r="S8036">
        <v>6.391</v>
      </c>
      <c r="T8036" t="s">
        <v>9341</v>
      </c>
      <c r="U8036" t="s">
        <v>9582</v>
      </c>
      <c r="V8036" t="str">
        <f>LEFT($U8036,2)</f>
        <v>B8</v>
      </c>
      <c r="W8036" s="3">
        <f>_xlfn.XLOOKUP(V8036,$AC$2:$AC$43,$AD$2:$AD$43,"none")</f>
        <v>-0.11</v>
      </c>
      <c r="X8036" s="3">
        <f>IF(ISNUMBER($W8036), 4600 * (1 / (0.92 * $W8036 + 1.7) + 1 / (0.92 * $W8036 + 0.62)),"none")</f>
        <v>11743.77313439976</v>
      </c>
      <c r="Y8036" s="8">
        <f>IF(ISNUMBER($X8036), _xlfn.XLOOKUP($X8036,Sheet3!$A$2:$A$392,Sheet3!$B$2:$B$392,"none", 1,1), $AF$2)</f>
        <v>0.54959999999999998</v>
      </c>
      <c r="Z8036" s="8">
        <f>IF(ISNUMBER($X8036), _xlfn.XLOOKUP($X8036,Sheet3!$A$2:$A$392,Sheet3!$C$2:$C$392,"none", 1,1), $AF$2)</f>
        <v>0.64410000000000001</v>
      </c>
      <c r="AA8036" s="8">
        <f>IF(ISNUMBER($X8036), _xlfn.XLOOKUP($X8036,Sheet3!$A$2:$A$392,Sheet3!$D$2:$D$392,"none", 1,1), $AF$2)</f>
        <v>1</v>
      </c>
    </row>
    <row r="8037" spans="1:27">
      <c r="A8037">
        <v>4629</v>
      </c>
      <c r="B8037" t="s">
        <v>4932</v>
      </c>
      <c r="C8037" t="s">
        <v>297</v>
      </c>
      <c r="D8037">
        <v>11</v>
      </c>
      <c r="E8037">
        <v>6</v>
      </c>
      <c r="F8037">
        <v>44.028379255200001</v>
      </c>
      <c r="G8037">
        <v>17</v>
      </c>
      <c r="H8037">
        <v>44</v>
      </c>
      <c r="I8037">
        <v>14.50815864</v>
      </c>
      <c r="J8037">
        <f>(D8037+E8037/60+F8037/3600)*15</f>
        <v>166.68345158023001</v>
      </c>
      <c r="K8037">
        <f>IF(G8037&lt;0, G8037-H8037/60-I8037/3600, G8037+H8037/60+I8037/3600)</f>
        <v>17.737363377400001</v>
      </c>
      <c r="L8037">
        <v>25.093</v>
      </c>
      <c r="M8037">
        <v>-26.029</v>
      </c>
      <c r="N8037">
        <v>3.72</v>
      </c>
      <c r="O8037" t="s">
        <v>9341</v>
      </c>
      <c r="P8037">
        <v>7.9660000000000002</v>
      </c>
      <c r="Q8037">
        <v>6.3920000000000003</v>
      </c>
      <c r="R8037" t="s">
        <v>9341</v>
      </c>
      <c r="S8037">
        <v>5.7549999999999999</v>
      </c>
      <c r="T8037" t="s">
        <v>9341</v>
      </c>
      <c r="U8037" t="s">
        <v>109</v>
      </c>
      <c r="V8037" t="str">
        <f>LEFT($U8037,2)</f>
        <v>K5</v>
      </c>
      <c r="W8037" s="3">
        <f>_xlfn.XLOOKUP(V8037,$AC$2:$AC$43,$AD$2:$AD$43,"none")</f>
        <v>1.1499999999999999</v>
      </c>
      <c r="X8037" s="3">
        <f>IF(ISNUMBER($W8037), 4600 * (1 / (0.92 * $W8037 + 1.7) + 1 / (0.92 * $W8037 + 0.62)),"none")</f>
        <v>4409.2340323652679</v>
      </c>
      <c r="Y8037" s="8">
        <f>IF(ISNUMBER($X8037), _xlfn.XLOOKUP($X8037,Sheet3!$A$2:$A$392,Sheet3!$B$2:$B$392,"none", 1,1), $AF$2)</f>
        <v>1</v>
      </c>
      <c r="Z8037" s="8">
        <f>IF(ISNUMBER($X8037), _xlfn.XLOOKUP($X8037,Sheet3!$A$2:$A$392,Sheet3!$C$2:$C$392,"none", 1,1), $AF$2)</f>
        <v>0.73599999999999999</v>
      </c>
      <c r="AA8037" s="8">
        <f>IF(ISNUMBER($X8037), _xlfn.XLOOKUP($X8037,Sheet3!$A$2:$A$392,Sheet3!$D$2:$D$392,"none", 1,1), $AF$2)</f>
        <v>0.4803</v>
      </c>
    </row>
    <row r="8038" spans="1:27">
      <c r="A8038">
        <v>7120</v>
      </c>
      <c r="B8038" t="s">
        <v>7423</v>
      </c>
      <c r="C8038" t="s">
        <v>305</v>
      </c>
      <c r="D8038">
        <v>9</v>
      </c>
      <c r="E8038">
        <v>56</v>
      </c>
      <c r="F8038">
        <v>5.3323904255999999</v>
      </c>
      <c r="G8038">
        <v>-40</v>
      </c>
      <c r="H8038">
        <v>49</v>
      </c>
      <c r="I8038">
        <v>28.361771004000001</v>
      </c>
      <c r="J8038">
        <f>(D8038+E8038/60+F8038/3600)*15</f>
        <v>149.02221829344001</v>
      </c>
      <c r="K8038">
        <f>IF(G8038&lt;0, G8038-H8038/60-I8038/3600, G8038+H8038/60+I8038/3600)</f>
        <v>-40.824544936390005</v>
      </c>
      <c r="L8038">
        <v>-23.742000000000001</v>
      </c>
      <c r="M8038">
        <v>-18.384</v>
      </c>
      <c r="N8038">
        <v>4.37</v>
      </c>
      <c r="O8038" t="s">
        <v>9341</v>
      </c>
      <c r="P8038">
        <v>7.9790000000000001</v>
      </c>
      <c r="Q8038">
        <v>6.3920000000000003</v>
      </c>
      <c r="R8038" t="s">
        <v>9341</v>
      </c>
      <c r="S8038">
        <v>5.6079999999999997</v>
      </c>
      <c r="T8038" t="s">
        <v>9341</v>
      </c>
      <c r="U8038" t="s">
        <v>9376</v>
      </c>
      <c r="V8038" t="str">
        <f>LEFT($U8038,2)</f>
        <v>M1</v>
      </c>
      <c r="W8038" s="3">
        <f>_xlfn.XLOOKUP(V8038,$AC$2:$AC$43,$AD$2:$AD$43,"none")</f>
        <v>1.47</v>
      </c>
      <c r="X8038" s="3">
        <f>IF(ISNUMBER($W8038), 4600 * (1 / (0.92 * $W8038 + 1.7) + 1 / (0.92 * $W8038 + 0.62)),"none")</f>
        <v>3839.1950178350371</v>
      </c>
      <c r="Y8038" s="8">
        <f>IF(ISNUMBER($X8038), _xlfn.XLOOKUP($X8038,Sheet3!$A$2:$A$392,Sheet3!$B$2:$B$392,"none", 1,1), $AF$2)</f>
        <v>1</v>
      </c>
      <c r="Z8038" s="8">
        <f>IF(ISNUMBER($X8038), _xlfn.XLOOKUP($X8038,Sheet3!$A$2:$A$392,Sheet3!$C$2:$C$392,"none", 1,1), $AF$2)</f>
        <v>0.64800000000000002</v>
      </c>
      <c r="AA8038" s="8">
        <f>IF(ISNUMBER($X8038), _xlfn.XLOOKUP($X8038,Sheet3!$A$2:$A$392,Sheet3!$D$2:$D$392,"none", 1,1), $AF$2)</f>
        <v>0.33460000000000001</v>
      </c>
    </row>
    <row r="8039" spans="1:27">
      <c r="A8039">
        <v>8019</v>
      </c>
      <c r="B8039" t="s">
        <v>8322</v>
      </c>
      <c r="C8039" t="s">
        <v>12</v>
      </c>
      <c r="D8039">
        <v>18</v>
      </c>
      <c r="E8039">
        <v>47</v>
      </c>
      <c r="F8039">
        <v>49.131897753600001</v>
      </c>
      <c r="G8039">
        <v>-77</v>
      </c>
      <c r="H8039">
        <v>52</v>
      </c>
      <c r="I8039">
        <v>5.7032161319999997</v>
      </c>
      <c r="J8039">
        <f>(D8039+E8039/60+F8039/3600)*15</f>
        <v>281.95471624063998</v>
      </c>
      <c r="K8039">
        <f>IF(G8039&lt;0, G8039-H8039/60-I8039/3600, G8039+H8039/60+I8039/3600)</f>
        <v>-77.868250893369989</v>
      </c>
      <c r="L8039">
        <v>-26.256</v>
      </c>
      <c r="M8039">
        <v>148.72999999999999</v>
      </c>
      <c r="N8039">
        <v>23.04</v>
      </c>
      <c r="O8039" t="s">
        <v>9341</v>
      </c>
      <c r="P8039">
        <v>6.9740000000000002</v>
      </c>
      <c r="Q8039">
        <v>6.3920000000000003</v>
      </c>
      <c r="R8039" t="s">
        <v>9341</v>
      </c>
      <c r="S8039">
        <v>6.2539999999999996</v>
      </c>
      <c r="T8039" t="s">
        <v>9341</v>
      </c>
      <c r="U8039" t="s">
        <v>9514</v>
      </c>
      <c r="V8039" t="str">
        <f>LEFT($U8039,2)</f>
        <v>F8</v>
      </c>
      <c r="W8039" s="3">
        <f>_xlfn.XLOOKUP(V8039,$AC$2:$AC$43,$AD$2:$AD$43,"none")</f>
        <v>0.53</v>
      </c>
      <c r="X8039" s="3">
        <f>IF(ISNUMBER($W8039), 4600 * (1 / (0.92 * $W8039 + 1.7) + 1 / (0.92 * $W8039 + 0.62)),"none")</f>
        <v>6255.8848880729693</v>
      </c>
      <c r="Y8039" s="8">
        <f>IF(ISNUMBER($X8039), _xlfn.XLOOKUP($X8039,Sheet3!$A$2:$A$392,Sheet3!$B$2:$B$392,"none", 1,1), $AF$2)</f>
        <v>1</v>
      </c>
      <c r="Z8039" s="8">
        <f>IF(ISNUMBER($X8039), _xlfn.XLOOKUP($X8039,Sheet3!$A$2:$A$392,Sheet3!$C$2:$C$392,"none", 1,1), $AF$2)</f>
        <v>0.92759999999999998</v>
      </c>
      <c r="AA8039" s="8">
        <f>IF(ISNUMBER($X8039), _xlfn.XLOOKUP($X8039,Sheet3!$A$2:$A$392,Sheet3!$D$2:$D$392,"none", 1,1), $AF$2)</f>
        <v>0.91679999999999995</v>
      </c>
    </row>
    <row r="8040" spans="1:27">
      <c r="A8040">
        <v>8284</v>
      </c>
      <c r="B8040" t="s">
        <v>8587</v>
      </c>
      <c r="C8040" t="s">
        <v>12</v>
      </c>
      <c r="D8040">
        <v>18</v>
      </c>
      <c r="E8040">
        <v>7</v>
      </c>
      <c r="F8040">
        <v>48.364961179200002</v>
      </c>
      <c r="G8040">
        <v>-64</v>
      </c>
      <c r="H8040">
        <v>33</v>
      </c>
      <c r="I8040">
        <v>0.61215926399999998</v>
      </c>
      <c r="J8040">
        <f>(D8040+E8040/60+F8040/3600)*15</f>
        <v>271.95152067158</v>
      </c>
      <c r="K8040">
        <f>IF(G8040&lt;0, G8040-H8040/60-I8040/3600, G8040+H8040/60+I8040/3600)</f>
        <v>-64.550170044239991</v>
      </c>
      <c r="L8040">
        <v>-12.532</v>
      </c>
      <c r="M8040">
        <v>-65.417000000000002</v>
      </c>
      <c r="N8040">
        <v>5.58</v>
      </c>
      <c r="O8040" t="s">
        <v>9341</v>
      </c>
      <c r="P8040">
        <v>7.6740000000000004</v>
      </c>
      <c r="Q8040">
        <v>6.3920000000000003</v>
      </c>
      <c r="R8040" t="s">
        <v>9341</v>
      </c>
      <c r="S8040">
        <v>6.0190000000000001</v>
      </c>
      <c r="T8040" t="s">
        <v>9341</v>
      </c>
      <c r="U8040" t="s">
        <v>10091</v>
      </c>
      <c r="V8040" t="str">
        <f>LEFT($U8040,2)</f>
        <v>K2</v>
      </c>
      <c r="W8040" s="3">
        <f>_xlfn.XLOOKUP(V8040,$AC$2:$AC$43,$AD$2:$AD$43,"none")</f>
        <v>0.92</v>
      </c>
      <c r="X8040" s="3">
        <f>IF(ISNUMBER($W8040), 4600 * (1 / (0.92 * $W8040 + 1.7) + 1 / (0.92 * $W8040 + 0.62)),"none")</f>
        <v>4943.4058698702656</v>
      </c>
      <c r="Y8040" s="8">
        <f>IF(ISNUMBER($X8040), _xlfn.XLOOKUP($X8040,Sheet3!$A$2:$A$392,Sheet3!$B$2:$B$392,"none", 1,1), $AF$2)</f>
        <v>1</v>
      </c>
      <c r="Z8040" s="8">
        <f>IF(ISNUMBER($X8040), _xlfn.XLOOKUP($X8040,Sheet3!$A$2:$A$392,Sheet3!$C$2:$C$392,"none", 1,1), $AF$2)</f>
        <v>0.79920000000000002</v>
      </c>
      <c r="AA8040" s="8">
        <f>IF(ISNUMBER($X8040), _xlfn.XLOOKUP($X8040,Sheet3!$A$2:$A$392,Sheet3!$D$2:$D$392,"none", 1,1), $AF$2)</f>
        <v>0.60450000000000004</v>
      </c>
    </row>
    <row r="8041" spans="1:27">
      <c r="A8041">
        <v>6413</v>
      </c>
      <c r="B8041" t="s">
        <v>6716</v>
      </c>
      <c r="C8041" t="s">
        <v>297</v>
      </c>
      <c r="D8041">
        <v>19</v>
      </c>
      <c r="E8041">
        <v>23</v>
      </c>
      <c r="F8041">
        <v>46.9297779336</v>
      </c>
      <c r="G8041">
        <v>20</v>
      </c>
      <c r="H8041">
        <v>15</v>
      </c>
      <c r="I8041">
        <v>51.694738020000003</v>
      </c>
      <c r="J8041">
        <f>(D8041+E8041/60+F8041/3600)*15</f>
        <v>290.94554074139</v>
      </c>
      <c r="K8041">
        <f>IF(G8041&lt;0, G8041-H8041/60-I8041/3600, G8041+H8041/60+I8041/3600)</f>
        <v>20.26435964945</v>
      </c>
      <c r="L8041">
        <v>3.6539999999999999</v>
      </c>
      <c r="M8041">
        <v>2</v>
      </c>
      <c r="N8041">
        <v>2.9</v>
      </c>
      <c r="O8041" t="s">
        <v>9341</v>
      </c>
      <c r="P8041">
        <v>6.3979999999999997</v>
      </c>
      <c r="Q8041">
        <v>6.3929999999999998</v>
      </c>
      <c r="R8041" t="s">
        <v>9341</v>
      </c>
      <c r="S8041">
        <v>6.3760000000000003</v>
      </c>
      <c r="T8041" t="s">
        <v>9341</v>
      </c>
      <c r="U8041" t="s">
        <v>9385</v>
      </c>
      <c r="V8041" t="str">
        <f>LEFT($U8041,2)</f>
        <v>B9</v>
      </c>
      <c r="W8041" s="3">
        <f>_xlfn.XLOOKUP(V8041,$AC$2:$AC$43,$AD$2:$AD$43,"none")</f>
        <v>-7.0000000000000007E-2</v>
      </c>
      <c r="X8041" s="3">
        <f>IF(ISNUMBER($W8041), 4600 * (1 / (0.92 * $W8041 + 1.7) + 1 / (0.92 * $W8041 + 0.62)),"none")</f>
        <v>11091.761228434079</v>
      </c>
      <c r="Y8041" s="8">
        <f>IF(ISNUMBER($X8041), _xlfn.XLOOKUP($X8041,Sheet3!$A$2:$A$392,Sheet3!$B$2:$B$392,"none", 1,1), $AF$2)</f>
        <v>0.57499999999999996</v>
      </c>
      <c r="Z8041" s="8">
        <f>IF(ISNUMBER($X8041), _xlfn.XLOOKUP($X8041,Sheet3!$A$2:$A$392,Sheet3!$C$2:$C$392,"none", 1,1), $AF$2)</f>
        <v>0.66420000000000001</v>
      </c>
      <c r="AA8041" s="8">
        <f>IF(ISNUMBER($X8041), _xlfn.XLOOKUP($X8041,Sheet3!$A$2:$A$392,Sheet3!$D$2:$D$392,"none", 1,1), $AF$2)</f>
        <v>1</v>
      </c>
    </row>
    <row r="8042" spans="1:27">
      <c r="A8042">
        <v>521</v>
      </c>
      <c r="B8042" t="s">
        <v>820</v>
      </c>
      <c r="C8042" t="s">
        <v>24</v>
      </c>
      <c r="D8042">
        <v>21</v>
      </c>
      <c r="E8042">
        <v>57</v>
      </c>
      <c r="F8042">
        <v>11.100992337599999</v>
      </c>
      <c r="G8042">
        <v>66</v>
      </c>
      <c r="H8042">
        <v>9</v>
      </c>
      <c r="I8042">
        <v>22.155335099999999</v>
      </c>
      <c r="J8042">
        <f>(D8042+E8042/60+F8042/3600)*15</f>
        <v>329.29625413474002</v>
      </c>
      <c r="K8042">
        <f>IF(G8042&lt;0, G8042-H8042/60-I8042/3600, G8042+H8042/60+I8042/3600)</f>
        <v>66.156154259750011</v>
      </c>
      <c r="L8042">
        <v>5.7350000000000003</v>
      </c>
      <c r="M8042">
        <v>-0.22600000000000001</v>
      </c>
      <c r="N8042">
        <v>2.13</v>
      </c>
      <c r="O8042">
        <v>5.65</v>
      </c>
      <c r="P8042">
        <v>6.3369999999999997</v>
      </c>
      <c r="Q8042">
        <v>6.3940000000000001</v>
      </c>
      <c r="R8042" t="s">
        <v>9341</v>
      </c>
      <c r="S8042">
        <v>6.3819999999999997</v>
      </c>
      <c r="T8042" t="s">
        <v>9341</v>
      </c>
      <c r="U8042" t="s">
        <v>9432</v>
      </c>
      <c r="V8042" t="str">
        <f>LEFT($U8042,2)</f>
        <v>B2</v>
      </c>
      <c r="W8042" s="3">
        <f>_xlfn.XLOOKUP(V8042,$AC$2:$AC$43,$AD$2:$AD$43,"none")</f>
        <v>-0.24</v>
      </c>
      <c r="X8042" s="3">
        <f>IF(ISNUMBER($W8042), 4600 * (1 / (0.92 * $W8042 + 1.7) + 1 / (0.92 * $W8042 + 0.62)),"none")</f>
        <v>14632.835167360139</v>
      </c>
      <c r="Y8042" s="8">
        <f>IF(ISNUMBER($X8042), _xlfn.XLOOKUP($X8042,Sheet3!$A$2:$A$392,Sheet3!$B$2:$B$392,"none", 1,1), $AF$2)</f>
        <v>0.47989999999999999</v>
      </c>
      <c r="Z8042" s="8">
        <f>IF(ISNUMBER($X8042), _xlfn.XLOOKUP($X8042,Sheet3!$A$2:$A$392,Sheet3!$C$2:$C$392,"none", 1,1), $AF$2)</f>
        <v>0.58679999999999999</v>
      </c>
      <c r="AA8042" s="8">
        <f>IF(ISNUMBER($X8042), _xlfn.XLOOKUP($X8042,Sheet3!$A$2:$A$392,Sheet3!$D$2:$D$392,"none", 1,1), $AF$2)</f>
        <v>1</v>
      </c>
    </row>
    <row r="8043" spans="1:27">
      <c r="A8043">
        <v>3595</v>
      </c>
      <c r="B8043" t="s">
        <v>3898</v>
      </c>
      <c r="C8043" t="s">
        <v>297</v>
      </c>
      <c r="D8043">
        <v>1</v>
      </c>
      <c r="E8043">
        <v>10</v>
      </c>
      <c r="F8043">
        <v>11.9457318744</v>
      </c>
      <c r="G8043">
        <v>-8</v>
      </c>
      <c r="H8043">
        <v>54</v>
      </c>
      <c r="I8043">
        <v>22.084762139999999</v>
      </c>
      <c r="J8043">
        <f>(D8043+E8043/60+F8043/3600)*15</f>
        <v>17.549773882810001</v>
      </c>
      <c r="K8043">
        <f>IF(G8043&lt;0, G8043-H8043/60-I8043/3600, G8043+H8043/60+I8043/3600)</f>
        <v>-8.9061346561499999</v>
      </c>
      <c r="L8043">
        <v>-21.641999999999999</v>
      </c>
      <c r="M8043">
        <v>-38.774000000000001</v>
      </c>
      <c r="N8043">
        <v>7.28</v>
      </c>
      <c r="O8043" t="s">
        <v>9341</v>
      </c>
      <c r="P8043">
        <v>7.42</v>
      </c>
      <c r="Q8043">
        <v>6.3940000000000001</v>
      </c>
      <c r="R8043" t="s">
        <v>9341</v>
      </c>
      <c r="S8043">
        <v>6.1289999999999996</v>
      </c>
      <c r="T8043" t="s">
        <v>9341</v>
      </c>
      <c r="U8043" t="s">
        <v>9403</v>
      </c>
      <c r="V8043" t="str">
        <f>LEFT($U8043,2)</f>
        <v>K0</v>
      </c>
      <c r="W8043" s="3">
        <f>_xlfn.XLOOKUP(V8043,$AC$2:$AC$43,$AD$2:$AD$43,"none")</f>
        <v>0.81</v>
      </c>
      <c r="X8043" s="3">
        <f>IF(ISNUMBER($W8043), 4600 * (1 / (0.92 * $W8043 + 1.7) + 1 / (0.92 * $W8043 + 0.62)),"none")</f>
        <v>5250.7063834266155</v>
      </c>
      <c r="Y8043" s="8">
        <f>IF(ISNUMBER($X8043), _xlfn.XLOOKUP($X8043,Sheet3!$A$2:$A$392,Sheet3!$B$2:$B$392,"none", 1,1), $AF$2)</f>
        <v>1</v>
      </c>
      <c r="Z8043" s="8">
        <f>IF(ISNUMBER($X8043), _xlfn.XLOOKUP($X8043,Sheet3!$A$2:$A$392,Sheet3!$C$2:$C$392,"none", 1,1), $AF$2)</f>
        <v>0.83299999999999996</v>
      </c>
      <c r="AA8043" s="8">
        <f>IF(ISNUMBER($X8043), _xlfn.XLOOKUP($X8043,Sheet3!$A$2:$A$392,Sheet3!$D$2:$D$392,"none", 1,1), $AF$2)</f>
        <v>0.67869999999999997</v>
      </c>
    </row>
    <row r="8044" spans="1:27">
      <c r="A8044">
        <v>5119</v>
      </c>
      <c r="B8044" t="s">
        <v>5422</v>
      </c>
      <c r="C8044" t="s">
        <v>313</v>
      </c>
      <c r="D8044">
        <v>13</v>
      </c>
      <c r="E8044">
        <v>59</v>
      </c>
      <c r="F8044">
        <v>49.275587313599999</v>
      </c>
      <c r="G8044">
        <v>-3</v>
      </c>
      <c r="H8044">
        <v>32</v>
      </c>
      <c r="I8044">
        <v>59.285737320000003</v>
      </c>
      <c r="J8044">
        <f>(D8044+E8044/60+F8044/3600)*15</f>
        <v>209.95531494713998</v>
      </c>
      <c r="K8044">
        <f>IF(G8044&lt;0, G8044-H8044/60-I8044/3600, G8044+H8044/60+I8044/3600)</f>
        <v>-3.5498015936999998</v>
      </c>
      <c r="L8044">
        <v>-19.385999999999999</v>
      </c>
      <c r="M8044">
        <v>-55.453000000000003</v>
      </c>
      <c r="N8044">
        <v>11.61</v>
      </c>
      <c r="O8044" t="s">
        <v>9341</v>
      </c>
      <c r="P8044">
        <v>6.8840000000000003</v>
      </c>
      <c r="Q8044">
        <v>6.3940000000000001</v>
      </c>
      <c r="R8044" t="s">
        <v>9341</v>
      </c>
      <c r="S8044">
        <v>6.2850000000000001</v>
      </c>
      <c r="T8044" t="s">
        <v>9341</v>
      </c>
      <c r="U8044" t="s">
        <v>9386</v>
      </c>
      <c r="V8044" t="str">
        <f>LEFT($U8044,2)</f>
        <v>F6</v>
      </c>
      <c r="W8044" s="3" t="str">
        <f>_xlfn.XLOOKUP(V8044,$AC$2:$AC$43,$AD$2:$AD$43,"none")</f>
        <v>none</v>
      </c>
      <c r="X8044" s="3" t="str">
        <f>IF(ISNUMBER($W8044), 4600 * (1 / (0.92 * $W8044 + 1.7) + 1 / (0.92 * $W8044 + 0.62)),"none")</f>
        <v>none</v>
      </c>
      <c r="Y8044" s="8">
        <f>IF(ISNUMBER($X8044), _xlfn.XLOOKUP($X8044,Sheet3!$A$2:$A$392,Sheet3!$B$2:$B$392,"none", 1,1), $AF$2)</f>
        <v>0.8</v>
      </c>
      <c r="Z8044" s="8">
        <f>IF(ISNUMBER($X8044), _xlfn.XLOOKUP($X8044,Sheet3!$A$2:$A$392,Sheet3!$C$2:$C$392,"none", 1,1), $AF$2)</f>
        <v>0.8</v>
      </c>
      <c r="AA8044" s="8">
        <f>IF(ISNUMBER($X8044), _xlfn.XLOOKUP($X8044,Sheet3!$A$2:$A$392,Sheet3!$D$2:$D$392,"none", 1,1), $AF$2)</f>
        <v>0.8</v>
      </c>
    </row>
    <row r="8045" spans="1:27">
      <c r="A8045">
        <v>314</v>
      </c>
      <c r="B8045" t="s">
        <v>612</v>
      </c>
      <c r="C8045" t="s">
        <v>297</v>
      </c>
      <c r="D8045">
        <v>23</v>
      </c>
      <c r="E8045">
        <v>42</v>
      </c>
      <c r="F8045">
        <v>31.458758212799999</v>
      </c>
      <c r="G8045">
        <v>61</v>
      </c>
      <c r="H8045">
        <v>40</v>
      </c>
      <c r="I8045">
        <v>45.743658132</v>
      </c>
      <c r="J8045">
        <f>(D8045+E8045/60+F8045/3600)*15</f>
        <v>355.63107815921995</v>
      </c>
      <c r="K8045">
        <f>IF(G8045&lt;0, G8045-H8045/60-I8045/3600, G8045+H8045/60+I8045/3600)</f>
        <v>61.679373238369998</v>
      </c>
      <c r="L8045">
        <v>41.511000000000003</v>
      </c>
      <c r="M8045">
        <v>-21.547000000000001</v>
      </c>
      <c r="N8045">
        <v>6.94</v>
      </c>
      <c r="O8045" t="s">
        <v>9341</v>
      </c>
      <c r="P8045">
        <v>7.6529999999999996</v>
      </c>
      <c r="Q8045">
        <v>6.3949999999999996</v>
      </c>
      <c r="R8045" t="s">
        <v>9341</v>
      </c>
      <c r="S8045">
        <v>6.0339999999999998</v>
      </c>
      <c r="T8045" t="s">
        <v>9341</v>
      </c>
      <c r="U8045" t="s">
        <v>9371</v>
      </c>
      <c r="V8045" t="str">
        <f>LEFT($U8045,2)</f>
        <v>K2</v>
      </c>
      <c r="W8045" s="3">
        <f>_xlfn.XLOOKUP(V8045,$AC$2:$AC$43,$AD$2:$AD$43,"none")</f>
        <v>0.92</v>
      </c>
      <c r="X8045" s="3">
        <f>IF(ISNUMBER($W8045), 4600 * (1 / (0.92 * $W8045 + 1.7) + 1 / (0.92 * $W8045 + 0.62)),"none")</f>
        <v>4943.4058698702656</v>
      </c>
      <c r="Y8045" s="8">
        <f>IF(ISNUMBER($X8045), _xlfn.XLOOKUP($X8045,Sheet3!$A$2:$A$392,Sheet3!$B$2:$B$392,"none", 1,1), $AF$2)</f>
        <v>1</v>
      </c>
      <c r="Z8045" s="8">
        <f>IF(ISNUMBER($X8045), _xlfn.XLOOKUP($X8045,Sheet3!$A$2:$A$392,Sheet3!$C$2:$C$392,"none", 1,1), $AF$2)</f>
        <v>0.79920000000000002</v>
      </c>
      <c r="AA8045" s="8">
        <f>IF(ISNUMBER($X8045), _xlfn.XLOOKUP($X8045,Sheet3!$A$2:$A$392,Sheet3!$D$2:$D$392,"none", 1,1), $AF$2)</f>
        <v>0.60450000000000004</v>
      </c>
    </row>
    <row r="8046" spans="1:27">
      <c r="A8046">
        <v>1929</v>
      </c>
      <c r="B8046" t="s">
        <v>2230</v>
      </c>
      <c r="C8046" t="s">
        <v>297</v>
      </c>
      <c r="D8046">
        <v>5</v>
      </c>
      <c r="E8046">
        <v>10</v>
      </c>
      <c r="F8046">
        <v>44.590672651200002</v>
      </c>
      <c r="G8046">
        <v>-25</v>
      </c>
      <c r="H8046">
        <v>54</v>
      </c>
      <c r="I8046">
        <v>37.649484360000002</v>
      </c>
      <c r="J8046">
        <f>(D8046+E8046/60+F8046/3600)*15</f>
        <v>77.685794469380014</v>
      </c>
      <c r="K8046">
        <f>IF(G8046&lt;0, G8046-H8046/60-I8046/3600, G8046+H8046/60+I8046/3600)</f>
        <v>-25.910458190099998</v>
      </c>
      <c r="L8046">
        <v>-3.137</v>
      </c>
      <c r="M8046">
        <v>22.021000000000001</v>
      </c>
      <c r="N8046">
        <v>4.99</v>
      </c>
      <c r="O8046" t="s">
        <v>9341</v>
      </c>
      <c r="P8046">
        <v>7.6459999999999999</v>
      </c>
      <c r="Q8046">
        <v>6.3949999999999996</v>
      </c>
      <c r="R8046" t="s">
        <v>9341</v>
      </c>
      <c r="S8046">
        <v>6.03</v>
      </c>
      <c r="T8046" t="s">
        <v>9341</v>
      </c>
      <c r="U8046" t="s">
        <v>10047</v>
      </c>
      <c r="V8046" t="str">
        <f>LEFT($U8046,2)</f>
        <v>K1</v>
      </c>
      <c r="W8046" s="3">
        <f>_xlfn.XLOOKUP(V8046,$AC$2:$AC$43,$AD$2:$AD$43,"none")</f>
        <v>0.86</v>
      </c>
      <c r="X8046" s="3">
        <f>IF(ISNUMBER($W8046), 4600 * (1 / (0.92 * $W8046 + 1.7) + 1 / (0.92 * $W8046 + 0.62)),"none")</f>
        <v>5106.1368670782376</v>
      </c>
      <c r="Y8046" s="8">
        <f>IF(ISNUMBER($X8046), _xlfn.XLOOKUP($X8046,Sheet3!$A$2:$A$392,Sheet3!$B$2:$B$392,"none", 1,1), $AF$2)</f>
        <v>1</v>
      </c>
      <c r="Z8046" s="8">
        <f>IF(ISNUMBER($X8046), _xlfn.XLOOKUP($X8046,Sheet3!$A$2:$A$392,Sheet3!$C$2:$C$392,"none", 1,1), $AF$2)</f>
        <v>0.82210000000000005</v>
      </c>
      <c r="AA8046" s="8">
        <f>IF(ISNUMBER($X8046), _xlfn.XLOOKUP($X8046,Sheet3!$A$2:$A$392,Sheet3!$D$2:$D$392,"none", 1,1), $AF$2)</f>
        <v>0.65410000000000001</v>
      </c>
    </row>
    <row r="8047" spans="1:27">
      <c r="A8047">
        <v>2632</v>
      </c>
      <c r="B8047" t="s">
        <v>2934</v>
      </c>
      <c r="C8047" t="s">
        <v>297</v>
      </c>
      <c r="D8047">
        <v>6</v>
      </c>
      <c r="E8047">
        <v>58</v>
      </c>
      <c r="F8047">
        <v>43.697034991199999</v>
      </c>
      <c r="G8047">
        <v>-30</v>
      </c>
      <c r="H8047">
        <v>59</v>
      </c>
      <c r="I8047">
        <v>52.929503195999999</v>
      </c>
      <c r="J8047">
        <f>(D8047+E8047/60+F8047/3600)*15</f>
        <v>104.68207097912999</v>
      </c>
      <c r="K8047">
        <f>IF(G8047&lt;0, G8047-H8047/60-I8047/3600, G8047+H8047/60+I8047/3600)</f>
        <v>-30.998035973109999</v>
      </c>
      <c r="L8047">
        <v>-11.242000000000001</v>
      </c>
      <c r="M8047">
        <v>7.2869999999999999</v>
      </c>
      <c r="N8047">
        <v>4.09</v>
      </c>
      <c r="O8047" t="s">
        <v>9341</v>
      </c>
      <c r="P8047">
        <v>6.2450000000000001</v>
      </c>
      <c r="Q8047">
        <v>6.3949999999999996</v>
      </c>
      <c r="R8047" t="s">
        <v>9341</v>
      </c>
      <c r="S8047">
        <v>6.3810000000000002</v>
      </c>
      <c r="T8047" t="s">
        <v>9341</v>
      </c>
      <c r="U8047" t="s">
        <v>9436</v>
      </c>
      <c r="V8047" t="str">
        <f>LEFT($U8047,2)</f>
        <v>B3</v>
      </c>
      <c r="W8047" s="3">
        <f>_xlfn.XLOOKUP(V8047,$AC$2:$AC$43,$AD$2:$AD$43,"none")</f>
        <v>-0.2</v>
      </c>
      <c r="X8047" s="3">
        <f>IF(ISNUMBER($W8047), 4600 * (1 / (0.92 * $W8047 + 1.7) + 1 / (0.92 * $W8047 + 0.62)),"none")</f>
        <v>13584.75950715306</v>
      </c>
      <c r="Y8047" s="8">
        <f>IF(ISNUMBER($X8047), _xlfn.XLOOKUP($X8047,Sheet3!$A$2:$A$392,Sheet3!$B$2:$B$392,"none", 1,1), $AF$2)</f>
        <v>0.50129999999999997</v>
      </c>
      <c r="Z8047" s="8">
        <f>IF(ISNUMBER($X8047), _xlfn.XLOOKUP($X8047,Sheet3!$A$2:$A$392,Sheet3!$C$2:$C$392,"none", 1,1), $AF$2)</f>
        <v>0.60470000000000002</v>
      </c>
      <c r="AA8047" s="8">
        <f>IF(ISNUMBER($X8047), _xlfn.XLOOKUP($X8047,Sheet3!$A$2:$A$392,Sheet3!$D$2:$D$392,"none", 1,1), $AF$2)</f>
        <v>1</v>
      </c>
    </row>
    <row r="8048" spans="1:27">
      <c r="A8048">
        <v>4066</v>
      </c>
      <c r="B8048" t="s">
        <v>4369</v>
      </c>
      <c r="C8048" t="s">
        <v>297</v>
      </c>
      <c r="D8048">
        <v>23</v>
      </c>
      <c r="E8048">
        <v>14</v>
      </c>
      <c r="F8048">
        <v>21.716767228799998</v>
      </c>
      <c r="G8048">
        <v>29</v>
      </c>
      <c r="H8048">
        <v>46</v>
      </c>
      <c r="I8048">
        <v>18.591307931999999</v>
      </c>
      <c r="J8048">
        <f>(D8048+E8048/60+F8048/3600)*15</f>
        <v>348.59048653012002</v>
      </c>
      <c r="K8048">
        <f>IF(G8048&lt;0, G8048-H8048/60-I8048/3600, G8048+H8048/60+I8048/3600)</f>
        <v>29.771830918869998</v>
      </c>
      <c r="L8048">
        <v>-5.7830000000000004</v>
      </c>
      <c r="M8048">
        <v>-8.3569999999999993</v>
      </c>
      <c r="N8048">
        <v>9.61</v>
      </c>
      <c r="O8048" t="s">
        <v>9341</v>
      </c>
      <c r="P8048">
        <v>6.8460000000000001</v>
      </c>
      <c r="Q8048">
        <v>6.3949999999999996</v>
      </c>
      <c r="R8048" t="s">
        <v>9341</v>
      </c>
      <c r="S8048">
        <v>6.282</v>
      </c>
      <c r="T8048" t="s">
        <v>9341</v>
      </c>
      <c r="U8048" t="s">
        <v>10603</v>
      </c>
      <c r="V8048" t="str">
        <f>LEFT($U8048,2)</f>
        <v>F6</v>
      </c>
      <c r="W8048" s="3" t="str">
        <f>_xlfn.XLOOKUP(V8048,$AC$2:$AC$43,$AD$2:$AD$43,"none")</f>
        <v>none</v>
      </c>
      <c r="X8048" s="3" t="str">
        <f>IF(ISNUMBER($W8048), 4600 * (1 / (0.92 * $W8048 + 1.7) + 1 / (0.92 * $W8048 + 0.62)),"none")</f>
        <v>none</v>
      </c>
      <c r="Y8048" s="8">
        <f>IF(ISNUMBER($X8048), _xlfn.XLOOKUP($X8048,Sheet3!$A$2:$A$392,Sheet3!$B$2:$B$392,"none", 1,1), $AF$2)</f>
        <v>0.8</v>
      </c>
      <c r="Z8048" s="8">
        <f>IF(ISNUMBER($X8048), _xlfn.XLOOKUP($X8048,Sheet3!$A$2:$A$392,Sheet3!$C$2:$C$392,"none", 1,1), $AF$2)</f>
        <v>0.8</v>
      </c>
      <c r="AA8048" s="8">
        <f>IF(ISNUMBER($X8048), _xlfn.XLOOKUP($X8048,Sheet3!$A$2:$A$392,Sheet3!$D$2:$D$392,"none", 1,1), $AF$2)</f>
        <v>0.8</v>
      </c>
    </row>
    <row r="8049" spans="1:27">
      <c r="A8049">
        <v>6077</v>
      </c>
      <c r="B8049" t="s">
        <v>6380</v>
      </c>
      <c r="C8049" t="s">
        <v>297</v>
      </c>
      <c r="D8049">
        <v>16</v>
      </c>
      <c r="E8049">
        <v>41</v>
      </c>
      <c r="F8049">
        <v>16.734832778400001</v>
      </c>
      <c r="G8049">
        <v>1</v>
      </c>
      <c r="H8049">
        <v>14</v>
      </c>
      <c r="I8049">
        <v>43.568649383999997</v>
      </c>
      <c r="J8049">
        <f>(D8049+E8049/60+F8049/3600)*15</f>
        <v>250.31972846990999</v>
      </c>
      <c r="K8049">
        <f>IF(G8049&lt;0, G8049-H8049/60-I8049/3600, G8049+H8049/60+I8049/3600)</f>
        <v>1.2454357359400001</v>
      </c>
      <c r="L8049">
        <v>-10.926</v>
      </c>
      <c r="M8049">
        <v>-13.679</v>
      </c>
      <c r="N8049">
        <v>4.38</v>
      </c>
      <c r="O8049" t="s">
        <v>9341</v>
      </c>
      <c r="P8049">
        <v>7.423</v>
      </c>
      <c r="Q8049">
        <v>6.3949999999999996</v>
      </c>
      <c r="R8049" t="s">
        <v>9341</v>
      </c>
      <c r="S8049">
        <v>6.1280000000000001</v>
      </c>
      <c r="T8049" t="s">
        <v>9341</v>
      </c>
      <c r="U8049" t="s">
        <v>9379</v>
      </c>
      <c r="V8049" t="str">
        <f>LEFT($U8049,2)</f>
        <v>G8</v>
      </c>
      <c r="W8049" s="3">
        <f>_xlfn.XLOOKUP(V8049,$AC$2:$AC$43,$AD$2:$AD$43,"none")</f>
        <v>0.74</v>
      </c>
      <c r="X8049" s="3">
        <f>IF(ISNUMBER($W8049), 4600 * (1 / (0.92 * $W8049 + 1.7) + 1 / (0.92 * $W8049 + 0.62)),"none")</f>
        <v>5468.4090187676065</v>
      </c>
      <c r="Y8049" s="8">
        <f>IF(ISNUMBER($X8049), _xlfn.XLOOKUP($X8049,Sheet3!$A$2:$A$392,Sheet3!$B$2:$B$392,"none", 1,1), $AF$2)</f>
        <v>1</v>
      </c>
      <c r="Z8049" s="8">
        <f>IF(ISNUMBER($X8049), _xlfn.XLOOKUP($X8049,Sheet3!$A$2:$A$392,Sheet3!$C$2:$C$392,"none", 1,1), $AF$2)</f>
        <v>0.85409999999999997</v>
      </c>
      <c r="AA8049" s="8">
        <f>IF(ISNUMBER($X8049), _xlfn.XLOOKUP($X8049,Sheet3!$A$2:$A$392,Sheet3!$D$2:$D$392,"none", 1,1), $AF$2)</f>
        <v>0.72770000000000001</v>
      </c>
    </row>
    <row r="8050" spans="1:27">
      <c r="A8050">
        <v>8141</v>
      </c>
      <c r="B8050" t="s">
        <v>8444</v>
      </c>
      <c r="C8050" t="s">
        <v>297</v>
      </c>
      <c r="D8050">
        <v>14</v>
      </c>
      <c r="E8050">
        <v>15</v>
      </c>
      <c r="F8050">
        <v>21.309279669599999</v>
      </c>
      <c r="G8050">
        <v>-53</v>
      </c>
      <c r="H8050">
        <v>30</v>
      </c>
      <c r="I8050">
        <v>35.792014356000003</v>
      </c>
      <c r="J8050">
        <f>(D8050+E8050/60+F8050/3600)*15</f>
        <v>213.83878866529</v>
      </c>
      <c r="K8050">
        <f>IF(G8050&lt;0, G8050-H8050/60-I8050/3600, G8050+H8050/60+I8050/3600)</f>
        <v>-53.509942226210001</v>
      </c>
      <c r="L8050">
        <v>-17.745999999999999</v>
      </c>
      <c r="M8050">
        <v>-5.2990000000000004</v>
      </c>
      <c r="N8050">
        <v>3.87</v>
      </c>
      <c r="O8050" t="s">
        <v>9341</v>
      </c>
      <c r="P8050">
        <v>7.9669999999999996</v>
      </c>
      <c r="Q8050">
        <v>6.3949999999999996</v>
      </c>
      <c r="R8050" t="s">
        <v>9341</v>
      </c>
      <c r="S8050">
        <v>5.7949999999999999</v>
      </c>
      <c r="T8050" t="s">
        <v>9341</v>
      </c>
      <c r="U8050" t="s">
        <v>9389</v>
      </c>
      <c r="V8050" t="str">
        <f>LEFT($U8050,2)</f>
        <v>K3</v>
      </c>
      <c r="W8050" s="3">
        <f>_xlfn.XLOOKUP(V8050,$AC$2:$AC$43,$AD$2:$AD$43,"none")</f>
        <v>0.95</v>
      </c>
      <c r="X8050" s="3">
        <f>IF(ISNUMBER($W8050), 4600 * (1 / (0.92 * $W8050 + 1.7) + 1 / (0.92 * $W8050 + 0.62)),"none")</f>
        <v>4866.084384156673</v>
      </c>
      <c r="Y8050" s="8">
        <f>IF(ISNUMBER($X8050), _xlfn.XLOOKUP($X8050,Sheet3!$A$2:$A$392,Sheet3!$B$2:$B$392,"none", 1,1), $AF$2)</f>
        <v>1</v>
      </c>
      <c r="Z8050" s="8">
        <f>IF(ISNUMBER($X8050), _xlfn.XLOOKUP($X8050,Sheet3!$A$2:$A$392,Sheet3!$C$2:$C$392,"none", 1,1), $AF$2)</f>
        <v>0.78720000000000001</v>
      </c>
      <c r="AA8050" s="8">
        <f>IF(ISNUMBER($X8050), _xlfn.XLOOKUP($X8050,Sheet3!$A$2:$A$392,Sheet3!$D$2:$D$392,"none", 1,1), $AF$2)</f>
        <v>0.57969999999999999</v>
      </c>
    </row>
    <row r="8051" spans="1:27">
      <c r="A8051">
        <v>7066</v>
      </c>
      <c r="B8051" t="s">
        <v>7369</v>
      </c>
      <c r="C8051" t="s">
        <v>297</v>
      </c>
      <c r="D8051">
        <v>3</v>
      </c>
      <c r="E8051">
        <v>21</v>
      </c>
      <c r="F8051">
        <v>33.4335968376</v>
      </c>
      <c r="G8051">
        <v>-47</v>
      </c>
      <c r="H8051">
        <v>46</v>
      </c>
      <c r="I8051">
        <v>35.981296104000002</v>
      </c>
      <c r="J8051">
        <f>(D8051+E8051/60+F8051/3600)*15</f>
        <v>50.389306653490003</v>
      </c>
      <c r="K8051">
        <f>IF(G8051&lt;0, G8051-H8051/60-I8051/3600, G8051+H8051/60+I8051/3600)</f>
        <v>-47.776661471140002</v>
      </c>
      <c r="L8051">
        <v>7.5330000000000004</v>
      </c>
      <c r="M8051">
        <v>-13.304</v>
      </c>
      <c r="N8051">
        <v>7.05</v>
      </c>
      <c r="O8051" t="s">
        <v>9341</v>
      </c>
      <c r="P8051">
        <v>7.3970000000000002</v>
      </c>
      <c r="Q8051">
        <v>6.3959999999999999</v>
      </c>
      <c r="R8051" t="s">
        <v>9341</v>
      </c>
      <c r="S8051">
        <v>6.1459999999999999</v>
      </c>
      <c r="T8051" t="s">
        <v>9341</v>
      </c>
      <c r="U8051" t="s">
        <v>9403</v>
      </c>
      <c r="V8051" t="str">
        <f>LEFT($U8051,2)</f>
        <v>K0</v>
      </c>
      <c r="W8051" s="3">
        <f>_xlfn.XLOOKUP(V8051,$AC$2:$AC$43,$AD$2:$AD$43,"none")</f>
        <v>0.81</v>
      </c>
      <c r="X8051" s="3">
        <f>IF(ISNUMBER($W8051), 4600 * (1 / (0.92 * $W8051 + 1.7) + 1 / (0.92 * $W8051 + 0.62)),"none")</f>
        <v>5250.7063834266155</v>
      </c>
      <c r="Y8051" s="8">
        <f>IF(ISNUMBER($X8051), _xlfn.XLOOKUP($X8051,Sheet3!$A$2:$A$392,Sheet3!$B$2:$B$392,"none", 1,1), $AF$2)</f>
        <v>1</v>
      </c>
      <c r="Z8051" s="8">
        <f>IF(ISNUMBER($X8051), _xlfn.XLOOKUP($X8051,Sheet3!$A$2:$A$392,Sheet3!$C$2:$C$392,"none", 1,1), $AF$2)</f>
        <v>0.83299999999999996</v>
      </c>
      <c r="AA8051" s="8">
        <f>IF(ISNUMBER($X8051), _xlfn.XLOOKUP($X8051,Sheet3!$A$2:$A$392,Sheet3!$D$2:$D$392,"none", 1,1), $AF$2)</f>
        <v>0.67869999999999997</v>
      </c>
    </row>
    <row r="8052" spans="1:27">
      <c r="A8052">
        <v>8073</v>
      </c>
      <c r="B8052" t="s">
        <v>8376</v>
      </c>
      <c r="C8052" t="s">
        <v>297</v>
      </c>
      <c r="D8052">
        <v>22</v>
      </c>
      <c r="E8052">
        <v>20</v>
      </c>
      <c r="F8052">
        <v>36.273761875200002</v>
      </c>
      <c r="G8052">
        <v>-57</v>
      </c>
      <c r="H8052">
        <v>30</v>
      </c>
      <c r="I8052">
        <v>35.214946308000002</v>
      </c>
      <c r="J8052">
        <f>(D8052+E8052/60+F8052/3600)*15</f>
        <v>335.15114067448002</v>
      </c>
      <c r="K8052">
        <f>IF(G8052&lt;0, G8052-H8052/60-I8052/3600, G8052+H8052/60+I8052/3600)</f>
        <v>-57.50978192953</v>
      </c>
      <c r="L8052">
        <v>25.651</v>
      </c>
      <c r="M8052">
        <v>-8.2330000000000005</v>
      </c>
      <c r="N8052">
        <v>4.34</v>
      </c>
      <c r="O8052" t="s">
        <v>9341</v>
      </c>
      <c r="P8052">
        <v>7.8070000000000004</v>
      </c>
      <c r="Q8052">
        <v>6.3959999999999999</v>
      </c>
      <c r="R8052" t="s">
        <v>9341</v>
      </c>
      <c r="S8052">
        <v>5.9379999999999997</v>
      </c>
      <c r="T8052" t="s">
        <v>9341</v>
      </c>
      <c r="U8052" t="s">
        <v>10014</v>
      </c>
      <c r="V8052" t="str">
        <f>LEFT($U8052,2)</f>
        <v>K3</v>
      </c>
      <c r="W8052" s="3">
        <f>_xlfn.XLOOKUP(V8052,$AC$2:$AC$43,$AD$2:$AD$43,"none")</f>
        <v>0.95</v>
      </c>
      <c r="X8052" s="3">
        <f>IF(ISNUMBER($W8052), 4600 * (1 / (0.92 * $W8052 + 1.7) + 1 / (0.92 * $W8052 + 0.62)),"none")</f>
        <v>4866.084384156673</v>
      </c>
      <c r="Y8052" s="8">
        <f>IF(ISNUMBER($X8052), _xlfn.XLOOKUP($X8052,Sheet3!$A$2:$A$392,Sheet3!$B$2:$B$392,"none", 1,1), $AF$2)</f>
        <v>1</v>
      </c>
      <c r="Z8052" s="8">
        <f>IF(ISNUMBER($X8052), _xlfn.XLOOKUP($X8052,Sheet3!$A$2:$A$392,Sheet3!$C$2:$C$392,"none", 1,1), $AF$2)</f>
        <v>0.78720000000000001</v>
      </c>
      <c r="AA8052" s="8">
        <f>IF(ISNUMBER($X8052), _xlfn.XLOOKUP($X8052,Sheet3!$A$2:$A$392,Sheet3!$D$2:$D$392,"none", 1,1), $AF$2)</f>
        <v>0.57969999999999999</v>
      </c>
    </row>
    <row r="8053" spans="1:27">
      <c r="A8053">
        <v>374</v>
      </c>
      <c r="B8053" t="s">
        <v>673</v>
      </c>
      <c r="C8053" t="s">
        <v>297</v>
      </c>
      <c r="D8053">
        <v>20</v>
      </c>
      <c r="E8053">
        <v>48</v>
      </c>
      <c r="F8053">
        <v>42.738</v>
      </c>
      <c r="G8053">
        <v>51</v>
      </c>
      <c r="H8053">
        <v>54</v>
      </c>
      <c r="I8053">
        <v>37.130000000000003</v>
      </c>
      <c r="J8053">
        <f>(D8053+E8053/60+F8053/3600)*15</f>
        <v>312.17807500000004</v>
      </c>
      <c r="K8053">
        <f>IF(G8053&lt;0, G8053-H8053/60-I8053/3600, G8053+H8053/60+I8053/3600)</f>
        <v>51.910313888888886</v>
      </c>
      <c r="L8053">
        <v>-0.5</v>
      </c>
      <c r="M8053">
        <v>-4.4000000000000004</v>
      </c>
      <c r="N8053" t="s">
        <v>9341</v>
      </c>
      <c r="O8053" t="s">
        <v>9341</v>
      </c>
      <c r="P8053">
        <v>6.2869999999999999</v>
      </c>
      <c r="Q8053">
        <v>6.3970000000000002</v>
      </c>
      <c r="R8053">
        <v>7.63</v>
      </c>
      <c r="S8053" t="s">
        <v>9341</v>
      </c>
      <c r="T8053" t="s">
        <v>9341</v>
      </c>
      <c r="U8053" t="s">
        <v>9341</v>
      </c>
      <c r="V8053" t="str">
        <f>LEFT($U8053,2)</f>
        <v>~</v>
      </c>
      <c r="W8053" s="3" t="str">
        <f>_xlfn.XLOOKUP(V8053,$AC$2:$AC$43,$AD$2:$AD$43,"none")</f>
        <v>none</v>
      </c>
      <c r="X8053" s="3" t="str">
        <f>IF(ISNUMBER($W8053), 4600 * (1 / (0.92 * $W8053 + 1.7) + 1 / (0.92 * $W8053 + 0.62)),"none")</f>
        <v>none</v>
      </c>
      <c r="Y8053" s="8">
        <f>IF(ISNUMBER($X8053), _xlfn.XLOOKUP($X8053,Sheet3!$A$2:$A$392,Sheet3!$B$2:$B$392,"none", 1,1), $AF$2)</f>
        <v>0.8</v>
      </c>
      <c r="Z8053" s="8">
        <f>IF(ISNUMBER($X8053), _xlfn.XLOOKUP($X8053,Sheet3!$A$2:$A$392,Sheet3!$C$2:$C$392,"none", 1,1), $AF$2)</f>
        <v>0.8</v>
      </c>
      <c r="AA8053" s="8">
        <f>IF(ISNUMBER($X8053), _xlfn.XLOOKUP($X8053,Sheet3!$A$2:$A$392,Sheet3!$D$2:$D$392,"none", 1,1), $AF$2)</f>
        <v>0.8</v>
      </c>
    </row>
    <row r="8054" spans="1:27">
      <c r="A8054">
        <v>2496</v>
      </c>
      <c r="B8054" t="s">
        <v>2798</v>
      </c>
      <c r="C8054" t="s">
        <v>297</v>
      </c>
      <c r="D8054">
        <v>6</v>
      </c>
      <c r="E8054">
        <v>36</v>
      </c>
      <c r="F8054">
        <v>41.064109999999999</v>
      </c>
      <c r="G8054">
        <v>-22</v>
      </c>
      <c r="H8054">
        <v>36</v>
      </c>
      <c r="I8054">
        <v>53.029600000000002</v>
      </c>
      <c r="J8054">
        <f>(D8054+E8054/60+F8054/3600)*15</f>
        <v>99.171100458333328</v>
      </c>
      <c r="K8054">
        <f>IF(G8054&lt;0, G8054-H8054/60-I8054/3600, G8054+H8054/60+I8054/3600)</f>
        <v>-22.614730444444447</v>
      </c>
      <c r="L8054">
        <v>-8.14</v>
      </c>
      <c r="M8054">
        <v>8.36</v>
      </c>
      <c r="N8054">
        <v>3.1</v>
      </c>
      <c r="O8054" t="s">
        <v>9341</v>
      </c>
      <c r="P8054">
        <v>6.2720000000000002</v>
      </c>
      <c r="Q8054">
        <v>6.3970000000000002</v>
      </c>
      <c r="R8054" t="s">
        <v>9341</v>
      </c>
      <c r="S8054" t="s">
        <v>9341</v>
      </c>
      <c r="T8054" t="s">
        <v>9341</v>
      </c>
      <c r="U8054" t="s">
        <v>9436</v>
      </c>
      <c r="V8054" t="str">
        <f>LEFT($U8054,2)</f>
        <v>B3</v>
      </c>
      <c r="W8054" s="3">
        <f>_xlfn.XLOOKUP(V8054,$AC$2:$AC$43,$AD$2:$AD$43,"none")</f>
        <v>-0.2</v>
      </c>
      <c r="X8054" s="3">
        <f>IF(ISNUMBER($W8054), 4600 * (1 / (0.92 * $W8054 + 1.7) + 1 / (0.92 * $W8054 + 0.62)),"none")</f>
        <v>13584.75950715306</v>
      </c>
      <c r="Y8054" s="8">
        <f>IF(ISNUMBER($X8054), _xlfn.XLOOKUP($X8054,Sheet3!$A$2:$A$392,Sheet3!$B$2:$B$392,"none", 1,1), $AF$2)</f>
        <v>0.50129999999999997</v>
      </c>
      <c r="Z8054" s="8">
        <f>IF(ISNUMBER($X8054), _xlfn.XLOOKUP($X8054,Sheet3!$A$2:$A$392,Sheet3!$C$2:$C$392,"none", 1,1), $AF$2)</f>
        <v>0.60470000000000002</v>
      </c>
      <c r="AA8054" s="8">
        <f>IF(ISNUMBER($X8054), _xlfn.XLOOKUP($X8054,Sheet3!$A$2:$A$392,Sheet3!$D$2:$D$392,"none", 1,1), $AF$2)</f>
        <v>1</v>
      </c>
    </row>
    <row r="8055" spans="1:27">
      <c r="A8055">
        <v>2588</v>
      </c>
      <c r="B8055" t="s">
        <v>2890</v>
      </c>
      <c r="C8055" t="s">
        <v>313</v>
      </c>
      <c r="D8055">
        <v>6</v>
      </c>
      <c r="E8055">
        <v>59</v>
      </c>
      <c r="F8055">
        <v>27.932656175999998</v>
      </c>
      <c r="G8055">
        <v>25</v>
      </c>
      <c r="H8055">
        <v>54</v>
      </c>
      <c r="I8055">
        <v>50.987089259999998</v>
      </c>
      <c r="J8055">
        <f>(D8055+E8055/60+F8055/3600)*15</f>
        <v>104.8663860674</v>
      </c>
      <c r="K8055">
        <f>IF(G8055&lt;0, G8055-H8055/60-I8055/3600, G8055+H8055/60+I8055/3600)</f>
        <v>25.914163080349997</v>
      </c>
      <c r="L8055">
        <v>-8.3219999999999992</v>
      </c>
      <c r="M8055">
        <v>-10.879</v>
      </c>
      <c r="N8055">
        <v>3.34</v>
      </c>
      <c r="O8055">
        <v>5.71</v>
      </c>
      <c r="P8055">
        <v>6.28</v>
      </c>
      <c r="Q8055">
        <v>6.3970000000000002</v>
      </c>
      <c r="R8055" t="s">
        <v>9341</v>
      </c>
      <c r="S8055">
        <v>6.3739999999999997</v>
      </c>
      <c r="T8055" t="s">
        <v>9341</v>
      </c>
      <c r="U8055" t="s">
        <v>10266</v>
      </c>
      <c r="V8055" t="str">
        <f>LEFT($U8055,2)</f>
        <v>B8</v>
      </c>
      <c r="W8055" s="3">
        <f>_xlfn.XLOOKUP(V8055,$AC$2:$AC$43,$AD$2:$AD$43,"none")</f>
        <v>-0.11</v>
      </c>
      <c r="X8055" s="3">
        <f>IF(ISNUMBER($W8055), 4600 * (1 / (0.92 * $W8055 + 1.7) + 1 / (0.92 * $W8055 + 0.62)),"none")</f>
        <v>11743.77313439976</v>
      </c>
      <c r="Y8055" s="8">
        <f>IF(ISNUMBER($X8055), _xlfn.XLOOKUP($X8055,Sheet3!$A$2:$A$392,Sheet3!$B$2:$B$392,"none", 1,1), $AF$2)</f>
        <v>0.54959999999999998</v>
      </c>
      <c r="Z8055" s="8">
        <f>IF(ISNUMBER($X8055), _xlfn.XLOOKUP($X8055,Sheet3!$A$2:$A$392,Sheet3!$C$2:$C$392,"none", 1,1), $AF$2)</f>
        <v>0.64410000000000001</v>
      </c>
      <c r="AA8055" s="8">
        <f>IF(ISNUMBER($X8055), _xlfn.XLOOKUP($X8055,Sheet3!$A$2:$A$392,Sheet3!$D$2:$D$392,"none", 1,1), $AF$2)</f>
        <v>1</v>
      </c>
    </row>
    <row r="8056" spans="1:27">
      <c r="A8056">
        <v>6542</v>
      </c>
      <c r="B8056" t="s">
        <v>6845</v>
      </c>
      <c r="C8056" t="s">
        <v>16</v>
      </c>
      <c r="D8056">
        <v>17</v>
      </c>
      <c r="E8056">
        <v>21</v>
      </c>
      <c r="F8056">
        <v>31.2420461472</v>
      </c>
      <c r="G8056">
        <v>28</v>
      </c>
      <c r="H8056">
        <v>45</v>
      </c>
      <c r="I8056">
        <v>29.103157115999998</v>
      </c>
      <c r="J8056">
        <f>(D8056+E8056/60+F8056/3600)*15</f>
        <v>260.38017519228003</v>
      </c>
      <c r="K8056">
        <f>IF(G8056&lt;0, G8056-H8056/60-I8056/3600, G8056+H8056/60+I8056/3600)</f>
        <v>28.758084210309999</v>
      </c>
      <c r="L8056">
        <v>10.69</v>
      </c>
      <c r="M8056">
        <v>1.212</v>
      </c>
      <c r="N8056">
        <v>6.73</v>
      </c>
      <c r="O8056" t="s">
        <v>9341</v>
      </c>
      <c r="P8056">
        <v>7.1230000000000002</v>
      </c>
      <c r="Q8056">
        <v>6.3970000000000002</v>
      </c>
      <c r="R8056" t="s">
        <v>9341</v>
      </c>
      <c r="S8056">
        <v>6.24</v>
      </c>
      <c r="T8056" t="s">
        <v>9341</v>
      </c>
      <c r="U8056" t="s">
        <v>11126</v>
      </c>
      <c r="V8056" t="str">
        <f>LEFT($U8056,2)</f>
        <v>G0</v>
      </c>
      <c r="W8056" s="3">
        <f>_xlfn.XLOOKUP(V8056,$AC$2:$AC$43,$AD$2:$AD$43,"none")</f>
        <v>0.6</v>
      </c>
      <c r="X8056" s="3">
        <f>IF(ISNUMBER($W8056), 4600 * (1 / (0.92 * $W8056 + 1.7) + 1 / (0.92 * $W8056 + 0.62)),"none")</f>
        <v>5967.5434501906539</v>
      </c>
      <c r="Y8056" s="8">
        <f>IF(ISNUMBER($X8056), _xlfn.XLOOKUP($X8056,Sheet3!$A$2:$A$392,Sheet3!$B$2:$B$392,"none", 1,1), $AF$2)</f>
        <v>1</v>
      </c>
      <c r="Z8056" s="8">
        <f>IF(ISNUMBER($X8056), _xlfn.XLOOKUP($X8056,Sheet3!$A$2:$A$392,Sheet3!$C$2:$C$392,"none", 1,1), $AF$2)</f>
        <v>0.90190000000000003</v>
      </c>
      <c r="AA8056" s="8">
        <f>IF(ISNUMBER($X8056), _xlfn.XLOOKUP($X8056,Sheet3!$A$2:$A$392,Sheet3!$D$2:$D$392,"none", 1,1), $AF$2)</f>
        <v>0.84730000000000005</v>
      </c>
    </row>
    <row r="8057" spans="1:27">
      <c r="A8057">
        <v>1193</v>
      </c>
      <c r="B8057" t="s">
        <v>1494</v>
      </c>
      <c r="C8057" t="s">
        <v>297</v>
      </c>
      <c r="D8057">
        <v>10</v>
      </c>
      <c r="E8057">
        <v>48</v>
      </c>
      <c r="F8057">
        <v>49.8704756184</v>
      </c>
      <c r="G8057">
        <v>65</v>
      </c>
      <c r="H8057">
        <v>7</v>
      </c>
      <c r="I8057">
        <v>56.964008280000002</v>
      </c>
      <c r="J8057">
        <f>(D8057+E8057/60+F8057/3600)*15</f>
        <v>162.20779364841002</v>
      </c>
      <c r="K8057">
        <f>IF(G8057&lt;0, G8057-H8057/60-I8057/3600, G8057+H8057/60+I8057/3600)</f>
        <v>65.132490002299988</v>
      </c>
      <c r="L8057">
        <v>5.9249999999999998</v>
      </c>
      <c r="M8057">
        <v>7.0529999999999999</v>
      </c>
      <c r="N8057">
        <v>7.93</v>
      </c>
      <c r="O8057" t="s">
        <v>9341</v>
      </c>
      <c r="P8057">
        <v>6.3689999999999998</v>
      </c>
      <c r="Q8057">
        <v>6.3979999999999997</v>
      </c>
      <c r="R8057" t="s">
        <v>9341</v>
      </c>
      <c r="S8057">
        <v>6.3979999999999997</v>
      </c>
      <c r="T8057" t="s">
        <v>9341</v>
      </c>
      <c r="U8057" t="s">
        <v>9538</v>
      </c>
      <c r="V8057" t="str">
        <f>LEFT($U8057,2)</f>
        <v>B9</v>
      </c>
      <c r="W8057" s="3">
        <f>_xlfn.XLOOKUP(V8057,$AC$2:$AC$43,$AD$2:$AD$43,"none")</f>
        <v>-7.0000000000000007E-2</v>
      </c>
      <c r="X8057" s="3">
        <f>IF(ISNUMBER($W8057), 4600 * (1 / (0.92 * $W8057 + 1.7) + 1 / (0.92 * $W8057 + 0.62)),"none")</f>
        <v>11091.761228434079</v>
      </c>
      <c r="Y8057" s="8">
        <f>IF(ISNUMBER($X8057), _xlfn.XLOOKUP($X8057,Sheet3!$A$2:$A$392,Sheet3!$B$2:$B$392,"none", 1,1), $AF$2)</f>
        <v>0.57499999999999996</v>
      </c>
      <c r="Z8057" s="8">
        <f>IF(ISNUMBER($X8057), _xlfn.XLOOKUP($X8057,Sheet3!$A$2:$A$392,Sheet3!$C$2:$C$392,"none", 1,1), $AF$2)</f>
        <v>0.66420000000000001</v>
      </c>
      <c r="AA8057" s="8">
        <f>IF(ISNUMBER($X8057), _xlfn.XLOOKUP($X8057,Sheet3!$A$2:$A$392,Sheet3!$D$2:$D$392,"none", 1,1), $AF$2)</f>
        <v>1</v>
      </c>
    </row>
    <row r="8058" spans="1:27">
      <c r="A8058">
        <v>4014</v>
      </c>
      <c r="B8058" t="s">
        <v>4317</v>
      </c>
      <c r="C8058" t="s">
        <v>12</v>
      </c>
      <c r="D8058">
        <v>2</v>
      </c>
      <c r="E8058">
        <v>44</v>
      </c>
      <c r="F8058">
        <v>19.1128487328</v>
      </c>
      <c r="G8058">
        <v>17</v>
      </c>
      <c r="H8058">
        <v>45</v>
      </c>
      <c r="I8058">
        <v>50.135877180000001</v>
      </c>
      <c r="J8058">
        <f>(D8058+E8058/60+F8058/3600)*15</f>
        <v>41.079636869719998</v>
      </c>
      <c r="K8058">
        <f>IF(G8058&lt;0, G8058-H8058/60-I8058/3600, G8058+H8058/60+I8058/3600)</f>
        <v>17.76392663255</v>
      </c>
      <c r="L8058">
        <v>36.835999999999999</v>
      </c>
      <c r="M8058">
        <v>-36.203000000000003</v>
      </c>
      <c r="N8058">
        <v>8.7100000000000009</v>
      </c>
      <c r="O8058" t="s">
        <v>9341</v>
      </c>
      <c r="P8058">
        <v>7.5419999999999998</v>
      </c>
      <c r="Q8058">
        <v>6.3979999999999997</v>
      </c>
      <c r="R8058" t="s">
        <v>9341</v>
      </c>
      <c r="S8058">
        <v>6.0919999999999996</v>
      </c>
      <c r="T8058" t="s">
        <v>9341</v>
      </c>
      <c r="U8058" t="s">
        <v>9371</v>
      </c>
      <c r="V8058" t="str">
        <f>LEFT($U8058,2)</f>
        <v>K2</v>
      </c>
      <c r="W8058" s="3">
        <f>_xlfn.XLOOKUP(V8058,$AC$2:$AC$43,$AD$2:$AD$43,"none")</f>
        <v>0.92</v>
      </c>
      <c r="X8058" s="3">
        <f>IF(ISNUMBER($W8058), 4600 * (1 / (0.92 * $W8058 + 1.7) + 1 / (0.92 * $W8058 + 0.62)),"none")</f>
        <v>4943.4058698702656</v>
      </c>
      <c r="Y8058" s="8">
        <f>IF(ISNUMBER($X8058), _xlfn.XLOOKUP($X8058,Sheet3!$A$2:$A$392,Sheet3!$B$2:$B$392,"none", 1,1), $AF$2)</f>
        <v>1</v>
      </c>
      <c r="Z8058" s="8">
        <f>IF(ISNUMBER($X8058), _xlfn.XLOOKUP($X8058,Sheet3!$A$2:$A$392,Sheet3!$C$2:$C$392,"none", 1,1), $AF$2)</f>
        <v>0.79920000000000002</v>
      </c>
      <c r="AA8058" s="8">
        <f>IF(ISNUMBER($X8058), _xlfn.XLOOKUP($X8058,Sheet3!$A$2:$A$392,Sheet3!$D$2:$D$392,"none", 1,1), $AF$2)</f>
        <v>0.60450000000000004</v>
      </c>
    </row>
    <row r="8059" spans="1:27">
      <c r="A8059">
        <v>6787</v>
      </c>
      <c r="B8059" t="s">
        <v>7090</v>
      </c>
      <c r="C8059" t="s">
        <v>297</v>
      </c>
      <c r="D8059">
        <v>20</v>
      </c>
      <c r="E8059">
        <v>27</v>
      </c>
      <c r="F8059">
        <v>7.7740219008000002</v>
      </c>
      <c r="G8059">
        <v>34</v>
      </c>
      <c r="H8059">
        <v>19</v>
      </c>
      <c r="I8059">
        <v>44.650759008000001</v>
      </c>
      <c r="J8059">
        <f>(D8059+E8059/60+F8059/3600)*15</f>
        <v>306.78239175791998</v>
      </c>
      <c r="K8059">
        <f>IF(G8059&lt;0, G8059-H8059/60-I8059/3600, G8059+H8059/60+I8059/3600)</f>
        <v>34.329069655280001</v>
      </c>
      <c r="L8059">
        <v>1.1859999999999999</v>
      </c>
      <c r="M8059">
        <v>-1.7909999999999999</v>
      </c>
      <c r="N8059">
        <v>0.89</v>
      </c>
      <c r="O8059">
        <v>7.37</v>
      </c>
      <c r="P8059">
        <v>6.8650000000000002</v>
      </c>
      <c r="Q8059">
        <v>6.3979999999999997</v>
      </c>
      <c r="R8059" t="s">
        <v>9341</v>
      </c>
      <c r="S8059">
        <v>6.25</v>
      </c>
      <c r="T8059" t="s">
        <v>9341</v>
      </c>
      <c r="U8059" t="s">
        <v>11173</v>
      </c>
      <c r="V8059" t="str">
        <f>LEFT($U8059,2)</f>
        <v>F1</v>
      </c>
      <c r="W8059" s="3">
        <f>_xlfn.XLOOKUP(V8059,$AC$2:$AC$43,$AD$2:$AD$43,"none")</f>
        <v>0.34</v>
      </c>
      <c r="X8059" s="3">
        <f>IF(ISNUMBER($W8059), 4600 * (1 / (0.92 * $W8059 + 1.7) + 1 / (0.92 * $W8059 + 0.62)),"none")</f>
        <v>7216.7629742546496</v>
      </c>
      <c r="Y8059" s="8">
        <f>IF(ISNUMBER($X8059), _xlfn.XLOOKUP($X8059,Sheet3!$A$2:$A$392,Sheet3!$B$2:$B$392,"none", 1,1), $AF$2)</f>
        <v>0.88229999999999997</v>
      </c>
      <c r="Z8059" s="8">
        <f>IF(ISNUMBER($X8059), _xlfn.XLOOKUP($X8059,Sheet3!$A$2:$A$392,Sheet3!$C$2:$C$392,"none", 1,1), $AF$2)</f>
        <v>0.88190000000000002</v>
      </c>
      <c r="AA8059" s="8">
        <f>IF(ISNUMBER($X8059), _xlfn.XLOOKUP($X8059,Sheet3!$A$2:$A$392,Sheet3!$D$2:$D$392,"none", 1,1), $AF$2)</f>
        <v>1</v>
      </c>
    </row>
    <row r="8060" spans="1:27">
      <c r="A8060">
        <v>1446</v>
      </c>
      <c r="B8060" t="s">
        <v>1747</v>
      </c>
      <c r="C8060" t="s">
        <v>12</v>
      </c>
      <c r="D8060">
        <v>3</v>
      </c>
      <c r="E8060">
        <v>17</v>
      </c>
      <c r="F8060">
        <v>40.046829516000003</v>
      </c>
      <c r="G8060">
        <v>31</v>
      </c>
      <c r="H8060">
        <v>7</v>
      </c>
      <c r="I8060">
        <v>37.360398072000002</v>
      </c>
      <c r="J8060">
        <f>(D8060+E8060/60+F8060/3600)*15</f>
        <v>49.416861789649992</v>
      </c>
      <c r="K8060">
        <f>IF(G8060&lt;0, G8060-H8060/60-I8060/3600, G8060+H8060/60+I8060/3600)</f>
        <v>31.127044555019999</v>
      </c>
      <c r="L8060">
        <v>-101.95</v>
      </c>
      <c r="M8060">
        <v>-58.033000000000001</v>
      </c>
      <c r="N8060">
        <v>38.380000000000003</v>
      </c>
      <c r="O8060" t="s">
        <v>9341</v>
      </c>
      <c r="P8060">
        <v>6.9619999999999997</v>
      </c>
      <c r="Q8060">
        <v>6.399</v>
      </c>
      <c r="R8060" t="s">
        <v>9341</v>
      </c>
      <c r="S8060">
        <v>6.2709999999999999</v>
      </c>
      <c r="T8060" t="s">
        <v>9341</v>
      </c>
      <c r="U8060" t="s">
        <v>9514</v>
      </c>
      <c r="V8060" t="str">
        <f>LEFT($U8060,2)</f>
        <v>F8</v>
      </c>
      <c r="W8060" s="3">
        <f>_xlfn.XLOOKUP(V8060,$AC$2:$AC$43,$AD$2:$AD$43,"none")</f>
        <v>0.53</v>
      </c>
      <c r="X8060" s="3">
        <f>IF(ISNUMBER($W8060), 4600 * (1 / (0.92 * $W8060 + 1.7) + 1 / (0.92 * $W8060 + 0.62)),"none")</f>
        <v>6255.8848880729693</v>
      </c>
      <c r="Y8060" s="8">
        <f>IF(ISNUMBER($X8060), _xlfn.XLOOKUP($X8060,Sheet3!$A$2:$A$392,Sheet3!$B$2:$B$392,"none", 1,1), $AF$2)</f>
        <v>1</v>
      </c>
      <c r="Z8060" s="8">
        <f>IF(ISNUMBER($X8060), _xlfn.XLOOKUP($X8060,Sheet3!$A$2:$A$392,Sheet3!$C$2:$C$392,"none", 1,1), $AF$2)</f>
        <v>0.92759999999999998</v>
      </c>
      <c r="AA8060" s="8">
        <f>IF(ISNUMBER($X8060), _xlfn.XLOOKUP($X8060,Sheet3!$A$2:$A$392,Sheet3!$D$2:$D$392,"none", 1,1), $AF$2)</f>
        <v>0.91679999999999995</v>
      </c>
    </row>
    <row r="8061" spans="1:27">
      <c r="A8061">
        <v>1730</v>
      </c>
      <c r="B8061" t="s">
        <v>2031</v>
      </c>
      <c r="C8061" t="s">
        <v>19</v>
      </c>
      <c r="D8061">
        <v>4</v>
      </c>
      <c r="E8061">
        <v>28</v>
      </c>
      <c r="F8061">
        <v>9.4636804703999999</v>
      </c>
      <c r="G8061">
        <v>-41</v>
      </c>
      <c r="H8061">
        <v>57</v>
      </c>
      <c r="I8061">
        <v>35.401263948</v>
      </c>
      <c r="J8061">
        <f>(D8061+E8061/60+F8061/3600)*15</f>
        <v>67.039432001959995</v>
      </c>
      <c r="K8061">
        <f>IF(G8061&lt;0, G8061-H8061/60-I8061/3600, G8061+H8061/60+I8061/3600)</f>
        <v>-41.959833684430002</v>
      </c>
      <c r="L8061">
        <v>-14.644</v>
      </c>
      <c r="M8061">
        <v>2.718</v>
      </c>
      <c r="N8061">
        <v>2.44</v>
      </c>
      <c r="O8061" t="s">
        <v>9341</v>
      </c>
      <c r="P8061">
        <v>8.0050000000000008</v>
      </c>
      <c r="Q8061">
        <v>6.399</v>
      </c>
      <c r="R8061" t="s">
        <v>9341</v>
      </c>
      <c r="S8061">
        <v>5.6449999999999996</v>
      </c>
      <c r="T8061" t="s">
        <v>9341</v>
      </c>
      <c r="U8061" t="s">
        <v>9376</v>
      </c>
      <c r="V8061" t="str">
        <f>LEFT($U8061,2)</f>
        <v>M1</v>
      </c>
      <c r="W8061" s="3">
        <f>_xlfn.XLOOKUP(V8061,$AC$2:$AC$43,$AD$2:$AD$43,"none")</f>
        <v>1.47</v>
      </c>
      <c r="X8061" s="3">
        <f>IF(ISNUMBER($W8061), 4600 * (1 / (0.92 * $W8061 + 1.7) + 1 / (0.92 * $W8061 + 0.62)),"none")</f>
        <v>3839.1950178350371</v>
      </c>
      <c r="Y8061" s="8">
        <f>IF(ISNUMBER($X8061), _xlfn.XLOOKUP($X8061,Sheet3!$A$2:$A$392,Sheet3!$B$2:$B$392,"none", 1,1), $AF$2)</f>
        <v>1</v>
      </c>
      <c r="Z8061" s="8">
        <f>IF(ISNUMBER($X8061), _xlfn.XLOOKUP($X8061,Sheet3!$A$2:$A$392,Sheet3!$C$2:$C$392,"none", 1,1), $AF$2)</f>
        <v>0.64800000000000002</v>
      </c>
      <c r="AA8061" s="8">
        <f>IF(ISNUMBER($X8061), _xlfn.XLOOKUP($X8061,Sheet3!$A$2:$A$392,Sheet3!$D$2:$D$392,"none", 1,1), $AF$2)</f>
        <v>0.33460000000000001</v>
      </c>
    </row>
    <row r="8062" spans="1:27">
      <c r="A8062">
        <v>2047</v>
      </c>
      <c r="B8062" t="s">
        <v>2348</v>
      </c>
      <c r="C8062" t="s">
        <v>297</v>
      </c>
      <c r="D8062">
        <v>5</v>
      </c>
      <c r="E8062">
        <v>26</v>
      </c>
      <c r="F8062">
        <v>38.8295962296</v>
      </c>
      <c r="G8062">
        <v>6</v>
      </c>
      <c r="H8062">
        <v>52</v>
      </c>
      <c r="I8062">
        <v>7.169342232</v>
      </c>
      <c r="J8062">
        <f>(D8062+E8062/60+F8062/3600)*15</f>
        <v>81.66178998429001</v>
      </c>
      <c r="K8062">
        <f>IF(G8062&lt;0, G8062-H8062/60-I8062/3600, G8062+H8062/60+I8062/3600)</f>
        <v>6.8686581506200008</v>
      </c>
      <c r="L8062">
        <v>9.3010000000000002</v>
      </c>
      <c r="M8062">
        <v>-32.287999999999997</v>
      </c>
      <c r="N8062">
        <v>10.01</v>
      </c>
      <c r="O8062" t="s">
        <v>9341</v>
      </c>
      <c r="P8062">
        <v>6.3869999999999996</v>
      </c>
      <c r="Q8062">
        <v>6.399</v>
      </c>
      <c r="R8062" t="s">
        <v>9341</v>
      </c>
      <c r="S8062">
        <v>6.4059999999999997</v>
      </c>
      <c r="T8062">
        <v>6.41</v>
      </c>
      <c r="U8062" t="s">
        <v>9538</v>
      </c>
      <c r="V8062" t="str">
        <f>LEFT($U8062,2)</f>
        <v>B9</v>
      </c>
      <c r="W8062" s="3">
        <f>_xlfn.XLOOKUP(V8062,$AC$2:$AC$43,$AD$2:$AD$43,"none")</f>
        <v>-7.0000000000000007E-2</v>
      </c>
      <c r="X8062" s="3">
        <f>IF(ISNUMBER($W8062), 4600 * (1 / (0.92 * $W8062 + 1.7) + 1 / (0.92 * $W8062 + 0.62)),"none")</f>
        <v>11091.761228434079</v>
      </c>
      <c r="Y8062" s="8">
        <f>IF(ISNUMBER($X8062), _xlfn.XLOOKUP($X8062,Sheet3!$A$2:$A$392,Sheet3!$B$2:$B$392,"none", 1,1), $AF$2)</f>
        <v>0.57499999999999996</v>
      </c>
      <c r="Z8062" s="8">
        <f>IF(ISNUMBER($X8062), _xlfn.XLOOKUP($X8062,Sheet3!$A$2:$A$392,Sheet3!$C$2:$C$392,"none", 1,1), $AF$2)</f>
        <v>0.66420000000000001</v>
      </c>
      <c r="AA8062" s="8">
        <f>IF(ISNUMBER($X8062), _xlfn.XLOOKUP($X8062,Sheet3!$A$2:$A$392,Sheet3!$D$2:$D$392,"none", 1,1), $AF$2)</f>
        <v>1</v>
      </c>
    </row>
    <row r="8063" spans="1:27">
      <c r="A8063">
        <v>2636</v>
      </c>
      <c r="B8063" t="s">
        <v>2938</v>
      </c>
      <c r="C8063" t="s">
        <v>12</v>
      </c>
      <c r="D8063">
        <v>7</v>
      </c>
      <c r="E8063">
        <v>0</v>
      </c>
      <c r="F8063">
        <v>49.748571079199998</v>
      </c>
      <c r="G8063">
        <v>-33</v>
      </c>
      <c r="H8063">
        <v>27</v>
      </c>
      <c r="I8063">
        <v>55.898355528000003</v>
      </c>
      <c r="J8063">
        <f>(D8063+E8063/60+F8063/3600)*15</f>
        <v>105.20728571283</v>
      </c>
      <c r="K8063">
        <f>IF(G8063&lt;0, G8063-H8063/60-I8063/3600, G8063+H8063/60+I8063/3600)</f>
        <v>-33.465527320980001</v>
      </c>
      <c r="L8063">
        <v>13.423999999999999</v>
      </c>
      <c r="M8063">
        <v>79.69</v>
      </c>
      <c r="N8063">
        <v>8.52</v>
      </c>
      <c r="O8063" t="s">
        <v>9341</v>
      </c>
      <c r="P8063">
        <v>7.452</v>
      </c>
      <c r="Q8063">
        <v>6.399</v>
      </c>
      <c r="R8063" t="s">
        <v>9341</v>
      </c>
      <c r="S8063">
        <v>6.1040000000000001</v>
      </c>
      <c r="T8063" t="s">
        <v>9341</v>
      </c>
      <c r="U8063" t="s">
        <v>10095</v>
      </c>
      <c r="V8063" t="str">
        <f>LEFT($U8063,2)</f>
        <v>G8</v>
      </c>
      <c r="W8063" s="3">
        <f>_xlfn.XLOOKUP(V8063,$AC$2:$AC$43,$AD$2:$AD$43,"none")</f>
        <v>0.74</v>
      </c>
      <c r="X8063" s="3">
        <f>IF(ISNUMBER($W8063), 4600 * (1 / (0.92 * $W8063 + 1.7) + 1 / (0.92 * $W8063 + 0.62)),"none")</f>
        <v>5468.4090187676065</v>
      </c>
      <c r="Y8063" s="8">
        <f>IF(ISNUMBER($X8063), _xlfn.XLOOKUP($X8063,Sheet3!$A$2:$A$392,Sheet3!$B$2:$B$392,"none", 1,1), $AF$2)</f>
        <v>1</v>
      </c>
      <c r="Z8063" s="8">
        <f>IF(ISNUMBER($X8063), _xlfn.XLOOKUP($X8063,Sheet3!$A$2:$A$392,Sheet3!$C$2:$C$392,"none", 1,1), $AF$2)</f>
        <v>0.85409999999999997</v>
      </c>
      <c r="AA8063" s="8">
        <f>IF(ISNUMBER($X8063), _xlfn.XLOOKUP($X8063,Sheet3!$A$2:$A$392,Sheet3!$D$2:$D$392,"none", 1,1), $AF$2)</f>
        <v>0.72770000000000001</v>
      </c>
    </row>
    <row r="8064" spans="1:27">
      <c r="A8064">
        <v>2983</v>
      </c>
      <c r="B8064" t="s">
        <v>3286</v>
      </c>
      <c r="C8064" t="s">
        <v>297</v>
      </c>
      <c r="D8064">
        <v>8</v>
      </c>
      <c r="E8064">
        <v>5</v>
      </c>
      <c r="F8064">
        <v>49.636872626399999</v>
      </c>
      <c r="G8064">
        <v>0</v>
      </c>
      <c r="H8064">
        <v>34</v>
      </c>
      <c r="I8064">
        <v>23.892609791999998</v>
      </c>
      <c r="J8064">
        <f>(D8064+E8064/60+F8064/3600)*15</f>
        <v>121.45682030261</v>
      </c>
      <c r="K8064">
        <f>IF(G8064&lt;0, G8064-H8064/60-I8064/3600, G8064+H8064/60+I8064/3600)</f>
        <v>0.57330350271999997</v>
      </c>
      <c r="L8064">
        <v>-14.067</v>
      </c>
      <c r="M8064">
        <v>1.046</v>
      </c>
      <c r="N8064">
        <v>6.5</v>
      </c>
      <c r="O8064" t="s">
        <v>9341</v>
      </c>
      <c r="P8064">
        <v>7.4550000000000001</v>
      </c>
      <c r="Q8064">
        <v>6.399</v>
      </c>
      <c r="R8064" t="s">
        <v>9341</v>
      </c>
      <c r="S8064">
        <v>6.1459999999999999</v>
      </c>
      <c r="T8064" t="s">
        <v>9341</v>
      </c>
      <c r="U8064" t="s">
        <v>9403</v>
      </c>
      <c r="V8064" t="str">
        <f>LEFT($U8064,2)</f>
        <v>K0</v>
      </c>
      <c r="W8064" s="3">
        <f>_xlfn.XLOOKUP(V8064,$AC$2:$AC$43,$AD$2:$AD$43,"none")</f>
        <v>0.81</v>
      </c>
      <c r="X8064" s="3">
        <f>IF(ISNUMBER($W8064), 4600 * (1 / (0.92 * $W8064 + 1.7) + 1 / (0.92 * $W8064 + 0.62)),"none")</f>
        <v>5250.7063834266155</v>
      </c>
      <c r="Y8064" s="8">
        <f>IF(ISNUMBER($X8064), _xlfn.XLOOKUP($X8064,Sheet3!$A$2:$A$392,Sheet3!$B$2:$B$392,"none", 1,1), $AF$2)</f>
        <v>1</v>
      </c>
      <c r="Z8064" s="8">
        <f>IF(ISNUMBER($X8064), _xlfn.XLOOKUP($X8064,Sheet3!$A$2:$A$392,Sheet3!$C$2:$C$392,"none", 1,1), $AF$2)</f>
        <v>0.83299999999999996</v>
      </c>
      <c r="AA8064" s="8">
        <f>IF(ISNUMBER($X8064), _xlfn.XLOOKUP($X8064,Sheet3!$A$2:$A$392,Sheet3!$D$2:$D$392,"none", 1,1), $AF$2)</f>
        <v>0.67869999999999997</v>
      </c>
    </row>
    <row r="8065" spans="1:27">
      <c r="A8065">
        <v>7099</v>
      </c>
      <c r="B8065" t="s">
        <v>7402</v>
      </c>
      <c r="C8065" t="s">
        <v>297</v>
      </c>
      <c r="D8065">
        <v>7</v>
      </c>
      <c r="E8065">
        <v>36</v>
      </c>
      <c r="F8065">
        <v>1.6044493464</v>
      </c>
      <c r="G8065">
        <v>-55</v>
      </c>
      <c r="H8065">
        <v>53</v>
      </c>
      <c r="I8065">
        <v>15.750461147999999</v>
      </c>
      <c r="J8065">
        <f>(D8065+E8065/60+F8065/3600)*15</f>
        <v>114.00668520561</v>
      </c>
      <c r="K8065">
        <f>IF(G8065&lt;0, G8065-H8065/60-I8065/3600, G8065+H8065/60+I8065/3600)</f>
        <v>-55.887708461430002</v>
      </c>
      <c r="L8065">
        <v>-14.061</v>
      </c>
      <c r="M8065">
        <v>10.411</v>
      </c>
      <c r="N8065">
        <v>4.96</v>
      </c>
      <c r="O8065" t="s">
        <v>9341</v>
      </c>
      <c r="P8065">
        <v>7.5839999999999996</v>
      </c>
      <c r="Q8065">
        <v>6.399</v>
      </c>
      <c r="R8065" t="s">
        <v>9341</v>
      </c>
      <c r="S8065">
        <v>6.0490000000000004</v>
      </c>
      <c r="T8065" t="s">
        <v>9341</v>
      </c>
      <c r="U8065" t="s">
        <v>11224</v>
      </c>
      <c r="V8065" t="str">
        <f>LEFT($U8065,2)</f>
        <v>K1</v>
      </c>
      <c r="W8065" s="3">
        <f>_xlfn.XLOOKUP(V8065,$AC$2:$AC$43,$AD$2:$AD$43,"none")</f>
        <v>0.86</v>
      </c>
      <c r="X8065" s="3">
        <f>IF(ISNUMBER($W8065), 4600 * (1 / (0.92 * $W8065 + 1.7) + 1 / (0.92 * $W8065 + 0.62)),"none")</f>
        <v>5106.1368670782376</v>
      </c>
      <c r="Y8065" s="8">
        <f>IF(ISNUMBER($X8065), _xlfn.XLOOKUP($X8065,Sheet3!$A$2:$A$392,Sheet3!$B$2:$B$392,"none", 1,1), $AF$2)</f>
        <v>1</v>
      </c>
      <c r="Z8065" s="8">
        <f>IF(ISNUMBER($X8065), _xlfn.XLOOKUP($X8065,Sheet3!$A$2:$A$392,Sheet3!$C$2:$C$392,"none", 1,1), $AF$2)</f>
        <v>0.82210000000000005</v>
      </c>
      <c r="AA8065" s="8">
        <f>IF(ISNUMBER($X8065), _xlfn.XLOOKUP($X8065,Sheet3!$A$2:$A$392,Sheet3!$D$2:$D$392,"none", 1,1), $AF$2)</f>
        <v>0.65410000000000001</v>
      </c>
    </row>
    <row r="8066" spans="1:27">
      <c r="A8066">
        <v>117</v>
      </c>
      <c r="B8066" t="s">
        <v>415</v>
      </c>
      <c r="C8066" t="s">
        <v>297</v>
      </c>
      <c r="D8066">
        <v>22</v>
      </c>
      <c r="E8066">
        <v>8</v>
      </c>
      <c r="F8066">
        <v>16.283613631200001</v>
      </c>
      <c r="G8066">
        <v>49</v>
      </c>
      <c r="H8066">
        <v>47</v>
      </c>
      <c r="I8066">
        <v>49.164427967999998</v>
      </c>
      <c r="J8066">
        <f>(D8066+E8066/60+F8066/3600)*15</f>
        <v>332.06784839012994</v>
      </c>
      <c r="K8066">
        <f>IF(G8066&lt;0, G8066-H8066/60-I8066/3600, G8066+H8066/60+I8066/3600)</f>
        <v>49.796990118879997</v>
      </c>
      <c r="L8066">
        <v>1.46</v>
      </c>
      <c r="M8066">
        <v>-5.8179999999999996</v>
      </c>
      <c r="N8066">
        <v>2.4900000000000002</v>
      </c>
      <c r="O8066">
        <v>9.86</v>
      </c>
      <c r="P8066">
        <v>8</v>
      </c>
      <c r="Q8066">
        <v>6.4</v>
      </c>
      <c r="R8066" t="s">
        <v>9341</v>
      </c>
      <c r="S8066">
        <v>5.8049999999999997</v>
      </c>
      <c r="T8066" t="s">
        <v>9341</v>
      </c>
      <c r="U8066" t="s">
        <v>9360</v>
      </c>
      <c r="V8066" t="str">
        <f>LEFT($U8066,2)</f>
        <v>K5</v>
      </c>
      <c r="W8066" s="3">
        <f>_xlfn.XLOOKUP(V8066,$AC$2:$AC$43,$AD$2:$AD$43,"none")</f>
        <v>1.1499999999999999</v>
      </c>
      <c r="X8066" s="3">
        <f>IF(ISNUMBER($W8066), 4600 * (1 / (0.92 * $W8066 + 1.7) + 1 / (0.92 * $W8066 + 0.62)),"none")</f>
        <v>4409.2340323652679</v>
      </c>
      <c r="Y8066" s="8">
        <f>IF(ISNUMBER($X8066), _xlfn.XLOOKUP($X8066,Sheet3!$A$2:$A$392,Sheet3!$B$2:$B$392,"none", 1,1), $AF$2)</f>
        <v>1</v>
      </c>
      <c r="Z8066" s="8">
        <f>IF(ISNUMBER($X8066), _xlfn.XLOOKUP($X8066,Sheet3!$A$2:$A$392,Sheet3!$C$2:$C$392,"none", 1,1), $AF$2)</f>
        <v>0.73599999999999999</v>
      </c>
      <c r="AA8066" s="8">
        <f>IF(ISNUMBER($X8066), _xlfn.XLOOKUP($X8066,Sheet3!$A$2:$A$392,Sheet3!$D$2:$D$392,"none", 1,1), $AF$2)</f>
        <v>0.4803</v>
      </c>
    </row>
    <row r="8067" spans="1:27">
      <c r="A8067">
        <v>119</v>
      </c>
      <c r="B8067" t="s">
        <v>417</v>
      </c>
      <c r="C8067" t="s">
        <v>21</v>
      </c>
      <c r="D8067">
        <v>22</v>
      </c>
      <c r="E8067">
        <v>15</v>
      </c>
      <c r="F8067">
        <v>9.1</v>
      </c>
      <c r="G8067">
        <v>49</v>
      </c>
      <c r="H8067">
        <v>49</v>
      </c>
      <c r="I8067">
        <v>48</v>
      </c>
      <c r="J8067">
        <f>(D8067+E8067/60+F8067/3600)*15</f>
        <v>333.78791666666666</v>
      </c>
      <c r="K8067">
        <f>IF(G8067&lt;0, G8067-H8067/60-I8067/3600, G8067+H8067/60+I8067/3600)</f>
        <v>49.830000000000005</v>
      </c>
      <c r="L8067">
        <v>0.433</v>
      </c>
      <c r="M8067">
        <v>-2.8570000000000002</v>
      </c>
      <c r="N8067">
        <v>1.1200000000000001</v>
      </c>
      <c r="O8067" t="s">
        <v>9341</v>
      </c>
      <c r="P8067">
        <v>6.54</v>
      </c>
      <c r="Q8067">
        <v>6.4</v>
      </c>
      <c r="R8067" t="s">
        <v>9341</v>
      </c>
      <c r="S8067" t="s">
        <v>9341</v>
      </c>
      <c r="T8067" t="s">
        <v>9341</v>
      </c>
      <c r="U8067" t="s">
        <v>9341</v>
      </c>
      <c r="V8067" t="str">
        <f>LEFT($U8067,2)</f>
        <v>~</v>
      </c>
      <c r="W8067" s="3" t="str">
        <f>_xlfn.XLOOKUP(V8067,$AC$2:$AC$43,$AD$2:$AD$43,"none")</f>
        <v>none</v>
      </c>
      <c r="X8067" s="3" t="str">
        <f>IF(ISNUMBER($W8067), 4600 * (1 / (0.92 * $W8067 + 1.7) + 1 / (0.92 * $W8067 + 0.62)),"none")</f>
        <v>none</v>
      </c>
      <c r="Y8067" s="8">
        <f>IF(ISNUMBER($X8067), _xlfn.XLOOKUP($X8067,Sheet3!$A$2:$A$392,Sheet3!$B$2:$B$392,"none", 1,1), $AF$2)</f>
        <v>0.8</v>
      </c>
      <c r="Z8067" s="8">
        <f>IF(ISNUMBER($X8067), _xlfn.XLOOKUP($X8067,Sheet3!$A$2:$A$392,Sheet3!$C$2:$C$392,"none", 1,1), $AF$2)</f>
        <v>0.8</v>
      </c>
      <c r="AA8067" s="8">
        <f>IF(ISNUMBER($X8067), _xlfn.XLOOKUP($X8067,Sheet3!$A$2:$A$392,Sheet3!$D$2:$D$392,"none", 1,1), $AF$2)</f>
        <v>0.8</v>
      </c>
    </row>
    <row r="8068" spans="1:27">
      <c r="A8068">
        <v>335</v>
      </c>
      <c r="B8068" t="s">
        <v>633</v>
      </c>
      <c r="C8068" t="s">
        <v>21</v>
      </c>
      <c r="D8068">
        <v>1</v>
      </c>
      <c r="E8068">
        <v>19</v>
      </c>
      <c r="F8068">
        <v>32.9</v>
      </c>
      <c r="G8068">
        <v>58</v>
      </c>
      <c r="H8068">
        <v>16</v>
      </c>
      <c r="I8068">
        <v>41</v>
      </c>
      <c r="J8068">
        <f>(D8068+E8068/60+F8068/3600)*15</f>
        <v>19.887083333333333</v>
      </c>
      <c r="K8068">
        <f>IF(G8068&lt;0, G8068-H8068/60-I8068/3600, G8068+H8068/60+I8068/3600)</f>
        <v>58.278055555555554</v>
      </c>
      <c r="L8068">
        <v>-1.5860000000000001</v>
      </c>
      <c r="M8068">
        <v>-0.66100000000000003</v>
      </c>
      <c r="N8068">
        <v>0.32</v>
      </c>
      <c r="O8068" t="s">
        <v>9341</v>
      </c>
      <c r="P8068">
        <v>6.97</v>
      </c>
      <c r="Q8068">
        <v>6.4</v>
      </c>
      <c r="R8068" t="s">
        <v>9341</v>
      </c>
      <c r="S8068" t="s">
        <v>9341</v>
      </c>
      <c r="T8068" t="s">
        <v>9341</v>
      </c>
      <c r="U8068" t="s">
        <v>9341</v>
      </c>
      <c r="V8068" t="str">
        <f>LEFT($U8068,2)</f>
        <v>~</v>
      </c>
      <c r="W8068" s="3" t="str">
        <f>_xlfn.XLOOKUP(V8068,$AC$2:$AC$43,$AD$2:$AD$43,"none")</f>
        <v>none</v>
      </c>
      <c r="X8068" s="3" t="str">
        <f>IF(ISNUMBER($W8068), 4600 * (1 / (0.92 * $W8068 + 1.7) + 1 / (0.92 * $W8068 + 0.62)),"none")</f>
        <v>none</v>
      </c>
      <c r="Y8068" s="8">
        <f>IF(ISNUMBER($X8068), _xlfn.XLOOKUP($X8068,Sheet3!$A$2:$A$392,Sheet3!$B$2:$B$392,"none", 1,1), $AF$2)</f>
        <v>0.8</v>
      </c>
      <c r="Z8068" s="8">
        <f>IF(ISNUMBER($X8068), _xlfn.XLOOKUP($X8068,Sheet3!$A$2:$A$392,Sheet3!$C$2:$C$392,"none", 1,1), $AF$2)</f>
        <v>0.8</v>
      </c>
      <c r="AA8068" s="8">
        <f>IF(ISNUMBER($X8068), _xlfn.XLOOKUP($X8068,Sheet3!$A$2:$A$392,Sheet3!$D$2:$D$392,"none", 1,1), $AF$2)</f>
        <v>0.8</v>
      </c>
    </row>
    <row r="8069" spans="1:27">
      <c r="A8069">
        <v>387</v>
      </c>
      <c r="B8069" t="s">
        <v>686</v>
      </c>
      <c r="C8069" t="s">
        <v>297</v>
      </c>
      <c r="D8069">
        <v>23</v>
      </c>
      <c r="E8069">
        <v>20</v>
      </c>
      <c r="F8069">
        <v>14.3795474712</v>
      </c>
      <c r="G8069">
        <v>61</v>
      </c>
      <c r="H8069">
        <v>58</v>
      </c>
      <c r="I8069">
        <v>12.460711368</v>
      </c>
      <c r="J8069">
        <f>(D8069+E8069/60+F8069/3600)*15</f>
        <v>350.05991478112998</v>
      </c>
      <c r="K8069">
        <f>IF(G8069&lt;0, G8069-H8069/60-I8069/3600, G8069+H8069/60+I8069/3600)</f>
        <v>61.970127975380002</v>
      </c>
      <c r="L8069">
        <v>7.423</v>
      </c>
      <c r="M8069">
        <v>-5.0810000000000004</v>
      </c>
      <c r="N8069">
        <v>3.01</v>
      </c>
      <c r="O8069">
        <v>10.07</v>
      </c>
      <c r="P8069">
        <v>8.07</v>
      </c>
      <c r="Q8069">
        <v>6.4</v>
      </c>
      <c r="R8069" t="s">
        <v>9341</v>
      </c>
      <c r="S8069">
        <v>5.64</v>
      </c>
      <c r="T8069" t="s">
        <v>9341</v>
      </c>
      <c r="U8069" t="s">
        <v>9517</v>
      </c>
      <c r="V8069" t="str">
        <f>LEFT($U8069,2)</f>
        <v>M2</v>
      </c>
      <c r="W8069" s="3">
        <f>_xlfn.XLOOKUP(V8069,$AC$2:$AC$43,$AD$2:$AD$43,"none")</f>
        <v>1.47</v>
      </c>
      <c r="X8069" s="3">
        <f>IF(ISNUMBER($W8069), 4600 * (1 / (0.92 * $W8069 + 1.7) + 1 / (0.92 * $W8069 + 0.62)),"none")</f>
        <v>3839.1950178350371</v>
      </c>
      <c r="Y8069" s="8">
        <f>IF(ISNUMBER($X8069), _xlfn.XLOOKUP($X8069,Sheet3!$A$2:$A$392,Sheet3!$B$2:$B$392,"none", 1,1), $AF$2)</f>
        <v>1</v>
      </c>
      <c r="Z8069" s="8">
        <f>IF(ISNUMBER($X8069), _xlfn.XLOOKUP($X8069,Sheet3!$A$2:$A$392,Sheet3!$C$2:$C$392,"none", 1,1), $AF$2)</f>
        <v>0.64800000000000002</v>
      </c>
      <c r="AA8069" s="8">
        <f>IF(ISNUMBER($X8069), _xlfn.XLOOKUP($X8069,Sheet3!$A$2:$A$392,Sheet3!$D$2:$D$392,"none", 1,1), $AF$2)</f>
        <v>0.33460000000000001</v>
      </c>
    </row>
    <row r="8070" spans="1:27">
      <c r="A8070">
        <v>570</v>
      </c>
      <c r="B8070" t="s">
        <v>870</v>
      </c>
      <c r="C8070" t="s">
        <v>12</v>
      </c>
      <c r="D8070">
        <v>1</v>
      </c>
      <c r="E8070">
        <v>0</v>
      </c>
      <c r="F8070">
        <v>31.0037451912</v>
      </c>
      <c r="G8070">
        <v>70</v>
      </c>
      <c r="H8070">
        <v>58</v>
      </c>
      <c r="I8070">
        <v>58.765200960000001</v>
      </c>
      <c r="J8070">
        <f>(D8070+E8070/60+F8070/3600)*15</f>
        <v>15.129182271629999</v>
      </c>
      <c r="K8070">
        <f>IF(G8070&lt;0, G8070-H8070/60-I8070/3600, G8070+H8070/60+I8070/3600)</f>
        <v>70.9829903336</v>
      </c>
      <c r="L8070">
        <v>76.218000000000004</v>
      </c>
      <c r="M8070">
        <v>-5.9580000000000002</v>
      </c>
      <c r="N8070">
        <v>9.43</v>
      </c>
      <c r="O8070" t="s">
        <v>9341</v>
      </c>
      <c r="P8070">
        <v>6.5129999999999999</v>
      </c>
      <c r="Q8070">
        <v>6.4</v>
      </c>
      <c r="R8070" t="s">
        <v>9341</v>
      </c>
      <c r="S8070">
        <v>6.3890000000000002</v>
      </c>
      <c r="T8070" t="s">
        <v>9341</v>
      </c>
      <c r="U8070" t="s">
        <v>9656</v>
      </c>
      <c r="V8070" t="str">
        <f>LEFT($U8070,2)</f>
        <v>A4</v>
      </c>
      <c r="W8070" s="3">
        <f>_xlfn.XLOOKUP(V8070,$AC$2:$AC$43,$AD$2:$AD$43,"none")</f>
        <v>0.12</v>
      </c>
      <c r="X8070" s="3">
        <f>IF(ISNUMBER($W8070), 4600 * (1 / (0.92 * $W8070 + 1.7) + 1 / (0.92 * $W8070 + 0.62)),"none")</f>
        <v>8838.7938932849465</v>
      </c>
      <c r="Y8070" s="8">
        <f>IF(ISNUMBER($X8070), _xlfn.XLOOKUP($X8070,Sheet3!$A$2:$A$392,Sheet3!$B$2:$B$392,"none", 1,1), $AF$2)</f>
        <v>0.70040000000000002</v>
      </c>
      <c r="Z8070" s="8">
        <f>IF(ISNUMBER($X8070), _xlfn.XLOOKUP($X8070,Sheet3!$A$2:$A$392,Sheet3!$C$2:$C$392,"none", 1,1), $AF$2)</f>
        <v>0.75790000000000002</v>
      </c>
      <c r="AA8070" s="8">
        <f>IF(ISNUMBER($X8070), _xlfn.XLOOKUP($X8070,Sheet3!$A$2:$A$392,Sheet3!$D$2:$D$392,"none", 1,1), $AF$2)</f>
        <v>1</v>
      </c>
    </row>
    <row r="8071" spans="1:27">
      <c r="A8071">
        <v>591</v>
      </c>
      <c r="B8071" t="s">
        <v>891</v>
      </c>
      <c r="C8071" t="s">
        <v>21</v>
      </c>
      <c r="D8071">
        <v>4</v>
      </c>
      <c r="E8071">
        <v>15</v>
      </c>
      <c r="F8071">
        <v>30.7</v>
      </c>
      <c r="G8071">
        <v>51</v>
      </c>
      <c r="H8071">
        <v>13</v>
      </c>
      <c r="I8071">
        <v>5</v>
      </c>
      <c r="J8071">
        <f>(D8071+E8071/60+F8071/3600)*15</f>
        <v>63.877916666666671</v>
      </c>
      <c r="K8071">
        <f>IF(G8071&lt;0, G8071-H8071/60-I8071/3600, G8071+H8071/60+I8071/3600)</f>
        <v>51.218055555555559</v>
      </c>
      <c r="L8071">
        <v>2.181</v>
      </c>
      <c r="M8071">
        <v>-2.246</v>
      </c>
      <c r="N8071">
        <v>0.95</v>
      </c>
      <c r="O8071" t="s">
        <v>9341</v>
      </c>
      <c r="P8071">
        <v>6.83</v>
      </c>
      <c r="Q8071">
        <v>6.4</v>
      </c>
      <c r="R8071" t="s">
        <v>9341</v>
      </c>
      <c r="S8071" t="s">
        <v>9341</v>
      </c>
      <c r="T8071" t="s">
        <v>9341</v>
      </c>
      <c r="U8071" t="s">
        <v>9341</v>
      </c>
      <c r="V8071" t="str">
        <f>LEFT($U8071,2)</f>
        <v>~</v>
      </c>
      <c r="W8071" s="3" t="str">
        <f>_xlfn.XLOOKUP(V8071,$AC$2:$AC$43,$AD$2:$AD$43,"none")</f>
        <v>none</v>
      </c>
      <c r="X8071" s="3" t="str">
        <f>IF(ISNUMBER($W8071), 4600 * (1 / (0.92 * $W8071 + 1.7) + 1 / (0.92 * $W8071 + 0.62)),"none")</f>
        <v>none</v>
      </c>
      <c r="Y8071" s="8">
        <f>IF(ISNUMBER($X8071), _xlfn.XLOOKUP($X8071,Sheet3!$A$2:$A$392,Sheet3!$B$2:$B$392,"none", 1,1), $AF$2)</f>
        <v>0.8</v>
      </c>
      <c r="Z8071" s="8">
        <f>IF(ISNUMBER($X8071), _xlfn.XLOOKUP($X8071,Sheet3!$A$2:$A$392,Sheet3!$C$2:$C$392,"none", 1,1), $AF$2)</f>
        <v>0.8</v>
      </c>
      <c r="AA8071" s="8">
        <f>IF(ISNUMBER($X8071), _xlfn.XLOOKUP($X8071,Sheet3!$A$2:$A$392,Sheet3!$D$2:$D$392,"none", 1,1), $AF$2)</f>
        <v>0.8</v>
      </c>
    </row>
    <row r="8072" spans="1:27">
      <c r="A8072">
        <v>701</v>
      </c>
      <c r="B8072" t="s">
        <v>1001</v>
      </c>
      <c r="C8072" t="s">
        <v>297</v>
      </c>
      <c r="D8072">
        <v>4</v>
      </c>
      <c r="E8072">
        <v>53</v>
      </c>
      <c r="F8072">
        <v>9.7819444943999994</v>
      </c>
      <c r="G8072">
        <v>52</v>
      </c>
      <c r="H8072">
        <v>50</v>
      </c>
      <c r="I8072">
        <v>28.157727516000001</v>
      </c>
      <c r="J8072">
        <f>(D8072+E8072/60+F8072/3600)*15</f>
        <v>73.290758102059996</v>
      </c>
      <c r="K8072">
        <f>IF(G8072&lt;0, G8072-H8072/60-I8072/3600, G8072+H8072/60+I8072/3600)</f>
        <v>52.841154924310004</v>
      </c>
      <c r="L8072">
        <v>-13.907</v>
      </c>
      <c r="M8072">
        <v>-12.504</v>
      </c>
      <c r="N8072">
        <v>6.84</v>
      </c>
      <c r="O8072">
        <v>6.55</v>
      </c>
      <c r="P8072">
        <v>6.46</v>
      </c>
      <c r="Q8072">
        <v>6.4</v>
      </c>
      <c r="R8072" t="s">
        <v>9341</v>
      </c>
      <c r="S8072">
        <v>6.39</v>
      </c>
      <c r="T8072" t="s">
        <v>9341</v>
      </c>
      <c r="U8072" t="s">
        <v>9352</v>
      </c>
      <c r="V8072" t="str">
        <f>LEFT($U8072,2)</f>
        <v>A2</v>
      </c>
      <c r="W8072" s="3">
        <f>_xlfn.XLOOKUP(V8072,$AC$2:$AC$43,$AD$2:$AD$43,"none")</f>
        <v>0.05</v>
      </c>
      <c r="X8072" s="3">
        <f>IF(ISNUMBER($W8072), 4600 * (1 / (0.92 * $W8072 + 1.7) + 1 / (0.92 * $W8072 + 0.62)),"none")</f>
        <v>9541.5002631497482</v>
      </c>
      <c r="Y8072" s="8">
        <f>IF(ISNUMBER($X8072), _xlfn.XLOOKUP($X8072,Sheet3!$A$2:$A$392,Sheet3!$B$2:$B$392,"none", 1,1), $AF$2)</f>
        <v>0.65039999999999998</v>
      </c>
      <c r="Z8072" s="8">
        <f>IF(ISNUMBER($X8072), _xlfn.XLOOKUP($X8072,Sheet3!$A$2:$A$392,Sheet3!$C$2:$C$392,"none", 1,1), $AF$2)</f>
        <v>0.72150000000000003</v>
      </c>
      <c r="AA8072" s="8">
        <f>IF(ISNUMBER($X8072), _xlfn.XLOOKUP($X8072,Sheet3!$A$2:$A$392,Sheet3!$D$2:$D$392,"none", 1,1), $AF$2)</f>
        <v>1</v>
      </c>
    </row>
    <row r="8073" spans="1:27">
      <c r="A8073">
        <v>841</v>
      </c>
      <c r="B8073" t="s">
        <v>1141</v>
      </c>
      <c r="C8073" t="s">
        <v>12</v>
      </c>
      <c r="D8073">
        <v>18</v>
      </c>
      <c r="E8073">
        <v>45</v>
      </c>
      <c r="F8073">
        <v>38.170857928799997</v>
      </c>
      <c r="G8073">
        <v>79</v>
      </c>
      <c r="H8073">
        <v>56</v>
      </c>
      <c r="I8073">
        <v>33.639620100000002</v>
      </c>
      <c r="J8073">
        <f>(D8073+E8073/60+F8073/3600)*15</f>
        <v>281.40904524136999</v>
      </c>
      <c r="K8073">
        <f>IF(G8073&lt;0, G8073-H8073/60-I8073/3600, G8073+H8073/60+I8073/3600)</f>
        <v>79.942677672249999</v>
      </c>
      <c r="L8073">
        <v>8.5670000000000002</v>
      </c>
      <c r="M8073">
        <v>59.360999999999997</v>
      </c>
      <c r="N8073">
        <v>12.01</v>
      </c>
      <c r="O8073">
        <v>6.71</v>
      </c>
      <c r="P8073">
        <v>6.67</v>
      </c>
      <c r="Q8073">
        <v>6.4</v>
      </c>
      <c r="R8073" t="s">
        <v>9341</v>
      </c>
      <c r="S8073">
        <v>6.3479999999999999</v>
      </c>
      <c r="T8073" t="s">
        <v>9341</v>
      </c>
      <c r="U8073" t="s">
        <v>9670</v>
      </c>
      <c r="V8073" t="str">
        <f>LEFT($U8073,2)</f>
        <v>A8</v>
      </c>
      <c r="W8073" s="3">
        <f>_xlfn.XLOOKUP(V8073,$AC$2:$AC$43,$AD$2:$AD$43,"none")</f>
        <v>0.27</v>
      </c>
      <c r="X8073" s="3">
        <f>IF(ISNUMBER($W8073), 4600 * (1 / (0.92 * $W8073 + 1.7) + 1 / (0.92 * $W8073 + 0.62)),"none")</f>
        <v>7658.0096286116395</v>
      </c>
      <c r="Y8073" s="8">
        <f>IF(ISNUMBER($X8073), _xlfn.XLOOKUP($X8073,Sheet3!$A$2:$A$392,Sheet3!$B$2:$B$392,"none", 1,1), $AF$2)</f>
        <v>0.82440000000000002</v>
      </c>
      <c r="Z8073" s="8">
        <f>IF(ISNUMBER($X8073), _xlfn.XLOOKUP($X8073,Sheet3!$A$2:$A$392,Sheet3!$C$2:$C$392,"none", 1,1), $AF$2)</f>
        <v>0.84370000000000001</v>
      </c>
      <c r="AA8073" s="8">
        <f>IF(ISNUMBER($X8073), _xlfn.XLOOKUP($X8073,Sheet3!$A$2:$A$392,Sheet3!$D$2:$D$392,"none", 1,1), $AF$2)</f>
        <v>1</v>
      </c>
    </row>
    <row r="8074" spans="1:27">
      <c r="A8074">
        <v>959</v>
      </c>
      <c r="B8074" t="s">
        <v>1260</v>
      </c>
      <c r="C8074" t="s">
        <v>313</v>
      </c>
      <c r="D8074">
        <v>16</v>
      </c>
      <c r="E8074">
        <v>56</v>
      </c>
      <c r="F8074">
        <v>25.266770000000001</v>
      </c>
      <c r="G8074">
        <v>65</v>
      </c>
      <c r="H8074">
        <v>2</v>
      </c>
      <c r="I8074">
        <v>20.850100000000001</v>
      </c>
      <c r="J8074">
        <f>(D8074+E8074/60+F8074/3600)*15</f>
        <v>254.10527820833335</v>
      </c>
      <c r="K8074">
        <f>IF(G8074&lt;0, G8074-H8074/60-I8074/3600, G8074+H8074/60+I8074/3600)</f>
        <v>65.039125027777771</v>
      </c>
      <c r="L8074">
        <v>-35.229999999999997</v>
      </c>
      <c r="M8074">
        <v>33.26</v>
      </c>
      <c r="N8074">
        <v>14.3</v>
      </c>
      <c r="O8074">
        <v>6.75</v>
      </c>
      <c r="P8074">
        <v>6.75</v>
      </c>
      <c r="Q8074">
        <v>6.4</v>
      </c>
      <c r="R8074">
        <v>7.33</v>
      </c>
      <c r="S8074" t="s">
        <v>9341</v>
      </c>
      <c r="T8074" t="s">
        <v>9341</v>
      </c>
      <c r="U8074" t="s">
        <v>9774</v>
      </c>
      <c r="V8074" t="str">
        <f>LEFT($U8074,2)</f>
        <v>F2</v>
      </c>
      <c r="W8074" s="3">
        <f>_xlfn.XLOOKUP(V8074,$AC$2:$AC$43,$AD$2:$AD$43,"none")</f>
        <v>0.35</v>
      </c>
      <c r="X8074" s="3">
        <f>IF(ISNUMBER($W8074), 4600 * (1 / (0.92 * $W8074 + 1.7) + 1 / (0.92 * $W8074 + 0.62)),"none")</f>
        <v>7158.2024482287206</v>
      </c>
      <c r="Y8074" s="8">
        <f>IF(ISNUMBER($X8074), _xlfn.XLOOKUP($X8074,Sheet3!$A$2:$A$392,Sheet3!$B$2:$B$392,"none", 1,1), $AF$2)</f>
        <v>0.89859999999999995</v>
      </c>
      <c r="Z8074" s="8">
        <f>IF(ISNUMBER($X8074), _xlfn.XLOOKUP($X8074,Sheet3!$A$2:$A$392,Sheet3!$C$2:$C$392,"none", 1,1), $AF$2)</f>
        <v>0.89249999999999996</v>
      </c>
      <c r="AA8074" s="8">
        <f>IF(ISNUMBER($X8074), _xlfn.XLOOKUP($X8074,Sheet3!$A$2:$A$392,Sheet3!$D$2:$D$392,"none", 1,1), $AF$2)</f>
        <v>1</v>
      </c>
    </row>
    <row r="8075" spans="1:27">
      <c r="A8075">
        <v>1041</v>
      </c>
      <c r="B8075" t="s">
        <v>1342</v>
      </c>
      <c r="C8075" t="s">
        <v>12</v>
      </c>
      <c r="D8075">
        <v>9</v>
      </c>
      <c r="E8075">
        <v>19</v>
      </c>
      <c r="F8075">
        <v>55.6989559704</v>
      </c>
      <c r="G8075">
        <v>74</v>
      </c>
      <c r="H8075">
        <v>0</v>
      </c>
      <c r="I8075">
        <v>59.762117988</v>
      </c>
      <c r="J8075">
        <f>(D8075+E8075/60+F8075/3600)*15</f>
        <v>139.98207898320999</v>
      </c>
      <c r="K8075">
        <f>IF(G8075&lt;0, G8075-H8075/60-I8075/3600, G8075+H8075/60+I8075/3600)</f>
        <v>74.016600588329993</v>
      </c>
      <c r="L8075">
        <v>-40.484000000000002</v>
      </c>
      <c r="M8075">
        <v>-64.254000000000005</v>
      </c>
      <c r="N8075">
        <v>7.78</v>
      </c>
      <c r="O8075">
        <v>8.33</v>
      </c>
      <c r="P8075">
        <v>7.46</v>
      </c>
      <c r="Q8075">
        <v>6.4</v>
      </c>
      <c r="R8075" t="s">
        <v>9341</v>
      </c>
      <c r="S8075">
        <v>6.1429999999999998</v>
      </c>
      <c r="T8075" t="s">
        <v>9341</v>
      </c>
      <c r="U8075" t="s">
        <v>9379</v>
      </c>
      <c r="V8075" t="str">
        <f>LEFT($U8075,2)</f>
        <v>G8</v>
      </c>
      <c r="W8075" s="3">
        <f>_xlfn.XLOOKUP(V8075,$AC$2:$AC$43,$AD$2:$AD$43,"none")</f>
        <v>0.74</v>
      </c>
      <c r="X8075" s="3">
        <f>IF(ISNUMBER($W8075), 4600 * (1 / (0.92 * $W8075 + 1.7) + 1 / (0.92 * $W8075 + 0.62)),"none")</f>
        <v>5468.4090187676065</v>
      </c>
      <c r="Y8075" s="8">
        <f>IF(ISNUMBER($X8075), _xlfn.XLOOKUP($X8075,Sheet3!$A$2:$A$392,Sheet3!$B$2:$B$392,"none", 1,1), $AF$2)</f>
        <v>1</v>
      </c>
      <c r="Z8075" s="8">
        <f>IF(ISNUMBER($X8075), _xlfn.XLOOKUP($X8075,Sheet3!$A$2:$A$392,Sheet3!$C$2:$C$392,"none", 1,1), $AF$2)</f>
        <v>0.85409999999999997</v>
      </c>
      <c r="AA8075" s="8">
        <f>IF(ISNUMBER($X8075), _xlfn.XLOOKUP($X8075,Sheet3!$A$2:$A$392,Sheet3!$D$2:$D$392,"none", 1,1), $AF$2)</f>
        <v>0.72770000000000001</v>
      </c>
    </row>
    <row r="8076" spans="1:27">
      <c r="A8076">
        <v>1084</v>
      </c>
      <c r="B8076" t="s">
        <v>1385</v>
      </c>
      <c r="C8076" t="s">
        <v>16</v>
      </c>
      <c r="D8076">
        <v>8</v>
      </c>
      <c r="E8076">
        <v>2</v>
      </c>
      <c r="F8076">
        <v>30.803752900799999</v>
      </c>
      <c r="G8076">
        <v>63</v>
      </c>
      <c r="H8076">
        <v>5</v>
      </c>
      <c r="I8076">
        <v>25.220208732</v>
      </c>
      <c r="J8076">
        <f>(D8076+E8076/60+F8076/3600)*15</f>
        <v>120.62834897041998</v>
      </c>
      <c r="K8076">
        <f>IF(G8076&lt;0, G8076-H8076/60-I8076/3600, G8076+H8076/60+I8076/3600)</f>
        <v>63.090338946870006</v>
      </c>
      <c r="L8076">
        <v>-10.457000000000001</v>
      </c>
      <c r="M8076">
        <v>-18.155999999999999</v>
      </c>
      <c r="N8076">
        <v>7.74</v>
      </c>
      <c r="O8076" t="s">
        <v>9341</v>
      </c>
      <c r="P8076">
        <v>6.99</v>
      </c>
      <c r="Q8076">
        <v>6.4</v>
      </c>
      <c r="R8076" t="s">
        <v>9341</v>
      </c>
      <c r="S8076">
        <v>5.8940000000000001</v>
      </c>
      <c r="T8076" t="s">
        <v>9341</v>
      </c>
      <c r="U8076" t="s">
        <v>9809</v>
      </c>
      <c r="V8076" t="str">
        <f>LEFT($U8076,2)</f>
        <v>G1</v>
      </c>
      <c r="W8076" s="3" t="str">
        <f>_xlfn.XLOOKUP(V8076,$AC$2:$AC$43,$AD$2:$AD$43,"none")</f>
        <v>none</v>
      </c>
      <c r="X8076" s="3" t="str">
        <f>IF(ISNUMBER($W8076), 4600 * (1 / (0.92 * $W8076 + 1.7) + 1 / (0.92 * $W8076 + 0.62)),"none")</f>
        <v>none</v>
      </c>
      <c r="Y8076" s="8">
        <f>IF(ISNUMBER($X8076), _xlfn.XLOOKUP($X8076,Sheet3!$A$2:$A$392,Sheet3!$B$2:$B$392,"none", 1,1), $AF$2)</f>
        <v>0.8</v>
      </c>
      <c r="Z8076" s="8">
        <f>IF(ISNUMBER($X8076), _xlfn.XLOOKUP($X8076,Sheet3!$A$2:$A$392,Sheet3!$C$2:$C$392,"none", 1,1), $AF$2)</f>
        <v>0.8</v>
      </c>
      <c r="AA8076" s="8">
        <f>IF(ISNUMBER($X8076), _xlfn.XLOOKUP($X8076,Sheet3!$A$2:$A$392,Sheet3!$D$2:$D$392,"none", 1,1), $AF$2)</f>
        <v>0.8</v>
      </c>
    </row>
    <row r="8077" spans="1:27">
      <c r="A8077">
        <v>1099</v>
      </c>
      <c r="B8077" t="s">
        <v>1400</v>
      </c>
      <c r="C8077" t="s">
        <v>297</v>
      </c>
      <c r="D8077">
        <v>16</v>
      </c>
      <c r="E8077">
        <v>9</v>
      </c>
      <c r="F8077">
        <v>25.97334708</v>
      </c>
      <c r="G8077">
        <v>55</v>
      </c>
      <c r="H8077">
        <v>49</v>
      </c>
      <c r="I8077">
        <v>44.306111819999998</v>
      </c>
      <c r="J8077">
        <f>(D8077+E8077/60+F8077/3600)*15</f>
        <v>242.35822227949998</v>
      </c>
      <c r="K8077">
        <f>IF(G8077&lt;0, G8077-H8077/60-I8077/3600, G8077+H8077/60+I8077/3600)</f>
        <v>55.828973919950002</v>
      </c>
      <c r="L8077">
        <v>-32.744999999999997</v>
      </c>
      <c r="M8077">
        <v>22.85</v>
      </c>
      <c r="N8077">
        <v>7.32</v>
      </c>
      <c r="O8077">
        <v>8.44</v>
      </c>
      <c r="P8077">
        <v>7.49</v>
      </c>
      <c r="Q8077">
        <v>6.4</v>
      </c>
      <c r="R8077" t="s">
        <v>9341</v>
      </c>
      <c r="S8077">
        <v>6.15</v>
      </c>
      <c r="T8077" t="s">
        <v>9341</v>
      </c>
      <c r="U8077" t="s">
        <v>104</v>
      </c>
      <c r="V8077" t="str">
        <f>LEFT($U8077,2)</f>
        <v>K0</v>
      </c>
      <c r="W8077" s="3">
        <f>_xlfn.XLOOKUP(V8077,$AC$2:$AC$43,$AD$2:$AD$43,"none")</f>
        <v>0.81</v>
      </c>
      <c r="X8077" s="3">
        <f>IF(ISNUMBER($W8077), 4600 * (1 / (0.92 * $W8077 + 1.7) + 1 / (0.92 * $W8077 + 0.62)),"none")</f>
        <v>5250.7063834266155</v>
      </c>
      <c r="Y8077" s="8">
        <f>IF(ISNUMBER($X8077), _xlfn.XLOOKUP($X8077,Sheet3!$A$2:$A$392,Sheet3!$B$2:$B$392,"none", 1,1), $AF$2)</f>
        <v>1</v>
      </c>
      <c r="Z8077" s="8">
        <f>IF(ISNUMBER($X8077), _xlfn.XLOOKUP($X8077,Sheet3!$A$2:$A$392,Sheet3!$C$2:$C$392,"none", 1,1), $AF$2)</f>
        <v>0.83299999999999996</v>
      </c>
      <c r="AA8077" s="8">
        <f>IF(ISNUMBER($X8077), _xlfn.XLOOKUP($X8077,Sheet3!$A$2:$A$392,Sheet3!$D$2:$D$392,"none", 1,1), $AF$2)</f>
        <v>0.67869999999999997</v>
      </c>
    </row>
    <row r="8078" spans="1:27">
      <c r="A8078">
        <v>1383</v>
      </c>
      <c r="B8078" t="s">
        <v>1684</v>
      </c>
      <c r="C8078" t="s">
        <v>12</v>
      </c>
      <c r="D8078">
        <v>10</v>
      </c>
      <c r="E8078">
        <v>18</v>
      </c>
      <c r="F8078">
        <v>58.727210364000001</v>
      </c>
      <c r="G8078">
        <v>46</v>
      </c>
      <c r="H8078">
        <v>45</v>
      </c>
      <c r="I8078">
        <v>38.795018652000003</v>
      </c>
      <c r="J8078">
        <f>(D8078+E8078/60+F8078/3600)*15</f>
        <v>154.74469670985002</v>
      </c>
      <c r="K8078">
        <f>IF(G8078&lt;0, G8078-H8078/60-I8078/3600, G8078+H8078/60+I8078/3600)</f>
        <v>46.76077639407</v>
      </c>
      <c r="L8078">
        <v>-49.368000000000002</v>
      </c>
      <c r="M8078">
        <v>-32.578000000000003</v>
      </c>
      <c r="N8078">
        <v>4.83</v>
      </c>
      <c r="O8078">
        <v>8.7799999999999994</v>
      </c>
      <c r="P8078">
        <v>7.61</v>
      </c>
      <c r="Q8078">
        <v>6.4</v>
      </c>
      <c r="R8078" t="s">
        <v>9341</v>
      </c>
      <c r="S8078">
        <v>6.0789999999999997</v>
      </c>
      <c r="T8078" t="s">
        <v>9341</v>
      </c>
      <c r="U8078" t="s">
        <v>9500</v>
      </c>
      <c r="V8078" t="str">
        <f>LEFT($U8078,2)</f>
        <v>K1</v>
      </c>
      <c r="W8078" s="3">
        <f>_xlfn.XLOOKUP(V8078,$AC$2:$AC$43,$AD$2:$AD$43,"none")</f>
        <v>0.86</v>
      </c>
      <c r="X8078" s="3">
        <f>IF(ISNUMBER($W8078), 4600 * (1 / (0.92 * $W8078 + 1.7) + 1 / (0.92 * $W8078 + 0.62)),"none")</f>
        <v>5106.1368670782376</v>
      </c>
      <c r="Y8078" s="8">
        <f>IF(ISNUMBER($X8078), _xlfn.XLOOKUP($X8078,Sheet3!$A$2:$A$392,Sheet3!$B$2:$B$392,"none", 1,1), $AF$2)</f>
        <v>1</v>
      </c>
      <c r="Z8078" s="8">
        <f>IF(ISNUMBER($X8078), _xlfn.XLOOKUP($X8078,Sheet3!$A$2:$A$392,Sheet3!$C$2:$C$392,"none", 1,1), $AF$2)</f>
        <v>0.82210000000000005</v>
      </c>
      <c r="AA8078" s="8">
        <f>IF(ISNUMBER($X8078), _xlfn.XLOOKUP($X8078,Sheet3!$A$2:$A$392,Sheet3!$D$2:$D$392,"none", 1,1), $AF$2)</f>
        <v>0.65410000000000001</v>
      </c>
    </row>
    <row r="8079" spans="1:27">
      <c r="A8079">
        <v>1416</v>
      </c>
      <c r="B8079" t="s">
        <v>1717</v>
      </c>
      <c r="C8079" t="s">
        <v>12</v>
      </c>
      <c r="D8079">
        <v>3</v>
      </c>
      <c r="E8079">
        <v>9</v>
      </c>
      <c r="F8079">
        <v>20.132827284000001</v>
      </c>
      <c r="G8079">
        <v>20</v>
      </c>
      <c r="H8079">
        <v>45</v>
      </c>
      <c r="I8079">
        <v>40.031370144</v>
      </c>
      <c r="J8079">
        <f>(D8079+E8079/60+F8079/3600)*15</f>
        <v>47.333886780349999</v>
      </c>
      <c r="K8079">
        <f>IF(G8079&lt;0, G8079-H8079/60-I8079/3600, G8079+H8079/60+I8079/3600)</f>
        <v>20.761119825040002</v>
      </c>
      <c r="L8079">
        <v>52.216000000000001</v>
      </c>
      <c r="M8079">
        <v>-11.510999999999999</v>
      </c>
      <c r="N8079">
        <v>6.19</v>
      </c>
      <c r="O8079" t="s">
        <v>9341</v>
      </c>
      <c r="P8079">
        <v>7.66</v>
      </c>
      <c r="Q8079">
        <v>6.4</v>
      </c>
      <c r="R8079" t="s">
        <v>9341</v>
      </c>
      <c r="S8079">
        <v>6.0430000000000001</v>
      </c>
      <c r="T8079" t="s">
        <v>9341</v>
      </c>
      <c r="U8079" t="s">
        <v>106</v>
      </c>
      <c r="V8079" t="str">
        <f>LEFT($U8079,2)</f>
        <v>K2</v>
      </c>
      <c r="W8079" s="3">
        <f>_xlfn.XLOOKUP(V8079,$AC$2:$AC$43,$AD$2:$AD$43,"none")</f>
        <v>0.92</v>
      </c>
      <c r="X8079" s="3">
        <f>IF(ISNUMBER($W8079), 4600 * (1 / (0.92 * $W8079 + 1.7) + 1 / (0.92 * $W8079 + 0.62)),"none")</f>
        <v>4943.4058698702656</v>
      </c>
      <c r="Y8079" s="8">
        <f>IF(ISNUMBER($X8079), _xlfn.XLOOKUP($X8079,Sheet3!$A$2:$A$392,Sheet3!$B$2:$B$392,"none", 1,1), $AF$2)</f>
        <v>1</v>
      </c>
      <c r="Z8079" s="8">
        <f>IF(ISNUMBER($X8079), _xlfn.XLOOKUP($X8079,Sheet3!$A$2:$A$392,Sheet3!$C$2:$C$392,"none", 1,1), $AF$2)</f>
        <v>0.79920000000000002</v>
      </c>
      <c r="AA8079" s="8">
        <f>IF(ISNUMBER($X8079), _xlfn.XLOOKUP($X8079,Sheet3!$A$2:$A$392,Sheet3!$D$2:$D$392,"none", 1,1), $AF$2)</f>
        <v>0.60450000000000004</v>
      </c>
    </row>
    <row r="8080" spans="1:27">
      <c r="A8080">
        <v>1661</v>
      </c>
      <c r="B8080" t="s">
        <v>1962</v>
      </c>
      <c r="C8080" t="s">
        <v>12</v>
      </c>
      <c r="D8080">
        <v>4</v>
      </c>
      <c r="E8080">
        <v>12</v>
      </c>
      <c r="F8080">
        <v>0.27172634400000001</v>
      </c>
      <c r="G8080">
        <v>-17</v>
      </c>
      <c r="H8080">
        <v>16</v>
      </c>
      <c r="I8080">
        <v>29.03825226</v>
      </c>
      <c r="J8080">
        <f>(D8080+E8080/60+F8080/3600)*15</f>
        <v>63.001132193100005</v>
      </c>
      <c r="K8080">
        <f>IF(G8080&lt;0, G8080-H8080/60-I8080/3600, G8080+H8080/60+I8080/3600)</f>
        <v>-17.27473284785</v>
      </c>
      <c r="L8080">
        <v>19.934999999999999</v>
      </c>
      <c r="M8080">
        <v>-54.348999999999997</v>
      </c>
      <c r="N8080">
        <v>8.56</v>
      </c>
      <c r="O8080" t="s">
        <v>9341</v>
      </c>
      <c r="P8080">
        <v>7.38</v>
      </c>
      <c r="Q8080">
        <v>6.4</v>
      </c>
      <c r="R8080" t="s">
        <v>9341</v>
      </c>
      <c r="S8080">
        <v>6.1669999999999998</v>
      </c>
      <c r="T8080" t="s">
        <v>9341</v>
      </c>
      <c r="U8080" t="s">
        <v>9403</v>
      </c>
      <c r="V8080" t="str">
        <f>LEFT($U8080,2)</f>
        <v>K0</v>
      </c>
      <c r="W8080" s="3">
        <f>_xlfn.XLOOKUP(V8080,$AC$2:$AC$43,$AD$2:$AD$43,"none")</f>
        <v>0.81</v>
      </c>
      <c r="X8080" s="3">
        <f>IF(ISNUMBER($W8080), 4600 * (1 / (0.92 * $W8080 + 1.7) + 1 / (0.92 * $W8080 + 0.62)),"none")</f>
        <v>5250.7063834266155</v>
      </c>
      <c r="Y8080" s="8">
        <f>IF(ISNUMBER($X8080), _xlfn.XLOOKUP($X8080,Sheet3!$A$2:$A$392,Sheet3!$B$2:$B$392,"none", 1,1), $AF$2)</f>
        <v>1</v>
      </c>
      <c r="Z8080" s="8">
        <f>IF(ISNUMBER($X8080), _xlfn.XLOOKUP($X8080,Sheet3!$A$2:$A$392,Sheet3!$C$2:$C$392,"none", 1,1), $AF$2)</f>
        <v>0.83299999999999996</v>
      </c>
      <c r="AA8080" s="8">
        <f>IF(ISNUMBER($X8080), _xlfn.XLOOKUP($X8080,Sheet3!$A$2:$A$392,Sheet3!$D$2:$D$392,"none", 1,1), $AF$2)</f>
        <v>0.67869999999999997</v>
      </c>
    </row>
    <row r="8081" spans="1:27">
      <c r="A8081">
        <v>1788</v>
      </c>
      <c r="B8081" t="s">
        <v>2089</v>
      </c>
      <c r="C8081" t="s">
        <v>12</v>
      </c>
      <c r="D8081">
        <v>4</v>
      </c>
      <c r="E8081">
        <v>37</v>
      </c>
      <c r="F8081">
        <v>19.268121468</v>
      </c>
      <c r="G8081">
        <v>-41</v>
      </c>
      <c r="H8081">
        <v>52</v>
      </c>
      <c r="I8081">
        <v>22.596413951999999</v>
      </c>
      <c r="J8081">
        <f>(D8081+E8081/60+F8081/3600)*15</f>
        <v>69.330283839450004</v>
      </c>
      <c r="K8081">
        <f>IF(G8081&lt;0, G8081-H8081/60-I8081/3600, G8081+H8081/60+I8081/3600)</f>
        <v>-41.872943448320001</v>
      </c>
      <c r="L8081">
        <v>25.295999999999999</v>
      </c>
      <c r="M8081">
        <v>49.716000000000001</v>
      </c>
      <c r="N8081">
        <v>8</v>
      </c>
      <c r="O8081" t="s">
        <v>9341</v>
      </c>
      <c r="P8081">
        <v>6.55</v>
      </c>
      <c r="Q8081">
        <v>6.4</v>
      </c>
      <c r="R8081" t="s">
        <v>9341</v>
      </c>
      <c r="S8081">
        <v>6.3739999999999997</v>
      </c>
      <c r="T8081" t="s">
        <v>9341</v>
      </c>
      <c r="U8081" t="s">
        <v>10006</v>
      </c>
      <c r="V8081" t="str">
        <f>LEFT($U8081,2)</f>
        <v>A3</v>
      </c>
      <c r="W8081" s="3">
        <f>_xlfn.XLOOKUP(V8081,$AC$2:$AC$43,$AD$2:$AD$43,"none")</f>
        <v>0.08</v>
      </c>
      <c r="X8081" s="3">
        <f>IF(ISNUMBER($W8081), 4600 * (1 / (0.92 * $W8081 + 1.7) + 1 / (0.92 * $W8081 + 0.62)),"none")</f>
        <v>9225.6595386701993</v>
      </c>
      <c r="Y8081" s="8">
        <f>IF(ISNUMBER($X8081), _xlfn.XLOOKUP($X8081,Sheet3!$A$2:$A$392,Sheet3!$B$2:$B$392,"none", 1,1), $AF$2)</f>
        <v>0.67030000000000001</v>
      </c>
      <c r="Z8081" s="8">
        <f>IF(ISNUMBER($X8081), _xlfn.XLOOKUP($X8081,Sheet3!$A$2:$A$392,Sheet3!$C$2:$C$392,"none", 1,1), $AF$2)</f>
        <v>0.73619999999999997</v>
      </c>
      <c r="AA8081" s="8">
        <f>IF(ISNUMBER($X8081), _xlfn.XLOOKUP($X8081,Sheet3!$A$2:$A$392,Sheet3!$D$2:$D$392,"none", 1,1), $AF$2)</f>
        <v>1</v>
      </c>
    </row>
    <row r="8082" spans="1:27">
      <c r="A8082">
        <v>1800</v>
      </c>
      <c r="B8082" t="s">
        <v>2101</v>
      </c>
      <c r="C8082" t="s">
        <v>21</v>
      </c>
      <c r="D8082">
        <v>4</v>
      </c>
      <c r="E8082">
        <v>45</v>
      </c>
      <c r="F8082">
        <v>55.4</v>
      </c>
      <c r="G8082">
        <v>19</v>
      </c>
      <c r="H8082">
        <v>4</v>
      </c>
      <c r="I8082">
        <v>44</v>
      </c>
      <c r="J8082">
        <f>(D8082+E8082/60+F8082/3600)*15</f>
        <v>71.480833333333322</v>
      </c>
      <c r="K8082">
        <f>IF(G8082&lt;0, G8082-H8082/60-I8082/3600, G8082+H8082/60+I8082/3600)</f>
        <v>19.078888888888887</v>
      </c>
      <c r="L8082">
        <v>-1.0569999999999999</v>
      </c>
      <c r="M8082">
        <v>-1.502</v>
      </c>
      <c r="N8082">
        <v>1.68</v>
      </c>
      <c r="O8082" t="s">
        <v>9341</v>
      </c>
      <c r="P8082">
        <v>6.82</v>
      </c>
      <c r="Q8082">
        <v>6.4</v>
      </c>
      <c r="R8082" t="s">
        <v>9341</v>
      </c>
      <c r="S8082" t="s">
        <v>9341</v>
      </c>
      <c r="T8082" t="s">
        <v>9341</v>
      </c>
      <c r="U8082" t="s">
        <v>9341</v>
      </c>
      <c r="V8082" t="str">
        <f>LEFT($U8082,2)</f>
        <v>~</v>
      </c>
      <c r="W8082" s="3" t="str">
        <f>_xlfn.XLOOKUP(V8082,$AC$2:$AC$43,$AD$2:$AD$43,"none")</f>
        <v>none</v>
      </c>
      <c r="X8082" s="3" t="str">
        <f>IF(ISNUMBER($W8082), 4600 * (1 / (0.92 * $W8082 + 1.7) + 1 / (0.92 * $W8082 + 0.62)),"none")</f>
        <v>none</v>
      </c>
      <c r="Y8082" s="8">
        <f>IF(ISNUMBER($X8082), _xlfn.XLOOKUP($X8082,Sheet3!$A$2:$A$392,Sheet3!$B$2:$B$392,"none", 1,1), $AF$2)</f>
        <v>0.8</v>
      </c>
      <c r="Z8082" s="8">
        <f>IF(ISNUMBER($X8082), _xlfn.XLOOKUP($X8082,Sheet3!$A$2:$A$392,Sheet3!$C$2:$C$392,"none", 1,1), $AF$2)</f>
        <v>0.8</v>
      </c>
      <c r="AA8082" s="8">
        <f>IF(ISNUMBER($X8082), _xlfn.XLOOKUP($X8082,Sheet3!$A$2:$A$392,Sheet3!$D$2:$D$392,"none", 1,1), $AF$2)</f>
        <v>0.8</v>
      </c>
    </row>
    <row r="8083" spans="1:27">
      <c r="A8083">
        <v>1807</v>
      </c>
      <c r="B8083" t="s">
        <v>2108</v>
      </c>
      <c r="C8083" t="s">
        <v>21</v>
      </c>
      <c r="D8083">
        <v>4</v>
      </c>
      <c r="E8083">
        <v>48</v>
      </c>
      <c r="F8083">
        <v>47.5</v>
      </c>
      <c r="G8083">
        <v>10</v>
      </c>
      <c r="H8083">
        <v>52</v>
      </c>
      <c r="I8083">
        <v>55</v>
      </c>
      <c r="J8083">
        <f>(D8083+E8083/60+F8083/3600)*15</f>
        <v>72.197916666666657</v>
      </c>
      <c r="K8083">
        <f>IF(G8083&lt;0, G8083-H8083/60-I8083/3600, G8083+H8083/60+I8083/3600)</f>
        <v>10.881944444444445</v>
      </c>
      <c r="L8083">
        <v>-1.1279999999999999</v>
      </c>
      <c r="M8083">
        <v>-1.962</v>
      </c>
      <c r="N8083">
        <v>2.4</v>
      </c>
      <c r="O8083" t="s">
        <v>9341</v>
      </c>
      <c r="P8083">
        <v>7</v>
      </c>
      <c r="Q8083">
        <v>6.4</v>
      </c>
      <c r="R8083" t="s">
        <v>9341</v>
      </c>
      <c r="S8083" t="s">
        <v>9341</v>
      </c>
      <c r="T8083" t="s">
        <v>9341</v>
      </c>
      <c r="U8083" t="s">
        <v>9341</v>
      </c>
      <c r="V8083" t="str">
        <f>LEFT($U8083,2)</f>
        <v>~</v>
      </c>
      <c r="W8083" s="3" t="str">
        <f>_xlfn.XLOOKUP(V8083,$AC$2:$AC$43,$AD$2:$AD$43,"none")</f>
        <v>none</v>
      </c>
      <c r="X8083" s="3" t="str">
        <f>IF(ISNUMBER($W8083), 4600 * (1 / (0.92 * $W8083 + 1.7) + 1 / (0.92 * $W8083 + 0.62)),"none")</f>
        <v>none</v>
      </c>
      <c r="Y8083" s="8">
        <f>IF(ISNUMBER($X8083), _xlfn.XLOOKUP($X8083,Sheet3!$A$2:$A$392,Sheet3!$B$2:$B$392,"none", 1,1), $AF$2)</f>
        <v>0.8</v>
      </c>
      <c r="Z8083" s="8">
        <f>IF(ISNUMBER($X8083), _xlfn.XLOOKUP($X8083,Sheet3!$A$2:$A$392,Sheet3!$C$2:$C$392,"none", 1,1), $AF$2)</f>
        <v>0.8</v>
      </c>
      <c r="AA8083" s="8">
        <f>IF(ISNUMBER($X8083), _xlfn.XLOOKUP($X8083,Sheet3!$A$2:$A$392,Sheet3!$D$2:$D$392,"none", 1,1), $AF$2)</f>
        <v>0.8</v>
      </c>
    </row>
    <row r="8084" spans="1:27">
      <c r="A8084">
        <v>2012</v>
      </c>
      <c r="B8084" t="s">
        <v>2313</v>
      </c>
      <c r="C8084" t="s">
        <v>21</v>
      </c>
      <c r="D8084">
        <v>5</v>
      </c>
      <c r="E8084">
        <v>28</v>
      </c>
      <c r="F8084">
        <v>40.1</v>
      </c>
      <c r="G8084">
        <v>35</v>
      </c>
      <c r="H8084">
        <v>49</v>
      </c>
      <c r="I8084">
        <v>26</v>
      </c>
      <c r="J8084">
        <f>(D8084+E8084/60+F8084/3600)*15</f>
        <v>82.167083333333323</v>
      </c>
      <c r="K8084">
        <f>IF(G8084&lt;0, G8084-H8084/60-I8084/3600, G8084+H8084/60+I8084/3600)</f>
        <v>35.823888888888895</v>
      </c>
      <c r="L8084">
        <v>1.58</v>
      </c>
      <c r="M8084">
        <v>-4.4240000000000004</v>
      </c>
      <c r="N8084">
        <v>0.87</v>
      </c>
      <c r="O8084" t="s">
        <v>9341</v>
      </c>
      <c r="P8084">
        <v>6.69</v>
      </c>
      <c r="Q8084">
        <v>6.4</v>
      </c>
      <c r="R8084" t="s">
        <v>9341</v>
      </c>
      <c r="S8084" t="s">
        <v>9341</v>
      </c>
      <c r="T8084" t="s">
        <v>9341</v>
      </c>
      <c r="U8084" t="s">
        <v>9341</v>
      </c>
      <c r="V8084" t="str">
        <f>LEFT($U8084,2)</f>
        <v>~</v>
      </c>
      <c r="W8084" s="3" t="str">
        <f>_xlfn.XLOOKUP(V8084,$AC$2:$AC$43,$AD$2:$AD$43,"none")</f>
        <v>none</v>
      </c>
      <c r="X8084" s="3" t="str">
        <f>IF(ISNUMBER($W8084), 4600 * (1 / (0.92 * $W8084 + 1.7) + 1 / (0.92 * $W8084 + 0.62)),"none")</f>
        <v>none</v>
      </c>
      <c r="Y8084" s="8">
        <f>IF(ISNUMBER($X8084), _xlfn.XLOOKUP($X8084,Sheet3!$A$2:$A$392,Sheet3!$B$2:$B$392,"none", 1,1), $AF$2)</f>
        <v>0.8</v>
      </c>
      <c r="Z8084" s="8">
        <f>IF(ISNUMBER($X8084), _xlfn.XLOOKUP($X8084,Sheet3!$A$2:$A$392,Sheet3!$C$2:$C$392,"none", 1,1), $AF$2)</f>
        <v>0.8</v>
      </c>
      <c r="AA8084" s="8">
        <f>IF(ISNUMBER($X8084), _xlfn.XLOOKUP($X8084,Sheet3!$A$2:$A$392,Sheet3!$D$2:$D$392,"none", 1,1), $AF$2)</f>
        <v>0.8</v>
      </c>
    </row>
    <row r="8085" spans="1:27">
      <c r="A8085">
        <v>2326</v>
      </c>
      <c r="B8085" t="s">
        <v>2627</v>
      </c>
      <c r="C8085" t="s">
        <v>21</v>
      </c>
      <c r="D8085">
        <v>6</v>
      </c>
      <c r="E8085">
        <v>21</v>
      </c>
      <c r="F8085">
        <v>50.4</v>
      </c>
      <c r="G8085">
        <v>2</v>
      </c>
      <c r="H8085">
        <v>22</v>
      </c>
      <c r="I8085">
        <v>26</v>
      </c>
      <c r="J8085">
        <f>(D8085+E8085/60+F8085/3600)*15</f>
        <v>95.46</v>
      </c>
      <c r="K8085">
        <f>IF(G8085&lt;0, G8085-H8085/60-I8085/3600, G8085+H8085/60+I8085/3600)</f>
        <v>2.3738888888888887</v>
      </c>
      <c r="L8085">
        <v>0.67</v>
      </c>
      <c r="M8085">
        <v>-1.22</v>
      </c>
      <c r="N8085" t="s">
        <v>9341</v>
      </c>
      <c r="O8085" t="s">
        <v>9341</v>
      </c>
      <c r="P8085" t="s">
        <v>9341</v>
      </c>
      <c r="Q8085">
        <v>6.4</v>
      </c>
      <c r="R8085" t="s">
        <v>9341</v>
      </c>
      <c r="S8085" t="s">
        <v>9341</v>
      </c>
      <c r="T8085" t="s">
        <v>9341</v>
      </c>
      <c r="U8085" t="s">
        <v>9341</v>
      </c>
      <c r="V8085" t="str">
        <f>LEFT($U8085,2)</f>
        <v>~</v>
      </c>
      <c r="W8085" s="3" t="str">
        <f>_xlfn.XLOOKUP(V8085,$AC$2:$AC$43,$AD$2:$AD$43,"none")</f>
        <v>none</v>
      </c>
      <c r="X8085" s="3" t="str">
        <f>IF(ISNUMBER($W8085), 4600 * (1 / (0.92 * $W8085 + 1.7) + 1 / (0.92 * $W8085 + 0.62)),"none")</f>
        <v>none</v>
      </c>
      <c r="Y8085" s="8">
        <f>IF(ISNUMBER($X8085), _xlfn.XLOOKUP($X8085,Sheet3!$A$2:$A$392,Sheet3!$B$2:$B$392,"none", 1,1), $AF$2)</f>
        <v>0.8</v>
      </c>
      <c r="Z8085" s="8">
        <f>IF(ISNUMBER($X8085), _xlfn.XLOOKUP($X8085,Sheet3!$A$2:$A$392,Sheet3!$C$2:$C$392,"none", 1,1), $AF$2)</f>
        <v>0.8</v>
      </c>
      <c r="AA8085" s="8">
        <f>IF(ISNUMBER($X8085), _xlfn.XLOOKUP($X8085,Sheet3!$A$2:$A$392,Sheet3!$D$2:$D$392,"none", 1,1), $AF$2)</f>
        <v>0.8</v>
      </c>
    </row>
    <row r="8086" spans="1:27">
      <c r="A8086">
        <v>2715</v>
      </c>
      <c r="B8086" t="s">
        <v>3018</v>
      </c>
      <c r="C8086" t="s">
        <v>297</v>
      </c>
      <c r="D8086">
        <v>7</v>
      </c>
      <c r="E8086">
        <v>22</v>
      </c>
      <c r="F8086">
        <v>13.407784077600001</v>
      </c>
      <c r="G8086">
        <v>38</v>
      </c>
      <c r="H8086">
        <v>59</v>
      </c>
      <c r="I8086">
        <v>45.320180892000003</v>
      </c>
      <c r="J8086">
        <f>(D8086+E8086/60+F8086/3600)*15</f>
        <v>110.55586576699</v>
      </c>
      <c r="K8086">
        <f>IF(G8086&lt;0, G8086-H8086/60-I8086/3600, G8086+H8086/60+I8086/3600)</f>
        <v>38.995922272470004</v>
      </c>
      <c r="L8086">
        <v>-6.2539999999999996</v>
      </c>
      <c r="M8086">
        <v>-43.912999999999997</v>
      </c>
      <c r="N8086">
        <v>5.69</v>
      </c>
      <c r="O8086">
        <v>8.86</v>
      </c>
      <c r="P8086">
        <v>7.62</v>
      </c>
      <c r="Q8086">
        <v>6.4</v>
      </c>
      <c r="R8086" t="s">
        <v>9341</v>
      </c>
      <c r="S8086">
        <v>6.0410000000000004</v>
      </c>
      <c r="T8086" t="s">
        <v>9341</v>
      </c>
      <c r="U8086" t="s">
        <v>104</v>
      </c>
      <c r="V8086" t="str">
        <f>LEFT($U8086,2)</f>
        <v>K0</v>
      </c>
      <c r="W8086" s="3">
        <f>_xlfn.XLOOKUP(V8086,$AC$2:$AC$43,$AD$2:$AD$43,"none")</f>
        <v>0.81</v>
      </c>
      <c r="X8086" s="3">
        <f>IF(ISNUMBER($W8086), 4600 * (1 / (0.92 * $W8086 + 1.7) + 1 / (0.92 * $W8086 + 0.62)),"none")</f>
        <v>5250.7063834266155</v>
      </c>
      <c r="Y8086" s="8">
        <f>IF(ISNUMBER($X8086), _xlfn.XLOOKUP($X8086,Sheet3!$A$2:$A$392,Sheet3!$B$2:$B$392,"none", 1,1), $AF$2)</f>
        <v>1</v>
      </c>
      <c r="Z8086" s="8">
        <f>IF(ISNUMBER($X8086), _xlfn.XLOOKUP($X8086,Sheet3!$A$2:$A$392,Sheet3!$C$2:$C$392,"none", 1,1), $AF$2)</f>
        <v>0.83299999999999996</v>
      </c>
      <c r="AA8086" s="8">
        <f>IF(ISNUMBER($X8086), _xlfn.XLOOKUP($X8086,Sheet3!$A$2:$A$392,Sheet3!$D$2:$D$392,"none", 1,1), $AF$2)</f>
        <v>0.67869999999999997</v>
      </c>
    </row>
    <row r="8087" spans="1:27">
      <c r="A8087">
        <v>2867</v>
      </c>
      <c r="B8087" t="s">
        <v>3170</v>
      </c>
      <c r="C8087" t="s">
        <v>297</v>
      </c>
      <c r="D8087">
        <v>7</v>
      </c>
      <c r="E8087">
        <v>44</v>
      </c>
      <c r="F8087">
        <v>14.0581141704</v>
      </c>
      <c r="G8087">
        <v>12</v>
      </c>
      <c r="H8087">
        <v>51</v>
      </c>
      <c r="I8087">
        <v>36.255466800000001</v>
      </c>
      <c r="J8087">
        <f>(D8087+E8087/60+F8087/3600)*15</f>
        <v>116.05857547571</v>
      </c>
      <c r="K8087">
        <f>IF(G8087&lt;0, G8087-H8087/60-I8087/3600, G8087+H8087/60+I8087/3600)</f>
        <v>12.860070963</v>
      </c>
      <c r="L8087">
        <v>-13.207000000000001</v>
      </c>
      <c r="M8087">
        <v>-18.524999999999999</v>
      </c>
      <c r="N8087">
        <v>4.9800000000000004</v>
      </c>
      <c r="O8087">
        <v>9.44</v>
      </c>
      <c r="P8087">
        <v>7.8</v>
      </c>
      <c r="Q8087">
        <v>6.4</v>
      </c>
      <c r="R8087" t="s">
        <v>9341</v>
      </c>
      <c r="S8087">
        <v>5.9470000000000001</v>
      </c>
      <c r="T8087" t="s">
        <v>9341</v>
      </c>
      <c r="U8087" t="s">
        <v>104</v>
      </c>
      <c r="V8087" t="str">
        <f>LEFT($U8087,2)</f>
        <v>K0</v>
      </c>
      <c r="W8087" s="3">
        <f>_xlfn.XLOOKUP(V8087,$AC$2:$AC$43,$AD$2:$AD$43,"none")</f>
        <v>0.81</v>
      </c>
      <c r="X8087" s="3">
        <f>IF(ISNUMBER($W8087), 4600 * (1 / (0.92 * $W8087 + 1.7) + 1 / (0.92 * $W8087 + 0.62)),"none")</f>
        <v>5250.7063834266155</v>
      </c>
      <c r="Y8087" s="8">
        <f>IF(ISNUMBER($X8087), _xlfn.XLOOKUP($X8087,Sheet3!$A$2:$A$392,Sheet3!$B$2:$B$392,"none", 1,1), $AF$2)</f>
        <v>1</v>
      </c>
      <c r="Z8087" s="8">
        <f>IF(ISNUMBER($X8087), _xlfn.XLOOKUP($X8087,Sheet3!$A$2:$A$392,Sheet3!$C$2:$C$392,"none", 1,1), $AF$2)</f>
        <v>0.83299999999999996</v>
      </c>
      <c r="AA8087" s="8">
        <f>IF(ISNUMBER($X8087), _xlfn.XLOOKUP($X8087,Sheet3!$A$2:$A$392,Sheet3!$D$2:$D$392,"none", 1,1), $AF$2)</f>
        <v>0.67869999999999997</v>
      </c>
    </row>
    <row r="8088" spans="1:27">
      <c r="A8088">
        <v>2917</v>
      </c>
      <c r="B8088" t="s">
        <v>3220</v>
      </c>
      <c r="C8088" t="s">
        <v>297</v>
      </c>
      <c r="D8088">
        <v>7</v>
      </c>
      <c r="E8088">
        <v>43</v>
      </c>
      <c r="F8088">
        <v>42.916039968</v>
      </c>
      <c r="G8088">
        <v>-38</v>
      </c>
      <c r="H8088">
        <v>12</v>
      </c>
      <c r="I8088">
        <v>6.7673862720000004</v>
      </c>
      <c r="J8088">
        <f>(D8088+E8088/60+F8088/3600)*15</f>
        <v>115.9288168332</v>
      </c>
      <c r="K8088">
        <f>IF(G8088&lt;0, G8088-H8088/60-I8088/3600, G8088+H8088/60+I8088/3600)</f>
        <v>-38.201879829520003</v>
      </c>
      <c r="L8088">
        <v>-21.337</v>
      </c>
      <c r="M8088">
        <v>15.118</v>
      </c>
      <c r="N8088">
        <v>5.46</v>
      </c>
      <c r="O8088">
        <v>5.76</v>
      </c>
      <c r="P8088">
        <v>6.24</v>
      </c>
      <c r="Q8088">
        <v>6.4</v>
      </c>
      <c r="R8088" t="s">
        <v>9341</v>
      </c>
      <c r="S8088">
        <v>6.4020000000000001</v>
      </c>
      <c r="T8088" t="s">
        <v>9341</v>
      </c>
      <c r="U8088" t="s">
        <v>9582</v>
      </c>
      <c r="V8088" t="str">
        <f>LEFT($U8088,2)</f>
        <v>B8</v>
      </c>
      <c r="W8088" s="3">
        <f>_xlfn.XLOOKUP(V8088,$AC$2:$AC$43,$AD$2:$AD$43,"none")</f>
        <v>-0.11</v>
      </c>
      <c r="X8088" s="3">
        <f>IF(ISNUMBER($W8088), 4600 * (1 / (0.92 * $W8088 + 1.7) + 1 / (0.92 * $W8088 + 0.62)),"none")</f>
        <v>11743.77313439976</v>
      </c>
      <c r="Y8088" s="8">
        <f>IF(ISNUMBER($X8088), _xlfn.XLOOKUP($X8088,Sheet3!$A$2:$A$392,Sheet3!$B$2:$B$392,"none", 1,1), $AF$2)</f>
        <v>0.54959999999999998</v>
      </c>
      <c r="Z8088" s="8">
        <f>IF(ISNUMBER($X8088), _xlfn.XLOOKUP($X8088,Sheet3!$A$2:$A$392,Sheet3!$C$2:$C$392,"none", 1,1), $AF$2)</f>
        <v>0.64410000000000001</v>
      </c>
      <c r="AA8088" s="8">
        <f>IF(ISNUMBER($X8088), _xlfn.XLOOKUP($X8088,Sheet3!$A$2:$A$392,Sheet3!$D$2:$D$392,"none", 1,1), $AF$2)</f>
        <v>1</v>
      </c>
    </row>
    <row r="8089" spans="1:27">
      <c r="A8089">
        <v>2956</v>
      </c>
      <c r="B8089" t="s">
        <v>3259</v>
      </c>
      <c r="C8089" t="s">
        <v>35</v>
      </c>
      <c r="D8089">
        <v>7</v>
      </c>
      <c r="E8089">
        <v>56</v>
      </c>
      <c r="F8089">
        <v>22.722189503999999</v>
      </c>
      <c r="G8089">
        <v>-30</v>
      </c>
      <c r="H8089">
        <v>17</v>
      </c>
      <c r="I8089">
        <v>4.4545830000000004</v>
      </c>
      <c r="J8089">
        <f>(D8089+E8089/60+F8089/3600)*15</f>
        <v>119.0946757896</v>
      </c>
      <c r="K8089">
        <f>IF(G8089&lt;0, G8089-H8089/60-I8089/3600, G8089+H8089/60+I8089/3600)</f>
        <v>-30.284570717500003</v>
      </c>
      <c r="L8089">
        <v>-1.859</v>
      </c>
      <c r="M8089">
        <v>-14.795</v>
      </c>
      <c r="N8089">
        <v>2.42</v>
      </c>
      <c r="O8089" t="s">
        <v>9341</v>
      </c>
      <c r="P8089">
        <v>7.88</v>
      </c>
      <c r="Q8089">
        <v>6.4</v>
      </c>
      <c r="R8089" t="s">
        <v>9341</v>
      </c>
      <c r="S8089">
        <v>4.6779999999999999</v>
      </c>
      <c r="T8089" t="s">
        <v>9341</v>
      </c>
      <c r="U8089" t="s">
        <v>10361</v>
      </c>
      <c r="V8089" t="str">
        <f>LEFT($U8089,2)</f>
        <v>M5</v>
      </c>
      <c r="W8089" s="3" t="str">
        <f>_xlfn.XLOOKUP(V8089,$AC$2:$AC$43,$AD$2:$AD$43,"none")</f>
        <v>none</v>
      </c>
      <c r="X8089" s="3" t="str">
        <f>IF(ISNUMBER($W8089), 4600 * (1 / (0.92 * $W8089 + 1.7) + 1 / (0.92 * $W8089 + 0.62)),"none")</f>
        <v>none</v>
      </c>
      <c r="Y8089" s="8">
        <f>IF(ISNUMBER($X8089), _xlfn.XLOOKUP($X8089,Sheet3!$A$2:$A$392,Sheet3!$B$2:$B$392,"none", 1,1), $AF$2)</f>
        <v>0.8</v>
      </c>
      <c r="Z8089" s="8">
        <f>IF(ISNUMBER($X8089), _xlfn.XLOOKUP($X8089,Sheet3!$A$2:$A$392,Sheet3!$C$2:$C$392,"none", 1,1), $AF$2)</f>
        <v>0.8</v>
      </c>
      <c r="AA8089" s="8">
        <f>IF(ISNUMBER($X8089), _xlfn.XLOOKUP($X8089,Sheet3!$A$2:$A$392,Sheet3!$D$2:$D$392,"none", 1,1), $AF$2)</f>
        <v>0.8</v>
      </c>
    </row>
    <row r="8090" spans="1:27">
      <c r="A8090">
        <v>2998</v>
      </c>
      <c r="B8090" t="s">
        <v>3301</v>
      </c>
      <c r="C8090" t="s">
        <v>297</v>
      </c>
      <c r="D8090">
        <v>8</v>
      </c>
      <c r="E8090">
        <v>4</v>
      </c>
      <c r="F8090">
        <v>32.63861</v>
      </c>
      <c r="G8090">
        <v>-25</v>
      </c>
      <c r="H8090">
        <v>41</v>
      </c>
      <c r="I8090">
        <v>59.043799999999997</v>
      </c>
      <c r="J8090">
        <f>(D8090+E8090/60+F8090/3600)*15</f>
        <v>121.13599420833334</v>
      </c>
      <c r="K8090">
        <f>IF(G8090&lt;0, G8090-H8090/60-I8090/3600, G8090+H8090/60+I8090/3600)</f>
        <v>-25.699734388888889</v>
      </c>
      <c r="L8090">
        <v>-16.18</v>
      </c>
      <c r="M8090">
        <v>-15.03</v>
      </c>
      <c r="N8090">
        <v>3.86</v>
      </c>
      <c r="O8090" t="s">
        <v>9341</v>
      </c>
      <c r="P8090">
        <v>8.01</v>
      </c>
      <c r="Q8090">
        <v>6.4</v>
      </c>
      <c r="R8090" t="s">
        <v>9341</v>
      </c>
      <c r="S8090" t="s">
        <v>9341</v>
      </c>
      <c r="T8090" t="s">
        <v>9341</v>
      </c>
      <c r="U8090" t="s">
        <v>10208</v>
      </c>
      <c r="V8090" t="str">
        <f>LEFT($U8090,2)</f>
        <v>K5</v>
      </c>
      <c r="W8090" s="3">
        <f>_xlfn.XLOOKUP(V8090,$AC$2:$AC$43,$AD$2:$AD$43,"none")</f>
        <v>1.1499999999999999</v>
      </c>
      <c r="X8090" s="3">
        <f>IF(ISNUMBER($W8090), 4600 * (1 / (0.92 * $W8090 + 1.7) + 1 / (0.92 * $W8090 + 0.62)),"none")</f>
        <v>4409.2340323652679</v>
      </c>
      <c r="Y8090" s="8">
        <f>IF(ISNUMBER($X8090), _xlfn.XLOOKUP($X8090,Sheet3!$A$2:$A$392,Sheet3!$B$2:$B$392,"none", 1,1), $AF$2)</f>
        <v>1</v>
      </c>
      <c r="Z8090" s="8">
        <f>IF(ISNUMBER($X8090), _xlfn.XLOOKUP($X8090,Sheet3!$A$2:$A$392,Sheet3!$C$2:$C$392,"none", 1,1), $AF$2)</f>
        <v>0.73599999999999999</v>
      </c>
      <c r="AA8090" s="8">
        <f>IF(ISNUMBER($X8090), _xlfn.XLOOKUP($X8090,Sheet3!$A$2:$A$392,Sheet3!$D$2:$D$392,"none", 1,1), $AF$2)</f>
        <v>0.4803</v>
      </c>
    </row>
    <row r="8091" spans="1:27">
      <c r="A8091">
        <v>3150</v>
      </c>
      <c r="B8091" t="s">
        <v>3453</v>
      </c>
      <c r="C8091" t="s">
        <v>668</v>
      </c>
      <c r="D8091">
        <v>8</v>
      </c>
      <c r="E8091">
        <v>55</v>
      </c>
      <c r="F8091">
        <v>22.881937495199999</v>
      </c>
      <c r="G8091">
        <v>17</v>
      </c>
      <c r="H8091">
        <v>13</v>
      </c>
      <c r="I8091">
        <v>52.583009879999999</v>
      </c>
      <c r="J8091">
        <f>(D8091+E8091/60+F8091/3600)*15</f>
        <v>133.84534140622998</v>
      </c>
      <c r="K8091">
        <f>IF(G8091&lt;0, G8091-H8091/60-I8091/3600, G8091+H8091/60+I8091/3600)</f>
        <v>17.231273058299998</v>
      </c>
      <c r="L8091">
        <v>-2.0760000000000001</v>
      </c>
      <c r="M8091">
        <v>6.4569999999999999</v>
      </c>
      <c r="N8091">
        <v>1.75</v>
      </c>
      <c r="O8091" t="s">
        <v>9341</v>
      </c>
      <c r="P8091">
        <v>9.6300000000000008</v>
      </c>
      <c r="Q8091">
        <v>6.4</v>
      </c>
      <c r="R8091">
        <v>4.29</v>
      </c>
      <c r="S8091">
        <v>5.016</v>
      </c>
      <c r="T8091">
        <v>2.9</v>
      </c>
      <c r="U8091" t="s">
        <v>10265</v>
      </c>
      <c r="V8091" t="str">
        <f>LEFT($U8091,2)</f>
        <v>C-</v>
      </c>
      <c r="W8091" s="3" t="str">
        <f>_xlfn.XLOOKUP(V8091,$AC$2:$AC$43,$AD$2:$AD$43,"none")</f>
        <v>none</v>
      </c>
      <c r="X8091" s="3" t="str">
        <f>IF(ISNUMBER($W8091), 4600 * (1 / (0.92 * $W8091 + 1.7) + 1 / (0.92 * $W8091 + 0.62)),"none")</f>
        <v>none</v>
      </c>
      <c r="Y8091" s="8">
        <f>IF(ISNUMBER($X8091), _xlfn.XLOOKUP($X8091,Sheet3!$A$2:$A$392,Sheet3!$B$2:$B$392,"none", 1,1), $AF$2)</f>
        <v>0.8</v>
      </c>
      <c r="Z8091" s="8">
        <f>IF(ISNUMBER($X8091), _xlfn.XLOOKUP($X8091,Sheet3!$A$2:$A$392,Sheet3!$C$2:$C$392,"none", 1,1), $AF$2)</f>
        <v>0.8</v>
      </c>
      <c r="AA8091" s="8">
        <f>IF(ISNUMBER($X8091), _xlfn.XLOOKUP($X8091,Sheet3!$A$2:$A$392,Sheet3!$D$2:$D$392,"none", 1,1), $AF$2)</f>
        <v>0.8</v>
      </c>
    </row>
    <row r="8092" spans="1:27">
      <c r="A8092">
        <v>3256</v>
      </c>
      <c r="B8092" t="s">
        <v>3559</v>
      </c>
      <c r="C8092" t="s">
        <v>12</v>
      </c>
      <c r="D8092">
        <v>21</v>
      </c>
      <c r="E8092">
        <v>18</v>
      </c>
      <c r="F8092">
        <v>54.179400040799997</v>
      </c>
      <c r="G8092">
        <v>-28</v>
      </c>
      <c r="H8092">
        <v>45</v>
      </c>
      <c r="I8092">
        <v>56.947993091999997</v>
      </c>
      <c r="J8092">
        <f>(D8092+E8092/60+F8092/3600)*15</f>
        <v>319.72574750016997</v>
      </c>
      <c r="K8092">
        <f>IF(G8092&lt;0, G8092-H8092/60-I8092/3600, G8092+H8092/60+I8092/3600)</f>
        <v>-28.765818886969999</v>
      </c>
      <c r="L8092">
        <v>-212.34800000000001</v>
      </c>
      <c r="M8092">
        <v>-66.042000000000002</v>
      </c>
      <c r="N8092">
        <v>9.74</v>
      </c>
      <c r="O8092" t="s">
        <v>9341</v>
      </c>
      <c r="P8092">
        <v>7.37</v>
      </c>
      <c r="Q8092">
        <v>6.4</v>
      </c>
      <c r="R8092" t="s">
        <v>9341</v>
      </c>
      <c r="S8092">
        <v>6.1260000000000003</v>
      </c>
      <c r="T8092" t="s">
        <v>9341</v>
      </c>
      <c r="U8092" t="s">
        <v>9361</v>
      </c>
      <c r="V8092" t="str">
        <f>LEFT($U8092,2)</f>
        <v>K0</v>
      </c>
      <c r="W8092" s="3">
        <f>_xlfn.XLOOKUP(V8092,$AC$2:$AC$43,$AD$2:$AD$43,"none")</f>
        <v>0.81</v>
      </c>
      <c r="X8092" s="3">
        <f>IF(ISNUMBER($W8092), 4600 * (1 / (0.92 * $W8092 + 1.7) + 1 / (0.92 * $W8092 + 0.62)),"none")</f>
        <v>5250.7063834266155</v>
      </c>
      <c r="Y8092" s="8">
        <f>IF(ISNUMBER($X8092), _xlfn.XLOOKUP($X8092,Sheet3!$A$2:$A$392,Sheet3!$B$2:$B$392,"none", 1,1), $AF$2)</f>
        <v>1</v>
      </c>
      <c r="Z8092" s="8">
        <f>IF(ISNUMBER($X8092), _xlfn.XLOOKUP($X8092,Sheet3!$A$2:$A$392,Sheet3!$C$2:$C$392,"none", 1,1), $AF$2)</f>
        <v>0.83299999999999996</v>
      </c>
      <c r="AA8092" s="8">
        <f>IF(ISNUMBER($X8092), _xlfn.XLOOKUP($X8092,Sheet3!$A$2:$A$392,Sheet3!$D$2:$D$392,"none", 1,1), $AF$2)</f>
        <v>0.67869999999999997</v>
      </c>
    </row>
    <row r="8093" spans="1:27">
      <c r="A8093">
        <v>3275</v>
      </c>
      <c r="B8093" t="s">
        <v>3578</v>
      </c>
      <c r="C8093" t="s">
        <v>313</v>
      </c>
      <c r="D8093">
        <v>0</v>
      </c>
      <c r="E8093">
        <v>33</v>
      </c>
      <c r="F8093">
        <v>43.806640000000002</v>
      </c>
      <c r="G8093">
        <v>-35</v>
      </c>
      <c r="H8093">
        <v>0</v>
      </c>
      <c r="I8093">
        <v>7.4744999999999999</v>
      </c>
      <c r="J8093">
        <f>(D8093+E8093/60+F8093/3600)*15</f>
        <v>8.4325276666666671</v>
      </c>
      <c r="K8093">
        <f>IF(G8093&lt;0, G8093-H8093/60-I8093/3600, G8093+H8093/60+I8093/3600)</f>
        <v>-35.002076250000002</v>
      </c>
      <c r="L8093">
        <v>-59.25</v>
      </c>
      <c r="M8093">
        <v>-515.75</v>
      </c>
      <c r="N8093">
        <v>30.2</v>
      </c>
      <c r="O8093" t="s">
        <v>9341</v>
      </c>
      <c r="P8093">
        <v>7.02</v>
      </c>
      <c r="Q8093">
        <v>6.4</v>
      </c>
      <c r="R8093" t="s">
        <v>9341</v>
      </c>
      <c r="S8093" t="s">
        <v>9341</v>
      </c>
      <c r="T8093" t="s">
        <v>9341</v>
      </c>
      <c r="U8093" t="s">
        <v>10433</v>
      </c>
      <c r="V8093" t="str">
        <f>LEFT($U8093,2)</f>
        <v>F8</v>
      </c>
      <c r="W8093" s="3">
        <f>_xlfn.XLOOKUP(V8093,$AC$2:$AC$43,$AD$2:$AD$43,"none")</f>
        <v>0.53</v>
      </c>
      <c r="X8093" s="3">
        <f>IF(ISNUMBER($W8093), 4600 * (1 / (0.92 * $W8093 + 1.7) + 1 / (0.92 * $W8093 + 0.62)),"none")</f>
        <v>6255.8848880729693</v>
      </c>
      <c r="Y8093" s="8">
        <f>IF(ISNUMBER($X8093), _xlfn.XLOOKUP($X8093,Sheet3!$A$2:$A$392,Sheet3!$B$2:$B$392,"none", 1,1), $AF$2)</f>
        <v>1</v>
      </c>
      <c r="Z8093" s="8">
        <f>IF(ISNUMBER($X8093), _xlfn.XLOOKUP($X8093,Sheet3!$A$2:$A$392,Sheet3!$C$2:$C$392,"none", 1,1), $AF$2)</f>
        <v>0.92759999999999998</v>
      </c>
      <c r="AA8093" s="8">
        <f>IF(ISNUMBER($X8093), _xlfn.XLOOKUP($X8093,Sheet3!$A$2:$A$392,Sheet3!$D$2:$D$392,"none", 1,1), $AF$2)</f>
        <v>0.91679999999999995</v>
      </c>
    </row>
    <row r="8094" spans="1:27">
      <c r="A8094">
        <v>3380</v>
      </c>
      <c r="B8094" t="s">
        <v>3683</v>
      </c>
      <c r="C8094" t="s">
        <v>297</v>
      </c>
      <c r="D8094">
        <v>1</v>
      </c>
      <c r="E8094">
        <v>34</v>
      </c>
      <c r="F8094">
        <v>51.571675046400003</v>
      </c>
      <c r="G8094">
        <v>-23</v>
      </c>
      <c r="H8094">
        <v>41</v>
      </c>
      <c r="I8094">
        <v>58.853176368</v>
      </c>
      <c r="J8094">
        <f>(D8094+E8094/60+F8094/3600)*15</f>
        <v>23.714881979359998</v>
      </c>
      <c r="K8094">
        <f>IF(G8094&lt;0, G8094-H8094/60-I8094/3600, G8094+H8094/60+I8094/3600)</f>
        <v>-23.699681437879999</v>
      </c>
      <c r="L8094">
        <v>26.196000000000002</v>
      </c>
      <c r="M8094">
        <v>13.164999999999999</v>
      </c>
      <c r="N8094">
        <v>4.43</v>
      </c>
      <c r="O8094" t="s">
        <v>9341</v>
      </c>
      <c r="P8094">
        <v>7.71</v>
      </c>
      <c r="Q8094">
        <v>6.4</v>
      </c>
      <c r="R8094" t="s">
        <v>9341</v>
      </c>
      <c r="S8094">
        <v>5.9870000000000001</v>
      </c>
      <c r="T8094" t="s">
        <v>9341</v>
      </c>
      <c r="U8094" t="s">
        <v>9371</v>
      </c>
      <c r="V8094" t="str">
        <f>LEFT($U8094,2)</f>
        <v>K2</v>
      </c>
      <c r="W8094" s="3">
        <f>_xlfn.XLOOKUP(V8094,$AC$2:$AC$43,$AD$2:$AD$43,"none")</f>
        <v>0.92</v>
      </c>
      <c r="X8094" s="3">
        <f>IF(ISNUMBER($W8094), 4600 * (1 / (0.92 * $W8094 + 1.7) + 1 / (0.92 * $W8094 + 0.62)),"none")</f>
        <v>4943.4058698702656</v>
      </c>
      <c r="Y8094" s="8">
        <f>IF(ISNUMBER($X8094), _xlfn.XLOOKUP($X8094,Sheet3!$A$2:$A$392,Sheet3!$B$2:$B$392,"none", 1,1), $AF$2)</f>
        <v>1</v>
      </c>
      <c r="Z8094" s="8">
        <f>IF(ISNUMBER($X8094), _xlfn.XLOOKUP($X8094,Sheet3!$A$2:$A$392,Sheet3!$C$2:$C$392,"none", 1,1), $AF$2)</f>
        <v>0.79920000000000002</v>
      </c>
      <c r="AA8094" s="8">
        <f>IF(ISNUMBER($X8094), _xlfn.XLOOKUP($X8094,Sheet3!$A$2:$A$392,Sheet3!$D$2:$D$392,"none", 1,1), $AF$2)</f>
        <v>0.60450000000000004</v>
      </c>
    </row>
    <row r="8095" spans="1:27">
      <c r="A8095">
        <v>3539</v>
      </c>
      <c r="B8095" t="s">
        <v>3842</v>
      </c>
      <c r="C8095" t="s">
        <v>12</v>
      </c>
      <c r="D8095">
        <v>22</v>
      </c>
      <c r="E8095">
        <v>30</v>
      </c>
      <c r="F8095">
        <v>1.4833050672000001</v>
      </c>
      <c r="G8095">
        <v>-12</v>
      </c>
      <c r="H8095">
        <v>54</v>
      </c>
      <c r="I8095">
        <v>54.425546423999997</v>
      </c>
      <c r="J8095">
        <f>(D8095+E8095/60+F8095/3600)*15</f>
        <v>337.50618043778002</v>
      </c>
      <c r="K8095">
        <f>IF(G8095&lt;0, G8095-H8095/60-I8095/3600, G8095+H8095/60+I8095/3600)</f>
        <v>-12.915118207340001</v>
      </c>
      <c r="L8095">
        <v>160.40799999999999</v>
      </c>
      <c r="M8095">
        <v>-5.1999999999999998E-2</v>
      </c>
      <c r="N8095">
        <v>13.65</v>
      </c>
      <c r="O8095" t="s">
        <v>9341</v>
      </c>
      <c r="P8095">
        <v>6.7370000000000001</v>
      </c>
      <c r="Q8095">
        <v>6.4</v>
      </c>
      <c r="R8095" t="s">
        <v>9341</v>
      </c>
      <c r="S8095">
        <v>6.3410000000000002</v>
      </c>
      <c r="T8095" t="s">
        <v>9341</v>
      </c>
      <c r="U8095" t="s">
        <v>10490</v>
      </c>
      <c r="V8095" t="str">
        <f>LEFT($U8095,2)</f>
        <v>F2</v>
      </c>
      <c r="W8095" s="3">
        <f>_xlfn.XLOOKUP(V8095,$AC$2:$AC$43,$AD$2:$AD$43,"none")</f>
        <v>0.35</v>
      </c>
      <c r="X8095" s="3">
        <f>IF(ISNUMBER($W8095), 4600 * (1 / (0.92 * $W8095 + 1.7) + 1 / (0.92 * $W8095 + 0.62)),"none")</f>
        <v>7158.2024482287206</v>
      </c>
      <c r="Y8095" s="8">
        <f>IF(ISNUMBER($X8095), _xlfn.XLOOKUP($X8095,Sheet3!$A$2:$A$392,Sheet3!$B$2:$B$392,"none", 1,1), $AF$2)</f>
        <v>0.89859999999999995</v>
      </c>
      <c r="Z8095" s="8">
        <f>IF(ISNUMBER($X8095), _xlfn.XLOOKUP($X8095,Sheet3!$A$2:$A$392,Sheet3!$C$2:$C$392,"none", 1,1), $AF$2)</f>
        <v>0.89249999999999996</v>
      </c>
      <c r="AA8095" s="8">
        <f>IF(ISNUMBER($X8095), _xlfn.XLOOKUP($X8095,Sheet3!$A$2:$A$392,Sheet3!$D$2:$D$392,"none", 1,1), $AF$2)</f>
        <v>1</v>
      </c>
    </row>
    <row r="8096" spans="1:27">
      <c r="A8096">
        <v>3994</v>
      </c>
      <c r="B8096" t="s">
        <v>4297</v>
      </c>
      <c r="C8096" t="s">
        <v>297</v>
      </c>
      <c r="D8096">
        <v>23</v>
      </c>
      <c r="E8096">
        <v>32</v>
      </c>
      <c r="F8096">
        <v>29.030086269600002</v>
      </c>
      <c r="G8096">
        <v>23</v>
      </c>
      <c r="H8096">
        <v>50</v>
      </c>
      <c r="I8096">
        <v>37.004617967999998</v>
      </c>
      <c r="J8096">
        <f>(D8096+E8096/60+F8096/3600)*15</f>
        <v>353.12095869279</v>
      </c>
      <c r="K8096">
        <f>IF(G8096&lt;0, G8096-H8096/60-I8096/3600, G8096+H8096/60+I8096/3600)</f>
        <v>23.843612393879997</v>
      </c>
      <c r="L8096">
        <v>-1.591</v>
      </c>
      <c r="M8096">
        <v>-26.015000000000001</v>
      </c>
      <c r="N8096">
        <v>4.88</v>
      </c>
      <c r="O8096" t="s">
        <v>9341</v>
      </c>
      <c r="P8096">
        <v>7.9</v>
      </c>
      <c r="Q8096">
        <v>6.4</v>
      </c>
      <c r="R8096" t="s">
        <v>9341</v>
      </c>
      <c r="S8096">
        <v>5.8460000000000001</v>
      </c>
      <c r="T8096" t="s">
        <v>9341</v>
      </c>
      <c r="U8096" t="s">
        <v>109</v>
      </c>
      <c r="V8096" t="str">
        <f>LEFT($U8096,2)</f>
        <v>K5</v>
      </c>
      <c r="W8096" s="3">
        <f>_xlfn.XLOOKUP(V8096,$AC$2:$AC$43,$AD$2:$AD$43,"none")</f>
        <v>1.1499999999999999</v>
      </c>
      <c r="X8096" s="3">
        <f>IF(ISNUMBER($W8096), 4600 * (1 / (0.92 * $W8096 + 1.7) + 1 / (0.92 * $W8096 + 0.62)),"none")</f>
        <v>4409.2340323652679</v>
      </c>
      <c r="Y8096" s="8">
        <f>IF(ISNUMBER($X8096), _xlfn.XLOOKUP($X8096,Sheet3!$A$2:$A$392,Sheet3!$B$2:$B$392,"none", 1,1), $AF$2)</f>
        <v>1</v>
      </c>
      <c r="Z8096" s="8">
        <f>IF(ISNUMBER($X8096), _xlfn.XLOOKUP($X8096,Sheet3!$A$2:$A$392,Sheet3!$C$2:$C$392,"none", 1,1), $AF$2)</f>
        <v>0.73599999999999999</v>
      </c>
      <c r="AA8096" s="8">
        <f>IF(ISNUMBER($X8096), _xlfn.XLOOKUP($X8096,Sheet3!$A$2:$A$392,Sheet3!$D$2:$D$392,"none", 1,1), $AF$2)</f>
        <v>0.4803</v>
      </c>
    </row>
    <row r="8097" spans="1:27">
      <c r="A8097">
        <v>4336</v>
      </c>
      <c r="B8097" t="s">
        <v>4639</v>
      </c>
      <c r="C8097" t="s">
        <v>12</v>
      </c>
      <c r="D8097">
        <v>9</v>
      </c>
      <c r="E8097">
        <v>23</v>
      </c>
      <c r="F8097">
        <v>31.775260800000002</v>
      </c>
      <c r="G8097">
        <v>25</v>
      </c>
      <c r="H8097">
        <v>10</v>
      </c>
      <c r="I8097">
        <v>58.222803648000003</v>
      </c>
      <c r="J8097">
        <f>(D8097+E8097/60+F8097/3600)*15</f>
        <v>140.88239691999999</v>
      </c>
      <c r="K8097">
        <f>IF(G8097&lt;0, G8097-H8097/60-I8097/3600, G8097+H8097/60+I8097/3600)</f>
        <v>25.18283966768</v>
      </c>
      <c r="L8097">
        <v>-122.113</v>
      </c>
      <c r="M8097">
        <v>0.94599999999999995</v>
      </c>
      <c r="N8097">
        <v>6.4</v>
      </c>
      <c r="O8097">
        <v>7.78</v>
      </c>
      <c r="P8097">
        <v>7.28</v>
      </c>
      <c r="Q8097">
        <v>6.4</v>
      </c>
      <c r="R8097" t="s">
        <v>9341</v>
      </c>
      <c r="S8097">
        <v>6.1689999999999996</v>
      </c>
      <c r="T8097" t="s">
        <v>9341</v>
      </c>
      <c r="U8097" t="s">
        <v>10644</v>
      </c>
      <c r="V8097" t="str">
        <f>LEFT($U8097,2)</f>
        <v>G5</v>
      </c>
      <c r="W8097" s="3">
        <f>_xlfn.XLOOKUP(V8097,$AC$2:$AC$43,$AD$2:$AD$43,"none")</f>
        <v>0.68</v>
      </c>
      <c r="X8097" s="3">
        <f>IF(ISNUMBER($W8097), 4600 * (1 / (0.92 * $W8097 + 1.7) + 1 / (0.92 * $W8097 + 0.62)),"none")</f>
        <v>5670.9835338658331</v>
      </c>
      <c r="Y8097" s="8">
        <f>IF(ISNUMBER($X8097), _xlfn.XLOOKUP($X8097,Sheet3!$A$2:$A$392,Sheet3!$B$2:$B$392,"none", 1,1), $AF$2)</f>
        <v>1</v>
      </c>
      <c r="Z8097" s="8">
        <f>IF(ISNUMBER($X8097), _xlfn.XLOOKUP($X8097,Sheet3!$A$2:$A$392,Sheet3!$C$2:$C$392,"none", 1,1), $AF$2)</f>
        <v>0.874</v>
      </c>
      <c r="AA8097" s="8">
        <f>IF(ISNUMBER($X8097), _xlfn.XLOOKUP($X8097,Sheet3!$A$2:$A$392,Sheet3!$D$2:$D$392,"none", 1,1), $AF$2)</f>
        <v>0.77600000000000002</v>
      </c>
    </row>
    <row r="8098" spans="1:27">
      <c r="A8098">
        <v>4496</v>
      </c>
      <c r="B8098" t="s">
        <v>4799</v>
      </c>
      <c r="C8098" t="s">
        <v>12</v>
      </c>
      <c r="D8098">
        <v>10</v>
      </c>
      <c r="E8098">
        <v>19</v>
      </c>
      <c r="F8098">
        <v>0.70618517520000001</v>
      </c>
      <c r="G8098">
        <v>24</v>
      </c>
      <c r="H8098">
        <v>42</v>
      </c>
      <c r="I8098">
        <v>43.694548847999997</v>
      </c>
      <c r="J8098">
        <f>(D8098+E8098/60+F8098/3600)*15</f>
        <v>154.75294243823001</v>
      </c>
      <c r="K8098">
        <f>IF(G8098&lt;0, G8098-H8098/60-I8098/3600, G8098+H8098/60+I8098/3600)</f>
        <v>24.712137374680001</v>
      </c>
      <c r="L8098">
        <v>-55.463999999999999</v>
      </c>
      <c r="M8098">
        <v>7.1710000000000003</v>
      </c>
      <c r="N8098">
        <v>3.75</v>
      </c>
      <c r="O8098">
        <v>9.35</v>
      </c>
      <c r="P8098">
        <v>7.79</v>
      </c>
      <c r="Q8098">
        <v>6.4</v>
      </c>
      <c r="R8098" t="s">
        <v>9341</v>
      </c>
      <c r="S8098">
        <v>5.9429999999999996</v>
      </c>
      <c r="T8098" t="s">
        <v>9341</v>
      </c>
      <c r="U8098" t="s">
        <v>104</v>
      </c>
      <c r="V8098" t="str">
        <f>LEFT($U8098,2)</f>
        <v>K0</v>
      </c>
      <c r="W8098" s="3">
        <f>_xlfn.XLOOKUP(V8098,$AC$2:$AC$43,$AD$2:$AD$43,"none")</f>
        <v>0.81</v>
      </c>
      <c r="X8098" s="3">
        <f>IF(ISNUMBER($W8098), 4600 * (1 / (0.92 * $W8098 + 1.7) + 1 / (0.92 * $W8098 + 0.62)),"none")</f>
        <v>5250.7063834266155</v>
      </c>
      <c r="Y8098" s="8">
        <f>IF(ISNUMBER($X8098), _xlfn.XLOOKUP($X8098,Sheet3!$A$2:$A$392,Sheet3!$B$2:$B$392,"none", 1,1), $AF$2)</f>
        <v>1</v>
      </c>
      <c r="Z8098" s="8">
        <f>IF(ISNUMBER($X8098), _xlfn.XLOOKUP($X8098,Sheet3!$A$2:$A$392,Sheet3!$C$2:$C$392,"none", 1,1), $AF$2)</f>
        <v>0.83299999999999996</v>
      </c>
      <c r="AA8098" s="8">
        <f>IF(ISNUMBER($X8098), _xlfn.XLOOKUP($X8098,Sheet3!$A$2:$A$392,Sheet3!$D$2:$D$392,"none", 1,1), $AF$2)</f>
        <v>0.67869999999999997</v>
      </c>
    </row>
    <row r="8099" spans="1:27">
      <c r="A8099">
        <v>4620</v>
      </c>
      <c r="B8099" t="s">
        <v>4923</v>
      </c>
      <c r="C8099" t="s">
        <v>12</v>
      </c>
      <c r="D8099">
        <v>10</v>
      </c>
      <c r="E8099">
        <v>55</v>
      </c>
      <c r="F8099">
        <v>27.209760237600001</v>
      </c>
      <c r="G8099">
        <v>-43</v>
      </c>
      <c r="H8099">
        <v>1</v>
      </c>
      <c r="I8099">
        <v>13.892795796</v>
      </c>
      <c r="J8099">
        <f>(D8099+E8099/60+F8099/3600)*15</f>
        <v>163.86337400099001</v>
      </c>
      <c r="K8099">
        <f>IF(G8099&lt;0, G8099-H8099/60-I8099/3600, G8099+H8099/60+I8099/3600)</f>
        <v>-43.02052577661</v>
      </c>
      <c r="L8099">
        <v>-52.939</v>
      </c>
      <c r="M8099">
        <v>8.7170000000000005</v>
      </c>
      <c r="N8099">
        <v>9.81</v>
      </c>
      <c r="O8099">
        <v>6.46</v>
      </c>
      <c r="P8099">
        <v>6.45</v>
      </c>
      <c r="Q8099">
        <v>6.4</v>
      </c>
      <c r="R8099" t="s">
        <v>9341</v>
      </c>
      <c r="S8099">
        <v>6.3920000000000003</v>
      </c>
      <c r="T8099" t="s">
        <v>9341</v>
      </c>
      <c r="U8099" t="s">
        <v>9394</v>
      </c>
      <c r="V8099" t="str">
        <f>LEFT($U8099,2)</f>
        <v>A0</v>
      </c>
      <c r="W8099" s="3">
        <f>_xlfn.XLOOKUP(V8099,$AC$2:$AC$43,$AD$2:$AD$43,"none")</f>
        <v>-0.01</v>
      </c>
      <c r="X8099" s="3">
        <f>IF(ISNUMBER($W8099), 4600 * (1 / (0.92 * $W8099 + 1.7) + 1 / (0.92 * $W8099 + 0.62)),"none")</f>
        <v>10251.712375722911</v>
      </c>
      <c r="Y8099" s="8">
        <f>IF(ISNUMBER($X8099), _xlfn.XLOOKUP($X8099,Sheet3!$A$2:$A$392,Sheet3!$B$2:$B$392,"none", 1,1), $AF$2)</f>
        <v>0.6109</v>
      </c>
      <c r="Z8099" s="8">
        <f>IF(ISNUMBER($X8099), _xlfn.XLOOKUP($X8099,Sheet3!$A$2:$A$392,Sheet3!$C$2:$C$392,"none", 1,1), $AF$2)</f>
        <v>0.69189999999999996</v>
      </c>
      <c r="AA8099" s="8">
        <f>IF(ISNUMBER($X8099), _xlfn.XLOOKUP($X8099,Sheet3!$A$2:$A$392,Sheet3!$D$2:$D$392,"none", 1,1), $AF$2)</f>
        <v>1</v>
      </c>
    </row>
    <row r="8100" spans="1:27">
      <c r="A8100">
        <v>5216</v>
      </c>
      <c r="B8100" t="s">
        <v>5519</v>
      </c>
      <c r="C8100" t="s">
        <v>313</v>
      </c>
      <c r="D8100">
        <v>14</v>
      </c>
      <c r="E8100">
        <v>41</v>
      </c>
      <c r="F8100">
        <v>54.237892262400003</v>
      </c>
      <c r="G8100">
        <v>21</v>
      </c>
      <c r="H8100">
        <v>7</v>
      </c>
      <c r="I8100">
        <v>24.695284403999999</v>
      </c>
      <c r="J8100">
        <f>(D8100+E8100/60+F8100/3600)*15</f>
        <v>220.47599121776003</v>
      </c>
      <c r="K8100">
        <f>IF(G8100&lt;0, G8100-H8100/60-I8100/3600, G8100+H8100/60+I8100/3600)</f>
        <v>21.123526467889999</v>
      </c>
      <c r="L8100">
        <v>-13.426</v>
      </c>
      <c r="M8100">
        <v>-45.12</v>
      </c>
      <c r="N8100">
        <v>6.57</v>
      </c>
      <c r="O8100">
        <v>7.91</v>
      </c>
      <c r="P8100">
        <v>7.33</v>
      </c>
      <c r="Q8100">
        <v>6.4</v>
      </c>
      <c r="R8100" t="s">
        <v>9341</v>
      </c>
      <c r="S8100">
        <v>6.1520000000000001</v>
      </c>
      <c r="T8100" t="s">
        <v>9341</v>
      </c>
      <c r="U8100" t="s">
        <v>9414</v>
      </c>
      <c r="V8100" t="str">
        <f>LEFT($U8100,2)</f>
        <v>G8</v>
      </c>
      <c r="W8100" s="3">
        <f>_xlfn.XLOOKUP(V8100,$AC$2:$AC$43,$AD$2:$AD$43,"none")</f>
        <v>0.74</v>
      </c>
      <c r="X8100" s="3">
        <f>IF(ISNUMBER($W8100), 4600 * (1 / (0.92 * $W8100 + 1.7) + 1 / (0.92 * $W8100 + 0.62)),"none")</f>
        <v>5468.4090187676065</v>
      </c>
      <c r="Y8100" s="8">
        <f>IF(ISNUMBER($X8100), _xlfn.XLOOKUP($X8100,Sheet3!$A$2:$A$392,Sheet3!$B$2:$B$392,"none", 1,1), $AF$2)</f>
        <v>1</v>
      </c>
      <c r="Z8100" s="8">
        <f>IF(ISNUMBER($X8100), _xlfn.XLOOKUP($X8100,Sheet3!$A$2:$A$392,Sheet3!$C$2:$C$392,"none", 1,1), $AF$2)</f>
        <v>0.85409999999999997</v>
      </c>
      <c r="AA8100" s="8">
        <f>IF(ISNUMBER($X8100), _xlfn.XLOOKUP($X8100,Sheet3!$A$2:$A$392,Sheet3!$D$2:$D$392,"none", 1,1), $AF$2)</f>
        <v>0.72770000000000001</v>
      </c>
    </row>
    <row r="8101" spans="1:27">
      <c r="A8101">
        <v>5393</v>
      </c>
      <c r="B8101" t="s">
        <v>5696</v>
      </c>
      <c r="C8101" t="s">
        <v>19</v>
      </c>
      <c r="D8101">
        <v>20</v>
      </c>
      <c r="E8101">
        <v>16</v>
      </c>
      <c r="F8101">
        <v>23.610922972800001</v>
      </c>
      <c r="G8101">
        <v>-36</v>
      </c>
      <c r="H8101">
        <v>27</v>
      </c>
      <c r="I8101">
        <v>12.867073092</v>
      </c>
      <c r="J8101">
        <f>(D8101+E8101/60+F8101/3600)*15</f>
        <v>304.09837884571999</v>
      </c>
      <c r="K8101">
        <f>IF(G8101&lt;0, G8101-H8101/60-I8101/3600, G8101+H8101/60+I8101/3600)</f>
        <v>-36.453574186970002</v>
      </c>
      <c r="L8101">
        <v>2.2080000000000002</v>
      </c>
      <c r="M8101">
        <v>-15.816000000000001</v>
      </c>
      <c r="N8101">
        <v>2.98</v>
      </c>
      <c r="O8101" t="s">
        <v>9341</v>
      </c>
      <c r="P8101">
        <v>7.87</v>
      </c>
      <c r="Q8101">
        <v>6.4</v>
      </c>
      <c r="R8101" t="s">
        <v>9341</v>
      </c>
      <c r="S8101">
        <v>4.8810000000000002</v>
      </c>
      <c r="T8101" t="s">
        <v>9341</v>
      </c>
      <c r="U8101" t="s">
        <v>9396</v>
      </c>
      <c r="V8101" t="str">
        <f>LEFT($U8101,2)</f>
        <v>M4</v>
      </c>
      <c r="W8101" s="3">
        <f>_xlfn.XLOOKUP(V8101,$AC$2:$AC$43,$AD$2:$AD$43,"none")</f>
        <v>1.52</v>
      </c>
      <c r="X8101" s="3">
        <f>IF(ISNUMBER($W8101), 4600 * (1 / (0.92 * $W8101 + 1.7) + 1 / (0.92 * $W8101 + 0.62)),"none")</f>
        <v>3763.6701294642344</v>
      </c>
      <c r="Y8101" s="8">
        <f>IF(ISNUMBER($X8101), _xlfn.XLOOKUP($X8101,Sheet3!$A$2:$A$392,Sheet3!$B$2:$B$392,"none", 1,1), $AF$2)</f>
        <v>1</v>
      </c>
      <c r="Z8101" s="8">
        <f>IF(ISNUMBER($X8101), _xlfn.XLOOKUP($X8101,Sheet3!$A$2:$A$392,Sheet3!$C$2:$C$392,"none", 1,1), $AF$2)</f>
        <v>0.63180000000000003</v>
      </c>
      <c r="AA8101" s="8">
        <f>IF(ISNUMBER($X8101), _xlfn.XLOOKUP($X8101,Sheet3!$A$2:$A$392,Sheet3!$D$2:$D$392,"none", 1,1), $AF$2)</f>
        <v>0.31119999999999998</v>
      </c>
    </row>
    <row r="8102" spans="1:27">
      <c r="A8102">
        <v>5434</v>
      </c>
      <c r="B8102" t="s">
        <v>5737</v>
      </c>
      <c r="C8102" t="s">
        <v>313</v>
      </c>
      <c r="D8102">
        <v>17</v>
      </c>
      <c r="E8102">
        <v>47</v>
      </c>
      <c r="F8102">
        <v>7.2958156248000003</v>
      </c>
      <c r="G8102">
        <v>-38</v>
      </c>
      <c r="H8102">
        <v>6</v>
      </c>
      <c r="I8102">
        <v>43.824481128000002</v>
      </c>
      <c r="J8102">
        <f>(D8102+E8102/60+F8102/3600)*15</f>
        <v>266.78039923177005</v>
      </c>
      <c r="K8102">
        <f>IF(G8102&lt;0, G8102-H8102/60-I8102/3600, G8102+H8102/60+I8102/3600)</f>
        <v>-38.112173466980003</v>
      </c>
      <c r="L8102">
        <v>-12.044</v>
      </c>
      <c r="M8102">
        <v>-27.971</v>
      </c>
      <c r="N8102">
        <v>6.96</v>
      </c>
      <c r="O8102" t="s">
        <v>9341</v>
      </c>
      <c r="P8102">
        <v>6.3840000000000003</v>
      </c>
      <c r="Q8102">
        <v>6.4</v>
      </c>
      <c r="R8102" t="s">
        <v>9341</v>
      </c>
      <c r="S8102">
        <v>6.4039999999999999</v>
      </c>
      <c r="T8102" t="s">
        <v>9341</v>
      </c>
      <c r="U8102" t="s">
        <v>9538</v>
      </c>
      <c r="V8102" t="str">
        <f>LEFT($U8102,2)</f>
        <v>B9</v>
      </c>
      <c r="W8102" s="3">
        <f>_xlfn.XLOOKUP(V8102,$AC$2:$AC$43,$AD$2:$AD$43,"none")</f>
        <v>-7.0000000000000007E-2</v>
      </c>
      <c r="X8102" s="3">
        <f>IF(ISNUMBER($W8102), 4600 * (1 / (0.92 * $W8102 + 1.7) + 1 / (0.92 * $W8102 + 0.62)),"none")</f>
        <v>11091.761228434079</v>
      </c>
      <c r="Y8102" s="8">
        <f>IF(ISNUMBER($X8102), _xlfn.XLOOKUP($X8102,Sheet3!$A$2:$A$392,Sheet3!$B$2:$B$392,"none", 1,1), $AF$2)</f>
        <v>0.57499999999999996</v>
      </c>
      <c r="Z8102" s="8">
        <f>IF(ISNUMBER($X8102), _xlfn.XLOOKUP($X8102,Sheet3!$A$2:$A$392,Sheet3!$C$2:$C$392,"none", 1,1), $AF$2)</f>
        <v>0.66420000000000001</v>
      </c>
      <c r="AA8102" s="8">
        <f>IF(ISNUMBER($X8102), _xlfn.XLOOKUP($X8102,Sheet3!$A$2:$A$392,Sheet3!$D$2:$D$392,"none", 1,1), $AF$2)</f>
        <v>1</v>
      </c>
    </row>
    <row r="8103" spans="1:27">
      <c r="A8103">
        <v>5451</v>
      </c>
      <c r="B8103" t="s">
        <v>5754</v>
      </c>
      <c r="C8103" t="s">
        <v>45</v>
      </c>
      <c r="D8103">
        <v>19</v>
      </c>
      <c r="E8103">
        <v>1</v>
      </c>
      <c r="F8103">
        <v>4.3028373864000002</v>
      </c>
      <c r="G8103">
        <v>-37</v>
      </c>
      <c r="H8103">
        <v>3</v>
      </c>
      <c r="I8103">
        <v>41.666365151999997</v>
      </c>
      <c r="J8103">
        <f>(D8103+E8103/60+F8103/3600)*15</f>
        <v>285.26792848910998</v>
      </c>
      <c r="K8103">
        <f>IF(G8103&lt;0, G8103-H8103/60-I8103/3600, G8103+H8103/60+I8103/3600)</f>
        <v>-37.061573990319999</v>
      </c>
      <c r="L8103">
        <v>6.681</v>
      </c>
      <c r="M8103">
        <v>-24.251999999999999</v>
      </c>
      <c r="N8103">
        <v>6.17</v>
      </c>
      <c r="O8103" t="s">
        <v>9341</v>
      </c>
      <c r="P8103">
        <v>6.37</v>
      </c>
      <c r="Q8103">
        <v>6.4</v>
      </c>
      <c r="R8103" t="s">
        <v>9341</v>
      </c>
      <c r="S8103">
        <v>6.415</v>
      </c>
      <c r="T8103" t="s">
        <v>9341</v>
      </c>
      <c r="U8103" t="s">
        <v>9538</v>
      </c>
      <c r="V8103" t="str">
        <f>LEFT($U8103,2)</f>
        <v>B9</v>
      </c>
      <c r="W8103" s="3">
        <f>_xlfn.XLOOKUP(V8103,$AC$2:$AC$43,$AD$2:$AD$43,"none")</f>
        <v>-7.0000000000000007E-2</v>
      </c>
      <c r="X8103" s="3">
        <f>IF(ISNUMBER($W8103), 4600 * (1 / (0.92 * $W8103 + 1.7) + 1 / (0.92 * $W8103 + 0.62)),"none")</f>
        <v>11091.761228434079</v>
      </c>
      <c r="Y8103" s="8">
        <f>IF(ISNUMBER($X8103), _xlfn.XLOOKUP($X8103,Sheet3!$A$2:$A$392,Sheet3!$B$2:$B$392,"none", 1,1), $AF$2)</f>
        <v>0.57499999999999996</v>
      </c>
      <c r="Z8103" s="8">
        <f>IF(ISNUMBER($X8103), _xlfn.XLOOKUP($X8103,Sheet3!$A$2:$A$392,Sheet3!$C$2:$C$392,"none", 1,1), $AF$2)</f>
        <v>0.66420000000000001</v>
      </c>
      <c r="AA8103" s="8">
        <f>IF(ISNUMBER($X8103), _xlfn.XLOOKUP($X8103,Sheet3!$A$2:$A$392,Sheet3!$D$2:$D$392,"none", 1,1), $AF$2)</f>
        <v>1</v>
      </c>
    </row>
    <row r="8104" spans="1:27">
      <c r="A8104">
        <v>5593</v>
      </c>
      <c r="B8104" t="s">
        <v>5896</v>
      </c>
      <c r="C8104" t="s">
        <v>297</v>
      </c>
      <c r="D8104">
        <v>17</v>
      </c>
      <c r="E8104">
        <v>51</v>
      </c>
      <c r="F8104">
        <v>12</v>
      </c>
      <c r="G8104">
        <v>-30</v>
      </c>
      <c r="H8104">
        <v>34</v>
      </c>
      <c r="I8104">
        <v>0</v>
      </c>
      <c r="J8104">
        <f>(D8104+E8104/60+F8104/3600)*15</f>
        <v>267.8</v>
      </c>
      <c r="K8104">
        <f>IF(G8104&lt;0, G8104-H8104/60-I8104/3600, G8104+H8104/60+I8104/3600)</f>
        <v>-30.566666666666666</v>
      </c>
      <c r="L8104" t="s">
        <v>9341</v>
      </c>
      <c r="M8104" t="s">
        <v>9341</v>
      </c>
      <c r="N8104" t="s">
        <v>9341</v>
      </c>
      <c r="O8104" t="s">
        <v>9341</v>
      </c>
      <c r="P8104" t="s">
        <v>9341</v>
      </c>
      <c r="Q8104">
        <v>6.4</v>
      </c>
      <c r="R8104" t="s">
        <v>9341</v>
      </c>
      <c r="S8104" t="s">
        <v>9341</v>
      </c>
      <c r="T8104" t="s">
        <v>9341</v>
      </c>
      <c r="U8104" t="s">
        <v>9341</v>
      </c>
      <c r="V8104" t="str">
        <f>LEFT($U8104,2)</f>
        <v>~</v>
      </c>
      <c r="W8104" s="3" t="str">
        <f>_xlfn.XLOOKUP(V8104,$AC$2:$AC$43,$AD$2:$AD$43,"none")</f>
        <v>none</v>
      </c>
      <c r="X8104" s="3" t="str">
        <f>IF(ISNUMBER($W8104), 4600 * (1 / (0.92 * $W8104 + 1.7) + 1 / (0.92 * $W8104 + 0.62)),"none")</f>
        <v>none</v>
      </c>
      <c r="Y8104" s="8">
        <f>IF(ISNUMBER($X8104), _xlfn.XLOOKUP($X8104,Sheet3!$A$2:$A$392,Sheet3!$B$2:$B$392,"none", 1,1), $AF$2)</f>
        <v>0.8</v>
      </c>
      <c r="Z8104" s="8">
        <f>IF(ISNUMBER($X8104), _xlfn.XLOOKUP($X8104,Sheet3!$A$2:$A$392,Sheet3!$C$2:$C$392,"none", 1,1), $AF$2)</f>
        <v>0.8</v>
      </c>
      <c r="AA8104" s="8">
        <f>IF(ISNUMBER($X8104), _xlfn.XLOOKUP($X8104,Sheet3!$A$2:$A$392,Sheet3!$D$2:$D$392,"none", 1,1), $AF$2)</f>
        <v>0.8</v>
      </c>
    </row>
    <row r="8105" spans="1:27">
      <c r="A8105">
        <v>5594</v>
      </c>
      <c r="B8105" t="s">
        <v>5897</v>
      </c>
      <c r="C8105" t="s">
        <v>297</v>
      </c>
      <c r="D8105">
        <v>17</v>
      </c>
      <c r="E8105">
        <v>51</v>
      </c>
      <c r="F8105">
        <v>12</v>
      </c>
      <c r="G8105">
        <v>-30</v>
      </c>
      <c r="H8105">
        <v>34</v>
      </c>
      <c r="I8105">
        <v>0</v>
      </c>
      <c r="J8105">
        <f>(D8105+E8105/60+F8105/3600)*15</f>
        <v>267.8</v>
      </c>
      <c r="K8105">
        <f>IF(G8105&lt;0, G8105-H8105/60-I8105/3600, G8105+H8105/60+I8105/3600)</f>
        <v>-30.566666666666666</v>
      </c>
      <c r="L8105" t="s">
        <v>9341</v>
      </c>
      <c r="M8105" t="s">
        <v>9341</v>
      </c>
      <c r="N8105" t="s">
        <v>9341</v>
      </c>
      <c r="O8105" t="s">
        <v>9341</v>
      </c>
      <c r="P8105" t="s">
        <v>9341</v>
      </c>
      <c r="Q8105">
        <v>6.4</v>
      </c>
      <c r="R8105" t="s">
        <v>9341</v>
      </c>
      <c r="S8105" t="s">
        <v>9341</v>
      </c>
      <c r="T8105" t="s">
        <v>9341</v>
      </c>
      <c r="U8105" t="s">
        <v>9341</v>
      </c>
      <c r="V8105" t="str">
        <f>LEFT($U8105,2)</f>
        <v>~</v>
      </c>
      <c r="W8105" s="3" t="str">
        <f>_xlfn.XLOOKUP(V8105,$AC$2:$AC$43,$AD$2:$AD$43,"none")</f>
        <v>none</v>
      </c>
      <c r="X8105" s="3" t="str">
        <f>IF(ISNUMBER($W8105), 4600 * (1 / (0.92 * $W8105 + 1.7) + 1 / (0.92 * $W8105 + 0.62)),"none")</f>
        <v>none</v>
      </c>
      <c r="Y8105" s="8">
        <f>IF(ISNUMBER($X8105), _xlfn.XLOOKUP($X8105,Sheet3!$A$2:$A$392,Sheet3!$B$2:$B$392,"none", 1,1), $AF$2)</f>
        <v>0.8</v>
      </c>
      <c r="Z8105" s="8">
        <f>IF(ISNUMBER($X8105), _xlfn.XLOOKUP($X8105,Sheet3!$A$2:$A$392,Sheet3!$C$2:$C$392,"none", 1,1), $AF$2)</f>
        <v>0.8</v>
      </c>
      <c r="AA8105" s="8">
        <f>IF(ISNUMBER($X8105), _xlfn.XLOOKUP($X8105,Sheet3!$A$2:$A$392,Sheet3!$D$2:$D$392,"none", 1,1), $AF$2)</f>
        <v>0.8</v>
      </c>
    </row>
    <row r="8106" spans="1:27">
      <c r="A8106">
        <v>5603</v>
      </c>
      <c r="B8106" t="s">
        <v>5906</v>
      </c>
      <c r="C8106" t="s">
        <v>12</v>
      </c>
      <c r="D8106">
        <v>18</v>
      </c>
      <c r="E8106">
        <v>17</v>
      </c>
      <c r="F8106">
        <v>23.7587105112</v>
      </c>
      <c r="G8106">
        <v>-28</v>
      </c>
      <c r="H8106">
        <v>17</v>
      </c>
      <c r="I8106">
        <v>20.218638479999999</v>
      </c>
      <c r="J8106">
        <f>(D8106+E8106/60+F8106/3600)*15</f>
        <v>274.34899462713003</v>
      </c>
      <c r="K8106">
        <f>IF(G8106&lt;0, G8106-H8106/60-I8106/3600, G8106+H8106/60+I8106/3600)</f>
        <v>-28.288949621800001</v>
      </c>
      <c r="L8106">
        <v>133.261</v>
      </c>
      <c r="M8106">
        <v>-151.80600000000001</v>
      </c>
      <c r="N8106">
        <v>32.4</v>
      </c>
      <c r="O8106" t="s">
        <v>9341</v>
      </c>
      <c r="P8106">
        <v>6.94</v>
      </c>
      <c r="Q8106">
        <v>6.4</v>
      </c>
      <c r="R8106" t="s">
        <v>9341</v>
      </c>
      <c r="S8106">
        <v>6.2380000000000004</v>
      </c>
      <c r="T8106" t="s">
        <v>9341</v>
      </c>
      <c r="U8106" t="s">
        <v>10926</v>
      </c>
      <c r="V8106" t="str">
        <f>LEFT($U8106,2)</f>
        <v>F9</v>
      </c>
      <c r="W8106" s="3" t="str">
        <f>_xlfn.XLOOKUP(V8106,$AC$2:$AC$43,$AD$2:$AD$43,"none")</f>
        <v>none</v>
      </c>
      <c r="X8106" s="3" t="str">
        <f>IF(ISNUMBER($W8106), 4600 * (1 / (0.92 * $W8106 + 1.7) + 1 / (0.92 * $W8106 + 0.62)),"none")</f>
        <v>none</v>
      </c>
      <c r="Y8106" s="8">
        <f>IF(ISNUMBER($X8106), _xlfn.XLOOKUP($X8106,Sheet3!$A$2:$A$392,Sheet3!$B$2:$B$392,"none", 1,1), $AF$2)</f>
        <v>0.8</v>
      </c>
      <c r="Z8106" s="8">
        <f>IF(ISNUMBER($X8106), _xlfn.XLOOKUP($X8106,Sheet3!$A$2:$A$392,Sheet3!$C$2:$C$392,"none", 1,1), $AF$2)</f>
        <v>0.8</v>
      </c>
      <c r="AA8106" s="8">
        <f>IF(ISNUMBER($X8106), _xlfn.XLOOKUP($X8106,Sheet3!$A$2:$A$392,Sheet3!$D$2:$D$392,"none", 1,1), $AF$2)</f>
        <v>0.8</v>
      </c>
    </row>
    <row r="8107" spans="1:27">
      <c r="A8107">
        <v>5705</v>
      </c>
      <c r="B8107" t="s">
        <v>6008</v>
      </c>
      <c r="C8107" t="s">
        <v>21</v>
      </c>
      <c r="D8107">
        <v>18</v>
      </c>
      <c r="E8107">
        <v>9</v>
      </c>
      <c r="F8107">
        <v>51</v>
      </c>
      <c r="G8107">
        <v>-23</v>
      </c>
      <c r="H8107">
        <v>49</v>
      </c>
      <c r="I8107">
        <v>42</v>
      </c>
      <c r="J8107">
        <f>(D8107+E8107/60+F8107/3600)*15</f>
        <v>272.46249999999998</v>
      </c>
      <c r="K8107">
        <f>IF(G8107&lt;0, G8107-H8107/60-I8107/3600, G8107+H8107/60+I8107/3600)</f>
        <v>-23.828333333333333</v>
      </c>
      <c r="L8107">
        <v>0.56000000000000005</v>
      </c>
      <c r="M8107">
        <v>-3.18</v>
      </c>
      <c r="N8107" t="s">
        <v>9341</v>
      </c>
      <c r="O8107" t="s">
        <v>9341</v>
      </c>
      <c r="P8107" t="s">
        <v>9341</v>
      </c>
      <c r="Q8107">
        <v>6.4</v>
      </c>
      <c r="R8107" t="s">
        <v>9341</v>
      </c>
      <c r="S8107" t="s">
        <v>9341</v>
      </c>
      <c r="T8107" t="s">
        <v>9341</v>
      </c>
      <c r="U8107" t="s">
        <v>9341</v>
      </c>
      <c r="V8107" t="str">
        <f>LEFT($U8107,2)</f>
        <v>~</v>
      </c>
      <c r="W8107" s="3" t="str">
        <f>_xlfn.XLOOKUP(V8107,$AC$2:$AC$43,$AD$2:$AD$43,"none")</f>
        <v>none</v>
      </c>
      <c r="X8107" s="3" t="str">
        <f>IF(ISNUMBER($W8107), 4600 * (1 / (0.92 * $W8107 + 1.7) + 1 / (0.92 * $W8107 + 0.62)),"none")</f>
        <v>none</v>
      </c>
      <c r="Y8107" s="8">
        <f>IF(ISNUMBER($X8107), _xlfn.XLOOKUP($X8107,Sheet3!$A$2:$A$392,Sheet3!$B$2:$B$392,"none", 1,1), $AF$2)</f>
        <v>0.8</v>
      </c>
      <c r="Z8107" s="8">
        <f>IF(ISNUMBER($X8107), _xlfn.XLOOKUP($X8107,Sheet3!$A$2:$A$392,Sheet3!$C$2:$C$392,"none", 1,1), $AF$2)</f>
        <v>0.8</v>
      </c>
      <c r="AA8107" s="8">
        <f>IF(ISNUMBER($X8107), _xlfn.XLOOKUP($X8107,Sheet3!$A$2:$A$392,Sheet3!$D$2:$D$392,"none", 1,1), $AF$2)</f>
        <v>0.8</v>
      </c>
    </row>
    <row r="8108" spans="1:27">
      <c r="A8108">
        <v>5981</v>
      </c>
      <c r="B8108" t="s">
        <v>6284</v>
      </c>
      <c r="C8108" t="s">
        <v>12</v>
      </c>
      <c r="D8108">
        <v>20</v>
      </c>
      <c r="E8108">
        <v>51</v>
      </c>
      <c r="F8108">
        <v>25.7490635232</v>
      </c>
      <c r="G8108">
        <v>-5</v>
      </c>
      <c r="H8108">
        <v>37</v>
      </c>
      <c r="I8108">
        <v>35.880310127999998</v>
      </c>
      <c r="J8108">
        <f>(D8108+E8108/60+F8108/3600)*15</f>
        <v>312.85728776468005</v>
      </c>
      <c r="K8108">
        <f>IF(G8108&lt;0, G8108-H8108/60-I8108/3600, G8108+H8108/60+I8108/3600)</f>
        <v>-5.6266334194800001</v>
      </c>
      <c r="L8108">
        <v>96.772999999999996</v>
      </c>
      <c r="M8108">
        <v>4.8659999999999997</v>
      </c>
      <c r="N8108">
        <v>16.510000000000002</v>
      </c>
      <c r="O8108" t="s">
        <v>9341</v>
      </c>
      <c r="P8108">
        <v>6.89</v>
      </c>
      <c r="Q8108">
        <v>6.4</v>
      </c>
      <c r="R8108" t="s">
        <v>9341</v>
      </c>
      <c r="S8108">
        <v>6.2569999999999997</v>
      </c>
      <c r="T8108" t="s">
        <v>9341</v>
      </c>
      <c r="U8108" t="s">
        <v>10743</v>
      </c>
      <c r="V8108" t="str">
        <f>LEFT($U8108,2)</f>
        <v>F7</v>
      </c>
      <c r="W8108" s="3" t="str">
        <f>_xlfn.XLOOKUP(V8108,$AC$2:$AC$43,$AD$2:$AD$43,"none")</f>
        <v>none</v>
      </c>
      <c r="X8108" s="3" t="str">
        <f>IF(ISNUMBER($W8108), 4600 * (1 / (0.92 * $W8108 + 1.7) + 1 / (0.92 * $W8108 + 0.62)),"none")</f>
        <v>none</v>
      </c>
      <c r="Y8108" s="8">
        <f>IF(ISNUMBER($X8108), _xlfn.XLOOKUP($X8108,Sheet3!$A$2:$A$392,Sheet3!$B$2:$B$392,"none", 1,1), $AF$2)</f>
        <v>0.8</v>
      </c>
      <c r="Z8108" s="8">
        <f>IF(ISNUMBER($X8108), _xlfn.XLOOKUP($X8108,Sheet3!$A$2:$A$392,Sheet3!$C$2:$C$392,"none", 1,1), $AF$2)</f>
        <v>0.8</v>
      </c>
      <c r="AA8108" s="8">
        <f>IF(ISNUMBER($X8108), _xlfn.XLOOKUP($X8108,Sheet3!$A$2:$A$392,Sheet3!$D$2:$D$392,"none", 1,1), $AF$2)</f>
        <v>0.8</v>
      </c>
    </row>
    <row r="8109" spans="1:27">
      <c r="A8109">
        <v>6100</v>
      </c>
      <c r="B8109" t="s">
        <v>6403</v>
      </c>
      <c r="C8109" t="s">
        <v>297</v>
      </c>
      <c r="D8109">
        <v>18</v>
      </c>
      <c r="E8109">
        <v>13</v>
      </c>
      <c r="F8109">
        <v>52.221965584800003</v>
      </c>
      <c r="G8109">
        <v>2</v>
      </c>
      <c r="H8109">
        <v>23</v>
      </c>
      <c r="I8109">
        <v>36.464270999999997</v>
      </c>
      <c r="J8109">
        <f>(D8109+E8109/60+F8109/3600)*15</f>
        <v>273.46759152326996</v>
      </c>
      <c r="K8109">
        <f>IF(G8109&lt;0, G8109-H8109/60-I8109/3600, G8109+H8109/60+I8109/3600)</f>
        <v>2.3934622975000002</v>
      </c>
      <c r="L8109">
        <v>-1.075</v>
      </c>
      <c r="M8109">
        <v>-10.343</v>
      </c>
      <c r="N8109">
        <v>2.64</v>
      </c>
      <c r="O8109" t="s">
        <v>9341</v>
      </c>
      <c r="P8109">
        <v>7.96</v>
      </c>
      <c r="Q8109">
        <v>6.4</v>
      </c>
      <c r="R8109" t="s">
        <v>9341</v>
      </c>
      <c r="S8109">
        <v>5.8520000000000003</v>
      </c>
      <c r="T8109" t="s">
        <v>9341</v>
      </c>
      <c r="U8109" t="s">
        <v>9371</v>
      </c>
      <c r="V8109" t="str">
        <f>LEFT($U8109,2)</f>
        <v>K2</v>
      </c>
      <c r="W8109" s="3">
        <f>_xlfn.XLOOKUP(V8109,$AC$2:$AC$43,$AD$2:$AD$43,"none")</f>
        <v>0.92</v>
      </c>
      <c r="X8109" s="3">
        <f>IF(ISNUMBER($W8109), 4600 * (1 / (0.92 * $W8109 + 1.7) + 1 / (0.92 * $W8109 + 0.62)),"none")</f>
        <v>4943.4058698702656</v>
      </c>
      <c r="Y8109" s="8">
        <f>IF(ISNUMBER($X8109), _xlfn.XLOOKUP($X8109,Sheet3!$A$2:$A$392,Sheet3!$B$2:$B$392,"none", 1,1), $AF$2)</f>
        <v>1</v>
      </c>
      <c r="Z8109" s="8">
        <f>IF(ISNUMBER($X8109), _xlfn.XLOOKUP($X8109,Sheet3!$A$2:$A$392,Sheet3!$C$2:$C$392,"none", 1,1), $AF$2)</f>
        <v>0.79920000000000002</v>
      </c>
      <c r="AA8109" s="8">
        <f>IF(ISNUMBER($X8109), _xlfn.XLOOKUP($X8109,Sheet3!$A$2:$A$392,Sheet3!$D$2:$D$392,"none", 1,1), $AF$2)</f>
        <v>0.60450000000000004</v>
      </c>
    </row>
    <row r="8110" spans="1:27">
      <c r="A8110">
        <v>6144</v>
      </c>
      <c r="B8110" t="s">
        <v>6447</v>
      </c>
      <c r="C8110" t="s">
        <v>297</v>
      </c>
      <c r="D8110">
        <v>18</v>
      </c>
      <c r="E8110">
        <v>39</v>
      </c>
      <c r="F8110">
        <v>36.8773335936</v>
      </c>
      <c r="G8110">
        <v>5</v>
      </c>
      <c r="H8110">
        <v>15</v>
      </c>
      <c r="I8110">
        <v>51.448369823999997</v>
      </c>
      <c r="J8110">
        <f>(D8110+E8110/60+F8110/3600)*15</f>
        <v>279.90365555663993</v>
      </c>
      <c r="K8110">
        <f>IF(G8110&lt;0, G8110-H8110/60-I8110/3600, G8110+H8110/60+I8110/3600)</f>
        <v>5.26429121384</v>
      </c>
      <c r="L8110">
        <v>3.0510000000000002</v>
      </c>
      <c r="M8110">
        <v>2.4500000000000002</v>
      </c>
      <c r="N8110">
        <v>1.86</v>
      </c>
      <c r="O8110">
        <v>6.92</v>
      </c>
      <c r="P8110">
        <v>7.15</v>
      </c>
      <c r="Q8110">
        <v>6.4</v>
      </c>
      <c r="R8110" t="s">
        <v>9341</v>
      </c>
      <c r="S8110">
        <v>6.15</v>
      </c>
      <c r="T8110" t="s">
        <v>9341</v>
      </c>
      <c r="U8110" t="s">
        <v>10971</v>
      </c>
      <c r="V8110" t="str">
        <f>LEFT($U8110,2)</f>
        <v>F8</v>
      </c>
      <c r="W8110" s="3">
        <f>_xlfn.XLOOKUP(V8110,$AC$2:$AC$43,$AD$2:$AD$43,"none")</f>
        <v>0.53</v>
      </c>
      <c r="X8110" s="3">
        <f>IF(ISNUMBER($W8110), 4600 * (1 / (0.92 * $W8110 + 1.7) + 1 / (0.92 * $W8110 + 0.62)),"none")</f>
        <v>6255.8848880729693</v>
      </c>
      <c r="Y8110" s="8">
        <f>IF(ISNUMBER($X8110), _xlfn.XLOOKUP($X8110,Sheet3!$A$2:$A$392,Sheet3!$B$2:$B$392,"none", 1,1), $AF$2)</f>
        <v>1</v>
      </c>
      <c r="Z8110" s="8">
        <f>IF(ISNUMBER($X8110), _xlfn.XLOOKUP($X8110,Sheet3!$A$2:$A$392,Sheet3!$C$2:$C$392,"none", 1,1), $AF$2)</f>
        <v>0.92759999999999998</v>
      </c>
      <c r="AA8110" s="8">
        <f>IF(ISNUMBER($X8110), _xlfn.XLOOKUP($X8110,Sheet3!$A$2:$A$392,Sheet3!$D$2:$D$392,"none", 1,1), $AF$2)</f>
        <v>0.91679999999999995</v>
      </c>
    </row>
    <row r="8111" spans="1:27">
      <c r="A8111">
        <v>6159</v>
      </c>
      <c r="B8111" t="s">
        <v>6462</v>
      </c>
      <c r="C8111" t="s">
        <v>297</v>
      </c>
      <c r="D8111">
        <v>20</v>
      </c>
      <c r="E8111">
        <v>47</v>
      </c>
      <c r="F8111">
        <v>47.878726845599999</v>
      </c>
      <c r="G8111">
        <v>3</v>
      </c>
      <c r="H8111">
        <v>18</v>
      </c>
      <c r="I8111">
        <v>23.279796036</v>
      </c>
      <c r="J8111">
        <f>(D8111+E8111/60+F8111/3600)*15</f>
        <v>311.94949469519003</v>
      </c>
      <c r="K8111">
        <f>IF(G8111&lt;0, G8111-H8111/60-I8111/3600, G8111+H8111/60+I8111/3600)</f>
        <v>3.3064666100099998</v>
      </c>
      <c r="L8111">
        <v>38.664000000000001</v>
      </c>
      <c r="M8111">
        <v>9.4730000000000008</v>
      </c>
      <c r="N8111">
        <v>8.4</v>
      </c>
      <c r="O8111">
        <v>6.29</v>
      </c>
      <c r="P8111">
        <v>6.38</v>
      </c>
      <c r="Q8111">
        <v>6.4</v>
      </c>
      <c r="R8111" t="s">
        <v>9341</v>
      </c>
      <c r="S8111">
        <v>6.3719999999999999</v>
      </c>
      <c r="T8111" t="s">
        <v>9341</v>
      </c>
      <c r="U8111" t="s">
        <v>9538</v>
      </c>
      <c r="V8111" t="str">
        <f>LEFT($U8111,2)</f>
        <v>B9</v>
      </c>
      <c r="W8111" s="3">
        <f>_xlfn.XLOOKUP(V8111,$AC$2:$AC$43,$AD$2:$AD$43,"none")</f>
        <v>-7.0000000000000007E-2</v>
      </c>
      <c r="X8111" s="3">
        <f>IF(ISNUMBER($W8111), 4600 * (1 / (0.92 * $W8111 + 1.7) + 1 / (0.92 * $W8111 + 0.62)),"none")</f>
        <v>11091.761228434079</v>
      </c>
      <c r="Y8111" s="8">
        <f>IF(ISNUMBER($X8111), _xlfn.XLOOKUP($X8111,Sheet3!$A$2:$A$392,Sheet3!$B$2:$B$392,"none", 1,1), $AF$2)</f>
        <v>0.57499999999999996</v>
      </c>
      <c r="Z8111" s="8">
        <f>IF(ISNUMBER($X8111), _xlfn.XLOOKUP($X8111,Sheet3!$A$2:$A$392,Sheet3!$C$2:$C$392,"none", 1,1), $AF$2)</f>
        <v>0.66420000000000001</v>
      </c>
      <c r="AA8111" s="8">
        <f>IF(ISNUMBER($X8111), _xlfn.XLOOKUP($X8111,Sheet3!$A$2:$A$392,Sheet3!$D$2:$D$392,"none", 1,1), $AF$2)</f>
        <v>1</v>
      </c>
    </row>
    <row r="8112" spans="1:27">
      <c r="A8112">
        <v>6220</v>
      </c>
      <c r="B8112" t="s">
        <v>6523</v>
      </c>
      <c r="C8112" t="s">
        <v>23</v>
      </c>
      <c r="D8112">
        <v>18</v>
      </c>
      <c r="E8112">
        <v>38</v>
      </c>
      <c r="F8112">
        <v>21.132335692800002</v>
      </c>
      <c r="G8112">
        <v>8</v>
      </c>
      <c r="H8112">
        <v>50</v>
      </c>
      <c r="I8112">
        <v>2.8061998799999999</v>
      </c>
      <c r="J8112">
        <f>(D8112+E8112/60+F8112/3600)*15</f>
        <v>279.58805139871998</v>
      </c>
      <c r="K8112">
        <f>IF(G8112&lt;0, G8112-H8112/60-I8112/3600, G8112+H8112/60+I8112/3600)</f>
        <v>8.8341128333000007</v>
      </c>
      <c r="L8112">
        <v>4.4809999999999999</v>
      </c>
      <c r="M8112">
        <v>14.781000000000001</v>
      </c>
      <c r="N8112">
        <v>5.14</v>
      </c>
      <c r="O8112">
        <v>8.61</v>
      </c>
      <c r="P8112">
        <v>7.72</v>
      </c>
      <c r="Q8112">
        <v>6.4</v>
      </c>
      <c r="R8112" t="s">
        <v>9341</v>
      </c>
      <c r="S8112">
        <v>5.9359999999999999</v>
      </c>
      <c r="T8112" t="s">
        <v>9341</v>
      </c>
      <c r="U8112" t="s">
        <v>11063</v>
      </c>
      <c r="V8112" t="str">
        <f>LEFT($U8112,2)</f>
        <v>M0</v>
      </c>
      <c r="W8112" s="3">
        <f>_xlfn.XLOOKUP(V8112,$AC$2:$AC$43,$AD$2:$AD$43,"none")</f>
        <v>1.37</v>
      </c>
      <c r="X8112" s="3">
        <f>IF(ISNUMBER($W8112), 4600 * (1 / (0.92 * $W8112 + 1.7) + 1 / (0.92 * $W8112 + 0.62)),"none")</f>
        <v>4000.1320989497008</v>
      </c>
      <c r="Y8112" s="8">
        <f>IF(ISNUMBER($X8112), _xlfn.XLOOKUP($X8112,Sheet3!$A$2:$A$392,Sheet3!$B$2:$B$392,"none", 1,1), $AF$2)</f>
        <v>1</v>
      </c>
      <c r="Z8112" s="8">
        <f>IF(ISNUMBER($X8112), _xlfn.XLOOKUP($X8112,Sheet3!$A$2:$A$392,Sheet3!$C$2:$C$392,"none", 1,1), $AF$2)</f>
        <v>0.67889999999999995</v>
      </c>
      <c r="AA8112" s="8">
        <f>IF(ISNUMBER($X8112), _xlfn.XLOOKUP($X8112,Sheet3!$A$2:$A$392,Sheet3!$D$2:$D$392,"none", 1,1), $AF$2)</f>
        <v>0.38229999999999997</v>
      </c>
    </row>
    <row r="8113" spans="1:27">
      <c r="A8113">
        <v>6280</v>
      </c>
      <c r="B8113" t="s">
        <v>6583</v>
      </c>
      <c r="C8113" t="s">
        <v>847</v>
      </c>
      <c r="D8113">
        <v>16</v>
      </c>
      <c r="E8113">
        <v>51</v>
      </c>
      <c r="F8113">
        <v>53.918887783199999</v>
      </c>
      <c r="G8113">
        <v>14</v>
      </c>
      <c r="H8113">
        <v>56</v>
      </c>
      <c r="I8113">
        <v>30.763623731999999</v>
      </c>
      <c r="J8113">
        <f>(D8113+E8113/60+F8113/3600)*15</f>
        <v>252.97466203243005</v>
      </c>
      <c r="K8113">
        <f>IF(G8113&lt;0, G8113-H8113/60-I8113/3600, G8113+H8113/60+I8113/3600)</f>
        <v>14.941878784370001</v>
      </c>
      <c r="L8113">
        <v>11.507</v>
      </c>
      <c r="M8113">
        <v>8.6669999999999998</v>
      </c>
      <c r="N8113">
        <v>1.71</v>
      </c>
      <c r="O8113" t="s">
        <v>9341</v>
      </c>
      <c r="P8113">
        <v>9.69</v>
      </c>
      <c r="Q8113">
        <v>6.4</v>
      </c>
      <c r="R8113" t="s">
        <v>9341</v>
      </c>
      <c r="S8113">
        <v>5.9960000000000004</v>
      </c>
      <c r="T8113" t="s">
        <v>9341</v>
      </c>
      <c r="U8113" t="s">
        <v>11077</v>
      </c>
      <c r="V8113" t="str">
        <f>LEFT($U8113,2)</f>
        <v>M4</v>
      </c>
      <c r="W8113" s="3">
        <f>_xlfn.XLOOKUP(V8113,$AC$2:$AC$43,$AD$2:$AD$43,"none")</f>
        <v>1.52</v>
      </c>
      <c r="X8113" s="3">
        <f>IF(ISNUMBER($W8113), 4600 * (1 / (0.92 * $W8113 + 1.7) + 1 / (0.92 * $W8113 + 0.62)),"none")</f>
        <v>3763.6701294642344</v>
      </c>
      <c r="Y8113" s="8">
        <f>IF(ISNUMBER($X8113), _xlfn.XLOOKUP($X8113,Sheet3!$A$2:$A$392,Sheet3!$B$2:$B$392,"none", 1,1), $AF$2)</f>
        <v>1</v>
      </c>
      <c r="Z8113" s="8">
        <f>IF(ISNUMBER($X8113), _xlfn.XLOOKUP($X8113,Sheet3!$A$2:$A$392,Sheet3!$C$2:$C$392,"none", 1,1), $AF$2)</f>
        <v>0.63180000000000003</v>
      </c>
      <c r="AA8113" s="8">
        <f>IF(ISNUMBER($X8113), _xlfn.XLOOKUP($X8113,Sheet3!$A$2:$A$392,Sheet3!$D$2:$D$392,"none", 1,1), $AF$2)</f>
        <v>0.31119999999999998</v>
      </c>
    </row>
    <row r="8114" spans="1:27">
      <c r="A8114">
        <v>6364</v>
      </c>
      <c r="B8114" t="s">
        <v>6667</v>
      </c>
      <c r="C8114" t="s">
        <v>19</v>
      </c>
      <c r="D8114">
        <v>20</v>
      </c>
      <c r="E8114">
        <v>8</v>
      </c>
      <c r="F8114">
        <v>6.5021660327999999</v>
      </c>
      <c r="G8114">
        <v>16</v>
      </c>
      <c r="H8114">
        <v>39</v>
      </c>
      <c r="I8114">
        <v>51.79464918</v>
      </c>
      <c r="J8114">
        <f>(D8114+E8114/60+F8114/3600)*15</f>
        <v>302.02709235846999</v>
      </c>
      <c r="K8114">
        <f>IF(G8114&lt;0, G8114-H8114/60-I8114/3600, G8114+H8114/60+I8114/3600)</f>
        <v>16.664387402549998</v>
      </c>
      <c r="L8114">
        <v>3.9020000000000001</v>
      </c>
      <c r="M8114">
        <v>5.4909999999999997</v>
      </c>
      <c r="N8114">
        <v>2.0099999999999998</v>
      </c>
      <c r="O8114">
        <v>10.07</v>
      </c>
      <c r="P8114">
        <v>8.14</v>
      </c>
      <c r="Q8114">
        <v>6.4</v>
      </c>
      <c r="R8114" t="s">
        <v>9341</v>
      </c>
      <c r="S8114">
        <v>5.3710000000000004</v>
      </c>
      <c r="T8114" t="s">
        <v>9341</v>
      </c>
      <c r="U8114" t="s">
        <v>9592</v>
      </c>
      <c r="V8114" t="str">
        <f>LEFT($U8114,2)</f>
        <v>M3</v>
      </c>
      <c r="W8114" s="3">
        <f>_xlfn.XLOOKUP(V8114,$AC$2:$AC$43,$AD$2:$AD$43,"none")</f>
        <v>1.5</v>
      </c>
      <c r="X8114" s="3">
        <f>IF(ISNUMBER($W8114), 4600 * (1 / (0.92 * $W8114 + 1.7) + 1 / (0.92 * $W8114 + 0.62)),"none")</f>
        <v>3793.5064935064934</v>
      </c>
      <c r="Y8114" s="8">
        <f>IF(ISNUMBER($X8114), _xlfn.XLOOKUP($X8114,Sheet3!$A$2:$A$392,Sheet3!$B$2:$B$392,"none", 1,1), $AF$2)</f>
        <v>1</v>
      </c>
      <c r="Z8114" s="8">
        <f>IF(ISNUMBER($X8114), _xlfn.XLOOKUP($X8114,Sheet3!$A$2:$A$392,Sheet3!$C$2:$C$392,"none", 1,1), $AF$2)</f>
        <v>0.63180000000000003</v>
      </c>
      <c r="AA8114" s="8">
        <f>IF(ISNUMBER($X8114), _xlfn.XLOOKUP($X8114,Sheet3!$A$2:$A$392,Sheet3!$D$2:$D$392,"none", 1,1), $AF$2)</f>
        <v>0.31119999999999998</v>
      </c>
    </row>
    <row r="8115" spans="1:27">
      <c r="A8115">
        <v>6605</v>
      </c>
      <c r="B8115" t="s">
        <v>6908</v>
      </c>
      <c r="C8115" t="s">
        <v>297</v>
      </c>
      <c r="D8115">
        <v>18</v>
      </c>
      <c r="E8115">
        <v>40</v>
      </c>
      <c r="F8115">
        <v>1.9245862847999999</v>
      </c>
      <c r="G8115">
        <v>30</v>
      </c>
      <c r="H8115">
        <v>50</v>
      </c>
      <c r="I8115">
        <v>58.093629288000002</v>
      </c>
      <c r="J8115">
        <f>(D8115+E8115/60+F8115/3600)*15</f>
        <v>280.00801910952003</v>
      </c>
      <c r="K8115">
        <f>IF(G8115&lt;0, G8115-H8115/60-I8115/3600, G8115+H8115/60+I8115/3600)</f>
        <v>30.84947045258</v>
      </c>
      <c r="L8115">
        <v>-13.673999999999999</v>
      </c>
      <c r="M8115">
        <v>34.082000000000001</v>
      </c>
      <c r="N8115">
        <v>5.0599999999999996</v>
      </c>
      <c r="O8115">
        <v>7.92</v>
      </c>
      <c r="P8115">
        <v>7.31</v>
      </c>
      <c r="Q8115">
        <v>6.4</v>
      </c>
      <c r="R8115" t="s">
        <v>9341</v>
      </c>
      <c r="S8115">
        <v>6.218</v>
      </c>
      <c r="T8115" t="s">
        <v>9341</v>
      </c>
      <c r="U8115" t="s">
        <v>104</v>
      </c>
      <c r="V8115" t="str">
        <f>LEFT($U8115,2)</f>
        <v>K0</v>
      </c>
      <c r="W8115" s="3">
        <f>_xlfn.XLOOKUP(V8115,$AC$2:$AC$43,$AD$2:$AD$43,"none")</f>
        <v>0.81</v>
      </c>
      <c r="X8115" s="3">
        <f>IF(ISNUMBER($W8115), 4600 * (1 / (0.92 * $W8115 + 1.7) + 1 / (0.92 * $W8115 + 0.62)),"none")</f>
        <v>5250.7063834266155</v>
      </c>
      <c r="Y8115" s="8">
        <f>IF(ISNUMBER($X8115), _xlfn.XLOOKUP($X8115,Sheet3!$A$2:$A$392,Sheet3!$B$2:$B$392,"none", 1,1), $AF$2)</f>
        <v>1</v>
      </c>
      <c r="Z8115" s="8">
        <f>IF(ISNUMBER($X8115), _xlfn.XLOOKUP($X8115,Sheet3!$A$2:$A$392,Sheet3!$C$2:$C$392,"none", 1,1), $AF$2)</f>
        <v>0.83299999999999996</v>
      </c>
      <c r="AA8115" s="8">
        <f>IF(ISNUMBER($X8115), _xlfn.XLOOKUP($X8115,Sheet3!$A$2:$A$392,Sheet3!$D$2:$D$392,"none", 1,1), $AF$2)</f>
        <v>0.67869999999999997</v>
      </c>
    </row>
    <row r="8116" spans="1:27">
      <c r="A8116">
        <v>6690</v>
      </c>
      <c r="B8116" t="s">
        <v>6993</v>
      </c>
      <c r="C8116" t="s">
        <v>12</v>
      </c>
      <c r="D8116">
        <v>18</v>
      </c>
      <c r="E8116">
        <v>9</v>
      </c>
      <c r="F8116">
        <v>37.416211140100003</v>
      </c>
      <c r="G8116">
        <v>38</v>
      </c>
      <c r="H8116">
        <v>27</v>
      </c>
      <c r="I8116">
        <v>27.998016380999999</v>
      </c>
      <c r="J8116">
        <f>(D8116+E8116/60+F8116/3600)*15</f>
        <v>272.40590087975039</v>
      </c>
      <c r="K8116">
        <f>IF(G8116&lt;0, G8116-H8116/60-I8116/3600, G8116+H8116/60+I8116/3600)</f>
        <v>38.4577772267725</v>
      </c>
      <c r="L8116">
        <v>-316.45400000000001</v>
      </c>
      <c r="M8116">
        <v>-468.34800000000001</v>
      </c>
      <c r="N8116">
        <v>90.12</v>
      </c>
      <c r="O8116">
        <v>7.86</v>
      </c>
      <c r="P8116">
        <v>7.27</v>
      </c>
      <c r="Q8116">
        <v>6.4</v>
      </c>
      <c r="R8116">
        <v>5.63</v>
      </c>
      <c r="S8116">
        <v>6.13</v>
      </c>
      <c r="T8116">
        <v>5.14</v>
      </c>
      <c r="U8116" t="s">
        <v>9921</v>
      </c>
      <c r="V8116" t="str">
        <f>LEFT($U8116,2)</f>
        <v>K2</v>
      </c>
      <c r="W8116" s="3">
        <f>_xlfn.XLOOKUP(V8116,$AC$2:$AC$43,$AD$2:$AD$43,"none")</f>
        <v>0.92</v>
      </c>
      <c r="X8116" s="3">
        <f>IF(ISNUMBER($W8116), 4600 * (1 / (0.92 * $W8116 + 1.7) + 1 / (0.92 * $W8116 + 0.62)),"none")</f>
        <v>4943.4058698702656</v>
      </c>
      <c r="Y8116" s="8">
        <f>IF(ISNUMBER($X8116), _xlfn.XLOOKUP($X8116,Sheet3!$A$2:$A$392,Sheet3!$B$2:$B$392,"none", 1,1), $AF$2)</f>
        <v>1</v>
      </c>
      <c r="Z8116" s="8">
        <f>IF(ISNUMBER($X8116), _xlfn.XLOOKUP($X8116,Sheet3!$A$2:$A$392,Sheet3!$C$2:$C$392,"none", 1,1), $AF$2)</f>
        <v>0.79920000000000002</v>
      </c>
      <c r="AA8116" s="8">
        <f>IF(ISNUMBER($X8116), _xlfn.XLOOKUP($X8116,Sheet3!$A$2:$A$392,Sheet3!$D$2:$D$392,"none", 1,1), $AF$2)</f>
        <v>0.60450000000000004</v>
      </c>
    </row>
    <row r="8117" spans="1:27">
      <c r="A8117">
        <v>7412</v>
      </c>
      <c r="B8117" t="s">
        <v>7715</v>
      </c>
      <c r="C8117" t="s">
        <v>35</v>
      </c>
      <c r="D8117">
        <v>10</v>
      </c>
      <c r="E8117">
        <v>11</v>
      </c>
      <c r="F8117">
        <v>35.458837512000002</v>
      </c>
      <c r="G8117">
        <v>-58</v>
      </c>
      <c r="H8117">
        <v>49</v>
      </c>
      <c r="I8117">
        <v>39.95399244</v>
      </c>
      <c r="J8117">
        <f>(D8117+E8117/60+F8117/3600)*15</f>
        <v>152.8977451563</v>
      </c>
      <c r="K8117">
        <f>IF(G8117&lt;0, G8117-H8117/60-I8117/3600, G8117+H8117/60+I8117/3600)</f>
        <v>-58.827764997900005</v>
      </c>
      <c r="L8117">
        <v>-25.59</v>
      </c>
      <c r="M8117">
        <v>25.946000000000002</v>
      </c>
      <c r="N8117">
        <v>3.84</v>
      </c>
      <c r="O8117" t="s">
        <v>9341</v>
      </c>
      <c r="P8117">
        <v>8.06</v>
      </c>
      <c r="Q8117">
        <v>6.4</v>
      </c>
      <c r="R8117" t="s">
        <v>9341</v>
      </c>
      <c r="S8117">
        <v>4.9390000000000001</v>
      </c>
      <c r="T8117" t="s">
        <v>9341</v>
      </c>
      <c r="U8117" t="s">
        <v>9592</v>
      </c>
      <c r="V8117" t="str">
        <f>LEFT($U8117,2)</f>
        <v>M3</v>
      </c>
      <c r="W8117" s="3">
        <f>_xlfn.XLOOKUP(V8117,$AC$2:$AC$43,$AD$2:$AD$43,"none")</f>
        <v>1.5</v>
      </c>
      <c r="X8117" s="3">
        <f>IF(ISNUMBER($W8117), 4600 * (1 / (0.92 * $W8117 + 1.7) + 1 / (0.92 * $W8117 + 0.62)),"none")</f>
        <v>3793.5064935064934</v>
      </c>
      <c r="Y8117" s="8">
        <f>IF(ISNUMBER($X8117), _xlfn.XLOOKUP($X8117,Sheet3!$A$2:$A$392,Sheet3!$B$2:$B$392,"none", 1,1), $AF$2)</f>
        <v>1</v>
      </c>
      <c r="Z8117" s="8">
        <f>IF(ISNUMBER($X8117), _xlfn.XLOOKUP($X8117,Sheet3!$A$2:$A$392,Sheet3!$C$2:$C$392,"none", 1,1), $AF$2)</f>
        <v>0.63180000000000003</v>
      </c>
      <c r="AA8117" s="8">
        <f>IF(ISNUMBER($X8117), _xlfn.XLOOKUP($X8117,Sheet3!$A$2:$A$392,Sheet3!$D$2:$D$392,"none", 1,1), $AF$2)</f>
        <v>0.31119999999999998</v>
      </c>
    </row>
    <row r="8118" spans="1:27">
      <c r="A8118">
        <v>7662</v>
      </c>
      <c r="B8118" t="s">
        <v>7965</v>
      </c>
      <c r="C8118" t="s">
        <v>14</v>
      </c>
      <c r="D8118">
        <v>11</v>
      </c>
      <c r="E8118">
        <v>31</v>
      </c>
      <c r="F8118">
        <v>15.0458770704</v>
      </c>
      <c r="G8118">
        <v>-61</v>
      </c>
      <c r="H8118">
        <v>16</v>
      </c>
      <c r="I8118">
        <v>42.487275683999997</v>
      </c>
      <c r="J8118">
        <f>(D8118+E8118/60+F8118/3600)*15</f>
        <v>172.81269115446</v>
      </c>
      <c r="K8118">
        <f>IF(G8118&lt;0, G8118-H8118/60-I8118/3600, G8118+H8118/60+I8118/3600)</f>
        <v>-61.278468687690001</v>
      </c>
      <c r="L8118">
        <v>-5.6929999999999996</v>
      </c>
      <c r="M8118">
        <v>1.9970000000000001</v>
      </c>
      <c r="N8118">
        <v>0.13</v>
      </c>
      <c r="O8118">
        <v>6.75</v>
      </c>
      <c r="P8118">
        <v>6.9</v>
      </c>
      <c r="Q8118">
        <v>6.4</v>
      </c>
      <c r="R8118">
        <v>5.84</v>
      </c>
      <c r="S8118">
        <v>6.149</v>
      </c>
      <c r="T8118">
        <v>5.45</v>
      </c>
      <c r="U8118" t="s">
        <v>11337</v>
      </c>
      <c r="V8118" t="str">
        <f>LEFT($U8118,2)</f>
        <v>A3</v>
      </c>
      <c r="W8118" s="3">
        <f>_xlfn.XLOOKUP(V8118,$AC$2:$AC$43,$AD$2:$AD$43,"none")</f>
        <v>0.08</v>
      </c>
      <c r="X8118" s="3">
        <f>IF(ISNUMBER($W8118), 4600 * (1 / (0.92 * $W8118 + 1.7) + 1 / (0.92 * $W8118 + 0.62)),"none")</f>
        <v>9225.6595386701993</v>
      </c>
      <c r="Y8118" s="8">
        <f>IF(ISNUMBER($X8118), _xlfn.XLOOKUP($X8118,Sheet3!$A$2:$A$392,Sheet3!$B$2:$B$392,"none", 1,1), $AF$2)</f>
        <v>0.67030000000000001</v>
      </c>
      <c r="Z8118" s="8">
        <f>IF(ISNUMBER($X8118), _xlfn.XLOOKUP($X8118,Sheet3!$A$2:$A$392,Sheet3!$C$2:$C$392,"none", 1,1), $AF$2)</f>
        <v>0.73619999999999997</v>
      </c>
      <c r="AA8118" s="8">
        <f>IF(ISNUMBER($X8118), _xlfn.XLOOKUP($X8118,Sheet3!$A$2:$A$392,Sheet3!$D$2:$D$392,"none", 1,1), $AF$2)</f>
        <v>1</v>
      </c>
    </row>
    <row r="8119" spans="1:27">
      <c r="A8119">
        <v>7691</v>
      </c>
      <c r="B8119" t="s">
        <v>7994</v>
      </c>
      <c r="C8119" t="s">
        <v>23</v>
      </c>
      <c r="D8119">
        <v>5</v>
      </c>
      <c r="E8119">
        <v>26</v>
      </c>
      <c r="F8119">
        <v>6.1935907127999998</v>
      </c>
      <c r="G8119">
        <v>-86</v>
      </c>
      <c r="H8119">
        <v>23</v>
      </c>
      <c r="I8119">
        <v>17.758587372000001</v>
      </c>
      <c r="J8119">
        <f>(D8119+E8119/60+F8119/3600)*15</f>
        <v>81.525806627969999</v>
      </c>
      <c r="K8119">
        <f>IF(G8119&lt;0, G8119-H8119/60-I8119/3600, G8119+H8119/60+I8119/3600)</f>
        <v>-86.388266274270009</v>
      </c>
      <c r="L8119">
        <v>0.54</v>
      </c>
      <c r="M8119">
        <v>31.079000000000001</v>
      </c>
      <c r="N8119">
        <v>1.72</v>
      </c>
      <c r="O8119" t="s">
        <v>9341</v>
      </c>
      <c r="P8119">
        <v>10.23</v>
      </c>
      <c r="Q8119">
        <v>6.4</v>
      </c>
      <c r="R8119" t="s">
        <v>9341</v>
      </c>
      <c r="S8119">
        <v>7.5940000000000003</v>
      </c>
      <c r="T8119" t="s">
        <v>9341</v>
      </c>
      <c r="U8119" t="s">
        <v>11343</v>
      </c>
      <c r="V8119" t="str">
        <f>LEFT($U8119,2)</f>
        <v>M5</v>
      </c>
      <c r="W8119" s="3" t="str">
        <f>_xlfn.XLOOKUP(V8119,$AC$2:$AC$43,$AD$2:$AD$43,"none")</f>
        <v>none</v>
      </c>
      <c r="X8119" s="3" t="str">
        <f>IF(ISNUMBER($W8119), 4600 * (1 / (0.92 * $W8119 + 1.7) + 1 / (0.92 * $W8119 + 0.62)),"none")</f>
        <v>none</v>
      </c>
      <c r="Y8119" s="8">
        <f>IF(ISNUMBER($X8119), _xlfn.XLOOKUP($X8119,Sheet3!$A$2:$A$392,Sheet3!$B$2:$B$392,"none", 1,1), $AF$2)</f>
        <v>0.8</v>
      </c>
      <c r="Z8119" s="8">
        <f>IF(ISNUMBER($X8119), _xlfn.XLOOKUP($X8119,Sheet3!$A$2:$A$392,Sheet3!$C$2:$C$392,"none", 1,1), $AF$2)</f>
        <v>0.8</v>
      </c>
      <c r="AA8119" s="8">
        <f>IF(ISNUMBER($X8119), _xlfn.XLOOKUP($X8119,Sheet3!$A$2:$A$392,Sheet3!$D$2:$D$392,"none", 1,1), $AF$2)</f>
        <v>0.8</v>
      </c>
    </row>
    <row r="8120" spans="1:27">
      <c r="A8120">
        <v>8098</v>
      </c>
      <c r="B8120" t="s">
        <v>8401</v>
      </c>
      <c r="C8120" t="s">
        <v>21</v>
      </c>
      <c r="D8120">
        <v>14</v>
      </c>
      <c r="E8120">
        <v>24</v>
      </c>
      <c r="F8120">
        <v>21.1</v>
      </c>
      <c r="G8120">
        <v>-61</v>
      </c>
      <c r="H8120">
        <v>19</v>
      </c>
      <c r="I8120">
        <v>21</v>
      </c>
      <c r="J8120">
        <f>(D8120+E8120/60+F8120/3600)*15</f>
        <v>216.08791666666667</v>
      </c>
      <c r="K8120">
        <f>IF(G8120&lt;0, G8120-H8120/60-I8120/3600, G8120+H8120/60+I8120/3600)</f>
        <v>-61.322500000000005</v>
      </c>
      <c r="L8120">
        <v>-6.7160000000000002</v>
      </c>
      <c r="M8120">
        <v>-4.6959999999999997</v>
      </c>
      <c r="N8120">
        <v>1.03</v>
      </c>
      <c r="O8120" t="s">
        <v>9341</v>
      </c>
      <c r="P8120">
        <v>6.65</v>
      </c>
      <c r="Q8120">
        <v>6.4</v>
      </c>
      <c r="R8120" t="s">
        <v>9341</v>
      </c>
      <c r="S8120" t="s">
        <v>9341</v>
      </c>
      <c r="T8120" t="s">
        <v>9341</v>
      </c>
      <c r="U8120" t="s">
        <v>9341</v>
      </c>
      <c r="V8120" t="str">
        <f>LEFT($U8120,2)</f>
        <v>~</v>
      </c>
      <c r="W8120" s="3" t="str">
        <f>_xlfn.XLOOKUP(V8120,$AC$2:$AC$43,$AD$2:$AD$43,"none")</f>
        <v>none</v>
      </c>
      <c r="X8120" s="3" t="str">
        <f>IF(ISNUMBER($W8120), 4600 * (1 / (0.92 * $W8120 + 1.7) + 1 / (0.92 * $W8120 + 0.62)),"none")</f>
        <v>none</v>
      </c>
      <c r="Y8120" s="8">
        <f>IF(ISNUMBER($X8120), _xlfn.XLOOKUP($X8120,Sheet3!$A$2:$A$392,Sheet3!$B$2:$B$392,"none", 1,1), $AF$2)</f>
        <v>0.8</v>
      </c>
      <c r="Z8120" s="8">
        <f>IF(ISNUMBER($X8120), _xlfn.XLOOKUP($X8120,Sheet3!$A$2:$A$392,Sheet3!$C$2:$C$392,"none", 1,1), $AF$2)</f>
        <v>0.8</v>
      </c>
      <c r="AA8120" s="8">
        <f>IF(ISNUMBER($X8120), _xlfn.XLOOKUP($X8120,Sheet3!$A$2:$A$392,Sheet3!$D$2:$D$392,"none", 1,1), $AF$2)</f>
        <v>0.8</v>
      </c>
    </row>
    <row r="8121" spans="1:27">
      <c r="A8121">
        <v>8166</v>
      </c>
      <c r="B8121" t="s">
        <v>8469</v>
      </c>
      <c r="C8121" t="s">
        <v>297</v>
      </c>
      <c r="D8121">
        <v>15</v>
      </c>
      <c r="E8121">
        <v>47</v>
      </c>
      <c r="F8121">
        <v>53.214170952000003</v>
      </c>
      <c r="G8121">
        <v>-65</v>
      </c>
      <c r="H8121">
        <v>26</v>
      </c>
      <c r="I8121">
        <v>33.710651052000003</v>
      </c>
      <c r="J8121">
        <f>(D8121+E8121/60+F8121/3600)*15</f>
        <v>236.97172571229999</v>
      </c>
      <c r="K8121">
        <f>IF(G8121&lt;0, G8121-H8121/60-I8121/3600, G8121+H8121/60+I8121/3600)</f>
        <v>-65.442697403069999</v>
      </c>
      <c r="L8121">
        <v>-29.917000000000002</v>
      </c>
      <c r="M8121">
        <v>-34.457000000000001</v>
      </c>
      <c r="N8121">
        <v>8.5500000000000007</v>
      </c>
      <c r="O8121" t="s">
        <v>9341</v>
      </c>
      <c r="P8121">
        <v>6.64</v>
      </c>
      <c r="Q8121">
        <v>6.4</v>
      </c>
      <c r="R8121" t="s">
        <v>9341</v>
      </c>
      <c r="S8121">
        <v>6.3659999999999997</v>
      </c>
      <c r="T8121" t="s">
        <v>9341</v>
      </c>
      <c r="U8121" t="s">
        <v>10094</v>
      </c>
      <c r="V8121" t="str">
        <f>LEFT($U8121,2)</f>
        <v>A5</v>
      </c>
      <c r="W8121" s="3">
        <f>_xlfn.XLOOKUP(V8121,$AC$2:$AC$43,$AD$2:$AD$43,"none")</f>
        <v>0.15</v>
      </c>
      <c r="X8121" s="3">
        <f>IF(ISNUMBER($W8121), 4600 * (1 / (0.92 * $W8121 + 1.7) + 1 / (0.92 * $W8121 + 0.62)),"none")</f>
        <v>8571.3219313180252</v>
      </c>
      <c r="Y8121" s="8">
        <f>IF(ISNUMBER($X8121), _xlfn.XLOOKUP($X8121,Sheet3!$A$2:$A$392,Sheet3!$B$2:$B$392,"none", 1,1), $AF$2)</f>
        <v>0.72599999999999998</v>
      </c>
      <c r="Z8121" s="8">
        <f>IF(ISNUMBER($X8121), _xlfn.XLOOKUP($X8121,Sheet3!$A$2:$A$392,Sheet3!$C$2:$C$392,"none", 1,1), $AF$2)</f>
        <v>0.7762</v>
      </c>
      <c r="AA8121" s="8">
        <f>IF(ISNUMBER($X8121), _xlfn.XLOOKUP($X8121,Sheet3!$A$2:$A$392,Sheet3!$D$2:$D$392,"none", 1,1), $AF$2)</f>
        <v>1</v>
      </c>
    </row>
    <row r="8122" spans="1:27">
      <c r="A8122">
        <v>8337</v>
      </c>
      <c r="B8122" t="s">
        <v>8640</v>
      </c>
      <c r="C8122" t="s">
        <v>297</v>
      </c>
      <c r="D8122">
        <v>17</v>
      </c>
      <c r="E8122">
        <v>49</v>
      </c>
      <c r="F8122">
        <v>53.014037131199998</v>
      </c>
      <c r="G8122">
        <v>-61</v>
      </c>
      <c r="H8122">
        <v>42</v>
      </c>
      <c r="I8122">
        <v>52.935656291999997</v>
      </c>
      <c r="J8122">
        <f>(D8122+E8122/60+F8122/3600)*15</f>
        <v>267.47089182138001</v>
      </c>
      <c r="K8122">
        <f>IF(G8122&lt;0, G8122-H8122/60-I8122/3600, G8122+H8122/60+I8122/3600)</f>
        <v>-61.714704348970002</v>
      </c>
      <c r="L8122">
        <v>5.22</v>
      </c>
      <c r="M8122">
        <v>-18.637</v>
      </c>
      <c r="N8122">
        <v>4.8899999999999997</v>
      </c>
      <c r="O8122" t="s">
        <v>9341</v>
      </c>
      <c r="P8122">
        <v>6.35</v>
      </c>
      <c r="Q8122">
        <v>6.4</v>
      </c>
      <c r="R8122" t="s">
        <v>9341</v>
      </c>
      <c r="S8122">
        <v>6.3869999999999996</v>
      </c>
      <c r="T8122" t="s">
        <v>9341</v>
      </c>
      <c r="U8122" t="s">
        <v>9442</v>
      </c>
      <c r="V8122" t="str">
        <f>LEFT($U8122,2)</f>
        <v>B9</v>
      </c>
      <c r="W8122" s="3">
        <f>_xlfn.XLOOKUP(V8122,$AC$2:$AC$43,$AD$2:$AD$43,"none")</f>
        <v>-7.0000000000000007E-2</v>
      </c>
      <c r="X8122" s="3">
        <f>IF(ISNUMBER($W8122), 4600 * (1 / (0.92 * $W8122 + 1.7) + 1 / (0.92 * $W8122 + 0.62)),"none")</f>
        <v>11091.761228434079</v>
      </c>
      <c r="Y8122" s="8">
        <f>IF(ISNUMBER($X8122), _xlfn.XLOOKUP($X8122,Sheet3!$A$2:$A$392,Sheet3!$B$2:$B$392,"none", 1,1), $AF$2)</f>
        <v>0.57499999999999996</v>
      </c>
      <c r="Z8122" s="8">
        <f>IF(ISNUMBER($X8122), _xlfn.XLOOKUP($X8122,Sheet3!$A$2:$A$392,Sheet3!$C$2:$C$392,"none", 1,1), $AF$2)</f>
        <v>0.66420000000000001</v>
      </c>
      <c r="AA8122" s="8">
        <f>IF(ISNUMBER($X8122), _xlfn.XLOOKUP($X8122,Sheet3!$A$2:$A$392,Sheet3!$D$2:$D$392,"none", 1,1), $AF$2)</f>
        <v>1</v>
      </c>
    </row>
    <row r="8123" spans="1:27">
      <c r="A8123">
        <v>8511</v>
      </c>
      <c r="B8123" t="s">
        <v>8814</v>
      </c>
      <c r="C8123" t="s">
        <v>35</v>
      </c>
      <c r="D8123">
        <v>15</v>
      </c>
      <c r="E8123">
        <v>4</v>
      </c>
      <c r="F8123">
        <v>42.901121282399998</v>
      </c>
      <c r="G8123">
        <v>-40</v>
      </c>
      <c r="H8123">
        <v>51</v>
      </c>
      <c r="I8123">
        <v>40.841118719999997</v>
      </c>
      <c r="J8123">
        <f>(D8123+E8123/60+F8123/3600)*15</f>
        <v>226.17875467201</v>
      </c>
      <c r="K8123">
        <f>IF(G8123&lt;0, G8123-H8123/60-I8123/3600, G8123+H8123/60+I8123/3600)</f>
        <v>-40.861344755200001</v>
      </c>
      <c r="L8123">
        <v>-15.351000000000001</v>
      </c>
      <c r="M8123">
        <v>-32.600999999999999</v>
      </c>
      <c r="N8123">
        <v>3.99</v>
      </c>
      <c r="O8123" t="s">
        <v>9341</v>
      </c>
      <c r="P8123">
        <v>7.78</v>
      </c>
      <c r="Q8123">
        <v>6.4</v>
      </c>
      <c r="R8123" t="s">
        <v>9341</v>
      </c>
      <c r="S8123">
        <v>4.7309999999999999</v>
      </c>
      <c r="T8123" t="s">
        <v>9341</v>
      </c>
      <c r="U8123" t="s">
        <v>10043</v>
      </c>
      <c r="V8123" t="str">
        <f>LEFT($U8123,2)</f>
        <v>M6</v>
      </c>
      <c r="W8123" s="3" t="str">
        <f>_xlfn.XLOOKUP(V8123,$AC$2:$AC$43,$AD$2:$AD$43,"none")</f>
        <v>none</v>
      </c>
      <c r="X8123" s="3" t="str">
        <f>IF(ISNUMBER($W8123), 4600 * (1 / (0.92 * $W8123 + 1.7) + 1 / (0.92 * $W8123 + 0.62)),"none")</f>
        <v>none</v>
      </c>
      <c r="Y8123" s="8">
        <f>IF(ISNUMBER($X8123), _xlfn.XLOOKUP($X8123,Sheet3!$A$2:$A$392,Sheet3!$B$2:$B$392,"none", 1,1), $AF$2)</f>
        <v>0.8</v>
      </c>
      <c r="Z8123" s="8">
        <f>IF(ISNUMBER($X8123), _xlfn.XLOOKUP($X8123,Sheet3!$A$2:$A$392,Sheet3!$C$2:$C$392,"none", 1,1), $AF$2)</f>
        <v>0.8</v>
      </c>
      <c r="AA8123" s="8">
        <f>IF(ISNUMBER($X8123), _xlfn.XLOOKUP($X8123,Sheet3!$A$2:$A$392,Sheet3!$D$2:$D$392,"none", 1,1), $AF$2)</f>
        <v>0.8</v>
      </c>
    </row>
    <row r="8124" spans="1:27">
      <c r="A8124">
        <v>8564</v>
      </c>
      <c r="B8124" t="s">
        <v>8867</v>
      </c>
      <c r="C8124" t="s">
        <v>12</v>
      </c>
      <c r="D8124">
        <v>15</v>
      </c>
      <c r="E8124">
        <v>33</v>
      </c>
      <c r="F8124">
        <v>24.324790283999999</v>
      </c>
      <c r="G8124">
        <v>-40</v>
      </c>
      <c r="H8124">
        <v>29</v>
      </c>
      <c r="I8124">
        <v>27.061008468000001</v>
      </c>
      <c r="J8124">
        <f>(D8124+E8124/60+F8124/3600)*15</f>
        <v>233.35135329285004</v>
      </c>
      <c r="K8124">
        <f>IF(G8124&lt;0, G8124-H8124/60-I8124/3600, G8124+H8124/60+I8124/3600)</f>
        <v>-40.490850280129997</v>
      </c>
      <c r="L8124">
        <v>40.036999999999999</v>
      </c>
      <c r="M8124">
        <v>-62.045999999999999</v>
      </c>
      <c r="N8124">
        <v>7.11</v>
      </c>
      <c r="O8124" t="s">
        <v>9341</v>
      </c>
      <c r="P8124">
        <v>7.41</v>
      </c>
      <c r="Q8124">
        <v>6.4</v>
      </c>
      <c r="R8124" t="s">
        <v>9341</v>
      </c>
      <c r="S8124">
        <v>6.1319999999999997</v>
      </c>
      <c r="T8124" t="s">
        <v>9341</v>
      </c>
      <c r="U8124" t="s">
        <v>9403</v>
      </c>
      <c r="V8124" t="str">
        <f>LEFT($U8124,2)</f>
        <v>K0</v>
      </c>
      <c r="W8124" s="3">
        <f>_xlfn.XLOOKUP(V8124,$AC$2:$AC$43,$AD$2:$AD$43,"none")</f>
        <v>0.81</v>
      </c>
      <c r="X8124" s="3">
        <f>IF(ISNUMBER($W8124), 4600 * (1 / (0.92 * $W8124 + 1.7) + 1 / (0.92 * $W8124 + 0.62)),"none")</f>
        <v>5250.7063834266155</v>
      </c>
      <c r="Y8124" s="8">
        <f>IF(ISNUMBER($X8124), _xlfn.XLOOKUP($X8124,Sheet3!$A$2:$A$392,Sheet3!$B$2:$B$392,"none", 1,1), $AF$2)</f>
        <v>1</v>
      </c>
      <c r="Z8124" s="8">
        <f>IF(ISNUMBER($X8124), _xlfn.XLOOKUP($X8124,Sheet3!$A$2:$A$392,Sheet3!$C$2:$C$392,"none", 1,1), $AF$2)</f>
        <v>0.83299999999999996</v>
      </c>
      <c r="AA8124" s="8">
        <f>IF(ISNUMBER($X8124), _xlfn.XLOOKUP($X8124,Sheet3!$A$2:$A$392,Sheet3!$D$2:$D$392,"none", 1,1), $AF$2)</f>
        <v>0.67869999999999997</v>
      </c>
    </row>
    <row r="8125" spans="1:27">
      <c r="A8125">
        <v>8862</v>
      </c>
      <c r="B8125" t="s">
        <v>9167</v>
      </c>
      <c r="C8125" t="s">
        <v>297</v>
      </c>
      <c r="D8125">
        <v>20</v>
      </c>
      <c r="E8125">
        <v>35</v>
      </c>
      <c r="F8125">
        <v>6.2713196495999997</v>
      </c>
      <c r="G8125">
        <v>-71</v>
      </c>
      <c r="H8125">
        <v>11</v>
      </c>
      <c r="I8125">
        <v>19.605878772000001</v>
      </c>
      <c r="J8125">
        <f>(D8125+E8125/60+F8125/3600)*15</f>
        <v>308.77613049853994</v>
      </c>
      <c r="K8125">
        <f>IF(G8125&lt;0, G8125-H8125/60-I8125/3600, G8125+H8125/60+I8125/3600)</f>
        <v>-71.18877941077001</v>
      </c>
      <c r="L8125">
        <v>-38.340000000000003</v>
      </c>
      <c r="M8125">
        <v>11.922000000000001</v>
      </c>
      <c r="N8125">
        <v>4.82</v>
      </c>
      <c r="O8125" t="s">
        <v>9341</v>
      </c>
      <c r="P8125">
        <v>7.7</v>
      </c>
      <c r="Q8125">
        <v>6.4</v>
      </c>
      <c r="R8125" t="s">
        <v>9341</v>
      </c>
      <c r="S8125">
        <v>6.0039999999999996</v>
      </c>
      <c r="T8125" t="s">
        <v>9341</v>
      </c>
      <c r="U8125" t="s">
        <v>9371</v>
      </c>
      <c r="V8125" t="str">
        <f>LEFT($U8125,2)</f>
        <v>K2</v>
      </c>
      <c r="W8125" s="3">
        <f>_xlfn.XLOOKUP(V8125,$AC$2:$AC$43,$AD$2:$AD$43,"none")</f>
        <v>0.92</v>
      </c>
      <c r="X8125" s="3">
        <f>IF(ISNUMBER($W8125), 4600 * (1 / (0.92 * $W8125 + 1.7) + 1 / (0.92 * $W8125 + 0.62)),"none")</f>
        <v>4943.4058698702656</v>
      </c>
      <c r="Y8125" s="8">
        <f>IF(ISNUMBER($X8125), _xlfn.XLOOKUP($X8125,Sheet3!$A$2:$A$392,Sheet3!$B$2:$B$392,"none", 1,1), $AF$2)</f>
        <v>1</v>
      </c>
      <c r="Z8125" s="8">
        <f>IF(ISNUMBER($X8125), _xlfn.XLOOKUP($X8125,Sheet3!$A$2:$A$392,Sheet3!$C$2:$C$392,"none", 1,1), $AF$2)</f>
        <v>0.79920000000000002</v>
      </c>
      <c r="AA8125" s="8">
        <f>IF(ISNUMBER($X8125), _xlfn.XLOOKUP($X8125,Sheet3!$A$2:$A$392,Sheet3!$D$2:$D$392,"none", 1,1), $AF$2)</f>
        <v>0.60450000000000004</v>
      </c>
    </row>
    <row r="8126" spans="1:27">
      <c r="A8126">
        <v>8921</v>
      </c>
      <c r="B8126" t="s">
        <v>9226</v>
      </c>
      <c r="C8126" t="s">
        <v>12</v>
      </c>
      <c r="D8126">
        <v>9</v>
      </c>
      <c r="E8126">
        <v>52</v>
      </c>
      <c r="F8126">
        <v>30.479454</v>
      </c>
      <c r="G8126">
        <v>-8</v>
      </c>
      <c r="H8126">
        <v>6</v>
      </c>
      <c r="I8126">
        <v>17.859179999999999</v>
      </c>
      <c r="J8126">
        <f>(D8126+E8126/60+F8126/3600)*15</f>
        <v>148.12699772500002</v>
      </c>
      <c r="K8126">
        <f>IF(G8126&lt;0, G8126-H8126/60-I8126/3600, G8126+H8126/60+I8126/3600)</f>
        <v>-8.1049608833333338</v>
      </c>
      <c r="L8126">
        <v>-56.6</v>
      </c>
      <c r="M8126">
        <v>-42.4</v>
      </c>
      <c r="N8126" t="s">
        <v>9341</v>
      </c>
      <c r="O8126" t="s">
        <v>9341</v>
      </c>
      <c r="P8126">
        <v>6.46</v>
      </c>
      <c r="Q8126">
        <v>6.4</v>
      </c>
      <c r="R8126" t="s">
        <v>9341</v>
      </c>
      <c r="S8126" t="s">
        <v>9341</v>
      </c>
      <c r="T8126" t="s">
        <v>9341</v>
      </c>
      <c r="U8126" t="s">
        <v>9405</v>
      </c>
      <c r="V8126" t="str">
        <f>LEFT($U8126,2)</f>
        <v>A4</v>
      </c>
      <c r="W8126" s="3">
        <f>_xlfn.XLOOKUP(V8126,$AC$2:$AC$43,$AD$2:$AD$43,"none")</f>
        <v>0.12</v>
      </c>
      <c r="X8126" s="3">
        <f>IF(ISNUMBER($W8126), 4600 * (1 / (0.92 * $W8126 + 1.7) + 1 / (0.92 * $W8126 + 0.62)),"none")</f>
        <v>8838.7938932849465</v>
      </c>
      <c r="Y8126" s="8">
        <f>IF(ISNUMBER($X8126), _xlfn.XLOOKUP($X8126,Sheet3!$A$2:$A$392,Sheet3!$B$2:$B$392,"none", 1,1), $AF$2)</f>
        <v>0.70040000000000002</v>
      </c>
      <c r="Z8126" s="8">
        <f>IF(ISNUMBER($X8126), _xlfn.XLOOKUP($X8126,Sheet3!$A$2:$A$392,Sheet3!$C$2:$C$392,"none", 1,1), $AF$2)</f>
        <v>0.75790000000000002</v>
      </c>
      <c r="AA8126" s="8">
        <f>IF(ISNUMBER($X8126), _xlfn.XLOOKUP($X8126,Sheet3!$A$2:$A$392,Sheet3!$D$2:$D$392,"none", 1,1), $AF$2)</f>
        <v>1</v>
      </c>
    </row>
    <row r="8127" spans="1:27">
      <c r="A8127">
        <v>8966</v>
      </c>
      <c r="B8127" t="s">
        <v>9271</v>
      </c>
      <c r="C8127" t="s">
        <v>12</v>
      </c>
      <c r="D8127">
        <v>23</v>
      </c>
      <c r="E8127">
        <v>59</v>
      </c>
      <c r="F8127">
        <v>29.291681090400001</v>
      </c>
      <c r="G8127">
        <v>33</v>
      </c>
      <c r="H8127">
        <v>43</v>
      </c>
      <c r="I8127">
        <v>25.879935251999999</v>
      </c>
      <c r="J8127">
        <f>(D8127+E8127/60+F8127/3600)*15</f>
        <v>359.87204867121</v>
      </c>
      <c r="K8127">
        <f>IF(G8127&lt;0, G8127-H8127/60-I8127/3600, G8127+H8127/60+I8127/3600)</f>
        <v>33.723855537570003</v>
      </c>
      <c r="L8127">
        <v>-62.564999999999998</v>
      </c>
      <c r="M8127">
        <v>-109.914</v>
      </c>
      <c r="N8127">
        <v>33.92</v>
      </c>
      <c r="O8127">
        <v>6.35</v>
      </c>
      <c r="P8127">
        <v>6.91</v>
      </c>
      <c r="Q8127">
        <v>6.4</v>
      </c>
      <c r="R8127" t="s">
        <v>9341</v>
      </c>
      <c r="S8127">
        <v>6.343</v>
      </c>
      <c r="T8127" t="s">
        <v>9341</v>
      </c>
      <c r="U8127" t="s">
        <v>98</v>
      </c>
      <c r="V8127" t="str">
        <f>LEFT($U8127,2)</f>
        <v>F8</v>
      </c>
      <c r="W8127" s="3">
        <f>_xlfn.XLOOKUP(V8127,$AC$2:$AC$43,$AD$2:$AD$43,"none")</f>
        <v>0.53</v>
      </c>
      <c r="X8127" s="3">
        <f>IF(ISNUMBER($W8127), 4600 * (1 / (0.92 * $W8127 + 1.7) + 1 / (0.92 * $W8127 + 0.62)),"none")</f>
        <v>6255.8848880729693</v>
      </c>
      <c r="Y8127" s="8">
        <f>IF(ISNUMBER($X8127), _xlfn.XLOOKUP($X8127,Sheet3!$A$2:$A$392,Sheet3!$B$2:$B$392,"none", 1,1), $AF$2)</f>
        <v>1</v>
      </c>
      <c r="Z8127" s="8">
        <f>IF(ISNUMBER($X8127), _xlfn.XLOOKUP($X8127,Sheet3!$A$2:$A$392,Sheet3!$C$2:$C$392,"none", 1,1), $AF$2)</f>
        <v>0.92759999999999998</v>
      </c>
      <c r="AA8127" s="8">
        <f>IF(ISNUMBER($X8127), _xlfn.XLOOKUP($X8127,Sheet3!$A$2:$A$392,Sheet3!$D$2:$D$392,"none", 1,1), $AF$2)</f>
        <v>0.91679999999999995</v>
      </c>
    </row>
    <row r="8128" spans="1:27">
      <c r="A8128">
        <v>256</v>
      </c>
      <c r="B8128" t="s">
        <v>554</v>
      </c>
      <c r="C8128" t="s">
        <v>12</v>
      </c>
      <c r="D8128">
        <v>1</v>
      </c>
      <c r="E8128">
        <v>7</v>
      </c>
      <c r="F8128">
        <v>0.17450632799999999</v>
      </c>
      <c r="G8128">
        <v>56</v>
      </c>
      <c r="H8128">
        <v>56</v>
      </c>
      <c r="I8128">
        <v>5.8986587760000004</v>
      </c>
      <c r="J8128">
        <f>(D8128+E8128/60+F8128/3600)*15</f>
        <v>16.750727109700001</v>
      </c>
      <c r="K8128">
        <f>IF(G8128&lt;0, G8128-H8128/60-I8128/3600, G8128+H8128/60+I8128/3600)</f>
        <v>56.934971849659995</v>
      </c>
      <c r="L8128">
        <v>94.427000000000007</v>
      </c>
      <c r="M8128">
        <v>-108.85599999999999</v>
      </c>
      <c r="N8128">
        <v>9.75</v>
      </c>
      <c r="O8128" t="s">
        <v>9341</v>
      </c>
      <c r="P8128">
        <v>7.6050000000000004</v>
      </c>
      <c r="Q8128">
        <v>6.4009999999999998</v>
      </c>
      <c r="R8128" t="s">
        <v>9341</v>
      </c>
      <c r="S8128">
        <v>6.0609999999999999</v>
      </c>
      <c r="T8128" t="s">
        <v>9341</v>
      </c>
      <c r="U8128" t="s">
        <v>9510</v>
      </c>
      <c r="V8128" t="str">
        <f>LEFT($U8128,2)</f>
        <v>K2</v>
      </c>
      <c r="W8128" s="3">
        <f>_xlfn.XLOOKUP(V8128,$AC$2:$AC$43,$AD$2:$AD$43,"none")</f>
        <v>0.92</v>
      </c>
      <c r="X8128" s="3">
        <f>IF(ISNUMBER($W8128), 4600 * (1 / (0.92 * $W8128 + 1.7) + 1 / (0.92 * $W8128 + 0.62)),"none")</f>
        <v>4943.4058698702656</v>
      </c>
      <c r="Y8128" s="8">
        <f>IF(ISNUMBER($X8128), _xlfn.XLOOKUP($X8128,Sheet3!$A$2:$A$392,Sheet3!$B$2:$B$392,"none", 1,1), $AF$2)</f>
        <v>1</v>
      </c>
      <c r="Z8128" s="8">
        <f>IF(ISNUMBER($X8128), _xlfn.XLOOKUP($X8128,Sheet3!$A$2:$A$392,Sheet3!$C$2:$C$392,"none", 1,1), $AF$2)</f>
        <v>0.79920000000000002</v>
      </c>
      <c r="AA8128" s="8">
        <f>IF(ISNUMBER($X8128), _xlfn.XLOOKUP($X8128,Sheet3!$A$2:$A$392,Sheet3!$D$2:$D$392,"none", 1,1), $AF$2)</f>
        <v>0.60450000000000004</v>
      </c>
    </row>
    <row r="8129" spans="1:27">
      <c r="A8129">
        <v>3927</v>
      </c>
      <c r="B8129" t="s">
        <v>4230</v>
      </c>
      <c r="C8129" t="s">
        <v>305</v>
      </c>
      <c r="D8129">
        <v>21</v>
      </c>
      <c r="E8129">
        <v>28</v>
      </c>
      <c r="F8129">
        <v>59.91785754</v>
      </c>
      <c r="G8129">
        <v>17</v>
      </c>
      <c r="H8129">
        <v>54</v>
      </c>
      <c r="I8129">
        <v>21.28307508</v>
      </c>
      <c r="J8129">
        <f>(D8129+E8129/60+F8129/3600)*15</f>
        <v>322.24965773974998</v>
      </c>
      <c r="K8129">
        <f>IF(G8129&lt;0, G8129-H8129/60-I8129/3600, G8129+H8129/60+I8129/3600)</f>
        <v>17.9059119653</v>
      </c>
      <c r="L8129">
        <v>-8.0370000000000008</v>
      </c>
      <c r="M8129">
        <v>1.659</v>
      </c>
      <c r="N8129">
        <v>6.3</v>
      </c>
      <c r="O8129" t="s">
        <v>9341</v>
      </c>
      <c r="P8129">
        <v>7.81</v>
      </c>
      <c r="Q8129">
        <v>6.4009999999999998</v>
      </c>
      <c r="R8129" t="s">
        <v>9341</v>
      </c>
      <c r="S8129">
        <v>5.9539999999999997</v>
      </c>
      <c r="T8129" t="s">
        <v>9341</v>
      </c>
      <c r="U8129" t="s">
        <v>109</v>
      </c>
      <c r="V8129" t="str">
        <f>LEFT($U8129,2)</f>
        <v>K5</v>
      </c>
      <c r="W8129" s="3">
        <f>_xlfn.XLOOKUP(V8129,$AC$2:$AC$43,$AD$2:$AD$43,"none")</f>
        <v>1.1499999999999999</v>
      </c>
      <c r="X8129" s="3">
        <f>IF(ISNUMBER($W8129), 4600 * (1 / (0.92 * $W8129 + 1.7) + 1 / (0.92 * $W8129 + 0.62)),"none")</f>
        <v>4409.2340323652679</v>
      </c>
      <c r="Y8129" s="8">
        <f>IF(ISNUMBER($X8129), _xlfn.XLOOKUP($X8129,Sheet3!$A$2:$A$392,Sheet3!$B$2:$B$392,"none", 1,1), $AF$2)</f>
        <v>1</v>
      </c>
      <c r="Z8129" s="8">
        <f>IF(ISNUMBER($X8129), _xlfn.XLOOKUP($X8129,Sheet3!$A$2:$A$392,Sheet3!$C$2:$C$392,"none", 1,1), $AF$2)</f>
        <v>0.73599999999999999</v>
      </c>
      <c r="AA8129" s="8">
        <f>IF(ISNUMBER($X8129), _xlfn.XLOOKUP($X8129,Sheet3!$A$2:$A$392,Sheet3!$D$2:$D$392,"none", 1,1), $AF$2)</f>
        <v>0.4803</v>
      </c>
    </row>
    <row r="8130" spans="1:27">
      <c r="A8130">
        <v>7484</v>
      </c>
      <c r="B8130" t="s">
        <v>7787</v>
      </c>
      <c r="C8130" t="s">
        <v>297</v>
      </c>
      <c r="D8130">
        <v>10</v>
      </c>
      <c r="E8130">
        <v>30</v>
      </c>
      <c r="F8130">
        <v>39.244663631999998</v>
      </c>
      <c r="G8130">
        <v>-61</v>
      </c>
      <c r="H8130">
        <v>21</v>
      </c>
      <c r="I8130">
        <v>23.315827032000001</v>
      </c>
      <c r="J8130">
        <f>(D8130+E8130/60+F8130/3600)*15</f>
        <v>157.66351943180001</v>
      </c>
      <c r="K8130">
        <f>IF(G8130&lt;0, G8130-H8130/60-I8130/3600, G8130+H8130/60+I8130/3600)</f>
        <v>-61.35647661862</v>
      </c>
      <c r="L8130">
        <v>1.379</v>
      </c>
      <c r="M8130">
        <v>12.577999999999999</v>
      </c>
      <c r="N8130">
        <v>4.4000000000000004</v>
      </c>
      <c r="O8130" t="s">
        <v>9341</v>
      </c>
      <c r="P8130">
        <v>8.016</v>
      </c>
      <c r="Q8130">
        <v>6.4009999999999998</v>
      </c>
      <c r="R8130" t="s">
        <v>9341</v>
      </c>
      <c r="S8130">
        <v>5.48</v>
      </c>
      <c r="T8130" t="s">
        <v>9341</v>
      </c>
      <c r="U8130" t="s">
        <v>9517</v>
      </c>
      <c r="V8130" t="str">
        <f>LEFT($U8130,2)</f>
        <v>M2</v>
      </c>
      <c r="W8130" s="3">
        <f>_xlfn.XLOOKUP(V8130,$AC$2:$AC$43,$AD$2:$AD$43,"none")</f>
        <v>1.47</v>
      </c>
      <c r="X8130" s="3">
        <f>IF(ISNUMBER($W8130), 4600 * (1 / (0.92 * $W8130 + 1.7) + 1 / (0.92 * $W8130 + 0.62)),"none")</f>
        <v>3839.1950178350371</v>
      </c>
      <c r="Y8130" s="8">
        <f>IF(ISNUMBER($X8130), _xlfn.XLOOKUP($X8130,Sheet3!$A$2:$A$392,Sheet3!$B$2:$B$392,"none", 1,1), $AF$2)</f>
        <v>1</v>
      </c>
      <c r="Z8130" s="8">
        <f>IF(ISNUMBER($X8130), _xlfn.XLOOKUP($X8130,Sheet3!$A$2:$A$392,Sheet3!$C$2:$C$392,"none", 1,1), $AF$2)</f>
        <v>0.64800000000000002</v>
      </c>
      <c r="AA8130" s="8">
        <f>IF(ISNUMBER($X8130), _xlfn.XLOOKUP($X8130,Sheet3!$A$2:$A$392,Sheet3!$D$2:$D$392,"none", 1,1), $AF$2)</f>
        <v>0.33460000000000001</v>
      </c>
    </row>
    <row r="8131" spans="1:27">
      <c r="A8131">
        <v>275</v>
      </c>
      <c r="B8131" t="s">
        <v>573</v>
      </c>
      <c r="C8131" t="s">
        <v>297</v>
      </c>
      <c r="D8131">
        <v>3</v>
      </c>
      <c r="E8131">
        <v>38</v>
      </c>
      <c r="F8131">
        <v>0.18228240479999999</v>
      </c>
      <c r="G8131">
        <v>42</v>
      </c>
      <c r="H8131">
        <v>34</v>
      </c>
      <c r="I8131">
        <v>58.236163752000003</v>
      </c>
      <c r="J8131">
        <f>(D8131+E8131/60+F8131/3600)*15</f>
        <v>54.500759510020004</v>
      </c>
      <c r="K8131">
        <f>IF(G8131&lt;0, G8131-H8131/60-I8131/3600, G8131+H8131/60+I8131/3600)</f>
        <v>42.582843378820002</v>
      </c>
      <c r="L8131">
        <v>20.206</v>
      </c>
      <c r="M8131">
        <v>-24.486999999999998</v>
      </c>
      <c r="N8131">
        <v>5.32</v>
      </c>
      <c r="O8131" t="s">
        <v>9341</v>
      </c>
      <c r="P8131">
        <v>6.3360000000000003</v>
      </c>
      <c r="Q8131">
        <v>6.4020000000000001</v>
      </c>
      <c r="R8131" t="s">
        <v>9341</v>
      </c>
      <c r="S8131">
        <v>6.3849999999999998</v>
      </c>
      <c r="T8131" t="s">
        <v>9341</v>
      </c>
      <c r="U8131" t="s">
        <v>9518</v>
      </c>
      <c r="V8131" t="str">
        <f>LEFT($U8131,2)</f>
        <v>B8</v>
      </c>
      <c r="W8131" s="3">
        <f>_xlfn.XLOOKUP(V8131,$AC$2:$AC$43,$AD$2:$AD$43,"none")</f>
        <v>-0.11</v>
      </c>
      <c r="X8131" s="3">
        <f>IF(ISNUMBER($W8131), 4600 * (1 / (0.92 * $W8131 + 1.7) + 1 / (0.92 * $W8131 + 0.62)),"none")</f>
        <v>11743.77313439976</v>
      </c>
      <c r="Y8131" s="8">
        <f>IF(ISNUMBER($X8131), _xlfn.XLOOKUP($X8131,Sheet3!$A$2:$A$392,Sheet3!$B$2:$B$392,"none", 1,1), $AF$2)</f>
        <v>0.54959999999999998</v>
      </c>
      <c r="Z8131" s="8">
        <f>IF(ISNUMBER($X8131), _xlfn.XLOOKUP($X8131,Sheet3!$A$2:$A$392,Sheet3!$C$2:$C$392,"none", 1,1), $AF$2)</f>
        <v>0.64410000000000001</v>
      </c>
      <c r="AA8131" s="8">
        <f>IF(ISNUMBER($X8131), _xlfn.XLOOKUP($X8131,Sheet3!$A$2:$A$392,Sheet3!$D$2:$D$392,"none", 1,1), $AF$2)</f>
        <v>1</v>
      </c>
    </row>
    <row r="8132" spans="1:27">
      <c r="A8132">
        <v>2422</v>
      </c>
      <c r="B8132" t="s">
        <v>2724</v>
      </c>
      <c r="C8132" t="s">
        <v>297</v>
      </c>
      <c r="D8132">
        <v>6</v>
      </c>
      <c r="E8132">
        <v>33</v>
      </c>
      <c r="F8132">
        <v>26.6658795576</v>
      </c>
      <c r="G8132">
        <v>-20</v>
      </c>
      <c r="H8132">
        <v>55</v>
      </c>
      <c r="I8132">
        <v>26.290608024000001</v>
      </c>
      <c r="J8132">
        <f>(D8132+E8132/60+F8132/3600)*15</f>
        <v>98.361107831489988</v>
      </c>
      <c r="K8132">
        <f>IF(G8132&lt;0, G8132-H8132/60-I8132/3600, G8132+H8132/60+I8132/3600)</f>
        <v>-20.923969613340002</v>
      </c>
      <c r="L8132">
        <v>-20.474</v>
      </c>
      <c r="M8132">
        <v>-30.12</v>
      </c>
      <c r="N8132">
        <v>9.39</v>
      </c>
      <c r="O8132" t="s">
        <v>9341</v>
      </c>
      <c r="P8132">
        <v>7.1989999999999998</v>
      </c>
      <c r="Q8132">
        <v>6.4020000000000001</v>
      </c>
      <c r="R8132" t="s">
        <v>9341</v>
      </c>
      <c r="S8132">
        <v>6.18</v>
      </c>
      <c r="T8132" t="s">
        <v>9341</v>
      </c>
      <c r="U8132" t="s">
        <v>10211</v>
      </c>
      <c r="V8132" t="str">
        <f>LEFT($U8132,2)</f>
        <v>K0</v>
      </c>
      <c r="W8132" s="3">
        <f>_xlfn.XLOOKUP(V8132,$AC$2:$AC$43,$AD$2:$AD$43,"none")</f>
        <v>0.81</v>
      </c>
      <c r="X8132" s="3">
        <f>IF(ISNUMBER($W8132), 4600 * (1 / (0.92 * $W8132 + 1.7) + 1 / (0.92 * $W8132 + 0.62)),"none")</f>
        <v>5250.7063834266155</v>
      </c>
      <c r="Y8132" s="8">
        <f>IF(ISNUMBER($X8132), _xlfn.XLOOKUP($X8132,Sheet3!$A$2:$A$392,Sheet3!$B$2:$B$392,"none", 1,1), $AF$2)</f>
        <v>1</v>
      </c>
      <c r="Z8132" s="8">
        <f>IF(ISNUMBER($X8132), _xlfn.XLOOKUP($X8132,Sheet3!$A$2:$A$392,Sheet3!$C$2:$C$392,"none", 1,1), $AF$2)</f>
        <v>0.83299999999999996</v>
      </c>
      <c r="AA8132" s="8">
        <f>IF(ISNUMBER($X8132), _xlfn.XLOOKUP($X8132,Sheet3!$A$2:$A$392,Sheet3!$D$2:$D$392,"none", 1,1), $AF$2)</f>
        <v>0.67869999999999997</v>
      </c>
    </row>
    <row r="8133" spans="1:27">
      <c r="A8133">
        <v>5424</v>
      </c>
      <c r="B8133" t="s">
        <v>5727</v>
      </c>
      <c r="C8133" t="s">
        <v>313</v>
      </c>
      <c r="D8133">
        <v>17</v>
      </c>
      <c r="E8133">
        <v>29</v>
      </c>
      <c r="F8133">
        <v>25.615539999999999</v>
      </c>
      <c r="G8133">
        <v>-38</v>
      </c>
      <c r="H8133">
        <v>31</v>
      </c>
      <c r="I8133">
        <v>0.92030000000000001</v>
      </c>
      <c r="J8133">
        <f>(D8133+E8133/60+F8133/3600)*15</f>
        <v>262.35673141666666</v>
      </c>
      <c r="K8133">
        <f>IF(G8133&lt;0, G8133-H8133/60-I8133/3600, G8133+H8133/60+I8133/3600)</f>
        <v>-38.516922305555553</v>
      </c>
      <c r="L8133">
        <v>24.27</v>
      </c>
      <c r="M8133">
        <v>8.81</v>
      </c>
      <c r="N8133">
        <v>8.51</v>
      </c>
      <c r="O8133" t="s">
        <v>9341</v>
      </c>
      <c r="P8133">
        <v>6.4960000000000004</v>
      </c>
      <c r="Q8133">
        <v>6.4020000000000001</v>
      </c>
      <c r="R8133" t="s">
        <v>9341</v>
      </c>
      <c r="S8133" t="s">
        <v>9341</v>
      </c>
      <c r="T8133" t="s">
        <v>9341</v>
      </c>
      <c r="U8133" t="s">
        <v>9433</v>
      </c>
      <c r="V8133" t="str">
        <f>LEFT($U8133,2)</f>
        <v>A1</v>
      </c>
      <c r="W8133" s="3">
        <f>_xlfn.XLOOKUP(V8133,$AC$2:$AC$43,$AD$2:$AD$43,"none")</f>
        <v>0.02</v>
      </c>
      <c r="X8133" s="3">
        <f>IF(ISNUMBER($W8133), 4600 * (1 / (0.92 * $W8133 + 1.7) + 1 / (0.92 * $W8133 + 0.62)),"none")</f>
        <v>9882.4225367888994</v>
      </c>
      <c r="Y8133" s="8">
        <f>IF(ISNUMBER($X8133), _xlfn.XLOOKUP($X8133,Sheet3!$A$2:$A$392,Sheet3!$B$2:$B$392,"none", 1,1), $AF$2)</f>
        <v>0.63239999999999996</v>
      </c>
      <c r="Z8133" s="8">
        <f>IF(ISNUMBER($X8133), _xlfn.XLOOKUP($X8133,Sheet3!$A$2:$A$392,Sheet3!$C$2:$C$392,"none", 1,1), $AF$2)</f>
        <v>0.70809999999999995</v>
      </c>
      <c r="AA8133" s="8">
        <f>IF(ISNUMBER($X8133), _xlfn.XLOOKUP($X8133,Sheet3!$A$2:$A$392,Sheet3!$D$2:$D$392,"none", 1,1), $AF$2)</f>
        <v>1</v>
      </c>
    </row>
    <row r="8134" spans="1:27">
      <c r="A8134">
        <v>5462</v>
      </c>
      <c r="B8134" t="s">
        <v>5765</v>
      </c>
      <c r="C8134" t="s">
        <v>297</v>
      </c>
      <c r="D8134">
        <v>20</v>
      </c>
      <c r="E8134">
        <v>34</v>
      </c>
      <c r="F8134">
        <v>47.391917301600003</v>
      </c>
      <c r="G8134">
        <v>-30</v>
      </c>
      <c r="H8134">
        <v>28</v>
      </c>
      <c r="I8134">
        <v>24.494649204000002</v>
      </c>
      <c r="J8134">
        <f>(D8134+E8134/60+F8134/3600)*15</f>
        <v>308.69746632209001</v>
      </c>
      <c r="K8134">
        <f>IF(G8134&lt;0, G8134-H8134/60-I8134/3600, G8134+H8134/60+I8134/3600)</f>
        <v>-30.473470735889997</v>
      </c>
      <c r="L8134">
        <v>14.25</v>
      </c>
      <c r="M8134">
        <v>-21.423999999999999</v>
      </c>
      <c r="N8134">
        <v>5.97</v>
      </c>
      <c r="O8134" t="s">
        <v>9341</v>
      </c>
      <c r="P8134">
        <v>6.3310000000000004</v>
      </c>
      <c r="Q8134">
        <v>6.4020000000000001</v>
      </c>
      <c r="R8134" t="s">
        <v>9341</v>
      </c>
      <c r="S8134">
        <v>6.4020000000000001</v>
      </c>
      <c r="T8134" t="s">
        <v>9341</v>
      </c>
      <c r="U8134" t="s">
        <v>9437</v>
      </c>
      <c r="V8134" t="str">
        <f>LEFT($U8134,2)</f>
        <v>B8</v>
      </c>
      <c r="W8134" s="3">
        <f>_xlfn.XLOOKUP(V8134,$AC$2:$AC$43,$AD$2:$AD$43,"none")</f>
        <v>-0.11</v>
      </c>
      <c r="X8134" s="3">
        <f>IF(ISNUMBER($W8134), 4600 * (1 / (0.92 * $W8134 + 1.7) + 1 / (0.92 * $W8134 + 0.62)),"none")</f>
        <v>11743.77313439976</v>
      </c>
      <c r="Y8134" s="8">
        <f>IF(ISNUMBER($X8134), _xlfn.XLOOKUP($X8134,Sheet3!$A$2:$A$392,Sheet3!$B$2:$B$392,"none", 1,1), $AF$2)</f>
        <v>0.54959999999999998</v>
      </c>
      <c r="Z8134" s="8">
        <f>IF(ISNUMBER($X8134), _xlfn.XLOOKUP($X8134,Sheet3!$A$2:$A$392,Sheet3!$C$2:$C$392,"none", 1,1), $AF$2)</f>
        <v>0.64410000000000001</v>
      </c>
      <c r="AA8134" s="8">
        <f>IF(ISNUMBER($X8134), _xlfn.XLOOKUP($X8134,Sheet3!$A$2:$A$392,Sheet3!$D$2:$D$392,"none", 1,1), $AF$2)</f>
        <v>1</v>
      </c>
    </row>
    <row r="8135" spans="1:27">
      <c r="A8135">
        <v>8902</v>
      </c>
      <c r="B8135" t="s">
        <v>9207</v>
      </c>
      <c r="C8135" t="s">
        <v>297</v>
      </c>
      <c r="D8135">
        <v>21</v>
      </c>
      <c r="E8135">
        <v>17</v>
      </c>
      <c r="F8135">
        <v>13.534993843200001</v>
      </c>
      <c r="G8135">
        <v>-13</v>
      </c>
      <c r="H8135">
        <v>16</v>
      </c>
      <c r="I8135">
        <v>44.298033168000003</v>
      </c>
      <c r="J8135">
        <f>(D8135+E8135/60+F8135/3600)*15</f>
        <v>319.30639580768002</v>
      </c>
      <c r="K8135">
        <f>IF(G8135&lt;0, G8135-H8135/60-I8135/3600, G8135+H8135/60+I8135/3600)</f>
        <v>-13.278971675880001</v>
      </c>
      <c r="L8135">
        <v>-7.8620000000000001</v>
      </c>
      <c r="M8135">
        <v>-2.6709999999999998</v>
      </c>
      <c r="N8135">
        <v>5.95</v>
      </c>
      <c r="O8135" t="s">
        <v>9341</v>
      </c>
      <c r="P8135">
        <v>6.4210000000000003</v>
      </c>
      <c r="Q8135">
        <v>6.4020000000000001</v>
      </c>
      <c r="R8135" t="s">
        <v>9341</v>
      </c>
      <c r="S8135">
        <v>6.4009999999999998</v>
      </c>
      <c r="T8135" t="s">
        <v>9341</v>
      </c>
      <c r="U8135" t="s">
        <v>9433</v>
      </c>
      <c r="V8135" t="str">
        <f>LEFT($U8135,2)</f>
        <v>A1</v>
      </c>
      <c r="W8135" s="3">
        <f>_xlfn.XLOOKUP(V8135,$AC$2:$AC$43,$AD$2:$AD$43,"none")</f>
        <v>0.02</v>
      </c>
      <c r="X8135" s="3">
        <f>IF(ISNUMBER($W8135), 4600 * (1 / (0.92 * $W8135 + 1.7) + 1 / (0.92 * $W8135 + 0.62)),"none")</f>
        <v>9882.4225367888994</v>
      </c>
      <c r="Y8135" s="8">
        <f>IF(ISNUMBER($X8135), _xlfn.XLOOKUP($X8135,Sheet3!$A$2:$A$392,Sheet3!$B$2:$B$392,"none", 1,1), $AF$2)</f>
        <v>0.63239999999999996</v>
      </c>
      <c r="Z8135" s="8">
        <f>IF(ISNUMBER($X8135), _xlfn.XLOOKUP($X8135,Sheet3!$A$2:$A$392,Sheet3!$C$2:$C$392,"none", 1,1), $AF$2)</f>
        <v>0.70809999999999995</v>
      </c>
      <c r="AA8135" s="8">
        <f>IF(ISNUMBER($X8135), _xlfn.XLOOKUP($X8135,Sheet3!$A$2:$A$392,Sheet3!$D$2:$D$392,"none", 1,1), $AF$2)</f>
        <v>1</v>
      </c>
    </row>
    <row r="8136" spans="1:27">
      <c r="A8136">
        <v>6337</v>
      </c>
      <c r="B8136" t="s">
        <v>6640</v>
      </c>
      <c r="C8136" t="s">
        <v>16</v>
      </c>
      <c r="D8136">
        <v>16</v>
      </c>
      <c r="E8136">
        <v>35</v>
      </c>
      <c r="F8136">
        <v>26.287761100800001</v>
      </c>
      <c r="G8136">
        <v>17</v>
      </c>
      <c r="H8136">
        <v>3</v>
      </c>
      <c r="I8136">
        <v>26.427758652000001</v>
      </c>
      <c r="J8136">
        <f>(D8136+E8136/60+F8136/3600)*15</f>
        <v>248.85953233791997</v>
      </c>
      <c r="K8136">
        <f>IF(G8136&lt;0, G8136-H8136/60-I8136/3600, G8136+H8136/60+I8136/3600)</f>
        <v>17.05734104407</v>
      </c>
      <c r="L8136">
        <v>-9.1470000000000002</v>
      </c>
      <c r="M8136">
        <v>-1.6479999999999999</v>
      </c>
      <c r="N8136">
        <v>7.42</v>
      </c>
      <c r="O8136" t="s">
        <v>9341</v>
      </c>
      <c r="P8136">
        <v>6.4560000000000004</v>
      </c>
      <c r="Q8136">
        <v>6.4029999999999996</v>
      </c>
      <c r="R8136" t="s">
        <v>9341</v>
      </c>
      <c r="S8136">
        <v>6.4059999999999997</v>
      </c>
      <c r="T8136" t="s">
        <v>9341</v>
      </c>
      <c r="U8136" t="s">
        <v>9352</v>
      </c>
      <c r="V8136" t="str">
        <f>LEFT($U8136,2)</f>
        <v>A2</v>
      </c>
      <c r="W8136" s="3">
        <f>_xlfn.XLOOKUP(V8136,$AC$2:$AC$43,$AD$2:$AD$43,"none")</f>
        <v>0.05</v>
      </c>
      <c r="X8136" s="3">
        <f>IF(ISNUMBER($W8136), 4600 * (1 / (0.92 * $W8136 + 1.7) + 1 / (0.92 * $W8136 + 0.62)),"none")</f>
        <v>9541.5002631497482</v>
      </c>
      <c r="Y8136" s="8">
        <f>IF(ISNUMBER($X8136), _xlfn.XLOOKUP($X8136,Sheet3!$A$2:$A$392,Sheet3!$B$2:$B$392,"none", 1,1), $AF$2)</f>
        <v>0.65039999999999998</v>
      </c>
      <c r="Z8136" s="8">
        <f>IF(ISNUMBER($X8136), _xlfn.XLOOKUP($X8136,Sheet3!$A$2:$A$392,Sheet3!$C$2:$C$392,"none", 1,1), $AF$2)</f>
        <v>0.72150000000000003</v>
      </c>
      <c r="AA8136" s="8">
        <f>IF(ISNUMBER($X8136), _xlfn.XLOOKUP($X8136,Sheet3!$A$2:$A$392,Sheet3!$D$2:$D$392,"none", 1,1), $AF$2)</f>
        <v>1</v>
      </c>
    </row>
    <row r="8137" spans="1:27">
      <c r="A8137">
        <v>6764</v>
      </c>
      <c r="B8137" t="s">
        <v>7067</v>
      </c>
      <c r="C8137" t="s">
        <v>10</v>
      </c>
      <c r="D8137">
        <v>18</v>
      </c>
      <c r="E8137">
        <v>59</v>
      </c>
      <c r="F8137">
        <v>12.291817075200001</v>
      </c>
      <c r="G8137">
        <v>39</v>
      </c>
      <c r="H8137">
        <v>13</v>
      </c>
      <c r="I8137">
        <v>2.3609085240000001</v>
      </c>
      <c r="J8137">
        <f>(D8137+E8137/60+F8137/3600)*15</f>
        <v>284.80121590447999</v>
      </c>
      <c r="K8137">
        <f>IF(G8137&lt;0, G8137-H8137/60-I8137/3600, G8137+H8137/60+I8137/3600)</f>
        <v>39.217322474589999</v>
      </c>
      <c r="L8137">
        <v>-0.59199999999999997</v>
      </c>
      <c r="M8137">
        <v>-0.64600000000000002</v>
      </c>
      <c r="N8137">
        <v>3.25</v>
      </c>
      <c r="O8137">
        <v>5.52</v>
      </c>
      <c r="P8137">
        <v>6.2480000000000002</v>
      </c>
      <c r="Q8137">
        <v>6.4029999999999996</v>
      </c>
      <c r="R8137" t="s">
        <v>9341</v>
      </c>
      <c r="S8137">
        <v>6.3940000000000001</v>
      </c>
      <c r="T8137" t="s">
        <v>9341</v>
      </c>
      <c r="U8137" t="s">
        <v>9410</v>
      </c>
      <c r="V8137" t="str">
        <f>LEFT($U8137,2)</f>
        <v>B5</v>
      </c>
      <c r="W8137" s="3">
        <f>_xlfn.XLOOKUP(V8137,$AC$2:$AC$43,$AD$2:$AD$43,"none")</f>
        <v>-0.16</v>
      </c>
      <c r="X8137" s="3">
        <f>IF(ISNUMBER($W8137), 4600 * (1 / (0.92 * $W8137 + 1.7) + 1 / (0.92 * $W8137 + 0.62)),"none")</f>
        <v>12691.662939978085</v>
      </c>
      <c r="Y8137" s="8">
        <f>IF(ISNUMBER($X8137), _xlfn.XLOOKUP($X8137,Sheet3!$A$2:$A$392,Sheet3!$B$2:$B$392,"none", 1,1), $AF$2)</f>
        <v>0.52290000000000003</v>
      </c>
      <c r="Z8137" s="8">
        <f>IF(ISNUMBER($X8137), _xlfn.XLOOKUP($X8137,Sheet3!$A$2:$A$392,Sheet3!$C$2:$C$392,"none", 1,1), $AF$2)</f>
        <v>0.62250000000000005</v>
      </c>
      <c r="AA8137" s="8">
        <f>IF(ISNUMBER($X8137), _xlfn.XLOOKUP($X8137,Sheet3!$A$2:$A$392,Sheet3!$D$2:$D$392,"none", 1,1), $AF$2)</f>
        <v>1</v>
      </c>
    </row>
    <row r="8138" spans="1:27">
      <c r="A8138">
        <v>7423</v>
      </c>
      <c r="B8138" t="s">
        <v>7726</v>
      </c>
      <c r="C8138" t="s">
        <v>305</v>
      </c>
      <c r="D8138">
        <v>9</v>
      </c>
      <c r="E8138">
        <v>39</v>
      </c>
      <c r="F8138">
        <v>45.1274259984</v>
      </c>
      <c r="G8138">
        <v>-62</v>
      </c>
      <c r="H8138">
        <v>56</v>
      </c>
      <c r="I8138">
        <v>34.525128299999999</v>
      </c>
      <c r="J8138">
        <f>(D8138+E8138/60+F8138/3600)*15</f>
        <v>144.93803094166</v>
      </c>
      <c r="K8138">
        <f>IF(G8138&lt;0, G8138-H8138/60-I8138/3600, G8138+H8138/60+I8138/3600)</f>
        <v>-62.942923646749996</v>
      </c>
      <c r="L8138">
        <v>-16.946000000000002</v>
      </c>
      <c r="M8138">
        <v>18.393999999999998</v>
      </c>
      <c r="N8138">
        <v>4.54</v>
      </c>
      <c r="O8138" t="s">
        <v>9341</v>
      </c>
      <c r="P8138">
        <v>6.3129999999999997</v>
      </c>
      <c r="Q8138">
        <v>6.4029999999999996</v>
      </c>
      <c r="R8138" t="s">
        <v>9341</v>
      </c>
      <c r="S8138">
        <v>6.3789999999999996</v>
      </c>
      <c r="T8138" t="s">
        <v>9341</v>
      </c>
      <c r="U8138" t="s">
        <v>11289</v>
      </c>
      <c r="V8138" t="str">
        <f>LEFT($U8138,2)</f>
        <v>B8</v>
      </c>
      <c r="W8138" s="3">
        <f>_xlfn.XLOOKUP(V8138,$AC$2:$AC$43,$AD$2:$AD$43,"none")</f>
        <v>-0.11</v>
      </c>
      <c r="X8138" s="3">
        <f>IF(ISNUMBER($W8138), 4600 * (1 / (0.92 * $W8138 + 1.7) + 1 / (0.92 * $W8138 + 0.62)),"none")</f>
        <v>11743.77313439976</v>
      </c>
      <c r="Y8138" s="8">
        <f>IF(ISNUMBER($X8138), _xlfn.XLOOKUP($X8138,Sheet3!$A$2:$A$392,Sheet3!$B$2:$B$392,"none", 1,1), $AF$2)</f>
        <v>0.54959999999999998</v>
      </c>
      <c r="Z8138" s="8">
        <f>IF(ISNUMBER($X8138), _xlfn.XLOOKUP($X8138,Sheet3!$A$2:$A$392,Sheet3!$C$2:$C$392,"none", 1,1), $AF$2)</f>
        <v>0.64410000000000001</v>
      </c>
      <c r="AA8138" s="8">
        <f>IF(ISNUMBER($X8138), _xlfn.XLOOKUP($X8138,Sheet3!$A$2:$A$392,Sheet3!$D$2:$D$392,"none", 1,1), $AF$2)</f>
        <v>1</v>
      </c>
    </row>
    <row r="8139" spans="1:27">
      <c r="A8139">
        <v>7646</v>
      </c>
      <c r="B8139" t="s">
        <v>7949</v>
      </c>
      <c r="C8139" t="s">
        <v>12</v>
      </c>
      <c r="D8139">
        <v>0</v>
      </c>
      <c r="E8139">
        <v>37</v>
      </c>
      <c r="F8139">
        <v>18.2465815272</v>
      </c>
      <c r="G8139">
        <v>-54</v>
      </c>
      <c r="H8139">
        <v>23</v>
      </c>
      <c r="I8139">
        <v>37.747870728000002</v>
      </c>
      <c r="J8139">
        <f>(D8139+E8139/60+F8139/3600)*15</f>
        <v>9.3260274230300002</v>
      </c>
      <c r="K8139">
        <f>IF(G8139&lt;0, G8139-H8139/60-I8139/3600, G8139+H8139/60+I8139/3600)</f>
        <v>-54.393818852979997</v>
      </c>
      <c r="L8139">
        <v>70.569000000000003</v>
      </c>
      <c r="M8139">
        <v>-3.718</v>
      </c>
      <c r="N8139">
        <v>7.03</v>
      </c>
      <c r="O8139" t="s">
        <v>9341</v>
      </c>
      <c r="P8139">
        <v>7.4009999999999998</v>
      </c>
      <c r="Q8139">
        <v>6.4029999999999996</v>
      </c>
      <c r="R8139" t="s">
        <v>9341</v>
      </c>
      <c r="S8139">
        <v>6.1420000000000003</v>
      </c>
      <c r="T8139" t="s">
        <v>9341</v>
      </c>
      <c r="U8139" t="s">
        <v>11334</v>
      </c>
      <c r="V8139" t="str">
        <f>LEFT($U8139,2)</f>
        <v>K0</v>
      </c>
      <c r="W8139" s="3">
        <f>_xlfn.XLOOKUP(V8139,$AC$2:$AC$43,$AD$2:$AD$43,"none")</f>
        <v>0.81</v>
      </c>
      <c r="X8139" s="3">
        <f>IF(ISNUMBER($W8139), 4600 * (1 / (0.92 * $W8139 + 1.7) + 1 / (0.92 * $W8139 + 0.62)),"none")</f>
        <v>5250.7063834266155</v>
      </c>
      <c r="Y8139" s="8">
        <f>IF(ISNUMBER($X8139), _xlfn.XLOOKUP($X8139,Sheet3!$A$2:$A$392,Sheet3!$B$2:$B$392,"none", 1,1), $AF$2)</f>
        <v>1</v>
      </c>
      <c r="Z8139" s="8">
        <f>IF(ISNUMBER($X8139), _xlfn.XLOOKUP($X8139,Sheet3!$A$2:$A$392,Sheet3!$C$2:$C$392,"none", 1,1), $AF$2)</f>
        <v>0.83299999999999996</v>
      </c>
      <c r="AA8139" s="8">
        <f>IF(ISNUMBER($X8139), _xlfn.XLOOKUP($X8139,Sheet3!$A$2:$A$392,Sheet3!$D$2:$D$392,"none", 1,1), $AF$2)</f>
        <v>0.67869999999999997</v>
      </c>
    </row>
    <row r="8140" spans="1:27">
      <c r="A8140">
        <v>1471</v>
      </c>
      <c r="B8140" t="s">
        <v>1772</v>
      </c>
      <c r="C8140" t="s">
        <v>297</v>
      </c>
      <c r="D8140">
        <v>3</v>
      </c>
      <c r="E8140">
        <v>20</v>
      </c>
      <c r="F8140">
        <v>45.203628163200001</v>
      </c>
      <c r="G8140">
        <v>-26</v>
      </c>
      <c r="H8140">
        <v>36</v>
      </c>
      <c r="I8140">
        <v>23.428639260000001</v>
      </c>
      <c r="J8140">
        <f>(D8140+E8140/60+F8140/3600)*15</f>
        <v>50.188348450680003</v>
      </c>
      <c r="K8140">
        <f>IF(G8140&lt;0, G8140-H8140/60-I8140/3600, G8140+H8140/60+I8140/3600)</f>
        <v>-26.606507955350001</v>
      </c>
      <c r="L8140">
        <v>41.079000000000001</v>
      </c>
      <c r="M8140">
        <v>22.556000000000001</v>
      </c>
      <c r="N8140">
        <v>20.149999999999999</v>
      </c>
      <c r="O8140" t="s">
        <v>9341</v>
      </c>
      <c r="P8140">
        <v>6.9429999999999996</v>
      </c>
      <c r="Q8140">
        <v>6.4039999999999999</v>
      </c>
      <c r="R8140" t="s">
        <v>9341</v>
      </c>
      <c r="S8140">
        <v>6.2750000000000004</v>
      </c>
      <c r="T8140" t="s">
        <v>9341</v>
      </c>
      <c r="U8140" t="s">
        <v>9377</v>
      </c>
      <c r="V8140" t="str">
        <f>LEFT($U8140,2)</f>
        <v>F7</v>
      </c>
      <c r="W8140" s="3" t="str">
        <f>_xlfn.XLOOKUP(V8140,$AC$2:$AC$43,$AD$2:$AD$43,"none")</f>
        <v>none</v>
      </c>
      <c r="X8140" s="3" t="str">
        <f>IF(ISNUMBER($W8140), 4600 * (1 / (0.92 * $W8140 + 1.7) + 1 / (0.92 * $W8140 + 0.62)),"none")</f>
        <v>none</v>
      </c>
      <c r="Y8140" s="8">
        <f>IF(ISNUMBER($X8140), _xlfn.XLOOKUP($X8140,Sheet3!$A$2:$A$392,Sheet3!$B$2:$B$392,"none", 1,1), $AF$2)</f>
        <v>0.8</v>
      </c>
      <c r="Z8140" s="8">
        <f>IF(ISNUMBER($X8140), _xlfn.XLOOKUP($X8140,Sheet3!$A$2:$A$392,Sheet3!$C$2:$C$392,"none", 1,1), $AF$2)</f>
        <v>0.8</v>
      </c>
      <c r="AA8140" s="8">
        <f>IF(ISNUMBER($X8140), _xlfn.XLOOKUP($X8140,Sheet3!$A$2:$A$392,Sheet3!$D$2:$D$392,"none", 1,1), $AF$2)</f>
        <v>0.8</v>
      </c>
    </row>
    <row r="8141" spans="1:27">
      <c r="A8141">
        <v>2297</v>
      </c>
      <c r="B8141" t="s">
        <v>2598</v>
      </c>
      <c r="C8141" t="s">
        <v>313</v>
      </c>
      <c r="D8141">
        <v>6</v>
      </c>
      <c r="E8141">
        <v>21</v>
      </c>
      <c r="F8141">
        <v>11.916853728</v>
      </c>
      <c r="G8141">
        <v>29</v>
      </c>
      <c r="H8141">
        <v>32</v>
      </c>
      <c r="I8141">
        <v>26.98129806</v>
      </c>
      <c r="J8141">
        <f>(D8141+E8141/60+F8141/3600)*15</f>
        <v>95.299653557199989</v>
      </c>
      <c r="K8141">
        <f>IF(G8141&lt;0, G8141-H8141/60-I8141/3600, G8141+H8141/60+I8141/3600)</f>
        <v>29.540828138350001</v>
      </c>
      <c r="L8141">
        <v>9.0890000000000004</v>
      </c>
      <c r="M8141">
        <v>-53.804000000000002</v>
      </c>
      <c r="N8141">
        <v>8.27</v>
      </c>
      <c r="O8141" t="s">
        <v>9341</v>
      </c>
      <c r="P8141">
        <v>6.4409999999999998</v>
      </c>
      <c r="Q8141">
        <v>6.4039999999999999</v>
      </c>
      <c r="R8141" t="s">
        <v>9341</v>
      </c>
      <c r="S8141">
        <v>6.4080000000000004</v>
      </c>
      <c r="T8141" t="s">
        <v>9341</v>
      </c>
      <c r="U8141" t="s">
        <v>9903</v>
      </c>
      <c r="V8141" t="str">
        <f>LEFT($U8141,2)</f>
        <v>A1</v>
      </c>
      <c r="W8141" s="3">
        <f>_xlfn.XLOOKUP(V8141,$AC$2:$AC$43,$AD$2:$AD$43,"none")</f>
        <v>0.02</v>
      </c>
      <c r="X8141" s="3">
        <f>IF(ISNUMBER($W8141), 4600 * (1 / (0.92 * $W8141 + 1.7) + 1 / (0.92 * $W8141 + 0.62)),"none")</f>
        <v>9882.4225367888994</v>
      </c>
      <c r="Y8141" s="8">
        <f>IF(ISNUMBER($X8141), _xlfn.XLOOKUP($X8141,Sheet3!$A$2:$A$392,Sheet3!$B$2:$B$392,"none", 1,1), $AF$2)</f>
        <v>0.63239999999999996</v>
      </c>
      <c r="Z8141" s="8">
        <f>IF(ISNUMBER($X8141), _xlfn.XLOOKUP($X8141,Sheet3!$A$2:$A$392,Sheet3!$C$2:$C$392,"none", 1,1), $AF$2)</f>
        <v>0.70809999999999995</v>
      </c>
      <c r="AA8141" s="8">
        <f>IF(ISNUMBER($X8141), _xlfn.XLOOKUP($X8141,Sheet3!$A$2:$A$392,Sheet3!$D$2:$D$392,"none", 1,1), $AF$2)</f>
        <v>1</v>
      </c>
    </row>
    <row r="8142" spans="1:27">
      <c r="A8142">
        <v>2407</v>
      </c>
      <c r="B8142" t="s">
        <v>2709</v>
      </c>
      <c r="C8142" t="s">
        <v>297</v>
      </c>
      <c r="D8142">
        <v>6</v>
      </c>
      <c r="E8142">
        <v>25</v>
      </c>
      <c r="F8142">
        <v>58.827525612000002</v>
      </c>
      <c r="G8142">
        <v>-7</v>
      </c>
      <c r="H8142">
        <v>53</v>
      </c>
      <c r="I8142">
        <v>41.941657824000004</v>
      </c>
      <c r="J8142">
        <f>(D8142+E8142/60+F8142/3600)*15</f>
        <v>96.495114690050002</v>
      </c>
      <c r="K8142">
        <f>IF(G8142&lt;0, G8142-H8142/60-I8142/3600, G8142+H8142/60+I8142/3600)</f>
        <v>-7.8949837938399998</v>
      </c>
      <c r="L8142">
        <v>4.702</v>
      </c>
      <c r="M8142">
        <v>-5.72</v>
      </c>
      <c r="N8142">
        <v>5.82</v>
      </c>
      <c r="O8142" t="s">
        <v>9341</v>
      </c>
      <c r="P8142">
        <v>6.5350000000000001</v>
      </c>
      <c r="Q8142">
        <v>6.4039999999999999</v>
      </c>
      <c r="R8142" t="s">
        <v>9341</v>
      </c>
      <c r="S8142">
        <v>6.3819999999999997</v>
      </c>
      <c r="T8142" t="s">
        <v>9341</v>
      </c>
      <c r="U8142" t="s">
        <v>9352</v>
      </c>
      <c r="V8142" t="str">
        <f>LEFT($U8142,2)</f>
        <v>A2</v>
      </c>
      <c r="W8142" s="3">
        <f>_xlfn.XLOOKUP(V8142,$AC$2:$AC$43,$AD$2:$AD$43,"none")</f>
        <v>0.05</v>
      </c>
      <c r="X8142" s="3">
        <f>IF(ISNUMBER($W8142), 4600 * (1 / (0.92 * $W8142 + 1.7) + 1 / (0.92 * $W8142 + 0.62)),"none")</f>
        <v>9541.5002631497482</v>
      </c>
      <c r="Y8142" s="8">
        <f>IF(ISNUMBER($X8142), _xlfn.XLOOKUP($X8142,Sheet3!$A$2:$A$392,Sheet3!$B$2:$B$392,"none", 1,1), $AF$2)</f>
        <v>0.65039999999999998</v>
      </c>
      <c r="Z8142" s="8">
        <f>IF(ISNUMBER($X8142), _xlfn.XLOOKUP($X8142,Sheet3!$A$2:$A$392,Sheet3!$C$2:$C$392,"none", 1,1), $AF$2)</f>
        <v>0.72150000000000003</v>
      </c>
      <c r="AA8142" s="8">
        <f>IF(ISNUMBER($X8142), _xlfn.XLOOKUP($X8142,Sheet3!$A$2:$A$392,Sheet3!$D$2:$D$392,"none", 1,1), $AF$2)</f>
        <v>1</v>
      </c>
    </row>
    <row r="8143" spans="1:27">
      <c r="A8143">
        <v>5730</v>
      </c>
      <c r="B8143" t="s">
        <v>6033</v>
      </c>
      <c r="C8143" t="s">
        <v>12</v>
      </c>
      <c r="D8143">
        <v>15</v>
      </c>
      <c r="E8143">
        <v>6</v>
      </c>
      <c r="F8143">
        <v>49.060511899200002</v>
      </c>
      <c r="G8143">
        <v>-16</v>
      </c>
      <c r="H8143">
        <v>29</v>
      </c>
      <c r="I8143">
        <v>3.6992802839999999</v>
      </c>
      <c r="J8143">
        <f>(D8143+E8143/60+F8143/3600)*15</f>
        <v>226.70441879958</v>
      </c>
      <c r="K8143">
        <f>IF(G8143&lt;0, G8143-H8143/60-I8143/3600, G8143+H8143/60+I8143/3600)</f>
        <v>-16.484360911190002</v>
      </c>
      <c r="L8143">
        <v>-62.2</v>
      </c>
      <c r="M8143">
        <v>-16.556000000000001</v>
      </c>
      <c r="N8143">
        <v>8.76</v>
      </c>
      <c r="O8143" t="s">
        <v>9341</v>
      </c>
      <c r="P8143">
        <v>6.5670000000000002</v>
      </c>
      <c r="Q8143">
        <v>6.4039999999999999</v>
      </c>
      <c r="R8143" t="s">
        <v>9341</v>
      </c>
      <c r="S8143">
        <v>6.3860000000000001</v>
      </c>
      <c r="T8143" t="s">
        <v>9341</v>
      </c>
      <c r="U8143" t="s">
        <v>9433</v>
      </c>
      <c r="V8143" t="str">
        <f>LEFT($U8143,2)</f>
        <v>A1</v>
      </c>
      <c r="W8143" s="3">
        <f>_xlfn.XLOOKUP(V8143,$AC$2:$AC$43,$AD$2:$AD$43,"none")</f>
        <v>0.02</v>
      </c>
      <c r="X8143" s="3">
        <f>IF(ISNUMBER($W8143), 4600 * (1 / (0.92 * $W8143 + 1.7) + 1 / (0.92 * $W8143 + 0.62)),"none")</f>
        <v>9882.4225367888994</v>
      </c>
      <c r="Y8143" s="8">
        <f>IF(ISNUMBER($X8143), _xlfn.XLOOKUP($X8143,Sheet3!$A$2:$A$392,Sheet3!$B$2:$B$392,"none", 1,1), $AF$2)</f>
        <v>0.63239999999999996</v>
      </c>
      <c r="Z8143" s="8">
        <f>IF(ISNUMBER($X8143), _xlfn.XLOOKUP($X8143,Sheet3!$A$2:$A$392,Sheet3!$C$2:$C$392,"none", 1,1), $AF$2)</f>
        <v>0.70809999999999995</v>
      </c>
      <c r="AA8143" s="8">
        <f>IF(ISNUMBER($X8143), _xlfn.XLOOKUP($X8143,Sheet3!$A$2:$A$392,Sheet3!$D$2:$D$392,"none", 1,1), $AF$2)</f>
        <v>1</v>
      </c>
    </row>
    <row r="8144" spans="1:27">
      <c r="A8144">
        <v>6110</v>
      </c>
      <c r="B8144" t="s">
        <v>6413</v>
      </c>
      <c r="C8144" t="s">
        <v>297</v>
      </c>
      <c r="D8144">
        <v>19</v>
      </c>
      <c r="E8144">
        <v>18</v>
      </c>
      <c r="F8144">
        <v>50.947796078400003</v>
      </c>
      <c r="G8144">
        <v>0</v>
      </c>
      <c r="H8144">
        <v>20</v>
      </c>
      <c r="I8144">
        <v>20.547585059999999</v>
      </c>
      <c r="J8144">
        <f>(D8144+E8144/60+F8144/3600)*15</f>
        <v>289.71228248365998</v>
      </c>
      <c r="K8144">
        <f>IF(G8144&lt;0, G8144-H8144/60-I8144/3600, G8144+H8144/60+I8144/3600)</f>
        <v>0.33904099584999997</v>
      </c>
      <c r="L8144">
        <v>10.742000000000001</v>
      </c>
      <c r="M8144">
        <v>11.097</v>
      </c>
      <c r="N8144">
        <v>7.28</v>
      </c>
      <c r="O8144" t="s">
        <v>9341</v>
      </c>
      <c r="P8144">
        <v>7.4539999999999997</v>
      </c>
      <c r="Q8144">
        <v>6.4039999999999999</v>
      </c>
      <c r="R8144">
        <v>7.29</v>
      </c>
      <c r="S8144">
        <v>6.1219999999999999</v>
      </c>
      <c r="T8144" t="s">
        <v>9341</v>
      </c>
      <c r="U8144" t="s">
        <v>11038</v>
      </c>
      <c r="V8144" t="str">
        <f>LEFT($U8144,2)</f>
        <v>K0</v>
      </c>
      <c r="W8144" s="3">
        <f>_xlfn.XLOOKUP(V8144,$AC$2:$AC$43,$AD$2:$AD$43,"none")</f>
        <v>0.81</v>
      </c>
      <c r="X8144" s="3">
        <f>IF(ISNUMBER($W8144), 4600 * (1 / (0.92 * $W8144 + 1.7) + 1 / (0.92 * $W8144 + 0.62)),"none")</f>
        <v>5250.7063834266155</v>
      </c>
      <c r="Y8144" s="8">
        <f>IF(ISNUMBER($X8144), _xlfn.XLOOKUP($X8144,Sheet3!$A$2:$A$392,Sheet3!$B$2:$B$392,"none", 1,1), $AF$2)</f>
        <v>1</v>
      </c>
      <c r="Z8144" s="8">
        <f>IF(ISNUMBER($X8144), _xlfn.XLOOKUP($X8144,Sheet3!$A$2:$A$392,Sheet3!$C$2:$C$392,"none", 1,1), $AF$2)</f>
        <v>0.83299999999999996</v>
      </c>
      <c r="AA8144" s="8">
        <f>IF(ISNUMBER($X8144), _xlfn.XLOOKUP($X8144,Sheet3!$A$2:$A$392,Sheet3!$D$2:$D$392,"none", 1,1), $AF$2)</f>
        <v>0.67869999999999997</v>
      </c>
    </row>
    <row r="8145" spans="1:27">
      <c r="A8145">
        <v>6641</v>
      </c>
      <c r="B8145" t="s">
        <v>6944</v>
      </c>
      <c r="C8145" t="s">
        <v>297</v>
      </c>
      <c r="D8145">
        <v>16</v>
      </c>
      <c r="E8145">
        <v>22</v>
      </c>
      <c r="F8145">
        <v>56.4990144</v>
      </c>
      <c r="G8145">
        <v>32</v>
      </c>
      <c r="H8145">
        <v>19</v>
      </c>
      <c r="I8145">
        <v>58.841942375999999</v>
      </c>
      <c r="J8145">
        <f>(D8145+E8145/60+F8145/3600)*15</f>
        <v>245.73541256000001</v>
      </c>
      <c r="K8145">
        <f>IF(G8145&lt;0, G8145-H8145/60-I8145/3600, G8145+H8145/60+I8145/3600)</f>
        <v>32.333011650660005</v>
      </c>
      <c r="L8145">
        <v>22.163</v>
      </c>
      <c r="M8145">
        <v>-7.6159999999999997</v>
      </c>
      <c r="N8145">
        <v>6.34</v>
      </c>
      <c r="O8145" t="s">
        <v>9341</v>
      </c>
      <c r="P8145">
        <v>6.4820000000000002</v>
      </c>
      <c r="Q8145">
        <v>6.4039999999999999</v>
      </c>
      <c r="R8145" t="s">
        <v>9341</v>
      </c>
      <c r="S8145">
        <v>6.4</v>
      </c>
      <c r="T8145" t="s">
        <v>9341</v>
      </c>
      <c r="U8145" t="s">
        <v>9624</v>
      </c>
      <c r="V8145" t="str">
        <f>LEFT($U8145,2)</f>
        <v>A4</v>
      </c>
      <c r="W8145" s="3">
        <f>_xlfn.XLOOKUP(V8145,$AC$2:$AC$43,$AD$2:$AD$43,"none")</f>
        <v>0.12</v>
      </c>
      <c r="X8145" s="3">
        <f>IF(ISNUMBER($W8145), 4600 * (1 / (0.92 * $W8145 + 1.7) + 1 / (0.92 * $W8145 + 0.62)),"none")</f>
        <v>8838.7938932849465</v>
      </c>
      <c r="Y8145" s="8">
        <f>IF(ISNUMBER($X8145), _xlfn.XLOOKUP($X8145,Sheet3!$A$2:$A$392,Sheet3!$B$2:$B$392,"none", 1,1), $AF$2)</f>
        <v>0.70040000000000002</v>
      </c>
      <c r="Z8145" s="8">
        <f>IF(ISNUMBER($X8145), _xlfn.XLOOKUP($X8145,Sheet3!$A$2:$A$392,Sheet3!$C$2:$C$392,"none", 1,1), $AF$2)</f>
        <v>0.75790000000000002</v>
      </c>
      <c r="AA8145" s="8">
        <f>IF(ISNUMBER($X8145), _xlfn.XLOOKUP($X8145,Sheet3!$A$2:$A$392,Sheet3!$D$2:$D$392,"none", 1,1), $AF$2)</f>
        <v>1</v>
      </c>
    </row>
    <row r="8146" spans="1:27">
      <c r="A8146">
        <v>6913</v>
      </c>
      <c r="B8146" t="s">
        <v>7216</v>
      </c>
      <c r="C8146" t="s">
        <v>297</v>
      </c>
      <c r="D8146">
        <v>6</v>
      </c>
      <c r="E8146">
        <v>51</v>
      </c>
      <c r="F8146">
        <v>32.579242360800002</v>
      </c>
      <c r="G8146">
        <v>-48</v>
      </c>
      <c r="H8146">
        <v>17</v>
      </c>
      <c r="I8146">
        <v>33.913151880000001</v>
      </c>
      <c r="J8146">
        <f>(D8146+E8146/60+F8146/3600)*15</f>
        <v>102.88574684317</v>
      </c>
      <c r="K8146">
        <f>IF(G8146&lt;0, G8146-H8146/60-I8146/3600, G8146+H8146/60+I8146/3600)</f>
        <v>-48.292753653299997</v>
      </c>
      <c r="L8146">
        <v>18.295999999999999</v>
      </c>
      <c r="M8146">
        <v>-10.206</v>
      </c>
      <c r="N8146">
        <v>4.46</v>
      </c>
      <c r="O8146" t="s">
        <v>9341</v>
      </c>
      <c r="P8146">
        <v>7.6079999999999997</v>
      </c>
      <c r="Q8146">
        <v>6.4039999999999999</v>
      </c>
      <c r="R8146" t="s">
        <v>9341</v>
      </c>
      <c r="S8146">
        <v>6.0720000000000001</v>
      </c>
      <c r="T8146" t="s">
        <v>9341</v>
      </c>
      <c r="U8146" t="s">
        <v>10091</v>
      </c>
      <c r="V8146" t="str">
        <f>LEFT($U8146,2)</f>
        <v>K2</v>
      </c>
      <c r="W8146" s="3">
        <f>_xlfn.XLOOKUP(V8146,$AC$2:$AC$43,$AD$2:$AD$43,"none")</f>
        <v>0.92</v>
      </c>
      <c r="X8146" s="3">
        <f>IF(ISNUMBER($W8146), 4600 * (1 / (0.92 * $W8146 + 1.7) + 1 / (0.92 * $W8146 + 0.62)),"none")</f>
        <v>4943.4058698702656</v>
      </c>
      <c r="Y8146" s="8">
        <f>IF(ISNUMBER($X8146), _xlfn.XLOOKUP($X8146,Sheet3!$A$2:$A$392,Sheet3!$B$2:$B$392,"none", 1,1), $AF$2)</f>
        <v>1</v>
      </c>
      <c r="Z8146" s="8">
        <f>IF(ISNUMBER($X8146), _xlfn.XLOOKUP($X8146,Sheet3!$A$2:$A$392,Sheet3!$C$2:$C$392,"none", 1,1), $AF$2)</f>
        <v>0.79920000000000002</v>
      </c>
      <c r="AA8146" s="8">
        <f>IF(ISNUMBER($X8146), _xlfn.XLOOKUP($X8146,Sheet3!$A$2:$A$392,Sheet3!$D$2:$D$392,"none", 1,1), $AF$2)</f>
        <v>0.60450000000000004</v>
      </c>
    </row>
    <row r="8147" spans="1:27">
      <c r="A8147">
        <v>7862</v>
      </c>
      <c r="B8147" t="s">
        <v>8165</v>
      </c>
      <c r="C8147" t="s">
        <v>305</v>
      </c>
      <c r="D8147">
        <v>21</v>
      </c>
      <c r="E8147">
        <v>32</v>
      </c>
      <c r="F8147">
        <v>3.0645146064</v>
      </c>
      <c r="G8147">
        <v>-84</v>
      </c>
      <c r="H8147">
        <v>48</v>
      </c>
      <c r="I8147">
        <v>36.247365467999998</v>
      </c>
      <c r="J8147">
        <f>(D8147+E8147/60+F8147/3600)*15</f>
        <v>323.01276881086005</v>
      </c>
      <c r="K8147">
        <f>IF(G8147&lt;0, G8147-H8147/60-I8147/3600, G8147+H8147/60+I8147/3600)</f>
        <v>-84.810068712629999</v>
      </c>
      <c r="L8147">
        <v>31.318000000000001</v>
      </c>
      <c r="M8147">
        <v>-29.599</v>
      </c>
      <c r="N8147">
        <v>4.78</v>
      </c>
      <c r="O8147" t="s">
        <v>9341</v>
      </c>
      <c r="P8147">
        <v>7.8109999999999999</v>
      </c>
      <c r="Q8147">
        <v>6.4039999999999999</v>
      </c>
      <c r="R8147" t="s">
        <v>9341</v>
      </c>
      <c r="S8147">
        <v>5.9539999999999997</v>
      </c>
      <c r="T8147" t="s">
        <v>9341</v>
      </c>
      <c r="U8147" t="s">
        <v>9389</v>
      </c>
      <c r="V8147" t="str">
        <f>LEFT($U8147,2)</f>
        <v>K3</v>
      </c>
      <c r="W8147" s="3">
        <f>_xlfn.XLOOKUP(V8147,$AC$2:$AC$43,$AD$2:$AD$43,"none")</f>
        <v>0.95</v>
      </c>
      <c r="X8147" s="3">
        <f>IF(ISNUMBER($W8147), 4600 * (1 / (0.92 * $W8147 + 1.7) + 1 / (0.92 * $W8147 + 0.62)),"none")</f>
        <v>4866.084384156673</v>
      </c>
      <c r="Y8147" s="8">
        <f>IF(ISNUMBER($X8147), _xlfn.XLOOKUP($X8147,Sheet3!$A$2:$A$392,Sheet3!$B$2:$B$392,"none", 1,1), $AF$2)</f>
        <v>1</v>
      </c>
      <c r="Z8147" s="8">
        <f>IF(ISNUMBER($X8147), _xlfn.XLOOKUP($X8147,Sheet3!$A$2:$A$392,Sheet3!$C$2:$C$392,"none", 1,1), $AF$2)</f>
        <v>0.78720000000000001</v>
      </c>
      <c r="AA8147" s="8">
        <f>IF(ISNUMBER($X8147), _xlfn.XLOOKUP($X8147,Sheet3!$A$2:$A$392,Sheet3!$D$2:$D$392,"none", 1,1), $AF$2)</f>
        <v>0.57969999999999999</v>
      </c>
    </row>
    <row r="8148" spans="1:27">
      <c r="A8148">
        <v>8870</v>
      </c>
      <c r="B8148" t="s">
        <v>9175</v>
      </c>
      <c r="C8148" t="s">
        <v>297</v>
      </c>
      <c r="D8148">
        <v>21</v>
      </c>
      <c r="E8148">
        <v>33</v>
      </c>
      <c r="F8148">
        <v>17.612531930399999</v>
      </c>
      <c r="G8148">
        <v>-52</v>
      </c>
      <c r="H8148">
        <v>44</v>
      </c>
      <c r="I8148">
        <v>15.982558728000001</v>
      </c>
      <c r="J8148">
        <f>(D8148+E8148/60+F8148/3600)*15</f>
        <v>323.32338554971</v>
      </c>
      <c r="K8148">
        <f>IF(G8148&lt;0, G8148-H8148/60-I8148/3600, G8148+H8148/60+I8148/3600)</f>
        <v>-52.73777293298</v>
      </c>
      <c r="L8148">
        <v>-9.1739999999999995</v>
      </c>
      <c r="M8148">
        <v>-13.834</v>
      </c>
      <c r="N8148">
        <v>3.84</v>
      </c>
      <c r="O8148" t="s">
        <v>9341</v>
      </c>
      <c r="P8148">
        <v>7.891</v>
      </c>
      <c r="Q8148">
        <v>6.4039999999999999</v>
      </c>
      <c r="R8148" t="s">
        <v>9341</v>
      </c>
      <c r="S8148">
        <v>5.8869999999999996</v>
      </c>
      <c r="T8148" t="s">
        <v>9341</v>
      </c>
      <c r="U8148" t="s">
        <v>9406</v>
      </c>
      <c r="V8148" t="str">
        <f>LEFT($U8148,2)</f>
        <v>K4</v>
      </c>
      <c r="W8148" s="3">
        <f>_xlfn.XLOOKUP(V8148,$AC$2:$AC$43,$AD$2:$AD$43,"none")</f>
        <v>1</v>
      </c>
      <c r="X8148" s="3">
        <f>IF(ISNUMBER($W8148), 4600 * (1 / (0.92 * $W8148 + 1.7) + 1 / (0.92 * $W8148 + 0.62)),"none")</f>
        <v>4742.7381778526815</v>
      </c>
      <c r="Y8148" s="8">
        <f>IF(ISNUMBER($X8148), _xlfn.XLOOKUP($X8148,Sheet3!$A$2:$A$392,Sheet3!$B$2:$B$392,"none", 1,1), $AF$2)</f>
        <v>1</v>
      </c>
      <c r="Z8148" s="8">
        <f>IF(ISNUMBER($X8148), _xlfn.XLOOKUP($X8148,Sheet3!$A$2:$A$392,Sheet3!$C$2:$C$392,"none", 1,1), $AF$2)</f>
        <v>0.77500000000000002</v>
      </c>
      <c r="AA8148" s="8">
        <f>IF(ISNUMBER($X8148), _xlfn.XLOOKUP($X8148,Sheet3!$A$2:$A$392,Sheet3!$D$2:$D$392,"none", 1,1), $AF$2)</f>
        <v>0.55479999999999996</v>
      </c>
    </row>
    <row r="8149" spans="1:27">
      <c r="A8149">
        <v>3615</v>
      </c>
      <c r="B8149" t="s">
        <v>3918</v>
      </c>
      <c r="C8149" t="s">
        <v>297</v>
      </c>
      <c r="D8149">
        <v>22</v>
      </c>
      <c r="E8149">
        <v>43</v>
      </c>
      <c r="F8149">
        <v>14.2632529104</v>
      </c>
      <c r="G8149">
        <v>-6</v>
      </c>
      <c r="H8149">
        <v>57</v>
      </c>
      <c r="I8149">
        <v>46.574389404000001</v>
      </c>
      <c r="J8149">
        <f>(D8149+E8149/60+F8149/3600)*15</f>
        <v>340.80943022045994</v>
      </c>
      <c r="K8149">
        <f>IF(G8149&lt;0, G8149-H8149/60-I8149/3600, G8149+H8149/60+I8149/3600)</f>
        <v>-6.96293733039</v>
      </c>
      <c r="L8149">
        <v>25.614999999999998</v>
      </c>
      <c r="M8149">
        <v>-10.257</v>
      </c>
      <c r="N8149">
        <v>7.86</v>
      </c>
      <c r="O8149" t="s">
        <v>9341</v>
      </c>
      <c r="P8149">
        <v>6.3680000000000003</v>
      </c>
      <c r="Q8149">
        <v>6.4050000000000002</v>
      </c>
      <c r="R8149" t="s">
        <v>9341</v>
      </c>
      <c r="S8149">
        <v>6.3979999999999997</v>
      </c>
      <c r="T8149" t="s">
        <v>9341</v>
      </c>
      <c r="U8149" t="s">
        <v>9472</v>
      </c>
      <c r="V8149" t="str">
        <f>LEFT($U8149,2)</f>
        <v>B7</v>
      </c>
      <c r="W8149" s="3">
        <f>_xlfn.XLOOKUP(V8149,$AC$2:$AC$43,$AD$2:$AD$43,"none")</f>
        <v>-0.13</v>
      </c>
      <c r="X8149" s="3">
        <f>IF(ISNUMBER($W8149), 4600 * (1 / (0.92 * $W8149 + 1.7) + 1 / (0.92 * $W8149 + 0.62)),"none")</f>
        <v>12103.301413538873</v>
      </c>
      <c r="Y8149" s="8">
        <f>IF(ISNUMBER($X8149), _xlfn.XLOOKUP($X8149,Sheet3!$A$2:$A$392,Sheet3!$B$2:$B$392,"none", 1,1), $AF$2)</f>
        <v>0.53700000000000003</v>
      </c>
      <c r="Z8149" s="8">
        <f>IF(ISNUMBER($X8149), _xlfn.XLOOKUP($X8149,Sheet3!$A$2:$A$392,Sheet3!$C$2:$C$392,"none", 1,1), $AF$2)</f>
        <v>0.63400000000000001</v>
      </c>
      <c r="AA8149" s="8">
        <f>IF(ISNUMBER($X8149), _xlfn.XLOOKUP($X8149,Sheet3!$A$2:$A$392,Sheet3!$D$2:$D$392,"none", 1,1), $AF$2)</f>
        <v>1</v>
      </c>
    </row>
    <row r="8150" spans="1:27">
      <c r="A8150">
        <v>4942</v>
      </c>
      <c r="B8150" t="s">
        <v>5245</v>
      </c>
      <c r="C8150" t="s">
        <v>12</v>
      </c>
      <c r="D8150">
        <v>12</v>
      </c>
      <c r="E8150">
        <v>47</v>
      </c>
      <c r="F8150">
        <v>53.644656583200003</v>
      </c>
      <c r="G8150">
        <v>-24</v>
      </c>
      <c r="H8150">
        <v>51</v>
      </c>
      <c r="I8150">
        <v>5.9654710800000004</v>
      </c>
      <c r="J8150">
        <f>(D8150+E8150/60+F8150/3600)*15</f>
        <v>191.97351940242999</v>
      </c>
      <c r="K8150">
        <f>IF(G8150&lt;0, G8150-H8150/60-I8150/3600, G8150+H8150/60+I8150/3600)</f>
        <v>-24.8516570753</v>
      </c>
      <c r="L8150">
        <v>-43.481000000000002</v>
      </c>
      <c r="M8150">
        <v>37.372999999999998</v>
      </c>
      <c r="N8150">
        <v>4.84</v>
      </c>
      <c r="O8150" t="s">
        <v>9341</v>
      </c>
      <c r="P8150">
        <v>6.3550000000000004</v>
      </c>
      <c r="Q8150">
        <v>6.4050000000000002</v>
      </c>
      <c r="R8150" t="s">
        <v>9341</v>
      </c>
      <c r="S8150">
        <v>6.399</v>
      </c>
      <c r="T8150" t="s">
        <v>9341</v>
      </c>
      <c r="U8150" t="s">
        <v>9437</v>
      </c>
      <c r="V8150" t="str">
        <f>LEFT($U8150,2)</f>
        <v>B8</v>
      </c>
      <c r="W8150" s="3">
        <f>_xlfn.XLOOKUP(V8150,$AC$2:$AC$43,$AD$2:$AD$43,"none")</f>
        <v>-0.11</v>
      </c>
      <c r="X8150" s="3">
        <f>IF(ISNUMBER($W8150), 4600 * (1 / (0.92 * $W8150 + 1.7) + 1 / (0.92 * $W8150 + 0.62)),"none")</f>
        <v>11743.77313439976</v>
      </c>
      <c r="Y8150" s="8">
        <f>IF(ISNUMBER($X8150), _xlfn.XLOOKUP($X8150,Sheet3!$A$2:$A$392,Sheet3!$B$2:$B$392,"none", 1,1), $AF$2)</f>
        <v>0.54959999999999998</v>
      </c>
      <c r="Z8150" s="8">
        <f>IF(ISNUMBER($X8150), _xlfn.XLOOKUP($X8150,Sheet3!$A$2:$A$392,Sheet3!$C$2:$C$392,"none", 1,1), $AF$2)</f>
        <v>0.64410000000000001</v>
      </c>
      <c r="AA8150" s="8">
        <f>IF(ISNUMBER($X8150), _xlfn.XLOOKUP($X8150,Sheet3!$A$2:$A$392,Sheet3!$D$2:$D$392,"none", 1,1), $AF$2)</f>
        <v>1</v>
      </c>
    </row>
    <row r="8151" spans="1:27">
      <c r="A8151">
        <v>5030</v>
      </c>
      <c r="B8151" t="s">
        <v>5333</v>
      </c>
      <c r="C8151" t="s">
        <v>297</v>
      </c>
      <c r="D8151">
        <v>13</v>
      </c>
      <c r="E8151">
        <v>27</v>
      </c>
      <c r="F8151">
        <v>14.659583248800001</v>
      </c>
      <c r="G8151">
        <v>-40</v>
      </c>
      <c r="H8151">
        <v>9</v>
      </c>
      <c r="I8151">
        <v>45.585333179999999</v>
      </c>
      <c r="J8151">
        <f>(D8151+E8151/60+F8151/3600)*15</f>
        <v>201.81108159687</v>
      </c>
      <c r="K8151">
        <f>IF(G8151&lt;0, G8151-H8151/60-I8151/3600, G8151+H8151/60+I8151/3600)</f>
        <v>-40.162662592549999</v>
      </c>
      <c r="L8151">
        <v>-17.058</v>
      </c>
      <c r="M8151">
        <v>9.2650000000000006</v>
      </c>
      <c r="N8151">
        <v>10.67</v>
      </c>
      <c r="O8151" t="s">
        <v>9341</v>
      </c>
      <c r="P8151">
        <v>7.3929999999999998</v>
      </c>
      <c r="Q8151">
        <v>6.4050000000000002</v>
      </c>
      <c r="R8151" t="s">
        <v>9341</v>
      </c>
      <c r="S8151">
        <v>6.133</v>
      </c>
      <c r="T8151" t="s">
        <v>9341</v>
      </c>
      <c r="U8151" t="s">
        <v>9895</v>
      </c>
      <c r="V8151" t="str">
        <f>LEFT($U8151,2)</f>
        <v>G8</v>
      </c>
      <c r="W8151" s="3">
        <f>_xlfn.XLOOKUP(V8151,$AC$2:$AC$43,$AD$2:$AD$43,"none")</f>
        <v>0.74</v>
      </c>
      <c r="X8151" s="3">
        <f>IF(ISNUMBER($W8151), 4600 * (1 / (0.92 * $W8151 + 1.7) + 1 / (0.92 * $W8151 + 0.62)),"none")</f>
        <v>5468.4090187676065</v>
      </c>
      <c r="Y8151" s="8">
        <f>IF(ISNUMBER($X8151), _xlfn.XLOOKUP($X8151,Sheet3!$A$2:$A$392,Sheet3!$B$2:$B$392,"none", 1,1), $AF$2)</f>
        <v>1</v>
      </c>
      <c r="Z8151" s="8">
        <f>IF(ISNUMBER($X8151), _xlfn.XLOOKUP($X8151,Sheet3!$A$2:$A$392,Sheet3!$C$2:$C$392,"none", 1,1), $AF$2)</f>
        <v>0.85409999999999997</v>
      </c>
      <c r="AA8151" s="8">
        <f>IF(ISNUMBER($X8151), _xlfn.XLOOKUP($X8151,Sheet3!$A$2:$A$392,Sheet3!$D$2:$D$392,"none", 1,1), $AF$2)</f>
        <v>0.72770000000000001</v>
      </c>
    </row>
    <row r="8152" spans="1:27">
      <c r="A8152">
        <v>5396</v>
      </c>
      <c r="B8152" t="s">
        <v>5699</v>
      </c>
      <c r="C8152" t="s">
        <v>12</v>
      </c>
      <c r="D8152">
        <v>20</v>
      </c>
      <c r="E8152">
        <v>50</v>
      </c>
      <c r="F8152">
        <v>47.148367788000002</v>
      </c>
      <c r="G8152">
        <v>-32</v>
      </c>
      <c r="H8152">
        <v>3</v>
      </c>
      <c r="I8152">
        <v>16.577035596000002</v>
      </c>
      <c r="J8152">
        <f>(D8152+E8152/60+F8152/3600)*15</f>
        <v>312.69645153245</v>
      </c>
      <c r="K8152">
        <f>IF(G8152&lt;0, G8152-H8152/60-I8152/3600, G8152+H8152/60+I8152/3600)</f>
        <v>-32.05460473211</v>
      </c>
      <c r="L8152">
        <v>-7.383</v>
      </c>
      <c r="M8152">
        <v>-63.898000000000003</v>
      </c>
      <c r="N8152">
        <v>4.9000000000000004</v>
      </c>
      <c r="O8152" t="s">
        <v>9341</v>
      </c>
      <c r="P8152">
        <v>7.9329999999999998</v>
      </c>
      <c r="Q8152">
        <v>6.4050000000000002</v>
      </c>
      <c r="R8152" t="s">
        <v>9341</v>
      </c>
      <c r="S8152">
        <v>5.835</v>
      </c>
      <c r="T8152" t="s">
        <v>9341</v>
      </c>
      <c r="U8152" t="s">
        <v>9360</v>
      </c>
      <c r="V8152" t="str">
        <f>LEFT($U8152,2)</f>
        <v>K5</v>
      </c>
      <c r="W8152" s="3">
        <f>_xlfn.XLOOKUP(V8152,$AC$2:$AC$43,$AD$2:$AD$43,"none")</f>
        <v>1.1499999999999999</v>
      </c>
      <c r="X8152" s="3">
        <f>IF(ISNUMBER($W8152), 4600 * (1 / (0.92 * $W8152 + 1.7) + 1 / (0.92 * $W8152 + 0.62)),"none")</f>
        <v>4409.2340323652679</v>
      </c>
      <c r="Y8152" s="8">
        <f>IF(ISNUMBER($X8152), _xlfn.XLOOKUP($X8152,Sheet3!$A$2:$A$392,Sheet3!$B$2:$B$392,"none", 1,1), $AF$2)</f>
        <v>1</v>
      </c>
      <c r="Z8152" s="8">
        <f>IF(ISNUMBER($X8152), _xlfn.XLOOKUP($X8152,Sheet3!$A$2:$A$392,Sheet3!$C$2:$C$392,"none", 1,1), $AF$2)</f>
        <v>0.73599999999999999</v>
      </c>
      <c r="AA8152" s="8">
        <f>IF(ISNUMBER($X8152), _xlfn.XLOOKUP($X8152,Sheet3!$A$2:$A$392,Sheet3!$D$2:$D$392,"none", 1,1), $AF$2)</f>
        <v>0.4803</v>
      </c>
    </row>
    <row r="8153" spans="1:27">
      <c r="A8153">
        <v>5553</v>
      </c>
      <c r="B8153" t="s">
        <v>5856</v>
      </c>
      <c r="C8153" t="s">
        <v>12</v>
      </c>
      <c r="D8153">
        <v>18</v>
      </c>
      <c r="E8153">
        <v>9</v>
      </c>
      <c r="F8153">
        <v>59.963788123199997</v>
      </c>
      <c r="G8153">
        <v>-32</v>
      </c>
      <c r="H8153">
        <v>43</v>
      </c>
      <c r="I8153">
        <v>10.688270124000001</v>
      </c>
      <c r="J8153">
        <f>(D8153+E8153/60+F8153/3600)*15</f>
        <v>272.49984911717996</v>
      </c>
      <c r="K8153">
        <f>IF(G8153&lt;0, G8153-H8153/60-I8153/3600, G8153+H8153/60+I8153/3600)</f>
        <v>-32.719635630590005</v>
      </c>
      <c r="L8153">
        <v>2.4420000000000002</v>
      </c>
      <c r="M8153">
        <v>-150.27199999999999</v>
      </c>
      <c r="N8153">
        <v>9.48</v>
      </c>
      <c r="O8153" t="s">
        <v>9341</v>
      </c>
      <c r="P8153">
        <v>7.4349999999999996</v>
      </c>
      <c r="Q8153">
        <v>6.4050000000000002</v>
      </c>
      <c r="R8153" t="s">
        <v>9341</v>
      </c>
      <c r="S8153">
        <v>6.1109999999999998</v>
      </c>
      <c r="T8153" t="s">
        <v>9341</v>
      </c>
      <c r="U8153" t="s">
        <v>9403</v>
      </c>
      <c r="V8153" t="str">
        <f>LEFT($U8153,2)</f>
        <v>K0</v>
      </c>
      <c r="W8153" s="3">
        <f>_xlfn.XLOOKUP(V8153,$AC$2:$AC$43,$AD$2:$AD$43,"none")</f>
        <v>0.81</v>
      </c>
      <c r="X8153" s="3">
        <f>IF(ISNUMBER($W8153), 4600 * (1 / (0.92 * $W8153 + 1.7) + 1 / (0.92 * $W8153 + 0.62)),"none")</f>
        <v>5250.7063834266155</v>
      </c>
      <c r="Y8153" s="8">
        <f>IF(ISNUMBER($X8153), _xlfn.XLOOKUP($X8153,Sheet3!$A$2:$A$392,Sheet3!$B$2:$B$392,"none", 1,1), $AF$2)</f>
        <v>1</v>
      </c>
      <c r="Z8153" s="8">
        <f>IF(ISNUMBER($X8153), _xlfn.XLOOKUP($X8153,Sheet3!$A$2:$A$392,Sheet3!$C$2:$C$392,"none", 1,1), $AF$2)</f>
        <v>0.83299999999999996</v>
      </c>
      <c r="AA8153" s="8">
        <f>IF(ISNUMBER($X8153), _xlfn.XLOOKUP($X8153,Sheet3!$A$2:$A$392,Sheet3!$D$2:$D$392,"none", 1,1), $AF$2)</f>
        <v>0.67869999999999997</v>
      </c>
    </row>
    <row r="8154" spans="1:27">
      <c r="A8154">
        <v>5692</v>
      </c>
      <c r="B8154" t="s">
        <v>5995</v>
      </c>
      <c r="C8154" t="s">
        <v>297</v>
      </c>
      <c r="D8154">
        <v>16</v>
      </c>
      <c r="E8154">
        <v>14</v>
      </c>
      <c r="F8154">
        <v>28.882728468</v>
      </c>
      <c r="G8154">
        <v>-21</v>
      </c>
      <c r="H8154">
        <v>6</v>
      </c>
      <c r="I8154">
        <v>27.491575571999999</v>
      </c>
      <c r="J8154">
        <f>(D8154+E8154/60+F8154/3600)*15</f>
        <v>243.62034470195002</v>
      </c>
      <c r="K8154">
        <f>IF(G8154&lt;0, G8154-H8154/60-I8154/3600, G8154+H8154/60+I8154/3600)</f>
        <v>-21.107636548770003</v>
      </c>
      <c r="L8154">
        <v>-17.114000000000001</v>
      </c>
      <c r="M8154">
        <v>-30.199000000000002</v>
      </c>
      <c r="N8154">
        <v>8.85</v>
      </c>
      <c r="O8154" t="s">
        <v>9341</v>
      </c>
      <c r="P8154">
        <v>6.407</v>
      </c>
      <c r="Q8154">
        <v>6.4050000000000002</v>
      </c>
      <c r="R8154" t="s">
        <v>9341</v>
      </c>
      <c r="S8154">
        <v>6.4020000000000001</v>
      </c>
      <c r="T8154" t="s">
        <v>9341</v>
      </c>
      <c r="U8154" t="s">
        <v>9538</v>
      </c>
      <c r="V8154" t="str">
        <f>LEFT($U8154,2)</f>
        <v>B9</v>
      </c>
      <c r="W8154" s="3">
        <f>_xlfn.XLOOKUP(V8154,$AC$2:$AC$43,$AD$2:$AD$43,"none")</f>
        <v>-7.0000000000000007E-2</v>
      </c>
      <c r="X8154" s="3">
        <f>IF(ISNUMBER($W8154), 4600 * (1 / (0.92 * $W8154 + 1.7) + 1 / (0.92 * $W8154 + 0.62)),"none")</f>
        <v>11091.761228434079</v>
      </c>
      <c r="Y8154" s="8">
        <f>IF(ISNUMBER($X8154), _xlfn.XLOOKUP($X8154,Sheet3!$A$2:$A$392,Sheet3!$B$2:$B$392,"none", 1,1), $AF$2)</f>
        <v>0.57499999999999996</v>
      </c>
      <c r="Z8154" s="8">
        <f>IF(ISNUMBER($X8154), _xlfn.XLOOKUP($X8154,Sheet3!$A$2:$A$392,Sheet3!$C$2:$C$392,"none", 1,1), $AF$2)</f>
        <v>0.66420000000000001</v>
      </c>
      <c r="AA8154" s="8">
        <f>IF(ISNUMBER($X8154), _xlfn.XLOOKUP($X8154,Sheet3!$A$2:$A$392,Sheet3!$D$2:$D$392,"none", 1,1), $AF$2)</f>
        <v>1</v>
      </c>
    </row>
    <row r="8155" spans="1:27">
      <c r="A8155">
        <v>1921</v>
      </c>
      <c r="B8155" t="s">
        <v>2222</v>
      </c>
      <c r="C8155" t="s">
        <v>297</v>
      </c>
      <c r="D8155">
        <v>5</v>
      </c>
      <c r="E8155">
        <v>3</v>
      </c>
      <c r="F8155">
        <v>52.124686896</v>
      </c>
      <c r="G8155">
        <v>-14</v>
      </c>
      <c r="H8155">
        <v>22</v>
      </c>
      <c r="I8155">
        <v>12.827588843999999</v>
      </c>
      <c r="J8155">
        <f>(D8155+E8155/60+F8155/3600)*15</f>
        <v>75.967186195400004</v>
      </c>
      <c r="K8155">
        <f>IF(G8155&lt;0, G8155-H8155/60-I8155/3600, G8155+H8155/60+I8155/3600)</f>
        <v>-14.37022988579</v>
      </c>
      <c r="L8155">
        <v>1.24</v>
      </c>
      <c r="M8155">
        <v>3.3620000000000001</v>
      </c>
      <c r="N8155">
        <v>2.46</v>
      </c>
      <c r="O8155" t="s">
        <v>9341</v>
      </c>
      <c r="P8155">
        <v>6.2229999999999999</v>
      </c>
      <c r="Q8155">
        <v>6.4059999999999997</v>
      </c>
      <c r="R8155" t="s">
        <v>9341</v>
      </c>
      <c r="S8155">
        <v>6.38</v>
      </c>
      <c r="T8155" t="s">
        <v>9341</v>
      </c>
      <c r="U8155" t="s">
        <v>9354</v>
      </c>
      <c r="V8155" t="str">
        <f>LEFT($U8155,2)</f>
        <v>B2</v>
      </c>
      <c r="W8155" s="3">
        <f>_xlfn.XLOOKUP(V8155,$AC$2:$AC$43,$AD$2:$AD$43,"none")</f>
        <v>-0.24</v>
      </c>
      <c r="X8155" s="3">
        <f>IF(ISNUMBER($W8155), 4600 * (1 / (0.92 * $W8155 + 1.7) + 1 / (0.92 * $W8155 + 0.62)),"none")</f>
        <v>14632.835167360139</v>
      </c>
      <c r="Y8155" s="8">
        <f>IF(ISNUMBER($X8155), _xlfn.XLOOKUP($X8155,Sheet3!$A$2:$A$392,Sheet3!$B$2:$B$392,"none", 1,1), $AF$2)</f>
        <v>0.47989999999999999</v>
      </c>
      <c r="Z8155" s="8">
        <f>IF(ISNUMBER($X8155), _xlfn.XLOOKUP($X8155,Sheet3!$A$2:$A$392,Sheet3!$C$2:$C$392,"none", 1,1), $AF$2)</f>
        <v>0.58679999999999999</v>
      </c>
      <c r="AA8155" s="8">
        <f>IF(ISNUMBER($X8155), _xlfn.XLOOKUP($X8155,Sheet3!$A$2:$A$392,Sheet3!$D$2:$D$392,"none", 1,1), $AF$2)</f>
        <v>1</v>
      </c>
    </row>
    <row r="8156" spans="1:27">
      <c r="A8156">
        <v>6499</v>
      </c>
      <c r="B8156" t="s">
        <v>6802</v>
      </c>
      <c r="C8156" t="s">
        <v>19</v>
      </c>
      <c r="D8156">
        <v>17</v>
      </c>
      <c r="E8156">
        <v>36</v>
      </c>
      <c r="F8156">
        <v>21.419273179200001</v>
      </c>
      <c r="G8156">
        <v>27</v>
      </c>
      <c r="H8156">
        <v>33</v>
      </c>
      <c r="I8156">
        <v>59.891887799999999</v>
      </c>
      <c r="J8156">
        <f>(D8156+E8156/60+F8156/3600)*15</f>
        <v>264.08924697158005</v>
      </c>
      <c r="K8156">
        <f>IF(G8156&lt;0, G8156-H8156/60-I8156/3600, G8156+H8156/60+I8156/3600)</f>
        <v>27.5666366355</v>
      </c>
      <c r="L8156">
        <v>-5.5049999999999999</v>
      </c>
      <c r="M8156">
        <v>-70.244</v>
      </c>
      <c r="N8156">
        <v>3.45</v>
      </c>
      <c r="O8156" t="s">
        <v>9341</v>
      </c>
      <c r="P8156">
        <v>7.8929999999999998</v>
      </c>
      <c r="Q8156">
        <v>6.4059999999999997</v>
      </c>
      <c r="R8156" t="s">
        <v>9341</v>
      </c>
      <c r="S8156">
        <v>5.3280000000000003</v>
      </c>
      <c r="T8156" t="s">
        <v>9341</v>
      </c>
      <c r="U8156" t="s">
        <v>9396</v>
      </c>
      <c r="V8156" t="str">
        <f>LEFT($U8156,2)</f>
        <v>M4</v>
      </c>
      <c r="W8156" s="3">
        <f>_xlfn.XLOOKUP(V8156,$AC$2:$AC$43,$AD$2:$AD$43,"none")</f>
        <v>1.52</v>
      </c>
      <c r="X8156" s="3">
        <f>IF(ISNUMBER($W8156), 4600 * (1 / (0.92 * $W8156 + 1.7) + 1 / (0.92 * $W8156 + 0.62)),"none")</f>
        <v>3763.6701294642344</v>
      </c>
      <c r="Y8156" s="8">
        <f>IF(ISNUMBER($X8156), _xlfn.XLOOKUP($X8156,Sheet3!$A$2:$A$392,Sheet3!$B$2:$B$392,"none", 1,1), $AF$2)</f>
        <v>1</v>
      </c>
      <c r="Z8156" s="8">
        <f>IF(ISNUMBER($X8156), _xlfn.XLOOKUP($X8156,Sheet3!$A$2:$A$392,Sheet3!$C$2:$C$392,"none", 1,1), $AF$2)</f>
        <v>0.63180000000000003</v>
      </c>
      <c r="AA8156" s="8">
        <f>IF(ISNUMBER($X8156), _xlfn.XLOOKUP($X8156,Sheet3!$A$2:$A$392,Sheet3!$D$2:$D$392,"none", 1,1), $AF$2)</f>
        <v>0.31119999999999998</v>
      </c>
    </row>
    <row r="8157" spans="1:27">
      <c r="A8157">
        <v>6632</v>
      </c>
      <c r="B8157" t="s">
        <v>6935</v>
      </c>
      <c r="C8157" t="s">
        <v>16</v>
      </c>
      <c r="D8157">
        <v>20</v>
      </c>
      <c r="E8157">
        <v>36</v>
      </c>
      <c r="F8157">
        <v>8.3387863967999998</v>
      </c>
      <c r="G8157">
        <v>25</v>
      </c>
      <c r="H8157">
        <v>52</v>
      </c>
      <c r="I8157">
        <v>57.5654574</v>
      </c>
      <c r="J8157">
        <f>(D8157+E8157/60+F8157/3600)*15</f>
        <v>309.03474494331999</v>
      </c>
      <c r="K8157">
        <f>IF(G8157&lt;0, G8157-H8157/60-I8157/3600, G8157+H8157/60+I8157/3600)</f>
        <v>25.882657071499999</v>
      </c>
      <c r="L8157">
        <v>26.288</v>
      </c>
      <c r="M8157">
        <v>10.077999999999999</v>
      </c>
      <c r="N8157">
        <v>5</v>
      </c>
      <c r="O8157" t="s">
        <v>9341</v>
      </c>
      <c r="P8157">
        <v>6.5439999999999996</v>
      </c>
      <c r="Q8157">
        <v>6.4059999999999997</v>
      </c>
      <c r="R8157" t="s">
        <v>9341</v>
      </c>
      <c r="S8157">
        <v>6.3849999999999998</v>
      </c>
      <c r="T8157" t="s">
        <v>9341</v>
      </c>
      <c r="U8157" t="s">
        <v>9559</v>
      </c>
      <c r="V8157" t="str">
        <f>LEFT($U8157,2)</f>
        <v>A5</v>
      </c>
      <c r="W8157" s="3">
        <f>_xlfn.XLOOKUP(V8157,$AC$2:$AC$43,$AD$2:$AD$43,"none")</f>
        <v>0.15</v>
      </c>
      <c r="X8157" s="3">
        <f>IF(ISNUMBER($W8157), 4600 * (1 / (0.92 * $W8157 + 1.7) + 1 / (0.92 * $W8157 + 0.62)),"none")</f>
        <v>8571.3219313180252</v>
      </c>
      <c r="Y8157" s="8">
        <f>IF(ISNUMBER($X8157), _xlfn.XLOOKUP($X8157,Sheet3!$A$2:$A$392,Sheet3!$B$2:$B$392,"none", 1,1), $AF$2)</f>
        <v>0.72599999999999998</v>
      </c>
      <c r="Z8157" s="8">
        <f>IF(ISNUMBER($X8157), _xlfn.XLOOKUP($X8157,Sheet3!$A$2:$A$392,Sheet3!$C$2:$C$392,"none", 1,1), $AF$2)</f>
        <v>0.7762</v>
      </c>
      <c r="AA8157" s="8">
        <f>IF(ISNUMBER($X8157), _xlfn.XLOOKUP($X8157,Sheet3!$A$2:$A$392,Sheet3!$D$2:$D$392,"none", 1,1), $AF$2)</f>
        <v>1</v>
      </c>
    </row>
    <row r="8158" spans="1:27">
      <c r="A8158">
        <v>6854</v>
      </c>
      <c r="B8158" t="s">
        <v>7157</v>
      </c>
      <c r="C8158" t="s">
        <v>297</v>
      </c>
      <c r="D8158">
        <v>7</v>
      </c>
      <c r="E8158">
        <v>41</v>
      </c>
      <c r="F8158">
        <v>21.723708304799999</v>
      </c>
      <c r="G8158">
        <v>-44</v>
      </c>
      <c r="H8158">
        <v>37</v>
      </c>
      <c r="I8158">
        <v>55.799655491999999</v>
      </c>
      <c r="J8158">
        <f>(D8158+E8158/60+F8158/3600)*15</f>
        <v>115.34051545127001</v>
      </c>
      <c r="K8158">
        <f>IF(G8158&lt;0, G8158-H8158/60-I8158/3600, G8158+H8158/60+I8158/3600)</f>
        <v>-44.63216657097</v>
      </c>
      <c r="L8158">
        <v>-1.071</v>
      </c>
      <c r="M8158">
        <v>4.37</v>
      </c>
      <c r="N8158">
        <v>2.73</v>
      </c>
      <c r="O8158" t="s">
        <v>9341</v>
      </c>
      <c r="P8158">
        <v>6.3929999999999998</v>
      </c>
      <c r="Q8158">
        <v>6.4059999999999997</v>
      </c>
      <c r="R8158" t="s">
        <v>9341</v>
      </c>
      <c r="S8158">
        <v>6.3810000000000002</v>
      </c>
      <c r="T8158" t="s">
        <v>9341</v>
      </c>
      <c r="U8158" t="s">
        <v>10959</v>
      </c>
      <c r="V8158" t="str">
        <f>LEFT($U8158,2)</f>
        <v>B7</v>
      </c>
      <c r="W8158" s="3">
        <f>_xlfn.XLOOKUP(V8158,$AC$2:$AC$43,$AD$2:$AD$43,"none")</f>
        <v>-0.13</v>
      </c>
      <c r="X8158" s="3">
        <f>IF(ISNUMBER($W8158), 4600 * (1 / (0.92 * $W8158 + 1.7) + 1 / (0.92 * $W8158 + 0.62)),"none")</f>
        <v>12103.301413538873</v>
      </c>
      <c r="Y8158" s="8">
        <f>IF(ISNUMBER($X8158), _xlfn.XLOOKUP($X8158,Sheet3!$A$2:$A$392,Sheet3!$B$2:$B$392,"none", 1,1), $AF$2)</f>
        <v>0.53700000000000003</v>
      </c>
      <c r="Z8158" s="8">
        <f>IF(ISNUMBER($X8158), _xlfn.XLOOKUP($X8158,Sheet3!$A$2:$A$392,Sheet3!$C$2:$C$392,"none", 1,1), $AF$2)</f>
        <v>0.63400000000000001</v>
      </c>
      <c r="AA8158" s="8">
        <f>IF(ISNUMBER($X8158), _xlfn.XLOOKUP($X8158,Sheet3!$A$2:$A$392,Sheet3!$D$2:$D$392,"none", 1,1), $AF$2)</f>
        <v>1</v>
      </c>
    </row>
    <row r="8159" spans="1:27">
      <c r="A8159">
        <v>3625</v>
      </c>
      <c r="B8159" t="s">
        <v>3928</v>
      </c>
      <c r="C8159" t="s">
        <v>297</v>
      </c>
      <c r="D8159">
        <v>23</v>
      </c>
      <c r="E8159">
        <v>35</v>
      </c>
      <c r="F8159">
        <v>32.071916107200003</v>
      </c>
      <c r="G8159">
        <v>-7</v>
      </c>
      <c r="H8159">
        <v>27</v>
      </c>
      <c r="I8159">
        <v>51.947585459999999</v>
      </c>
      <c r="J8159">
        <f>(D8159+E8159/60+F8159/3600)*15</f>
        <v>353.88363298377999</v>
      </c>
      <c r="K8159">
        <f>IF(G8159&lt;0, G8159-H8159/60-I8159/3600, G8159+H8159/60+I8159/3600)</f>
        <v>-7.4644298848500004</v>
      </c>
      <c r="L8159">
        <v>-0.307</v>
      </c>
      <c r="M8159">
        <v>17.007999999999999</v>
      </c>
      <c r="N8159">
        <v>5.98</v>
      </c>
      <c r="O8159" t="s">
        <v>9341</v>
      </c>
      <c r="P8159">
        <v>7.3010000000000002</v>
      </c>
      <c r="Q8159">
        <v>6.407</v>
      </c>
      <c r="R8159" t="s">
        <v>9341</v>
      </c>
      <c r="S8159">
        <v>6.1849999999999996</v>
      </c>
      <c r="T8159" t="s">
        <v>9341</v>
      </c>
      <c r="U8159" t="s">
        <v>10003</v>
      </c>
      <c r="V8159" t="str">
        <f>LEFT($U8159,2)</f>
        <v>G6</v>
      </c>
      <c r="W8159" s="3" t="str">
        <f>_xlfn.XLOOKUP(V8159,$AC$2:$AC$43,$AD$2:$AD$43,"none")</f>
        <v>none</v>
      </c>
      <c r="X8159" s="3" t="str">
        <f>IF(ISNUMBER($W8159), 4600 * (1 / (0.92 * $W8159 + 1.7) + 1 / (0.92 * $W8159 + 0.62)),"none")</f>
        <v>none</v>
      </c>
      <c r="Y8159" s="8">
        <f>IF(ISNUMBER($X8159), _xlfn.XLOOKUP($X8159,Sheet3!$A$2:$A$392,Sheet3!$B$2:$B$392,"none", 1,1), $AF$2)</f>
        <v>0.8</v>
      </c>
      <c r="Z8159" s="8">
        <f>IF(ISNUMBER($X8159), _xlfn.XLOOKUP($X8159,Sheet3!$A$2:$A$392,Sheet3!$C$2:$C$392,"none", 1,1), $AF$2)</f>
        <v>0.8</v>
      </c>
      <c r="AA8159" s="8">
        <f>IF(ISNUMBER($X8159), _xlfn.XLOOKUP($X8159,Sheet3!$A$2:$A$392,Sheet3!$D$2:$D$392,"none", 1,1), $AF$2)</f>
        <v>0.8</v>
      </c>
    </row>
    <row r="8160" spans="1:27">
      <c r="A8160">
        <v>3766</v>
      </c>
      <c r="B8160" t="s">
        <v>4069</v>
      </c>
      <c r="C8160" t="s">
        <v>12</v>
      </c>
      <c r="D8160">
        <v>0</v>
      </c>
      <c r="E8160">
        <v>37</v>
      </c>
      <c r="F8160">
        <v>30.491590684799998</v>
      </c>
      <c r="G8160">
        <v>3</v>
      </c>
      <c r="H8160">
        <v>8</v>
      </c>
      <c r="I8160">
        <v>7.2681964800000003</v>
      </c>
      <c r="J8160">
        <f>(D8160+E8160/60+F8160/3600)*15</f>
        <v>9.3770482945200015</v>
      </c>
      <c r="K8160">
        <f>IF(G8160&lt;0, G8160-H8160/60-I8160/3600, G8160+H8160/60+I8160/3600)</f>
        <v>3.1353522767999999</v>
      </c>
      <c r="L8160">
        <v>90.950999999999993</v>
      </c>
      <c r="M8160">
        <v>-59.731999999999999</v>
      </c>
      <c r="N8160">
        <v>5.09</v>
      </c>
      <c r="O8160" t="s">
        <v>9341</v>
      </c>
      <c r="P8160">
        <v>7.77</v>
      </c>
      <c r="Q8160">
        <v>6.407</v>
      </c>
      <c r="R8160" t="s">
        <v>9341</v>
      </c>
      <c r="S8160">
        <v>5.9530000000000003</v>
      </c>
      <c r="T8160" t="s">
        <v>9341</v>
      </c>
      <c r="U8160" t="s">
        <v>9389</v>
      </c>
      <c r="V8160" t="str">
        <f>LEFT($U8160,2)</f>
        <v>K3</v>
      </c>
      <c r="W8160" s="3">
        <f>_xlfn.XLOOKUP(V8160,$AC$2:$AC$43,$AD$2:$AD$43,"none")</f>
        <v>0.95</v>
      </c>
      <c r="X8160" s="3">
        <f>IF(ISNUMBER($W8160), 4600 * (1 / (0.92 * $W8160 + 1.7) + 1 / (0.92 * $W8160 + 0.62)),"none")</f>
        <v>4866.084384156673</v>
      </c>
      <c r="Y8160" s="8">
        <f>IF(ISNUMBER($X8160), _xlfn.XLOOKUP($X8160,Sheet3!$A$2:$A$392,Sheet3!$B$2:$B$392,"none", 1,1), $AF$2)</f>
        <v>1</v>
      </c>
      <c r="Z8160" s="8">
        <f>IF(ISNUMBER($X8160), _xlfn.XLOOKUP($X8160,Sheet3!$A$2:$A$392,Sheet3!$C$2:$C$392,"none", 1,1), $AF$2)</f>
        <v>0.78720000000000001</v>
      </c>
      <c r="AA8160" s="8">
        <f>IF(ISNUMBER($X8160), _xlfn.XLOOKUP($X8160,Sheet3!$A$2:$A$392,Sheet3!$D$2:$D$392,"none", 1,1), $AF$2)</f>
        <v>0.57969999999999999</v>
      </c>
    </row>
    <row r="8161" spans="1:27">
      <c r="A8161">
        <v>6142</v>
      </c>
      <c r="B8161" t="s">
        <v>6445</v>
      </c>
      <c r="C8161" t="s">
        <v>17</v>
      </c>
      <c r="D8161">
        <v>18</v>
      </c>
      <c r="E8161">
        <v>32</v>
      </c>
      <c r="F8161">
        <v>6.8865165215999999</v>
      </c>
      <c r="G8161">
        <v>3</v>
      </c>
      <c r="H8161">
        <v>39</v>
      </c>
      <c r="I8161">
        <v>34.601753412000001</v>
      </c>
      <c r="J8161">
        <f>(D8161+E8161/60+F8161/3600)*15</f>
        <v>278.02869381884005</v>
      </c>
      <c r="K8161">
        <f>IF(G8161&lt;0, G8161-H8161/60-I8161/3600, G8161+H8161/60+I8161/3600)</f>
        <v>3.6596115981699997</v>
      </c>
      <c r="L8161">
        <v>7.5350000000000001</v>
      </c>
      <c r="M8161">
        <v>2.0230000000000001</v>
      </c>
      <c r="N8161">
        <v>3.98</v>
      </c>
      <c r="O8161" t="s">
        <v>9341</v>
      </c>
      <c r="P8161">
        <v>6.3810000000000002</v>
      </c>
      <c r="Q8161">
        <v>6.407</v>
      </c>
      <c r="R8161" t="s">
        <v>9341</v>
      </c>
      <c r="S8161">
        <v>6.3940000000000001</v>
      </c>
      <c r="T8161" t="s">
        <v>9341</v>
      </c>
      <c r="U8161" t="s">
        <v>11048</v>
      </c>
      <c r="V8161" t="str">
        <f>LEFT($U8161,2)</f>
        <v>B9</v>
      </c>
      <c r="W8161" s="3">
        <f>_xlfn.XLOOKUP(V8161,$AC$2:$AC$43,$AD$2:$AD$43,"none")</f>
        <v>-7.0000000000000007E-2</v>
      </c>
      <c r="X8161" s="3">
        <f>IF(ISNUMBER($W8161), 4600 * (1 / (0.92 * $W8161 + 1.7) + 1 / (0.92 * $W8161 + 0.62)),"none")</f>
        <v>11091.761228434079</v>
      </c>
      <c r="Y8161" s="8">
        <f>IF(ISNUMBER($X8161), _xlfn.XLOOKUP($X8161,Sheet3!$A$2:$A$392,Sheet3!$B$2:$B$392,"none", 1,1), $AF$2)</f>
        <v>0.57499999999999996</v>
      </c>
      <c r="Z8161" s="8">
        <f>IF(ISNUMBER($X8161), _xlfn.XLOOKUP($X8161,Sheet3!$A$2:$A$392,Sheet3!$C$2:$C$392,"none", 1,1), $AF$2)</f>
        <v>0.66420000000000001</v>
      </c>
      <c r="AA8161" s="8">
        <f>IF(ISNUMBER($X8161), _xlfn.XLOOKUP($X8161,Sheet3!$A$2:$A$392,Sheet3!$D$2:$D$392,"none", 1,1), $AF$2)</f>
        <v>1</v>
      </c>
    </row>
    <row r="8162" spans="1:27">
      <c r="A8162">
        <v>8879</v>
      </c>
      <c r="B8162" t="s">
        <v>9184</v>
      </c>
      <c r="C8162" t="s">
        <v>297</v>
      </c>
      <c r="D8162">
        <v>22</v>
      </c>
      <c r="E8162">
        <v>55</v>
      </c>
      <c r="F8162">
        <v>14.9052591168</v>
      </c>
      <c r="G8162">
        <v>-36</v>
      </c>
      <c r="H8162">
        <v>23</v>
      </c>
      <c r="I8162">
        <v>18.872589479999998</v>
      </c>
      <c r="J8162">
        <f>(D8162+E8162/60+F8162/3600)*15</f>
        <v>343.81210524632002</v>
      </c>
      <c r="K8162">
        <f>IF(G8162&lt;0, G8162-H8162/60-I8162/3600, G8162+H8162/60+I8162/3600)</f>
        <v>-36.3885757193</v>
      </c>
      <c r="L8162">
        <v>46.372999999999998</v>
      </c>
      <c r="M8162">
        <v>2.1280000000000001</v>
      </c>
      <c r="N8162">
        <v>4.76</v>
      </c>
      <c r="O8162" t="s">
        <v>9341</v>
      </c>
      <c r="P8162">
        <v>7.726</v>
      </c>
      <c r="Q8162">
        <v>6.407</v>
      </c>
      <c r="R8162" t="s">
        <v>9341</v>
      </c>
      <c r="S8162">
        <v>5.984</v>
      </c>
      <c r="T8162" t="s">
        <v>9341</v>
      </c>
      <c r="U8162" t="s">
        <v>9371</v>
      </c>
      <c r="V8162" t="str">
        <f>LEFT($U8162,2)</f>
        <v>K2</v>
      </c>
      <c r="W8162" s="3">
        <f>_xlfn.XLOOKUP(V8162,$AC$2:$AC$43,$AD$2:$AD$43,"none")</f>
        <v>0.92</v>
      </c>
      <c r="X8162" s="3">
        <f>IF(ISNUMBER($W8162), 4600 * (1 / (0.92 * $W8162 + 1.7) + 1 / (0.92 * $W8162 + 0.62)),"none")</f>
        <v>4943.4058698702656</v>
      </c>
      <c r="Y8162" s="8">
        <f>IF(ISNUMBER($X8162), _xlfn.XLOOKUP($X8162,Sheet3!$A$2:$A$392,Sheet3!$B$2:$B$392,"none", 1,1), $AF$2)</f>
        <v>1</v>
      </c>
      <c r="Z8162" s="8">
        <f>IF(ISNUMBER($X8162), _xlfn.XLOOKUP($X8162,Sheet3!$A$2:$A$392,Sheet3!$C$2:$C$392,"none", 1,1), $AF$2)</f>
        <v>0.79920000000000002</v>
      </c>
      <c r="AA8162" s="8">
        <f>IF(ISNUMBER($X8162), _xlfn.XLOOKUP($X8162,Sheet3!$A$2:$A$392,Sheet3!$D$2:$D$392,"none", 1,1), $AF$2)</f>
        <v>0.60450000000000004</v>
      </c>
    </row>
    <row r="8163" spans="1:27">
      <c r="A8163">
        <v>578</v>
      </c>
      <c r="B8163" t="s">
        <v>878</v>
      </c>
      <c r="C8163" t="s">
        <v>313</v>
      </c>
      <c r="D8163">
        <v>2</v>
      </c>
      <c r="E8163">
        <v>53</v>
      </c>
      <c r="F8163">
        <v>40.490531527199998</v>
      </c>
      <c r="G8163">
        <v>64</v>
      </c>
      <c r="H8163">
        <v>27</v>
      </c>
      <c r="I8163">
        <v>7.1420554440000004</v>
      </c>
      <c r="J8163">
        <f>(D8163+E8163/60+F8163/3600)*15</f>
        <v>43.418710548029999</v>
      </c>
      <c r="K8163">
        <f>IF(G8163&lt;0, G8163-H8163/60-I8163/3600, G8163+H8163/60+I8163/3600)</f>
        <v>64.451983904290003</v>
      </c>
      <c r="L8163">
        <v>0.92800000000000005</v>
      </c>
      <c r="M8163">
        <v>-0.84299999999999997</v>
      </c>
      <c r="N8163">
        <v>1.42</v>
      </c>
      <c r="O8163" t="s">
        <v>9341</v>
      </c>
      <c r="P8163">
        <v>6.3120000000000003</v>
      </c>
      <c r="Q8163">
        <v>6.4080000000000004</v>
      </c>
      <c r="R8163">
        <v>7.6</v>
      </c>
      <c r="S8163">
        <v>8.5069999999999997</v>
      </c>
      <c r="T8163" t="s">
        <v>9341</v>
      </c>
      <c r="U8163" t="s">
        <v>9443</v>
      </c>
      <c r="V8163" t="str">
        <f>LEFT($U8163,2)</f>
        <v>B5</v>
      </c>
      <c r="W8163" s="3">
        <f>_xlfn.XLOOKUP(V8163,$AC$2:$AC$43,$AD$2:$AD$43,"none")</f>
        <v>-0.16</v>
      </c>
      <c r="X8163" s="3">
        <f>IF(ISNUMBER($W8163), 4600 * (1 / (0.92 * $W8163 + 1.7) + 1 / (0.92 * $W8163 + 0.62)),"none")</f>
        <v>12691.662939978085</v>
      </c>
      <c r="Y8163" s="8">
        <f>IF(ISNUMBER($X8163), _xlfn.XLOOKUP($X8163,Sheet3!$A$2:$A$392,Sheet3!$B$2:$B$392,"none", 1,1), $AF$2)</f>
        <v>0.52290000000000003</v>
      </c>
      <c r="Z8163" s="8">
        <f>IF(ISNUMBER($X8163), _xlfn.XLOOKUP($X8163,Sheet3!$A$2:$A$392,Sheet3!$C$2:$C$392,"none", 1,1), $AF$2)</f>
        <v>0.62250000000000005</v>
      </c>
      <c r="AA8163" s="8">
        <f>IF(ISNUMBER($X8163), _xlfn.XLOOKUP($X8163,Sheet3!$A$2:$A$392,Sheet3!$D$2:$D$392,"none", 1,1), $AF$2)</f>
        <v>1</v>
      </c>
    </row>
    <row r="8164" spans="1:27">
      <c r="A8164">
        <v>1966</v>
      </c>
      <c r="B8164" t="s">
        <v>2267</v>
      </c>
      <c r="C8164" t="s">
        <v>297</v>
      </c>
      <c r="D8164">
        <v>5</v>
      </c>
      <c r="E8164">
        <v>16</v>
      </c>
      <c r="F8164">
        <v>41.039484115199997</v>
      </c>
      <c r="G8164">
        <v>1</v>
      </c>
      <c r="H8164">
        <v>56</v>
      </c>
      <c r="I8164">
        <v>50.378438688000003</v>
      </c>
      <c r="J8164">
        <f>(D8164+E8164/60+F8164/3600)*15</f>
        <v>79.170997850479992</v>
      </c>
      <c r="K8164">
        <f>IF(G8164&lt;0, G8164-H8164/60-I8164/3600, G8164+H8164/60+I8164/3600)</f>
        <v>1.9473273440800001</v>
      </c>
      <c r="L8164">
        <v>-11.667</v>
      </c>
      <c r="M8164">
        <v>-7.38</v>
      </c>
      <c r="N8164">
        <v>5.65</v>
      </c>
      <c r="O8164" t="s">
        <v>9341</v>
      </c>
      <c r="P8164">
        <v>6.4020000000000001</v>
      </c>
      <c r="Q8164">
        <v>6.4080000000000004</v>
      </c>
      <c r="R8164" t="s">
        <v>9341</v>
      </c>
      <c r="S8164">
        <v>6.407</v>
      </c>
      <c r="T8164" t="s">
        <v>9341</v>
      </c>
      <c r="U8164" t="s">
        <v>9394</v>
      </c>
      <c r="V8164" t="str">
        <f>LEFT($U8164,2)</f>
        <v>A0</v>
      </c>
      <c r="W8164" s="3">
        <f>_xlfn.XLOOKUP(V8164,$AC$2:$AC$43,$AD$2:$AD$43,"none")</f>
        <v>-0.01</v>
      </c>
      <c r="X8164" s="3">
        <f>IF(ISNUMBER($W8164), 4600 * (1 / (0.92 * $W8164 + 1.7) + 1 / (0.92 * $W8164 + 0.62)),"none")</f>
        <v>10251.712375722911</v>
      </c>
      <c r="Y8164" s="8">
        <f>IF(ISNUMBER($X8164), _xlfn.XLOOKUP($X8164,Sheet3!$A$2:$A$392,Sheet3!$B$2:$B$392,"none", 1,1), $AF$2)</f>
        <v>0.6109</v>
      </c>
      <c r="Z8164" s="8">
        <f>IF(ISNUMBER($X8164), _xlfn.XLOOKUP($X8164,Sheet3!$A$2:$A$392,Sheet3!$C$2:$C$392,"none", 1,1), $AF$2)</f>
        <v>0.69189999999999996</v>
      </c>
      <c r="AA8164" s="8">
        <f>IF(ISNUMBER($X8164), _xlfn.XLOOKUP($X8164,Sheet3!$A$2:$A$392,Sheet3!$D$2:$D$392,"none", 1,1), $AF$2)</f>
        <v>1</v>
      </c>
    </row>
    <row r="8165" spans="1:27">
      <c r="A8165">
        <v>4827</v>
      </c>
      <c r="B8165" t="s">
        <v>5130</v>
      </c>
      <c r="C8165" t="s">
        <v>313</v>
      </c>
      <c r="D8165">
        <v>12</v>
      </c>
      <c r="E8165">
        <v>13</v>
      </c>
      <c r="F8165">
        <v>36.805709999999998</v>
      </c>
      <c r="G8165">
        <v>-33</v>
      </c>
      <c r="H8165">
        <v>47</v>
      </c>
      <c r="I8165">
        <v>34.505899999999997</v>
      </c>
      <c r="J8165">
        <f>(D8165+E8165/60+F8165/3600)*15</f>
        <v>183.40335712499999</v>
      </c>
      <c r="K8165">
        <f>IF(G8165&lt;0, G8165-H8165/60-I8165/3600, G8165+H8165/60+I8165/3600)</f>
        <v>-33.792918305555553</v>
      </c>
      <c r="L8165">
        <v>11.48</v>
      </c>
      <c r="M8165">
        <v>-15.21</v>
      </c>
      <c r="N8165">
        <v>7.79</v>
      </c>
      <c r="O8165" t="s">
        <v>9341</v>
      </c>
      <c r="P8165">
        <v>6.4630000000000001</v>
      </c>
      <c r="Q8165">
        <v>6.4080000000000004</v>
      </c>
      <c r="R8165" t="s">
        <v>9341</v>
      </c>
      <c r="S8165" t="s">
        <v>9341</v>
      </c>
      <c r="T8165" t="s">
        <v>9341</v>
      </c>
      <c r="U8165" t="s">
        <v>9395</v>
      </c>
      <c r="V8165" t="str">
        <f>LEFT($U8165,2)</f>
        <v>A0</v>
      </c>
      <c r="W8165" s="3">
        <f>_xlfn.XLOOKUP(V8165,$AC$2:$AC$43,$AD$2:$AD$43,"none")</f>
        <v>-0.01</v>
      </c>
      <c r="X8165" s="3">
        <f>IF(ISNUMBER($W8165), 4600 * (1 / (0.92 * $W8165 + 1.7) + 1 / (0.92 * $W8165 + 0.62)),"none")</f>
        <v>10251.712375722911</v>
      </c>
      <c r="Y8165" s="8">
        <f>IF(ISNUMBER($X8165), _xlfn.XLOOKUP($X8165,Sheet3!$A$2:$A$392,Sheet3!$B$2:$B$392,"none", 1,1), $AF$2)</f>
        <v>0.6109</v>
      </c>
      <c r="Z8165" s="8">
        <f>IF(ISNUMBER($X8165), _xlfn.XLOOKUP($X8165,Sheet3!$A$2:$A$392,Sheet3!$C$2:$C$392,"none", 1,1), $AF$2)</f>
        <v>0.69189999999999996</v>
      </c>
      <c r="AA8165" s="8">
        <f>IF(ISNUMBER($X8165), _xlfn.XLOOKUP($X8165,Sheet3!$A$2:$A$392,Sheet3!$D$2:$D$392,"none", 1,1), $AF$2)</f>
        <v>1</v>
      </c>
    </row>
    <row r="8166" spans="1:27">
      <c r="A8166">
        <v>5139</v>
      </c>
      <c r="B8166" t="s">
        <v>5442</v>
      </c>
      <c r="C8166" t="s">
        <v>12</v>
      </c>
      <c r="D8166">
        <v>14</v>
      </c>
      <c r="E8166">
        <v>11</v>
      </c>
      <c r="F8166">
        <v>31.2032088168</v>
      </c>
      <c r="G8166">
        <v>1</v>
      </c>
      <c r="H8166">
        <v>21</v>
      </c>
      <c r="I8166">
        <v>44.630928539999999</v>
      </c>
      <c r="J8166">
        <f>(D8166+E8166/60+F8166/3600)*15</f>
        <v>212.88001337007</v>
      </c>
      <c r="K8166">
        <f>IF(G8166&lt;0, G8166-H8166/60-I8166/3600, G8166+H8166/60+I8166/3600)</f>
        <v>1.3623974801500001</v>
      </c>
      <c r="L8166">
        <v>-128.286</v>
      </c>
      <c r="M8166">
        <v>30.521999999999998</v>
      </c>
      <c r="N8166">
        <v>22.96</v>
      </c>
      <c r="O8166" t="s">
        <v>9341</v>
      </c>
      <c r="P8166">
        <v>6.8819999999999997</v>
      </c>
      <c r="Q8166">
        <v>6.4080000000000004</v>
      </c>
      <c r="R8166" t="s">
        <v>9341</v>
      </c>
      <c r="S8166">
        <v>6.3109999999999999</v>
      </c>
      <c r="T8166" t="s">
        <v>9341</v>
      </c>
      <c r="U8166" t="s">
        <v>9386</v>
      </c>
      <c r="V8166" t="str">
        <f>LEFT($U8166,2)</f>
        <v>F6</v>
      </c>
      <c r="W8166" s="3" t="str">
        <f>_xlfn.XLOOKUP(V8166,$AC$2:$AC$43,$AD$2:$AD$43,"none")</f>
        <v>none</v>
      </c>
      <c r="X8166" s="3" t="str">
        <f>IF(ISNUMBER($W8166), 4600 * (1 / (0.92 * $W8166 + 1.7) + 1 / (0.92 * $W8166 + 0.62)),"none")</f>
        <v>none</v>
      </c>
      <c r="Y8166" s="8">
        <f>IF(ISNUMBER($X8166), _xlfn.XLOOKUP($X8166,Sheet3!$A$2:$A$392,Sheet3!$B$2:$B$392,"none", 1,1), $AF$2)</f>
        <v>0.8</v>
      </c>
      <c r="Z8166" s="8">
        <f>IF(ISNUMBER($X8166), _xlfn.XLOOKUP($X8166,Sheet3!$A$2:$A$392,Sheet3!$C$2:$C$392,"none", 1,1), $AF$2)</f>
        <v>0.8</v>
      </c>
      <c r="AA8166" s="8">
        <f>IF(ISNUMBER($X8166), _xlfn.XLOOKUP($X8166,Sheet3!$A$2:$A$392,Sheet3!$D$2:$D$392,"none", 1,1), $AF$2)</f>
        <v>0.8</v>
      </c>
    </row>
    <row r="8167" spans="1:27">
      <c r="A8167">
        <v>8099</v>
      </c>
      <c r="B8167" t="s">
        <v>8402</v>
      </c>
      <c r="C8167" t="s">
        <v>313</v>
      </c>
      <c r="D8167">
        <v>14</v>
      </c>
      <c r="E8167">
        <v>43</v>
      </c>
      <c r="F8167">
        <v>28.133742408</v>
      </c>
      <c r="G8167">
        <v>-62</v>
      </c>
      <c r="H8167">
        <v>57</v>
      </c>
      <c r="I8167">
        <v>59.888378340000003</v>
      </c>
      <c r="J8167">
        <f>(D8167+E8167/60+F8167/3600)*15</f>
        <v>220.86722392670001</v>
      </c>
      <c r="K8167">
        <f>IF(G8167&lt;0, G8167-H8167/60-I8167/3600, G8167+H8167/60+I8167/3600)</f>
        <v>-62.966635660650006</v>
      </c>
      <c r="L8167">
        <v>-5.5620000000000003</v>
      </c>
      <c r="M8167">
        <v>-13.272</v>
      </c>
      <c r="N8167">
        <v>1.1399999999999999</v>
      </c>
      <c r="O8167" t="s">
        <v>9341</v>
      </c>
      <c r="P8167">
        <v>6.3120000000000003</v>
      </c>
      <c r="Q8167">
        <v>6.4080000000000004</v>
      </c>
      <c r="R8167" t="s">
        <v>9341</v>
      </c>
      <c r="S8167">
        <v>6.5129999999999999</v>
      </c>
      <c r="T8167" t="s">
        <v>9341</v>
      </c>
      <c r="U8167" t="s">
        <v>9364</v>
      </c>
      <c r="V8167" t="str">
        <f>LEFT($U8167,2)</f>
        <v>B3</v>
      </c>
      <c r="W8167" s="3">
        <f>_xlfn.XLOOKUP(V8167,$AC$2:$AC$43,$AD$2:$AD$43,"none")</f>
        <v>-0.2</v>
      </c>
      <c r="X8167" s="3">
        <f>IF(ISNUMBER($W8167), 4600 * (1 / (0.92 * $W8167 + 1.7) + 1 / (0.92 * $W8167 + 0.62)),"none")</f>
        <v>13584.75950715306</v>
      </c>
      <c r="Y8167" s="8">
        <f>IF(ISNUMBER($X8167), _xlfn.XLOOKUP($X8167,Sheet3!$A$2:$A$392,Sheet3!$B$2:$B$392,"none", 1,1), $AF$2)</f>
        <v>0.50129999999999997</v>
      </c>
      <c r="Z8167" s="8">
        <f>IF(ISNUMBER($X8167), _xlfn.XLOOKUP($X8167,Sheet3!$A$2:$A$392,Sheet3!$C$2:$C$392,"none", 1,1), $AF$2)</f>
        <v>0.60470000000000002</v>
      </c>
      <c r="AA8167" s="8">
        <f>IF(ISNUMBER($X8167), _xlfn.XLOOKUP($X8167,Sheet3!$A$2:$A$392,Sheet3!$D$2:$D$392,"none", 1,1), $AF$2)</f>
        <v>1</v>
      </c>
    </row>
    <row r="8168" spans="1:27">
      <c r="A8168">
        <v>536</v>
      </c>
      <c r="B8168" t="s">
        <v>835</v>
      </c>
      <c r="C8168" t="s">
        <v>297</v>
      </c>
      <c r="D8168">
        <v>3</v>
      </c>
      <c r="E8168">
        <v>33</v>
      </c>
      <c r="F8168">
        <v>32.206988791199997</v>
      </c>
      <c r="G8168">
        <v>58</v>
      </c>
      <c r="H8168">
        <v>45</v>
      </c>
      <c r="I8168">
        <v>54.875785211999997</v>
      </c>
      <c r="J8168">
        <f>(D8168+E8168/60+F8168/3600)*15</f>
        <v>53.384195786629995</v>
      </c>
      <c r="K8168">
        <f>IF(G8168&lt;0, G8168-H8168/60-I8168/3600, G8168+H8168/60+I8168/3600)</f>
        <v>58.765243273670002</v>
      </c>
      <c r="L8168">
        <v>14.584</v>
      </c>
      <c r="M8168">
        <v>-44.649000000000001</v>
      </c>
      <c r="N8168">
        <v>10.64</v>
      </c>
      <c r="O8168" t="s">
        <v>9341</v>
      </c>
      <c r="P8168">
        <v>6.5519999999999996</v>
      </c>
      <c r="Q8168">
        <v>6.4089999999999998</v>
      </c>
      <c r="R8168" t="s">
        <v>9341</v>
      </c>
      <c r="S8168">
        <v>6.4320000000000004</v>
      </c>
      <c r="T8168" t="s">
        <v>9341</v>
      </c>
      <c r="U8168" t="s">
        <v>9640</v>
      </c>
      <c r="V8168" t="str">
        <f>LEFT($U8168,2)</f>
        <v>A4</v>
      </c>
      <c r="W8168" s="3">
        <f>_xlfn.XLOOKUP(V8168,$AC$2:$AC$43,$AD$2:$AD$43,"none")</f>
        <v>0.12</v>
      </c>
      <c r="X8168" s="3">
        <f>IF(ISNUMBER($W8168), 4600 * (1 / (0.92 * $W8168 + 1.7) + 1 / (0.92 * $W8168 + 0.62)),"none")</f>
        <v>8838.7938932849465</v>
      </c>
      <c r="Y8168" s="8">
        <f>IF(ISNUMBER($X8168), _xlfn.XLOOKUP($X8168,Sheet3!$A$2:$A$392,Sheet3!$B$2:$B$392,"none", 1,1), $AF$2)</f>
        <v>0.70040000000000002</v>
      </c>
      <c r="Z8168" s="8">
        <f>IF(ISNUMBER($X8168), _xlfn.XLOOKUP($X8168,Sheet3!$A$2:$A$392,Sheet3!$C$2:$C$392,"none", 1,1), $AF$2)</f>
        <v>0.75790000000000002</v>
      </c>
      <c r="AA8168" s="8">
        <f>IF(ISNUMBER($X8168), _xlfn.XLOOKUP($X8168,Sheet3!$A$2:$A$392,Sheet3!$D$2:$D$392,"none", 1,1), $AF$2)</f>
        <v>1</v>
      </c>
    </row>
    <row r="8169" spans="1:27">
      <c r="A8169">
        <v>4450</v>
      </c>
      <c r="B8169" t="s">
        <v>4753</v>
      </c>
      <c r="C8169" t="s">
        <v>297</v>
      </c>
      <c r="D8169">
        <v>10</v>
      </c>
      <c r="E8169">
        <v>4</v>
      </c>
      <c r="F8169">
        <v>23.362864948799999</v>
      </c>
      <c r="G8169">
        <v>-39</v>
      </c>
      <c r="H8169">
        <v>58</v>
      </c>
      <c r="I8169">
        <v>33.097277603999999</v>
      </c>
      <c r="J8169">
        <f>(D8169+E8169/60+F8169/3600)*15</f>
        <v>151.09734527062</v>
      </c>
      <c r="K8169">
        <f>IF(G8169&lt;0, G8169-H8169/60-I8169/3600, G8169+H8169/60+I8169/3600)</f>
        <v>-39.975860354890003</v>
      </c>
      <c r="L8169">
        <v>-38.286999999999999</v>
      </c>
      <c r="M8169">
        <v>-0.38</v>
      </c>
      <c r="N8169">
        <v>5.46</v>
      </c>
      <c r="O8169" t="s">
        <v>9341</v>
      </c>
      <c r="P8169">
        <v>7.7450000000000001</v>
      </c>
      <c r="Q8169">
        <v>6.4089999999999998</v>
      </c>
      <c r="R8169" t="s">
        <v>9341</v>
      </c>
      <c r="S8169">
        <v>6.0069999999999997</v>
      </c>
      <c r="T8169" t="s">
        <v>9341</v>
      </c>
      <c r="U8169" t="s">
        <v>9500</v>
      </c>
      <c r="V8169" t="str">
        <f>LEFT($U8169,2)</f>
        <v>K1</v>
      </c>
      <c r="W8169" s="3">
        <f>_xlfn.XLOOKUP(V8169,$AC$2:$AC$43,$AD$2:$AD$43,"none")</f>
        <v>0.86</v>
      </c>
      <c r="X8169" s="3">
        <f>IF(ISNUMBER($W8169), 4600 * (1 / (0.92 * $W8169 + 1.7) + 1 / (0.92 * $W8169 + 0.62)),"none")</f>
        <v>5106.1368670782376</v>
      </c>
      <c r="Y8169" s="8">
        <f>IF(ISNUMBER($X8169), _xlfn.XLOOKUP($X8169,Sheet3!$A$2:$A$392,Sheet3!$B$2:$B$392,"none", 1,1), $AF$2)</f>
        <v>1</v>
      </c>
      <c r="Z8169" s="8">
        <f>IF(ISNUMBER($X8169), _xlfn.XLOOKUP($X8169,Sheet3!$A$2:$A$392,Sheet3!$C$2:$C$392,"none", 1,1), $AF$2)</f>
        <v>0.82210000000000005</v>
      </c>
      <c r="AA8169" s="8">
        <f>IF(ISNUMBER($X8169), _xlfn.XLOOKUP($X8169,Sheet3!$A$2:$A$392,Sheet3!$D$2:$D$392,"none", 1,1), $AF$2)</f>
        <v>0.65410000000000001</v>
      </c>
    </row>
    <row r="8170" spans="1:27">
      <c r="A8170">
        <v>5524</v>
      </c>
      <c r="B8170" t="s">
        <v>5827</v>
      </c>
      <c r="C8170" t="s">
        <v>35</v>
      </c>
      <c r="D8170">
        <v>20</v>
      </c>
      <c r="E8170">
        <v>54</v>
      </c>
      <c r="F8170">
        <v>6.5691199999999998</v>
      </c>
      <c r="G8170">
        <v>-27</v>
      </c>
      <c r="H8170">
        <v>55</v>
      </c>
      <c r="I8170">
        <v>30.864100000000001</v>
      </c>
      <c r="J8170">
        <f>(D8170+E8170/60+F8170/3600)*15</f>
        <v>313.52737133333335</v>
      </c>
      <c r="K8170">
        <f>IF(G8170&lt;0, G8170-H8170/60-I8170/3600, G8170+H8170/60+I8170/3600)</f>
        <v>-27.925240027777779</v>
      </c>
      <c r="L8170">
        <v>-11.13</v>
      </c>
      <c r="M8170">
        <v>-17.36</v>
      </c>
      <c r="N8170">
        <v>3.18</v>
      </c>
      <c r="O8170" t="s">
        <v>9341</v>
      </c>
      <c r="P8170">
        <v>8.0169999999999995</v>
      </c>
      <c r="Q8170">
        <v>6.4089999999999998</v>
      </c>
      <c r="R8170">
        <v>6.2</v>
      </c>
      <c r="S8170" t="s">
        <v>9341</v>
      </c>
      <c r="T8170">
        <v>9.26</v>
      </c>
      <c r="U8170" t="s">
        <v>9376</v>
      </c>
      <c r="V8170" t="str">
        <f>LEFT($U8170,2)</f>
        <v>M1</v>
      </c>
      <c r="W8170" s="3">
        <f>_xlfn.XLOOKUP(V8170,$AC$2:$AC$43,$AD$2:$AD$43,"none")</f>
        <v>1.47</v>
      </c>
      <c r="X8170" s="3">
        <f>IF(ISNUMBER($W8170), 4600 * (1 / (0.92 * $W8170 + 1.7) + 1 / (0.92 * $W8170 + 0.62)),"none")</f>
        <v>3839.1950178350371</v>
      </c>
      <c r="Y8170" s="8">
        <f>IF(ISNUMBER($X8170), _xlfn.XLOOKUP($X8170,Sheet3!$A$2:$A$392,Sheet3!$B$2:$B$392,"none", 1,1), $AF$2)</f>
        <v>1</v>
      </c>
      <c r="Z8170" s="8">
        <f>IF(ISNUMBER($X8170), _xlfn.XLOOKUP($X8170,Sheet3!$A$2:$A$392,Sheet3!$C$2:$C$392,"none", 1,1), $AF$2)</f>
        <v>0.64800000000000002</v>
      </c>
      <c r="AA8170" s="8">
        <f>IF(ISNUMBER($X8170), _xlfn.XLOOKUP($X8170,Sheet3!$A$2:$A$392,Sheet3!$D$2:$D$392,"none", 1,1), $AF$2)</f>
        <v>0.33460000000000001</v>
      </c>
    </row>
    <row r="8171" spans="1:27">
      <c r="A8171">
        <v>6290</v>
      </c>
      <c r="B8171" t="s">
        <v>6593</v>
      </c>
      <c r="C8171" t="s">
        <v>313</v>
      </c>
      <c r="D8171">
        <v>17</v>
      </c>
      <c r="E8171">
        <v>24</v>
      </c>
      <c r="F8171">
        <v>33.800390829599998</v>
      </c>
      <c r="G8171">
        <v>15</v>
      </c>
      <c r="H8171">
        <v>36</v>
      </c>
      <c r="I8171">
        <v>21.772121364</v>
      </c>
      <c r="J8171">
        <f>(D8171+E8171/60+F8171/3600)*15</f>
        <v>261.14083496179001</v>
      </c>
      <c r="K8171">
        <f>IF(G8171&lt;0, G8171-H8171/60-I8171/3600, G8171+H8171/60+I8171/3600)</f>
        <v>15.606047811489999</v>
      </c>
      <c r="L8171">
        <v>7.84</v>
      </c>
      <c r="M8171">
        <v>10.683999999999999</v>
      </c>
      <c r="N8171">
        <v>5.82</v>
      </c>
      <c r="O8171">
        <v>6.05</v>
      </c>
      <c r="P8171">
        <v>6.3620000000000001</v>
      </c>
      <c r="Q8171">
        <v>6.4089999999999998</v>
      </c>
      <c r="R8171" t="s">
        <v>9341</v>
      </c>
      <c r="S8171">
        <v>6.391</v>
      </c>
      <c r="T8171" t="s">
        <v>9341</v>
      </c>
      <c r="U8171" t="s">
        <v>9538</v>
      </c>
      <c r="V8171" t="str">
        <f>LEFT($U8171,2)</f>
        <v>B9</v>
      </c>
      <c r="W8171" s="3">
        <f>_xlfn.XLOOKUP(V8171,$AC$2:$AC$43,$AD$2:$AD$43,"none")</f>
        <v>-7.0000000000000007E-2</v>
      </c>
      <c r="X8171" s="3">
        <f>IF(ISNUMBER($W8171), 4600 * (1 / (0.92 * $W8171 + 1.7) + 1 / (0.92 * $W8171 + 0.62)),"none")</f>
        <v>11091.761228434079</v>
      </c>
      <c r="Y8171" s="8">
        <f>IF(ISNUMBER($X8171), _xlfn.XLOOKUP($X8171,Sheet3!$A$2:$A$392,Sheet3!$B$2:$B$392,"none", 1,1), $AF$2)</f>
        <v>0.57499999999999996</v>
      </c>
      <c r="Z8171" s="8">
        <f>IF(ISNUMBER($X8171), _xlfn.XLOOKUP($X8171,Sheet3!$A$2:$A$392,Sheet3!$C$2:$C$392,"none", 1,1), $AF$2)</f>
        <v>0.66420000000000001</v>
      </c>
      <c r="AA8171" s="8">
        <f>IF(ISNUMBER($X8171), _xlfn.XLOOKUP($X8171,Sheet3!$A$2:$A$392,Sheet3!$D$2:$D$392,"none", 1,1), $AF$2)</f>
        <v>1</v>
      </c>
    </row>
    <row r="8172" spans="1:27">
      <c r="A8172">
        <v>6838</v>
      </c>
      <c r="B8172" t="s">
        <v>7141</v>
      </c>
      <c r="C8172" t="s">
        <v>313</v>
      </c>
      <c r="D8172">
        <v>8</v>
      </c>
      <c r="E8172">
        <v>52</v>
      </c>
      <c r="F8172">
        <v>38.6959898856</v>
      </c>
      <c r="G8172">
        <v>-36</v>
      </c>
      <c r="H8172">
        <v>32</v>
      </c>
      <c r="I8172">
        <v>43.242869399999996</v>
      </c>
      <c r="J8172">
        <f>(D8172+E8172/60+F8172/3600)*15</f>
        <v>133.16123329119</v>
      </c>
      <c r="K8172">
        <f>IF(G8172&lt;0, G8172-H8172/60-I8172/3600, G8172+H8172/60+I8172/3600)</f>
        <v>-36.545345241500002</v>
      </c>
      <c r="L8172">
        <v>-8.5860000000000003</v>
      </c>
      <c r="M8172">
        <v>-1.57</v>
      </c>
      <c r="N8172">
        <v>2.96</v>
      </c>
      <c r="O8172" t="s">
        <v>9341</v>
      </c>
      <c r="P8172">
        <v>6.9409999999999998</v>
      </c>
      <c r="Q8172">
        <v>6.4089999999999998</v>
      </c>
      <c r="R8172" t="s">
        <v>9341</v>
      </c>
      <c r="S8172">
        <v>6.2670000000000003</v>
      </c>
      <c r="T8172" t="s">
        <v>9341</v>
      </c>
      <c r="U8172" t="s">
        <v>11180</v>
      </c>
      <c r="V8172" t="str">
        <f>LEFT($U8172,2)</f>
        <v>G6</v>
      </c>
      <c r="W8172" s="3" t="str">
        <f>_xlfn.XLOOKUP(V8172,$AC$2:$AC$43,$AD$2:$AD$43,"none")</f>
        <v>none</v>
      </c>
      <c r="X8172" s="3" t="str">
        <f>IF(ISNUMBER($W8172), 4600 * (1 / (0.92 * $W8172 + 1.7) + 1 / (0.92 * $W8172 + 0.62)),"none")</f>
        <v>none</v>
      </c>
      <c r="Y8172" s="8">
        <f>IF(ISNUMBER($X8172), _xlfn.XLOOKUP($X8172,Sheet3!$A$2:$A$392,Sheet3!$B$2:$B$392,"none", 1,1), $AF$2)</f>
        <v>0.8</v>
      </c>
      <c r="Z8172" s="8">
        <f>IF(ISNUMBER($X8172), _xlfn.XLOOKUP($X8172,Sheet3!$A$2:$A$392,Sheet3!$C$2:$C$392,"none", 1,1), $AF$2)</f>
        <v>0.8</v>
      </c>
      <c r="AA8172" s="8">
        <f>IF(ISNUMBER($X8172), _xlfn.XLOOKUP($X8172,Sheet3!$A$2:$A$392,Sheet3!$D$2:$D$392,"none", 1,1), $AF$2)</f>
        <v>0.8</v>
      </c>
    </row>
    <row r="8173" spans="1:27">
      <c r="A8173">
        <v>8414</v>
      </c>
      <c r="B8173" t="s">
        <v>8717</v>
      </c>
      <c r="C8173" t="s">
        <v>297</v>
      </c>
      <c r="D8173">
        <v>15</v>
      </c>
      <c r="E8173">
        <v>11</v>
      </c>
      <c r="F8173">
        <v>34.802849999999999</v>
      </c>
      <c r="G8173">
        <v>-45</v>
      </c>
      <c r="H8173">
        <v>16</v>
      </c>
      <c r="I8173">
        <v>38.842599999999997</v>
      </c>
      <c r="J8173">
        <f>(D8173+E8173/60+F8173/3600)*15</f>
        <v>227.89501187499999</v>
      </c>
      <c r="K8173">
        <f>IF(G8173&lt;0, G8173-H8173/60-I8173/3600, G8173+H8173/60+I8173/3600)</f>
        <v>-45.27745627777778</v>
      </c>
      <c r="L8173">
        <v>-15.28</v>
      </c>
      <c r="M8173">
        <v>15.97</v>
      </c>
      <c r="N8173">
        <v>6.39</v>
      </c>
      <c r="O8173" t="s">
        <v>9341</v>
      </c>
      <c r="P8173">
        <v>7.4809999999999999</v>
      </c>
      <c r="Q8173">
        <v>6.4089999999999998</v>
      </c>
      <c r="R8173" t="s">
        <v>9341</v>
      </c>
      <c r="S8173" t="s">
        <v>9341</v>
      </c>
      <c r="T8173" t="s">
        <v>9341</v>
      </c>
      <c r="U8173" t="s">
        <v>9500</v>
      </c>
      <c r="V8173" t="str">
        <f>LEFT($U8173,2)</f>
        <v>K1</v>
      </c>
      <c r="W8173" s="3">
        <f>_xlfn.XLOOKUP(V8173,$AC$2:$AC$43,$AD$2:$AD$43,"none")</f>
        <v>0.86</v>
      </c>
      <c r="X8173" s="3">
        <f>IF(ISNUMBER($W8173), 4600 * (1 / (0.92 * $W8173 + 1.7) + 1 / (0.92 * $W8173 + 0.62)),"none")</f>
        <v>5106.1368670782376</v>
      </c>
      <c r="Y8173" s="8">
        <f>IF(ISNUMBER($X8173), _xlfn.XLOOKUP($X8173,Sheet3!$A$2:$A$392,Sheet3!$B$2:$B$392,"none", 1,1), $AF$2)</f>
        <v>1</v>
      </c>
      <c r="Z8173" s="8">
        <f>IF(ISNUMBER($X8173), _xlfn.XLOOKUP($X8173,Sheet3!$A$2:$A$392,Sheet3!$C$2:$C$392,"none", 1,1), $AF$2)</f>
        <v>0.82210000000000005</v>
      </c>
      <c r="AA8173" s="8">
        <f>IF(ISNUMBER($X8173), _xlfn.XLOOKUP($X8173,Sheet3!$A$2:$A$392,Sheet3!$D$2:$D$392,"none", 1,1), $AF$2)</f>
        <v>0.65410000000000001</v>
      </c>
    </row>
    <row r="8174" spans="1:27">
      <c r="A8174">
        <v>28</v>
      </c>
      <c r="B8174" t="s">
        <v>326</v>
      </c>
      <c r="C8174" t="s">
        <v>305</v>
      </c>
      <c r="D8174">
        <v>23</v>
      </c>
      <c r="E8174">
        <v>42</v>
      </c>
      <c r="F8174">
        <v>14.666933479200001</v>
      </c>
      <c r="G8174">
        <v>44</v>
      </c>
      <c r="H8174">
        <v>59</v>
      </c>
      <c r="I8174">
        <v>30.173561159999998</v>
      </c>
      <c r="J8174">
        <f>(D8174+E8174/60+F8174/3600)*15</f>
        <v>355.56111222282999</v>
      </c>
      <c r="K8174">
        <f>IF(G8174&lt;0, G8174-H8174/60-I8174/3600, G8174+H8174/60+I8174/3600)</f>
        <v>44.991714878099998</v>
      </c>
      <c r="L8174">
        <v>-19.456</v>
      </c>
      <c r="M8174">
        <v>-17.282</v>
      </c>
      <c r="N8174">
        <v>4.2</v>
      </c>
      <c r="O8174">
        <v>9.67</v>
      </c>
      <c r="P8174">
        <v>7.92</v>
      </c>
      <c r="Q8174">
        <v>6.41</v>
      </c>
      <c r="R8174" t="s">
        <v>9341</v>
      </c>
      <c r="S8174">
        <v>5.8710000000000004</v>
      </c>
      <c r="T8174" t="s">
        <v>9341</v>
      </c>
      <c r="U8174" t="s">
        <v>9360</v>
      </c>
      <c r="V8174" t="str">
        <f>LEFT($U8174,2)</f>
        <v>K5</v>
      </c>
      <c r="W8174" s="3">
        <f>_xlfn.XLOOKUP(V8174,$AC$2:$AC$43,$AD$2:$AD$43,"none")</f>
        <v>1.1499999999999999</v>
      </c>
      <c r="X8174" s="3">
        <f>IF(ISNUMBER($W8174), 4600 * (1 / (0.92 * $W8174 + 1.7) + 1 / (0.92 * $W8174 + 0.62)),"none")</f>
        <v>4409.2340323652679</v>
      </c>
      <c r="Y8174" s="8">
        <f>IF(ISNUMBER($X8174), _xlfn.XLOOKUP($X8174,Sheet3!$A$2:$A$392,Sheet3!$B$2:$B$392,"none", 1,1), $AF$2)</f>
        <v>1</v>
      </c>
      <c r="Z8174" s="8">
        <f>IF(ISNUMBER($X8174), _xlfn.XLOOKUP($X8174,Sheet3!$A$2:$A$392,Sheet3!$C$2:$C$392,"none", 1,1), $AF$2)</f>
        <v>0.73599999999999999</v>
      </c>
      <c r="AA8174" s="8">
        <f>IF(ISNUMBER($X8174), _xlfn.XLOOKUP($X8174,Sheet3!$A$2:$A$392,Sheet3!$D$2:$D$392,"none", 1,1), $AF$2)</f>
        <v>0.4803</v>
      </c>
    </row>
    <row r="8175" spans="1:27">
      <c r="A8175">
        <v>186</v>
      </c>
      <c r="B8175" t="s">
        <v>484</v>
      </c>
      <c r="C8175" t="s">
        <v>297</v>
      </c>
      <c r="D8175">
        <v>22</v>
      </c>
      <c r="E8175">
        <v>44</v>
      </c>
      <c r="F8175">
        <v>49.117916719199997</v>
      </c>
      <c r="G8175">
        <v>52</v>
      </c>
      <c r="H8175">
        <v>31</v>
      </c>
      <c r="I8175">
        <v>1.955564904</v>
      </c>
      <c r="J8175">
        <f>(D8175+E8175/60+F8175/3600)*15</f>
        <v>341.20465798633001</v>
      </c>
      <c r="K8175">
        <f>IF(G8175&lt;0, G8175-H8175/60-I8175/3600, G8175+H8175/60+I8175/3600)</f>
        <v>52.517209879139997</v>
      </c>
      <c r="L8175">
        <v>-6.2670000000000003</v>
      </c>
      <c r="M8175">
        <v>7.2510000000000003</v>
      </c>
      <c r="N8175">
        <v>3.66</v>
      </c>
      <c r="O8175">
        <v>9.8699999999999992</v>
      </c>
      <c r="P8175">
        <v>7.99</v>
      </c>
      <c r="Q8175">
        <v>6.41</v>
      </c>
      <c r="R8175" t="s">
        <v>9341</v>
      </c>
      <c r="S8175">
        <v>5.827</v>
      </c>
      <c r="T8175" t="s">
        <v>9341</v>
      </c>
      <c r="U8175" t="s">
        <v>106</v>
      </c>
      <c r="V8175" t="str">
        <f>LEFT($U8175,2)</f>
        <v>K2</v>
      </c>
      <c r="W8175" s="3">
        <f>_xlfn.XLOOKUP(V8175,$AC$2:$AC$43,$AD$2:$AD$43,"none")</f>
        <v>0.92</v>
      </c>
      <c r="X8175" s="3">
        <f>IF(ISNUMBER($W8175), 4600 * (1 / (0.92 * $W8175 + 1.7) + 1 / (0.92 * $W8175 + 0.62)),"none")</f>
        <v>4943.4058698702656</v>
      </c>
      <c r="Y8175" s="8">
        <f>IF(ISNUMBER($X8175), _xlfn.XLOOKUP($X8175,Sheet3!$A$2:$A$392,Sheet3!$B$2:$B$392,"none", 1,1), $AF$2)</f>
        <v>1</v>
      </c>
      <c r="Z8175" s="8">
        <f>IF(ISNUMBER($X8175), _xlfn.XLOOKUP($X8175,Sheet3!$A$2:$A$392,Sheet3!$C$2:$C$392,"none", 1,1), $AF$2)</f>
        <v>0.79920000000000002</v>
      </c>
      <c r="AA8175" s="8">
        <f>IF(ISNUMBER($X8175), _xlfn.XLOOKUP($X8175,Sheet3!$A$2:$A$392,Sheet3!$D$2:$D$392,"none", 1,1), $AF$2)</f>
        <v>0.60450000000000004</v>
      </c>
    </row>
    <row r="8176" spans="1:27">
      <c r="A8176">
        <v>205</v>
      </c>
      <c r="B8176" t="s">
        <v>503</v>
      </c>
      <c r="C8176" t="s">
        <v>12</v>
      </c>
      <c r="D8176">
        <v>2</v>
      </c>
      <c r="E8176">
        <v>19</v>
      </c>
      <c r="F8176">
        <v>22.677731978400001</v>
      </c>
      <c r="G8176">
        <v>48</v>
      </c>
      <c r="H8176">
        <v>57</v>
      </c>
      <c r="I8176">
        <v>19.65798144</v>
      </c>
      <c r="J8176">
        <f>(D8176+E8176/60+F8176/3600)*15</f>
        <v>34.844490549909999</v>
      </c>
      <c r="K8176">
        <f>IF(G8176&lt;0, G8176-H8176/60-I8176/3600, G8176+H8176/60+I8176/3600)</f>
        <v>48.955460550400005</v>
      </c>
      <c r="L8176">
        <v>-98.855999999999995</v>
      </c>
      <c r="M8176">
        <v>73.884</v>
      </c>
      <c r="N8176">
        <v>16.600000000000001</v>
      </c>
      <c r="O8176">
        <v>6.8</v>
      </c>
      <c r="P8176">
        <v>6.82</v>
      </c>
      <c r="Q8176">
        <v>6.41</v>
      </c>
      <c r="R8176" t="s">
        <v>9341</v>
      </c>
      <c r="S8176">
        <v>6.3049999999999997</v>
      </c>
      <c r="T8176" t="s">
        <v>9341</v>
      </c>
      <c r="U8176" t="s">
        <v>9478</v>
      </c>
      <c r="V8176" t="str">
        <f>LEFT($U8176,2)</f>
        <v>F4</v>
      </c>
      <c r="W8176" s="3" t="str">
        <f>_xlfn.XLOOKUP(V8176,$AC$2:$AC$43,$AD$2:$AD$43,"none")</f>
        <v>none</v>
      </c>
      <c r="X8176" s="3" t="str">
        <f>IF(ISNUMBER($W8176), 4600 * (1 / (0.92 * $W8176 + 1.7) + 1 / (0.92 * $W8176 + 0.62)),"none")</f>
        <v>none</v>
      </c>
      <c r="Y8176" s="8">
        <f>IF(ISNUMBER($X8176), _xlfn.XLOOKUP($X8176,Sheet3!$A$2:$A$392,Sheet3!$B$2:$B$392,"none", 1,1), $AF$2)</f>
        <v>0.8</v>
      </c>
      <c r="Z8176" s="8">
        <f>IF(ISNUMBER($X8176), _xlfn.XLOOKUP($X8176,Sheet3!$A$2:$A$392,Sheet3!$C$2:$C$392,"none", 1,1), $AF$2)</f>
        <v>0.8</v>
      </c>
      <c r="AA8176" s="8">
        <f>IF(ISNUMBER($X8176), _xlfn.XLOOKUP($X8176,Sheet3!$A$2:$A$392,Sheet3!$D$2:$D$392,"none", 1,1), $AF$2)</f>
        <v>0.8</v>
      </c>
    </row>
    <row r="8177" spans="1:27">
      <c r="A8177">
        <v>273</v>
      </c>
      <c r="B8177" t="s">
        <v>571</v>
      </c>
      <c r="C8177" t="s">
        <v>28</v>
      </c>
      <c r="D8177">
        <v>3</v>
      </c>
      <c r="E8177">
        <v>32</v>
      </c>
      <c r="F8177">
        <v>38.9776919424</v>
      </c>
      <c r="G8177">
        <v>44</v>
      </c>
      <c r="H8177">
        <v>51</v>
      </c>
      <c r="I8177">
        <v>20.734775568</v>
      </c>
      <c r="J8177">
        <f>(D8177+E8177/60+F8177/3600)*15</f>
        <v>53.162407049759999</v>
      </c>
      <c r="K8177">
        <f>IF(G8177&lt;0, G8177-H8177/60-I8177/3600, G8177+H8177/60+I8177/3600)</f>
        <v>44.85575965988</v>
      </c>
      <c r="L8177">
        <v>0.72499999999999998</v>
      </c>
      <c r="M8177">
        <v>-6.0759999999999996</v>
      </c>
      <c r="N8177">
        <v>1.84</v>
      </c>
      <c r="O8177">
        <v>5.7</v>
      </c>
      <c r="P8177">
        <v>6.44</v>
      </c>
      <c r="Q8177">
        <v>6.41</v>
      </c>
      <c r="R8177" t="s">
        <v>9341</v>
      </c>
      <c r="S8177">
        <v>6.3810000000000002</v>
      </c>
      <c r="T8177" t="s">
        <v>9341</v>
      </c>
      <c r="U8177" t="s">
        <v>9354</v>
      </c>
      <c r="V8177" t="str">
        <f>LEFT($U8177,2)</f>
        <v>B2</v>
      </c>
      <c r="W8177" s="3">
        <f>_xlfn.XLOOKUP(V8177,$AC$2:$AC$43,$AD$2:$AD$43,"none")</f>
        <v>-0.24</v>
      </c>
      <c r="X8177" s="3">
        <f>IF(ISNUMBER($W8177), 4600 * (1 / (0.92 * $W8177 + 1.7) + 1 / (0.92 * $W8177 + 0.62)),"none")</f>
        <v>14632.835167360139</v>
      </c>
      <c r="Y8177" s="8">
        <f>IF(ISNUMBER($X8177), _xlfn.XLOOKUP($X8177,Sheet3!$A$2:$A$392,Sheet3!$B$2:$B$392,"none", 1,1), $AF$2)</f>
        <v>0.47989999999999999</v>
      </c>
      <c r="Z8177" s="8">
        <f>IF(ISNUMBER($X8177), _xlfn.XLOOKUP($X8177,Sheet3!$A$2:$A$392,Sheet3!$C$2:$C$392,"none", 1,1), $AF$2)</f>
        <v>0.58679999999999999</v>
      </c>
      <c r="AA8177" s="8">
        <f>IF(ISNUMBER($X8177), _xlfn.XLOOKUP($X8177,Sheet3!$A$2:$A$392,Sheet3!$D$2:$D$392,"none", 1,1), $AF$2)</f>
        <v>1</v>
      </c>
    </row>
    <row r="8178" spans="1:27">
      <c r="A8178">
        <v>328</v>
      </c>
      <c r="B8178" t="s">
        <v>626</v>
      </c>
      <c r="C8178" t="s">
        <v>297</v>
      </c>
      <c r="D8178">
        <v>0</v>
      </c>
      <c r="E8178">
        <v>46</v>
      </c>
      <c r="F8178">
        <v>42.458487415199997</v>
      </c>
      <c r="G8178">
        <v>59</v>
      </c>
      <c r="H8178">
        <v>34</v>
      </c>
      <c r="I8178">
        <v>28.347458772</v>
      </c>
      <c r="J8178">
        <f>(D8178+E8178/60+F8178/3600)*15</f>
        <v>11.676910364230002</v>
      </c>
      <c r="K8178">
        <f>IF(G8178&lt;0, G8178-H8178/60-I8178/3600, G8178+H8178/60+I8178/3600)</f>
        <v>59.574540960770001</v>
      </c>
      <c r="L8178">
        <v>-6.4169999999999998</v>
      </c>
      <c r="M8178">
        <v>-0.375</v>
      </c>
      <c r="N8178">
        <v>1.5</v>
      </c>
      <c r="O8178" t="s">
        <v>9341</v>
      </c>
      <c r="P8178">
        <v>7.4630000000000001</v>
      </c>
      <c r="Q8178">
        <v>6.41</v>
      </c>
      <c r="R8178" t="s">
        <v>9341</v>
      </c>
      <c r="S8178">
        <v>6.0919999999999996</v>
      </c>
      <c r="T8178" t="s">
        <v>9341</v>
      </c>
      <c r="U8178" t="s">
        <v>9542</v>
      </c>
      <c r="V8178" t="str">
        <f>LEFT($U8178,2)</f>
        <v>G0</v>
      </c>
      <c r="W8178" s="3">
        <f>_xlfn.XLOOKUP(V8178,$AC$2:$AC$43,$AD$2:$AD$43,"none")</f>
        <v>0.6</v>
      </c>
      <c r="X8178" s="3">
        <f>IF(ISNUMBER($W8178), 4600 * (1 / (0.92 * $W8178 + 1.7) + 1 / (0.92 * $W8178 + 0.62)),"none")</f>
        <v>5967.5434501906539</v>
      </c>
      <c r="Y8178" s="8">
        <f>IF(ISNUMBER($X8178), _xlfn.XLOOKUP($X8178,Sheet3!$A$2:$A$392,Sheet3!$B$2:$B$392,"none", 1,1), $AF$2)</f>
        <v>1</v>
      </c>
      <c r="Z8178" s="8">
        <f>IF(ISNUMBER($X8178), _xlfn.XLOOKUP($X8178,Sheet3!$A$2:$A$392,Sheet3!$C$2:$C$392,"none", 1,1), $AF$2)</f>
        <v>0.90190000000000003</v>
      </c>
      <c r="AA8178" s="8">
        <f>IF(ISNUMBER($X8178), _xlfn.XLOOKUP($X8178,Sheet3!$A$2:$A$392,Sheet3!$D$2:$D$392,"none", 1,1), $AF$2)</f>
        <v>0.84730000000000005</v>
      </c>
    </row>
    <row r="8179" spans="1:27">
      <c r="A8179">
        <v>691</v>
      </c>
      <c r="B8179" t="s">
        <v>991</v>
      </c>
      <c r="C8179" t="s">
        <v>19</v>
      </c>
      <c r="D8179">
        <v>3</v>
      </c>
      <c r="E8179">
        <v>30</v>
      </c>
      <c r="F8179">
        <v>19.398045828000001</v>
      </c>
      <c r="G8179">
        <v>71</v>
      </c>
      <c r="H8179">
        <v>51</v>
      </c>
      <c r="I8179">
        <v>50.029804259999999</v>
      </c>
      <c r="J8179">
        <f>(D8179+E8179/60+F8179/3600)*15</f>
        <v>52.580825190950002</v>
      </c>
      <c r="K8179">
        <f>IF(G8179&lt;0, G8179-H8179/60-I8179/3600, G8179+H8179/60+I8179/3600)</f>
        <v>71.863897167849998</v>
      </c>
      <c r="L8179">
        <v>4.5410000000000004</v>
      </c>
      <c r="M8179">
        <v>0.76600000000000001</v>
      </c>
      <c r="N8179">
        <v>3.25</v>
      </c>
      <c r="O8179">
        <v>10.199999999999999</v>
      </c>
      <c r="P8179">
        <v>8.23</v>
      </c>
      <c r="Q8179">
        <v>6.41</v>
      </c>
      <c r="R8179" t="s">
        <v>9341</v>
      </c>
      <c r="S8179">
        <v>5.2489999999999997</v>
      </c>
      <c r="T8179" t="s">
        <v>9341</v>
      </c>
      <c r="U8179" t="s">
        <v>9517</v>
      </c>
      <c r="V8179" t="str">
        <f>LEFT($U8179,2)</f>
        <v>M2</v>
      </c>
      <c r="W8179" s="3">
        <f>_xlfn.XLOOKUP(V8179,$AC$2:$AC$43,$AD$2:$AD$43,"none")</f>
        <v>1.47</v>
      </c>
      <c r="X8179" s="3">
        <f>IF(ISNUMBER($W8179), 4600 * (1 / (0.92 * $W8179 + 1.7) + 1 / (0.92 * $W8179 + 0.62)),"none")</f>
        <v>3839.1950178350371</v>
      </c>
      <c r="Y8179" s="8">
        <f>IF(ISNUMBER($X8179), _xlfn.XLOOKUP($X8179,Sheet3!$A$2:$A$392,Sheet3!$B$2:$B$392,"none", 1,1), $AF$2)</f>
        <v>1</v>
      </c>
      <c r="Z8179" s="8">
        <f>IF(ISNUMBER($X8179), _xlfn.XLOOKUP($X8179,Sheet3!$A$2:$A$392,Sheet3!$C$2:$C$392,"none", 1,1), $AF$2)</f>
        <v>0.64800000000000002</v>
      </c>
      <c r="AA8179" s="8">
        <f>IF(ISNUMBER($X8179), _xlfn.XLOOKUP($X8179,Sheet3!$A$2:$A$392,Sheet3!$D$2:$D$392,"none", 1,1), $AF$2)</f>
        <v>0.33460000000000001</v>
      </c>
    </row>
    <row r="8180" spans="1:27">
      <c r="A8180">
        <v>867</v>
      </c>
      <c r="B8180" t="s">
        <v>1167</v>
      </c>
      <c r="C8180" t="s">
        <v>12</v>
      </c>
      <c r="D8180">
        <v>5</v>
      </c>
      <c r="E8180">
        <v>59</v>
      </c>
      <c r="F8180">
        <v>45.824092125599996</v>
      </c>
      <c r="G8180">
        <v>55</v>
      </c>
      <c r="H8180">
        <v>19</v>
      </c>
      <c r="I8180">
        <v>15.074856444</v>
      </c>
      <c r="J8180">
        <f>(D8180+E8180/60+F8180/3600)*15</f>
        <v>89.940933717190006</v>
      </c>
      <c r="K8180">
        <f>IF(G8180&lt;0, G8180-H8180/60-I8180/3600, G8180+H8180/60+I8180/3600)</f>
        <v>55.320854126790003</v>
      </c>
      <c r="L8180">
        <v>-4.8079999999999998</v>
      </c>
      <c r="M8180">
        <v>-89.787999999999997</v>
      </c>
      <c r="N8180">
        <v>8.58</v>
      </c>
      <c r="O8180" t="s">
        <v>9341</v>
      </c>
      <c r="P8180">
        <v>6.7190000000000003</v>
      </c>
      <c r="Q8180">
        <v>6.41</v>
      </c>
      <c r="R8180" t="s">
        <v>9341</v>
      </c>
      <c r="S8180">
        <v>6.3490000000000002</v>
      </c>
      <c r="T8180" t="s">
        <v>9341</v>
      </c>
      <c r="U8180" t="s">
        <v>9709</v>
      </c>
      <c r="V8180" t="str">
        <f>LEFT($U8180,2)</f>
        <v>A5</v>
      </c>
      <c r="W8180" s="3">
        <f>_xlfn.XLOOKUP(V8180,$AC$2:$AC$43,$AD$2:$AD$43,"none")</f>
        <v>0.15</v>
      </c>
      <c r="X8180" s="3">
        <f>IF(ISNUMBER($W8180), 4600 * (1 / (0.92 * $W8180 + 1.7) + 1 / (0.92 * $W8180 + 0.62)),"none")</f>
        <v>8571.3219313180252</v>
      </c>
      <c r="Y8180" s="8">
        <f>IF(ISNUMBER($X8180), _xlfn.XLOOKUP($X8180,Sheet3!$A$2:$A$392,Sheet3!$B$2:$B$392,"none", 1,1), $AF$2)</f>
        <v>0.72599999999999998</v>
      </c>
      <c r="Z8180" s="8">
        <f>IF(ISNUMBER($X8180), _xlfn.XLOOKUP($X8180,Sheet3!$A$2:$A$392,Sheet3!$C$2:$C$392,"none", 1,1), $AF$2)</f>
        <v>0.7762</v>
      </c>
      <c r="AA8180" s="8">
        <f>IF(ISNUMBER($X8180), _xlfn.XLOOKUP($X8180,Sheet3!$A$2:$A$392,Sheet3!$D$2:$D$392,"none", 1,1), $AF$2)</f>
        <v>1</v>
      </c>
    </row>
    <row r="8181" spans="1:27">
      <c r="A8181">
        <v>962</v>
      </c>
      <c r="B8181" t="s">
        <v>1263</v>
      </c>
      <c r="C8181" t="s">
        <v>297</v>
      </c>
      <c r="D8181">
        <v>16</v>
      </c>
      <c r="E8181">
        <v>59</v>
      </c>
      <c r="F8181">
        <v>2.572561248</v>
      </c>
      <c r="G8181">
        <v>69</v>
      </c>
      <c r="H8181">
        <v>11</v>
      </c>
      <c r="I8181">
        <v>10.488272856</v>
      </c>
      <c r="J8181">
        <f>(D8181+E8181/60+F8181/3600)*15</f>
        <v>254.7607190052</v>
      </c>
      <c r="K8181">
        <f>IF(G8181&lt;0, G8181-H8181/60-I8181/3600, G8181+H8181/60+I8181/3600)</f>
        <v>69.18624674246</v>
      </c>
      <c r="L8181">
        <v>-0.73699999999999999</v>
      </c>
      <c r="M8181">
        <v>-41.357999999999997</v>
      </c>
      <c r="N8181">
        <v>11.65</v>
      </c>
      <c r="O8181">
        <v>7.43</v>
      </c>
      <c r="P8181">
        <v>7.12</v>
      </c>
      <c r="Q8181">
        <v>6.41</v>
      </c>
      <c r="R8181" t="s">
        <v>9341</v>
      </c>
      <c r="S8181">
        <v>6.25</v>
      </c>
      <c r="T8181" t="s">
        <v>9341</v>
      </c>
      <c r="U8181" t="s">
        <v>9776</v>
      </c>
      <c r="V8181" t="str">
        <f>LEFT($U8181,2)</f>
        <v>M2</v>
      </c>
      <c r="W8181" s="3">
        <f>_xlfn.XLOOKUP(V8181,$AC$2:$AC$43,$AD$2:$AD$43,"none")</f>
        <v>1.47</v>
      </c>
      <c r="X8181" s="3">
        <f>IF(ISNUMBER($W8181), 4600 * (1 / (0.92 * $W8181 + 1.7) + 1 / (0.92 * $W8181 + 0.62)),"none")</f>
        <v>3839.1950178350371</v>
      </c>
      <c r="Y8181" s="8">
        <f>IF(ISNUMBER($X8181), _xlfn.XLOOKUP($X8181,Sheet3!$A$2:$A$392,Sheet3!$B$2:$B$392,"none", 1,1), $AF$2)</f>
        <v>1</v>
      </c>
      <c r="Z8181" s="8">
        <f>IF(ISNUMBER($X8181), _xlfn.XLOOKUP($X8181,Sheet3!$A$2:$A$392,Sheet3!$C$2:$C$392,"none", 1,1), $AF$2)</f>
        <v>0.64800000000000002</v>
      </c>
      <c r="AA8181" s="8">
        <f>IF(ISNUMBER($X8181), _xlfn.XLOOKUP($X8181,Sheet3!$A$2:$A$392,Sheet3!$D$2:$D$392,"none", 1,1), $AF$2)</f>
        <v>0.33460000000000001</v>
      </c>
    </row>
    <row r="8182" spans="1:27">
      <c r="A8182">
        <v>1072</v>
      </c>
      <c r="B8182" t="s">
        <v>1373</v>
      </c>
      <c r="C8182" t="s">
        <v>313</v>
      </c>
      <c r="D8182">
        <v>13</v>
      </c>
      <c r="E8182">
        <v>4</v>
      </c>
      <c r="F8182">
        <v>49.745330000000003</v>
      </c>
      <c r="G8182">
        <v>73</v>
      </c>
      <c r="H8182">
        <v>1</v>
      </c>
      <c r="I8182">
        <v>29.895900000000001</v>
      </c>
      <c r="J8182">
        <f>(D8182+E8182/60+F8182/3600)*15</f>
        <v>196.20727220833334</v>
      </c>
      <c r="K8182">
        <f>IF(G8182&lt;0, G8182-H8182/60-I8182/3600, G8182+H8182/60+I8182/3600)</f>
        <v>73.024971083333327</v>
      </c>
      <c r="L8182">
        <v>-18.329999999999998</v>
      </c>
      <c r="M8182">
        <v>7.72</v>
      </c>
      <c r="N8182">
        <v>8.32</v>
      </c>
      <c r="O8182">
        <v>6.69</v>
      </c>
      <c r="P8182">
        <v>6.61</v>
      </c>
      <c r="Q8182">
        <v>6.41</v>
      </c>
      <c r="R8182" t="s">
        <v>9341</v>
      </c>
      <c r="S8182" t="s">
        <v>9341</v>
      </c>
      <c r="T8182" t="s">
        <v>9341</v>
      </c>
      <c r="U8182" t="s">
        <v>9465</v>
      </c>
      <c r="V8182" t="str">
        <f>LEFT($U8182,2)</f>
        <v>F0</v>
      </c>
      <c r="W8182" s="3">
        <f>_xlfn.XLOOKUP(V8182,$AC$2:$AC$43,$AD$2:$AD$43,"none")</f>
        <v>0.32</v>
      </c>
      <c r="X8182" s="3">
        <f>IF(ISNUMBER($W8182), 4600 * (1 / (0.92 * $W8182 + 1.7) + 1 / (0.92 * $W8182 + 0.62)),"none")</f>
        <v>7337.0792549848238</v>
      </c>
      <c r="Y8182" s="8">
        <f>IF(ISNUMBER($X8182), _xlfn.XLOOKUP($X8182,Sheet3!$A$2:$A$392,Sheet3!$B$2:$B$392,"none", 1,1), $AF$2)</f>
        <v>0.86680000000000001</v>
      </c>
      <c r="Z8182" s="8">
        <f>IF(ISNUMBER($X8182), _xlfn.XLOOKUP($X8182,Sheet3!$A$2:$A$392,Sheet3!$C$2:$C$392,"none", 1,1), $AF$2)</f>
        <v>0.87180000000000002</v>
      </c>
      <c r="AA8182" s="8">
        <f>IF(ISNUMBER($X8182), _xlfn.XLOOKUP($X8182,Sheet3!$A$2:$A$392,Sheet3!$D$2:$D$392,"none", 1,1), $AF$2)</f>
        <v>1</v>
      </c>
    </row>
    <row r="8183" spans="1:27">
      <c r="A8183">
        <v>1171</v>
      </c>
      <c r="B8183" t="s">
        <v>1472</v>
      </c>
      <c r="C8183" t="s">
        <v>12</v>
      </c>
      <c r="D8183">
        <v>7</v>
      </c>
      <c r="E8183">
        <v>28</v>
      </c>
      <c r="F8183">
        <v>52.626906300000002</v>
      </c>
      <c r="G8183">
        <v>46</v>
      </c>
      <c r="H8183">
        <v>18</v>
      </c>
      <c r="I8183">
        <v>52.630626995999997</v>
      </c>
      <c r="J8183">
        <f>(D8183+E8183/60+F8183/3600)*15</f>
        <v>112.21927877625001</v>
      </c>
      <c r="K8183">
        <f>IF(G8183&lt;0, G8183-H8183/60-I8183/3600, G8183+H8183/60+I8183/3600)</f>
        <v>46.314619618609996</v>
      </c>
      <c r="L8183">
        <v>-43.53</v>
      </c>
      <c r="M8183">
        <v>-64.581000000000003</v>
      </c>
      <c r="N8183">
        <v>8.33</v>
      </c>
      <c r="O8183" t="s">
        <v>9341</v>
      </c>
      <c r="P8183">
        <v>7.62</v>
      </c>
      <c r="Q8183">
        <v>6.41</v>
      </c>
      <c r="R8183" t="s">
        <v>9341</v>
      </c>
      <c r="S8183">
        <v>6.0880000000000001</v>
      </c>
      <c r="T8183" t="s">
        <v>9341</v>
      </c>
      <c r="U8183" t="s">
        <v>104</v>
      </c>
      <c r="V8183" t="str">
        <f>LEFT($U8183,2)</f>
        <v>K0</v>
      </c>
      <c r="W8183" s="3">
        <f>_xlfn.XLOOKUP(V8183,$AC$2:$AC$43,$AD$2:$AD$43,"none")</f>
        <v>0.81</v>
      </c>
      <c r="X8183" s="3">
        <f>IF(ISNUMBER($W8183), 4600 * (1 / (0.92 * $W8183 + 1.7) + 1 / (0.92 * $W8183 + 0.62)),"none")</f>
        <v>5250.7063834266155</v>
      </c>
      <c r="Y8183" s="8">
        <f>IF(ISNUMBER($X8183), _xlfn.XLOOKUP($X8183,Sheet3!$A$2:$A$392,Sheet3!$B$2:$B$392,"none", 1,1), $AF$2)</f>
        <v>1</v>
      </c>
      <c r="Z8183" s="8">
        <f>IF(ISNUMBER($X8183), _xlfn.XLOOKUP($X8183,Sheet3!$A$2:$A$392,Sheet3!$C$2:$C$392,"none", 1,1), $AF$2)</f>
        <v>0.83299999999999996</v>
      </c>
      <c r="AA8183" s="8">
        <f>IF(ISNUMBER($X8183), _xlfn.XLOOKUP($X8183,Sheet3!$A$2:$A$392,Sheet3!$D$2:$D$392,"none", 1,1), $AF$2)</f>
        <v>0.67869999999999997</v>
      </c>
    </row>
    <row r="8184" spans="1:27">
      <c r="A8184">
        <v>1200</v>
      </c>
      <c r="B8184" t="s">
        <v>1501</v>
      </c>
      <c r="C8184" t="s">
        <v>297</v>
      </c>
      <c r="D8184">
        <v>9</v>
      </c>
      <c r="E8184">
        <v>37</v>
      </c>
      <c r="F8184">
        <v>37.509641503200001</v>
      </c>
      <c r="G8184">
        <v>60</v>
      </c>
      <c r="H8184">
        <v>12</v>
      </c>
      <c r="I8184">
        <v>49.257667908000002</v>
      </c>
      <c r="J8184">
        <f>(D8184+E8184/60+F8184/3600)*15</f>
        <v>144.40629017293</v>
      </c>
      <c r="K8184">
        <f>IF(G8184&lt;0, G8184-H8184/60-I8184/3600, G8184+H8184/60+I8184/3600)</f>
        <v>60.213682685530003</v>
      </c>
      <c r="L8184">
        <v>-11.741</v>
      </c>
      <c r="M8184">
        <v>-31.949000000000002</v>
      </c>
      <c r="N8184">
        <v>8.89</v>
      </c>
      <c r="O8184" t="s">
        <v>9341</v>
      </c>
      <c r="P8184">
        <v>7.33</v>
      </c>
      <c r="Q8184">
        <v>6.41</v>
      </c>
      <c r="R8184" t="s">
        <v>9341</v>
      </c>
      <c r="S8184">
        <v>6.1680000000000001</v>
      </c>
      <c r="T8184" t="s">
        <v>9341</v>
      </c>
      <c r="U8184" t="s">
        <v>102</v>
      </c>
      <c r="V8184" t="str">
        <f>LEFT($U8184,2)</f>
        <v>G5</v>
      </c>
      <c r="W8184" s="3">
        <f>_xlfn.XLOOKUP(V8184,$AC$2:$AC$43,$AD$2:$AD$43,"none")</f>
        <v>0.68</v>
      </c>
      <c r="X8184" s="3">
        <f>IF(ISNUMBER($W8184), 4600 * (1 / (0.92 * $W8184 + 1.7) + 1 / (0.92 * $W8184 + 0.62)),"none")</f>
        <v>5670.9835338658331</v>
      </c>
      <c r="Y8184" s="8">
        <f>IF(ISNUMBER($X8184), _xlfn.XLOOKUP($X8184,Sheet3!$A$2:$A$392,Sheet3!$B$2:$B$392,"none", 1,1), $AF$2)</f>
        <v>1</v>
      </c>
      <c r="Z8184" s="8">
        <f>IF(ISNUMBER($X8184), _xlfn.XLOOKUP($X8184,Sheet3!$A$2:$A$392,Sheet3!$C$2:$C$392,"none", 1,1), $AF$2)</f>
        <v>0.874</v>
      </c>
      <c r="AA8184" s="8">
        <f>IF(ISNUMBER($X8184), _xlfn.XLOOKUP($X8184,Sheet3!$A$2:$A$392,Sheet3!$D$2:$D$392,"none", 1,1), $AF$2)</f>
        <v>0.77600000000000002</v>
      </c>
    </row>
    <row r="8185" spans="1:27">
      <c r="A8185">
        <v>1207</v>
      </c>
      <c r="B8185" t="s">
        <v>1508</v>
      </c>
      <c r="C8185" t="s">
        <v>24</v>
      </c>
      <c r="D8185">
        <v>7</v>
      </c>
      <c r="E8185">
        <v>35</v>
      </c>
      <c r="F8185">
        <v>55.9741</v>
      </c>
      <c r="G8185">
        <v>43</v>
      </c>
      <c r="H8185">
        <v>1</v>
      </c>
      <c r="I8185">
        <v>51.450099999999999</v>
      </c>
      <c r="J8185">
        <f>(D8185+E8185/60+F8185/3600)*15</f>
        <v>113.98322541666666</v>
      </c>
      <c r="K8185">
        <f>IF(G8185&lt;0, G8185-H8185/60-I8185/3600, G8185+H8185/60+I8185/3600)</f>
        <v>43.030958361111111</v>
      </c>
      <c r="L8185">
        <v>-30.78</v>
      </c>
      <c r="M8185">
        <v>-53.05</v>
      </c>
      <c r="N8185">
        <v>7.11</v>
      </c>
      <c r="O8185">
        <v>6.84</v>
      </c>
      <c r="P8185">
        <v>6.74</v>
      </c>
      <c r="Q8185">
        <v>6.41</v>
      </c>
      <c r="R8185">
        <v>7.16</v>
      </c>
      <c r="S8185" t="s">
        <v>9341</v>
      </c>
      <c r="T8185" t="s">
        <v>9341</v>
      </c>
      <c r="U8185" t="s">
        <v>9595</v>
      </c>
      <c r="V8185" t="str">
        <f>LEFT($U8185,2)</f>
        <v>F2</v>
      </c>
      <c r="W8185" s="3">
        <f>_xlfn.XLOOKUP(V8185,$AC$2:$AC$43,$AD$2:$AD$43,"none")</f>
        <v>0.35</v>
      </c>
      <c r="X8185" s="3">
        <f>IF(ISNUMBER($W8185), 4600 * (1 / (0.92 * $W8185 + 1.7) + 1 / (0.92 * $W8185 + 0.62)),"none")</f>
        <v>7158.2024482287206</v>
      </c>
      <c r="Y8185" s="8">
        <f>IF(ISNUMBER($X8185), _xlfn.XLOOKUP($X8185,Sheet3!$A$2:$A$392,Sheet3!$B$2:$B$392,"none", 1,1), $AF$2)</f>
        <v>0.89859999999999995</v>
      </c>
      <c r="Z8185" s="8">
        <f>IF(ISNUMBER($X8185), _xlfn.XLOOKUP($X8185,Sheet3!$A$2:$A$392,Sheet3!$C$2:$C$392,"none", 1,1), $AF$2)</f>
        <v>0.89249999999999996</v>
      </c>
      <c r="AA8185" s="8">
        <f>IF(ISNUMBER($X8185), _xlfn.XLOOKUP($X8185,Sheet3!$A$2:$A$392,Sheet3!$D$2:$D$392,"none", 1,1), $AF$2)</f>
        <v>1</v>
      </c>
    </row>
    <row r="8186" spans="1:27">
      <c r="A8186">
        <v>2070</v>
      </c>
      <c r="B8186" t="s">
        <v>2371</v>
      </c>
      <c r="C8186" t="s">
        <v>313</v>
      </c>
      <c r="D8186">
        <v>5</v>
      </c>
      <c r="E8186">
        <v>35</v>
      </c>
      <c r="F8186">
        <v>35.904302095200002</v>
      </c>
      <c r="G8186">
        <v>-3</v>
      </c>
      <c r="H8186">
        <v>15</v>
      </c>
      <c r="I8186">
        <v>10.219423967999999</v>
      </c>
      <c r="J8186">
        <f>(D8186+E8186/60+F8186/3600)*15</f>
        <v>83.899601258729987</v>
      </c>
      <c r="K8186">
        <f>IF(G8186&lt;0, G8186-H8186/60-I8186/3600, G8186+H8186/60+I8186/3600)</f>
        <v>-3.25283872888</v>
      </c>
      <c r="L8186">
        <v>1.262</v>
      </c>
      <c r="M8186">
        <v>-1.407</v>
      </c>
      <c r="N8186">
        <v>3.1</v>
      </c>
      <c r="O8186">
        <v>5.64</v>
      </c>
      <c r="P8186">
        <v>6.28</v>
      </c>
      <c r="Q8186">
        <v>6.41</v>
      </c>
      <c r="R8186" t="s">
        <v>9341</v>
      </c>
      <c r="S8186">
        <v>6.3940000000000001</v>
      </c>
      <c r="T8186" t="s">
        <v>9341</v>
      </c>
      <c r="U8186" t="s">
        <v>9467</v>
      </c>
      <c r="V8186" t="str">
        <f>LEFT($U8186,2)</f>
        <v>B3</v>
      </c>
      <c r="W8186" s="3">
        <f>_xlfn.XLOOKUP(V8186,$AC$2:$AC$43,$AD$2:$AD$43,"none")</f>
        <v>-0.2</v>
      </c>
      <c r="X8186" s="3">
        <f>IF(ISNUMBER($W8186), 4600 * (1 / (0.92 * $W8186 + 1.7) + 1 / (0.92 * $W8186 + 0.62)),"none")</f>
        <v>13584.75950715306</v>
      </c>
      <c r="Y8186" s="8">
        <f>IF(ISNUMBER($X8186), _xlfn.XLOOKUP($X8186,Sheet3!$A$2:$A$392,Sheet3!$B$2:$B$392,"none", 1,1), $AF$2)</f>
        <v>0.50129999999999997</v>
      </c>
      <c r="Z8186" s="8">
        <f>IF(ISNUMBER($X8186), _xlfn.XLOOKUP($X8186,Sheet3!$A$2:$A$392,Sheet3!$C$2:$C$392,"none", 1,1), $AF$2)</f>
        <v>0.60470000000000002</v>
      </c>
      <c r="AA8186" s="8">
        <f>IF(ISNUMBER($X8186), _xlfn.XLOOKUP($X8186,Sheet3!$A$2:$A$392,Sheet3!$D$2:$D$392,"none", 1,1), $AF$2)</f>
        <v>1</v>
      </c>
    </row>
    <row r="8187" spans="1:27">
      <c r="A8187">
        <v>2731</v>
      </c>
      <c r="B8187" t="s">
        <v>3034</v>
      </c>
      <c r="C8187" t="s">
        <v>22</v>
      </c>
      <c r="D8187">
        <v>7</v>
      </c>
      <c r="E8187">
        <v>24</v>
      </c>
      <c r="F8187">
        <v>27.648743829600001</v>
      </c>
      <c r="G8187">
        <v>15</v>
      </c>
      <c r="H8187">
        <v>31</v>
      </c>
      <c r="I8187">
        <v>1.9082886240000001</v>
      </c>
      <c r="J8187">
        <f>(D8187+E8187/60+F8187/3600)*15</f>
        <v>111.11520309929001</v>
      </c>
      <c r="K8187">
        <f>IF(G8187&lt;0, G8187-H8187/60-I8187/3600, G8187+H8187/60+I8187/3600)</f>
        <v>15.517196746840002</v>
      </c>
      <c r="L8187">
        <v>-0.29699999999999999</v>
      </c>
      <c r="M8187">
        <v>-0.54100000000000004</v>
      </c>
      <c r="N8187">
        <v>2.21</v>
      </c>
      <c r="O8187">
        <v>5.39</v>
      </c>
      <c r="P8187">
        <v>6.23</v>
      </c>
      <c r="Q8187">
        <v>6.41</v>
      </c>
      <c r="R8187" t="s">
        <v>9341</v>
      </c>
      <c r="S8187">
        <v>6.4370000000000003</v>
      </c>
      <c r="T8187" t="s">
        <v>9341</v>
      </c>
      <c r="U8187" t="s">
        <v>9633</v>
      </c>
      <c r="V8187" t="str">
        <f>LEFT($U8187,2)</f>
        <v>B2</v>
      </c>
      <c r="W8187" s="3">
        <f>_xlfn.XLOOKUP(V8187,$AC$2:$AC$43,$AD$2:$AD$43,"none")</f>
        <v>-0.24</v>
      </c>
      <c r="X8187" s="3">
        <f>IF(ISNUMBER($W8187), 4600 * (1 / (0.92 * $W8187 + 1.7) + 1 / (0.92 * $W8187 + 0.62)),"none")</f>
        <v>14632.835167360139</v>
      </c>
      <c r="Y8187" s="8">
        <f>IF(ISNUMBER($X8187), _xlfn.XLOOKUP($X8187,Sheet3!$A$2:$A$392,Sheet3!$B$2:$B$392,"none", 1,1), $AF$2)</f>
        <v>0.47989999999999999</v>
      </c>
      <c r="Z8187" s="8">
        <f>IF(ISNUMBER($X8187), _xlfn.XLOOKUP($X8187,Sheet3!$A$2:$A$392,Sheet3!$C$2:$C$392,"none", 1,1), $AF$2)</f>
        <v>0.58679999999999999</v>
      </c>
      <c r="AA8187" s="8">
        <f>IF(ISNUMBER($X8187), _xlfn.XLOOKUP($X8187,Sheet3!$A$2:$A$392,Sheet3!$D$2:$D$392,"none", 1,1), $AF$2)</f>
        <v>1</v>
      </c>
    </row>
    <row r="8188" spans="1:27">
      <c r="A8188">
        <v>2869</v>
      </c>
      <c r="B8188" t="s">
        <v>3172</v>
      </c>
      <c r="C8188" t="s">
        <v>297</v>
      </c>
      <c r="D8188">
        <v>7</v>
      </c>
      <c r="E8188">
        <v>49</v>
      </c>
      <c r="F8188">
        <v>32.312511864000001</v>
      </c>
      <c r="G8188">
        <v>12</v>
      </c>
      <c r="H8188">
        <v>48</v>
      </c>
      <c r="I8188">
        <v>51.304403952000001</v>
      </c>
      <c r="J8188">
        <f>(D8188+E8188/60+F8188/3600)*15</f>
        <v>117.38463546610001</v>
      </c>
      <c r="K8188">
        <f>IF(G8188&lt;0, G8188-H8188/60-I8188/3600, G8188+H8188/60+I8188/3600)</f>
        <v>12.814251223320001</v>
      </c>
      <c r="L8188">
        <v>-7.9930000000000003</v>
      </c>
      <c r="M8188">
        <v>-18.036999999999999</v>
      </c>
      <c r="N8188">
        <v>5.5</v>
      </c>
      <c r="O8188">
        <v>8.19</v>
      </c>
      <c r="P8188">
        <v>7.4</v>
      </c>
      <c r="Q8188">
        <v>6.41</v>
      </c>
      <c r="R8188" t="s">
        <v>9341</v>
      </c>
      <c r="S8188">
        <v>6.173</v>
      </c>
      <c r="T8188" t="s">
        <v>9341</v>
      </c>
      <c r="U8188" t="s">
        <v>104</v>
      </c>
      <c r="V8188" t="str">
        <f>LEFT($U8188,2)</f>
        <v>K0</v>
      </c>
      <c r="W8188" s="3">
        <f>_xlfn.XLOOKUP(V8188,$AC$2:$AC$43,$AD$2:$AD$43,"none")</f>
        <v>0.81</v>
      </c>
      <c r="X8188" s="3">
        <f>IF(ISNUMBER($W8188), 4600 * (1 / (0.92 * $W8188 + 1.7) + 1 / (0.92 * $W8188 + 0.62)),"none")</f>
        <v>5250.7063834266155</v>
      </c>
      <c r="Y8188" s="8">
        <f>IF(ISNUMBER($X8188), _xlfn.XLOOKUP($X8188,Sheet3!$A$2:$A$392,Sheet3!$B$2:$B$392,"none", 1,1), $AF$2)</f>
        <v>1</v>
      </c>
      <c r="Z8188" s="8">
        <f>IF(ISNUMBER($X8188), _xlfn.XLOOKUP($X8188,Sheet3!$A$2:$A$392,Sheet3!$C$2:$C$392,"none", 1,1), $AF$2)</f>
        <v>0.83299999999999996</v>
      </c>
      <c r="AA8188" s="8">
        <f>IF(ISNUMBER($X8188), _xlfn.XLOOKUP($X8188,Sheet3!$A$2:$A$392,Sheet3!$D$2:$D$392,"none", 1,1), $AF$2)</f>
        <v>0.67869999999999997</v>
      </c>
    </row>
    <row r="8189" spans="1:27">
      <c r="A8189">
        <v>3017</v>
      </c>
      <c r="B8189" t="s">
        <v>3320</v>
      </c>
      <c r="C8189" t="s">
        <v>297</v>
      </c>
      <c r="D8189">
        <v>8</v>
      </c>
      <c r="E8189">
        <v>18</v>
      </c>
      <c r="F8189">
        <v>14.426068065600001</v>
      </c>
      <c r="G8189">
        <v>15</v>
      </c>
      <c r="H8189">
        <v>40</v>
      </c>
      <c r="I8189">
        <v>40.484540891999998</v>
      </c>
      <c r="J8189">
        <f>(D8189+E8189/60+F8189/3600)*15</f>
        <v>124.56010861694</v>
      </c>
      <c r="K8189">
        <f>IF(G8189&lt;0, G8189-H8189/60-I8189/3600, G8189+H8189/60+I8189/3600)</f>
        <v>15.677912372469999</v>
      </c>
      <c r="L8189">
        <v>-18.834</v>
      </c>
      <c r="M8189">
        <v>-5.2140000000000004</v>
      </c>
      <c r="N8189">
        <v>5.7</v>
      </c>
      <c r="O8189" t="s">
        <v>9341</v>
      </c>
      <c r="P8189">
        <v>7.43</v>
      </c>
      <c r="Q8189">
        <v>6.41</v>
      </c>
      <c r="R8189" t="s">
        <v>9341</v>
      </c>
      <c r="S8189">
        <v>6.1719999999999997</v>
      </c>
      <c r="T8189" t="s">
        <v>9341</v>
      </c>
      <c r="U8189" t="s">
        <v>104</v>
      </c>
      <c r="V8189" t="str">
        <f>LEFT($U8189,2)</f>
        <v>K0</v>
      </c>
      <c r="W8189" s="3">
        <f>_xlfn.XLOOKUP(V8189,$AC$2:$AC$43,$AD$2:$AD$43,"none")</f>
        <v>0.81</v>
      </c>
      <c r="X8189" s="3">
        <f>IF(ISNUMBER($W8189), 4600 * (1 / (0.92 * $W8189 + 1.7) + 1 / (0.92 * $W8189 + 0.62)),"none")</f>
        <v>5250.7063834266155</v>
      </c>
      <c r="Y8189" s="8">
        <f>IF(ISNUMBER($X8189), _xlfn.XLOOKUP($X8189,Sheet3!$A$2:$A$392,Sheet3!$B$2:$B$392,"none", 1,1), $AF$2)</f>
        <v>1</v>
      </c>
      <c r="Z8189" s="8">
        <f>IF(ISNUMBER($X8189), _xlfn.XLOOKUP($X8189,Sheet3!$A$2:$A$392,Sheet3!$C$2:$C$392,"none", 1,1), $AF$2)</f>
        <v>0.83299999999999996</v>
      </c>
      <c r="AA8189" s="8">
        <f>IF(ISNUMBER($X8189), _xlfn.XLOOKUP($X8189,Sheet3!$A$2:$A$392,Sheet3!$D$2:$D$392,"none", 1,1), $AF$2)</f>
        <v>0.67869999999999997</v>
      </c>
    </row>
    <row r="8190" spans="1:27">
      <c r="A8190">
        <v>3074</v>
      </c>
      <c r="B8190" t="s">
        <v>3377</v>
      </c>
      <c r="C8190" t="s">
        <v>24</v>
      </c>
      <c r="D8190">
        <v>8</v>
      </c>
      <c r="E8190">
        <v>28</v>
      </c>
      <c r="F8190">
        <v>29.152699999999999</v>
      </c>
      <c r="G8190">
        <v>-2</v>
      </c>
      <c r="H8190">
        <v>31</v>
      </c>
      <c r="I8190">
        <v>1.6528</v>
      </c>
      <c r="J8190">
        <f>(D8190+E8190/60+F8190/3600)*15</f>
        <v>127.12146958333334</v>
      </c>
      <c r="K8190">
        <f>IF(G8190&lt;0, G8190-H8190/60-I8190/3600, G8190+H8190/60+I8190/3600)</f>
        <v>-2.5171257777777778</v>
      </c>
      <c r="L8190">
        <v>-9.57</v>
      </c>
      <c r="M8190">
        <v>-10.45</v>
      </c>
      <c r="N8190">
        <v>13.41</v>
      </c>
      <c r="O8190" t="s">
        <v>9341</v>
      </c>
      <c r="P8190">
        <v>6.7549999999999999</v>
      </c>
      <c r="Q8190">
        <v>6.41</v>
      </c>
      <c r="R8190" t="s">
        <v>9341</v>
      </c>
      <c r="S8190" t="s">
        <v>9341</v>
      </c>
      <c r="T8190">
        <v>6.06</v>
      </c>
      <c r="U8190" t="s">
        <v>10386</v>
      </c>
      <c r="V8190" t="str">
        <f>LEFT($U8190,2)</f>
        <v>A3</v>
      </c>
      <c r="W8190" s="3">
        <f>_xlfn.XLOOKUP(V8190,$AC$2:$AC$43,$AD$2:$AD$43,"none")</f>
        <v>0.08</v>
      </c>
      <c r="X8190" s="3">
        <f>IF(ISNUMBER($W8190), 4600 * (1 / (0.92 * $W8190 + 1.7) + 1 / (0.92 * $W8190 + 0.62)),"none")</f>
        <v>9225.6595386701993</v>
      </c>
      <c r="Y8190" s="8">
        <f>IF(ISNUMBER($X8190), _xlfn.XLOOKUP($X8190,Sheet3!$A$2:$A$392,Sheet3!$B$2:$B$392,"none", 1,1), $AF$2)</f>
        <v>0.67030000000000001</v>
      </c>
      <c r="Z8190" s="8">
        <f>IF(ISNUMBER($X8190), _xlfn.XLOOKUP($X8190,Sheet3!$A$2:$A$392,Sheet3!$C$2:$C$392,"none", 1,1), $AF$2)</f>
        <v>0.73619999999999997</v>
      </c>
      <c r="AA8190" s="8">
        <f>IF(ISNUMBER($X8190), _xlfn.XLOOKUP($X8190,Sheet3!$A$2:$A$392,Sheet3!$D$2:$D$392,"none", 1,1), $AF$2)</f>
        <v>1</v>
      </c>
    </row>
    <row r="8191" spans="1:27">
      <c r="A8191">
        <v>3085</v>
      </c>
      <c r="B8191" t="s">
        <v>3388</v>
      </c>
      <c r="C8191" t="s">
        <v>305</v>
      </c>
      <c r="D8191">
        <v>8</v>
      </c>
      <c r="E8191">
        <v>34</v>
      </c>
      <c r="F8191">
        <v>29.703425452800001</v>
      </c>
      <c r="G8191">
        <v>-27</v>
      </c>
      <c r="H8191">
        <v>5</v>
      </c>
      <c r="I8191">
        <v>53.384600147999997</v>
      </c>
      <c r="J8191">
        <f>(D8191+E8191/60+F8191/3600)*15</f>
        <v>128.62376427272</v>
      </c>
      <c r="K8191">
        <f>IF(G8191&lt;0, G8191-H8191/60-I8191/3600, G8191+H8191/60+I8191/3600)</f>
        <v>-27.09816238893</v>
      </c>
      <c r="L8191">
        <v>-37.835999999999999</v>
      </c>
      <c r="M8191">
        <v>14.757</v>
      </c>
      <c r="N8191">
        <v>4.05</v>
      </c>
      <c r="O8191" t="s">
        <v>9341</v>
      </c>
      <c r="P8191">
        <v>7.84</v>
      </c>
      <c r="Q8191">
        <v>6.41</v>
      </c>
      <c r="R8191" t="s">
        <v>9341</v>
      </c>
      <c r="S8191">
        <v>5.85</v>
      </c>
      <c r="T8191" t="s">
        <v>9341</v>
      </c>
      <c r="U8191" t="s">
        <v>9389</v>
      </c>
      <c r="V8191" t="str">
        <f>LEFT($U8191,2)</f>
        <v>K3</v>
      </c>
      <c r="W8191" s="3">
        <f>_xlfn.XLOOKUP(V8191,$AC$2:$AC$43,$AD$2:$AD$43,"none")</f>
        <v>0.95</v>
      </c>
      <c r="X8191" s="3">
        <f>IF(ISNUMBER($W8191), 4600 * (1 / (0.92 * $W8191 + 1.7) + 1 / (0.92 * $W8191 + 0.62)),"none")</f>
        <v>4866.084384156673</v>
      </c>
      <c r="Y8191" s="8">
        <f>IF(ISNUMBER($X8191), _xlfn.XLOOKUP($X8191,Sheet3!$A$2:$A$392,Sheet3!$B$2:$B$392,"none", 1,1), $AF$2)</f>
        <v>1</v>
      </c>
      <c r="Z8191" s="8">
        <f>IF(ISNUMBER($X8191), _xlfn.XLOOKUP($X8191,Sheet3!$A$2:$A$392,Sheet3!$C$2:$C$392,"none", 1,1), $AF$2)</f>
        <v>0.78720000000000001</v>
      </c>
      <c r="AA8191" s="8">
        <f>IF(ISNUMBER($X8191), _xlfn.XLOOKUP($X8191,Sheet3!$A$2:$A$392,Sheet3!$D$2:$D$392,"none", 1,1), $AF$2)</f>
        <v>0.57969999999999999</v>
      </c>
    </row>
    <row r="8192" spans="1:27">
      <c r="A8192">
        <v>3090</v>
      </c>
      <c r="B8192" t="s">
        <v>3393</v>
      </c>
      <c r="C8192" t="s">
        <v>313</v>
      </c>
      <c r="D8192">
        <v>8</v>
      </c>
      <c r="E8192">
        <v>34</v>
      </c>
      <c r="F8192">
        <v>31.956100413600002</v>
      </c>
      <c r="G8192">
        <v>-32</v>
      </c>
      <c r="H8192">
        <v>35</v>
      </c>
      <c r="I8192">
        <v>55.553700155999998</v>
      </c>
      <c r="J8192">
        <f>(D8192+E8192/60+F8192/3600)*15</f>
        <v>128.63315041838999</v>
      </c>
      <c r="K8192">
        <f>IF(G8192&lt;0, G8192-H8192/60-I8192/3600, G8192+H8192/60+I8192/3600)</f>
        <v>-32.598764916710003</v>
      </c>
      <c r="L8192">
        <v>-27.286999999999999</v>
      </c>
      <c r="M8192">
        <v>-137.51900000000001</v>
      </c>
      <c r="N8192">
        <v>14.69</v>
      </c>
      <c r="O8192" t="s">
        <v>9341</v>
      </c>
      <c r="P8192">
        <v>7.1619999999999999</v>
      </c>
      <c r="Q8192">
        <v>6.41</v>
      </c>
      <c r="R8192" t="s">
        <v>9341</v>
      </c>
      <c r="S8192">
        <v>6.2140000000000004</v>
      </c>
      <c r="T8192" t="s">
        <v>9341</v>
      </c>
      <c r="U8192" t="s">
        <v>9775</v>
      </c>
      <c r="V8192" t="str">
        <f>LEFT($U8192,2)</f>
        <v>G5</v>
      </c>
      <c r="W8192" s="3">
        <f>_xlfn.XLOOKUP(V8192,$AC$2:$AC$43,$AD$2:$AD$43,"none")</f>
        <v>0.68</v>
      </c>
      <c r="X8192" s="3">
        <f>IF(ISNUMBER($W8192), 4600 * (1 / (0.92 * $W8192 + 1.7) + 1 / (0.92 * $W8192 + 0.62)),"none")</f>
        <v>5670.9835338658331</v>
      </c>
      <c r="Y8192" s="8">
        <f>IF(ISNUMBER($X8192), _xlfn.XLOOKUP($X8192,Sheet3!$A$2:$A$392,Sheet3!$B$2:$B$392,"none", 1,1), $AF$2)</f>
        <v>1</v>
      </c>
      <c r="Z8192" s="8">
        <f>IF(ISNUMBER($X8192), _xlfn.XLOOKUP($X8192,Sheet3!$A$2:$A$392,Sheet3!$C$2:$C$392,"none", 1,1), $AF$2)</f>
        <v>0.874</v>
      </c>
      <c r="AA8192" s="8">
        <f>IF(ISNUMBER($X8192), _xlfn.XLOOKUP($X8192,Sheet3!$A$2:$A$392,Sheet3!$D$2:$D$392,"none", 1,1), $AF$2)</f>
        <v>0.77600000000000002</v>
      </c>
    </row>
    <row r="8193" spans="1:27">
      <c r="A8193">
        <v>3305</v>
      </c>
      <c r="B8193" t="s">
        <v>3608</v>
      </c>
      <c r="C8193" t="s">
        <v>297</v>
      </c>
      <c r="D8193">
        <v>2</v>
      </c>
      <c r="E8193">
        <v>2</v>
      </c>
      <c r="F8193">
        <v>28.264516411199999</v>
      </c>
      <c r="G8193">
        <v>-29</v>
      </c>
      <c r="H8193">
        <v>39</v>
      </c>
      <c r="I8193">
        <v>56.314202148</v>
      </c>
      <c r="J8193">
        <f>(D8193+E8193/60+F8193/3600)*15</f>
        <v>30.617768818379997</v>
      </c>
      <c r="K8193">
        <f>IF(G8193&lt;0, G8193-H8193/60-I8193/3600, G8193+H8193/60+I8193/3600)</f>
        <v>-29.665642833929997</v>
      </c>
      <c r="L8193">
        <v>-15.772</v>
      </c>
      <c r="M8193">
        <v>9.4730000000000008</v>
      </c>
      <c r="N8193">
        <v>6.76</v>
      </c>
      <c r="O8193" t="s">
        <v>9341</v>
      </c>
      <c r="P8193">
        <v>6.56</v>
      </c>
      <c r="Q8193">
        <v>6.41</v>
      </c>
      <c r="R8193" t="s">
        <v>9341</v>
      </c>
      <c r="S8193">
        <v>6.3979999999999997</v>
      </c>
      <c r="T8193" t="s">
        <v>9341</v>
      </c>
      <c r="U8193" t="s">
        <v>9513</v>
      </c>
      <c r="V8193" t="str">
        <f>LEFT($U8193,2)</f>
        <v>A3</v>
      </c>
      <c r="W8193" s="3">
        <f>_xlfn.XLOOKUP(V8193,$AC$2:$AC$43,$AD$2:$AD$43,"none")</f>
        <v>0.08</v>
      </c>
      <c r="X8193" s="3">
        <f>IF(ISNUMBER($W8193), 4600 * (1 / (0.92 * $W8193 + 1.7) + 1 / (0.92 * $W8193 + 0.62)),"none")</f>
        <v>9225.6595386701993</v>
      </c>
      <c r="Y8193" s="8">
        <f>IF(ISNUMBER($X8193), _xlfn.XLOOKUP($X8193,Sheet3!$A$2:$A$392,Sheet3!$B$2:$B$392,"none", 1,1), $AF$2)</f>
        <v>0.67030000000000001</v>
      </c>
      <c r="Z8193" s="8">
        <f>IF(ISNUMBER($X8193), _xlfn.XLOOKUP($X8193,Sheet3!$A$2:$A$392,Sheet3!$C$2:$C$392,"none", 1,1), $AF$2)</f>
        <v>0.73619999999999997</v>
      </c>
      <c r="AA8193" s="8">
        <f>IF(ISNUMBER($X8193), _xlfn.XLOOKUP($X8193,Sheet3!$A$2:$A$392,Sheet3!$D$2:$D$392,"none", 1,1), $AF$2)</f>
        <v>1</v>
      </c>
    </row>
    <row r="8194" spans="1:27">
      <c r="A8194">
        <v>3377</v>
      </c>
      <c r="B8194" t="s">
        <v>3680</v>
      </c>
      <c r="C8194" t="s">
        <v>12</v>
      </c>
      <c r="D8194">
        <v>0</v>
      </c>
      <c r="E8194">
        <v>38</v>
      </c>
      <c r="F8194">
        <v>48.783098769600002</v>
      </c>
      <c r="G8194">
        <v>-25</v>
      </c>
      <c r="H8194">
        <v>6</v>
      </c>
      <c r="I8194">
        <v>28.140485903999998</v>
      </c>
      <c r="J8194">
        <f>(D8194+E8194/60+F8194/3600)*15</f>
        <v>9.7032629115399995</v>
      </c>
      <c r="K8194">
        <f>IF(G8194&lt;0, G8194-H8194/60-I8194/3600, G8194+H8194/60+I8194/3600)</f>
        <v>-25.107816801640002</v>
      </c>
      <c r="L8194">
        <v>56.598999999999997</v>
      </c>
      <c r="M8194">
        <v>-20.984999999999999</v>
      </c>
      <c r="N8194">
        <v>2.81</v>
      </c>
      <c r="O8194" t="s">
        <v>9341</v>
      </c>
      <c r="P8194">
        <v>7.9</v>
      </c>
      <c r="Q8194">
        <v>6.41</v>
      </c>
      <c r="R8194" t="s">
        <v>9341</v>
      </c>
      <c r="S8194">
        <v>5.8819999999999997</v>
      </c>
      <c r="T8194" t="s">
        <v>9341</v>
      </c>
      <c r="U8194" t="s">
        <v>9406</v>
      </c>
      <c r="V8194" t="str">
        <f>LEFT($U8194,2)</f>
        <v>K4</v>
      </c>
      <c r="W8194" s="3">
        <f>_xlfn.XLOOKUP(V8194,$AC$2:$AC$43,$AD$2:$AD$43,"none")</f>
        <v>1</v>
      </c>
      <c r="X8194" s="3">
        <f>IF(ISNUMBER($W8194), 4600 * (1 / (0.92 * $W8194 + 1.7) + 1 / (0.92 * $W8194 + 0.62)),"none")</f>
        <v>4742.7381778526815</v>
      </c>
      <c r="Y8194" s="8">
        <f>IF(ISNUMBER($X8194), _xlfn.XLOOKUP($X8194,Sheet3!$A$2:$A$392,Sheet3!$B$2:$B$392,"none", 1,1), $AF$2)</f>
        <v>1</v>
      </c>
      <c r="Z8194" s="8">
        <f>IF(ISNUMBER($X8194), _xlfn.XLOOKUP($X8194,Sheet3!$A$2:$A$392,Sheet3!$C$2:$C$392,"none", 1,1), $AF$2)</f>
        <v>0.77500000000000002</v>
      </c>
      <c r="AA8194" s="8">
        <f>IF(ISNUMBER($X8194), _xlfn.XLOOKUP($X8194,Sheet3!$A$2:$A$392,Sheet3!$D$2:$D$392,"none", 1,1), $AF$2)</f>
        <v>0.55479999999999996</v>
      </c>
    </row>
    <row r="8195" spans="1:27">
      <c r="A8195">
        <v>3418</v>
      </c>
      <c r="B8195" t="s">
        <v>3721</v>
      </c>
      <c r="C8195" t="s">
        <v>313</v>
      </c>
      <c r="D8195">
        <v>1</v>
      </c>
      <c r="E8195">
        <v>27</v>
      </c>
      <c r="F8195">
        <v>23.310080628000001</v>
      </c>
      <c r="G8195">
        <v>-22</v>
      </c>
      <c r="H8195">
        <v>20</v>
      </c>
      <c r="I8195">
        <v>17.635251839999999</v>
      </c>
      <c r="J8195">
        <f>(D8195+E8195/60+F8195/3600)*15</f>
        <v>21.84712533595</v>
      </c>
      <c r="K8195">
        <f>IF(G8195&lt;0, G8195-H8195/60-I8195/3600, G8195+H8195/60+I8195/3600)</f>
        <v>-22.338232014399999</v>
      </c>
      <c r="L8195">
        <v>-1.2989999999999999</v>
      </c>
      <c r="M8195">
        <v>-83.759</v>
      </c>
      <c r="N8195">
        <v>7.87</v>
      </c>
      <c r="O8195" t="s">
        <v>9341</v>
      </c>
      <c r="P8195">
        <v>7.55</v>
      </c>
      <c r="Q8195">
        <v>6.41</v>
      </c>
      <c r="R8195" t="s">
        <v>9341</v>
      </c>
      <c r="S8195">
        <v>6.1459999999999999</v>
      </c>
      <c r="T8195" t="s">
        <v>9341</v>
      </c>
      <c r="U8195" t="s">
        <v>9958</v>
      </c>
      <c r="V8195" t="str">
        <f>LEFT($U8195,2)</f>
        <v>K0</v>
      </c>
      <c r="W8195" s="3">
        <f>_xlfn.XLOOKUP(V8195,$AC$2:$AC$43,$AD$2:$AD$43,"none")</f>
        <v>0.81</v>
      </c>
      <c r="X8195" s="3">
        <f>IF(ISNUMBER($W8195), 4600 * (1 / (0.92 * $W8195 + 1.7) + 1 / (0.92 * $W8195 + 0.62)),"none")</f>
        <v>5250.7063834266155</v>
      </c>
      <c r="Y8195" s="8">
        <f>IF(ISNUMBER($X8195), _xlfn.XLOOKUP($X8195,Sheet3!$A$2:$A$392,Sheet3!$B$2:$B$392,"none", 1,1), $AF$2)</f>
        <v>1</v>
      </c>
      <c r="Z8195" s="8">
        <f>IF(ISNUMBER($X8195), _xlfn.XLOOKUP($X8195,Sheet3!$A$2:$A$392,Sheet3!$C$2:$C$392,"none", 1,1), $AF$2)</f>
        <v>0.83299999999999996</v>
      </c>
      <c r="AA8195" s="8">
        <f>IF(ISNUMBER($X8195), _xlfn.XLOOKUP($X8195,Sheet3!$A$2:$A$392,Sheet3!$D$2:$D$392,"none", 1,1), $AF$2)</f>
        <v>0.67869999999999997</v>
      </c>
    </row>
    <row r="8196" spans="1:27">
      <c r="A8196">
        <v>3636</v>
      </c>
      <c r="B8196" t="s">
        <v>3939</v>
      </c>
      <c r="C8196" t="s">
        <v>297</v>
      </c>
      <c r="D8196">
        <v>1</v>
      </c>
      <c r="E8196">
        <v>51</v>
      </c>
      <c r="F8196">
        <v>37.800148272000001</v>
      </c>
      <c r="G8196">
        <v>-6</v>
      </c>
      <c r="H8196">
        <v>52</v>
      </c>
      <c r="I8196">
        <v>26.902290396000001</v>
      </c>
      <c r="J8196">
        <f>(D8196+E8196/60+F8196/3600)*15</f>
        <v>27.9075006178</v>
      </c>
      <c r="K8196">
        <f>IF(G8196&lt;0, G8196-H8196/60-I8196/3600, G8196+H8196/60+I8196/3600)</f>
        <v>-6.8741395251100004</v>
      </c>
      <c r="L8196">
        <v>4.6100000000000003</v>
      </c>
      <c r="M8196">
        <v>-7.9980000000000002</v>
      </c>
      <c r="N8196">
        <v>5.54</v>
      </c>
      <c r="O8196" t="s">
        <v>9341</v>
      </c>
      <c r="P8196">
        <v>7.67</v>
      </c>
      <c r="Q8196">
        <v>6.41</v>
      </c>
      <c r="R8196" t="s">
        <v>9341</v>
      </c>
      <c r="S8196">
        <v>6.0449999999999999</v>
      </c>
      <c r="T8196" t="s">
        <v>9341</v>
      </c>
      <c r="U8196" t="s">
        <v>9500</v>
      </c>
      <c r="V8196" t="str">
        <f>LEFT($U8196,2)</f>
        <v>K1</v>
      </c>
      <c r="W8196" s="3">
        <f>_xlfn.XLOOKUP(V8196,$AC$2:$AC$43,$AD$2:$AD$43,"none")</f>
        <v>0.86</v>
      </c>
      <c r="X8196" s="3">
        <f>IF(ISNUMBER($W8196), 4600 * (1 / (0.92 * $W8196 + 1.7) + 1 / (0.92 * $W8196 + 0.62)),"none")</f>
        <v>5106.1368670782376</v>
      </c>
      <c r="Y8196" s="8">
        <f>IF(ISNUMBER($X8196), _xlfn.XLOOKUP($X8196,Sheet3!$A$2:$A$392,Sheet3!$B$2:$B$392,"none", 1,1), $AF$2)</f>
        <v>1</v>
      </c>
      <c r="Z8196" s="8">
        <f>IF(ISNUMBER($X8196), _xlfn.XLOOKUP($X8196,Sheet3!$A$2:$A$392,Sheet3!$C$2:$C$392,"none", 1,1), $AF$2)</f>
        <v>0.82210000000000005</v>
      </c>
      <c r="AA8196" s="8">
        <f>IF(ISNUMBER($X8196), _xlfn.XLOOKUP($X8196,Sheet3!$A$2:$A$392,Sheet3!$D$2:$D$392,"none", 1,1), $AF$2)</f>
        <v>0.65410000000000001</v>
      </c>
    </row>
    <row r="8197" spans="1:27">
      <c r="A8197">
        <v>3646</v>
      </c>
      <c r="B8197" t="s">
        <v>3949</v>
      </c>
      <c r="C8197" t="s">
        <v>16</v>
      </c>
      <c r="D8197">
        <v>22</v>
      </c>
      <c r="E8197">
        <v>12</v>
      </c>
      <c r="F8197">
        <v>43.868439844800001</v>
      </c>
      <c r="G8197">
        <v>-4</v>
      </c>
      <c r="H8197">
        <v>43</v>
      </c>
      <c r="I8197">
        <v>14.441314404</v>
      </c>
      <c r="J8197">
        <f>(D8197+E8197/60+F8197/3600)*15</f>
        <v>333.18278516601998</v>
      </c>
      <c r="K8197">
        <f>IF(G8197&lt;0, G8197-H8197/60-I8197/3600, G8197+H8197/60+I8197/3600)</f>
        <v>-4.7206781428899998</v>
      </c>
      <c r="L8197">
        <v>-45.351999999999997</v>
      </c>
      <c r="M8197">
        <v>-34.701999999999998</v>
      </c>
      <c r="N8197">
        <v>10.62</v>
      </c>
      <c r="O8197" t="s">
        <v>9341</v>
      </c>
      <c r="P8197">
        <v>6.85</v>
      </c>
      <c r="Q8197">
        <v>6.41</v>
      </c>
      <c r="R8197" t="s">
        <v>9341</v>
      </c>
      <c r="S8197">
        <v>6.2750000000000004</v>
      </c>
      <c r="T8197" t="s">
        <v>9341</v>
      </c>
      <c r="U8197" t="s">
        <v>9639</v>
      </c>
      <c r="V8197" t="str">
        <f>LEFT($U8197,2)</f>
        <v>F5</v>
      </c>
      <c r="W8197" s="3">
        <f>_xlfn.XLOOKUP(V8197,$AC$2:$AC$43,$AD$2:$AD$43,"none")</f>
        <v>0.45</v>
      </c>
      <c r="X8197" s="3">
        <f>IF(ISNUMBER($W8197), 4600 * (1 / (0.92 * $W8197 + 1.7) + 1 / (0.92 * $W8197 + 0.62)),"none")</f>
        <v>6624.7124722536864</v>
      </c>
      <c r="Y8197" s="8">
        <f>IF(ISNUMBER($X8197), _xlfn.XLOOKUP($X8197,Sheet3!$A$2:$A$392,Sheet3!$B$2:$B$392,"none", 1,1), $AF$2)</f>
        <v>0.99370000000000003</v>
      </c>
      <c r="Z8197" s="8">
        <f>IF(ISNUMBER($X8197), _xlfn.XLOOKUP($X8197,Sheet3!$A$2:$A$392,Sheet3!$C$2:$C$392,"none", 1,1), $AF$2)</f>
        <v>0.9526</v>
      </c>
      <c r="AA8197" s="8">
        <f>IF(ISNUMBER($X8197), _xlfn.XLOOKUP($X8197,Sheet3!$A$2:$A$392,Sheet3!$D$2:$D$392,"none", 1,1), $AF$2)</f>
        <v>1</v>
      </c>
    </row>
    <row r="8198" spans="1:27">
      <c r="A8198">
        <v>3780</v>
      </c>
      <c r="B8198" t="s">
        <v>4083</v>
      </c>
      <c r="C8198" t="s">
        <v>297</v>
      </c>
      <c r="D8198">
        <v>21</v>
      </c>
      <c r="E8198">
        <v>29</v>
      </c>
      <c r="F8198">
        <v>34.495571553600001</v>
      </c>
      <c r="G8198">
        <v>6</v>
      </c>
      <c r="H8198">
        <v>34</v>
      </c>
      <c r="I8198">
        <v>52.961981051999999</v>
      </c>
      <c r="J8198">
        <f>(D8198+E8198/60+F8198/3600)*15</f>
        <v>322.39373154814001</v>
      </c>
      <c r="K8198">
        <f>IF(G8198&lt;0, G8198-H8198/60-I8198/3600, G8198+H8198/60+I8198/3600)</f>
        <v>6.5813783280699996</v>
      </c>
      <c r="L8198">
        <v>2.653</v>
      </c>
      <c r="M8198">
        <v>-3.8090000000000002</v>
      </c>
      <c r="N8198">
        <v>5.24</v>
      </c>
      <c r="O8198" t="s">
        <v>9341</v>
      </c>
      <c r="P8198">
        <v>7.6</v>
      </c>
      <c r="Q8198">
        <v>6.41</v>
      </c>
      <c r="R8198" t="s">
        <v>9341</v>
      </c>
      <c r="S8198">
        <v>6.0819999999999999</v>
      </c>
      <c r="T8198" t="s">
        <v>9341</v>
      </c>
      <c r="U8198" t="s">
        <v>104</v>
      </c>
      <c r="V8198" t="str">
        <f>LEFT($U8198,2)</f>
        <v>K0</v>
      </c>
      <c r="W8198" s="3">
        <f>_xlfn.XLOOKUP(V8198,$AC$2:$AC$43,$AD$2:$AD$43,"none")</f>
        <v>0.81</v>
      </c>
      <c r="X8198" s="3">
        <f>IF(ISNUMBER($W8198), 4600 * (1 / (0.92 * $W8198 + 1.7) + 1 / (0.92 * $W8198 + 0.62)),"none")</f>
        <v>5250.7063834266155</v>
      </c>
      <c r="Y8198" s="8">
        <f>IF(ISNUMBER($X8198), _xlfn.XLOOKUP($X8198,Sheet3!$A$2:$A$392,Sheet3!$B$2:$B$392,"none", 1,1), $AF$2)</f>
        <v>1</v>
      </c>
      <c r="Z8198" s="8">
        <f>IF(ISNUMBER($X8198), _xlfn.XLOOKUP($X8198,Sheet3!$A$2:$A$392,Sheet3!$C$2:$C$392,"none", 1,1), $AF$2)</f>
        <v>0.83299999999999996</v>
      </c>
      <c r="AA8198" s="8">
        <f>IF(ISNUMBER($X8198), _xlfn.XLOOKUP($X8198,Sheet3!$A$2:$A$392,Sheet3!$D$2:$D$392,"none", 1,1), $AF$2)</f>
        <v>0.67869999999999997</v>
      </c>
    </row>
    <row r="8199" spans="1:27">
      <c r="A8199">
        <v>3818</v>
      </c>
      <c r="B8199" t="s">
        <v>4121</v>
      </c>
      <c r="C8199" t="s">
        <v>305</v>
      </c>
      <c r="D8199">
        <v>21</v>
      </c>
      <c r="E8199">
        <v>28</v>
      </c>
      <c r="F8199">
        <v>24.838181253599998</v>
      </c>
      <c r="G8199">
        <v>8</v>
      </c>
      <c r="H8199">
        <v>11</v>
      </c>
      <c r="I8199">
        <v>44.331741311999998</v>
      </c>
      <c r="J8199">
        <f>(D8199+E8199/60+F8199/3600)*15</f>
        <v>322.10349242189</v>
      </c>
      <c r="K8199">
        <f>IF(G8199&lt;0, G8199-H8199/60-I8199/3600, G8199+H8199/60+I8199/3600)</f>
        <v>8.1956477059200008</v>
      </c>
      <c r="L8199">
        <v>7.4290000000000003</v>
      </c>
      <c r="M8199">
        <v>-26.344999999999999</v>
      </c>
      <c r="N8199">
        <v>3.69</v>
      </c>
      <c r="O8199" t="s">
        <v>9341</v>
      </c>
      <c r="P8199">
        <v>8.06</v>
      </c>
      <c r="Q8199">
        <v>6.41</v>
      </c>
      <c r="R8199" t="s">
        <v>9341</v>
      </c>
      <c r="S8199">
        <v>5.5019999999999998</v>
      </c>
      <c r="T8199" t="s">
        <v>9341</v>
      </c>
      <c r="U8199" t="s">
        <v>112</v>
      </c>
      <c r="V8199" t="str">
        <f>LEFT($U8199,2)</f>
        <v>M1</v>
      </c>
      <c r="W8199" s="3">
        <f>_xlfn.XLOOKUP(V8199,$AC$2:$AC$43,$AD$2:$AD$43,"none")</f>
        <v>1.47</v>
      </c>
      <c r="X8199" s="3">
        <f>IF(ISNUMBER($W8199), 4600 * (1 / (0.92 * $W8199 + 1.7) + 1 / (0.92 * $W8199 + 0.62)),"none")</f>
        <v>3839.1950178350371</v>
      </c>
      <c r="Y8199" s="8">
        <f>IF(ISNUMBER($X8199), _xlfn.XLOOKUP($X8199,Sheet3!$A$2:$A$392,Sheet3!$B$2:$B$392,"none", 1,1), $AF$2)</f>
        <v>1</v>
      </c>
      <c r="Z8199" s="8">
        <f>IF(ISNUMBER($X8199), _xlfn.XLOOKUP($X8199,Sheet3!$A$2:$A$392,Sheet3!$C$2:$C$392,"none", 1,1), $AF$2)</f>
        <v>0.64800000000000002</v>
      </c>
      <c r="AA8199" s="8">
        <f>IF(ISNUMBER($X8199), _xlfn.XLOOKUP($X8199,Sheet3!$A$2:$A$392,Sheet3!$D$2:$D$392,"none", 1,1), $AF$2)</f>
        <v>0.33460000000000001</v>
      </c>
    </row>
    <row r="8200" spans="1:27">
      <c r="A8200">
        <v>4214</v>
      </c>
      <c r="B8200" t="s">
        <v>4517</v>
      </c>
      <c r="C8200" t="s">
        <v>19</v>
      </c>
      <c r="D8200">
        <v>23</v>
      </c>
      <c r="E8200">
        <v>24</v>
      </c>
      <c r="F8200">
        <v>8.8688784312000006</v>
      </c>
      <c r="G8200">
        <v>41</v>
      </c>
      <c r="H8200">
        <v>36</v>
      </c>
      <c r="I8200">
        <v>46.359185148000002</v>
      </c>
      <c r="J8200">
        <f>(D8200+E8200/60+F8200/3600)*15</f>
        <v>351.03695366012994</v>
      </c>
      <c r="K8200">
        <f>IF(G8200&lt;0, G8200-H8200/60-I8200/3600, G8200+H8200/60+I8200/3600)</f>
        <v>41.612877551430003</v>
      </c>
      <c r="L8200">
        <v>-11.288</v>
      </c>
      <c r="M8200">
        <v>-3.4020000000000001</v>
      </c>
      <c r="N8200">
        <v>2.31</v>
      </c>
      <c r="O8200" t="s">
        <v>9341</v>
      </c>
      <c r="P8200">
        <v>8.07</v>
      </c>
      <c r="Q8200">
        <v>6.41</v>
      </c>
      <c r="R8200" t="s">
        <v>9341</v>
      </c>
      <c r="S8200">
        <v>5.2480000000000002</v>
      </c>
      <c r="T8200" t="s">
        <v>9341</v>
      </c>
      <c r="U8200" t="s">
        <v>111</v>
      </c>
      <c r="V8200" t="str">
        <f>LEFT($U8200,2)</f>
        <v>M0</v>
      </c>
      <c r="W8200" s="3">
        <f>_xlfn.XLOOKUP(V8200,$AC$2:$AC$43,$AD$2:$AD$43,"none")</f>
        <v>1.37</v>
      </c>
      <c r="X8200" s="3">
        <f>IF(ISNUMBER($W8200), 4600 * (1 / (0.92 * $W8200 + 1.7) + 1 / (0.92 * $W8200 + 0.62)),"none")</f>
        <v>4000.1320989497008</v>
      </c>
      <c r="Y8200" s="8">
        <f>IF(ISNUMBER($X8200), _xlfn.XLOOKUP($X8200,Sheet3!$A$2:$A$392,Sheet3!$B$2:$B$392,"none", 1,1), $AF$2)</f>
        <v>1</v>
      </c>
      <c r="Z8200" s="8">
        <f>IF(ISNUMBER($X8200), _xlfn.XLOOKUP($X8200,Sheet3!$A$2:$A$392,Sheet3!$C$2:$C$392,"none", 1,1), $AF$2)</f>
        <v>0.67889999999999995</v>
      </c>
      <c r="AA8200" s="8">
        <f>IF(ISNUMBER($X8200), _xlfn.XLOOKUP($X8200,Sheet3!$A$2:$A$392,Sheet3!$D$2:$D$392,"none", 1,1), $AF$2)</f>
        <v>0.38229999999999997</v>
      </c>
    </row>
    <row r="8201" spans="1:27">
      <c r="A8201">
        <v>4532</v>
      </c>
      <c r="B8201" t="s">
        <v>4835</v>
      </c>
      <c r="C8201" t="s">
        <v>16</v>
      </c>
      <c r="D8201">
        <v>10</v>
      </c>
      <c r="E8201">
        <v>37</v>
      </c>
      <c r="F8201">
        <v>52.266062781599999</v>
      </c>
      <c r="G8201">
        <v>34</v>
      </c>
      <c r="H8201">
        <v>4</v>
      </c>
      <c r="I8201">
        <v>43.070509164000001</v>
      </c>
      <c r="J8201">
        <f>(D8201+E8201/60+F8201/3600)*15</f>
        <v>159.46777526159002</v>
      </c>
      <c r="K8201">
        <f>IF(G8201&lt;0, G8201-H8201/60-I8201/3600, G8201+H8201/60+I8201/3600)</f>
        <v>34.078630696990004</v>
      </c>
      <c r="L8201">
        <v>-18.736999999999998</v>
      </c>
      <c r="M8201">
        <v>4.3140000000000001</v>
      </c>
      <c r="N8201">
        <v>1.91</v>
      </c>
      <c r="O8201">
        <v>9.2899999999999991</v>
      </c>
      <c r="P8201">
        <v>7.77</v>
      </c>
      <c r="Q8201">
        <v>6.41</v>
      </c>
      <c r="R8201" t="s">
        <v>9341</v>
      </c>
      <c r="S8201">
        <v>5.9960000000000004</v>
      </c>
      <c r="T8201" t="s">
        <v>9341</v>
      </c>
      <c r="U8201" t="s">
        <v>104</v>
      </c>
      <c r="V8201" t="str">
        <f>LEFT($U8201,2)</f>
        <v>K0</v>
      </c>
      <c r="W8201" s="3">
        <f>_xlfn.XLOOKUP(V8201,$AC$2:$AC$43,$AD$2:$AD$43,"none")</f>
        <v>0.81</v>
      </c>
      <c r="X8201" s="3">
        <f>IF(ISNUMBER($W8201), 4600 * (1 / (0.92 * $W8201 + 1.7) + 1 / (0.92 * $W8201 + 0.62)),"none")</f>
        <v>5250.7063834266155</v>
      </c>
      <c r="Y8201" s="8">
        <f>IF(ISNUMBER($X8201), _xlfn.XLOOKUP($X8201,Sheet3!$A$2:$A$392,Sheet3!$B$2:$B$392,"none", 1,1), $AF$2)</f>
        <v>1</v>
      </c>
      <c r="Z8201" s="8">
        <f>IF(ISNUMBER($X8201), _xlfn.XLOOKUP($X8201,Sheet3!$A$2:$A$392,Sheet3!$C$2:$C$392,"none", 1,1), $AF$2)</f>
        <v>0.83299999999999996</v>
      </c>
      <c r="AA8201" s="8">
        <f>IF(ISNUMBER($X8201), _xlfn.XLOOKUP($X8201,Sheet3!$A$2:$A$392,Sheet3!$D$2:$D$392,"none", 1,1), $AF$2)</f>
        <v>0.67869999999999997</v>
      </c>
    </row>
    <row r="8202" spans="1:27">
      <c r="A8202">
        <v>4697</v>
      </c>
      <c r="B8202" t="s">
        <v>5000</v>
      </c>
      <c r="C8202" t="s">
        <v>12</v>
      </c>
      <c r="D8202">
        <v>11</v>
      </c>
      <c r="E8202">
        <v>34</v>
      </c>
      <c r="F8202">
        <v>58.904246856</v>
      </c>
      <c r="G8202">
        <v>-4</v>
      </c>
      <c r="H8202">
        <v>21</v>
      </c>
      <c r="I8202">
        <v>40.638723876</v>
      </c>
      <c r="J8202">
        <f>(D8202+E8202/60+F8202/3600)*15</f>
        <v>173.74543436190001</v>
      </c>
      <c r="K8202">
        <f>IF(G8202&lt;0, G8202-H8202/60-I8202/3600, G8202+H8202/60+I8202/3600)</f>
        <v>-4.3612885344099999</v>
      </c>
      <c r="L8202">
        <v>-45.341999999999999</v>
      </c>
      <c r="M8202">
        <v>-44.454999999999998</v>
      </c>
      <c r="N8202">
        <v>6.33</v>
      </c>
      <c r="O8202" t="s">
        <v>9341</v>
      </c>
      <c r="P8202">
        <v>7.59</v>
      </c>
      <c r="Q8202">
        <v>6.41</v>
      </c>
      <c r="R8202" t="s">
        <v>9341</v>
      </c>
      <c r="S8202">
        <v>6.12</v>
      </c>
      <c r="T8202" t="s">
        <v>9341</v>
      </c>
      <c r="U8202" t="s">
        <v>9500</v>
      </c>
      <c r="V8202" t="str">
        <f>LEFT($U8202,2)</f>
        <v>K1</v>
      </c>
      <c r="W8202" s="3">
        <f>_xlfn.XLOOKUP(V8202,$AC$2:$AC$43,$AD$2:$AD$43,"none")</f>
        <v>0.86</v>
      </c>
      <c r="X8202" s="3">
        <f>IF(ISNUMBER($W8202), 4600 * (1 / (0.92 * $W8202 + 1.7) + 1 / (0.92 * $W8202 + 0.62)),"none")</f>
        <v>5106.1368670782376</v>
      </c>
      <c r="Y8202" s="8">
        <f>IF(ISNUMBER($X8202), _xlfn.XLOOKUP($X8202,Sheet3!$A$2:$A$392,Sheet3!$B$2:$B$392,"none", 1,1), $AF$2)</f>
        <v>1</v>
      </c>
      <c r="Z8202" s="8">
        <f>IF(ISNUMBER($X8202), _xlfn.XLOOKUP($X8202,Sheet3!$A$2:$A$392,Sheet3!$C$2:$C$392,"none", 1,1), $AF$2)</f>
        <v>0.82210000000000005</v>
      </c>
      <c r="AA8202" s="8">
        <f>IF(ISNUMBER($X8202), _xlfn.XLOOKUP($X8202,Sheet3!$A$2:$A$392,Sheet3!$D$2:$D$392,"none", 1,1), $AF$2)</f>
        <v>0.65410000000000001</v>
      </c>
    </row>
    <row r="8203" spans="1:27">
      <c r="A8203">
        <v>4932</v>
      </c>
      <c r="B8203" t="s">
        <v>5235</v>
      </c>
      <c r="C8203" t="s">
        <v>305</v>
      </c>
      <c r="D8203">
        <v>12</v>
      </c>
      <c r="E8203">
        <v>47</v>
      </c>
      <c r="F8203">
        <v>51.412828137600002</v>
      </c>
      <c r="G8203">
        <v>3</v>
      </c>
      <c r="H8203">
        <v>34</v>
      </c>
      <c r="I8203">
        <v>21.770544288</v>
      </c>
      <c r="J8203">
        <f>(D8203+E8203/60+F8203/3600)*15</f>
        <v>191.96422011723999</v>
      </c>
      <c r="K8203">
        <f>IF(G8203&lt;0, G8203-H8203/60-I8203/3600, G8203+H8203/60+I8203/3600)</f>
        <v>3.5727140400799997</v>
      </c>
      <c r="L8203">
        <v>-7.8029999999999999</v>
      </c>
      <c r="M8203">
        <v>-3.0019999999999998</v>
      </c>
      <c r="N8203">
        <v>4.9000000000000004</v>
      </c>
      <c r="O8203">
        <v>9.84</v>
      </c>
      <c r="P8203">
        <v>8.01</v>
      </c>
      <c r="Q8203">
        <v>6.41</v>
      </c>
      <c r="R8203" t="s">
        <v>9341</v>
      </c>
      <c r="S8203">
        <v>5.5449999999999999</v>
      </c>
      <c r="T8203" t="s">
        <v>9341</v>
      </c>
      <c r="U8203" t="s">
        <v>9896</v>
      </c>
      <c r="V8203" t="str">
        <f>LEFT($U8203,2)</f>
        <v>M0</v>
      </c>
      <c r="W8203" s="3">
        <f>_xlfn.XLOOKUP(V8203,$AC$2:$AC$43,$AD$2:$AD$43,"none")</f>
        <v>1.37</v>
      </c>
      <c r="X8203" s="3">
        <f>IF(ISNUMBER($W8203), 4600 * (1 / (0.92 * $W8203 + 1.7) + 1 / (0.92 * $W8203 + 0.62)),"none")</f>
        <v>4000.1320989497008</v>
      </c>
      <c r="Y8203" s="8">
        <f>IF(ISNUMBER($X8203), _xlfn.XLOOKUP($X8203,Sheet3!$A$2:$A$392,Sheet3!$B$2:$B$392,"none", 1,1), $AF$2)</f>
        <v>1</v>
      </c>
      <c r="Z8203" s="8">
        <f>IF(ISNUMBER($X8203), _xlfn.XLOOKUP($X8203,Sheet3!$A$2:$A$392,Sheet3!$C$2:$C$392,"none", 1,1), $AF$2)</f>
        <v>0.67889999999999995</v>
      </c>
      <c r="AA8203" s="8">
        <f>IF(ISNUMBER($X8203), _xlfn.XLOOKUP($X8203,Sheet3!$A$2:$A$392,Sheet3!$D$2:$D$392,"none", 1,1), $AF$2)</f>
        <v>0.38229999999999997</v>
      </c>
    </row>
    <row r="8204" spans="1:27">
      <c r="A8204">
        <v>5084</v>
      </c>
      <c r="B8204" t="s">
        <v>5387</v>
      </c>
      <c r="C8204" t="s">
        <v>12</v>
      </c>
      <c r="D8204">
        <v>13</v>
      </c>
      <c r="E8204">
        <v>45</v>
      </c>
      <c r="F8204">
        <v>13.4350696368</v>
      </c>
      <c r="G8204">
        <v>10</v>
      </c>
      <c r="H8204">
        <v>19</v>
      </c>
      <c r="I8204">
        <v>31.105415784000002</v>
      </c>
      <c r="J8204">
        <f>(D8204+E8204/60+F8204/3600)*15</f>
        <v>206.30597945682001</v>
      </c>
      <c r="K8204">
        <f>IF(G8204&lt;0, G8204-H8204/60-I8204/3600, G8204+H8204/60+I8204/3600)</f>
        <v>10.32530705994</v>
      </c>
      <c r="L8204">
        <v>-55.180999999999997</v>
      </c>
      <c r="M8204">
        <v>-44.4</v>
      </c>
      <c r="N8204">
        <v>8.17</v>
      </c>
      <c r="O8204" t="s">
        <v>9341</v>
      </c>
      <c r="P8204">
        <v>7.66</v>
      </c>
      <c r="Q8204">
        <v>6.41</v>
      </c>
      <c r="R8204" t="s">
        <v>9341</v>
      </c>
      <c r="S8204">
        <v>6.0880000000000001</v>
      </c>
      <c r="T8204" t="s">
        <v>9341</v>
      </c>
      <c r="U8204" t="s">
        <v>106</v>
      </c>
      <c r="V8204" t="str">
        <f>LEFT($U8204,2)</f>
        <v>K2</v>
      </c>
      <c r="W8204" s="3">
        <f>_xlfn.XLOOKUP(V8204,$AC$2:$AC$43,$AD$2:$AD$43,"none")</f>
        <v>0.92</v>
      </c>
      <c r="X8204" s="3">
        <f>IF(ISNUMBER($W8204), 4600 * (1 / (0.92 * $W8204 + 1.7) + 1 / (0.92 * $W8204 + 0.62)),"none")</f>
        <v>4943.4058698702656</v>
      </c>
      <c r="Y8204" s="8">
        <f>IF(ISNUMBER($X8204), _xlfn.XLOOKUP($X8204,Sheet3!$A$2:$A$392,Sheet3!$B$2:$B$392,"none", 1,1), $AF$2)</f>
        <v>1</v>
      </c>
      <c r="Z8204" s="8">
        <f>IF(ISNUMBER($X8204), _xlfn.XLOOKUP($X8204,Sheet3!$A$2:$A$392,Sheet3!$C$2:$C$392,"none", 1,1), $AF$2)</f>
        <v>0.79920000000000002</v>
      </c>
      <c r="AA8204" s="8">
        <f>IF(ISNUMBER($X8204), _xlfn.XLOOKUP($X8204,Sheet3!$A$2:$A$392,Sheet3!$D$2:$D$392,"none", 1,1), $AF$2)</f>
        <v>0.60450000000000004</v>
      </c>
    </row>
    <row r="8205" spans="1:27">
      <c r="A8205">
        <v>5158</v>
      </c>
      <c r="B8205" t="s">
        <v>5461</v>
      </c>
      <c r="C8205" t="s">
        <v>297</v>
      </c>
      <c r="D8205">
        <v>14</v>
      </c>
      <c r="E8205">
        <v>24</v>
      </c>
      <c r="F8205">
        <v>1.9805286792000001</v>
      </c>
      <c r="G8205">
        <v>27</v>
      </c>
      <c r="H8205">
        <v>24</v>
      </c>
      <c r="I8205">
        <v>47.436935292000001</v>
      </c>
      <c r="J8205">
        <f>(D8205+E8205/60+F8205/3600)*15</f>
        <v>216.00825220283002</v>
      </c>
      <c r="K8205">
        <f>IF(G8205&lt;0, G8205-H8205/60-I8205/3600, G8205+H8205/60+I8205/3600)</f>
        <v>27.413176926469998</v>
      </c>
      <c r="L8205">
        <v>-4.8360000000000003</v>
      </c>
      <c r="M8205">
        <v>-4.641</v>
      </c>
      <c r="N8205">
        <v>2.4700000000000002</v>
      </c>
      <c r="O8205" t="s">
        <v>9341</v>
      </c>
      <c r="P8205">
        <v>8.02</v>
      </c>
      <c r="Q8205">
        <v>6.41</v>
      </c>
      <c r="R8205" t="s">
        <v>9341</v>
      </c>
      <c r="S8205">
        <v>5.7290000000000001</v>
      </c>
      <c r="T8205" t="s">
        <v>9341</v>
      </c>
      <c r="U8205" t="s">
        <v>9406</v>
      </c>
      <c r="V8205" t="str">
        <f>LEFT($U8205,2)</f>
        <v>K4</v>
      </c>
      <c r="W8205" s="3">
        <f>_xlfn.XLOOKUP(V8205,$AC$2:$AC$43,$AD$2:$AD$43,"none")</f>
        <v>1</v>
      </c>
      <c r="X8205" s="3">
        <f>IF(ISNUMBER($W8205), 4600 * (1 / (0.92 * $W8205 + 1.7) + 1 / (0.92 * $W8205 + 0.62)),"none")</f>
        <v>4742.7381778526815</v>
      </c>
      <c r="Y8205" s="8">
        <f>IF(ISNUMBER($X8205), _xlfn.XLOOKUP($X8205,Sheet3!$A$2:$A$392,Sheet3!$B$2:$B$392,"none", 1,1), $AF$2)</f>
        <v>1</v>
      </c>
      <c r="Z8205" s="8">
        <f>IF(ISNUMBER($X8205), _xlfn.XLOOKUP($X8205,Sheet3!$A$2:$A$392,Sheet3!$C$2:$C$392,"none", 1,1), $AF$2)</f>
        <v>0.77500000000000002</v>
      </c>
      <c r="AA8205" s="8">
        <f>IF(ISNUMBER($X8205), _xlfn.XLOOKUP($X8205,Sheet3!$A$2:$A$392,Sheet3!$D$2:$D$392,"none", 1,1), $AF$2)</f>
        <v>0.55479999999999996</v>
      </c>
    </row>
    <row r="8206" spans="1:27">
      <c r="A8206">
        <v>5645</v>
      </c>
      <c r="B8206" t="s">
        <v>5948</v>
      </c>
      <c r="C8206" t="s">
        <v>297</v>
      </c>
      <c r="D8206">
        <v>17</v>
      </c>
      <c r="E8206">
        <v>43</v>
      </c>
      <c r="F8206">
        <v>17.707886846400001</v>
      </c>
      <c r="G8206">
        <v>-27</v>
      </c>
      <c r="H8206">
        <v>53</v>
      </c>
      <c r="I8206">
        <v>2.3197248240000001</v>
      </c>
      <c r="J8206">
        <f>(D8206+E8206/60+F8206/3600)*15</f>
        <v>265.82378286185997</v>
      </c>
      <c r="K8206">
        <f>IF(G8206&lt;0, G8206-H8206/60-I8206/3600, G8206+H8206/60+I8206/3600)</f>
        <v>-27.883977701340001</v>
      </c>
      <c r="L8206">
        <v>1.774</v>
      </c>
      <c r="M8206">
        <v>-2.597</v>
      </c>
      <c r="N8206">
        <v>1.47</v>
      </c>
      <c r="O8206" t="s">
        <v>9341</v>
      </c>
      <c r="P8206">
        <v>6.8</v>
      </c>
      <c r="Q8206">
        <v>6.41</v>
      </c>
      <c r="R8206" t="s">
        <v>9341</v>
      </c>
      <c r="S8206">
        <v>6.2560000000000002</v>
      </c>
      <c r="T8206" t="s">
        <v>9341</v>
      </c>
      <c r="U8206" t="s">
        <v>10937</v>
      </c>
      <c r="V8206" t="str">
        <f>LEFT($U8206,2)</f>
        <v>F0</v>
      </c>
      <c r="W8206" s="3">
        <f>_xlfn.XLOOKUP(V8206,$AC$2:$AC$43,$AD$2:$AD$43,"none")</f>
        <v>0.32</v>
      </c>
      <c r="X8206" s="3">
        <f>IF(ISNUMBER($W8206), 4600 * (1 / (0.92 * $W8206 + 1.7) + 1 / (0.92 * $W8206 + 0.62)),"none")</f>
        <v>7337.0792549848238</v>
      </c>
      <c r="Y8206" s="8">
        <f>IF(ISNUMBER($X8206), _xlfn.XLOOKUP($X8206,Sheet3!$A$2:$A$392,Sheet3!$B$2:$B$392,"none", 1,1), $AF$2)</f>
        <v>0.86680000000000001</v>
      </c>
      <c r="Z8206" s="8">
        <f>IF(ISNUMBER($X8206), _xlfn.XLOOKUP($X8206,Sheet3!$A$2:$A$392,Sheet3!$C$2:$C$392,"none", 1,1), $AF$2)</f>
        <v>0.87180000000000002</v>
      </c>
      <c r="AA8206" s="8">
        <f>IF(ISNUMBER($X8206), _xlfn.XLOOKUP($X8206,Sheet3!$A$2:$A$392,Sheet3!$D$2:$D$392,"none", 1,1), $AF$2)</f>
        <v>1</v>
      </c>
    </row>
    <row r="8207" spans="1:27">
      <c r="A8207">
        <v>5825</v>
      </c>
      <c r="B8207" t="s">
        <v>6128</v>
      </c>
      <c r="C8207" t="s">
        <v>297</v>
      </c>
      <c r="D8207">
        <v>20</v>
      </c>
      <c r="E8207">
        <v>28</v>
      </c>
      <c r="F8207">
        <v>43.589847088799999</v>
      </c>
      <c r="G8207">
        <v>-15</v>
      </c>
      <c r="H8207">
        <v>44</v>
      </c>
      <c r="I8207">
        <v>29.389318584000002</v>
      </c>
      <c r="J8207">
        <f>(D8207+E8207/60+F8207/3600)*15</f>
        <v>307.18162436286997</v>
      </c>
      <c r="K8207">
        <f>IF(G8207&lt;0, G8207-H8207/60-I8207/3600, G8207+H8207/60+I8207/3600)</f>
        <v>-15.74149703294</v>
      </c>
      <c r="L8207">
        <v>8.15</v>
      </c>
      <c r="M8207">
        <v>-0.14499999999999999</v>
      </c>
      <c r="N8207">
        <v>4.82</v>
      </c>
      <c r="O8207" t="s">
        <v>9341</v>
      </c>
      <c r="P8207">
        <v>7.39</v>
      </c>
      <c r="Q8207">
        <v>6.41</v>
      </c>
      <c r="R8207" t="s">
        <v>9341</v>
      </c>
      <c r="S8207">
        <v>6.1440000000000001</v>
      </c>
      <c r="T8207" t="s">
        <v>9341</v>
      </c>
      <c r="U8207" t="s">
        <v>9379</v>
      </c>
      <c r="V8207" t="str">
        <f>LEFT($U8207,2)</f>
        <v>G8</v>
      </c>
      <c r="W8207" s="3">
        <f>_xlfn.XLOOKUP(V8207,$AC$2:$AC$43,$AD$2:$AD$43,"none")</f>
        <v>0.74</v>
      </c>
      <c r="X8207" s="3">
        <f>IF(ISNUMBER($W8207), 4600 * (1 / (0.92 * $W8207 + 1.7) + 1 / (0.92 * $W8207 + 0.62)),"none")</f>
        <v>5468.4090187676065</v>
      </c>
      <c r="Y8207" s="8">
        <f>IF(ISNUMBER($X8207), _xlfn.XLOOKUP($X8207,Sheet3!$A$2:$A$392,Sheet3!$B$2:$B$392,"none", 1,1), $AF$2)</f>
        <v>1</v>
      </c>
      <c r="Z8207" s="8">
        <f>IF(ISNUMBER($X8207), _xlfn.XLOOKUP($X8207,Sheet3!$A$2:$A$392,Sheet3!$C$2:$C$392,"none", 1,1), $AF$2)</f>
        <v>0.85409999999999997</v>
      </c>
      <c r="AA8207" s="8">
        <f>IF(ISNUMBER($X8207), _xlfn.XLOOKUP($X8207,Sheet3!$A$2:$A$392,Sheet3!$D$2:$D$392,"none", 1,1), $AF$2)</f>
        <v>0.72770000000000001</v>
      </c>
    </row>
    <row r="8208" spans="1:27">
      <c r="A8208">
        <v>7013</v>
      </c>
      <c r="B8208" t="s">
        <v>7316</v>
      </c>
      <c r="C8208" t="s">
        <v>12</v>
      </c>
      <c r="D8208">
        <v>9</v>
      </c>
      <c r="E8208">
        <v>33</v>
      </c>
      <c r="F8208">
        <v>7.6802215896000003</v>
      </c>
      <c r="G8208">
        <v>-39</v>
      </c>
      <c r="H8208">
        <v>7</v>
      </c>
      <c r="I8208">
        <v>44.661594072</v>
      </c>
      <c r="J8208">
        <f>(D8208+E8208/60+F8208/3600)*15</f>
        <v>143.28200092329001</v>
      </c>
      <c r="K8208">
        <f>IF(G8208&lt;0, G8208-H8208/60-I8208/3600, G8208+H8208/60+I8208/3600)</f>
        <v>-39.129072665019997</v>
      </c>
      <c r="L8208">
        <v>-41.628999999999998</v>
      </c>
      <c r="M8208">
        <v>39.594999999999999</v>
      </c>
      <c r="N8208">
        <v>13.67</v>
      </c>
      <c r="O8208" t="s">
        <v>9341</v>
      </c>
      <c r="P8208">
        <v>6.7640000000000002</v>
      </c>
      <c r="Q8208">
        <v>6.41</v>
      </c>
      <c r="R8208" t="s">
        <v>9341</v>
      </c>
      <c r="S8208">
        <v>6.3369999999999997</v>
      </c>
      <c r="T8208" t="s">
        <v>9341</v>
      </c>
      <c r="U8208" t="s">
        <v>10048</v>
      </c>
      <c r="V8208" t="str">
        <f>LEFT($U8208,2)</f>
        <v>F2</v>
      </c>
      <c r="W8208" s="3">
        <f>_xlfn.XLOOKUP(V8208,$AC$2:$AC$43,$AD$2:$AD$43,"none")</f>
        <v>0.35</v>
      </c>
      <c r="X8208" s="3">
        <f>IF(ISNUMBER($W8208), 4600 * (1 / (0.92 * $W8208 + 1.7) + 1 / (0.92 * $W8208 + 0.62)),"none")</f>
        <v>7158.2024482287206</v>
      </c>
      <c r="Y8208" s="8">
        <f>IF(ISNUMBER($X8208), _xlfn.XLOOKUP($X8208,Sheet3!$A$2:$A$392,Sheet3!$B$2:$B$392,"none", 1,1), $AF$2)</f>
        <v>0.89859999999999995</v>
      </c>
      <c r="Z8208" s="8">
        <f>IF(ISNUMBER($X8208), _xlfn.XLOOKUP($X8208,Sheet3!$A$2:$A$392,Sheet3!$C$2:$C$392,"none", 1,1), $AF$2)</f>
        <v>0.89249999999999996</v>
      </c>
      <c r="AA8208" s="8">
        <f>IF(ISNUMBER($X8208), _xlfn.XLOOKUP($X8208,Sheet3!$A$2:$A$392,Sheet3!$D$2:$D$392,"none", 1,1), $AF$2)</f>
        <v>1</v>
      </c>
    </row>
    <row r="8209" spans="1:27">
      <c r="A8209">
        <v>7485</v>
      </c>
      <c r="B8209" t="s">
        <v>7788</v>
      </c>
      <c r="C8209" t="s">
        <v>297</v>
      </c>
      <c r="D8209">
        <v>10</v>
      </c>
      <c r="E8209">
        <v>13</v>
      </c>
      <c r="F8209">
        <v>21.179530365600002</v>
      </c>
      <c r="G8209">
        <v>-61</v>
      </c>
      <c r="H8209">
        <v>39</v>
      </c>
      <c r="I8209">
        <v>31.789659312000001</v>
      </c>
      <c r="J8209">
        <f>(D8209+E8209/60+F8209/3600)*15</f>
        <v>153.33824804318999</v>
      </c>
      <c r="K8209">
        <f>IF(G8209&lt;0, G8209-H8209/60-I8209/3600, G8209+H8209/60+I8209/3600)</f>
        <v>-61.658830460920001</v>
      </c>
      <c r="L8209">
        <v>-16.498000000000001</v>
      </c>
      <c r="M8209">
        <v>2.1339999999999999</v>
      </c>
      <c r="N8209">
        <v>2.5299999999999998</v>
      </c>
      <c r="O8209">
        <v>5.62</v>
      </c>
      <c r="P8209">
        <v>6.2910000000000004</v>
      </c>
      <c r="Q8209">
        <v>6.41</v>
      </c>
      <c r="R8209" t="s">
        <v>9341</v>
      </c>
      <c r="S8209">
        <v>6.3929999999999998</v>
      </c>
      <c r="T8209" t="s">
        <v>9341</v>
      </c>
      <c r="U8209" t="s">
        <v>9436</v>
      </c>
      <c r="V8209" t="str">
        <f>LEFT($U8209,2)</f>
        <v>B3</v>
      </c>
      <c r="W8209" s="3">
        <f>_xlfn.XLOOKUP(V8209,$AC$2:$AC$43,$AD$2:$AD$43,"none")</f>
        <v>-0.2</v>
      </c>
      <c r="X8209" s="3">
        <f>IF(ISNUMBER($W8209), 4600 * (1 / (0.92 * $W8209 + 1.7) + 1 / (0.92 * $W8209 + 0.62)),"none")</f>
        <v>13584.75950715306</v>
      </c>
      <c r="Y8209" s="8">
        <f>IF(ISNUMBER($X8209), _xlfn.XLOOKUP($X8209,Sheet3!$A$2:$A$392,Sheet3!$B$2:$B$392,"none", 1,1), $AF$2)</f>
        <v>0.50129999999999997</v>
      </c>
      <c r="Z8209" s="8">
        <f>IF(ISNUMBER($X8209), _xlfn.XLOOKUP($X8209,Sheet3!$A$2:$A$392,Sheet3!$C$2:$C$392,"none", 1,1), $AF$2)</f>
        <v>0.60470000000000002</v>
      </c>
      <c r="AA8209" s="8">
        <f>IF(ISNUMBER($X8209), _xlfn.XLOOKUP($X8209,Sheet3!$A$2:$A$392,Sheet3!$D$2:$D$392,"none", 1,1), $AF$2)</f>
        <v>1</v>
      </c>
    </row>
    <row r="8210" spans="1:27">
      <c r="A8210">
        <v>7524</v>
      </c>
      <c r="B8210" t="s">
        <v>7827</v>
      </c>
      <c r="C8210" t="s">
        <v>297</v>
      </c>
      <c r="D8210">
        <v>10</v>
      </c>
      <c r="E8210">
        <v>53</v>
      </c>
      <c r="F8210">
        <v>33.403960336799997</v>
      </c>
      <c r="G8210">
        <v>-56</v>
      </c>
      <c r="H8210">
        <v>25</v>
      </c>
      <c r="I8210">
        <v>13.79220888</v>
      </c>
      <c r="J8210">
        <f>(D8210+E8210/60+F8210/3600)*15</f>
        <v>163.38918316806999</v>
      </c>
      <c r="K8210">
        <f>IF(G8210&lt;0, G8210-H8210/60-I8210/3600, G8210+H8210/60+I8210/3600)</f>
        <v>-56.420497835799999</v>
      </c>
      <c r="L8210">
        <v>-17.686</v>
      </c>
      <c r="M8210">
        <v>6.3959999999999999</v>
      </c>
      <c r="N8210">
        <v>2.06</v>
      </c>
      <c r="O8210" t="s">
        <v>9341</v>
      </c>
      <c r="P8210">
        <v>7.82</v>
      </c>
      <c r="Q8210">
        <v>6.41</v>
      </c>
      <c r="R8210" t="s">
        <v>9341</v>
      </c>
      <c r="S8210">
        <v>6.016</v>
      </c>
      <c r="T8210" t="s">
        <v>9341</v>
      </c>
      <c r="U8210" t="s">
        <v>9371</v>
      </c>
      <c r="V8210" t="str">
        <f>LEFT($U8210,2)</f>
        <v>K2</v>
      </c>
      <c r="W8210" s="3">
        <f>_xlfn.XLOOKUP(V8210,$AC$2:$AC$43,$AD$2:$AD$43,"none")</f>
        <v>0.92</v>
      </c>
      <c r="X8210" s="3">
        <f>IF(ISNUMBER($W8210), 4600 * (1 / (0.92 * $W8210 + 1.7) + 1 / (0.92 * $W8210 + 0.62)),"none")</f>
        <v>4943.4058698702656</v>
      </c>
      <c r="Y8210" s="8">
        <f>IF(ISNUMBER($X8210), _xlfn.XLOOKUP($X8210,Sheet3!$A$2:$A$392,Sheet3!$B$2:$B$392,"none", 1,1), $AF$2)</f>
        <v>1</v>
      </c>
      <c r="Z8210" s="8">
        <f>IF(ISNUMBER($X8210), _xlfn.XLOOKUP($X8210,Sheet3!$A$2:$A$392,Sheet3!$C$2:$C$392,"none", 1,1), $AF$2)</f>
        <v>0.79920000000000002</v>
      </c>
      <c r="AA8210" s="8">
        <f>IF(ISNUMBER($X8210), _xlfn.XLOOKUP($X8210,Sheet3!$A$2:$A$392,Sheet3!$D$2:$D$392,"none", 1,1), $AF$2)</f>
        <v>0.60450000000000004</v>
      </c>
    </row>
    <row r="8211" spans="1:27">
      <c r="A8211">
        <v>7806</v>
      </c>
      <c r="B8211" t="s">
        <v>8109</v>
      </c>
      <c r="C8211" t="s">
        <v>297</v>
      </c>
      <c r="D8211">
        <v>23</v>
      </c>
      <c r="E8211">
        <v>12</v>
      </c>
      <c r="F8211">
        <v>12.533119600799999</v>
      </c>
      <c r="G8211">
        <v>-80</v>
      </c>
      <c r="H8211">
        <v>54</v>
      </c>
      <c r="I8211">
        <v>45.709800299999998</v>
      </c>
      <c r="J8211">
        <f>(D8211+E8211/60+F8211/3600)*15</f>
        <v>348.05222133167001</v>
      </c>
      <c r="K8211">
        <f>IF(G8211&lt;0, G8211-H8211/60-I8211/3600, G8211+H8211/60+I8211/3600)</f>
        <v>-80.912697166750007</v>
      </c>
      <c r="L8211">
        <v>27.896999999999998</v>
      </c>
      <c r="M8211">
        <v>-10.42</v>
      </c>
      <c r="N8211">
        <v>4.71</v>
      </c>
      <c r="O8211" t="s">
        <v>9341</v>
      </c>
      <c r="P8211">
        <v>7.91</v>
      </c>
      <c r="Q8211">
        <v>6.41</v>
      </c>
      <c r="R8211" t="s">
        <v>9341</v>
      </c>
      <c r="S8211">
        <v>5.8390000000000004</v>
      </c>
      <c r="T8211" t="s">
        <v>9341</v>
      </c>
      <c r="U8211" t="s">
        <v>9406</v>
      </c>
      <c r="V8211" t="str">
        <f>LEFT($U8211,2)</f>
        <v>K4</v>
      </c>
      <c r="W8211" s="3">
        <f>_xlfn.XLOOKUP(V8211,$AC$2:$AC$43,$AD$2:$AD$43,"none")</f>
        <v>1</v>
      </c>
      <c r="X8211" s="3">
        <f>IF(ISNUMBER($W8211), 4600 * (1 / (0.92 * $W8211 + 1.7) + 1 / (0.92 * $W8211 + 0.62)),"none")</f>
        <v>4742.7381778526815</v>
      </c>
      <c r="Y8211" s="8">
        <f>IF(ISNUMBER($X8211), _xlfn.XLOOKUP($X8211,Sheet3!$A$2:$A$392,Sheet3!$B$2:$B$392,"none", 1,1), $AF$2)</f>
        <v>1</v>
      </c>
      <c r="Z8211" s="8">
        <f>IF(ISNUMBER($X8211), _xlfn.XLOOKUP($X8211,Sheet3!$A$2:$A$392,Sheet3!$C$2:$C$392,"none", 1,1), $AF$2)</f>
        <v>0.77500000000000002</v>
      </c>
      <c r="AA8211" s="8">
        <f>IF(ISNUMBER($X8211), _xlfn.XLOOKUP($X8211,Sheet3!$A$2:$A$392,Sheet3!$D$2:$D$392,"none", 1,1), $AF$2)</f>
        <v>0.55479999999999996</v>
      </c>
    </row>
    <row r="8212" spans="1:27">
      <c r="A8212">
        <v>8024</v>
      </c>
      <c r="B8212" t="s">
        <v>8327</v>
      </c>
      <c r="C8212" t="s">
        <v>668</v>
      </c>
      <c r="D8212">
        <v>21</v>
      </c>
      <c r="E8212">
        <v>24</v>
      </c>
      <c r="F8212">
        <v>16.749937538400001</v>
      </c>
      <c r="G8212">
        <v>-69</v>
      </c>
      <c r="H8212">
        <v>44</v>
      </c>
      <c r="I8212">
        <v>1.960245204</v>
      </c>
      <c r="J8212">
        <f>(D8212+E8212/60+F8212/3600)*15</f>
        <v>321.06979140640999</v>
      </c>
      <c r="K8212">
        <f>IF(G8212&lt;0, G8212-H8212/60-I8212/3600, G8212+H8212/60+I8212/3600)</f>
        <v>-69.733877845890007</v>
      </c>
      <c r="L8212">
        <v>9.5749999999999993</v>
      </c>
      <c r="M8212">
        <v>-6.915</v>
      </c>
      <c r="N8212">
        <v>1.24</v>
      </c>
      <c r="O8212">
        <v>12.63</v>
      </c>
      <c r="P8212">
        <v>9.23</v>
      </c>
      <c r="Q8212">
        <v>6.41</v>
      </c>
      <c r="R8212" t="s">
        <v>9341</v>
      </c>
      <c r="S8212">
        <v>5.0599999999999996</v>
      </c>
      <c r="T8212" t="s">
        <v>9341</v>
      </c>
      <c r="U8212" t="s">
        <v>11410</v>
      </c>
      <c r="V8212" t="str">
        <f>LEFT($U8212,2)</f>
        <v>C7</v>
      </c>
      <c r="W8212" s="3" t="str">
        <f>_xlfn.XLOOKUP(V8212,$AC$2:$AC$43,$AD$2:$AD$43,"none")</f>
        <v>none</v>
      </c>
      <c r="X8212" s="3" t="str">
        <f>IF(ISNUMBER($W8212), 4600 * (1 / (0.92 * $W8212 + 1.7) + 1 / (0.92 * $W8212 + 0.62)),"none")</f>
        <v>none</v>
      </c>
      <c r="Y8212" s="8">
        <f>IF(ISNUMBER($X8212), _xlfn.XLOOKUP($X8212,Sheet3!$A$2:$A$392,Sheet3!$B$2:$B$392,"none", 1,1), $AF$2)</f>
        <v>0.8</v>
      </c>
      <c r="Z8212" s="8">
        <f>IF(ISNUMBER($X8212), _xlfn.XLOOKUP($X8212,Sheet3!$A$2:$A$392,Sheet3!$C$2:$C$392,"none", 1,1), $AF$2)</f>
        <v>0.8</v>
      </c>
      <c r="AA8212" s="8">
        <f>IF(ISNUMBER($X8212), _xlfn.XLOOKUP($X8212,Sheet3!$A$2:$A$392,Sheet3!$D$2:$D$392,"none", 1,1), $AF$2)</f>
        <v>0.8</v>
      </c>
    </row>
    <row r="8213" spans="1:27">
      <c r="A8213">
        <v>8088</v>
      </c>
      <c r="B8213" t="s">
        <v>8391</v>
      </c>
      <c r="C8213" t="s">
        <v>305</v>
      </c>
      <c r="D8213">
        <v>13</v>
      </c>
      <c r="E8213">
        <v>42</v>
      </c>
      <c r="F8213">
        <v>54.633590400000003</v>
      </c>
      <c r="G8213">
        <v>-50</v>
      </c>
      <c r="H8213">
        <v>47</v>
      </c>
      <c r="I8213">
        <v>24.844966620000001</v>
      </c>
      <c r="J8213">
        <f>(D8213+E8213/60+F8213/3600)*15</f>
        <v>205.72763995999998</v>
      </c>
      <c r="K8213">
        <f>IF(G8213&lt;0, G8213-H8213/60-I8213/3600, G8213+H8213/60+I8213/3600)</f>
        <v>-50.790234712949996</v>
      </c>
      <c r="L8213">
        <v>-8.5690000000000008</v>
      </c>
      <c r="M8213">
        <v>-15.574</v>
      </c>
      <c r="N8213">
        <v>3.12</v>
      </c>
      <c r="O8213" t="s">
        <v>9341</v>
      </c>
      <c r="P8213">
        <v>8.0730000000000004</v>
      </c>
      <c r="Q8213">
        <v>6.41</v>
      </c>
      <c r="R8213" t="s">
        <v>9341</v>
      </c>
      <c r="S8213">
        <v>5.6630000000000003</v>
      </c>
      <c r="T8213" t="s">
        <v>9341</v>
      </c>
      <c r="U8213" t="s">
        <v>9625</v>
      </c>
      <c r="V8213" t="str">
        <f>LEFT($U8213,2)</f>
        <v>M0</v>
      </c>
      <c r="W8213" s="3">
        <f>_xlfn.XLOOKUP(V8213,$AC$2:$AC$43,$AD$2:$AD$43,"none")</f>
        <v>1.37</v>
      </c>
      <c r="X8213" s="3">
        <f>IF(ISNUMBER($W8213), 4600 * (1 / (0.92 * $W8213 + 1.7) + 1 / (0.92 * $W8213 + 0.62)),"none")</f>
        <v>4000.1320989497008</v>
      </c>
      <c r="Y8213" s="8">
        <f>IF(ISNUMBER($X8213), _xlfn.XLOOKUP($X8213,Sheet3!$A$2:$A$392,Sheet3!$B$2:$B$392,"none", 1,1), $AF$2)</f>
        <v>1</v>
      </c>
      <c r="Z8213" s="8">
        <f>IF(ISNUMBER($X8213), _xlfn.XLOOKUP($X8213,Sheet3!$A$2:$A$392,Sheet3!$C$2:$C$392,"none", 1,1), $AF$2)</f>
        <v>0.67889999999999995</v>
      </c>
      <c r="AA8213" s="8">
        <f>IF(ISNUMBER($X8213), _xlfn.XLOOKUP($X8213,Sheet3!$A$2:$A$392,Sheet3!$D$2:$D$392,"none", 1,1), $AF$2)</f>
        <v>0.38229999999999997</v>
      </c>
    </row>
    <row r="8214" spans="1:27">
      <c r="A8214">
        <v>8223</v>
      </c>
      <c r="B8214" t="s">
        <v>8526</v>
      </c>
      <c r="C8214" t="s">
        <v>15</v>
      </c>
      <c r="D8214">
        <v>16</v>
      </c>
      <c r="E8214">
        <v>1</v>
      </c>
      <c r="F8214">
        <v>10.7162158776</v>
      </c>
      <c r="G8214">
        <v>-63</v>
      </c>
      <c r="H8214">
        <v>46</v>
      </c>
      <c r="I8214">
        <v>35.530774895999997</v>
      </c>
      <c r="J8214">
        <f>(D8214+E8214/60+F8214/3600)*15</f>
        <v>240.29465089948999</v>
      </c>
      <c r="K8214">
        <f>IF(G8214&lt;0, G8214-H8214/60-I8214/3600, G8214+H8214/60+I8214/3600)</f>
        <v>-63.776536326360002</v>
      </c>
      <c r="L8214">
        <v>-2.3860000000000001</v>
      </c>
      <c r="M8214">
        <v>-2.9089999999999998</v>
      </c>
      <c r="N8214">
        <v>1.1000000000000001</v>
      </c>
      <c r="O8214">
        <v>7.73</v>
      </c>
      <c r="P8214">
        <v>7.19</v>
      </c>
      <c r="Q8214">
        <v>6.41</v>
      </c>
      <c r="R8214" t="s">
        <v>9341</v>
      </c>
      <c r="S8214">
        <v>6.234</v>
      </c>
      <c r="T8214">
        <v>5.6020000000000003</v>
      </c>
      <c r="U8214" t="s">
        <v>10971</v>
      </c>
      <c r="V8214" t="str">
        <f>LEFT($U8214,2)</f>
        <v>F8</v>
      </c>
      <c r="W8214" s="3">
        <f>_xlfn.XLOOKUP(V8214,$AC$2:$AC$43,$AD$2:$AD$43,"none")</f>
        <v>0.53</v>
      </c>
      <c r="X8214" s="3">
        <f>IF(ISNUMBER($W8214), 4600 * (1 / (0.92 * $W8214 + 1.7) + 1 / (0.92 * $W8214 + 0.62)),"none")</f>
        <v>6255.8848880729693</v>
      </c>
      <c r="Y8214" s="8">
        <f>IF(ISNUMBER($X8214), _xlfn.XLOOKUP($X8214,Sheet3!$A$2:$A$392,Sheet3!$B$2:$B$392,"none", 1,1), $AF$2)</f>
        <v>1</v>
      </c>
      <c r="Z8214" s="8">
        <f>IF(ISNUMBER($X8214), _xlfn.XLOOKUP($X8214,Sheet3!$A$2:$A$392,Sheet3!$C$2:$C$392,"none", 1,1), $AF$2)</f>
        <v>0.92759999999999998</v>
      </c>
      <c r="AA8214" s="8">
        <f>IF(ISNUMBER($X8214), _xlfn.XLOOKUP($X8214,Sheet3!$A$2:$A$392,Sheet3!$D$2:$D$392,"none", 1,1), $AF$2)</f>
        <v>0.91679999999999995</v>
      </c>
    </row>
    <row r="8215" spans="1:27">
      <c r="A8215">
        <v>8375</v>
      </c>
      <c r="B8215" t="s">
        <v>8678</v>
      </c>
      <c r="C8215" t="s">
        <v>313</v>
      </c>
      <c r="D8215">
        <v>16</v>
      </c>
      <c r="E8215">
        <v>16</v>
      </c>
      <c r="F8215">
        <v>58.928899999999999</v>
      </c>
      <c r="G8215">
        <v>-53</v>
      </c>
      <c r="H8215">
        <v>41</v>
      </c>
      <c r="I8215">
        <v>46.430199999999999</v>
      </c>
      <c r="J8215">
        <f>(D8215+E8215/60+F8215/3600)*15</f>
        <v>244.24553708333329</v>
      </c>
      <c r="K8215">
        <f>IF(G8215&lt;0, G8215-H8215/60-I8215/3600, G8215+H8215/60+I8215/3600)</f>
        <v>-53.696230611111105</v>
      </c>
      <c r="L8215">
        <v>-58.5</v>
      </c>
      <c r="M8215">
        <v>-111.76</v>
      </c>
      <c r="N8215">
        <v>14.1</v>
      </c>
      <c r="O8215">
        <v>7.51</v>
      </c>
      <c r="P8215">
        <v>7.19</v>
      </c>
      <c r="Q8215">
        <v>6.41</v>
      </c>
      <c r="R8215">
        <v>7.62</v>
      </c>
      <c r="S8215">
        <v>6.1879999999999997</v>
      </c>
      <c r="T8215" t="s">
        <v>9341</v>
      </c>
      <c r="U8215" t="s">
        <v>11473</v>
      </c>
      <c r="V8215" t="str">
        <f>LEFT($U8215,2)</f>
        <v>G6</v>
      </c>
      <c r="W8215" s="3" t="str">
        <f>_xlfn.XLOOKUP(V8215,$AC$2:$AC$43,$AD$2:$AD$43,"none")</f>
        <v>none</v>
      </c>
      <c r="X8215" s="3" t="str">
        <f>IF(ISNUMBER($W8215), 4600 * (1 / (0.92 * $W8215 + 1.7) + 1 / (0.92 * $W8215 + 0.62)),"none")</f>
        <v>none</v>
      </c>
      <c r="Y8215" s="8">
        <f>IF(ISNUMBER($X8215), _xlfn.XLOOKUP($X8215,Sheet3!$A$2:$A$392,Sheet3!$B$2:$B$392,"none", 1,1), $AF$2)</f>
        <v>0.8</v>
      </c>
      <c r="Z8215" s="8">
        <f>IF(ISNUMBER($X8215), _xlfn.XLOOKUP($X8215,Sheet3!$A$2:$A$392,Sheet3!$C$2:$C$392,"none", 1,1), $AF$2)</f>
        <v>0.8</v>
      </c>
      <c r="AA8215" s="8">
        <f>IF(ISNUMBER($X8215), _xlfn.XLOOKUP($X8215,Sheet3!$A$2:$A$392,Sheet3!$D$2:$D$392,"none", 1,1), $AF$2)</f>
        <v>0.8</v>
      </c>
    </row>
    <row r="8216" spans="1:27">
      <c r="A8216">
        <v>8661</v>
      </c>
      <c r="B8216" t="s">
        <v>8966</v>
      </c>
      <c r="C8216" t="s">
        <v>12</v>
      </c>
      <c r="D8216">
        <v>14</v>
      </c>
      <c r="E8216">
        <v>16</v>
      </c>
      <c r="F8216">
        <v>32.843251615200003</v>
      </c>
      <c r="G8216">
        <v>20</v>
      </c>
      <c r="H8216">
        <v>7</v>
      </c>
      <c r="I8216">
        <v>18.654243996000002</v>
      </c>
      <c r="J8216">
        <f>(D8216+E8216/60+F8216/3600)*15</f>
        <v>214.13684688173001</v>
      </c>
      <c r="K8216">
        <f>IF(G8216&lt;0, G8216-H8216/60-I8216/3600, G8216+H8216/60+I8216/3600)</f>
        <v>20.12184840111</v>
      </c>
      <c r="L8216">
        <v>-135.34800000000001</v>
      </c>
      <c r="M8216">
        <v>-95.322000000000003</v>
      </c>
      <c r="N8216">
        <v>30.21</v>
      </c>
      <c r="O8216" t="s">
        <v>9341</v>
      </c>
      <c r="P8216">
        <v>6.87</v>
      </c>
      <c r="Q8216">
        <v>6.41</v>
      </c>
      <c r="R8216">
        <v>7.27</v>
      </c>
      <c r="S8216">
        <v>6.2939999999999996</v>
      </c>
      <c r="T8216" t="s">
        <v>9341</v>
      </c>
      <c r="U8216" t="s">
        <v>9341</v>
      </c>
      <c r="V8216" t="str">
        <f>LEFT($U8216,2)</f>
        <v>~</v>
      </c>
      <c r="W8216" s="3" t="str">
        <f>_xlfn.XLOOKUP(V8216,$AC$2:$AC$43,$AD$2:$AD$43,"none")</f>
        <v>none</v>
      </c>
      <c r="X8216" s="3" t="str">
        <f>IF(ISNUMBER($W8216), 4600 * (1 / (0.92 * $W8216 + 1.7) + 1 / (0.92 * $W8216 + 0.62)),"none")</f>
        <v>none</v>
      </c>
      <c r="Y8216" s="8">
        <f>IF(ISNUMBER($X8216), _xlfn.XLOOKUP($X8216,Sheet3!$A$2:$A$392,Sheet3!$B$2:$B$392,"none", 1,1), $AF$2)</f>
        <v>0.8</v>
      </c>
      <c r="Z8216" s="8">
        <f>IF(ISNUMBER($X8216), _xlfn.XLOOKUP($X8216,Sheet3!$A$2:$A$392,Sheet3!$C$2:$C$392,"none", 1,1), $AF$2)</f>
        <v>0.8</v>
      </c>
      <c r="AA8216" s="8">
        <f>IF(ISNUMBER($X8216), _xlfn.XLOOKUP($X8216,Sheet3!$A$2:$A$392,Sheet3!$D$2:$D$392,"none", 1,1), $AF$2)</f>
        <v>0.8</v>
      </c>
    </row>
    <row r="8217" spans="1:27">
      <c r="A8217">
        <v>8673</v>
      </c>
      <c r="B8217" t="s">
        <v>8978</v>
      </c>
      <c r="C8217" t="s">
        <v>24</v>
      </c>
      <c r="D8217">
        <v>6</v>
      </c>
      <c r="E8217">
        <v>36</v>
      </c>
      <c r="F8217">
        <v>41.064999999999998</v>
      </c>
      <c r="G8217">
        <v>-22</v>
      </c>
      <c r="H8217">
        <v>36</v>
      </c>
      <c r="I8217">
        <v>53.02</v>
      </c>
      <c r="J8217">
        <f>(D8217+E8217/60+F8217/3600)*15</f>
        <v>99.171104166666666</v>
      </c>
      <c r="K8217">
        <f>IF(G8217&lt;0, G8217-H8217/60-I8217/3600, G8217+H8217/60+I8217/3600)</f>
        <v>-22.61472777777778</v>
      </c>
      <c r="L8217">
        <v>-7.1</v>
      </c>
      <c r="M8217">
        <v>10.199999999999999</v>
      </c>
      <c r="N8217" t="s">
        <v>9341</v>
      </c>
      <c r="O8217" t="s">
        <v>9341</v>
      </c>
      <c r="P8217">
        <v>6.29</v>
      </c>
      <c r="Q8217">
        <v>6.41</v>
      </c>
      <c r="R8217" t="s">
        <v>9341</v>
      </c>
      <c r="S8217" t="s">
        <v>9341</v>
      </c>
      <c r="T8217" t="s">
        <v>9341</v>
      </c>
      <c r="U8217" t="s">
        <v>9341</v>
      </c>
      <c r="V8217" t="str">
        <f>LEFT($U8217,2)</f>
        <v>~</v>
      </c>
      <c r="W8217" s="3" t="str">
        <f>_xlfn.XLOOKUP(V8217,$AC$2:$AC$43,$AD$2:$AD$43,"none")</f>
        <v>none</v>
      </c>
      <c r="X8217" s="3" t="str">
        <f>IF(ISNUMBER($W8217), 4600 * (1 / (0.92 * $W8217 + 1.7) + 1 / (0.92 * $W8217 + 0.62)),"none")</f>
        <v>none</v>
      </c>
      <c r="Y8217" s="8">
        <f>IF(ISNUMBER($X8217), _xlfn.XLOOKUP($X8217,Sheet3!$A$2:$A$392,Sheet3!$B$2:$B$392,"none", 1,1), $AF$2)</f>
        <v>0.8</v>
      </c>
      <c r="Z8217" s="8">
        <f>IF(ISNUMBER($X8217), _xlfn.XLOOKUP($X8217,Sheet3!$A$2:$A$392,Sheet3!$C$2:$C$392,"none", 1,1), $AF$2)</f>
        <v>0.8</v>
      </c>
      <c r="AA8217" s="8">
        <f>IF(ISNUMBER($X8217), _xlfn.XLOOKUP($X8217,Sheet3!$A$2:$A$392,Sheet3!$D$2:$D$392,"none", 1,1), $AF$2)</f>
        <v>0.8</v>
      </c>
    </row>
    <row r="8218" spans="1:27">
      <c r="A8218">
        <v>8934</v>
      </c>
      <c r="B8218" t="s">
        <v>9239</v>
      </c>
      <c r="C8218" t="s">
        <v>12</v>
      </c>
      <c r="D8218">
        <v>1</v>
      </c>
      <c r="E8218">
        <v>17</v>
      </c>
      <c r="F8218">
        <v>3.7582824071999998</v>
      </c>
      <c r="G8218">
        <v>-66</v>
      </c>
      <c r="H8218">
        <v>23</v>
      </c>
      <c r="I8218">
        <v>52.270698948000003</v>
      </c>
      <c r="J8218">
        <f>(D8218+E8218/60+F8218/3600)*15</f>
        <v>19.265659510029998</v>
      </c>
      <c r="K8218">
        <f>IF(G8218&lt;0, G8218-H8218/60-I8218/3600, G8218+H8218/60+I8218/3600)</f>
        <v>-66.397852971930007</v>
      </c>
      <c r="L8218">
        <v>52.683999999999997</v>
      </c>
      <c r="M8218">
        <v>15.141999999999999</v>
      </c>
      <c r="N8218">
        <v>9.49</v>
      </c>
      <c r="O8218" t="s">
        <v>9341</v>
      </c>
      <c r="P8218">
        <v>6.42</v>
      </c>
      <c r="Q8218">
        <v>6.41</v>
      </c>
      <c r="R8218" t="s">
        <v>9341</v>
      </c>
      <c r="S8218">
        <v>6.4139999999999997</v>
      </c>
      <c r="T8218" t="s">
        <v>9341</v>
      </c>
      <c r="U8218" t="s">
        <v>9341</v>
      </c>
      <c r="V8218" t="str">
        <f>LEFT($U8218,2)</f>
        <v>~</v>
      </c>
      <c r="W8218" s="3" t="str">
        <f>_xlfn.XLOOKUP(V8218,$AC$2:$AC$43,$AD$2:$AD$43,"none")</f>
        <v>none</v>
      </c>
      <c r="X8218" s="3" t="str">
        <f>IF(ISNUMBER($W8218), 4600 * (1 / (0.92 * $W8218 + 1.7) + 1 / (0.92 * $W8218 + 0.62)),"none")</f>
        <v>none</v>
      </c>
      <c r="Y8218" s="8">
        <f>IF(ISNUMBER($X8218), _xlfn.XLOOKUP($X8218,Sheet3!$A$2:$A$392,Sheet3!$B$2:$B$392,"none", 1,1), $AF$2)</f>
        <v>0.8</v>
      </c>
      <c r="Z8218" s="8">
        <f>IF(ISNUMBER($X8218), _xlfn.XLOOKUP($X8218,Sheet3!$A$2:$A$392,Sheet3!$C$2:$C$392,"none", 1,1), $AF$2)</f>
        <v>0.8</v>
      </c>
      <c r="AA8218" s="8">
        <f>IF(ISNUMBER($X8218), _xlfn.XLOOKUP($X8218,Sheet3!$A$2:$A$392,Sheet3!$D$2:$D$392,"none", 1,1), $AF$2)</f>
        <v>0.8</v>
      </c>
    </row>
    <row r="8219" spans="1:27">
      <c r="A8219">
        <v>8974</v>
      </c>
      <c r="B8219" t="s">
        <v>9279</v>
      </c>
      <c r="C8219" t="s">
        <v>313</v>
      </c>
      <c r="D8219">
        <v>16</v>
      </c>
      <c r="E8219">
        <v>5</v>
      </c>
      <c r="F8219">
        <v>44.555408999999997</v>
      </c>
      <c r="G8219">
        <v>-6</v>
      </c>
      <c r="H8219">
        <v>17</v>
      </c>
      <c r="I8219">
        <v>28.05396</v>
      </c>
      <c r="J8219">
        <f>(D8219+E8219/60+F8219/3600)*15</f>
        <v>241.43564753749999</v>
      </c>
      <c r="K8219">
        <f>IF(G8219&lt;0, G8219-H8219/60-I8219/3600, G8219+H8219/60+I8219/3600)</f>
        <v>-6.2911260999999996</v>
      </c>
      <c r="L8219">
        <v>50.2</v>
      </c>
      <c r="M8219">
        <v>7.2</v>
      </c>
      <c r="N8219" t="s">
        <v>9341</v>
      </c>
      <c r="O8219" t="s">
        <v>9341</v>
      </c>
      <c r="P8219">
        <v>6.8</v>
      </c>
      <c r="Q8219">
        <v>6.41</v>
      </c>
      <c r="R8219" t="s">
        <v>9341</v>
      </c>
      <c r="S8219" t="s">
        <v>9341</v>
      </c>
      <c r="T8219" t="s">
        <v>9341</v>
      </c>
      <c r="U8219" t="s">
        <v>9341</v>
      </c>
      <c r="V8219" t="str">
        <f>LEFT($U8219,2)</f>
        <v>~</v>
      </c>
      <c r="W8219" s="3" t="str">
        <f>_xlfn.XLOOKUP(V8219,$AC$2:$AC$43,$AD$2:$AD$43,"none")</f>
        <v>none</v>
      </c>
      <c r="X8219" s="3" t="str">
        <f>IF(ISNUMBER($W8219), 4600 * (1 / (0.92 * $W8219 + 1.7) + 1 / (0.92 * $W8219 + 0.62)),"none")</f>
        <v>none</v>
      </c>
      <c r="Y8219" s="8">
        <f>IF(ISNUMBER($X8219), _xlfn.XLOOKUP($X8219,Sheet3!$A$2:$A$392,Sheet3!$B$2:$B$392,"none", 1,1), $AF$2)</f>
        <v>0.8</v>
      </c>
      <c r="Z8219" s="8">
        <f>IF(ISNUMBER($X8219), _xlfn.XLOOKUP($X8219,Sheet3!$A$2:$A$392,Sheet3!$C$2:$C$392,"none", 1,1), $AF$2)</f>
        <v>0.8</v>
      </c>
      <c r="AA8219" s="8">
        <f>IF(ISNUMBER($X8219), _xlfn.XLOOKUP($X8219,Sheet3!$A$2:$A$392,Sheet3!$D$2:$D$392,"none", 1,1), $AF$2)</f>
        <v>0.8</v>
      </c>
    </row>
    <row r="8220" spans="1:27">
      <c r="A8220">
        <v>9006</v>
      </c>
      <c r="B8220" t="s">
        <v>9311</v>
      </c>
      <c r="C8220" t="s">
        <v>12</v>
      </c>
      <c r="D8220">
        <v>8</v>
      </c>
      <c r="E8220">
        <v>15</v>
      </c>
      <c r="F8220">
        <v>52.538939544000002</v>
      </c>
      <c r="G8220">
        <v>-30</v>
      </c>
      <c r="H8220">
        <v>55</v>
      </c>
      <c r="I8220">
        <v>33.412644587999999</v>
      </c>
      <c r="J8220">
        <f>(D8220+E8220/60+F8220/3600)*15</f>
        <v>123.96891224810001</v>
      </c>
      <c r="K8220">
        <f>IF(G8220&lt;0, G8220-H8220/60-I8220/3600, G8220+H8220/60+I8220/3600)</f>
        <v>-30.925947956830001</v>
      </c>
      <c r="L8220">
        <v>-48.838999999999999</v>
      </c>
      <c r="M8220">
        <v>-13.196</v>
      </c>
      <c r="N8220">
        <v>11.49</v>
      </c>
      <c r="O8220" t="s">
        <v>9341</v>
      </c>
      <c r="P8220">
        <v>7.25</v>
      </c>
      <c r="Q8220">
        <v>6.41</v>
      </c>
      <c r="R8220" t="s">
        <v>9341</v>
      </c>
      <c r="S8220">
        <v>6.1829999999999998</v>
      </c>
      <c r="T8220" t="s">
        <v>9341</v>
      </c>
      <c r="U8220" t="s">
        <v>9341</v>
      </c>
      <c r="V8220" t="str">
        <f>LEFT($U8220,2)</f>
        <v>~</v>
      </c>
      <c r="W8220" s="3" t="str">
        <f>_xlfn.XLOOKUP(V8220,$AC$2:$AC$43,$AD$2:$AD$43,"none")</f>
        <v>none</v>
      </c>
      <c r="X8220" s="3" t="str">
        <f>IF(ISNUMBER($W8220), 4600 * (1 / (0.92 * $W8220 + 1.7) + 1 / (0.92 * $W8220 + 0.62)),"none")</f>
        <v>none</v>
      </c>
      <c r="Y8220" s="8">
        <f>IF(ISNUMBER($X8220), _xlfn.XLOOKUP($X8220,Sheet3!$A$2:$A$392,Sheet3!$B$2:$B$392,"none", 1,1), $AF$2)</f>
        <v>0.8</v>
      </c>
      <c r="Z8220" s="8">
        <f>IF(ISNUMBER($X8220), _xlfn.XLOOKUP($X8220,Sheet3!$A$2:$A$392,Sheet3!$C$2:$C$392,"none", 1,1), $AF$2)</f>
        <v>0.8</v>
      </c>
      <c r="AA8220" s="8">
        <f>IF(ISNUMBER($X8220), _xlfn.XLOOKUP($X8220,Sheet3!$A$2:$A$392,Sheet3!$D$2:$D$392,"none", 1,1), $AF$2)</f>
        <v>0.8</v>
      </c>
    </row>
    <row r="8221" spans="1:27">
      <c r="A8221">
        <v>9010</v>
      </c>
      <c r="B8221" t="s">
        <v>9315</v>
      </c>
      <c r="C8221" t="s">
        <v>12</v>
      </c>
      <c r="D8221">
        <v>6</v>
      </c>
      <c r="E8221">
        <v>53</v>
      </c>
      <c r="F8221">
        <v>13.391861</v>
      </c>
      <c r="G8221">
        <v>38</v>
      </c>
      <c r="H8221">
        <v>26</v>
      </c>
      <c r="I8221">
        <v>16.885300000000001</v>
      </c>
      <c r="J8221">
        <f>(D8221+E8221/60+F8221/3600)*15</f>
        <v>103.30579942083332</v>
      </c>
      <c r="K8221">
        <f>IF(G8221&lt;0, G8221-H8221/60-I8221/3600, G8221+H8221/60+I8221/3600)</f>
        <v>38.438023694444439</v>
      </c>
      <c r="L8221">
        <v>31.7</v>
      </c>
      <c r="M8221">
        <v>-173.2</v>
      </c>
      <c r="N8221" t="s">
        <v>9341</v>
      </c>
      <c r="O8221" t="s">
        <v>9341</v>
      </c>
      <c r="P8221">
        <v>6.9</v>
      </c>
      <c r="Q8221">
        <v>6.41</v>
      </c>
      <c r="R8221" t="s">
        <v>9341</v>
      </c>
      <c r="S8221" t="s">
        <v>9341</v>
      </c>
      <c r="T8221" t="s">
        <v>9341</v>
      </c>
      <c r="U8221" t="s">
        <v>9341</v>
      </c>
      <c r="V8221" t="str">
        <f>LEFT($U8221,2)</f>
        <v>~</v>
      </c>
      <c r="W8221" s="3" t="str">
        <f>_xlfn.XLOOKUP(V8221,$AC$2:$AC$43,$AD$2:$AD$43,"none")</f>
        <v>none</v>
      </c>
      <c r="X8221" s="3" t="str">
        <f>IF(ISNUMBER($W8221), 4600 * (1 / (0.92 * $W8221 + 1.7) + 1 / (0.92 * $W8221 + 0.62)),"none")</f>
        <v>none</v>
      </c>
      <c r="Y8221" s="8">
        <f>IF(ISNUMBER($X8221), _xlfn.XLOOKUP($X8221,Sheet3!$A$2:$A$392,Sheet3!$B$2:$B$392,"none", 1,1), $AF$2)</f>
        <v>0.8</v>
      </c>
      <c r="Z8221" s="8">
        <f>IF(ISNUMBER($X8221), _xlfn.XLOOKUP($X8221,Sheet3!$A$2:$A$392,Sheet3!$C$2:$C$392,"none", 1,1), $AF$2)</f>
        <v>0.8</v>
      </c>
      <c r="AA8221" s="8">
        <f>IF(ISNUMBER($X8221), _xlfn.XLOOKUP($X8221,Sheet3!$A$2:$A$392,Sheet3!$D$2:$D$392,"none", 1,1), $AF$2)</f>
        <v>0.8</v>
      </c>
    </row>
    <row r="8222" spans="1:27">
      <c r="A8222">
        <v>223</v>
      </c>
      <c r="B8222" t="s">
        <v>521</v>
      </c>
      <c r="C8222" t="s">
        <v>297</v>
      </c>
      <c r="D8222">
        <v>20</v>
      </c>
      <c r="E8222">
        <v>47</v>
      </c>
      <c r="F8222">
        <v>20.7681258888</v>
      </c>
      <c r="G8222">
        <v>45</v>
      </c>
      <c r="H8222">
        <v>34</v>
      </c>
      <c r="I8222">
        <v>47.763694632000004</v>
      </c>
      <c r="J8222">
        <f>(D8222+E8222/60+F8222/3600)*15</f>
        <v>311.83653385786999</v>
      </c>
      <c r="K8222">
        <f>IF(G8222&lt;0, G8222-H8222/60-I8222/3600, G8222+H8222/60+I8222/3600)</f>
        <v>45.579934359620005</v>
      </c>
      <c r="L8222">
        <v>3.19</v>
      </c>
      <c r="M8222">
        <v>-22.393999999999998</v>
      </c>
      <c r="N8222">
        <v>3.16</v>
      </c>
      <c r="O8222" t="s">
        <v>9341</v>
      </c>
      <c r="P8222">
        <v>8.0229999999999997</v>
      </c>
      <c r="Q8222">
        <v>6.4109999999999996</v>
      </c>
      <c r="R8222" t="s">
        <v>9341</v>
      </c>
      <c r="S8222">
        <v>5.6890000000000001</v>
      </c>
      <c r="T8222" t="s">
        <v>9341</v>
      </c>
      <c r="U8222" t="s">
        <v>9389</v>
      </c>
      <c r="V8222" t="str">
        <f>LEFT($U8222,2)</f>
        <v>K3</v>
      </c>
      <c r="W8222" s="3">
        <f>_xlfn.XLOOKUP(V8222,$AC$2:$AC$43,$AD$2:$AD$43,"none")</f>
        <v>0.95</v>
      </c>
      <c r="X8222" s="3">
        <f>IF(ISNUMBER($W8222), 4600 * (1 / (0.92 * $W8222 + 1.7) + 1 / (0.92 * $W8222 + 0.62)),"none")</f>
        <v>4866.084384156673</v>
      </c>
      <c r="Y8222" s="8">
        <f>IF(ISNUMBER($X8222), _xlfn.XLOOKUP($X8222,Sheet3!$A$2:$A$392,Sheet3!$B$2:$B$392,"none", 1,1), $AF$2)</f>
        <v>1</v>
      </c>
      <c r="Z8222" s="8">
        <f>IF(ISNUMBER($X8222), _xlfn.XLOOKUP($X8222,Sheet3!$A$2:$A$392,Sheet3!$C$2:$C$392,"none", 1,1), $AF$2)</f>
        <v>0.78720000000000001</v>
      </c>
      <c r="AA8222" s="8">
        <f>IF(ISNUMBER($X8222), _xlfn.XLOOKUP($X8222,Sheet3!$A$2:$A$392,Sheet3!$D$2:$D$392,"none", 1,1), $AF$2)</f>
        <v>0.57969999999999999</v>
      </c>
    </row>
    <row r="8223" spans="1:27">
      <c r="A8223">
        <v>421</v>
      </c>
      <c r="B8223" t="s">
        <v>720</v>
      </c>
      <c r="C8223" t="s">
        <v>297</v>
      </c>
      <c r="D8223">
        <v>3</v>
      </c>
      <c r="E8223">
        <v>31</v>
      </c>
      <c r="F8223">
        <v>49.038946982399999</v>
      </c>
      <c r="G8223">
        <v>49</v>
      </c>
      <c r="H8223">
        <v>24</v>
      </c>
      <c r="I8223">
        <v>3.9391059959999999</v>
      </c>
      <c r="J8223">
        <f>(D8223+E8223/60+F8223/3600)*15</f>
        <v>52.954328945760004</v>
      </c>
      <c r="K8223">
        <f>IF(G8223&lt;0, G8223-H8223/60-I8223/3600, G8223+H8223/60+I8223/3600)</f>
        <v>49.401094196110002</v>
      </c>
      <c r="L8223">
        <v>-0.20699999999999999</v>
      </c>
      <c r="M8223">
        <v>-0.56299999999999994</v>
      </c>
      <c r="N8223">
        <v>2.04</v>
      </c>
      <c r="O8223" t="s">
        <v>9341</v>
      </c>
      <c r="P8223">
        <v>6.4669999999999996</v>
      </c>
      <c r="Q8223">
        <v>6.4109999999999996</v>
      </c>
      <c r="R8223" t="s">
        <v>9341</v>
      </c>
      <c r="S8223">
        <v>6.3689999999999998</v>
      </c>
      <c r="T8223" t="s">
        <v>9341</v>
      </c>
      <c r="U8223" t="s">
        <v>9591</v>
      </c>
      <c r="V8223" t="str">
        <f>LEFT($U8223,2)</f>
        <v>B9</v>
      </c>
      <c r="W8223" s="3">
        <f>_xlfn.XLOOKUP(V8223,$AC$2:$AC$43,$AD$2:$AD$43,"none")</f>
        <v>-7.0000000000000007E-2</v>
      </c>
      <c r="X8223" s="3">
        <f>IF(ISNUMBER($W8223), 4600 * (1 / (0.92 * $W8223 + 1.7) + 1 / (0.92 * $W8223 + 0.62)),"none")</f>
        <v>11091.761228434079</v>
      </c>
      <c r="Y8223" s="8">
        <f>IF(ISNUMBER($X8223), _xlfn.XLOOKUP($X8223,Sheet3!$A$2:$A$392,Sheet3!$B$2:$B$392,"none", 1,1), $AF$2)</f>
        <v>0.57499999999999996</v>
      </c>
      <c r="Z8223" s="8">
        <f>IF(ISNUMBER($X8223), _xlfn.XLOOKUP($X8223,Sheet3!$A$2:$A$392,Sheet3!$C$2:$C$392,"none", 1,1), $AF$2)</f>
        <v>0.66420000000000001</v>
      </c>
      <c r="AA8223" s="8">
        <f>IF(ISNUMBER($X8223), _xlfn.XLOOKUP($X8223,Sheet3!$A$2:$A$392,Sheet3!$D$2:$D$392,"none", 1,1), $AF$2)</f>
        <v>1</v>
      </c>
    </row>
    <row r="8224" spans="1:27">
      <c r="A8224">
        <v>3137</v>
      </c>
      <c r="B8224" t="s">
        <v>3440</v>
      </c>
      <c r="C8224" t="s">
        <v>297</v>
      </c>
      <c r="D8224">
        <v>8</v>
      </c>
      <c r="E8224">
        <v>42</v>
      </c>
      <c r="F8224">
        <v>56.999101891199999</v>
      </c>
      <c r="G8224">
        <v>-35</v>
      </c>
      <c r="H8224">
        <v>56</v>
      </c>
      <c r="I8224">
        <v>35.88620298</v>
      </c>
      <c r="J8224">
        <f>(D8224+E8224/60+F8224/3600)*15</f>
        <v>130.73749625788</v>
      </c>
      <c r="K8224">
        <f>IF(G8224&lt;0, G8224-H8224/60-I8224/3600, G8224+H8224/60+I8224/3600)</f>
        <v>-35.943301723049998</v>
      </c>
      <c r="L8224">
        <v>-10.467000000000001</v>
      </c>
      <c r="M8224">
        <v>19.818999999999999</v>
      </c>
      <c r="N8224">
        <v>7.51</v>
      </c>
      <c r="O8224" t="s">
        <v>9341</v>
      </c>
      <c r="P8224">
        <v>6.4290000000000003</v>
      </c>
      <c r="Q8224">
        <v>6.4109999999999996</v>
      </c>
      <c r="R8224" t="s">
        <v>9341</v>
      </c>
      <c r="S8224">
        <v>6.4139999999999997</v>
      </c>
      <c r="T8224" t="s">
        <v>9341</v>
      </c>
      <c r="U8224" t="s">
        <v>9394</v>
      </c>
      <c r="V8224" t="str">
        <f>LEFT($U8224,2)</f>
        <v>A0</v>
      </c>
      <c r="W8224" s="3">
        <f>_xlfn.XLOOKUP(V8224,$AC$2:$AC$43,$AD$2:$AD$43,"none")</f>
        <v>-0.01</v>
      </c>
      <c r="X8224" s="3">
        <f>IF(ISNUMBER($W8224), 4600 * (1 / (0.92 * $W8224 + 1.7) + 1 / (0.92 * $W8224 + 0.62)),"none")</f>
        <v>10251.712375722911</v>
      </c>
      <c r="Y8224" s="8">
        <f>IF(ISNUMBER($X8224), _xlfn.XLOOKUP($X8224,Sheet3!$A$2:$A$392,Sheet3!$B$2:$B$392,"none", 1,1), $AF$2)</f>
        <v>0.6109</v>
      </c>
      <c r="Z8224" s="8">
        <f>IF(ISNUMBER($X8224), _xlfn.XLOOKUP($X8224,Sheet3!$A$2:$A$392,Sheet3!$C$2:$C$392,"none", 1,1), $AF$2)</f>
        <v>0.69189999999999996</v>
      </c>
      <c r="AA8224" s="8">
        <f>IF(ISNUMBER($X8224), _xlfn.XLOOKUP($X8224,Sheet3!$A$2:$A$392,Sheet3!$D$2:$D$392,"none", 1,1), $AF$2)</f>
        <v>1</v>
      </c>
    </row>
    <row r="8225" spans="1:27">
      <c r="A8225">
        <v>6927</v>
      </c>
      <c r="B8225" t="s">
        <v>7230</v>
      </c>
      <c r="C8225" t="s">
        <v>297</v>
      </c>
      <c r="D8225">
        <v>2</v>
      </c>
      <c r="E8225">
        <v>57</v>
      </c>
      <c r="F8225">
        <v>32.626961025599996</v>
      </c>
      <c r="G8225">
        <v>-38</v>
      </c>
      <c r="H8225">
        <v>11</v>
      </c>
      <c r="I8225">
        <v>27.323150351999999</v>
      </c>
      <c r="J8225">
        <f>(D8225+E8225/60+F8225/3600)*15</f>
        <v>44.385945670940004</v>
      </c>
      <c r="K8225">
        <f>IF(G8225&lt;0, G8225-H8225/60-I8225/3600, G8225+H8225/60+I8225/3600)</f>
        <v>-38.190923097319995</v>
      </c>
      <c r="L8225">
        <v>2.6160000000000001</v>
      </c>
      <c r="M8225">
        <v>11.114000000000001</v>
      </c>
      <c r="N8225">
        <v>8.66</v>
      </c>
      <c r="O8225" t="s">
        <v>9341</v>
      </c>
      <c r="P8225">
        <v>6.383</v>
      </c>
      <c r="Q8225">
        <v>6.4109999999999996</v>
      </c>
      <c r="R8225" t="s">
        <v>9341</v>
      </c>
      <c r="S8225">
        <v>6.41</v>
      </c>
      <c r="T8225" t="s">
        <v>9341</v>
      </c>
      <c r="U8225" t="s">
        <v>9589</v>
      </c>
      <c r="V8225" t="str">
        <f>LEFT($U8225,2)</f>
        <v>A0</v>
      </c>
      <c r="W8225" s="3">
        <f>_xlfn.XLOOKUP(V8225,$AC$2:$AC$43,$AD$2:$AD$43,"none")</f>
        <v>-0.01</v>
      </c>
      <c r="X8225" s="3">
        <f>IF(ISNUMBER($W8225), 4600 * (1 / (0.92 * $W8225 + 1.7) + 1 / (0.92 * $W8225 + 0.62)),"none")</f>
        <v>10251.712375722911</v>
      </c>
      <c r="Y8225" s="8">
        <f>IF(ISNUMBER($X8225), _xlfn.XLOOKUP($X8225,Sheet3!$A$2:$A$392,Sheet3!$B$2:$B$392,"none", 1,1), $AF$2)</f>
        <v>0.6109</v>
      </c>
      <c r="Z8225" s="8">
        <f>IF(ISNUMBER($X8225), _xlfn.XLOOKUP($X8225,Sheet3!$A$2:$A$392,Sheet3!$C$2:$C$392,"none", 1,1), $AF$2)</f>
        <v>0.69189999999999996</v>
      </c>
      <c r="AA8225" s="8">
        <f>IF(ISNUMBER($X8225), _xlfn.XLOOKUP($X8225,Sheet3!$A$2:$A$392,Sheet3!$D$2:$D$392,"none", 1,1), $AF$2)</f>
        <v>1</v>
      </c>
    </row>
    <row r="8226" spans="1:27">
      <c r="A8226">
        <v>1412</v>
      </c>
      <c r="B8226" t="s">
        <v>1713</v>
      </c>
      <c r="C8226" t="s">
        <v>12</v>
      </c>
      <c r="D8226">
        <v>3</v>
      </c>
      <c r="E8226">
        <v>10</v>
      </c>
      <c r="F8226">
        <v>8.8395959400000006</v>
      </c>
      <c r="G8226">
        <v>27</v>
      </c>
      <c r="H8226">
        <v>49</v>
      </c>
      <c r="I8226">
        <v>11.157358944</v>
      </c>
      <c r="J8226">
        <f>(D8226+E8226/60+F8226/3600)*15</f>
        <v>47.536831649749999</v>
      </c>
      <c r="K8226">
        <f>IF(G8226&lt;0, G8226-H8226/60-I8226/3600, G8226+H8226/60+I8226/3600)</f>
        <v>27.819765933039999</v>
      </c>
      <c r="L8226">
        <v>17.399999999999999</v>
      </c>
      <c r="M8226">
        <v>-50.808</v>
      </c>
      <c r="N8226">
        <v>6.61</v>
      </c>
      <c r="O8226" t="s">
        <v>9341</v>
      </c>
      <c r="P8226">
        <v>6.4269999999999996</v>
      </c>
      <c r="Q8226">
        <v>6.4119999999999999</v>
      </c>
      <c r="R8226" t="s">
        <v>9341</v>
      </c>
      <c r="S8226">
        <v>6.4089999999999998</v>
      </c>
      <c r="T8226" t="s">
        <v>9341</v>
      </c>
      <c r="U8226" t="s">
        <v>9394</v>
      </c>
      <c r="V8226" t="str">
        <f>LEFT($U8226,2)</f>
        <v>A0</v>
      </c>
      <c r="W8226" s="3">
        <f>_xlfn.XLOOKUP(V8226,$AC$2:$AC$43,$AD$2:$AD$43,"none")</f>
        <v>-0.01</v>
      </c>
      <c r="X8226" s="3">
        <f>IF(ISNUMBER($W8226), 4600 * (1 / (0.92 * $W8226 + 1.7) + 1 / (0.92 * $W8226 + 0.62)),"none")</f>
        <v>10251.712375722911</v>
      </c>
      <c r="Y8226" s="8">
        <f>IF(ISNUMBER($X8226), _xlfn.XLOOKUP($X8226,Sheet3!$A$2:$A$392,Sheet3!$B$2:$B$392,"none", 1,1), $AF$2)</f>
        <v>0.6109</v>
      </c>
      <c r="Z8226" s="8">
        <f>IF(ISNUMBER($X8226), _xlfn.XLOOKUP($X8226,Sheet3!$A$2:$A$392,Sheet3!$C$2:$C$392,"none", 1,1), $AF$2)</f>
        <v>0.69189999999999996</v>
      </c>
      <c r="AA8226" s="8">
        <f>IF(ISNUMBER($X8226), _xlfn.XLOOKUP($X8226,Sheet3!$A$2:$A$392,Sheet3!$D$2:$D$392,"none", 1,1), $AF$2)</f>
        <v>1</v>
      </c>
    </row>
    <row r="8227" spans="1:27">
      <c r="A8227">
        <v>1982</v>
      </c>
      <c r="B8227" t="s">
        <v>2283</v>
      </c>
      <c r="C8227" t="s">
        <v>313</v>
      </c>
      <c r="D8227">
        <v>5</v>
      </c>
      <c r="E8227">
        <v>20</v>
      </c>
      <c r="F8227">
        <v>26.407599999999999</v>
      </c>
      <c r="G8227">
        <v>-5</v>
      </c>
      <c r="H8227">
        <v>22</v>
      </c>
      <c r="I8227">
        <v>3.1015000000000001</v>
      </c>
      <c r="J8227">
        <f>(D8227+E8227/60+F8227/3600)*15</f>
        <v>80.110031666666657</v>
      </c>
      <c r="K8227">
        <f>IF(G8227&lt;0, G8227-H8227/60-I8227/3600, G8227+H8227/60+I8227/3600)</f>
        <v>-5.3675281944444437</v>
      </c>
      <c r="L8227">
        <v>-2.56</v>
      </c>
      <c r="M8227">
        <v>-4.8099999999999996</v>
      </c>
      <c r="N8227">
        <v>3.55</v>
      </c>
      <c r="O8227">
        <v>6</v>
      </c>
      <c r="P8227">
        <v>6.3639999999999999</v>
      </c>
      <c r="Q8227">
        <v>6.4119999999999999</v>
      </c>
      <c r="R8227" t="s">
        <v>9341</v>
      </c>
      <c r="S8227" t="s">
        <v>9341</v>
      </c>
      <c r="T8227" t="s">
        <v>9341</v>
      </c>
      <c r="U8227" t="s">
        <v>10067</v>
      </c>
      <c r="V8227" t="str">
        <f>LEFT($U8227,2)</f>
        <v>B8</v>
      </c>
      <c r="W8227" s="3">
        <f>_xlfn.XLOOKUP(V8227,$AC$2:$AC$43,$AD$2:$AD$43,"none")</f>
        <v>-0.11</v>
      </c>
      <c r="X8227" s="3">
        <f>IF(ISNUMBER($W8227), 4600 * (1 / (0.92 * $W8227 + 1.7) + 1 / (0.92 * $W8227 + 0.62)),"none")</f>
        <v>11743.77313439976</v>
      </c>
      <c r="Y8227" s="8">
        <f>IF(ISNUMBER($X8227), _xlfn.XLOOKUP($X8227,Sheet3!$A$2:$A$392,Sheet3!$B$2:$B$392,"none", 1,1), $AF$2)</f>
        <v>0.54959999999999998</v>
      </c>
      <c r="Z8227" s="8">
        <f>IF(ISNUMBER($X8227), _xlfn.XLOOKUP($X8227,Sheet3!$A$2:$A$392,Sheet3!$C$2:$C$392,"none", 1,1), $AF$2)</f>
        <v>0.64410000000000001</v>
      </c>
      <c r="AA8227" s="8">
        <f>IF(ISNUMBER($X8227), _xlfn.XLOOKUP($X8227,Sheet3!$A$2:$A$392,Sheet3!$D$2:$D$392,"none", 1,1), $AF$2)</f>
        <v>1</v>
      </c>
    </row>
    <row r="8228" spans="1:27">
      <c r="A8228">
        <v>7358</v>
      </c>
      <c r="B8228" t="s">
        <v>7661</v>
      </c>
      <c r="C8228" t="s">
        <v>297</v>
      </c>
      <c r="D8228">
        <v>10</v>
      </c>
      <c r="E8228">
        <v>1</v>
      </c>
      <c r="F8228">
        <v>11.985714492</v>
      </c>
      <c r="G8228">
        <v>-56</v>
      </c>
      <c r="H8228">
        <v>5</v>
      </c>
      <c r="I8228">
        <v>47.641080875999997</v>
      </c>
      <c r="J8228">
        <f>(D8228+E8228/60+F8228/3600)*15</f>
        <v>150.29994047705</v>
      </c>
      <c r="K8228">
        <f>IF(G8228&lt;0, G8228-H8228/60-I8228/3600, G8228+H8228/60+I8228/3600)</f>
        <v>-56.096566966910004</v>
      </c>
      <c r="L8228">
        <v>-27.491</v>
      </c>
      <c r="M8228">
        <v>2.4</v>
      </c>
      <c r="N8228">
        <v>4.9400000000000004</v>
      </c>
      <c r="O8228" t="s">
        <v>9341</v>
      </c>
      <c r="P8228">
        <v>6.3929999999999998</v>
      </c>
      <c r="Q8228">
        <v>6.4119999999999999</v>
      </c>
      <c r="R8228" t="s">
        <v>9341</v>
      </c>
      <c r="S8228">
        <v>6.4109999999999996</v>
      </c>
      <c r="T8228" t="s">
        <v>9341</v>
      </c>
      <c r="U8228" t="s">
        <v>82</v>
      </c>
      <c r="V8228" t="str">
        <f>LEFT($U8228,2)</f>
        <v>B8</v>
      </c>
      <c r="W8228" s="3">
        <f>_xlfn.XLOOKUP(V8228,$AC$2:$AC$43,$AD$2:$AD$43,"none")</f>
        <v>-0.11</v>
      </c>
      <c r="X8228" s="3">
        <f>IF(ISNUMBER($W8228), 4600 * (1 / (0.92 * $W8228 + 1.7) + 1 / (0.92 * $W8228 + 0.62)),"none")</f>
        <v>11743.77313439976</v>
      </c>
      <c r="Y8228" s="8">
        <f>IF(ISNUMBER($X8228), _xlfn.XLOOKUP($X8228,Sheet3!$A$2:$A$392,Sheet3!$B$2:$B$392,"none", 1,1), $AF$2)</f>
        <v>0.54959999999999998</v>
      </c>
      <c r="Z8228" s="8">
        <f>IF(ISNUMBER($X8228), _xlfn.XLOOKUP($X8228,Sheet3!$A$2:$A$392,Sheet3!$C$2:$C$392,"none", 1,1), $AF$2)</f>
        <v>0.64410000000000001</v>
      </c>
      <c r="AA8228" s="8">
        <f>IF(ISNUMBER($X8228), _xlfn.XLOOKUP($X8228,Sheet3!$A$2:$A$392,Sheet3!$D$2:$D$392,"none", 1,1), $AF$2)</f>
        <v>1</v>
      </c>
    </row>
    <row r="8229" spans="1:27">
      <c r="A8229">
        <v>7675</v>
      </c>
      <c r="B8229" t="s">
        <v>7978</v>
      </c>
      <c r="C8229" t="s">
        <v>16</v>
      </c>
      <c r="D8229">
        <v>11</v>
      </c>
      <c r="E8229">
        <v>20</v>
      </c>
      <c r="F8229">
        <v>4.1156077823999997</v>
      </c>
      <c r="G8229">
        <v>-71</v>
      </c>
      <c r="H8229">
        <v>59</v>
      </c>
      <c r="I8229">
        <v>39.619172796000001</v>
      </c>
      <c r="J8229">
        <f>(D8229+E8229/60+F8229/3600)*15</f>
        <v>170.01714836576002</v>
      </c>
      <c r="K8229">
        <f>IF(G8229&lt;0, G8229-H8229/60-I8229/3600, G8229+H8229/60+I8229/3600)</f>
        <v>-71.994338659109999</v>
      </c>
      <c r="L8229">
        <v>-25.085999999999999</v>
      </c>
      <c r="M8229">
        <v>-1.696</v>
      </c>
      <c r="N8229">
        <v>4.03</v>
      </c>
      <c r="O8229" t="s">
        <v>9341</v>
      </c>
      <c r="P8229">
        <v>6.4169999999999998</v>
      </c>
      <c r="Q8229">
        <v>6.4119999999999999</v>
      </c>
      <c r="R8229" t="s">
        <v>9341</v>
      </c>
      <c r="S8229">
        <v>6.3689999999999998</v>
      </c>
      <c r="T8229" t="s">
        <v>9341</v>
      </c>
      <c r="U8229" t="s">
        <v>9410</v>
      </c>
      <c r="V8229" t="str">
        <f>LEFT($U8229,2)</f>
        <v>B5</v>
      </c>
      <c r="W8229" s="3">
        <f>_xlfn.XLOOKUP(V8229,$AC$2:$AC$43,$AD$2:$AD$43,"none")</f>
        <v>-0.16</v>
      </c>
      <c r="X8229" s="3">
        <f>IF(ISNUMBER($W8229), 4600 * (1 / (0.92 * $W8229 + 1.7) + 1 / (0.92 * $W8229 + 0.62)),"none")</f>
        <v>12691.662939978085</v>
      </c>
      <c r="Y8229" s="8">
        <f>IF(ISNUMBER($X8229), _xlfn.XLOOKUP($X8229,Sheet3!$A$2:$A$392,Sheet3!$B$2:$B$392,"none", 1,1), $AF$2)</f>
        <v>0.52290000000000003</v>
      </c>
      <c r="Z8229" s="8">
        <f>IF(ISNUMBER($X8229), _xlfn.XLOOKUP($X8229,Sheet3!$A$2:$A$392,Sheet3!$C$2:$C$392,"none", 1,1), $AF$2)</f>
        <v>0.62250000000000005</v>
      </c>
      <c r="AA8229" s="8">
        <f>IF(ISNUMBER($X8229), _xlfn.XLOOKUP($X8229,Sheet3!$A$2:$A$392,Sheet3!$D$2:$D$392,"none", 1,1), $AF$2)</f>
        <v>1</v>
      </c>
    </row>
    <row r="8230" spans="1:27">
      <c r="A8230">
        <v>1060</v>
      </c>
      <c r="B8230" t="s">
        <v>1361</v>
      </c>
      <c r="C8230" t="s">
        <v>297</v>
      </c>
      <c r="D8230">
        <v>16</v>
      </c>
      <c r="E8230">
        <v>36</v>
      </c>
      <c r="F8230">
        <v>14.0599423944</v>
      </c>
      <c r="G8230">
        <v>52</v>
      </c>
      <c r="H8230">
        <v>55</v>
      </c>
      <c r="I8230">
        <v>27.0860871</v>
      </c>
      <c r="J8230">
        <f>(D8230+E8230/60+F8230/3600)*15</f>
        <v>249.05858309331003</v>
      </c>
      <c r="K8230">
        <f>IF(G8230&lt;0, G8230-H8230/60-I8230/3600, G8230+H8230/60+I8230/3600)</f>
        <v>52.924190579749997</v>
      </c>
      <c r="L8230">
        <v>-15.541</v>
      </c>
      <c r="M8230">
        <v>31.477</v>
      </c>
      <c r="N8230">
        <v>7.52</v>
      </c>
      <c r="O8230" t="s">
        <v>9341</v>
      </c>
      <c r="P8230">
        <v>6.4589999999999996</v>
      </c>
      <c r="Q8230">
        <v>6.4130000000000003</v>
      </c>
      <c r="R8230" t="s">
        <v>9341</v>
      </c>
      <c r="S8230">
        <v>6.4829999999999997</v>
      </c>
      <c r="T8230" t="s">
        <v>9341</v>
      </c>
      <c r="U8230" t="s">
        <v>9803</v>
      </c>
      <c r="V8230" t="str">
        <f>LEFT($U8230,2)</f>
        <v>A1</v>
      </c>
      <c r="W8230" s="3">
        <f>_xlfn.XLOOKUP(V8230,$AC$2:$AC$43,$AD$2:$AD$43,"none")</f>
        <v>0.02</v>
      </c>
      <c r="X8230" s="3">
        <f>IF(ISNUMBER($W8230), 4600 * (1 / (0.92 * $W8230 + 1.7) + 1 / (0.92 * $W8230 + 0.62)),"none")</f>
        <v>9882.4225367888994</v>
      </c>
      <c r="Y8230" s="8">
        <f>IF(ISNUMBER($X8230), _xlfn.XLOOKUP($X8230,Sheet3!$A$2:$A$392,Sheet3!$B$2:$B$392,"none", 1,1), $AF$2)</f>
        <v>0.63239999999999996</v>
      </c>
      <c r="Z8230" s="8">
        <f>IF(ISNUMBER($X8230), _xlfn.XLOOKUP($X8230,Sheet3!$A$2:$A$392,Sheet3!$C$2:$C$392,"none", 1,1), $AF$2)</f>
        <v>0.70809999999999995</v>
      </c>
      <c r="AA8230" s="8">
        <f>IF(ISNUMBER($X8230), _xlfn.XLOOKUP($X8230,Sheet3!$A$2:$A$392,Sheet3!$D$2:$D$392,"none", 1,1), $AF$2)</f>
        <v>1</v>
      </c>
    </row>
    <row r="8231" spans="1:27">
      <c r="A8231">
        <v>2970</v>
      </c>
      <c r="B8231" t="s">
        <v>3273</v>
      </c>
      <c r="C8231" t="s">
        <v>297</v>
      </c>
      <c r="D8231">
        <v>8</v>
      </c>
      <c r="E8231">
        <v>10</v>
      </c>
      <c r="F8231">
        <v>13.1065540056</v>
      </c>
      <c r="G8231">
        <v>25</v>
      </c>
      <c r="H8231">
        <v>50</v>
      </c>
      <c r="I8231">
        <v>40.126296480000001</v>
      </c>
      <c r="J8231">
        <f>(D8231+E8231/60+F8231/3600)*15</f>
        <v>122.55461064168999</v>
      </c>
      <c r="K8231">
        <f>IF(G8231&lt;0, G8231-H8231/60-I8231/3600, G8231+H8231/60+I8231/3600)</f>
        <v>25.844479526799997</v>
      </c>
      <c r="L8231">
        <v>-14.654</v>
      </c>
      <c r="M8231">
        <v>-30.975999999999999</v>
      </c>
      <c r="N8231">
        <v>3.39</v>
      </c>
      <c r="O8231" t="s">
        <v>9341</v>
      </c>
      <c r="P8231">
        <v>7.8289999999999997</v>
      </c>
      <c r="Q8231">
        <v>6.4130000000000003</v>
      </c>
      <c r="R8231">
        <v>10.4</v>
      </c>
      <c r="S8231">
        <v>5.9740000000000002</v>
      </c>
      <c r="T8231" t="s">
        <v>9341</v>
      </c>
      <c r="U8231" t="s">
        <v>104</v>
      </c>
      <c r="V8231" t="str">
        <f>LEFT($U8231,2)</f>
        <v>K0</v>
      </c>
      <c r="W8231" s="3">
        <f>_xlfn.XLOOKUP(V8231,$AC$2:$AC$43,$AD$2:$AD$43,"none")</f>
        <v>0.81</v>
      </c>
      <c r="X8231" s="3">
        <f>IF(ISNUMBER($W8231), 4600 * (1 / (0.92 * $W8231 + 1.7) + 1 / (0.92 * $W8231 + 0.62)),"none")</f>
        <v>5250.7063834266155</v>
      </c>
      <c r="Y8231" s="8">
        <f>IF(ISNUMBER($X8231), _xlfn.XLOOKUP($X8231,Sheet3!$A$2:$A$392,Sheet3!$B$2:$B$392,"none", 1,1), $AF$2)</f>
        <v>1</v>
      </c>
      <c r="Z8231" s="8">
        <f>IF(ISNUMBER($X8231), _xlfn.XLOOKUP($X8231,Sheet3!$A$2:$A$392,Sheet3!$C$2:$C$392,"none", 1,1), $AF$2)</f>
        <v>0.83299999999999996</v>
      </c>
      <c r="AA8231" s="8">
        <f>IF(ISNUMBER($X8231), _xlfn.XLOOKUP($X8231,Sheet3!$A$2:$A$392,Sheet3!$D$2:$D$392,"none", 1,1), $AF$2)</f>
        <v>0.67869999999999997</v>
      </c>
    </row>
    <row r="8232" spans="1:27">
      <c r="A8232">
        <v>3751</v>
      </c>
      <c r="B8232" t="s">
        <v>4054</v>
      </c>
      <c r="C8232" t="s">
        <v>297</v>
      </c>
      <c r="D8232">
        <v>21</v>
      </c>
      <c r="E8232">
        <v>4</v>
      </c>
      <c r="F8232">
        <v>41.640522132000001</v>
      </c>
      <c r="G8232">
        <v>2</v>
      </c>
      <c r="H8232">
        <v>56</v>
      </c>
      <c r="I8232">
        <v>32.187369732000001</v>
      </c>
      <c r="J8232">
        <f>(D8232+E8232/60+F8232/3600)*15</f>
        <v>316.17350217554997</v>
      </c>
      <c r="K8232">
        <f>IF(G8232&lt;0, G8232-H8232/60-I8232/3600, G8232+H8232/60+I8232/3600)</f>
        <v>2.9422742693700004</v>
      </c>
      <c r="L8232">
        <v>13.336</v>
      </c>
      <c r="M8232">
        <v>5.8</v>
      </c>
      <c r="N8232">
        <v>7.59</v>
      </c>
      <c r="O8232" t="s">
        <v>9341</v>
      </c>
      <c r="P8232">
        <v>7.4690000000000003</v>
      </c>
      <c r="Q8232">
        <v>6.4130000000000003</v>
      </c>
      <c r="R8232" t="s">
        <v>9341</v>
      </c>
      <c r="S8232">
        <v>6.1269999999999998</v>
      </c>
      <c r="T8232" t="s">
        <v>9341</v>
      </c>
      <c r="U8232" t="s">
        <v>9403</v>
      </c>
      <c r="V8232" t="str">
        <f>LEFT($U8232,2)</f>
        <v>K0</v>
      </c>
      <c r="W8232" s="3">
        <f>_xlfn.XLOOKUP(V8232,$AC$2:$AC$43,$AD$2:$AD$43,"none")</f>
        <v>0.81</v>
      </c>
      <c r="X8232" s="3">
        <f>IF(ISNUMBER($W8232), 4600 * (1 / (0.92 * $W8232 + 1.7) + 1 / (0.92 * $W8232 + 0.62)),"none")</f>
        <v>5250.7063834266155</v>
      </c>
      <c r="Y8232" s="8">
        <f>IF(ISNUMBER($X8232), _xlfn.XLOOKUP($X8232,Sheet3!$A$2:$A$392,Sheet3!$B$2:$B$392,"none", 1,1), $AF$2)</f>
        <v>1</v>
      </c>
      <c r="Z8232" s="8">
        <f>IF(ISNUMBER($X8232), _xlfn.XLOOKUP($X8232,Sheet3!$A$2:$A$392,Sheet3!$C$2:$C$392,"none", 1,1), $AF$2)</f>
        <v>0.83299999999999996</v>
      </c>
      <c r="AA8232" s="8">
        <f>IF(ISNUMBER($X8232), _xlfn.XLOOKUP($X8232,Sheet3!$A$2:$A$392,Sheet3!$D$2:$D$392,"none", 1,1), $AF$2)</f>
        <v>0.67869999999999997</v>
      </c>
    </row>
    <row r="8233" spans="1:27">
      <c r="A8233">
        <v>5484</v>
      </c>
      <c r="B8233" t="s">
        <v>5787</v>
      </c>
      <c r="C8233" t="s">
        <v>297</v>
      </c>
      <c r="D8233">
        <v>17</v>
      </c>
      <c r="E8233">
        <v>31</v>
      </c>
      <c r="F8233">
        <v>47.358750811199997</v>
      </c>
      <c r="G8233">
        <v>-33</v>
      </c>
      <c r="H8233">
        <v>42</v>
      </c>
      <c r="I8233">
        <v>11.372636807999999</v>
      </c>
      <c r="J8233">
        <f>(D8233+E8233/60+F8233/3600)*15</f>
        <v>262.94732812838004</v>
      </c>
      <c r="K8233">
        <f>IF(G8233&lt;0, G8233-H8233/60-I8233/3600, G8233+H8233/60+I8233/3600)</f>
        <v>-33.70315906578</v>
      </c>
      <c r="L8233">
        <v>-7.8410000000000002</v>
      </c>
      <c r="M8233">
        <v>-31.893999999999998</v>
      </c>
      <c r="N8233">
        <v>8.51</v>
      </c>
      <c r="O8233" t="s">
        <v>9341</v>
      </c>
      <c r="P8233">
        <v>7.6159999999999997</v>
      </c>
      <c r="Q8233">
        <v>6.4130000000000003</v>
      </c>
      <c r="R8233" t="s">
        <v>9341</v>
      </c>
      <c r="S8233">
        <v>6.0869999999999997</v>
      </c>
      <c r="T8233" t="s">
        <v>9341</v>
      </c>
      <c r="U8233" t="s">
        <v>9371</v>
      </c>
      <c r="V8233" t="str">
        <f>LEFT($U8233,2)</f>
        <v>K2</v>
      </c>
      <c r="W8233" s="3">
        <f>_xlfn.XLOOKUP(V8233,$AC$2:$AC$43,$AD$2:$AD$43,"none")</f>
        <v>0.92</v>
      </c>
      <c r="X8233" s="3">
        <f>IF(ISNUMBER($W8233), 4600 * (1 / (0.92 * $W8233 + 1.7) + 1 / (0.92 * $W8233 + 0.62)),"none")</f>
        <v>4943.4058698702656</v>
      </c>
      <c r="Y8233" s="8">
        <f>IF(ISNUMBER($X8233), _xlfn.XLOOKUP($X8233,Sheet3!$A$2:$A$392,Sheet3!$B$2:$B$392,"none", 1,1), $AF$2)</f>
        <v>1</v>
      </c>
      <c r="Z8233" s="8">
        <f>IF(ISNUMBER($X8233), _xlfn.XLOOKUP($X8233,Sheet3!$A$2:$A$392,Sheet3!$C$2:$C$392,"none", 1,1), $AF$2)</f>
        <v>0.79920000000000002</v>
      </c>
      <c r="AA8233" s="8">
        <f>IF(ISNUMBER($X8233), _xlfn.XLOOKUP($X8233,Sheet3!$A$2:$A$392,Sheet3!$D$2:$D$392,"none", 1,1), $AF$2)</f>
        <v>0.60450000000000004</v>
      </c>
    </row>
    <row r="8234" spans="1:27">
      <c r="A8234">
        <v>7700</v>
      </c>
      <c r="B8234" t="s">
        <v>8003</v>
      </c>
      <c r="C8234" t="s">
        <v>297</v>
      </c>
      <c r="D8234">
        <v>0</v>
      </c>
      <c r="E8234">
        <v>36</v>
      </c>
      <c r="F8234">
        <v>37.650251505599996</v>
      </c>
      <c r="G8234">
        <v>-65</v>
      </c>
      <c r="H8234">
        <v>7</v>
      </c>
      <c r="I8234">
        <v>28.006167216000001</v>
      </c>
      <c r="J8234">
        <f>(D8234+E8234/60+F8234/3600)*15</f>
        <v>9.1568760479399991</v>
      </c>
      <c r="K8234">
        <f>IF(G8234&lt;0, G8234-H8234/60-I8234/3600, G8234+H8234/60+I8234/3600)</f>
        <v>-65.124446157559987</v>
      </c>
      <c r="L8234">
        <v>41.262</v>
      </c>
      <c r="M8234">
        <v>-8.7739999999999991</v>
      </c>
      <c r="N8234">
        <v>4.6500000000000004</v>
      </c>
      <c r="O8234" t="s">
        <v>9341</v>
      </c>
      <c r="P8234">
        <v>7.6870000000000003</v>
      </c>
      <c r="Q8234">
        <v>6.4130000000000003</v>
      </c>
      <c r="R8234" t="s">
        <v>9341</v>
      </c>
      <c r="S8234">
        <v>6.0620000000000003</v>
      </c>
      <c r="T8234" t="s">
        <v>9341</v>
      </c>
      <c r="U8234" t="s">
        <v>10091</v>
      </c>
      <c r="V8234" t="str">
        <f>LEFT($U8234,2)</f>
        <v>K2</v>
      </c>
      <c r="W8234" s="3">
        <f>_xlfn.XLOOKUP(V8234,$AC$2:$AC$43,$AD$2:$AD$43,"none")</f>
        <v>0.92</v>
      </c>
      <c r="X8234" s="3">
        <f>IF(ISNUMBER($W8234), 4600 * (1 / (0.92 * $W8234 + 1.7) + 1 / (0.92 * $W8234 + 0.62)),"none")</f>
        <v>4943.4058698702656</v>
      </c>
      <c r="Y8234" s="8">
        <f>IF(ISNUMBER($X8234), _xlfn.XLOOKUP($X8234,Sheet3!$A$2:$A$392,Sheet3!$B$2:$B$392,"none", 1,1), $AF$2)</f>
        <v>1</v>
      </c>
      <c r="Z8234" s="8">
        <f>IF(ISNUMBER($X8234), _xlfn.XLOOKUP($X8234,Sheet3!$A$2:$A$392,Sheet3!$C$2:$C$392,"none", 1,1), $AF$2)</f>
        <v>0.79920000000000002</v>
      </c>
      <c r="AA8234" s="8">
        <f>IF(ISNUMBER($X8234), _xlfn.XLOOKUP($X8234,Sheet3!$A$2:$A$392,Sheet3!$D$2:$D$392,"none", 1,1), $AF$2)</f>
        <v>0.60450000000000004</v>
      </c>
    </row>
    <row r="8235" spans="1:27">
      <c r="A8235">
        <v>3259</v>
      </c>
      <c r="B8235" t="s">
        <v>3562</v>
      </c>
      <c r="C8235" t="s">
        <v>12</v>
      </c>
      <c r="D8235">
        <v>21</v>
      </c>
      <c r="E8235">
        <v>55</v>
      </c>
      <c r="F8235">
        <v>55.638779762399999</v>
      </c>
      <c r="G8235">
        <v>-30</v>
      </c>
      <c r="H8235">
        <v>36</v>
      </c>
      <c r="I8235">
        <v>21.313935648000001</v>
      </c>
      <c r="J8235">
        <f>(D8235+E8235/60+F8235/3600)*15</f>
        <v>328.98182824901005</v>
      </c>
      <c r="K8235">
        <f>IF(G8235&lt;0, G8235-H8235/60-I8235/3600, G8235+H8235/60+I8235/3600)</f>
        <v>-30.605920537680003</v>
      </c>
      <c r="L8235">
        <v>51.936999999999998</v>
      </c>
      <c r="M8235">
        <v>-20.027000000000001</v>
      </c>
      <c r="N8235">
        <v>7.74</v>
      </c>
      <c r="O8235" t="s">
        <v>9341</v>
      </c>
      <c r="P8235">
        <v>7.351</v>
      </c>
      <c r="Q8235">
        <v>6.4139999999999997</v>
      </c>
      <c r="R8235" t="s">
        <v>9341</v>
      </c>
      <c r="S8235">
        <v>6.1609999999999996</v>
      </c>
      <c r="T8235" t="s">
        <v>9341</v>
      </c>
      <c r="U8235" t="s">
        <v>9379</v>
      </c>
      <c r="V8235" t="str">
        <f>LEFT($U8235,2)</f>
        <v>G8</v>
      </c>
      <c r="W8235" s="3">
        <f>_xlfn.XLOOKUP(V8235,$AC$2:$AC$43,$AD$2:$AD$43,"none")</f>
        <v>0.74</v>
      </c>
      <c r="X8235" s="3">
        <f>IF(ISNUMBER($W8235), 4600 * (1 / (0.92 * $W8235 + 1.7) + 1 / (0.92 * $W8235 + 0.62)),"none")</f>
        <v>5468.4090187676065</v>
      </c>
      <c r="Y8235" s="8">
        <f>IF(ISNUMBER($X8235), _xlfn.XLOOKUP($X8235,Sheet3!$A$2:$A$392,Sheet3!$B$2:$B$392,"none", 1,1), $AF$2)</f>
        <v>1</v>
      </c>
      <c r="Z8235" s="8">
        <f>IF(ISNUMBER($X8235), _xlfn.XLOOKUP($X8235,Sheet3!$A$2:$A$392,Sheet3!$C$2:$C$392,"none", 1,1), $AF$2)</f>
        <v>0.85409999999999997</v>
      </c>
      <c r="AA8235" s="8">
        <f>IF(ISNUMBER($X8235), _xlfn.XLOOKUP($X8235,Sheet3!$A$2:$A$392,Sheet3!$D$2:$D$392,"none", 1,1), $AF$2)</f>
        <v>0.72770000000000001</v>
      </c>
    </row>
    <row r="8236" spans="1:27">
      <c r="A8236">
        <v>8568</v>
      </c>
      <c r="B8236" t="s">
        <v>8871</v>
      </c>
      <c r="C8236" t="s">
        <v>12</v>
      </c>
      <c r="D8236">
        <v>15</v>
      </c>
      <c r="E8236">
        <v>47</v>
      </c>
      <c r="F8236">
        <v>25.5186302856</v>
      </c>
      <c r="G8236">
        <v>-40</v>
      </c>
      <c r="H8236">
        <v>11</v>
      </c>
      <c r="I8236">
        <v>39.150697272000002</v>
      </c>
      <c r="J8236">
        <f>(D8236+E8236/60+F8236/3600)*15</f>
        <v>236.85632762618999</v>
      </c>
      <c r="K8236">
        <f>IF(G8236&lt;0, G8236-H8236/60-I8236/3600, G8236+H8236/60+I8236/3600)</f>
        <v>-40.194208527019995</v>
      </c>
      <c r="L8236">
        <v>-156.691</v>
      </c>
      <c r="M8236">
        <v>-41.954000000000001</v>
      </c>
      <c r="N8236">
        <v>8.51</v>
      </c>
      <c r="O8236" t="s">
        <v>9341</v>
      </c>
      <c r="P8236">
        <v>7.3010000000000002</v>
      </c>
      <c r="Q8236">
        <v>6.4139999999999997</v>
      </c>
      <c r="R8236" t="s">
        <v>9341</v>
      </c>
      <c r="S8236">
        <v>6.1790000000000003</v>
      </c>
      <c r="T8236" t="s">
        <v>9341</v>
      </c>
      <c r="U8236" t="s">
        <v>11497</v>
      </c>
      <c r="V8236" t="str">
        <f>LEFT($U8236,2)</f>
        <v>G5</v>
      </c>
      <c r="W8236" s="3">
        <f>_xlfn.XLOOKUP(V8236,$AC$2:$AC$43,$AD$2:$AD$43,"none")</f>
        <v>0.68</v>
      </c>
      <c r="X8236" s="3">
        <f>IF(ISNUMBER($W8236), 4600 * (1 / (0.92 * $W8236 + 1.7) + 1 / (0.92 * $W8236 + 0.62)),"none")</f>
        <v>5670.9835338658331</v>
      </c>
      <c r="Y8236" s="8">
        <f>IF(ISNUMBER($X8236), _xlfn.XLOOKUP($X8236,Sheet3!$A$2:$A$392,Sheet3!$B$2:$B$392,"none", 1,1), $AF$2)</f>
        <v>1</v>
      </c>
      <c r="Z8236" s="8">
        <f>IF(ISNUMBER($X8236), _xlfn.XLOOKUP($X8236,Sheet3!$A$2:$A$392,Sheet3!$C$2:$C$392,"none", 1,1), $AF$2)</f>
        <v>0.874</v>
      </c>
      <c r="AA8236" s="8">
        <f>IF(ISNUMBER($X8236), _xlfn.XLOOKUP($X8236,Sheet3!$A$2:$A$392,Sheet3!$D$2:$D$392,"none", 1,1), $AF$2)</f>
        <v>0.77600000000000002</v>
      </c>
    </row>
    <row r="8237" spans="1:27">
      <c r="A8237">
        <v>8730</v>
      </c>
      <c r="B8237" t="s">
        <v>9035</v>
      </c>
      <c r="C8237" t="s">
        <v>313</v>
      </c>
      <c r="D8237">
        <v>3</v>
      </c>
      <c r="E8237">
        <v>30</v>
      </c>
      <c r="F8237">
        <v>10.947440498400001</v>
      </c>
      <c r="G8237">
        <v>59</v>
      </c>
      <c r="H8237">
        <v>21</v>
      </c>
      <c r="I8237">
        <v>57.424577616000001</v>
      </c>
      <c r="J8237">
        <f>(D8237+E8237/60+F8237/3600)*15</f>
        <v>52.545614335410001</v>
      </c>
      <c r="K8237">
        <f>IF(G8237&lt;0, G8237-H8237/60-I8237/3600, G8237+H8237/60+I8237/3600)</f>
        <v>59.36595127156</v>
      </c>
      <c r="L8237">
        <v>13.840999999999999</v>
      </c>
      <c r="M8237">
        <v>-48.210999999999999</v>
      </c>
      <c r="N8237">
        <v>10.24</v>
      </c>
      <c r="O8237" t="s">
        <v>9341</v>
      </c>
      <c r="P8237">
        <v>6.4480000000000004</v>
      </c>
      <c r="Q8237">
        <v>6.4139999999999997</v>
      </c>
      <c r="R8237" t="s">
        <v>9341</v>
      </c>
      <c r="S8237">
        <v>6.41</v>
      </c>
      <c r="T8237" t="s">
        <v>9341</v>
      </c>
      <c r="U8237" t="s">
        <v>9341</v>
      </c>
      <c r="V8237" t="str">
        <f>LEFT($U8237,2)</f>
        <v>~</v>
      </c>
      <c r="W8237" s="3" t="str">
        <f>_xlfn.XLOOKUP(V8237,$AC$2:$AC$43,$AD$2:$AD$43,"none")</f>
        <v>none</v>
      </c>
      <c r="X8237" s="3" t="str">
        <f>IF(ISNUMBER($W8237), 4600 * (1 / (0.92 * $W8237 + 1.7) + 1 / (0.92 * $W8237 + 0.62)),"none")</f>
        <v>none</v>
      </c>
      <c r="Y8237" s="8">
        <f>IF(ISNUMBER($X8237), _xlfn.XLOOKUP($X8237,Sheet3!$A$2:$A$392,Sheet3!$B$2:$B$392,"none", 1,1), $AF$2)</f>
        <v>0.8</v>
      </c>
      <c r="Z8237" s="8">
        <f>IF(ISNUMBER($X8237), _xlfn.XLOOKUP($X8237,Sheet3!$A$2:$A$392,Sheet3!$C$2:$C$392,"none", 1,1), $AF$2)</f>
        <v>0.8</v>
      </c>
      <c r="AA8237" s="8">
        <f>IF(ISNUMBER($X8237), _xlfn.XLOOKUP($X8237,Sheet3!$A$2:$A$392,Sheet3!$D$2:$D$392,"none", 1,1), $AF$2)</f>
        <v>0.8</v>
      </c>
    </row>
    <row r="8238" spans="1:27">
      <c r="A8238">
        <v>7150</v>
      </c>
      <c r="B8238" t="s">
        <v>7453</v>
      </c>
      <c r="C8238" t="s">
        <v>297</v>
      </c>
      <c r="D8238">
        <v>6</v>
      </c>
      <c r="E8238">
        <v>52</v>
      </c>
      <c r="F8238">
        <v>45.429062378399998</v>
      </c>
      <c r="G8238">
        <v>-59</v>
      </c>
      <c r="H8238">
        <v>20</v>
      </c>
      <c r="I8238">
        <v>28.214840939999998</v>
      </c>
      <c r="J8238">
        <f>(D8238+E8238/60+F8238/3600)*15</f>
        <v>103.18928775991002</v>
      </c>
      <c r="K8238">
        <f>IF(G8238&lt;0, G8238-H8238/60-I8238/3600, G8238+H8238/60+I8238/3600)</f>
        <v>-59.341170789150006</v>
      </c>
      <c r="L8238">
        <v>-10.433999999999999</v>
      </c>
      <c r="M8238">
        <v>35.511000000000003</v>
      </c>
      <c r="N8238">
        <v>5.99</v>
      </c>
      <c r="O8238" t="s">
        <v>9341</v>
      </c>
      <c r="P8238">
        <v>6.5869999999999997</v>
      </c>
      <c r="Q8238">
        <v>6.415</v>
      </c>
      <c r="R8238" t="s">
        <v>9341</v>
      </c>
      <c r="S8238">
        <v>6.3979999999999997</v>
      </c>
      <c r="T8238" t="s">
        <v>9341</v>
      </c>
      <c r="U8238" t="s">
        <v>11233</v>
      </c>
      <c r="V8238" t="str">
        <f>LEFT($U8238,2)</f>
        <v>A3</v>
      </c>
      <c r="W8238" s="3">
        <f>_xlfn.XLOOKUP(V8238,$AC$2:$AC$43,$AD$2:$AD$43,"none")</f>
        <v>0.08</v>
      </c>
      <c r="X8238" s="3">
        <f>IF(ISNUMBER($W8238), 4600 * (1 / (0.92 * $W8238 + 1.7) + 1 / (0.92 * $W8238 + 0.62)),"none")</f>
        <v>9225.6595386701993</v>
      </c>
      <c r="Y8238" s="8">
        <f>IF(ISNUMBER($X8238), _xlfn.XLOOKUP($X8238,Sheet3!$A$2:$A$392,Sheet3!$B$2:$B$392,"none", 1,1), $AF$2)</f>
        <v>0.67030000000000001</v>
      </c>
      <c r="Z8238" s="8">
        <f>IF(ISNUMBER($X8238), _xlfn.XLOOKUP($X8238,Sheet3!$A$2:$A$392,Sheet3!$C$2:$C$392,"none", 1,1), $AF$2)</f>
        <v>0.73619999999999997</v>
      </c>
      <c r="AA8238" s="8">
        <f>IF(ISNUMBER($X8238), _xlfn.XLOOKUP($X8238,Sheet3!$A$2:$A$392,Sheet3!$D$2:$D$392,"none", 1,1), $AF$2)</f>
        <v>1</v>
      </c>
    </row>
    <row r="8239" spans="1:27">
      <c r="A8239">
        <v>4767</v>
      </c>
      <c r="B8239" t="s">
        <v>5070</v>
      </c>
      <c r="C8239" t="s">
        <v>313</v>
      </c>
      <c r="D8239">
        <v>11</v>
      </c>
      <c r="E8239">
        <v>58</v>
      </c>
      <c r="F8239">
        <v>54.373700104800001</v>
      </c>
      <c r="G8239">
        <v>-25</v>
      </c>
      <c r="H8239">
        <v>54</v>
      </c>
      <c r="I8239">
        <v>31.892930891999999</v>
      </c>
      <c r="J8239">
        <f>(D8239+E8239/60+F8239/3600)*15</f>
        <v>179.72655708377002</v>
      </c>
      <c r="K8239">
        <f>IF(G8239&lt;0, G8239-H8239/60-I8239/3600, G8239+H8239/60+I8239/3600)</f>
        <v>-25.90885914747</v>
      </c>
      <c r="L8239">
        <v>-28.18</v>
      </c>
      <c r="M8239">
        <v>-23.382999999999999</v>
      </c>
      <c r="N8239">
        <v>4.26</v>
      </c>
      <c r="O8239" t="s">
        <v>9341</v>
      </c>
      <c r="P8239">
        <v>6.44</v>
      </c>
      <c r="Q8239">
        <v>6.4160000000000004</v>
      </c>
      <c r="R8239" t="s">
        <v>9341</v>
      </c>
      <c r="S8239">
        <v>6.4089999999999998</v>
      </c>
      <c r="T8239" t="s">
        <v>9341</v>
      </c>
      <c r="U8239" t="s">
        <v>10253</v>
      </c>
      <c r="V8239" t="str">
        <f>LEFT($U8239,2)</f>
        <v>A1</v>
      </c>
      <c r="W8239" s="3">
        <f>_xlfn.XLOOKUP(V8239,$AC$2:$AC$43,$AD$2:$AD$43,"none")</f>
        <v>0.02</v>
      </c>
      <c r="X8239" s="3">
        <f>IF(ISNUMBER($W8239), 4600 * (1 / (0.92 * $W8239 + 1.7) + 1 / (0.92 * $W8239 + 0.62)),"none")</f>
        <v>9882.4225367888994</v>
      </c>
      <c r="Y8239" s="8">
        <f>IF(ISNUMBER($X8239), _xlfn.XLOOKUP($X8239,Sheet3!$A$2:$A$392,Sheet3!$B$2:$B$392,"none", 1,1), $AF$2)</f>
        <v>0.63239999999999996</v>
      </c>
      <c r="Z8239" s="8">
        <f>IF(ISNUMBER($X8239), _xlfn.XLOOKUP($X8239,Sheet3!$A$2:$A$392,Sheet3!$C$2:$C$392,"none", 1,1), $AF$2)</f>
        <v>0.70809999999999995</v>
      </c>
      <c r="AA8239" s="8">
        <f>IF(ISNUMBER($X8239), _xlfn.XLOOKUP($X8239,Sheet3!$A$2:$A$392,Sheet3!$D$2:$D$392,"none", 1,1), $AF$2)</f>
        <v>1</v>
      </c>
    </row>
    <row r="8240" spans="1:27">
      <c r="A8240">
        <v>6177</v>
      </c>
      <c r="B8240" t="s">
        <v>6480</v>
      </c>
      <c r="C8240" t="s">
        <v>17</v>
      </c>
      <c r="D8240">
        <v>18</v>
      </c>
      <c r="E8240">
        <v>33</v>
      </c>
      <c r="F8240">
        <v>23.302963615199999</v>
      </c>
      <c r="G8240">
        <v>8</v>
      </c>
      <c r="H8240">
        <v>16</v>
      </c>
      <c r="I8240">
        <v>5.6985590999999998</v>
      </c>
      <c r="J8240">
        <f>(D8240+E8240/60+F8240/3600)*15</f>
        <v>278.34709568172997</v>
      </c>
      <c r="K8240">
        <f>IF(G8240&lt;0, G8240-H8240/60-I8240/3600, G8240+H8240/60+I8240/3600)</f>
        <v>8.2682495997500016</v>
      </c>
      <c r="L8240">
        <v>-0.29299999999999998</v>
      </c>
      <c r="M8240">
        <v>-9.6530000000000005</v>
      </c>
      <c r="N8240">
        <v>2.99</v>
      </c>
      <c r="O8240">
        <v>6.05</v>
      </c>
      <c r="P8240">
        <v>6.3789999999999996</v>
      </c>
      <c r="Q8240">
        <v>6.4160000000000004</v>
      </c>
      <c r="R8240" t="s">
        <v>9341</v>
      </c>
      <c r="S8240">
        <v>6.3929999999999998</v>
      </c>
      <c r="T8240" t="s">
        <v>9341</v>
      </c>
      <c r="U8240" t="s">
        <v>9445</v>
      </c>
      <c r="V8240" t="str">
        <f>LEFT($U8240,2)</f>
        <v>B9</v>
      </c>
      <c r="W8240" s="3">
        <f>_xlfn.XLOOKUP(V8240,$AC$2:$AC$43,$AD$2:$AD$43,"none")</f>
        <v>-7.0000000000000007E-2</v>
      </c>
      <c r="X8240" s="3">
        <f>IF(ISNUMBER($W8240), 4600 * (1 / (0.92 * $W8240 + 1.7) + 1 / (0.92 * $W8240 + 0.62)),"none")</f>
        <v>11091.761228434079</v>
      </c>
      <c r="Y8240" s="8">
        <f>IF(ISNUMBER($X8240), _xlfn.XLOOKUP($X8240,Sheet3!$A$2:$A$392,Sheet3!$B$2:$B$392,"none", 1,1), $AF$2)</f>
        <v>0.57499999999999996</v>
      </c>
      <c r="Z8240" s="8">
        <f>IF(ISNUMBER($X8240), _xlfn.XLOOKUP($X8240,Sheet3!$A$2:$A$392,Sheet3!$C$2:$C$392,"none", 1,1), $AF$2)</f>
        <v>0.66420000000000001</v>
      </c>
      <c r="AA8240" s="8">
        <f>IF(ISNUMBER($X8240), _xlfn.XLOOKUP($X8240,Sheet3!$A$2:$A$392,Sheet3!$D$2:$D$392,"none", 1,1), $AF$2)</f>
        <v>1</v>
      </c>
    </row>
    <row r="8241" spans="1:27">
      <c r="A8241">
        <v>6603</v>
      </c>
      <c r="B8241" t="s">
        <v>6906</v>
      </c>
      <c r="C8241" t="s">
        <v>297</v>
      </c>
      <c r="D8241">
        <v>18</v>
      </c>
      <c r="E8241">
        <v>41</v>
      </c>
      <c r="F8241">
        <v>41.311561699199999</v>
      </c>
      <c r="G8241">
        <v>31</v>
      </c>
      <c r="H8241">
        <v>37</v>
      </c>
      <c r="I8241">
        <v>3.4029033599999998</v>
      </c>
      <c r="J8241">
        <f>(D8241+E8241/60+F8241/3600)*15</f>
        <v>280.42213150708</v>
      </c>
      <c r="K8241">
        <f>IF(G8241&lt;0, G8241-H8241/60-I8241/3600, G8241+H8241/60+I8241/3600)</f>
        <v>31.617611917600001</v>
      </c>
      <c r="L8241">
        <v>8.2129999999999992</v>
      </c>
      <c r="M8241">
        <v>6.1639999999999997</v>
      </c>
      <c r="N8241">
        <v>4.24</v>
      </c>
      <c r="O8241" t="s">
        <v>9341</v>
      </c>
      <c r="P8241">
        <v>6.3550000000000004</v>
      </c>
      <c r="Q8241">
        <v>6.4160000000000004</v>
      </c>
      <c r="R8241" t="s">
        <v>9341</v>
      </c>
      <c r="S8241">
        <v>6.4089999999999998</v>
      </c>
      <c r="T8241" t="s">
        <v>9341</v>
      </c>
      <c r="U8241" t="s">
        <v>9437</v>
      </c>
      <c r="V8241" t="str">
        <f>LEFT($U8241,2)</f>
        <v>B8</v>
      </c>
      <c r="W8241" s="3">
        <f>_xlfn.XLOOKUP(V8241,$AC$2:$AC$43,$AD$2:$AD$43,"none")</f>
        <v>-0.11</v>
      </c>
      <c r="X8241" s="3">
        <f>IF(ISNUMBER($W8241), 4600 * (1 / (0.92 * $W8241 + 1.7) + 1 / (0.92 * $W8241 + 0.62)),"none")</f>
        <v>11743.77313439976</v>
      </c>
      <c r="Y8241" s="8">
        <f>IF(ISNUMBER($X8241), _xlfn.XLOOKUP($X8241,Sheet3!$A$2:$A$392,Sheet3!$B$2:$B$392,"none", 1,1), $AF$2)</f>
        <v>0.54959999999999998</v>
      </c>
      <c r="Z8241" s="8">
        <f>IF(ISNUMBER($X8241), _xlfn.XLOOKUP($X8241,Sheet3!$A$2:$A$392,Sheet3!$C$2:$C$392,"none", 1,1), $AF$2)</f>
        <v>0.64410000000000001</v>
      </c>
      <c r="AA8241" s="8">
        <f>IF(ISNUMBER($X8241), _xlfn.XLOOKUP($X8241,Sheet3!$A$2:$A$392,Sheet3!$D$2:$D$392,"none", 1,1), $AF$2)</f>
        <v>1</v>
      </c>
    </row>
    <row r="8242" spans="1:27">
      <c r="A8242">
        <v>7337</v>
      </c>
      <c r="B8242" t="s">
        <v>7640</v>
      </c>
      <c r="C8242" t="s">
        <v>305</v>
      </c>
      <c r="D8242">
        <v>4</v>
      </c>
      <c r="E8242">
        <v>53</v>
      </c>
      <c r="F8242">
        <v>30.4967985768</v>
      </c>
      <c r="G8242">
        <v>-66</v>
      </c>
      <c r="H8242">
        <v>40</v>
      </c>
      <c r="I8242">
        <v>31.494258336000001</v>
      </c>
      <c r="J8242">
        <f>(D8242+E8242/60+F8242/3600)*15</f>
        <v>73.377069994069998</v>
      </c>
      <c r="K8242">
        <f>IF(G8242&lt;0, G8242-H8242/60-I8242/3600, G8242+H8242/60+I8242/3600)</f>
        <v>-66.67541507176</v>
      </c>
      <c r="L8242">
        <v>2.2360000000000002</v>
      </c>
      <c r="M8242">
        <v>11.15</v>
      </c>
      <c r="N8242">
        <v>1.85</v>
      </c>
      <c r="O8242" t="s">
        <v>9341</v>
      </c>
      <c r="P8242">
        <v>8.0470000000000006</v>
      </c>
      <c r="Q8242">
        <v>6.4160000000000004</v>
      </c>
      <c r="R8242" t="s">
        <v>9341</v>
      </c>
      <c r="S8242">
        <v>5.7220000000000004</v>
      </c>
      <c r="T8242" t="s">
        <v>9341</v>
      </c>
      <c r="U8242" t="s">
        <v>9896</v>
      </c>
      <c r="V8242" t="str">
        <f>LEFT($U8242,2)</f>
        <v>M0</v>
      </c>
      <c r="W8242" s="3">
        <f>_xlfn.XLOOKUP(V8242,$AC$2:$AC$43,$AD$2:$AD$43,"none")</f>
        <v>1.37</v>
      </c>
      <c r="X8242" s="3">
        <f>IF(ISNUMBER($W8242), 4600 * (1 / (0.92 * $W8242 + 1.7) + 1 / (0.92 * $W8242 + 0.62)),"none")</f>
        <v>4000.1320989497008</v>
      </c>
      <c r="Y8242" s="8">
        <f>IF(ISNUMBER($X8242), _xlfn.XLOOKUP($X8242,Sheet3!$A$2:$A$392,Sheet3!$B$2:$B$392,"none", 1,1), $AF$2)</f>
        <v>1</v>
      </c>
      <c r="Z8242" s="8">
        <f>IF(ISNUMBER($X8242), _xlfn.XLOOKUP($X8242,Sheet3!$A$2:$A$392,Sheet3!$C$2:$C$392,"none", 1,1), $AF$2)</f>
        <v>0.67889999999999995</v>
      </c>
      <c r="AA8242" s="8">
        <f>IF(ISNUMBER($X8242), _xlfn.XLOOKUP($X8242,Sheet3!$A$2:$A$392,Sheet3!$D$2:$D$392,"none", 1,1), $AF$2)</f>
        <v>0.38229999999999997</v>
      </c>
    </row>
    <row r="8243" spans="1:27">
      <c r="A8243">
        <v>1352</v>
      </c>
      <c r="B8243" t="s">
        <v>1653</v>
      </c>
      <c r="C8243" t="s">
        <v>12</v>
      </c>
      <c r="D8243">
        <v>13</v>
      </c>
      <c r="E8243">
        <v>28</v>
      </c>
      <c r="F8243">
        <v>45.831036964799999</v>
      </c>
      <c r="G8243">
        <v>50</v>
      </c>
      <c r="H8243">
        <v>43</v>
      </c>
      <c r="I8243">
        <v>6.8642427000000001</v>
      </c>
      <c r="J8243">
        <f>(D8243+E8243/60+F8243/3600)*15</f>
        <v>202.19096265402001</v>
      </c>
      <c r="K8243">
        <f>IF(G8243&lt;0, G8243-H8243/60-I8243/3600, G8243+H8243/60+I8243/3600)</f>
        <v>50.718573400750003</v>
      </c>
      <c r="L8243">
        <v>31.552</v>
      </c>
      <c r="M8243">
        <v>-77.337000000000003</v>
      </c>
      <c r="N8243">
        <v>12.87</v>
      </c>
      <c r="O8243" t="s">
        <v>9341</v>
      </c>
      <c r="P8243">
        <v>6.8070000000000004</v>
      </c>
      <c r="Q8243">
        <v>6.4169999999999998</v>
      </c>
      <c r="R8243" t="s">
        <v>9341</v>
      </c>
      <c r="S8243">
        <v>6.343</v>
      </c>
      <c r="T8243" t="s">
        <v>9341</v>
      </c>
      <c r="U8243" t="s">
        <v>9654</v>
      </c>
      <c r="V8243" t="str">
        <f>LEFT($U8243,2)</f>
        <v>F0</v>
      </c>
      <c r="W8243" s="3">
        <f>_xlfn.XLOOKUP(V8243,$AC$2:$AC$43,$AD$2:$AD$43,"none")</f>
        <v>0.32</v>
      </c>
      <c r="X8243" s="3">
        <f>IF(ISNUMBER($W8243), 4600 * (1 / (0.92 * $W8243 + 1.7) + 1 / (0.92 * $W8243 + 0.62)),"none")</f>
        <v>7337.0792549848238</v>
      </c>
      <c r="Y8243" s="8">
        <f>IF(ISNUMBER($X8243), _xlfn.XLOOKUP($X8243,Sheet3!$A$2:$A$392,Sheet3!$B$2:$B$392,"none", 1,1), $AF$2)</f>
        <v>0.86680000000000001</v>
      </c>
      <c r="Z8243" s="8">
        <f>IF(ISNUMBER($X8243), _xlfn.XLOOKUP($X8243,Sheet3!$A$2:$A$392,Sheet3!$C$2:$C$392,"none", 1,1), $AF$2)</f>
        <v>0.87180000000000002</v>
      </c>
      <c r="AA8243" s="8">
        <f>IF(ISNUMBER($X8243), _xlfn.XLOOKUP($X8243,Sheet3!$A$2:$A$392,Sheet3!$D$2:$D$392,"none", 1,1), $AF$2)</f>
        <v>1</v>
      </c>
    </row>
    <row r="8244" spans="1:27">
      <c r="A8244">
        <v>3036</v>
      </c>
      <c r="B8244" t="s">
        <v>3339</v>
      </c>
      <c r="C8244" t="s">
        <v>297</v>
      </c>
      <c r="D8244">
        <v>8</v>
      </c>
      <c r="E8244">
        <v>25</v>
      </c>
      <c r="F8244">
        <v>39.362064136800001</v>
      </c>
      <c r="G8244">
        <v>-17</v>
      </c>
      <c r="H8244">
        <v>26</v>
      </c>
      <c r="I8244">
        <v>21.866417844000001</v>
      </c>
      <c r="J8244">
        <f>(D8244+E8244/60+F8244/3600)*15</f>
        <v>126.41400860056999</v>
      </c>
      <c r="K8244">
        <f>IF(G8244&lt;0, G8244-H8244/60-I8244/3600, G8244+H8244/60+I8244/3600)</f>
        <v>-17.43940733829</v>
      </c>
      <c r="L8244">
        <v>-11.188000000000001</v>
      </c>
      <c r="M8244">
        <v>-1.5229999999999999</v>
      </c>
      <c r="N8244">
        <v>4.43</v>
      </c>
      <c r="O8244" t="s">
        <v>9341</v>
      </c>
      <c r="P8244">
        <v>7.68</v>
      </c>
      <c r="Q8244">
        <v>6.4169999999999998</v>
      </c>
      <c r="R8244" t="s">
        <v>9341</v>
      </c>
      <c r="S8244">
        <v>6.0869999999999997</v>
      </c>
      <c r="T8244" t="s">
        <v>9341</v>
      </c>
      <c r="U8244" t="s">
        <v>9500</v>
      </c>
      <c r="V8244" t="str">
        <f>LEFT($U8244,2)</f>
        <v>K1</v>
      </c>
      <c r="W8244" s="3">
        <f>_xlfn.XLOOKUP(V8244,$AC$2:$AC$43,$AD$2:$AD$43,"none")</f>
        <v>0.86</v>
      </c>
      <c r="X8244" s="3">
        <f>IF(ISNUMBER($W8244), 4600 * (1 / (0.92 * $W8244 + 1.7) + 1 / (0.92 * $W8244 + 0.62)),"none")</f>
        <v>5106.1368670782376</v>
      </c>
      <c r="Y8244" s="8">
        <f>IF(ISNUMBER($X8244), _xlfn.XLOOKUP($X8244,Sheet3!$A$2:$A$392,Sheet3!$B$2:$B$392,"none", 1,1), $AF$2)</f>
        <v>1</v>
      </c>
      <c r="Z8244" s="8">
        <f>IF(ISNUMBER($X8244), _xlfn.XLOOKUP($X8244,Sheet3!$A$2:$A$392,Sheet3!$C$2:$C$392,"none", 1,1), $AF$2)</f>
        <v>0.82210000000000005</v>
      </c>
      <c r="AA8244" s="8">
        <f>IF(ISNUMBER($X8244), _xlfn.XLOOKUP($X8244,Sheet3!$A$2:$A$392,Sheet3!$D$2:$D$392,"none", 1,1), $AF$2)</f>
        <v>0.65410000000000001</v>
      </c>
    </row>
    <row r="8245" spans="1:27">
      <c r="A8245">
        <v>3790</v>
      </c>
      <c r="B8245" t="s">
        <v>4093</v>
      </c>
      <c r="C8245" t="s">
        <v>297</v>
      </c>
      <c r="D8245">
        <v>23</v>
      </c>
      <c r="E8245">
        <v>4</v>
      </c>
      <c r="F8245">
        <v>0.77948797680000004</v>
      </c>
      <c r="G8245">
        <v>6</v>
      </c>
      <c r="H8245">
        <v>36</v>
      </c>
      <c r="I8245">
        <v>58.826891447999998</v>
      </c>
      <c r="J8245">
        <f>(D8245+E8245/60+F8245/3600)*15</f>
        <v>346.00324786656995</v>
      </c>
      <c r="K8245">
        <f>IF(G8245&lt;0, G8245-H8245/60-I8245/3600, G8245+H8245/60+I8245/3600)</f>
        <v>6.61634080318</v>
      </c>
      <c r="L8245">
        <v>-26.73</v>
      </c>
      <c r="M8245">
        <v>8.26</v>
      </c>
      <c r="N8245">
        <v>12.33</v>
      </c>
      <c r="O8245" t="s">
        <v>9341</v>
      </c>
      <c r="P8245">
        <v>6.8159999999999998</v>
      </c>
      <c r="Q8245">
        <v>6.4169999999999998</v>
      </c>
      <c r="R8245" t="s">
        <v>9341</v>
      </c>
      <c r="S8245">
        <v>6.3230000000000004</v>
      </c>
      <c r="T8245" t="s">
        <v>9341</v>
      </c>
      <c r="U8245" t="s">
        <v>9595</v>
      </c>
      <c r="V8245" t="str">
        <f>LEFT($U8245,2)</f>
        <v>F2</v>
      </c>
      <c r="W8245" s="3">
        <f>_xlfn.XLOOKUP(V8245,$AC$2:$AC$43,$AD$2:$AD$43,"none")</f>
        <v>0.35</v>
      </c>
      <c r="X8245" s="3">
        <f>IF(ISNUMBER($W8245), 4600 * (1 / (0.92 * $W8245 + 1.7) + 1 / (0.92 * $W8245 + 0.62)),"none")</f>
        <v>7158.2024482287206</v>
      </c>
      <c r="Y8245" s="8">
        <f>IF(ISNUMBER($X8245), _xlfn.XLOOKUP($X8245,Sheet3!$A$2:$A$392,Sheet3!$B$2:$B$392,"none", 1,1), $AF$2)</f>
        <v>0.89859999999999995</v>
      </c>
      <c r="Z8245" s="8">
        <f>IF(ISNUMBER($X8245), _xlfn.XLOOKUP($X8245,Sheet3!$A$2:$A$392,Sheet3!$C$2:$C$392,"none", 1,1), $AF$2)</f>
        <v>0.89249999999999996</v>
      </c>
      <c r="AA8245" s="8">
        <f>IF(ISNUMBER($X8245), _xlfn.XLOOKUP($X8245,Sheet3!$A$2:$A$392,Sheet3!$D$2:$D$392,"none", 1,1), $AF$2)</f>
        <v>1</v>
      </c>
    </row>
    <row r="8246" spans="1:27">
      <c r="A8246">
        <v>7405</v>
      </c>
      <c r="B8246" t="s">
        <v>7708</v>
      </c>
      <c r="C8246" t="s">
        <v>297</v>
      </c>
      <c r="D8246">
        <v>10</v>
      </c>
      <c r="E8246">
        <v>37</v>
      </c>
      <c r="F8246">
        <v>16.1128020624</v>
      </c>
      <c r="G8246">
        <v>-53</v>
      </c>
      <c r="H8246">
        <v>51</v>
      </c>
      <c r="I8246">
        <v>18.933329520000001</v>
      </c>
      <c r="J8246">
        <f>(D8246+E8246/60+F8246/3600)*15</f>
        <v>159.31713667526</v>
      </c>
      <c r="K8246">
        <f>IF(G8246&lt;0, G8246-H8246/60-I8246/3600, G8246+H8246/60+I8246/3600)</f>
        <v>-53.8552592582</v>
      </c>
      <c r="L8246">
        <v>-11.672000000000001</v>
      </c>
      <c r="M8246">
        <v>2.524</v>
      </c>
      <c r="N8246">
        <v>1.84</v>
      </c>
      <c r="O8246" t="s">
        <v>9341</v>
      </c>
      <c r="P8246">
        <v>6.2640000000000002</v>
      </c>
      <c r="Q8246">
        <v>6.4169999999999998</v>
      </c>
      <c r="R8246" t="s">
        <v>9341</v>
      </c>
      <c r="S8246">
        <v>6.3920000000000003</v>
      </c>
      <c r="T8246" t="s">
        <v>9341</v>
      </c>
      <c r="U8246" t="s">
        <v>9436</v>
      </c>
      <c r="V8246" t="str">
        <f>LEFT($U8246,2)</f>
        <v>B3</v>
      </c>
      <c r="W8246" s="3">
        <f>_xlfn.XLOOKUP(V8246,$AC$2:$AC$43,$AD$2:$AD$43,"none")</f>
        <v>-0.2</v>
      </c>
      <c r="X8246" s="3">
        <f>IF(ISNUMBER($W8246), 4600 * (1 / (0.92 * $W8246 + 1.7) + 1 / (0.92 * $W8246 + 0.62)),"none")</f>
        <v>13584.75950715306</v>
      </c>
      <c r="Y8246" s="8">
        <f>IF(ISNUMBER($X8246), _xlfn.XLOOKUP($X8246,Sheet3!$A$2:$A$392,Sheet3!$B$2:$B$392,"none", 1,1), $AF$2)</f>
        <v>0.50129999999999997</v>
      </c>
      <c r="Z8246" s="8">
        <f>IF(ISNUMBER($X8246), _xlfn.XLOOKUP($X8246,Sheet3!$A$2:$A$392,Sheet3!$C$2:$C$392,"none", 1,1), $AF$2)</f>
        <v>0.60470000000000002</v>
      </c>
      <c r="AA8246" s="8">
        <f>IF(ISNUMBER($X8246), _xlfn.XLOOKUP($X8246,Sheet3!$A$2:$A$392,Sheet3!$D$2:$D$392,"none", 1,1), $AF$2)</f>
        <v>1</v>
      </c>
    </row>
    <row r="8247" spans="1:27">
      <c r="A8247">
        <v>7852</v>
      </c>
      <c r="B8247" t="s">
        <v>8155</v>
      </c>
      <c r="C8247" t="s">
        <v>22</v>
      </c>
      <c r="D8247">
        <v>14</v>
      </c>
      <c r="E8247">
        <v>24</v>
      </c>
      <c r="F8247">
        <v>22.0648223472</v>
      </c>
      <c r="G8247">
        <v>-82</v>
      </c>
      <c r="H8247">
        <v>50</v>
      </c>
      <c r="I8247">
        <v>53.670152508000001</v>
      </c>
      <c r="J8247">
        <f>(D8247+E8247/60+F8247/3600)*15</f>
        <v>216.09193675978</v>
      </c>
      <c r="K8247">
        <f>IF(G8247&lt;0, G8247-H8247/60-I8247/3600, G8247+H8247/60+I8247/3600)</f>
        <v>-82.848241709029992</v>
      </c>
      <c r="L8247">
        <v>-15.333</v>
      </c>
      <c r="M8247">
        <v>-9.2409999999999997</v>
      </c>
      <c r="N8247">
        <v>3.29</v>
      </c>
      <c r="O8247">
        <v>6.11</v>
      </c>
      <c r="P8247">
        <v>6.407</v>
      </c>
      <c r="Q8247">
        <v>6.4169999999999998</v>
      </c>
      <c r="R8247" t="s">
        <v>9341</v>
      </c>
      <c r="S8247">
        <v>6.383</v>
      </c>
      <c r="T8247" t="s">
        <v>9341</v>
      </c>
      <c r="U8247" t="s">
        <v>11369</v>
      </c>
      <c r="V8247" t="str">
        <f>LEFT($U8247,2)</f>
        <v>B9</v>
      </c>
      <c r="W8247" s="3">
        <f>_xlfn.XLOOKUP(V8247,$AC$2:$AC$43,$AD$2:$AD$43,"none")</f>
        <v>-7.0000000000000007E-2</v>
      </c>
      <c r="X8247" s="3">
        <f>IF(ISNUMBER($W8247), 4600 * (1 / (0.92 * $W8247 + 1.7) + 1 / (0.92 * $W8247 + 0.62)),"none")</f>
        <v>11091.761228434079</v>
      </c>
      <c r="Y8247" s="8">
        <f>IF(ISNUMBER($X8247), _xlfn.XLOOKUP($X8247,Sheet3!$A$2:$A$392,Sheet3!$B$2:$B$392,"none", 1,1), $AF$2)</f>
        <v>0.57499999999999996</v>
      </c>
      <c r="Z8247" s="8">
        <f>IF(ISNUMBER($X8247), _xlfn.XLOOKUP($X8247,Sheet3!$A$2:$A$392,Sheet3!$C$2:$C$392,"none", 1,1), $AF$2)</f>
        <v>0.66420000000000001</v>
      </c>
      <c r="AA8247" s="8">
        <f>IF(ISNUMBER($X8247), _xlfn.XLOOKUP($X8247,Sheet3!$A$2:$A$392,Sheet3!$D$2:$D$392,"none", 1,1), $AF$2)</f>
        <v>1</v>
      </c>
    </row>
    <row r="8248" spans="1:27">
      <c r="A8248">
        <v>6192</v>
      </c>
      <c r="B8248" t="s">
        <v>6495</v>
      </c>
      <c r="C8248" t="s">
        <v>297</v>
      </c>
      <c r="D8248">
        <v>20</v>
      </c>
      <c r="E8248">
        <v>33</v>
      </c>
      <c r="F8248">
        <v>59.923922738400002</v>
      </c>
      <c r="G8248">
        <v>4</v>
      </c>
      <c r="H8248">
        <v>53</v>
      </c>
      <c r="I8248">
        <v>55.184937648000002</v>
      </c>
      <c r="J8248">
        <f>(D8248+E8248/60+F8248/3600)*15</f>
        <v>308.49968301141001</v>
      </c>
      <c r="K8248">
        <f>IF(G8248&lt;0, G8248-H8248/60-I8248/3600, G8248+H8248/60+I8248/3600)</f>
        <v>4.8986624826799998</v>
      </c>
      <c r="L8248">
        <v>2.109</v>
      </c>
      <c r="M8248">
        <v>-9.6379999999999999</v>
      </c>
      <c r="N8248">
        <v>5.66</v>
      </c>
      <c r="O8248" t="s">
        <v>9341</v>
      </c>
      <c r="P8248">
        <v>7.4379999999999997</v>
      </c>
      <c r="Q8248">
        <v>6.4180000000000001</v>
      </c>
      <c r="R8248" t="s">
        <v>9341</v>
      </c>
      <c r="S8248">
        <v>6.1779999999999999</v>
      </c>
      <c r="T8248" t="s">
        <v>9341</v>
      </c>
      <c r="U8248" t="s">
        <v>9379</v>
      </c>
      <c r="V8248" t="str">
        <f>LEFT($U8248,2)</f>
        <v>G8</v>
      </c>
      <c r="W8248" s="3">
        <f>_xlfn.XLOOKUP(V8248,$AC$2:$AC$43,$AD$2:$AD$43,"none")</f>
        <v>0.74</v>
      </c>
      <c r="X8248" s="3">
        <f>IF(ISNUMBER($W8248), 4600 * (1 / (0.92 * $W8248 + 1.7) + 1 / (0.92 * $W8248 + 0.62)),"none")</f>
        <v>5468.4090187676065</v>
      </c>
      <c r="Y8248" s="8">
        <f>IF(ISNUMBER($X8248), _xlfn.XLOOKUP($X8248,Sheet3!$A$2:$A$392,Sheet3!$B$2:$B$392,"none", 1,1), $AF$2)</f>
        <v>1</v>
      </c>
      <c r="Z8248" s="8">
        <f>IF(ISNUMBER($X8248), _xlfn.XLOOKUP($X8248,Sheet3!$A$2:$A$392,Sheet3!$C$2:$C$392,"none", 1,1), $AF$2)</f>
        <v>0.85409999999999997</v>
      </c>
      <c r="AA8248" s="8">
        <f>IF(ISNUMBER($X8248), _xlfn.XLOOKUP($X8248,Sheet3!$A$2:$A$392,Sheet3!$D$2:$D$392,"none", 1,1), $AF$2)</f>
        <v>0.72770000000000001</v>
      </c>
    </row>
    <row r="8249" spans="1:27">
      <c r="A8249">
        <v>7042</v>
      </c>
      <c r="B8249" t="s">
        <v>7345</v>
      </c>
      <c r="C8249" t="s">
        <v>297</v>
      </c>
      <c r="D8249">
        <v>8</v>
      </c>
      <c r="E8249">
        <v>15</v>
      </c>
      <c r="F8249">
        <v>23.2548533304</v>
      </c>
      <c r="G8249">
        <v>-50</v>
      </c>
      <c r="H8249">
        <v>26</v>
      </c>
      <c r="I8249">
        <v>57.199752672000002</v>
      </c>
      <c r="J8249">
        <f>(D8249+E8249/60+F8249/3600)*15</f>
        <v>123.84689522221001</v>
      </c>
      <c r="K8249">
        <f>IF(G8249&lt;0, G8249-H8249/60-I8249/3600, G8249+H8249/60+I8249/3600)</f>
        <v>-50.449222153519997</v>
      </c>
      <c r="L8249">
        <v>-16.552</v>
      </c>
      <c r="M8249">
        <v>-6.7930000000000001</v>
      </c>
      <c r="N8249">
        <v>4.08</v>
      </c>
      <c r="O8249" t="s">
        <v>9341</v>
      </c>
      <c r="P8249">
        <v>7.9480000000000004</v>
      </c>
      <c r="Q8249">
        <v>6.4180000000000001</v>
      </c>
      <c r="R8249" t="s">
        <v>9341</v>
      </c>
      <c r="S8249">
        <v>5.8579999999999997</v>
      </c>
      <c r="T8249" t="s">
        <v>9341</v>
      </c>
      <c r="U8249" t="s">
        <v>10014</v>
      </c>
      <c r="V8249" t="str">
        <f>LEFT($U8249,2)</f>
        <v>K3</v>
      </c>
      <c r="W8249" s="3">
        <f>_xlfn.XLOOKUP(V8249,$AC$2:$AC$43,$AD$2:$AD$43,"none")</f>
        <v>0.95</v>
      </c>
      <c r="X8249" s="3">
        <f>IF(ISNUMBER($W8249), 4600 * (1 / (0.92 * $W8249 + 1.7) + 1 / (0.92 * $W8249 + 0.62)),"none")</f>
        <v>4866.084384156673</v>
      </c>
      <c r="Y8249" s="8">
        <f>IF(ISNUMBER($X8249), _xlfn.XLOOKUP($X8249,Sheet3!$A$2:$A$392,Sheet3!$B$2:$B$392,"none", 1,1), $AF$2)</f>
        <v>1</v>
      </c>
      <c r="Z8249" s="8">
        <f>IF(ISNUMBER($X8249), _xlfn.XLOOKUP($X8249,Sheet3!$A$2:$A$392,Sheet3!$C$2:$C$392,"none", 1,1), $AF$2)</f>
        <v>0.78720000000000001</v>
      </c>
      <c r="AA8249" s="8">
        <f>IF(ISNUMBER($X8249), _xlfn.XLOOKUP($X8249,Sheet3!$A$2:$A$392,Sheet3!$D$2:$D$392,"none", 1,1), $AF$2)</f>
        <v>0.57969999999999999</v>
      </c>
    </row>
    <row r="8250" spans="1:27">
      <c r="A8250">
        <v>7060</v>
      </c>
      <c r="B8250" t="s">
        <v>7363</v>
      </c>
      <c r="C8250" t="s">
        <v>12</v>
      </c>
      <c r="D8250">
        <v>5</v>
      </c>
      <c r="E8250">
        <v>33</v>
      </c>
      <c r="F8250">
        <v>44.363985419999999</v>
      </c>
      <c r="G8250">
        <v>-54</v>
      </c>
      <c r="H8250">
        <v>54</v>
      </c>
      <c r="I8250">
        <v>8.2468598760000003</v>
      </c>
      <c r="J8250">
        <f>(D8250+E8250/60+F8250/3600)*15</f>
        <v>83.43484993925</v>
      </c>
      <c r="K8250">
        <f>IF(G8250&lt;0, G8250-H8250/60-I8250/3600, G8250+H8250/60+I8250/3600)</f>
        <v>-54.90229079441</v>
      </c>
      <c r="L8250">
        <v>65.337000000000003</v>
      </c>
      <c r="M8250">
        <v>9.9450000000000003</v>
      </c>
      <c r="N8250">
        <v>18.87</v>
      </c>
      <c r="O8250" t="s">
        <v>9341</v>
      </c>
      <c r="P8250">
        <v>6.9459999999999997</v>
      </c>
      <c r="Q8250">
        <v>6.4180000000000001</v>
      </c>
      <c r="R8250" t="s">
        <v>9341</v>
      </c>
      <c r="S8250">
        <v>6.2869999999999999</v>
      </c>
      <c r="T8250" t="s">
        <v>9341</v>
      </c>
      <c r="U8250" t="s">
        <v>9514</v>
      </c>
      <c r="V8250" t="str">
        <f>LEFT($U8250,2)</f>
        <v>F8</v>
      </c>
      <c r="W8250" s="3">
        <f>_xlfn.XLOOKUP(V8250,$AC$2:$AC$43,$AD$2:$AD$43,"none")</f>
        <v>0.53</v>
      </c>
      <c r="X8250" s="3">
        <f>IF(ISNUMBER($W8250), 4600 * (1 / (0.92 * $W8250 + 1.7) + 1 / (0.92 * $W8250 + 0.62)),"none")</f>
        <v>6255.8848880729693</v>
      </c>
      <c r="Y8250" s="8">
        <f>IF(ISNUMBER($X8250), _xlfn.XLOOKUP($X8250,Sheet3!$A$2:$A$392,Sheet3!$B$2:$B$392,"none", 1,1), $AF$2)</f>
        <v>1</v>
      </c>
      <c r="Z8250" s="8">
        <f>IF(ISNUMBER($X8250), _xlfn.XLOOKUP($X8250,Sheet3!$A$2:$A$392,Sheet3!$C$2:$C$392,"none", 1,1), $AF$2)</f>
        <v>0.92759999999999998</v>
      </c>
      <c r="AA8250" s="8">
        <f>IF(ISNUMBER($X8250), _xlfn.XLOOKUP($X8250,Sheet3!$A$2:$A$392,Sheet3!$D$2:$D$392,"none", 1,1), $AF$2)</f>
        <v>0.91679999999999995</v>
      </c>
    </row>
    <row r="8251" spans="1:27">
      <c r="A8251">
        <v>7553</v>
      </c>
      <c r="B8251" t="s">
        <v>7856</v>
      </c>
      <c r="C8251" t="s">
        <v>12</v>
      </c>
      <c r="D8251">
        <v>10</v>
      </c>
      <c r="E8251">
        <v>29</v>
      </c>
      <c r="F8251">
        <v>3.7462763471999998</v>
      </c>
      <c r="G8251">
        <v>-65</v>
      </c>
      <c r="H8251">
        <v>10</v>
      </c>
      <c r="I8251">
        <v>34.483659924000001</v>
      </c>
      <c r="J8251">
        <f>(D8251+E8251/60+F8251/3600)*15</f>
        <v>157.26560948477999</v>
      </c>
      <c r="K8251">
        <f>IF(G8251&lt;0, G8251-H8251/60-I8251/3600, G8251+H8251/60+I8251/3600)</f>
        <v>-65.176245461090005</v>
      </c>
      <c r="L8251">
        <v>53.683999999999997</v>
      </c>
      <c r="M8251">
        <v>36.76</v>
      </c>
      <c r="N8251">
        <v>4.7</v>
      </c>
      <c r="O8251" t="s">
        <v>9341</v>
      </c>
      <c r="P8251">
        <v>8.0670000000000002</v>
      </c>
      <c r="Q8251">
        <v>6.4180000000000001</v>
      </c>
      <c r="R8251" t="s">
        <v>9341</v>
      </c>
      <c r="S8251">
        <v>5.5359999999999996</v>
      </c>
      <c r="T8251" t="s">
        <v>9341</v>
      </c>
      <c r="U8251" t="s">
        <v>9376</v>
      </c>
      <c r="V8251" t="str">
        <f>LEFT($U8251,2)</f>
        <v>M1</v>
      </c>
      <c r="W8251" s="3">
        <f>_xlfn.XLOOKUP(V8251,$AC$2:$AC$43,$AD$2:$AD$43,"none")</f>
        <v>1.47</v>
      </c>
      <c r="X8251" s="3">
        <f>IF(ISNUMBER($W8251), 4600 * (1 / (0.92 * $W8251 + 1.7) + 1 / (0.92 * $W8251 + 0.62)),"none")</f>
        <v>3839.1950178350371</v>
      </c>
      <c r="Y8251" s="8">
        <f>IF(ISNUMBER($X8251), _xlfn.XLOOKUP($X8251,Sheet3!$A$2:$A$392,Sheet3!$B$2:$B$392,"none", 1,1), $AF$2)</f>
        <v>1</v>
      </c>
      <c r="Z8251" s="8">
        <f>IF(ISNUMBER($X8251), _xlfn.XLOOKUP($X8251,Sheet3!$A$2:$A$392,Sheet3!$C$2:$C$392,"none", 1,1), $AF$2)</f>
        <v>0.64800000000000002</v>
      </c>
      <c r="AA8251" s="8">
        <f>IF(ISNUMBER($X8251), _xlfn.XLOOKUP($X8251,Sheet3!$A$2:$A$392,Sheet3!$D$2:$D$392,"none", 1,1), $AF$2)</f>
        <v>0.33460000000000001</v>
      </c>
    </row>
    <row r="8252" spans="1:27">
      <c r="A8252">
        <v>7592</v>
      </c>
      <c r="B8252" t="s">
        <v>7895</v>
      </c>
      <c r="C8252" t="s">
        <v>12</v>
      </c>
      <c r="D8252">
        <v>1</v>
      </c>
      <c r="E8252">
        <v>10</v>
      </c>
      <c r="F8252">
        <v>7.3730005176000004</v>
      </c>
      <c r="G8252">
        <v>-57</v>
      </c>
      <c r="H8252">
        <v>41</v>
      </c>
      <c r="I8252">
        <v>39.802474031999999</v>
      </c>
      <c r="J8252">
        <f>(D8252+E8252/60+F8252/3600)*15</f>
        <v>17.530720835490001</v>
      </c>
      <c r="K8252">
        <f>IF(G8252&lt;0, G8252-H8252/60-I8252/3600, G8252+H8252/60+I8252/3600)</f>
        <v>-57.694389576119995</v>
      </c>
      <c r="L8252">
        <v>-7.2110000000000003</v>
      </c>
      <c r="M8252">
        <v>-114.87</v>
      </c>
      <c r="N8252">
        <v>6.94</v>
      </c>
      <c r="O8252" t="s">
        <v>9341</v>
      </c>
      <c r="P8252">
        <v>7.3040000000000003</v>
      </c>
      <c r="Q8252">
        <v>6.4180000000000001</v>
      </c>
      <c r="R8252" t="s">
        <v>9341</v>
      </c>
      <c r="S8252">
        <v>6.18</v>
      </c>
      <c r="T8252" t="s">
        <v>9341</v>
      </c>
      <c r="U8252" t="s">
        <v>11323</v>
      </c>
      <c r="V8252" t="str">
        <f>LEFT($U8252,2)</f>
        <v>G6</v>
      </c>
      <c r="W8252" s="3" t="str">
        <f>_xlfn.XLOOKUP(V8252,$AC$2:$AC$43,$AD$2:$AD$43,"none")</f>
        <v>none</v>
      </c>
      <c r="X8252" s="3" t="str">
        <f>IF(ISNUMBER($W8252), 4600 * (1 / (0.92 * $W8252 + 1.7) + 1 / (0.92 * $W8252 + 0.62)),"none")</f>
        <v>none</v>
      </c>
      <c r="Y8252" s="8">
        <f>IF(ISNUMBER($X8252), _xlfn.XLOOKUP($X8252,Sheet3!$A$2:$A$392,Sheet3!$B$2:$B$392,"none", 1,1), $AF$2)</f>
        <v>0.8</v>
      </c>
      <c r="Z8252" s="8">
        <f>IF(ISNUMBER($X8252), _xlfn.XLOOKUP($X8252,Sheet3!$A$2:$A$392,Sheet3!$C$2:$C$392,"none", 1,1), $AF$2)</f>
        <v>0.8</v>
      </c>
      <c r="AA8252" s="8">
        <f>IF(ISNUMBER($X8252), _xlfn.XLOOKUP($X8252,Sheet3!$A$2:$A$392,Sheet3!$D$2:$D$392,"none", 1,1), $AF$2)</f>
        <v>0.8</v>
      </c>
    </row>
    <row r="8253" spans="1:27">
      <c r="A8253">
        <v>7602</v>
      </c>
      <c r="B8253" t="s">
        <v>7905</v>
      </c>
      <c r="C8253" t="s">
        <v>297</v>
      </c>
      <c r="D8253">
        <v>11</v>
      </c>
      <c r="E8253">
        <v>15</v>
      </c>
      <c r="F8253">
        <v>42.748772582400001</v>
      </c>
      <c r="G8253">
        <v>-57</v>
      </c>
      <c r="H8253">
        <v>21</v>
      </c>
      <c r="I8253">
        <v>21.174855372</v>
      </c>
      <c r="J8253">
        <f>(D8253+E8253/60+F8253/3600)*15</f>
        <v>168.92811988576</v>
      </c>
      <c r="K8253">
        <f>IF(G8253&lt;0, G8253-H8253/60-I8253/3600, G8253+H8253/60+I8253/3600)</f>
        <v>-57.355881904269999</v>
      </c>
      <c r="L8253">
        <v>-13.59</v>
      </c>
      <c r="M8253">
        <v>-5.2089999999999996</v>
      </c>
      <c r="N8253">
        <v>4.17</v>
      </c>
      <c r="O8253" t="s">
        <v>9341</v>
      </c>
      <c r="P8253">
        <v>6.5010000000000003</v>
      </c>
      <c r="Q8253">
        <v>6.4180000000000001</v>
      </c>
      <c r="R8253" t="s">
        <v>9341</v>
      </c>
      <c r="S8253">
        <v>6.4020000000000001</v>
      </c>
      <c r="T8253" t="s">
        <v>9341</v>
      </c>
      <c r="U8253" t="s">
        <v>9359</v>
      </c>
      <c r="V8253" t="str">
        <f>LEFT($U8253,2)</f>
        <v>A3</v>
      </c>
      <c r="W8253" s="3">
        <f>_xlfn.XLOOKUP(V8253,$AC$2:$AC$43,$AD$2:$AD$43,"none")</f>
        <v>0.08</v>
      </c>
      <c r="X8253" s="3">
        <f>IF(ISNUMBER($W8253), 4600 * (1 / (0.92 * $W8253 + 1.7) + 1 / (0.92 * $W8253 + 0.62)),"none")</f>
        <v>9225.6595386701993</v>
      </c>
      <c r="Y8253" s="8">
        <f>IF(ISNUMBER($X8253), _xlfn.XLOOKUP($X8253,Sheet3!$A$2:$A$392,Sheet3!$B$2:$B$392,"none", 1,1), $AF$2)</f>
        <v>0.67030000000000001</v>
      </c>
      <c r="Z8253" s="8">
        <f>IF(ISNUMBER($X8253), _xlfn.XLOOKUP($X8253,Sheet3!$A$2:$A$392,Sheet3!$C$2:$C$392,"none", 1,1), $AF$2)</f>
        <v>0.73619999999999997</v>
      </c>
      <c r="AA8253" s="8">
        <f>IF(ISNUMBER($X8253), _xlfn.XLOOKUP($X8253,Sheet3!$A$2:$A$392,Sheet3!$D$2:$D$392,"none", 1,1), $AF$2)</f>
        <v>1</v>
      </c>
    </row>
    <row r="8254" spans="1:27">
      <c r="A8254">
        <v>7997</v>
      </c>
      <c r="B8254" t="s">
        <v>8300</v>
      </c>
      <c r="C8254" t="s">
        <v>19</v>
      </c>
      <c r="D8254">
        <v>13</v>
      </c>
      <c r="E8254">
        <v>5</v>
      </c>
      <c r="F8254">
        <v>30.778057764</v>
      </c>
      <c r="G8254">
        <v>-52</v>
      </c>
      <c r="H8254">
        <v>6</v>
      </c>
      <c r="I8254">
        <v>56.378405700000002</v>
      </c>
      <c r="J8254">
        <f>(D8254+E8254/60+F8254/3600)*15</f>
        <v>196.37824190735</v>
      </c>
      <c r="K8254">
        <f>IF(G8254&lt;0, G8254-H8254/60-I8254/3600, G8254+H8254/60+I8254/3600)</f>
        <v>-52.115660668250001</v>
      </c>
      <c r="L8254">
        <v>-51.649000000000001</v>
      </c>
      <c r="M8254">
        <v>9.2520000000000007</v>
      </c>
      <c r="N8254">
        <v>2.9</v>
      </c>
      <c r="O8254" t="s">
        <v>9341</v>
      </c>
      <c r="P8254">
        <v>8.0820000000000007</v>
      </c>
      <c r="Q8254">
        <v>6.4180000000000001</v>
      </c>
      <c r="R8254" t="s">
        <v>9341</v>
      </c>
      <c r="S8254">
        <v>5.585</v>
      </c>
      <c r="T8254" t="s">
        <v>9341</v>
      </c>
      <c r="U8254" t="s">
        <v>9376</v>
      </c>
      <c r="V8254" t="str">
        <f>LEFT($U8254,2)</f>
        <v>M1</v>
      </c>
      <c r="W8254" s="3">
        <f>_xlfn.XLOOKUP(V8254,$AC$2:$AC$43,$AD$2:$AD$43,"none")</f>
        <v>1.47</v>
      </c>
      <c r="X8254" s="3">
        <f>IF(ISNUMBER($W8254), 4600 * (1 / (0.92 * $W8254 + 1.7) + 1 / (0.92 * $W8254 + 0.62)),"none")</f>
        <v>3839.1950178350371</v>
      </c>
      <c r="Y8254" s="8">
        <f>IF(ISNUMBER($X8254), _xlfn.XLOOKUP($X8254,Sheet3!$A$2:$A$392,Sheet3!$B$2:$B$392,"none", 1,1), $AF$2)</f>
        <v>1</v>
      </c>
      <c r="Z8254" s="8">
        <f>IF(ISNUMBER($X8254), _xlfn.XLOOKUP($X8254,Sheet3!$A$2:$A$392,Sheet3!$C$2:$C$392,"none", 1,1), $AF$2)</f>
        <v>0.64800000000000002</v>
      </c>
      <c r="AA8254" s="8">
        <f>IF(ISNUMBER($X8254), _xlfn.XLOOKUP($X8254,Sheet3!$A$2:$A$392,Sheet3!$D$2:$D$392,"none", 1,1), $AF$2)</f>
        <v>0.33460000000000001</v>
      </c>
    </row>
    <row r="8255" spans="1:27">
      <c r="A8255">
        <v>8205</v>
      </c>
      <c r="B8255" t="s">
        <v>8508</v>
      </c>
      <c r="C8255" t="s">
        <v>297</v>
      </c>
      <c r="D8255">
        <v>14</v>
      </c>
      <c r="E8255">
        <v>7</v>
      </c>
      <c r="F8255">
        <v>40.808026296000001</v>
      </c>
      <c r="G8255">
        <v>-48</v>
      </c>
      <c r="H8255">
        <v>42</v>
      </c>
      <c r="I8255">
        <v>14.498997407999999</v>
      </c>
      <c r="J8255">
        <f>(D8255+E8255/60+F8255/3600)*15</f>
        <v>211.92003344290001</v>
      </c>
      <c r="K8255">
        <f>IF(G8255&lt;0, G8255-H8255/60-I8255/3600, G8255+H8255/60+I8255/3600)</f>
        <v>-48.704027499280002</v>
      </c>
      <c r="L8255">
        <v>-34.531999999999996</v>
      </c>
      <c r="M8255">
        <v>-28.224</v>
      </c>
      <c r="N8255">
        <v>10.25</v>
      </c>
      <c r="O8255">
        <v>6.39</v>
      </c>
      <c r="P8255">
        <v>6.415</v>
      </c>
      <c r="Q8255">
        <v>6.4180000000000001</v>
      </c>
      <c r="R8255" t="s">
        <v>9341</v>
      </c>
      <c r="S8255">
        <v>6.4219999999999997</v>
      </c>
      <c r="T8255" t="s">
        <v>9341</v>
      </c>
      <c r="U8255" t="s">
        <v>9385</v>
      </c>
      <c r="V8255" t="str">
        <f>LEFT($U8255,2)</f>
        <v>B9</v>
      </c>
      <c r="W8255" s="3">
        <f>_xlfn.XLOOKUP(V8255,$AC$2:$AC$43,$AD$2:$AD$43,"none")</f>
        <v>-7.0000000000000007E-2</v>
      </c>
      <c r="X8255" s="3">
        <f>IF(ISNUMBER($W8255), 4600 * (1 / (0.92 * $W8255 + 1.7) + 1 / (0.92 * $W8255 + 0.62)),"none")</f>
        <v>11091.761228434079</v>
      </c>
      <c r="Y8255" s="8">
        <f>IF(ISNUMBER($X8255), _xlfn.XLOOKUP($X8255,Sheet3!$A$2:$A$392,Sheet3!$B$2:$B$392,"none", 1,1), $AF$2)</f>
        <v>0.57499999999999996</v>
      </c>
      <c r="Z8255" s="8">
        <f>IF(ISNUMBER($X8255), _xlfn.XLOOKUP($X8255,Sheet3!$A$2:$A$392,Sheet3!$C$2:$C$392,"none", 1,1), $AF$2)</f>
        <v>0.66420000000000001</v>
      </c>
      <c r="AA8255" s="8">
        <f>IF(ISNUMBER($X8255), _xlfn.XLOOKUP($X8255,Sheet3!$A$2:$A$392,Sheet3!$D$2:$D$392,"none", 1,1), $AF$2)</f>
        <v>1</v>
      </c>
    </row>
    <row r="8256" spans="1:27">
      <c r="A8256">
        <v>8774</v>
      </c>
      <c r="B8256" t="s">
        <v>9079</v>
      </c>
      <c r="C8256" t="s">
        <v>313</v>
      </c>
      <c r="D8256">
        <v>5</v>
      </c>
      <c r="E8256">
        <v>20</v>
      </c>
      <c r="F8256">
        <v>26.41</v>
      </c>
      <c r="G8256">
        <v>-5</v>
      </c>
      <c r="H8256">
        <v>22</v>
      </c>
      <c r="I8256">
        <v>3.13</v>
      </c>
      <c r="J8256">
        <f>(D8256+E8256/60+F8256/3600)*15</f>
        <v>80.11004166666666</v>
      </c>
      <c r="K8256">
        <f>IF(G8256&lt;0, G8256-H8256/60-I8256/3600, G8256+H8256/60+I8256/3600)</f>
        <v>-5.3675361111111108</v>
      </c>
      <c r="L8256">
        <v>0.4</v>
      </c>
      <c r="M8256">
        <v>-4.5999999999999996</v>
      </c>
      <c r="N8256" t="s">
        <v>9341</v>
      </c>
      <c r="O8256" t="s">
        <v>9341</v>
      </c>
      <c r="P8256">
        <v>6.37</v>
      </c>
      <c r="Q8256">
        <v>6.4180000000000001</v>
      </c>
      <c r="R8256" t="s">
        <v>9341</v>
      </c>
      <c r="S8256" t="s">
        <v>9341</v>
      </c>
      <c r="T8256" t="s">
        <v>9341</v>
      </c>
      <c r="U8256" t="s">
        <v>9341</v>
      </c>
      <c r="V8256" t="str">
        <f>LEFT($U8256,2)</f>
        <v>~</v>
      </c>
      <c r="W8256" s="3" t="str">
        <f>_xlfn.XLOOKUP(V8256,$AC$2:$AC$43,$AD$2:$AD$43,"none")</f>
        <v>none</v>
      </c>
      <c r="X8256" s="3" t="str">
        <f>IF(ISNUMBER($W8256), 4600 * (1 / (0.92 * $W8256 + 1.7) + 1 / (0.92 * $W8256 + 0.62)),"none")</f>
        <v>none</v>
      </c>
      <c r="Y8256" s="8">
        <f>IF(ISNUMBER($X8256), _xlfn.XLOOKUP($X8256,Sheet3!$A$2:$A$392,Sheet3!$B$2:$B$392,"none", 1,1), $AF$2)</f>
        <v>0.8</v>
      </c>
      <c r="Z8256" s="8">
        <f>IF(ISNUMBER($X8256), _xlfn.XLOOKUP($X8256,Sheet3!$A$2:$A$392,Sheet3!$C$2:$C$392,"none", 1,1), $AF$2)</f>
        <v>0.8</v>
      </c>
      <c r="AA8256" s="8">
        <f>IF(ISNUMBER($X8256), _xlfn.XLOOKUP($X8256,Sheet3!$A$2:$A$392,Sheet3!$D$2:$D$392,"none", 1,1), $AF$2)</f>
        <v>0.8</v>
      </c>
    </row>
    <row r="8257" spans="1:27">
      <c r="A8257">
        <v>295</v>
      </c>
      <c r="B8257" t="s">
        <v>593</v>
      </c>
      <c r="C8257" t="s">
        <v>297</v>
      </c>
      <c r="D8257">
        <v>21</v>
      </c>
      <c r="E8257">
        <v>52</v>
      </c>
      <c r="F8257">
        <v>0.45459722159999999</v>
      </c>
      <c r="G8257">
        <v>55</v>
      </c>
      <c r="H8257">
        <v>47</v>
      </c>
      <c r="I8257">
        <v>31.125514775999999</v>
      </c>
      <c r="J8257">
        <f>(D8257+E8257/60+F8257/3600)*15</f>
        <v>328.00189415508999</v>
      </c>
      <c r="K8257">
        <f>IF(G8257&lt;0, G8257-H8257/60-I8257/3600, G8257+H8257/60+I8257/3600)</f>
        <v>55.79197930966</v>
      </c>
      <c r="L8257">
        <v>18.89</v>
      </c>
      <c r="M8257">
        <v>13.016999999999999</v>
      </c>
      <c r="N8257">
        <v>4.22</v>
      </c>
      <c r="O8257" t="s">
        <v>9341</v>
      </c>
      <c r="P8257">
        <v>6.4029999999999996</v>
      </c>
      <c r="Q8257">
        <v>6.4189999999999996</v>
      </c>
      <c r="R8257" t="s">
        <v>9341</v>
      </c>
      <c r="S8257">
        <v>6.6130000000000004</v>
      </c>
      <c r="T8257" t="s">
        <v>9341</v>
      </c>
      <c r="U8257" t="s">
        <v>9341</v>
      </c>
      <c r="V8257" t="str">
        <f>LEFT($U8257,2)</f>
        <v>~</v>
      </c>
      <c r="W8257" s="3" t="str">
        <f>_xlfn.XLOOKUP(V8257,$AC$2:$AC$43,$AD$2:$AD$43,"none")</f>
        <v>none</v>
      </c>
      <c r="X8257" s="3" t="str">
        <f>IF(ISNUMBER($W8257), 4600 * (1 / (0.92 * $W8257 + 1.7) + 1 / (0.92 * $W8257 + 0.62)),"none")</f>
        <v>none</v>
      </c>
      <c r="Y8257" s="8">
        <f>IF(ISNUMBER($X8257), _xlfn.XLOOKUP($X8257,Sheet3!$A$2:$A$392,Sheet3!$B$2:$B$392,"none", 1,1), $AF$2)</f>
        <v>0.8</v>
      </c>
      <c r="Z8257" s="8">
        <f>IF(ISNUMBER($X8257), _xlfn.XLOOKUP($X8257,Sheet3!$A$2:$A$392,Sheet3!$C$2:$C$392,"none", 1,1), $AF$2)</f>
        <v>0.8</v>
      </c>
      <c r="AA8257" s="8">
        <f>IF(ISNUMBER($X8257), _xlfn.XLOOKUP($X8257,Sheet3!$A$2:$A$392,Sheet3!$D$2:$D$392,"none", 1,1), $AF$2)</f>
        <v>0.8</v>
      </c>
    </row>
    <row r="8258" spans="1:27">
      <c r="A8258">
        <v>311</v>
      </c>
      <c r="B8258" t="s">
        <v>609</v>
      </c>
      <c r="C8258" t="s">
        <v>16</v>
      </c>
      <c r="D8258">
        <v>23</v>
      </c>
      <c r="E8258">
        <v>7</v>
      </c>
      <c r="F8258">
        <v>10.452182243999999</v>
      </c>
      <c r="G8258">
        <v>59</v>
      </c>
      <c r="H8258">
        <v>43</v>
      </c>
      <c r="I8258">
        <v>38.617577867999998</v>
      </c>
      <c r="J8258">
        <f>(D8258+E8258/60+F8258/3600)*15</f>
        <v>346.79355075935001</v>
      </c>
      <c r="K8258">
        <f>IF(G8258&lt;0, G8258-H8258/60-I8258/3600, G8258+H8258/60+I8258/3600)</f>
        <v>59.727393771630005</v>
      </c>
      <c r="L8258">
        <v>5.7549999999999999</v>
      </c>
      <c r="M8258">
        <v>-1.9610000000000001</v>
      </c>
      <c r="N8258">
        <v>2.14</v>
      </c>
      <c r="O8258">
        <v>5.74</v>
      </c>
      <c r="P8258">
        <v>6.3789999999999996</v>
      </c>
      <c r="Q8258">
        <v>6.4189999999999996</v>
      </c>
      <c r="R8258" t="s">
        <v>9341</v>
      </c>
      <c r="S8258">
        <v>6.3730000000000002</v>
      </c>
      <c r="T8258" t="s">
        <v>9341</v>
      </c>
      <c r="U8258" t="s">
        <v>9432</v>
      </c>
      <c r="V8258" t="str">
        <f>LEFT($U8258,2)</f>
        <v>B2</v>
      </c>
      <c r="W8258" s="3">
        <f>_xlfn.XLOOKUP(V8258,$AC$2:$AC$43,$AD$2:$AD$43,"none")</f>
        <v>-0.24</v>
      </c>
      <c r="X8258" s="3">
        <f>IF(ISNUMBER($W8258), 4600 * (1 / (0.92 * $W8258 + 1.7) + 1 / (0.92 * $W8258 + 0.62)),"none")</f>
        <v>14632.835167360139</v>
      </c>
      <c r="Y8258" s="8">
        <f>IF(ISNUMBER($X8258), _xlfn.XLOOKUP($X8258,Sheet3!$A$2:$A$392,Sheet3!$B$2:$B$392,"none", 1,1), $AF$2)</f>
        <v>0.47989999999999999</v>
      </c>
      <c r="Z8258" s="8">
        <f>IF(ISNUMBER($X8258), _xlfn.XLOOKUP($X8258,Sheet3!$A$2:$A$392,Sheet3!$C$2:$C$392,"none", 1,1), $AF$2)</f>
        <v>0.58679999999999999</v>
      </c>
      <c r="AA8258" s="8">
        <f>IF(ISNUMBER($X8258), _xlfn.XLOOKUP($X8258,Sheet3!$A$2:$A$392,Sheet3!$D$2:$D$392,"none", 1,1), $AF$2)</f>
        <v>1</v>
      </c>
    </row>
    <row r="8259" spans="1:27">
      <c r="A8259">
        <v>2223</v>
      </c>
      <c r="B8259" t="s">
        <v>2524</v>
      </c>
      <c r="C8259" t="s">
        <v>297</v>
      </c>
      <c r="D8259">
        <v>5</v>
      </c>
      <c r="E8259">
        <v>56</v>
      </c>
      <c r="F8259">
        <v>49.005599695199997</v>
      </c>
      <c r="G8259">
        <v>-31</v>
      </c>
      <c r="H8259">
        <v>58</v>
      </c>
      <c r="I8259">
        <v>34.480791156000002</v>
      </c>
      <c r="J8259">
        <f>(D8259+E8259/60+F8259/3600)*15</f>
        <v>89.204189998730016</v>
      </c>
      <c r="K8259">
        <f>IF(G8259&lt;0, G8259-H8259/60-I8259/3600, G8259+H8259/60+I8259/3600)</f>
        <v>-31.976244664209997</v>
      </c>
      <c r="L8259">
        <v>3.7280000000000002</v>
      </c>
      <c r="M8259">
        <v>15.065</v>
      </c>
      <c r="N8259">
        <v>3.4</v>
      </c>
      <c r="O8259" t="s">
        <v>9341</v>
      </c>
      <c r="P8259">
        <v>7.516</v>
      </c>
      <c r="Q8259">
        <v>6.4189999999999996</v>
      </c>
      <c r="R8259" t="s">
        <v>9341</v>
      </c>
      <c r="S8259">
        <v>6.17</v>
      </c>
      <c r="T8259" t="s">
        <v>9341</v>
      </c>
      <c r="U8259" t="s">
        <v>9379</v>
      </c>
      <c r="V8259" t="str">
        <f>LEFT($U8259,2)</f>
        <v>G8</v>
      </c>
      <c r="W8259" s="3">
        <f>_xlfn.XLOOKUP(V8259,$AC$2:$AC$43,$AD$2:$AD$43,"none")</f>
        <v>0.74</v>
      </c>
      <c r="X8259" s="3">
        <f>IF(ISNUMBER($W8259), 4600 * (1 / (0.92 * $W8259 + 1.7) + 1 / (0.92 * $W8259 + 0.62)),"none")</f>
        <v>5468.4090187676065</v>
      </c>
      <c r="Y8259" s="8">
        <f>IF(ISNUMBER($X8259), _xlfn.XLOOKUP($X8259,Sheet3!$A$2:$A$392,Sheet3!$B$2:$B$392,"none", 1,1), $AF$2)</f>
        <v>1</v>
      </c>
      <c r="Z8259" s="8">
        <f>IF(ISNUMBER($X8259), _xlfn.XLOOKUP($X8259,Sheet3!$A$2:$A$392,Sheet3!$C$2:$C$392,"none", 1,1), $AF$2)</f>
        <v>0.85409999999999997</v>
      </c>
      <c r="AA8259" s="8">
        <f>IF(ISNUMBER($X8259), _xlfn.XLOOKUP($X8259,Sheet3!$A$2:$A$392,Sheet3!$D$2:$D$392,"none", 1,1), $AF$2)</f>
        <v>0.72770000000000001</v>
      </c>
    </row>
    <row r="8260" spans="1:27">
      <c r="A8260">
        <v>3866</v>
      </c>
      <c r="B8260" t="s">
        <v>4169</v>
      </c>
      <c r="C8260" t="s">
        <v>297</v>
      </c>
      <c r="D8260">
        <v>22</v>
      </c>
      <c r="E8260">
        <v>36</v>
      </c>
      <c r="F8260">
        <v>36.329810848800001</v>
      </c>
      <c r="G8260">
        <v>11</v>
      </c>
      <c r="H8260">
        <v>41</v>
      </c>
      <c r="I8260">
        <v>47.889930120000002</v>
      </c>
      <c r="J8260">
        <f>(D8260+E8260/60+F8260/3600)*15</f>
        <v>339.15137421187001</v>
      </c>
      <c r="K8260">
        <f>IF(G8260&lt;0, G8260-H8260/60-I8260/3600, G8260+H8260/60+I8260/3600)</f>
        <v>11.6966360917</v>
      </c>
      <c r="L8260">
        <v>-14.054</v>
      </c>
      <c r="M8260">
        <v>6.2240000000000002</v>
      </c>
      <c r="N8260">
        <v>7.65</v>
      </c>
      <c r="O8260" t="s">
        <v>9341</v>
      </c>
      <c r="P8260">
        <v>6.4409999999999998</v>
      </c>
      <c r="Q8260">
        <v>6.4189999999999996</v>
      </c>
      <c r="R8260" t="s">
        <v>9341</v>
      </c>
      <c r="S8260">
        <v>6.4130000000000003</v>
      </c>
      <c r="T8260" t="s">
        <v>9341</v>
      </c>
      <c r="U8260" t="s">
        <v>9665</v>
      </c>
      <c r="V8260" t="str">
        <f>LEFT($U8260,2)</f>
        <v>A1</v>
      </c>
      <c r="W8260" s="3">
        <f>_xlfn.XLOOKUP(V8260,$AC$2:$AC$43,$AD$2:$AD$43,"none")</f>
        <v>0.02</v>
      </c>
      <c r="X8260" s="3">
        <f>IF(ISNUMBER($W8260), 4600 * (1 / (0.92 * $W8260 + 1.7) + 1 / (0.92 * $W8260 + 0.62)),"none")</f>
        <v>9882.4225367888994</v>
      </c>
      <c r="Y8260" s="8">
        <f>IF(ISNUMBER($X8260), _xlfn.XLOOKUP($X8260,Sheet3!$A$2:$A$392,Sheet3!$B$2:$B$392,"none", 1,1), $AF$2)</f>
        <v>0.63239999999999996</v>
      </c>
      <c r="Z8260" s="8">
        <f>IF(ISNUMBER($X8260), _xlfn.XLOOKUP($X8260,Sheet3!$A$2:$A$392,Sheet3!$C$2:$C$392,"none", 1,1), $AF$2)</f>
        <v>0.70809999999999995</v>
      </c>
      <c r="AA8260" s="8">
        <f>IF(ISNUMBER($X8260), _xlfn.XLOOKUP($X8260,Sheet3!$A$2:$A$392,Sheet3!$D$2:$D$392,"none", 1,1), $AF$2)</f>
        <v>1</v>
      </c>
    </row>
    <row r="8261" spans="1:27">
      <c r="A8261">
        <v>5015</v>
      </c>
      <c r="B8261" t="s">
        <v>5318</v>
      </c>
      <c r="C8261" t="s">
        <v>12</v>
      </c>
      <c r="D8261">
        <v>13</v>
      </c>
      <c r="E8261">
        <v>29</v>
      </c>
      <c r="F8261">
        <v>14.9156636856</v>
      </c>
      <c r="G8261">
        <v>-1</v>
      </c>
      <c r="H8261">
        <v>21</v>
      </c>
      <c r="I8261">
        <v>51.938259371999997</v>
      </c>
      <c r="J8261">
        <f>(D8261+E8261/60+F8261/3600)*15</f>
        <v>202.31214859868999</v>
      </c>
      <c r="K8261">
        <f>IF(G8261&lt;0, G8261-H8261/60-I8261/3600, G8261+H8261/60+I8261/3600)</f>
        <v>-1.36442729427</v>
      </c>
      <c r="L8261">
        <v>-42.65</v>
      </c>
      <c r="M8261">
        <v>-58.969000000000001</v>
      </c>
      <c r="N8261">
        <v>6.38</v>
      </c>
      <c r="O8261" t="s">
        <v>9341</v>
      </c>
      <c r="P8261">
        <v>7.5439999999999996</v>
      </c>
      <c r="Q8261">
        <v>6.4189999999999996</v>
      </c>
      <c r="R8261" t="s">
        <v>9341</v>
      </c>
      <c r="S8261">
        <v>6.1390000000000002</v>
      </c>
      <c r="T8261" t="s">
        <v>9341</v>
      </c>
      <c r="U8261" t="s">
        <v>10152</v>
      </c>
      <c r="V8261" t="str">
        <f>LEFT($U8261,2)</f>
        <v>K1</v>
      </c>
      <c r="W8261" s="3">
        <f>_xlfn.XLOOKUP(V8261,$AC$2:$AC$43,$AD$2:$AD$43,"none")</f>
        <v>0.86</v>
      </c>
      <c r="X8261" s="3">
        <f>IF(ISNUMBER($W8261), 4600 * (1 / (0.92 * $W8261 + 1.7) + 1 / (0.92 * $W8261 + 0.62)),"none")</f>
        <v>5106.1368670782376</v>
      </c>
      <c r="Y8261" s="8">
        <f>IF(ISNUMBER($X8261), _xlfn.XLOOKUP($X8261,Sheet3!$A$2:$A$392,Sheet3!$B$2:$B$392,"none", 1,1), $AF$2)</f>
        <v>1</v>
      </c>
      <c r="Z8261" s="8">
        <f>IF(ISNUMBER($X8261), _xlfn.XLOOKUP($X8261,Sheet3!$A$2:$A$392,Sheet3!$C$2:$C$392,"none", 1,1), $AF$2)</f>
        <v>0.82210000000000005</v>
      </c>
      <c r="AA8261" s="8">
        <f>IF(ISNUMBER($X8261), _xlfn.XLOOKUP($X8261,Sheet3!$A$2:$A$392,Sheet3!$D$2:$D$392,"none", 1,1), $AF$2)</f>
        <v>0.65410000000000001</v>
      </c>
    </row>
    <row r="8262" spans="1:27">
      <c r="A8262">
        <v>5483</v>
      </c>
      <c r="B8262" t="s">
        <v>5786</v>
      </c>
      <c r="C8262" t="s">
        <v>12</v>
      </c>
      <c r="D8262">
        <v>17</v>
      </c>
      <c r="E8262">
        <v>22</v>
      </c>
      <c r="F8262">
        <v>37.950883490400003</v>
      </c>
      <c r="G8262">
        <v>-35</v>
      </c>
      <c r="H8262">
        <v>54</v>
      </c>
      <c r="I8262">
        <v>38.105059464</v>
      </c>
      <c r="J8262">
        <f>(D8262+E8262/60+F8262/3600)*15</f>
        <v>260.65812868120997</v>
      </c>
      <c r="K8262">
        <f>IF(G8262&lt;0, G8262-H8262/60-I8262/3600, G8262+H8262/60+I8262/3600)</f>
        <v>-35.910584738739999</v>
      </c>
      <c r="L8262">
        <v>64.346999999999994</v>
      </c>
      <c r="M8262">
        <v>65.453999999999994</v>
      </c>
      <c r="N8262">
        <v>25.39</v>
      </c>
      <c r="O8262" t="s">
        <v>9341</v>
      </c>
      <c r="P8262">
        <v>6.9539999999999997</v>
      </c>
      <c r="Q8262">
        <v>6.4189999999999996</v>
      </c>
      <c r="R8262" t="s">
        <v>9341</v>
      </c>
      <c r="S8262">
        <v>6.2960000000000003</v>
      </c>
      <c r="T8262" t="s">
        <v>9341</v>
      </c>
      <c r="U8262" t="s">
        <v>10898</v>
      </c>
      <c r="V8262" t="str">
        <f>LEFT($U8262,2)</f>
        <v>F9</v>
      </c>
      <c r="W8262" s="3" t="str">
        <f>_xlfn.XLOOKUP(V8262,$AC$2:$AC$43,$AD$2:$AD$43,"none")</f>
        <v>none</v>
      </c>
      <c r="X8262" s="3" t="str">
        <f>IF(ISNUMBER($W8262), 4600 * (1 / (0.92 * $W8262 + 1.7) + 1 / (0.92 * $W8262 + 0.62)),"none")</f>
        <v>none</v>
      </c>
      <c r="Y8262" s="8">
        <f>IF(ISNUMBER($X8262), _xlfn.XLOOKUP($X8262,Sheet3!$A$2:$A$392,Sheet3!$B$2:$B$392,"none", 1,1), $AF$2)</f>
        <v>0.8</v>
      </c>
      <c r="Z8262" s="8">
        <f>IF(ISNUMBER($X8262), _xlfn.XLOOKUP($X8262,Sheet3!$A$2:$A$392,Sheet3!$C$2:$C$392,"none", 1,1), $AF$2)</f>
        <v>0.8</v>
      </c>
      <c r="AA8262" s="8">
        <f>IF(ISNUMBER($X8262), _xlfn.XLOOKUP($X8262,Sheet3!$A$2:$A$392,Sheet3!$D$2:$D$392,"none", 1,1), $AF$2)</f>
        <v>0.8</v>
      </c>
    </row>
    <row r="8263" spans="1:27">
      <c r="A8263">
        <v>121</v>
      </c>
      <c r="B8263" t="s">
        <v>419</v>
      </c>
      <c r="C8263" t="s">
        <v>18</v>
      </c>
      <c r="D8263">
        <v>22</v>
      </c>
      <c r="E8263">
        <v>30</v>
      </c>
      <c r="F8263">
        <v>6.5036358504000003</v>
      </c>
      <c r="G8263">
        <v>49</v>
      </c>
      <c r="H8263">
        <v>21</v>
      </c>
      <c r="I8263">
        <v>23.084756171999999</v>
      </c>
      <c r="J8263">
        <f>(D8263+E8263/60+F8263/3600)*15</f>
        <v>337.52709848270996</v>
      </c>
      <c r="K8263">
        <f>IF(G8263&lt;0, G8263-H8263/60-I8263/3600, G8263+H8263/60+I8263/3600)</f>
        <v>49.356412432269998</v>
      </c>
      <c r="L8263">
        <v>-25.324999999999999</v>
      </c>
      <c r="M8263">
        <v>-30.402999999999999</v>
      </c>
      <c r="N8263">
        <v>8.3699999999999992</v>
      </c>
      <c r="O8263" t="s">
        <v>9341</v>
      </c>
      <c r="P8263">
        <v>7.59</v>
      </c>
      <c r="Q8263">
        <v>6.42</v>
      </c>
      <c r="R8263" t="s">
        <v>9341</v>
      </c>
      <c r="S8263">
        <v>6.0069999999999997</v>
      </c>
      <c r="T8263" t="s">
        <v>9341</v>
      </c>
      <c r="U8263" t="s">
        <v>9371</v>
      </c>
      <c r="V8263" t="str">
        <f>LEFT($U8263,2)</f>
        <v>K2</v>
      </c>
      <c r="W8263" s="3">
        <f>_xlfn.XLOOKUP(V8263,$AC$2:$AC$43,$AD$2:$AD$43,"none")</f>
        <v>0.92</v>
      </c>
      <c r="X8263" s="3">
        <f>IF(ISNUMBER($W8263), 4600 * (1 / (0.92 * $W8263 + 1.7) + 1 / (0.92 * $W8263 + 0.62)),"none")</f>
        <v>4943.4058698702656</v>
      </c>
      <c r="Y8263" s="8">
        <f>IF(ISNUMBER($X8263), _xlfn.XLOOKUP($X8263,Sheet3!$A$2:$A$392,Sheet3!$B$2:$B$392,"none", 1,1), $AF$2)</f>
        <v>1</v>
      </c>
      <c r="Z8263" s="8">
        <f>IF(ISNUMBER($X8263), _xlfn.XLOOKUP($X8263,Sheet3!$A$2:$A$392,Sheet3!$C$2:$C$392,"none", 1,1), $AF$2)</f>
        <v>0.79920000000000002</v>
      </c>
      <c r="AA8263" s="8">
        <f>IF(ISNUMBER($X8263), _xlfn.XLOOKUP($X8263,Sheet3!$A$2:$A$392,Sheet3!$D$2:$D$392,"none", 1,1), $AF$2)</f>
        <v>0.60450000000000004</v>
      </c>
    </row>
    <row r="8264" spans="1:27">
      <c r="A8264">
        <v>253</v>
      </c>
      <c r="B8264" t="s">
        <v>551</v>
      </c>
      <c r="C8264" t="s">
        <v>12</v>
      </c>
      <c r="D8264">
        <v>0</v>
      </c>
      <c r="E8264">
        <v>6</v>
      </c>
      <c r="F8264">
        <v>15.8138660328</v>
      </c>
      <c r="G8264">
        <v>58</v>
      </c>
      <c r="H8264">
        <v>26</v>
      </c>
      <c r="I8264">
        <v>12.1072668</v>
      </c>
      <c r="J8264">
        <f>(D8264+E8264/60+F8264/3600)*15</f>
        <v>1.56589110847</v>
      </c>
      <c r="K8264">
        <f>IF(G8264&lt;0, G8264-H8264/60-I8264/3600, G8264+H8264/60+I8264/3600)</f>
        <v>58.436696462999997</v>
      </c>
      <c r="L8264">
        <v>237.578</v>
      </c>
      <c r="M8264">
        <v>37.173999999999999</v>
      </c>
      <c r="N8264">
        <v>48.1</v>
      </c>
      <c r="O8264" t="s">
        <v>9341</v>
      </c>
      <c r="P8264">
        <v>7.12</v>
      </c>
      <c r="Q8264">
        <v>6.42</v>
      </c>
      <c r="R8264" t="s">
        <v>9341</v>
      </c>
      <c r="S8264">
        <v>6.2220000000000004</v>
      </c>
      <c r="T8264" t="s">
        <v>9341</v>
      </c>
      <c r="U8264" t="s">
        <v>9508</v>
      </c>
      <c r="V8264" t="str">
        <f>LEFT($U8264,2)</f>
        <v>G3</v>
      </c>
      <c r="W8264" s="3">
        <f>_xlfn.XLOOKUP(V8264,$AC$2:$AC$43,$AD$2:$AD$43,"none")</f>
        <v>0.65</v>
      </c>
      <c r="X8264" s="3">
        <f>IF(ISNUMBER($W8264), 4600 * (1 / (0.92 * $W8264 + 1.7) + 1 / (0.92 * $W8264 + 0.62)),"none")</f>
        <v>5778.4237310662083</v>
      </c>
      <c r="Y8264" s="8">
        <f>IF(ISNUMBER($X8264), _xlfn.XLOOKUP($X8264,Sheet3!$A$2:$A$392,Sheet3!$B$2:$B$392,"none", 1,1), $AF$2)</f>
        <v>1</v>
      </c>
      <c r="Z8264" s="8">
        <f>IF(ISNUMBER($X8264), _xlfn.XLOOKUP($X8264,Sheet3!$A$2:$A$392,Sheet3!$C$2:$C$392,"none", 1,1), $AF$2)</f>
        <v>0.88360000000000005</v>
      </c>
      <c r="AA8264" s="8">
        <f>IF(ISNUMBER($X8264), _xlfn.XLOOKUP($X8264,Sheet3!$A$2:$A$392,Sheet3!$D$2:$D$392,"none", 1,1), $AF$2)</f>
        <v>0.8</v>
      </c>
    </row>
    <row r="8265" spans="1:27">
      <c r="A8265">
        <v>390</v>
      </c>
      <c r="B8265" t="s">
        <v>689</v>
      </c>
      <c r="C8265" t="s">
        <v>297</v>
      </c>
      <c r="D8265">
        <v>0</v>
      </c>
      <c r="E8265">
        <v>8</v>
      </c>
      <c r="F8265">
        <v>32.858502324</v>
      </c>
      <c r="G8265">
        <v>63</v>
      </c>
      <c r="H8265">
        <v>12</v>
      </c>
      <c r="I8265">
        <v>14.518767132000001</v>
      </c>
      <c r="J8265">
        <f>(D8265+E8265/60+F8265/3600)*15</f>
        <v>2.1369104263500001</v>
      </c>
      <c r="K8265">
        <f>IF(G8265&lt;0, G8265-H8265/60-I8265/3600, G8265+H8265/60+I8265/3600)</f>
        <v>63.204032990870004</v>
      </c>
      <c r="L8265">
        <v>-8.7889999999999997</v>
      </c>
      <c r="M8265">
        <v>-2.2719999999999998</v>
      </c>
      <c r="N8265">
        <v>2.87</v>
      </c>
      <c r="O8265" t="s">
        <v>9341</v>
      </c>
      <c r="P8265">
        <v>7.4219999999999997</v>
      </c>
      <c r="Q8265">
        <v>6.42</v>
      </c>
      <c r="R8265" t="s">
        <v>9341</v>
      </c>
      <c r="S8265">
        <v>6.1020000000000003</v>
      </c>
      <c r="T8265" t="s">
        <v>9341</v>
      </c>
      <c r="U8265" t="s">
        <v>9571</v>
      </c>
      <c r="V8265" t="str">
        <f>LEFT($U8265,2)</f>
        <v>G3</v>
      </c>
      <c r="W8265" s="3">
        <f>_xlfn.XLOOKUP(V8265,$AC$2:$AC$43,$AD$2:$AD$43,"none")</f>
        <v>0.65</v>
      </c>
      <c r="X8265" s="3">
        <f>IF(ISNUMBER($W8265), 4600 * (1 / (0.92 * $W8265 + 1.7) + 1 / (0.92 * $W8265 + 0.62)),"none")</f>
        <v>5778.4237310662083</v>
      </c>
      <c r="Y8265" s="8">
        <f>IF(ISNUMBER($X8265), _xlfn.XLOOKUP($X8265,Sheet3!$A$2:$A$392,Sheet3!$B$2:$B$392,"none", 1,1), $AF$2)</f>
        <v>1</v>
      </c>
      <c r="Z8265" s="8">
        <f>IF(ISNUMBER($X8265), _xlfn.XLOOKUP($X8265,Sheet3!$A$2:$A$392,Sheet3!$C$2:$C$392,"none", 1,1), $AF$2)</f>
        <v>0.88360000000000005</v>
      </c>
      <c r="AA8265" s="8">
        <f>IF(ISNUMBER($X8265), _xlfn.XLOOKUP($X8265,Sheet3!$A$2:$A$392,Sheet3!$D$2:$D$392,"none", 1,1), $AF$2)</f>
        <v>0.8</v>
      </c>
    </row>
    <row r="8266" spans="1:27">
      <c r="A8266">
        <v>792</v>
      </c>
      <c r="B8266" t="s">
        <v>1092</v>
      </c>
      <c r="C8266" t="s">
        <v>12</v>
      </c>
      <c r="D8266">
        <v>18</v>
      </c>
      <c r="E8266">
        <v>27</v>
      </c>
      <c r="F8266">
        <v>42.144895029600001</v>
      </c>
      <c r="G8266">
        <v>59</v>
      </c>
      <c r="H8266">
        <v>32</v>
      </c>
      <c r="I8266">
        <v>56.806663991999997</v>
      </c>
      <c r="J8266">
        <f>(D8266+E8266/60+F8266/3600)*15</f>
        <v>276.92560372928995</v>
      </c>
      <c r="K8266">
        <f>IF(G8266&lt;0, G8266-H8266/60-I8266/3600, G8266+H8266/60+I8266/3600)</f>
        <v>59.549112962220001</v>
      </c>
      <c r="L8266">
        <v>45.378</v>
      </c>
      <c r="M8266">
        <v>38.892000000000003</v>
      </c>
      <c r="N8266">
        <v>9.0500000000000007</v>
      </c>
      <c r="O8266">
        <v>8.1300000000000008</v>
      </c>
      <c r="P8266">
        <v>7.41</v>
      </c>
      <c r="Q8266">
        <v>6.42</v>
      </c>
      <c r="R8266" t="s">
        <v>9341</v>
      </c>
      <c r="S8266">
        <v>6.1689999999999996</v>
      </c>
      <c r="T8266" t="s">
        <v>9341</v>
      </c>
      <c r="U8266" t="s">
        <v>9361</v>
      </c>
      <c r="V8266" t="str">
        <f>LEFT($U8266,2)</f>
        <v>K0</v>
      </c>
      <c r="W8266" s="3">
        <f>_xlfn.XLOOKUP(V8266,$AC$2:$AC$43,$AD$2:$AD$43,"none")</f>
        <v>0.81</v>
      </c>
      <c r="X8266" s="3">
        <f>IF(ISNUMBER($W8266), 4600 * (1 / (0.92 * $W8266 + 1.7) + 1 / (0.92 * $W8266 + 0.62)),"none")</f>
        <v>5250.7063834266155</v>
      </c>
      <c r="Y8266" s="8">
        <f>IF(ISNUMBER($X8266), _xlfn.XLOOKUP($X8266,Sheet3!$A$2:$A$392,Sheet3!$B$2:$B$392,"none", 1,1), $AF$2)</f>
        <v>1</v>
      </c>
      <c r="Z8266" s="8">
        <f>IF(ISNUMBER($X8266), _xlfn.XLOOKUP($X8266,Sheet3!$A$2:$A$392,Sheet3!$C$2:$C$392,"none", 1,1), $AF$2)</f>
        <v>0.83299999999999996</v>
      </c>
      <c r="AA8266" s="8">
        <f>IF(ISNUMBER($X8266), _xlfn.XLOOKUP($X8266,Sheet3!$A$2:$A$392,Sheet3!$D$2:$D$392,"none", 1,1), $AF$2)</f>
        <v>0.67869999999999997</v>
      </c>
    </row>
    <row r="8267" spans="1:27">
      <c r="A8267">
        <v>824</v>
      </c>
      <c r="B8267" t="s">
        <v>1124</v>
      </c>
      <c r="C8267" t="s">
        <v>12</v>
      </c>
      <c r="D8267">
        <v>5</v>
      </c>
      <c r="E8267">
        <v>9</v>
      </c>
      <c r="F8267">
        <v>36.720366251999998</v>
      </c>
      <c r="G8267">
        <v>69</v>
      </c>
      <c r="H8267">
        <v>38</v>
      </c>
      <c r="I8267">
        <v>21.854780160000001</v>
      </c>
      <c r="J8267">
        <f>(D8267+E8267/60+F8267/3600)*15</f>
        <v>77.403001526050005</v>
      </c>
      <c r="K8267">
        <f>IF(G8267&lt;0, G8267-H8267/60-I8267/3600, G8267+H8267/60+I8267/3600)</f>
        <v>69.639404105600008</v>
      </c>
      <c r="L8267">
        <v>61.030999999999999</v>
      </c>
      <c r="M8267">
        <v>-62.381999999999998</v>
      </c>
      <c r="N8267">
        <v>8.2200000000000006</v>
      </c>
      <c r="O8267">
        <v>8.5500000000000007</v>
      </c>
      <c r="P8267">
        <v>7.53</v>
      </c>
      <c r="Q8267">
        <v>6.42</v>
      </c>
      <c r="R8267" t="s">
        <v>9341</v>
      </c>
      <c r="S8267">
        <v>6.1289999999999996</v>
      </c>
      <c r="T8267" t="s">
        <v>9341</v>
      </c>
      <c r="U8267" t="s">
        <v>9500</v>
      </c>
      <c r="V8267" t="str">
        <f>LEFT($U8267,2)</f>
        <v>K1</v>
      </c>
      <c r="W8267" s="3">
        <f>_xlfn.XLOOKUP(V8267,$AC$2:$AC$43,$AD$2:$AD$43,"none")</f>
        <v>0.86</v>
      </c>
      <c r="X8267" s="3">
        <f>IF(ISNUMBER($W8267), 4600 * (1 / (0.92 * $W8267 + 1.7) + 1 / (0.92 * $W8267 + 0.62)),"none")</f>
        <v>5106.1368670782376</v>
      </c>
      <c r="Y8267" s="8">
        <f>IF(ISNUMBER($X8267), _xlfn.XLOOKUP($X8267,Sheet3!$A$2:$A$392,Sheet3!$B$2:$B$392,"none", 1,1), $AF$2)</f>
        <v>1</v>
      </c>
      <c r="Z8267" s="8">
        <f>IF(ISNUMBER($X8267), _xlfn.XLOOKUP($X8267,Sheet3!$A$2:$A$392,Sheet3!$C$2:$C$392,"none", 1,1), $AF$2)</f>
        <v>0.82210000000000005</v>
      </c>
      <c r="AA8267" s="8">
        <f>IF(ISNUMBER($X8267), _xlfn.XLOOKUP($X8267,Sheet3!$A$2:$A$392,Sheet3!$D$2:$D$392,"none", 1,1), $AF$2)</f>
        <v>0.65410000000000001</v>
      </c>
    </row>
    <row r="8268" spans="1:27">
      <c r="A8268">
        <v>850</v>
      </c>
      <c r="B8268" t="s">
        <v>1150</v>
      </c>
      <c r="C8268" t="s">
        <v>297</v>
      </c>
      <c r="D8268">
        <v>5</v>
      </c>
      <c r="E8268">
        <v>14</v>
      </c>
      <c r="F8268">
        <v>35.522260000000003</v>
      </c>
      <c r="G8268">
        <v>76</v>
      </c>
      <c r="H8268">
        <v>28</v>
      </c>
      <c r="I8268">
        <v>21.9358</v>
      </c>
      <c r="J8268">
        <f>(D8268+E8268/60+F8268/3600)*15</f>
        <v>78.648009416666667</v>
      </c>
      <c r="K8268">
        <f>IF(G8268&lt;0, G8268-H8268/60-I8268/3600, G8268+H8268/60+I8268/3600)</f>
        <v>76.472759944444448</v>
      </c>
      <c r="L8268">
        <v>-8.35</v>
      </c>
      <c r="M8268">
        <v>-3.81</v>
      </c>
      <c r="N8268">
        <v>7.54</v>
      </c>
      <c r="O8268" t="s">
        <v>9341</v>
      </c>
      <c r="P8268">
        <v>6.3819999999999997</v>
      </c>
      <c r="Q8268">
        <v>6.42</v>
      </c>
      <c r="R8268" t="s">
        <v>9341</v>
      </c>
      <c r="S8268" t="s">
        <v>9341</v>
      </c>
      <c r="T8268" t="s">
        <v>9341</v>
      </c>
      <c r="U8268" t="s">
        <v>9747</v>
      </c>
      <c r="V8268" t="str">
        <f>LEFT($U8268,2)</f>
        <v>A0</v>
      </c>
      <c r="W8268" s="3">
        <f>_xlfn.XLOOKUP(V8268,$AC$2:$AC$43,$AD$2:$AD$43,"none")</f>
        <v>-0.01</v>
      </c>
      <c r="X8268" s="3">
        <f>IF(ISNUMBER($W8268), 4600 * (1 / (0.92 * $W8268 + 1.7) + 1 / (0.92 * $W8268 + 0.62)),"none")</f>
        <v>10251.712375722911</v>
      </c>
      <c r="Y8268" s="8">
        <f>IF(ISNUMBER($X8268), _xlfn.XLOOKUP($X8268,Sheet3!$A$2:$A$392,Sheet3!$B$2:$B$392,"none", 1,1), $AF$2)</f>
        <v>0.6109</v>
      </c>
      <c r="Z8268" s="8">
        <f>IF(ISNUMBER($X8268), _xlfn.XLOOKUP($X8268,Sheet3!$A$2:$A$392,Sheet3!$C$2:$C$392,"none", 1,1), $AF$2)</f>
        <v>0.69189999999999996</v>
      </c>
      <c r="AA8268" s="8">
        <f>IF(ISNUMBER($X8268), _xlfn.XLOOKUP($X8268,Sheet3!$A$2:$A$392,Sheet3!$D$2:$D$392,"none", 1,1), $AF$2)</f>
        <v>1</v>
      </c>
    </row>
    <row r="8269" spans="1:27">
      <c r="A8269">
        <v>1493</v>
      </c>
      <c r="B8269" t="s">
        <v>1794</v>
      </c>
      <c r="C8269" t="s">
        <v>40</v>
      </c>
      <c r="D8269">
        <v>3</v>
      </c>
      <c r="E8269">
        <v>29</v>
      </c>
      <c r="F8269">
        <v>3.8034677328000002</v>
      </c>
      <c r="G8269">
        <v>3</v>
      </c>
      <c r="H8269">
        <v>14</v>
      </c>
      <c r="I8269">
        <v>55.338332424000001</v>
      </c>
      <c r="J8269">
        <f>(D8269+E8269/60+F8269/3600)*15</f>
        <v>52.26584778222</v>
      </c>
      <c r="K8269">
        <f>IF(G8269&lt;0, G8269-H8269/60-I8269/3600, G8269+H8269/60+I8269/3600)</f>
        <v>3.2487050923400003</v>
      </c>
      <c r="L8269">
        <v>-1.9330000000000001</v>
      </c>
      <c r="M8269">
        <v>7.6529999999999996</v>
      </c>
      <c r="N8269">
        <v>7.15</v>
      </c>
      <c r="O8269" t="s">
        <v>9341</v>
      </c>
      <c r="P8269">
        <v>7.2</v>
      </c>
      <c r="Q8269">
        <v>6.42</v>
      </c>
      <c r="R8269" t="s">
        <v>9341</v>
      </c>
      <c r="S8269">
        <v>6.19</v>
      </c>
      <c r="T8269" t="s">
        <v>9341</v>
      </c>
      <c r="U8269" t="s">
        <v>9919</v>
      </c>
      <c r="V8269" t="str">
        <f>LEFT($U8269,2)</f>
        <v>G6</v>
      </c>
      <c r="W8269" s="3" t="str">
        <f>_xlfn.XLOOKUP(V8269,$AC$2:$AC$43,$AD$2:$AD$43,"none")</f>
        <v>none</v>
      </c>
      <c r="X8269" s="3" t="str">
        <f>IF(ISNUMBER($W8269), 4600 * (1 / (0.92 * $W8269 + 1.7) + 1 / (0.92 * $W8269 + 0.62)),"none")</f>
        <v>none</v>
      </c>
      <c r="Y8269" s="8">
        <f>IF(ISNUMBER($X8269), _xlfn.XLOOKUP($X8269,Sheet3!$A$2:$A$392,Sheet3!$B$2:$B$392,"none", 1,1), $AF$2)</f>
        <v>0.8</v>
      </c>
      <c r="Z8269" s="8">
        <f>IF(ISNUMBER($X8269), _xlfn.XLOOKUP($X8269,Sheet3!$A$2:$A$392,Sheet3!$C$2:$C$392,"none", 1,1), $AF$2)</f>
        <v>0.8</v>
      </c>
      <c r="AA8269" s="8">
        <f>IF(ISNUMBER($X8269), _xlfn.XLOOKUP($X8269,Sheet3!$A$2:$A$392,Sheet3!$D$2:$D$392,"none", 1,1), $AF$2)</f>
        <v>0.8</v>
      </c>
    </row>
    <row r="8270" spans="1:27">
      <c r="A8270">
        <v>1520</v>
      </c>
      <c r="B8270" t="s">
        <v>1821</v>
      </c>
      <c r="C8270" t="s">
        <v>297</v>
      </c>
      <c r="D8270">
        <v>3</v>
      </c>
      <c r="E8270">
        <v>37</v>
      </c>
      <c r="F8270">
        <v>47.830472781600001</v>
      </c>
      <c r="G8270">
        <v>15</v>
      </c>
      <c r="H8270">
        <v>25</v>
      </c>
      <c r="I8270">
        <v>49.995447491999997</v>
      </c>
      <c r="J8270">
        <f>(D8270+E8270/60+F8270/3600)*15</f>
        <v>54.449293636589999</v>
      </c>
      <c r="K8270">
        <f>IF(G8270&lt;0, G8270-H8270/60-I8270/3600, G8270+H8270/60+I8270/3600)</f>
        <v>15.430554290969999</v>
      </c>
      <c r="L8270">
        <v>19.920000000000002</v>
      </c>
      <c r="M8270">
        <v>-28.349</v>
      </c>
      <c r="N8270">
        <v>14.28</v>
      </c>
      <c r="O8270">
        <v>6.68</v>
      </c>
      <c r="P8270">
        <v>6.59</v>
      </c>
      <c r="Q8270">
        <v>6.42</v>
      </c>
      <c r="R8270" t="s">
        <v>9341</v>
      </c>
      <c r="S8270">
        <v>6.383</v>
      </c>
      <c r="T8270" t="s">
        <v>9341</v>
      </c>
      <c r="U8270" t="s">
        <v>9390</v>
      </c>
      <c r="V8270" t="str">
        <f>LEFT($U8270,2)</f>
        <v>A5</v>
      </c>
      <c r="W8270" s="3">
        <f>_xlfn.XLOOKUP(V8270,$AC$2:$AC$43,$AD$2:$AD$43,"none")</f>
        <v>0.15</v>
      </c>
      <c r="X8270" s="3">
        <f>IF(ISNUMBER($W8270), 4600 * (1 / (0.92 * $W8270 + 1.7) + 1 / (0.92 * $W8270 + 0.62)),"none")</f>
        <v>8571.3219313180252</v>
      </c>
      <c r="Y8270" s="8">
        <f>IF(ISNUMBER($X8270), _xlfn.XLOOKUP($X8270,Sheet3!$A$2:$A$392,Sheet3!$B$2:$B$392,"none", 1,1), $AF$2)</f>
        <v>0.72599999999999998</v>
      </c>
      <c r="Z8270" s="8">
        <f>IF(ISNUMBER($X8270), _xlfn.XLOOKUP($X8270,Sheet3!$A$2:$A$392,Sheet3!$C$2:$C$392,"none", 1,1), $AF$2)</f>
        <v>0.7762</v>
      </c>
      <c r="AA8270" s="8">
        <f>IF(ISNUMBER($X8270), _xlfn.XLOOKUP($X8270,Sheet3!$A$2:$A$392,Sheet3!$D$2:$D$392,"none", 1,1), $AF$2)</f>
        <v>1</v>
      </c>
    </row>
    <row r="8271" spans="1:27">
      <c r="A8271">
        <v>1854</v>
      </c>
      <c r="B8271" t="s">
        <v>2155</v>
      </c>
      <c r="C8271" t="s">
        <v>12</v>
      </c>
      <c r="D8271">
        <v>4</v>
      </c>
      <c r="E8271">
        <v>56</v>
      </c>
      <c r="F8271">
        <v>8.9749764576000004</v>
      </c>
      <c r="G8271">
        <v>7</v>
      </c>
      <c r="H8271">
        <v>54</v>
      </c>
      <c r="I8271">
        <v>16.813891223999999</v>
      </c>
      <c r="J8271">
        <f>(D8271+E8271/60+F8271/3600)*15</f>
        <v>74.037395735239997</v>
      </c>
      <c r="K8271">
        <f>IF(G8271&lt;0, G8271-H8271/60-I8271/3600, G8271+H8271/60+I8271/3600)</f>
        <v>7.9046705253400003</v>
      </c>
      <c r="L8271">
        <v>-88.534000000000006</v>
      </c>
      <c r="M8271">
        <v>-41.667999999999999</v>
      </c>
      <c r="N8271">
        <v>16.670000000000002</v>
      </c>
      <c r="O8271" t="s">
        <v>9341</v>
      </c>
      <c r="P8271">
        <v>6.8</v>
      </c>
      <c r="Q8271">
        <v>6.42</v>
      </c>
      <c r="R8271" t="s">
        <v>9341</v>
      </c>
      <c r="S8271">
        <v>6.3280000000000003</v>
      </c>
      <c r="T8271" t="s">
        <v>9341</v>
      </c>
      <c r="U8271" t="s">
        <v>97</v>
      </c>
      <c r="V8271" t="str">
        <f>LEFT($U8271,2)</f>
        <v>F5</v>
      </c>
      <c r="W8271" s="3">
        <f>_xlfn.XLOOKUP(V8271,$AC$2:$AC$43,$AD$2:$AD$43,"none")</f>
        <v>0.45</v>
      </c>
      <c r="X8271" s="3">
        <f>IF(ISNUMBER($W8271), 4600 * (1 / (0.92 * $W8271 + 1.7) + 1 / (0.92 * $W8271 + 0.62)),"none")</f>
        <v>6624.7124722536864</v>
      </c>
      <c r="Y8271" s="8">
        <f>IF(ISNUMBER($X8271), _xlfn.XLOOKUP($X8271,Sheet3!$A$2:$A$392,Sheet3!$B$2:$B$392,"none", 1,1), $AF$2)</f>
        <v>0.99370000000000003</v>
      </c>
      <c r="Z8271" s="8">
        <f>IF(ISNUMBER($X8271), _xlfn.XLOOKUP($X8271,Sheet3!$A$2:$A$392,Sheet3!$C$2:$C$392,"none", 1,1), $AF$2)</f>
        <v>0.9526</v>
      </c>
      <c r="AA8271" s="8">
        <f>IF(ISNUMBER($X8271), _xlfn.XLOOKUP($X8271,Sheet3!$A$2:$A$392,Sheet3!$D$2:$D$392,"none", 1,1), $AF$2)</f>
        <v>1</v>
      </c>
    </row>
    <row r="8272" spans="1:27">
      <c r="A8272">
        <v>1979</v>
      </c>
      <c r="B8272" t="s">
        <v>2280</v>
      </c>
      <c r="C8272" t="s">
        <v>297</v>
      </c>
      <c r="D8272">
        <v>5</v>
      </c>
      <c r="E8272">
        <v>25</v>
      </c>
      <c r="F8272">
        <v>36.498377666400003</v>
      </c>
      <c r="G8272">
        <v>-1</v>
      </c>
      <c r="H8272">
        <v>29</v>
      </c>
      <c r="I8272">
        <v>28.656465107999999</v>
      </c>
      <c r="J8272">
        <f>(D8272+E8272/60+F8272/3600)*15</f>
        <v>81.402076573610003</v>
      </c>
      <c r="K8272">
        <f>IF(G8272&lt;0, G8272-H8272/60-I8272/3600, G8272+H8272/60+I8272/3600)</f>
        <v>-1.4912934625300001</v>
      </c>
      <c r="L8272">
        <v>1.0940000000000001</v>
      </c>
      <c r="M8272">
        <v>0.68799999999999994</v>
      </c>
      <c r="N8272">
        <v>2.91</v>
      </c>
      <c r="O8272" t="s">
        <v>9341</v>
      </c>
      <c r="P8272">
        <v>6.2560000000000002</v>
      </c>
      <c r="Q8272">
        <v>6.42</v>
      </c>
      <c r="R8272" t="s">
        <v>9341</v>
      </c>
      <c r="S8272">
        <v>6.3970000000000002</v>
      </c>
      <c r="T8272" t="s">
        <v>9341</v>
      </c>
      <c r="U8272" t="s">
        <v>10062</v>
      </c>
      <c r="V8272" t="str">
        <f>LEFT($U8272,2)</f>
        <v>B5</v>
      </c>
      <c r="W8272" s="3">
        <f>_xlfn.XLOOKUP(V8272,$AC$2:$AC$43,$AD$2:$AD$43,"none")</f>
        <v>-0.16</v>
      </c>
      <c r="X8272" s="3">
        <f>IF(ISNUMBER($W8272), 4600 * (1 / (0.92 * $W8272 + 1.7) + 1 / (0.92 * $W8272 + 0.62)),"none")</f>
        <v>12691.662939978085</v>
      </c>
      <c r="Y8272" s="8">
        <f>IF(ISNUMBER($X8272), _xlfn.XLOOKUP($X8272,Sheet3!$A$2:$A$392,Sheet3!$B$2:$B$392,"none", 1,1), $AF$2)</f>
        <v>0.52290000000000003</v>
      </c>
      <c r="Z8272" s="8">
        <f>IF(ISNUMBER($X8272), _xlfn.XLOOKUP($X8272,Sheet3!$A$2:$A$392,Sheet3!$C$2:$C$392,"none", 1,1), $AF$2)</f>
        <v>0.62250000000000005</v>
      </c>
      <c r="AA8272" s="8">
        <f>IF(ISNUMBER($X8272), _xlfn.XLOOKUP($X8272,Sheet3!$A$2:$A$392,Sheet3!$D$2:$D$392,"none", 1,1), $AF$2)</f>
        <v>1</v>
      </c>
    </row>
    <row r="8273" spans="1:27">
      <c r="A8273">
        <v>2323</v>
      </c>
      <c r="B8273" t="s">
        <v>2624</v>
      </c>
      <c r="C8273" t="s">
        <v>297</v>
      </c>
      <c r="D8273">
        <v>6</v>
      </c>
      <c r="E8273">
        <v>15</v>
      </c>
      <c r="F8273">
        <v>0</v>
      </c>
      <c r="G8273">
        <v>3</v>
      </c>
      <c r="H8273">
        <v>57</v>
      </c>
      <c r="I8273">
        <v>0</v>
      </c>
      <c r="J8273">
        <f>(D8273+E8273/60+F8273/3600)*15</f>
        <v>93.75</v>
      </c>
      <c r="K8273">
        <f>IF(G8273&lt;0, G8273-H8273/60-I8273/3600, G8273+H8273/60+I8273/3600)</f>
        <v>3.95</v>
      </c>
      <c r="L8273" t="s">
        <v>9341</v>
      </c>
      <c r="M8273" t="s">
        <v>9341</v>
      </c>
      <c r="N8273" t="s">
        <v>9341</v>
      </c>
      <c r="O8273" t="s">
        <v>9341</v>
      </c>
      <c r="P8273" t="s">
        <v>9341</v>
      </c>
      <c r="Q8273">
        <v>6.42</v>
      </c>
      <c r="R8273" t="s">
        <v>9341</v>
      </c>
      <c r="S8273" t="s">
        <v>9341</v>
      </c>
      <c r="T8273" t="s">
        <v>9341</v>
      </c>
      <c r="U8273" t="s">
        <v>83</v>
      </c>
      <c r="V8273" t="str">
        <f>LEFT($U8273,2)</f>
        <v>B9</v>
      </c>
      <c r="W8273" s="3">
        <f>_xlfn.XLOOKUP(V8273,$AC$2:$AC$43,$AD$2:$AD$43,"none")</f>
        <v>-7.0000000000000007E-2</v>
      </c>
      <c r="X8273" s="3">
        <f>IF(ISNUMBER($W8273), 4600 * (1 / (0.92 * $W8273 + 1.7) + 1 / (0.92 * $W8273 + 0.62)),"none")</f>
        <v>11091.761228434079</v>
      </c>
      <c r="Y8273" s="8">
        <f>IF(ISNUMBER($X8273), _xlfn.XLOOKUP($X8273,Sheet3!$A$2:$A$392,Sheet3!$B$2:$B$392,"none", 1,1), $AF$2)</f>
        <v>0.57499999999999996</v>
      </c>
      <c r="Z8273" s="8">
        <f>IF(ISNUMBER($X8273), _xlfn.XLOOKUP($X8273,Sheet3!$A$2:$A$392,Sheet3!$C$2:$C$392,"none", 1,1), $AF$2)</f>
        <v>0.66420000000000001</v>
      </c>
      <c r="AA8273" s="8">
        <f>IF(ISNUMBER($X8273), _xlfn.XLOOKUP($X8273,Sheet3!$A$2:$A$392,Sheet3!$D$2:$D$392,"none", 1,1), $AF$2)</f>
        <v>1</v>
      </c>
    </row>
    <row r="8274" spans="1:27">
      <c r="A8274">
        <v>2664</v>
      </c>
      <c r="B8274" t="s">
        <v>2966</v>
      </c>
      <c r="C8274" t="s">
        <v>297</v>
      </c>
      <c r="D8274">
        <v>7</v>
      </c>
      <c r="E8274">
        <v>15</v>
      </c>
      <c r="F8274">
        <v>19.4071859184</v>
      </c>
      <c r="G8274">
        <v>0</v>
      </c>
      <c r="H8274">
        <v>9</v>
      </c>
      <c r="I8274">
        <v>40.624369776000002</v>
      </c>
      <c r="J8274">
        <f>(D8274+E8274/60+F8274/3600)*15</f>
        <v>108.83086327466</v>
      </c>
      <c r="K8274">
        <f>IF(G8274&lt;0, G8274-H8274/60-I8274/3600, G8274+H8274/60+I8274/3600)</f>
        <v>0.16128454715999999</v>
      </c>
      <c r="L8274">
        <v>-8.4710000000000001</v>
      </c>
      <c r="M8274">
        <v>3.3759999999999999</v>
      </c>
      <c r="N8274">
        <v>6.16</v>
      </c>
      <c r="O8274" t="s">
        <v>9341</v>
      </c>
      <c r="P8274">
        <v>7.32</v>
      </c>
      <c r="Q8274">
        <v>6.42</v>
      </c>
      <c r="R8274" t="s">
        <v>9341</v>
      </c>
      <c r="S8274">
        <v>6.202</v>
      </c>
      <c r="T8274" t="s">
        <v>9341</v>
      </c>
      <c r="U8274" t="s">
        <v>9403</v>
      </c>
      <c r="V8274" t="str">
        <f>LEFT($U8274,2)</f>
        <v>K0</v>
      </c>
      <c r="W8274" s="3">
        <f>_xlfn.XLOOKUP(V8274,$AC$2:$AC$43,$AD$2:$AD$43,"none")</f>
        <v>0.81</v>
      </c>
      <c r="X8274" s="3">
        <f>IF(ISNUMBER($W8274), 4600 * (1 / (0.92 * $W8274 + 1.7) + 1 / (0.92 * $W8274 + 0.62)),"none")</f>
        <v>5250.7063834266155</v>
      </c>
      <c r="Y8274" s="8">
        <f>IF(ISNUMBER($X8274), _xlfn.XLOOKUP($X8274,Sheet3!$A$2:$A$392,Sheet3!$B$2:$B$392,"none", 1,1), $AF$2)</f>
        <v>1</v>
      </c>
      <c r="Z8274" s="8">
        <f>IF(ISNUMBER($X8274), _xlfn.XLOOKUP($X8274,Sheet3!$A$2:$A$392,Sheet3!$C$2:$C$392,"none", 1,1), $AF$2)</f>
        <v>0.83299999999999996</v>
      </c>
      <c r="AA8274" s="8">
        <f>IF(ISNUMBER($X8274), _xlfn.XLOOKUP($X8274,Sheet3!$A$2:$A$392,Sheet3!$D$2:$D$392,"none", 1,1), $AF$2)</f>
        <v>0.67869999999999997</v>
      </c>
    </row>
    <row r="8275" spans="1:27">
      <c r="A8275">
        <v>2817</v>
      </c>
      <c r="B8275" t="s">
        <v>3120</v>
      </c>
      <c r="C8275" t="s">
        <v>297</v>
      </c>
      <c r="D8275">
        <v>7</v>
      </c>
      <c r="E8275">
        <v>40</v>
      </c>
      <c r="F8275">
        <v>21.020083569600001</v>
      </c>
      <c r="G8275">
        <v>-11</v>
      </c>
      <c r="H8275">
        <v>45</v>
      </c>
      <c r="I8275">
        <v>9.1775596680000007</v>
      </c>
      <c r="J8275">
        <f>(D8275+E8275/60+F8275/3600)*15</f>
        <v>115.08758368154001</v>
      </c>
      <c r="K8275">
        <f>IF(G8275&lt;0, G8275-H8275/60-I8275/3600, G8275+H8275/60+I8275/3600)</f>
        <v>-11.752549322129999</v>
      </c>
      <c r="L8275">
        <v>-11.581</v>
      </c>
      <c r="M8275">
        <v>-15.576000000000001</v>
      </c>
      <c r="N8275">
        <v>4.7</v>
      </c>
      <c r="O8275" t="s">
        <v>9341</v>
      </c>
      <c r="P8275">
        <v>7.67</v>
      </c>
      <c r="Q8275">
        <v>6.42</v>
      </c>
      <c r="R8275" t="s">
        <v>9341</v>
      </c>
      <c r="S8275">
        <v>6.0590000000000002</v>
      </c>
      <c r="T8275" t="s">
        <v>9341</v>
      </c>
      <c r="U8275" t="s">
        <v>9500</v>
      </c>
      <c r="V8275" t="str">
        <f>LEFT($U8275,2)</f>
        <v>K1</v>
      </c>
      <c r="W8275" s="3">
        <f>_xlfn.XLOOKUP(V8275,$AC$2:$AC$43,$AD$2:$AD$43,"none")</f>
        <v>0.86</v>
      </c>
      <c r="X8275" s="3">
        <f>IF(ISNUMBER($W8275), 4600 * (1 / (0.92 * $W8275 + 1.7) + 1 / (0.92 * $W8275 + 0.62)),"none")</f>
        <v>5106.1368670782376</v>
      </c>
      <c r="Y8275" s="8">
        <f>IF(ISNUMBER($X8275), _xlfn.XLOOKUP($X8275,Sheet3!$A$2:$A$392,Sheet3!$B$2:$B$392,"none", 1,1), $AF$2)</f>
        <v>1</v>
      </c>
      <c r="Z8275" s="8">
        <f>IF(ISNUMBER($X8275), _xlfn.XLOOKUP($X8275,Sheet3!$A$2:$A$392,Sheet3!$C$2:$C$392,"none", 1,1), $AF$2)</f>
        <v>0.82210000000000005</v>
      </c>
      <c r="AA8275" s="8">
        <f>IF(ISNUMBER($X8275), _xlfn.XLOOKUP($X8275,Sheet3!$A$2:$A$392,Sheet3!$D$2:$D$392,"none", 1,1), $AF$2)</f>
        <v>0.65410000000000001</v>
      </c>
    </row>
    <row r="8276" spans="1:27">
      <c r="A8276">
        <v>2942</v>
      </c>
      <c r="B8276" t="s">
        <v>3245</v>
      </c>
      <c r="C8276" t="s">
        <v>24</v>
      </c>
      <c r="D8276">
        <v>7</v>
      </c>
      <c r="E8276">
        <v>58</v>
      </c>
      <c r="F8276">
        <v>5.89736862</v>
      </c>
      <c r="G8276">
        <v>7</v>
      </c>
      <c r="H8276">
        <v>12</v>
      </c>
      <c r="I8276">
        <v>48.699552599999997</v>
      </c>
      <c r="J8276">
        <f>(D8276+E8276/60+F8276/3600)*15</f>
        <v>119.52457236925001</v>
      </c>
      <c r="K8276">
        <f>IF(G8276&lt;0, G8276-H8276/60-I8276/3600, G8276+H8276/60+I8276/3600)</f>
        <v>7.2135276534999999</v>
      </c>
      <c r="L8276">
        <v>-9.4269999999999996</v>
      </c>
      <c r="M8276">
        <v>-11.603</v>
      </c>
      <c r="N8276">
        <v>4.01</v>
      </c>
      <c r="O8276" t="s">
        <v>9341</v>
      </c>
      <c r="P8276">
        <v>6.41</v>
      </c>
      <c r="Q8276">
        <v>6.42</v>
      </c>
      <c r="R8276" t="s">
        <v>9341</v>
      </c>
      <c r="S8276">
        <v>6.4169999999999998</v>
      </c>
      <c r="T8276" t="s">
        <v>9341</v>
      </c>
      <c r="U8276" t="s">
        <v>9394</v>
      </c>
      <c r="V8276" t="str">
        <f>LEFT($U8276,2)</f>
        <v>A0</v>
      </c>
      <c r="W8276" s="3">
        <f>_xlfn.XLOOKUP(V8276,$AC$2:$AC$43,$AD$2:$AD$43,"none")</f>
        <v>-0.01</v>
      </c>
      <c r="X8276" s="3">
        <f>IF(ISNUMBER($W8276), 4600 * (1 / (0.92 * $W8276 + 1.7) + 1 / (0.92 * $W8276 + 0.62)),"none")</f>
        <v>10251.712375722911</v>
      </c>
      <c r="Y8276" s="8">
        <f>IF(ISNUMBER($X8276), _xlfn.XLOOKUP($X8276,Sheet3!$A$2:$A$392,Sheet3!$B$2:$B$392,"none", 1,1), $AF$2)</f>
        <v>0.6109</v>
      </c>
      <c r="Z8276" s="8">
        <f>IF(ISNUMBER($X8276), _xlfn.XLOOKUP($X8276,Sheet3!$A$2:$A$392,Sheet3!$C$2:$C$392,"none", 1,1), $AF$2)</f>
        <v>0.69189999999999996</v>
      </c>
      <c r="AA8276" s="8">
        <f>IF(ISNUMBER($X8276), _xlfn.XLOOKUP($X8276,Sheet3!$A$2:$A$392,Sheet3!$D$2:$D$392,"none", 1,1), $AF$2)</f>
        <v>1</v>
      </c>
    </row>
    <row r="8277" spans="1:27">
      <c r="A8277">
        <v>3147</v>
      </c>
      <c r="B8277" t="s">
        <v>3450</v>
      </c>
      <c r="C8277" t="s">
        <v>297</v>
      </c>
      <c r="D8277">
        <v>8</v>
      </c>
      <c r="E8277">
        <v>50</v>
      </c>
      <c r="F8277">
        <v>45.122067612000002</v>
      </c>
      <c r="G8277">
        <v>18</v>
      </c>
      <c r="H8277">
        <v>49</v>
      </c>
      <c r="I8277">
        <v>55.867742868000001</v>
      </c>
      <c r="J8277">
        <f>(D8277+E8277/60+F8277/3600)*15</f>
        <v>132.68800861505002</v>
      </c>
      <c r="K8277">
        <f>IF(G8277&lt;0, G8277-H8277/60-I8277/3600, G8277+H8277/60+I8277/3600)</f>
        <v>18.832185484130001</v>
      </c>
      <c r="L8277">
        <v>-14.204000000000001</v>
      </c>
      <c r="M8277">
        <v>-22.172000000000001</v>
      </c>
      <c r="N8277">
        <v>3.99</v>
      </c>
      <c r="O8277">
        <v>6.42</v>
      </c>
      <c r="P8277">
        <v>6.41</v>
      </c>
      <c r="Q8277">
        <v>6.42</v>
      </c>
      <c r="R8277" t="s">
        <v>9341</v>
      </c>
      <c r="S8277">
        <v>6.4039999999999999</v>
      </c>
      <c r="T8277" t="s">
        <v>9341</v>
      </c>
      <c r="U8277" t="s">
        <v>9470</v>
      </c>
      <c r="V8277" t="str">
        <f>LEFT($U8277,2)</f>
        <v>A2</v>
      </c>
      <c r="W8277" s="3">
        <f>_xlfn.XLOOKUP(V8277,$AC$2:$AC$43,$AD$2:$AD$43,"none")</f>
        <v>0.05</v>
      </c>
      <c r="X8277" s="3">
        <f>IF(ISNUMBER($W8277), 4600 * (1 / (0.92 * $W8277 + 1.7) + 1 / (0.92 * $W8277 + 0.62)),"none")</f>
        <v>9541.5002631497482</v>
      </c>
      <c r="Y8277" s="8">
        <f>IF(ISNUMBER($X8277), _xlfn.XLOOKUP($X8277,Sheet3!$A$2:$A$392,Sheet3!$B$2:$B$392,"none", 1,1), $AF$2)</f>
        <v>0.65039999999999998</v>
      </c>
      <c r="Z8277" s="8">
        <f>IF(ISNUMBER($X8277), _xlfn.XLOOKUP($X8277,Sheet3!$A$2:$A$392,Sheet3!$C$2:$C$392,"none", 1,1), $AF$2)</f>
        <v>0.72150000000000003</v>
      </c>
      <c r="AA8277" s="8">
        <f>IF(ISNUMBER($X8277), _xlfn.XLOOKUP($X8277,Sheet3!$A$2:$A$392,Sheet3!$D$2:$D$392,"none", 1,1), $AF$2)</f>
        <v>1</v>
      </c>
    </row>
    <row r="8278" spans="1:27">
      <c r="A8278">
        <v>3257</v>
      </c>
      <c r="B8278" t="s">
        <v>3560</v>
      </c>
      <c r="C8278" t="s">
        <v>297</v>
      </c>
      <c r="D8278">
        <v>21</v>
      </c>
      <c r="E8278">
        <v>34</v>
      </c>
      <c r="F8278">
        <v>53.001948407999997</v>
      </c>
      <c r="G8278">
        <v>-29</v>
      </c>
      <c r="H8278">
        <v>41</v>
      </c>
      <c r="I8278">
        <v>46.026105287999997</v>
      </c>
      <c r="J8278">
        <f>(D8278+E8278/60+F8278/3600)*15</f>
        <v>323.72084145169998</v>
      </c>
      <c r="K8278">
        <f>IF(G8278&lt;0, G8278-H8278/60-I8278/3600, G8278+H8278/60+I8278/3600)</f>
        <v>-29.696118362580002</v>
      </c>
      <c r="L8278">
        <v>14.02</v>
      </c>
      <c r="M8278">
        <v>-15.403</v>
      </c>
      <c r="N8278">
        <v>3.85</v>
      </c>
      <c r="O8278" t="s">
        <v>9341</v>
      </c>
      <c r="P8278">
        <v>6.306</v>
      </c>
      <c r="Q8278">
        <v>6.42</v>
      </c>
      <c r="R8278" t="s">
        <v>9341</v>
      </c>
      <c r="S8278">
        <v>6.4039999999999999</v>
      </c>
      <c r="T8278" t="s">
        <v>9341</v>
      </c>
      <c r="U8278" t="s">
        <v>9408</v>
      </c>
      <c r="V8278" t="str">
        <f>LEFT($U8278,2)</f>
        <v>B8</v>
      </c>
      <c r="W8278" s="3">
        <f>_xlfn.XLOOKUP(V8278,$AC$2:$AC$43,$AD$2:$AD$43,"none")</f>
        <v>-0.11</v>
      </c>
      <c r="X8278" s="3">
        <f>IF(ISNUMBER($W8278), 4600 * (1 / (0.92 * $W8278 + 1.7) + 1 / (0.92 * $W8278 + 0.62)),"none")</f>
        <v>11743.77313439976</v>
      </c>
      <c r="Y8278" s="8">
        <f>IF(ISNUMBER($X8278), _xlfn.XLOOKUP($X8278,Sheet3!$A$2:$A$392,Sheet3!$B$2:$B$392,"none", 1,1), $AF$2)</f>
        <v>0.54959999999999998</v>
      </c>
      <c r="Z8278" s="8">
        <f>IF(ISNUMBER($X8278), _xlfn.XLOOKUP($X8278,Sheet3!$A$2:$A$392,Sheet3!$C$2:$C$392,"none", 1,1), $AF$2)</f>
        <v>0.64410000000000001</v>
      </c>
      <c r="AA8278" s="8">
        <f>IF(ISNUMBER($X8278), _xlfn.XLOOKUP($X8278,Sheet3!$A$2:$A$392,Sheet3!$D$2:$D$392,"none", 1,1), $AF$2)</f>
        <v>1</v>
      </c>
    </row>
    <row r="8279" spans="1:27">
      <c r="A8279">
        <v>3369</v>
      </c>
      <c r="B8279" t="s">
        <v>3672</v>
      </c>
      <c r="C8279" t="s">
        <v>297</v>
      </c>
      <c r="D8279">
        <v>23</v>
      </c>
      <c r="E8279">
        <v>49</v>
      </c>
      <c r="F8279">
        <v>49.595315868</v>
      </c>
      <c r="G8279">
        <v>-25</v>
      </c>
      <c r="H8279">
        <v>19</v>
      </c>
      <c r="I8279">
        <v>52.846542624000001</v>
      </c>
      <c r="J8279">
        <f>(D8279+E8279/60+F8279/3600)*15</f>
        <v>357.45664714944996</v>
      </c>
      <c r="K8279">
        <f>IF(G8279&lt;0, G8279-H8279/60-I8279/3600, G8279+H8279/60+I8279/3600)</f>
        <v>-25.33134626184</v>
      </c>
      <c r="L8279">
        <v>-18.483000000000001</v>
      </c>
      <c r="M8279">
        <v>-20.431000000000001</v>
      </c>
      <c r="N8279">
        <v>8.5</v>
      </c>
      <c r="O8279" t="s">
        <v>9341</v>
      </c>
      <c r="P8279">
        <v>6.54</v>
      </c>
      <c r="Q8279">
        <v>6.42</v>
      </c>
      <c r="R8279" t="s">
        <v>9341</v>
      </c>
      <c r="S8279">
        <v>6.4260000000000002</v>
      </c>
      <c r="T8279" t="s">
        <v>9341</v>
      </c>
      <c r="U8279" t="s">
        <v>9359</v>
      </c>
      <c r="V8279" t="str">
        <f>LEFT($U8279,2)</f>
        <v>A3</v>
      </c>
      <c r="W8279" s="3">
        <f>_xlfn.XLOOKUP(V8279,$AC$2:$AC$43,$AD$2:$AD$43,"none")</f>
        <v>0.08</v>
      </c>
      <c r="X8279" s="3">
        <f>IF(ISNUMBER($W8279), 4600 * (1 / (0.92 * $W8279 + 1.7) + 1 / (0.92 * $W8279 + 0.62)),"none")</f>
        <v>9225.6595386701993</v>
      </c>
      <c r="Y8279" s="8">
        <f>IF(ISNUMBER($X8279), _xlfn.XLOOKUP($X8279,Sheet3!$A$2:$A$392,Sheet3!$B$2:$B$392,"none", 1,1), $AF$2)</f>
        <v>0.67030000000000001</v>
      </c>
      <c r="Z8279" s="8">
        <f>IF(ISNUMBER($X8279), _xlfn.XLOOKUP($X8279,Sheet3!$A$2:$A$392,Sheet3!$C$2:$C$392,"none", 1,1), $AF$2)</f>
        <v>0.73619999999999997</v>
      </c>
      <c r="AA8279" s="8">
        <f>IF(ISNUMBER($X8279), _xlfn.XLOOKUP($X8279,Sheet3!$A$2:$A$392,Sheet3!$D$2:$D$392,"none", 1,1), $AF$2)</f>
        <v>1</v>
      </c>
    </row>
    <row r="8280" spans="1:27">
      <c r="A8280">
        <v>3474</v>
      </c>
      <c r="B8280" t="s">
        <v>3777</v>
      </c>
      <c r="C8280" t="s">
        <v>12</v>
      </c>
      <c r="D8280">
        <v>23</v>
      </c>
      <c r="E8280">
        <v>46</v>
      </c>
      <c r="F8280">
        <v>1.2608337888000001</v>
      </c>
      <c r="G8280">
        <v>-18</v>
      </c>
      <c r="H8280">
        <v>40</v>
      </c>
      <c r="I8280">
        <v>46.903098468000003</v>
      </c>
      <c r="J8280">
        <f>(D8280+E8280/60+F8280/3600)*15</f>
        <v>356.50525347411997</v>
      </c>
      <c r="K8280">
        <f>IF(G8280&lt;0, G8280-H8280/60-I8280/3600, G8280+H8280/60+I8280/3600)</f>
        <v>-18.67969530513</v>
      </c>
      <c r="L8280">
        <v>141.072</v>
      </c>
      <c r="M8280">
        <v>12.656000000000001</v>
      </c>
      <c r="N8280">
        <v>20.45</v>
      </c>
      <c r="O8280" t="s">
        <v>9341</v>
      </c>
      <c r="P8280">
        <v>6.74</v>
      </c>
      <c r="Q8280">
        <v>6.42</v>
      </c>
      <c r="R8280" t="s">
        <v>9341</v>
      </c>
      <c r="S8280">
        <v>6.5549999999999997</v>
      </c>
      <c r="T8280" t="s">
        <v>9341</v>
      </c>
      <c r="U8280" t="s">
        <v>9595</v>
      </c>
      <c r="V8280" t="str">
        <f>LEFT($U8280,2)</f>
        <v>F2</v>
      </c>
      <c r="W8280" s="3">
        <f>_xlfn.XLOOKUP(V8280,$AC$2:$AC$43,$AD$2:$AD$43,"none")</f>
        <v>0.35</v>
      </c>
      <c r="X8280" s="3">
        <f>IF(ISNUMBER($W8280), 4600 * (1 / (0.92 * $W8280 + 1.7) + 1 / (0.92 * $W8280 + 0.62)),"none")</f>
        <v>7158.2024482287206</v>
      </c>
      <c r="Y8280" s="8">
        <f>IF(ISNUMBER($X8280), _xlfn.XLOOKUP($X8280,Sheet3!$A$2:$A$392,Sheet3!$B$2:$B$392,"none", 1,1), $AF$2)</f>
        <v>0.89859999999999995</v>
      </c>
      <c r="Z8280" s="8">
        <f>IF(ISNUMBER($X8280), _xlfn.XLOOKUP($X8280,Sheet3!$A$2:$A$392,Sheet3!$C$2:$C$392,"none", 1,1), $AF$2)</f>
        <v>0.89249999999999996</v>
      </c>
      <c r="AA8280" s="8">
        <f>IF(ISNUMBER($X8280), _xlfn.XLOOKUP($X8280,Sheet3!$A$2:$A$392,Sheet3!$D$2:$D$392,"none", 1,1), $AF$2)</f>
        <v>1</v>
      </c>
    </row>
    <row r="8281" spans="1:27">
      <c r="A8281">
        <v>3561</v>
      </c>
      <c r="B8281" t="s">
        <v>3864</v>
      </c>
      <c r="C8281" t="s">
        <v>12</v>
      </c>
      <c r="D8281">
        <v>1</v>
      </c>
      <c r="E8281">
        <v>57</v>
      </c>
      <c r="F8281">
        <v>9.6074243167999995</v>
      </c>
      <c r="G8281">
        <v>-10</v>
      </c>
      <c r="H8281">
        <v>14</v>
      </c>
      <c r="I8281">
        <v>32.732533621999998</v>
      </c>
      <c r="J8281">
        <f>(D8281+E8281/60+F8281/3600)*15</f>
        <v>29.290030934653334</v>
      </c>
      <c r="K8281">
        <f>IF(G8281&lt;0, G8281-H8281/60-I8281/3600, G8281+H8281/60+I8281/3600)</f>
        <v>-10.242425703783889</v>
      </c>
      <c r="L8281">
        <v>-366.99700000000001</v>
      </c>
      <c r="M8281">
        <v>-242.386</v>
      </c>
      <c r="N8281">
        <v>29.79</v>
      </c>
      <c r="O8281" t="s">
        <v>9341</v>
      </c>
      <c r="P8281">
        <v>7.25</v>
      </c>
      <c r="Q8281">
        <v>6.42</v>
      </c>
      <c r="R8281" t="s">
        <v>9341</v>
      </c>
      <c r="S8281">
        <v>6.2220000000000004</v>
      </c>
      <c r="T8281" t="s">
        <v>9341</v>
      </c>
      <c r="U8281" t="s">
        <v>10496</v>
      </c>
      <c r="V8281" t="str">
        <f>LEFT($U8281,2)</f>
        <v>G9</v>
      </c>
      <c r="W8281" s="3" t="str">
        <f>_xlfn.XLOOKUP(V8281,$AC$2:$AC$43,$AD$2:$AD$43,"none")</f>
        <v>none</v>
      </c>
      <c r="X8281" s="3" t="str">
        <f>IF(ISNUMBER($W8281), 4600 * (1 / (0.92 * $W8281 + 1.7) + 1 / (0.92 * $W8281 + 0.62)),"none")</f>
        <v>none</v>
      </c>
      <c r="Y8281" s="8">
        <f>IF(ISNUMBER($X8281), _xlfn.XLOOKUP($X8281,Sheet3!$A$2:$A$392,Sheet3!$B$2:$B$392,"none", 1,1), $AF$2)</f>
        <v>0.8</v>
      </c>
      <c r="Z8281" s="8">
        <f>IF(ISNUMBER($X8281), _xlfn.XLOOKUP($X8281,Sheet3!$A$2:$A$392,Sheet3!$C$2:$C$392,"none", 1,1), $AF$2)</f>
        <v>0.8</v>
      </c>
      <c r="AA8281" s="8">
        <f>IF(ISNUMBER($X8281), _xlfn.XLOOKUP($X8281,Sheet3!$A$2:$A$392,Sheet3!$D$2:$D$392,"none", 1,1), $AF$2)</f>
        <v>0.8</v>
      </c>
    </row>
    <row r="8282" spans="1:27">
      <c r="A8282">
        <v>3600</v>
      </c>
      <c r="B8282" t="s">
        <v>3903</v>
      </c>
      <c r="C8282" t="s">
        <v>297</v>
      </c>
      <c r="D8282">
        <v>2</v>
      </c>
      <c r="E8282">
        <v>13</v>
      </c>
      <c r="F8282">
        <v>53.554535272800003</v>
      </c>
      <c r="G8282">
        <v>-9</v>
      </c>
      <c r="H8282">
        <v>3</v>
      </c>
      <c r="I8282">
        <v>52.674130079999998</v>
      </c>
      <c r="J8282">
        <f>(D8282+E8282/60+F8282/3600)*15</f>
        <v>33.473143896970001</v>
      </c>
      <c r="K8282">
        <f>IF(G8282&lt;0, G8282-H8282/60-I8282/3600, G8282+H8282/60+I8282/3600)</f>
        <v>-9.0646317027999999</v>
      </c>
      <c r="L8282">
        <v>1.6970000000000001</v>
      </c>
      <c r="M8282">
        <v>20.181999999999999</v>
      </c>
      <c r="N8282">
        <v>3.32</v>
      </c>
      <c r="O8282" t="s">
        <v>9341</v>
      </c>
      <c r="P8282">
        <v>7.84</v>
      </c>
      <c r="Q8282">
        <v>6.42</v>
      </c>
      <c r="R8282" t="s">
        <v>9341</v>
      </c>
      <c r="S8282">
        <v>5.9420000000000002</v>
      </c>
      <c r="T8282" t="s">
        <v>9341</v>
      </c>
      <c r="U8282" t="s">
        <v>9500</v>
      </c>
      <c r="V8282" t="str">
        <f>LEFT($U8282,2)</f>
        <v>K1</v>
      </c>
      <c r="W8282" s="3">
        <f>_xlfn.XLOOKUP(V8282,$AC$2:$AC$43,$AD$2:$AD$43,"none")</f>
        <v>0.86</v>
      </c>
      <c r="X8282" s="3">
        <f>IF(ISNUMBER($W8282), 4600 * (1 / (0.92 * $W8282 + 1.7) + 1 / (0.92 * $W8282 + 0.62)),"none")</f>
        <v>5106.1368670782376</v>
      </c>
      <c r="Y8282" s="8">
        <f>IF(ISNUMBER($X8282), _xlfn.XLOOKUP($X8282,Sheet3!$A$2:$A$392,Sheet3!$B$2:$B$392,"none", 1,1), $AF$2)</f>
        <v>1</v>
      </c>
      <c r="Z8282" s="8">
        <f>IF(ISNUMBER($X8282), _xlfn.XLOOKUP($X8282,Sheet3!$A$2:$A$392,Sheet3!$C$2:$C$392,"none", 1,1), $AF$2)</f>
        <v>0.82210000000000005</v>
      </c>
      <c r="AA8282" s="8">
        <f>IF(ISNUMBER($X8282), _xlfn.XLOOKUP($X8282,Sheet3!$A$2:$A$392,Sheet3!$D$2:$D$392,"none", 1,1), $AF$2)</f>
        <v>0.65410000000000001</v>
      </c>
    </row>
    <row r="8283" spans="1:27">
      <c r="A8283">
        <v>3841</v>
      </c>
      <c r="B8283" t="s">
        <v>4144</v>
      </c>
      <c r="C8283" t="s">
        <v>19</v>
      </c>
      <c r="D8283">
        <v>1</v>
      </c>
      <c r="E8283">
        <v>36</v>
      </c>
      <c r="F8283">
        <v>43.526180481600001</v>
      </c>
      <c r="G8283">
        <v>7</v>
      </c>
      <c r="H8283">
        <v>49</v>
      </c>
      <c r="I8283">
        <v>53.501125440000003</v>
      </c>
      <c r="J8283">
        <f>(D8283+E8283/60+F8283/3600)*15</f>
        <v>24.181359085340002</v>
      </c>
      <c r="K8283">
        <f>IF(G8283&lt;0, G8283-H8283/60-I8283/3600, G8283+H8283/60+I8283/3600)</f>
        <v>7.8315280904</v>
      </c>
      <c r="L8283">
        <v>4.5720000000000001</v>
      </c>
      <c r="M8283">
        <v>9.0020000000000007</v>
      </c>
      <c r="N8283">
        <v>3.5</v>
      </c>
      <c r="O8283" t="s">
        <v>9341</v>
      </c>
      <c r="P8283">
        <v>8</v>
      </c>
      <c r="Q8283">
        <v>6.42</v>
      </c>
      <c r="R8283" t="s">
        <v>9341</v>
      </c>
      <c r="S8283">
        <v>5.3390000000000004</v>
      </c>
      <c r="T8283" t="s">
        <v>9341</v>
      </c>
      <c r="U8283" t="s">
        <v>111</v>
      </c>
      <c r="V8283" t="str">
        <f>LEFT($U8283,2)</f>
        <v>M0</v>
      </c>
      <c r="W8283" s="3">
        <f>_xlfn.XLOOKUP(V8283,$AC$2:$AC$43,$AD$2:$AD$43,"none")</f>
        <v>1.37</v>
      </c>
      <c r="X8283" s="3">
        <f>IF(ISNUMBER($W8283), 4600 * (1 / (0.92 * $W8283 + 1.7) + 1 / (0.92 * $W8283 + 0.62)),"none")</f>
        <v>4000.1320989497008</v>
      </c>
      <c r="Y8283" s="8">
        <f>IF(ISNUMBER($X8283), _xlfn.XLOOKUP($X8283,Sheet3!$A$2:$A$392,Sheet3!$B$2:$B$392,"none", 1,1), $AF$2)</f>
        <v>1</v>
      </c>
      <c r="Z8283" s="8">
        <f>IF(ISNUMBER($X8283), _xlfn.XLOOKUP($X8283,Sheet3!$A$2:$A$392,Sheet3!$C$2:$C$392,"none", 1,1), $AF$2)</f>
        <v>0.67889999999999995</v>
      </c>
      <c r="AA8283" s="8">
        <f>IF(ISNUMBER($X8283), _xlfn.XLOOKUP($X8283,Sheet3!$A$2:$A$392,Sheet3!$D$2:$D$392,"none", 1,1), $AF$2)</f>
        <v>0.38229999999999997</v>
      </c>
    </row>
    <row r="8284" spans="1:27">
      <c r="A8284">
        <v>3885</v>
      </c>
      <c r="B8284" t="s">
        <v>4188</v>
      </c>
      <c r="C8284" t="s">
        <v>305</v>
      </c>
      <c r="D8284">
        <v>22</v>
      </c>
      <c r="E8284">
        <v>5</v>
      </c>
      <c r="F8284">
        <v>3.4612239815999999</v>
      </c>
      <c r="G8284">
        <v>14</v>
      </c>
      <c r="H8284">
        <v>48</v>
      </c>
      <c r="I8284">
        <v>57.361579020000001</v>
      </c>
      <c r="J8284">
        <f>(D8284+E8284/60+F8284/3600)*15</f>
        <v>331.26442176658998</v>
      </c>
      <c r="K8284">
        <f>IF(G8284&lt;0, G8284-H8284/60-I8284/3600, G8284+H8284/60+I8284/3600)</f>
        <v>14.81593377195</v>
      </c>
      <c r="L8284">
        <v>-21.196999999999999</v>
      </c>
      <c r="M8284">
        <v>-18.132000000000001</v>
      </c>
      <c r="N8284">
        <v>5.3</v>
      </c>
      <c r="O8284" t="s">
        <v>9341</v>
      </c>
      <c r="P8284">
        <v>7.95</v>
      </c>
      <c r="Q8284">
        <v>6.42</v>
      </c>
      <c r="R8284" t="s">
        <v>9341</v>
      </c>
      <c r="S8284">
        <v>5.2850000000000001</v>
      </c>
      <c r="T8284" t="s">
        <v>9341</v>
      </c>
      <c r="U8284" t="s">
        <v>111</v>
      </c>
      <c r="V8284" t="str">
        <f>LEFT($U8284,2)</f>
        <v>M0</v>
      </c>
      <c r="W8284" s="3">
        <f>_xlfn.XLOOKUP(V8284,$AC$2:$AC$43,$AD$2:$AD$43,"none")</f>
        <v>1.37</v>
      </c>
      <c r="X8284" s="3">
        <f>IF(ISNUMBER($W8284), 4600 * (1 / (0.92 * $W8284 + 1.7) + 1 / (0.92 * $W8284 + 0.62)),"none")</f>
        <v>4000.1320989497008</v>
      </c>
      <c r="Y8284" s="8">
        <f>IF(ISNUMBER($X8284), _xlfn.XLOOKUP($X8284,Sheet3!$A$2:$A$392,Sheet3!$B$2:$B$392,"none", 1,1), $AF$2)</f>
        <v>1</v>
      </c>
      <c r="Z8284" s="8">
        <f>IF(ISNUMBER($X8284), _xlfn.XLOOKUP($X8284,Sheet3!$A$2:$A$392,Sheet3!$C$2:$C$392,"none", 1,1), $AF$2)</f>
        <v>0.67889999999999995</v>
      </c>
      <c r="AA8284" s="8">
        <f>IF(ISNUMBER($X8284), _xlfn.XLOOKUP($X8284,Sheet3!$A$2:$A$392,Sheet3!$D$2:$D$392,"none", 1,1), $AF$2)</f>
        <v>0.38229999999999997</v>
      </c>
    </row>
    <row r="8285" spans="1:27">
      <c r="A8285">
        <v>4022</v>
      </c>
      <c r="B8285" t="s">
        <v>4325</v>
      </c>
      <c r="C8285" t="s">
        <v>297</v>
      </c>
      <c r="D8285">
        <v>21</v>
      </c>
      <c r="E8285">
        <v>43</v>
      </c>
      <c r="F8285">
        <v>58.106707557599997</v>
      </c>
      <c r="G8285">
        <v>22</v>
      </c>
      <c r="H8285">
        <v>48</v>
      </c>
      <c r="I8285">
        <v>55.142500032000001</v>
      </c>
      <c r="J8285">
        <f>(D8285+E8285/60+F8285/3600)*15</f>
        <v>325.99211128148994</v>
      </c>
      <c r="K8285">
        <f>IF(G8285&lt;0, G8285-H8285/60-I8285/3600, G8285+H8285/60+I8285/3600)</f>
        <v>22.815317361120002</v>
      </c>
      <c r="L8285">
        <v>-15.912000000000001</v>
      </c>
      <c r="M8285">
        <v>-44.534999999999997</v>
      </c>
      <c r="N8285">
        <v>5.88</v>
      </c>
      <c r="O8285" t="s">
        <v>9341</v>
      </c>
      <c r="P8285">
        <v>7.71</v>
      </c>
      <c r="Q8285">
        <v>6.42</v>
      </c>
      <c r="R8285" t="s">
        <v>9341</v>
      </c>
      <c r="S8285">
        <v>6.048</v>
      </c>
      <c r="T8285" t="s">
        <v>9341</v>
      </c>
      <c r="U8285" t="s">
        <v>106</v>
      </c>
      <c r="V8285" t="str">
        <f>LEFT($U8285,2)</f>
        <v>K2</v>
      </c>
      <c r="W8285" s="3">
        <f>_xlfn.XLOOKUP(V8285,$AC$2:$AC$43,$AD$2:$AD$43,"none")</f>
        <v>0.92</v>
      </c>
      <c r="X8285" s="3">
        <f>IF(ISNUMBER($W8285), 4600 * (1 / (0.92 * $W8285 + 1.7) + 1 / (0.92 * $W8285 + 0.62)),"none")</f>
        <v>4943.4058698702656</v>
      </c>
      <c r="Y8285" s="8">
        <f>IF(ISNUMBER($X8285), _xlfn.XLOOKUP($X8285,Sheet3!$A$2:$A$392,Sheet3!$B$2:$B$392,"none", 1,1), $AF$2)</f>
        <v>1</v>
      </c>
      <c r="Z8285" s="8">
        <f>IF(ISNUMBER($X8285), _xlfn.XLOOKUP($X8285,Sheet3!$A$2:$A$392,Sheet3!$C$2:$C$392,"none", 1,1), $AF$2)</f>
        <v>0.79920000000000002</v>
      </c>
      <c r="AA8285" s="8">
        <f>IF(ISNUMBER($X8285), _xlfn.XLOOKUP($X8285,Sheet3!$A$2:$A$392,Sheet3!$D$2:$D$392,"none", 1,1), $AF$2)</f>
        <v>0.60450000000000004</v>
      </c>
    </row>
    <row r="8286" spans="1:27">
      <c r="A8286">
        <v>4050</v>
      </c>
      <c r="B8286" t="s">
        <v>4353</v>
      </c>
      <c r="C8286" t="s">
        <v>16</v>
      </c>
      <c r="D8286">
        <v>21</v>
      </c>
      <c r="E8286">
        <v>31</v>
      </c>
      <c r="F8286">
        <v>50.144603099999998</v>
      </c>
      <c r="G8286">
        <v>23</v>
      </c>
      <c r="H8286">
        <v>50</v>
      </c>
      <c r="I8286">
        <v>42.585987623999998</v>
      </c>
      <c r="J8286">
        <f>(D8286+E8286/60+F8286/3600)*15</f>
        <v>322.95893584625003</v>
      </c>
      <c r="K8286">
        <f>IF(G8286&lt;0, G8286-H8286/60-I8286/3600, G8286+H8286/60+I8286/3600)</f>
        <v>23.84516277434</v>
      </c>
      <c r="L8286">
        <v>10.055</v>
      </c>
      <c r="M8286">
        <v>5.5819999999999999</v>
      </c>
      <c r="N8286">
        <v>6.15</v>
      </c>
      <c r="O8286" t="s">
        <v>9341</v>
      </c>
      <c r="P8286">
        <v>7.5</v>
      </c>
      <c r="Q8286">
        <v>6.42</v>
      </c>
      <c r="R8286" t="s">
        <v>9341</v>
      </c>
      <c r="S8286">
        <v>6.1790000000000003</v>
      </c>
      <c r="T8286" t="s">
        <v>9341</v>
      </c>
      <c r="U8286" t="s">
        <v>10600</v>
      </c>
      <c r="V8286" t="str">
        <f>LEFT($U8286,2)</f>
        <v>G9</v>
      </c>
      <c r="W8286" s="3" t="str">
        <f>_xlfn.XLOOKUP(V8286,$AC$2:$AC$43,$AD$2:$AD$43,"none")</f>
        <v>none</v>
      </c>
      <c r="X8286" s="3" t="str">
        <f>IF(ISNUMBER($W8286), 4600 * (1 / (0.92 * $W8286 + 1.7) + 1 / (0.92 * $W8286 + 0.62)),"none")</f>
        <v>none</v>
      </c>
      <c r="Y8286" s="8">
        <f>IF(ISNUMBER($X8286), _xlfn.XLOOKUP($X8286,Sheet3!$A$2:$A$392,Sheet3!$B$2:$B$392,"none", 1,1), $AF$2)</f>
        <v>0.8</v>
      </c>
      <c r="Z8286" s="8">
        <f>IF(ISNUMBER($X8286), _xlfn.XLOOKUP($X8286,Sheet3!$A$2:$A$392,Sheet3!$C$2:$C$392,"none", 1,1), $AF$2)</f>
        <v>0.8</v>
      </c>
      <c r="AA8286" s="8">
        <f>IF(ISNUMBER($X8286), _xlfn.XLOOKUP($X8286,Sheet3!$A$2:$A$392,Sheet3!$D$2:$D$392,"none", 1,1), $AF$2)</f>
        <v>0.8</v>
      </c>
    </row>
    <row r="8287" spans="1:27">
      <c r="A8287">
        <v>4247</v>
      </c>
      <c r="B8287" t="s">
        <v>4550</v>
      </c>
      <c r="C8287" t="s">
        <v>305</v>
      </c>
      <c r="D8287">
        <v>23</v>
      </c>
      <c r="E8287">
        <v>2</v>
      </c>
      <c r="F8287">
        <v>45.147861120899996</v>
      </c>
      <c r="G8287">
        <v>44</v>
      </c>
      <c r="H8287">
        <v>3</v>
      </c>
      <c r="I8287">
        <v>31.498436363</v>
      </c>
      <c r="J8287">
        <f>(D8287+E8287/60+F8287/3600)*15</f>
        <v>345.68811608800377</v>
      </c>
      <c r="K8287">
        <f>IF(G8287&lt;0, G8287-H8287/60-I8287/3600, G8287+H8287/60+I8287/3600)</f>
        <v>44.058749565656385</v>
      </c>
      <c r="L8287">
        <v>0.441</v>
      </c>
      <c r="M8287">
        <v>-5.7990000000000004</v>
      </c>
      <c r="N8287">
        <v>2.1800000000000002</v>
      </c>
      <c r="O8287">
        <v>5.8</v>
      </c>
      <c r="P8287">
        <v>6.38</v>
      </c>
      <c r="Q8287">
        <v>6.42</v>
      </c>
      <c r="R8287" t="s">
        <v>9341</v>
      </c>
      <c r="S8287">
        <v>6.39</v>
      </c>
      <c r="T8287" t="s">
        <v>9341</v>
      </c>
      <c r="U8287" t="s">
        <v>9432</v>
      </c>
      <c r="V8287" t="str">
        <f>LEFT($U8287,2)</f>
        <v>B2</v>
      </c>
      <c r="W8287" s="3">
        <f>_xlfn.XLOOKUP(V8287,$AC$2:$AC$43,$AD$2:$AD$43,"none")</f>
        <v>-0.24</v>
      </c>
      <c r="X8287" s="3">
        <f>IF(ISNUMBER($W8287), 4600 * (1 / (0.92 * $W8287 + 1.7) + 1 / (0.92 * $W8287 + 0.62)),"none")</f>
        <v>14632.835167360139</v>
      </c>
      <c r="Y8287" s="8">
        <f>IF(ISNUMBER($X8287), _xlfn.XLOOKUP($X8287,Sheet3!$A$2:$A$392,Sheet3!$B$2:$B$392,"none", 1,1), $AF$2)</f>
        <v>0.47989999999999999</v>
      </c>
      <c r="Z8287" s="8">
        <f>IF(ISNUMBER($X8287), _xlfn.XLOOKUP($X8287,Sheet3!$A$2:$A$392,Sheet3!$C$2:$C$392,"none", 1,1), $AF$2)</f>
        <v>0.58679999999999999</v>
      </c>
      <c r="AA8287" s="8">
        <f>IF(ISNUMBER($X8287), _xlfn.XLOOKUP($X8287,Sheet3!$A$2:$A$392,Sheet3!$D$2:$D$392,"none", 1,1), $AF$2)</f>
        <v>1</v>
      </c>
    </row>
    <row r="8288" spans="1:27">
      <c r="A8288">
        <v>4416</v>
      </c>
      <c r="B8288" t="s">
        <v>4719</v>
      </c>
      <c r="C8288" t="s">
        <v>12</v>
      </c>
      <c r="D8288">
        <v>9</v>
      </c>
      <c r="E8288">
        <v>51</v>
      </c>
      <c r="F8288">
        <v>21.615962361600001</v>
      </c>
      <c r="G8288">
        <v>-6</v>
      </c>
      <c r="H8288">
        <v>10</v>
      </c>
      <c r="I8288">
        <v>54.932497247999997</v>
      </c>
      <c r="J8288">
        <f>(D8288+E8288/60+F8288/3600)*15</f>
        <v>147.84006650984</v>
      </c>
      <c r="K8288">
        <f>IF(G8288&lt;0, G8288-H8288/60-I8288/3600, G8288+H8288/60+I8288/3600)</f>
        <v>-6.1819256936800002</v>
      </c>
      <c r="L8288">
        <v>-127.295</v>
      </c>
      <c r="M8288">
        <v>54.534999999999997</v>
      </c>
      <c r="N8288">
        <v>23.37</v>
      </c>
      <c r="O8288" t="s">
        <v>9341</v>
      </c>
      <c r="P8288">
        <v>7</v>
      </c>
      <c r="Q8288">
        <v>6.42</v>
      </c>
      <c r="R8288" t="s">
        <v>9341</v>
      </c>
      <c r="S8288">
        <v>6.2960000000000003</v>
      </c>
      <c r="T8288" t="s">
        <v>9341</v>
      </c>
      <c r="U8288" t="s">
        <v>9381</v>
      </c>
      <c r="V8288" t="str">
        <f>LEFT($U8288,2)</f>
        <v>G1</v>
      </c>
      <c r="W8288" s="3" t="str">
        <f>_xlfn.XLOOKUP(V8288,$AC$2:$AC$43,$AD$2:$AD$43,"none")</f>
        <v>none</v>
      </c>
      <c r="X8288" s="3" t="str">
        <f>IF(ISNUMBER($W8288), 4600 * (1 / (0.92 * $W8288 + 1.7) + 1 / (0.92 * $W8288 + 0.62)),"none")</f>
        <v>none</v>
      </c>
      <c r="Y8288" s="8">
        <f>IF(ISNUMBER($X8288), _xlfn.XLOOKUP($X8288,Sheet3!$A$2:$A$392,Sheet3!$B$2:$B$392,"none", 1,1), $AF$2)</f>
        <v>0.8</v>
      </c>
      <c r="Z8288" s="8">
        <f>IF(ISNUMBER($X8288), _xlfn.XLOOKUP($X8288,Sheet3!$A$2:$A$392,Sheet3!$C$2:$C$392,"none", 1,1), $AF$2)</f>
        <v>0.8</v>
      </c>
      <c r="AA8288" s="8">
        <f>IF(ISNUMBER($X8288), _xlfn.XLOOKUP($X8288,Sheet3!$A$2:$A$392,Sheet3!$D$2:$D$392,"none", 1,1), $AF$2)</f>
        <v>0.8</v>
      </c>
    </row>
    <row r="8289" spans="1:27">
      <c r="A8289">
        <v>4508</v>
      </c>
      <c r="B8289" t="s">
        <v>4811</v>
      </c>
      <c r="C8289" t="s">
        <v>297</v>
      </c>
      <c r="D8289">
        <v>10</v>
      </c>
      <c r="E8289">
        <v>23</v>
      </c>
      <c r="F8289">
        <v>32.656637421600003</v>
      </c>
      <c r="G8289">
        <v>-3</v>
      </c>
      <c r="H8289">
        <v>38</v>
      </c>
      <c r="I8289">
        <v>34.272005243999999</v>
      </c>
      <c r="J8289">
        <f>(D8289+E8289/60+F8289/3600)*15</f>
        <v>155.88606932259</v>
      </c>
      <c r="K8289">
        <f>IF(G8289&lt;0, G8289-H8289/60-I8289/3600, G8289+H8289/60+I8289/3600)</f>
        <v>-3.6428533347899998</v>
      </c>
      <c r="L8289">
        <v>-11.262</v>
      </c>
      <c r="M8289">
        <v>5.57</v>
      </c>
      <c r="N8289">
        <v>2.85</v>
      </c>
      <c r="O8289" t="s">
        <v>9341</v>
      </c>
      <c r="P8289">
        <v>8.0299999999999994</v>
      </c>
      <c r="Q8289">
        <v>6.42</v>
      </c>
      <c r="R8289" t="s">
        <v>9341</v>
      </c>
      <c r="S8289">
        <v>5.6210000000000004</v>
      </c>
      <c r="T8289" t="s">
        <v>9341</v>
      </c>
      <c r="U8289" t="s">
        <v>9896</v>
      </c>
      <c r="V8289" t="str">
        <f>LEFT($U8289,2)</f>
        <v>M0</v>
      </c>
      <c r="W8289" s="3">
        <f>_xlfn.XLOOKUP(V8289,$AC$2:$AC$43,$AD$2:$AD$43,"none")</f>
        <v>1.37</v>
      </c>
      <c r="X8289" s="3">
        <f>IF(ISNUMBER($W8289), 4600 * (1 / (0.92 * $W8289 + 1.7) + 1 / (0.92 * $W8289 + 0.62)),"none")</f>
        <v>4000.1320989497008</v>
      </c>
      <c r="Y8289" s="8">
        <f>IF(ISNUMBER($X8289), _xlfn.XLOOKUP($X8289,Sheet3!$A$2:$A$392,Sheet3!$B$2:$B$392,"none", 1,1), $AF$2)</f>
        <v>1</v>
      </c>
      <c r="Z8289" s="8">
        <f>IF(ISNUMBER($X8289), _xlfn.XLOOKUP($X8289,Sheet3!$A$2:$A$392,Sheet3!$C$2:$C$392,"none", 1,1), $AF$2)</f>
        <v>0.67889999999999995</v>
      </c>
      <c r="AA8289" s="8">
        <f>IF(ISNUMBER($X8289), _xlfn.XLOOKUP($X8289,Sheet3!$A$2:$A$392,Sheet3!$D$2:$D$392,"none", 1,1), $AF$2)</f>
        <v>0.38229999999999997</v>
      </c>
    </row>
    <row r="8290" spans="1:27">
      <c r="A8290">
        <v>4709</v>
      </c>
      <c r="B8290" t="s">
        <v>5012</v>
      </c>
      <c r="C8290" t="s">
        <v>19</v>
      </c>
      <c r="D8290">
        <v>11</v>
      </c>
      <c r="E8290">
        <v>27</v>
      </c>
      <c r="F8290">
        <v>58.672152158400003</v>
      </c>
      <c r="G8290">
        <v>-35</v>
      </c>
      <c r="H8290">
        <v>19</v>
      </c>
      <c r="I8290">
        <v>43.862761200000001</v>
      </c>
      <c r="J8290">
        <f>(D8290+E8290/60+F8290/3600)*15</f>
        <v>171.99446730066001</v>
      </c>
      <c r="K8290">
        <f>IF(G8290&lt;0, G8290-H8290/60-I8290/3600, G8290+H8290/60+I8290/3600)</f>
        <v>-35.328850767000006</v>
      </c>
      <c r="L8290">
        <v>10.17</v>
      </c>
      <c r="M8290">
        <v>-1.125</v>
      </c>
      <c r="N8290">
        <v>2.62</v>
      </c>
      <c r="O8290" t="s">
        <v>9341</v>
      </c>
      <c r="P8290">
        <v>8.0299999999999994</v>
      </c>
      <c r="Q8290">
        <v>6.42</v>
      </c>
      <c r="R8290" t="s">
        <v>9341</v>
      </c>
      <c r="S8290">
        <v>5.7690000000000001</v>
      </c>
      <c r="T8290" t="s">
        <v>9341</v>
      </c>
      <c r="U8290" t="s">
        <v>10235</v>
      </c>
      <c r="V8290" t="str">
        <f>LEFT($U8290,2)</f>
        <v>K4</v>
      </c>
      <c r="W8290" s="3">
        <f>_xlfn.XLOOKUP(V8290,$AC$2:$AC$43,$AD$2:$AD$43,"none")</f>
        <v>1</v>
      </c>
      <c r="X8290" s="3">
        <f>IF(ISNUMBER($W8290), 4600 * (1 / (0.92 * $W8290 + 1.7) + 1 / (0.92 * $W8290 + 0.62)),"none")</f>
        <v>4742.7381778526815</v>
      </c>
      <c r="Y8290" s="8">
        <f>IF(ISNUMBER($X8290), _xlfn.XLOOKUP($X8290,Sheet3!$A$2:$A$392,Sheet3!$B$2:$B$392,"none", 1,1), $AF$2)</f>
        <v>1</v>
      </c>
      <c r="Z8290" s="8">
        <f>IF(ISNUMBER($X8290), _xlfn.XLOOKUP($X8290,Sheet3!$A$2:$A$392,Sheet3!$C$2:$C$392,"none", 1,1), $AF$2)</f>
        <v>0.77500000000000002</v>
      </c>
      <c r="AA8290" s="8">
        <f>IF(ISNUMBER($X8290), _xlfn.XLOOKUP($X8290,Sheet3!$A$2:$A$392,Sheet3!$D$2:$D$392,"none", 1,1), $AF$2)</f>
        <v>0.55479999999999996</v>
      </c>
    </row>
    <row r="8291" spans="1:27">
      <c r="A8291">
        <v>4733</v>
      </c>
      <c r="B8291" t="s">
        <v>5036</v>
      </c>
      <c r="C8291" t="s">
        <v>12</v>
      </c>
      <c r="D8291">
        <v>11</v>
      </c>
      <c r="E8291">
        <v>39</v>
      </c>
      <c r="F8291">
        <v>0.4423127832</v>
      </c>
      <c r="G8291">
        <v>-24</v>
      </c>
      <c r="H8291">
        <v>43</v>
      </c>
      <c r="I8291">
        <v>15.940160256</v>
      </c>
      <c r="J8291">
        <f>(D8291+E8291/60+F8291/3600)*15</f>
        <v>174.75184296993001</v>
      </c>
      <c r="K8291">
        <f>IF(G8291&lt;0, G8291-H8291/60-I8291/3600, G8291+H8291/60+I8291/3600)</f>
        <v>-24.721094488959999</v>
      </c>
      <c r="L8291">
        <v>31.385000000000002</v>
      </c>
      <c r="M8291">
        <v>-240.685</v>
      </c>
      <c r="N8291">
        <v>14.77</v>
      </c>
      <c r="O8291" t="s">
        <v>9341</v>
      </c>
      <c r="P8291">
        <v>7.24</v>
      </c>
      <c r="Q8291">
        <v>6.42</v>
      </c>
      <c r="R8291" t="s">
        <v>9341</v>
      </c>
      <c r="S8291">
        <v>6.1669999999999998</v>
      </c>
      <c r="T8291" t="s">
        <v>9341</v>
      </c>
      <c r="U8291" t="s">
        <v>9919</v>
      </c>
      <c r="V8291" t="str">
        <f>LEFT($U8291,2)</f>
        <v>G6</v>
      </c>
      <c r="W8291" s="3" t="str">
        <f>_xlfn.XLOOKUP(V8291,$AC$2:$AC$43,$AD$2:$AD$43,"none")</f>
        <v>none</v>
      </c>
      <c r="X8291" s="3" t="str">
        <f>IF(ISNUMBER($W8291), 4600 * (1 / (0.92 * $W8291 + 1.7) + 1 / (0.92 * $W8291 + 0.62)),"none")</f>
        <v>none</v>
      </c>
      <c r="Y8291" s="8">
        <f>IF(ISNUMBER($X8291), _xlfn.XLOOKUP($X8291,Sheet3!$A$2:$A$392,Sheet3!$B$2:$B$392,"none", 1,1), $AF$2)</f>
        <v>0.8</v>
      </c>
      <c r="Z8291" s="8">
        <f>IF(ISNUMBER($X8291), _xlfn.XLOOKUP($X8291,Sheet3!$A$2:$A$392,Sheet3!$C$2:$C$392,"none", 1,1), $AF$2)</f>
        <v>0.8</v>
      </c>
      <c r="AA8291" s="8">
        <f>IF(ISNUMBER($X8291), _xlfn.XLOOKUP($X8291,Sheet3!$A$2:$A$392,Sheet3!$D$2:$D$392,"none", 1,1), $AF$2)</f>
        <v>0.8</v>
      </c>
    </row>
    <row r="8292" spans="1:27">
      <c r="A8292">
        <v>4866</v>
      </c>
      <c r="B8292" t="s">
        <v>5169</v>
      </c>
      <c r="C8292" t="s">
        <v>297</v>
      </c>
      <c r="D8292">
        <v>12</v>
      </c>
      <c r="E8292">
        <v>23</v>
      </c>
      <c r="F8292">
        <v>47.8281390816</v>
      </c>
      <c r="G8292">
        <v>-30</v>
      </c>
      <c r="H8292">
        <v>20</v>
      </c>
      <c r="I8292">
        <v>7.502325108</v>
      </c>
      <c r="J8292">
        <f>(D8292+E8292/60+F8292/3600)*15</f>
        <v>185.94928391284</v>
      </c>
      <c r="K8292">
        <f>IF(G8292&lt;0, G8292-H8292/60-I8292/3600, G8292+H8292/60+I8292/3600)</f>
        <v>-30.335417312529998</v>
      </c>
      <c r="L8292">
        <v>9.8870000000000005</v>
      </c>
      <c r="M8292">
        <v>-12.986000000000001</v>
      </c>
      <c r="N8292">
        <v>2.5299999999999998</v>
      </c>
      <c r="O8292" t="s">
        <v>9341</v>
      </c>
      <c r="P8292">
        <v>8.02</v>
      </c>
      <c r="Q8292">
        <v>6.42</v>
      </c>
      <c r="R8292" t="s">
        <v>9341</v>
      </c>
      <c r="S8292">
        <v>5.6820000000000004</v>
      </c>
      <c r="T8292" t="s">
        <v>9341</v>
      </c>
      <c r="U8292" t="s">
        <v>9360</v>
      </c>
      <c r="V8292" t="str">
        <f>LEFT($U8292,2)</f>
        <v>K5</v>
      </c>
      <c r="W8292" s="3">
        <f>_xlfn.XLOOKUP(V8292,$AC$2:$AC$43,$AD$2:$AD$43,"none")</f>
        <v>1.1499999999999999</v>
      </c>
      <c r="X8292" s="3">
        <f>IF(ISNUMBER($W8292), 4600 * (1 / (0.92 * $W8292 + 1.7) + 1 / (0.92 * $W8292 + 0.62)),"none")</f>
        <v>4409.2340323652679</v>
      </c>
      <c r="Y8292" s="8">
        <f>IF(ISNUMBER($X8292), _xlfn.XLOOKUP($X8292,Sheet3!$A$2:$A$392,Sheet3!$B$2:$B$392,"none", 1,1), $AF$2)</f>
        <v>1</v>
      </c>
      <c r="Z8292" s="8">
        <f>IF(ISNUMBER($X8292), _xlfn.XLOOKUP($X8292,Sheet3!$A$2:$A$392,Sheet3!$C$2:$C$392,"none", 1,1), $AF$2)</f>
        <v>0.73599999999999999</v>
      </c>
      <c r="AA8292" s="8">
        <f>IF(ISNUMBER($X8292), _xlfn.XLOOKUP($X8292,Sheet3!$A$2:$A$392,Sheet3!$D$2:$D$392,"none", 1,1), $AF$2)</f>
        <v>0.4803</v>
      </c>
    </row>
    <row r="8293" spans="1:27">
      <c r="A8293">
        <v>5124</v>
      </c>
      <c r="B8293" t="s">
        <v>5427</v>
      </c>
      <c r="C8293" t="s">
        <v>297</v>
      </c>
      <c r="D8293">
        <v>13</v>
      </c>
      <c r="E8293">
        <v>57</v>
      </c>
      <c r="F8293">
        <v>58.875774043200003</v>
      </c>
      <c r="G8293">
        <v>-25</v>
      </c>
      <c r="H8293">
        <v>59</v>
      </c>
      <c r="I8293">
        <v>53.090615544000002</v>
      </c>
      <c r="J8293">
        <f>(D8293+E8293/60+F8293/3600)*15</f>
        <v>209.49531572518001</v>
      </c>
      <c r="K8293">
        <f>IF(G8293&lt;0, G8293-H8293/60-I8293/3600, G8293+H8293/60+I8293/3600)</f>
        <v>-25.99808072654</v>
      </c>
      <c r="L8293">
        <v>28.207000000000001</v>
      </c>
      <c r="M8293">
        <v>3.6070000000000002</v>
      </c>
      <c r="N8293">
        <v>5.01</v>
      </c>
      <c r="O8293" t="s">
        <v>9341</v>
      </c>
      <c r="P8293">
        <v>7.71</v>
      </c>
      <c r="Q8293">
        <v>6.42</v>
      </c>
      <c r="R8293" t="s">
        <v>9341</v>
      </c>
      <c r="S8293">
        <v>6.016</v>
      </c>
      <c r="T8293" t="s">
        <v>9341</v>
      </c>
      <c r="U8293" t="s">
        <v>9500</v>
      </c>
      <c r="V8293" t="str">
        <f>LEFT($U8293,2)</f>
        <v>K1</v>
      </c>
      <c r="W8293" s="3">
        <f>_xlfn.XLOOKUP(V8293,$AC$2:$AC$43,$AD$2:$AD$43,"none")</f>
        <v>0.86</v>
      </c>
      <c r="X8293" s="3">
        <f>IF(ISNUMBER($W8293), 4600 * (1 / (0.92 * $W8293 + 1.7) + 1 / (0.92 * $W8293 + 0.62)),"none")</f>
        <v>5106.1368670782376</v>
      </c>
      <c r="Y8293" s="8">
        <f>IF(ISNUMBER($X8293), _xlfn.XLOOKUP($X8293,Sheet3!$A$2:$A$392,Sheet3!$B$2:$B$392,"none", 1,1), $AF$2)</f>
        <v>1</v>
      </c>
      <c r="Z8293" s="8">
        <f>IF(ISNUMBER($X8293), _xlfn.XLOOKUP($X8293,Sheet3!$A$2:$A$392,Sheet3!$C$2:$C$392,"none", 1,1), $AF$2)</f>
        <v>0.82210000000000005</v>
      </c>
      <c r="AA8293" s="8">
        <f>IF(ISNUMBER($X8293), _xlfn.XLOOKUP($X8293,Sheet3!$A$2:$A$392,Sheet3!$D$2:$D$392,"none", 1,1), $AF$2)</f>
        <v>0.65410000000000001</v>
      </c>
    </row>
    <row r="8294" spans="1:27">
      <c r="A8294">
        <v>5454</v>
      </c>
      <c r="B8294" t="s">
        <v>5757</v>
      </c>
      <c r="C8294" t="s">
        <v>12</v>
      </c>
      <c r="D8294">
        <v>19</v>
      </c>
      <c r="E8294">
        <v>6</v>
      </c>
      <c r="F8294">
        <v>25.102219199899999</v>
      </c>
      <c r="G8294">
        <v>-37</v>
      </c>
      <c r="H8294">
        <v>3</v>
      </c>
      <c r="I8294">
        <v>49.332880203999999</v>
      </c>
      <c r="J8294">
        <f>(D8294+E8294/60+F8294/3600)*15</f>
        <v>286.60459257999958</v>
      </c>
      <c r="K8294">
        <f>IF(G8294&lt;0, G8294-H8294/60-I8294/3600, G8294+H8294/60+I8294/3600)</f>
        <v>-37.063703577834438</v>
      </c>
      <c r="L8294">
        <v>152.56299999999999</v>
      </c>
      <c r="M8294">
        <v>-273.43200000000002</v>
      </c>
      <c r="N8294">
        <v>57.86</v>
      </c>
      <c r="O8294" t="s">
        <v>9341</v>
      </c>
      <c r="P8294">
        <v>7.06</v>
      </c>
      <c r="Q8294">
        <v>6.42</v>
      </c>
      <c r="R8294" t="s">
        <v>9341</v>
      </c>
      <c r="S8294">
        <v>4.7169999999999996</v>
      </c>
      <c r="T8294" t="s">
        <v>9341</v>
      </c>
      <c r="U8294" t="s">
        <v>10891</v>
      </c>
      <c r="V8294" t="str">
        <f>LEFT($U8294,2)</f>
        <v>F8</v>
      </c>
      <c r="W8294" s="3">
        <f>_xlfn.XLOOKUP(V8294,$AC$2:$AC$43,$AD$2:$AD$43,"none")</f>
        <v>0.53</v>
      </c>
      <c r="X8294" s="3">
        <f>IF(ISNUMBER($W8294), 4600 * (1 / (0.92 * $W8294 + 1.7) + 1 / (0.92 * $W8294 + 0.62)),"none")</f>
        <v>6255.8848880729693</v>
      </c>
      <c r="Y8294" s="8">
        <f>IF(ISNUMBER($X8294), _xlfn.XLOOKUP($X8294,Sheet3!$A$2:$A$392,Sheet3!$B$2:$B$392,"none", 1,1), $AF$2)</f>
        <v>1</v>
      </c>
      <c r="Z8294" s="8">
        <f>IF(ISNUMBER($X8294), _xlfn.XLOOKUP($X8294,Sheet3!$A$2:$A$392,Sheet3!$C$2:$C$392,"none", 1,1), $AF$2)</f>
        <v>0.92759999999999998</v>
      </c>
      <c r="AA8294" s="8">
        <f>IF(ISNUMBER($X8294), _xlfn.XLOOKUP($X8294,Sheet3!$A$2:$A$392,Sheet3!$D$2:$D$392,"none", 1,1), $AF$2)</f>
        <v>0.91679999999999995</v>
      </c>
    </row>
    <row r="8295" spans="1:27">
      <c r="A8295">
        <v>5494</v>
      </c>
      <c r="B8295" t="s">
        <v>5797</v>
      </c>
      <c r="C8295" t="s">
        <v>17</v>
      </c>
      <c r="D8295">
        <v>17</v>
      </c>
      <c r="E8295">
        <v>53</v>
      </c>
      <c r="F8295">
        <v>58.135847800800001</v>
      </c>
      <c r="G8295">
        <v>-34</v>
      </c>
      <c r="H8295">
        <v>49</v>
      </c>
      <c r="I8295">
        <v>51.800052684000001</v>
      </c>
      <c r="J8295">
        <f>(D8295+E8295/60+F8295/3600)*15</f>
        <v>268.49223269917002</v>
      </c>
      <c r="K8295">
        <f>IF(G8295&lt;0, G8295-H8295/60-I8295/3600, G8295+H8295/60+I8295/3600)</f>
        <v>-34.831055570190003</v>
      </c>
      <c r="L8295">
        <v>3.907</v>
      </c>
      <c r="M8295">
        <v>-5.7229999999999999</v>
      </c>
      <c r="N8295">
        <v>3.47</v>
      </c>
      <c r="O8295" t="s">
        <v>9341</v>
      </c>
      <c r="P8295">
        <v>6.43</v>
      </c>
      <c r="Q8295">
        <v>6.42</v>
      </c>
      <c r="R8295" t="s">
        <v>9341</v>
      </c>
      <c r="S8295">
        <v>6.3840000000000003</v>
      </c>
      <c r="T8295" t="s">
        <v>9341</v>
      </c>
      <c r="U8295" t="s">
        <v>10902</v>
      </c>
      <c r="V8295" t="str">
        <f>LEFT($U8295,2)</f>
        <v>kB</v>
      </c>
      <c r="W8295" s="3" t="str">
        <f>_xlfn.XLOOKUP(V8295,$AC$2:$AC$43,$AD$2:$AD$43,"none")</f>
        <v>none</v>
      </c>
      <c r="X8295" s="3" t="str">
        <f>IF(ISNUMBER($W8295), 4600 * (1 / (0.92 * $W8295 + 1.7) + 1 / (0.92 * $W8295 + 0.62)),"none")</f>
        <v>none</v>
      </c>
      <c r="Y8295" s="8">
        <f>IF(ISNUMBER($X8295), _xlfn.XLOOKUP($X8295,Sheet3!$A$2:$A$392,Sheet3!$B$2:$B$392,"none", 1,1), $AF$2)</f>
        <v>0.8</v>
      </c>
      <c r="Z8295" s="8">
        <f>IF(ISNUMBER($X8295), _xlfn.XLOOKUP($X8295,Sheet3!$A$2:$A$392,Sheet3!$C$2:$C$392,"none", 1,1), $AF$2)</f>
        <v>0.8</v>
      </c>
      <c r="AA8295" s="8">
        <f>IF(ISNUMBER($X8295), _xlfn.XLOOKUP($X8295,Sheet3!$A$2:$A$392,Sheet3!$D$2:$D$392,"none", 1,1), $AF$2)</f>
        <v>0.8</v>
      </c>
    </row>
    <row r="8296" spans="1:27">
      <c r="A8296">
        <v>5742</v>
      </c>
      <c r="B8296" t="s">
        <v>6045</v>
      </c>
      <c r="C8296" t="s">
        <v>297</v>
      </c>
      <c r="D8296">
        <v>16</v>
      </c>
      <c r="E8296">
        <v>16</v>
      </c>
      <c r="F8296">
        <v>59.198225390399998</v>
      </c>
      <c r="G8296">
        <v>-20</v>
      </c>
      <c r="H8296">
        <v>6</v>
      </c>
      <c r="I8296">
        <v>14.715657972000001</v>
      </c>
      <c r="J8296">
        <f>(D8296+E8296/60+F8296/3600)*15</f>
        <v>244.24665927245999</v>
      </c>
      <c r="K8296">
        <f>IF(G8296&lt;0, G8296-H8296/60-I8296/3600, G8296+H8296/60+I8296/3600)</f>
        <v>-20.10408768277</v>
      </c>
      <c r="L8296">
        <v>-6.6929999999999996</v>
      </c>
      <c r="M8296">
        <v>-6.5670000000000002</v>
      </c>
      <c r="N8296">
        <v>4.59</v>
      </c>
      <c r="O8296" t="s">
        <v>9341</v>
      </c>
      <c r="P8296">
        <v>7.69</v>
      </c>
      <c r="Q8296">
        <v>6.42</v>
      </c>
      <c r="R8296" t="s">
        <v>9341</v>
      </c>
      <c r="S8296">
        <v>5.9249999999999998</v>
      </c>
      <c r="T8296" t="s">
        <v>9341</v>
      </c>
      <c r="U8296" t="s">
        <v>9379</v>
      </c>
      <c r="V8296" t="str">
        <f>LEFT($U8296,2)</f>
        <v>G8</v>
      </c>
      <c r="W8296" s="3">
        <f>_xlfn.XLOOKUP(V8296,$AC$2:$AC$43,$AD$2:$AD$43,"none")</f>
        <v>0.74</v>
      </c>
      <c r="X8296" s="3">
        <f>IF(ISNUMBER($W8296), 4600 * (1 / (0.92 * $W8296 + 1.7) + 1 / (0.92 * $W8296 + 0.62)),"none")</f>
        <v>5468.4090187676065</v>
      </c>
      <c r="Y8296" s="8">
        <f>IF(ISNUMBER($X8296), _xlfn.XLOOKUP($X8296,Sheet3!$A$2:$A$392,Sheet3!$B$2:$B$392,"none", 1,1), $AF$2)</f>
        <v>1</v>
      </c>
      <c r="Z8296" s="8">
        <f>IF(ISNUMBER($X8296), _xlfn.XLOOKUP($X8296,Sheet3!$A$2:$A$392,Sheet3!$C$2:$C$392,"none", 1,1), $AF$2)</f>
        <v>0.85409999999999997</v>
      </c>
      <c r="AA8296" s="8">
        <f>IF(ISNUMBER($X8296), _xlfn.XLOOKUP($X8296,Sheet3!$A$2:$A$392,Sheet3!$D$2:$D$392,"none", 1,1), $AF$2)</f>
        <v>0.72770000000000001</v>
      </c>
    </row>
    <row r="8297" spans="1:27">
      <c r="A8297">
        <v>5768</v>
      </c>
      <c r="B8297" t="s">
        <v>6071</v>
      </c>
      <c r="C8297" t="s">
        <v>19</v>
      </c>
      <c r="D8297">
        <v>18</v>
      </c>
      <c r="E8297">
        <v>46</v>
      </c>
      <c r="F8297">
        <v>1.1483847432000001</v>
      </c>
      <c r="G8297">
        <v>-19</v>
      </c>
      <c r="H8297">
        <v>36</v>
      </c>
      <c r="I8297">
        <v>22.888171944</v>
      </c>
      <c r="J8297">
        <f>(D8297+E8297/60+F8297/3600)*15</f>
        <v>281.50478493642999</v>
      </c>
      <c r="K8297">
        <f>IF(G8297&lt;0, G8297-H8297/60-I8297/3600, G8297+H8297/60+I8297/3600)</f>
        <v>-19.606357825540002</v>
      </c>
      <c r="L8297">
        <v>-4.8849999999999998</v>
      </c>
      <c r="M8297">
        <v>4.4249999999999998</v>
      </c>
      <c r="N8297">
        <v>4.3899999999999997</v>
      </c>
      <c r="O8297" t="s">
        <v>9341</v>
      </c>
      <c r="P8297">
        <v>8.07</v>
      </c>
      <c r="Q8297">
        <v>6.42</v>
      </c>
      <c r="R8297" t="s">
        <v>9341</v>
      </c>
      <c r="S8297">
        <v>4.891</v>
      </c>
      <c r="T8297" t="s">
        <v>9341</v>
      </c>
      <c r="U8297" t="s">
        <v>10217</v>
      </c>
      <c r="V8297" t="str">
        <f>LEFT($U8297,2)</f>
        <v>M2</v>
      </c>
      <c r="W8297" s="3">
        <f>_xlfn.XLOOKUP(V8297,$AC$2:$AC$43,$AD$2:$AD$43,"none")</f>
        <v>1.47</v>
      </c>
      <c r="X8297" s="3">
        <f>IF(ISNUMBER($W8297), 4600 * (1 / (0.92 * $W8297 + 1.7) + 1 / (0.92 * $W8297 + 0.62)),"none")</f>
        <v>3839.1950178350371</v>
      </c>
      <c r="Y8297" s="8">
        <f>IF(ISNUMBER($X8297), _xlfn.XLOOKUP($X8297,Sheet3!$A$2:$A$392,Sheet3!$B$2:$B$392,"none", 1,1), $AF$2)</f>
        <v>1</v>
      </c>
      <c r="Z8297" s="8">
        <f>IF(ISNUMBER($X8297), _xlfn.XLOOKUP($X8297,Sheet3!$A$2:$A$392,Sheet3!$C$2:$C$392,"none", 1,1), $AF$2)</f>
        <v>0.64800000000000002</v>
      </c>
      <c r="AA8297" s="8">
        <f>IF(ISNUMBER($X8297), _xlfn.XLOOKUP($X8297,Sheet3!$A$2:$A$392,Sheet3!$D$2:$D$392,"none", 1,1), $AF$2)</f>
        <v>0.33460000000000001</v>
      </c>
    </row>
    <row r="8298" spans="1:27">
      <c r="A8298">
        <v>6119</v>
      </c>
      <c r="B8298" t="s">
        <v>6422</v>
      </c>
      <c r="C8298" t="s">
        <v>297</v>
      </c>
      <c r="D8298">
        <v>20</v>
      </c>
      <c r="E8298">
        <v>24</v>
      </c>
      <c r="F8298">
        <v>41.757158820000001</v>
      </c>
      <c r="G8298">
        <v>1</v>
      </c>
      <c r="H8298">
        <v>22</v>
      </c>
      <c r="I8298">
        <v>6.8324134440000002</v>
      </c>
      <c r="J8298">
        <f>(D8298+E8298/60+F8298/3600)*15</f>
        <v>306.17398816175</v>
      </c>
      <c r="K8298">
        <f>IF(G8298&lt;0, G8298-H8298/60-I8298/3600, G8298+H8298/60+I8298/3600)</f>
        <v>1.36856455929</v>
      </c>
      <c r="L8298">
        <v>5.3380000000000001</v>
      </c>
      <c r="M8298">
        <v>-19.972000000000001</v>
      </c>
      <c r="N8298">
        <v>3.17</v>
      </c>
      <c r="O8298" t="s">
        <v>9341</v>
      </c>
      <c r="P8298">
        <v>8.0399999999999991</v>
      </c>
      <c r="Q8298">
        <v>6.42</v>
      </c>
      <c r="R8298" t="s">
        <v>9341</v>
      </c>
      <c r="S8298">
        <v>5.7009999999999996</v>
      </c>
      <c r="T8298" t="s">
        <v>9341</v>
      </c>
      <c r="U8298" t="s">
        <v>10235</v>
      </c>
      <c r="V8298" t="str">
        <f>LEFT($U8298,2)</f>
        <v>K4</v>
      </c>
      <c r="W8298" s="3">
        <f>_xlfn.XLOOKUP(V8298,$AC$2:$AC$43,$AD$2:$AD$43,"none")</f>
        <v>1</v>
      </c>
      <c r="X8298" s="3">
        <f>IF(ISNUMBER($W8298), 4600 * (1 / (0.92 * $W8298 + 1.7) + 1 / (0.92 * $W8298 + 0.62)),"none")</f>
        <v>4742.7381778526815</v>
      </c>
      <c r="Y8298" s="8">
        <f>IF(ISNUMBER($X8298), _xlfn.XLOOKUP($X8298,Sheet3!$A$2:$A$392,Sheet3!$B$2:$B$392,"none", 1,1), $AF$2)</f>
        <v>1</v>
      </c>
      <c r="Z8298" s="8">
        <f>IF(ISNUMBER($X8298), _xlfn.XLOOKUP($X8298,Sheet3!$A$2:$A$392,Sheet3!$C$2:$C$392,"none", 1,1), $AF$2)</f>
        <v>0.77500000000000002</v>
      </c>
      <c r="AA8298" s="8">
        <f>IF(ISNUMBER($X8298), _xlfn.XLOOKUP($X8298,Sheet3!$A$2:$A$392,Sheet3!$D$2:$D$392,"none", 1,1), $AF$2)</f>
        <v>0.55479999999999996</v>
      </c>
    </row>
    <row r="8299" spans="1:27">
      <c r="A8299">
        <v>6297</v>
      </c>
      <c r="B8299" t="s">
        <v>6600</v>
      </c>
      <c r="C8299" t="s">
        <v>313</v>
      </c>
      <c r="D8299">
        <v>17</v>
      </c>
      <c r="E8299">
        <v>51</v>
      </c>
      <c r="F8299">
        <v>58.460500000000003</v>
      </c>
      <c r="G8299">
        <v>15</v>
      </c>
      <c r="H8299">
        <v>19</v>
      </c>
      <c r="I8299">
        <v>34.948799999999999</v>
      </c>
      <c r="J8299">
        <f>(D8299+E8299/60+F8299/3600)*15</f>
        <v>267.99358541666669</v>
      </c>
      <c r="K8299">
        <f>IF(G8299&lt;0, G8299-H8299/60-I8299/3600, G8299+H8299/60+I8299/3600)</f>
        <v>15.326374666666666</v>
      </c>
      <c r="L8299">
        <v>-7.19</v>
      </c>
      <c r="M8299">
        <v>41.43</v>
      </c>
      <c r="N8299">
        <v>4.2699999999999996</v>
      </c>
      <c r="O8299">
        <v>8.19</v>
      </c>
      <c r="P8299">
        <v>7.41</v>
      </c>
      <c r="Q8299">
        <v>6.42</v>
      </c>
      <c r="R8299" t="s">
        <v>9341</v>
      </c>
      <c r="S8299" t="s">
        <v>9341</v>
      </c>
      <c r="T8299" t="s">
        <v>9341</v>
      </c>
      <c r="U8299" t="s">
        <v>9403</v>
      </c>
      <c r="V8299" t="str">
        <f>LEFT($U8299,2)</f>
        <v>K0</v>
      </c>
      <c r="W8299" s="3">
        <f>_xlfn.XLOOKUP(V8299,$AC$2:$AC$43,$AD$2:$AD$43,"none")</f>
        <v>0.81</v>
      </c>
      <c r="X8299" s="3">
        <f>IF(ISNUMBER($W8299), 4600 * (1 / (0.92 * $W8299 + 1.7) + 1 / (0.92 * $W8299 + 0.62)),"none")</f>
        <v>5250.7063834266155</v>
      </c>
      <c r="Y8299" s="8">
        <f>IF(ISNUMBER($X8299), _xlfn.XLOOKUP($X8299,Sheet3!$A$2:$A$392,Sheet3!$B$2:$B$392,"none", 1,1), $AF$2)</f>
        <v>1</v>
      </c>
      <c r="Z8299" s="8">
        <f>IF(ISNUMBER($X8299), _xlfn.XLOOKUP($X8299,Sheet3!$A$2:$A$392,Sheet3!$C$2:$C$392,"none", 1,1), $AF$2)</f>
        <v>0.83299999999999996</v>
      </c>
      <c r="AA8299" s="8">
        <f>IF(ISNUMBER($X8299), _xlfn.XLOOKUP($X8299,Sheet3!$A$2:$A$392,Sheet3!$D$2:$D$392,"none", 1,1), $AF$2)</f>
        <v>0.67869999999999997</v>
      </c>
    </row>
    <row r="8300" spans="1:27">
      <c r="A8300">
        <v>6347</v>
      </c>
      <c r="B8300" t="s">
        <v>6650</v>
      </c>
      <c r="C8300" t="s">
        <v>297</v>
      </c>
      <c r="D8300">
        <v>18</v>
      </c>
      <c r="E8300">
        <v>3</v>
      </c>
      <c r="F8300">
        <v>14.562457404</v>
      </c>
      <c r="G8300">
        <v>19</v>
      </c>
      <c r="H8300">
        <v>36</v>
      </c>
      <c r="I8300">
        <v>47.357524908000002</v>
      </c>
      <c r="J8300">
        <f>(D8300+E8300/60+F8300/3600)*15</f>
        <v>270.81067690585002</v>
      </c>
      <c r="K8300">
        <f>IF(G8300&lt;0, G8300-H8300/60-I8300/3600, G8300+H8300/60+I8300/3600)</f>
        <v>19.613154868030001</v>
      </c>
      <c r="L8300">
        <v>-4.4989999999999997</v>
      </c>
      <c r="M8300">
        <v>-1.135</v>
      </c>
      <c r="N8300">
        <v>7.54</v>
      </c>
      <c r="O8300">
        <v>6.42</v>
      </c>
      <c r="P8300">
        <v>6.45</v>
      </c>
      <c r="Q8300">
        <v>6.42</v>
      </c>
      <c r="R8300" t="s">
        <v>9341</v>
      </c>
      <c r="S8300">
        <v>6.3970000000000002</v>
      </c>
      <c r="T8300" t="s">
        <v>9341</v>
      </c>
      <c r="U8300" t="s">
        <v>9394</v>
      </c>
      <c r="V8300" t="str">
        <f>LEFT($U8300,2)</f>
        <v>A0</v>
      </c>
      <c r="W8300" s="3">
        <f>_xlfn.XLOOKUP(V8300,$AC$2:$AC$43,$AD$2:$AD$43,"none")</f>
        <v>-0.01</v>
      </c>
      <c r="X8300" s="3">
        <f>IF(ISNUMBER($W8300), 4600 * (1 / (0.92 * $W8300 + 1.7) + 1 / (0.92 * $W8300 + 0.62)),"none")</f>
        <v>10251.712375722911</v>
      </c>
      <c r="Y8300" s="8">
        <f>IF(ISNUMBER($X8300), _xlfn.XLOOKUP($X8300,Sheet3!$A$2:$A$392,Sheet3!$B$2:$B$392,"none", 1,1), $AF$2)</f>
        <v>0.6109</v>
      </c>
      <c r="Z8300" s="8">
        <f>IF(ISNUMBER($X8300), _xlfn.XLOOKUP($X8300,Sheet3!$A$2:$A$392,Sheet3!$C$2:$C$392,"none", 1,1), $AF$2)</f>
        <v>0.69189999999999996</v>
      </c>
      <c r="AA8300" s="8">
        <f>IF(ISNUMBER($X8300), _xlfn.XLOOKUP($X8300,Sheet3!$A$2:$A$392,Sheet3!$D$2:$D$392,"none", 1,1), $AF$2)</f>
        <v>1</v>
      </c>
    </row>
    <row r="8301" spans="1:27">
      <c r="A8301">
        <v>6521</v>
      </c>
      <c r="B8301" t="s">
        <v>6824</v>
      </c>
      <c r="C8301" t="s">
        <v>297</v>
      </c>
      <c r="D8301">
        <v>20</v>
      </c>
      <c r="E8301">
        <v>3</v>
      </c>
      <c r="F8301">
        <v>38.798974610400002</v>
      </c>
      <c r="G8301">
        <v>22</v>
      </c>
      <c r="H8301">
        <v>56</v>
      </c>
      <c r="I8301">
        <v>27.794977368000001</v>
      </c>
      <c r="J8301">
        <f>(D8301+E8301/60+F8301/3600)*15</f>
        <v>300.91166239421</v>
      </c>
      <c r="K8301">
        <f>IF(G8301&lt;0, G8301-H8301/60-I8301/3600, G8301+H8301/60+I8301/3600)</f>
        <v>22.941054160380002</v>
      </c>
      <c r="L8301">
        <v>-15.375999999999999</v>
      </c>
      <c r="M8301">
        <v>-21.9</v>
      </c>
      <c r="N8301">
        <v>5.49</v>
      </c>
      <c r="O8301">
        <v>8.3699999999999992</v>
      </c>
      <c r="P8301">
        <v>7.46</v>
      </c>
      <c r="Q8301">
        <v>6.42</v>
      </c>
      <c r="R8301" t="s">
        <v>9341</v>
      </c>
      <c r="S8301">
        <v>6.1980000000000004</v>
      </c>
      <c r="T8301" t="s">
        <v>9341</v>
      </c>
      <c r="U8301" t="s">
        <v>106</v>
      </c>
      <c r="V8301" t="str">
        <f>LEFT($U8301,2)</f>
        <v>K2</v>
      </c>
      <c r="W8301" s="3">
        <f>_xlfn.XLOOKUP(V8301,$AC$2:$AC$43,$AD$2:$AD$43,"none")</f>
        <v>0.92</v>
      </c>
      <c r="X8301" s="3">
        <f>IF(ISNUMBER($W8301), 4600 * (1 / (0.92 * $W8301 + 1.7) + 1 / (0.92 * $W8301 + 0.62)),"none")</f>
        <v>4943.4058698702656</v>
      </c>
      <c r="Y8301" s="8">
        <f>IF(ISNUMBER($X8301), _xlfn.XLOOKUP($X8301,Sheet3!$A$2:$A$392,Sheet3!$B$2:$B$392,"none", 1,1), $AF$2)</f>
        <v>1</v>
      </c>
      <c r="Z8301" s="8">
        <f>IF(ISNUMBER($X8301), _xlfn.XLOOKUP($X8301,Sheet3!$A$2:$A$392,Sheet3!$C$2:$C$392,"none", 1,1), $AF$2)</f>
        <v>0.79920000000000002</v>
      </c>
      <c r="AA8301" s="8">
        <f>IF(ISNUMBER($X8301), _xlfn.XLOOKUP($X8301,Sheet3!$A$2:$A$392,Sheet3!$D$2:$D$392,"none", 1,1), $AF$2)</f>
        <v>0.60450000000000004</v>
      </c>
    </row>
    <row r="8302" spans="1:27">
      <c r="A8302">
        <v>6710</v>
      </c>
      <c r="B8302" t="s">
        <v>7013</v>
      </c>
      <c r="C8302" t="s">
        <v>297</v>
      </c>
      <c r="D8302">
        <v>19</v>
      </c>
      <c r="E8302">
        <v>37</v>
      </c>
      <c r="F8302">
        <v>40.816186615200003</v>
      </c>
      <c r="G8302">
        <v>35</v>
      </c>
      <c r="H8302">
        <v>1</v>
      </c>
      <c r="I8302">
        <v>21.13139748</v>
      </c>
      <c r="J8302">
        <f>(D8302+E8302/60+F8302/3600)*15</f>
        <v>294.42006744422997</v>
      </c>
      <c r="K8302">
        <f>IF(G8302&lt;0, G8302-H8302/60-I8302/3600, G8302+H8302/60+I8302/3600)</f>
        <v>35.022536499299996</v>
      </c>
      <c r="L8302">
        <v>-7.3159999999999998</v>
      </c>
      <c r="M8302">
        <v>-10.362</v>
      </c>
      <c r="N8302">
        <v>2.16</v>
      </c>
      <c r="O8302">
        <v>9.92</v>
      </c>
      <c r="P8302">
        <v>7.99</v>
      </c>
      <c r="Q8302">
        <v>6.42</v>
      </c>
      <c r="R8302" t="s">
        <v>9341</v>
      </c>
      <c r="S8302">
        <v>5.8369999999999997</v>
      </c>
      <c r="T8302" t="s">
        <v>9341</v>
      </c>
      <c r="U8302" t="s">
        <v>109</v>
      </c>
      <c r="V8302" t="str">
        <f>LEFT($U8302,2)</f>
        <v>K5</v>
      </c>
      <c r="W8302" s="3">
        <f>_xlfn.XLOOKUP(V8302,$AC$2:$AC$43,$AD$2:$AD$43,"none")</f>
        <v>1.1499999999999999</v>
      </c>
      <c r="X8302" s="3">
        <f>IF(ISNUMBER($W8302), 4600 * (1 / (0.92 * $W8302 + 1.7) + 1 / (0.92 * $W8302 + 0.62)),"none")</f>
        <v>4409.2340323652679</v>
      </c>
      <c r="Y8302" s="8">
        <f>IF(ISNUMBER($X8302), _xlfn.XLOOKUP($X8302,Sheet3!$A$2:$A$392,Sheet3!$B$2:$B$392,"none", 1,1), $AF$2)</f>
        <v>1</v>
      </c>
      <c r="Z8302" s="8">
        <f>IF(ISNUMBER($X8302), _xlfn.XLOOKUP($X8302,Sheet3!$A$2:$A$392,Sheet3!$C$2:$C$392,"none", 1,1), $AF$2)</f>
        <v>0.73599999999999999</v>
      </c>
      <c r="AA8302" s="8">
        <f>IF(ISNUMBER($X8302), _xlfn.XLOOKUP($X8302,Sheet3!$A$2:$A$392,Sheet3!$D$2:$D$392,"none", 1,1), $AF$2)</f>
        <v>0.4803</v>
      </c>
    </row>
    <row r="8303" spans="1:27">
      <c r="A8303">
        <v>6937</v>
      </c>
      <c r="B8303" t="s">
        <v>7240</v>
      </c>
      <c r="C8303" t="s">
        <v>297</v>
      </c>
      <c r="D8303">
        <v>8</v>
      </c>
      <c r="E8303">
        <v>48</v>
      </c>
      <c r="F8303">
        <v>8.7766833888000004</v>
      </c>
      <c r="G8303">
        <v>-42</v>
      </c>
      <c r="H8303">
        <v>27</v>
      </c>
      <c r="I8303">
        <v>48.412381248000003</v>
      </c>
      <c r="J8303">
        <f>(D8303+E8303/60+F8303/3600)*15</f>
        <v>132.03656951412</v>
      </c>
      <c r="K8303">
        <f>IF(G8303&lt;0, G8303-H8303/60-I8303/3600, G8303+H8303/60+I8303/3600)</f>
        <v>-42.463447883680004</v>
      </c>
      <c r="L8303">
        <v>-12.273</v>
      </c>
      <c r="M8303">
        <v>6.33</v>
      </c>
      <c r="N8303">
        <v>2.25</v>
      </c>
      <c r="O8303">
        <v>5.43</v>
      </c>
      <c r="P8303">
        <v>6.24</v>
      </c>
      <c r="Q8303">
        <v>6.42</v>
      </c>
      <c r="R8303" t="s">
        <v>9341</v>
      </c>
      <c r="S8303">
        <v>6.39</v>
      </c>
      <c r="T8303" t="s">
        <v>9341</v>
      </c>
      <c r="U8303" t="s">
        <v>9432</v>
      </c>
      <c r="V8303" t="str">
        <f>LEFT($U8303,2)</f>
        <v>B2</v>
      </c>
      <c r="W8303" s="3">
        <f>_xlfn.XLOOKUP(V8303,$AC$2:$AC$43,$AD$2:$AD$43,"none")</f>
        <v>-0.24</v>
      </c>
      <c r="X8303" s="3">
        <f>IF(ISNUMBER($W8303), 4600 * (1 / (0.92 * $W8303 + 1.7) + 1 / (0.92 * $W8303 + 0.62)),"none")</f>
        <v>14632.835167360139</v>
      </c>
      <c r="Y8303" s="8">
        <f>IF(ISNUMBER($X8303), _xlfn.XLOOKUP($X8303,Sheet3!$A$2:$A$392,Sheet3!$B$2:$B$392,"none", 1,1), $AF$2)</f>
        <v>0.47989999999999999</v>
      </c>
      <c r="Z8303" s="8">
        <f>IF(ISNUMBER($X8303), _xlfn.XLOOKUP($X8303,Sheet3!$A$2:$A$392,Sheet3!$C$2:$C$392,"none", 1,1), $AF$2)</f>
        <v>0.58679999999999999</v>
      </c>
      <c r="AA8303" s="8">
        <f>IF(ISNUMBER($X8303), _xlfn.XLOOKUP($X8303,Sheet3!$A$2:$A$392,Sheet3!$D$2:$D$392,"none", 1,1), $AF$2)</f>
        <v>1</v>
      </c>
    </row>
    <row r="8304" spans="1:27">
      <c r="A8304">
        <v>6989</v>
      </c>
      <c r="B8304" t="s">
        <v>7292</v>
      </c>
      <c r="C8304" t="s">
        <v>297</v>
      </c>
      <c r="D8304">
        <v>5</v>
      </c>
      <c r="E8304">
        <v>38</v>
      </c>
      <c r="F8304">
        <v>17.4204683928</v>
      </c>
      <c r="G8304">
        <v>-50</v>
      </c>
      <c r="H8304">
        <v>38</v>
      </c>
      <c r="I8304">
        <v>27.584072160000002</v>
      </c>
      <c r="J8304">
        <f>(D8304+E8304/60+F8304/3600)*15</f>
        <v>84.572585284969989</v>
      </c>
      <c r="K8304">
        <f>IF(G8304&lt;0, G8304-H8304/60-I8304/3600, G8304+H8304/60+I8304/3600)</f>
        <v>-50.640995575600002</v>
      </c>
      <c r="L8304">
        <v>-0.44900000000000001</v>
      </c>
      <c r="M8304">
        <v>18.614000000000001</v>
      </c>
      <c r="N8304">
        <v>6.16</v>
      </c>
      <c r="O8304" t="s">
        <v>9341</v>
      </c>
      <c r="P8304">
        <v>6.38</v>
      </c>
      <c r="Q8304">
        <v>6.42</v>
      </c>
      <c r="R8304" t="s">
        <v>9341</v>
      </c>
      <c r="S8304">
        <v>6.423</v>
      </c>
      <c r="T8304" t="s">
        <v>9341</v>
      </c>
      <c r="U8304" t="s">
        <v>9394</v>
      </c>
      <c r="V8304" t="str">
        <f>LEFT($U8304,2)</f>
        <v>A0</v>
      </c>
      <c r="W8304" s="3">
        <f>_xlfn.XLOOKUP(V8304,$AC$2:$AC$43,$AD$2:$AD$43,"none")</f>
        <v>-0.01</v>
      </c>
      <c r="X8304" s="3">
        <f>IF(ISNUMBER($W8304), 4600 * (1 / (0.92 * $W8304 + 1.7) + 1 / (0.92 * $W8304 + 0.62)),"none")</f>
        <v>10251.712375722911</v>
      </c>
      <c r="Y8304" s="8">
        <f>IF(ISNUMBER($X8304), _xlfn.XLOOKUP($X8304,Sheet3!$A$2:$A$392,Sheet3!$B$2:$B$392,"none", 1,1), $AF$2)</f>
        <v>0.6109</v>
      </c>
      <c r="Z8304" s="8">
        <f>IF(ISNUMBER($X8304), _xlfn.XLOOKUP($X8304,Sheet3!$A$2:$A$392,Sheet3!$C$2:$C$392,"none", 1,1), $AF$2)</f>
        <v>0.69189999999999996</v>
      </c>
      <c r="AA8304" s="8">
        <f>IF(ISNUMBER($X8304), _xlfn.XLOOKUP($X8304,Sheet3!$A$2:$A$392,Sheet3!$D$2:$D$392,"none", 1,1), $AF$2)</f>
        <v>1</v>
      </c>
    </row>
    <row r="8305" spans="1:27">
      <c r="A8305">
        <v>7001</v>
      </c>
      <c r="B8305" t="s">
        <v>7304</v>
      </c>
      <c r="C8305" t="s">
        <v>12</v>
      </c>
      <c r="D8305">
        <v>3</v>
      </c>
      <c r="E8305">
        <v>12</v>
      </c>
      <c r="F8305">
        <v>25.754432999999999</v>
      </c>
      <c r="G8305">
        <v>-44</v>
      </c>
      <c r="H8305">
        <v>25</v>
      </c>
      <c r="I8305">
        <v>10.8484</v>
      </c>
      <c r="J8305">
        <f>(D8305+E8305/60+F8305/3600)*15</f>
        <v>48.107310137500008</v>
      </c>
      <c r="K8305">
        <f>IF(G8305&lt;0, G8305-H8305/60-I8305/3600, G8305+H8305/60+I8305/3600)</f>
        <v>-44.419680111111106</v>
      </c>
      <c r="L8305">
        <v>92</v>
      </c>
      <c r="M8305">
        <v>-6.2</v>
      </c>
      <c r="N8305" t="s">
        <v>9341</v>
      </c>
      <c r="O8305" t="s">
        <v>9341</v>
      </c>
      <c r="P8305">
        <v>6.82</v>
      </c>
      <c r="Q8305">
        <v>6.42</v>
      </c>
      <c r="R8305" t="s">
        <v>9341</v>
      </c>
      <c r="S8305" t="s">
        <v>9341</v>
      </c>
      <c r="T8305" t="s">
        <v>9341</v>
      </c>
      <c r="U8305" t="s">
        <v>9670</v>
      </c>
      <c r="V8305" t="str">
        <f>LEFT($U8305,2)</f>
        <v>A8</v>
      </c>
      <c r="W8305" s="3">
        <f>_xlfn.XLOOKUP(V8305,$AC$2:$AC$43,$AD$2:$AD$43,"none")</f>
        <v>0.27</v>
      </c>
      <c r="X8305" s="3">
        <f>IF(ISNUMBER($W8305), 4600 * (1 / (0.92 * $W8305 + 1.7) + 1 / (0.92 * $W8305 + 0.62)),"none")</f>
        <v>7658.0096286116395</v>
      </c>
      <c r="Y8305" s="8">
        <f>IF(ISNUMBER($X8305), _xlfn.XLOOKUP($X8305,Sheet3!$A$2:$A$392,Sheet3!$B$2:$B$392,"none", 1,1), $AF$2)</f>
        <v>0.82440000000000002</v>
      </c>
      <c r="Z8305" s="8">
        <f>IF(ISNUMBER($X8305), _xlfn.XLOOKUP($X8305,Sheet3!$A$2:$A$392,Sheet3!$C$2:$C$392,"none", 1,1), $AF$2)</f>
        <v>0.84370000000000001</v>
      </c>
      <c r="AA8305" s="8">
        <f>IF(ISNUMBER($X8305), _xlfn.XLOOKUP($X8305,Sheet3!$A$2:$A$392,Sheet3!$D$2:$D$392,"none", 1,1), $AF$2)</f>
        <v>1</v>
      </c>
    </row>
    <row r="8306" spans="1:27">
      <c r="A8306">
        <v>7462</v>
      </c>
      <c r="B8306" t="s">
        <v>7765</v>
      </c>
      <c r="C8306" t="s">
        <v>297</v>
      </c>
      <c r="D8306">
        <v>11</v>
      </c>
      <c r="E8306">
        <v>7</v>
      </c>
      <c r="F8306">
        <v>34.131319850399997</v>
      </c>
      <c r="G8306">
        <v>-48</v>
      </c>
      <c r="H8306">
        <v>38</v>
      </c>
      <c r="I8306">
        <v>23.939949768000002</v>
      </c>
      <c r="J8306">
        <f>(D8306+E8306/60+F8306/3600)*15</f>
        <v>166.89221383270998</v>
      </c>
      <c r="K8306">
        <f>IF(G8306&lt;0, G8306-H8306/60-I8306/3600, G8306+H8306/60+I8306/3600)</f>
        <v>-48.639983319380001</v>
      </c>
      <c r="L8306">
        <v>-15.683</v>
      </c>
      <c r="M8306">
        <v>22.52</v>
      </c>
      <c r="N8306">
        <v>5.34</v>
      </c>
      <c r="O8306" t="s">
        <v>9341</v>
      </c>
      <c r="P8306">
        <v>7.91</v>
      </c>
      <c r="Q8306">
        <v>6.42</v>
      </c>
      <c r="R8306" t="s">
        <v>9341</v>
      </c>
      <c r="S8306">
        <v>5.907</v>
      </c>
      <c r="T8306" t="s">
        <v>9341</v>
      </c>
      <c r="U8306" t="s">
        <v>9389</v>
      </c>
      <c r="V8306" t="str">
        <f>LEFT($U8306,2)</f>
        <v>K3</v>
      </c>
      <c r="W8306" s="3">
        <f>_xlfn.XLOOKUP(V8306,$AC$2:$AC$43,$AD$2:$AD$43,"none")</f>
        <v>0.95</v>
      </c>
      <c r="X8306" s="3">
        <f>IF(ISNUMBER($W8306), 4600 * (1 / (0.92 * $W8306 + 1.7) + 1 / (0.92 * $W8306 + 0.62)),"none")</f>
        <v>4866.084384156673</v>
      </c>
      <c r="Y8306" s="8">
        <f>IF(ISNUMBER($X8306), _xlfn.XLOOKUP($X8306,Sheet3!$A$2:$A$392,Sheet3!$B$2:$B$392,"none", 1,1), $AF$2)</f>
        <v>1</v>
      </c>
      <c r="Z8306" s="8">
        <f>IF(ISNUMBER($X8306), _xlfn.XLOOKUP($X8306,Sheet3!$A$2:$A$392,Sheet3!$C$2:$C$392,"none", 1,1), $AF$2)</f>
        <v>0.78720000000000001</v>
      </c>
      <c r="AA8306" s="8">
        <f>IF(ISNUMBER($X8306), _xlfn.XLOOKUP($X8306,Sheet3!$A$2:$A$392,Sheet3!$D$2:$D$392,"none", 1,1), $AF$2)</f>
        <v>0.57969999999999999</v>
      </c>
    </row>
    <row r="8307" spans="1:27">
      <c r="A8307">
        <v>7544</v>
      </c>
      <c r="B8307" t="s">
        <v>7847</v>
      </c>
      <c r="C8307" t="s">
        <v>57</v>
      </c>
      <c r="D8307">
        <v>10</v>
      </c>
      <c r="E8307">
        <v>41</v>
      </c>
      <c r="F8307">
        <v>17.5158425712</v>
      </c>
      <c r="G8307">
        <v>-59</v>
      </c>
      <c r="H8307">
        <v>40</v>
      </c>
      <c r="I8307">
        <v>36.895992960000001</v>
      </c>
      <c r="J8307">
        <f>(D8307+E8307/60+F8307/3600)*15</f>
        <v>160.32298267738</v>
      </c>
      <c r="K8307">
        <f>IF(G8307&lt;0, G8307-H8307/60-I8307/3600, G8307+H8307/60+I8307/3600)</f>
        <v>-59.676915553599997</v>
      </c>
      <c r="L8307">
        <v>-7.54</v>
      </c>
      <c r="M8307">
        <v>2.99</v>
      </c>
      <c r="N8307">
        <v>0.39</v>
      </c>
      <c r="O8307">
        <v>5.68</v>
      </c>
      <c r="P8307">
        <v>6.5</v>
      </c>
      <c r="Q8307">
        <v>6.42</v>
      </c>
      <c r="R8307">
        <v>7.38</v>
      </c>
      <c r="S8307">
        <v>6.2569999999999997</v>
      </c>
      <c r="T8307" t="s">
        <v>9341</v>
      </c>
      <c r="U8307" t="s">
        <v>11312</v>
      </c>
      <c r="V8307" t="str">
        <f>LEFT($U8307,2)</f>
        <v>WN</v>
      </c>
      <c r="W8307" s="3" t="str">
        <f>_xlfn.XLOOKUP(V8307,$AC$2:$AC$43,$AD$2:$AD$43,"none")</f>
        <v>none</v>
      </c>
      <c r="X8307" s="3" t="str">
        <f>IF(ISNUMBER($W8307), 4600 * (1 / (0.92 * $W8307 + 1.7) + 1 / (0.92 * $W8307 + 0.62)),"none")</f>
        <v>none</v>
      </c>
      <c r="Y8307" s="8">
        <f>IF(ISNUMBER($X8307), _xlfn.XLOOKUP($X8307,Sheet3!$A$2:$A$392,Sheet3!$B$2:$B$392,"none", 1,1), $AF$2)</f>
        <v>0.8</v>
      </c>
      <c r="Z8307" s="8">
        <f>IF(ISNUMBER($X8307), _xlfn.XLOOKUP($X8307,Sheet3!$A$2:$A$392,Sheet3!$C$2:$C$392,"none", 1,1), $AF$2)</f>
        <v>0.8</v>
      </c>
      <c r="AA8307" s="8">
        <f>IF(ISNUMBER($X8307), _xlfn.XLOOKUP($X8307,Sheet3!$A$2:$A$392,Sheet3!$D$2:$D$392,"none", 1,1), $AF$2)</f>
        <v>0.8</v>
      </c>
    </row>
    <row r="8308" spans="1:27">
      <c r="A8308">
        <v>7827</v>
      </c>
      <c r="B8308" t="s">
        <v>8130</v>
      </c>
      <c r="C8308" t="s">
        <v>15</v>
      </c>
      <c r="D8308">
        <v>12</v>
      </c>
      <c r="E8308">
        <v>23</v>
      </c>
      <c r="F8308">
        <v>37.689913617599998</v>
      </c>
      <c r="G8308">
        <v>-61</v>
      </c>
      <c r="H8308">
        <v>37</v>
      </c>
      <c r="I8308">
        <v>44.852101103999999</v>
      </c>
      <c r="J8308">
        <f>(D8308+E8308/60+F8308/3600)*15</f>
        <v>185.90704130673998</v>
      </c>
      <c r="K8308">
        <f>IF(G8308&lt;0, G8308-H8308/60-I8308/3600, G8308+H8308/60+I8308/3600)</f>
        <v>-61.629125583639997</v>
      </c>
      <c r="L8308">
        <v>-10.105</v>
      </c>
      <c r="M8308">
        <v>-0.73</v>
      </c>
      <c r="N8308">
        <v>1.06</v>
      </c>
      <c r="O8308">
        <v>7.41</v>
      </c>
      <c r="P8308">
        <v>7</v>
      </c>
      <c r="Q8308">
        <v>6.42</v>
      </c>
      <c r="R8308" t="s">
        <v>9341</v>
      </c>
      <c r="S8308">
        <v>6.585</v>
      </c>
      <c r="T8308" t="s">
        <v>9341</v>
      </c>
      <c r="U8308" t="s">
        <v>11201</v>
      </c>
      <c r="V8308" t="str">
        <f>LEFT($U8308,2)</f>
        <v>F7</v>
      </c>
      <c r="W8308" s="3" t="str">
        <f>_xlfn.XLOOKUP(V8308,$AC$2:$AC$43,$AD$2:$AD$43,"none")</f>
        <v>none</v>
      </c>
      <c r="X8308" s="3" t="str">
        <f>IF(ISNUMBER($W8308), 4600 * (1 / (0.92 * $W8308 + 1.7) + 1 / (0.92 * $W8308 + 0.62)),"none")</f>
        <v>none</v>
      </c>
      <c r="Y8308" s="8">
        <f>IF(ISNUMBER($X8308), _xlfn.XLOOKUP($X8308,Sheet3!$A$2:$A$392,Sheet3!$B$2:$B$392,"none", 1,1), $AF$2)</f>
        <v>0.8</v>
      </c>
      <c r="Z8308" s="8">
        <f>IF(ISNUMBER($X8308), _xlfn.XLOOKUP($X8308,Sheet3!$A$2:$A$392,Sheet3!$C$2:$C$392,"none", 1,1), $AF$2)</f>
        <v>0.8</v>
      </c>
      <c r="AA8308" s="8">
        <f>IF(ISNUMBER($X8308), _xlfn.XLOOKUP($X8308,Sheet3!$A$2:$A$392,Sheet3!$D$2:$D$392,"none", 1,1), $AF$2)</f>
        <v>0.8</v>
      </c>
    </row>
    <row r="8309" spans="1:27">
      <c r="A8309">
        <v>7847</v>
      </c>
      <c r="B8309" t="s">
        <v>8150</v>
      </c>
      <c r="C8309" t="s">
        <v>297</v>
      </c>
      <c r="D8309">
        <v>13</v>
      </c>
      <c r="E8309">
        <v>8</v>
      </c>
      <c r="F8309">
        <v>20.402713684799998</v>
      </c>
      <c r="G8309">
        <v>-78</v>
      </c>
      <c r="H8309">
        <v>26</v>
      </c>
      <c r="I8309">
        <v>45.69130878</v>
      </c>
      <c r="J8309">
        <f>(D8309+E8309/60+F8309/3600)*15</f>
        <v>197.08501130702001</v>
      </c>
      <c r="K8309">
        <f>IF(G8309&lt;0, G8309-H8309/60-I8309/3600, G8309+H8309/60+I8309/3600)</f>
        <v>-78.446025363550007</v>
      </c>
      <c r="L8309">
        <v>-36.909999999999997</v>
      </c>
      <c r="M8309">
        <v>-25.068999999999999</v>
      </c>
      <c r="N8309">
        <v>7.23</v>
      </c>
      <c r="O8309" t="s">
        <v>9341</v>
      </c>
      <c r="P8309">
        <v>6.43</v>
      </c>
      <c r="Q8309">
        <v>6.42</v>
      </c>
      <c r="R8309" t="s">
        <v>9341</v>
      </c>
      <c r="S8309">
        <v>6.4269999999999996</v>
      </c>
      <c r="T8309" t="s">
        <v>9341</v>
      </c>
      <c r="U8309" t="s">
        <v>9394</v>
      </c>
      <c r="V8309" t="str">
        <f>LEFT($U8309,2)</f>
        <v>A0</v>
      </c>
      <c r="W8309" s="3">
        <f>_xlfn.XLOOKUP(V8309,$AC$2:$AC$43,$AD$2:$AD$43,"none")</f>
        <v>-0.01</v>
      </c>
      <c r="X8309" s="3">
        <f>IF(ISNUMBER($W8309), 4600 * (1 / (0.92 * $W8309 + 1.7) + 1 / (0.92 * $W8309 + 0.62)),"none")</f>
        <v>10251.712375722911</v>
      </c>
      <c r="Y8309" s="8">
        <f>IF(ISNUMBER($X8309), _xlfn.XLOOKUP($X8309,Sheet3!$A$2:$A$392,Sheet3!$B$2:$B$392,"none", 1,1), $AF$2)</f>
        <v>0.6109</v>
      </c>
      <c r="Z8309" s="8">
        <f>IF(ISNUMBER($X8309), _xlfn.XLOOKUP($X8309,Sheet3!$A$2:$A$392,Sheet3!$C$2:$C$392,"none", 1,1), $AF$2)</f>
        <v>0.69189999999999996</v>
      </c>
      <c r="AA8309" s="8">
        <f>IF(ISNUMBER($X8309), _xlfn.XLOOKUP($X8309,Sheet3!$A$2:$A$392,Sheet3!$D$2:$D$392,"none", 1,1), $AF$2)</f>
        <v>1</v>
      </c>
    </row>
    <row r="8310" spans="1:27">
      <c r="A8310">
        <v>8093</v>
      </c>
      <c r="B8310" t="s">
        <v>8396</v>
      </c>
      <c r="C8310" t="s">
        <v>297</v>
      </c>
      <c r="D8310">
        <v>13</v>
      </c>
      <c r="E8310">
        <v>46</v>
      </c>
      <c r="F8310">
        <v>14.4944012784</v>
      </c>
      <c r="G8310">
        <v>-54</v>
      </c>
      <c r="H8310">
        <v>41</v>
      </c>
      <c r="I8310">
        <v>0.121906896</v>
      </c>
      <c r="J8310">
        <f>(D8310+E8310/60+F8310/3600)*15</f>
        <v>206.56039333866002</v>
      </c>
      <c r="K8310">
        <f>IF(G8310&lt;0, G8310-H8310/60-I8310/3600, G8310+H8310/60+I8310/3600)</f>
        <v>-54.683367196359995</v>
      </c>
      <c r="L8310">
        <v>-29.074999999999999</v>
      </c>
      <c r="M8310">
        <v>-25.236999999999998</v>
      </c>
      <c r="N8310">
        <v>9.7100000000000009</v>
      </c>
      <c r="O8310" t="s">
        <v>9341</v>
      </c>
      <c r="P8310">
        <v>6.52</v>
      </c>
      <c r="Q8310">
        <v>6.42</v>
      </c>
      <c r="R8310" t="s">
        <v>9341</v>
      </c>
      <c r="S8310">
        <v>6.4240000000000004</v>
      </c>
      <c r="T8310" t="s">
        <v>9341</v>
      </c>
      <c r="U8310" t="s">
        <v>9433</v>
      </c>
      <c r="V8310" t="str">
        <f>LEFT($U8310,2)</f>
        <v>A1</v>
      </c>
      <c r="W8310" s="3">
        <f>_xlfn.XLOOKUP(V8310,$AC$2:$AC$43,$AD$2:$AD$43,"none")</f>
        <v>0.02</v>
      </c>
      <c r="X8310" s="3">
        <f>IF(ISNUMBER($W8310), 4600 * (1 / (0.92 * $W8310 + 1.7) + 1 / (0.92 * $W8310 + 0.62)),"none")</f>
        <v>9882.4225367888994</v>
      </c>
      <c r="Y8310" s="8">
        <f>IF(ISNUMBER($X8310), _xlfn.XLOOKUP($X8310,Sheet3!$A$2:$A$392,Sheet3!$B$2:$B$392,"none", 1,1), $AF$2)</f>
        <v>0.63239999999999996</v>
      </c>
      <c r="Z8310" s="8">
        <f>IF(ISNUMBER($X8310), _xlfn.XLOOKUP($X8310,Sheet3!$A$2:$A$392,Sheet3!$C$2:$C$392,"none", 1,1), $AF$2)</f>
        <v>0.70809999999999995</v>
      </c>
      <c r="AA8310" s="8">
        <f>IF(ISNUMBER($X8310), _xlfn.XLOOKUP($X8310,Sheet3!$A$2:$A$392,Sheet3!$D$2:$D$392,"none", 1,1), $AF$2)</f>
        <v>1</v>
      </c>
    </row>
    <row r="8311" spans="1:27">
      <c r="A8311">
        <v>8492</v>
      </c>
      <c r="B8311" t="s">
        <v>8795</v>
      </c>
      <c r="C8311" t="s">
        <v>12</v>
      </c>
      <c r="D8311">
        <v>19</v>
      </c>
      <c r="E8311">
        <v>22</v>
      </c>
      <c r="F8311">
        <v>37.749464630399999</v>
      </c>
      <c r="G8311">
        <v>-51</v>
      </c>
      <c r="H8311">
        <v>13</v>
      </c>
      <c r="I8311">
        <v>52.609881864000002</v>
      </c>
      <c r="J8311">
        <f>(D8311+E8311/60+F8311/3600)*15</f>
        <v>290.65728943596002</v>
      </c>
      <c r="K8311">
        <f>IF(G8311&lt;0, G8311-H8311/60-I8311/3600, G8311+H8311/60+I8311/3600)</f>
        <v>-51.231280522740001</v>
      </c>
      <c r="L8311">
        <v>73.087000000000003</v>
      </c>
      <c r="M8311">
        <v>-8.7780000000000005</v>
      </c>
      <c r="N8311">
        <v>12.96</v>
      </c>
      <c r="O8311" t="s">
        <v>9341</v>
      </c>
      <c r="P8311">
        <v>6.74</v>
      </c>
      <c r="Q8311">
        <v>6.42</v>
      </c>
      <c r="R8311" t="s">
        <v>9341</v>
      </c>
      <c r="S8311">
        <v>6.3390000000000004</v>
      </c>
      <c r="T8311" t="s">
        <v>9341</v>
      </c>
      <c r="U8311" t="s">
        <v>9465</v>
      </c>
      <c r="V8311" t="str">
        <f>LEFT($U8311,2)</f>
        <v>F0</v>
      </c>
      <c r="W8311" s="3">
        <f>_xlfn.XLOOKUP(V8311,$AC$2:$AC$43,$AD$2:$AD$43,"none")</f>
        <v>0.32</v>
      </c>
      <c r="X8311" s="3">
        <f>IF(ISNUMBER($W8311), 4600 * (1 / (0.92 * $W8311 + 1.7) + 1 / (0.92 * $W8311 + 0.62)),"none")</f>
        <v>7337.0792549848238</v>
      </c>
      <c r="Y8311" s="8">
        <f>IF(ISNUMBER($X8311), _xlfn.XLOOKUP($X8311,Sheet3!$A$2:$A$392,Sheet3!$B$2:$B$392,"none", 1,1), $AF$2)</f>
        <v>0.86680000000000001</v>
      </c>
      <c r="Z8311" s="8">
        <f>IF(ISNUMBER($X8311), _xlfn.XLOOKUP($X8311,Sheet3!$A$2:$A$392,Sheet3!$C$2:$C$392,"none", 1,1), $AF$2)</f>
        <v>0.87180000000000002</v>
      </c>
      <c r="AA8311" s="8">
        <f>IF(ISNUMBER($X8311), _xlfn.XLOOKUP($X8311,Sheet3!$A$2:$A$392,Sheet3!$D$2:$D$392,"none", 1,1), $AF$2)</f>
        <v>1</v>
      </c>
    </row>
    <row r="8312" spans="1:27">
      <c r="A8312">
        <v>1556</v>
      </c>
      <c r="B8312" t="s">
        <v>1857</v>
      </c>
      <c r="C8312" t="s">
        <v>313</v>
      </c>
      <c r="D8312">
        <v>3</v>
      </c>
      <c r="E8312">
        <v>46</v>
      </c>
      <c r="F8312">
        <v>2.9003257344</v>
      </c>
      <c r="G8312">
        <v>24</v>
      </c>
      <c r="H8312">
        <v>31</v>
      </c>
      <c r="I8312">
        <v>40.428415631999997</v>
      </c>
      <c r="J8312">
        <f>(D8312+E8312/60+F8312/3600)*15</f>
        <v>56.512084690559995</v>
      </c>
      <c r="K8312">
        <f>IF(G8312&lt;0, G8312-H8312/60-I8312/3600, G8312+H8312/60+I8312/3600)</f>
        <v>24.527896782119999</v>
      </c>
      <c r="L8312">
        <v>19.582000000000001</v>
      </c>
      <c r="M8312">
        <v>-44.878</v>
      </c>
      <c r="N8312">
        <v>7.42</v>
      </c>
      <c r="O8312" t="s">
        <v>9341</v>
      </c>
      <c r="P8312">
        <v>6.4020000000000001</v>
      </c>
      <c r="Q8312">
        <v>6.4210000000000003</v>
      </c>
      <c r="R8312" t="s">
        <v>9341</v>
      </c>
      <c r="S8312">
        <v>6.4249999999999998</v>
      </c>
      <c r="T8312">
        <v>6.41</v>
      </c>
      <c r="U8312" t="s">
        <v>9589</v>
      </c>
      <c r="V8312" t="str">
        <f>LEFT($U8312,2)</f>
        <v>A0</v>
      </c>
      <c r="W8312" s="3">
        <f>_xlfn.XLOOKUP(V8312,$AC$2:$AC$43,$AD$2:$AD$43,"none")</f>
        <v>-0.01</v>
      </c>
      <c r="X8312" s="3">
        <f>IF(ISNUMBER($W8312), 4600 * (1 / (0.92 * $W8312 + 1.7) + 1 / (0.92 * $W8312 + 0.62)),"none")</f>
        <v>10251.712375722911</v>
      </c>
      <c r="Y8312" s="8">
        <f>IF(ISNUMBER($X8312), _xlfn.XLOOKUP($X8312,Sheet3!$A$2:$A$392,Sheet3!$B$2:$B$392,"none", 1,1), $AF$2)</f>
        <v>0.6109</v>
      </c>
      <c r="Z8312" s="8">
        <f>IF(ISNUMBER($X8312), _xlfn.XLOOKUP($X8312,Sheet3!$A$2:$A$392,Sheet3!$C$2:$C$392,"none", 1,1), $AF$2)</f>
        <v>0.69189999999999996</v>
      </c>
      <c r="AA8312" s="8">
        <f>IF(ISNUMBER($X8312), _xlfn.XLOOKUP($X8312,Sheet3!$A$2:$A$392,Sheet3!$D$2:$D$392,"none", 1,1), $AF$2)</f>
        <v>1</v>
      </c>
    </row>
    <row r="8313" spans="1:27">
      <c r="A8313">
        <v>4206</v>
      </c>
      <c r="B8313" t="s">
        <v>4509</v>
      </c>
      <c r="C8313" t="s">
        <v>297</v>
      </c>
      <c r="D8313">
        <v>22</v>
      </c>
      <c r="E8313">
        <v>42</v>
      </c>
      <c r="F8313">
        <v>55.446689164799999</v>
      </c>
      <c r="G8313">
        <v>37</v>
      </c>
      <c r="H8313">
        <v>48</v>
      </c>
      <c r="I8313">
        <v>9.8402203799999999</v>
      </c>
      <c r="J8313">
        <f>(D8313+E8313/60+F8313/3600)*15</f>
        <v>340.73102787151998</v>
      </c>
      <c r="K8313">
        <f>IF(G8313&lt;0, G8313-H8313/60-I8313/3600, G8313+H8313/60+I8313/3600)</f>
        <v>37.802733394549996</v>
      </c>
      <c r="L8313">
        <v>-0.999</v>
      </c>
      <c r="M8313">
        <v>-5.2990000000000004</v>
      </c>
      <c r="N8313">
        <v>2.16</v>
      </c>
      <c r="O8313">
        <v>5.53</v>
      </c>
      <c r="P8313">
        <v>6.29</v>
      </c>
      <c r="Q8313">
        <v>6.4210000000000003</v>
      </c>
      <c r="R8313" t="s">
        <v>9341</v>
      </c>
      <c r="S8313">
        <v>6.3920000000000003</v>
      </c>
      <c r="T8313" t="s">
        <v>9341</v>
      </c>
      <c r="U8313" t="s">
        <v>9916</v>
      </c>
      <c r="V8313" t="str">
        <f>LEFT($U8313,2)</f>
        <v>B1</v>
      </c>
      <c r="W8313" s="3">
        <f>_xlfn.XLOOKUP(V8313,$AC$2:$AC$43,$AD$2:$AD$43,"none")</f>
        <v>-0.26</v>
      </c>
      <c r="X8313" s="3">
        <f>IF(ISNUMBER($W8313), 4600 * (1 / (0.92 * $W8313 + 1.7) + 1 / (0.92 * $W8313 + 0.62)),"none")</f>
        <v>15228.791407033788</v>
      </c>
      <c r="Y8313" s="8">
        <f>IF(ISNUMBER($X8313), _xlfn.XLOOKUP($X8313,Sheet3!$A$2:$A$392,Sheet3!$B$2:$B$392,"none", 1,1), $AF$2)</f>
        <v>0.47010000000000002</v>
      </c>
      <c r="Z8313" s="8">
        <f>IF(ISNUMBER($X8313), _xlfn.XLOOKUP($X8313,Sheet3!$A$2:$A$392,Sheet3!$C$2:$C$392,"none", 1,1), $AF$2)</f>
        <v>0.57840000000000003</v>
      </c>
      <c r="AA8313" s="8">
        <f>IF(ISNUMBER($X8313), _xlfn.XLOOKUP($X8313,Sheet3!$A$2:$A$392,Sheet3!$D$2:$D$392,"none", 1,1), $AF$2)</f>
        <v>1</v>
      </c>
    </row>
    <row r="8314" spans="1:27">
      <c r="A8314">
        <v>7281</v>
      </c>
      <c r="B8314" t="s">
        <v>7584</v>
      </c>
      <c r="C8314" t="s">
        <v>12</v>
      </c>
      <c r="D8314">
        <v>3</v>
      </c>
      <c r="E8314">
        <v>32</v>
      </c>
      <c r="F8314">
        <v>51.556716362400003</v>
      </c>
      <c r="G8314">
        <v>-61</v>
      </c>
      <c r="H8314">
        <v>1</v>
      </c>
      <c r="I8314">
        <v>0.74126769599999998</v>
      </c>
      <c r="J8314">
        <f>(D8314+E8314/60+F8314/3600)*15</f>
        <v>53.214819651509998</v>
      </c>
      <c r="K8314">
        <f>IF(G8314&lt;0, G8314-H8314/60-I8314/3600, G8314+H8314/60+I8314/3600)</f>
        <v>-61.016872574360001</v>
      </c>
      <c r="L8314">
        <v>76.706999999999994</v>
      </c>
      <c r="M8314">
        <v>47.451999999999998</v>
      </c>
      <c r="N8314">
        <v>7.27</v>
      </c>
      <c r="O8314" t="s">
        <v>9341</v>
      </c>
      <c r="P8314">
        <v>7.4630000000000001</v>
      </c>
      <c r="Q8314">
        <v>6.4210000000000003</v>
      </c>
      <c r="R8314" t="s">
        <v>9341</v>
      </c>
      <c r="S8314">
        <v>6.1529999999999996</v>
      </c>
      <c r="T8314" t="s">
        <v>9341</v>
      </c>
      <c r="U8314" t="s">
        <v>9403</v>
      </c>
      <c r="V8314" t="str">
        <f>LEFT($U8314,2)</f>
        <v>K0</v>
      </c>
      <c r="W8314" s="3">
        <f>_xlfn.XLOOKUP(V8314,$AC$2:$AC$43,$AD$2:$AD$43,"none")</f>
        <v>0.81</v>
      </c>
      <c r="X8314" s="3">
        <f>IF(ISNUMBER($W8314), 4600 * (1 / (0.92 * $W8314 + 1.7) + 1 / (0.92 * $W8314 + 0.62)),"none")</f>
        <v>5250.7063834266155</v>
      </c>
      <c r="Y8314" s="8">
        <f>IF(ISNUMBER($X8314), _xlfn.XLOOKUP($X8314,Sheet3!$A$2:$A$392,Sheet3!$B$2:$B$392,"none", 1,1), $AF$2)</f>
        <v>1</v>
      </c>
      <c r="Z8314" s="8">
        <f>IF(ISNUMBER($X8314), _xlfn.XLOOKUP($X8314,Sheet3!$A$2:$A$392,Sheet3!$C$2:$C$392,"none", 1,1), $AF$2)</f>
        <v>0.83299999999999996</v>
      </c>
      <c r="AA8314" s="8">
        <f>IF(ISNUMBER($X8314), _xlfn.XLOOKUP($X8314,Sheet3!$A$2:$A$392,Sheet3!$D$2:$D$392,"none", 1,1), $AF$2)</f>
        <v>0.67869999999999997</v>
      </c>
    </row>
    <row r="8315" spans="1:27">
      <c r="A8315">
        <v>7889</v>
      </c>
      <c r="B8315" t="s">
        <v>8192</v>
      </c>
      <c r="C8315" t="s">
        <v>313</v>
      </c>
      <c r="D8315">
        <v>12</v>
      </c>
      <c r="E8315">
        <v>43</v>
      </c>
      <c r="F8315">
        <v>28.321559152799999</v>
      </c>
      <c r="G8315">
        <v>-58</v>
      </c>
      <c r="H8315">
        <v>54</v>
      </c>
      <c r="I8315">
        <v>9.8740043279999998</v>
      </c>
      <c r="J8315">
        <f>(D8315+E8315/60+F8315/3600)*15</f>
        <v>190.86800649647</v>
      </c>
      <c r="K8315">
        <f>IF(G8315&lt;0, G8315-H8315/60-I8315/3600, G8315+H8315/60+I8315/3600)</f>
        <v>-58.902742778979999</v>
      </c>
      <c r="L8315">
        <v>-69.933000000000007</v>
      </c>
      <c r="M8315">
        <v>-0.48299999999999998</v>
      </c>
      <c r="N8315">
        <v>6.46</v>
      </c>
      <c r="O8315" t="s">
        <v>9341</v>
      </c>
      <c r="P8315">
        <v>7.5330000000000004</v>
      </c>
      <c r="Q8315">
        <v>6.4210000000000003</v>
      </c>
      <c r="R8315" t="s">
        <v>9341</v>
      </c>
      <c r="S8315">
        <v>6.12</v>
      </c>
      <c r="T8315" t="s">
        <v>9341</v>
      </c>
      <c r="U8315" t="s">
        <v>9958</v>
      </c>
      <c r="V8315" t="str">
        <f>LEFT($U8315,2)</f>
        <v>K0</v>
      </c>
      <c r="W8315" s="3">
        <f>_xlfn.XLOOKUP(V8315,$AC$2:$AC$43,$AD$2:$AD$43,"none")</f>
        <v>0.81</v>
      </c>
      <c r="X8315" s="3">
        <f>IF(ISNUMBER($W8315), 4600 * (1 / (0.92 * $W8315 + 1.7) + 1 / (0.92 * $W8315 + 0.62)),"none")</f>
        <v>5250.7063834266155</v>
      </c>
      <c r="Y8315" s="8">
        <f>IF(ISNUMBER($X8315), _xlfn.XLOOKUP($X8315,Sheet3!$A$2:$A$392,Sheet3!$B$2:$B$392,"none", 1,1), $AF$2)</f>
        <v>1</v>
      </c>
      <c r="Z8315" s="8">
        <f>IF(ISNUMBER($X8315), _xlfn.XLOOKUP($X8315,Sheet3!$A$2:$A$392,Sheet3!$C$2:$C$392,"none", 1,1), $AF$2)</f>
        <v>0.83299999999999996</v>
      </c>
      <c r="AA8315" s="8">
        <f>IF(ISNUMBER($X8315), _xlfn.XLOOKUP($X8315,Sheet3!$A$2:$A$392,Sheet3!$D$2:$D$392,"none", 1,1), $AF$2)</f>
        <v>0.67869999999999997</v>
      </c>
    </row>
    <row r="8316" spans="1:27">
      <c r="A8316">
        <v>1544</v>
      </c>
      <c r="B8316" t="s">
        <v>1845</v>
      </c>
      <c r="C8316" t="s">
        <v>297</v>
      </c>
      <c r="D8316">
        <v>3</v>
      </c>
      <c r="E8316">
        <v>34</v>
      </c>
      <c r="F8316">
        <v>33.588630000000002</v>
      </c>
      <c r="G8316">
        <v>-31</v>
      </c>
      <c r="H8316">
        <v>52</v>
      </c>
      <c r="I8316">
        <v>29.2776</v>
      </c>
      <c r="J8316">
        <f>(D8316+E8316/60+F8316/3600)*15</f>
        <v>53.639952624999999</v>
      </c>
      <c r="K8316">
        <f>IF(G8316&lt;0, G8316-H8316/60-I8316/3600, G8316+H8316/60+I8316/3600)</f>
        <v>-31.874799333333335</v>
      </c>
      <c r="L8316">
        <v>15.05</v>
      </c>
      <c r="M8316">
        <v>-0.39</v>
      </c>
      <c r="N8316">
        <v>2.83</v>
      </c>
      <c r="O8316" t="s">
        <v>9341</v>
      </c>
      <c r="P8316">
        <v>7.899</v>
      </c>
      <c r="Q8316">
        <v>6.4219999999999997</v>
      </c>
      <c r="R8316" t="s">
        <v>9341</v>
      </c>
      <c r="S8316" t="s">
        <v>9341</v>
      </c>
      <c r="T8316" t="s">
        <v>9341</v>
      </c>
      <c r="U8316" t="s">
        <v>9389</v>
      </c>
      <c r="V8316" t="str">
        <f>LEFT($U8316,2)</f>
        <v>K3</v>
      </c>
      <c r="W8316" s="3">
        <f>_xlfn.XLOOKUP(V8316,$AC$2:$AC$43,$AD$2:$AD$43,"none")</f>
        <v>0.95</v>
      </c>
      <c r="X8316" s="3">
        <f>IF(ISNUMBER($W8316), 4600 * (1 / (0.92 * $W8316 + 1.7) + 1 / (0.92 * $W8316 + 0.62)),"none")</f>
        <v>4866.084384156673</v>
      </c>
      <c r="Y8316" s="8">
        <f>IF(ISNUMBER($X8316), _xlfn.XLOOKUP($X8316,Sheet3!$A$2:$A$392,Sheet3!$B$2:$B$392,"none", 1,1), $AF$2)</f>
        <v>1</v>
      </c>
      <c r="Z8316" s="8">
        <f>IF(ISNUMBER($X8316), _xlfn.XLOOKUP($X8316,Sheet3!$A$2:$A$392,Sheet3!$C$2:$C$392,"none", 1,1), $AF$2)</f>
        <v>0.78720000000000001</v>
      </c>
      <c r="AA8316" s="8">
        <f>IF(ISNUMBER($X8316), _xlfn.XLOOKUP($X8316,Sheet3!$A$2:$A$392,Sheet3!$D$2:$D$392,"none", 1,1), $AF$2)</f>
        <v>0.57969999999999999</v>
      </c>
    </row>
    <row r="8317" spans="1:27">
      <c r="A8317">
        <v>3044</v>
      </c>
      <c r="B8317" t="s">
        <v>3347</v>
      </c>
      <c r="C8317" t="s">
        <v>297</v>
      </c>
      <c r="D8317">
        <v>8</v>
      </c>
      <c r="E8317">
        <v>17</v>
      </c>
      <c r="F8317">
        <v>58.2811365552</v>
      </c>
      <c r="G8317">
        <v>-30</v>
      </c>
      <c r="H8317">
        <v>0</v>
      </c>
      <c r="I8317">
        <v>13.311762119999999</v>
      </c>
      <c r="J8317">
        <f>(D8317+E8317/60+F8317/3600)*15</f>
        <v>124.49283806897998</v>
      </c>
      <c r="K8317">
        <f>IF(G8317&lt;0, G8317-H8317/60-I8317/3600, G8317+H8317/60+I8317/3600)</f>
        <v>-30.003697711699999</v>
      </c>
      <c r="L8317">
        <v>29.562000000000001</v>
      </c>
      <c r="M8317">
        <v>3.4969999999999999</v>
      </c>
      <c r="N8317">
        <v>7.05</v>
      </c>
      <c r="O8317" t="s">
        <v>9341</v>
      </c>
      <c r="P8317">
        <v>7.4749999999999996</v>
      </c>
      <c r="Q8317">
        <v>6.4219999999999997</v>
      </c>
      <c r="R8317" t="s">
        <v>9341</v>
      </c>
      <c r="S8317">
        <v>6.1619999999999999</v>
      </c>
      <c r="T8317" t="s">
        <v>9341</v>
      </c>
      <c r="U8317" t="s">
        <v>9403</v>
      </c>
      <c r="V8317" t="str">
        <f>LEFT($U8317,2)</f>
        <v>K0</v>
      </c>
      <c r="W8317" s="3">
        <f>_xlfn.XLOOKUP(V8317,$AC$2:$AC$43,$AD$2:$AD$43,"none")</f>
        <v>0.81</v>
      </c>
      <c r="X8317" s="3">
        <f>IF(ISNUMBER($W8317), 4600 * (1 / (0.92 * $W8317 + 1.7) + 1 / (0.92 * $W8317 + 0.62)),"none")</f>
        <v>5250.7063834266155</v>
      </c>
      <c r="Y8317" s="8">
        <f>IF(ISNUMBER($X8317), _xlfn.XLOOKUP($X8317,Sheet3!$A$2:$A$392,Sheet3!$B$2:$B$392,"none", 1,1), $AF$2)</f>
        <v>1</v>
      </c>
      <c r="Z8317" s="8">
        <f>IF(ISNUMBER($X8317), _xlfn.XLOOKUP($X8317,Sheet3!$A$2:$A$392,Sheet3!$C$2:$C$392,"none", 1,1), $AF$2)</f>
        <v>0.83299999999999996</v>
      </c>
      <c r="AA8317" s="8">
        <f>IF(ISNUMBER($X8317), _xlfn.XLOOKUP($X8317,Sheet3!$A$2:$A$392,Sheet3!$D$2:$D$392,"none", 1,1), $AF$2)</f>
        <v>0.67869999999999997</v>
      </c>
    </row>
    <row r="8318" spans="1:27">
      <c r="A8318">
        <v>4747</v>
      </c>
      <c r="B8318" t="s">
        <v>5050</v>
      </c>
      <c r="C8318" t="s">
        <v>12</v>
      </c>
      <c r="D8318">
        <v>11</v>
      </c>
      <c r="E8318">
        <v>58</v>
      </c>
      <c r="F8318">
        <v>7.1737869527999996</v>
      </c>
      <c r="G8318">
        <v>32</v>
      </c>
      <c r="H8318">
        <v>16</v>
      </c>
      <c r="I8318">
        <v>26.067763127999999</v>
      </c>
      <c r="J8318">
        <f>(D8318+E8318/60+F8318/3600)*15</f>
        <v>179.52989077897001</v>
      </c>
      <c r="K8318">
        <f>IF(G8318&lt;0, G8318-H8318/60-I8318/3600, G8318+H8318/60+I8318/3600)</f>
        <v>32.273907711980002</v>
      </c>
      <c r="L8318">
        <v>-108.495</v>
      </c>
      <c r="M8318">
        <v>-61.988999999999997</v>
      </c>
      <c r="N8318">
        <v>21.18</v>
      </c>
      <c r="O8318" t="s">
        <v>9341</v>
      </c>
      <c r="P8318">
        <v>6.7350000000000003</v>
      </c>
      <c r="Q8318">
        <v>6.4219999999999997</v>
      </c>
      <c r="R8318" t="s">
        <v>9341</v>
      </c>
      <c r="S8318">
        <v>6.35</v>
      </c>
      <c r="T8318" t="s">
        <v>9341</v>
      </c>
      <c r="U8318" t="s">
        <v>9687</v>
      </c>
      <c r="V8318" t="str">
        <f>LEFT($U8318,2)</f>
        <v>A9</v>
      </c>
      <c r="W8318" s="3">
        <f>_xlfn.XLOOKUP(V8318,$AC$2:$AC$43,$AD$2:$AD$43,"none")</f>
        <v>0.3</v>
      </c>
      <c r="X8318" s="3">
        <f>IF(ISNUMBER($W8318), 4600 * (1 / (0.92 * $W8318 + 1.7) + 1 / (0.92 * $W8318 + 0.62)),"none")</f>
        <v>7461.8637941006364</v>
      </c>
      <c r="Y8318" s="8">
        <f>IF(ISNUMBER($X8318), _xlfn.XLOOKUP($X8318,Sheet3!$A$2:$A$392,Sheet3!$B$2:$B$392,"none", 1,1), $AF$2)</f>
        <v>0.85199999999999998</v>
      </c>
      <c r="Z8318" s="8">
        <f>IF(ISNUMBER($X8318), _xlfn.XLOOKUP($X8318,Sheet3!$A$2:$A$392,Sheet3!$C$2:$C$392,"none", 1,1), $AF$2)</f>
        <v>0.86209999999999998</v>
      </c>
      <c r="AA8318" s="8">
        <f>IF(ISNUMBER($X8318), _xlfn.XLOOKUP($X8318,Sheet3!$A$2:$A$392,Sheet3!$D$2:$D$392,"none", 1,1), $AF$2)</f>
        <v>1</v>
      </c>
    </row>
    <row r="8319" spans="1:27">
      <c r="A8319">
        <v>8185</v>
      </c>
      <c r="B8319" t="s">
        <v>8488</v>
      </c>
      <c r="C8319" t="s">
        <v>297</v>
      </c>
      <c r="D8319">
        <v>19</v>
      </c>
      <c r="E8319">
        <v>49</v>
      </c>
      <c r="F8319">
        <v>53.418488289599999</v>
      </c>
      <c r="G8319">
        <v>-66</v>
      </c>
      <c r="H8319">
        <v>48</v>
      </c>
      <c r="I8319">
        <v>47.044000187999998</v>
      </c>
      <c r="J8319">
        <f>(D8319+E8319/60+F8319/3600)*15</f>
        <v>297.47257703454</v>
      </c>
      <c r="K8319">
        <f>IF(G8319&lt;0, G8319-H8319/60-I8319/3600, G8319+H8319/60+I8319/3600)</f>
        <v>-66.81306777783</v>
      </c>
      <c r="L8319">
        <v>-0.40400000000000003</v>
      </c>
      <c r="M8319">
        <v>10.332000000000001</v>
      </c>
      <c r="N8319">
        <v>3.34</v>
      </c>
      <c r="O8319" t="s">
        <v>9341</v>
      </c>
      <c r="P8319">
        <v>7.9029999999999996</v>
      </c>
      <c r="Q8319">
        <v>6.4219999999999997</v>
      </c>
      <c r="R8319" t="s">
        <v>9341</v>
      </c>
      <c r="S8319">
        <v>5.9180000000000001</v>
      </c>
      <c r="T8319" t="s">
        <v>9341</v>
      </c>
      <c r="U8319" t="s">
        <v>9406</v>
      </c>
      <c r="V8319" t="str">
        <f>LEFT($U8319,2)</f>
        <v>K4</v>
      </c>
      <c r="W8319" s="3">
        <f>_xlfn.XLOOKUP(V8319,$AC$2:$AC$43,$AD$2:$AD$43,"none")</f>
        <v>1</v>
      </c>
      <c r="X8319" s="3">
        <f>IF(ISNUMBER($W8319), 4600 * (1 / (0.92 * $W8319 + 1.7) + 1 / (0.92 * $W8319 + 0.62)),"none")</f>
        <v>4742.7381778526815</v>
      </c>
      <c r="Y8319" s="8">
        <f>IF(ISNUMBER($X8319), _xlfn.XLOOKUP($X8319,Sheet3!$A$2:$A$392,Sheet3!$B$2:$B$392,"none", 1,1), $AF$2)</f>
        <v>1</v>
      </c>
      <c r="Z8319" s="8">
        <f>IF(ISNUMBER($X8319), _xlfn.XLOOKUP($X8319,Sheet3!$A$2:$A$392,Sheet3!$C$2:$C$392,"none", 1,1), $AF$2)</f>
        <v>0.77500000000000002</v>
      </c>
      <c r="AA8319" s="8">
        <f>IF(ISNUMBER($X8319), _xlfn.XLOOKUP($X8319,Sheet3!$A$2:$A$392,Sheet3!$D$2:$D$392,"none", 1,1), $AF$2)</f>
        <v>0.55479999999999996</v>
      </c>
    </row>
    <row r="8320" spans="1:27">
      <c r="A8320">
        <v>1652</v>
      </c>
      <c r="B8320" t="s">
        <v>1953</v>
      </c>
      <c r="C8320" t="s">
        <v>25</v>
      </c>
      <c r="D8320">
        <v>4</v>
      </c>
      <c r="E8320">
        <v>13</v>
      </c>
      <c r="F8320">
        <v>38.146672514400002</v>
      </c>
      <c r="G8320">
        <v>-1</v>
      </c>
      <c r="H8320">
        <v>8</v>
      </c>
      <c r="I8320">
        <v>59.056715939999997</v>
      </c>
      <c r="J8320">
        <f>(D8320+E8320/60+F8320/3600)*15</f>
        <v>63.408944468809999</v>
      </c>
      <c r="K8320">
        <f>IF(G8320&lt;0, G8320-H8320/60-I8320/3600, G8320+H8320/60+I8320/3600)</f>
        <v>-1.14973797665</v>
      </c>
      <c r="L8320">
        <v>1.0880000000000001</v>
      </c>
      <c r="M8320">
        <v>-3.1589999999999998</v>
      </c>
      <c r="N8320">
        <v>2.92</v>
      </c>
      <c r="O8320">
        <v>5.76</v>
      </c>
      <c r="P8320">
        <v>6.2960000000000003</v>
      </c>
      <c r="Q8320">
        <v>6.423</v>
      </c>
      <c r="R8320" t="s">
        <v>9341</v>
      </c>
      <c r="S8320">
        <v>6.4240000000000004</v>
      </c>
      <c r="T8320" t="s">
        <v>9341</v>
      </c>
      <c r="U8320" t="s">
        <v>9436</v>
      </c>
      <c r="V8320" t="str">
        <f>LEFT($U8320,2)</f>
        <v>B3</v>
      </c>
      <c r="W8320" s="3">
        <f>_xlfn.XLOOKUP(V8320,$AC$2:$AC$43,$AD$2:$AD$43,"none")</f>
        <v>-0.2</v>
      </c>
      <c r="X8320" s="3">
        <f>IF(ISNUMBER($W8320), 4600 * (1 / (0.92 * $W8320 + 1.7) + 1 / (0.92 * $W8320 + 0.62)),"none")</f>
        <v>13584.75950715306</v>
      </c>
      <c r="Y8320" s="8">
        <f>IF(ISNUMBER($X8320), _xlfn.XLOOKUP($X8320,Sheet3!$A$2:$A$392,Sheet3!$B$2:$B$392,"none", 1,1), $AF$2)</f>
        <v>0.50129999999999997</v>
      </c>
      <c r="Z8320" s="8">
        <f>IF(ISNUMBER($X8320), _xlfn.XLOOKUP($X8320,Sheet3!$A$2:$A$392,Sheet3!$C$2:$C$392,"none", 1,1), $AF$2)</f>
        <v>0.60470000000000002</v>
      </c>
      <c r="AA8320" s="8">
        <f>IF(ISNUMBER($X8320), _xlfn.XLOOKUP($X8320,Sheet3!$A$2:$A$392,Sheet3!$D$2:$D$392,"none", 1,1), $AF$2)</f>
        <v>1</v>
      </c>
    </row>
    <row r="8321" spans="1:27">
      <c r="A8321">
        <v>1885</v>
      </c>
      <c r="B8321" t="s">
        <v>2186</v>
      </c>
      <c r="C8321" t="s">
        <v>305</v>
      </c>
      <c r="D8321">
        <v>5</v>
      </c>
      <c r="E8321">
        <v>11</v>
      </c>
      <c r="F8321">
        <v>38.311315725599997</v>
      </c>
      <c r="G8321">
        <v>29</v>
      </c>
      <c r="H8321">
        <v>54</v>
      </c>
      <c r="I8321">
        <v>12.829294548</v>
      </c>
      <c r="J8321">
        <f>(D8321+E8321/60+F8321/3600)*15</f>
        <v>77.909630482190011</v>
      </c>
      <c r="K8321">
        <f>IF(G8321&lt;0, G8321-H8321/60-I8321/3600, G8321+H8321/60+I8321/3600)</f>
        <v>29.90356369293</v>
      </c>
      <c r="L8321">
        <v>7.8949999999999996</v>
      </c>
      <c r="M8321">
        <v>-21.036000000000001</v>
      </c>
      <c r="N8321">
        <v>3.11</v>
      </c>
      <c r="O8321" t="s">
        <v>9341</v>
      </c>
      <c r="P8321">
        <v>8.1389999999999993</v>
      </c>
      <c r="Q8321">
        <v>6.423</v>
      </c>
      <c r="R8321" t="s">
        <v>9341</v>
      </c>
      <c r="S8321">
        <v>5.4</v>
      </c>
      <c r="T8321" t="s">
        <v>9341</v>
      </c>
      <c r="U8321" t="s">
        <v>9517</v>
      </c>
      <c r="V8321" t="str">
        <f>LEFT($U8321,2)</f>
        <v>M2</v>
      </c>
      <c r="W8321" s="3">
        <f>_xlfn.XLOOKUP(V8321,$AC$2:$AC$43,$AD$2:$AD$43,"none")</f>
        <v>1.47</v>
      </c>
      <c r="X8321" s="3">
        <f>IF(ISNUMBER($W8321), 4600 * (1 / (0.92 * $W8321 + 1.7) + 1 / (0.92 * $W8321 + 0.62)),"none")</f>
        <v>3839.1950178350371</v>
      </c>
      <c r="Y8321" s="8">
        <f>IF(ISNUMBER($X8321), _xlfn.XLOOKUP($X8321,Sheet3!$A$2:$A$392,Sheet3!$B$2:$B$392,"none", 1,1), $AF$2)</f>
        <v>1</v>
      </c>
      <c r="Z8321" s="8">
        <f>IF(ISNUMBER($X8321), _xlfn.XLOOKUP($X8321,Sheet3!$A$2:$A$392,Sheet3!$C$2:$C$392,"none", 1,1), $AF$2)</f>
        <v>0.64800000000000002</v>
      </c>
      <c r="AA8321" s="8">
        <f>IF(ISNUMBER($X8321), _xlfn.XLOOKUP($X8321,Sheet3!$A$2:$A$392,Sheet3!$D$2:$D$392,"none", 1,1), $AF$2)</f>
        <v>0.33460000000000001</v>
      </c>
    </row>
    <row r="8322" spans="1:27">
      <c r="A8322">
        <v>4975</v>
      </c>
      <c r="B8322" t="s">
        <v>5278</v>
      </c>
      <c r="C8322" t="s">
        <v>313</v>
      </c>
      <c r="D8322">
        <v>13</v>
      </c>
      <c r="E8322">
        <v>16</v>
      </c>
      <c r="F8322">
        <v>32.2601594136</v>
      </c>
      <c r="G8322">
        <v>19</v>
      </c>
      <c r="H8322">
        <v>47</v>
      </c>
      <c r="I8322">
        <v>7.0727318520000004</v>
      </c>
      <c r="J8322">
        <f>(D8322+E8322/60+F8322/3600)*15</f>
        <v>199.13441733089002</v>
      </c>
      <c r="K8322">
        <f>IF(G8322&lt;0, G8322-H8322/60-I8322/3600, G8322+H8322/60+I8322/3600)</f>
        <v>19.785297981070002</v>
      </c>
      <c r="L8322">
        <v>-114.124</v>
      </c>
      <c r="M8322">
        <v>27.754000000000001</v>
      </c>
      <c r="N8322">
        <v>10.52</v>
      </c>
      <c r="O8322" t="s">
        <v>9341</v>
      </c>
      <c r="P8322">
        <v>6.7039999999999997</v>
      </c>
      <c r="Q8322">
        <v>6.423</v>
      </c>
      <c r="R8322" t="s">
        <v>9341</v>
      </c>
      <c r="S8322">
        <v>6.4089999999999998</v>
      </c>
      <c r="T8322" t="s">
        <v>9341</v>
      </c>
      <c r="U8322" t="s">
        <v>9465</v>
      </c>
      <c r="V8322" t="str">
        <f>LEFT($U8322,2)</f>
        <v>F0</v>
      </c>
      <c r="W8322" s="3">
        <f>_xlfn.XLOOKUP(V8322,$AC$2:$AC$43,$AD$2:$AD$43,"none")</f>
        <v>0.32</v>
      </c>
      <c r="X8322" s="3">
        <f>IF(ISNUMBER($W8322), 4600 * (1 / (0.92 * $W8322 + 1.7) + 1 / (0.92 * $W8322 + 0.62)),"none")</f>
        <v>7337.0792549848238</v>
      </c>
      <c r="Y8322" s="8">
        <f>IF(ISNUMBER($X8322), _xlfn.XLOOKUP($X8322,Sheet3!$A$2:$A$392,Sheet3!$B$2:$B$392,"none", 1,1), $AF$2)</f>
        <v>0.86680000000000001</v>
      </c>
      <c r="Z8322" s="8">
        <f>IF(ISNUMBER($X8322), _xlfn.XLOOKUP($X8322,Sheet3!$A$2:$A$392,Sheet3!$C$2:$C$392,"none", 1,1), $AF$2)</f>
        <v>0.87180000000000002</v>
      </c>
      <c r="AA8322" s="8">
        <f>IF(ISNUMBER($X8322), _xlfn.XLOOKUP($X8322,Sheet3!$A$2:$A$392,Sheet3!$D$2:$D$392,"none", 1,1), $AF$2)</f>
        <v>1</v>
      </c>
    </row>
    <row r="8323" spans="1:27">
      <c r="A8323">
        <v>7734</v>
      </c>
      <c r="B8323" t="s">
        <v>8037</v>
      </c>
      <c r="C8323" t="s">
        <v>12</v>
      </c>
      <c r="D8323">
        <v>11</v>
      </c>
      <c r="E8323">
        <v>21</v>
      </c>
      <c r="F8323">
        <v>56.8916592888</v>
      </c>
      <c r="G8323">
        <v>-77</v>
      </c>
      <c r="H8323">
        <v>36</v>
      </c>
      <c r="I8323">
        <v>30.127445856000001</v>
      </c>
      <c r="J8323">
        <f>(D8323+E8323/60+F8323/3600)*15</f>
        <v>170.48704858036999</v>
      </c>
      <c r="K8323">
        <f>IF(G8323&lt;0, G8323-H8323/60-I8323/3600, G8323+H8323/60+I8323/3600)</f>
        <v>-77.608368734959996</v>
      </c>
      <c r="L8323">
        <v>-79.623000000000005</v>
      </c>
      <c r="M8323">
        <v>-8.2309999999999999</v>
      </c>
      <c r="N8323">
        <v>13.4</v>
      </c>
      <c r="O8323" t="s">
        <v>9341</v>
      </c>
      <c r="P8323">
        <v>6.6239999999999997</v>
      </c>
      <c r="Q8323">
        <v>6.423</v>
      </c>
      <c r="R8323" t="s">
        <v>9341</v>
      </c>
      <c r="S8323">
        <v>6.4009999999999998</v>
      </c>
      <c r="T8323" t="s">
        <v>9341</v>
      </c>
      <c r="U8323" t="s">
        <v>10094</v>
      </c>
      <c r="V8323" t="str">
        <f>LEFT($U8323,2)</f>
        <v>A5</v>
      </c>
      <c r="W8323" s="3">
        <f>_xlfn.XLOOKUP(V8323,$AC$2:$AC$43,$AD$2:$AD$43,"none")</f>
        <v>0.15</v>
      </c>
      <c r="X8323" s="3">
        <f>IF(ISNUMBER($W8323), 4600 * (1 / (0.92 * $W8323 + 1.7) + 1 / (0.92 * $W8323 + 0.62)),"none")</f>
        <v>8571.3219313180252</v>
      </c>
      <c r="Y8323" s="8">
        <f>IF(ISNUMBER($X8323), _xlfn.XLOOKUP($X8323,Sheet3!$A$2:$A$392,Sheet3!$B$2:$B$392,"none", 1,1), $AF$2)</f>
        <v>0.72599999999999998</v>
      </c>
      <c r="Z8323" s="8">
        <f>IF(ISNUMBER($X8323), _xlfn.XLOOKUP($X8323,Sheet3!$A$2:$A$392,Sheet3!$C$2:$C$392,"none", 1,1), $AF$2)</f>
        <v>0.7762</v>
      </c>
      <c r="AA8323" s="8">
        <f>IF(ISNUMBER($X8323), _xlfn.XLOOKUP($X8323,Sheet3!$A$2:$A$392,Sheet3!$D$2:$D$392,"none", 1,1), $AF$2)</f>
        <v>1</v>
      </c>
    </row>
    <row r="8324" spans="1:27">
      <c r="A8324">
        <v>7785</v>
      </c>
      <c r="B8324" t="s">
        <v>8088</v>
      </c>
      <c r="C8324" t="s">
        <v>12</v>
      </c>
      <c r="D8324">
        <v>12</v>
      </c>
      <c r="E8324">
        <v>2</v>
      </c>
      <c r="F8324">
        <v>28.470493476000001</v>
      </c>
      <c r="G8324">
        <v>-71</v>
      </c>
      <c r="H8324">
        <v>29</v>
      </c>
      <c r="I8324">
        <v>20.333183460000001</v>
      </c>
      <c r="J8324">
        <f>(D8324+E8324/60+F8324/3600)*15</f>
        <v>180.61862705614999</v>
      </c>
      <c r="K8324">
        <f>IF(G8324&lt;0, G8324-H8324/60-I8324/3600, G8324+H8324/60+I8324/3600)</f>
        <v>-71.488981439850008</v>
      </c>
      <c r="L8324">
        <v>-62.706000000000003</v>
      </c>
      <c r="M8324">
        <v>11.063000000000001</v>
      </c>
      <c r="N8324">
        <v>7.35</v>
      </c>
      <c r="O8324" t="s">
        <v>9341</v>
      </c>
      <c r="P8324">
        <v>7.5880000000000001</v>
      </c>
      <c r="Q8324">
        <v>6.423</v>
      </c>
      <c r="R8324" t="s">
        <v>9341</v>
      </c>
      <c r="S8324">
        <v>6.0839999999999996</v>
      </c>
      <c r="T8324" t="s">
        <v>9341</v>
      </c>
      <c r="U8324" t="s">
        <v>9500</v>
      </c>
      <c r="V8324" t="str">
        <f>LEFT($U8324,2)</f>
        <v>K1</v>
      </c>
      <c r="W8324" s="3">
        <f>_xlfn.XLOOKUP(V8324,$AC$2:$AC$43,$AD$2:$AD$43,"none")</f>
        <v>0.86</v>
      </c>
      <c r="X8324" s="3">
        <f>IF(ISNUMBER($W8324), 4600 * (1 / (0.92 * $W8324 + 1.7) + 1 / (0.92 * $W8324 + 0.62)),"none")</f>
        <v>5106.1368670782376</v>
      </c>
      <c r="Y8324" s="8">
        <f>IF(ISNUMBER($X8324), _xlfn.XLOOKUP($X8324,Sheet3!$A$2:$A$392,Sheet3!$B$2:$B$392,"none", 1,1), $AF$2)</f>
        <v>1</v>
      </c>
      <c r="Z8324" s="8">
        <f>IF(ISNUMBER($X8324), _xlfn.XLOOKUP($X8324,Sheet3!$A$2:$A$392,Sheet3!$C$2:$C$392,"none", 1,1), $AF$2)</f>
        <v>0.82210000000000005</v>
      </c>
      <c r="AA8324" s="8">
        <f>IF(ISNUMBER($X8324), _xlfn.XLOOKUP($X8324,Sheet3!$A$2:$A$392,Sheet3!$D$2:$D$392,"none", 1,1), $AF$2)</f>
        <v>0.65410000000000001</v>
      </c>
    </row>
    <row r="8325" spans="1:27">
      <c r="A8325">
        <v>3116</v>
      </c>
      <c r="B8325" t="s">
        <v>3419</v>
      </c>
      <c r="C8325" t="s">
        <v>12</v>
      </c>
      <c r="D8325">
        <v>8</v>
      </c>
      <c r="E8325">
        <v>48</v>
      </c>
      <c r="F8325">
        <v>37.452099683999997</v>
      </c>
      <c r="G8325">
        <v>-1</v>
      </c>
      <c r="H8325">
        <v>2</v>
      </c>
      <c r="I8325">
        <v>41.419176755999999</v>
      </c>
      <c r="J8325">
        <f>(D8325+E8325/60+F8325/3600)*15</f>
        <v>132.15605041535002</v>
      </c>
      <c r="K8325">
        <f>IF(G8325&lt;0, G8325-H8325/60-I8325/3600, G8325+H8325/60+I8325/3600)</f>
        <v>-1.0448386602100002</v>
      </c>
      <c r="L8325">
        <v>-50.27</v>
      </c>
      <c r="M8325">
        <v>-2.5059999999999998</v>
      </c>
      <c r="N8325">
        <v>6.04</v>
      </c>
      <c r="O8325" t="s">
        <v>9341</v>
      </c>
      <c r="P8325">
        <v>7.5650000000000004</v>
      </c>
      <c r="Q8325">
        <v>6.4240000000000004</v>
      </c>
      <c r="R8325" t="s">
        <v>9341</v>
      </c>
      <c r="S8325">
        <v>6.0810000000000004</v>
      </c>
      <c r="T8325" t="s">
        <v>9341</v>
      </c>
      <c r="U8325" t="s">
        <v>9500</v>
      </c>
      <c r="V8325" t="str">
        <f>LEFT($U8325,2)</f>
        <v>K1</v>
      </c>
      <c r="W8325" s="3">
        <f>_xlfn.XLOOKUP(V8325,$AC$2:$AC$43,$AD$2:$AD$43,"none")</f>
        <v>0.86</v>
      </c>
      <c r="X8325" s="3">
        <f>IF(ISNUMBER($W8325), 4600 * (1 / (0.92 * $W8325 + 1.7) + 1 / (0.92 * $W8325 + 0.62)),"none")</f>
        <v>5106.1368670782376</v>
      </c>
      <c r="Y8325" s="8">
        <f>IF(ISNUMBER($X8325), _xlfn.XLOOKUP($X8325,Sheet3!$A$2:$A$392,Sheet3!$B$2:$B$392,"none", 1,1), $AF$2)</f>
        <v>1</v>
      </c>
      <c r="Z8325" s="8">
        <f>IF(ISNUMBER($X8325), _xlfn.XLOOKUP($X8325,Sheet3!$A$2:$A$392,Sheet3!$C$2:$C$392,"none", 1,1), $AF$2)</f>
        <v>0.82210000000000005</v>
      </c>
      <c r="AA8325" s="8">
        <f>IF(ISNUMBER($X8325), _xlfn.XLOOKUP($X8325,Sheet3!$A$2:$A$392,Sheet3!$D$2:$D$392,"none", 1,1), $AF$2)</f>
        <v>0.65410000000000001</v>
      </c>
    </row>
    <row r="8326" spans="1:27">
      <c r="A8326">
        <v>8057</v>
      </c>
      <c r="B8326" t="s">
        <v>8360</v>
      </c>
      <c r="C8326" t="s">
        <v>12</v>
      </c>
      <c r="D8326">
        <v>15</v>
      </c>
      <c r="E8326">
        <v>40</v>
      </c>
      <c r="F8326">
        <v>11.555759891999999</v>
      </c>
      <c r="G8326">
        <v>-70</v>
      </c>
      <c r="H8326">
        <v>13</v>
      </c>
      <c r="I8326">
        <v>40.379510928000002</v>
      </c>
      <c r="J8326">
        <f>(D8326+E8326/60+F8326/3600)*15</f>
        <v>235.04814899954999</v>
      </c>
      <c r="K8326">
        <f>IF(G8326&lt;0, G8326-H8326/60-I8326/3600, G8326+H8326/60+I8326/3600)</f>
        <v>-70.227883197479997</v>
      </c>
      <c r="L8326">
        <v>-41.15</v>
      </c>
      <c r="M8326">
        <v>-55.16</v>
      </c>
      <c r="N8326">
        <v>12.72</v>
      </c>
      <c r="O8326" t="s">
        <v>9341</v>
      </c>
      <c r="P8326">
        <v>6.4989999999999997</v>
      </c>
      <c r="Q8326">
        <v>6.4240000000000004</v>
      </c>
      <c r="R8326" t="s">
        <v>9341</v>
      </c>
      <c r="S8326">
        <v>6.4260000000000002</v>
      </c>
      <c r="T8326" t="s">
        <v>9341</v>
      </c>
      <c r="U8326" t="s">
        <v>9433</v>
      </c>
      <c r="V8326" t="str">
        <f>LEFT($U8326,2)</f>
        <v>A1</v>
      </c>
      <c r="W8326" s="3">
        <f>_xlfn.XLOOKUP(V8326,$AC$2:$AC$43,$AD$2:$AD$43,"none")</f>
        <v>0.02</v>
      </c>
      <c r="X8326" s="3">
        <f>IF(ISNUMBER($W8326), 4600 * (1 / (0.92 * $W8326 + 1.7) + 1 / (0.92 * $W8326 + 0.62)),"none")</f>
        <v>9882.4225367888994</v>
      </c>
      <c r="Y8326" s="8">
        <f>IF(ISNUMBER($X8326), _xlfn.XLOOKUP($X8326,Sheet3!$A$2:$A$392,Sheet3!$B$2:$B$392,"none", 1,1), $AF$2)</f>
        <v>0.63239999999999996</v>
      </c>
      <c r="Z8326" s="8">
        <f>IF(ISNUMBER($X8326), _xlfn.XLOOKUP($X8326,Sheet3!$A$2:$A$392,Sheet3!$C$2:$C$392,"none", 1,1), $AF$2)</f>
        <v>0.70809999999999995</v>
      </c>
      <c r="AA8326" s="8">
        <f>IF(ISNUMBER($X8326), _xlfn.XLOOKUP($X8326,Sheet3!$A$2:$A$392,Sheet3!$D$2:$D$392,"none", 1,1), $AF$2)</f>
        <v>1</v>
      </c>
    </row>
    <row r="8327" spans="1:27">
      <c r="A8327">
        <v>8247</v>
      </c>
      <c r="B8327" t="s">
        <v>8550</v>
      </c>
      <c r="C8327" t="s">
        <v>12</v>
      </c>
      <c r="D8327">
        <v>22</v>
      </c>
      <c r="E8327">
        <v>9</v>
      </c>
      <c r="F8327">
        <v>57.880352968799997</v>
      </c>
      <c r="G8327">
        <v>-48</v>
      </c>
      <c r="H8327">
        <v>6</v>
      </c>
      <c r="I8327">
        <v>27.579495024</v>
      </c>
      <c r="J8327">
        <f>(D8327+E8327/60+F8327/3600)*15</f>
        <v>332.49116813736998</v>
      </c>
      <c r="K8327">
        <f>IF(G8327&lt;0, G8327-H8327/60-I8327/3600, G8327+H8327/60+I8327/3600)</f>
        <v>-48.107660970840001</v>
      </c>
      <c r="L8327">
        <v>68.605000000000004</v>
      </c>
      <c r="M8327">
        <v>-62.808999999999997</v>
      </c>
      <c r="N8327">
        <v>4.59</v>
      </c>
      <c r="O8327" t="s">
        <v>9341</v>
      </c>
      <c r="P8327">
        <v>7.8250000000000002</v>
      </c>
      <c r="Q8327">
        <v>6.4240000000000004</v>
      </c>
      <c r="R8327" t="s">
        <v>9341</v>
      </c>
      <c r="S8327">
        <v>5.9790000000000001</v>
      </c>
      <c r="T8327" t="s">
        <v>9341</v>
      </c>
      <c r="U8327" t="s">
        <v>9389</v>
      </c>
      <c r="V8327" t="str">
        <f>LEFT($U8327,2)</f>
        <v>K3</v>
      </c>
      <c r="W8327" s="3">
        <f>_xlfn.XLOOKUP(V8327,$AC$2:$AC$43,$AD$2:$AD$43,"none")</f>
        <v>0.95</v>
      </c>
      <c r="X8327" s="3">
        <f>IF(ISNUMBER($W8327), 4600 * (1 / (0.92 * $W8327 + 1.7) + 1 / (0.92 * $W8327 + 0.62)),"none")</f>
        <v>4866.084384156673</v>
      </c>
      <c r="Y8327" s="8">
        <f>IF(ISNUMBER($X8327), _xlfn.XLOOKUP($X8327,Sheet3!$A$2:$A$392,Sheet3!$B$2:$B$392,"none", 1,1), $AF$2)</f>
        <v>1</v>
      </c>
      <c r="Z8327" s="8">
        <f>IF(ISNUMBER($X8327), _xlfn.XLOOKUP($X8327,Sheet3!$A$2:$A$392,Sheet3!$C$2:$C$392,"none", 1,1), $AF$2)</f>
        <v>0.78720000000000001</v>
      </c>
      <c r="AA8327" s="8">
        <f>IF(ISNUMBER($X8327), _xlfn.XLOOKUP($X8327,Sheet3!$A$2:$A$392,Sheet3!$D$2:$D$392,"none", 1,1), $AF$2)</f>
        <v>0.57969999999999999</v>
      </c>
    </row>
    <row r="8328" spans="1:27">
      <c r="A8328">
        <v>447</v>
      </c>
      <c r="B8328" t="s">
        <v>746</v>
      </c>
      <c r="C8328" t="s">
        <v>22</v>
      </c>
      <c r="D8328">
        <v>21</v>
      </c>
      <c r="E8328">
        <v>17</v>
      </c>
      <c r="F8328">
        <v>18.788882656799998</v>
      </c>
      <c r="G8328">
        <v>58</v>
      </c>
      <c r="H8328">
        <v>36</v>
      </c>
      <c r="I8328">
        <v>41.340697812000002</v>
      </c>
      <c r="J8328">
        <f>(D8328+E8328/60+F8328/3600)*15</f>
        <v>319.32828701107002</v>
      </c>
      <c r="K8328">
        <f>IF(G8328&lt;0, G8328-H8328/60-I8328/3600, G8328+H8328/60+I8328/3600)</f>
        <v>58.611483527170002</v>
      </c>
      <c r="L8328">
        <v>-3.673</v>
      </c>
      <c r="M8328">
        <v>-2.92</v>
      </c>
      <c r="N8328">
        <v>1.3</v>
      </c>
      <c r="O8328">
        <v>6.12</v>
      </c>
      <c r="P8328">
        <v>6.5789999999999997</v>
      </c>
      <c r="Q8328">
        <v>6.4249999999999998</v>
      </c>
      <c r="R8328" t="s">
        <v>9341</v>
      </c>
      <c r="S8328">
        <v>6.3639999999999999</v>
      </c>
      <c r="T8328" t="s">
        <v>9341</v>
      </c>
      <c r="U8328" t="s">
        <v>9601</v>
      </c>
      <c r="V8328" t="str">
        <f>LEFT($U8328,2)</f>
        <v>B2</v>
      </c>
      <c r="W8328" s="3">
        <f>_xlfn.XLOOKUP(V8328,$AC$2:$AC$43,$AD$2:$AD$43,"none")</f>
        <v>-0.24</v>
      </c>
      <c r="X8328" s="3">
        <f>IF(ISNUMBER($W8328), 4600 * (1 / (0.92 * $W8328 + 1.7) + 1 / (0.92 * $W8328 + 0.62)),"none")</f>
        <v>14632.835167360139</v>
      </c>
      <c r="Y8328" s="8">
        <f>IF(ISNUMBER($X8328), _xlfn.XLOOKUP($X8328,Sheet3!$A$2:$A$392,Sheet3!$B$2:$B$392,"none", 1,1), $AF$2)</f>
        <v>0.47989999999999999</v>
      </c>
      <c r="Z8328" s="8">
        <f>IF(ISNUMBER($X8328), _xlfn.XLOOKUP($X8328,Sheet3!$A$2:$A$392,Sheet3!$C$2:$C$392,"none", 1,1), $AF$2)</f>
        <v>0.58679999999999999</v>
      </c>
      <c r="AA8328" s="8">
        <f>IF(ISNUMBER($X8328), _xlfn.XLOOKUP($X8328,Sheet3!$A$2:$A$392,Sheet3!$D$2:$D$392,"none", 1,1), $AF$2)</f>
        <v>1</v>
      </c>
    </row>
    <row r="8329" spans="1:27">
      <c r="A8329">
        <v>3521</v>
      </c>
      <c r="B8329" t="s">
        <v>3824</v>
      </c>
      <c r="C8329" t="s">
        <v>12</v>
      </c>
      <c r="D8329">
        <v>0</v>
      </c>
      <c r="E8329">
        <v>23</v>
      </c>
      <c r="F8329">
        <v>4.3911037320000004</v>
      </c>
      <c r="G8329">
        <v>-15</v>
      </c>
      <c r="H8329">
        <v>56</v>
      </c>
      <c r="I8329">
        <v>33.109922615999999</v>
      </c>
      <c r="J8329">
        <f>(D8329+E8329/60+F8329/3600)*15</f>
        <v>5.7682962655500001</v>
      </c>
      <c r="K8329">
        <f>IF(G8329&lt;0, G8329-H8329/60-I8329/3600, G8329+H8329/60+I8329/3600)</f>
        <v>-15.942530534059999</v>
      </c>
      <c r="L8329">
        <v>76.272999999999996</v>
      </c>
      <c r="M8329">
        <v>25.78</v>
      </c>
      <c r="N8329">
        <v>4.08</v>
      </c>
      <c r="O8329" t="s">
        <v>9341</v>
      </c>
      <c r="P8329">
        <v>8.0060000000000002</v>
      </c>
      <c r="Q8329">
        <v>6.4249999999999998</v>
      </c>
      <c r="R8329" t="s">
        <v>9341</v>
      </c>
      <c r="S8329">
        <v>5.64</v>
      </c>
      <c r="T8329" t="s">
        <v>9341</v>
      </c>
      <c r="U8329" t="s">
        <v>9517</v>
      </c>
      <c r="V8329" t="str">
        <f>LEFT($U8329,2)</f>
        <v>M2</v>
      </c>
      <c r="W8329" s="3">
        <f>_xlfn.XLOOKUP(V8329,$AC$2:$AC$43,$AD$2:$AD$43,"none")</f>
        <v>1.47</v>
      </c>
      <c r="X8329" s="3">
        <f>IF(ISNUMBER($W8329), 4600 * (1 / (0.92 * $W8329 + 1.7) + 1 / (0.92 * $W8329 + 0.62)),"none")</f>
        <v>3839.1950178350371</v>
      </c>
      <c r="Y8329" s="8">
        <f>IF(ISNUMBER($X8329), _xlfn.XLOOKUP($X8329,Sheet3!$A$2:$A$392,Sheet3!$B$2:$B$392,"none", 1,1), $AF$2)</f>
        <v>1</v>
      </c>
      <c r="Z8329" s="8">
        <f>IF(ISNUMBER($X8329), _xlfn.XLOOKUP($X8329,Sheet3!$A$2:$A$392,Sheet3!$C$2:$C$392,"none", 1,1), $AF$2)</f>
        <v>0.64800000000000002</v>
      </c>
      <c r="AA8329" s="8">
        <f>IF(ISNUMBER($X8329), _xlfn.XLOOKUP($X8329,Sheet3!$A$2:$A$392,Sheet3!$D$2:$D$392,"none", 1,1), $AF$2)</f>
        <v>0.33460000000000001</v>
      </c>
    </row>
    <row r="8330" spans="1:27">
      <c r="A8330">
        <v>4265</v>
      </c>
      <c r="B8330" t="s">
        <v>4568</v>
      </c>
      <c r="C8330" t="s">
        <v>34</v>
      </c>
      <c r="D8330">
        <v>1</v>
      </c>
      <c r="E8330">
        <v>27</v>
      </c>
      <c r="F8330">
        <v>26.6728869648</v>
      </c>
      <c r="G8330">
        <v>41</v>
      </c>
      <c r="H8330">
        <v>6</v>
      </c>
      <c r="I8330">
        <v>4.1778193679999998</v>
      </c>
      <c r="J8330">
        <f>(D8330+E8330/60+F8330/3600)*15</f>
        <v>21.861137029019996</v>
      </c>
      <c r="K8330">
        <f>IF(G8330&lt;0, G8330-H8330/60-I8330/3600, G8330+H8330/60+I8330/3600)</f>
        <v>41.101160505380001</v>
      </c>
      <c r="L8330">
        <v>9.6110000000000007</v>
      </c>
      <c r="M8330">
        <v>25.91</v>
      </c>
      <c r="N8330">
        <v>18.760000000000002</v>
      </c>
      <c r="O8330" t="s">
        <v>9341</v>
      </c>
      <c r="P8330">
        <v>6.7110000000000003</v>
      </c>
      <c r="Q8330">
        <v>6.4249999999999998</v>
      </c>
      <c r="R8330" t="s">
        <v>9341</v>
      </c>
      <c r="S8330">
        <v>6.3620000000000001</v>
      </c>
      <c r="T8330" t="s">
        <v>9341</v>
      </c>
      <c r="U8330" t="s">
        <v>9885</v>
      </c>
      <c r="V8330" t="str">
        <f>LEFT($U8330,2)</f>
        <v>A7</v>
      </c>
      <c r="W8330" s="3">
        <f>_xlfn.XLOOKUP(V8330,$AC$2:$AC$43,$AD$2:$AD$43,"none")</f>
        <v>0.2</v>
      </c>
      <c r="X8330" s="3">
        <f>IF(ISNUMBER($W8330), 4600 * (1 / (0.92 * $W8330 + 1.7) + 1 / (0.92 * $W8330 + 0.62)),"none")</f>
        <v>8163.0066229362728</v>
      </c>
      <c r="Y8330" s="8">
        <f>IF(ISNUMBER($X8330), _xlfn.XLOOKUP($X8330,Sheet3!$A$2:$A$392,Sheet3!$B$2:$B$392,"none", 1,1), $AF$2)</f>
        <v>0.76519999999999999</v>
      </c>
      <c r="Z8330" s="8">
        <f>IF(ISNUMBER($X8330), _xlfn.XLOOKUP($X8330,Sheet3!$A$2:$A$392,Sheet3!$C$2:$C$392,"none", 1,1), $AF$2)</f>
        <v>0.80349999999999999</v>
      </c>
      <c r="AA8330" s="8">
        <f>IF(ISNUMBER($X8330), _xlfn.XLOOKUP($X8330,Sheet3!$A$2:$A$392,Sheet3!$D$2:$D$392,"none", 1,1), $AF$2)</f>
        <v>1</v>
      </c>
    </row>
    <row r="8331" spans="1:27">
      <c r="A8331">
        <v>3714</v>
      </c>
      <c r="B8331" t="s">
        <v>4017</v>
      </c>
      <c r="C8331" t="s">
        <v>12</v>
      </c>
      <c r="D8331">
        <v>1</v>
      </c>
      <c r="E8331">
        <v>26</v>
      </c>
      <c r="F8331">
        <v>27.3469188696</v>
      </c>
      <c r="G8331">
        <v>0</v>
      </c>
      <c r="H8331">
        <v>23</v>
      </c>
      <c r="I8331">
        <v>56.51622708</v>
      </c>
      <c r="J8331">
        <f>(D8331+E8331/60+F8331/3600)*15</f>
        <v>21.61394549529</v>
      </c>
      <c r="K8331">
        <f>IF(G8331&lt;0, G8331-H8331/60-I8331/3600, G8331+H8331/60+I8331/3600)</f>
        <v>0.39903228530000001</v>
      </c>
      <c r="L8331">
        <v>49</v>
      </c>
      <c r="M8331">
        <v>-18.829999999999998</v>
      </c>
      <c r="N8331">
        <v>4.9000000000000004</v>
      </c>
      <c r="O8331" t="s">
        <v>9341</v>
      </c>
      <c r="P8331">
        <v>7.6840000000000002</v>
      </c>
      <c r="Q8331">
        <v>6.4260000000000002</v>
      </c>
      <c r="R8331" t="s">
        <v>9341</v>
      </c>
      <c r="S8331">
        <v>6.0419999999999998</v>
      </c>
      <c r="T8331" t="s">
        <v>9341</v>
      </c>
      <c r="U8331" t="s">
        <v>9500</v>
      </c>
      <c r="V8331" t="str">
        <f>LEFT($U8331,2)</f>
        <v>K1</v>
      </c>
      <c r="W8331" s="3">
        <f>_xlfn.XLOOKUP(V8331,$AC$2:$AC$43,$AD$2:$AD$43,"none")</f>
        <v>0.86</v>
      </c>
      <c r="X8331" s="3">
        <f>IF(ISNUMBER($W8331), 4600 * (1 / (0.92 * $W8331 + 1.7) + 1 / (0.92 * $W8331 + 0.62)),"none")</f>
        <v>5106.1368670782376</v>
      </c>
      <c r="Y8331" s="8">
        <f>IF(ISNUMBER($X8331), _xlfn.XLOOKUP($X8331,Sheet3!$A$2:$A$392,Sheet3!$B$2:$B$392,"none", 1,1), $AF$2)</f>
        <v>1</v>
      </c>
      <c r="Z8331" s="8">
        <f>IF(ISNUMBER($X8331), _xlfn.XLOOKUP($X8331,Sheet3!$A$2:$A$392,Sheet3!$C$2:$C$392,"none", 1,1), $AF$2)</f>
        <v>0.82210000000000005</v>
      </c>
      <c r="AA8331" s="8">
        <f>IF(ISNUMBER($X8331), _xlfn.XLOOKUP($X8331,Sheet3!$A$2:$A$392,Sheet3!$D$2:$D$392,"none", 1,1), $AF$2)</f>
        <v>0.65410000000000001</v>
      </c>
    </row>
    <row r="8332" spans="1:27">
      <c r="A8332">
        <v>7561</v>
      </c>
      <c r="B8332" t="s">
        <v>7864</v>
      </c>
      <c r="C8332" t="s">
        <v>22</v>
      </c>
      <c r="D8332">
        <v>10</v>
      </c>
      <c r="E8332">
        <v>28</v>
      </c>
      <c r="F8332">
        <v>18.259150732799998</v>
      </c>
      <c r="G8332">
        <v>-63</v>
      </c>
      <c r="H8332">
        <v>9</v>
      </c>
      <c r="I8332">
        <v>52.443578627999997</v>
      </c>
      <c r="J8332">
        <f>(D8332+E8332/60+F8332/3600)*15</f>
        <v>157.07607979471999</v>
      </c>
      <c r="K8332">
        <f>IF(G8332&lt;0, G8332-H8332/60-I8332/3600, G8332+H8332/60+I8332/3600)</f>
        <v>-63.16456766073</v>
      </c>
      <c r="L8332">
        <v>-17.588999999999999</v>
      </c>
      <c r="M8332">
        <v>2.16</v>
      </c>
      <c r="N8332">
        <v>1.96</v>
      </c>
      <c r="O8332">
        <v>5.68</v>
      </c>
      <c r="P8332">
        <v>6.3769999999999998</v>
      </c>
      <c r="Q8332">
        <v>6.4260000000000002</v>
      </c>
      <c r="R8332" t="s">
        <v>9341</v>
      </c>
      <c r="S8332">
        <v>6.3449999999999998</v>
      </c>
      <c r="T8332" t="s">
        <v>9341</v>
      </c>
      <c r="U8332" t="s">
        <v>11316</v>
      </c>
      <c r="V8332" t="str">
        <f>LEFT($U8332,2)</f>
        <v>B2</v>
      </c>
      <c r="W8332" s="3">
        <f>_xlfn.XLOOKUP(V8332,$AC$2:$AC$43,$AD$2:$AD$43,"none")</f>
        <v>-0.24</v>
      </c>
      <c r="X8332" s="3">
        <f>IF(ISNUMBER($W8332), 4600 * (1 / (0.92 * $W8332 + 1.7) + 1 / (0.92 * $W8332 + 0.62)),"none")</f>
        <v>14632.835167360139</v>
      </c>
      <c r="Y8332" s="8">
        <f>IF(ISNUMBER($X8332), _xlfn.XLOOKUP($X8332,Sheet3!$A$2:$A$392,Sheet3!$B$2:$B$392,"none", 1,1), $AF$2)</f>
        <v>0.47989999999999999</v>
      </c>
      <c r="Z8332" s="8">
        <f>IF(ISNUMBER($X8332), _xlfn.XLOOKUP($X8332,Sheet3!$A$2:$A$392,Sheet3!$C$2:$C$392,"none", 1,1), $AF$2)</f>
        <v>0.58679999999999999</v>
      </c>
      <c r="AA8332" s="8">
        <f>IF(ISNUMBER($X8332), _xlfn.XLOOKUP($X8332,Sheet3!$A$2:$A$392,Sheet3!$D$2:$D$392,"none", 1,1), $AF$2)</f>
        <v>1</v>
      </c>
    </row>
    <row r="8333" spans="1:27">
      <c r="A8333">
        <v>8838</v>
      </c>
      <c r="B8333" t="s">
        <v>9143</v>
      </c>
      <c r="C8333" t="s">
        <v>11</v>
      </c>
      <c r="D8333">
        <v>13</v>
      </c>
      <c r="E8333">
        <v>5</v>
      </c>
      <c r="F8333">
        <v>6.6587749992000003</v>
      </c>
      <c r="G8333">
        <v>-47</v>
      </c>
      <c r="H8333">
        <v>7</v>
      </c>
      <c r="I8333">
        <v>0.86843585999999995</v>
      </c>
      <c r="J8333">
        <f>(D8333+E8333/60+F8333/3600)*15</f>
        <v>196.27774489583001</v>
      </c>
      <c r="K8333">
        <f>IF(G8333&lt;0, G8333-H8333/60-I8333/3600, G8333+H8333/60+I8333/3600)</f>
        <v>-47.116907898850002</v>
      </c>
      <c r="L8333">
        <v>-49.933</v>
      </c>
      <c r="M8333">
        <v>-31.821000000000002</v>
      </c>
      <c r="N8333">
        <v>10</v>
      </c>
      <c r="O8333" t="s">
        <v>9341</v>
      </c>
      <c r="P8333">
        <v>6.843</v>
      </c>
      <c r="Q8333">
        <v>6.4260000000000002</v>
      </c>
      <c r="R8333" t="s">
        <v>9341</v>
      </c>
      <c r="S8333">
        <v>6.3559999999999999</v>
      </c>
      <c r="T8333" t="s">
        <v>9341</v>
      </c>
      <c r="U8333" t="s">
        <v>9688</v>
      </c>
      <c r="V8333" t="str">
        <f>LEFT($U8333,2)</f>
        <v>F3</v>
      </c>
      <c r="W8333" s="3" t="str">
        <f>_xlfn.XLOOKUP(V8333,$AC$2:$AC$43,$AD$2:$AD$43,"none")</f>
        <v>none</v>
      </c>
      <c r="X8333" s="3" t="str">
        <f>IF(ISNUMBER($W8333), 4600 * (1 / (0.92 * $W8333 + 1.7) + 1 / (0.92 * $W8333 + 0.62)),"none")</f>
        <v>none</v>
      </c>
      <c r="Y8333" s="8">
        <f>IF(ISNUMBER($X8333), _xlfn.XLOOKUP($X8333,Sheet3!$A$2:$A$392,Sheet3!$B$2:$B$392,"none", 1,1), $AF$2)</f>
        <v>0.8</v>
      </c>
      <c r="Z8333" s="8">
        <f>IF(ISNUMBER($X8333), _xlfn.XLOOKUP($X8333,Sheet3!$A$2:$A$392,Sheet3!$C$2:$C$392,"none", 1,1), $AF$2)</f>
        <v>0.8</v>
      </c>
      <c r="AA8333" s="8">
        <f>IF(ISNUMBER($X8333), _xlfn.XLOOKUP($X8333,Sheet3!$A$2:$A$392,Sheet3!$D$2:$D$392,"none", 1,1), $AF$2)</f>
        <v>0.8</v>
      </c>
    </row>
    <row r="8334" spans="1:27">
      <c r="A8334">
        <v>1097</v>
      </c>
      <c r="B8334" t="s">
        <v>1398</v>
      </c>
      <c r="C8334" t="s">
        <v>12</v>
      </c>
      <c r="D8334">
        <v>16</v>
      </c>
      <c r="E8334">
        <v>30</v>
      </c>
      <c r="F8334">
        <v>6.0391855416000002</v>
      </c>
      <c r="G8334">
        <v>48</v>
      </c>
      <c r="H8334">
        <v>57</v>
      </c>
      <c r="I8334">
        <v>39.908230668000002</v>
      </c>
      <c r="J8334">
        <f>(D8334+E8334/60+F8334/3600)*15</f>
        <v>247.52516327309002</v>
      </c>
      <c r="K8334">
        <f>IF(G8334&lt;0, G8334-H8334/60-I8334/3600, G8334+H8334/60+I8334/3600)</f>
        <v>48.961085619630005</v>
      </c>
      <c r="L8334">
        <v>-50.466000000000001</v>
      </c>
      <c r="M8334">
        <v>-56.923999999999999</v>
      </c>
      <c r="N8334">
        <v>10.57</v>
      </c>
      <c r="O8334" t="s">
        <v>9341</v>
      </c>
      <c r="P8334">
        <v>6.4569999999999999</v>
      </c>
      <c r="Q8334">
        <v>6.4269999999999996</v>
      </c>
      <c r="R8334" t="s">
        <v>9341</v>
      </c>
      <c r="S8334">
        <v>6.4359999999999999</v>
      </c>
      <c r="T8334" t="s">
        <v>9341</v>
      </c>
      <c r="U8334" t="s">
        <v>9433</v>
      </c>
      <c r="V8334" t="str">
        <f>LEFT($U8334,2)</f>
        <v>A1</v>
      </c>
      <c r="W8334" s="3">
        <f>_xlfn.XLOOKUP(V8334,$AC$2:$AC$43,$AD$2:$AD$43,"none")</f>
        <v>0.02</v>
      </c>
      <c r="X8334" s="3">
        <f>IF(ISNUMBER($W8334), 4600 * (1 / (0.92 * $W8334 + 1.7) + 1 / (0.92 * $W8334 + 0.62)),"none")</f>
        <v>9882.4225367888994</v>
      </c>
      <c r="Y8334" s="8">
        <f>IF(ISNUMBER($X8334), _xlfn.XLOOKUP($X8334,Sheet3!$A$2:$A$392,Sheet3!$B$2:$B$392,"none", 1,1), $AF$2)</f>
        <v>0.63239999999999996</v>
      </c>
      <c r="Z8334" s="8">
        <f>IF(ISNUMBER($X8334), _xlfn.XLOOKUP($X8334,Sheet3!$A$2:$A$392,Sheet3!$C$2:$C$392,"none", 1,1), $AF$2)</f>
        <v>0.70809999999999995</v>
      </c>
      <c r="AA8334" s="8">
        <f>IF(ISNUMBER($X8334), _xlfn.XLOOKUP($X8334,Sheet3!$A$2:$A$392,Sheet3!$D$2:$D$392,"none", 1,1), $AF$2)</f>
        <v>1</v>
      </c>
    </row>
    <row r="8335" spans="1:27">
      <c r="A8335">
        <v>1177</v>
      </c>
      <c r="B8335" t="s">
        <v>1478</v>
      </c>
      <c r="C8335" t="s">
        <v>297</v>
      </c>
      <c r="D8335">
        <v>15</v>
      </c>
      <c r="E8335">
        <v>28</v>
      </c>
      <c r="F8335">
        <v>56.821950007200002</v>
      </c>
      <c r="G8335">
        <v>55</v>
      </c>
      <c r="H8335">
        <v>11</v>
      </c>
      <c r="I8335">
        <v>41.77433886</v>
      </c>
      <c r="J8335">
        <f>(D8335+E8335/60+F8335/3600)*15</f>
        <v>232.23675812503001</v>
      </c>
      <c r="K8335">
        <f>IF(G8335&lt;0, G8335-H8335/60-I8335/3600, G8335+H8335/60+I8335/3600)</f>
        <v>55.19493731635</v>
      </c>
      <c r="L8335">
        <v>-7.5030000000000001</v>
      </c>
      <c r="M8335">
        <v>36.341000000000001</v>
      </c>
      <c r="N8335">
        <v>10.66</v>
      </c>
      <c r="O8335" t="s">
        <v>9341</v>
      </c>
      <c r="P8335">
        <v>6.5129999999999999</v>
      </c>
      <c r="Q8335">
        <v>6.4269999999999996</v>
      </c>
      <c r="R8335" t="s">
        <v>9341</v>
      </c>
      <c r="S8335">
        <v>6.4340000000000002</v>
      </c>
      <c r="T8335" t="s">
        <v>9341</v>
      </c>
      <c r="U8335" t="s">
        <v>9698</v>
      </c>
      <c r="V8335" t="str">
        <f>LEFT($U8335,2)</f>
        <v>A3</v>
      </c>
      <c r="W8335" s="3">
        <f>_xlfn.XLOOKUP(V8335,$AC$2:$AC$43,$AD$2:$AD$43,"none")</f>
        <v>0.08</v>
      </c>
      <c r="X8335" s="3">
        <f>IF(ISNUMBER($W8335), 4600 * (1 / (0.92 * $W8335 + 1.7) + 1 / (0.92 * $W8335 + 0.62)),"none")</f>
        <v>9225.6595386701993</v>
      </c>
      <c r="Y8335" s="8">
        <f>IF(ISNUMBER($X8335), _xlfn.XLOOKUP($X8335,Sheet3!$A$2:$A$392,Sheet3!$B$2:$B$392,"none", 1,1), $AF$2)</f>
        <v>0.67030000000000001</v>
      </c>
      <c r="Z8335" s="8">
        <f>IF(ISNUMBER($X8335), _xlfn.XLOOKUP($X8335,Sheet3!$A$2:$A$392,Sheet3!$C$2:$C$392,"none", 1,1), $AF$2)</f>
        <v>0.73619999999999997</v>
      </c>
      <c r="AA8335" s="8">
        <f>IF(ISNUMBER($X8335), _xlfn.XLOOKUP($X8335,Sheet3!$A$2:$A$392,Sheet3!$D$2:$D$392,"none", 1,1), $AF$2)</f>
        <v>1</v>
      </c>
    </row>
    <row r="8336" spans="1:27">
      <c r="A8336">
        <v>2454</v>
      </c>
      <c r="B8336" t="s">
        <v>2756</v>
      </c>
      <c r="C8336" t="s">
        <v>297</v>
      </c>
      <c r="D8336">
        <v>6</v>
      </c>
      <c r="E8336">
        <v>41</v>
      </c>
      <c r="F8336">
        <v>20.897554377599999</v>
      </c>
      <c r="G8336">
        <v>28</v>
      </c>
      <c r="H8336">
        <v>11</v>
      </c>
      <c r="I8336">
        <v>47.904494927999998</v>
      </c>
      <c r="J8336">
        <f>(D8336+E8336/60+F8336/3600)*15</f>
        <v>100.33707314324</v>
      </c>
      <c r="K8336">
        <f>IF(G8336&lt;0, G8336-H8336/60-I8336/3600, G8336+H8336/60+I8336/3600)</f>
        <v>28.196640137479999</v>
      </c>
      <c r="L8336">
        <v>0.115</v>
      </c>
      <c r="M8336">
        <v>-1.7170000000000001</v>
      </c>
      <c r="N8336">
        <v>1.51</v>
      </c>
      <c r="O8336" t="s">
        <v>9341</v>
      </c>
      <c r="P8336">
        <v>7.5209999999999999</v>
      </c>
      <c r="Q8336">
        <v>6.4269999999999996</v>
      </c>
      <c r="R8336" t="s">
        <v>9341</v>
      </c>
      <c r="S8336">
        <v>6.157</v>
      </c>
      <c r="T8336" t="s">
        <v>9341</v>
      </c>
      <c r="U8336" t="s">
        <v>10221</v>
      </c>
      <c r="V8336" t="str">
        <f>LEFT($U8336,2)</f>
        <v>G5</v>
      </c>
      <c r="W8336" s="3">
        <f>_xlfn.XLOOKUP(V8336,$AC$2:$AC$43,$AD$2:$AD$43,"none")</f>
        <v>0.68</v>
      </c>
      <c r="X8336" s="3">
        <f>IF(ISNUMBER($W8336), 4600 * (1 / (0.92 * $W8336 + 1.7) + 1 / (0.92 * $W8336 + 0.62)),"none")</f>
        <v>5670.9835338658331</v>
      </c>
      <c r="Y8336" s="8">
        <f>IF(ISNUMBER($X8336), _xlfn.XLOOKUP($X8336,Sheet3!$A$2:$A$392,Sheet3!$B$2:$B$392,"none", 1,1), $AF$2)</f>
        <v>1</v>
      </c>
      <c r="Z8336" s="8">
        <f>IF(ISNUMBER($X8336), _xlfn.XLOOKUP($X8336,Sheet3!$A$2:$A$392,Sheet3!$C$2:$C$392,"none", 1,1), $AF$2)</f>
        <v>0.874</v>
      </c>
      <c r="AA8336" s="8">
        <f>IF(ISNUMBER($X8336), _xlfn.XLOOKUP($X8336,Sheet3!$A$2:$A$392,Sheet3!$D$2:$D$392,"none", 1,1), $AF$2)</f>
        <v>0.77600000000000002</v>
      </c>
    </row>
    <row r="8337" spans="1:27">
      <c r="A8337">
        <v>4460</v>
      </c>
      <c r="B8337" t="s">
        <v>4763</v>
      </c>
      <c r="C8337" t="s">
        <v>313</v>
      </c>
      <c r="D8337">
        <v>10</v>
      </c>
      <c r="E8337">
        <v>11</v>
      </c>
      <c r="F8337">
        <v>38.211519699999997</v>
      </c>
      <c r="G8337">
        <v>13</v>
      </c>
      <c r="H8337">
        <v>21</v>
      </c>
      <c r="I8337">
        <v>18.407128</v>
      </c>
      <c r="J8337">
        <f>(D8337+E8337/60+F8337/3600)*15</f>
        <v>152.90921466541667</v>
      </c>
      <c r="K8337">
        <f>IF(G8337&lt;0, G8337-H8337/60-I8337/3600, G8337+H8337/60+I8337/3600)</f>
        <v>13.355113091111111</v>
      </c>
      <c r="L8337">
        <v>39.26</v>
      </c>
      <c r="M8337">
        <v>-37.33</v>
      </c>
      <c r="N8337">
        <v>15.48</v>
      </c>
      <c r="O8337" t="s">
        <v>9341</v>
      </c>
      <c r="P8337">
        <v>6.891</v>
      </c>
      <c r="Q8337">
        <v>6.4269999999999996</v>
      </c>
      <c r="R8337" t="s">
        <v>9341</v>
      </c>
      <c r="S8337">
        <v>6.3019999999999996</v>
      </c>
      <c r="T8337" t="s">
        <v>9341</v>
      </c>
      <c r="U8337" t="s">
        <v>9386</v>
      </c>
      <c r="V8337" t="str">
        <f>LEFT($U8337,2)</f>
        <v>F6</v>
      </c>
      <c r="W8337" s="3" t="str">
        <f>_xlfn.XLOOKUP(V8337,$AC$2:$AC$43,$AD$2:$AD$43,"none")</f>
        <v>none</v>
      </c>
      <c r="X8337" s="3" t="str">
        <f>IF(ISNUMBER($W8337), 4600 * (1 / (0.92 * $W8337 + 1.7) + 1 / (0.92 * $W8337 + 0.62)),"none")</f>
        <v>none</v>
      </c>
      <c r="Y8337" s="8">
        <f>IF(ISNUMBER($X8337), _xlfn.XLOOKUP($X8337,Sheet3!$A$2:$A$392,Sheet3!$B$2:$B$392,"none", 1,1), $AF$2)</f>
        <v>0.8</v>
      </c>
      <c r="Z8337" s="8">
        <f>IF(ISNUMBER($X8337), _xlfn.XLOOKUP($X8337,Sheet3!$A$2:$A$392,Sheet3!$C$2:$C$392,"none", 1,1), $AF$2)</f>
        <v>0.8</v>
      </c>
      <c r="AA8337" s="8">
        <f>IF(ISNUMBER($X8337), _xlfn.XLOOKUP($X8337,Sheet3!$A$2:$A$392,Sheet3!$D$2:$D$392,"none", 1,1), $AF$2)</f>
        <v>0.8</v>
      </c>
    </row>
    <row r="8338" spans="1:27">
      <c r="A8338">
        <v>309</v>
      </c>
      <c r="B8338" t="s">
        <v>607</v>
      </c>
      <c r="C8338" t="s">
        <v>313</v>
      </c>
      <c r="D8338">
        <v>23</v>
      </c>
      <c r="E8338">
        <v>3</v>
      </c>
      <c r="F8338">
        <v>21.384354672000001</v>
      </c>
      <c r="G8338">
        <v>58</v>
      </c>
      <c r="H8338">
        <v>33</v>
      </c>
      <c r="I8338">
        <v>49.91391342</v>
      </c>
      <c r="J8338">
        <f>(D8338+E8338/60+F8338/3600)*15</f>
        <v>345.8391014778</v>
      </c>
      <c r="K8338">
        <f>IF(G8338&lt;0, G8338-H8338/60-I8338/3600, G8338+H8338/60+I8338/3600)</f>
        <v>58.563864975949997</v>
      </c>
      <c r="L8338">
        <v>54.881</v>
      </c>
      <c r="M8338">
        <v>-12.281000000000001</v>
      </c>
      <c r="N8338">
        <v>11.52</v>
      </c>
      <c r="O8338" t="s">
        <v>9341</v>
      </c>
      <c r="P8338">
        <v>7.3289999999999997</v>
      </c>
      <c r="Q8338">
        <v>6.4279999999999999</v>
      </c>
      <c r="R8338" t="s">
        <v>9341</v>
      </c>
      <c r="S8338">
        <v>6.2060000000000004</v>
      </c>
      <c r="T8338" t="s">
        <v>9341</v>
      </c>
      <c r="U8338" t="s">
        <v>9534</v>
      </c>
      <c r="V8338" t="str">
        <f>LEFT($U8338,2)</f>
        <v>G8</v>
      </c>
      <c r="W8338" s="3">
        <f>_xlfn.XLOOKUP(V8338,$AC$2:$AC$43,$AD$2:$AD$43,"none")</f>
        <v>0.74</v>
      </c>
      <c r="X8338" s="3">
        <f>IF(ISNUMBER($W8338), 4600 * (1 / (0.92 * $W8338 + 1.7) + 1 / (0.92 * $W8338 + 0.62)),"none")</f>
        <v>5468.4090187676065</v>
      </c>
      <c r="Y8338" s="8">
        <f>IF(ISNUMBER($X8338), _xlfn.XLOOKUP($X8338,Sheet3!$A$2:$A$392,Sheet3!$B$2:$B$392,"none", 1,1), $AF$2)</f>
        <v>1</v>
      </c>
      <c r="Z8338" s="8">
        <f>IF(ISNUMBER($X8338), _xlfn.XLOOKUP($X8338,Sheet3!$A$2:$A$392,Sheet3!$C$2:$C$392,"none", 1,1), $AF$2)</f>
        <v>0.85409999999999997</v>
      </c>
      <c r="AA8338" s="8">
        <f>IF(ISNUMBER($X8338), _xlfn.XLOOKUP($X8338,Sheet3!$A$2:$A$392,Sheet3!$D$2:$D$392,"none", 1,1), $AF$2)</f>
        <v>0.72770000000000001</v>
      </c>
    </row>
    <row r="8339" spans="1:27">
      <c r="A8339">
        <v>2614</v>
      </c>
      <c r="B8339" t="s">
        <v>2916</v>
      </c>
      <c r="C8339" t="s">
        <v>297</v>
      </c>
      <c r="D8339">
        <v>7</v>
      </c>
      <c r="E8339">
        <v>3</v>
      </c>
      <c r="F8339">
        <v>57.4561654488</v>
      </c>
      <c r="G8339">
        <v>-10</v>
      </c>
      <c r="H8339">
        <v>7</v>
      </c>
      <c r="I8339">
        <v>25.552989084</v>
      </c>
      <c r="J8339">
        <f>(D8339+E8339/60+F8339/3600)*15</f>
        <v>105.98940068937</v>
      </c>
      <c r="K8339">
        <f>IF(G8339&lt;0, G8339-H8339/60-I8339/3600, G8339+H8339/60+I8339/3600)</f>
        <v>-10.123764719190001</v>
      </c>
      <c r="L8339">
        <v>-4.1470000000000002</v>
      </c>
      <c r="M8339">
        <v>0.59599999999999997</v>
      </c>
      <c r="N8339">
        <v>1.73</v>
      </c>
      <c r="O8339">
        <v>6.03</v>
      </c>
      <c r="P8339">
        <v>6.3570000000000002</v>
      </c>
      <c r="Q8339">
        <v>6.4279999999999999</v>
      </c>
      <c r="R8339" t="s">
        <v>9341</v>
      </c>
      <c r="S8339">
        <v>6.423</v>
      </c>
      <c r="T8339" t="s">
        <v>9341</v>
      </c>
      <c r="U8339" t="s">
        <v>10274</v>
      </c>
      <c r="V8339" t="str">
        <f>LEFT($U8339,2)</f>
        <v>B8</v>
      </c>
      <c r="W8339" s="3">
        <f>_xlfn.XLOOKUP(V8339,$AC$2:$AC$43,$AD$2:$AD$43,"none")</f>
        <v>-0.11</v>
      </c>
      <c r="X8339" s="3">
        <f>IF(ISNUMBER($W8339), 4600 * (1 / (0.92 * $W8339 + 1.7) + 1 / (0.92 * $W8339 + 0.62)),"none")</f>
        <v>11743.77313439976</v>
      </c>
      <c r="Y8339" s="8">
        <f>IF(ISNUMBER($X8339), _xlfn.XLOOKUP($X8339,Sheet3!$A$2:$A$392,Sheet3!$B$2:$B$392,"none", 1,1), $AF$2)</f>
        <v>0.54959999999999998</v>
      </c>
      <c r="Z8339" s="8">
        <f>IF(ISNUMBER($X8339), _xlfn.XLOOKUP($X8339,Sheet3!$A$2:$A$392,Sheet3!$C$2:$C$392,"none", 1,1), $AF$2)</f>
        <v>0.64410000000000001</v>
      </c>
      <c r="AA8339" s="8">
        <f>IF(ISNUMBER($X8339), _xlfn.XLOOKUP($X8339,Sheet3!$A$2:$A$392,Sheet3!$D$2:$D$392,"none", 1,1), $AF$2)</f>
        <v>1</v>
      </c>
    </row>
    <row r="8340" spans="1:27">
      <c r="A8340">
        <v>3314</v>
      </c>
      <c r="B8340" t="s">
        <v>3617</v>
      </c>
      <c r="C8340" t="s">
        <v>12</v>
      </c>
      <c r="D8340">
        <v>21</v>
      </c>
      <c r="E8340">
        <v>32</v>
      </c>
      <c r="F8340">
        <v>33.261862281600003</v>
      </c>
      <c r="G8340">
        <v>-24</v>
      </c>
      <c r="H8340">
        <v>35</v>
      </c>
      <c r="I8340">
        <v>25.503292968</v>
      </c>
      <c r="J8340">
        <f>(D8340+E8340/60+F8340/3600)*15</f>
        <v>323.13859109284004</v>
      </c>
      <c r="K8340">
        <f>IF(G8340&lt;0, G8340-H8340/60-I8340/3600, G8340+H8340/60+I8340/3600)</f>
        <v>-24.590417581379999</v>
      </c>
      <c r="L8340">
        <v>68.263000000000005</v>
      </c>
      <c r="M8340">
        <v>6.5250000000000004</v>
      </c>
      <c r="N8340">
        <v>13.84</v>
      </c>
      <c r="O8340" t="s">
        <v>9341</v>
      </c>
      <c r="P8340">
        <v>6.625</v>
      </c>
      <c r="Q8340">
        <v>6.4279999999999999</v>
      </c>
      <c r="R8340" t="s">
        <v>9341</v>
      </c>
      <c r="S8340">
        <v>6.41</v>
      </c>
      <c r="T8340" t="s">
        <v>9341</v>
      </c>
      <c r="U8340" t="s">
        <v>9511</v>
      </c>
      <c r="V8340" t="str">
        <f>LEFT($U8340,2)</f>
        <v>A7</v>
      </c>
      <c r="W8340" s="3">
        <f>_xlfn.XLOOKUP(V8340,$AC$2:$AC$43,$AD$2:$AD$43,"none")</f>
        <v>0.2</v>
      </c>
      <c r="X8340" s="3">
        <f>IF(ISNUMBER($W8340), 4600 * (1 / (0.92 * $W8340 + 1.7) + 1 / (0.92 * $W8340 + 0.62)),"none")</f>
        <v>8163.0066229362728</v>
      </c>
      <c r="Y8340" s="8">
        <f>IF(ISNUMBER($X8340), _xlfn.XLOOKUP($X8340,Sheet3!$A$2:$A$392,Sheet3!$B$2:$B$392,"none", 1,1), $AF$2)</f>
        <v>0.76519999999999999</v>
      </c>
      <c r="Z8340" s="8">
        <f>IF(ISNUMBER($X8340), _xlfn.XLOOKUP($X8340,Sheet3!$A$2:$A$392,Sheet3!$C$2:$C$392,"none", 1,1), $AF$2)</f>
        <v>0.80349999999999999</v>
      </c>
      <c r="AA8340" s="8">
        <f>IF(ISNUMBER($X8340), _xlfn.XLOOKUP($X8340,Sheet3!$A$2:$A$392,Sheet3!$D$2:$D$392,"none", 1,1), $AF$2)</f>
        <v>1</v>
      </c>
    </row>
    <row r="8341" spans="1:27">
      <c r="A8341">
        <v>4674</v>
      </c>
      <c r="B8341" t="s">
        <v>4977</v>
      </c>
      <c r="C8341" t="s">
        <v>12</v>
      </c>
      <c r="D8341">
        <v>11</v>
      </c>
      <c r="E8341">
        <v>17</v>
      </c>
      <c r="F8341">
        <v>38.858683675199998</v>
      </c>
      <c r="G8341">
        <v>-34</v>
      </c>
      <c r="H8341">
        <v>44</v>
      </c>
      <c r="I8341">
        <v>14.551365624000001</v>
      </c>
      <c r="J8341">
        <f>(D8341+E8341/60+F8341/3600)*15</f>
        <v>169.41191118197997</v>
      </c>
      <c r="K8341">
        <f>IF(G8341&lt;0, G8341-H8341/60-I8341/3600, G8341+H8341/60+I8341/3600)</f>
        <v>-34.737375379340001</v>
      </c>
      <c r="L8341">
        <v>-59.005000000000003</v>
      </c>
      <c r="M8341">
        <v>-10.255000000000001</v>
      </c>
      <c r="N8341">
        <v>20.75</v>
      </c>
      <c r="O8341" t="s">
        <v>9341</v>
      </c>
      <c r="P8341">
        <v>6.8220000000000001</v>
      </c>
      <c r="Q8341">
        <v>6.4279999999999999</v>
      </c>
      <c r="R8341" t="s">
        <v>9341</v>
      </c>
      <c r="S8341">
        <v>6.3529999999999998</v>
      </c>
      <c r="T8341" t="s">
        <v>9341</v>
      </c>
      <c r="U8341" t="s">
        <v>9440</v>
      </c>
      <c r="V8341" t="str">
        <f>LEFT($U8341,2)</f>
        <v>F3</v>
      </c>
      <c r="W8341" s="3" t="str">
        <f>_xlfn.XLOOKUP(V8341,$AC$2:$AC$43,$AD$2:$AD$43,"none")</f>
        <v>none</v>
      </c>
      <c r="X8341" s="3" t="str">
        <f>IF(ISNUMBER($W8341), 4600 * (1 / (0.92 * $W8341 + 1.7) + 1 / (0.92 * $W8341 + 0.62)),"none")</f>
        <v>none</v>
      </c>
      <c r="Y8341" s="8">
        <f>IF(ISNUMBER($X8341), _xlfn.XLOOKUP($X8341,Sheet3!$A$2:$A$392,Sheet3!$B$2:$B$392,"none", 1,1), $AF$2)</f>
        <v>0.8</v>
      </c>
      <c r="Z8341" s="8">
        <f>IF(ISNUMBER($X8341), _xlfn.XLOOKUP($X8341,Sheet3!$A$2:$A$392,Sheet3!$C$2:$C$392,"none", 1,1), $AF$2)</f>
        <v>0.8</v>
      </c>
      <c r="AA8341" s="8">
        <f>IF(ISNUMBER($X8341), _xlfn.XLOOKUP($X8341,Sheet3!$A$2:$A$392,Sheet3!$D$2:$D$392,"none", 1,1), $AF$2)</f>
        <v>0.8</v>
      </c>
    </row>
    <row r="8342" spans="1:27">
      <c r="A8342">
        <v>5676</v>
      </c>
      <c r="B8342" t="s">
        <v>5979</v>
      </c>
      <c r="C8342" t="s">
        <v>297</v>
      </c>
      <c r="D8342">
        <v>20</v>
      </c>
      <c r="E8342">
        <v>3</v>
      </c>
      <c r="F8342">
        <v>44.310016259999998</v>
      </c>
      <c r="G8342">
        <v>-22</v>
      </c>
      <c r="H8342">
        <v>35</v>
      </c>
      <c r="I8342">
        <v>44.150285867999997</v>
      </c>
      <c r="J8342">
        <f>(D8342+E8342/60+F8342/3600)*15</f>
        <v>300.93462506775001</v>
      </c>
      <c r="K8342">
        <f>IF(G8342&lt;0, G8342-H8342/60-I8342/3600, G8342+H8342/60+I8342/3600)</f>
        <v>-22.595597301629997</v>
      </c>
      <c r="L8342">
        <v>-38.301000000000002</v>
      </c>
      <c r="M8342">
        <v>22.434999999999999</v>
      </c>
      <c r="N8342">
        <v>16.43</v>
      </c>
      <c r="O8342" t="s">
        <v>9341</v>
      </c>
      <c r="P8342">
        <v>6.9279999999999999</v>
      </c>
      <c r="Q8342">
        <v>6.4279999999999999</v>
      </c>
      <c r="R8342" t="s">
        <v>9341</v>
      </c>
      <c r="S8342">
        <v>6.3209999999999997</v>
      </c>
      <c r="T8342" t="s">
        <v>9341</v>
      </c>
      <c r="U8342" t="s">
        <v>9377</v>
      </c>
      <c r="V8342" t="str">
        <f>LEFT($U8342,2)</f>
        <v>F7</v>
      </c>
      <c r="W8342" s="3" t="str">
        <f>_xlfn.XLOOKUP(V8342,$AC$2:$AC$43,$AD$2:$AD$43,"none")</f>
        <v>none</v>
      </c>
      <c r="X8342" s="3" t="str">
        <f>IF(ISNUMBER($W8342), 4600 * (1 / (0.92 * $W8342 + 1.7) + 1 / (0.92 * $W8342 + 0.62)),"none")</f>
        <v>none</v>
      </c>
      <c r="Y8342" s="8">
        <f>IF(ISNUMBER($X8342), _xlfn.XLOOKUP($X8342,Sheet3!$A$2:$A$392,Sheet3!$B$2:$B$392,"none", 1,1), $AF$2)</f>
        <v>0.8</v>
      </c>
      <c r="Z8342" s="8">
        <f>IF(ISNUMBER($X8342), _xlfn.XLOOKUP($X8342,Sheet3!$A$2:$A$392,Sheet3!$C$2:$C$392,"none", 1,1), $AF$2)</f>
        <v>0.8</v>
      </c>
      <c r="AA8342" s="8">
        <f>IF(ISNUMBER($X8342), _xlfn.XLOOKUP($X8342,Sheet3!$A$2:$A$392,Sheet3!$D$2:$D$392,"none", 1,1), $AF$2)</f>
        <v>0.8</v>
      </c>
    </row>
    <row r="8343" spans="1:27">
      <c r="A8343">
        <v>6227</v>
      </c>
      <c r="B8343" t="s">
        <v>6530</v>
      </c>
      <c r="C8343" t="s">
        <v>297</v>
      </c>
      <c r="D8343">
        <v>19</v>
      </c>
      <c r="E8343">
        <v>44</v>
      </c>
      <c r="F8343">
        <v>41.297173581599999</v>
      </c>
      <c r="G8343">
        <v>8</v>
      </c>
      <c r="H8343">
        <v>43</v>
      </c>
      <c r="I8343">
        <v>35.529125376000003</v>
      </c>
      <c r="J8343">
        <f>(D8343+E8343/60+F8343/3600)*15</f>
        <v>296.17207155659003</v>
      </c>
      <c r="K8343">
        <f>IF(G8343&lt;0, G8343-H8343/60-I8343/3600, G8343+H8343/60+I8343/3600)</f>
        <v>8.7265358681600009</v>
      </c>
      <c r="L8343">
        <v>40.701999999999998</v>
      </c>
      <c r="M8343">
        <v>-22.279</v>
      </c>
      <c r="N8343">
        <v>7.69</v>
      </c>
      <c r="O8343" t="s">
        <v>9341</v>
      </c>
      <c r="P8343">
        <v>7.3789999999999996</v>
      </c>
      <c r="Q8343">
        <v>6.4279999999999999</v>
      </c>
      <c r="R8343" t="s">
        <v>9341</v>
      </c>
      <c r="S8343">
        <v>6.1859999999999999</v>
      </c>
      <c r="T8343" t="s">
        <v>9341</v>
      </c>
      <c r="U8343" t="s">
        <v>104</v>
      </c>
      <c r="V8343" t="str">
        <f>LEFT($U8343,2)</f>
        <v>K0</v>
      </c>
      <c r="W8343" s="3">
        <f>_xlfn.XLOOKUP(V8343,$AC$2:$AC$43,$AD$2:$AD$43,"none")</f>
        <v>0.81</v>
      </c>
      <c r="X8343" s="3">
        <f>IF(ISNUMBER($W8343), 4600 * (1 / (0.92 * $W8343 + 1.7) + 1 / (0.92 * $W8343 + 0.62)),"none")</f>
        <v>5250.7063834266155</v>
      </c>
      <c r="Y8343" s="8">
        <f>IF(ISNUMBER($X8343), _xlfn.XLOOKUP($X8343,Sheet3!$A$2:$A$392,Sheet3!$B$2:$B$392,"none", 1,1), $AF$2)</f>
        <v>1</v>
      </c>
      <c r="Z8343" s="8">
        <f>IF(ISNUMBER($X8343), _xlfn.XLOOKUP($X8343,Sheet3!$A$2:$A$392,Sheet3!$C$2:$C$392,"none", 1,1), $AF$2)</f>
        <v>0.83299999999999996</v>
      </c>
      <c r="AA8343" s="8">
        <f>IF(ISNUMBER($X8343), _xlfn.XLOOKUP($X8343,Sheet3!$A$2:$A$392,Sheet3!$D$2:$D$392,"none", 1,1), $AF$2)</f>
        <v>0.67869999999999997</v>
      </c>
    </row>
    <row r="8344" spans="1:27">
      <c r="A8344">
        <v>8474</v>
      </c>
      <c r="B8344" t="s">
        <v>8777</v>
      </c>
      <c r="C8344" t="s">
        <v>313</v>
      </c>
      <c r="D8344">
        <v>17</v>
      </c>
      <c r="E8344">
        <v>1</v>
      </c>
      <c r="F8344">
        <v>46.35181</v>
      </c>
      <c r="G8344">
        <v>-51</v>
      </c>
      <c r="H8344">
        <v>7</v>
      </c>
      <c r="I8344">
        <v>51.701599999999999</v>
      </c>
      <c r="J8344">
        <f>(D8344+E8344/60+F8344/3600)*15</f>
        <v>255.44313254166664</v>
      </c>
      <c r="K8344">
        <f>IF(G8344&lt;0, G8344-H8344/60-I8344/3600, G8344+H8344/60+I8344/3600)</f>
        <v>-51.13102822222222</v>
      </c>
      <c r="L8344">
        <v>-10.62</v>
      </c>
      <c r="M8344">
        <v>-45.64</v>
      </c>
      <c r="N8344">
        <v>9.57</v>
      </c>
      <c r="O8344" t="s">
        <v>9341</v>
      </c>
      <c r="P8344">
        <v>6.71</v>
      </c>
      <c r="Q8344">
        <v>6.4279999999999999</v>
      </c>
      <c r="R8344" t="s">
        <v>9341</v>
      </c>
      <c r="S8344" t="s">
        <v>9341</v>
      </c>
      <c r="T8344" t="s">
        <v>9341</v>
      </c>
      <c r="U8344" t="s">
        <v>10245</v>
      </c>
      <c r="V8344" t="str">
        <f>LEFT($U8344,2)</f>
        <v>A9</v>
      </c>
      <c r="W8344" s="3">
        <f>_xlfn.XLOOKUP(V8344,$AC$2:$AC$43,$AD$2:$AD$43,"none")</f>
        <v>0.3</v>
      </c>
      <c r="X8344" s="3">
        <f>IF(ISNUMBER($W8344), 4600 * (1 / (0.92 * $W8344 + 1.7) + 1 / (0.92 * $W8344 + 0.62)),"none")</f>
        <v>7461.8637941006364</v>
      </c>
      <c r="Y8344" s="8">
        <f>IF(ISNUMBER($X8344), _xlfn.XLOOKUP($X8344,Sheet3!$A$2:$A$392,Sheet3!$B$2:$B$392,"none", 1,1), $AF$2)</f>
        <v>0.85199999999999998</v>
      </c>
      <c r="Z8344" s="8">
        <f>IF(ISNUMBER($X8344), _xlfn.XLOOKUP($X8344,Sheet3!$A$2:$A$392,Sheet3!$C$2:$C$392,"none", 1,1), $AF$2)</f>
        <v>0.86209999999999998</v>
      </c>
      <c r="AA8344" s="8">
        <f>IF(ISNUMBER($X8344), _xlfn.XLOOKUP($X8344,Sheet3!$A$2:$A$392,Sheet3!$D$2:$D$392,"none", 1,1), $AF$2)</f>
        <v>1</v>
      </c>
    </row>
    <row r="8345" spans="1:27">
      <c r="A8345">
        <v>1721</v>
      </c>
      <c r="B8345" t="s">
        <v>2022</v>
      </c>
      <c r="C8345" t="s">
        <v>297</v>
      </c>
      <c r="D8345">
        <v>4</v>
      </c>
      <c r="E8345">
        <v>21</v>
      </c>
      <c r="F8345">
        <v>37.505174997600001</v>
      </c>
      <c r="G8345">
        <v>-6</v>
      </c>
      <c r="H8345">
        <v>17</v>
      </c>
      <c r="I8345">
        <v>2.9859006840000002</v>
      </c>
      <c r="J8345">
        <f>(D8345+E8345/60+F8345/3600)*15</f>
        <v>65.406271562489991</v>
      </c>
      <c r="K8345">
        <f>IF(G8345&lt;0, G8345-H8345/60-I8345/3600, G8345+H8345/60+I8345/3600)</f>
        <v>-6.2841627501900001</v>
      </c>
      <c r="L8345">
        <v>8.234</v>
      </c>
      <c r="M8345">
        <v>-11.505000000000001</v>
      </c>
      <c r="N8345">
        <v>4.1399999999999997</v>
      </c>
      <c r="O8345" t="s">
        <v>9341</v>
      </c>
      <c r="P8345">
        <v>6.4859999999999998</v>
      </c>
      <c r="Q8345">
        <v>6.4290000000000003</v>
      </c>
      <c r="R8345" t="s">
        <v>9341</v>
      </c>
      <c r="S8345">
        <v>6.4279999999999999</v>
      </c>
      <c r="T8345" t="s">
        <v>9341</v>
      </c>
      <c r="U8345" t="s">
        <v>9887</v>
      </c>
      <c r="V8345" t="str">
        <f>LEFT($U8345,2)</f>
        <v>A1</v>
      </c>
      <c r="W8345" s="3">
        <f>_xlfn.XLOOKUP(V8345,$AC$2:$AC$43,$AD$2:$AD$43,"none")</f>
        <v>0.02</v>
      </c>
      <c r="X8345" s="3">
        <f>IF(ISNUMBER($W8345), 4600 * (1 / (0.92 * $W8345 + 1.7) + 1 / (0.92 * $W8345 + 0.62)),"none")</f>
        <v>9882.4225367888994</v>
      </c>
      <c r="Y8345" s="8">
        <f>IF(ISNUMBER($X8345), _xlfn.XLOOKUP($X8345,Sheet3!$A$2:$A$392,Sheet3!$B$2:$B$392,"none", 1,1), $AF$2)</f>
        <v>0.63239999999999996</v>
      </c>
      <c r="Z8345" s="8">
        <f>IF(ISNUMBER($X8345), _xlfn.XLOOKUP($X8345,Sheet3!$A$2:$A$392,Sheet3!$C$2:$C$392,"none", 1,1), $AF$2)</f>
        <v>0.70809999999999995</v>
      </c>
      <c r="AA8345" s="8">
        <f>IF(ISNUMBER($X8345), _xlfn.XLOOKUP($X8345,Sheet3!$A$2:$A$392,Sheet3!$D$2:$D$392,"none", 1,1), $AF$2)</f>
        <v>1</v>
      </c>
    </row>
    <row r="8346" spans="1:27">
      <c r="A8346">
        <v>3307</v>
      </c>
      <c r="B8346" t="s">
        <v>3610</v>
      </c>
      <c r="C8346" t="s">
        <v>297</v>
      </c>
      <c r="D8346">
        <v>2</v>
      </c>
      <c r="E8346">
        <v>24</v>
      </c>
      <c r="F8346">
        <v>20.116363869600001</v>
      </c>
      <c r="G8346">
        <v>-25</v>
      </c>
      <c r="H8346">
        <v>50</v>
      </c>
      <c r="I8346">
        <v>50.861451983999999</v>
      </c>
      <c r="J8346">
        <f>(D8346+E8346/60+F8346/3600)*15</f>
        <v>36.083818182790004</v>
      </c>
      <c r="K8346">
        <f>IF(G8346&lt;0, G8346-H8346/60-I8346/3600, G8346+H8346/60+I8346/3600)</f>
        <v>-25.847461514439999</v>
      </c>
      <c r="L8346">
        <v>30.553999999999998</v>
      </c>
      <c r="M8346">
        <v>15.222</v>
      </c>
      <c r="N8346">
        <v>5.36</v>
      </c>
      <c r="O8346" t="s">
        <v>9341</v>
      </c>
      <c r="P8346">
        <v>7.7709999999999999</v>
      </c>
      <c r="Q8346">
        <v>6.4290000000000003</v>
      </c>
      <c r="R8346" t="s">
        <v>9341</v>
      </c>
      <c r="S8346">
        <v>6.0460000000000003</v>
      </c>
      <c r="T8346" t="s">
        <v>9341</v>
      </c>
      <c r="U8346" t="s">
        <v>9389</v>
      </c>
      <c r="V8346" t="str">
        <f>LEFT($U8346,2)</f>
        <v>K3</v>
      </c>
      <c r="W8346" s="3">
        <f>_xlfn.XLOOKUP(V8346,$AC$2:$AC$43,$AD$2:$AD$43,"none")</f>
        <v>0.95</v>
      </c>
      <c r="X8346" s="3">
        <f>IF(ISNUMBER($W8346), 4600 * (1 / (0.92 * $W8346 + 1.7) + 1 / (0.92 * $W8346 + 0.62)),"none")</f>
        <v>4866.084384156673</v>
      </c>
      <c r="Y8346" s="8">
        <f>IF(ISNUMBER($X8346), _xlfn.XLOOKUP($X8346,Sheet3!$A$2:$A$392,Sheet3!$B$2:$B$392,"none", 1,1), $AF$2)</f>
        <v>1</v>
      </c>
      <c r="Z8346" s="8">
        <f>IF(ISNUMBER($X8346), _xlfn.XLOOKUP($X8346,Sheet3!$A$2:$A$392,Sheet3!$C$2:$C$392,"none", 1,1), $AF$2)</f>
        <v>0.78720000000000001</v>
      </c>
      <c r="AA8346" s="8">
        <f>IF(ISNUMBER($X8346), _xlfn.XLOOKUP($X8346,Sheet3!$A$2:$A$392,Sheet3!$D$2:$D$392,"none", 1,1), $AF$2)</f>
        <v>0.57969999999999999</v>
      </c>
    </row>
    <row r="8347" spans="1:27">
      <c r="A8347">
        <v>4437</v>
      </c>
      <c r="B8347" t="s">
        <v>4740</v>
      </c>
      <c r="C8347" t="s">
        <v>12</v>
      </c>
      <c r="D8347">
        <v>10</v>
      </c>
      <c r="E8347">
        <v>4</v>
      </c>
      <c r="F8347">
        <v>8.4319851864000004</v>
      </c>
      <c r="G8347">
        <v>3</v>
      </c>
      <c r="H8347">
        <v>12</v>
      </c>
      <c r="I8347">
        <v>3.7972703160000001</v>
      </c>
      <c r="J8347">
        <f>(D8347+E8347/60+F8347/3600)*15</f>
        <v>151.03513327160999</v>
      </c>
      <c r="K8347">
        <f>IF(G8347&lt;0, G8347-H8347/60-I8347/3600, G8347+H8347/60+I8347/3600)</f>
        <v>3.2010547973100003</v>
      </c>
      <c r="L8347">
        <v>-76.355999999999995</v>
      </c>
      <c r="M8347">
        <v>-93.713999999999999</v>
      </c>
      <c r="N8347">
        <v>17.63</v>
      </c>
      <c r="O8347" t="s">
        <v>9341</v>
      </c>
      <c r="P8347">
        <v>6.8449999999999998</v>
      </c>
      <c r="Q8347">
        <v>6.4290000000000003</v>
      </c>
      <c r="R8347" t="s">
        <v>9341</v>
      </c>
      <c r="S8347">
        <v>6.3490000000000002</v>
      </c>
      <c r="T8347" t="s">
        <v>9341</v>
      </c>
      <c r="U8347" t="s">
        <v>9440</v>
      </c>
      <c r="V8347" t="str">
        <f>LEFT($U8347,2)</f>
        <v>F3</v>
      </c>
      <c r="W8347" s="3" t="str">
        <f>_xlfn.XLOOKUP(V8347,$AC$2:$AC$43,$AD$2:$AD$43,"none")</f>
        <v>none</v>
      </c>
      <c r="X8347" s="3" t="str">
        <f>IF(ISNUMBER($W8347), 4600 * (1 / (0.92 * $W8347 + 1.7) + 1 / (0.92 * $W8347 + 0.62)),"none")</f>
        <v>none</v>
      </c>
      <c r="Y8347" s="8">
        <f>IF(ISNUMBER($X8347), _xlfn.XLOOKUP($X8347,Sheet3!$A$2:$A$392,Sheet3!$B$2:$B$392,"none", 1,1), $AF$2)</f>
        <v>0.8</v>
      </c>
      <c r="Z8347" s="8">
        <f>IF(ISNUMBER($X8347), _xlfn.XLOOKUP($X8347,Sheet3!$A$2:$A$392,Sheet3!$C$2:$C$392,"none", 1,1), $AF$2)</f>
        <v>0.8</v>
      </c>
      <c r="AA8347" s="8">
        <f>IF(ISNUMBER($X8347), _xlfn.XLOOKUP($X8347,Sheet3!$A$2:$A$392,Sheet3!$D$2:$D$392,"none", 1,1), $AF$2)</f>
        <v>0.8</v>
      </c>
    </row>
    <row r="8348" spans="1:27">
      <c r="A8348">
        <v>20</v>
      </c>
      <c r="B8348" t="s">
        <v>318</v>
      </c>
      <c r="C8348" t="s">
        <v>297</v>
      </c>
      <c r="D8348">
        <v>23</v>
      </c>
      <c r="E8348">
        <v>2</v>
      </c>
      <c r="F8348">
        <v>11.324732508</v>
      </c>
      <c r="G8348">
        <v>44</v>
      </c>
      <c r="H8348">
        <v>34</v>
      </c>
      <c r="I8348">
        <v>22.292619384000002</v>
      </c>
      <c r="J8348">
        <f>(D8348+E8348/60+F8348/3600)*15</f>
        <v>345.54718638545006</v>
      </c>
      <c r="K8348">
        <f>IF(G8348&lt;0, G8348-H8348/60-I8348/3600, G8348+H8348/60+I8348/3600)</f>
        <v>44.572859060940004</v>
      </c>
      <c r="L8348">
        <v>10.260999999999999</v>
      </c>
      <c r="M8348">
        <v>-17.689</v>
      </c>
      <c r="N8348">
        <v>8.17</v>
      </c>
      <c r="O8348" t="s">
        <v>9341</v>
      </c>
      <c r="P8348">
        <v>7.39</v>
      </c>
      <c r="Q8348">
        <v>6.43</v>
      </c>
      <c r="R8348" t="s">
        <v>9341</v>
      </c>
      <c r="S8348">
        <v>6.1870000000000003</v>
      </c>
      <c r="T8348" t="s">
        <v>9341</v>
      </c>
      <c r="U8348" t="s">
        <v>104</v>
      </c>
      <c r="V8348" t="str">
        <f>LEFT($U8348,2)</f>
        <v>K0</v>
      </c>
      <c r="W8348" s="3">
        <f>_xlfn.XLOOKUP(V8348,$AC$2:$AC$43,$AD$2:$AD$43,"none")</f>
        <v>0.81</v>
      </c>
      <c r="X8348" s="3">
        <f>IF(ISNUMBER($W8348), 4600 * (1 / (0.92 * $W8348 + 1.7) + 1 / (0.92 * $W8348 + 0.62)),"none")</f>
        <v>5250.7063834266155</v>
      </c>
      <c r="Y8348" s="8">
        <f>IF(ISNUMBER($X8348), _xlfn.XLOOKUP($X8348,Sheet3!$A$2:$A$392,Sheet3!$B$2:$B$392,"none", 1,1), $AF$2)</f>
        <v>1</v>
      </c>
      <c r="Z8348" s="8">
        <f>IF(ISNUMBER($X8348), _xlfn.XLOOKUP($X8348,Sheet3!$A$2:$A$392,Sheet3!$C$2:$C$392,"none", 1,1), $AF$2)</f>
        <v>0.83299999999999996</v>
      </c>
      <c r="AA8348" s="8">
        <f>IF(ISNUMBER($X8348), _xlfn.XLOOKUP($X8348,Sheet3!$A$2:$A$392,Sheet3!$D$2:$D$392,"none", 1,1), $AF$2)</f>
        <v>0.67869999999999997</v>
      </c>
    </row>
    <row r="8349" spans="1:27">
      <c r="A8349">
        <v>404</v>
      </c>
      <c r="B8349" t="s">
        <v>703</v>
      </c>
      <c r="C8349" t="s">
        <v>297</v>
      </c>
      <c r="D8349">
        <v>2</v>
      </c>
      <c r="E8349">
        <v>13</v>
      </c>
      <c r="F8349">
        <v>41.6105031504</v>
      </c>
      <c r="G8349">
        <v>58</v>
      </c>
      <c r="H8349">
        <v>33</v>
      </c>
      <c r="I8349">
        <v>38.107279259999999</v>
      </c>
      <c r="J8349">
        <f>(D8349+E8349/60+F8349/3600)*15</f>
        <v>33.423377096460001</v>
      </c>
      <c r="K8349">
        <f>IF(G8349&lt;0, G8349-H8349/60-I8349/3600, G8349+H8349/60+I8349/3600)</f>
        <v>58.56058535535</v>
      </c>
      <c r="L8349">
        <v>-0.79400000000000004</v>
      </c>
      <c r="M8349">
        <v>-0.86799999999999999</v>
      </c>
      <c r="N8349">
        <v>0.4</v>
      </c>
      <c r="O8349">
        <v>7.26</v>
      </c>
      <c r="P8349">
        <v>7.04</v>
      </c>
      <c r="Q8349">
        <v>6.43</v>
      </c>
      <c r="R8349">
        <v>5.89</v>
      </c>
      <c r="S8349">
        <v>6.2480000000000002</v>
      </c>
      <c r="T8349">
        <v>5.4</v>
      </c>
      <c r="U8349" t="s">
        <v>9579</v>
      </c>
      <c r="V8349" t="str">
        <f>LEFT($U8349,2)</f>
        <v>A2</v>
      </c>
      <c r="W8349" s="3">
        <f>_xlfn.XLOOKUP(V8349,$AC$2:$AC$43,$AD$2:$AD$43,"none")</f>
        <v>0.05</v>
      </c>
      <c r="X8349" s="3">
        <f>IF(ISNUMBER($W8349), 4600 * (1 / (0.92 * $W8349 + 1.7) + 1 / (0.92 * $W8349 + 0.62)),"none")</f>
        <v>9541.5002631497482</v>
      </c>
      <c r="Y8349" s="8">
        <f>IF(ISNUMBER($X8349), _xlfn.XLOOKUP($X8349,Sheet3!$A$2:$A$392,Sheet3!$B$2:$B$392,"none", 1,1), $AF$2)</f>
        <v>0.65039999999999998</v>
      </c>
      <c r="Z8349" s="8">
        <f>IF(ISNUMBER($X8349), _xlfn.XLOOKUP($X8349,Sheet3!$A$2:$A$392,Sheet3!$C$2:$C$392,"none", 1,1), $AF$2)</f>
        <v>0.72150000000000003</v>
      </c>
      <c r="AA8349" s="8">
        <f>IF(ISNUMBER($X8349), _xlfn.XLOOKUP($X8349,Sheet3!$A$2:$A$392,Sheet3!$D$2:$D$392,"none", 1,1), $AF$2)</f>
        <v>1</v>
      </c>
    </row>
    <row r="8350" spans="1:27">
      <c r="A8350">
        <v>663</v>
      </c>
      <c r="B8350" t="s">
        <v>963</v>
      </c>
      <c r="C8350" t="s">
        <v>16</v>
      </c>
      <c r="D8350">
        <v>19</v>
      </c>
      <c r="E8350">
        <v>5</v>
      </c>
      <c r="F8350">
        <v>9.8405992032</v>
      </c>
      <c r="G8350">
        <v>49</v>
      </c>
      <c r="H8350">
        <v>55</v>
      </c>
      <c r="I8350">
        <v>23.390884415999999</v>
      </c>
      <c r="J8350">
        <f>(D8350+E8350/60+F8350/3600)*15</f>
        <v>286.29100249667999</v>
      </c>
      <c r="K8350">
        <f>IF(G8350&lt;0, G8350-H8350/60-I8350/3600, G8350+H8350/60+I8350/3600)</f>
        <v>49.923164134559997</v>
      </c>
      <c r="L8350">
        <v>-8.3049999999999997</v>
      </c>
      <c r="M8350">
        <v>5.1059999999999999</v>
      </c>
      <c r="N8350">
        <v>4.6399999999999997</v>
      </c>
      <c r="O8350">
        <v>9.4</v>
      </c>
      <c r="P8350">
        <v>7.8</v>
      </c>
      <c r="Q8350">
        <v>6.43</v>
      </c>
      <c r="R8350" t="s">
        <v>9341</v>
      </c>
      <c r="S8350">
        <v>6.0250000000000004</v>
      </c>
      <c r="T8350" t="s">
        <v>9341</v>
      </c>
      <c r="U8350" t="s">
        <v>9389</v>
      </c>
      <c r="V8350" t="str">
        <f>LEFT($U8350,2)</f>
        <v>K3</v>
      </c>
      <c r="W8350" s="3">
        <f>_xlfn.XLOOKUP(V8350,$AC$2:$AC$43,$AD$2:$AD$43,"none")</f>
        <v>0.95</v>
      </c>
      <c r="X8350" s="3">
        <f>IF(ISNUMBER($W8350), 4600 * (1 / (0.92 * $W8350 + 1.7) + 1 / (0.92 * $W8350 + 0.62)),"none")</f>
        <v>4866.084384156673</v>
      </c>
      <c r="Y8350" s="8">
        <f>IF(ISNUMBER($X8350), _xlfn.XLOOKUP($X8350,Sheet3!$A$2:$A$392,Sheet3!$B$2:$B$392,"none", 1,1), $AF$2)</f>
        <v>1</v>
      </c>
      <c r="Z8350" s="8">
        <f>IF(ISNUMBER($X8350), _xlfn.XLOOKUP($X8350,Sheet3!$A$2:$A$392,Sheet3!$C$2:$C$392,"none", 1,1), $AF$2)</f>
        <v>0.78720000000000001</v>
      </c>
      <c r="AA8350" s="8">
        <f>IF(ISNUMBER($X8350), _xlfn.XLOOKUP($X8350,Sheet3!$A$2:$A$392,Sheet3!$D$2:$D$392,"none", 1,1), $AF$2)</f>
        <v>0.57969999999999999</v>
      </c>
    </row>
    <row r="8351" spans="1:27">
      <c r="A8351">
        <v>1111</v>
      </c>
      <c r="B8351" t="s">
        <v>1412</v>
      </c>
      <c r="C8351" t="s">
        <v>297</v>
      </c>
      <c r="D8351">
        <v>11</v>
      </c>
      <c r="E8351">
        <v>3</v>
      </c>
      <c r="F8351">
        <v>27.386214676800002</v>
      </c>
      <c r="G8351">
        <v>70</v>
      </c>
      <c r="H8351">
        <v>1</v>
      </c>
      <c r="I8351">
        <v>50.655786923999997</v>
      </c>
      <c r="J8351">
        <f>(D8351+E8351/60+F8351/3600)*15</f>
        <v>165.86410922781999</v>
      </c>
      <c r="K8351">
        <f>IF(G8351&lt;0, G8351-H8351/60-I8351/3600, G8351+H8351/60+I8351/3600)</f>
        <v>70.030737718590004</v>
      </c>
      <c r="L8351">
        <v>11.423</v>
      </c>
      <c r="M8351">
        <v>-34.113</v>
      </c>
      <c r="N8351">
        <v>5.01</v>
      </c>
      <c r="O8351" t="s">
        <v>9341</v>
      </c>
      <c r="P8351">
        <v>7.72</v>
      </c>
      <c r="Q8351">
        <v>6.43</v>
      </c>
      <c r="R8351" t="s">
        <v>9341</v>
      </c>
      <c r="S8351">
        <v>6.04</v>
      </c>
      <c r="T8351" t="s">
        <v>9341</v>
      </c>
      <c r="U8351" t="s">
        <v>104</v>
      </c>
      <c r="V8351" t="str">
        <f>LEFT($U8351,2)</f>
        <v>K0</v>
      </c>
      <c r="W8351" s="3">
        <f>_xlfn.XLOOKUP(V8351,$AC$2:$AC$43,$AD$2:$AD$43,"none")</f>
        <v>0.81</v>
      </c>
      <c r="X8351" s="3">
        <f>IF(ISNUMBER($W8351), 4600 * (1 / (0.92 * $W8351 + 1.7) + 1 / (0.92 * $W8351 + 0.62)),"none")</f>
        <v>5250.7063834266155</v>
      </c>
      <c r="Y8351" s="8">
        <f>IF(ISNUMBER($X8351), _xlfn.XLOOKUP($X8351,Sheet3!$A$2:$A$392,Sheet3!$B$2:$B$392,"none", 1,1), $AF$2)</f>
        <v>1</v>
      </c>
      <c r="Z8351" s="8">
        <f>IF(ISNUMBER($X8351), _xlfn.XLOOKUP($X8351,Sheet3!$A$2:$A$392,Sheet3!$C$2:$C$392,"none", 1,1), $AF$2)</f>
        <v>0.83299999999999996</v>
      </c>
      <c r="AA8351" s="8">
        <f>IF(ISNUMBER($X8351), _xlfn.XLOOKUP($X8351,Sheet3!$A$2:$A$392,Sheet3!$D$2:$D$392,"none", 1,1), $AF$2)</f>
        <v>0.67869999999999997</v>
      </c>
    </row>
    <row r="8352" spans="1:27">
      <c r="A8352">
        <v>1150</v>
      </c>
      <c r="B8352" t="s">
        <v>1451</v>
      </c>
      <c r="C8352" t="s">
        <v>305</v>
      </c>
      <c r="D8352">
        <v>11</v>
      </c>
      <c r="E8352">
        <v>12</v>
      </c>
      <c r="F8352">
        <v>10.940741385600001</v>
      </c>
      <c r="G8352">
        <v>68</v>
      </c>
      <c r="H8352">
        <v>16</v>
      </c>
      <c r="I8352">
        <v>18.733441043999999</v>
      </c>
      <c r="J8352">
        <f>(D8352+E8352/60+F8352/3600)*15</f>
        <v>168.04558642243998</v>
      </c>
      <c r="K8352">
        <f>IF(G8352&lt;0, G8352-H8352/60-I8352/3600, G8352+H8352/60+I8352/3600)</f>
        <v>68.271870400289998</v>
      </c>
      <c r="L8352">
        <v>28.565000000000001</v>
      </c>
      <c r="M8352">
        <v>6.9930000000000003</v>
      </c>
      <c r="N8352">
        <v>9.42</v>
      </c>
      <c r="O8352">
        <v>6.67</v>
      </c>
      <c r="P8352">
        <v>6.56</v>
      </c>
      <c r="Q8352">
        <v>6.43</v>
      </c>
      <c r="R8352" t="s">
        <v>9341</v>
      </c>
      <c r="S8352">
        <v>6.38</v>
      </c>
      <c r="T8352" t="s">
        <v>9341</v>
      </c>
      <c r="U8352" t="s">
        <v>9359</v>
      </c>
      <c r="V8352" t="str">
        <f>LEFT($U8352,2)</f>
        <v>A3</v>
      </c>
      <c r="W8352" s="3">
        <f>_xlfn.XLOOKUP(V8352,$AC$2:$AC$43,$AD$2:$AD$43,"none")</f>
        <v>0.08</v>
      </c>
      <c r="X8352" s="3">
        <f>IF(ISNUMBER($W8352), 4600 * (1 / (0.92 * $W8352 + 1.7) + 1 / (0.92 * $W8352 + 0.62)),"none")</f>
        <v>9225.6595386701993</v>
      </c>
      <c r="Y8352" s="8">
        <f>IF(ISNUMBER($X8352), _xlfn.XLOOKUP($X8352,Sheet3!$A$2:$A$392,Sheet3!$B$2:$B$392,"none", 1,1), $AF$2)</f>
        <v>0.67030000000000001</v>
      </c>
      <c r="Z8352" s="8">
        <f>IF(ISNUMBER($X8352), _xlfn.XLOOKUP($X8352,Sheet3!$A$2:$A$392,Sheet3!$C$2:$C$392,"none", 1,1), $AF$2)</f>
        <v>0.73619999999999997</v>
      </c>
      <c r="AA8352" s="8">
        <f>IF(ISNUMBER($X8352), _xlfn.XLOOKUP($X8352,Sheet3!$A$2:$A$392,Sheet3!$D$2:$D$392,"none", 1,1), $AF$2)</f>
        <v>1</v>
      </c>
    </row>
    <row r="8353" spans="1:27">
      <c r="A8353">
        <v>1179</v>
      </c>
      <c r="B8353" t="s">
        <v>1480</v>
      </c>
      <c r="C8353" t="s">
        <v>297</v>
      </c>
      <c r="D8353">
        <v>15</v>
      </c>
      <c r="E8353">
        <v>26</v>
      </c>
      <c r="F8353">
        <v>32.190129724800002</v>
      </c>
      <c r="G8353">
        <v>54</v>
      </c>
      <c r="H8353">
        <v>1</v>
      </c>
      <c r="I8353">
        <v>13.061547012</v>
      </c>
      <c r="J8353">
        <f>(D8353+E8353/60+F8353/3600)*15</f>
        <v>231.63412554052002</v>
      </c>
      <c r="K8353">
        <f>IF(G8353&lt;0, G8353-H8353/60-I8353/3600, G8353+H8353/60+I8353/3600)</f>
        <v>54.020294874169998</v>
      </c>
      <c r="L8353">
        <v>18.445</v>
      </c>
      <c r="M8353">
        <v>-13.93</v>
      </c>
      <c r="N8353">
        <v>8.1999999999999993</v>
      </c>
      <c r="O8353" t="s">
        <v>9341</v>
      </c>
      <c r="P8353">
        <v>6.5</v>
      </c>
      <c r="Q8353">
        <v>6.43</v>
      </c>
      <c r="R8353" t="s">
        <v>9341</v>
      </c>
      <c r="S8353">
        <v>6.4370000000000003</v>
      </c>
      <c r="T8353" t="s">
        <v>9341</v>
      </c>
      <c r="U8353" t="s">
        <v>9453</v>
      </c>
      <c r="V8353" t="str">
        <f>LEFT($U8353,2)</f>
        <v>A2</v>
      </c>
      <c r="W8353" s="3">
        <f>_xlfn.XLOOKUP(V8353,$AC$2:$AC$43,$AD$2:$AD$43,"none")</f>
        <v>0.05</v>
      </c>
      <c r="X8353" s="3">
        <f>IF(ISNUMBER($W8353), 4600 * (1 / (0.92 * $W8353 + 1.7) + 1 / (0.92 * $W8353 + 0.62)),"none")</f>
        <v>9541.5002631497482</v>
      </c>
      <c r="Y8353" s="8">
        <f>IF(ISNUMBER($X8353), _xlfn.XLOOKUP($X8353,Sheet3!$A$2:$A$392,Sheet3!$B$2:$B$392,"none", 1,1), $AF$2)</f>
        <v>0.65039999999999998</v>
      </c>
      <c r="Z8353" s="8">
        <f>IF(ISNUMBER($X8353), _xlfn.XLOOKUP($X8353,Sheet3!$A$2:$A$392,Sheet3!$C$2:$C$392,"none", 1,1), $AF$2)</f>
        <v>0.72150000000000003</v>
      </c>
      <c r="AA8353" s="8">
        <f>IF(ISNUMBER($X8353), _xlfn.XLOOKUP($X8353,Sheet3!$A$2:$A$392,Sheet3!$D$2:$D$392,"none", 1,1), $AF$2)</f>
        <v>1</v>
      </c>
    </row>
    <row r="8354" spans="1:27">
      <c r="A8354">
        <v>1197</v>
      </c>
      <c r="B8354" t="s">
        <v>1498</v>
      </c>
      <c r="C8354" t="s">
        <v>313</v>
      </c>
      <c r="D8354">
        <v>10</v>
      </c>
      <c r="E8354">
        <v>49</v>
      </c>
      <c r="F8354">
        <v>28.799279030400001</v>
      </c>
      <c r="G8354">
        <v>63</v>
      </c>
      <c r="H8354">
        <v>48</v>
      </c>
      <c r="I8354">
        <v>36.091577375999996</v>
      </c>
      <c r="J8354">
        <f>(D8354+E8354/60+F8354/3600)*15</f>
        <v>162.36999699596001</v>
      </c>
      <c r="K8354">
        <f>IF(G8354&lt;0, G8354-H8354/60-I8354/3600, G8354+H8354/60+I8354/3600)</f>
        <v>63.810025438159997</v>
      </c>
      <c r="L8354">
        <v>-13.574</v>
      </c>
      <c r="M8354">
        <v>12.05</v>
      </c>
      <c r="N8354">
        <v>3.94</v>
      </c>
      <c r="O8354" t="s">
        <v>9341</v>
      </c>
      <c r="P8354">
        <v>7.73</v>
      </c>
      <c r="Q8354">
        <v>6.43</v>
      </c>
      <c r="R8354" t="s">
        <v>9341</v>
      </c>
      <c r="S8354">
        <v>5.9889999999999999</v>
      </c>
      <c r="T8354" t="s">
        <v>9341</v>
      </c>
      <c r="U8354" t="s">
        <v>104</v>
      </c>
      <c r="V8354" t="str">
        <f>LEFT($U8354,2)</f>
        <v>K0</v>
      </c>
      <c r="W8354" s="3">
        <f>_xlfn.XLOOKUP(V8354,$AC$2:$AC$43,$AD$2:$AD$43,"none")</f>
        <v>0.81</v>
      </c>
      <c r="X8354" s="3">
        <f>IF(ISNUMBER($W8354), 4600 * (1 / (0.92 * $W8354 + 1.7) + 1 / (0.92 * $W8354 + 0.62)),"none")</f>
        <v>5250.7063834266155</v>
      </c>
      <c r="Y8354" s="8">
        <f>IF(ISNUMBER($X8354), _xlfn.XLOOKUP($X8354,Sheet3!$A$2:$A$392,Sheet3!$B$2:$B$392,"none", 1,1), $AF$2)</f>
        <v>1</v>
      </c>
      <c r="Z8354" s="8">
        <f>IF(ISNUMBER($X8354), _xlfn.XLOOKUP($X8354,Sheet3!$A$2:$A$392,Sheet3!$C$2:$C$392,"none", 1,1), $AF$2)</f>
        <v>0.83299999999999996</v>
      </c>
      <c r="AA8354" s="8">
        <f>IF(ISNUMBER($X8354), _xlfn.XLOOKUP($X8354,Sheet3!$A$2:$A$392,Sheet3!$D$2:$D$392,"none", 1,1), $AF$2)</f>
        <v>0.67869999999999997</v>
      </c>
    </row>
    <row r="8355" spans="1:27">
      <c r="A8355">
        <v>1336</v>
      </c>
      <c r="B8355" t="s">
        <v>1637</v>
      </c>
      <c r="C8355" t="s">
        <v>12</v>
      </c>
      <c r="D8355">
        <v>10</v>
      </c>
      <c r="E8355">
        <v>52</v>
      </c>
      <c r="F8355">
        <v>32.058466324800001</v>
      </c>
      <c r="G8355">
        <v>52</v>
      </c>
      <c r="H8355">
        <v>30</v>
      </c>
      <c r="I8355">
        <v>12.977362043999999</v>
      </c>
      <c r="J8355">
        <f>(D8355+E8355/60+F8355/3600)*15</f>
        <v>163.13357694301999</v>
      </c>
      <c r="K8355">
        <f>IF(G8355&lt;0, G8355-H8355/60-I8355/3600, G8355+H8355/60+I8355/3600)</f>
        <v>52.503604822790003</v>
      </c>
      <c r="L8355">
        <v>-58.161000000000001</v>
      </c>
      <c r="M8355">
        <v>-52.027999999999999</v>
      </c>
      <c r="N8355">
        <v>9.42</v>
      </c>
      <c r="O8355">
        <v>8.6</v>
      </c>
      <c r="P8355">
        <v>7.56</v>
      </c>
      <c r="Q8355">
        <v>6.43</v>
      </c>
      <c r="R8355" t="s">
        <v>9341</v>
      </c>
      <c r="S8355">
        <v>6.149</v>
      </c>
      <c r="T8355" t="s">
        <v>9341</v>
      </c>
      <c r="U8355" t="s">
        <v>9371</v>
      </c>
      <c r="V8355" t="str">
        <f>LEFT($U8355,2)</f>
        <v>K2</v>
      </c>
      <c r="W8355" s="3">
        <f>_xlfn.XLOOKUP(V8355,$AC$2:$AC$43,$AD$2:$AD$43,"none")</f>
        <v>0.92</v>
      </c>
      <c r="X8355" s="3">
        <f>IF(ISNUMBER($W8355), 4600 * (1 / (0.92 * $W8355 + 1.7) + 1 / (0.92 * $W8355 + 0.62)),"none")</f>
        <v>4943.4058698702656</v>
      </c>
      <c r="Y8355" s="8">
        <f>IF(ISNUMBER($X8355), _xlfn.XLOOKUP($X8355,Sheet3!$A$2:$A$392,Sheet3!$B$2:$B$392,"none", 1,1), $AF$2)</f>
        <v>1</v>
      </c>
      <c r="Z8355" s="8">
        <f>IF(ISNUMBER($X8355), _xlfn.XLOOKUP($X8355,Sheet3!$A$2:$A$392,Sheet3!$C$2:$C$392,"none", 1,1), $AF$2)</f>
        <v>0.79920000000000002</v>
      </c>
      <c r="AA8355" s="8">
        <f>IF(ISNUMBER($X8355), _xlfn.XLOOKUP($X8355,Sheet3!$A$2:$A$392,Sheet3!$D$2:$D$392,"none", 1,1), $AF$2)</f>
        <v>0.60450000000000004</v>
      </c>
    </row>
    <row r="8356" spans="1:27">
      <c r="A8356">
        <v>1351</v>
      </c>
      <c r="B8356" t="s">
        <v>1652</v>
      </c>
      <c r="C8356" t="s">
        <v>12</v>
      </c>
      <c r="D8356">
        <v>13</v>
      </c>
      <c r="E8356">
        <v>28</v>
      </c>
      <c r="F8356">
        <v>11.7894993936</v>
      </c>
      <c r="G8356">
        <v>50</v>
      </c>
      <c r="H8356">
        <v>35</v>
      </c>
      <c r="I8356">
        <v>14.233068024</v>
      </c>
      <c r="J8356">
        <f>(D8356+E8356/60+F8356/3600)*15</f>
        <v>202.04912291413999</v>
      </c>
      <c r="K8356">
        <f>IF(G8356&lt;0, G8356-H8356/60-I8356/3600, G8356+H8356/60+I8356/3600)</f>
        <v>50.587286963340006</v>
      </c>
      <c r="L8356">
        <v>-100.474</v>
      </c>
      <c r="M8356">
        <v>43.113</v>
      </c>
      <c r="N8356">
        <v>7.18</v>
      </c>
      <c r="O8356">
        <v>6.85</v>
      </c>
      <c r="P8356">
        <v>6.81</v>
      </c>
      <c r="Q8356">
        <v>6.43</v>
      </c>
      <c r="R8356" t="s">
        <v>9341</v>
      </c>
      <c r="S8356">
        <v>6.9039999999999999</v>
      </c>
      <c r="T8356" t="s">
        <v>9341</v>
      </c>
      <c r="U8356" t="s">
        <v>9758</v>
      </c>
      <c r="V8356" t="str">
        <f>LEFT($U8356,2)</f>
        <v>F1</v>
      </c>
      <c r="W8356" s="3">
        <f>_xlfn.XLOOKUP(V8356,$AC$2:$AC$43,$AD$2:$AD$43,"none")</f>
        <v>0.34</v>
      </c>
      <c r="X8356" s="3">
        <f>IF(ISNUMBER($W8356), 4600 * (1 / (0.92 * $W8356 + 1.7) + 1 / (0.92 * $W8356 + 0.62)),"none")</f>
        <v>7216.7629742546496</v>
      </c>
      <c r="Y8356" s="8">
        <f>IF(ISNUMBER($X8356), _xlfn.XLOOKUP($X8356,Sheet3!$A$2:$A$392,Sheet3!$B$2:$B$392,"none", 1,1), $AF$2)</f>
        <v>0.88229999999999997</v>
      </c>
      <c r="Z8356" s="8">
        <f>IF(ISNUMBER($X8356), _xlfn.XLOOKUP($X8356,Sheet3!$A$2:$A$392,Sheet3!$C$2:$C$392,"none", 1,1), $AF$2)</f>
        <v>0.88190000000000002</v>
      </c>
      <c r="AA8356" s="8">
        <f>IF(ISNUMBER($X8356), _xlfn.XLOOKUP($X8356,Sheet3!$A$2:$A$392,Sheet3!$D$2:$D$392,"none", 1,1), $AF$2)</f>
        <v>1</v>
      </c>
    </row>
    <row r="8357" spans="1:27">
      <c r="A8357">
        <v>1968</v>
      </c>
      <c r="B8357" t="s">
        <v>2269</v>
      </c>
      <c r="C8357" t="s">
        <v>297</v>
      </c>
      <c r="D8357">
        <v>5</v>
      </c>
      <c r="E8357">
        <v>20</v>
      </c>
      <c r="F8357">
        <v>43.762274150400003</v>
      </c>
      <c r="G8357">
        <v>2</v>
      </c>
      <c r="H8357">
        <v>32</v>
      </c>
      <c r="I8357">
        <v>41.206136460000003</v>
      </c>
      <c r="J8357">
        <f>(D8357+E8357/60+F8357/3600)*15</f>
        <v>80.182342808959987</v>
      </c>
      <c r="K8357">
        <f>IF(G8357&lt;0, G8357-H8357/60-I8357/3600, G8357+H8357/60+I8357/3600)</f>
        <v>2.5447794823500001</v>
      </c>
      <c r="L8357">
        <v>31.356000000000002</v>
      </c>
      <c r="M8357">
        <v>20.213000000000001</v>
      </c>
      <c r="N8357">
        <v>7.98</v>
      </c>
      <c r="O8357" t="s">
        <v>9341</v>
      </c>
      <c r="P8357">
        <v>7.48</v>
      </c>
      <c r="Q8357">
        <v>6.43</v>
      </c>
      <c r="R8357" t="s">
        <v>9341</v>
      </c>
      <c r="S8357">
        <v>6.15</v>
      </c>
      <c r="T8357" t="s">
        <v>9341</v>
      </c>
      <c r="U8357" t="s">
        <v>9379</v>
      </c>
      <c r="V8357" t="str">
        <f>LEFT($U8357,2)</f>
        <v>G8</v>
      </c>
      <c r="W8357" s="3">
        <f>_xlfn.XLOOKUP(V8357,$AC$2:$AC$43,$AD$2:$AD$43,"none")</f>
        <v>0.74</v>
      </c>
      <c r="X8357" s="3">
        <f>IF(ISNUMBER($W8357), 4600 * (1 / (0.92 * $W8357 + 1.7) + 1 / (0.92 * $W8357 + 0.62)),"none")</f>
        <v>5468.4090187676065</v>
      </c>
      <c r="Y8357" s="8">
        <f>IF(ISNUMBER($X8357), _xlfn.XLOOKUP($X8357,Sheet3!$A$2:$A$392,Sheet3!$B$2:$B$392,"none", 1,1), $AF$2)</f>
        <v>1</v>
      </c>
      <c r="Z8357" s="8">
        <f>IF(ISNUMBER($X8357), _xlfn.XLOOKUP($X8357,Sheet3!$A$2:$A$392,Sheet3!$C$2:$C$392,"none", 1,1), $AF$2)</f>
        <v>0.85409999999999997</v>
      </c>
      <c r="AA8357" s="8">
        <f>IF(ISNUMBER($X8357), _xlfn.XLOOKUP($X8357,Sheet3!$A$2:$A$392,Sheet3!$D$2:$D$392,"none", 1,1), $AF$2)</f>
        <v>0.72770000000000001</v>
      </c>
    </row>
    <row r="8358" spans="1:27">
      <c r="A8358">
        <v>2111</v>
      </c>
      <c r="B8358" t="s">
        <v>2412</v>
      </c>
      <c r="C8358" t="s">
        <v>297</v>
      </c>
      <c r="D8358">
        <v>5</v>
      </c>
      <c r="E8358">
        <v>38</v>
      </c>
      <c r="F8358">
        <v>57.373426468799998</v>
      </c>
      <c r="G8358">
        <v>26</v>
      </c>
      <c r="H8358">
        <v>37</v>
      </c>
      <c r="I8358">
        <v>5.0529451439999997</v>
      </c>
      <c r="J8358">
        <f>(D8358+E8358/60+F8358/3600)*15</f>
        <v>84.739055943619988</v>
      </c>
      <c r="K8358">
        <f>IF(G8358&lt;0, G8358-H8358/60-I8358/3600, G8358+H8358/60+I8358/3600)</f>
        <v>26.618070262540002</v>
      </c>
      <c r="L8358">
        <v>15.407999999999999</v>
      </c>
      <c r="M8358">
        <v>-9.8759999999999994</v>
      </c>
      <c r="N8358">
        <v>7.15</v>
      </c>
      <c r="O8358">
        <v>8.17</v>
      </c>
      <c r="P8358">
        <v>7.41</v>
      </c>
      <c r="Q8358">
        <v>6.43</v>
      </c>
      <c r="R8358" t="s">
        <v>9341</v>
      </c>
      <c r="S8358">
        <v>6.1840000000000002</v>
      </c>
      <c r="T8358" t="s">
        <v>9341</v>
      </c>
      <c r="U8358" t="s">
        <v>9411</v>
      </c>
      <c r="V8358" t="str">
        <f>LEFT($U8358,2)</f>
        <v>G9</v>
      </c>
      <c r="W8358" s="3" t="str">
        <f>_xlfn.XLOOKUP(V8358,$AC$2:$AC$43,$AD$2:$AD$43,"none")</f>
        <v>none</v>
      </c>
      <c r="X8358" s="3" t="str">
        <f>IF(ISNUMBER($W8358), 4600 * (1 / (0.92 * $W8358 + 1.7) + 1 / (0.92 * $W8358 + 0.62)),"none")</f>
        <v>none</v>
      </c>
      <c r="Y8358" s="8">
        <f>IF(ISNUMBER($X8358), _xlfn.XLOOKUP($X8358,Sheet3!$A$2:$A$392,Sheet3!$B$2:$B$392,"none", 1,1), $AF$2)</f>
        <v>0.8</v>
      </c>
      <c r="Z8358" s="8">
        <f>IF(ISNUMBER($X8358), _xlfn.XLOOKUP($X8358,Sheet3!$A$2:$A$392,Sheet3!$C$2:$C$392,"none", 1,1), $AF$2)</f>
        <v>0.8</v>
      </c>
      <c r="AA8358" s="8">
        <f>IF(ISNUMBER($X8358), _xlfn.XLOOKUP($X8358,Sheet3!$A$2:$A$392,Sheet3!$D$2:$D$392,"none", 1,1), $AF$2)</f>
        <v>0.8</v>
      </c>
    </row>
    <row r="8359" spans="1:27">
      <c r="A8359">
        <v>2116</v>
      </c>
      <c r="B8359" t="s">
        <v>2417</v>
      </c>
      <c r="C8359" t="s">
        <v>297</v>
      </c>
      <c r="D8359">
        <v>5</v>
      </c>
      <c r="E8359">
        <v>39</v>
      </c>
      <c r="F8359">
        <v>27.115148051999999</v>
      </c>
      <c r="G8359">
        <v>21</v>
      </c>
      <c r="H8359">
        <v>45</v>
      </c>
      <c r="I8359">
        <v>46.627409556000003</v>
      </c>
      <c r="J8359">
        <f>(D8359+E8359/60+F8359/3600)*15</f>
        <v>84.862979783550003</v>
      </c>
      <c r="K8359">
        <f>IF(G8359&lt;0, G8359-H8359/60-I8359/3600, G8359+H8359/60+I8359/3600)</f>
        <v>21.762952058210001</v>
      </c>
      <c r="L8359">
        <v>1.948</v>
      </c>
      <c r="M8359">
        <v>-35.338000000000001</v>
      </c>
      <c r="N8359">
        <v>5.34</v>
      </c>
      <c r="O8359">
        <v>6.54</v>
      </c>
      <c r="P8359">
        <v>6.5</v>
      </c>
      <c r="Q8359">
        <v>6.43</v>
      </c>
      <c r="R8359" t="s">
        <v>9341</v>
      </c>
      <c r="S8359">
        <v>6.3959999999999999</v>
      </c>
      <c r="T8359" t="s">
        <v>9341</v>
      </c>
      <c r="U8359" t="s">
        <v>9634</v>
      </c>
      <c r="V8359" t="str">
        <f>LEFT($U8359,2)</f>
        <v>A1</v>
      </c>
      <c r="W8359" s="3">
        <f>_xlfn.XLOOKUP(V8359,$AC$2:$AC$43,$AD$2:$AD$43,"none")</f>
        <v>0.02</v>
      </c>
      <c r="X8359" s="3">
        <f>IF(ISNUMBER($W8359), 4600 * (1 / (0.92 * $W8359 + 1.7) + 1 / (0.92 * $W8359 + 0.62)),"none")</f>
        <v>9882.4225367888994</v>
      </c>
      <c r="Y8359" s="8">
        <f>IF(ISNUMBER($X8359), _xlfn.XLOOKUP($X8359,Sheet3!$A$2:$A$392,Sheet3!$B$2:$B$392,"none", 1,1), $AF$2)</f>
        <v>0.63239999999999996</v>
      </c>
      <c r="Z8359" s="8">
        <f>IF(ISNUMBER($X8359), _xlfn.XLOOKUP($X8359,Sheet3!$A$2:$A$392,Sheet3!$C$2:$C$392,"none", 1,1), $AF$2)</f>
        <v>0.70809999999999995</v>
      </c>
      <c r="AA8359" s="8">
        <f>IF(ISNUMBER($X8359), _xlfn.XLOOKUP($X8359,Sheet3!$A$2:$A$392,Sheet3!$D$2:$D$392,"none", 1,1), $AF$2)</f>
        <v>1</v>
      </c>
    </row>
    <row r="8360" spans="1:27">
      <c r="A8360">
        <v>2399</v>
      </c>
      <c r="B8360" t="s">
        <v>2701</v>
      </c>
      <c r="C8360" t="s">
        <v>12</v>
      </c>
      <c r="D8360">
        <v>6</v>
      </c>
      <c r="E8360">
        <v>26</v>
      </c>
      <c r="F8360">
        <v>9.5265175888000009</v>
      </c>
      <c r="G8360">
        <v>-3</v>
      </c>
      <c r="H8360">
        <v>30</v>
      </c>
      <c r="I8360">
        <v>56.595890668999999</v>
      </c>
      <c r="J8360">
        <f>(D8360+E8360/60+F8360/3600)*15</f>
        <v>96.539693823286669</v>
      </c>
      <c r="K8360">
        <f>IF(G8360&lt;0, G8360-H8360/60-I8360/3600, G8360+H8360/60+I8360/3600)</f>
        <v>-3.5157210807413888</v>
      </c>
      <c r="L8360">
        <v>-90.76</v>
      </c>
      <c r="M8360">
        <v>67.010000000000005</v>
      </c>
      <c r="N8360">
        <v>11.39</v>
      </c>
      <c r="O8360" t="s">
        <v>9341</v>
      </c>
      <c r="P8360">
        <v>7.46</v>
      </c>
      <c r="Q8360">
        <v>6.43</v>
      </c>
      <c r="R8360" t="s">
        <v>9341</v>
      </c>
      <c r="S8360">
        <v>6.1310000000000002</v>
      </c>
      <c r="T8360" t="s">
        <v>9341</v>
      </c>
      <c r="U8360" t="s">
        <v>9403</v>
      </c>
      <c r="V8360" t="str">
        <f>LEFT($U8360,2)</f>
        <v>K0</v>
      </c>
      <c r="W8360" s="3">
        <f>_xlfn.XLOOKUP(V8360,$AC$2:$AC$43,$AD$2:$AD$43,"none")</f>
        <v>0.81</v>
      </c>
      <c r="X8360" s="3">
        <f>IF(ISNUMBER($W8360), 4600 * (1 / (0.92 * $W8360 + 1.7) + 1 / (0.92 * $W8360 + 0.62)),"none")</f>
        <v>5250.7063834266155</v>
      </c>
      <c r="Y8360" s="8">
        <f>IF(ISNUMBER($X8360), _xlfn.XLOOKUP($X8360,Sheet3!$A$2:$A$392,Sheet3!$B$2:$B$392,"none", 1,1), $AF$2)</f>
        <v>1</v>
      </c>
      <c r="Z8360" s="8">
        <f>IF(ISNUMBER($X8360), _xlfn.XLOOKUP($X8360,Sheet3!$A$2:$A$392,Sheet3!$C$2:$C$392,"none", 1,1), $AF$2)</f>
        <v>0.83299999999999996</v>
      </c>
      <c r="AA8360" s="8">
        <f>IF(ISNUMBER($X8360), _xlfn.XLOOKUP($X8360,Sheet3!$A$2:$A$392,Sheet3!$D$2:$D$392,"none", 1,1), $AF$2)</f>
        <v>0.67869999999999997</v>
      </c>
    </row>
    <row r="8361" spans="1:27">
      <c r="A8361">
        <v>2472</v>
      </c>
      <c r="B8361" t="s">
        <v>2774</v>
      </c>
      <c r="C8361" t="s">
        <v>297</v>
      </c>
      <c r="D8361">
        <v>6</v>
      </c>
      <c r="E8361">
        <v>36</v>
      </c>
      <c r="F8361">
        <v>36</v>
      </c>
      <c r="G8361">
        <v>6</v>
      </c>
      <c r="H8361">
        <v>3</v>
      </c>
      <c r="I8361">
        <v>0</v>
      </c>
      <c r="J8361">
        <f>(D8361+E8361/60+F8361/3600)*15</f>
        <v>99.149999999999991</v>
      </c>
      <c r="K8361">
        <f>IF(G8361&lt;0, G8361-H8361/60-I8361/3600, G8361+H8361/60+I8361/3600)</f>
        <v>6.05</v>
      </c>
      <c r="L8361" t="s">
        <v>9341</v>
      </c>
      <c r="M8361" t="s">
        <v>9341</v>
      </c>
      <c r="N8361" t="s">
        <v>9341</v>
      </c>
      <c r="O8361" t="s">
        <v>9341</v>
      </c>
      <c r="P8361" t="s">
        <v>9341</v>
      </c>
      <c r="Q8361">
        <v>6.43</v>
      </c>
      <c r="R8361" t="s">
        <v>9341</v>
      </c>
      <c r="S8361" t="s">
        <v>9341</v>
      </c>
      <c r="T8361" t="s">
        <v>9341</v>
      </c>
      <c r="U8361" t="s">
        <v>10226</v>
      </c>
      <c r="V8361" t="str">
        <f>LEFT($U8361,2)</f>
        <v>O8</v>
      </c>
      <c r="W8361" s="3" t="str">
        <f>_xlfn.XLOOKUP(V8361,$AC$2:$AC$43,$AD$2:$AD$43,"none")</f>
        <v>none</v>
      </c>
      <c r="X8361" s="3" t="str">
        <f>IF(ISNUMBER($W8361), 4600 * (1 / (0.92 * $W8361 + 1.7) + 1 / (0.92 * $W8361 + 0.62)),"none")</f>
        <v>none</v>
      </c>
      <c r="Y8361" s="8">
        <f>IF(ISNUMBER($X8361), _xlfn.XLOOKUP($X8361,Sheet3!$A$2:$A$392,Sheet3!$B$2:$B$392,"none", 1,1), $AF$2)</f>
        <v>0.8</v>
      </c>
      <c r="Z8361" s="8">
        <f>IF(ISNUMBER($X8361), _xlfn.XLOOKUP($X8361,Sheet3!$A$2:$A$392,Sheet3!$C$2:$C$392,"none", 1,1), $AF$2)</f>
        <v>0.8</v>
      </c>
      <c r="AA8361" s="8">
        <f>IF(ISNUMBER($X8361), _xlfn.XLOOKUP($X8361,Sheet3!$A$2:$A$392,Sheet3!$D$2:$D$392,"none", 1,1), $AF$2)</f>
        <v>0.8</v>
      </c>
    </row>
    <row r="8362" spans="1:27">
      <c r="A8362">
        <v>2499</v>
      </c>
      <c r="B8362" t="s">
        <v>2801</v>
      </c>
      <c r="C8362" t="s">
        <v>12</v>
      </c>
      <c r="D8362">
        <v>6</v>
      </c>
      <c r="E8362">
        <v>44</v>
      </c>
      <c r="F8362">
        <v>51.952159809599998</v>
      </c>
      <c r="G8362">
        <v>-27</v>
      </c>
      <c r="H8362">
        <v>20</v>
      </c>
      <c r="I8362">
        <v>30.001293239999999</v>
      </c>
      <c r="J8362">
        <f>(D8362+E8362/60+F8362/3600)*15</f>
        <v>101.21646733254001</v>
      </c>
      <c r="K8362">
        <f>IF(G8362&lt;0, G8362-H8362/60-I8362/3600, G8362+H8362/60+I8362/3600)</f>
        <v>-27.341667025899998</v>
      </c>
      <c r="L8362">
        <v>-5.8739999999999997</v>
      </c>
      <c r="M8362">
        <v>293.78399999999999</v>
      </c>
      <c r="N8362">
        <v>37.17</v>
      </c>
      <c r="O8362" t="s">
        <v>9341</v>
      </c>
      <c r="P8362">
        <v>6.99</v>
      </c>
      <c r="Q8362">
        <v>6.43</v>
      </c>
      <c r="R8362" t="s">
        <v>9341</v>
      </c>
      <c r="S8362">
        <v>6.2990000000000004</v>
      </c>
      <c r="T8362" t="s">
        <v>9341</v>
      </c>
      <c r="U8362" t="s">
        <v>10240</v>
      </c>
      <c r="V8362" t="str">
        <f>LEFT($U8362,2)</f>
        <v>G0</v>
      </c>
      <c r="W8362" s="3">
        <f>_xlfn.XLOOKUP(V8362,$AC$2:$AC$43,$AD$2:$AD$43,"none")</f>
        <v>0.6</v>
      </c>
      <c r="X8362" s="3">
        <f>IF(ISNUMBER($W8362), 4600 * (1 / (0.92 * $W8362 + 1.7) + 1 / (0.92 * $W8362 + 0.62)),"none")</f>
        <v>5967.5434501906539</v>
      </c>
      <c r="Y8362" s="8">
        <f>IF(ISNUMBER($X8362), _xlfn.XLOOKUP($X8362,Sheet3!$A$2:$A$392,Sheet3!$B$2:$B$392,"none", 1,1), $AF$2)</f>
        <v>1</v>
      </c>
      <c r="Z8362" s="8">
        <f>IF(ISNUMBER($X8362), _xlfn.XLOOKUP($X8362,Sheet3!$A$2:$A$392,Sheet3!$C$2:$C$392,"none", 1,1), $AF$2)</f>
        <v>0.90190000000000003</v>
      </c>
      <c r="AA8362" s="8">
        <f>IF(ISNUMBER($X8362), _xlfn.XLOOKUP($X8362,Sheet3!$A$2:$A$392,Sheet3!$D$2:$D$392,"none", 1,1), $AF$2)</f>
        <v>0.84730000000000005</v>
      </c>
    </row>
    <row r="8363" spans="1:27">
      <c r="A8363">
        <v>2743</v>
      </c>
      <c r="B8363" t="s">
        <v>3046</v>
      </c>
      <c r="C8363" t="s">
        <v>12</v>
      </c>
      <c r="D8363">
        <v>7</v>
      </c>
      <c r="E8363">
        <v>22</v>
      </c>
      <c r="F8363">
        <v>28.319488610400001</v>
      </c>
      <c r="G8363">
        <v>0</v>
      </c>
      <c r="H8363">
        <v>42</v>
      </c>
      <c r="I8363">
        <v>2.994094332</v>
      </c>
      <c r="J8363">
        <f>(D8363+E8363/60+F8363/3600)*15</f>
        <v>110.61799786921</v>
      </c>
      <c r="K8363">
        <f>IF(G8363&lt;0, G8363-H8363/60-I8363/3600, G8363+H8363/60+I8363/3600)</f>
        <v>0.70083169286999991</v>
      </c>
      <c r="L8363">
        <v>38.957000000000001</v>
      </c>
      <c r="M8363">
        <v>-49.512</v>
      </c>
      <c r="N8363">
        <v>13.85</v>
      </c>
      <c r="O8363" t="s">
        <v>9341</v>
      </c>
      <c r="P8363">
        <v>7.43</v>
      </c>
      <c r="Q8363">
        <v>6.43</v>
      </c>
      <c r="R8363" t="s">
        <v>9341</v>
      </c>
      <c r="S8363">
        <v>6.173</v>
      </c>
      <c r="T8363" t="s">
        <v>9341</v>
      </c>
      <c r="U8363" t="s">
        <v>9958</v>
      </c>
      <c r="V8363" t="str">
        <f>LEFT($U8363,2)</f>
        <v>K0</v>
      </c>
      <c r="W8363" s="3">
        <f>_xlfn.XLOOKUP(V8363,$AC$2:$AC$43,$AD$2:$AD$43,"none")</f>
        <v>0.81</v>
      </c>
      <c r="X8363" s="3">
        <f>IF(ISNUMBER($W8363), 4600 * (1 / (0.92 * $W8363 + 1.7) + 1 / (0.92 * $W8363 + 0.62)),"none")</f>
        <v>5250.7063834266155</v>
      </c>
      <c r="Y8363" s="8">
        <f>IF(ISNUMBER($X8363), _xlfn.XLOOKUP($X8363,Sheet3!$A$2:$A$392,Sheet3!$B$2:$B$392,"none", 1,1), $AF$2)</f>
        <v>1</v>
      </c>
      <c r="Z8363" s="8">
        <f>IF(ISNUMBER($X8363), _xlfn.XLOOKUP($X8363,Sheet3!$A$2:$A$392,Sheet3!$C$2:$C$392,"none", 1,1), $AF$2)</f>
        <v>0.83299999999999996</v>
      </c>
      <c r="AA8363" s="8">
        <f>IF(ISNUMBER($X8363), _xlfn.XLOOKUP($X8363,Sheet3!$A$2:$A$392,Sheet3!$D$2:$D$392,"none", 1,1), $AF$2)</f>
        <v>0.67869999999999997</v>
      </c>
    </row>
    <row r="8364" spans="1:27">
      <c r="A8364">
        <v>2749</v>
      </c>
      <c r="B8364" t="s">
        <v>3052</v>
      </c>
      <c r="C8364" t="s">
        <v>297</v>
      </c>
      <c r="D8364">
        <v>7</v>
      </c>
      <c r="E8364">
        <v>22</v>
      </c>
      <c r="F8364">
        <v>2.0546074727999999</v>
      </c>
      <c r="G8364">
        <v>-8</v>
      </c>
      <c r="H8364">
        <v>58</v>
      </c>
      <c r="I8364">
        <v>45.766323407999998</v>
      </c>
      <c r="J8364">
        <f>(D8364+E8364/60+F8364/3600)*15</f>
        <v>110.50856086447</v>
      </c>
      <c r="K8364">
        <f>IF(G8364&lt;0, G8364-H8364/60-I8364/3600, G8364+H8364/60+I8364/3600)</f>
        <v>-8.9793795342799996</v>
      </c>
      <c r="L8364">
        <v>9.6590000000000007</v>
      </c>
      <c r="M8364">
        <v>13.159000000000001</v>
      </c>
      <c r="N8364">
        <v>0.9</v>
      </c>
      <c r="O8364">
        <v>5.2</v>
      </c>
      <c r="P8364">
        <v>6.24</v>
      </c>
      <c r="Q8364">
        <v>6.43</v>
      </c>
      <c r="R8364" t="s">
        <v>9341</v>
      </c>
      <c r="S8364">
        <v>6.375</v>
      </c>
      <c r="T8364" t="s">
        <v>9341</v>
      </c>
      <c r="U8364" t="s">
        <v>10308</v>
      </c>
      <c r="V8364" t="str">
        <f>LEFT($U8364,2)</f>
        <v>O9</v>
      </c>
      <c r="W8364" s="3" t="str">
        <f>_xlfn.XLOOKUP(V8364,$AC$2:$AC$43,$AD$2:$AD$43,"none")</f>
        <v>none</v>
      </c>
      <c r="X8364" s="3" t="str">
        <f>IF(ISNUMBER($W8364), 4600 * (1 / (0.92 * $W8364 + 1.7) + 1 / (0.92 * $W8364 + 0.62)),"none")</f>
        <v>none</v>
      </c>
      <c r="Y8364" s="8">
        <f>IF(ISNUMBER($X8364), _xlfn.XLOOKUP($X8364,Sheet3!$A$2:$A$392,Sheet3!$B$2:$B$392,"none", 1,1), $AF$2)</f>
        <v>0.8</v>
      </c>
      <c r="Z8364" s="8">
        <f>IF(ISNUMBER($X8364), _xlfn.XLOOKUP($X8364,Sheet3!$A$2:$A$392,Sheet3!$C$2:$C$392,"none", 1,1), $AF$2)</f>
        <v>0.8</v>
      </c>
      <c r="AA8364" s="8">
        <f>IF(ISNUMBER($X8364), _xlfn.XLOOKUP($X8364,Sheet3!$A$2:$A$392,Sheet3!$D$2:$D$392,"none", 1,1), $AF$2)</f>
        <v>0.8</v>
      </c>
    </row>
    <row r="8365" spans="1:27">
      <c r="A8365">
        <v>2892</v>
      </c>
      <c r="B8365" t="s">
        <v>3195</v>
      </c>
      <c r="C8365" t="s">
        <v>305</v>
      </c>
      <c r="D8365">
        <v>7</v>
      </c>
      <c r="E8365">
        <v>47</v>
      </c>
      <c r="F8365">
        <v>45.20730846</v>
      </c>
      <c r="G8365">
        <v>-16</v>
      </c>
      <c r="H8365">
        <v>0</v>
      </c>
      <c r="I8365">
        <v>52.138652147999998</v>
      </c>
      <c r="J8365">
        <f>(D8365+E8365/60+F8365/3600)*15</f>
        <v>116.93836378524999</v>
      </c>
      <c r="K8365">
        <f>IF(G8365&lt;0, G8365-H8365/60-I8365/3600, G8365+H8365/60+I8365/3600)</f>
        <v>-16.01448295893</v>
      </c>
      <c r="L8365">
        <v>-8.5139999999999993</v>
      </c>
      <c r="M8365">
        <v>-0.42799999999999999</v>
      </c>
      <c r="N8365">
        <v>1.42</v>
      </c>
      <c r="O8365">
        <v>10.1</v>
      </c>
      <c r="P8365">
        <v>8.1300000000000008</v>
      </c>
      <c r="Q8365">
        <v>6.43</v>
      </c>
      <c r="R8365" t="s">
        <v>9341</v>
      </c>
      <c r="S8365">
        <v>5.5949999999999998</v>
      </c>
      <c r="T8365" t="s">
        <v>9341</v>
      </c>
      <c r="U8365" t="s">
        <v>10347</v>
      </c>
      <c r="V8365" t="str">
        <f>LEFT($U8365,2)</f>
        <v>K5</v>
      </c>
      <c r="W8365" s="3">
        <f>_xlfn.XLOOKUP(V8365,$AC$2:$AC$43,$AD$2:$AD$43,"none")</f>
        <v>1.1499999999999999</v>
      </c>
      <c r="X8365" s="3">
        <f>IF(ISNUMBER($W8365), 4600 * (1 / (0.92 * $W8365 + 1.7) + 1 / (0.92 * $W8365 + 0.62)),"none")</f>
        <v>4409.2340323652679</v>
      </c>
      <c r="Y8365" s="8">
        <f>IF(ISNUMBER($X8365), _xlfn.XLOOKUP($X8365,Sheet3!$A$2:$A$392,Sheet3!$B$2:$B$392,"none", 1,1), $AF$2)</f>
        <v>1</v>
      </c>
      <c r="Z8365" s="8">
        <f>IF(ISNUMBER($X8365), _xlfn.XLOOKUP($X8365,Sheet3!$A$2:$A$392,Sheet3!$C$2:$C$392,"none", 1,1), $AF$2)</f>
        <v>0.73599999999999999</v>
      </c>
      <c r="AA8365" s="8">
        <f>IF(ISNUMBER($X8365), _xlfn.XLOOKUP($X8365,Sheet3!$A$2:$A$392,Sheet3!$D$2:$D$392,"none", 1,1), $AF$2)</f>
        <v>0.4803</v>
      </c>
    </row>
    <row r="8366" spans="1:27">
      <c r="A8366">
        <v>2954</v>
      </c>
      <c r="B8366" t="s">
        <v>3257</v>
      </c>
      <c r="C8366" t="s">
        <v>297</v>
      </c>
      <c r="D8366">
        <v>7</v>
      </c>
      <c r="E8366">
        <v>55</v>
      </c>
      <c r="F8366">
        <v>13.8490945896</v>
      </c>
      <c r="G8366">
        <v>-30</v>
      </c>
      <c r="H8366">
        <v>55</v>
      </c>
      <c r="I8366">
        <v>3.5265134640000002</v>
      </c>
      <c r="J8366">
        <f>(D8366+E8366/60+F8366/3600)*15</f>
        <v>118.80770456079001</v>
      </c>
      <c r="K8366">
        <f>IF(G8366&lt;0, G8366-H8366/60-I8366/3600, G8366+H8366/60+I8366/3600)</f>
        <v>-30.917646253740003</v>
      </c>
      <c r="L8366">
        <v>-25.736000000000001</v>
      </c>
      <c r="M8366">
        <v>26.42</v>
      </c>
      <c r="N8366">
        <v>3.11</v>
      </c>
      <c r="O8366" t="s">
        <v>9341</v>
      </c>
      <c r="P8366">
        <v>7.91</v>
      </c>
      <c r="Q8366">
        <v>6.43</v>
      </c>
      <c r="R8366" t="s">
        <v>9341</v>
      </c>
      <c r="S8366">
        <v>5.9480000000000004</v>
      </c>
      <c r="T8366" t="s">
        <v>9341</v>
      </c>
      <c r="U8366" t="s">
        <v>9406</v>
      </c>
      <c r="V8366" t="str">
        <f>LEFT($U8366,2)</f>
        <v>K4</v>
      </c>
      <c r="W8366" s="3">
        <f>_xlfn.XLOOKUP(V8366,$AC$2:$AC$43,$AD$2:$AD$43,"none")</f>
        <v>1</v>
      </c>
      <c r="X8366" s="3">
        <f>IF(ISNUMBER($W8366), 4600 * (1 / (0.92 * $W8366 + 1.7) + 1 / (0.92 * $W8366 + 0.62)),"none")</f>
        <v>4742.7381778526815</v>
      </c>
      <c r="Y8366" s="8">
        <f>IF(ISNUMBER($X8366), _xlfn.XLOOKUP($X8366,Sheet3!$A$2:$A$392,Sheet3!$B$2:$B$392,"none", 1,1), $AF$2)</f>
        <v>1</v>
      </c>
      <c r="Z8366" s="8">
        <f>IF(ISNUMBER($X8366), _xlfn.XLOOKUP($X8366,Sheet3!$A$2:$A$392,Sheet3!$C$2:$C$392,"none", 1,1), $AF$2)</f>
        <v>0.77500000000000002</v>
      </c>
      <c r="AA8366" s="8">
        <f>IF(ISNUMBER($X8366), _xlfn.XLOOKUP($X8366,Sheet3!$A$2:$A$392,Sheet3!$D$2:$D$392,"none", 1,1), $AF$2)</f>
        <v>0.55479999999999996</v>
      </c>
    </row>
    <row r="8367" spans="1:27">
      <c r="A8367">
        <v>3077</v>
      </c>
      <c r="B8367" t="s">
        <v>3380</v>
      </c>
      <c r="C8367" t="s">
        <v>297</v>
      </c>
      <c r="D8367">
        <v>8</v>
      </c>
      <c r="E8367">
        <v>28</v>
      </c>
      <c r="F8367">
        <v>19.788205771200001</v>
      </c>
      <c r="G8367">
        <v>-8</v>
      </c>
      <c r="H8367">
        <v>48</v>
      </c>
      <c r="I8367">
        <v>58.614871860000001</v>
      </c>
      <c r="J8367">
        <f>(D8367+E8367/60+F8367/3600)*15</f>
        <v>127.08245085738</v>
      </c>
      <c r="K8367">
        <f>IF(G8367&lt;0, G8367-H8367/60-I8367/3600, G8367+H8367/60+I8367/3600)</f>
        <v>-8.8162819088500015</v>
      </c>
      <c r="L8367">
        <v>14.542999999999999</v>
      </c>
      <c r="M8367">
        <v>-41.41</v>
      </c>
      <c r="N8367">
        <v>4.5199999999999996</v>
      </c>
      <c r="O8367" t="s">
        <v>9341</v>
      </c>
      <c r="P8367">
        <v>7.63</v>
      </c>
      <c r="Q8367">
        <v>6.43</v>
      </c>
      <c r="R8367" t="s">
        <v>9341</v>
      </c>
      <c r="S8367">
        <v>6.0919999999999996</v>
      </c>
      <c r="T8367" t="s">
        <v>9341</v>
      </c>
      <c r="U8367" t="s">
        <v>9500</v>
      </c>
      <c r="V8367" t="str">
        <f>LEFT($U8367,2)</f>
        <v>K1</v>
      </c>
      <c r="W8367" s="3">
        <f>_xlfn.XLOOKUP(V8367,$AC$2:$AC$43,$AD$2:$AD$43,"none")</f>
        <v>0.86</v>
      </c>
      <c r="X8367" s="3">
        <f>IF(ISNUMBER($W8367), 4600 * (1 / (0.92 * $W8367 + 1.7) + 1 / (0.92 * $W8367 + 0.62)),"none")</f>
        <v>5106.1368670782376</v>
      </c>
      <c r="Y8367" s="8">
        <f>IF(ISNUMBER($X8367), _xlfn.XLOOKUP($X8367,Sheet3!$A$2:$A$392,Sheet3!$B$2:$B$392,"none", 1,1), $AF$2)</f>
        <v>1</v>
      </c>
      <c r="Z8367" s="8">
        <f>IF(ISNUMBER($X8367), _xlfn.XLOOKUP($X8367,Sheet3!$A$2:$A$392,Sheet3!$C$2:$C$392,"none", 1,1), $AF$2)</f>
        <v>0.82210000000000005</v>
      </c>
      <c r="AA8367" s="8">
        <f>IF(ISNUMBER($X8367), _xlfn.XLOOKUP($X8367,Sheet3!$A$2:$A$392,Sheet3!$D$2:$D$392,"none", 1,1), $AF$2)</f>
        <v>0.65410000000000001</v>
      </c>
    </row>
    <row r="8368" spans="1:27">
      <c r="A8368">
        <v>3112</v>
      </c>
      <c r="B8368" t="s">
        <v>3415</v>
      </c>
      <c r="C8368" t="s">
        <v>12</v>
      </c>
      <c r="D8368">
        <v>8</v>
      </c>
      <c r="E8368">
        <v>45</v>
      </c>
      <c r="F8368">
        <v>34.864728599999999</v>
      </c>
      <c r="G8368">
        <v>4</v>
      </c>
      <c r="H8368">
        <v>39</v>
      </c>
      <c r="I8368">
        <v>51.745926816000001</v>
      </c>
      <c r="J8368">
        <f>(D8368+E8368/60+F8368/3600)*15</f>
        <v>131.3952697025</v>
      </c>
      <c r="K8368">
        <f>IF(G8368&lt;0, G8368-H8368/60-I8368/3600, G8368+H8368/60+I8368/3600)</f>
        <v>4.6643738685600002</v>
      </c>
      <c r="L8368">
        <v>43.228999999999999</v>
      </c>
      <c r="M8368">
        <v>-78.091999999999999</v>
      </c>
      <c r="N8368">
        <v>8.0399999999999991</v>
      </c>
      <c r="O8368" t="s">
        <v>9341</v>
      </c>
      <c r="P8368">
        <v>7.66</v>
      </c>
      <c r="Q8368">
        <v>6.43</v>
      </c>
      <c r="R8368" t="s">
        <v>9341</v>
      </c>
      <c r="S8368">
        <v>6.1139999999999999</v>
      </c>
      <c r="T8368" t="s">
        <v>9341</v>
      </c>
      <c r="U8368" t="s">
        <v>104</v>
      </c>
      <c r="V8368" t="str">
        <f>LEFT($U8368,2)</f>
        <v>K0</v>
      </c>
      <c r="W8368" s="3">
        <f>_xlfn.XLOOKUP(V8368,$AC$2:$AC$43,$AD$2:$AD$43,"none")</f>
        <v>0.81</v>
      </c>
      <c r="X8368" s="3">
        <f>IF(ISNUMBER($W8368), 4600 * (1 / (0.92 * $W8368 + 1.7) + 1 / (0.92 * $W8368 + 0.62)),"none")</f>
        <v>5250.7063834266155</v>
      </c>
      <c r="Y8368" s="8">
        <f>IF(ISNUMBER($X8368), _xlfn.XLOOKUP($X8368,Sheet3!$A$2:$A$392,Sheet3!$B$2:$B$392,"none", 1,1), $AF$2)</f>
        <v>1</v>
      </c>
      <c r="Z8368" s="8">
        <f>IF(ISNUMBER($X8368), _xlfn.XLOOKUP($X8368,Sheet3!$A$2:$A$392,Sheet3!$C$2:$C$392,"none", 1,1), $AF$2)</f>
        <v>0.83299999999999996</v>
      </c>
      <c r="AA8368" s="8">
        <f>IF(ISNUMBER($X8368), _xlfn.XLOOKUP($X8368,Sheet3!$A$2:$A$392,Sheet3!$D$2:$D$392,"none", 1,1), $AF$2)</f>
        <v>0.67869999999999997</v>
      </c>
    </row>
    <row r="8369" spans="1:27">
      <c r="A8369">
        <v>3168</v>
      </c>
      <c r="B8369" t="s">
        <v>3471</v>
      </c>
      <c r="C8369" t="s">
        <v>12</v>
      </c>
      <c r="D8369">
        <v>8</v>
      </c>
      <c r="E8369">
        <v>53</v>
      </c>
      <c r="F8369">
        <v>5.3141200919999996</v>
      </c>
      <c r="G8369">
        <v>-16</v>
      </c>
      <c r="H8369">
        <v>57</v>
      </c>
      <c r="I8369">
        <v>8.8942430879999996</v>
      </c>
      <c r="J8369">
        <f>(D8369+E8369/60+F8369/3600)*15</f>
        <v>133.27214216704999</v>
      </c>
      <c r="K8369">
        <f>IF(G8369&lt;0, G8369-H8369/60-I8369/3600, G8369+H8369/60+I8369/3600)</f>
        <v>-16.95247062308</v>
      </c>
      <c r="L8369">
        <v>-53.220999999999997</v>
      </c>
      <c r="M8369">
        <v>-50.438000000000002</v>
      </c>
      <c r="N8369">
        <v>8</v>
      </c>
      <c r="O8369" t="s">
        <v>9341</v>
      </c>
      <c r="P8369">
        <v>7.51</v>
      </c>
      <c r="Q8369">
        <v>6.43</v>
      </c>
      <c r="R8369" t="s">
        <v>9341</v>
      </c>
      <c r="S8369">
        <v>6.1470000000000002</v>
      </c>
      <c r="T8369" t="s">
        <v>9341</v>
      </c>
      <c r="U8369" t="s">
        <v>9500</v>
      </c>
      <c r="V8369" t="str">
        <f>LEFT($U8369,2)</f>
        <v>K1</v>
      </c>
      <c r="W8369" s="3">
        <f>_xlfn.XLOOKUP(V8369,$AC$2:$AC$43,$AD$2:$AD$43,"none")</f>
        <v>0.86</v>
      </c>
      <c r="X8369" s="3">
        <f>IF(ISNUMBER($W8369), 4600 * (1 / (0.92 * $W8369 + 1.7) + 1 / (0.92 * $W8369 + 0.62)),"none")</f>
        <v>5106.1368670782376</v>
      </c>
      <c r="Y8369" s="8">
        <f>IF(ISNUMBER($X8369), _xlfn.XLOOKUP($X8369,Sheet3!$A$2:$A$392,Sheet3!$B$2:$B$392,"none", 1,1), $AF$2)</f>
        <v>1</v>
      </c>
      <c r="Z8369" s="8">
        <f>IF(ISNUMBER($X8369), _xlfn.XLOOKUP($X8369,Sheet3!$A$2:$A$392,Sheet3!$C$2:$C$392,"none", 1,1), $AF$2)</f>
        <v>0.82210000000000005</v>
      </c>
      <c r="AA8369" s="8">
        <f>IF(ISNUMBER($X8369), _xlfn.XLOOKUP($X8369,Sheet3!$A$2:$A$392,Sheet3!$D$2:$D$392,"none", 1,1), $AF$2)</f>
        <v>0.65410000000000001</v>
      </c>
    </row>
    <row r="8370" spans="1:27">
      <c r="A8370">
        <v>3203</v>
      </c>
      <c r="B8370" t="s">
        <v>3506</v>
      </c>
      <c r="C8370" t="s">
        <v>12</v>
      </c>
      <c r="D8370">
        <v>1</v>
      </c>
      <c r="E8370">
        <v>35</v>
      </c>
      <c r="F8370">
        <v>50.566275660000002</v>
      </c>
      <c r="G8370">
        <v>-39</v>
      </c>
      <c r="H8370">
        <v>56</v>
      </c>
      <c r="I8370">
        <v>49.645506156000003</v>
      </c>
      <c r="J8370">
        <f>(D8370+E8370/60+F8370/3600)*15</f>
        <v>23.960692815250002</v>
      </c>
      <c r="K8370">
        <f>IF(G8370&lt;0, G8370-H8370/60-I8370/3600, G8370+H8370/60+I8370/3600)</f>
        <v>-39.947123751709995</v>
      </c>
      <c r="L8370">
        <v>-43.966000000000001</v>
      </c>
      <c r="M8370">
        <v>-47.947000000000003</v>
      </c>
      <c r="N8370">
        <v>26.81</v>
      </c>
      <c r="O8370" t="s">
        <v>9341</v>
      </c>
      <c r="P8370">
        <v>6.84</v>
      </c>
      <c r="Q8370">
        <v>6.43</v>
      </c>
      <c r="R8370" t="s">
        <v>9341</v>
      </c>
      <c r="S8370">
        <v>6.3310000000000004</v>
      </c>
      <c r="T8370" t="s">
        <v>9341</v>
      </c>
      <c r="U8370" t="s">
        <v>10420</v>
      </c>
      <c r="V8370" t="str">
        <f>LEFT($U8370,2)</f>
        <v>F5</v>
      </c>
      <c r="W8370" s="3">
        <f>_xlfn.XLOOKUP(V8370,$AC$2:$AC$43,$AD$2:$AD$43,"none")</f>
        <v>0.45</v>
      </c>
      <c r="X8370" s="3">
        <f>IF(ISNUMBER($W8370), 4600 * (1 / (0.92 * $W8370 + 1.7) + 1 / (0.92 * $W8370 + 0.62)),"none")</f>
        <v>6624.7124722536864</v>
      </c>
      <c r="Y8370" s="8">
        <f>IF(ISNUMBER($X8370), _xlfn.XLOOKUP($X8370,Sheet3!$A$2:$A$392,Sheet3!$B$2:$B$392,"none", 1,1), $AF$2)</f>
        <v>0.99370000000000003</v>
      </c>
      <c r="Z8370" s="8">
        <f>IF(ISNUMBER($X8370), _xlfn.XLOOKUP($X8370,Sheet3!$A$2:$A$392,Sheet3!$C$2:$C$392,"none", 1,1), $AF$2)</f>
        <v>0.9526</v>
      </c>
      <c r="AA8370" s="8">
        <f>IF(ISNUMBER($X8370), _xlfn.XLOOKUP($X8370,Sheet3!$A$2:$A$392,Sheet3!$D$2:$D$392,"none", 1,1), $AF$2)</f>
        <v>1</v>
      </c>
    </row>
    <row r="8371" spans="1:27">
      <c r="A8371">
        <v>3204</v>
      </c>
      <c r="B8371" t="s">
        <v>3507</v>
      </c>
      <c r="C8371" t="s">
        <v>297</v>
      </c>
      <c r="D8371">
        <v>1</v>
      </c>
      <c r="E8371">
        <v>51</v>
      </c>
      <c r="F8371">
        <v>26.356271198400002</v>
      </c>
      <c r="G8371">
        <v>-39</v>
      </c>
      <c r="H8371">
        <v>50</v>
      </c>
      <c r="I8371">
        <v>9.3683194079999996</v>
      </c>
      <c r="J8371">
        <f>(D8371+E8371/60+F8371/3600)*15</f>
        <v>27.85981779666</v>
      </c>
      <c r="K8371">
        <f>IF(G8371&lt;0, G8371-H8371/60-I8371/3600, G8371+H8371/60+I8371/3600)</f>
        <v>-39.835935644279999</v>
      </c>
      <c r="L8371">
        <v>15.007</v>
      </c>
      <c r="M8371">
        <v>-24.215</v>
      </c>
      <c r="N8371">
        <v>7.5</v>
      </c>
      <c r="O8371" t="s">
        <v>9341</v>
      </c>
      <c r="P8371">
        <v>7.54</v>
      </c>
      <c r="Q8371">
        <v>6.43</v>
      </c>
      <c r="R8371" t="s">
        <v>9341</v>
      </c>
      <c r="S8371">
        <v>6.1539999999999999</v>
      </c>
      <c r="T8371" t="s">
        <v>9341</v>
      </c>
      <c r="U8371" t="s">
        <v>10152</v>
      </c>
      <c r="V8371" t="str">
        <f>LEFT($U8371,2)</f>
        <v>K1</v>
      </c>
      <c r="W8371" s="3">
        <f>_xlfn.XLOOKUP(V8371,$AC$2:$AC$43,$AD$2:$AD$43,"none")</f>
        <v>0.86</v>
      </c>
      <c r="X8371" s="3">
        <f>IF(ISNUMBER($W8371), 4600 * (1 / (0.92 * $W8371 + 1.7) + 1 / (0.92 * $W8371 + 0.62)),"none")</f>
        <v>5106.1368670782376</v>
      </c>
      <c r="Y8371" s="8">
        <f>IF(ISNUMBER($X8371), _xlfn.XLOOKUP($X8371,Sheet3!$A$2:$A$392,Sheet3!$B$2:$B$392,"none", 1,1), $AF$2)</f>
        <v>1</v>
      </c>
      <c r="Z8371" s="8">
        <f>IF(ISNUMBER($X8371), _xlfn.XLOOKUP($X8371,Sheet3!$A$2:$A$392,Sheet3!$C$2:$C$392,"none", 1,1), $AF$2)</f>
        <v>0.82210000000000005</v>
      </c>
      <c r="AA8371" s="8">
        <f>IF(ISNUMBER($X8371), _xlfn.XLOOKUP($X8371,Sheet3!$A$2:$A$392,Sheet3!$D$2:$D$392,"none", 1,1), $AF$2)</f>
        <v>0.65410000000000001</v>
      </c>
    </row>
    <row r="8372" spans="1:27">
      <c r="A8372">
        <v>3362</v>
      </c>
      <c r="B8372" t="s">
        <v>3665</v>
      </c>
      <c r="C8372" t="s">
        <v>12</v>
      </c>
      <c r="D8372">
        <v>22</v>
      </c>
      <c r="E8372">
        <v>30</v>
      </c>
      <c r="F8372">
        <v>53.773098599999997</v>
      </c>
      <c r="G8372">
        <v>-26</v>
      </c>
      <c r="H8372">
        <v>4</v>
      </c>
      <c r="I8372">
        <v>25.504108643999999</v>
      </c>
      <c r="J8372">
        <f>(D8372+E8372/60+F8372/3600)*15</f>
        <v>337.7240545775</v>
      </c>
      <c r="K8372">
        <f>IF(G8372&lt;0, G8372-H8372/60-I8372/3600, G8372+H8372/60+I8372/3600)</f>
        <v>-26.07375114129</v>
      </c>
      <c r="L8372">
        <v>40.646999999999998</v>
      </c>
      <c r="M8372">
        <v>-75.043999999999997</v>
      </c>
      <c r="N8372">
        <v>7.95</v>
      </c>
      <c r="O8372" t="s">
        <v>9341</v>
      </c>
      <c r="P8372">
        <v>7.5229999999999997</v>
      </c>
      <c r="Q8372">
        <v>6.43</v>
      </c>
      <c r="R8372" t="s">
        <v>9341</v>
      </c>
      <c r="S8372">
        <v>6.1539999999999999</v>
      </c>
      <c r="T8372" t="s">
        <v>9341</v>
      </c>
      <c r="U8372" t="s">
        <v>9500</v>
      </c>
      <c r="V8372" t="str">
        <f>LEFT($U8372,2)</f>
        <v>K1</v>
      </c>
      <c r="W8372" s="3">
        <f>_xlfn.XLOOKUP(V8372,$AC$2:$AC$43,$AD$2:$AD$43,"none")</f>
        <v>0.86</v>
      </c>
      <c r="X8372" s="3">
        <f>IF(ISNUMBER($W8372), 4600 * (1 / (0.92 * $W8372 + 1.7) + 1 / (0.92 * $W8372 + 0.62)),"none")</f>
        <v>5106.1368670782376</v>
      </c>
      <c r="Y8372" s="8">
        <f>IF(ISNUMBER($X8372), _xlfn.XLOOKUP($X8372,Sheet3!$A$2:$A$392,Sheet3!$B$2:$B$392,"none", 1,1), $AF$2)</f>
        <v>1</v>
      </c>
      <c r="Z8372" s="8">
        <f>IF(ISNUMBER($X8372), _xlfn.XLOOKUP($X8372,Sheet3!$A$2:$A$392,Sheet3!$C$2:$C$392,"none", 1,1), $AF$2)</f>
        <v>0.82210000000000005</v>
      </c>
      <c r="AA8372" s="8">
        <f>IF(ISNUMBER($X8372), _xlfn.XLOOKUP($X8372,Sheet3!$A$2:$A$392,Sheet3!$D$2:$D$392,"none", 1,1), $AF$2)</f>
        <v>0.65410000000000001</v>
      </c>
    </row>
    <row r="8373" spans="1:27">
      <c r="A8373">
        <v>3508</v>
      </c>
      <c r="B8373" t="s">
        <v>3811</v>
      </c>
      <c r="C8373" t="s">
        <v>297</v>
      </c>
      <c r="D8373">
        <v>23</v>
      </c>
      <c r="E8373">
        <v>9</v>
      </c>
      <c r="F8373">
        <v>49.549779991199998</v>
      </c>
      <c r="G8373">
        <v>-14</v>
      </c>
      <c r="H8373">
        <v>30</v>
      </c>
      <c r="I8373">
        <v>37.998666503999999</v>
      </c>
      <c r="J8373">
        <f>(D8373+E8373/60+F8373/3600)*15</f>
        <v>347.45645741662997</v>
      </c>
      <c r="K8373">
        <f>IF(G8373&lt;0, G8373-H8373/60-I8373/3600, G8373+H8373/60+I8373/3600)</f>
        <v>-14.510555185139999</v>
      </c>
      <c r="L8373">
        <v>29.837</v>
      </c>
      <c r="M8373">
        <v>-7.4930000000000003</v>
      </c>
      <c r="N8373">
        <v>9.67</v>
      </c>
      <c r="O8373" t="s">
        <v>9341</v>
      </c>
      <c r="P8373">
        <v>6.43</v>
      </c>
      <c r="Q8373">
        <v>6.43</v>
      </c>
      <c r="R8373" t="s">
        <v>9341</v>
      </c>
      <c r="S8373">
        <v>6.4249999999999998</v>
      </c>
      <c r="T8373" t="s">
        <v>9341</v>
      </c>
      <c r="U8373" t="s">
        <v>9394</v>
      </c>
      <c r="V8373" t="str">
        <f>LEFT($U8373,2)</f>
        <v>A0</v>
      </c>
      <c r="W8373" s="3">
        <f>_xlfn.XLOOKUP(V8373,$AC$2:$AC$43,$AD$2:$AD$43,"none")</f>
        <v>-0.01</v>
      </c>
      <c r="X8373" s="3">
        <f>IF(ISNUMBER($W8373), 4600 * (1 / (0.92 * $W8373 + 1.7) + 1 / (0.92 * $W8373 + 0.62)),"none")</f>
        <v>10251.712375722911</v>
      </c>
      <c r="Y8373" s="8">
        <f>IF(ISNUMBER($X8373), _xlfn.XLOOKUP($X8373,Sheet3!$A$2:$A$392,Sheet3!$B$2:$B$392,"none", 1,1), $AF$2)</f>
        <v>0.6109</v>
      </c>
      <c r="Z8373" s="8">
        <f>IF(ISNUMBER($X8373), _xlfn.XLOOKUP($X8373,Sheet3!$A$2:$A$392,Sheet3!$C$2:$C$392,"none", 1,1), $AF$2)</f>
        <v>0.69189999999999996</v>
      </c>
      <c r="AA8373" s="8">
        <f>IF(ISNUMBER($X8373), _xlfn.XLOOKUP($X8373,Sheet3!$A$2:$A$392,Sheet3!$D$2:$D$392,"none", 1,1), $AF$2)</f>
        <v>1</v>
      </c>
    </row>
    <row r="8374" spans="1:27">
      <c r="A8374">
        <v>3563</v>
      </c>
      <c r="B8374" t="s">
        <v>3866</v>
      </c>
      <c r="C8374" t="s">
        <v>12</v>
      </c>
      <c r="D8374">
        <v>2</v>
      </c>
      <c r="E8374">
        <v>4</v>
      </c>
      <c r="F8374">
        <v>12.465673391999999</v>
      </c>
      <c r="G8374">
        <v>-11</v>
      </c>
      <c r="H8374">
        <v>51</v>
      </c>
      <c r="I8374">
        <v>35.15569146</v>
      </c>
      <c r="J8374">
        <f>(D8374+E8374/60+F8374/3600)*15</f>
        <v>31.051940305800002</v>
      </c>
      <c r="K8374">
        <f>IF(G8374&lt;0, G8374-H8374/60-I8374/3600, G8374+H8374/60+I8374/3600)</f>
        <v>-11.85976546985</v>
      </c>
      <c r="L8374">
        <v>55.648000000000003</v>
      </c>
      <c r="M8374">
        <v>-2.6949999999999998</v>
      </c>
      <c r="N8374">
        <v>3.65</v>
      </c>
      <c r="O8374" t="s">
        <v>9341</v>
      </c>
      <c r="P8374">
        <v>7.92</v>
      </c>
      <c r="Q8374">
        <v>6.43</v>
      </c>
      <c r="R8374" t="s">
        <v>9341</v>
      </c>
      <c r="S8374">
        <v>5.7990000000000004</v>
      </c>
      <c r="T8374" t="s">
        <v>9341</v>
      </c>
      <c r="U8374" t="s">
        <v>9406</v>
      </c>
      <c r="V8374" t="str">
        <f>LEFT($U8374,2)</f>
        <v>K4</v>
      </c>
      <c r="W8374" s="3">
        <f>_xlfn.XLOOKUP(V8374,$AC$2:$AC$43,$AD$2:$AD$43,"none")</f>
        <v>1</v>
      </c>
      <c r="X8374" s="3">
        <f>IF(ISNUMBER($W8374), 4600 * (1 / (0.92 * $W8374 + 1.7) + 1 / (0.92 * $W8374 + 0.62)),"none")</f>
        <v>4742.7381778526815</v>
      </c>
      <c r="Y8374" s="8">
        <f>IF(ISNUMBER($X8374), _xlfn.XLOOKUP($X8374,Sheet3!$A$2:$A$392,Sheet3!$B$2:$B$392,"none", 1,1), $AF$2)</f>
        <v>1</v>
      </c>
      <c r="Z8374" s="8">
        <f>IF(ISNUMBER($X8374), _xlfn.XLOOKUP($X8374,Sheet3!$A$2:$A$392,Sheet3!$C$2:$C$392,"none", 1,1), $AF$2)</f>
        <v>0.77500000000000002</v>
      </c>
      <c r="AA8374" s="8">
        <f>IF(ISNUMBER($X8374), _xlfn.XLOOKUP($X8374,Sheet3!$A$2:$A$392,Sheet3!$D$2:$D$392,"none", 1,1), $AF$2)</f>
        <v>0.55479999999999996</v>
      </c>
    </row>
    <row r="8375" spans="1:27">
      <c r="A8375">
        <v>3668</v>
      </c>
      <c r="B8375" t="s">
        <v>3971</v>
      </c>
      <c r="C8375" t="s">
        <v>297</v>
      </c>
      <c r="D8375">
        <v>1</v>
      </c>
      <c r="E8375">
        <v>34</v>
      </c>
      <c r="F8375">
        <v>51.3184861704</v>
      </c>
      <c r="G8375">
        <v>-3</v>
      </c>
      <c r="H8375">
        <v>31</v>
      </c>
      <c r="I8375">
        <v>25.990700411999999</v>
      </c>
      <c r="J8375">
        <f>(D8375+E8375/60+F8375/3600)*15</f>
        <v>23.713827025710003</v>
      </c>
      <c r="K8375">
        <f>IF(G8375&lt;0, G8375-H8375/60-I8375/3600, G8375+H8375/60+I8375/3600)</f>
        <v>-3.5238863056700001</v>
      </c>
      <c r="L8375">
        <v>13.051</v>
      </c>
      <c r="M8375">
        <v>-31.777999999999999</v>
      </c>
      <c r="N8375">
        <v>3.6</v>
      </c>
      <c r="O8375" t="s">
        <v>9341</v>
      </c>
      <c r="P8375">
        <v>7.79</v>
      </c>
      <c r="Q8375">
        <v>6.43</v>
      </c>
      <c r="R8375" t="s">
        <v>9341</v>
      </c>
      <c r="S8375">
        <v>6.0149999999999997</v>
      </c>
      <c r="T8375" t="s">
        <v>9341</v>
      </c>
      <c r="U8375" t="s">
        <v>9371</v>
      </c>
      <c r="V8375" t="str">
        <f>LEFT($U8375,2)</f>
        <v>K2</v>
      </c>
      <c r="W8375" s="3">
        <f>_xlfn.XLOOKUP(V8375,$AC$2:$AC$43,$AD$2:$AD$43,"none")</f>
        <v>0.92</v>
      </c>
      <c r="X8375" s="3">
        <f>IF(ISNUMBER($W8375), 4600 * (1 / (0.92 * $W8375 + 1.7) + 1 / (0.92 * $W8375 + 0.62)),"none")</f>
        <v>4943.4058698702656</v>
      </c>
      <c r="Y8375" s="8">
        <f>IF(ISNUMBER($X8375), _xlfn.XLOOKUP($X8375,Sheet3!$A$2:$A$392,Sheet3!$B$2:$B$392,"none", 1,1), $AF$2)</f>
        <v>1</v>
      </c>
      <c r="Z8375" s="8">
        <f>IF(ISNUMBER($X8375), _xlfn.XLOOKUP($X8375,Sheet3!$A$2:$A$392,Sheet3!$C$2:$C$392,"none", 1,1), $AF$2)</f>
        <v>0.79920000000000002</v>
      </c>
      <c r="AA8375" s="8">
        <f>IF(ISNUMBER($X8375), _xlfn.XLOOKUP($X8375,Sheet3!$A$2:$A$392,Sheet3!$D$2:$D$392,"none", 1,1), $AF$2)</f>
        <v>0.60450000000000004</v>
      </c>
    </row>
    <row r="8376" spans="1:27">
      <c r="A8376">
        <v>3702</v>
      </c>
      <c r="B8376" t="s">
        <v>4005</v>
      </c>
      <c r="C8376" t="s">
        <v>305</v>
      </c>
      <c r="D8376">
        <v>0</v>
      </c>
      <c r="E8376">
        <v>7</v>
      </c>
      <c r="F8376">
        <v>44.111167420800001</v>
      </c>
      <c r="G8376">
        <v>-2</v>
      </c>
      <c r="H8376">
        <v>32</v>
      </c>
      <c r="I8376">
        <v>55.248548028000002</v>
      </c>
      <c r="J8376">
        <f>(D8376+E8376/60+F8376/3600)*15</f>
        <v>1.9337965309200003</v>
      </c>
      <c r="K8376">
        <f>IF(G8376&lt;0, G8376-H8376/60-I8376/3600, G8376+H8376/60+I8376/3600)</f>
        <v>-2.5486801522299998</v>
      </c>
      <c r="L8376">
        <v>26.821999999999999</v>
      </c>
      <c r="M8376">
        <v>1.978</v>
      </c>
      <c r="N8376">
        <v>4.57</v>
      </c>
      <c r="O8376">
        <v>5.82</v>
      </c>
      <c r="P8376">
        <v>6.29</v>
      </c>
      <c r="Q8376">
        <v>6.43</v>
      </c>
      <c r="R8376" t="s">
        <v>9341</v>
      </c>
      <c r="S8376">
        <v>6.4109999999999996</v>
      </c>
      <c r="T8376" t="s">
        <v>9341</v>
      </c>
      <c r="U8376" t="s">
        <v>9962</v>
      </c>
      <c r="V8376" t="str">
        <f>LEFT($U8376,2)</f>
        <v>Ap</v>
      </c>
      <c r="W8376" s="3" t="str">
        <f>_xlfn.XLOOKUP(V8376,$AC$2:$AC$43,$AD$2:$AD$43,"none")</f>
        <v>none</v>
      </c>
      <c r="X8376" s="3" t="str">
        <f>IF(ISNUMBER($W8376), 4600 * (1 / (0.92 * $W8376 + 1.7) + 1 / (0.92 * $W8376 + 0.62)),"none")</f>
        <v>none</v>
      </c>
      <c r="Y8376" s="8">
        <f>IF(ISNUMBER($X8376), _xlfn.XLOOKUP($X8376,Sheet3!$A$2:$A$392,Sheet3!$B$2:$B$392,"none", 1,1), $AF$2)</f>
        <v>0.8</v>
      </c>
      <c r="Z8376" s="8">
        <f>IF(ISNUMBER($X8376), _xlfn.XLOOKUP($X8376,Sheet3!$A$2:$A$392,Sheet3!$C$2:$C$392,"none", 1,1), $AF$2)</f>
        <v>0.8</v>
      </c>
      <c r="AA8376" s="8">
        <f>IF(ISNUMBER($X8376), _xlfn.XLOOKUP($X8376,Sheet3!$A$2:$A$392,Sheet3!$D$2:$D$392,"none", 1,1), $AF$2)</f>
        <v>0.8</v>
      </c>
    </row>
    <row r="8377" spans="1:27">
      <c r="A8377">
        <v>3752</v>
      </c>
      <c r="B8377" t="s">
        <v>4055</v>
      </c>
      <c r="C8377" t="s">
        <v>12</v>
      </c>
      <c r="D8377">
        <v>21</v>
      </c>
      <c r="E8377">
        <v>9</v>
      </c>
      <c r="F8377">
        <v>58.264508308400004</v>
      </c>
      <c r="G8377">
        <v>2</v>
      </c>
      <c r="H8377">
        <v>56</v>
      </c>
      <c r="I8377">
        <v>37.309591367000003</v>
      </c>
      <c r="J8377">
        <f>(D8377+E8377/60+F8377/3600)*15</f>
        <v>317.49276878461831</v>
      </c>
      <c r="K8377">
        <f>IF(G8377&lt;0, G8377-H8377/60-I8377/3600, G8377+H8377/60+I8377/3600)</f>
        <v>2.9436971087130557</v>
      </c>
      <c r="L8377">
        <v>48.902000000000001</v>
      </c>
      <c r="M8377">
        <v>10.882999999999999</v>
      </c>
      <c r="N8377">
        <v>15.25</v>
      </c>
      <c r="O8377" t="s">
        <v>9341</v>
      </c>
      <c r="P8377">
        <v>6.8</v>
      </c>
      <c r="Q8377">
        <v>6.43</v>
      </c>
      <c r="R8377" t="s">
        <v>9341</v>
      </c>
      <c r="S8377">
        <v>6.3540000000000001</v>
      </c>
      <c r="T8377" t="s">
        <v>9341</v>
      </c>
      <c r="U8377" t="s">
        <v>9595</v>
      </c>
      <c r="V8377" t="str">
        <f>LEFT($U8377,2)</f>
        <v>F2</v>
      </c>
      <c r="W8377" s="3">
        <f>_xlfn.XLOOKUP(V8377,$AC$2:$AC$43,$AD$2:$AD$43,"none")</f>
        <v>0.35</v>
      </c>
      <c r="X8377" s="3">
        <f>IF(ISNUMBER($W8377), 4600 * (1 / (0.92 * $W8377 + 1.7) + 1 / (0.92 * $W8377 + 0.62)),"none")</f>
        <v>7158.2024482287206</v>
      </c>
      <c r="Y8377" s="8">
        <f>IF(ISNUMBER($X8377), _xlfn.XLOOKUP($X8377,Sheet3!$A$2:$A$392,Sheet3!$B$2:$B$392,"none", 1,1), $AF$2)</f>
        <v>0.89859999999999995</v>
      </c>
      <c r="Z8377" s="8">
        <f>IF(ISNUMBER($X8377), _xlfn.XLOOKUP($X8377,Sheet3!$A$2:$A$392,Sheet3!$C$2:$C$392,"none", 1,1), $AF$2)</f>
        <v>0.89249999999999996</v>
      </c>
      <c r="AA8377" s="8">
        <f>IF(ISNUMBER($X8377), _xlfn.XLOOKUP($X8377,Sheet3!$A$2:$A$392,Sheet3!$D$2:$D$392,"none", 1,1), $AF$2)</f>
        <v>1</v>
      </c>
    </row>
    <row r="8378" spans="1:27">
      <c r="A8378">
        <v>3845</v>
      </c>
      <c r="B8378" t="s">
        <v>4148</v>
      </c>
      <c r="C8378" t="s">
        <v>17</v>
      </c>
      <c r="D8378">
        <v>1</v>
      </c>
      <c r="E8378">
        <v>45</v>
      </c>
      <c r="F8378">
        <v>42.532344441600003</v>
      </c>
      <c r="G8378">
        <v>8</v>
      </c>
      <c r="H8378">
        <v>33</v>
      </c>
      <c r="I8378">
        <v>33.298063020000001</v>
      </c>
      <c r="J8378">
        <f>(D8378+E8378/60+F8378/3600)*15</f>
        <v>26.427218101839998</v>
      </c>
      <c r="K8378">
        <f>IF(G8378&lt;0, G8378-H8378/60-I8378/3600, G8378+H8378/60+I8378/3600)</f>
        <v>8.5592494619500012</v>
      </c>
      <c r="L8378">
        <v>6.181</v>
      </c>
      <c r="M8378">
        <v>-24.167999999999999</v>
      </c>
      <c r="N8378">
        <v>5.91</v>
      </c>
      <c r="O8378">
        <v>6.24</v>
      </c>
      <c r="P8378">
        <v>6.38</v>
      </c>
      <c r="Q8378">
        <v>6.43</v>
      </c>
      <c r="R8378" t="s">
        <v>9341</v>
      </c>
      <c r="S8378">
        <v>6.532</v>
      </c>
      <c r="T8378" t="s">
        <v>9341</v>
      </c>
      <c r="U8378" t="s">
        <v>10266</v>
      </c>
      <c r="V8378" t="str">
        <f>LEFT($U8378,2)</f>
        <v>B8</v>
      </c>
      <c r="W8378" s="3">
        <f>_xlfn.XLOOKUP(V8378,$AC$2:$AC$43,$AD$2:$AD$43,"none")</f>
        <v>-0.11</v>
      </c>
      <c r="X8378" s="3">
        <f>IF(ISNUMBER($W8378), 4600 * (1 / (0.92 * $W8378 + 1.7) + 1 / (0.92 * $W8378 + 0.62)),"none")</f>
        <v>11743.77313439976</v>
      </c>
      <c r="Y8378" s="8">
        <f>IF(ISNUMBER($X8378), _xlfn.XLOOKUP($X8378,Sheet3!$A$2:$A$392,Sheet3!$B$2:$B$392,"none", 1,1), $AF$2)</f>
        <v>0.54959999999999998</v>
      </c>
      <c r="Z8378" s="8">
        <f>IF(ISNUMBER($X8378), _xlfn.XLOOKUP($X8378,Sheet3!$A$2:$A$392,Sheet3!$C$2:$C$392,"none", 1,1), $AF$2)</f>
        <v>0.64410000000000001</v>
      </c>
      <c r="AA8378" s="8">
        <f>IF(ISNUMBER($X8378), _xlfn.XLOOKUP($X8378,Sheet3!$A$2:$A$392,Sheet3!$D$2:$D$392,"none", 1,1), $AF$2)</f>
        <v>1</v>
      </c>
    </row>
    <row r="8379" spans="1:27">
      <c r="A8379">
        <v>3847</v>
      </c>
      <c r="B8379" t="s">
        <v>4150</v>
      </c>
      <c r="C8379" t="s">
        <v>297</v>
      </c>
      <c r="D8379">
        <v>2</v>
      </c>
      <c r="E8379">
        <v>4</v>
      </c>
      <c r="F8379">
        <v>51.010230842399999</v>
      </c>
      <c r="G8379">
        <v>7</v>
      </c>
      <c r="H8379">
        <v>44</v>
      </c>
      <c r="I8379">
        <v>8.3802895799999995</v>
      </c>
      <c r="J8379">
        <f>(D8379+E8379/60+F8379/3600)*15</f>
        <v>31.212542628510004</v>
      </c>
      <c r="K8379">
        <f>IF(G8379&lt;0, G8379-H8379/60-I8379/3600, G8379+H8379/60+I8379/3600)</f>
        <v>7.7356611915500002</v>
      </c>
      <c r="L8379">
        <v>30</v>
      </c>
      <c r="M8379">
        <v>-1.4</v>
      </c>
      <c r="N8379">
        <v>7.89</v>
      </c>
      <c r="O8379" t="s">
        <v>9341</v>
      </c>
      <c r="P8379">
        <v>7.55</v>
      </c>
      <c r="Q8379">
        <v>6.43</v>
      </c>
      <c r="R8379" t="s">
        <v>9341</v>
      </c>
      <c r="S8379">
        <v>6.1440000000000001</v>
      </c>
      <c r="T8379" t="s">
        <v>9341</v>
      </c>
      <c r="U8379" t="s">
        <v>104</v>
      </c>
      <c r="V8379" t="str">
        <f>LEFT($U8379,2)</f>
        <v>K0</v>
      </c>
      <c r="W8379" s="3">
        <f>_xlfn.XLOOKUP(V8379,$AC$2:$AC$43,$AD$2:$AD$43,"none")</f>
        <v>0.81</v>
      </c>
      <c r="X8379" s="3">
        <f>IF(ISNUMBER($W8379), 4600 * (1 / (0.92 * $W8379 + 1.7) + 1 / (0.92 * $W8379 + 0.62)),"none")</f>
        <v>5250.7063834266155</v>
      </c>
      <c r="Y8379" s="8">
        <f>IF(ISNUMBER($X8379), _xlfn.XLOOKUP($X8379,Sheet3!$A$2:$A$392,Sheet3!$B$2:$B$392,"none", 1,1), $AF$2)</f>
        <v>1</v>
      </c>
      <c r="Z8379" s="8">
        <f>IF(ISNUMBER($X8379), _xlfn.XLOOKUP($X8379,Sheet3!$A$2:$A$392,Sheet3!$C$2:$C$392,"none", 1,1), $AF$2)</f>
        <v>0.83299999999999996</v>
      </c>
      <c r="AA8379" s="8">
        <f>IF(ISNUMBER($X8379), _xlfn.XLOOKUP($X8379,Sheet3!$A$2:$A$392,Sheet3!$D$2:$D$392,"none", 1,1), $AF$2)</f>
        <v>0.67869999999999997</v>
      </c>
    </row>
    <row r="8380" spans="1:27">
      <c r="A8380">
        <v>4003</v>
      </c>
      <c r="B8380" t="s">
        <v>4306</v>
      </c>
      <c r="C8380" t="s">
        <v>12</v>
      </c>
      <c r="D8380">
        <v>0</v>
      </c>
      <c r="E8380">
        <v>54</v>
      </c>
      <c r="F8380">
        <v>58.052288013499997</v>
      </c>
      <c r="G8380">
        <v>23</v>
      </c>
      <c r="H8380">
        <v>37</v>
      </c>
      <c r="I8380">
        <v>42.59024866</v>
      </c>
      <c r="J8380">
        <f>(D8380+E8380/60+F8380/3600)*15</f>
        <v>13.741884533389584</v>
      </c>
      <c r="K8380">
        <f>IF(G8380&lt;0, G8380-H8380/60-I8380/3600, G8380+H8380/60+I8380/3600)</f>
        <v>23.628497291294444</v>
      </c>
      <c r="L8380">
        <v>139.67099999999999</v>
      </c>
      <c r="M8380">
        <v>-19.367000000000001</v>
      </c>
      <c r="N8380">
        <v>24.04</v>
      </c>
      <c r="O8380" t="s">
        <v>9341</v>
      </c>
      <c r="P8380">
        <v>7.45</v>
      </c>
      <c r="Q8380">
        <v>6.43</v>
      </c>
      <c r="R8380" t="s">
        <v>9341</v>
      </c>
      <c r="S8380">
        <v>6.18</v>
      </c>
      <c r="T8380" t="s">
        <v>9341</v>
      </c>
      <c r="U8380" t="s">
        <v>9341</v>
      </c>
      <c r="V8380" t="str">
        <f>LEFT($U8380,2)</f>
        <v>~</v>
      </c>
      <c r="W8380" s="3" t="str">
        <f>_xlfn.XLOOKUP(V8380,$AC$2:$AC$43,$AD$2:$AD$43,"none")</f>
        <v>none</v>
      </c>
      <c r="X8380" s="3" t="str">
        <f>IF(ISNUMBER($W8380), 4600 * (1 / (0.92 * $W8380 + 1.7) + 1 / (0.92 * $W8380 + 0.62)),"none")</f>
        <v>none</v>
      </c>
      <c r="Y8380" s="8">
        <f>IF(ISNUMBER($X8380), _xlfn.XLOOKUP($X8380,Sheet3!$A$2:$A$392,Sheet3!$B$2:$B$392,"none", 1,1), $AF$2)</f>
        <v>0.8</v>
      </c>
      <c r="Z8380" s="8">
        <f>IF(ISNUMBER($X8380), _xlfn.XLOOKUP($X8380,Sheet3!$A$2:$A$392,Sheet3!$C$2:$C$392,"none", 1,1), $AF$2)</f>
        <v>0.8</v>
      </c>
      <c r="AA8380" s="8">
        <f>IF(ISNUMBER($X8380), _xlfn.XLOOKUP($X8380,Sheet3!$A$2:$A$392,Sheet3!$D$2:$D$392,"none", 1,1), $AF$2)</f>
        <v>0.8</v>
      </c>
    </row>
    <row r="8381" spans="1:27">
      <c r="A8381">
        <v>4198</v>
      </c>
      <c r="B8381" t="s">
        <v>4501</v>
      </c>
      <c r="C8381" t="s">
        <v>12</v>
      </c>
      <c r="D8381">
        <v>21</v>
      </c>
      <c r="E8381">
        <v>45</v>
      </c>
      <c r="F8381">
        <v>44.512654557600001</v>
      </c>
      <c r="G8381">
        <v>35</v>
      </c>
      <c r="H8381">
        <v>51</v>
      </c>
      <c r="I8381">
        <v>26.311603068</v>
      </c>
      <c r="J8381">
        <f>(D8381+E8381/60+F8381/3600)*15</f>
        <v>326.43546939398999</v>
      </c>
      <c r="K8381">
        <f>IF(G8381&lt;0, G8381-H8381/60-I8381/3600, G8381+H8381/60+I8381/3600)</f>
        <v>35.857308778629999</v>
      </c>
      <c r="L8381">
        <v>91.399000000000001</v>
      </c>
      <c r="M8381">
        <v>10.257</v>
      </c>
      <c r="N8381">
        <v>6.89</v>
      </c>
      <c r="O8381">
        <v>8.15</v>
      </c>
      <c r="P8381">
        <v>7.44</v>
      </c>
      <c r="Q8381">
        <v>6.43</v>
      </c>
      <c r="R8381" t="s">
        <v>9341</v>
      </c>
      <c r="S8381">
        <v>6.1719999999999997</v>
      </c>
      <c r="T8381" t="s">
        <v>9341</v>
      </c>
      <c r="U8381" t="s">
        <v>9403</v>
      </c>
      <c r="V8381" t="str">
        <f>LEFT($U8381,2)</f>
        <v>K0</v>
      </c>
      <c r="W8381" s="3">
        <f>_xlfn.XLOOKUP(V8381,$AC$2:$AC$43,$AD$2:$AD$43,"none")</f>
        <v>0.81</v>
      </c>
      <c r="X8381" s="3">
        <f>IF(ISNUMBER($W8381), 4600 * (1 / (0.92 * $W8381 + 1.7) + 1 / (0.92 * $W8381 + 0.62)),"none")</f>
        <v>5250.7063834266155</v>
      </c>
      <c r="Y8381" s="8">
        <f>IF(ISNUMBER($X8381), _xlfn.XLOOKUP($X8381,Sheet3!$A$2:$A$392,Sheet3!$B$2:$B$392,"none", 1,1), $AF$2)</f>
        <v>1</v>
      </c>
      <c r="Z8381" s="8">
        <f>IF(ISNUMBER($X8381), _xlfn.XLOOKUP($X8381,Sheet3!$A$2:$A$392,Sheet3!$C$2:$C$392,"none", 1,1), $AF$2)</f>
        <v>0.83299999999999996</v>
      </c>
      <c r="AA8381" s="8">
        <f>IF(ISNUMBER($X8381), _xlfn.XLOOKUP($X8381,Sheet3!$A$2:$A$392,Sheet3!$D$2:$D$392,"none", 1,1), $AF$2)</f>
        <v>0.67869999999999997</v>
      </c>
    </row>
    <row r="8382" spans="1:27">
      <c r="A8382">
        <v>4234</v>
      </c>
      <c r="B8382" t="s">
        <v>4537</v>
      </c>
      <c r="C8382" t="s">
        <v>297</v>
      </c>
      <c r="D8382">
        <v>21</v>
      </c>
      <c r="E8382">
        <v>23</v>
      </c>
      <c r="F8382">
        <v>48.388412116799998</v>
      </c>
      <c r="G8382">
        <v>37</v>
      </c>
      <c r="H8382">
        <v>21</v>
      </c>
      <c r="I8382">
        <v>5.3216044560000002</v>
      </c>
      <c r="J8382">
        <f>(D8382+E8382/60+F8382/3600)*15</f>
        <v>320.95161838382</v>
      </c>
      <c r="K8382">
        <f>IF(G8382&lt;0, G8382-H8382/60-I8382/3600, G8382+H8382/60+I8382/3600)</f>
        <v>37.351478223459999</v>
      </c>
      <c r="L8382">
        <v>-5.8250000000000002</v>
      </c>
      <c r="M8382">
        <v>-8.6289999999999996</v>
      </c>
      <c r="N8382">
        <v>2.67</v>
      </c>
      <c r="O8382">
        <v>9.66</v>
      </c>
      <c r="P8382">
        <v>7.92</v>
      </c>
      <c r="Q8382">
        <v>6.43</v>
      </c>
      <c r="R8382" t="s">
        <v>9341</v>
      </c>
      <c r="S8382">
        <v>5.9420000000000002</v>
      </c>
      <c r="T8382" t="s">
        <v>9341</v>
      </c>
      <c r="U8382" t="s">
        <v>109</v>
      </c>
      <c r="V8382" t="str">
        <f>LEFT($U8382,2)</f>
        <v>K5</v>
      </c>
      <c r="W8382" s="3">
        <f>_xlfn.XLOOKUP(V8382,$AC$2:$AC$43,$AD$2:$AD$43,"none")</f>
        <v>1.1499999999999999</v>
      </c>
      <c r="X8382" s="3">
        <f>IF(ISNUMBER($W8382), 4600 * (1 / (0.92 * $W8382 + 1.7) + 1 / (0.92 * $W8382 + 0.62)),"none")</f>
        <v>4409.2340323652679</v>
      </c>
      <c r="Y8382" s="8">
        <f>IF(ISNUMBER($X8382), _xlfn.XLOOKUP($X8382,Sheet3!$A$2:$A$392,Sheet3!$B$2:$B$392,"none", 1,1), $AF$2)</f>
        <v>1</v>
      </c>
      <c r="Z8382" s="8">
        <f>IF(ISNUMBER($X8382), _xlfn.XLOOKUP($X8382,Sheet3!$A$2:$A$392,Sheet3!$C$2:$C$392,"none", 1,1), $AF$2)</f>
        <v>0.73599999999999999</v>
      </c>
      <c r="AA8382" s="8">
        <f>IF(ISNUMBER($X8382), _xlfn.XLOOKUP($X8382,Sheet3!$A$2:$A$392,Sheet3!$D$2:$D$392,"none", 1,1), $AF$2)</f>
        <v>0.4803</v>
      </c>
    </row>
    <row r="8383" spans="1:27">
      <c r="A8383">
        <v>4642</v>
      </c>
      <c r="B8383" t="s">
        <v>4945</v>
      </c>
      <c r="C8383" t="s">
        <v>297</v>
      </c>
      <c r="D8383">
        <v>11</v>
      </c>
      <c r="E8383">
        <v>11</v>
      </c>
      <c r="F8383">
        <v>57.840121084800003</v>
      </c>
      <c r="G8383">
        <v>-26</v>
      </c>
      <c r="H8383">
        <v>48</v>
      </c>
      <c r="I8383">
        <v>22.019078447999998</v>
      </c>
      <c r="J8383">
        <f>(D8383+E8383/60+F8383/3600)*15</f>
        <v>167.99100050452</v>
      </c>
      <c r="K8383">
        <f>IF(G8383&lt;0, G8383-H8383/60-I8383/3600, G8383+H8383/60+I8383/3600)</f>
        <v>-26.806116410680001</v>
      </c>
      <c r="L8383">
        <v>-26.853999999999999</v>
      </c>
      <c r="M8383">
        <v>15.03</v>
      </c>
      <c r="N8383">
        <v>7.12</v>
      </c>
      <c r="O8383" t="s">
        <v>9341</v>
      </c>
      <c r="P8383">
        <v>7.36</v>
      </c>
      <c r="Q8383">
        <v>6.43</v>
      </c>
      <c r="R8383" t="s">
        <v>9341</v>
      </c>
      <c r="S8383">
        <v>6.1980000000000004</v>
      </c>
      <c r="T8383" t="s">
        <v>9341</v>
      </c>
      <c r="U8383" t="s">
        <v>9403</v>
      </c>
      <c r="V8383" t="str">
        <f>LEFT($U8383,2)</f>
        <v>K0</v>
      </c>
      <c r="W8383" s="3">
        <f>_xlfn.XLOOKUP(V8383,$AC$2:$AC$43,$AD$2:$AD$43,"none")</f>
        <v>0.81</v>
      </c>
      <c r="X8383" s="3">
        <f>IF(ISNUMBER($W8383), 4600 * (1 / (0.92 * $W8383 + 1.7) + 1 / (0.92 * $W8383 + 0.62)),"none")</f>
        <v>5250.7063834266155</v>
      </c>
      <c r="Y8383" s="8">
        <f>IF(ISNUMBER($X8383), _xlfn.XLOOKUP($X8383,Sheet3!$A$2:$A$392,Sheet3!$B$2:$B$392,"none", 1,1), $AF$2)</f>
        <v>1</v>
      </c>
      <c r="Z8383" s="8">
        <f>IF(ISNUMBER($X8383), _xlfn.XLOOKUP($X8383,Sheet3!$A$2:$A$392,Sheet3!$C$2:$C$392,"none", 1,1), $AF$2)</f>
        <v>0.83299999999999996</v>
      </c>
      <c r="AA8383" s="8">
        <f>IF(ISNUMBER($X8383), _xlfn.XLOOKUP($X8383,Sheet3!$A$2:$A$392,Sheet3!$D$2:$D$392,"none", 1,1), $AF$2)</f>
        <v>0.67869999999999997</v>
      </c>
    </row>
    <row r="8384" spans="1:27">
      <c r="A8384">
        <v>4921</v>
      </c>
      <c r="B8384" t="s">
        <v>5224</v>
      </c>
      <c r="C8384" t="s">
        <v>12</v>
      </c>
      <c r="D8384">
        <v>12</v>
      </c>
      <c r="E8384">
        <v>50</v>
      </c>
      <c r="F8384">
        <v>17.295435002400001</v>
      </c>
      <c r="G8384">
        <v>22</v>
      </c>
      <c r="H8384">
        <v>51</v>
      </c>
      <c r="I8384">
        <v>48.276654876000002</v>
      </c>
      <c r="J8384">
        <f>(D8384+E8384/60+F8384/3600)*15</f>
        <v>192.57206431251001</v>
      </c>
      <c r="K8384">
        <f>IF(G8384&lt;0, G8384-H8384/60-I8384/3600, G8384+H8384/60+I8384/3600)</f>
        <v>22.863410181910002</v>
      </c>
      <c r="L8384">
        <v>103.599</v>
      </c>
      <c r="M8384">
        <v>-65.406000000000006</v>
      </c>
      <c r="N8384">
        <v>8.8699999999999992</v>
      </c>
      <c r="O8384" t="s">
        <v>9341</v>
      </c>
      <c r="P8384">
        <v>7.43</v>
      </c>
      <c r="Q8384">
        <v>6.43</v>
      </c>
      <c r="R8384" t="s">
        <v>9341</v>
      </c>
      <c r="S8384">
        <v>6.1630000000000003</v>
      </c>
      <c r="T8384" t="s">
        <v>9341</v>
      </c>
      <c r="U8384" t="s">
        <v>9403</v>
      </c>
      <c r="V8384" t="str">
        <f>LEFT($U8384,2)</f>
        <v>K0</v>
      </c>
      <c r="W8384" s="3">
        <f>_xlfn.XLOOKUP(V8384,$AC$2:$AC$43,$AD$2:$AD$43,"none")</f>
        <v>0.81</v>
      </c>
      <c r="X8384" s="3">
        <f>IF(ISNUMBER($W8384), 4600 * (1 / (0.92 * $W8384 + 1.7) + 1 / (0.92 * $W8384 + 0.62)),"none")</f>
        <v>5250.7063834266155</v>
      </c>
      <c r="Y8384" s="8">
        <f>IF(ISNUMBER($X8384), _xlfn.XLOOKUP($X8384,Sheet3!$A$2:$A$392,Sheet3!$B$2:$B$392,"none", 1,1), $AF$2)</f>
        <v>1</v>
      </c>
      <c r="Z8384" s="8">
        <f>IF(ISNUMBER($X8384), _xlfn.XLOOKUP($X8384,Sheet3!$A$2:$A$392,Sheet3!$C$2:$C$392,"none", 1,1), $AF$2)</f>
        <v>0.83299999999999996</v>
      </c>
      <c r="AA8384" s="8">
        <f>IF(ISNUMBER($X8384), _xlfn.XLOOKUP($X8384,Sheet3!$A$2:$A$392,Sheet3!$D$2:$D$392,"none", 1,1), $AF$2)</f>
        <v>0.67869999999999997</v>
      </c>
    </row>
    <row r="8385" spans="1:27">
      <c r="A8385">
        <v>5072</v>
      </c>
      <c r="B8385" t="s">
        <v>5375</v>
      </c>
      <c r="C8385" t="s">
        <v>12</v>
      </c>
      <c r="D8385">
        <v>13</v>
      </c>
      <c r="E8385">
        <v>49</v>
      </c>
      <c r="F8385">
        <v>44.926007644800002</v>
      </c>
      <c r="G8385">
        <v>36</v>
      </c>
      <c r="H8385">
        <v>37</v>
      </c>
      <c r="I8385">
        <v>58.182960360000003</v>
      </c>
      <c r="J8385">
        <f>(D8385+E8385/60+F8385/3600)*15</f>
        <v>207.43719169852</v>
      </c>
      <c r="K8385">
        <f>IF(G8385&lt;0, G8385-H8385/60-I8385/3600, G8385+H8385/60+I8385/3600)</f>
        <v>36.632828600099998</v>
      </c>
      <c r="L8385">
        <v>-81.350999999999999</v>
      </c>
      <c r="M8385">
        <v>21.762</v>
      </c>
      <c r="N8385">
        <v>15.35</v>
      </c>
      <c r="O8385">
        <v>6.74</v>
      </c>
      <c r="P8385">
        <v>6.67</v>
      </c>
      <c r="Q8385">
        <v>6.43</v>
      </c>
      <c r="R8385" t="s">
        <v>9341</v>
      </c>
      <c r="S8385">
        <v>6.3840000000000003</v>
      </c>
      <c r="T8385" t="s">
        <v>9341</v>
      </c>
      <c r="U8385" t="s">
        <v>9974</v>
      </c>
      <c r="V8385" t="str">
        <f>LEFT($U8385,2)</f>
        <v>A7</v>
      </c>
      <c r="W8385" s="3">
        <f>_xlfn.XLOOKUP(V8385,$AC$2:$AC$43,$AD$2:$AD$43,"none")</f>
        <v>0.2</v>
      </c>
      <c r="X8385" s="3">
        <f>IF(ISNUMBER($W8385), 4600 * (1 / (0.92 * $W8385 + 1.7) + 1 / (0.92 * $W8385 + 0.62)),"none")</f>
        <v>8163.0066229362728</v>
      </c>
      <c r="Y8385" s="8">
        <f>IF(ISNUMBER($X8385), _xlfn.XLOOKUP($X8385,Sheet3!$A$2:$A$392,Sheet3!$B$2:$B$392,"none", 1,1), $AF$2)</f>
        <v>0.76519999999999999</v>
      </c>
      <c r="Z8385" s="8">
        <f>IF(ISNUMBER($X8385), _xlfn.XLOOKUP($X8385,Sheet3!$A$2:$A$392,Sheet3!$C$2:$C$392,"none", 1,1), $AF$2)</f>
        <v>0.80349999999999999</v>
      </c>
      <c r="AA8385" s="8">
        <f>IF(ISNUMBER($X8385), _xlfn.XLOOKUP($X8385,Sheet3!$A$2:$A$392,Sheet3!$D$2:$D$392,"none", 1,1), $AF$2)</f>
        <v>1</v>
      </c>
    </row>
    <row r="8386" spans="1:27">
      <c r="A8386">
        <v>5093</v>
      </c>
      <c r="B8386" t="s">
        <v>5396</v>
      </c>
      <c r="C8386" t="s">
        <v>16</v>
      </c>
      <c r="D8386">
        <v>13</v>
      </c>
      <c r="E8386">
        <v>51</v>
      </c>
      <c r="F8386">
        <v>20.341756804399999</v>
      </c>
      <c r="G8386">
        <v>-24</v>
      </c>
      <c r="H8386">
        <v>23</v>
      </c>
      <c r="I8386">
        <v>25.843045583999999</v>
      </c>
      <c r="J8386">
        <f>(D8386+E8386/60+F8386/3600)*15</f>
        <v>207.83475732001833</v>
      </c>
      <c r="K8386">
        <f>IF(G8386&lt;0, G8386-H8386/60-I8386/3600, G8386+H8386/60+I8386/3600)</f>
        <v>-24.390511957106668</v>
      </c>
      <c r="L8386">
        <v>-589.19299999999998</v>
      </c>
      <c r="M8386">
        <v>-280.57900000000001</v>
      </c>
      <c r="N8386">
        <v>53.88</v>
      </c>
      <c r="O8386" t="s">
        <v>9341</v>
      </c>
      <c r="P8386">
        <v>7.133</v>
      </c>
      <c r="Q8386">
        <v>6.43</v>
      </c>
      <c r="R8386" t="s">
        <v>9341</v>
      </c>
      <c r="S8386">
        <v>6.2380000000000004</v>
      </c>
      <c r="T8386" t="s">
        <v>9341</v>
      </c>
      <c r="U8386" t="s">
        <v>10815</v>
      </c>
      <c r="V8386" t="str">
        <f>LEFT($U8386,2)</f>
        <v>G5</v>
      </c>
      <c r="W8386" s="3">
        <f>_xlfn.XLOOKUP(V8386,$AC$2:$AC$43,$AD$2:$AD$43,"none")</f>
        <v>0.68</v>
      </c>
      <c r="X8386" s="3">
        <f>IF(ISNUMBER($W8386), 4600 * (1 / (0.92 * $W8386 + 1.7) + 1 / (0.92 * $W8386 + 0.62)),"none")</f>
        <v>5670.9835338658331</v>
      </c>
      <c r="Y8386" s="8">
        <f>IF(ISNUMBER($X8386), _xlfn.XLOOKUP($X8386,Sheet3!$A$2:$A$392,Sheet3!$B$2:$B$392,"none", 1,1), $AF$2)</f>
        <v>1</v>
      </c>
      <c r="Z8386" s="8">
        <f>IF(ISNUMBER($X8386), _xlfn.XLOOKUP($X8386,Sheet3!$A$2:$A$392,Sheet3!$C$2:$C$392,"none", 1,1), $AF$2)</f>
        <v>0.874</v>
      </c>
      <c r="AA8386" s="8">
        <f>IF(ISNUMBER($X8386), _xlfn.XLOOKUP($X8386,Sheet3!$A$2:$A$392,Sheet3!$D$2:$D$392,"none", 1,1), $AF$2)</f>
        <v>0.77600000000000002</v>
      </c>
    </row>
    <row r="8387" spans="1:27">
      <c r="A8387">
        <v>5642</v>
      </c>
      <c r="B8387" t="s">
        <v>5945</v>
      </c>
      <c r="C8387" t="s">
        <v>297</v>
      </c>
      <c r="D8387">
        <v>17</v>
      </c>
      <c r="E8387">
        <v>26</v>
      </c>
      <c r="F8387">
        <v>55.296601689600003</v>
      </c>
      <c r="G8387">
        <v>-25</v>
      </c>
      <c r="H8387">
        <v>56</v>
      </c>
      <c r="I8387">
        <v>36.474960119999999</v>
      </c>
      <c r="J8387">
        <f>(D8387+E8387/60+F8387/3600)*15</f>
        <v>261.73040250703997</v>
      </c>
      <c r="K8387">
        <f>IF(G8387&lt;0, G8387-H8387/60-I8387/3600, G8387+H8387/60+I8387/3600)</f>
        <v>-25.943465266699999</v>
      </c>
      <c r="L8387">
        <v>-10.97</v>
      </c>
      <c r="M8387">
        <v>-28.324000000000002</v>
      </c>
      <c r="N8387">
        <v>7.95</v>
      </c>
      <c r="O8387" t="s">
        <v>9341</v>
      </c>
      <c r="P8387">
        <v>6.38</v>
      </c>
      <c r="Q8387">
        <v>6.43</v>
      </c>
      <c r="R8387" t="s">
        <v>9341</v>
      </c>
      <c r="S8387">
        <v>6.407</v>
      </c>
      <c r="T8387" t="s">
        <v>9341</v>
      </c>
      <c r="U8387" t="s">
        <v>10936</v>
      </c>
      <c r="V8387" t="str">
        <f>LEFT($U8387,2)</f>
        <v>B9</v>
      </c>
      <c r="W8387" s="3">
        <f>_xlfn.XLOOKUP(V8387,$AC$2:$AC$43,$AD$2:$AD$43,"none")</f>
        <v>-7.0000000000000007E-2</v>
      </c>
      <c r="X8387" s="3">
        <f>IF(ISNUMBER($W8387), 4600 * (1 / (0.92 * $W8387 + 1.7) + 1 / (0.92 * $W8387 + 0.62)),"none")</f>
        <v>11091.761228434079</v>
      </c>
      <c r="Y8387" s="8">
        <f>IF(ISNUMBER($X8387), _xlfn.XLOOKUP($X8387,Sheet3!$A$2:$A$392,Sheet3!$B$2:$B$392,"none", 1,1), $AF$2)</f>
        <v>0.57499999999999996</v>
      </c>
      <c r="Z8387" s="8">
        <f>IF(ISNUMBER($X8387), _xlfn.XLOOKUP($X8387,Sheet3!$A$2:$A$392,Sheet3!$C$2:$C$392,"none", 1,1), $AF$2)</f>
        <v>0.66420000000000001</v>
      </c>
      <c r="AA8387" s="8">
        <f>IF(ISNUMBER($X8387), _xlfn.XLOOKUP($X8387,Sheet3!$A$2:$A$392,Sheet3!$D$2:$D$392,"none", 1,1), $AF$2)</f>
        <v>1</v>
      </c>
    </row>
    <row r="8388" spans="1:27">
      <c r="A8388">
        <v>5743</v>
      </c>
      <c r="B8388" t="s">
        <v>6046</v>
      </c>
      <c r="C8388" t="s">
        <v>12</v>
      </c>
      <c r="D8388">
        <v>16</v>
      </c>
      <c r="E8388">
        <v>9</v>
      </c>
      <c r="F8388">
        <v>55.272726415199998</v>
      </c>
      <c r="G8388">
        <v>-18</v>
      </c>
      <c r="H8388">
        <v>20</v>
      </c>
      <c r="I8388">
        <v>26.259718020000001</v>
      </c>
      <c r="J8388">
        <f>(D8388+E8388/60+F8388/3600)*15</f>
        <v>242.48030302672998</v>
      </c>
      <c r="K8388">
        <f>IF(G8388&lt;0, G8388-H8388/60-I8388/3600, G8388+H8388/60+I8388/3600)</f>
        <v>-18.34062769945</v>
      </c>
      <c r="L8388">
        <v>-68.834000000000003</v>
      </c>
      <c r="M8388">
        <v>-68.903999999999996</v>
      </c>
      <c r="N8388">
        <v>20.12</v>
      </c>
      <c r="O8388" t="s">
        <v>9341</v>
      </c>
      <c r="P8388">
        <v>6.8380000000000001</v>
      </c>
      <c r="Q8388">
        <v>6.43</v>
      </c>
      <c r="R8388" t="s">
        <v>9341</v>
      </c>
      <c r="S8388">
        <v>6.327</v>
      </c>
      <c r="T8388" t="s">
        <v>9341</v>
      </c>
      <c r="U8388" t="s">
        <v>9440</v>
      </c>
      <c r="V8388" t="str">
        <f>LEFT($U8388,2)</f>
        <v>F3</v>
      </c>
      <c r="W8388" s="3" t="str">
        <f>_xlfn.XLOOKUP(V8388,$AC$2:$AC$43,$AD$2:$AD$43,"none")</f>
        <v>none</v>
      </c>
      <c r="X8388" s="3" t="str">
        <f>IF(ISNUMBER($W8388), 4600 * (1 / (0.92 * $W8388 + 1.7) + 1 / (0.92 * $W8388 + 0.62)),"none")</f>
        <v>none</v>
      </c>
      <c r="Y8388" s="8">
        <f>IF(ISNUMBER($X8388), _xlfn.XLOOKUP($X8388,Sheet3!$A$2:$A$392,Sheet3!$B$2:$B$392,"none", 1,1), $AF$2)</f>
        <v>0.8</v>
      </c>
      <c r="Z8388" s="8">
        <f>IF(ISNUMBER($X8388), _xlfn.XLOOKUP($X8388,Sheet3!$A$2:$A$392,Sheet3!$C$2:$C$392,"none", 1,1), $AF$2)</f>
        <v>0.8</v>
      </c>
      <c r="AA8388" s="8">
        <f>IF(ISNUMBER($X8388), _xlfn.XLOOKUP($X8388,Sheet3!$A$2:$A$392,Sheet3!$D$2:$D$392,"none", 1,1), $AF$2)</f>
        <v>0.8</v>
      </c>
    </row>
    <row r="8389" spans="1:27">
      <c r="A8389">
        <v>5844</v>
      </c>
      <c r="B8389" t="s">
        <v>6147</v>
      </c>
      <c r="C8389" t="s">
        <v>305</v>
      </c>
      <c r="D8389">
        <v>17</v>
      </c>
      <c r="E8389">
        <v>18</v>
      </c>
      <c r="F8389">
        <v>19.2728936472</v>
      </c>
      <c r="G8389">
        <v>-16</v>
      </c>
      <c r="H8389">
        <v>18</v>
      </c>
      <c r="I8389">
        <v>42.751330019999997</v>
      </c>
      <c r="J8389">
        <f>(D8389+E8389/60+F8389/3600)*15</f>
        <v>259.58030372352999</v>
      </c>
      <c r="K8389">
        <f>IF(G8389&lt;0, G8389-H8389/60-I8389/3600, G8389+H8389/60+I8389/3600)</f>
        <v>-16.31187536945</v>
      </c>
      <c r="L8389">
        <v>2.9129999999999998</v>
      </c>
      <c r="M8389">
        <v>10.864000000000001</v>
      </c>
      <c r="N8389">
        <v>4.03</v>
      </c>
      <c r="O8389">
        <v>10.14</v>
      </c>
      <c r="P8389">
        <v>8.09</v>
      </c>
      <c r="Q8389">
        <v>6.43</v>
      </c>
      <c r="R8389" t="s">
        <v>9341</v>
      </c>
      <c r="S8389">
        <v>5.4340000000000002</v>
      </c>
      <c r="T8389" t="s">
        <v>9341</v>
      </c>
      <c r="U8389" t="s">
        <v>10984</v>
      </c>
      <c r="V8389" t="str">
        <f>LEFT($U8389,2)</f>
        <v>M2</v>
      </c>
      <c r="W8389" s="3">
        <f>_xlfn.XLOOKUP(V8389,$AC$2:$AC$43,$AD$2:$AD$43,"none")</f>
        <v>1.47</v>
      </c>
      <c r="X8389" s="3">
        <f>IF(ISNUMBER($W8389), 4600 * (1 / (0.92 * $W8389 + 1.7) + 1 / (0.92 * $W8389 + 0.62)),"none")</f>
        <v>3839.1950178350371</v>
      </c>
      <c r="Y8389" s="8">
        <f>IF(ISNUMBER($X8389), _xlfn.XLOOKUP($X8389,Sheet3!$A$2:$A$392,Sheet3!$B$2:$B$392,"none", 1,1), $AF$2)</f>
        <v>1</v>
      </c>
      <c r="Z8389" s="8">
        <f>IF(ISNUMBER($X8389), _xlfn.XLOOKUP($X8389,Sheet3!$A$2:$A$392,Sheet3!$C$2:$C$392,"none", 1,1), $AF$2)</f>
        <v>0.64800000000000002</v>
      </c>
      <c r="AA8389" s="8">
        <f>IF(ISNUMBER($X8389), _xlfn.XLOOKUP($X8389,Sheet3!$A$2:$A$392,Sheet3!$D$2:$D$392,"none", 1,1), $AF$2)</f>
        <v>0.33460000000000001</v>
      </c>
    </row>
    <row r="8390" spans="1:27">
      <c r="A8390">
        <v>5896</v>
      </c>
      <c r="B8390" t="s">
        <v>6199</v>
      </c>
      <c r="C8390" t="s">
        <v>297</v>
      </c>
      <c r="D8390">
        <v>18</v>
      </c>
      <c r="E8390">
        <v>50</v>
      </c>
      <c r="F8390">
        <v>31.1701331736</v>
      </c>
      <c r="G8390">
        <v>-13</v>
      </c>
      <c r="H8390">
        <v>34</v>
      </c>
      <c r="I8390">
        <v>20.134009236000001</v>
      </c>
      <c r="J8390">
        <f>(D8390+E8390/60+F8390/3600)*15</f>
        <v>282.62987555488996</v>
      </c>
      <c r="K8390">
        <f>IF(G8390&lt;0, G8390-H8390/60-I8390/3600, G8390+H8390/60+I8390/3600)</f>
        <v>-13.57225944701</v>
      </c>
      <c r="L8390">
        <v>-4.6020000000000003</v>
      </c>
      <c r="M8390">
        <v>-6.9260000000000002</v>
      </c>
      <c r="N8390">
        <v>1.55</v>
      </c>
      <c r="O8390" t="s">
        <v>9341</v>
      </c>
      <c r="P8390">
        <v>8.1</v>
      </c>
      <c r="Q8390">
        <v>6.43</v>
      </c>
      <c r="R8390" t="s">
        <v>9341</v>
      </c>
      <c r="S8390">
        <v>5.7969999999999997</v>
      </c>
      <c r="T8390" t="s">
        <v>9341</v>
      </c>
      <c r="U8390" t="s">
        <v>10117</v>
      </c>
      <c r="V8390" t="str">
        <f>LEFT($U8390,2)</f>
        <v>K1</v>
      </c>
      <c r="W8390" s="3">
        <f>_xlfn.XLOOKUP(V8390,$AC$2:$AC$43,$AD$2:$AD$43,"none")</f>
        <v>0.86</v>
      </c>
      <c r="X8390" s="3">
        <f>IF(ISNUMBER($W8390), 4600 * (1 / (0.92 * $W8390 + 1.7) + 1 / (0.92 * $W8390 + 0.62)),"none")</f>
        <v>5106.1368670782376</v>
      </c>
      <c r="Y8390" s="8">
        <f>IF(ISNUMBER($X8390), _xlfn.XLOOKUP($X8390,Sheet3!$A$2:$A$392,Sheet3!$B$2:$B$392,"none", 1,1), $AF$2)</f>
        <v>1</v>
      </c>
      <c r="Z8390" s="8">
        <f>IF(ISNUMBER($X8390), _xlfn.XLOOKUP($X8390,Sheet3!$A$2:$A$392,Sheet3!$C$2:$C$392,"none", 1,1), $AF$2)</f>
        <v>0.82210000000000005</v>
      </c>
      <c r="AA8390" s="8">
        <f>IF(ISNUMBER($X8390), _xlfn.XLOOKUP($X8390,Sheet3!$A$2:$A$392,Sheet3!$D$2:$D$392,"none", 1,1), $AF$2)</f>
        <v>0.65410000000000001</v>
      </c>
    </row>
    <row r="8391" spans="1:27">
      <c r="A8391">
        <v>6346</v>
      </c>
      <c r="B8391" t="s">
        <v>6649</v>
      </c>
      <c r="C8391" t="s">
        <v>22</v>
      </c>
      <c r="D8391">
        <v>18</v>
      </c>
      <c r="E8391">
        <v>0</v>
      </c>
      <c r="F8391">
        <v>27.658234356000001</v>
      </c>
      <c r="G8391">
        <v>19</v>
      </c>
      <c r="H8391">
        <v>30</v>
      </c>
      <c r="I8391">
        <v>20.842443864</v>
      </c>
      <c r="J8391">
        <f>(D8391+E8391/60+F8391/3600)*15</f>
        <v>270.11524264315</v>
      </c>
      <c r="K8391">
        <f>IF(G8391&lt;0, G8391-H8391/60-I8391/3600, G8391+H8391/60+I8391/3600)</f>
        <v>19.505789567739999</v>
      </c>
      <c r="L8391">
        <v>3.3000000000000002E-2</v>
      </c>
      <c r="M8391">
        <v>-1.853</v>
      </c>
      <c r="N8391">
        <v>2.4</v>
      </c>
      <c r="O8391">
        <v>5.96</v>
      </c>
      <c r="P8391">
        <v>6.37</v>
      </c>
      <c r="Q8391">
        <v>6.43</v>
      </c>
      <c r="R8391" t="s">
        <v>9341</v>
      </c>
      <c r="S8391">
        <v>6.4829999999999997</v>
      </c>
      <c r="T8391" t="s">
        <v>9341</v>
      </c>
      <c r="U8391" t="s">
        <v>9518</v>
      </c>
      <c r="V8391" t="str">
        <f>LEFT($U8391,2)</f>
        <v>B8</v>
      </c>
      <c r="W8391" s="3">
        <f>_xlfn.XLOOKUP(V8391,$AC$2:$AC$43,$AD$2:$AD$43,"none")</f>
        <v>-0.11</v>
      </c>
      <c r="X8391" s="3">
        <f>IF(ISNUMBER($W8391), 4600 * (1 / (0.92 * $W8391 + 1.7) + 1 / (0.92 * $W8391 + 0.62)),"none")</f>
        <v>11743.77313439976</v>
      </c>
      <c r="Y8391" s="8">
        <f>IF(ISNUMBER($X8391), _xlfn.XLOOKUP($X8391,Sheet3!$A$2:$A$392,Sheet3!$B$2:$B$392,"none", 1,1), $AF$2)</f>
        <v>0.54959999999999998</v>
      </c>
      <c r="Z8391" s="8">
        <f>IF(ISNUMBER($X8391), _xlfn.XLOOKUP($X8391,Sheet3!$A$2:$A$392,Sheet3!$C$2:$C$392,"none", 1,1), $AF$2)</f>
        <v>0.64410000000000001</v>
      </c>
      <c r="AA8391" s="8">
        <f>IF(ISNUMBER($X8391), _xlfn.XLOOKUP($X8391,Sheet3!$A$2:$A$392,Sheet3!$D$2:$D$392,"none", 1,1), $AF$2)</f>
        <v>1</v>
      </c>
    </row>
    <row r="8392" spans="1:27">
      <c r="A8392">
        <v>6485</v>
      </c>
      <c r="B8392" t="s">
        <v>6788</v>
      </c>
      <c r="C8392" t="s">
        <v>297</v>
      </c>
      <c r="D8392">
        <v>20</v>
      </c>
      <c r="E8392">
        <v>27</v>
      </c>
      <c r="F8392">
        <v>14.190138595200001</v>
      </c>
      <c r="G8392">
        <v>20</v>
      </c>
      <c r="H8392">
        <v>28</v>
      </c>
      <c r="I8392">
        <v>35.352118163999997</v>
      </c>
      <c r="J8392">
        <f>(D8392+E8392/60+F8392/3600)*15</f>
        <v>306.80912557747996</v>
      </c>
      <c r="K8392">
        <f>IF(G8392&lt;0, G8392-H8392/60-I8392/3600, G8392+H8392/60+I8392/3600)</f>
        <v>20.47648669949</v>
      </c>
      <c r="L8392">
        <v>1.0960000000000001</v>
      </c>
      <c r="M8392">
        <v>-7.55</v>
      </c>
      <c r="N8392">
        <v>2.2599999999999998</v>
      </c>
      <c r="O8392" t="s">
        <v>9341</v>
      </c>
      <c r="P8392">
        <v>7.47</v>
      </c>
      <c r="Q8392">
        <v>6.43</v>
      </c>
      <c r="R8392" t="s">
        <v>9341</v>
      </c>
      <c r="S8392">
        <v>6.1879999999999997</v>
      </c>
      <c r="T8392" t="s">
        <v>9341</v>
      </c>
      <c r="U8392" t="s">
        <v>104</v>
      </c>
      <c r="V8392" t="str">
        <f>LEFT($U8392,2)</f>
        <v>K0</v>
      </c>
      <c r="W8392" s="3">
        <f>_xlfn.XLOOKUP(V8392,$AC$2:$AC$43,$AD$2:$AD$43,"none")</f>
        <v>0.81</v>
      </c>
      <c r="X8392" s="3">
        <f>IF(ISNUMBER($W8392), 4600 * (1 / (0.92 * $W8392 + 1.7) + 1 / (0.92 * $W8392 + 0.62)),"none")</f>
        <v>5250.7063834266155</v>
      </c>
      <c r="Y8392" s="8">
        <f>IF(ISNUMBER($X8392), _xlfn.XLOOKUP($X8392,Sheet3!$A$2:$A$392,Sheet3!$B$2:$B$392,"none", 1,1), $AF$2)</f>
        <v>1</v>
      </c>
      <c r="Z8392" s="8">
        <f>IF(ISNUMBER($X8392), _xlfn.XLOOKUP($X8392,Sheet3!$A$2:$A$392,Sheet3!$C$2:$C$392,"none", 1,1), $AF$2)</f>
        <v>0.83299999999999996</v>
      </c>
      <c r="AA8392" s="8">
        <f>IF(ISNUMBER($X8392), _xlfn.XLOOKUP($X8392,Sheet3!$A$2:$A$392,Sheet3!$D$2:$D$392,"none", 1,1), $AF$2)</f>
        <v>0.67869999999999997</v>
      </c>
    </row>
    <row r="8393" spans="1:27">
      <c r="A8393">
        <v>6621</v>
      </c>
      <c r="B8393" t="s">
        <v>6924</v>
      </c>
      <c r="C8393" t="s">
        <v>297</v>
      </c>
      <c r="D8393">
        <v>19</v>
      </c>
      <c r="E8393">
        <v>37</v>
      </c>
      <c r="F8393">
        <v>9.6183173088</v>
      </c>
      <c r="G8393">
        <v>29</v>
      </c>
      <c r="H8393">
        <v>20</v>
      </c>
      <c r="I8393">
        <v>1.3231305600000001</v>
      </c>
      <c r="J8393">
        <f>(D8393+E8393/60+F8393/3600)*15</f>
        <v>294.29007632212</v>
      </c>
      <c r="K8393">
        <f>IF(G8393&lt;0, G8393-H8393/60-I8393/3600, G8393+H8393/60+I8393/3600)</f>
        <v>29.333700869599998</v>
      </c>
      <c r="L8393">
        <v>0.61799999999999999</v>
      </c>
      <c r="M8393">
        <v>-4.7</v>
      </c>
      <c r="N8393">
        <v>3.2</v>
      </c>
      <c r="O8393">
        <v>5.84</v>
      </c>
      <c r="P8393">
        <v>6.34</v>
      </c>
      <c r="Q8393">
        <v>6.43</v>
      </c>
      <c r="R8393" t="s">
        <v>9341</v>
      </c>
      <c r="S8393">
        <v>6.423</v>
      </c>
      <c r="T8393" t="s">
        <v>9341</v>
      </c>
      <c r="U8393" t="s">
        <v>9410</v>
      </c>
      <c r="V8393" t="str">
        <f>LEFT($U8393,2)</f>
        <v>B5</v>
      </c>
      <c r="W8393" s="3">
        <f>_xlfn.XLOOKUP(V8393,$AC$2:$AC$43,$AD$2:$AD$43,"none")</f>
        <v>-0.16</v>
      </c>
      <c r="X8393" s="3">
        <f>IF(ISNUMBER($W8393), 4600 * (1 / (0.92 * $W8393 + 1.7) + 1 / (0.92 * $W8393 + 0.62)),"none")</f>
        <v>12691.662939978085</v>
      </c>
      <c r="Y8393" s="8">
        <f>IF(ISNUMBER($X8393), _xlfn.XLOOKUP($X8393,Sheet3!$A$2:$A$392,Sheet3!$B$2:$B$392,"none", 1,1), $AF$2)</f>
        <v>0.52290000000000003</v>
      </c>
      <c r="Z8393" s="8">
        <f>IF(ISNUMBER($X8393), _xlfn.XLOOKUP($X8393,Sheet3!$A$2:$A$392,Sheet3!$C$2:$C$392,"none", 1,1), $AF$2)</f>
        <v>0.62250000000000005</v>
      </c>
      <c r="AA8393" s="8">
        <f>IF(ISNUMBER($X8393), _xlfn.XLOOKUP($X8393,Sheet3!$A$2:$A$392,Sheet3!$D$2:$D$392,"none", 1,1), $AF$2)</f>
        <v>1</v>
      </c>
    </row>
    <row r="8394" spans="1:27">
      <c r="A8394">
        <v>6706</v>
      </c>
      <c r="B8394" t="s">
        <v>7009</v>
      </c>
      <c r="C8394" t="s">
        <v>12</v>
      </c>
      <c r="D8394">
        <v>19</v>
      </c>
      <c r="E8394">
        <v>24</v>
      </c>
      <c r="F8394">
        <v>6.0543325464000004</v>
      </c>
      <c r="G8394">
        <v>36</v>
      </c>
      <c r="H8394">
        <v>27</v>
      </c>
      <c r="I8394">
        <v>7.5375061199999998</v>
      </c>
      <c r="J8394">
        <f>(D8394+E8394/60+F8394/3600)*15</f>
        <v>291.02522638560998</v>
      </c>
      <c r="K8394">
        <f>IF(G8394&lt;0, G8394-H8394/60-I8394/3600, G8394+H8394/60+I8394/3600)</f>
        <v>36.452093751700005</v>
      </c>
      <c r="L8394">
        <v>4.9669999999999996</v>
      </c>
      <c r="M8394">
        <v>78.528999999999996</v>
      </c>
      <c r="N8394">
        <v>9.6300000000000008</v>
      </c>
      <c r="O8394">
        <v>8.43</v>
      </c>
      <c r="P8394">
        <v>7.51</v>
      </c>
      <c r="Q8394">
        <v>6.43</v>
      </c>
      <c r="R8394" t="s">
        <v>9341</v>
      </c>
      <c r="S8394">
        <v>6.14</v>
      </c>
      <c r="T8394" t="s">
        <v>9341</v>
      </c>
      <c r="U8394" t="s">
        <v>9500</v>
      </c>
      <c r="V8394" t="str">
        <f>LEFT($U8394,2)</f>
        <v>K1</v>
      </c>
      <c r="W8394" s="3">
        <f>_xlfn.XLOOKUP(V8394,$AC$2:$AC$43,$AD$2:$AD$43,"none")</f>
        <v>0.86</v>
      </c>
      <c r="X8394" s="3">
        <f>IF(ISNUMBER($W8394), 4600 * (1 / (0.92 * $W8394 + 1.7) + 1 / (0.92 * $W8394 + 0.62)),"none")</f>
        <v>5106.1368670782376</v>
      </c>
      <c r="Y8394" s="8">
        <f>IF(ISNUMBER($X8394), _xlfn.XLOOKUP($X8394,Sheet3!$A$2:$A$392,Sheet3!$B$2:$B$392,"none", 1,1), $AF$2)</f>
        <v>1</v>
      </c>
      <c r="Z8394" s="8">
        <f>IF(ISNUMBER($X8394), _xlfn.XLOOKUP($X8394,Sheet3!$A$2:$A$392,Sheet3!$C$2:$C$392,"none", 1,1), $AF$2)</f>
        <v>0.82210000000000005</v>
      </c>
      <c r="AA8394" s="8">
        <f>IF(ISNUMBER($X8394), _xlfn.XLOOKUP($X8394,Sheet3!$A$2:$A$392,Sheet3!$D$2:$D$392,"none", 1,1), $AF$2)</f>
        <v>0.65410000000000001</v>
      </c>
    </row>
    <row r="8395" spans="1:27">
      <c r="A8395">
        <v>7156</v>
      </c>
      <c r="B8395" t="s">
        <v>7459</v>
      </c>
      <c r="C8395" t="s">
        <v>12</v>
      </c>
      <c r="D8395">
        <v>6</v>
      </c>
      <c r="E8395">
        <v>16</v>
      </c>
      <c r="F8395">
        <v>18.785615831099999</v>
      </c>
      <c r="G8395">
        <v>-59</v>
      </c>
      <c r="H8395">
        <v>12</v>
      </c>
      <c r="I8395">
        <v>48.609682671000002</v>
      </c>
      <c r="J8395">
        <f>(D8395+E8395/60+F8395/3600)*15</f>
        <v>94.078273399296251</v>
      </c>
      <c r="K8395">
        <f>IF(G8395&lt;0, G8395-H8395/60-I8395/3600, G8395+H8395/60+I8395/3600)</f>
        <v>-59.213502689630836</v>
      </c>
      <c r="L8395">
        <v>-45.186999999999998</v>
      </c>
      <c r="M8395">
        <v>-316.38900000000001</v>
      </c>
      <c r="N8395">
        <v>27.76</v>
      </c>
      <c r="O8395" t="s">
        <v>9341</v>
      </c>
      <c r="P8395">
        <v>7.02</v>
      </c>
      <c r="Q8395">
        <v>6.43</v>
      </c>
      <c r="R8395" t="s">
        <v>9341</v>
      </c>
      <c r="S8395">
        <v>6.298</v>
      </c>
      <c r="T8395" t="s">
        <v>9341</v>
      </c>
      <c r="U8395" t="s">
        <v>10794</v>
      </c>
      <c r="V8395" t="str">
        <f>LEFT($U8395,2)</f>
        <v>F9</v>
      </c>
      <c r="W8395" s="3" t="str">
        <f>_xlfn.XLOOKUP(V8395,$AC$2:$AC$43,$AD$2:$AD$43,"none")</f>
        <v>none</v>
      </c>
      <c r="X8395" s="3" t="str">
        <f>IF(ISNUMBER($W8395), 4600 * (1 / (0.92 * $W8395 + 1.7) + 1 / (0.92 * $W8395 + 0.62)),"none")</f>
        <v>none</v>
      </c>
      <c r="Y8395" s="8">
        <f>IF(ISNUMBER($X8395), _xlfn.XLOOKUP($X8395,Sheet3!$A$2:$A$392,Sheet3!$B$2:$B$392,"none", 1,1), $AF$2)</f>
        <v>0.8</v>
      </c>
      <c r="Z8395" s="8">
        <f>IF(ISNUMBER($X8395), _xlfn.XLOOKUP($X8395,Sheet3!$A$2:$A$392,Sheet3!$C$2:$C$392,"none", 1,1), $AF$2)</f>
        <v>0.8</v>
      </c>
      <c r="AA8395" s="8">
        <f>IF(ISNUMBER($X8395), _xlfn.XLOOKUP($X8395,Sheet3!$A$2:$A$392,Sheet3!$D$2:$D$392,"none", 1,1), $AF$2)</f>
        <v>0.8</v>
      </c>
    </row>
    <row r="8396" spans="1:27">
      <c r="A8396">
        <v>7479</v>
      </c>
      <c r="B8396" t="s">
        <v>7782</v>
      </c>
      <c r="C8396" t="s">
        <v>297</v>
      </c>
      <c r="D8396">
        <v>10</v>
      </c>
      <c r="E8396">
        <v>35</v>
      </c>
      <c r="F8396">
        <v>49.317436708800003</v>
      </c>
      <c r="G8396">
        <v>-58</v>
      </c>
      <c r="H8396">
        <v>13</v>
      </c>
      <c r="I8396">
        <v>27.414688080000001</v>
      </c>
      <c r="J8396">
        <f>(D8396+E8396/60+F8396/3600)*15</f>
        <v>158.95548931962003</v>
      </c>
      <c r="K8396">
        <f>IF(G8396&lt;0, G8396-H8396/60-I8396/3600, G8396+H8396/60+I8396/3600)</f>
        <v>-58.224281857800001</v>
      </c>
      <c r="L8396">
        <v>-7.6820000000000004</v>
      </c>
      <c r="M8396">
        <v>3.47</v>
      </c>
      <c r="N8396">
        <v>0.43</v>
      </c>
      <c r="O8396">
        <v>5.57</v>
      </c>
      <c r="P8396">
        <v>6.41</v>
      </c>
      <c r="Q8396">
        <v>6.43</v>
      </c>
      <c r="R8396">
        <v>7.56</v>
      </c>
      <c r="S8396">
        <v>6.4749999999999996</v>
      </c>
      <c r="T8396" t="s">
        <v>9341</v>
      </c>
      <c r="U8396" t="s">
        <v>10635</v>
      </c>
      <c r="V8396" t="str">
        <f>LEFT($U8396,2)</f>
        <v>B0</v>
      </c>
      <c r="W8396" s="3">
        <f>_xlfn.XLOOKUP(V8396,$AC$2:$AC$43,$AD$2:$AD$43,"none")</f>
        <v>-0.3</v>
      </c>
      <c r="X8396" s="3">
        <f>IF(ISNUMBER($W8396), 4600 * (1 / (0.92 * $W8396 + 1.7) + 1 / (0.92 * $W8396 + 0.62)),"none")</f>
        <v>16602.430101907499</v>
      </c>
      <c r="Y8396" s="8">
        <f>IF(ISNUMBER($X8396), _xlfn.XLOOKUP($X8396,Sheet3!$A$2:$A$392,Sheet3!$B$2:$B$392,"none", 1,1), $AF$2)</f>
        <v>0.45090000000000002</v>
      </c>
      <c r="Z8396" s="8">
        <f>IF(ISNUMBER($X8396), _xlfn.XLOOKUP($X8396,Sheet3!$A$2:$A$392,Sheet3!$C$2:$C$392,"none", 1,1), $AF$2)</f>
        <v>0.56169999999999998</v>
      </c>
      <c r="AA8396" s="8">
        <f>IF(ISNUMBER($X8396), _xlfn.XLOOKUP($X8396,Sheet3!$A$2:$A$392,Sheet3!$D$2:$D$392,"none", 1,1), $AF$2)</f>
        <v>1</v>
      </c>
    </row>
    <row r="8397" spans="1:27">
      <c r="A8397">
        <v>8257</v>
      </c>
      <c r="B8397" t="s">
        <v>8560</v>
      </c>
      <c r="C8397" t="s">
        <v>297</v>
      </c>
      <c r="D8397">
        <v>14</v>
      </c>
      <c r="E8397">
        <v>45</v>
      </c>
      <c r="F8397">
        <v>18.826948766400001</v>
      </c>
      <c r="G8397">
        <v>-51</v>
      </c>
      <c r="H8397">
        <v>18</v>
      </c>
      <c r="I8397">
        <v>53.746612487999997</v>
      </c>
      <c r="J8397">
        <f>(D8397+E8397/60+F8397/3600)*15</f>
        <v>221.32844561985999</v>
      </c>
      <c r="K8397">
        <f>IF(G8397&lt;0, G8397-H8397/60-I8397/3600, G8397+H8397/60+I8397/3600)</f>
        <v>-51.314929614579995</v>
      </c>
      <c r="L8397">
        <v>-21.747</v>
      </c>
      <c r="M8397">
        <v>-16.364000000000001</v>
      </c>
      <c r="N8397">
        <v>3.26</v>
      </c>
      <c r="O8397" t="s">
        <v>9341</v>
      </c>
      <c r="P8397">
        <v>8.0399999999999991</v>
      </c>
      <c r="Q8397">
        <v>6.43</v>
      </c>
      <c r="R8397" t="s">
        <v>9341</v>
      </c>
      <c r="S8397">
        <v>5.7889999999999997</v>
      </c>
      <c r="T8397" t="s">
        <v>9341</v>
      </c>
      <c r="U8397" t="s">
        <v>9406</v>
      </c>
      <c r="V8397" t="str">
        <f>LEFT($U8397,2)</f>
        <v>K4</v>
      </c>
      <c r="W8397" s="3">
        <f>_xlfn.XLOOKUP(V8397,$AC$2:$AC$43,$AD$2:$AD$43,"none")</f>
        <v>1</v>
      </c>
      <c r="X8397" s="3">
        <f>IF(ISNUMBER($W8397), 4600 * (1 / (0.92 * $W8397 + 1.7) + 1 / (0.92 * $W8397 + 0.62)),"none")</f>
        <v>4742.7381778526815</v>
      </c>
      <c r="Y8397" s="8">
        <f>IF(ISNUMBER($X8397), _xlfn.XLOOKUP($X8397,Sheet3!$A$2:$A$392,Sheet3!$B$2:$B$392,"none", 1,1), $AF$2)</f>
        <v>1</v>
      </c>
      <c r="Z8397" s="8">
        <f>IF(ISNUMBER($X8397), _xlfn.XLOOKUP($X8397,Sheet3!$A$2:$A$392,Sheet3!$C$2:$C$392,"none", 1,1), $AF$2)</f>
        <v>0.77500000000000002</v>
      </c>
      <c r="AA8397" s="8">
        <f>IF(ISNUMBER($X8397), _xlfn.XLOOKUP($X8397,Sheet3!$A$2:$A$392,Sheet3!$D$2:$D$392,"none", 1,1), $AF$2)</f>
        <v>0.55479999999999996</v>
      </c>
    </row>
    <row r="8398" spans="1:27">
      <c r="A8398">
        <v>8354</v>
      </c>
      <c r="B8398" t="s">
        <v>8657</v>
      </c>
      <c r="C8398" t="s">
        <v>12</v>
      </c>
      <c r="D8398">
        <v>14</v>
      </c>
      <c r="E8398">
        <v>24</v>
      </c>
      <c r="F8398">
        <v>40.812824217600003</v>
      </c>
      <c r="G8398">
        <v>-44</v>
      </c>
      <c r="H8398">
        <v>18</v>
      </c>
      <c r="I8398">
        <v>40.085661383999998</v>
      </c>
      <c r="J8398">
        <f>(D8398+E8398/60+F8398/3600)*15</f>
        <v>216.17005343424</v>
      </c>
      <c r="K8398">
        <f>IF(G8398&lt;0, G8398-H8398/60-I8398/3600, G8398+H8398/60+I8398/3600)</f>
        <v>-44.311134905939994</v>
      </c>
      <c r="L8398">
        <v>-37.087000000000003</v>
      </c>
      <c r="M8398">
        <v>-41.683999999999997</v>
      </c>
      <c r="N8398">
        <v>7.31</v>
      </c>
      <c r="O8398" t="s">
        <v>9341</v>
      </c>
      <c r="P8398">
        <v>7.49</v>
      </c>
      <c r="Q8398">
        <v>6.43</v>
      </c>
      <c r="R8398" t="s">
        <v>9341</v>
      </c>
      <c r="S8398">
        <v>6.1539999999999999</v>
      </c>
      <c r="T8398" t="s">
        <v>9341</v>
      </c>
      <c r="U8398" t="s">
        <v>9958</v>
      </c>
      <c r="V8398" t="str">
        <f>LEFT($U8398,2)</f>
        <v>K0</v>
      </c>
      <c r="W8398" s="3">
        <f>_xlfn.XLOOKUP(V8398,$AC$2:$AC$43,$AD$2:$AD$43,"none")</f>
        <v>0.81</v>
      </c>
      <c r="X8398" s="3">
        <f>IF(ISNUMBER($W8398), 4600 * (1 / (0.92 * $W8398 + 1.7) + 1 / (0.92 * $W8398 + 0.62)),"none")</f>
        <v>5250.7063834266155</v>
      </c>
      <c r="Y8398" s="8">
        <f>IF(ISNUMBER($X8398), _xlfn.XLOOKUP($X8398,Sheet3!$A$2:$A$392,Sheet3!$B$2:$B$392,"none", 1,1), $AF$2)</f>
        <v>1</v>
      </c>
      <c r="Z8398" s="8">
        <f>IF(ISNUMBER($X8398), _xlfn.XLOOKUP($X8398,Sheet3!$A$2:$A$392,Sheet3!$C$2:$C$392,"none", 1,1), $AF$2)</f>
        <v>0.83299999999999996</v>
      </c>
      <c r="AA8398" s="8">
        <f>IF(ISNUMBER($X8398), _xlfn.XLOOKUP($X8398,Sheet3!$A$2:$A$392,Sheet3!$D$2:$D$392,"none", 1,1), $AF$2)</f>
        <v>0.67869999999999997</v>
      </c>
    </row>
    <row r="8399" spans="1:27">
      <c r="A8399">
        <v>8818</v>
      </c>
      <c r="B8399" t="s">
        <v>9123</v>
      </c>
      <c r="C8399" t="s">
        <v>297</v>
      </c>
      <c r="D8399">
        <v>16</v>
      </c>
      <c r="E8399">
        <v>13</v>
      </c>
      <c r="F8399">
        <v>45.497928081600001</v>
      </c>
      <c r="G8399">
        <v>-24</v>
      </c>
      <c r="H8399">
        <v>25</v>
      </c>
      <c r="I8399">
        <v>19.52998212</v>
      </c>
      <c r="J8399">
        <f>(D8399+E8399/60+F8399/3600)*15</f>
        <v>243.43957470033996</v>
      </c>
      <c r="K8399">
        <f>IF(G8399&lt;0, G8399-H8399/60-I8399/3600, G8399+H8399/60+I8399/3600)</f>
        <v>-24.422091661700001</v>
      </c>
      <c r="L8399">
        <v>-9.4809999999999999</v>
      </c>
      <c r="M8399">
        <v>-19.356000000000002</v>
      </c>
      <c r="N8399">
        <v>6.21</v>
      </c>
      <c r="O8399" t="s">
        <v>9341</v>
      </c>
      <c r="P8399">
        <v>6.43</v>
      </c>
      <c r="Q8399">
        <v>6.43</v>
      </c>
      <c r="R8399" t="s">
        <v>9341</v>
      </c>
      <c r="S8399">
        <v>6.4009999999999998</v>
      </c>
      <c r="T8399" t="s">
        <v>9341</v>
      </c>
      <c r="U8399" t="s">
        <v>9341</v>
      </c>
      <c r="V8399" t="str">
        <f>LEFT($U8399,2)</f>
        <v>~</v>
      </c>
      <c r="W8399" s="3" t="str">
        <f>_xlfn.XLOOKUP(V8399,$AC$2:$AC$43,$AD$2:$AD$43,"none")</f>
        <v>none</v>
      </c>
      <c r="X8399" s="3" t="str">
        <f>IF(ISNUMBER($W8399), 4600 * (1 / (0.92 * $W8399 + 1.7) + 1 / (0.92 * $W8399 + 0.62)),"none")</f>
        <v>none</v>
      </c>
      <c r="Y8399" s="8">
        <f>IF(ISNUMBER($X8399), _xlfn.XLOOKUP($X8399,Sheet3!$A$2:$A$392,Sheet3!$B$2:$B$392,"none", 1,1), $AF$2)</f>
        <v>0.8</v>
      </c>
      <c r="Z8399" s="8">
        <f>IF(ISNUMBER($X8399), _xlfn.XLOOKUP($X8399,Sheet3!$A$2:$A$392,Sheet3!$C$2:$C$392,"none", 1,1), $AF$2)</f>
        <v>0.8</v>
      </c>
      <c r="AA8399" s="8">
        <f>IF(ISNUMBER($X8399), _xlfn.XLOOKUP($X8399,Sheet3!$A$2:$A$392,Sheet3!$D$2:$D$392,"none", 1,1), $AF$2)</f>
        <v>0.8</v>
      </c>
    </row>
    <row r="8400" spans="1:27">
      <c r="A8400">
        <v>8824</v>
      </c>
      <c r="B8400" t="s">
        <v>9129</v>
      </c>
      <c r="C8400" t="s">
        <v>24</v>
      </c>
      <c r="D8400">
        <v>15</v>
      </c>
      <c r="E8400">
        <v>29</v>
      </c>
      <c r="F8400">
        <v>19.270182115200001</v>
      </c>
      <c r="G8400">
        <v>-38</v>
      </c>
      <c r="H8400">
        <v>38</v>
      </c>
      <c r="I8400">
        <v>6.1183511160000004</v>
      </c>
      <c r="J8400">
        <f>(D8400+E8400/60+F8400/3600)*15</f>
        <v>232.33029242548</v>
      </c>
      <c r="K8400">
        <f>IF(G8400&lt;0, G8400-H8400/60-I8400/3600, G8400+H8400/60+I8400/3600)</f>
        <v>-38.635032875310003</v>
      </c>
      <c r="L8400">
        <v>-30.501000000000001</v>
      </c>
      <c r="M8400">
        <v>-73.238</v>
      </c>
      <c r="N8400">
        <v>16.59</v>
      </c>
      <c r="O8400" t="s">
        <v>9341</v>
      </c>
      <c r="P8400">
        <v>6.75</v>
      </c>
      <c r="Q8400">
        <v>6.43</v>
      </c>
      <c r="R8400" t="s">
        <v>9341</v>
      </c>
      <c r="S8400">
        <v>6.36</v>
      </c>
      <c r="T8400" t="s">
        <v>9341</v>
      </c>
      <c r="U8400" t="s">
        <v>9595</v>
      </c>
      <c r="V8400" t="str">
        <f>LEFT($U8400,2)</f>
        <v>F2</v>
      </c>
      <c r="W8400" s="3">
        <f>_xlfn.XLOOKUP(V8400,$AC$2:$AC$43,$AD$2:$AD$43,"none")</f>
        <v>0.35</v>
      </c>
      <c r="X8400" s="3">
        <f>IF(ISNUMBER($W8400), 4600 * (1 / (0.92 * $W8400 + 1.7) + 1 / (0.92 * $W8400 + 0.62)),"none")</f>
        <v>7158.2024482287206</v>
      </c>
      <c r="Y8400" s="8">
        <f>IF(ISNUMBER($X8400), _xlfn.XLOOKUP($X8400,Sheet3!$A$2:$A$392,Sheet3!$B$2:$B$392,"none", 1,1), $AF$2)</f>
        <v>0.89859999999999995</v>
      </c>
      <c r="Z8400" s="8">
        <f>IF(ISNUMBER($X8400), _xlfn.XLOOKUP($X8400,Sheet3!$A$2:$A$392,Sheet3!$C$2:$C$392,"none", 1,1), $AF$2)</f>
        <v>0.89249999999999996</v>
      </c>
      <c r="AA8400" s="8">
        <f>IF(ISNUMBER($X8400), _xlfn.XLOOKUP($X8400,Sheet3!$A$2:$A$392,Sheet3!$D$2:$D$392,"none", 1,1), $AF$2)</f>
        <v>1</v>
      </c>
    </row>
    <row r="8401" spans="1:27">
      <c r="A8401">
        <v>8847</v>
      </c>
      <c r="B8401" t="s">
        <v>9152</v>
      </c>
      <c r="C8401" t="s">
        <v>297</v>
      </c>
      <c r="D8401">
        <v>12</v>
      </c>
      <c r="E8401">
        <v>43</v>
      </c>
      <c r="F8401">
        <v>26.263692647999999</v>
      </c>
      <c r="G8401">
        <v>-40</v>
      </c>
      <c r="H8401">
        <v>10</v>
      </c>
      <c r="I8401">
        <v>40.25504892</v>
      </c>
      <c r="J8401">
        <f>(D8401+E8401/60+F8401/3600)*15</f>
        <v>190.85943205270001</v>
      </c>
      <c r="K8401">
        <f>IF(G8401&lt;0, G8401-H8401/60-I8401/3600, G8401+H8401/60+I8401/3600)</f>
        <v>-40.177848624699998</v>
      </c>
      <c r="L8401">
        <v>28.029</v>
      </c>
      <c r="M8401">
        <v>-13.085000000000001</v>
      </c>
      <c r="N8401">
        <v>14.11</v>
      </c>
      <c r="O8401" t="s">
        <v>9341</v>
      </c>
      <c r="P8401">
        <v>6.6829999999999998</v>
      </c>
      <c r="Q8401">
        <v>6.43</v>
      </c>
      <c r="R8401" t="s">
        <v>9341</v>
      </c>
      <c r="S8401">
        <v>6.3920000000000003</v>
      </c>
      <c r="T8401" t="s">
        <v>9341</v>
      </c>
      <c r="U8401" t="s">
        <v>9393</v>
      </c>
      <c r="V8401" t="str">
        <f>LEFT($U8401,2)</f>
        <v>A7</v>
      </c>
      <c r="W8401" s="3">
        <f>_xlfn.XLOOKUP(V8401,$AC$2:$AC$43,$AD$2:$AD$43,"none")</f>
        <v>0.2</v>
      </c>
      <c r="X8401" s="3">
        <f>IF(ISNUMBER($W8401), 4600 * (1 / (0.92 * $W8401 + 1.7) + 1 / (0.92 * $W8401 + 0.62)),"none")</f>
        <v>8163.0066229362728</v>
      </c>
      <c r="Y8401" s="8">
        <f>IF(ISNUMBER($X8401), _xlfn.XLOOKUP($X8401,Sheet3!$A$2:$A$392,Sheet3!$B$2:$B$392,"none", 1,1), $AF$2)</f>
        <v>0.76519999999999999</v>
      </c>
      <c r="Z8401" s="8">
        <f>IF(ISNUMBER($X8401), _xlfn.XLOOKUP($X8401,Sheet3!$A$2:$A$392,Sheet3!$C$2:$C$392,"none", 1,1), $AF$2)</f>
        <v>0.80349999999999999</v>
      </c>
      <c r="AA8401" s="8">
        <f>IF(ISNUMBER($X8401), _xlfn.XLOOKUP($X8401,Sheet3!$A$2:$A$392,Sheet3!$D$2:$D$392,"none", 1,1), $AF$2)</f>
        <v>1</v>
      </c>
    </row>
    <row r="8402" spans="1:27">
      <c r="A8402">
        <v>8919</v>
      </c>
      <c r="B8402" t="s">
        <v>9224</v>
      </c>
      <c r="C8402" t="s">
        <v>12</v>
      </c>
      <c r="D8402">
        <v>7</v>
      </c>
      <c r="E8402">
        <v>5</v>
      </c>
      <c r="F8402">
        <v>32.012999999999998</v>
      </c>
      <c r="G8402">
        <v>-34</v>
      </c>
      <c r="H8402">
        <v>46</v>
      </c>
      <c r="I8402">
        <v>39.53</v>
      </c>
      <c r="J8402">
        <f>(D8402+E8402/60+F8402/3600)*15</f>
        <v>106.3833875</v>
      </c>
      <c r="K8402">
        <f>IF(G8402&lt;0, G8402-H8402/60-I8402/3600, G8402+H8402/60+I8402/3600)</f>
        <v>-34.777647222222221</v>
      </c>
      <c r="L8402">
        <v>-50.3</v>
      </c>
      <c r="M8402">
        <v>63.3</v>
      </c>
      <c r="N8402" t="s">
        <v>9341</v>
      </c>
      <c r="O8402" t="s">
        <v>9341</v>
      </c>
      <c r="P8402">
        <v>6.75</v>
      </c>
      <c r="Q8402">
        <v>6.43</v>
      </c>
      <c r="R8402" t="s">
        <v>9341</v>
      </c>
      <c r="S8402" t="s">
        <v>9341</v>
      </c>
      <c r="T8402" t="s">
        <v>9341</v>
      </c>
      <c r="U8402" t="s">
        <v>9341</v>
      </c>
      <c r="V8402" t="str">
        <f>LEFT($U8402,2)</f>
        <v>~</v>
      </c>
      <c r="W8402" s="3" t="str">
        <f>_xlfn.XLOOKUP(V8402,$AC$2:$AC$43,$AD$2:$AD$43,"none")</f>
        <v>none</v>
      </c>
      <c r="X8402" s="3" t="str">
        <f>IF(ISNUMBER($W8402), 4600 * (1 / (0.92 * $W8402 + 1.7) + 1 / (0.92 * $W8402 + 0.62)),"none")</f>
        <v>none</v>
      </c>
      <c r="Y8402" s="8">
        <f>IF(ISNUMBER($X8402), _xlfn.XLOOKUP($X8402,Sheet3!$A$2:$A$392,Sheet3!$B$2:$B$392,"none", 1,1), $AF$2)</f>
        <v>0.8</v>
      </c>
      <c r="Z8402" s="8">
        <f>IF(ISNUMBER($X8402), _xlfn.XLOOKUP($X8402,Sheet3!$A$2:$A$392,Sheet3!$C$2:$C$392,"none", 1,1), $AF$2)</f>
        <v>0.8</v>
      </c>
      <c r="AA8402" s="8">
        <f>IF(ISNUMBER($X8402), _xlfn.XLOOKUP($X8402,Sheet3!$A$2:$A$392,Sheet3!$D$2:$D$392,"none", 1,1), $AF$2)</f>
        <v>0.8</v>
      </c>
    </row>
    <row r="8403" spans="1:27">
      <c r="A8403">
        <v>2641</v>
      </c>
      <c r="B8403" t="s">
        <v>2943</v>
      </c>
      <c r="C8403" t="s">
        <v>297</v>
      </c>
      <c r="D8403">
        <v>7</v>
      </c>
      <c r="E8403">
        <v>2</v>
      </c>
      <c r="F8403">
        <v>15.4778542536</v>
      </c>
      <c r="G8403">
        <v>-43</v>
      </c>
      <c r="H8403">
        <v>24</v>
      </c>
      <c r="I8403">
        <v>13.964629536</v>
      </c>
      <c r="J8403">
        <f>(D8403+E8403/60+F8403/3600)*15</f>
        <v>105.56449105938999</v>
      </c>
      <c r="K8403">
        <f>IF(G8403&lt;0, G8403-H8403/60-I8403/3600, G8403+H8403/60+I8403/3600)</f>
        <v>-43.403879063760002</v>
      </c>
      <c r="L8403">
        <v>1.222</v>
      </c>
      <c r="M8403">
        <v>-1.4430000000000001</v>
      </c>
      <c r="N8403">
        <v>8.02</v>
      </c>
      <c r="O8403" t="s">
        <v>9341</v>
      </c>
      <c r="P8403">
        <v>6.3929999999999998</v>
      </c>
      <c r="Q8403">
        <v>6.431</v>
      </c>
      <c r="R8403" t="s">
        <v>9341</v>
      </c>
      <c r="S8403">
        <v>6.4370000000000003</v>
      </c>
      <c r="T8403" t="s">
        <v>9341</v>
      </c>
      <c r="U8403" t="s">
        <v>9394</v>
      </c>
      <c r="V8403" t="str">
        <f>LEFT($U8403,2)</f>
        <v>A0</v>
      </c>
      <c r="W8403" s="3">
        <f>_xlfn.XLOOKUP(V8403,$AC$2:$AC$43,$AD$2:$AD$43,"none")</f>
        <v>-0.01</v>
      </c>
      <c r="X8403" s="3">
        <f>IF(ISNUMBER($W8403), 4600 * (1 / (0.92 * $W8403 + 1.7) + 1 / (0.92 * $W8403 + 0.62)),"none")</f>
        <v>10251.712375722911</v>
      </c>
      <c r="Y8403" s="8">
        <f>IF(ISNUMBER($X8403), _xlfn.XLOOKUP($X8403,Sheet3!$A$2:$A$392,Sheet3!$B$2:$B$392,"none", 1,1), $AF$2)</f>
        <v>0.6109</v>
      </c>
      <c r="Z8403" s="8">
        <f>IF(ISNUMBER($X8403), _xlfn.XLOOKUP($X8403,Sheet3!$A$2:$A$392,Sheet3!$C$2:$C$392,"none", 1,1), $AF$2)</f>
        <v>0.69189999999999996</v>
      </c>
      <c r="AA8403" s="8">
        <f>IF(ISNUMBER($X8403), _xlfn.XLOOKUP($X8403,Sheet3!$A$2:$A$392,Sheet3!$D$2:$D$392,"none", 1,1), $AF$2)</f>
        <v>1</v>
      </c>
    </row>
    <row r="8404" spans="1:27">
      <c r="A8404">
        <v>5101</v>
      </c>
      <c r="B8404" t="s">
        <v>5404</v>
      </c>
      <c r="C8404" t="s">
        <v>39</v>
      </c>
      <c r="D8404">
        <v>13</v>
      </c>
      <c r="E8404">
        <v>50</v>
      </c>
      <c r="F8404">
        <v>19.3960870248</v>
      </c>
      <c r="G8404">
        <v>-39</v>
      </c>
      <c r="H8404">
        <v>54</v>
      </c>
      <c r="I8404">
        <v>3.0904175880000002</v>
      </c>
      <c r="J8404">
        <f>(D8404+E8404/60+F8404/3600)*15</f>
        <v>207.58081702927001</v>
      </c>
      <c r="K8404">
        <f>IF(G8404&lt;0, G8404-H8404/60-I8404/3600, G8404+H8404/60+I8404/3600)</f>
        <v>-39.900858449330002</v>
      </c>
      <c r="L8404">
        <v>4.8899999999999997</v>
      </c>
      <c r="M8404">
        <v>-9.5470000000000006</v>
      </c>
      <c r="N8404">
        <v>8.42</v>
      </c>
      <c r="O8404" t="s">
        <v>9341</v>
      </c>
      <c r="P8404">
        <v>7.4459999999999997</v>
      </c>
      <c r="Q8404">
        <v>6.431</v>
      </c>
      <c r="R8404" t="s">
        <v>9341</v>
      </c>
      <c r="S8404">
        <v>6.18</v>
      </c>
      <c r="T8404" t="s">
        <v>9341</v>
      </c>
      <c r="U8404" t="s">
        <v>9500</v>
      </c>
      <c r="V8404" t="str">
        <f>LEFT($U8404,2)</f>
        <v>K1</v>
      </c>
      <c r="W8404" s="3">
        <f>_xlfn.XLOOKUP(V8404,$AC$2:$AC$43,$AD$2:$AD$43,"none")</f>
        <v>0.86</v>
      </c>
      <c r="X8404" s="3">
        <f>IF(ISNUMBER($W8404), 4600 * (1 / (0.92 * $W8404 + 1.7) + 1 / (0.92 * $W8404 + 0.62)),"none")</f>
        <v>5106.1368670782376</v>
      </c>
      <c r="Y8404" s="8">
        <f>IF(ISNUMBER($X8404), _xlfn.XLOOKUP($X8404,Sheet3!$A$2:$A$392,Sheet3!$B$2:$B$392,"none", 1,1), $AF$2)</f>
        <v>1</v>
      </c>
      <c r="Z8404" s="8">
        <f>IF(ISNUMBER($X8404), _xlfn.XLOOKUP($X8404,Sheet3!$A$2:$A$392,Sheet3!$C$2:$C$392,"none", 1,1), $AF$2)</f>
        <v>0.82210000000000005</v>
      </c>
      <c r="AA8404" s="8">
        <f>IF(ISNUMBER($X8404), _xlfn.XLOOKUP($X8404,Sheet3!$A$2:$A$392,Sheet3!$D$2:$D$392,"none", 1,1), $AF$2)</f>
        <v>0.65410000000000001</v>
      </c>
    </row>
    <row r="8405" spans="1:27">
      <c r="A8405">
        <v>6687</v>
      </c>
      <c r="B8405" t="s">
        <v>6990</v>
      </c>
      <c r="C8405" t="s">
        <v>297</v>
      </c>
      <c r="D8405">
        <v>17</v>
      </c>
      <c r="E8405">
        <v>30</v>
      </c>
      <c r="F8405">
        <v>40.208870834400003</v>
      </c>
      <c r="G8405">
        <v>38</v>
      </c>
      <c r="H8405">
        <v>52</v>
      </c>
      <c r="I8405">
        <v>55.935116436000001</v>
      </c>
      <c r="J8405">
        <f>(D8405+E8405/60+F8405/3600)*15</f>
        <v>262.66753696181001</v>
      </c>
      <c r="K8405">
        <f>IF(G8405&lt;0, G8405-H8405/60-I8405/3600, G8405+H8405/60+I8405/3600)</f>
        <v>38.882204199009998</v>
      </c>
      <c r="L8405">
        <v>0.96099999999999997</v>
      </c>
      <c r="M8405">
        <v>12.743</v>
      </c>
      <c r="N8405">
        <v>3.21</v>
      </c>
      <c r="O8405" t="s">
        <v>9341</v>
      </c>
      <c r="P8405">
        <v>6.9290000000000003</v>
      </c>
      <c r="Q8405">
        <v>6.431</v>
      </c>
      <c r="R8405" t="s">
        <v>9341</v>
      </c>
      <c r="S8405">
        <v>6.3140000000000001</v>
      </c>
      <c r="T8405" t="s">
        <v>9341</v>
      </c>
      <c r="U8405" t="s">
        <v>11156</v>
      </c>
      <c r="V8405" t="str">
        <f>LEFT($U8405,2)</f>
        <v>F5</v>
      </c>
      <c r="W8405" s="3">
        <f>_xlfn.XLOOKUP(V8405,$AC$2:$AC$43,$AD$2:$AD$43,"none")</f>
        <v>0.45</v>
      </c>
      <c r="X8405" s="3">
        <f>IF(ISNUMBER($W8405), 4600 * (1 / (0.92 * $W8405 + 1.7) + 1 / (0.92 * $W8405 + 0.62)),"none")</f>
        <v>6624.7124722536864</v>
      </c>
      <c r="Y8405" s="8">
        <f>IF(ISNUMBER($X8405), _xlfn.XLOOKUP($X8405,Sheet3!$A$2:$A$392,Sheet3!$B$2:$B$392,"none", 1,1), $AF$2)</f>
        <v>0.99370000000000003</v>
      </c>
      <c r="Z8405" s="8">
        <f>IF(ISNUMBER($X8405), _xlfn.XLOOKUP($X8405,Sheet3!$A$2:$A$392,Sheet3!$C$2:$C$392,"none", 1,1), $AF$2)</f>
        <v>0.9526</v>
      </c>
      <c r="AA8405" s="8">
        <f>IF(ISNUMBER($X8405), _xlfn.XLOOKUP($X8405,Sheet3!$A$2:$A$392,Sheet3!$D$2:$D$392,"none", 1,1), $AF$2)</f>
        <v>1</v>
      </c>
    </row>
    <row r="8406" spans="1:27">
      <c r="A8406">
        <v>6843</v>
      </c>
      <c r="B8406" t="s">
        <v>7146</v>
      </c>
      <c r="C8406" t="s">
        <v>12</v>
      </c>
      <c r="D8406">
        <v>8</v>
      </c>
      <c r="E8406">
        <v>35</v>
      </c>
      <c r="F8406">
        <v>12.5372164248</v>
      </c>
      <c r="G8406">
        <v>-39</v>
      </c>
      <c r="H8406">
        <v>58</v>
      </c>
      <c r="I8406">
        <v>13.621922472</v>
      </c>
      <c r="J8406">
        <f>(D8406+E8406/60+F8406/3600)*15</f>
        <v>128.80223840177001</v>
      </c>
      <c r="K8406">
        <f>IF(G8406&lt;0, G8406-H8406/60-I8406/3600, G8406+H8406/60+I8406/3600)</f>
        <v>-39.970450534020003</v>
      </c>
      <c r="L8406">
        <v>73.516999999999996</v>
      </c>
      <c r="M8406">
        <v>43.2</v>
      </c>
      <c r="N8406">
        <v>27.65</v>
      </c>
      <c r="O8406" t="s">
        <v>9341</v>
      </c>
      <c r="P8406">
        <v>7.0069999999999997</v>
      </c>
      <c r="Q8406">
        <v>6.431</v>
      </c>
      <c r="R8406" t="s">
        <v>9341</v>
      </c>
      <c r="S8406">
        <v>6.3120000000000003</v>
      </c>
      <c r="T8406" t="s">
        <v>9341</v>
      </c>
      <c r="U8406" t="s">
        <v>10794</v>
      </c>
      <c r="V8406" t="str">
        <f>LEFT($U8406,2)</f>
        <v>F9</v>
      </c>
      <c r="W8406" s="3" t="str">
        <f>_xlfn.XLOOKUP(V8406,$AC$2:$AC$43,$AD$2:$AD$43,"none")</f>
        <v>none</v>
      </c>
      <c r="X8406" s="3" t="str">
        <f>IF(ISNUMBER($W8406), 4600 * (1 / (0.92 * $W8406 + 1.7) + 1 / (0.92 * $W8406 + 0.62)),"none")</f>
        <v>none</v>
      </c>
      <c r="Y8406" s="8">
        <f>IF(ISNUMBER($X8406), _xlfn.XLOOKUP($X8406,Sheet3!$A$2:$A$392,Sheet3!$B$2:$B$392,"none", 1,1), $AF$2)</f>
        <v>0.8</v>
      </c>
      <c r="Z8406" s="8">
        <f>IF(ISNUMBER($X8406), _xlfn.XLOOKUP($X8406,Sheet3!$A$2:$A$392,Sheet3!$C$2:$C$392,"none", 1,1), $AF$2)</f>
        <v>0.8</v>
      </c>
      <c r="AA8406" s="8">
        <f>IF(ISNUMBER($X8406), _xlfn.XLOOKUP($X8406,Sheet3!$A$2:$A$392,Sheet3!$D$2:$D$392,"none", 1,1), $AF$2)</f>
        <v>0.8</v>
      </c>
    </row>
    <row r="8407" spans="1:27">
      <c r="A8407">
        <v>7126</v>
      </c>
      <c r="B8407" t="s">
        <v>7429</v>
      </c>
      <c r="C8407" t="s">
        <v>297</v>
      </c>
      <c r="D8407">
        <v>8</v>
      </c>
      <c r="E8407">
        <v>38</v>
      </c>
      <c r="F8407">
        <v>44.8073176272</v>
      </c>
      <c r="G8407">
        <v>-53</v>
      </c>
      <c r="H8407">
        <v>5</v>
      </c>
      <c r="I8407">
        <v>25.373574563999998</v>
      </c>
      <c r="J8407">
        <f>(D8407+E8407/60+F8407/3600)*15</f>
        <v>129.68669715677999</v>
      </c>
      <c r="K8407">
        <f>IF(G8407&lt;0, G8407-H8407/60-I8407/3600, G8407+H8407/60+I8407/3600)</f>
        <v>-53.090381548490001</v>
      </c>
      <c r="L8407">
        <v>-23.853000000000002</v>
      </c>
      <c r="M8407">
        <v>23.28</v>
      </c>
      <c r="N8407">
        <v>6.75</v>
      </c>
      <c r="O8407" t="s">
        <v>9341</v>
      </c>
      <c r="P8407">
        <v>6.3479999999999999</v>
      </c>
      <c r="Q8407">
        <v>6.431</v>
      </c>
      <c r="R8407" t="s">
        <v>9341</v>
      </c>
      <c r="S8407">
        <v>6.4320000000000004</v>
      </c>
      <c r="T8407" t="s">
        <v>9341</v>
      </c>
      <c r="U8407" t="s">
        <v>9437</v>
      </c>
      <c r="V8407" t="str">
        <f>LEFT($U8407,2)</f>
        <v>B8</v>
      </c>
      <c r="W8407" s="3">
        <f>_xlfn.XLOOKUP(V8407,$AC$2:$AC$43,$AD$2:$AD$43,"none")</f>
        <v>-0.11</v>
      </c>
      <c r="X8407" s="3">
        <f>IF(ISNUMBER($W8407), 4600 * (1 / (0.92 * $W8407 + 1.7) + 1 / (0.92 * $W8407 + 0.62)),"none")</f>
        <v>11743.77313439976</v>
      </c>
      <c r="Y8407" s="8">
        <f>IF(ISNUMBER($X8407), _xlfn.XLOOKUP($X8407,Sheet3!$A$2:$A$392,Sheet3!$B$2:$B$392,"none", 1,1), $AF$2)</f>
        <v>0.54959999999999998</v>
      </c>
      <c r="Z8407" s="8">
        <f>IF(ISNUMBER($X8407), _xlfn.XLOOKUP($X8407,Sheet3!$A$2:$A$392,Sheet3!$C$2:$C$392,"none", 1,1), $AF$2)</f>
        <v>0.64410000000000001</v>
      </c>
      <c r="AA8407" s="8">
        <f>IF(ISNUMBER($X8407), _xlfn.XLOOKUP($X8407,Sheet3!$A$2:$A$392,Sheet3!$D$2:$D$392,"none", 1,1), $AF$2)</f>
        <v>1</v>
      </c>
    </row>
    <row r="8408" spans="1:27">
      <c r="A8408">
        <v>318</v>
      </c>
      <c r="B8408" t="s">
        <v>616</v>
      </c>
      <c r="C8408" t="s">
        <v>297</v>
      </c>
      <c r="D8408">
        <v>0</v>
      </c>
      <c r="E8408">
        <v>15</v>
      </c>
      <c r="F8408">
        <v>54.8453814744</v>
      </c>
      <c r="G8408">
        <v>61</v>
      </c>
      <c r="H8408">
        <v>0</v>
      </c>
      <c r="I8408">
        <v>0.63217285199999995</v>
      </c>
      <c r="J8408">
        <f>(D8408+E8408/60+F8408/3600)*15</f>
        <v>3.9785224228100002</v>
      </c>
      <c r="K8408">
        <f>IF(G8408&lt;0, G8408-H8408/60-I8408/3600, G8408+H8408/60+I8408/3600)</f>
        <v>61.00017560357</v>
      </c>
      <c r="L8408">
        <v>-19.297000000000001</v>
      </c>
      <c r="M8408">
        <v>-11.176</v>
      </c>
      <c r="N8408">
        <v>5.3</v>
      </c>
      <c r="O8408" t="s">
        <v>9341</v>
      </c>
      <c r="P8408">
        <v>7.2759999999999998</v>
      </c>
      <c r="Q8408">
        <v>6.4320000000000004</v>
      </c>
      <c r="R8408" t="s">
        <v>9341</v>
      </c>
      <c r="S8408">
        <v>6.2050000000000001</v>
      </c>
      <c r="T8408" t="s">
        <v>9341</v>
      </c>
      <c r="U8408" t="s">
        <v>9379</v>
      </c>
      <c r="V8408" t="str">
        <f>LEFT($U8408,2)</f>
        <v>G8</v>
      </c>
      <c r="W8408" s="3">
        <f>_xlfn.XLOOKUP(V8408,$AC$2:$AC$43,$AD$2:$AD$43,"none")</f>
        <v>0.74</v>
      </c>
      <c r="X8408" s="3">
        <f>IF(ISNUMBER($W8408), 4600 * (1 / (0.92 * $W8408 + 1.7) + 1 / (0.92 * $W8408 + 0.62)),"none")</f>
        <v>5468.4090187676065</v>
      </c>
      <c r="Y8408" s="8">
        <f>IF(ISNUMBER($X8408), _xlfn.XLOOKUP($X8408,Sheet3!$A$2:$A$392,Sheet3!$B$2:$B$392,"none", 1,1), $AF$2)</f>
        <v>1</v>
      </c>
      <c r="Z8408" s="8">
        <f>IF(ISNUMBER($X8408), _xlfn.XLOOKUP($X8408,Sheet3!$A$2:$A$392,Sheet3!$C$2:$C$392,"none", 1,1), $AF$2)</f>
        <v>0.85409999999999997</v>
      </c>
      <c r="AA8408" s="8">
        <f>IF(ISNUMBER($X8408), _xlfn.XLOOKUP($X8408,Sheet3!$A$2:$A$392,Sheet3!$D$2:$D$392,"none", 1,1), $AF$2)</f>
        <v>0.72770000000000001</v>
      </c>
    </row>
    <row r="8409" spans="1:27">
      <c r="A8409">
        <v>3195</v>
      </c>
      <c r="B8409" t="s">
        <v>3498</v>
      </c>
      <c r="C8409" t="s">
        <v>297</v>
      </c>
      <c r="D8409">
        <v>23</v>
      </c>
      <c r="E8409">
        <v>29</v>
      </c>
      <c r="F8409">
        <v>0.82664122559999997</v>
      </c>
      <c r="G8409">
        <v>-44</v>
      </c>
      <c r="H8409">
        <v>29</v>
      </c>
      <c r="I8409">
        <v>53.045717027999999</v>
      </c>
      <c r="J8409">
        <f>(D8409+E8409/60+F8409/3600)*15</f>
        <v>352.25344433844003</v>
      </c>
      <c r="K8409">
        <f>IF(G8409&lt;0, G8409-H8409/60-I8409/3600, G8409+H8409/60+I8409/3600)</f>
        <v>-44.498068254730001</v>
      </c>
      <c r="L8409">
        <v>38.247999999999998</v>
      </c>
      <c r="M8409">
        <v>-13.321</v>
      </c>
      <c r="N8409">
        <v>5.77</v>
      </c>
      <c r="O8409" t="s">
        <v>9341</v>
      </c>
      <c r="P8409">
        <v>7.6289999999999996</v>
      </c>
      <c r="Q8409">
        <v>6.4320000000000004</v>
      </c>
      <c r="R8409" t="s">
        <v>9341</v>
      </c>
      <c r="S8409">
        <v>6.0960000000000001</v>
      </c>
      <c r="T8409" t="s">
        <v>9341</v>
      </c>
      <c r="U8409" t="s">
        <v>9371</v>
      </c>
      <c r="V8409" t="str">
        <f>LEFT($U8409,2)</f>
        <v>K2</v>
      </c>
      <c r="W8409" s="3">
        <f>_xlfn.XLOOKUP(V8409,$AC$2:$AC$43,$AD$2:$AD$43,"none")</f>
        <v>0.92</v>
      </c>
      <c r="X8409" s="3">
        <f>IF(ISNUMBER($W8409), 4600 * (1 / (0.92 * $W8409 + 1.7) + 1 / (0.92 * $W8409 + 0.62)),"none")</f>
        <v>4943.4058698702656</v>
      </c>
      <c r="Y8409" s="8">
        <f>IF(ISNUMBER($X8409), _xlfn.XLOOKUP($X8409,Sheet3!$A$2:$A$392,Sheet3!$B$2:$B$392,"none", 1,1), $AF$2)</f>
        <v>1</v>
      </c>
      <c r="Z8409" s="8">
        <f>IF(ISNUMBER($X8409), _xlfn.XLOOKUP($X8409,Sheet3!$A$2:$A$392,Sheet3!$C$2:$C$392,"none", 1,1), $AF$2)</f>
        <v>0.79920000000000002</v>
      </c>
      <c r="AA8409" s="8">
        <f>IF(ISNUMBER($X8409), _xlfn.XLOOKUP($X8409,Sheet3!$A$2:$A$392,Sheet3!$D$2:$D$392,"none", 1,1), $AF$2)</f>
        <v>0.60450000000000004</v>
      </c>
    </row>
    <row r="8410" spans="1:27">
      <c r="A8410">
        <v>3895</v>
      </c>
      <c r="B8410" t="s">
        <v>4198</v>
      </c>
      <c r="C8410" t="s">
        <v>12</v>
      </c>
      <c r="D8410">
        <v>0</v>
      </c>
      <c r="E8410">
        <v>27</v>
      </c>
      <c r="F8410">
        <v>31.069081092000001</v>
      </c>
      <c r="G8410">
        <v>16</v>
      </c>
      <c r="H8410">
        <v>1</v>
      </c>
      <c r="I8410">
        <v>31.740416004</v>
      </c>
      <c r="J8410">
        <f>(D8410+E8410/60+F8410/3600)*15</f>
        <v>6.87945450455</v>
      </c>
      <c r="K8410">
        <f>IF(G8410&lt;0, G8410-H8410/60-I8410/3600, G8410+H8410/60+I8410/3600)</f>
        <v>16.02548344889</v>
      </c>
      <c r="L8410">
        <v>89.221999999999994</v>
      </c>
      <c r="M8410">
        <v>10.06</v>
      </c>
      <c r="N8410">
        <v>8.1199999999999992</v>
      </c>
      <c r="O8410" t="s">
        <v>9341</v>
      </c>
      <c r="P8410">
        <v>6.6689999999999996</v>
      </c>
      <c r="Q8410">
        <v>6.4320000000000004</v>
      </c>
      <c r="R8410" t="s">
        <v>9341</v>
      </c>
      <c r="S8410">
        <v>6.3970000000000002</v>
      </c>
      <c r="T8410" t="s">
        <v>9341</v>
      </c>
      <c r="U8410" t="s">
        <v>89</v>
      </c>
      <c r="V8410" t="str">
        <f>LEFT($U8410,2)</f>
        <v>A5</v>
      </c>
      <c r="W8410" s="3">
        <f>_xlfn.XLOOKUP(V8410,$AC$2:$AC$43,$AD$2:$AD$43,"none")</f>
        <v>0.15</v>
      </c>
      <c r="X8410" s="3">
        <f>IF(ISNUMBER($W8410), 4600 * (1 / (0.92 * $W8410 + 1.7) + 1 / (0.92 * $W8410 + 0.62)),"none")</f>
        <v>8571.3219313180252</v>
      </c>
      <c r="Y8410" s="8">
        <f>IF(ISNUMBER($X8410), _xlfn.XLOOKUP($X8410,Sheet3!$A$2:$A$392,Sheet3!$B$2:$B$392,"none", 1,1), $AF$2)</f>
        <v>0.72599999999999998</v>
      </c>
      <c r="Z8410" s="8">
        <f>IF(ISNUMBER($X8410), _xlfn.XLOOKUP($X8410,Sheet3!$A$2:$A$392,Sheet3!$C$2:$C$392,"none", 1,1), $AF$2)</f>
        <v>0.7762</v>
      </c>
      <c r="AA8410" s="8">
        <f>IF(ISNUMBER($X8410), _xlfn.XLOOKUP($X8410,Sheet3!$A$2:$A$392,Sheet3!$D$2:$D$392,"none", 1,1), $AF$2)</f>
        <v>1</v>
      </c>
    </row>
    <row r="8411" spans="1:27">
      <c r="A8411">
        <v>7044</v>
      </c>
      <c r="B8411" t="s">
        <v>7347</v>
      </c>
      <c r="C8411" t="s">
        <v>12</v>
      </c>
      <c r="D8411">
        <v>7</v>
      </c>
      <c r="E8411">
        <v>58</v>
      </c>
      <c r="F8411">
        <v>21.431537748</v>
      </c>
      <c r="G8411">
        <v>-51</v>
      </c>
      <c r="H8411">
        <v>26</v>
      </c>
      <c r="I8411">
        <v>54.504044772</v>
      </c>
      <c r="J8411">
        <f>(D8411+E8411/60+F8411/3600)*15</f>
        <v>119.58929807395</v>
      </c>
      <c r="K8411">
        <f>IF(G8411&lt;0, G8411-H8411/60-I8411/3600, G8411+H8411/60+I8411/3600)</f>
        <v>-51.448473345769997</v>
      </c>
      <c r="L8411">
        <v>-43.648000000000003</v>
      </c>
      <c r="M8411">
        <v>43.067999999999998</v>
      </c>
      <c r="N8411">
        <v>6.65</v>
      </c>
      <c r="O8411" t="s">
        <v>9341</v>
      </c>
      <c r="P8411">
        <v>6.6840000000000002</v>
      </c>
      <c r="Q8411">
        <v>6.4320000000000004</v>
      </c>
      <c r="R8411" t="s">
        <v>9341</v>
      </c>
      <c r="S8411">
        <v>6.3879999999999999</v>
      </c>
      <c r="T8411" t="s">
        <v>9341</v>
      </c>
      <c r="U8411" t="s">
        <v>10715</v>
      </c>
      <c r="V8411" t="str">
        <f>LEFT($U8411,2)</f>
        <v>A8</v>
      </c>
      <c r="W8411" s="3">
        <f>_xlfn.XLOOKUP(V8411,$AC$2:$AC$43,$AD$2:$AD$43,"none")</f>
        <v>0.27</v>
      </c>
      <c r="X8411" s="3">
        <f>IF(ISNUMBER($W8411), 4600 * (1 / (0.92 * $W8411 + 1.7) + 1 / (0.92 * $W8411 + 0.62)),"none")</f>
        <v>7658.0096286116395</v>
      </c>
      <c r="Y8411" s="8">
        <f>IF(ISNUMBER($X8411), _xlfn.XLOOKUP($X8411,Sheet3!$A$2:$A$392,Sheet3!$B$2:$B$392,"none", 1,1), $AF$2)</f>
        <v>0.82440000000000002</v>
      </c>
      <c r="Z8411" s="8">
        <f>IF(ISNUMBER($X8411), _xlfn.XLOOKUP($X8411,Sheet3!$A$2:$A$392,Sheet3!$C$2:$C$392,"none", 1,1), $AF$2)</f>
        <v>0.84370000000000001</v>
      </c>
      <c r="AA8411" s="8">
        <f>IF(ISNUMBER($X8411), _xlfn.XLOOKUP($X8411,Sheet3!$A$2:$A$392,Sheet3!$D$2:$D$392,"none", 1,1), $AF$2)</f>
        <v>1</v>
      </c>
    </row>
    <row r="8412" spans="1:27">
      <c r="A8412">
        <v>8612</v>
      </c>
      <c r="B8412" t="s">
        <v>8915</v>
      </c>
      <c r="C8412" t="s">
        <v>297</v>
      </c>
      <c r="D8412">
        <v>20</v>
      </c>
      <c r="E8412">
        <v>34</v>
      </c>
      <c r="F8412">
        <v>55.475971819199998</v>
      </c>
      <c r="G8412">
        <v>-38</v>
      </c>
      <c r="H8412">
        <v>5</v>
      </c>
      <c r="I8412">
        <v>23.608571244</v>
      </c>
      <c r="J8412">
        <f>(D8412+E8412/60+F8412/3600)*15</f>
        <v>308.73114988257998</v>
      </c>
      <c r="K8412">
        <f>IF(G8412&lt;0, G8412-H8412/60-I8412/3600, G8412+H8412/60+I8412/3600)</f>
        <v>-38.089891269790002</v>
      </c>
      <c r="L8412">
        <v>18.664999999999999</v>
      </c>
      <c r="M8412">
        <v>-12.048</v>
      </c>
      <c r="N8412">
        <v>15.13</v>
      </c>
      <c r="O8412" t="s">
        <v>9341</v>
      </c>
      <c r="P8412">
        <v>6.6920000000000002</v>
      </c>
      <c r="Q8412">
        <v>6.4320000000000004</v>
      </c>
      <c r="R8412" t="s">
        <v>9341</v>
      </c>
      <c r="S8412">
        <v>6.391</v>
      </c>
      <c r="T8412" t="s">
        <v>9341</v>
      </c>
      <c r="U8412" t="s">
        <v>11506</v>
      </c>
      <c r="V8412" t="str">
        <f>LEFT($U8412,2)</f>
        <v>A5</v>
      </c>
      <c r="W8412" s="3">
        <f>_xlfn.XLOOKUP(V8412,$AC$2:$AC$43,$AD$2:$AD$43,"none")</f>
        <v>0.15</v>
      </c>
      <c r="X8412" s="3">
        <f>IF(ISNUMBER($W8412), 4600 * (1 / (0.92 * $W8412 + 1.7) + 1 / (0.92 * $W8412 + 0.62)),"none")</f>
        <v>8571.3219313180252</v>
      </c>
      <c r="Y8412" s="8">
        <f>IF(ISNUMBER($X8412), _xlfn.XLOOKUP($X8412,Sheet3!$A$2:$A$392,Sheet3!$B$2:$B$392,"none", 1,1), $AF$2)</f>
        <v>0.72599999999999998</v>
      </c>
      <c r="Z8412" s="8">
        <f>IF(ISNUMBER($X8412), _xlfn.XLOOKUP($X8412,Sheet3!$A$2:$A$392,Sheet3!$C$2:$C$392,"none", 1,1), $AF$2)</f>
        <v>0.7762</v>
      </c>
      <c r="AA8412" s="8">
        <f>IF(ISNUMBER($X8412), _xlfn.XLOOKUP($X8412,Sheet3!$A$2:$A$392,Sheet3!$D$2:$D$392,"none", 1,1), $AF$2)</f>
        <v>1</v>
      </c>
    </row>
    <row r="8413" spans="1:27">
      <c r="A8413">
        <v>4803</v>
      </c>
      <c r="B8413" t="s">
        <v>5106</v>
      </c>
      <c r="C8413" t="s">
        <v>11</v>
      </c>
      <c r="D8413">
        <v>12</v>
      </c>
      <c r="E8413">
        <v>19</v>
      </c>
      <c r="F8413">
        <v>2.0250151224000001</v>
      </c>
      <c r="G8413">
        <v>26</v>
      </c>
      <c r="H8413">
        <v>0</v>
      </c>
      <c r="I8413">
        <v>30.060577116000001</v>
      </c>
      <c r="J8413">
        <f>(D8413+E8413/60+F8413/3600)*15</f>
        <v>184.75843756301001</v>
      </c>
      <c r="K8413">
        <f>IF(G8413&lt;0, G8413-H8413/60-I8413/3600, G8413+H8413/60+I8413/3600)</f>
        <v>26.008350160309998</v>
      </c>
      <c r="L8413">
        <v>-12.132999999999999</v>
      </c>
      <c r="M8413">
        <v>-8.68</v>
      </c>
      <c r="N8413">
        <v>11.69</v>
      </c>
      <c r="O8413" t="s">
        <v>9341</v>
      </c>
      <c r="P8413">
        <v>6.6050000000000004</v>
      </c>
      <c r="Q8413">
        <v>6.4329999999999998</v>
      </c>
      <c r="R8413" t="s">
        <v>9341</v>
      </c>
      <c r="S8413">
        <v>6.4130000000000003</v>
      </c>
      <c r="T8413" t="s">
        <v>9341</v>
      </c>
      <c r="U8413" t="s">
        <v>10754</v>
      </c>
      <c r="V8413" t="str">
        <f>LEFT($U8413,2)</f>
        <v>A6</v>
      </c>
      <c r="W8413" s="3">
        <f>_xlfn.XLOOKUP(V8413,$AC$2:$AC$43,$AD$2:$AD$43,"none")</f>
        <v>0.17</v>
      </c>
      <c r="X8413" s="3">
        <f>IF(ISNUMBER($W8413), 4600 * (1 / (0.92 * $W8413 + 1.7) + 1 / (0.92 * $W8413 + 0.62)),"none")</f>
        <v>8402.6952833207943</v>
      </c>
      <c r="Y8413" s="8">
        <f>IF(ISNUMBER($X8413), _xlfn.XLOOKUP($X8413,Sheet3!$A$2:$A$392,Sheet3!$B$2:$B$392,"none", 1,1), $AF$2)</f>
        <v>0.73529999999999995</v>
      </c>
      <c r="Z8413" s="8">
        <f>IF(ISNUMBER($X8413), _xlfn.XLOOKUP($X8413,Sheet3!$A$2:$A$392,Sheet3!$C$2:$C$392,"none", 1,1), $AF$2)</f>
        <v>0.78269999999999995</v>
      </c>
      <c r="AA8413" s="8">
        <f>IF(ISNUMBER($X8413), _xlfn.XLOOKUP($X8413,Sheet3!$A$2:$A$392,Sheet3!$D$2:$D$392,"none", 1,1), $AF$2)</f>
        <v>1</v>
      </c>
    </row>
    <row r="8414" spans="1:27">
      <c r="A8414">
        <v>2439</v>
      </c>
      <c r="B8414" t="s">
        <v>2741</v>
      </c>
      <c r="C8414" t="s">
        <v>297</v>
      </c>
      <c r="D8414">
        <v>6</v>
      </c>
      <c r="E8414">
        <v>33</v>
      </c>
      <c r="F8414">
        <v>10.2395061432</v>
      </c>
      <c r="G8414">
        <v>-38</v>
      </c>
      <c r="H8414">
        <v>37</v>
      </c>
      <c r="I8414">
        <v>30.673955243999998</v>
      </c>
      <c r="J8414">
        <f>(D8414+E8414/60+F8414/3600)*15</f>
        <v>98.292664608929996</v>
      </c>
      <c r="K8414">
        <f>IF(G8414&lt;0, G8414-H8414/60-I8414/3600, G8414+H8414/60+I8414/3600)</f>
        <v>-38.625187209789999</v>
      </c>
      <c r="L8414">
        <v>-0.56499999999999995</v>
      </c>
      <c r="M8414">
        <v>-17.446000000000002</v>
      </c>
      <c r="N8414">
        <v>6.69</v>
      </c>
      <c r="O8414" t="s">
        <v>9341</v>
      </c>
      <c r="P8414">
        <v>7.423</v>
      </c>
      <c r="Q8414">
        <v>6.4340000000000002</v>
      </c>
      <c r="R8414" t="s">
        <v>9341</v>
      </c>
      <c r="S8414">
        <v>6.1790000000000003</v>
      </c>
      <c r="T8414" t="s">
        <v>9341</v>
      </c>
      <c r="U8414" t="s">
        <v>9379</v>
      </c>
      <c r="V8414" t="str">
        <f>LEFT($U8414,2)</f>
        <v>G8</v>
      </c>
      <c r="W8414" s="3">
        <f>_xlfn.XLOOKUP(V8414,$AC$2:$AC$43,$AD$2:$AD$43,"none")</f>
        <v>0.74</v>
      </c>
      <c r="X8414" s="3">
        <f>IF(ISNUMBER($W8414), 4600 * (1 / (0.92 * $W8414 + 1.7) + 1 / (0.92 * $W8414 + 0.62)),"none")</f>
        <v>5468.4090187676065</v>
      </c>
      <c r="Y8414" s="8">
        <f>IF(ISNUMBER($X8414), _xlfn.XLOOKUP($X8414,Sheet3!$A$2:$A$392,Sheet3!$B$2:$B$392,"none", 1,1), $AF$2)</f>
        <v>1</v>
      </c>
      <c r="Z8414" s="8">
        <f>IF(ISNUMBER($X8414), _xlfn.XLOOKUP($X8414,Sheet3!$A$2:$A$392,Sheet3!$C$2:$C$392,"none", 1,1), $AF$2)</f>
        <v>0.85409999999999997</v>
      </c>
      <c r="AA8414" s="8">
        <f>IF(ISNUMBER($X8414), _xlfn.XLOOKUP($X8414,Sheet3!$A$2:$A$392,Sheet3!$D$2:$D$392,"none", 1,1), $AF$2)</f>
        <v>0.72770000000000001</v>
      </c>
    </row>
    <row r="8415" spans="1:27">
      <c r="A8415">
        <v>2695</v>
      </c>
      <c r="B8415" t="s">
        <v>2997</v>
      </c>
      <c r="C8415" t="s">
        <v>297</v>
      </c>
      <c r="D8415">
        <v>7</v>
      </c>
      <c r="E8415">
        <v>17</v>
      </c>
      <c r="F8415">
        <v>48.011720066400002</v>
      </c>
      <c r="G8415">
        <v>-26</v>
      </c>
      <c r="H8415">
        <v>47</v>
      </c>
      <c r="I8415">
        <v>51.208266983999998</v>
      </c>
      <c r="J8415">
        <f>(D8415+E8415/60+F8415/3600)*15</f>
        <v>109.45004883361</v>
      </c>
      <c r="K8415">
        <f>IF(G8415&lt;0, G8415-H8415/60-I8415/3600, G8415+H8415/60+I8415/3600)</f>
        <v>-26.797557851940002</v>
      </c>
      <c r="L8415">
        <v>-1.5209999999999999</v>
      </c>
      <c r="M8415">
        <v>0.90700000000000003</v>
      </c>
      <c r="N8415">
        <v>3.54</v>
      </c>
      <c r="O8415">
        <v>5.67</v>
      </c>
      <c r="P8415">
        <v>6.2839999999999998</v>
      </c>
      <c r="Q8415">
        <v>6.4340000000000002</v>
      </c>
      <c r="R8415" t="s">
        <v>9341</v>
      </c>
      <c r="S8415">
        <v>6.415</v>
      </c>
      <c r="T8415" t="s">
        <v>9341</v>
      </c>
      <c r="U8415" t="s">
        <v>10178</v>
      </c>
      <c r="V8415" t="str">
        <f>LEFT($U8415,2)</f>
        <v>B5</v>
      </c>
      <c r="W8415" s="3">
        <f>_xlfn.XLOOKUP(V8415,$AC$2:$AC$43,$AD$2:$AD$43,"none")</f>
        <v>-0.16</v>
      </c>
      <c r="X8415" s="3">
        <f>IF(ISNUMBER($W8415), 4600 * (1 / (0.92 * $W8415 + 1.7) + 1 / (0.92 * $W8415 + 0.62)),"none")</f>
        <v>12691.662939978085</v>
      </c>
      <c r="Y8415" s="8">
        <f>IF(ISNUMBER($X8415), _xlfn.XLOOKUP($X8415,Sheet3!$A$2:$A$392,Sheet3!$B$2:$B$392,"none", 1,1), $AF$2)</f>
        <v>0.52290000000000003</v>
      </c>
      <c r="Z8415" s="8">
        <f>IF(ISNUMBER($X8415), _xlfn.XLOOKUP($X8415,Sheet3!$A$2:$A$392,Sheet3!$C$2:$C$392,"none", 1,1), $AF$2)</f>
        <v>0.62250000000000005</v>
      </c>
      <c r="AA8415" s="8">
        <f>IF(ISNUMBER($X8415), _xlfn.XLOOKUP($X8415,Sheet3!$A$2:$A$392,Sheet3!$D$2:$D$392,"none", 1,1), $AF$2)</f>
        <v>1</v>
      </c>
    </row>
    <row r="8416" spans="1:27">
      <c r="A8416">
        <v>4030</v>
      </c>
      <c r="B8416" t="s">
        <v>4333</v>
      </c>
      <c r="C8416" t="s">
        <v>12</v>
      </c>
      <c r="D8416">
        <v>0</v>
      </c>
      <c r="E8416">
        <v>0</v>
      </c>
      <c r="F8416">
        <v>23.8999793688</v>
      </c>
      <c r="G8416">
        <v>26</v>
      </c>
      <c r="H8416">
        <v>55</v>
      </c>
      <c r="I8416">
        <v>5.1888122040000004</v>
      </c>
      <c r="J8416">
        <f>(D8416+E8416/60+F8416/3600)*15</f>
        <v>9.9583247370000003E-2</v>
      </c>
      <c r="K8416">
        <f>IF(G8416&lt;0, G8416-H8416/60-I8416/3600, G8416+H8416/60+I8416/3600)</f>
        <v>26.91810800339</v>
      </c>
      <c r="L8416">
        <v>44.454000000000001</v>
      </c>
      <c r="M8416">
        <v>-52.802</v>
      </c>
      <c r="N8416">
        <v>16.05</v>
      </c>
      <c r="O8416" t="s">
        <v>9341</v>
      </c>
      <c r="P8416">
        <v>6.9249999999999998</v>
      </c>
      <c r="Q8416">
        <v>6.4340000000000002</v>
      </c>
      <c r="R8416" t="s">
        <v>9341</v>
      </c>
      <c r="S8416">
        <v>6.3140000000000001</v>
      </c>
      <c r="T8416" t="s">
        <v>9341</v>
      </c>
      <c r="U8416" t="s">
        <v>10593</v>
      </c>
      <c r="V8416" t="str">
        <f>LEFT($U8416,2)</f>
        <v>F7</v>
      </c>
      <c r="W8416" s="3" t="str">
        <f>_xlfn.XLOOKUP(V8416,$AC$2:$AC$43,$AD$2:$AD$43,"none")</f>
        <v>none</v>
      </c>
      <c r="X8416" s="3" t="str">
        <f>IF(ISNUMBER($W8416), 4600 * (1 / (0.92 * $W8416 + 1.7) + 1 / (0.92 * $W8416 + 0.62)),"none")</f>
        <v>none</v>
      </c>
      <c r="Y8416" s="8">
        <f>IF(ISNUMBER($X8416), _xlfn.XLOOKUP($X8416,Sheet3!$A$2:$A$392,Sheet3!$B$2:$B$392,"none", 1,1), $AF$2)</f>
        <v>0.8</v>
      </c>
      <c r="Z8416" s="8">
        <f>IF(ISNUMBER($X8416), _xlfn.XLOOKUP($X8416,Sheet3!$A$2:$A$392,Sheet3!$C$2:$C$392,"none", 1,1), $AF$2)</f>
        <v>0.8</v>
      </c>
      <c r="AA8416" s="8">
        <f>IF(ISNUMBER($X8416), _xlfn.XLOOKUP($X8416,Sheet3!$A$2:$A$392,Sheet3!$D$2:$D$392,"none", 1,1), $AF$2)</f>
        <v>0.8</v>
      </c>
    </row>
    <row r="8417" spans="1:27">
      <c r="A8417">
        <v>5171</v>
      </c>
      <c r="B8417" t="s">
        <v>5474</v>
      </c>
      <c r="C8417" t="s">
        <v>297</v>
      </c>
      <c r="D8417">
        <v>14</v>
      </c>
      <c r="E8417">
        <v>16</v>
      </c>
      <c r="F8417">
        <v>21.382187671200001</v>
      </c>
      <c r="G8417">
        <v>-6</v>
      </c>
      <c r="H8417">
        <v>37</v>
      </c>
      <c r="I8417">
        <v>17.554349999999999</v>
      </c>
      <c r="J8417">
        <f>(D8417+E8417/60+F8417/3600)*15</f>
        <v>214.08909244863003</v>
      </c>
      <c r="K8417">
        <f>IF(G8417&lt;0, G8417-H8417/60-I8417/3600, G8417+H8417/60+I8417/3600)</f>
        <v>-6.6215428750000003</v>
      </c>
      <c r="L8417">
        <v>-43.073</v>
      </c>
      <c r="M8417">
        <v>-8.43</v>
      </c>
      <c r="N8417">
        <v>16.29</v>
      </c>
      <c r="O8417" t="s">
        <v>9341</v>
      </c>
      <c r="P8417">
        <v>6.7149999999999999</v>
      </c>
      <c r="Q8417">
        <v>6.4340000000000002</v>
      </c>
      <c r="R8417" t="s">
        <v>9341</v>
      </c>
      <c r="S8417">
        <v>6.3840000000000003</v>
      </c>
      <c r="T8417" t="s">
        <v>9341</v>
      </c>
      <c r="U8417" t="s">
        <v>10390</v>
      </c>
      <c r="V8417" t="str">
        <f>LEFT($U8417,2)</f>
        <v>A7</v>
      </c>
      <c r="W8417" s="3">
        <f>_xlfn.XLOOKUP(V8417,$AC$2:$AC$43,$AD$2:$AD$43,"none")</f>
        <v>0.2</v>
      </c>
      <c r="X8417" s="3">
        <f>IF(ISNUMBER($W8417), 4600 * (1 / (0.92 * $W8417 + 1.7) + 1 / (0.92 * $W8417 + 0.62)),"none")</f>
        <v>8163.0066229362728</v>
      </c>
      <c r="Y8417" s="8">
        <f>IF(ISNUMBER($X8417), _xlfn.XLOOKUP($X8417,Sheet3!$A$2:$A$392,Sheet3!$B$2:$B$392,"none", 1,1), $AF$2)</f>
        <v>0.76519999999999999</v>
      </c>
      <c r="Z8417" s="8">
        <f>IF(ISNUMBER($X8417), _xlfn.XLOOKUP($X8417,Sheet3!$A$2:$A$392,Sheet3!$C$2:$C$392,"none", 1,1), $AF$2)</f>
        <v>0.80349999999999999</v>
      </c>
      <c r="AA8417" s="8">
        <f>IF(ISNUMBER($X8417), _xlfn.XLOOKUP($X8417,Sheet3!$A$2:$A$392,Sheet3!$D$2:$D$392,"none", 1,1), $AF$2)</f>
        <v>1</v>
      </c>
    </row>
    <row r="8418" spans="1:27">
      <c r="A8418">
        <v>5441</v>
      </c>
      <c r="B8418" t="s">
        <v>5744</v>
      </c>
      <c r="C8418" t="s">
        <v>297</v>
      </c>
      <c r="D8418">
        <v>18</v>
      </c>
      <c r="E8418">
        <v>20</v>
      </c>
      <c r="F8418">
        <v>55.187570380799997</v>
      </c>
      <c r="G8418">
        <v>-37</v>
      </c>
      <c r="H8418">
        <v>29</v>
      </c>
      <c r="I8418">
        <v>15.527080392</v>
      </c>
      <c r="J8418">
        <f>(D8418+E8418/60+F8418/3600)*15</f>
        <v>275.22994820992</v>
      </c>
      <c r="K8418">
        <f>IF(G8418&lt;0, G8418-H8418/60-I8418/3600, G8418+H8418/60+I8418/3600)</f>
        <v>-37.487646411219998</v>
      </c>
      <c r="L8418">
        <v>-2.0409999999999999</v>
      </c>
      <c r="M8418">
        <v>-6.4020000000000001</v>
      </c>
      <c r="N8418">
        <v>1.78</v>
      </c>
      <c r="O8418" t="s">
        <v>9341</v>
      </c>
      <c r="P8418">
        <v>7.742</v>
      </c>
      <c r="Q8418">
        <v>6.4340000000000002</v>
      </c>
      <c r="R8418" t="s">
        <v>9341</v>
      </c>
      <c r="S8418">
        <v>6.0650000000000004</v>
      </c>
      <c r="T8418" t="s">
        <v>9341</v>
      </c>
      <c r="U8418" t="s">
        <v>10601</v>
      </c>
      <c r="V8418" t="str">
        <f>LEFT($U8418,2)</f>
        <v>K2</v>
      </c>
      <c r="W8418" s="3">
        <f>_xlfn.XLOOKUP(V8418,$AC$2:$AC$43,$AD$2:$AD$43,"none")</f>
        <v>0.92</v>
      </c>
      <c r="X8418" s="3">
        <f>IF(ISNUMBER($W8418), 4600 * (1 / (0.92 * $W8418 + 1.7) + 1 / (0.92 * $W8418 + 0.62)),"none")</f>
        <v>4943.4058698702656</v>
      </c>
      <c r="Y8418" s="8">
        <f>IF(ISNUMBER($X8418), _xlfn.XLOOKUP($X8418,Sheet3!$A$2:$A$392,Sheet3!$B$2:$B$392,"none", 1,1), $AF$2)</f>
        <v>1</v>
      </c>
      <c r="Z8418" s="8">
        <f>IF(ISNUMBER($X8418), _xlfn.XLOOKUP($X8418,Sheet3!$A$2:$A$392,Sheet3!$C$2:$C$392,"none", 1,1), $AF$2)</f>
        <v>0.79920000000000002</v>
      </c>
      <c r="AA8418" s="8">
        <f>IF(ISNUMBER($X8418), _xlfn.XLOOKUP($X8418,Sheet3!$A$2:$A$392,Sheet3!$D$2:$D$392,"none", 1,1), $AF$2)</f>
        <v>0.60450000000000004</v>
      </c>
    </row>
    <row r="8419" spans="1:27">
      <c r="A8419">
        <v>8903</v>
      </c>
      <c r="B8419" t="s">
        <v>9208</v>
      </c>
      <c r="C8419" t="s">
        <v>297</v>
      </c>
      <c r="D8419">
        <v>20</v>
      </c>
      <c r="E8419">
        <v>53</v>
      </c>
      <c r="F8419">
        <v>58.387020796800002</v>
      </c>
      <c r="G8419">
        <v>-6</v>
      </c>
      <c r="H8419">
        <v>53</v>
      </c>
      <c r="I8419">
        <v>22.053682032000001</v>
      </c>
      <c r="J8419">
        <f>(D8419+E8419/60+F8419/3600)*15</f>
        <v>313.49327925332</v>
      </c>
      <c r="K8419">
        <f>IF(G8419&lt;0, G8419-H8419/60-I8419/3600, G8419+H8419/60+I8419/3600)</f>
        <v>-6.8894593561199997</v>
      </c>
      <c r="L8419">
        <v>25.295000000000002</v>
      </c>
      <c r="M8419">
        <v>-22.016999999999999</v>
      </c>
      <c r="N8419">
        <v>13.71</v>
      </c>
      <c r="O8419" t="s">
        <v>9341</v>
      </c>
      <c r="P8419">
        <v>6.7850000000000001</v>
      </c>
      <c r="Q8419">
        <v>6.4340000000000002</v>
      </c>
      <c r="R8419" t="s">
        <v>9341</v>
      </c>
      <c r="S8419">
        <v>6.35</v>
      </c>
      <c r="T8419" t="s">
        <v>9341</v>
      </c>
      <c r="U8419" t="s">
        <v>10311</v>
      </c>
      <c r="V8419" t="str">
        <f>LEFT($U8419,2)</f>
        <v>F2</v>
      </c>
      <c r="W8419" s="3">
        <f>_xlfn.XLOOKUP(V8419,$AC$2:$AC$43,$AD$2:$AD$43,"none")</f>
        <v>0.35</v>
      </c>
      <c r="X8419" s="3">
        <f>IF(ISNUMBER($W8419), 4600 * (1 / (0.92 * $W8419 + 1.7) + 1 / (0.92 * $W8419 + 0.62)),"none")</f>
        <v>7158.2024482287206</v>
      </c>
      <c r="Y8419" s="8">
        <f>IF(ISNUMBER($X8419), _xlfn.XLOOKUP($X8419,Sheet3!$A$2:$A$392,Sheet3!$B$2:$B$392,"none", 1,1), $AF$2)</f>
        <v>0.89859999999999995</v>
      </c>
      <c r="Z8419" s="8">
        <f>IF(ISNUMBER($X8419), _xlfn.XLOOKUP($X8419,Sheet3!$A$2:$A$392,Sheet3!$C$2:$C$392,"none", 1,1), $AF$2)</f>
        <v>0.89249999999999996</v>
      </c>
      <c r="AA8419" s="8">
        <f>IF(ISNUMBER($X8419), _xlfn.XLOOKUP($X8419,Sheet3!$A$2:$A$392,Sheet3!$D$2:$D$392,"none", 1,1), $AF$2)</f>
        <v>1</v>
      </c>
    </row>
    <row r="8420" spans="1:27">
      <c r="A8420">
        <v>1201</v>
      </c>
      <c r="B8420" t="s">
        <v>1502</v>
      </c>
      <c r="C8420" t="s">
        <v>297</v>
      </c>
      <c r="D8420">
        <v>9</v>
      </c>
      <c r="E8420">
        <v>6</v>
      </c>
      <c r="F8420">
        <v>43.138616687999999</v>
      </c>
      <c r="G8420">
        <v>59</v>
      </c>
      <c r="H8420">
        <v>20</v>
      </c>
      <c r="I8420">
        <v>40.290088308000001</v>
      </c>
      <c r="J8420">
        <f>(D8420+E8420/60+F8420/3600)*15</f>
        <v>136.67974423620001</v>
      </c>
      <c r="K8420">
        <f>IF(G8420&lt;0, G8420-H8420/60-I8420/3600, G8420+H8420/60+I8420/3600)</f>
        <v>59.34452502453</v>
      </c>
      <c r="L8420">
        <v>-12.981999999999999</v>
      </c>
      <c r="M8420">
        <v>-14.903</v>
      </c>
      <c r="N8420">
        <v>3.51</v>
      </c>
      <c r="O8420" t="s">
        <v>9341</v>
      </c>
      <c r="P8420">
        <v>6.4610000000000003</v>
      </c>
      <c r="Q8420">
        <v>6.4349999999999996</v>
      </c>
      <c r="R8420">
        <v>10.8</v>
      </c>
      <c r="S8420">
        <v>6.4189999999999996</v>
      </c>
      <c r="T8420" t="s">
        <v>9341</v>
      </c>
      <c r="U8420" t="s">
        <v>9352</v>
      </c>
      <c r="V8420" t="str">
        <f>LEFT($U8420,2)</f>
        <v>A2</v>
      </c>
      <c r="W8420" s="3">
        <f>_xlfn.XLOOKUP(V8420,$AC$2:$AC$43,$AD$2:$AD$43,"none")</f>
        <v>0.05</v>
      </c>
      <c r="X8420" s="3">
        <f>IF(ISNUMBER($W8420), 4600 * (1 / (0.92 * $W8420 + 1.7) + 1 / (0.92 * $W8420 + 0.62)),"none")</f>
        <v>9541.5002631497482</v>
      </c>
      <c r="Y8420" s="8">
        <f>IF(ISNUMBER($X8420), _xlfn.XLOOKUP($X8420,Sheet3!$A$2:$A$392,Sheet3!$B$2:$B$392,"none", 1,1), $AF$2)</f>
        <v>0.65039999999999998</v>
      </c>
      <c r="Z8420" s="8">
        <f>IF(ISNUMBER($X8420), _xlfn.XLOOKUP($X8420,Sheet3!$A$2:$A$392,Sheet3!$C$2:$C$392,"none", 1,1), $AF$2)</f>
        <v>0.72150000000000003</v>
      </c>
      <c r="AA8420" s="8">
        <f>IF(ISNUMBER($X8420), _xlfn.XLOOKUP($X8420,Sheet3!$A$2:$A$392,Sheet3!$D$2:$D$392,"none", 1,1), $AF$2)</f>
        <v>1</v>
      </c>
    </row>
    <row r="8421" spans="1:27">
      <c r="A8421">
        <v>4207</v>
      </c>
      <c r="B8421" t="s">
        <v>4510</v>
      </c>
      <c r="C8421" t="s">
        <v>297</v>
      </c>
      <c r="D8421">
        <v>22</v>
      </c>
      <c r="E8421">
        <v>42</v>
      </c>
      <c r="F8421">
        <v>55.48</v>
      </c>
      <c r="G8421">
        <v>37</v>
      </c>
      <c r="H8421">
        <v>48</v>
      </c>
      <c r="I8421">
        <v>10.1</v>
      </c>
      <c r="J8421">
        <f>(D8421+E8421/60+F8421/3600)*15</f>
        <v>340.73116666666664</v>
      </c>
      <c r="K8421">
        <f>IF(G8421&lt;0, G8421-H8421/60-I8421/3600, G8421+H8421/60+I8421/3600)</f>
        <v>37.802805555555551</v>
      </c>
      <c r="L8421" t="s">
        <v>9341</v>
      </c>
      <c r="M8421" t="s">
        <v>9341</v>
      </c>
      <c r="N8421" t="s">
        <v>9341</v>
      </c>
      <c r="O8421" t="s">
        <v>9341</v>
      </c>
      <c r="P8421">
        <v>6.3769999999999998</v>
      </c>
      <c r="Q8421">
        <v>6.4349999999999996</v>
      </c>
      <c r="R8421" t="s">
        <v>9341</v>
      </c>
      <c r="S8421" t="s">
        <v>9341</v>
      </c>
      <c r="T8421" t="s">
        <v>9341</v>
      </c>
      <c r="U8421" t="s">
        <v>9341</v>
      </c>
      <c r="V8421" t="str">
        <f>LEFT($U8421,2)</f>
        <v>~</v>
      </c>
      <c r="W8421" s="3" t="str">
        <f>_xlfn.XLOOKUP(V8421,$AC$2:$AC$43,$AD$2:$AD$43,"none")</f>
        <v>none</v>
      </c>
      <c r="X8421" s="3" t="str">
        <f>IF(ISNUMBER($W8421), 4600 * (1 / (0.92 * $W8421 + 1.7) + 1 / (0.92 * $W8421 + 0.62)),"none")</f>
        <v>none</v>
      </c>
      <c r="Y8421" s="8">
        <f>IF(ISNUMBER($X8421), _xlfn.XLOOKUP($X8421,Sheet3!$A$2:$A$392,Sheet3!$B$2:$B$392,"none", 1,1), $AF$2)</f>
        <v>0.8</v>
      </c>
      <c r="Z8421" s="8">
        <f>IF(ISNUMBER($X8421), _xlfn.XLOOKUP($X8421,Sheet3!$A$2:$A$392,Sheet3!$C$2:$C$392,"none", 1,1), $AF$2)</f>
        <v>0.8</v>
      </c>
      <c r="AA8421" s="8">
        <f>IF(ISNUMBER($X8421), _xlfn.XLOOKUP($X8421,Sheet3!$A$2:$A$392,Sheet3!$D$2:$D$392,"none", 1,1), $AF$2)</f>
        <v>0.8</v>
      </c>
    </row>
    <row r="8422" spans="1:27">
      <c r="A8422">
        <v>5233</v>
      </c>
      <c r="B8422" t="s">
        <v>5536</v>
      </c>
      <c r="C8422" t="s">
        <v>313</v>
      </c>
      <c r="D8422">
        <v>14</v>
      </c>
      <c r="E8422">
        <v>46</v>
      </c>
      <c r="F8422">
        <v>10.879770000000001</v>
      </c>
      <c r="G8422">
        <v>-21</v>
      </c>
      <c r="H8422">
        <v>10</v>
      </c>
      <c r="I8422">
        <v>33.4621</v>
      </c>
      <c r="J8422">
        <f>(D8422+E8422/60+F8422/3600)*15</f>
        <v>221.54533237500002</v>
      </c>
      <c r="K8422">
        <f>IF(G8422&lt;0, G8422-H8422/60-I8422/3600, G8422+H8422/60+I8422/3600)</f>
        <v>-21.175961694444446</v>
      </c>
      <c r="L8422">
        <v>-57.28</v>
      </c>
      <c r="M8422">
        <v>-101.6</v>
      </c>
      <c r="N8422">
        <v>24.24</v>
      </c>
      <c r="O8422" t="s">
        <v>9341</v>
      </c>
      <c r="P8422">
        <v>7.0439999999999996</v>
      </c>
      <c r="Q8422">
        <v>6.4349999999999996</v>
      </c>
      <c r="R8422" t="s">
        <v>9341</v>
      </c>
      <c r="S8422" t="s">
        <v>9341</v>
      </c>
      <c r="T8422" t="s">
        <v>9341</v>
      </c>
      <c r="U8422" t="s">
        <v>9381</v>
      </c>
      <c r="V8422" t="str">
        <f>LEFT($U8422,2)</f>
        <v>G1</v>
      </c>
      <c r="W8422" s="3" t="str">
        <f>_xlfn.XLOOKUP(V8422,$AC$2:$AC$43,$AD$2:$AD$43,"none")</f>
        <v>none</v>
      </c>
      <c r="X8422" s="3" t="str">
        <f>IF(ISNUMBER($W8422), 4600 * (1 / (0.92 * $W8422 + 1.7) + 1 / (0.92 * $W8422 + 0.62)),"none")</f>
        <v>none</v>
      </c>
      <c r="Y8422" s="8">
        <f>IF(ISNUMBER($X8422), _xlfn.XLOOKUP($X8422,Sheet3!$A$2:$A$392,Sheet3!$B$2:$B$392,"none", 1,1), $AF$2)</f>
        <v>0.8</v>
      </c>
      <c r="Z8422" s="8">
        <f>IF(ISNUMBER($X8422), _xlfn.XLOOKUP($X8422,Sheet3!$A$2:$A$392,Sheet3!$C$2:$C$392,"none", 1,1), $AF$2)</f>
        <v>0.8</v>
      </c>
      <c r="AA8422" s="8">
        <f>IF(ISNUMBER($X8422), _xlfn.XLOOKUP($X8422,Sheet3!$A$2:$A$392,Sheet3!$D$2:$D$392,"none", 1,1), $AF$2)</f>
        <v>0.8</v>
      </c>
    </row>
    <row r="8423" spans="1:27">
      <c r="A8423">
        <v>5389</v>
      </c>
      <c r="B8423" t="s">
        <v>5692</v>
      </c>
      <c r="C8423" t="s">
        <v>297</v>
      </c>
      <c r="D8423">
        <v>19</v>
      </c>
      <c r="E8423">
        <v>9</v>
      </c>
      <c r="F8423">
        <v>39.756729628800002</v>
      </c>
      <c r="G8423">
        <v>-39</v>
      </c>
      <c r="H8423">
        <v>49</v>
      </c>
      <c r="I8423">
        <v>38.049922236</v>
      </c>
      <c r="J8423">
        <f>(D8423+E8423/60+F8423/3600)*15</f>
        <v>287.41565304011999</v>
      </c>
      <c r="K8423">
        <f>IF(G8423&lt;0, G8423-H8423/60-I8423/3600, G8423+H8423/60+I8423/3600)</f>
        <v>-39.827236089510002</v>
      </c>
      <c r="L8423">
        <v>4.1719999999999997</v>
      </c>
      <c r="M8423">
        <v>-21.93</v>
      </c>
      <c r="N8423">
        <v>7.35</v>
      </c>
      <c r="O8423" t="s">
        <v>9341</v>
      </c>
      <c r="P8423">
        <v>7.5209999999999999</v>
      </c>
      <c r="Q8423">
        <v>6.4349999999999996</v>
      </c>
      <c r="R8423" t="s">
        <v>9341</v>
      </c>
      <c r="S8423">
        <v>6.1609999999999996</v>
      </c>
      <c r="T8423" t="s">
        <v>9341</v>
      </c>
      <c r="U8423" t="s">
        <v>9403</v>
      </c>
      <c r="V8423" t="str">
        <f>LEFT($U8423,2)</f>
        <v>K0</v>
      </c>
      <c r="W8423" s="3">
        <f>_xlfn.XLOOKUP(V8423,$AC$2:$AC$43,$AD$2:$AD$43,"none")</f>
        <v>0.81</v>
      </c>
      <c r="X8423" s="3">
        <f>IF(ISNUMBER($W8423), 4600 * (1 / (0.92 * $W8423 + 1.7) + 1 / (0.92 * $W8423 + 0.62)),"none")</f>
        <v>5250.7063834266155</v>
      </c>
      <c r="Y8423" s="8">
        <f>IF(ISNUMBER($X8423), _xlfn.XLOOKUP($X8423,Sheet3!$A$2:$A$392,Sheet3!$B$2:$B$392,"none", 1,1), $AF$2)</f>
        <v>1</v>
      </c>
      <c r="Z8423" s="8">
        <f>IF(ISNUMBER($X8423), _xlfn.XLOOKUP($X8423,Sheet3!$A$2:$A$392,Sheet3!$C$2:$C$392,"none", 1,1), $AF$2)</f>
        <v>0.83299999999999996</v>
      </c>
      <c r="AA8423" s="8">
        <f>IF(ISNUMBER($X8423), _xlfn.XLOOKUP($X8423,Sheet3!$A$2:$A$392,Sheet3!$D$2:$D$392,"none", 1,1), $AF$2)</f>
        <v>0.67869999999999997</v>
      </c>
    </row>
    <row r="8424" spans="1:27">
      <c r="A8424">
        <v>8804</v>
      </c>
      <c r="B8424" t="s">
        <v>9109</v>
      </c>
      <c r="C8424" t="s">
        <v>16</v>
      </c>
      <c r="D8424">
        <v>9</v>
      </c>
      <c r="E8424">
        <v>24</v>
      </c>
      <c r="F8424">
        <v>55.681060360799997</v>
      </c>
      <c r="G8424">
        <v>51</v>
      </c>
      <c r="H8424">
        <v>34</v>
      </c>
      <c r="I8424">
        <v>26.020795836000001</v>
      </c>
      <c r="J8424">
        <f>(D8424+E8424/60+F8424/3600)*15</f>
        <v>141.23200441816999</v>
      </c>
      <c r="K8424">
        <f>IF(G8424&lt;0, G8424-H8424/60-I8424/3600, G8424+H8424/60+I8424/3600)</f>
        <v>51.573894665510004</v>
      </c>
      <c r="L8424">
        <v>41.345999999999997</v>
      </c>
      <c r="M8424">
        <v>-8.0280000000000005</v>
      </c>
      <c r="N8424">
        <v>6.43</v>
      </c>
      <c r="O8424" t="s">
        <v>9341</v>
      </c>
      <c r="P8424">
        <v>7.2519999999999998</v>
      </c>
      <c r="Q8424">
        <v>6.4349999999999996</v>
      </c>
      <c r="R8424" t="s">
        <v>9341</v>
      </c>
      <c r="S8424">
        <v>6.226</v>
      </c>
      <c r="T8424" t="s">
        <v>9341</v>
      </c>
      <c r="U8424" t="s">
        <v>9341</v>
      </c>
      <c r="V8424" t="str">
        <f>LEFT($U8424,2)</f>
        <v>~</v>
      </c>
      <c r="W8424" s="3" t="str">
        <f>_xlfn.XLOOKUP(V8424,$AC$2:$AC$43,$AD$2:$AD$43,"none")</f>
        <v>none</v>
      </c>
      <c r="X8424" s="3" t="str">
        <f>IF(ISNUMBER($W8424), 4600 * (1 / (0.92 * $W8424 + 1.7) + 1 / (0.92 * $W8424 + 0.62)),"none")</f>
        <v>none</v>
      </c>
      <c r="Y8424" s="8">
        <f>IF(ISNUMBER($X8424), _xlfn.XLOOKUP($X8424,Sheet3!$A$2:$A$392,Sheet3!$B$2:$B$392,"none", 1,1), $AF$2)</f>
        <v>0.8</v>
      </c>
      <c r="Z8424" s="8">
        <f>IF(ISNUMBER($X8424), _xlfn.XLOOKUP($X8424,Sheet3!$A$2:$A$392,Sheet3!$C$2:$C$392,"none", 1,1), $AF$2)</f>
        <v>0.8</v>
      </c>
      <c r="AA8424" s="8">
        <f>IF(ISNUMBER($X8424), _xlfn.XLOOKUP($X8424,Sheet3!$A$2:$A$392,Sheet3!$D$2:$D$392,"none", 1,1), $AF$2)</f>
        <v>0.8</v>
      </c>
    </row>
    <row r="8425" spans="1:27">
      <c r="A8425">
        <v>3289</v>
      </c>
      <c r="B8425" t="s">
        <v>3592</v>
      </c>
      <c r="C8425" t="s">
        <v>297</v>
      </c>
      <c r="D8425">
        <v>22</v>
      </c>
      <c r="E8425">
        <v>10</v>
      </c>
      <c r="F8425">
        <v>0.15256942079999999</v>
      </c>
      <c r="G8425">
        <v>-28</v>
      </c>
      <c r="H8425">
        <v>17</v>
      </c>
      <c r="I8425">
        <v>32.76203838</v>
      </c>
      <c r="J8425">
        <f>(D8425+E8425/60+F8425/3600)*15</f>
        <v>332.50063570592005</v>
      </c>
      <c r="K8425">
        <f>IF(G8425&lt;0, G8425-H8425/60-I8425/3600, G8425+H8425/60+I8425/3600)</f>
        <v>-28.292433899550002</v>
      </c>
      <c r="L8425">
        <v>29.245999999999999</v>
      </c>
      <c r="M8425">
        <v>24.09</v>
      </c>
      <c r="N8425">
        <v>8.39</v>
      </c>
      <c r="O8425" t="s">
        <v>9341</v>
      </c>
      <c r="P8425">
        <v>6.5819999999999999</v>
      </c>
      <c r="Q8425">
        <v>6.4359999999999999</v>
      </c>
      <c r="R8425" t="s">
        <v>9341</v>
      </c>
      <c r="S8425">
        <v>6.4240000000000004</v>
      </c>
      <c r="T8425" t="s">
        <v>9341</v>
      </c>
      <c r="U8425" t="s">
        <v>9370</v>
      </c>
      <c r="V8425" t="str">
        <f>LEFT($U8425,2)</f>
        <v>A5</v>
      </c>
      <c r="W8425" s="3">
        <f>_xlfn.XLOOKUP(V8425,$AC$2:$AC$43,$AD$2:$AD$43,"none")</f>
        <v>0.15</v>
      </c>
      <c r="X8425" s="3">
        <f>IF(ISNUMBER($W8425), 4600 * (1 / (0.92 * $W8425 + 1.7) + 1 / (0.92 * $W8425 + 0.62)),"none")</f>
        <v>8571.3219313180252</v>
      </c>
      <c r="Y8425" s="8">
        <f>IF(ISNUMBER($X8425), _xlfn.XLOOKUP($X8425,Sheet3!$A$2:$A$392,Sheet3!$B$2:$B$392,"none", 1,1), $AF$2)</f>
        <v>0.72599999999999998</v>
      </c>
      <c r="Z8425" s="8">
        <f>IF(ISNUMBER($X8425), _xlfn.XLOOKUP($X8425,Sheet3!$A$2:$A$392,Sheet3!$C$2:$C$392,"none", 1,1), $AF$2)</f>
        <v>0.7762</v>
      </c>
      <c r="AA8425" s="8">
        <f>IF(ISNUMBER($X8425), _xlfn.XLOOKUP($X8425,Sheet3!$A$2:$A$392,Sheet3!$D$2:$D$392,"none", 1,1), $AF$2)</f>
        <v>1</v>
      </c>
    </row>
    <row r="8426" spans="1:27">
      <c r="A8426">
        <v>5060</v>
      </c>
      <c r="B8426" t="s">
        <v>5363</v>
      </c>
      <c r="C8426" t="s">
        <v>12</v>
      </c>
      <c r="D8426">
        <v>13</v>
      </c>
      <c r="E8426">
        <v>32</v>
      </c>
      <c r="F8426">
        <v>34.466341540800002</v>
      </c>
      <c r="G8426">
        <v>-29</v>
      </c>
      <c r="H8426">
        <v>33</v>
      </c>
      <c r="I8426">
        <v>54.941764716000002</v>
      </c>
      <c r="J8426">
        <f>(D8426+E8426/60+F8426/3600)*15</f>
        <v>203.14360975642001</v>
      </c>
      <c r="K8426">
        <f>IF(G8426&lt;0, G8426-H8426/60-I8426/3600, G8426+H8426/60+I8426/3600)</f>
        <v>-29.565261601310002</v>
      </c>
      <c r="L8426">
        <v>-78.97</v>
      </c>
      <c r="M8426">
        <v>8.4260000000000002</v>
      </c>
      <c r="N8426">
        <v>20.260000000000002</v>
      </c>
      <c r="O8426" t="s">
        <v>9341</v>
      </c>
      <c r="P8426">
        <v>6.8810000000000002</v>
      </c>
      <c r="Q8426">
        <v>6.4359999999999999</v>
      </c>
      <c r="R8426" t="s">
        <v>9341</v>
      </c>
      <c r="S8426">
        <v>6.3419999999999996</v>
      </c>
      <c r="T8426" t="s">
        <v>9341</v>
      </c>
      <c r="U8426" t="s">
        <v>9474</v>
      </c>
      <c r="V8426" t="str">
        <f>LEFT($U8426,2)</f>
        <v>F5</v>
      </c>
      <c r="W8426" s="3">
        <f>_xlfn.XLOOKUP(V8426,$AC$2:$AC$43,$AD$2:$AD$43,"none")</f>
        <v>0.45</v>
      </c>
      <c r="X8426" s="3">
        <f>IF(ISNUMBER($W8426), 4600 * (1 / (0.92 * $W8426 + 1.7) + 1 / (0.92 * $W8426 + 0.62)),"none")</f>
        <v>6624.7124722536864</v>
      </c>
      <c r="Y8426" s="8">
        <f>IF(ISNUMBER($X8426), _xlfn.XLOOKUP($X8426,Sheet3!$A$2:$A$392,Sheet3!$B$2:$B$392,"none", 1,1), $AF$2)</f>
        <v>0.99370000000000003</v>
      </c>
      <c r="Z8426" s="8">
        <f>IF(ISNUMBER($X8426), _xlfn.XLOOKUP($X8426,Sheet3!$A$2:$A$392,Sheet3!$C$2:$C$392,"none", 1,1), $AF$2)</f>
        <v>0.9526</v>
      </c>
      <c r="AA8426" s="8">
        <f>IF(ISNUMBER($X8426), _xlfn.XLOOKUP($X8426,Sheet3!$A$2:$A$392,Sheet3!$D$2:$D$392,"none", 1,1), $AF$2)</f>
        <v>1</v>
      </c>
    </row>
    <row r="8427" spans="1:27">
      <c r="A8427">
        <v>260</v>
      </c>
      <c r="B8427" t="s">
        <v>558</v>
      </c>
      <c r="C8427" t="s">
        <v>12</v>
      </c>
      <c r="D8427">
        <v>1</v>
      </c>
      <c r="E8427">
        <v>53</v>
      </c>
      <c r="F8427">
        <v>48.514538606400002</v>
      </c>
      <c r="G8427">
        <v>55</v>
      </c>
      <c r="H8427">
        <v>35</v>
      </c>
      <c r="I8427">
        <v>51.498505428000001</v>
      </c>
      <c r="J8427">
        <f>(D8427+E8427/60+F8427/3600)*15</f>
        <v>28.452143910859998</v>
      </c>
      <c r="K8427">
        <f>IF(G8427&lt;0, G8427-H8427/60-I8427/3600, G8427+H8427/60+I8427/3600)</f>
        <v>55.597638473730001</v>
      </c>
      <c r="L8427">
        <v>48.718000000000004</v>
      </c>
      <c r="M8427">
        <v>-13.510999999999999</v>
      </c>
      <c r="N8427">
        <v>13.51</v>
      </c>
      <c r="O8427" t="s">
        <v>9341</v>
      </c>
      <c r="P8427">
        <v>6.62</v>
      </c>
      <c r="Q8427">
        <v>6.4370000000000003</v>
      </c>
      <c r="R8427" t="s">
        <v>9341</v>
      </c>
      <c r="S8427">
        <v>6.4240000000000004</v>
      </c>
      <c r="T8427" t="s">
        <v>9341</v>
      </c>
      <c r="U8427" t="s">
        <v>9513</v>
      </c>
      <c r="V8427" t="str">
        <f>LEFT($U8427,2)</f>
        <v>A3</v>
      </c>
      <c r="W8427" s="3">
        <f>_xlfn.XLOOKUP(V8427,$AC$2:$AC$43,$AD$2:$AD$43,"none")</f>
        <v>0.08</v>
      </c>
      <c r="X8427" s="3">
        <f>IF(ISNUMBER($W8427), 4600 * (1 / (0.92 * $W8427 + 1.7) + 1 / (0.92 * $W8427 + 0.62)),"none")</f>
        <v>9225.6595386701993</v>
      </c>
      <c r="Y8427" s="8">
        <f>IF(ISNUMBER($X8427), _xlfn.XLOOKUP($X8427,Sheet3!$A$2:$A$392,Sheet3!$B$2:$B$392,"none", 1,1), $AF$2)</f>
        <v>0.67030000000000001</v>
      </c>
      <c r="Z8427" s="8">
        <f>IF(ISNUMBER($X8427), _xlfn.XLOOKUP($X8427,Sheet3!$A$2:$A$392,Sheet3!$C$2:$C$392,"none", 1,1), $AF$2)</f>
        <v>0.73619999999999997</v>
      </c>
      <c r="AA8427" s="8">
        <f>IF(ISNUMBER($X8427), _xlfn.XLOOKUP($X8427,Sheet3!$A$2:$A$392,Sheet3!$D$2:$D$392,"none", 1,1), $AF$2)</f>
        <v>1</v>
      </c>
    </row>
    <row r="8428" spans="1:27">
      <c r="A8428">
        <v>395</v>
      </c>
      <c r="B8428" t="s">
        <v>694</v>
      </c>
      <c r="C8428" t="s">
        <v>12</v>
      </c>
      <c r="D8428">
        <v>0</v>
      </c>
      <c r="E8428">
        <v>57</v>
      </c>
      <c r="F8428">
        <v>19.606619608799999</v>
      </c>
      <c r="G8428">
        <v>61</v>
      </c>
      <c r="H8428">
        <v>25</v>
      </c>
      <c r="I8428">
        <v>18.821154864</v>
      </c>
      <c r="J8428">
        <f>(D8428+E8428/60+F8428/3600)*15</f>
        <v>14.331694248369999</v>
      </c>
      <c r="K8428">
        <f>IF(G8428&lt;0, G8428-H8428/60-I8428/3600, G8428+H8428/60+I8428/3600)</f>
        <v>61.421894765239998</v>
      </c>
      <c r="L8428">
        <v>60.594000000000001</v>
      </c>
      <c r="M8428">
        <v>-15.65</v>
      </c>
      <c r="N8428">
        <v>6.31</v>
      </c>
      <c r="O8428" t="s">
        <v>9341</v>
      </c>
      <c r="P8428">
        <v>7.3789999999999996</v>
      </c>
      <c r="Q8428">
        <v>6.4370000000000003</v>
      </c>
      <c r="R8428" t="s">
        <v>9341</v>
      </c>
      <c r="S8428">
        <v>6.19</v>
      </c>
      <c r="T8428" t="s">
        <v>9341</v>
      </c>
      <c r="U8428" t="s">
        <v>9342</v>
      </c>
      <c r="V8428" t="str">
        <f>LEFT($U8428,2)</f>
        <v>G5</v>
      </c>
      <c r="W8428" s="3">
        <f>_xlfn.XLOOKUP(V8428,$AC$2:$AC$43,$AD$2:$AD$43,"none")</f>
        <v>0.68</v>
      </c>
      <c r="X8428" s="3">
        <f>IF(ISNUMBER($W8428), 4600 * (1 / (0.92 * $W8428 + 1.7) + 1 / (0.92 * $W8428 + 0.62)),"none")</f>
        <v>5670.9835338658331</v>
      </c>
      <c r="Y8428" s="8">
        <f>IF(ISNUMBER($X8428), _xlfn.XLOOKUP($X8428,Sheet3!$A$2:$A$392,Sheet3!$B$2:$B$392,"none", 1,1), $AF$2)</f>
        <v>1</v>
      </c>
      <c r="Z8428" s="8">
        <f>IF(ISNUMBER($X8428), _xlfn.XLOOKUP($X8428,Sheet3!$A$2:$A$392,Sheet3!$C$2:$C$392,"none", 1,1), $AF$2)</f>
        <v>0.874</v>
      </c>
      <c r="AA8428" s="8">
        <f>IF(ISNUMBER($X8428), _xlfn.XLOOKUP($X8428,Sheet3!$A$2:$A$392,Sheet3!$D$2:$D$392,"none", 1,1), $AF$2)</f>
        <v>0.77600000000000002</v>
      </c>
    </row>
    <row r="8429" spans="1:27">
      <c r="A8429">
        <v>3047</v>
      </c>
      <c r="B8429" t="s">
        <v>3350</v>
      </c>
      <c r="C8429" t="s">
        <v>297</v>
      </c>
      <c r="D8429">
        <v>8</v>
      </c>
      <c r="E8429">
        <v>19</v>
      </c>
      <c r="F8429">
        <v>29.5116324864</v>
      </c>
      <c r="G8429">
        <v>-34</v>
      </c>
      <c r="H8429">
        <v>35</v>
      </c>
      <c r="I8429">
        <v>24.484060463999999</v>
      </c>
      <c r="J8429">
        <f>(D8429+E8429/60+F8429/3600)*15</f>
        <v>124.87296513536</v>
      </c>
      <c r="K8429">
        <f>IF(G8429&lt;0, G8429-H8429/60-I8429/3600, G8429+H8429/60+I8429/3600)</f>
        <v>-34.590134461240005</v>
      </c>
      <c r="L8429">
        <v>-9.1020000000000003</v>
      </c>
      <c r="M8429">
        <v>5.4119999999999999</v>
      </c>
      <c r="N8429">
        <v>2.75</v>
      </c>
      <c r="O8429" t="s">
        <v>9341</v>
      </c>
      <c r="P8429">
        <v>6.3479999999999999</v>
      </c>
      <c r="Q8429">
        <v>6.4370000000000003</v>
      </c>
      <c r="R8429" t="s">
        <v>9341</v>
      </c>
      <c r="S8429">
        <v>6.423</v>
      </c>
      <c r="T8429" t="s">
        <v>9341</v>
      </c>
      <c r="U8429" t="s">
        <v>10382</v>
      </c>
      <c r="V8429" t="str">
        <f>LEFT($U8429,2)</f>
        <v>B8</v>
      </c>
      <c r="W8429" s="3">
        <f>_xlfn.XLOOKUP(V8429,$AC$2:$AC$43,$AD$2:$AD$43,"none")</f>
        <v>-0.11</v>
      </c>
      <c r="X8429" s="3">
        <f>IF(ISNUMBER($W8429), 4600 * (1 / (0.92 * $W8429 + 1.7) + 1 / (0.92 * $W8429 + 0.62)),"none")</f>
        <v>11743.77313439976</v>
      </c>
      <c r="Y8429" s="8">
        <f>IF(ISNUMBER($X8429), _xlfn.XLOOKUP($X8429,Sheet3!$A$2:$A$392,Sheet3!$B$2:$B$392,"none", 1,1), $AF$2)</f>
        <v>0.54959999999999998</v>
      </c>
      <c r="Z8429" s="8">
        <f>IF(ISNUMBER($X8429), _xlfn.XLOOKUP($X8429,Sheet3!$A$2:$A$392,Sheet3!$C$2:$C$392,"none", 1,1), $AF$2)</f>
        <v>0.64410000000000001</v>
      </c>
      <c r="AA8429" s="8">
        <f>IF(ISNUMBER($X8429), _xlfn.XLOOKUP($X8429,Sheet3!$A$2:$A$392,Sheet3!$D$2:$D$392,"none", 1,1), $AF$2)</f>
        <v>1</v>
      </c>
    </row>
    <row r="8430" spans="1:27">
      <c r="A8430">
        <v>3451</v>
      </c>
      <c r="B8430" t="s">
        <v>3754</v>
      </c>
      <c r="C8430" t="s">
        <v>313</v>
      </c>
      <c r="D8430">
        <v>0</v>
      </c>
      <c r="E8430">
        <v>28</v>
      </c>
      <c r="F8430">
        <v>21.095479999999998</v>
      </c>
      <c r="G8430">
        <v>-20</v>
      </c>
      <c r="H8430">
        <v>20</v>
      </c>
      <c r="I8430">
        <v>6.1773999999999996</v>
      </c>
      <c r="J8430">
        <f>(D8430+E8430/60+F8430/3600)*15</f>
        <v>7.0878978333333338</v>
      </c>
      <c r="K8430">
        <f>IF(G8430&lt;0, G8430-H8430/60-I8430/3600, G8430+H8430/60+I8430/3600)</f>
        <v>-20.335049277777777</v>
      </c>
      <c r="L8430">
        <v>-118.98</v>
      </c>
      <c r="M8430">
        <v>-112.03</v>
      </c>
      <c r="N8430">
        <v>31.06</v>
      </c>
      <c r="O8430" t="s">
        <v>9341</v>
      </c>
      <c r="P8430">
        <v>7.0259999999999998</v>
      </c>
      <c r="Q8430">
        <v>6.4370000000000003</v>
      </c>
      <c r="R8430" t="s">
        <v>9341</v>
      </c>
      <c r="S8430" t="s">
        <v>9341</v>
      </c>
      <c r="T8430" t="s">
        <v>9341</v>
      </c>
      <c r="U8430" t="s">
        <v>10472</v>
      </c>
      <c r="V8430" t="str">
        <f>LEFT($U8430,2)</f>
        <v>F9</v>
      </c>
      <c r="W8430" s="3" t="str">
        <f>_xlfn.XLOOKUP(V8430,$AC$2:$AC$43,$AD$2:$AD$43,"none")</f>
        <v>none</v>
      </c>
      <c r="X8430" s="3" t="str">
        <f>IF(ISNUMBER($W8430), 4600 * (1 / (0.92 * $W8430 + 1.7) + 1 / (0.92 * $W8430 + 0.62)),"none")</f>
        <v>none</v>
      </c>
      <c r="Y8430" s="8">
        <f>IF(ISNUMBER($X8430), _xlfn.XLOOKUP($X8430,Sheet3!$A$2:$A$392,Sheet3!$B$2:$B$392,"none", 1,1), $AF$2)</f>
        <v>0.8</v>
      </c>
      <c r="Z8430" s="8">
        <f>IF(ISNUMBER($X8430), _xlfn.XLOOKUP($X8430,Sheet3!$A$2:$A$392,Sheet3!$C$2:$C$392,"none", 1,1), $AF$2)</f>
        <v>0.8</v>
      </c>
      <c r="AA8430" s="8">
        <f>IF(ISNUMBER($X8430), _xlfn.XLOOKUP($X8430,Sheet3!$A$2:$A$392,Sheet3!$D$2:$D$392,"none", 1,1), $AF$2)</f>
        <v>0.8</v>
      </c>
    </row>
    <row r="8431" spans="1:27">
      <c r="A8431">
        <v>6953</v>
      </c>
      <c r="B8431" t="s">
        <v>7256</v>
      </c>
      <c r="C8431" t="s">
        <v>22</v>
      </c>
      <c r="D8431">
        <v>8</v>
      </c>
      <c r="E8431">
        <v>14</v>
      </c>
      <c r="F8431">
        <v>51.239903644800002</v>
      </c>
      <c r="G8431">
        <v>-46</v>
      </c>
      <c r="H8431">
        <v>29</v>
      </c>
      <c r="I8431">
        <v>9.2108103359999998</v>
      </c>
      <c r="J8431">
        <f>(D8431+E8431/60+F8431/3600)*15</f>
        <v>123.71349959851999</v>
      </c>
      <c r="K8431">
        <f>IF(G8431&lt;0, G8431-H8431/60-I8431/3600, G8431+H8431/60+I8431/3600)</f>
        <v>-46.485891891759998</v>
      </c>
      <c r="L8431">
        <v>-5.9390000000000001</v>
      </c>
      <c r="M8431">
        <v>8.0830000000000002</v>
      </c>
      <c r="N8431">
        <v>2.39</v>
      </c>
      <c r="O8431">
        <v>5.44</v>
      </c>
      <c r="P8431">
        <v>6.274</v>
      </c>
      <c r="Q8431">
        <v>6.4370000000000003</v>
      </c>
      <c r="R8431" t="s">
        <v>9341</v>
      </c>
      <c r="S8431">
        <v>6.3570000000000002</v>
      </c>
      <c r="T8431" t="s">
        <v>9341</v>
      </c>
      <c r="U8431" t="s">
        <v>10929</v>
      </c>
      <c r="V8431" t="str">
        <f>LEFT($U8431,2)</f>
        <v>B2</v>
      </c>
      <c r="W8431" s="3">
        <f>_xlfn.XLOOKUP(V8431,$AC$2:$AC$43,$AD$2:$AD$43,"none")</f>
        <v>-0.24</v>
      </c>
      <c r="X8431" s="3">
        <f>IF(ISNUMBER($W8431), 4600 * (1 / (0.92 * $W8431 + 1.7) + 1 / (0.92 * $W8431 + 0.62)),"none")</f>
        <v>14632.835167360139</v>
      </c>
      <c r="Y8431" s="8">
        <f>IF(ISNUMBER($X8431), _xlfn.XLOOKUP($X8431,Sheet3!$A$2:$A$392,Sheet3!$B$2:$B$392,"none", 1,1), $AF$2)</f>
        <v>0.47989999999999999</v>
      </c>
      <c r="Z8431" s="8">
        <f>IF(ISNUMBER($X8431), _xlfn.XLOOKUP($X8431,Sheet3!$A$2:$A$392,Sheet3!$C$2:$C$392,"none", 1,1), $AF$2)</f>
        <v>0.58679999999999999</v>
      </c>
      <c r="AA8431" s="8">
        <f>IF(ISNUMBER($X8431), _xlfn.XLOOKUP($X8431,Sheet3!$A$2:$A$392,Sheet3!$D$2:$D$392,"none", 1,1), $AF$2)</f>
        <v>1</v>
      </c>
    </row>
    <row r="8432" spans="1:27">
      <c r="A8432">
        <v>3987</v>
      </c>
      <c r="B8432" t="s">
        <v>4290</v>
      </c>
      <c r="C8432" t="s">
        <v>297</v>
      </c>
      <c r="D8432">
        <v>22</v>
      </c>
      <c r="E8432">
        <v>10</v>
      </c>
      <c r="F8432">
        <v>30.183324859199999</v>
      </c>
      <c r="G8432">
        <v>20</v>
      </c>
      <c r="H8432">
        <v>58</v>
      </c>
      <c r="I8432">
        <v>40.74274956</v>
      </c>
      <c r="J8432">
        <f>(D8432+E8432/60+F8432/3600)*15</f>
        <v>332.62576385358</v>
      </c>
      <c r="K8432">
        <f>IF(G8432&lt;0, G8432-H8432/60-I8432/3600, G8432+H8432/60+I8432/3600)</f>
        <v>20.977984097099998</v>
      </c>
      <c r="L8432">
        <v>-2.323</v>
      </c>
      <c r="M8432">
        <v>-9.6379999999999999</v>
      </c>
      <c r="N8432">
        <v>4.45</v>
      </c>
      <c r="O8432" t="s">
        <v>9341</v>
      </c>
      <c r="P8432">
        <v>6.5309999999999997</v>
      </c>
      <c r="Q8432">
        <v>6.4379999999999997</v>
      </c>
      <c r="R8432" t="s">
        <v>9341</v>
      </c>
      <c r="S8432">
        <v>6.4329999999999998</v>
      </c>
      <c r="T8432" t="s">
        <v>9341</v>
      </c>
      <c r="U8432" t="s">
        <v>9513</v>
      </c>
      <c r="V8432" t="str">
        <f>LEFT($U8432,2)</f>
        <v>A3</v>
      </c>
      <c r="W8432" s="3">
        <f>_xlfn.XLOOKUP(V8432,$AC$2:$AC$43,$AD$2:$AD$43,"none")</f>
        <v>0.08</v>
      </c>
      <c r="X8432" s="3">
        <f>IF(ISNUMBER($W8432), 4600 * (1 / (0.92 * $W8432 + 1.7) + 1 / (0.92 * $W8432 + 0.62)),"none")</f>
        <v>9225.6595386701993</v>
      </c>
      <c r="Y8432" s="8">
        <f>IF(ISNUMBER($X8432), _xlfn.XLOOKUP($X8432,Sheet3!$A$2:$A$392,Sheet3!$B$2:$B$392,"none", 1,1), $AF$2)</f>
        <v>0.67030000000000001</v>
      </c>
      <c r="Z8432" s="8">
        <f>IF(ISNUMBER($X8432), _xlfn.XLOOKUP($X8432,Sheet3!$A$2:$A$392,Sheet3!$C$2:$C$392,"none", 1,1), $AF$2)</f>
        <v>0.73619999999999997</v>
      </c>
      <c r="AA8432" s="8">
        <f>IF(ISNUMBER($X8432), _xlfn.XLOOKUP($X8432,Sheet3!$A$2:$A$392,Sheet3!$D$2:$D$392,"none", 1,1), $AF$2)</f>
        <v>1</v>
      </c>
    </row>
    <row r="8433" spans="1:27">
      <c r="A8433">
        <v>4686</v>
      </c>
      <c r="B8433" t="s">
        <v>4989</v>
      </c>
      <c r="C8433" t="s">
        <v>12</v>
      </c>
      <c r="D8433">
        <v>11</v>
      </c>
      <c r="E8433">
        <v>35</v>
      </c>
      <c r="F8433">
        <v>3.7532047512000002</v>
      </c>
      <c r="G8433">
        <v>20</v>
      </c>
      <c r="H8433">
        <v>26</v>
      </c>
      <c r="I8433">
        <v>29.562959723999999</v>
      </c>
      <c r="J8433">
        <f>(D8433+E8433/60+F8433/3600)*15</f>
        <v>173.76563835313002</v>
      </c>
      <c r="K8433">
        <f>IF(G8433&lt;0, G8433-H8433/60-I8433/3600, G8433+H8433/60+I8433/3600)</f>
        <v>20.441545266590001</v>
      </c>
      <c r="L8433">
        <v>-59.896999999999998</v>
      </c>
      <c r="M8433">
        <v>-0.996</v>
      </c>
      <c r="N8433">
        <v>7.23</v>
      </c>
      <c r="O8433" t="s">
        <v>9341</v>
      </c>
      <c r="P8433">
        <v>7.468</v>
      </c>
      <c r="Q8433">
        <v>6.4379999999999997</v>
      </c>
      <c r="R8433">
        <v>6.37</v>
      </c>
      <c r="S8433">
        <v>6.1909999999999998</v>
      </c>
      <c r="T8433" t="s">
        <v>9341</v>
      </c>
      <c r="U8433" t="s">
        <v>9411</v>
      </c>
      <c r="V8433" t="str">
        <f>LEFT($U8433,2)</f>
        <v>G9</v>
      </c>
      <c r="W8433" s="3" t="str">
        <f>_xlfn.XLOOKUP(V8433,$AC$2:$AC$43,$AD$2:$AD$43,"none")</f>
        <v>none</v>
      </c>
      <c r="X8433" s="3" t="str">
        <f>IF(ISNUMBER($W8433), 4600 * (1 / (0.92 * $W8433 + 1.7) + 1 / (0.92 * $W8433 + 0.62)),"none")</f>
        <v>none</v>
      </c>
      <c r="Y8433" s="8">
        <f>IF(ISNUMBER($X8433), _xlfn.XLOOKUP($X8433,Sheet3!$A$2:$A$392,Sheet3!$B$2:$B$392,"none", 1,1), $AF$2)</f>
        <v>0.8</v>
      </c>
      <c r="Z8433" s="8">
        <f>IF(ISNUMBER($X8433), _xlfn.XLOOKUP($X8433,Sheet3!$A$2:$A$392,Sheet3!$C$2:$C$392,"none", 1,1), $AF$2)</f>
        <v>0.8</v>
      </c>
      <c r="AA8433" s="8">
        <f>IF(ISNUMBER($X8433), _xlfn.XLOOKUP($X8433,Sheet3!$A$2:$A$392,Sheet3!$D$2:$D$392,"none", 1,1), $AF$2)</f>
        <v>0.8</v>
      </c>
    </row>
    <row r="8434" spans="1:27">
      <c r="A8434">
        <v>7080</v>
      </c>
      <c r="B8434" t="s">
        <v>7383</v>
      </c>
      <c r="C8434" t="s">
        <v>305</v>
      </c>
      <c r="D8434">
        <v>9</v>
      </c>
      <c r="E8434">
        <v>4</v>
      </c>
      <c r="F8434">
        <v>5.7796138272000004</v>
      </c>
      <c r="G8434">
        <v>-47</v>
      </c>
      <c r="H8434">
        <v>26</v>
      </c>
      <c r="I8434">
        <v>29.214486996000002</v>
      </c>
      <c r="J8434">
        <f>(D8434+E8434/60+F8434/3600)*15</f>
        <v>136.02408172427999</v>
      </c>
      <c r="K8434">
        <f>IF(G8434&lt;0, G8434-H8434/60-I8434/3600, G8434+H8434/60+I8434/3600)</f>
        <v>-47.441448468609998</v>
      </c>
      <c r="L8434">
        <v>-12.079000000000001</v>
      </c>
      <c r="M8434">
        <v>6.0119999999999996</v>
      </c>
      <c r="N8434">
        <v>2.13</v>
      </c>
      <c r="O8434">
        <v>5.64</v>
      </c>
      <c r="P8434">
        <v>6.29</v>
      </c>
      <c r="Q8434">
        <v>6.4379999999999997</v>
      </c>
      <c r="R8434" t="s">
        <v>9341</v>
      </c>
      <c r="S8434">
        <v>6.4219999999999997</v>
      </c>
      <c r="T8434" t="s">
        <v>9341</v>
      </c>
      <c r="U8434" t="s">
        <v>10213</v>
      </c>
      <c r="V8434" t="str">
        <f>LEFT($U8434,2)</f>
        <v>B3</v>
      </c>
      <c r="W8434" s="3">
        <f>_xlfn.XLOOKUP(V8434,$AC$2:$AC$43,$AD$2:$AD$43,"none")</f>
        <v>-0.2</v>
      </c>
      <c r="X8434" s="3">
        <f>IF(ISNUMBER($W8434), 4600 * (1 / (0.92 * $W8434 + 1.7) + 1 / (0.92 * $W8434 + 0.62)),"none")</f>
        <v>13584.75950715306</v>
      </c>
      <c r="Y8434" s="8">
        <f>IF(ISNUMBER($X8434), _xlfn.XLOOKUP($X8434,Sheet3!$A$2:$A$392,Sheet3!$B$2:$B$392,"none", 1,1), $AF$2)</f>
        <v>0.50129999999999997</v>
      </c>
      <c r="Z8434" s="8">
        <f>IF(ISNUMBER($X8434), _xlfn.XLOOKUP($X8434,Sheet3!$A$2:$A$392,Sheet3!$C$2:$C$392,"none", 1,1), $AF$2)</f>
        <v>0.60470000000000002</v>
      </c>
      <c r="AA8434" s="8">
        <f>IF(ISNUMBER($X8434), _xlfn.XLOOKUP($X8434,Sheet3!$A$2:$A$392,Sheet3!$D$2:$D$392,"none", 1,1), $AF$2)</f>
        <v>1</v>
      </c>
    </row>
    <row r="8435" spans="1:27">
      <c r="A8435">
        <v>1694</v>
      </c>
      <c r="B8435" t="s">
        <v>1995</v>
      </c>
      <c r="C8435" t="s">
        <v>16</v>
      </c>
      <c r="D8435">
        <v>4</v>
      </c>
      <c r="E8435">
        <v>25</v>
      </c>
      <c r="F8435">
        <v>37.322524204799997</v>
      </c>
      <c r="G8435">
        <v>15</v>
      </c>
      <c r="H8435">
        <v>56</v>
      </c>
      <c r="I8435">
        <v>27.683560428</v>
      </c>
      <c r="J8435">
        <f>(D8435+E8435/60+F8435/3600)*15</f>
        <v>66.40551051752</v>
      </c>
      <c r="K8435">
        <f>IF(G8435&lt;0, G8435-H8435/60-I8435/3600, G8435+H8435/60+I8435/3600)</f>
        <v>15.94102321123</v>
      </c>
      <c r="L8435">
        <v>102.95</v>
      </c>
      <c r="M8435">
        <v>-26.026</v>
      </c>
      <c r="N8435">
        <v>21.11</v>
      </c>
      <c r="O8435" t="s">
        <v>9341</v>
      </c>
      <c r="P8435">
        <v>6.9509999999999996</v>
      </c>
      <c r="Q8435">
        <v>6.4390000000000001</v>
      </c>
      <c r="R8435">
        <v>7.75</v>
      </c>
      <c r="S8435">
        <v>6.3419999999999996</v>
      </c>
      <c r="T8435" t="s">
        <v>9341</v>
      </c>
      <c r="U8435" t="s">
        <v>9377</v>
      </c>
      <c r="V8435" t="str">
        <f>LEFT($U8435,2)</f>
        <v>F7</v>
      </c>
      <c r="W8435" s="3" t="str">
        <f>_xlfn.XLOOKUP(V8435,$AC$2:$AC$43,$AD$2:$AD$43,"none")</f>
        <v>none</v>
      </c>
      <c r="X8435" s="3" t="str">
        <f>IF(ISNUMBER($W8435), 4600 * (1 / (0.92 * $W8435 + 1.7) + 1 / (0.92 * $W8435 + 0.62)),"none")</f>
        <v>none</v>
      </c>
      <c r="Y8435" s="8">
        <f>IF(ISNUMBER($X8435), _xlfn.XLOOKUP($X8435,Sheet3!$A$2:$A$392,Sheet3!$B$2:$B$392,"none", 1,1), $AF$2)</f>
        <v>0.8</v>
      </c>
      <c r="Z8435" s="8">
        <f>IF(ISNUMBER($X8435), _xlfn.XLOOKUP($X8435,Sheet3!$A$2:$A$392,Sheet3!$C$2:$C$392,"none", 1,1), $AF$2)</f>
        <v>0.8</v>
      </c>
      <c r="AA8435" s="8">
        <f>IF(ISNUMBER($X8435), _xlfn.XLOOKUP($X8435,Sheet3!$A$2:$A$392,Sheet3!$D$2:$D$392,"none", 1,1), $AF$2)</f>
        <v>0.8</v>
      </c>
    </row>
    <row r="8436" spans="1:27">
      <c r="A8436">
        <v>3963</v>
      </c>
      <c r="B8436" t="s">
        <v>4266</v>
      </c>
      <c r="C8436" t="s">
        <v>12</v>
      </c>
      <c r="D8436">
        <v>1</v>
      </c>
      <c r="E8436">
        <v>26</v>
      </c>
      <c r="F8436">
        <v>23.597329759200001</v>
      </c>
      <c r="G8436">
        <v>20</v>
      </c>
      <c r="H8436">
        <v>4</v>
      </c>
      <c r="I8436">
        <v>14.904725916</v>
      </c>
      <c r="J8436">
        <f>(D8436+E8436/60+F8436/3600)*15</f>
        <v>21.59832220733</v>
      </c>
      <c r="K8436">
        <f>IF(G8436&lt;0, G8436-H8436/60-I8436/3600, G8436+H8436/60+I8436/3600)</f>
        <v>20.070806868310001</v>
      </c>
      <c r="L8436">
        <v>56.847999999999999</v>
      </c>
      <c r="M8436">
        <v>-38.829000000000001</v>
      </c>
      <c r="N8436">
        <v>10.52</v>
      </c>
      <c r="O8436" t="s">
        <v>9341</v>
      </c>
      <c r="P8436">
        <v>7.39</v>
      </c>
      <c r="Q8436">
        <v>6.4390000000000001</v>
      </c>
      <c r="R8436" t="s">
        <v>9341</v>
      </c>
      <c r="S8436">
        <v>6.2030000000000003</v>
      </c>
      <c r="T8436" t="s">
        <v>9341</v>
      </c>
      <c r="U8436" t="s">
        <v>104</v>
      </c>
      <c r="V8436" t="str">
        <f>LEFT($U8436,2)</f>
        <v>K0</v>
      </c>
      <c r="W8436" s="3">
        <f>_xlfn.XLOOKUP(V8436,$AC$2:$AC$43,$AD$2:$AD$43,"none")</f>
        <v>0.81</v>
      </c>
      <c r="X8436" s="3">
        <f>IF(ISNUMBER($W8436), 4600 * (1 / (0.92 * $W8436 + 1.7) + 1 / (0.92 * $W8436 + 0.62)),"none")</f>
        <v>5250.7063834266155</v>
      </c>
      <c r="Y8436" s="8">
        <f>IF(ISNUMBER($X8436), _xlfn.XLOOKUP($X8436,Sheet3!$A$2:$A$392,Sheet3!$B$2:$B$392,"none", 1,1), $AF$2)</f>
        <v>1</v>
      </c>
      <c r="Z8436" s="8">
        <f>IF(ISNUMBER($X8436), _xlfn.XLOOKUP($X8436,Sheet3!$A$2:$A$392,Sheet3!$C$2:$C$392,"none", 1,1), $AF$2)</f>
        <v>0.83299999999999996</v>
      </c>
      <c r="AA8436" s="8">
        <f>IF(ISNUMBER($X8436), _xlfn.XLOOKUP($X8436,Sheet3!$A$2:$A$392,Sheet3!$D$2:$D$392,"none", 1,1), $AF$2)</f>
        <v>0.67869999999999997</v>
      </c>
    </row>
    <row r="8437" spans="1:27">
      <c r="A8437">
        <v>4936</v>
      </c>
      <c r="B8437" t="s">
        <v>5239</v>
      </c>
      <c r="C8437" t="s">
        <v>16</v>
      </c>
      <c r="D8437">
        <v>12</v>
      </c>
      <c r="E8437">
        <v>53</v>
      </c>
      <c r="F8437">
        <v>38.126612143199999</v>
      </c>
      <c r="G8437">
        <v>-4</v>
      </c>
      <c r="H8437">
        <v>13</v>
      </c>
      <c r="I8437">
        <v>28.698804804000002</v>
      </c>
      <c r="J8437">
        <f>(D8437+E8437/60+F8437/3600)*15</f>
        <v>193.40886088393</v>
      </c>
      <c r="K8437">
        <f>IF(G8437&lt;0, G8437-H8437/60-I8437/3600, G8437+H8437/60+I8437/3600)</f>
        <v>-4.2246385568900005</v>
      </c>
      <c r="L8437">
        <v>3.3330000000000002</v>
      </c>
      <c r="M8437">
        <v>-66.48</v>
      </c>
      <c r="N8437">
        <v>10.08</v>
      </c>
      <c r="O8437" t="s">
        <v>9341</v>
      </c>
      <c r="P8437">
        <v>7.5410000000000004</v>
      </c>
      <c r="Q8437">
        <v>6.4390000000000001</v>
      </c>
      <c r="R8437" t="s">
        <v>9341</v>
      </c>
      <c r="S8437">
        <v>6.149</v>
      </c>
      <c r="T8437" t="s">
        <v>9341</v>
      </c>
      <c r="U8437" t="s">
        <v>9500</v>
      </c>
      <c r="V8437" t="str">
        <f>LEFT($U8437,2)</f>
        <v>K1</v>
      </c>
      <c r="W8437" s="3">
        <f>_xlfn.XLOOKUP(V8437,$AC$2:$AC$43,$AD$2:$AD$43,"none")</f>
        <v>0.86</v>
      </c>
      <c r="X8437" s="3">
        <f>IF(ISNUMBER($W8437), 4600 * (1 / (0.92 * $W8437 + 1.7) + 1 / (0.92 * $W8437 + 0.62)),"none")</f>
        <v>5106.1368670782376</v>
      </c>
      <c r="Y8437" s="8">
        <f>IF(ISNUMBER($X8437), _xlfn.XLOOKUP($X8437,Sheet3!$A$2:$A$392,Sheet3!$B$2:$B$392,"none", 1,1), $AF$2)</f>
        <v>1</v>
      </c>
      <c r="Z8437" s="8">
        <f>IF(ISNUMBER($X8437), _xlfn.XLOOKUP($X8437,Sheet3!$A$2:$A$392,Sheet3!$C$2:$C$392,"none", 1,1), $AF$2)</f>
        <v>0.82210000000000005</v>
      </c>
      <c r="AA8437" s="8">
        <f>IF(ISNUMBER($X8437), _xlfn.XLOOKUP($X8437,Sheet3!$A$2:$A$392,Sheet3!$D$2:$D$392,"none", 1,1), $AF$2)</f>
        <v>0.65410000000000001</v>
      </c>
    </row>
    <row r="8438" spans="1:27">
      <c r="A8438">
        <v>52</v>
      </c>
      <c r="B8438" t="s">
        <v>350</v>
      </c>
      <c r="C8438" t="s">
        <v>12</v>
      </c>
      <c r="D8438">
        <v>2</v>
      </c>
      <c r="E8438">
        <v>50</v>
      </c>
      <c r="F8438">
        <v>35.291175364799997</v>
      </c>
      <c r="G8438">
        <v>36</v>
      </c>
      <c r="H8438">
        <v>56</v>
      </c>
      <c r="I8438">
        <v>53.978327159999999</v>
      </c>
      <c r="J8438">
        <f>(D8438+E8438/60+F8438/3600)*15</f>
        <v>42.647046564020002</v>
      </c>
      <c r="K8438">
        <f>IF(G8438&lt;0, G8438-H8438/60-I8438/3600, G8438+H8438/60+I8438/3600)</f>
        <v>36.948327313099995</v>
      </c>
      <c r="L8438">
        <v>-9.8520000000000003</v>
      </c>
      <c r="M8438">
        <v>-129.245</v>
      </c>
      <c r="N8438">
        <v>16.3</v>
      </c>
      <c r="O8438">
        <v>7.19</v>
      </c>
      <c r="P8438">
        <v>7.05</v>
      </c>
      <c r="Q8438">
        <v>6.44</v>
      </c>
      <c r="R8438" t="s">
        <v>9341</v>
      </c>
      <c r="S8438">
        <v>6.2939999999999996</v>
      </c>
      <c r="T8438" t="s">
        <v>9341</v>
      </c>
      <c r="U8438" t="s">
        <v>99</v>
      </c>
      <c r="V8438" t="str">
        <f>LEFT($U8438,2)</f>
        <v>G0</v>
      </c>
      <c r="W8438" s="3">
        <f>_xlfn.XLOOKUP(V8438,$AC$2:$AC$43,$AD$2:$AD$43,"none")</f>
        <v>0.6</v>
      </c>
      <c r="X8438" s="3">
        <f>IF(ISNUMBER($W8438), 4600 * (1 / (0.92 * $W8438 + 1.7) + 1 / (0.92 * $W8438 + 0.62)),"none")</f>
        <v>5967.5434501906539</v>
      </c>
      <c r="Y8438" s="8">
        <f>IF(ISNUMBER($X8438), _xlfn.XLOOKUP($X8438,Sheet3!$A$2:$A$392,Sheet3!$B$2:$B$392,"none", 1,1), $AF$2)</f>
        <v>1</v>
      </c>
      <c r="Z8438" s="8">
        <f>IF(ISNUMBER($X8438), _xlfn.XLOOKUP($X8438,Sheet3!$A$2:$A$392,Sheet3!$C$2:$C$392,"none", 1,1), $AF$2)</f>
        <v>0.90190000000000003</v>
      </c>
      <c r="AA8438" s="8">
        <f>IF(ISNUMBER($X8438), _xlfn.XLOOKUP($X8438,Sheet3!$A$2:$A$392,Sheet3!$D$2:$D$392,"none", 1,1), $AF$2)</f>
        <v>0.84730000000000005</v>
      </c>
    </row>
    <row r="8439" spans="1:27">
      <c r="A8439">
        <v>54</v>
      </c>
      <c r="B8439" t="s">
        <v>352</v>
      </c>
      <c r="C8439" t="s">
        <v>297</v>
      </c>
      <c r="D8439">
        <v>21</v>
      </c>
      <c r="E8439">
        <v>2</v>
      </c>
      <c r="F8439">
        <v>20.958095697600001</v>
      </c>
      <c r="G8439">
        <v>39</v>
      </c>
      <c r="H8439">
        <v>30</v>
      </c>
      <c r="I8439">
        <v>32.518475279999997</v>
      </c>
      <c r="J8439">
        <f>(D8439+E8439/60+F8439/3600)*15</f>
        <v>315.58732539874006</v>
      </c>
      <c r="K8439">
        <f>IF(G8439&lt;0, G8439-H8439/60-I8439/3600, G8439+H8439/60+I8439/3600)</f>
        <v>39.509032909799998</v>
      </c>
      <c r="L8439">
        <v>1.93</v>
      </c>
      <c r="M8439">
        <v>7.4999999999999997E-2</v>
      </c>
      <c r="N8439">
        <v>1.56</v>
      </c>
      <c r="O8439" t="s">
        <v>9341</v>
      </c>
      <c r="P8439">
        <v>7.93</v>
      </c>
      <c r="Q8439">
        <v>6.44</v>
      </c>
      <c r="R8439">
        <v>6.92</v>
      </c>
      <c r="S8439">
        <v>5.9340000000000002</v>
      </c>
      <c r="T8439" t="s">
        <v>9341</v>
      </c>
      <c r="U8439" t="s">
        <v>9389</v>
      </c>
      <c r="V8439" t="str">
        <f>LEFT($U8439,2)</f>
        <v>K3</v>
      </c>
      <c r="W8439" s="3">
        <f>_xlfn.XLOOKUP(V8439,$AC$2:$AC$43,$AD$2:$AD$43,"none")</f>
        <v>0.95</v>
      </c>
      <c r="X8439" s="3">
        <f>IF(ISNUMBER($W8439), 4600 * (1 / (0.92 * $W8439 + 1.7) + 1 / (0.92 * $W8439 + 0.62)),"none")</f>
        <v>4866.084384156673</v>
      </c>
      <c r="Y8439" s="8">
        <f>IF(ISNUMBER($X8439), _xlfn.XLOOKUP($X8439,Sheet3!$A$2:$A$392,Sheet3!$B$2:$B$392,"none", 1,1), $AF$2)</f>
        <v>1</v>
      </c>
      <c r="Z8439" s="8">
        <f>IF(ISNUMBER($X8439), _xlfn.XLOOKUP($X8439,Sheet3!$A$2:$A$392,Sheet3!$C$2:$C$392,"none", 1,1), $AF$2)</f>
        <v>0.78720000000000001</v>
      </c>
      <c r="AA8439" s="8">
        <f>IF(ISNUMBER($X8439), _xlfn.XLOOKUP($X8439,Sheet3!$A$2:$A$392,Sheet3!$D$2:$D$392,"none", 1,1), $AF$2)</f>
        <v>0.57969999999999999</v>
      </c>
    </row>
    <row r="8440" spans="1:27">
      <c r="A8440">
        <v>129</v>
      </c>
      <c r="B8440" t="s">
        <v>427</v>
      </c>
      <c r="C8440" t="s">
        <v>297</v>
      </c>
      <c r="D8440">
        <v>23</v>
      </c>
      <c r="E8440">
        <v>43</v>
      </c>
      <c r="F8440">
        <v>5.0561952791999998</v>
      </c>
      <c r="G8440">
        <v>51</v>
      </c>
      <c r="H8440">
        <v>56</v>
      </c>
      <c r="I8440">
        <v>21.599574216000001</v>
      </c>
      <c r="J8440">
        <f>(D8440+E8440/60+F8440/3600)*15</f>
        <v>355.77106748032998</v>
      </c>
      <c r="K8440">
        <f>IF(G8440&lt;0, G8440-H8440/60-I8440/3600, G8440+H8440/60+I8440/3600)</f>
        <v>51.939333215059996</v>
      </c>
      <c r="L8440">
        <v>30.071999999999999</v>
      </c>
      <c r="M8440">
        <v>-4.5830000000000002</v>
      </c>
      <c r="N8440">
        <v>6.04</v>
      </c>
      <c r="O8440" t="s">
        <v>9341</v>
      </c>
      <c r="P8440">
        <v>7.47</v>
      </c>
      <c r="Q8440">
        <v>6.44</v>
      </c>
      <c r="R8440" t="s">
        <v>9341</v>
      </c>
      <c r="S8440">
        <v>6.1879999999999997</v>
      </c>
      <c r="T8440" t="s">
        <v>9341</v>
      </c>
      <c r="U8440" t="s">
        <v>104</v>
      </c>
      <c r="V8440" t="str">
        <f>LEFT($U8440,2)</f>
        <v>K0</v>
      </c>
      <c r="W8440" s="3">
        <f>_xlfn.XLOOKUP(V8440,$AC$2:$AC$43,$AD$2:$AD$43,"none")</f>
        <v>0.81</v>
      </c>
      <c r="X8440" s="3">
        <f>IF(ISNUMBER($W8440), 4600 * (1 / (0.92 * $W8440 + 1.7) + 1 / (0.92 * $W8440 + 0.62)),"none")</f>
        <v>5250.7063834266155</v>
      </c>
      <c r="Y8440" s="8">
        <f>IF(ISNUMBER($X8440), _xlfn.XLOOKUP($X8440,Sheet3!$A$2:$A$392,Sheet3!$B$2:$B$392,"none", 1,1), $AF$2)</f>
        <v>1</v>
      </c>
      <c r="Z8440" s="8">
        <f>IF(ISNUMBER($X8440), _xlfn.XLOOKUP($X8440,Sheet3!$A$2:$A$392,Sheet3!$C$2:$C$392,"none", 1,1), $AF$2)</f>
        <v>0.83299999999999996</v>
      </c>
      <c r="AA8440" s="8">
        <f>IF(ISNUMBER($X8440), _xlfn.XLOOKUP($X8440,Sheet3!$A$2:$A$392,Sheet3!$D$2:$D$392,"none", 1,1), $AF$2)</f>
        <v>0.67869999999999997</v>
      </c>
    </row>
    <row r="8441" spans="1:27">
      <c r="A8441">
        <v>189</v>
      </c>
      <c r="B8441" t="s">
        <v>487</v>
      </c>
      <c r="C8441" t="s">
        <v>297</v>
      </c>
      <c r="D8441">
        <v>23</v>
      </c>
      <c r="E8441">
        <v>44</v>
      </c>
      <c r="F8441">
        <v>48.396200361600002</v>
      </c>
      <c r="G8441">
        <v>55</v>
      </c>
      <c r="H8441">
        <v>47</v>
      </c>
      <c r="I8441">
        <v>58.874099532000002</v>
      </c>
      <c r="J8441">
        <f>(D8441+E8441/60+F8441/3600)*15</f>
        <v>356.20165083484</v>
      </c>
      <c r="K8441">
        <f>IF(G8441&lt;0, G8441-H8441/60-I8441/3600, G8441+H8441/60+I8441/3600)</f>
        <v>55.799687249869997</v>
      </c>
      <c r="L8441">
        <v>28.114999999999998</v>
      </c>
      <c r="M8441">
        <v>-2.3210000000000002</v>
      </c>
      <c r="N8441">
        <v>6.72</v>
      </c>
      <c r="O8441">
        <v>8.14</v>
      </c>
      <c r="P8441">
        <v>7.44</v>
      </c>
      <c r="Q8441">
        <v>6.44</v>
      </c>
      <c r="R8441" t="s">
        <v>9341</v>
      </c>
      <c r="S8441">
        <v>6.202</v>
      </c>
      <c r="T8441" t="s">
        <v>9341</v>
      </c>
      <c r="U8441" t="s">
        <v>9469</v>
      </c>
      <c r="V8441" t="str">
        <f>LEFT($U8441,2)</f>
        <v>G4</v>
      </c>
      <c r="W8441" s="3" t="str">
        <f>_xlfn.XLOOKUP(V8441,$AC$2:$AC$43,$AD$2:$AD$43,"none")</f>
        <v>none</v>
      </c>
      <c r="X8441" s="3" t="str">
        <f>IF(ISNUMBER($W8441), 4600 * (1 / (0.92 * $W8441 + 1.7) + 1 / (0.92 * $W8441 + 0.62)),"none")</f>
        <v>none</v>
      </c>
      <c r="Y8441" s="8">
        <f>IF(ISNUMBER($X8441), _xlfn.XLOOKUP($X8441,Sheet3!$A$2:$A$392,Sheet3!$B$2:$B$392,"none", 1,1), $AF$2)</f>
        <v>0.8</v>
      </c>
      <c r="Z8441" s="8">
        <f>IF(ISNUMBER($X8441), _xlfn.XLOOKUP($X8441,Sheet3!$A$2:$A$392,Sheet3!$C$2:$C$392,"none", 1,1), $AF$2)</f>
        <v>0.8</v>
      </c>
      <c r="AA8441" s="8">
        <f>IF(ISNUMBER($X8441), _xlfn.XLOOKUP($X8441,Sheet3!$A$2:$A$392,Sheet3!$D$2:$D$392,"none", 1,1), $AF$2)</f>
        <v>0.8</v>
      </c>
    </row>
    <row r="8442" spans="1:27">
      <c r="A8442">
        <v>1034</v>
      </c>
      <c r="B8442" t="s">
        <v>1335</v>
      </c>
      <c r="C8442" t="s">
        <v>12</v>
      </c>
      <c r="D8442">
        <v>14</v>
      </c>
      <c r="E8442">
        <v>6</v>
      </c>
      <c r="F8442">
        <v>56.364641383200002</v>
      </c>
      <c r="G8442">
        <v>74</v>
      </c>
      <c r="H8442">
        <v>35</v>
      </c>
      <c r="I8442">
        <v>37.618422359999997</v>
      </c>
      <c r="J8442">
        <f>(D8442+E8442/60+F8442/3600)*15</f>
        <v>211.73485267243001</v>
      </c>
      <c r="K8442">
        <f>IF(G8442&lt;0, G8442-H8442/60-I8442/3600, G8442+H8442/60+I8442/3600)</f>
        <v>74.593782895099991</v>
      </c>
      <c r="L8442">
        <v>-53.524999999999999</v>
      </c>
      <c r="M8442">
        <v>13.388999999999999</v>
      </c>
      <c r="N8442">
        <v>7.84</v>
      </c>
      <c r="O8442">
        <v>6.7</v>
      </c>
      <c r="P8442">
        <v>6.58</v>
      </c>
      <c r="Q8442">
        <v>6.44</v>
      </c>
      <c r="R8442" t="s">
        <v>9341</v>
      </c>
      <c r="S8442">
        <v>6.4109999999999996</v>
      </c>
      <c r="T8442" t="s">
        <v>9341</v>
      </c>
      <c r="U8442" t="s">
        <v>9511</v>
      </c>
      <c r="V8442" t="str">
        <f>LEFT($U8442,2)</f>
        <v>A7</v>
      </c>
      <c r="W8442" s="3">
        <f>_xlfn.XLOOKUP(V8442,$AC$2:$AC$43,$AD$2:$AD$43,"none")</f>
        <v>0.2</v>
      </c>
      <c r="X8442" s="3">
        <f>IF(ISNUMBER($W8442), 4600 * (1 / (0.92 * $W8442 + 1.7) + 1 / (0.92 * $W8442 + 0.62)),"none")</f>
        <v>8163.0066229362728</v>
      </c>
      <c r="Y8442" s="8">
        <f>IF(ISNUMBER($X8442), _xlfn.XLOOKUP($X8442,Sheet3!$A$2:$A$392,Sheet3!$B$2:$B$392,"none", 1,1), $AF$2)</f>
        <v>0.76519999999999999</v>
      </c>
      <c r="Z8442" s="8">
        <f>IF(ISNUMBER($X8442), _xlfn.XLOOKUP($X8442,Sheet3!$A$2:$A$392,Sheet3!$C$2:$C$392,"none", 1,1), $AF$2)</f>
        <v>0.80349999999999999</v>
      </c>
      <c r="AA8442" s="8">
        <f>IF(ISNUMBER($X8442), _xlfn.XLOOKUP($X8442,Sheet3!$A$2:$A$392,Sheet3!$D$2:$D$392,"none", 1,1), $AF$2)</f>
        <v>1</v>
      </c>
    </row>
    <row r="8443" spans="1:27">
      <c r="A8443">
        <v>1128</v>
      </c>
      <c r="B8443" t="s">
        <v>1429</v>
      </c>
      <c r="C8443" t="s">
        <v>297</v>
      </c>
      <c r="D8443">
        <v>7</v>
      </c>
      <c r="E8443">
        <v>33</v>
      </c>
      <c r="F8443">
        <v>51.516840000000002</v>
      </c>
      <c r="G8443">
        <v>51</v>
      </c>
      <c r="H8443">
        <v>18</v>
      </c>
      <c r="I8443">
        <v>50.921199999999999</v>
      </c>
      <c r="J8443">
        <f>(D8443+E8443/60+F8443/3600)*15</f>
        <v>113.4646535</v>
      </c>
      <c r="K8443">
        <f>IF(G8443&lt;0, G8443-H8443/60-I8443/3600, G8443+H8443/60+I8443/3600)</f>
        <v>51.314144777777777</v>
      </c>
      <c r="L8443">
        <v>-11.56</v>
      </c>
      <c r="M8443">
        <v>-23.31</v>
      </c>
      <c r="N8443">
        <v>3.05</v>
      </c>
      <c r="O8443" t="s">
        <v>9341</v>
      </c>
      <c r="P8443">
        <v>7.81</v>
      </c>
      <c r="Q8443">
        <v>6.44</v>
      </c>
      <c r="R8443" t="s">
        <v>9341</v>
      </c>
      <c r="S8443" t="s">
        <v>9341</v>
      </c>
      <c r="T8443" t="s">
        <v>9341</v>
      </c>
      <c r="U8443" t="s">
        <v>104</v>
      </c>
      <c r="V8443" t="str">
        <f>LEFT($U8443,2)</f>
        <v>K0</v>
      </c>
      <c r="W8443" s="3">
        <f>_xlfn.XLOOKUP(V8443,$AC$2:$AC$43,$AD$2:$AD$43,"none")</f>
        <v>0.81</v>
      </c>
      <c r="X8443" s="3">
        <f>IF(ISNUMBER($W8443), 4600 * (1 / (0.92 * $W8443 + 1.7) + 1 / (0.92 * $W8443 + 0.62)),"none")</f>
        <v>5250.7063834266155</v>
      </c>
      <c r="Y8443" s="8">
        <f>IF(ISNUMBER($X8443), _xlfn.XLOOKUP($X8443,Sheet3!$A$2:$A$392,Sheet3!$B$2:$B$392,"none", 1,1), $AF$2)</f>
        <v>1</v>
      </c>
      <c r="Z8443" s="8">
        <f>IF(ISNUMBER($X8443), _xlfn.XLOOKUP($X8443,Sheet3!$A$2:$A$392,Sheet3!$C$2:$C$392,"none", 1,1), $AF$2)</f>
        <v>0.83299999999999996</v>
      </c>
      <c r="AA8443" s="8">
        <f>IF(ISNUMBER($X8443), _xlfn.XLOOKUP($X8443,Sheet3!$A$2:$A$392,Sheet3!$D$2:$D$392,"none", 1,1), $AF$2)</f>
        <v>0.67869999999999997</v>
      </c>
    </row>
    <row r="8444" spans="1:27">
      <c r="A8444">
        <v>1140</v>
      </c>
      <c r="B8444" t="s">
        <v>1441</v>
      </c>
      <c r="C8444" t="s">
        <v>305</v>
      </c>
      <c r="D8444">
        <v>15</v>
      </c>
      <c r="E8444">
        <v>39</v>
      </c>
      <c r="F8444">
        <v>9.5187741767999992</v>
      </c>
      <c r="G8444">
        <v>57</v>
      </c>
      <c r="H8444">
        <v>55</v>
      </c>
      <c r="I8444">
        <v>27.934696559999999</v>
      </c>
      <c r="J8444">
        <f>(D8444+E8444/60+F8444/3600)*15</f>
        <v>234.78966155907</v>
      </c>
      <c r="K8444">
        <f>IF(G8444&lt;0, G8444-H8444/60-I8444/3600, G8444+H8444/60+I8444/3600)</f>
        <v>57.924426304599997</v>
      </c>
      <c r="L8444">
        <v>-5.2619999999999996</v>
      </c>
      <c r="M8444">
        <v>3.9180000000000001</v>
      </c>
      <c r="N8444">
        <v>7.47</v>
      </c>
      <c r="O8444" t="s">
        <v>9341</v>
      </c>
      <c r="P8444">
        <v>7.5579999999999998</v>
      </c>
      <c r="Q8444">
        <v>6.44</v>
      </c>
      <c r="R8444" t="s">
        <v>9341</v>
      </c>
      <c r="S8444">
        <v>6.165</v>
      </c>
      <c r="T8444" t="s">
        <v>9341</v>
      </c>
      <c r="U8444" t="s">
        <v>9500</v>
      </c>
      <c r="V8444" t="str">
        <f>LEFT($U8444,2)</f>
        <v>K1</v>
      </c>
      <c r="W8444" s="3">
        <f>_xlfn.XLOOKUP(V8444,$AC$2:$AC$43,$AD$2:$AD$43,"none")</f>
        <v>0.86</v>
      </c>
      <c r="X8444" s="3">
        <f>IF(ISNUMBER($W8444), 4600 * (1 / (0.92 * $W8444 + 1.7) + 1 / (0.92 * $W8444 + 0.62)),"none")</f>
        <v>5106.1368670782376</v>
      </c>
      <c r="Y8444" s="8">
        <f>IF(ISNUMBER($X8444), _xlfn.XLOOKUP($X8444,Sheet3!$A$2:$A$392,Sheet3!$B$2:$B$392,"none", 1,1), $AF$2)</f>
        <v>1</v>
      </c>
      <c r="Z8444" s="8">
        <f>IF(ISNUMBER($X8444), _xlfn.XLOOKUP($X8444,Sheet3!$A$2:$A$392,Sheet3!$C$2:$C$392,"none", 1,1), $AF$2)</f>
        <v>0.82210000000000005</v>
      </c>
      <c r="AA8444" s="8">
        <f>IF(ISNUMBER($X8444), _xlfn.XLOOKUP($X8444,Sheet3!$A$2:$A$392,Sheet3!$D$2:$D$392,"none", 1,1), $AF$2)</f>
        <v>0.65410000000000001</v>
      </c>
    </row>
    <row r="8445" spans="1:27">
      <c r="A8445">
        <v>1189</v>
      </c>
      <c r="B8445" t="s">
        <v>1490</v>
      </c>
      <c r="C8445" t="s">
        <v>297</v>
      </c>
      <c r="D8445">
        <v>12</v>
      </c>
      <c r="E8445">
        <v>58</v>
      </c>
      <c r="F8445">
        <v>18.8509326864</v>
      </c>
      <c r="G8445">
        <v>64</v>
      </c>
      <c r="H8445">
        <v>55</v>
      </c>
      <c r="I8445">
        <v>31.918967003999999</v>
      </c>
      <c r="J8445">
        <f>(D8445+E8445/60+F8445/3600)*15</f>
        <v>194.57854555286002</v>
      </c>
      <c r="K8445">
        <f>IF(G8445&lt;0, G8445-H8445/60-I8445/3600, G8445+H8445/60+I8445/3600)</f>
        <v>64.925533046390001</v>
      </c>
      <c r="L8445">
        <v>-16.963999999999999</v>
      </c>
      <c r="M8445">
        <v>11.986000000000001</v>
      </c>
      <c r="N8445">
        <v>3.6</v>
      </c>
      <c r="O8445" t="s">
        <v>9341</v>
      </c>
      <c r="P8445">
        <v>7.6</v>
      </c>
      <c r="Q8445">
        <v>6.44</v>
      </c>
      <c r="R8445" t="s">
        <v>9341</v>
      </c>
      <c r="S8445">
        <v>6.1239999999999997</v>
      </c>
      <c r="T8445" t="s">
        <v>9341</v>
      </c>
      <c r="U8445" t="s">
        <v>104</v>
      </c>
      <c r="V8445" t="str">
        <f>LEFT($U8445,2)</f>
        <v>K0</v>
      </c>
      <c r="W8445" s="3">
        <f>_xlfn.XLOOKUP(V8445,$AC$2:$AC$43,$AD$2:$AD$43,"none")</f>
        <v>0.81</v>
      </c>
      <c r="X8445" s="3">
        <f>IF(ISNUMBER($W8445), 4600 * (1 / (0.92 * $W8445 + 1.7) + 1 / (0.92 * $W8445 + 0.62)),"none")</f>
        <v>5250.7063834266155</v>
      </c>
      <c r="Y8445" s="8">
        <f>IF(ISNUMBER($X8445), _xlfn.XLOOKUP($X8445,Sheet3!$A$2:$A$392,Sheet3!$B$2:$B$392,"none", 1,1), $AF$2)</f>
        <v>1</v>
      </c>
      <c r="Z8445" s="8">
        <f>IF(ISNUMBER($X8445), _xlfn.XLOOKUP($X8445,Sheet3!$A$2:$A$392,Sheet3!$C$2:$C$392,"none", 1,1), $AF$2)</f>
        <v>0.83299999999999996</v>
      </c>
      <c r="AA8445" s="8">
        <f>IF(ISNUMBER($X8445), _xlfn.XLOOKUP($X8445,Sheet3!$A$2:$A$392,Sheet3!$D$2:$D$392,"none", 1,1), $AF$2)</f>
        <v>0.67869999999999997</v>
      </c>
    </row>
    <row r="8446" spans="1:27">
      <c r="A8446">
        <v>1293</v>
      </c>
      <c r="B8446" t="s">
        <v>1594</v>
      </c>
      <c r="C8446" t="s">
        <v>12</v>
      </c>
      <c r="D8446">
        <v>11</v>
      </c>
      <c r="E8446">
        <v>21</v>
      </c>
      <c r="F8446">
        <v>49.288860139199997</v>
      </c>
      <c r="G8446">
        <v>57</v>
      </c>
      <c r="H8446">
        <v>4</v>
      </c>
      <c r="I8446">
        <v>29.481890016000001</v>
      </c>
      <c r="J8446">
        <f>(D8446+E8446/60+F8446/3600)*15</f>
        <v>170.45537025057999</v>
      </c>
      <c r="K8446">
        <f>IF(G8446&lt;0, G8446-H8446/60-I8446/3600, G8446+H8446/60+I8446/3600)</f>
        <v>57.074856080560004</v>
      </c>
      <c r="L8446">
        <v>-58.198</v>
      </c>
      <c r="M8446">
        <v>5.2649999999999997</v>
      </c>
      <c r="N8446">
        <v>11.74</v>
      </c>
      <c r="O8446">
        <v>6.68</v>
      </c>
      <c r="P8446">
        <v>6.6</v>
      </c>
      <c r="Q8446">
        <v>6.44</v>
      </c>
      <c r="R8446" t="s">
        <v>9341</v>
      </c>
      <c r="S8446">
        <v>6.4059999999999997</v>
      </c>
      <c r="T8446">
        <v>6.25</v>
      </c>
      <c r="U8446" t="s">
        <v>9726</v>
      </c>
      <c r="V8446" t="str">
        <f>LEFT($U8446,2)</f>
        <v>A7</v>
      </c>
      <c r="W8446" s="3">
        <f>_xlfn.XLOOKUP(V8446,$AC$2:$AC$43,$AD$2:$AD$43,"none")</f>
        <v>0.2</v>
      </c>
      <c r="X8446" s="3">
        <f>IF(ISNUMBER($W8446), 4600 * (1 / (0.92 * $W8446 + 1.7) + 1 / (0.92 * $W8446 + 0.62)),"none")</f>
        <v>8163.0066229362728</v>
      </c>
      <c r="Y8446" s="8">
        <f>IF(ISNUMBER($X8446), _xlfn.XLOOKUP($X8446,Sheet3!$A$2:$A$392,Sheet3!$B$2:$B$392,"none", 1,1), $AF$2)</f>
        <v>0.76519999999999999</v>
      </c>
      <c r="Z8446" s="8">
        <f>IF(ISNUMBER($X8446), _xlfn.XLOOKUP($X8446,Sheet3!$A$2:$A$392,Sheet3!$C$2:$C$392,"none", 1,1), $AF$2)</f>
        <v>0.80349999999999999</v>
      </c>
      <c r="AA8446" s="8">
        <f>IF(ISNUMBER($X8446), _xlfn.XLOOKUP($X8446,Sheet3!$A$2:$A$392,Sheet3!$D$2:$D$392,"none", 1,1), $AF$2)</f>
        <v>1</v>
      </c>
    </row>
    <row r="8447" spans="1:27">
      <c r="A8447">
        <v>1657</v>
      </c>
      <c r="B8447" t="s">
        <v>1958</v>
      </c>
      <c r="C8447" t="s">
        <v>12</v>
      </c>
      <c r="D8447">
        <v>4</v>
      </c>
      <c r="E8447">
        <v>11</v>
      </c>
      <c r="F8447">
        <v>56.132352002399998</v>
      </c>
      <c r="G8447">
        <v>-8</v>
      </c>
      <c r="H8447">
        <v>50</v>
      </c>
      <c r="I8447">
        <v>14.87175792</v>
      </c>
      <c r="J8447">
        <f>(D8447+E8447/60+F8447/3600)*15</f>
        <v>62.983884800010003</v>
      </c>
      <c r="K8447">
        <f>IF(G8447&lt;0, G8447-H8447/60-I8447/3600, G8447+H8447/60+I8447/3600)</f>
        <v>-8.8374643771999999</v>
      </c>
      <c r="L8447">
        <v>71.971000000000004</v>
      </c>
      <c r="M8447">
        <v>1.08</v>
      </c>
      <c r="N8447">
        <v>6.92</v>
      </c>
      <c r="O8447" t="s">
        <v>9341</v>
      </c>
      <c r="P8447">
        <v>7.41</v>
      </c>
      <c r="Q8447">
        <v>6.44</v>
      </c>
      <c r="R8447" t="s">
        <v>9341</v>
      </c>
      <c r="S8447">
        <v>6.1980000000000004</v>
      </c>
      <c r="T8447" t="s">
        <v>9341</v>
      </c>
      <c r="U8447" t="s">
        <v>9379</v>
      </c>
      <c r="V8447" t="str">
        <f>LEFT($U8447,2)</f>
        <v>G8</v>
      </c>
      <c r="W8447" s="3">
        <f>_xlfn.XLOOKUP(V8447,$AC$2:$AC$43,$AD$2:$AD$43,"none")</f>
        <v>0.74</v>
      </c>
      <c r="X8447" s="3">
        <f>IF(ISNUMBER($W8447), 4600 * (1 / (0.92 * $W8447 + 1.7) + 1 / (0.92 * $W8447 + 0.62)),"none")</f>
        <v>5468.4090187676065</v>
      </c>
      <c r="Y8447" s="8">
        <f>IF(ISNUMBER($X8447), _xlfn.XLOOKUP($X8447,Sheet3!$A$2:$A$392,Sheet3!$B$2:$B$392,"none", 1,1), $AF$2)</f>
        <v>1</v>
      </c>
      <c r="Z8447" s="8">
        <f>IF(ISNUMBER($X8447), _xlfn.XLOOKUP($X8447,Sheet3!$A$2:$A$392,Sheet3!$C$2:$C$392,"none", 1,1), $AF$2)</f>
        <v>0.85409999999999997</v>
      </c>
      <c r="AA8447" s="8">
        <f>IF(ISNUMBER($X8447), _xlfn.XLOOKUP($X8447,Sheet3!$A$2:$A$392,Sheet3!$D$2:$D$392,"none", 1,1), $AF$2)</f>
        <v>0.72770000000000001</v>
      </c>
    </row>
    <row r="8448" spans="1:27">
      <c r="A8448">
        <v>1666</v>
      </c>
      <c r="B8448" t="s">
        <v>1967</v>
      </c>
      <c r="C8448" t="s">
        <v>297</v>
      </c>
      <c r="D8448">
        <v>4</v>
      </c>
      <c r="E8448">
        <v>10</v>
      </c>
      <c r="F8448">
        <v>45.871007128800002</v>
      </c>
      <c r="G8448">
        <v>-35</v>
      </c>
      <c r="H8448">
        <v>16</v>
      </c>
      <c r="I8448">
        <v>25.636934100000001</v>
      </c>
      <c r="J8448">
        <f>(D8448+E8448/60+F8448/3600)*15</f>
        <v>62.691129196370007</v>
      </c>
      <c r="K8448">
        <f>IF(G8448&lt;0, G8448-H8448/60-I8448/3600, G8448+H8448/60+I8448/3600)</f>
        <v>-35.27378803725</v>
      </c>
      <c r="L8448">
        <v>-20.202999999999999</v>
      </c>
      <c r="M8448">
        <v>-26.231999999999999</v>
      </c>
      <c r="N8448">
        <v>3.5</v>
      </c>
      <c r="O8448">
        <v>8.4700000000000006</v>
      </c>
      <c r="P8448">
        <v>7.51</v>
      </c>
      <c r="Q8448">
        <v>6.44</v>
      </c>
      <c r="R8448">
        <v>5.61</v>
      </c>
      <c r="S8448">
        <v>6.1319999999999997</v>
      </c>
      <c r="T8448">
        <v>5.05</v>
      </c>
      <c r="U8448" t="s">
        <v>9969</v>
      </c>
      <c r="V8448" t="str">
        <f>LEFT($U8448,2)</f>
        <v>K0</v>
      </c>
      <c r="W8448" s="3">
        <f>_xlfn.XLOOKUP(V8448,$AC$2:$AC$43,$AD$2:$AD$43,"none")</f>
        <v>0.81</v>
      </c>
      <c r="X8448" s="3">
        <f>IF(ISNUMBER($W8448), 4600 * (1 / (0.92 * $W8448 + 1.7) + 1 / (0.92 * $W8448 + 0.62)),"none")</f>
        <v>5250.7063834266155</v>
      </c>
      <c r="Y8448" s="8">
        <f>IF(ISNUMBER($X8448), _xlfn.XLOOKUP($X8448,Sheet3!$A$2:$A$392,Sheet3!$B$2:$B$392,"none", 1,1), $AF$2)</f>
        <v>1</v>
      </c>
      <c r="Z8448" s="8">
        <f>IF(ISNUMBER($X8448), _xlfn.XLOOKUP($X8448,Sheet3!$A$2:$A$392,Sheet3!$C$2:$C$392,"none", 1,1), $AF$2)</f>
        <v>0.83299999999999996</v>
      </c>
      <c r="AA8448" s="8">
        <f>IF(ISNUMBER($X8448), _xlfn.XLOOKUP($X8448,Sheet3!$A$2:$A$392,Sheet3!$D$2:$D$392,"none", 1,1), $AF$2)</f>
        <v>0.67869999999999997</v>
      </c>
    </row>
    <row r="8449" spans="1:27">
      <c r="A8449">
        <v>1890</v>
      </c>
      <c r="B8449" t="s">
        <v>2191</v>
      </c>
      <c r="C8449" t="s">
        <v>313</v>
      </c>
      <c r="D8449">
        <v>5</v>
      </c>
      <c r="E8449">
        <v>5</v>
      </c>
      <c r="F8449">
        <v>32.102130000000002</v>
      </c>
      <c r="G8449">
        <v>19</v>
      </c>
      <c r="H8449">
        <v>48</v>
      </c>
      <c r="I8449">
        <v>24.221699999999998</v>
      </c>
      <c r="J8449">
        <f>(D8449+E8449/60+F8449/3600)*15</f>
        <v>76.383758874999998</v>
      </c>
      <c r="K8449">
        <f>IF(G8449&lt;0, G8449-H8449/60-I8449/3600, G8449+H8449/60+I8449/3600)</f>
        <v>19.806728249999999</v>
      </c>
      <c r="L8449">
        <v>-7.43</v>
      </c>
      <c r="M8449">
        <v>-10.33</v>
      </c>
      <c r="N8449">
        <v>7.26</v>
      </c>
      <c r="O8449" t="s">
        <v>9341</v>
      </c>
      <c r="P8449">
        <v>6.68</v>
      </c>
      <c r="Q8449">
        <v>6.44</v>
      </c>
      <c r="R8449" t="s">
        <v>9341</v>
      </c>
      <c r="S8449" t="s">
        <v>9341</v>
      </c>
      <c r="T8449" t="s">
        <v>9341</v>
      </c>
      <c r="U8449" t="s">
        <v>9709</v>
      </c>
      <c r="V8449" t="str">
        <f>LEFT($U8449,2)</f>
        <v>A5</v>
      </c>
      <c r="W8449" s="3">
        <f>_xlfn.XLOOKUP(V8449,$AC$2:$AC$43,$AD$2:$AD$43,"none")</f>
        <v>0.15</v>
      </c>
      <c r="X8449" s="3">
        <f>IF(ISNUMBER($W8449), 4600 * (1 / (0.92 * $W8449 + 1.7) + 1 / (0.92 * $W8449 + 0.62)),"none")</f>
        <v>8571.3219313180252</v>
      </c>
      <c r="Y8449" s="8">
        <f>IF(ISNUMBER($X8449), _xlfn.XLOOKUP($X8449,Sheet3!$A$2:$A$392,Sheet3!$B$2:$B$392,"none", 1,1), $AF$2)</f>
        <v>0.72599999999999998</v>
      </c>
      <c r="Z8449" s="8">
        <f>IF(ISNUMBER($X8449), _xlfn.XLOOKUP($X8449,Sheet3!$A$2:$A$392,Sheet3!$C$2:$C$392,"none", 1,1), $AF$2)</f>
        <v>0.7762</v>
      </c>
      <c r="AA8449" s="8">
        <f>IF(ISNUMBER($X8449), _xlfn.XLOOKUP($X8449,Sheet3!$A$2:$A$392,Sheet3!$D$2:$D$392,"none", 1,1), $AF$2)</f>
        <v>1</v>
      </c>
    </row>
    <row r="8450" spans="1:27">
      <c r="A8450">
        <v>1925</v>
      </c>
      <c r="B8450" t="s">
        <v>2226</v>
      </c>
      <c r="C8450" t="s">
        <v>313</v>
      </c>
      <c r="D8450">
        <v>5</v>
      </c>
      <c r="E8450">
        <v>7</v>
      </c>
      <c r="F8450">
        <v>9.7449466967999996</v>
      </c>
      <c r="G8450">
        <v>-19</v>
      </c>
      <c r="H8450">
        <v>23</v>
      </c>
      <c r="I8450">
        <v>30.852368412000001</v>
      </c>
      <c r="J8450">
        <f>(D8450+E8450/60+F8450/3600)*15</f>
        <v>76.790603944569995</v>
      </c>
      <c r="K8450">
        <f>IF(G8450&lt;0, G8450-H8450/60-I8450/3600, G8450+H8450/60+I8450/3600)</f>
        <v>-19.391903435669999</v>
      </c>
      <c r="L8450">
        <v>-28.021999999999998</v>
      </c>
      <c r="M8450">
        <v>282.03100000000001</v>
      </c>
      <c r="N8450">
        <v>28.98</v>
      </c>
      <c r="O8450" t="s">
        <v>9341</v>
      </c>
      <c r="P8450">
        <v>7.06</v>
      </c>
      <c r="Q8450">
        <v>6.44</v>
      </c>
      <c r="R8450" t="s">
        <v>9341</v>
      </c>
      <c r="S8450">
        <v>6.3209999999999997</v>
      </c>
      <c r="T8450" t="s">
        <v>9341</v>
      </c>
      <c r="U8450" t="s">
        <v>9381</v>
      </c>
      <c r="V8450" t="str">
        <f>LEFT($U8450,2)</f>
        <v>G1</v>
      </c>
      <c r="W8450" s="3" t="str">
        <f>_xlfn.XLOOKUP(V8450,$AC$2:$AC$43,$AD$2:$AD$43,"none")</f>
        <v>none</v>
      </c>
      <c r="X8450" s="3" t="str">
        <f>IF(ISNUMBER($W8450), 4600 * (1 / (0.92 * $W8450 + 1.7) + 1 / (0.92 * $W8450 + 0.62)),"none")</f>
        <v>none</v>
      </c>
      <c r="Y8450" s="8">
        <f>IF(ISNUMBER($X8450), _xlfn.XLOOKUP($X8450,Sheet3!$A$2:$A$392,Sheet3!$B$2:$B$392,"none", 1,1), $AF$2)</f>
        <v>0.8</v>
      </c>
      <c r="Z8450" s="8">
        <f>IF(ISNUMBER($X8450), _xlfn.XLOOKUP($X8450,Sheet3!$A$2:$A$392,Sheet3!$C$2:$C$392,"none", 1,1), $AF$2)</f>
        <v>0.8</v>
      </c>
      <c r="AA8450" s="8">
        <f>IF(ISNUMBER($X8450), _xlfn.XLOOKUP($X8450,Sheet3!$A$2:$A$392,Sheet3!$D$2:$D$392,"none", 1,1), $AF$2)</f>
        <v>0.8</v>
      </c>
    </row>
    <row r="8451" spans="1:27">
      <c r="A8451">
        <v>2104</v>
      </c>
      <c r="B8451" t="s">
        <v>2405</v>
      </c>
      <c r="C8451" t="s">
        <v>12</v>
      </c>
      <c r="D8451">
        <v>5</v>
      </c>
      <c r="E8451">
        <v>39</v>
      </c>
      <c r="F8451">
        <v>8.6958710759999995</v>
      </c>
      <c r="G8451">
        <v>41</v>
      </c>
      <c r="H8451">
        <v>21</v>
      </c>
      <c r="I8451">
        <v>30.828036743999998</v>
      </c>
      <c r="J8451">
        <f>(D8451+E8451/60+F8451/3600)*15</f>
        <v>84.786232796150017</v>
      </c>
      <c r="K8451">
        <f>IF(G8451&lt;0, G8451-H8451/60-I8451/3600, G8451+H8451/60+I8451/3600)</f>
        <v>41.358563343539998</v>
      </c>
      <c r="L8451">
        <v>-31.443999999999999</v>
      </c>
      <c r="M8451">
        <v>-118.89</v>
      </c>
      <c r="N8451">
        <v>12.48</v>
      </c>
      <c r="O8451" t="s">
        <v>9341</v>
      </c>
      <c r="P8451">
        <v>7.46</v>
      </c>
      <c r="Q8451">
        <v>6.44</v>
      </c>
      <c r="R8451" t="s">
        <v>9341</v>
      </c>
      <c r="S8451">
        <v>6.1790000000000003</v>
      </c>
      <c r="T8451" t="s">
        <v>9341</v>
      </c>
      <c r="U8451" t="s">
        <v>104</v>
      </c>
      <c r="V8451" t="str">
        <f>LEFT($U8451,2)</f>
        <v>K0</v>
      </c>
      <c r="W8451" s="3">
        <f>_xlfn.XLOOKUP(V8451,$AC$2:$AC$43,$AD$2:$AD$43,"none")</f>
        <v>0.81</v>
      </c>
      <c r="X8451" s="3">
        <f>IF(ISNUMBER($W8451), 4600 * (1 / (0.92 * $W8451 + 1.7) + 1 / (0.92 * $W8451 + 0.62)),"none")</f>
        <v>5250.7063834266155</v>
      </c>
      <c r="Y8451" s="8">
        <f>IF(ISNUMBER($X8451), _xlfn.XLOOKUP($X8451,Sheet3!$A$2:$A$392,Sheet3!$B$2:$B$392,"none", 1,1), $AF$2)</f>
        <v>1</v>
      </c>
      <c r="Z8451" s="8">
        <f>IF(ISNUMBER($X8451), _xlfn.XLOOKUP($X8451,Sheet3!$A$2:$A$392,Sheet3!$C$2:$C$392,"none", 1,1), $AF$2)</f>
        <v>0.83299999999999996</v>
      </c>
      <c r="AA8451" s="8">
        <f>IF(ISNUMBER($X8451), _xlfn.XLOOKUP($X8451,Sheet3!$A$2:$A$392,Sheet3!$D$2:$D$392,"none", 1,1), $AF$2)</f>
        <v>0.67869999999999997</v>
      </c>
    </row>
    <row r="8452" spans="1:27">
      <c r="A8452">
        <v>2421</v>
      </c>
      <c r="B8452" t="s">
        <v>2723</v>
      </c>
      <c r="C8452" t="s">
        <v>305</v>
      </c>
      <c r="D8452">
        <v>6</v>
      </c>
      <c r="E8452">
        <v>30</v>
      </c>
      <c r="F8452">
        <v>11.817623616000001</v>
      </c>
      <c r="G8452">
        <v>-19</v>
      </c>
      <c r="H8452">
        <v>12</v>
      </c>
      <c r="I8452">
        <v>53.600783399999997</v>
      </c>
      <c r="J8452">
        <f>(D8452+E8452/60+F8452/3600)*15</f>
        <v>97.549240098400006</v>
      </c>
      <c r="K8452">
        <f>IF(G8452&lt;0, G8452-H8452/60-I8452/3600, G8452+H8452/60+I8452/3600)</f>
        <v>-19.214889106499999</v>
      </c>
      <c r="L8452">
        <v>6.11</v>
      </c>
      <c r="M8452">
        <v>-21.695</v>
      </c>
      <c r="N8452">
        <v>3.11</v>
      </c>
      <c r="O8452" t="s">
        <v>9341</v>
      </c>
      <c r="P8452">
        <v>8.11</v>
      </c>
      <c r="Q8452">
        <v>6.44</v>
      </c>
      <c r="R8452" t="s">
        <v>9341</v>
      </c>
      <c r="S8452">
        <v>5.6120000000000001</v>
      </c>
      <c r="T8452" t="s">
        <v>9341</v>
      </c>
      <c r="U8452" t="s">
        <v>9896</v>
      </c>
      <c r="V8452" t="str">
        <f>LEFT($U8452,2)</f>
        <v>M0</v>
      </c>
      <c r="W8452" s="3">
        <f>_xlfn.XLOOKUP(V8452,$AC$2:$AC$43,$AD$2:$AD$43,"none")</f>
        <v>1.37</v>
      </c>
      <c r="X8452" s="3">
        <f>IF(ISNUMBER($W8452), 4600 * (1 / (0.92 * $W8452 + 1.7) + 1 / (0.92 * $W8452 + 0.62)),"none")</f>
        <v>4000.1320989497008</v>
      </c>
      <c r="Y8452" s="8">
        <f>IF(ISNUMBER($X8452), _xlfn.XLOOKUP($X8452,Sheet3!$A$2:$A$392,Sheet3!$B$2:$B$392,"none", 1,1), $AF$2)</f>
        <v>1</v>
      </c>
      <c r="Z8452" s="8">
        <f>IF(ISNUMBER($X8452), _xlfn.XLOOKUP($X8452,Sheet3!$A$2:$A$392,Sheet3!$C$2:$C$392,"none", 1,1), $AF$2)</f>
        <v>0.67889999999999995</v>
      </c>
      <c r="AA8452" s="8">
        <f>IF(ISNUMBER($X8452), _xlfn.XLOOKUP($X8452,Sheet3!$A$2:$A$392,Sheet3!$D$2:$D$392,"none", 1,1), $AF$2)</f>
        <v>0.38229999999999997</v>
      </c>
    </row>
    <row r="8453" spans="1:27">
      <c r="A8453">
        <v>2570</v>
      </c>
      <c r="B8453" t="s">
        <v>2872</v>
      </c>
      <c r="C8453" t="s">
        <v>19</v>
      </c>
      <c r="D8453">
        <v>6</v>
      </c>
      <c r="E8453">
        <v>53</v>
      </c>
      <c r="F8453">
        <v>0.29955355680000001</v>
      </c>
      <c r="G8453">
        <v>-26</v>
      </c>
      <c r="H8453">
        <v>57</v>
      </c>
      <c r="I8453">
        <v>27.477892367999999</v>
      </c>
      <c r="J8453">
        <f>(D8453+E8453/60+F8453/3600)*15</f>
        <v>103.25124813981999</v>
      </c>
      <c r="K8453">
        <f>IF(G8453&lt;0, G8453-H8453/60-I8453/3600, G8453+H8453/60+I8453/3600)</f>
        <v>-26.957632747879998</v>
      </c>
      <c r="L8453">
        <v>-10.914999999999999</v>
      </c>
      <c r="M8453">
        <v>-65.652000000000001</v>
      </c>
      <c r="N8453">
        <v>4.22</v>
      </c>
      <c r="O8453" t="s">
        <v>9341</v>
      </c>
      <c r="P8453">
        <v>7.84</v>
      </c>
      <c r="Q8453">
        <v>6.44</v>
      </c>
      <c r="R8453" t="s">
        <v>9341</v>
      </c>
      <c r="S8453">
        <v>4.8090000000000002</v>
      </c>
      <c r="T8453" t="s">
        <v>9341</v>
      </c>
      <c r="U8453" t="s">
        <v>10043</v>
      </c>
      <c r="V8453" t="str">
        <f>LEFT($U8453,2)</f>
        <v>M6</v>
      </c>
      <c r="W8453" s="3" t="str">
        <f>_xlfn.XLOOKUP(V8453,$AC$2:$AC$43,$AD$2:$AD$43,"none")</f>
        <v>none</v>
      </c>
      <c r="X8453" s="3" t="str">
        <f>IF(ISNUMBER($W8453), 4600 * (1 / (0.92 * $W8453 + 1.7) + 1 / (0.92 * $W8453 + 0.62)),"none")</f>
        <v>none</v>
      </c>
      <c r="Y8453" s="8">
        <f>IF(ISNUMBER($X8453), _xlfn.XLOOKUP($X8453,Sheet3!$A$2:$A$392,Sheet3!$B$2:$B$392,"none", 1,1), $AF$2)</f>
        <v>0.8</v>
      </c>
      <c r="Z8453" s="8">
        <f>IF(ISNUMBER($X8453), _xlfn.XLOOKUP($X8453,Sheet3!$A$2:$A$392,Sheet3!$C$2:$C$392,"none", 1,1), $AF$2)</f>
        <v>0.8</v>
      </c>
      <c r="AA8453" s="8">
        <f>IF(ISNUMBER($X8453), _xlfn.XLOOKUP($X8453,Sheet3!$A$2:$A$392,Sheet3!$D$2:$D$392,"none", 1,1), $AF$2)</f>
        <v>0.8</v>
      </c>
    </row>
    <row r="8454" spans="1:27">
      <c r="A8454">
        <v>3008</v>
      </c>
      <c r="B8454" t="s">
        <v>3311</v>
      </c>
      <c r="C8454" t="s">
        <v>297</v>
      </c>
      <c r="D8454">
        <v>8</v>
      </c>
      <c r="E8454">
        <v>11</v>
      </c>
      <c r="F8454">
        <v>1.6832319648</v>
      </c>
      <c r="G8454">
        <v>-37</v>
      </c>
      <c r="H8454">
        <v>17</v>
      </c>
      <c r="I8454">
        <v>32.549289719999997</v>
      </c>
      <c r="J8454">
        <f>(D8454+E8454/60+F8454/3600)*15</f>
        <v>122.75701346652001</v>
      </c>
      <c r="K8454">
        <f>IF(G8454&lt;0, G8454-H8454/60-I8454/3600, G8454+H8454/60+I8454/3600)</f>
        <v>-37.292374802699996</v>
      </c>
      <c r="L8454">
        <v>-5.0960000000000001</v>
      </c>
      <c r="M8454">
        <v>4.9409999999999998</v>
      </c>
      <c r="N8454">
        <v>0.75</v>
      </c>
      <c r="O8454">
        <v>5.58</v>
      </c>
      <c r="P8454">
        <v>6.42</v>
      </c>
      <c r="Q8454">
        <v>6.44</v>
      </c>
      <c r="R8454">
        <v>7.43</v>
      </c>
      <c r="S8454">
        <v>6.3940000000000001</v>
      </c>
      <c r="T8454" t="s">
        <v>9341</v>
      </c>
      <c r="U8454" t="s">
        <v>10371</v>
      </c>
      <c r="V8454" t="str">
        <f>LEFT($U8454,2)</f>
        <v>O9</v>
      </c>
      <c r="W8454" s="3" t="str">
        <f>_xlfn.XLOOKUP(V8454,$AC$2:$AC$43,$AD$2:$AD$43,"none")</f>
        <v>none</v>
      </c>
      <c r="X8454" s="3" t="str">
        <f>IF(ISNUMBER($W8454), 4600 * (1 / (0.92 * $W8454 + 1.7) + 1 / (0.92 * $W8454 + 0.62)),"none")</f>
        <v>none</v>
      </c>
      <c r="Y8454" s="8">
        <f>IF(ISNUMBER($X8454), _xlfn.XLOOKUP($X8454,Sheet3!$A$2:$A$392,Sheet3!$B$2:$B$392,"none", 1,1), $AF$2)</f>
        <v>0.8</v>
      </c>
      <c r="Z8454" s="8">
        <f>IF(ISNUMBER($X8454), _xlfn.XLOOKUP($X8454,Sheet3!$A$2:$A$392,Sheet3!$C$2:$C$392,"none", 1,1), $AF$2)</f>
        <v>0.8</v>
      </c>
      <c r="AA8454" s="8">
        <f>IF(ISNUMBER($X8454), _xlfn.XLOOKUP($X8454,Sheet3!$A$2:$A$392,Sheet3!$D$2:$D$392,"none", 1,1), $AF$2)</f>
        <v>0.8</v>
      </c>
    </row>
    <row r="8455" spans="1:27">
      <c r="A8455">
        <v>3444</v>
      </c>
      <c r="B8455" t="s">
        <v>3747</v>
      </c>
      <c r="C8455" t="s">
        <v>12</v>
      </c>
      <c r="D8455">
        <v>23</v>
      </c>
      <c r="E8455">
        <v>26</v>
      </c>
      <c r="F8455">
        <v>35.4733456584</v>
      </c>
      <c r="G8455">
        <v>-21</v>
      </c>
      <c r="H8455">
        <v>44</v>
      </c>
      <c r="I8455">
        <v>27.012273791999998</v>
      </c>
      <c r="J8455">
        <f>(D8455+E8455/60+F8455/3600)*15</f>
        <v>351.64780560691003</v>
      </c>
      <c r="K8455">
        <f>IF(G8455&lt;0, G8455-H8455/60-I8455/3600, G8455+H8455/60+I8455/3600)</f>
        <v>-21.740836742720003</v>
      </c>
      <c r="L8455">
        <v>55.866</v>
      </c>
      <c r="M8455">
        <v>-2.1850000000000001</v>
      </c>
      <c r="N8455">
        <v>7.18</v>
      </c>
      <c r="O8455" t="s">
        <v>9341</v>
      </c>
      <c r="P8455">
        <v>7.48</v>
      </c>
      <c r="Q8455">
        <v>6.44</v>
      </c>
      <c r="R8455" t="s">
        <v>9341</v>
      </c>
      <c r="S8455">
        <v>6.18</v>
      </c>
      <c r="T8455" t="s">
        <v>9341</v>
      </c>
      <c r="U8455" t="s">
        <v>9403</v>
      </c>
      <c r="V8455" t="str">
        <f>LEFT($U8455,2)</f>
        <v>K0</v>
      </c>
      <c r="W8455" s="3">
        <f>_xlfn.XLOOKUP(V8455,$AC$2:$AC$43,$AD$2:$AD$43,"none")</f>
        <v>0.81</v>
      </c>
      <c r="X8455" s="3">
        <f>IF(ISNUMBER($W8455), 4600 * (1 / (0.92 * $W8455 + 1.7) + 1 / (0.92 * $W8455 + 0.62)),"none")</f>
        <v>5250.7063834266155</v>
      </c>
      <c r="Y8455" s="8">
        <f>IF(ISNUMBER($X8455), _xlfn.XLOOKUP($X8455,Sheet3!$A$2:$A$392,Sheet3!$B$2:$B$392,"none", 1,1), $AF$2)</f>
        <v>1</v>
      </c>
      <c r="Z8455" s="8">
        <f>IF(ISNUMBER($X8455), _xlfn.XLOOKUP($X8455,Sheet3!$A$2:$A$392,Sheet3!$C$2:$C$392,"none", 1,1), $AF$2)</f>
        <v>0.83299999999999996</v>
      </c>
      <c r="AA8455" s="8">
        <f>IF(ISNUMBER($X8455), _xlfn.XLOOKUP($X8455,Sheet3!$A$2:$A$392,Sheet3!$D$2:$D$392,"none", 1,1), $AF$2)</f>
        <v>0.67869999999999997</v>
      </c>
    </row>
    <row r="8456" spans="1:27">
      <c r="A8456">
        <v>3447</v>
      </c>
      <c r="B8456" t="s">
        <v>3750</v>
      </c>
      <c r="C8456" t="s">
        <v>297</v>
      </c>
      <c r="D8456">
        <v>23</v>
      </c>
      <c r="E8456">
        <v>57</v>
      </c>
      <c r="F8456">
        <v>10.114607380800001</v>
      </c>
      <c r="G8456">
        <v>-20</v>
      </c>
      <c r="H8456">
        <v>50</v>
      </c>
      <c r="I8456">
        <v>1.1087060639999999</v>
      </c>
      <c r="J8456">
        <f>(D8456+E8456/60+F8456/3600)*15</f>
        <v>359.29214419741999</v>
      </c>
      <c r="K8456">
        <f>IF(G8456&lt;0, G8456-H8456/60-I8456/3600, G8456+H8456/60+I8456/3600)</f>
        <v>-20.833641307239997</v>
      </c>
      <c r="L8456">
        <v>-32.655999999999999</v>
      </c>
      <c r="M8456">
        <v>-13.471</v>
      </c>
      <c r="N8456">
        <v>6.82</v>
      </c>
      <c r="O8456" t="s">
        <v>9341</v>
      </c>
      <c r="P8456">
        <v>7.43</v>
      </c>
      <c r="Q8456">
        <v>6.44</v>
      </c>
      <c r="R8456" t="s">
        <v>9341</v>
      </c>
      <c r="S8456">
        <v>6.194</v>
      </c>
      <c r="T8456" t="s">
        <v>9341</v>
      </c>
      <c r="U8456" t="s">
        <v>9895</v>
      </c>
      <c r="V8456" t="str">
        <f>LEFT($U8456,2)</f>
        <v>G8</v>
      </c>
      <c r="W8456" s="3">
        <f>_xlfn.XLOOKUP(V8456,$AC$2:$AC$43,$AD$2:$AD$43,"none")</f>
        <v>0.74</v>
      </c>
      <c r="X8456" s="3">
        <f>IF(ISNUMBER($W8456), 4600 * (1 / (0.92 * $W8456 + 1.7) + 1 / (0.92 * $W8456 + 0.62)),"none")</f>
        <v>5468.4090187676065</v>
      </c>
      <c r="Y8456" s="8">
        <f>IF(ISNUMBER($X8456), _xlfn.XLOOKUP($X8456,Sheet3!$A$2:$A$392,Sheet3!$B$2:$B$392,"none", 1,1), $AF$2)</f>
        <v>1</v>
      </c>
      <c r="Z8456" s="8">
        <f>IF(ISNUMBER($X8456), _xlfn.XLOOKUP($X8456,Sheet3!$A$2:$A$392,Sheet3!$C$2:$C$392,"none", 1,1), $AF$2)</f>
        <v>0.85409999999999997</v>
      </c>
      <c r="AA8456" s="8">
        <f>IF(ISNUMBER($X8456), _xlfn.XLOOKUP($X8456,Sheet3!$A$2:$A$392,Sheet3!$D$2:$D$392,"none", 1,1), $AF$2)</f>
        <v>0.72770000000000001</v>
      </c>
    </row>
    <row r="8457" spans="1:27">
      <c r="A8457">
        <v>3669</v>
      </c>
      <c r="B8457" t="s">
        <v>3972</v>
      </c>
      <c r="C8457" t="s">
        <v>297</v>
      </c>
      <c r="D8457">
        <v>1</v>
      </c>
      <c r="E8457">
        <v>37</v>
      </c>
      <c r="F8457">
        <v>52.068504683999997</v>
      </c>
      <c r="G8457">
        <v>-3</v>
      </c>
      <c r="H8457">
        <v>26</v>
      </c>
      <c r="I8457">
        <v>26.443522068</v>
      </c>
      <c r="J8457">
        <f>(D8457+E8457/60+F8457/3600)*15</f>
        <v>24.466952102850001</v>
      </c>
      <c r="K8457">
        <f>IF(G8457&lt;0, G8457-H8457/60-I8457/3600, G8457+H8457/60+I8457/3600)</f>
        <v>-3.4406787561300001</v>
      </c>
      <c r="L8457">
        <v>25.908999999999999</v>
      </c>
      <c r="M8457">
        <v>-10.597</v>
      </c>
      <c r="N8457">
        <v>4.22</v>
      </c>
      <c r="O8457" t="s">
        <v>9341</v>
      </c>
      <c r="P8457">
        <v>8.02</v>
      </c>
      <c r="Q8457">
        <v>6.44</v>
      </c>
      <c r="R8457" t="s">
        <v>9341</v>
      </c>
      <c r="S8457">
        <v>5.7160000000000002</v>
      </c>
      <c r="T8457" t="s">
        <v>9341</v>
      </c>
      <c r="U8457" t="s">
        <v>9625</v>
      </c>
      <c r="V8457" t="str">
        <f>LEFT($U8457,2)</f>
        <v>M0</v>
      </c>
      <c r="W8457" s="3">
        <f>_xlfn.XLOOKUP(V8457,$AC$2:$AC$43,$AD$2:$AD$43,"none")</f>
        <v>1.37</v>
      </c>
      <c r="X8457" s="3">
        <f>IF(ISNUMBER($W8457), 4600 * (1 / (0.92 * $W8457 + 1.7) + 1 / (0.92 * $W8457 + 0.62)),"none")</f>
        <v>4000.1320989497008</v>
      </c>
      <c r="Y8457" s="8">
        <f>IF(ISNUMBER($X8457), _xlfn.XLOOKUP($X8457,Sheet3!$A$2:$A$392,Sheet3!$B$2:$B$392,"none", 1,1), $AF$2)</f>
        <v>1</v>
      </c>
      <c r="Z8457" s="8">
        <f>IF(ISNUMBER($X8457), _xlfn.XLOOKUP($X8457,Sheet3!$A$2:$A$392,Sheet3!$C$2:$C$392,"none", 1,1), $AF$2)</f>
        <v>0.67889999999999995</v>
      </c>
      <c r="AA8457" s="8">
        <f>IF(ISNUMBER($X8457), _xlfn.XLOOKUP($X8457,Sheet3!$A$2:$A$392,Sheet3!$D$2:$D$392,"none", 1,1), $AF$2)</f>
        <v>0.38229999999999997</v>
      </c>
    </row>
    <row r="8458" spans="1:27">
      <c r="A8458">
        <v>3897</v>
      </c>
      <c r="B8458" t="s">
        <v>4200</v>
      </c>
      <c r="C8458" t="s">
        <v>297</v>
      </c>
      <c r="D8458">
        <v>0</v>
      </c>
      <c r="E8458">
        <v>56</v>
      </c>
      <c r="F8458">
        <v>9.119850456</v>
      </c>
      <c r="G8458">
        <v>13</v>
      </c>
      <c r="H8458">
        <v>57</v>
      </c>
      <c r="I8458">
        <v>7.0515465480000001</v>
      </c>
      <c r="J8458">
        <f>(D8458+E8458/60+F8458/3600)*15</f>
        <v>14.0379993769</v>
      </c>
      <c r="K8458">
        <f>IF(G8458&lt;0, G8458-H8458/60-I8458/3600, G8458+H8458/60+I8458/3600)</f>
        <v>13.951958762929999</v>
      </c>
      <c r="L8458">
        <v>-3.7949999999999999</v>
      </c>
      <c r="M8458">
        <v>-3.794</v>
      </c>
      <c r="N8458">
        <v>7.06</v>
      </c>
      <c r="O8458">
        <v>8.14</v>
      </c>
      <c r="P8458">
        <v>7.42</v>
      </c>
      <c r="Q8458">
        <v>6.44</v>
      </c>
      <c r="R8458" t="s">
        <v>9341</v>
      </c>
      <c r="S8458">
        <v>6.21</v>
      </c>
      <c r="T8458" t="s">
        <v>9341</v>
      </c>
      <c r="U8458" t="s">
        <v>9363</v>
      </c>
      <c r="V8458" t="str">
        <f>LEFT($U8458,2)</f>
        <v>G8</v>
      </c>
      <c r="W8458" s="3">
        <f>_xlfn.XLOOKUP(V8458,$AC$2:$AC$43,$AD$2:$AD$43,"none")</f>
        <v>0.74</v>
      </c>
      <c r="X8458" s="3">
        <f>IF(ISNUMBER($W8458), 4600 * (1 / (0.92 * $W8458 + 1.7) + 1 / (0.92 * $W8458 + 0.62)),"none")</f>
        <v>5468.4090187676065</v>
      </c>
      <c r="Y8458" s="8">
        <f>IF(ISNUMBER($X8458), _xlfn.XLOOKUP($X8458,Sheet3!$A$2:$A$392,Sheet3!$B$2:$B$392,"none", 1,1), $AF$2)</f>
        <v>1</v>
      </c>
      <c r="Z8458" s="8">
        <f>IF(ISNUMBER($X8458), _xlfn.XLOOKUP($X8458,Sheet3!$A$2:$A$392,Sheet3!$C$2:$C$392,"none", 1,1), $AF$2)</f>
        <v>0.85409999999999997</v>
      </c>
      <c r="AA8458" s="8">
        <f>IF(ISNUMBER($X8458), _xlfn.XLOOKUP($X8458,Sheet3!$A$2:$A$392,Sheet3!$D$2:$D$392,"none", 1,1), $AF$2)</f>
        <v>0.72770000000000001</v>
      </c>
    </row>
    <row r="8459" spans="1:27">
      <c r="A8459">
        <v>3995</v>
      </c>
      <c r="B8459" t="s">
        <v>4298</v>
      </c>
      <c r="C8459" t="s">
        <v>12</v>
      </c>
      <c r="D8459">
        <v>23</v>
      </c>
      <c r="E8459">
        <v>29</v>
      </c>
      <c r="F8459">
        <v>5.6768891832000001</v>
      </c>
      <c r="G8459">
        <v>23</v>
      </c>
      <c r="H8459">
        <v>2</v>
      </c>
      <c r="I8459">
        <v>53.098288943999997</v>
      </c>
      <c r="J8459">
        <f>(D8459+E8459/60+F8459/3600)*15</f>
        <v>352.27365370492998</v>
      </c>
      <c r="K8459">
        <f>IF(G8459&lt;0, G8459-H8459/60-I8459/3600, G8459+H8459/60+I8459/3600)</f>
        <v>23.048082858040001</v>
      </c>
      <c r="L8459">
        <v>-35.1</v>
      </c>
      <c r="M8459">
        <v>-85.245999999999995</v>
      </c>
      <c r="N8459">
        <v>7.08</v>
      </c>
      <c r="O8459">
        <v>8.5</v>
      </c>
      <c r="P8459">
        <v>7.54</v>
      </c>
      <c r="Q8459">
        <v>6.44</v>
      </c>
      <c r="R8459" t="s">
        <v>9341</v>
      </c>
      <c r="S8459">
        <v>6.157</v>
      </c>
      <c r="T8459" t="s">
        <v>9341</v>
      </c>
      <c r="U8459" t="s">
        <v>9411</v>
      </c>
      <c r="V8459" t="str">
        <f>LEFT($U8459,2)</f>
        <v>G9</v>
      </c>
      <c r="W8459" s="3" t="str">
        <f>_xlfn.XLOOKUP(V8459,$AC$2:$AC$43,$AD$2:$AD$43,"none")</f>
        <v>none</v>
      </c>
      <c r="X8459" s="3" t="str">
        <f>IF(ISNUMBER($W8459), 4600 * (1 / (0.92 * $W8459 + 1.7) + 1 / (0.92 * $W8459 + 0.62)),"none")</f>
        <v>none</v>
      </c>
      <c r="Y8459" s="8">
        <f>IF(ISNUMBER($X8459), _xlfn.XLOOKUP($X8459,Sheet3!$A$2:$A$392,Sheet3!$B$2:$B$392,"none", 1,1), $AF$2)</f>
        <v>0.8</v>
      </c>
      <c r="Z8459" s="8">
        <f>IF(ISNUMBER($X8459), _xlfn.XLOOKUP($X8459,Sheet3!$A$2:$A$392,Sheet3!$C$2:$C$392,"none", 1,1), $AF$2)</f>
        <v>0.8</v>
      </c>
      <c r="AA8459" s="8">
        <f>IF(ISNUMBER($X8459), _xlfn.XLOOKUP($X8459,Sheet3!$A$2:$A$392,Sheet3!$D$2:$D$392,"none", 1,1), $AF$2)</f>
        <v>0.8</v>
      </c>
    </row>
    <row r="8460" spans="1:27">
      <c r="A8460">
        <v>4679</v>
      </c>
      <c r="B8460" t="s">
        <v>4982</v>
      </c>
      <c r="C8460" t="s">
        <v>12</v>
      </c>
      <c r="D8460">
        <v>11</v>
      </c>
      <c r="E8460">
        <v>17</v>
      </c>
      <c r="F8460">
        <v>14.3236057464</v>
      </c>
      <c r="G8460">
        <v>-41</v>
      </c>
      <c r="H8460">
        <v>56</v>
      </c>
      <c r="I8460">
        <v>3.5645701920000001</v>
      </c>
      <c r="J8460">
        <f>(D8460+E8460/60+F8460/3600)*15</f>
        <v>169.30968169061001</v>
      </c>
      <c r="K8460">
        <f>IF(G8460&lt;0, G8460-H8460/60-I8460/3600, G8460+H8460/60+I8460/3600)</f>
        <v>-41.934323491719994</v>
      </c>
      <c r="L8460">
        <v>-55.255000000000003</v>
      </c>
      <c r="M8460">
        <v>-7.8360000000000003</v>
      </c>
      <c r="N8460">
        <v>9.3800000000000008</v>
      </c>
      <c r="O8460" t="s">
        <v>9341</v>
      </c>
      <c r="P8460">
        <v>6.48</v>
      </c>
      <c r="Q8460">
        <v>6.44</v>
      </c>
      <c r="R8460" t="s">
        <v>9341</v>
      </c>
      <c r="S8460">
        <v>6.4550000000000001</v>
      </c>
      <c r="T8460" t="s">
        <v>9341</v>
      </c>
      <c r="U8460" t="s">
        <v>9394</v>
      </c>
      <c r="V8460" t="str">
        <f>LEFT($U8460,2)</f>
        <v>A0</v>
      </c>
      <c r="W8460" s="3">
        <f>_xlfn.XLOOKUP(V8460,$AC$2:$AC$43,$AD$2:$AD$43,"none")</f>
        <v>-0.01</v>
      </c>
      <c r="X8460" s="3">
        <f>IF(ISNUMBER($W8460), 4600 * (1 / (0.92 * $W8460 + 1.7) + 1 / (0.92 * $W8460 + 0.62)),"none")</f>
        <v>10251.712375722911</v>
      </c>
      <c r="Y8460" s="8">
        <f>IF(ISNUMBER($X8460), _xlfn.XLOOKUP($X8460,Sheet3!$A$2:$A$392,Sheet3!$B$2:$B$392,"none", 1,1), $AF$2)</f>
        <v>0.6109</v>
      </c>
      <c r="Z8460" s="8">
        <f>IF(ISNUMBER($X8460), _xlfn.XLOOKUP($X8460,Sheet3!$A$2:$A$392,Sheet3!$C$2:$C$392,"none", 1,1), $AF$2)</f>
        <v>0.69189999999999996</v>
      </c>
      <c r="AA8460" s="8">
        <f>IF(ISNUMBER($X8460), _xlfn.XLOOKUP($X8460,Sheet3!$A$2:$A$392,Sheet3!$D$2:$D$392,"none", 1,1), $AF$2)</f>
        <v>1</v>
      </c>
    </row>
    <row r="8461" spans="1:27">
      <c r="A8461">
        <v>4734</v>
      </c>
      <c r="B8461" t="s">
        <v>5037</v>
      </c>
      <c r="C8461" t="s">
        <v>16</v>
      </c>
      <c r="D8461">
        <v>11</v>
      </c>
      <c r="E8461">
        <v>41</v>
      </c>
      <c r="F8461">
        <v>8.4020300200999998</v>
      </c>
      <c r="G8461">
        <v>-29</v>
      </c>
      <c r="H8461">
        <v>11</v>
      </c>
      <c r="I8461">
        <v>46.446266747999999</v>
      </c>
      <c r="J8461">
        <f>(D8461+E8461/60+F8461/3600)*15</f>
        <v>175.28500845841708</v>
      </c>
      <c r="K8461">
        <f>IF(G8461&lt;0, G8461-H8461/60-I8461/3600, G8461+H8461/60+I8461/3600)</f>
        <v>-29.196235074096666</v>
      </c>
      <c r="L8461">
        <v>-330.84199999999998</v>
      </c>
      <c r="M8461">
        <v>194.96700000000001</v>
      </c>
      <c r="N8461">
        <v>23.11</v>
      </c>
      <c r="O8461" t="s">
        <v>9341</v>
      </c>
      <c r="P8461">
        <v>7.1</v>
      </c>
      <c r="Q8461">
        <v>6.44</v>
      </c>
      <c r="R8461" t="s">
        <v>9341</v>
      </c>
      <c r="S8461">
        <v>6.2850000000000001</v>
      </c>
      <c r="T8461" t="s">
        <v>9341</v>
      </c>
      <c r="U8461" t="s">
        <v>10741</v>
      </c>
      <c r="V8461" t="str">
        <f>LEFT($U8461,2)</f>
        <v>G2</v>
      </c>
      <c r="W8461" s="3">
        <f>_xlfn.XLOOKUP(V8461,$AC$2:$AC$43,$AD$2:$AD$43,"none")</f>
        <v>0.63</v>
      </c>
      <c r="X8461" s="3">
        <f>IF(ISNUMBER($W8461), 4600 * (1 / (0.92 * $W8461 + 1.7) + 1 / (0.92 * $W8461 + 0.62)),"none")</f>
        <v>5852.5094139995554</v>
      </c>
      <c r="Y8461" s="8">
        <f>IF(ISNUMBER($X8461), _xlfn.XLOOKUP($X8461,Sheet3!$A$2:$A$392,Sheet3!$B$2:$B$392,"none", 1,1), $AF$2)</f>
        <v>1</v>
      </c>
      <c r="Z8461" s="8">
        <f>IF(ISNUMBER($X8461), _xlfn.XLOOKUP($X8461,Sheet3!$A$2:$A$392,Sheet3!$C$2:$C$392,"none", 1,1), $AF$2)</f>
        <v>0.89290000000000003</v>
      </c>
      <c r="AA8461" s="8">
        <f>IF(ISNUMBER($X8461), _xlfn.XLOOKUP($X8461,Sheet3!$A$2:$A$392,Sheet3!$D$2:$D$392,"none", 1,1), $AF$2)</f>
        <v>0.82379999999999998</v>
      </c>
    </row>
    <row r="8462" spans="1:27">
      <c r="A8462">
        <v>5009</v>
      </c>
      <c r="B8462" t="s">
        <v>5312</v>
      </c>
      <c r="C8462" t="s">
        <v>16</v>
      </c>
      <c r="D8462">
        <v>13</v>
      </c>
      <c r="E8462">
        <v>24</v>
      </c>
      <c r="F8462">
        <v>30.545866279199998</v>
      </c>
      <c r="G8462">
        <v>12</v>
      </c>
      <c r="H8462">
        <v>25</v>
      </c>
      <c r="I8462">
        <v>54.569326764000003</v>
      </c>
      <c r="J8462">
        <f>(D8462+E8462/60+F8462/3600)*15</f>
        <v>201.12727444282999</v>
      </c>
      <c r="K8462">
        <f>IF(G8462&lt;0, G8462-H8462/60-I8462/3600, G8462+H8462/60+I8462/3600)</f>
        <v>12.43182481299</v>
      </c>
      <c r="L8462">
        <v>-25.684000000000001</v>
      </c>
      <c r="M8462">
        <v>36.893999999999998</v>
      </c>
      <c r="N8462">
        <v>3.62</v>
      </c>
      <c r="O8462">
        <v>8.42</v>
      </c>
      <c r="P8462">
        <v>7.5</v>
      </c>
      <c r="Q8462">
        <v>6.44</v>
      </c>
      <c r="R8462" t="s">
        <v>9341</v>
      </c>
      <c r="S8462">
        <v>6.1609999999999996</v>
      </c>
      <c r="T8462" t="s">
        <v>9341</v>
      </c>
      <c r="U8462" t="s">
        <v>9403</v>
      </c>
      <c r="V8462" t="str">
        <f>LEFT($U8462,2)</f>
        <v>K0</v>
      </c>
      <c r="W8462" s="3">
        <f>_xlfn.XLOOKUP(V8462,$AC$2:$AC$43,$AD$2:$AD$43,"none")</f>
        <v>0.81</v>
      </c>
      <c r="X8462" s="3">
        <f>IF(ISNUMBER($W8462), 4600 * (1 / (0.92 * $W8462 + 1.7) + 1 / (0.92 * $W8462 + 0.62)),"none")</f>
        <v>5250.7063834266155</v>
      </c>
      <c r="Y8462" s="8">
        <f>IF(ISNUMBER($X8462), _xlfn.XLOOKUP($X8462,Sheet3!$A$2:$A$392,Sheet3!$B$2:$B$392,"none", 1,1), $AF$2)</f>
        <v>1</v>
      </c>
      <c r="Z8462" s="8">
        <f>IF(ISNUMBER($X8462), _xlfn.XLOOKUP($X8462,Sheet3!$A$2:$A$392,Sheet3!$C$2:$C$392,"none", 1,1), $AF$2)</f>
        <v>0.83299999999999996</v>
      </c>
      <c r="AA8462" s="8">
        <f>IF(ISNUMBER($X8462), _xlfn.XLOOKUP($X8462,Sheet3!$A$2:$A$392,Sheet3!$D$2:$D$392,"none", 1,1), $AF$2)</f>
        <v>0.67869999999999997</v>
      </c>
    </row>
    <row r="8463" spans="1:27">
      <c r="A8463">
        <v>5133</v>
      </c>
      <c r="B8463" t="s">
        <v>5436</v>
      </c>
      <c r="C8463" t="s">
        <v>12</v>
      </c>
      <c r="D8463">
        <v>14</v>
      </c>
      <c r="E8463">
        <v>14</v>
      </c>
      <c r="F8463">
        <v>35.606031333600001</v>
      </c>
      <c r="G8463">
        <v>13</v>
      </c>
      <c r="H8463">
        <v>58</v>
      </c>
      <c r="I8463">
        <v>31.617692112</v>
      </c>
      <c r="J8463">
        <f>(D8463+E8463/60+F8463/3600)*15</f>
        <v>213.64835846388999</v>
      </c>
      <c r="K8463">
        <f>IF(G8463&lt;0, G8463-H8463/60-I8463/3600, G8463+H8463/60+I8463/3600)</f>
        <v>13.975449358920001</v>
      </c>
      <c r="L8463">
        <v>-94.927000000000007</v>
      </c>
      <c r="M8463">
        <v>79.801000000000002</v>
      </c>
      <c r="N8463">
        <v>6.38</v>
      </c>
      <c r="O8463" t="s">
        <v>9341</v>
      </c>
      <c r="P8463">
        <v>7.81</v>
      </c>
      <c r="Q8463">
        <v>6.44</v>
      </c>
      <c r="R8463" t="s">
        <v>9341</v>
      </c>
      <c r="S8463">
        <v>6.0010000000000003</v>
      </c>
      <c r="T8463" t="s">
        <v>9341</v>
      </c>
      <c r="U8463" t="s">
        <v>106</v>
      </c>
      <c r="V8463" t="str">
        <f>LEFT($U8463,2)</f>
        <v>K2</v>
      </c>
      <c r="W8463" s="3">
        <f>_xlfn.XLOOKUP(V8463,$AC$2:$AC$43,$AD$2:$AD$43,"none")</f>
        <v>0.92</v>
      </c>
      <c r="X8463" s="3">
        <f>IF(ISNUMBER($W8463), 4600 * (1 / (0.92 * $W8463 + 1.7) + 1 / (0.92 * $W8463 + 0.62)),"none")</f>
        <v>4943.4058698702656</v>
      </c>
      <c r="Y8463" s="8">
        <f>IF(ISNUMBER($X8463), _xlfn.XLOOKUP($X8463,Sheet3!$A$2:$A$392,Sheet3!$B$2:$B$392,"none", 1,1), $AF$2)</f>
        <v>1</v>
      </c>
      <c r="Z8463" s="8">
        <f>IF(ISNUMBER($X8463), _xlfn.XLOOKUP($X8463,Sheet3!$A$2:$A$392,Sheet3!$C$2:$C$392,"none", 1,1), $AF$2)</f>
        <v>0.79920000000000002</v>
      </c>
      <c r="AA8463" s="8">
        <f>IF(ISNUMBER($X8463), _xlfn.XLOOKUP($X8463,Sheet3!$A$2:$A$392,Sheet3!$D$2:$D$392,"none", 1,1), $AF$2)</f>
        <v>0.60450000000000004</v>
      </c>
    </row>
    <row r="8464" spans="1:27">
      <c r="A8464">
        <v>5172</v>
      </c>
      <c r="B8464" t="s">
        <v>5475</v>
      </c>
      <c r="C8464" t="s">
        <v>12</v>
      </c>
      <c r="D8464">
        <v>14</v>
      </c>
      <c r="E8464">
        <v>19</v>
      </c>
      <c r="F8464">
        <v>53.199331262400001</v>
      </c>
      <c r="G8464">
        <v>-6</v>
      </c>
      <c r="H8464">
        <v>44</v>
      </c>
      <c r="I8464">
        <v>46.174154496</v>
      </c>
      <c r="J8464">
        <f>(D8464+E8464/60+F8464/3600)*15</f>
        <v>214.97166388026</v>
      </c>
      <c r="K8464">
        <f>IF(G8464&lt;0, G8464-H8464/60-I8464/3600, G8464+H8464/60+I8464/3600)</f>
        <v>-6.7461594873599999</v>
      </c>
      <c r="L8464">
        <v>-89.956999999999994</v>
      </c>
      <c r="M8464">
        <v>-26.338999999999999</v>
      </c>
      <c r="N8464">
        <v>6.19</v>
      </c>
      <c r="O8464" t="s">
        <v>9341</v>
      </c>
      <c r="P8464">
        <v>7.36</v>
      </c>
      <c r="Q8464">
        <v>6.44</v>
      </c>
      <c r="R8464" t="s">
        <v>9341</v>
      </c>
      <c r="S8464">
        <v>6.1920000000000002</v>
      </c>
      <c r="T8464" t="s">
        <v>9341</v>
      </c>
      <c r="U8464" t="s">
        <v>9403</v>
      </c>
      <c r="V8464" t="str">
        <f>LEFT($U8464,2)</f>
        <v>K0</v>
      </c>
      <c r="W8464" s="3">
        <f>_xlfn.XLOOKUP(V8464,$AC$2:$AC$43,$AD$2:$AD$43,"none")</f>
        <v>0.81</v>
      </c>
      <c r="X8464" s="3">
        <f>IF(ISNUMBER($W8464), 4600 * (1 / (0.92 * $W8464 + 1.7) + 1 / (0.92 * $W8464 + 0.62)),"none")</f>
        <v>5250.7063834266155</v>
      </c>
      <c r="Y8464" s="8">
        <f>IF(ISNUMBER($X8464), _xlfn.XLOOKUP($X8464,Sheet3!$A$2:$A$392,Sheet3!$B$2:$B$392,"none", 1,1), $AF$2)</f>
        <v>1</v>
      </c>
      <c r="Z8464" s="8">
        <f>IF(ISNUMBER($X8464), _xlfn.XLOOKUP($X8464,Sheet3!$A$2:$A$392,Sheet3!$C$2:$C$392,"none", 1,1), $AF$2)</f>
        <v>0.83299999999999996</v>
      </c>
      <c r="AA8464" s="8">
        <f>IF(ISNUMBER($X8464), _xlfn.XLOOKUP($X8464,Sheet3!$A$2:$A$392,Sheet3!$D$2:$D$392,"none", 1,1), $AF$2)</f>
        <v>0.67869999999999997</v>
      </c>
    </row>
    <row r="8465" spans="1:27">
      <c r="A8465">
        <v>5370</v>
      </c>
      <c r="B8465" t="s">
        <v>5673</v>
      </c>
      <c r="C8465" t="s">
        <v>14</v>
      </c>
      <c r="D8465">
        <v>17</v>
      </c>
      <c r="E8465">
        <v>14</v>
      </c>
      <c r="F8465">
        <v>27.655081718400002</v>
      </c>
      <c r="G8465">
        <v>-39</v>
      </c>
      <c r="H8465">
        <v>45</v>
      </c>
      <c r="I8465">
        <v>59.937755508000002</v>
      </c>
      <c r="J8465">
        <f>(D8465+E8465/60+F8465/3600)*15</f>
        <v>258.61522950716</v>
      </c>
      <c r="K8465">
        <f>IF(G8465&lt;0, G8465-H8465/60-I8465/3600, G8465+H8465/60+I8465/3600)</f>
        <v>-39.766649376529998</v>
      </c>
      <c r="L8465">
        <v>-0.75800000000000001</v>
      </c>
      <c r="M8465">
        <v>-1.466</v>
      </c>
      <c r="N8465">
        <v>0.55000000000000004</v>
      </c>
      <c r="O8465">
        <v>11.17</v>
      </c>
      <c r="P8465">
        <v>8.69</v>
      </c>
      <c r="Q8465">
        <v>6.44</v>
      </c>
      <c r="R8465">
        <v>4.5999999999999996</v>
      </c>
      <c r="S8465">
        <v>5.3250000000000002</v>
      </c>
      <c r="T8465">
        <v>3.36</v>
      </c>
      <c r="U8465" t="s">
        <v>10874</v>
      </c>
      <c r="V8465" t="str">
        <f>LEFT($U8465,2)</f>
        <v>K0</v>
      </c>
      <c r="W8465" s="3">
        <f>_xlfn.XLOOKUP(V8465,$AC$2:$AC$43,$AD$2:$AD$43,"none")</f>
        <v>0.81</v>
      </c>
      <c r="X8465" s="3">
        <f>IF(ISNUMBER($W8465), 4600 * (1 / (0.92 * $W8465 + 1.7) + 1 / (0.92 * $W8465 + 0.62)),"none")</f>
        <v>5250.7063834266155</v>
      </c>
      <c r="Y8465" s="8">
        <f>IF(ISNUMBER($X8465), _xlfn.XLOOKUP($X8465,Sheet3!$A$2:$A$392,Sheet3!$B$2:$B$392,"none", 1,1), $AF$2)</f>
        <v>1</v>
      </c>
      <c r="Z8465" s="8">
        <f>IF(ISNUMBER($X8465), _xlfn.XLOOKUP($X8465,Sheet3!$A$2:$A$392,Sheet3!$C$2:$C$392,"none", 1,1), $AF$2)</f>
        <v>0.83299999999999996</v>
      </c>
      <c r="AA8465" s="8">
        <f>IF(ISNUMBER($X8465), _xlfn.XLOOKUP($X8465,Sheet3!$A$2:$A$392,Sheet3!$D$2:$D$392,"none", 1,1), $AF$2)</f>
        <v>0.67869999999999997</v>
      </c>
    </row>
    <row r="8466" spans="1:27">
      <c r="A8466">
        <v>5421</v>
      </c>
      <c r="B8466" t="s">
        <v>5724</v>
      </c>
      <c r="C8466" t="s">
        <v>27</v>
      </c>
      <c r="D8466">
        <v>17</v>
      </c>
      <c r="E8466">
        <v>22</v>
      </c>
      <c r="F8466">
        <v>39.2179927464</v>
      </c>
      <c r="G8466">
        <v>-37</v>
      </c>
      <c r="H8466">
        <v>48</v>
      </c>
      <c r="I8466">
        <v>16.699933296000001</v>
      </c>
      <c r="J8466">
        <f>(D8466+E8466/60+F8466/3600)*15</f>
        <v>260.66340830311003</v>
      </c>
      <c r="K8466">
        <f>IF(G8466&lt;0, G8466-H8466/60-I8466/3600, G8466+H8466/60+I8466/3600)</f>
        <v>-37.804638870359994</v>
      </c>
      <c r="L8466">
        <v>-0.27300000000000002</v>
      </c>
      <c r="M8466">
        <v>-0.52800000000000002</v>
      </c>
      <c r="N8466">
        <v>0.43</v>
      </c>
      <c r="O8466">
        <v>6.99</v>
      </c>
      <c r="P8466">
        <v>7.2</v>
      </c>
      <c r="Q8466">
        <v>6.44</v>
      </c>
      <c r="R8466">
        <v>5.7</v>
      </c>
      <c r="S8466">
        <v>6.0309999999999997</v>
      </c>
      <c r="T8466">
        <v>5.15</v>
      </c>
      <c r="U8466" t="s">
        <v>10884</v>
      </c>
      <c r="V8466" t="str">
        <f>LEFT($U8466,2)</f>
        <v>B3</v>
      </c>
      <c r="W8466" s="3">
        <f>_xlfn.XLOOKUP(V8466,$AC$2:$AC$43,$AD$2:$AD$43,"none")</f>
        <v>-0.2</v>
      </c>
      <c r="X8466" s="3">
        <f>IF(ISNUMBER($W8466), 4600 * (1 / (0.92 * $W8466 + 1.7) + 1 / (0.92 * $W8466 + 0.62)),"none")</f>
        <v>13584.75950715306</v>
      </c>
      <c r="Y8466" s="8">
        <f>IF(ISNUMBER($X8466), _xlfn.XLOOKUP($X8466,Sheet3!$A$2:$A$392,Sheet3!$B$2:$B$392,"none", 1,1), $AF$2)</f>
        <v>0.50129999999999997</v>
      </c>
      <c r="Z8466" s="8">
        <f>IF(ISNUMBER($X8466), _xlfn.XLOOKUP($X8466,Sheet3!$A$2:$A$392,Sheet3!$C$2:$C$392,"none", 1,1), $AF$2)</f>
        <v>0.60470000000000002</v>
      </c>
      <c r="AA8466" s="8">
        <f>IF(ISNUMBER($X8466), _xlfn.XLOOKUP($X8466,Sheet3!$A$2:$A$392,Sheet3!$D$2:$D$392,"none", 1,1), $AF$2)</f>
        <v>1</v>
      </c>
    </row>
    <row r="8467" spans="1:27">
      <c r="A8467">
        <v>5938</v>
      </c>
      <c r="B8467" t="s">
        <v>6241</v>
      </c>
      <c r="C8467" t="s">
        <v>297</v>
      </c>
      <c r="D8467">
        <v>19</v>
      </c>
      <c r="E8467">
        <v>54</v>
      </c>
      <c r="F8467">
        <v>38.063156469600003</v>
      </c>
      <c r="G8467">
        <v>-8</v>
      </c>
      <c r="H8467">
        <v>14</v>
      </c>
      <c r="I8467">
        <v>13.392079799999999</v>
      </c>
      <c r="J8467">
        <f>(D8467+E8467/60+F8467/3600)*15</f>
        <v>298.65859648528999</v>
      </c>
      <c r="K8467">
        <f>IF(G8467&lt;0, G8467-H8467/60-I8467/3600, G8467+H8467/60+I8467/3600)</f>
        <v>-8.2370533554999987</v>
      </c>
      <c r="L8467">
        <v>12.079000000000001</v>
      </c>
      <c r="M8467">
        <v>-25.747</v>
      </c>
      <c r="N8467">
        <v>7.28</v>
      </c>
      <c r="O8467" t="s">
        <v>9341</v>
      </c>
      <c r="P8467">
        <v>6.42</v>
      </c>
      <c r="Q8467">
        <v>6.44</v>
      </c>
      <c r="R8467" t="s">
        <v>9341</v>
      </c>
      <c r="S8467">
        <v>6.4690000000000003</v>
      </c>
      <c r="T8467" t="s">
        <v>9341</v>
      </c>
      <c r="U8467" t="s">
        <v>9437</v>
      </c>
      <c r="V8467" t="str">
        <f>LEFT($U8467,2)</f>
        <v>B8</v>
      </c>
      <c r="W8467" s="3">
        <f>_xlfn.XLOOKUP(V8467,$AC$2:$AC$43,$AD$2:$AD$43,"none")</f>
        <v>-0.11</v>
      </c>
      <c r="X8467" s="3">
        <f>IF(ISNUMBER($W8467), 4600 * (1 / (0.92 * $W8467 + 1.7) + 1 / (0.92 * $W8467 + 0.62)),"none")</f>
        <v>11743.77313439976</v>
      </c>
      <c r="Y8467" s="8">
        <f>IF(ISNUMBER($X8467), _xlfn.XLOOKUP($X8467,Sheet3!$A$2:$A$392,Sheet3!$B$2:$B$392,"none", 1,1), $AF$2)</f>
        <v>0.54959999999999998</v>
      </c>
      <c r="Z8467" s="8">
        <f>IF(ISNUMBER($X8467), _xlfn.XLOOKUP($X8467,Sheet3!$A$2:$A$392,Sheet3!$C$2:$C$392,"none", 1,1), $AF$2)</f>
        <v>0.64410000000000001</v>
      </c>
      <c r="AA8467" s="8">
        <f>IF(ISNUMBER($X8467), _xlfn.XLOOKUP($X8467,Sheet3!$A$2:$A$392,Sheet3!$D$2:$D$392,"none", 1,1), $AF$2)</f>
        <v>1</v>
      </c>
    </row>
    <row r="8468" spans="1:27">
      <c r="A8468">
        <v>6038</v>
      </c>
      <c r="B8468" t="s">
        <v>6341</v>
      </c>
      <c r="C8468" t="s">
        <v>12</v>
      </c>
      <c r="D8468">
        <v>17</v>
      </c>
      <c r="E8468">
        <v>25</v>
      </c>
      <c r="F8468">
        <v>57.875429944799997</v>
      </c>
      <c r="G8468">
        <v>-1</v>
      </c>
      <c r="H8468">
        <v>39</v>
      </c>
      <c r="I8468">
        <v>6.4074598920000003</v>
      </c>
      <c r="J8468">
        <f>(D8468+E8468/60+F8468/3600)*15</f>
        <v>261.49114762477001</v>
      </c>
      <c r="K8468">
        <f>IF(G8468&lt;0, G8468-H8468/60-I8468/3600, G8468+H8468/60+I8468/3600)</f>
        <v>-1.6517798499699998</v>
      </c>
      <c r="L8468">
        <v>60.622999999999998</v>
      </c>
      <c r="M8468">
        <v>50.978999999999999</v>
      </c>
      <c r="N8468">
        <v>17.010000000000002</v>
      </c>
      <c r="O8468" t="s">
        <v>9341</v>
      </c>
      <c r="P8468">
        <v>6.8719999999999999</v>
      </c>
      <c r="Q8468">
        <v>6.44</v>
      </c>
      <c r="R8468" t="s">
        <v>9341</v>
      </c>
      <c r="S8468">
        <v>6.3319999999999999</v>
      </c>
      <c r="T8468" t="s">
        <v>9341</v>
      </c>
      <c r="U8468" t="s">
        <v>9639</v>
      </c>
      <c r="V8468" t="str">
        <f>LEFT($U8468,2)</f>
        <v>F5</v>
      </c>
      <c r="W8468" s="3">
        <f>_xlfn.XLOOKUP(V8468,$AC$2:$AC$43,$AD$2:$AD$43,"none")</f>
        <v>0.45</v>
      </c>
      <c r="X8468" s="3">
        <f>IF(ISNUMBER($W8468), 4600 * (1 / (0.92 * $W8468 + 1.7) + 1 / (0.92 * $W8468 + 0.62)),"none")</f>
        <v>6624.7124722536864</v>
      </c>
      <c r="Y8468" s="8">
        <f>IF(ISNUMBER($X8468), _xlfn.XLOOKUP($X8468,Sheet3!$A$2:$A$392,Sheet3!$B$2:$B$392,"none", 1,1), $AF$2)</f>
        <v>0.99370000000000003</v>
      </c>
      <c r="Z8468" s="8">
        <f>IF(ISNUMBER($X8468), _xlfn.XLOOKUP($X8468,Sheet3!$A$2:$A$392,Sheet3!$C$2:$C$392,"none", 1,1), $AF$2)</f>
        <v>0.9526</v>
      </c>
      <c r="AA8468" s="8">
        <f>IF(ISNUMBER($X8468), _xlfn.XLOOKUP($X8468,Sheet3!$A$2:$A$392,Sheet3!$D$2:$D$392,"none", 1,1), $AF$2)</f>
        <v>1</v>
      </c>
    </row>
    <row r="8469" spans="1:27">
      <c r="A8469">
        <v>6531</v>
      </c>
      <c r="B8469" t="s">
        <v>6834</v>
      </c>
      <c r="C8469" t="s">
        <v>12</v>
      </c>
      <c r="D8469">
        <v>20</v>
      </c>
      <c r="E8469">
        <v>40</v>
      </c>
      <c r="F8469">
        <v>45.140722800500001</v>
      </c>
      <c r="G8469">
        <v>19</v>
      </c>
      <c r="H8469">
        <v>56</v>
      </c>
      <c r="I8469">
        <v>7.9301181190000003</v>
      </c>
      <c r="J8469">
        <f>(D8469+E8469/60+F8469/3600)*15</f>
        <v>310.18808634500209</v>
      </c>
      <c r="K8469">
        <f>IF(G8469&lt;0, G8469-H8469/60-I8469/3600, G8469+H8469/60+I8469/3600)</f>
        <v>19.935536143921944</v>
      </c>
      <c r="L8469">
        <v>118.708</v>
      </c>
      <c r="M8469">
        <v>312.22199999999998</v>
      </c>
      <c r="N8469">
        <v>47.75</v>
      </c>
      <c r="O8469">
        <v>7.14</v>
      </c>
      <c r="P8469">
        <v>7.06</v>
      </c>
      <c r="Q8469">
        <v>6.44</v>
      </c>
      <c r="R8469">
        <v>5.95</v>
      </c>
      <c r="S8469">
        <v>6.2850000000000001</v>
      </c>
      <c r="T8469">
        <v>5.61</v>
      </c>
      <c r="U8469" t="s">
        <v>9775</v>
      </c>
      <c r="V8469" t="str">
        <f>LEFT($U8469,2)</f>
        <v>G5</v>
      </c>
      <c r="W8469" s="3">
        <f>_xlfn.XLOOKUP(V8469,$AC$2:$AC$43,$AD$2:$AD$43,"none")</f>
        <v>0.68</v>
      </c>
      <c r="X8469" s="3">
        <f>IF(ISNUMBER($W8469), 4600 * (1 / (0.92 * $W8469 + 1.7) + 1 / (0.92 * $W8469 + 0.62)),"none")</f>
        <v>5670.9835338658331</v>
      </c>
      <c r="Y8469" s="8">
        <f>IF(ISNUMBER($X8469), _xlfn.XLOOKUP($X8469,Sheet3!$A$2:$A$392,Sheet3!$B$2:$B$392,"none", 1,1), $AF$2)</f>
        <v>1</v>
      </c>
      <c r="Z8469" s="8">
        <f>IF(ISNUMBER($X8469), _xlfn.XLOOKUP($X8469,Sheet3!$A$2:$A$392,Sheet3!$C$2:$C$392,"none", 1,1), $AF$2)</f>
        <v>0.874</v>
      </c>
      <c r="AA8469" s="8">
        <f>IF(ISNUMBER($X8469), _xlfn.XLOOKUP($X8469,Sheet3!$A$2:$A$392,Sheet3!$D$2:$D$392,"none", 1,1), $AF$2)</f>
        <v>0.77600000000000002</v>
      </c>
    </row>
    <row r="8470" spans="1:27">
      <c r="A8470">
        <v>6591</v>
      </c>
      <c r="B8470" t="s">
        <v>6894</v>
      </c>
      <c r="C8470" t="s">
        <v>297</v>
      </c>
      <c r="D8470">
        <v>17</v>
      </c>
      <c r="E8470">
        <v>8</v>
      </c>
      <c r="F8470">
        <v>0.6935646768</v>
      </c>
      <c r="G8470">
        <v>31</v>
      </c>
      <c r="H8470">
        <v>12</v>
      </c>
      <c r="I8470">
        <v>22.294513836</v>
      </c>
      <c r="J8470">
        <f>(D8470+E8470/60+F8470/3600)*15</f>
        <v>257.00288985281998</v>
      </c>
      <c r="K8470">
        <f>IF(G8470&lt;0, G8470-H8470/60-I8470/3600, G8470+H8470/60+I8470/3600)</f>
        <v>31.206192920509999</v>
      </c>
      <c r="L8470">
        <v>-3.8340000000000001</v>
      </c>
      <c r="M8470">
        <v>-18.07</v>
      </c>
      <c r="N8470">
        <v>2.96</v>
      </c>
      <c r="O8470" t="s">
        <v>9341</v>
      </c>
      <c r="P8470">
        <v>7.73</v>
      </c>
      <c r="Q8470">
        <v>6.44</v>
      </c>
      <c r="R8470" t="s">
        <v>9341</v>
      </c>
      <c r="S8470">
        <v>6.0810000000000004</v>
      </c>
      <c r="T8470" t="s">
        <v>9341</v>
      </c>
      <c r="U8470" t="s">
        <v>106</v>
      </c>
      <c r="V8470" t="str">
        <f>LEFT($U8470,2)</f>
        <v>K2</v>
      </c>
      <c r="W8470" s="3">
        <f>_xlfn.XLOOKUP(V8470,$AC$2:$AC$43,$AD$2:$AD$43,"none")</f>
        <v>0.92</v>
      </c>
      <c r="X8470" s="3">
        <f>IF(ISNUMBER($W8470), 4600 * (1 / (0.92 * $W8470 + 1.7) + 1 / (0.92 * $W8470 + 0.62)),"none")</f>
        <v>4943.4058698702656</v>
      </c>
      <c r="Y8470" s="8">
        <f>IF(ISNUMBER($X8470), _xlfn.XLOOKUP($X8470,Sheet3!$A$2:$A$392,Sheet3!$B$2:$B$392,"none", 1,1), $AF$2)</f>
        <v>1</v>
      </c>
      <c r="Z8470" s="8">
        <f>IF(ISNUMBER($X8470), _xlfn.XLOOKUP($X8470,Sheet3!$A$2:$A$392,Sheet3!$C$2:$C$392,"none", 1,1), $AF$2)</f>
        <v>0.79920000000000002</v>
      </c>
      <c r="AA8470" s="8">
        <f>IF(ISNUMBER($X8470), _xlfn.XLOOKUP($X8470,Sheet3!$A$2:$A$392,Sheet3!$D$2:$D$392,"none", 1,1), $AF$2)</f>
        <v>0.60450000000000004</v>
      </c>
    </row>
    <row r="8471" spans="1:27">
      <c r="A8471">
        <v>6624</v>
      </c>
      <c r="B8471" t="s">
        <v>6927</v>
      </c>
      <c r="C8471" t="s">
        <v>15</v>
      </c>
      <c r="D8471">
        <v>19</v>
      </c>
      <c r="E8471">
        <v>44</v>
      </c>
      <c r="F8471">
        <v>48.734145631200001</v>
      </c>
      <c r="G8471">
        <v>29</v>
      </c>
      <c r="H8471">
        <v>15</v>
      </c>
      <c r="I8471">
        <v>52.895535047999999</v>
      </c>
      <c r="J8471">
        <f>(D8471+E8471/60+F8471/3600)*15</f>
        <v>296.20305894013001</v>
      </c>
      <c r="K8471">
        <f>IF(G8471&lt;0, G8471-H8471/60-I8471/3600, G8471+H8471/60+I8471/3600)</f>
        <v>29.264693204179999</v>
      </c>
      <c r="L8471">
        <v>0.107</v>
      </c>
      <c r="M8471">
        <v>-3.2469999999999999</v>
      </c>
      <c r="N8471">
        <v>1.03</v>
      </c>
      <c r="O8471">
        <v>7.1</v>
      </c>
      <c r="P8471">
        <v>6.88</v>
      </c>
      <c r="Q8471">
        <v>6.44</v>
      </c>
      <c r="R8471">
        <v>6.06</v>
      </c>
      <c r="S8471">
        <v>6.798</v>
      </c>
      <c r="T8471">
        <v>5.84</v>
      </c>
      <c r="U8471" t="s">
        <v>11138</v>
      </c>
      <c r="V8471" t="str">
        <f>LEFT($U8471,2)</f>
        <v>F2</v>
      </c>
      <c r="W8471" s="3">
        <f>_xlfn.XLOOKUP(V8471,$AC$2:$AC$43,$AD$2:$AD$43,"none")</f>
        <v>0.35</v>
      </c>
      <c r="X8471" s="3">
        <f>IF(ISNUMBER($W8471), 4600 * (1 / (0.92 * $W8471 + 1.7) + 1 / (0.92 * $W8471 + 0.62)),"none")</f>
        <v>7158.2024482287206</v>
      </c>
      <c r="Y8471" s="8">
        <f>IF(ISNUMBER($X8471), _xlfn.XLOOKUP($X8471,Sheet3!$A$2:$A$392,Sheet3!$B$2:$B$392,"none", 1,1), $AF$2)</f>
        <v>0.89859999999999995</v>
      </c>
      <c r="Z8471" s="8">
        <f>IF(ISNUMBER($X8471), _xlfn.XLOOKUP($X8471,Sheet3!$A$2:$A$392,Sheet3!$C$2:$C$392,"none", 1,1), $AF$2)</f>
        <v>0.89249999999999996</v>
      </c>
      <c r="AA8471" s="8">
        <f>IF(ISNUMBER($X8471), _xlfn.XLOOKUP($X8471,Sheet3!$A$2:$A$392,Sheet3!$D$2:$D$392,"none", 1,1), $AF$2)</f>
        <v>1</v>
      </c>
    </row>
    <row r="8472" spans="1:27">
      <c r="A8472">
        <v>6753</v>
      </c>
      <c r="B8472" t="s">
        <v>7056</v>
      </c>
      <c r="C8472" t="s">
        <v>16</v>
      </c>
      <c r="D8472">
        <v>18</v>
      </c>
      <c r="E8472">
        <v>43</v>
      </c>
      <c r="F8472">
        <v>16.5729311664</v>
      </c>
      <c r="G8472">
        <v>39</v>
      </c>
      <c r="H8472">
        <v>18</v>
      </c>
      <c r="I8472">
        <v>0.213982596</v>
      </c>
      <c r="J8472">
        <f>(D8472+E8472/60+F8472/3600)*15</f>
        <v>280.81905387985995</v>
      </c>
      <c r="K8472">
        <f>IF(G8472&lt;0, G8472-H8472/60-I8472/3600, G8472+H8472/60+I8472/3600)</f>
        <v>39.300059439609996</v>
      </c>
      <c r="L8472">
        <v>-0.77300000000000002</v>
      </c>
      <c r="M8472">
        <v>-8.125</v>
      </c>
      <c r="N8472">
        <v>2.17</v>
      </c>
      <c r="O8472">
        <v>9.94</v>
      </c>
      <c r="P8472">
        <v>8.0299999999999994</v>
      </c>
      <c r="Q8472">
        <v>6.44</v>
      </c>
      <c r="R8472" t="s">
        <v>9341</v>
      </c>
      <c r="S8472">
        <v>5.8579999999999997</v>
      </c>
      <c r="T8472" t="s">
        <v>9341</v>
      </c>
      <c r="U8472" t="s">
        <v>109</v>
      </c>
      <c r="V8472" t="str">
        <f>LEFT($U8472,2)</f>
        <v>K5</v>
      </c>
      <c r="W8472" s="3">
        <f>_xlfn.XLOOKUP(V8472,$AC$2:$AC$43,$AD$2:$AD$43,"none")</f>
        <v>1.1499999999999999</v>
      </c>
      <c r="X8472" s="3">
        <f>IF(ISNUMBER($W8472), 4600 * (1 / (0.92 * $W8472 + 1.7) + 1 / (0.92 * $W8472 + 0.62)),"none")</f>
        <v>4409.2340323652679</v>
      </c>
      <c r="Y8472" s="8">
        <f>IF(ISNUMBER($X8472), _xlfn.XLOOKUP($X8472,Sheet3!$A$2:$A$392,Sheet3!$B$2:$B$392,"none", 1,1), $AF$2)</f>
        <v>1</v>
      </c>
      <c r="Z8472" s="8">
        <f>IF(ISNUMBER($X8472), _xlfn.XLOOKUP($X8472,Sheet3!$A$2:$A$392,Sheet3!$C$2:$C$392,"none", 1,1), $AF$2)</f>
        <v>0.73599999999999999</v>
      </c>
      <c r="AA8472" s="8">
        <f>IF(ISNUMBER($X8472), _xlfn.XLOOKUP($X8472,Sheet3!$A$2:$A$392,Sheet3!$D$2:$D$392,"none", 1,1), $AF$2)</f>
        <v>0.4803</v>
      </c>
    </row>
    <row r="8473" spans="1:27">
      <c r="A8473">
        <v>6792</v>
      </c>
      <c r="B8473" t="s">
        <v>7095</v>
      </c>
      <c r="C8473" t="s">
        <v>297</v>
      </c>
      <c r="D8473">
        <v>20</v>
      </c>
      <c r="E8473">
        <v>52</v>
      </c>
      <c r="F8473">
        <v>0.38931797039999999</v>
      </c>
      <c r="G8473">
        <v>32</v>
      </c>
      <c r="H8473">
        <v>50</v>
      </c>
      <c r="I8473">
        <v>56.029508808000003</v>
      </c>
      <c r="J8473">
        <f>(D8473+E8473/60+F8473/3600)*15</f>
        <v>313.00162215821001</v>
      </c>
      <c r="K8473">
        <f>IF(G8473&lt;0, G8473-H8473/60-I8473/3600, G8473+H8473/60+I8473/3600)</f>
        <v>32.848897085780003</v>
      </c>
      <c r="L8473">
        <v>-0.221</v>
      </c>
      <c r="M8473">
        <v>-7.8769999999999998</v>
      </c>
      <c r="N8473">
        <v>1.8</v>
      </c>
      <c r="O8473">
        <v>5.67</v>
      </c>
      <c r="P8473">
        <v>6.29</v>
      </c>
      <c r="Q8473">
        <v>6.44</v>
      </c>
      <c r="R8473" t="s">
        <v>9341</v>
      </c>
      <c r="S8473">
        <v>6.3949999999999996</v>
      </c>
      <c r="T8473" t="s">
        <v>9341</v>
      </c>
      <c r="U8473" t="s">
        <v>9467</v>
      </c>
      <c r="V8473" t="str">
        <f>LEFT($U8473,2)</f>
        <v>B3</v>
      </c>
      <c r="W8473" s="3">
        <f>_xlfn.XLOOKUP(V8473,$AC$2:$AC$43,$AD$2:$AD$43,"none")</f>
        <v>-0.2</v>
      </c>
      <c r="X8473" s="3">
        <f>IF(ISNUMBER($W8473), 4600 * (1 / (0.92 * $W8473 + 1.7) + 1 / (0.92 * $W8473 + 0.62)),"none")</f>
        <v>13584.75950715306</v>
      </c>
      <c r="Y8473" s="8">
        <f>IF(ISNUMBER($X8473), _xlfn.XLOOKUP($X8473,Sheet3!$A$2:$A$392,Sheet3!$B$2:$B$392,"none", 1,1), $AF$2)</f>
        <v>0.50129999999999997</v>
      </c>
      <c r="Z8473" s="8">
        <f>IF(ISNUMBER($X8473), _xlfn.XLOOKUP($X8473,Sheet3!$A$2:$A$392,Sheet3!$C$2:$C$392,"none", 1,1), $AF$2)</f>
        <v>0.60470000000000002</v>
      </c>
      <c r="AA8473" s="8">
        <f>IF(ISNUMBER($X8473), _xlfn.XLOOKUP($X8473,Sheet3!$A$2:$A$392,Sheet3!$D$2:$D$392,"none", 1,1), $AF$2)</f>
        <v>1</v>
      </c>
    </row>
    <row r="8474" spans="1:27">
      <c r="A8474">
        <v>6994</v>
      </c>
      <c r="B8474" t="s">
        <v>7297</v>
      </c>
      <c r="C8474" t="s">
        <v>297</v>
      </c>
      <c r="D8474">
        <v>4</v>
      </c>
      <c r="E8474">
        <v>39</v>
      </c>
      <c r="F8474">
        <v>4.3016496791999996</v>
      </c>
      <c r="G8474">
        <v>-51</v>
      </c>
      <c r="H8474">
        <v>40</v>
      </c>
      <c r="I8474">
        <v>21.91474668</v>
      </c>
      <c r="J8474">
        <f>(D8474+E8474/60+F8474/3600)*15</f>
        <v>69.767923540330003</v>
      </c>
      <c r="K8474">
        <f>IF(G8474&lt;0, G8474-H8474/60-I8474/3600, G8474+H8474/60+I8474/3600)</f>
        <v>-51.672754096299997</v>
      </c>
      <c r="L8474">
        <v>13.03</v>
      </c>
      <c r="M8474">
        <v>17.192</v>
      </c>
      <c r="N8474">
        <v>4.4000000000000004</v>
      </c>
      <c r="O8474" t="s">
        <v>9341</v>
      </c>
      <c r="P8474">
        <v>7.7690000000000001</v>
      </c>
      <c r="Q8474">
        <v>6.44</v>
      </c>
      <c r="R8474" t="s">
        <v>9341</v>
      </c>
      <c r="S8474">
        <v>6.0229999999999997</v>
      </c>
      <c r="T8474" t="s">
        <v>9341</v>
      </c>
      <c r="U8474" t="s">
        <v>9371</v>
      </c>
      <c r="V8474" t="str">
        <f>LEFT($U8474,2)</f>
        <v>K2</v>
      </c>
      <c r="W8474" s="3">
        <f>_xlfn.XLOOKUP(V8474,$AC$2:$AC$43,$AD$2:$AD$43,"none")</f>
        <v>0.92</v>
      </c>
      <c r="X8474" s="3">
        <f>IF(ISNUMBER($W8474), 4600 * (1 / (0.92 * $W8474 + 1.7) + 1 / (0.92 * $W8474 + 0.62)),"none")</f>
        <v>4943.4058698702656</v>
      </c>
      <c r="Y8474" s="8">
        <f>IF(ISNUMBER($X8474), _xlfn.XLOOKUP($X8474,Sheet3!$A$2:$A$392,Sheet3!$B$2:$B$392,"none", 1,1), $AF$2)</f>
        <v>1</v>
      </c>
      <c r="Z8474" s="8">
        <f>IF(ISNUMBER($X8474), _xlfn.XLOOKUP($X8474,Sheet3!$A$2:$A$392,Sheet3!$C$2:$C$392,"none", 1,1), $AF$2)</f>
        <v>0.79920000000000002</v>
      </c>
      <c r="AA8474" s="8">
        <f>IF(ISNUMBER($X8474), _xlfn.XLOOKUP($X8474,Sheet3!$A$2:$A$392,Sheet3!$D$2:$D$392,"none", 1,1), $AF$2)</f>
        <v>0.60450000000000004</v>
      </c>
    </row>
    <row r="8475" spans="1:27">
      <c r="A8475">
        <v>7036</v>
      </c>
      <c r="B8475" t="s">
        <v>7339</v>
      </c>
      <c r="C8475" t="s">
        <v>297</v>
      </c>
      <c r="D8475">
        <v>8</v>
      </c>
      <c r="E8475">
        <v>19</v>
      </c>
      <c r="F8475">
        <v>5.5846724207999996</v>
      </c>
      <c r="G8475">
        <v>-48</v>
      </c>
      <c r="H8475">
        <v>11</v>
      </c>
      <c r="I8475">
        <v>52.269791603999998</v>
      </c>
      <c r="J8475">
        <f>(D8475+E8475/60+F8475/3600)*15</f>
        <v>124.77326946842</v>
      </c>
      <c r="K8475">
        <f>IF(G8475&lt;0, G8475-H8475/60-I8475/3600, G8475+H8475/60+I8475/3600)</f>
        <v>-48.197852719889994</v>
      </c>
      <c r="L8475">
        <v>-14.135999999999999</v>
      </c>
      <c r="M8475">
        <v>11.19</v>
      </c>
      <c r="N8475">
        <v>2.92</v>
      </c>
      <c r="O8475">
        <v>5.67</v>
      </c>
      <c r="P8475">
        <v>6.3</v>
      </c>
      <c r="Q8475">
        <v>6.44</v>
      </c>
      <c r="R8475" t="s">
        <v>9341</v>
      </c>
      <c r="S8475">
        <v>6.4180000000000001</v>
      </c>
      <c r="T8475" t="s">
        <v>9341</v>
      </c>
      <c r="U8475" t="s">
        <v>9467</v>
      </c>
      <c r="V8475" t="str">
        <f>LEFT($U8475,2)</f>
        <v>B3</v>
      </c>
      <c r="W8475" s="3">
        <f>_xlfn.XLOOKUP(V8475,$AC$2:$AC$43,$AD$2:$AD$43,"none")</f>
        <v>-0.2</v>
      </c>
      <c r="X8475" s="3">
        <f>IF(ISNUMBER($W8475), 4600 * (1 / (0.92 * $W8475 + 1.7) + 1 / (0.92 * $W8475 + 0.62)),"none")</f>
        <v>13584.75950715306</v>
      </c>
      <c r="Y8475" s="8">
        <f>IF(ISNUMBER($X8475), _xlfn.XLOOKUP($X8475,Sheet3!$A$2:$A$392,Sheet3!$B$2:$B$392,"none", 1,1), $AF$2)</f>
        <v>0.50129999999999997</v>
      </c>
      <c r="Z8475" s="8">
        <f>IF(ISNUMBER($X8475), _xlfn.XLOOKUP($X8475,Sheet3!$A$2:$A$392,Sheet3!$C$2:$C$392,"none", 1,1), $AF$2)</f>
        <v>0.60470000000000002</v>
      </c>
      <c r="AA8475" s="8">
        <f>IF(ISNUMBER($X8475), _xlfn.XLOOKUP($X8475,Sheet3!$A$2:$A$392,Sheet3!$D$2:$D$392,"none", 1,1), $AF$2)</f>
        <v>1</v>
      </c>
    </row>
    <row r="8476" spans="1:27">
      <c r="A8476">
        <v>7137</v>
      </c>
      <c r="B8476" t="s">
        <v>7440</v>
      </c>
      <c r="C8476" t="s">
        <v>17</v>
      </c>
      <c r="D8476">
        <v>8</v>
      </c>
      <c r="E8476">
        <v>29</v>
      </c>
      <c r="F8476">
        <v>29.802510357599999</v>
      </c>
      <c r="G8476">
        <v>-54</v>
      </c>
      <c r="H8476">
        <v>12</v>
      </c>
      <c r="I8476">
        <v>42.234355403999999</v>
      </c>
      <c r="J8476">
        <f>(D8476+E8476/60+F8476/3600)*15</f>
        <v>127.37417712648998</v>
      </c>
      <c r="K8476">
        <f>IF(G8476&lt;0, G8476-H8476/60-I8476/3600, G8476+H8476/60+I8476/3600)</f>
        <v>-54.211731765390006</v>
      </c>
      <c r="L8476">
        <v>-15.566000000000001</v>
      </c>
      <c r="M8476">
        <v>14.327999999999999</v>
      </c>
      <c r="N8476">
        <v>4.9400000000000004</v>
      </c>
      <c r="O8476" t="s">
        <v>9341</v>
      </c>
      <c r="P8476">
        <v>6.32</v>
      </c>
      <c r="Q8476">
        <v>6.44</v>
      </c>
      <c r="R8476" t="s">
        <v>9341</v>
      </c>
      <c r="S8476">
        <v>6.4189999999999996</v>
      </c>
      <c r="T8476" t="s">
        <v>9341</v>
      </c>
      <c r="U8476" t="s">
        <v>9962</v>
      </c>
      <c r="V8476" t="str">
        <f>LEFT($U8476,2)</f>
        <v>Ap</v>
      </c>
      <c r="W8476" s="3" t="str">
        <f>_xlfn.XLOOKUP(V8476,$AC$2:$AC$43,$AD$2:$AD$43,"none")</f>
        <v>none</v>
      </c>
      <c r="X8476" s="3" t="str">
        <f>IF(ISNUMBER($W8476), 4600 * (1 / (0.92 * $W8476 + 1.7) + 1 / (0.92 * $W8476 + 0.62)),"none")</f>
        <v>none</v>
      </c>
      <c r="Y8476" s="8">
        <f>IF(ISNUMBER($X8476), _xlfn.XLOOKUP($X8476,Sheet3!$A$2:$A$392,Sheet3!$B$2:$B$392,"none", 1,1), $AF$2)</f>
        <v>0.8</v>
      </c>
      <c r="Z8476" s="8">
        <f>IF(ISNUMBER($X8476), _xlfn.XLOOKUP($X8476,Sheet3!$A$2:$A$392,Sheet3!$C$2:$C$392,"none", 1,1), $AF$2)</f>
        <v>0.8</v>
      </c>
      <c r="AA8476" s="8">
        <f>IF(ISNUMBER($X8476), _xlfn.XLOOKUP($X8476,Sheet3!$A$2:$A$392,Sheet3!$D$2:$D$392,"none", 1,1), $AF$2)</f>
        <v>0.8</v>
      </c>
    </row>
    <row r="8477" spans="1:27">
      <c r="A8477">
        <v>7255</v>
      </c>
      <c r="B8477" t="s">
        <v>7558</v>
      </c>
      <c r="C8477" t="s">
        <v>297</v>
      </c>
      <c r="D8477">
        <v>9</v>
      </c>
      <c r="E8477">
        <v>4</v>
      </c>
      <c r="F8477">
        <v>47.968159624800002</v>
      </c>
      <c r="G8477">
        <v>-57</v>
      </c>
      <c r="H8477">
        <v>51</v>
      </c>
      <c r="I8477">
        <v>9.2757386880000006</v>
      </c>
      <c r="J8477">
        <f>(D8477+E8477/60+F8477/3600)*15</f>
        <v>136.19986733177001</v>
      </c>
      <c r="K8477">
        <f>IF(G8477&lt;0, G8477-H8477/60-I8477/3600, G8477+H8477/60+I8477/3600)</f>
        <v>-57.852576594079999</v>
      </c>
      <c r="L8477">
        <v>-24.738</v>
      </c>
      <c r="M8477">
        <v>21.419</v>
      </c>
      <c r="N8477">
        <v>3.13</v>
      </c>
      <c r="O8477" t="s">
        <v>9341</v>
      </c>
      <c r="P8477">
        <v>6.69</v>
      </c>
      <c r="Q8477">
        <v>6.44</v>
      </c>
      <c r="R8477" t="s">
        <v>9341</v>
      </c>
      <c r="S8477">
        <v>6.4029999999999996</v>
      </c>
      <c r="T8477" t="s">
        <v>9341</v>
      </c>
      <c r="U8477" t="s">
        <v>9838</v>
      </c>
      <c r="V8477" t="str">
        <f>LEFT($U8477,2)</f>
        <v>A8</v>
      </c>
      <c r="W8477" s="3">
        <f>_xlfn.XLOOKUP(V8477,$AC$2:$AC$43,$AD$2:$AD$43,"none")</f>
        <v>0.27</v>
      </c>
      <c r="X8477" s="3">
        <f>IF(ISNUMBER($W8477), 4600 * (1 / (0.92 * $W8477 + 1.7) + 1 / (0.92 * $W8477 + 0.62)),"none")</f>
        <v>7658.0096286116395</v>
      </c>
      <c r="Y8477" s="8">
        <f>IF(ISNUMBER($X8477), _xlfn.XLOOKUP($X8477,Sheet3!$A$2:$A$392,Sheet3!$B$2:$B$392,"none", 1,1), $AF$2)</f>
        <v>0.82440000000000002</v>
      </c>
      <c r="Z8477" s="8">
        <f>IF(ISNUMBER($X8477), _xlfn.XLOOKUP($X8477,Sheet3!$A$2:$A$392,Sheet3!$C$2:$C$392,"none", 1,1), $AF$2)</f>
        <v>0.84370000000000001</v>
      </c>
      <c r="AA8477" s="8">
        <f>IF(ISNUMBER($X8477), _xlfn.XLOOKUP($X8477,Sheet3!$A$2:$A$392,Sheet3!$D$2:$D$392,"none", 1,1), $AF$2)</f>
        <v>1</v>
      </c>
    </row>
    <row r="8478" spans="1:27">
      <c r="A8478">
        <v>7449</v>
      </c>
      <c r="B8478" t="s">
        <v>7752</v>
      </c>
      <c r="C8478" t="s">
        <v>35</v>
      </c>
      <c r="D8478">
        <v>2</v>
      </c>
      <c r="E8478">
        <v>25</v>
      </c>
      <c r="F8478">
        <v>26.454052264800001</v>
      </c>
      <c r="G8478">
        <v>-66</v>
      </c>
      <c r="H8478">
        <v>29</v>
      </c>
      <c r="I8478">
        <v>38.495313887999998</v>
      </c>
      <c r="J8478">
        <f>(D8478+E8478/60+F8478/3600)*15</f>
        <v>36.360225217770001</v>
      </c>
      <c r="K8478">
        <f>IF(G8478&lt;0, G8478-H8478/60-I8478/3600, G8478+H8478/60+I8478/3600)</f>
        <v>-66.494026476079995</v>
      </c>
      <c r="L8478">
        <v>-20.273</v>
      </c>
      <c r="M8478">
        <v>0.69399999999999995</v>
      </c>
      <c r="N8478">
        <v>4.45</v>
      </c>
      <c r="O8478" t="s">
        <v>9341</v>
      </c>
      <c r="P8478">
        <v>7.89</v>
      </c>
      <c r="Q8478">
        <v>6.44</v>
      </c>
      <c r="R8478" t="s">
        <v>9341</v>
      </c>
      <c r="S8478">
        <v>4.984</v>
      </c>
      <c r="T8478" t="s">
        <v>9341</v>
      </c>
      <c r="U8478" t="s">
        <v>9610</v>
      </c>
      <c r="V8478" t="str">
        <f>LEFT($U8478,2)</f>
        <v>M5</v>
      </c>
      <c r="W8478" s="3" t="str">
        <f>_xlfn.XLOOKUP(V8478,$AC$2:$AC$43,$AD$2:$AD$43,"none")</f>
        <v>none</v>
      </c>
      <c r="X8478" s="3" t="str">
        <f>IF(ISNUMBER($W8478), 4600 * (1 / (0.92 * $W8478 + 1.7) + 1 / (0.92 * $W8478 + 0.62)),"none")</f>
        <v>none</v>
      </c>
      <c r="Y8478" s="8">
        <f>IF(ISNUMBER($X8478), _xlfn.XLOOKUP($X8478,Sheet3!$A$2:$A$392,Sheet3!$B$2:$B$392,"none", 1,1), $AF$2)</f>
        <v>0.8</v>
      </c>
      <c r="Z8478" s="8">
        <f>IF(ISNUMBER($X8478), _xlfn.XLOOKUP($X8478,Sheet3!$A$2:$A$392,Sheet3!$C$2:$C$392,"none", 1,1), $AF$2)</f>
        <v>0.8</v>
      </c>
      <c r="AA8478" s="8">
        <f>IF(ISNUMBER($X8478), _xlfn.XLOOKUP($X8478,Sheet3!$A$2:$A$392,Sheet3!$D$2:$D$392,"none", 1,1), $AF$2)</f>
        <v>0.8</v>
      </c>
    </row>
    <row r="8479" spans="1:27">
      <c r="A8479">
        <v>7490</v>
      </c>
      <c r="B8479" t="s">
        <v>7793</v>
      </c>
      <c r="C8479" t="s">
        <v>17</v>
      </c>
      <c r="D8479">
        <v>10</v>
      </c>
      <c r="E8479">
        <v>7</v>
      </c>
      <c r="F8479">
        <v>56.628444484799999</v>
      </c>
      <c r="G8479">
        <v>-62</v>
      </c>
      <c r="H8479">
        <v>13</v>
      </c>
      <c r="I8479">
        <v>17.099698799999999</v>
      </c>
      <c r="J8479">
        <f>(D8479+E8479/60+F8479/3600)*15</f>
        <v>151.98595185202001</v>
      </c>
      <c r="K8479">
        <f>IF(G8479&lt;0, G8479-H8479/60-I8479/3600, G8479+H8479/60+I8479/3600)</f>
        <v>-62.221416583</v>
      </c>
      <c r="L8479">
        <v>-7.5119999999999996</v>
      </c>
      <c r="M8479">
        <v>6.8979999999999997</v>
      </c>
      <c r="N8479">
        <v>3.52</v>
      </c>
      <c r="O8479" t="s">
        <v>9341</v>
      </c>
      <c r="P8479">
        <v>6.335</v>
      </c>
      <c r="Q8479">
        <v>6.44</v>
      </c>
      <c r="R8479" t="s">
        <v>9341</v>
      </c>
      <c r="S8479">
        <v>6.4130000000000003</v>
      </c>
      <c r="T8479" t="s">
        <v>9341</v>
      </c>
      <c r="U8479" t="s">
        <v>9962</v>
      </c>
      <c r="V8479" t="str">
        <f>LEFT($U8479,2)</f>
        <v>Ap</v>
      </c>
      <c r="W8479" s="3" t="str">
        <f>_xlfn.XLOOKUP(V8479,$AC$2:$AC$43,$AD$2:$AD$43,"none")</f>
        <v>none</v>
      </c>
      <c r="X8479" s="3" t="str">
        <f>IF(ISNUMBER($W8479), 4600 * (1 / (0.92 * $W8479 + 1.7) + 1 / (0.92 * $W8479 + 0.62)),"none")</f>
        <v>none</v>
      </c>
      <c r="Y8479" s="8">
        <f>IF(ISNUMBER($X8479), _xlfn.XLOOKUP($X8479,Sheet3!$A$2:$A$392,Sheet3!$B$2:$B$392,"none", 1,1), $AF$2)</f>
        <v>0.8</v>
      </c>
      <c r="Z8479" s="8">
        <f>IF(ISNUMBER($X8479), _xlfn.XLOOKUP($X8479,Sheet3!$A$2:$A$392,Sheet3!$C$2:$C$392,"none", 1,1), $AF$2)</f>
        <v>0.8</v>
      </c>
      <c r="AA8479" s="8">
        <f>IF(ISNUMBER($X8479), _xlfn.XLOOKUP($X8479,Sheet3!$A$2:$A$392,Sheet3!$D$2:$D$392,"none", 1,1), $AF$2)</f>
        <v>0.8</v>
      </c>
    </row>
    <row r="8480" spans="1:27">
      <c r="A8480">
        <v>7523</v>
      </c>
      <c r="B8480" t="s">
        <v>7826</v>
      </c>
      <c r="C8480" t="s">
        <v>12</v>
      </c>
      <c r="D8480">
        <v>11</v>
      </c>
      <c r="E8480">
        <v>0</v>
      </c>
      <c r="F8480">
        <v>36.248759908799997</v>
      </c>
      <c r="G8480">
        <v>-53</v>
      </c>
      <c r="H8480">
        <v>6</v>
      </c>
      <c r="I8480">
        <v>42.598374444000001</v>
      </c>
      <c r="J8480">
        <f>(D8480+E8480/60+F8480/3600)*15</f>
        <v>165.15103649962001</v>
      </c>
      <c r="K8480">
        <f>IF(G8480&lt;0, G8480-H8480/60-I8480/3600, G8480+H8480/60+I8480/3600)</f>
        <v>-53.111832881790001</v>
      </c>
      <c r="L8480">
        <v>-86.114999999999995</v>
      </c>
      <c r="M8480">
        <v>14.439</v>
      </c>
      <c r="N8480">
        <v>7.72</v>
      </c>
      <c r="O8480" t="s">
        <v>9341</v>
      </c>
      <c r="P8480">
        <v>7.74</v>
      </c>
      <c r="Q8480">
        <v>6.44</v>
      </c>
      <c r="R8480" t="s">
        <v>9341</v>
      </c>
      <c r="S8480">
        <v>6.0490000000000004</v>
      </c>
      <c r="T8480" t="s">
        <v>9341</v>
      </c>
      <c r="U8480" t="s">
        <v>9389</v>
      </c>
      <c r="V8480" t="str">
        <f>LEFT($U8480,2)</f>
        <v>K3</v>
      </c>
      <c r="W8480" s="3">
        <f>_xlfn.XLOOKUP(V8480,$AC$2:$AC$43,$AD$2:$AD$43,"none")</f>
        <v>0.95</v>
      </c>
      <c r="X8480" s="3">
        <f>IF(ISNUMBER($W8480), 4600 * (1 / (0.92 * $W8480 + 1.7) + 1 / (0.92 * $W8480 + 0.62)),"none")</f>
        <v>4866.084384156673</v>
      </c>
      <c r="Y8480" s="8">
        <f>IF(ISNUMBER($X8480), _xlfn.XLOOKUP($X8480,Sheet3!$A$2:$A$392,Sheet3!$B$2:$B$392,"none", 1,1), $AF$2)</f>
        <v>1</v>
      </c>
      <c r="Z8480" s="8">
        <f>IF(ISNUMBER($X8480), _xlfn.XLOOKUP($X8480,Sheet3!$A$2:$A$392,Sheet3!$C$2:$C$392,"none", 1,1), $AF$2)</f>
        <v>0.78720000000000001</v>
      </c>
      <c r="AA8480" s="8">
        <f>IF(ISNUMBER($X8480), _xlfn.XLOOKUP($X8480,Sheet3!$A$2:$A$392,Sheet3!$D$2:$D$392,"none", 1,1), $AF$2)</f>
        <v>0.57969999999999999</v>
      </c>
    </row>
    <row r="8481" spans="1:27">
      <c r="A8481">
        <v>7970</v>
      </c>
      <c r="B8481" t="s">
        <v>8273</v>
      </c>
      <c r="C8481" t="s">
        <v>17</v>
      </c>
      <c r="D8481">
        <v>14</v>
      </c>
      <c r="E8481">
        <v>51</v>
      </c>
      <c r="F8481">
        <v>30.036185668800002</v>
      </c>
      <c r="G8481">
        <v>-77</v>
      </c>
      <c r="H8481">
        <v>10</v>
      </c>
      <c r="I8481">
        <v>33.495169116</v>
      </c>
      <c r="J8481">
        <f>(D8481+E8481/60+F8481/3600)*15</f>
        <v>222.87515077361999</v>
      </c>
      <c r="K8481">
        <f>IF(G8481&lt;0, G8481-H8481/60-I8481/3600, G8481+H8481/60+I8481/3600)</f>
        <v>-77.175970880310004</v>
      </c>
      <c r="L8481">
        <v>-14.06</v>
      </c>
      <c r="M8481">
        <v>-10.327</v>
      </c>
      <c r="N8481">
        <v>3.51</v>
      </c>
      <c r="O8481" t="s">
        <v>9341</v>
      </c>
      <c r="P8481">
        <v>6.41</v>
      </c>
      <c r="Q8481">
        <v>6.44</v>
      </c>
      <c r="R8481" t="s">
        <v>9341</v>
      </c>
      <c r="S8481">
        <v>6.4180000000000001</v>
      </c>
      <c r="T8481" t="s">
        <v>9341</v>
      </c>
      <c r="U8481" t="s">
        <v>9962</v>
      </c>
      <c r="V8481" t="str">
        <f>LEFT($U8481,2)</f>
        <v>Ap</v>
      </c>
      <c r="W8481" s="3" t="str">
        <f>_xlfn.XLOOKUP(V8481,$AC$2:$AC$43,$AD$2:$AD$43,"none")</f>
        <v>none</v>
      </c>
      <c r="X8481" s="3" t="str">
        <f>IF(ISNUMBER($W8481), 4600 * (1 / (0.92 * $W8481 + 1.7) + 1 / (0.92 * $W8481 + 0.62)),"none")</f>
        <v>none</v>
      </c>
      <c r="Y8481" s="8">
        <f>IF(ISNUMBER($X8481), _xlfn.XLOOKUP($X8481,Sheet3!$A$2:$A$392,Sheet3!$B$2:$B$392,"none", 1,1), $AF$2)</f>
        <v>0.8</v>
      </c>
      <c r="Z8481" s="8">
        <f>IF(ISNUMBER($X8481), _xlfn.XLOOKUP($X8481,Sheet3!$A$2:$A$392,Sheet3!$C$2:$C$392,"none", 1,1), $AF$2)</f>
        <v>0.8</v>
      </c>
      <c r="AA8481" s="8">
        <f>IF(ISNUMBER($X8481), _xlfn.XLOOKUP($X8481,Sheet3!$A$2:$A$392,Sheet3!$D$2:$D$392,"none", 1,1), $AF$2)</f>
        <v>0.8</v>
      </c>
    </row>
    <row r="8482" spans="1:27">
      <c r="A8482">
        <v>8020</v>
      </c>
      <c r="B8482" t="s">
        <v>8323</v>
      </c>
      <c r="C8482" t="s">
        <v>12</v>
      </c>
      <c r="D8482">
        <v>20</v>
      </c>
      <c r="E8482">
        <v>41</v>
      </c>
      <c r="F8482">
        <v>44.101629840000001</v>
      </c>
      <c r="G8482">
        <v>-75</v>
      </c>
      <c r="H8482">
        <v>21</v>
      </c>
      <c r="I8482">
        <v>2.8830085919999999</v>
      </c>
      <c r="J8482">
        <f>(D8482+E8482/60+F8482/3600)*15</f>
        <v>310.43375679100001</v>
      </c>
      <c r="K8482">
        <f>IF(G8482&lt;0, G8482-H8482/60-I8482/3600, G8482+H8482/60+I8482/3600)</f>
        <v>-75.350800835719994</v>
      </c>
      <c r="L8482">
        <v>156.404</v>
      </c>
      <c r="M8482">
        <v>-162.214</v>
      </c>
      <c r="N8482">
        <v>25.03</v>
      </c>
      <c r="O8482" t="s">
        <v>9341</v>
      </c>
      <c r="P8482">
        <v>7.05</v>
      </c>
      <c r="Q8482">
        <v>6.44</v>
      </c>
      <c r="R8482" t="s">
        <v>9341</v>
      </c>
      <c r="S8482">
        <v>6.343</v>
      </c>
      <c r="T8482" t="s">
        <v>9341</v>
      </c>
      <c r="U8482" t="s">
        <v>9668</v>
      </c>
      <c r="V8482" t="str">
        <f>LEFT($U8482,2)</f>
        <v>G0</v>
      </c>
      <c r="W8482" s="3">
        <f>_xlfn.XLOOKUP(V8482,$AC$2:$AC$43,$AD$2:$AD$43,"none")</f>
        <v>0.6</v>
      </c>
      <c r="X8482" s="3">
        <f>IF(ISNUMBER($W8482), 4600 * (1 / (0.92 * $W8482 + 1.7) + 1 / (0.92 * $W8482 + 0.62)),"none")</f>
        <v>5967.5434501906539</v>
      </c>
      <c r="Y8482" s="8">
        <f>IF(ISNUMBER($X8482), _xlfn.XLOOKUP($X8482,Sheet3!$A$2:$A$392,Sheet3!$B$2:$B$392,"none", 1,1), $AF$2)</f>
        <v>1</v>
      </c>
      <c r="Z8482" s="8">
        <f>IF(ISNUMBER($X8482), _xlfn.XLOOKUP($X8482,Sheet3!$A$2:$A$392,Sheet3!$C$2:$C$392,"none", 1,1), $AF$2)</f>
        <v>0.90190000000000003</v>
      </c>
      <c r="AA8482" s="8">
        <f>IF(ISNUMBER($X8482), _xlfn.XLOOKUP($X8482,Sheet3!$A$2:$A$392,Sheet3!$D$2:$D$392,"none", 1,1), $AF$2)</f>
        <v>0.84730000000000005</v>
      </c>
    </row>
    <row r="8483" spans="1:27">
      <c r="A8483">
        <v>8089</v>
      </c>
      <c r="B8483" t="s">
        <v>8392</v>
      </c>
      <c r="C8483" t="s">
        <v>17</v>
      </c>
      <c r="D8483">
        <v>13</v>
      </c>
      <c r="E8483">
        <v>44</v>
      </c>
      <c r="F8483">
        <v>16.002504117600001</v>
      </c>
      <c r="G8483">
        <v>-51</v>
      </c>
      <c r="H8483">
        <v>0</v>
      </c>
      <c r="I8483">
        <v>44.822666448</v>
      </c>
      <c r="J8483">
        <f>(D8483+E8483/60+F8483/3600)*15</f>
        <v>206.06667710048998</v>
      </c>
      <c r="K8483">
        <f>IF(G8483&lt;0, G8483-H8483/60-I8483/3600, G8483+H8483/60+I8483/3600)</f>
        <v>-51.012450740680002</v>
      </c>
      <c r="L8483">
        <v>-28.577999999999999</v>
      </c>
      <c r="M8483">
        <v>-19.216999999999999</v>
      </c>
      <c r="N8483">
        <v>7.44</v>
      </c>
      <c r="O8483" t="s">
        <v>9341</v>
      </c>
      <c r="P8483">
        <v>6.3230000000000004</v>
      </c>
      <c r="Q8483">
        <v>6.44</v>
      </c>
      <c r="R8483" t="s">
        <v>9341</v>
      </c>
      <c r="S8483">
        <v>6.4219999999999997</v>
      </c>
      <c r="T8483" t="s">
        <v>9341</v>
      </c>
      <c r="U8483" t="s">
        <v>10694</v>
      </c>
      <c r="V8483" t="str">
        <f>LEFT($U8483,2)</f>
        <v>Ap</v>
      </c>
      <c r="W8483" s="3" t="str">
        <f>_xlfn.XLOOKUP(V8483,$AC$2:$AC$43,$AD$2:$AD$43,"none")</f>
        <v>none</v>
      </c>
      <c r="X8483" s="3" t="str">
        <f>IF(ISNUMBER($W8483), 4600 * (1 / (0.92 * $W8483 + 1.7) + 1 / (0.92 * $W8483 + 0.62)),"none")</f>
        <v>none</v>
      </c>
      <c r="Y8483" s="8">
        <f>IF(ISNUMBER($X8483), _xlfn.XLOOKUP($X8483,Sheet3!$A$2:$A$392,Sheet3!$B$2:$B$392,"none", 1,1), $AF$2)</f>
        <v>0.8</v>
      </c>
      <c r="Z8483" s="8">
        <f>IF(ISNUMBER($X8483), _xlfn.XLOOKUP($X8483,Sheet3!$A$2:$A$392,Sheet3!$C$2:$C$392,"none", 1,1), $AF$2)</f>
        <v>0.8</v>
      </c>
      <c r="AA8483" s="8">
        <f>IF(ISNUMBER($X8483), _xlfn.XLOOKUP($X8483,Sheet3!$A$2:$A$392,Sheet3!$D$2:$D$392,"none", 1,1), $AF$2)</f>
        <v>0.8</v>
      </c>
    </row>
    <row r="8484" spans="1:27">
      <c r="A8484">
        <v>8575</v>
      </c>
      <c r="B8484" t="s">
        <v>8878</v>
      </c>
      <c r="C8484" t="s">
        <v>12</v>
      </c>
      <c r="D8484">
        <v>16</v>
      </c>
      <c r="E8484">
        <v>35</v>
      </c>
      <c r="F8484">
        <v>7.7452352855999997</v>
      </c>
      <c r="G8484">
        <v>-45</v>
      </c>
      <c r="H8484">
        <v>14</v>
      </c>
      <c r="I8484">
        <v>39.708389652000001</v>
      </c>
      <c r="J8484">
        <f>(D8484+E8484/60+F8484/3600)*15</f>
        <v>248.78227181368999</v>
      </c>
      <c r="K8484">
        <f>IF(G8484&lt;0, G8484-H8484/60-I8484/3600, G8484+H8484/60+I8484/3600)</f>
        <v>-45.244363441570002</v>
      </c>
      <c r="L8484">
        <v>-35.639000000000003</v>
      </c>
      <c r="M8484">
        <v>-56.384</v>
      </c>
      <c r="N8484">
        <v>5.77</v>
      </c>
      <c r="O8484" t="s">
        <v>9341</v>
      </c>
      <c r="P8484">
        <v>7.79</v>
      </c>
      <c r="Q8484">
        <v>6.44</v>
      </c>
      <c r="R8484" t="s">
        <v>9341</v>
      </c>
      <c r="S8484">
        <v>5.976</v>
      </c>
      <c r="T8484" t="s">
        <v>9341</v>
      </c>
      <c r="U8484" t="s">
        <v>10091</v>
      </c>
      <c r="V8484" t="str">
        <f>LEFT($U8484,2)</f>
        <v>K2</v>
      </c>
      <c r="W8484" s="3">
        <f>_xlfn.XLOOKUP(V8484,$AC$2:$AC$43,$AD$2:$AD$43,"none")</f>
        <v>0.92</v>
      </c>
      <c r="X8484" s="3">
        <f>IF(ISNUMBER($W8484), 4600 * (1 / (0.92 * $W8484 + 1.7) + 1 / (0.92 * $W8484 + 0.62)),"none")</f>
        <v>4943.4058698702656</v>
      </c>
      <c r="Y8484" s="8">
        <f>IF(ISNUMBER($X8484), _xlfn.XLOOKUP($X8484,Sheet3!$A$2:$A$392,Sheet3!$B$2:$B$392,"none", 1,1), $AF$2)</f>
        <v>1</v>
      </c>
      <c r="Z8484" s="8">
        <f>IF(ISNUMBER($X8484), _xlfn.XLOOKUP($X8484,Sheet3!$A$2:$A$392,Sheet3!$C$2:$C$392,"none", 1,1), $AF$2)</f>
        <v>0.79920000000000002</v>
      </c>
      <c r="AA8484" s="8">
        <f>IF(ISNUMBER($X8484), _xlfn.XLOOKUP($X8484,Sheet3!$A$2:$A$392,Sheet3!$D$2:$D$392,"none", 1,1), $AF$2)</f>
        <v>0.60450000000000004</v>
      </c>
    </row>
    <row r="8485" spans="1:27">
      <c r="A8485">
        <v>8746</v>
      </c>
      <c r="B8485" t="s">
        <v>9051</v>
      </c>
      <c r="C8485" t="s">
        <v>297</v>
      </c>
      <c r="D8485">
        <v>16</v>
      </c>
      <c r="E8485">
        <v>56</v>
      </c>
      <c r="F8485">
        <v>47.970882000000003</v>
      </c>
      <c r="G8485">
        <v>-23</v>
      </c>
      <c r="H8485">
        <v>9</v>
      </c>
      <c r="I8485">
        <v>0.69272</v>
      </c>
      <c r="J8485">
        <f>(D8485+E8485/60+F8485/3600)*15</f>
        <v>254.19987867500001</v>
      </c>
      <c r="K8485">
        <f>IF(G8485&lt;0, G8485-H8485/60-I8485/3600, G8485+H8485/60+I8485/3600)</f>
        <v>-23.150192422222222</v>
      </c>
      <c r="L8485">
        <v>-10.6</v>
      </c>
      <c r="M8485">
        <v>-2.9</v>
      </c>
      <c r="N8485" t="s">
        <v>9341</v>
      </c>
      <c r="O8485" t="s">
        <v>9341</v>
      </c>
      <c r="P8485">
        <v>6.46</v>
      </c>
      <c r="Q8485">
        <v>6.44</v>
      </c>
      <c r="R8485" t="s">
        <v>9341</v>
      </c>
      <c r="S8485" t="s">
        <v>9341</v>
      </c>
      <c r="T8485" t="s">
        <v>9341</v>
      </c>
      <c r="U8485" t="s">
        <v>9341</v>
      </c>
      <c r="V8485" t="str">
        <f>LEFT($U8485,2)</f>
        <v>~</v>
      </c>
      <c r="W8485" s="3" t="str">
        <f>_xlfn.XLOOKUP(V8485,$AC$2:$AC$43,$AD$2:$AD$43,"none")</f>
        <v>none</v>
      </c>
      <c r="X8485" s="3" t="str">
        <f>IF(ISNUMBER($W8485), 4600 * (1 / (0.92 * $W8485 + 1.7) + 1 / (0.92 * $W8485 + 0.62)),"none")</f>
        <v>none</v>
      </c>
      <c r="Y8485" s="8">
        <f>IF(ISNUMBER($X8485), _xlfn.XLOOKUP($X8485,Sheet3!$A$2:$A$392,Sheet3!$B$2:$B$392,"none", 1,1), $AF$2)</f>
        <v>0.8</v>
      </c>
      <c r="Z8485" s="8">
        <f>IF(ISNUMBER($X8485), _xlfn.XLOOKUP($X8485,Sheet3!$A$2:$A$392,Sheet3!$C$2:$C$392,"none", 1,1), $AF$2)</f>
        <v>0.8</v>
      </c>
      <c r="AA8485" s="8">
        <f>IF(ISNUMBER($X8485), _xlfn.XLOOKUP($X8485,Sheet3!$A$2:$A$392,Sheet3!$D$2:$D$392,"none", 1,1), $AF$2)</f>
        <v>0.8</v>
      </c>
    </row>
    <row r="8486" spans="1:27">
      <c r="A8486">
        <v>8796</v>
      </c>
      <c r="B8486" t="s">
        <v>9101</v>
      </c>
      <c r="C8486" t="s">
        <v>297</v>
      </c>
      <c r="D8486">
        <v>15</v>
      </c>
      <c r="E8486">
        <v>20</v>
      </c>
      <c r="F8486">
        <v>40.561</v>
      </c>
      <c r="G8486">
        <v>-67</v>
      </c>
      <c r="H8486">
        <v>28</v>
      </c>
      <c r="I8486">
        <v>53.45</v>
      </c>
      <c r="J8486">
        <f>(D8486+E8486/60+F8486/3600)*15</f>
        <v>230.1690041666667</v>
      </c>
      <c r="K8486">
        <f>IF(G8486&lt;0, G8486-H8486/60-I8486/3600, G8486+H8486/60+I8486/3600)</f>
        <v>-67.481513888888884</v>
      </c>
      <c r="L8486">
        <v>1</v>
      </c>
      <c r="M8486">
        <v>-4.0999999999999996</v>
      </c>
      <c r="N8486" t="s">
        <v>9341</v>
      </c>
      <c r="O8486" t="s">
        <v>9341</v>
      </c>
      <c r="P8486">
        <v>6.3310000000000004</v>
      </c>
      <c r="Q8486">
        <v>6.44</v>
      </c>
      <c r="R8486" t="s">
        <v>9341</v>
      </c>
      <c r="S8486" t="s">
        <v>9341</v>
      </c>
      <c r="T8486" t="s">
        <v>9341</v>
      </c>
      <c r="U8486" t="s">
        <v>9341</v>
      </c>
      <c r="V8486" t="str">
        <f>LEFT($U8486,2)</f>
        <v>~</v>
      </c>
      <c r="W8486" s="3" t="str">
        <f>_xlfn.XLOOKUP(V8486,$AC$2:$AC$43,$AD$2:$AD$43,"none")</f>
        <v>none</v>
      </c>
      <c r="X8486" s="3" t="str">
        <f>IF(ISNUMBER($W8486), 4600 * (1 / (0.92 * $W8486 + 1.7) + 1 / (0.92 * $W8486 + 0.62)),"none")</f>
        <v>none</v>
      </c>
      <c r="Y8486" s="8">
        <f>IF(ISNUMBER($X8486), _xlfn.XLOOKUP($X8486,Sheet3!$A$2:$A$392,Sheet3!$B$2:$B$392,"none", 1,1), $AF$2)</f>
        <v>0.8</v>
      </c>
      <c r="Z8486" s="8">
        <f>IF(ISNUMBER($X8486), _xlfn.XLOOKUP($X8486,Sheet3!$A$2:$A$392,Sheet3!$C$2:$C$392,"none", 1,1), $AF$2)</f>
        <v>0.8</v>
      </c>
      <c r="AA8486" s="8">
        <f>IF(ISNUMBER($X8486), _xlfn.XLOOKUP($X8486,Sheet3!$A$2:$A$392,Sheet3!$D$2:$D$392,"none", 1,1), $AF$2)</f>
        <v>0.8</v>
      </c>
    </row>
    <row r="8487" spans="1:27">
      <c r="A8487">
        <v>8873</v>
      </c>
      <c r="B8487" t="s">
        <v>9178</v>
      </c>
      <c r="C8487" t="s">
        <v>297</v>
      </c>
      <c r="D8487">
        <v>21</v>
      </c>
      <c r="E8487">
        <v>7</v>
      </c>
      <c r="F8487">
        <v>44.532629719200003</v>
      </c>
      <c r="G8487">
        <v>-45</v>
      </c>
      <c r="H8487">
        <v>22</v>
      </c>
      <c r="I8487">
        <v>46.043239079999999</v>
      </c>
      <c r="J8487">
        <f>(D8487+E8487/60+F8487/3600)*15</f>
        <v>316.93555262383001</v>
      </c>
      <c r="K8487">
        <f>IF(G8487&lt;0, G8487-H8487/60-I8487/3600, G8487+H8487/60+I8487/3600)</f>
        <v>-45.379456455300001</v>
      </c>
      <c r="L8487">
        <v>31.198</v>
      </c>
      <c r="M8487">
        <v>-7.2110000000000003</v>
      </c>
      <c r="N8487">
        <v>10.19</v>
      </c>
      <c r="O8487" t="s">
        <v>9341</v>
      </c>
      <c r="P8487">
        <v>6.67</v>
      </c>
      <c r="Q8487">
        <v>6.44</v>
      </c>
      <c r="R8487" t="s">
        <v>9341</v>
      </c>
      <c r="S8487">
        <v>6.4119999999999999</v>
      </c>
      <c r="T8487" t="s">
        <v>9341</v>
      </c>
      <c r="U8487" t="s">
        <v>9687</v>
      </c>
      <c r="V8487" t="str">
        <f>LEFT($U8487,2)</f>
        <v>A9</v>
      </c>
      <c r="W8487" s="3">
        <f>_xlfn.XLOOKUP(V8487,$AC$2:$AC$43,$AD$2:$AD$43,"none")</f>
        <v>0.3</v>
      </c>
      <c r="X8487" s="3">
        <f>IF(ISNUMBER($W8487), 4600 * (1 / (0.92 * $W8487 + 1.7) + 1 / (0.92 * $W8487 + 0.62)),"none")</f>
        <v>7461.8637941006364</v>
      </c>
      <c r="Y8487" s="8">
        <f>IF(ISNUMBER($X8487), _xlfn.XLOOKUP($X8487,Sheet3!$A$2:$A$392,Sheet3!$B$2:$B$392,"none", 1,1), $AF$2)</f>
        <v>0.85199999999999998</v>
      </c>
      <c r="Z8487" s="8">
        <f>IF(ISNUMBER($X8487), _xlfn.XLOOKUP($X8487,Sheet3!$A$2:$A$392,Sheet3!$C$2:$C$392,"none", 1,1), $AF$2)</f>
        <v>0.86209999999999998</v>
      </c>
      <c r="AA8487" s="8">
        <f>IF(ISNUMBER($X8487), _xlfn.XLOOKUP($X8487,Sheet3!$A$2:$A$392,Sheet3!$D$2:$D$392,"none", 1,1), $AF$2)</f>
        <v>1</v>
      </c>
    </row>
    <row r="8488" spans="1:27">
      <c r="A8488">
        <v>174</v>
      </c>
      <c r="B8488" t="s">
        <v>472</v>
      </c>
      <c r="C8488" t="s">
        <v>297</v>
      </c>
      <c r="D8488">
        <v>21</v>
      </c>
      <c r="E8488">
        <v>15</v>
      </c>
      <c r="F8488">
        <v>37.178100021600002</v>
      </c>
      <c r="G8488">
        <v>47</v>
      </c>
      <c r="H8488">
        <v>58</v>
      </c>
      <c r="I8488">
        <v>26.383932804000001</v>
      </c>
      <c r="J8488">
        <f>(D8488+E8488/60+F8488/3600)*15</f>
        <v>318.90490875008999</v>
      </c>
      <c r="K8488">
        <f>IF(G8488&lt;0, G8488-H8488/60-I8488/3600, G8488+H8488/60+I8488/3600)</f>
        <v>47.973995536890001</v>
      </c>
      <c r="L8488">
        <v>3.1429999999999998</v>
      </c>
      <c r="M8488">
        <v>-2.7730000000000001</v>
      </c>
      <c r="N8488">
        <v>2.37</v>
      </c>
      <c r="O8488">
        <v>5.63</v>
      </c>
      <c r="P8488">
        <v>6.3010000000000002</v>
      </c>
      <c r="Q8488">
        <v>6.4409999999999998</v>
      </c>
      <c r="R8488" t="s">
        <v>9341</v>
      </c>
      <c r="S8488">
        <v>6.4219999999999997</v>
      </c>
      <c r="T8488" t="s">
        <v>9341</v>
      </c>
      <c r="U8488" t="s">
        <v>9466</v>
      </c>
      <c r="V8488" t="str">
        <f>LEFT($U8488,2)</f>
        <v>B4</v>
      </c>
      <c r="W8488" s="3">
        <f>_xlfn.XLOOKUP(V8488,$AC$2:$AC$43,$AD$2:$AD$43,"none")</f>
        <v>-0.18</v>
      </c>
      <c r="X8488" s="3">
        <f>IF(ISNUMBER($W8488), 4600 * (1 / (0.92 * $W8488 + 1.7) + 1 / (0.92 * $W8488 + 0.62)),"none")</f>
        <v>13121.153930884579</v>
      </c>
      <c r="Y8488" s="8">
        <f>IF(ISNUMBER($X8488), _xlfn.XLOOKUP($X8488,Sheet3!$A$2:$A$392,Sheet3!$B$2:$B$392,"none", 1,1), $AF$2)</f>
        <v>0.51039999999999996</v>
      </c>
      <c r="Z8488" s="8">
        <f>IF(ISNUMBER($X8488), _xlfn.XLOOKUP($X8488,Sheet3!$A$2:$A$392,Sheet3!$C$2:$C$392,"none", 1,1), $AF$2)</f>
        <v>0.61219999999999997</v>
      </c>
      <c r="AA8488" s="8">
        <f>IF(ISNUMBER($X8488), _xlfn.XLOOKUP($X8488,Sheet3!$A$2:$A$392,Sheet3!$D$2:$D$392,"none", 1,1), $AF$2)</f>
        <v>1</v>
      </c>
    </row>
    <row r="8489" spans="1:27">
      <c r="A8489">
        <v>557</v>
      </c>
      <c r="B8489" t="s">
        <v>857</v>
      </c>
      <c r="C8489" t="s">
        <v>313</v>
      </c>
      <c r="D8489">
        <v>20</v>
      </c>
      <c r="E8489">
        <v>25</v>
      </c>
      <c r="F8489">
        <v>5.0085789912000003</v>
      </c>
      <c r="G8489">
        <v>59</v>
      </c>
      <c r="H8489">
        <v>36</v>
      </c>
      <c r="I8489">
        <v>0.35599734</v>
      </c>
      <c r="J8489">
        <f>(D8489+E8489/60+F8489/3600)*15</f>
        <v>306.27086907913002</v>
      </c>
      <c r="K8489">
        <f>IF(G8489&lt;0, G8489-H8489/60-I8489/3600, G8489+H8489/60+I8489/3600)</f>
        <v>59.600098888150001</v>
      </c>
      <c r="L8489">
        <v>1.5049999999999999</v>
      </c>
      <c r="M8489">
        <v>-9.9049999999999994</v>
      </c>
      <c r="N8489">
        <v>3.64</v>
      </c>
      <c r="O8489" t="s">
        <v>9341</v>
      </c>
      <c r="P8489">
        <v>6.5229999999999997</v>
      </c>
      <c r="Q8489">
        <v>6.4409999999999998</v>
      </c>
      <c r="R8489" t="s">
        <v>9341</v>
      </c>
      <c r="S8489">
        <v>6.4290000000000003</v>
      </c>
      <c r="T8489" t="s">
        <v>9341</v>
      </c>
      <c r="U8489" t="s">
        <v>9650</v>
      </c>
      <c r="V8489" t="str">
        <f>LEFT($U8489,2)</f>
        <v>A2</v>
      </c>
      <c r="W8489" s="3">
        <f>_xlfn.XLOOKUP(V8489,$AC$2:$AC$43,$AD$2:$AD$43,"none")</f>
        <v>0.05</v>
      </c>
      <c r="X8489" s="3">
        <f>IF(ISNUMBER($W8489), 4600 * (1 / (0.92 * $W8489 + 1.7) + 1 / (0.92 * $W8489 + 0.62)),"none")</f>
        <v>9541.5002631497482</v>
      </c>
      <c r="Y8489" s="8">
        <f>IF(ISNUMBER($X8489), _xlfn.XLOOKUP($X8489,Sheet3!$A$2:$A$392,Sheet3!$B$2:$B$392,"none", 1,1), $AF$2)</f>
        <v>0.65039999999999998</v>
      </c>
      <c r="Z8489" s="8">
        <f>IF(ISNUMBER($X8489), _xlfn.XLOOKUP($X8489,Sheet3!$A$2:$A$392,Sheet3!$C$2:$C$392,"none", 1,1), $AF$2)</f>
        <v>0.72150000000000003</v>
      </c>
      <c r="AA8489" s="8">
        <f>IF(ISNUMBER($X8489), _xlfn.XLOOKUP($X8489,Sheet3!$A$2:$A$392,Sheet3!$D$2:$D$392,"none", 1,1), $AF$2)</f>
        <v>1</v>
      </c>
    </row>
    <row r="8490" spans="1:27">
      <c r="A8490">
        <v>4044</v>
      </c>
      <c r="B8490" t="s">
        <v>4347</v>
      </c>
      <c r="C8490" t="s">
        <v>297</v>
      </c>
      <c r="D8490">
        <v>2</v>
      </c>
      <c r="E8490">
        <v>18</v>
      </c>
      <c r="F8490">
        <v>57.937254088800003</v>
      </c>
      <c r="G8490">
        <v>23</v>
      </c>
      <c r="H8490">
        <v>10</v>
      </c>
      <c r="I8490">
        <v>4.0794322440000004</v>
      </c>
      <c r="J8490">
        <f>(D8490+E8490/60+F8490/3600)*15</f>
        <v>34.741405225369995</v>
      </c>
      <c r="K8490">
        <f>IF(G8490&lt;0, G8490-H8490/60-I8490/3600, G8490+H8490/60+I8490/3600)</f>
        <v>23.167799842290002</v>
      </c>
      <c r="L8490">
        <v>1.393</v>
      </c>
      <c r="M8490">
        <v>-2.6120000000000001</v>
      </c>
      <c r="N8490">
        <v>10.65</v>
      </c>
      <c r="O8490" t="s">
        <v>9341</v>
      </c>
      <c r="P8490">
        <v>6.7939999999999996</v>
      </c>
      <c r="Q8490">
        <v>6.4409999999999998</v>
      </c>
      <c r="R8490" t="s">
        <v>9341</v>
      </c>
      <c r="S8490">
        <v>6.3760000000000003</v>
      </c>
      <c r="T8490" t="s">
        <v>9341</v>
      </c>
      <c r="U8490" t="s">
        <v>10598</v>
      </c>
      <c r="V8490" t="str">
        <f>LEFT($U8490,2)</f>
        <v>A9</v>
      </c>
      <c r="W8490" s="3">
        <f>_xlfn.XLOOKUP(V8490,$AC$2:$AC$43,$AD$2:$AD$43,"none")</f>
        <v>0.3</v>
      </c>
      <c r="X8490" s="3">
        <f>IF(ISNUMBER($W8490), 4600 * (1 / (0.92 * $W8490 + 1.7) + 1 / (0.92 * $W8490 + 0.62)),"none")</f>
        <v>7461.8637941006364</v>
      </c>
      <c r="Y8490" s="8">
        <f>IF(ISNUMBER($X8490), _xlfn.XLOOKUP($X8490,Sheet3!$A$2:$A$392,Sheet3!$B$2:$B$392,"none", 1,1), $AF$2)</f>
        <v>0.85199999999999998</v>
      </c>
      <c r="Z8490" s="8">
        <f>IF(ISNUMBER($X8490), _xlfn.XLOOKUP($X8490,Sheet3!$A$2:$A$392,Sheet3!$C$2:$C$392,"none", 1,1), $AF$2)</f>
        <v>0.86209999999999998</v>
      </c>
      <c r="AA8490" s="8">
        <f>IF(ISNUMBER($X8490), _xlfn.XLOOKUP($X8490,Sheet3!$A$2:$A$392,Sheet3!$D$2:$D$392,"none", 1,1), $AF$2)</f>
        <v>1</v>
      </c>
    </row>
    <row r="8491" spans="1:27">
      <c r="A8491">
        <v>4210</v>
      </c>
      <c r="B8491" t="s">
        <v>4513</v>
      </c>
      <c r="C8491" t="s">
        <v>297</v>
      </c>
      <c r="D8491">
        <v>22</v>
      </c>
      <c r="E8491">
        <v>44</v>
      </c>
      <c r="F8491">
        <v>52.979901242399997</v>
      </c>
      <c r="G8491">
        <v>39</v>
      </c>
      <c r="H8491">
        <v>12</v>
      </c>
      <c r="I8491">
        <v>3.691834236</v>
      </c>
      <c r="J8491">
        <f>(D8491+E8491/60+F8491/3600)*15</f>
        <v>341.22074958850999</v>
      </c>
      <c r="K8491">
        <f>IF(G8491&lt;0, G8491-H8491/60-I8491/3600, G8491+H8491/60+I8491/3600)</f>
        <v>39.201025509510004</v>
      </c>
      <c r="L8491">
        <v>16.111999999999998</v>
      </c>
      <c r="M8491">
        <v>-20.029</v>
      </c>
      <c r="N8491">
        <v>3.39</v>
      </c>
      <c r="O8491" t="s">
        <v>9341</v>
      </c>
      <c r="P8491">
        <v>7.9480000000000004</v>
      </c>
      <c r="Q8491">
        <v>6.4409999999999998</v>
      </c>
      <c r="R8491" t="s">
        <v>9341</v>
      </c>
      <c r="S8491">
        <v>5.9130000000000003</v>
      </c>
      <c r="T8491" t="s">
        <v>9341</v>
      </c>
      <c r="U8491" t="s">
        <v>109</v>
      </c>
      <c r="V8491" t="str">
        <f>LEFT($U8491,2)</f>
        <v>K5</v>
      </c>
      <c r="W8491" s="3">
        <f>_xlfn.XLOOKUP(V8491,$AC$2:$AC$43,$AD$2:$AD$43,"none")</f>
        <v>1.1499999999999999</v>
      </c>
      <c r="X8491" s="3">
        <f>IF(ISNUMBER($W8491), 4600 * (1 / (0.92 * $W8491 + 1.7) + 1 / (0.92 * $W8491 + 0.62)),"none")</f>
        <v>4409.2340323652679</v>
      </c>
      <c r="Y8491" s="8">
        <f>IF(ISNUMBER($X8491), _xlfn.XLOOKUP($X8491,Sheet3!$A$2:$A$392,Sheet3!$B$2:$B$392,"none", 1,1), $AF$2)</f>
        <v>1</v>
      </c>
      <c r="Z8491" s="8">
        <f>IF(ISNUMBER($X8491), _xlfn.XLOOKUP($X8491,Sheet3!$A$2:$A$392,Sheet3!$C$2:$C$392,"none", 1,1), $AF$2)</f>
        <v>0.73599999999999999</v>
      </c>
      <c r="AA8491" s="8">
        <f>IF(ISNUMBER($X8491), _xlfn.XLOOKUP($X8491,Sheet3!$A$2:$A$392,Sheet3!$D$2:$D$392,"none", 1,1), $AF$2)</f>
        <v>0.4803</v>
      </c>
    </row>
    <row r="8492" spans="1:27">
      <c r="A8492">
        <v>4505</v>
      </c>
      <c r="B8492" t="s">
        <v>4808</v>
      </c>
      <c r="C8492" t="s">
        <v>12</v>
      </c>
      <c r="D8492">
        <v>10</v>
      </c>
      <c r="E8492">
        <v>23</v>
      </c>
      <c r="F8492">
        <v>28.369808150400001</v>
      </c>
      <c r="G8492">
        <v>0</v>
      </c>
      <c r="H8492">
        <v>54</v>
      </c>
      <c r="I8492">
        <v>8.0926033680000007</v>
      </c>
      <c r="J8492">
        <f>(D8492+E8492/60+F8492/3600)*15</f>
        <v>155.86820753395997</v>
      </c>
      <c r="K8492">
        <f>IF(G8492&lt;0, G8492-H8492/60-I8492/3600, G8492+H8492/60+I8492/3600)</f>
        <v>0.90224794537999997</v>
      </c>
      <c r="L8492">
        <v>64.84</v>
      </c>
      <c r="M8492">
        <v>-35.29</v>
      </c>
      <c r="N8492">
        <v>13.64</v>
      </c>
      <c r="O8492" t="s">
        <v>9341</v>
      </c>
      <c r="P8492">
        <v>7.4</v>
      </c>
      <c r="Q8492">
        <v>6.4409999999999998</v>
      </c>
      <c r="R8492">
        <v>6.41</v>
      </c>
      <c r="S8492">
        <v>6.2149999999999999</v>
      </c>
      <c r="T8492" t="s">
        <v>9341</v>
      </c>
      <c r="U8492" t="s">
        <v>9361</v>
      </c>
      <c r="V8492" t="str">
        <f>LEFT($U8492,2)</f>
        <v>K0</v>
      </c>
      <c r="W8492" s="3">
        <f>_xlfn.XLOOKUP(V8492,$AC$2:$AC$43,$AD$2:$AD$43,"none")</f>
        <v>0.81</v>
      </c>
      <c r="X8492" s="3">
        <f>IF(ISNUMBER($W8492), 4600 * (1 / (0.92 * $W8492 + 1.7) + 1 / (0.92 * $W8492 + 0.62)),"none")</f>
        <v>5250.7063834266155</v>
      </c>
      <c r="Y8492" s="8">
        <f>IF(ISNUMBER($X8492), _xlfn.XLOOKUP($X8492,Sheet3!$A$2:$A$392,Sheet3!$B$2:$B$392,"none", 1,1), $AF$2)</f>
        <v>1</v>
      </c>
      <c r="Z8492" s="8">
        <f>IF(ISNUMBER($X8492), _xlfn.XLOOKUP($X8492,Sheet3!$A$2:$A$392,Sheet3!$C$2:$C$392,"none", 1,1), $AF$2)</f>
        <v>0.83299999999999996</v>
      </c>
      <c r="AA8492" s="8">
        <f>IF(ISNUMBER($X8492), _xlfn.XLOOKUP($X8492,Sheet3!$A$2:$A$392,Sheet3!$D$2:$D$392,"none", 1,1), $AF$2)</f>
        <v>0.67869999999999997</v>
      </c>
    </row>
    <row r="8493" spans="1:27">
      <c r="A8493">
        <v>6808</v>
      </c>
      <c r="B8493" t="s">
        <v>7111</v>
      </c>
      <c r="C8493" t="s">
        <v>297</v>
      </c>
      <c r="D8493">
        <v>17</v>
      </c>
      <c r="E8493">
        <v>5</v>
      </c>
      <c r="F8493">
        <v>4.9430453759999997</v>
      </c>
      <c r="G8493">
        <v>43</v>
      </c>
      <c r="H8493">
        <v>48</v>
      </c>
      <c r="I8493">
        <v>44.056517292000002</v>
      </c>
      <c r="J8493">
        <f>(D8493+E8493/60+F8493/3600)*15</f>
        <v>256.27059602239996</v>
      </c>
      <c r="K8493">
        <f>IF(G8493&lt;0, G8493-H8493/60-I8493/3600, G8493+H8493/60+I8493/3600)</f>
        <v>43.81223792147</v>
      </c>
      <c r="L8493">
        <v>3.4889999999999999</v>
      </c>
      <c r="M8493">
        <v>-0.39300000000000002</v>
      </c>
      <c r="N8493">
        <v>6.34</v>
      </c>
      <c r="O8493" t="s">
        <v>9341</v>
      </c>
      <c r="P8493">
        <v>6.5369999999999999</v>
      </c>
      <c r="Q8493">
        <v>6.4409999999999998</v>
      </c>
      <c r="R8493" t="s">
        <v>9341</v>
      </c>
      <c r="S8493">
        <v>6.4409999999999998</v>
      </c>
      <c r="T8493" t="s">
        <v>9341</v>
      </c>
      <c r="U8493" t="s">
        <v>9717</v>
      </c>
      <c r="V8493" t="str">
        <f>LEFT($U8493,2)</f>
        <v>A3</v>
      </c>
      <c r="W8493" s="3">
        <f>_xlfn.XLOOKUP(V8493,$AC$2:$AC$43,$AD$2:$AD$43,"none")</f>
        <v>0.08</v>
      </c>
      <c r="X8493" s="3">
        <f>IF(ISNUMBER($W8493), 4600 * (1 / (0.92 * $W8493 + 1.7) + 1 / (0.92 * $W8493 + 0.62)),"none")</f>
        <v>9225.6595386701993</v>
      </c>
      <c r="Y8493" s="8">
        <f>IF(ISNUMBER($X8493), _xlfn.XLOOKUP($X8493,Sheet3!$A$2:$A$392,Sheet3!$B$2:$B$392,"none", 1,1), $AF$2)</f>
        <v>0.67030000000000001</v>
      </c>
      <c r="Z8493" s="8">
        <f>IF(ISNUMBER($X8493), _xlfn.XLOOKUP($X8493,Sheet3!$A$2:$A$392,Sheet3!$C$2:$C$392,"none", 1,1), $AF$2)</f>
        <v>0.73619999999999997</v>
      </c>
      <c r="AA8493" s="8">
        <f>IF(ISNUMBER($X8493), _xlfn.XLOOKUP($X8493,Sheet3!$A$2:$A$392,Sheet3!$D$2:$D$392,"none", 1,1), $AF$2)</f>
        <v>1</v>
      </c>
    </row>
    <row r="8494" spans="1:27">
      <c r="A8494">
        <v>2729</v>
      </c>
      <c r="B8494" t="s">
        <v>3032</v>
      </c>
      <c r="C8494" t="s">
        <v>297</v>
      </c>
      <c r="D8494">
        <v>7</v>
      </c>
      <c r="E8494">
        <v>20</v>
      </c>
      <c r="F8494">
        <v>6.8419166232000004</v>
      </c>
      <c r="G8494">
        <v>15</v>
      </c>
      <c r="H8494">
        <v>8</v>
      </c>
      <c r="I8494">
        <v>34.542893544000002</v>
      </c>
      <c r="J8494">
        <f>(D8494+E8494/60+F8494/3600)*15</f>
        <v>110.02850798592999</v>
      </c>
      <c r="K8494">
        <f>IF(G8494&lt;0, G8494-H8494/60-I8494/3600, G8494+H8494/60+I8494/3600)</f>
        <v>15.14292858154</v>
      </c>
      <c r="L8494">
        <v>3.2280000000000002</v>
      </c>
      <c r="M8494">
        <v>-18.053999999999998</v>
      </c>
      <c r="N8494">
        <v>3.47</v>
      </c>
      <c r="O8494" t="s">
        <v>9341</v>
      </c>
      <c r="P8494">
        <v>6.4489999999999998</v>
      </c>
      <c r="Q8494">
        <v>6.4420000000000002</v>
      </c>
      <c r="R8494" t="s">
        <v>9341</v>
      </c>
      <c r="S8494">
        <v>6.43</v>
      </c>
      <c r="T8494" t="s">
        <v>9341</v>
      </c>
      <c r="U8494" t="s">
        <v>9418</v>
      </c>
      <c r="V8494" t="str">
        <f>LEFT($U8494,2)</f>
        <v>A2</v>
      </c>
      <c r="W8494" s="3">
        <f>_xlfn.XLOOKUP(V8494,$AC$2:$AC$43,$AD$2:$AD$43,"none")</f>
        <v>0.05</v>
      </c>
      <c r="X8494" s="3">
        <f>IF(ISNUMBER($W8494), 4600 * (1 / (0.92 * $W8494 + 1.7) + 1 / (0.92 * $W8494 + 0.62)),"none")</f>
        <v>9541.5002631497482</v>
      </c>
      <c r="Y8494" s="8">
        <f>IF(ISNUMBER($X8494), _xlfn.XLOOKUP($X8494,Sheet3!$A$2:$A$392,Sheet3!$B$2:$B$392,"none", 1,1), $AF$2)</f>
        <v>0.65039999999999998</v>
      </c>
      <c r="Z8494" s="8">
        <f>IF(ISNUMBER($X8494), _xlfn.XLOOKUP($X8494,Sheet3!$A$2:$A$392,Sheet3!$C$2:$C$392,"none", 1,1), $AF$2)</f>
        <v>0.72150000000000003</v>
      </c>
      <c r="AA8494" s="8">
        <f>IF(ISNUMBER($X8494), _xlfn.XLOOKUP($X8494,Sheet3!$A$2:$A$392,Sheet3!$D$2:$D$392,"none", 1,1), $AF$2)</f>
        <v>1</v>
      </c>
    </row>
    <row r="8495" spans="1:27">
      <c r="A8495">
        <v>7618</v>
      </c>
      <c r="B8495" t="s">
        <v>7921</v>
      </c>
      <c r="C8495" t="s">
        <v>297</v>
      </c>
      <c r="D8495">
        <v>10</v>
      </c>
      <c r="E8495">
        <v>44</v>
      </c>
      <c r="F8495">
        <v>32.336149293600002</v>
      </c>
      <c r="G8495">
        <v>-70</v>
      </c>
      <c r="H8495">
        <v>51</v>
      </c>
      <c r="I8495">
        <v>18.935189856000001</v>
      </c>
      <c r="J8495">
        <f>(D8495+E8495/60+F8495/3600)*15</f>
        <v>161.13473395539</v>
      </c>
      <c r="K8495">
        <f>IF(G8495&lt;0, G8495-H8495/60-I8495/3600, G8495+H8495/60+I8495/3600)</f>
        <v>-70.85525977495999</v>
      </c>
      <c r="L8495">
        <v>-47.042999999999999</v>
      </c>
      <c r="M8495">
        <v>1.4950000000000001</v>
      </c>
      <c r="N8495">
        <v>9.2200000000000006</v>
      </c>
      <c r="O8495" t="s">
        <v>9341</v>
      </c>
      <c r="P8495">
        <v>6.6760000000000002</v>
      </c>
      <c r="Q8495">
        <v>6.4420000000000002</v>
      </c>
      <c r="R8495" t="s">
        <v>9341</v>
      </c>
      <c r="S8495">
        <v>6.516</v>
      </c>
      <c r="T8495" t="s">
        <v>9341</v>
      </c>
      <c r="U8495" t="s">
        <v>9653</v>
      </c>
      <c r="V8495" t="str">
        <f>LEFT($U8495,2)</f>
        <v>A6</v>
      </c>
      <c r="W8495" s="3">
        <f>_xlfn.XLOOKUP(V8495,$AC$2:$AC$43,$AD$2:$AD$43,"none")</f>
        <v>0.17</v>
      </c>
      <c r="X8495" s="3">
        <f>IF(ISNUMBER($W8495), 4600 * (1 / (0.92 * $W8495 + 1.7) + 1 / (0.92 * $W8495 + 0.62)),"none")</f>
        <v>8402.6952833207943</v>
      </c>
      <c r="Y8495" s="8">
        <f>IF(ISNUMBER($X8495), _xlfn.XLOOKUP($X8495,Sheet3!$A$2:$A$392,Sheet3!$B$2:$B$392,"none", 1,1), $AF$2)</f>
        <v>0.73529999999999995</v>
      </c>
      <c r="Z8495" s="8">
        <f>IF(ISNUMBER($X8495), _xlfn.XLOOKUP($X8495,Sheet3!$A$2:$A$392,Sheet3!$C$2:$C$392,"none", 1,1), $AF$2)</f>
        <v>0.78269999999999995</v>
      </c>
      <c r="AA8495" s="8">
        <f>IF(ISNUMBER($X8495), _xlfn.XLOOKUP($X8495,Sheet3!$A$2:$A$392,Sheet3!$D$2:$D$392,"none", 1,1), $AF$2)</f>
        <v>1</v>
      </c>
    </row>
    <row r="8496" spans="1:27">
      <c r="A8496">
        <v>280</v>
      </c>
      <c r="B8496" t="s">
        <v>578</v>
      </c>
      <c r="C8496" t="s">
        <v>16</v>
      </c>
      <c r="D8496">
        <v>20</v>
      </c>
      <c r="E8496">
        <v>18</v>
      </c>
      <c r="F8496">
        <v>49.667958580799997</v>
      </c>
      <c r="G8496">
        <v>46</v>
      </c>
      <c r="H8496">
        <v>19</v>
      </c>
      <c r="I8496">
        <v>19.894727064000001</v>
      </c>
      <c r="J8496">
        <f>(D8496+E8496/60+F8496/3600)*15</f>
        <v>304.70694982741998</v>
      </c>
      <c r="K8496">
        <f>IF(G8496&lt;0, G8496-H8496/60-I8496/3600, G8496+H8496/60+I8496/3600)</f>
        <v>46.322192979740002</v>
      </c>
      <c r="L8496">
        <v>-4.899</v>
      </c>
      <c r="M8496">
        <v>-8.4339999999999993</v>
      </c>
      <c r="N8496">
        <v>1.1499999999999999</v>
      </c>
      <c r="O8496">
        <v>5.61</v>
      </c>
      <c r="P8496">
        <v>6.3140000000000001</v>
      </c>
      <c r="Q8496">
        <v>6.4429999999999996</v>
      </c>
      <c r="R8496" t="s">
        <v>9341</v>
      </c>
      <c r="S8496">
        <v>6.4269999999999996</v>
      </c>
      <c r="T8496" t="s">
        <v>9341</v>
      </c>
      <c r="U8496" t="s">
        <v>9432</v>
      </c>
      <c r="V8496" t="str">
        <f>LEFT($U8496,2)</f>
        <v>B2</v>
      </c>
      <c r="W8496" s="3">
        <f>_xlfn.XLOOKUP(V8496,$AC$2:$AC$43,$AD$2:$AD$43,"none")</f>
        <v>-0.24</v>
      </c>
      <c r="X8496" s="3">
        <f>IF(ISNUMBER($W8496), 4600 * (1 / (0.92 * $W8496 + 1.7) + 1 / (0.92 * $W8496 + 0.62)),"none")</f>
        <v>14632.835167360139</v>
      </c>
      <c r="Y8496" s="8">
        <f>IF(ISNUMBER($X8496), _xlfn.XLOOKUP($X8496,Sheet3!$A$2:$A$392,Sheet3!$B$2:$B$392,"none", 1,1), $AF$2)</f>
        <v>0.47989999999999999</v>
      </c>
      <c r="Z8496" s="8">
        <f>IF(ISNUMBER($X8496), _xlfn.XLOOKUP($X8496,Sheet3!$A$2:$A$392,Sheet3!$C$2:$C$392,"none", 1,1), $AF$2)</f>
        <v>0.58679999999999999</v>
      </c>
      <c r="AA8496" s="8">
        <f>IF(ISNUMBER($X8496), _xlfn.XLOOKUP($X8496,Sheet3!$A$2:$A$392,Sheet3!$D$2:$D$392,"none", 1,1), $AF$2)</f>
        <v>1</v>
      </c>
    </row>
    <row r="8497" spans="1:27">
      <c r="A8497">
        <v>489</v>
      </c>
      <c r="B8497" t="s">
        <v>788</v>
      </c>
      <c r="C8497" t="s">
        <v>16</v>
      </c>
      <c r="D8497">
        <v>2</v>
      </c>
      <c r="E8497">
        <v>51</v>
      </c>
      <c r="F8497">
        <v>45.879985931999997</v>
      </c>
      <c r="G8497">
        <v>58</v>
      </c>
      <c r="H8497">
        <v>18</v>
      </c>
      <c r="I8497">
        <v>51.458224968000003</v>
      </c>
      <c r="J8497">
        <f>(D8497+E8497/60+F8497/3600)*15</f>
        <v>42.941166608050004</v>
      </c>
      <c r="K8497">
        <f>IF(G8497&lt;0, G8497-H8497/60-I8497/3600, G8497+H8497/60+I8497/3600)</f>
        <v>58.314293951379994</v>
      </c>
      <c r="L8497">
        <v>-31.763000000000002</v>
      </c>
      <c r="M8497">
        <v>-1.8959999999999999</v>
      </c>
      <c r="N8497">
        <v>11.49</v>
      </c>
      <c r="O8497" t="s">
        <v>9341</v>
      </c>
      <c r="P8497">
        <v>6.5549999999999997</v>
      </c>
      <c r="Q8497">
        <v>6.4429999999999996</v>
      </c>
      <c r="R8497" t="s">
        <v>9341</v>
      </c>
      <c r="S8497">
        <v>6.4409999999999998</v>
      </c>
      <c r="T8497" t="s">
        <v>9341</v>
      </c>
      <c r="U8497" t="s">
        <v>9618</v>
      </c>
      <c r="V8497" t="str">
        <f>LEFT($U8497,2)</f>
        <v>A1</v>
      </c>
      <c r="W8497" s="3">
        <f>_xlfn.XLOOKUP(V8497,$AC$2:$AC$43,$AD$2:$AD$43,"none")</f>
        <v>0.02</v>
      </c>
      <c r="X8497" s="3">
        <f>IF(ISNUMBER($W8497), 4600 * (1 / (0.92 * $W8497 + 1.7) + 1 / (0.92 * $W8497 + 0.62)),"none")</f>
        <v>9882.4225367888994</v>
      </c>
      <c r="Y8497" s="8">
        <f>IF(ISNUMBER($X8497), _xlfn.XLOOKUP($X8497,Sheet3!$A$2:$A$392,Sheet3!$B$2:$B$392,"none", 1,1), $AF$2)</f>
        <v>0.63239999999999996</v>
      </c>
      <c r="Z8497" s="8">
        <f>IF(ISNUMBER($X8497), _xlfn.XLOOKUP($X8497,Sheet3!$A$2:$A$392,Sheet3!$C$2:$C$392,"none", 1,1), $AF$2)</f>
        <v>0.70809999999999995</v>
      </c>
      <c r="AA8497" s="8">
        <f>IF(ISNUMBER($X8497), _xlfn.XLOOKUP($X8497,Sheet3!$A$2:$A$392,Sheet3!$D$2:$D$392,"none", 1,1), $AF$2)</f>
        <v>1</v>
      </c>
    </row>
    <row r="8498" spans="1:27">
      <c r="A8498">
        <v>1547</v>
      </c>
      <c r="B8498" t="s">
        <v>1848</v>
      </c>
      <c r="C8498" t="s">
        <v>297</v>
      </c>
      <c r="D8498">
        <v>3</v>
      </c>
      <c r="E8498">
        <v>45</v>
      </c>
      <c r="F8498">
        <v>37.088624020799998</v>
      </c>
      <c r="G8498">
        <v>38</v>
      </c>
      <c r="H8498">
        <v>40</v>
      </c>
      <c r="I8498">
        <v>34.542410052000001</v>
      </c>
      <c r="J8498">
        <f>(D8498+E8498/60+F8498/3600)*15</f>
        <v>56.40453593342</v>
      </c>
      <c r="K8498">
        <f>IF(G8498&lt;0, G8498-H8498/60-I8498/3600, G8498+H8498/60+I8498/3600)</f>
        <v>38.676261780569995</v>
      </c>
      <c r="L8498">
        <v>-31.271999999999998</v>
      </c>
      <c r="M8498">
        <v>17.268999999999998</v>
      </c>
      <c r="N8498">
        <v>7.49</v>
      </c>
      <c r="O8498" t="s">
        <v>9341</v>
      </c>
      <c r="P8498">
        <v>7.6470000000000002</v>
      </c>
      <c r="Q8498">
        <v>6.4429999999999996</v>
      </c>
      <c r="R8498" t="s">
        <v>9341</v>
      </c>
      <c r="S8498">
        <v>6.109</v>
      </c>
      <c r="T8498" t="s">
        <v>9341</v>
      </c>
      <c r="U8498" t="s">
        <v>104</v>
      </c>
      <c r="V8498" t="str">
        <f>LEFT($U8498,2)</f>
        <v>K0</v>
      </c>
      <c r="W8498" s="3">
        <f>_xlfn.XLOOKUP(V8498,$AC$2:$AC$43,$AD$2:$AD$43,"none")</f>
        <v>0.81</v>
      </c>
      <c r="X8498" s="3">
        <f>IF(ISNUMBER($W8498), 4600 * (1 / (0.92 * $W8498 + 1.7) + 1 / (0.92 * $W8498 + 0.62)),"none")</f>
        <v>5250.7063834266155</v>
      </c>
      <c r="Y8498" s="8">
        <f>IF(ISNUMBER($X8498), _xlfn.XLOOKUP($X8498,Sheet3!$A$2:$A$392,Sheet3!$B$2:$B$392,"none", 1,1), $AF$2)</f>
        <v>1</v>
      </c>
      <c r="Z8498" s="8">
        <f>IF(ISNUMBER($X8498), _xlfn.XLOOKUP($X8498,Sheet3!$A$2:$A$392,Sheet3!$C$2:$C$392,"none", 1,1), $AF$2)</f>
        <v>0.83299999999999996</v>
      </c>
      <c r="AA8498" s="8">
        <f>IF(ISNUMBER($X8498), _xlfn.XLOOKUP($X8498,Sheet3!$A$2:$A$392,Sheet3!$D$2:$D$392,"none", 1,1), $AF$2)</f>
        <v>0.67869999999999997</v>
      </c>
    </row>
    <row r="8499" spans="1:27">
      <c r="A8499">
        <v>2516</v>
      </c>
      <c r="B8499" t="s">
        <v>2818</v>
      </c>
      <c r="C8499" t="s">
        <v>297</v>
      </c>
      <c r="D8499">
        <v>6</v>
      </c>
      <c r="E8499">
        <v>53</v>
      </c>
      <c r="F8499">
        <v>57.073025207999997</v>
      </c>
      <c r="G8499">
        <v>38</v>
      </c>
      <c r="H8499">
        <v>30</v>
      </c>
      <c r="I8499">
        <v>18.068782932000001</v>
      </c>
      <c r="J8499">
        <f>(D8499+E8499/60+F8499/3600)*15</f>
        <v>103.4878042717</v>
      </c>
      <c r="K8499">
        <f>IF(G8499&lt;0, G8499-H8499/60-I8499/3600, G8499+H8499/60+I8499/3600)</f>
        <v>38.50501910637</v>
      </c>
      <c r="L8499">
        <v>-1.3069999999999999</v>
      </c>
      <c r="M8499">
        <v>-27.405999999999999</v>
      </c>
      <c r="N8499">
        <v>4.8899999999999997</v>
      </c>
      <c r="O8499" t="s">
        <v>9341</v>
      </c>
      <c r="P8499">
        <v>6.4059999999999997</v>
      </c>
      <c r="Q8499">
        <v>6.4429999999999996</v>
      </c>
      <c r="R8499" t="s">
        <v>9341</v>
      </c>
      <c r="S8499">
        <v>6.444</v>
      </c>
      <c r="T8499" t="s">
        <v>9341</v>
      </c>
      <c r="U8499" t="s">
        <v>10243</v>
      </c>
      <c r="V8499" t="str">
        <f>LEFT($U8499,2)</f>
        <v>B9</v>
      </c>
      <c r="W8499" s="3">
        <f>_xlfn.XLOOKUP(V8499,$AC$2:$AC$43,$AD$2:$AD$43,"none")</f>
        <v>-7.0000000000000007E-2</v>
      </c>
      <c r="X8499" s="3">
        <f>IF(ISNUMBER($W8499), 4600 * (1 / (0.92 * $W8499 + 1.7) + 1 / (0.92 * $W8499 + 0.62)),"none")</f>
        <v>11091.761228434079</v>
      </c>
      <c r="Y8499" s="8">
        <f>IF(ISNUMBER($X8499), _xlfn.XLOOKUP($X8499,Sheet3!$A$2:$A$392,Sheet3!$B$2:$B$392,"none", 1,1), $AF$2)</f>
        <v>0.57499999999999996</v>
      </c>
      <c r="Z8499" s="8">
        <f>IF(ISNUMBER($X8499), _xlfn.XLOOKUP($X8499,Sheet3!$A$2:$A$392,Sheet3!$C$2:$C$392,"none", 1,1), $AF$2)</f>
        <v>0.66420000000000001</v>
      </c>
      <c r="AA8499" s="8">
        <f>IF(ISNUMBER($X8499), _xlfn.XLOOKUP($X8499,Sheet3!$A$2:$A$392,Sheet3!$D$2:$D$392,"none", 1,1), $AF$2)</f>
        <v>1</v>
      </c>
    </row>
    <row r="8500" spans="1:27">
      <c r="A8500">
        <v>3405</v>
      </c>
      <c r="B8500" t="s">
        <v>3708</v>
      </c>
      <c r="C8500" t="s">
        <v>12</v>
      </c>
      <c r="D8500">
        <v>0</v>
      </c>
      <c r="E8500">
        <v>3</v>
      </c>
      <c r="F8500">
        <v>7.8540643607999998</v>
      </c>
      <c r="G8500">
        <v>-24</v>
      </c>
      <c r="H8500">
        <v>8</v>
      </c>
      <c r="I8500">
        <v>42.521009999999997</v>
      </c>
      <c r="J8500">
        <f>(D8500+E8500/60+F8500/3600)*15</f>
        <v>0.7827252681700001</v>
      </c>
      <c r="K8500">
        <f>IF(G8500&lt;0, G8500-H8500/60-I8500/3600, G8500+H8500/60+I8500/3600)</f>
        <v>-24.145144724999998</v>
      </c>
      <c r="L8500">
        <v>57.13</v>
      </c>
      <c r="M8500">
        <v>-3.0390000000000001</v>
      </c>
      <c r="N8500">
        <v>6.49</v>
      </c>
      <c r="O8500" t="s">
        <v>9341</v>
      </c>
      <c r="P8500">
        <v>7.6349999999999998</v>
      </c>
      <c r="Q8500">
        <v>6.4429999999999996</v>
      </c>
      <c r="R8500" t="s">
        <v>9341</v>
      </c>
      <c r="S8500">
        <v>6.1310000000000002</v>
      </c>
      <c r="T8500" t="s">
        <v>9341</v>
      </c>
      <c r="U8500" t="s">
        <v>9500</v>
      </c>
      <c r="V8500" t="str">
        <f>LEFT($U8500,2)</f>
        <v>K1</v>
      </c>
      <c r="W8500" s="3">
        <f>_xlfn.XLOOKUP(V8500,$AC$2:$AC$43,$AD$2:$AD$43,"none")</f>
        <v>0.86</v>
      </c>
      <c r="X8500" s="3">
        <f>IF(ISNUMBER($W8500), 4600 * (1 / (0.92 * $W8500 + 1.7) + 1 / (0.92 * $W8500 + 0.62)),"none")</f>
        <v>5106.1368670782376</v>
      </c>
      <c r="Y8500" s="8">
        <f>IF(ISNUMBER($X8500), _xlfn.XLOOKUP($X8500,Sheet3!$A$2:$A$392,Sheet3!$B$2:$B$392,"none", 1,1), $AF$2)</f>
        <v>1</v>
      </c>
      <c r="Z8500" s="8">
        <f>IF(ISNUMBER($X8500), _xlfn.XLOOKUP($X8500,Sheet3!$A$2:$A$392,Sheet3!$C$2:$C$392,"none", 1,1), $AF$2)</f>
        <v>0.82210000000000005</v>
      </c>
      <c r="AA8500" s="8">
        <f>IF(ISNUMBER($X8500), _xlfn.XLOOKUP($X8500,Sheet3!$A$2:$A$392,Sheet3!$D$2:$D$392,"none", 1,1), $AF$2)</f>
        <v>0.65410000000000001</v>
      </c>
    </row>
    <row r="8501" spans="1:27">
      <c r="A8501">
        <v>7051</v>
      </c>
      <c r="B8501" t="s">
        <v>7354</v>
      </c>
      <c r="C8501" t="s">
        <v>12</v>
      </c>
      <c r="D8501">
        <v>7</v>
      </c>
      <c r="E8501">
        <v>20</v>
      </c>
      <c r="F8501">
        <v>21.857132786400001</v>
      </c>
      <c r="G8501">
        <v>-52</v>
      </c>
      <c r="H8501">
        <v>18</v>
      </c>
      <c r="I8501">
        <v>33.278579207999996</v>
      </c>
      <c r="J8501">
        <f>(D8501+E8501/60+F8501/3600)*15</f>
        <v>110.09107138661</v>
      </c>
      <c r="K8501">
        <f>IF(G8501&lt;0, G8501-H8501/60-I8501/3600, G8501+H8501/60+I8501/3600)</f>
        <v>-52.309244049779998</v>
      </c>
      <c r="L8501">
        <v>-31.762</v>
      </c>
      <c r="M8501">
        <v>138.16300000000001</v>
      </c>
      <c r="N8501">
        <v>29.48</v>
      </c>
      <c r="O8501" t="s">
        <v>9341</v>
      </c>
      <c r="P8501">
        <v>7.01</v>
      </c>
      <c r="Q8501">
        <v>6.4429999999999996</v>
      </c>
      <c r="R8501">
        <v>7.06</v>
      </c>
      <c r="S8501">
        <v>6.4649999999999999</v>
      </c>
      <c r="T8501">
        <v>8.68</v>
      </c>
      <c r="U8501" t="s">
        <v>9416</v>
      </c>
      <c r="V8501" t="str">
        <f>LEFT($U8501,2)</f>
        <v>F9</v>
      </c>
      <c r="W8501" s="3" t="str">
        <f>_xlfn.XLOOKUP(V8501,$AC$2:$AC$43,$AD$2:$AD$43,"none")</f>
        <v>none</v>
      </c>
      <c r="X8501" s="3" t="str">
        <f>IF(ISNUMBER($W8501), 4600 * (1 / (0.92 * $W8501 + 1.7) + 1 / (0.92 * $W8501 + 0.62)),"none")</f>
        <v>none</v>
      </c>
      <c r="Y8501" s="8">
        <f>IF(ISNUMBER($X8501), _xlfn.XLOOKUP($X8501,Sheet3!$A$2:$A$392,Sheet3!$B$2:$B$392,"none", 1,1), $AF$2)</f>
        <v>0.8</v>
      </c>
      <c r="Z8501" s="8">
        <f>IF(ISNUMBER($X8501), _xlfn.XLOOKUP($X8501,Sheet3!$A$2:$A$392,Sheet3!$C$2:$C$392,"none", 1,1), $AF$2)</f>
        <v>0.8</v>
      </c>
      <c r="AA8501" s="8">
        <f>IF(ISNUMBER($X8501), _xlfn.XLOOKUP($X8501,Sheet3!$A$2:$A$392,Sheet3!$D$2:$D$392,"none", 1,1), $AF$2)</f>
        <v>0.8</v>
      </c>
    </row>
    <row r="8502" spans="1:27">
      <c r="A8502">
        <v>7101</v>
      </c>
      <c r="B8502" t="s">
        <v>7404</v>
      </c>
      <c r="C8502" t="s">
        <v>297</v>
      </c>
      <c r="D8502">
        <v>6</v>
      </c>
      <c r="E8502">
        <v>58</v>
      </c>
      <c r="F8502">
        <v>36.368961312000003</v>
      </c>
      <c r="G8502">
        <v>-56</v>
      </c>
      <c r="H8502">
        <v>23</v>
      </c>
      <c r="I8502">
        <v>41.448470063999999</v>
      </c>
      <c r="J8502">
        <f>(D8502+E8502/60+F8502/3600)*15</f>
        <v>104.65153733880001</v>
      </c>
      <c r="K8502">
        <f>IF(G8502&lt;0, G8502-H8502/60-I8502/3600, G8502+H8502/60+I8502/3600)</f>
        <v>-56.39484679724</v>
      </c>
      <c r="L8502">
        <v>-22.997</v>
      </c>
      <c r="M8502">
        <v>-33.256</v>
      </c>
      <c r="N8502">
        <v>10.95</v>
      </c>
      <c r="O8502" t="s">
        <v>9341</v>
      </c>
      <c r="P8502">
        <v>6.8339999999999996</v>
      </c>
      <c r="Q8502">
        <v>6.4429999999999996</v>
      </c>
      <c r="R8502" t="s">
        <v>9341</v>
      </c>
      <c r="S8502">
        <v>6.375</v>
      </c>
      <c r="T8502" t="s">
        <v>9341</v>
      </c>
      <c r="U8502" t="s">
        <v>10997</v>
      </c>
      <c r="V8502" t="str">
        <f>LEFT($U8502,2)</f>
        <v>F2</v>
      </c>
      <c r="W8502" s="3">
        <f>_xlfn.XLOOKUP(V8502,$AC$2:$AC$43,$AD$2:$AD$43,"none")</f>
        <v>0.35</v>
      </c>
      <c r="X8502" s="3">
        <f>IF(ISNUMBER($W8502), 4600 * (1 / (0.92 * $W8502 + 1.7) + 1 / (0.92 * $W8502 + 0.62)),"none")</f>
        <v>7158.2024482287206</v>
      </c>
      <c r="Y8502" s="8">
        <f>IF(ISNUMBER($X8502), _xlfn.XLOOKUP($X8502,Sheet3!$A$2:$A$392,Sheet3!$B$2:$B$392,"none", 1,1), $AF$2)</f>
        <v>0.89859999999999995</v>
      </c>
      <c r="Z8502" s="8">
        <f>IF(ISNUMBER($X8502), _xlfn.XLOOKUP($X8502,Sheet3!$A$2:$A$392,Sheet3!$C$2:$C$392,"none", 1,1), $AF$2)</f>
        <v>0.89249999999999996</v>
      </c>
      <c r="AA8502" s="8">
        <f>IF(ISNUMBER($X8502), _xlfn.XLOOKUP($X8502,Sheet3!$A$2:$A$392,Sheet3!$D$2:$D$392,"none", 1,1), $AF$2)</f>
        <v>1</v>
      </c>
    </row>
    <row r="8503" spans="1:27">
      <c r="A8503">
        <v>1042</v>
      </c>
      <c r="B8503" t="s">
        <v>1343</v>
      </c>
      <c r="C8503" t="s">
        <v>297</v>
      </c>
      <c r="D8503">
        <v>9</v>
      </c>
      <c r="E8503">
        <v>36</v>
      </c>
      <c r="F8503">
        <v>6.7742731824</v>
      </c>
      <c r="G8503">
        <v>74</v>
      </c>
      <c r="H8503">
        <v>19</v>
      </c>
      <c r="I8503">
        <v>7.707352116</v>
      </c>
      <c r="J8503">
        <f>(D8503+E8503/60+F8503/3600)*15</f>
        <v>144.02822613826001</v>
      </c>
      <c r="K8503">
        <f>IF(G8503&lt;0, G8503-H8503/60-I8503/3600, G8503+H8503/60+I8503/3600)</f>
        <v>74.318807597809993</v>
      </c>
      <c r="L8503">
        <v>-20.175000000000001</v>
      </c>
      <c r="M8503">
        <v>-24.238</v>
      </c>
      <c r="N8503">
        <v>6.46</v>
      </c>
      <c r="O8503" t="s">
        <v>9341</v>
      </c>
      <c r="P8503">
        <v>6.3540000000000001</v>
      </c>
      <c r="Q8503">
        <v>6.444</v>
      </c>
      <c r="R8503" t="s">
        <v>9341</v>
      </c>
      <c r="S8503">
        <v>6.444</v>
      </c>
      <c r="T8503" t="s">
        <v>9341</v>
      </c>
      <c r="U8503" t="s">
        <v>9445</v>
      </c>
      <c r="V8503" t="str">
        <f>LEFT($U8503,2)</f>
        <v>B9</v>
      </c>
      <c r="W8503" s="3">
        <f>_xlfn.XLOOKUP(V8503,$AC$2:$AC$43,$AD$2:$AD$43,"none")</f>
        <v>-7.0000000000000007E-2</v>
      </c>
      <c r="X8503" s="3">
        <f>IF(ISNUMBER($W8503), 4600 * (1 / (0.92 * $W8503 + 1.7) + 1 / (0.92 * $W8503 + 0.62)),"none")</f>
        <v>11091.761228434079</v>
      </c>
      <c r="Y8503" s="8">
        <f>IF(ISNUMBER($X8503), _xlfn.XLOOKUP($X8503,Sheet3!$A$2:$A$392,Sheet3!$B$2:$B$392,"none", 1,1), $AF$2)</f>
        <v>0.57499999999999996</v>
      </c>
      <c r="Z8503" s="8">
        <f>IF(ISNUMBER($X8503), _xlfn.XLOOKUP($X8503,Sheet3!$A$2:$A$392,Sheet3!$C$2:$C$392,"none", 1,1), $AF$2)</f>
        <v>0.66420000000000001</v>
      </c>
      <c r="AA8503" s="8">
        <f>IF(ISNUMBER($X8503), _xlfn.XLOOKUP($X8503,Sheet3!$A$2:$A$392,Sheet3!$D$2:$D$392,"none", 1,1), $AF$2)</f>
        <v>1</v>
      </c>
    </row>
    <row r="8504" spans="1:27">
      <c r="A8504">
        <v>2220</v>
      </c>
      <c r="B8504" t="s">
        <v>2521</v>
      </c>
      <c r="C8504" t="s">
        <v>297</v>
      </c>
      <c r="D8504">
        <v>5</v>
      </c>
      <c r="E8504">
        <v>51</v>
      </c>
      <c r="F8504">
        <v>59.587288022400003</v>
      </c>
      <c r="G8504">
        <v>-29</v>
      </c>
      <c r="H8504">
        <v>26</v>
      </c>
      <c r="I8504">
        <v>57.929875008000003</v>
      </c>
      <c r="J8504">
        <f>(D8504+E8504/60+F8504/3600)*15</f>
        <v>87.998280366759985</v>
      </c>
      <c r="K8504">
        <f>IF(G8504&lt;0, G8504-H8504/60-I8504/3600, G8504+H8504/60+I8504/3600)</f>
        <v>-29.449424965279999</v>
      </c>
      <c r="L8504">
        <v>-1.393</v>
      </c>
      <c r="M8504">
        <v>-10.409000000000001</v>
      </c>
      <c r="N8504">
        <v>3.32</v>
      </c>
      <c r="O8504" t="s">
        <v>9341</v>
      </c>
      <c r="P8504">
        <v>7.9169999999999998</v>
      </c>
      <c r="Q8504">
        <v>6.444</v>
      </c>
      <c r="R8504" t="s">
        <v>9341</v>
      </c>
      <c r="S8504">
        <v>5.952</v>
      </c>
      <c r="T8504" t="s">
        <v>9341</v>
      </c>
      <c r="U8504" t="s">
        <v>9389</v>
      </c>
      <c r="V8504" t="str">
        <f>LEFT($U8504,2)</f>
        <v>K3</v>
      </c>
      <c r="W8504" s="3">
        <f>_xlfn.XLOOKUP(V8504,$AC$2:$AC$43,$AD$2:$AD$43,"none")</f>
        <v>0.95</v>
      </c>
      <c r="X8504" s="3">
        <f>IF(ISNUMBER($W8504), 4600 * (1 / (0.92 * $W8504 + 1.7) + 1 / (0.92 * $W8504 + 0.62)),"none")</f>
        <v>4866.084384156673</v>
      </c>
      <c r="Y8504" s="8">
        <f>IF(ISNUMBER($X8504), _xlfn.XLOOKUP($X8504,Sheet3!$A$2:$A$392,Sheet3!$B$2:$B$392,"none", 1,1), $AF$2)</f>
        <v>1</v>
      </c>
      <c r="Z8504" s="8">
        <f>IF(ISNUMBER($X8504), _xlfn.XLOOKUP($X8504,Sheet3!$A$2:$A$392,Sheet3!$C$2:$C$392,"none", 1,1), $AF$2)</f>
        <v>0.78720000000000001</v>
      </c>
      <c r="AA8504" s="8">
        <f>IF(ISNUMBER($X8504), _xlfn.XLOOKUP($X8504,Sheet3!$A$2:$A$392,Sheet3!$D$2:$D$392,"none", 1,1), $AF$2)</f>
        <v>0.57969999999999999</v>
      </c>
    </row>
    <row r="8505" spans="1:27">
      <c r="A8505">
        <v>3524</v>
      </c>
      <c r="B8505" t="s">
        <v>3827</v>
      </c>
      <c r="C8505" t="s">
        <v>12</v>
      </c>
      <c r="D8505">
        <v>0</v>
      </c>
      <c r="E8505">
        <v>36</v>
      </c>
      <c r="F8505">
        <v>3.1561492271999998</v>
      </c>
      <c r="G8505">
        <v>-14</v>
      </c>
      <c r="H8505">
        <v>58</v>
      </c>
      <c r="I8505">
        <v>22.920611628</v>
      </c>
      <c r="J8505">
        <f>(D8505+E8505/60+F8505/3600)*15</f>
        <v>9.0131506217799995</v>
      </c>
      <c r="K8505">
        <f>IF(G8505&lt;0, G8505-H8505/60-I8505/3600, G8505+H8505/60+I8505/3600)</f>
        <v>-14.973033503230001</v>
      </c>
      <c r="L8505">
        <v>-65.622</v>
      </c>
      <c r="M8505">
        <v>-58.167000000000002</v>
      </c>
      <c r="N8505">
        <v>7.57</v>
      </c>
      <c r="O8505" t="s">
        <v>9341</v>
      </c>
      <c r="P8505">
        <v>7.5069999999999997</v>
      </c>
      <c r="Q8505">
        <v>6.444</v>
      </c>
      <c r="R8505" t="s">
        <v>9341</v>
      </c>
      <c r="S8505">
        <v>6.1520000000000001</v>
      </c>
      <c r="T8505" t="s">
        <v>9341</v>
      </c>
      <c r="U8505" t="s">
        <v>9403</v>
      </c>
      <c r="V8505" t="str">
        <f>LEFT($U8505,2)</f>
        <v>K0</v>
      </c>
      <c r="W8505" s="3">
        <f>_xlfn.XLOOKUP(V8505,$AC$2:$AC$43,$AD$2:$AD$43,"none")</f>
        <v>0.81</v>
      </c>
      <c r="X8505" s="3">
        <f>IF(ISNUMBER($W8505), 4600 * (1 / (0.92 * $W8505 + 1.7) + 1 / (0.92 * $W8505 + 0.62)),"none")</f>
        <v>5250.7063834266155</v>
      </c>
      <c r="Y8505" s="8">
        <f>IF(ISNUMBER($X8505), _xlfn.XLOOKUP($X8505,Sheet3!$A$2:$A$392,Sheet3!$B$2:$B$392,"none", 1,1), $AF$2)</f>
        <v>1</v>
      </c>
      <c r="Z8505" s="8">
        <f>IF(ISNUMBER($X8505), _xlfn.XLOOKUP($X8505,Sheet3!$A$2:$A$392,Sheet3!$C$2:$C$392,"none", 1,1), $AF$2)</f>
        <v>0.83299999999999996</v>
      </c>
      <c r="AA8505" s="8">
        <f>IF(ISNUMBER($X8505), _xlfn.XLOOKUP($X8505,Sheet3!$A$2:$A$392,Sheet3!$D$2:$D$392,"none", 1,1), $AF$2)</f>
        <v>0.67869999999999997</v>
      </c>
    </row>
    <row r="8506" spans="1:27">
      <c r="A8506">
        <v>4612</v>
      </c>
      <c r="B8506" t="s">
        <v>4915</v>
      </c>
      <c r="C8506" t="s">
        <v>297</v>
      </c>
      <c r="D8506">
        <v>10</v>
      </c>
      <c r="E8506">
        <v>55</v>
      </c>
      <c r="F8506">
        <v>11.5749601008</v>
      </c>
      <c r="G8506">
        <v>-20</v>
      </c>
      <c r="H8506">
        <v>39</v>
      </c>
      <c r="I8506">
        <v>53.863528788000004</v>
      </c>
      <c r="J8506">
        <f>(D8506+E8506/60+F8506/3600)*15</f>
        <v>163.79822900042001</v>
      </c>
      <c r="K8506">
        <f>IF(G8506&lt;0, G8506-H8506/60-I8506/3600, G8506+H8506/60+I8506/3600)</f>
        <v>-20.664962091329997</v>
      </c>
      <c r="L8506">
        <v>-16.614000000000001</v>
      </c>
      <c r="M8506">
        <v>3.3420000000000001</v>
      </c>
      <c r="N8506">
        <v>6.63</v>
      </c>
      <c r="O8506" t="s">
        <v>9341</v>
      </c>
      <c r="P8506">
        <v>7.5389999999999997</v>
      </c>
      <c r="Q8506">
        <v>6.444</v>
      </c>
      <c r="R8506" t="s">
        <v>9341</v>
      </c>
      <c r="S8506">
        <v>6.1479999999999997</v>
      </c>
      <c r="T8506" t="s">
        <v>9341</v>
      </c>
      <c r="U8506" t="s">
        <v>9500</v>
      </c>
      <c r="V8506" t="str">
        <f>LEFT($U8506,2)</f>
        <v>K1</v>
      </c>
      <c r="W8506" s="3">
        <f>_xlfn.XLOOKUP(V8506,$AC$2:$AC$43,$AD$2:$AD$43,"none")</f>
        <v>0.86</v>
      </c>
      <c r="X8506" s="3">
        <f>IF(ISNUMBER($W8506), 4600 * (1 / (0.92 * $W8506 + 1.7) + 1 / (0.92 * $W8506 + 0.62)),"none")</f>
        <v>5106.1368670782376</v>
      </c>
      <c r="Y8506" s="8">
        <f>IF(ISNUMBER($X8506), _xlfn.XLOOKUP($X8506,Sheet3!$A$2:$A$392,Sheet3!$B$2:$B$392,"none", 1,1), $AF$2)</f>
        <v>1</v>
      </c>
      <c r="Z8506" s="8">
        <f>IF(ISNUMBER($X8506), _xlfn.XLOOKUP($X8506,Sheet3!$A$2:$A$392,Sheet3!$C$2:$C$392,"none", 1,1), $AF$2)</f>
        <v>0.82210000000000005</v>
      </c>
      <c r="AA8506" s="8">
        <f>IF(ISNUMBER($X8506), _xlfn.XLOOKUP($X8506,Sheet3!$A$2:$A$392,Sheet3!$D$2:$D$392,"none", 1,1), $AF$2)</f>
        <v>0.65410000000000001</v>
      </c>
    </row>
    <row r="8507" spans="1:27">
      <c r="A8507">
        <v>4615</v>
      </c>
      <c r="B8507" t="s">
        <v>4918</v>
      </c>
      <c r="C8507" t="s">
        <v>297</v>
      </c>
      <c r="D8507">
        <v>11</v>
      </c>
      <c r="E8507">
        <v>3</v>
      </c>
      <c r="F8507">
        <v>16.056503757600002</v>
      </c>
      <c r="G8507">
        <v>-31</v>
      </c>
      <c r="H8507">
        <v>57</v>
      </c>
      <c r="I8507">
        <v>39.062600783999997</v>
      </c>
      <c r="J8507">
        <f>(D8507+E8507/60+F8507/3600)*15</f>
        <v>165.81690209899</v>
      </c>
      <c r="K8507">
        <f>IF(G8507&lt;0, G8507-H8507/60-I8507/3600, G8507+H8507/60+I8507/3600)</f>
        <v>-31.96085072244</v>
      </c>
      <c r="L8507">
        <v>-41.585000000000001</v>
      </c>
      <c r="M8507">
        <v>-26.538</v>
      </c>
      <c r="N8507">
        <v>4.53</v>
      </c>
      <c r="O8507" t="s">
        <v>9341</v>
      </c>
      <c r="P8507">
        <v>8.0289999999999999</v>
      </c>
      <c r="Q8507">
        <v>6.444</v>
      </c>
      <c r="R8507" t="s">
        <v>9341</v>
      </c>
      <c r="S8507">
        <v>5.6769999999999996</v>
      </c>
      <c r="T8507" t="s">
        <v>9341</v>
      </c>
      <c r="U8507" t="s">
        <v>10217</v>
      </c>
      <c r="V8507" t="str">
        <f>LEFT($U8507,2)</f>
        <v>M2</v>
      </c>
      <c r="W8507" s="3">
        <f>_xlfn.XLOOKUP(V8507,$AC$2:$AC$43,$AD$2:$AD$43,"none")</f>
        <v>1.47</v>
      </c>
      <c r="X8507" s="3">
        <f>IF(ISNUMBER($W8507), 4600 * (1 / (0.92 * $W8507 + 1.7) + 1 / (0.92 * $W8507 + 0.62)),"none")</f>
        <v>3839.1950178350371</v>
      </c>
      <c r="Y8507" s="8">
        <f>IF(ISNUMBER($X8507), _xlfn.XLOOKUP($X8507,Sheet3!$A$2:$A$392,Sheet3!$B$2:$B$392,"none", 1,1), $AF$2)</f>
        <v>1</v>
      </c>
      <c r="Z8507" s="8">
        <f>IF(ISNUMBER($X8507), _xlfn.XLOOKUP($X8507,Sheet3!$A$2:$A$392,Sheet3!$C$2:$C$392,"none", 1,1), $AF$2)</f>
        <v>0.64800000000000002</v>
      </c>
      <c r="AA8507" s="8">
        <f>IF(ISNUMBER($X8507), _xlfn.XLOOKUP($X8507,Sheet3!$A$2:$A$392,Sheet3!$D$2:$D$392,"none", 1,1), $AF$2)</f>
        <v>0.33460000000000001</v>
      </c>
    </row>
    <row r="8508" spans="1:27">
      <c r="A8508">
        <v>6484</v>
      </c>
      <c r="B8508" t="s">
        <v>6787</v>
      </c>
      <c r="C8508" t="s">
        <v>297</v>
      </c>
      <c r="D8508">
        <v>20</v>
      </c>
      <c r="E8508">
        <v>26</v>
      </c>
      <c r="F8508">
        <v>1.1682041327999999</v>
      </c>
      <c r="G8508">
        <v>19</v>
      </c>
      <c r="H8508">
        <v>51</v>
      </c>
      <c r="I8508">
        <v>55.775278944</v>
      </c>
      <c r="J8508">
        <f>(D8508+E8508/60+F8508/3600)*15</f>
        <v>306.50486751722002</v>
      </c>
      <c r="K8508">
        <f>IF(G8508&lt;0, G8508-H8508/60-I8508/3600, G8508+H8508/60+I8508/3600)</f>
        <v>19.865493133040001</v>
      </c>
      <c r="L8508">
        <v>30.495000000000001</v>
      </c>
      <c r="M8508">
        <v>17.433</v>
      </c>
      <c r="N8508">
        <v>5.79</v>
      </c>
      <c r="O8508" t="s">
        <v>9341</v>
      </c>
      <c r="P8508">
        <v>7.4720000000000004</v>
      </c>
      <c r="Q8508">
        <v>6.444</v>
      </c>
      <c r="R8508" t="s">
        <v>9341</v>
      </c>
      <c r="S8508">
        <v>6.1970000000000001</v>
      </c>
      <c r="T8508" t="s">
        <v>9341</v>
      </c>
      <c r="U8508" t="s">
        <v>9403</v>
      </c>
      <c r="V8508" t="str">
        <f>LEFT($U8508,2)</f>
        <v>K0</v>
      </c>
      <c r="W8508" s="3">
        <f>_xlfn.XLOOKUP(V8508,$AC$2:$AC$43,$AD$2:$AD$43,"none")</f>
        <v>0.81</v>
      </c>
      <c r="X8508" s="3">
        <f>IF(ISNUMBER($W8508), 4600 * (1 / (0.92 * $W8508 + 1.7) + 1 / (0.92 * $W8508 + 0.62)),"none")</f>
        <v>5250.7063834266155</v>
      </c>
      <c r="Y8508" s="8">
        <f>IF(ISNUMBER($X8508), _xlfn.XLOOKUP($X8508,Sheet3!$A$2:$A$392,Sheet3!$B$2:$B$392,"none", 1,1), $AF$2)</f>
        <v>1</v>
      </c>
      <c r="Z8508" s="8">
        <f>IF(ISNUMBER($X8508), _xlfn.XLOOKUP($X8508,Sheet3!$A$2:$A$392,Sheet3!$C$2:$C$392,"none", 1,1), $AF$2)</f>
        <v>0.83299999999999996</v>
      </c>
      <c r="AA8508" s="8">
        <f>IF(ISNUMBER($X8508), _xlfn.XLOOKUP($X8508,Sheet3!$A$2:$A$392,Sheet3!$D$2:$D$392,"none", 1,1), $AF$2)</f>
        <v>0.67869999999999997</v>
      </c>
    </row>
    <row r="8509" spans="1:27">
      <c r="A8509">
        <v>6623</v>
      </c>
      <c r="B8509" t="s">
        <v>6926</v>
      </c>
      <c r="C8509" t="s">
        <v>41</v>
      </c>
      <c r="D8509">
        <v>19</v>
      </c>
      <c r="E8509">
        <v>49</v>
      </c>
      <c r="F8509">
        <v>54.720604742399999</v>
      </c>
      <c r="G8509">
        <v>28</v>
      </c>
      <c r="H8509">
        <v>26</v>
      </c>
      <c r="I8509">
        <v>22.828018524000001</v>
      </c>
      <c r="J8509">
        <f>(D8509+E8509/60+F8509/3600)*15</f>
        <v>297.47800251975997</v>
      </c>
      <c r="K8509">
        <f>IF(G8509&lt;0, G8509-H8509/60-I8509/3600, G8509+H8509/60+I8509/3600)</f>
        <v>28.439674449590001</v>
      </c>
      <c r="L8509">
        <v>2.2839999999999998</v>
      </c>
      <c r="M8509">
        <v>-2.4009999999999998</v>
      </c>
      <c r="N8509">
        <v>1.88</v>
      </c>
      <c r="O8509">
        <v>5.82</v>
      </c>
      <c r="P8509">
        <v>6.3310000000000004</v>
      </c>
      <c r="Q8509">
        <v>6.444</v>
      </c>
      <c r="R8509" t="s">
        <v>9341</v>
      </c>
      <c r="S8509">
        <v>6.4249999999999998</v>
      </c>
      <c r="T8509" t="s">
        <v>9341</v>
      </c>
      <c r="U8509" t="s">
        <v>9410</v>
      </c>
      <c r="V8509" t="str">
        <f>LEFT($U8509,2)</f>
        <v>B5</v>
      </c>
      <c r="W8509" s="3">
        <f>_xlfn.XLOOKUP(V8509,$AC$2:$AC$43,$AD$2:$AD$43,"none")</f>
        <v>-0.16</v>
      </c>
      <c r="X8509" s="3">
        <f>IF(ISNUMBER($W8509), 4600 * (1 / (0.92 * $W8509 + 1.7) + 1 / (0.92 * $W8509 + 0.62)),"none")</f>
        <v>12691.662939978085</v>
      </c>
      <c r="Y8509" s="8">
        <f>IF(ISNUMBER($X8509), _xlfn.XLOOKUP($X8509,Sheet3!$A$2:$A$392,Sheet3!$B$2:$B$392,"none", 1,1), $AF$2)</f>
        <v>0.52290000000000003</v>
      </c>
      <c r="Z8509" s="8">
        <f>IF(ISNUMBER($X8509), _xlfn.XLOOKUP($X8509,Sheet3!$A$2:$A$392,Sheet3!$C$2:$C$392,"none", 1,1), $AF$2)</f>
        <v>0.62250000000000005</v>
      </c>
      <c r="AA8509" s="8">
        <f>IF(ISNUMBER($X8509), _xlfn.XLOOKUP($X8509,Sheet3!$A$2:$A$392,Sheet3!$D$2:$D$392,"none", 1,1), $AF$2)</f>
        <v>1</v>
      </c>
    </row>
    <row r="8510" spans="1:27">
      <c r="A8510">
        <v>729</v>
      </c>
      <c r="B8510" t="s">
        <v>1029</v>
      </c>
      <c r="C8510" t="s">
        <v>297</v>
      </c>
      <c r="D8510">
        <v>2</v>
      </c>
      <c r="E8510">
        <v>12</v>
      </c>
      <c r="F8510">
        <v>49.908313499999998</v>
      </c>
      <c r="G8510">
        <v>79</v>
      </c>
      <c r="H8510">
        <v>41</v>
      </c>
      <c r="I8510">
        <v>29.535933</v>
      </c>
      <c r="J8510">
        <f>(D8510+E8510/60+F8510/3600)*15</f>
        <v>33.207951306250003</v>
      </c>
      <c r="K8510">
        <f>IF(G8510&lt;0, G8510-H8510/60-I8510/3600, G8510+H8510/60+I8510/3600)</f>
        <v>79.691537759166664</v>
      </c>
      <c r="L8510">
        <v>-22.56</v>
      </c>
      <c r="M8510">
        <v>23.78</v>
      </c>
      <c r="N8510">
        <v>7.1</v>
      </c>
      <c r="O8510" t="s">
        <v>9341</v>
      </c>
      <c r="P8510">
        <v>6.6619999999999999</v>
      </c>
      <c r="Q8510">
        <v>6.4450000000000003</v>
      </c>
      <c r="R8510" t="s">
        <v>9341</v>
      </c>
      <c r="S8510">
        <v>6.4050000000000002</v>
      </c>
      <c r="T8510" t="s">
        <v>9341</v>
      </c>
      <c r="U8510" t="s">
        <v>87</v>
      </c>
      <c r="V8510" t="str">
        <f>LEFT($U8510,2)</f>
        <v>A3</v>
      </c>
      <c r="W8510" s="3">
        <f>_xlfn.XLOOKUP(V8510,$AC$2:$AC$43,$AD$2:$AD$43,"none")</f>
        <v>0.08</v>
      </c>
      <c r="X8510" s="3">
        <f>IF(ISNUMBER($W8510), 4600 * (1 / (0.92 * $W8510 + 1.7) + 1 / (0.92 * $W8510 + 0.62)),"none")</f>
        <v>9225.6595386701993</v>
      </c>
      <c r="Y8510" s="8">
        <f>IF(ISNUMBER($X8510), _xlfn.XLOOKUP($X8510,Sheet3!$A$2:$A$392,Sheet3!$B$2:$B$392,"none", 1,1), $AF$2)</f>
        <v>0.67030000000000001</v>
      </c>
      <c r="Z8510" s="8">
        <f>IF(ISNUMBER($X8510), _xlfn.XLOOKUP($X8510,Sheet3!$A$2:$A$392,Sheet3!$C$2:$C$392,"none", 1,1), $AF$2)</f>
        <v>0.73619999999999997</v>
      </c>
      <c r="AA8510" s="8">
        <f>IF(ISNUMBER($X8510), _xlfn.XLOOKUP($X8510,Sheet3!$A$2:$A$392,Sheet3!$D$2:$D$392,"none", 1,1), $AF$2)</f>
        <v>1</v>
      </c>
    </row>
    <row r="8511" spans="1:27">
      <c r="A8511">
        <v>3459</v>
      </c>
      <c r="B8511" t="s">
        <v>3762</v>
      </c>
      <c r="C8511" t="s">
        <v>11</v>
      </c>
      <c r="D8511">
        <v>21</v>
      </c>
      <c r="E8511">
        <v>11</v>
      </c>
      <c r="F8511">
        <v>41.338254381600002</v>
      </c>
      <c r="G8511">
        <v>-14</v>
      </c>
      <c r="H8511">
        <v>28</v>
      </c>
      <c r="I8511">
        <v>20.556787367999998</v>
      </c>
      <c r="J8511">
        <f>(D8511+E8511/60+F8511/3600)*15</f>
        <v>317.92224272658996</v>
      </c>
      <c r="K8511">
        <f>IF(G8511&lt;0, G8511-H8511/60-I8511/3600, G8511+H8511/60+I8511/3600)</f>
        <v>-14.472376885380001</v>
      </c>
      <c r="L8511">
        <v>39.429000000000002</v>
      </c>
      <c r="M8511">
        <v>0.45800000000000002</v>
      </c>
      <c r="N8511">
        <v>7.47</v>
      </c>
      <c r="O8511" t="s">
        <v>9341</v>
      </c>
      <c r="P8511">
        <v>6.742</v>
      </c>
      <c r="Q8511">
        <v>6.4450000000000003</v>
      </c>
      <c r="R8511" t="s">
        <v>9341</v>
      </c>
      <c r="S8511">
        <v>6.4050000000000002</v>
      </c>
      <c r="T8511" t="s">
        <v>9341</v>
      </c>
      <c r="U8511" t="s">
        <v>10474</v>
      </c>
      <c r="V8511" t="str">
        <f>LEFT($U8511,2)</f>
        <v>Fm</v>
      </c>
      <c r="W8511" s="3" t="str">
        <f>_xlfn.XLOOKUP(V8511,$AC$2:$AC$43,$AD$2:$AD$43,"none")</f>
        <v>none</v>
      </c>
      <c r="X8511" s="3" t="str">
        <f>IF(ISNUMBER($W8511), 4600 * (1 / (0.92 * $W8511 + 1.7) + 1 / (0.92 * $W8511 + 0.62)),"none")</f>
        <v>none</v>
      </c>
      <c r="Y8511" s="8">
        <f>IF(ISNUMBER($X8511), _xlfn.XLOOKUP($X8511,Sheet3!$A$2:$A$392,Sheet3!$B$2:$B$392,"none", 1,1), $AF$2)</f>
        <v>0.8</v>
      </c>
      <c r="Z8511" s="8">
        <f>IF(ISNUMBER($X8511), _xlfn.XLOOKUP($X8511,Sheet3!$A$2:$A$392,Sheet3!$C$2:$C$392,"none", 1,1), $AF$2)</f>
        <v>0.8</v>
      </c>
      <c r="AA8511" s="8">
        <f>IF(ISNUMBER($X8511), _xlfn.XLOOKUP($X8511,Sheet3!$A$2:$A$392,Sheet3!$D$2:$D$392,"none", 1,1), $AF$2)</f>
        <v>0.8</v>
      </c>
    </row>
    <row r="8512" spans="1:27">
      <c r="A8512">
        <v>4410</v>
      </c>
      <c r="B8512" t="s">
        <v>4713</v>
      </c>
      <c r="C8512" t="s">
        <v>313</v>
      </c>
      <c r="D8512">
        <v>9</v>
      </c>
      <c r="E8512">
        <v>47</v>
      </c>
      <c r="F8512">
        <v>25.964734</v>
      </c>
      <c r="G8512">
        <v>11</v>
      </c>
      <c r="H8512">
        <v>34</v>
      </c>
      <c r="I8512">
        <v>5.3973430000000002</v>
      </c>
      <c r="J8512">
        <f>(D8512+E8512/60+F8512/3600)*15</f>
        <v>146.85818639166666</v>
      </c>
      <c r="K8512">
        <f>IF(G8512&lt;0, G8512-H8512/60-I8512/3600, G8512+H8512/60+I8512/3600)</f>
        <v>11.56816592861111</v>
      </c>
      <c r="L8512">
        <v>-50.52</v>
      </c>
      <c r="M8512">
        <v>-4.72</v>
      </c>
      <c r="N8512">
        <v>11.81</v>
      </c>
      <c r="O8512" t="s">
        <v>9341</v>
      </c>
      <c r="P8512">
        <v>6.6959999999999997</v>
      </c>
      <c r="Q8512">
        <v>6.4450000000000003</v>
      </c>
      <c r="R8512" t="s">
        <v>9341</v>
      </c>
      <c r="S8512">
        <v>6.3780000000000001</v>
      </c>
      <c r="T8512" t="s">
        <v>9341</v>
      </c>
      <c r="U8512" t="s">
        <v>9726</v>
      </c>
      <c r="V8512" t="str">
        <f>LEFT($U8512,2)</f>
        <v>A7</v>
      </c>
      <c r="W8512" s="3">
        <f>_xlfn.XLOOKUP(V8512,$AC$2:$AC$43,$AD$2:$AD$43,"none")</f>
        <v>0.2</v>
      </c>
      <c r="X8512" s="3">
        <f>IF(ISNUMBER($W8512), 4600 * (1 / (0.92 * $W8512 + 1.7) + 1 / (0.92 * $W8512 + 0.62)),"none")</f>
        <v>8163.0066229362728</v>
      </c>
      <c r="Y8512" s="8">
        <f>IF(ISNUMBER($X8512), _xlfn.XLOOKUP($X8512,Sheet3!$A$2:$A$392,Sheet3!$B$2:$B$392,"none", 1,1), $AF$2)</f>
        <v>0.76519999999999999</v>
      </c>
      <c r="Z8512" s="8">
        <f>IF(ISNUMBER($X8512), _xlfn.XLOOKUP($X8512,Sheet3!$A$2:$A$392,Sheet3!$C$2:$C$392,"none", 1,1), $AF$2)</f>
        <v>0.80349999999999999</v>
      </c>
      <c r="AA8512" s="8">
        <f>IF(ISNUMBER($X8512), _xlfn.XLOOKUP($X8512,Sheet3!$A$2:$A$392,Sheet3!$D$2:$D$392,"none", 1,1), $AF$2)</f>
        <v>1</v>
      </c>
    </row>
    <row r="8513" spans="1:27">
      <c r="A8513">
        <v>5157</v>
      </c>
      <c r="B8513" t="s">
        <v>5460</v>
      </c>
      <c r="C8513" t="s">
        <v>305</v>
      </c>
      <c r="D8513">
        <v>14</v>
      </c>
      <c r="E8513">
        <v>20</v>
      </c>
      <c r="F8513">
        <v>8.6645164127999994</v>
      </c>
      <c r="G8513">
        <v>30</v>
      </c>
      <c r="H8513">
        <v>25</v>
      </c>
      <c r="I8513">
        <v>44.855517323999997</v>
      </c>
      <c r="J8513">
        <f>(D8513+E8513/60+F8513/3600)*15</f>
        <v>215.03610215172003</v>
      </c>
      <c r="K8513">
        <f>IF(G8513&lt;0, G8513-H8513/60-I8513/3600, G8513+H8513/60+I8513/3600)</f>
        <v>30.429126532590001</v>
      </c>
      <c r="L8513">
        <v>-9.1639999999999997</v>
      </c>
      <c r="M8513">
        <v>-5.9710000000000001</v>
      </c>
      <c r="N8513">
        <v>11.96</v>
      </c>
      <c r="O8513" t="s">
        <v>9341</v>
      </c>
      <c r="P8513">
        <v>6.5979999999999999</v>
      </c>
      <c r="Q8513">
        <v>6.4450000000000003</v>
      </c>
      <c r="R8513" t="s">
        <v>9341</v>
      </c>
      <c r="S8513">
        <v>6.43</v>
      </c>
      <c r="T8513" t="s">
        <v>9341</v>
      </c>
      <c r="U8513" t="s">
        <v>9559</v>
      </c>
      <c r="V8513" t="str">
        <f>LEFT($U8513,2)</f>
        <v>A5</v>
      </c>
      <c r="W8513" s="3">
        <f>_xlfn.XLOOKUP(V8513,$AC$2:$AC$43,$AD$2:$AD$43,"none")</f>
        <v>0.15</v>
      </c>
      <c r="X8513" s="3">
        <f>IF(ISNUMBER($W8513), 4600 * (1 / (0.92 * $W8513 + 1.7) + 1 / (0.92 * $W8513 + 0.62)),"none")</f>
        <v>8571.3219313180252</v>
      </c>
      <c r="Y8513" s="8">
        <f>IF(ISNUMBER($X8513), _xlfn.XLOOKUP($X8513,Sheet3!$A$2:$A$392,Sheet3!$B$2:$B$392,"none", 1,1), $AF$2)</f>
        <v>0.72599999999999998</v>
      </c>
      <c r="Z8513" s="8">
        <f>IF(ISNUMBER($X8513), _xlfn.XLOOKUP($X8513,Sheet3!$A$2:$A$392,Sheet3!$C$2:$C$392,"none", 1,1), $AF$2)</f>
        <v>0.7762</v>
      </c>
      <c r="AA8513" s="8">
        <f>IF(ISNUMBER($X8513), _xlfn.XLOOKUP($X8513,Sheet3!$A$2:$A$392,Sheet3!$D$2:$D$392,"none", 1,1), $AF$2)</f>
        <v>1</v>
      </c>
    </row>
    <row r="8514" spans="1:27">
      <c r="A8514">
        <v>7859</v>
      </c>
      <c r="B8514" t="s">
        <v>8162</v>
      </c>
      <c r="C8514" t="s">
        <v>12</v>
      </c>
      <c r="D8514">
        <v>18</v>
      </c>
      <c r="E8514">
        <v>1</v>
      </c>
      <c r="F8514">
        <v>34.187982064800003</v>
      </c>
      <c r="G8514">
        <v>-85</v>
      </c>
      <c r="H8514">
        <v>12</v>
      </c>
      <c r="I8514">
        <v>53.381361167999998</v>
      </c>
      <c r="J8514">
        <f>(D8514+E8514/60+F8514/3600)*15</f>
        <v>270.39244992527</v>
      </c>
      <c r="K8514">
        <f>IF(G8514&lt;0, G8514-H8514/60-I8514/3600, G8514+H8514/60+I8514/3600)</f>
        <v>-85.214828155879999</v>
      </c>
      <c r="L8514">
        <v>-4.6470000000000002</v>
      </c>
      <c r="M8514">
        <v>-145.572</v>
      </c>
      <c r="N8514">
        <v>13.8</v>
      </c>
      <c r="O8514" t="s">
        <v>9341</v>
      </c>
      <c r="P8514">
        <v>6.8849999999999998</v>
      </c>
      <c r="Q8514">
        <v>6.4450000000000003</v>
      </c>
      <c r="R8514" t="s">
        <v>9341</v>
      </c>
      <c r="S8514">
        <v>6.3390000000000004</v>
      </c>
      <c r="T8514" t="s">
        <v>9341</v>
      </c>
      <c r="U8514" t="s">
        <v>9474</v>
      </c>
      <c r="V8514" t="str">
        <f>LEFT($U8514,2)</f>
        <v>F5</v>
      </c>
      <c r="W8514" s="3">
        <f>_xlfn.XLOOKUP(V8514,$AC$2:$AC$43,$AD$2:$AD$43,"none")</f>
        <v>0.45</v>
      </c>
      <c r="X8514" s="3">
        <f>IF(ISNUMBER($W8514), 4600 * (1 / (0.92 * $W8514 + 1.7) + 1 / (0.92 * $W8514 + 0.62)),"none")</f>
        <v>6624.7124722536864</v>
      </c>
      <c r="Y8514" s="8">
        <f>IF(ISNUMBER($X8514), _xlfn.XLOOKUP($X8514,Sheet3!$A$2:$A$392,Sheet3!$B$2:$B$392,"none", 1,1), $AF$2)</f>
        <v>0.99370000000000003</v>
      </c>
      <c r="Z8514" s="8">
        <f>IF(ISNUMBER($X8514), _xlfn.XLOOKUP($X8514,Sheet3!$A$2:$A$392,Sheet3!$C$2:$C$392,"none", 1,1), $AF$2)</f>
        <v>0.9526</v>
      </c>
      <c r="AA8514" s="8">
        <f>IF(ISNUMBER($X8514), _xlfn.XLOOKUP($X8514,Sheet3!$A$2:$A$392,Sheet3!$D$2:$D$392,"none", 1,1), $AF$2)</f>
        <v>1</v>
      </c>
    </row>
    <row r="8515" spans="1:27">
      <c r="A8515">
        <v>8391</v>
      </c>
      <c r="B8515" t="s">
        <v>8694</v>
      </c>
      <c r="C8515" t="s">
        <v>12</v>
      </c>
      <c r="D8515">
        <v>18</v>
      </c>
      <c r="E8515">
        <v>33</v>
      </c>
      <c r="F8515">
        <v>29.470859999999998</v>
      </c>
      <c r="G8515">
        <v>-58</v>
      </c>
      <c r="H8515">
        <v>42</v>
      </c>
      <c r="I8515">
        <v>31.615300000000001</v>
      </c>
      <c r="J8515">
        <f>(D8515+E8515/60+F8515/3600)*15</f>
        <v>278.37279524999997</v>
      </c>
      <c r="K8515">
        <f>IF(G8515&lt;0, G8515-H8515/60-I8515/3600, G8515+H8515/60+I8515/3600)</f>
        <v>-58.708782027777779</v>
      </c>
      <c r="L8515">
        <v>23.7</v>
      </c>
      <c r="M8515">
        <v>-103.06</v>
      </c>
      <c r="N8515">
        <v>20.71</v>
      </c>
      <c r="O8515" t="s">
        <v>9341</v>
      </c>
      <c r="P8515">
        <v>7.1230000000000002</v>
      </c>
      <c r="Q8515">
        <v>6.4450000000000003</v>
      </c>
      <c r="R8515" t="s">
        <v>9341</v>
      </c>
      <c r="S8515" t="s">
        <v>9341</v>
      </c>
      <c r="T8515" t="s">
        <v>9341</v>
      </c>
      <c r="U8515" t="s">
        <v>11476</v>
      </c>
      <c r="V8515" t="str">
        <f>LEFT($U8515,2)</f>
        <v>G3</v>
      </c>
      <c r="W8515" s="3">
        <f>_xlfn.XLOOKUP(V8515,$AC$2:$AC$43,$AD$2:$AD$43,"none")</f>
        <v>0.65</v>
      </c>
      <c r="X8515" s="3">
        <f>IF(ISNUMBER($W8515), 4600 * (1 / (0.92 * $W8515 + 1.7) + 1 / (0.92 * $W8515 + 0.62)),"none")</f>
        <v>5778.4237310662083</v>
      </c>
      <c r="Y8515" s="8">
        <f>IF(ISNUMBER($X8515), _xlfn.XLOOKUP($X8515,Sheet3!$A$2:$A$392,Sheet3!$B$2:$B$392,"none", 1,1), $AF$2)</f>
        <v>1</v>
      </c>
      <c r="Z8515" s="8">
        <f>IF(ISNUMBER($X8515), _xlfn.XLOOKUP($X8515,Sheet3!$A$2:$A$392,Sheet3!$C$2:$C$392,"none", 1,1), $AF$2)</f>
        <v>0.88360000000000005</v>
      </c>
      <c r="AA8515" s="8">
        <f>IF(ISNUMBER($X8515), _xlfn.XLOOKUP($X8515,Sheet3!$A$2:$A$392,Sheet3!$D$2:$D$392,"none", 1,1), $AF$2)</f>
        <v>0.8</v>
      </c>
    </row>
    <row r="8516" spans="1:27">
      <c r="A8516">
        <v>3481</v>
      </c>
      <c r="B8516" t="s">
        <v>3784</v>
      </c>
      <c r="C8516" t="s">
        <v>297</v>
      </c>
      <c r="D8516">
        <v>0</v>
      </c>
      <c r="E8516">
        <v>17</v>
      </c>
      <c r="F8516">
        <v>32.7030499488</v>
      </c>
      <c r="G8516">
        <v>-19</v>
      </c>
      <c r="H8516">
        <v>3</v>
      </c>
      <c r="I8516">
        <v>3.9374637840000002</v>
      </c>
      <c r="J8516">
        <f>(D8516+E8516/60+F8516/3600)*15</f>
        <v>4.3862627081199994</v>
      </c>
      <c r="K8516">
        <f>IF(G8516&lt;0, G8516-H8516/60-I8516/3600, G8516+H8516/60+I8516/3600)</f>
        <v>-19.051093739940001</v>
      </c>
      <c r="L8516">
        <v>20.478999999999999</v>
      </c>
      <c r="M8516">
        <v>-3.0230000000000001</v>
      </c>
      <c r="N8516">
        <v>20.41</v>
      </c>
      <c r="O8516" t="s">
        <v>9341</v>
      </c>
      <c r="P8516">
        <v>6.8280000000000003</v>
      </c>
      <c r="Q8516">
        <v>6.4459999999999997</v>
      </c>
      <c r="R8516" t="s">
        <v>9341</v>
      </c>
      <c r="S8516">
        <v>6.3579999999999997</v>
      </c>
      <c r="T8516" t="s">
        <v>9341</v>
      </c>
      <c r="U8516" t="s">
        <v>9440</v>
      </c>
      <c r="V8516" t="str">
        <f>LEFT($U8516,2)</f>
        <v>F3</v>
      </c>
      <c r="W8516" s="3" t="str">
        <f>_xlfn.XLOOKUP(V8516,$AC$2:$AC$43,$AD$2:$AD$43,"none")</f>
        <v>none</v>
      </c>
      <c r="X8516" s="3" t="str">
        <f>IF(ISNUMBER($W8516), 4600 * (1 / (0.92 * $W8516 + 1.7) + 1 / (0.92 * $W8516 + 0.62)),"none")</f>
        <v>none</v>
      </c>
      <c r="Y8516" s="8">
        <f>IF(ISNUMBER($X8516), _xlfn.XLOOKUP($X8516,Sheet3!$A$2:$A$392,Sheet3!$B$2:$B$392,"none", 1,1), $AF$2)</f>
        <v>0.8</v>
      </c>
      <c r="Z8516" s="8">
        <f>IF(ISNUMBER($X8516), _xlfn.XLOOKUP($X8516,Sheet3!$A$2:$A$392,Sheet3!$C$2:$C$392,"none", 1,1), $AF$2)</f>
        <v>0.8</v>
      </c>
      <c r="AA8516" s="8">
        <f>IF(ISNUMBER($X8516), _xlfn.XLOOKUP($X8516,Sheet3!$A$2:$A$392,Sheet3!$D$2:$D$392,"none", 1,1), $AF$2)</f>
        <v>0.8</v>
      </c>
    </row>
    <row r="8517" spans="1:27">
      <c r="A8517">
        <v>6157</v>
      </c>
      <c r="B8517" t="s">
        <v>6460</v>
      </c>
      <c r="C8517" t="s">
        <v>12</v>
      </c>
      <c r="D8517">
        <v>20</v>
      </c>
      <c r="E8517">
        <v>16</v>
      </c>
      <c r="F8517">
        <v>6.0037761192000003</v>
      </c>
      <c r="G8517">
        <v>4</v>
      </c>
      <c r="H8517">
        <v>34</v>
      </c>
      <c r="I8517">
        <v>50.859975612</v>
      </c>
      <c r="J8517">
        <f>(D8517+E8517/60+F8517/3600)*15</f>
        <v>304.02501573383</v>
      </c>
      <c r="K8517">
        <f>IF(G8517&lt;0, G8517-H8517/60-I8517/3600, G8517+H8517/60+I8517/3600)</f>
        <v>4.5807944376699998</v>
      </c>
      <c r="L8517">
        <v>-40.884</v>
      </c>
      <c r="M8517">
        <v>-51.962000000000003</v>
      </c>
      <c r="N8517">
        <v>13.73</v>
      </c>
      <c r="O8517" t="s">
        <v>9341</v>
      </c>
      <c r="P8517">
        <v>7.3140000000000001</v>
      </c>
      <c r="Q8517">
        <v>6.4459999999999997</v>
      </c>
      <c r="R8517" t="s">
        <v>9341</v>
      </c>
      <c r="S8517">
        <v>6.2210000000000001</v>
      </c>
      <c r="T8517" t="s">
        <v>9341</v>
      </c>
      <c r="U8517" t="s">
        <v>9534</v>
      </c>
      <c r="V8517" t="str">
        <f>LEFT($U8517,2)</f>
        <v>G8</v>
      </c>
      <c r="W8517" s="3">
        <f>_xlfn.XLOOKUP(V8517,$AC$2:$AC$43,$AD$2:$AD$43,"none")</f>
        <v>0.74</v>
      </c>
      <c r="X8517" s="3">
        <f>IF(ISNUMBER($W8517), 4600 * (1 / (0.92 * $W8517 + 1.7) + 1 / (0.92 * $W8517 + 0.62)),"none")</f>
        <v>5468.4090187676065</v>
      </c>
      <c r="Y8517" s="8">
        <f>IF(ISNUMBER($X8517), _xlfn.XLOOKUP($X8517,Sheet3!$A$2:$A$392,Sheet3!$B$2:$B$392,"none", 1,1), $AF$2)</f>
        <v>1</v>
      </c>
      <c r="Z8517" s="8">
        <f>IF(ISNUMBER($X8517), _xlfn.XLOOKUP($X8517,Sheet3!$A$2:$A$392,Sheet3!$C$2:$C$392,"none", 1,1), $AF$2)</f>
        <v>0.85409999999999997</v>
      </c>
      <c r="AA8517" s="8">
        <f>IF(ISNUMBER($X8517), _xlfn.XLOOKUP($X8517,Sheet3!$A$2:$A$392,Sheet3!$D$2:$D$392,"none", 1,1), $AF$2)</f>
        <v>0.72770000000000001</v>
      </c>
    </row>
    <row r="8518" spans="1:27">
      <c r="A8518">
        <v>5375</v>
      </c>
      <c r="B8518" t="s">
        <v>5678</v>
      </c>
      <c r="C8518" t="s">
        <v>297</v>
      </c>
      <c r="D8518">
        <v>17</v>
      </c>
      <c r="E8518">
        <v>56</v>
      </c>
      <c r="F8518">
        <v>55.903741363199998</v>
      </c>
      <c r="G8518">
        <v>-40</v>
      </c>
      <c r="H8518">
        <v>18</v>
      </c>
      <c r="I8518">
        <v>20.308940280000002</v>
      </c>
      <c r="J8518">
        <f>(D8518+E8518/60+F8518/3600)*15</f>
        <v>269.23293225568</v>
      </c>
      <c r="K8518">
        <f>IF(G8518&lt;0, G8518-H8518/60-I8518/3600, G8518+H8518/60+I8518/3600)</f>
        <v>-40.305641372299995</v>
      </c>
      <c r="L8518">
        <v>24.204999999999998</v>
      </c>
      <c r="M8518">
        <v>2.629</v>
      </c>
      <c r="N8518">
        <v>5.79</v>
      </c>
      <c r="O8518" t="s">
        <v>9341</v>
      </c>
      <c r="P8518">
        <v>7.8760000000000003</v>
      </c>
      <c r="Q8518">
        <v>6.4470000000000001</v>
      </c>
      <c r="R8518" t="s">
        <v>9341</v>
      </c>
      <c r="S8518">
        <v>5.9749999999999996</v>
      </c>
      <c r="T8518" t="s">
        <v>9341</v>
      </c>
      <c r="U8518" t="s">
        <v>9389</v>
      </c>
      <c r="V8518" t="str">
        <f>LEFT($U8518,2)</f>
        <v>K3</v>
      </c>
      <c r="W8518" s="3">
        <f>_xlfn.XLOOKUP(V8518,$AC$2:$AC$43,$AD$2:$AD$43,"none")</f>
        <v>0.95</v>
      </c>
      <c r="X8518" s="3">
        <f>IF(ISNUMBER($W8518), 4600 * (1 / (0.92 * $W8518 + 1.7) + 1 / (0.92 * $W8518 + 0.62)),"none")</f>
        <v>4866.084384156673</v>
      </c>
      <c r="Y8518" s="8">
        <f>IF(ISNUMBER($X8518), _xlfn.XLOOKUP($X8518,Sheet3!$A$2:$A$392,Sheet3!$B$2:$B$392,"none", 1,1), $AF$2)</f>
        <v>1</v>
      </c>
      <c r="Z8518" s="8">
        <f>IF(ISNUMBER($X8518), _xlfn.XLOOKUP($X8518,Sheet3!$A$2:$A$392,Sheet3!$C$2:$C$392,"none", 1,1), $AF$2)</f>
        <v>0.78720000000000001</v>
      </c>
      <c r="AA8518" s="8">
        <f>IF(ISNUMBER($X8518), _xlfn.XLOOKUP($X8518,Sheet3!$A$2:$A$392,Sheet3!$D$2:$D$392,"none", 1,1), $AF$2)</f>
        <v>0.57969999999999999</v>
      </c>
    </row>
    <row r="8519" spans="1:27">
      <c r="A8519">
        <v>6885</v>
      </c>
      <c r="B8519" t="s">
        <v>7188</v>
      </c>
      <c r="C8519" t="s">
        <v>297</v>
      </c>
      <c r="D8519">
        <v>8</v>
      </c>
      <c r="E8519">
        <v>53</v>
      </c>
      <c r="F8519">
        <v>50.758515405600001</v>
      </c>
      <c r="G8519">
        <v>-40</v>
      </c>
      <c r="H8519">
        <v>26</v>
      </c>
      <c r="I8519">
        <v>51.158155020000002</v>
      </c>
      <c r="J8519">
        <f>(D8519+E8519/60+F8519/3600)*15</f>
        <v>133.46149381418999</v>
      </c>
      <c r="K8519">
        <f>IF(G8519&lt;0, G8519-H8519/60-I8519/3600, G8519+H8519/60+I8519/3600)</f>
        <v>-40.447543931949994</v>
      </c>
      <c r="L8519">
        <v>-6.6609999999999996</v>
      </c>
      <c r="M8519">
        <v>2.9780000000000002</v>
      </c>
      <c r="N8519">
        <v>2.5</v>
      </c>
      <c r="O8519" t="s">
        <v>9341</v>
      </c>
      <c r="P8519">
        <v>7.3879999999999999</v>
      </c>
      <c r="Q8519">
        <v>6.4470000000000001</v>
      </c>
      <c r="R8519" t="s">
        <v>9341</v>
      </c>
      <c r="S8519">
        <v>6.1680000000000001</v>
      </c>
      <c r="T8519" t="s">
        <v>9341</v>
      </c>
      <c r="U8519" t="s">
        <v>9996</v>
      </c>
      <c r="V8519" t="str">
        <f>LEFT($U8519,2)</f>
        <v>K0</v>
      </c>
      <c r="W8519" s="3">
        <f>_xlfn.XLOOKUP(V8519,$AC$2:$AC$43,$AD$2:$AD$43,"none")</f>
        <v>0.81</v>
      </c>
      <c r="X8519" s="3">
        <f>IF(ISNUMBER($W8519), 4600 * (1 / (0.92 * $W8519 + 1.7) + 1 / (0.92 * $W8519 + 0.62)),"none")</f>
        <v>5250.7063834266155</v>
      </c>
      <c r="Y8519" s="8">
        <f>IF(ISNUMBER($X8519), _xlfn.XLOOKUP($X8519,Sheet3!$A$2:$A$392,Sheet3!$B$2:$B$392,"none", 1,1), $AF$2)</f>
        <v>1</v>
      </c>
      <c r="Z8519" s="8">
        <f>IF(ISNUMBER($X8519), _xlfn.XLOOKUP($X8519,Sheet3!$A$2:$A$392,Sheet3!$C$2:$C$392,"none", 1,1), $AF$2)</f>
        <v>0.83299999999999996</v>
      </c>
      <c r="AA8519" s="8">
        <f>IF(ISNUMBER($X8519), _xlfn.XLOOKUP($X8519,Sheet3!$A$2:$A$392,Sheet3!$D$2:$D$392,"none", 1,1), $AF$2)</f>
        <v>0.67869999999999997</v>
      </c>
    </row>
    <row r="8520" spans="1:27">
      <c r="A8520">
        <v>7037</v>
      </c>
      <c r="B8520" t="s">
        <v>7340</v>
      </c>
      <c r="C8520" t="s">
        <v>297</v>
      </c>
      <c r="D8520">
        <v>8</v>
      </c>
      <c r="E8520">
        <v>10</v>
      </c>
      <c r="F8520">
        <v>20.568435657599998</v>
      </c>
      <c r="G8520">
        <v>-49</v>
      </c>
      <c r="H8520">
        <v>14</v>
      </c>
      <c r="I8520">
        <v>14.494042104</v>
      </c>
      <c r="J8520">
        <f>(D8520+E8520/60+F8520/3600)*15</f>
        <v>122.58570181523999</v>
      </c>
      <c r="K8520">
        <f>IF(G8520&lt;0, G8520-H8520/60-I8520/3600, G8520+H8520/60+I8520/3600)</f>
        <v>-49.237359456139998</v>
      </c>
      <c r="L8520">
        <v>-10.97</v>
      </c>
      <c r="M8520">
        <v>6.5369999999999999</v>
      </c>
      <c r="N8520">
        <v>2.64</v>
      </c>
      <c r="O8520">
        <v>5.65</v>
      </c>
      <c r="P8520">
        <v>6.3</v>
      </c>
      <c r="Q8520">
        <v>6.4470000000000001</v>
      </c>
      <c r="R8520" t="s">
        <v>9341</v>
      </c>
      <c r="S8520">
        <v>6.4290000000000003</v>
      </c>
      <c r="T8520" t="s">
        <v>9341</v>
      </c>
      <c r="U8520" t="s">
        <v>10651</v>
      </c>
      <c r="V8520" t="str">
        <f>LEFT($U8520,2)</f>
        <v>B3</v>
      </c>
      <c r="W8520" s="3">
        <f>_xlfn.XLOOKUP(V8520,$AC$2:$AC$43,$AD$2:$AD$43,"none")</f>
        <v>-0.2</v>
      </c>
      <c r="X8520" s="3">
        <f>IF(ISNUMBER($W8520), 4600 * (1 / (0.92 * $W8520 + 1.7) + 1 / (0.92 * $W8520 + 0.62)),"none")</f>
        <v>13584.75950715306</v>
      </c>
      <c r="Y8520" s="8">
        <f>IF(ISNUMBER($X8520), _xlfn.XLOOKUP($X8520,Sheet3!$A$2:$A$392,Sheet3!$B$2:$B$392,"none", 1,1), $AF$2)</f>
        <v>0.50129999999999997</v>
      </c>
      <c r="Z8520" s="8">
        <f>IF(ISNUMBER($X8520), _xlfn.XLOOKUP($X8520,Sheet3!$A$2:$A$392,Sheet3!$C$2:$C$392,"none", 1,1), $AF$2)</f>
        <v>0.60470000000000002</v>
      </c>
      <c r="AA8520" s="8">
        <f>IF(ISNUMBER($X8520), _xlfn.XLOOKUP($X8520,Sheet3!$A$2:$A$392,Sheet3!$D$2:$D$392,"none", 1,1), $AF$2)</f>
        <v>1</v>
      </c>
    </row>
    <row r="8521" spans="1:27">
      <c r="A8521">
        <v>51</v>
      </c>
      <c r="B8521" t="s">
        <v>349</v>
      </c>
      <c r="C8521" t="s">
        <v>16</v>
      </c>
      <c r="D8521">
        <v>2</v>
      </c>
      <c r="E8521">
        <v>49</v>
      </c>
      <c r="F8521">
        <v>26.911384502400001</v>
      </c>
      <c r="G8521">
        <v>37</v>
      </c>
      <c r="H8521">
        <v>19</v>
      </c>
      <c r="I8521">
        <v>35.078867148</v>
      </c>
      <c r="J8521">
        <f>(D8521+E8521/60+F8521/3600)*15</f>
        <v>42.362130768759997</v>
      </c>
      <c r="K8521">
        <f>IF(G8521&lt;0, G8521-H8521/60-I8521/3600, G8521+H8521/60+I8521/3600)</f>
        <v>37.326410796430004</v>
      </c>
      <c r="L8521">
        <v>-18.695</v>
      </c>
      <c r="M8521">
        <v>-2.99</v>
      </c>
      <c r="N8521">
        <v>8.59</v>
      </c>
      <c r="O8521" t="s">
        <v>9341</v>
      </c>
      <c r="P8521">
        <v>6.87</v>
      </c>
      <c r="Q8521">
        <v>6.4480000000000004</v>
      </c>
      <c r="R8521" t="s">
        <v>9341</v>
      </c>
      <c r="S8521">
        <v>6.35</v>
      </c>
      <c r="T8521" t="s">
        <v>9341</v>
      </c>
      <c r="U8521" t="s">
        <v>9387</v>
      </c>
      <c r="V8521" t="str">
        <f>LEFT($U8521,2)</f>
        <v>F6</v>
      </c>
      <c r="W8521" s="3" t="str">
        <f>_xlfn.XLOOKUP(V8521,$AC$2:$AC$43,$AD$2:$AD$43,"none")</f>
        <v>none</v>
      </c>
      <c r="X8521" s="3" t="str">
        <f>IF(ISNUMBER($W8521), 4600 * (1 / (0.92 * $W8521 + 1.7) + 1 / (0.92 * $W8521 + 0.62)),"none")</f>
        <v>none</v>
      </c>
      <c r="Y8521" s="8">
        <f>IF(ISNUMBER($X8521), _xlfn.XLOOKUP($X8521,Sheet3!$A$2:$A$392,Sheet3!$B$2:$B$392,"none", 1,1), $AF$2)</f>
        <v>0.8</v>
      </c>
      <c r="Z8521" s="8">
        <f>IF(ISNUMBER($X8521), _xlfn.XLOOKUP($X8521,Sheet3!$A$2:$A$392,Sheet3!$C$2:$C$392,"none", 1,1), $AF$2)</f>
        <v>0.8</v>
      </c>
      <c r="AA8521" s="8">
        <f>IF(ISNUMBER($X8521), _xlfn.XLOOKUP($X8521,Sheet3!$A$2:$A$392,Sheet3!$D$2:$D$392,"none", 1,1), $AF$2)</f>
        <v>0.8</v>
      </c>
    </row>
    <row r="8522" spans="1:27">
      <c r="A8522">
        <v>300</v>
      </c>
      <c r="B8522" t="s">
        <v>598</v>
      </c>
      <c r="C8522" t="s">
        <v>297</v>
      </c>
      <c r="D8522">
        <v>22</v>
      </c>
      <c r="E8522">
        <v>20</v>
      </c>
      <c r="F8522">
        <v>38.769763173599998</v>
      </c>
      <c r="G8522">
        <v>58</v>
      </c>
      <c r="H8522">
        <v>24</v>
      </c>
      <c r="I8522">
        <v>35.657052155999999</v>
      </c>
      <c r="J8522">
        <f>(D8522+E8522/60+F8522/3600)*15</f>
        <v>335.16154067988998</v>
      </c>
      <c r="K8522">
        <f>IF(G8522&lt;0, G8522-H8522/60-I8522/3600, G8522+H8522/60+I8522/3600)</f>
        <v>58.409904736709997</v>
      </c>
      <c r="L8522">
        <v>-3.218</v>
      </c>
      <c r="M8522">
        <v>21.219000000000001</v>
      </c>
      <c r="N8522">
        <v>5.91</v>
      </c>
      <c r="O8522" t="s">
        <v>9341</v>
      </c>
      <c r="P8522">
        <v>7.4329999999999998</v>
      </c>
      <c r="Q8522">
        <v>6.4480000000000004</v>
      </c>
      <c r="R8522" t="s">
        <v>9341</v>
      </c>
      <c r="S8522">
        <v>6.2110000000000003</v>
      </c>
      <c r="T8522" t="s">
        <v>9341</v>
      </c>
      <c r="U8522" t="s">
        <v>9379</v>
      </c>
      <c r="V8522" t="str">
        <f>LEFT($U8522,2)</f>
        <v>G8</v>
      </c>
      <c r="W8522" s="3">
        <f>_xlfn.XLOOKUP(V8522,$AC$2:$AC$43,$AD$2:$AD$43,"none")</f>
        <v>0.74</v>
      </c>
      <c r="X8522" s="3">
        <f>IF(ISNUMBER($W8522), 4600 * (1 / (0.92 * $W8522 + 1.7) + 1 / (0.92 * $W8522 + 0.62)),"none")</f>
        <v>5468.4090187676065</v>
      </c>
      <c r="Y8522" s="8">
        <f>IF(ISNUMBER($X8522), _xlfn.XLOOKUP($X8522,Sheet3!$A$2:$A$392,Sheet3!$B$2:$B$392,"none", 1,1), $AF$2)</f>
        <v>1</v>
      </c>
      <c r="Z8522" s="8">
        <f>IF(ISNUMBER($X8522), _xlfn.XLOOKUP($X8522,Sheet3!$A$2:$A$392,Sheet3!$C$2:$C$392,"none", 1,1), $AF$2)</f>
        <v>0.85409999999999997</v>
      </c>
      <c r="AA8522" s="8">
        <f>IF(ISNUMBER($X8522), _xlfn.XLOOKUP($X8522,Sheet3!$A$2:$A$392,Sheet3!$D$2:$D$392,"none", 1,1), $AF$2)</f>
        <v>0.72770000000000001</v>
      </c>
    </row>
    <row r="8523" spans="1:27">
      <c r="A8523">
        <v>587</v>
      </c>
      <c r="B8523" t="s">
        <v>887</v>
      </c>
      <c r="C8523" t="s">
        <v>297</v>
      </c>
      <c r="D8523">
        <v>3</v>
      </c>
      <c r="E8523">
        <v>49</v>
      </c>
      <c r="F8523">
        <v>19.758437904000001</v>
      </c>
      <c r="G8523">
        <v>57</v>
      </c>
      <c r="H8523">
        <v>7</v>
      </c>
      <c r="I8523">
        <v>5.7644014800000001</v>
      </c>
      <c r="J8523">
        <f>(D8523+E8523/60+F8523/3600)*15</f>
        <v>57.332326824599996</v>
      </c>
      <c r="K8523">
        <f>IF(G8523&lt;0, G8523-H8523/60-I8523/3600, G8523+H8523/60+I8523/3600)</f>
        <v>57.1182678893</v>
      </c>
      <c r="L8523">
        <v>29.370999999999999</v>
      </c>
      <c r="M8523">
        <v>-23.794</v>
      </c>
      <c r="N8523">
        <v>6.17</v>
      </c>
      <c r="O8523">
        <v>8.4320000000000004</v>
      </c>
      <c r="P8523">
        <v>6.5019999999999998</v>
      </c>
      <c r="Q8523">
        <v>6.4480000000000004</v>
      </c>
      <c r="R8523" t="s">
        <v>9341</v>
      </c>
      <c r="S8523">
        <v>6.44</v>
      </c>
      <c r="T8523" t="s">
        <v>9341</v>
      </c>
      <c r="U8523" t="s">
        <v>9538</v>
      </c>
      <c r="V8523" t="str">
        <f>LEFT($U8523,2)</f>
        <v>B9</v>
      </c>
      <c r="W8523" s="3">
        <f>_xlfn.XLOOKUP(V8523,$AC$2:$AC$43,$AD$2:$AD$43,"none")</f>
        <v>-7.0000000000000007E-2</v>
      </c>
      <c r="X8523" s="3">
        <f>IF(ISNUMBER($W8523), 4600 * (1 / (0.92 * $W8523 + 1.7) + 1 / (0.92 * $W8523 + 0.62)),"none")</f>
        <v>11091.761228434079</v>
      </c>
      <c r="Y8523" s="8">
        <f>IF(ISNUMBER($X8523), _xlfn.XLOOKUP($X8523,Sheet3!$A$2:$A$392,Sheet3!$B$2:$B$392,"none", 1,1), $AF$2)</f>
        <v>0.57499999999999996</v>
      </c>
      <c r="Z8523" s="8">
        <f>IF(ISNUMBER($X8523), _xlfn.XLOOKUP($X8523,Sheet3!$A$2:$A$392,Sheet3!$C$2:$C$392,"none", 1,1), $AF$2)</f>
        <v>0.66420000000000001</v>
      </c>
      <c r="AA8523" s="8">
        <f>IF(ISNUMBER($X8523), _xlfn.XLOOKUP($X8523,Sheet3!$A$2:$A$392,Sheet3!$D$2:$D$392,"none", 1,1), $AF$2)</f>
        <v>1</v>
      </c>
    </row>
    <row r="8524" spans="1:27">
      <c r="A8524">
        <v>6825</v>
      </c>
      <c r="B8524" t="s">
        <v>7128</v>
      </c>
      <c r="C8524" t="s">
        <v>22</v>
      </c>
      <c r="D8524">
        <v>20</v>
      </c>
      <c r="E8524">
        <v>16</v>
      </c>
      <c r="F8524">
        <v>28.154555431199999</v>
      </c>
      <c r="G8524">
        <v>37</v>
      </c>
      <c r="H8524">
        <v>3</v>
      </c>
      <c r="I8524">
        <v>23.026857767999999</v>
      </c>
      <c r="J8524">
        <f>(D8524+E8524/60+F8524/3600)*15</f>
        <v>304.11731064763001</v>
      </c>
      <c r="K8524">
        <f>IF(G8524&lt;0, G8524-H8524/60-I8524/3600, G8524+H8524/60+I8524/3600)</f>
        <v>37.056396349379995</v>
      </c>
      <c r="L8524">
        <v>2.0960000000000001</v>
      </c>
      <c r="M8524">
        <v>-0.439</v>
      </c>
      <c r="N8524">
        <v>2.31</v>
      </c>
      <c r="O8524">
        <v>5.96</v>
      </c>
      <c r="P8524">
        <v>6.3550000000000004</v>
      </c>
      <c r="Q8524">
        <v>6.4480000000000004</v>
      </c>
      <c r="R8524" t="s">
        <v>9341</v>
      </c>
      <c r="S8524">
        <v>6.4249999999999998</v>
      </c>
      <c r="T8524" t="s">
        <v>9341</v>
      </c>
      <c r="U8524" t="s">
        <v>9420</v>
      </c>
      <c r="V8524" t="str">
        <f>LEFT($U8524,2)</f>
        <v>B6</v>
      </c>
      <c r="W8524" s="3">
        <f>_xlfn.XLOOKUP(V8524,$AC$2:$AC$43,$AD$2:$AD$43,"none")</f>
        <v>-0.14000000000000001</v>
      </c>
      <c r="X8524" s="3">
        <f>IF(ISNUMBER($W8524), 4600 * (1 / (0.92 * $W8524 + 1.7) + 1 / (0.92 * $W8524 + 0.62)),"none")</f>
        <v>12292.519421243624</v>
      </c>
      <c r="Y8524" s="8">
        <f>IF(ISNUMBER($X8524), _xlfn.XLOOKUP($X8524,Sheet3!$A$2:$A$392,Sheet3!$B$2:$B$392,"none", 1,1), $AF$2)</f>
        <v>0.53400000000000003</v>
      </c>
      <c r="Z8524" s="8">
        <f>IF(ISNUMBER($X8524), _xlfn.XLOOKUP($X8524,Sheet3!$A$2:$A$392,Sheet3!$C$2:$C$392,"none", 1,1), $AF$2)</f>
        <v>0.63160000000000005</v>
      </c>
      <c r="AA8524" s="8">
        <f>IF(ISNUMBER($X8524), _xlfn.XLOOKUP($X8524,Sheet3!$A$2:$A$392,Sheet3!$D$2:$D$392,"none", 1,1), $AF$2)</f>
        <v>1</v>
      </c>
    </row>
    <row r="8525" spans="1:27">
      <c r="A8525">
        <v>3122</v>
      </c>
      <c r="B8525" t="s">
        <v>3425</v>
      </c>
      <c r="C8525" t="s">
        <v>297</v>
      </c>
      <c r="D8525">
        <v>8</v>
      </c>
      <c r="E8525">
        <v>42</v>
      </c>
      <c r="F8525">
        <v>9.8122411247999999</v>
      </c>
      <c r="G8525">
        <v>-11</v>
      </c>
      <c r="H8525">
        <v>57</v>
      </c>
      <c r="I8525">
        <v>57.622869215999998</v>
      </c>
      <c r="J8525">
        <f>(D8525+E8525/60+F8525/3600)*15</f>
        <v>130.54088433801999</v>
      </c>
      <c r="K8525">
        <f>IF(G8525&lt;0, G8525-H8525/60-I8525/3600, G8525+H8525/60+I8525/3600)</f>
        <v>-11.966006352559999</v>
      </c>
      <c r="L8525">
        <v>-29.216999999999999</v>
      </c>
      <c r="M8525">
        <v>-13.507999999999999</v>
      </c>
      <c r="N8525">
        <v>9.57</v>
      </c>
      <c r="O8525" t="s">
        <v>9341</v>
      </c>
      <c r="P8525">
        <v>6.6029999999999998</v>
      </c>
      <c r="Q8525">
        <v>6.4489999999999998</v>
      </c>
      <c r="R8525" t="s">
        <v>9341</v>
      </c>
      <c r="S8525">
        <v>6.4359999999999999</v>
      </c>
      <c r="T8525" t="s">
        <v>9341</v>
      </c>
      <c r="U8525" t="s">
        <v>10400</v>
      </c>
      <c r="V8525" t="str">
        <f>LEFT($U8525,2)</f>
        <v>A3</v>
      </c>
      <c r="W8525" s="3">
        <f>_xlfn.XLOOKUP(V8525,$AC$2:$AC$43,$AD$2:$AD$43,"none")</f>
        <v>0.08</v>
      </c>
      <c r="X8525" s="3">
        <f>IF(ISNUMBER($W8525), 4600 * (1 / (0.92 * $W8525 + 1.7) + 1 / (0.92 * $W8525 + 0.62)),"none")</f>
        <v>9225.6595386701993</v>
      </c>
      <c r="Y8525" s="8">
        <f>IF(ISNUMBER($X8525), _xlfn.XLOOKUP($X8525,Sheet3!$A$2:$A$392,Sheet3!$B$2:$B$392,"none", 1,1), $AF$2)</f>
        <v>0.67030000000000001</v>
      </c>
      <c r="Z8525" s="8">
        <f>IF(ISNUMBER($X8525), _xlfn.XLOOKUP($X8525,Sheet3!$A$2:$A$392,Sheet3!$C$2:$C$392,"none", 1,1), $AF$2)</f>
        <v>0.73619999999999997</v>
      </c>
      <c r="AA8525" s="8">
        <f>IF(ISNUMBER($X8525), _xlfn.XLOOKUP($X8525,Sheet3!$A$2:$A$392,Sheet3!$D$2:$D$392,"none", 1,1), $AF$2)</f>
        <v>1</v>
      </c>
    </row>
    <row r="8526" spans="1:27">
      <c r="A8526">
        <v>6969</v>
      </c>
      <c r="B8526" t="s">
        <v>7272</v>
      </c>
      <c r="C8526" t="s">
        <v>297</v>
      </c>
      <c r="D8526">
        <v>7</v>
      </c>
      <c r="E8526">
        <v>5</v>
      </c>
      <c r="F8526">
        <v>16.369649212799999</v>
      </c>
      <c r="G8526">
        <v>-50</v>
      </c>
      <c r="H8526">
        <v>21</v>
      </c>
      <c r="I8526">
        <v>36.139876379999997</v>
      </c>
      <c r="J8526">
        <f>(D8526+E8526/60+F8526/3600)*15</f>
        <v>106.31820687171999</v>
      </c>
      <c r="K8526">
        <f>IF(G8526&lt;0, G8526-H8526/60-I8526/3600, G8526+H8526/60+I8526/3600)</f>
        <v>-50.360038854549998</v>
      </c>
      <c r="L8526">
        <v>-25.175000000000001</v>
      </c>
      <c r="M8526">
        <v>40.83</v>
      </c>
      <c r="N8526">
        <v>3.44</v>
      </c>
      <c r="O8526" t="s">
        <v>9341</v>
      </c>
      <c r="P8526">
        <v>7.8780000000000001</v>
      </c>
      <c r="Q8526">
        <v>6.4489999999999998</v>
      </c>
      <c r="R8526" t="s">
        <v>9341</v>
      </c>
      <c r="S8526">
        <v>5.9749999999999996</v>
      </c>
      <c r="T8526" t="s">
        <v>9341</v>
      </c>
      <c r="U8526" t="s">
        <v>9389</v>
      </c>
      <c r="V8526" t="str">
        <f>LEFT($U8526,2)</f>
        <v>K3</v>
      </c>
      <c r="W8526" s="3">
        <f>_xlfn.XLOOKUP(V8526,$AC$2:$AC$43,$AD$2:$AD$43,"none")</f>
        <v>0.95</v>
      </c>
      <c r="X8526" s="3">
        <f>IF(ISNUMBER($W8526), 4600 * (1 / (0.92 * $W8526 + 1.7) + 1 / (0.92 * $W8526 + 0.62)),"none")</f>
        <v>4866.084384156673</v>
      </c>
      <c r="Y8526" s="8">
        <f>IF(ISNUMBER($X8526), _xlfn.XLOOKUP($X8526,Sheet3!$A$2:$A$392,Sheet3!$B$2:$B$392,"none", 1,1), $AF$2)</f>
        <v>1</v>
      </c>
      <c r="Z8526" s="8">
        <f>IF(ISNUMBER($X8526), _xlfn.XLOOKUP($X8526,Sheet3!$A$2:$A$392,Sheet3!$C$2:$C$392,"none", 1,1), $AF$2)</f>
        <v>0.78720000000000001</v>
      </c>
      <c r="AA8526" s="8">
        <f>IF(ISNUMBER($X8526), _xlfn.XLOOKUP($X8526,Sheet3!$A$2:$A$392,Sheet3!$D$2:$D$392,"none", 1,1), $AF$2)</f>
        <v>0.57969999999999999</v>
      </c>
    </row>
    <row r="8527" spans="1:27">
      <c r="A8527">
        <v>118</v>
      </c>
      <c r="B8527" t="s">
        <v>416</v>
      </c>
      <c r="C8527" t="s">
        <v>297</v>
      </c>
      <c r="D8527">
        <v>22</v>
      </c>
      <c r="E8527">
        <v>17</v>
      </c>
      <c r="F8527">
        <v>28.322845096799998</v>
      </c>
      <c r="G8527">
        <v>49</v>
      </c>
      <c r="H8527">
        <v>7</v>
      </c>
      <c r="I8527">
        <v>37.04348676</v>
      </c>
      <c r="J8527">
        <f>(D8527+E8527/60+F8527/3600)*15</f>
        <v>334.36801185457</v>
      </c>
      <c r="K8527">
        <f>IF(G8527&lt;0, G8527-H8527/60-I8527/3600, G8527+H8527/60+I8527/3600)</f>
        <v>49.126956524100002</v>
      </c>
      <c r="L8527">
        <v>16.109000000000002</v>
      </c>
      <c r="M8527">
        <v>8.5630000000000006</v>
      </c>
      <c r="N8527">
        <v>3.58</v>
      </c>
      <c r="O8527" t="s">
        <v>9341</v>
      </c>
      <c r="P8527">
        <v>7.51</v>
      </c>
      <c r="Q8527">
        <v>6.45</v>
      </c>
      <c r="R8527" t="s">
        <v>9341</v>
      </c>
      <c r="S8527">
        <v>6.1920000000000002</v>
      </c>
      <c r="T8527" t="s">
        <v>9341</v>
      </c>
      <c r="U8527" t="s">
        <v>104</v>
      </c>
      <c r="V8527" t="str">
        <f>LEFT($U8527,2)</f>
        <v>K0</v>
      </c>
      <c r="W8527" s="3">
        <f>_xlfn.XLOOKUP(V8527,$AC$2:$AC$43,$AD$2:$AD$43,"none")</f>
        <v>0.81</v>
      </c>
      <c r="X8527" s="3">
        <f>IF(ISNUMBER($W8527), 4600 * (1 / (0.92 * $W8527 + 1.7) + 1 / (0.92 * $W8527 + 0.62)),"none")</f>
        <v>5250.7063834266155</v>
      </c>
      <c r="Y8527" s="8">
        <f>IF(ISNUMBER($X8527), _xlfn.XLOOKUP($X8527,Sheet3!$A$2:$A$392,Sheet3!$B$2:$B$392,"none", 1,1), $AF$2)</f>
        <v>1</v>
      </c>
      <c r="Z8527" s="8">
        <f>IF(ISNUMBER($X8527), _xlfn.XLOOKUP($X8527,Sheet3!$A$2:$A$392,Sheet3!$C$2:$C$392,"none", 1,1), $AF$2)</f>
        <v>0.83299999999999996</v>
      </c>
      <c r="AA8527" s="8">
        <f>IF(ISNUMBER($X8527), _xlfn.XLOOKUP($X8527,Sheet3!$A$2:$A$392,Sheet3!$D$2:$D$392,"none", 1,1), $AF$2)</f>
        <v>0.67869999999999997</v>
      </c>
    </row>
    <row r="8528" spans="1:27">
      <c r="A8528">
        <v>143</v>
      </c>
      <c r="B8528" t="s">
        <v>441</v>
      </c>
      <c r="C8528" t="s">
        <v>297</v>
      </c>
      <c r="D8528">
        <v>1</v>
      </c>
      <c r="E8528">
        <v>57</v>
      </c>
      <c r="F8528">
        <v>59.235602791200002</v>
      </c>
      <c r="G8528">
        <v>47</v>
      </c>
      <c r="H8528">
        <v>5</v>
      </c>
      <c r="I8528">
        <v>43.880137871999999</v>
      </c>
      <c r="J8528">
        <f>(D8528+E8528/60+F8528/3600)*15</f>
        <v>29.496815011629998</v>
      </c>
      <c r="K8528">
        <f>IF(G8528&lt;0, G8528-H8528/60-I8528/3600, G8528+H8528/60+I8528/3600)</f>
        <v>47.095522260519999</v>
      </c>
      <c r="L8528">
        <v>6.9340000000000002</v>
      </c>
      <c r="M8528">
        <v>-6.0759999999999996</v>
      </c>
      <c r="N8528">
        <v>2.84</v>
      </c>
      <c r="O8528">
        <v>8.85</v>
      </c>
      <c r="P8528">
        <v>7.67</v>
      </c>
      <c r="Q8528">
        <v>6.45</v>
      </c>
      <c r="R8528" t="s">
        <v>9341</v>
      </c>
      <c r="S8528">
        <v>6.1520000000000001</v>
      </c>
      <c r="T8528" t="s">
        <v>9341</v>
      </c>
      <c r="U8528" t="s">
        <v>104</v>
      </c>
      <c r="V8528" t="str">
        <f>LEFT($U8528,2)</f>
        <v>K0</v>
      </c>
      <c r="W8528" s="3">
        <f>_xlfn.XLOOKUP(V8528,$AC$2:$AC$43,$AD$2:$AD$43,"none")</f>
        <v>0.81</v>
      </c>
      <c r="X8528" s="3">
        <f>IF(ISNUMBER($W8528), 4600 * (1 / (0.92 * $W8528 + 1.7) + 1 / (0.92 * $W8528 + 0.62)),"none")</f>
        <v>5250.7063834266155</v>
      </c>
      <c r="Y8528" s="8">
        <f>IF(ISNUMBER($X8528), _xlfn.XLOOKUP($X8528,Sheet3!$A$2:$A$392,Sheet3!$B$2:$B$392,"none", 1,1), $AF$2)</f>
        <v>1</v>
      </c>
      <c r="Z8528" s="8">
        <f>IF(ISNUMBER($X8528), _xlfn.XLOOKUP($X8528,Sheet3!$A$2:$A$392,Sheet3!$C$2:$C$392,"none", 1,1), $AF$2)</f>
        <v>0.83299999999999996</v>
      </c>
      <c r="AA8528" s="8">
        <f>IF(ISNUMBER($X8528), _xlfn.XLOOKUP($X8528,Sheet3!$A$2:$A$392,Sheet3!$D$2:$D$392,"none", 1,1), $AF$2)</f>
        <v>0.67869999999999997</v>
      </c>
    </row>
    <row r="8529" spans="1:27">
      <c r="A8529">
        <v>277</v>
      </c>
      <c r="B8529" t="s">
        <v>575</v>
      </c>
      <c r="C8529" t="s">
        <v>313</v>
      </c>
      <c r="D8529">
        <v>19</v>
      </c>
      <c r="E8529">
        <v>57</v>
      </c>
      <c r="F8529">
        <v>56.113520000000001</v>
      </c>
      <c r="G8529">
        <v>42</v>
      </c>
      <c r="H8529">
        <v>15</v>
      </c>
      <c r="I8529">
        <v>38.7774</v>
      </c>
      <c r="J8529">
        <f>(D8529+E8529/60+F8529/3600)*15</f>
        <v>299.48380633333335</v>
      </c>
      <c r="K8529">
        <f>IF(G8529&lt;0, G8529-H8529/60-I8529/3600, G8529+H8529/60+I8529/3600)</f>
        <v>42.260771499999997</v>
      </c>
      <c r="L8529">
        <v>-6.03</v>
      </c>
      <c r="M8529">
        <v>-9.77</v>
      </c>
      <c r="N8529">
        <v>3.07</v>
      </c>
      <c r="O8529">
        <v>6.58</v>
      </c>
      <c r="P8529">
        <v>6.52</v>
      </c>
      <c r="Q8529">
        <v>6.45</v>
      </c>
      <c r="R8529" t="s">
        <v>9341</v>
      </c>
      <c r="S8529">
        <v>6.5209999999999999</v>
      </c>
      <c r="T8529" t="s">
        <v>9341</v>
      </c>
      <c r="U8529" t="s">
        <v>9359</v>
      </c>
      <c r="V8529" t="str">
        <f>LEFT($U8529,2)</f>
        <v>A3</v>
      </c>
      <c r="W8529" s="3">
        <f>_xlfn.XLOOKUP(V8529,$AC$2:$AC$43,$AD$2:$AD$43,"none")</f>
        <v>0.08</v>
      </c>
      <c r="X8529" s="3">
        <f>IF(ISNUMBER($W8529), 4600 * (1 / (0.92 * $W8529 + 1.7) + 1 / (0.92 * $W8529 + 0.62)),"none")</f>
        <v>9225.6595386701993</v>
      </c>
      <c r="Y8529" s="8">
        <f>IF(ISNUMBER($X8529), _xlfn.XLOOKUP($X8529,Sheet3!$A$2:$A$392,Sheet3!$B$2:$B$392,"none", 1,1), $AF$2)</f>
        <v>0.67030000000000001</v>
      </c>
      <c r="Z8529" s="8">
        <f>IF(ISNUMBER($X8529), _xlfn.XLOOKUP($X8529,Sheet3!$A$2:$A$392,Sheet3!$C$2:$C$392,"none", 1,1), $AF$2)</f>
        <v>0.73619999999999997</v>
      </c>
      <c r="AA8529" s="8">
        <f>IF(ISNUMBER($X8529), _xlfn.XLOOKUP($X8529,Sheet3!$A$2:$A$392,Sheet3!$D$2:$D$392,"none", 1,1), $AF$2)</f>
        <v>1</v>
      </c>
    </row>
    <row r="8530" spans="1:27">
      <c r="A8530">
        <v>307</v>
      </c>
      <c r="B8530" t="s">
        <v>605</v>
      </c>
      <c r="C8530" t="s">
        <v>297</v>
      </c>
      <c r="D8530">
        <v>22</v>
      </c>
      <c r="E8530">
        <v>59</v>
      </c>
      <c r="F8530">
        <v>9.004742748</v>
      </c>
      <c r="G8530">
        <v>59</v>
      </c>
      <c r="H8530">
        <v>48</v>
      </c>
      <c r="I8530">
        <v>52.747921836000003</v>
      </c>
      <c r="J8530">
        <f>(D8530+E8530/60+F8530/3600)*15</f>
        <v>344.78751976145003</v>
      </c>
      <c r="K8530">
        <f>IF(G8530&lt;0, G8530-H8530/60-I8530/3600, G8530+H8530/60+I8530/3600)</f>
        <v>59.814652200509997</v>
      </c>
      <c r="L8530">
        <v>4.75</v>
      </c>
      <c r="M8530">
        <v>-2.2440000000000002</v>
      </c>
      <c r="N8530">
        <v>2.39</v>
      </c>
      <c r="O8530">
        <v>6.22</v>
      </c>
      <c r="P8530">
        <v>6.4480000000000004</v>
      </c>
      <c r="Q8530">
        <v>6.45</v>
      </c>
      <c r="R8530" t="s">
        <v>9341</v>
      </c>
      <c r="S8530">
        <v>6.423</v>
      </c>
      <c r="T8530" t="s">
        <v>9341</v>
      </c>
      <c r="U8530" t="s">
        <v>9471</v>
      </c>
      <c r="V8530" t="str">
        <f>LEFT($U8530,2)</f>
        <v>B7</v>
      </c>
      <c r="W8530" s="3">
        <f>_xlfn.XLOOKUP(V8530,$AC$2:$AC$43,$AD$2:$AD$43,"none")</f>
        <v>-0.13</v>
      </c>
      <c r="X8530" s="3">
        <f>IF(ISNUMBER($W8530), 4600 * (1 / (0.92 * $W8530 + 1.7) + 1 / (0.92 * $W8530 + 0.62)),"none")</f>
        <v>12103.301413538873</v>
      </c>
      <c r="Y8530" s="8">
        <f>IF(ISNUMBER($X8530), _xlfn.XLOOKUP($X8530,Sheet3!$A$2:$A$392,Sheet3!$B$2:$B$392,"none", 1,1), $AF$2)</f>
        <v>0.53700000000000003</v>
      </c>
      <c r="Z8530" s="8">
        <f>IF(ISNUMBER($X8530), _xlfn.XLOOKUP($X8530,Sheet3!$A$2:$A$392,Sheet3!$C$2:$C$392,"none", 1,1), $AF$2)</f>
        <v>0.63400000000000001</v>
      </c>
      <c r="AA8530" s="8">
        <f>IF(ISNUMBER($X8530), _xlfn.XLOOKUP($X8530,Sheet3!$A$2:$A$392,Sheet3!$D$2:$D$392,"none", 1,1), $AF$2)</f>
        <v>1</v>
      </c>
    </row>
    <row r="8531" spans="1:27">
      <c r="A8531">
        <v>441</v>
      </c>
      <c r="B8531" t="s">
        <v>740</v>
      </c>
      <c r="C8531" t="s">
        <v>297</v>
      </c>
      <c r="D8531">
        <v>20</v>
      </c>
      <c r="E8531">
        <v>39</v>
      </c>
      <c r="F8531">
        <v>0.18130821120000001</v>
      </c>
      <c r="G8531">
        <v>56</v>
      </c>
      <c r="H8531">
        <v>0</v>
      </c>
      <c r="I8531">
        <v>17.454342348000001</v>
      </c>
      <c r="J8531">
        <f>(D8531+E8531/60+F8531/3600)*15</f>
        <v>309.75075545087998</v>
      </c>
      <c r="K8531">
        <f>IF(G8531&lt;0, G8531-H8531/60-I8531/3600, G8531+H8531/60+I8531/3600)</f>
        <v>56.004848428430002</v>
      </c>
      <c r="L8531">
        <v>-5.4720000000000004</v>
      </c>
      <c r="M8531">
        <v>-42.085999999999999</v>
      </c>
      <c r="N8531">
        <v>8.2799999999999994</v>
      </c>
      <c r="O8531">
        <v>6.92</v>
      </c>
      <c r="P8531">
        <v>6.81</v>
      </c>
      <c r="Q8531">
        <v>6.45</v>
      </c>
      <c r="R8531" t="s">
        <v>9341</v>
      </c>
      <c r="S8531">
        <v>6.3710000000000004</v>
      </c>
      <c r="T8531" t="s">
        <v>9341</v>
      </c>
      <c r="U8531" t="s">
        <v>9598</v>
      </c>
      <c r="V8531" t="str">
        <f>LEFT($U8531,2)</f>
        <v>F2</v>
      </c>
      <c r="W8531" s="3">
        <f>_xlfn.XLOOKUP(V8531,$AC$2:$AC$43,$AD$2:$AD$43,"none")</f>
        <v>0.35</v>
      </c>
      <c r="X8531" s="3">
        <f>IF(ISNUMBER($W8531), 4600 * (1 / (0.92 * $W8531 + 1.7) + 1 / (0.92 * $W8531 + 0.62)),"none")</f>
        <v>7158.2024482287206</v>
      </c>
      <c r="Y8531" s="8">
        <f>IF(ISNUMBER($X8531), _xlfn.XLOOKUP($X8531,Sheet3!$A$2:$A$392,Sheet3!$B$2:$B$392,"none", 1,1), $AF$2)</f>
        <v>0.89859999999999995</v>
      </c>
      <c r="Z8531" s="8">
        <f>IF(ISNUMBER($X8531), _xlfn.XLOOKUP($X8531,Sheet3!$A$2:$A$392,Sheet3!$C$2:$C$392,"none", 1,1), $AF$2)</f>
        <v>0.89249999999999996</v>
      </c>
      <c r="AA8531" s="8">
        <f>IF(ISNUMBER($X8531), _xlfn.XLOOKUP($X8531,Sheet3!$A$2:$A$392,Sheet3!$D$2:$D$392,"none", 1,1), $AF$2)</f>
        <v>1</v>
      </c>
    </row>
    <row r="8532" spans="1:27">
      <c r="A8532">
        <v>563</v>
      </c>
      <c r="B8532" t="s">
        <v>863</v>
      </c>
      <c r="C8532" t="s">
        <v>17</v>
      </c>
      <c r="D8532">
        <v>21</v>
      </c>
      <c r="E8532">
        <v>35</v>
      </c>
      <c r="F8532">
        <v>25.935530527200001</v>
      </c>
      <c r="G8532">
        <v>68</v>
      </c>
      <c r="H8532">
        <v>13</v>
      </c>
      <c r="I8532">
        <v>9.4499089680000008</v>
      </c>
      <c r="J8532">
        <f>(D8532+E8532/60+F8532/3600)*15</f>
        <v>323.85806471053002</v>
      </c>
      <c r="K8532">
        <f>IF(G8532&lt;0, G8532-H8532/60-I8532/3600, G8532+H8532/60+I8532/3600)</f>
        <v>68.219291641379996</v>
      </c>
      <c r="L8532">
        <v>16.364999999999998</v>
      </c>
      <c r="M8532">
        <v>16.513999999999999</v>
      </c>
      <c r="N8532">
        <v>4.43</v>
      </c>
      <c r="O8532" t="s">
        <v>9341</v>
      </c>
      <c r="P8532">
        <v>6.37</v>
      </c>
      <c r="Q8532">
        <v>6.45</v>
      </c>
      <c r="R8532" t="s">
        <v>9341</v>
      </c>
      <c r="S8532">
        <v>6.4489999999999998</v>
      </c>
      <c r="T8532" t="s">
        <v>9341</v>
      </c>
      <c r="U8532" t="s">
        <v>9652</v>
      </c>
      <c r="V8532" t="str">
        <f>LEFT($U8532,2)</f>
        <v>B8</v>
      </c>
      <c r="W8532" s="3">
        <f>_xlfn.XLOOKUP(V8532,$AC$2:$AC$43,$AD$2:$AD$43,"none")</f>
        <v>-0.11</v>
      </c>
      <c r="X8532" s="3">
        <f>IF(ISNUMBER($W8532), 4600 * (1 / (0.92 * $W8532 + 1.7) + 1 / (0.92 * $W8532 + 0.62)),"none")</f>
        <v>11743.77313439976</v>
      </c>
      <c r="Y8532" s="8">
        <f>IF(ISNUMBER($X8532), _xlfn.XLOOKUP($X8532,Sheet3!$A$2:$A$392,Sheet3!$B$2:$B$392,"none", 1,1), $AF$2)</f>
        <v>0.54959999999999998</v>
      </c>
      <c r="Z8532" s="8">
        <f>IF(ISNUMBER($X8532), _xlfn.XLOOKUP($X8532,Sheet3!$A$2:$A$392,Sheet3!$C$2:$C$392,"none", 1,1), $AF$2)</f>
        <v>0.64410000000000001</v>
      </c>
      <c r="AA8532" s="8">
        <f>IF(ISNUMBER($X8532), _xlfn.XLOOKUP($X8532,Sheet3!$A$2:$A$392,Sheet3!$D$2:$D$392,"none", 1,1), $AF$2)</f>
        <v>1</v>
      </c>
    </row>
    <row r="8533" spans="1:27">
      <c r="A8533">
        <v>619</v>
      </c>
      <c r="B8533" t="s">
        <v>919</v>
      </c>
      <c r="C8533" t="s">
        <v>297</v>
      </c>
      <c r="D8533">
        <v>21</v>
      </c>
      <c r="E8533">
        <v>47</v>
      </c>
      <c r="F8533">
        <v>0.84969268080000004</v>
      </c>
      <c r="G8533">
        <v>70</v>
      </c>
      <c r="H8533">
        <v>9</v>
      </c>
      <c r="I8533">
        <v>3.176947116</v>
      </c>
      <c r="J8533">
        <f>(D8533+E8533/60+F8533/3600)*15</f>
        <v>326.75354038617002</v>
      </c>
      <c r="K8533">
        <f>IF(G8533&lt;0, G8533-H8533/60-I8533/3600, G8533+H8533/60+I8533/3600)</f>
        <v>70.150882485310007</v>
      </c>
      <c r="L8533">
        <v>-10.417999999999999</v>
      </c>
      <c r="M8533">
        <v>-25.119</v>
      </c>
      <c r="N8533">
        <v>6.97</v>
      </c>
      <c r="O8533">
        <v>6.42</v>
      </c>
      <c r="P8533">
        <v>6.44</v>
      </c>
      <c r="Q8533">
        <v>6.45</v>
      </c>
      <c r="R8533" t="s">
        <v>9341</v>
      </c>
      <c r="S8533">
        <v>6.4390000000000001</v>
      </c>
      <c r="T8533" t="s">
        <v>9341</v>
      </c>
      <c r="U8533" t="s">
        <v>9394</v>
      </c>
      <c r="V8533" t="str">
        <f>LEFT($U8533,2)</f>
        <v>A0</v>
      </c>
      <c r="W8533" s="3">
        <f>_xlfn.XLOOKUP(V8533,$AC$2:$AC$43,$AD$2:$AD$43,"none")</f>
        <v>-0.01</v>
      </c>
      <c r="X8533" s="3">
        <f>IF(ISNUMBER($W8533), 4600 * (1 / (0.92 * $W8533 + 1.7) + 1 / (0.92 * $W8533 + 0.62)),"none")</f>
        <v>10251.712375722911</v>
      </c>
      <c r="Y8533" s="8">
        <f>IF(ISNUMBER($X8533), _xlfn.XLOOKUP($X8533,Sheet3!$A$2:$A$392,Sheet3!$B$2:$B$392,"none", 1,1), $AF$2)</f>
        <v>0.6109</v>
      </c>
      <c r="Z8533" s="8">
        <f>IF(ISNUMBER($X8533), _xlfn.XLOOKUP($X8533,Sheet3!$A$2:$A$392,Sheet3!$C$2:$C$392,"none", 1,1), $AF$2)</f>
        <v>0.69189999999999996</v>
      </c>
      <c r="AA8533" s="8">
        <f>IF(ISNUMBER($X8533), _xlfn.XLOOKUP($X8533,Sheet3!$A$2:$A$392,Sheet3!$D$2:$D$392,"none", 1,1), $AF$2)</f>
        <v>1</v>
      </c>
    </row>
    <row r="8534" spans="1:27">
      <c r="A8534">
        <v>706</v>
      </c>
      <c r="B8534" t="s">
        <v>1006</v>
      </c>
      <c r="C8534" t="s">
        <v>313</v>
      </c>
      <c r="D8534">
        <v>18</v>
      </c>
      <c r="E8534">
        <v>57</v>
      </c>
      <c r="F8534">
        <v>28.479900000000001</v>
      </c>
      <c r="G8534">
        <v>58</v>
      </c>
      <c r="H8534">
        <v>13</v>
      </c>
      <c r="I8534">
        <v>30.0883</v>
      </c>
      <c r="J8534">
        <f>(D8534+E8534/60+F8534/3600)*15</f>
        <v>284.36866624999999</v>
      </c>
      <c r="K8534">
        <f>IF(G8534&lt;0, G8534-H8534/60-I8534/3600, G8534+H8534/60+I8534/3600)</f>
        <v>58.225024527777776</v>
      </c>
      <c r="L8534">
        <v>16.8</v>
      </c>
      <c r="M8534">
        <v>44.29</v>
      </c>
      <c r="N8534">
        <v>7.99</v>
      </c>
      <c r="O8534">
        <v>6.59</v>
      </c>
      <c r="P8534">
        <v>6.53</v>
      </c>
      <c r="Q8534">
        <v>6.45</v>
      </c>
      <c r="R8534" t="s">
        <v>9341</v>
      </c>
      <c r="S8534" t="s">
        <v>9341</v>
      </c>
      <c r="T8534" t="s">
        <v>9341</v>
      </c>
      <c r="U8534" t="s">
        <v>9453</v>
      </c>
      <c r="V8534" t="str">
        <f>LEFT($U8534,2)</f>
        <v>A2</v>
      </c>
      <c r="W8534" s="3">
        <f>_xlfn.XLOOKUP(V8534,$AC$2:$AC$43,$AD$2:$AD$43,"none")</f>
        <v>0.05</v>
      </c>
      <c r="X8534" s="3">
        <f>IF(ISNUMBER($W8534), 4600 * (1 / (0.92 * $W8534 + 1.7) + 1 / (0.92 * $W8534 + 0.62)),"none")</f>
        <v>9541.5002631497482</v>
      </c>
      <c r="Y8534" s="8">
        <f>IF(ISNUMBER($X8534), _xlfn.XLOOKUP($X8534,Sheet3!$A$2:$A$392,Sheet3!$B$2:$B$392,"none", 1,1), $AF$2)</f>
        <v>0.65039999999999998</v>
      </c>
      <c r="Z8534" s="8">
        <f>IF(ISNUMBER($X8534), _xlfn.XLOOKUP($X8534,Sheet3!$A$2:$A$392,Sheet3!$C$2:$C$392,"none", 1,1), $AF$2)</f>
        <v>0.72150000000000003</v>
      </c>
      <c r="AA8534" s="8">
        <f>IF(ISNUMBER($X8534), _xlfn.XLOOKUP($X8534,Sheet3!$A$2:$A$392,Sheet3!$D$2:$D$392,"none", 1,1), $AF$2)</f>
        <v>1</v>
      </c>
    </row>
    <row r="8535" spans="1:27">
      <c r="A8535">
        <v>813</v>
      </c>
      <c r="B8535" t="s">
        <v>1113</v>
      </c>
      <c r="C8535" t="s">
        <v>12</v>
      </c>
      <c r="D8535">
        <v>2</v>
      </c>
      <c r="E8535">
        <v>16</v>
      </c>
      <c r="F8535">
        <v>45.578246126400003</v>
      </c>
      <c r="G8535">
        <v>83</v>
      </c>
      <c r="H8535">
        <v>33</v>
      </c>
      <c r="I8535">
        <v>41.080146480000003</v>
      </c>
      <c r="J8535">
        <f>(D8535+E8535/60+F8535/3600)*15</f>
        <v>34.18990935886</v>
      </c>
      <c r="K8535">
        <f>IF(G8535&lt;0, G8535-H8535/60-I8535/3600, G8535+H8535/60+I8535/3600)</f>
        <v>83.561411151800002</v>
      </c>
      <c r="L8535">
        <v>60.926000000000002</v>
      </c>
      <c r="M8535">
        <v>-40.357999999999997</v>
      </c>
      <c r="N8535">
        <v>7.27</v>
      </c>
      <c r="O8535" t="s">
        <v>9341</v>
      </c>
      <c r="P8535">
        <v>7.407</v>
      </c>
      <c r="Q8535">
        <v>6.45</v>
      </c>
      <c r="R8535" t="s">
        <v>9341</v>
      </c>
      <c r="S8535">
        <v>6.2130000000000001</v>
      </c>
      <c r="T8535" t="s">
        <v>9341</v>
      </c>
      <c r="U8535" t="s">
        <v>104</v>
      </c>
      <c r="V8535" t="str">
        <f>LEFT($U8535,2)</f>
        <v>K0</v>
      </c>
      <c r="W8535" s="3">
        <f>_xlfn.XLOOKUP(V8535,$AC$2:$AC$43,$AD$2:$AD$43,"none")</f>
        <v>0.81</v>
      </c>
      <c r="X8535" s="3">
        <f>IF(ISNUMBER($W8535), 4600 * (1 / (0.92 * $W8535 + 1.7) + 1 / (0.92 * $W8535 + 0.62)),"none")</f>
        <v>5250.7063834266155</v>
      </c>
      <c r="Y8535" s="8">
        <f>IF(ISNUMBER($X8535), _xlfn.XLOOKUP($X8535,Sheet3!$A$2:$A$392,Sheet3!$B$2:$B$392,"none", 1,1), $AF$2)</f>
        <v>1</v>
      </c>
      <c r="Z8535" s="8">
        <f>IF(ISNUMBER($X8535), _xlfn.XLOOKUP($X8535,Sheet3!$A$2:$A$392,Sheet3!$C$2:$C$392,"none", 1,1), $AF$2)</f>
        <v>0.83299999999999996</v>
      </c>
      <c r="AA8535" s="8">
        <f>IF(ISNUMBER($X8535), _xlfn.XLOOKUP($X8535,Sheet3!$A$2:$A$392,Sheet3!$D$2:$D$392,"none", 1,1), $AF$2)</f>
        <v>0.67869999999999997</v>
      </c>
    </row>
    <row r="8536" spans="1:27">
      <c r="A8536">
        <v>901</v>
      </c>
      <c r="B8536" t="s">
        <v>1201</v>
      </c>
      <c r="C8536" t="s">
        <v>297</v>
      </c>
      <c r="D8536">
        <v>6</v>
      </c>
      <c r="E8536">
        <v>6</v>
      </c>
      <c r="F8536">
        <v>39.154973524799999</v>
      </c>
      <c r="G8536">
        <v>63</v>
      </c>
      <c r="H8536">
        <v>27</v>
      </c>
      <c r="I8536">
        <v>13.814847036</v>
      </c>
      <c r="J8536">
        <f>(D8536+E8536/60+F8536/3600)*15</f>
        <v>91.663145723019994</v>
      </c>
      <c r="K8536">
        <f>IF(G8536&lt;0, G8536-H8536/60-I8536/3600, G8536+H8536/60+I8536/3600)</f>
        <v>63.453837457510005</v>
      </c>
      <c r="L8536">
        <v>-35.738</v>
      </c>
      <c r="M8536">
        <v>8.7159999999999993</v>
      </c>
      <c r="N8536">
        <v>8.59</v>
      </c>
      <c r="O8536">
        <v>8.2799999999999994</v>
      </c>
      <c r="P8536">
        <v>7.46</v>
      </c>
      <c r="Q8536">
        <v>6.45</v>
      </c>
      <c r="R8536" t="s">
        <v>9341</v>
      </c>
      <c r="S8536">
        <v>6.1509999999999998</v>
      </c>
      <c r="T8536" t="s">
        <v>9341</v>
      </c>
      <c r="U8536" t="s">
        <v>104</v>
      </c>
      <c r="V8536" t="str">
        <f>LEFT($U8536,2)</f>
        <v>K0</v>
      </c>
      <c r="W8536" s="3">
        <f>_xlfn.XLOOKUP(V8536,$AC$2:$AC$43,$AD$2:$AD$43,"none")</f>
        <v>0.81</v>
      </c>
      <c r="X8536" s="3">
        <f>IF(ISNUMBER($W8536), 4600 * (1 / (0.92 * $W8536 + 1.7) + 1 / (0.92 * $W8536 + 0.62)),"none")</f>
        <v>5250.7063834266155</v>
      </c>
      <c r="Y8536" s="8">
        <f>IF(ISNUMBER($X8536), _xlfn.XLOOKUP($X8536,Sheet3!$A$2:$A$392,Sheet3!$B$2:$B$392,"none", 1,1), $AF$2)</f>
        <v>1</v>
      </c>
      <c r="Z8536" s="8">
        <f>IF(ISNUMBER($X8536), _xlfn.XLOOKUP($X8536,Sheet3!$A$2:$A$392,Sheet3!$C$2:$C$392,"none", 1,1), $AF$2)</f>
        <v>0.83299999999999996</v>
      </c>
      <c r="AA8536" s="8">
        <f>IF(ISNUMBER($X8536), _xlfn.XLOOKUP($X8536,Sheet3!$A$2:$A$392,Sheet3!$D$2:$D$392,"none", 1,1), $AF$2)</f>
        <v>0.67869999999999997</v>
      </c>
    </row>
    <row r="8537" spans="1:27">
      <c r="A8537">
        <v>1353</v>
      </c>
      <c r="B8537" t="s">
        <v>1654</v>
      </c>
      <c r="C8537" t="s">
        <v>313</v>
      </c>
      <c r="D8537">
        <v>13</v>
      </c>
      <c r="E8537">
        <v>37</v>
      </c>
      <c r="F8537">
        <v>42.927709999999998</v>
      </c>
      <c r="G8537">
        <v>50</v>
      </c>
      <c r="H8537">
        <v>42</v>
      </c>
      <c r="I8537">
        <v>53.428800000000003</v>
      </c>
      <c r="J8537">
        <f>(D8537+E8537/60+F8537/3600)*15</f>
        <v>204.42886545833335</v>
      </c>
      <c r="K8537">
        <f>IF(G8537&lt;0, G8537-H8537/60-I8537/3600, G8537+H8537/60+I8537/3600)</f>
        <v>50.714841333333339</v>
      </c>
      <c r="L8537">
        <v>-11.85</v>
      </c>
      <c r="M8537">
        <v>4.9800000000000004</v>
      </c>
      <c r="N8537">
        <v>2.2999999999999998</v>
      </c>
      <c r="O8537">
        <v>9.66</v>
      </c>
      <c r="P8537">
        <v>8.01</v>
      </c>
      <c r="Q8537">
        <v>6.45</v>
      </c>
      <c r="R8537">
        <v>5.3</v>
      </c>
      <c r="S8537" t="s">
        <v>9341</v>
      </c>
      <c r="T8537">
        <v>4.24</v>
      </c>
      <c r="U8537" t="s">
        <v>9872</v>
      </c>
      <c r="V8537" t="str">
        <f>LEFT($U8537,2)</f>
        <v>M2</v>
      </c>
      <c r="W8537" s="3">
        <f>_xlfn.XLOOKUP(V8537,$AC$2:$AC$43,$AD$2:$AD$43,"none")</f>
        <v>1.47</v>
      </c>
      <c r="X8537" s="3">
        <f>IF(ISNUMBER($W8537), 4600 * (1 / (0.92 * $W8537 + 1.7) + 1 / (0.92 * $W8537 + 0.62)),"none")</f>
        <v>3839.1950178350371</v>
      </c>
      <c r="Y8537" s="8">
        <f>IF(ISNUMBER($X8537), _xlfn.XLOOKUP($X8537,Sheet3!$A$2:$A$392,Sheet3!$B$2:$B$392,"none", 1,1), $AF$2)</f>
        <v>1</v>
      </c>
      <c r="Z8537" s="8">
        <f>IF(ISNUMBER($X8537), _xlfn.XLOOKUP($X8537,Sheet3!$A$2:$A$392,Sheet3!$C$2:$C$392,"none", 1,1), $AF$2)</f>
        <v>0.64800000000000002</v>
      </c>
      <c r="AA8537" s="8">
        <f>IF(ISNUMBER($X8537), _xlfn.XLOOKUP($X8537,Sheet3!$A$2:$A$392,Sheet3!$D$2:$D$392,"none", 1,1), $AF$2)</f>
        <v>0.33460000000000001</v>
      </c>
    </row>
    <row r="8538" spans="1:27">
      <c r="A8538">
        <v>1626</v>
      </c>
      <c r="B8538" t="s">
        <v>1927</v>
      </c>
      <c r="C8538" t="s">
        <v>297</v>
      </c>
      <c r="D8538">
        <v>4</v>
      </c>
      <c r="E8538">
        <v>3</v>
      </c>
      <c r="F8538">
        <v>24.747248150400001</v>
      </c>
      <c r="G8538">
        <v>-20</v>
      </c>
      <c r="H8538">
        <v>8</v>
      </c>
      <c r="I8538">
        <v>37.665824028000003</v>
      </c>
      <c r="J8538">
        <f>(D8538+E8538/60+F8538/3600)*15</f>
        <v>60.853113533959998</v>
      </c>
      <c r="K8538">
        <f>IF(G8538&lt;0, G8538-H8538/60-I8538/3600, G8538+H8538/60+I8538/3600)</f>
        <v>-20.143796062229999</v>
      </c>
      <c r="L8538">
        <v>3.4000000000000002E-2</v>
      </c>
      <c r="M8538">
        <v>-1.5580000000000001</v>
      </c>
      <c r="N8538">
        <v>2.64</v>
      </c>
      <c r="O8538" t="s">
        <v>9341</v>
      </c>
      <c r="P8538">
        <v>6.2709999999999999</v>
      </c>
      <c r="Q8538">
        <v>6.45</v>
      </c>
      <c r="R8538" t="s">
        <v>9341</v>
      </c>
      <c r="S8538">
        <v>6.4269999999999996</v>
      </c>
      <c r="T8538" t="s">
        <v>9341</v>
      </c>
      <c r="U8538" t="s">
        <v>9436</v>
      </c>
      <c r="V8538" t="str">
        <f>LEFT($U8538,2)</f>
        <v>B3</v>
      </c>
      <c r="W8538" s="3">
        <f>_xlfn.XLOOKUP(V8538,$AC$2:$AC$43,$AD$2:$AD$43,"none")</f>
        <v>-0.2</v>
      </c>
      <c r="X8538" s="3">
        <f>IF(ISNUMBER($W8538), 4600 * (1 / (0.92 * $W8538 + 1.7) + 1 / (0.92 * $W8538 + 0.62)),"none")</f>
        <v>13584.75950715306</v>
      </c>
      <c r="Y8538" s="8">
        <f>IF(ISNUMBER($X8538), _xlfn.XLOOKUP($X8538,Sheet3!$A$2:$A$392,Sheet3!$B$2:$B$392,"none", 1,1), $AF$2)</f>
        <v>0.50129999999999997</v>
      </c>
      <c r="Z8538" s="8">
        <f>IF(ISNUMBER($X8538), _xlfn.XLOOKUP($X8538,Sheet3!$A$2:$A$392,Sheet3!$C$2:$C$392,"none", 1,1), $AF$2)</f>
        <v>0.60470000000000002</v>
      </c>
      <c r="AA8538" s="8">
        <f>IF(ISNUMBER($X8538), _xlfn.XLOOKUP($X8538,Sheet3!$A$2:$A$392,Sheet3!$D$2:$D$392,"none", 1,1), $AF$2)</f>
        <v>1</v>
      </c>
    </row>
    <row r="8539" spans="1:27">
      <c r="A8539">
        <v>1633</v>
      </c>
      <c r="B8539" t="s">
        <v>1934</v>
      </c>
      <c r="C8539" t="s">
        <v>12</v>
      </c>
      <c r="D8539">
        <v>4</v>
      </c>
      <c r="E8539">
        <v>13</v>
      </c>
      <c r="F8539">
        <v>59.692966305600002</v>
      </c>
      <c r="G8539">
        <v>37</v>
      </c>
      <c r="H8539">
        <v>58</v>
      </c>
      <c r="I8539">
        <v>1.7380405560000001</v>
      </c>
      <c r="J8539">
        <f>(D8539+E8539/60+F8539/3600)*15</f>
        <v>63.498720692940005</v>
      </c>
      <c r="K8539">
        <f>IF(G8539&lt;0, G8539-H8539/60-I8539/3600, G8539+H8539/60+I8539/3600)</f>
        <v>37.96714945571</v>
      </c>
      <c r="L8539">
        <v>-50.156999999999996</v>
      </c>
      <c r="M8539">
        <v>5.43</v>
      </c>
      <c r="N8539">
        <v>7.43</v>
      </c>
      <c r="O8539">
        <v>8.35</v>
      </c>
      <c r="P8539">
        <v>7.5</v>
      </c>
      <c r="Q8539">
        <v>6.45</v>
      </c>
      <c r="R8539" t="s">
        <v>9341</v>
      </c>
      <c r="S8539">
        <v>6.19</v>
      </c>
      <c r="T8539" t="s">
        <v>9341</v>
      </c>
      <c r="U8539" t="s">
        <v>9411</v>
      </c>
      <c r="V8539" t="str">
        <f>LEFT($U8539,2)</f>
        <v>G9</v>
      </c>
      <c r="W8539" s="3" t="str">
        <f>_xlfn.XLOOKUP(V8539,$AC$2:$AC$43,$AD$2:$AD$43,"none")</f>
        <v>none</v>
      </c>
      <c r="X8539" s="3" t="str">
        <f>IF(ISNUMBER($W8539), 4600 * (1 / (0.92 * $W8539 + 1.7) + 1 / (0.92 * $W8539 + 0.62)),"none")</f>
        <v>none</v>
      </c>
      <c r="Y8539" s="8">
        <f>IF(ISNUMBER($X8539), _xlfn.XLOOKUP($X8539,Sheet3!$A$2:$A$392,Sheet3!$B$2:$B$392,"none", 1,1), $AF$2)</f>
        <v>0.8</v>
      </c>
      <c r="Z8539" s="8">
        <f>IF(ISNUMBER($X8539), _xlfn.XLOOKUP($X8539,Sheet3!$A$2:$A$392,Sheet3!$C$2:$C$392,"none", 1,1), $AF$2)</f>
        <v>0.8</v>
      </c>
      <c r="AA8539" s="8">
        <f>IF(ISNUMBER($X8539), _xlfn.XLOOKUP($X8539,Sheet3!$A$2:$A$392,Sheet3!$D$2:$D$392,"none", 1,1), $AF$2)</f>
        <v>0.8</v>
      </c>
    </row>
    <row r="8540" spans="1:27">
      <c r="A8540">
        <v>2083</v>
      </c>
      <c r="B8540" t="s">
        <v>2384</v>
      </c>
      <c r="C8540" t="s">
        <v>305</v>
      </c>
      <c r="D8540">
        <v>5</v>
      </c>
      <c r="E8540">
        <v>34</v>
      </c>
      <c r="F8540">
        <v>2.4722062656000001</v>
      </c>
      <c r="G8540">
        <v>-7</v>
      </c>
      <c r="H8540">
        <v>1</v>
      </c>
      <c r="I8540">
        <v>25.503438215999999</v>
      </c>
      <c r="J8540">
        <f>(D8540+E8540/60+F8540/3600)*15</f>
        <v>83.510300859439994</v>
      </c>
      <c r="K8540">
        <f>IF(G8540&lt;0, G8540-H8540/60-I8540/3600, G8540+H8540/60+I8540/3600)</f>
        <v>-7.0237509550599997</v>
      </c>
      <c r="L8540">
        <v>-12.707000000000001</v>
      </c>
      <c r="M8540">
        <v>-40.735999999999997</v>
      </c>
      <c r="N8540">
        <v>7.58</v>
      </c>
      <c r="O8540" t="s">
        <v>9341</v>
      </c>
      <c r="P8540">
        <v>7.57</v>
      </c>
      <c r="Q8540">
        <v>6.45</v>
      </c>
      <c r="R8540" t="s">
        <v>9341</v>
      </c>
      <c r="S8540">
        <v>6.15</v>
      </c>
      <c r="T8540" t="s">
        <v>9341</v>
      </c>
      <c r="U8540" t="s">
        <v>9403</v>
      </c>
      <c r="V8540" t="str">
        <f>LEFT($U8540,2)</f>
        <v>K0</v>
      </c>
      <c r="W8540" s="3">
        <f>_xlfn.XLOOKUP(V8540,$AC$2:$AC$43,$AD$2:$AD$43,"none")</f>
        <v>0.81</v>
      </c>
      <c r="X8540" s="3">
        <f>IF(ISNUMBER($W8540), 4600 * (1 / (0.92 * $W8540 + 1.7) + 1 / (0.92 * $W8540 + 0.62)),"none")</f>
        <v>5250.7063834266155</v>
      </c>
      <c r="Y8540" s="8">
        <f>IF(ISNUMBER($X8540), _xlfn.XLOOKUP($X8540,Sheet3!$A$2:$A$392,Sheet3!$B$2:$B$392,"none", 1,1), $AF$2)</f>
        <v>1</v>
      </c>
      <c r="Z8540" s="8">
        <f>IF(ISNUMBER($X8540), _xlfn.XLOOKUP($X8540,Sheet3!$A$2:$A$392,Sheet3!$C$2:$C$392,"none", 1,1), $AF$2)</f>
        <v>0.83299999999999996</v>
      </c>
      <c r="AA8540" s="8">
        <f>IF(ISNUMBER($X8540), _xlfn.XLOOKUP($X8540,Sheet3!$A$2:$A$392,Sheet3!$D$2:$D$392,"none", 1,1), $AF$2)</f>
        <v>0.67869999999999997</v>
      </c>
    </row>
    <row r="8541" spans="1:27">
      <c r="A8541">
        <v>2392</v>
      </c>
      <c r="B8541" t="s">
        <v>2694</v>
      </c>
      <c r="C8541" t="s">
        <v>297</v>
      </c>
      <c r="D8541">
        <v>6</v>
      </c>
      <c r="E8541">
        <v>28</v>
      </c>
      <c r="F8541">
        <v>16.7675500392</v>
      </c>
      <c r="G8541">
        <v>1</v>
      </c>
      <c r="H8541">
        <v>54</v>
      </c>
      <c r="I8541">
        <v>45.642111407999998</v>
      </c>
      <c r="J8541">
        <f>(D8541+E8541/60+F8541/3600)*15</f>
        <v>97.06986479183</v>
      </c>
      <c r="K8541">
        <f>IF(G8541&lt;0, G8541-H8541/60-I8541/3600, G8541+H8541/60+I8541/3600)</f>
        <v>1.9126783642799998</v>
      </c>
      <c r="L8541">
        <v>-5.6769999999999996</v>
      </c>
      <c r="M8541">
        <v>-15.367000000000001</v>
      </c>
      <c r="N8541">
        <v>6.12</v>
      </c>
      <c r="O8541" t="s">
        <v>9341</v>
      </c>
      <c r="P8541">
        <v>6.4029999999999996</v>
      </c>
      <c r="Q8541">
        <v>6.45</v>
      </c>
      <c r="R8541" t="s">
        <v>9341</v>
      </c>
      <c r="S8541">
        <v>6.4649999999999999</v>
      </c>
      <c r="T8541" t="s">
        <v>9341</v>
      </c>
      <c r="U8541" t="s">
        <v>9442</v>
      </c>
      <c r="V8541" t="str">
        <f>LEFT($U8541,2)</f>
        <v>B9</v>
      </c>
      <c r="W8541" s="3">
        <f>_xlfn.XLOOKUP(V8541,$AC$2:$AC$43,$AD$2:$AD$43,"none")</f>
        <v>-7.0000000000000007E-2</v>
      </c>
      <c r="X8541" s="3">
        <f>IF(ISNUMBER($W8541), 4600 * (1 / (0.92 * $W8541 + 1.7) + 1 / (0.92 * $W8541 + 0.62)),"none")</f>
        <v>11091.761228434079</v>
      </c>
      <c r="Y8541" s="8">
        <f>IF(ISNUMBER($X8541), _xlfn.XLOOKUP($X8541,Sheet3!$A$2:$A$392,Sheet3!$B$2:$B$392,"none", 1,1), $AF$2)</f>
        <v>0.57499999999999996</v>
      </c>
      <c r="Z8541" s="8">
        <f>IF(ISNUMBER($X8541), _xlfn.XLOOKUP($X8541,Sheet3!$A$2:$A$392,Sheet3!$C$2:$C$392,"none", 1,1), $AF$2)</f>
        <v>0.66420000000000001</v>
      </c>
      <c r="AA8541" s="8">
        <f>IF(ISNUMBER($X8541), _xlfn.XLOOKUP($X8541,Sheet3!$A$2:$A$392,Sheet3!$D$2:$D$392,"none", 1,1), $AF$2)</f>
        <v>1</v>
      </c>
    </row>
    <row r="8542" spans="1:27">
      <c r="A8542">
        <v>2911</v>
      </c>
      <c r="B8542" t="s">
        <v>3214</v>
      </c>
      <c r="C8542" t="s">
        <v>297</v>
      </c>
      <c r="D8542">
        <v>7</v>
      </c>
      <c r="E8542">
        <v>47</v>
      </c>
      <c r="F8542">
        <v>14.594026144800001</v>
      </c>
      <c r="G8542">
        <v>-36</v>
      </c>
      <c r="H8542">
        <v>4</v>
      </c>
      <c r="I8542">
        <v>24.961908936</v>
      </c>
      <c r="J8542">
        <f>(D8542+E8542/60+F8542/3600)*15</f>
        <v>116.81080844227</v>
      </c>
      <c r="K8542">
        <f>IF(G8542&lt;0, G8542-H8542/60-I8542/3600, G8542+H8542/60+I8542/3600)</f>
        <v>-36.073600530260002</v>
      </c>
      <c r="L8542">
        <v>-35</v>
      </c>
      <c r="M8542">
        <v>26.931000000000001</v>
      </c>
      <c r="N8542">
        <v>7.33</v>
      </c>
      <c r="O8542" t="s">
        <v>9341</v>
      </c>
      <c r="P8542">
        <v>7.55</v>
      </c>
      <c r="Q8542">
        <v>6.45</v>
      </c>
      <c r="R8542" t="s">
        <v>9341</v>
      </c>
      <c r="S8542">
        <v>6.1779999999999999</v>
      </c>
      <c r="T8542" t="s">
        <v>9341</v>
      </c>
      <c r="U8542" t="s">
        <v>9500</v>
      </c>
      <c r="V8542" t="str">
        <f>LEFT($U8542,2)</f>
        <v>K1</v>
      </c>
      <c r="W8542" s="3">
        <f>_xlfn.XLOOKUP(V8542,$AC$2:$AC$43,$AD$2:$AD$43,"none")</f>
        <v>0.86</v>
      </c>
      <c r="X8542" s="3">
        <f>IF(ISNUMBER($W8542), 4600 * (1 / (0.92 * $W8542 + 1.7) + 1 / (0.92 * $W8542 + 0.62)),"none")</f>
        <v>5106.1368670782376</v>
      </c>
      <c r="Y8542" s="8">
        <f>IF(ISNUMBER($X8542), _xlfn.XLOOKUP($X8542,Sheet3!$A$2:$A$392,Sheet3!$B$2:$B$392,"none", 1,1), $AF$2)</f>
        <v>1</v>
      </c>
      <c r="Z8542" s="8">
        <f>IF(ISNUMBER($X8542), _xlfn.XLOOKUP($X8542,Sheet3!$A$2:$A$392,Sheet3!$C$2:$C$392,"none", 1,1), $AF$2)</f>
        <v>0.82210000000000005</v>
      </c>
      <c r="AA8542" s="8">
        <f>IF(ISNUMBER($X8542), _xlfn.XLOOKUP($X8542,Sheet3!$A$2:$A$392,Sheet3!$D$2:$D$392,"none", 1,1), $AF$2)</f>
        <v>0.65410000000000001</v>
      </c>
    </row>
    <row r="8543" spans="1:27">
      <c r="A8543">
        <v>2950</v>
      </c>
      <c r="B8543" t="s">
        <v>3253</v>
      </c>
      <c r="C8543" t="s">
        <v>16</v>
      </c>
      <c r="D8543">
        <v>8</v>
      </c>
      <c r="E8543">
        <v>1</v>
      </c>
      <c r="F8543">
        <v>3.4056449783999998</v>
      </c>
      <c r="G8543">
        <v>-6</v>
      </c>
      <c r="H8543">
        <v>25</v>
      </c>
      <c r="I8543">
        <v>9.1614479160000002</v>
      </c>
      <c r="J8543">
        <f>(D8543+E8543/60+F8543/3600)*15</f>
        <v>120.26419018741001</v>
      </c>
      <c r="K8543">
        <f>IF(G8543&lt;0, G8543-H8543/60-I8543/3600, G8543+H8543/60+I8543/3600)</f>
        <v>-6.4192115133100005</v>
      </c>
      <c r="L8543">
        <v>-74.478999999999999</v>
      </c>
      <c r="M8543">
        <v>-41.499000000000002</v>
      </c>
      <c r="N8543">
        <v>14.24</v>
      </c>
      <c r="O8543" t="s">
        <v>9341</v>
      </c>
      <c r="P8543">
        <v>7.27</v>
      </c>
      <c r="Q8543">
        <v>6.45</v>
      </c>
      <c r="R8543" t="s">
        <v>9341</v>
      </c>
      <c r="S8543">
        <v>6.2370000000000001</v>
      </c>
      <c r="T8543" t="s">
        <v>9341</v>
      </c>
      <c r="U8543" t="s">
        <v>9534</v>
      </c>
      <c r="V8543" t="str">
        <f>LEFT($U8543,2)</f>
        <v>G8</v>
      </c>
      <c r="W8543" s="3">
        <f>_xlfn.XLOOKUP(V8543,$AC$2:$AC$43,$AD$2:$AD$43,"none")</f>
        <v>0.74</v>
      </c>
      <c r="X8543" s="3">
        <f>IF(ISNUMBER($W8543), 4600 * (1 / (0.92 * $W8543 + 1.7) + 1 / (0.92 * $W8543 + 0.62)),"none")</f>
        <v>5468.4090187676065</v>
      </c>
      <c r="Y8543" s="8">
        <f>IF(ISNUMBER($X8543), _xlfn.XLOOKUP($X8543,Sheet3!$A$2:$A$392,Sheet3!$B$2:$B$392,"none", 1,1), $AF$2)</f>
        <v>1</v>
      </c>
      <c r="Z8543" s="8">
        <f>IF(ISNUMBER($X8543), _xlfn.XLOOKUP($X8543,Sheet3!$A$2:$A$392,Sheet3!$C$2:$C$392,"none", 1,1), $AF$2)</f>
        <v>0.85409999999999997</v>
      </c>
      <c r="AA8543" s="8">
        <f>IF(ISNUMBER($X8543), _xlfn.XLOOKUP($X8543,Sheet3!$A$2:$A$392,Sheet3!$D$2:$D$392,"none", 1,1), $AF$2)</f>
        <v>0.72770000000000001</v>
      </c>
    </row>
    <row r="8544" spans="1:27">
      <c r="A8544">
        <v>3062</v>
      </c>
      <c r="B8544" t="s">
        <v>3365</v>
      </c>
      <c r="C8544" t="s">
        <v>297</v>
      </c>
      <c r="D8544">
        <v>8</v>
      </c>
      <c r="E8544">
        <v>31</v>
      </c>
      <c r="F8544">
        <v>41.296131799999998</v>
      </c>
      <c r="G8544">
        <v>18</v>
      </c>
      <c r="H8544">
        <v>59</v>
      </c>
      <c r="I8544">
        <v>15.839159</v>
      </c>
      <c r="J8544">
        <f>(D8544+E8544/60+F8544/3600)*15</f>
        <v>127.92206721583335</v>
      </c>
      <c r="K8544">
        <f>IF(G8544&lt;0, G8544-H8544/60-I8544/3600, G8544+H8544/60+I8544/3600)</f>
        <v>18.987733099722224</v>
      </c>
      <c r="L8544">
        <v>-26.31</v>
      </c>
      <c r="M8544">
        <v>-20.99</v>
      </c>
      <c r="N8544">
        <v>4.12</v>
      </c>
      <c r="O8544" t="s">
        <v>9341</v>
      </c>
      <c r="P8544">
        <v>7.98</v>
      </c>
      <c r="Q8544">
        <v>6.45</v>
      </c>
      <c r="R8544" t="s">
        <v>9341</v>
      </c>
      <c r="S8544">
        <v>5.952</v>
      </c>
      <c r="T8544" t="s">
        <v>9341</v>
      </c>
      <c r="U8544" t="s">
        <v>104</v>
      </c>
      <c r="V8544" t="str">
        <f>LEFT($U8544,2)</f>
        <v>K0</v>
      </c>
      <c r="W8544" s="3">
        <f>_xlfn.XLOOKUP(V8544,$AC$2:$AC$43,$AD$2:$AD$43,"none")</f>
        <v>0.81</v>
      </c>
      <c r="X8544" s="3">
        <f>IF(ISNUMBER($W8544), 4600 * (1 / (0.92 * $W8544 + 1.7) + 1 / (0.92 * $W8544 + 0.62)),"none")</f>
        <v>5250.7063834266155</v>
      </c>
      <c r="Y8544" s="8">
        <f>IF(ISNUMBER($X8544), _xlfn.XLOOKUP($X8544,Sheet3!$A$2:$A$392,Sheet3!$B$2:$B$392,"none", 1,1), $AF$2)</f>
        <v>1</v>
      </c>
      <c r="Z8544" s="8">
        <f>IF(ISNUMBER($X8544), _xlfn.XLOOKUP($X8544,Sheet3!$A$2:$A$392,Sheet3!$C$2:$C$392,"none", 1,1), $AF$2)</f>
        <v>0.83299999999999996</v>
      </c>
      <c r="AA8544" s="8">
        <f>IF(ISNUMBER($X8544), _xlfn.XLOOKUP($X8544,Sheet3!$A$2:$A$392,Sheet3!$D$2:$D$392,"none", 1,1), $AF$2)</f>
        <v>0.67869999999999997</v>
      </c>
    </row>
    <row r="8545" spans="1:27">
      <c r="A8545">
        <v>3107</v>
      </c>
      <c r="B8545" t="s">
        <v>3410</v>
      </c>
      <c r="C8545" t="s">
        <v>297</v>
      </c>
      <c r="D8545">
        <v>8</v>
      </c>
      <c r="E8545">
        <v>39</v>
      </c>
      <c r="F8545">
        <v>24.555560927999998</v>
      </c>
      <c r="G8545">
        <v>8</v>
      </c>
      <c r="H8545">
        <v>1</v>
      </c>
      <c r="I8545">
        <v>3.3645833760000001</v>
      </c>
      <c r="J8545">
        <f>(D8545+E8545/60+F8545/3600)*15</f>
        <v>129.8523148372</v>
      </c>
      <c r="K8545">
        <f>IF(G8545&lt;0, G8545-H8545/60-I8545/3600, G8545+H8545/60+I8545/3600)</f>
        <v>8.0176012731600004</v>
      </c>
      <c r="L8545">
        <v>-30.283999999999999</v>
      </c>
      <c r="M8545">
        <v>-28.257999999999999</v>
      </c>
      <c r="N8545">
        <v>6.95</v>
      </c>
      <c r="O8545" t="s">
        <v>9341</v>
      </c>
      <c r="P8545">
        <v>7.55</v>
      </c>
      <c r="Q8545">
        <v>6.45</v>
      </c>
      <c r="R8545" t="s">
        <v>9341</v>
      </c>
      <c r="S8545">
        <v>6.1719999999999997</v>
      </c>
      <c r="T8545" t="s">
        <v>9341</v>
      </c>
      <c r="U8545" t="s">
        <v>9500</v>
      </c>
      <c r="V8545" t="str">
        <f>LEFT($U8545,2)</f>
        <v>K1</v>
      </c>
      <c r="W8545" s="3">
        <f>_xlfn.XLOOKUP(V8545,$AC$2:$AC$43,$AD$2:$AD$43,"none")</f>
        <v>0.86</v>
      </c>
      <c r="X8545" s="3">
        <f>IF(ISNUMBER($W8545), 4600 * (1 / (0.92 * $W8545 + 1.7) + 1 / (0.92 * $W8545 + 0.62)),"none")</f>
        <v>5106.1368670782376</v>
      </c>
      <c r="Y8545" s="8">
        <f>IF(ISNUMBER($X8545), _xlfn.XLOOKUP($X8545,Sheet3!$A$2:$A$392,Sheet3!$B$2:$B$392,"none", 1,1), $AF$2)</f>
        <v>1</v>
      </c>
      <c r="Z8545" s="8">
        <f>IF(ISNUMBER($X8545), _xlfn.XLOOKUP($X8545,Sheet3!$A$2:$A$392,Sheet3!$C$2:$C$392,"none", 1,1), $AF$2)</f>
        <v>0.82210000000000005</v>
      </c>
      <c r="AA8545" s="8">
        <f>IF(ISNUMBER($X8545), _xlfn.XLOOKUP($X8545,Sheet3!$A$2:$A$392,Sheet3!$D$2:$D$392,"none", 1,1), $AF$2)</f>
        <v>0.65410000000000001</v>
      </c>
    </row>
    <row r="8546" spans="1:27">
      <c r="A8546">
        <v>3486</v>
      </c>
      <c r="B8546" t="s">
        <v>3789</v>
      </c>
      <c r="C8546" t="s">
        <v>297</v>
      </c>
      <c r="D8546">
        <v>1</v>
      </c>
      <c r="E8546">
        <v>51</v>
      </c>
      <c r="F8546">
        <v>46.098892166399999</v>
      </c>
      <c r="G8546">
        <v>-15</v>
      </c>
      <c r="H8546">
        <v>38</v>
      </c>
      <c r="I8546">
        <v>50.930627712000003</v>
      </c>
      <c r="J8546">
        <f>(D8546+E8546/60+F8546/3600)*15</f>
        <v>27.942078717360001</v>
      </c>
      <c r="K8546">
        <f>IF(G8546&lt;0, G8546-H8546/60-I8546/3600, G8546+H8546/60+I8546/3600)</f>
        <v>-15.64748072992</v>
      </c>
      <c r="L8546">
        <v>13.923</v>
      </c>
      <c r="M8546">
        <v>1.4530000000000001</v>
      </c>
      <c r="N8546">
        <v>4.1500000000000004</v>
      </c>
      <c r="O8546" t="s">
        <v>9341</v>
      </c>
      <c r="P8546">
        <v>8.02</v>
      </c>
      <c r="Q8546">
        <v>6.45</v>
      </c>
      <c r="R8546" t="s">
        <v>9341</v>
      </c>
      <c r="S8546">
        <v>5.6319999999999997</v>
      </c>
      <c r="T8546" t="s">
        <v>9341</v>
      </c>
      <c r="U8546" t="s">
        <v>9517</v>
      </c>
      <c r="V8546" t="str">
        <f>LEFT($U8546,2)</f>
        <v>M2</v>
      </c>
      <c r="W8546" s="3">
        <f>_xlfn.XLOOKUP(V8546,$AC$2:$AC$43,$AD$2:$AD$43,"none")</f>
        <v>1.47</v>
      </c>
      <c r="X8546" s="3">
        <f>IF(ISNUMBER($W8546), 4600 * (1 / (0.92 * $W8546 + 1.7) + 1 / (0.92 * $W8546 + 0.62)),"none")</f>
        <v>3839.1950178350371</v>
      </c>
      <c r="Y8546" s="8">
        <f>IF(ISNUMBER($X8546), _xlfn.XLOOKUP($X8546,Sheet3!$A$2:$A$392,Sheet3!$B$2:$B$392,"none", 1,1), $AF$2)</f>
        <v>1</v>
      </c>
      <c r="Z8546" s="8">
        <f>IF(ISNUMBER($X8546), _xlfn.XLOOKUP($X8546,Sheet3!$A$2:$A$392,Sheet3!$C$2:$C$392,"none", 1,1), $AF$2)</f>
        <v>0.64800000000000002</v>
      </c>
      <c r="AA8546" s="8">
        <f>IF(ISNUMBER($X8546), _xlfn.XLOOKUP($X8546,Sheet3!$A$2:$A$392,Sheet3!$D$2:$D$392,"none", 1,1), $AF$2)</f>
        <v>0.33460000000000001</v>
      </c>
    </row>
    <row r="8547" spans="1:27">
      <c r="A8547">
        <v>3577</v>
      </c>
      <c r="B8547" t="s">
        <v>3880</v>
      </c>
      <c r="C8547" t="s">
        <v>313</v>
      </c>
      <c r="D8547">
        <v>22</v>
      </c>
      <c r="E8547">
        <v>43</v>
      </c>
      <c r="F8547">
        <v>3.41351</v>
      </c>
      <c r="G8547">
        <v>-8</v>
      </c>
      <c r="H8547">
        <v>18</v>
      </c>
      <c r="I8547">
        <v>41.186399999999999</v>
      </c>
      <c r="J8547">
        <f>(D8547+E8547/60+F8547/3600)*15</f>
        <v>340.76422295833328</v>
      </c>
      <c r="K8547">
        <f>IF(G8547&lt;0, G8547-H8547/60-I8547/3600, G8547+H8547/60+I8547/3600)</f>
        <v>-8.3114406666666678</v>
      </c>
      <c r="L8547">
        <v>15.73</v>
      </c>
      <c r="M8547">
        <v>-4.03</v>
      </c>
      <c r="N8547">
        <v>6.82</v>
      </c>
      <c r="O8547" t="s">
        <v>9341</v>
      </c>
      <c r="P8547">
        <v>6.62</v>
      </c>
      <c r="Q8547">
        <v>6.45</v>
      </c>
      <c r="R8547" t="s">
        <v>9341</v>
      </c>
      <c r="S8547" t="s">
        <v>9341</v>
      </c>
      <c r="T8547" t="s">
        <v>9341</v>
      </c>
      <c r="U8547" t="s">
        <v>9717</v>
      </c>
      <c r="V8547" t="str">
        <f>LEFT($U8547,2)</f>
        <v>A3</v>
      </c>
      <c r="W8547" s="3">
        <f>_xlfn.XLOOKUP(V8547,$AC$2:$AC$43,$AD$2:$AD$43,"none")</f>
        <v>0.08</v>
      </c>
      <c r="X8547" s="3">
        <f>IF(ISNUMBER($W8547), 4600 * (1 / (0.92 * $W8547 + 1.7) + 1 / (0.92 * $W8547 + 0.62)),"none")</f>
        <v>9225.6595386701993</v>
      </c>
      <c r="Y8547" s="8">
        <f>IF(ISNUMBER($X8547), _xlfn.XLOOKUP($X8547,Sheet3!$A$2:$A$392,Sheet3!$B$2:$B$392,"none", 1,1), $AF$2)</f>
        <v>0.67030000000000001</v>
      </c>
      <c r="Z8547" s="8">
        <f>IF(ISNUMBER($X8547), _xlfn.XLOOKUP($X8547,Sheet3!$A$2:$A$392,Sheet3!$C$2:$C$392,"none", 1,1), $AF$2)</f>
        <v>0.73619999999999997</v>
      </c>
      <c r="AA8547" s="8">
        <f>IF(ISNUMBER($X8547), _xlfn.XLOOKUP($X8547,Sheet3!$A$2:$A$392,Sheet3!$D$2:$D$392,"none", 1,1), $AF$2)</f>
        <v>1</v>
      </c>
    </row>
    <row r="8548" spans="1:27">
      <c r="A8548">
        <v>3713</v>
      </c>
      <c r="B8548" t="s">
        <v>4016</v>
      </c>
      <c r="C8548" t="s">
        <v>297</v>
      </c>
      <c r="D8548">
        <v>1</v>
      </c>
      <c r="E8548">
        <v>19</v>
      </c>
      <c r="F8548">
        <v>48.296371552799997</v>
      </c>
      <c r="G8548">
        <v>0</v>
      </c>
      <c r="H8548">
        <v>30</v>
      </c>
      <c r="I8548">
        <v>32.493508056000003</v>
      </c>
      <c r="J8548">
        <f>(D8548+E8548/60+F8548/3600)*15</f>
        <v>19.95123488147</v>
      </c>
      <c r="K8548">
        <f>IF(G8548&lt;0, G8548-H8548/60-I8548/3600, G8548+H8548/60+I8548/3600)</f>
        <v>0.50902597445999997</v>
      </c>
      <c r="L8548">
        <v>8.0250000000000004</v>
      </c>
      <c r="M8548">
        <v>-11.702999999999999</v>
      </c>
      <c r="N8548">
        <v>7.78</v>
      </c>
      <c r="O8548" t="s">
        <v>9341</v>
      </c>
      <c r="P8548">
        <v>7.49</v>
      </c>
      <c r="Q8548">
        <v>6.45</v>
      </c>
      <c r="R8548" t="s">
        <v>9341</v>
      </c>
      <c r="S8548">
        <v>6.1310000000000002</v>
      </c>
      <c r="T8548" t="s">
        <v>9341</v>
      </c>
      <c r="U8548" t="s">
        <v>9450</v>
      </c>
      <c r="V8548" t="str">
        <f>LEFT($U8548,2)</f>
        <v>G9</v>
      </c>
      <c r="W8548" s="3" t="str">
        <f>_xlfn.XLOOKUP(V8548,$AC$2:$AC$43,$AD$2:$AD$43,"none")</f>
        <v>none</v>
      </c>
      <c r="X8548" s="3" t="str">
        <f>IF(ISNUMBER($W8548), 4600 * (1 / (0.92 * $W8548 + 1.7) + 1 / (0.92 * $W8548 + 0.62)),"none")</f>
        <v>none</v>
      </c>
      <c r="Y8548" s="8">
        <f>IF(ISNUMBER($X8548), _xlfn.XLOOKUP($X8548,Sheet3!$A$2:$A$392,Sheet3!$B$2:$B$392,"none", 1,1), $AF$2)</f>
        <v>0.8</v>
      </c>
      <c r="Z8548" s="8">
        <f>IF(ISNUMBER($X8548), _xlfn.XLOOKUP($X8548,Sheet3!$A$2:$A$392,Sheet3!$C$2:$C$392,"none", 1,1), $AF$2)</f>
        <v>0.8</v>
      </c>
      <c r="AA8548" s="8">
        <f>IF(ISNUMBER($X8548), _xlfn.XLOOKUP($X8548,Sheet3!$A$2:$A$392,Sheet3!$D$2:$D$392,"none", 1,1), $AF$2)</f>
        <v>0.8</v>
      </c>
    </row>
    <row r="8549" spans="1:27">
      <c r="A8549">
        <v>3721</v>
      </c>
      <c r="B8549" t="s">
        <v>4024</v>
      </c>
      <c r="C8549" t="s">
        <v>12</v>
      </c>
      <c r="D8549">
        <v>21</v>
      </c>
      <c r="E8549">
        <v>25</v>
      </c>
      <c r="F8549">
        <v>51.584801532</v>
      </c>
      <c r="G8549">
        <v>0</v>
      </c>
      <c r="H8549">
        <v>32</v>
      </c>
      <c r="I8549">
        <v>3.6344038200000002</v>
      </c>
      <c r="J8549">
        <f>(D8549+E8549/60+F8549/3600)*15</f>
        <v>321.46493667305003</v>
      </c>
      <c r="K8549">
        <f>IF(G8549&lt;0, G8549-H8549/60-I8549/3600, G8549+H8549/60+I8549/3600)</f>
        <v>0.53434288995000001</v>
      </c>
      <c r="L8549">
        <v>49.508000000000003</v>
      </c>
      <c r="M8549">
        <v>14.387</v>
      </c>
      <c r="N8549">
        <v>13.99</v>
      </c>
      <c r="O8549" t="s">
        <v>9341</v>
      </c>
      <c r="P8549">
        <v>6.593</v>
      </c>
      <c r="Q8549">
        <v>6.45</v>
      </c>
      <c r="R8549" t="s">
        <v>9341</v>
      </c>
      <c r="S8549">
        <v>6.4260000000000002</v>
      </c>
      <c r="T8549" t="s">
        <v>9341</v>
      </c>
      <c r="U8549" t="s">
        <v>10525</v>
      </c>
      <c r="V8549" t="str">
        <f>LEFT($U8549,2)</f>
        <v>A1</v>
      </c>
      <c r="W8549" s="3">
        <f>_xlfn.XLOOKUP(V8549,$AC$2:$AC$43,$AD$2:$AD$43,"none")</f>
        <v>0.02</v>
      </c>
      <c r="X8549" s="3">
        <f>IF(ISNUMBER($W8549), 4600 * (1 / (0.92 * $W8549 + 1.7) + 1 / (0.92 * $W8549 + 0.62)),"none")</f>
        <v>9882.4225367888994</v>
      </c>
      <c r="Y8549" s="8">
        <f>IF(ISNUMBER($X8549), _xlfn.XLOOKUP($X8549,Sheet3!$A$2:$A$392,Sheet3!$B$2:$B$392,"none", 1,1), $AF$2)</f>
        <v>0.63239999999999996</v>
      </c>
      <c r="Z8549" s="8">
        <f>IF(ISNUMBER($X8549), _xlfn.XLOOKUP($X8549,Sheet3!$A$2:$A$392,Sheet3!$C$2:$C$392,"none", 1,1), $AF$2)</f>
        <v>0.70809999999999995</v>
      </c>
      <c r="AA8549" s="8">
        <f>IF(ISNUMBER($X8549), _xlfn.XLOOKUP($X8549,Sheet3!$A$2:$A$392,Sheet3!$D$2:$D$392,"none", 1,1), $AF$2)</f>
        <v>1</v>
      </c>
    </row>
    <row r="8550" spans="1:27">
      <c r="A8550">
        <v>3760</v>
      </c>
      <c r="B8550" t="s">
        <v>4063</v>
      </c>
      <c r="C8550" t="s">
        <v>12</v>
      </c>
      <c r="D8550">
        <v>23</v>
      </c>
      <c r="E8550">
        <v>1</v>
      </c>
      <c r="F8550">
        <v>43.580636395200003</v>
      </c>
      <c r="G8550">
        <v>3</v>
      </c>
      <c r="H8550">
        <v>31</v>
      </c>
      <c r="I8550">
        <v>51.275490204</v>
      </c>
      <c r="J8550">
        <f>(D8550+E8550/60+F8550/3600)*15</f>
        <v>345.43158598497996</v>
      </c>
      <c r="K8550">
        <f>IF(G8550&lt;0, G8550-H8550/60-I8550/3600, G8550+H8550/60+I8550/3600)</f>
        <v>3.5309098583899998</v>
      </c>
      <c r="L8550">
        <v>31.443999999999999</v>
      </c>
      <c r="M8550">
        <v>-52.807000000000002</v>
      </c>
      <c r="N8550">
        <v>7.77</v>
      </c>
      <c r="O8550" t="s">
        <v>9341</v>
      </c>
      <c r="P8550">
        <v>7.43</v>
      </c>
      <c r="Q8550">
        <v>6.45</v>
      </c>
      <c r="R8550" t="s">
        <v>9341</v>
      </c>
      <c r="S8550">
        <v>6.1920000000000002</v>
      </c>
      <c r="T8550" t="s">
        <v>9341</v>
      </c>
      <c r="U8550" t="s">
        <v>9379</v>
      </c>
      <c r="V8550" t="str">
        <f>LEFT($U8550,2)</f>
        <v>G8</v>
      </c>
      <c r="W8550" s="3">
        <f>_xlfn.XLOOKUP(V8550,$AC$2:$AC$43,$AD$2:$AD$43,"none")</f>
        <v>0.74</v>
      </c>
      <c r="X8550" s="3">
        <f>IF(ISNUMBER($W8550), 4600 * (1 / (0.92 * $W8550 + 1.7) + 1 / (0.92 * $W8550 + 0.62)),"none")</f>
        <v>5468.4090187676065</v>
      </c>
      <c r="Y8550" s="8">
        <f>IF(ISNUMBER($X8550), _xlfn.XLOOKUP($X8550,Sheet3!$A$2:$A$392,Sheet3!$B$2:$B$392,"none", 1,1), $AF$2)</f>
        <v>1</v>
      </c>
      <c r="Z8550" s="8">
        <f>IF(ISNUMBER($X8550), _xlfn.XLOOKUP($X8550,Sheet3!$A$2:$A$392,Sheet3!$C$2:$C$392,"none", 1,1), $AF$2)</f>
        <v>0.85409999999999997</v>
      </c>
      <c r="AA8550" s="8">
        <f>IF(ISNUMBER($X8550), _xlfn.XLOOKUP($X8550,Sheet3!$A$2:$A$392,Sheet3!$D$2:$D$392,"none", 1,1), $AF$2)</f>
        <v>0.72770000000000001</v>
      </c>
    </row>
    <row r="8551" spans="1:27">
      <c r="A8551">
        <v>4321</v>
      </c>
      <c r="B8551" t="s">
        <v>4624</v>
      </c>
      <c r="C8551" t="s">
        <v>12</v>
      </c>
      <c r="D8551">
        <v>9</v>
      </c>
      <c r="E8551">
        <v>16</v>
      </c>
      <c r="F8551">
        <v>57.048227901600001</v>
      </c>
      <c r="G8551">
        <v>-11</v>
      </c>
      <c r="H8551">
        <v>6</v>
      </c>
      <c r="I8551">
        <v>11.198028276000001</v>
      </c>
      <c r="J8551">
        <f>(D8551+E8551/60+F8551/3600)*15</f>
        <v>139.23770094959002</v>
      </c>
      <c r="K8551">
        <f>IF(G8551&lt;0, G8551-H8551/60-I8551/3600, G8551+H8551/60+I8551/3600)</f>
        <v>-11.10311056341</v>
      </c>
      <c r="L8551">
        <v>-8.6649999999999991</v>
      </c>
      <c r="M8551">
        <v>-68.971999999999994</v>
      </c>
      <c r="N8551">
        <v>9.08</v>
      </c>
      <c r="O8551" t="s">
        <v>9341</v>
      </c>
      <c r="P8551">
        <v>7.62</v>
      </c>
      <c r="Q8551">
        <v>6.45</v>
      </c>
      <c r="R8551" t="s">
        <v>9341</v>
      </c>
      <c r="S8551">
        <v>6.117</v>
      </c>
      <c r="T8551" t="s">
        <v>9341</v>
      </c>
      <c r="U8551" t="s">
        <v>10091</v>
      </c>
      <c r="V8551" t="str">
        <f>LEFT($U8551,2)</f>
        <v>K2</v>
      </c>
      <c r="W8551" s="3">
        <f>_xlfn.XLOOKUP(V8551,$AC$2:$AC$43,$AD$2:$AD$43,"none")</f>
        <v>0.92</v>
      </c>
      <c r="X8551" s="3">
        <f>IF(ISNUMBER($W8551), 4600 * (1 / (0.92 * $W8551 + 1.7) + 1 / (0.92 * $W8551 + 0.62)),"none")</f>
        <v>4943.4058698702656</v>
      </c>
      <c r="Y8551" s="8">
        <f>IF(ISNUMBER($X8551), _xlfn.XLOOKUP($X8551,Sheet3!$A$2:$A$392,Sheet3!$B$2:$B$392,"none", 1,1), $AF$2)</f>
        <v>1</v>
      </c>
      <c r="Z8551" s="8">
        <f>IF(ISNUMBER($X8551), _xlfn.XLOOKUP($X8551,Sheet3!$A$2:$A$392,Sheet3!$C$2:$C$392,"none", 1,1), $AF$2)</f>
        <v>0.79920000000000002</v>
      </c>
      <c r="AA8551" s="8">
        <f>IF(ISNUMBER($X8551), _xlfn.XLOOKUP($X8551,Sheet3!$A$2:$A$392,Sheet3!$D$2:$D$392,"none", 1,1), $AF$2)</f>
        <v>0.60450000000000004</v>
      </c>
    </row>
    <row r="8552" spans="1:27">
      <c r="A8552">
        <v>4367</v>
      </c>
      <c r="B8552" t="s">
        <v>4670</v>
      </c>
      <c r="C8552" t="s">
        <v>24</v>
      </c>
      <c r="D8552">
        <v>9</v>
      </c>
      <c r="E8552">
        <v>32</v>
      </c>
      <c r="F8552">
        <v>18.386486265599999</v>
      </c>
      <c r="G8552">
        <v>-28</v>
      </c>
      <c r="H8552">
        <v>37</v>
      </c>
      <c r="I8552">
        <v>39.968512032</v>
      </c>
      <c r="J8552">
        <f>(D8552+E8552/60+F8552/3600)*15</f>
        <v>143.07661035944</v>
      </c>
      <c r="K8552">
        <f>IF(G8552&lt;0, G8552-H8552/60-I8552/3600, G8552+H8552/60+I8552/3600)</f>
        <v>-28.62776903112</v>
      </c>
      <c r="L8552">
        <v>-89.375</v>
      </c>
      <c r="M8552">
        <v>44.048999999999999</v>
      </c>
      <c r="N8552">
        <v>12.61</v>
      </c>
      <c r="O8552" t="s">
        <v>9341</v>
      </c>
      <c r="P8552">
        <v>6.77</v>
      </c>
      <c r="Q8552">
        <v>6.45</v>
      </c>
      <c r="R8552" t="s">
        <v>9341</v>
      </c>
      <c r="S8552">
        <v>6.4480000000000004</v>
      </c>
      <c r="T8552" t="s">
        <v>9341</v>
      </c>
      <c r="U8552" t="s">
        <v>9440</v>
      </c>
      <c r="V8552" t="str">
        <f>LEFT($U8552,2)</f>
        <v>F3</v>
      </c>
      <c r="W8552" s="3" t="str">
        <f>_xlfn.XLOOKUP(V8552,$AC$2:$AC$43,$AD$2:$AD$43,"none")</f>
        <v>none</v>
      </c>
      <c r="X8552" s="3" t="str">
        <f>IF(ISNUMBER($W8552), 4600 * (1 / (0.92 * $W8552 + 1.7) + 1 / (0.92 * $W8552 + 0.62)),"none")</f>
        <v>none</v>
      </c>
      <c r="Y8552" s="8">
        <f>IF(ISNUMBER($X8552), _xlfn.XLOOKUP($X8552,Sheet3!$A$2:$A$392,Sheet3!$B$2:$B$392,"none", 1,1), $AF$2)</f>
        <v>0.8</v>
      </c>
      <c r="Z8552" s="8">
        <f>IF(ISNUMBER($X8552), _xlfn.XLOOKUP($X8552,Sheet3!$A$2:$A$392,Sheet3!$C$2:$C$392,"none", 1,1), $AF$2)</f>
        <v>0.8</v>
      </c>
      <c r="AA8552" s="8">
        <f>IF(ISNUMBER($X8552), _xlfn.XLOOKUP($X8552,Sheet3!$A$2:$A$392,Sheet3!$D$2:$D$392,"none", 1,1), $AF$2)</f>
        <v>0.8</v>
      </c>
    </row>
    <row r="8553" spans="1:27">
      <c r="A8553">
        <v>4408</v>
      </c>
      <c r="B8553" t="s">
        <v>4711</v>
      </c>
      <c r="C8553" t="s">
        <v>297</v>
      </c>
      <c r="D8553">
        <v>9</v>
      </c>
      <c r="E8553">
        <v>51</v>
      </c>
      <c r="F8553">
        <v>1.9840280135999999</v>
      </c>
      <c r="G8553">
        <v>13</v>
      </c>
      <c r="H8553">
        <v>3</v>
      </c>
      <c r="I8553">
        <v>58.460768315999999</v>
      </c>
      <c r="J8553">
        <f>(D8553+E8553/60+F8553/3600)*15</f>
        <v>147.75826678338998</v>
      </c>
      <c r="K8553">
        <f>IF(G8553&lt;0, G8553-H8553/60-I8553/3600, G8553+H8553/60+I8553/3600)</f>
        <v>13.06623910231</v>
      </c>
      <c r="L8553">
        <v>18.751999999999999</v>
      </c>
      <c r="M8553">
        <v>-7.1849999999999996</v>
      </c>
      <c r="N8553">
        <v>3.23</v>
      </c>
      <c r="O8553">
        <v>9.9700000000000006</v>
      </c>
      <c r="P8553">
        <v>8.0299999999999994</v>
      </c>
      <c r="Q8553">
        <v>6.45</v>
      </c>
      <c r="R8553">
        <v>10.9</v>
      </c>
      <c r="S8553">
        <v>5.7670000000000003</v>
      </c>
      <c r="T8553" t="s">
        <v>9341</v>
      </c>
      <c r="U8553" t="s">
        <v>9625</v>
      </c>
      <c r="V8553" t="str">
        <f>LEFT($U8553,2)</f>
        <v>M0</v>
      </c>
      <c r="W8553" s="3">
        <f>_xlfn.XLOOKUP(V8553,$AC$2:$AC$43,$AD$2:$AD$43,"none")</f>
        <v>1.37</v>
      </c>
      <c r="X8553" s="3">
        <f>IF(ISNUMBER($W8553), 4600 * (1 / (0.92 * $W8553 + 1.7) + 1 / (0.92 * $W8553 + 0.62)),"none")</f>
        <v>4000.1320989497008</v>
      </c>
      <c r="Y8553" s="8">
        <f>IF(ISNUMBER($X8553), _xlfn.XLOOKUP($X8553,Sheet3!$A$2:$A$392,Sheet3!$B$2:$B$392,"none", 1,1), $AF$2)</f>
        <v>1</v>
      </c>
      <c r="Z8553" s="8">
        <f>IF(ISNUMBER($X8553), _xlfn.XLOOKUP($X8553,Sheet3!$A$2:$A$392,Sheet3!$C$2:$C$392,"none", 1,1), $AF$2)</f>
        <v>0.67889999999999995</v>
      </c>
      <c r="AA8553" s="8">
        <f>IF(ISNUMBER($X8553), _xlfn.XLOOKUP($X8553,Sheet3!$A$2:$A$392,Sheet3!$D$2:$D$392,"none", 1,1), $AF$2)</f>
        <v>0.38229999999999997</v>
      </c>
    </row>
    <row r="8554" spans="1:27">
      <c r="A8554">
        <v>4423</v>
      </c>
      <c r="B8554" t="s">
        <v>4726</v>
      </c>
      <c r="C8554" t="s">
        <v>297</v>
      </c>
      <c r="D8554">
        <v>9</v>
      </c>
      <c r="E8554">
        <v>45</v>
      </c>
      <c r="F8554">
        <v>22.0073045904</v>
      </c>
      <c r="G8554">
        <v>-30</v>
      </c>
      <c r="H8554">
        <v>12</v>
      </c>
      <c r="I8554">
        <v>9.8964450359999994</v>
      </c>
      <c r="J8554">
        <f>(D8554+E8554/60+F8554/3600)*15</f>
        <v>146.34169710246002</v>
      </c>
      <c r="K8554">
        <f>IF(G8554&lt;0, G8554-H8554/60-I8554/3600, G8554+H8554/60+I8554/3600)</f>
        <v>-30.202749012510001</v>
      </c>
      <c r="L8554">
        <v>-11.407999999999999</v>
      </c>
      <c r="M8554">
        <v>5.5090000000000003</v>
      </c>
      <c r="N8554">
        <v>0.92</v>
      </c>
      <c r="O8554">
        <v>5.38</v>
      </c>
      <c r="P8554">
        <v>6.32</v>
      </c>
      <c r="Q8554">
        <v>6.45</v>
      </c>
      <c r="R8554" t="s">
        <v>9341</v>
      </c>
      <c r="S8554">
        <v>6.4039999999999999</v>
      </c>
      <c r="T8554" t="s">
        <v>9341</v>
      </c>
      <c r="U8554" t="s">
        <v>10679</v>
      </c>
      <c r="V8554" t="str">
        <f>LEFT($U8554,2)</f>
        <v>B0</v>
      </c>
      <c r="W8554" s="3">
        <f>_xlfn.XLOOKUP(V8554,$AC$2:$AC$43,$AD$2:$AD$43,"none")</f>
        <v>-0.3</v>
      </c>
      <c r="X8554" s="3">
        <f>IF(ISNUMBER($W8554), 4600 * (1 / (0.92 * $W8554 + 1.7) + 1 / (0.92 * $W8554 + 0.62)),"none")</f>
        <v>16602.430101907499</v>
      </c>
      <c r="Y8554" s="8">
        <f>IF(ISNUMBER($X8554), _xlfn.XLOOKUP($X8554,Sheet3!$A$2:$A$392,Sheet3!$B$2:$B$392,"none", 1,1), $AF$2)</f>
        <v>0.45090000000000002</v>
      </c>
      <c r="Z8554" s="8">
        <f>IF(ISNUMBER($X8554), _xlfn.XLOOKUP($X8554,Sheet3!$A$2:$A$392,Sheet3!$C$2:$C$392,"none", 1,1), $AF$2)</f>
        <v>0.56169999999999998</v>
      </c>
      <c r="AA8554" s="8">
        <f>IF(ISNUMBER($X8554), _xlfn.XLOOKUP($X8554,Sheet3!$A$2:$A$392,Sheet3!$D$2:$D$392,"none", 1,1), $AF$2)</f>
        <v>1</v>
      </c>
    </row>
    <row r="8555" spans="1:27">
      <c r="A8555">
        <v>4438</v>
      </c>
      <c r="B8555" t="s">
        <v>4741</v>
      </c>
      <c r="C8555" t="s">
        <v>297</v>
      </c>
      <c r="D8555">
        <v>9</v>
      </c>
      <c r="E8555">
        <v>57</v>
      </c>
      <c r="F8555">
        <v>43.904159999999997</v>
      </c>
      <c r="G8555">
        <v>-1</v>
      </c>
      <c r="H8555">
        <v>56</v>
      </c>
      <c r="I8555">
        <v>30.3109</v>
      </c>
      <c r="J8555">
        <f>(D8555+E8555/60+F8555/3600)*15</f>
        <v>149.43293399999999</v>
      </c>
      <c r="K8555">
        <f>IF(G8555&lt;0, G8555-H8555/60-I8555/3600, G8555+H8555/60+I8555/3600)</f>
        <v>-1.9417530277777777</v>
      </c>
      <c r="L8555">
        <v>10.55</v>
      </c>
      <c r="M8555">
        <v>7.41</v>
      </c>
      <c r="N8555">
        <v>9.3699999999999992</v>
      </c>
      <c r="O8555" t="s">
        <v>9341</v>
      </c>
      <c r="P8555">
        <v>7.47</v>
      </c>
      <c r="Q8555">
        <v>6.45</v>
      </c>
      <c r="R8555" t="s">
        <v>9341</v>
      </c>
      <c r="S8555" t="s">
        <v>9341</v>
      </c>
      <c r="T8555" t="s">
        <v>9341</v>
      </c>
      <c r="U8555" t="s">
        <v>9958</v>
      </c>
      <c r="V8555" t="str">
        <f>LEFT($U8555,2)</f>
        <v>K0</v>
      </c>
      <c r="W8555" s="3">
        <f>_xlfn.XLOOKUP(V8555,$AC$2:$AC$43,$AD$2:$AD$43,"none")</f>
        <v>0.81</v>
      </c>
      <c r="X8555" s="3">
        <f>IF(ISNUMBER($W8555), 4600 * (1 / (0.92 * $W8555 + 1.7) + 1 / (0.92 * $W8555 + 0.62)),"none")</f>
        <v>5250.7063834266155</v>
      </c>
      <c r="Y8555" s="8">
        <f>IF(ISNUMBER($X8555), _xlfn.XLOOKUP($X8555,Sheet3!$A$2:$A$392,Sheet3!$B$2:$B$392,"none", 1,1), $AF$2)</f>
        <v>1</v>
      </c>
      <c r="Z8555" s="8">
        <f>IF(ISNUMBER($X8555), _xlfn.XLOOKUP($X8555,Sheet3!$A$2:$A$392,Sheet3!$C$2:$C$392,"none", 1,1), $AF$2)</f>
        <v>0.83299999999999996</v>
      </c>
      <c r="AA8555" s="8">
        <f>IF(ISNUMBER($X8555), _xlfn.XLOOKUP($X8555,Sheet3!$A$2:$A$392,Sheet3!$D$2:$D$392,"none", 1,1), $AF$2)</f>
        <v>0.67869999999999997</v>
      </c>
    </row>
    <row r="8556" spans="1:27">
      <c r="A8556">
        <v>4742</v>
      </c>
      <c r="B8556" t="s">
        <v>5045</v>
      </c>
      <c r="C8556" t="s">
        <v>12</v>
      </c>
      <c r="D8556">
        <v>11</v>
      </c>
      <c r="E8556">
        <v>52</v>
      </c>
      <c r="F8556">
        <v>58.767338775500001</v>
      </c>
      <c r="G8556">
        <v>37</v>
      </c>
      <c r="H8556">
        <v>43</v>
      </c>
      <c r="I8556">
        <v>7.2541131249999999</v>
      </c>
      <c r="J8556">
        <f>(D8556+E8556/60+F8556/3600)*15</f>
        <v>178.24486391156458</v>
      </c>
      <c r="K8556">
        <f>IF(G8556&lt;0, G8556-H8556/60-I8556/3600, G8556+H8556/60+I8556/3600)</f>
        <v>37.718681698090279</v>
      </c>
      <c r="L8556">
        <v>4002.6550000000002</v>
      </c>
      <c r="M8556">
        <v>-5817.8</v>
      </c>
      <c r="N8556">
        <v>109.03</v>
      </c>
      <c r="O8556">
        <v>7.38</v>
      </c>
      <c r="P8556">
        <v>7.2</v>
      </c>
      <c r="Q8556">
        <v>6.45</v>
      </c>
      <c r="R8556">
        <v>5.8</v>
      </c>
      <c r="S8556">
        <v>6.1989999999999998</v>
      </c>
      <c r="T8556">
        <v>5.35</v>
      </c>
      <c r="U8556" t="s">
        <v>10742</v>
      </c>
      <c r="V8556" t="str">
        <f>LEFT($U8556,2)</f>
        <v>K1</v>
      </c>
      <c r="W8556" s="3">
        <f>_xlfn.XLOOKUP(V8556,$AC$2:$AC$43,$AD$2:$AD$43,"none")</f>
        <v>0.86</v>
      </c>
      <c r="X8556" s="3">
        <f>IF(ISNUMBER($W8556), 4600 * (1 / (0.92 * $W8556 + 1.7) + 1 / (0.92 * $W8556 + 0.62)),"none")</f>
        <v>5106.1368670782376</v>
      </c>
      <c r="Y8556" s="8">
        <f>IF(ISNUMBER($X8556), _xlfn.XLOOKUP($X8556,Sheet3!$A$2:$A$392,Sheet3!$B$2:$B$392,"none", 1,1), $AF$2)</f>
        <v>1</v>
      </c>
      <c r="Z8556" s="8">
        <f>IF(ISNUMBER($X8556), _xlfn.XLOOKUP($X8556,Sheet3!$A$2:$A$392,Sheet3!$C$2:$C$392,"none", 1,1), $AF$2)</f>
        <v>0.82210000000000005</v>
      </c>
      <c r="AA8556" s="8">
        <f>IF(ISNUMBER($X8556), _xlfn.XLOOKUP($X8556,Sheet3!$A$2:$A$392,Sheet3!$D$2:$D$392,"none", 1,1), $AF$2)</f>
        <v>0.65410000000000001</v>
      </c>
    </row>
    <row r="8557" spans="1:27">
      <c r="A8557">
        <v>4810</v>
      </c>
      <c r="B8557" t="s">
        <v>5113</v>
      </c>
      <c r="C8557" t="s">
        <v>12</v>
      </c>
      <c r="D8557">
        <v>12</v>
      </c>
      <c r="E8557">
        <v>20</v>
      </c>
      <c r="F8557">
        <v>48.714664212000002</v>
      </c>
      <c r="G8557">
        <v>15</v>
      </c>
      <c r="H8557">
        <v>32</v>
      </c>
      <c r="I8557">
        <v>27.584672892</v>
      </c>
      <c r="J8557">
        <f>(D8557+E8557/60+F8557/3600)*15</f>
        <v>185.20297776755001</v>
      </c>
      <c r="K8557">
        <f>IF(G8557&lt;0, G8557-H8557/60-I8557/3600, G8557+H8557/60+I8557/3600)</f>
        <v>15.540995742470001</v>
      </c>
      <c r="L8557">
        <v>-49.192</v>
      </c>
      <c r="M8557">
        <v>-2.7589999999999999</v>
      </c>
      <c r="N8557">
        <v>7.4</v>
      </c>
      <c r="O8557" t="s">
        <v>9341</v>
      </c>
      <c r="P8557">
        <v>7.45</v>
      </c>
      <c r="Q8557">
        <v>6.45</v>
      </c>
      <c r="R8557" t="s">
        <v>9341</v>
      </c>
      <c r="S8557">
        <v>6.1870000000000003</v>
      </c>
      <c r="T8557" t="s">
        <v>9341</v>
      </c>
      <c r="U8557" t="s">
        <v>9407</v>
      </c>
      <c r="V8557" t="str">
        <f>LEFT($U8557,2)</f>
        <v>G7</v>
      </c>
      <c r="W8557" s="3" t="str">
        <f>_xlfn.XLOOKUP(V8557,$AC$2:$AC$43,$AD$2:$AD$43,"none")</f>
        <v>none</v>
      </c>
      <c r="X8557" s="3" t="str">
        <f>IF(ISNUMBER($W8557), 4600 * (1 / (0.92 * $W8557 + 1.7) + 1 / (0.92 * $W8557 + 0.62)),"none")</f>
        <v>none</v>
      </c>
      <c r="Y8557" s="8">
        <f>IF(ISNUMBER($X8557), _xlfn.XLOOKUP($X8557,Sheet3!$A$2:$A$392,Sheet3!$B$2:$B$392,"none", 1,1), $AF$2)</f>
        <v>0.8</v>
      </c>
      <c r="Z8557" s="8">
        <f>IF(ISNUMBER($X8557), _xlfn.XLOOKUP($X8557,Sheet3!$A$2:$A$392,Sheet3!$C$2:$C$392,"none", 1,1), $AF$2)</f>
        <v>0.8</v>
      </c>
      <c r="AA8557" s="8">
        <f>IF(ISNUMBER($X8557), _xlfn.XLOOKUP($X8557,Sheet3!$A$2:$A$392,Sheet3!$D$2:$D$392,"none", 1,1), $AF$2)</f>
        <v>0.8</v>
      </c>
    </row>
    <row r="8558" spans="1:27">
      <c r="A8558">
        <v>4976</v>
      </c>
      <c r="B8558" t="s">
        <v>5279</v>
      </c>
      <c r="C8558" t="s">
        <v>12</v>
      </c>
      <c r="D8558">
        <v>13</v>
      </c>
      <c r="E8558">
        <v>16</v>
      </c>
      <c r="F8558">
        <v>14.2872629832</v>
      </c>
      <c r="G8558">
        <v>19</v>
      </c>
      <c r="H8558">
        <v>3</v>
      </c>
      <c r="I8558">
        <v>6.2384288039999998</v>
      </c>
      <c r="J8558">
        <f>(D8558+E8558/60+F8558/3600)*15</f>
        <v>199.05953026243003</v>
      </c>
      <c r="K8558">
        <f>IF(G8558&lt;0, G8558-H8558/60-I8558/3600, G8558+H8558/60+I8558/3600)</f>
        <v>19.051732896890002</v>
      </c>
      <c r="L8558">
        <v>-96.078000000000003</v>
      </c>
      <c r="M8558">
        <v>6.6680000000000001</v>
      </c>
      <c r="N8558">
        <v>9.02</v>
      </c>
      <c r="O8558" t="s">
        <v>9341</v>
      </c>
      <c r="P8558">
        <v>7.42</v>
      </c>
      <c r="Q8558">
        <v>6.45</v>
      </c>
      <c r="R8558" t="s">
        <v>9341</v>
      </c>
      <c r="S8558">
        <v>6.1890000000000001</v>
      </c>
      <c r="T8558" t="s">
        <v>9341</v>
      </c>
      <c r="U8558" t="s">
        <v>9663</v>
      </c>
      <c r="V8558" t="str">
        <f>LEFT($U8558,2)</f>
        <v>K0</v>
      </c>
      <c r="W8558" s="3">
        <f>_xlfn.XLOOKUP(V8558,$AC$2:$AC$43,$AD$2:$AD$43,"none")</f>
        <v>0.81</v>
      </c>
      <c r="X8558" s="3">
        <f>IF(ISNUMBER($W8558), 4600 * (1 / (0.92 * $W8558 + 1.7) + 1 / (0.92 * $W8558 + 0.62)),"none")</f>
        <v>5250.7063834266155</v>
      </c>
      <c r="Y8558" s="8">
        <f>IF(ISNUMBER($X8558), _xlfn.XLOOKUP($X8558,Sheet3!$A$2:$A$392,Sheet3!$B$2:$B$392,"none", 1,1), $AF$2)</f>
        <v>1</v>
      </c>
      <c r="Z8558" s="8">
        <f>IF(ISNUMBER($X8558), _xlfn.XLOOKUP($X8558,Sheet3!$A$2:$A$392,Sheet3!$C$2:$C$392,"none", 1,1), $AF$2)</f>
        <v>0.83299999999999996</v>
      </c>
      <c r="AA8558" s="8">
        <f>IF(ISNUMBER($X8558), _xlfn.XLOOKUP($X8558,Sheet3!$A$2:$A$392,Sheet3!$D$2:$D$392,"none", 1,1), $AF$2)</f>
        <v>0.67869999999999997</v>
      </c>
    </row>
    <row r="8559" spans="1:27">
      <c r="A8559">
        <v>5136</v>
      </c>
      <c r="B8559" t="s">
        <v>5439</v>
      </c>
      <c r="C8559" t="s">
        <v>35</v>
      </c>
      <c r="D8559">
        <v>14</v>
      </c>
      <c r="E8559">
        <v>14</v>
      </c>
      <c r="F8559">
        <v>53.020037613600003</v>
      </c>
      <c r="G8559">
        <v>3</v>
      </c>
      <c r="H8559">
        <v>20</v>
      </c>
      <c r="I8559">
        <v>9.1831636319999994</v>
      </c>
      <c r="J8559">
        <f>(D8559+E8559/60+F8559/3600)*15</f>
        <v>213.72091682338998</v>
      </c>
      <c r="K8559">
        <f>IF(G8559&lt;0, G8559-H8559/60-I8559/3600, G8559+H8559/60+I8559/3600)</f>
        <v>3.3358842121200003</v>
      </c>
      <c r="L8559">
        <v>-49.052999999999997</v>
      </c>
      <c r="M8559">
        <v>-26.521000000000001</v>
      </c>
      <c r="N8559">
        <v>3.98</v>
      </c>
      <c r="O8559">
        <v>9.77</v>
      </c>
      <c r="P8559">
        <v>8.0500000000000007</v>
      </c>
      <c r="Q8559">
        <v>6.45</v>
      </c>
      <c r="R8559" t="s">
        <v>9341</v>
      </c>
      <c r="S8559">
        <v>5.3780000000000001</v>
      </c>
      <c r="T8559" t="s">
        <v>9341</v>
      </c>
      <c r="U8559" t="s">
        <v>9592</v>
      </c>
      <c r="V8559" t="str">
        <f>LEFT($U8559,2)</f>
        <v>M3</v>
      </c>
      <c r="W8559" s="3">
        <f>_xlfn.XLOOKUP(V8559,$AC$2:$AC$43,$AD$2:$AD$43,"none")</f>
        <v>1.5</v>
      </c>
      <c r="X8559" s="3">
        <f>IF(ISNUMBER($W8559), 4600 * (1 / (0.92 * $W8559 + 1.7) + 1 / (0.92 * $W8559 + 0.62)),"none")</f>
        <v>3793.5064935064934</v>
      </c>
      <c r="Y8559" s="8">
        <f>IF(ISNUMBER($X8559), _xlfn.XLOOKUP($X8559,Sheet3!$A$2:$A$392,Sheet3!$B$2:$B$392,"none", 1,1), $AF$2)</f>
        <v>1</v>
      </c>
      <c r="Z8559" s="8">
        <f>IF(ISNUMBER($X8559), _xlfn.XLOOKUP($X8559,Sheet3!$A$2:$A$392,Sheet3!$C$2:$C$392,"none", 1,1), $AF$2)</f>
        <v>0.63180000000000003</v>
      </c>
      <c r="AA8559" s="8">
        <f>IF(ISNUMBER($X8559), _xlfn.XLOOKUP($X8559,Sheet3!$A$2:$A$392,Sheet3!$D$2:$D$392,"none", 1,1), $AF$2)</f>
        <v>0.31119999999999998</v>
      </c>
    </row>
    <row r="8560" spans="1:27">
      <c r="A8560">
        <v>5239</v>
      </c>
      <c r="B8560" t="s">
        <v>5542</v>
      </c>
      <c r="C8560" t="s">
        <v>313</v>
      </c>
      <c r="D8560">
        <v>14</v>
      </c>
      <c r="E8560">
        <v>41</v>
      </c>
      <c r="F8560">
        <v>51.237079999999999</v>
      </c>
      <c r="G8560">
        <v>-30</v>
      </c>
      <c r="H8560">
        <v>55</v>
      </c>
      <c r="I8560">
        <v>59.369599999999998</v>
      </c>
      <c r="J8560">
        <f>(D8560+E8560/60+F8560/3600)*15</f>
        <v>220.46348783333335</v>
      </c>
      <c r="K8560">
        <f>IF(G8560&lt;0, G8560-H8560/60-I8560/3600, G8560+H8560/60+I8560/3600)</f>
        <v>-30.933158222222222</v>
      </c>
      <c r="L8560">
        <v>-15.53</v>
      </c>
      <c r="M8560">
        <v>-15.87</v>
      </c>
      <c r="N8560">
        <v>2.83</v>
      </c>
      <c r="O8560" t="s">
        <v>9341</v>
      </c>
      <c r="P8560">
        <v>6.36</v>
      </c>
      <c r="Q8560">
        <v>6.45</v>
      </c>
      <c r="R8560" t="s">
        <v>9341</v>
      </c>
      <c r="S8560" t="s">
        <v>9341</v>
      </c>
      <c r="T8560" t="s">
        <v>9341</v>
      </c>
      <c r="U8560" t="s">
        <v>9437</v>
      </c>
      <c r="V8560" t="str">
        <f>LEFT($U8560,2)</f>
        <v>B8</v>
      </c>
      <c r="W8560" s="3">
        <f>_xlfn.XLOOKUP(V8560,$AC$2:$AC$43,$AD$2:$AD$43,"none")</f>
        <v>-0.11</v>
      </c>
      <c r="X8560" s="3">
        <f>IF(ISNUMBER($W8560), 4600 * (1 / (0.92 * $W8560 + 1.7) + 1 / (0.92 * $W8560 + 0.62)),"none")</f>
        <v>11743.77313439976</v>
      </c>
      <c r="Y8560" s="8">
        <f>IF(ISNUMBER($X8560), _xlfn.XLOOKUP($X8560,Sheet3!$A$2:$A$392,Sheet3!$B$2:$B$392,"none", 1,1), $AF$2)</f>
        <v>0.54959999999999998</v>
      </c>
      <c r="Z8560" s="8">
        <f>IF(ISNUMBER($X8560), _xlfn.XLOOKUP($X8560,Sheet3!$A$2:$A$392,Sheet3!$C$2:$C$392,"none", 1,1), $AF$2)</f>
        <v>0.64410000000000001</v>
      </c>
      <c r="AA8560" s="8">
        <f>IF(ISNUMBER($X8560), _xlfn.XLOOKUP($X8560,Sheet3!$A$2:$A$392,Sheet3!$D$2:$D$392,"none", 1,1), $AF$2)</f>
        <v>1</v>
      </c>
    </row>
    <row r="8561" spans="1:27">
      <c r="A8561">
        <v>5300</v>
      </c>
      <c r="B8561" t="s">
        <v>5603</v>
      </c>
      <c r="C8561" t="s">
        <v>27</v>
      </c>
      <c r="D8561">
        <v>16</v>
      </c>
      <c r="E8561">
        <v>54</v>
      </c>
      <c r="F8561">
        <v>11.6395658856</v>
      </c>
      <c r="G8561">
        <v>-41</v>
      </c>
      <c r="H8561">
        <v>50</v>
      </c>
      <c r="I8561">
        <v>57.295111523999999</v>
      </c>
      <c r="J8561">
        <f>(D8561+E8561/60+F8561/3600)*15</f>
        <v>253.54849819118999</v>
      </c>
      <c r="K8561">
        <f>IF(G8561&lt;0, G8561-H8561/60-I8561/3600, G8561+H8561/60+I8561/3600)</f>
        <v>-41.849248642090004</v>
      </c>
      <c r="L8561">
        <v>-0.65</v>
      </c>
      <c r="M8561">
        <v>-2.3250000000000002</v>
      </c>
      <c r="N8561">
        <v>0.65</v>
      </c>
      <c r="O8561">
        <v>5.91</v>
      </c>
      <c r="P8561">
        <v>6.65</v>
      </c>
      <c r="Q8561">
        <v>6.45</v>
      </c>
      <c r="R8561" t="s">
        <v>9341</v>
      </c>
      <c r="S8561">
        <v>6.37</v>
      </c>
      <c r="T8561" t="s">
        <v>9341</v>
      </c>
      <c r="U8561" t="s">
        <v>10855</v>
      </c>
      <c r="V8561" t="str">
        <f>LEFT($U8561,2)</f>
        <v>OC</v>
      </c>
      <c r="W8561" s="3" t="str">
        <f>_xlfn.XLOOKUP(V8561,$AC$2:$AC$43,$AD$2:$AD$43,"none")</f>
        <v>none</v>
      </c>
      <c r="X8561" s="3" t="str">
        <f>IF(ISNUMBER($W8561), 4600 * (1 / (0.92 * $W8561 + 1.7) + 1 / (0.92 * $W8561 + 0.62)),"none")</f>
        <v>none</v>
      </c>
      <c r="Y8561" s="8">
        <f>IF(ISNUMBER($X8561), _xlfn.XLOOKUP($X8561,Sheet3!$A$2:$A$392,Sheet3!$B$2:$B$392,"none", 1,1), $AF$2)</f>
        <v>0.8</v>
      </c>
      <c r="Z8561" s="8">
        <f>IF(ISNUMBER($X8561), _xlfn.XLOOKUP($X8561,Sheet3!$A$2:$A$392,Sheet3!$C$2:$C$392,"none", 1,1), $AF$2)</f>
        <v>0.8</v>
      </c>
      <c r="AA8561" s="8">
        <f>IF(ISNUMBER($X8561), _xlfn.XLOOKUP($X8561,Sheet3!$A$2:$A$392,Sheet3!$D$2:$D$392,"none", 1,1), $AF$2)</f>
        <v>0.8</v>
      </c>
    </row>
    <row r="8562" spans="1:27">
      <c r="A8562">
        <v>5330</v>
      </c>
      <c r="B8562" t="s">
        <v>5633</v>
      </c>
      <c r="C8562" t="s">
        <v>297</v>
      </c>
      <c r="D8562">
        <v>18</v>
      </c>
      <c r="E8562">
        <v>52</v>
      </c>
      <c r="F8562">
        <v>11.938416957099999</v>
      </c>
      <c r="G8562">
        <v>-41</v>
      </c>
      <c r="H8562">
        <v>42</v>
      </c>
      <c r="I8562">
        <v>33.101257281999999</v>
      </c>
      <c r="J8562">
        <f>(D8562+E8562/60+F8562/3600)*15</f>
        <v>283.04974340398797</v>
      </c>
      <c r="K8562">
        <f>IF(G8562&lt;0, G8562-H8562/60-I8562/3600, G8562+H8562/60+I8562/3600)</f>
        <v>-41.709194793689448</v>
      </c>
      <c r="L8562">
        <v>-8.1150000000000002</v>
      </c>
      <c r="M8562">
        <v>-31.021000000000001</v>
      </c>
      <c r="N8562">
        <v>4.54</v>
      </c>
      <c r="O8562" t="s">
        <v>9341</v>
      </c>
      <c r="P8562">
        <v>7.91</v>
      </c>
      <c r="Q8562">
        <v>6.45</v>
      </c>
      <c r="R8562" t="s">
        <v>9341</v>
      </c>
      <c r="S8562">
        <v>5.9660000000000002</v>
      </c>
      <c r="T8562" t="s">
        <v>9341</v>
      </c>
      <c r="U8562" t="s">
        <v>9389</v>
      </c>
      <c r="V8562" t="str">
        <f>LEFT($U8562,2)</f>
        <v>K3</v>
      </c>
      <c r="W8562" s="3">
        <f>_xlfn.XLOOKUP(V8562,$AC$2:$AC$43,$AD$2:$AD$43,"none")</f>
        <v>0.95</v>
      </c>
      <c r="X8562" s="3">
        <f>IF(ISNUMBER($W8562), 4600 * (1 / (0.92 * $W8562 + 1.7) + 1 / (0.92 * $W8562 + 0.62)),"none")</f>
        <v>4866.084384156673</v>
      </c>
      <c r="Y8562" s="8">
        <f>IF(ISNUMBER($X8562), _xlfn.XLOOKUP($X8562,Sheet3!$A$2:$A$392,Sheet3!$B$2:$B$392,"none", 1,1), $AF$2)</f>
        <v>1</v>
      </c>
      <c r="Z8562" s="8">
        <f>IF(ISNUMBER($X8562), _xlfn.XLOOKUP($X8562,Sheet3!$A$2:$A$392,Sheet3!$C$2:$C$392,"none", 1,1), $AF$2)</f>
        <v>0.78720000000000001</v>
      </c>
      <c r="AA8562" s="8">
        <f>IF(ISNUMBER($X8562), _xlfn.XLOOKUP($X8562,Sheet3!$A$2:$A$392,Sheet3!$D$2:$D$392,"none", 1,1), $AF$2)</f>
        <v>0.57969999999999999</v>
      </c>
    </row>
    <row r="8563" spans="1:27">
      <c r="A8563">
        <v>5550</v>
      </c>
      <c r="B8563" t="s">
        <v>5853</v>
      </c>
      <c r="C8563" t="s">
        <v>305</v>
      </c>
      <c r="D8563">
        <v>17</v>
      </c>
      <c r="E8563">
        <v>43</v>
      </c>
      <c r="F8563">
        <v>6.863356896</v>
      </c>
      <c r="G8563">
        <v>-33</v>
      </c>
      <c r="H8563">
        <v>3</v>
      </c>
      <c r="I8563">
        <v>4.6329286319999996</v>
      </c>
      <c r="J8563">
        <f>(D8563+E8563/60+F8563/3600)*15</f>
        <v>265.77859732039997</v>
      </c>
      <c r="K8563">
        <f>IF(G8563&lt;0, G8563-H8563/60-I8563/3600, G8563+H8563/60+I8563/3600)</f>
        <v>-33.051286924619994</v>
      </c>
      <c r="L8563">
        <v>-1.968</v>
      </c>
      <c r="M8563">
        <v>-4.9930000000000003</v>
      </c>
      <c r="N8563">
        <v>2.2200000000000002</v>
      </c>
      <c r="O8563" t="s">
        <v>9341</v>
      </c>
      <c r="P8563">
        <v>8.27</v>
      </c>
      <c r="Q8563">
        <v>6.45</v>
      </c>
      <c r="R8563" t="s">
        <v>9341</v>
      </c>
      <c r="S8563">
        <v>5.4790000000000001</v>
      </c>
      <c r="T8563" t="s">
        <v>9341</v>
      </c>
      <c r="U8563" t="s">
        <v>9376</v>
      </c>
      <c r="V8563" t="str">
        <f>LEFT($U8563,2)</f>
        <v>M1</v>
      </c>
      <c r="W8563" s="3">
        <f>_xlfn.XLOOKUP(V8563,$AC$2:$AC$43,$AD$2:$AD$43,"none")</f>
        <v>1.47</v>
      </c>
      <c r="X8563" s="3">
        <f>IF(ISNUMBER($W8563), 4600 * (1 / (0.92 * $W8563 + 1.7) + 1 / (0.92 * $W8563 + 0.62)),"none")</f>
        <v>3839.1950178350371</v>
      </c>
      <c r="Y8563" s="8">
        <f>IF(ISNUMBER($X8563), _xlfn.XLOOKUP($X8563,Sheet3!$A$2:$A$392,Sheet3!$B$2:$B$392,"none", 1,1), $AF$2)</f>
        <v>1</v>
      </c>
      <c r="Z8563" s="8">
        <f>IF(ISNUMBER($X8563), _xlfn.XLOOKUP($X8563,Sheet3!$A$2:$A$392,Sheet3!$C$2:$C$392,"none", 1,1), $AF$2)</f>
        <v>0.64800000000000002</v>
      </c>
      <c r="AA8563" s="8">
        <f>IF(ISNUMBER($X8563), _xlfn.XLOOKUP($X8563,Sheet3!$A$2:$A$392,Sheet3!$D$2:$D$392,"none", 1,1), $AF$2)</f>
        <v>0.33460000000000001</v>
      </c>
    </row>
    <row r="8564" spans="1:27">
      <c r="A8564">
        <v>5557</v>
      </c>
      <c r="B8564" t="s">
        <v>5860</v>
      </c>
      <c r="C8564" t="s">
        <v>313</v>
      </c>
      <c r="D8564">
        <v>18</v>
      </c>
      <c r="E8564">
        <v>56</v>
      </c>
      <c r="F8564">
        <v>27.237847716000001</v>
      </c>
      <c r="G8564">
        <v>-31</v>
      </c>
      <c r="H8564">
        <v>41</v>
      </c>
      <c r="I8564">
        <v>20.502150684</v>
      </c>
      <c r="J8564">
        <f>(D8564+E8564/60+F8564/3600)*15</f>
        <v>284.11349103215002</v>
      </c>
      <c r="K8564">
        <f>IF(G8564&lt;0, G8564-H8564/60-I8564/3600, G8564+H8564/60+I8564/3600)</f>
        <v>-31.689028375189999</v>
      </c>
      <c r="L8564">
        <v>9.4909999999999997</v>
      </c>
      <c r="M8564">
        <v>-10.343999999999999</v>
      </c>
      <c r="N8564">
        <v>4.28</v>
      </c>
      <c r="O8564" t="s">
        <v>9341</v>
      </c>
      <c r="P8564">
        <v>7.68</v>
      </c>
      <c r="Q8564">
        <v>6.45</v>
      </c>
      <c r="R8564" t="s">
        <v>9341</v>
      </c>
      <c r="S8564">
        <v>6.0949999999999998</v>
      </c>
      <c r="T8564" t="s">
        <v>9341</v>
      </c>
      <c r="U8564" t="s">
        <v>9371</v>
      </c>
      <c r="V8564" t="str">
        <f>LEFT($U8564,2)</f>
        <v>K2</v>
      </c>
      <c r="W8564" s="3">
        <f>_xlfn.XLOOKUP(V8564,$AC$2:$AC$43,$AD$2:$AD$43,"none")</f>
        <v>0.92</v>
      </c>
      <c r="X8564" s="3">
        <f>IF(ISNUMBER($W8564), 4600 * (1 / (0.92 * $W8564 + 1.7) + 1 / (0.92 * $W8564 + 0.62)),"none")</f>
        <v>4943.4058698702656</v>
      </c>
      <c r="Y8564" s="8">
        <f>IF(ISNUMBER($X8564), _xlfn.XLOOKUP($X8564,Sheet3!$A$2:$A$392,Sheet3!$B$2:$B$392,"none", 1,1), $AF$2)</f>
        <v>1</v>
      </c>
      <c r="Z8564" s="8">
        <f>IF(ISNUMBER($X8564), _xlfn.XLOOKUP($X8564,Sheet3!$A$2:$A$392,Sheet3!$C$2:$C$392,"none", 1,1), $AF$2)</f>
        <v>0.79920000000000002</v>
      </c>
      <c r="AA8564" s="8">
        <f>IF(ISNUMBER($X8564), _xlfn.XLOOKUP($X8564,Sheet3!$A$2:$A$392,Sheet3!$D$2:$D$392,"none", 1,1), $AF$2)</f>
        <v>0.60450000000000004</v>
      </c>
    </row>
    <row r="8565" spans="1:27">
      <c r="A8565">
        <v>5654</v>
      </c>
      <c r="B8565" t="s">
        <v>5957</v>
      </c>
      <c r="C8565" t="s">
        <v>297</v>
      </c>
      <c r="D8565">
        <v>18</v>
      </c>
      <c r="E8565">
        <v>29</v>
      </c>
      <c r="F8565">
        <v>24</v>
      </c>
      <c r="G8565">
        <v>-25</v>
      </c>
      <c r="H8565">
        <v>32</v>
      </c>
      <c r="I8565">
        <v>0</v>
      </c>
      <c r="J8565">
        <f>(D8565+E8565/60+F8565/3600)*15</f>
        <v>277.35000000000002</v>
      </c>
      <c r="K8565">
        <f>IF(G8565&lt;0, G8565-H8565/60-I8565/3600, G8565+H8565/60+I8565/3600)</f>
        <v>-25.533333333333335</v>
      </c>
      <c r="L8565" t="s">
        <v>9341</v>
      </c>
      <c r="M8565" t="s">
        <v>9341</v>
      </c>
      <c r="N8565" t="s">
        <v>9341</v>
      </c>
      <c r="O8565" t="s">
        <v>9341</v>
      </c>
      <c r="P8565" t="s">
        <v>9341</v>
      </c>
      <c r="Q8565">
        <v>6.45</v>
      </c>
      <c r="R8565" t="s">
        <v>9341</v>
      </c>
      <c r="S8565" t="s">
        <v>9341</v>
      </c>
      <c r="T8565" t="s">
        <v>9341</v>
      </c>
      <c r="U8565" t="s">
        <v>9341</v>
      </c>
      <c r="V8565" t="str">
        <f>LEFT($U8565,2)</f>
        <v>~</v>
      </c>
      <c r="W8565" s="3" t="str">
        <f>_xlfn.XLOOKUP(V8565,$AC$2:$AC$43,$AD$2:$AD$43,"none")</f>
        <v>none</v>
      </c>
      <c r="X8565" s="3" t="str">
        <f>IF(ISNUMBER($W8565), 4600 * (1 / (0.92 * $W8565 + 1.7) + 1 / (0.92 * $W8565 + 0.62)),"none")</f>
        <v>none</v>
      </c>
      <c r="Y8565" s="8">
        <f>IF(ISNUMBER($X8565), _xlfn.XLOOKUP($X8565,Sheet3!$A$2:$A$392,Sheet3!$B$2:$B$392,"none", 1,1), $AF$2)</f>
        <v>0.8</v>
      </c>
      <c r="Z8565" s="8">
        <f>IF(ISNUMBER($X8565), _xlfn.XLOOKUP($X8565,Sheet3!$A$2:$A$392,Sheet3!$C$2:$C$392,"none", 1,1), $AF$2)</f>
        <v>0.8</v>
      </c>
      <c r="AA8565" s="8">
        <f>IF(ISNUMBER($X8565), _xlfn.XLOOKUP($X8565,Sheet3!$A$2:$A$392,Sheet3!$D$2:$D$392,"none", 1,1), $AF$2)</f>
        <v>0.8</v>
      </c>
    </row>
    <row r="8566" spans="1:27">
      <c r="A8566">
        <v>5656</v>
      </c>
      <c r="B8566" t="s">
        <v>5959</v>
      </c>
      <c r="C8566" t="s">
        <v>297</v>
      </c>
      <c r="D8566">
        <v>18</v>
      </c>
      <c r="E8566">
        <v>29</v>
      </c>
      <c r="F8566">
        <v>12</v>
      </c>
      <c r="G8566">
        <v>-26</v>
      </c>
      <c r="H8566">
        <v>41</v>
      </c>
      <c r="I8566">
        <v>0</v>
      </c>
      <c r="J8566">
        <f>(D8566+E8566/60+F8566/3600)*15</f>
        <v>277.3</v>
      </c>
      <c r="K8566">
        <f>IF(G8566&lt;0, G8566-H8566/60-I8566/3600, G8566+H8566/60+I8566/3600)</f>
        <v>-26.683333333333334</v>
      </c>
      <c r="L8566" t="s">
        <v>9341</v>
      </c>
      <c r="M8566" t="s">
        <v>9341</v>
      </c>
      <c r="N8566" t="s">
        <v>9341</v>
      </c>
      <c r="O8566" t="s">
        <v>9341</v>
      </c>
      <c r="P8566" t="s">
        <v>9341</v>
      </c>
      <c r="Q8566">
        <v>6.45</v>
      </c>
      <c r="R8566" t="s">
        <v>9341</v>
      </c>
      <c r="S8566" t="s">
        <v>9341</v>
      </c>
      <c r="T8566" t="s">
        <v>9341</v>
      </c>
      <c r="U8566" t="s">
        <v>9341</v>
      </c>
      <c r="V8566" t="str">
        <f>LEFT($U8566,2)</f>
        <v>~</v>
      </c>
      <c r="W8566" s="3" t="str">
        <f>_xlfn.XLOOKUP(V8566,$AC$2:$AC$43,$AD$2:$AD$43,"none")</f>
        <v>none</v>
      </c>
      <c r="X8566" s="3" t="str">
        <f>IF(ISNUMBER($W8566), 4600 * (1 / (0.92 * $W8566 + 1.7) + 1 / (0.92 * $W8566 + 0.62)),"none")</f>
        <v>none</v>
      </c>
      <c r="Y8566" s="8">
        <f>IF(ISNUMBER($X8566), _xlfn.XLOOKUP($X8566,Sheet3!$A$2:$A$392,Sheet3!$B$2:$B$392,"none", 1,1), $AF$2)</f>
        <v>0.8</v>
      </c>
      <c r="Z8566" s="8">
        <f>IF(ISNUMBER($X8566), _xlfn.XLOOKUP($X8566,Sheet3!$A$2:$A$392,Sheet3!$C$2:$C$392,"none", 1,1), $AF$2)</f>
        <v>0.8</v>
      </c>
      <c r="AA8566" s="8">
        <f>IF(ISNUMBER($X8566), _xlfn.XLOOKUP($X8566,Sheet3!$A$2:$A$392,Sheet3!$D$2:$D$392,"none", 1,1), $AF$2)</f>
        <v>0.8</v>
      </c>
    </row>
    <row r="8567" spans="1:27">
      <c r="A8567">
        <v>5918</v>
      </c>
      <c r="B8567" t="s">
        <v>6221</v>
      </c>
      <c r="C8567" t="s">
        <v>305</v>
      </c>
      <c r="D8567">
        <v>16</v>
      </c>
      <c r="E8567">
        <v>38</v>
      </c>
      <c r="F8567">
        <v>47.727274319999999</v>
      </c>
      <c r="G8567">
        <v>-8</v>
      </c>
      <c r="H8567">
        <v>37</v>
      </c>
      <c r="I8567">
        <v>6.981941784</v>
      </c>
      <c r="J8567">
        <f>(D8567+E8567/60+F8567/3600)*15</f>
        <v>249.69886364300001</v>
      </c>
      <c r="K8567">
        <f>IF(G8567&lt;0, G8567-H8567/60-I8567/3600, G8567+H8567/60+I8567/3600)</f>
        <v>-8.6186060949400005</v>
      </c>
      <c r="L8567">
        <v>2.7919999999999998</v>
      </c>
      <c r="M8567">
        <v>-8.9049999999999994</v>
      </c>
      <c r="N8567">
        <v>3.67</v>
      </c>
      <c r="O8567" t="s">
        <v>9341</v>
      </c>
      <c r="P8567">
        <v>8.27</v>
      </c>
      <c r="Q8567">
        <v>6.45</v>
      </c>
      <c r="R8567" t="s">
        <v>9341</v>
      </c>
      <c r="S8567">
        <v>5.6059999999999999</v>
      </c>
      <c r="T8567" t="s">
        <v>9341</v>
      </c>
      <c r="U8567" t="s">
        <v>9406</v>
      </c>
      <c r="V8567" t="str">
        <f>LEFT($U8567,2)</f>
        <v>K4</v>
      </c>
      <c r="W8567" s="3">
        <f>_xlfn.XLOOKUP(V8567,$AC$2:$AC$43,$AD$2:$AD$43,"none")</f>
        <v>1</v>
      </c>
      <c r="X8567" s="3">
        <f>IF(ISNUMBER($W8567), 4600 * (1 / (0.92 * $W8567 + 1.7) + 1 / (0.92 * $W8567 + 0.62)),"none")</f>
        <v>4742.7381778526815</v>
      </c>
      <c r="Y8567" s="8">
        <f>IF(ISNUMBER($X8567), _xlfn.XLOOKUP($X8567,Sheet3!$A$2:$A$392,Sheet3!$B$2:$B$392,"none", 1,1), $AF$2)</f>
        <v>1</v>
      </c>
      <c r="Z8567" s="8">
        <f>IF(ISNUMBER($X8567), _xlfn.XLOOKUP($X8567,Sheet3!$A$2:$A$392,Sheet3!$C$2:$C$392,"none", 1,1), $AF$2)</f>
        <v>0.77500000000000002</v>
      </c>
      <c r="AA8567" s="8">
        <f>IF(ISNUMBER($X8567), _xlfn.XLOOKUP($X8567,Sheet3!$A$2:$A$392,Sheet3!$D$2:$D$392,"none", 1,1), $AF$2)</f>
        <v>0.55479999999999996</v>
      </c>
    </row>
    <row r="8568" spans="1:27">
      <c r="A8568">
        <v>5978</v>
      </c>
      <c r="B8568" t="s">
        <v>6281</v>
      </c>
      <c r="C8568" t="s">
        <v>39</v>
      </c>
      <c r="D8568">
        <v>20</v>
      </c>
      <c r="E8568">
        <v>39</v>
      </c>
      <c r="F8568">
        <v>5.8601871167999997</v>
      </c>
      <c r="G8568">
        <v>-4</v>
      </c>
      <c r="H8568">
        <v>55</v>
      </c>
      <c r="I8568">
        <v>46.253585712000003</v>
      </c>
      <c r="J8568">
        <f>(D8568+E8568/60+F8568/3600)*15</f>
        <v>309.77441744632</v>
      </c>
      <c r="K8568">
        <f>IF(G8568&lt;0, G8568-H8568/60-I8568/3600, G8568+H8568/60+I8568/3600)</f>
        <v>-4.9295148849200006</v>
      </c>
      <c r="L8568">
        <v>0.14699999999999999</v>
      </c>
      <c r="M8568">
        <v>15.603999999999999</v>
      </c>
      <c r="N8568">
        <v>12.65</v>
      </c>
      <c r="O8568" t="s">
        <v>9341</v>
      </c>
      <c r="P8568">
        <v>7.49</v>
      </c>
      <c r="Q8568">
        <v>6.45</v>
      </c>
      <c r="R8568" t="s">
        <v>9341</v>
      </c>
      <c r="S8568">
        <v>6.1870000000000003</v>
      </c>
      <c r="T8568" t="s">
        <v>9341</v>
      </c>
      <c r="U8568" t="s">
        <v>9371</v>
      </c>
      <c r="V8568" t="str">
        <f>LEFT($U8568,2)</f>
        <v>K2</v>
      </c>
      <c r="W8568" s="3">
        <f>_xlfn.XLOOKUP(V8568,$AC$2:$AC$43,$AD$2:$AD$43,"none")</f>
        <v>0.92</v>
      </c>
      <c r="X8568" s="3">
        <f>IF(ISNUMBER($W8568), 4600 * (1 / (0.92 * $W8568 + 1.7) + 1 / (0.92 * $W8568 + 0.62)),"none")</f>
        <v>4943.4058698702656</v>
      </c>
      <c r="Y8568" s="8">
        <f>IF(ISNUMBER($X8568), _xlfn.XLOOKUP($X8568,Sheet3!$A$2:$A$392,Sheet3!$B$2:$B$392,"none", 1,1), $AF$2)</f>
        <v>1</v>
      </c>
      <c r="Z8568" s="8">
        <f>IF(ISNUMBER($X8568), _xlfn.XLOOKUP($X8568,Sheet3!$A$2:$A$392,Sheet3!$C$2:$C$392,"none", 1,1), $AF$2)</f>
        <v>0.79920000000000002</v>
      </c>
      <c r="AA8568" s="8">
        <f>IF(ISNUMBER($X8568), _xlfn.XLOOKUP($X8568,Sheet3!$A$2:$A$392,Sheet3!$D$2:$D$392,"none", 1,1), $AF$2)</f>
        <v>0.60450000000000004</v>
      </c>
    </row>
    <row r="8569" spans="1:27">
      <c r="A8569">
        <v>6028</v>
      </c>
      <c r="B8569" t="s">
        <v>6331</v>
      </c>
      <c r="C8569" t="s">
        <v>12</v>
      </c>
      <c r="D8569">
        <v>16</v>
      </c>
      <c r="E8569">
        <v>13</v>
      </c>
      <c r="F8569">
        <v>38.595982389600003</v>
      </c>
      <c r="G8569">
        <v>-1</v>
      </c>
      <c r="H8569">
        <v>28</v>
      </c>
      <c r="I8569">
        <v>30.465610068</v>
      </c>
      <c r="J8569">
        <f>(D8569+E8569/60+F8569/3600)*15</f>
        <v>243.41081659328995</v>
      </c>
      <c r="K8569">
        <f>IF(G8569&lt;0, G8569-H8569/60-I8569/3600, G8569+H8569/60+I8569/3600)</f>
        <v>-1.4751293361300002</v>
      </c>
      <c r="L8569">
        <v>-53.250999999999998</v>
      </c>
      <c r="M8569">
        <v>4.3310000000000004</v>
      </c>
      <c r="N8569">
        <v>9.9499999999999993</v>
      </c>
      <c r="O8569" t="s">
        <v>9341</v>
      </c>
      <c r="P8569">
        <v>7.45</v>
      </c>
      <c r="Q8569">
        <v>6.45</v>
      </c>
      <c r="R8569" t="s">
        <v>9341</v>
      </c>
      <c r="S8569">
        <v>6.1749999999999998</v>
      </c>
      <c r="T8569" t="s">
        <v>9341</v>
      </c>
      <c r="U8569" t="s">
        <v>9403</v>
      </c>
      <c r="V8569" t="str">
        <f>LEFT($U8569,2)</f>
        <v>K0</v>
      </c>
      <c r="W8569" s="3">
        <f>_xlfn.XLOOKUP(V8569,$AC$2:$AC$43,$AD$2:$AD$43,"none")</f>
        <v>0.81</v>
      </c>
      <c r="X8569" s="3">
        <f>IF(ISNUMBER($W8569), 4600 * (1 / (0.92 * $W8569 + 1.7) + 1 / (0.92 * $W8569 + 0.62)),"none")</f>
        <v>5250.7063834266155</v>
      </c>
      <c r="Y8569" s="8">
        <f>IF(ISNUMBER($X8569), _xlfn.XLOOKUP($X8569,Sheet3!$A$2:$A$392,Sheet3!$B$2:$B$392,"none", 1,1), $AF$2)</f>
        <v>1</v>
      </c>
      <c r="Z8569" s="8">
        <f>IF(ISNUMBER($X8569), _xlfn.XLOOKUP($X8569,Sheet3!$A$2:$A$392,Sheet3!$C$2:$C$392,"none", 1,1), $AF$2)</f>
        <v>0.83299999999999996</v>
      </c>
      <c r="AA8569" s="8">
        <f>IF(ISNUMBER($X8569), _xlfn.XLOOKUP($X8569,Sheet3!$A$2:$A$392,Sheet3!$D$2:$D$392,"none", 1,1), $AF$2)</f>
        <v>0.67869999999999997</v>
      </c>
    </row>
    <row r="8570" spans="1:27">
      <c r="A8570">
        <v>6073</v>
      </c>
      <c r="B8570" t="s">
        <v>6376</v>
      </c>
      <c r="C8570" t="s">
        <v>12</v>
      </c>
      <c r="D8570">
        <v>16</v>
      </c>
      <c r="E8570">
        <v>28</v>
      </c>
      <c r="F8570">
        <v>42.3153019656</v>
      </c>
      <c r="G8570">
        <v>0</v>
      </c>
      <c r="H8570">
        <v>3</v>
      </c>
      <c r="I8570">
        <v>17.486191403999999</v>
      </c>
      <c r="J8570">
        <f>(D8570+E8570/60+F8570/3600)*15</f>
        <v>247.17631375818999</v>
      </c>
      <c r="K8570">
        <f>IF(G8570&lt;0, G8570-H8570/60-I8570/3600, G8570+H8570/60+I8570/3600)</f>
        <v>5.4857275390000002E-2</v>
      </c>
      <c r="L8570">
        <v>-62.634</v>
      </c>
      <c r="M8570">
        <v>-97.298000000000002</v>
      </c>
      <c r="N8570">
        <v>9.08</v>
      </c>
      <c r="O8570" t="s">
        <v>9341</v>
      </c>
      <c r="P8570">
        <v>7.86</v>
      </c>
      <c r="Q8570">
        <v>6.45</v>
      </c>
      <c r="R8570" t="s">
        <v>9341</v>
      </c>
      <c r="S8570">
        <v>6.008</v>
      </c>
      <c r="T8570" t="s">
        <v>9341</v>
      </c>
      <c r="U8570" t="s">
        <v>9503</v>
      </c>
      <c r="V8570" t="str">
        <f>LEFT($U8570,2)</f>
        <v>K3</v>
      </c>
      <c r="W8570" s="3">
        <f>_xlfn.XLOOKUP(V8570,$AC$2:$AC$43,$AD$2:$AD$43,"none")</f>
        <v>0.95</v>
      </c>
      <c r="X8570" s="3">
        <f>IF(ISNUMBER($W8570), 4600 * (1 / (0.92 * $W8570 + 1.7) + 1 / (0.92 * $W8570 + 0.62)),"none")</f>
        <v>4866.084384156673</v>
      </c>
      <c r="Y8570" s="8">
        <f>IF(ISNUMBER($X8570), _xlfn.XLOOKUP($X8570,Sheet3!$A$2:$A$392,Sheet3!$B$2:$B$392,"none", 1,1), $AF$2)</f>
        <v>1</v>
      </c>
      <c r="Z8570" s="8">
        <f>IF(ISNUMBER($X8570), _xlfn.XLOOKUP($X8570,Sheet3!$A$2:$A$392,Sheet3!$C$2:$C$392,"none", 1,1), $AF$2)</f>
        <v>0.78720000000000001</v>
      </c>
      <c r="AA8570" s="8">
        <f>IF(ISNUMBER($X8570), _xlfn.XLOOKUP($X8570,Sheet3!$A$2:$A$392,Sheet3!$D$2:$D$392,"none", 1,1), $AF$2)</f>
        <v>0.57969999999999999</v>
      </c>
    </row>
    <row r="8571" spans="1:27">
      <c r="A8571">
        <v>6090</v>
      </c>
      <c r="B8571" t="s">
        <v>6393</v>
      </c>
      <c r="C8571" t="s">
        <v>12</v>
      </c>
      <c r="D8571">
        <v>17</v>
      </c>
      <c r="E8571">
        <v>49</v>
      </c>
      <c r="F8571">
        <v>19.041599296800001</v>
      </c>
      <c r="G8571">
        <v>1</v>
      </c>
      <c r="H8571">
        <v>57</v>
      </c>
      <c r="I8571">
        <v>41.084878752000002</v>
      </c>
      <c r="J8571">
        <f>(D8571+E8571/60+F8571/3600)*15</f>
        <v>267.32933999706995</v>
      </c>
      <c r="K8571">
        <f>IF(G8571&lt;0, G8571-H8571/60-I8571/3600, G8571+H8571/60+I8571/3600)</f>
        <v>1.9614124663199999</v>
      </c>
      <c r="L8571">
        <v>-10.532999999999999</v>
      </c>
      <c r="M8571">
        <v>76.731999999999999</v>
      </c>
      <c r="N8571">
        <v>9.4</v>
      </c>
      <c r="O8571" t="s">
        <v>9341</v>
      </c>
      <c r="P8571">
        <v>7.673</v>
      </c>
      <c r="Q8571">
        <v>6.45</v>
      </c>
      <c r="R8571" t="s">
        <v>9341</v>
      </c>
      <c r="S8571">
        <v>6.0629999999999997</v>
      </c>
      <c r="T8571" t="s">
        <v>9341</v>
      </c>
      <c r="U8571" t="s">
        <v>9958</v>
      </c>
      <c r="V8571" t="str">
        <f>LEFT($U8571,2)</f>
        <v>K0</v>
      </c>
      <c r="W8571" s="3">
        <f>_xlfn.XLOOKUP(V8571,$AC$2:$AC$43,$AD$2:$AD$43,"none")</f>
        <v>0.81</v>
      </c>
      <c r="X8571" s="3">
        <f>IF(ISNUMBER($W8571), 4600 * (1 / (0.92 * $W8571 + 1.7) + 1 / (0.92 * $W8571 + 0.62)),"none")</f>
        <v>5250.7063834266155</v>
      </c>
      <c r="Y8571" s="8">
        <f>IF(ISNUMBER($X8571), _xlfn.XLOOKUP($X8571,Sheet3!$A$2:$A$392,Sheet3!$B$2:$B$392,"none", 1,1), $AF$2)</f>
        <v>1</v>
      </c>
      <c r="Z8571" s="8">
        <f>IF(ISNUMBER($X8571), _xlfn.XLOOKUP($X8571,Sheet3!$A$2:$A$392,Sheet3!$C$2:$C$392,"none", 1,1), $AF$2)</f>
        <v>0.83299999999999996</v>
      </c>
      <c r="AA8571" s="8">
        <f>IF(ISNUMBER($X8571), _xlfn.XLOOKUP($X8571,Sheet3!$A$2:$A$392,Sheet3!$D$2:$D$392,"none", 1,1), $AF$2)</f>
        <v>0.67869999999999997</v>
      </c>
    </row>
    <row r="8572" spans="1:27">
      <c r="A8572">
        <v>6247</v>
      </c>
      <c r="B8572" t="s">
        <v>6550</v>
      </c>
      <c r="C8572" t="s">
        <v>16</v>
      </c>
      <c r="D8572">
        <v>17</v>
      </c>
      <c r="E8572">
        <v>32</v>
      </c>
      <c r="F8572">
        <v>14.880175308</v>
      </c>
      <c r="G8572">
        <v>11</v>
      </c>
      <c r="H8572">
        <v>55</v>
      </c>
      <c r="I8572">
        <v>48.177391296000003</v>
      </c>
      <c r="J8572">
        <f>(D8572+E8572/60+F8572/3600)*15</f>
        <v>263.06200073044999</v>
      </c>
      <c r="K8572">
        <f>IF(G8572&lt;0, G8572-H8572/60-I8572/3600, G8572+H8572/60+I8572/3600)</f>
        <v>11.93004927536</v>
      </c>
      <c r="L8572">
        <v>1.9850000000000001</v>
      </c>
      <c r="M8572">
        <v>17.076000000000001</v>
      </c>
      <c r="N8572">
        <v>6.76</v>
      </c>
      <c r="O8572">
        <v>6.26</v>
      </c>
      <c r="P8572">
        <v>6.44</v>
      </c>
      <c r="Q8572">
        <v>6.45</v>
      </c>
      <c r="R8572" t="s">
        <v>9341</v>
      </c>
      <c r="S8572">
        <v>6.399</v>
      </c>
      <c r="T8572" t="s">
        <v>9341</v>
      </c>
      <c r="U8572" t="s">
        <v>9385</v>
      </c>
      <c r="V8572" t="str">
        <f>LEFT($U8572,2)</f>
        <v>B9</v>
      </c>
      <c r="W8572" s="3">
        <f>_xlfn.XLOOKUP(V8572,$AC$2:$AC$43,$AD$2:$AD$43,"none")</f>
        <v>-7.0000000000000007E-2</v>
      </c>
      <c r="X8572" s="3">
        <f>IF(ISNUMBER($W8572), 4600 * (1 / (0.92 * $W8572 + 1.7) + 1 / (0.92 * $W8572 + 0.62)),"none")</f>
        <v>11091.761228434079</v>
      </c>
      <c r="Y8572" s="8">
        <f>IF(ISNUMBER($X8572), _xlfn.XLOOKUP($X8572,Sheet3!$A$2:$A$392,Sheet3!$B$2:$B$392,"none", 1,1), $AF$2)</f>
        <v>0.57499999999999996</v>
      </c>
      <c r="Z8572" s="8">
        <f>IF(ISNUMBER($X8572), _xlfn.XLOOKUP($X8572,Sheet3!$A$2:$A$392,Sheet3!$C$2:$C$392,"none", 1,1), $AF$2)</f>
        <v>0.66420000000000001</v>
      </c>
      <c r="AA8572" s="8">
        <f>IF(ISNUMBER($X8572), _xlfn.XLOOKUP($X8572,Sheet3!$A$2:$A$392,Sheet3!$D$2:$D$392,"none", 1,1), $AF$2)</f>
        <v>1</v>
      </c>
    </row>
    <row r="8573" spans="1:27">
      <c r="A8573">
        <v>6473</v>
      </c>
      <c r="B8573" t="s">
        <v>6776</v>
      </c>
      <c r="C8573" t="s">
        <v>297</v>
      </c>
      <c r="D8573">
        <v>19</v>
      </c>
      <c r="E8573">
        <v>1</v>
      </c>
      <c r="F8573">
        <v>49.431039223200003</v>
      </c>
      <c r="G8573">
        <v>22</v>
      </c>
      <c r="H8573">
        <v>15</v>
      </c>
      <c r="I8573">
        <v>51.882217128000001</v>
      </c>
      <c r="J8573">
        <f>(D8573+E8573/60+F8573/3600)*15</f>
        <v>285.45596266343</v>
      </c>
      <c r="K8573">
        <f>IF(G8573&lt;0, G8573-H8573/60-I8573/3600, G8573+H8573/60+I8573/3600)</f>
        <v>22.264411726980001</v>
      </c>
      <c r="L8573">
        <v>12.534000000000001</v>
      </c>
      <c r="M8573">
        <v>13.945</v>
      </c>
      <c r="N8573">
        <v>7.91</v>
      </c>
      <c r="O8573">
        <v>6.69</v>
      </c>
      <c r="P8573">
        <v>6.57</v>
      </c>
      <c r="Q8573">
        <v>6.45</v>
      </c>
      <c r="R8573" t="s">
        <v>9341</v>
      </c>
      <c r="S8573">
        <v>6.4329999999999998</v>
      </c>
      <c r="T8573" t="s">
        <v>9341</v>
      </c>
      <c r="U8573" t="s">
        <v>9405</v>
      </c>
      <c r="V8573" t="str">
        <f>LEFT($U8573,2)</f>
        <v>A4</v>
      </c>
      <c r="W8573" s="3">
        <f>_xlfn.XLOOKUP(V8573,$AC$2:$AC$43,$AD$2:$AD$43,"none")</f>
        <v>0.12</v>
      </c>
      <c r="X8573" s="3">
        <f>IF(ISNUMBER($W8573), 4600 * (1 / (0.92 * $W8573 + 1.7) + 1 / (0.92 * $W8573 + 0.62)),"none")</f>
        <v>8838.7938932849465</v>
      </c>
      <c r="Y8573" s="8">
        <f>IF(ISNUMBER($X8573), _xlfn.XLOOKUP($X8573,Sheet3!$A$2:$A$392,Sheet3!$B$2:$B$392,"none", 1,1), $AF$2)</f>
        <v>0.70040000000000002</v>
      </c>
      <c r="Z8573" s="8">
        <f>IF(ISNUMBER($X8573), _xlfn.XLOOKUP($X8573,Sheet3!$A$2:$A$392,Sheet3!$C$2:$C$392,"none", 1,1), $AF$2)</f>
        <v>0.75790000000000002</v>
      </c>
      <c r="AA8573" s="8">
        <f>IF(ISNUMBER($X8573), _xlfn.XLOOKUP($X8573,Sheet3!$A$2:$A$392,Sheet3!$D$2:$D$392,"none", 1,1), $AF$2)</f>
        <v>1</v>
      </c>
    </row>
    <row r="8574" spans="1:27">
      <c r="A8574">
        <v>6993</v>
      </c>
      <c r="B8574" t="s">
        <v>7296</v>
      </c>
      <c r="C8574" t="s">
        <v>297</v>
      </c>
      <c r="D8574">
        <v>5</v>
      </c>
      <c r="E8574">
        <v>15</v>
      </c>
      <c r="F8574">
        <v>38.8142447424</v>
      </c>
      <c r="G8574">
        <v>-52</v>
      </c>
      <c r="H8574">
        <v>10</v>
      </c>
      <c r="I8574">
        <v>55.840226303999998</v>
      </c>
      <c r="J8574">
        <f>(D8574+E8574/60+F8574/3600)*15</f>
        <v>78.911726019759996</v>
      </c>
      <c r="K8574">
        <f>IF(G8574&lt;0, G8574-H8574/60-I8574/3600, G8574+H8574/60+I8574/3600)</f>
        <v>-52.182177840639994</v>
      </c>
      <c r="L8574">
        <v>14.491</v>
      </c>
      <c r="M8574">
        <v>21.495999999999999</v>
      </c>
      <c r="N8574">
        <v>4.34</v>
      </c>
      <c r="O8574" t="s">
        <v>9341</v>
      </c>
      <c r="P8574">
        <v>7.6909999999999998</v>
      </c>
      <c r="Q8574">
        <v>6.45</v>
      </c>
      <c r="R8574" t="s">
        <v>9341</v>
      </c>
      <c r="S8574">
        <v>6.1130000000000004</v>
      </c>
      <c r="T8574" t="s">
        <v>9341</v>
      </c>
      <c r="U8574" t="s">
        <v>9371</v>
      </c>
      <c r="V8574" t="str">
        <f>LEFT($U8574,2)</f>
        <v>K2</v>
      </c>
      <c r="W8574" s="3">
        <f>_xlfn.XLOOKUP(V8574,$AC$2:$AC$43,$AD$2:$AD$43,"none")</f>
        <v>0.92</v>
      </c>
      <c r="X8574" s="3">
        <f>IF(ISNUMBER($W8574), 4600 * (1 / (0.92 * $W8574 + 1.7) + 1 / (0.92 * $W8574 + 0.62)),"none")</f>
        <v>4943.4058698702656</v>
      </c>
      <c r="Y8574" s="8">
        <f>IF(ISNUMBER($X8574), _xlfn.XLOOKUP($X8574,Sheet3!$A$2:$A$392,Sheet3!$B$2:$B$392,"none", 1,1), $AF$2)</f>
        <v>1</v>
      </c>
      <c r="Z8574" s="8">
        <f>IF(ISNUMBER($X8574), _xlfn.XLOOKUP($X8574,Sheet3!$A$2:$A$392,Sheet3!$C$2:$C$392,"none", 1,1), $AF$2)</f>
        <v>0.79920000000000002</v>
      </c>
      <c r="AA8574" s="8">
        <f>IF(ISNUMBER($X8574), _xlfn.XLOOKUP($X8574,Sheet3!$A$2:$A$392,Sheet3!$D$2:$D$392,"none", 1,1), $AF$2)</f>
        <v>0.60450000000000004</v>
      </c>
    </row>
    <row r="8575" spans="1:27">
      <c r="A8575">
        <v>7343</v>
      </c>
      <c r="B8575" t="s">
        <v>7646</v>
      </c>
      <c r="C8575" t="s">
        <v>313</v>
      </c>
      <c r="D8575">
        <v>2</v>
      </c>
      <c r="E8575">
        <v>4</v>
      </c>
      <c r="F8575">
        <v>35.164830206399998</v>
      </c>
      <c r="G8575">
        <v>-54</v>
      </c>
      <c r="H8575">
        <v>52</v>
      </c>
      <c r="I8575">
        <v>54.028811640000001</v>
      </c>
      <c r="J8575">
        <f>(D8575+E8575/60+F8575/3600)*15</f>
        <v>31.14652012586</v>
      </c>
      <c r="K8575">
        <f>IF(G8575&lt;0, G8575-H8575/60-I8575/3600, G8575+H8575/60+I8575/3600)</f>
        <v>-54.881674669900001</v>
      </c>
      <c r="L8575">
        <v>74.881</v>
      </c>
      <c r="M8575">
        <v>-27.143999999999998</v>
      </c>
      <c r="N8575">
        <v>21.83</v>
      </c>
      <c r="O8575" t="s">
        <v>9341</v>
      </c>
      <c r="P8575">
        <v>6.81</v>
      </c>
      <c r="Q8575">
        <v>6.45</v>
      </c>
      <c r="R8575" t="s">
        <v>9341</v>
      </c>
      <c r="S8575">
        <v>6.36</v>
      </c>
      <c r="T8575" t="s">
        <v>9341</v>
      </c>
      <c r="U8575" t="s">
        <v>9478</v>
      </c>
      <c r="V8575" t="str">
        <f>LEFT($U8575,2)</f>
        <v>F4</v>
      </c>
      <c r="W8575" s="3" t="str">
        <f>_xlfn.XLOOKUP(V8575,$AC$2:$AC$43,$AD$2:$AD$43,"none")</f>
        <v>none</v>
      </c>
      <c r="X8575" s="3" t="str">
        <f>IF(ISNUMBER($W8575), 4600 * (1 / (0.92 * $W8575 + 1.7) + 1 / (0.92 * $W8575 + 0.62)),"none")</f>
        <v>none</v>
      </c>
      <c r="Y8575" s="8">
        <f>IF(ISNUMBER($X8575), _xlfn.XLOOKUP($X8575,Sheet3!$A$2:$A$392,Sheet3!$B$2:$B$392,"none", 1,1), $AF$2)</f>
        <v>0.8</v>
      </c>
      <c r="Z8575" s="8">
        <f>IF(ISNUMBER($X8575), _xlfn.XLOOKUP($X8575,Sheet3!$A$2:$A$392,Sheet3!$C$2:$C$392,"none", 1,1), $AF$2)</f>
        <v>0.8</v>
      </c>
      <c r="AA8575" s="8">
        <f>IF(ISNUMBER($X8575), _xlfn.XLOOKUP($X8575,Sheet3!$A$2:$A$392,Sheet3!$D$2:$D$392,"none", 1,1), $AF$2)</f>
        <v>0.8</v>
      </c>
    </row>
    <row r="8576" spans="1:27">
      <c r="A8576">
        <v>7495</v>
      </c>
      <c r="B8576" t="s">
        <v>7798</v>
      </c>
      <c r="C8576" t="s">
        <v>297</v>
      </c>
      <c r="D8576">
        <v>9</v>
      </c>
      <c r="E8576">
        <v>24</v>
      </c>
      <c r="F8576">
        <v>37.084377928800002</v>
      </c>
      <c r="G8576">
        <v>-70</v>
      </c>
      <c r="H8576">
        <v>4</v>
      </c>
      <c r="I8576">
        <v>32.814349716000002</v>
      </c>
      <c r="J8576">
        <f>(D8576+E8576/60+F8576/3600)*15</f>
        <v>141.15451824137</v>
      </c>
      <c r="K8576">
        <f>IF(G8576&lt;0, G8576-H8576/60-I8576/3600, G8576+H8576/60+I8576/3600)</f>
        <v>-70.075781763809999</v>
      </c>
      <c r="L8576">
        <v>-42.960999999999999</v>
      </c>
      <c r="M8576">
        <v>-0.752</v>
      </c>
      <c r="N8576">
        <v>4.72</v>
      </c>
      <c r="O8576" t="s">
        <v>9341</v>
      </c>
      <c r="P8576">
        <v>7.73</v>
      </c>
      <c r="Q8576">
        <v>6.45</v>
      </c>
      <c r="R8576" t="s">
        <v>9341</v>
      </c>
      <c r="S8576">
        <v>6.0359999999999996</v>
      </c>
      <c r="T8576" t="s">
        <v>9341</v>
      </c>
      <c r="U8576" t="s">
        <v>9500</v>
      </c>
      <c r="V8576" t="str">
        <f>LEFT($U8576,2)</f>
        <v>K1</v>
      </c>
      <c r="W8576" s="3">
        <f>_xlfn.XLOOKUP(V8576,$AC$2:$AC$43,$AD$2:$AD$43,"none")</f>
        <v>0.86</v>
      </c>
      <c r="X8576" s="3">
        <f>IF(ISNUMBER($W8576), 4600 * (1 / (0.92 * $W8576 + 1.7) + 1 / (0.92 * $W8576 + 0.62)),"none")</f>
        <v>5106.1368670782376</v>
      </c>
      <c r="Y8576" s="8">
        <f>IF(ISNUMBER($X8576), _xlfn.XLOOKUP($X8576,Sheet3!$A$2:$A$392,Sheet3!$B$2:$B$392,"none", 1,1), $AF$2)</f>
        <v>1</v>
      </c>
      <c r="Z8576" s="8">
        <f>IF(ISNUMBER($X8576), _xlfn.XLOOKUP($X8576,Sheet3!$A$2:$A$392,Sheet3!$C$2:$C$392,"none", 1,1), $AF$2)</f>
        <v>0.82210000000000005</v>
      </c>
      <c r="AA8576" s="8">
        <f>IF(ISNUMBER($X8576), _xlfn.XLOOKUP($X8576,Sheet3!$A$2:$A$392,Sheet3!$D$2:$D$392,"none", 1,1), $AF$2)</f>
        <v>0.65410000000000001</v>
      </c>
    </row>
    <row r="8577" spans="1:27">
      <c r="A8577">
        <v>7786</v>
      </c>
      <c r="B8577" t="s">
        <v>8089</v>
      </c>
      <c r="C8577" t="s">
        <v>297</v>
      </c>
      <c r="D8577">
        <v>12</v>
      </c>
      <c r="E8577">
        <v>3</v>
      </c>
      <c r="F8577">
        <v>44.505514017599999</v>
      </c>
      <c r="G8577">
        <v>-74</v>
      </c>
      <c r="H8577">
        <v>12</v>
      </c>
      <c r="I8577">
        <v>50.741851715999999</v>
      </c>
      <c r="J8577">
        <f>(D8577+E8577/60+F8577/3600)*15</f>
        <v>180.93543964174003</v>
      </c>
      <c r="K8577">
        <f>IF(G8577&lt;0, G8577-H8577/60-I8577/3600, G8577+H8577/60+I8577/3600)</f>
        <v>-74.214094958810009</v>
      </c>
      <c r="L8577">
        <v>-14.938000000000001</v>
      </c>
      <c r="M8577">
        <v>-3.58</v>
      </c>
      <c r="N8577">
        <v>3.59</v>
      </c>
      <c r="O8577" t="s">
        <v>9341</v>
      </c>
      <c r="P8577">
        <v>7.6459999999999999</v>
      </c>
      <c r="Q8577">
        <v>6.45</v>
      </c>
      <c r="R8577" t="s">
        <v>9341</v>
      </c>
      <c r="S8577">
        <v>6.0609999999999999</v>
      </c>
      <c r="T8577" t="s">
        <v>9341</v>
      </c>
      <c r="U8577" t="s">
        <v>9568</v>
      </c>
      <c r="V8577" t="str">
        <f>LEFT($U8577,2)</f>
        <v>G6</v>
      </c>
      <c r="W8577" s="3" t="str">
        <f>_xlfn.XLOOKUP(V8577,$AC$2:$AC$43,$AD$2:$AD$43,"none")</f>
        <v>none</v>
      </c>
      <c r="X8577" s="3" t="str">
        <f>IF(ISNUMBER($W8577), 4600 * (1 / (0.92 * $W8577 + 1.7) + 1 / (0.92 * $W8577 + 0.62)),"none")</f>
        <v>none</v>
      </c>
      <c r="Y8577" s="8">
        <f>IF(ISNUMBER($X8577), _xlfn.XLOOKUP($X8577,Sheet3!$A$2:$A$392,Sheet3!$B$2:$B$392,"none", 1,1), $AF$2)</f>
        <v>0.8</v>
      </c>
      <c r="Z8577" s="8">
        <f>IF(ISNUMBER($X8577), _xlfn.XLOOKUP($X8577,Sheet3!$A$2:$A$392,Sheet3!$C$2:$C$392,"none", 1,1), $AF$2)</f>
        <v>0.8</v>
      </c>
      <c r="AA8577" s="8">
        <f>IF(ISNUMBER($X8577), _xlfn.XLOOKUP($X8577,Sheet3!$A$2:$A$392,Sheet3!$D$2:$D$392,"none", 1,1), $AF$2)</f>
        <v>0.8</v>
      </c>
    </row>
    <row r="8578" spans="1:27">
      <c r="A8578">
        <v>7822</v>
      </c>
      <c r="B8578" t="s">
        <v>8125</v>
      </c>
      <c r="C8578" t="s">
        <v>297</v>
      </c>
      <c r="D8578">
        <v>12</v>
      </c>
      <c r="E8578">
        <v>31</v>
      </c>
      <c r="F8578">
        <v>16.713100267200002</v>
      </c>
      <c r="G8578">
        <v>-57</v>
      </c>
      <c r="H8578">
        <v>4</v>
      </c>
      <c r="I8578">
        <v>52.799316419999997</v>
      </c>
      <c r="J8578">
        <f>(D8578+E8578/60+F8578/3600)*15</f>
        <v>187.81963791778003</v>
      </c>
      <c r="K8578">
        <f>IF(G8578&lt;0, G8578-H8578/60-I8578/3600, G8578+H8578/60+I8578/3600)</f>
        <v>-57.081333143450003</v>
      </c>
      <c r="L8578">
        <v>5.5679999999999996</v>
      </c>
      <c r="M8578">
        <v>-20.541</v>
      </c>
      <c r="N8578">
        <v>5.64</v>
      </c>
      <c r="O8578" t="s">
        <v>9341</v>
      </c>
      <c r="P8578">
        <v>6.58</v>
      </c>
      <c r="Q8578">
        <v>6.45</v>
      </c>
      <c r="R8578" t="s">
        <v>9341</v>
      </c>
      <c r="S8578">
        <v>6.415</v>
      </c>
      <c r="T8578" t="s">
        <v>9341</v>
      </c>
      <c r="U8578" t="s">
        <v>9359</v>
      </c>
      <c r="V8578" t="str">
        <f>LEFT($U8578,2)</f>
        <v>A3</v>
      </c>
      <c r="W8578" s="3">
        <f>_xlfn.XLOOKUP(V8578,$AC$2:$AC$43,$AD$2:$AD$43,"none")</f>
        <v>0.08</v>
      </c>
      <c r="X8578" s="3">
        <f>IF(ISNUMBER($W8578), 4600 * (1 / (0.92 * $W8578 + 1.7) + 1 / (0.92 * $W8578 + 0.62)),"none")</f>
        <v>9225.6595386701993</v>
      </c>
      <c r="Y8578" s="8">
        <f>IF(ISNUMBER($X8578), _xlfn.XLOOKUP($X8578,Sheet3!$A$2:$A$392,Sheet3!$B$2:$B$392,"none", 1,1), $AF$2)</f>
        <v>0.67030000000000001</v>
      </c>
      <c r="Z8578" s="8">
        <f>IF(ISNUMBER($X8578), _xlfn.XLOOKUP($X8578,Sheet3!$A$2:$A$392,Sheet3!$C$2:$C$392,"none", 1,1), $AF$2)</f>
        <v>0.73619999999999997</v>
      </c>
      <c r="AA8578" s="8">
        <f>IF(ISNUMBER($X8578), _xlfn.XLOOKUP($X8578,Sheet3!$A$2:$A$392,Sheet3!$D$2:$D$392,"none", 1,1), $AF$2)</f>
        <v>1</v>
      </c>
    </row>
    <row r="8579" spans="1:27">
      <c r="A8579">
        <v>7871</v>
      </c>
      <c r="B8579" t="s">
        <v>8174</v>
      </c>
      <c r="C8579" t="s">
        <v>12</v>
      </c>
      <c r="D8579">
        <v>23</v>
      </c>
      <c r="E8579">
        <v>9</v>
      </c>
      <c r="F8579">
        <v>44.731180648799999</v>
      </c>
      <c r="G8579">
        <v>-67</v>
      </c>
      <c r="H8579">
        <v>52</v>
      </c>
      <c r="I8579">
        <v>34.619895732000003</v>
      </c>
      <c r="J8579">
        <f>(D8579+E8579/60+F8579/3600)*15</f>
        <v>347.43637991936998</v>
      </c>
      <c r="K8579">
        <f>IF(G8579&lt;0, G8579-H8579/60-I8579/3600, G8579+H8579/60+I8579/3600)</f>
        <v>-67.876283304369991</v>
      </c>
      <c r="L8579">
        <v>-0.97199999999999998</v>
      </c>
      <c r="M8579">
        <v>-50.744999999999997</v>
      </c>
      <c r="N8579">
        <v>18.850000000000001</v>
      </c>
      <c r="O8579" t="s">
        <v>9341</v>
      </c>
      <c r="P8579">
        <v>6.84</v>
      </c>
      <c r="Q8579">
        <v>6.45</v>
      </c>
      <c r="R8579" t="s">
        <v>9341</v>
      </c>
      <c r="S8579">
        <v>6.37</v>
      </c>
      <c r="T8579" t="s">
        <v>9341</v>
      </c>
      <c r="U8579" t="s">
        <v>9632</v>
      </c>
      <c r="V8579" t="str">
        <f>LEFT($U8579,2)</f>
        <v>F3</v>
      </c>
      <c r="W8579" s="3" t="str">
        <f>_xlfn.XLOOKUP(V8579,$AC$2:$AC$43,$AD$2:$AD$43,"none")</f>
        <v>none</v>
      </c>
      <c r="X8579" s="3" t="str">
        <f>IF(ISNUMBER($W8579), 4600 * (1 / (0.92 * $W8579 + 1.7) + 1 / (0.92 * $W8579 + 0.62)),"none")</f>
        <v>none</v>
      </c>
      <c r="Y8579" s="8">
        <f>IF(ISNUMBER($X8579), _xlfn.XLOOKUP($X8579,Sheet3!$A$2:$A$392,Sheet3!$B$2:$B$392,"none", 1,1), $AF$2)</f>
        <v>0.8</v>
      </c>
      <c r="Z8579" s="8">
        <f>IF(ISNUMBER($X8579), _xlfn.XLOOKUP($X8579,Sheet3!$A$2:$A$392,Sheet3!$C$2:$C$392,"none", 1,1), $AF$2)</f>
        <v>0.8</v>
      </c>
      <c r="AA8579" s="8">
        <f>IF(ISNUMBER($X8579), _xlfn.XLOOKUP($X8579,Sheet3!$A$2:$A$392,Sheet3!$D$2:$D$392,"none", 1,1), $AF$2)</f>
        <v>0.8</v>
      </c>
    </row>
    <row r="8580" spans="1:27">
      <c r="A8580">
        <v>8394</v>
      </c>
      <c r="B8580" t="s">
        <v>8697</v>
      </c>
      <c r="C8580" t="s">
        <v>12</v>
      </c>
      <c r="D8580">
        <v>19</v>
      </c>
      <c r="E8580">
        <v>8</v>
      </c>
      <c r="F8580">
        <v>52.324739090400001</v>
      </c>
      <c r="G8580">
        <v>-55</v>
      </c>
      <c r="H8580">
        <v>43</v>
      </c>
      <c r="I8580">
        <v>13.529714196</v>
      </c>
      <c r="J8580">
        <f>(D8580+E8580/60+F8580/3600)*15</f>
        <v>287.21801974620996</v>
      </c>
      <c r="K8580">
        <f>IF(G8580&lt;0, G8580-H8580/60-I8580/3600, G8580+H8580/60+I8580/3600)</f>
        <v>-55.72042492061</v>
      </c>
      <c r="L8580">
        <v>56.585999999999999</v>
      </c>
      <c r="M8580">
        <v>-115.876</v>
      </c>
      <c r="N8580">
        <v>8.67</v>
      </c>
      <c r="O8580" t="s">
        <v>9341</v>
      </c>
      <c r="P8580">
        <v>7.5629999999999997</v>
      </c>
      <c r="Q8580">
        <v>6.45</v>
      </c>
      <c r="R8580" t="s">
        <v>9341</v>
      </c>
      <c r="S8580">
        <v>6.1379999999999999</v>
      </c>
      <c r="T8580" t="s">
        <v>9341</v>
      </c>
      <c r="U8580" t="s">
        <v>9500</v>
      </c>
      <c r="V8580" t="str">
        <f>LEFT($U8580,2)</f>
        <v>K1</v>
      </c>
      <c r="W8580" s="3">
        <f>_xlfn.XLOOKUP(V8580,$AC$2:$AC$43,$AD$2:$AD$43,"none")</f>
        <v>0.86</v>
      </c>
      <c r="X8580" s="3">
        <f>IF(ISNUMBER($W8580), 4600 * (1 / (0.92 * $W8580 + 1.7) + 1 / (0.92 * $W8580 + 0.62)),"none")</f>
        <v>5106.1368670782376</v>
      </c>
      <c r="Y8580" s="8">
        <f>IF(ISNUMBER($X8580), _xlfn.XLOOKUP($X8580,Sheet3!$A$2:$A$392,Sheet3!$B$2:$B$392,"none", 1,1), $AF$2)</f>
        <v>1</v>
      </c>
      <c r="Z8580" s="8">
        <f>IF(ISNUMBER($X8580), _xlfn.XLOOKUP($X8580,Sheet3!$A$2:$A$392,Sheet3!$C$2:$C$392,"none", 1,1), $AF$2)</f>
        <v>0.82210000000000005</v>
      </c>
      <c r="AA8580" s="8">
        <f>IF(ISNUMBER($X8580), _xlfn.XLOOKUP($X8580,Sheet3!$A$2:$A$392,Sheet3!$D$2:$D$392,"none", 1,1), $AF$2)</f>
        <v>0.65410000000000001</v>
      </c>
    </row>
    <row r="8581" spans="1:27">
      <c r="A8581">
        <v>8415</v>
      </c>
      <c r="B8581" t="s">
        <v>8718</v>
      </c>
      <c r="C8581" t="s">
        <v>12</v>
      </c>
      <c r="D8581">
        <v>15</v>
      </c>
      <c r="E8581">
        <v>16</v>
      </c>
      <c r="F8581">
        <v>54.966005601600003</v>
      </c>
      <c r="G8581">
        <v>-46</v>
      </c>
      <c r="H8581">
        <v>12</v>
      </c>
      <c r="I8581">
        <v>8.4856259880000007</v>
      </c>
      <c r="J8581">
        <f>(D8581+E8581/60+F8581/3600)*15</f>
        <v>229.22902502334</v>
      </c>
      <c r="K8581">
        <f>IF(G8581&lt;0, G8581-H8581/60-I8581/3600, G8581+H8581/60+I8581/3600)</f>
        <v>-46.202357118330006</v>
      </c>
      <c r="L8581">
        <v>-132.68</v>
      </c>
      <c r="M8581">
        <v>-26.904</v>
      </c>
      <c r="N8581">
        <v>18.079999999999998</v>
      </c>
      <c r="O8581" t="s">
        <v>9341</v>
      </c>
      <c r="P8581">
        <v>6.93</v>
      </c>
      <c r="Q8581">
        <v>6.45</v>
      </c>
      <c r="R8581" t="s">
        <v>9341</v>
      </c>
      <c r="S8581">
        <v>6.327</v>
      </c>
      <c r="T8581" t="s">
        <v>9341</v>
      </c>
      <c r="U8581" t="s">
        <v>9386</v>
      </c>
      <c r="V8581" t="str">
        <f>LEFT($U8581,2)</f>
        <v>F6</v>
      </c>
      <c r="W8581" s="3" t="str">
        <f>_xlfn.XLOOKUP(V8581,$AC$2:$AC$43,$AD$2:$AD$43,"none")</f>
        <v>none</v>
      </c>
      <c r="X8581" s="3" t="str">
        <f>IF(ISNUMBER($W8581), 4600 * (1 / (0.92 * $W8581 + 1.7) + 1 / (0.92 * $W8581 + 0.62)),"none")</f>
        <v>none</v>
      </c>
      <c r="Y8581" s="8">
        <f>IF(ISNUMBER($X8581), _xlfn.XLOOKUP($X8581,Sheet3!$A$2:$A$392,Sheet3!$B$2:$B$392,"none", 1,1), $AF$2)</f>
        <v>0.8</v>
      </c>
      <c r="Z8581" s="8">
        <f>IF(ISNUMBER($X8581), _xlfn.XLOOKUP($X8581,Sheet3!$A$2:$A$392,Sheet3!$C$2:$C$392,"none", 1,1), $AF$2)</f>
        <v>0.8</v>
      </c>
      <c r="AA8581" s="8">
        <f>IF(ISNUMBER($X8581), _xlfn.XLOOKUP($X8581,Sheet3!$A$2:$A$392,Sheet3!$D$2:$D$392,"none", 1,1), $AF$2)</f>
        <v>0.8</v>
      </c>
    </row>
    <row r="8582" spans="1:27">
      <c r="A8582">
        <v>8418</v>
      </c>
      <c r="B8582" t="s">
        <v>8721</v>
      </c>
      <c r="C8582" t="s">
        <v>12</v>
      </c>
      <c r="D8582">
        <v>15</v>
      </c>
      <c r="E8582">
        <v>16</v>
      </c>
      <c r="F8582">
        <v>51.785357834400003</v>
      </c>
      <c r="G8582">
        <v>-47</v>
      </c>
      <c r="H8582">
        <v>51</v>
      </c>
      <c r="I8582">
        <v>52.38332406</v>
      </c>
      <c r="J8582">
        <f>(D8582+E8582/60+F8582/3600)*15</f>
        <v>229.21577232431</v>
      </c>
      <c r="K8582">
        <f>IF(G8582&lt;0, G8582-H8582/60-I8582/3600, G8582+H8582/60+I8582/3600)</f>
        <v>-47.864550923350002</v>
      </c>
      <c r="L8582">
        <v>-63.435000000000002</v>
      </c>
      <c r="M8582">
        <v>-19.613</v>
      </c>
      <c r="N8582">
        <v>6.59</v>
      </c>
      <c r="O8582" t="s">
        <v>9341</v>
      </c>
      <c r="P8582">
        <v>7.39</v>
      </c>
      <c r="Q8582">
        <v>6.45</v>
      </c>
      <c r="R8582" t="s">
        <v>9341</v>
      </c>
      <c r="S8582">
        <v>6.23</v>
      </c>
      <c r="T8582" t="s">
        <v>9341</v>
      </c>
      <c r="U8582" t="s">
        <v>9379</v>
      </c>
      <c r="V8582" t="str">
        <f>LEFT($U8582,2)</f>
        <v>G8</v>
      </c>
      <c r="W8582" s="3">
        <f>_xlfn.XLOOKUP(V8582,$AC$2:$AC$43,$AD$2:$AD$43,"none")</f>
        <v>0.74</v>
      </c>
      <c r="X8582" s="3">
        <f>IF(ISNUMBER($W8582), 4600 * (1 / (0.92 * $W8582 + 1.7) + 1 / (0.92 * $W8582 + 0.62)),"none")</f>
        <v>5468.4090187676065</v>
      </c>
      <c r="Y8582" s="8">
        <f>IF(ISNUMBER($X8582), _xlfn.XLOOKUP($X8582,Sheet3!$A$2:$A$392,Sheet3!$B$2:$B$392,"none", 1,1), $AF$2)</f>
        <v>1</v>
      </c>
      <c r="Z8582" s="8">
        <f>IF(ISNUMBER($X8582), _xlfn.XLOOKUP($X8582,Sheet3!$A$2:$A$392,Sheet3!$C$2:$C$392,"none", 1,1), $AF$2)</f>
        <v>0.85409999999999997</v>
      </c>
      <c r="AA8582" s="8">
        <f>IF(ISNUMBER($X8582), _xlfn.XLOOKUP($X8582,Sheet3!$A$2:$A$392,Sheet3!$D$2:$D$392,"none", 1,1), $AF$2)</f>
        <v>0.72770000000000001</v>
      </c>
    </row>
    <row r="8583" spans="1:27">
      <c r="A8583">
        <v>8471</v>
      </c>
      <c r="B8583" t="s">
        <v>8774</v>
      </c>
      <c r="C8583" t="s">
        <v>313</v>
      </c>
      <c r="D8583">
        <v>16</v>
      </c>
      <c r="E8583">
        <v>50</v>
      </c>
      <c r="F8583">
        <v>36.079599999999999</v>
      </c>
      <c r="G8583">
        <v>-50</v>
      </c>
      <c r="H8583">
        <v>2</v>
      </c>
      <c r="I8583">
        <v>41.804000000000002</v>
      </c>
      <c r="J8583">
        <f>(D8583+E8583/60+F8583/3600)*15</f>
        <v>252.65033166666666</v>
      </c>
      <c r="K8583">
        <f>IF(G8583&lt;0, G8583-H8583/60-I8583/3600, G8583+H8583/60+I8583/3600)</f>
        <v>-50.04494555555555</v>
      </c>
      <c r="L8583">
        <v>-7.97</v>
      </c>
      <c r="M8583">
        <v>-2.84</v>
      </c>
      <c r="N8583">
        <v>6.19</v>
      </c>
      <c r="O8583" t="s">
        <v>9341</v>
      </c>
      <c r="P8583">
        <v>6.77</v>
      </c>
      <c r="Q8583">
        <v>6.45</v>
      </c>
      <c r="R8583" t="s">
        <v>9341</v>
      </c>
      <c r="S8583" t="s">
        <v>9341</v>
      </c>
      <c r="T8583" t="s">
        <v>9341</v>
      </c>
      <c r="U8583" t="s">
        <v>9963</v>
      </c>
      <c r="V8583" t="str">
        <f>LEFT($U8583,2)</f>
        <v>F0</v>
      </c>
      <c r="W8583" s="3">
        <f>_xlfn.XLOOKUP(V8583,$AC$2:$AC$43,$AD$2:$AD$43,"none")</f>
        <v>0.32</v>
      </c>
      <c r="X8583" s="3">
        <f>IF(ISNUMBER($W8583), 4600 * (1 / (0.92 * $W8583 + 1.7) + 1 / (0.92 * $W8583 + 0.62)),"none")</f>
        <v>7337.0792549848238</v>
      </c>
      <c r="Y8583" s="8">
        <f>IF(ISNUMBER($X8583), _xlfn.XLOOKUP($X8583,Sheet3!$A$2:$A$392,Sheet3!$B$2:$B$392,"none", 1,1), $AF$2)</f>
        <v>0.86680000000000001</v>
      </c>
      <c r="Z8583" s="8">
        <f>IF(ISNUMBER($X8583), _xlfn.XLOOKUP($X8583,Sheet3!$A$2:$A$392,Sheet3!$C$2:$C$392,"none", 1,1), $AF$2)</f>
        <v>0.87180000000000002</v>
      </c>
      <c r="AA8583" s="8">
        <f>IF(ISNUMBER($X8583), _xlfn.XLOOKUP($X8583,Sheet3!$A$2:$A$392,Sheet3!$D$2:$D$392,"none", 1,1), $AF$2)</f>
        <v>1</v>
      </c>
    </row>
    <row r="8584" spans="1:27">
      <c r="A8584">
        <v>8670</v>
      </c>
      <c r="B8584" t="s">
        <v>8975</v>
      </c>
      <c r="C8584" t="s">
        <v>297</v>
      </c>
      <c r="D8584">
        <v>1</v>
      </c>
      <c r="E8584">
        <v>4</v>
      </c>
      <c r="F8584">
        <v>32.58</v>
      </c>
      <c r="G8584">
        <v>-33</v>
      </c>
      <c r="H8584">
        <v>31</v>
      </c>
      <c r="I8584">
        <v>58.17</v>
      </c>
      <c r="J8584">
        <f>(D8584+E8584/60+F8584/3600)*15</f>
        <v>16.135750000000002</v>
      </c>
      <c r="K8584">
        <f>IF(G8584&lt;0, G8584-H8584/60-I8584/3600, G8584+H8584/60+I8584/3600)</f>
        <v>-33.532825000000003</v>
      </c>
      <c r="L8584">
        <v>-39.4</v>
      </c>
      <c r="M8584">
        <v>-13.6</v>
      </c>
      <c r="N8584" t="s">
        <v>9341</v>
      </c>
      <c r="O8584" t="s">
        <v>9341</v>
      </c>
      <c r="P8584">
        <v>7.55</v>
      </c>
      <c r="Q8584">
        <v>6.45</v>
      </c>
      <c r="R8584" t="s">
        <v>9341</v>
      </c>
      <c r="S8584" t="s">
        <v>9341</v>
      </c>
      <c r="T8584" t="s">
        <v>9341</v>
      </c>
      <c r="U8584" t="s">
        <v>9341</v>
      </c>
      <c r="V8584" t="str">
        <f>LEFT($U8584,2)</f>
        <v>~</v>
      </c>
      <c r="W8584" s="3" t="str">
        <f>_xlfn.XLOOKUP(V8584,$AC$2:$AC$43,$AD$2:$AD$43,"none")</f>
        <v>none</v>
      </c>
      <c r="X8584" s="3" t="str">
        <f>IF(ISNUMBER($W8584), 4600 * (1 / (0.92 * $W8584 + 1.7) + 1 / (0.92 * $W8584 + 0.62)),"none")</f>
        <v>none</v>
      </c>
      <c r="Y8584" s="8">
        <f>IF(ISNUMBER($X8584), _xlfn.XLOOKUP($X8584,Sheet3!$A$2:$A$392,Sheet3!$B$2:$B$392,"none", 1,1), $AF$2)</f>
        <v>0.8</v>
      </c>
      <c r="Z8584" s="8">
        <f>IF(ISNUMBER($X8584), _xlfn.XLOOKUP($X8584,Sheet3!$A$2:$A$392,Sheet3!$C$2:$C$392,"none", 1,1), $AF$2)</f>
        <v>0.8</v>
      </c>
      <c r="AA8584" s="8">
        <f>IF(ISNUMBER($X8584), _xlfn.XLOOKUP($X8584,Sheet3!$A$2:$A$392,Sheet3!$D$2:$D$392,"none", 1,1), $AF$2)</f>
        <v>0.8</v>
      </c>
    </row>
    <row r="8585" spans="1:27">
      <c r="A8585">
        <v>559</v>
      </c>
      <c r="B8585" t="s">
        <v>859</v>
      </c>
      <c r="C8585" t="s">
        <v>297</v>
      </c>
      <c r="D8585">
        <v>20</v>
      </c>
      <c r="E8585">
        <v>49</v>
      </c>
      <c r="F8585">
        <v>17.390911068000001</v>
      </c>
      <c r="G8585">
        <v>64</v>
      </c>
      <c r="H8585">
        <v>2</v>
      </c>
      <c r="I8585">
        <v>32.131010291999999</v>
      </c>
      <c r="J8585">
        <f>(D8585+E8585/60+F8585/3600)*15</f>
        <v>312.32246212945</v>
      </c>
      <c r="K8585">
        <f>IF(G8585&lt;0, G8585-H8585/60-I8585/3600, G8585+H8585/60+I8585/3600)</f>
        <v>64.042258613969992</v>
      </c>
      <c r="L8585">
        <v>-3.0129999999999999</v>
      </c>
      <c r="M8585">
        <v>-4.3029999999999999</v>
      </c>
      <c r="N8585">
        <v>1.07</v>
      </c>
      <c r="O8585">
        <v>5.75</v>
      </c>
      <c r="P8585">
        <v>6.4720000000000004</v>
      </c>
      <c r="Q8585">
        <v>6.4509999999999996</v>
      </c>
      <c r="R8585" t="s">
        <v>9341</v>
      </c>
      <c r="S8585">
        <v>6.399</v>
      </c>
      <c r="T8585" t="s">
        <v>9341</v>
      </c>
      <c r="U8585" t="s">
        <v>9651</v>
      </c>
      <c r="V8585" t="str">
        <f>LEFT($U8585,2)</f>
        <v>B0</v>
      </c>
      <c r="W8585" s="3">
        <f>_xlfn.XLOOKUP(V8585,$AC$2:$AC$43,$AD$2:$AD$43,"none")</f>
        <v>-0.3</v>
      </c>
      <c r="X8585" s="3">
        <f>IF(ISNUMBER($W8585), 4600 * (1 / (0.92 * $W8585 + 1.7) + 1 / (0.92 * $W8585 + 0.62)),"none")</f>
        <v>16602.430101907499</v>
      </c>
      <c r="Y8585" s="8">
        <f>IF(ISNUMBER($X8585), _xlfn.XLOOKUP($X8585,Sheet3!$A$2:$A$392,Sheet3!$B$2:$B$392,"none", 1,1), $AF$2)</f>
        <v>0.45090000000000002</v>
      </c>
      <c r="Z8585" s="8">
        <f>IF(ISNUMBER($X8585), _xlfn.XLOOKUP($X8585,Sheet3!$A$2:$A$392,Sheet3!$C$2:$C$392,"none", 1,1), $AF$2)</f>
        <v>0.56169999999999998</v>
      </c>
      <c r="AA8585" s="8">
        <f>IF(ISNUMBER($X8585), _xlfn.XLOOKUP($X8585,Sheet3!$A$2:$A$392,Sheet3!$D$2:$D$392,"none", 1,1), $AF$2)</f>
        <v>1</v>
      </c>
    </row>
    <row r="8586" spans="1:27">
      <c r="A8586">
        <v>4021</v>
      </c>
      <c r="B8586" t="s">
        <v>4324</v>
      </c>
      <c r="C8586" t="s">
        <v>12</v>
      </c>
      <c r="D8586">
        <v>21</v>
      </c>
      <c r="E8586">
        <v>34</v>
      </c>
      <c r="F8586">
        <v>33.974658242399997</v>
      </c>
      <c r="G8586">
        <v>22</v>
      </c>
      <c r="H8586">
        <v>45</v>
      </c>
      <c r="I8586">
        <v>16.277702472000001</v>
      </c>
      <c r="J8586">
        <f>(D8586+E8586/60+F8586/3600)*15</f>
        <v>323.64156107601002</v>
      </c>
      <c r="K8586">
        <f>IF(G8586&lt;0, G8586-H8586/60-I8586/3600, G8586+H8586/60+I8586/3600)</f>
        <v>22.754521584020001</v>
      </c>
      <c r="L8586">
        <v>11.723000000000001</v>
      </c>
      <c r="M8586">
        <v>-53.46</v>
      </c>
      <c r="N8586">
        <v>15.63</v>
      </c>
      <c r="O8586" t="s">
        <v>9341</v>
      </c>
      <c r="P8586">
        <v>6.9459999999999997</v>
      </c>
      <c r="Q8586">
        <v>6.4509999999999996</v>
      </c>
      <c r="R8586" t="s">
        <v>9341</v>
      </c>
      <c r="S8586">
        <v>6.3360000000000003</v>
      </c>
      <c r="T8586" t="s">
        <v>9341</v>
      </c>
      <c r="U8586" t="s">
        <v>9377</v>
      </c>
      <c r="V8586" t="str">
        <f>LEFT($U8586,2)</f>
        <v>F7</v>
      </c>
      <c r="W8586" s="3" t="str">
        <f>_xlfn.XLOOKUP(V8586,$AC$2:$AC$43,$AD$2:$AD$43,"none")</f>
        <v>none</v>
      </c>
      <c r="X8586" s="3" t="str">
        <f>IF(ISNUMBER($W8586), 4600 * (1 / (0.92 * $W8586 + 1.7) + 1 / (0.92 * $W8586 + 0.62)),"none")</f>
        <v>none</v>
      </c>
      <c r="Y8586" s="8">
        <f>IF(ISNUMBER($X8586), _xlfn.XLOOKUP($X8586,Sheet3!$A$2:$A$392,Sheet3!$B$2:$B$392,"none", 1,1), $AF$2)</f>
        <v>0.8</v>
      </c>
      <c r="Z8586" s="8">
        <f>IF(ISNUMBER($X8586), _xlfn.XLOOKUP($X8586,Sheet3!$A$2:$A$392,Sheet3!$C$2:$C$392,"none", 1,1), $AF$2)</f>
        <v>0.8</v>
      </c>
      <c r="AA8586" s="8">
        <f>IF(ISNUMBER($X8586), _xlfn.XLOOKUP($X8586,Sheet3!$A$2:$A$392,Sheet3!$D$2:$D$392,"none", 1,1), $AF$2)</f>
        <v>0.8</v>
      </c>
    </row>
    <row r="8587" spans="1:27">
      <c r="A8587">
        <v>6987</v>
      </c>
      <c r="B8587" t="s">
        <v>7290</v>
      </c>
      <c r="C8587" t="s">
        <v>305</v>
      </c>
      <c r="D8587">
        <v>5</v>
      </c>
      <c r="E8587">
        <v>57</v>
      </c>
      <c r="F8587">
        <v>14.3734456008</v>
      </c>
      <c r="G8587">
        <v>-53</v>
      </c>
      <c r="H8587">
        <v>25</v>
      </c>
      <c r="I8587">
        <v>32.500762536000003</v>
      </c>
      <c r="J8587">
        <f>(D8587+E8587/60+F8587/3600)*15</f>
        <v>89.309889356669999</v>
      </c>
      <c r="K8587">
        <f>IF(G8587&lt;0, G8587-H8587/60-I8587/3600, G8587+H8587/60+I8587/3600)</f>
        <v>-53.425694656259999</v>
      </c>
      <c r="L8587">
        <v>9.16</v>
      </c>
      <c r="M8587">
        <v>-0.55700000000000005</v>
      </c>
      <c r="N8587">
        <v>3.96</v>
      </c>
      <c r="O8587" t="s">
        <v>9341</v>
      </c>
      <c r="P8587">
        <v>7.9390000000000001</v>
      </c>
      <c r="Q8587">
        <v>6.4509999999999996</v>
      </c>
      <c r="R8587" t="s">
        <v>9341</v>
      </c>
      <c r="S8587">
        <v>5.8609999999999998</v>
      </c>
      <c r="T8587" t="s">
        <v>9341</v>
      </c>
      <c r="U8587" t="s">
        <v>10208</v>
      </c>
      <c r="V8587" t="str">
        <f>LEFT($U8587,2)</f>
        <v>K5</v>
      </c>
      <c r="W8587" s="3">
        <f>_xlfn.XLOOKUP(V8587,$AC$2:$AC$43,$AD$2:$AD$43,"none")</f>
        <v>1.1499999999999999</v>
      </c>
      <c r="X8587" s="3">
        <f>IF(ISNUMBER($W8587), 4600 * (1 / (0.92 * $W8587 + 1.7) + 1 / (0.92 * $W8587 + 0.62)),"none")</f>
        <v>4409.2340323652679</v>
      </c>
      <c r="Y8587" s="8">
        <f>IF(ISNUMBER($X8587), _xlfn.XLOOKUP($X8587,Sheet3!$A$2:$A$392,Sheet3!$B$2:$B$392,"none", 1,1), $AF$2)</f>
        <v>1</v>
      </c>
      <c r="Z8587" s="8">
        <f>IF(ISNUMBER($X8587), _xlfn.XLOOKUP($X8587,Sheet3!$A$2:$A$392,Sheet3!$C$2:$C$392,"none", 1,1), $AF$2)</f>
        <v>0.73599999999999999</v>
      </c>
      <c r="AA8587" s="8">
        <f>IF(ISNUMBER($X8587), _xlfn.XLOOKUP($X8587,Sheet3!$A$2:$A$392,Sheet3!$D$2:$D$392,"none", 1,1), $AF$2)</f>
        <v>0.4803</v>
      </c>
    </row>
    <row r="8588" spans="1:27">
      <c r="A8588">
        <v>6675</v>
      </c>
      <c r="B8588" t="s">
        <v>6978</v>
      </c>
      <c r="C8588" t="s">
        <v>297</v>
      </c>
      <c r="D8588">
        <v>15</v>
      </c>
      <c r="E8588">
        <v>30</v>
      </c>
      <c r="F8588">
        <v>22.767283632000002</v>
      </c>
      <c r="G8588">
        <v>31</v>
      </c>
      <c r="H8588">
        <v>17</v>
      </c>
      <c r="I8588">
        <v>9.339908136</v>
      </c>
      <c r="J8588">
        <f>(D8588+E8588/60+F8588/3600)*15</f>
        <v>232.59486368180001</v>
      </c>
      <c r="K8588">
        <f>IF(G8588&lt;0, G8588-H8588/60-I8588/3600, G8588+H8588/60+I8588/3600)</f>
        <v>31.285927752260001</v>
      </c>
      <c r="L8588">
        <v>-17.492000000000001</v>
      </c>
      <c r="M8588">
        <v>-19.998999999999999</v>
      </c>
      <c r="N8588">
        <v>5.37</v>
      </c>
      <c r="O8588" t="s">
        <v>9341</v>
      </c>
      <c r="P8588">
        <v>6.641</v>
      </c>
      <c r="Q8588">
        <v>6.452</v>
      </c>
      <c r="R8588" t="s">
        <v>9341</v>
      </c>
      <c r="S8588">
        <v>6.4139999999999997</v>
      </c>
      <c r="T8588" t="s">
        <v>9341</v>
      </c>
      <c r="U8588" t="s">
        <v>9656</v>
      </c>
      <c r="V8588" t="str">
        <f>LEFT($U8588,2)</f>
        <v>A4</v>
      </c>
      <c r="W8588" s="3">
        <f>_xlfn.XLOOKUP(V8588,$AC$2:$AC$43,$AD$2:$AD$43,"none")</f>
        <v>0.12</v>
      </c>
      <c r="X8588" s="3">
        <f>IF(ISNUMBER($W8588), 4600 * (1 / (0.92 * $W8588 + 1.7) + 1 / (0.92 * $W8588 + 0.62)),"none")</f>
        <v>8838.7938932849465</v>
      </c>
      <c r="Y8588" s="8">
        <f>IF(ISNUMBER($X8588), _xlfn.XLOOKUP($X8588,Sheet3!$A$2:$A$392,Sheet3!$B$2:$B$392,"none", 1,1), $AF$2)</f>
        <v>0.70040000000000002</v>
      </c>
      <c r="Z8588" s="8">
        <f>IF(ISNUMBER($X8588), _xlfn.XLOOKUP($X8588,Sheet3!$A$2:$A$392,Sheet3!$C$2:$C$392,"none", 1,1), $AF$2)</f>
        <v>0.75790000000000002</v>
      </c>
      <c r="AA8588" s="8">
        <f>IF(ISNUMBER($X8588), _xlfn.XLOOKUP($X8588,Sheet3!$A$2:$A$392,Sheet3!$D$2:$D$392,"none", 1,1), $AF$2)</f>
        <v>1</v>
      </c>
    </row>
    <row r="8589" spans="1:27">
      <c r="A8589">
        <v>7552</v>
      </c>
      <c r="B8589" t="s">
        <v>7855</v>
      </c>
      <c r="C8589" t="s">
        <v>313</v>
      </c>
      <c r="D8589">
        <v>10</v>
      </c>
      <c r="E8589">
        <v>47</v>
      </c>
      <c r="F8589">
        <v>53.5366177728</v>
      </c>
      <c r="G8589">
        <v>-64</v>
      </c>
      <c r="H8589">
        <v>15</v>
      </c>
      <c r="I8589">
        <v>46.204877412000002</v>
      </c>
      <c r="J8589">
        <f>(D8589+E8589/60+F8589/3600)*15</f>
        <v>161.97306924072001</v>
      </c>
      <c r="K8589">
        <f>IF(G8589&lt;0, G8589-H8589/60-I8589/3600, G8589+H8589/60+I8589/3600)</f>
        <v>-64.262834688170003</v>
      </c>
      <c r="L8589">
        <v>-22.545000000000002</v>
      </c>
      <c r="M8589">
        <v>12.691000000000001</v>
      </c>
      <c r="N8589">
        <v>7.51</v>
      </c>
      <c r="O8589" t="s">
        <v>9341</v>
      </c>
      <c r="P8589">
        <v>6.4420000000000002</v>
      </c>
      <c r="Q8589">
        <v>6.452</v>
      </c>
      <c r="R8589" t="s">
        <v>9341</v>
      </c>
      <c r="S8589">
        <v>6.4539999999999997</v>
      </c>
      <c r="T8589" t="s">
        <v>9341</v>
      </c>
      <c r="U8589" t="s">
        <v>9385</v>
      </c>
      <c r="V8589" t="str">
        <f>LEFT($U8589,2)</f>
        <v>B9</v>
      </c>
      <c r="W8589" s="3">
        <f>_xlfn.XLOOKUP(V8589,$AC$2:$AC$43,$AD$2:$AD$43,"none")</f>
        <v>-7.0000000000000007E-2</v>
      </c>
      <c r="X8589" s="3">
        <f>IF(ISNUMBER($W8589), 4600 * (1 / (0.92 * $W8589 + 1.7) + 1 / (0.92 * $W8589 + 0.62)),"none")</f>
        <v>11091.761228434079</v>
      </c>
      <c r="Y8589" s="8">
        <f>IF(ISNUMBER($X8589), _xlfn.XLOOKUP($X8589,Sheet3!$A$2:$A$392,Sheet3!$B$2:$B$392,"none", 1,1), $AF$2)</f>
        <v>0.57499999999999996</v>
      </c>
      <c r="Z8589" s="8">
        <f>IF(ISNUMBER($X8589), _xlfn.XLOOKUP($X8589,Sheet3!$A$2:$A$392,Sheet3!$C$2:$C$392,"none", 1,1), $AF$2)</f>
        <v>0.66420000000000001</v>
      </c>
      <c r="AA8589" s="8">
        <f>IF(ISNUMBER($X8589), _xlfn.XLOOKUP($X8589,Sheet3!$A$2:$A$392,Sheet3!$D$2:$D$392,"none", 1,1), $AF$2)</f>
        <v>1</v>
      </c>
    </row>
    <row r="8590" spans="1:27">
      <c r="A8590">
        <v>8825</v>
      </c>
      <c r="B8590" t="s">
        <v>9130</v>
      </c>
      <c r="C8590" t="s">
        <v>297</v>
      </c>
      <c r="D8590">
        <v>16</v>
      </c>
      <c r="E8590">
        <v>43</v>
      </c>
      <c r="F8590">
        <v>38.723923070399998</v>
      </c>
      <c r="G8590">
        <v>-32</v>
      </c>
      <c r="H8590">
        <v>6</v>
      </c>
      <c r="I8590">
        <v>21.406227191999999</v>
      </c>
      <c r="J8590">
        <f>(D8590+E8590/60+F8590/3600)*15</f>
        <v>250.91134967945999</v>
      </c>
      <c r="K8590">
        <f>IF(G8590&lt;0, G8590-H8590/60-I8590/3600, G8590+H8590/60+I8590/3600)</f>
        <v>-32.105946174220001</v>
      </c>
      <c r="L8590">
        <v>-8.6010000000000009</v>
      </c>
      <c r="M8590">
        <v>-23.289000000000001</v>
      </c>
      <c r="N8590">
        <v>6.53</v>
      </c>
      <c r="O8590" t="s">
        <v>9341</v>
      </c>
      <c r="P8590">
        <v>6.3739999999999997</v>
      </c>
      <c r="Q8590">
        <v>6.452</v>
      </c>
      <c r="R8590" t="s">
        <v>9341</v>
      </c>
      <c r="S8590">
        <v>6.4509999999999996</v>
      </c>
      <c r="T8590" t="s">
        <v>9341</v>
      </c>
      <c r="U8590" t="s">
        <v>9437</v>
      </c>
      <c r="V8590" t="str">
        <f>LEFT($U8590,2)</f>
        <v>B8</v>
      </c>
      <c r="W8590" s="3">
        <f>_xlfn.XLOOKUP(V8590,$AC$2:$AC$43,$AD$2:$AD$43,"none")</f>
        <v>-0.11</v>
      </c>
      <c r="X8590" s="3">
        <f>IF(ISNUMBER($W8590), 4600 * (1 / (0.92 * $W8590 + 1.7) + 1 / (0.92 * $W8590 + 0.62)),"none")</f>
        <v>11743.77313439976</v>
      </c>
      <c r="Y8590" s="8">
        <f>IF(ISNUMBER($X8590), _xlfn.XLOOKUP($X8590,Sheet3!$A$2:$A$392,Sheet3!$B$2:$B$392,"none", 1,1), $AF$2)</f>
        <v>0.54959999999999998</v>
      </c>
      <c r="Z8590" s="8">
        <f>IF(ISNUMBER($X8590), _xlfn.XLOOKUP($X8590,Sheet3!$A$2:$A$392,Sheet3!$C$2:$C$392,"none", 1,1), $AF$2)</f>
        <v>0.64410000000000001</v>
      </c>
      <c r="AA8590" s="8">
        <f>IF(ISNUMBER($X8590), _xlfn.XLOOKUP($X8590,Sheet3!$A$2:$A$392,Sheet3!$D$2:$D$392,"none", 1,1), $AF$2)</f>
        <v>1</v>
      </c>
    </row>
    <row r="8591" spans="1:27">
      <c r="A8591">
        <v>990</v>
      </c>
      <c r="B8591" t="s">
        <v>1291</v>
      </c>
      <c r="C8591" t="s">
        <v>313</v>
      </c>
      <c r="D8591">
        <v>17</v>
      </c>
      <c r="E8591">
        <v>8</v>
      </c>
      <c r="F8591">
        <v>17.0751765648</v>
      </c>
      <c r="G8591">
        <v>50</v>
      </c>
      <c r="H8591">
        <v>50</v>
      </c>
      <c r="I8591">
        <v>32.179357607999997</v>
      </c>
      <c r="J8591">
        <f>(D8591+E8591/60+F8591/3600)*15</f>
        <v>257.07114656902002</v>
      </c>
      <c r="K8591">
        <f>IF(G8591&lt;0, G8591-H8591/60-I8591/3600, G8591+H8591/60+I8591/3600)</f>
        <v>50.84227204378</v>
      </c>
      <c r="L8591">
        <v>-7.194</v>
      </c>
      <c r="M8591">
        <v>25.67</v>
      </c>
      <c r="N8591">
        <v>4.99</v>
      </c>
      <c r="O8591" t="s">
        <v>9341</v>
      </c>
      <c r="P8591">
        <v>6.4340000000000002</v>
      </c>
      <c r="Q8591">
        <v>6.4530000000000003</v>
      </c>
      <c r="R8591" t="s">
        <v>9341</v>
      </c>
      <c r="S8591">
        <v>6.452</v>
      </c>
      <c r="T8591" t="s">
        <v>9341</v>
      </c>
      <c r="U8591" t="s">
        <v>9433</v>
      </c>
      <c r="V8591" t="str">
        <f>LEFT($U8591,2)</f>
        <v>A1</v>
      </c>
      <c r="W8591" s="3">
        <f>_xlfn.XLOOKUP(V8591,$AC$2:$AC$43,$AD$2:$AD$43,"none")</f>
        <v>0.02</v>
      </c>
      <c r="X8591" s="3">
        <f>IF(ISNUMBER($W8591), 4600 * (1 / (0.92 * $W8591 + 1.7) + 1 / (0.92 * $W8591 + 0.62)),"none")</f>
        <v>9882.4225367888994</v>
      </c>
      <c r="Y8591" s="8">
        <f>IF(ISNUMBER($X8591), _xlfn.XLOOKUP($X8591,Sheet3!$A$2:$A$392,Sheet3!$B$2:$B$392,"none", 1,1), $AF$2)</f>
        <v>0.63239999999999996</v>
      </c>
      <c r="Z8591" s="8">
        <f>IF(ISNUMBER($X8591), _xlfn.XLOOKUP($X8591,Sheet3!$A$2:$A$392,Sheet3!$C$2:$C$392,"none", 1,1), $AF$2)</f>
        <v>0.70809999999999995</v>
      </c>
      <c r="AA8591" s="8">
        <f>IF(ISNUMBER($X8591), _xlfn.XLOOKUP($X8591,Sheet3!$A$2:$A$392,Sheet3!$D$2:$D$392,"none", 1,1), $AF$2)</f>
        <v>1</v>
      </c>
    </row>
    <row r="8592" spans="1:27">
      <c r="A8592">
        <v>1301</v>
      </c>
      <c r="B8592" t="s">
        <v>1602</v>
      </c>
      <c r="C8592" t="s">
        <v>12</v>
      </c>
      <c r="D8592">
        <v>10</v>
      </c>
      <c r="E8592">
        <v>20</v>
      </c>
      <c r="F8592">
        <v>14.806305736800001</v>
      </c>
      <c r="G8592">
        <v>53</v>
      </c>
      <c r="H8592">
        <v>46</v>
      </c>
      <c r="I8592">
        <v>45.888252491999999</v>
      </c>
      <c r="J8592">
        <f>(D8592+E8592/60+F8592/3600)*15</f>
        <v>155.06169294057</v>
      </c>
      <c r="K8592">
        <f>IF(G8592&lt;0, G8592-H8592/60-I8592/3600, G8592+H8592/60+I8592/3600)</f>
        <v>53.779413403470002</v>
      </c>
      <c r="L8592">
        <v>-103.65</v>
      </c>
      <c r="M8592">
        <v>39.569000000000003</v>
      </c>
      <c r="N8592">
        <v>31.07</v>
      </c>
      <c r="O8592" t="s">
        <v>9341</v>
      </c>
      <c r="P8592">
        <v>7.0229999999999997</v>
      </c>
      <c r="Q8592">
        <v>6.4530000000000003</v>
      </c>
      <c r="R8592" t="s">
        <v>9341</v>
      </c>
      <c r="S8592">
        <v>6.3250000000000002</v>
      </c>
      <c r="T8592" t="s">
        <v>9341</v>
      </c>
      <c r="U8592" t="s">
        <v>9514</v>
      </c>
      <c r="V8592" t="str">
        <f>LEFT($U8592,2)</f>
        <v>F8</v>
      </c>
      <c r="W8592" s="3">
        <f>_xlfn.XLOOKUP(V8592,$AC$2:$AC$43,$AD$2:$AD$43,"none")</f>
        <v>0.53</v>
      </c>
      <c r="X8592" s="3">
        <f>IF(ISNUMBER($W8592), 4600 * (1 / (0.92 * $W8592 + 1.7) + 1 / (0.92 * $W8592 + 0.62)),"none")</f>
        <v>6255.8848880729693</v>
      </c>
      <c r="Y8592" s="8">
        <f>IF(ISNUMBER($X8592), _xlfn.XLOOKUP($X8592,Sheet3!$A$2:$A$392,Sheet3!$B$2:$B$392,"none", 1,1), $AF$2)</f>
        <v>1</v>
      </c>
      <c r="Z8592" s="8">
        <f>IF(ISNUMBER($X8592), _xlfn.XLOOKUP($X8592,Sheet3!$A$2:$A$392,Sheet3!$C$2:$C$392,"none", 1,1), $AF$2)</f>
        <v>0.92759999999999998</v>
      </c>
      <c r="AA8592" s="8">
        <f>IF(ISNUMBER($X8592), _xlfn.XLOOKUP($X8592,Sheet3!$A$2:$A$392,Sheet3!$D$2:$D$392,"none", 1,1), $AF$2)</f>
        <v>0.91679999999999995</v>
      </c>
    </row>
    <row r="8593" spans="1:27">
      <c r="A8593">
        <v>4644</v>
      </c>
      <c r="B8593" t="s">
        <v>4947</v>
      </c>
      <c r="C8593" t="s">
        <v>297</v>
      </c>
      <c r="D8593">
        <v>11</v>
      </c>
      <c r="E8593">
        <v>8</v>
      </c>
      <c r="F8593">
        <v>15.7762240152</v>
      </c>
      <c r="G8593">
        <v>-29</v>
      </c>
      <c r="H8593">
        <v>58</v>
      </c>
      <c r="I8593">
        <v>20.95904694</v>
      </c>
      <c r="J8593">
        <f>(D8593+E8593/60+F8593/3600)*15</f>
        <v>167.06573426673</v>
      </c>
      <c r="K8593">
        <f>IF(G8593&lt;0, G8593-H8593/60-I8593/3600, G8593+H8593/60+I8593/3600)</f>
        <v>-29.972488624149999</v>
      </c>
      <c r="L8593">
        <v>8.6639999999999997</v>
      </c>
      <c r="M8593">
        <v>-13.679</v>
      </c>
      <c r="N8593">
        <v>7.27</v>
      </c>
      <c r="O8593" t="s">
        <v>9341</v>
      </c>
      <c r="P8593">
        <v>6.4870000000000001</v>
      </c>
      <c r="Q8593">
        <v>6.4530000000000003</v>
      </c>
      <c r="R8593" t="s">
        <v>9341</v>
      </c>
      <c r="S8593">
        <v>6.4660000000000002</v>
      </c>
      <c r="T8593" t="s">
        <v>9341</v>
      </c>
      <c r="U8593" t="s">
        <v>9433</v>
      </c>
      <c r="V8593" t="str">
        <f>LEFT($U8593,2)</f>
        <v>A1</v>
      </c>
      <c r="W8593" s="3">
        <f>_xlfn.XLOOKUP(V8593,$AC$2:$AC$43,$AD$2:$AD$43,"none")</f>
        <v>0.02</v>
      </c>
      <c r="X8593" s="3">
        <f>IF(ISNUMBER($W8593), 4600 * (1 / (0.92 * $W8593 + 1.7) + 1 / (0.92 * $W8593 + 0.62)),"none")</f>
        <v>9882.4225367888994</v>
      </c>
      <c r="Y8593" s="8">
        <f>IF(ISNUMBER($X8593), _xlfn.XLOOKUP($X8593,Sheet3!$A$2:$A$392,Sheet3!$B$2:$B$392,"none", 1,1), $AF$2)</f>
        <v>0.63239999999999996</v>
      </c>
      <c r="Z8593" s="8">
        <f>IF(ISNUMBER($X8593), _xlfn.XLOOKUP($X8593,Sheet3!$A$2:$A$392,Sheet3!$C$2:$C$392,"none", 1,1), $AF$2)</f>
        <v>0.70809999999999995</v>
      </c>
      <c r="AA8593" s="8">
        <f>IF(ISNUMBER($X8593), _xlfn.XLOOKUP($X8593,Sheet3!$A$2:$A$392,Sheet3!$D$2:$D$392,"none", 1,1), $AF$2)</f>
        <v>1</v>
      </c>
    </row>
    <row r="8594" spans="1:27">
      <c r="A8594">
        <v>7196</v>
      </c>
      <c r="B8594" t="s">
        <v>7499</v>
      </c>
      <c r="C8594" t="s">
        <v>12</v>
      </c>
      <c r="D8594">
        <v>8</v>
      </c>
      <c r="E8594">
        <v>17</v>
      </c>
      <c r="F8594">
        <v>55.736407936799999</v>
      </c>
      <c r="G8594">
        <v>-59</v>
      </c>
      <c r="H8594">
        <v>10</v>
      </c>
      <c r="I8594">
        <v>0.57653525999999999</v>
      </c>
      <c r="J8594">
        <f>(D8594+E8594/60+F8594/3600)*15</f>
        <v>124.48223503307</v>
      </c>
      <c r="K8594">
        <f>IF(G8594&lt;0, G8594-H8594/60-I8594/3600, G8594+H8594/60+I8594/3600)</f>
        <v>-59.166826815349999</v>
      </c>
      <c r="L8594">
        <v>-48.356000000000002</v>
      </c>
      <c r="M8594">
        <v>-26.486000000000001</v>
      </c>
      <c r="N8594">
        <v>12.65</v>
      </c>
      <c r="O8594" t="s">
        <v>9341</v>
      </c>
      <c r="P8594">
        <v>6.8840000000000003</v>
      </c>
      <c r="Q8594">
        <v>6.4530000000000003</v>
      </c>
      <c r="R8594" t="s">
        <v>9341</v>
      </c>
      <c r="S8594">
        <v>6.35</v>
      </c>
      <c r="T8594" t="s">
        <v>9341</v>
      </c>
      <c r="U8594" t="s">
        <v>9639</v>
      </c>
      <c r="V8594" t="str">
        <f>LEFT($U8594,2)</f>
        <v>F5</v>
      </c>
      <c r="W8594" s="3">
        <f>_xlfn.XLOOKUP(V8594,$AC$2:$AC$43,$AD$2:$AD$43,"none")</f>
        <v>0.45</v>
      </c>
      <c r="X8594" s="3">
        <f>IF(ISNUMBER($W8594), 4600 * (1 / (0.92 * $W8594 + 1.7) + 1 / (0.92 * $W8594 + 0.62)),"none")</f>
        <v>6624.7124722536864</v>
      </c>
      <c r="Y8594" s="8">
        <f>IF(ISNUMBER($X8594), _xlfn.XLOOKUP($X8594,Sheet3!$A$2:$A$392,Sheet3!$B$2:$B$392,"none", 1,1), $AF$2)</f>
        <v>0.99370000000000003</v>
      </c>
      <c r="Z8594" s="8">
        <f>IF(ISNUMBER($X8594), _xlfn.XLOOKUP($X8594,Sheet3!$A$2:$A$392,Sheet3!$C$2:$C$392,"none", 1,1), $AF$2)</f>
        <v>0.9526</v>
      </c>
      <c r="AA8594" s="8">
        <f>IF(ISNUMBER($X8594), _xlfn.XLOOKUP($X8594,Sheet3!$A$2:$A$392,Sheet3!$D$2:$D$392,"none", 1,1), $AF$2)</f>
        <v>1</v>
      </c>
    </row>
    <row r="8595" spans="1:27">
      <c r="A8595">
        <v>8287</v>
      </c>
      <c r="B8595" t="s">
        <v>8590</v>
      </c>
      <c r="C8595" t="s">
        <v>297</v>
      </c>
      <c r="D8595">
        <v>18</v>
      </c>
      <c r="E8595">
        <v>56</v>
      </c>
      <c r="F8595">
        <v>54.704424952799997</v>
      </c>
      <c r="G8595">
        <v>-62</v>
      </c>
      <c r="H8595">
        <v>48</v>
      </c>
      <c r="I8595">
        <v>6.8541535079999996</v>
      </c>
      <c r="J8595">
        <f>(D8595+E8595/60+F8595/3600)*15</f>
        <v>284.22793510397003</v>
      </c>
      <c r="K8595">
        <f>IF(G8595&lt;0, G8595-H8595/60-I8595/3600, G8595+H8595/60+I8595/3600)</f>
        <v>-62.801903931529999</v>
      </c>
      <c r="L8595">
        <v>3.67</v>
      </c>
      <c r="M8595">
        <v>5.4420000000000002</v>
      </c>
      <c r="N8595">
        <v>2.68</v>
      </c>
      <c r="O8595" t="s">
        <v>9341</v>
      </c>
      <c r="P8595">
        <v>7.9669999999999996</v>
      </c>
      <c r="Q8595">
        <v>6.4530000000000003</v>
      </c>
      <c r="R8595" t="s">
        <v>9341</v>
      </c>
      <c r="S8595">
        <v>5.8890000000000002</v>
      </c>
      <c r="T8595" t="s">
        <v>9341</v>
      </c>
      <c r="U8595" t="s">
        <v>9389</v>
      </c>
      <c r="V8595" t="str">
        <f>LEFT($U8595,2)</f>
        <v>K3</v>
      </c>
      <c r="W8595" s="3">
        <f>_xlfn.XLOOKUP(V8595,$AC$2:$AC$43,$AD$2:$AD$43,"none")</f>
        <v>0.95</v>
      </c>
      <c r="X8595" s="3">
        <f>IF(ISNUMBER($W8595), 4600 * (1 / (0.92 * $W8595 + 1.7) + 1 / (0.92 * $W8595 + 0.62)),"none")</f>
        <v>4866.084384156673</v>
      </c>
      <c r="Y8595" s="8">
        <f>IF(ISNUMBER($X8595), _xlfn.XLOOKUP($X8595,Sheet3!$A$2:$A$392,Sheet3!$B$2:$B$392,"none", 1,1), $AF$2)</f>
        <v>1</v>
      </c>
      <c r="Z8595" s="8">
        <f>IF(ISNUMBER($X8595), _xlfn.XLOOKUP($X8595,Sheet3!$A$2:$A$392,Sheet3!$C$2:$C$392,"none", 1,1), $AF$2)</f>
        <v>0.78720000000000001</v>
      </c>
      <c r="AA8595" s="8">
        <f>IF(ISNUMBER($X8595), _xlfn.XLOOKUP($X8595,Sheet3!$A$2:$A$392,Sheet3!$D$2:$D$392,"none", 1,1), $AF$2)</f>
        <v>0.57969999999999999</v>
      </c>
    </row>
    <row r="8596" spans="1:27">
      <c r="A8596">
        <v>5922</v>
      </c>
      <c r="B8596" t="s">
        <v>6225</v>
      </c>
      <c r="C8596" t="s">
        <v>12</v>
      </c>
      <c r="D8596">
        <v>17</v>
      </c>
      <c r="E8596">
        <v>20</v>
      </c>
      <c r="F8596">
        <v>52.630148913600003</v>
      </c>
      <c r="G8596">
        <v>-10</v>
      </c>
      <c r="H8596">
        <v>41</v>
      </c>
      <c r="I8596">
        <v>47.077663848</v>
      </c>
      <c r="J8596">
        <f>(D8596+E8596/60+F8596/3600)*15</f>
        <v>260.21929228713998</v>
      </c>
      <c r="K8596">
        <f>IF(G8596&lt;0, G8596-H8596/60-I8596/3600, G8596+H8596/60+I8596/3600)</f>
        <v>-10.696410462179999</v>
      </c>
      <c r="L8596">
        <v>51.848999999999997</v>
      </c>
      <c r="M8596">
        <v>-22.827999999999999</v>
      </c>
      <c r="N8596">
        <v>19.190000000000001</v>
      </c>
      <c r="O8596" t="s">
        <v>9341</v>
      </c>
      <c r="P8596">
        <v>6.7910000000000004</v>
      </c>
      <c r="Q8596">
        <v>6.4539999999999997</v>
      </c>
      <c r="R8596" t="s">
        <v>9341</v>
      </c>
      <c r="S8596">
        <v>6.3869999999999996</v>
      </c>
      <c r="T8596" t="s">
        <v>9341</v>
      </c>
      <c r="U8596" t="s">
        <v>11002</v>
      </c>
      <c r="V8596" t="str">
        <f>LEFT($U8596,2)</f>
        <v>A9</v>
      </c>
      <c r="W8596" s="3">
        <f>_xlfn.XLOOKUP(V8596,$AC$2:$AC$43,$AD$2:$AD$43,"none")</f>
        <v>0.3</v>
      </c>
      <c r="X8596" s="3">
        <f>IF(ISNUMBER($W8596), 4600 * (1 / (0.92 * $W8596 + 1.7) + 1 / (0.92 * $W8596 + 0.62)),"none")</f>
        <v>7461.8637941006364</v>
      </c>
      <c r="Y8596" s="8">
        <f>IF(ISNUMBER($X8596), _xlfn.XLOOKUP($X8596,Sheet3!$A$2:$A$392,Sheet3!$B$2:$B$392,"none", 1,1), $AF$2)</f>
        <v>0.85199999999999998</v>
      </c>
      <c r="Z8596" s="8">
        <f>IF(ISNUMBER($X8596), _xlfn.XLOOKUP($X8596,Sheet3!$A$2:$A$392,Sheet3!$C$2:$C$392,"none", 1,1), $AF$2)</f>
        <v>0.86209999999999998</v>
      </c>
      <c r="AA8596" s="8">
        <f>IF(ISNUMBER($X8596), _xlfn.XLOOKUP($X8596,Sheet3!$A$2:$A$392,Sheet3!$D$2:$D$392,"none", 1,1), $AF$2)</f>
        <v>1</v>
      </c>
    </row>
    <row r="8597" spans="1:27">
      <c r="A8597">
        <v>7988</v>
      </c>
      <c r="B8597" t="s">
        <v>8291</v>
      </c>
      <c r="C8597" t="s">
        <v>297</v>
      </c>
      <c r="D8597">
        <v>22</v>
      </c>
      <c r="E8597">
        <v>51</v>
      </c>
      <c r="F8597">
        <v>44.954431387200003</v>
      </c>
      <c r="G8597">
        <v>-59</v>
      </c>
      <c r="H8597">
        <v>52</v>
      </c>
      <c r="I8597">
        <v>52.973496947999998</v>
      </c>
      <c r="J8597">
        <f>(D8597+E8597/60+F8597/3600)*15</f>
        <v>342.93731013078002</v>
      </c>
      <c r="K8597">
        <f>IF(G8597&lt;0, G8597-H8597/60-I8597/3600, G8597+H8597/60+I8597/3600)</f>
        <v>-59.881381526929999</v>
      </c>
      <c r="L8597">
        <v>-36.314999999999998</v>
      </c>
      <c r="M8597">
        <v>-2.5190000000000001</v>
      </c>
      <c r="N8597">
        <v>7.81</v>
      </c>
      <c r="O8597" t="s">
        <v>9341</v>
      </c>
      <c r="P8597">
        <v>7.61</v>
      </c>
      <c r="Q8597">
        <v>6.4539999999999997</v>
      </c>
      <c r="R8597" t="s">
        <v>9341</v>
      </c>
      <c r="S8597">
        <v>6.1660000000000004</v>
      </c>
      <c r="T8597" t="s">
        <v>9341</v>
      </c>
      <c r="U8597" t="s">
        <v>10152</v>
      </c>
      <c r="V8597" t="str">
        <f>LEFT($U8597,2)</f>
        <v>K1</v>
      </c>
      <c r="W8597" s="3">
        <f>_xlfn.XLOOKUP(V8597,$AC$2:$AC$43,$AD$2:$AD$43,"none")</f>
        <v>0.86</v>
      </c>
      <c r="X8597" s="3">
        <f>IF(ISNUMBER($W8597), 4600 * (1 / (0.92 * $W8597 + 1.7) + 1 / (0.92 * $W8597 + 0.62)),"none")</f>
        <v>5106.1368670782376</v>
      </c>
      <c r="Y8597" s="8">
        <f>IF(ISNUMBER($X8597), _xlfn.XLOOKUP($X8597,Sheet3!$A$2:$A$392,Sheet3!$B$2:$B$392,"none", 1,1), $AF$2)</f>
        <v>1</v>
      </c>
      <c r="Z8597" s="8">
        <f>IF(ISNUMBER($X8597), _xlfn.XLOOKUP($X8597,Sheet3!$A$2:$A$392,Sheet3!$C$2:$C$392,"none", 1,1), $AF$2)</f>
        <v>0.82210000000000005</v>
      </c>
      <c r="AA8597" s="8">
        <f>IF(ISNUMBER($X8597), _xlfn.XLOOKUP($X8597,Sheet3!$A$2:$A$392,Sheet3!$D$2:$D$392,"none", 1,1), $AF$2)</f>
        <v>0.65410000000000001</v>
      </c>
    </row>
    <row r="8598" spans="1:27">
      <c r="A8598">
        <v>8044</v>
      </c>
      <c r="B8598" t="s">
        <v>8347</v>
      </c>
      <c r="C8598" t="s">
        <v>297</v>
      </c>
      <c r="D8598">
        <v>13</v>
      </c>
      <c r="E8598">
        <v>38</v>
      </c>
      <c r="F8598">
        <v>7.6262100000000004</v>
      </c>
      <c r="G8598">
        <v>-58</v>
      </c>
      <c r="H8598">
        <v>24</v>
      </c>
      <c r="I8598">
        <v>52.722299999999997</v>
      </c>
      <c r="J8598">
        <f>(D8598+E8598/60+F8598/3600)*15</f>
        <v>204.53177587499999</v>
      </c>
      <c r="K8598">
        <f>IF(G8598&lt;0, G8598-H8598/60-I8598/3600, G8598+H8598/60+I8598/3600)</f>
        <v>-58.414645083333333</v>
      </c>
      <c r="L8598">
        <v>-0.94</v>
      </c>
      <c r="M8598">
        <v>-26.33</v>
      </c>
      <c r="N8598">
        <v>6.31</v>
      </c>
      <c r="O8598" t="s">
        <v>9341</v>
      </c>
      <c r="P8598">
        <v>7.601</v>
      </c>
      <c r="Q8598">
        <v>6.4539999999999997</v>
      </c>
      <c r="R8598" t="s">
        <v>9341</v>
      </c>
      <c r="S8598" t="s">
        <v>9341</v>
      </c>
      <c r="T8598" t="s">
        <v>9341</v>
      </c>
      <c r="U8598" t="s">
        <v>9500</v>
      </c>
      <c r="V8598" t="str">
        <f>LEFT($U8598,2)</f>
        <v>K1</v>
      </c>
      <c r="W8598" s="3">
        <f>_xlfn.XLOOKUP(V8598,$AC$2:$AC$43,$AD$2:$AD$43,"none")</f>
        <v>0.86</v>
      </c>
      <c r="X8598" s="3">
        <f>IF(ISNUMBER($W8598), 4600 * (1 / (0.92 * $W8598 + 1.7) + 1 / (0.92 * $W8598 + 0.62)),"none")</f>
        <v>5106.1368670782376</v>
      </c>
      <c r="Y8598" s="8">
        <f>IF(ISNUMBER($X8598), _xlfn.XLOOKUP($X8598,Sheet3!$A$2:$A$392,Sheet3!$B$2:$B$392,"none", 1,1), $AF$2)</f>
        <v>1</v>
      </c>
      <c r="Z8598" s="8">
        <f>IF(ISNUMBER($X8598), _xlfn.XLOOKUP($X8598,Sheet3!$A$2:$A$392,Sheet3!$C$2:$C$392,"none", 1,1), $AF$2)</f>
        <v>0.82210000000000005</v>
      </c>
      <c r="AA8598" s="8">
        <f>IF(ISNUMBER($X8598), _xlfn.XLOOKUP($X8598,Sheet3!$A$2:$A$392,Sheet3!$D$2:$D$392,"none", 1,1), $AF$2)</f>
        <v>0.65410000000000001</v>
      </c>
    </row>
    <row r="8599" spans="1:27">
      <c r="A8599">
        <v>8540</v>
      </c>
      <c r="B8599" t="s">
        <v>8843</v>
      </c>
      <c r="C8599" t="s">
        <v>12</v>
      </c>
      <c r="D8599">
        <v>18</v>
      </c>
      <c r="E8599">
        <v>24</v>
      </c>
      <c r="F8599">
        <v>33.137730007199998</v>
      </c>
      <c r="G8599">
        <v>-49</v>
      </c>
      <c r="H8599">
        <v>39</v>
      </c>
      <c r="I8599">
        <v>10.358814528</v>
      </c>
      <c r="J8599">
        <f>(D8599+E8599/60+F8599/3600)*15</f>
        <v>276.13807387502999</v>
      </c>
      <c r="K8599">
        <f>IF(G8599&lt;0, G8599-H8599/60-I8599/3600, G8599+H8599/60+I8599/3600)</f>
        <v>-49.652877448479998</v>
      </c>
      <c r="L8599">
        <v>32.658999999999999</v>
      </c>
      <c r="M8599">
        <v>-149.822</v>
      </c>
      <c r="N8599">
        <v>36.57</v>
      </c>
      <c r="O8599" t="s">
        <v>9341</v>
      </c>
      <c r="P8599">
        <v>7.0359999999999996</v>
      </c>
      <c r="Q8599">
        <v>6.4539999999999997</v>
      </c>
      <c r="R8599" t="s">
        <v>9341</v>
      </c>
      <c r="S8599">
        <v>6.3109999999999999</v>
      </c>
      <c r="T8599" t="s">
        <v>9341</v>
      </c>
      <c r="U8599" t="s">
        <v>11235</v>
      </c>
      <c r="V8599" t="str">
        <f>LEFT($U8599,2)</f>
        <v>G1</v>
      </c>
      <c r="W8599" s="3" t="str">
        <f>_xlfn.XLOOKUP(V8599,$AC$2:$AC$43,$AD$2:$AD$43,"none")</f>
        <v>none</v>
      </c>
      <c r="X8599" s="3" t="str">
        <f>IF(ISNUMBER($W8599), 4600 * (1 / (0.92 * $W8599 + 1.7) + 1 / (0.92 * $W8599 + 0.62)),"none")</f>
        <v>none</v>
      </c>
      <c r="Y8599" s="8">
        <f>IF(ISNUMBER($X8599), _xlfn.XLOOKUP($X8599,Sheet3!$A$2:$A$392,Sheet3!$B$2:$B$392,"none", 1,1), $AF$2)</f>
        <v>0.8</v>
      </c>
      <c r="Z8599" s="8">
        <f>IF(ISNUMBER($X8599), _xlfn.XLOOKUP($X8599,Sheet3!$A$2:$A$392,Sheet3!$C$2:$C$392,"none", 1,1), $AF$2)</f>
        <v>0.8</v>
      </c>
      <c r="AA8599" s="8">
        <f>IF(ISNUMBER($X8599), _xlfn.XLOOKUP($X8599,Sheet3!$A$2:$A$392,Sheet3!$D$2:$D$392,"none", 1,1), $AF$2)</f>
        <v>0.8</v>
      </c>
    </row>
    <row r="8600" spans="1:27">
      <c r="A8600">
        <v>8544</v>
      </c>
      <c r="B8600" t="s">
        <v>8847</v>
      </c>
      <c r="C8600" t="s">
        <v>12</v>
      </c>
      <c r="D8600">
        <v>18</v>
      </c>
      <c r="E8600">
        <v>41</v>
      </c>
      <c r="F8600">
        <v>30.679875842400001</v>
      </c>
      <c r="G8600">
        <v>-48</v>
      </c>
      <c r="H8600">
        <v>5</v>
      </c>
      <c r="I8600">
        <v>40.881324911999997</v>
      </c>
      <c r="J8600">
        <f>(D8600+E8600/60+F8600/3600)*15</f>
        <v>280.37783281600997</v>
      </c>
      <c r="K8600">
        <f>IF(G8600&lt;0, G8600-H8600/60-I8600/3600, G8600+H8600/60+I8600/3600)</f>
        <v>-48.094689256919999</v>
      </c>
      <c r="L8600">
        <v>-17.021000000000001</v>
      </c>
      <c r="M8600">
        <v>-116.22199999999999</v>
      </c>
      <c r="N8600">
        <v>8.92</v>
      </c>
      <c r="O8600" t="s">
        <v>9341</v>
      </c>
      <c r="P8600">
        <v>7.6849999999999996</v>
      </c>
      <c r="Q8600">
        <v>6.4539999999999997</v>
      </c>
      <c r="R8600" t="s">
        <v>9341</v>
      </c>
      <c r="S8600">
        <v>6.1369999999999996</v>
      </c>
      <c r="T8600" t="s">
        <v>9341</v>
      </c>
      <c r="U8600" t="s">
        <v>11496</v>
      </c>
      <c r="V8600" t="str">
        <f>LEFT($U8600,2)</f>
        <v>K2</v>
      </c>
      <c r="W8600" s="3">
        <f>_xlfn.XLOOKUP(V8600,$AC$2:$AC$43,$AD$2:$AD$43,"none")</f>
        <v>0.92</v>
      </c>
      <c r="X8600" s="3">
        <f>IF(ISNUMBER($W8600), 4600 * (1 / (0.92 * $W8600 + 1.7) + 1 / (0.92 * $W8600 + 0.62)),"none")</f>
        <v>4943.4058698702656</v>
      </c>
      <c r="Y8600" s="8">
        <f>IF(ISNUMBER($X8600), _xlfn.XLOOKUP($X8600,Sheet3!$A$2:$A$392,Sheet3!$B$2:$B$392,"none", 1,1), $AF$2)</f>
        <v>1</v>
      </c>
      <c r="Z8600" s="8">
        <f>IF(ISNUMBER($X8600), _xlfn.XLOOKUP($X8600,Sheet3!$A$2:$A$392,Sheet3!$C$2:$C$392,"none", 1,1), $AF$2)</f>
        <v>0.79920000000000002</v>
      </c>
      <c r="AA8600" s="8">
        <f>IF(ISNUMBER($X8600), _xlfn.XLOOKUP($X8600,Sheet3!$A$2:$A$392,Sheet3!$D$2:$D$392,"none", 1,1), $AF$2)</f>
        <v>0.60450000000000004</v>
      </c>
    </row>
    <row r="8601" spans="1:27">
      <c r="A8601">
        <v>22</v>
      </c>
      <c r="B8601" t="s">
        <v>320</v>
      </c>
      <c r="C8601" t="s">
        <v>12</v>
      </c>
      <c r="D8601">
        <v>23</v>
      </c>
      <c r="E8601">
        <v>17</v>
      </c>
      <c r="F8601">
        <v>16.6735839312</v>
      </c>
      <c r="G8601">
        <v>45</v>
      </c>
      <c r="H8601">
        <v>9</v>
      </c>
      <c r="I8601">
        <v>51.000175259999999</v>
      </c>
      <c r="J8601">
        <f>(D8601+E8601/60+F8601/3600)*15</f>
        <v>349.31947326638004</v>
      </c>
      <c r="K8601">
        <f>IF(G8601&lt;0, G8601-H8601/60-I8601/3600, G8601+H8601/60+I8601/3600)</f>
        <v>45.164166715349999</v>
      </c>
      <c r="L8601">
        <v>100.83</v>
      </c>
      <c r="M8601">
        <v>-62.170999999999999</v>
      </c>
      <c r="N8601">
        <v>11.81</v>
      </c>
      <c r="O8601" t="s">
        <v>9341</v>
      </c>
      <c r="P8601">
        <v>7.5330000000000004</v>
      </c>
      <c r="Q8601">
        <v>6.4550000000000001</v>
      </c>
      <c r="R8601" t="s">
        <v>9341</v>
      </c>
      <c r="S8601">
        <v>6.1689999999999996</v>
      </c>
      <c r="T8601" t="s">
        <v>9341</v>
      </c>
      <c r="U8601" t="s">
        <v>9361</v>
      </c>
      <c r="V8601" t="str">
        <f>LEFT($U8601,2)</f>
        <v>K0</v>
      </c>
      <c r="W8601" s="3">
        <f>_xlfn.XLOOKUP(V8601,$AC$2:$AC$43,$AD$2:$AD$43,"none")</f>
        <v>0.81</v>
      </c>
      <c r="X8601" s="3">
        <f>IF(ISNUMBER($W8601), 4600 * (1 / (0.92 * $W8601 + 1.7) + 1 / (0.92 * $W8601 + 0.62)),"none")</f>
        <v>5250.7063834266155</v>
      </c>
      <c r="Y8601" s="8">
        <f>IF(ISNUMBER($X8601), _xlfn.XLOOKUP($X8601,Sheet3!$A$2:$A$392,Sheet3!$B$2:$B$392,"none", 1,1), $AF$2)</f>
        <v>1</v>
      </c>
      <c r="Z8601" s="8">
        <f>IF(ISNUMBER($X8601), _xlfn.XLOOKUP($X8601,Sheet3!$A$2:$A$392,Sheet3!$C$2:$C$392,"none", 1,1), $AF$2)</f>
        <v>0.83299999999999996</v>
      </c>
      <c r="AA8601" s="8">
        <f>IF(ISNUMBER($X8601), _xlfn.XLOOKUP($X8601,Sheet3!$A$2:$A$392,Sheet3!$D$2:$D$392,"none", 1,1), $AF$2)</f>
        <v>0.67869999999999997</v>
      </c>
    </row>
    <row r="8602" spans="1:27">
      <c r="A8602">
        <v>507</v>
      </c>
      <c r="B8602" t="s">
        <v>806</v>
      </c>
      <c r="C8602" t="s">
        <v>297</v>
      </c>
      <c r="D8602">
        <v>19</v>
      </c>
      <c r="E8602">
        <v>56</v>
      </c>
      <c r="F8602">
        <v>45.172686650400003</v>
      </c>
      <c r="G8602">
        <v>50</v>
      </c>
      <c r="H8602">
        <v>54</v>
      </c>
      <c r="I8602">
        <v>9.0786767039999994</v>
      </c>
      <c r="J8602">
        <f>(D8602+E8602/60+F8602/3600)*15</f>
        <v>299.18821952770998</v>
      </c>
      <c r="K8602">
        <f>IF(G8602&lt;0, G8602-H8602/60-I8602/3600, G8602+H8602/60+I8602/3600)</f>
        <v>50.90252185464</v>
      </c>
      <c r="L8602">
        <v>9.7829999999999995</v>
      </c>
      <c r="M8602">
        <v>10.351000000000001</v>
      </c>
      <c r="N8602">
        <v>9.41</v>
      </c>
      <c r="O8602" t="s">
        <v>9341</v>
      </c>
      <c r="P8602">
        <v>6.4509999999999996</v>
      </c>
      <c r="Q8602">
        <v>6.4550000000000001</v>
      </c>
      <c r="R8602" t="s">
        <v>9341</v>
      </c>
      <c r="S8602">
        <v>6.4580000000000002</v>
      </c>
      <c r="T8602" t="s">
        <v>9341</v>
      </c>
      <c r="U8602" t="s">
        <v>9433</v>
      </c>
      <c r="V8602" t="str">
        <f>LEFT($U8602,2)</f>
        <v>A1</v>
      </c>
      <c r="W8602" s="3">
        <f>_xlfn.XLOOKUP(V8602,$AC$2:$AC$43,$AD$2:$AD$43,"none")</f>
        <v>0.02</v>
      </c>
      <c r="X8602" s="3">
        <f>IF(ISNUMBER($W8602), 4600 * (1 / (0.92 * $W8602 + 1.7) + 1 / (0.92 * $W8602 + 0.62)),"none")</f>
        <v>9882.4225367888994</v>
      </c>
      <c r="Y8602" s="8">
        <f>IF(ISNUMBER($X8602), _xlfn.XLOOKUP($X8602,Sheet3!$A$2:$A$392,Sheet3!$B$2:$B$392,"none", 1,1), $AF$2)</f>
        <v>0.63239999999999996</v>
      </c>
      <c r="Z8602" s="8">
        <f>IF(ISNUMBER($X8602), _xlfn.XLOOKUP($X8602,Sheet3!$A$2:$A$392,Sheet3!$C$2:$C$392,"none", 1,1), $AF$2)</f>
        <v>0.70809999999999995</v>
      </c>
      <c r="AA8602" s="8">
        <f>IF(ISNUMBER($X8602), _xlfn.XLOOKUP($X8602,Sheet3!$A$2:$A$392,Sheet3!$D$2:$D$392,"none", 1,1), $AF$2)</f>
        <v>1</v>
      </c>
    </row>
    <row r="8603" spans="1:27">
      <c r="A8603">
        <v>5201</v>
      </c>
      <c r="B8603" t="s">
        <v>5504</v>
      </c>
      <c r="C8603" t="s">
        <v>313</v>
      </c>
      <c r="D8603">
        <v>14</v>
      </c>
      <c r="E8603">
        <v>37</v>
      </c>
      <c r="F8603">
        <v>28.480477173600001</v>
      </c>
      <c r="G8603">
        <v>2</v>
      </c>
      <c r="H8603">
        <v>16</v>
      </c>
      <c r="I8603">
        <v>38.064804240000001</v>
      </c>
      <c r="J8603">
        <f>(D8603+E8603/60+F8603/3600)*15</f>
        <v>219.36866865489</v>
      </c>
      <c r="K8603">
        <f>IF(G8603&lt;0, G8603-H8603/60-I8603/3600, G8603+H8603/60+I8603/3600)</f>
        <v>2.2772402233999998</v>
      </c>
      <c r="L8603">
        <v>-55.01</v>
      </c>
      <c r="M8603">
        <v>-61.323</v>
      </c>
      <c r="N8603">
        <v>11.06</v>
      </c>
      <c r="O8603" t="s">
        <v>9341</v>
      </c>
      <c r="P8603">
        <v>7.01</v>
      </c>
      <c r="Q8603">
        <v>6.4550000000000001</v>
      </c>
      <c r="R8603" t="s">
        <v>9341</v>
      </c>
      <c r="S8603">
        <v>6.3449999999999998</v>
      </c>
      <c r="T8603" t="s">
        <v>9341</v>
      </c>
      <c r="U8603" t="s">
        <v>9514</v>
      </c>
      <c r="V8603" t="str">
        <f>LEFT($U8603,2)</f>
        <v>F8</v>
      </c>
      <c r="W8603" s="3">
        <f>_xlfn.XLOOKUP(V8603,$AC$2:$AC$43,$AD$2:$AD$43,"none")</f>
        <v>0.53</v>
      </c>
      <c r="X8603" s="3">
        <f>IF(ISNUMBER($W8603), 4600 * (1 / (0.92 * $W8603 + 1.7) + 1 / (0.92 * $W8603 + 0.62)),"none")</f>
        <v>6255.8848880729693</v>
      </c>
      <c r="Y8603" s="8">
        <f>IF(ISNUMBER($X8603), _xlfn.XLOOKUP($X8603,Sheet3!$A$2:$A$392,Sheet3!$B$2:$B$392,"none", 1,1), $AF$2)</f>
        <v>1</v>
      </c>
      <c r="Z8603" s="8">
        <f>IF(ISNUMBER($X8603), _xlfn.XLOOKUP($X8603,Sheet3!$A$2:$A$392,Sheet3!$C$2:$C$392,"none", 1,1), $AF$2)</f>
        <v>0.92759999999999998</v>
      </c>
      <c r="AA8603" s="8">
        <f>IF(ISNUMBER($X8603), _xlfn.XLOOKUP($X8603,Sheet3!$A$2:$A$392,Sheet3!$D$2:$D$392,"none", 1,1), $AF$2)</f>
        <v>0.91679999999999995</v>
      </c>
    </row>
    <row r="8604" spans="1:27">
      <c r="A8604">
        <v>146</v>
      </c>
      <c r="B8604" t="s">
        <v>444</v>
      </c>
      <c r="C8604" t="s">
        <v>313</v>
      </c>
      <c r="D8604">
        <v>1</v>
      </c>
      <c r="E8604">
        <v>49</v>
      </c>
      <c r="F8604">
        <v>15.54</v>
      </c>
      <c r="G8604">
        <v>47</v>
      </c>
      <c r="H8604">
        <v>53</v>
      </c>
      <c r="I8604">
        <v>49.01</v>
      </c>
      <c r="J8604">
        <f>(D8604+E8604/60+F8604/3600)*15</f>
        <v>27.31475</v>
      </c>
      <c r="K8604">
        <f>IF(G8604&lt;0, G8604-H8604/60-I8604/3600, G8604+H8604/60+I8604/3600)</f>
        <v>47.896947222222224</v>
      </c>
      <c r="L8604">
        <v>-24.7</v>
      </c>
      <c r="M8604">
        <v>-1.4</v>
      </c>
      <c r="N8604" t="s">
        <v>9341</v>
      </c>
      <c r="O8604" t="s">
        <v>9341</v>
      </c>
      <c r="P8604">
        <v>6.5540000000000003</v>
      </c>
      <c r="Q8604">
        <v>6.4560000000000004</v>
      </c>
      <c r="R8604" t="s">
        <v>9341</v>
      </c>
      <c r="S8604" t="s">
        <v>9341</v>
      </c>
      <c r="T8604" t="s">
        <v>9341</v>
      </c>
      <c r="U8604" t="s">
        <v>9449</v>
      </c>
      <c r="V8604" t="str">
        <f>LEFT($U8604,2)</f>
        <v>A2</v>
      </c>
      <c r="W8604" s="3">
        <f>_xlfn.XLOOKUP(V8604,$AC$2:$AC$43,$AD$2:$AD$43,"none")</f>
        <v>0.05</v>
      </c>
      <c r="X8604" s="3">
        <f>IF(ISNUMBER($W8604), 4600 * (1 / (0.92 * $W8604 + 1.7) + 1 / (0.92 * $W8604 + 0.62)),"none")</f>
        <v>9541.5002631497482</v>
      </c>
      <c r="Y8604" s="8">
        <f>IF(ISNUMBER($X8604), _xlfn.XLOOKUP($X8604,Sheet3!$A$2:$A$392,Sheet3!$B$2:$B$392,"none", 1,1), $AF$2)</f>
        <v>0.65039999999999998</v>
      </c>
      <c r="Z8604" s="8">
        <f>IF(ISNUMBER($X8604), _xlfn.XLOOKUP($X8604,Sheet3!$A$2:$A$392,Sheet3!$C$2:$C$392,"none", 1,1), $AF$2)</f>
        <v>0.72150000000000003</v>
      </c>
      <c r="AA8604" s="8">
        <f>IF(ISNUMBER($X8604), _xlfn.XLOOKUP($X8604,Sheet3!$A$2:$A$392,Sheet3!$D$2:$D$392,"none", 1,1), $AF$2)</f>
        <v>1</v>
      </c>
    </row>
    <row r="8605" spans="1:27">
      <c r="A8605">
        <v>3323</v>
      </c>
      <c r="B8605" t="s">
        <v>3626</v>
      </c>
      <c r="C8605" t="s">
        <v>297</v>
      </c>
      <c r="D8605">
        <v>22</v>
      </c>
      <c r="E8605">
        <v>38</v>
      </c>
      <c r="F8605">
        <v>44.671590439200003</v>
      </c>
      <c r="G8605">
        <v>-28</v>
      </c>
      <c r="H8605">
        <v>44</v>
      </c>
      <c r="I8605">
        <v>53.570374547999997</v>
      </c>
      <c r="J8605">
        <f>(D8605+E8605/60+F8605/3600)*15</f>
        <v>339.68613162682999</v>
      </c>
      <c r="K8605">
        <f>IF(G8605&lt;0, G8605-H8605/60-I8605/3600, G8605+H8605/60+I8605/3600)</f>
        <v>-28.748213992930001</v>
      </c>
      <c r="L8605">
        <v>-45.911000000000001</v>
      </c>
      <c r="M8605">
        <v>-11.89</v>
      </c>
      <c r="N8605">
        <v>7.99</v>
      </c>
      <c r="O8605" t="s">
        <v>9341</v>
      </c>
      <c r="P8605">
        <v>7.5030000000000001</v>
      </c>
      <c r="Q8605">
        <v>6.4569999999999999</v>
      </c>
      <c r="R8605" t="s">
        <v>9341</v>
      </c>
      <c r="S8605">
        <v>6.1829999999999998</v>
      </c>
      <c r="T8605" t="s">
        <v>9341</v>
      </c>
      <c r="U8605" t="s">
        <v>9500</v>
      </c>
      <c r="V8605" t="str">
        <f>LEFT($U8605,2)</f>
        <v>K1</v>
      </c>
      <c r="W8605" s="3">
        <f>_xlfn.XLOOKUP(V8605,$AC$2:$AC$43,$AD$2:$AD$43,"none")</f>
        <v>0.86</v>
      </c>
      <c r="X8605" s="3">
        <f>IF(ISNUMBER($W8605), 4600 * (1 / (0.92 * $W8605 + 1.7) + 1 / (0.92 * $W8605 + 0.62)),"none")</f>
        <v>5106.1368670782376</v>
      </c>
      <c r="Y8605" s="8">
        <f>IF(ISNUMBER($X8605), _xlfn.XLOOKUP($X8605,Sheet3!$A$2:$A$392,Sheet3!$B$2:$B$392,"none", 1,1), $AF$2)</f>
        <v>1</v>
      </c>
      <c r="Z8605" s="8">
        <f>IF(ISNUMBER($X8605), _xlfn.XLOOKUP($X8605,Sheet3!$A$2:$A$392,Sheet3!$C$2:$C$392,"none", 1,1), $AF$2)</f>
        <v>0.82210000000000005</v>
      </c>
      <c r="AA8605" s="8">
        <f>IF(ISNUMBER($X8605), _xlfn.XLOOKUP($X8605,Sheet3!$A$2:$A$392,Sheet3!$D$2:$D$392,"none", 1,1), $AF$2)</f>
        <v>0.65410000000000001</v>
      </c>
    </row>
    <row r="8606" spans="1:27">
      <c r="A8606">
        <v>3737</v>
      </c>
      <c r="B8606" t="s">
        <v>4040</v>
      </c>
      <c r="C8606" t="s">
        <v>297</v>
      </c>
      <c r="D8606">
        <v>23</v>
      </c>
      <c r="E8606">
        <v>48</v>
      </c>
      <c r="F8606">
        <v>49.366120509600002</v>
      </c>
      <c r="G8606">
        <v>2</v>
      </c>
      <c r="H8606">
        <v>12</v>
      </c>
      <c r="I8606">
        <v>51.893384976</v>
      </c>
      <c r="J8606">
        <f>(D8606+E8606/60+F8606/3600)*15</f>
        <v>357.20569216878999</v>
      </c>
      <c r="K8606">
        <f>IF(G8606&lt;0, G8606-H8606/60-I8606/3600, G8606+H8606/60+I8606/3600)</f>
        <v>2.2144148291600003</v>
      </c>
      <c r="L8606">
        <v>9.6460000000000008</v>
      </c>
      <c r="M8606">
        <v>-34.671999999999997</v>
      </c>
      <c r="N8606">
        <v>17.440000000000001</v>
      </c>
      <c r="O8606" t="s">
        <v>9341</v>
      </c>
      <c r="P8606">
        <v>6.91</v>
      </c>
      <c r="Q8606">
        <v>6.4569999999999999</v>
      </c>
      <c r="R8606" t="s">
        <v>9341</v>
      </c>
      <c r="S8606">
        <v>6.3570000000000002</v>
      </c>
      <c r="T8606" t="s">
        <v>9341</v>
      </c>
      <c r="U8606" t="s">
        <v>9639</v>
      </c>
      <c r="V8606" t="str">
        <f>LEFT($U8606,2)</f>
        <v>F5</v>
      </c>
      <c r="W8606" s="3">
        <f>_xlfn.XLOOKUP(V8606,$AC$2:$AC$43,$AD$2:$AD$43,"none")</f>
        <v>0.45</v>
      </c>
      <c r="X8606" s="3">
        <f>IF(ISNUMBER($W8606), 4600 * (1 / (0.92 * $W8606 + 1.7) + 1 / (0.92 * $W8606 + 0.62)),"none")</f>
        <v>6624.7124722536864</v>
      </c>
      <c r="Y8606" s="8">
        <f>IF(ISNUMBER($X8606), _xlfn.XLOOKUP($X8606,Sheet3!$A$2:$A$392,Sheet3!$B$2:$B$392,"none", 1,1), $AF$2)</f>
        <v>0.99370000000000003</v>
      </c>
      <c r="Z8606" s="8">
        <f>IF(ISNUMBER($X8606), _xlfn.XLOOKUP($X8606,Sheet3!$A$2:$A$392,Sheet3!$C$2:$C$392,"none", 1,1), $AF$2)</f>
        <v>0.9526</v>
      </c>
      <c r="AA8606" s="8">
        <f>IF(ISNUMBER($X8606), _xlfn.XLOOKUP($X8606,Sheet3!$A$2:$A$392,Sheet3!$D$2:$D$392,"none", 1,1), $AF$2)</f>
        <v>1</v>
      </c>
    </row>
    <row r="8607" spans="1:27">
      <c r="A8607">
        <v>4167</v>
      </c>
      <c r="B8607" t="s">
        <v>4470</v>
      </c>
      <c r="C8607" t="s">
        <v>12</v>
      </c>
      <c r="D8607">
        <v>22</v>
      </c>
      <c r="E8607">
        <v>22</v>
      </c>
      <c r="F8607">
        <v>50.281085855999997</v>
      </c>
      <c r="G8607">
        <v>36</v>
      </c>
      <c r="H8607">
        <v>39</v>
      </c>
      <c r="I8607">
        <v>32.561591759999999</v>
      </c>
      <c r="J8607">
        <f>(D8607+E8607/60+F8607/3600)*15</f>
        <v>335.70950452439996</v>
      </c>
      <c r="K8607">
        <f>IF(G8607&lt;0, G8607-H8607/60-I8607/3600, G8607+H8607/60+I8607/3600)</f>
        <v>36.6590448866</v>
      </c>
      <c r="L8607">
        <v>3.9460000000000002</v>
      </c>
      <c r="M8607">
        <v>52.731000000000002</v>
      </c>
      <c r="N8607">
        <v>7.84</v>
      </c>
      <c r="O8607" t="s">
        <v>9341</v>
      </c>
      <c r="P8607">
        <v>7.5110000000000001</v>
      </c>
      <c r="Q8607">
        <v>6.4569999999999999</v>
      </c>
      <c r="R8607" t="s">
        <v>9341</v>
      </c>
      <c r="S8607">
        <v>6.1660000000000004</v>
      </c>
      <c r="T8607" t="s">
        <v>9341</v>
      </c>
      <c r="U8607" t="s">
        <v>104</v>
      </c>
      <c r="V8607" t="str">
        <f>LEFT($U8607,2)</f>
        <v>K0</v>
      </c>
      <c r="W8607" s="3">
        <f>_xlfn.XLOOKUP(V8607,$AC$2:$AC$43,$AD$2:$AD$43,"none")</f>
        <v>0.81</v>
      </c>
      <c r="X8607" s="3">
        <f>IF(ISNUMBER($W8607), 4600 * (1 / (0.92 * $W8607 + 1.7) + 1 / (0.92 * $W8607 + 0.62)),"none")</f>
        <v>5250.7063834266155</v>
      </c>
      <c r="Y8607" s="8">
        <f>IF(ISNUMBER($X8607), _xlfn.XLOOKUP($X8607,Sheet3!$A$2:$A$392,Sheet3!$B$2:$B$392,"none", 1,1), $AF$2)</f>
        <v>1</v>
      </c>
      <c r="Z8607" s="8">
        <f>IF(ISNUMBER($X8607), _xlfn.XLOOKUP($X8607,Sheet3!$A$2:$A$392,Sheet3!$C$2:$C$392,"none", 1,1), $AF$2)</f>
        <v>0.83299999999999996</v>
      </c>
      <c r="AA8607" s="8">
        <f>IF(ISNUMBER($X8607), _xlfn.XLOOKUP($X8607,Sheet3!$A$2:$A$392,Sheet3!$D$2:$D$392,"none", 1,1), $AF$2)</f>
        <v>0.67869999999999997</v>
      </c>
    </row>
    <row r="8608" spans="1:27">
      <c r="A8608">
        <v>4798</v>
      </c>
      <c r="B8608" t="s">
        <v>5101</v>
      </c>
      <c r="C8608" t="s">
        <v>12</v>
      </c>
      <c r="D8608">
        <v>12</v>
      </c>
      <c r="E8608">
        <v>12</v>
      </c>
      <c r="F8608">
        <v>1.0165142760000001</v>
      </c>
      <c r="G8608">
        <v>28</v>
      </c>
      <c r="H8608">
        <v>32</v>
      </c>
      <c r="I8608">
        <v>10.727707956</v>
      </c>
      <c r="J8608">
        <f>(D8608+E8608/60+F8608/3600)*15</f>
        <v>183.00423547614997</v>
      </c>
      <c r="K8608">
        <f>IF(G8608&lt;0, G8608-H8608/60-I8608/3600, G8608+H8608/60+I8608/3600)</f>
        <v>28.53631325221</v>
      </c>
      <c r="L8608">
        <v>67.522000000000006</v>
      </c>
      <c r="M8608">
        <v>-61.436999999999998</v>
      </c>
      <c r="N8608">
        <v>13.31</v>
      </c>
      <c r="O8608" t="s">
        <v>9341</v>
      </c>
      <c r="P8608">
        <v>6.859</v>
      </c>
      <c r="Q8608">
        <v>6.4569999999999999</v>
      </c>
      <c r="R8608" t="s">
        <v>9341</v>
      </c>
      <c r="S8608">
        <v>6.3730000000000002</v>
      </c>
      <c r="T8608" t="s">
        <v>9341</v>
      </c>
      <c r="U8608" t="s">
        <v>9639</v>
      </c>
      <c r="V8608" t="str">
        <f>LEFT($U8608,2)</f>
        <v>F5</v>
      </c>
      <c r="W8608" s="3">
        <f>_xlfn.XLOOKUP(V8608,$AC$2:$AC$43,$AD$2:$AD$43,"none")</f>
        <v>0.45</v>
      </c>
      <c r="X8608" s="3">
        <f>IF(ISNUMBER($W8608), 4600 * (1 / (0.92 * $W8608 + 1.7) + 1 / (0.92 * $W8608 + 0.62)),"none")</f>
        <v>6624.7124722536864</v>
      </c>
      <c r="Y8608" s="8">
        <f>IF(ISNUMBER($X8608), _xlfn.XLOOKUP($X8608,Sheet3!$A$2:$A$392,Sheet3!$B$2:$B$392,"none", 1,1), $AF$2)</f>
        <v>0.99370000000000003</v>
      </c>
      <c r="Z8608" s="8">
        <f>IF(ISNUMBER($X8608), _xlfn.XLOOKUP($X8608,Sheet3!$A$2:$A$392,Sheet3!$C$2:$C$392,"none", 1,1), $AF$2)</f>
        <v>0.9526</v>
      </c>
      <c r="AA8608" s="8">
        <f>IF(ISNUMBER($X8608), _xlfn.XLOOKUP($X8608,Sheet3!$A$2:$A$392,Sheet3!$D$2:$D$392,"none", 1,1), $AF$2)</f>
        <v>1</v>
      </c>
    </row>
    <row r="8609" spans="1:27">
      <c r="A8609">
        <v>6262</v>
      </c>
      <c r="B8609" t="s">
        <v>6565</v>
      </c>
      <c r="C8609" t="s">
        <v>297</v>
      </c>
      <c r="D8609">
        <v>19</v>
      </c>
      <c r="E8609">
        <v>48</v>
      </c>
      <c r="F8609">
        <v>30.514180125599999</v>
      </c>
      <c r="G8609">
        <v>10</v>
      </c>
      <c r="H8609">
        <v>41</v>
      </c>
      <c r="I8609">
        <v>38.749809155999998</v>
      </c>
      <c r="J8609">
        <f>(D8609+E8609/60+F8609/3600)*15</f>
        <v>297.12714241718999</v>
      </c>
      <c r="K8609">
        <f>IF(G8609&lt;0, G8609-H8609/60-I8609/3600, G8609+H8609/60+I8609/3600)</f>
        <v>10.69409716921</v>
      </c>
      <c r="L8609">
        <v>-1.127</v>
      </c>
      <c r="M8609">
        <v>-7.2050000000000001</v>
      </c>
      <c r="N8609">
        <v>1.28</v>
      </c>
      <c r="O8609">
        <v>8.01</v>
      </c>
      <c r="P8609">
        <v>7.3769999999999998</v>
      </c>
      <c r="Q8609">
        <v>6.4569999999999999</v>
      </c>
      <c r="R8609" t="s">
        <v>9341</v>
      </c>
      <c r="S8609">
        <v>6.173</v>
      </c>
      <c r="T8609" t="s">
        <v>9341</v>
      </c>
      <c r="U8609" t="s">
        <v>9549</v>
      </c>
      <c r="V8609" t="str">
        <f>LEFT($U8609,2)</f>
        <v>F8</v>
      </c>
      <c r="W8609" s="3">
        <f>_xlfn.XLOOKUP(V8609,$AC$2:$AC$43,$AD$2:$AD$43,"none")</f>
        <v>0.53</v>
      </c>
      <c r="X8609" s="3">
        <f>IF(ISNUMBER($W8609), 4600 * (1 / (0.92 * $W8609 + 1.7) + 1 / (0.92 * $W8609 + 0.62)),"none")</f>
        <v>6255.8848880729693</v>
      </c>
      <c r="Y8609" s="8">
        <f>IF(ISNUMBER($X8609), _xlfn.XLOOKUP($X8609,Sheet3!$A$2:$A$392,Sheet3!$B$2:$B$392,"none", 1,1), $AF$2)</f>
        <v>1</v>
      </c>
      <c r="Z8609" s="8">
        <f>IF(ISNUMBER($X8609), _xlfn.XLOOKUP($X8609,Sheet3!$A$2:$A$392,Sheet3!$C$2:$C$392,"none", 1,1), $AF$2)</f>
        <v>0.92759999999999998</v>
      </c>
      <c r="AA8609" s="8">
        <f>IF(ISNUMBER($X8609), _xlfn.XLOOKUP($X8609,Sheet3!$A$2:$A$392,Sheet3!$D$2:$D$392,"none", 1,1), $AF$2)</f>
        <v>0.91679999999999995</v>
      </c>
    </row>
    <row r="8610" spans="1:27">
      <c r="A8610">
        <v>6355</v>
      </c>
      <c r="B8610" t="s">
        <v>6658</v>
      </c>
      <c r="C8610" t="s">
        <v>297</v>
      </c>
      <c r="D8610">
        <v>19</v>
      </c>
      <c r="E8610">
        <v>15</v>
      </c>
      <c r="F8610">
        <v>33.362265784800002</v>
      </c>
      <c r="G8610">
        <v>18</v>
      </c>
      <c r="H8610">
        <v>30</v>
      </c>
      <c r="I8610">
        <v>58.851855575999998</v>
      </c>
      <c r="J8610">
        <f>(D8610+E8610/60+F8610/3600)*15</f>
        <v>288.88900944077</v>
      </c>
      <c r="K8610">
        <f>IF(G8610&lt;0, G8610-H8610/60-I8610/3600, G8610+H8610/60+I8610/3600)</f>
        <v>18.516347737659999</v>
      </c>
      <c r="L8610">
        <v>-10.83</v>
      </c>
      <c r="M8610">
        <v>11.109</v>
      </c>
      <c r="N8610">
        <v>3.56</v>
      </c>
      <c r="O8610" t="s">
        <v>9341</v>
      </c>
      <c r="P8610">
        <v>8.1579999999999995</v>
      </c>
      <c r="Q8610">
        <v>6.4569999999999999</v>
      </c>
      <c r="R8610" t="s">
        <v>9341</v>
      </c>
      <c r="S8610">
        <v>5.5330000000000004</v>
      </c>
      <c r="T8610" t="s">
        <v>9341</v>
      </c>
      <c r="U8610" t="s">
        <v>9517</v>
      </c>
      <c r="V8610" t="str">
        <f>LEFT($U8610,2)</f>
        <v>M2</v>
      </c>
      <c r="W8610" s="3">
        <f>_xlfn.XLOOKUP(V8610,$AC$2:$AC$43,$AD$2:$AD$43,"none")</f>
        <v>1.47</v>
      </c>
      <c r="X8610" s="3">
        <f>IF(ISNUMBER($W8610), 4600 * (1 / (0.92 * $W8610 + 1.7) + 1 / (0.92 * $W8610 + 0.62)),"none")</f>
        <v>3839.1950178350371</v>
      </c>
      <c r="Y8610" s="8">
        <f>IF(ISNUMBER($X8610), _xlfn.XLOOKUP($X8610,Sheet3!$A$2:$A$392,Sheet3!$B$2:$B$392,"none", 1,1), $AF$2)</f>
        <v>1</v>
      </c>
      <c r="Z8610" s="8">
        <f>IF(ISNUMBER($X8610), _xlfn.XLOOKUP($X8610,Sheet3!$A$2:$A$392,Sheet3!$C$2:$C$392,"none", 1,1), $AF$2)</f>
        <v>0.64800000000000002</v>
      </c>
      <c r="AA8610" s="8">
        <f>IF(ISNUMBER($X8610), _xlfn.XLOOKUP($X8610,Sheet3!$A$2:$A$392,Sheet3!$D$2:$D$392,"none", 1,1), $AF$2)</f>
        <v>0.33460000000000001</v>
      </c>
    </row>
    <row r="8611" spans="1:27">
      <c r="A8611">
        <v>6902</v>
      </c>
      <c r="B8611" t="s">
        <v>7205</v>
      </c>
      <c r="C8611" t="s">
        <v>297</v>
      </c>
      <c r="D8611">
        <v>7</v>
      </c>
      <c r="E8611">
        <v>50</v>
      </c>
      <c r="F8611">
        <v>42.509553312000001</v>
      </c>
      <c r="G8611">
        <v>-44</v>
      </c>
      <c r="H8611">
        <v>34</v>
      </c>
      <c r="I8611">
        <v>47.804607660000002</v>
      </c>
      <c r="J8611">
        <f>(D8611+E8611/60+F8611/3600)*15</f>
        <v>117.6771231388</v>
      </c>
      <c r="K8611">
        <f>IF(G8611&lt;0, G8611-H8611/60-I8611/3600, G8611+H8611/60+I8611/3600)</f>
        <v>-44.579945724350004</v>
      </c>
      <c r="L8611">
        <v>-11.534000000000001</v>
      </c>
      <c r="M8611">
        <v>13.116</v>
      </c>
      <c r="N8611">
        <v>5.37</v>
      </c>
      <c r="O8611" t="s">
        <v>9341</v>
      </c>
      <c r="P8611">
        <v>7.36</v>
      </c>
      <c r="Q8611">
        <v>6.4569999999999999</v>
      </c>
      <c r="R8611" t="s">
        <v>9341</v>
      </c>
      <c r="S8611">
        <v>6.2279999999999998</v>
      </c>
      <c r="T8611" t="s">
        <v>9341</v>
      </c>
      <c r="U8611" t="s">
        <v>9568</v>
      </c>
      <c r="V8611" t="str">
        <f>LEFT($U8611,2)</f>
        <v>G6</v>
      </c>
      <c r="W8611" s="3" t="str">
        <f>_xlfn.XLOOKUP(V8611,$AC$2:$AC$43,$AD$2:$AD$43,"none")</f>
        <v>none</v>
      </c>
      <c r="X8611" s="3" t="str">
        <f>IF(ISNUMBER($W8611), 4600 * (1 / (0.92 * $W8611 + 1.7) + 1 / (0.92 * $W8611 + 0.62)),"none")</f>
        <v>none</v>
      </c>
      <c r="Y8611" s="8">
        <f>IF(ISNUMBER($X8611), _xlfn.XLOOKUP($X8611,Sheet3!$A$2:$A$392,Sheet3!$B$2:$B$392,"none", 1,1), $AF$2)</f>
        <v>0.8</v>
      </c>
      <c r="Z8611" s="8">
        <f>IF(ISNUMBER($X8611), _xlfn.XLOOKUP($X8611,Sheet3!$A$2:$A$392,Sheet3!$C$2:$C$392,"none", 1,1), $AF$2)</f>
        <v>0.8</v>
      </c>
      <c r="AA8611" s="8">
        <f>IF(ISNUMBER($X8611), _xlfn.XLOOKUP($X8611,Sheet3!$A$2:$A$392,Sheet3!$D$2:$D$392,"none", 1,1), $AF$2)</f>
        <v>0.8</v>
      </c>
    </row>
    <row r="8612" spans="1:27">
      <c r="A8612">
        <v>7874</v>
      </c>
      <c r="B8612" t="s">
        <v>8177</v>
      </c>
      <c r="C8612" t="s">
        <v>313</v>
      </c>
      <c r="D8612">
        <v>23</v>
      </c>
      <c r="E8612">
        <v>27</v>
      </c>
      <c r="F8612">
        <v>7.4233185192000004</v>
      </c>
      <c r="G8612">
        <v>-66</v>
      </c>
      <c r="H8612">
        <v>34</v>
      </c>
      <c r="I8612">
        <v>51.232209240000003</v>
      </c>
      <c r="J8612">
        <f>(D8612+E8612/60+F8612/3600)*15</f>
        <v>351.78093049383</v>
      </c>
      <c r="K8612">
        <f>IF(G8612&lt;0, G8612-H8612/60-I8612/3600, G8612+H8612/60+I8612/3600)</f>
        <v>-66.580897835899989</v>
      </c>
      <c r="L8612">
        <v>-27.245000000000001</v>
      </c>
      <c r="M8612">
        <v>-9.9670000000000005</v>
      </c>
      <c r="N8612">
        <v>2.97</v>
      </c>
      <c r="O8612" t="s">
        <v>9341</v>
      </c>
      <c r="P8612">
        <v>7.9320000000000004</v>
      </c>
      <c r="Q8612">
        <v>6.4569999999999999</v>
      </c>
      <c r="R8612" t="s">
        <v>9341</v>
      </c>
      <c r="S8612">
        <v>5.9429999999999996</v>
      </c>
      <c r="T8612" t="s">
        <v>9341</v>
      </c>
      <c r="U8612" t="s">
        <v>9406</v>
      </c>
      <c r="V8612" t="str">
        <f>LEFT($U8612,2)</f>
        <v>K4</v>
      </c>
      <c r="W8612" s="3">
        <f>_xlfn.XLOOKUP(V8612,$AC$2:$AC$43,$AD$2:$AD$43,"none")</f>
        <v>1</v>
      </c>
      <c r="X8612" s="3">
        <f>IF(ISNUMBER($W8612), 4600 * (1 / (0.92 * $W8612 + 1.7) + 1 / (0.92 * $W8612 + 0.62)),"none")</f>
        <v>4742.7381778526815</v>
      </c>
      <c r="Y8612" s="8">
        <f>IF(ISNUMBER($X8612), _xlfn.XLOOKUP($X8612,Sheet3!$A$2:$A$392,Sheet3!$B$2:$B$392,"none", 1,1), $AF$2)</f>
        <v>1</v>
      </c>
      <c r="Z8612" s="8">
        <f>IF(ISNUMBER($X8612), _xlfn.XLOOKUP($X8612,Sheet3!$A$2:$A$392,Sheet3!$C$2:$C$392,"none", 1,1), $AF$2)</f>
        <v>0.77500000000000002</v>
      </c>
      <c r="AA8612" s="8">
        <f>IF(ISNUMBER($X8612), _xlfn.XLOOKUP($X8612,Sheet3!$A$2:$A$392,Sheet3!$D$2:$D$392,"none", 1,1), $AF$2)</f>
        <v>0.55479999999999996</v>
      </c>
    </row>
    <row r="8613" spans="1:27">
      <c r="A8613">
        <v>8495</v>
      </c>
      <c r="B8613" t="s">
        <v>8798</v>
      </c>
      <c r="C8613" t="s">
        <v>12</v>
      </c>
      <c r="D8613">
        <v>20</v>
      </c>
      <c r="E8613">
        <v>9</v>
      </c>
      <c r="F8613">
        <v>3.8501701439999998</v>
      </c>
      <c r="G8613">
        <v>-47</v>
      </c>
      <c r="H8613">
        <v>4</v>
      </c>
      <c r="I8613">
        <v>4.5424097039999998</v>
      </c>
      <c r="J8613">
        <f>(D8613+E8613/60+F8613/3600)*15</f>
        <v>302.26604237559997</v>
      </c>
      <c r="K8613">
        <f>IF(G8613&lt;0, G8613-H8613/60-I8613/3600, G8613+H8613/60+I8613/3600)</f>
        <v>-47.067928447140005</v>
      </c>
      <c r="L8613">
        <v>44.085000000000001</v>
      </c>
      <c r="M8613">
        <v>-64.311999999999998</v>
      </c>
      <c r="N8613">
        <v>4.92</v>
      </c>
      <c r="O8613" t="s">
        <v>9341</v>
      </c>
      <c r="P8613">
        <v>7.9340000000000002</v>
      </c>
      <c r="Q8613">
        <v>6.4569999999999999</v>
      </c>
      <c r="R8613" t="s">
        <v>9341</v>
      </c>
      <c r="S8613">
        <v>5.9340000000000002</v>
      </c>
      <c r="T8613" t="s">
        <v>9341</v>
      </c>
      <c r="U8613" t="s">
        <v>9360</v>
      </c>
      <c r="V8613" t="str">
        <f>LEFT($U8613,2)</f>
        <v>K5</v>
      </c>
      <c r="W8613" s="3">
        <f>_xlfn.XLOOKUP(V8613,$AC$2:$AC$43,$AD$2:$AD$43,"none")</f>
        <v>1.1499999999999999</v>
      </c>
      <c r="X8613" s="3">
        <f>IF(ISNUMBER($W8613), 4600 * (1 / (0.92 * $W8613 + 1.7) + 1 / (0.92 * $W8613 + 0.62)),"none")</f>
        <v>4409.2340323652679</v>
      </c>
      <c r="Y8613" s="8">
        <f>IF(ISNUMBER($X8613), _xlfn.XLOOKUP($X8613,Sheet3!$A$2:$A$392,Sheet3!$B$2:$B$392,"none", 1,1), $AF$2)</f>
        <v>1</v>
      </c>
      <c r="Z8613" s="8">
        <f>IF(ISNUMBER($X8613), _xlfn.XLOOKUP($X8613,Sheet3!$A$2:$A$392,Sheet3!$C$2:$C$392,"none", 1,1), $AF$2)</f>
        <v>0.73599999999999999</v>
      </c>
      <c r="AA8613" s="8">
        <f>IF(ISNUMBER($X8613), _xlfn.XLOOKUP($X8613,Sheet3!$A$2:$A$392,Sheet3!$D$2:$D$392,"none", 1,1), $AF$2)</f>
        <v>0.4803</v>
      </c>
    </row>
    <row r="8614" spans="1:27">
      <c r="A8614">
        <v>8627</v>
      </c>
      <c r="B8614" t="s">
        <v>8932</v>
      </c>
      <c r="C8614" t="s">
        <v>297</v>
      </c>
      <c r="D8614" t="s">
        <v>8922</v>
      </c>
      <c r="E8614" t="s">
        <v>8923</v>
      </c>
      <c r="F8614" t="s">
        <v>8923</v>
      </c>
      <c r="G8614" t="s">
        <v>8923</v>
      </c>
      <c r="H8614" t="s">
        <v>8923</v>
      </c>
      <c r="I8614" t="s">
        <v>8923</v>
      </c>
      <c r="J8614" t="e">
        <f>(D8614+E8614/60+F8614/3600)*15</f>
        <v>#VALUE!</v>
      </c>
      <c r="K8614" t="e">
        <f>IF(G8614&lt;0, G8614-H8614/60-I8614/3600, G8614+H8614/60+I8614/3600)</f>
        <v>#VALUE!</v>
      </c>
      <c r="L8614" t="s">
        <v>9341</v>
      </c>
      <c r="M8614" t="s">
        <v>9341</v>
      </c>
      <c r="N8614" t="s">
        <v>9341</v>
      </c>
      <c r="O8614" t="s">
        <v>9341</v>
      </c>
      <c r="P8614" t="s">
        <v>9341</v>
      </c>
      <c r="Q8614">
        <v>6.4569999999999999</v>
      </c>
      <c r="R8614" t="s">
        <v>9341</v>
      </c>
      <c r="S8614" t="s">
        <v>9341</v>
      </c>
      <c r="T8614" t="s">
        <v>9341</v>
      </c>
      <c r="U8614" t="s">
        <v>11510</v>
      </c>
      <c r="V8614" t="str">
        <f>LEFT($U8614,2)</f>
        <v>F4</v>
      </c>
      <c r="W8614" s="3" t="str">
        <f>_xlfn.XLOOKUP(V8614,$AC$2:$AC$43,$AD$2:$AD$43,"none")</f>
        <v>none</v>
      </c>
      <c r="X8614" s="3" t="str">
        <f>IF(ISNUMBER($W8614), 4600 * (1 / (0.92 * $W8614 + 1.7) + 1 / (0.92 * $W8614 + 0.62)),"none")</f>
        <v>none</v>
      </c>
      <c r="Y8614" s="8">
        <f>IF(ISNUMBER($X8614), _xlfn.XLOOKUP($X8614,Sheet3!$A$2:$A$392,Sheet3!$B$2:$B$392,"none", 1,1), $AF$2)</f>
        <v>0.8</v>
      </c>
      <c r="Z8614" s="8">
        <f>IF(ISNUMBER($X8614), _xlfn.XLOOKUP($X8614,Sheet3!$A$2:$A$392,Sheet3!$C$2:$C$392,"none", 1,1), $AF$2)</f>
        <v>0.8</v>
      </c>
      <c r="AA8614" s="8">
        <f>IF(ISNUMBER($X8614), _xlfn.XLOOKUP($X8614,Sheet3!$A$2:$A$392,Sheet3!$D$2:$D$392,"none", 1,1), $AF$2)</f>
        <v>0.8</v>
      </c>
    </row>
    <row r="8615" spans="1:27">
      <c r="A8615">
        <v>1048</v>
      </c>
      <c r="B8615" t="s">
        <v>1349</v>
      </c>
      <c r="C8615" t="s">
        <v>17</v>
      </c>
      <c r="D8615">
        <v>7</v>
      </c>
      <c r="E8615">
        <v>46</v>
      </c>
      <c r="F8615">
        <v>27.414667576799999</v>
      </c>
      <c r="G8615">
        <v>62</v>
      </c>
      <c r="H8615">
        <v>49</v>
      </c>
      <c r="I8615">
        <v>49.882910592000002</v>
      </c>
      <c r="J8615">
        <f>(D8615+E8615/60+F8615/3600)*15</f>
        <v>116.61422778157001</v>
      </c>
      <c r="K8615">
        <f>IF(G8615&lt;0, G8615-H8615/60-I8615/3600, G8615+H8615/60+I8615/3600)</f>
        <v>62.830523030720002</v>
      </c>
      <c r="L8615">
        <v>-36.847000000000001</v>
      </c>
      <c r="M8615">
        <v>-60.731000000000002</v>
      </c>
      <c r="N8615">
        <v>10.55</v>
      </c>
      <c r="O8615" t="s">
        <v>9341</v>
      </c>
      <c r="P8615">
        <v>6.75</v>
      </c>
      <c r="Q8615">
        <v>6.4580000000000002</v>
      </c>
      <c r="R8615" t="s">
        <v>9341</v>
      </c>
      <c r="S8615">
        <v>6.4740000000000002</v>
      </c>
      <c r="T8615" t="s">
        <v>9341</v>
      </c>
      <c r="U8615" t="s">
        <v>9800</v>
      </c>
      <c r="V8615" t="str">
        <f>LEFT($U8615,2)</f>
        <v>A7</v>
      </c>
      <c r="W8615" s="3">
        <f>_xlfn.XLOOKUP(V8615,$AC$2:$AC$43,$AD$2:$AD$43,"none")</f>
        <v>0.2</v>
      </c>
      <c r="X8615" s="3">
        <f>IF(ISNUMBER($W8615), 4600 * (1 / (0.92 * $W8615 + 1.7) + 1 / (0.92 * $W8615 + 0.62)),"none")</f>
        <v>8163.0066229362728</v>
      </c>
      <c r="Y8615" s="8">
        <f>IF(ISNUMBER($X8615), _xlfn.XLOOKUP($X8615,Sheet3!$A$2:$A$392,Sheet3!$B$2:$B$392,"none", 1,1), $AF$2)</f>
        <v>0.76519999999999999</v>
      </c>
      <c r="Z8615" s="8">
        <f>IF(ISNUMBER($X8615), _xlfn.XLOOKUP($X8615,Sheet3!$A$2:$A$392,Sheet3!$C$2:$C$392,"none", 1,1), $AF$2)</f>
        <v>0.80349999999999999</v>
      </c>
      <c r="AA8615" s="8">
        <f>IF(ISNUMBER($X8615), _xlfn.XLOOKUP($X8615,Sheet3!$A$2:$A$392,Sheet3!$D$2:$D$392,"none", 1,1), $AF$2)</f>
        <v>1</v>
      </c>
    </row>
    <row r="8616" spans="1:27">
      <c r="A8616">
        <v>2320</v>
      </c>
      <c r="B8616" t="s">
        <v>2621</v>
      </c>
      <c r="C8616" t="s">
        <v>19</v>
      </c>
      <c r="D8616">
        <v>6</v>
      </c>
      <c r="E8616">
        <v>12</v>
      </c>
      <c r="F8616">
        <v>59.572741183200002</v>
      </c>
      <c r="G8616">
        <v>6</v>
      </c>
      <c r="H8616">
        <v>0</v>
      </c>
      <c r="I8616">
        <v>58.528582956000001</v>
      </c>
      <c r="J8616">
        <f>(D8616+E8616/60+F8616/3600)*15</f>
        <v>93.248219754930005</v>
      </c>
      <c r="K8616">
        <f>IF(G8616&lt;0, G8616-H8616/60-I8616/3600, G8616+H8616/60+I8616/3600)</f>
        <v>6.01625793971</v>
      </c>
      <c r="L8616">
        <v>10.411</v>
      </c>
      <c r="M8616">
        <v>-12.622999999999999</v>
      </c>
      <c r="N8616">
        <v>3.22</v>
      </c>
      <c r="O8616" t="s">
        <v>9341</v>
      </c>
      <c r="P8616">
        <v>8.0630000000000006</v>
      </c>
      <c r="Q8616">
        <v>6.4589999999999996</v>
      </c>
      <c r="R8616" t="s">
        <v>9341</v>
      </c>
      <c r="S8616">
        <v>5.6120000000000001</v>
      </c>
      <c r="T8616" t="s">
        <v>9341</v>
      </c>
      <c r="U8616" t="s">
        <v>9517</v>
      </c>
      <c r="V8616" t="str">
        <f>LEFT($U8616,2)</f>
        <v>M2</v>
      </c>
      <c r="W8616" s="3">
        <f>_xlfn.XLOOKUP(V8616,$AC$2:$AC$43,$AD$2:$AD$43,"none")</f>
        <v>1.47</v>
      </c>
      <c r="X8616" s="3">
        <f>IF(ISNUMBER($W8616), 4600 * (1 / (0.92 * $W8616 + 1.7) + 1 / (0.92 * $W8616 + 0.62)),"none")</f>
        <v>3839.1950178350371</v>
      </c>
      <c r="Y8616" s="8">
        <f>IF(ISNUMBER($X8616), _xlfn.XLOOKUP($X8616,Sheet3!$A$2:$A$392,Sheet3!$B$2:$B$392,"none", 1,1), $AF$2)</f>
        <v>1</v>
      </c>
      <c r="Z8616" s="8">
        <f>IF(ISNUMBER($X8616), _xlfn.XLOOKUP($X8616,Sheet3!$A$2:$A$392,Sheet3!$C$2:$C$392,"none", 1,1), $AF$2)</f>
        <v>0.64800000000000002</v>
      </c>
      <c r="AA8616" s="8">
        <f>IF(ISNUMBER($X8616), _xlfn.XLOOKUP($X8616,Sheet3!$A$2:$A$392,Sheet3!$D$2:$D$392,"none", 1,1), $AF$2)</f>
        <v>0.33460000000000001</v>
      </c>
    </row>
    <row r="8617" spans="1:27">
      <c r="A8617">
        <v>8231</v>
      </c>
      <c r="B8617" t="s">
        <v>8534</v>
      </c>
      <c r="C8617" t="s">
        <v>12</v>
      </c>
      <c r="D8617">
        <v>17</v>
      </c>
      <c r="E8617">
        <v>53</v>
      </c>
      <c r="F8617">
        <v>18.1847878536</v>
      </c>
      <c r="G8617">
        <v>-65</v>
      </c>
      <c r="H8617">
        <v>29</v>
      </c>
      <c r="I8617">
        <v>18.974151996</v>
      </c>
      <c r="J8617">
        <f>(D8617+E8617/60+F8617/3600)*15</f>
        <v>268.32576994939001</v>
      </c>
      <c r="K8617">
        <f>IF(G8617&lt;0, G8617-H8617/60-I8617/3600, G8617+H8617/60+I8617/3600)</f>
        <v>-65.488603931110006</v>
      </c>
      <c r="L8617">
        <v>-23.556000000000001</v>
      </c>
      <c r="M8617">
        <v>-66.378</v>
      </c>
      <c r="N8617">
        <v>6.86</v>
      </c>
      <c r="O8617" t="s">
        <v>9341</v>
      </c>
      <c r="P8617">
        <v>7.5590000000000002</v>
      </c>
      <c r="Q8617">
        <v>6.4589999999999996</v>
      </c>
      <c r="R8617" t="s">
        <v>9341</v>
      </c>
      <c r="S8617">
        <v>6.1840000000000002</v>
      </c>
      <c r="T8617" t="s">
        <v>9341</v>
      </c>
      <c r="U8617" t="s">
        <v>9958</v>
      </c>
      <c r="V8617" t="str">
        <f>LEFT($U8617,2)</f>
        <v>K0</v>
      </c>
      <c r="W8617" s="3">
        <f>_xlfn.XLOOKUP(V8617,$AC$2:$AC$43,$AD$2:$AD$43,"none")</f>
        <v>0.81</v>
      </c>
      <c r="X8617" s="3">
        <f>IF(ISNUMBER($W8617), 4600 * (1 / (0.92 * $W8617 + 1.7) + 1 / (0.92 * $W8617 + 0.62)),"none")</f>
        <v>5250.7063834266155</v>
      </c>
      <c r="Y8617" s="8">
        <f>IF(ISNUMBER($X8617), _xlfn.XLOOKUP($X8617,Sheet3!$A$2:$A$392,Sheet3!$B$2:$B$392,"none", 1,1), $AF$2)</f>
        <v>1</v>
      </c>
      <c r="Z8617" s="8">
        <f>IF(ISNUMBER($X8617), _xlfn.XLOOKUP($X8617,Sheet3!$A$2:$A$392,Sheet3!$C$2:$C$392,"none", 1,1), $AF$2)</f>
        <v>0.83299999999999996</v>
      </c>
      <c r="AA8617" s="8">
        <f>IF(ISNUMBER($X8617), _xlfn.XLOOKUP($X8617,Sheet3!$A$2:$A$392,Sheet3!$D$2:$D$392,"none", 1,1), $AF$2)</f>
        <v>0.67869999999999997</v>
      </c>
    </row>
    <row r="8618" spans="1:27">
      <c r="A8618">
        <v>156</v>
      </c>
      <c r="B8618" t="s">
        <v>454</v>
      </c>
      <c r="C8618" t="s">
        <v>313</v>
      </c>
      <c r="D8618">
        <v>3</v>
      </c>
      <c r="E8618">
        <v>17</v>
      </c>
      <c r="F8618">
        <v>11.45946</v>
      </c>
      <c r="G8618">
        <v>40</v>
      </c>
      <c r="H8618">
        <v>28</v>
      </c>
      <c r="I8618">
        <v>58.693199999999997</v>
      </c>
      <c r="J8618">
        <f>(D8618+E8618/60+F8618/3600)*15</f>
        <v>49.297747749999999</v>
      </c>
      <c r="K8618">
        <f>IF(G8618&lt;0, G8618-H8618/60-I8618/3600, G8618+H8618/60+I8618/3600)</f>
        <v>40.482970333333334</v>
      </c>
      <c r="L8618">
        <v>16.98</v>
      </c>
      <c r="M8618">
        <v>-34.42</v>
      </c>
      <c r="N8618">
        <v>5.0599999999999996</v>
      </c>
      <c r="O8618">
        <v>6.27</v>
      </c>
      <c r="P8618">
        <v>6.43</v>
      </c>
      <c r="Q8618">
        <v>6.46</v>
      </c>
      <c r="R8618" t="s">
        <v>9341</v>
      </c>
      <c r="S8618" t="s">
        <v>9341</v>
      </c>
      <c r="T8618" t="s">
        <v>9341</v>
      </c>
      <c r="U8618" t="s">
        <v>9452</v>
      </c>
      <c r="V8618" t="str">
        <f>LEFT($U8618,2)</f>
        <v>B9</v>
      </c>
      <c r="W8618" s="3">
        <f>_xlfn.XLOOKUP(V8618,$AC$2:$AC$43,$AD$2:$AD$43,"none")</f>
        <v>-7.0000000000000007E-2</v>
      </c>
      <c r="X8618" s="3">
        <f>IF(ISNUMBER($W8618), 4600 * (1 / (0.92 * $W8618 + 1.7) + 1 / (0.92 * $W8618 + 0.62)),"none")</f>
        <v>11091.761228434079</v>
      </c>
      <c r="Y8618" s="8">
        <f>IF(ISNUMBER($X8618), _xlfn.XLOOKUP($X8618,Sheet3!$A$2:$A$392,Sheet3!$B$2:$B$392,"none", 1,1), $AF$2)</f>
        <v>0.57499999999999996</v>
      </c>
      <c r="Z8618" s="8">
        <f>IF(ISNUMBER($X8618), _xlfn.XLOOKUP($X8618,Sheet3!$A$2:$A$392,Sheet3!$C$2:$C$392,"none", 1,1), $AF$2)</f>
        <v>0.66420000000000001</v>
      </c>
      <c r="AA8618" s="8">
        <f>IF(ISNUMBER($X8618), _xlfn.XLOOKUP($X8618,Sheet3!$A$2:$A$392,Sheet3!$D$2:$D$392,"none", 1,1), $AF$2)</f>
        <v>1</v>
      </c>
    </row>
    <row r="8619" spans="1:27">
      <c r="A8619">
        <v>263</v>
      </c>
      <c r="B8619" t="s">
        <v>561</v>
      </c>
      <c r="C8619" t="s">
        <v>297</v>
      </c>
      <c r="D8619">
        <v>2</v>
      </c>
      <c r="E8619">
        <v>13</v>
      </c>
      <c r="F8619">
        <v>33.511040877600003</v>
      </c>
      <c r="G8619">
        <v>53</v>
      </c>
      <c r="H8619">
        <v>3</v>
      </c>
      <c r="I8619">
        <v>30.921654887999999</v>
      </c>
      <c r="J8619">
        <f>(D8619+E8619/60+F8619/3600)*15</f>
        <v>33.389629336989998</v>
      </c>
      <c r="K8619">
        <f>IF(G8619&lt;0, G8619-H8619/60-I8619/3600, G8619+H8619/60+I8619/3600)</f>
        <v>53.05858934858</v>
      </c>
      <c r="L8619">
        <v>0.85599999999999998</v>
      </c>
      <c r="M8619">
        <v>-0.64800000000000002</v>
      </c>
      <c r="N8619">
        <v>1.31</v>
      </c>
      <c r="O8619" t="s">
        <v>9341</v>
      </c>
      <c r="P8619">
        <v>8.14</v>
      </c>
      <c r="Q8619">
        <v>6.46</v>
      </c>
      <c r="R8619" t="s">
        <v>9341</v>
      </c>
      <c r="S8619">
        <v>5.8440000000000003</v>
      </c>
      <c r="T8619" t="s">
        <v>9341</v>
      </c>
      <c r="U8619" t="s">
        <v>109</v>
      </c>
      <c r="V8619" t="str">
        <f>LEFT($U8619,2)</f>
        <v>K5</v>
      </c>
      <c r="W8619" s="3">
        <f>_xlfn.XLOOKUP(V8619,$AC$2:$AC$43,$AD$2:$AD$43,"none")</f>
        <v>1.1499999999999999</v>
      </c>
      <c r="X8619" s="3">
        <f>IF(ISNUMBER($W8619), 4600 * (1 / (0.92 * $W8619 + 1.7) + 1 / (0.92 * $W8619 + 0.62)),"none")</f>
        <v>4409.2340323652679</v>
      </c>
      <c r="Y8619" s="8">
        <f>IF(ISNUMBER($X8619), _xlfn.XLOOKUP($X8619,Sheet3!$A$2:$A$392,Sheet3!$B$2:$B$392,"none", 1,1), $AF$2)</f>
        <v>1</v>
      </c>
      <c r="Z8619" s="8">
        <f>IF(ISNUMBER($X8619), _xlfn.XLOOKUP($X8619,Sheet3!$A$2:$A$392,Sheet3!$C$2:$C$392,"none", 1,1), $AF$2)</f>
        <v>0.73599999999999999</v>
      </c>
      <c r="AA8619" s="8">
        <f>IF(ISNUMBER($X8619), _xlfn.XLOOKUP($X8619,Sheet3!$A$2:$A$392,Sheet3!$D$2:$D$392,"none", 1,1), $AF$2)</f>
        <v>0.4803</v>
      </c>
    </row>
    <row r="8620" spans="1:27">
      <c r="A8620">
        <v>546</v>
      </c>
      <c r="B8620" t="s">
        <v>845</v>
      </c>
      <c r="C8620" t="s">
        <v>10</v>
      </c>
      <c r="D8620">
        <v>19</v>
      </c>
      <c r="E8620">
        <v>35</v>
      </c>
      <c r="F8620">
        <v>55.945857744000001</v>
      </c>
      <c r="G8620">
        <v>50</v>
      </c>
      <c r="H8620">
        <v>14</v>
      </c>
      <c r="I8620">
        <v>19.022656776000002</v>
      </c>
      <c r="J8620">
        <f>(D8620+E8620/60+F8620/3600)*15</f>
        <v>293.98310774060002</v>
      </c>
      <c r="K8620">
        <f>IF(G8620&lt;0, G8620-H8620/60-I8620/3600, G8620+H8620/60+I8620/3600)</f>
        <v>50.238617404659998</v>
      </c>
      <c r="L8620">
        <v>-2.8050000000000002</v>
      </c>
      <c r="M8620">
        <v>36.658999999999999</v>
      </c>
      <c r="N8620">
        <v>6.2</v>
      </c>
      <c r="O8620">
        <v>8.3800000000000008</v>
      </c>
      <c r="P8620">
        <v>7.53</v>
      </c>
      <c r="Q8620">
        <v>6.46</v>
      </c>
      <c r="R8620" t="s">
        <v>9341</v>
      </c>
      <c r="S8620">
        <v>6.1849999999999996</v>
      </c>
      <c r="T8620" t="s">
        <v>9341</v>
      </c>
      <c r="U8620" t="s">
        <v>9411</v>
      </c>
      <c r="V8620" t="str">
        <f>LEFT($U8620,2)</f>
        <v>G9</v>
      </c>
      <c r="W8620" s="3" t="str">
        <f>_xlfn.XLOOKUP(V8620,$AC$2:$AC$43,$AD$2:$AD$43,"none")</f>
        <v>none</v>
      </c>
      <c r="X8620" s="3" t="str">
        <f>IF(ISNUMBER($W8620), 4600 * (1 / (0.92 * $W8620 + 1.7) + 1 / (0.92 * $W8620 + 0.62)),"none")</f>
        <v>none</v>
      </c>
      <c r="Y8620" s="8">
        <f>IF(ISNUMBER($X8620), _xlfn.XLOOKUP($X8620,Sheet3!$A$2:$A$392,Sheet3!$B$2:$B$392,"none", 1,1), $AF$2)</f>
        <v>0.8</v>
      </c>
      <c r="Z8620" s="8">
        <f>IF(ISNUMBER($X8620), _xlfn.XLOOKUP($X8620,Sheet3!$A$2:$A$392,Sheet3!$C$2:$C$392,"none", 1,1), $AF$2)</f>
        <v>0.8</v>
      </c>
      <c r="AA8620" s="8">
        <f>IF(ISNUMBER($X8620), _xlfn.XLOOKUP($X8620,Sheet3!$A$2:$A$392,Sheet3!$D$2:$D$392,"none", 1,1), $AF$2)</f>
        <v>0.8</v>
      </c>
    </row>
    <row r="8621" spans="1:27">
      <c r="A8621">
        <v>548</v>
      </c>
      <c r="B8621" t="s">
        <v>848</v>
      </c>
      <c r="C8621" t="s">
        <v>16</v>
      </c>
      <c r="D8621">
        <v>19</v>
      </c>
      <c r="E8621">
        <v>37</v>
      </c>
      <c r="F8621">
        <v>56.709114184800001</v>
      </c>
      <c r="G8621">
        <v>49</v>
      </c>
      <c r="H8621">
        <v>17</v>
      </c>
      <c r="I8621">
        <v>3.826792932</v>
      </c>
      <c r="J8621">
        <f>(D8621+E8621/60+F8621/3600)*15</f>
        <v>294.48628797576998</v>
      </c>
      <c r="K8621">
        <f>IF(G8621&lt;0, G8621-H8621/60-I8621/3600, G8621+H8621/60+I8621/3600)</f>
        <v>49.284396331369997</v>
      </c>
      <c r="L8621">
        <v>32.753999999999998</v>
      </c>
      <c r="M8621">
        <v>144.68700000000001</v>
      </c>
      <c r="N8621">
        <v>6.92</v>
      </c>
      <c r="O8621">
        <v>8.26</v>
      </c>
      <c r="P8621">
        <v>7.48</v>
      </c>
      <c r="Q8621">
        <v>6.46</v>
      </c>
      <c r="R8621" t="s">
        <v>9341</v>
      </c>
      <c r="S8621">
        <v>6.2030000000000003</v>
      </c>
      <c r="T8621" t="s">
        <v>9341</v>
      </c>
      <c r="U8621" t="s">
        <v>9646</v>
      </c>
      <c r="V8621" t="str">
        <f>LEFT($U8621,2)</f>
        <v>G6</v>
      </c>
      <c r="W8621" s="3" t="str">
        <f>_xlfn.XLOOKUP(V8621,$AC$2:$AC$43,$AD$2:$AD$43,"none")</f>
        <v>none</v>
      </c>
      <c r="X8621" s="3" t="str">
        <f>IF(ISNUMBER($W8621), 4600 * (1 / (0.92 * $W8621 + 1.7) + 1 / (0.92 * $W8621 + 0.62)),"none")</f>
        <v>none</v>
      </c>
      <c r="Y8621" s="8">
        <f>IF(ISNUMBER($X8621), _xlfn.XLOOKUP($X8621,Sheet3!$A$2:$A$392,Sheet3!$B$2:$B$392,"none", 1,1), $AF$2)</f>
        <v>0.8</v>
      </c>
      <c r="Z8621" s="8">
        <f>IF(ISNUMBER($X8621), _xlfn.XLOOKUP($X8621,Sheet3!$A$2:$A$392,Sheet3!$C$2:$C$392,"none", 1,1), $AF$2)</f>
        <v>0.8</v>
      </c>
      <c r="AA8621" s="8">
        <f>IF(ISNUMBER($X8621), _xlfn.XLOOKUP($X8621,Sheet3!$A$2:$A$392,Sheet3!$D$2:$D$392,"none", 1,1), $AF$2)</f>
        <v>0.8</v>
      </c>
    </row>
    <row r="8622" spans="1:27">
      <c r="A8622">
        <v>584</v>
      </c>
      <c r="B8622" t="s">
        <v>884</v>
      </c>
      <c r="C8622" t="s">
        <v>313</v>
      </c>
      <c r="D8622">
        <v>3</v>
      </c>
      <c r="E8622">
        <v>35</v>
      </c>
      <c r="F8622">
        <v>1.01068</v>
      </c>
      <c r="G8622">
        <v>60</v>
      </c>
      <c r="H8622">
        <v>2</v>
      </c>
      <c r="I8622">
        <v>29.155999999999999</v>
      </c>
      <c r="J8622">
        <f>(D8622+E8622/60+F8622/3600)*15</f>
        <v>53.754211166666664</v>
      </c>
      <c r="K8622">
        <f>IF(G8622&lt;0, G8622-H8622/60-I8622/3600, G8622+H8622/60+I8622/3600)</f>
        <v>60.04143222222222</v>
      </c>
      <c r="L8622">
        <v>-21.35</v>
      </c>
      <c r="M8622">
        <v>22.72</v>
      </c>
      <c r="N8622">
        <v>18.739999999999998</v>
      </c>
      <c r="O8622" t="s">
        <v>9341</v>
      </c>
      <c r="P8622">
        <v>6.85</v>
      </c>
      <c r="Q8622">
        <v>6.46</v>
      </c>
      <c r="R8622" t="s">
        <v>9341</v>
      </c>
      <c r="S8622" t="s">
        <v>9341</v>
      </c>
      <c r="T8622" t="s">
        <v>9341</v>
      </c>
      <c r="U8622" t="s">
        <v>9440</v>
      </c>
      <c r="V8622" t="str">
        <f>LEFT($U8622,2)</f>
        <v>F3</v>
      </c>
      <c r="W8622" s="3" t="str">
        <f>_xlfn.XLOOKUP(V8622,$AC$2:$AC$43,$AD$2:$AD$43,"none")</f>
        <v>none</v>
      </c>
      <c r="X8622" s="3" t="str">
        <f>IF(ISNUMBER($W8622), 4600 * (1 / (0.92 * $W8622 + 1.7) + 1 / (0.92 * $W8622 + 0.62)),"none")</f>
        <v>none</v>
      </c>
      <c r="Y8622" s="8">
        <f>IF(ISNUMBER($X8622), _xlfn.XLOOKUP($X8622,Sheet3!$A$2:$A$392,Sheet3!$B$2:$B$392,"none", 1,1), $AF$2)</f>
        <v>0.8</v>
      </c>
      <c r="Z8622" s="8">
        <f>IF(ISNUMBER($X8622), _xlfn.XLOOKUP($X8622,Sheet3!$A$2:$A$392,Sheet3!$C$2:$C$392,"none", 1,1), $AF$2)</f>
        <v>0.8</v>
      </c>
      <c r="AA8622" s="8">
        <f>IF(ISNUMBER($X8622), _xlfn.XLOOKUP($X8622,Sheet3!$A$2:$A$392,Sheet3!$D$2:$D$392,"none", 1,1), $AF$2)</f>
        <v>0.8</v>
      </c>
    </row>
    <row r="8623" spans="1:27">
      <c r="A8623">
        <v>672</v>
      </c>
      <c r="B8623" t="s">
        <v>972</v>
      </c>
      <c r="C8623" t="s">
        <v>297</v>
      </c>
      <c r="D8623">
        <v>19</v>
      </c>
      <c r="E8623">
        <v>34</v>
      </c>
      <c r="F8623">
        <v>46.350141487199998</v>
      </c>
      <c r="G8623">
        <v>63</v>
      </c>
      <c r="H8623">
        <v>26</v>
      </c>
      <c r="I8623">
        <v>3.018805188</v>
      </c>
      <c r="J8623">
        <f>(D8623+E8623/60+F8623/3600)*15</f>
        <v>293.69312558952998</v>
      </c>
      <c r="K8623">
        <f>IF(G8623&lt;0, G8623-H8623/60-I8623/3600, G8623+H8623/60+I8623/3600)</f>
        <v>63.434171890329999</v>
      </c>
      <c r="L8623">
        <v>10.531000000000001</v>
      </c>
      <c r="M8623">
        <v>-3.1019999999999999</v>
      </c>
      <c r="N8623">
        <v>5.5</v>
      </c>
      <c r="O8623" t="s">
        <v>9341</v>
      </c>
      <c r="P8623">
        <v>7.8</v>
      </c>
      <c r="Q8623">
        <v>6.46</v>
      </c>
      <c r="R8623" t="s">
        <v>9341</v>
      </c>
      <c r="S8623">
        <v>6.0540000000000003</v>
      </c>
      <c r="T8623" t="s">
        <v>9341</v>
      </c>
      <c r="U8623" t="s">
        <v>106</v>
      </c>
      <c r="V8623" t="str">
        <f>LEFT($U8623,2)</f>
        <v>K2</v>
      </c>
      <c r="W8623" s="3">
        <f>_xlfn.XLOOKUP(V8623,$AC$2:$AC$43,$AD$2:$AD$43,"none")</f>
        <v>0.92</v>
      </c>
      <c r="X8623" s="3">
        <f>IF(ISNUMBER($W8623), 4600 * (1 / (0.92 * $W8623 + 1.7) + 1 / (0.92 * $W8623 + 0.62)),"none")</f>
        <v>4943.4058698702656</v>
      </c>
      <c r="Y8623" s="8">
        <f>IF(ISNUMBER($X8623), _xlfn.XLOOKUP($X8623,Sheet3!$A$2:$A$392,Sheet3!$B$2:$B$392,"none", 1,1), $AF$2)</f>
        <v>1</v>
      </c>
      <c r="Z8623" s="8">
        <f>IF(ISNUMBER($X8623), _xlfn.XLOOKUP($X8623,Sheet3!$A$2:$A$392,Sheet3!$C$2:$C$392,"none", 1,1), $AF$2)</f>
        <v>0.79920000000000002</v>
      </c>
      <c r="AA8623" s="8">
        <f>IF(ISNUMBER($X8623), _xlfn.XLOOKUP($X8623,Sheet3!$A$2:$A$392,Sheet3!$D$2:$D$392,"none", 1,1), $AF$2)</f>
        <v>0.60450000000000004</v>
      </c>
    </row>
    <row r="8624" spans="1:27">
      <c r="A8624">
        <v>870</v>
      </c>
      <c r="B8624" t="s">
        <v>1170</v>
      </c>
      <c r="C8624" t="s">
        <v>297</v>
      </c>
      <c r="D8624">
        <v>5</v>
      </c>
      <c r="E8624">
        <v>47</v>
      </c>
      <c r="F8624">
        <v>4.3581983999999997E-2</v>
      </c>
      <c r="G8624">
        <v>51</v>
      </c>
      <c r="H8624">
        <v>31</v>
      </c>
      <c r="I8624">
        <v>15.145486500000001</v>
      </c>
      <c r="J8624">
        <f>(D8624+E8624/60+F8624/3600)*15</f>
        <v>86.750181591599997</v>
      </c>
      <c r="K8624">
        <f>IF(G8624&lt;0, G8624-H8624/60-I8624/3600, G8624+H8624/60+I8624/3600)</f>
        <v>51.520873746249997</v>
      </c>
      <c r="L8624">
        <v>-11.683999999999999</v>
      </c>
      <c r="M8624">
        <v>-39.134999999999998</v>
      </c>
      <c r="N8624">
        <v>6.04</v>
      </c>
      <c r="O8624" t="s">
        <v>9341</v>
      </c>
      <c r="P8624">
        <v>7.36</v>
      </c>
      <c r="Q8624">
        <v>6.46</v>
      </c>
      <c r="R8624" t="s">
        <v>9341</v>
      </c>
      <c r="S8624">
        <v>6.2430000000000003</v>
      </c>
      <c r="T8624" t="s">
        <v>9341</v>
      </c>
      <c r="U8624" t="s">
        <v>102</v>
      </c>
      <c r="V8624" t="str">
        <f>LEFT($U8624,2)</f>
        <v>G5</v>
      </c>
      <c r="W8624" s="3">
        <f>_xlfn.XLOOKUP(V8624,$AC$2:$AC$43,$AD$2:$AD$43,"none")</f>
        <v>0.68</v>
      </c>
      <c r="X8624" s="3">
        <f>IF(ISNUMBER($W8624), 4600 * (1 / (0.92 * $W8624 + 1.7) + 1 / (0.92 * $W8624 + 0.62)),"none")</f>
        <v>5670.9835338658331</v>
      </c>
      <c r="Y8624" s="8">
        <f>IF(ISNUMBER($X8624), _xlfn.XLOOKUP($X8624,Sheet3!$A$2:$A$392,Sheet3!$B$2:$B$392,"none", 1,1), $AF$2)</f>
        <v>1</v>
      </c>
      <c r="Z8624" s="8">
        <f>IF(ISNUMBER($X8624), _xlfn.XLOOKUP($X8624,Sheet3!$A$2:$A$392,Sheet3!$C$2:$C$392,"none", 1,1), $AF$2)</f>
        <v>0.874</v>
      </c>
      <c r="AA8624" s="8">
        <f>IF(ISNUMBER($X8624), _xlfn.XLOOKUP($X8624,Sheet3!$A$2:$A$392,Sheet3!$D$2:$D$392,"none", 1,1), $AF$2)</f>
        <v>0.77600000000000002</v>
      </c>
    </row>
    <row r="8625" spans="1:27">
      <c r="A8625">
        <v>930</v>
      </c>
      <c r="B8625" t="s">
        <v>1231</v>
      </c>
      <c r="C8625" t="s">
        <v>297</v>
      </c>
      <c r="D8625">
        <v>8</v>
      </c>
      <c r="E8625">
        <v>16</v>
      </c>
      <c r="F8625">
        <v>53.909762611200001</v>
      </c>
      <c r="G8625">
        <v>84</v>
      </c>
      <c r="H8625">
        <v>3</v>
      </c>
      <c r="I8625">
        <v>27.519347484000001</v>
      </c>
      <c r="J8625">
        <f>(D8625+E8625/60+F8625/3600)*15</f>
        <v>124.22462401088002</v>
      </c>
      <c r="K8625">
        <f>IF(G8625&lt;0, G8625-H8625/60-I8625/3600, G8625+H8625/60+I8625/3600)</f>
        <v>84.057644263189999</v>
      </c>
      <c r="L8625">
        <v>-8.4480000000000004</v>
      </c>
      <c r="M8625">
        <v>-18.852</v>
      </c>
      <c r="N8625">
        <v>5.9</v>
      </c>
      <c r="O8625">
        <v>6.56</v>
      </c>
      <c r="P8625">
        <v>6.51</v>
      </c>
      <c r="Q8625">
        <v>6.46</v>
      </c>
      <c r="R8625" t="s">
        <v>9341</v>
      </c>
      <c r="S8625">
        <v>6.44</v>
      </c>
      <c r="T8625" t="s">
        <v>9341</v>
      </c>
      <c r="U8625" t="s">
        <v>9717</v>
      </c>
      <c r="V8625" t="str">
        <f>LEFT($U8625,2)</f>
        <v>A3</v>
      </c>
      <c r="W8625" s="3">
        <f>_xlfn.XLOOKUP(V8625,$AC$2:$AC$43,$AD$2:$AD$43,"none")</f>
        <v>0.08</v>
      </c>
      <c r="X8625" s="3">
        <f>IF(ISNUMBER($W8625), 4600 * (1 / (0.92 * $W8625 + 1.7) + 1 / (0.92 * $W8625 + 0.62)),"none")</f>
        <v>9225.6595386701993</v>
      </c>
      <c r="Y8625" s="8">
        <f>IF(ISNUMBER($X8625), _xlfn.XLOOKUP($X8625,Sheet3!$A$2:$A$392,Sheet3!$B$2:$B$392,"none", 1,1), $AF$2)</f>
        <v>0.67030000000000001</v>
      </c>
      <c r="Z8625" s="8">
        <f>IF(ISNUMBER($X8625), _xlfn.XLOOKUP($X8625,Sheet3!$A$2:$A$392,Sheet3!$C$2:$C$392,"none", 1,1), $AF$2)</f>
        <v>0.73619999999999997</v>
      </c>
      <c r="AA8625" s="8">
        <f>IF(ISNUMBER($X8625), _xlfn.XLOOKUP($X8625,Sheet3!$A$2:$A$392,Sheet3!$D$2:$D$392,"none", 1,1), $AF$2)</f>
        <v>1</v>
      </c>
    </row>
    <row r="8626" spans="1:27">
      <c r="A8626">
        <v>985</v>
      </c>
      <c r="B8626" t="s">
        <v>1286</v>
      </c>
      <c r="C8626" t="s">
        <v>19</v>
      </c>
      <c r="D8626">
        <v>6</v>
      </c>
      <c r="E8626">
        <v>34</v>
      </c>
      <c r="F8626">
        <v>32.800145424</v>
      </c>
      <c r="G8626">
        <v>55</v>
      </c>
      <c r="H8626">
        <v>21</v>
      </c>
      <c r="I8626">
        <v>10.955840508</v>
      </c>
      <c r="J8626">
        <f>(D8626+E8626/60+F8626/3600)*15</f>
        <v>98.636667272599993</v>
      </c>
      <c r="K8626">
        <f>IF(G8626&lt;0, G8626-H8626/60-I8626/3600, G8626+H8626/60+I8626/3600)</f>
        <v>55.353043289030005</v>
      </c>
      <c r="L8626">
        <v>3.7589999999999999</v>
      </c>
      <c r="M8626">
        <v>5.5419999999999998</v>
      </c>
      <c r="N8626">
        <v>3.31</v>
      </c>
      <c r="O8626">
        <v>9.89</v>
      </c>
      <c r="P8626">
        <v>8.06</v>
      </c>
      <c r="Q8626">
        <v>6.46</v>
      </c>
      <c r="R8626" t="s">
        <v>9341</v>
      </c>
      <c r="S8626">
        <v>5.8150000000000004</v>
      </c>
      <c r="T8626" t="s">
        <v>9341</v>
      </c>
      <c r="U8626" t="s">
        <v>9763</v>
      </c>
      <c r="V8626" t="str">
        <f>LEFT($U8626,2)</f>
        <v>K0</v>
      </c>
      <c r="W8626" s="3">
        <f>_xlfn.XLOOKUP(V8626,$AC$2:$AC$43,$AD$2:$AD$43,"none")</f>
        <v>0.81</v>
      </c>
      <c r="X8626" s="3">
        <f>IF(ISNUMBER($W8626), 4600 * (1 / (0.92 * $W8626 + 1.7) + 1 / (0.92 * $W8626 + 0.62)),"none")</f>
        <v>5250.7063834266155</v>
      </c>
      <c r="Y8626" s="8">
        <f>IF(ISNUMBER($X8626), _xlfn.XLOOKUP($X8626,Sheet3!$A$2:$A$392,Sheet3!$B$2:$B$392,"none", 1,1), $AF$2)</f>
        <v>1</v>
      </c>
      <c r="Z8626" s="8">
        <f>IF(ISNUMBER($X8626), _xlfn.XLOOKUP($X8626,Sheet3!$A$2:$A$392,Sheet3!$C$2:$C$392,"none", 1,1), $AF$2)</f>
        <v>0.83299999999999996</v>
      </c>
      <c r="AA8626" s="8">
        <f>IF(ISNUMBER($X8626), _xlfn.XLOOKUP($X8626,Sheet3!$A$2:$A$392,Sheet3!$D$2:$D$392,"none", 1,1), $AF$2)</f>
        <v>0.67869999999999997</v>
      </c>
    </row>
    <row r="8627" spans="1:27">
      <c r="A8627">
        <v>1009</v>
      </c>
      <c r="B8627" t="s">
        <v>1310</v>
      </c>
      <c r="C8627" t="s">
        <v>297</v>
      </c>
      <c r="D8627">
        <v>10</v>
      </c>
      <c r="E8627">
        <v>36</v>
      </c>
      <c r="F8627">
        <v>1.9565752632</v>
      </c>
      <c r="G8627">
        <v>80</v>
      </c>
      <c r="H8627">
        <v>29</v>
      </c>
      <c r="I8627">
        <v>40.666274123999997</v>
      </c>
      <c r="J8627">
        <f>(D8627+E8627/60+F8627/3600)*15</f>
        <v>159.00815239693</v>
      </c>
      <c r="K8627">
        <f>IF(G8627&lt;0, G8627-H8627/60-I8627/3600, G8627+H8627/60+I8627/3600)</f>
        <v>80.494629520589996</v>
      </c>
      <c r="L8627">
        <v>-18.016999999999999</v>
      </c>
      <c r="M8627">
        <v>-3.44</v>
      </c>
      <c r="N8627">
        <v>6.47</v>
      </c>
      <c r="O8627">
        <v>8.15</v>
      </c>
      <c r="P8627">
        <v>7.43</v>
      </c>
      <c r="Q8627">
        <v>6.46</v>
      </c>
      <c r="R8627" t="s">
        <v>9341</v>
      </c>
      <c r="S8627">
        <v>6.2450000000000001</v>
      </c>
      <c r="T8627" t="s">
        <v>9341</v>
      </c>
      <c r="U8627" t="s">
        <v>9469</v>
      </c>
      <c r="V8627" t="str">
        <f>LEFT($U8627,2)</f>
        <v>G4</v>
      </c>
      <c r="W8627" s="3" t="str">
        <f>_xlfn.XLOOKUP(V8627,$AC$2:$AC$43,$AD$2:$AD$43,"none")</f>
        <v>none</v>
      </c>
      <c r="X8627" s="3" t="str">
        <f>IF(ISNUMBER($W8627), 4600 * (1 / (0.92 * $W8627 + 1.7) + 1 / (0.92 * $W8627 + 0.62)),"none")</f>
        <v>none</v>
      </c>
      <c r="Y8627" s="8">
        <f>IF(ISNUMBER($X8627), _xlfn.XLOOKUP($X8627,Sheet3!$A$2:$A$392,Sheet3!$B$2:$B$392,"none", 1,1), $AF$2)</f>
        <v>0.8</v>
      </c>
      <c r="Z8627" s="8">
        <f>IF(ISNUMBER($X8627), _xlfn.XLOOKUP($X8627,Sheet3!$A$2:$A$392,Sheet3!$C$2:$C$392,"none", 1,1), $AF$2)</f>
        <v>0.8</v>
      </c>
      <c r="AA8627" s="8">
        <f>IF(ISNUMBER($X8627), _xlfn.XLOOKUP($X8627,Sheet3!$A$2:$A$392,Sheet3!$D$2:$D$392,"none", 1,1), $AF$2)</f>
        <v>0.8</v>
      </c>
    </row>
    <row r="8628" spans="1:27">
      <c r="A8628">
        <v>1244</v>
      </c>
      <c r="B8628" t="s">
        <v>1545</v>
      </c>
      <c r="C8628" t="s">
        <v>297</v>
      </c>
      <c r="D8628">
        <v>13</v>
      </c>
      <c r="E8628">
        <v>50</v>
      </c>
      <c r="F8628">
        <v>27.743679823200001</v>
      </c>
      <c r="G8628">
        <v>58</v>
      </c>
      <c r="H8628">
        <v>32</v>
      </c>
      <c r="I8628">
        <v>22.044103115999999</v>
      </c>
      <c r="J8628">
        <f>(D8628+E8628/60+F8628/3600)*15</f>
        <v>207.61559866593001</v>
      </c>
      <c r="K8628">
        <f>IF(G8628&lt;0, G8628-H8628/60-I8628/3600, G8628+H8628/60+I8628/3600)</f>
        <v>58.539456695310001</v>
      </c>
      <c r="L8628">
        <v>-21.297999999999998</v>
      </c>
      <c r="M8628">
        <v>11.627000000000001</v>
      </c>
      <c r="N8628">
        <v>11.75</v>
      </c>
      <c r="O8628">
        <v>6.61</v>
      </c>
      <c r="P8628">
        <v>6.54</v>
      </c>
      <c r="Q8628">
        <v>6.46</v>
      </c>
      <c r="R8628" t="s">
        <v>9341</v>
      </c>
      <c r="S8628">
        <v>6.44</v>
      </c>
      <c r="T8628" t="s">
        <v>9341</v>
      </c>
      <c r="U8628" t="s">
        <v>9359</v>
      </c>
      <c r="V8628" t="str">
        <f>LEFT($U8628,2)</f>
        <v>A3</v>
      </c>
      <c r="W8628" s="3">
        <f>_xlfn.XLOOKUP(V8628,$AC$2:$AC$43,$AD$2:$AD$43,"none")</f>
        <v>0.08</v>
      </c>
      <c r="X8628" s="3">
        <f>IF(ISNUMBER($W8628), 4600 * (1 / (0.92 * $W8628 + 1.7) + 1 / (0.92 * $W8628 + 0.62)),"none")</f>
        <v>9225.6595386701993</v>
      </c>
      <c r="Y8628" s="8">
        <f>IF(ISNUMBER($X8628), _xlfn.XLOOKUP($X8628,Sheet3!$A$2:$A$392,Sheet3!$B$2:$B$392,"none", 1,1), $AF$2)</f>
        <v>0.67030000000000001</v>
      </c>
      <c r="Z8628" s="8">
        <f>IF(ISNUMBER($X8628), _xlfn.XLOOKUP($X8628,Sheet3!$A$2:$A$392,Sheet3!$C$2:$C$392,"none", 1,1), $AF$2)</f>
        <v>0.73619999999999997</v>
      </c>
      <c r="AA8628" s="8">
        <f>IF(ISNUMBER($X8628), _xlfn.XLOOKUP($X8628,Sheet3!$A$2:$A$392,Sheet3!$D$2:$D$392,"none", 1,1), $AF$2)</f>
        <v>1</v>
      </c>
    </row>
    <row r="8629" spans="1:27">
      <c r="A8629">
        <v>1355</v>
      </c>
      <c r="B8629" t="s">
        <v>1656</v>
      </c>
      <c r="C8629" t="s">
        <v>297</v>
      </c>
      <c r="D8629">
        <v>13</v>
      </c>
      <c r="E8629">
        <v>36</v>
      </c>
      <c r="F8629">
        <v>39.897446421600002</v>
      </c>
      <c r="G8629">
        <v>49</v>
      </c>
      <c r="H8629">
        <v>29</v>
      </c>
      <c r="I8629">
        <v>11.938928496000001</v>
      </c>
      <c r="J8629">
        <f>(D8629+E8629/60+F8629/3600)*15</f>
        <v>204.16623936009</v>
      </c>
      <c r="K8629">
        <f>IF(G8629&lt;0, G8629-H8629/60-I8629/3600, G8629+H8629/60+I8629/3600)</f>
        <v>49.486649702359998</v>
      </c>
      <c r="L8629">
        <v>2.956</v>
      </c>
      <c r="M8629">
        <v>-14.228999999999999</v>
      </c>
      <c r="N8629">
        <v>5.74</v>
      </c>
      <c r="O8629">
        <v>8.8699999999999992</v>
      </c>
      <c r="P8629">
        <v>7.66</v>
      </c>
      <c r="Q8629">
        <v>6.46</v>
      </c>
      <c r="R8629" t="s">
        <v>9341</v>
      </c>
      <c r="S8629">
        <v>6.1630000000000003</v>
      </c>
      <c r="T8629" t="s">
        <v>9341</v>
      </c>
      <c r="U8629" t="s">
        <v>9500</v>
      </c>
      <c r="V8629" t="str">
        <f>LEFT($U8629,2)</f>
        <v>K1</v>
      </c>
      <c r="W8629" s="3">
        <f>_xlfn.XLOOKUP(V8629,$AC$2:$AC$43,$AD$2:$AD$43,"none")</f>
        <v>0.86</v>
      </c>
      <c r="X8629" s="3">
        <f>IF(ISNUMBER($W8629), 4600 * (1 / (0.92 * $W8629 + 1.7) + 1 / (0.92 * $W8629 + 0.62)),"none")</f>
        <v>5106.1368670782376</v>
      </c>
      <c r="Y8629" s="8">
        <f>IF(ISNUMBER($X8629), _xlfn.XLOOKUP($X8629,Sheet3!$A$2:$A$392,Sheet3!$B$2:$B$392,"none", 1,1), $AF$2)</f>
        <v>1</v>
      </c>
      <c r="Z8629" s="8">
        <f>IF(ISNUMBER($X8629), _xlfn.XLOOKUP($X8629,Sheet3!$A$2:$A$392,Sheet3!$C$2:$C$392,"none", 1,1), $AF$2)</f>
        <v>0.82210000000000005</v>
      </c>
      <c r="AA8629" s="8">
        <f>IF(ISNUMBER($X8629), _xlfn.XLOOKUP($X8629,Sheet3!$A$2:$A$392,Sheet3!$D$2:$D$392,"none", 1,1), $AF$2)</f>
        <v>0.65410000000000001</v>
      </c>
    </row>
    <row r="8630" spans="1:27">
      <c r="A8630">
        <v>1755</v>
      </c>
      <c r="B8630" t="s">
        <v>2056</v>
      </c>
      <c r="C8630" t="s">
        <v>12</v>
      </c>
      <c r="D8630">
        <v>4</v>
      </c>
      <c r="E8630">
        <v>30</v>
      </c>
      <c r="F8630">
        <v>2.2902629231999998</v>
      </c>
      <c r="G8630">
        <v>10</v>
      </c>
      <c r="H8630">
        <v>15</v>
      </c>
      <c r="I8630">
        <v>43.974807695999999</v>
      </c>
      <c r="J8630">
        <f>(D8630+E8630/60+F8630/3600)*15</f>
        <v>67.509542762180004</v>
      </c>
      <c r="K8630">
        <f>IF(G8630&lt;0, G8630-H8630/60-I8630/3600, G8630+H8630/60+I8630/3600)</f>
        <v>10.26221522436</v>
      </c>
      <c r="L8630">
        <v>-24.495999999999999</v>
      </c>
      <c r="M8630">
        <v>-77.902000000000001</v>
      </c>
      <c r="N8630">
        <v>7.67</v>
      </c>
      <c r="O8630">
        <v>8.3699999999999992</v>
      </c>
      <c r="P8630">
        <v>7.5</v>
      </c>
      <c r="Q8630">
        <v>6.46</v>
      </c>
      <c r="R8630" t="s">
        <v>9341</v>
      </c>
      <c r="S8630">
        <v>6.19</v>
      </c>
      <c r="T8630" t="s">
        <v>9341</v>
      </c>
      <c r="U8630" t="s">
        <v>9379</v>
      </c>
      <c r="V8630" t="str">
        <f>LEFT($U8630,2)</f>
        <v>G8</v>
      </c>
      <c r="W8630" s="3">
        <f>_xlfn.XLOOKUP(V8630,$AC$2:$AC$43,$AD$2:$AD$43,"none")</f>
        <v>0.74</v>
      </c>
      <c r="X8630" s="3">
        <f>IF(ISNUMBER($W8630), 4600 * (1 / (0.92 * $W8630 + 1.7) + 1 / (0.92 * $W8630 + 0.62)),"none")</f>
        <v>5468.4090187676065</v>
      </c>
      <c r="Y8630" s="8">
        <f>IF(ISNUMBER($X8630), _xlfn.XLOOKUP($X8630,Sheet3!$A$2:$A$392,Sheet3!$B$2:$B$392,"none", 1,1), $AF$2)</f>
        <v>1</v>
      </c>
      <c r="Z8630" s="8">
        <f>IF(ISNUMBER($X8630), _xlfn.XLOOKUP($X8630,Sheet3!$A$2:$A$392,Sheet3!$C$2:$C$392,"none", 1,1), $AF$2)</f>
        <v>0.85409999999999997</v>
      </c>
      <c r="AA8630" s="8">
        <f>IF(ISNUMBER($X8630), _xlfn.XLOOKUP($X8630,Sheet3!$A$2:$A$392,Sheet3!$D$2:$D$392,"none", 1,1), $AF$2)</f>
        <v>0.72770000000000001</v>
      </c>
    </row>
    <row r="8631" spans="1:27">
      <c r="A8631">
        <v>1944</v>
      </c>
      <c r="B8631" t="s">
        <v>2245</v>
      </c>
      <c r="C8631" t="s">
        <v>297</v>
      </c>
      <c r="D8631">
        <v>5</v>
      </c>
      <c r="E8631">
        <v>24</v>
      </c>
      <c r="F8631">
        <v>44.800268841600001</v>
      </c>
      <c r="G8631">
        <v>36</v>
      </c>
      <c r="H8631">
        <v>11</v>
      </c>
      <c r="I8631">
        <v>59.803652759999999</v>
      </c>
      <c r="J8631">
        <f>(D8631+E8631/60+F8631/3600)*15</f>
        <v>81.186667786840005</v>
      </c>
      <c r="K8631">
        <f>IF(G8631&lt;0, G8631-H8631/60-I8631/3600, G8631+H8631/60+I8631/3600)</f>
        <v>36.199945459099993</v>
      </c>
      <c r="L8631">
        <v>-0.68400000000000005</v>
      </c>
      <c r="M8631">
        <v>-8.8490000000000002</v>
      </c>
      <c r="N8631">
        <v>1.79</v>
      </c>
      <c r="O8631" t="s">
        <v>9341</v>
      </c>
      <c r="P8631">
        <v>8.11</v>
      </c>
      <c r="Q8631">
        <v>6.46</v>
      </c>
      <c r="R8631" t="s">
        <v>9341</v>
      </c>
      <c r="S8631">
        <v>5.851</v>
      </c>
      <c r="T8631" t="s">
        <v>9341</v>
      </c>
      <c r="U8631" t="s">
        <v>106</v>
      </c>
      <c r="V8631" t="str">
        <f>LEFT($U8631,2)</f>
        <v>K2</v>
      </c>
      <c r="W8631" s="3">
        <f>_xlfn.XLOOKUP(V8631,$AC$2:$AC$43,$AD$2:$AD$43,"none")</f>
        <v>0.92</v>
      </c>
      <c r="X8631" s="3">
        <f>IF(ISNUMBER($W8631), 4600 * (1 / (0.92 * $W8631 + 1.7) + 1 / (0.92 * $W8631 + 0.62)),"none")</f>
        <v>4943.4058698702656</v>
      </c>
      <c r="Y8631" s="8">
        <f>IF(ISNUMBER($X8631), _xlfn.XLOOKUP($X8631,Sheet3!$A$2:$A$392,Sheet3!$B$2:$B$392,"none", 1,1), $AF$2)</f>
        <v>1</v>
      </c>
      <c r="Z8631" s="8">
        <f>IF(ISNUMBER($X8631), _xlfn.XLOOKUP($X8631,Sheet3!$A$2:$A$392,Sheet3!$C$2:$C$392,"none", 1,1), $AF$2)</f>
        <v>0.79920000000000002</v>
      </c>
      <c r="AA8631" s="8">
        <f>IF(ISNUMBER($X8631), _xlfn.XLOOKUP($X8631,Sheet3!$A$2:$A$392,Sheet3!$D$2:$D$392,"none", 1,1), $AF$2)</f>
        <v>0.60450000000000004</v>
      </c>
    </row>
    <row r="8632" spans="1:27">
      <c r="A8632">
        <v>1953</v>
      </c>
      <c r="B8632" t="s">
        <v>2254</v>
      </c>
      <c r="C8632" t="s">
        <v>297</v>
      </c>
      <c r="D8632">
        <v>5</v>
      </c>
      <c r="E8632">
        <v>23</v>
      </c>
      <c r="F8632">
        <v>22.872571440000002</v>
      </c>
      <c r="G8632">
        <v>28</v>
      </c>
      <c r="H8632">
        <v>56</v>
      </c>
      <c r="I8632">
        <v>12.339179844</v>
      </c>
      <c r="J8632">
        <f>(D8632+E8632/60+F8632/3600)*15</f>
        <v>80.845302380999996</v>
      </c>
      <c r="K8632">
        <f>IF(G8632&lt;0, G8632-H8632/60-I8632/3600, G8632+H8632/60+I8632/3600)</f>
        <v>28.936760883289999</v>
      </c>
      <c r="L8632">
        <v>16.181000000000001</v>
      </c>
      <c r="M8632">
        <v>-32.063000000000002</v>
      </c>
      <c r="N8632">
        <v>6.25</v>
      </c>
      <c r="O8632" t="s">
        <v>9341</v>
      </c>
      <c r="P8632">
        <v>6.42</v>
      </c>
      <c r="Q8632">
        <v>6.46</v>
      </c>
      <c r="R8632" t="s">
        <v>9341</v>
      </c>
      <c r="S8632">
        <v>6.44</v>
      </c>
      <c r="T8632" t="s">
        <v>9341</v>
      </c>
      <c r="U8632" t="s">
        <v>10056</v>
      </c>
      <c r="V8632" t="str">
        <f>LEFT($U8632,2)</f>
        <v>B9</v>
      </c>
      <c r="W8632" s="3">
        <f>_xlfn.XLOOKUP(V8632,$AC$2:$AC$43,$AD$2:$AD$43,"none")</f>
        <v>-7.0000000000000007E-2</v>
      </c>
      <c r="X8632" s="3">
        <f>IF(ISNUMBER($W8632), 4600 * (1 / (0.92 * $W8632 + 1.7) + 1 / (0.92 * $W8632 + 0.62)),"none")</f>
        <v>11091.761228434079</v>
      </c>
      <c r="Y8632" s="8">
        <f>IF(ISNUMBER($X8632), _xlfn.XLOOKUP($X8632,Sheet3!$A$2:$A$392,Sheet3!$B$2:$B$392,"none", 1,1), $AF$2)</f>
        <v>0.57499999999999996</v>
      </c>
      <c r="Z8632" s="8">
        <f>IF(ISNUMBER($X8632), _xlfn.XLOOKUP($X8632,Sheet3!$A$2:$A$392,Sheet3!$C$2:$C$392,"none", 1,1), $AF$2)</f>
        <v>0.66420000000000001</v>
      </c>
      <c r="AA8632" s="8">
        <f>IF(ISNUMBER($X8632), _xlfn.XLOOKUP($X8632,Sheet3!$A$2:$A$392,Sheet3!$D$2:$D$392,"none", 1,1), $AF$2)</f>
        <v>1</v>
      </c>
    </row>
    <row r="8633" spans="1:27">
      <c r="A8633">
        <v>1986</v>
      </c>
      <c r="B8633" t="s">
        <v>2287</v>
      </c>
      <c r="C8633" t="s">
        <v>16</v>
      </c>
      <c r="D8633">
        <v>5</v>
      </c>
      <c r="E8633">
        <v>16</v>
      </c>
      <c r="F8633">
        <v>10.5564909648</v>
      </c>
      <c r="G8633">
        <v>-11</v>
      </c>
      <c r="H8633">
        <v>21</v>
      </c>
      <c r="I8633">
        <v>9.2143373400000002</v>
      </c>
      <c r="J8633">
        <f>(D8633+E8633/60+F8633/3600)*15</f>
        <v>79.04398537902</v>
      </c>
      <c r="K8633">
        <f>IF(G8633&lt;0, G8633-H8633/60-I8633/3600, G8633+H8633/60+I8633/3600)</f>
        <v>-11.35255953815</v>
      </c>
      <c r="L8633">
        <v>1.976</v>
      </c>
      <c r="M8633">
        <v>7.3819999999999997</v>
      </c>
      <c r="N8633">
        <v>3.86</v>
      </c>
      <c r="O8633" t="s">
        <v>9341</v>
      </c>
      <c r="P8633">
        <v>7.11</v>
      </c>
      <c r="Q8633">
        <v>6.46</v>
      </c>
      <c r="R8633" t="s">
        <v>9341</v>
      </c>
      <c r="S8633">
        <v>6.266</v>
      </c>
      <c r="T8633" t="s">
        <v>9341</v>
      </c>
      <c r="U8633" t="s">
        <v>10068</v>
      </c>
      <c r="V8633" t="str">
        <f>LEFT($U8633,2)</f>
        <v>A2</v>
      </c>
      <c r="W8633" s="3">
        <f>_xlfn.XLOOKUP(V8633,$AC$2:$AC$43,$AD$2:$AD$43,"none")</f>
        <v>0.05</v>
      </c>
      <c r="X8633" s="3">
        <f>IF(ISNUMBER($W8633), 4600 * (1 / (0.92 * $W8633 + 1.7) + 1 / (0.92 * $W8633 + 0.62)),"none")</f>
        <v>9541.5002631497482</v>
      </c>
      <c r="Y8633" s="8">
        <f>IF(ISNUMBER($X8633), _xlfn.XLOOKUP($X8633,Sheet3!$A$2:$A$392,Sheet3!$B$2:$B$392,"none", 1,1), $AF$2)</f>
        <v>0.65039999999999998</v>
      </c>
      <c r="Z8633" s="8">
        <f>IF(ISNUMBER($X8633), _xlfn.XLOOKUP($X8633,Sheet3!$A$2:$A$392,Sheet3!$C$2:$C$392,"none", 1,1), $AF$2)</f>
        <v>0.72150000000000003</v>
      </c>
      <c r="AA8633" s="8">
        <f>IF(ISNUMBER($X8633), _xlfn.XLOOKUP($X8633,Sheet3!$A$2:$A$392,Sheet3!$D$2:$D$392,"none", 1,1), $AF$2)</f>
        <v>1</v>
      </c>
    </row>
    <row r="8634" spans="1:27">
      <c r="A8634">
        <v>2061</v>
      </c>
      <c r="B8634" t="s">
        <v>2362</v>
      </c>
      <c r="C8634" t="s">
        <v>313</v>
      </c>
      <c r="D8634">
        <v>5</v>
      </c>
      <c r="E8634">
        <v>33</v>
      </c>
      <c r="F8634">
        <v>7.34558</v>
      </c>
      <c r="G8634">
        <v>-1</v>
      </c>
      <c r="H8634">
        <v>43</v>
      </c>
      <c r="I8634">
        <v>2.4952000000000001</v>
      </c>
      <c r="J8634">
        <f>(D8634+E8634/60+F8634/3600)*15</f>
        <v>83.280606583333324</v>
      </c>
      <c r="K8634">
        <f>IF(G8634&lt;0, G8634-H8634/60-I8634/3600, G8634+H8634/60+I8634/3600)</f>
        <v>-1.7173597777777778</v>
      </c>
      <c r="L8634">
        <v>0.08</v>
      </c>
      <c r="M8634">
        <v>0.38</v>
      </c>
      <c r="N8634">
        <v>3.17</v>
      </c>
      <c r="O8634">
        <v>5.77</v>
      </c>
      <c r="P8634">
        <v>6.37</v>
      </c>
      <c r="Q8634">
        <v>6.46</v>
      </c>
      <c r="R8634" t="s">
        <v>9341</v>
      </c>
      <c r="S8634" t="s">
        <v>9341</v>
      </c>
      <c r="T8634" t="s">
        <v>9341</v>
      </c>
      <c r="U8634" t="s">
        <v>9436</v>
      </c>
      <c r="V8634" t="str">
        <f>LEFT($U8634,2)</f>
        <v>B3</v>
      </c>
      <c r="W8634" s="3">
        <f>_xlfn.XLOOKUP(V8634,$AC$2:$AC$43,$AD$2:$AD$43,"none")</f>
        <v>-0.2</v>
      </c>
      <c r="X8634" s="3">
        <f>IF(ISNUMBER($W8634), 4600 * (1 / (0.92 * $W8634 + 1.7) + 1 / (0.92 * $W8634 + 0.62)),"none")</f>
        <v>13584.75950715306</v>
      </c>
      <c r="Y8634" s="8">
        <f>IF(ISNUMBER($X8634), _xlfn.XLOOKUP($X8634,Sheet3!$A$2:$A$392,Sheet3!$B$2:$B$392,"none", 1,1), $AF$2)</f>
        <v>0.50129999999999997</v>
      </c>
      <c r="Z8634" s="8">
        <f>IF(ISNUMBER($X8634), _xlfn.XLOOKUP($X8634,Sheet3!$A$2:$A$392,Sheet3!$C$2:$C$392,"none", 1,1), $AF$2)</f>
        <v>0.60470000000000002</v>
      </c>
      <c r="AA8634" s="8">
        <f>IF(ISNUMBER($X8634), _xlfn.XLOOKUP($X8634,Sheet3!$A$2:$A$392,Sheet3!$D$2:$D$392,"none", 1,1), $AF$2)</f>
        <v>1</v>
      </c>
    </row>
    <row r="8635" spans="1:27">
      <c r="A8635">
        <v>2124</v>
      </c>
      <c r="B8635" t="s">
        <v>2425</v>
      </c>
      <c r="C8635" t="s">
        <v>297</v>
      </c>
      <c r="D8635">
        <v>5</v>
      </c>
      <c r="E8635">
        <v>45</v>
      </c>
      <c r="F8635">
        <v>1.2886167336000001</v>
      </c>
      <c r="G8635">
        <v>12</v>
      </c>
      <c r="H8635">
        <v>53</v>
      </c>
      <c r="I8635">
        <v>17.997698184000001</v>
      </c>
      <c r="J8635">
        <f>(D8635+E8635/60+F8635/3600)*15</f>
        <v>86.25536923639001</v>
      </c>
      <c r="K8635">
        <f>IF(G8635&lt;0, G8635-H8635/60-I8635/3600, G8635+H8635/60+I8635/3600)</f>
        <v>12.888332693939999</v>
      </c>
      <c r="L8635">
        <v>-19.559999999999999</v>
      </c>
      <c r="M8635">
        <v>-12.845000000000001</v>
      </c>
      <c r="N8635">
        <v>7.2</v>
      </c>
      <c r="O8635" t="s">
        <v>9341</v>
      </c>
      <c r="P8635">
        <v>6.68</v>
      </c>
      <c r="Q8635">
        <v>6.46</v>
      </c>
      <c r="R8635" t="s">
        <v>9341</v>
      </c>
      <c r="S8635">
        <v>6.4409999999999998</v>
      </c>
      <c r="T8635" t="s">
        <v>9341</v>
      </c>
      <c r="U8635" t="s">
        <v>87</v>
      </c>
      <c r="V8635" t="str">
        <f>LEFT($U8635,2)</f>
        <v>A3</v>
      </c>
      <c r="W8635" s="3">
        <f>_xlfn.XLOOKUP(V8635,$AC$2:$AC$43,$AD$2:$AD$43,"none")</f>
        <v>0.08</v>
      </c>
      <c r="X8635" s="3">
        <f>IF(ISNUMBER($W8635), 4600 * (1 / (0.92 * $W8635 + 1.7) + 1 / (0.92 * $W8635 + 0.62)),"none")</f>
        <v>9225.6595386701993</v>
      </c>
      <c r="Y8635" s="8">
        <f>IF(ISNUMBER($X8635), _xlfn.XLOOKUP($X8635,Sheet3!$A$2:$A$392,Sheet3!$B$2:$B$392,"none", 1,1), $AF$2)</f>
        <v>0.67030000000000001</v>
      </c>
      <c r="Z8635" s="8">
        <f>IF(ISNUMBER($X8635), _xlfn.XLOOKUP($X8635,Sheet3!$A$2:$A$392,Sheet3!$C$2:$C$392,"none", 1,1), $AF$2)</f>
        <v>0.73619999999999997</v>
      </c>
      <c r="AA8635" s="8">
        <f>IF(ISNUMBER($X8635), _xlfn.XLOOKUP($X8635,Sheet3!$A$2:$A$392,Sheet3!$D$2:$D$392,"none", 1,1), $AF$2)</f>
        <v>1</v>
      </c>
    </row>
    <row r="8636" spans="1:27">
      <c r="A8636">
        <v>2132</v>
      </c>
      <c r="B8636" t="s">
        <v>2433</v>
      </c>
      <c r="C8636" t="s">
        <v>45</v>
      </c>
      <c r="D8636">
        <v>5</v>
      </c>
      <c r="E8636">
        <v>38</v>
      </c>
      <c r="F8636">
        <v>47.205004031999998</v>
      </c>
      <c r="G8636">
        <v>-2</v>
      </c>
      <c r="H8636">
        <v>35</v>
      </c>
      <c r="I8636">
        <v>40.521424811999999</v>
      </c>
      <c r="J8636">
        <f>(D8636+E8636/60+F8636/3600)*15</f>
        <v>84.696687516799997</v>
      </c>
      <c r="K8636">
        <f>IF(G8636&lt;0, G8636-H8636/60-I8636/3600, G8636+H8636/60+I8636/3600)</f>
        <v>-2.5945892846700001</v>
      </c>
      <c r="L8636">
        <v>1.284</v>
      </c>
      <c r="M8636">
        <v>-0.20499999999999999</v>
      </c>
      <c r="N8636">
        <v>2.31</v>
      </c>
      <c r="O8636">
        <v>5.66</v>
      </c>
      <c r="P8636">
        <v>6.38</v>
      </c>
      <c r="Q8636">
        <v>6.46</v>
      </c>
      <c r="R8636">
        <v>6.84</v>
      </c>
      <c r="S8636">
        <v>6.6479999999999997</v>
      </c>
      <c r="T8636">
        <v>7.08</v>
      </c>
      <c r="U8636" t="s">
        <v>10125</v>
      </c>
      <c r="V8636" t="str">
        <f>LEFT($U8636,2)</f>
        <v>B2</v>
      </c>
      <c r="W8636" s="3">
        <f>_xlfn.XLOOKUP(V8636,$AC$2:$AC$43,$AD$2:$AD$43,"none")</f>
        <v>-0.24</v>
      </c>
      <c r="X8636" s="3">
        <f>IF(ISNUMBER($W8636), 4600 * (1 / (0.92 * $W8636 + 1.7) + 1 / (0.92 * $W8636 + 0.62)),"none")</f>
        <v>14632.835167360139</v>
      </c>
      <c r="Y8636" s="8">
        <f>IF(ISNUMBER($X8636), _xlfn.XLOOKUP($X8636,Sheet3!$A$2:$A$392,Sheet3!$B$2:$B$392,"none", 1,1), $AF$2)</f>
        <v>0.47989999999999999</v>
      </c>
      <c r="Z8636" s="8">
        <f>IF(ISNUMBER($X8636), _xlfn.XLOOKUP($X8636,Sheet3!$A$2:$A$392,Sheet3!$C$2:$C$392,"none", 1,1), $AF$2)</f>
        <v>0.58679999999999999</v>
      </c>
      <c r="AA8636" s="8">
        <f>IF(ISNUMBER($X8636), _xlfn.XLOOKUP($X8636,Sheet3!$A$2:$A$392,Sheet3!$D$2:$D$392,"none", 1,1), $AF$2)</f>
        <v>1</v>
      </c>
    </row>
    <row r="8637" spans="1:27">
      <c r="A8637">
        <v>2263</v>
      </c>
      <c r="B8637" t="s">
        <v>2564</v>
      </c>
      <c r="C8637" t="s">
        <v>297</v>
      </c>
      <c r="D8637">
        <v>6</v>
      </c>
      <c r="E8637">
        <v>8</v>
      </c>
      <c r="F8637">
        <v>47.7018653664</v>
      </c>
      <c r="G8637">
        <v>-6</v>
      </c>
      <c r="H8637">
        <v>49</v>
      </c>
      <c r="I8637">
        <v>16.938671987999999</v>
      </c>
      <c r="J8637">
        <f>(D8637+E8637/60+F8637/3600)*15</f>
        <v>92.198757772360011</v>
      </c>
      <c r="K8637">
        <f>IF(G8637&lt;0, G8637-H8637/60-I8637/3600, G8637+H8637/60+I8637/3600)</f>
        <v>-6.8213718533299996</v>
      </c>
      <c r="L8637">
        <v>-31.201000000000001</v>
      </c>
      <c r="M8637">
        <v>8.1280000000000001</v>
      </c>
      <c r="N8637">
        <v>8.4600000000000009</v>
      </c>
      <c r="O8637" t="s">
        <v>9341</v>
      </c>
      <c r="P8637">
        <v>7.34</v>
      </c>
      <c r="Q8637">
        <v>6.46</v>
      </c>
      <c r="R8637" t="s">
        <v>9341</v>
      </c>
      <c r="S8637">
        <v>6.2409999999999997</v>
      </c>
      <c r="T8637" t="s">
        <v>9341</v>
      </c>
      <c r="U8637" t="s">
        <v>10165</v>
      </c>
      <c r="V8637" t="str">
        <f>LEFT($U8637,2)</f>
        <v>G8</v>
      </c>
      <c r="W8637" s="3">
        <f>_xlfn.XLOOKUP(V8637,$AC$2:$AC$43,$AD$2:$AD$43,"none")</f>
        <v>0.74</v>
      </c>
      <c r="X8637" s="3">
        <f>IF(ISNUMBER($W8637), 4600 * (1 / (0.92 * $W8637 + 1.7) + 1 / (0.92 * $W8637 + 0.62)),"none")</f>
        <v>5468.4090187676065</v>
      </c>
      <c r="Y8637" s="8">
        <f>IF(ISNUMBER($X8637), _xlfn.XLOOKUP($X8637,Sheet3!$A$2:$A$392,Sheet3!$B$2:$B$392,"none", 1,1), $AF$2)</f>
        <v>1</v>
      </c>
      <c r="Z8637" s="8">
        <f>IF(ISNUMBER($X8637), _xlfn.XLOOKUP($X8637,Sheet3!$A$2:$A$392,Sheet3!$C$2:$C$392,"none", 1,1), $AF$2)</f>
        <v>0.85409999999999997</v>
      </c>
      <c r="AA8637" s="8">
        <f>IF(ISNUMBER($X8637), _xlfn.XLOOKUP($X8637,Sheet3!$A$2:$A$392,Sheet3!$D$2:$D$392,"none", 1,1), $AF$2)</f>
        <v>0.72770000000000001</v>
      </c>
    </row>
    <row r="8638" spans="1:27">
      <c r="A8638">
        <v>2361</v>
      </c>
      <c r="B8638" t="s">
        <v>2662</v>
      </c>
      <c r="C8638" t="s">
        <v>12</v>
      </c>
      <c r="D8638">
        <v>6</v>
      </c>
      <c r="E8638">
        <v>27</v>
      </c>
      <c r="F8638">
        <v>35.521797163199999</v>
      </c>
      <c r="G8638">
        <v>32</v>
      </c>
      <c r="H8638">
        <v>33</v>
      </c>
      <c r="I8638">
        <v>46.606115447999997</v>
      </c>
      <c r="J8638">
        <f>(D8638+E8638/60+F8638/3600)*15</f>
        <v>96.898007488180014</v>
      </c>
      <c r="K8638">
        <f>IF(G8638&lt;0, G8638-H8638/60-I8638/3600, G8638+H8638/60+I8638/3600)</f>
        <v>32.56294614318</v>
      </c>
      <c r="L8638">
        <v>7.1189999999999998</v>
      </c>
      <c r="M8638">
        <v>-67.44</v>
      </c>
      <c r="N8638">
        <v>5.55</v>
      </c>
      <c r="O8638" t="s">
        <v>9341</v>
      </c>
      <c r="P8638">
        <v>7.73</v>
      </c>
      <c r="Q8638">
        <v>6.46</v>
      </c>
      <c r="R8638" t="s">
        <v>9341</v>
      </c>
      <c r="S8638">
        <v>6.0469999999999997</v>
      </c>
      <c r="T8638" t="s">
        <v>9341</v>
      </c>
      <c r="U8638" t="s">
        <v>104</v>
      </c>
      <c r="V8638" t="str">
        <f>LEFT($U8638,2)</f>
        <v>K0</v>
      </c>
      <c r="W8638" s="3">
        <f>_xlfn.XLOOKUP(V8638,$AC$2:$AC$43,$AD$2:$AD$43,"none")</f>
        <v>0.81</v>
      </c>
      <c r="X8638" s="3">
        <f>IF(ISNUMBER($W8638), 4600 * (1 / (0.92 * $W8638 + 1.7) + 1 / (0.92 * $W8638 + 0.62)),"none")</f>
        <v>5250.7063834266155</v>
      </c>
      <c r="Y8638" s="8">
        <f>IF(ISNUMBER($X8638), _xlfn.XLOOKUP($X8638,Sheet3!$A$2:$A$392,Sheet3!$B$2:$B$392,"none", 1,1), $AF$2)</f>
        <v>1</v>
      </c>
      <c r="Z8638" s="8">
        <f>IF(ISNUMBER($X8638), _xlfn.XLOOKUP($X8638,Sheet3!$A$2:$A$392,Sheet3!$C$2:$C$392,"none", 1,1), $AF$2)</f>
        <v>0.83299999999999996</v>
      </c>
      <c r="AA8638" s="8">
        <f>IF(ISNUMBER($X8638), _xlfn.XLOOKUP($X8638,Sheet3!$A$2:$A$392,Sheet3!$D$2:$D$392,"none", 1,1), $AF$2)</f>
        <v>0.67869999999999997</v>
      </c>
    </row>
    <row r="8639" spans="1:27">
      <c r="A8639">
        <v>2469</v>
      </c>
      <c r="B8639" t="s">
        <v>2771</v>
      </c>
      <c r="C8639" t="s">
        <v>305</v>
      </c>
      <c r="D8639">
        <v>6</v>
      </c>
      <c r="E8639">
        <v>34</v>
      </c>
      <c r="F8639">
        <v>46.318040229600001</v>
      </c>
      <c r="G8639">
        <v>7</v>
      </c>
      <c r="H8639">
        <v>34</v>
      </c>
      <c r="I8639">
        <v>20.935853399999999</v>
      </c>
      <c r="J8639">
        <f>(D8639+E8639/60+F8639/3600)*15</f>
        <v>98.692991834289998</v>
      </c>
      <c r="K8639">
        <f>IF(G8639&lt;0, G8639-H8639/60-I8639/3600, G8639+H8639/60+I8639/3600)</f>
        <v>7.5724821814999999</v>
      </c>
      <c r="L8639">
        <v>-15.010999999999999</v>
      </c>
      <c r="M8639">
        <v>-1.714</v>
      </c>
      <c r="N8639">
        <v>4.57</v>
      </c>
      <c r="O8639" t="s">
        <v>9341</v>
      </c>
      <c r="P8639">
        <v>6.44</v>
      </c>
      <c r="Q8639">
        <v>6.46</v>
      </c>
      <c r="R8639" t="s">
        <v>9341</v>
      </c>
      <c r="S8639">
        <v>6.4539999999999997</v>
      </c>
      <c r="T8639" t="s">
        <v>9341</v>
      </c>
      <c r="U8639" t="s">
        <v>9750</v>
      </c>
      <c r="V8639" t="str">
        <f>LEFT($U8639,2)</f>
        <v>A0</v>
      </c>
      <c r="W8639" s="3">
        <f>_xlfn.XLOOKUP(V8639,$AC$2:$AC$43,$AD$2:$AD$43,"none")</f>
        <v>-0.01</v>
      </c>
      <c r="X8639" s="3">
        <f>IF(ISNUMBER($W8639), 4600 * (1 / (0.92 * $W8639 + 1.7) + 1 / (0.92 * $W8639 + 0.62)),"none")</f>
        <v>10251.712375722911</v>
      </c>
      <c r="Y8639" s="8">
        <f>IF(ISNUMBER($X8639), _xlfn.XLOOKUP($X8639,Sheet3!$A$2:$A$392,Sheet3!$B$2:$B$392,"none", 1,1), $AF$2)</f>
        <v>0.6109</v>
      </c>
      <c r="Z8639" s="8">
        <f>IF(ISNUMBER($X8639), _xlfn.XLOOKUP($X8639,Sheet3!$A$2:$A$392,Sheet3!$C$2:$C$392,"none", 1,1), $AF$2)</f>
        <v>0.69189999999999996</v>
      </c>
      <c r="AA8639" s="8">
        <f>IF(ISNUMBER($X8639), _xlfn.XLOOKUP($X8639,Sheet3!$A$2:$A$392,Sheet3!$D$2:$D$392,"none", 1,1), $AF$2)</f>
        <v>1</v>
      </c>
    </row>
    <row r="8640" spans="1:27">
      <c r="A8640">
        <v>2547</v>
      </c>
      <c r="B8640" t="s">
        <v>2849</v>
      </c>
      <c r="C8640" t="s">
        <v>313</v>
      </c>
      <c r="D8640">
        <v>6</v>
      </c>
      <c r="E8640">
        <v>54</v>
      </c>
      <c r="F8640">
        <v>8.5915300000000006</v>
      </c>
      <c r="G8640">
        <v>-5</v>
      </c>
      <c r="H8640">
        <v>51</v>
      </c>
      <c r="I8640">
        <v>7.8811</v>
      </c>
      <c r="J8640">
        <f>(D8640+E8640/60+F8640/3600)*15</f>
        <v>103.53579804166668</v>
      </c>
      <c r="K8640">
        <f>IF(G8640&lt;0, G8640-H8640/60-I8640/3600, G8640+H8640/60+I8640/3600)</f>
        <v>-5.8521891944444437</v>
      </c>
      <c r="L8640">
        <v>-10.7</v>
      </c>
      <c r="M8640">
        <v>5.16</v>
      </c>
      <c r="N8640">
        <v>6.11</v>
      </c>
      <c r="O8640" t="s">
        <v>9341</v>
      </c>
      <c r="P8640">
        <v>6.62</v>
      </c>
      <c r="Q8640">
        <v>6.46</v>
      </c>
      <c r="R8640" t="s">
        <v>9341</v>
      </c>
      <c r="S8640" t="s">
        <v>9341</v>
      </c>
      <c r="T8640" t="s">
        <v>9341</v>
      </c>
      <c r="U8640" t="s">
        <v>9405</v>
      </c>
      <c r="V8640" t="str">
        <f>LEFT($U8640,2)</f>
        <v>A4</v>
      </c>
      <c r="W8640" s="3">
        <f>_xlfn.XLOOKUP(V8640,$AC$2:$AC$43,$AD$2:$AD$43,"none")</f>
        <v>0.12</v>
      </c>
      <c r="X8640" s="3">
        <f>IF(ISNUMBER($W8640), 4600 * (1 / (0.92 * $W8640 + 1.7) + 1 / (0.92 * $W8640 + 0.62)),"none")</f>
        <v>8838.7938932849465</v>
      </c>
      <c r="Y8640" s="8">
        <f>IF(ISNUMBER($X8640), _xlfn.XLOOKUP($X8640,Sheet3!$A$2:$A$392,Sheet3!$B$2:$B$392,"none", 1,1), $AF$2)</f>
        <v>0.70040000000000002</v>
      </c>
      <c r="Z8640" s="8">
        <f>IF(ISNUMBER($X8640), _xlfn.XLOOKUP($X8640,Sheet3!$A$2:$A$392,Sheet3!$C$2:$C$392,"none", 1,1), $AF$2)</f>
        <v>0.75790000000000002</v>
      </c>
      <c r="AA8640" s="8">
        <f>IF(ISNUMBER($X8640), _xlfn.XLOOKUP($X8640,Sheet3!$A$2:$A$392,Sheet3!$D$2:$D$392,"none", 1,1), $AF$2)</f>
        <v>1</v>
      </c>
    </row>
    <row r="8641" spans="1:27">
      <c r="A8641">
        <v>2582</v>
      </c>
      <c r="B8641" t="s">
        <v>2884</v>
      </c>
      <c r="C8641" t="s">
        <v>297</v>
      </c>
      <c r="D8641">
        <v>6</v>
      </c>
      <c r="E8641">
        <v>52</v>
      </c>
      <c r="F8641">
        <v>47.1369252768</v>
      </c>
      <c r="G8641">
        <v>-43</v>
      </c>
      <c r="H8641">
        <v>58</v>
      </c>
      <c r="I8641">
        <v>32.112532379999998</v>
      </c>
      <c r="J8641">
        <f>(D8641+E8641/60+F8641/3600)*15</f>
        <v>103.19640385532001</v>
      </c>
      <c r="K8641">
        <f>IF(G8641&lt;0, G8641-H8641/60-I8641/3600, G8641+H8641/60+I8641/3600)</f>
        <v>-43.975586814549999</v>
      </c>
      <c r="L8641">
        <v>1.9219999999999999</v>
      </c>
      <c r="M8641">
        <v>11.601000000000001</v>
      </c>
      <c r="N8641">
        <v>5.29</v>
      </c>
      <c r="O8641">
        <v>5.98</v>
      </c>
      <c r="P8641">
        <v>6.36</v>
      </c>
      <c r="Q8641">
        <v>6.46</v>
      </c>
      <c r="R8641" t="s">
        <v>9341</v>
      </c>
      <c r="S8641">
        <v>6.4560000000000004</v>
      </c>
      <c r="T8641" t="s">
        <v>9341</v>
      </c>
      <c r="U8641" t="s">
        <v>9437</v>
      </c>
      <c r="V8641" t="str">
        <f>LEFT($U8641,2)</f>
        <v>B8</v>
      </c>
      <c r="W8641" s="3">
        <f>_xlfn.XLOOKUP(V8641,$AC$2:$AC$43,$AD$2:$AD$43,"none")</f>
        <v>-0.11</v>
      </c>
      <c r="X8641" s="3">
        <f>IF(ISNUMBER($W8641), 4600 * (1 / (0.92 * $W8641 + 1.7) + 1 / (0.92 * $W8641 + 0.62)),"none")</f>
        <v>11743.77313439976</v>
      </c>
      <c r="Y8641" s="8">
        <f>IF(ISNUMBER($X8641), _xlfn.XLOOKUP($X8641,Sheet3!$A$2:$A$392,Sheet3!$B$2:$B$392,"none", 1,1), $AF$2)</f>
        <v>0.54959999999999998</v>
      </c>
      <c r="Z8641" s="8">
        <f>IF(ISNUMBER($X8641), _xlfn.XLOOKUP($X8641,Sheet3!$A$2:$A$392,Sheet3!$C$2:$C$392,"none", 1,1), $AF$2)</f>
        <v>0.64410000000000001</v>
      </c>
      <c r="AA8641" s="8">
        <f>IF(ISNUMBER($X8641), _xlfn.XLOOKUP($X8641,Sheet3!$A$2:$A$392,Sheet3!$D$2:$D$392,"none", 1,1), $AF$2)</f>
        <v>1</v>
      </c>
    </row>
    <row r="8642" spans="1:27">
      <c r="A8642">
        <v>2964</v>
      </c>
      <c r="B8642" t="s">
        <v>3267</v>
      </c>
      <c r="C8642" t="s">
        <v>297</v>
      </c>
      <c r="D8642">
        <v>7</v>
      </c>
      <c r="E8642">
        <v>57</v>
      </c>
      <c r="F8642">
        <v>54.808603435199998</v>
      </c>
      <c r="G8642">
        <v>-40</v>
      </c>
      <c r="H8642">
        <v>47</v>
      </c>
      <c r="I8642">
        <v>3.6694913279999999</v>
      </c>
      <c r="J8642">
        <f>(D8642+E8642/60+F8642/3600)*15</f>
        <v>119.47836918098001</v>
      </c>
      <c r="K8642">
        <f>IF(G8642&lt;0, G8642-H8642/60-I8642/3600, G8642+H8642/60+I8642/3600)</f>
        <v>-40.784352636480001</v>
      </c>
      <c r="L8642">
        <v>22.74</v>
      </c>
      <c r="M8642">
        <v>3.4369999999999998</v>
      </c>
      <c r="N8642">
        <v>6.67</v>
      </c>
      <c r="O8642" t="s">
        <v>9341</v>
      </c>
      <c r="P8642">
        <v>7.45</v>
      </c>
      <c r="Q8642">
        <v>6.46</v>
      </c>
      <c r="R8642" t="s">
        <v>9341</v>
      </c>
      <c r="S8642">
        <v>6.2190000000000003</v>
      </c>
      <c r="T8642" t="s">
        <v>9341</v>
      </c>
      <c r="U8642" t="s">
        <v>9403</v>
      </c>
      <c r="V8642" t="str">
        <f>LEFT($U8642,2)</f>
        <v>K0</v>
      </c>
      <c r="W8642" s="3">
        <f>_xlfn.XLOOKUP(V8642,$AC$2:$AC$43,$AD$2:$AD$43,"none")</f>
        <v>0.81</v>
      </c>
      <c r="X8642" s="3">
        <f>IF(ISNUMBER($W8642), 4600 * (1 / (0.92 * $W8642 + 1.7) + 1 / (0.92 * $W8642 + 0.62)),"none")</f>
        <v>5250.7063834266155</v>
      </c>
      <c r="Y8642" s="8">
        <f>IF(ISNUMBER($X8642), _xlfn.XLOOKUP($X8642,Sheet3!$A$2:$A$392,Sheet3!$B$2:$B$392,"none", 1,1), $AF$2)</f>
        <v>1</v>
      </c>
      <c r="Z8642" s="8">
        <f>IF(ISNUMBER($X8642), _xlfn.XLOOKUP($X8642,Sheet3!$A$2:$A$392,Sheet3!$C$2:$C$392,"none", 1,1), $AF$2)</f>
        <v>0.83299999999999996</v>
      </c>
      <c r="AA8642" s="8">
        <f>IF(ISNUMBER($X8642), _xlfn.XLOOKUP($X8642,Sheet3!$A$2:$A$392,Sheet3!$D$2:$D$392,"none", 1,1), $AF$2)</f>
        <v>0.67869999999999997</v>
      </c>
    </row>
    <row r="8643" spans="1:27">
      <c r="A8643">
        <v>3154</v>
      </c>
      <c r="B8643" t="s">
        <v>3457</v>
      </c>
      <c r="C8643" t="s">
        <v>297</v>
      </c>
      <c r="D8643">
        <v>8</v>
      </c>
      <c r="E8643">
        <v>59</v>
      </c>
      <c r="F8643">
        <v>26.882658530400001</v>
      </c>
      <c r="G8643">
        <v>13</v>
      </c>
      <c r="H8643">
        <v>4</v>
      </c>
      <c r="I8643">
        <v>27.796299779999998</v>
      </c>
      <c r="J8643">
        <f>(D8643+E8643/60+F8643/3600)*15</f>
        <v>134.86201107720998</v>
      </c>
      <c r="K8643">
        <f>IF(G8643&lt;0, G8643-H8643/60-I8643/3600, G8643+H8643/60+I8643/3600)</f>
        <v>13.074387861049999</v>
      </c>
      <c r="L8643">
        <v>-17.405999999999999</v>
      </c>
      <c r="M8643">
        <v>-7.63</v>
      </c>
      <c r="N8643">
        <v>2.58</v>
      </c>
      <c r="O8643" t="s">
        <v>9341</v>
      </c>
      <c r="P8643">
        <v>7.93</v>
      </c>
      <c r="Q8643">
        <v>6.46</v>
      </c>
      <c r="R8643" t="s">
        <v>9341</v>
      </c>
      <c r="S8643">
        <v>5.9749999999999996</v>
      </c>
      <c r="T8643" t="s">
        <v>9341</v>
      </c>
      <c r="U8643" t="s">
        <v>9360</v>
      </c>
      <c r="V8643" t="str">
        <f>LEFT($U8643,2)</f>
        <v>K5</v>
      </c>
      <c r="W8643" s="3">
        <f>_xlfn.XLOOKUP(V8643,$AC$2:$AC$43,$AD$2:$AD$43,"none")</f>
        <v>1.1499999999999999</v>
      </c>
      <c r="X8643" s="3">
        <f>IF(ISNUMBER($W8643), 4600 * (1 / (0.92 * $W8643 + 1.7) + 1 / (0.92 * $W8643 + 0.62)),"none")</f>
        <v>4409.2340323652679</v>
      </c>
      <c r="Y8643" s="8">
        <f>IF(ISNUMBER($X8643), _xlfn.XLOOKUP($X8643,Sheet3!$A$2:$A$392,Sheet3!$B$2:$B$392,"none", 1,1), $AF$2)</f>
        <v>1</v>
      </c>
      <c r="Z8643" s="8">
        <f>IF(ISNUMBER($X8643), _xlfn.XLOOKUP($X8643,Sheet3!$A$2:$A$392,Sheet3!$C$2:$C$392,"none", 1,1), $AF$2)</f>
        <v>0.73599999999999999</v>
      </c>
      <c r="AA8643" s="8">
        <f>IF(ISNUMBER($X8643), _xlfn.XLOOKUP($X8643,Sheet3!$A$2:$A$392,Sheet3!$D$2:$D$392,"none", 1,1), $AF$2)</f>
        <v>0.4803</v>
      </c>
    </row>
    <row r="8644" spans="1:27">
      <c r="A8644">
        <v>3165</v>
      </c>
      <c r="B8644" t="s">
        <v>3468</v>
      </c>
      <c r="C8644" t="s">
        <v>297</v>
      </c>
      <c r="D8644">
        <v>8</v>
      </c>
      <c r="E8644">
        <v>55</v>
      </c>
      <c r="F8644">
        <v>54.487241553600001</v>
      </c>
      <c r="G8644">
        <v>-15</v>
      </c>
      <c r="H8644">
        <v>26</v>
      </c>
      <c r="I8644">
        <v>22.322623272000001</v>
      </c>
      <c r="J8644">
        <f>(D8644+E8644/60+F8644/3600)*15</f>
        <v>133.97703017314001</v>
      </c>
      <c r="K8644">
        <f>IF(G8644&lt;0, G8644-H8644/60-I8644/3600, G8644+H8644/60+I8644/3600)</f>
        <v>-15.43953406202</v>
      </c>
      <c r="L8644">
        <v>4.3029999999999999</v>
      </c>
      <c r="M8644">
        <v>-44.301000000000002</v>
      </c>
      <c r="N8644">
        <v>3.78</v>
      </c>
      <c r="O8644" t="s">
        <v>9341</v>
      </c>
      <c r="P8644">
        <v>7.86</v>
      </c>
      <c r="Q8644">
        <v>6.46</v>
      </c>
      <c r="R8644" t="s">
        <v>9341</v>
      </c>
      <c r="S8644">
        <v>5.9950000000000001</v>
      </c>
      <c r="T8644" t="s">
        <v>9341</v>
      </c>
      <c r="U8644" t="s">
        <v>9371</v>
      </c>
      <c r="V8644" t="str">
        <f>LEFT($U8644,2)</f>
        <v>K2</v>
      </c>
      <c r="W8644" s="3">
        <f>_xlfn.XLOOKUP(V8644,$AC$2:$AC$43,$AD$2:$AD$43,"none")</f>
        <v>0.92</v>
      </c>
      <c r="X8644" s="3">
        <f>IF(ISNUMBER($W8644), 4600 * (1 / (0.92 * $W8644 + 1.7) + 1 / (0.92 * $W8644 + 0.62)),"none")</f>
        <v>4943.4058698702656</v>
      </c>
      <c r="Y8644" s="8">
        <f>IF(ISNUMBER($X8644), _xlfn.XLOOKUP($X8644,Sheet3!$A$2:$A$392,Sheet3!$B$2:$B$392,"none", 1,1), $AF$2)</f>
        <v>1</v>
      </c>
      <c r="Z8644" s="8">
        <f>IF(ISNUMBER($X8644), _xlfn.XLOOKUP($X8644,Sheet3!$A$2:$A$392,Sheet3!$C$2:$C$392,"none", 1,1), $AF$2)</f>
        <v>0.79920000000000002</v>
      </c>
      <c r="AA8644" s="8">
        <f>IF(ISNUMBER($X8644), _xlfn.XLOOKUP($X8644,Sheet3!$A$2:$A$392,Sheet3!$D$2:$D$392,"none", 1,1), $AF$2)</f>
        <v>0.60450000000000004</v>
      </c>
    </row>
    <row r="8645" spans="1:27">
      <c r="A8645">
        <v>3276</v>
      </c>
      <c r="B8645" t="s">
        <v>3579</v>
      </c>
      <c r="C8645" t="s">
        <v>313</v>
      </c>
      <c r="D8645">
        <v>1</v>
      </c>
      <c r="E8645">
        <v>4</v>
      </c>
      <c r="F8645">
        <v>32.576219999999999</v>
      </c>
      <c r="G8645">
        <v>-33</v>
      </c>
      <c r="H8645">
        <v>31</v>
      </c>
      <c r="I8645">
        <v>58.234099999999998</v>
      </c>
      <c r="J8645">
        <f>(D8645+E8645/60+F8645/3600)*15</f>
        <v>16.135734249999999</v>
      </c>
      <c r="K8645">
        <f>IF(G8645&lt;0, G8645-H8645/60-I8645/3600, G8645+H8645/60+I8645/3600)</f>
        <v>-33.532842805555553</v>
      </c>
      <c r="L8645">
        <v>-45.71</v>
      </c>
      <c r="M8645">
        <v>-22.51</v>
      </c>
      <c r="N8645">
        <v>6.11</v>
      </c>
      <c r="O8645" t="s">
        <v>9341</v>
      </c>
      <c r="P8645">
        <v>7.5449999999999999</v>
      </c>
      <c r="Q8645">
        <v>6.46</v>
      </c>
      <c r="R8645" t="s">
        <v>9341</v>
      </c>
      <c r="S8645" t="s">
        <v>9341</v>
      </c>
      <c r="T8645" t="s">
        <v>9341</v>
      </c>
      <c r="U8645" t="s">
        <v>9403</v>
      </c>
      <c r="V8645" t="str">
        <f>LEFT($U8645,2)</f>
        <v>K0</v>
      </c>
      <c r="W8645" s="3">
        <f>_xlfn.XLOOKUP(V8645,$AC$2:$AC$43,$AD$2:$AD$43,"none")</f>
        <v>0.81</v>
      </c>
      <c r="X8645" s="3">
        <f>IF(ISNUMBER($W8645), 4600 * (1 / (0.92 * $W8645 + 1.7) + 1 / (0.92 * $W8645 + 0.62)),"none")</f>
        <v>5250.7063834266155</v>
      </c>
      <c r="Y8645" s="8">
        <f>IF(ISNUMBER($X8645), _xlfn.XLOOKUP($X8645,Sheet3!$A$2:$A$392,Sheet3!$B$2:$B$392,"none", 1,1), $AF$2)</f>
        <v>1</v>
      </c>
      <c r="Z8645" s="8">
        <f>IF(ISNUMBER($X8645), _xlfn.XLOOKUP($X8645,Sheet3!$A$2:$A$392,Sheet3!$C$2:$C$392,"none", 1,1), $AF$2)</f>
        <v>0.83299999999999996</v>
      </c>
      <c r="AA8645" s="8">
        <f>IF(ISNUMBER($X8645), _xlfn.XLOOKUP($X8645,Sheet3!$A$2:$A$392,Sheet3!$D$2:$D$392,"none", 1,1), $AF$2)</f>
        <v>0.67869999999999997</v>
      </c>
    </row>
    <row r="8646" spans="1:27">
      <c r="A8646">
        <v>3288</v>
      </c>
      <c r="B8646" t="s">
        <v>3591</v>
      </c>
      <c r="C8646" t="s">
        <v>297</v>
      </c>
      <c r="D8646">
        <v>22</v>
      </c>
      <c r="E8646">
        <v>4</v>
      </c>
      <c r="F8646">
        <v>23.836005568800001</v>
      </c>
      <c r="G8646">
        <v>-29</v>
      </c>
      <c r="H8646">
        <v>54</v>
      </c>
      <c r="I8646">
        <v>59.513488199999998</v>
      </c>
      <c r="J8646">
        <f>(D8646+E8646/60+F8646/3600)*15</f>
        <v>331.09931668986997</v>
      </c>
      <c r="K8646">
        <f>IF(G8646&lt;0, G8646-H8646/60-I8646/3600, G8646+H8646/60+I8646/3600)</f>
        <v>-29.916531524499998</v>
      </c>
      <c r="L8646">
        <v>2.7490000000000001</v>
      </c>
      <c r="M8646">
        <v>2.677</v>
      </c>
      <c r="N8646">
        <v>1.91</v>
      </c>
      <c r="O8646" t="s">
        <v>9341</v>
      </c>
      <c r="P8646">
        <v>8.11</v>
      </c>
      <c r="Q8646">
        <v>6.46</v>
      </c>
      <c r="R8646" t="s">
        <v>9341</v>
      </c>
      <c r="S8646">
        <v>5.74</v>
      </c>
      <c r="T8646" t="s">
        <v>9341</v>
      </c>
      <c r="U8646" t="s">
        <v>9360</v>
      </c>
      <c r="V8646" t="str">
        <f>LEFT($U8646,2)</f>
        <v>K5</v>
      </c>
      <c r="W8646" s="3">
        <f>_xlfn.XLOOKUP(V8646,$AC$2:$AC$43,$AD$2:$AD$43,"none")</f>
        <v>1.1499999999999999</v>
      </c>
      <c r="X8646" s="3">
        <f>IF(ISNUMBER($W8646), 4600 * (1 / (0.92 * $W8646 + 1.7) + 1 / (0.92 * $W8646 + 0.62)),"none")</f>
        <v>4409.2340323652679</v>
      </c>
      <c r="Y8646" s="8">
        <f>IF(ISNUMBER($X8646), _xlfn.XLOOKUP($X8646,Sheet3!$A$2:$A$392,Sheet3!$B$2:$B$392,"none", 1,1), $AF$2)</f>
        <v>1</v>
      </c>
      <c r="Z8646" s="8">
        <f>IF(ISNUMBER($X8646), _xlfn.XLOOKUP($X8646,Sheet3!$A$2:$A$392,Sheet3!$C$2:$C$392,"none", 1,1), $AF$2)</f>
        <v>0.73599999999999999</v>
      </c>
      <c r="AA8646" s="8">
        <f>IF(ISNUMBER($X8646), _xlfn.XLOOKUP($X8646,Sheet3!$A$2:$A$392,Sheet3!$D$2:$D$392,"none", 1,1), $AF$2)</f>
        <v>0.4803</v>
      </c>
    </row>
    <row r="8647" spans="1:27">
      <c r="A8647">
        <v>3375</v>
      </c>
      <c r="B8647" t="s">
        <v>3678</v>
      </c>
      <c r="C8647" t="s">
        <v>313</v>
      </c>
      <c r="D8647">
        <v>0</v>
      </c>
      <c r="E8647">
        <v>14</v>
      </c>
      <c r="F8647">
        <v>20.1899450256</v>
      </c>
      <c r="G8647">
        <v>-27</v>
      </c>
      <c r="H8647">
        <v>31</v>
      </c>
      <c r="I8647">
        <v>53.022366155999997</v>
      </c>
      <c r="J8647">
        <f>(D8647+E8647/60+F8647/3600)*15</f>
        <v>3.5841247709400004</v>
      </c>
      <c r="K8647">
        <f>IF(G8647&lt;0, G8647-H8647/60-I8647/3600, G8647+H8647/60+I8647/3600)</f>
        <v>-27.53139510171</v>
      </c>
      <c r="L8647">
        <v>-1.331</v>
      </c>
      <c r="M8647">
        <v>-163.971</v>
      </c>
      <c r="N8647">
        <v>21.21</v>
      </c>
      <c r="O8647" t="s">
        <v>9341</v>
      </c>
      <c r="P8647">
        <v>7.1</v>
      </c>
      <c r="Q8647">
        <v>6.46</v>
      </c>
      <c r="R8647" t="s">
        <v>9341</v>
      </c>
      <c r="S8647">
        <v>7.2729999999999997</v>
      </c>
      <c r="T8647" t="s">
        <v>9341</v>
      </c>
      <c r="U8647" t="s">
        <v>9775</v>
      </c>
      <c r="V8647" t="str">
        <f>LEFT($U8647,2)</f>
        <v>G5</v>
      </c>
      <c r="W8647" s="3">
        <f>_xlfn.XLOOKUP(V8647,$AC$2:$AC$43,$AD$2:$AD$43,"none")</f>
        <v>0.68</v>
      </c>
      <c r="X8647" s="3">
        <f>IF(ISNUMBER($W8647), 4600 * (1 / (0.92 * $W8647 + 1.7) + 1 / (0.92 * $W8647 + 0.62)),"none")</f>
        <v>5670.9835338658331</v>
      </c>
      <c r="Y8647" s="8">
        <f>IF(ISNUMBER($X8647), _xlfn.XLOOKUP($X8647,Sheet3!$A$2:$A$392,Sheet3!$B$2:$B$392,"none", 1,1), $AF$2)</f>
        <v>1</v>
      </c>
      <c r="Z8647" s="8">
        <f>IF(ISNUMBER($X8647), _xlfn.XLOOKUP($X8647,Sheet3!$A$2:$A$392,Sheet3!$C$2:$C$392,"none", 1,1), $AF$2)</f>
        <v>0.874</v>
      </c>
      <c r="AA8647" s="8">
        <f>IF(ISNUMBER($X8647), _xlfn.XLOOKUP($X8647,Sheet3!$A$2:$A$392,Sheet3!$D$2:$D$392,"none", 1,1), $AF$2)</f>
        <v>0.77600000000000002</v>
      </c>
    </row>
    <row r="8648" spans="1:27">
      <c r="A8648">
        <v>3533</v>
      </c>
      <c r="B8648" t="s">
        <v>3836</v>
      </c>
      <c r="C8648" t="s">
        <v>19</v>
      </c>
      <c r="D8648">
        <v>21</v>
      </c>
      <c r="E8648">
        <v>16</v>
      </c>
      <c r="F8648">
        <v>17.773394054400001</v>
      </c>
      <c r="G8648">
        <v>-9</v>
      </c>
      <c r="H8648">
        <v>12</v>
      </c>
      <c r="I8648">
        <v>52.794575279999997</v>
      </c>
      <c r="J8648">
        <f>(D8648+E8648/60+F8648/3600)*15</f>
        <v>319.07405580855999</v>
      </c>
      <c r="K8648">
        <f>IF(G8648&lt;0, G8648-H8648/60-I8648/3600, G8648+H8648/60+I8648/3600)</f>
        <v>-9.2146651597999991</v>
      </c>
      <c r="L8648">
        <v>-1.597</v>
      </c>
      <c r="M8648">
        <v>3.5489999999999999</v>
      </c>
      <c r="N8648">
        <v>2.46</v>
      </c>
      <c r="O8648" t="s">
        <v>9341</v>
      </c>
      <c r="P8648">
        <v>8.0299999999999994</v>
      </c>
      <c r="Q8648">
        <v>6.46</v>
      </c>
      <c r="R8648" t="s">
        <v>9341</v>
      </c>
      <c r="S8648">
        <v>5.4429999999999996</v>
      </c>
      <c r="T8648" t="s">
        <v>9341</v>
      </c>
      <c r="U8648" t="s">
        <v>10217</v>
      </c>
      <c r="V8648" t="str">
        <f>LEFT($U8648,2)</f>
        <v>M2</v>
      </c>
      <c r="W8648" s="3">
        <f>_xlfn.XLOOKUP(V8648,$AC$2:$AC$43,$AD$2:$AD$43,"none")</f>
        <v>1.47</v>
      </c>
      <c r="X8648" s="3">
        <f>IF(ISNUMBER($W8648), 4600 * (1 / (0.92 * $W8648 + 1.7) + 1 / (0.92 * $W8648 + 0.62)),"none")</f>
        <v>3839.1950178350371</v>
      </c>
      <c r="Y8648" s="8">
        <f>IF(ISNUMBER($X8648), _xlfn.XLOOKUP($X8648,Sheet3!$A$2:$A$392,Sheet3!$B$2:$B$392,"none", 1,1), $AF$2)</f>
        <v>1</v>
      </c>
      <c r="Z8648" s="8">
        <f>IF(ISNUMBER($X8648), _xlfn.XLOOKUP($X8648,Sheet3!$A$2:$A$392,Sheet3!$C$2:$C$392,"none", 1,1), $AF$2)</f>
        <v>0.64800000000000002</v>
      </c>
      <c r="AA8648" s="8">
        <f>IF(ISNUMBER($X8648), _xlfn.XLOOKUP($X8648,Sheet3!$A$2:$A$392,Sheet3!$D$2:$D$392,"none", 1,1), $AF$2)</f>
        <v>0.33460000000000001</v>
      </c>
    </row>
    <row r="8649" spans="1:27">
      <c r="A8649">
        <v>3562</v>
      </c>
      <c r="B8649" t="s">
        <v>3865</v>
      </c>
      <c r="C8649" t="s">
        <v>12</v>
      </c>
      <c r="D8649">
        <v>1</v>
      </c>
      <c r="E8649">
        <v>58</v>
      </c>
      <c r="F8649">
        <v>45.9974642496</v>
      </c>
      <c r="G8649">
        <v>-11</v>
      </c>
      <c r="H8649">
        <v>18</v>
      </c>
      <c r="I8649">
        <v>3.4412429160000002</v>
      </c>
      <c r="J8649">
        <f>(D8649+E8649/60+F8649/3600)*15</f>
        <v>29.691656101040003</v>
      </c>
      <c r="K8649">
        <f>IF(G8649&lt;0, G8649-H8649/60-I8649/3600, G8649+H8649/60+I8649/3600)</f>
        <v>-11.300955900810001</v>
      </c>
      <c r="L8649">
        <v>71.153000000000006</v>
      </c>
      <c r="M8649">
        <v>-88.406000000000006</v>
      </c>
      <c r="N8649">
        <v>7.6</v>
      </c>
      <c r="O8649" t="s">
        <v>9341</v>
      </c>
      <c r="P8649">
        <v>7.6</v>
      </c>
      <c r="Q8649">
        <v>6.46</v>
      </c>
      <c r="R8649" t="s">
        <v>9341</v>
      </c>
      <c r="S8649">
        <v>6.1360000000000001</v>
      </c>
      <c r="T8649" t="s">
        <v>9341</v>
      </c>
      <c r="U8649" t="s">
        <v>10047</v>
      </c>
      <c r="V8649" t="str">
        <f>LEFT($U8649,2)</f>
        <v>K1</v>
      </c>
      <c r="W8649" s="3">
        <f>_xlfn.XLOOKUP(V8649,$AC$2:$AC$43,$AD$2:$AD$43,"none")</f>
        <v>0.86</v>
      </c>
      <c r="X8649" s="3">
        <f>IF(ISNUMBER($W8649), 4600 * (1 / (0.92 * $W8649 + 1.7) + 1 / (0.92 * $W8649 + 0.62)),"none")</f>
        <v>5106.1368670782376</v>
      </c>
      <c r="Y8649" s="8">
        <f>IF(ISNUMBER($X8649), _xlfn.XLOOKUP($X8649,Sheet3!$A$2:$A$392,Sheet3!$B$2:$B$392,"none", 1,1), $AF$2)</f>
        <v>1</v>
      </c>
      <c r="Z8649" s="8">
        <f>IF(ISNUMBER($X8649), _xlfn.XLOOKUP($X8649,Sheet3!$A$2:$A$392,Sheet3!$C$2:$C$392,"none", 1,1), $AF$2)</f>
        <v>0.82210000000000005</v>
      </c>
      <c r="AA8649" s="8">
        <f>IF(ISNUMBER($X8649), _xlfn.XLOOKUP($X8649,Sheet3!$A$2:$A$392,Sheet3!$D$2:$D$392,"none", 1,1), $AF$2)</f>
        <v>0.65410000000000001</v>
      </c>
    </row>
    <row r="8650" spans="1:27">
      <c r="A8650">
        <v>3630</v>
      </c>
      <c r="B8650" t="s">
        <v>3933</v>
      </c>
      <c r="C8650" t="s">
        <v>12</v>
      </c>
      <c r="D8650">
        <v>0</v>
      </c>
      <c r="E8650">
        <v>18</v>
      </c>
      <c r="F8650">
        <v>41.867675792100002</v>
      </c>
      <c r="G8650">
        <v>-8</v>
      </c>
      <c r="H8650">
        <v>3</v>
      </c>
      <c r="I8650">
        <v>10.803829898</v>
      </c>
      <c r="J8650">
        <f>(D8650+E8650/60+F8650/3600)*15</f>
        <v>4.6744486491337494</v>
      </c>
      <c r="K8650">
        <f>IF(G8650&lt;0, G8650-H8650/60-I8650/3600, G8650+H8650/60+I8650/3600)</f>
        <v>-8.053001063860556</v>
      </c>
      <c r="L8650">
        <v>417.57900000000001</v>
      </c>
      <c r="M8650">
        <v>-143.9</v>
      </c>
      <c r="N8650">
        <v>42.73</v>
      </c>
      <c r="O8650" t="s">
        <v>9341</v>
      </c>
      <c r="P8650">
        <v>7.14</v>
      </c>
      <c r="Q8650">
        <v>6.46</v>
      </c>
      <c r="R8650" t="s">
        <v>9341</v>
      </c>
      <c r="S8650">
        <v>6.3070000000000004</v>
      </c>
      <c r="T8650" t="s">
        <v>9341</v>
      </c>
      <c r="U8650" t="s">
        <v>10509</v>
      </c>
      <c r="V8650" t="str">
        <f>LEFT($U8650,2)</f>
        <v>G3</v>
      </c>
      <c r="W8650" s="3">
        <f>_xlfn.XLOOKUP(V8650,$AC$2:$AC$43,$AD$2:$AD$43,"none")</f>
        <v>0.65</v>
      </c>
      <c r="X8650" s="3">
        <f>IF(ISNUMBER($W8650), 4600 * (1 / (0.92 * $W8650 + 1.7) + 1 / (0.92 * $W8650 + 0.62)),"none")</f>
        <v>5778.4237310662083</v>
      </c>
      <c r="Y8650" s="8">
        <f>IF(ISNUMBER($X8650), _xlfn.XLOOKUP($X8650,Sheet3!$A$2:$A$392,Sheet3!$B$2:$B$392,"none", 1,1), $AF$2)</f>
        <v>1</v>
      </c>
      <c r="Z8650" s="8">
        <f>IF(ISNUMBER($X8650), _xlfn.XLOOKUP($X8650,Sheet3!$A$2:$A$392,Sheet3!$C$2:$C$392,"none", 1,1), $AF$2)</f>
        <v>0.88360000000000005</v>
      </c>
      <c r="AA8650" s="8">
        <f>IF(ISNUMBER($X8650), _xlfn.XLOOKUP($X8650,Sheet3!$A$2:$A$392,Sheet3!$D$2:$D$392,"none", 1,1), $AF$2)</f>
        <v>0.8</v>
      </c>
    </row>
    <row r="8651" spans="1:27">
      <c r="A8651">
        <v>3893</v>
      </c>
      <c r="B8651" t="s">
        <v>4196</v>
      </c>
      <c r="C8651" t="s">
        <v>297</v>
      </c>
      <c r="D8651">
        <v>0</v>
      </c>
      <c r="E8651">
        <v>24</v>
      </c>
      <c r="F8651">
        <v>38.155100855999997</v>
      </c>
      <c r="G8651">
        <v>14</v>
      </c>
      <c r="H8651">
        <v>18</v>
      </c>
      <c r="I8651">
        <v>55.860510384000001</v>
      </c>
      <c r="J8651">
        <f>(D8651+E8651/60+F8651/3600)*15</f>
        <v>6.1589795869000001</v>
      </c>
      <c r="K8651">
        <f>IF(G8651&lt;0, G8651-H8651/60-I8651/3600, G8651+H8651/60+I8651/3600)</f>
        <v>14.31551680844</v>
      </c>
      <c r="L8651">
        <v>15.157999999999999</v>
      </c>
      <c r="M8651">
        <v>-1.5489999999999999</v>
      </c>
      <c r="N8651">
        <v>5.57</v>
      </c>
      <c r="O8651">
        <v>8.77</v>
      </c>
      <c r="P8651">
        <v>7.65</v>
      </c>
      <c r="Q8651">
        <v>6.46</v>
      </c>
      <c r="R8651" t="s">
        <v>9341</v>
      </c>
      <c r="S8651">
        <v>6.141</v>
      </c>
      <c r="T8651" t="s">
        <v>9341</v>
      </c>
      <c r="U8651" t="s">
        <v>104</v>
      </c>
      <c r="V8651" t="str">
        <f>LEFT($U8651,2)</f>
        <v>K0</v>
      </c>
      <c r="W8651" s="3">
        <f>_xlfn.XLOOKUP(V8651,$AC$2:$AC$43,$AD$2:$AD$43,"none")</f>
        <v>0.81</v>
      </c>
      <c r="X8651" s="3">
        <f>IF(ISNUMBER($W8651), 4600 * (1 / (0.92 * $W8651 + 1.7) + 1 / (0.92 * $W8651 + 0.62)),"none")</f>
        <v>5250.7063834266155</v>
      </c>
      <c r="Y8651" s="8">
        <f>IF(ISNUMBER($X8651), _xlfn.XLOOKUP($X8651,Sheet3!$A$2:$A$392,Sheet3!$B$2:$B$392,"none", 1,1), $AF$2)</f>
        <v>1</v>
      </c>
      <c r="Z8651" s="8">
        <f>IF(ISNUMBER($X8651), _xlfn.XLOOKUP($X8651,Sheet3!$A$2:$A$392,Sheet3!$C$2:$C$392,"none", 1,1), $AF$2)</f>
        <v>0.83299999999999996</v>
      </c>
      <c r="AA8651" s="8">
        <f>IF(ISNUMBER($X8651), _xlfn.XLOOKUP($X8651,Sheet3!$A$2:$A$392,Sheet3!$D$2:$D$392,"none", 1,1), $AF$2)</f>
        <v>0.67869999999999997</v>
      </c>
    </row>
    <row r="8652" spans="1:27">
      <c r="A8652">
        <v>3955</v>
      </c>
      <c r="B8652" t="s">
        <v>4258</v>
      </c>
      <c r="C8652" t="s">
        <v>313</v>
      </c>
      <c r="D8652">
        <v>0</v>
      </c>
      <c r="E8652">
        <v>58</v>
      </c>
      <c r="F8652">
        <v>18.89105</v>
      </c>
      <c r="G8652">
        <v>21</v>
      </c>
      <c r="H8652">
        <v>24</v>
      </c>
      <c r="I8652">
        <v>16.1799</v>
      </c>
      <c r="J8652">
        <f>(D8652+E8652/60+F8652/3600)*15</f>
        <v>14.578712708333333</v>
      </c>
      <c r="K8652">
        <f>IF(G8652&lt;0, G8652-H8652/60-I8652/3600, G8652+H8652/60+I8652/3600)</f>
        <v>21.404494416666665</v>
      </c>
      <c r="L8652">
        <v>-11.06</v>
      </c>
      <c r="M8652">
        <v>-3.59</v>
      </c>
      <c r="N8652">
        <v>7.71</v>
      </c>
      <c r="O8652">
        <v>6.56</v>
      </c>
      <c r="P8652">
        <v>6.52</v>
      </c>
      <c r="Q8652">
        <v>6.46</v>
      </c>
      <c r="R8652" t="s">
        <v>9341</v>
      </c>
      <c r="S8652" t="s">
        <v>9341</v>
      </c>
      <c r="T8652" t="s">
        <v>9341</v>
      </c>
      <c r="U8652" t="s">
        <v>9352</v>
      </c>
      <c r="V8652" t="str">
        <f>LEFT($U8652,2)</f>
        <v>A2</v>
      </c>
      <c r="W8652" s="3">
        <f>_xlfn.XLOOKUP(V8652,$AC$2:$AC$43,$AD$2:$AD$43,"none")</f>
        <v>0.05</v>
      </c>
      <c r="X8652" s="3">
        <f>IF(ISNUMBER($W8652), 4600 * (1 / (0.92 * $W8652 + 1.7) + 1 / (0.92 * $W8652 + 0.62)),"none")</f>
        <v>9541.5002631497482</v>
      </c>
      <c r="Y8652" s="8">
        <f>IF(ISNUMBER($X8652), _xlfn.XLOOKUP($X8652,Sheet3!$A$2:$A$392,Sheet3!$B$2:$B$392,"none", 1,1), $AF$2)</f>
        <v>0.65039999999999998</v>
      </c>
      <c r="Z8652" s="8">
        <f>IF(ISNUMBER($X8652), _xlfn.XLOOKUP($X8652,Sheet3!$A$2:$A$392,Sheet3!$C$2:$C$392,"none", 1,1), $AF$2)</f>
        <v>0.72150000000000003</v>
      </c>
      <c r="AA8652" s="8">
        <f>IF(ISNUMBER($X8652), _xlfn.XLOOKUP($X8652,Sheet3!$A$2:$A$392,Sheet3!$D$2:$D$392,"none", 1,1), $AF$2)</f>
        <v>1</v>
      </c>
    </row>
    <row r="8653" spans="1:27">
      <c r="A8653">
        <v>4282</v>
      </c>
      <c r="B8653" t="s">
        <v>4585</v>
      </c>
      <c r="C8653" t="s">
        <v>12</v>
      </c>
      <c r="D8653">
        <v>9</v>
      </c>
      <c r="E8653">
        <v>8</v>
      </c>
      <c r="F8653">
        <v>4.1559088368000001</v>
      </c>
      <c r="G8653">
        <v>32</v>
      </c>
      <c r="H8653">
        <v>32</v>
      </c>
      <c r="I8653">
        <v>25.449941580000001</v>
      </c>
      <c r="J8653">
        <f>(D8653+E8653/60+F8653/3600)*15</f>
        <v>137.01731628681998</v>
      </c>
      <c r="K8653">
        <f>IF(G8653&lt;0, G8653-H8653/60-I8653/3600, G8653+H8653/60+I8653/3600)</f>
        <v>32.540402761549998</v>
      </c>
      <c r="L8653">
        <v>-80.981999999999999</v>
      </c>
      <c r="M8653">
        <v>-22.087</v>
      </c>
      <c r="N8653">
        <v>9.59</v>
      </c>
      <c r="O8653">
        <v>6.84</v>
      </c>
      <c r="P8653">
        <v>6.82</v>
      </c>
      <c r="Q8653">
        <v>6.46</v>
      </c>
      <c r="R8653" t="s">
        <v>9341</v>
      </c>
      <c r="S8653">
        <v>6.3739999999999997</v>
      </c>
      <c r="T8653" t="s">
        <v>9341</v>
      </c>
      <c r="U8653" t="s">
        <v>9595</v>
      </c>
      <c r="V8653" t="str">
        <f>LEFT($U8653,2)</f>
        <v>F2</v>
      </c>
      <c r="W8653" s="3">
        <f>_xlfn.XLOOKUP(V8653,$AC$2:$AC$43,$AD$2:$AD$43,"none")</f>
        <v>0.35</v>
      </c>
      <c r="X8653" s="3">
        <f>IF(ISNUMBER($W8653), 4600 * (1 / (0.92 * $W8653 + 1.7) + 1 / (0.92 * $W8653 + 0.62)),"none")</f>
        <v>7158.2024482287206</v>
      </c>
      <c r="Y8653" s="8">
        <f>IF(ISNUMBER($X8653), _xlfn.XLOOKUP($X8653,Sheet3!$A$2:$A$392,Sheet3!$B$2:$B$392,"none", 1,1), $AF$2)</f>
        <v>0.89859999999999995</v>
      </c>
      <c r="Z8653" s="8">
        <f>IF(ISNUMBER($X8653), _xlfn.XLOOKUP($X8653,Sheet3!$A$2:$A$392,Sheet3!$C$2:$C$392,"none", 1,1), $AF$2)</f>
        <v>0.89249999999999996</v>
      </c>
      <c r="AA8653" s="8">
        <f>IF(ISNUMBER($X8653), _xlfn.XLOOKUP($X8653,Sheet3!$A$2:$A$392,Sheet3!$D$2:$D$392,"none", 1,1), $AF$2)</f>
        <v>1</v>
      </c>
    </row>
    <row r="8654" spans="1:27">
      <c r="A8654">
        <v>4324</v>
      </c>
      <c r="B8654" t="s">
        <v>4627</v>
      </c>
      <c r="C8654" t="s">
        <v>297</v>
      </c>
      <c r="D8654">
        <v>9</v>
      </c>
      <c r="E8654">
        <v>14</v>
      </c>
      <c r="F8654">
        <v>3.0905478359999998</v>
      </c>
      <c r="G8654">
        <v>-14</v>
      </c>
      <c r="H8654">
        <v>41</v>
      </c>
      <c r="I8654">
        <v>41.431686216000003</v>
      </c>
      <c r="J8654">
        <f>(D8654+E8654/60+F8654/3600)*15</f>
        <v>138.51287728264998</v>
      </c>
      <c r="K8654">
        <f>IF(G8654&lt;0, G8654-H8654/60-I8654/3600, G8654+H8654/60+I8654/3600)</f>
        <v>-14.69484213506</v>
      </c>
      <c r="L8654">
        <v>-6.0620000000000003</v>
      </c>
      <c r="M8654">
        <v>-16.402000000000001</v>
      </c>
      <c r="N8654">
        <v>6.06</v>
      </c>
      <c r="O8654" t="s">
        <v>9341</v>
      </c>
      <c r="P8654">
        <v>7.44</v>
      </c>
      <c r="Q8654">
        <v>6.46</v>
      </c>
      <c r="R8654" t="s">
        <v>9341</v>
      </c>
      <c r="S8654">
        <v>6.2320000000000002</v>
      </c>
      <c r="T8654" t="s">
        <v>9341</v>
      </c>
      <c r="U8654" t="s">
        <v>10652</v>
      </c>
      <c r="V8654" t="str">
        <f>LEFT($U8654,2)</f>
        <v>G6</v>
      </c>
      <c r="W8654" s="3" t="str">
        <f>_xlfn.XLOOKUP(V8654,$AC$2:$AC$43,$AD$2:$AD$43,"none")</f>
        <v>none</v>
      </c>
      <c r="X8654" s="3" t="str">
        <f>IF(ISNUMBER($W8654), 4600 * (1 / (0.92 * $W8654 + 1.7) + 1 / (0.92 * $W8654 + 0.62)),"none")</f>
        <v>none</v>
      </c>
      <c r="Y8654" s="8">
        <f>IF(ISNUMBER($X8654), _xlfn.XLOOKUP($X8654,Sheet3!$A$2:$A$392,Sheet3!$B$2:$B$392,"none", 1,1), $AF$2)</f>
        <v>0.8</v>
      </c>
      <c r="Z8654" s="8">
        <f>IF(ISNUMBER($X8654), _xlfn.XLOOKUP($X8654,Sheet3!$A$2:$A$392,Sheet3!$C$2:$C$392,"none", 1,1), $AF$2)</f>
        <v>0.8</v>
      </c>
      <c r="AA8654" s="8">
        <f>IF(ISNUMBER($X8654), _xlfn.XLOOKUP($X8654,Sheet3!$A$2:$A$392,Sheet3!$D$2:$D$392,"none", 1,1), $AF$2)</f>
        <v>0.8</v>
      </c>
    </row>
    <row r="8655" spans="1:27">
      <c r="A8655">
        <v>4389</v>
      </c>
      <c r="B8655" t="s">
        <v>4692</v>
      </c>
      <c r="C8655" t="s">
        <v>297</v>
      </c>
      <c r="D8655">
        <v>9</v>
      </c>
      <c r="E8655">
        <v>37</v>
      </c>
      <c r="F8655">
        <v>45.935339332799998</v>
      </c>
      <c r="G8655">
        <v>-3</v>
      </c>
      <c r="H8655">
        <v>10</v>
      </c>
      <c r="I8655">
        <v>14.302540776000001</v>
      </c>
      <c r="J8655">
        <f>(D8655+E8655/60+F8655/3600)*15</f>
        <v>144.44139724722001</v>
      </c>
      <c r="K8655">
        <f>IF(G8655&lt;0, G8655-H8655/60-I8655/3600, G8655+H8655/60+I8655/3600)</f>
        <v>-3.1706395946599999</v>
      </c>
      <c r="L8655">
        <v>-10.76</v>
      </c>
      <c r="M8655">
        <v>-12.694000000000001</v>
      </c>
      <c r="N8655">
        <v>7.16</v>
      </c>
      <c r="O8655" t="s">
        <v>9341</v>
      </c>
      <c r="P8655">
        <v>7.45</v>
      </c>
      <c r="Q8655">
        <v>6.46</v>
      </c>
      <c r="R8655" t="s">
        <v>9341</v>
      </c>
      <c r="S8655">
        <v>6.2050000000000001</v>
      </c>
      <c r="T8655" t="s">
        <v>9341</v>
      </c>
      <c r="U8655" t="s">
        <v>9403</v>
      </c>
      <c r="V8655" t="str">
        <f>LEFT($U8655,2)</f>
        <v>K0</v>
      </c>
      <c r="W8655" s="3">
        <f>_xlfn.XLOOKUP(V8655,$AC$2:$AC$43,$AD$2:$AD$43,"none")</f>
        <v>0.81</v>
      </c>
      <c r="X8655" s="3">
        <f>IF(ISNUMBER($W8655), 4600 * (1 / (0.92 * $W8655 + 1.7) + 1 / (0.92 * $W8655 + 0.62)),"none")</f>
        <v>5250.7063834266155</v>
      </c>
      <c r="Y8655" s="8">
        <f>IF(ISNUMBER($X8655), _xlfn.XLOOKUP($X8655,Sheet3!$A$2:$A$392,Sheet3!$B$2:$B$392,"none", 1,1), $AF$2)</f>
        <v>1</v>
      </c>
      <c r="Z8655" s="8">
        <f>IF(ISNUMBER($X8655), _xlfn.XLOOKUP($X8655,Sheet3!$A$2:$A$392,Sheet3!$C$2:$C$392,"none", 1,1), $AF$2)</f>
        <v>0.83299999999999996</v>
      </c>
      <c r="AA8655" s="8">
        <f>IF(ISNUMBER($X8655), _xlfn.XLOOKUP($X8655,Sheet3!$A$2:$A$392,Sheet3!$D$2:$D$392,"none", 1,1), $AF$2)</f>
        <v>0.67869999999999997</v>
      </c>
    </row>
    <row r="8656" spans="1:27">
      <c r="A8656">
        <v>4427</v>
      </c>
      <c r="B8656" t="s">
        <v>4730</v>
      </c>
      <c r="C8656" t="s">
        <v>34</v>
      </c>
      <c r="D8656">
        <v>9</v>
      </c>
      <c r="E8656">
        <v>58</v>
      </c>
      <c r="F8656">
        <v>26.038918423199998</v>
      </c>
      <c r="G8656">
        <v>27</v>
      </c>
      <c r="H8656">
        <v>45</v>
      </c>
      <c r="I8656">
        <v>32.396952132000003</v>
      </c>
      <c r="J8656">
        <f>(D8656+E8656/60+F8656/3600)*15</f>
        <v>149.60849549343001</v>
      </c>
      <c r="K8656">
        <f>IF(G8656&lt;0, G8656-H8656/60-I8656/3600, G8656+H8656/60+I8656/3600)</f>
        <v>27.758999153369999</v>
      </c>
      <c r="L8656">
        <v>-115.93300000000001</v>
      </c>
      <c r="M8656">
        <v>-28.117000000000001</v>
      </c>
      <c r="N8656">
        <v>13.3</v>
      </c>
      <c r="O8656">
        <v>6.79</v>
      </c>
      <c r="P8656">
        <v>6.8</v>
      </c>
      <c r="Q8656">
        <v>6.46</v>
      </c>
      <c r="R8656" t="s">
        <v>9341</v>
      </c>
      <c r="S8656">
        <v>6.39</v>
      </c>
      <c r="T8656" t="s">
        <v>9341</v>
      </c>
      <c r="U8656" t="s">
        <v>9440</v>
      </c>
      <c r="V8656" t="str">
        <f>LEFT($U8656,2)</f>
        <v>F3</v>
      </c>
      <c r="W8656" s="3" t="str">
        <f>_xlfn.XLOOKUP(V8656,$AC$2:$AC$43,$AD$2:$AD$43,"none")</f>
        <v>none</v>
      </c>
      <c r="X8656" s="3" t="str">
        <f>IF(ISNUMBER($W8656), 4600 * (1 / (0.92 * $W8656 + 1.7) + 1 / (0.92 * $W8656 + 0.62)),"none")</f>
        <v>none</v>
      </c>
      <c r="Y8656" s="8">
        <f>IF(ISNUMBER($X8656), _xlfn.XLOOKUP($X8656,Sheet3!$A$2:$A$392,Sheet3!$B$2:$B$392,"none", 1,1), $AF$2)</f>
        <v>0.8</v>
      </c>
      <c r="Z8656" s="8">
        <f>IF(ISNUMBER($X8656), _xlfn.XLOOKUP($X8656,Sheet3!$A$2:$A$392,Sheet3!$C$2:$C$392,"none", 1,1), $AF$2)</f>
        <v>0.8</v>
      </c>
      <c r="AA8656" s="8">
        <f>IF(ISNUMBER($X8656), _xlfn.XLOOKUP($X8656,Sheet3!$A$2:$A$392,Sheet3!$D$2:$D$392,"none", 1,1), $AF$2)</f>
        <v>0.8</v>
      </c>
    </row>
    <row r="8657" spans="1:27">
      <c r="A8657">
        <v>4454</v>
      </c>
      <c r="B8657" t="s">
        <v>4757</v>
      </c>
      <c r="C8657" t="s">
        <v>297</v>
      </c>
      <c r="D8657">
        <v>10</v>
      </c>
      <c r="E8657">
        <v>15</v>
      </c>
      <c r="F8657">
        <v>6.3387798000000002</v>
      </c>
      <c r="G8657">
        <v>31</v>
      </c>
      <c r="H8657">
        <v>28</v>
      </c>
      <c r="I8657">
        <v>5.045352168</v>
      </c>
      <c r="J8657">
        <f>(D8657+E8657/60+F8657/3600)*15</f>
        <v>153.7764115825</v>
      </c>
      <c r="K8657">
        <f>IF(G8657&lt;0, G8657-H8657/60-I8657/3600, G8657+H8657/60+I8657/3600)</f>
        <v>31.468068153379999</v>
      </c>
      <c r="L8657">
        <v>-35.000999999999998</v>
      </c>
      <c r="M8657">
        <v>-3.927</v>
      </c>
      <c r="N8657">
        <v>4.6399999999999997</v>
      </c>
      <c r="O8657">
        <v>7.8</v>
      </c>
      <c r="P8657">
        <v>7.32</v>
      </c>
      <c r="Q8657">
        <v>6.46</v>
      </c>
      <c r="R8657" t="s">
        <v>9341</v>
      </c>
      <c r="S8657">
        <v>6.2569999999999997</v>
      </c>
      <c r="T8657" t="s">
        <v>9341</v>
      </c>
      <c r="U8657" t="s">
        <v>9379</v>
      </c>
      <c r="V8657" t="str">
        <f>LEFT($U8657,2)</f>
        <v>G8</v>
      </c>
      <c r="W8657" s="3">
        <f>_xlfn.XLOOKUP(V8657,$AC$2:$AC$43,$AD$2:$AD$43,"none")</f>
        <v>0.74</v>
      </c>
      <c r="X8657" s="3">
        <f>IF(ISNUMBER($W8657), 4600 * (1 / (0.92 * $W8657 + 1.7) + 1 / (0.92 * $W8657 + 0.62)),"none")</f>
        <v>5468.4090187676065</v>
      </c>
      <c r="Y8657" s="8">
        <f>IF(ISNUMBER($X8657), _xlfn.XLOOKUP($X8657,Sheet3!$A$2:$A$392,Sheet3!$B$2:$B$392,"none", 1,1), $AF$2)</f>
        <v>1</v>
      </c>
      <c r="Z8657" s="8">
        <f>IF(ISNUMBER($X8657), _xlfn.XLOOKUP($X8657,Sheet3!$A$2:$A$392,Sheet3!$C$2:$C$392,"none", 1,1), $AF$2)</f>
        <v>0.85409999999999997</v>
      </c>
      <c r="AA8657" s="8">
        <f>IF(ISNUMBER($X8657), _xlfn.XLOOKUP($X8657,Sheet3!$A$2:$A$392,Sheet3!$D$2:$D$392,"none", 1,1), $AF$2)</f>
        <v>0.72770000000000001</v>
      </c>
    </row>
    <row r="8658" spans="1:27">
      <c r="A8658">
        <v>4475</v>
      </c>
      <c r="B8658" t="s">
        <v>4778</v>
      </c>
      <c r="C8658" t="s">
        <v>12</v>
      </c>
      <c r="D8658">
        <v>10</v>
      </c>
      <c r="E8658">
        <v>12</v>
      </c>
      <c r="F8658">
        <v>37.961723227199997</v>
      </c>
      <c r="G8658">
        <v>-19</v>
      </c>
      <c r="H8658">
        <v>9</v>
      </c>
      <c r="I8658">
        <v>10.948603572</v>
      </c>
      <c r="J8658">
        <f>(D8658+E8658/60+F8658/3600)*15</f>
        <v>153.15817384677999</v>
      </c>
      <c r="K8658">
        <f>IF(G8658&lt;0, G8658-H8658/60-I8658/3600, G8658+H8658/60+I8658/3600)</f>
        <v>-19.153041278769997</v>
      </c>
      <c r="L8658">
        <v>-219.30600000000001</v>
      </c>
      <c r="M8658">
        <v>-96.164000000000001</v>
      </c>
      <c r="N8658">
        <v>23.83</v>
      </c>
      <c r="O8658" t="s">
        <v>9341</v>
      </c>
      <c r="P8658">
        <v>6.94</v>
      </c>
      <c r="Q8658">
        <v>6.46</v>
      </c>
      <c r="R8658" t="s">
        <v>9341</v>
      </c>
      <c r="S8658">
        <v>6.343</v>
      </c>
      <c r="T8658" t="s">
        <v>9341</v>
      </c>
      <c r="U8658" t="s">
        <v>9377</v>
      </c>
      <c r="V8658" t="str">
        <f>LEFT($U8658,2)</f>
        <v>F7</v>
      </c>
      <c r="W8658" s="3" t="str">
        <f>_xlfn.XLOOKUP(V8658,$AC$2:$AC$43,$AD$2:$AD$43,"none")</f>
        <v>none</v>
      </c>
      <c r="X8658" s="3" t="str">
        <f>IF(ISNUMBER($W8658), 4600 * (1 / (0.92 * $W8658 + 1.7) + 1 / (0.92 * $W8658 + 0.62)),"none")</f>
        <v>none</v>
      </c>
      <c r="Y8658" s="8">
        <f>IF(ISNUMBER($X8658), _xlfn.XLOOKUP($X8658,Sheet3!$A$2:$A$392,Sheet3!$B$2:$B$392,"none", 1,1), $AF$2)</f>
        <v>0.8</v>
      </c>
      <c r="Z8658" s="8">
        <f>IF(ISNUMBER($X8658), _xlfn.XLOOKUP($X8658,Sheet3!$A$2:$A$392,Sheet3!$C$2:$C$392,"none", 1,1), $AF$2)</f>
        <v>0.8</v>
      </c>
      <c r="AA8658" s="8">
        <f>IF(ISNUMBER($X8658), _xlfn.XLOOKUP($X8658,Sheet3!$A$2:$A$392,Sheet3!$D$2:$D$392,"none", 1,1), $AF$2)</f>
        <v>0.8</v>
      </c>
    </row>
    <row r="8659" spans="1:27">
      <c r="A8659">
        <v>4691</v>
      </c>
      <c r="B8659" t="s">
        <v>4994</v>
      </c>
      <c r="C8659" t="s">
        <v>12</v>
      </c>
      <c r="D8659">
        <v>11</v>
      </c>
      <c r="E8659">
        <v>26</v>
      </c>
      <c r="F8659">
        <v>45.321729967099998</v>
      </c>
      <c r="G8659">
        <v>3</v>
      </c>
      <c r="H8659">
        <v>0</v>
      </c>
      <c r="I8659">
        <v>47.156637705000001</v>
      </c>
      <c r="J8659">
        <f>(D8659+E8659/60+F8659/3600)*15</f>
        <v>171.6888405415296</v>
      </c>
      <c r="K8659">
        <f>IF(G8659&lt;0, G8659-H8659/60-I8659/3600, G8659+H8659/60+I8659/3600)</f>
        <v>3.0130990660291666</v>
      </c>
      <c r="L8659">
        <v>-725.96299999999997</v>
      </c>
      <c r="M8659">
        <v>180.98</v>
      </c>
      <c r="N8659">
        <v>55.01</v>
      </c>
      <c r="O8659">
        <v>7.78</v>
      </c>
      <c r="P8659">
        <v>7.28</v>
      </c>
      <c r="Q8659">
        <v>6.46</v>
      </c>
      <c r="R8659">
        <v>6</v>
      </c>
      <c r="S8659">
        <v>6.298</v>
      </c>
      <c r="T8659" t="s">
        <v>9341</v>
      </c>
      <c r="U8659" t="s">
        <v>10732</v>
      </c>
      <c r="V8659" t="str">
        <f>LEFT($U8659,2)</f>
        <v>G9</v>
      </c>
      <c r="W8659" s="3" t="str">
        <f>_xlfn.XLOOKUP(V8659,$AC$2:$AC$43,$AD$2:$AD$43,"none")</f>
        <v>none</v>
      </c>
      <c r="X8659" s="3" t="str">
        <f>IF(ISNUMBER($W8659), 4600 * (1 / (0.92 * $W8659 + 1.7) + 1 / (0.92 * $W8659 + 0.62)),"none")</f>
        <v>none</v>
      </c>
      <c r="Y8659" s="8">
        <f>IF(ISNUMBER($X8659), _xlfn.XLOOKUP($X8659,Sheet3!$A$2:$A$392,Sheet3!$B$2:$B$392,"none", 1,1), $AF$2)</f>
        <v>0.8</v>
      </c>
      <c r="Z8659" s="8">
        <f>IF(ISNUMBER($X8659), _xlfn.XLOOKUP($X8659,Sheet3!$A$2:$A$392,Sheet3!$C$2:$C$392,"none", 1,1), $AF$2)</f>
        <v>0.8</v>
      </c>
      <c r="AA8659" s="8">
        <f>IF(ISNUMBER($X8659), _xlfn.XLOOKUP($X8659,Sheet3!$A$2:$A$392,Sheet3!$D$2:$D$392,"none", 1,1), $AF$2)</f>
        <v>0.8</v>
      </c>
    </row>
    <row r="8660" spans="1:27">
      <c r="A8660">
        <v>4773</v>
      </c>
      <c r="B8660" t="s">
        <v>5076</v>
      </c>
      <c r="C8660" t="s">
        <v>313</v>
      </c>
      <c r="D8660">
        <v>11</v>
      </c>
      <c r="E8660">
        <v>54</v>
      </c>
      <c r="F8660">
        <v>25.789847934899999</v>
      </c>
      <c r="G8660">
        <v>-37</v>
      </c>
      <c r="H8660">
        <v>44</v>
      </c>
      <c r="I8660">
        <v>56.107697528000003</v>
      </c>
      <c r="J8660">
        <f>(D8660+E8660/60+F8660/3600)*15</f>
        <v>178.60745769972874</v>
      </c>
      <c r="K8660">
        <f>IF(G8660&lt;0, G8660-H8660/60-I8660/3600, G8660+H8660/60+I8660/3600)</f>
        <v>-37.748918804868893</v>
      </c>
      <c r="L8660">
        <v>-305.93</v>
      </c>
      <c r="M8660">
        <v>49.527000000000001</v>
      </c>
      <c r="N8660">
        <v>20.010000000000002</v>
      </c>
      <c r="O8660" t="s">
        <v>9341</v>
      </c>
      <c r="P8660">
        <v>6.98</v>
      </c>
      <c r="Q8660">
        <v>6.46</v>
      </c>
      <c r="R8660" t="s">
        <v>9341</v>
      </c>
      <c r="S8660">
        <v>6.3490000000000002</v>
      </c>
      <c r="T8660" t="s">
        <v>9341</v>
      </c>
      <c r="U8660" t="s">
        <v>9377</v>
      </c>
      <c r="V8660" t="str">
        <f>LEFT($U8660,2)</f>
        <v>F7</v>
      </c>
      <c r="W8660" s="3" t="str">
        <f>_xlfn.XLOOKUP(V8660,$AC$2:$AC$43,$AD$2:$AD$43,"none")</f>
        <v>none</v>
      </c>
      <c r="X8660" s="3" t="str">
        <f>IF(ISNUMBER($W8660), 4600 * (1 / (0.92 * $W8660 + 1.7) + 1 / (0.92 * $W8660 + 0.62)),"none")</f>
        <v>none</v>
      </c>
      <c r="Y8660" s="8">
        <f>IF(ISNUMBER($X8660), _xlfn.XLOOKUP($X8660,Sheet3!$A$2:$A$392,Sheet3!$B$2:$B$392,"none", 1,1), $AF$2)</f>
        <v>0.8</v>
      </c>
      <c r="Z8660" s="8">
        <f>IF(ISNUMBER($X8660), _xlfn.XLOOKUP($X8660,Sheet3!$A$2:$A$392,Sheet3!$C$2:$C$392,"none", 1,1), $AF$2)</f>
        <v>0.8</v>
      </c>
      <c r="AA8660" s="8">
        <f>IF(ISNUMBER($X8660), _xlfn.XLOOKUP($X8660,Sheet3!$A$2:$A$392,Sheet3!$D$2:$D$392,"none", 1,1), $AF$2)</f>
        <v>0.8</v>
      </c>
    </row>
    <row r="8661" spans="1:27">
      <c r="A8661">
        <v>4851</v>
      </c>
      <c r="B8661" t="s">
        <v>5154</v>
      </c>
      <c r="C8661" t="s">
        <v>297</v>
      </c>
      <c r="D8661">
        <v>12</v>
      </c>
      <c r="E8661">
        <v>23</v>
      </c>
      <c r="F8661">
        <v>15.3664501512</v>
      </c>
      <c r="G8661">
        <v>-4</v>
      </c>
      <c r="H8661">
        <v>58</v>
      </c>
      <c r="I8661">
        <v>28.208362403999999</v>
      </c>
      <c r="J8661">
        <f>(D8661+E8661/60+F8661/3600)*15</f>
        <v>185.81402687562999</v>
      </c>
      <c r="K8661">
        <f>IF(G8661&lt;0, G8661-H8661/60-I8661/3600, G8661+H8661/60+I8661/3600)</f>
        <v>-4.9745023228900003</v>
      </c>
      <c r="L8661">
        <v>28.373999999999999</v>
      </c>
      <c r="M8661">
        <v>-28.844999999999999</v>
      </c>
      <c r="N8661">
        <v>8.76</v>
      </c>
      <c r="O8661" t="s">
        <v>9341</v>
      </c>
      <c r="P8661">
        <v>7.66</v>
      </c>
      <c r="Q8661">
        <v>6.46</v>
      </c>
      <c r="R8661" t="s">
        <v>9341</v>
      </c>
      <c r="S8661">
        <v>6.1420000000000003</v>
      </c>
      <c r="T8661" t="s">
        <v>9341</v>
      </c>
      <c r="U8661" t="s">
        <v>9403</v>
      </c>
      <c r="V8661" t="str">
        <f>LEFT($U8661,2)</f>
        <v>K0</v>
      </c>
      <c r="W8661" s="3">
        <f>_xlfn.XLOOKUP(V8661,$AC$2:$AC$43,$AD$2:$AD$43,"none")</f>
        <v>0.81</v>
      </c>
      <c r="X8661" s="3">
        <f>IF(ISNUMBER($W8661), 4600 * (1 / (0.92 * $W8661 + 1.7) + 1 / (0.92 * $W8661 + 0.62)),"none")</f>
        <v>5250.7063834266155</v>
      </c>
      <c r="Y8661" s="8">
        <f>IF(ISNUMBER($X8661), _xlfn.XLOOKUP($X8661,Sheet3!$A$2:$A$392,Sheet3!$B$2:$B$392,"none", 1,1), $AF$2)</f>
        <v>1</v>
      </c>
      <c r="Z8661" s="8">
        <f>IF(ISNUMBER($X8661), _xlfn.XLOOKUP($X8661,Sheet3!$A$2:$A$392,Sheet3!$C$2:$C$392,"none", 1,1), $AF$2)</f>
        <v>0.83299999999999996</v>
      </c>
      <c r="AA8661" s="8">
        <f>IF(ISNUMBER($X8661), _xlfn.XLOOKUP($X8661,Sheet3!$A$2:$A$392,Sheet3!$D$2:$D$392,"none", 1,1), $AF$2)</f>
        <v>0.67869999999999997</v>
      </c>
    </row>
    <row r="8662" spans="1:27">
      <c r="A8662">
        <v>4867</v>
      </c>
      <c r="B8662" t="s">
        <v>5170</v>
      </c>
      <c r="C8662" t="s">
        <v>297</v>
      </c>
      <c r="D8662">
        <v>12</v>
      </c>
      <c r="E8662">
        <v>32</v>
      </c>
      <c r="F8662">
        <v>4.3890756432</v>
      </c>
      <c r="G8662">
        <v>-32</v>
      </c>
      <c r="H8662">
        <v>32</v>
      </c>
      <c r="I8662">
        <v>1.542648156</v>
      </c>
      <c r="J8662">
        <f>(D8662+E8662/60+F8662/3600)*15</f>
        <v>188.01828781518</v>
      </c>
      <c r="K8662">
        <f>IF(G8662&lt;0, G8662-H8662/60-I8662/3600, G8662+H8662/60+I8662/3600)</f>
        <v>-32.53376184671</v>
      </c>
      <c r="L8662">
        <v>-22.727</v>
      </c>
      <c r="M8662">
        <v>-12.592000000000001</v>
      </c>
      <c r="N8662">
        <v>6.27</v>
      </c>
      <c r="O8662" t="s">
        <v>9341</v>
      </c>
      <c r="P8662">
        <v>6.6360000000000001</v>
      </c>
      <c r="Q8662">
        <v>6.46</v>
      </c>
      <c r="R8662" t="s">
        <v>9341</v>
      </c>
      <c r="S8662">
        <v>6.4340000000000002</v>
      </c>
      <c r="T8662" t="s">
        <v>9341</v>
      </c>
      <c r="U8662" t="s">
        <v>9359</v>
      </c>
      <c r="V8662" t="str">
        <f>LEFT($U8662,2)</f>
        <v>A3</v>
      </c>
      <c r="W8662" s="3">
        <f>_xlfn.XLOOKUP(V8662,$AC$2:$AC$43,$AD$2:$AD$43,"none")</f>
        <v>0.08</v>
      </c>
      <c r="X8662" s="3">
        <f>IF(ISNUMBER($W8662), 4600 * (1 / (0.92 * $W8662 + 1.7) + 1 / (0.92 * $W8662 + 0.62)),"none")</f>
        <v>9225.6595386701993</v>
      </c>
      <c r="Y8662" s="8">
        <f>IF(ISNUMBER($X8662), _xlfn.XLOOKUP($X8662,Sheet3!$A$2:$A$392,Sheet3!$B$2:$B$392,"none", 1,1), $AF$2)</f>
        <v>0.67030000000000001</v>
      </c>
      <c r="Z8662" s="8">
        <f>IF(ISNUMBER($X8662), _xlfn.XLOOKUP($X8662,Sheet3!$A$2:$A$392,Sheet3!$C$2:$C$392,"none", 1,1), $AF$2)</f>
        <v>0.73619999999999997</v>
      </c>
      <c r="AA8662" s="8">
        <f>IF(ISNUMBER($X8662), _xlfn.XLOOKUP($X8662,Sheet3!$A$2:$A$392,Sheet3!$D$2:$D$392,"none", 1,1), $AF$2)</f>
        <v>1</v>
      </c>
    </row>
    <row r="8663" spans="1:27">
      <c r="A8663">
        <v>5043</v>
      </c>
      <c r="B8663" t="s">
        <v>5346</v>
      </c>
      <c r="C8663" t="s">
        <v>12</v>
      </c>
      <c r="D8663">
        <v>13</v>
      </c>
      <c r="E8663">
        <v>39</v>
      </c>
      <c r="F8663">
        <v>2.2844002703999999</v>
      </c>
      <c r="G8663">
        <v>18</v>
      </c>
      <c r="H8663">
        <v>15</v>
      </c>
      <c r="I8663">
        <v>55.152331812</v>
      </c>
      <c r="J8663">
        <f>(D8663+E8663/60+F8663/3600)*15</f>
        <v>204.75951833446001</v>
      </c>
      <c r="K8663">
        <f>IF(G8663&lt;0, G8663-H8663/60-I8663/3600, G8663+H8663/60+I8663/3600)</f>
        <v>18.265320092170001</v>
      </c>
      <c r="L8663">
        <v>-46.667000000000002</v>
      </c>
      <c r="M8663">
        <v>-21.378</v>
      </c>
      <c r="N8663">
        <v>5.62</v>
      </c>
      <c r="O8663" t="s">
        <v>9341</v>
      </c>
      <c r="P8663">
        <v>7.66</v>
      </c>
      <c r="Q8663">
        <v>6.46</v>
      </c>
      <c r="R8663" t="s">
        <v>9341</v>
      </c>
      <c r="S8663">
        <v>6.1120000000000001</v>
      </c>
      <c r="T8663" t="s">
        <v>9341</v>
      </c>
      <c r="U8663" t="s">
        <v>10649</v>
      </c>
      <c r="V8663" t="str">
        <f>LEFT($U8663,2)</f>
        <v>K2</v>
      </c>
      <c r="W8663" s="3">
        <f>_xlfn.XLOOKUP(V8663,$AC$2:$AC$43,$AD$2:$AD$43,"none")</f>
        <v>0.92</v>
      </c>
      <c r="X8663" s="3">
        <f>IF(ISNUMBER($W8663), 4600 * (1 / (0.92 * $W8663 + 1.7) + 1 / (0.92 * $W8663 + 0.62)),"none")</f>
        <v>4943.4058698702656</v>
      </c>
      <c r="Y8663" s="8">
        <f>IF(ISNUMBER($X8663), _xlfn.XLOOKUP($X8663,Sheet3!$A$2:$A$392,Sheet3!$B$2:$B$392,"none", 1,1), $AF$2)</f>
        <v>1</v>
      </c>
      <c r="Z8663" s="8">
        <f>IF(ISNUMBER($X8663), _xlfn.XLOOKUP($X8663,Sheet3!$A$2:$A$392,Sheet3!$C$2:$C$392,"none", 1,1), $AF$2)</f>
        <v>0.79920000000000002</v>
      </c>
      <c r="AA8663" s="8">
        <f>IF(ISNUMBER($X8663), _xlfn.XLOOKUP($X8663,Sheet3!$A$2:$A$392,Sheet3!$D$2:$D$392,"none", 1,1), $AF$2)</f>
        <v>0.60450000000000004</v>
      </c>
    </row>
    <row r="8664" spans="1:27">
      <c r="A8664">
        <v>5144</v>
      </c>
      <c r="B8664" t="s">
        <v>5447</v>
      </c>
      <c r="C8664" t="s">
        <v>313</v>
      </c>
      <c r="D8664">
        <v>14</v>
      </c>
      <c r="E8664">
        <v>9</v>
      </c>
      <c r="F8664">
        <v>0.59310741840000003</v>
      </c>
      <c r="G8664">
        <v>-10</v>
      </c>
      <c r="H8664">
        <v>20</v>
      </c>
      <c r="I8664">
        <v>4.3699494120000004</v>
      </c>
      <c r="J8664">
        <f>(D8664+E8664/60+F8664/3600)*15</f>
        <v>212.25247128090999</v>
      </c>
      <c r="K8664">
        <f>IF(G8664&lt;0, G8664-H8664/60-I8664/3600, G8664+H8664/60+I8664/3600)</f>
        <v>-10.334547208170001</v>
      </c>
      <c r="L8664">
        <v>-7.5289999999999999</v>
      </c>
      <c r="M8664">
        <v>21.175000000000001</v>
      </c>
      <c r="N8664">
        <v>7.63</v>
      </c>
      <c r="O8664" t="s">
        <v>9341</v>
      </c>
      <c r="P8664">
        <v>7.4550000000000001</v>
      </c>
      <c r="Q8664">
        <v>6.46</v>
      </c>
      <c r="R8664" t="s">
        <v>9341</v>
      </c>
      <c r="S8664">
        <v>6.1820000000000004</v>
      </c>
      <c r="T8664" t="s">
        <v>9341</v>
      </c>
      <c r="U8664" t="s">
        <v>9403</v>
      </c>
      <c r="V8664" t="str">
        <f>LEFT($U8664,2)</f>
        <v>K0</v>
      </c>
      <c r="W8664" s="3">
        <f>_xlfn.XLOOKUP(V8664,$AC$2:$AC$43,$AD$2:$AD$43,"none")</f>
        <v>0.81</v>
      </c>
      <c r="X8664" s="3">
        <f>IF(ISNUMBER($W8664), 4600 * (1 / (0.92 * $W8664 + 1.7) + 1 / (0.92 * $W8664 + 0.62)),"none")</f>
        <v>5250.7063834266155</v>
      </c>
      <c r="Y8664" s="8">
        <f>IF(ISNUMBER($X8664), _xlfn.XLOOKUP($X8664,Sheet3!$A$2:$A$392,Sheet3!$B$2:$B$392,"none", 1,1), $AF$2)</f>
        <v>1</v>
      </c>
      <c r="Z8664" s="8">
        <f>IF(ISNUMBER($X8664), _xlfn.XLOOKUP($X8664,Sheet3!$A$2:$A$392,Sheet3!$C$2:$C$392,"none", 1,1), $AF$2)</f>
        <v>0.83299999999999996</v>
      </c>
      <c r="AA8664" s="8">
        <f>IF(ISNUMBER($X8664), _xlfn.XLOOKUP($X8664,Sheet3!$A$2:$A$392,Sheet3!$D$2:$D$392,"none", 1,1), $AF$2)</f>
        <v>0.67869999999999997</v>
      </c>
    </row>
    <row r="8665" spans="1:27">
      <c r="A8665">
        <v>5472</v>
      </c>
      <c r="B8665" t="s">
        <v>5775</v>
      </c>
      <c r="C8665" t="s">
        <v>313</v>
      </c>
      <c r="D8665">
        <v>16</v>
      </c>
      <c r="E8665">
        <v>23</v>
      </c>
      <c r="F8665">
        <v>56.714260000000003</v>
      </c>
      <c r="G8665">
        <v>-33</v>
      </c>
      <c r="H8665">
        <v>11</v>
      </c>
      <c r="I8665">
        <v>57.830500000000001</v>
      </c>
      <c r="J8665">
        <f>(D8665+E8665/60+F8665/3600)*15</f>
        <v>245.98630941666667</v>
      </c>
      <c r="K8665">
        <f>IF(G8665&lt;0, G8665-H8665/60-I8665/3600, G8665+H8665/60+I8665/3600)</f>
        <v>-33.19939736111111</v>
      </c>
      <c r="L8665">
        <v>-14.81</v>
      </c>
      <c r="M8665">
        <v>-27.92</v>
      </c>
      <c r="N8665">
        <v>9.08</v>
      </c>
      <c r="O8665" t="s">
        <v>9341</v>
      </c>
      <c r="P8665">
        <v>6.47</v>
      </c>
      <c r="Q8665">
        <v>6.46</v>
      </c>
      <c r="R8665" t="s">
        <v>9341</v>
      </c>
      <c r="S8665" t="s">
        <v>9341</v>
      </c>
      <c r="T8665" t="s">
        <v>9341</v>
      </c>
      <c r="U8665" t="s">
        <v>10893</v>
      </c>
      <c r="V8665" t="str">
        <f>LEFT($U8665,2)</f>
        <v>B9</v>
      </c>
      <c r="W8665" s="3">
        <f>_xlfn.XLOOKUP(V8665,$AC$2:$AC$43,$AD$2:$AD$43,"none")</f>
        <v>-7.0000000000000007E-2</v>
      </c>
      <c r="X8665" s="3">
        <f>IF(ISNUMBER($W8665), 4600 * (1 / (0.92 * $W8665 + 1.7) + 1 / (0.92 * $W8665 + 0.62)),"none")</f>
        <v>11091.761228434079</v>
      </c>
      <c r="Y8665" s="8">
        <f>IF(ISNUMBER($X8665), _xlfn.XLOOKUP($X8665,Sheet3!$A$2:$A$392,Sheet3!$B$2:$B$392,"none", 1,1), $AF$2)</f>
        <v>0.57499999999999996</v>
      </c>
      <c r="Z8665" s="8">
        <f>IF(ISNUMBER($X8665), _xlfn.XLOOKUP($X8665,Sheet3!$A$2:$A$392,Sheet3!$C$2:$C$392,"none", 1,1), $AF$2)</f>
        <v>0.66420000000000001</v>
      </c>
      <c r="AA8665" s="8">
        <f>IF(ISNUMBER($X8665), _xlfn.XLOOKUP($X8665,Sheet3!$A$2:$A$392,Sheet3!$D$2:$D$392,"none", 1,1), $AF$2)</f>
        <v>1</v>
      </c>
    </row>
    <row r="8666" spans="1:27">
      <c r="A8666">
        <v>5526</v>
      </c>
      <c r="B8666" t="s">
        <v>5829</v>
      </c>
      <c r="C8666" t="s">
        <v>12</v>
      </c>
      <c r="D8666">
        <v>15</v>
      </c>
      <c r="E8666">
        <v>13</v>
      </c>
      <c r="F8666">
        <v>28.666923351800001</v>
      </c>
      <c r="G8666">
        <v>-25</v>
      </c>
      <c r="H8666">
        <v>18</v>
      </c>
      <c r="I8666">
        <v>33.653388417999999</v>
      </c>
      <c r="J8666">
        <f>(D8666+E8666/60+F8666/3600)*15</f>
        <v>228.36944551396584</v>
      </c>
      <c r="K8666">
        <f>IF(G8666&lt;0, G8666-H8666/60-I8666/3600, G8666+H8666/60+I8666/3600)</f>
        <v>-25.309348163449446</v>
      </c>
      <c r="L8666">
        <v>-400.14699999999999</v>
      </c>
      <c r="M8666">
        <v>-75.253</v>
      </c>
      <c r="N8666">
        <v>38.19</v>
      </c>
      <c r="O8666" t="s">
        <v>9341</v>
      </c>
      <c r="P8666">
        <v>7.1680000000000001</v>
      </c>
      <c r="Q8666">
        <v>6.46</v>
      </c>
      <c r="R8666">
        <v>6.43</v>
      </c>
      <c r="S8666">
        <v>6.3019999999999996</v>
      </c>
      <c r="T8666" t="s">
        <v>9341</v>
      </c>
      <c r="U8666" t="s">
        <v>10909</v>
      </c>
      <c r="V8666" t="str">
        <f>LEFT($U8666,2)</f>
        <v>G6</v>
      </c>
      <c r="W8666" s="3" t="str">
        <f>_xlfn.XLOOKUP(V8666,$AC$2:$AC$43,$AD$2:$AD$43,"none")</f>
        <v>none</v>
      </c>
      <c r="X8666" s="3" t="str">
        <f>IF(ISNUMBER($W8666), 4600 * (1 / (0.92 * $W8666 + 1.7) + 1 / (0.92 * $W8666 + 0.62)),"none")</f>
        <v>none</v>
      </c>
      <c r="Y8666" s="8">
        <f>IF(ISNUMBER($X8666), _xlfn.XLOOKUP($X8666,Sheet3!$A$2:$A$392,Sheet3!$B$2:$B$392,"none", 1,1), $AF$2)</f>
        <v>0.8</v>
      </c>
      <c r="Z8666" s="8">
        <f>IF(ISNUMBER($X8666), _xlfn.XLOOKUP($X8666,Sheet3!$A$2:$A$392,Sheet3!$C$2:$C$392,"none", 1,1), $AF$2)</f>
        <v>0.8</v>
      </c>
      <c r="AA8666" s="8">
        <f>IF(ISNUMBER($X8666), _xlfn.XLOOKUP($X8666,Sheet3!$A$2:$A$392,Sheet3!$D$2:$D$392,"none", 1,1), $AF$2)</f>
        <v>0.8</v>
      </c>
    </row>
    <row r="8667" spans="1:27">
      <c r="A8667">
        <v>5903</v>
      </c>
      <c r="B8667" t="s">
        <v>6206</v>
      </c>
      <c r="C8667" t="s">
        <v>297</v>
      </c>
      <c r="D8667">
        <v>19</v>
      </c>
      <c r="E8667">
        <v>48</v>
      </c>
      <c r="F8667">
        <v>50.172911431199999</v>
      </c>
      <c r="G8667">
        <v>-12</v>
      </c>
      <c r="H8667">
        <v>19</v>
      </c>
      <c r="I8667">
        <v>9.9107638320000007</v>
      </c>
      <c r="J8667">
        <f>(D8667+E8667/60+F8667/3600)*15</f>
        <v>297.20905379763002</v>
      </c>
      <c r="K8667">
        <f>IF(G8667&lt;0, G8667-H8667/60-I8667/3600, G8667+H8667/60+I8667/3600)</f>
        <v>-12.319419656619999</v>
      </c>
      <c r="L8667">
        <v>0.53700000000000003</v>
      </c>
      <c r="M8667">
        <v>-21.14</v>
      </c>
      <c r="N8667">
        <v>3.12</v>
      </c>
      <c r="O8667" t="s">
        <v>9341</v>
      </c>
      <c r="P8667">
        <v>8.14</v>
      </c>
      <c r="Q8667">
        <v>6.46</v>
      </c>
      <c r="R8667" t="s">
        <v>9341</v>
      </c>
      <c r="S8667">
        <v>5.7370000000000001</v>
      </c>
      <c r="T8667" t="s">
        <v>9341</v>
      </c>
      <c r="U8667" t="s">
        <v>9360</v>
      </c>
      <c r="V8667" t="str">
        <f>LEFT($U8667,2)</f>
        <v>K5</v>
      </c>
      <c r="W8667" s="3">
        <f>_xlfn.XLOOKUP(V8667,$AC$2:$AC$43,$AD$2:$AD$43,"none")</f>
        <v>1.1499999999999999</v>
      </c>
      <c r="X8667" s="3">
        <f>IF(ISNUMBER($W8667), 4600 * (1 / (0.92 * $W8667 + 1.7) + 1 / (0.92 * $W8667 + 0.62)),"none")</f>
        <v>4409.2340323652679</v>
      </c>
      <c r="Y8667" s="8">
        <f>IF(ISNUMBER($X8667), _xlfn.XLOOKUP($X8667,Sheet3!$A$2:$A$392,Sheet3!$B$2:$B$392,"none", 1,1), $AF$2)</f>
        <v>1</v>
      </c>
      <c r="Z8667" s="8">
        <f>IF(ISNUMBER($X8667), _xlfn.XLOOKUP($X8667,Sheet3!$A$2:$A$392,Sheet3!$C$2:$C$392,"none", 1,1), $AF$2)</f>
        <v>0.73599999999999999</v>
      </c>
      <c r="AA8667" s="8">
        <f>IF(ISNUMBER($X8667), _xlfn.XLOOKUP($X8667,Sheet3!$A$2:$A$392,Sheet3!$D$2:$D$392,"none", 1,1), $AF$2)</f>
        <v>0.4803</v>
      </c>
    </row>
    <row r="8668" spans="1:27">
      <c r="A8668">
        <v>6120</v>
      </c>
      <c r="B8668" t="s">
        <v>6423</v>
      </c>
      <c r="C8668" t="s">
        <v>297</v>
      </c>
      <c r="D8668">
        <v>20</v>
      </c>
      <c r="E8668">
        <v>32</v>
      </c>
      <c r="F8668">
        <v>20.413920564000001</v>
      </c>
      <c r="G8668">
        <v>2</v>
      </c>
      <c r="H8668">
        <v>7</v>
      </c>
      <c r="I8668">
        <v>58.095741611999998</v>
      </c>
      <c r="J8668">
        <f>(D8668+E8668/60+F8668/3600)*15</f>
        <v>308.08505800235002</v>
      </c>
      <c r="K8668">
        <f>IF(G8668&lt;0, G8668-H8668/60-I8668/3600, G8668+H8668/60+I8668/3600)</f>
        <v>2.1328043726699999</v>
      </c>
      <c r="L8668">
        <v>25.821000000000002</v>
      </c>
      <c r="M8668">
        <v>-1.298</v>
      </c>
      <c r="N8668">
        <v>2.98</v>
      </c>
      <c r="O8668" t="s">
        <v>9341</v>
      </c>
      <c r="P8668">
        <v>7.99</v>
      </c>
      <c r="Q8668">
        <v>6.46</v>
      </c>
      <c r="R8668" t="s">
        <v>9341</v>
      </c>
      <c r="S8668">
        <v>5.8789999999999996</v>
      </c>
      <c r="T8668" t="s">
        <v>9341</v>
      </c>
      <c r="U8668" t="s">
        <v>9406</v>
      </c>
      <c r="V8668" t="str">
        <f>LEFT($U8668,2)</f>
        <v>K4</v>
      </c>
      <c r="W8668" s="3">
        <f>_xlfn.XLOOKUP(V8668,$AC$2:$AC$43,$AD$2:$AD$43,"none")</f>
        <v>1</v>
      </c>
      <c r="X8668" s="3">
        <f>IF(ISNUMBER($W8668), 4600 * (1 / (0.92 * $W8668 + 1.7) + 1 / (0.92 * $W8668 + 0.62)),"none")</f>
        <v>4742.7381778526815</v>
      </c>
      <c r="Y8668" s="8">
        <f>IF(ISNUMBER($X8668), _xlfn.XLOOKUP($X8668,Sheet3!$A$2:$A$392,Sheet3!$B$2:$B$392,"none", 1,1), $AF$2)</f>
        <v>1</v>
      </c>
      <c r="Z8668" s="8">
        <f>IF(ISNUMBER($X8668), _xlfn.XLOOKUP($X8668,Sheet3!$A$2:$A$392,Sheet3!$C$2:$C$392,"none", 1,1), $AF$2)</f>
        <v>0.77500000000000002</v>
      </c>
      <c r="AA8668" s="8">
        <f>IF(ISNUMBER($X8668), _xlfn.XLOOKUP($X8668,Sheet3!$A$2:$A$392,Sheet3!$D$2:$D$392,"none", 1,1), $AF$2)</f>
        <v>0.55479999999999996</v>
      </c>
    </row>
    <row r="8669" spans="1:27">
      <c r="A8669">
        <v>6143</v>
      </c>
      <c r="B8669" t="s">
        <v>6446</v>
      </c>
      <c r="C8669" t="s">
        <v>17</v>
      </c>
      <c r="D8669">
        <v>18</v>
      </c>
      <c r="E8669">
        <v>35</v>
      </c>
      <c r="F8669">
        <v>36.492924093600003</v>
      </c>
      <c r="G8669">
        <v>4</v>
      </c>
      <c r="H8669">
        <v>56</v>
      </c>
      <c r="I8669">
        <v>9.5626704839999999</v>
      </c>
      <c r="J8669">
        <f>(D8669+E8669/60+F8669/3600)*15</f>
        <v>278.90205385038996</v>
      </c>
      <c r="K8669">
        <f>IF(G8669&lt;0, G8669-H8669/60-I8669/3600, G8669+H8669/60+I8669/3600)</f>
        <v>4.93598963069</v>
      </c>
      <c r="L8669">
        <v>29.667999999999999</v>
      </c>
      <c r="M8669">
        <v>-29.722000000000001</v>
      </c>
      <c r="N8669">
        <v>8.75</v>
      </c>
      <c r="O8669">
        <v>6.52</v>
      </c>
      <c r="P8669">
        <v>6.53</v>
      </c>
      <c r="Q8669">
        <v>6.46</v>
      </c>
      <c r="R8669" t="s">
        <v>9341</v>
      </c>
      <c r="S8669">
        <v>6.452</v>
      </c>
      <c r="T8669" t="s">
        <v>9341</v>
      </c>
      <c r="U8669" t="s">
        <v>11049</v>
      </c>
      <c r="V8669" t="str">
        <f>LEFT($U8669,2)</f>
        <v>A0</v>
      </c>
      <c r="W8669" s="3">
        <f>_xlfn.XLOOKUP(V8669,$AC$2:$AC$43,$AD$2:$AD$43,"none")</f>
        <v>-0.01</v>
      </c>
      <c r="X8669" s="3">
        <f>IF(ISNUMBER($W8669), 4600 * (1 / (0.92 * $W8669 + 1.7) + 1 / (0.92 * $W8669 + 0.62)),"none")</f>
        <v>10251.712375722911</v>
      </c>
      <c r="Y8669" s="8">
        <f>IF(ISNUMBER($X8669), _xlfn.XLOOKUP($X8669,Sheet3!$A$2:$A$392,Sheet3!$B$2:$B$392,"none", 1,1), $AF$2)</f>
        <v>0.6109</v>
      </c>
      <c r="Z8669" s="8">
        <f>IF(ISNUMBER($X8669), _xlfn.XLOOKUP($X8669,Sheet3!$A$2:$A$392,Sheet3!$C$2:$C$392,"none", 1,1), $AF$2)</f>
        <v>0.69189999999999996</v>
      </c>
      <c r="AA8669" s="8">
        <f>IF(ISNUMBER($X8669), _xlfn.XLOOKUP($X8669,Sheet3!$A$2:$A$392,Sheet3!$D$2:$D$392,"none", 1,1), $AF$2)</f>
        <v>1</v>
      </c>
    </row>
    <row r="8670" spans="1:27">
      <c r="A8670">
        <v>6198</v>
      </c>
      <c r="B8670" t="s">
        <v>6501</v>
      </c>
      <c r="C8670" t="s">
        <v>297</v>
      </c>
      <c r="D8670">
        <v>15</v>
      </c>
      <c r="E8670">
        <v>15</v>
      </c>
      <c r="F8670">
        <v>53.564306051999999</v>
      </c>
      <c r="G8670">
        <v>6</v>
      </c>
      <c r="H8670">
        <v>27</v>
      </c>
      <c r="I8670">
        <v>53.417339171999998</v>
      </c>
      <c r="J8670">
        <f>(D8670+E8670/60+F8670/3600)*15</f>
        <v>228.97318460854999</v>
      </c>
      <c r="K8670">
        <f>IF(G8670&lt;0, G8670-H8670/60-I8670/3600, G8670+H8670/60+I8670/3600)</f>
        <v>6.4648381497700003</v>
      </c>
      <c r="L8670">
        <v>-11.303000000000001</v>
      </c>
      <c r="M8670">
        <v>-19.939</v>
      </c>
      <c r="N8670">
        <v>3.8</v>
      </c>
      <c r="O8670" t="s">
        <v>9341</v>
      </c>
      <c r="P8670">
        <v>7.79</v>
      </c>
      <c r="Q8670">
        <v>6.46</v>
      </c>
      <c r="R8670" t="s">
        <v>9341</v>
      </c>
      <c r="S8670">
        <v>6.0540000000000003</v>
      </c>
      <c r="T8670" t="s">
        <v>9341</v>
      </c>
      <c r="U8670" t="s">
        <v>104</v>
      </c>
      <c r="V8670" t="str">
        <f>LEFT($U8670,2)</f>
        <v>K0</v>
      </c>
      <c r="W8670" s="3">
        <f>_xlfn.XLOOKUP(V8670,$AC$2:$AC$43,$AD$2:$AD$43,"none")</f>
        <v>0.81</v>
      </c>
      <c r="X8670" s="3">
        <f>IF(ISNUMBER($W8670), 4600 * (1 / (0.92 * $W8670 + 1.7) + 1 / (0.92 * $W8670 + 0.62)),"none")</f>
        <v>5250.7063834266155</v>
      </c>
      <c r="Y8670" s="8">
        <f>IF(ISNUMBER($X8670), _xlfn.XLOOKUP($X8670,Sheet3!$A$2:$A$392,Sheet3!$B$2:$B$392,"none", 1,1), $AF$2)</f>
        <v>1</v>
      </c>
      <c r="Z8670" s="8">
        <f>IF(ISNUMBER($X8670), _xlfn.XLOOKUP($X8670,Sheet3!$A$2:$A$392,Sheet3!$C$2:$C$392,"none", 1,1), $AF$2)</f>
        <v>0.83299999999999996</v>
      </c>
      <c r="AA8670" s="8">
        <f>IF(ISNUMBER($X8670), _xlfn.XLOOKUP($X8670,Sheet3!$A$2:$A$392,Sheet3!$D$2:$D$392,"none", 1,1), $AF$2)</f>
        <v>0.67869999999999997</v>
      </c>
    </row>
    <row r="8671" spans="1:27">
      <c r="A8671">
        <v>6409</v>
      </c>
      <c r="B8671" t="s">
        <v>6712</v>
      </c>
      <c r="C8671" t="s">
        <v>297</v>
      </c>
      <c r="D8671">
        <v>19</v>
      </c>
      <c r="E8671">
        <v>1</v>
      </c>
      <c r="F8671">
        <v>5.4400500192000001</v>
      </c>
      <c r="G8671">
        <v>19</v>
      </c>
      <c r="H8671">
        <v>18</v>
      </c>
      <c r="I8671">
        <v>34.429134924000003</v>
      </c>
      <c r="J8671">
        <f>(D8671+E8671/60+F8671/3600)*15</f>
        <v>285.27266687508001</v>
      </c>
      <c r="K8671">
        <f>IF(G8671&lt;0, G8671-H8671/60-I8671/3600, G8671+H8671/60+I8671/3600)</f>
        <v>19.30956364859</v>
      </c>
      <c r="L8671">
        <v>-2.129</v>
      </c>
      <c r="M8671">
        <v>-1.2390000000000001</v>
      </c>
      <c r="N8671">
        <v>7.49</v>
      </c>
      <c r="O8671">
        <v>8.6999999999999993</v>
      </c>
      <c r="P8671">
        <v>7.6</v>
      </c>
      <c r="Q8671">
        <v>6.46</v>
      </c>
      <c r="R8671" t="s">
        <v>9341</v>
      </c>
      <c r="S8671">
        <v>6.17</v>
      </c>
      <c r="T8671" t="s">
        <v>9341</v>
      </c>
      <c r="U8671" t="s">
        <v>9500</v>
      </c>
      <c r="V8671" t="str">
        <f>LEFT($U8671,2)</f>
        <v>K1</v>
      </c>
      <c r="W8671" s="3">
        <f>_xlfn.XLOOKUP(V8671,$AC$2:$AC$43,$AD$2:$AD$43,"none")</f>
        <v>0.86</v>
      </c>
      <c r="X8671" s="3">
        <f>IF(ISNUMBER($W8671), 4600 * (1 / (0.92 * $W8671 + 1.7) + 1 / (0.92 * $W8671 + 0.62)),"none")</f>
        <v>5106.1368670782376</v>
      </c>
      <c r="Y8671" s="8">
        <f>IF(ISNUMBER($X8671), _xlfn.XLOOKUP($X8671,Sheet3!$A$2:$A$392,Sheet3!$B$2:$B$392,"none", 1,1), $AF$2)</f>
        <v>1</v>
      </c>
      <c r="Z8671" s="8">
        <f>IF(ISNUMBER($X8671), _xlfn.XLOOKUP($X8671,Sheet3!$A$2:$A$392,Sheet3!$C$2:$C$392,"none", 1,1), $AF$2)</f>
        <v>0.82210000000000005</v>
      </c>
      <c r="AA8671" s="8">
        <f>IF(ISNUMBER($X8671), _xlfn.XLOOKUP($X8671,Sheet3!$A$2:$A$392,Sheet3!$D$2:$D$392,"none", 1,1), $AF$2)</f>
        <v>0.65410000000000001</v>
      </c>
    </row>
    <row r="8672" spans="1:27">
      <c r="A8672">
        <v>6637</v>
      </c>
      <c r="B8672" t="s">
        <v>6940</v>
      </c>
      <c r="C8672" t="s">
        <v>12</v>
      </c>
      <c r="D8672">
        <v>15</v>
      </c>
      <c r="E8672">
        <v>36</v>
      </c>
      <c r="F8672">
        <v>53.428124995200001</v>
      </c>
      <c r="G8672">
        <v>29</v>
      </c>
      <c r="H8672">
        <v>59</v>
      </c>
      <c r="I8672">
        <v>28.264440371999999</v>
      </c>
      <c r="J8672">
        <f>(D8672+E8672/60+F8672/3600)*15</f>
        <v>234.22261718747998</v>
      </c>
      <c r="K8672">
        <f>IF(G8672&lt;0, G8672-H8672/60-I8672/3600, G8672+H8672/60+I8672/3600)</f>
        <v>29.991184566770002</v>
      </c>
      <c r="L8672">
        <v>88.858000000000004</v>
      </c>
      <c r="M8672">
        <v>-56.627000000000002</v>
      </c>
      <c r="N8672">
        <v>28.3</v>
      </c>
      <c r="O8672">
        <v>6.78</v>
      </c>
      <c r="P8672">
        <v>6.86</v>
      </c>
      <c r="Q8672">
        <v>6.46</v>
      </c>
      <c r="R8672" t="s">
        <v>9341</v>
      </c>
      <c r="S8672">
        <v>6.3570000000000002</v>
      </c>
      <c r="T8672" t="s">
        <v>9341</v>
      </c>
      <c r="U8672" t="s">
        <v>9521</v>
      </c>
      <c r="V8672" t="str">
        <f>LEFT($U8672,2)</f>
        <v>F5</v>
      </c>
      <c r="W8672" s="3">
        <f>_xlfn.XLOOKUP(V8672,$AC$2:$AC$43,$AD$2:$AD$43,"none")</f>
        <v>0.45</v>
      </c>
      <c r="X8672" s="3">
        <f>IF(ISNUMBER($W8672), 4600 * (1 / (0.92 * $W8672 + 1.7) + 1 / (0.92 * $W8672 + 0.62)),"none")</f>
        <v>6624.7124722536864</v>
      </c>
      <c r="Y8672" s="8">
        <f>IF(ISNUMBER($X8672), _xlfn.XLOOKUP($X8672,Sheet3!$A$2:$A$392,Sheet3!$B$2:$B$392,"none", 1,1), $AF$2)</f>
        <v>0.99370000000000003</v>
      </c>
      <c r="Z8672" s="8">
        <f>IF(ISNUMBER($X8672), _xlfn.XLOOKUP($X8672,Sheet3!$A$2:$A$392,Sheet3!$C$2:$C$392,"none", 1,1), $AF$2)</f>
        <v>0.9526</v>
      </c>
      <c r="AA8672" s="8">
        <f>IF(ISNUMBER($X8672), _xlfn.XLOOKUP($X8672,Sheet3!$A$2:$A$392,Sheet3!$D$2:$D$392,"none", 1,1), $AF$2)</f>
        <v>1</v>
      </c>
    </row>
    <row r="8673" spans="1:27">
      <c r="A8673">
        <v>7055</v>
      </c>
      <c r="B8673" t="s">
        <v>7358</v>
      </c>
      <c r="C8673" t="s">
        <v>297</v>
      </c>
      <c r="D8673">
        <v>6</v>
      </c>
      <c r="E8673">
        <v>44</v>
      </c>
      <c r="F8673">
        <v>12.790542240000001</v>
      </c>
      <c r="G8673">
        <v>-54</v>
      </c>
      <c r="H8673">
        <v>41</v>
      </c>
      <c r="I8673">
        <v>43.853577287999997</v>
      </c>
      <c r="J8673">
        <f>(D8673+E8673/60+F8673/3600)*15</f>
        <v>101.05329392600001</v>
      </c>
      <c r="K8673">
        <f>IF(G8673&lt;0, G8673-H8673/60-I8673/3600, G8673+H8673/60+I8673/3600)</f>
        <v>-54.695514882579999</v>
      </c>
      <c r="L8673">
        <v>-12.340999999999999</v>
      </c>
      <c r="M8673">
        <v>6.1509999999999998</v>
      </c>
      <c r="N8673">
        <v>3.96</v>
      </c>
      <c r="O8673" t="s">
        <v>9341</v>
      </c>
      <c r="P8673">
        <v>6.34</v>
      </c>
      <c r="Q8673">
        <v>6.46</v>
      </c>
      <c r="R8673" t="s">
        <v>9341</v>
      </c>
      <c r="S8673">
        <v>6.4530000000000003</v>
      </c>
      <c r="T8673" t="s">
        <v>9341</v>
      </c>
      <c r="U8673" t="s">
        <v>11218</v>
      </c>
      <c r="V8673" t="str">
        <f>LEFT($U8673,2)</f>
        <v>B5</v>
      </c>
      <c r="W8673" s="3">
        <f>_xlfn.XLOOKUP(V8673,$AC$2:$AC$43,$AD$2:$AD$43,"none")</f>
        <v>-0.16</v>
      </c>
      <c r="X8673" s="3">
        <f>IF(ISNUMBER($W8673), 4600 * (1 / (0.92 * $W8673 + 1.7) + 1 / (0.92 * $W8673 + 0.62)),"none")</f>
        <v>12691.662939978085</v>
      </c>
      <c r="Y8673" s="8">
        <f>IF(ISNUMBER($X8673), _xlfn.XLOOKUP($X8673,Sheet3!$A$2:$A$392,Sheet3!$B$2:$B$392,"none", 1,1), $AF$2)</f>
        <v>0.52290000000000003</v>
      </c>
      <c r="Z8673" s="8">
        <f>IF(ISNUMBER($X8673), _xlfn.XLOOKUP($X8673,Sheet3!$A$2:$A$392,Sheet3!$C$2:$C$392,"none", 1,1), $AF$2)</f>
        <v>0.62250000000000005</v>
      </c>
      <c r="AA8673" s="8">
        <f>IF(ISNUMBER($X8673), _xlfn.XLOOKUP($X8673,Sheet3!$A$2:$A$392,Sheet3!$D$2:$D$392,"none", 1,1), $AF$2)</f>
        <v>1</v>
      </c>
    </row>
    <row r="8674" spans="1:27">
      <c r="A8674">
        <v>7208</v>
      </c>
      <c r="B8674" t="s">
        <v>7511</v>
      </c>
      <c r="C8674" t="s">
        <v>12</v>
      </c>
      <c r="D8674">
        <v>6</v>
      </c>
      <c r="E8674">
        <v>24</v>
      </c>
      <c r="F8674">
        <v>26.6002796856</v>
      </c>
      <c r="G8674">
        <v>-63</v>
      </c>
      <c r="H8674">
        <v>25</v>
      </c>
      <c r="I8674">
        <v>44.439432744000001</v>
      </c>
      <c r="J8674">
        <f>(D8674+E8674/60+F8674/3600)*15</f>
        <v>96.110834498690011</v>
      </c>
      <c r="K8674">
        <f>IF(G8674&lt;0, G8674-H8674/60-I8674/3600, G8674+H8674/60+I8674/3600)</f>
        <v>-63.429010953540001</v>
      </c>
      <c r="L8674">
        <v>-16.443999999999999</v>
      </c>
      <c r="M8674">
        <v>-86.046999999999997</v>
      </c>
      <c r="N8674">
        <v>31.22</v>
      </c>
      <c r="O8674" t="s">
        <v>9341</v>
      </c>
      <c r="P8674">
        <v>7.12</v>
      </c>
      <c r="Q8674">
        <v>6.46</v>
      </c>
      <c r="R8674" t="s">
        <v>9341</v>
      </c>
      <c r="S8674">
        <v>6.3019999999999996</v>
      </c>
      <c r="T8674" t="s">
        <v>9341</v>
      </c>
      <c r="U8674" t="s">
        <v>9381</v>
      </c>
      <c r="V8674" t="str">
        <f>LEFT($U8674,2)</f>
        <v>G1</v>
      </c>
      <c r="W8674" s="3" t="str">
        <f>_xlfn.XLOOKUP(V8674,$AC$2:$AC$43,$AD$2:$AD$43,"none")</f>
        <v>none</v>
      </c>
      <c r="X8674" s="3" t="str">
        <f>IF(ISNUMBER($W8674), 4600 * (1 / (0.92 * $W8674 + 1.7) + 1 / (0.92 * $W8674 + 0.62)),"none")</f>
        <v>none</v>
      </c>
      <c r="Y8674" s="8">
        <f>IF(ISNUMBER($X8674), _xlfn.XLOOKUP($X8674,Sheet3!$A$2:$A$392,Sheet3!$B$2:$B$392,"none", 1,1), $AF$2)</f>
        <v>0.8</v>
      </c>
      <c r="Z8674" s="8">
        <f>IF(ISNUMBER($X8674), _xlfn.XLOOKUP($X8674,Sheet3!$A$2:$A$392,Sheet3!$C$2:$C$392,"none", 1,1), $AF$2)</f>
        <v>0.8</v>
      </c>
      <c r="AA8674" s="8">
        <f>IF(ISNUMBER($X8674), _xlfn.XLOOKUP($X8674,Sheet3!$A$2:$A$392,Sheet3!$D$2:$D$392,"none", 1,1), $AF$2)</f>
        <v>0.8</v>
      </c>
    </row>
    <row r="8675" spans="1:27">
      <c r="A8675">
        <v>7391</v>
      </c>
      <c r="B8675" t="s">
        <v>7694</v>
      </c>
      <c r="C8675" t="s">
        <v>297</v>
      </c>
      <c r="D8675">
        <v>2</v>
      </c>
      <c r="E8675">
        <v>52</v>
      </c>
      <c r="F8675">
        <v>54.639151888800001</v>
      </c>
      <c r="G8675">
        <v>-65</v>
      </c>
      <c r="H8675">
        <v>27</v>
      </c>
      <c r="I8675">
        <v>19.0447101</v>
      </c>
      <c r="J8675">
        <f>(D8675+E8675/60+F8675/3600)*15</f>
        <v>43.227663132869999</v>
      </c>
      <c r="K8675">
        <f>IF(G8675&lt;0, G8675-H8675/60-I8675/3600, G8675+H8675/60+I8675/3600)</f>
        <v>-65.455290197250008</v>
      </c>
      <c r="L8675">
        <v>-6.117</v>
      </c>
      <c r="M8675">
        <v>-14.4</v>
      </c>
      <c r="N8675">
        <v>7.22</v>
      </c>
      <c r="O8675" t="s">
        <v>9341</v>
      </c>
      <c r="P8675">
        <v>7.49</v>
      </c>
      <c r="Q8675">
        <v>6.46</v>
      </c>
      <c r="R8675" t="s">
        <v>9341</v>
      </c>
      <c r="S8675">
        <v>6.2169999999999996</v>
      </c>
      <c r="T8675" t="s">
        <v>9341</v>
      </c>
      <c r="U8675" t="s">
        <v>9958</v>
      </c>
      <c r="V8675" t="str">
        <f>LEFT($U8675,2)</f>
        <v>K0</v>
      </c>
      <c r="W8675" s="3">
        <f>_xlfn.XLOOKUP(V8675,$AC$2:$AC$43,$AD$2:$AD$43,"none")</f>
        <v>0.81</v>
      </c>
      <c r="X8675" s="3">
        <f>IF(ISNUMBER($W8675), 4600 * (1 / (0.92 * $W8675 + 1.7) + 1 / (0.92 * $W8675 + 0.62)),"none")</f>
        <v>5250.7063834266155</v>
      </c>
      <c r="Y8675" s="8">
        <f>IF(ISNUMBER($X8675), _xlfn.XLOOKUP($X8675,Sheet3!$A$2:$A$392,Sheet3!$B$2:$B$392,"none", 1,1), $AF$2)</f>
        <v>1</v>
      </c>
      <c r="Z8675" s="8">
        <f>IF(ISNUMBER($X8675), _xlfn.XLOOKUP($X8675,Sheet3!$A$2:$A$392,Sheet3!$C$2:$C$392,"none", 1,1), $AF$2)</f>
        <v>0.83299999999999996</v>
      </c>
      <c r="AA8675" s="8">
        <f>IF(ISNUMBER($X8675), _xlfn.XLOOKUP($X8675,Sheet3!$A$2:$A$392,Sheet3!$D$2:$D$392,"none", 1,1), $AF$2)</f>
        <v>0.67869999999999997</v>
      </c>
    </row>
    <row r="8676" spans="1:27">
      <c r="A8676">
        <v>7414</v>
      </c>
      <c r="B8676" t="s">
        <v>7717</v>
      </c>
      <c r="C8676" t="s">
        <v>297</v>
      </c>
      <c r="D8676">
        <v>10</v>
      </c>
      <c r="E8676">
        <v>13</v>
      </c>
      <c r="F8676">
        <v>22.288578168000001</v>
      </c>
      <c r="G8676">
        <v>-56</v>
      </c>
      <c r="H8676">
        <v>35</v>
      </c>
      <c r="I8676">
        <v>12.110970264000001</v>
      </c>
      <c r="J8676">
        <f>(D8676+E8676/60+F8676/3600)*15</f>
        <v>153.34286907570001</v>
      </c>
      <c r="K8676">
        <f>IF(G8676&lt;0, G8676-H8676/60-I8676/3600, G8676+H8676/60+I8676/3600)</f>
        <v>-56.586697491740004</v>
      </c>
      <c r="L8676">
        <v>-26.181999999999999</v>
      </c>
      <c r="M8676">
        <v>0.623</v>
      </c>
      <c r="N8676">
        <v>4.8899999999999997</v>
      </c>
      <c r="O8676" t="s">
        <v>9341</v>
      </c>
      <c r="P8676">
        <v>7.93</v>
      </c>
      <c r="Q8676">
        <v>6.46</v>
      </c>
      <c r="R8676" t="s">
        <v>9341</v>
      </c>
      <c r="S8676">
        <v>5.9649999999999999</v>
      </c>
      <c r="T8676" t="s">
        <v>9341</v>
      </c>
      <c r="U8676" t="s">
        <v>9371</v>
      </c>
      <c r="V8676" t="str">
        <f>LEFT($U8676,2)</f>
        <v>K2</v>
      </c>
      <c r="W8676" s="3">
        <f>_xlfn.XLOOKUP(V8676,$AC$2:$AC$43,$AD$2:$AD$43,"none")</f>
        <v>0.92</v>
      </c>
      <c r="X8676" s="3">
        <f>IF(ISNUMBER($W8676), 4600 * (1 / (0.92 * $W8676 + 1.7) + 1 / (0.92 * $W8676 + 0.62)),"none")</f>
        <v>4943.4058698702656</v>
      </c>
      <c r="Y8676" s="8">
        <f>IF(ISNUMBER($X8676), _xlfn.XLOOKUP($X8676,Sheet3!$A$2:$A$392,Sheet3!$B$2:$B$392,"none", 1,1), $AF$2)</f>
        <v>1</v>
      </c>
      <c r="Z8676" s="8">
        <f>IF(ISNUMBER($X8676), _xlfn.XLOOKUP($X8676,Sheet3!$A$2:$A$392,Sheet3!$C$2:$C$392,"none", 1,1), $AF$2)</f>
        <v>0.79920000000000002</v>
      </c>
      <c r="AA8676" s="8">
        <f>IF(ISNUMBER($X8676), _xlfn.XLOOKUP($X8676,Sheet3!$A$2:$A$392,Sheet3!$D$2:$D$392,"none", 1,1), $AF$2)</f>
        <v>0.60450000000000004</v>
      </c>
    </row>
    <row r="8677" spans="1:27">
      <c r="A8677">
        <v>7492</v>
      </c>
      <c r="B8677" t="s">
        <v>7795</v>
      </c>
      <c r="C8677" t="s">
        <v>297</v>
      </c>
      <c r="D8677">
        <v>10</v>
      </c>
      <c r="E8677">
        <v>19</v>
      </c>
      <c r="F8677">
        <v>4.7908525655999998</v>
      </c>
      <c r="G8677">
        <v>-64</v>
      </c>
      <c r="H8677">
        <v>40</v>
      </c>
      <c r="I8677">
        <v>32.816189387999998</v>
      </c>
      <c r="J8677">
        <f>(D8677+E8677/60+F8677/3600)*15</f>
        <v>154.76996188568998</v>
      </c>
      <c r="K8677">
        <f>IF(G8677&lt;0, G8677-H8677/60-I8677/3600, G8677+H8677/60+I8677/3600)</f>
        <v>-64.675782274829999</v>
      </c>
      <c r="L8677">
        <v>-37.094999999999999</v>
      </c>
      <c r="M8677">
        <v>14.627000000000001</v>
      </c>
      <c r="N8677">
        <v>11.57</v>
      </c>
      <c r="O8677" t="s">
        <v>9341</v>
      </c>
      <c r="P8677">
        <v>6.52</v>
      </c>
      <c r="Q8677">
        <v>6.46</v>
      </c>
      <c r="R8677" t="s">
        <v>9341</v>
      </c>
      <c r="S8677">
        <v>6.48</v>
      </c>
      <c r="T8677" t="s">
        <v>9341</v>
      </c>
      <c r="U8677" t="s">
        <v>9341</v>
      </c>
      <c r="V8677" t="str">
        <f>LEFT($U8677,2)</f>
        <v>~</v>
      </c>
      <c r="W8677" s="3" t="str">
        <f>_xlfn.XLOOKUP(V8677,$AC$2:$AC$43,$AD$2:$AD$43,"none")</f>
        <v>none</v>
      </c>
      <c r="X8677" s="3" t="str">
        <f>IF(ISNUMBER($W8677), 4600 * (1 / (0.92 * $W8677 + 1.7) + 1 / (0.92 * $W8677 + 0.62)),"none")</f>
        <v>none</v>
      </c>
      <c r="Y8677" s="8">
        <f>IF(ISNUMBER($X8677), _xlfn.XLOOKUP($X8677,Sheet3!$A$2:$A$392,Sheet3!$B$2:$B$392,"none", 1,1), $AF$2)</f>
        <v>0.8</v>
      </c>
      <c r="Z8677" s="8">
        <f>IF(ISNUMBER($X8677), _xlfn.XLOOKUP($X8677,Sheet3!$A$2:$A$392,Sheet3!$C$2:$C$392,"none", 1,1), $AF$2)</f>
        <v>0.8</v>
      </c>
      <c r="AA8677" s="8">
        <f>IF(ISNUMBER($X8677), _xlfn.XLOOKUP($X8677,Sheet3!$A$2:$A$392,Sheet3!$D$2:$D$392,"none", 1,1), $AF$2)</f>
        <v>0.8</v>
      </c>
    </row>
    <row r="8678" spans="1:27">
      <c r="A8678">
        <v>7677</v>
      </c>
      <c r="B8678" t="s">
        <v>7980</v>
      </c>
      <c r="C8678" t="s">
        <v>297</v>
      </c>
      <c r="D8678">
        <v>11</v>
      </c>
      <c r="E8678">
        <v>19</v>
      </c>
      <c r="F8678">
        <v>50.749350057599997</v>
      </c>
      <c r="G8678">
        <v>-72</v>
      </c>
      <c r="H8678">
        <v>57</v>
      </c>
      <c r="I8678">
        <v>29.844514331999999</v>
      </c>
      <c r="J8678">
        <f>(D8678+E8678/60+F8678/3600)*15</f>
        <v>169.96145562523998</v>
      </c>
      <c r="K8678">
        <f>IF(G8678&lt;0, G8678-H8678/60-I8678/3600, G8678+H8678/60+I8678/3600)</f>
        <v>-72.958290142869998</v>
      </c>
      <c r="L8678">
        <v>-43.216999999999999</v>
      </c>
      <c r="M8678">
        <v>-5.2249999999999996</v>
      </c>
      <c r="N8678">
        <v>6.72</v>
      </c>
      <c r="O8678" t="s">
        <v>9341</v>
      </c>
      <c r="P8678">
        <v>6.46</v>
      </c>
      <c r="Q8678">
        <v>6.46</v>
      </c>
      <c r="R8678" t="s">
        <v>9341</v>
      </c>
      <c r="S8678">
        <v>6.4509999999999996</v>
      </c>
      <c r="T8678" t="s">
        <v>9341</v>
      </c>
      <c r="U8678" t="s">
        <v>9394</v>
      </c>
      <c r="V8678" t="str">
        <f>LEFT($U8678,2)</f>
        <v>A0</v>
      </c>
      <c r="W8678" s="3">
        <f>_xlfn.XLOOKUP(V8678,$AC$2:$AC$43,$AD$2:$AD$43,"none")</f>
        <v>-0.01</v>
      </c>
      <c r="X8678" s="3">
        <f>IF(ISNUMBER($W8678), 4600 * (1 / (0.92 * $W8678 + 1.7) + 1 / (0.92 * $W8678 + 0.62)),"none")</f>
        <v>10251.712375722911</v>
      </c>
      <c r="Y8678" s="8">
        <f>IF(ISNUMBER($X8678), _xlfn.XLOOKUP($X8678,Sheet3!$A$2:$A$392,Sheet3!$B$2:$B$392,"none", 1,1), $AF$2)</f>
        <v>0.6109</v>
      </c>
      <c r="Z8678" s="8">
        <f>IF(ISNUMBER($X8678), _xlfn.XLOOKUP($X8678,Sheet3!$A$2:$A$392,Sheet3!$C$2:$C$392,"none", 1,1), $AF$2)</f>
        <v>0.69189999999999996</v>
      </c>
      <c r="AA8678" s="8">
        <f>IF(ISNUMBER($X8678), _xlfn.XLOOKUP($X8678,Sheet3!$A$2:$A$392,Sheet3!$D$2:$D$392,"none", 1,1), $AF$2)</f>
        <v>1</v>
      </c>
    </row>
    <row r="8679" spans="1:27">
      <c r="A8679">
        <v>8187</v>
      </c>
      <c r="B8679" t="s">
        <v>8490</v>
      </c>
      <c r="C8679" t="s">
        <v>297</v>
      </c>
      <c r="D8679">
        <v>20</v>
      </c>
      <c r="E8679">
        <v>8</v>
      </c>
      <c r="F8679">
        <v>20.473474845599998</v>
      </c>
      <c r="G8679">
        <v>-66</v>
      </c>
      <c r="H8679">
        <v>21</v>
      </c>
      <c r="I8679">
        <v>16.894294488</v>
      </c>
      <c r="J8679">
        <f>(D8679+E8679/60+F8679/3600)*15</f>
        <v>302.08530614518997</v>
      </c>
      <c r="K8679">
        <f>IF(G8679&lt;0, G8679-H8679/60-I8679/3600, G8679+H8679/60+I8679/3600)</f>
        <v>-66.354692859579998</v>
      </c>
      <c r="L8679">
        <v>-10.686999999999999</v>
      </c>
      <c r="M8679">
        <v>-6.2889999999999997</v>
      </c>
      <c r="N8679">
        <v>3.17</v>
      </c>
      <c r="O8679" t="s">
        <v>9341</v>
      </c>
      <c r="P8679">
        <v>8.07</v>
      </c>
      <c r="Q8679">
        <v>6.46</v>
      </c>
      <c r="R8679" t="s">
        <v>9341</v>
      </c>
      <c r="S8679">
        <v>5.8220000000000001</v>
      </c>
      <c r="T8679" t="s">
        <v>9341</v>
      </c>
      <c r="U8679" t="s">
        <v>9360</v>
      </c>
      <c r="V8679" t="str">
        <f>LEFT($U8679,2)</f>
        <v>K5</v>
      </c>
      <c r="W8679" s="3">
        <f>_xlfn.XLOOKUP(V8679,$AC$2:$AC$43,$AD$2:$AD$43,"none")</f>
        <v>1.1499999999999999</v>
      </c>
      <c r="X8679" s="3">
        <f>IF(ISNUMBER($W8679), 4600 * (1 / (0.92 * $W8679 + 1.7) + 1 / (0.92 * $W8679 + 0.62)),"none")</f>
        <v>4409.2340323652679</v>
      </c>
      <c r="Y8679" s="8">
        <f>IF(ISNUMBER($X8679), _xlfn.XLOOKUP($X8679,Sheet3!$A$2:$A$392,Sheet3!$B$2:$B$392,"none", 1,1), $AF$2)</f>
        <v>1</v>
      </c>
      <c r="Z8679" s="8">
        <f>IF(ISNUMBER($X8679), _xlfn.XLOOKUP($X8679,Sheet3!$A$2:$A$392,Sheet3!$C$2:$C$392,"none", 1,1), $AF$2)</f>
        <v>0.73599999999999999</v>
      </c>
      <c r="AA8679" s="8">
        <f>IF(ISNUMBER($X8679), _xlfn.XLOOKUP($X8679,Sheet3!$A$2:$A$392,Sheet3!$D$2:$D$392,"none", 1,1), $AF$2)</f>
        <v>0.4803</v>
      </c>
    </row>
    <row r="8680" spans="1:27">
      <c r="A8680">
        <v>8400</v>
      </c>
      <c r="B8680" t="s">
        <v>8703</v>
      </c>
      <c r="C8680" t="s">
        <v>297</v>
      </c>
      <c r="D8680">
        <v>20</v>
      </c>
      <c r="E8680">
        <v>8</v>
      </c>
      <c r="F8680">
        <v>9.5495371416000001</v>
      </c>
      <c r="G8680">
        <v>-52</v>
      </c>
      <c r="H8680">
        <v>34</v>
      </c>
      <c r="I8680">
        <v>40.064731823999999</v>
      </c>
      <c r="J8680">
        <f>(D8680+E8680/60+F8680/3600)*15</f>
        <v>302.03978973808995</v>
      </c>
      <c r="K8680">
        <f>IF(G8680&lt;0, G8680-H8680/60-I8680/3600, G8680+H8680/60+I8680/3600)</f>
        <v>-52.577795758840004</v>
      </c>
      <c r="L8680">
        <v>-23.690999999999999</v>
      </c>
      <c r="M8680">
        <v>-19.603999999999999</v>
      </c>
      <c r="N8680">
        <v>18.34</v>
      </c>
      <c r="O8680" t="s">
        <v>9341</v>
      </c>
      <c r="P8680">
        <v>7.16</v>
      </c>
      <c r="Q8680">
        <v>6.46</v>
      </c>
      <c r="R8680" t="s">
        <v>9341</v>
      </c>
      <c r="S8680">
        <v>6.3070000000000004</v>
      </c>
      <c r="T8680" t="s">
        <v>9341</v>
      </c>
      <c r="U8680" t="s">
        <v>9508</v>
      </c>
      <c r="V8680" t="str">
        <f>LEFT($U8680,2)</f>
        <v>G3</v>
      </c>
      <c r="W8680" s="3">
        <f>_xlfn.XLOOKUP(V8680,$AC$2:$AC$43,$AD$2:$AD$43,"none")</f>
        <v>0.65</v>
      </c>
      <c r="X8680" s="3">
        <f>IF(ISNUMBER($W8680), 4600 * (1 / (0.92 * $W8680 + 1.7) + 1 / (0.92 * $W8680 + 0.62)),"none")</f>
        <v>5778.4237310662083</v>
      </c>
      <c r="Y8680" s="8">
        <f>IF(ISNUMBER($X8680), _xlfn.XLOOKUP($X8680,Sheet3!$A$2:$A$392,Sheet3!$B$2:$B$392,"none", 1,1), $AF$2)</f>
        <v>1</v>
      </c>
      <c r="Z8680" s="8">
        <f>IF(ISNUMBER($X8680), _xlfn.XLOOKUP($X8680,Sheet3!$A$2:$A$392,Sheet3!$C$2:$C$392,"none", 1,1), $AF$2)</f>
        <v>0.88360000000000005</v>
      </c>
      <c r="AA8680" s="8">
        <f>IF(ISNUMBER($X8680), _xlfn.XLOOKUP($X8680,Sheet3!$A$2:$A$392,Sheet3!$D$2:$D$392,"none", 1,1), $AF$2)</f>
        <v>0.8</v>
      </c>
    </row>
    <row r="8681" spans="1:27">
      <c r="A8681">
        <v>8472</v>
      </c>
      <c r="B8681" t="s">
        <v>8775</v>
      </c>
      <c r="C8681" t="s">
        <v>297</v>
      </c>
      <c r="D8681">
        <v>16</v>
      </c>
      <c r="E8681">
        <v>54</v>
      </c>
      <c r="F8681">
        <v>31.555575724800001</v>
      </c>
      <c r="G8681">
        <v>-49</v>
      </c>
      <c r="H8681">
        <v>42</v>
      </c>
      <c r="I8681">
        <v>38.898817416</v>
      </c>
      <c r="J8681">
        <f>(D8681+E8681/60+F8681/3600)*15</f>
        <v>253.63148156552001</v>
      </c>
      <c r="K8681">
        <f>IF(G8681&lt;0, G8681-H8681/60-I8681/3600, G8681+H8681/60+I8681/3600)</f>
        <v>-49.71080522706</v>
      </c>
      <c r="L8681">
        <v>-0.10100000000000001</v>
      </c>
      <c r="M8681">
        <v>-4.5339999999999998</v>
      </c>
      <c r="N8681">
        <v>1.72</v>
      </c>
      <c r="O8681" t="s">
        <v>9341</v>
      </c>
      <c r="P8681">
        <v>7.96</v>
      </c>
      <c r="Q8681">
        <v>6.46</v>
      </c>
      <c r="R8681" t="s">
        <v>9341</v>
      </c>
      <c r="S8681">
        <v>5.9550000000000001</v>
      </c>
      <c r="T8681" t="s">
        <v>9341</v>
      </c>
      <c r="U8681" t="s">
        <v>9961</v>
      </c>
      <c r="V8681" t="str">
        <f>LEFT($U8681,2)</f>
        <v>K1</v>
      </c>
      <c r="W8681" s="3">
        <f>_xlfn.XLOOKUP(V8681,$AC$2:$AC$43,$AD$2:$AD$43,"none")</f>
        <v>0.86</v>
      </c>
      <c r="X8681" s="3">
        <f>IF(ISNUMBER($W8681), 4600 * (1 / (0.92 * $W8681 + 1.7) + 1 / (0.92 * $W8681 + 0.62)),"none")</f>
        <v>5106.1368670782376</v>
      </c>
      <c r="Y8681" s="8">
        <f>IF(ISNUMBER($X8681), _xlfn.XLOOKUP($X8681,Sheet3!$A$2:$A$392,Sheet3!$B$2:$B$392,"none", 1,1), $AF$2)</f>
        <v>1</v>
      </c>
      <c r="Z8681" s="8">
        <f>IF(ISNUMBER($X8681), _xlfn.XLOOKUP($X8681,Sheet3!$A$2:$A$392,Sheet3!$C$2:$C$392,"none", 1,1), $AF$2)</f>
        <v>0.82210000000000005</v>
      </c>
      <c r="AA8681" s="8">
        <f>IF(ISNUMBER($X8681), _xlfn.XLOOKUP($X8681,Sheet3!$A$2:$A$392,Sheet3!$D$2:$D$392,"none", 1,1), $AF$2)</f>
        <v>0.65410000000000001</v>
      </c>
    </row>
    <row r="8682" spans="1:27">
      <c r="A8682">
        <v>8483</v>
      </c>
      <c r="B8682" t="s">
        <v>8786</v>
      </c>
      <c r="C8682" t="s">
        <v>297</v>
      </c>
      <c r="D8682">
        <v>18</v>
      </c>
      <c r="E8682">
        <v>6</v>
      </c>
      <c r="F8682">
        <v>9.2146984296000003</v>
      </c>
      <c r="G8682">
        <v>-51</v>
      </c>
      <c r="H8682">
        <v>44</v>
      </c>
      <c r="I8682">
        <v>38.055201107999999</v>
      </c>
      <c r="J8682">
        <f>(D8682+E8682/60+F8682/3600)*15</f>
        <v>271.53839457679004</v>
      </c>
      <c r="K8682">
        <f>IF(G8682&lt;0, G8682-H8682/60-I8682/3600, G8682+H8682/60+I8682/3600)</f>
        <v>-51.743904222529999</v>
      </c>
      <c r="L8682">
        <v>1.863</v>
      </c>
      <c r="M8682">
        <v>-6.4089999999999998</v>
      </c>
      <c r="N8682">
        <v>1</v>
      </c>
      <c r="O8682" t="s">
        <v>9341</v>
      </c>
      <c r="P8682">
        <v>6.62</v>
      </c>
      <c r="Q8682">
        <v>6.46</v>
      </c>
      <c r="R8682" t="s">
        <v>9341</v>
      </c>
      <c r="S8682">
        <v>6.4059999999999997</v>
      </c>
      <c r="T8682" t="s">
        <v>9341</v>
      </c>
      <c r="U8682" t="s">
        <v>9702</v>
      </c>
      <c r="V8682" t="str">
        <f>LEFT($U8682,2)</f>
        <v>A2</v>
      </c>
      <c r="W8682" s="3">
        <f>_xlfn.XLOOKUP(V8682,$AC$2:$AC$43,$AD$2:$AD$43,"none")</f>
        <v>0.05</v>
      </c>
      <c r="X8682" s="3">
        <f>IF(ISNUMBER($W8682), 4600 * (1 / (0.92 * $W8682 + 1.7) + 1 / (0.92 * $W8682 + 0.62)),"none")</f>
        <v>9541.5002631497482</v>
      </c>
      <c r="Y8682" s="8">
        <f>IF(ISNUMBER($X8682), _xlfn.XLOOKUP($X8682,Sheet3!$A$2:$A$392,Sheet3!$B$2:$B$392,"none", 1,1), $AF$2)</f>
        <v>0.65039999999999998</v>
      </c>
      <c r="Z8682" s="8">
        <f>IF(ISNUMBER($X8682), _xlfn.XLOOKUP($X8682,Sheet3!$A$2:$A$392,Sheet3!$C$2:$C$392,"none", 1,1), $AF$2)</f>
        <v>0.72150000000000003</v>
      </c>
      <c r="AA8682" s="8">
        <f>IF(ISNUMBER($X8682), _xlfn.XLOOKUP($X8682,Sheet3!$A$2:$A$392,Sheet3!$D$2:$D$392,"none", 1,1), $AF$2)</f>
        <v>1</v>
      </c>
    </row>
    <row r="8683" spans="1:27">
      <c r="A8683">
        <v>8617</v>
      </c>
      <c r="B8683" t="s">
        <v>8920</v>
      </c>
      <c r="C8683" t="s">
        <v>12</v>
      </c>
      <c r="D8683">
        <v>21</v>
      </c>
      <c r="E8683">
        <v>9</v>
      </c>
      <c r="F8683">
        <v>22.323108604800002</v>
      </c>
      <c r="G8683">
        <v>-36</v>
      </c>
      <c r="H8683">
        <v>42</v>
      </c>
      <c r="I8683">
        <v>21.109696524</v>
      </c>
      <c r="J8683">
        <f>(D8683+E8683/60+F8683/3600)*15</f>
        <v>317.34301295251998</v>
      </c>
      <c r="K8683">
        <f>IF(G8683&lt;0, G8683-H8683/60-I8683/3600, G8683+H8683/60+I8683/3600)</f>
        <v>-36.705863804590003</v>
      </c>
      <c r="L8683">
        <v>30.591000000000001</v>
      </c>
      <c r="M8683">
        <v>-138.42699999999999</v>
      </c>
      <c r="N8683">
        <v>11.97</v>
      </c>
      <c r="O8683" t="s">
        <v>9341</v>
      </c>
      <c r="P8683">
        <v>6.95</v>
      </c>
      <c r="Q8683">
        <v>6.46</v>
      </c>
      <c r="R8683" t="s">
        <v>9341</v>
      </c>
      <c r="S8683">
        <v>6.3479999999999999</v>
      </c>
      <c r="T8683" t="s">
        <v>9341</v>
      </c>
      <c r="U8683" t="s">
        <v>9377</v>
      </c>
      <c r="V8683" t="str">
        <f>LEFT($U8683,2)</f>
        <v>F7</v>
      </c>
      <c r="W8683" s="3" t="str">
        <f>_xlfn.XLOOKUP(V8683,$AC$2:$AC$43,$AD$2:$AD$43,"none")</f>
        <v>none</v>
      </c>
      <c r="X8683" s="3" t="str">
        <f>IF(ISNUMBER($W8683), 4600 * (1 / (0.92 * $W8683 + 1.7) + 1 / (0.92 * $W8683 + 0.62)),"none")</f>
        <v>none</v>
      </c>
      <c r="Y8683" s="8">
        <f>IF(ISNUMBER($X8683), _xlfn.XLOOKUP($X8683,Sheet3!$A$2:$A$392,Sheet3!$B$2:$B$392,"none", 1,1), $AF$2)</f>
        <v>0.8</v>
      </c>
      <c r="Z8683" s="8">
        <f>IF(ISNUMBER($X8683), _xlfn.XLOOKUP($X8683,Sheet3!$A$2:$A$392,Sheet3!$C$2:$C$392,"none", 1,1), $AF$2)</f>
        <v>0.8</v>
      </c>
      <c r="AA8683" s="8">
        <f>IF(ISNUMBER($X8683), _xlfn.XLOOKUP($X8683,Sheet3!$A$2:$A$392,Sheet3!$D$2:$D$392,"none", 1,1), $AF$2)</f>
        <v>0.8</v>
      </c>
    </row>
    <row r="8684" spans="1:27">
      <c r="A8684">
        <v>8701</v>
      </c>
      <c r="B8684" t="s">
        <v>9006</v>
      </c>
      <c r="C8684" t="s">
        <v>297</v>
      </c>
      <c r="D8684">
        <v>22</v>
      </c>
      <c r="E8684">
        <v>40</v>
      </c>
      <c r="F8684">
        <v>47.965668000000001</v>
      </c>
      <c r="G8684">
        <v>-3</v>
      </c>
      <c r="H8684">
        <v>33</v>
      </c>
      <c r="I8684">
        <v>15.374129999999999</v>
      </c>
      <c r="J8684">
        <f>(D8684+E8684/60+F8684/3600)*15</f>
        <v>340.19985695000003</v>
      </c>
      <c r="K8684">
        <f>IF(G8684&lt;0, G8684-H8684/60-I8684/3600, G8684+H8684/60+I8684/3600)</f>
        <v>-3.5542705916666666</v>
      </c>
      <c r="L8684">
        <v>-2.8</v>
      </c>
      <c r="M8684">
        <v>-48.1</v>
      </c>
      <c r="N8684" t="s">
        <v>9341</v>
      </c>
      <c r="O8684" t="s">
        <v>9341</v>
      </c>
      <c r="P8684">
        <v>6.98</v>
      </c>
      <c r="Q8684">
        <v>6.46</v>
      </c>
      <c r="R8684" t="s">
        <v>9341</v>
      </c>
      <c r="S8684" t="s">
        <v>9341</v>
      </c>
      <c r="T8684" t="s">
        <v>9341</v>
      </c>
      <c r="U8684" t="s">
        <v>9341</v>
      </c>
      <c r="V8684" t="str">
        <f>LEFT($U8684,2)</f>
        <v>~</v>
      </c>
      <c r="W8684" s="3" t="str">
        <f>_xlfn.XLOOKUP(V8684,$AC$2:$AC$43,$AD$2:$AD$43,"none")</f>
        <v>none</v>
      </c>
      <c r="X8684" s="3" t="str">
        <f>IF(ISNUMBER($W8684), 4600 * (1 / (0.92 * $W8684 + 1.7) + 1 / (0.92 * $W8684 + 0.62)),"none")</f>
        <v>none</v>
      </c>
      <c r="Y8684" s="8">
        <f>IF(ISNUMBER($X8684), _xlfn.XLOOKUP($X8684,Sheet3!$A$2:$A$392,Sheet3!$B$2:$B$392,"none", 1,1), $AF$2)</f>
        <v>0.8</v>
      </c>
      <c r="Z8684" s="8">
        <f>IF(ISNUMBER($X8684), _xlfn.XLOOKUP($X8684,Sheet3!$A$2:$A$392,Sheet3!$C$2:$C$392,"none", 1,1), $AF$2)</f>
        <v>0.8</v>
      </c>
      <c r="AA8684" s="8">
        <f>IF(ISNUMBER($X8684), _xlfn.XLOOKUP($X8684,Sheet3!$A$2:$A$392,Sheet3!$D$2:$D$392,"none", 1,1), $AF$2)</f>
        <v>0.8</v>
      </c>
    </row>
    <row r="8685" spans="1:27">
      <c r="A8685">
        <v>8960</v>
      </c>
      <c r="B8685" t="s">
        <v>9265</v>
      </c>
      <c r="C8685" t="s">
        <v>12</v>
      </c>
      <c r="D8685">
        <v>20</v>
      </c>
      <c r="E8685">
        <v>26</v>
      </c>
      <c r="F8685">
        <v>52.94848854</v>
      </c>
      <c r="G8685">
        <v>-37</v>
      </c>
      <c r="H8685">
        <v>24</v>
      </c>
      <c r="I8685">
        <v>10.436851548</v>
      </c>
      <c r="J8685">
        <f>(D8685+E8685/60+F8685/3600)*15</f>
        <v>306.72061870225002</v>
      </c>
      <c r="K8685">
        <f>IF(G8685&lt;0, G8685-H8685/60-I8685/3600, G8685+H8685/60+I8685/3600)</f>
        <v>-37.402899125429997</v>
      </c>
      <c r="L8685">
        <v>-250.39599999999999</v>
      </c>
      <c r="M8685">
        <v>-117.101</v>
      </c>
      <c r="N8685">
        <v>25.47</v>
      </c>
      <c r="O8685" t="s">
        <v>9341</v>
      </c>
      <c r="P8685">
        <v>7.51</v>
      </c>
      <c r="Q8685">
        <v>6.46</v>
      </c>
      <c r="R8685" t="s">
        <v>9341</v>
      </c>
      <c r="S8685">
        <v>6.202</v>
      </c>
      <c r="T8685" t="s">
        <v>9341</v>
      </c>
      <c r="U8685" t="s">
        <v>9413</v>
      </c>
      <c r="V8685" t="str">
        <f>LEFT($U8685,2)</f>
        <v>K2</v>
      </c>
      <c r="W8685" s="3">
        <f>_xlfn.XLOOKUP(V8685,$AC$2:$AC$43,$AD$2:$AD$43,"none")</f>
        <v>0.92</v>
      </c>
      <c r="X8685" s="3">
        <f>IF(ISNUMBER($W8685), 4600 * (1 / (0.92 * $W8685 + 1.7) + 1 / (0.92 * $W8685 + 0.62)),"none")</f>
        <v>4943.4058698702656</v>
      </c>
      <c r="Y8685" s="8">
        <f>IF(ISNUMBER($X8685), _xlfn.XLOOKUP($X8685,Sheet3!$A$2:$A$392,Sheet3!$B$2:$B$392,"none", 1,1), $AF$2)</f>
        <v>1</v>
      </c>
      <c r="Z8685" s="8">
        <f>IF(ISNUMBER($X8685), _xlfn.XLOOKUP($X8685,Sheet3!$A$2:$A$392,Sheet3!$C$2:$C$392,"none", 1,1), $AF$2)</f>
        <v>0.79920000000000002</v>
      </c>
      <c r="AA8685" s="8">
        <f>IF(ISNUMBER($X8685), _xlfn.XLOOKUP($X8685,Sheet3!$A$2:$A$392,Sheet3!$D$2:$D$392,"none", 1,1), $AF$2)</f>
        <v>0.60450000000000004</v>
      </c>
    </row>
    <row r="8686" spans="1:27">
      <c r="A8686">
        <v>8967</v>
      </c>
      <c r="B8686" t="s">
        <v>9272</v>
      </c>
      <c r="C8686" t="s">
        <v>12</v>
      </c>
      <c r="D8686">
        <v>1</v>
      </c>
      <c r="E8686">
        <v>41</v>
      </c>
      <c r="F8686">
        <v>21.472000000000001</v>
      </c>
      <c r="G8686">
        <v>-79</v>
      </c>
      <c r="H8686">
        <v>8</v>
      </c>
      <c r="I8686">
        <v>53.54</v>
      </c>
      <c r="J8686">
        <f>(D8686+E8686/60+F8686/3600)*15</f>
        <v>25.339466666666667</v>
      </c>
      <c r="K8686">
        <f>IF(G8686&lt;0, G8686-H8686/60-I8686/3600, G8686+H8686/60+I8686/3600)</f>
        <v>-79.148205555555563</v>
      </c>
      <c r="L8686">
        <v>58.9</v>
      </c>
      <c r="M8686">
        <v>19.600000000000001</v>
      </c>
      <c r="N8686" t="s">
        <v>9341</v>
      </c>
      <c r="O8686" t="s">
        <v>9341</v>
      </c>
      <c r="P8686">
        <v>7.51</v>
      </c>
      <c r="Q8686">
        <v>6.46</v>
      </c>
      <c r="R8686" t="s">
        <v>9341</v>
      </c>
      <c r="S8686" t="s">
        <v>9341</v>
      </c>
      <c r="T8686" t="s">
        <v>9341</v>
      </c>
      <c r="U8686" t="s">
        <v>9341</v>
      </c>
      <c r="V8686" t="str">
        <f>LEFT($U8686,2)</f>
        <v>~</v>
      </c>
      <c r="W8686" s="3" t="str">
        <f>_xlfn.XLOOKUP(V8686,$AC$2:$AC$43,$AD$2:$AD$43,"none")</f>
        <v>none</v>
      </c>
      <c r="X8686" s="3" t="str">
        <f>IF(ISNUMBER($W8686), 4600 * (1 / (0.92 * $W8686 + 1.7) + 1 / (0.92 * $W8686 + 0.62)),"none")</f>
        <v>none</v>
      </c>
      <c r="Y8686" s="8">
        <f>IF(ISNUMBER($X8686), _xlfn.XLOOKUP($X8686,Sheet3!$A$2:$A$392,Sheet3!$B$2:$B$392,"none", 1,1), $AF$2)</f>
        <v>0.8</v>
      </c>
      <c r="Z8686" s="8">
        <f>IF(ISNUMBER($X8686), _xlfn.XLOOKUP($X8686,Sheet3!$A$2:$A$392,Sheet3!$C$2:$C$392,"none", 1,1), $AF$2)</f>
        <v>0.8</v>
      </c>
      <c r="AA8686" s="8">
        <f>IF(ISNUMBER($X8686), _xlfn.XLOOKUP($X8686,Sheet3!$A$2:$A$392,Sheet3!$D$2:$D$392,"none", 1,1), $AF$2)</f>
        <v>0.8</v>
      </c>
    </row>
    <row r="8687" spans="1:27">
      <c r="A8687">
        <v>8981</v>
      </c>
      <c r="B8687" t="s">
        <v>9286</v>
      </c>
      <c r="C8687" t="s">
        <v>12</v>
      </c>
      <c r="D8687">
        <v>2</v>
      </c>
      <c r="E8687">
        <v>43</v>
      </c>
      <c r="F8687">
        <v>26.614915</v>
      </c>
      <c r="G8687">
        <v>-66</v>
      </c>
      <c r="H8687">
        <v>42</v>
      </c>
      <c r="I8687">
        <v>51.225879999999997</v>
      </c>
      <c r="J8687">
        <f>(D8687+E8687/60+F8687/3600)*15</f>
        <v>40.860895479166665</v>
      </c>
      <c r="K8687">
        <f>IF(G8687&lt;0, G8687-H8687/60-I8687/3600, G8687+H8687/60+I8687/3600)</f>
        <v>-66.71422941111112</v>
      </c>
      <c r="L8687">
        <v>107</v>
      </c>
      <c r="M8687">
        <v>-64</v>
      </c>
      <c r="N8687" t="s">
        <v>9341</v>
      </c>
      <c r="O8687" t="s">
        <v>9341</v>
      </c>
      <c r="P8687">
        <v>6.89</v>
      </c>
      <c r="Q8687">
        <v>6.46</v>
      </c>
      <c r="R8687" t="s">
        <v>9341</v>
      </c>
      <c r="S8687" t="s">
        <v>9341</v>
      </c>
      <c r="T8687" t="s">
        <v>9341</v>
      </c>
      <c r="U8687" t="s">
        <v>9341</v>
      </c>
      <c r="V8687" t="str">
        <f>LEFT($U8687,2)</f>
        <v>~</v>
      </c>
      <c r="W8687" s="3" t="str">
        <f>_xlfn.XLOOKUP(V8687,$AC$2:$AC$43,$AD$2:$AD$43,"none")</f>
        <v>none</v>
      </c>
      <c r="X8687" s="3" t="str">
        <f>IF(ISNUMBER($W8687), 4600 * (1 / (0.92 * $W8687 + 1.7) + 1 / (0.92 * $W8687 + 0.62)),"none")</f>
        <v>none</v>
      </c>
      <c r="Y8687" s="8">
        <f>IF(ISNUMBER($X8687), _xlfn.XLOOKUP($X8687,Sheet3!$A$2:$A$392,Sheet3!$B$2:$B$392,"none", 1,1), $AF$2)</f>
        <v>0.8</v>
      </c>
      <c r="Z8687" s="8">
        <f>IF(ISNUMBER($X8687), _xlfn.XLOOKUP($X8687,Sheet3!$A$2:$A$392,Sheet3!$C$2:$C$392,"none", 1,1), $AF$2)</f>
        <v>0.8</v>
      </c>
      <c r="AA8687" s="8">
        <f>IF(ISNUMBER($X8687), _xlfn.XLOOKUP($X8687,Sheet3!$A$2:$A$392,Sheet3!$D$2:$D$392,"none", 1,1), $AF$2)</f>
        <v>0.8</v>
      </c>
    </row>
    <row r="8688" spans="1:27">
      <c r="A8688">
        <v>8986</v>
      </c>
      <c r="B8688" t="s">
        <v>9291</v>
      </c>
      <c r="C8688" t="s">
        <v>12</v>
      </c>
      <c r="D8688">
        <v>17</v>
      </c>
      <c r="E8688">
        <v>29</v>
      </c>
      <c r="F8688">
        <v>47.348804000000001</v>
      </c>
      <c r="G8688">
        <v>-5</v>
      </c>
      <c r="H8688">
        <v>55</v>
      </c>
      <c r="I8688">
        <v>10.13313</v>
      </c>
      <c r="J8688">
        <f>(D8688+E8688/60+F8688/3600)*15</f>
        <v>262.44728668333335</v>
      </c>
      <c r="K8688">
        <f>IF(G8688&lt;0, G8688-H8688/60-I8688/3600, G8688+H8688/60+I8688/3600)</f>
        <v>-5.9194814249999999</v>
      </c>
      <c r="L8688">
        <v>-34.6</v>
      </c>
      <c r="M8688">
        <v>-69</v>
      </c>
      <c r="N8688" t="s">
        <v>9341</v>
      </c>
      <c r="O8688" t="s">
        <v>9341</v>
      </c>
      <c r="P8688">
        <v>7.44</v>
      </c>
      <c r="Q8688">
        <v>6.46</v>
      </c>
      <c r="R8688" t="s">
        <v>9341</v>
      </c>
      <c r="S8688" t="s">
        <v>9341</v>
      </c>
      <c r="T8688" t="s">
        <v>9341</v>
      </c>
      <c r="U8688" t="s">
        <v>9341</v>
      </c>
      <c r="V8688" t="str">
        <f>LEFT($U8688,2)</f>
        <v>~</v>
      </c>
      <c r="W8688" s="3" t="str">
        <f>_xlfn.XLOOKUP(V8688,$AC$2:$AC$43,$AD$2:$AD$43,"none")</f>
        <v>none</v>
      </c>
      <c r="X8688" s="3" t="str">
        <f>IF(ISNUMBER($W8688), 4600 * (1 / (0.92 * $W8688 + 1.7) + 1 / (0.92 * $W8688 + 0.62)),"none")</f>
        <v>none</v>
      </c>
      <c r="Y8688" s="8">
        <f>IF(ISNUMBER($X8688), _xlfn.XLOOKUP($X8688,Sheet3!$A$2:$A$392,Sheet3!$B$2:$B$392,"none", 1,1), $AF$2)</f>
        <v>0.8</v>
      </c>
      <c r="Z8688" s="8">
        <f>IF(ISNUMBER($X8688), _xlfn.XLOOKUP($X8688,Sheet3!$A$2:$A$392,Sheet3!$C$2:$C$392,"none", 1,1), $AF$2)</f>
        <v>0.8</v>
      </c>
      <c r="AA8688" s="8">
        <f>IF(ISNUMBER($X8688), _xlfn.XLOOKUP($X8688,Sheet3!$A$2:$A$392,Sheet3!$D$2:$D$392,"none", 1,1), $AF$2)</f>
        <v>0.8</v>
      </c>
    </row>
    <row r="8689" spans="1:27">
      <c r="A8689">
        <v>316</v>
      </c>
      <c r="B8689" t="s">
        <v>614</v>
      </c>
      <c r="C8689" t="s">
        <v>297</v>
      </c>
      <c r="D8689">
        <v>23</v>
      </c>
      <c r="E8689">
        <v>57</v>
      </c>
      <c r="F8689">
        <v>33.531763149600003</v>
      </c>
      <c r="G8689">
        <v>60</v>
      </c>
      <c r="H8689">
        <v>1</v>
      </c>
      <c r="I8689">
        <v>24.963157308</v>
      </c>
      <c r="J8689">
        <f>(D8689+E8689/60+F8689/3600)*15</f>
        <v>359.38971567979002</v>
      </c>
      <c r="K8689">
        <f>IF(G8689&lt;0, G8689-H8689/60-I8689/3600, G8689+H8689/60+I8689/3600)</f>
        <v>60.023600877029999</v>
      </c>
      <c r="L8689">
        <v>11.749000000000001</v>
      </c>
      <c r="M8689">
        <v>-3.1859999999999999</v>
      </c>
      <c r="N8689">
        <v>2.86</v>
      </c>
      <c r="O8689" t="s">
        <v>9341</v>
      </c>
      <c r="P8689">
        <v>6.4729999999999999</v>
      </c>
      <c r="Q8689">
        <v>6.4610000000000003</v>
      </c>
      <c r="R8689" t="s">
        <v>9341</v>
      </c>
      <c r="S8689">
        <v>6.4379999999999997</v>
      </c>
      <c r="T8689" t="s">
        <v>9341</v>
      </c>
      <c r="U8689" t="s">
        <v>9538</v>
      </c>
      <c r="V8689" t="str">
        <f>LEFT($U8689,2)</f>
        <v>B9</v>
      </c>
      <c r="W8689" s="3">
        <f>_xlfn.XLOOKUP(V8689,$AC$2:$AC$43,$AD$2:$AD$43,"none")</f>
        <v>-7.0000000000000007E-2</v>
      </c>
      <c r="X8689" s="3">
        <f>IF(ISNUMBER($W8689), 4600 * (1 / (0.92 * $W8689 + 1.7) + 1 / (0.92 * $W8689 + 0.62)),"none")</f>
        <v>11091.761228434079</v>
      </c>
      <c r="Y8689" s="8">
        <f>IF(ISNUMBER($X8689), _xlfn.XLOOKUP($X8689,Sheet3!$A$2:$A$392,Sheet3!$B$2:$B$392,"none", 1,1), $AF$2)</f>
        <v>0.57499999999999996</v>
      </c>
      <c r="Z8689" s="8">
        <f>IF(ISNUMBER($X8689), _xlfn.XLOOKUP($X8689,Sheet3!$A$2:$A$392,Sheet3!$C$2:$C$392,"none", 1,1), $AF$2)</f>
        <v>0.66420000000000001</v>
      </c>
      <c r="AA8689" s="8">
        <f>IF(ISNUMBER($X8689), _xlfn.XLOOKUP($X8689,Sheet3!$A$2:$A$392,Sheet3!$D$2:$D$392,"none", 1,1), $AF$2)</f>
        <v>1</v>
      </c>
    </row>
    <row r="8690" spans="1:27">
      <c r="A8690">
        <v>3346</v>
      </c>
      <c r="B8690" t="s">
        <v>3649</v>
      </c>
      <c r="C8690" t="s">
        <v>31</v>
      </c>
      <c r="D8690">
        <v>2</v>
      </c>
      <c r="E8690">
        <v>47</v>
      </c>
      <c r="F8690">
        <v>11.107089036</v>
      </c>
      <c r="G8690">
        <v>-22</v>
      </c>
      <c r="H8690">
        <v>29</v>
      </c>
      <c r="I8690">
        <v>8.7465891120000006</v>
      </c>
      <c r="J8690">
        <f>(D8690+E8690/60+F8690/3600)*15</f>
        <v>41.796279537650001</v>
      </c>
      <c r="K8690">
        <f>IF(G8690&lt;0, G8690-H8690/60-I8690/3600, G8690+H8690/60+I8690/3600)</f>
        <v>-22.485762941420003</v>
      </c>
      <c r="L8690">
        <v>-19.716000000000001</v>
      </c>
      <c r="M8690">
        <v>-39.661000000000001</v>
      </c>
      <c r="N8690">
        <v>25.54</v>
      </c>
      <c r="O8690" t="s">
        <v>9341</v>
      </c>
      <c r="P8690">
        <v>6.8440000000000003</v>
      </c>
      <c r="Q8690">
        <v>6.4610000000000003</v>
      </c>
      <c r="R8690" t="s">
        <v>9341</v>
      </c>
      <c r="S8690">
        <v>6.3680000000000003</v>
      </c>
      <c r="T8690" t="s">
        <v>9341</v>
      </c>
      <c r="U8690" t="s">
        <v>10449</v>
      </c>
      <c r="V8690" t="str">
        <f>LEFT($U8690,2)</f>
        <v>F5</v>
      </c>
      <c r="W8690" s="3">
        <f>_xlfn.XLOOKUP(V8690,$AC$2:$AC$43,$AD$2:$AD$43,"none")</f>
        <v>0.45</v>
      </c>
      <c r="X8690" s="3">
        <f>IF(ISNUMBER($W8690), 4600 * (1 / (0.92 * $W8690 + 1.7) + 1 / (0.92 * $W8690 + 0.62)),"none")</f>
        <v>6624.7124722536864</v>
      </c>
      <c r="Y8690" s="8">
        <f>IF(ISNUMBER($X8690), _xlfn.XLOOKUP($X8690,Sheet3!$A$2:$A$392,Sheet3!$B$2:$B$392,"none", 1,1), $AF$2)</f>
        <v>0.99370000000000003</v>
      </c>
      <c r="Z8690" s="8">
        <f>IF(ISNUMBER($X8690), _xlfn.XLOOKUP($X8690,Sheet3!$A$2:$A$392,Sheet3!$C$2:$C$392,"none", 1,1), $AF$2)</f>
        <v>0.9526</v>
      </c>
      <c r="AA8690" s="8">
        <f>IF(ISNUMBER($X8690), _xlfn.XLOOKUP($X8690,Sheet3!$A$2:$A$392,Sheet3!$D$2:$D$392,"none", 1,1), $AF$2)</f>
        <v>1</v>
      </c>
    </row>
    <row r="8691" spans="1:27">
      <c r="A8691">
        <v>5945</v>
      </c>
      <c r="B8691" t="s">
        <v>6248</v>
      </c>
      <c r="C8691" t="s">
        <v>53</v>
      </c>
      <c r="D8691">
        <v>16</v>
      </c>
      <c r="E8691">
        <v>30</v>
      </c>
      <c r="F8691">
        <v>30.018356361599999</v>
      </c>
      <c r="G8691">
        <v>-7</v>
      </c>
      <c r="H8691">
        <v>30</v>
      </c>
      <c r="I8691">
        <v>52.031445515999998</v>
      </c>
      <c r="J8691">
        <f>(D8691+E8691/60+F8691/3600)*15</f>
        <v>247.62507648484001</v>
      </c>
      <c r="K8691">
        <f>IF(G8691&lt;0, G8691-H8691/60-I8691/3600, G8691+H8691/60+I8691/3600)</f>
        <v>-7.5144531793100002</v>
      </c>
      <c r="L8691">
        <v>3.6880000000000002</v>
      </c>
      <c r="M8691">
        <v>1.806</v>
      </c>
      <c r="N8691">
        <v>0.28000000000000003</v>
      </c>
      <c r="O8691">
        <v>6.94</v>
      </c>
      <c r="P8691">
        <v>6.8239999999999998</v>
      </c>
      <c r="Q8691">
        <v>6.4610000000000003</v>
      </c>
      <c r="R8691" t="s">
        <v>9341</v>
      </c>
      <c r="S8691">
        <v>6.367</v>
      </c>
      <c r="T8691" t="s">
        <v>9341</v>
      </c>
      <c r="U8691" t="s">
        <v>11006</v>
      </c>
      <c r="V8691" t="str">
        <f>LEFT($U8691,2)</f>
        <v>A7</v>
      </c>
      <c r="W8691" s="3">
        <f>_xlfn.XLOOKUP(V8691,$AC$2:$AC$43,$AD$2:$AD$43,"none")</f>
        <v>0.2</v>
      </c>
      <c r="X8691" s="3">
        <f>IF(ISNUMBER($W8691), 4600 * (1 / (0.92 * $W8691 + 1.7) + 1 / (0.92 * $W8691 + 0.62)),"none")</f>
        <v>8163.0066229362728</v>
      </c>
      <c r="Y8691" s="8">
        <f>IF(ISNUMBER($X8691), _xlfn.XLOOKUP($X8691,Sheet3!$A$2:$A$392,Sheet3!$B$2:$B$392,"none", 1,1), $AF$2)</f>
        <v>0.76519999999999999</v>
      </c>
      <c r="Z8691" s="8">
        <f>IF(ISNUMBER($X8691), _xlfn.XLOOKUP($X8691,Sheet3!$A$2:$A$392,Sheet3!$C$2:$C$392,"none", 1,1), $AF$2)</f>
        <v>0.80349999999999999</v>
      </c>
      <c r="AA8691" s="8">
        <f>IF(ISNUMBER($X8691), _xlfn.XLOOKUP($X8691,Sheet3!$A$2:$A$392,Sheet3!$D$2:$D$392,"none", 1,1), $AF$2)</f>
        <v>1</v>
      </c>
    </row>
    <row r="8692" spans="1:27">
      <c r="A8692">
        <v>6841</v>
      </c>
      <c r="B8692" t="s">
        <v>7144</v>
      </c>
      <c r="C8692" t="s">
        <v>297</v>
      </c>
      <c r="D8692">
        <v>8</v>
      </c>
      <c r="E8692">
        <v>33</v>
      </c>
      <c r="F8692">
        <v>19.860209793599999</v>
      </c>
      <c r="G8692">
        <v>-38</v>
      </c>
      <c r="H8692">
        <v>22</v>
      </c>
      <c r="I8692">
        <v>14.428376436000001</v>
      </c>
      <c r="J8692">
        <f>(D8692+E8692/60+F8692/3600)*15</f>
        <v>128.33275087414</v>
      </c>
      <c r="K8692">
        <f>IF(G8692&lt;0, G8692-H8692/60-I8692/3600, G8692+H8692/60+I8692/3600)</f>
        <v>-38.370674549009998</v>
      </c>
      <c r="L8692">
        <v>-11.21</v>
      </c>
      <c r="M8692">
        <v>6.6150000000000002</v>
      </c>
      <c r="N8692">
        <v>2.2400000000000002</v>
      </c>
      <c r="O8692">
        <v>5.66</v>
      </c>
      <c r="P8692">
        <v>6.306</v>
      </c>
      <c r="Q8692">
        <v>6.4610000000000003</v>
      </c>
      <c r="R8692" t="s">
        <v>9341</v>
      </c>
      <c r="S8692">
        <v>6.4539999999999997</v>
      </c>
      <c r="T8692" t="s">
        <v>9341</v>
      </c>
      <c r="U8692" t="s">
        <v>10093</v>
      </c>
      <c r="V8692" t="str">
        <f>LEFT($U8692,2)</f>
        <v>B2</v>
      </c>
      <c r="W8692" s="3">
        <f>_xlfn.XLOOKUP(V8692,$AC$2:$AC$43,$AD$2:$AD$43,"none")</f>
        <v>-0.24</v>
      </c>
      <c r="X8692" s="3">
        <f>IF(ISNUMBER($W8692), 4600 * (1 / (0.92 * $W8692 + 1.7) + 1 / (0.92 * $W8692 + 0.62)),"none")</f>
        <v>14632.835167360139</v>
      </c>
      <c r="Y8692" s="8">
        <f>IF(ISNUMBER($X8692), _xlfn.XLOOKUP($X8692,Sheet3!$A$2:$A$392,Sheet3!$B$2:$B$392,"none", 1,1), $AF$2)</f>
        <v>0.47989999999999999</v>
      </c>
      <c r="Z8692" s="8">
        <f>IF(ISNUMBER($X8692), _xlfn.XLOOKUP($X8692,Sheet3!$A$2:$A$392,Sheet3!$C$2:$C$392,"none", 1,1), $AF$2)</f>
        <v>0.58679999999999999</v>
      </c>
      <c r="AA8692" s="8">
        <f>IF(ISNUMBER($X8692), _xlfn.XLOOKUP($X8692,Sheet3!$A$2:$A$392,Sheet3!$D$2:$D$392,"none", 1,1), $AF$2)</f>
        <v>1</v>
      </c>
    </row>
    <row r="8693" spans="1:27">
      <c r="A8693">
        <v>7112</v>
      </c>
      <c r="B8693" t="s">
        <v>7415</v>
      </c>
      <c r="C8693" t="s">
        <v>305</v>
      </c>
      <c r="D8693">
        <v>3</v>
      </c>
      <c r="E8693">
        <v>54</v>
      </c>
      <c r="F8693">
        <v>33.960874735200001</v>
      </c>
      <c r="G8693">
        <v>-52</v>
      </c>
      <c r="H8693">
        <v>41</v>
      </c>
      <c r="I8693">
        <v>25.535512896</v>
      </c>
      <c r="J8693">
        <f>(D8693+E8693/60+F8693/3600)*15</f>
        <v>58.641503644729994</v>
      </c>
      <c r="K8693">
        <f>IF(G8693&lt;0, G8693-H8693/60-I8693/3600, G8693+H8693/60+I8693/3600)</f>
        <v>-52.690426531359996</v>
      </c>
      <c r="L8693">
        <v>26.471</v>
      </c>
      <c r="M8693">
        <v>-39.438000000000002</v>
      </c>
      <c r="N8693">
        <v>8.57</v>
      </c>
      <c r="O8693" t="s">
        <v>9341</v>
      </c>
      <c r="P8693">
        <v>6.6130000000000004</v>
      </c>
      <c r="Q8693">
        <v>6.4610000000000003</v>
      </c>
      <c r="R8693" t="s">
        <v>9341</v>
      </c>
      <c r="S8693">
        <v>6.4359999999999999</v>
      </c>
      <c r="T8693" t="s">
        <v>9341</v>
      </c>
      <c r="U8693" t="s">
        <v>9405</v>
      </c>
      <c r="V8693" t="str">
        <f>LEFT($U8693,2)</f>
        <v>A4</v>
      </c>
      <c r="W8693" s="3">
        <f>_xlfn.XLOOKUP(V8693,$AC$2:$AC$43,$AD$2:$AD$43,"none")</f>
        <v>0.12</v>
      </c>
      <c r="X8693" s="3">
        <f>IF(ISNUMBER($W8693), 4600 * (1 / (0.92 * $W8693 + 1.7) + 1 / (0.92 * $W8693 + 0.62)),"none")</f>
        <v>8838.7938932849465</v>
      </c>
      <c r="Y8693" s="8">
        <f>IF(ISNUMBER($X8693), _xlfn.XLOOKUP($X8693,Sheet3!$A$2:$A$392,Sheet3!$B$2:$B$392,"none", 1,1), $AF$2)</f>
        <v>0.70040000000000002</v>
      </c>
      <c r="Z8693" s="8">
        <f>IF(ISNUMBER($X8693), _xlfn.XLOOKUP($X8693,Sheet3!$A$2:$A$392,Sheet3!$C$2:$C$392,"none", 1,1), $AF$2)</f>
        <v>0.75790000000000002</v>
      </c>
      <c r="AA8693" s="8">
        <f>IF(ISNUMBER($X8693), _xlfn.XLOOKUP($X8693,Sheet3!$A$2:$A$392,Sheet3!$D$2:$D$392,"none", 1,1), $AF$2)</f>
        <v>1</v>
      </c>
    </row>
    <row r="8694" spans="1:27">
      <c r="A8694">
        <v>1017</v>
      </c>
      <c r="B8694" t="s">
        <v>1318</v>
      </c>
      <c r="C8694" t="s">
        <v>297</v>
      </c>
      <c r="D8694">
        <v>7</v>
      </c>
      <c r="E8694">
        <v>27</v>
      </c>
      <c r="F8694">
        <v>25.8372841224</v>
      </c>
      <c r="G8694">
        <v>66</v>
      </c>
      <c r="H8694">
        <v>19</v>
      </c>
      <c r="I8694">
        <v>53.656257252000003</v>
      </c>
      <c r="J8694">
        <f>(D8694+E8694/60+F8694/3600)*15</f>
        <v>111.85765535051</v>
      </c>
      <c r="K8694">
        <f>IF(G8694&lt;0, G8694-H8694/60-I8694/3600, G8694+H8694/60+I8694/3600)</f>
        <v>66.331571182570002</v>
      </c>
      <c r="L8694">
        <v>-3.9529999999999998</v>
      </c>
      <c r="M8694">
        <v>-28.962</v>
      </c>
      <c r="N8694">
        <v>4.3</v>
      </c>
      <c r="O8694">
        <v>6.24</v>
      </c>
      <c r="P8694">
        <v>6.3929999999999998</v>
      </c>
      <c r="Q8694">
        <v>6.4619999999999997</v>
      </c>
      <c r="R8694" t="s">
        <v>9341</v>
      </c>
      <c r="S8694">
        <v>6.46</v>
      </c>
      <c r="T8694" t="s">
        <v>9341</v>
      </c>
      <c r="U8694" t="s">
        <v>9538</v>
      </c>
      <c r="V8694" t="str">
        <f>LEFT($U8694,2)</f>
        <v>B9</v>
      </c>
      <c r="W8694" s="3">
        <f>_xlfn.XLOOKUP(V8694,$AC$2:$AC$43,$AD$2:$AD$43,"none")</f>
        <v>-7.0000000000000007E-2</v>
      </c>
      <c r="X8694" s="3">
        <f>IF(ISNUMBER($W8694), 4600 * (1 / (0.92 * $W8694 + 1.7) + 1 / (0.92 * $W8694 + 0.62)),"none")</f>
        <v>11091.761228434079</v>
      </c>
      <c r="Y8694" s="8">
        <f>IF(ISNUMBER($X8694), _xlfn.XLOOKUP($X8694,Sheet3!$A$2:$A$392,Sheet3!$B$2:$B$392,"none", 1,1), $AF$2)</f>
        <v>0.57499999999999996</v>
      </c>
      <c r="Z8694" s="8">
        <f>IF(ISNUMBER($X8694), _xlfn.XLOOKUP($X8694,Sheet3!$A$2:$A$392,Sheet3!$C$2:$C$392,"none", 1,1), $AF$2)</f>
        <v>0.66420000000000001</v>
      </c>
      <c r="AA8694" s="8">
        <f>IF(ISNUMBER($X8694), _xlfn.XLOOKUP($X8694,Sheet3!$A$2:$A$392,Sheet3!$D$2:$D$392,"none", 1,1), $AF$2)</f>
        <v>1</v>
      </c>
    </row>
    <row r="8695" spans="1:27">
      <c r="A8695">
        <v>4031</v>
      </c>
      <c r="B8695" t="s">
        <v>4334</v>
      </c>
      <c r="C8695" t="s">
        <v>16</v>
      </c>
      <c r="D8695">
        <v>0</v>
      </c>
      <c r="E8695">
        <v>5</v>
      </c>
      <c r="F8695">
        <v>1.1840872680000001</v>
      </c>
      <c r="G8695">
        <v>27</v>
      </c>
      <c r="H8695">
        <v>40</v>
      </c>
      <c r="I8695">
        <v>29.247020868</v>
      </c>
      <c r="J8695">
        <f>(D8695+E8695/60+F8695/3600)*15</f>
        <v>1.2549336969499998</v>
      </c>
      <c r="K8695">
        <f>IF(G8695&lt;0, G8695-H8695/60-I8695/3600, G8695+H8695/60+I8695/3600)</f>
        <v>27.674790839130001</v>
      </c>
      <c r="L8695">
        <v>85.691999999999993</v>
      </c>
      <c r="M8695">
        <v>-8.6560000000000006</v>
      </c>
      <c r="N8695">
        <v>7.2</v>
      </c>
      <c r="O8695" t="s">
        <v>9341</v>
      </c>
      <c r="P8695">
        <v>7.4189999999999996</v>
      </c>
      <c r="Q8695">
        <v>6.4619999999999997</v>
      </c>
      <c r="R8695" t="s">
        <v>9341</v>
      </c>
      <c r="S8695">
        <v>6.2169999999999996</v>
      </c>
      <c r="T8695" t="s">
        <v>9341</v>
      </c>
      <c r="U8695" t="s">
        <v>9363</v>
      </c>
      <c r="V8695" t="str">
        <f>LEFT($U8695,2)</f>
        <v>G8</v>
      </c>
      <c r="W8695" s="3">
        <f>_xlfn.XLOOKUP(V8695,$AC$2:$AC$43,$AD$2:$AD$43,"none")</f>
        <v>0.74</v>
      </c>
      <c r="X8695" s="3">
        <f>IF(ISNUMBER($W8695), 4600 * (1 / (0.92 * $W8695 + 1.7) + 1 / (0.92 * $W8695 + 0.62)),"none")</f>
        <v>5468.4090187676065</v>
      </c>
      <c r="Y8695" s="8">
        <f>IF(ISNUMBER($X8695), _xlfn.XLOOKUP($X8695,Sheet3!$A$2:$A$392,Sheet3!$B$2:$B$392,"none", 1,1), $AF$2)</f>
        <v>1</v>
      </c>
      <c r="Z8695" s="8">
        <f>IF(ISNUMBER($X8695), _xlfn.XLOOKUP($X8695,Sheet3!$A$2:$A$392,Sheet3!$C$2:$C$392,"none", 1,1), $AF$2)</f>
        <v>0.85409999999999997</v>
      </c>
      <c r="AA8695" s="8">
        <f>IF(ISNUMBER($X8695), _xlfn.XLOOKUP($X8695,Sheet3!$A$2:$A$392,Sheet3!$D$2:$D$392,"none", 1,1), $AF$2)</f>
        <v>0.72770000000000001</v>
      </c>
    </row>
    <row r="8696" spans="1:27">
      <c r="A8696">
        <v>5062</v>
      </c>
      <c r="B8696" t="s">
        <v>5365</v>
      </c>
      <c r="C8696" t="s">
        <v>12</v>
      </c>
      <c r="D8696">
        <v>13</v>
      </c>
      <c r="E8696">
        <v>34</v>
      </c>
      <c r="F8696">
        <v>43.575877077599998</v>
      </c>
      <c r="G8696">
        <v>-33</v>
      </c>
      <c r="H8696">
        <v>18</v>
      </c>
      <c r="I8696">
        <v>39.078592092000001</v>
      </c>
      <c r="J8696">
        <f>(D8696+E8696/60+F8696/3600)*15</f>
        <v>203.68156615448999</v>
      </c>
      <c r="K8696">
        <f>IF(G8696&lt;0, G8696-H8696/60-I8696/3600, G8696+H8696/60+I8696/3600)</f>
        <v>-33.310855164469999</v>
      </c>
      <c r="L8696">
        <v>-52.871000000000002</v>
      </c>
      <c r="M8696">
        <v>-12.688000000000001</v>
      </c>
      <c r="N8696">
        <v>5.14</v>
      </c>
      <c r="O8696" t="s">
        <v>9341</v>
      </c>
      <c r="P8696">
        <v>7.7149999999999999</v>
      </c>
      <c r="Q8696">
        <v>6.4619999999999997</v>
      </c>
      <c r="R8696" t="s">
        <v>9341</v>
      </c>
      <c r="S8696">
        <v>6.0839999999999996</v>
      </c>
      <c r="T8696" t="s">
        <v>9341</v>
      </c>
      <c r="U8696" t="s">
        <v>9371</v>
      </c>
      <c r="V8696" t="str">
        <f>LEFT($U8696,2)</f>
        <v>K2</v>
      </c>
      <c r="W8696" s="3">
        <f>_xlfn.XLOOKUP(V8696,$AC$2:$AC$43,$AD$2:$AD$43,"none")</f>
        <v>0.92</v>
      </c>
      <c r="X8696" s="3">
        <f>IF(ISNUMBER($W8696), 4600 * (1 / (0.92 * $W8696 + 1.7) + 1 / (0.92 * $W8696 + 0.62)),"none")</f>
        <v>4943.4058698702656</v>
      </c>
      <c r="Y8696" s="8">
        <f>IF(ISNUMBER($X8696), _xlfn.XLOOKUP($X8696,Sheet3!$A$2:$A$392,Sheet3!$B$2:$B$392,"none", 1,1), $AF$2)</f>
        <v>1</v>
      </c>
      <c r="Z8696" s="8">
        <f>IF(ISNUMBER($X8696), _xlfn.XLOOKUP($X8696,Sheet3!$A$2:$A$392,Sheet3!$C$2:$C$392,"none", 1,1), $AF$2)</f>
        <v>0.79920000000000002</v>
      </c>
      <c r="AA8696" s="8">
        <f>IF(ISNUMBER($X8696), _xlfn.XLOOKUP($X8696,Sheet3!$A$2:$A$392,Sheet3!$D$2:$D$392,"none", 1,1), $AF$2)</f>
        <v>0.60450000000000004</v>
      </c>
    </row>
    <row r="8697" spans="1:27">
      <c r="A8697">
        <v>7689</v>
      </c>
      <c r="B8697" t="s">
        <v>7992</v>
      </c>
      <c r="C8697" t="s">
        <v>297</v>
      </c>
      <c r="D8697">
        <v>6</v>
      </c>
      <c r="E8697">
        <v>46</v>
      </c>
      <c r="F8697">
        <v>58.575722306400003</v>
      </c>
      <c r="G8697">
        <v>-87</v>
      </c>
      <c r="H8697">
        <v>1</v>
      </c>
      <c r="I8697">
        <v>29.868628728000001</v>
      </c>
      <c r="J8697">
        <f>(D8697+E8697/60+F8697/3600)*15</f>
        <v>101.74406550961</v>
      </c>
      <c r="K8697">
        <f>IF(G8697&lt;0, G8697-H8697/60-I8697/3600, G8697+H8697/60+I8697/3600)</f>
        <v>-87.024963507980004</v>
      </c>
      <c r="L8697">
        <v>4.9550000000000001</v>
      </c>
      <c r="M8697">
        <v>4.3769999999999998</v>
      </c>
      <c r="N8697">
        <v>25.81</v>
      </c>
      <c r="O8697" t="s">
        <v>9341</v>
      </c>
      <c r="P8697">
        <v>6.8730000000000002</v>
      </c>
      <c r="Q8697">
        <v>6.4619999999999997</v>
      </c>
      <c r="R8697" t="s">
        <v>9341</v>
      </c>
      <c r="S8697">
        <v>6.3579999999999997</v>
      </c>
      <c r="T8697" t="s">
        <v>9341</v>
      </c>
      <c r="U8697" t="s">
        <v>11342</v>
      </c>
      <c r="V8697" t="str">
        <f>LEFT($U8697,2)</f>
        <v>F5</v>
      </c>
      <c r="W8697" s="3">
        <f>_xlfn.XLOOKUP(V8697,$AC$2:$AC$43,$AD$2:$AD$43,"none")</f>
        <v>0.45</v>
      </c>
      <c r="X8697" s="3">
        <f>IF(ISNUMBER($W8697), 4600 * (1 / (0.92 * $W8697 + 1.7) + 1 / (0.92 * $W8697 + 0.62)),"none")</f>
        <v>6624.7124722536864</v>
      </c>
      <c r="Y8697" s="8">
        <f>IF(ISNUMBER($X8697), _xlfn.XLOOKUP($X8697,Sheet3!$A$2:$A$392,Sheet3!$B$2:$B$392,"none", 1,1), $AF$2)</f>
        <v>0.99370000000000003</v>
      </c>
      <c r="Z8697" s="8">
        <f>IF(ISNUMBER($X8697), _xlfn.XLOOKUP($X8697,Sheet3!$A$2:$A$392,Sheet3!$C$2:$C$392,"none", 1,1), $AF$2)</f>
        <v>0.9526</v>
      </c>
      <c r="AA8697" s="8">
        <f>IF(ISNUMBER($X8697), _xlfn.XLOOKUP($X8697,Sheet3!$A$2:$A$392,Sheet3!$D$2:$D$392,"none", 1,1), $AF$2)</f>
        <v>1</v>
      </c>
    </row>
    <row r="8698" spans="1:27">
      <c r="A8698">
        <v>8297</v>
      </c>
      <c r="B8698" t="s">
        <v>8600</v>
      </c>
      <c r="C8698" t="s">
        <v>12</v>
      </c>
      <c r="D8698">
        <v>21</v>
      </c>
      <c r="E8698">
        <v>45</v>
      </c>
      <c r="F8698">
        <v>18.735929306399999</v>
      </c>
      <c r="G8698">
        <v>-49</v>
      </c>
      <c r="H8698">
        <v>29</v>
      </c>
      <c r="I8698">
        <v>55.535081892000001</v>
      </c>
      <c r="J8698">
        <f>(D8698+E8698/60+F8698/3600)*15</f>
        <v>326.32806637211002</v>
      </c>
      <c r="K8698">
        <f>IF(G8698&lt;0, G8698-H8698/60-I8698/3600, G8698+H8698/60+I8698/3600)</f>
        <v>-49.498759744970002</v>
      </c>
      <c r="L8698">
        <v>72.438000000000002</v>
      </c>
      <c r="M8698">
        <v>48.048000000000002</v>
      </c>
      <c r="N8698">
        <v>7.86</v>
      </c>
      <c r="O8698" t="s">
        <v>9341</v>
      </c>
      <c r="P8698">
        <v>7.6210000000000004</v>
      </c>
      <c r="Q8698">
        <v>6.4619999999999997</v>
      </c>
      <c r="R8698" t="s">
        <v>9341</v>
      </c>
      <c r="S8698">
        <v>6.1310000000000002</v>
      </c>
      <c r="T8698" t="s">
        <v>9341</v>
      </c>
      <c r="U8698" t="s">
        <v>9500</v>
      </c>
      <c r="V8698" t="str">
        <f>LEFT($U8698,2)</f>
        <v>K1</v>
      </c>
      <c r="W8698" s="3">
        <f>_xlfn.XLOOKUP(V8698,$AC$2:$AC$43,$AD$2:$AD$43,"none")</f>
        <v>0.86</v>
      </c>
      <c r="X8698" s="3">
        <f>IF(ISNUMBER($W8698), 4600 * (1 / (0.92 * $W8698 + 1.7) + 1 / (0.92 * $W8698 + 0.62)),"none")</f>
        <v>5106.1368670782376</v>
      </c>
      <c r="Y8698" s="8">
        <f>IF(ISNUMBER($X8698), _xlfn.XLOOKUP($X8698,Sheet3!$A$2:$A$392,Sheet3!$B$2:$B$392,"none", 1,1), $AF$2)</f>
        <v>1</v>
      </c>
      <c r="Z8698" s="8">
        <f>IF(ISNUMBER($X8698), _xlfn.XLOOKUP($X8698,Sheet3!$A$2:$A$392,Sheet3!$C$2:$C$392,"none", 1,1), $AF$2)</f>
        <v>0.82210000000000005</v>
      </c>
      <c r="AA8698" s="8">
        <f>IF(ISNUMBER($X8698), _xlfn.XLOOKUP($X8698,Sheet3!$A$2:$A$392,Sheet3!$D$2:$D$392,"none", 1,1), $AF$2)</f>
        <v>0.65410000000000001</v>
      </c>
    </row>
    <row r="8699" spans="1:27">
      <c r="A8699">
        <v>125</v>
      </c>
      <c r="B8699" t="s">
        <v>423</v>
      </c>
      <c r="C8699" t="s">
        <v>297</v>
      </c>
      <c r="D8699">
        <v>22</v>
      </c>
      <c r="E8699">
        <v>52</v>
      </c>
      <c r="F8699">
        <v>52.248951554400001</v>
      </c>
      <c r="G8699">
        <v>50</v>
      </c>
      <c r="H8699">
        <v>24</v>
      </c>
      <c r="I8699">
        <v>44.226537372000003</v>
      </c>
      <c r="J8699">
        <f>(D8699+E8699/60+F8699/3600)*15</f>
        <v>343.21770396480997</v>
      </c>
      <c r="K8699">
        <f>IF(G8699&lt;0, G8699-H8699/60-I8699/3600, G8699+H8699/60+I8699/3600)</f>
        <v>50.412285149269998</v>
      </c>
      <c r="L8699">
        <v>15.781000000000001</v>
      </c>
      <c r="M8699">
        <v>-1.161</v>
      </c>
      <c r="N8699">
        <v>4.38</v>
      </c>
      <c r="O8699" t="s">
        <v>9341</v>
      </c>
      <c r="P8699">
        <v>6.407</v>
      </c>
      <c r="Q8699">
        <v>6.4630000000000001</v>
      </c>
      <c r="R8699" t="s">
        <v>9341</v>
      </c>
      <c r="S8699">
        <v>6.452</v>
      </c>
      <c r="T8699" t="s">
        <v>9341</v>
      </c>
      <c r="U8699" t="s">
        <v>9437</v>
      </c>
      <c r="V8699" t="str">
        <f>LEFT($U8699,2)</f>
        <v>B8</v>
      </c>
      <c r="W8699" s="3">
        <f>_xlfn.XLOOKUP(V8699,$AC$2:$AC$43,$AD$2:$AD$43,"none")</f>
        <v>-0.11</v>
      </c>
      <c r="X8699" s="3">
        <f>IF(ISNUMBER($W8699), 4600 * (1 / (0.92 * $W8699 + 1.7) + 1 / (0.92 * $W8699 + 0.62)),"none")</f>
        <v>11743.77313439976</v>
      </c>
      <c r="Y8699" s="8">
        <f>IF(ISNUMBER($X8699), _xlfn.XLOOKUP($X8699,Sheet3!$A$2:$A$392,Sheet3!$B$2:$B$392,"none", 1,1), $AF$2)</f>
        <v>0.54959999999999998</v>
      </c>
      <c r="Z8699" s="8">
        <f>IF(ISNUMBER($X8699), _xlfn.XLOOKUP($X8699,Sheet3!$A$2:$A$392,Sheet3!$C$2:$C$392,"none", 1,1), $AF$2)</f>
        <v>0.64410000000000001</v>
      </c>
      <c r="AA8699" s="8">
        <f>IF(ISNUMBER($X8699), _xlfn.XLOOKUP($X8699,Sheet3!$A$2:$A$392,Sheet3!$D$2:$D$392,"none", 1,1), $AF$2)</f>
        <v>1</v>
      </c>
    </row>
    <row r="8700" spans="1:27">
      <c r="A8700">
        <v>3178</v>
      </c>
      <c r="B8700" t="s">
        <v>3481</v>
      </c>
      <c r="C8700" t="s">
        <v>297</v>
      </c>
      <c r="D8700">
        <v>8</v>
      </c>
      <c r="E8700">
        <v>52</v>
      </c>
      <c r="F8700">
        <v>26.135952864</v>
      </c>
      <c r="G8700">
        <v>-32</v>
      </c>
      <c r="H8700">
        <v>30</v>
      </c>
      <c r="I8700">
        <v>33.561497592000002</v>
      </c>
      <c r="J8700">
        <f>(D8700+E8700/60+F8700/3600)*15</f>
        <v>133.1088998036</v>
      </c>
      <c r="K8700">
        <f>IF(G8700&lt;0, G8700-H8700/60-I8700/3600, G8700+H8700/60+I8700/3600)</f>
        <v>-32.509322638219999</v>
      </c>
      <c r="L8700">
        <v>-12.547000000000001</v>
      </c>
      <c r="M8700">
        <v>-8.0090000000000003</v>
      </c>
      <c r="N8700">
        <v>3.74</v>
      </c>
      <c r="O8700" t="s">
        <v>9341</v>
      </c>
      <c r="P8700">
        <v>7.9290000000000003</v>
      </c>
      <c r="Q8700">
        <v>6.4630000000000001</v>
      </c>
      <c r="R8700" t="s">
        <v>9341</v>
      </c>
      <c r="S8700">
        <v>5.9720000000000004</v>
      </c>
      <c r="T8700" t="s">
        <v>9341</v>
      </c>
      <c r="U8700" t="s">
        <v>10091</v>
      </c>
      <c r="V8700" t="str">
        <f>LEFT($U8700,2)</f>
        <v>K2</v>
      </c>
      <c r="W8700" s="3">
        <f>_xlfn.XLOOKUP(V8700,$AC$2:$AC$43,$AD$2:$AD$43,"none")</f>
        <v>0.92</v>
      </c>
      <c r="X8700" s="3">
        <f>IF(ISNUMBER($W8700), 4600 * (1 / (0.92 * $W8700 + 1.7) + 1 / (0.92 * $W8700 + 0.62)),"none")</f>
        <v>4943.4058698702656</v>
      </c>
      <c r="Y8700" s="8">
        <f>IF(ISNUMBER($X8700), _xlfn.XLOOKUP($X8700,Sheet3!$A$2:$A$392,Sheet3!$B$2:$B$392,"none", 1,1), $AF$2)</f>
        <v>1</v>
      </c>
      <c r="Z8700" s="8">
        <f>IF(ISNUMBER($X8700), _xlfn.XLOOKUP($X8700,Sheet3!$A$2:$A$392,Sheet3!$C$2:$C$392,"none", 1,1), $AF$2)</f>
        <v>0.79920000000000002</v>
      </c>
      <c r="AA8700" s="8">
        <f>IF(ISNUMBER($X8700), _xlfn.XLOOKUP($X8700,Sheet3!$A$2:$A$392,Sheet3!$D$2:$D$392,"none", 1,1), $AF$2)</f>
        <v>0.60450000000000004</v>
      </c>
    </row>
    <row r="8701" spans="1:27">
      <c r="A8701">
        <v>3734</v>
      </c>
      <c r="B8701" t="s">
        <v>4037</v>
      </c>
      <c r="C8701" t="s">
        <v>12</v>
      </c>
      <c r="D8701">
        <v>23</v>
      </c>
      <c r="E8701">
        <v>35</v>
      </c>
      <c r="F8701">
        <v>28.578399871199998</v>
      </c>
      <c r="G8701">
        <v>1</v>
      </c>
      <c r="H8701">
        <v>18</v>
      </c>
      <c r="I8701">
        <v>47.295104291999998</v>
      </c>
      <c r="J8701">
        <f>(D8701+E8701/60+F8701/3600)*15</f>
        <v>353.86907666612996</v>
      </c>
      <c r="K8701">
        <f>IF(G8701&lt;0, G8701-H8701/60-I8701/3600, G8701+H8701/60+I8701/3600)</f>
        <v>1.31313752897</v>
      </c>
      <c r="L8701">
        <v>-47.241999999999997</v>
      </c>
      <c r="M8701">
        <v>-24.864000000000001</v>
      </c>
      <c r="N8701">
        <v>9.41</v>
      </c>
      <c r="O8701" t="s">
        <v>9341</v>
      </c>
      <c r="P8701">
        <v>7.6150000000000002</v>
      </c>
      <c r="Q8701">
        <v>6.4630000000000001</v>
      </c>
      <c r="R8701" t="s">
        <v>9341</v>
      </c>
      <c r="S8701">
        <v>6.15</v>
      </c>
      <c r="T8701" t="s">
        <v>9341</v>
      </c>
      <c r="U8701" t="s">
        <v>9403</v>
      </c>
      <c r="V8701" t="str">
        <f>LEFT($U8701,2)</f>
        <v>K0</v>
      </c>
      <c r="W8701" s="3">
        <f>_xlfn.XLOOKUP(V8701,$AC$2:$AC$43,$AD$2:$AD$43,"none")</f>
        <v>0.81</v>
      </c>
      <c r="X8701" s="3">
        <f>IF(ISNUMBER($W8701), 4600 * (1 / (0.92 * $W8701 + 1.7) + 1 / (0.92 * $W8701 + 0.62)),"none")</f>
        <v>5250.7063834266155</v>
      </c>
      <c r="Y8701" s="8">
        <f>IF(ISNUMBER($X8701), _xlfn.XLOOKUP($X8701,Sheet3!$A$2:$A$392,Sheet3!$B$2:$B$392,"none", 1,1), $AF$2)</f>
        <v>1</v>
      </c>
      <c r="Z8701" s="8">
        <f>IF(ISNUMBER($X8701), _xlfn.XLOOKUP($X8701,Sheet3!$A$2:$A$392,Sheet3!$C$2:$C$392,"none", 1,1), $AF$2)</f>
        <v>0.83299999999999996</v>
      </c>
      <c r="AA8701" s="8">
        <f>IF(ISNUMBER($X8701), _xlfn.XLOOKUP($X8701,Sheet3!$A$2:$A$392,Sheet3!$D$2:$D$392,"none", 1,1), $AF$2)</f>
        <v>0.67869999999999997</v>
      </c>
    </row>
    <row r="8702" spans="1:27">
      <c r="A8702">
        <v>5394</v>
      </c>
      <c r="B8702" t="s">
        <v>5697</v>
      </c>
      <c r="C8702" t="s">
        <v>297</v>
      </c>
      <c r="D8702">
        <v>20</v>
      </c>
      <c r="E8702">
        <v>20</v>
      </c>
      <c r="F8702">
        <v>51.896831479200003</v>
      </c>
      <c r="G8702">
        <v>-35</v>
      </c>
      <c r="H8702">
        <v>40</v>
      </c>
      <c r="I8702">
        <v>25.231021139999999</v>
      </c>
      <c r="J8702">
        <f>(D8702+E8702/60+F8702/3600)*15</f>
        <v>305.21623679782999</v>
      </c>
      <c r="K8702">
        <f>IF(G8702&lt;0, G8702-H8702/60-I8702/3600, G8702+H8702/60+I8702/3600)</f>
        <v>-35.673675283649999</v>
      </c>
      <c r="L8702">
        <v>36.448</v>
      </c>
      <c r="M8702">
        <v>19.600000000000001</v>
      </c>
      <c r="N8702">
        <v>7.1</v>
      </c>
      <c r="O8702" t="s">
        <v>9341</v>
      </c>
      <c r="P8702">
        <v>7.7830000000000004</v>
      </c>
      <c r="Q8702">
        <v>6.4630000000000001</v>
      </c>
      <c r="R8702" t="s">
        <v>9341</v>
      </c>
      <c r="S8702">
        <v>6.048</v>
      </c>
      <c r="T8702" t="s">
        <v>9341</v>
      </c>
      <c r="U8702" t="s">
        <v>9389</v>
      </c>
      <c r="V8702" t="str">
        <f>LEFT($U8702,2)</f>
        <v>K3</v>
      </c>
      <c r="W8702" s="3">
        <f>_xlfn.XLOOKUP(V8702,$AC$2:$AC$43,$AD$2:$AD$43,"none")</f>
        <v>0.95</v>
      </c>
      <c r="X8702" s="3">
        <f>IF(ISNUMBER($W8702), 4600 * (1 / (0.92 * $W8702 + 1.7) + 1 / (0.92 * $W8702 + 0.62)),"none")</f>
        <v>4866.084384156673</v>
      </c>
      <c r="Y8702" s="8">
        <f>IF(ISNUMBER($X8702), _xlfn.XLOOKUP($X8702,Sheet3!$A$2:$A$392,Sheet3!$B$2:$B$392,"none", 1,1), $AF$2)</f>
        <v>1</v>
      </c>
      <c r="Z8702" s="8">
        <f>IF(ISNUMBER($X8702), _xlfn.XLOOKUP($X8702,Sheet3!$A$2:$A$392,Sheet3!$C$2:$C$392,"none", 1,1), $AF$2)</f>
        <v>0.78720000000000001</v>
      </c>
      <c r="AA8702" s="8">
        <f>IF(ISNUMBER($X8702), _xlfn.XLOOKUP($X8702,Sheet3!$A$2:$A$392,Sheet3!$D$2:$D$392,"none", 1,1), $AF$2)</f>
        <v>0.57969999999999999</v>
      </c>
    </row>
    <row r="8703" spans="1:27">
      <c r="A8703">
        <v>5426</v>
      </c>
      <c r="B8703" t="s">
        <v>5729</v>
      </c>
      <c r="C8703" t="s">
        <v>297</v>
      </c>
      <c r="D8703">
        <v>17</v>
      </c>
      <c r="E8703">
        <v>35</v>
      </c>
      <c r="F8703">
        <v>43.076958244799997</v>
      </c>
      <c r="G8703">
        <v>-37</v>
      </c>
      <c r="H8703">
        <v>26</v>
      </c>
      <c r="I8703">
        <v>23.535249539999999</v>
      </c>
      <c r="J8703">
        <f>(D8703+E8703/60+F8703/3600)*15</f>
        <v>263.92948732601997</v>
      </c>
      <c r="K8703">
        <f>IF(G8703&lt;0, G8703-H8703/60-I8703/3600, G8703+H8703/60+I8703/3600)</f>
        <v>-37.43987090265</v>
      </c>
      <c r="L8703">
        <v>-15.457000000000001</v>
      </c>
      <c r="M8703">
        <v>-34.192999999999998</v>
      </c>
      <c r="N8703">
        <v>8.91</v>
      </c>
      <c r="O8703" t="s">
        <v>9341</v>
      </c>
      <c r="P8703">
        <v>6.4930000000000003</v>
      </c>
      <c r="Q8703">
        <v>6.4630000000000001</v>
      </c>
      <c r="R8703" t="s">
        <v>9341</v>
      </c>
      <c r="S8703">
        <v>6.4720000000000004</v>
      </c>
      <c r="T8703" t="s">
        <v>9341</v>
      </c>
      <c r="U8703" t="s">
        <v>9394</v>
      </c>
      <c r="V8703" t="str">
        <f>LEFT($U8703,2)</f>
        <v>A0</v>
      </c>
      <c r="W8703" s="3">
        <f>_xlfn.XLOOKUP(V8703,$AC$2:$AC$43,$AD$2:$AD$43,"none")</f>
        <v>-0.01</v>
      </c>
      <c r="X8703" s="3">
        <f>IF(ISNUMBER($W8703), 4600 * (1 / (0.92 * $W8703 + 1.7) + 1 / (0.92 * $W8703 + 0.62)),"none")</f>
        <v>10251.712375722911</v>
      </c>
      <c r="Y8703" s="8">
        <f>IF(ISNUMBER($X8703), _xlfn.XLOOKUP($X8703,Sheet3!$A$2:$A$392,Sheet3!$B$2:$B$392,"none", 1,1), $AF$2)</f>
        <v>0.6109</v>
      </c>
      <c r="Z8703" s="8">
        <f>IF(ISNUMBER($X8703), _xlfn.XLOOKUP($X8703,Sheet3!$A$2:$A$392,Sheet3!$C$2:$C$392,"none", 1,1), $AF$2)</f>
        <v>0.69189999999999996</v>
      </c>
      <c r="AA8703" s="8">
        <f>IF(ISNUMBER($X8703), _xlfn.XLOOKUP($X8703,Sheet3!$A$2:$A$392,Sheet3!$D$2:$D$392,"none", 1,1), $AF$2)</f>
        <v>1</v>
      </c>
    </row>
    <row r="8704" spans="1:27">
      <c r="A8704">
        <v>5437</v>
      </c>
      <c r="B8704" t="s">
        <v>5740</v>
      </c>
      <c r="C8704" t="s">
        <v>313</v>
      </c>
      <c r="D8704">
        <v>17</v>
      </c>
      <c r="E8704">
        <v>57</v>
      </c>
      <c r="F8704">
        <v>57.791229999999999</v>
      </c>
      <c r="G8704">
        <v>-39</v>
      </c>
      <c r="H8704">
        <v>8</v>
      </c>
      <c r="I8704">
        <v>11.4855</v>
      </c>
      <c r="J8704">
        <f>(D8704+E8704/60+F8704/3600)*15</f>
        <v>269.49079679166664</v>
      </c>
      <c r="K8704">
        <f>IF(G8704&lt;0, G8704-H8704/60-I8704/3600, G8704+H8704/60+I8704/3600)</f>
        <v>-39.136523750000002</v>
      </c>
      <c r="L8704">
        <v>-8.6</v>
      </c>
      <c r="M8704">
        <v>-23.44</v>
      </c>
      <c r="N8704">
        <v>7.89</v>
      </c>
      <c r="O8704" t="s">
        <v>9341</v>
      </c>
      <c r="P8704">
        <v>6.4450000000000003</v>
      </c>
      <c r="Q8704">
        <v>6.4630000000000001</v>
      </c>
      <c r="R8704" t="s">
        <v>9341</v>
      </c>
      <c r="S8704" t="s">
        <v>9341</v>
      </c>
      <c r="T8704" t="s">
        <v>9341</v>
      </c>
      <c r="U8704" t="s">
        <v>10290</v>
      </c>
      <c r="V8704" t="str">
        <f>LEFT($U8704,2)</f>
        <v>A0</v>
      </c>
      <c r="W8704" s="3">
        <f>_xlfn.XLOOKUP(V8704,$AC$2:$AC$43,$AD$2:$AD$43,"none")</f>
        <v>-0.01</v>
      </c>
      <c r="X8704" s="3">
        <f>IF(ISNUMBER($W8704), 4600 * (1 / (0.92 * $W8704 + 1.7) + 1 / (0.92 * $W8704 + 0.62)),"none")</f>
        <v>10251.712375722911</v>
      </c>
      <c r="Y8704" s="8">
        <f>IF(ISNUMBER($X8704), _xlfn.XLOOKUP($X8704,Sheet3!$A$2:$A$392,Sheet3!$B$2:$B$392,"none", 1,1), $AF$2)</f>
        <v>0.6109</v>
      </c>
      <c r="Z8704" s="8">
        <f>IF(ISNUMBER($X8704), _xlfn.XLOOKUP($X8704,Sheet3!$A$2:$A$392,Sheet3!$C$2:$C$392,"none", 1,1), $AF$2)</f>
        <v>0.69189999999999996</v>
      </c>
      <c r="AA8704" s="8">
        <f>IF(ISNUMBER($X8704), _xlfn.XLOOKUP($X8704,Sheet3!$A$2:$A$392,Sheet3!$D$2:$D$392,"none", 1,1), $AF$2)</f>
        <v>1</v>
      </c>
    </row>
    <row r="8705" spans="1:27">
      <c r="A8705">
        <v>6716</v>
      </c>
      <c r="B8705" t="s">
        <v>7019</v>
      </c>
      <c r="C8705" t="s">
        <v>24</v>
      </c>
      <c r="D8705">
        <v>19</v>
      </c>
      <c r="E8705">
        <v>48</v>
      </c>
      <c r="F8705">
        <v>50.597946638400003</v>
      </c>
      <c r="G8705">
        <v>33</v>
      </c>
      <c r="H8705">
        <v>26</v>
      </c>
      <c r="I8705">
        <v>14.222537016</v>
      </c>
      <c r="J8705">
        <f>(D8705+E8705/60+F8705/3600)*15</f>
        <v>297.21082477766004</v>
      </c>
      <c r="K8705">
        <f>IF(G8705&lt;0, G8705-H8705/60-I8705/3600, G8705+H8705/60+I8705/3600)</f>
        <v>33.43728403806</v>
      </c>
      <c r="L8705">
        <v>-3.5979999999999999</v>
      </c>
      <c r="M8705">
        <v>-5.5149999999999997</v>
      </c>
      <c r="N8705">
        <v>0.69</v>
      </c>
      <c r="O8705">
        <v>5.99</v>
      </c>
      <c r="P8705">
        <v>6.5780000000000003</v>
      </c>
      <c r="Q8705">
        <v>6.4630000000000001</v>
      </c>
      <c r="R8705" t="s">
        <v>9341</v>
      </c>
      <c r="S8705">
        <v>6.39</v>
      </c>
      <c r="T8705" t="s">
        <v>9341</v>
      </c>
      <c r="U8705" t="s">
        <v>11163</v>
      </c>
      <c r="V8705" t="str">
        <f>LEFT($U8705,2)</f>
        <v>B0</v>
      </c>
      <c r="W8705" s="3">
        <f>_xlfn.XLOOKUP(V8705,$AC$2:$AC$43,$AD$2:$AD$43,"none")</f>
        <v>-0.3</v>
      </c>
      <c r="X8705" s="3">
        <f>IF(ISNUMBER($W8705), 4600 * (1 / (0.92 * $W8705 + 1.7) + 1 / (0.92 * $W8705 + 0.62)),"none")</f>
        <v>16602.430101907499</v>
      </c>
      <c r="Y8705" s="8">
        <f>IF(ISNUMBER($X8705), _xlfn.XLOOKUP($X8705,Sheet3!$A$2:$A$392,Sheet3!$B$2:$B$392,"none", 1,1), $AF$2)</f>
        <v>0.45090000000000002</v>
      </c>
      <c r="Z8705" s="8">
        <f>IF(ISNUMBER($X8705), _xlfn.XLOOKUP($X8705,Sheet3!$A$2:$A$392,Sheet3!$C$2:$C$392,"none", 1,1), $AF$2)</f>
        <v>0.56169999999999998</v>
      </c>
      <c r="AA8705" s="8">
        <f>IF(ISNUMBER($X8705), _xlfn.XLOOKUP($X8705,Sheet3!$A$2:$A$392,Sheet3!$D$2:$D$392,"none", 1,1), $AF$2)</f>
        <v>1</v>
      </c>
    </row>
    <row r="8706" spans="1:27">
      <c r="A8706">
        <v>1565</v>
      </c>
      <c r="B8706" t="s">
        <v>1866</v>
      </c>
      <c r="C8706" t="s">
        <v>12</v>
      </c>
      <c r="D8706">
        <v>3</v>
      </c>
      <c r="E8706">
        <v>48</v>
      </c>
      <c r="F8706">
        <v>56.941900135200001</v>
      </c>
      <c r="G8706">
        <v>23</v>
      </c>
      <c r="H8706">
        <v>51</v>
      </c>
      <c r="I8706">
        <v>25.674800292</v>
      </c>
      <c r="J8706">
        <f>(D8706+E8706/60+F8706/3600)*15</f>
        <v>57.237257917229996</v>
      </c>
      <c r="K8706">
        <f>IF(G8706&lt;0, G8706-H8706/60-I8706/3600, G8706+H8706/60+I8706/3600)</f>
        <v>23.857131888970002</v>
      </c>
      <c r="L8706">
        <v>48.076999999999998</v>
      </c>
      <c r="M8706">
        <v>-57.902999999999999</v>
      </c>
      <c r="N8706">
        <v>11.59</v>
      </c>
      <c r="O8706" t="s">
        <v>9341</v>
      </c>
      <c r="P8706">
        <v>6.84</v>
      </c>
      <c r="Q8706">
        <v>6.4640000000000004</v>
      </c>
      <c r="R8706" t="s">
        <v>9341</v>
      </c>
      <c r="S8706">
        <v>6.3849999999999998</v>
      </c>
      <c r="T8706" t="s">
        <v>9341</v>
      </c>
      <c r="U8706" t="s">
        <v>94</v>
      </c>
      <c r="V8706" t="str">
        <f>LEFT($U8706,2)</f>
        <v>F0</v>
      </c>
      <c r="W8706" s="3">
        <f>_xlfn.XLOOKUP(V8706,$AC$2:$AC$43,$AD$2:$AD$43,"none")</f>
        <v>0.32</v>
      </c>
      <c r="X8706" s="3">
        <f>IF(ISNUMBER($W8706), 4600 * (1 / (0.92 * $W8706 + 1.7) + 1 / (0.92 * $W8706 + 0.62)),"none")</f>
        <v>7337.0792549848238</v>
      </c>
      <c r="Y8706" s="8">
        <f>IF(ISNUMBER($X8706), _xlfn.XLOOKUP($X8706,Sheet3!$A$2:$A$392,Sheet3!$B$2:$B$392,"none", 1,1), $AF$2)</f>
        <v>0.86680000000000001</v>
      </c>
      <c r="Z8706" s="8">
        <f>IF(ISNUMBER($X8706), _xlfn.XLOOKUP($X8706,Sheet3!$A$2:$A$392,Sheet3!$C$2:$C$392,"none", 1,1), $AF$2)</f>
        <v>0.87180000000000002</v>
      </c>
      <c r="AA8706" s="8">
        <f>IF(ISNUMBER($X8706), _xlfn.XLOOKUP($X8706,Sheet3!$A$2:$A$392,Sheet3!$D$2:$D$392,"none", 1,1), $AF$2)</f>
        <v>1</v>
      </c>
    </row>
    <row r="8707" spans="1:27">
      <c r="A8707">
        <v>2587</v>
      </c>
      <c r="B8707" t="s">
        <v>2889</v>
      </c>
      <c r="C8707" t="s">
        <v>297</v>
      </c>
      <c r="D8707">
        <v>7</v>
      </c>
      <c r="E8707">
        <v>7</v>
      </c>
      <c r="F8707">
        <v>24.878291368799999</v>
      </c>
      <c r="G8707">
        <v>28</v>
      </c>
      <c r="H8707">
        <v>10</v>
      </c>
      <c r="I8707">
        <v>36.113605644000003</v>
      </c>
      <c r="J8707">
        <f>(D8707+E8707/60+F8707/3600)*15</f>
        <v>106.85365954736999</v>
      </c>
      <c r="K8707">
        <f>IF(G8707&lt;0, G8707-H8707/60-I8707/3600, G8707+H8707/60+I8707/3600)</f>
        <v>28.176698223790002</v>
      </c>
      <c r="L8707">
        <v>-6.4509999999999996</v>
      </c>
      <c r="M8707">
        <v>1.504</v>
      </c>
      <c r="N8707">
        <v>4.2300000000000004</v>
      </c>
      <c r="O8707" t="s">
        <v>9341</v>
      </c>
      <c r="P8707">
        <v>6.3840000000000003</v>
      </c>
      <c r="Q8707">
        <v>6.4640000000000004</v>
      </c>
      <c r="R8707" t="s">
        <v>9341</v>
      </c>
      <c r="S8707">
        <v>6.4530000000000003</v>
      </c>
      <c r="T8707" t="s">
        <v>9341</v>
      </c>
      <c r="U8707" t="s">
        <v>9538</v>
      </c>
      <c r="V8707" t="str">
        <f>LEFT($U8707,2)</f>
        <v>B9</v>
      </c>
      <c r="W8707" s="3">
        <f>_xlfn.XLOOKUP(V8707,$AC$2:$AC$43,$AD$2:$AD$43,"none")</f>
        <v>-7.0000000000000007E-2</v>
      </c>
      <c r="X8707" s="3">
        <f>IF(ISNUMBER($W8707), 4600 * (1 / (0.92 * $W8707 + 1.7) + 1 / (0.92 * $W8707 + 0.62)),"none")</f>
        <v>11091.761228434079</v>
      </c>
      <c r="Y8707" s="8">
        <f>IF(ISNUMBER($X8707), _xlfn.XLOOKUP($X8707,Sheet3!$A$2:$A$392,Sheet3!$B$2:$B$392,"none", 1,1), $AF$2)</f>
        <v>0.57499999999999996</v>
      </c>
      <c r="Z8707" s="8">
        <f>IF(ISNUMBER($X8707), _xlfn.XLOOKUP($X8707,Sheet3!$A$2:$A$392,Sheet3!$C$2:$C$392,"none", 1,1), $AF$2)</f>
        <v>0.66420000000000001</v>
      </c>
      <c r="AA8707" s="8">
        <f>IF(ISNUMBER($X8707), _xlfn.XLOOKUP($X8707,Sheet3!$A$2:$A$392,Sheet3!$D$2:$D$392,"none", 1,1), $AF$2)</f>
        <v>1</v>
      </c>
    </row>
    <row r="8708" spans="1:27">
      <c r="A8708">
        <v>6782</v>
      </c>
      <c r="B8708" t="s">
        <v>7085</v>
      </c>
      <c r="C8708" t="s">
        <v>297</v>
      </c>
      <c r="D8708">
        <v>20</v>
      </c>
      <c r="E8708">
        <v>14</v>
      </c>
      <c r="F8708">
        <v>4.8813535247999997</v>
      </c>
      <c r="G8708">
        <v>36</v>
      </c>
      <c r="H8708">
        <v>36</v>
      </c>
      <c r="I8708">
        <v>17.57801358</v>
      </c>
      <c r="J8708">
        <f>(D8708+E8708/60+F8708/3600)*15</f>
        <v>303.52033897302005</v>
      </c>
      <c r="K8708">
        <f>IF(G8708&lt;0, G8708-H8708/60-I8708/3600, G8708+H8708/60+I8708/3600)</f>
        <v>36.604882781550003</v>
      </c>
      <c r="L8708">
        <v>7.6749999999999998</v>
      </c>
      <c r="M8708">
        <v>-7.29</v>
      </c>
      <c r="N8708">
        <v>3.61</v>
      </c>
      <c r="O8708" t="s">
        <v>9341</v>
      </c>
      <c r="P8708">
        <v>6.4480000000000004</v>
      </c>
      <c r="Q8708">
        <v>6.4640000000000004</v>
      </c>
      <c r="R8708" t="s">
        <v>9341</v>
      </c>
      <c r="S8708">
        <v>6.4569999999999999</v>
      </c>
      <c r="T8708" t="s">
        <v>9341</v>
      </c>
      <c r="U8708" t="s">
        <v>9394</v>
      </c>
      <c r="V8708" t="str">
        <f>LEFT($U8708,2)</f>
        <v>A0</v>
      </c>
      <c r="W8708" s="3">
        <f>_xlfn.XLOOKUP(V8708,$AC$2:$AC$43,$AD$2:$AD$43,"none")</f>
        <v>-0.01</v>
      </c>
      <c r="X8708" s="3">
        <f>IF(ISNUMBER($W8708), 4600 * (1 / (0.92 * $W8708 + 1.7) + 1 / (0.92 * $W8708 + 0.62)),"none")</f>
        <v>10251.712375722911</v>
      </c>
      <c r="Y8708" s="8">
        <f>IF(ISNUMBER($X8708), _xlfn.XLOOKUP($X8708,Sheet3!$A$2:$A$392,Sheet3!$B$2:$B$392,"none", 1,1), $AF$2)</f>
        <v>0.6109</v>
      </c>
      <c r="Z8708" s="8">
        <f>IF(ISNUMBER($X8708), _xlfn.XLOOKUP($X8708,Sheet3!$A$2:$A$392,Sheet3!$C$2:$C$392,"none", 1,1), $AF$2)</f>
        <v>0.69189999999999996</v>
      </c>
      <c r="AA8708" s="8">
        <f>IF(ISNUMBER($X8708), _xlfn.XLOOKUP($X8708,Sheet3!$A$2:$A$392,Sheet3!$D$2:$D$392,"none", 1,1), $AF$2)</f>
        <v>1</v>
      </c>
    </row>
    <row r="8709" spans="1:27">
      <c r="A8709">
        <v>8036</v>
      </c>
      <c r="B8709" t="s">
        <v>8339</v>
      </c>
      <c r="C8709" t="s">
        <v>12</v>
      </c>
      <c r="D8709">
        <v>13</v>
      </c>
      <c r="E8709">
        <v>23</v>
      </c>
      <c r="F8709">
        <v>52.114450672799997</v>
      </c>
      <c r="G8709">
        <v>-49</v>
      </c>
      <c r="H8709">
        <v>49</v>
      </c>
      <c r="I8709">
        <v>22.119065796000001</v>
      </c>
      <c r="J8709">
        <f>(D8709+E8709/60+F8709/3600)*15</f>
        <v>200.96714354446999</v>
      </c>
      <c r="K8709">
        <f>IF(G8709&lt;0, G8709-H8709/60-I8709/3600, G8709+H8709/60+I8709/3600)</f>
        <v>-49.822810851610001</v>
      </c>
      <c r="L8709">
        <v>-80.594999999999999</v>
      </c>
      <c r="M8709">
        <v>-31.678999999999998</v>
      </c>
      <c r="N8709">
        <v>8.0399999999999991</v>
      </c>
      <c r="O8709" t="s">
        <v>9341</v>
      </c>
      <c r="P8709">
        <v>7.43</v>
      </c>
      <c r="Q8709">
        <v>6.4640000000000004</v>
      </c>
      <c r="R8709" t="s">
        <v>9341</v>
      </c>
      <c r="S8709">
        <v>6.2380000000000004</v>
      </c>
      <c r="T8709" t="s">
        <v>9341</v>
      </c>
      <c r="U8709" t="s">
        <v>9379</v>
      </c>
      <c r="V8709" t="str">
        <f>LEFT($U8709,2)</f>
        <v>G8</v>
      </c>
      <c r="W8709" s="3">
        <f>_xlfn.XLOOKUP(V8709,$AC$2:$AC$43,$AD$2:$AD$43,"none")</f>
        <v>0.74</v>
      </c>
      <c r="X8709" s="3">
        <f>IF(ISNUMBER($W8709), 4600 * (1 / (0.92 * $W8709 + 1.7) + 1 / (0.92 * $W8709 + 0.62)),"none")</f>
        <v>5468.4090187676065</v>
      </c>
      <c r="Y8709" s="8">
        <f>IF(ISNUMBER($X8709), _xlfn.XLOOKUP($X8709,Sheet3!$A$2:$A$392,Sheet3!$B$2:$B$392,"none", 1,1), $AF$2)</f>
        <v>1</v>
      </c>
      <c r="Z8709" s="8">
        <f>IF(ISNUMBER($X8709), _xlfn.XLOOKUP($X8709,Sheet3!$A$2:$A$392,Sheet3!$C$2:$C$392,"none", 1,1), $AF$2)</f>
        <v>0.85409999999999997</v>
      </c>
      <c r="AA8709" s="8">
        <f>IF(ISNUMBER($X8709), _xlfn.XLOOKUP($X8709,Sheet3!$A$2:$A$392,Sheet3!$D$2:$D$392,"none", 1,1), $AF$2)</f>
        <v>0.72770000000000001</v>
      </c>
    </row>
    <row r="8710" spans="1:27">
      <c r="A8710">
        <v>104</v>
      </c>
      <c r="B8710" t="s">
        <v>402</v>
      </c>
      <c r="C8710" t="s">
        <v>297</v>
      </c>
      <c r="D8710">
        <v>20</v>
      </c>
      <c r="E8710">
        <v>59</v>
      </c>
      <c r="F8710">
        <v>24.619375214400002</v>
      </c>
      <c r="G8710">
        <v>42</v>
      </c>
      <c r="H8710">
        <v>19</v>
      </c>
      <c r="I8710">
        <v>28.069321295999998</v>
      </c>
      <c r="J8710">
        <f>(D8710+E8710/60+F8710/3600)*15</f>
        <v>314.85258073006003</v>
      </c>
      <c r="K8710">
        <f>IF(G8710&lt;0, G8710-H8710/60-I8710/3600, G8710+H8710/60+I8710/3600)</f>
        <v>42.324463700360006</v>
      </c>
      <c r="L8710">
        <v>16.414000000000001</v>
      </c>
      <c r="M8710">
        <v>5.516</v>
      </c>
      <c r="N8710">
        <v>3.88</v>
      </c>
      <c r="O8710">
        <v>6.1</v>
      </c>
      <c r="P8710">
        <v>6.3769999999999998</v>
      </c>
      <c r="Q8710">
        <v>6.4649999999999999</v>
      </c>
      <c r="R8710" t="s">
        <v>9341</v>
      </c>
      <c r="S8710">
        <v>6.452</v>
      </c>
      <c r="T8710" t="s">
        <v>9341</v>
      </c>
      <c r="U8710" t="s">
        <v>83</v>
      </c>
      <c r="V8710" t="str">
        <f>LEFT($U8710,2)</f>
        <v>B9</v>
      </c>
      <c r="W8710" s="3">
        <f>_xlfn.XLOOKUP(V8710,$AC$2:$AC$43,$AD$2:$AD$43,"none")</f>
        <v>-7.0000000000000007E-2</v>
      </c>
      <c r="X8710" s="3">
        <f>IF(ISNUMBER($W8710), 4600 * (1 / (0.92 * $W8710 + 1.7) + 1 / (0.92 * $W8710 + 0.62)),"none")</f>
        <v>11091.761228434079</v>
      </c>
      <c r="Y8710" s="8">
        <f>IF(ISNUMBER($X8710), _xlfn.XLOOKUP($X8710,Sheet3!$A$2:$A$392,Sheet3!$B$2:$B$392,"none", 1,1), $AF$2)</f>
        <v>0.57499999999999996</v>
      </c>
      <c r="Z8710" s="8">
        <f>IF(ISNUMBER($X8710), _xlfn.XLOOKUP($X8710,Sheet3!$A$2:$A$392,Sheet3!$C$2:$C$392,"none", 1,1), $AF$2)</f>
        <v>0.66420000000000001</v>
      </c>
      <c r="AA8710" s="8">
        <f>IF(ISNUMBER($X8710), _xlfn.XLOOKUP($X8710,Sheet3!$A$2:$A$392,Sheet3!$D$2:$D$392,"none", 1,1), $AF$2)</f>
        <v>1</v>
      </c>
    </row>
    <row r="8711" spans="1:27">
      <c r="A8711">
        <v>915</v>
      </c>
      <c r="B8711" t="s">
        <v>1215</v>
      </c>
      <c r="C8711" t="s">
        <v>16</v>
      </c>
      <c r="D8711">
        <v>17</v>
      </c>
      <c r="E8711">
        <v>47</v>
      </c>
      <c r="F8711">
        <v>8.0338354344000003</v>
      </c>
      <c r="G8711">
        <v>47</v>
      </c>
      <c r="H8711">
        <v>36</v>
      </c>
      <c r="I8711">
        <v>44.093422656000001</v>
      </c>
      <c r="J8711">
        <f>(D8711+E8711/60+F8711/3600)*15</f>
        <v>266.78347431431001</v>
      </c>
      <c r="K8711">
        <f>IF(G8711&lt;0, G8711-H8711/60-I8711/3600, G8711+H8711/60+I8711/3600)</f>
        <v>47.612248172960001</v>
      </c>
      <c r="L8711">
        <v>-12.782999999999999</v>
      </c>
      <c r="M8711">
        <v>5.8819999999999997</v>
      </c>
      <c r="N8711">
        <v>7.53</v>
      </c>
      <c r="O8711" t="s">
        <v>9341</v>
      </c>
      <c r="P8711">
        <v>6.5490000000000004</v>
      </c>
      <c r="Q8711">
        <v>6.4649999999999999</v>
      </c>
      <c r="R8711" t="s">
        <v>9341</v>
      </c>
      <c r="S8711">
        <v>6.4989999999999997</v>
      </c>
      <c r="T8711">
        <v>6.37</v>
      </c>
      <c r="U8711" t="s">
        <v>9470</v>
      </c>
      <c r="V8711" t="str">
        <f>LEFT($U8711,2)</f>
        <v>A2</v>
      </c>
      <c r="W8711" s="3">
        <f>_xlfn.XLOOKUP(V8711,$AC$2:$AC$43,$AD$2:$AD$43,"none")</f>
        <v>0.05</v>
      </c>
      <c r="X8711" s="3">
        <f>IF(ISNUMBER($W8711), 4600 * (1 / (0.92 * $W8711 + 1.7) + 1 / (0.92 * $W8711 + 0.62)),"none")</f>
        <v>9541.5002631497482</v>
      </c>
      <c r="Y8711" s="8">
        <f>IF(ISNUMBER($X8711), _xlfn.XLOOKUP($X8711,Sheet3!$A$2:$A$392,Sheet3!$B$2:$B$392,"none", 1,1), $AF$2)</f>
        <v>0.65039999999999998</v>
      </c>
      <c r="Z8711" s="8">
        <f>IF(ISNUMBER($X8711), _xlfn.XLOOKUP($X8711,Sheet3!$A$2:$A$392,Sheet3!$C$2:$C$392,"none", 1,1), $AF$2)</f>
        <v>0.72150000000000003</v>
      </c>
      <c r="AA8711" s="8">
        <f>IF(ISNUMBER($X8711), _xlfn.XLOOKUP($X8711,Sheet3!$A$2:$A$392,Sheet3!$D$2:$D$392,"none", 1,1), $AF$2)</f>
        <v>1</v>
      </c>
    </row>
    <row r="8712" spans="1:27">
      <c r="A8712">
        <v>2969</v>
      </c>
      <c r="B8712" t="s">
        <v>3272</v>
      </c>
      <c r="C8712" t="s">
        <v>297</v>
      </c>
      <c r="D8712">
        <v>8</v>
      </c>
      <c r="E8712">
        <v>9</v>
      </c>
      <c r="F8712">
        <v>35.182678756800001</v>
      </c>
      <c r="G8712">
        <v>29</v>
      </c>
      <c r="H8712">
        <v>5</v>
      </c>
      <c r="I8712">
        <v>35.073431628000002</v>
      </c>
      <c r="J8712">
        <f>(D8712+E8712/60+F8712/3600)*15</f>
        <v>122.39659449482002</v>
      </c>
      <c r="K8712">
        <f>IF(G8712&lt;0, G8712-H8712/60-I8712/3600, G8712+H8712/60+I8712/3600)</f>
        <v>29.093075953229999</v>
      </c>
      <c r="L8712">
        <v>-9.6709999999999994</v>
      </c>
      <c r="M8712">
        <v>-7.8170000000000002</v>
      </c>
      <c r="N8712">
        <v>2.89</v>
      </c>
      <c r="O8712" t="s">
        <v>9341</v>
      </c>
      <c r="P8712">
        <v>7.2590000000000003</v>
      </c>
      <c r="Q8712">
        <v>6.4649999999999999</v>
      </c>
      <c r="R8712" t="s">
        <v>9341</v>
      </c>
      <c r="S8712">
        <v>6.282</v>
      </c>
      <c r="T8712" t="s">
        <v>9341</v>
      </c>
      <c r="U8712" t="s">
        <v>10364</v>
      </c>
      <c r="V8712" t="str">
        <f>LEFT($U8712,2)</f>
        <v>G0</v>
      </c>
      <c r="W8712" s="3">
        <f>_xlfn.XLOOKUP(V8712,$AC$2:$AC$43,$AD$2:$AD$43,"none")</f>
        <v>0.6</v>
      </c>
      <c r="X8712" s="3">
        <f>IF(ISNUMBER($W8712), 4600 * (1 / (0.92 * $W8712 + 1.7) + 1 / (0.92 * $W8712 + 0.62)),"none")</f>
        <v>5967.5434501906539</v>
      </c>
      <c r="Y8712" s="8">
        <f>IF(ISNUMBER($X8712), _xlfn.XLOOKUP($X8712,Sheet3!$A$2:$A$392,Sheet3!$B$2:$B$392,"none", 1,1), $AF$2)</f>
        <v>1</v>
      </c>
      <c r="Z8712" s="8">
        <f>IF(ISNUMBER($X8712), _xlfn.XLOOKUP($X8712,Sheet3!$A$2:$A$392,Sheet3!$C$2:$C$392,"none", 1,1), $AF$2)</f>
        <v>0.90190000000000003</v>
      </c>
      <c r="AA8712" s="8">
        <f>IF(ISNUMBER($X8712), _xlfn.XLOOKUP($X8712,Sheet3!$A$2:$A$392,Sheet3!$D$2:$D$392,"none", 1,1), $AF$2)</f>
        <v>0.84730000000000005</v>
      </c>
    </row>
    <row r="8713" spans="1:27">
      <c r="A8713">
        <v>4312</v>
      </c>
      <c r="B8713" t="s">
        <v>4615</v>
      </c>
      <c r="C8713" t="s">
        <v>297</v>
      </c>
      <c r="D8713">
        <v>9</v>
      </c>
      <c r="E8713">
        <v>13</v>
      </c>
      <c r="F8713">
        <v>37.262242233599999</v>
      </c>
      <c r="G8713">
        <v>21</v>
      </c>
      <c r="H8713">
        <v>16</v>
      </c>
      <c r="I8713">
        <v>59.542922388000001</v>
      </c>
      <c r="J8713">
        <f>(D8713+E8713/60+F8713/3600)*15</f>
        <v>138.40525934264002</v>
      </c>
      <c r="K8713">
        <f>IF(G8713&lt;0, G8713-H8713/60-I8713/3600, G8713+H8713/60+I8713/3600)</f>
        <v>21.283206367329999</v>
      </c>
      <c r="L8713">
        <v>-14.029</v>
      </c>
      <c r="M8713">
        <v>-10.526</v>
      </c>
      <c r="N8713">
        <v>6.83</v>
      </c>
      <c r="O8713" t="s">
        <v>9341</v>
      </c>
      <c r="P8713">
        <v>6.4950000000000001</v>
      </c>
      <c r="Q8713">
        <v>6.4649999999999999</v>
      </c>
      <c r="R8713" t="s">
        <v>9341</v>
      </c>
      <c r="S8713">
        <v>6.476</v>
      </c>
      <c r="T8713" t="s">
        <v>9341</v>
      </c>
      <c r="U8713" t="s">
        <v>9352</v>
      </c>
      <c r="V8713" t="str">
        <f>LEFT($U8713,2)</f>
        <v>A2</v>
      </c>
      <c r="W8713" s="3">
        <f>_xlfn.XLOOKUP(V8713,$AC$2:$AC$43,$AD$2:$AD$43,"none")</f>
        <v>0.05</v>
      </c>
      <c r="X8713" s="3">
        <f>IF(ISNUMBER($W8713), 4600 * (1 / (0.92 * $W8713 + 1.7) + 1 / (0.92 * $W8713 + 0.62)),"none")</f>
        <v>9541.5002631497482</v>
      </c>
      <c r="Y8713" s="8">
        <f>IF(ISNUMBER($X8713), _xlfn.XLOOKUP($X8713,Sheet3!$A$2:$A$392,Sheet3!$B$2:$B$392,"none", 1,1), $AF$2)</f>
        <v>0.65039999999999998</v>
      </c>
      <c r="Z8713" s="8">
        <f>IF(ISNUMBER($X8713), _xlfn.XLOOKUP($X8713,Sheet3!$A$2:$A$392,Sheet3!$C$2:$C$392,"none", 1,1), $AF$2)</f>
        <v>0.72150000000000003</v>
      </c>
      <c r="AA8713" s="8">
        <f>IF(ISNUMBER($X8713), _xlfn.XLOOKUP($X8713,Sheet3!$A$2:$A$392,Sheet3!$D$2:$D$392,"none", 1,1), $AF$2)</f>
        <v>1</v>
      </c>
    </row>
    <row r="8714" spans="1:27">
      <c r="A8714">
        <v>4456</v>
      </c>
      <c r="B8714" t="s">
        <v>4759</v>
      </c>
      <c r="C8714" t="s">
        <v>12</v>
      </c>
      <c r="D8714">
        <v>10</v>
      </c>
      <c r="E8714">
        <v>16</v>
      </c>
      <c r="F8714">
        <v>28.082445924000002</v>
      </c>
      <c r="G8714">
        <v>28</v>
      </c>
      <c r="H8714">
        <v>40</v>
      </c>
      <c r="I8714">
        <v>56.938540691999997</v>
      </c>
      <c r="J8714">
        <f>(D8714+E8714/60+F8714/3600)*15</f>
        <v>154.11701019135</v>
      </c>
      <c r="K8714">
        <f>IF(G8714&lt;0, G8714-H8714/60-I8714/3600, G8714+H8714/60+I8714/3600)</f>
        <v>28.68248292797</v>
      </c>
      <c r="L8714">
        <v>-65.870999999999995</v>
      </c>
      <c r="M8714">
        <v>-95.703000000000003</v>
      </c>
      <c r="N8714">
        <v>29.99</v>
      </c>
      <c r="O8714" t="s">
        <v>9341</v>
      </c>
      <c r="P8714">
        <v>7.101</v>
      </c>
      <c r="Q8714">
        <v>6.4649999999999999</v>
      </c>
      <c r="R8714" t="s">
        <v>9341</v>
      </c>
      <c r="S8714">
        <v>6.3150000000000004</v>
      </c>
      <c r="T8714" t="s">
        <v>9341</v>
      </c>
      <c r="U8714" t="s">
        <v>10129</v>
      </c>
      <c r="V8714" t="str">
        <f>LEFT($U8714,2)</f>
        <v>G2</v>
      </c>
      <c r="W8714" s="3">
        <f>_xlfn.XLOOKUP(V8714,$AC$2:$AC$43,$AD$2:$AD$43,"none")</f>
        <v>0.63</v>
      </c>
      <c r="X8714" s="3">
        <f>IF(ISNUMBER($W8714), 4600 * (1 / (0.92 * $W8714 + 1.7) + 1 / (0.92 * $W8714 + 0.62)),"none")</f>
        <v>5852.5094139995554</v>
      </c>
      <c r="Y8714" s="8">
        <f>IF(ISNUMBER($X8714), _xlfn.XLOOKUP($X8714,Sheet3!$A$2:$A$392,Sheet3!$B$2:$B$392,"none", 1,1), $AF$2)</f>
        <v>1</v>
      </c>
      <c r="Z8714" s="8">
        <f>IF(ISNUMBER($X8714), _xlfn.XLOOKUP($X8714,Sheet3!$A$2:$A$392,Sheet3!$C$2:$C$392,"none", 1,1), $AF$2)</f>
        <v>0.89290000000000003</v>
      </c>
      <c r="AA8714" s="8">
        <f>IF(ISNUMBER($X8714), _xlfn.XLOOKUP($X8714,Sheet3!$A$2:$A$392,Sheet3!$D$2:$D$392,"none", 1,1), $AF$2)</f>
        <v>0.82379999999999998</v>
      </c>
    </row>
    <row r="8715" spans="1:27">
      <c r="A8715">
        <v>5839</v>
      </c>
      <c r="B8715" t="s">
        <v>6142</v>
      </c>
      <c r="C8715" t="s">
        <v>297</v>
      </c>
      <c r="D8715">
        <v>16</v>
      </c>
      <c r="E8715">
        <v>58</v>
      </c>
      <c r="F8715">
        <v>41.561210195999998</v>
      </c>
      <c r="G8715">
        <v>-14</v>
      </c>
      <c r="H8715">
        <v>52</v>
      </c>
      <c r="I8715">
        <v>10.826185368000001</v>
      </c>
      <c r="J8715">
        <f>(D8715+E8715/60+F8715/3600)*15</f>
        <v>254.67317170914995</v>
      </c>
      <c r="K8715">
        <f>IF(G8715&lt;0, G8715-H8715/60-I8715/3600, G8715+H8715/60+I8715/3600)</f>
        <v>-14.86967394038</v>
      </c>
      <c r="L8715">
        <v>-1.7350000000000001</v>
      </c>
      <c r="M8715">
        <v>-26.513999999999999</v>
      </c>
      <c r="N8715">
        <v>19.86</v>
      </c>
      <c r="O8715" t="s">
        <v>9341</v>
      </c>
      <c r="P8715">
        <v>6.8479999999999999</v>
      </c>
      <c r="Q8715">
        <v>6.4660000000000002</v>
      </c>
      <c r="R8715" t="s">
        <v>9341</v>
      </c>
      <c r="S8715">
        <v>6.3890000000000002</v>
      </c>
      <c r="T8715" t="s">
        <v>9341</v>
      </c>
      <c r="U8715" t="s">
        <v>10457</v>
      </c>
      <c r="V8715" t="str">
        <f>LEFT($U8715,2)</f>
        <v>F3</v>
      </c>
      <c r="W8715" s="3" t="str">
        <f>_xlfn.XLOOKUP(V8715,$AC$2:$AC$43,$AD$2:$AD$43,"none")</f>
        <v>none</v>
      </c>
      <c r="X8715" s="3" t="str">
        <f>IF(ISNUMBER($W8715), 4600 * (1 / (0.92 * $W8715 + 1.7) + 1 / (0.92 * $W8715 + 0.62)),"none")</f>
        <v>none</v>
      </c>
      <c r="Y8715" s="8">
        <f>IF(ISNUMBER($X8715), _xlfn.XLOOKUP($X8715,Sheet3!$A$2:$A$392,Sheet3!$B$2:$B$392,"none", 1,1), $AF$2)</f>
        <v>0.8</v>
      </c>
      <c r="Z8715" s="8">
        <f>IF(ISNUMBER($X8715), _xlfn.XLOOKUP($X8715,Sheet3!$A$2:$A$392,Sheet3!$C$2:$C$392,"none", 1,1), $AF$2)</f>
        <v>0.8</v>
      </c>
      <c r="AA8715" s="8">
        <f>IF(ISNUMBER($X8715), _xlfn.XLOOKUP($X8715,Sheet3!$A$2:$A$392,Sheet3!$D$2:$D$392,"none", 1,1), $AF$2)</f>
        <v>0.8</v>
      </c>
    </row>
    <row r="8716" spans="1:27">
      <c r="A8716">
        <v>6564</v>
      </c>
      <c r="B8716" t="s">
        <v>6867</v>
      </c>
      <c r="C8716" t="s">
        <v>297</v>
      </c>
      <c r="D8716">
        <v>19</v>
      </c>
      <c r="E8716">
        <v>49</v>
      </c>
      <c r="F8716">
        <v>55.832398000799998</v>
      </c>
      <c r="G8716">
        <v>27</v>
      </c>
      <c r="H8716">
        <v>5</v>
      </c>
      <c r="I8716">
        <v>6.6566078519999996</v>
      </c>
      <c r="J8716">
        <f>(D8716+E8716/60+F8716/3600)*15</f>
        <v>297.48263499167001</v>
      </c>
      <c r="K8716">
        <f>IF(G8716&lt;0, G8716-H8716/60-I8716/3600, G8716+H8716/60+I8716/3600)</f>
        <v>27.085182391069999</v>
      </c>
      <c r="L8716">
        <v>8.8940000000000001</v>
      </c>
      <c r="M8716">
        <v>4.5019999999999998</v>
      </c>
      <c r="N8716">
        <v>6.56</v>
      </c>
      <c r="O8716" t="s">
        <v>9341</v>
      </c>
      <c r="P8716">
        <v>7.3920000000000003</v>
      </c>
      <c r="Q8716">
        <v>6.4660000000000002</v>
      </c>
      <c r="R8716" t="s">
        <v>9341</v>
      </c>
      <c r="S8716">
        <v>6.2409999999999997</v>
      </c>
      <c r="T8716" t="s">
        <v>9341</v>
      </c>
      <c r="U8716" t="s">
        <v>9379</v>
      </c>
      <c r="V8716" t="str">
        <f>LEFT($U8716,2)</f>
        <v>G8</v>
      </c>
      <c r="W8716" s="3">
        <f>_xlfn.XLOOKUP(V8716,$AC$2:$AC$43,$AD$2:$AD$43,"none")</f>
        <v>0.74</v>
      </c>
      <c r="X8716" s="3">
        <f>IF(ISNUMBER($W8716), 4600 * (1 / (0.92 * $W8716 + 1.7) + 1 / (0.92 * $W8716 + 0.62)),"none")</f>
        <v>5468.4090187676065</v>
      </c>
      <c r="Y8716" s="8">
        <f>IF(ISNUMBER($X8716), _xlfn.XLOOKUP($X8716,Sheet3!$A$2:$A$392,Sheet3!$B$2:$B$392,"none", 1,1), $AF$2)</f>
        <v>1</v>
      </c>
      <c r="Z8716" s="8">
        <f>IF(ISNUMBER($X8716), _xlfn.XLOOKUP($X8716,Sheet3!$A$2:$A$392,Sheet3!$C$2:$C$392,"none", 1,1), $AF$2)</f>
        <v>0.85409999999999997</v>
      </c>
      <c r="AA8716" s="8">
        <f>IF(ISNUMBER($X8716), _xlfn.XLOOKUP($X8716,Sheet3!$A$2:$A$392,Sheet3!$D$2:$D$392,"none", 1,1), $AF$2)</f>
        <v>0.72770000000000001</v>
      </c>
    </row>
    <row r="8717" spans="1:27">
      <c r="A8717">
        <v>7219</v>
      </c>
      <c r="B8717" t="s">
        <v>7522</v>
      </c>
      <c r="C8717" t="s">
        <v>305</v>
      </c>
      <c r="D8717">
        <v>4</v>
      </c>
      <c r="E8717">
        <v>44</v>
      </c>
      <c r="F8717">
        <v>57.900004430400003</v>
      </c>
      <c r="G8717">
        <v>-63</v>
      </c>
      <c r="H8717">
        <v>13</v>
      </c>
      <c r="I8717">
        <v>46.973918928000003</v>
      </c>
      <c r="J8717">
        <f>(D8717+E8717/60+F8717/3600)*15</f>
        <v>71.241250018459993</v>
      </c>
      <c r="K8717">
        <f>IF(G8717&lt;0, G8717-H8717/60-I8717/3600, G8717+H8717/60+I8717/3600)</f>
        <v>-63.22971497748</v>
      </c>
      <c r="L8717">
        <v>-10.475</v>
      </c>
      <c r="M8717">
        <v>-2.835</v>
      </c>
      <c r="N8717">
        <v>7.11</v>
      </c>
      <c r="O8717" t="s">
        <v>9341</v>
      </c>
      <c r="P8717">
        <v>7.5389999999999997</v>
      </c>
      <c r="Q8717">
        <v>6.4660000000000002</v>
      </c>
      <c r="R8717" t="s">
        <v>9341</v>
      </c>
      <c r="S8717">
        <v>6.1840000000000002</v>
      </c>
      <c r="T8717" t="s">
        <v>9341</v>
      </c>
      <c r="U8717" t="s">
        <v>9958</v>
      </c>
      <c r="V8717" t="str">
        <f>LEFT($U8717,2)</f>
        <v>K0</v>
      </c>
      <c r="W8717" s="3">
        <f>_xlfn.XLOOKUP(V8717,$AC$2:$AC$43,$AD$2:$AD$43,"none")</f>
        <v>0.81</v>
      </c>
      <c r="X8717" s="3">
        <f>IF(ISNUMBER($W8717), 4600 * (1 / (0.92 * $W8717 + 1.7) + 1 / (0.92 * $W8717 + 0.62)),"none")</f>
        <v>5250.7063834266155</v>
      </c>
      <c r="Y8717" s="8">
        <f>IF(ISNUMBER($X8717), _xlfn.XLOOKUP($X8717,Sheet3!$A$2:$A$392,Sheet3!$B$2:$B$392,"none", 1,1), $AF$2)</f>
        <v>1</v>
      </c>
      <c r="Z8717" s="8">
        <f>IF(ISNUMBER($X8717), _xlfn.XLOOKUP($X8717,Sheet3!$A$2:$A$392,Sheet3!$C$2:$C$392,"none", 1,1), $AF$2)</f>
        <v>0.83299999999999996</v>
      </c>
      <c r="AA8717" s="8">
        <f>IF(ISNUMBER($X8717), _xlfn.XLOOKUP($X8717,Sheet3!$A$2:$A$392,Sheet3!$D$2:$D$392,"none", 1,1), $AF$2)</f>
        <v>0.67869999999999997</v>
      </c>
    </row>
    <row r="8718" spans="1:27">
      <c r="A8718">
        <v>7732</v>
      </c>
      <c r="B8718" t="s">
        <v>8035</v>
      </c>
      <c r="C8718" t="s">
        <v>297</v>
      </c>
      <c r="D8718">
        <v>11</v>
      </c>
      <c r="E8718">
        <v>42</v>
      </c>
      <c r="F8718">
        <v>14.919729719999999</v>
      </c>
      <c r="G8718">
        <v>-75</v>
      </c>
      <c r="H8718">
        <v>13</v>
      </c>
      <c r="I8718">
        <v>38.328827232000002</v>
      </c>
      <c r="J8718">
        <f>(D8718+E8718/60+F8718/3600)*15</f>
        <v>175.56216554049999</v>
      </c>
      <c r="K8718">
        <f>IF(G8718&lt;0, G8718-H8718/60-I8718/3600, G8718+H8718/60+I8718/3600)</f>
        <v>-75.227313563120006</v>
      </c>
      <c r="L8718">
        <v>43.774999999999999</v>
      </c>
      <c r="M8718">
        <v>-4.2300000000000004</v>
      </c>
      <c r="N8718">
        <v>29.42</v>
      </c>
      <c r="O8718" t="s">
        <v>9341</v>
      </c>
      <c r="P8718">
        <v>6.9889999999999999</v>
      </c>
      <c r="Q8718">
        <v>6.4660000000000002</v>
      </c>
      <c r="R8718" t="s">
        <v>9341</v>
      </c>
      <c r="S8718">
        <v>6.3559999999999999</v>
      </c>
      <c r="T8718" t="s">
        <v>9341</v>
      </c>
      <c r="U8718" t="s">
        <v>9514</v>
      </c>
      <c r="V8718" t="str">
        <f>LEFT($U8718,2)</f>
        <v>F8</v>
      </c>
      <c r="W8718" s="3">
        <f>_xlfn.XLOOKUP(V8718,$AC$2:$AC$43,$AD$2:$AD$43,"none")</f>
        <v>0.53</v>
      </c>
      <c r="X8718" s="3">
        <f>IF(ISNUMBER($W8718), 4600 * (1 / (0.92 * $W8718 + 1.7) + 1 / (0.92 * $W8718 + 0.62)),"none")</f>
        <v>6255.8848880729693</v>
      </c>
      <c r="Y8718" s="8">
        <f>IF(ISNUMBER($X8718), _xlfn.XLOOKUP($X8718,Sheet3!$A$2:$A$392,Sheet3!$B$2:$B$392,"none", 1,1), $AF$2)</f>
        <v>1</v>
      </c>
      <c r="Z8718" s="8">
        <f>IF(ISNUMBER($X8718), _xlfn.XLOOKUP($X8718,Sheet3!$A$2:$A$392,Sheet3!$C$2:$C$392,"none", 1,1), $AF$2)</f>
        <v>0.92759999999999998</v>
      </c>
      <c r="AA8718" s="8">
        <f>IF(ISNUMBER($X8718), _xlfn.XLOOKUP($X8718,Sheet3!$A$2:$A$392,Sheet3!$D$2:$D$392,"none", 1,1), $AF$2)</f>
        <v>0.91679999999999995</v>
      </c>
    </row>
    <row r="8719" spans="1:27">
      <c r="A8719">
        <v>7919</v>
      </c>
      <c r="B8719" t="s">
        <v>8222</v>
      </c>
      <c r="C8719" t="s">
        <v>297</v>
      </c>
      <c r="D8719">
        <v>21</v>
      </c>
      <c r="E8719">
        <v>33</v>
      </c>
      <c r="F8719">
        <v>21.146383262400001</v>
      </c>
      <c r="G8719">
        <v>-80</v>
      </c>
      <c r="H8719">
        <v>2</v>
      </c>
      <c r="I8719">
        <v>21.694850808000002</v>
      </c>
      <c r="J8719">
        <f>(D8719+E8719/60+F8719/3600)*15</f>
        <v>323.33810993025998</v>
      </c>
      <c r="K8719">
        <f>IF(G8719&lt;0, G8719-H8719/60-I8719/3600, G8719+H8719/60+I8719/3600)</f>
        <v>-80.039359680779995</v>
      </c>
      <c r="L8719">
        <v>22.969000000000001</v>
      </c>
      <c r="M8719">
        <v>-21.451000000000001</v>
      </c>
      <c r="N8719">
        <v>8.14</v>
      </c>
      <c r="O8719" t="s">
        <v>9341</v>
      </c>
      <c r="P8719">
        <v>6.5039999999999996</v>
      </c>
      <c r="Q8719">
        <v>6.4660000000000002</v>
      </c>
      <c r="R8719" t="s">
        <v>9341</v>
      </c>
      <c r="S8719">
        <v>6.4669999999999996</v>
      </c>
      <c r="T8719" t="s">
        <v>9341</v>
      </c>
      <c r="U8719" t="s">
        <v>9394</v>
      </c>
      <c r="V8719" t="str">
        <f>LEFT($U8719,2)</f>
        <v>A0</v>
      </c>
      <c r="W8719" s="3">
        <f>_xlfn.XLOOKUP(V8719,$AC$2:$AC$43,$AD$2:$AD$43,"none")</f>
        <v>-0.01</v>
      </c>
      <c r="X8719" s="3">
        <f>IF(ISNUMBER($W8719), 4600 * (1 / (0.92 * $W8719 + 1.7) + 1 / (0.92 * $W8719 + 0.62)),"none")</f>
        <v>10251.712375722911</v>
      </c>
      <c r="Y8719" s="8">
        <f>IF(ISNUMBER($X8719), _xlfn.XLOOKUP($X8719,Sheet3!$A$2:$A$392,Sheet3!$B$2:$B$392,"none", 1,1), $AF$2)</f>
        <v>0.6109</v>
      </c>
      <c r="Z8719" s="8">
        <f>IF(ISNUMBER($X8719), _xlfn.XLOOKUP($X8719,Sheet3!$A$2:$A$392,Sheet3!$C$2:$C$392,"none", 1,1), $AF$2)</f>
        <v>0.69189999999999996</v>
      </c>
      <c r="AA8719" s="8">
        <f>IF(ISNUMBER($X8719), _xlfn.XLOOKUP($X8719,Sheet3!$A$2:$A$392,Sheet3!$D$2:$D$392,"none", 1,1), $AF$2)</f>
        <v>1</v>
      </c>
    </row>
    <row r="8720" spans="1:27">
      <c r="A8720">
        <v>270</v>
      </c>
      <c r="B8720" t="s">
        <v>568</v>
      </c>
      <c r="C8720" t="s">
        <v>11</v>
      </c>
      <c r="D8720">
        <v>3</v>
      </c>
      <c r="E8720">
        <v>3</v>
      </c>
      <c r="F8720">
        <v>56.743041009599999</v>
      </c>
      <c r="G8720">
        <v>47</v>
      </c>
      <c r="H8720">
        <v>50</v>
      </c>
      <c r="I8720">
        <v>54.518667504</v>
      </c>
      <c r="J8720">
        <f>(D8720+E8720/60+F8720/3600)*15</f>
        <v>45.986429337539995</v>
      </c>
      <c r="K8720">
        <f>IF(G8720&lt;0, G8720-H8720/60-I8720/3600, G8720+H8720/60+I8720/3600)</f>
        <v>47.848477407640004</v>
      </c>
      <c r="L8720">
        <v>-8.6790000000000003</v>
      </c>
      <c r="M8720">
        <v>-7.1449999999999996</v>
      </c>
      <c r="N8720">
        <v>8.6199999999999992</v>
      </c>
      <c r="O8720" t="s">
        <v>9341</v>
      </c>
      <c r="P8720">
        <v>6.7320000000000002</v>
      </c>
      <c r="Q8720">
        <v>6.4669999999999996</v>
      </c>
      <c r="R8720" t="s">
        <v>9341</v>
      </c>
      <c r="S8720">
        <v>6.4119999999999999</v>
      </c>
      <c r="T8720" t="s">
        <v>9341</v>
      </c>
      <c r="U8720" t="s">
        <v>94</v>
      </c>
      <c r="V8720" t="str">
        <f>LEFT($U8720,2)</f>
        <v>F0</v>
      </c>
      <c r="W8720" s="3">
        <f>_xlfn.XLOOKUP(V8720,$AC$2:$AC$43,$AD$2:$AD$43,"none")</f>
        <v>0.32</v>
      </c>
      <c r="X8720" s="3">
        <f>IF(ISNUMBER($W8720), 4600 * (1 / (0.92 * $W8720 + 1.7) + 1 / (0.92 * $W8720 + 0.62)),"none")</f>
        <v>7337.0792549848238</v>
      </c>
      <c r="Y8720" s="8">
        <f>IF(ISNUMBER($X8720), _xlfn.XLOOKUP($X8720,Sheet3!$A$2:$A$392,Sheet3!$B$2:$B$392,"none", 1,1), $AF$2)</f>
        <v>0.86680000000000001</v>
      </c>
      <c r="Z8720" s="8">
        <f>IF(ISNUMBER($X8720), _xlfn.XLOOKUP($X8720,Sheet3!$A$2:$A$392,Sheet3!$C$2:$C$392,"none", 1,1), $AF$2)</f>
        <v>0.87180000000000002</v>
      </c>
      <c r="AA8720" s="8">
        <f>IF(ISNUMBER($X8720), _xlfn.XLOOKUP($X8720,Sheet3!$A$2:$A$392,Sheet3!$D$2:$D$392,"none", 1,1), $AF$2)</f>
        <v>1</v>
      </c>
    </row>
    <row r="8721" spans="1:27">
      <c r="A8721">
        <v>6789</v>
      </c>
      <c r="B8721" t="s">
        <v>7092</v>
      </c>
      <c r="C8721" t="s">
        <v>12</v>
      </c>
      <c r="D8721">
        <v>20</v>
      </c>
      <c r="E8721">
        <v>31</v>
      </c>
      <c r="F8721">
        <v>36.2637370968</v>
      </c>
      <c r="G8721">
        <v>34</v>
      </c>
      <c r="H8721">
        <v>19</v>
      </c>
      <c r="I8721">
        <v>49.340546543999999</v>
      </c>
      <c r="J8721">
        <f>(D8721+E8721/60+F8721/3600)*15</f>
        <v>307.90109890456995</v>
      </c>
      <c r="K8721">
        <f>IF(G8721&lt;0, G8721-H8721/60-I8721/3600, G8721+H8721/60+I8721/3600)</f>
        <v>34.330372374040003</v>
      </c>
      <c r="L8721">
        <v>-7.3419999999999996</v>
      </c>
      <c r="M8721">
        <v>-53.036000000000001</v>
      </c>
      <c r="N8721">
        <v>22.06</v>
      </c>
      <c r="O8721" t="s">
        <v>9341</v>
      </c>
      <c r="P8721">
        <v>6.8849999999999998</v>
      </c>
      <c r="Q8721">
        <v>6.4669999999999996</v>
      </c>
      <c r="R8721" t="s">
        <v>9341</v>
      </c>
      <c r="S8721">
        <v>6.375</v>
      </c>
      <c r="T8721" t="s">
        <v>9341</v>
      </c>
      <c r="U8721" t="s">
        <v>96</v>
      </c>
      <c r="V8721" t="str">
        <f>LEFT($U8721,2)</f>
        <v>F2</v>
      </c>
      <c r="W8721" s="3">
        <f>_xlfn.XLOOKUP(V8721,$AC$2:$AC$43,$AD$2:$AD$43,"none")</f>
        <v>0.35</v>
      </c>
      <c r="X8721" s="3">
        <f>IF(ISNUMBER($W8721), 4600 * (1 / (0.92 * $W8721 + 1.7) + 1 / (0.92 * $W8721 + 0.62)),"none")</f>
        <v>7158.2024482287206</v>
      </c>
      <c r="Y8721" s="8">
        <f>IF(ISNUMBER($X8721), _xlfn.XLOOKUP($X8721,Sheet3!$A$2:$A$392,Sheet3!$B$2:$B$392,"none", 1,1), $AF$2)</f>
        <v>0.89859999999999995</v>
      </c>
      <c r="Z8721" s="8">
        <f>IF(ISNUMBER($X8721), _xlfn.XLOOKUP($X8721,Sheet3!$A$2:$A$392,Sheet3!$C$2:$C$392,"none", 1,1), $AF$2)</f>
        <v>0.89249999999999996</v>
      </c>
      <c r="AA8721" s="8">
        <f>IF(ISNUMBER($X8721), _xlfn.XLOOKUP($X8721,Sheet3!$A$2:$A$392,Sheet3!$D$2:$D$392,"none", 1,1), $AF$2)</f>
        <v>1</v>
      </c>
    </row>
    <row r="8722" spans="1:27">
      <c r="A8722">
        <v>7106</v>
      </c>
      <c r="B8722" t="s">
        <v>7409</v>
      </c>
      <c r="C8722" t="s">
        <v>297</v>
      </c>
      <c r="D8722">
        <v>6</v>
      </c>
      <c r="E8722">
        <v>23</v>
      </c>
      <c r="F8722">
        <v>46.927223728800001</v>
      </c>
      <c r="G8722">
        <v>-58</v>
      </c>
      <c r="H8722">
        <v>32</v>
      </c>
      <c r="I8722">
        <v>37.939822368000002</v>
      </c>
      <c r="J8722">
        <f>(D8722+E8722/60+F8722/3600)*15</f>
        <v>95.945530098870009</v>
      </c>
      <c r="K8722">
        <f>IF(G8722&lt;0, G8722-H8722/60-I8722/3600, G8722+H8722/60+I8722/3600)</f>
        <v>-58.54387217288</v>
      </c>
      <c r="L8722">
        <v>9.7360000000000007</v>
      </c>
      <c r="M8722">
        <v>25.225999999999999</v>
      </c>
      <c r="N8722">
        <v>10.01</v>
      </c>
      <c r="O8722" t="s">
        <v>9341</v>
      </c>
      <c r="P8722">
        <v>6.577</v>
      </c>
      <c r="Q8722">
        <v>6.4669999999999996</v>
      </c>
      <c r="R8722" t="s">
        <v>9341</v>
      </c>
      <c r="S8722">
        <v>6.4530000000000003</v>
      </c>
      <c r="T8722" t="s">
        <v>9341</v>
      </c>
      <c r="U8722" t="s">
        <v>9359</v>
      </c>
      <c r="V8722" t="str">
        <f>LEFT($U8722,2)</f>
        <v>A3</v>
      </c>
      <c r="W8722" s="3">
        <f>_xlfn.XLOOKUP(V8722,$AC$2:$AC$43,$AD$2:$AD$43,"none")</f>
        <v>0.08</v>
      </c>
      <c r="X8722" s="3">
        <f>IF(ISNUMBER($W8722), 4600 * (1 / (0.92 * $W8722 + 1.7) + 1 / (0.92 * $W8722 + 0.62)),"none")</f>
        <v>9225.6595386701993</v>
      </c>
      <c r="Y8722" s="8">
        <f>IF(ISNUMBER($X8722), _xlfn.XLOOKUP($X8722,Sheet3!$A$2:$A$392,Sheet3!$B$2:$B$392,"none", 1,1), $AF$2)</f>
        <v>0.67030000000000001</v>
      </c>
      <c r="Z8722" s="8">
        <f>IF(ISNUMBER($X8722), _xlfn.XLOOKUP($X8722,Sheet3!$A$2:$A$392,Sheet3!$C$2:$C$392,"none", 1,1), $AF$2)</f>
        <v>0.73619999999999997</v>
      </c>
      <c r="AA8722" s="8">
        <f>IF(ISNUMBER($X8722), _xlfn.XLOOKUP($X8722,Sheet3!$A$2:$A$392,Sheet3!$D$2:$D$392,"none", 1,1), $AF$2)</f>
        <v>1</v>
      </c>
    </row>
    <row r="8723" spans="1:27">
      <c r="A8723">
        <v>8362</v>
      </c>
      <c r="B8723" t="s">
        <v>8665</v>
      </c>
      <c r="C8723" t="s">
        <v>297</v>
      </c>
      <c r="D8723">
        <v>15</v>
      </c>
      <c r="E8723">
        <v>6</v>
      </c>
      <c r="F8723">
        <v>2.414470584</v>
      </c>
      <c r="G8723">
        <v>-48</v>
      </c>
      <c r="H8723">
        <v>53</v>
      </c>
      <c r="I8723">
        <v>0.2145435</v>
      </c>
      <c r="J8723">
        <f>(D8723+E8723/60+F8723/3600)*15</f>
        <v>226.51006029409999</v>
      </c>
      <c r="K8723">
        <f>IF(G8723&lt;0, G8723-H8723/60-I8723/3600, G8723+H8723/60+I8723/3600)</f>
        <v>-48.883392928749998</v>
      </c>
      <c r="L8723">
        <v>-2.8650000000000002</v>
      </c>
      <c r="M8723">
        <v>-9.9969999999999999</v>
      </c>
      <c r="N8723">
        <v>1.99</v>
      </c>
      <c r="O8723" t="s">
        <v>9341</v>
      </c>
      <c r="P8723">
        <v>6.33</v>
      </c>
      <c r="Q8723">
        <v>6.4669999999999996</v>
      </c>
      <c r="R8723" t="s">
        <v>9341</v>
      </c>
      <c r="S8723">
        <v>6.4530000000000003</v>
      </c>
      <c r="T8723" t="s">
        <v>9341</v>
      </c>
      <c r="U8723" t="s">
        <v>10093</v>
      </c>
      <c r="V8723" t="str">
        <f>LEFT($U8723,2)</f>
        <v>B2</v>
      </c>
      <c r="W8723" s="3">
        <f>_xlfn.XLOOKUP(V8723,$AC$2:$AC$43,$AD$2:$AD$43,"none")</f>
        <v>-0.24</v>
      </c>
      <c r="X8723" s="3">
        <f>IF(ISNUMBER($W8723), 4600 * (1 / (0.92 * $W8723 + 1.7) + 1 / (0.92 * $W8723 + 0.62)),"none")</f>
        <v>14632.835167360139</v>
      </c>
      <c r="Y8723" s="8">
        <f>IF(ISNUMBER($X8723), _xlfn.XLOOKUP($X8723,Sheet3!$A$2:$A$392,Sheet3!$B$2:$B$392,"none", 1,1), $AF$2)</f>
        <v>0.47989999999999999</v>
      </c>
      <c r="Z8723" s="8">
        <f>IF(ISNUMBER($X8723), _xlfn.XLOOKUP($X8723,Sheet3!$A$2:$A$392,Sheet3!$C$2:$C$392,"none", 1,1), $AF$2)</f>
        <v>0.58679999999999999</v>
      </c>
      <c r="AA8723" s="8">
        <f>IF(ISNUMBER($X8723), _xlfn.XLOOKUP($X8723,Sheet3!$A$2:$A$392,Sheet3!$D$2:$D$392,"none", 1,1), $AF$2)</f>
        <v>1</v>
      </c>
    </row>
    <row r="8724" spans="1:27">
      <c r="A8724">
        <v>4627</v>
      </c>
      <c r="B8724" t="s">
        <v>4930</v>
      </c>
      <c r="C8724" t="s">
        <v>16</v>
      </c>
      <c r="D8724">
        <v>11</v>
      </c>
      <c r="E8724">
        <v>7</v>
      </c>
      <c r="F8724">
        <v>39.706001714400003</v>
      </c>
      <c r="G8724">
        <v>23</v>
      </c>
      <c r="H8724">
        <v>19</v>
      </c>
      <c r="I8724">
        <v>25.547875680000001</v>
      </c>
      <c r="J8724">
        <f>(D8724+E8724/60+F8724/3600)*15</f>
        <v>166.91544167380999</v>
      </c>
      <c r="K8724">
        <f>IF(G8724&lt;0, G8724-H8724/60-I8724/3600, G8724+H8724/60+I8724/3600)</f>
        <v>23.323763298799999</v>
      </c>
      <c r="L8724">
        <v>-14.234</v>
      </c>
      <c r="M8724">
        <v>9.7959999999999994</v>
      </c>
      <c r="N8724">
        <v>13.22</v>
      </c>
      <c r="O8724" t="s">
        <v>9341</v>
      </c>
      <c r="P8724">
        <v>6.6509999999999998</v>
      </c>
      <c r="Q8724">
        <v>6.468</v>
      </c>
      <c r="R8724" t="s">
        <v>9341</v>
      </c>
      <c r="S8724">
        <v>6.4569999999999999</v>
      </c>
      <c r="T8724" t="s">
        <v>9341</v>
      </c>
      <c r="U8724" t="s">
        <v>9709</v>
      </c>
      <c r="V8724" t="str">
        <f>LEFT($U8724,2)</f>
        <v>A5</v>
      </c>
      <c r="W8724" s="3">
        <f>_xlfn.XLOOKUP(V8724,$AC$2:$AC$43,$AD$2:$AD$43,"none")</f>
        <v>0.15</v>
      </c>
      <c r="X8724" s="3">
        <f>IF(ISNUMBER($W8724), 4600 * (1 / (0.92 * $W8724 + 1.7) + 1 / (0.92 * $W8724 + 0.62)),"none")</f>
        <v>8571.3219313180252</v>
      </c>
      <c r="Y8724" s="8">
        <f>IF(ISNUMBER($X8724), _xlfn.XLOOKUP($X8724,Sheet3!$A$2:$A$392,Sheet3!$B$2:$B$392,"none", 1,1), $AF$2)</f>
        <v>0.72599999999999998</v>
      </c>
      <c r="Z8724" s="8">
        <f>IF(ISNUMBER($X8724), _xlfn.XLOOKUP($X8724,Sheet3!$A$2:$A$392,Sheet3!$C$2:$C$392,"none", 1,1), $AF$2)</f>
        <v>0.7762</v>
      </c>
      <c r="AA8724" s="8">
        <f>IF(ISNUMBER($X8724), _xlfn.XLOOKUP($X8724,Sheet3!$A$2:$A$392,Sheet3!$D$2:$D$392,"none", 1,1), $AF$2)</f>
        <v>1</v>
      </c>
    </row>
    <row r="8725" spans="1:27">
      <c r="A8725">
        <v>3386</v>
      </c>
      <c r="B8725" t="s">
        <v>3689</v>
      </c>
      <c r="C8725" t="s">
        <v>12</v>
      </c>
      <c r="D8725">
        <v>2</v>
      </c>
      <c r="E8725">
        <v>46</v>
      </c>
      <c r="F8725">
        <v>45.1042039656</v>
      </c>
      <c r="G8725">
        <v>-21</v>
      </c>
      <c r="H8725">
        <v>38</v>
      </c>
      <c r="I8725">
        <v>22.278982308</v>
      </c>
      <c r="J8725">
        <f>(D8725+E8725/60+F8725/3600)*15</f>
        <v>41.687934183189995</v>
      </c>
      <c r="K8725">
        <f>IF(G8725&lt;0, G8725-H8725/60-I8725/3600, G8725+H8725/60+I8725/3600)</f>
        <v>-21.639521939529999</v>
      </c>
      <c r="L8725">
        <v>75.459000000000003</v>
      </c>
      <c r="M8725">
        <v>16.803000000000001</v>
      </c>
      <c r="N8725">
        <v>20.72</v>
      </c>
      <c r="O8725" t="s">
        <v>9341</v>
      </c>
      <c r="P8725">
        <v>6.85</v>
      </c>
      <c r="Q8725">
        <v>6.4690000000000003</v>
      </c>
      <c r="R8725" t="s">
        <v>9341</v>
      </c>
      <c r="S8725">
        <v>6.3970000000000002</v>
      </c>
      <c r="T8725" t="s">
        <v>9341</v>
      </c>
      <c r="U8725" t="s">
        <v>10457</v>
      </c>
      <c r="V8725" t="str">
        <f>LEFT($U8725,2)</f>
        <v>F3</v>
      </c>
      <c r="W8725" s="3" t="str">
        <f>_xlfn.XLOOKUP(V8725,$AC$2:$AC$43,$AD$2:$AD$43,"none")</f>
        <v>none</v>
      </c>
      <c r="X8725" s="3" t="str">
        <f>IF(ISNUMBER($W8725), 4600 * (1 / (0.92 * $W8725 + 1.7) + 1 / (0.92 * $W8725 + 0.62)),"none")</f>
        <v>none</v>
      </c>
      <c r="Y8725" s="8">
        <f>IF(ISNUMBER($X8725), _xlfn.XLOOKUP($X8725,Sheet3!$A$2:$A$392,Sheet3!$B$2:$B$392,"none", 1,1), $AF$2)</f>
        <v>0.8</v>
      </c>
      <c r="Z8725" s="8">
        <f>IF(ISNUMBER($X8725), _xlfn.XLOOKUP($X8725,Sheet3!$A$2:$A$392,Sheet3!$C$2:$C$392,"none", 1,1), $AF$2)</f>
        <v>0.8</v>
      </c>
      <c r="AA8725" s="8">
        <f>IF(ISNUMBER($X8725), _xlfn.XLOOKUP($X8725,Sheet3!$A$2:$A$392,Sheet3!$D$2:$D$392,"none", 1,1), $AF$2)</f>
        <v>0.8</v>
      </c>
    </row>
    <row r="8726" spans="1:27">
      <c r="A8726">
        <v>4371</v>
      </c>
      <c r="B8726" t="s">
        <v>4674</v>
      </c>
      <c r="C8726" t="s">
        <v>12</v>
      </c>
      <c r="D8726">
        <v>9</v>
      </c>
      <c r="E8726">
        <v>23</v>
      </c>
      <c r="F8726">
        <v>44.862195424799999</v>
      </c>
      <c r="G8726">
        <v>-37</v>
      </c>
      <c r="H8726">
        <v>45</v>
      </c>
      <c r="I8726">
        <v>24.844723236</v>
      </c>
      <c r="J8726">
        <f>(D8726+E8726/60+F8726/3600)*15</f>
        <v>140.93692581426998</v>
      </c>
      <c r="K8726">
        <f>IF(G8726&lt;0, G8726-H8726/60-I8726/3600, G8726+H8726/60+I8726/3600)</f>
        <v>-37.756901312010001</v>
      </c>
      <c r="L8726">
        <v>-81.058000000000007</v>
      </c>
      <c r="M8726">
        <v>25.931000000000001</v>
      </c>
      <c r="N8726">
        <v>9.6999999999999993</v>
      </c>
      <c r="O8726" t="s">
        <v>9341</v>
      </c>
      <c r="P8726">
        <v>6.6550000000000002</v>
      </c>
      <c r="Q8726">
        <v>6.4690000000000003</v>
      </c>
      <c r="R8726" t="s">
        <v>9341</v>
      </c>
      <c r="S8726">
        <v>6.4560000000000004</v>
      </c>
      <c r="T8726" t="s">
        <v>9341</v>
      </c>
      <c r="U8726" t="s">
        <v>10666</v>
      </c>
      <c r="V8726" t="str">
        <f>LEFT($U8726,2)</f>
        <v>A1</v>
      </c>
      <c r="W8726" s="3">
        <f>_xlfn.XLOOKUP(V8726,$AC$2:$AC$43,$AD$2:$AD$43,"none")</f>
        <v>0.02</v>
      </c>
      <c r="X8726" s="3">
        <f>IF(ISNUMBER($W8726), 4600 * (1 / (0.92 * $W8726 + 1.7) + 1 / (0.92 * $W8726 + 0.62)),"none")</f>
        <v>9882.4225367888994</v>
      </c>
      <c r="Y8726" s="8">
        <f>IF(ISNUMBER($X8726), _xlfn.XLOOKUP($X8726,Sheet3!$A$2:$A$392,Sheet3!$B$2:$B$392,"none", 1,1), $AF$2)</f>
        <v>0.63239999999999996</v>
      </c>
      <c r="Z8726" s="8">
        <f>IF(ISNUMBER($X8726), _xlfn.XLOOKUP($X8726,Sheet3!$A$2:$A$392,Sheet3!$C$2:$C$392,"none", 1,1), $AF$2)</f>
        <v>0.70809999999999995</v>
      </c>
      <c r="AA8726" s="8">
        <f>IF(ISNUMBER($X8726), _xlfn.XLOOKUP($X8726,Sheet3!$A$2:$A$392,Sheet3!$D$2:$D$392,"none", 1,1), $AF$2)</f>
        <v>1</v>
      </c>
    </row>
    <row r="8727" spans="1:27">
      <c r="A8727">
        <v>4518</v>
      </c>
      <c r="B8727" t="s">
        <v>4821</v>
      </c>
      <c r="C8727" t="s">
        <v>12</v>
      </c>
      <c r="D8727">
        <v>10</v>
      </c>
      <c r="E8727">
        <v>21</v>
      </c>
      <c r="F8727">
        <v>28.663640856000001</v>
      </c>
      <c r="G8727">
        <v>-23</v>
      </c>
      <c r="H8727">
        <v>42</v>
      </c>
      <c r="I8727">
        <v>39.003685703999999</v>
      </c>
      <c r="J8727">
        <f>(D8727+E8727/60+F8727/3600)*15</f>
        <v>155.36943183689999</v>
      </c>
      <c r="K8727">
        <f>IF(G8727&lt;0, G8727-H8727/60-I8727/3600, G8727+H8727/60+I8727/3600)</f>
        <v>-23.710834357139998</v>
      </c>
      <c r="L8727">
        <v>-50.726999999999997</v>
      </c>
      <c r="M8727">
        <v>17.605</v>
      </c>
      <c r="N8727">
        <v>9.32</v>
      </c>
      <c r="O8727" t="s">
        <v>9341</v>
      </c>
      <c r="P8727">
        <v>6.6520000000000001</v>
      </c>
      <c r="Q8727">
        <v>6.4690000000000003</v>
      </c>
      <c r="R8727" t="s">
        <v>9341</v>
      </c>
      <c r="S8727">
        <v>6.444</v>
      </c>
      <c r="T8727" t="s">
        <v>9341</v>
      </c>
      <c r="U8727" t="s">
        <v>10696</v>
      </c>
      <c r="V8727" t="str">
        <f>LEFT($U8727,2)</f>
        <v>A4</v>
      </c>
      <c r="W8727" s="3">
        <f>_xlfn.XLOOKUP(V8727,$AC$2:$AC$43,$AD$2:$AD$43,"none")</f>
        <v>0.12</v>
      </c>
      <c r="X8727" s="3">
        <f>IF(ISNUMBER($W8727), 4600 * (1 / (0.92 * $W8727 + 1.7) + 1 / (0.92 * $W8727 + 0.62)),"none")</f>
        <v>8838.7938932849465</v>
      </c>
      <c r="Y8727" s="8">
        <f>IF(ISNUMBER($X8727), _xlfn.XLOOKUP($X8727,Sheet3!$A$2:$A$392,Sheet3!$B$2:$B$392,"none", 1,1), $AF$2)</f>
        <v>0.70040000000000002</v>
      </c>
      <c r="Z8727" s="8">
        <f>IF(ISNUMBER($X8727), _xlfn.XLOOKUP($X8727,Sheet3!$A$2:$A$392,Sheet3!$C$2:$C$392,"none", 1,1), $AF$2)</f>
        <v>0.75790000000000002</v>
      </c>
      <c r="AA8727" s="8">
        <f>IF(ISNUMBER($X8727), _xlfn.XLOOKUP($X8727,Sheet3!$A$2:$A$392,Sheet3!$D$2:$D$392,"none", 1,1), $AF$2)</f>
        <v>1</v>
      </c>
    </row>
    <row r="8728" spans="1:27">
      <c r="A8728">
        <v>5802</v>
      </c>
      <c r="B8728" t="s">
        <v>6105</v>
      </c>
      <c r="C8728" t="s">
        <v>297</v>
      </c>
      <c r="D8728">
        <v>17</v>
      </c>
      <c r="E8728">
        <v>55</v>
      </c>
      <c r="F8728">
        <v>54.9706464864</v>
      </c>
      <c r="G8728">
        <v>-18</v>
      </c>
      <c r="H8728">
        <v>48</v>
      </c>
      <c r="I8728">
        <v>7.7617308960000004</v>
      </c>
      <c r="J8728">
        <f>(D8728+E8728/60+F8728/3600)*15</f>
        <v>268.97904436036004</v>
      </c>
      <c r="K8728">
        <f>IF(G8728&lt;0, G8728-H8728/60-I8728/3600, G8728+H8728/60+I8728/3600)</f>
        <v>-18.80215603636</v>
      </c>
      <c r="L8728">
        <v>14.59</v>
      </c>
      <c r="M8728">
        <v>-20.86</v>
      </c>
      <c r="N8728">
        <v>10.1</v>
      </c>
      <c r="O8728" t="s">
        <v>9341</v>
      </c>
      <c r="P8728">
        <v>6.5259999999999998</v>
      </c>
      <c r="Q8728">
        <v>6.4690000000000003</v>
      </c>
      <c r="R8728" t="s">
        <v>9341</v>
      </c>
      <c r="S8728">
        <v>6.4660000000000002</v>
      </c>
      <c r="T8728" t="s">
        <v>9341</v>
      </c>
      <c r="U8728" t="s">
        <v>9433</v>
      </c>
      <c r="V8728" t="str">
        <f>LEFT($U8728,2)</f>
        <v>A1</v>
      </c>
      <c r="W8728" s="3">
        <f>_xlfn.XLOOKUP(V8728,$AC$2:$AC$43,$AD$2:$AD$43,"none")</f>
        <v>0.02</v>
      </c>
      <c r="X8728" s="3">
        <f>IF(ISNUMBER($W8728), 4600 * (1 / (0.92 * $W8728 + 1.7) + 1 / (0.92 * $W8728 + 0.62)),"none")</f>
        <v>9882.4225367888994</v>
      </c>
      <c r="Y8728" s="8">
        <f>IF(ISNUMBER($X8728), _xlfn.XLOOKUP($X8728,Sheet3!$A$2:$A$392,Sheet3!$B$2:$B$392,"none", 1,1), $AF$2)</f>
        <v>0.63239999999999996</v>
      </c>
      <c r="Z8728" s="8">
        <f>IF(ISNUMBER($X8728), _xlfn.XLOOKUP($X8728,Sheet3!$A$2:$A$392,Sheet3!$C$2:$C$392,"none", 1,1), $AF$2)</f>
        <v>0.70809999999999995</v>
      </c>
      <c r="AA8728" s="8">
        <f>IF(ISNUMBER($X8728), _xlfn.XLOOKUP($X8728,Sheet3!$A$2:$A$392,Sheet3!$D$2:$D$392,"none", 1,1), $AF$2)</f>
        <v>1</v>
      </c>
    </row>
    <row r="8729" spans="1:27">
      <c r="A8729">
        <v>6016</v>
      </c>
      <c r="B8729" t="s">
        <v>6319</v>
      </c>
      <c r="C8729" t="s">
        <v>12</v>
      </c>
      <c r="D8729">
        <v>20</v>
      </c>
      <c r="E8729">
        <v>6</v>
      </c>
      <c r="F8729">
        <v>12.2152117512</v>
      </c>
      <c r="G8729">
        <v>-4</v>
      </c>
      <c r="H8729">
        <v>4</v>
      </c>
      <c r="I8729">
        <v>41.507848848000002</v>
      </c>
      <c r="J8729">
        <f>(D8729+E8729/60+F8729/3600)*15</f>
        <v>301.55089671563007</v>
      </c>
      <c r="K8729">
        <f>IF(G8729&lt;0, G8729-H8729/60-I8729/3600, G8729+H8729/60+I8729/3600)</f>
        <v>-4.0781966246799994</v>
      </c>
      <c r="L8729">
        <v>51.802999999999997</v>
      </c>
      <c r="M8729">
        <v>-44.908000000000001</v>
      </c>
      <c r="N8729">
        <v>8.11</v>
      </c>
      <c r="O8729" t="s">
        <v>9341</v>
      </c>
      <c r="P8729">
        <v>7.6159999999999997</v>
      </c>
      <c r="Q8729">
        <v>6.4690000000000003</v>
      </c>
      <c r="R8729" t="s">
        <v>9341</v>
      </c>
      <c r="S8729">
        <v>6.1289999999999996</v>
      </c>
      <c r="T8729" t="s">
        <v>9341</v>
      </c>
      <c r="U8729" t="s">
        <v>9403</v>
      </c>
      <c r="V8729" t="str">
        <f>LEFT($U8729,2)</f>
        <v>K0</v>
      </c>
      <c r="W8729" s="3">
        <f>_xlfn.XLOOKUP(V8729,$AC$2:$AC$43,$AD$2:$AD$43,"none")</f>
        <v>0.81</v>
      </c>
      <c r="X8729" s="3">
        <f>IF(ISNUMBER($W8729), 4600 * (1 / (0.92 * $W8729 + 1.7) + 1 / (0.92 * $W8729 + 0.62)),"none")</f>
        <v>5250.7063834266155</v>
      </c>
      <c r="Y8729" s="8">
        <f>IF(ISNUMBER($X8729), _xlfn.XLOOKUP($X8729,Sheet3!$A$2:$A$392,Sheet3!$B$2:$B$392,"none", 1,1), $AF$2)</f>
        <v>1</v>
      </c>
      <c r="Z8729" s="8">
        <f>IF(ISNUMBER($X8729), _xlfn.XLOOKUP($X8729,Sheet3!$A$2:$A$392,Sheet3!$C$2:$C$392,"none", 1,1), $AF$2)</f>
        <v>0.83299999999999996</v>
      </c>
      <c r="AA8729" s="8">
        <f>IF(ISNUMBER($X8729), _xlfn.XLOOKUP($X8729,Sheet3!$A$2:$A$392,Sheet3!$D$2:$D$392,"none", 1,1), $AF$2)</f>
        <v>0.67869999999999997</v>
      </c>
    </row>
    <row r="8730" spans="1:27">
      <c r="A8730">
        <v>8046</v>
      </c>
      <c r="B8730" t="s">
        <v>8349</v>
      </c>
      <c r="C8730" t="s">
        <v>12</v>
      </c>
      <c r="D8730">
        <v>14</v>
      </c>
      <c r="E8730">
        <v>0</v>
      </c>
      <c r="F8730">
        <v>17.3911443816</v>
      </c>
      <c r="G8730">
        <v>-61</v>
      </c>
      <c r="H8730">
        <v>28</v>
      </c>
      <c r="I8730">
        <v>51.698057988000002</v>
      </c>
      <c r="J8730">
        <f>(D8730+E8730/60+F8730/3600)*15</f>
        <v>210.07246310158999</v>
      </c>
      <c r="K8730">
        <f>IF(G8730&lt;0, G8730-H8730/60-I8730/3600, G8730+H8730/60+I8730/3600)</f>
        <v>-61.48102723833</v>
      </c>
      <c r="L8730">
        <v>-64.228999999999999</v>
      </c>
      <c r="M8730">
        <v>-34.725000000000001</v>
      </c>
      <c r="N8730">
        <v>16.86</v>
      </c>
      <c r="O8730" t="s">
        <v>9341</v>
      </c>
      <c r="P8730">
        <v>6.7930000000000001</v>
      </c>
      <c r="Q8730">
        <v>6.4690000000000003</v>
      </c>
      <c r="R8730" t="s">
        <v>9341</v>
      </c>
      <c r="S8730">
        <v>6.4109999999999996</v>
      </c>
      <c r="T8730" t="s">
        <v>9341</v>
      </c>
      <c r="U8730" t="s">
        <v>11414</v>
      </c>
      <c r="V8730" t="str">
        <f>LEFT($U8730,2)</f>
        <v>F0</v>
      </c>
      <c r="W8730" s="3">
        <f>_xlfn.XLOOKUP(V8730,$AC$2:$AC$43,$AD$2:$AD$43,"none")</f>
        <v>0.32</v>
      </c>
      <c r="X8730" s="3">
        <f>IF(ISNUMBER($W8730), 4600 * (1 / (0.92 * $W8730 + 1.7) + 1 / (0.92 * $W8730 + 0.62)),"none")</f>
        <v>7337.0792549848238</v>
      </c>
      <c r="Y8730" s="8">
        <f>IF(ISNUMBER($X8730), _xlfn.XLOOKUP($X8730,Sheet3!$A$2:$A$392,Sheet3!$B$2:$B$392,"none", 1,1), $AF$2)</f>
        <v>0.86680000000000001</v>
      </c>
      <c r="Z8730" s="8">
        <f>IF(ISNUMBER($X8730), _xlfn.XLOOKUP($X8730,Sheet3!$A$2:$A$392,Sheet3!$C$2:$C$392,"none", 1,1), $AF$2)</f>
        <v>0.87180000000000002</v>
      </c>
      <c r="AA8730" s="8">
        <f>IF(ISNUMBER($X8730), _xlfn.XLOOKUP($X8730,Sheet3!$A$2:$A$392,Sheet3!$D$2:$D$392,"none", 1,1), $AF$2)</f>
        <v>1</v>
      </c>
    </row>
    <row r="8731" spans="1:27">
      <c r="A8731">
        <v>8148</v>
      </c>
      <c r="B8731" t="s">
        <v>8451</v>
      </c>
      <c r="C8731" t="s">
        <v>297</v>
      </c>
      <c r="D8731">
        <v>14</v>
      </c>
      <c r="E8731">
        <v>28</v>
      </c>
      <c r="F8731">
        <v>43.496297663999997</v>
      </c>
      <c r="G8731">
        <v>-59</v>
      </c>
      <c r="H8731">
        <v>11</v>
      </c>
      <c r="I8731">
        <v>51.166224888000002</v>
      </c>
      <c r="J8731">
        <f>(D8731+E8731/60+F8731/3600)*15</f>
        <v>217.18123457359999</v>
      </c>
      <c r="K8731">
        <f>IF(G8731&lt;0, G8731-H8731/60-I8731/3600, G8731+H8731/60+I8731/3600)</f>
        <v>-59.197546173579994</v>
      </c>
      <c r="L8731">
        <v>-6.6109999999999998</v>
      </c>
      <c r="M8731">
        <v>-6.8929999999999998</v>
      </c>
      <c r="N8731">
        <v>1.29</v>
      </c>
      <c r="O8731" t="s">
        <v>9341</v>
      </c>
      <c r="P8731">
        <v>6.5629999999999997</v>
      </c>
      <c r="Q8731">
        <v>6.4690000000000003</v>
      </c>
      <c r="R8731" t="s">
        <v>9341</v>
      </c>
      <c r="S8731">
        <v>6.4240000000000004</v>
      </c>
      <c r="T8731" t="s">
        <v>9341</v>
      </c>
      <c r="U8731" t="s">
        <v>11436</v>
      </c>
      <c r="V8731" t="str">
        <f>LEFT($U8731,2)</f>
        <v>A0</v>
      </c>
      <c r="W8731" s="3">
        <f>_xlfn.XLOOKUP(V8731,$AC$2:$AC$43,$AD$2:$AD$43,"none")</f>
        <v>-0.01</v>
      </c>
      <c r="X8731" s="3">
        <f>IF(ISNUMBER($W8731), 4600 * (1 / (0.92 * $W8731 + 1.7) + 1 / (0.92 * $W8731 + 0.62)),"none")</f>
        <v>10251.712375722911</v>
      </c>
      <c r="Y8731" s="8">
        <f>IF(ISNUMBER($X8731), _xlfn.XLOOKUP($X8731,Sheet3!$A$2:$A$392,Sheet3!$B$2:$B$392,"none", 1,1), $AF$2)</f>
        <v>0.6109</v>
      </c>
      <c r="Z8731" s="8">
        <f>IF(ISNUMBER($X8731), _xlfn.XLOOKUP($X8731,Sheet3!$A$2:$A$392,Sheet3!$C$2:$C$392,"none", 1,1), $AF$2)</f>
        <v>0.69189999999999996</v>
      </c>
      <c r="AA8731" s="8">
        <f>IF(ISNUMBER($X8731), _xlfn.XLOOKUP($X8731,Sheet3!$A$2:$A$392,Sheet3!$D$2:$D$392,"none", 1,1), $AF$2)</f>
        <v>1</v>
      </c>
    </row>
    <row r="8732" spans="1:27">
      <c r="A8732">
        <v>8281</v>
      </c>
      <c r="B8732" t="s">
        <v>8584</v>
      </c>
      <c r="C8732" t="s">
        <v>12</v>
      </c>
      <c r="D8732">
        <v>18</v>
      </c>
      <c r="E8732">
        <v>14</v>
      </c>
      <c r="F8732">
        <v>16.3220326872</v>
      </c>
      <c r="G8732">
        <v>-63</v>
      </c>
      <c r="H8732">
        <v>41</v>
      </c>
      <c r="I8732">
        <v>22.855377300000001</v>
      </c>
      <c r="J8732">
        <f>(D8732+E8732/60+F8732/3600)*15</f>
        <v>273.56800846953001</v>
      </c>
      <c r="K8732">
        <f>IF(G8732&lt;0, G8732-H8732/60-I8732/3600, G8732+H8732/60+I8732/3600)</f>
        <v>-63.689682049249996</v>
      </c>
      <c r="L8732">
        <v>-25.780999999999999</v>
      </c>
      <c r="M8732">
        <v>-57.898000000000003</v>
      </c>
      <c r="N8732">
        <v>6.23</v>
      </c>
      <c r="O8732" t="s">
        <v>9341</v>
      </c>
      <c r="P8732">
        <v>7.899</v>
      </c>
      <c r="Q8732">
        <v>6.4690000000000003</v>
      </c>
      <c r="R8732" t="s">
        <v>9341</v>
      </c>
      <c r="S8732">
        <v>5.968</v>
      </c>
      <c r="T8732" t="s">
        <v>9341</v>
      </c>
      <c r="U8732" t="s">
        <v>9406</v>
      </c>
      <c r="V8732" t="str">
        <f>LEFT($U8732,2)</f>
        <v>K4</v>
      </c>
      <c r="W8732" s="3">
        <f>_xlfn.XLOOKUP(V8732,$AC$2:$AC$43,$AD$2:$AD$43,"none")</f>
        <v>1</v>
      </c>
      <c r="X8732" s="3">
        <f>IF(ISNUMBER($W8732), 4600 * (1 / (0.92 * $W8732 + 1.7) + 1 / (0.92 * $W8732 + 0.62)),"none")</f>
        <v>4742.7381778526815</v>
      </c>
      <c r="Y8732" s="8">
        <f>IF(ISNUMBER($X8732), _xlfn.XLOOKUP($X8732,Sheet3!$A$2:$A$392,Sheet3!$B$2:$B$392,"none", 1,1), $AF$2)</f>
        <v>1</v>
      </c>
      <c r="Z8732" s="8">
        <f>IF(ISNUMBER($X8732), _xlfn.XLOOKUP($X8732,Sheet3!$A$2:$A$392,Sheet3!$C$2:$C$392,"none", 1,1), $AF$2)</f>
        <v>0.77500000000000002</v>
      </c>
      <c r="AA8732" s="8">
        <f>IF(ISNUMBER($X8732), _xlfn.XLOOKUP($X8732,Sheet3!$A$2:$A$392,Sheet3!$D$2:$D$392,"none", 1,1), $AF$2)</f>
        <v>0.55479999999999996</v>
      </c>
    </row>
    <row r="8733" spans="1:27">
      <c r="A8733">
        <v>80</v>
      </c>
      <c r="B8733" t="s">
        <v>378</v>
      </c>
      <c r="C8733" t="s">
        <v>297</v>
      </c>
      <c r="D8733">
        <v>0</v>
      </c>
      <c r="E8733">
        <v>20</v>
      </c>
      <c r="F8733">
        <v>30.9290699232</v>
      </c>
      <c r="G8733">
        <v>48</v>
      </c>
      <c r="H8733">
        <v>58</v>
      </c>
      <c r="I8733">
        <v>7.0803956279999998</v>
      </c>
      <c r="J8733">
        <f>(D8733+E8733/60+F8733/3600)*15</f>
        <v>5.1288711246799998</v>
      </c>
      <c r="K8733">
        <f>IF(G8733&lt;0, G8733-H8733/60-I8733/3600, G8733+H8733/60+I8733/3600)</f>
        <v>48.968633443230004</v>
      </c>
      <c r="L8733">
        <v>8.0660000000000007</v>
      </c>
      <c r="M8733">
        <v>-3.165</v>
      </c>
      <c r="N8733">
        <v>3.07</v>
      </c>
      <c r="O8733">
        <v>7.23</v>
      </c>
      <c r="P8733">
        <v>7</v>
      </c>
      <c r="Q8733">
        <v>6.47</v>
      </c>
      <c r="R8733" t="s">
        <v>9341</v>
      </c>
      <c r="S8733">
        <v>6.335</v>
      </c>
      <c r="T8733" t="s">
        <v>9341</v>
      </c>
      <c r="U8733" t="s">
        <v>99</v>
      </c>
      <c r="V8733" t="str">
        <f>LEFT($U8733,2)</f>
        <v>G0</v>
      </c>
      <c r="W8733" s="3">
        <f>_xlfn.XLOOKUP(V8733,$AC$2:$AC$43,$AD$2:$AD$43,"none")</f>
        <v>0.6</v>
      </c>
      <c r="X8733" s="3">
        <f>IF(ISNUMBER($W8733), 4600 * (1 / (0.92 * $W8733 + 1.7) + 1 / (0.92 * $W8733 + 0.62)),"none")</f>
        <v>5967.5434501906539</v>
      </c>
      <c r="Y8733" s="8">
        <f>IF(ISNUMBER($X8733), _xlfn.XLOOKUP($X8733,Sheet3!$A$2:$A$392,Sheet3!$B$2:$B$392,"none", 1,1), $AF$2)</f>
        <v>1</v>
      </c>
      <c r="Z8733" s="8">
        <f>IF(ISNUMBER($X8733), _xlfn.XLOOKUP($X8733,Sheet3!$A$2:$A$392,Sheet3!$C$2:$C$392,"none", 1,1), $AF$2)</f>
        <v>0.90190000000000003</v>
      </c>
      <c r="AA8733" s="8">
        <f>IF(ISNUMBER($X8733), _xlfn.XLOOKUP($X8733,Sheet3!$A$2:$A$392,Sheet3!$D$2:$D$392,"none", 1,1), $AF$2)</f>
        <v>0.84730000000000005</v>
      </c>
    </row>
    <row r="8734" spans="1:27">
      <c r="A8734">
        <v>151</v>
      </c>
      <c r="B8734" t="s">
        <v>449</v>
      </c>
      <c r="C8734" t="s">
        <v>313</v>
      </c>
      <c r="D8734">
        <v>2</v>
      </c>
      <c r="E8734">
        <v>47</v>
      </c>
      <c r="F8734">
        <v>31.154610938400001</v>
      </c>
      <c r="G8734">
        <v>44</v>
      </c>
      <c r="H8734">
        <v>16</v>
      </c>
      <c r="I8734">
        <v>19.917517404000002</v>
      </c>
      <c r="J8734">
        <f>(D8734+E8734/60+F8734/3600)*15</f>
        <v>41.879810878909993</v>
      </c>
      <c r="K8734">
        <f>IF(G8734&lt;0, G8734-H8734/60-I8734/3600, G8734+H8734/60+I8734/3600)</f>
        <v>44.27219931039</v>
      </c>
      <c r="L8734">
        <v>-0.158</v>
      </c>
      <c r="M8734">
        <v>-6.5620000000000003</v>
      </c>
      <c r="N8734">
        <v>1.4</v>
      </c>
      <c r="O8734" t="s">
        <v>9341</v>
      </c>
      <c r="P8734">
        <v>7.09</v>
      </c>
      <c r="Q8734">
        <v>6.47</v>
      </c>
      <c r="R8734" t="s">
        <v>9341</v>
      </c>
      <c r="S8734">
        <v>6.24</v>
      </c>
      <c r="T8734" t="s">
        <v>9341</v>
      </c>
      <c r="U8734" t="s">
        <v>97</v>
      </c>
      <c r="V8734" t="str">
        <f>LEFT($U8734,2)</f>
        <v>F5</v>
      </c>
      <c r="W8734" s="3">
        <f>_xlfn.XLOOKUP(V8734,$AC$2:$AC$43,$AD$2:$AD$43,"none")</f>
        <v>0.45</v>
      </c>
      <c r="X8734" s="3">
        <f>IF(ISNUMBER($W8734), 4600 * (1 / (0.92 * $W8734 + 1.7) + 1 / (0.92 * $W8734 + 0.62)),"none")</f>
        <v>6624.7124722536864</v>
      </c>
      <c r="Y8734" s="8">
        <f>IF(ISNUMBER($X8734), _xlfn.XLOOKUP($X8734,Sheet3!$A$2:$A$392,Sheet3!$B$2:$B$392,"none", 1,1), $AF$2)</f>
        <v>0.99370000000000003</v>
      </c>
      <c r="Z8734" s="8">
        <f>IF(ISNUMBER($X8734), _xlfn.XLOOKUP($X8734,Sheet3!$A$2:$A$392,Sheet3!$C$2:$C$392,"none", 1,1), $AF$2)</f>
        <v>0.9526</v>
      </c>
      <c r="AA8734" s="8">
        <f>IF(ISNUMBER($X8734), _xlfn.XLOOKUP($X8734,Sheet3!$A$2:$A$392,Sheet3!$D$2:$D$392,"none", 1,1), $AF$2)</f>
        <v>1</v>
      </c>
    </row>
    <row r="8735" spans="1:27">
      <c r="A8735">
        <v>845</v>
      </c>
      <c r="B8735" t="s">
        <v>1145</v>
      </c>
      <c r="C8735" t="s">
        <v>12</v>
      </c>
      <c r="D8735">
        <v>1</v>
      </c>
      <c r="E8735">
        <v>33</v>
      </c>
      <c r="F8735">
        <v>50.710095264000003</v>
      </c>
      <c r="G8735">
        <v>89</v>
      </c>
      <c r="H8735">
        <v>0</v>
      </c>
      <c r="I8735">
        <v>56.298084768000002</v>
      </c>
      <c r="J8735">
        <f>(D8735+E8735/60+F8735/3600)*15</f>
        <v>23.461292063600002</v>
      </c>
      <c r="K8735">
        <f>IF(G8735&lt;0, G8735-H8735/60-I8735/3600, G8735+H8735/60+I8735/3600)</f>
        <v>89.015638356880004</v>
      </c>
      <c r="L8735">
        <v>64.873000000000005</v>
      </c>
      <c r="M8735">
        <v>-33.037999999999997</v>
      </c>
      <c r="N8735">
        <v>9.84</v>
      </c>
      <c r="O8735">
        <v>6.65</v>
      </c>
      <c r="P8735">
        <v>6.56</v>
      </c>
      <c r="Q8735">
        <v>6.47</v>
      </c>
      <c r="R8735" t="s">
        <v>9341</v>
      </c>
      <c r="S8735">
        <v>6.4589999999999996</v>
      </c>
      <c r="T8735" t="s">
        <v>9341</v>
      </c>
      <c r="U8735" t="s">
        <v>9359</v>
      </c>
      <c r="V8735" t="str">
        <f>LEFT($U8735,2)</f>
        <v>A3</v>
      </c>
      <c r="W8735" s="3">
        <f>_xlfn.XLOOKUP(V8735,$AC$2:$AC$43,$AD$2:$AD$43,"none")</f>
        <v>0.08</v>
      </c>
      <c r="X8735" s="3">
        <f>IF(ISNUMBER($W8735), 4600 * (1 / (0.92 * $W8735 + 1.7) + 1 / (0.92 * $W8735 + 0.62)),"none")</f>
        <v>9225.6595386701993</v>
      </c>
      <c r="Y8735" s="8">
        <f>IF(ISNUMBER($X8735), _xlfn.XLOOKUP($X8735,Sheet3!$A$2:$A$392,Sheet3!$B$2:$B$392,"none", 1,1), $AF$2)</f>
        <v>0.67030000000000001</v>
      </c>
      <c r="Z8735" s="8">
        <f>IF(ISNUMBER($X8735), _xlfn.XLOOKUP($X8735,Sheet3!$A$2:$A$392,Sheet3!$C$2:$C$392,"none", 1,1), $AF$2)</f>
        <v>0.73619999999999997</v>
      </c>
      <c r="AA8735" s="8">
        <f>IF(ISNUMBER($X8735), _xlfn.XLOOKUP($X8735,Sheet3!$A$2:$A$392,Sheet3!$D$2:$D$392,"none", 1,1), $AF$2)</f>
        <v>1</v>
      </c>
    </row>
    <row r="8736" spans="1:27">
      <c r="A8736">
        <v>851</v>
      </c>
      <c r="B8736" t="s">
        <v>1151</v>
      </c>
      <c r="C8736" t="s">
        <v>305</v>
      </c>
      <c r="D8736">
        <v>5</v>
      </c>
      <c r="E8736">
        <v>24</v>
      </c>
      <c r="F8736">
        <v>59.416598016000002</v>
      </c>
      <c r="G8736">
        <v>73</v>
      </c>
      <c r="H8736">
        <v>42</v>
      </c>
      <c r="I8736">
        <v>25.905299291999999</v>
      </c>
      <c r="J8736">
        <f>(D8736+E8736/60+F8736/3600)*15</f>
        <v>81.247569158400012</v>
      </c>
      <c r="K8736">
        <f>IF(G8736&lt;0, G8736-H8736/60-I8736/3600, G8736+H8736/60+I8736/3600)</f>
        <v>73.707195916469999</v>
      </c>
      <c r="L8736">
        <v>-7.9470000000000001</v>
      </c>
      <c r="M8736">
        <v>-1.585</v>
      </c>
      <c r="N8736">
        <v>2.5</v>
      </c>
      <c r="O8736" t="s">
        <v>9341</v>
      </c>
      <c r="P8736">
        <v>8.18</v>
      </c>
      <c r="Q8736">
        <v>6.47</v>
      </c>
      <c r="R8736" t="s">
        <v>9341</v>
      </c>
      <c r="S8736">
        <v>5.6219999999999999</v>
      </c>
      <c r="T8736" t="s">
        <v>9341</v>
      </c>
      <c r="U8736" t="s">
        <v>9748</v>
      </c>
      <c r="V8736" t="str">
        <f>LEFT($U8736,2)</f>
        <v>M0</v>
      </c>
      <c r="W8736" s="3">
        <f>_xlfn.XLOOKUP(V8736,$AC$2:$AC$43,$AD$2:$AD$43,"none")</f>
        <v>1.37</v>
      </c>
      <c r="X8736" s="3">
        <f>IF(ISNUMBER($W8736), 4600 * (1 / (0.92 * $W8736 + 1.7) + 1 / (0.92 * $W8736 + 0.62)),"none")</f>
        <v>4000.1320989497008</v>
      </c>
      <c r="Y8736" s="8">
        <f>IF(ISNUMBER($X8736), _xlfn.XLOOKUP($X8736,Sheet3!$A$2:$A$392,Sheet3!$B$2:$B$392,"none", 1,1), $AF$2)</f>
        <v>1</v>
      </c>
      <c r="Z8736" s="8">
        <f>IF(ISNUMBER($X8736), _xlfn.XLOOKUP($X8736,Sheet3!$A$2:$A$392,Sheet3!$C$2:$C$392,"none", 1,1), $AF$2)</f>
        <v>0.67889999999999995</v>
      </c>
      <c r="AA8736" s="8">
        <f>IF(ISNUMBER($X8736), _xlfn.XLOOKUP($X8736,Sheet3!$A$2:$A$392,Sheet3!$D$2:$D$392,"none", 1,1), $AF$2)</f>
        <v>0.38229999999999997</v>
      </c>
    </row>
    <row r="8737" spans="1:27">
      <c r="A8737">
        <v>947</v>
      </c>
      <c r="B8737" t="s">
        <v>1248</v>
      </c>
      <c r="C8737" t="s">
        <v>12</v>
      </c>
      <c r="D8737">
        <v>6</v>
      </c>
      <c r="E8737">
        <v>23</v>
      </c>
      <c r="F8737">
        <v>6.3694609776000002</v>
      </c>
      <c r="G8737">
        <v>56</v>
      </c>
      <c r="H8737">
        <v>58</v>
      </c>
      <c r="I8737">
        <v>34.857263783999997</v>
      </c>
      <c r="J8737">
        <f>(D8737+E8737/60+F8737/3600)*15</f>
        <v>95.776539420740008</v>
      </c>
      <c r="K8737">
        <f>IF(G8737&lt;0, G8737-H8737/60-I8737/3600, G8737+H8737/60+I8737/3600)</f>
        <v>56.976349239939999</v>
      </c>
      <c r="L8737">
        <v>-0.20899999999999999</v>
      </c>
      <c r="M8737">
        <v>-72.567999999999998</v>
      </c>
      <c r="N8737">
        <v>6.82</v>
      </c>
      <c r="O8737" t="s">
        <v>9341</v>
      </c>
      <c r="P8737">
        <v>7.56</v>
      </c>
      <c r="Q8737">
        <v>6.47</v>
      </c>
      <c r="R8737" t="s">
        <v>9341</v>
      </c>
      <c r="S8737">
        <v>6.173</v>
      </c>
      <c r="T8737" t="s">
        <v>9341</v>
      </c>
      <c r="U8737" t="s">
        <v>9500</v>
      </c>
      <c r="V8737" t="str">
        <f>LEFT($U8737,2)</f>
        <v>K1</v>
      </c>
      <c r="W8737" s="3">
        <f>_xlfn.XLOOKUP(V8737,$AC$2:$AC$43,$AD$2:$AD$43,"none")</f>
        <v>0.86</v>
      </c>
      <c r="X8737" s="3">
        <f>IF(ISNUMBER($W8737), 4600 * (1 / (0.92 * $W8737 + 1.7) + 1 / (0.92 * $W8737 + 0.62)),"none")</f>
        <v>5106.1368670782376</v>
      </c>
      <c r="Y8737" s="8">
        <f>IF(ISNUMBER($X8737), _xlfn.XLOOKUP($X8737,Sheet3!$A$2:$A$392,Sheet3!$B$2:$B$392,"none", 1,1), $AF$2)</f>
        <v>1</v>
      </c>
      <c r="Z8737" s="8">
        <f>IF(ISNUMBER($X8737), _xlfn.XLOOKUP($X8737,Sheet3!$A$2:$A$392,Sheet3!$C$2:$C$392,"none", 1,1), $AF$2)</f>
        <v>0.82210000000000005</v>
      </c>
      <c r="AA8737" s="8">
        <f>IF(ISNUMBER($X8737), _xlfn.XLOOKUP($X8737,Sheet3!$A$2:$A$392,Sheet3!$D$2:$D$392,"none", 1,1), $AF$2)</f>
        <v>0.65410000000000001</v>
      </c>
    </row>
    <row r="8738" spans="1:27">
      <c r="A8738">
        <v>953</v>
      </c>
      <c r="B8738" t="s">
        <v>1254</v>
      </c>
      <c r="C8738" t="s">
        <v>12</v>
      </c>
      <c r="D8738">
        <v>17</v>
      </c>
      <c r="E8738">
        <v>25</v>
      </c>
      <c r="F8738">
        <v>24.055288094400002</v>
      </c>
      <c r="G8738">
        <v>52</v>
      </c>
      <c r="H8738">
        <v>47</v>
      </c>
      <c r="I8738">
        <v>26.469887927999999</v>
      </c>
      <c r="J8738">
        <f>(D8738+E8738/60+F8738/3600)*15</f>
        <v>261.35023036706002</v>
      </c>
      <c r="K8738">
        <f>IF(G8738&lt;0, G8738-H8738/60-I8738/3600, G8738+H8738/60+I8738/3600)</f>
        <v>52.790686079979999</v>
      </c>
      <c r="L8738">
        <v>-90.677999999999997</v>
      </c>
      <c r="M8738">
        <v>-49.701999999999998</v>
      </c>
      <c r="N8738">
        <v>37.020000000000003</v>
      </c>
      <c r="O8738" t="s">
        <v>9341</v>
      </c>
      <c r="P8738">
        <v>7.07</v>
      </c>
      <c r="Q8738">
        <v>6.47</v>
      </c>
      <c r="R8738" t="s">
        <v>9341</v>
      </c>
      <c r="S8738">
        <v>6.32</v>
      </c>
      <c r="T8738" t="s">
        <v>9341</v>
      </c>
      <c r="U8738" t="s">
        <v>99</v>
      </c>
      <c r="V8738" t="str">
        <f>LEFT($U8738,2)</f>
        <v>G0</v>
      </c>
      <c r="W8738" s="3">
        <f>_xlfn.XLOOKUP(V8738,$AC$2:$AC$43,$AD$2:$AD$43,"none")</f>
        <v>0.6</v>
      </c>
      <c r="X8738" s="3">
        <f>IF(ISNUMBER($W8738), 4600 * (1 / (0.92 * $W8738 + 1.7) + 1 / (0.92 * $W8738 + 0.62)),"none")</f>
        <v>5967.5434501906539</v>
      </c>
      <c r="Y8738" s="8">
        <f>IF(ISNUMBER($X8738), _xlfn.XLOOKUP($X8738,Sheet3!$A$2:$A$392,Sheet3!$B$2:$B$392,"none", 1,1), $AF$2)</f>
        <v>1</v>
      </c>
      <c r="Z8738" s="8">
        <f>IF(ISNUMBER($X8738), _xlfn.XLOOKUP($X8738,Sheet3!$A$2:$A$392,Sheet3!$C$2:$C$392,"none", 1,1), $AF$2)</f>
        <v>0.90190000000000003</v>
      </c>
      <c r="AA8738" s="8">
        <f>IF(ISNUMBER($X8738), _xlfn.XLOOKUP($X8738,Sheet3!$A$2:$A$392,Sheet3!$D$2:$D$392,"none", 1,1), $AF$2)</f>
        <v>0.84730000000000005</v>
      </c>
    </row>
    <row r="8739" spans="1:27">
      <c r="A8739">
        <v>1035</v>
      </c>
      <c r="B8739" t="s">
        <v>1336</v>
      </c>
      <c r="C8739" t="s">
        <v>297</v>
      </c>
      <c r="D8739">
        <v>13</v>
      </c>
      <c r="E8739">
        <v>34</v>
      </c>
      <c r="F8739">
        <v>42.752236543199999</v>
      </c>
      <c r="G8739">
        <v>76</v>
      </c>
      <c r="H8739">
        <v>32</v>
      </c>
      <c r="I8739">
        <v>48.152140187999997</v>
      </c>
      <c r="J8739">
        <f>(D8739+E8739/60+F8739/3600)*15</f>
        <v>203.67813431893001</v>
      </c>
      <c r="K8739">
        <f>IF(G8739&lt;0, G8739-H8739/60-I8739/3600, G8739+H8739/60+I8739/3600)</f>
        <v>76.546708927829997</v>
      </c>
      <c r="L8739">
        <v>-24.768000000000001</v>
      </c>
      <c r="M8739">
        <v>0.17</v>
      </c>
      <c r="N8739">
        <v>3.61</v>
      </c>
      <c r="O8739">
        <v>10</v>
      </c>
      <c r="P8739">
        <v>8.06</v>
      </c>
      <c r="Q8739">
        <v>6.47</v>
      </c>
      <c r="R8739" t="s">
        <v>9341</v>
      </c>
      <c r="S8739">
        <v>5.7770000000000001</v>
      </c>
      <c r="T8739" t="s">
        <v>9341</v>
      </c>
      <c r="U8739" t="s">
        <v>9714</v>
      </c>
      <c r="V8739" t="str">
        <f>LEFT($U8739,2)</f>
        <v>K5</v>
      </c>
      <c r="W8739" s="3">
        <f>_xlfn.XLOOKUP(V8739,$AC$2:$AC$43,$AD$2:$AD$43,"none")</f>
        <v>1.1499999999999999</v>
      </c>
      <c r="X8739" s="3">
        <f>IF(ISNUMBER($W8739), 4600 * (1 / (0.92 * $W8739 + 1.7) + 1 / (0.92 * $W8739 + 0.62)),"none")</f>
        <v>4409.2340323652679</v>
      </c>
      <c r="Y8739" s="8">
        <f>IF(ISNUMBER($X8739), _xlfn.XLOOKUP($X8739,Sheet3!$A$2:$A$392,Sheet3!$B$2:$B$392,"none", 1,1), $AF$2)</f>
        <v>1</v>
      </c>
      <c r="Z8739" s="8">
        <f>IF(ISNUMBER($X8739), _xlfn.XLOOKUP($X8739,Sheet3!$A$2:$A$392,Sheet3!$C$2:$C$392,"none", 1,1), $AF$2)</f>
        <v>0.73599999999999999</v>
      </c>
      <c r="AA8739" s="8">
        <f>IF(ISNUMBER($X8739), _xlfn.XLOOKUP($X8739,Sheet3!$A$2:$A$392,Sheet3!$D$2:$D$392,"none", 1,1), $AF$2)</f>
        <v>0.4803</v>
      </c>
    </row>
    <row r="8740" spans="1:27">
      <c r="A8740">
        <v>1162</v>
      </c>
      <c r="B8740" t="s">
        <v>1463</v>
      </c>
      <c r="C8740" t="s">
        <v>12</v>
      </c>
      <c r="D8740">
        <v>8</v>
      </c>
      <c r="E8740">
        <v>39</v>
      </c>
      <c r="F8740">
        <v>10.077886574400001</v>
      </c>
      <c r="G8740">
        <v>59</v>
      </c>
      <c r="H8740">
        <v>56</v>
      </c>
      <c r="I8740">
        <v>20.782240871999999</v>
      </c>
      <c r="J8740">
        <f>(D8740+E8740/60+F8740/3600)*15</f>
        <v>129.79199119406002</v>
      </c>
      <c r="K8740">
        <f>IF(G8740&lt;0, G8740-H8740/60-I8740/3600, G8740+H8740/60+I8740/3600)</f>
        <v>59.939106178019998</v>
      </c>
      <c r="L8740">
        <v>-33.156999999999996</v>
      </c>
      <c r="M8740">
        <v>-36.256999999999998</v>
      </c>
      <c r="N8740">
        <v>8.43</v>
      </c>
      <c r="O8740">
        <v>6.52</v>
      </c>
      <c r="P8740">
        <v>6.5</v>
      </c>
      <c r="Q8740">
        <v>6.47</v>
      </c>
      <c r="R8740" t="s">
        <v>9341</v>
      </c>
      <c r="S8740">
        <v>6.4649999999999999</v>
      </c>
      <c r="T8740" t="s">
        <v>9341</v>
      </c>
      <c r="U8740" t="s">
        <v>9418</v>
      </c>
      <c r="V8740" t="str">
        <f>LEFT($U8740,2)</f>
        <v>A2</v>
      </c>
      <c r="W8740" s="3">
        <f>_xlfn.XLOOKUP(V8740,$AC$2:$AC$43,$AD$2:$AD$43,"none")</f>
        <v>0.05</v>
      </c>
      <c r="X8740" s="3">
        <f>IF(ISNUMBER($W8740), 4600 * (1 / (0.92 * $W8740 + 1.7) + 1 / (0.92 * $W8740 + 0.62)),"none")</f>
        <v>9541.5002631497482</v>
      </c>
      <c r="Y8740" s="8">
        <f>IF(ISNUMBER($X8740), _xlfn.XLOOKUP($X8740,Sheet3!$A$2:$A$392,Sheet3!$B$2:$B$392,"none", 1,1), $AF$2)</f>
        <v>0.65039999999999998</v>
      </c>
      <c r="Z8740" s="8">
        <f>IF(ISNUMBER($X8740), _xlfn.XLOOKUP($X8740,Sheet3!$A$2:$A$392,Sheet3!$C$2:$C$392,"none", 1,1), $AF$2)</f>
        <v>0.72150000000000003</v>
      </c>
      <c r="AA8740" s="8">
        <f>IF(ISNUMBER($X8740), _xlfn.XLOOKUP($X8740,Sheet3!$A$2:$A$392,Sheet3!$D$2:$D$392,"none", 1,1), $AF$2)</f>
        <v>1</v>
      </c>
    </row>
    <row r="8741" spans="1:27">
      <c r="A8741">
        <v>1364</v>
      </c>
      <c r="B8741" t="s">
        <v>1665</v>
      </c>
      <c r="C8741" t="s">
        <v>297</v>
      </c>
      <c r="D8741">
        <v>9</v>
      </c>
      <c r="E8741">
        <v>33</v>
      </c>
      <c r="F8741">
        <v>11.247289202399999</v>
      </c>
      <c r="G8741">
        <v>45</v>
      </c>
      <c r="H8741">
        <v>30</v>
      </c>
      <c r="I8741">
        <v>49.534927523999997</v>
      </c>
      <c r="J8741">
        <f>(D8741+E8741/60+F8741/3600)*15</f>
        <v>143.29686370501003</v>
      </c>
      <c r="K8741">
        <f>IF(G8741&lt;0, G8741-H8741/60-I8741/3600, G8741+H8741/60+I8741/3600)</f>
        <v>45.513759702089999</v>
      </c>
      <c r="L8741">
        <v>-17.177</v>
      </c>
      <c r="M8741">
        <v>-38.506</v>
      </c>
      <c r="N8741">
        <v>6.39</v>
      </c>
      <c r="O8741" t="s">
        <v>9341</v>
      </c>
      <c r="P8741">
        <v>7.6</v>
      </c>
      <c r="Q8741">
        <v>6.47</v>
      </c>
      <c r="R8741" t="s">
        <v>9341</v>
      </c>
      <c r="S8741">
        <v>6.1970000000000001</v>
      </c>
      <c r="T8741" t="s">
        <v>9341</v>
      </c>
      <c r="U8741" t="s">
        <v>104</v>
      </c>
      <c r="V8741" t="str">
        <f>LEFT($U8741,2)</f>
        <v>K0</v>
      </c>
      <c r="W8741" s="3">
        <f>_xlfn.XLOOKUP(V8741,$AC$2:$AC$43,$AD$2:$AD$43,"none")</f>
        <v>0.81</v>
      </c>
      <c r="X8741" s="3">
        <f>IF(ISNUMBER($W8741), 4600 * (1 / (0.92 * $W8741 + 1.7) + 1 / (0.92 * $W8741 + 0.62)),"none")</f>
        <v>5250.7063834266155</v>
      </c>
      <c r="Y8741" s="8">
        <f>IF(ISNUMBER($X8741), _xlfn.XLOOKUP($X8741,Sheet3!$A$2:$A$392,Sheet3!$B$2:$B$392,"none", 1,1), $AF$2)</f>
        <v>1</v>
      </c>
      <c r="Z8741" s="8">
        <f>IF(ISNUMBER($X8741), _xlfn.XLOOKUP($X8741,Sheet3!$A$2:$A$392,Sheet3!$C$2:$C$392,"none", 1,1), $AF$2)</f>
        <v>0.83299999999999996</v>
      </c>
      <c r="AA8741" s="8">
        <f>IF(ISNUMBER($X8741), _xlfn.XLOOKUP($X8741,Sheet3!$A$2:$A$392,Sheet3!$D$2:$D$392,"none", 1,1), $AF$2)</f>
        <v>0.67869999999999997</v>
      </c>
    </row>
    <row r="8742" spans="1:27">
      <c r="A8742">
        <v>1991</v>
      </c>
      <c r="B8742" t="s">
        <v>2292</v>
      </c>
      <c r="C8742" t="s">
        <v>297</v>
      </c>
      <c r="D8742">
        <v>5</v>
      </c>
      <c r="E8742">
        <v>21</v>
      </c>
      <c r="F8742">
        <v>55.310103223200002</v>
      </c>
      <c r="G8742">
        <v>-17</v>
      </c>
      <c r="H8742">
        <v>36</v>
      </c>
      <c r="I8742">
        <v>13.074860844</v>
      </c>
      <c r="J8742">
        <f>(D8742+E8742/60+F8742/3600)*15</f>
        <v>80.480458763429993</v>
      </c>
      <c r="K8742">
        <f>IF(G8742&lt;0, G8742-H8742/60-I8742/3600, G8742+H8742/60+I8742/3600)</f>
        <v>-17.603631905790003</v>
      </c>
      <c r="L8742">
        <v>6.5730000000000004</v>
      </c>
      <c r="M8742">
        <v>6.2450000000000001</v>
      </c>
      <c r="N8742">
        <v>6.06</v>
      </c>
      <c r="O8742" t="s">
        <v>9341</v>
      </c>
      <c r="P8742">
        <v>7.68</v>
      </c>
      <c r="Q8742">
        <v>6.47</v>
      </c>
      <c r="R8742" t="s">
        <v>9341</v>
      </c>
      <c r="S8742">
        <v>6.1310000000000002</v>
      </c>
      <c r="T8742" t="s">
        <v>9341</v>
      </c>
      <c r="U8742" t="s">
        <v>9403</v>
      </c>
      <c r="V8742" t="str">
        <f>LEFT($U8742,2)</f>
        <v>K0</v>
      </c>
      <c r="W8742" s="3">
        <f>_xlfn.XLOOKUP(V8742,$AC$2:$AC$43,$AD$2:$AD$43,"none")</f>
        <v>0.81</v>
      </c>
      <c r="X8742" s="3">
        <f>IF(ISNUMBER($W8742), 4600 * (1 / (0.92 * $W8742 + 1.7) + 1 / (0.92 * $W8742 + 0.62)),"none")</f>
        <v>5250.7063834266155</v>
      </c>
      <c r="Y8742" s="8">
        <f>IF(ISNUMBER($X8742), _xlfn.XLOOKUP($X8742,Sheet3!$A$2:$A$392,Sheet3!$B$2:$B$392,"none", 1,1), $AF$2)</f>
        <v>1</v>
      </c>
      <c r="Z8742" s="8">
        <f>IF(ISNUMBER($X8742), _xlfn.XLOOKUP($X8742,Sheet3!$A$2:$A$392,Sheet3!$C$2:$C$392,"none", 1,1), $AF$2)</f>
        <v>0.83299999999999996</v>
      </c>
      <c r="AA8742" s="8">
        <f>IF(ISNUMBER($X8742), _xlfn.XLOOKUP($X8742,Sheet3!$A$2:$A$392,Sheet3!$D$2:$D$392,"none", 1,1), $AF$2)</f>
        <v>0.67869999999999997</v>
      </c>
    </row>
    <row r="8743" spans="1:27">
      <c r="A8743">
        <v>2527</v>
      </c>
      <c r="B8743" t="s">
        <v>2829</v>
      </c>
      <c r="C8743" t="s">
        <v>305</v>
      </c>
      <c r="D8743">
        <v>6</v>
      </c>
      <c r="E8743">
        <v>45</v>
      </c>
      <c r="F8743">
        <v>54.199123312799998</v>
      </c>
      <c r="G8743">
        <v>12</v>
      </c>
      <c r="H8743">
        <v>41</v>
      </c>
      <c r="I8743">
        <v>36.828178944000001</v>
      </c>
      <c r="J8743">
        <f>(D8743+E8743/60+F8743/3600)*15</f>
        <v>101.47582968047</v>
      </c>
      <c r="K8743">
        <f>IF(G8743&lt;0, G8743-H8743/60-I8743/3600, G8743+H8743/60+I8743/3600)</f>
        <v>12.693563383040001</v>
      </c>
      <c r="L8743">
        <v>-0.85399999999999998</v>
      </c>
      <c r="M8743">
        <v>-1.3660000000000001</v>
      </c>
      <c r="N8743">
        <v>1.04</v>
      </c>
      <c r="O8743">
        <v>7.08</v>
      </c>
      <c r="P8743">
        <v>6.8</v>
      </c>
      <c r="Q8743">
        <v>6.47</v>
      </c>
      <c r="R8743" t="s">
        <v>9341</v>
      </c>
      <c r="S8743">
        <v>6.3719999999999999</v>
      </c>
      <c r="T8743" t="s">
        <v>9341</v>
      </c>
      <c r="U8743" t="s">
        <v>10245</v>
      </c>
      <c r="V8743" t="str">
        <f>LEFT($U8743,2)</f>
        <v>A9</v>
      </c>
      <c r="W8743" s="3">
        <f>_xlfn.XLOOKUP(V8743,$AC$2:$AC$43,$AD$2:$AD$43,"none")</f>
        <v>0.3</v>
      </c>
      <c r="X8743" s="3">
        <f>IF(ISNUMBER($W8743), 4600 * (1 / (0.92 * $W8743 + 1.7) + 1 / (0.92 * $W8743 + 0.62)),"none")</f>
        <v>7461.8637941006364</v>
      </c>
      <c r="Y8743" s="8">
        <f>IF(ISNUMBER($X8743), _xlfn.XLOOKUP($X8743,Sheet3!$A$2:$A$392,Sheet3!$B$2:$B$392,"none", 1,1), $AF$2)</f>
        <v>0.85199999999999998</v>
      </c>
      <c r="Z8743" s="8">
        <f>IF(ISNUMBER($X8743), _xlfn.XLOOKUP($X8743,Sheet3!$A$2:$A$392,Sheet3!$C$2:$C$392,"none", 1,1), $AF$2)</f>
        <v>0.86209999999999998</v>
      </c>
      <c r="AA8743" s="8">
        <f>IF(ISNUMBER($X8743), _xlfn.XLOOKUP($X8743,Sheet3!$A$2:$A$392,Sheet3!$D$2:$D$392,"none", 1,1), $AF$2)</f>
        <v>1</v>
      </c>
    </row>
    <row r="8744" spans="1:27">
      <c r="A8744">
        <v>2876</v>
      </c>
      <c r="B8744" t="s">
        <v>3179</v>
      </c>
      <c r="C8744" t="s">
        <v>11</v>
      </c>
      <c r="D8744">
        <v>7</v>
      </c>
      <c r="E8744">
        <v>44</v>
      </c>
      <c r="F8744">
        <v>7.6329929135999999</v>
      </c>
      <c r="G8744">
        <v>2</v>
      </c>
      <c r="H8744">
        <v>24</v>
      </c>
      <c r="I8744">
        <v>19.521667764</v>
      </c>
      <c r="J8744">
        <f>(D8744+E8744/60+F8744/3600)*15</f>
        <v>116.03180413714</v>
      </c>
      <c r="K8744">
        <f>IF(G8744&lt;0, G8744-H8744/60-I8744/3600, G8744+H8744/60+I8744/3600)</f>
        <v>2.40542268549</v>
      </c>
      <c r="L8744">
        <v>-19.009</v>
      </c>
      <c r="M8744">
        <v>-8.6029999999999998</v>
      </c>
      <c r="N8744">
        <v>6.72</v>
      </c>
      <c r="O8744" t="s">
        <v>9341</v>
      </c>
      <c r="P8744">
        <v>6.67</v>
      </c>
      <c r="Q8744">
        <v>6.47</v>
      </c>
      <c r="R8744" t="s">
        <v>9341</v>
      </c>
      <c r="S8744">
        <v>6.4329999999999998</v>
      </c>
      <c r="T8744" t="s">
        <v>9341</v>
      </c>
      <c r="U8744" t="s">
        <v>9390</v>
      </c>
      <c r="V8744" t="str">
        <f>LEFT($U8744,2)</f>
        <v>A5</v>
      </c>
      <c r="W8744" s="3">
        <f>_xlfn.XLOOKUP(V8744,$AC$2:$AC$43,$AD$2:$AD$43,"none")</f>
        <v>0.15</v>
      </c>
      <c r="X8744" s="3">
        <f>IF(ISNUMBER($W8744), 4600 * (1 / (0.92 * $W8744 + 1.7) + 1 / (0.92 * $W8744 + 0.62)),"none")</f>
        <v>8571.3219313180252</v>
      </c>
      <c r="Y8744" s="8">
        <f>IF(ISNUMBER($X8744), _xlfn.XLOOKUP($X8744,Sheet3!$A$2:$A$392,Sheet3!$B$2:$B$392,"none", 1,1), $AF$2)</f>
        <v>0.72599999999999998</v>
      </c>
      <c r="Z8744" s="8">
        <f>IF(ISNUMBER($X8744), _xlfn.XLOOKUP($X8744,Sheet3!$A$2:$A$392,Sheet3!$C$2:$C$392,"none", 1,1), $AF$2)</f>
        <v>0.7762</v>
      </c>
      <c r="AA8744" s="8">
        <f>IF(ISNUMBER($X8744), _xlfn.XLOOKUP($X8744,Sheet3!$A$2:$A$392,Sheet3!$D$2:$D$392,"none", 1,1), $AF$2)</f>
        <v>1</v>
      </c>
    </row>
    <row r="8745" spans="1:27">
      <c r="A8745">
        <v>2974</v>
      </c>
      <c r="B8745" t="s">
        <v>3277</v>
      </c>
      <c r="C8745" t="s">
        <v>297</v>
      </c>
      <c r="D8745">
        <v>8</v>
      </c>
      <c r="E8745">
        <v>14</v>
      </c>
      <c r="F8745">
        <v>11.1399926448</v>
      </c>
      <c r="G8745">
        <v>17</v>
      </c>
      <c r="H8745">
        <v>40</v>
      </c>
      <c r="I8745">
        <v>33.435869951999997</v>
      </c>
      <c r="J8745">
        <f>(D8745+E8745/60+F8745/3600)*15</f>
        <v>123.54641663602</v>
      </c>
      <c r="K8745">
        <f>IF(G8745&lt;0, G8745-H8745/60-I8745/3600, G8745+H8745/60+I8745/3600)</f>
        <v>17.675954408320003</v>
      </c>
      <c r="L8745">
        <v>-1.825</v>
      </c>
      <c r="M8745">
        <v>14.589</v>
      </c>
      <c r="N8745">
        <v>10.039999999999999</v>
      </c>
      <c r="O8745" t="s">
        <v>9341</v>
      </c>
      <c r="P8745">
        <v>6.7709999999999999</v>
      </c>
      <c r="Q8745">
        <v>6.47</v>
      </c>
      <c r="R8745" t="s">
        <v>9341</v>
      </c>
      <c r="S8745">
        <v>6.4290000000000003</v>
      </c>
      <c r="T8745" t="s">
        <v>9341</v>
      </c>
      <c r="U8745" t="s">
        <v>9758</v>
      </c>
      <c r="V8745" t="str">
        <f>LEFT($U8745,2)</f>
        <v>F1</v>
      </c>
      <c r="W8745" s="3">
        <f>_xlfn.XLOOKUP(V8745,$AC$2:$AC$43,$AD$2:$AD$43,"none")</f>
        <v>0.34</v>
      </c>
      <c r="X8745" s="3">
        <f>IF(ISNUMBER($W8745), 4600 * (1 / (0.92 * $W8745 + 1.7) + 1 / (0.92 * $W8745 + 0.62)),"none")</f>
        <v>7216.7629742546496</v>
      </c>
      <c r="Y8745" s="8">
        <f>IF(ISNUMBER($X8745), _xlfn.XLOOKUP($X8745,Sheet3!$A$2:$A$392,Sheet3!$B$2:$B$392,"none", 1,1), $AF$2)</f>
        <v>0.88229999999999997</v>
      </c>
      <c r="Z8745" s="8">
        <f>IF(ISNUMBER($X8745), _xlfn.XLOOKUP($X8745,Sheet3!$A$2:$A$392,Sheet3!$C$2:$C$392,"none", 1,1), $AF$2)</f>
        <v>0.88190000000000002</v>
      </c>
      <c r="AA8745" s="8">
        <f>IF(ISNUMBER($X8745), _xlfn.XLOOKUP($X8745,Sheet3!$A$2:$A$392,Sheet3!$D$2:$D$392,"none", 1,1), $AF$2)</f>
        <v>1</v>
      </c>
    </row>
    <row r="8746" spans="1:27">
      <c r="A8746">
        <v>2984</v>
      </c>
      <c r="B8746" t="s">
        <v>3287</v>
      </c>
      <c r="C8746" t="s">
        <v>297</v>
      </c>
      <c r="D8746">
        <v>8</v>
      </c>
      <c r="E8746">
        <v>13</v>
      </c>
      <c r="F8746">
        <v>21.775132711200001</v>
      </c>
      <c r="G8746">
        <v>-1</v>
      </c>
      <c r="H8746">
        <v>9</v>
      </c>
      <c r="I8746">
        <v>57.194456256000002</v>
      </c>
      <c r="J8746">
        <f>(D8746+E8746/60+F8746/3600)*15</f>
        <v>123.34072971963</v>
      </c>
      <c r="K8746">
        <f>IF(G8746&lt;0, G8746-H8746/60-I8746/3600, G8746+H8746/60+I8746/3600)</f>
        <v>-1.1658873489599999</v>
      </c>
      <c r="L8746">
        <v>-28.975999999999999</v>
      </c>
      <c r="M8746">
        <v>5.28</v>
      </c>
      <c r="N8746">
        <v>6.88</v>
      </c>
      <c r="O8746" t="s">
        <v>9341</v>
      </c>
      <c r="P8746">
        <v>7.4</v>
      </c>
      <c r="Q8746">
        <v>6.47</v>
      </c>
      <c r="R8746" t="s">
        <v>9341</v>
      </c>
      <c r="S8746">
        <v>6.2450000000000001</v>
      </c>
      <c r="T8746" t="s">
        <v>9341</v>
      </c>
      <c r="U8746" t="s">
        <v>9379</v>
      </c>
      <c r="V8746" t="str">
        <f>LEFT($U8746,2)</f>
        <v>G8</v>
      </c>
      <c r="W8746" s="3">
        <f>_xlfn.XLOOKUP(V8746,$AC$2:$AC$43,$AD$2:$AD$43,"none")</f>
        <v>0.74</v>
      </c>
      <c r="X8746" s="3">
        <f>IF(ISNUMBER($W8746), 4600 * (1 / (0.92 * $W8746 + 1.7) + 1 / (0.92 * $W8746 + 0.62)),"none")</f>
        <v>5468.4090187676065</v>
      </c>
      <c r="Y8746" s="8">
        <f>IF(ISNUMBER($X8746), _xlfn.XLOOKUP($X8746,Sheet3!$A$2:$A$392,Sheet3!$B$2:$B$392,"none", 1,1), $AF$2)</f>
        <v>1</v>
      </c>
      <c r="Z8746" s="8">
        <f>IF(ISNUMBER($X8746), _xlfn.XLOOKUP($X8746,Sheet3!$A$2:$A$392,Sheet3!$C$2:$C$392,"none", 1,1), $AF$2)</f>
        <v>0.85409999999999997</v>
      </c>
      <c r="AA8746" s="8">
        <f>IF(ISNUMBER($X8746), _xlfn.XLOOKUP($X8746,Sheet3!$A$2:$A$392,Sheet3!$D$2:$D$392,"none", 1,1), $AF$2)</f>
        <v>0.72770000000000001</v>
      </c>
    </row>
    <row r="8747" spans="1:27">
      <c r="A8747">
        <v>3286</v>
      </c>
      <c r="B8747" t="s">
        <v>3589</v>
      </c>
      <c r="C8747" t="s">
        <v>12</v>
      </c>
      <c r="D8747">
        <v>21</v>
      </c>
      <c r="E8747">
        <v>23</v>
      </c>
      <c r="F8747">
        <v>55.894973688</v>
      </c>
      <c r="G8747">
        <v>-25</v>
      </c>
      <c r="H8747">
        <v>12</v>
      </c>
      <c r="I8747">
        <v>8.9431743600000004</v>
      </c>
      <c r="J8747">
        <f>(D8747+E8747/60+F8747/3600)*15</f>
        <v>320.98289572369998</v>
      </c>
      <c r="K8747">
        <f>IF(G8747&lt;0, G8747-H8747/60-I8747/3600, G8747+H8747/60+I8747/3600)</f>
        <v>-25.2024842151</v>
      </c>
      <c r="L8747">
        <v>56.579000000000001</v>
      </c>
      <c r="M8747">
        <v>-23.274999999999999</v>
      </c>
      <c r="N8747">
        <v>4.4000000000000004</v>
      </c>
      <c r="O8747" t="s">
        <v>9341</v>
      </c>
      <c r="P8747">
        <v>7.6</v>
      </c>
      <c r="Q8747">
        <v>6.47</v>
      </c>
      <c r="R8747" t="s">
        <v>9341</v>
      </c>
      <c r="S8747">
        <v>6.1639999999999997</v>
      </c>
      <c r="T8747" t="s">
        <v>9341</v>
      </c>
      <c r="U8747" t="s">
        <v>9500</v>
      </c>
      <c r="V8747" t="str">
        <f>LEFT($U8747,2)</f>
        <v>K1</v>
      </c>
      <c r="W8747" s="3">
        <f>_xlfn.XLOOKUP(V8747,$AC$2:$AC$43,$AD$2:$AD$43,"none")</f>
        <v>0.86</v>
      </c>
      <c r="X8747" s="3">
        <f>IF(ISNUMBER($W8747), 4600 * (1 / (0.92 * $W8747 + 1.7) + 1 / (0.92 * $W8747 + 0.62)),"none")</f>
        <v>5106.1368670782376</v>
      </c>
      <c r="Y8747" s="8">
        <f>IF(ISNUMBER($X8747), _xlfn.XLOOKUP($X8747,Sheet3!$A$2:$A$392,Sheet3!$B$2:$B$392,"none", 1,1), $AF$2)</f>
        <v>1</v>
      </c>
      <c r="Z8747" s="8">
        <f>IF(ISNUMBER($X8747), _xlfn.XLOOKUP($X8747,Sheet3!$A$2:$A$392,Sheet3!$C$2:$C$392,"none", 1,1), $AF$2)</f>
        <v>0.82210000000000005</v>
      </c>
      <c r="AA8747" s="8">
        <f>IF(ISNUMBER($X8747), _xlfn.XLOOKUP($X8747,Sheet3!$A$2:$A$392,Sheet3!$D$2:$D$392,"none", 1,1), $AF$2)</f>
        <v>0.65410000000000001</v>
      </c>
    </row>
    <row r="8748" spans="1:27">
      <c r="A8748">
        <v>3343</v>
      </c>
      <c r="B8748" t="s">
        <v>3646</v>
      </c>
      <c r="C8748" t="s">
        <v>12</v>
      </c>
      <c r="D8748">
        <v>2</v>
      </c>
      <c r="E8748">
        <v>9</v>
      </c>
      <c r="F8748">
        <v>34.801493176800001</v>
      </c>
      <c r="G8748">
        <v>-24</v>
      </c>
      <c r="H8748">
        <v>20</v>
      </c>
      <c r="I8748">
        <v>44.828466396000003</v>
      </c>
      <c r="J8748">
        <f>(D8748+E8748/60+F8748/3600)*15</f>
        <v>32.39500622157</v>
      </c>
      <c r="K8748">
        <f>IF(G8748&lt;0, G8748-H8748/60-I8748/3600, G8748+H8748/60+I8748/3600)</f>
        <v>-24.345785685109998</v>
      </c>
      <c r="L8748">
        <v>-30.885999999999999</v>
      </c>
      <c r="M8748">
        <v>-42.353000000000002</v>
      </c>
      <c r="N8748">
        <v>14.93</v>
      </c>
      <c r="O8748" t="s">
        <v>9341</v>
      </c>
      <c r="P8748">
        <v>6.77</v>
      </c>
      <c r="Q8748">
        <v>6.47</v>
      </c>
      <c r="R8748" t="s">
        <v>9341</v>
      </c>
      <c r="S8748">
        <v>6.4320000000000004</v>
      </c>
      <c r="T8748" t="s">
        <v>9341</v>
      </c>
      <c r="U8748" t="s">
        <v>9963</v>
      </c>
      <c r="V8748" t="str">
        <f>LEFT($U8748,2)</f>
        <v>F0</v>
      </c>
      <c r="W8748" s="3">
        <f>_xlfn.XLOOKUP(V8748,$AC$2:$AC$43,$AD$2:$AD$43,"none")</f>
        <v>0.32</v>
      </c>
      <c r="X8748" s="3">
        <f>IF(ISNUMBER($W8748), 4600 * (1 / (0.92 * $W8748 + 1.7) + 1 / (0.92 * $W8748 + 0.62)),"none")</f>
        <v>7337.0792549848238</v>
      </c>
      <c r="Y8748" s="8">
        <f>IF(ISNUMBER($X8748), _xlfn.XLOOKUP($X8748,Sheet3!$A$2:$A$392,Sheet3!$B$2:$B$392,"none", 1,1), $AF$2)</f>
        <v>0.86680000000000001</v>
      </c>
      <c r="Z8748" s="8">
        <f>IF(ISNUMBER($X8748), _xlfn.XLOOKUP($X8748,Sheet3!$A$2:$A$392,Sheet3!$C$2:$C$392,"none", 1,1), $AF$2)</f>
        <v>0.87180000000000002</v>
      </c>
      <c r="AA8748" s="8">
        <f>IF(ISNUMBER($X8748), _xlfn.XLOOKUP($X8748,Sheet3!$A$2:$A$392,Sheet3!$D$2:$D$392,"none", 1,1), $AF$2)</f>
        <v>1</v>
      </c>
    </row>
    <row r="8749" spans="1:27">
      <c r="A8749">
        <v>3526</v>
      </c>
      <c r="B8749" t="s">
        <v>3829</v>
      </c>
      <c r="C8749" t="s">
        <v>12</v>
      </c>
      <c r="D8749">
        <v>1</v>
      </c>
      <c r="E8749">
        <v>1</v>
      </c>
      <c r="F8749">
        <v>38.644531958400002</v>
      </c>
      <c r="G8749">
        <v>-16</v>
      </c>
      <c r="H8749">
        <v>15</v>
      </c>
      <c r="I8749">
        <v>56.058282144000003</v>
      </c>
      <c r="J8749">
        <f>(D8749+E8749/60+F8749/3600)*15</f>
        <v>15.411018883160001</v>
      </c>
      <c r="K8749">
        <f>IF(G8749&lt;0, G8749-H8749/60-I8749/3600, G8749+H8749/60+I8749/3600)</f>
        <v>-16.265571745039999</v>
      </c>
      <c r="L8749">
        <v>71.462000000000003</v>
      </c>
      <c r="M8749">
        <v>-91.093000000000004</v>
      </c>
      <c r="N8749">
        <v>10.71</v>
      </c>
      <c r="O8749" t="s">
        <v>9341</v>
      </c>
      <c r="P8749">
        <v>7.68</v>
      </c>
      <c r="Q8749">
        <v>6.47</v>
      </c>
      <c r="R8749" t="s">
        <v>9341</v>
      </c>
      <c r="S8749">
        <v>6.1289999999999996</v>
      </c>
      <c r="T8749" t="s">
        <v>9341</v>
      </c>
      <c r="U8749" t="s">
        <v>10091</v>
      </c>
      <c r="V8749" t="str">
        <f>LEFT($U8749,2)</f>
        <v>K2</v>
      </c>
      <c r="W8749" s="3">
        <f>_xlfn.XLOOKUP(V8749,$AC$2:$AC$43,$AD$2:$AD$43,"none")</f>
        <v>0.92</v>
      </c>
      <c r="X8749" s="3">
        <f>IF(ISNUMBER($W8749), 4600 * (1 / (0.92 * $W8749 + 1.7) + 1 / (0.92 * $W8749 + 0.62)),"none")</f>
        <v>4943.4058698702656</v>
      </c>
      <c r="Y8749" s="8">
        <f>IF(ISNUMBER($X8749), _xlfn.XLOOKUP($X8749,Sheet3!$A$2:$A$392,Sheet3!$B$2:$B$392,"none", 1,1), $AF$2)</f>
        <v>1</v>
      </c>
      <c r="Z8749" s="8">
        <f>IF(ISNUMBER($X8749), _xlfn.XLOOKUP($X8749,Sheet3!$A$2:$A$392,Sheet3!$C$2:$C$392,"none", 1,1), $AF$2)</f>
        <v>0.79920000000000002</v>
      </c>
      <c r="AA8749" s="8">
        <f>IF(ISNUMBER($X8749), _xlfn.XLOOKUP($X8749,Sheet3!$A$2:$A$392,Sheet3!$D$2:$D$392,"none", 1,1), $AF$2)</f>
        <v>0.60450000000000004</v>
      </c>
    </row>
    <row r="8750" spans="1:27">
      <c r="A8750">
        <v>3819</v>
      </c>
      <c r="B8750" t="s">
        <v>4122</v>
      </c>
      <c r="C8750" t="s">
        <v>12</v>
      </c>
      <c r="D8750">
        <v>21</v>
      </c>
      <c r="E8750">
        <v>43</v>
      </c>
      <c r="F8750">
        <v>39.768957528000001</v>
      </c>
      <c r="G8750">
        <v>7</v>
      </c>
      <c r="H8750">
        <v>31</v>
      </c>
      <c r="I8750">
        <v>43.165426439999997</v>
      </c>
      <c r="J8750">
        <f>(D8750+E8750/60+F8750/3600)*15</f>
        <v>325.91570398969998</v>
      </c>
      <c r="K8750">
        <f>IF(G8750&lt;0, G8750-H8750/60-I8750/3600, G8750+H8750/60+I8750/3600)</f>
        <v>7.5286570628999998</v>
      </c>
      <c r="L8750">
        <v>-27.951000000000001</v>
      </c>
      <c r="M8750">
        <v>-56.331000000000003</v>
      </c>
      <c r="N8750">
        <v>7.85</v>
      </c>
      <c r="O8750" t="s">
        <v>9341</v>
      </c>
      <c r="P8750">
        <v>7.59</v>
      </c>
      <c r="Q8750">
        <v>6.47</v>
      </c>
      <c r="R8750" t="s">
        <v>9341</v>
      </c>
      <c r="S8750">
        <v>6.1639999999999997</v>
      </c>
      <c r="T8750" t="s">
        <v>9341</v>
      </c>
      <c r="U8750" t="s">
        <v>104</v>
      </c>
      <c r="V8750" t="str">
        <f>LEFT($U8750,2)</f>
        <v>K0</v>
      </c>
      <c r="W8750" s="3">
        <f>_xlfn.XLOOKUP(V8750,$AC$2:$AC$43,$AD$2:$AD$43,"none")</f>
        <v>0.81</v>
      </c>
      <c r="X8750" s="3">
        <f>IF(ISNUMBER($W8750), 4600 * (1 / (0.92 * $W8750 + 1.7) + 1 / (0.92 * $W8750 + 0.62)),"none")</f>
        <v>5250.7063834266155</v>
      </c>
      <c r="Y8750" s="8">
        <f>IF(ISNUMBER($X8750), _xlfn.XLOOKUP($X8750,Sheet3!$A$2:$A$392,Sheet3!$B$2:$B$392,"none", 1,1), $AF$2)</f>
        <v>1</v>
      </c>
      <c r="Z8750" s="8">
        <f>IF(ISNUMBER($X8750), _xlfn.XLOOKUP($X8750,Sheet3!$A$2:$A$392,Sheet3!$C$2:$C$392,"none", 1,1), $AF$2)</f>
        <v>0.83299999999999996</v>
      </c>
      <c r="AA8750" s="8">
        <f>IF(ISNUMBER($X8750), _xlfn.XLOOKUP($X8750,Sheet3!$A$2:$A$392,Sheet3!$D$2:$D$392,"none", 1,1), $AF$2)</f>
        <v>0.67869999999999997</v>
      </c>
    </row>
    <row r="8751" spans="1:27">
      <c r="A8751">
        <v>3928</v>
      </c>
      <c r="B8751" t="s">
        <v>4231</v>
      </c>
      <c r="C8751" t="s">
        <v>297</v>
      </c>
      <c r="D8751">
        <v>21</v>
      </c>
      <c r="E8751">
        <v>34</v>
      </c>
      <c r="F8751">
        <v>45.911440226400003</v>
      </c>
      <c r="G8751">
        <v>18</v>
      </c>
      <c r="H8751">
        <v>19</v>
      </c>
      <c r="I8751">
        <v>44.154402456</v>
      </c>
      <c r="J8751">
        <f>(D8751+E8751/60+F8751/3600)*15</f>
        <v>323.69129766761</v>
      </c>
      <c r="K8751">
        <f>IF(G8751&lt;0, G8751-H8751/60-I8751/3600, G8751+H8751/60+I8751/3600)</f>
        <v>18.328931778459999</v>
      </c>
      <c r="L8751">
        <v>36.555</v>
      </c>
      <c r="M8751">
        <v>12.448</v>
      </c>
      <c r="N8751">
        <v>3.95</v>
      </c>
      <c r="O8751" t="s">
        <v>9341</v>
      </c>
      <c r="P8751">
        <v>7.74</v>
      </c>
      <c r="Q8751">
        <v>6.47</v>
      </c>
      <c r="R8751" t="s">
        <v>9341</v>
      </c>
      <c r="S8751">
        <v>6.077</v>
      </c>
      <c r="T8751" t="s">
        <v>9341</v>
      </c>
      <c r="U8751" t="s">
        <v>106</v>
      </c>
      <c r="V8751" t="str">
        <f>LEFT($U8751,2)</f>
        <v>K2</v>
      </c>
      <c r="W8751" s="3">
        <f>_xlfn.XLOOKUP(V8751,$AC$2:$AC$43,$AD$2:$AD$43,"none")</f>
        <v>0.92</v>
      </c>
      <c r="X8751" s="3">
        <f>IF(ISNUMBER($W8751), 4600 * (1 / (0.92 * $W8751 + 1.7) + 1 / (0.92 * $W8751 + 0.62)),"none")</f>
        <v>4943.4058698702656</v>
      </c>
      <c r="Y8751" s="8">
        <f>IF(ISNUMBER($X8751), _xlfn.XLOOKUP($X8751,Sheet3!$A$2:$A$392,Sheet3!$B$2:$B$392,"none", 1,1), $AF$2)</f>
        <v>1</v>
      </c>
      <c r="Z8751" s="8">
        <f>IF(ISNUMBER($X8751), _xlfn.XLOOKUP($X8751,Sheet3!$A$2:$A$392,Sheet3!$C$2:$C$392,"none", 1,1), $AF$2)</f>
        <v>0.79920000000000002</v>
      </c>
      <c r="AA8751" s="8">
        <f>IF(ISNUMBER($X8751), _xlfn.XLOOKUP($X8751,Sheet3!$A$2:$A$392,Sheet3!$D$2:$D$392,"none", 1,1), $AF$2)</f>
        <v>0.60450000000000004</v>
      </c>
    </row>
    <row r="8752" spans="1:27">
      <c r="A8752">
        <v>3943</v>
      </c>
      <c r="B8752" t="s">
        <v>4246</v>
      </c>
      <c r="C8752" t="s">
        <v>297</v>
      </c>
      <c r="D8752">
        <v>23</v>
      </c>
      <c r="E8752">
        <v>13</v>
      </c>
      <c r="F8752">
        <v>59.360296936799998</v>
      </c>
      <c r="G8752">
        <v>19</v>
      </c>
      <c r="H8752">
        <v>38</v>
      </c>
      <c r="I8752">
        <v>2.048507088</v>
      </c>
      <c r="J8752">
        <f>(D8752+E8752/60+F8752/3600)*15</f>
        <v>348.49733457056999</v>
      </c>
      <c r="K8752">
        <f>IF(G8752&lt;0, G8752-H8752/60-I8752/3600, G8752+H8752/60+I8752/3600)</f>
        <v>19.633902363080001</v>
      </c>
      <c r="L8752">
        <v>26.64</v>
      </c>
      <c r="M8752">
        <v>-5.8470000000000004</v>
      </c>
      <c r="N8752">
        <v>5.37</v>
      </c>
      <c r="O8752" t="s">
        <v>9341</v>
      </c>
      <c r="P8752">
        <v>7.65</v>
      </c>
      <c r="Q8752">
        <v>6.47</v>
      </c>
      <c r="R8752" t="s">
        <v>9341</v>
      </c>
      <c r="S8752">
        <v>6.15</v>
      </c>
      <c r="T8752" t="s">
        <v>9341</v>
      </c>
      <c r="U8752" t="s">
        <v>106</v>
      </c>
      <c r="V8752" t="str">
        <f>LEFT($U8752,2)</f>
        <v>K2</v>
      </c>
      <c r="W8752" s="3">
        <f>_xlfn.XLOOKUP(V8752,$AC$2:$AC$43,$AD$2:$AD$43,"none")</f>
        <v>0.92</v>
      </c>
      <c r="X8752" s="3">
        <f>IF(ISNUMBER($W8752), 4600 * (1 / (0.92 * $W8752 + 1.7) + 1 / (0.92 * $W8752 + 0.62)),"none")</f>
        <v>4943.4058698702656</v>
      </c>
      <c r="Y8752" s="8">
        <f>IF(ISNUMBER($X8752), _xlfn.XLOOKUP($X8752,Sheet3!$A$2:$A$392,Sheet3!$B$2:$B$392,"none", 1,1), $AF$2)</f>
        <v>1</v>
      </c>
      <c r="Z8752" s="8">
        <f>IF(ISNUMBER($X8752), _xlfn.XLOOKUP($X8752,Sheet3!$A$2:$A$392,Sheet3!$C$2:$C$392,"none", 1,1), $AF$2)</f>
        <v>0.79920000000000002</v>
      </c>
      <c r="AA8752" s="8">
        <f>IF(ISNUMBER($X8752), _xlfn.XLOOKUP($X8752,Sheet3!$A$2:$A$392,Sheet3!$D$2:$D$392,"none", 1,1), $AF$2)</f>
        <v>0.60450000000000004</v>
      </c>
    </row>
    <row r="8753" spans="1:27">
      <c r="A8753">
        <v>3993</v>
      </c>
      <c r="B8753" t="s">
        <v>4296</v>
      </c>
      <c r="C8753" t="s">
        <v>305</v>
      </c>
      <c r="D8753">
        <v>23</v>
      </c>
      <c r="E8753">
        <v>35</v>
      </c>
      <c r="F8753">
        <v>55.942154268000003</v>
      </c>
      <c r="G8753">
        <v>24</v>
      </c>
      <c r="H8753">
        <v>33</v>
      </c>
      <c r="I8753">
        <v>39.651268608000002</v>
      </c>
      <c r="J8753">
        <f>(D8753+E8753/60+F8753/3600)*15</f>
        <v>353.98309230945</v>
      </c>
      <c r="K8753">
        <f>IF(G8753&lt;0, G8753-H8753/60-I8753/3600, G8753+H8753/60+I8753/3600)</f>
        <v>24.561014241280002</v>
      </c>
      <c r="L8753">
        <v>1.0669999999999999</v>
      </c>
      <c r="M8753">
        <v>10.766999999999999</v>
      </c>
      <c r="N8753">
        <v>2.6</v>
      </c>
      <c r="O8753">
        <v>10.18</v>
      </c>
      <c r="P8753">
        <v>8.19</v>
      </c>
      <c r="Q8753">
        <v>6.47</v>
      </c>
      <c r="R8753" t="s">
        <v>9341</v>
      </c>
      <c r="S8753">
        <v>5.5620000000000003</v>
      </c>
      <c r="T8753" t="s">
        <v>9341</v>
      </c>
      <c r="U8753" t="s">
        <v>9376</v>
      </c>
      <c r="V8753" t="str">
        <f>LEFT($U8753,2)</f>
        <v>M1</v>
      </c>
      <c r="W8753" s="3">
        <f>_xlfn.XLOOKUP(V8753,$AC$2:$AC$43,$AD$2:$AD$43,"none")</f>
        <v>1.47</v>
      </c>
      <c r="X8753" s="3">
        <f>IF(ISNUMBER($W8753), 4600 * (1 / (0.92 * $W8753 + 1.7) + 1 / (0.92 * $W8753 + 0.62)),"none")</f>
        <v>3839.1950178350371</v>
      </c>
      <c r="Y8753" s="8">
        <f>IF(ISNUMBER($X8753), _xlfn.XLOOKUP($X8753,Sheet3!$A$2:$A$392,Sheet3!$B$2:$B$392,"none", 1,1), $AF$2)</f>
        <v>1</v>
      </c>
      <c r="Z8753" s="8">
        <f>IF(ISNUMBER($X8753), _xlfn.XLOOKUP($X8753,Sheet3!$A$2:$A$392,Sheet3!$C$2:$C$392,"none", 1,1), $AF$2)</f>
        <v>0.64800000000000002</v>
      </c>
      <c r="AA8753" s="8">
        <f>IF(ISNUMBER($X8753), _xlfn.XLOOKUP($X8753,Sheet3!$A$2:$A$392,Sheet3!$D$2:$D$392,"none", 1,1), $AF$2)</f>
        <v>0.33460000000000001</v>
      </c>
    </row>
    <row r="8754" spans="1:27">
      <c r="A8754">
        <v>4070</v>
      </c>
      <c r="B8754" t="s">
        <v>4373</v>
      </c>
      <c r="C8754" t="s">
        <v>16</v>
      </c>
      <c r="D8754">
        <v>0</v>
      </c>
      <c r="E8754">
        <v>9</v>
      </c>
      <c r="F8754">
        <v>0.16080640560000001</v>
      </c>
      <c r="G8754">
        <v>28</v>
      </c>
      <c r="H8754">
        <v>14</v>
      </c>
      <c r="I8754">
        <v>51.149653907999998</v>
      </c>
      <c r="J8754">
        <f>(D8754+E8754/60+F8754/3600)*15</f>
        <v>2.2506700266899999</v>
      </c>
      <c r="K8754">
        <f>IF(G8754&lt;0, G8754-H8754/60-I8754/3600, G8754+H8754/60+I8754/3600)</f>
        <v>28.24754157053</v>
      </c>
      <c r="L8754">
        <v>5.2080000000000002</v>
      </c>
      <c r="M8754">
        <v>-5.827</v>
      </c>
      <c r="N8754">
        <v>8.81</v>
      </c>
      <c r="O8754" t="s">
        <v>9341</v>
      </c>
      <c r="P8754">
        <v>6.7</v>
      </c>
      <c r="Q8754">
        <v>6.47</v>
      </c>
      <c r="R8754" t="s">
        <v>9341</v>
      </c>
      <c r="S8754">
        <v>6.44</v>
      </c>
      <c r="T8754" t="s">
        <v>9341</v>
      </c>
      <c r="U8754" t="s">
        <v>10605</v>
      </c>
      <c r="V8754" t="str">
        <f>LEFT($U8754,2)</f>
        <v>A4</v>
      </c>
      <c r="W8754" s="3">
        <f>_xlfn.XLOOKUP(V8754,$AC$2:$AC$43,$AD$2:$AD$43,"none")</f>
        <v>0.12</v>
      </c>
      <c r="X8754" s="3">
        <f>IF(ISNUMBER($W8754), 4600 * (1 / (0.92 * $W8754 + 1.7) + 1 / (0.92 * $W8754 + 0.62)),"none")</f>
        <v>8838.7938932849465</v>
      </c>
      <c r="Y8754" s="8">
        <f>IF(ISNUMBER($X8754), _xlfn.XLOOKUP($X8754,Sheet3!$A$2:$A$392,Sheet3!$B$2:$B$392,"none", 1,1), $AF$2)</f>
        <v>0.70040000000000002</v>
      </c>
      <c r="Z8754" s="8">
        <f>IF(ISNUMBER($X8754), _xlfn.XLOOKUP($X8754,Sheet3!$A$2:$A$392,Sheet3!$C$2:$C$392,"none", 1,1), $AF$2)</f>
        <v>0.75790000000000002</v>
      </c>
      <c r="AA8754" s="8">
        <f>IF(ISNUMBER($X8754), _xlfn.XLOOKUP($X8754,Sheet3!$A$2:$A$392,Sheet3!$D$2:$D$392,"none", 1,1), $AF$2)</f>
        <v>1</v>
      </c>
    </row>
    <row r="8755" spans="1:27">
      <c r="A8755">
        <v>4165</v>
      </c>
      <c r="B8755" t="s">
        <v>4468</v>
      </c>
      <c r="C8755" t="s">
        <v>12</v>
      </c>
      <c r="D8755">
        <v>22</v>
      </c>
      <c r="E8755">
        <v>0</v>
      </c>
      <c r="F8755">
        <v>26.699953879199999</v>
      </c>
      <c r="G8755">
        <v>33</v>
      </c>
      <c r="H8755">
        <v>0</v>
      </c>
      <c r="I8755">
        <v>21.337180344</v>
      </c>
      <c r="J8755">
        <f>(D8755+E8755/60+F8755/3600)*15</f>
        <v>330.11124980783001</v>
      </c>
      <c r="K8755">
        <f>IF(G8755&lt;0, G8755-H8755/60-I8755/3600, G8755+H8755/60+I8755/3600)</f>
        <v>33.005926994539998</v>
      </c>
      <c r="L8755">
        <v>-14.595000000000001</v>
      </c>
      <c r="M8755">
        <v>57.021000000000001</v>
      </c>
      <c r="N8755">
        <v>13.85</v>
      </c>
      <c r="O8755">
        <v>6.89</v>
      </c>
      <c r="P8755">
        <v>6.89</v>
      </c>
      <c r="Q8755">
        <v>6.47</v>
      </c>
      <c r="R8755" t="s">
        <v>9341</v>
      </c>
      <c r="S8755">
        <v>6.36</v>
      </c>
      <c r="T8755" t="s">
        <v>9341</v>
      </c>
      <c r="U8755" t="s">
        <v>9446</v>
      </c>
      <c r="V8755" t="str">
        <f>LEFT($U8755,2)</f>
        <v>F5</v>
      </c>
      <c r="W8755" s="3">
        <f>_xlfn.XLOOKUP(V8755,$AC$2:$AC$43,$AD$2:$AD$43,"none")</f>
        <v>0.45</v>
      </c>
      <c r="X8755" s="3">
        <f>IF(ISNUMBER($W8755), 4600 * (1 / (0.92 * $W8755 + 1.7) + 1 / (0.92 * $W8755 + 0.62)),"none")</f>
        <v>6624.7124722536864</v>
      </c>
      <c r="Y8755" s="8">
        <f>IF(ISNUMBER($X8755), _xlfn.XLOOKUP($X8755,Sheet3!$A$2:$A$392,Sheet3!$B$2:$B$392,"none", 1,1), $AF$2)</f>
        <v>0.99370000000000003</v>
      </c>
      <c r="Z8755" s="8">
        <f>IF(ISNUMBER($X8755), _xlfn.XLOOKUP($X8755,Sheet3!$A$2:$A$392,Sheet3!$C$2:$C$392,"none", 1,1), $AF$2)</f>
        <v>0.9526</v>
      </c>
      <c r="AA8755" s="8">
        <f>IF(ISNUMBER($X8755), _xlfn.XLOOKUP($X8755,Sheet3!$A$2:$A$392,Sheet3!$D$2:$D$392,"none", 1,1), $AF$2)</f>
        <v>1</v>
      </c>
    </row>
    <row r="8756" spans="1:27">
      <c r="A8756">
        <v>4283</v>
      </c>
      <c r="B8756" t="s">
        <v>4586</v>
      </c>
      <c r="C8756" t="s">
        <v>12</v>
      </c>
      <c r="D8756">
        <v>9</v>
      </c>
      <c r="E8756">
        <v>4</v>
      </c>
      <c r="F8756">
        <v>55.080590579999999</v>
      </c>
      <c r="G8756">
        <v>32</v>
      </c>
      <c r="H8756">
        <v>22</v>
      </c>
      <c r="I8756">
        <v>36.611615999999998</v>
      </c>
      <c r="J8756">
        <f>(D8756+E8756/60+F8756/3600)*15</f>
        <v>136.22950246074998</v>
      </c>
      <c r="K8756">
        <f>IF(G8756&lt;0, G8756-H8756/60-I8756/3600, G8756+H8756/60+I8756/3600)</f>
        <v>32.376836560000001</v>
      </c>
      <c r="L8756">
        <v>-58.426000000000002</v>
      </c>
      <c r="M8756">
        <v>-62.21</v>
      </c>
      <c r="N8756">
        <v>12.78</v>
      </c>
      <c r="O8756">
        <v>6.81</v>
      </c>
      <c r="P8756">
        <v>6.7</v>
      </c>
      <c r="Q8756">
        <v>6.47</v>
      </c>
      <c r="R8756" t="s">
        <v>9341</v>
      </c>
      <c r="S8756">
        <v>6.4219999999999997</v>
      </c>
      <c r="T8756" t="s">
        <v>9341</v>
      </c>
      <c r="U8756" t="s">
        <v>9670</v>
      </c>
      <c r="V8756" t="str">
        <f>LEFT($U8756,2)</f>
        <v>A8</v>
      </c>
      <c r="W8756" s="3">
        <f>_xlfn.XLOOKUP(V8756,$AC$2:$AC$43,$AD$2:$AD$43,"none")</f>
        <v>0.27</v>
      </c>
      <c r="X8756" s="3">
        <f>IF(ISNUMBER($W8756), 4600 * (1 / (0.92 * $W8756 + 1.7) + 1 / (0.92 * $W8756 + 0.62)),"none")</f>
        <v>7658.0096286116395</v>
      </c>
      <c r="Y8756" s="8">
        <f>IF(ISNUMBER($X8756), _xlfn.XLOOKUP($X8756,Sheet3!$A$2:$A$392,Sheet3!$B$2:$B$392,"none", 1,1), $AF$2)</f>
        <v>0.82440000000000002</v>
      </c>
      <c r="Z8756" s="8">
        <f>IF(ISNUMBER($X8756), _xlfn.XLOOKUP($X8756,Sheet3!$A$2:$A$392,Sheet3!$C$2:$C$392,"none", 1,1), $AF$2)</f>
        <v>0.84370000000000001</v>
      </c>
      <c r="AA8756" s="8">
        <f>IF(ISNUMBER($X8756), _xlfn.XLOOKUP($X8756,Sheet3!$A$2:$A$392,Sheet3!$D$2:$D$392,"none", 1,1), $AF$2)</f>
        <v>1</v>
      </c>
    </row>
    <row r="8757" spans="1:27">
      <c r="A8757">
        <v>4381</v>
      </c>
      <c r="B8757" t="s">
        <v>4684</v>
      </c>
      <c r="C8757" t="s">
        <v>12</v>
      </c>
      <c r="D8757">
        <v>9</v>
      </c>
      <c r="E8757">
        <v>44</v>
      </c>
      <c r="F8757">
        <v>30.0045304008</v>
      </c>
      <c r="G8757">
        <v>18</v>
      </c>
      <c r="H8757">
        <v>51</v>
      </c>
      <c r="I8757">
        <v>48.566951604000003</v>
      </c>
      <c r="J8757">
        <f>(D8757+E8757/60+F8757/3600)*15</f>
        <v>146.12501887667</v>
      </c>
      <c r="K8757">
        <f>IF(G8757&lt;0, G8757-H8757/60-I8757/3600, G8757+H8757/60+I8757/3600)</f>
        <v>18.86349081989</v>
      </c>
      <c r="L8757">
        <v>0.68799999999999994</v>
      </c>
      <c r="M8757">
        <v>-55.796999999999997</v>
      </c>
      <c r="N8757">
        <v>7.36</v>
      </c>
      <c r="O8757">
        <v>8.74</v>
      </c>
      <c r="P8757">
        <v>7.62</v>
      </c>
      <c r="Q8757">
        <v>6.47</v>
      </c>
      <c r="R8757" t="s">
        <v>9341</v>
      </c>
      <c r="S8757">
        <v>6.1660000000000004</v>
      </c>
      <c r="T8757" t="s">
        <v>9341</v>
      </c>
      <c r="U8757" t="s">
        <v>104</v>
      </c>
      <c r="V8757" t="str">
        <f>LEFT($U8757,2)</f>
        <v>K0</v>
      </c>
      <c r="W8757" s="3">
        <f>_xlfn.XLOOKUP(V8757,$AC$2:$AC$43,$AD$2:$AD$43,"none")</f>
        <v>0.81</v>
      </c>
      <c r="X8757" s="3">
        <f>IF(ISNUMBER($W8757), 4600 * (1 / (0.92 * $W8757 + 1.7) + 1 / (0.92 * $W8757 + 0.62)),"none")</f>
        <v>5250.7063834266155</v>
      </c>
      <c r="Y8757" s="8">
        <f>IF(ISNUMBER($X8757), _xlfn.XLOOKUP($X8757,Sheet3!$A$2:$A$392,Sheet3!$B$2:$B$392,"none", 1,1), $AF$2)</f>
        <v>1</v>
      </c>
      <c r="Z8757" s="8">
        <f>IF(ISNUMBER($X8757), _xlfn.XLOOKUP($X8757,Sheet3!$A$2:$A$392,Sheet3!$C$2:$C$392,"none", 1,1), $AF$2)</f>
        <v>0.83299999999999996</v>
      </c>
      <c r="AA8757" s="8">
        <f>IF(ISNUMBER($X8757), _xlfn.XLOOKUP($X8757,Sheet3!$A$2:$A$392,Sheet3!$D$2:$D$392,"none", 1,1), $AF$2)</f>
        <v>0.67869999999999997</v>
      </c>
    </row>
    <row r="8758" spans="1:27">
      <c r="A8758">
        <v>4401</v>
      </c>
      <c r="B8758" t="s">
        <v>4704</v>
      </c>
      <c r="C8758" t="s">
        <v>12</v>
      </c>
      <c r="D8758">
        <v>9</v>
      </c>
      <c r="E8758">
        <v>35</v>
      </c>
      <c r="F8758">
        <v>11.823749056800001</v>
      </c>
      <c r="G8758">
        <v>-35</v>
      </c>
      <c r="H8758">
        <v>49</v>
      </c>
      <c r="I8758">
        <v>25.498456103999999</v>
      </c>
      <c r="J8758">
        <f>(D8758+E8758/60+F8758/3600)*15</f>
        <v>143.79926562106999</v>
      </c>
      <c r="K8758">
        <f>IF(G8758&lt;0, G8758-H8758/60-I8758/3600, G8758+H8758/60+I8758/3600)</f>
        <v>-35.823749571140006</v>
      </c>
      <c r="L8758">
        <v>-73.600999999999999</v>
      </c>
      <c r="M8758">
        <v>-1.927</v>
      </c>
      <c r="N8758">
        <v>14.6</v>
      </c>
      <c r="O8758" t="s">
        <v>9341</v>
      </c>
      <c r="P8758">
        <v>6.8949999999999996</v>
      </c>
      <c r="Q8758">
        <v>6.47</v>
      </c>
      <c r="R8758" t="s">
        <v>9341</v>
      </c>
      <c r="S8758">
        <v>6.383</v>
      </c>
      <c r="T8758" t="s">
        <v>9341</v>
      </c>
      <c r="U8758" t="s">
        <v>9639</v>
      </c>
      <c r="V8758" t="str">
        <f>LEFT($U8758,2)</f>
        <v>F5</v>
      </c>
      <c r="W8758" s="3">
        <f>_xlfn.XLOOKUP(V8758,$AC$2:$AC$43,$AD$2:$AD$43,"none")</f>
        <v>0.45</v>
      </c>
      <c r="X8758" s="3">
        <f>IF(ISNUMBER($W8758), 4600 * (1 / (0.92 * $W8758 + 1.7) + 1 / (0.92 * $W8758 + 0.62)),"none")</f>
        <v>6624.7124722536864</v>
      </c>
      <c r="Y8758" s="8">
        <f>IF(ISNUMBER($X8758), _xlfn.XLOOKUP($X8758,Sheet3!$A$2:$A$392,Sheet3!$B$2:$B$392,"none", 1,1), $AF$2)</f>
        <v>0.99370000000000003</v>
      </c>
      <c r="Z8758" s="8">
        <f>IF(ISNUMBER($X8758), _xlfn.XLOOKUP($X8758,Sheet3!$A$2:$A$392,Sheet3!$C$2:$C$392,"none", 1,1), $AF$2)</f>
        <v>0.9526</v>
      </c>
      <c r="AA8758" s="8">
        <f>IF(ISNUMBER($X8758), _xlfn.XLOOKUP($X8758,Sheet3!$A$2:$A$392,Sheet3!$D$2:$D$392,"none", 1,1), $AF$2)</f>
        <v>1</v>
      </c>
    </row>
    <row r="8759" spans="1:27">
      <c r="A8759">
        <v>4491</v>
      </c>
      <c r="B8759" t="s">
        <v>4794</v>
      </c>
      <c r="C8759" t="s">
        <v>12</v>
      </c>
      <c r="D8759">
        <v>10</v>
      </c>
      <c r="E8759">
        <v>25</v>
      </c>
      <c r="F8759">
        <v>44.923454407199998</v>
      </c>
      <c r="G8759">
        <v>35</v>
      </c>
      <c r="H8759">
        <v>25</v>
      </c>
      <c r="I8759">
        <v>31.540117368000001</v>
      </c>
      <c r="J8759">
        <f>(D8759+E8759/60+F8759/3600)*15</f>
        <v>156.43718106003001</v>
      </c>
      <c r="K8759">
        <f>IF(G8759&lt;0, G8759-H8759/60-I8759/3600, G8759+H8759/60+I8759/3600)</f>
        <v>35.42542781038</v>
      </c>
      <c r="L8759">
        <v>-105.69</v>
      </c>
      <c r="M8759">
        <v>-58.948999999999998</v>
      </c>
      <c r="N8759">
        <v>7.45</v>
      </c>
      <c r="O8759" t="s">
        <v>9341</v>
      </c>
      <c r="P8759">
        <v>7.5789999999999997</v>
      </c>
      <c r="Q8759">
        <v>6.47</v>
      </c>
      <c r="R8759" t="s">
        <v>9341</v>
      </c>
      <c r="S8759">
        <v>6.2009999999999996</v>
      </c>
      <c r="T8759" t="s">
        <v>9341</v>
      </c>
      <c r="U8759" t="s">
        <v>9500</v>
      </c>
      <c r="V8759" t="str">
        <f>LEFT($U8759,2)</f>
        <v>K1</v>
      </c>
      <c r="W8759" s="3">
        <f>_xlfn.XLOOKUP(V8759,$AC$2:$AC$43,$AD$2:$AD$43,"none")</f>
        <v>0.86</v>
      </c>
      <c r="X8759" s="3">
        <f>IF(ISNUMBER($W8759), 4600 * (1 / (0.92 * $W8759 + 1.7) + 1 / (0.92 * $W8759 + 0.62)),"none")</f>
        <v>5106.1368670782376</v>
      </c>
      <c r="Y8759" s="8">
        <f>IF(ISNUMBER($X8759), _xlfn.XLOOKUP($X8759,Sheet3!$A$2:$A$392,Sheet3!$B$2:$B$392,"none", 1,1), $AF$2)</f>
        <v>1</v>
      </c>
      <c r="Z8759" s="8">
        <f>IF(ISNUMBER($X8759), _xlfn.XLOOKUP($X8759,Sheet3!$A$2:$A$392,Sheet3!$C$2:$C$392,"none", 1,1), $AF$2)</f>
        <v>0.82210000000000005</v>
      </c>
      <c r="AA8759" s="8">
        <f>IF(ISNUMBER($X8759), _xlfn.XLOOKUP($X8759,Sheet3!$A$2:$A$392,Sheet3!$D$2:$D$392,"none", 1,1), $AF$2)</f>
        <v>0.65410000000000001</v>
      </c>
    </row>
    <row r="8760" spans="1:27">
      <c r="A8760">
        <v>4828</v>
      </c>
      <c r="B8760" t="s">
        <v>5131</v>
      </c>
      <c r="C8760" t="s">
        <v>19</v>
      </c>
      <c r="D8760">
        <v>12</v>
      </c>
      <c r="E8760">
        <v>13</v>
      </c>
      <c r="F8760">
        <v>12.9443867928</v>
      </c>
      <c r="G8760">
        <v>-34</v>
      </c>
      <c r="H8760">
        <v>7</v>
      </c>
      <c r="I8760">
        <v>30.997867620000001</v>
      </c>
      <c r="J8760">
        <f>(D8760+E8760/60+F8760/3600)*15</f>
        <v>183.30393494497</v>
      </c>
      <c r="K8760">
        <f>IF(G8760&lt;0, G8760-H8760/60-I8760/3600, G8760+H8760/60+I8760/3600)</f>
        <v>-34.125277185450003</v>
      </c>
      <c r="L8760">
        <v>-37.966000000000001</v>
      </c>
      <c r="M8760">
        <v>6.3579999999999997</v>
      </c>
      <c r="N8760">
        <v>2.29</v>
      </c>
      <c r="O8760" t="s">
        <v>9341</v>
      </c>
      <c r="P8760">
        <v>7.92</v>
      </c>
      <c r="Q8760">
        <v>6.47</v>
      </c>
      <c r="R8760" t="s">
        <v>9341</v>
      </c>
      <c r="S8760">
        <v>4.4269999999999996</v>
      </c>
      <c r="T8760" t="s">
        <v>9341</v>
      </c>
      <c r="U8760" t="s">
        <v>10762</v>
      </c>
      <c r="V8760" t="str">
        <f>LEFT($U8760,2)</f>
        <v>M5</v>
      </c>
      <c r="W8760" s="3" t="str">
        <f>_xlfn.XLOOKUP(V8760,$AC$2:$AC$43,$AD$2:$AD$43,"none")</f>
        <v>none</v>
      </c>
      <c r="X8760" s="3" t="str">
        <f>IF(ISNUMBER($W8760), 4600 * (1 / (0.92 * $W8760 + 1.7) + 1 / (0.92 * $W8760 + 0.62)),"none")</f>
        <v>none</v>
      </c>
      <c r="Y8760" s="8">
        <f>IF(ISNUMBER($X8760), _xlfn.XLOOKUP($X8760,Sheet3!$A$2:$A$392,Sheet3!$B$2:$B$392,"none", 1,1), $AF$2)</f>
        <v>0.8</v>
      </c>
      <c r="Z8760" s="8">
        <f>IF(ISNUMBER($X8760), _xlfn.XLOOKUP($X8760,Sheet3!$A$2:$A$392,Sheet3!$C$2:$C$392,"none", 1,1), $AF$2)</f>
        <v>0.8</v>
      </c>
      <c r="AA8760" s="8">
        <f>IF(ISNUMBER($X8760), _xlfn.XLOOKUP($X8760,Sheet3!$A$2:$A$392,Sheet3!$D$2:$D$392,"none", 1,1), $AF$2)</f>
        <v>0.8</v>
      </c>
    </row>
    <row r="8761" spans="1:27">
      <c r="A8761">
        <v>4850</v>
      </c>
      <c r="B8761" t="s">
        <v>5153</v>
      </c>
      <c r="C8761" t="s">
        <v>12</v>
      </c>
      <c r="D8761">
        <v>12</v>
      </c>
      <c r="E8761">
        <v>22</v>
      </c>
      <c r="F8761">
        <v>32.037965637600003</v>
      </c>
      <c r="G8761">
        <v>5</v>
      </c>
      <c r="H8761">
        <v>18</v>
      </c>
      <c r="I8761">
        <v>19.607871132</v>
      </c>
      <c r="J8761">
        <f>(D8761+E8761/60+F8761/3600)*15</f>
        <v>185.63349152349002</v>
      </c>
      <c r="K8761">
        <f>IF(G8761&lt;0, G8761-H8761/60-I8761/3600, G8761+H8761/60+I8761/3600)</f>
        <v>5.3054466308699997</v>
      </c>
      <c r="L8761">
        <v>-168.05799999999999</v>
      </c>
      <c r="M8761">
        <v>-51.896000000000001</v>
      </c>
      <c r="N8761">
        <v>33.340000000000003</v>
      </c>
      <c r="O8761" t="s">
        <v>9341</v>
      </c>
      <c r="P8761">
        <v>7.01</v>
      </c>
      <c r="Q8761">
        <v>6.47</v>
      </c>
      <c r="R8761">
        <v>6.1</v>
      </c>
      <c r="S8761">
        <v>6.335</v>
      </c>
      <c r="T8761" t="s">
        <v>9341</v>
      </c>
      <c r="U8761" t="s">
        <v>9514</v>
      </c>
      <c r="V8761" t="str">
        <f>LEFT($U8761,2)</f>
        <v>F8</v>
      </c>
      <c r="W8761" s="3">
        <f>_xlfn.XLOOKUP(V8761,$AC$2:$AC$43,$AD$2:$AD$43,"none")</f>
        <v>0.53</v>
      </c>
      <c r="X8761" s="3">
        <f>IF(ISNUMBER($W8761), 4600 * (1 / (0.92 * $W8761 + 1.7) + 1 / (0.92 * $W8761 + 0.62)),"none")</f>
        <v>6255.8848880729693</v>
      </c>
      <c r="Y8761" s="8">
        <f>IF(ISNUMBER($X8761), _xlfn.XLOOKUP($X8761,Sheet3!$A$2:$A$392,Sheet3!$B$2:$B$392,"none", 1,1), $AF$2)</f>
        <v>1</v>
      </c>
      <c r="Z8761" s="8">
        <f>IF(ISNUMBER($X8761), _xlfn.XLOOKUP($X8761,Sheet3!$A$2:$A$392,Sheet3!$C$2:$C$392,"none", 1,1), $AF$2)</f>
        <v>0.92759999999999998</v>
      </c>
      <c r="AA8761" s="8">
        <f>IF(ISNUMBER($X8761), _xlfn.XLOOKUP($X8761,Sheet3!$A$2:$A$392,Sheet3!$D$2:$D$392,"none", 1,1), $AF$2)</f>
        <v>0.91679999999999995</v>
      </c>
    </row>
    <row r="8762" spans="1:27">
      <c r="A8762">
        <v>5173</v>
      </c>
      <c r="B8762" t="s">
        <v>5476</v>
      </c>
      <c r="C8762" t="s">
        <v>297</v>
      </c>
      <c r="D8762">
        <v>14</v>
      </c>
      <c r="E8762">
        <v>16</v>
      </c>
      <c r="F8762">
        <v>48.734526472799999</v>
      </c>
      <c r="G8762">
        <v>-8</v>
      </c>
      <c r="H8762">
        <v>53</v>
      </c>
      <c r="I8762">
        <v>4.1117037720000003</v>
      </c>
      <c r="J8762">
        <f>(D8762+E8762/60+F8762/3600)*15</f>
        <v>214.20306052697001</v>
      </c>
      <c r="K8762">
        <f>IF(G8762&lt;0, G8762-H8762/60-I8762/3600, G8762+H8762/60+I8762/3600)</f>
        <v>-8.8844754732699993</v>
      </c>
      <c r="L8762">
        <v>-18.141999999999999</v>
      </c>
      <c r="M8762">
        <v>-15.521000000000001</v>
      </c>
      <c r="N8762">
        <v>5.39</v>
      </c>
      <c r="O8762" t="s">
        <v>9341</v>
      </c>
      <c r="P8762">
        <v>7.7</v>
      </c>
      <c r="Q8762">
        <v>6.47</v>
      </c>
      <c r="R8762" t="s">
        <v>9341</v>
      </c>
      <c r="S8762">
        <v>6.117</v>
      </c>
      <c r="T8762" t="s">
        <v>9341</v>
      </c>
      <c r="U8762" t="s">
        <v>9500</v>
      </c>
      <c r="V8762" t="str">
        <f>LEFT($U8762,2)</f>
        <v>K1</v>
      </c>
      <c r="W8762" s="3">
        <f>_xlfn.XLOOKUP(V8762,$AC$2:$AC$43,$AD$2:$AD$43,"none")</f>
        <v>0.86</v>
      </c>
      <c r="X8762" s="3">
        <f>IF(ISNUMBER($W8762), 4600 * (1 / (0.92 * $W8762 + 1.7) + 1 / (0.92 * $W8762 + 0.62)),"none")</f>
        <v>5106.1368670782376</v>
      </c>
      <c r="Y8762" s="8">
        <f>IF(ISNUMBER($X8762), _xlfn.XLOOKUP($X8762,Sheet3!$A$2:$A$392,Sheet3!$B$2:$B$392,"none", 1,1), $AF$2)</f>
        <v>1</v>
      </c>
      <c r="Z8762" s="8">
        <f>IF(ISNUMBER($X8762), _xlfn.XLOOKUP($X8762,Sheet3!$A$2:$A$392,Sheet3!$C$2:$C$392,"none", 1,1), $AF$2)</f>
        <v>0.82210000000000005</v>
      </c>
      <c r="AA8762" s="8">
        <f>IF(ISNUMBER($X8762), _xlfn.XLOOKUP($X8762,Sheet3!$A$2:$A$392,Sheet3!$D$2:$D$392,"none", 1,1), $AF$2)</f>
        <v>0.65410000000000001</v>
      </c>
    </row>
    <row r="8763" spans="1:27">
      <c r="A8763">
        <v>5448</v>
      </c>
      <c r="B8763" t="s">
        <v>5751</v>
      </c>
      <c r="C8763" t="s">
        <v>297</v>
      </c>
      <c r="D8763">
        <v>18</v>
      </c>
      <c r="E8763">
        <v>55</v>
      </c>
      <c r="F8763">
        <v>23.549526247199999</v>
      </c>
      <c r="G8763">
        <v>-37</v>
      </c>
      <c r="H8763">
        <v>23</v>
      </c>
      <c r="I8763">
        <v>11.71870476</v>
      </c>
      <c r="J8763">
        <f>(D8763+E8763/60+F8763/3600)*15</f>
        <v>283.84812302603001</v>
      </c>
      <c r="K8763">
        <f>IF(G8763&lt;0, G8763-H8763/60-I8763/3600, G8763+H8763/60+I8763/3600)</f>
        <v>-37.386588529100003</v>
      </c>
      <c r="L8763">
        <v>5.931</v>
      </c>
      <c r="M8763">
        <v>-2.9470000000000001</v>
      </c>
      <c r="N8763">
        <v>6.9</v>
      </c>
      <c r="O8763" t="s">
        <v>9341</v>
      </c>
      <c r="P8763">
        <v>7.59</v>
      </c>
      <c r="Q8763">
        <v>6.47</v>
      </c>
      <c r="R8763" t="s">
        <v>9341</v>
      </c>
      <c r="S8763">
        <v>6.1790000000000003</v>
      </c>
      <c r="T8763" t="s">
        <v>9341</v>
      </c>
      <c r="U8763" t="s">
        <v>9500</v>
      </c>
      <c r="V8763" t="str">
        <f>LEFT($U8763,2)</f>
        <v>K1</v>
      </c>
      <c r="W8763" s="3">
        <f>_xlfn.XLOOKUP(V8763,$AC$2:$AC$43,$AD$2:$AD$43,"none")</f>
        <v>0.86</v>
      </c>
      <c r="X8763" s="3">
        <f>IF(ISNUMBER($W8763), 4600 * (1 / (0.92 * $W8763 + 1.7) + 1 / (0.92 * $W8763 + 0.62)),"none")</f>
        <v>5106.1368670782376</v>
      </c>
      <c r="Y8763" s="8">
        <f>IF(ISNUMBER($X8763), _xlfn.XLOOKUP($X8763,Sheet3!$A$2:$A$392,Sheet3!$B$2:$B$392,"none", 1,1), $AF$2)</f>
        <v>1</v>
      </c>
      <c r="Z8763" s="8">
        <f>IF(ISNUMBER($X8763), _xlfn.XLOOKUP($X8763,Sheet3!$A$2:$A$392,Sheet3!$C$2:$C$392,"none", 1,1), $AF$2)</f>
        <v>0.82210000000000005</v>
      </c>
      <c r="AA8763" s="8">
        <f>IF(ISNUMBER($X8763), _xlfn.XLOOKUP($X8763,Sheet3!$A$2:$A$392,Sheet3!$D$2:$D$392,"none", 1,1), $AF$2)</f>
        <v>0.65410000000000001</v>
      </c>
    </row>
    <row r="8764" spans="1:27">
      <c r="A8764">
        <v>5572</v>
      </c>
      <c r="B8764" t="s">
        <v>5875</v>
      </c>
      <c r="C8764" t="s">
        <v>297</v>
      </c>
      <c r="D8764">
        <v>15</v>
      </c>
      <c r="E8764">
        <v>13</v>
      </c>
      <c r="F8764">
        <v>17.4075223008</v>
      </c>
      <c r="G8764">
        <v>-24</v>
      </c>
      <c r="H8764">
        <v>0</v>
      </c>
      <c r="I8764">
        <v>29.937388607999999</v>
      </c>
      <c r="J8764">
        <f>(D8764+E8764/60+F8764/3600)*15</f>
        <v>228.32253134292</v>
      </c>
      <c r="K8764">
        <f>IF(G8764&lt;0, G8764-H8764/60-I8764/3600, G8764+H8764/60+I8764/3600)</f>
        <v>-24.008315941279999</v>
      </c>
      <c r="L8764">
        <v>-8.8350000000000009</v>
      </c>
      <c r="M8764">
        <v>-21.962</v>
      </c>
      <c r="N8764">
        <v>6.4</v>
      </c>
      <c r="O8764" t="s">
        <v>9341</v>
      </c>
      <c r="P8764">
        <v>6.43</v>
      </c>
      <c r="Q8764">
        <v>6.47</v>
      </c>
      <c r="R8764" t="s">
        <v>9341</v>
      </c>
      <c r="S8764">
        <v>6.4459999999999997</v>
      </c>
      <c r="T8764" t="s">
        <v>9341</v>
      </c>
      <c r="U8764" t="s">
        <v>9408</v>
      </c>
      <c r="V8764" t="str">
        <f>LEFT($U8764,2)</f>
        <v>B8</v>
      </c>
      <c r="W8764" s="3">
        <f>_xlfn.XLOOKUP(V8764,$AC$2:$AC$43,$AD$2:$AD$43,"none")</f>
        <v>-0.11</v>
      </c>
      <c r="X8764" s="3">
        <f>IF(ISNUMBER($W8764), 4600 * (1 / (0.92 * $W8764 + 1.7) + 1 / (0.92 * $W8764 + 0.62)),"none")</f>
        <v>11743.77313439976</v>
      </c>
      <c r="Y8764" s="8">
        <f>IF(ISNUMBER($X8764), _xlfn.XLOOKUP($X8764,Sheet3!$A$2:$A$392,Sheet3!$B$2:$B$392,"none", 1,1), $AF$2)</f>
        <v>0.54959999999999998</v>
      </c>
      <c r="Z8764" s="8">
        <f>IF(ISNUMBER($X8764), _xlfn.XLOOKUP($X8764,Sheet3!$A$2:$A$392,Sheet3!$C$2:$C$392,"none", 1,1), $AF$2)</f>
        <v>0.64410000000000001</v>
      </c>
      <c r="AA8764" s="8">
        <f>IF(ISNUMBER($X8764), _xlfn.XLOOKUP($X8764,Sheet3!$A$2:$A$392,Sheet3!$D$2:$D$392,"none", 1,1), $AF$2)</f>
        <v>1</v>
      </c>
    </row>
    <row r="8765" spans="1:27">
      <c r="A8765">
        <v>5857</v>
      </c>
      <c r="B8765" t="s">
        <v>6160</v>
      </c>
      <c r="C8765" t="s">
        <v>313</v>
      </c>
      <c r="D8765">
        <v>18</v>
      </c>
      <c r="E8765">
        <v>38</v>
      </c>
      <c r="F8765">
        <v>4.4794634424000002</v>
      </c>
      <c r="G8765">
        <v>-14</v>
      </c>
      <c r="H8765">
        <v>0</v>
      </c>
      <c r="I8765">
        <v>17.218145016000001</v>
      </c>
      <c r="J8765">
        <f>(D8765+E8765/60+F8765/3600)*15</f>
        <v>279.51866443101</v>
      </c>
      <c r="K8765">
        <f>IF(G8765&lt;0, G8765-H8765/60-I8765/3600, G8765+H8765/60+I8765/3600)</f>
        <v>-14.004782818060001</v>
      </c>
      <c r="L8765">
        <v>-1.4570000000000001</v>
      </c>
      <c r="M8765">
        <v>-9.2010000000000005</v>
      </c>
      <c r="N8765">
        <v>3.51</v>
      </c>
      <c r="O8765" t="s">
        <v>9341</v>
      </c>
      <c r="P8765">
        <v>6.68</v>
      </c>
      <c r="Q8765">
        <v>6.47</v>
      </c>
      <c r="R8765" t="s">
        <v>9341</v>
      </c>
      <c r="S8765">
        <v>6.4690000000000003</v>
      </c>
      <c r="T8765" t="s">
        <v>9341</v>
      </c>
      <c r="U8765" t="s">
        <v>10182</v>
      </c>
      <c r="V8765" t="str">
        <f>LEFT($U8765,2)</f>
        <v>B8</v>
      </c>
      <c r="W8765" s="3">
        <f>_xlfn.XLOOKUP(V8765,$AC$2:$AC$43,$AD$2:$AD$43,"none")</f>
        <v>-0.11</v>
      </c>
      <c r="X8765" s="3">
        <f>IF(ISNUMBER($W8765), 4600 * (1 / (0.92 * $W8765 + 1.7) + 1 / (0.92 * $W8765 + 0.62)),"none")</f>
        <v>11743.77313439976</v>
      </c>
      <c r="Y8765" s="8">
        <f>IF(ISNUMBER($X8765), _xlfn.XLOOKUP($X8765,Sheet3!$A$2:$A$392,Sheet3!$B$2:$B$392,"none", 1,1), $AF$2)</f>
        <v>0.54959999999999998</v>
      </c>
      <c r="Z8765" s="8">
        <f>IF(ISNUMBER($X8765), _xlfn.XLOOKUP($X8765,Sheet3!$A$2:$A$392,Sheet3!$C$2:$C$392,"none", 1,1), $AF$2)</f>
        <v>0.64410000000000001</v>
      </c>
      <c r="AA8765" s="8">
        <f>IF(ISNUMBER($X8765), _xlfn.XLOOKUP($X8765,Sheet3!$A$2:$A$392,Sheet3!$D$2:$D$392,"none", 1,1), $AF$2)</f>
        <v>1</v>
      </c>
    </row>
    <row r="8766" spans="1:27">
      <c r="A8766">
        <v>6167</v>
      </c>
      <c r="B8766" t="s">
        <v>6470</v>
      </c>
      <c r="C8766" t="s">
        <v>297</v>
      </c>
      <c r="D8766">
        <v>16</v>
      </c>
      <c r="E8766">
        <v>37</v>
      </c>
      <c r="F8766">
        <v>33.759744979200001</v>
      </c>
      <c r="G8766">
        <v>5</v>
      </c>
      <c r="H8766">
        <v>16</v>
      </c>
      <c r="I8766">
        <v>39.091982231999999</v>
      </c>
      <c r="J8766">
        <f>(D8766+E8766/60+F8766/3600)*15</f>
        <v>249.39066560408003</v>
      </c>
      <c r="K8766">
        <f>IF(G8766&lt;0, G8766-H8766/60-I8766/3600, G8766+H8766/60+I8766/3600)</f>
        <v>5.2775255506200001</v>
      </c>
      <c r="L8766">
        <v>-5.5549999999999997</v>
      </c>
      <c r="M8766">
        <v>-13.489000000000001</v>
      </c>
      <c r="N8766">
        <v>4.2699999999999996</v>
      </c>
      <c r="O8766" t="s">
        <v>9341</v>
      </c>
      <c r="P8766">
        <v>7.64</v>
      </c>
      <c r="Q8766">
        <v>6.47</v>
      </c>
      <c r="R8766" t="s">
        <v>9341</v>
      </c>
      <c r="S8766">
        <v>6.1509999999999998</v>
      </c>
      <c r="T8766" t="s">
        <v>9341</v>
      </c>
      <c r="U8766" t="s">
        <v>104</v>
      </c>
      <c r="V8766" t="str">
        <f>LEFT($U8766,2)</f>
        <v>K0</v>
      </c>
      <c r="W8766" s="3">
        <f>_xlfn.XLOOKUP(V8766,$AC$2:$AC$43,$AD$2:$AD$43,"none")</f>
        <v>0.81</v>
      </c>
      <c r="X8766" s="3">
        <f>IF(ISNUMBER($W8766), 4600 * (1 / (0.92 * $W8766 + 1.7) + 1 / (0.92 * $W8766 + 0.62)),"none")</f>
        <v>5250.7063834266155</v>
      </c>
      <c r="Y8766" s="8">
        <f>IF(ISNUMBER($X8766), _xlfn.XLOOKUP($X8766,Sheet3!$A$2:$A$392,Sheet3!$B$2:$B$392,"none", 1,1), $AF$2)</f>
        <v>1</v>
      </c>
      <c r="Z8766" s="8">
        <f>IF(ISNUMBER($X8766), _xlfn.XLOOKUP($X8766,Sheet3!$A$2:$A$392,Sheet3!$C$2:$C$392,"none", 1,1), $AF$2)</f>
        <v>0.83299999999999996</v>
      </c>
      <c r="AA8766" s="8">
        <f>IF(ISNUMBER($X8766), _xlfn.XLOOKUP($X8766,Sheet3!$A$2:$A$392,Sheet3!$D$2:$D$392,"none", 1,1), $AF$2)</f>
        <v>0.67869999999999997</v>
      </c>
    </row>
    <row r="8767" spans="1:27">
      <c r="A8767">
        <v>6218</v>
      </c>
      <c r="B8767" t="s">
        <v>6521</v>
      </c>
      <c r="C8767" t="s">
        <v>297</v>
      </c>
      <c r="D8767">
        <v>18</v>
      </c>
      <c r="E8767">
        <v>34</v>
      </c>
      <c r="F8767">
        <v>47.493663599999998</v>
      </c>
      <c r="G8767">
        <v>10</v>
      </c>
      <c r="H8767">
        <v>53</v>
      </c>
      <c r="I8767">
        <v>31.230886416000001</v>
      </c>
      <c r="J8767">
        <f>(D8767+E8767/60+F8767/3600)*15</f>
        <v>278.69789026500001</v>
      </c>
      <c r="K8767">
        <f>IF(G8767&lt;0, G8767-H8767/60-I8767/3600, G8767+H8767/60+I8767/3600)</f>
        <v>10.892008579559999</v>
      </c>
      <c r="L8767">
        <v>6.1609999999999996</v>
      </c>
      <c r="M8767">
        <v>2.9350000000000001</v>
      </c>
      <c r="N8767">
        <v>5.83</v>
      </c>
      <c r="O8767">
        <v>6.48</v>
      </c>
      <c r="P8767">
        <v>6.49</v>
      </c>
      <c r="Q8767">
        <v>6.47</v>
      </c>
      <c r="R8767" t="s">
        <v>9341</v>
      </c>
      <c r="S8767">
        <v>6.4580000000000002</v>
      </c>
      <c r="T8767" t="s">
        <v>9341</v>
      </c>
      <c r="U8767" t="s">
        <v>9433</v>
      </c>
      <c r="V8767" t="str">
        <f>LEFT($U8767,2)</f>
        <v>A1</v>
      </c>
      <c r="W8767" s="3">
        <f>_xlfn.XLOOKUP(V8767,$AC$2:$AC$43,$AD$2:$AD$43,"none")</f>
        <v>0.02</v>
      </c>
      <c r="X8767" s="3">
        <f>IF(ISNUMBER($W8767), 4600 * (1 / (0.92 * $W8767 + 1.7) + 1 / (0.92 * $W8767 + 0.62)),"none")</f>
        <v>9882.4225367888994</v>
      </c>
      <c r="Y8767" s="8">
        <f>IF(ISNUMBER($X8767), _xlfn.XLOOKUP($X8767,Sheet3!$A$2:$A$392,Sheet3!$B$2:$B$392,"none", 1,1), $AF$2)</f>
        <v>0.63239999999999996</v>
      </c>
      <c r="Z8767" s="8">
        <f>IF(ISNUMBER($X8767), _xlfn.XLOOKUP($X8767,Sheet3!$A$2:$A$392,Sheet3!$C$2:$C$392,"none", 1,1), $AF$2)</f>
        <v>0.70809999999999995</v>
      </c>
      <c r="AA8767" s="8">
        <f>IF(ISNUMBER($X8767), _xlfn.XLOOKUP($X8767,Sheet3!$A$2:$A$392,Sheet3!$D$2:$D$392,"none", 1,1), $AF$2)</f>
        <v>1</v>
      </c>
    </row>
    <row r="8768" spans="1:27">
      <c r="A8768">
        <v>6463</v>
      </c>
      <c r="B8768" t="s">
        <v>6766</v>
      </c>
      <c r="C8768" t="s">
        <v>297</v>
      </c>
      <c r="D8768">
        <v>18</v>
      </c>
      <c r="E8768">
        <v>18</v>
      </c>
      <c r="F8768">
        <v>7.7290974384000002</v>
      </c>
      <c r="G8768">
        <v>23</v>
      </c>
      <c r="H8768">
        <v>17</v>
      </c>
      <c r="I8768">
        <v>48.865545924000003</v>
      </c>
      <c r="J8768">
        <f>(D8768+E8768/60+F8768/3600)*15</f>
        <v>274.53220457266002</v>
      </c>
      <c r="K8768">
        <f>IF(G8768&lt;0, G8768-H8768/60-I8768/3600, G8768+H8768/60+I8768/3600)</f>
        <v>23.296907096090003</v>
      </c>
      <c r="L8768">
        <v>11.273999999999999</v>
      </c>
      <c r="M8768">
        <v>-11.75</v>
      </c>
      <c r="N8768">
        <v>2.65</v>
      </c>
      <c r="O8768">
        <v>10.27</v>
      </c>
      <c r="P8768">
        <v>8.2100000000000009</v>
      </c>
      <c r="Q8768">
        <v>6.47</v>
      </c>
      <c r="R8768" t="s">
        <v>9341</v>
      </c>
      <c r="S8768">
        <v>5.6360000000000001</v>
      </c>
      <c r="T8768" t="s">
        <v>9341</v>
      </c>
      <c r="U8768" t="s">
        <v>109</v>
      </c>
      <c r="V8768" t="str">
        <f>LEFT($U8768,2)</f>
        <v>K5</v>
      </c>
      <c r="W8768" s="3">
        <f>_xlfn.XLOOKUP(V8768,$AC$2:$AC$43,$AD$2:$AD$43,"none")</f>
        <v>1.1499999999999999</v>
      </c>
      <c r="X8768" s="3">
        <f>IF(ISNUMBER($W8768), 4600 * (1 / (0.92 * $W8768 + 1.7) + 1 / (0.92 * $W8768 + 0.62)),"none")</f>
        <v>4409.2340323652679</v>
      </c>
      <c r="Y8768" s="8">
        <f>IF(ISNUMBER($X8768), _xlfn.XLOOKUP($X8768,Sheet3!$A$2:$A$392,Sheet3!$B$2:$B$392,"none", 1,1), $AF$2)</f>
        <v>1</v>
      </c>
      <c r="Z8768" s="8">
        <f>IF(ISNUMBER($X8768), _xlfn.XLOOKUP($X8768,Sheet3!$A$2:$A$392,Sheet3!$C$2:$C$392,"none", 1,1), $AF$2)</f>
        <v>0.73599999999999999</v>
      </c>
      <c r="AA8768" s="8">
        <f>IF(ISNUMBER($X8768), _xlfn.XLOOKUP($X8768,Sheet3!$A$2:$A$392,Sheet3!$D$2:$D$392,"none", 1,1), $AF$2)</f>
        <v>0.4803</v>
      </c>
    </row>
    <row r="8769" spans="1:27">
      <c r="A8769">
        <v>6527</v>
      </c>
      <c r="B8769" t="s">
        <v>6830</v>
      </c>
      <c r="C8769" t="s">
        <v>297</v>
      </c>
      <c r="D8769">
        <v>20</v>
      </c>
      <c r="E8769">
        <v>34</v>
      </c>
      <c r="F8769">
        <v>9.9833064791999995</v>
      </c>
      <c r="G8769">
        <v>20</v>
      </c>
      <c r="H8769">
        <v>59</v>
      </c>
      <c r="I8769">
        <v>6.6710768280000003</v>
      </c>
      <c r="J8769">
        <f>(D8769+E8769/60+F8769/3600)*15</f>
        <v>308.54159711033003</v>
      </c>
      <c r="K8769">
        <f>IF(G8769&lt;0, G8769-H8769/60-I8769/3600, G8769+H8769/60+I8769/3600)</f>
        <v>20.98518641023</v>
      </c>
      <c r="L8769">
        <v>6.7309999999999999</v>
      </c>
      <c r="M8769">
        <v>-3.9180000000000001</v>
      </c>
      <c r="N8769">
        <v>2.77</v>
      </c>
      <c r="O8769">
        <v>5.66</v>
      </c>
      <c r="P8769">
        <v>6.3360000000000003</v>
      </c>
      <c r="Q8769">
        <v>6.47</v>
      </c>
      <c r="R8769" t="s">
        <v>9341</v>
      </c>
      <c r="S8769">
        <v>6.4569999999999999</v>
      </c>
      <c r="T8769" t="s">
        <v>9341</v>
      </c>
      <c r="U8769" t="s">
        <v>9364</v>
      </c>
      <c r="V8769" t="str">
        <f>LEFT($U8769,2)</f>
        <v>B3</v>
      </c>
      <c r="W8769" s="3">
        <f>_xlfn.XLOOKUP(V8769,$AC$2:$AC$43,$AD$2:$AD$43,"none")</f>
        <v>-0.2</v>
      </c>
      <c r="X8769" s="3">
        <f>IF(ISNUMBER($W8769), 4600 * (1 / (0.92 * $W8769 + 1.7) + 1 / (0.92 * $W8769 + 0.62)),"none")</f>
        <v>13584.75950715306</v>
      </c>
      <c r="Y8769" s="8">
        <f>IF(ISNUMBER($X8769), _xlfn.XLOOKUP($X8769,Sheet3!$A$2:$A$392,Sheet3!$B$2:$B$392,"none", 1,1), $AF$2)</f>
        <v>0.50129999999999997</v>
      </c>
      <c r="Z8769" s="8">
        <f>IF(ISNUMBER($X8769), _xlfn.XLOOKUP($X8769,Sheet3!$A$2:$A$392,Sheet3!$C$2:$C$392,"none", 1,1), $AF$2)</f>
        <v>0.60470000000000002</v>
      </c>
      <c r="AA8769" s="8">
        <f>IF(ISNUMBER($X8769), _xlfn.XLOOKUP($X8769,Sheet3!$A$2:$A$392,Sheet3!$D$2:$D$392,"none", 1,1), $AF$2)</f>
        <v>1</v>
      </c>
    </row>
    <row r="8770" spans="1:27">
      <c r="A8770">
        <v>6835</v>
      </c>
      <c r="B8770" t="s">
        <v>7138</v>
      </c>
      <c r="C8770" t="s">
        <v>15</v>
      </c>
      <c r="D8770">
        <v>20</v>
      </c>
      <c r="E8770">
        <v>43</v>
      </c>
      <c r="F8770">
        <v>24.191711867999999</v>
      </c>
      <c r="G8770">
        <v>35</v>
      </c>
      <c r="H8770">
        <v>35</v>
      </c>
      <c r="I8770">
        <v>16.0771497</v>
      </c>
      <c r="J8770">
        <f>(D8770+E8770/60+F8770/3600)*15</f>
        <v>310.85079879944999</v>
      </c>
      <c r="K8770">
        <f>IF(G8770&lt;0, G8770-H8770/60-I8770/3600, G8770+H8770/60+I8770/3600)</f>
        <v>35.587799208250004</v>
      </c>
      <c r="L8770">
        <v>-6.673</v>
      </c>
      <c r="M8770">
        <v>-5.1079999999999997</v>
      </c>
      <c r="N8770">
        <v>0.88</v>
      </c>
      <c r="O8770">
        <v>8.69</v>
      </c>
      <c r="P8770">
        <v>7.7</v>
      </c>
      <c r="Q8770">
        <v>6.47</v>
      </c>
      <c r="R8770" t="s">
        <v>9341</v>
      </c>
      <c r="S8770">
        <v>6.1989999999999998</v>
      </c>
      <c r="T8770">
        <v>5.2409999999999997</v>
      </c>
      <c r="U8770" t="s">
        <v>11096</v>
      </c>
      <c r="V8770" t="str">
        <f>LEFT($U8770,2)</f>
        <v>F7</v>
      </c>
      <c r="W8770" s="3" t="str">
        <f>_xlfn.XLOOKUP(V8770,$AC$2:$AC$43,$AD$2:$AD$43,"none")</f>
        <v>none</v>
      </c>
      <c r="X8770" s="3" t="str">
        <f>IF(ISNUMBER($W8770), 4600 * (1 / (0.92 * $W8770 + 1.7) + 1 / (0.92 * $W8770 + 0.62)),"none")</f>
        <v>none</v>
      </c>
      <c r="Y8770" s="8">
        <f>IF(ISNUMBER($X8770), _xlfn.XLOOKUP($X8770,Sheet3!$A$2:$A$392,Sheet3!$B$2:$B$392,"none", 1,1), $AF$2)</f>
        <v>0.8</v>
      </c>
      <c r="Z8770" s="8">
        <f>IF(ISNUMBER($X8770), _xlfn.XLOOKUP($X8770,Sheet3!$A$2:$A$392,Sheet3!$C$2:$C$392,"none", 1,1), $AF$2)</f>
        <v>0.8</v>
      </c>
      <c r="AA8770" s="8">
        <f>IF(ISNUMBER($X8770), _xlfn.XLOOKUP($X8770,Sheet3!$A$2:$A$392,Sheet3!$D$2:$D$392,"none", 1,1), $AF$2)</f>
        <v>0.8</v>
      </c>
    </row>
    <row r="8771" spans="1:27">
      <c r="A8771">
        <v>6894</v>
      </c>
      <c r="B8771" t="s">
        <v>7197</v>
      </c>
      <c r="C8771" t="s">
        <v>297</v>
      </c>
      <c r="D8771">
        <v>8</v>
      </c>
      <c r="E8771">
        <v>12</v>
      </c>
      <c r="F8771">
        <v>6.0577351679999998</v>
      </c>
      <c r="G8771">
        <v>-43</v>
      </c>
      <c r="H8771">
        <v>24</v>
      </c>
      <c r="I8771">
        <v>1.581771204</v>
      </c>
      <c r="J8771">
        <f>(D8771+E8771/60+F8771/3600)*15</f>
        <v>123.02524056319999</v>
      </c>
      <c r="K8771">
        <f>IF(G8771&lt;0, G8771-H8771/60-I8771/3600, G8771+H8771/60+I8771/3600)</f>
        <v>-43.400439380889999</v>
      </c>
      <c r="L8771">
        <v>-5.0759999999999996</v>
      </c>
      <c r="M8771">
        <v>4.3940000000000001</v>
      </c>
      <c r="N8771">
        <v>0.74</v>
      </c>
      <c r="O8771" t="s">
        <v>9341</v>
      </c>
      <c r="P8771">
        <v>8.2200000000000006</v>
      </c>
      <c r="Q8771">
        <v>6.47</v>
      </c>
      <c r="R8771" t="s">
        <v>9341</v>
      </c>
      <c r="S8771">
        <v>5.8179999999999996</v>
      </c>
      <c r="T8771" t="s">
        <v>9341</v>
      </c>
      <c r="U8771" t="s">
        <v>11190</v>
      </c>
      <c r="V8771" t="str">
        <f>LEFT($U8771,2)</f>
        <v>K3</v>
      </c>
      <c r="W8771" s="3">
        <f>_xlfn.XLOOKUP(V8771,$AC$2:$AC$43,$AD$2:$AD$43,"none")</f>
        <v>0.95</v>
      </c>
      <c r="X8771" s="3">
        <f>IF(ISNUMBER($W8771), 4600 * (1 / (0.92 * $W8771 + 1.7) + 1 / (0.92 * $W8771 + 0.62)),"none")</f>
        <v>4866.084384156673</v>
      </c>
      <c r="Y8771" s="8">
        <f>IF(ISNUMBER($X8771), _xlfn.XLOOKUP($X8771,Sheet3!$A$2:$A$392,Sheet3!$B$2:$B$392,"none", 1,1), $AF$2)</f>
        <v>1</v>
      </c>
      <c r="Z8771" s="8">
        <f>IF(ISNUMBER($X8771), _xlfn.XLOOKUP($X8771,Sheet3!$A$2:$A$392,Sheet3!$C$2:$C$392,"none", 1,1), $AF$2)</f>
        <v>0.78720000000000001</v>
      </c>
      <c r="AA8771" s="8">
        <f>IF(ISNUMBER($X8771), _xlfn.XLOOKUP($X8771,Sheet3!$A$2:$A$392,Sheet3!$D$2:$D$392,"none", 1,1), $AF$2)</f>
        <v>0.57969999999999999</v>
      </c>
    </row>
    <row r="8772" spans="1:27">
      <c r="A8772">
        <v>7149</v>
      </c>
      <c r="B8772" t="s">
        <v>7452</v>
      </c>
      <c r="C8772" t="s">
        <v>297</v>
      </c>
      <c r="D8772">
        <v>7</v>
      </c>
      <c r="E8772">
        <v>7</v>
      </c>
      <c r="F8772">
        <v>16.275327967199999</v>
      </c>
      <c r="G8772">
        <v>-59</v>
      </c>
      <c r="H8772">
        <v>42</v>
      </c>
      <c r="I8772">
        <v>59.098145436000003</v>
      </c>
      <c r="J8772">
        <f>(D8772+E8772/60+F8772/3600)*15</f>
        <v>106.81781386652999</v>
      </c>
      <c r="K8772">
        <f>IF(G8772&lt;0, G8772-H8772/60-I8772/3600, G8772+H8772/60+I8772/3600)</f>
        <v>-59.716416151510003</v>
      </c>
      <c r="L8772">
        <v>-6.9930000000000003</v>
      </c>
      <c r="M8772">
        <v>9.1110000000000007</v>
      </c>
      <c r="N8772">
        <v>2.81</v>
      </c>
      <c r="O8772" t="s">
        <v>9341</v>
      </c>
      <c r="P8772">
        <v>6.35</v>
      </c>
      <c r="Q8772">
        <v>6.47</v>
      </c>
      <c r="R8772" t="s">
        <v>9341</v>
      </c>
      <c r="S8772">
        <v>6.43</v>
      </c>
      <c r="T8772" t="s">
        <v>9341</v>
      </c>
      <c r="U8772" t="s">
        <v>10203</v>
      </c>
      <c r="V8772" t="str">
        <f>LEFT($U8772,2)</f>
        <v>B4</v>
      </c>
      <c r="W8772" s="3">
        <f>_xlfn.XLOOKUP(V8772,$AC$2:$AC$43,$AD$2:$AD$43,"none")</f>
        <v>-0.18</v>
      </c>
      <c r="X8772" s="3">
        <f>IF(ISNUMBER($W8772), 4600 * (1 / (0.92 * $W8772 + 1.7) + 1 / (0.92 * $W8772 + 0.62)),"none")</f>
        <v>13121.153930884579</v>
      </c>
      <c r="Y8772" s="8">
        <f>IF(ISNUMBER($X8772), _xlfn.XLOOKUP($X8772,Sheet3!$A$2:$A$392,Sheet3!$B$2:$B$392,"none", 1,1), $AF$2)</f>
        <v>0.51039999999999996</v>
      </c>
      <c r="Z8772" s="8">
        <f>IF(ISNUMBER($X8772), _xlfn.XLOOKUP($X8772,Sheet3!$A$2:$A$392,Sheet3!$C$2:$C$392,"none", 1,1), $AF$2)</f>
        <v>0.61219999999999997</v>
      </c>
      <c r="AA8772" s="8">
        <f>IF(ISNUMBER($X8772), _xlfn.XLOOKUP($X8772,Sheet3!$A$2:$A$392,Sheet3!$D$2:$D$392,"none", 1,1), $AF$2)</f>
        <v>1</v>
      </c>
    </row>
    <row r="8773" spans="1:27">
      <c r="A8773">
        <v>7532</v>
      </c>
      <c r="B8773" t="s">
        <v>7835</v>
      </c>
      <c r="C8773" t="s">
        <v>305</v>
      </c>
      <c r="D8773">
        <v>10</v>
      </c>
      <c r="E8773">
        <v>47</v>
      </c>
      <c r="F8773">
        <v>44.3174678544</v>
      </c>
      <c r="G8773">
        <v>-59</v>
      </c>
      <c r="H8773">
        <v>52</v>
      </c>
      <c r="I8773">
        <v>30.921185135999998</v>
      </c>
      <c r="J8773">
        <f>(D8773+E8773/60+F8773/3600)*15</f>
        <v>161.93465611605998</v>
      </c>
      <c r="K8773">
        <f>IF(G8773&lt;0, G8773-H8773/60-I8773/3600, G8773+H8773/60+I8773/3600)</f>
        <v>-59.875255884760001</v>
      </c>
      <c r="L8773">
        <v>-14.916</v>
      </c>
      <c r="M8773">
        <v>0.89100000000000001</v>
      </c>
      <c r="N8773">
        <v>2.23</v>
      </c>
      <c r="O8773" t="s">
        <v>9341</v>
      </c>
      <c r="P8773">
        <v>6.35</v>
      </c>
      <c r="Q8773">
        <v>6.47</v>
      </c>
      <c r="R8773" t="s">
        <v>9341</v>
      </c>
      <c r="S8773">
        <v>6.4470000000000001</v>
      </c>
      <c r="T8773" t="s">
        <v>9341</v>
      </c>
      <c r="U8773" t="s">
        <v>9436</v>
      </c>
      <c r="V8773" t="str">
        <f>LEFT($U8773,2)</f>
        <v>B3</v>
      </c>
      <c r="W8773" s="3">
        <f>_xlfn.XLOOKUP(V8773,$AC$2:$AC$43,$AD$2:$AD$43,"none")</f>
        <v>-0.2</v>
      </c>
      <c r="X8773" s="3">
        <f>IF(ISNUMBER($W8773), 4600 * (1 / (0.92 * $W8773 + 1.7) + 1 / (0.92 * $W8773 + 0.62)),"none")</f>
        <v>13584.75950715306</v>
      </c>
      <c r="Y8773" s="8">
        <f>IF(ISNUMBER($X8773), _xlfn.XLOOKUP($X8773,Sheet3!$A$2:$A$392,Sheet3!$B$2:$B$392,"none", 1,1), $AF$2)</f>
        <v>0.50129999999999997</v>
      </c>
      <c r="Z8773" s="8">
        <f>IF(ISNUMBER($X8773), _xlfn.XLOOKUP($X8773,Sheet3!$A$2:$A$392,Sheet3!$C$2:$C$392,"none", 1,1), $AF$2)</f>
        <v>0.60470000000000002</v>
      </c>
      <c r="AA8773" s="8">
        <f>IF(ISNUMBER($X8773), _xlfn.XLOOKUP($X8773,Sheet3!$A$2:$A$392,Sheet3!$D$2:$D$392,"none", 1,1), $AF$2)</f>
        <v>1</v>
      </c>
    </row>
    <row r="8774" spans="1:27">
      <c r="A8774">
        <v>7873</v>
      </c>
      <c r="B8774" t="s">
        <v>8176</v>
      </c>
      <c r="C8774" t="s">
        <v>39</v>
      </c>
      <c r="D8774">
        <v>23</v>
      </c>
      <c r="E8774">
        <v>10</v>
      </c>
      <c r="F8774">
        <v>12.3355830456</v>
      </c>
      <c r="G8774">
        <v>-66</v>
      </c>
      <c r="H8774">
        <v>51</v>
      </c>
      <c r="I8774">
        <v>27.519431795999999</v>
      </c>
      <c r="J8774">
        <f>(D8774+E8774/60+F8774/3600)*15</f>
        <v>347.55139826269004</v>
      </c>
      <c r="K8774">
        <f>IF(G8774&lt;0, G8774-H8774/60-I8774/3600, G8774+H8774/60+I8774/3600)</f>
        <v>-66.857644286609997</v>
      </c>
      <c r="L8774">
        <v>235.88499999999999</v>
      </c>
      <c r="M8774">
        <v>35.078000000000003</v>
      </c>
      <c r="N8774">
        <v>15.75</v>
      </c>
      <c r="O8774" t="s">
        <v>9341</v>
      </c>
      <c r="P8774">
        <v>7.42</v>
      </c>
      <c r="Q8774">
        <v>6.47</v>
      </c>
      <c r="R8774" t="s">
        <v>9341</v>
      </c>
      <c r="S8774">
        <v>6.2069999999999999</v>
      </c>
      <c r="T8774" t="s">
        <v>9341</v>
      </c>
      <c r="U8774" t="s">
        <v>9403</v>
      </c>
      <c r="V8774" t="str">
        <f>LEFT($U8774,2)</f>
        <v>K0</v>
      </c>
      <c r="W8774" s="3">
        <f>_xlfn.XLOOKUP(V8774,$AC$2:$AC$43,$AD$2:$AD$43,"none")</f>
        <v>0.81</v>
      </c>
      <c r="X8774" s="3">
        <f>IF(ISNUMBER($W8774), 4600 * (1 / (0.92 * $W8774 + 1.7) + 1 / (0.92 * $W8774 + 0.62)),"none")</f>
        <v>5250.7063834266155</v>
      </c>
      <c r="Y8774" s="8">
        <f>IF(ISNUMBER($X8774), _xlfn.XLOOKUP($X8774,Sheet3!$A$2:$A$392,Sheet3!$B$2:$B$392,"none", 1,1), $AF$2)</f>
        <v>1</v>
      </c>
      <c r="Z8774" s="8">
        <f>IF(ISNUMBER($X8774), _xlfn.XLOOKUP($X8774,Sheet3!$A$2:$A$392,Sheet3!$C$2:$C$392,"none", 1,1), $AF$2)</f>
        <v>0.83299999999999996</v>
      </c>
      <c r="AA8774" s="8">
        <f>IF(ISNUMBER($X8774), _xlfn.XLOOKUP($X8774,Sheet3!$A$2:$A$392,Sheet3!$D$2:$D$392,"none", 1,1), $AF$2)</f>
        <v>0.67869999999999997</v>
      </c>
    </row>
    <row r="8775" spans="1:27">
      <c r="A8775">
        <v>8163</v>
      </c>
      <c r="B8775" t="s">
        <v>8466</v>
      </c>
      <c r="C8775" t="s">
        <v>297</v>
      </c>
      <c r="D8775">
        <v>15</v>
      </c>
      <c r="E8775">
        <v>42</v>
      </c>
      <c r="F8775">
        <v>1.7678674271999999</v>
      </c>
      <c r="G8775">
        <v>-64</v>
      </c>
      <c r="H8775">
        <v>10</v>
      </c>
      <c r="I8775">
        <v>49.030016592000003</v>
      </c>
      <c r="J8775">
        <f>(D8775+E8775/60+F8775/3600)*15</f>
        <v>235.50736611427999</v>
      </c>
      <c r="K8775">
        <f>IF(G8775&lt;0, G8775-H8775/60-I8775/3600, G8775+H8775/60+I8775/3600)</f>
        <v>-64.180286115720008</v>
      </c>
      <c r="L8775">
        <v>-1.8540000000000001</v>
      </c>
      <c r="M8775">
        <v>-3.1070000000000002</v>
      </c>
      <c r="N8775">
        <v>1.19</v>
      </c>
      <c r="O8775" t="s">
        <v>9341</v>
      </c>
      <c r="P8775">
        <v>8</v>
      </c>
      <c r="Q8775">
        <v>6.47</v>
      </c>
      <c r="R8775" t="s">
        <v>9341</v>
      </c>
      <c r="S8775">
        <v>6.0119999999999996</v>
      </c>
      <c r="T8775" t="s">
        <v>9341</v>
      </c>
      <c r="U8775" t="s">
        <v>11439</v>
      </c>
      <c r="V8775" t="str">
        <f>LEFT($U8775,2)</f>
        <v>K2</v>
      </c>
      <c r="W8775" s="3">
        <f>_xlfn.XLOOKUP(V8775,$AC$2:$AC$43,$AD$2:$AD$43,"none")</f>
        <v>0.92</v>
      </c>
      <c r="X8775" s="3">
        <f>IF(ISNUMBER($W8775), 4600 * (1 / (0.92 * $W8775 + 1.7) + 1 / (0.92 * $W8775 + 0.62)),"none")</f>
        <v>4943.4058698702656</v>
      </c>
      <c r="Y8775" s="8">
        <f>IF(ISNUMBER($X8775), _xlfn.XLOOKUP($X8775,Sheet3!$A$2:$A$392,Sheet3!$B$2:$B$392,"none", 1,1), $AF$2)</f>
        <v>1</v>
      </c>
      <c r="Z8775" s="8">
        <f>IF(ISNUMBER($X8775), _xlfn.XLOOKUP($X8775,Sheet3!$A$2:$A$392,Sheet3!$C$2:$C$392,"none", 1,1), $AF$2)</f>
        <v>0.79920000000000002</v>
      </c>
      <c r="AA8775" s="8">
        <f>IF(ISNUMBER($X8775), _xlfn.XLOOKUP($X8775,Sheet3!$A$2:$A$392,Sheet3!$D$2:$D$392,"none", 1,1), $AF$2)</f>
        <v>0.60450000000000004</v>
      </c>
    </row>
    <row r="8776" spans="1:27">
      <c r="A8776">
        <v>8371</v>
      </c>
      <c r="B8776" t="s">
        <v>8674</v>
      </c>
      <c r="C8776" t="s">
        <v>17</v>
      </c>
      <c r="D8776">
        <v>16</v>
      </c>
      <c r="E8776">
        <v>4</v>
      </c>
      <c r="F8776">
        <v>21.320471145599999</v>
      </c>
      <c r="G8776">
        <v>-53</v>
      </c>
      <c r="H8776">
        <v>42</v>
      </c>
      <c r="I8776">
        <v>37.392792768</v>
      </c>
      <c r="J8776">
        <f>(D8776+E8776/60+F8776/3600)*15</f>
        <v>241.08883529644001</v>
      </c>
      <c r="K8776">
        <f>IF(G8776&lt;0, G8776-H8776/60-I8776/3600, G8776+H8776/60+I8776/3600)</f>
        <v>-53.710386886880002</v>
      </c>
      <c r="L8776">
        <v>-4.0990000000000002</v>
      </c>
      <c r="M8776">
        <v>-11.286</v>
      </c>
      <c r="N8776">
        <v>4.28</v>
      </c>
      <c r="O8776" t="s">
        <v>9341</v>
      </c>
      <c r="P8776">
        <v>6.46</v>
      </c>
      <c r="Q8776">
        <v>6.47</v>
      </c>
      <c r="R8776" t="s">
        <v>9341</v>
      </c>
      <c r="S8776">
        <v>6.4409999999999998</v>
      </c>
      <c r="T8776" t="s">
        <v>9341</v>
      </c>
      <c r="U8776" t="s">
        <v>11472</v>
      </c>
      <c r="V8776" t="str">
        <f>LEFT($U8776,2)</f>
        <v>B9</v>
      </c>
      <c r="W8776" s="3">
        <f>_xlfn.XLOOKUP(V8776,$AC$2:$AC$43,$AD$2:$AD$43,"none")</f>
        <v>-7.0000000000000007E-2</v>
      </c>
      <c r="X8776" s="3">
        <f>IF(ISNUMBER($W8776), 4600 * (1 / (0.92 * $W8776 + 1.7) + 1 / (0.92 * $W8776 + 0.62)),"none")</f>
        <v>11091.761228434079</v>
      </c>
      <c r="Y8776" s="8">
        <f>IF(ISNUMBER($X8776), _xlfn.XLOOKUP($X8776,Sheet3!$A$2:$A$392,Sheet3!$B$2:$B$392,"none", 1,1), $AF$2)</f>
        <v>0.57499999999999996</v>
      </c>
      <c r="Z8776" s="8">
        <f>IF(ISNUMBER($X8776), _xlfn.XLOOKUP($X8776,Sheet3!$A$2:$A$392,Sheet3!$C$2:$C$392,"none", 1,1), $AF$2)</f>
        <v>0.66420000000000001</v>
      </c>
      <c r="AA8776" s="8">
        <f>IF(ISNUMBER($X8776), _xlfn.XLOOKUP($X8776,Sheet3!$A$2:$A$392,Sheet3!$D$2:$D$392,"none", 1,1), $AF$2)</f>
        <v>1</v>
      </c>
    </row>
    <row r="8777" spans="1:27">
      <c r="A8777">
        <v>8496</v>
      </c>
      <c r="B8777" t="s">
        <v>8799</v>
      </c>
      <c r="C8777" t="s">
        <v>297</v>
      </c>
      <c r="D8777">
        <v>20</v>
      </c>
      <c r="E8777">
        <v>13</v>
      </c>
      <c r="F8777">
        <v>32.368774883999997</v>
      </c>
      <c r="G8777">
        <v>-47</v>
      </c>
      <c r="H8777">
        <v>42</v>
      </c>
      <c r="I8777">
        <v>47.595764592000002</v>
      </c>
      <c r="J8777">
        <f>(D8777+E8777/60+F8777/3600)*15</f>
        <v>303.38486989534999</v>
      </c>
      <c r="K8777">
        <f>IF(G8777&lt;0, G8777-H8777/60-I8777/3600, G8777+H8777/60+I8777/3600)</f>
        <v>-47.713221045720005</v>
      </c>
      <c r="L8777">
        <v>4.1710000000000003</v>
      </c>
      <c r="M8777">
        <v>-47.203000000000003</v>
      </c>
      <c r="N8777">
        <v>4.6500000000000004</v>
      </c>
      <c r="O8777" t="s">
        <v>9341</v>
      </c>
      <c r="P8777">
        <v>7.73</v>
      </c>
      <c r="Q8777">
        <v>6.47</v>
      </c>
      <c r="R8777" t="s">
        <v>9341</v>
      </c>
      <c r="S8777">
        <v>6.0730000000000004</v>
      </c>
      <c r="T8777" t="s">
        <v>9341</v>
      </c>
      <c r="U8777" t="s">
        <v>9371</v>
      </c>
      <c r="V8777" t="str">
        <f>LEFT($U8777,2)</f>
        <v>K2</v>
      </c>
      <c r="W8777" s="3">
        <f>_xlfn.XLOOKUP(V8777,$AC$2:$AC$43,$AD$2:$AD$43,"none")</f>
        <v>0.92</v>
      </c>
      <c r="X8777" s="3">
        <f>IF(ISNUMBER($W8777), 4600 * (1 / (0.92 * $W8777 + 1.7) + 1 / (0.92 * $W8777 + 0.62)),"none")</f>
        <v>4943.4058698702656</v>
      </c>
      <c r="Y8777" s="8">
        <f>IF(ISNUMBER($X8777), _xlfn.XLOOKUP($X8777,Sheet3!$A$2:$A$392,Sheet3!$B$2:$B$392,"none", 1,1), $AF$2)</f>
        <v>1</v>
      </c>
      <c r="Z8777" s="8">
        <f>IF(ISNUMBER($X8777), _xlfn.XLOOKUP($X8777,Sheet3!$A$2:$A$392,Sheet3!$C$2:$C$392,"none", 1,1), $AF$2)</f>
        <v>0.79920000000000002</v>
      </c>
      <c r="AA8777" s="8">
        <f>IF(ISNUMBER($X8777), _xlfn.XLOOKUP($X8777,Sheet3!$A$2:$A$392,Sheet3!$D$2:$D$392,"none", 1,1), $AF$2)</f>
        <v>0.60450000000000004</v>
      </c>
    </row>
    <row r="8778" spans="1:27">
      <c r="A8778">
        <v>8507</v>
      </c>
      <c r="B8778" t="s">
        <v>8810</v>
      </c>
      <c r="C8778" t="s">
        <v>297</v>
      </c>
      <c r="D8778">
        <v>14</v>
      </c>
      <c r="E8778">
        <v>59</v>
      </c>
      <c r="F8778">
        <v>13.925230896</v>
      </c>
      <c r="G8778">
        <v>-37</v>
      </c>
      <c r="H8778">
        <v>52</v>
      </c>
      <c r="I8778">
        <v>52.436292815999998</v>
      </c>
      <c r="J8778">
        <f>(D8778+E8778/60+F8778/3600)*15</f>
        <v>224.80802179539998</v>
      </c>
      <c r="K8778">
        <f>IF(G8778&lt;0, G8778-H8778/60-I8778/3600, G8778+H8778/60+I8778/3600)</f>
        <v>-37.881232303559997</v>
      </c>
      <c r="L8778">
        <v>-18.271999999999998</v>
      </c>
      <c r="M8778">
        <v>-20.67</v>
      </c>
      <c r="N8778">
        <v>6.31</v>
      </c>
      <c r="O8778" t="s">
        <v>9341</v>
      </c>
      <c r="P8778">
        <v>6.39</v>
      </c>
      <c r="Q8778">
        <v>6.47</v>
      </c>
      <c r="R8778" t="s">
        <v>9341</v>
      </c>
      <c r="S8778">
        <v>6.444</v>
      </c>
      <c r="T8778" t="s">
        <v>9341</v>
      </c>
      <c r="U8778" t="s">
        <v>9391</v>
      </c>
      <c r="V8778" t="str">
        <f>LEFT($U8778,2)</f>
        <v>B7</v>
      </c>
      <c r="W8778" s="3">
        <f>_xlfn.XLOOKUP(V8778,$AC$2:$AC$43,$AD$2:$AD$43,"none")</f>
        <v>-0.13</v>
      </c>
      <c r="X8778" s="3">
        <f>IF(ISNUMBER($W8778), 4600 * (1 / (0.92 * $W8778 + 1.7) + 1 / (0.92 * $W8778 + 0.62)),"none")</f>
        <v>12103.301413538873</v>
      </c>
      <c r="Y8778" s="8">
        <f>IF(ISNUMBER($X8778), _xlfn.XLOOKUP($X8778,Sheet3!$A$2:$A$392,Sheet3!$B$2:$B$392,"none", 1,1), $AF$2)</f>
        <v>0.53700000000000003</v>
      </c>
      <c r="Z8778" s="8">
        <f>IF(ISNUMBER($X8778), _xlfn.XLOOKUP($X8778,Sheet3!$A$2:$A$392,Sheet3!$C$2:$C$392,"none", 1,1), $AF$2)</f>
        <v>0.63400000000000001</v>
      </c>
      <c r="AA8778" s="8">
        <f>IF(ISNUMBER($X8778), _xlfn.XLOOKUP($X8778,Sheet3!$A$2:$A$392,Sheet3!$D$2:$D$392,"none", 1,1), $AF$2)</f>
        <v>1</v>
      </c>
    </row>
    <row r="8779" spans="1:27">
      <c r="A8779">
        <v>8528</v>
      </c>
      <c r="B8779" t="s">
        <v>8831</v>
      </c>
      <c r="C8779" t="s">
        <v>297</v>
      </c>
      <c r="D8779">
        <v>16</v>
      </c>
      <c r="E8779">
        <v>46</v>
      </c>
      <c r="F8779">
        <v>6.3732018072000001</v>
      </c>
      <c r="G8779">
        <v>-46</v>
      </c>
      <c r="H8779">
        <v>31</v>
      </c>
      <c r="I8779">
        <v>55.177369536</v>
      </c>
      <c r="J8779">
        <f>(D8779+E8779/60+F8779/3600)*15</f>
        <v>251.52655500753002</v>
      </c>
      <c r="K8779">
        <f>IF(G8779&lt;0, G8779-H8779/60-I8779/3600, G8779+H8779/60+I8779/3600)</f>
        <v>-46.531993713760002</v>
      </c>
      <c r="L8779">
        <v>-3.0350000000000001</v>
      </c>
      <c r="M8779">
        <v>-31.251000000000001</v>
      </c>
      <c r="N8779">
        <v>6.91</v>
      </c>
      <c r="O8779" t="s">
        <v>9341</v>
      </c>
      <c r="P8779">
        <v>6.57</v>
      </c>
      <c r="Q8779">
        <v>6.47</v>
      </c>
      <c r="R8779" t="s">
        <v>9341</v>
      </c>
      <c r="S8779">
        <v>6.4619999999999997</v>
      </c>
      <c r="T8779" t="s">
        <v>9341</v>
      </c>
      <c r="U8779" t="s">
        <v>9352</v>
      </c>
      <c r="V8779" t="str">
        <f>LEFT($U8779,2)</f>
        <v>A2</v>
      </c>
      <c r="W8779" s="3">
        <f>_xlfn.XLOOKUP(V8779,$AC$2:$AC$43,$AD$2:$AD$43,"none")</f>
        <v>0.05</v>
      </c>
      <c r="X8779" s="3">
        <f>IF(ISNUMBER($W8779), 4600 * (1 / (0.92 * $W8779 + 1.7) + 1 / (0.92 * $W8779 + 0.62)),"none")</f>
        <v>9541.5002631497482</v>
      </c>
      <c r="Y8779" s="8">
        <f>IF(ISNUMBER($X8779), _xlfn.XLOOKUP($X8779,Sheet3!$A$2:$A$392,Sheet3!$B$2:$B$392,"none", 1,1), $AF$2)</f>
        <v>0.65039999999999998</v>
      </c>
      <c r="Z8779" s="8">
        <f>IF(ISNUMBER($X8779), _xlfn.XLOOKUP($X8779,Sheet3!$A$2:$A$392,Sheet3!$C$2:$C$392,"none", 1,1), $AF$2)</f>
        <v>0.72150000000000003</v>
      </c>
      <c r="AA8779" s="8">
        <f>IF(ISNUMBER($X8779), _xlfn.XLOOKUP($X8779,Sheet3!$A$2:$A$392,Sheet3!$D$2:$D$392,"none", 1,1), $AF$2)</f>
        <v>1</v>
      </c>
    </row>
    <row r="8780" spans="1:27">
      <c r="A8780">
        <v>8586</v>
      </c>
      <c r="B8780" t="s">
        <v>8889</v>
      </c>
      <c r="C8780" t="s">
        <v>297</v>
      </c>
      <c r="D8780">
        <v>17</v>
      </c>
      <c r="E8780">
        <v>26</v>
      </c>
      <c r="F8780">
        <v>51.787383681599998</v>
      </c>
      <c r="G8780">
        <v>-45</v>
      </c>
      <c r="H8780">
        <v>50</v>
      </c>
      <c r="I8780">
        <v>35.561708447999997</v>
      </c>
      <c r="J8780">
        <f>(D8780+E8780/60+F8780/3600)*15</f>
        <v>261.71578076534001</v>
      </c>
      <c r="K8780">
        <f>IF(G8780&lt;0, G8780-H8780/60-I8780/3600, G8780+H8780/60+I8780/3600)</f>
        <v>-45.843211585680002</v>
      </c>
      <c r="L8780">
        <v>-2.8029999999999999</v>
      </c>
      <c r="M8780">
        <v>-31.02</v>
      </c>
      <c r="N8780">
        <v>5.25</v>
      </c>
      <c r="O8780" t="s">
        <v>9341</v>
      </c>
      <c r="P8780">
        <v>6.41</v>
      </c>
      <c r="Q8780">
        <v>6.47</v>
      </c>
      <c r="R8780" t="s">
        <v>9341</v>
      </c>
      <c r="S8780">
        <v>6.45</v>
      </c>
      <c r="T8780" t="s">
        <v>9341</v>
      </c>
      <c r="U8780" t="s">
        <v>9538</v>
      </c>
      <c r="V8780" t="str">
        <f>LEFT($U8780,2)</f>
        <v>B9</v>
      </c>
      <c r="W8780" s="3">
        <f>_xlfn.XLOOKUP(V8780,$AC$2:$AC$43,$AD$2:$AD$43,"none")</f>
        <v>-7.0000000000000007E-2</v>
      </c>
      <c r="X8780" s="3">
        <f>IF(ISNUMBER($W8780), 4600 * (1 / (0.92 * $W8780 + 1.7) + 1 / (0.92 * $W8780 + 0.62)),"none")</f>
        <v>11091.761228434079</v>
      </c>
      <c r="Y8780" s="8">
        <f>IF(ISNUMBER($X8780), _xlfn.XLOOKUP($X8780,Sheet3!$A$2:$A$392,Sheet3!$B$2:$B$392,"none", 1,1), $AF$2)</f>
        <v>0.57499999999999996</v>
      </c>
      <c r="Z8780" s="8">
        <f>IF(ISNUMBER($X8780), _xlfn.XLOOKUP($X8780,Sheet3!$A$2:$A$392,Sheet3!$C$2:$C$392,"none", 1,1), $AF$2)</f>
        <v>0.66420000000000001</v>
      </c>
      <c r="AA8780" s="8">
        <f>IF(ISNUMBER($X8780), _xlfn.XLOOKUP($X8780,Sheet3!$A$2:$A$392,Sheet3!$D$2:$D$392,"none", 1,1), $AF$2)</f>
        <v>1</v>
      </c>
    </row>
    <row r="8781" spans="1:27">
      <c r="A8781">
        <v>8653</v>
      </c>
      <c r="B8781" t="s">
        <v>8958</v>
      </c>
      <c r="C8781" t="s">
        <v>12</v>
      </c>
      <c r="D8781">
        <v>11</v>
      </c>
      <c r="E8781">
        <v>38</v>
      </c>
      <c r="F8781">
        <v>44.900283039800001</v>
      </c>
      <c r="G8781">
        <v>45</v>
      </c>
      <c r="H8781">
        <v>6</v>
      </c>
      <c r="I8781">
        <v>30.302554142999998</v>
      </c>
      <c r="J8781">
        <f>(D8781+E8781/60+F8781/3600)*15</f>
        <v>174.68708451266582</v>
      </c>
      <c r="K8781">
        <f>IF(G8781&lt;0, G8781-H8781/60-I8781/3600, G8781+H8781/60+I8781/3600)</f>
        <v>45.108417376150832</v>
      </c>
      <c r="L8781">
        <v>-595.84400000000005</v>
      </c>
      <c r="M8781">
        <v>15.079000000000001</v>
      </c>
      <c r="N8781">
        <v>42.94</v>
      </c>
      <c r="O8781" t="s">
        <v>9341</v>
      </c>
      <c r="P8781">
        <v>7.04</v>
      </c>
      <c r="Q8781">
        <v>6.47</v>
      </c>
      <c r="R8781" t="s">
        <v>9341</v>
      </c>
      <c r="S8781">
        <v>6.3239999999999998</v>
      </c>
      <c r="T8781" t="s">
        <v>9341</v>
      </c>
      <c r="U8781" t="s">
        <v>9668</v>
      </c>
      <c r="V8781" t="str">
        <f>LEFT($U8781,2)</f>
        <v>G0</v>
      </c>
      <c r="W8781" s="3">
        <f>_xlfn.XLOOKUP(V8781,$AC$2:$AC$43,$AD$2:$AD$43,"none")</f>
        <v>0.6</v>
      </c>
      <c r="X8781" s="3">
        <f>IF(ISNUMBER($W8781), 4600 * (1 / (0.92 * $W8781 + 1.7) + 1 / (0.92 * $W8781 + 0.62)),"none")</f>
        <v>5967.5434501906539</v>
      </c>
      <c r="Y8781" s="8">
        <f>IF(ISNUMBER($X8781), _xlfn.XLOOKUP($X8781,Sheet3!$A$2:$A$392,Sheet3!$B$2:$B$392,"none", 1,1), $AF$2)</f>
        <v>1</v>
      </c>
      <c r="Z8781" s="8">
        <f>IF(ISNUMBER($X8781), _xlfn.XLOOKUP($X8781,Sheet3!$A$2:$A$392,Sheet3!$C$2:$C$392,"none", 1,1), $AF$2)</f>
        <v>0.90190000000000003</v>
      </c>
      <c r="AA8781" s="8">
        <f>IF(ISNUMBER($X8781), _xlfn.XLOOKUP($X8781,Sheet3!$A$2:$A$392,Sheet3!$D$2:$D$392,"none", 1,1), $AF$2)</f>
        <v>0.84730000000000005</v>
      </c>
    </row>
    <row r="8782" spans="1:27">
      <c r="A8782">
        <v>8716</v>
      </c>
      <c r="B8782" t="s">
        <v>9021</v>
      </c>
      <c r="C8782" t="s">
        <v>12</v>
      </c>
      <c r="D8782">
        <v>14</v>
      </c>
      <c r="E8782">
        <v>3</v>
      </c>
      <c r="F8782">
        <v>1.7227459728000001</v>
      </c>
      <c r="G8782">
        <v>-31</v>
      </c>
      <c r="H8782">
        <v>41</v>
      </c>
      <c r="I8782">
        <v>2.5117602360000002</v>
      </c>
      <c r="J8782">
        <f>(D8782+E8782/60+F8782/3600)*15</f>
        <v>210.75717810822002</v>
      </c>
      <c r="K8782">
        <f>IF(G8782&lt;0, G8782-H8782/60-I8782/3600, G8782+H8782/60+I8782/3600)</f>
        <v>-31.68403104451</v>
      </c>
      <c r="L8782">
        <v>23.207999999999998</v>
      </c>
      <c r="M8782">
        <v>65.233999999999995</v>
      </c>
      <c r="N8782">
        <v>24.58</v>
      </c>
      <c r="O8782" t="s">
        <v>9341</v>
      </c>
      <c r="P8782">
        <v>6.88</v>
      </c>
      <c r="Q8782">
        <v>6.47</v>
      </c>
      <c r="R8782" t="s">
        <v>9341</v>
      </c>
      <c r="S8782">
        <v>6.3650000000000002</v>
      </c>
      <c r="T8782" t="s">
        <v>9341</v>
      </c>
      <c r="U8782" t="s">
        <v>9341</v>
      </c>
      <c r="V8782" t="str">
        <f>LEFT($U8782,2)</f>
        <v>~</v>
      </c>
      <c r="W8782" s="3" t="str">
        <f>_xlfn.XLOOKUP(V8782,$AC$2:$AC$43,$AD$2:$AD$43,"none")</f>
        <v>none</v>
      </c>
      <c r="X8782" s="3" t="str">
        <f>IF(ISNUMBER($W8782), 4600 * (1 / (0.92 * $W8782 + 1.7) + 1 / (0.92 * $W8782 + 0.62)),"none")</f>
        <v>none</v>
      </c>
      <c r="Y8782" s="8">
        <f>IF(ISNUMBER($X8782), _xlfn.XLOOKUP($X8782,Sheet3!$A$2:$A$392,Sheet3!$B$2:$B$392,"none", 1,1), $AF$2)</f>
        <v>0.8</v>
      </c>
      <c r="Z8782" s="8">
        <f>IF(ISNUMBER($X8782), _xlfn.XLOOKUP($X8782,Sheet3!$A$2:$A$392,Sheet3!$C$2:$C$392,"none", 1,1), $AF$2)</f>
        <v>0.8</v>
      </c>
      <c r="AA8782" s="8">
        <f>IF(ISNUMBER($X8782), _xlfn.XLOOKUP($X8782,Sheet3!$A$2:$A$392,Sheet3!$D$2:$D$392,"none", 1,1), $AF$2)</f>
        <v>0.8</v>
      </c>
    </row>
    <row r="8783" spans="1:27">
      <c r="A8783">
        <v>8772</v>
      </c>
      <c r="B8783" t="s">
        <v>9077</v>
      </c>
      <c r="C8783" t="s">
        <v>297</v>
      </c>
      <c r="D8783">
        <v>12</v>
      </c>
      <c r="E8783">
        <v>13</v>
      </c>
      <c r="F8783">
        <v>36.801000000000002</v>
      </c>
      <c r="G8783">
        <v>-33</v>
      </c>
      <c r="H8783">
        <v>47</v>
      </c>
      <c r="I8783">
        <v>34.51</v>
      </c>
      <c r="J8783">
        <f>(D8783+E8783/60+F8783/3600)*15</f>
        <v>183.40333749999999</v>
      </c>
      <c r="K8783">
        <f>IF(G8783&lt;0, G8783-H8783/60-I8783/3600, G8783+H8783/60+I8783/3600)</f>
        <v>-33.792919444444443</v>
      </c>
      <c r="L8783">
        <v>4.9000000000000004</v>
      </c>
      <c r="M8783">
        <v>-17.7</v>
      </c>
      <c r="N8783" t="s">
        <v>9341</v>
      </c>
      <c r="O8783" t="s">
        <v>9341</v>
      </c>
      <c r="P8783">
        <v>6.53</v>
      </c>
      <c r="Q8783">
        <v>6.47</v>
      </c>
      <c r="R8783" t="s">
        <v>9341</v>
      </c>
      <c r="S8783" t="s">
        <v>9341</v>
      </c>
      <c r="T8783" t="s">
        <v>9341</v>
      </c>
      <c r="U8783" t="s">
        <v>9341</v>
      </c>
      <c r="V8783" t="str">
        <f>LEFT($U8783,2)</f>
        <v>~</v>
      </c>
      <c r="W8783" s="3" t="str">
        <f>_xlfn.XLOOKUP(V8783,$AC$2:$AC$43,$AD$2:$AD$43,"none")</f>
        <v>none</v>
      </c>
      <c r="X8783" s="3" t="str">
        <f>IF(ISNUMBER($W8783), 4600 * (1 / (0.92 * $W8783 + 1.7) + 1 / (0.92 * $W8783 + 0.62)),"none")</f>
        <v>none</v>
      </c>
      <c r="Y8783" s="8">
        <f>IF(ISNUMBER($X8783), _xlfn.XLOOKUP($X8783,Sheet3!$A$2:$A$392,Sheet3!$B$2:$B$392,"none", 1,1), $AF$2)</f>
        <v>0.8</v>
      </c>
      <c r="Z8783" s="8">
        <f>IF(ISNUMBER($X8783), _xlfn.XLOOKUP($X8783,Sheet3!$A$2:$A$392,Sheet3!$C$2:$C$392,"none", 1,1), $AF$2)</f>
        <v>0.8</v>
      </c>
      <c r="AA8783" s="8">
        <f>IF(ISNUMBER($X8783), _xlfn.XLOOKUP($X8783,Sheet3!$A$2:$A$392,Sheet3!$D$2:$D$392,"none", 1,1), $AF$2)</f>
        <v>0.8</v>
      </c>
    </row>
    <row r="8784" spans="1:27">
      <c r="A8784">
        <v>8841</v>
      </c>
      <c r="B8784" t="s">
        <v>9146</v>
      </c>
      <c r="C8784" t="s">
        <v>297</v>
      </c>
      <c r="D8784">
        <v>12</v>
      </c>
      <c r="E8784">
        <v>4</v>
      </c>
      <c r="F8784">
        <v>16.704778773600001</v>
      </c>
      <c r="G8784">
        <v>-51</v>
      </c>
      <c r="H8784">
        <v>28</v>
      </c>
      <c r="I8784">
        <v>21.055598472</v>
      </c>
      <c r="J8784">
        <f>(D8784+E8784/60+F8784/3600)*15</f>
        <v>181.06960324489</v>
      </c>
      <c r="K8784">
        <f>IF(G8784&lt;0, G8784-H8784/60-I8784/3600, G8784+H8784/60+I8784/3600)</f>
        <v>-51.472515444020004</v>
      </c>
      <c r="L8784">
        <v>-33.35</v>
      </c>
      <c r="M8784">
        <v>-9.8889999999999993</v>
      </c>
      <c r="N8784">
        <v>8.31</v>
      </c>
      <c r="O8784" t="s">
        <v>9341</v>
      </c>
      <c r="P8784">
        <v>6.43</v>
      </c>
      <c r="Q8784">
        <v>6.47</v>
      </c>
      <c r="R8784" t="s">
        <v>9341</v>
      </c>
      <c r="S8784">
        <v>6.4749999999999996</v>
      </c>
      <c r="T8784" t="s">
        <v>9341</v>
      </c>
      <c r="U8784" t="s">
        <v>9385</v>
      </c>
      <c r="V8784" t="str">
        <f>LEFT($U8784,2)</f>
        <v>B9</v>
      </c>
      <c r="W8784" s="3">
        <f>_xlfn.XLOOKUP(V8784,$AC$2:$AC$43,$AD$2:$AD$43,"none")</f>
        <v>-7.0000000000000007E-2</v>
      </c>
      <c r="X8784" s="3">
        <f>IF(ISNUMBER($W8784), 4600 * (1 / (0.92 * $W8784 + 1.7) + 1 / (0.92 * $W8784 + 0.62)),"none")</f>
        <v>11091.761228434079</v>
      </c>
      <c r="Y8784" s="8">
        <f>IF(ISNUMBER($X8784), _xlfn.XLOOKUP($X8784,Sheet3!$A$2:$A$392,Sheet3!$B$2:$B$392,"none", 1,1), $AF$2)</f>
        <v>0.57499999999999996</v>
      </c>
      <c r="Z8784" s="8">
        <f>IF(ISNUMBER($X8784), _xlfn.XLOOKUP($X8784,Sheet3!$A$2:$A$392,Sheet3!$C$2:$C$392,"none", 1,1), $AF$2)</f>
        <v>0.66420000000000001</v>
      </c>
      <c r="AA8784" s="8">
        <f>IF(ISNUMBER($X8784), _xlfn.XLOOKUP($X8784,Sheet3!$A$2:$A$392,Sheet3!$D$2:$D$392,"none", 1,1), $AF$2)</f>
        <v>1</v>
      </c>
    </row>
    <row r="8785" spans="1:27">
      <c r="A8785">
        <v>8896</v>
      </c>
      <c r="B8785" t="s">
        <v>9201</v>
      </c>
      <c r="C8785" t="s">
        <v>297</v>
      </c>
      <c r="D8785">
        <v>19</v>
      </c>
      <c r="E8785">
        <v>55</v>
      </c>
      <c r="F8785">
        <v>5.1047750448000002</v>
      </c>
      <c r="G8785">
        <v>-33</v>
      </c>
      <c r="H8785">
        <v>2</v>
      </c>
      <c r="I8785">
        <v>46.504280723999997</v>
      </c>
      <c r="J8785">
        <f>(D8785+E8785/60+F8785/3600)*15</f>
        <v>298.77126989601999</v>
      </c>
      <c r="K8785">
        <f>IF(G8785&lt;0, G8785-H8785/60-I8785/3600, G8785+H8785/60+I8785/3600)</f>
        <v>-33.04625118909</v>
      </c>
      <c r="L8785">
        <v>-17.029</v>
      </c>
      <c r="M8785">
        <v>4.3979999999999997</v>
      </c>
      <c r="N8785">
        <v>4.25</v>
      </c>
      <c r="O8785" t="s">
        <v>9341</v>
      </c>
      <c r="P8785">
        <v>7.97</v>
      </c>
      <c r="Q8785">
        <v>6.47</v>
      </c>
      <c r="R8785" t="s">
        <v>9341</v>
      </c>
      <c r="S8785">
        <v>5.9219999999999997</v>
      </c>
      <c r="T8785" t="s">
        <v>9341</v>
      </c>
      <c r="U8785" t="s">
        <v>10091</v>
      </c>
      <c r="V8785" t="str">
        <f>LEFT($U8785,2)</f>
        <v>K2</v>
      </c>
      <c r="W8785" s="3">
        <f>_xlfn.XLOOKUP(V8785,$AC$2:$AC$43,$AD$2:$AD$43,"none")</f>
        <v>0.92</v>
      </c>
      <c r="X8785" s="3">
        <f>IF(ISNUMBER($W8785), 4600 * (1 / (0.92 * $W8785 + 1.7) + 1 / (0.92 * $W8785 + 0.62)),"none")</f>
        <v>4943.4058698702656</v>
      </c>
      <c r="Y8785" s="8">
        <f>IF(ISNUMBER($X8785), _xlfn.XLOOKUP($X8785,Sheet3!$A$2:$A$392,Sheet3!$B$2:$B$392,"none", 1,1), $AF$2)</f>
        <v>1</v>
      </c>
      <c r="Z8785" s="8">
        <f>IF(ISNUMBER($X8785), _xlfn.XLOOKUP($X8785,Sheet3!$A$2:$A$392,Sheet3!$C$2:$C$392,"none", 1,1), $AF$2)</f>
        <v>0.79920000000000002</v>
      </c>
      <c r="AA8785" s="8">
        <f>IF(ISNUMBER($X8785), _xlfn.XLOOKUP($X8785,Sheet3!$A$2:$A$392,Sheet3!$D$2:$D$392,"none", 1,1), $AF$2)</f>
        <v>0.60450000000000004</v>
      </c>
    </row>
    <row r="8786" spans="1:27">
      <c r="A8786">
        <v>8922</v>
      </c>
      <c r="B8786" t="s">
        <v>9227</v>
      </c>
      <c r="C8786" t="s">
        <v>297</v>
      </c>
      <c r="D8786">
        <v>10</v>
      </c>
      <c r="E8786">
        <v>9</v>
      </c>
      <c r="F8786">
        <v>30.265000000000001</v>
      </c>
      <c r="G8786">
        <v>-68</v>
      </c>
      <c r="H8786">
        <v>40</v>
      </c>
      <c r="I8786">
        <v>58.26</v>
      </c>
      <c r="J8786">
        <f>(D8786+E8786/60+F8786/3600)*15</f>
        <v>152.37610416666669</v>
      </c>
      <c r="K8786">
        <f>IF(G8786&lt;0, G8786-H8786/60-I8786/3600, G8786+H8786/60+I8786/3600)</f>
        <v>-68.682850000000002</v>
      </c>
      <c r="L8786">
        <v>-21.9</v>
      </c>
      <c r="M8786">
        <v>23.8</v>
      </c>
      <c r="N8786" t="s">
        <v>9341</v>
      </c>
      <c r="O8786" t="s">
        <v>9341</v>
      </c>
      <c r="P8786">
        <v>6.49</v>
      </c>
      <c r="Q8786">
        <v>6.47</v>
      </c>
      <c r="R8786" t="s">
        <v>9341</v>
      </c>
      <c r="S8786" t="s">
        <v>9341</v>
      </c>
      <c r="T8786" t="s">
        <v>9341</v>
      </c>
      <c r="U8786" t="s">
        <v>9341</v>
      </c>
      <c r="V8786" t="str">
        <f>LEFT($U8786,2)</f>
        <v>~</v>
      </c>
      <c r="W8786" s="3" t="str">
        <f>_xlfn.XLOOKUP(V8786,$AC$2:$AC$43,$AD$2:$AD$43,"none")</f>
        <v>none</v>
      </c>
      <c r="X8786" s="3" t="str">
        <f>IF(ISNUMBER($W8786), 4600 * (1 / (0.92 * $W8786 + 1.7) + 1 / (0.92 * $W8786 + 0.62)),"none")</f>
        <v>none</v>
      </c>
      <c r="Y8786" s="8">
        <f>IF(ISNUMBER($X8786), _xlfn.XLOOKUP($X8786,Sheet3!$A$2:$A$392,Sheet3!$B$2:$B$392,"none", 1,1), $AF$2)</f>
        <v>0.8</v>
      </c>
      <c r="Z8786" s="8">
        <f>IF(ISNUMBER($X8786), _xlfn.XLOOKUP($X8786,Sheet3!$A$2:$A$392,Sheet3!$C$2:$C$392,"none", 1,1), $AF$2)</f>
        <v>0.8</v>
      </c>
      <c r="AA8786" s="8">
        <f>IF(ISNUMBER($X8786), _xlfn.XLOOKUP($X8786,Sheet3!$A$2:$A$392,Sheet3!$D$2:$D$392,"none", 1,1), $AF$2)</f>
        <v>0.8</v>
      </c>
    </row>
    <row r="8787" spans="1:27">
      <c r="A8787">
        <v>8988</v>
      </c>
      <c r="B8787" t="s">
        <v>9293</v>
      </c>
      <c r="C8787" t="s">
        <v>12</v>
      </c>
      <c r="D8787">
        <v>20</v>
      </c>
      <c r="E8787">
        <v>53</v>
      </c>
      <c r="F8787">
        <v>1.1550223632000001</v>
      </c>
      <c r="G8787">
        <v>-23</v>
      </c>
      <c r="H8787">
        <v>46</v>
      </c>
      <c r="I8787">
        <v>59.560831739999998</v>
      </c>
      <c r="J8787">
        <f>(D8787+E8787/60+F8787/3600)*15</f>
        <v>313.25481259318002</v>
      </c>
      <c r="K8787">
        <f>IF(G8787&lt;0, G8787-H8787/60-I8787/3600, G8787+H8787/60+I8787/3600)</f>
        <v>-23.78321134215</v>
      </c>
      <c r="L8787">
        <v>87.093999999999994</v>
      </c>
      <c r="M8787">
        <v>-60.584000000000003</v>
      </c>
      <c r="N8787">
        <v>11.77</v>
      </c>
      <c r="O8787" t="s">
        <v>9341</v>
      </c>
      <c r="P8787">
        <v>7.39</v>
      </c>
      <c r="Q8787">
        <v>6.47</v>
      </c>
      <c r="R8787" t="s">
        <v>9341</v>
      </c>
      <c r="S8787">
        <v>6.226</v>
      </c>
      <c r="T8787" t="s">
        <v>9341</v>
      </c>
      <c r="U8787" t="s">
        <v>9341</v>
      </c>
      <c r="V8787" t="str">
        <f>LEFT($U8787,2)</f>
        <v>~</v>
      </c>
      <c r="W8787" s="3" t="str">
        <f>_xlfn.XLOOKUP(V8787,$AC$2:$AC$43,$AD$2:$AD$43,"none")</f>
        <v>none</v>
      </c>
      <c r="X8787" s="3" t="str">
        <f>IF(ISNUMBER($W8787), 4600 * (1 / (0.92 * $W8787 + 1.7) + 1 / (0.92 * $W8787 + 0.62)),"none")</f>
        <v>none</v>
      </c>
      <c r="Y8787" s="8">
        <f>IF(ISNUMBER($X8787), _xlfn.XLOOKUP($X8787,Sheet3!$A$2:$A$392,Sheet3!$B$2:$B$392,"none", 1,1), $AF$2)</f>
        <v>0.8</v>
      </c>
      <c r="Z8787" s="8">
        <f>IF(ISNUMBER($X8787), _xlfn.XLOOKUP($X8787,Sheet3!$A$2:$A$392,Sheet3!$C$2:$C$392,"none", 1,1), $AF$2)</f>
        <v>0.8</v>
      </c>
      <c r="AA8787" s="8">
        <f>IF(ISNUMBER($X8787), _xlfn.XLOOKUP($X8787,Sheet3!$A$2:$A$392,Sheet3!$D$2:$D$392,"none", 1,1), $AF$2)</f>
        <v>0.8</v>
      </c>
    </row>
    <row r="8788" spans="1:27">
      <c r="A8788">
        <v>1213</v>
      </c>
      <c r="B8788" t="s">
        <v>1514</v>
      </c>
      <c r="C8788" t="s">
        <v>12</v>
      </c>
      <c r="D8788">
        <v>14</v>
      </c>
      <c r="E8788">
        <v>8</v>
      </c>
      <c r="F8788">
        <v>46.046306188800003</v>
      </c>
      <c r="G8788">
        <v>59</v>
      </c>
      <c r="H8788">
        <v>20</v>
      </c>
      <c r="I8788">
        <v>15.52792938</v>
      </c>
      <c r="J8788">
        <f>(D8788+E8788/60+F8788/3600)*15</f>
        <v>212.19185960911997</v>
      </c>
      <c r="K8788">
        <f>IF(G8788&lt;0, G8788-H8788/60-I8788/3600, G8788+H8788/60+I8788/3600)</f>
        <v>59.337646647050001</v>
      </c>
      <c r="L8788">
        <v>-123.38500000000001</v>
      </c>
      <c r="M8788">
        <v>-21.722999999999999</v>
      </c>
      <c r="N8788">
        <v>7.32</v>
      </c>
      <c r="O8788" t="s">
        <v>9341</v>
      </c>
      <c r="P8788">
        <v>7.4969999999999999</v>
      </c>
      <c r="Q8788">
        <v>6.4710000000000001</v>
      </c>
      <c r="R8788" t="s">
        <v>9341</v>
      </c>
      <c r="S8788">
        <v>6.1959999999999997</v>
      </c>
      <c r="T8788" t="s">
        <v>9341</v>
      </c>
      <c r="U8788" t="s">
        <v>9403</v>
      </c>
      <c r="V8788" t="str">
        <f>LEFT($U8788,2)</f>
        <v>K0</v>
      </c>
      <c r="W8788" s="3">
        <f>_xlfn.XLOOKUP(V8788,$AC$2:$AC$43,$AD$2:$AD$43,"none")</f>
        <v>0.81</v>
      </c>
      <c r="X8788" s="3">
        <f>IF(ISNUMBER($W8788), 4600 * (1 / (0.92 * $W8788 + 1.7) + 1 / (0.92 * $W8788 + 0.62)),"none")</f>
        <v>5250.7063834266155</v>
      </c>
      <c r="Y8788" s="8">
        <f>IF(ISNUMBER($X8788), _xlfn.XLOOKUP($X8788,Sheet3!$A$2:$A$392,Sheet3!$B$2:$B$392,"none", 1,1), $AF$2)</f>
        <v>1</v>
      </c>
      <c r="Z8788" s="8">
        <f>IF(ISNUMBER($X8788), _xlfn.XLOOKUP($X8788,Sheet3!$A$2:$A$392,Sheet3!$C$2:$C$392,"none", 1,1), $AF$2)</f>
        <v>0.83299999999999996</v>
      </c>
      <c r="AA8788" s="8">
        <f>IF(ISNUMBER($X8788), _xlfn.XLOOKUP($X8788,Sheet3!$A$2:$A$392,Sheet3!$D$2:$D$392,"none", 1,1), $AF$2)</f>
        <v>0.67869999999999997</v>
      </c>
    </row>
    <row r="8789" spans="1:27">
      <c r="A8789">
        <v>4938</v>
      </c>
      <c r="B8789" t="s">
        <v>5241</v>
      </c>
      <c r="C8789" t="s">
        <v>305</v>
      </c>
      <c r="D8789">
        <v>12</v>
      </c>
      <c r="E8789">
        <v>51</v>
      </c>
      <c r="F8789">
        <v>22.932347455199999</v>
      </c>
      <c r="G8789">
        <v>-10</v>
      </c>
      <c r="H8789">
        <v>20</v>
      </c>
      <c r="I8789">
        <v>17.553566364000002</v>
      </c>
      <c r="J8789">
        <f>(D8789+E8789/60+F8789/3600)*15</f>
        <v>192.84555144773</v>
      </c>
      <c r="K8789">
        <f>IF(G8789&lt;0, G8789-H8789/60-I8789/3600, G8789+H8789/60+I8789/3600)</f>
        <v>-10.33820932399</v>
      </c>
      <c r="L8789">
        <v>-19.506</v>
      </c>
      <c r="M8789">
        <v>-6.1740000000000004</v>
      </c>
      <c r="N8789">
        <v>6.92</v>
      </c>
      <c r="O8789" t="s">
        <v>9341</v>
      </c>
      <c r="P8789">
        <v>7.516</v>
      </c>
      <c r="Q8789">
        <v>6.4710000000000001</v>
      </c>
      <c r="R8789" t="s">
        <v>9341</v>
      </c>
      <c r="S8789">
        <v>6.2080000000000002</v>
      </c>
      <c r="T8789" t="s">
        <v>9341</v>
      </c>
      <c r="U8789" t="s">
        <v>10787</v>
      </c>
      <c r="V8789" t="str">
        <f>LEFT($U8789,2)</f>
        <v>K0</v>
      </c>
      <c r="W8789" s="3">
        <f>_xlfn.XLOOKUP(V8789,$AC$2:$AC$43,$AD$2:$AD$43,"none")</f>
        <v>0.81</v>
      </c>
      <c r="X8789" s="3">
        <f>IF(ISNUMBER($W8789), 4600 * (1 / (0.92 * $W8789 + 1.7) + 1 / (0.92 * $W8789 + 0.62)),"none")</f>
        <v>5250.7063834266155</v>
      </c>
      <c r="Y8789" s="8">
        <f>IF(ISNUMBER($X8789), _xlfn.XLOOKUP($X8789,Sheet3!$A$2:$A$392,Sheet3!$B$2:$B$392,"none", 1,1), $AF$2)</f>
        <v>1</v>
      </c>
      <c r="Z8789" s="8">
        <f>IF(ISNUMBER($X8789), _xlfn.XLOOKUP($X8789,Sheet3!$A$2:$A$392,Sheet3!$C$2:$C$392,"none", 1,1), $AF$2)</f>
        <v>0.83299999999999996</v>
      </c>
      <c r="AA8789" s="8">
        <f>IF(ISNUMBER($X8789), _xlfn.XLOOKUP($X8789,Sheet3!$A$2:$A$392,Sheet3!$D$2:$D$392,"none", 1,1), $AF$2)</f>
        <v>0.67869999999999997</v>
      </c>
    </row>
    <row r="8790" spans="1:27">
      <c r="A8790">
        <v>7360</v>
      </c>
      <c r="B8790" t="s">
        <v>7663</v>
      </c>
      <c r="C8790" t="s">
        <v>17</v>
      </c>
      <c r="D8790">
        <v>9</v>
      </c>
      <c r="E8790">
        <v>45</v>
      </c>
      <c r="F8790">
        <v>40.615248268800002</v>
      </c>
      <c r="G8790">
        <v>-57</v>
      </c>
      <c r="H8790">
        <v>11</v>
      </c>
      <c r="I8790">
        <v>9.7521596880000008</v>
      </c>
      <c r="J8790">
        <f>(D8790+E8790/60+F8790/3600)*15</f>
        <v>146.41923020112</v>
      </c>
      <c r="K8790">
        <f>IF(G8790&lt;0, G8790-H8790/60-I8790/3600, G8790+H8790/60+I8790/3600)</f>
        <v>-57.186042266579996</v>
      </c>
      <c r="L8790">
        <v>-18.308</v>
      </c>
      <c r="M8790">
        <v>7.3650000000000002</v>
      </c>
      <c r="N8790">
        <v>2.63</v>
      </c>
      <c r="O8790" t="s">
        <v>9341</v>
      </c>
      <c r="P8790">
        <v>6.3639999999999999</v>
      </c>
      <c r="Q8790">
        <v>6.4710000000000001</v>
      </c>
      <c r="R8790" t="s">
        <v>9341</v>
      </c>
      <c r="S8790">
        <v>6.4880000000000004</v>
      </c>
      <c r="T8790" t="s">
        <v>9341</v>
      </c>
      <c r="U8790" t="s">
        <v>9408</v>
      </c>
      <c r="V8790" t="str">
        <f>LEFT($U8790,2)</f>
        <v>B8</v>
      </c>
      <c r="W8790" s="3">
        <f>_xlfn.XLOOKUP(V8790,$AC$2:$AC$43,$AD$2:$AD$43,"none")</f>
        <v>-0.11</v>
      </c>
      <c r="X8790" s="3">
        <f>IF(ISNUMBER($W8790), 4600 * (1 / (0.92 * $W8790 + 1.7) + 1 / (0.92 * $W8790 + 0.62)),"none")</f>
        <v>11743.77313439976</v>
      </c>
      <c r="Y8790" s="8">
        <f>IF(ISNUMBER($X8790), _xlfn.XLOOKUP($X8790,Sheet3!$A$2:$A$392,Sheet3!$B$2:$B$392,"none", 1,1), $AF$2)</f>
        <v>0.54959999999999998</v>
      </c>
      <c r="Z8790" s="8">
        <f>IF(ISNUMBER($X8790), _xlfn.XLOOKUP($X8790,Sheet3!$A$2:$A$392,Sheet3!$C$2:$C$392,"none", 1,1), $AF$2)</f>
        <v>0.64410000000000001</v>
      </c>
      <c r="AA8790" s="8">
        <f>IF(ISNUMBER($X8790), _xlfn.XLOOKUP($X8790,Sheet3!$A$2:$A$392,Sheet3!$D$2:$D$392,"none", 1,1), $AF$2)</f>
        <v>1</v>
      </c>
    </row>
    <row r="8791" spans="1:27">
      <c r="A8791">
        <v>130</v>
      </c>
      <c r="B8791" t="s">
        <v>428</v>
      </c>
      <c r="C8791" t="s">
        <v>12</v>
      </c>
      <c r="D8791">
        <v>23</v>
      </c>
      <c r="E8791">
        <v>50</v>
      </c>
      <c r="F8791">
        <v>22.233387223200001</v>
      </c>
      <c r="G8791">
        <v>51</v>
      </c>
      <c r="H8791">
        <v>37</v>
      </c>
      <c r="I8791">
        <v>17.979960252000001</v>
      </c>
      <c r="J8791">
        <f>(D8791+E8791/60+F8791/3600)*15</f>
        <v>357.59263911342998</v>
      </c>
      <c r="K8791">
        <f>IF(G8791&lt;0, G8791-H8791/60-I8791/3600, G8791+H8791/60+I8791/3600)</f>
        <v>51.62166110007</v>
      </c>
      <c r="L8791">
        <v>120.98399999999999</v>
      </c>
      <c r="M8791">
        <v>-18.809999999999999</v>
      </c>
      <c r="N8791">
        <v>24.43</v>
      </c>
      <c r="O8791" t="s">
        <v>9341</v>
      </c>
      <c r="P8791">
        <v>6.843</v>
      </c>
      <c r="Q8791">
        <v>6.4720000000000004</v>
      </c>
      <c r="R8791" t="s">
        <v>9341</v>
      </c>
      <c r="S8791">
        <v>6.3819999999999997</v>
      </c>
      <c r="T8791" t="s">
        <v>9341</v>
      </c>
      <c r="U8791" t="s">
        <v>9440</v>
      </c>
      <c r="V8791" t="str">
        <f>LEFT($U8791,2)</f>
        <v>F3</v>
      </c>
      <c r="W8791" s="3" t="str">
        <f>_xlfn.XLOOKUP(V8791,$AC$2:$AC$43,$AD$2:$AD$43,"none")</f>
        <v>none</v>
      </c>
      <c r="X8791" s="3" t="str">
        <f>IF(ISNUMBER($W8791), 4600 * (1 / (0.92 * $W8791 + 1.7) + 1 / (0.92 * $W8791 + 0.62)),"none")</f>
        <v>none</v>
      </c>
      <c r="Y8791" s="8">
        <f>IF(ISNUMBER($X8791), _xlfn.XLOOKUP($X8791,Sheet3!$A$2:$A$392,Sheet3!$B$2:$B$392,"none", 1,1), $AF$2)</f>
        <v>0.8</v>
      </c>
      <c r="Z8791" s="8">
        <f>IF(ISNUMBER($X8791), _xlfn.XLOOKUP($X8791,Sheet3!$A$2:$A$392,Sheet3!$C$2:$C$392,"none", 1,1), $AF$2)</f>
        <v>0.8</v>
      </c>
      <c r="AA8791" s="8">
        <f>IF(ISNUMBER($X8791), _xlfn.XLOOKUP($X8791,Sheet3!$A$2:$A$392,Sheet3!$D$2:$D$392,"none", 1,1), $AF$2)</f>
        <v>0.8</v>
      </c>
    </row>
    <row r="8792" spans="1:27">
      <c r="A8792">
        <v>1494</v>
      </c>
      <c r="B8792" t="s">
        <v>1795</v>
      </c>
      <c r="C8792" t="s">
        <v>12</v>
      </c>
      <c r="D8792">
        <v>3</v>
      </c>
      <c r="E8792">
        <v>23</v>
      </c>
      <c r="F8792">
        <v>36.305340119999997</v>
      </c>
      <c r="G8792">
        <v>0</v>
      </c>
      <c r="H8792">
        <v>54</v>
      </c>
      <c r="I8792">
        <v>36.304021656000003</v>
      </c>
      <c r="J8792">
        <f>(D8792+E8792/60+F8792/3600)*15</f>
        <v>50.9012722505</v>
      </c>
      <c r="K8792">
        <f>IF(G8792&lt;0, G8792-H8792/60-I8792/3600, G8792+H8792/60+I8792/3600)</f>
        <v>0.91008445045999997</v>
      </c>
      <c r="L8792">
        <v>-3.8559999999999999</v>
      </c>
      <c r="M8792">
        <v>-93.245999999999995</v>
      </c>
      <c r="N8792">
        <v>8.42</v>
      </c>
      <c r="O8792" t="s">
        <v>9341</v>
      </c>
      <c r="P8792">
        <v>7.6440000000000001</v>
      </c>
      <c r="Q8792">
        <v>6.4720000000000004</v>
      </c>
      <c r="R8792" t="s">
        <v>9341</v>
      </c>
      <c r="S8792">
        <v>6.16</v>
      </c>
      <c r="T8792" t="s">
        <v>9341</v>
      </c>
      <c r="U8792" t="s">
        <v>9500</v>
      </c>
      <c r="V8792" t="str">
        <f>LEFT($U8792,2)</f>
        <v>K1</v>
      </c>
      <c r="W8792" s="3">
        <f>_xlfn.XLOOKUP(V8792,$AC$2:$AC$43,$AD$2:$AD$43,"none")</f>
        <v>0.86</v>
      </c>
      <c r="X8792" s="3">
        <f>IF(ISNUMBER($W8792), 4600 * (1 / (0.92 * $W8792 + 1.7) + 1 / (0.92 * $W8792 + 0.62)),"none")</f>
        <v>5106.1368670782376</v>
      </c>
      <c r="Y8792" s="8">
        <f>IF(ISNUMBER($X8792), _xlfn.XLOOKUP($X8792,Sheet3!$A$2:$A$392,Sheet3!$B$2:$B$392,"none", 1,1), $AF$2)</f>
        <v>1</v>
      </c>
      <c r="Z8792" s="8">
        <f>IF(ISNUMBER($X8792), _xlfn.XLOOKUP($X8792,Sheet3!$A$2:$A$392,Sheet3!$C$2:$C$392,"none", 1,1), $AF$2)</f>
        <v>0.82210000000000005</v>
      </c>
      <c r="AA8792" s="8">
        <f>IF(ISNUMBER($X8792), _xlfn.XLOOKUP($X8792,Sheet3!$A$2:$A$392,Sheet3!$D$2:$D$392,"none", 1,1), $AF$2)</f>
        <v>0.65410000000000001</v>
      </c>
    </row>
    <row r="8793" spans="1:27">
      <c r="A8793">
        <v>2401</v>
      </c>
      <c r="B8793" t="s">
        <v>2703</v>
      </c>
      <c r="C8793" t="s">
        <v>297</v>
      </c>
      <c r="D8793">
        <v>6</v>
      </c>
      <c r="E8793">
        <v>27</v>
      </c>
      <c r="F8793">
        <v>0.87818085359999998</v>
      </c>
      <c r="G8793">
        <v>-4</v>
      </c>
      <c r="H8793">
        <v>21</v>
      </c>
      <c r="I8793">
        <v>20.326948884</v>
      </c>
      <c r="J8793">
        <f>(D8793+E8793/60+F8793/3600)*15</f>
        <v>96.753659086890011</v>
      </c>
      <c r="K8793">
        <f>IF(G8793&lt;0, G8793-H8793/60-I8793/3600, G8793+H8793/60+I8793/3600)</f>
        <v>-4.35564637469</v>
      </c>
      <c r="L8793">
        <v>-6.93</v>
      </c>
      <c r="M8793">
        <v>-3.0979999999999999</v>
      </c>
      <c r="N8793">
        <v>3.02</v>
      </c>
      <c r="O8793" t="s">
        <v>9341</v>
      </c>
      <c r="P8793">
        <v>6.34</v>
      </c>
      <c r="Q8793">
        <v>6.4720000000000004</v>
      </c>
      <c r="R8793" t="s">
        <v>9341</v>
      </c>
      <c r="S8793">
        <v>6.4649999999999999</v>
      </c>
      <c r="T8793" t="s">
        <v>9341</v>
      </c>
      <c r="U8793" t="s">
        <v>10203</v>
      </c>
      <c r="V8793" t="str">
        <f>LEFT($U8793,2)</f>
        <v>B4</v>
      </c>
      <c r="W8793" s="3">
        <f>_xlfn.XLOOKUP(V8793,$AC$2:$AC$43,$AD$2:$AD$43,"none")</f>
        <v>-0.18</v>
      </c>
      <c r="X8793" s="3">
        <f>IF(ISNUMBER($W8793), 4600 * (1 / (0.92 * $W8793 + 1.7) + 1 / (0.92 * $W8793 + 0.62)),"none")</f>
        <v>13121.153930884579</v>
      </c>
      <c r="Y8793" s="8">
        <f>IF(ISNUMBER($X8793), _xlfn.XLOOKUP($X8793,Sheet3!$A$2:$A$392,Sheet3!$B$2:$B$392,"none", 1,1), $AF$2)</f>
        <v>0.51039999999999996</v>
      </c>
      <c r="Z8793" s="8">
        <f>IF(ISNUMBER($X8793), _xlfn.XLOOKUP($X8793,Sheet3!$A$2:$A$392,Sheet3!$C$2:$C$392,"none", 1,1), $AF$2)</f>
        <v>0.61219999999999997</v>
      </c>
      <c r="AA8793" s="8">
        <f>IF(ISNUMBER($X8793), _xlfn.XLOOKUP($X8793,Sheet3!$A$2:$A$392,Sheet3!$D$2:$D$392,"none", 1,1), $AF$2)</f>
        <v>1</v>
      </c>
    </row>
    <row r="8794" spans="1:27">
      <c r="A8794">
        <v>7910</v>
      </c>
      <c r="B8794" t="s">
        <v>8213</v>
      </c>
      <c r="C8794" t="s">
        <v>297</v>
      </c>
      <c r="D8794">
        <v>14</v>
      </c>
      <c r="E8794">
        <v>16</v>
      </c>
      <c r="F8794">
        <v>55.148381800800003</v>
      </c>
      <c r="G8794">
        <v>-77</v>
      </c>
      <c r="H8794">
        <v>39</v>
      </c>
      <c r="I8794">
        <v>51.197077008000001</v>
      </c>
      <c r="J8794">
        <f>(D8794+E8794/60+F8794/3600)*15</f>
        <v>214.22978492416999</v>
      </c>
      <c r="K8794">
        <f>IF(G8794&lt;0, G8794-H8794/60-I8794/3600, G8794+H8794/60+I8794/3600)</f>
        <v>-77.664221410280007</v>
      </c>
      <c r="L8794">
        <v>-4.6020000000000003</v>
      </c>
      <c r="M8794">
        <v>-3.7120000000000002</v>
      </c>
      <c r="N8794">
        <v>1.61</v>
      </c>
      <c r="O8794" t="s">
        <v>9341</v>
      </c>
      <c r="P8794">
        <v>7.859</v>
      </c>
      <c r="Q8794">
        <v>6.4720000000000004</v>
      </c>
      <c r="R8794" t="s">
        <v>9341</v>
      </c>
      <c r="S8794">
        <v>6.016</v>
      </c>
      <c r="T8794" t="s">
        <v>9341</v>
      </c>
      <c r="U8794" t="s">
        <v>11382</v>
      </c>
      <c r="V8794" t="str">
        <f>LEFT($U8794,2)</f>
        <v>K2</v>
      </c>
      <c r="W8794" s="3">
        <f>_xlfn.XLOOKUP(V8794,$AC$2:$AC$43,$AD$2:$AD$43,"none")</f>
        <v>0.92</v>
      </c>
      <c r="X8794" s="3">
        <f>IF(ISNUMBER($W8794), 4600 * (1 / (0.92 * $W8794 + 1.7) + 1 / (0.92 * $W8794 + 0.62)),"none")</f>
        <v>4943.4058698702656</v>
      </c>
      <c r="Y8794" s="8">
        <f>IF(ISNUMBER($X8794), _xlfn.XLOOKUP($X8794,Sheet3!$A$2:$A$392,Sheet3!$B$2:$B$392,"none", 1,1), $AF$2)</f>
        <v>1</v>
      </c>
      <c r="Z8794" s="8">
        <f>IF(ISNUMBER($X8794), _xlfn.XLOOKUP($X8794,Sheet3!$A$2:$A$392,Sheet3!$C$2:$C$392,"none", 1,1), $AF$2)</f>
        <v>0.79920000000000002</v>
      </c>
      <c r="AA8794" s="8">
        <f>IF(ISNUMBER($X8794), _xlfn.XLOOKUP($X8794,Sheet3!$A$2:$A$392,Sheet3!$D$2:$D$392,"none", 1,1), $AF$2)</f>
        <v>0.60450000000000004</v>
      </c>
    </row>
    <row r="8795" spans="1:27">
      <c r="A8795">
        <v>479</v>
      </c>
      <c r="B8795" t="s">
        <v>778</v>
      </c>
      <c r="C8795" t="s">
        <v>313</v>
      </c>
      <c r="D8795">
        <v>0</v>
      </c>
      <c r="E8795">
        <v>34</v>
      </c>
      <c r="F8795">
        <v>24.919319028</v>
      </c>
      <c r="G8795">
        <v>66</v>
      </c>
      <c r="H8795">
        <v>45</v>
      </c>
      <c r="I8795">
        <v>1.21778316</v>
      </c>
      <c r="J8795">
        <f>(D8795+E8795/60+F8795/3600)*15</f>
        <v>8.6038304959500014</v>
      </c>
      <c r="K8795">
        <f>IF(G8795&lt;0, G8795-H8795/60-I8795/3600, G8795+H8795/60+I8795/3600)</f>
        <v>66.750338273099999</v>
      </c>
      <c r="L8795">
        <v>23.018000000000001</v>
      </c>
      <c r="M8795">
        <v>-0.53300000000000003</v>
      </c>
      <c r="N8795">
        <v>4.8600000000000003</v>
      </c>
      <c r="O8795" t="s">
        <v>9341</v>
      </c>
      <c r="P8795">
        <v>6.4139999999999997</v>
      </c>
      <c r="Q8795">
        <v>6.4729999999999999</v>
      </c>
      <c r="R8795" t="s">
        <v>9341</v>
      </c>
      <c r="S8795">
        <v>6.4660000000000002</v>
      </c>
      <c r="T8795" t="s">
        <v>9341</v>
      </c>
      <c r="U8795" t="s">
        <v>9437</v>
      </c>
      <c r="V8795" t="str">
        <f>LEFT($U8795,2)</f>
        <v>B8</v>
      </c>
      <c r="W8795" s="3">
        <f>_xlfn.XLOOKUP(V8795,$AC$2:$AC$43,$AD$2:$AD$43,"none")</f>
        <v>-0.11</v>
      </c>
      <c r="X8795" s="3">
        <f>IF(ISNUMBER($W8795), 4600 * (1 / (0.92 * $W8795 + 1.7) + 1 / (0.92 * $W8795 + 0.62)),"none")</f>
        <v>11743.77313439976</v>
      </c>
      <c r="Y8795" s="8">
        <f>IF(ISNUMBER($X8795), _xlfn.XLOOKUP($X8795,Sheet3!$A$2:$A$392,Sheet3!$B$2:$B$392,"none", 1,1), $AF$2)</f>
        <v>0.54959999999999998</v>
      </c>
      <c r="Z8795" s="8">
        <f>IF(ISNUMBER($X8795), _xlfn.XLOOKUP($X8795,Sheet3!$A$2:$A$392,Sheet3!$C$2:$C$392,"none", 1,1), $AF$2)</f>
        <v>0.64410000000000001</v>
      </c>
      <c r="AA8795" s="8">
        <f>IF(ISNUMBER($X8795), _xlfn.XLOOKUP($X8795,Sheet3!$A$2:$A$392,Sheet3!$D$2:$D$392,"none", 1,1), $AF$2)</f>
        <v>1</v>
      </c>
    </row>
    <row r="8796" spans="1:27">
      <c r="A8796">
        <v>2113</v>
      </c>
      <c r="B8796" t="s">
        <v>2414</v>
      </c>
      <c r="C8796" t="s">
        <v>297</v>
      </c>
      <c r="D8796">
        <v>5</v>
      </c>
      <c r="E8796">
        <v>47</v>
      </c>
      <c r="F8796">
        <v>34.665490406399996</v>
      </c>
      <c r="G8796">
        <v>25</v>
      </c>
      <c r="H8796">
        <v>34</v>
      </c>
      <c r="I8796">
        <v>7.0336892280000001</v>
      </c>
      <c r="J8796">
        <f>(D8796+E8796/60+F8796/3600)*15</f>
        <v>86.894439543359994</v>
      </c>
      <c r="K8796">
        <f>IF(G8796&lt;0, G8796-H8796/60-I8796/3600, G8796+H8796/60+I8796/3600)</f>
        <v>25.568620469229998</v>
      </c>
      <c r="L8796">
        <v>2.6</v>
      </c>
      <c r="M8796">
        <v>-7.7</v>
      </c>
      <c r="N8796">
        <v>3.17</v>
      </c>
      <c r="O8796" t="s">
        <v>9341</v>
      </c>
      <c r="P8796">
        <v>7.66</v>
      </c>
      <c r="Q8796">
        <v>6.4729999999999999</v>
      </c>
      <c r="R8796" t="s">
        <v>9341</v>
      </c>
      <c r="S8796">
        <v>6.1440000000000001</v>
      </c>
      <c r="T8796" t="s">
        <v>9341</v>
      </c>
      <c r="U8796" t="s">
        <v>9500</v>
      </c>
      <c r="V8796" t="str">
        <f>LEFT($U8796,2)</f>
        <v>K1</v>
      </c>
      <c r="W8796" s="3">
        <f>_xlfn.XLOOKUP(V8796,$AC$2:$AC$43,$AD$2:$AD$43,"none")</f>
        <v>0.86</v>
      </c>
      <c r="X8796" s="3">
        <f>IF(ISNUMBER($W8796), 4600 * (1 / (0.92 * $W8796 + 1.7) + 1 / (0.92 * $W8796 + 0.62)),"none")</f>
        <v>5106.1368670782376</v>
      </c>
      <c r="Y8796" s="8">
        <f>IF(ISNUMBER($X8796), _xlfn.XLOOKUP($X8796,Sheet3!$A$2:$A$392,Sheet3!$B$2:$B$392,"none", 1,1), $AF$2)</f>
        <v>1</v>
      </c>
      <c r="Z8796" s="8">
        <f>IF(ISNUMBER($X8796), _xlfn.XLOOKUP($X8796,Sheet3!$A$2:$A$392,Sheet3!$C$2:$C$392,"none", 1,1), $AF$2)</f>
        <v>0.82210000000000005</v>
      </c>
      <c r="AA8796" s="8">
        <f>IF(ISNUMBER($X8796), _xlfn.XLOOKUP($X8796,Sheet3!$A$2:$A$392,Sheet3!$D$2:$D$392,"none", 1,1), $AF$2)</f>
        <v>0.65410000000000001</v>
      </c>
    </row>
    <row r="8797" spans="1:27">
      <c r="A8797">
        <v>6652</v>
      </c>
      <c r="B8797" t="s">
        <v>6955</v>
      </c>
      <c r="C8797" t="s">
        <v>313</v>
      </c>
      <c r="D8797">
        <v>18</v>
      </c>
      <c r="E8797">
        <v>42</v>
      </c>
      <c r="F8797">
        <v>8.0883472655999995</v>
      </c>
      <c r="G8797">
        <v>34</v>
      </c>
      <c r="H8797">
        <v>44</v>
      </c>
      <c r="I8797">
        <v>46.751348075999999</v>
      </c>
      <c r="J8797">
        <f>(D8797+E8797/60+F8797/3600)*15</f>
        <v>280.53370144693997</v>
      </c>
      <c r="K8797">
        <f>IF(G8797&lt;0, G8797-H8797/60-I8797/3600, G8797+H8797/60+I8797/3600)</f>
        <v>34.746319818910003</v>
      </c>
      <c r="L8797">
        <v>-1.88</v>
      </c>
      <c r="M8797">
        <v>-6.6890000000000001</v>
      </c>
      <c r="N8797">
        <v>1.3</v>
      </c>
      <c r="O8797" t="s">
        <v>9341</v>
      </c>
      <c r="P8797">
        <v>6.3460000000000001</v>
      </c>
      <c r="Q8797">
        <v>6.4729999999999999</v>
      </c>
      <c r="R8797" t="s">
        <v>9341</v>
      </c>
      <c r="S8797">
        <v>6.4710000000000001</v>
      </c>
      <c r="T8797" t="s">
        <v>9341</v>
      </c>
      <c r="U8797" t="s">
        <v>9410</v>
      </c>
      <c r="V8797" t="str">
        <f>LEFT($U8797,2)</f>
        <v>B5</v>
      </c>
      <c r="W8797" s="3">
        <f>_xlfn.XLOOKUP(V8797,$AC$2:$AC$43,$AD$2:$AD$43,"none")</f>
        <v>-0.16</v>
      </c>
      <c r="X8797" s="3">
        <f>IF(ISNUMBER($W8797), 4600 * (1 / (0.92 * $W8797 + 1.7) + 1 / (0.92 * $W8797 + 0.62)),"none")</f>
        <v>12691.662939978085</v>
      </c>
      <c r="Y8797" s="8">
        <f>IF(ISNUMBER($X8797), _xlfn.XLOOKUP($X8797,Sheet3!$A$2:$A$392,Sheet3!$B$2:$B$392,"none", 1,1), $AF$2)</f>
        <v>0.52290000000000003</v>
      </c>
      <c r="Z8797" s="8">
        <f>IF(ISNUMBER($X8797), _xlfn.XLOOKUP($X8797,Sheet3!$A$2:$A$392,Sheet3!$C$2:$C$392,"none", 1,1), $AF$2)</f>
        <v>0.62250000000000005</v>
      </c>
      <c r="AA8797" s="8">
        <f>IF(ISNUMBER($X8797), _xlfn.XLOOKUP($X8797,Sheet3!$A$2:$A$392,Sheet3!$D$2:$D$392,"none", 1,1), $AF$2)</f>
        <v>1</v>
      </c>
    </row>
    <row r="8798" spans="1:27">
      <c r="A8798">
        <v>2018</v>
      </c>
      <c r="B8798" t="s">
        <v>2319</v>
      </c>
      <c r="C8798" t="s">
        <v>12</v>
      </c>
      <c r="D8798">
        <v>5</v>
      </c>
      <c r="E8798">
        <v>33</v>
      </c>
      <c r="F8798">
        <v>27.403993720799999</v>
      </c>
      <c r="G8798">
        <v>32</v>
      </c>
      <c r="H8798">
        <v>48</v>
      </c>
      <c r="I8798">
        <v>4.2518046600000003</v>
      </c>
      <c r="J8798">
        <f>(D8798+E8798/60+F8798/3600)*15</f>
        <v>83.364183307169995</v>
      </c>
      <c r="K8798">
        <f>IF(G8798&lt;0, G8798-H8798/60-I8798/3600, G8798+H8798/60+I8798/3600)</f>
        <v>32.801181056849998</v>
      </c>
      <c r="L8798">
        <v>-2.319</v>
      </c>
      <c r="M8798">
        <v>-55.573999999999998</v>
      </c>
      <c r="N8798">
        <v>10.51</v>
      </c>
      <c r="O8798" t="s">
        <v>9341</v>
      </c>
      <c r="P8798">
        <v>6.5780000000000003</v>
      </c>
      <c r="Q8798">
        <v>6.4740000000000002</v>
      </c>
      <c r="R8798" t="s">
        <v>9341</v>
      </c>
      <c r="S8798">
        <v>6.4820000000000002</v>
      </c>
      <c r="T8798" t="s">
        <v>9341</v>
      </c>
      <c r="U8798" t="s">
        <v>9789</v>
      </c>
      <c r="V8798" t="str">
        <f>LEFT($U8798,2)</f>
        <v>A2</v>
      </c>
      <c r="W8798" s="3">
        <f>_xlfn.XLOOKUP(V8798,$AC$2:$AC$43,$AD$2:$AD$43,"none")</f>
        <v>0.05</v>
      </c>
      <c r="X8798" s="3">
        <f>IF(ISNUMBER($W8798), 4600 * (1 / (0.92 * $W8798 + 1.7) + 1 / (0.92 * $W8798 + 0.62)),"none")</f>
        <v>9541.5002631497482</v>
      </c>
      <c r="Y8798" s="8">
        <f>IF(ISNUMBER($X8798), _xlfn.XLOOKUP($X8798,Sheet3!$A$2:$A$392,Sheet3!$B$2:$B$392,"none", 1,1), $AF$2)</f>
        <v>0.65039999999999998</v>
      </c>
      <c r="Z8798" s="8">
        <f>IF(ISNUMBER($X8798), _xlfn.XLOOKUP($X8798,Sheet3!$A$2:$A$392,Sheet3!$C$2:$C$392,"none", 1,1), $AF$2)</f>
        <v>0.72150000000000003</v>
      </c>
      <c r="AA8798" s="8">
        <f>IF(ISNUMBER($X8798), _xlfn.XLOOKUP($X8798,Sheet3!$A$2:$A$392,Sheet3!$D$2:$D$392,"none", 1,1), $AF$2)</f>
        <v>1</v>
      </c>
    </row>
    <row r="8799" spans="1:27">
      <c r="A8799">
        <v>3068</v>
      </c>
      <c r="B8799" t="s">
        <v>3371</v>
      </c>
      <c r="C8799" t="s">
        <v>297</v>
      </c>
      <c r="D8799">
        <v>8</v>
      </c>
      <c r="E8799">
        <v>32</v>
      </c>
      <c r="F8799">
        <v>39.870417216</v>
      </c>
      <c r="G8799">
        <v>10</v>
      </c>
      <c r="H8799">
        <v>3</v>
      </c>
      <c r="I8799">
        <v>57.629273400000002</v>
      </c>
      <c r="J8799">
        <f>(D8799+E8799/60+F8799/3600)*15</f>
        <v>128.16612673840001</v>
      </c>
      <c r="K8799">
        <f>IF(G8799&lt;0, G8799-H8799/60-I8799/3600, G8799+H8799/60+I8799/3600)</f>
        <v>10.0660081315</v>
      </c>
      <c r="L8799">
        <v>4.7759999999999998</v>
      </c>
      <c r="M8799">
        <v>-6.0410000000000004</v>
      </c>
      <c r="N8799">
        <v>5.76</v>
      </c>
      <c r="O8799" t="s">
        <v>9341</v>
      </c>
      <c r="P8799">
        <v>6.4589999999999996</v>
      </c>
      <c r="Q8799">
        <v>6.4740000000000002</v>
      </c>
      <c r="R8799" t="s">
        <v>9341</v>
      </c>
      <c r="S8799">
        <v>6.4669999999999996</v>
      </c>
      <c r="T8799" t="s">
        <v>9341</v>
      </c>
      <c r="U8799" t="s">
        <v>9433</v>
      </c>
      <c r="V8799" t="str">
        <f>LEFT($U8799,2)</f>
        <v>A1</v>
      </c>
      <c r="W8799" s="3">
        <f>_xlfn.XLOOKUP(V8799,$AC$2:$AC$43,$AD$2:$AD$43,"none")</f>
        <v>0.02</v>
      </c>
      <c r="X8799" s="3">
        <f>IF(ISNUMBER($W8799), 4600 * (1 / (0.92 * $W8799 + 1.7) + 1 / (0.92 * $W8799 + 0.62)),"none")</f>
        <v>9882.4225367888994</v>
      </c>
      <c r="Y8799" s="8">
        <f>IF(ISNUMBER($X8799), _xlfn.XLOOKUP($X8799,Sheet3!$A$2:$A$392,Sheet3!$B$2:$B$392,"none", 1,1), $AF$2)</f>
        <v>0.63239999999999996</v>
      </c>
      <c r="Z8799" s="8">
        <f>IF(ISNUMBER($X8799), _xlfn.XLOOKUP($X8799,Sheet3!$A$2:$A$392,Sheet3!$C$2:$C$392,"none", 1,1), $AF$2)</f>
        <v>0.70809999999999995</v>
      </c>
      <c r="AA8799" s="8">
        <f>IF(ISNUMBER($X8799), _xlfn.XLOOKUP($X8799,Sheet3!$A$2:$A$392,Sheet3!$D$2:$D$392,"none", 1,1), $AF$2)</f>
        <v>1</v>
      </c>
    </row>
    <row r="8800" spans="1:27">
      <c r="A8800">
        <v>7328</v>
      </c>
      <c r="B8800" t="s">
        <v>7631</v>
      </c>
      <c r="C8800" t="s">
        <v>297</v>
      </c>
      <c r="D8800">
        <v>7</v>
      </c>
      <c r="E8800">
        <v>6</v>
      </c>
      <c r="F8800">
        <v>14.31302382</v>
      </c>
      <c r="G8800">
        <v>-68</v>
      </c>
      <c r="H8800">
        <v>50</v>
      </c>
      <c r="I8800">
        <v>15.292967279999999</v>
      </c>
      <c r="J8800">
        <f>(D8800+E8800/60+F8800/3600)*15</f>
        <v>106.55963759925</v>
      </c>
      <c r="K8800">
        <f>IF(G8800&lt;0, G8800-H8800/60-I8800/3600, G8800+H8800/60+I8800/3600)</f>
        <v>-68.8375813798</v>
      </c>
      <c r="L8800">
        <v>5.9960000000000004</v>
      </c>
      <c r="M8800">
        <v>-1.9219999999999999</v>
      </c>
      <c r="N8800">
        <v>6.42</v>
      </c>
      <c r="O8800" t="s">
        <v>9341</v>
      </c>
      <c r="P8800">
        <v>7.5140000000000002</v>
      </c>
      <c r="Q8800">
        <v>6.4740000000000002</v>
      </c>
      <c r="R8800" t="s">
        <v>9341</v>
      </c>
      <c r="S8800">
        <v>6.2050000000000001</v>
      </c>
      <c r="T8800" t="s">
        <v>9341</v>
      </c>
      <c r="U8800" t="s">
        <v>9403</v>
      </c>
      <c r="V8800" t="str">
        <f>LEFT($U8800,2)</f>
        <v>K0</v>
      </c>
      <c r="W8800" s="3">
        <f>_xlfn.XLOOKUP(V8800,$AC$2:$AC$43,$AD$2:$AD$43,"none")</f>
        <v>0.81</v>
      </c>
      <c r="X8800" s="3">
        <f>IF(ISNUMBER($W8800), 4600 * (1 / (0.92 * $W8800 + 1.7) + 1 / (0.92 * $W8800 + 0.62)),"none")</f>
        <v>5250.7063834266155</v>
      </c>
      <c r="Y8800" s="8">
        <f>IF(ISNUMBER($X8800), _xlfn.XLOOKUP($X8800,Sheet3!$A$2:$A$392,Sheet3!$B$2:$B$392,"none", 1,1), $AF$2)</f>
        <v>1</v>
      </c>
      <c r="Z8800" s="8">
        <f>IF(ISNUMBER($X8800), _xlfn.XLOOKUP($X8800,Sheet3!$A$2:$A$392,Sheet3!$C$2:$C$392,"none", 1,1), $AF$2)</f>
        <v>0.83299999999999996</v>
      </c>
      <c r="AA8800" s="8">
        <f>IF(ISNUMBER($X8800), _xlfn.XLOOKUP($X8800,Sheet3!$A$2:$A$392,Sheet3!$D$2:$D$392,"none", 1,1), $AF$2)</f>
        <v>0.67869999999999997</v>
      </c>
    </row>
    <row r="8801" spans="1:27">
      <c r="A8801">
        <v>3443</v>
      </c>
      <c r="B8801" t="s">
        <v>3746</v>
      </c>
      <c r="C8801" t="s">
        <v>12</v>
      </c>
      <c r="D8801">
        <v>23</v>
      </c>
      <c r="E8801">
        <v>24</v>
      </c>
      <c r="F8801">
        <v>3.9793716575999998</v>
      </c>
      <c r="G8801">
        <v>-21</v>
      </c>
      <c r="H8801">
        <v>46</v>
      </c>
      <c r="I8801">
        <v>27.882383844</v>
      </c>
      <c r="J8801">
        <f>(D8801+E8801/60+F8801/3600)*15</f>
        <v>351.01658071523997</v>
      </c>
      <c r="K8801">
        <f>IF(G8801&lt;0, G8801-H8801/60-I8801/3600, G8801+H8801/60+I8801/3600)</f>
        <v>-21.774411773289998</v>
      </c>
      <c r="L8801">
        <v>-68.05</v>
      </c>
      <c r="M8801">
        <v>-77.697000000000003</v>
      </c>
      <c r="N8801">
        <v>15.36</v>
      </c>
      <c r="O8801" t="s">
        <v>9341</v>
      </c>
      <c r="P8801">
        <v>6.8840000000000003</v>
      </c>
      <c r="Q8801">
        <v>6.4749999999999996</v>
      </c>
      <c r="R8801" t="s">
        <v>9341</v>
      </c>
      <c r="S8801">
        <v>6.3639999999999999</v>
      </c>
      <c r="T8801" t="s">
        <v>9341</v>
      </c>
      <c r="U8801" t="s">
        <v>10457</v>
      </c>
      <c r="V8801" t="str">
        <f>LEFT($U8801,2)</f>
        <v>F3</v>
      </c>
      <c r="W8801" s="3" t="str">
        <f>_xlfn.XLOOKUP(V8801,$AC$2:$AC$43,$AD$2:$AD$43,"none")</f>
        <v>none</v>
      </c>
      <c r="X8801" s="3" t="str">
        <f>IF(ISNUMBER($W8801), 4600 * (1 / (0.92 * $W8801 + 1.7) + 1 / (0.92 * $W8801 + 0.62)),"none")</f>
        <v>none</v>
      </c>
      <c r="Y8801" s="8">
        <f>IF(ISNUMBER($X8801), _xlfn.XLOOKUP($X8801,Sheet3!$A$2:$A$392,Sheet3!$B$2:$B$392,"none", 1,1), $AF$2)</f>
        <v>0.8</v>
      </c>
      <c r="Z8801" s="8">
        <f>IF(ISNUMBER($X8801), _xlfn.XLOOKUP($X8801,Sheet3!$A$2:$A$392,Sheet3!$C$2:$C$392,"none", 1,1), $AF$2)</f>
        <v>0.8</v>
      </c>
      <c r="AA8801" s="8">
        <f>IF(ISNUMBER($X8801), _xlfn.XLOOKUP($X8801,Sheet3!$A$2:$A$392,Sheet3!$D$2:$D$392,"none", 1,1), $AF$2)</f>
        <v>0.8</v>
      </c>
    </row>
    <row r="8802" spans="1:27">
      <c r="A8802">
        <v>5672</v>
      </c>
      <c r="B8802" t="s">
        <v>5975</v>
      </c>
      <c r="C8802" t="s">
        <v>305</v>
      </c>
      <c r="D8802">
        <v>19</v>
      </c>
      <c r="E8802">
        <v>34</v>
      </c>
      <c r="F8802">
        <v>33.941421774299997</v>
      </c>
      <c r="G8802">
        <v>-23</v>
      </c>
      <c r="H8802">
        <v>51</v>
      </c>
      <c r="I8802">
        <v>31.792432658999999</v>
      </c>
      <c r="J8802">
        <f>(D8802+E8802/60+F8802/3600)*15</f>
        <v>293.64142259072622</v>
      </c>
      <c r="K8802">
        <f>IF(G8802&lt;0, G8802-H8802/60-I8802/3600, G8802+H8802/60+I8802/3600)</f>
        <v>-23.858831231294168</v>
      </c>
      <c r="L8802">
        <v>3.8490000000000002</v>
      </c>
      <c r="M8802">
        <v>-6.7220000000000004</v>
      </c>
      <c r="N8802">
        <v>2.5</v>
      </c>
      <c r="O8802" t="s">
        <v>9341</v>
      </c>
      <c r="P8802">
        <v>8.1539999999999999</v>
      </c>
      <c r="Q8802">
        <v>6.4749999999999996</v>
      </c>
      <c r="R8802" t="s">
        <v>9341</v>
      </c>
      <c r="S8802">
        <v>5.8410000000000002</v>
      </c>
      <c r="T8802" t="s">
        <v>9341</v>
      </c>
      <c r="U8802" t="s">
        <v>10235</v>
      </c>
      <c r="V8802" t="str">
        <f>LEFT($U8802,2)</f>
        <v>K4</v>
      </c>
      <c r="W8802" s="3">
        <f>_xlfn.XLOOKUP(V8802,$AC$2:$AC$43,$AD$2:$AD$43,"none")</f>
        <v>1</v>
      </c>
      <c r="X8802" s="3">
        <f>IF(ISNUMBER($W8802), 4600 * (1 / (0.92 * $W8802 + 1.7) + 1 / (0.92 * $W8802 + 0.62)),"none")</f>
        <v>4742.7381778526815</v>
      </c>
      <c r="Y8802" s="8">
        <f>IF(ISNUMBER($X8802), _xlfn.XLOOKUP($X8802,Sheet3!$A$2:$A$392,Sheet3!$B$2:$B$392,"none", 1,1), $AF$2)</f>
        <v>1</v>
      </c>
      <c r="Z8802" s="8">
        <f>IF(ISNUMBER($X8802), _xlfn.XLOOKUP($X8802,Sheet3!$A$2:$A$392,Sheet3!$C$2:$C$392,"none", 1,1), $AF$2)</f>
        <v>0.77500000000000002</v>
      </c>
      <c r="AA8802" s="8">
        <f>IF(ISNUMBER($X8802), _xlfn.XLOOKUP($X8802,Sheet3!$A$2:$A$392,Sheet3!$D$2:$D$392,"none", 1,1), $AF$2)</f>
        <v>0.55479999999999996</v>
      </c>
    </row>
    <row r="8803" spans="1:27">
      <c r="A8803">
        <v>6863</v>
      </c>
      <c r="B8803" t="s">
        <v>7166</v>
      </c>
      <c r="C8803" t="s">
        <v>12</v>
      </c>
      <c r="D8803">
        <v>6</v>
      </c>
      <c r="E8803">
        <v>7</v>
      </c>
      <c r="F8803">
        <v>1.8916483176000001</v>
      </c>
      <c r="G8803">
        <v>-45</v>
      </c>
      <c r="H8803">
        <v>5</v>
      </c>
      <c r="I8803">
        <v>29.433174648000001</v>
      </c>
      <c r="J8803">
        <f>(D8803+E8803/60+F8803/3600)*15</f>
        <v>91.757881867989994</v>
      </c>
      <c r="K8803">
        <f>IF(G8803&lt;0, G8803-H8803/60-I8803/3600, G8803+H8803/60+I8803/3600)</f>
        <v>-45.091509215180004</v>
      </c>
      <c r="L8803">
        <v>79.951999999999998</v>
      </c>
      <c r="M8803">
        <v>46.451000000000001</v>
      </c>
      <c r="N8803">
        <v>8.07</v>
      </c>
      <c r="O8803" t="s">
        <v>9341</v>
      </c>
      <c r="P8803">
        <v>7.649</v>
      </c>
      <c r="Q8803">
        <v>6.4749999999999996</v>
      </c>
      <c r="R8803" t="s">
        <v>9341</v>
      </c>
      <c r="S8803">
        <v>6.1719999999999997</v>
      </c>
      <c r="T8803" t="s">
        <v>9341</v>
      </c>
      <c r="U8803" t="s">
        <v>9500</v>
      </c>
      <c r="V8803" t="str">
        <f>LEFT($U8803,2)</f>
        <v>K1</v>
      </c>
      <c r="W8803" s="3">
        <f>_xlfn.XLOOKUP(V8803,$AC$2:$AC$43,$AD$2:$AD$43,"none")</f>
        <v>0.86</v>
      </c>
      <c r="X8803" s="3">
        <f>IF(ISNUMBER($W8803), 4600 * (1 / (0.92 * $W8803 + 1.7) + 1 / (0.92 * $W8803 + 0.62)),"none")</f>
        <v>5106.1368670782376</v>
      </c>
      <c r="Y8803" s="8">
        <f>IF(ISNUMBER($X8803), _xlfn.XLOOKUP($X8803,Sheet3!$A$2:$A$392,Sheet3!$B$2:$B$392,"none", 1,1), $AF$2)</f>
        <v>1</v>
      </c>
      <c r="Z8803" s="8">
        <f>IF(ISNUMBER($X8803), _xlfn.XLOOKUP($X8803,Sheet3!$A$2:$A$392,Sheet3!$C$2:$C$392,"none", 1,1), $AF$2)</f>
        <v>0.82210000000000005</v>
      </c>
      <c r="AA8803" s="8">
        <f>IF(ISNUMBER($X8803), _xlfn.XLOOKUP($X8803,Sheet3!$A$2:$A$392,Sheet3!$D$2:$D$392,"none", 1,1), $AF$2)</f>
        <v>0.65410000000000001</v>
      </c>
    </row>
    <row r="8804" spans="1:27">
      <c r="A8804">
        <v>8266</v>
      </c>
      <c r="B8804" t="s">
        <v>8569</v>
      </c>
      <c r="C8804" t="s">
        <v>297</v>
      </c>
      <c r="D8804">
        <v>15</v>
      </c>
      <c r="E8804">
        <v>43</v>
      </c>
      <c r="F8804">
        <v>55.276636603199997</v>
      </c>
      <c r="G8804">
        <v>-60</v>
      </c>
      <c r="H8804">
        <v>17</v>
      </c>
      <c r="I8804">
        <v>13.986243924</v>
      </c>
      <c r="J8804">
        <f>(D8804+E8804/60+F8804/3600)*15</f>
        <v>235.98031931917998</v>
      </c>
      <c r="K8804">
        <f>IF(G8804&lt;0, G8804-H8804/60-I8804/3600, G8804+H8804/60+I8804/3600)</f>
        <v>-60.287218401090001</v>
      </c>
      <c r="L8804">
        <v>-2.556</v>
      </c>
      <c r="M8804">
        <v>-5.617</v>
      </c>
      <c r="N8804">
        <v>1.41</v>
      </c>
      <c r="O8804" t="s">
        <v>9341</v>
      </c>
      <c r="P8804">
        <v>7.492</v>
      </c>
      <c r="Q8804">
        <v>6.4749999999999996</v>
      </c>
      <c r="R8804" t="s">
        <v>9341</v>
      </c>
      <c r="S8804">
        <v>6.1479999999999997</v>
      </c>
      <c r="T8804" t="s">
        <v>9341</v>
      </c>
      <c r="U8804" t="s">
        <v>9644</v>
      </c>
      <c r="V8804" t="str">
        <f>LEFT($U8804,2)</f>
        <v>G0</v>
      </c>
      <c r="W8804" s="3">
        <f>_xlfn.XLOOKUP(V8804,$AC$2:$AC$43,$AD$2:$AD$43,"none")</f>
        <v>0.6</v>
      </c>
      <c r="X8804" s="3">
        <f>IF(ISNUMBER($W8804), 4600 * (1 / (0.92 * $W8804 + 1.7) + 1 / (0.92 * $W8804 + 0.62)),"none")</f>
        <v>5967.5434501906539</v>
      </c>
      <c r="Y8804" s="8">
        <f>IF(ISNUMBER($X8804), _xlfn.XLOOKUP($X8804,Sheet3!$A$2:$A$392,Sheet3!$B$2:$B$392,"none", 1,1), $AF$2)</f>
        <v>1</v>
      </c>
      <c r="Z8804" s="8">
        <f>IF(ISNUMBER($X8804), _xlfn.XLOOKUP($X8804,Sheet3!$A$2:$A$392,Sheet3!$C$2:$C$392,"none", 1,1), $AF$2)</f>
        <v>0.90190000000000003</v>
      </c>
      <c r="AA8804" s="8">
        <f>IF(ISNUMBER($X8804), _xlfn.XLOOKUP($X8804,Sheet3!$A$2:$A$392,Sheet3!$D$2:$D$392,"none", 1,1), $AF$2)</f>
        <v>0.84730000000000005</v>
      </c>
    </row>
    <row r="8805" spans="1:27">
      <c r="A8805">
        <v>473</v>
      </c>
      <c r="B8805" t="s">
        <v>772</v>
      </c>
      <c r="C8805" t="s">
        <v>17</v>
      </c>
      <c r="D8805">
        <v>23</v>
      </c>
      <c r="E8805">
        <v>48</v>
      </c>
      <c r="F8805">
        <v>39.052460000000004</v>
      </c>
      <c r="G8805">
        <v>64</v>
      </c>
      <c r="H8805">
        <v>52</v>
      </c>
      <c r="I8805">
        <v>35.229199999999999</v>
      </c>
      <c r="J8805">
        <f>(D8805+E8805/60+F8805/3600)*15</f>
        <v>357.16271858333334</v>
      </c>
      <c r="K8805">
        <f>IF(G8805&lt;0, G8805-H8805/60-I8805/3600, G8805+H8805/60+I8805/3600)</f>
        <v>64.876452555555545</v>
      </c>
      <c r="L8805">
        <v>15.88</v>
      </c>
      <c r="M8805">
        <v>-13.24</v>
      </c>
      <c r="N8805">
        <v>5.93</v>
      </c>
      <c r="O8805" t="s">
        <v>9341</v>
      </c>
      <c r="P8805">
        <v>6.5270000000000001</v>
      </c>
      <c r="Q8805">
        <v>6.476</v>
      </c>
      <c r="R8805" t="s">
        <v>9341</v>
      </c>
      <c r="S8805" t="s">
        <v>9341</v>
      </c>
      <c r="T8805" t="s">
        <v>9341</v>
      </c>
      <c r="U8805" t="s">
        <v>9613</v>
      </c>
      <c r="V8805" t="str">
        <f>LEFT($U8805,2)</f>
        <v>A0</v>
      </c>
      <c r="W8805" s="3">
        <f>_xlfn.XLOOKUP(V8805,$AC$2:$AC$43,$AD$2:$AD$43,"none")</f>
        <v>-0.01</v>
      </c>
      <c r="X8805" s="3">
        <f>IF(ISNUMBER($W8805), 4600 * (1 / (0.92 * $W8805 + 1.7) + 1 / (0.92 * $W8805 + 0.62)),"none")</f>
        <v>10251.712375722911</v>
      </c>
      <c r="Y8805" s="8">
        <f>IF(ISNUMBER($X8805), _xlfn.XLOOKUP($X8805,Sheet3!$A$2:$A$392,Sheet3!$B$2:$B$392,"none", 1,1), $AF$2)</f>
        <v>0.6109</v>
      </c>
      <c r="Z8805" s="8">
        <f>IF(ISNUMBER($X8805), _xlfn.XLOOKUP($X8805,Sheet3!$A$2:$A$392,Sheet3!$C$2:$C$392,"none", 1,1), $AF$2)</f>
        <v>0.69189999999999996</v>
      </c>
      <c r="AA8805" s="8">
        <f>IF(ISNUMBER($X8805), _xlfn.XLOOKUP($X8805,Sheet3!$A$2:$A$392,Sheet3!$D$2:$D$392,"none", 1,1), $AF$2)</f>
        <v>1</v>
      </c>
    </row>
    <row r="8806" spans="1:27">
      <c r="A8806">
        <v>3200</v>
      </c>
      <c r="B8806" t="s">
        <v>3503</v>
      </c>
      <c r="C8806" t="s">
        <v>11</v>
      </c>
      <c r="D8806">
        <v>0</v>
      </c>
      <c r="E8806">
        <v>50</v>
      </c>
      <c r="F8806">
        <v>3.7685557583999998</v>
      </c>
      <c r="G8806">
        <v>-43</v>
      </c>
      <c r="H8806">
        <v>23</v>
      </c>
      <c r="I8806">
        <v>41.882368595999999</v>
      </c>
      <c r="J8806">
        <f>(D8806+E8806/60+F8806/3600)*15</f>
        <v>12.51570231566</v>
      </c>
      <c r="K8806">
        <f>IF(G8806&lt;0, G8806-H8806/60-I8806/3600, G8806+H8806/60+I8806/3600)</f>
        <v>-43.394967324610001</v>
      </c>
      <c r="L8806">
        <v>8.7080000000000002</v>
      </c>
      <c r="M8806">
        <v>22.436</v>
      </c>
      <c r="N8806">
        <v>10.29</v>
      </c>
      <c r="O8806" t="s">
        <v>9341</v>
      </c>
      <c r="P8806">
        <v>6.7640000000000002</v>
      </c>
      <c r="Q8806">
        <v>6.476</v>
      </c>
      <c r="R8806" t="s">
        <v>9341</v>
      </c>
      <c r="S8806">
        <v>6.4379999999999997</v>
      </c>
      <c r="T8806" t="s">
        <v>9341</v>
      </c>
      <c r="U8806" t="s">
        <v>10255</v>
      </c>
      <c r="V8806" t="str">
        <f>LEFT($U8806,2)</f>
        <v>A9</v>
      </c>
      <c r="W8806" s="3">
        <f>_xlfn.XLOOKUP(V8806,$AC$2:$AC$43,$AD$2:$AD$43,"none")</f>
        <v>0.3</v>
      </c>
      <c r="X8806" s="3">
        <f>IF(ISNUMBER($W8806), 4600 * (1 / (0.92 * $W8806 + 1.7) + 1 / (0.92 * $W8806 + 0.62)),"none")</f>
        <v>7461.8637941006364</v>
      </c>
      <c r="Y8806" s="8">
        <f>IF(ISNUMBER($X8806), _xlfn.XLOOKUP($X8806,Sheet3!$A$2:$A$392,Sheet3!$B$2:$B$392,"none", 1,1), $AF$2)</f>
        <v>0.85199999999999998</v>
      </c>
      <c r="Z8806" s="8">
        <f>IF(ISNUMBER($X8806), _xlfn.XLOOKUP($X8806,Sheet3!$A$2:$A$392,Sheet3!$C$2:$C$392,"none", 1,1), $AF$2)</f>
        <v>0.86209999999999998</v>
      </c>
      <c r="AA8806" s="8">
        <f>IF(ISNUMBER($X8806), _xlfn.XLOOKUP($X8806,Sheet3!$A$2:$A$392,Sheet3!$D$2:$D$392,"none", 1,1), $AF$2)</f>
        <v>1</v>
      </c>
    </row>
    <row r="8807" spans="1:27">
      <c r="A8807">
        <v>5063</v>
      </c>
      <c r="B8807" t="s">
        <v>5366</v>
      </c>
      <c r="C8807" t="s">
        <v>305</v>
      </c>
      <c r="D8807">
        <v>13</v>
      </c>
      <c r="E8807">
        <v>36</v>
      </c>
      <c r="F8807">
        <v>50.570863387199999</v>
      </c>
      <c r="G8807">
        <v>-34</v>
      </c>
      <c r="H8807">
        <v>28</v>
      </c>
      <c r="I8807">
        <v>4.2173603760000002</v>
      </c>
      <c r="J8807">
        <f>(D8807+E8807/60+F8807/3600)*15</f>
        <v>204.21071193078001</v>
      </c>
      <c r="K8807">
        <f>IF(G8807&lt;0, G8807-H8807/60-I8807/3600, G8807+H8807/60+I8807/3600)</f>
        <v>-34.467838155660004</v>
      </c>
      <c r="L8807">
        <v>-8.7870000000000008</v>
      </c>
      <c r="M8807">
        <v>-34.576999999999998</v>
      </c>
      <c r="N8807">
        <v>8.18</v>
      </c>
      <c r="O8807" t="s">
        <v>9341</v>
      </c>
      <c r="P8807">
        <v>7.4969999999999999</v>
      </c>
      <c r="Q8807">
        <v>6.476</v>
      </c>
      <c r="R8807" t="s">
        <v>9341</v>
      </c>
      <c r="S8807">
        <v>6.1989999999999998</v>
      </c>
      <c r="T8807" t="s">
        <v>9341</v>
      </c>
      <c r="U8807" t="s">
        <v>9403</v>
      </c>
      <c r="V8807" t="str">
        <f>LEFT($U8807,2)</f>
        <v>K0</v>
      </c>
      <c r="W8807" s="3">
        <f>_xlfn.XLOOKUP(V8807,$AC$2:$AC$43,$AD$2:$AD$43,"none")</f>
        <v>0.81</v>
      </c>
      <c r="X8807" s="3">
        <f>IF(ISNUMBER($W8807), 4600 * (1 / (0.92 * $W8807 + 1.7) + 1 / (0.92 * $W8807 + 0.62)),"none")</f>
        <v>5250.7063834266155</v>
      </c>
      <c r="Y8807" s="8">
        <f>IF(ISNUMBER($X8807), _xlfn.XLOOKUP($X8807,Sheet3!$A$2:$A$392,Sheet3!$B$2:$B$392,"none", 1,1), $AF$2)</f>
        <v>1</v>
      </c>
      <c r="Z8807" s="8">
        <f>IF(ISNUMBER($X8807), _xlfn.XLOOKUP($X8807,Sheet3!$A$2:$A$392,Sheet3!$C$2:$C$392,"none", 1,1), $AF$2)</f>
        <v>0.83299999999999996</v>
      </c>
      <c r="AA8807" s="8">
        <f>IF(ISNUMBER($X8807), _xlfn.XLOOKUP($X8807,Sheet3!$A$2:$A$392,Sheet3!$D$2:$D$392,"none", 1,1), $AF$2)</f>
        <v>0.67869999999999997</v>
      </c>
    </row>
    <row r="8808" spans="1:27">
      <c r="A8808">
        <v>6952</v>
      </c>
      <c r="B8808" t="s">
        <v>7255</v>
      </c>
      <c r="C8808" t="s">
        <v>22</v>
      </c>
      <c r="D8808">
        <v>8</v>
      </c>
      <c r="E8808">
        <v>13</v>
      </c>
      <c r="F8808">
        <v>45.651403096800003</v>
      </c>
      <c r="G8808">
        <v>-46</v>
      </c>
      <c r="H8808">
        <v>34</v>
      </c>
      <c r="I8808">
        <v>43.267057248</v>
      </c>
      <c r="J8808">
        <f>(D8808+E8808/60+F8808/3600)*15</f>
        <v>123.44021417956999</v>
      </c>
      <c r="K8808">
        <f>IF(G8808&lt;0, G8808-H8808/60-I8808/3600, G8808+H8808/60+I8808/3600)</f>
        <v>-46.578685293680003</v>
      </c>
      <c r="L8808">
        <v>-8.3510000000000009</v>
      </c>
      <c r="M8808">
        <v>4.2649999999999997</v>
      </c>
      <c r="N8808">
        <v>2.36</v>
      </c>
      <c r="O8808">
        <v>5.63</v>
      </c>
      <c r="P8808">
        <v>6.3209999999999997</v>
      </c>
      <c r="Q8808">
        <v>6.476</v>
      </c>
      <c r="R8808" t="s">
        <v>9341</v>
      </c>
      <c r="S8808">
        <v>6.4550000000000001</v>
      </c>
      <c r="T8808" t="s">
        <v>9341</v>
      </c>
      <c r="U8808" t="s">
        <v>9432</v>
      </c>
      <c r="V8808" t="str">
        <f>LEFT($U8808,2)</f>
        <v>B2</v>
      </c>
      <c r="W8808" s="3">
        <f>_xlfn.XLOOKUP(V8808,$AC$2:$AC$43,$AD$2:$AD$43,"none")</f>
        <v>-0.24</v>
      </c>
      <c r="X8808" s="3">
        <f>IF(ISNUMBER($W8808), 4600 * (1 / (0.92 * $W8808 + 1.7) + 1 / (0.92 * $W8808 + 0.62)),"none")</f>
        <v>14632.835167360139</v>
      </c>
      <c r="Y8808" s="8">
        <f>IF(ISNUMBER($X8808), _xlfn.XLOOKUP($X8808,Sheet3!$A$2:$A$392,Sheet3!$B$2:$B$392,"none", 1,1), $AF$2)</f>
        <v>0.47989999999999999</v>
      </c>
      <c r="Z8808" s="8">
        <f>IF(ISNUMBER($X8808), _xlfn.XLOOKUP($X8808,Sheet3!$A$2:$A$392,Sheet3!$C$2:$C$392,"none", 1,1), $AF$2)</f>
        <v>0.58679999999999999</v>
      </c>
      <c r="AA8808" s="8">
        <f>IF(ISNUMBER($X8808), _xlfn.XLOOKUP($X8808,Sheet3!$A$2:$A$392,Sheet3!$D$2:$D$392,"none", 1,1), $AF$2)</f>
        <v>1</v>
      </c>
    </row>
    <row r="8809" spans="1:27">
      <c r="A8809">
        <v>7124</v>
      </c>
      <c r="B8809" t="s">
        <v>7427</v>
      </c>
      <c r="C8809" t="s">
        <v>297</v>
      </c>
      <c r="D8809">
        <v>9</v>
      </c>
      <c r="E8809">
        <v>9</v>
      </c>
      <c r="F8809">
        <v>44.996710927199999</v>
      </c>
      <c r="G8809">
        <v>-49</v>
      </c>
      <c r="H8809">
        <v>25</v>
      </c>
      <c r="I8809">
        <v>27.784888356</v>
      </c>
      <c r="J8809">
        <f>(D8809+E8809/60+F8809/3600)*15</f>
        <v>137.43748629553002</v>
      </c>
      <c r="K8809">
        <f>IF(G8809&lt;0, G8809-H8809/60-I8809/3600, G8809+H8809/60+I8809/3600)</f>
        <v>-49.424384691210001</v>
      </c>
      <c r="L8809">
        <v>-0.13100000000000001</v>
      </c>
      <c r="M8809">
        <v>-29.381</v>
      </c>
      <c r="N8809">
        <v>6.06</v>
      </c>
      <c r="O8809" t="s">
        <v>9341</v>
      </c>
      <c r="P8809">
        <v>6.6379999999999999</v>
      </c>
      <c r="Q8809">
        <v>6.476</v>
      </c>
      <c r="R8809" t="s">
        <v>9341</v>
      </c>
      <c r="S8809">
        <v>6.4470000000000001</v>
      </c>
      <c r="T8809" t="s">
        <v>9341</v>
      </c>
      <c r="U8809" t="s">
        <v>11226</v>
      </c>
      <c r="V8809" t="str">
        <f>LEFT($U8809,2)</f>
        <v>A3</v>
      </c>
      <c r="W8809" s="3">
        <f>_xlfn.XLOOKUP(V8809,$AC$2:$AC$43,$AD$2:$AD$43,"none")</f>
        <v>0.08</v>
      </c>
      <c r="X8809" s="3">
        <f>IF(ISNUMBER($W8809), 4600 * (1 / (0.92 * $W8809 + 1.7) + 1 / (0.92 * $W8809 + 0.62)),"none")</f>
        <v>9225.6595386701993</v>
      </c>
      <c r="Y8809" s="8">
        <f>IF(ISNUMBER($X8809), _xlfn.XLOOKUP($X8809,Sheet3!$A$2:$A$392,Sheet3!$B$2:$B$392,"none", 1,1), $AF$2)</f>
        <v>0.67030000000000001</v>
      </c>
      <c r="Z8809" s="8">
        <f>IF(ISNUMBER($X8809), _xlfn.XLOOKUP($X8809,Sheet3!$A$2:$A$392,Sheet3!$C$2:$C$392,"none", 1,1), $AF$2)</f>
        <v>0.73619999999999997</v>
      </c>
      <c r="AA8809" s="8">
        <f>IF(ISNUMBER($X8809), _xlfn.XLOOKUP($X8809,Sheet3!$A$2:$A$392,Sheet3!$D$2:$D$392,"none", 1,1), $AF$2)</f>
        <v>1</v>
      </c>
    </row>
    <row r="8810" spans="1:27">
      <c r="A8810">
        <v>776</v>
      </c>
      <c r="B8810" t="s">
        <v>1076</v>
      </c>
      <c r="C8810" t="s">
        <v>297</v>
      </c>
      <c r="D8810">
        <v>5</v>
      </c>
      <c r="E8810">
        <v>13</v>
      </c>
      <c r="F8810">
        <v>31.244998130399999</v>
      </c>
      <c r="G8810">
        <v>62</v>
      </c>
      <c r="H8810">
        <v>41</v>
      </c>
      <c r="I8810">
        <v>28.077814176</v>
      </c>
      <c r="J8810">
        <f>(D8810+E8810/60+F8810/3600)*15</f>
        <v>78.380187492209998</v>
      </c>
      <c r="K8810">
        <f>IF(G8810&lt;0, G8810-H8810/60-I8810/3600, G8810+H8810/60+I8810/3600)</f>
        <v>62.691132726159999</v>
      </c>
      <c r="L8810">
        <v>-36.573</v>
      </c>
      <c r="M8810">
        <v>1.2190000000000001</v>
      </c>
      <c r="N8810">
        <v>12.16</v>
      </c>
      <c r="O8810" t="s">
        <v>9341</v>
      </c>
      <c r="P8810">
        <v>6.6779999999999999</v>
      </c>
      <c r="Q8810">
        <v>6.4770000000000003</v>
      </c>
      <c r="R8810" t="s">
        <v>9341</v>
      </c>
      <c r="S8810">
        <v>6.4569999999999999</v>
      </c>
      <c r="T8810" t="s">
        <v>9341</v>
      </c>
      <c r="U8810" t="s">
        <v>9726</v>
      </c>
      <c r="V8810" t="str">
        <f>LEFT($U8810,2)</f>
        <v>A7</v>
      </c>
      <c r="W8810" s="3">
        <f>_xlfn.XLOOKUP(V8810,$AC$2:$AC$43,$AD$2:$AD$43,"none")</f>
        <v>0.2</v>
      </c>
      <c r="X8810" s="3">
        <f>IF(ISNUMBER($W8810), 4600 * (1 / (0.92 * $W8810 + 1.7) + 1 / (0.92 * $W8810 + 0.62)),"none")</f>
        <v>8163.0066229362728</v>
      </c>
      <c r="Y8810" s="8">
        <f>IF(ISNUMBER($X8810), _xlfn.XLOOKUP($X8810,Sheet3!$A$2:$A$392,Sheet3!$B$2:$B$392,"none", 1,1), $AF$2)</f>
        <v>0.76519999999999999</v>
      </c>
      <c r="Z8810" s="8">
        <f>IF(ISNUMBER($X8810), _xlfn.XLOOKUP($X8810,Sheet3!$A$2:$A$392,Sheet3!$C$2:$C$392,"none", 1,1), $AF$2)</f>
        <v>0.80349999999999999</v>
      </c>
      <c r="AA8810" s="8">
        <f>IF(ISNUMBER($X8810), _xlfn.XLOOKUP($X8810,Sheet3!$A$2:$A$392,Sheet3!$D$2:$D$392,"none", 1,1), $AF$2)</f>
        <v>1</v>
      </c>
    </row>
    <row r="8811" spans="1:27">
      <c r="A8811">
        <v>1257</v>
      </c>
      <c r="B8811" t="s">
        <v>1558</v>
      </c>
      <c r="C8811" t="s">
        <v>12</v>
      </c>
      <c r="D8811">
        <v>9</v>
      </c>
      <c r="E8811">
        <v>43</v>
      </c>
      <c r="F8811">
        <v>6.9450161063999998</v>
      </c>
      <c r="G8811">
        <v>54</v>
      </c>
      <c r="H8811">
        <v>21</v>
      </c>
      <c r="I8811">
        <v>49.323213971999998</v>
      </c>
      <c r="J8811">
        <f>(D8811+E8811/60+F8811/3600)*15</f>
        <v>145.77893756711001</v>
      </c>
      <c r="K8811">
        <f>IF(G8811&lt;0, G8811-H8811/60-I8811/3600, G8811+H8811/60+I8811/3600)</f>
        <v>54.363700892769998</v>
      </c>
      <c r="L8811">
        <v>-35.476999999999997</v>
      </c>
      <c r="M8811">
        <v>-33.026000000000003</v>
      </c>
      <c r="N8811">
        <v>10.17</v>
      </c>
      <c r="O8811" t="s">
        <v>9341</v>
      </c>
      <c r="P8811">
        <v>6.5890000000000004</v>
      </c>
      <c r="Q8811">
        <v>6.4770000000000003</v>
      </c>
      <c r="R8811" t="s">
        <v>9341</v>
      </c>
      <c r="S8811">
        <v>6.476</v>
      </c>
      <c r="T8811" t="s">
        <v>9341</v>
      </c>
      <c r="U8811" t="s">
        <v>9709</v>
      </c>
      <c r="V8811" t="str">
        <f>LEFT($U8811,2)</f>
        <v>A5</v>
      </c>
      <c r="W8811" s="3">
        <f>_xlfn.XLOOKUP(V8811,$AC$2:$AC$43,$AD$2:$AD$43,"none")</f>
        <v>0.15</v>
      </c>
      <c r="X8811" s="3">
        <f>IF(ISNUMBER($W8811), 4600 * (1 / (0.92 * $W8811 + 1.7) + 1 / (0.92 * $W8811 + 0.62)),"none")</f>
        <v>8571.3219313180252</v>
      </c>
      <c r="Y8811" s="8">
        <f>IF(ISNUMBER($X8811), _xlfn.XLOOKUP($X8811,Sheet3!$A$2:$A$392,Sheet3!$B$2:$B$392,"none", 1,1), $AF$2)</f>
        <v>0.72599999999999998</v>
      </c>
      <c r="Z8811" s="8">
        <f>IF(ISNUMBER($X8811), _xlfn.XLOOKUP($X8811,Sheet3!$A$2:$A$392,Sheet3!$C$2:$C$392,"none", 1,1), $AF$2)</f>
        <v>0.7762</v>
      </c>
      <c r="AA8811" s="8">
        <f>IF(ISNUMBER($X8811), _xlfn.XLOOKUP($X8811,Sheet3!$A$2:$A$392,Sheet3!$D$2:$D$392,"none", 1,1), $AF$2)</f>
        <v>1</v>
      </c>
    </row>
    <row r="8812" spans="1:27">
      <c r="A8812">
        <v>4765</v>
      </c>
      <c r="B8812" t="s">
        <v>5068</v>
      </c>
      <c r="C8812" t="s">
        <v>12</v>
      </c>
      <c r="D8812">
        <v>11</v>
      </c>
      <c r="E8812">
        <v>50</v>
      </c>
      <c r="F8812">
        <v>37.182379012799998</v>
      </c>
      <c r="G8812">
        <v>-27</v>
      </c>
      <c r="H8812">
        <v>16</v>
      </c>
      <c r="I8812">
        <v>40.573827696000002</v>
      </c>
      <c r="J8812">
        <f>(D8812+E8812/60+F8812/3600)*15</f>
        <v>177.65492657921999</v>
      </c>
      <c r="K8812">
        <f>IF(G8812&lt;0, G8812-H8812/60-I8812/3600, G8812+H8812/60+I8812/3600)</f>
        <v>-27.277937174359998</v>
      </c>
      <c r="L8812">
        <v>-82.620999999999995</v>
      </c>
      <c r="M8812">
        <v>6.91</v>
      </c>
      <c r="N8812">
        <v>7.71</v>
      </c>
      <c r="O8812" t="s">
        <v>9341</v>
      </c>
      <c r="P8812">
        <v>7.4610000000000003</v>
      </c>
      <c r="Q8812">
        <v>6.4770000000000003</v>
      </c>
      <c r="R8812" t="s">
        <v>9341</v>
      </c>
      <c r="S8812">
        <v>6.2329999999999997</v>
      </c>
      <c r="T8812" t="s">
        <v>9341</v>
      </c>
      <c r="U8812" t="s">
        <v>9379</v>
      </c>
      <c r="V8812" t="str">
        <f>LEFT($U8812,2)</f>
        <v>G8</v>
      </c>
      <c r="W8812" s="3">
        <f>_xlfn.XLOOKUP(V8812,$AC$2:$AC$43,$AD$2:$AD$43,"none")</f>
        <v>0.74</v>
      </c>
      <c r="X8812" s="3">
        <f>IF(ISNUMBER($W8812), 4600 * (1 / (0.92 * $W8812 + 1.7) + 1 / (0.92 * $W8812 + 0.62)),"none")</f>
        <v>5468.4090187676065</v>
      </c>
      <c r="Y8812" s="8">
        <f>IF(ISNUMBER($X8812), _xlfn.XLOOKUP($X8812,Sheet3!$A$2:$A$392,Sheet3!$B$2:$B$392,"none", 1,1), $AF$2)</f>
        <v>1</v>
      </c>
      <c r="Z8812" s="8">
        <f>IF(ISNUMBER($X8812), _xlfn.XLOOKUP($X8812,Sheet3!$A$2:$A$392,Sheet3!$C$2:$C$392,"none", 1,1), $AF$2)</f>
        <v>0.85409999999999997</v>
      </c>
      <c r="AA8812" s="8">
        <f>IF(ISNUMBER($X8812), _xlfn.XLOOKUP($X8812,Sheet3!$A$2:$A$392,Sheet3!$D$2:$D$392,"none", 1,1), $AF$2)</f>
        <v>0.72770000000000001</v>
      </c>
    </row>
    <row r="8813" spans="1:27">
      <c r="A8813">
        <v>8890</v>
      </c>
      <c r="B8813" t="s">
        <v>9195</v>
      </c>
      <c r="C8813" t="s">
        <v>12</v>
      </c>
      <c r="D8813">
        <v>20</v>
      </c>
      <c r="E8813">
        <v>48</v>
      </c>
      <c r="F8813">
        <v>18.435725210400001</v>
      </c>
      <c r="G8813">
        <v>-44</v>
      </c>
      <c r="H8813">
        <v>11</v>
      </c>
      <c r="I8813">
        <v>48.598713672000002</v>
      </c>
      <c r="J8813">
        <f>(D8813+E8813/60+F8813/3600)*15</f>
        <v>312.07681552171005</v>
      </c>
      <c r="K8813">
        <f>IF(G8813&lt;0, G8813-H8813/60-I8813/3600, G8813+H8813/60+I8813/3600)</f>
        <v>-44.196832976019998</v>
      </c>
      <c r="L8813">
        <v>96.165000000000006</v>
      </c>
      <c r="M8813">
        <v>-53.920999999999999</v>
      </c>
      <c r="N8813">
        <v>6.86</v>
      </c>
      <c r="O8813" t="s">
        <v>9341</v>
      </c>
      <c r="P8813">
        <v>7.66</v>
      </c>
      <c r="Q8813">
        <v>6.4770000000000003</v>
      </c>
      <c r="R8813" t="s">
        <v>9341</v>
      </c>
      <c r="S8813">
        <v>6.133</v>
      </c>
      <c r="T8813" t="s">
        <v>9341</v>
      </c>
      <c r="U8813" t="s">
        <v>9371</v>
      </c>
      <c r="V8813" t="str">
        <f>LEFT($U8813,2)</f>
        <v>K2</v>
      </c>
      <c r="W8813" s="3">
        <f>_xlfn.XLOOKUP(V8813,$AC$2:$AC$43,$AD$2:$AD$43,"none")</f>
        <v>0.92</v>
      </c>
      <c r="X8813" s="3">
        <f>IF(ISNUMBER($W8813), 4600 * (1 / (0.92 * $W8813 + 1.7) + 1 / (0.92 * $W8813 + 0.62)),"none")</f>
        <v>4943.4058698702656</v>
      </c>
      <c r="Y8813" s="8">
        <f>IF(ISNUMBER($X8813), _xlfn.XLOOKUP($X8813,Sheet3!$A$2:$A$392,Sheet3!$B$2:$B$392,"none", 1,1), $AF$2)</f>
        <v>1</v>
      </c>
      <c r="Z8813" s="8">
        <f>IF(ISNUMBER($X8813), _xlfn.XLOOKUP($X8813,Sheet3!$A$2:$A$392,Sheet3!$C$2:$C$392,"none", 1,1), $AF$2)</f>
        <v>0.79920000000000002</v>
      </c>
      <c r="AA8813" s="8">
        <f>IF(ISNUMBER($X8813), _xlfn.XLOOKUP($X8813,Sheet3!$A$2:$A$392,Sheet3!$D$2:$D$392,"none", 1,1), $AF$2)</f>
        <v>0.60450000000000004</v>
      </c>
    </row>
    <row r="8814" spans="1:27">
      <c r="A8814">
        <v>279</v>
      </c>
      <c r="B8814" t="s">
        <v>577</v>
      </c>
      <c r="C8814" t="s">
        <v>17</v>
      </c>
      <c r="D8814">
        <v>20</v>
      </c>
      <c r="E8814">
        <v>19</v>
      </c>
      <c r="F8814">
        <v>56.042482692</v>
      </c>
      <c r="G8814">
        <v>46</v>
      </c>
      <c r="H8814">
        <v>50</v>
      </c>
      <c r="I8814">
        <v>14.344583532</v>
      </c>
      <c r="J8814">
        <f>(D8814+E8814/60+F8814/3600)*15</f>
        <v>304.98351034454998</v>
      </c>
      <c r="K8814">
        <f>IF(G8814&lt;0, G8814-H8814/60-I8814/3600, G8814+H8814/60+I8814/3600)</f>
        <v>46.837317939870005</v>
      </c>
      <c r="L8814">
        <v>-1.1850000000000001</v>
      </c>
      <c r="M8814">
        <v>4.8289999999999997</v>
      </c>
      <c r="N8814">
        <v>2.63</v>
      </c>
      <c r="O8814" t="s">
        <v>9341</v>
      </c>
      <c r="P8814">
        <v>6.3849999999999998</v>
      </c>
      <c r="Q8814">
        <v>6.4779999999999998</v>
      </c>
      <c r="R8814" t="s">
        <v>9341</v>
      </c>
      <c r="S8814">
        <v>6.4470000000000001</v>
      </c>
      <c r="T8814" t="s">
        <v>9341</v>
      </c>
      <c r="U8814" t="s">
        <v>9520</v>
      </c>
      <c r="V8814" t="str">
        <f>LEFT($U8814,2)</f>
        <v>B8</v>
      </c>
      <c r="W8814" s="3">
        <f>_xlfn.XLOOKUP(V8814,$AC$2:$AC$43,$AD$2:$AD$43,"none")</f>
        <v>-0.11</v>
      </c>
      <c r="X8814" s="3">
        <f>IF(ISNUMBER($W8814), 4600 * (1 / (0.92 * $W8814 + 1.7) + 1 / (0.92 * $W8814 + 0.62)),"none")</f>
        <v>11743.77313439976</v>
      </c>
      <c r="Y8814" s="8">
        <f>IF(ISNUMBER($X8814), _xlfn.XLOOKUP($X8814,Sheet3!$A$2:$A$392,Sheet3!$B$2:$B$392,"none", 1,1), $AF$2)</f>
        <v>0.54959999999999998</v>
      </c>
      <c r="Z8814" s="8">
        <f>IF(ISNUMBER($X8814), _xlfn.XLOOKUP($X8814,Sheet3!$A$2:$A$392,Sheet3!$C$2:$C$392,"none", 1,1), $AF$2)</f>
        <v>0.64410000000000001</v>
      </c>
      <c r="AA8814" s="8">
        <f>IF(ISNUMBER($X8814), _xlfn.XLOOKUP($X8814,Sheet3!$A$2:$A$392,Sheet3!$D$2:$D$392,"none", 1,1), $AF$2)</f>
        <v>1</v>
      </c>
    </row>
    <row r="8815" spans="1:27">
      <c r="A8815">
        <v>2901</v>
      </c>
      <c r="B8815" t="s">
        <v>3204</v>
      </c>
      <c r="C8815" t="s">
        <v>297</v>
      </c>
      <c r="D8815">
        <v>7</v>
      </c>
      <c r="E8815">
        <v>51</v>
      </c>
      <c r="F8815">
        <v>7.9600000000000004E-2</v>
      </c>
      <c r="G8815">
        <v>-24</v>
      </c>
      <c r="H8815">
        <v>31</v>
      </c>
      <c r="I8815">
        <v>42.8</v>
      </c>
      <c r="J8815">
        <f>(D8815+E8815/60+F8815/3600)*15</f>
        <v>117.75033166666665</v>
      </c>
      <c r="K8815">
        <f>IF(G8815&lt;0, G8815-H8815/60-I8815/3600, G8815+H8815/60+I8815/3600)</f>
        <v>-24.528555555555556</v>
      </c>
      <c r="L8815">
        <v>-3.78</v>
      </c>
      <c r="M8815">
        <v>-28.503</v>
      </c>
      <c r="N8815">
        <v>7.12</v>
      </c>
      <c r="O8815" t="s">
        <v>9341</v>
      </c>
      <c r="P8815">
        <v>6.4589999999999996</v>
      </c>
      <c r="Q8815">
        <v>6.4779999999999998</v>
      </c>
      <c r="R8815" t="s">
        <v>9341</v>
      </c>
      <c r="S8815">
        <v>6.51</v>
      </c>
      <c r="T8815" t="s">
        <v>9341</v>
      </c>
      <c r="U8815" t="s">
        <v>9385</v>
      </c>
      <c r="V8815" t="str">
        <f>LEFT($U8815,2)</f>
        <v>B9</v>
      </c>
      <c r="W8815" s="3">
        <f>_xlfn.XLOOKUP(V8815,$AC$2:$AC$43,$AD$2:$AD$43,"none")</f>
        <v>-7.0000000000000007E-2</v>
      </c>
      <c r="X8815" s="3">
        <f>IF(ISNUMBER($W8815), 4600 * (1 / (0.92 * $W8815 + 1.7) + 1 / (0.92 * $W8815 + 0.62)),"none")</f>
        <v>11091.761228434079</v>
      </c>
      <c r="Y8815" s="8">
        <f>IF(ISNUMBER($X8815), _xlfn.XLOOKUP($X8815,Sheet3!$A$2:$A$392,Sheet3!$B$2:$B$392,"none", 1,1), $AF$2)</f>
        <v>0.57499999999999996</v>
      </c>
      <c r="Z8815" s="8">
        <f>IF(ISNUMBER($X8815), _xlfn.XLOOKUP($X8815,Sheet3!$A$2:$A$392,Sheet3!$C$2:$C$392,"none", 1,1), $AF$2)</f>
        <v>0.66420000000000001</v>
      </c>
      <c r="AA8815" s="8">
        <f>IF(ISNUMBER($X8815), _xlfn.XLOOKUP($X8815,Sheet3!$A$2:$A$392,Sheet3!$D$2:$D$392,"none", 1,1), $AF$2)</f>
        <v>1</v>
      </c>
    </row>
    <row r="8816" spans="1:27">
      <c r="A8816">
        <v>5057</v>
      </c>
      <c r="B8816" t="s">
        <v>5360</v>
      </c>
      <c r="C8816" t="s">
        <v>12</v>
      </c>
      <c r="D8816">
        <v>13</v>
      </c>
      <c r="E8816">
        <v>31</v>
      </c>
      <c r="F8816">
        <v>33.168126566399998</v>
      </c>
      <c r="G8816">
        <v>-28</v>
      </c>
      <c r="H8816">
        <v>6</v>
      </c>
      <c r="I8816">
        <v>45.852270588000003</v>
      </c>
      <c r="J8816">
        <f>(D8816+E8816/60+F8816/3600)*15</f>
        <v>202.88820052736</v>
      </c>
      <c r="K8816">
        <f>IF(G8816&lt;0, G8816-H8816/60-I8816/3600, G8816+H8816/60+I8816/3600)</f>
        <v>-28.112736741830002</v>
      </c>
      <c r="L8816">
        <v>-78.045000000000002</v>
      </c>
      <c r="M8816">
        <v>3.488</v>
      </c>
      <c r="N8816">
        <v>10.67</v>
      </c>
      <c r="O8816" t="s">
        <v>9341</v>
      </c>
      <c r="P8816">
        <v>6.556</v>
      </c>
      <c r="Q8816">
        <v>6.4779999999999998</v>
      </c>
      <c r="R8816" t="s">
        <v>9341</v>
      </c>
      <c r="S8816">
        <v>6.4729999999999999</v>
      </c>
      <c r="T8816" t="s">
        <v>9341</v>
      </c>
      <c r="U8816" t="s">
        <v>9433</v>
      </c>
      <c r="V8816" t="str">
        <f>LEFT($U8816,2)</f>
        <v>A1</v>
      </c>
      <c r="W8816" s="3">
        <f>_xlfn.XLOOKUP(V8816,$AC$2:$AC$43,$AD$2:$AD$43,"none")</f>
        <v>0.02</v>
      </c>
      <c r="X8816" s="3">
        <f>IF(ISNUMBER($W8816), 4600 * (1 / (0.92 * $W8816 + 1.7) + 1 / (0.92 * $W8816 + 0.62)),"none")</f>
        <v>9882.4225367888994</v>
      </c>
      <c r="Y8816" s="8">
        <f>IF(ISNUMBER($X8816), _xlfn.XLOOKUP($X8816,Sheet3!$A$2:$A$392,Sheet3!$B$2:$B$392,"none", 1,1), $AF$2)</f>
        <v>0.63239999999999996</v>
      </c>
      <c r="Z8816" s="8">
        <f>IF(ISNUMBER($X8816), _xlfn.XLOOKUP($X8816,Sheet3!$A$2:$A$392,Sheet3!$C$2:$C$392,"none", 1,1), $AF$2)</f>
        <v>0.70809999999999995</v>
      </c>
      <c r="AA8816" s="8">
        <f>IF(ISNUMBER($X8816), _xlfn.XLOOKUP($X8816,Sheet3!$A$2:$A$392,Sheet3!$D$2:$D$392,"none", 1,1), $AF$2)</f>
        <v>1</v>
      </c>
    </row>
    <row r="8817" spans="1:27">
      <c r="A8817">
        <v>6228</v>
      </c>
      <c r="B8817" t="s">
        <v>6531</v>
      </c>
      <c r="C8817" t="s">
        <v>22</v>
      </c>
      <c r="D8817">
        <v>19</v>
      </c>
      <c r="E8817">
        <v>50</v>
      </c>
      <c r="F8817">
        <v>17.478806116800001</v>
      </c>
      <c r="G8817">
        <v>7</v>
      </c>
      <c r="H8817">
        <v>54</v>
      </c>
      <c r="I8817">
        <v>8.6935645079999997</v>
      </c>
      <c r="J8817">
        <f>(D8817+E8817/60+F8817/3600)*15</f>
        <v>297.57282835881995</v>
      </c>
      <c r="K8817">
        <f>IF(G8817&lt;0, G8817-H8817/60-I8817/3600, G8817+H8817/60+I8817/3600)</f>
        <v>7.9024148790300002</v>
      </c>
      <c r="L8817">
        <v>-1.7529999999999999</v>
      </c>
      <c r="M8817">
        <v>-3.1709999999999998</v>
      </c>
      <c r="N8817">
        <v>1.53</v>
      </c>
      <c r="O8817">
        <v>5.71</v>
      </c>
      <c r="P8817">
        <v>6.3890000000000002</v>
      </c>
      <c r="Q8817">
        <v>6.4779999999999998</v>
      </c>
      <c r="R8817" t="s">
        <v>9341</v>
      </c>
      <c r="S8817">
        <v>6.1559999999999997</v>
      </c>
      <c r="T8817" t="s">
        <v>9341</v>
      </c>
      <c r="U8817" t="s">
        <v>11064</v>
      </c>
      <c r="V8817" t="str">
        <f>LEFT($U8817,2)</f>
        <v>B2</v>
      </c>
      <c r="W8817" s="3">
        <f>_xlfn.XLOOKUP(V8817,$AC$2:$AC$43,$AD$2:$AD$43,"none")</f>
        <v>-0.24</v>
      </c>
      <c r="X8817" s="3">
        <f>IF(ISNUMBER($W8817), 4600 * (1 / (0.92 * $W8817 + 1.7) + 1 / (0.92 * $W8817 + 0.62)),"none")</f>
        <v>14632.835167360139</v>
      </c>
      <c r="Y8817" s="8">
        <f>IF(ISNUMBER($X8817), _xlfn.XLOOKUP($X8817,Sheet3!$A$2:$A$392,Sheet3!$B$2:$B$392,"none", 1,1), $AF$2)</f>
        <v>0.47989999999999999</v>
      </c>
      <c r="Z8817" s="8">
        <f>IF(ISNUMBER($X8817), _xlfn.XLOOKUP($X8817,Sheet3!$A$2:$A$392,Sheet3!$C$2:$C$392,"none", 1,1), $AF$2)</f>
        <v>0.58679999999999999</v>
      </c>
      <c r="AA8817" s="8">
        <f>IF(ISNUMBER($X8817), _xlfn.XLOOKUP($X8817,Sheet3!$A$2:$A$392,Sheet3!$D$2:$D$392,"none", 1,1), $AF$2)</f>
        <v>1</v>
      </c>
    </row>
    <row r="8818" spans="1:27">
      <c r="A8818">
        <v>6887</v>
      </c>
      <c r="B8818" t="s">
        <v>7190</v>
      </c>
      <c r="C8818" t="s">
        <v>297</v>
      </c>
      <c r="D8818">
        <v>8</v>
      </c>
      <c r="E8818">
        <v>51</v>
      </c>
      <c r="F8818">
        <v>55.591745726399999</v>
      </c>
      <c r="G8818">
        <v>-40</v>
      </c>
      <c r="H8818">
        <v>59</v>
      </c>
      <c r="I8818">
        <v>11.705202743999999</v>
      </c>
      <c r="J8818">
        <f>(D8818+E8818/60+F8818/3600)*15</f>
        <v>132.98163227386001</v>
      </c>
      <c r="K8818">
        <f>IF(G8818&lt;0, G8818-H8818/60-I8818/3600, G8818+H8818/60+I8818/3600)</f>
        <v>-40.986584778539999</v>
      </c>
      <c r="L8818">
        <v>-6.99</v>
      </c>
      <c r="M8818">
        <v>5.968</v>
      </c>
      <c r="N8818">
        <v>2.77</v>
      </c>
      <c r="O8818" t="s">
        <v>9341</v>
      </c>
      <c r="P8818">
        <v>6.3780000000000001</v>
      </c>
      <c r="Q8818">
        <v>6.4779999999999998</v>
      </c>
      <c r="R8818" t="s">
        <v>9341</v>
      </c>
      <c r="S8818">
        <v>6.4630000000000001</v>
      </c>
      <c r="T8818" t="s">
        <v>9341</v>
      </c>
      <c r="U8818" t="s">
        <v>9962</v>
      </c>
      <c r="V8818" t="str">
        <f>LEFT($U8818,2)</f>
        <v>Ap</v>
      </c>
      <c r="W8818" s="3" t="str">
        <f>_xlfn.XLOOKUP(V8818,$AC$2:$AC$43,$AD$2:$AD$43,"none")</f>
        <v>none</v>
      </c>
      <c r="X8818" s="3" t="str">
        <f>IF(ISNUMBER($W8818), 4600 * (1 / (0.92 * $W8818 + 1.7) + 1 / (0.92 * $W8818 + 0.62)),"none")</f>
        <v>none</v>
      </c>
      <c r="Y8818" s="8">
        <f>IF(ISNUMBER($X8818), _xlfn.XLOOKUP($X8818,Sheet3!$A$2:$A$392,Sheet3!$B$2:$B$392,"none", 1,1), $AF$2)</f>
        <v>0.8</v>
      </c>
      <c r="Z8818" s="8">
        <f>IF(ISNUMBER($X8818), _xlfn.XLOOKUP($X8818,Sheet3!$A$2:$A$392,Sheet3!$C$2:$C$392,"none", 1,1), $AF$2)</f>
        <v>0.8</v>
      </c>
      <c r="AA8818" s="8">
        <f>IF(ISNUMBER($X8818), _xlfn.XLOOKUP($X8818,Sheet3!$A$2:$A$392,Sheet3!$D$2:$D$392,"none", 1,1), $AF$2)</f>
        <v>0.8</v>
      </c>
    </row>
    <row r="8819" spans="1:27">
      <c r="A8819">
        <v>23</v>
      </c>
      <c r="B8819" t="s">
        <v>321</v>
      </c>
      <c r="C8819" t="s">
        <v>17</v>
      </c>
      <c r="D8819">
        <v>23</v>
      </c>
      <c r="E8819">
        <v>17</v>
      </c>
      <c r="F8819">
        <v>56.011538872800003</v>
      </c>
      <c r="G8819">
        <v>45</v>
      </c>
      <c r="H8819">
        <v>29</v>
      </c>
      <c r="I8819">
        <v>20.119357248</v>
      </c>
      <c r="J8819">
        <f>(D8819+E8819/60+F8819/3600)*15</f>
        <v>349.48338141197002</v>
      </c>
      <c r="K8819">
        <f>IF(G8819&lt;0, G8819-H8819/60-I8819/3600, G8819+H8819/60+I8819/3600)</f>
        <v>45.488922043679999</v>
      </c>
      <c r="L8819">
        <v>24.492000000000001</v>
      </c>
      <c r="M8819">
        <v>-11.022</v>
      </c>
      <c r="N8819">
        <v>5.54</v>
      </c>
      <c r="O8819" t="s">
        <v>9341</v>
      </c>
      <c r="P8819">
        <v>6.4470000000000001</v>
      </c>
      <c r="Q8819">
        <v>6.4790000000000001</v>
      </c>
      <c r="R8819" t="s">
        <v>9341</v>
      </c>
      <c r="S8819">
        <v>6.4610000000000003</v>
      </c>
      <c r="T8819" t="s">
        <v>9341</v>
      </c>
      <c r="U8819" t="s">
        <v>9362</v>
      </c>
      <c r="V8819" t="str">
        <f>LEFT($U8819,2)</f>
        <v>A0</v>
      </c>
      <c r="W8819" s="3">
        <f>_xlfn.XLOOKUP(V8819,$AC$2:$AC$43,$AD$2:$AD$43,"none")</f>
        <v>-0.01</v>
      </c>
      <c r="X8819" s="3">
        <f>IF(ISNUMBER($W8819), 4600 * (1 / (0.92 * $W8819 + 1.7) + 1 / (0.92 * $W8819 + 0.62)),"none")</f>
        <v>10251.712375722911</v>
      </c>
      <c r="Y8819" s="8">
        <f>IF(ISNUMBER($X8819), _xlfn.XLOOKUP($X8819,Sheet3!$A$2:$A$392,Sheet3!$B$2:$B$392,"none", 1,1), $AF$2)</f>
        <v>0.6109</v>
      </c>
      <c r="Z8819" s="8">
        <f>IF(ISNUMBER($X8819), _xlfn.XLOOKUP($X8819,Sheet3!$A$2:$A$392,Sheet3!$C$2:$C$392,"none", 1,1), $AF$2)</f>
        <v>0.69189999999999996</v>
      </c>
      <c r="AA8819" s="8">
        <f>IF(ISNUMBER($X8819), _xlfn.XLOOKUP($X8819,Sheet3!$A$2:$A$392,Sheet3!$D$2:$D$392,"none", 1,1), $AF$2)</f>
        <v>1</v>
      </c>
    </row>
    <row r="8820" spans="1:27">
      <c r="A8820">
        <v>438</v>
      </c>
      <c r="B8820" t="s">
        <v>737</v>
      </c>
      <c r="C8820" t="s">
        <v>297</v>
      </c>
      <c r="D8820">
        <v>20</v>
      </c>
      <c r="E8820">
        <v>24</v>
      </c>
      <c r="F8820">
        <v>32.365917539999998</v>
      </c>
      <c r="G8820">
        <v>53</v>
      </c>
      <c r="H8820">
        <v>33</v>
      </c>
      <c r="I8820">
        <v>6.9402043080000002</v>
      </c>
      <c r="J8820">
        <f>(D8820+E8820/60+F8820/3600)*15</f>
        <v>306.13485798974995</v>
      </c>
      <c r="K8820">
        <f>IF(G8820&lt;0, G8820-H8820/60-I8820/3600, G8820+H8820/60+I8820/3600)</f>
        <v>53.551927834529998</v>
      </c>
      <c r="L8820">
        <v>8.8209999999999997</v>
      </c>
      <c r="M8820">
        <v>12.605</v>
      </c>
      <c r="N8820">
        <v>2.35</v>
      </c>
      <c r="O8820">
        <v>6.43</v>
      </c>
      <c r="P8820">
        <v>6.4569999999999999</v>
      </c>
      <c r="Q8820">
        <v>6.4790000000000001</v>
      </c>
      <c r="R8820" t="s">
        <v>9341</v>
      </c>
      <c r="S8820">
        <v>6.4740000000000002</v>
      </c>
      <c r="T8820" t="s">
        <v>9341</v>
      </c>
      <c r="U8820" t="s">
        <v>9538</v>
      </c>
      <c r="V8820" t="str">
        <f>LEFT($U8820,2)</f>
        <v>B9</v>
      </c>
      <c r="W8820" s="3">
        <f>_xlfn.XLOOKUP(V8820,$AC$2:$AC$43,$AD$2:$AD$43,"none")</f>
        <v>-7.0000000000000007E-2</v>
      </c>
      <c r="X8820" s="3">
        <f>IF(ISNUMBER($W8820), 4600 * (1 / (0.92 * $W8820 + 1.7) + 1 / (0.92 * $W8820 + 0.62)),"none")</f>
        <v>11091.761228434079</v>
      </c>
      <c r="Y8820" s="8">
        <f>IF(ISNUMBER($X8820), _xlfn.XLOOKUP($X8820,Sheet3!$A$2:$A$392,Sheet3!$B$2:$B$392,"none", 1,1), $AF$2)</f>
        <v>0.57499999999999996</v>
      </c>
      <c r="Z8820" s="8">
        <f>IF(ISNUMBER($X8820), _xlfn.XLOOKUP($X8820,Sheet3!$A$2:$A$392,Sheet3!$C$2:$C$392,"none", 1,1), $AF$2)</f>
        <v>0.66420000000000001</v>
      </c>
      <c r="AA8820" s="8">
        <f>IF(ISNUMBER($X8820), _xlfn.XLOOKUP($X8820,Sheet3!$A$2:$A$392,Sheet3!$D$2:$D$392,"none", 1,1), $AF$2)</f>
        <v>1</v>
      </c>
    </row>
    <row r="8821" spans="1:27">
      <c r="A8821">
        <v>3683</v>
      </c>
      <c r="B8821" t="s">
        <v>3986</v>
      </c>
      <c r="C8821" t="s">
        <v>297</v>
      </c>
      <c r="D8821">
        <v>21</v>
      </c>
      <c r="E8821">
        <v>16</v>
      </c>
      <c r="F8821">
        <v>39.471309419999997</v>
      </c>
      <c r="G8821">
        <v>-1</v>
      </c>
      <c r="H8821">
        <v>36</v>
      </c>
      <c r="I8821">
        <v>27.963022788</v>
      </c>
      <c r="J8821">
        <f>(D8821+E8821/60+F8821/3600)*15</f>
        <v>319.16446378924996</v>
      </c>
      <c r="K8821">
        <f>IF(G8821&lt;0, G8821-H8821/60-I8821/3600, G8821+H8821/60+I8821/3600)</f>
        <v>-1.6077675063300001</v>
      </c>
      <c r="L8821">
        <v>18.300999999999998</v>
      </c>
      <c r="M8821">
        <v>-15.372</v>
      </c>
      <c r="N8821">
        <v>5.56</v>
      </c>
      <c r="O8821" t="s">
        <v>9341</v>
      </c>
      <c r="P8821">
        <v>7.4569999999999999</v>
      </c>
      <c r="Q8821">
        <v>6.4790000000000001</v>
      </c>
      <c r="R8821" t="s">
        <v>9341</v>
      </c>
      <c r="S8821">
        <v>6.2439999999999998</v>
      </c>
      <c r="T8821" t="s">
        <v>9341</v>
      </c>
      <c r="U8821" t="s">
        <v>9403</v>
      </c>
      <c r="V8821" t="str">
        <f>LEFT($U8821,2)</f>
        <v>K0</v>
      </c>
      <c r="W8821" s="3">
        <f>_xlfn.XLOOKUP(V8821,$AC$2:$AC$43,$AD$2:$AD$43,"none")</f>
        <v>0.81</v>
      </c>
      <c r="X8821" s="3">
        <f>IF(ISNUMBER($W8821), 4600 * (1 / (0.92 * $W8821 + 1.7) + 1 / (0.92 * $W8821 + 0.62)),"none")</f>
        <v>5250.7063834266155</v>
      </c>
      <c r="Y8821" s="8">
        <f>IF(ISNUMBER($X8821), _xlfn.XLOOKUP($X8821,Sheet3!$A$2:$A$392,Sheet3!$B$2:$B$392,"none", 1,1), $AF$2)</f>
        <v>1</v>
      </c>
      <c r="Z8821" s="8">
        <f>IF(ISNUMBER($X8821), _xlfn.XLOOKUP($X8821,Sheet3!$A$2:$A$392,Sheet3!$C$2:$C$392,"none", 1,1), $AF$2)</f>
        <v>0.83299999999999996</v>
      </c>
      <c r="AA8821" s="8">
        <f>IF(ISNUMBER($X8821), _xlfn.XLOOKUP($X8821,Sheet3!$A$2:$A$392,Sheet3!$D$2:$D$392,"none", 1,1), $AF$2)</f>
        <v>0.67869999999999997</v>
      </c>
    </row>
    <row r="8822" spans="1:27">
      <c r="A8822">
        <v>4546</v>
      </c>
      <c r="B8822" t="s">
        <v>4849</v>
      </c>
      <c r="C8822" t="s">
        <v>297</v>
      </c>
      <c r="D8822">
        <v>10</v>
      </c>
      <c r="E8822">
        <v>35</v>
      </c>
      <c r="F8822">
        <v>38.863189269599999</v>
      </c>
      <c r="G8822">
        <v>-18</v>
      </c>
      <c r="H8822">
        <v>34</v>
      </c>
      <c r="I8822">
        <v>8.3195146560000008</v>
      </c>
      <c r="J8822">
        <f>(D8822+E8822/60+F8822/3600)*15</f>
        <v>158.91192995528999</v>
      </c>
      <c r="K8822">
        <f>IF(G8822&lt;0, G8822-H8822/60-I8822/3600, G8822+H8822/60+I8822/3600)</f>
        <v>-18.56897764296</v>
      </c>
      <c r="L8822">
        <v>4.3659999999999997</v>
      </c>
      <c r="M8822">
        <v>11.438000000000001</v>
      </c>
      <c r="N8822">
        <v>12.64</v>
      </c>
      <c r="O8822" t="s">
        <v>9341</v>
      </c>
      <c r="P8822">
        <v>6.6609999999999996</v>
      </c>
      <c r="Q8822">
        <v>6.4790000000000001</v>
      </c>
      <c r="R8822" t="s">
        <v>9341</v>
      </c>
      <c r="S8822">
        <v>6.4489999999999998</v>
      </c>
      <c r="T8822" t="s">
        <v>9341</v>
      </c>
      <c r="U8822" t="s">
        <v>10442</v>
      </c>
      <c r="V8822" t="str">
        <f>LEFT($U8822,2)</f>
        <v>A5</v>
      </c>
      <c r="W8822" s="3">
        <f>_xlfn.XLOOKUP(V8822,$AC$2:$AC$43,$AD$2:$AD$43,"none")</f>
        <v>0.15</v>
      </c>
      <c r="X8822" s="3">
        <f>IF(ISNUMBER($W8822), 4600 * (1 / (0.92 * $W8822 + 1.7) + 1 / (0.92 * $W8822 + 0.62)),"none")</f>
        <v>8571.3219313180252</v>
      </c>
      <c r="Y8822" s="8">
        <f>IF(ISNUMBER($X8822), _xlfn.XLOOKUP($X8822,Sheet3!$A$2:$A$392,Sheet3!$B$2:$B$392,"none", 1,1), $AF$2)</f>
        <v>0.72599999999999998</v>
      </c>
      <c r="Z8822" s="8">
        <f>IF(ISNUMBER($X8822), _xlfn.XLOOKUP($X8822,Sheet3!$A$2:$A$392,Sheet3!$C$2:$C$392,"none", 1,1), $AF$2)</f>
        <v>0.7762</v>
      </c>
      <c r="AA8822" s="8">
        <f>IF(ISNUMBER($X8822), _xlfn.XLOOKUP($X8822,Sheet3!$A$2:$A$392,Sheet3!$D$2:$D$392,"none", 1,1), $AF$2)</f>
        <v>1</v>
      </c>
    </row>
    <row r="8823" spans="1:27">
      <c r="A8823">
        <v>5102</v>
      </c>
      <c r="B8823" t="s">
        <v>5405</v>
      </c>
      <c r="C8823" t="s">
        <v>297</v>
      </c>
      <c r="D8823">
        <v>13</v>
      </c>
      <c r="E8823">
        <v>53</v>
      </c>
      <c r="F8823">
        <v>8.4363187176000007</v>
      </c>
      <c r="G8823">
        <v>40</v>
      </c>
      <c r="H8823">
        <v>20</v>
      </c>
      <c r="I8823">
        <v>16.708668360000001</v>
      </c>
      <c r="J8823">
        <f>(D8823+E8823/60+F8823/3600)*15</f>
        <v>208.28515132798998</v>
      </c>
      <c r="K8823">
        <f>IF(G8823&lt;0, G8823-H8823/60-I8823/3600, G8823+H8823/60+I8823/3600)</f>
        <v>40.3379746301</v>
      </c>
      <c r="L8823">
        <v>-8.7420000000000009</v>
      </c>
      <c r="M8823">
        <v>-11.422000000000001</v>
      </c>
      <c r="N8823">
        <v>3.11</v>
      </c>
      <c r="O8823" t="s">
        <v>9341</v>
      </c>
      <c r="P8823">
        <v>8.0679999999999996</v>
      </c>
      <c r="Q8823">
        <v>6.4790000000000001</v>
      </c>
      <c r="R8823" t="s">
        <v>9341</v>
      </c>
      <c r="S8823">
        <v>5.83</v>
      </c>
      <c r="T8823" t="s">
        <v>9341</v>
      </c>
      <c r="U8823" t="s">
        <v>109</v>
      </c>
      <c r="V8823" t="str">
        <f>LEFT($U8823,2)</f>
        <v>K5</v>
      </c>
      <c r="W8823" s="3">
        <f>_xlfn.XLOOKUP(V8823,$AC$2:$AC$43,$AD$2:$AD$43,"none")</f>
        <v>1.1499999999999999</v>
      </c>
      <c r="X8823" s="3">
        <f>IF(ISNUMBER($W8823), 4600 * (1 / (0.92 * $W8823 + 1.7) + 1 / (0.92 * $W8823 + 0.62)),"none")</f>
        <v>4409.2340323652679</v>
      </c>
      <c r="Y8823" s="8">
        <f>IF(ISNUMBER($X8823), _xlfn.XLOOKUP($X8823,Sheet3!$A$2:$A$392,Sheet3!$B$2:$B$392,"none", 1,1), $AF$2)</f>
        <v>1</v>
      </c>
      <c r="Z8823" s="8">
        <f>IF(ISNUMBER($X8823), _xlfn.XLOOKUP($X8823,Sheet3!$A$2:$A$392,Sheet3!$C$2:$C$392,"none", 1,1), $AF$2)</f>
        <v>0.73599999999999999</v>
      </c>
      <c r="AA8823" s="8">
        <f>IF(ISNUMBER($X8823), _xlfn.XLOOKUP($X8823,Sheet3!$A$2:$A$392,Sheet3!$D$2:$D$392,"none", 1,1), $AF$2)</f>
        <v>0.4803</v>
      </c>
    </row>
    <row r="8824" spans="1:27">
      <c r="A8824">
        <v>9</v>
      </c>
      <c r="B8824" t="s">
        <v>306</v>
      </c>
      <c r="C8824" t="s">
        <v>297</v>
      </c>
      <c r="D8824">
        <v>21</v>
      </c>
      <c r="E8824">
        <v>49</v>
      </c>
      <c r="F8824">
        <v>40.09405812</v>
      </c>
      <c r="G8824">
        <v>41</v>
      </c>
      <c r="H8824">
        <v>8</v>
      </c>
      <c r="I8824">
        <v>55.633325603999999</v>
      </c>
      <c r="J8824">
        <f>(D8824+E8824/60+F8824/3600)*15</f>
        <v>327.41705857550005</v>
      </c>
      <c r="K8824">
        <f>IF(G8824&lt;0, G8824-H8824/60-I8824/3600, G8824+H8824/60+I8824/3600)</f>
        <v>41.148787034889999</v>
      </c>
      <c r="L8824">
        <v>-2.786</v>
      </c>
      <c r="M8824">
        <v>-5.96</v>
      </c>
      <c r="N8824">
        <v>0.62</v>
      </c>
      <c r="O8824">
        <v>6.97</v>
      </c>
      <c r="P8824">
        <v>6.9</v>
      </c>
      <c r="Q8824">
        <v>6.48</v>
      </c>
      <c r="R8824" t="s">
        <v>9341</v>
      </c>
      <c r="S8824">
        <v>6.3440000000000003</v>
      </c>
      <c r="T8824" t="s">
        <v>9341</v>
      </c>
      <c r="U8824" t="s">
        <v>9350</v>
      </c>
      <c r="V8824" t="str">
        <f>LEFT($U8824,2)</f>
        <v>A2</v>
      </c>
      <c r="W8824" s="3">
        <f>_xlfn.XLOOKUP(V8824,$AC$2:$AC$43,$AD$2:$AD$43,"none")</f>
        <v>0.05</v>
      </c>
      <c r="X8824" s="3">
        <f>IF(ISNUMBER($W8824), 4600 * (1 / (0.92 * $W8824 + 1.7) + 1 / (0.92 * $W8824 + 0.62)),"none")</f>
        <v>9541.5002631497482</v>
      </c>
      <c r="Y8824" s="8">
        <f>IF(ISNUMBER($X8824), _xlfn.XLOOKUP($X8824,Sheet3!$A$2:$A$392,Sheet3!$B$2:$B$392,"none", 1,1), $AF$2)</f>
        <v>0.65039999999999998</v>
      </c>
      <c r="Z8824" s="8">
        <f>IF(ISNUMBER($X8824), _xlfn.XLOOKUP($X8824,Sheet3!$A$2:$A$392,Sheet3!$C$2:$C$392,"none", 1,1), $AF$2)</f>
        <v>0.72150000000000003</v>
      </c>
      <c r="AA8824" s="8">
        <f>IF(ISNUMBER($X8824), _xlfn.XLOOKUP($X8824,Sheet3!$A$2:$A$392,Sheet3!$D$2:$D$392,"none", 1,1), $AF$2)</f>
        <v>1</v>
      </c>
    </row>
    <row r="8825" spans="1:27">
      <c r="A8825">
        <v>342</v>
      </c>
      <c r="B8825" t="s">
        <v>640</v>
      </c>
      <c r="C8825" t="s">
        <v>27</v>
      </c>
      <c r="D8825">
        <v>2</v>
      </c>
      <c r="E8825">
        <v>16</v>
      </c>
      <c r="F8825">
        <v>51.7162480872</v>
      </c>
      <c r="G8825">
        <v>57</v>
      </c>
      <c r="H8825">
        <v>3</v>
      </c>
      <c r="I8825">
        <v>18.882144755999999</v>
      </c>
      <c r="J8825">
        <f>(D8825+E8825/60+F8825/3600)*15</f>
        <v>34.215484367030001</v>
      </c>
      <c r="K8825">
        <f>IF(G8825&lt;0, G8825-H8825/60-I8825/3600, G8825+H8825/60+I8825/3600)</f>
        <v>57.055245040209996</v>
      </c>
      <c r="L8825">
        <v>-0.61199999999999999</v>
      </c>
      <c r="M8825">
        <v>-1.1160000000000001</v>
      </c>
      <c r="N8825">
        <v>0.43</v>
      </c>
      <c r="O8825">
        <v>6.1</v>
      </c>
      <c r="P8825">
        <v>6.76</v>
      </c>
      <c r="Q8825">
        <v>6.48</v>
      </c>
      <c r="R8825">
        <v>6.14</v>
      </c>
      <c r="S8825">
        <v>6.3940000000000001</v>
      </c>
      <c r="T8825">
        <v>5.95</v>
      </c>
      <c r="U8825" t="s">
        <v>9551</v>
      </c>
      <c r="V8825" t="str">
        <f>LEFT($U8825,2)</f>
        <v>B1</v>
      </c>
      <c r="W8825" s="3">
        <f>_xlfn.XLOOKUP(V8825,$AC$2:$AC$43,$AD$2:$AD$43,"none")</f>
        <v>-0.26</v>
      </c>
      <c r="X8825" s="3">
        <f>IF(ISNUMBER($W8825), 4600 * (1 / (0.92 * $W8825 + 1.7) + 1 / (0.92 * $W8825 + 0.62)),"none")</f>
        <v>15228.791407033788</v>
      </c>
      <c r="Y8825" s="8">
        <f>IF(ISNUMBER($X8825), _xlfn.XLOOKUP($X8825,Sheet3!$A$2:$A$392,Sheet3!$B$2:$B$392,"none", 1,1), $AF$2)</f>
        <v>0.47010000000000002</v>
      </c>
      <c r="Z8825" s="8">
        <f>IF(ISNUMBER($X8825), _xlfn.XLOOKUP($X8825,Sheet3!$A$2:$A$392,Sheet3!$C$2:$C$392,"none", 1,1), $AF$2)</f>
        <v>0.57840000000000003</v>
      </c>
      <c r="AA8825" s="8">
        <f>IF(ISNUMBER($X8825), _xlfn.XLOOKUP($X8825,Sheet3!$A$2:$A$392,Sheet3!$D$2:$D$392,"none", 1,1), $AF$2)</f>
        <v>1</v>
      </c>
    </row>
    <row r="8826" spans="1:27">
      <c r="A8826">
        <v>407</v>
      </c>
      <c r="B8826" t="s">
        <v>706</v>
      </c>
      <c r="C8826" t="s">
        <v>14</v>
      </c>
      <c r="D8826">
        <v>2</v>
      </c>
      <c r="E8826">
        <v>21</v>
      </c>
      <c r="F8826">
        <v>55.435461969599999</v>
      </c>
      <c r="G8826">
        <v>57</v>
      </c>
      <c r="H8826">
        <v>14</v>
      </c>
      <c r="I8826">
        <v>34.499997491999999</v>
      </c>
      <c r="J8826">
        <f>(D8826+E8826/60+F8826/3600)*15</f>
        <v>35.480981091539995</v>
      </c>
      <c r="K8826">
        <f>IF(G8826&lt;0, G8826-H8826/60-I8826/3600, G8826+H8826/60+I8826/3600)</f>
        <v>57.24291666597</v>
      </c>
      <c r="L8826">
        <v>-0.58099999999999996</v>
      </c>
      <c r="M8826">
        <v>-1.22</v>
      </c>
      <c r="N8826">
        <v>0.45</v>
      </c>
      <c r="O8826">
        <v>7.01</v>
      </c>
      <c r="P8826">
        <v>6.97</v>
      </c>
      <c r="Q8826">
        <v>6.48</v>
      </c>
      <c r="R8826">
        <v>5.79</v>
      </c>
      <c r="S8826">
        <v>6.234</v>
      </c>
      <c r="T8826">
        <v>6.7329999999999997</v>
      </c>
      <c r="U8826" t="s">
        <v>9550</v>
      </c>
      <c r="V8826" t="str">
        <f>LEFT($U8826,2)</f>
        <v>A1</v>
      </c>
      <c r="W8826" s="3">
        <f>_xlfn.XLOOKUP(V8826,$AC$2:$AC$43,$AD$2:$AD$43,"none")</f>
        <v>0.02</v>
      </c>
      <c r="X8826" s="3">
        <f>IF(ISNUMBER($W8826), 4600 * (1 / (0.92 * $W8826 + 1.7) + 1 / (0.92 * $W8826 + 0.62)),"none")</f>
        <v>9882.4225367888994</v>
      </c>
      <c r="Y8826" s="8">
        <f>IF(ISNUMBER($X8826), _xlfn.XLOOKUP($X8826,Sheet3!$A$2:$A$392,Sheet3!$B$2:$B$392,"none", 1,1), $AF$2)</f>
        <v>0.63239999999999996</v>
      </c>
      <c r="Z8826" s="8">
        <f>IF(ISNUMBER($X8826), _xlfn.XLOOKUP($X8826,Sheet3!$A$2:$A$392,Sheet3!$C$2:$C$392,"none", 1,1), $AF$2)</f>
        <v>0.70809999999999995</v>
      </c>
      <c r="AA8826" s="8">
        <f>IF(ISNUMBER($X8826), _xlfn.XLOOKUP($X8826,Sheet3!$A$2:$A$392,Sheet3!$D$2:$D$392,"none", 1,1), $AF$2)</f>
        <v>1</v>
      </c>
    </row>
    <row r="8827" spans="1:27">
      <c r="A8827">
        <v>519</v>
      </c>
      <c r="B8827" t="s">
        <v>818</v>
      </c>
      <c r="C8827" t="s">
        <v>16</v>
      </c>
      <c r="D8827">
        <v>21</v>
      </c>
      <c r="E8827">
        <v>49</v>
      </c>
      <c r="F8827">
        <v>8.0754334560000007</v>
      </c>
      <c r="G8827">
        <v>66</v>
      </c>
      <c r="H8827">
        <v>47</v>
      </c>
      <c r="I8827">
        <v>31.333360488</v>
      </c>
      <c r="J8827">
        <f>(D8827+E8827/60+F8827/3600)*15</f>
        <v>327.28364763939999</v>
      </c>
      <c r="K8827">
        <f>IF(G8827&lt;0, G8827-H8827/60-I8827/3600, G8827+H8827/60+I8827/3600)</f>
        <v>66.792037044579999</v>
      </c>
      <c r="L8827">
        <v>-23.164999999999999</v>
      </c>
      <c r="M8827">
        <v>-68.953000000000003</v>
      </c>
      <c r="N8827">
        <v>10.84</v>
      </c>
      <c r="O8827" t="s">
        <v>9341</v>
      </c>
      <c r="P8827">
        <v>6.85</v>
      </c>
      <c r="Q8827">
        <v>6.48</v>
      </c>
      <c r="R8827" t="s">
        <v>9341</v>
      </c>
      <c r="S8827">
        <v>6.3970000000000002</v>
      </c>
      <c r="T8827" t="s">
        <v>9341</v>
      </c>
      <c r="U8827" t="s">
        <v>9632</v>
      </c>
      <c r="V8827" t="str">
        <f>LEFT($U8827,2)</f>
        <v>F3</v>
      </c>
      <c r="W8827" s="3" t="str">
        <f>_xlfn.XLOOKUP(V8827,$AC$2:$AC$43,$AD$2:$AD$43,"none")</f>
        <v>none</v>
      </c>
      <c r="X8827" s="3" t="str">
        <f>IF(ISNUMBER($W8827), 4600 * (1 / (0.92 * $W8827 + 1.7) + 1 / (0.92 * $W8827 + 0.62)),"none")</f>
        <v>none</v>
      </c>
      <c r="Y8827" s="8">
        <f>IF(ISNUMBER($X8827), _xlfn.XLOOKUP($X8827,Sheet3!$A$2:$A$392,Sheet3!$B$2:$B$392,"none", 1,1), $AF$2)</f>
        <v>0.8</v>
      </c>
      <c r="Z8827" s="8">
        <f>IF(ISNUMBER($X8827), _xlfn.XLOOKUP($X8827,Sheet3!$A$2:$A$392,Sheet3!$C$2:$C$392,"none", 1,1), $AF$2)</f>
        <v>0.8</v>
      </c>
      <c r="AA8827" s="8">
        <f>IF(ISNUMBER($X8827), _xlfn.XLOOKUP($X8827,Sheet3!$A$2:$A$392,Sheet3!$D$2:$D$392,"none", 1,1), $AF$2)</f>
        <v>0.8</v>
      </c>
    </row>
    <row r="8828" spans="1:27">
      <c r="A8828">
        <v>603</v>
      </c>
      <c r="B8828" t="s">
        <v>903</v>
      </c>
      <c r="C8828" t="s">
        <v>19</v>
      </c>
      <c r="D8828">
        <v>19</v>
      </c>
      <c r="E8828">
        <v>42</v>
      </c>
      <c r="F8828">
        <v>4.1469995832000004</v>
      </c>
      <c r="G8828">
        <v>55</v>
      </c>
      <c r="H8828">
        <v>27</v>
      </c>
      <c r="I8828">
        <v>47.597570423999997</v>
      </c>
      <c r="J8828">
        <f>(D8828+E8828/60+F8828/3600)*15</f>
        <v>295.51727916492996</v>
      </c>
      <c r="K8828">
        <f>IF(G8828&lt;0, G8828-H8828/60-I8828/3600, G8828+H8828/60+I8828/3600)</f>
        <v>55.463221547340005</v>
      </c>
      <c r="L8828">
        <v>12.19</v>
      </c>
      <c r="M8828">
        <v>-38.271000000000001</v>
      </c>
      <c r="N8828">
        <v>3.37</v>
      </c>
      <c r="O8828">
        <v>9.65</v>
      </c>
      <c r="P8828">
        <v>8.09</v>
      </c>
      <c r="Q8828">
        <v>6.48</v>
      </c>
      <c r="R8828" t="s">
        <v>9341</v>
      </c>
      <c r="S8828">
        <v>4.8920000000000003</v>
      </c>
      <c r="T8828" t="s">
        <v>9341</v>
      </c>
      <c r="U8828" t="s">
        <v>9610</v>
      </c>
      <c r="V8828" t="str">
        <f>LEFT($U8828,2)</f>
        <v>M5</v>
      </c>
      <c r="W8828" s="3" t="str">
        <f>_xlfn.XLOOKUP(V8828,$AC$2:$AC$43,$AD$2:$AD$43,"none")</f>
        <v>none</v>
      </c>
      <c r="X8828" s="3" t="str">
        <f>IF(ISNUMBER($W8828), 4600 * (1 / (0.92 * $W8828 + 1.7) + 1 / (0.92 * $W8828 + 0.62)),"none")</f>
        <v>none</v>
      </c>
      <c r="Y8828" s="8">
        <f>IF(ISNUMBER($X8828), _xlfn.XLOOKUP($X8828,Sheet3!$A$2:$A$392,Sheet3!$B$2:$B$392,"none", 1,1), $AF$2)</f>
        <v>0.8</v>
      </c>
      <c r="Z8828" s="8">
        <f>IF(ISNUMBER($X8828), _xlfn.XLOOKUP($X8828,Sheet3!$A$2:$A$392,Sheet3!$C$2:$C$392,"none", 1,1), $AF$2)</f>
        <v>0.8</v>
      </c>
      <c r="AA8828" s="8">
        <f>IF(ISNUMBER($X8828), _xlfn.XLOOKUP($X8828,Sheet3!$A$2:$A$392,Sheet3!$D$2:$D$392,"none", 1,1), $AF$2)</f>
        <v>0.8</v>
      </c>
    </row>
    <row r="8829" spans="1:27">
      <c r="A8829">
        <v>679</v>
      </c>
      <c r="B8829" t="s">
        <v>979</v>
      </c>
      <c r="C8829" t="s">
        <v>297</v>
      </c>
      <c r="D8829">
        <v>20</v>
      </c>
      <c r="E8829">
        <v>44</v>
      </c>
      <c r="F8829">
        <v>33.030534244800002</v>
      </c>
      <c r="G8829">
        <v>69</v>
      </c>
      <c r="H8829">
        <v>45</v>
      </c>
      <c r="I8829">
        <v>6.52489074</v>
      </c>
      <c r="J8829">
        <f>(D8829+E8829/60+F8829/3600)*15</f>
        <v>311.13762722602002</v>
      </c>
      <c r="K8829">
        <f>IF(G8829&lt;0, G8829-H8829/60-I8829/3600, G8829+H8829/60+I8829/3600)</f>
        <v>69.751812469650005</v>
      </c>
      <c r="L8829">
        <v>-29.806000000000001</v>
      </c>
      <c r="M8829">
        <v>-36.215000000000003</v>
      </c>
      <c r="N8829">
        <v>6.71</v>
      </c>
      <c r="O8829">
        <v>8.16</v>
      </c>
      <c r="P8829">
        <v>7.46</v>
      </c>
      <c r="Q8829">
        <v>6.48</v>
      </c>
      <c r="R8829" t="s">
        <v>9341</v>
      </c>
      <c r="S8829">
        <v>6.2480000000000002</v>
      </c>
      <c r="T8829" t="s">
        <v>9341</v>
      </c>
      <c r="U8829" t="s">
        <v>9379</v>
      </c>
      <c r="V8829" t="str">
        <f>LEFT($U8829,2)</f>
        <v>G8</v>
      </c>
      <c r="W8829" s="3">
        <f>_xlfn.XLOOKUP(V8829,$AC$2:$AC$43,$AD$2:$AD$43,"none")</f>
        <v>0.74</v>
      </c>
      <c r="X8829" s="3">
        <f>IF(ISNUMBER($W8829), 4600 * (1 / (0.92 * $W8829 + 1.7) + 1 / (0.92 * $W8829 + 0.62)),"none")</f>
        <v>5468.4090187676065</v>
      </c>
      <c r="Y8829" s="8">
        <f>IF(ISNUMBER($X8829), _xlfn.XLOOKUP($X8829,Sheet3!$A$2:$A$392,Sheet3!$B$2:$B$392,"none", 1,1), $AF$2)</f>
        <v>1</v>
      </c>
      <c r="Z8829" s="8">
        <f>IF(ISNUMBER($X8829), _xlfn.XLOOKUP($X8829,Sheet3!$A$2:$A$392,Sheet3!$C$2:$C$392,"none", 1,1), $AF$2)</f>
        <v>0.85409999999999997</v>
      </c>
      <c r="AA8829" s="8">
        <f>IF(ISNUMBER($X8829), _xlfn.XLOOKUP($X8829,Sheet3!$A$2:$A$392,Sheet3!$D$2:$D$392,"none", 1,1), $AF$2)</f>
        <v>0.72770000000000001</v>
      </c>
    </row>
    <row r="8830" spans="1:27">
      <c r="A8830">
        <v>721</v>
      </c>
      <c r="B8830" t="s">
        <v>1021</v>
      </c>
      <c r="C8830" t="s">
        <v>297</v>
      </c>
      <c r="D8830">
        <v>21</v>
      </c>
      <c r="E8830">
        <v>52</v>
      </c>
      <c r="F8830">
        <v>13.00487262</v>
      </c>
      <c r="G8830">
        <v>79</v>
      </c>
      <c r="H8830">
        <v>33</v>
      </c>
      <c r="I8830">
        <v>6.387200064</v>
      </c>
      <c r="J8830">
        <f>(D8830+E8830/60+F8830/3600)*15</f>
        <v>328.05418696925</v>
      </c>
      <c r="K8830">
        <f>IF(G8830&lt;0, G8830-H8830/60-I8830/3600, G8830+H8830/60+I8830/3600)</f>
        <v>79.551774222239999</v>
      </c>
      <c r="L8830">
        <v>9.5790000000000006</v>
      </c>
      <c r="M8830">
        <v>14.127000000000001</v>
      </c>
      <c r="N8830">
        <v>3.28</v>
      </c>
      <c r="O8830">
        <v>10.050000000000001</v>
      </c>
      <c r="P8830">
        <v>8.1</v>
      </c>
      <c r="Q8830">
        <v>6.48</v>
      </c>
      <c r="R8830" t="s">
        <v>9341</v>
      </c>
      <c r="S8830">
        <v>5.7869999999999999</v>
      </c>
      <c r="T8830" t="s">
        <v>9341</v>
      </c>
      <c r="U8830" t="s">
        <v>109</v>
      </c>
      <c r="V8830" t="str">
        <f>LEFT($U8830,2)</f>
        <v>K5</v>
      </c>
      <c r="W8830" s="3">
        <f>_xlfn.XLOOKUP(V8830,$AC$2:$AC$43,$AD$2:$AD$43,"none")</f>
        <v>1.1499999999999999</v>
      </c>
      <c r="X8830" s="3">
        <f>IF(ISNUMBER($W8830), 4600 * (1 / (0.92 * $W8830 + 1.7) + 1 / (0.92 * $W8830 + 0.62)),"none")</f>
        <v>4409.2340323652679</v>
      </c>
      <c r="Y8830" s="8">
        <f>IF(ISNUMBER($X8830), _xlfn.XLOOKUP($X8830,Sheet3!$A$2:$A$392,Sheet3!$B$2:$B$392,"none", 1,1), $AF$2)</f>
        <v>1</v>
      </c>
      <c r="Z8830" s="8">
        <f>IF(ISNUMBER($X8830), _xlfn.XLOOKUP($X8830,Sheet3!$A$2:$A$392,Sheet3!$C$2:$C$392,"none", 1,1), $AF$2)</f>
        <v>0.73599999999999999</v>
      </c>
      <c r="AA8830" s="8">
        <f>IF(ISNUMBER($X8830), _xlfn.XLOOKUP($X8830,Sheet3!$A$2:$A$392,Sheet3!$D$2:$D$392,"none", 1,1), $AF$2)</f>
        <v>0.4803</v>
      </c>
    </row>
    <row r="8831" spans="1:27">
      <c r="A8831">
        <v>905</v>
      </c>
      <c r="B8831" t="s">
        <v>1205</v>
      </c>
      <c r="C8831" t="s">
        <v>297</v>
      </c>
      <c r="D8831">
        <v>6</v>
      </c>
      <c r="E8831">
        <v>3</v>
      </c>
      <c r="F8831">
        <v>4.3169723784</v>
      </c>
      <c r="G8831">
        <v>57</v>
      </c>
      <c r="H8831">
        <v>1</v>
      </c>
      <c r="I8831">
        <v>5.927268432</v>
      </c>
      <c r="J8831">
        <f>(D8831+E8831/60+F8831/3600)*15</f>
        <v>90.767987384910001</v>
      </c>
      <c r="K8831">
        <f>IF(G8831&lt;0, G8831-H8831/60-I8831/3600, G8831+H8831/60+I8831/3600)</f>
        <v>57.018313130119999</v>
      </c>
      <c r="L8831">
        <v>10.378</v>
      </c>
      <c r="M8831">
        <v>-46.034999999999997</v>
      </c>
      <c r="N8831">
        <v>5.6</v>
      </c>
      <c r="O8831">
        <v>8.18</v>
      </c>
      <c r="P8831">
        <v>7.45</v>
      </c>
      <c r="Q8831">
        <v>6.48</v>
      </c>
      <c r="R8831" t="s">
        <v>9341</v>
      </c>
      <c r="S8831">
        <v>6.2480000000000002</v>
      </c>
      <c r="T8831" t="s">
        <v>9341</v>
      </c>
      <c r="U8831" t="s">
        <v>102</v>
      </c>
      <c r="V8831" t="str">
        <f>LEFT($U8831,2)</f>
        <v>G5</v>
      </c>
      <c r="W8831" s="3">
        <f>_xlfn.XLOOKUP(V8831,$AC$2:$AC$43,$AD$2:$AD$43,"none")</f>
        <v>0.68</v>
      </c>
      <c r="X8831" s="3">
        <f>IF(ISNUMBER($W8831), 4600 * (1 / (0.92 * $W8831 + 1.7) + 1 / (0.92 * $W8831 + 0.62)),"none")</f>
        <v>5670.9835338658331</v>
      </c>
      <c r="Y8831" s="8">
        <f>IF(ISNUMBER($X8831), _xlfn.XLOOKUP($X8831,Sheet3!$A$2:$A$392,Sheet3!$B$2:$B$392,"none", 1,1), $AF$2)</f>
        <v>1</v>
      </c>
      <c r="Z8831" s="8">
        <f>IF(ISNUMBER($X8831), _xlfn.XLOOKUP($X8831,Sheet3!$A$2:$A$392,Sheet3!$C$2:$C$392,"none", 1,1), $AF$2)</f>
        <v>0.874</v>
      </c>
      <c r="AA8831" s="8">
        <f>IF(ISNUMBER($X8831), _xlfn.XLOOKUP($X8831,Sheet3!$A$2:$A$392,Sheet3!$D$2:$D$392,"none", 1,1), $AF$2)</f>
        <v>0.77600000000000002</v>
      </c>
    </row>
    <row r="8832" spans="1:27">
      <c r="A8832">
        <v>981</v>
      </c>
      <c r="B8832" t="s">
        <v>1282</v>
      </c>
      <c r="C8832" t="s">
        <v>297</v>
      </c>
      <c r="D8832">
        <v>7</v>
      </c>
      <c r="E8832">
        <v>5</v>
      </c>
      <c r="F8832">
        <v>51.671381577600002</v>
      </c>
      <c r="G8832">
        <v>70</v>
      </c>
      <c r="H8832">
        <v>43</v>
      </c>
      <c r="I8832">
        <v>54.930748907999998</v>
      </c>
      <c r="J8832">
        <f>(D8832+E8832/60+F8832/3600)*15</f>
        <v>106.46529742324</v>
      </c>
      <c r="K8832">
        <f>IF(G8832&lt;0, G8832-H8832/60-I8832/3600, G8832+H8832/60+I8832/3600)</f>
        <v>70.731925208030006</v>
      </c>
      <c r="L8832">
        <v>31.84</v>
      </c>
      <c r="M8832">
        <v>-6.0259999999999998</v>
      </c>
      <c r="N8832">
        <v>2.85</v>
      </c>
      <c r="O8832">
        <v>9.89</v>
      </c>
      <c r="P8832">
        <v>8.06</v>
      </c>
      <c r="Q8832">
        <v>6.48</v>
      </c>
      <c r="R8832" t="s">
        <v>9341</v>
      </c>
      <c r="S8832">
        <v>5.859</v>
      </c>
      <c r="T8832" t="s">
        <v>9341</v>
      </c>
      <c r="U8832" t="s">
        <v>9403</v>
      </c>
      <c r="V8832" t="str">
        <f>LEFT($U8832,2)</f>
        <v>K0</v>
      </c>
      <c r="W8832" s="3">
        <f>_xlfn.XLOOKUP(V8832,$AC$2:$AC$43,$AD$2:$AD$43,"none")</f>
        <v>0.81</v>
      </c>
      <c r="X8832" s="3">
        <f>IF(ISNUMBER($W8832), 4600 * (1 / (0.92 * $W8832 + 1.7) + 1 / (0.92 * $W8832 + 0.62)),"none")</f>
        <v>5250.7063834266155</v>
      </c>
      <c r="Y8832" s="8">
        <f>IF(ISNUMBER($X8832), _xlfn.XLOOKUP($X8832,Sheet3!$A$2:$A$392,Sheet3!$B$2:$B$392,"none", 1,1), $AF$2)</f>
        <v>1</v>
      </c>
      <c r="Z8832" s="8">
        <f>IF(ISNUMBER($X8832), _xlfn.XLOOKUP($X8832,Sheet3!$A$2:$A$392,Sheet3!$C$2:$C$392,"none", 1,1), $AF$2)</f>
        <v>0.83299999999999996</v>
      </c>
      <c r="AA8832" s="8">
        <f>IF(ISNUMBER($X8832), _xlfn.XLOOKUP($X8832,Sheet3!$A$2:$A$392,Sheet3!$D$2:$D$392,"none", 1,1), $AF$2)</f>
        <v>0.67869999999999997</v>
      </c>
    </row>
    <row r="8833" spans="1:27">
      <c r="A8833">
        <v>1120</v>
      </c>
      <c r="B8833" t="s">
        <v>1421</v>
      </c>
      <c r="C8833" t="s">
        <v>297</v>
      </c>
      <c r="D8833">
        <v>8</v>
      </c>
      <c r="E8833">
        <v>15</v>
      </c>
      <c r="F8833">
        <v>50.501323919199997</v>
      </c>
      <c r="G8833">
        <v>60</v>
      </c>
      <c r="H8833">
        <v>22</v>
      </c>
      <c r="I8833">
        <v>50.161097263000002</v>
      </c>
      <c r="J8833">
        <f>(D8833+E8833/60+F8833/3600)*15</f>
        <v>123.96042218299667</v>
      </c>
      <c r="K8833">
        <f>IF(G8833&lt;0, G8833-H8833/60-I8833/3600, G8833+H8833/60+I8833/3600)</f>
        <v>60.38060030479528</v>
      </c>
      <c r="L8833">
        <v>-16.350000000000001</v>
      </c>
      <c r="M8833">
        <v>6.95</v>
      </c>
      <c r="N8833">
        <v>6</v>
      </c>
      <c r="O8833" t="s">
        <v>9341</v>
      </c>
      <c r="P8833">
        <v>6.67</v>
      </c>
      <c r="Q8833">
        <v>6.48</v>
      </c>
      <c r="R8833" t="s">
        <v>9341</v>
      </c>
      <c r="S8833">
        <v>6.4329999999999998</v>
      </c>
      <c r="T8833" t="s">
        <v>9341</v>
      </c>
      <c r="U8833" t="s">
        <v>9820</v>
      </c>
      <c r="V8833" t="str">
        <f>LEFT($U8833,2)</f>
        <v>A7</v>
      </c>
      <c r="W8833" s="3">
        <f>_xlfn.XLOOKUP(V8833,$AC$2:$AC$43,$AD$2:$AD$43,"none")</f>
        <v>0.2</v>
      </c>
      <c r="X8833" s="3">
        <f>IF(ISNUMBER($W8833), 4600 * (1 / (0.92 * $W8833 + 1.7) + 1 / (0.92 * $W8833 + 0.62)),"none")</f>
        <v>8163.0066229362728</v>
      </c>
      <c r="Y8833" s="8">
        <f>IF(ISNUMBER($X8833), _xlfn.XLOOKUP($X8833,Sheet3!$A$2:$A$392,Sheet3!$B$2:$B$392,"none", 1,1), $AF$2)</f>
        <v>0.76519999999999999</v>
      </c>
      <c r="Z8833" s="8">
        <f>IF(ISNUMBER($X8833), _xlfn.XLOOKUP($X8833,Sheet3!$A$2:$A$392,Sheet3!$C$2:$C$392,"none", 1,1), $AF$2)</f>
        <v>0.80349999999999999</v>
      </c>
      <c r="AA8833" s="8">
        <f>IF(ISNUMBER($X8833), _xlfn.XLOOKUP($X8833,Sheet3!$A$2:$A$392,Sheet3!$D$2:$D$392,"none", 1,1), $AF$2)</f>
        <v>1</v>
      </c>
    </row>
    <row r="8834" spans="1:27">
      <c r="A8834">
        <v>1165</v>
      </c>
      <c r="B8834" t="s">
        <v>1466</v>
      </c>
      <c r="C8834" t="s">
        <v>39</v>
      </c>
      <c r="D8834">
        <v>8</v>
      </c>
      <c r="E8834">
        <v>11</v>
      </c>
      <c r="F8834">
        <v>18.0796002264</v>
      </c>
      <c r="G8834">
        <v>54</v>
      </c>
      <c r="H8834">
        <v>32</v>
      </c>
      <c r="I8834">
        <v>24.869032764</v>
      </c>
      <c r="J8834">
        <f>(D8834+E8834/60+F8834/3600)*15</f>
        <v>122.82533166761</v>
      </c>
      <c r="K8834">
        <f>IF(G8834&lt;0, G8834-H8834/60-I8834/3600, G8834+H8834/60+I8834/3600)</f>
        <v>54.540241397989995</v>
      </c>
      <c r="L8834">
        <v>46.798999999999999</v>
      </c>
      <c r="M8834">
        <v>-92.253</v>
      </c>
      <c r="N8834">
        <v>6.15</v>
      </c>
      <c r="O8834" t="s">
        <v>9341</v>
      </c>
      <c r="P8834">
        <v>7.44</v>
      </c>
      <c r="Q8834">
        <v>6.48</v>
      </c>
      <c r="R8834" t="s">
        <v>9341</v>
      </c>
      <c r="S8834">
        <v>6.2279999999999998</v>
      </c>
      <c r="T8834" t="s">
        <v>9341</v>
      </c>
      <c r="U8834" t="s">
        <v>102</v>
      </c>
      <c r="V8834" t="str">
        <f>LEFT($U8834,2)</f>
        <v>G5</v>
      </c>
      <c r="W8834" s="3">
        <f>_xlfn.XLOOKUP(V8834,$AC$2:$AC$43,$AD$2:$AD$43,"none")</f>
        <v>0.68</v>
      </c>
      <c r="X8834" s="3">
        <f>IF(ISNUMBER($W8834), 4600 * (1 / (0.92 * $W8834 + 1.7) + 1 / (0.92 * $W8834 + 0.62)),"none")</f>
        <v>5670.9835338658331</v>
      </c>
      <c r="Y8834" s="8">
        <f>IF(ISNUMBER($X8834), _xlfn.XLOOKUP($X8834,Sheet3!$A$2:$A$392,Sheet3!$B$2:$B$392,"none", 1,1), $AF$2)</f>
        <v>1</v>
      </c>
      <c r="Z8834" s="8">
        <f>IF(ISNUMBER($X8834), _xlfn.XLOOKUP($X8834,Sheet3!$A$2:$A$392,Sheet3!$C$2:$C$392,"none", 1,1), $AF$2)</f>
        <v>0.874</v>
      </c>
      <c r="AA8834" s="8">
        <f>IF(ISNUMBER($X8834), _xlfn.XLOOKUP($X8834,Sheet3!$A$2:$A$392,Sheet3!$D$2:$D$392,"none", 1,1), $AF$2)</f>
        <v>0.77600000000000002</v>
      </c>
    </row>
    <row r="8835" spans="1:27">
      <c r="A8835">
        <v>1211</v>
      </c>
      <c r="B8835" t="s">
        <v>1512</v>
      </c>
      <c r="C8835" t="s">
        <v>12</v>
      </c>
      <c r="D8835">
        <v>15</v>
      </c>
      <c r="E8835">
        <v>15</v>
      </c>
      <c r="F8835">
        <v>50.707031522400001</v>
      </c>
      <c r="G8835">
        <v>50</v>
      </c>
      <c r="H8835">
        <v>56</v>
      </c>
      <c r="I8835">
        <v>18.459227940000002</v>
      </c>
      <c r="J8835">
        <f>(D8835+E8835/60+F8835/3600)*15</f>
        <v>228.96127929801</v>
      </c>
      <c r="K8835">
        <f>IF(G8835&lt;0, G8835-H8835/60-I8835/3600, G8835+H8835/60+I8835/3600)</f>
        <v>50.93846089665</v>
      </c>
      <c r="L8835">
        <v>24.463000000000001</v>
      </c>
      <c r="M8835">
        <v>-46.624000000000002</v>
      </c>
      <c r="N8835">
        <v>16.399999999999999</v>
      </c>
      <c r="O8835">
        <v>7.79</v>
      </c>
      <c r="P8835">
        <v>7.33</v>
      </c>
      <c r="Q8835">
        <v>6.48</v>
      </c>
      <c r="R8835" t="s">
        <v>9341</v>
      </c>
      <c r="S8835">
        <v>6.2539999999999996</v>
      </c>
      <c r="T8835" t="s">
        <v>9341</v>
      </c>
      <c r="U8835" t="s">
        <v>102</v>
      </c>
      <c r="V8835" t="str">
        <f>LEFT($U8835,2)</f>
        <v>G5</v>
      </c>
      <c r="W8835" s="3">
        <f>_xlfn.XLOOKUP(V8835,$AC$2:$AC$43,$AD$2:$AD$43,"none")</f>
        <v>0.68</v>
      </c>
      <c r="X8835" s="3">
        <f>IF(ISNUMBER($W8835), 4600 * (1 / (0.92 * $W8835 + 1.7) + 1 / (0.92 * $W8835 + 0.62)),"none")</f>
        <v>5670.9835338658331</v>
      </c>
      <c r="Y8835" s="8">
        <f>IF(ISNUMBER($X8835), _xlfn.XLOOKUP($X8835,Sheet3!$A$2:$A$392,Sheet3!$B$2:$B$392,"none", 1,1), $AF$2)</f>
        <v>1</v>
      </c>
      <c r="Z8835" s="8">
        <f>IF(ISNUMBER($X8835), _xlfn.XLOOKUP($X8835,Sheet3!$A$2:$A$392,Sheet3!$C$2:$C$392,"none", 1,1), $AF$2)</f>
        <v>0.874</v>
      </c>
      <c r="AA8835" s="8">
        <f>IF(ISNUMBER($X8835), _xlfn.XLOOKUP($X8835,Sheet3!$A$2:$A$392,Sheet3!$D$2:$D$392,"none", 1,1), $AF$2)</f>
        <v>0.77600000000000002</v>
      </c>
    </row>
    <row r="8836" spans="1:27">
      <c r="A8836">
        <v>1240</v>
      </c>
      <c r="B8836" t="s">
        <v>1541</v>
      </c>
      <c r="C8836" t="s">
        <v>297</v>
      </c>
      <c r="D8836">
        <v>14</v>
      </c>
      <c r="E8836">
        <v>49</v>
      </c>
      <c r="F8836">
        <v>32.381997177599999</v>
      </c>
      <c r="G8836">
        <v>51</v>
      </c>
      <c r="H8836">
        <v>22</v>
      </c>
      <c r="I8836">
        <v>28.211698236</v>
      </c>
      <c r="J8836">
        <f>(D8836+E8836/60+F8836/3600)*15</f>
        <v>222.38492498823999</v>
      </c>
      <c r="K8836">
        <f>IF(G8836&lt;0, G8836-H8836/60-I8836/3600, G8836+H8836/60+I8836/3600)</f>
        <v>51.374503249509999</v>
      </c>
      <c r="L8836">
        <v>15.592000000000001</v>
      </c>
      <c r="M8836">
        <v>1.9610000000000001</v>
      </c>
      <c r="N8836">
        <v>19.18</v>
      </c>
      <c r="O8836">
        <v>6.84</v>
      </c>
      <c r="P8836">
        <v>6.86</v>
      </c>
      <c r="Q8836">
        <v>6.48</v>
      </c>
      <c r="R8836" t="s">
        <v>9341</v>
      </c>
      <c r="S8836">
        <v>6.3920000000000003</v>
      </c>
      <c r="T8836" t="s">
        <v>9341</v>
      </c>
      <c r="U8836" t="s">
        <v>9440</v>
      </c>
      <c r="V8836" t="str">
        <f>LEFT($U8836,2)</f>
        <v>F3</v>
      </c>
      <c r="W8836" s="3" t="str">
        <f>_xlfn.XLOOKUP(V8836,$AC$2:$AC$43,$AD$2:$AD$43,"none")</f>
        <v>none</v>
      </c>
      <c r="X8836" s="3" t="str">
        <f>IF(ISNUMBER($W8836), 4600 * (1 / (0.92 * $W8836 + 1.7) + 1 / (0.92 * $W8836 + 0.62)),"none")</f>
        <v>none</v>
      </c>
      <c r="Y8836" s="8">
        <f>IF(ISNUMBER($X8836), _xlfn.XLOOKUP($X8836,Sheet3!$A$2:$A$392,Sheet3!$B$2:$B$392,"none", 1,1), $AF$2)</f>
        <v>0.8</v>
      </c>
      <c r="Z8836" s="8">
        <f>IF(ISNUMBER($X8836), _xlfn.XLOOKUP($X8836,Sheet3!$A$2:$A$392,Sheet3!$C$2:$C$392,"none", 1,1), $AF$2)</f>
        <v>0.8</v>
      </c>
      <c r="AA8836" s="8">
        <f>IF(ISNUMBER($X8836), _xlfn.XLOOKUP($X8836,Sheet3!$A$2:$A$392,Sheet3!$D$2:$D$392,"none", 1,1), $AF$2)</f>
        <v>0.8</v>
      </c>
    </row>
    <row r="8837" spans="1:27">
      <c r="A8837">
        <v>1243</v>
      </c>
      <c r="B8837" t="s">
        <v>1544</v>
      </c>
      <c r="C8837" t="s">
        <v>313</v>
      </c>
      <c r="D8837">
        <v>14</v>
      </c>
      <c r="E8837">
        <v>18</v>
      </c>
      <c r="F8837">
        <v>55.916417419200002</v>
      </c>
      <c r="G8837">
        <v>54</v>
      </c>
      <c r="H8837">
        <v>51</v>
      </c>
      <c r="I8837">
        <v>49.614864947999997</v>
      </c>
      <c r="J8837">
        <f>(D8837+E8837/60+F8837/3600)*15</f>
        <v>214.73298507257999</v>
      </c>
      <c r="K8837">
        <f>IF(G8837&lt;0, G8837-H8837/60-I8837/3600, G8837+H8837/60+I8837/3600)</f>
        <v>54.863781906930001</v>
      </c>
      <c r="L8837">
        <v>-19.952000000000002</v>
      </c>
      <c r="M8837">
        <v>-5.141</v>
      </c>
      <c r="N8837">
        <v>10.51</v>
      </c>
      <c r="O8837">
        <v>6.72</v>
      </c>
      <c r="P8837">
        <v>6.66</v>
      </c>
      <c r="Q8837">
        <v>6.48</v>
      </c>
      <c r="R8837" t="s">
        <v>9341</v>
      </c>
      <c r="S8837">
        <v>6.4569999999999999</v>
      </c>
      <c r="T8837" t="s">
        <v>9341</v>
      </c>
      <c r="U8837" t="s">
        <v>9682</v>
      </c>
      <c r="V8837" t="str">
        <f>LEFT($U8837,2)</f>
        <v>A5</v>
      </c>
      <c r="W8837" s="3">
        <f>_xlfn.XLOOKUP(V8837,$AC$2:$AC$43,$AD$2:$AD$43,"none")</f>
        <v>0.15</v>
      </c>
      <c r="X8837" s="3">
        <f>IF(ISNUMBER($W8837), 4600 * (1 / (0.92 * $W8837 + 1.7) + 1 / (0.92 * $W8837 + 0.62)),"none")</f>
        <v>8571.3219313180252</v>
      </c>
      <c r="Y8837" s="8">
        <f>IF(ISNUMBER($X8837), _xlfn.XLOOKUP($X8837,Sheet3!$A$2:$A$392,Sheet3!$B$2:$B$392,"none", 1,1), $AF$2)</f>
        <v>0.72599999999999998</v>
      </c>
      <c r="Z8837" s="8">
        <f>IF(ISNUMBER($X8837), _xlfn.XLOOKUP($X8837,Sheet3!$A$2:$A$392,Sheet3!$C$2:$C$392,"none", 1,1), $AF$2)</f>
        <v>0.7762</v>
      </c>
      <c r="AA8837" s="8">
        <f>IF(ISNUMBER($X8837), _xlfn.XLOOKUP($X8837,Sheet3!$A$2:$A$392,Sheet3!$D$2:$D$392,"none", 1,1), $AF$2)</f>
        <v>1</v>
      </c>
    </row>
    <row r="8838" spans="1:27">
      <c r="A8838">
        <v>1324</v>
      </c>
      <c r="B8838" t="s">
        <v>1625</v>
      </c>
      <c r="C8838" t="s">
        <v>297</v>
      </c>
      <c r="D8838">
        <v>13</v>
      </c>
      <c r="E8838">
        <v>39</v>
      </c>
      <c r="F8838">
        <v>14.9095251264</v>
      </c>
      <c r="G8838">
        <v>51</v>
      </c>
      <c r="H8838">
        <v>48</v>
      </c>
      <c r="I8838">
        <v>15.166378763999999</v>
      </c>
      <c r="J8838">
        <f>(D8838+E8838/60+F8838/3600)*15</f>
        <v>204.81212302136001</v>
      </c>
      <c r="K8838">
        <f>IF(G8838&lt;0, G8838-H8838/60-I8838/3600, G8838+H8838/60+I8838/3600)</f>
        <v>51.804212882989994</v>
      </c>
      <c r="L8838">
        <v>-14.694000000000001</v>
      </c>
      <c r="M8838">
        <v>5.4039999999999999</v>
      </c>
      <c r="N8838">
        <v>3.93</v>
      </c>
      <c r="O8838" t="s">
        <v>9341</v>
      </c>
      <c r="P8838">
        <v>7.85</v>
      </c>
      <c r="Q8838">
        <v>6.48</v>
      </c>
      <c r="R8838" t="s">
        <v>9341</v>
      </c>
      <c r="S8838">
        <v>6.0410000000000004</v>
      </c>
      <c r="T8838" t="s">
        <v>9341</v>
      </c>
      <c r="U8838" t="s">
        <v>106</v>
      </c>
      <c r="V8838" t="str">
        <f>LEFT($U8838,2)</f>
        <v>K2</v>
      </c>
      <c r="W8838" s="3">
        <f>_xlfn.XLOOKUP(V8838,$AC$2:$AC$43,$AD$2:$AD$43,"none")</f>
        <v>0.92</v>
      </c>
      <c r="X8838" s="3">
        <f>IF(ISNUMBER($W8838), 4600 * (1 / (0.92 * $W8838 + 1.7) + 1 / (0.92 * $W8838 + 0.62)),"none")</f>
        <v>4943.4058698702656</v>
      </c>
      <c r="Y8838" s="8">
        <f>IF(ISNUMBER($X8838), _xlfn.XLOOKUP($X8838,Sheet3!$A$2:$A$392,Sheet3!$B$2:$B$392,"none", 1,1), $AF$2)</f>
        <v>1</v>
      </c>
      <c r="Z8838" s="8">
        <f>IF(ISNUMBER($X8838), _xlfn.XLOOKUP($X8838,Sheet3!$A$2:$A$392,Sheet3!$C$2:$C$392,"none", 1,1), $AF$2)</f>
        <v>0.79920000000000002</v>
      </c>
      <c r="AA8838" s="8">
        <f>IF(ISNUMBER($X8838), _xlfn.XLOOKUP($X8838,Sheet3!$A$2:$A$392,Sheet3!$D$2:$D$392,"none", 1,1), $AF$2)</f>
        <v>0.60450000000000004</v>
      </c>
    </row>
    <row r="8839" spans="1:27">
      <c r="A8839">
        <v>1541</v>
      </c>
      <c r="B8839" t="s">
        <v>1842</v>
      </c>
      <c r="C8839" t="s">
        <v>12</v>
      </c>
      <c r="D8839">
        <v>3</v>
      </c>
      <c r="E8839">
        <v>34</v>
      </c>
      <c r="F8839">
        <v>52.405803724800002</v>
      </c>
      <c r="G8839">
        <v>-25</v>
      </c>
      <c r="H8839">
        <v>34</v>
      </c>
      <c r="I8839">
        <v>58.176667199999997</v>
      </c>
      <c r="J8839">
        <f>(D8839+E8839/60+F8839/3600)*15</f>
        <v>53.718357515519997</v>
      </c>
      <c r="K8839">
        <f>IF(G8839&lt;0, G8839-H8839/60-I8839/3600, G8839+H8839/60+I8839/3600)</f>
        <v>-25.582826852</v>
      </c>
      <c r="L8839">
        <v>51.279000000000003</v>
      </c>
      <c r="M8839">
        <v>32.79</v>
      </c>
      <c r="N8839">
        <v>6.85</v>
      </c>
      <c r="O8839" t="s">
        <v>9341</v>
      </c>
      <c r="P8839">
        <v>7.47</v>
      </c>
      <c r="Q8839">
        <v>6.48</v>
      </c>
      <c r="R8839" t="s">
        <v>9341</v>
      </c>
      <c r="S8839">
        <v>6.2240000000000002</v>
      </c>
      <c r="T8839" t="s">
        <v>9341</v>
      </c>
      <c r="U8839" t="s">
        <v>9403</v>
      </c>
      <c r="V8839" t="str">
        <f>LEFT($U8839,2)</f>
        <v>K0</v>
      </c>
      <c r="W8839" s="3">
        <f>_xlfn.XLOOKUP(V8839,$AC$2:$AC$43,$AD$2:$AD$43,"none")</f>
        <v>0.81</v>
      </c>
      <c r="X8839" s="3">
        <f>IF(ISNUMBER($W8839), 4600 * (1 / (0.92 * $W8839 + 1.7) + 1 / (0.92 * $W8839 + 0.62)),"none")</f>
        <v>5250.7063834266155</v>
      </c>
      <c r="Y8839" s="8">
        <f>IF(ISNUMBER($X8839), _xlfn.XLOOKUP($X8839,Sheet3!$A$2:$A$392,Sheet3!$B$2:$B$392,"none", 1,1), $AF$2)</f>
        <v>1</v>
      </c>
      <c r="Z8839" s="8">
        <f>IF(ISNUMBER($X8839), _xlfn.XLOOKUP($X8839,Sheet3!$A$2:$A$392,Sheet3!$C$2:$C$392,"none", 1,1), $AF$2)</f>
        <v>0.83299999999999996</v>
      </c>
      <c r="AA8839" s="8">
        <f>IF(ISNUMBER($X8839), _xlfn.XLOOKUP($X8839,Sheet3!$A$2:$A$392,Sheet3!$D$2:$D$392,"none", 1,1), $AF$2)</f>
        <v>0.67869999999999997</v>
      </c>
    </row>
    <row r="8840" spans="1:27">
      <c r="A8840">
        <v>1651</v>
      </c>
      <c r="B8840" t="s">
        <v>1952</v>
      </c>
      <c r="C8840" t="s">
        <v>12</v>
      </c>
      <c r="D8840">
        <v>4</v>
      </c>
      <c r="E8840">
        <v>9</v>
      </c>
      <c r="F8840">
        <v>43.007019100800001</v>
      </c>
      <c r="G8840">
        <v>3</v>
      </c>
      <c r="H8840">
        <v>19</v>
      </c>
      <c r="I8840">
        <v>21.7152894</v>
      </c>
      <c r="J8840">
        <f>(D8840+E8840/60+F8840/3600)*15</f>
        <v>62.429195912920001</v>
      </c>
      <c r="K8840">
        <f>IF(G8840&lt;0, G8840-H8840/60-I8840/3600, G8840+H8840/60+I8840/3600)</f>
        <v>3.3226986914999999</v>
      </c>
      <c r="L8840">
        <v>-51.063000000000002</v>
      </c>
      <c r="M8840">
        <v>-60.152000000000001</v>
      </c>
      <c r="N8840">
        <v>16.38</v>
      </c>
      <c r="O8840" t="s">
        <v>9341</v>
      </c>
      <c r="P8840">
        <v>6.91</v>
      </c>
      <c r="Q8840">
        <v>6.48</v>
      </c>
      <c r="R8840" t="s">
        <v>9341</v>
      </c>
      <c r="S8840">
        <v>6.391</v>
      </c>
      <c r="T8840" t="s">
        <v>9341</v>
      </c>
      <c r="U8840" t="s">
        <v>9632</v>
      </c>
      <c r="V8840" t="str">
        <f>LEFT($U8840,2)</f>
        <v>F3</v>
      </c>
      <c r="W8840" s="3" t="str">
        <f>_xlfn.XLOOKUP(V8840,$AC$2:$AC$43,$AD$2:$AD$43,"none")</f>
        <v>none</v>
      </c>
      <c r="X8840" s="3" t="str">
        <f>IF(ISNUMBER($W8840), 4600 * (1 / (0.92 * $W8840 + 1.7) + 1 / (0.92 * $W8840 + 0.62)),"none")</f>
        <v>none</v>
      </c>
      <c r="Y8840" s="8">
        <f>IF(ISNUMBER($X8840), _xlfn.XLOOKUP($X8840,Sheet3!$A$2:$A$392,Sheet3!$B$2:$B$392,"none", 1,1), $AF$2)</f>
        <v>0.8</v>
      </c>
      <c r="Z8840" s="8">
        <f>IF(ISNUMBER($X8840), _xlfn.XLOOKUP($X8840,Sheet3!$A$2:$A$392,Sheet3!$C$2:$C$392,"none", 1,1), $AF$2)</f>
        <v>0.8</v>
      </c>
      <c r="AA8840" s="8">
        <f>IF(ISNUMBER($X8840), _xlfn.XLOOKUP($X8840,Sheet3!$A$2:$A$392,Sheet3!$D$2:$D$392,"none", 1,1), $AF$2)</f>
        <v>0.8</v>
      </c>
    </row>
    <row r="8841" spans="1:27">
      <c r="A8841">
        <v>1793</v>
      </c>
      <c r="B8841" t="s">
        <v>2094</v>
      </c>
      <c r="C8841" t="s">
        <v>12</v>
      </c>
      <c r="D8841">
        <v>4</v>
      </c>
      <c r="E8841">
        <v>43</v>
      </c>
      <c r="F8841">
        <v>48.252017395199999</v>
      </c>
      <c r="G8841">
        <v>32</v>
      </c>
      <c r="H8841">
        <v>51</v>
      </c>
      <c r="I8841">
        <v>55.727115552000001</v>
      </c>
      <c r="J8841">
        <f>(D8841+E8841/60+F8841/3600)*15</f>
        <v>70.951050072480001</v>
      </c>
      <c r="K8841">
        <f>IF(G8841&lt;0, G8841-H8841/60-I8841/3600, G8841+H8841/60+I8841/3600)</f>
        <v>32.865479754319999</v>
      </c>
      <c r="L8841">
        <v>-44.527999999999999</v>
      </c>
      <c r="M8841">
        <v>-37.472999999999999</v>
      </c>
      <c r="N8841">
        <v>17.71</v>
      </c>
      <c r="O8841">
        <v>6.79</v>
      </c>
      <c r="P8841">
        <v>6.77</v>
      </c>
      <c r="Q8841">
        <v>6.48</v>
      </c>
      <c r="R8841" t="s">
        <v>9341</v>
      </c>
      <c r="S8841">
        <v>6.4219999999999997</v>
      </c>
      <c r="T8841" t="s">
        <v>9341</v>
      </c>
      <c r="U8841" t="s">
        <v>9670</v>
      </c>
      <c r="V8841" t="str">
        <f>LEFT($U8841,2)</f>
        <v>A8</v>
      </c>
      <c r="W8841" s="3">
        <f>_xlfn.XLOOKUP(V8841,$AC$2:$AC$43,$AD$2:$AD$43,"none")</f>
        <v>0.27</v>
      </c>
      <c r="X8841" s="3">
        <f>IF(ISNUMBER($W8841), 4600 * (1 / (0.92 * $W8841 + 1.7) + 1 / (0.92 * $W8841 + 0.62)),"none")</f>
        <v>7658.0096286116395</v>
      </c>
      <c r="Y8841" s="8">
        <f>IF(ISNUMBER($X8841), _xlfn.XLOOKUP($X8841,Sheet3!$A$2:$A$392,Sheet3!$B$2:$B$392,"none", 1,1), $AF$2)</f>
        <v>0.82440000000000002</v>
      </c>
      <c r="Z8841" s="8">
        <f>IF(ISNUMBER($X8841), _xlfn.XLOOKUP($X8841,Sheet3!$A$2:$A$392,Sheet3!$C$2:$C$392,"none", 1,1), $AF$2)</f>
        <v>0.84370000000000001</v>
      </c>
      <c r="AA8841" s="8">
        <f>IF(ISNUMBER($X8841), _xlfn.XLOOKUP($X8841,Sheet3!$A$2:$A$392,Sheet3!$D$2:$D$392,"none", 1,1), $AF$2)</f>
        <v>1</v>
      </c>
    </row>
    <row r="8842" spans="1:27">
      <c r="A8842">
        <v>1835</v>
      </c>
      <c r="B8842" t="s">
        <v>2136</v>
      </c>
      <c r="C8842" t="s">
        <v>297</v>
      </c>
      <c r="D8842">
        <v>5</v>
      </c>
      <c r="E8842">
        <v>0</v>
      </c>
      <c r="F8842">
        <v>23.214688965600001</v>
      </c>
      <c r="G8842">
        <v>39</v>
      </c>
      <c r="H8842">
        <v>39</v>
      </c>
      <c r="I8842">
        <v>16.754996808000001</v>
      </c>
      <c r="J8842">
        <f>(D8842+E8842/60+F8842/3600)*15</f>
        <v>75.096727870690003</v>
      </c>
      <c r="K8842">
        <f>IF(G8842&lt;0, G8842-H8842/60-I8842/3600, G8842+H8842/60+I8842/3600)</f>
        <v>39.654654165780002</v>
      </c>
      <c r="L8842">
        <v>0.81799999999999995</v>
      </c>
      <c r="M8842">
        <v>-2.79</v>
      </c>
      <c r="N8842">
        <v>2.77</v>
      </c>
      <c r="O8842">
        <v>10.199999999999999</v>
      </c>
      <c r="P8842">
        <v>8.19</v>
      </c>
      <c r="Q8842">
        <v>6.48</v>
      </c>
      <c r="R8842" t="s">
        <v>9341</v>
      </c>
      <c r="S8842">
        <v>5.7409999999999997</v>
      </c>
      <c r="T8842" t="s">
        <v>9341</v>
      </c>
      <c r="U8842" t="s">
        <v>9360</v>
      </c>
      <c r="V8842" t="str">
        <f>LEFT($U8842,2)</f>
        <v>K5</v>
      </c>
      <c r="W8842" s="3">
        <f>_xlfn.XLOOKUP(V8842,$AC$2:$AC$43,$AD$2:$AD$43,"none")</f>
        <v>1.1499999999999999</v>
      </c>
      <c r="X8842" s="3">
        <f>IF(ISNUMBER($W8842), 4600 * (1 / (0.92 * $W8842 + 1.7) + 1 / (0.92 * $W8842 + 0.62)),"none")</f>
        <v>4409.2340323652679</v>
      </c>
      <c r="Y8842" s="8">
        <f>IF(ISNUMBER($X8842), _xlfn.XLOOKUP($X8842,Sheet3!$A$2:$A$392,Sheet3!$B$2:$B$392,"none", 1,1), $AF$2)</f>
        <v>1</v>
      </c>
      <c r="Z8842" s="8">
        <f>IF(ISNUMBER($X8842), _xlfn.XLOOKUP($X8842,Sheet3!$A$2:$A$392,Sheet3!$C$2:$C$392,"none", 1,1), $AF$2)</f>
        <v>0.73599999999999999</v>
      </c>
      <c r="AA8842" s="8">
        <f>IF(ISNUMBER($X8842), _xlfn.XLOOKUP($X8842,Sheet3!$A$2:$A$392,Sheet3!$D$2:$D$392,"none", 1,1), $AF$2)</f>
        <v>0.4803</v>
      </c>
    </row>
    <row r="8843" spans="1:27">
      <c r="A8843">
        <v>1935</v>
      </c>
      <c r="B8843" t="s">
        <v>2236</v>
      </c>
      <c r="C8843" t="s">
        <v>297</v>
      </c>
      <c r="D8843">
        <v>5</v>
      </c>
      <c r="E8843">
        <v>20</v>
      </c>
      <c r="F8843">
        <v>2.3186689008000001</v>
      </c>
      <c r="G8843">
        <v>44</v>
      </c>
      <c r="H8843">
        <v>25</v>
      </c>
      <c r="I8843">
        <v>31.381097520000001</v>
      </c>
      <c r="J8843">
        <f>(D8843+E8843/60+F8843/3600)*15</f>
        <v>80.009661120419992</v>
      </c>
      <c r="K8843">
        <f>IF(G8843&lt;0, G8843-H8843/60-I8843/3600, G8843+H8843/60+I8843/3600)</f>
        <v>44.425383638199996</v>
      </c>
      <c r="L8843">
        <v>0.95899999999999996</v>
      </c>
      <c r="M8843">
        <v>-19.715</v>
      </c>
      <c r="N8843">
        <v>4.08</v>
      </c>
      <c r="O8843">
        <v>9.2899999999999991</v>
      </c>
      <c r="P8843">
        <v>7.83</v>
      </c>
      <c r="Q8843">
        <v>6.48</v>
      </c>
      <c r="R8843" t="s">
        <v>9341</v>
      </c>
      <c r="S8843">
        <v>6.0510000000000002</v>
      </c>
      <c r="T8843" t="s">
        <v>9341</v>
      </c>
      <c r="U8843" t="s">
        <v>104</v>
      </c>
      <c r="V8843" t="str">
        <f>LEFT($U8843,2)</f>
        <v>K0</v>
      </c>
      <c r="W8843" s="3">
        <f>_xlfn.XLOOKUP(V8843,$AC$2:$AC$43,$AD$2:$AD$43,"none")</f>
        <v>0.81</v>
      </c>
      <c r="X8843" s="3">
        <f>IF(ISNUMBER($W8843), 4600 * (1 / (0.92 * $W8843 + 1.7) + 1 / (0.92 * $W8843 + 0.62)),"none")</f>
        <v>5250.7063834266155</v>
      </c>
      <c r="Y8843" s="8">
        <f>IF(ISNUMBER($X8843), _xlfn.XLOOKUP($X8843,Sheet3!$A$2:$A$392,Sheet3!$B$2:$B$392,"none", 1,1), $AF$2)</f>
        <v>1</v>
      </c>
      <c r="Z8843" s="8">
        <f>IF(ISNUMBER($X8843), _xlfn.XLOOKUP($X8843,Sheet3!$A$2:$A$392,Sheet3!$C$2:$C$392,"none", 1,1), $AF$2)</f>
        <v>0.83299999999999996</v>
      </c>
      <c r="AA8843" s="8">
        <f>IF(ISNUMBER($X8843), _xlfn.XLOOKUP($X8843,Sheet3!$A$2:$A$392,Sheet3!$D$2:$D$392,"none", 1,1), $AF$2)</f>
        <v>0.67869999999999997</v>
      </c>
    </row>
    <row r="8844" spans="1:27">
      <c r="A8844">
        <v>2352</v>
      </c>
      <c r="B8844" t="s">
        <v>2653</v>
      </c>
      <c r="C8844" t="s">
        <v>12</v>
      </c>
      <c r="D8844">
        <v>6</v>
      </c>
      <c r="E8844">
        <v>20</v>
      </c>
      <c r="F8844">
        <v>35.157601756799998</v>
      </c>
      <c r="G8844">
        <v>-23</v>
      </c>
      <c r="H8844">
        <v>38</v>
      </c>
      <c r="I8844">
        <v>16.674076211999999</v>
      </c>
      <c r="J8844">
        <f>(D8844+E8844/60+F8844/3600)*15</f>
        <v>95.146490007319997</v>
      </c>
      <c r="K8844">
        <f>IF(G8844&lt;0, G8844-H8844/60-I8844/3600, G8844+H8844/60+I8844/3600)</f>
        <v>-23.63796502117</v>
      </c>
      <c r="L8844">
        <v>-20.68</v>
      </c>
      <c r="M8844">
        <v>-66.387</v>
      </c>
      <c r="N8844">
        <v>6.02</v>
      </c>
      <c r="O8844" t="s">
        <v>9341</v>
      </c>
      <c r="P8844">
        <v>7.62</v>
      </c>
      <c r="Q8844">
        <v>6.48</v>
      </c>
      <c r="R8844" t="s">
        <v>9341</v>
      </c>
      <c r="S8844">
        <v>6.1719999999999997</v>
      </c>
      <c r="T8844" t="s">
        <v>9341</v>
      </c>
      <c r="U8844" t="s">
        <v>9403</v>
      </c>
      <c r="V8844" t="str">
        <f>LEFT($U8844,2)</f>
        <v>K0</v>
      </c>
      <c r="W8844" s="3">
        <f>_xlfn.XLOOKUP(V8844,$AC$2:$AC$43,$AD$2:$AD$43,"none")</f>
        <v>0.81</v>
      </c>
      <c r="X8844" s="3">
        <f>IF(ISNUMBER($W8844), 4600 * (1 / (0.92 * $W8844 + 1.7) + 1 / (0.92 * $W8844 + 0.62)),"none")</f>
        <v>5250.7063834266155</v>
      </c>
      <c r="Y8844" s="8">
        <f>IF(ISNUMBER($X8844), _xlfn.XLOOKUP($X8844,Sheet3!$A$2:$A$392,Sheet3!$B$2:$B$392,"none", 1,1), $AF$2)</f>
        <v>1</v>
      </c>
      <c r="Z8844" s="8">
        <f>IF(ISNUMBER($X8844), _xlfn.XLOOKUP($X8844,Sheet3!$A$2:$A$392,Sheet3!$C$2:$C$392,"none", 1,1), $AF$2)</f>
        <v>0.83299999999999996</v>
      </c>
      <c r="AA8844" s="8">
        <f>IF(ISNUMBER($X8844), _xlfn.XLOOKUP($X8844,Sheet3!$A$2:$A$392,Sheet3!$D$2:$D$392,"none", 1,1), $AF$2)</f>
        <v>0.67869999999999997</v>
      </c>
    </row>
    <row r="8845" spans="1:27">
      <c r="A8845">
        <v>2456</v>
      </c>
      <c r="B8845" t="s">
        <v>2758</v>
      </c>
      <c r="C8845" t="s">
        <v>313</v>
      </c>
      <c r="D8845">
        <v>6</v>
      </c>
      <c r="E8845">
        <v>37</v>
      </c>
      <c r="F8845">
        <v>27.287921452799999</v>
      </c>
      <c r="G8845">
        <v>24</v>
      </c>
      <c r="H8845">
        <v>35</v>
      </c>
      <c r="I8845">
        <v>27.075687756000001</v>
      </c>
      <c r="J8845">
        <f>(D8845+E8845/60+F8845/3600)*15</f>
        <v>99.363699672720003</v>
      </c>
      <c r="K8845">
        <f>IF(G8845&lt;0, G8845-H8845/60-I8845/3600, G8845+H8845/60+I8845/3600)</f>
        <v>24.59085435771</v>
      </c>
      <c r="L8845">
        <v>-4.3170000000000002</v>
      </c>
      <c r="M8845">
        <v>2.5219999999999998</v>
      </c>
      <c r="N8845">
        <v>5.99</v>
      </c>
      <c r="O8845">
        <v>6.63</v>
      </c>
      <c r="P8845">
        <v>6.56</v>
      </c>
      <c r="Q8845">
        <v>6.48</v>
      </c>
      <c r="R8845" t="s">
        <v>9341</v>
      </c>
      <c r="S8845">
        <v>6.4850000000000003</v>
      </c>
      <c r="T8845" t="s">
        <v>9341</v>
      </c>
      <c r="U8845" t="s">
        <v>9359</v>
      </c>
      <c r="V8845" t="str">
        <f>LEFT($U8845,2)</f>
        <v>A3</v>
      </c>
      <c r="W8845" s="3">
        <f>_xlfn.XLOOKUP(V8845,$AC$2:$AC$43,$AD$2:$AD$43,"none")</f>
        <v>0.08</v>
      </c>
      <c r="X8845" s="3">
        <f>IF(ISNUMBER($W8845), 4600 * (1 / (0.92 * $W8845 + 1.7) + 1 / (0.92 * $W8845 + 0.62)),"none")</f>
        <v>9225.6595386701993</v>
      </c>
      <c r="Y8845" s="8">
        <f>IF(ISNUMBER($X8845), _xlfn.XLOOKUP($X8845,Sheet3!$A$2:$A$392,Sheet3!$B$2:$B$392,"none", 1,1), $AF$2)</f>
        <v>0.67030000000000001</v>
      </c>
      <c r="Z8845" s="8">
        <f>IF(ISNUMBER($X8845), _xlfn.XLOOKUP($X8845,Sheet3!$A$2:$A$392,Sheet3!$C$2:$C$392,"none", 1,1), $AF$2)</f>
        <v>0.73619999999999997</v>
      </c>
      <c r="AA8845" s="8">
        <f>IF(ISNUMBER($X8845), _xlfn.XLOOKUP($X8845,Sheet3!$A$2:$A$392,Sheet3!$D$2:$D$392,"none", 1,1), $AF$2)</f>
        <v>1</v>
      </c>
    </row>
    <row r="8846" spans="1:27">
      <c r="A8846">
        <v>2517</v>
      </c>
      <c r="B8846" t="s">
        <v>2819</v>
      </c>
      <c r="C8846" t="s">
        <v>297</v>
      </c>
      <c r="D8846">
        <v>6</v>
      </c>
      <c r="E8846">
        <v>49</v>
      </c>
      <c r="F8846">
        <v>44.281405639200003</v>
      </c>
      <c r="G8846">
        <v>37</v>
      </c>
      <c r="H8846">
        <v>30</v>
      </c>
      <c r="I8846">
        <v>45.894005964000002</v>
      </c>
      <c r="J8846">
        <f>(D8846+E8846/60+F8846/3600)*15</f>
        <v>102.43450585683</v>
      </c>
      <c r="K8846">
        <f>IF(G8846&lt;0, G8846-H8846/60-I8846/3600, G8846+H8846/60+I8846/3600)</f>
        <v>37.51274833499</v>
      </c>
      <c r="L8846">
        <v>-24.048999999999999</v>
      </c>
      <c r="M8846">
        <v>7.3840000000000003</v>
      </c>
      <c r="N8846">
        <v>4.12</v>
      </c>
      <c r="O8846" t="s">
        <v>9341</v>
      </c>
      <c r="P8846">
        <v>8.0399999999999991</v>
      </c>
      <c r="Q8846">
        <v>6.48</v>
      </c>
      <c r="R8846" t="s">
        <v>9341</v>
      </c>
      <c r="S8846">
        <v>5.8810000000000002</v>
      </c>
      <c r="T8846" t="s">
        <v>9341</v>
      </c>
      <c r="U8846" t="s">
        <v>109</v>
      </c>
      <c r="V8846" t="str">
        <f>LEFT($U8846,2)</f>
        <v>K5</v>
      </c>
      <c r="W8846" s="3">
        <f>_xlfn.XLOOKUP(V8846,$AC$2:$AC$43,$AD$2:$AD$43,"none")</f>
        <v>1.1499999999999999</v>
      </c>
      <c r="X8846" s="3">
        <f>IF(ISNUMBER($W8846), 4600 * (1 / (0.92 * $W8846 + 1.7) + 1 / (0.92 * $W8846 + 0.62)),"none")</f>
        <v>4409.2340323652679</v>
      </c>
      <c r="Y8846" s="8">
        <f>IF(ISNUMBER($X8846), _xlfn.XLOOKUP($X8846,Sheet3!$A$2:$A$392,Sheet3!$B$2:$B$392,"none", 1,1), $AF$2)</f>
        <v>1</v>
      </c>
      <c r="Z8846" s="8">
        <f>IF(ISNUMBER($X8846), _xlfn.XLOOKUP($X8846,Sheet3!$A$2:$A$392,Sheet3!$C$2:$C$392,"none", 1,1), $AF$2)</f>
        <v>0.73599999999999999</v>
      </c>
      <c r="AA8846" s="8">
        <f>IF(ISNUMBER($X8846), _xlfn.XLOOKUP($X8846,Sheet3!$A$2:$A$392,Sheet3!$D$2:$D$392,"none", 1,1), $AF$2)</f>
        <v>0.4803</v>
      </c>
    </row>
    <row r="8847" spans="1:27">
      <c r="A8847">
        <v>2871</v>
      </c>
      <c r="B8847" t="s">
        <v>3174</v>
      </c>
      <c r="C8847" t="s">
        <v>297</v>
      </c>
      <c r="D8847">
        <v>7</v>
      </c>
      <c r="E8847">
        <v>43</v>
      </c>
      <c r="F8847">
        <v>21.190246104</v>
      </c>
      <c r="G8847">
        <v>4</v>
      </c>
      <c r="H8847">
        <v>56</v>
      </c>
      <c r="I8847">
        <v>44.724215940000001</v>
      </c>
      <c r="J8847">
        <f>(D8847+E8847/60+F8847/3600)*15</f>
        <v>115.8382926921</v>
      </c>
      <c r="K8847">
        <f>IF(G8847&lt;0, G8847-H8847/60-I8847/3600, G8847+H8847/60+I8847/3600)</f>
        <v>4.94575672665</v>
      </c>
      <c r="L8847">
        <v>-24.027000000000001</v>
      </c>
      <c r="M8847">
        <v>-14.526999999999999</v>
      </c>
      <c r="N8847">
        <v>4.59</v>
      </c>
      <c r="O8847" t="s">
        <v>9341</v>
      </c>
      <c r="P8847">
        <v>7.85</v>
      </c>
      <c r="Q8847">
        <v>6.48</v>
      </c>
      <c r="R8847" t="s">
        <v>9341</v>
      </c>
      <c r="S8847">
        <v>6.048</v>
      </c>
      <c r="T8847" t="s">
        <v>9341</v>
      </c>
      <c r="U8847" t="s">
        <v>104</v>
      </c>
      <c r="V8847" t="str">
        <f>LEFT($U8847,2)</f>
        <v>K0</v>
      </c>
      <c r="W8847" s="3">
        <f>_xlfn.XLOOKUP(V8847,$AC$2:$AC$43,$AD$2:$AD$43,"none")</f>
        <v>0.81</v>
      </c>
      <c r="X8847" s="3">
        <f>IF(ISNUMBER($W8847), 4600 * (1 / (0.92 * $W8847 + 1.7) + 1 / (0.92 * $W8847 + 0.62)),"none")</f>
        <v>5250.7063834266155</v>
      </c>
      <c r="Y8847" s="8">
        <f>IF(ISNUMBER($X8847), _xlfn.XLOOKUP($X8847,Sheet3!$A$2:$A$392,Sheet3!$B$2:$B$392,"none", 1,1), $AF$2)</f>
        <v>1</v>
      </c>
      <c r="Z8847" s="8">
        <f>IF(ISNUMBER($X8847), _xlfn.XLOOKUP($X8847,Sheet3!$A$2:$A$392,Sheet3!$C$2:$C$392,"none", 1,1), $AF$2)</f>
        <v>0.83299999999999996</v>
      </c>
      <c r="AA8847" s="8">
        <f>IF(ISNUMBER($X8847), _xlfn.XLOOKUP($X8847,Sheet3!$A$2:$A$392,Sheet3!$D$2:$D$392,"none", 1,1), $AF$2)</f>
        <v>0.67869999999999997</v>
      </c>
    </row>
    <row r="8848" spans="1:27">
      <c r="A8848">
        <v>2894</v>
      </c>
      <c r="B8848" t="s">
        <v>3197</v>
      </c>
      <c r="C8848" t="s">
        <v>12</v>
      </c>
      <c r="D8848">
        <v>7</v>
      </c>
      <c r="E8848">
        <v>49</v>
      </c>
      <c r="F8848">
        <v>40.761041196000001</v>
      </c>
      <c r="G8848">
        <v>-19</v>
      </c>
      <c r="H8848">
        <v>30</v>
      </c>
      <c r="I8848">
        <v>19.864369872000001</v>
      </c>
      <c r="J8848">
        <f>(D8848+E8848/60+F8848/3600)*15</f>
        <v>117.41983767165</v>
      </c>
      <c r="K8848">
        <f>IF(G8848&lt;0, G8848-H8848/60-I8848/3600, G8848+H8848/60+I8848/3600)</f>
        <v>-19.505517880519999</v>
      </c>
      <c r="L8848">
        <v>-61.14</v>
      </c>
      <c r="M8848">
        <v>-14.128</v>
      </c>
      <c r="N8848">
        <v>8.4600000000000009</v>
      </c>
      <c r="O8848" t="s">
        <v>9341</v>
      </c>
      <c r="P8848">
        <v>7.72</v>
      </c>
      <c r="Q8848">
        <v>6.48</v>
      </c>
      <c r="R8848" t="s">
        <v>9341</v>
      </c>
      <c r="S8848">
        <v>6.1070000000000002</v>
      </c>
      <c r="T8848" t="s">
        <v>9341</v>
      </c>
      <c r="U8848" t="s">
        <v>9371</v>
      </c>
      <c r="V8848" t="str">
        <f>LEFT($U8848,2)</f>
        <v>K2</v>
      </c>
      <c r="W8848" s="3">
        <f>_xlfn.XLOOKUP(V8848,$AC$2:$AC$43,$AD$2:$AD$43,"none")</f>
        <v>0.92</v>
      </c>
      <c r="X8848" s="3">
        <f>IF(ISNUMBER($W8848), 4600 * (1 / (0.92 * $W8848 + 1.7) + 1 / (0.92 * $W8848 + 0.62)),"none")</f>
        <v>4943.4058698702656</v>
      </c>
      <c r="Y8848" s="8">
        <f>IF(ISNUMBER($X8848), _xlfn.XLOOKUP($X8848,Sheet3!$A$2:$A$392,Sheet3!$B$2:$B$392,"none", 1,1), $AF$2)</f>
        <v>1</v>
      </c>
      <c r="Z8848" s="8">
        <f>IF(ISNUMBER($X8848), _xlfn.XLOOKUP($X8848,Sheet3!$A$2:$A$392,Sheet3!$C$2:$C$392,"none", 1,1), $AF$2)</f>
        <v>0.79920000000000002</v>
      </c>
      <c r="AA8848" s="8">
        <f>IF(ISNUMBER($X8848), _xlfn.XLOOKUP($X8848,Sheet3!$A$2:$A$392,Sheet3!$D$2:$D$392,"none", 1,1), $AF$2)</f>
        <v>0.60450000000000004</v>
      </c>
    </row>
    <row r="8849" spans="1:27">
      <c r="A8849">
        <v>3294</v>
      </c>
      <c r="B8849" t="s">
        <v>3597</v>
      </c>
      <c r="C8849" t="s">
        <v>13</v>
      </c>
      <c r="D8849">
        <v>22</v>
      </c>
      <c r="E8849">
        <v>56</v>
      </c>
      <c r="F8849">
        <v>24.052556491800001</v>
      </c>
      <c r="G8849">
        <v>-31</v>
      </c>
      <c r="H8849">
        <v>33</v>
      </c>
      <c r="I8849">
        <v>56.030584767000001</v>
      </c>
      <c r="J8849">
        <f>(D8849+E8849/60+F8849/3600)*15</f>
        <v>344.10021898538247</v>
      </c>
      <c r="K8849">
        <f>IF(G8849&lt;0, G8849-H8849/60-I8849/3600, G8849+H8849/60+I8849/3600)</f>
        <v>-31.565564051324166</v>
      </c>
      <c r="L8849">
        <v>330.20299999999997</v>
      </c>
      <c r="M8849">
        <v>-158.602</v>
      </c>
      <c r="N8849">
        <v>131.55000000000001</v>
      </c>
      <c r="O8849" t="s">
        <v>9341</v>
      </c>
      <c r="P8849">
        <v>7.58</v>
      </c>
      <c r="Q8849">
        <v>6.48</v>
      </c>
      <c r="R8849" t="s">
        <v>9341</v>
      </c>
      <c r="S8849">
        <v>6.0919999999999996</v>
      </c>
      <c r="T8849" t="s">
        <v>9341</v>
      </c>
      <c r="U8849" t="s">
        <v>10438</v>
      </c>
      <c r="V8849" t="str">
        <f>LEFT($U8849,2)</f>
        <v>K4</v>
      </c>
      <c r="W8849" s="3">
        <f>_xlfn.XLOOKUP(V8849,$AC$2:$AC$43,$AD$2:$AD$43,"none")</f>
        <v>1</v>
      </c>
      <c r="X8849" s="3">
        <f>IF(ISNUMBER($W8849), 4600 * (1 / (0.92 * $W8849 + 1.7) + 1 / (0.92 * $W8849 + 0.62)),"none")</f>
        <v>4742.7381778526815</v>
      </c>
      <c r="Y8849" s="8">
        <f>IF(ISNUMBER($X8849), _xlfn.XLOOKUP($X8849,Sheet3!$A$2:$A$392,Sheet3!$B$2:$B$392,"none", 1,1), $AF$2)</f>
        <v>1</v>
      </c>
      <c r="Z8849" s="8">
        <f>IF(ISNUMBER($X8849), _xlfn.XLOOKUP($X8849,Sheet3!$A$2:$A$392,Sheet3!$C$2:$C$392,"none", 1,1), $AF$2)</f>
        <v>0.77500000000000002</v>
      </c>
      <c r="AA8849" s="8">
        <f>IF(ISNUMBER($X8849), _xlfn.XLOOKUP($X8849,Sheet3!$A$2:$A$392,Sheet3!$D$2:$D$392,"none", 1,1), $AF$2)</f>
        <v>0.55479999999999996</v>
      </c>
    </row>
    <row r="8850" spans="1:27">
      <c r="A8850">
        <v>3678</v>
      </c>
      <c r="B8850" t="s">
        <v>3981</v>
      </c>
      <c r="C8850" t="s">
        <v>297</v>
      </c>
      <c r="D8850">
        <v>2</v>
      </c>
      <c r="E8850">
        <v>43</v>
      </c>
      <c r="F8850">
        <v>28.916992915200002</v>
      </c>
      <c r="G8850">
        <v>-2</v>
      </c>
      <c r="H8850">
        <v>31</v>
      </c>
      <c r="I8850">
        <v>53.129894088</v>
      </c>
      <c r="J8850">
        <f>(D8850+E8850/60+F8850/3600)*15</f>
        <v>40.870487470480001</v>
      </c>
      <c r="K8850">
        <f>IF(G8850&lt;0, G8850-H8850/60-I8850/3600, G8850+H8850/60+I8850/3600)</f>
        <v>-2.5314249705799998</v>
      </c>
      <c r="L8850">
        <v>29.683</v>
      </c>
      <c r="M8850">
        <v>1.798</v>
      </c>
      <c r="N8850">
        <v>6.27</v>
      </c>
      <c r="O8850" t="s">
        <v>9341</v>
      </c>
      <c r="P8850">
        <v>7.46</v>
      </c>
      <c r="Q8850">
        <v>6.48</v>
      </c>
      <c r="R8850" t="s">
        <v>9341</v>
      </c>
      <c r="S8850">
        <v>6.2320000000000002</v>
      </c>
      <c r="T8850" t="s">
        <v>9341</v>
      </c>
      <c r="U8850" t="s">
        <v>9534</v>
      </c>
      <c r="V8850" t="str">
        <f>LEFT($U8850,2)</f>
        <v>G8</v>
      </c>
      <c r="W8850" s="3">
        <f>_xlfn.XLOOKUP(V8850,$AC$2:$AC$43,$AD$2:$AD$43,"none")</f>
        <v>0.74</v>
      </c>
      <c r="X8850" s="3">
        <f>IF(ISNUMBER($W8850), 4600 * (1 / (0.92 * $W8850 + 1.7) + 1 / (0.92 * $W8850 + 0.62)),"none")</f>
        <v>5468.4090187676065</v>
      </c>
      <c r="Y8850" s="8">
        <f>IF(ISNUMBER($X8850), _xlfn.XLOOKUP($X8850,Sheet3!$A$2:$A$392,Sheet3!$B$2:$B$392,"none", 1,1), $AF$2)</f>
        <v>1</v>
      </c>
      <c r="Z8850" s="8">
        <f>IF(ISNUMBER($X8850), _xlfn.XLOOKUP($X8850,Sheet3!$A$2:$A$392,Sheet3!$C$2:$C$392,"none", 1,1), $AF$2)</f>
        <v>0.85409999999999997</v>
      </c>
      <c r="AA8850" s="8">
        <f>IF(ISNUMBER($X8850), _xlfn.XLOOKUP($X8850,Sheet3!$A$2:$A$392,Sheet3!$D$2:$D$392,"none", 1,1), $AF$2)</f>
        <v>0.72770000000000001</v>
      </c>
    </row>
    <row r="8851" spans="1:27">
      <c r="A8851">
        <v>4059</v>
      </c>
      <c r="B8851" t="s">
        <v>4362</v>
      </c>
      <c r="C8851" t="s">
        <v>19</v>
      </c>
      <c r="D8851">
        <v>22</v>
      </c>
      <c r="E8851">
        <v>21</v>
      </c>
      <c r="F8851">
        <v>5.7724557599999997E-2</v>
      </c>
      <c r="G8851">
        <v>26</v>
      </c>
      <c r="H8851">
        <v>56</v>
      </c>
      <c r="I8851">
        <v>6.5783275440000004</v>
      </c>
      <c r="J8851">
        <f>(D8851+E8851/60+F8851/3600)*15</f>
        <v>335.25024051899004</v>
      </c>
      <c r="K8851">
        <f>IF(G8851&lt;0, G8851-H8851/60-I8851/3600, G8851+H8851/60+I8851/3600)</f>
        <v>26.935160646540002</v>
      </c>
      <c r="L8851">
        <v>14.593999999999999</v>
      </c>
      <c r="M8851">
        <v>-8.1199999999999992</v>
      </c>
      <c r="N8851">
        <v>4.4000000000000004</v>
      </c>
      <c r="O8851">
        <v>9.8000000000000007</v>
      </c>
      <c r="P8851">
        <v>8.1</v>
      </c>
      <c r="Q8851">
        <v>6.48</v>
      </c>
      <c r="R8851" t="s">
        <v>9341</v>
      </c>
      <c r="S8851">
        <v>5.2939999999999996</v>
      </c>
      <c r="T8851" t="s">
        <v>9341</v>
      </c>
      <c r="U8851" t="s">
        <v>9396</v>
      </c>
      <c r="V8851" t="str">
        <f>LEFT($U8851,2)</f>
        <v>M4</v>
      </c>
      <c r="W8851" s="3">
        <f>_xlfn.XLOOKUP(V8851,$AC$2:$AC$43,$AD$2:$AD$43,"none")</f>
        <v>1.52</v>
      </c>
      <c r="X8851" s="3">
        <f>IF(ISNUMBER($W8851), 4600 * (1 / (0.92 * $W8851 + 1.7) + 1 / (0.92 * $W8851 + 0.62)),"none")</f>
        <v>3763.6701294642344</v>
      </c>
      <c r="Y8851" s="8">
        <f>IF(ISNUMBER($X8851), _xlfn.XLOOKUP($X8851,Sheet3!$A$2:$A$392,Sheet3!$B$2:$B$392,"none", 1,1), $AF$2)</f>
        <v>1</v>
      </c>
      <c r="Z8851" s="8">
        <f>IF(ISNUMBER($X8851), _xlfn.XLOOKUP($X8851,Sheet3!$A$2:$A$392,Sheet3!$C$2:$C$392,"none", 1,1), $AF$2)</f>
        <v>0.63180000000000003</v>
      </c>
      <c r="AA8851" s="8">
        <f>IF(ISNUMBER($X8851), _xlfn.XLOOKUP($X8851,Sheet3!$A$2:$A$392,Sheet3!$D$2:$D$392,"none", 1,1), $AF$2)</f>
        <v>0.31119999999999998</v>
      </c>
    </row>
    <row r="8852" spans="1:27">
      <c r="A8852">
        <v>4092</v>
      </c>
      <c r="B8852" t="s">
        <v>4395</v>
      </c>
      <c r="C8852" t="s">
        <v>16</v>
      </c>
      <c r="D8852">
        <v>2</v>
      </c>
      <c r="E8852">
        <v>37</v>
      </c>
      <c r="F8852">
        <v>0.5234711568</v>
      </c>
      <c r="G8852">
        <v>24</v>
      </c>
      <c r="H8852">
        <v>38</v>
      </c>
      <c r="I8852">
        <v>49.990480871999999</v>
      </c>
      <c r="J8852">
        <f>(D8852+E8852/60+F8852/3600)*15</f>
        <v>39.252181129820002</v>
      </c>
      <c r="K8852">
        <f>IF(G8852&lt;0, G8852-H8852/60-I8852/3600, G8852+H8852/60+I8852/3600)</f>
        <v>24.64721957802</v>
      </c>
      <c r="L8852">
        <v>136.86600000000001</v>
      </c>
      <c r="M8852">
        <v>-15.349</v>
      </c>
      <c r="N8852">
        <v>22.26</v>
      </c>
      <c r="O8852" t="s">
        <v>9341</v>
      </c>
      <c r="P8852">
        <v>6.86</v>
      </c>
      <c r="Q8852">
        <v>6.48</v>
      </c>
      <c r="R8852" t="s">
        <v>9341</v>
      </c>
      <c r="S8852">
        <v>6.4009999999999998</v>
      </c>
      <c r="T8852" t="s">
        <v>9341</v>
      </c>
      <c r="U8852" t="s">
        <v>9639</v>
      </c>
      <c r="V8852" t="str">
        <f>LEFT($U8852,2)</f>
        <v>F5</v>
      </c>
      <c r="W8852" s="3">
        <f>_xlfn.XLOOKUP(V8852,$AC$2:$AC$43,$AD$2:$AD$43,"none")</f>
        <v>0.45</v>
      </c>
      <c r="X8852" s="3">
        <f>IF(ISNUMBER($W8852), 4600 * (1 / (0.92 * $W8852 + 1.7) + 1 / (0.92 * $W8852 + 0.62)),"none")</f>
        <v>6624.7124722536864</v>
      </c>
      <c r="Y8852" s="8">
        <f>IF(ISNUMBER($X8852), _xlfn.XLOOKUP($X8852,Sheet3!$A$2:$A$392,Sheet3!$B$2:$B$392,"none", 1,1), $AF$2)</f>
        <v>0.99370000000000003</v>
      </c>
      <c r="Z8852" s="8">
        <f>IF(ISNUMBER($X8852), _xlfn.XLOOKUP($X8852,Sheet3!$A$2:$A$392,Sheet3!$C$2:$C$392,"none", 1,1), $AF$2)</f>
        <v>0.9526</v>
      </c>
      <c r="AA8852" s="8">
        <f>IF(ISNUMBER($X8852), _xlfn.XLOOKUP($X8852,Sheet3!$A$2:$A$392,Sheet3!$D$2:$D$392,"none", 1,1), $AF$2)</f>
        <v>1</v>
      </c>
    </row>
    <row r="8853" spans="1:27">
      <c r="A8853">
        <v>4291</v>
      </c>
      <c r="B8853" t="s">
        <v>4594</v>
      </c>
      <c r="C8853" t="s">
        <v>313</v>
      </c>
      <c r="D8853">
        <v>9</v>
      </c>
      <c r="E8853">
        <v>9</v>
      </c>
      <c r="F8853">
        <v>46.424046288</v>
      </c>
      <c r="G8853">
        <v>11</v>
      </c>
      <c r="H8853">
        <v>33</v>
      </c>
      <c r="I8853">
        <v>51.755396795999999</v>
      </c>
      <c r="J8853">
        <f>(D8853+E8853/60+F8853/3600)*15</f>
        <v>137.44343352620001</v>
      </c>
      <c r="K8853">
        <f>IF(G8853&lt;0, G8853-H8853/60-I8853/3600, G8853+H8853/60+I8853/3600)</f>
        <v>11.564376499110001</v>
      </c>
      <c r="L8853">
        <v>-44.576000000000001</v>
      </c>
      <c r="M8853">
        <v>-62.804000000000002</v>
      </c>
      <c r="N8853">
        <v>24.57</v>
      </c>
      <c r="O8853">
        <v>6.72</v>
      </c>
      <c r="P8853">
        <v>6.81</v>
      </c>
      <c r="Q8853">
        <v>6.48</v>
      </c>
      <c r="R8853" t="s">
        <v>9341</v>
      </c>
      <c r="S8853">
        <v>6.3949999999999996</v>
      </c>
      <c r="T8853" t="s">
        <v>9341</v>
      </c>
      <c r="U8853" t="s">
        <v>10646</v>
      </c>
      <c r="V8853" t="str">
        <f>LEFT($U8853,2)</f>
        <v>F2</v>
      </c>
      <c r="W8853" s="3">
        <f>_xlfn.XLOOKUP(V8853,$AC$2:$AC$43,$AD$2:$AD$43,"none")</f>
        <v>0.35</v>
      </c>
      <c r="X8853" s="3">
        <f>IF(ISNUMBER($W8853), 4600 * (1 / (0.92 * $W8853 + 1.7) + 1 / (0.92 * $W8853 + 0.62)),"none")</f>
        <v>7158.2024482287206</v>
      </c>
      <c r="Y8853" s="8">
        <f>IF(ISNUMBER($X8853), _xlfn.XLOOKUP($X8853,Sheet3!$A$2:$A$392,Sheet3!$B$2:$B$392,"none", 1,1), $AF$2)</f>
        <v>0.89859999999999995</v>
      </c>
      <c r="Z8853" s="8">
        <f>IF(ISNUMBER($X8853), _xlfn.XLOOKUP($X8853,Sheet3!$A$2:$A$392,Sheet3!$C$2:$C$392,"none", 1,1), $AF$2)</f>
        <v>0.89249999999999996</v>
      </c>
      <c r="AA8853" s="8">
        <f>IF(ISNUMBER($X8853), _xlfn.XLOOKUP($X8853,Sheet3!$A$2:$A$392,Sheet3!$D$2:$D$392,"none", 1,1), $AF$2)</f>
        <v>1</v>
      </c>
    </row>
    <row r="8854" spans="1:27">
      <c r="A8854">
        <v>4301</v>
      </c>
      <c r="B8854" t="s">
        <v>4604</v>
      </c>
      <c r="C8854" t="s">
        <v>12</v>
      </c>
      <c r="D8854">
        <v>9</v>
      </c>
      <c r="E8854">
        <v>8</v>
      </c>
      <c r="F8854">
        <v>44.522524005599998</v>
      </c>
      <c r="G8854">
        <v>-16</v>
      </c>
      <c r="H8854">
        <v>16</v>
      </c>
      <c r="I8854">
        <v>38.363636892000002</v>
      </c>
      <c r="J8854">
        <f>(D8854+E8854/60+F8854/3600)*15</f>
        <v>137.18551051668999</v>
      </c>
      <c r="K8854">
        <f>IF(G8854&lt;0, G8854-H8854/60-I8854/3600, G8854+H8854/60+I8854/3600)</f>
        <v>-16.27732323247</v>
      </c>
      <c r="L8854">
        <v>5.6210000000000004</v>
      </c>
      <c r="M8854">
        <v>-68.069000000000003</v>
      </c>
      <c r="N8854">
        <v>7.37</v>
      </c>
      <c r="O8854" t="s">
        <v>9341</v>
      </c>
      <c r="P8854">
        <v>7.59</v>
      </c>
      <c r="Q8854">
        <v>6.48</v>
      </c>
      <c r="R8854" t="s">
        <v>9341</v>
      </c>
      <c r="S8854">
        <v>6.194</v>
      </c>
      <c r="T8854" t="s">
        <v>9341</v>
      </c>
      <c r="U8854" t="s">
        <v>10150</v>
      </c>
      <c r="V8854" t="str">
        <f>LEFT($U8854,2)</f>
        <v>K0</v>
      </c>
      <c r="W8854" s="3">
        <f>_xlfn.XLOOKUP(V8854,$AC$2:$AC$43,$AD$2:$AD$43,"none")</f>
        <v>0.81</v>
      </c>
      <c r="X8854" s="3">
        <f>IF(ISNUMBER($W8854), 4600 * (1 / (0.92 * $W8854 + 1.7) + 1 / (0.92 * $W8854 + 0.62)),"none")</f>
        <v>5250.7063834266155</v>
      </c>
      <c r="Y8854" s="8">
        <f>IF(ISNUMBER($X8854), _xlfn.XLOOKUP($X8854,Sheet3!$A$2:$A$392,Sheet3!$B$2:$B$392,"none", 1,1), $AF$2)</f>
        <v>1</v>
      </c>
      <c r="Z8854" s="8">
        <f>IF(ISNUMBER($X8854), _xlfn.XLOOKUP($X8854,Sheet3!$A$2:$A$392,Sheet3!$C$2:$C$392,"none", 1,1), $AF$2)</f>
        <v>0.83299999999999996</v>
      </c>
      <c r="AA8854" s="8">
        <f>IF(ISNUMBER($X8854), _xlfn.XLOOKUP($X8854,Sheet3!$A$2:$A$392,Sheet3!$D$2:$D$392,"none", 1,1), $AF$2)</f>
        <v>0.67869999999999997</v>
      </c>
    </row>
    <row r="8855" spans="1:27">
      <c r="A8855">
        <v>4693</v>
      </c>
      <c r="B8855" t="s">
        <v>4996</v>
      </c>
      <c r="C8855" t="s">
        <v>297</v>
      </c>
      <c r="D8855">
        <v>11</v>
      </c>
      <c r="E8855">
        <v>33</v>
      </c>
      <c r="F8855">
        <v>36.346352450399998</v>
      </c>
      <c r="G8855">
        <v>2</v>
      </c>
      <c r="H8855">
        <v>29</v>
      </c>
      <c r="I8855">
        <v>56.511713796000002</v>
      </c>
      <c r="J8855">
        <f>(D8855+E8855/60+F8855/3600)*15</f>
        <v>173.40144313521</v>
      </c>
      <c r="K8855">
        <f>IF(G8855&lt;0, G8855-H8855/60-I8855/3600, G8855+H8855/60+I8855/3600)</f>
        <v>2.49903103161</v>
      </c>
      <c r="L8855">
        <v>22.382999999999999</v>
      </c>
      <c r="M8855">
        <v>-16.8</v>
      </c>
      <c r="N8855">
        <v>2.79</v>
      </c>
      <c r="O8855" t="s">
        <v>9341</v>
      </c>
      <c r="P8855">
        <v>8.1199999999999992</v>
      </c>
      <c r="Q8855">
        <v>6.48</v>
      </c>
      <c r="R8855" t="s">
        <v>9341</v>
      </c>
      <c r="S8855">
        <v>5.7690000000000001</v>
      </c>
      <c r="T8855" t="s">
        <v>9341</v>
      </c>
      <c r="U8855" t="s">
        <v>9625</v>
      </c>
      <c r="V8855" t="str">
        <f>LEFT($U8855,2)</f>
        <v>M0</v>
      </c>
      <c r="W8855" s="3">
        <f>_xlfn.XLOOKUP(V8855,$AC$2:$AC$43,$AD$2:$AD$43,"none")</f>
        <v>1.37</v>
      </c>
      <c r="X8855" s="3">
        <f>IF(ISNUMBER($W8855), 4600 * (1 / (0.92 * $W8855 + 1.7) + 1 / (0.92 * $W8855 + 0.62)),"none")</f>
        <v>4000.1320989497008</v>
      </c>
      <c r="Y8855" s="8">
        <f>IF(ISNUMBER($X8855), _xlfn.XLOOKUP($X8855,Sheet3!$A$2:$A$392,Sheet3!$B$2:$B$392,"none", 1,1), $AF$2)</f>
        <v>1</v>
      </c>
      <c r="Z8855" s="8">
        <f>IF(ISNUMBER($X8855), _xlfn.XLOOKUP($X8855,Sheet3!$A$2:$A$392,Sheet3!$C$2:$C$392,"none", 1,1), $AF$2)</f>
        <v>0.67889999999999995</v>
      </c>
      <c r="AA8855" s="8">
        <f>IF(ISNUMBER($X8855), _xlfn.XLOOKUP($X8855,Sheet3!$A$2:$A$392,Sheet3!$D$2:$D$392,"none", 1,1), $AF$2)</f>
        <v>0.38229999999999997</v>
      </c>
    </row>
    <row r="8856" spans="1:27">
      <c r="A8856">
        <v>4735</v>
      </c>
      <c r="B8856" t="s">
        <v>5038</v>
      </c>
      <c r="C8856" t="s">
        <v>12</v>
      </c>
      <c r="D8856">
        <v>11</v>
      </c>
      <c r="E8856">
        <v>47</v>
      </c>
      <c r="F8856">
        <v>15.807747749000001</v>
      </c>
      <c r="G8856">
        <v>-30</v>
      </c>
      <c r="H8856">
        <v>17</v>
      </c>
      <c r="I8856">
        <v>11.440260480999999</v>
      </c>
      <c r="J8856">
        <f>(D8856+E8856/60+F8856/3600)*15</f>
        <v>176.81586561562082</v>
      </c>
      <c r="K8856">
        <f>IF(G8856&lt;0, G8856-H8856/60-I8856/3600, G8856+H8856/60+I8856/3600)</f>
        <v>-30.286511183466946</v>
      </c>
      <c r="L8856">
        <v>-266.12799999999999</v>
      </c>
      <c r="M8856">
        <v>-227.821</v>
      </c>
      <c r="N8856">
        <v>56.36</v>
      </c>
      <c r="O8856" t="s">
        <v>9341</v>
      </c>
      <c r="P8856">
        <v>7.16</v>
      </c>
      <c r="Q8856">
        <v>6.48</v>
      </c>
      <c r="R8856" t="s">
        <v>9341</v>
      </c>
      <c r="S8856">
        <v>6.3049999999999997</v>
      </c>
      <c r="T8856" t="s">
        <v>9341</v>
      </c>
      <c r="U8856" t="s">
        <v>9646</v>
      </c>
      <c r="V8856" t="str">
        <f>LEFT($U8856,2)</f>
        <v>G6</v>
      </c>
      <c r="W8856" s="3" t="str">
        <f>_xlfn.XLOOKUP(V8856,$AC$2:$AC$43,$AD$2:$AD$43,"none")</f>
        <v>none</v>
      </c>
      <c r="X8856" s="3" t="str">
        <f>IF(ISNUMBER($W8856), 4600 * (1 / (0.92 * $W8856 + 1.7) + 1 / (0.92 * $W8856 + 0.62)),"none")</f>
        <v>none</v>
      </c>
      <c r="Y8856" s="8">
        <f>IF(ISNUMBER($X8856), _xlfn.XLOOKUP($X8856,Sheet3!$A$2:$A$392,Sheet3!$B$2:$B$392,"none", 1,1), $AF$2)</f>
        <v>0.8</v>
      </c>
      <c r="Z8856" s="8">
        <f>IF(ISNUMBER($X8856), _xlfn.XLOOKUP($X8856,Sheet3!$A$2:$A$392,Sheet3!$C$2:$C$392,"none", 1,1), $AF$2)</f>
        <v>0.8</v>
      </c>
      <c r="AA8856" s="8">
        <f>IF(ISNUMBER($X8856), _xlfn.XLOOKUP($X8856,Sheet3!$A$2:$A$392,Sheet3!$D$2:$D$392,"none", 1,1), $AF$2)</f>
        <v>0.8</v>
      </c>
    </row>
    <row r="8857" spans="1:27">
      <c r="A8857">
        <v>4760</v>
      </c>
      <c r="B8857" t="s">
        <v>5063</v>
      </c>
      <c r="C8857" t="s">
        <v>297</v>
      </c>
      <c r="D8857">
        <v>11</v>
      </c>
      <c r="E8857">
        <v>59</v>
      </c>
      <c r="F8857">
        <v>9.3708028896000002</v>
      </c>
      <c r="G8857">
        <v>-10</v>
      </c>
      <c r="H8857">
        <v>28</v>
      </c>
      <c r="I8857">
        <v>33.235570596000002</v>
      </c>
      <c r="J8857">
        <f>(D8857+E8857/60+F8857/3600)*15</f>
        <v>179.78904501203999</v>
      </c>
      <c r="K8857">
        <f>IF(G8857&lt;0, G8857-H8857/60-I8857/3600, G8857+H8857/60+I8857/3600)</f>
        <v>-10.47589876961</v>
      </c>
      <c r="L8857">
        <v>-8.8149999999999995</v>
      </c>
      <c r="M8857">
        <v>30.184999999999999</v>
      </c>
      <c r="N8857">
        <v>4.13</v>
      </c>
      <c r="O8857" t="s">
        <v>9341</v>
      </c>
      <c r="P8857">
        <v>7.94</v>
      </c>
      <c r="Q8857">
        <v>6.48</v>
      </c>
      <c r="R8857" t="s">
        <v>9341</v>
      </c>
      <c r="S8857">
        <v>5.9770000000000003</v>
      </c>
      <c r="T8857" t="s">
        <v>9341</v>
      </c>
      <c r="U8857" t="s">
        <v>9406</v>
      </c>
      <c r="V8857" t="str">
        <f>LEFT($U8857,2)</f>
        <v>K4</v>
      </c>
      <c r="W8857" s="3">
        <f>_xlfn.XLOOKUP(V8857,$AC$2:$AC$43,$AD$2:$AD$43,"none")</f>
        <v>1</v>
      </c>
      <c r="X8857" s="3">
        <f>IF(ISNUMBER($W8857), 4600 * (1 / (0.92 * $W8857 + 1.7) + 1 / (0.92 * $W8857 + 0.62)),"none")</f>
        <v>4742.7381778526815</v>
      </c>
      <c r="Y8857" s="8">
        <f>IF(ISNUMBER($X8857), _xlfn.XLOOKUP($X8857,Sheet3!$A$2:$A$392,Sheet3!$B$2:$B$392,"none", 1,1), $AF$2)</f>
        <v>1</v>
      </c>
      <c r="Z8857" s="8">
        <f>IF(ISNUMBER($X8857), _xlfn.XLOOKUP($X8857,Sheet3!$A$2:$A$392,Sheet3!$C$2:$C$392,"none", 1,1), $AF$2)</f>
        <v>0.77500000000000002</v>
      </c>
      <c r="AA8857" s="8">
        <f>IF(ISNUMBER($X8857), _xlfn.XLOOKUP($X8857,Sheet3!$A$2:$A$392,Sheet3!$D$2:$D$392,"none", 1,1), $AF$2)</f>
        <v>0.55479999999999996</v>
      </c>
    </row>
    <row r="8858" spans="1:27">
      <c r="A8858">
        <v>5399</v>
      </c>
      <c r="B8858" t="s">
        <v>5702</v>
      </c>
      <c r="C8858" t="s">
        <v>12</v>
      </c>
      <c r="D8858">
        <v>15</v>
      </c>
      <c r="E8858">
        <v>5</v>
      </c>
      <c r="F8858">
        <v>33.905318210399997</v>
      </c>
      <c r="G8858">
        <v>-30</v>
      </c>
      <c r="H8858">
        <v>33</v>
      </c>
      <c r="I8858">
        <v>3.1063338360000001</v>
      </c>
      <c r="J8858">
        <f>(D8858+E8858/60+F8858/3600)*15</f>
        <v>226.39127215921002</v>
      </c>
      <c r="K8858">
        <f>IF(G8858&lt;0, G8858-H8858/60-I8858/3600, G8858+H8858/60+I8858/3600)</f>
        <v>-30.550862870510002</v>
      </c>
      <c r="L8858">
        <v>9.782</v>
      </c>
      <c r="M8858">
        <v>84.781000000000006</v>
      </c>
      <c r="N8858">
        <v>28.46</v>
      </c>
      <c r="O8858" t="s">
        <v>9341</v>
      </c>
      <c r="P8858">
        <v>6.94</v>
      </c>
      <c r="Q8858">
        <v>6.48</v>
      </c>
      <c r="R8858" t="s">
        <v>9341</v>
      </c>
      <c r="S8858">
        <v>6.367</v>
      </c>
      <c r="T8858" t="s">
        <v>9341</v>
      </c>
      <c r="U8858" t="s">
        <v>10796</v>
      </c>
      <c r="V8858" t="str">
        <f>LEFT($U8858,2)</f>
        <v>F5</v>
      </c>
      <c r="W8858" s="3">
        <f>_xlfn.XLOOKUP(V8858,$AC$2:$AC$43,$AD$2:$AD$43,"none")</f>
        <v>0.45</v>
      </c>
      <c r="X8858" s="3">
        <f>IF(ISNUMBER($W8858), 4600 * (1 / (0.92 * $W8858 + 1.7) + 1 / (0.92 * $W8858 + 0.62)),"none")</f>
        <v>6624.7124722536864</v>
      </c>
      <c r="Y8858" s="8">
        <f>IF(ISNUMBER($X8858), _xlfn.XLOOKUP($X8858,Sheet3!$A$2:$A$392,Sheet3!$B$2:$B$392,"none", 1,1), $AF$2)</f>
        <v>0.99370000000000003</v>
      </c>
      <c r="Z8858" s="8">
        <f>IF(ISNUMBER($X8858), _xlfn.XLOOKUP($X8858,Sheet3!$A$2:$A$392,Sheet3!$C$2:$C$392,"none", 1,1), $AF$2)</f>
        <v>0.9526</v>
      </c>
      <c r="AA8858" s="8">
        <f>IF(ISNUMBER($X8858), _xlfn.XLOOKUP($X8858,Sheet3!$A$2:$A$392,Sheet3!$D$2:$D$392,"none", 1,1), $AF$2)</f>
        <v>1</v>
      </c>
    </row>
    <row r="8859" spans="1:27">
      <c r="A8859">
        <v>5459</v>
      </c>
      <c r="B8859" t="s">
        <v>5762</v>
      </c>
      <c r="C8859" t="s">
        <v>16</v>
      </c>
      <c r="D8859">
        <v>19</v>
      </c>
      <c r="E8859">
        <v>21</v>
      </c>
      <c r="F8859">
        <v>29.7277723051</v>
      </c>
      <c r="G8859">
        <v>-34</v>
      </c>
      <c r="H8859">
        <v>59</v>
      </c>
      <c r="I8859">
        <v>0.356331012</v>
      </c>
      <c r="J8859">
        <f>(D8859+E8859/60+F8859/3600)*15</f>
        <v>290.37386571793792</v>
      </c>
      <c r="K8859">
        <f>IF(G8859&lt;0, G8859-H8859/60-I8859/3600, G8859+H8859/60+I8859/3600)</f>
        <v>-34.983432314170003</v>
      </c>
      <c r="L8859">
        <v>68.540000000000006</v>
      </c>
      <c r="M8859">
        <v>-98.78</v>
      </c>
      <c r="N8859">
        <v>50.29</v>
      </c>
      <c r="O8859">
        <v>7.22</v>
      </c>
      <c r="P8859">
        <v>7.11</v>
      </c>
      <c r="Q8859">
        <v>6.48</v>
      </c>
      <c r="R8859" t="s">
        <v>9341</v>
      </c>
      <c r="S8859">
        <v>6.3259999999999996</v>
      </c>
      <c r="T8859" t="s">
        <v>9341</v>
      </c>
      <c r="U8859" t="s">
        <v>10129</v>
      </c>
      <c r="V8859" t="str">
        <f>LEFT($U8859,2)</f>
        <v>G2</v>
      </c>
      <c r="W8859" s="3">
        <f>_xlfn.XLOOKUP(V8859,$AC$2:$AC$43,$AD$2:$AD$43,"none")</f>
        <v>0.63</v>
      </c>
      <c r="X8859" s="3">
        <f>IF(ISNUMBER($W8859), 4600 * (1 / (0.92 * $W8859 + 1.7) + 1 / (0.92 * $W8859 + 0.62)),"none")</f>
        <v>5852.5094139995554</v>
      </c>
      <c r="Y8859" s="8">
        <f>IF(ISNUMBER($X8859), _xlfn.XLOOKUP($X8859,Sheet3!$A$2:$A$392,Sheet3!$B$2:$B$392,"none", 1,1), $AF$2)</f>
        <v>1</v>
      </c>
      <c r="Z8859" s="8">
        <f>IF(ISNUMBER($X8859), _xlfn.XLOOKUP($X8859,Sheet3!$A$2:$A$392,Sheet3!$C$2:$C$392,"none", 1,1), $AF$2)</f>
        <v>0.89290000000000003</v>
      </c>
      <c r="AA8859" s="8">
        <f>IF(ISNUMBER($X8859), _xlfn.XLOOKUP($X8859,Sheet3!$A$2:$A$392,Sheet3!$D$2:$D$392,"none", 1,1), $AF$2)</f>
        <v>0.82379999999999998</v>
      </c>
    </row>
    <row r="8860" spans="1:27">
      <c r="A8860">
        <v>5808</v>
      </c>
      <c r="B8860" t="s">
        <v>6111</v>
      </c>
      <c r="C8860" t="s">
        <v>297</v>
      </c>
      <c r="D8860">
        <v>18</v>
      </c>
      <c r="E8860">
        <v>18</v>
      </c>
      <c r="F8860">
        <v>42</v>
      </c>
      <c r="G8860">
        <v>-18</v>
      </c>
      <c r="H8860">
        <v>38</v>
      </c>
      <c r="I8860">
        <v>0</v>
      </c>
      <c r="J8860">
        <f>(D8860+E8860/60+F8860/3600)*15</f>
        <v>274.67500000000001</v>
      </c>
      <c r="K8860">
        <f>IF(G8860&lt;0, G8860-H8860/60-I8860/3600, G8860+H8860/60+I8860/3600)</f>
        <v>-18.633333333333333</v>
      </c>
      <c r="L8860" t="s">
        <v>9341</v>
      </c>
      <c r="M8860" t="s">
        <v>9341</v>
      </c>
      <c r="N8860" t="s">
        <v>9341</v>
      </c>
      <c r="O8860" t="s">
        <v>9341</v>
      </c>
      <c r="P8860" t="s">
        <v>9341</v>
      </c>
      <c r="Q8860">
        <v>6.48</v>
      </c>
      <c r="R8860" t="s">
        <v>9341</v>
      </c>
      <c r="S8860" t="s">
        <v>9341</v>
      </c>
      <c r="T8860" t="s">
        <v>9341</v>
      </c>
      <c r="U8860" t="s">
        <v>9341</v>
      </c>
      <c r="V8860" t="str">
        <f>LEFT($U8860,2)</f>
        <v>~</v>
      </c>
      <c r="W8860" s="3" t="str">
        <f>_xlfn.XLOOKUP(V8860,$AC$2:$AC$43,$AD$2:$AD$43,"none")</f>
        <v>none</v>
      </c>
      <c r="X8860" s="3" t="str">
        <f>IF(ISNUMBER($W8860), 4600 * (1 / (0.92 * $W8860 + 1.7) + 1 / (0.92 * $W8860 + 0.62)),"none")</f>
        <v>none</v>
      </c>
      <c r="Y8860" s="8">
        <f>IF(ISNUMBER($X8860), _xlfn.XLOOKUP($X8860,Sheet3!$A$2:$A$392,Sheet3!$B$2:$B$392,"none", 1,1), $AF$2)</f>
        <v>0.8</v>
      </c>
      <c r="Z8860" s="8">
        <f>IF(ISNUMBER($X8860), _xlfn.XLOOKUP($X8860,Sheet3!$A$2:$A$392,Sheet3!$C$2:$C$392,"none", 1,1), $AF$2)</f>
        <v>0.8</v>
      </c>
      <c r="AA8860" s="8">
        <f>IF(ISNUMBER($X8860), _xlfn.XLOOKUP($X8860,Sheet3!$A$2:$A$392,Sheet3!$D$2:$D$392,"none", 1,1), $AF$2)</f>
        <v>0.8</v>
      </c>
    </row>
    <row r="8861" spans="1:27">
      <c r="A8861">
        <v>5845</v>
      </c>
      <c r="B8861" t="s">
        <v>6148</v>
      </c>
      <c r="C8861" t="s">
        <v>297</v>
      </c>
      <c r="D8861">
        <v>17</v>
      </c>
      <c r="E8861">
        <v>27</v>
      </c>
      <c r="F8861">
        <v>9.8826961103999995</v>
      </c>
      <c r="G8861">
        <v>-15</v>
      </c>
      <c r="H8861">
        <v>51</v>
      </c>
      <c r="I8861">
        <v>12.106452456</v>
      </c>
      <c r="J8861">
        <f>(D8861+E8861/60+F8861/3600)*15</f>
        <v>261.79117790045996</v>
      </c>
      <c r="K8861">
        <f>IF(G8861&lt;0, G8861-H8861/60-I8861/3600, G8861+H8861/60+I8861/3600)</f>
        <v>-15.853362903459999</v>
      </c>
      <c r="L8861">
        <v>-4.6120000000000001</v>
      </c>
      <c r="M8861">
        <v>-9.298</v>
      </c>
      <c r="N8861">
        <v>6.16</v>
      </c>
      <c r="O8861" t="s">
        <v>9341</v>
      </c>
      <c r="P8861">
        <v>7.64</v>
      </c>
      <c r="Q8861">
        <v>6.48</v>
      </c>
      <c r="R8861" t="s">
        <v>9341</v>
      </c>
      <c r="S8861">
        <v>6.1429999999999998</v>
      </c>
      <c r="T8861" t="s">
        <v>9341</v>
      </c>
      <c r="U8861" t="s">
        <v>9996</v>
      </c>
      <c r="V8861" t="str">
        <f>LEFT($U8861,2)</f>
        <v>K0</v>
      </c>
      <c r="W8861" s="3">
        <f>_xlfn.XLOOKUP(V8861,$AC$2:$AC$43,$AD$2:$AD$43,"none")</f>
        <v>0.81</v>
      </c>
      <c r="X8861" s="3">
        <f>IF(ISNUMBER($W8861), 4600 * (1 / (0.92 * $W8861 + 1.7) + 1 / (0.92 * $W8861 + 0.62)),"none")</f>
        <v>5250.7063834266155</v>
      </c>
      <c r="Y8861" s="8">
        <f>IF(ISNUMBER($X8861), _xlfn.XLOOKUP($X8861,Sheet3!$A$2:$A$392,Sheet3!$B$2:$B$392,"none", 1,1), $AF$2)</f>
        <v>1</v>
      </c>
      <c r="Z8861" s="8">
        <f>IF(ISNUMBER($X8861), _xlfn.XLOOKUP($X8861,Sheet3!$A$2:$A$392,Sheet3!$C$2:$C$392,"none", 1,1), $AF$2)</f>
        <v>0.83299999999999996</v>
      </c>
      <c r="AA8861" s="8">
        <f>IF(ISNUMBER($X8861), _xlfn.XLOOKUP($X8861,Sheet3!$A$2:$A$392,Sheet3!$D$2:$D$392,"none", 1,1), $AF$2)</f>
        <v>0.67869999999999997</v>
      </c>
    </row>
    <row r="8862" spans="1:27">
      <c r="A8862">
        <v>5867</v>
      </c>
      <c r="B8862" t="s">
        <v>6170</v>
      </c>
      <c r="C8862" t="s">
        <v>24</v>
      </c>
      <c r="D8862">
        <v>19</v>
      </c>
      <c r="E8862">
        <v>53</v>
      </c>
      <c r="F8862">
        <v>6.3860220576</v>
      </c>
      <c r="G8862">
        <v>-14</v>
      </c>
      <c r="H8862">
        <v>36</v>
      </c>
      <c r="I8862">
        <v>11.488005972</v>
      </c>
      <c r="J8862">
        <f>(D8862+E8862/60+F8862/3600)*15</f>
        <v>298.27660842524</v>
      </c>
      <c r="K8862">
        <f>IF(G8862&lt;0, G8862-H8862/60-I8862/3600, G8862+H8862/60+I8862/3600)</f>
        <v>-14.60319111277</v>
      </c>
      <c r="L8862">
        <v>-5.9219999999999997</v>
      </c>
      <c r="M8862">
        <v>-51.119</v>
      </c>
      <c r="N8862">
        <v>8.67</v>
      </c>
      <c r="O8862" t="s">
        <v>9341</v>
      </c>
      <c r="P8862">
        <v>6.62</v>
      </c>
      <c r="Q8862">
        <v>6.48</v>
      </c>
      <c r="R8862" t="s">
        <v>9341</v>
      </c>
      <c r="S8862">
        <v>6.64</v>
      </c>
      <c r="T8862" t="s">
        <v>9341</v>
      </c>
      <c r="U8862" t="s">
        <v>10981</v>
      </c>
      <c r="V8862" t="str">
        <f>LEFT($U8862,2)</f>
        <v>A2</v>
      </c>
      <c r="W8862" s="3">
        <f>_xlfn.XLOOKUP(V8862,$AC$2:$AC$43,$AD$2:$AD$43,"none")</f>
        <v>0.05</v>
      </c>
      <c r="X8862" s="3">
        <f>IF(ISNUMBER($W8862), 4600 * (1 / (0.92 * $W8862 + 1.7) + 1 / (0.92 * $W8862 + 0.62)),"none")</f>
        <v>9541.5002631497482</v>
      </c>
      <c r="Y8862" s="8">
        <f>IF(ISNUMBER($X8862), _xlfn.XLOOKUP($X8862,Sheet3!$A$2:$A$392,Sheet3!$B$2:$B$392,"none", 1,1), $AF$2)</f>
        <v>0.65039999999999998</v>
      </c>
      <c r="Z8862" s="8">
        <f>IF(ISNUMBER($X8862), _xlfn.XLOOKUP($X8862,Sheet3!$A$2:$A$392,Sheet3!$C$2:$C$392,"none", 1,1), $AF$2)</f>
        <v>0.72150000000000003</v>
      </c>
      <c r="AA8862" s="8">
        <f>IF(ISNUMBER($X8862), _xlfn.XLOOKUP($X8862,Sheet3!$A$2:$A$392,Sheet3!$D$2:$D$392,"none", 1,1), $AF$2)</f>
        <v>1</v>
      </c>
    </row>
    <row r="8863" spans="1:27">
      <c r="A8863">
        <v>5913</v>
      </c>
      <c r="B8863" t="s">
        <v>6216</v>
      </c>
      <c r="C8863" t="s">
        <v>16</v>
      </c>
      <c r="D8863">
        <v>15</v>
      </c>
      <c r="E8863">
        <v>38</v>
      </c>
      <c r="F8863">
        <v>40.060500220100003</v>
      </c>
      <c r="G8863">
        <v>-8</v>
      </c>
      <c r="H8863">
        <v>47</v>
      </c>
      <c r="I8863">
        <v>29.205996075000002</v>
      </c>
      <c r="J8863">
        <f>(D8863+E8863/60+F8863/3600)*15</f>
        <v>234.66691875091706</v>
      </c>
      <c r="K8863">
        <f>IF(G8863&lt;0, G8863-H8863/60-I8863/3600, G8863+H8863/60+I8863/3600)</f>
        <v>-8.7914461100208339</v>
      </c>
      <c r="L8863">
        <v>46.496000000000002</v>
      </c>
      <c r="M8863">
        <v>-40.828000000000003</v>
      </c>
      <c r="N8863">
        <v>28.3</v>
      </c>
      <c r="O8863" t="s">
        <v>9341</v>
      </c>
      <c r="P8863">
        <v>7</v>
      </c>
      <c r="Q8863">
        <v>6.48</v>
      </c>
      <c r="R8863" t="s">
        <v>9341</v>
      </c>
      <c r="S8863">
        <v>6.3710000000000004</v>
      </c>
      <c r="T8863" t="s">
        <v>9341</v>
      </c>
      <c r="U8863" t="s">
        <v>10261</v>
      </c>
      <c r="V8863" t="str">
        <f>LEFT($U8863,2)</f>
        <v>F6</v>
      </c>
      <c r="W8863" s="3" t="str">
        <f>_xlfn.XLOOKUP(V8863,$AC$2:$AC$43,$AD$2:$AD$43,"none")</f>
        <v>none</v>
      </c>
      <c r="X8863" s="3" t="str">
        <f>IF(ISNUMBER($W8863), 4600 * (1 / (0.92 * $W8863 + 1.7) + 1 / (0.92 * $W8863 + 0.62)),"none")</f>
        <v>none</v>
      </c>
      <c r="Y8863" s="8">
        <f>IF(ISNUMBER($X8863), _xlfn.XLOOKUP($X8863,Sheet3!$A$2:$A$392,Sheet3!$B$2:$B$392,"none", 1,1), $AF$2)</f>
        <v>0.8</v>
      </c>
      <c r="Z8863" s="8">
        <f>IF(ISNUMBER($X8863), _xlfn.XLOOKUP($X8863,Sheet3!$A$2:$A$392,Sheet3!$C$2:$C$392,"none", 1,1), $AF$2)</f>
        <v>0.8</v>
      </c>
      <c r="AA8863" s="8">
        <f>IF(ISNUMBER($X8863), _xlfn.XLOOKUP($X8863,Sheet3!$A$2:$A$392,Sheet3!$D$2:$D$392,"none", 1,1), $AF$2)</f>
        <v>0.8</v>
      </c>
    </row>
    <row r="8864" spans="1:27">
      <c r="A8864">
        <v>6014</v>
      </c>
      <c r="B8864" t="s">
        <v>6317</v>
      </c>
      <c r="C8864" t="s">
        <v>297</v>
      </c>
      <c r="D8864">
        <v>19</v>
      </c>
      <c r="E8864">
        <v>45</v>
      </c>
      <c r="F8864">
        <v>52.233486919199997</v>
      </c>
      <c r="G8864">
        <v>-2</v>
      </c>
      <c r="H8864">
        <v>53</v>
      </c>
      <c r="I8864">
        <v>0.44107407599999998</v>
      </c>
      <c r="J8864">
        <f>(D8864+E8864/60+F8864/3600)*15</f>
        <v>296.46763952883003</v>
      </c>
      <c r="K8864">
        <f>IF(G8864&lt;0, G8864-H8864/60-I8864/3600, G8864+H8864/60+I8864/3600)</f>
        <v>-2.8834558539100001</v>
      </c>
      <c r="L8864">
        <v>-0.60899999999999999</v>
      </c>
      <c r="M8864">
        <v>-2.9529999999999998</v>
      </c>
      <c r="N8864">
        <v>2.42</v>
      </c>
      <c r="O8864">
        <v>5.99</v>
      </c>
      <c r="P8864">
        <v>6.53</v>
      </c>
      <c r="Q8864">
        <v>6.48</v>
      </c>
      <c r="R8864" t="s">
        <v>9341</v>
      </c>
      <c r="S8864">
        <v>6.43</v>
      </c>
      <c r="T8864" t="s">
        <v>9341</v>
      </c>
      <c r="U8864" t="s">
        <v>10260</v>
      </c>
      <c r="V8864" t="str">
        <f>LEFT($U8864,2)</f>
        <v>B2</v>
      </c>
      <c r="W8864" s="3">
        <f>_xlfn.XLOOKUP(V8864,$AC$2:$AC$43,$AD$2:$AD$43,"none")</f>
        <v>-0.24</v>
      </c>
      <c r="X8864" s="3">
        <f>IF(ISNUMBER($W8864), 4600 * (1 / (0.92 * $W8864 + 1.7) + 1 / (0.92 * $W8864 + 0.62)),"none")</f>
        <v>14632.835167360139</v>
      </c>
      <c r="Y8864" s="8">
        <f>IF(ISNUMBER($X8864), _xlfn.XLOOKUP($X8864,Sheet3!$A$2:$A$392,Sheet3!$B$2:$B$392,"none", 1,1), $AF$2)</f>
        <v>0.47989999999999999</v>
      </c>
      <c r="Z8864" s="8">
        <f>IF(ISNUMBER($X8864), _xlfn.XLOOKUP($X8864,Sheet3!$A$2:$A$392,Sheet3!$C$2:$C$392,"none", 1,1), $AF$2)</f>
        <v>0.58679999999999999</v>
      </c>
      <c r="AA8864" s="8">
        <f>IF(ISNUMBER($X8864), _xlfn.XLOOKUP($X8864,Sheet3!$A$2:$A$392,Sheet3!$D$2:$D$392,"none", 1,1), $AF$2)</f>
        <v>1</v>
      </c>
    </row>
    <row r="8865" spans="1:27">
      <c r="A8865">
        <v>6187</v>
      </c>
      <c r="B8865" t="s">
        <v>6490</v>
      </c>
      <c r="C8865" t="s">
        <v>19</v>
      </c>
      <c r="D8865">
        <v>19</v>
      </c>
      <c r="E8865">
        <v>33</v>
      </c>
      <c r="F8865">
        <v>46.032019610399999</v>
      </c>
      <c r="G8865">
        <v>5</v>
      </c>
      <c r="H8865">
        <v>27</v>
      </c>
      <c r="I8865">
        <v>56.529751716</v>
      </c>
      <c r="J8865">
        <f>(D8865+E8865/60+F8865/3600)*15</f>
        <v>293.44180008171003</v>
      </c>
      <c r="K8865">
        <f>IF(G8865&lt;0, G8865-H8865/60-I8865/3600, G8865+H8865/60+I8865/3600)</f>
        <v>5.4657027088100003</v>
      </c>
      <c r="L8865">
        <v>-3.86</v>
      </c>
      <c r="M8865">
        <v>-26.17</v>
      </c>
      <c r="N8865">
        <v>4.62</v>
      </c>
      <c r="O8865" t="s">
        <v>9341</v>
      </c>
      <c r="P8865">
        <v>8</v>
      </c>
      <c r="Q8865">
        <v>6.48</v>
      </c>
      <c r="R8865" t="s">
        <v>9341</v>
      </c>
      <c r="S8865">
        <v>4.5670000000000002</v>
      </c>
      <c r="T8865" t="s">
        <v>9341</v>
      </c>
      <c r="U8865" t="s">
        <v>11058</v>
      </c>
      <c r="V8865" t="str">
        <f>LEFT($U8865,2)</f>
        <v>M5</v>
      </c>
      <c r="W8865" s="3" t="str">
        <f>_xlfn.XLOOKUP(V8865,$AC$2:$AC$43,$AD$2:$AD$43,"none")</f>
        <v>none</v>
      </c>
      <c r="X8865" s="3" t="str">
        <f>IF(ISNUMBER($W8865), 4600 * (1 / (0.92 * $W8865 + 1.7) + 1 / (0.92 * $W8865 + 0.62)),"none")</f>
        <v>none</v>
      </c>
      <c r="Y8865" s="8">
        <f>IF(ISNUMBER($X8865), _xlfn.XLOOKUP($X8865,Sheet3!$A$2:$A$392,Sheet3!$B$2:$B$392,"none", 1,1), $AF$2)</f>
        <v>0.8</v>
      </c>
      <c r="Z8865" s="8">
        <f>IF(ISNUMBER($X8865), _xlfn.XLOOKUP($X8865,Sheet3!$A$2:$A$392,Sheet3!$C$2:$C$392,"none", 1,1), $AF$2)</f>
        <v>0.8</v>
      </c>
      <c r="AA8865" s="8">
        <f>IF(ISNUMBER($X8865), _xlfn.XLOOKUP($X8865,Sheet3!$A$2:$A$392,Sheet3!$D$2:$D$392,"none", 1,1), $AF$2)</f>
        <v>0.8</v>
      </c>
    </row>
    <row r="8866" spans="1:27">
      <c r="A8866">
        <v>6246</v>
      </c>
      <c r="B8866" t="s">
        <v>6549</v>
      </c>
      <c r="C8866" t="s">
        <v>297</v>
      </c>
      <c r="D8866">
        <v>17</v>
      </c>
      <c r="E8866">
        <v>30</v>
      </c>
      <c r="F8866">
        <v>22.653269135999999</v>
      </c>
      <c r="G8866">
        <v>11</v>
      </c>
      <c r="H8866">
        <v>55</v>
      </c>
      <c r="I8866">
        <v>26.458634711999999</v>
      </c>
      <c r="J8866">
        <f>(D8866+E8866/60+F8866/3600)*15</f>
        <v>262.59438862140001</v>
      </c>
      <c r="K8866">
        <f>IF(G8866&lt;0, G8866-H8866/60-I8866/3600, G8866+H8866/60+I8866/3600)</f>
        <v>11.924016287419999</v>
      </c>
      <c r="L8866">
        <v>10.86</v>
      </c>
      <c r="M8866">
        <v>14.651999999999999</v>
      </c>
      <c r="N8866">
        <v>10.68</v>
      </c>
      <c r="O8866">
        <v>6.56</v>
      </c>
      <c r="P8866">
        <v>6.53</v>
      </c>
      <c r="Q8866">
        <v>6.48</v>
      </c>
      <c r="R8866" t="s">
        <v>9341</v>
      </c>
      <c r="S8866">
        <v>6.4640000000000004</v>
      </c>
      <c r="T8866" t="s">
        <v>9341</v>
      </c>
      <c r="U8866" t="s">
        <v>9433</v>
      </c>
      <c r="V8866" t="str">
        <f>LEFT($U8866,2)</f>
        <v>A1</v>
      </c>
      <c r="W8866" s="3">
        <f>_xlfn.XLOOKUP(V8866,$AC$2:$AC$43,$AD$2:$AD$43,"none")</f>
        <v>0.02</v>
      </c>
      <c r="X8866" s="3">
        <f>IF(ISNUMBER($W8866), 4600 * (1 / (0.92 * $W8866 + 1.7) + 1 / (0.92 * $W8866 + 0.62)),"none")</f>
        <v>9882.4225367888994</v>
      </c>
      <c r="Y8866" s="8">
        <f>IF(ISNUMBER($X8866), _xlfn.XLOOKUP($X8866,Sheet3!$A$2:$A$392,Sheet3!$B$2:$B$392,"none", 1,1), $AF$2)</f>
        <v>0.63239999999999996</v>
      </c>
      <c r="Z8866" s="8">
        <f>IF(ISNUMBER($X8866), _xlfn.XLOOKUP($X8866,Sheet3!$A$2:$A$392,Sheet3!$C$2:$C$392,"none", 1,1), $AF$2)</f>
        <v>0.70809999999999995</v>
      </c>
      <c r="AA8866" s="8">
        <f>IF(ISNUMBER($X8866), _xlfn.XLOOKUP($X8866,Sheet3!$A$2:$A$392,Sheet3!$D$2:$D$392,"none", 1,1), $AF$2)</f>
        <v>1</v>
      </c>
    </row>
    <row r="8867" spans="1:27">
      <c r="A8867">
        <v>6292</v>
      </c>
      <c r="B8867" t="s">
        <v>6595</v>
      </c>
      <c r="C8867" t="s">
        <v>19</v>
      </c>
      <c r="D8867">
        <v>17</v>
      </c>
      <c r="E8867">
        <v>33</v>
      </c>
      <c r="F8867">
        <v>42.780036770400002</v>
      </c>
      <c r="G8867">
        <v>14</v>
      </c>
      <c r="H8867">
        <v>50</v>
      </c>
      <c r="I8867">
        <v>29.753869452</v>
      </c>
      <c r="J8867">
        <f>(D8867+E8867/60+F8867/3600)*15</f>
        <v>263.42825015321</v>
      </c>
      <c r="K8867">
        <f>IF(G8867&lt;0, G8867-H8867/60-I8867/3600, G8867+H8867/60+I8867/3600)</f>
        <v>14.84159829707</v>
      </c>
      <c r="L8867">
        <v>22.506</v>
      </c>
      <c r="M8867">
        <v>-73.483000000000004</v>
      </c>
      <c r="N8867">
        <v>4.2</v>
      </c>
      <c r="O8867">
        <v>9.66</v>
      </c>
      <c r="P8867">
        <v>8.08</v>
      </c>
      <c r="Q8867">
        <v>6.48</v>
      </c>
      <c r="R8867" t="s">
        <v>9341</v>
      </c>
      <c r="S8867">
        <v>5.0949999999999998</v>
      </c>
      <c r="T8867" t="s">
        <v>9341</v>
      </c>
      <c r="U8867" t="s">
        <v>9396</v>
      </c>
      <c r="V8867" t="str">
        <f>LEFT($U8867,2)</f>
        <v>M4</v>
      </c>
      <c r="W8867" s="3">
        <f>_xlfn.XLOOKUP(V8867,$AC$2:$AC$43,$AD$2:$AD$43,"none")</f>
        <v>1.52</v>
      </c>
      <c r="X8867" s="3">
        <f>IF(ISNUMBER($W8867), 4600 * (1 / (0.92 * $W8867 + 1.7) + 1 / (0.92 * $W8867 + 0.62)),"none")</f>
        <v>3763.6701294642344</v>
      </c>
      <c r="Y8867" s="8">
        <f>IF(ISNUMBER($X8867), _xlfn.XLOOKUP($X8867,Sheet3!$A$2:$A$392,Sheet3!$B$2:$B$392,"none", 1,1), $AF$2)</f>
        <v>1</v>
      </c>
      <c r="Z8867" s="8">
        <f>IF(ISNUMBER($X8867), _xlfn.XLOOKUP($X8867,Sheet3!$A$2:$A$392,Sheet3!$C$2:$C$392,"none", 1,1), $AF$2)</f>
        <v>0.63180000000000003</v>
      </c>
      <c r="AA8867" s="8">
        <f>IF(ISNUMBER($X8867), _xlfn.XLOOKUP($X8867,Sheet3!$A$2:$A$392,Sheet3!$D$2:$D$392,"none", 1,1), $AF$2)</f>
        <v>0.31119999999999998</v>
      </c>
    </row>
    <row r="8868" spans="1:27">
      <c r="A8868">
        <v>6404</v>
      </c>
      <c r="B8868" t="s">
        <v>6707</v>
      </c>
      <c r="C8868" t="s">
        <v>16</v>
      </c>
      <c r="D8868">
        <v>18</v>
      </c>
      <c r="E8868">
        <v>30</v>
      </c>
      <c r="F8868">
        <v>41.6507921448</v>
      </c>
      <c r="G8868">
        <v>20</v>
      </c>
      <c r="H8868">
        <v>48</v>
      </c>
      <c r="I8868">
        <v>54.168637787999998</v>
      </c>
      <c r="J8868">
        <f>(D8868+E8868/60+F8868/3600)*15</f>
        <v>277.67354496727</v>
      </c>
      <c r="K8868">
        <f>IF(G8868&lt;0, G8868-H8868/60-I8868/3600, G8868+H8868/60+I8868/3600)</f>
        <v>20.81504684383</v>
      </c>
      <c r="L8868">
        <v>16.277999999999999</v>
      </c>
      <c r="M8868">
        <v>-264.697</v>
      </c>
      <c r="N8868">
        <v>28.52</v>
      </c>
      <c r="O8868" t="s">
        <v>9341</v>
      </c>
      <c r="P8868">
        <v>7.28</v>
      </c>
      <c r="Q8868">
        <v>6.48</v>
      </c>
      <c r="R8868">
        <v>6</v>
      </c>
      <c r="S8868">
        <v>6.2930000000000001</v>
      </c>
      <c r="T8868" t="s">
        <v>9341</v>
      </c>
      <c r="U8868" t="s">
        <v>10448</v>
      </c>
      <c r="V8868" t="str">
        <f>LEFT($U8868,2)</f>
        <v>G8</v>
      </c>
      <c r="W8868" s="3">
        <f>_xlfn.XLOOKUP(V8868,$AC$2:$AC$43,$AD$2:$AD$43,"none")</f>
        <v>0.74</v>
      </c>
      <c r="X8868" s="3">
        <f>IF(ISNUMBER($W8868), 4600 * (1 / (0.92 * $W8868 + 1.7) + 1 / (0.92 * $W8868 + 0.62)),"none")</f>
        <v>5468.4090187676065</v>
      </c>
      <c r="Y8868" s="8">
        <f>IF(ISNUMBER($X8868), _xlfn.XLOOKUP($X8868,Sheet3!$A$2:$A$392,Sheet3!$B$2:$B$392,"none", 1,1), $AF$2)</f>
        <v>1</v>
      </c>
      <c r="Z8868" s="8">
        <f>IF(ISNUMBER($X8868), _xlfn.XLOOKUP($X8868,Sheet3!$A$2:$A$392,Sheet3!$C$2:$C$392,"none", 1,1), $AF$2)</f>
        <v>0.85409999999999997</v>
      </c>
      <c r="AA8868" s="8">
        <f>IF(ISNUMBER($X8868), _xlfn.XLOOKUP($X8868,Sheet3!$A$2:$A$392,Sheet3!$D$2:$D$392,"none", 1,1), $AF$2)</f>
        <v>0.72770000000000001</v>
      </c>
    </row>
    <row r="8869" spans="1:27">
      <c r="A8869">
        <v>7261</v>
      </c>
      <c r="B8869" t="s">
        <v>7564</v>
      </c>
      <c r="C8869" t="s">
        <v>313</v>
      </c>
      <c r="D8869">
        <v>8</v>
      </c>
      <c r="E8869">
        <v>39</v>
      </c>
      <c r="F8869">
        <v>13.19693</v>
      </c>
      <c r="G8869">
        <v>-60</v>
      </c>
      <c r="H8869">
        <v>19</v>
      </c>
      <c r="I8869">
        <v>2.2383999999999999</v>
      </c>
      <c r="J8869">
        <f>(D8869+E8869/60+F8869/3600)*15</f>
        <v>129.80498720833333</v>
      </c>
      <c r="K8869">
        <f>IF(G8869&lt;0, G8869-H8869/60-I8869/3600, G8869+H8869/60+I8869/3600)</f>
        <v>-60.317288444444451</v>
      </c>
      <c r="L8869">
        <v>-39.950000000000003</v>
      </c>
      <c r="M8869">
        <v>20.21</v>
      </c>
      <c r="N8869">
        <v>7.3</v>
      </c>
      <c r="O8869" t="s">
        <v>9341</v>
      </c>
      <c r="P8869">
        <v>6.45</v>
      </c>
      <c r="Q8869">
        <v>6.48</v>
      </c>
      <c r="R8869" t="s">
        <v>9341</v>
      </c>
      <c r="S8869" t="s">
        <v>9341</v>
      </c>
      <c r="T8869" t="s">
        <v>9341</v>
      </c>
      <c r="U8869" t="s">
        <v>9394</v>
      </c>
      <c r="V8869" t="str">
        <f>LEFT($U8869,2)</f>
        <v>A0</v>
      </c>
      <c r="W8869" s="3">
        <f>_xlfn.XLOOKUP(V8869,$AC$2:$AC$43,$AD$2:$AD$43,"none")</f>
        <v>-0.01</v>
      </c>
      <c r="X8869" s="3">
        <f>IF(ISNUMBER($W8869), 4600 * (1 / (0.92 * $W8869 + 1.7) + 1 / (0.92 * $W8869 + 0.62)),"none")</f>
        <v>10251.712375722911</v>
      </c>
      <c r="Y8869" s="8">
        <f>IF(ISNUMBER($X8869), _xlfn.XLOOKUP($X8869,Sheet3!$A$2:$A$392,Sheet3!$B$2:$B$392,"none", 1,1), $AF$2)</f>
        <v>0.6109</v>
      </c>
      <c r="Z8869" s="8">
        <f>IF(ISNUMBER($X8869), _xlfn.XLOOKUP($X8869,Sheet3!$A$2:$A$392,Sheet3!$C$2:$C$392,"none", 1,1), $AF$2)</f>
        <v>0.69189999999999996</v>
      </c>
      <c r="AA8869" s="8">
        <f>IF(ISNUMBER($X8869), _xlfn.XLOOKUP($X8869,Sheet3!$A$2:$A$392,Sheet3!$D$2:$D$392,"none", 1,1), $AF$2)</f>
        <v>1</v>
      </c>
    </row>
    <row r="8870" spans="1:27">
      <c r="A8870">
        <v>7296</v>
      </c>
      <c r="B8870" t="s">
        <v>7599</v>
      </c>
      <c r="C8870" t="s">
        <v>297</v>
      </c>
      <c r="D8870">
        <v>10</v>
      </c>
      <c r="E8870">
        <v>17</v>
      </c>
      <c r="F8870">
        <v>20.181435391200001</v>
      </c>
      <c r="G8870">
        <v>-46</v>
      </c>
      <c r="H8870">
        <v>50</v>
      </c>
      <c r="I8870">
        <v>5.7700867919999999</v>
      </c>
      <c r="J8870">
        <f>(D8870+E8870/60+F8870/3600)*15</f>
        <v>154.33408931413001</v>
      </c>
      <c r="K8870">
        <f>IF(G8870&lt;0, G8870-H8870/60-I8870/3600, G8870+H8870/60+I8870/3600)</f>
        <v>-46.834936135220005</v>
      </c>
      <c r="L8870">
        <v>-23.047000000000001</v>
      </c>
      <c r="M8870">
        <v>2.6349999999999998</v>
      </c>
      <c r="N8870">
        <v>15.44</v>
      </c>
      <c r="O8870" t="s">
        <v>9341</v>
      </c>
      <c r="P8870">
        <v>6.78</v>
      </c>
      <c r="Q8870">
        <v>6.48</v>
      </c>
      <c r="R8870" t="s">
        <v>9341</v>
      </c>
      <c r="S8870">
        <v>6.4080000000000004</v>
      </c>
      <c r="T8870" t="s">
        <v>9341</v>
      </c>
      <c r="U8870" t="s">
        <v>11265</v>
      </c>
      <c r="V8870" t="str">
        <f>LEFT($U8870,2)</f>
        <v>A8</v>
      </c>
      <c r="W8870" s="3">
        <f>_xlfn.XLOOKUP(V8870,$AC$2:$AC$43,$AD$2:$AD$43,"none")</f>
        <v>0.27</v>
      </c>
      <c r="X8870" s="3">
        <f>IF(ISNUMBER($W8870), 4600 * (1 / (0.92 * $W8870 + 1.7) + 1 / (0.92 * $W8870 + 0.62)),"none")</f>
        <v>7658.0096286116395</v>
      </c>
      <c r="Y8870" s="8">
        <f>IF(ISNUMBER($X8870), _xlfn.XLOOKUP($X8870,Sheet3!$A$2:$A$392,Sheet3!$B$2:$B$392,"none", 1,1), $AF$2)</f>
        <v>0.82440000000000002</v>
      </c>
      <c r="Z8870" s="8">
        <f>IF(ISNUMBER($X8870), _xlfn.XLOOKUP($X8870,Sheet3!$A$2:$A$392,Sheet3!$C$2:$C$392,"none", 1,1), $AF$2)</f>
        <v>0.84370000000000001</v>
      </c>
      <c r="AA8870" s="8">
        <f>IF(ISNUMBER($X8870), _xlfn.XLOOKUP($X8870,Sheet3!$A$2:$A$392,Sheet3!$D$2:$D$392,"none", 1,1), $AF$2)</f>
        <v>1</v>
      </c>
    </row>
    <row r="8871" spans="1:27">
      <c r="A8871">
        <v>7381</v>
      </c>
      <c r="B8871" t="s">
        <v>7684</v>
      </c>
      <c r="C8871" t="s">
        <v>297</v>
      </c>
      <c r="D8871">
        <v>7</v>
      </c>
      <c r="E8871">
        <v>24</v>
      </c>
      <c r="F8871">
        <v>37.125301524000001</v>
      </c>
      <c r="G8871">
        <v>-71</v>
      </c>
      <c r="H8871">
        <v>28</v>
      </c>
      <c r="I8871">
        <v>14.371596228</v>
      </c>
      <c r="J8871">
        <f>(D8871+E8871/60+F8871/3600)*15</f>
        <v>111.15468875635001</v>
      </c>
      <c r="K8871">
        <f>IF(G8871&lt;0, G8871-H8871/60-I8871/3600, G8871+H8871/60+I8871/3600)</f>
        <v>-71.470658776730005</v>
      </c>
      <c r="L8871">
        <v>7.2720000000000002</v>
      </c>
      <c r="M8871">
        <v>42.576000000000001</v>
      </c>
      <c r="N8871">
        <v>12.44</v>
      </c>
      <c r="O8871" t="s">
        <v>9341</v>
      </c>
      <c r="P8871">
        <v>6.59</v>
      </c>
      <c r="Q8871">
        <v>6.48</v>
      </c>
      <c r="R8871" t="s">
        <v>9341</v>
      </c>
      <c r="S8871">
        <v>6.4710000000000001</v>
      </c>
      <c r="T8871" t="s">
        <v>9341</v>
      </c>
      <c r="U8871" t="s">
        <v>9359</v>
      </c>
      <c r="V8871" t="str">
        <f>LEFT($U8871,2)</f>
        <v>A3</v>
      </c>
      <c r="W8871" s="3">
        <f>_xlfn.XLOOKUP(V8871,$AC$2:$AC$43,$AD$2:$AD$43,"none")</f>
        <v>0.08</v>
      </c>
      <c r="X8871" s="3">
        <f>IF(ISNUMBER($W8871), 4600 * (1 / (0.92 * $W8871 + 1.7) + 1 / (0.92 * $W8871 + 0.62)),"none")</f>
        <v>9225.6595386701993</v>
      </c>
      <c r="Y8871" s="8">
        <f>IF(ISNUMBER($X8871), _xlfn.XLOOKUP($X8871,Sheet3!$A$2:$A$392,Sheet3!$B$2:$B$392,"none", 1,1), $AF$2)</f>
        <v>0.67030000000000001</v>
      </c>
      <c r="Z8871" s="8">
        <f>IF(ISNUMBER($X8871), _xlfn.XLOOKUP($X8871,Sheet3!$A$2:$A$392,Sheet3!$C$2:$C$392,"none", 1,1), $AF$2)</f>
        <v>0.73619999999999997</v>
      </c>
      <c r="AA8871" s="8">
        <f>IF(ISNUMBER($X8871), _xlfn.XLOOKUP($X8871,Sheet3!$A$2:$A$392,Sheet3!$D$2:$D$392,"none", 1,1), $AF$2)</f>
        <v>1</v>
      </c>
    </row>
    <row r="8872" spans="1:27">
      <c r="A8872">
        <v>7476</v>
      </c>
      <c r="B8872" t="s">
        <v>7779</v>
      </c>
      <c r="C8872" t="s">
        <v>297</v>
      </c>
      <c r="D8872">
        <v>10</v>
      </c>
      <c r="E8872">
        <v>38</v>
      </c>
      <c r="F8872">
        <v>45.3777566304</v>
      </c>
      <c r="G8872">
        <v>-59</v>
      </c>
      <c r="H8872">
        <v>15</v>
      </c>
      <c r="I8872">
        <v>44.692905168000003</v>
      </c>
      <c r="J8872">
        <f>(D8872+E8872/60+F8872/3600)*15</f>
        <v>159.68907398595999</v>
      </c>
      <c r="K8872">
        <f>IF(G8872&lt;0, G8872-H8872/60-I8872/3600, G8872+H8872/60+I8872/3600)</f>
        <v>-59.262414695879997</v>
      </c>
      <c r="L8872">
        <v>-14.638999999999999</v>
      </c>
      <c r="M8872">
        <v>0.55900000000000005</v>
      </c>
      <c r="N8872">
        <v>2.34</v>
      </c>
      <c r="O8872" t="s">
        <v>9341</v>
      </c>
      <c r="P8872">
        <v>6.3620000000000001</v>
      </c>
      <c r="Q8872">
        <v>6.48</v>
      </c>
      <c r="R8872" t="s">
        <v>9341</v>
      </c>
      <c r="S8872">
        <v>6.4690000000000003</v>
      </c>
      <c r="T8872" t="s">
        <v>9341</v>
      </c>
      <c r="U8872" t="s">
        <v>11298</v>
      </c>
      <c r="V8872" t="str">
        <f>LEFT($U8872,2)</f>
        <v>B4</v>
      </c>
      <c r="W8872" s="3">
        <f>_xlfn.XLOOKUP(V8872,$AC$2:$AC$43,$AD$2:$AD$43,"none")</f>
        <v>-0.18</v>
      </c>
      <c r="X8872" s="3">
        <f>IF(ISNUMBER($W8872), 4600 * (1 / (0.92 * $W8872 + 1.7) + 1 / (0.92 * $W8872 + 0.62)),"none")</f>
        <v>13121.153930884579</v>
      </c>
      <c r="Y8872" s="8">
        <f>IF(ISNUMBER($X8872), _xlfn.XLOOKUP($X8872,Sheet3!$A$2:$A$392,Sheet3!$B$2:$B$392,"none", 1,1), $AF$2)</f>
        <v>0.51039999999999996</v>
      </c>
      <c r="Z8872" s="8">
        <f>IF(ISNUMBER($X8872), _xlfn.XLOOKUP($X8872,Sheet3!$A$2:$A$392,Sheet3!$C$2:$C$392,"none", 1,1), $AF$2)</f>
        <v>0.61219999999999997</v>
      </c>
      <c r="AA8872" s="8">
        <f>IF(ISNUMBER($X8872), _xlfn.XLOOKUP($X8872,Sheet3!$A$2:$A$392,Sheet3!$D$2:$D$392,"none", 1,1), $AF$2)</f>
        <v>1</v>
      </c>
    </row>
    <row r="8873" spans="1:27">
      <c r="A8873">
        <v>7539</v>
      </c>
      <c r="B8873" t="s">
        <v>7842</v>
      </c>
      <c r="C8873" t="s">
        <v>57</v>
      </c>
      <c r="D8873">
        <v>10</v>
      </c>
      <c r="E8873">
        <v>43</v>
      </c>
      <c r="F8873">
        <v>52.257921312000001</v>
      </c>
      <c r="G8873">
        <v>-60</v>
      </c>
      <c r="H8873">
        <v>7</v>
      </c>
      <c r="I8873">
        <v>4.019676456</v>
      </c>
      <c r="J8873">
        <f>(D8873+E8873/60+F8873/3600)*15</f>
        <v>160.96774133880001</v>
      </c>
      <c r="K8873">
        <f>IF(G8873&lt;0, G8873-H8873/60-I8873/3600, G8873+H8873/60+I8873/3600)</f>
        <v>-60.117783243460003</v>
      </c>
      <c r="L8873">
        <v>-6.81</v>
      </c>
      <c r="M8873">
        <v>1.78</v>
      </c>
      <c r="N8873">
        <v>0.37</v>
      </c>
      <c r="O8873">
        <v>5.52</v>
      </c>
      <c r="P8873">
        <v>6.43</v>
      </c>
      <c r="Q8873">
        <v>6.48</v>
      </c>
      <c r="R8873">
        <v>7.46</v>
      </c>
      <c r="S8873">
        <v>6.37</v>
      </c>
      <c r="T8873" t="s">
        <v>9341</v>
      </c>
      <c r="U8873" t="s">
        <v>11308</v>
      </c>
      <c r="V8873" t="str">
        <f>LEFT($U8873,2)</f>
        <v>WN</v>
      </c>
      <c r="W8873" s="3" t="str">
        <f>_xlfn.XLOOKUP(V8873,$AC$2:$AC$43,$AD$2:$AD$43,"none")</f>
        <v>none</v>
      </c>
      <c r="X8873" s="3" t="str">
        <f>IF(ISNUMBER($W8873), 4600 * (1 / (0.92 * $W8873 + 1.7) + 1 / (0.92 * $W8873 + 0.62)),"none")</f>
        <v>none</v>
      </c>
      <c r="Y8873" s="8">
        <f>IF(ISNUMBER($X8873), _xlfn.XLOOKUP($X8873,Sheet3!$A$2:$A$392,Sheet3!$B$2:$B$392,"none", 1,1), $AF$2)</f>
        <v>0.8</v>
      </c>
      <c r="Z8873" s="8">
        <f>IF(ISNUMBER($X8873), _xlfn.XLOOKUP($X8873,Sheet3!$A$2:$A$392,Sheet3!$C$2:$C$392,"none", 1,1), $AF$2)</f>
        <v>0.8</v>
      </c>
      <c r="AA8873" s="8">
        <f>IF(ISNUMBER($X8873), _xlfn.XLOOKUP($X8873,Sheet3!$A$2:$A$392,Sheet3!$D$2:$D$392,"none", 1,1), $AF$2)</f>
        <v>0.8</v>
      </c>
    </row>
    <row r="8874" spans="1:27">
      <c r="A8874">
        <v>7540</v>
      </c>
      <c r="B8874" t="s">
        <v>7843</v>
      </c>
      <c r="C8874" t="s">
        <v>26</v>
      </c>
      <c r="D8874">
        <v>10</v>
      </c>
      <c r="E8874">
        <v>45</v>
      </c>
      <c r="F8874">
        <v>3.5377808927999999</v>
      </c>
      <c r="G8874">
        <v>-59</v>
      </c>
      <c r="H8874">
        <v>41</v>
      </c>
      <c r="I8874">
        <v>4.0515997199999996</v>
      </c>
      <c r="J8874">
        <f>(D8874+E8874/60+F8874/3600)*15</f>
        <v>161.26474075371999</v>
      </c>
      <c r="K8874">
        <f>IF(G8874&lt;0, G8874-H8874/60-I8874/3600, G8874+H8874/60+I8874/3600)</f>
        <v>-59.684458777699994</v>
      </c>
      <c r="L8874">
        <v>-11</v>
      </c>
      <c r="M8874">
        <v>4.0999999999999996</v>
      </c>
      <c r="N8874" t="s">
        <v>9341</v>
      </c>
      <c r="O8874">
        <v>6.37</v>
      </c>
      <c r="P8874">
        <v>7.03</v>
      </c>
      <c r="Q8874">
        <v>6.48</v>
      </c>
      <c r="R8874">
        <v>4.9000000000000004</v>
      </c>
      <c r="S8874">
        <v>4.0350000000000001</v>
      </c>
      <c r="T8874">
        <v>4.41</v>
      </c>
      <c r="U8874" t="s">
        <v>11309</v>
      </c>
      <c r="V8874" t="str">
        <f>LEFT($U8874,2)</f>
        <v>OB</v>
      </c>
      <c r="W8874" s="3" t="str">
        <f>_xlfn.XLOOKUP(V8874,$AC$2:$AC$43,$AD$2:$AD$43,"none")</f>
        <v>none</v>
      </c>
      <c r="X8874" s="3" t="str">
        <f>IF(ISNUMBER($W8874), 4600 * (1 / (0.92 * $W8874 + 1.7) + 1 / (0.92 * $W8874 + 0.62)),"none")</f>
        <v>none</v>
      </c>
      <c r="Y8874" s="8">
        <f>IF(ISNUMBER($X8874), _xlfn.XLOOKUP($X8874,Sheet3!$A$2:$A$392,Sheet3!$B$2:$B$392,"none", 1,1), $AF$2)</f>
        <v>0.8</v>
      </c>
      <c r="Z8874" s="8">
        <f>IF(ISNUMBER($X8874), _xlfn.XLOOKUP($X8874,Sheet3!$A$2:$A$392,Sheet3!$C$2:$C$392,"none", 1,1), $AF$2)</f>
        <v>0.8</v>
      </c>
      <c r="AA8874" s="8">
        <f>IF(ISNUMBER($X8874), _xlfn.XLOOKUP($X8874,Sheet3!$A$2:$A$392,Sheet3!$D$2:$D$392,"none", 1,1), $AF$2)</f>
        <v>0.8</v>
      </c>
    </row>
    <row r="8875" spans="1:27">
      <c r="A8875">
        <v>7777</v>
      </c>
      <c r="B8875" t="s">
        <v>8080</v>
      </c>
      <c r="C8875" t="s">
        <v>297</v>
      </c>
      <c r="D8875">
        <v>12</v>
      </c>
      <c r="E8875">
        <v>11</v>
      </c>
      <c r="F8875">
        <v>1.2152812464</v>
      </c>
      <c r="G8875">
        <v>-68</v>
      </c>
      <c r="H8875">
        <v>15</v>
      </c>
      <c r="I8875">
        <v>39.507163415999997</v>
      </c>
      <c r="J8875">
        <f>(D8875+E8875/60+F8875/3600)*15</f>
        <v>182.75506367186</v>
      </c>
      <c r="K8875">
        <f>IF(G8875&lt;0, G8875-H8875/60-I8875/3600, G8875+H8875/60+I8875/3600)</f>
        <v>-68.260974212060006</v>
      </c>
      <c r="L8875">
        <v>3.883</v>
      </c>
      <c r="M8875">
        <v>-13.154999999999999</v>
      </c>
      <c r="N8875">
        <v>3.37</v>
      </c>
      <c r="O8875" t="s">
        <v>9341</v>
      </c>
      <c r="P8875">
        <v>7.84</v>
      </c>
      <c r="Q8875">
        <v>6.48</v>
      </c>
      <c r="R8875" t="s">
        <v>9341</v>
      </c>
      <c r="S8875">
        <v>6.0229999999999997</v>
      </c>
      <c r="T8875" t="s">
        <v>9341</v>
      </c>
      <c r="U8875" t="s">
        <v>9958</v>
      </c>
      <c r="V8875" t="str">
        <f>LEFT($U8875,2)</f>
        <v>K0</v>
      </c>
      <c r="W8875" s="3">
        <f>_xlfn.XLOOKUP(V8875,$AC$2:$AC$43,$AD$2:$AD$43,"none")</f>
        <v>0.81</v>
      </c>
      <c r="X8875" s="3">
        <f>IF(ISNUMBER($W8875), 4600 * (1 / (0.92 * $W8875 + 1.7) + 1 / (0.92 * $W8875 + 0.62)),"none")</f>
        <v>5250.7063834266155</v>
      </c>
      <c r="Y8875" s="8">
        <f>IF(ISNUMBER($X8875), _xlfn.XLOOKUP($X8875,Sheet3!$A$2:$A$392,Sheet3!$B$2:$B$392,"none", 1,1), $AF$2)</f>
        <v>1</v>
      </c>
      <c r="Z8875" s="8">
        <f>IF(ISNUMBER($X8875), _xlfn.XLOOKUP($X8875,Sheet3!$A$2:$A$392,Sheet3!$C$2:$C$392,"none", 1,1), $AF$2)</f>
        <v>0.83299999999999996</v>
      </c>
      <c r="AA8875" s="8">
        <f>IF(ISNUMBER($X8875), _xlfn.XLOOKUP($X8875,Sheet3!$A$2:$A$392,Sheet3!$D$2:$D$392,"none", 1,1), $AF$2)</f>
        <v>0.67869999999999997</v>
      </c>
    </row>
    <row r="8876" spans="1:27">
      <c r="A8876">
        <v>7860</v>
      </c>
      <c r="B8876" t="s">
        <v>8163</v>
      </c>
      <c r="C8876" t="s">
        <v>297</v>
      </c>
      <c r="D8876">
        <v>18</v>
      </c>
      <c r="E8876">
        <v>28</v>
      </c>
      <c r="F8876">
        <v>6.4285503239999997</v>
      </c>
      <c r="G8876">
        <v>-84</v>
      </c>
      <c r="H8876">
        <v>23</v>
      </c>
      <c r="I8876">
        <v>14.136402911999999</v>
      </c>
      <c r="J8876">
        <f>(D8876+E8876/60+F8876/3600)*15</f>
        <v>277.02678562634998</v>
      </c>
      <c r="K8876">
        <f>IF(G8876&lt;0, G8876-H8876/60-I8876/3600, G8876+H8876/60+I8876/3600)</f>
        <v>-84.38726011192</v>
      </c>
      <c r="L8876">
        <v>13.944000000000001</v>
      </c>
      <c r="M8876">
        <v>-10.596</v>
      </c>
      <c r="N8876">
        <v>4.29</v>
      </c>
      <c r="O8876" t="s">
        <v>9341</v>
      </c>
      <c r="P8876">
        <v>6.44</v>
      </c>
      <c r="Q8876">
        <v>6.48</v>
      </c>
      <c r="R8876" t="s">
        <v>9341</v>
      </c>
      <c r="S8876">
        <v>6.46</v>
      </c>
      <c r="T8876" t="s">
        <v>9341</v>
      </c>
      <c r="U8876" t="s">
        <v>10066</v>
      </c>
      <c r="V8876" t="str">
        <f>LEFT($U8876,2)</f>
        <v>B8</v>
      </c>
      <c r="W8876" s="3">
        <f>_xlfn.XLOOKUP(V8876,$AC$2:$AC$43,$AD$2:$AD$43,"none")</f>
        <v>-0.11</v>
      </c>
      <c r="X8876" s="3">
        <f>IF(ISNUMBER($W8876), 4600 * (1 / (0.92 * $W8876 + 1.7) + 1 / (0.92 * $W8876 + 0.62)),"none")</f>
        <v>11743.77313439976</v>
      </c>
      <c r="Y8876" s="8">
        <f>IF(ISNUMBER($X8876), _xlfn.XLOOKUP($X8876,Sheet3!$A$2:$A$392,Sheet3!$B$2:$B$392,"none", 1,1), $AF$2)</f>
        <v>0.54959999999999998</v>
      </c>
      <c r="Z8876" s="8">
        <f>IF(ISNUMBER($X8876), _xlfn.XLOOKUP($X8876,Sheet3!$A$2:$A$392,Sheet3!$C$2:$C$392,"none", 1,1), $AF$2)</f>
        <v>0.64410000000000001</v>
      </c>
      <c r="AA8876" s="8">
        <f>IF(ISNUMBER($X8876), _xlfn.XLOOKUP($X8876,Sheet3!$A$2:$A$392,Sheet3!$D$2:$D$392,"none", 1,1), $AF$2)</f>
        <v>1</v>
      </c>
    </row>
    <row r="8877" spans="1:27">
      <c r="A8877">
        <v>8075</v>
      </c>
      <c r="B8877" t="s">
        <v>8378</v>
      </c>
      <c r="C8877" t="s">
        <v>12</v>
      </c>
      <c r="D8877">
        <v>22</v>
      </c>
      <c r="E8877">
        <v>46</v>
      </c>
      <c r="F8877">
        <v>28.2929260296</v>
      </c>
      <c r="G8877">
        <v>-49</v>
      </c>
      <c r="H8877">
        <v>41</v>
      </c>
      <c r="I8877">
        <v>8.8422621360000004</v>
      </c>
      <c r="J8877">
        <f>(D8877+E8877/60+F8877/3600)*15</f>
        <v>341.61788719178998</v>
      </c>
      <c r="K8877">
        <f>IF(G8877&lt;0, G8877-H8877/60-I8877/3600, G8877+H8877/60+I8877/3600)</f>
        <v>-49.685789517259998</v>
      </c>
      <c r="L8877">
        <v>85.941999999999993</v>
      </c>
      <c r="M8877">
        <v>-275.37799999999999</v>
      </c>
      <c r="N8877">
        <v>4.9800000000000004</v>
      </c>
      <c r="O8877" t="s">
        <v>9341</v>
      </c>
      <c r="P8877">
        <v>7.62</v>
      </c>
      <c r="Q8877">
        <v>6.48</v>
      </c>
      <c r="R8877" t="s">
        <v>9341</v>
      </c>
      <c r="S8877">
        <v>6.1550000000000002</v>
      </c>
      <c r="T8877" t="s">
        <v>9341</v>
      </c>
      <c r="U8877" t="s">
        <v>9500</v>
      </c>
      <c r="V8877" t="str">
        <f>LEFT($U8877,2)</f>
        <v>K1</v>
      </c>
      <c r="W8877" s="3">
        <f>_xlfn.XLOOKUP(V8877,$AC$2:$AC$43,$AD$2:$AD$43,"none")</f>
        <v>0.86</v>
      </c>
      <c r="X8877" s="3">
        <f>IF(ISNUMBER($W8877), 4600 * (1 / (0.92 * $W8877 + 1.7) + 1 / (0.92 * $W8877 + 0.62)),"none")</f>
        <v>5106.1368670782376</v>
      </c>
      <c r="Y8877" s="8">
        <f>IF(ISNUMBER($X8877), _xlfn.XLOOKUP($X8877,Sheet3!$A$2:$A$392,Sheet3!$B$2:$B$392,"none", 1,1), $AF$2)</f>
        <v>1</v>
      </c>
      <c r="Z8877" s="8">
        <f>IF(ISNUMBER($X8877), _xlfn.XLOOKUP($X8877,Sheet3!$A$2:$A$392,Sheet3!$C$2:$C$392,"none", 1,1), $AF$2)</f>
        <v>0.82210000000000005</v>
      </c>
      <c r="AA8877" s="8">
        <f>IF(ISNUMBER($X8877), _xlfn.XLOOKUP($X8877,Sheet3!$A$2:$A$392,Sheet3!$D$2:$D$392,"none", 1,1), $AF$2)</f>
        <v>0.65410000000000001</v>
      </c>
    </row>
    <row r="8878" spans="1:27">
      <c r="A8878">
        <v>8114</v>
      </c>
      <c r="B8878" t="s">
        <v>8417</v>
      </c>
      <c r="C8878" t="s">
        <v>297</v>
      </c>
      <c r="D8878">
        <v>16</v>
      </c>
      <c r="E8878">
        <v>57</v>
      </c>
      <c r="F8878">
        <v>1.0484962944</v>
      </c>
      <c r="G8878">
        <v>-71</v>
      </c>
      <c r="H8878">
        <v>6</v>
      </c>
      <c r="I8878">
        <v>41.921234316000003</v>
      </c>
      <c r="J8878">
        <f>(D8878+E8878/60+F8878/3600)*15</f>
        <v>254.25436873455996</v>
      </c>
      <c r="K8878">
        <f>IF(G8878&lt;0, G8878-H8878/60-I8878/3600, G8878+H8878/60+I8878/3600)</f>
        <v>-71.111644787309999</v>
      </c>
      <c r="L8878">
        <v>-8.9410000000000007</v>
      </c>
      <c r="M8878">
        <v>-36.106999999999999</v>
      </c>
      <c r="N8878">
        <v>3.24</v>
      </c>
      <c r="O8878" t="s">
        <v>9341</v>
      </c>
      <c r="P8878">
        <v>6.7</v>
      </c>
      <c r="Q8878">
        <v>6.48</v>
      </c>
      <c r="R8878" t="s">
        <v>9341</v>
      </c>
      <c r="S8878">
        <v>6.42</v>
      </c>
      <c r="T8878" t="s">
        <v>9341</v>
      </c>
      <c r="U8878" t="s">
        <v>10442</v>
      </c>
      <c r="V8878" t="str">
        <f>LEFT($U8878,2)</f>
        <v>A5</v>
      </c>
      <c r="W8878" s="3">
        <f>_xlfn.XLOOKUP(V8878,$AC$2:$AC$43,$AD$2:$AD$43,"none")</f>
        <v>0.15</v>
      </c>
      <c r="X8878" s="3">
        <f>IF(ISNUMBER($W8878), 4600 * (1 / (0.92 * $W8878 + 1.7) + 1 / (0.92 * $W8878 + 0.62)),"none")</f>
        <v>8571.3219313180252</v>
      </c>
      <c r="Y8878" s="8">
        <f>IF(ISNUMBER($X8878), _xlfn.XLOOKUP($X8878,Sheet3!$A$2:$A$392,Sheet3!$B$2:$B$392,"none", 1,1), $AF$2)</f>
        <v>0.72599999999999998</v>
      </c>
      <c r="Z8878" s="8">
        <f>IF(ISNUMBER($X8878), _xlfn.XLOOKUP($X8878,Sheet3!$A$2:$A$392,Sheet3!$C$2:$C$392,"none", 1,1), $AF$2)</f>
        <v>0.7762</v>
      </c>
      <c r="AA8878" s="8">
        <f>IF(ISNUMBER($X8878), _xlfn.XLOOKUP($X8878,Sheet3!$A$2:$A$392,Sheet3!$D$2:$D$392,"none", 1,1), $AF$2)</f>
        <v>1</v>
      </c>
    </row>
    <row r="8879" spans="1:27">
      <c r="A8879">
        <v>8176</v>
      </c>
      <c r="B8879" t="s">
        <v>8479</v>
      </c>
      <c r="C8879" t="s">
        <v>297</v>
      </c>
      <c r="D8879">
        <v>17</v>
      </c>
      <c r="E8879">
        <v>40</v>
      </c>
      <c r="F8879">
        <v>44.503145083200003</v>
      </c>
      <c r="G8879">
        <v>-67</v>
      </c>
      <c r="H8879">
        <v>51</v>
      </c>
      <c r="I8879">
        <v>15.02720064</v>
      </c>
      <c r="J8879">
        <f>(D8879+E8879/60+F8879/3600)*15</f>
        <v>265.18542977118</v>
      </c>
      <c r="K8879">
        <f>IF(G8879&lt;0, G8879-H8879/60-I8879/3600, G8879+H8879/60+I8879/3600)</f>
        <v>-67.85417422239999</v>
      </c>
      <c r="L8879">
        <v>-42.776000000000003</v>
      </c>
      <c r="M8879">
        <v>-21.646000000000001</v>
      </c>
      <c r="N8879">
        <v>7.25</v>
      </c>
      <c r="O8879" t="s">
        <v>9341</v>
      </c>
      <c r="P8879">
        <v>7.48</v>
      </c>
      <c r="Q8879">
        <v>6.48</v>
      </c>
      <c r="R8879" t="s">
        <v>9341</v>
      </c>
      <c r="S8879">
        <v>6.2190000000000003</v>
      </c>
      <c r="T8879" t="s">
        <v>9341</v>
      </c>
      <c r="U8879" t="s">
        <v>9379</v>
      </c>
      <c r="V8879" t="str">
        <f>LEFT($U8879,2)</f>
        <v>G8</v>
      </c>
      <c r="W8879" s="3">
        <f>_xlfn.XLOOKUP(V8879,$AC$2:$AC$43,$AD$2:$AD$43,"none")</f>
        <v>0.74</v>
      </c>
      <c r="X8879" s="3">
        <f>IF(ISNUMBER($W8879), 4600 * (1 / (0.92 * $W8879 + 1.7) + 1 / (0.92 * $W8879 + 0.62)),"none")</f>
        <v>5468.4090187676065</v>
      </c>
      <c r="Y8879" s="8">
        <f>IF(ISNUMBER($X8879), _xlfn.XLOOKUP($X8879,Sheet3!$A$2:$A$392,Sheet3!$B$2:$B$392,"none", 1,1), $AF$2)</f>
        <v>1</v>
      </c>
      <c r="Z8879" s="8">
        <f>IF(ISNUMBER($X8879), _xlfn.XLOOKUP($X8879,Sheet3!$A$2:$A$392,Sheet3!$C$2:$C$392,"none", 1,1), $AF$2)</f>
        <v>0.85409999999999997</v>
      </c>
      <c r="AA8879" s="8">
        <f>IF(ISNUMBER($X8879), _xlfn.XLOOKUP($X8879,Sheet3!$A$2:$A$392,Sheet3!$D$2:$D$392,"none", 1,1), $AF$2)</f>
        <v>0.72770000000000001</v>
      </c>
    </row>
    <row r="8880" spans="1:27">
      <c r="A8880">
        <v>8725</v>
      </c>
      <c r="B8880" t="s">
        <v>9030</v>
      </c>
      <c r="C8880" t="s">
        <v>297</v>
      </c>
      <c r="D8880">
        <v>1</v>
      </c>
      <c r="E8880">
        <v>1</v>
      </c>
      <c r="F8880">
        <v>27.045999999999999</v>
      </c>
      <c r="G8880">
        <v>49</v>
      </c>
      <c r="H8880">
        <v>32</v>
      </c>
      <c r="I8880">
        <v>39.200000000000003</v>
      </c>
      <c r="J8880">
        <f>(D8880+E8880/60+F8880/3600)*15</f>
        <v>15.362691666666665</v>
      </c>
      <c r="K8880">
        <f>IF(G8880&lt;0, G8880-H8880/60-I8880/3600, G8880+H8880/60+I8880/3600)</f>
        <v>49.544222222222217</v>
      </c>
      <c r="L8880">
        <v>6.1</v>
      </c>
      <c r="M8880">
        <v>-2.1</v>
      </c>
      <c r="N8880" t="s">
        <v>9341</v>
      </c>
      <c r="O8880" t="s">
        <v>9341</v>
      </c>
      <c r="P8880">
        <v>7.5949999999999998</v>
      </c>
      <c r="Q8880">
        <v>6.48</v>
      </c>
      <c r="R8880" t="s">
        <v>9341</v>
      </c>
      <c r="S8880" t="s">
        <v>9341</v>
      </c>
      <c r="T8880" t="s">
        <v>9341</v>
      </c>
      <c r="U8880" t="s">
        <v>9341</v>
      </c>
      <c r="V8880" t="str">
        <f>LEFT($U8880,2)</f>
        <v>~</v>
      </c>
      <c r="W8880" s="3" t="str">
        <f>_xlfn.XLOOKUP(V8880,$AC$2:$AC$43,$AD$2:$AD$43,"none")</f>
        <v>none</v>
      </c>
      <c r="X8880" s="3" t="str">
        <f>IF(ISNUMBER($W8880), 4600 * (1 / (0.92 * $W8880 + 1.7) + 1 / (0.92 * $W8880 + 0.62)),"none")</f>
        <v>none</v>
      </c>
      <c r="Y8880" s="8">
        <f>IF(ISNUMBER($X8880), _xlfn.XLOOKUP($X8880,Sheet3!$A$2:$A$392,Sheet3!$B$2:$B$392,"none", 1,1), $AF$2)</f>
        <v>0.8</v>
      </c>
      <c r="Z8880" s="8">
        <f>IF(ISNUMBER($X8880), _xlfn.XLOOKUP($X8880,Sheet3!$A$2:$A$392,Sheet3!$C$2:$C$392,"none", 1,1), $AF$2)</f>
        <v>0.8</v>
      </c>
      <c r="AA8880" s="8">
        <f>IF(ISNUMBER($X8880), _xlfn.XLOOKUP($X8880,Sheet3!$A$2:$A$392,Sheet3!$D$2:$D$392,"none", 1,1), $AF$2)</f>
        <v>0.8</v>
      </c>
    </row>
    <row r="8881" spans="1:27">
      <c r="A8881">
        <v>8801</v>
      </c>
      <c r="B8881" t="s">
        <v>9106</v>
      </c>
      <c r="C8881" t="s">
        <v>12</v>
      </c>
      <c r="D8881">
        <v>0</v>
      </c>
      <c r="E8881">
        <v>0</v>
      </c>
      <c r="F8881">
        <v>34.341095119199998</v>
      </c>
      <c r="G8881">
        <v>-53</v>
      </c>
      <c r="H8881">
        <v>5</v>
      </c>
      <c r="I8881">
        <v>51.768790080000002</v>
      </c>
      <c r="J8881">
        <f>(D8881+E8881/60+F8881/3600)*15</f>
        <v>0.14308789632999999</v>
      </c>
      <c r="K8881">
        <f>IF(G8881&lt;0, G8881-H8881/60-I8881/3600, G8881+H8881/60+I8881/3600)</f>
        <v>-53.097713552800002</v>
      </c>
      <c r="L8881">
        <v>52.798000000000002</v>
      </c>
      <c r="M8881">
        <v>-19.106999999999999</v>
      </c>
      <c r="N8881">
        <v>16.53</v>
      </c>
      <c r="O8881" t="s">
        <v>9341</v>
      </c>
      <c r="P8881">
        <v>7.08</v>
      </c>
      <c r="Q8881">
        <v>6.48</v>
      </c>
      <c r="R8881" t="s">
        <v>9341</v>
      </c>
      <c r="S8881">
        <v>6.4160000000000004</v>
      </c>
      <c r="T8881" t="s">
        <v>9341</v>
      </c>
      <c r="U8881" t="s">
        <v>9341</v>
      </c>
      <c r="V8881" t="str">
        <f>LEFT($U8881,2)</f>
        <v>~</v>
      </c>
      <c r="W8881" s="3" t="str">
        <f>_xlfn.XLOOKUP(V8881,$AC$2:$AC$43,$AD$2:$AD$43,"none")</f>
        <v>none</v>
      </c>
      <c r="X8881" s="3" t="str">
        <f>IF(ISNUMBER($W8881), 4600 * (1 / (0.92 * $W8881 + 1.7) + 1 / (0.92 * $W8881 + 0.62)),"none")</f>
        <v>none</v>
      </c>
      <c r="Y8881" s="8">
        <f>IF(ISNUMBER($X8881), _xlfn.XLOOKUP($X8881,Sheet3!$A$2:$A$392,Sheet3!$B$2:$B$392,"none", 1,1), $AF$2)</f>
        <v>0.8</v>
      </c>
      <c r="Z8881" s="8">
        <f>IF(ISNUMBER($X8881), _xlfn.XLOOKUP($X8881,Sheet3!$A$2:$A$392,Sheet3!$C$2:$C$392,"none", 1,1), $AF$2)</f>
        <v>0.8</v>
      </c>
      <c r="AA8881" s="8">
        <f>IF(ISNUMBER($X8881), _xlfn.XLOOKUP($X8881,Sheet3!$A$2:$A$392,Sheet3!$D$2:$D$392,"none", 1,1), $AF$2)</f>
        <v>0.8</v>
      </c>
    </row>
    <row r="8882" spans="1:27">
      <c r="A8882">
        <v>8857</v>
      </c>
      <c r="B8882" t="s">
        <v>9162</v>
      </c>
      <c r="C8882" t="s">
        <v>297</v>
      </c>
      <c r="D8882">
        <v>15</v>
      </c>
      <c r="E8882">
        <v>23</v>
      </c>
      <c r="F8882">
        <v>1.7808515616</v>
      </c>
      <c r="G8882">
        <v>-15</v>
      </c>
      <c r="H8882">
        <v>8</v>
      </c>
      <c r="I8882">
        <v>2.5354818959999998</v>
      </c>
      <c r="J8882">
        <f>(D8882+E8882/60+F8882/3600)*15</f>
        <v>230.75742021484001</v>
      </c>
      <c r="K8882">
        <f>IF(G8882&lt;0, G8882-H8882/60-I8882/3600, G8882+H8882/60+I8882/3600)</f>
        <v>-15.13403763386</v>
      </c>
      <c r="L8882">
        <v>4.327</v>
      </c>
      <c r="M8882">
        <v>19.574999999999999</v>
      </c>
      <c r="N8882">
        <v>3.72</v>
      </c>
      <c r="O8882" t="s">
        <v>9341</v>
      </c>
      <c r="P8882">
        <v>8.1199999999999992</v>
      </c>
      <c r="Q8882">
        <v>6.48</v>
      </c>
      <c r="R8882" t="s">
        <v>9341</v>
      </c>
      <c r="S8882">
        <v>5.7770000000000001</v>
      </c>
      <c r="T8882" t="s">
        <v>9341</v>
      </c>
      <c r="U8882" t="s">
        <v>9406</v>
      </c>
      <c r="V8882" t="str">
        <f>LEFT($U8882,2)</f>
        <v>K4</v>
      </c>
      <c r="W8882" s="3">
        <f>_xlfn.XLOOKUP(V8882,$AC$2:$AC$43,$AD$2:$AD$43,"none")</f>
        <v>1</v>
      </c>
      <c r="X8882" s="3">
        <f>IF(ISNUMBER($W8882), 4600 * (1 / (0.92 * $W8882 + 1.7) + 1 / (0.92 * $W8882 + 0.62)),"none")</f>
        <v>4742.7381778526815</v>
      </c>
      <c r="Y8882" s="8">
        <f>IF(ISNUMBER($X8882), _xlfn.XLOOKUP($X8882,Sheet3!$A$2:$A$392,Sheet3!$B$2:$B$392,"none", 1,1), $AF$2)</f>
        <v>1</v>
      </c>
      <c r="Z8882" s="8">
        <f>IF(ISNUMBER($X8882), _xlfn.XLOOKUP($X8882,Sheet3!$A$2:$A$392,Sheet3!$C$2:$C$392,"none", 1,1), $AF$2)</f>
        <v>0.77500000000000002</v>
      </c>
      <c r="AA8882" s="8">
        <f>IF(ISNUMBER($X8882), _xlfn.XLOOKUP($X8882,Sheet3!$A$2:$A$392,Sheet3!$D$2:$D$392,"none", 1,1), $AF$2)</f>
        <v>0.55479999999999996</v>
      </c>
    </row>
    <row r="8883" spans="1:27">
      <c r="A8883">
        <v>8867</v>
      </c>
      <c r="B8883" t="s">
        <v>9172</v>
      </c>
      <c r="C8883" t="s">
        <v>12</v>
      </c>
      <c r="D8883">
        <v>18</v>
      </c>
      <c r="E8883">
        <v>59</v>
      </c>
      <c r="F8883">
        <v>29.268386227200001</v>
      </c>
      <c r="G8883">
        <v>-70</v>
      </c>
      <c r="H8883">
        <v>28</v>
      </c>
      <c r="I8883">
        <v>7.1472143639999999</v>
      </c>
      <c r="J8883">
        <f>(D8883+E8883/60+F8883/3600)*15</f>
        <v>284.87195160928002</v>
      </c>
      <c r="K8883">
        <f>IF(G8883&lt;0, G8883-H8883/60-I8883/3600, G8883+H8883/60+I8883/3600)</f>
        <v>-70.468652003990002</v>
      </c>
      <c r="L8883">
        <v>-3.718</v>
      </c>
      <c r="M8883">
        <v>-117.13200000000001</v>
      </c>
      <c r="N8883">
        <v>9.84</v>
      </c>
      <c r="O8883" t="s">
        <v>9341</v>
      </c>
      <c r="P8883">
        <v>6.75</v>
      </c>
      <c r="Q8883">
        <v>6.48</v>
      </c>
      <c r="R8883" t="s">
        <v>9341</v>
      </c>
      <c r="S8883">
        <v>6.4290000000000003</v>
      </c>
      <c r="T8883" t="s">
        <v>9341</v>
      </c>
      <c r="U8883" t="s">
        <v>9670</v>
      </c>
      <c r="V8883" t="str">
        <f>LEFT($U8883,2)</f>
        <v>A8</v>
      </c>
      <c r="W8883" s="3">
        <f>_xlfn.XLOOKUP(V8883,$AC$2:$AC$43,$AD$2:$AD$43,"none")</f>
        <v>0.27</v>
      </c>
      <c r="X8883" s="3">
        <f>IF(ISNUMBER($W8883), 4600 * (1 / (0.92 * $W8883 + 1.7) + 1 / (0.92 * $W8883 + 0.62)),"none")</f>
        <v>7658.0096286116395</v>
      </c>
      <c r="Y8883" s="8">
        <f>IF(ISNUMBER($X8883), _xlfn.XLOOKUP($X8883,Sheet3!$A$2:$A$392,Sheet3!$B$2:$B$392,"none", 1,1), $AF$2)</f>
        <v>0.82440000000000002</v>
      </c>
      <c r="Z8883" s="8">
        <f>IF(ISNUMBER($X8883), _xlfn.XLOOKUP($X8883,Sheet3!$A$2:$A$392,Sheet3!$C$2:$C$392,"none", 1,1), $AF$2)</f>
        <v>0.84370000000000001</v>
      </c>
      <c r="AA8883" s="8">
        <f>IF(ISNUMBER($X8883), _xlfn.XLOOKUP($X8883,Sheet3!$A$2:$A$392,Sheet3!$D$2:$D$392,"none", 1,1), $AF$2)</f>
        <v>1</v>
      </c>
    </row>
    <row r="8884" spans="1:27">
      <c r="A8884">
        <v>8878</v>
      </c>
      <c r="B8884" t="s">
        <v>9183</v>
      </c>
      <c r="C8884" t="s">
        <v>297</v>
      </c>
      <c r="D8884">
        <v>23</v>
      </c>
      <c r="E8884">
        <v>16</v>
      </c>
      <c r="F8884">
        <v>49.829910206400001</v>
      </c>
      <c r="G8884">
        <v>-41</v>
      </c>
      <c r="H8884">
        <v>11</v>
      </c>
      <c r="I8884">
        <v>39.817266216</v>
      </c>
      <c r="J8884">
        <f>(D8884+E8884/60+F8884/3600)*15</f>
        <v>349.20762462585998</v>
      </c>
      <c r="K8884">
        <f>IF(G8884&lt;0, G8884-H8884/60-I8884/3600, G8884+H8884/60+I8884/3600)</f>
        <v>-41.19439368506</v>
      </c>
      <c r="L8884">
        <v>-26.009</v>
      </c>
      <c r="M8884">
        <v>16.163</v>
      </c>
      <c r="N8884">
        <v>7.15</v>
      </c>
      <c r="O8884" t="s">
        <v>9341</v>
      </c>
      <c r="P8884">
        <v>7.5629999999999997</v>
      </c>
      <c r="Q8884">
        <v>6.48</v>
      </c>
      <c r="R8884" t="s">
        <v>9341</v>
      </c>
      <c r="S8884">
        <v>6.2110000000000003</v>
      </c>
      <c r="T8884" t="s">
        <v>9341</v>
      </c>
      <c r="U8884" t="s">
        <v>9403</v>
      </c>
      <c r="V8884" t="str">
        <f>LEFT($U8884,2)</f>
        <v>K0</v>
      </c>
      <c r="W8884" s="3">
        <f>_xlfn.XLOOKUP(V8884,$AC$2:$AC$43,$AD$2:$AD$43,"none")</f>
        <v>0.81</v>
      </c>
      <c r="X8884" s="3">
        <f>IF(ISNUMBER($W8884), 4600 * (1 / (0.92 * $W8884 + 1.7) + 1 / (0.92 * $W8884 + 0.62)),"none")</f>
        <v>5250.7063834266155</v>
      </c>
      <c r="Y8884" s="8">
        <f>IF(ISNUMBER($X8884), _xlfn.XLOOKUP($X8884,Sheet3!$A$2:$A$392,Sheet3!$B$2:$B$392,"none", 1,1), $AF$2)</f>
        <v>1</v>
      </c>
      <c r="Z8884" s="8">
        <f>IF(ISNUMBER($X8884), _xlfn.XLOOKUP($X8884,Sheet3!$A$2:$A$392,Sheet3!$C$2:$C$392,"none", 1,1), $AF$2)</f>
        <v>0.83299999999999996</v>
      </c>
      <c r="AA8884" s="8">
        <f>IF(ISNUMBER($X8884), _xlfn.XLOOKUP($X8884,Sheet3!$A$2:$A$392,Sheet3!$D$2:$D$392,"none", 1,1), $AF$2)</f>
        <v>0.67869999999999997</v>
      </c>
    </row>
    <row r="8885" spans="1:27">
      <c r="A8885">
        <v>8886</v>
      </c>
      <c r="B8885" t="s">
        <v>9191</v>
      </c>
      <c r="C8885" t="s">
        <v>12</v>
      </c>
      <c r="D8885">
        <v>19</v>
      </c>
      <c r="E8885">
        <v>32</v>
      </c>
      <c r="F8885">
        <v>14.0038300992</v>
      </c>
      <c r="G8885">
        <v>-44</v>
      </c>
      <c r="H8885">
        <v>32</v>
      </c>
      <c r="I8885">
        <v>46.982474087999996</v>
      </c>
      <c r="J8885">
        <f>(D8885+E8885/60+F8885/3600)*15</f>
        <v>293.05834929208004</v>
      </c>
      <c r="K8885">
        <f>IF(G8885&lt;0, G8885-H8885/60-I8885/3600, G8885+H8885/60+I8885/3600)</f>
        <v>-44.54638402058</v>
      </c>
      <c r="L8885">
        <v>-152.21100000000001</v>
      </c>
      <c r="M8885">
        <v>45.38</v>
      </c>
      <c r="N8885">
        <v>24.4</v>
      </c>
      <c r="O8885" t="s">
        <v>9341</v>
      </c>
      <c r="P8885">
        <v>6.99</v>
      </c>
      <c r="Q8885">
        <v>6.48</v>
      </c>
      <c r="R8885" t="s">
        <v>9341</v>
      </c>
      <c r="S8885">
        <v>6.3630000000000004</v>
      </c>
      <c r="T8885" t="s">
        <v>9341</v>
      </c>
      <c r="U8885" t="s">
        <v>9386</v>
      </c>
      <c r="V8885" t="str">
        <f>LEFT($U8885,2)</f>
        <v>F6</v>
      </c>
      <c r="W8885" s="3" t="str">
        <f>_xlfn.XLOOKUP(V8885,$AC$2:$AC$43,$AD$2:$AD$43,"none")</f>
        <v>none</v>
      </c>
      <c r="X8885" s="3" t="str">
        <f>IF(ISNUMBER($W8885), 4600 * (1 / (0.92 * $W8885 + 1.7) + 1 / (0.92 * $W8885 + 0.62)),"none")</f>
        <v>none</v>
      </c>
      <c r="Y8885" s="8">
        <f>IF(ISNUMBER($X8885), _xlfn.XLOOKUP($X8885,Sheet3!$A$2:$A$392,Sheet3!$B$2:$B$392,"none", 1,1), $AF$2)</f>
        <v>0.8</v>
      </c>
      <c r="Z8885" s="8">
        <f>IF(ISNUMBER($X8885), _xlfn.XLOOKUP($X8885,Sheet3!$A$2:$A$392,Sheet3!$C$2:$C$392,"none", 1,1), $AF$2)</f>
        <v>0.8</v>
      </c>
      <c r="AA8885" s="8">
        <f>IF(ISNUMBER($X8885), _xlfn.XLOOKUP($X8885,Sheet3!$A$2:$A$392,Sheet3!$D$2:$D$392,"none", 1,1), $AF$2)</f>
        <v>0.8</v>
      </c>
    </row>
    <row r="8886" spans="1:27">
      <c r="A8886">
        <v>9005</v>
      </c>
      <c r="B8886" t="s">
        <v>9310</v>
      </c>
      <c r="C8886" t="s">
        <v>297</v>
      </c>
      <c r="D8886">
        <v>8</v>
      </c>
      <c r="E8886">
        <v>31</v>
      </c>
      <c r="F8886">
        <v>24.696824253599999</v>
      </c>
      <c r="G8886">
        <v>-39</v>
      </c>
      <c r="H8886">
        <v>3</v>
      </c>
      <c r="I8886">
        <v>50.776653168000003</v>
      </c>
      <c r="J8886">
        <f>(D8886+E8886/60+F8886/3600)*15</f>
        <v>127.85290343439</v>
      </c>
      <c r="K8886">
        <f>IF(G8886&lt;0, G8886-H8886/60-I8886/3600, G8886+H8886/60+I8886/3600)</f>
        <v>-39.064104625879999</v>
      </c>
      <c r="L8886">
        <v>-8.359</v>
      </c>
      <c r="M8886">
        <v>8.1370000000000005</v>
      </c>
      <c r="N8886">
        <v>3.49</v>
      </c>
      <c r="O8886" t="s">
        <v>9341</v>
      </c>
      <c r="P8886">
        <v>6.34</v>
      </c>
      <c r="Q8886">
        <v>6.48</v>
      </c>
      <c r="R8886">
        <v>7.26</v>
      </c>
      <c r="S8886">
        <v>6.484</v>
      </c>
      <c r="T8886" t="s">
        <v>9341</v>
      </c>
      <c r="U8886" t="s">
        <v>9341</v>
      </c>
      <c r="V8886" t="str">
        <f>LEFT($U8886,2)</f>
        <v>~</v>
      </c>
      <c r="W8886" s="3" t="str">
        <f>_xlfn.XLOOKUP(V8886,$AC$2:$AC$43,$AD$2:$AD$43,"none")</f>
        <v>none</v>
      </c>
      <c r="X8886" s="3" t="str">
        <f>IF(ISNUMBER($W8886), 4600 * (1 / (0.92 * $W8886 + 1.7) + 1 / (0.92 * $W8886 + 0.62)),"none")</f>
        <v>none</v>
      </c>
      <c r="Y8886" s="8">
        <f>IF(ISNUMBER($X8886), _xlfn.XLOOKUP($X8886,Sheet3!$A$2:$A$392,Sheet3!$B$2:$B$392,"none", 1,1), $AF$2)</f>
        <v>0.8</v>
      </c>
      <c r="Z8886" s="8">
        <f>IF(ISNUMBER($X8886), _xlfn.XLOOKUP($X8886,Sheet3!$A$2:$A$392,Sheet3!$C$2:$C$392,"none", 1,1), $AF$2)</f>
        <v>0.8</v>
      </c>
      <c r="AA8886" s="8">
        <f>IF(ISNUMBER($X8886), _xlfn.XLOOKUP($X8886,Sheet3!$A$2:$A$392,Sheet3!$D$2:$D$392,"none", 1,1), $AF$2)</f>
        <v>0.8</v>
      </c>
    </row>
    <row r="8887" spans="1:27">
      <c r="A8887">
        <v>874</v>
      </c>
      <c r="B8887" t="s">
        <v>1174</v>
      </c>
      <c r="C8887" t="s">
        <v>17</v>
      </c>
      <c r="D8887">
        <v>17</v>
      </c>
      <c r="E8887">
        <v>58</v>
      </c>
      <c r="F8887">
        <v>52.305828681599998</v>
      </c>
      <c r="G8887">
        <v>45</v>
      </c>
      <c r="H8887">
        <v>28</v>
      </c>
      <c r="I8887">
        <v>34.391604360000002</v>
      </c>
      <c r="J8887">
        <f>(D8887+E8887/60+F8887/3600)*15</f>
        <v>269.71794095283997</v>
      </c>
      <c r="K8887">
        <f>IF(G8887&lt;0, G8887-H8887/60-I8887/3600, G8887+H8887/60+I8887/3600)</f>
        <v>45.476219890100005</v>
      </c>
      <c r="L8887">
        <v>-0.18</v>
      </c>
      <c r="M8887">
        <v>26.937999999999999</v>
      </c>
      <c r="N8887">
        <v>7.09</v>
      </c>
      <c r="O8887" t="s">
        <v>9341</v>
      </c>
      <c r="P8887">
        <v>6.407</v>
      </c>
      <c r="Q8887">
        <v>6.4809999999999999</v>
      </c>
      <c r="R8887" t="s">
        <v>9341</v>
      </c>
      <c r="S8887">
        <v>6.47</v>
      </c>
      <c r="T8887" t="s">
        <v>9341</v>
      </c>
      <c r="U8887" t="s">
        <v>9753</v>
      </c>
      <c r="V8887" t="str">
        <f>LEFT($U8887,2)</f>
        <v>B9</v>
      </c>
      <c r="W8887" s="3">
        <f>_xlfn.XLOOKUP(V8887,$AC$2:$AC$43,$AD$2:$AD$43,"none")</f>
        <v>-7.0000000000000007E-2</v>
      </c>
      <c r="X8887" s="3">
        <f>IF(ISNUMBER($W8887), 4600 * (1 / (0.92 * $W8887 + 1.7) + 1 / (0.92 * $W8887 + 0.62)),"none")</f>
        <v>11091.761228434079</v>
      </c>
      <c r="Y8887" s="8">
        <f>IF(ISNUMBER($X8887), _xlfn.XLOOKUP($X8887,Sheet3!$A$2:$A$392,Sheet3!$B$2:$B$392,"none", 1,1), $AF$2)</f>
        <v>0.57499999999999996</v>
      </c>
      <c r="Z8887" s="8">
        <f>IF(ISNUMBER($X8887), _xlfn.XLOOKUP($X8887,Sheet3!$A$2:$A$392,Sheet3!$C$2:$C$392,"none", 1,1), $AF$2)</f>
        <v>0.66420000000000001</v>
      </c>
      <c r="AA8887" s="8">
        <f>IF(ISNUMBER($X8887), _xlfn.XLOOKUP($X8887,Sheet3!$A$2:$A$392,Sheet3!$D$2:$D$392,"none", 1,1), $AF$2)</f>
        <v>1</v>
      </c>
    </row>
    <row r="8888" spans="1:27">
      <c r="A8888">
        <v>2146</v>
      </c>
      <c r="B8888" t="s">
        <v>2447</v>
      </c>
      <c r="C8888" t="s">
        <v>297</v>
      </c>
      <c r="D8888">
        <v>5</v>
      </c>
      <c r="E8888">
        <v>39</v>
      </c>
      <c r="F8888">
        <v>30.841375281600001</v>
      </c>
      <c r="G8888">
        <v>-9</v>
      </c>
      <c r="H8888">
        <v>42</v>
      </c>
      <c r="I8888">
        <v>23.863133376</v>
      </c>
      <c r="J8888">
        <f>(D8888+E8888/60+F8888/3600)*15</f>
        <v>84.878505730340009</v>
      </c>
      <c r="K8888">
        <f>IF(G8888&lt;0, G8888-H8888/60-I8888/3600, G8888+H8888/60+I8888/3600)</f>
        <v>-9.7066286481599988</v>
      </c>
      <c r="L8888">
        <v>6.0430000000000001</v>
      </c>
      <c r="M8888">
        <v>-9.2940000000000005</v>
      </c>
      <c r="N8888">
        <v>5.14</v>
      </c>
      <c r="O8888" t="s">
        <v>9341</v>
      </c>
      <c r="P8888">
        <v>6.375</v>
      </c>
      <c r="Q8888">
        <v>6.4809999999999999</v>
      </c>
      <c r="R8888" t="s">
        <v>9341</v>
      </c>
      <c r="S8888">
        <v>6.468</v>
      </c>
      <c r="T8888" t="s">
        <v>9341</v>
      </c>
      <c r="U8888" t="s">
        <v>10067</v>
      </c>
      <c r="V8888" t="str">
        <f>LEFT($U8888,2)</f>
        <v>B8</v>
      </c>
      <c r="W8888" s="3">
        <f>_xlfn.XLOOKUP(V8888,$AC$2:$AC$43,$AD$2:$AD$43,"none")</f>
        <v>-0.11</v>
      </c>
      <c r="X8888" s="3">
        <f>IF(ISNUMBER($W8888), 4600 * (1 / (0.92 * $W8888 + 1.7) + 1 / (0.92 * $W8888 + 0.62)),"none")</f>
        <v>11743.77313439976</v>
      </c>
      <c r="Y8888" s="8">
        <f>IF(ISNUMBER($X8888), _xlfn.XLOOKUP($X8888,Sheet3!$A$2:$A$392,Sheet3!$B$2:$B$392,"none", 1,1), $AF$2)</f>
        <v>0.54959999999999998</v>
      </c>
      <c r="Z8888" s="8">
        <f>IF(ISNUMBER($X8888), _xlfn.XLOOKUP($X8888,Sheet3!$A$2:$A$392,Sheet3!$C$2:$C$392,"none", 1,1), $AF$2)</f>
        <v>0.64410000000000001</v>
      </c>
      <c r="AA8888" s="8">
        <f>IF(ISNUMBER($X8888), _xlfn.XLOOKUP($X8888,Sheet3!$A$2:$A$392,Sheet3!$D$2:$D$392,"none", 1,1), $AF$2)</f>
        <v>1</v>
      </c>
    </row>
    <row r="8889" spans="1:27">
      <c r="A8889">
        <v>2450</v>
      </c>
      <c r="B8889" t="s">
        <v>2752</v>
      </c>
      <c r="C8889" t="s">
        <v>16</v>
      </c>
      <c r="D8889">
        <v>6</v>
      </c>
      <c r="E8889">
        <v>41</v>
      </c>
      <c r="F8889">
        <v>37.759370052000001</v>
      </c>
      <c r="G8889">
        <v>35</v>
      </c>
      <c r="H8889">
        <v>55</v>
      </c>
      <c r="I8889">
        <v>54.912945395999998</v>
      </c>
      <c r="J8889">
        <f>(D8889+E8889/60+F8889/3600)*15</f>
        <v>100.40733070855001</v>
      </c>
      <c r="K8889">
        <f>IF(G8889&lt;0, G8889-H8889/60-I8889/3600, G8889+H8889/60+I8889/3600)</f>
        <v>35.931920262609999</v>
      </c>
      <c r="L8889">
        <v>-15.304</v>
      </c>
      <c r="M8889">
        <v>-24.6</v>
      </c>
      <c r="N8889">
        <v>15.43</v>
      </c>
      <c r="O8889" t="s">
        <v>9341</v>
      </c>
      <c r="P8889">
        <v>6.9729999999999999</v>
      </c>
      <c r="Q8889">
        <v>6.4809999999999999</v>
      </c>
      <c r="R8889" t="s">
        <v>9341</v>
      </c>
      <c r="S8889">
        <v>6.3460000000000001</v>
      </c>
      <c r="T8889" t="s">
        <v>9341</v>
      </c>
      <c r="U8889" t="s">
        <v>10219</v>
      </c>
      <c r="V8889" t="str">
        <f>LEFT($U8889,2)</f>
        <v>F8</v>
      </c>
      <c r="W8889" s="3">
        <f>_xlfn.XLOOKUP(V8889,$AC$2:$AC$43,$AD$2:$AD$43,"none")</f>
        <v>0.53</v>
      </c>
      <c r="X8889" s="3">
        <f>IF(ISNUMBER($W8889), 4600 * (1 / (0.92 * $W8889 + 1.7) + 1 / (0.92 * $W8889 + 0.62)),"none")</f>
        <v>6255.8848880729693</v>
      </c>
      <c r="Y8889" s="8">
        <f>IF(ISNUMBER($X8889), _xlfn.XLOOKUP($X8889,Sheet3!$A$2:$A$392,Sheet3!$B$2:$B$392,"none", 1,1), $AF$2)</f>
        <v>1</v>
      </c>
      <c r="Z8889" s="8">
        <f>IF(ISNUMBER($X8889), _xlfn.XLOOKUP($X8889,Sheet3!$A$2:$A$392,Sheet3!$C$2:$C$392,"none", 1,1), $AF$2)</f>
        <v>0.92759999999999998</v>
      </c>
      <c r="AA8889" s="8">
        <f>IF(ISNUMBER($X8889), _xlfn.XLOOKUP($X8889,Sheet3!$A$2:$A$392,Sheet3!$D$2:$D$392,"none", 1,1), $AF$2)</f>
        <v>0.91679999999999995</v>
      </c>
    </row>
    <row r="8890" spans="1:27">
      <c r="A8890">
        <v>5207</v>
      </c>
      <c r="B8890" t="s">
        <v>5510</v>
      </c>
      <c r="C8890" t="s">
        <v>297</v>
      </c>
      <c r="D8890">
        <v>14</v>
      </c>
      <c r="E8890">
        <v>34</v>
      </c>
      <c r="F8890">
        <v>50.728369524000001</v>
      </c>
      <c r="G8890">
        <v>-20</v>
      </c>
      <c r="H8890">
        <v>26</v>
      </c>
      <c r="I8890">
        <v>21.776369280000001</v>
      </c>
      <c r="J8890">
        <f>(D8890+E8890/60+F8890/3600)*15</f>
        <v>218.71136820634999</v>
      </c>
      <c r="K8890">
        <f>IF(G8890&lt;0, G8890-H8890/60-I8890/3600, G8890+H8890/60+I8890/3600)</f>
        <v>-20.4393823248</v>
      </c>
      <c r="L8890">
        <v>15.808</v>
      </c>
      <c r="M8890">
        <v>-2.2360000000000002</v>
      </c>
      <c r="N8890">
        <v>5.01</v>
      </c>
      <c r="O8890" t="s">
        <v>9341</v>
      </c>
      <c r="P8890">
        <v>6.625</v>
      </c>
      <c r="Q8890">
        <v>6.4809999999999999</v>
      </c>
      <c r="R8890" t="s">
        <v>9341</v>
      </c>
      <c r="S8890">
        <v>6.4669999999999996</v>
      </c>
      <c r="T8890" t="s">
        <v>9341</v>
      </c>
      <c r="U8890" t="s">
        <v>9359</v>
      </c>
      <c r="V8890" t="str">
        <f>LEFT($U8890,2)</f>
        <v>A3</v>
      </c>
      <c r="W8890" s="3">
        <f>_xlfn.XLOOKUP(V8890,$AC$2:$AC$43,$AD$2:$AD$43,"none")</f>
        <v>0.08</v>
      </c>
      <c r="X8890" s="3">
        <f>IF(ISNUMBER($W8890), 4600 * (1 / (0.92 * $W8890 + 1.7) + 1 / (0.92 * $W8890 + 0.62)),"none")</f>
        <v>9225.6595386701993</v>
      </c>
      <c r="Y8890" s="8">
        <f>IF(ISNUMBER($X8890), _xlfn.XLOOKUP($X8890,Sheet3!$A$2:$A$392,Sheet3!$B$2:$B$392,"none", 1,1), $AF$2)</f>
        <v>0.67030000000000001</v>
      </c>
      <c r="Z8890" s="8">
        <f>IF(ISNUMBER($X8890), _xlfn.XLOOKUP($X8890,Sheet3!$A$2:$A$392,Sheet3!$C$2:$C$392,"none", 1,1), $AF$2)</f>
        <v>0.73619999999999997</v>
      </c>
      <c r="AA8890" s="8">
        <f>IF(ISNUMBER($X8890), _xlfn.XLOOKUP($X8890,Sheet3!$A$2:$A$392,Sheet3!$D$2:$D$392,"none", 1,1), $AF$2)</f>
        <v>1</v>
      </c>
    </row>
    <row r="8891" spans="1:27">
      <c r="A8891">
        <v>5343</v>
      </c>
      <c r="B8891" t="s">
        <v>5646</v>
      </c>
      <c r="C8891" t="s">
        <v>16</v>
      </c>
      <c r="D8891">
        <v>20</v>
      </c>
      <c r="E8891">
        <v>46</v>
      </c>
      <c r="F8891">
        <v>18.606596971199998</v>
      </c>
      <c r="G8891">
        <v>-36</v>
      </c>
      <c r="H8891">
        <v>7</v>
      </c>
      <c r="I8891">
        <v>12.550175471999999</v>
      </c>
      <c r="J8891">
        <f>(D8891+E8891/60+F8891/3600)*15</f>
        <v>311.57752748738</v>
      </c>
      <c r="K8891">
        <f>IF(G8891&lt;0, G8891-H8891/60-I8891/3600, G8891+H8891/60+I8891/3600)</f>
        <v>-36.120152826519998</v>
      </c>
      <c r="L8891">
        <v>40.070999999999998</v>
      </c>
      <c r="M8891">
        <v>-51.886000000000003</v>
      </c>
      <c r="N8891">
        <v>15.53</v>
      </c>
      <c r="O8891" t="s">
        <v>9341</v>
      </c>
      <c r="P8891">
        <v>6.8890000000000002</v>
      </c>
      <c r="Q8891">
        <v>6.4809999999999999</v>
      </c>
      <c r="R8891" t="s">
        <v>9341</v>
      </c>
      <c r="S8891">
        <v>6.3949999999999996</v>
      </c>
      <c r="T8891" t="s">
        <v>9341</v>
      </c>
      <c r="U8891" t="s">
        <v>10280</v>
      </c>
      <c r="V8891" t="str">
        <f>LEFT($U8891,2)</f>
        <v>F3</v>
      </c>
      <c r="W8891" s="3" t="str">
        <f>_xlfn.XLOOKUP(V8891,$AC$2:$AC$43,$AD$2:$AD$43,"none")</f>
        <v>none</v>
      </c>
      <c r="X8891" s="3" t="str">
        <f>IF(ISNUMBER($W8891), 4600 * (1 / (0.92 * $W8891 + 1.7) + 1 / (0.92 * $W8891 + 0.62)),"none")</f>
        <v>none</v>
      </c>
      <c r="Y8891" s="8">
        <f>IF(ISNUMBER($X8891), _xlfn.XLOOKUP($X8891,Sheet3!$A$2:$A$392,Sheet3!$B$2:$B$392,"none", 1,1), $AF$2)</f>
        <v>0.8</v>
      </c>
      <c r="Z8891" s="8">
        <f>IF(ISNUMBER($X8891), _xlfn.XLOOKUP($X8891,Sheet3!$A$2:$A$392,Sheet3!$C$2:$C$392,"none", 1,1), $AF$2)</f>
        <v>0.8</v>
      </c>
      <c r="AA8891" s="8">
        <f>IF(ISNUMBER($X8891), _xlfn.XLOOKUP($X8891,Sheet3!$A$2:$A$392,Sheet3!$D$2:$D$392,"none", 1,1), $AF$2)</f>
        <v>0.8</v>
      </c>
    </row>
    <row r="8892" spans="1:27">
      <c r="A8892">
        <v>5755</v>
      </c>
      <c r="B8892" t="s">
        <v>6058</v>
      </c>
      <c r="C8892" t="s">
        <v>17</v>
      </c>
      <c r="D8892">
        <v>17</v>
      </c>
      <c r="E8892">
        <v>35</v>
      </c>
      <c r="F8892">
        <v>18.500124324000002</v>
      </c>
      <c r="G8892">
        <v>-22</v>
      </c>
      <c r="H8892">
        <v>2</v>
      </c>
      <c r="I8892">
        <v>37.775976180000001</v>
      </c>
      <c r="J8892">
        <f>(D8892+E8892/60+F8892/3600)*15</f>
        <v>263.82708385134998</v>
      </c>
      <c r="K8892">
        <f>IF(G8892&lt;0, G8892-H8892/60-I8892/3600, G8892+H8892/60+I8892/3600)</f>
        <v>-22.043826660050001</v>
      </c>
      <c r="L8892">
        <v>-1.0449999999999999</v>
      </c>
      <c r="M8892">
        <v>-9.8729999999999993</v>
      </c>
      <c r="N8892">
        <v>3.97</v>
      </c>
      <c r="O8892" t="s">
        <v>9341</v>
      </c>
      <c r="P8892">
        <v>6.49</v>
      </c>
      <c r="Q8892">
        <v>6.4809999999999999</v>
      </c>
      <c r="R8892" t="s">
        <v>9341</v>
      </c>
      <c r="S8892">
        <v>6.4320000000000004</v>
      </c>
      <c r="T8892" t="s">
        <v>9341</v>
      </c>
      <c r="U8892" t="s">
        <v>9962</v>
      </c>
      <c r="V8892" t="str">
        <f>LEFT($U8892,2)</f>
        <v>Ap</v>
      </c>
      <c r="W8892" s="3" t="str">
        <f>_xlfn.XLOOKUP(V8892,$AC$2:$AC$43,$AD$2:$AD$43,"none")</f>
        <v>none</v>
      </c>
      <c r="X8892" s="3" t="str">
        <f>IF(ISNUMBER($W8892), 4600 * (1 / (0.92 * $W8892 + 1.7) + 1 / (0.92 * $W8892 + 0.62)),"none")</f>
        <v>none</v>
      </c>
      <c r="Y8892" s="8">
        <f>IF(ISNUMBER($X8892), _xlfn.XLOOKUP($X8892,Sheet3!$A$2:$A$392,Sheet3!$B$2:$B$392,"none", 1,1), $AF$2)</f>
        <v>0.8</v>
      </c>
      <c r="Z8892" s="8">
        <f>IF(ISNUMBER($X8892), _xlfn.XLOOKUP($X8892,Sheet3!$A$2:$A$392,Sheet3!$C$2:$C$392,"none", 1,1), $AF$2)</f>
        <v>0.8</v>
      </c>
      <c r="AA8892" s="8">
        <f>IF(ISNUMBER($X8892), _xlfn.XLOOKUP($X8892,Sheet3!$A$2:$A$392,Sheet3!$D$2:$D$392,"none", 1,1), $AF$2)</f>
        <v>0.8</v>
      </c>
    </row>
    <row r="8893" spans="1:27">
      <c r="A8893">
        <v>5765</v>
      </c>
      <c r="B8893" t="s">
        <v>6068</v>
      </c>
      <c r="C8893" t="s">
        <v>11</v>
      </c>
      <c r="D8893">
        <v>18</v>
      </c>
      <c r="E8893">
        <v>35</v>
      </c>
      <c r="F8893">
        <v>21.331843356</v>
      </c>
      <c r="G8893">
        <v>-20</v>
      </c>
      <c r="H8893">
        <v>50</v>
      </c>
      <c r="I8893">
        <v>25.616415839999998</v>
      </c>
      <c r="J8893">
        <f>(D8893+E8893/60+F8893/3600)*15</f>
        <v>278.83888268064999</v>
      </c>
      <c r="K8893">
        <f>IF(G8893&lt;0, G8893-H8893/60-I8893/3600, G8893+H8893/60+I8893/3600)</f>
        <v>-20.8404490044</v>
      </c>
      <c r="L8893">
        <v>31.202000000000002</v>
      </c>
      <c r="M8893">
        <v>-4.1660000000000004</v>
      </c>
      <c r="N8893">
        <v>11.01</v>
      </c>
      <c r="O8893" t="s">
        <v>9341</v>
      </c>
      <c r="P8893">
        <v>6.7560000000000002</v>
      </c>
      <c r="Q8893">
        <v>6.4809999999999999</v>
      </c>
      <c r="R8893" t="s">
        <v>9341</v>
      </c>
      <c r="S8893">
        <v>6.4210000000000003</v>
      </c>
      <c r="T8893" t="s">
        <v>9341</v>
      </c>
      <c r="U8893" t="s">
        <v>9963</v>
      </c>
      <c r="V8893" t="str">
        <f>LEFT($U8893,2)</f>
        <v>F0</v>
      </c>
      <c r="W8893" s="3">
        <f>_xlfn.XLOOKUP(V8893,$AC$2:$AC$43,$AD$2:$AD$43,"none")</f>
        <v>0.32</v>
      </c>
      <c r="X8893" s="3">
        <f>IF(ISNUMBER($W8893), 4600 * (1 / (0.92 * $W8893 + 1.7) + 1 / (0.92 * $W8893 + 0.62)),"none")</f>
        <v>7337.0792549848238</v>
      </c>
      <c r="Y8893" s="8">
        <f>IF(ISNUMBER($X8893), _xlfn.XLOOKUP($X8893,Sheet3!$A$2:$A$392,Sheet3!$B$2:$B$392,"none", 1,1), $AF$2)</f>
        <v>0.86680000000000001</v>
      </c>
      <c r="Z8893" s="8">
        <f>IF(ISNUMBER($X8893), _xlfn.XLOOKUP($X8893,Sheet3!$A$2:$A$392,Sheet3!$C$2:$C$392,"none", 1,1), $AF$2)</f>
        <v>0.87180000000000002</v>
      </c>
      <c r="AA8893" s="8">
        <f>IF(ISNUMBER($X8893), _xlfn.XLOOKUP($X8893,Sheet3!$A$2:$A$392,Sheet3!$D$2:$D$392,"none", 1,1), $AF$2)</f>
        <v>1</v>
      </c>
    </row>
    <row r="8894" spans="1:27">
      <c r="A8894">
        <v>7029</v>
      </c>
      <c r="B8894" t="s">
        <v>7332</v>
      </c>
      <c r="C8894" t="s">
        <v>297</v>
      </c>
      <c r="D8894">
        <v>8</v>
      </c>
      <c r="E8894">
        <v>32</v>
      </c>
      <c r="F8894">
        <v>40.500233215199998</v>
      </c>
      <c r="G8894">
        <v>-47</v>
      </c>
      <c r="H8894">
        <v>2</v>
      </c>
      <c r="I8894">
        <v>31.583509224</v>
      </c>
      <c r="J8894">
        <f>(D8894+E8894/60+F8894/3600)*15</f>
        <v>128.16875097173002</v>
      </c>
      <c r="K8894">
        <f>IF(G8894&lt;0, G8894-H8894/60-I8894/3600, G8894+H8894/60+I8894/3600)</f>
        <v>-47.04210653034</v>
      </c>
      <c r="L8894">
        <v>-12.662000000000001</v>
      </c>
      <c r="M8894">
        <v>8.1859999999999999</v>
      </c>
      <c r="N8894">
        <v>4.68</v>
      </c>
      <c r="O8894" t="s">
        <v>9341</v>
      </c>
      <c r="P8894">
        <v>7.7869999999999999</v>
      </c>
      <c r="Q8894">
        <v>6.4809999999999999</v>
      </c>
      <c r="R8894" t="s">
        <v>9341</v>
      </c>
      <c r="S8894">
        <v>6.1</v>
      </c>
      <c r="T8894" t="s">
        <v>9341</v>
      </c>
      <c r="U8894" t="s">
        <v>9371</v>
      </c>
      <c r="V8894" t="str">
        <f>LEFT($U8894,2)</f>
        <v>K2</v>
      </c>
      <c r="W8894" s="3">
        <f>_xlfn.XLOOKUP(V8894,$AC$2:$AC$43,$AD$2:$AD$43,"none")</f>
        <v>0.92</v>
      </c>
      <c r="X8894" s="3">
        <f>IF(ISNUMBER($W8894), 4600 * (1 / (0.92 * $W8894 + 1.7) + 1 / (0.92 * $W8894 + 0.62)),"none")</f>
        <v>4943.4058698702656</v>
      </c>
      <c r="Y8894" s="8">
        <f>IF(ISNUMBER($X8894), _xlfn.XLOOKUP($X8894,Sheet3!$A$2:$A$392,Sheet3!$B$2:$B$392,"none", 1,1), $AF$2)</f>
        <v>1</v>
      </c>
      <c r="Z8894" s="8">
        <f>IF(ISNUMBER($X8894), _xlfn.XLOOKUP($X8894,Sheet3!$A$2:$A$392,Sheet3!$C$2:$C$392,"none", 1,1), $AF$2)</f>
        <v>0.79920000000000002</v>
      </c>
      <c r="AA8894" s="8">
        <f>IF(ISNUMBER($X8894), _xlfn.XLOOKUP($X8894,Sheet3!$A$2:$A$392,Sheet3!$D$2:$D$392,"none", 1,1), $AF$2)</f>
        <v>0.60450000000000004</v>
      </c>
    </row>
    <row r="8895" spans="1:27">
      <c r="A8895">
        <v>1521</v>
      </c>
      <c r="B8895" t="s">
        <v>1822</v>
      </c>
      <c r="C8895" t="s">
        <v>297</v>
      </c>
      <c r="D8895">
        <v>3</v>
      </c>
      <c r="E8895">
        <v>34</v>
      </c>
      <c r="F8895">
        <v>49.082050238400001</v>
      </c>
      <c r="G8895">
        <v>6</v>
      </c>
      <c r="H8895">
        <v>25</v>
      </c>
      <c r="I8895">
        <v>3.7005021120000001</v>
      </c>
      <c r="J8895">
        <f>(D8895+E8895/60+F8895/3600)*15</f>
        <v>53.704508542659994</v>
      </c>
      <c r="K8895">
        <f>IF(G8895&lt;0, G8895-H8895/60-I8895/3600, G8895+H8895/60+I8895/3600)</f>
        <v>6.4176945839200004</v>
      </c>
      <c r="L8895">
        <v>-22.387</v>
      </c>
      <c r="M8895">
        <v>-15.769</v>
      </c>
      <c r="N8895">
        <v>6.95</v>
      </c>
      <c r="O8895" t="s">
        <v>9341</v>
      </c>
      <c r="P8895">
        <v>7.1139999999999999</v>
      </c>
      <c r="Q8895">
        <v>6.4820000000000002</v>
      </c>
      <c r="R8895" t="s">
        <v>9341</v>
      </c>
      <c r="S8895">
        <v>6.335</v>
      </c>
      <c r="T8895" t="s">
        <v>9341</v>
      </c>
      <c r="U8895" t="s">
        <v>99</v>
      </c>
      <c r="V8895" t="str">
        <f>LEFT($U8895,2)</f>
        <v>G0</v>
      </c>
      <c r="W8895" s="3">
        <f>_xlfn.XLOOKUP(V8895,$AC$2:$AC$43,$AD$2:$AD$43,"none")</f>
        <v>0.6</v>
      </c>
      <c r="X8895" s="3">
        <f>IF(ISNUMBER($W8895), 4600 * (1 / (0.92 * $W8895 + 1.7) + 1 / (0.92 * $W8895 + 0.62)),"none")</f>
        <v>5967.5434501906539</v>
      </c>
      <c r="Y8895" s="8">
        <f>IF(ISNUMBER($X8895), _xlfn.XLOOKUP($X8895,Sheet3!$A$2:$A$392,Sheet3!$B$2:$B$392,"none", 1,1), $AF$2)</f>
        <v>1</v>
      </c>
      <c r="Z8895" s="8">
        <f>IF(ISNUMBER($X8895), _xlfn.XLOOKUP($X8895,Sheet3!$A$2:$A$392,Sheet3!$C$2:$C$392,"none", 1,1), $AF$2)</f>
        <v>0.90190000000000003</v>
      </c>
      <c r="AA8895" s="8">
        <f>IF(ISNUMBER($X8895), _xlfn.XLOOKUP($X8895,Sheet3!$A$2:$A$392,Sheet3!$D$2:$D$392,"none", 1,1), $AF$2)</f>
        <v>0.84730000000000005</v>
      </c>
    </row>
    <row r="8896" spans="1:27">
      <c r="A8896">
        <v>8195</v>
      </c>
      <c r="B8896" t="s">
        <v>8498</v>
      </c>
      <c r="C8896" t="s">
        <v>12</v>
      </c>
      <c r="D8896">
        <v>21</v>
      </c>
      <c r="E8896">
        <v>43</v>
      </c>
      <c r="F8896">
        <v>59.030768848800001</v>
      </c>
      <c r="G8896">
        <v>-57</v>
      </c>
      <c r="H8896">
        <v>19</v>
      </c>
      <c r="I8896">
        <v>30.891399708000002</v>
      </c>
      <c r="J8896">
        <f>(D8896+E8896/60+F8896/3600)*15</f>
        <v>325.99596153686997</v>
      </c>
      <c r="K8896">
        <f>IF(G8896&lt;0, G8896-H8896/60-I8896/3600, G8896+H8896/60+I8896/3600)</f>
        <v>-57.325247611030001</v>
      </c>
      <c r="L8896">
        <v>-116.541</v>
      </c>
      <c r="M8896">
        <v>-52.78</v>
      </c>
      <c r="N8896">
        <v>22.54</v>
      </c>
      <c r="O8896" t="s">
        <v>9341</v>
      </c>
      <c r="P8896">
        <v>6.9560000000000004</v>
      </c>
      <c r="Q8896">
        <v>6.4820000000000002</v>
      </c>
      <c r="R8896" t="s">
        <v>9341</v>
      </c>
      <c r="S8896">
        <v>6.3739999999999997</v>
      </c>
      <c r="T8896" t="s">
        <v>9341</v>
      </c>
      <c r="U8896" t="s">
        <v>11445</v>
      </c>
      <c r="V8896" t="str">
        <f>LEFT($U8896,2)</f>
        <v>F6</v>
      </c>
      <c r="W8896" s="3" t="str">
        <f>_xlfn.XLOOKUP(V8896,$AC$2:$AC$43,$AD$2:$AD$43,"none")</f>
        <v>none</v>
      </c>
      <c r="X8896" s="3" t="str">
        <f>IF(ISNUMBER($W8896), 4600 * (1 / (0.92 * $W8896 + 1.7) + 1 / (0.92 * $W8896 + 0.62)),"none")</f>
        <v>none</v>
      </c>
      <c r="Y8896" s="8">
        <f>IF(ISNUMBER($X8896), _xlfn.XLOOKUP($X8896,Sheet3!$A$2:$A$392,Sheet3!$B$2:$B$392,"none", 1,1), $AF$2)</f>
        <v>0.8</v>
      </c>
      <c r="Z8896" s="8">
        <f>IF(ISNUMBER($X8896), _xlfn.XLOOKUP($X8896,Sheet3!$A$2:$A$392,Sheet3!$C$2:$C$392,"none", 1,1), $AF$2)</f>
        <v>0.8</v>
      </c>
      <c r="AA8896" s="8">
        <f>IF(ISNUMBER($X8896), _xlfn.XLOOKUP($X8896,Sheet3!$A$2:$A$392,Sheet3!$D$2:$D$392,"none", 1,1), $AF$2)</f>
        <v>0.8</v>
      </c>
    </row>
    <row r="8897" spans="1:27">
      <c r="A8897">
        <v>8622</v>
      </c>
      <c r="B8897" t="s">
        <v>8927</v>
      </c>
      <c r="C8897" t="s">
        <v>313</v>
      </c>
      <c r="D8897">
        <v>18</v>
      </c>
      <c r="E8897">
        <v>38</v>
      </c>
      <c r="F8897">
        <v>23.797801489400001</v>
      </c>
      <c r="G8897">
        <v>-3</v>
      </c>
      <c r="H8897">
        <v>11</v>
      </c>
      <c r="I8897">
        <v>37.135217156000003</v>
      </c>
      <c r="J8897">
        <f>(D8897+E8897/60+F8897/3600)*15</f>
        <v>279.59915750620581</v>
      </c>
      <c r="K8897">
        <f>IF(G8897&lt;0, G8897-H8897/60-I8897/3600, G8897+H8897/60+I8897/3600)</f>
        <v>-3.1936486714322219</v>
      </c>
      <c r="L8897">
        <v>4.5039999999999996</v>
      </c>
      <c r="M8897">
        <v>35.585000000000001</v>
      </c>
      <c r="N8897">
        <v>20.52</v>
      </c>
      <c r="O8897" t="s">
        <v>9341</v>
      </c>
      <c r="P8897">
        <v>7.0350000000000001</v>
      </c>
      <c r="Q8897">
        <v>6.4820000000000002</v>
      </c>
      <c r="R8897" t="s">
        <v>9341</v>
      </c>
      <c r="S8897">
        <v>6.3760000000000003</v>
      </c>
      <c r="T8897" t="s">
        <v>9341</v>
      </c>
      <c r="U8897" t="s">
        <v>9514</v>
      </c>
      <c r="V8897" t="str">
        <f>LEFT($U8897,2)</f>
        <v>F8</v>
      </c>
      <c r="W8897" s="3">
        <f>_xlfn.XLOOKUP(V8897,$AC$2:$AC$43,$AD$2:$AD$43,"none")</f>
        <v>0.53</v>
      </c>
      <c r="X8897" s="3">
        <f>IF(ISNUMBER($W8897), 4600 * (1 / (0.92 * $W8897 + 1.7) + 1 / (0.92 * $W8897 + 0.62)),"none")</f>
        <v>6255.8848880729693</v>
      </c>
      <c r="Y8897" s="8">
        <f>IF(ISNUMBER($X8897), _xlfn.XLOOKUP($X8897,Sheet3!$A$2:$A$392,Sheet3!$B$2:$B$392,"none", 1,1), $AF$2)</f>
        <v>1</v>
      </c>
      <c r="Z8897" s="8">
        <f>IF(ISNUMBER($X8897), _xlfn.XLOOKUP($X8897,Sheet3!$A$2:$A$392,Sheet3!$C$2:$C$392,"none", 1,1), $AF$2)</f>
        <v>0.92759999999999998</v>
      </c>
      <c r="AA8897" s="8">
        <f>IF(ISNUMBER($X8897), _xlfn.XLOOKUP($X8897,Sheet3!$A$2:$A$392,Sheet3!$D$2:$D$392,"none", 1,1), $AF$2)</f>
        <v>0.91679999999999995</v>
      </c>
    </row>
    <row r="8898" spans="1:27">
      <c r="A8898">
        <v>7005</v>
      </c>
      <c r="B8898" t="s">
        <v>7308</v>
      </c>
      <c r="C8898" t="s">
        <v>16</v>
      </c>
      <c r="D8898">
        <v>2</v>
      </c>
      <c r="E8898">
        <v>38</v>
      </c>
      <c r="F8898">
        <v>24.8352281208</v>
      </c>
      <c r="G8898">
        <v>-37</v>
      </c>
      <c r="H8898">
        <v>59</v>
      </c>
      <c r="I8898">
        <v>25.962942443999999</v>
      </c>
      <c r="J8898">
        <f>(D8898+E8898/60+F8898/3600)*15</f>
        <v>39.603480117170001</v>
      </c>
      <c r="K8898">
        <f>IF(G8898&lt;0, G8898-H8898/60-I8898/3600, G8898+H8898/60+I8898/3600)</f>
        <v>-37.990545261790004</v>
      </c>
      <c r="L8898">
        <v>114.931</v>
      </c>
      <c r="M8898">
        <v>-62.420999999999999</v>
      </c>
      <c r="N8898">
        <v>17.91</v>
      </c>
      <c r="O8898" t="s">
        <v>9341</v>
      </c>
      <c r="P8898">
        <v>6.9950000000000001</v>
      </c>
      <c r="Q8898">
        <v>6.4829999999999997</v>
      </c>
      <c r="R8898" t="s">
        <v>9341</v>
      </c>
      <c r="S8898">
        <v>6.3620000000000001</v>
      </c>
      <c r="T8898" t="s">
        <v>9341</v>
      </c>
      <c r="U8898" t="s">
        <v>9386</v>
      </c>
      <c r="V8898" t="str">
        <f>LEFT($U8898,2)</f>
        <v>F6</v>
      </c>
      <c r="W8898" s="3" t="str">
        <f>_xlfn.XLOOKUP(V8898,$AC$2:$AC$43,$AD$2:$AD$43,"none")</f>
        <v>none</v>
      </c>
      <c r="X8898" s="3" t="str">
        <f>IF(ISNUMBER($W8898), 4600 * (1 / (0.92 * $W8898 + 1.7) + 1 / (0.92 * $W8898 + 0.62)),"none")</f>
        <v>none</v>
      </c>
      <c r="Y8898" s="8">
        <f>IF(ISNUMBER($X8898), _xlfn.XLOOKUP($X8898,Sheet3!$A$2:$A$392,Sheet3!$B$2:$B$392,"none", 1,1), $AF$2)</f>
        <v>0.8</v>
      </c>
      <c r="Z8898" s="8">
        <f>IF(ISNUMBER($X8898), _xlfn.XLOOKUP($X8898,Sheet3!$A$2:$A$392,Sheet3!$C$2:$C$392,"none", 1,1), $AF$2)</f>
        <v>0.8</v>
      </c>
      <c r="AA8898" s="8">
        <f>IF(ISNUMBER($X8898), _xlfn.XLOOKUP($X8898,Sheet3!$A$2:$A$392,Sheet3!$D$2:$D$392,"none", 1,1), $AF$2)</f>
        <v>0.8</v>
      </c>
    </row>
    <row r="8899" spans="1:27">
      <c r="A8899">
        <v>6917</v>
      </c>
      <c r="B8899" t="s">
        <v>7220</v>
      </c>
      <c r="C8899" t="s">
        <v>12</v>
      </c>
      <c r="D8899">
        <v>6</v>
      </c>
      <c r="E8899">
        <v>9</v>
      </c>
      <c r="F8899">
        <v>23.424822643199999</v>
      </c>
      <c r="G8899">
        <v>-49</v>
      </c>
      <c r="H8899">
        <v>33</v>
      </c>
      <c r="I8899">
        <v>46.191957228</v>
      </c>
      <c r="J8899">
        <f>(D8899+E8899/60+F8899/3600)*15</f>
        <v>92.347603427680014</v>
      </c>
      <c r="K8899">
        <f>IF(G8899&lt;0, G8899-H8899/60-I8899/3600, G8899+H8899/60+I8899/3600)</f>
        <v>-49.562831099229996</v>
      </c>
      <c r="L8899">
        <v>-10.795999999999999</v>
      </c>
      <c r="M8899">
        <v>75.245000000000005</v>
      </c>
      <c r="N8899">
        <v>16.38</v>
      </c>
      <c r="O8899" t="s">
        <v>9341</v>
      </c>
      <c r="P8899">
        <v>6.9720000000000004</v>
      </c>
      <c r="Q8899">
        <v>6.484</v>
      </c>
      <c r="R8899" t="s">
        <v>9341</v>
      </c>
      <c r="S8899">
        <v>6.3680000000000003</v>
      </c>
      <c r="T8899" t="s">
        <v>9341</v>
      </c>
      <c r="U8899" t="s">
        <v>9377</v>
      </c>
      <c r="V8899" t="str">
        <f>LEFT($U8899,2)</f>
        <v>F7</v>
      </c>
      <c r="W8899" s="3" t="str">
        <f>_xlfn.XLOOKUP(V8899,$AC$2:$AC$43,$AD$2:$AD$43,"none")</f>
        <v>none</v>
      </c>
      <c r="X8899" s="3" t="str">
        <f>IF(ISNUMBER($W8899), 4600 * (1 / (0.92 * $W8899 + 1.7) + 1 / (0.92 * $W8899 + 0.62)),"none")</f>
        <v>none</v>
      </c>
      <c r="Y8899" s="8">
        <f>IF(ISNUMBER($X8899), _xlfn.XLOOKUP($X8899,Sheet3!$A$2:$A$392,Sheet3!$B$2:$B$392,"none", 1,1), $AF$2)</f>
        <v>0.8</v>
      </c>
      <c r="Z8899" s="8">
        <f>IF(ISNUMBER($X8899), _xlfn.XLOOKUP($X8899,Sheet3!$A$2:$A$392,Sheet3!$C$2:$C$392,"none", 1,1), $AF$2)</f>
        <v>0.8</v>
      </c>
      <c r="AA8899" s="8">
        <f>IF(ISNUMBER($X8899), _xlfn.XLOOKUP($X8899,Sheet3!$A$2:$A$392,Sheet3!$D$2:$D$392,"none", 1,1), $AF$2)</f>
        <v>0.8</v>
      </c>
    </row>
    <row r="8900" spans="1:27">
      <c r="A8900">
        <v>7795</v>
      </c>
      <c r="B8900" t="s">
        <v>8098</v>
      </c>
      <c r="C8900" t="s">
        <v>11</v>
      </c>
      <c r="D8900">
        <v>15</v>
      </c>
      <c r="E8900">
        <v>28</v>
      </c>
      <c r="F8900">
        <v>19.0936859808</v>
      </c>
      <c r="G8900">
        <v>-88</v>
      </c>
      <c r="H8900">
        <v>7</v>
      </c>
      <c r="I8900">
        <v>58.824737003999999</v>
      </c>
      <c r="J8900">
        <f>(D8900+E8900/60+F8900/3600)*15</f>
        <v>232.07955702491998</v>
      </c>
      <c r="K8900">
        <f>IF(G8900&lt;0, G8900-H8900/60-I8900/3600, G8900+H8900/60+I8900/3600)</f>
        <v>-88.133006871389995</v>
      </c>
      <c r="L8900">
        <v>-88.391000000000005</v>
      </c>
      <c r="M8900">
        <v>-80.293000000000006</v>
      </c>
      <c r="N8900">
        <v>15.48</v>
      </c>
      <c r="O8900" t="s">
        <v>9341</v>
      </c>
      <c r="P8900">
        <v>6.7709999999999999</v>
      </c>
      <c r="Q8900">
        <v>6.484</v>
      </c>
      <c r="R8900" t="s">
        <v>9341</v>
      </c>
      <c r="S8900">
        <v>6.4359999999999999</v>
      </c>
      <c r="T8900" t="s">
        <v>9341</v>
      </c>
      <c r="U8900" t="s">
        <v>11362</v>
      </c>
      <c r="V8900" t="str">
        <f>LEFT($U8900,2)</f>
        <v>A2</v>
      </c>
      <c r="W8900" s="3">
        <f>_xlfn.XLOOKUP(V8900,$AC$2:$AC$43,$AD$2:$AD$43,"none")</f>
        <v>0.05</v>
      </c>
      <c r="X8900" s="3">
        <f>IF(ISNUMBER($W8900), 4600 * (1 / (0.92 * $W8900 + 1.7) + 1 / (0.92 * $W8900 + 0.62)),"none")</f>
        <v>9541.5002631497482</v>
      </c>
      <c r="Y8900" s="8">
        <f>IF(ISNUMBER($X8900), _xlfn.XLOOKUP($X8900,Sheet3!$A$2:$A$392,Sheet3!$B$2:$B$392,"none", 1,1), $AF$2)</f>
        <v>0.65039999999999998</v>
      </c>
      <c r="Z8900" s="8">
        <f>IF(ISNUMBER($X8900), _xlfn.XLOOKUP($X8900,Sheet3!$A$2:$A$392,Sheet3!$C$2:$C$392,"none", 1,1), $AF$2)</f>
        <v>0.72150000000000003</v>
      </c>
      <c r="AA8900" s="8">
        <f>IF(ISNUMBER($X8900), _xlfn.XLOOKUP($X8900,Sheet3!$A$2:$A$392,Sheet3!$D$2:$D$392,"none", 1,1), $AF$2)</f>
        <v>1</v>
      </c>
    </row>
    <row r="8901" spans="1:27">
      <c r="A8901">
        <v>8787</v>
      </c>
      <c r="B8901" t="s">
        <v>9092</v>
      </c>
      <c r="C8901" t="s">
        <v>297</v>
      </c>
      <c r="D8901">
        <v>7</v>
      </c>
      <c r="E8901">
        <v>48</v>
      </c>
      <c r="F8901">
        <v>19.501999999999999</v>
      </c>
      <c r="G8901">
        <v>-56</v>
      </c>
      <c r="H8901">
        <v>28</v>
      </c>
      <c r="I8901">
        <v>15.86</v>
      </c>
      <c r="J8901">
        <f>(D8901+E8901/60+F8901/3600)*15</f>
        <v>117.08125833333334</v>
      </c>
      <c r="K8901">
        <f>IF(G8901&lt;0, G8901-H8901/60-I8901/3600, G8901+H8901/60+I8901/3600)</f>
        <v>-56.471072222222226</v>
      </c>
      <c r="L8901">
        <v>-3.4</v>
      </c>
      <c r="M8901">
        <v>9.3000000000000007</v>
      </c>
      <c r="N8901" t="s">
        <v>9341</v>
      </c>
      <c r="O8901" t="s">
        <v>9341</v>
      </c>
      <c r="P8901">
        <v>7.8360000000000003</v>
      </c>
      <c r="Q8901">
        <v>6.484</v>
      </c>
      <c r="R8901" t="s">
        <v>9341</v>
      </c>
      <c r="S8901" t="s">
        <v>9341</v>
      </c>
      <c r="T8901" t="s">
        <v>9341</v>
      </c>
      <c r="U8901" t="s">
        <v>9403</v>
      </c>
      <c r="V8901" t="str">
        <f>LEFT($U8901,2)</f>
        <v>K0</v>
      </c>
      <c r="W8901" s="3">
        <f>_xlfn.XLOOKUP(V8901,$AC$2:$AC$43,$AD$2:$AD$43,"none")</f>
        <v>0.81</v>
      </c>
      <c r="X8901" s="3">
        <f>IF(ISNUMBER($W8901), 4600 * (1 / (0.92 * $W8901 + 1.7) + 1 / (0.92 * $W8901 + 0.62)),"none")</f>
        <v>5250.7063834266155</v>
      </c>
      <c r="Y8901" s="8">
        <f>IF(ISNUMBER($X8901), _xlfn.XLOOKUP($X8901,Sheet3!$A$2:$A$392,Sheet3!$B$2:$B$392,"none", 1,1), $AF$2)</f>
        <v>1</v>
      </c>
      <c r="Z8901" s="8">
        <f>IF(ISNUMBER($X8901), _xlfn.XLOOKUP($X8901,Sheet3!$A$2:$A$392,Sheet3!$C$2:$C$392,"none", 1,1), $AF$2)</f>
        <v>0.83299999999999996</v>
      </c>
      <c r="AA8901" s="8">
        <f>IF(ISNUMBER($X8901), _xlfn.XLOOKUP($X8901,Sheet3!$A$2:$A$392,Sheet3!$D$2:$D$392,"none", 1,1), $AF$2)</f>
        <v>0.67869999999999997</v>
      </c>
    </row>
    <row r="8902" spans="1:27">
      <c r="A8902">
        <v>1537</v>
      </c>
      <c r="B8902" t="s">
        <v>1838</v>
      </c>
      <c r="C8902" t="s">
        <v>12</v>
      </c>
      <c r="D8902">
        <v>3</v>
      </c>
      <c r="E8902">
        <v>41</v>
      </c>
      <c r="F8902">
        <v>13.796858582400001</v>
      </c>
      <c r="G8902">
        <v>-11</v>
      </c>
      <c r="H8902">
        <v>48</v>
      </c>
      <c r="I8902">
        <v>8.6029690680000002</v>
      </c>
      <c r="J8902">
        <f>(D8902+E8902/60+F8902/3600)*15</f>
        <v>55.307486910760005</v>
      </c>
      <c r="K8902">
        <f>IF(G8902&lt;0, G8902-H8902/60-I8902/3600, G8902+H8902/60+I8902/3600)</f>
        <v>-11.802389713630001</v>
      </c>
      <c r="L8902">
        <v>81.581000000000003</v>
      </c>
      <c r="M8902">
        <v>30.244</v>
      </c>
      <c r="N8902">
        <v>10.64</v>
      </c>
      <c r="O8902" t="s">
        <v>9341</v>
      </c>
      <c r="P8902">
        <v>6.8460000000000001</v>
      </c>
      <c r="Q8902">
        <v>6.4850000000000003</v>
      </c>
      <c r="R8902" t="s">
        <v>9341</v>
      </c>
      <c r="S8902">
        <v>6.4180000000000001</v>
      </c>
      <c r="T8902" t="s">
        <v>9341</v>
      </c>
      <c r="U8902" t="s">
        <v>9422</v>
      </c>
      <c r="V8902" t="str">
        <f>LEFT($U8902,2)</f>
        <v>F2</v>
      </c>
      <c r="W8902" s="3">
        <f>_xlfn.XLOOKUP(V8902,$AC$2:$AC$43,$AD$2:$AD$43,"none")</f>
        <v>0.35</v>
      </c>
      <c r="X8902" s="3">
        <f>IF(ISNUMBER($W8902), 4600 * (1 / (0.92 * $W8902 + 1.7) + 1 / (0.92 * $W8902 + 0.62)),"none")</f>
        <v>7158.2024482287206</v>
      </c>
      <c r="Y8902" s="8">
        <f>IF(ISNUMBER($X8902), _xlfn.XLOOKUP($X8902,Sheet3!$A$2:$A$392,Sheet3!$B$2:$B$392,"none", 1,1), $AF$2)</f>
        <v>0.89859999999999995</v>
      </c>
      <c r="Z8902" s="8">
        <f>IF(ISNUMBER($X8902), _xlfn.XLOOKUP($X8902,Sheet3!$A$2:$A$392,Sheet3!$C$2:$C$392,"none", 1,1), $AF$2)</f>
        <v>0.89249999999999996</v>
      </c>
      <c r="AA8902" s="8">
        <f>IF(ISNUMBER($X8902), _xlfn.XLOOKUP($X8902,Sheet3!$A$2:$A$392,Sheet3!$D$2:$D$392,"none", 1,1), $AF$2)</f>
        <v>1</v>
      </c>
    </row>
    <row r="8903" spans="1:27">
      <c r="A8903">
        <v>1855</v>
      </c>
      <c r="B8903" t="s">
        <v>2156</v>
      </c>
      <c r="C8903" t="s">
        <v>297</v>
      </c>
      <c r="D8903">
        <v>4</v>
      </c>
      <c r="E8903">
        <v>55</v>
      </c>
      <c r="F8903">
        <v>58.352095151999997</v>
      </c>
      <c r="G8903">
        <v>5</v>
      </c>
      <c r="H8903">
        <v>23</v>
      </c>
      <c r="I8903">
        <v>56.485519115999999</v>
      </c>
      <c r="J8903">
        <f>(D8903+E8903/60+F8903/3600)*15</f>
        <v>73.993133729800007</v>
      </c>
      <c r="K8903">
        <f>IF(G8903&lt;0, G8903-H8903/60-I8903/3600, G8903+H8903/60+I8903/3600)</f>
        <v>5.39902375531</v>
      </c>
      <c r="L8903">
        <v>-16.634</v>
      </c>
      <c r="M8903">
        <v>-14.69</v>
      </c>
      <c r="N8903">
        <v>7.65</v>
      </c>
      <c r="O8903" t="s">
        <v>9341</v>
      </c>
      <c r="P8903">
        <v>6.52</v>
      </c>
      <c r="Q8903">
        <v>6.4850000000000003</v>
      </c>
      <c r="R8903" t="s">
        <v>9341</v>
      </c>
      <c r="S8903">
        <v>6.4880000000000004</v>
      </c>
      <c r="T8903" t="s">
        <v>9341</v>
      </c>
      <c r="U8903" t="s">
        <v>9394</v>
      </c>
      <c r="V8903" t="str">
        <f>LEFT($U8903,2)</f>
        <v>A0</v>
      </c>
      <c r="W8903" s="3">
        <f>_xlfn.XLOOKUP(V8903,$AC$2:$AC$43,$AD$2:$AD$43,"none")</f>
        <v>-0.01</v>
      </c>
      <c r="X8903" s="3">
        <f>IF(ISNUMBER($W8903), 4600 * (1 / (0.92 * $W8903 + 1.7) + 1 / (0.92 * $W8903 + 0.62)),"none")</f>
        <v>10251.712375722911</v>
      </c>
      <c r="Y8903" s="8">
        <f>IF(ISNUMBER($X8903), _xlfn.XLOOKUP($X8903,Sheet3!$A$2:$A$392,Sheet3!$B$2:$B$392,"none", 1,1), $AF$2)</f>
        <v>0.6109</v>
      </c>
      <c r="Z8903" s="8">
        <f>IF(ISNUMBER($X8903), _xlfn.XLOOKUP($X8903,Sheet3!$A$2:$A$392,Sheet3!$C$2:$C$392,"none", 1,1), $AF$2)</f>
        <v>0.69189999999999996</v>
      </c>
      <c r="AA8903" s="8">
        <f>IF(ISNUMBER($X8903), _xlfn.XLOOKUP($X8903,Sheet3!$A$2:$A$392,Sheet3!$D$2:$D$392,"none", 1,1), $AF$2)</f>
        <v>1</v>
      </c>
    </row>
    <row r="8904" spans="1:27">
      <c r="A8904">
        <v>2645</v>
      </c>
      <c r="B8904" t="s">
        <v>2947</v>
      </c>
      <c r="C8904" t="s">
        <v>297</v>
      </c>
      <c r="D8904">
        <v>7</v>
      </c>
      <c r="E8904">
        <v>17</v>
      </c>
      <c r="F8904">
        <v>42.644422919999997</v>
      </c>
      <c r="G8904">
        <v>38</v>
      </c>
      <c r="H8904">
        <v>52</v>
      </c>
      <c r="I8904">
        <v>34.54613706</v>
      </c>
      <c r="J8904">
        <f>(D8904+E8904/60+F8904/3600)*15</f>
        <v>109.4276850955</v>
      </c>
      <c r="K8904">
        <f>IF(G8904&lt;0, G8904-H8904/60-I8904/3600, G8904+H8904/60+I8904/3600)</f>
        <v>38.876262815849998</v>
      </c>
      <c r="L8904">
        <v>-6.0209999999999999</v>
      </c>
      <c r="M8904">
        <v>-30.254999999999999</v>
      </c>
      <c r="N8904">
        <v>6.76</v>
      </c>
      <c r="O8904" t="s">
        <v>9341</v>
      </c>
      <c r="P8904">
        <v>7.4950000000000001</v>
      </c>
      <c r="Q8904">
        <v>6.4850000000000003</v>
      </c>
      <c r="R8904" t="s">
        <v>9341</v>
      </c>
      <c r="S8904">
        <v>6.2249999999999996</v>
      </c>
      <c r="T8904" t="s">
        <v>9341</v>
      </c>
      <c r="U8904" t="s">
        <v>104</v>
      </c>
      <c r="V8904" t="str">
        <f>LEFT($U8904,2)</f>
        <v>K0</v>
      </c>
      <c r="W8904" s="3">
        <f>_xlfn.XLOOKUP(V8904,$AC$2:$AC$43,$AD$2:$AD$43,"none")</f>
        <v>0.81</v>
      </c>
      <c r="X8904" s="3">
        <f>IF(ISNUMBER($W8904), 4600 * (1 / (0.92 * $W8904 + 1.7) + 1 / (0.92 * $W8904 + 0.62)),"none")</f>
        <v>5250.7063834266155</v>
      </c>
      <c r="Y8904" s="8">
        <f>IF(ISNUMBER($X8904), _xlfn.XLOOKUP($X8904,Sheet3!$A$2:$A$392,Sheet3!$B$2:$B$392,"none", 1,1), $AF$2)</f>
        <v>1</v>
      </c>
      <c r="Z8904" s="8">
        <f>IF(ISNUMBER($X8904), _xlfn.XLOOKUP($X8904,Sheet3!$A$2:$A$392,Sheet3!$C$2:$C$392,"none", 1,1), $AF$2)</f>
        <v>0.83299999999999996</v>
      </c>
      <c r="AA8904" s="8">
        <f>IF(ISNUMBER($X8904), _xlfn.XLOOKUP($X8904,Sheet3!$A$2:$A$392,Sheet3!$D$2:$D$392,"none", 1,1), $AF$2)</f>
        <v>0.67869999999999997</v>
      </c>
    </row>
    <row r="8905" spans="1:27">
      <c r="A8905">
        <v>2837</v>
      </c>
      <c r="B8905" t="s">
        <v>3140</v>
      </c>
      <c r="C8905" t="s">
        <v>297</v>
      </c>
      <c r="D8905">
        <v>7</v>
      </c>
      <c r="E8905">
        <v>39</v>
      </c>
      <c r="F8905">
        <v>26.980732728</v>
      </c>
      <c r="G8905">
        <v>-26</v>
      </c>
      <c r="H8905">
        <v>51</v>
      </c>
      <c r="I8905">
        <v>47.205032975999998</v>
      </c>
      <c r="J8905">
        <f>(D8905+E8905/60+F8905/3600)*15</f>
        <v>114.8624197197</v>
      </c>
      <c r="K8905">
        <f>IF(G8905&lt;0, G8905-H8905/60-I8905/3600, G8905+H8905/60+I8905/3600)</f>
        <v>-26.86311250916</v>
      </c>
      <c r="L8905">
        <v>-6.1109999999999998</v>
      </c>
      <c r="M8905">
        <v>1.9419999999999999</v>
      </c>
      <c r="N8905">
        <v>3.57</v>
      </c>
      <c r="O8905" t="s">
        <v>9341</v>
      </c>
      <c r="P8905">
        <v>6.3849999999999998</v>
      </c>
      <c r="Q8905">
        <v>6.4850000000000003</v>
      </c>
      <c r="R8905" t="s">
        <v>9341</v>
      </c>
      <c r="S8905">
        <v>6.4809999999999999</v>
      </c>
      <c r="T8905" t="s">
        <v>9341</v>
      </c>
      <c r="U8905" t="s">
        <v>10335</v>
      </c>
      <c r="V8905" t="str">
        <f>LEFT($U8905,2)</f>
        <v>B5</v>
      </c>
      <c r="W8905" s="3">
        <f>_xlfn.XLOOKUP(V8905,$AC$2:$AC$43,$AD$2:$AD$43,"none")</f>
        <v>-0.16</v>
      </c>
      <c r="X8905" s="3">
        <f>IF(ISNUMBER($W8905), 4600 * (1 / (0.92 * $W8905 + 1.7) + 1 / (0.92 * $W8905 + 0.62)),"none")</f>
        <v>12691.662939978085</v>
      </c>
      <c r="Y8905" s="8">
        <f>IF(ISNUMBER($X8905), _xlfn.XLOOKUP($X8905,Sheet3!$A$2:$A$392,Sheet3!$B$2:$B$392,"none", 1,1), $AF$2)</f>
        <v>0.52290000000000003</v>
      </c>
      <c r="Z8905" s="8">
        <f>IF(ISNUMBER($X8905), _xlfn.XLOOKUP($X8905,Sheet3!$A$2:$A$392,Sheet3!$C$2:$C$392,"none", 1,1), $AF$2)</f>
        <v>0.62250000000000005</v>
      </c>
      <c r="AA8905" s="8">
        <f>IF(ISNUMBER($X8905), _xlfn.XLOOKUP($X8905,Sheet3!$A$2:$A$392,Sheet3!$D$2:$D$392,"none", 1,1), $AF$2)</f>
        <v>1</v>
      </c>
    </row>
    <row r="8906" spans="1:27">
      <c r="A8906">
        <v>6213</v>
      </c>
      <c r="B8906" t="s">
        <v>6516</v>
      </c>
      <c r="C8906" t="s">
        <v>19</v>
      </c>
      <c r="D8906">
        <v>17</v>
      </c>
      <c r="E8906">
        <v>27</v>
      </c>
      <c r="F8906">
        <v>44.076814163999998</v>
      </c>
      <c r="G8906">
        <v>8</v>
      </c>
      <c r="H8906">
        <v>26</v>
      </c>
      <c r="I8906">
        <v>31.334761464</v>
      </c>
      <c r="J8906">
        <f>(D8906+E8906/60+F8906/3600)*15</f>
        <v>261.93365339234998</v>
      </c>
      <c r="K8906">
        <f>IF(G8906&lt;0, G8906-H8906/60-I8906/3600, G8906+H8906/60+I8906/3600)</f>
        <v>8.4420374337399995</v>
      </c>
      <c r="L8906">
        <v>12.391999999999999</v>
      </c>
      <c r="M8906">
        <v>-42.582999999999998</v>
      </c>
      <c r="N8906">
        <v>4.5599999999999996</v>
      </c>
      <c r="O8906" t="s">
        <v>9341</v>
      </c>
      <c r="P8906">
        <v>8.0389999999999997</v>
      </c>
      <c r="Q8906">
        <v>6.4850000000000003</v>
      </c>
      <c r="R8906" t="s">
        <v>9341</v>
      </c>
      <c r="S8906">
        <v>5.2350000000000003</v>
      </c>
      <c r="T8906" t="s">
        <v>9341</v>
      </c>
      <c r="U8906" t="s">
        <v>111</v>
      </c>
      <c r="V8906" t="str">
        <f>LEFT($U8906,2)</f>
        <v>M0</v>
      </c>
      <c r="W8906" s="3">
        <f>_xlfn.XLOOKUP(V8906,$AC$2:$AC$43,$AD$2:$AD$43,"none")</f>
        <v>1.37</v>
      </c>
      <c r="X8906" s="3">
        <f>IF(ISNUMBER($W8906), 4600 * (1 / (0.92 * $W8906 + 1.7) + 1 / (0.92 * $W8906 + 0.62)),"none")</f>
        <v>4000.1320989497008</v>
      </c>
      <c r="Y8906" s="8">
        <f>IF(ISNUMBER($X8906), _xlfn.XLOOKUP($X8906,Sheet3!$A$2:$A$392,Sheet3!$B$2:$B$392,"none", 1,1), $AF$2)</f>
        <v>1</v>
      </c>
      <c r="Z8906" s="8">
        <f>IF(ISNUMBER($X8906), _xlfn.XLOOKUP($X8906,Sheet3!$A$2:$A$392,Sheet3!$C$2:$C$392,"none", 1,1), $AF$2)</f>
        <v>0.67889999999999995</v>
      </c>
      <c r="AA8906" s="8">
        <f>IF(ISNUMBER($X8906), _xlfn.XLOOKUP($X8906,Sheet3!$A$2:$A$392,Sheet3!$D$2:$D$392,"none", 1,1), $AF$2)</f>
        <v>0.38229999999999997</v>
      </c>
    </row>
    <row r="8907" spans="1:27">
      <c r="A8907">
        <v>7947</v>
      </c>
      <c r="B8907" t="s">
        <v>8250</v>
      </c>
      <c r="C8907" t="s">
        <v>17</v>
      </c>
      <c r="D8907">
        <v>12</v>
      </c>
      <c r="E8907">
        <v>56</v>
      </c>
      <c r="F8907">
        <v>58.222501749599999</v>
      </c>
      <c r="G8907">
        <v>-54</v>
      </c>
      <c r="H8907">
        <v>35</v>
      </c>
      <c r="I8907">
        <v>14.478644184</v>
      </c>
      <c r="J8907">
        <f>(D8907+E8907/60+F8907/3600)*15</f>
        <v>194.24259375729</v>
      </c>
      <c r="K8907">
        <f>IF(G8907&lt;0, G8907-H8907/60-I8907/3600, G8907+H8907/60+I8907/3600)</f>
        <v>-54.587355178940001</v>
      </c>
      <c r="L8907">
        <v>-35.377000000000002</v>
      </c>
      <c r="M8907">
        <v>-15.253</v>
      </c>
      <c r="N8907">
        <v>8.08</v>
      </c>
      <c r="O8907" t="s">
        <v>9341</v>
      </c>
      <c r="P8907">
        <v>6.431</v>
      </c>
      <c r="Q8907">
        <v>6.4850000000000003</v>
      </c>
      <c r="R8907" t="s">
        <v>9341</v>
      </c>
      <c r="S8907">
        <v>6.4710000000000001</v>
      </c>
      <c r="T8907" t="s">
        <v>9341</v>
      </c>
      <c r="U8907" t="s">
        <v>10694</v>
      </c>
      <c r="V8907" t="str">
        <f>LEFT($U8907,2)</f>
        <v>Ap</v>
      </c>
      <c r="W8907" s="3" t="str">
        <f>_xlfn.XLOOKUP(V8907,$AC$2:$AC$43,$AD$2:$AD$43,"none")</f>
        <v>none</v>
      </c>
      <c r="X8907" s="3" t="str">
        <f>IF(ISNUMBER($W8907), 4600 * (1 / (0.92 * $W8907 + 1.7) + 1 / (0.92 * $W8907 + 0.62)),"none")</f>
        <v>none</v>
      </c>
      <c r="Y8907" s="8">
        <f>IF(ISNUMBER($X8907), _xlfn.XLOOKUP($X8907,Sheet3!$A$2:$A$392,Sheet3!$B$2:$B$392,"none", 1,1), $AF$2)</f>
        <v>0.8</v>
      </c>
      <c r="Z8907" s="8">
        <f>IF(ISNUMBER($X8907), _xlfn.XLOOKUP($X8907,Sheet3!$A$2:$A$392,Sheet3!$C$2:$C$392,"none", 1,1), $AF$2)</f>
        <v>0.8</v>
      </c>
      <c r="AA8907" s="8">
        <f>IF(ISNUMBER($X8907), _xlfn.XLOOKUP($X8907,Sheet3!$A$2:$A$392,Sheet3!$D$2:$D$392,"none", 1,1), $AF$2)</f>
        <v>0.8</v>
      </c>
    </row>
    <row r="8908" spans="1:27">
      <c r="A8908">
        <v>168</v>
      </c>
      <c r="B8908" t="s">
        <v>466</v>
      </c>
      <c r="C8908" t="s">
        <v>313</v>
      </c>
      <c r="D8908">
        <v>21</v>
      </c>
      <c r="E8908">
        <v>2</v>
      </c>
      <c r="F8908">
        <v>48.619477665600002</v>
      </c>
      <c r="G8908">
        <v>45</v>
      </c>
      <c r="H8908">
        <v>50</v>
      </c>
      <c r="I8908">
        <v>56.007764448000003</v>
      </c>
      <c r="J8908">
        <f>(D8908+E8908/60+F8908/3600)*15</f>
        <v>315.70258115694003</v>
      </c>
      <c r="K8908">
        <f>IF(G8908&lt;0, G8908-H8908/60-I8908/3600, G8908+H8908/60+I8908/3600)</f>
        <v>45.848891045680006</v>
      </c>
      <c r="L8908">
        <v>2.754</v>
      </c>
      <c r="M8908">
        <v>-3.1440000000000001</v>
      </c>
      <c r="N8908">
        <v>2.4900000000000002</v>
      </c>
      <c r="O8908" t="s">
        <v>9341</v>
      </c>
      <c r="P8908">
        <v>6.3479999999999999</v>
      </c>
      <c r="Q8908">
        <v>6.4859999999999998</v>
      </c>
      <c r="R8908" t="s">
        <v>9341</v>
      </c>
      <c r="S8908">
        <v>6.4790000000000001</v>
      </c>
      <c r="T8908" t="s">
        <v>9341</v>
      </c>
      <c r="U8908" t="s">
        <v>9460</v>
      </c>
      <c r="V8908" t="str">
        <f>LEFT($U8908,2)</f>
        <v>B3</v>
      </c>
      <c r="W8908" s="3">
        <f>_xlfn.XLOOKUP(V8908,$AC$2:$AC$43,$AD$2:$AD$43,"none")</f>
        <v>-0.2</v>
      </c>
      <c r="X8908" s="3">
        <f>IF(ISNUMBER($W8908), 4600 * (1 / (0.92 * $W8908 + 1.7) + 1 / (0.92 * $W8908 + 0.62)),"none")</f>
        <v>13584.75950715306</v>
      </c>
      <c r="Y8908" s="8">
        <f>IF(ISNUMBER($X8908), _xlfn.XLOOKUP($X8908,Sheet3!$A$2:$A$392,Sheet3!$B$2:$B$392,"none", 1,1), $AF$2)</f>
        <v>0.50129999999999997</v>
      </c>
      <c r="Z8908" s="8">
        <f>IF(ISNUMBER($X8908), _xlfn.XLOOKUP($X8908,Sheet3!$A$2:$A$392,Sheet3!$C$2:$C$392,"none", 1,1), $AF$2)</f>
        <v>0.60470000000000002</v>
      </c>
      <c r="AA8908" s="8">
        <f>IF(ISNUMBER($X8908), _xlfn.XLOOKUP($X8908,Sheet3!$A$2:$A$392,Sheet3!$D$2:$D$392,"none", 1,1), $AF$2)</f>
        <v>1</v>
      </c>
    </row>
    <row r="8909" spans="1:27">
      <c r="A8909">
        <v>1037</v>
      </c>
      <c r="B8909" t="s">
        <v>1338</v>
      </c>
      <c r="C8909" t="s">
        <v>305</v>
      </c>
      <c r="D8909">
        <v>11</v>
      </c>
      <c r="E8909">
        <v>37</v>
      </c>
      <c r="F8909">
        <v>42.3191105712</v>
      </c>
      <c r="G8909">
        <v>77</v>
      </c>
      <c r="H8909">
        <v>35</v>
      </c>
      <c r="I8909">
        <v>44.518079147999998</v>
      </c>
      <c r="J8909">
        <f>(D8909+E8909/60+F8909/3600)*15</f>
        <v>174.42632962738003</v>
      </c>
      <c r="K8909">
        <f>IF(G8909&lt;0, G8909-H8909/60-I8909/3600, G8909+H8909/60+I8909/3600)</f>
        <v>77.595699466429991</v>
      </c>
      <c r="L8909">
        <v>2.5579999999999998</v>
      </c>
      <c r="M8909">
        <v>2.1080000000000001</v>
      </c>
      <c r="N8909">
        <v>2.73</v>
      </c>
      <c r="O8909" t="s">
        <v>9341</v>
      </c>
      <c r="P8909">
        <v>8.0969999999999995</v>
      </c>
      <c r="Q8909">
        <v>6.4859999999999998</v>
      </c>
      <c r="R8909" t="s">
        <v>9341</v>
      </c>
      <c r="S8909">
        <v>5.8140000000000001</v>
      </c>
      <c r="T8909" t="s">
        <v>9341</v>
      </c>
      <c r="U8909" t="s">
        <v>109</v>
      </c>
      <c r="V8909" t="str">
        <f>LEFT($U8909,2)</f>
        <v>K5</v>
      </c>
      <c r="W8909" s="3">
        <f>_xlfn.XLOOKUP(V8909,$AC$2:$AC$43,$AD$2:$AD$43,"none")</f>
        <v>1.1499999999999999</v>
      </c>
      <c r="X8909" s="3">
        <f>IF(ISNUMBER($W8909), 4600 * (1 / (0.92 * $W8909 + 1.7) + 1 / (0.92 * $W8909 + 0.62)),"none")</f>
        <v>4409.2340323652679</v>
      </c>
      <c r="Y8909" s="8">
        <f>IF(ISNUMBER($X8909), _xlfn.XLOOKUP($X8909,Sheet3!$A$2:$A$392,Sheet3!$B$2:$B$392,"none", 1,1), $AF$2)</f>
        <v>1</v>
      </c>
      <c r="Z8909" s="8">
        <f>IF(ISNUMBER($X8909), _xlfn.XLOOKUP($X8909,Sheet3!$A$2:$A$392,Sheet3!$C$2:$C$392,"none", 1,1), $AF$2)</f>
        <v>0.73599999999999999</v>
      </c>
      <c r="AA8909" s="8">
        <f>IF(ISNUMBER($X8909), _xlfn.XLOOKUP($X8909,Sheet3!$A$2:$A$392,Sheet3!$D$2:$D$392,"none", 1,1), $AF$2)</f>
        <v>0.4803</v>
      </c>
    </row>
    <row r="8910" spans="1:27">
      <c r="A8910">
        <v>5046</v>
      </c>
      <c r="B8910" t="s">
        <v>5349</v>
      </c>
      <c r="C8910" t="s">
        <v>12</v>
      </c>
      <c r="D8910">
        <v>13</v>
      </c>
      <c r="E8910">
        <v>35</v>
      </c>
      <c r="F8910">
        <v>33.4254349056</v>
      </c>
      <c r="G8910">
        <v>10</v>
      </c>
      <c r="H8910">
        <v>12</v>
      </c>
      <c r="I8910">
        <v>17.860838436000002</v>
      </c>
      <c r="J8910">
        <f>(D8910+E8910/60+F8910/3600)*15</f>
        <v>203.88927264544</v>
      </c>
      <c r="K8910">
        <f>IF(G8910&lt;0, G8910-H8910/60-I8910/3600, G8910+H8910/60+I8910/3600)</f>
        <v>10.20496134401</v>
      </c>
      <c r="L8910">
        <v>89.522000000000006</v>
      </c>
      <c r="M8910">
        <v>-52.837000000000003</v>
      </c>
      <c r="N8910">
        <v>8.9</v>
      </c>
      <c r="O8910" t="s">
        <v>9341</v>
      </c>
      <c r="P8910">
        <v>7.5380000000000003</v>
      </c>
      <c r="Q8910">
        <v>6.4859999999999998</v>
      </c>
      <c r="R8910" t="s">
        <v>9341</v>
      </c>
      <c r="S8910">
        <v>6.2060000000000004</v>
      </c>
      <c r="T8910" t="s">
        <v>9341</v>
      </c>
      <c r="U8910" t="s">
        <v>9403</v>
      </c>
      <c r="V8910" t="str">
        <f>LEFT($U8910,2)</f>
        <v>K0</v>
      </c>
      <c r="W8910" s="3">
        <f>_xlfn.XLOOKUP(V8910,$AC$2:$AC$43,$AD$2:$AD$43,"none")</f>
        <v>0.81</v>
      </c>
      <c r="X8910" s="3">
        <f>IF(ISNUMBER($W8910), 4600 * (1 / (0.92 * $W8910 + 1.7) + 1 / (0.92 * $W8910 + 0.62)),"none")</f>
        <v>5250.7063834266155</v>
      </c>
      <c r="Y8910" s="8">
        <f>IF(ISNUMBER($X8910), _xlfn.XLOOKUP($X8910,Sheet3!$A$2:$A$392,Sheet3!$B$2:$B$392,"none", 1,1), $AF$2)</f>
        <v>1</v>
      </c>
      <c r="Z8910" s="8">
        <f>IF(ISNUMBER($X8910), _xlfn.XLOOKUP($X8910,Sheet3!$A$2:$A$392,Sheet3!$C$2:$C$392,"none", 1,1), $AF$2)</f>
        <v>0.83299999999999996</v>
      </c>
      <c r="AA8910" s="8">
        <f>IF(ISNUMBER($X8910), _xlfn.XLOOKUP($X8910,Sheet3!$A$2:$A$392,Sheet3!$D$2:$D$392,"none", 1,1), $AF$2)</f>
        <v>0.67869999999999997</v>
      </c>
    </row>
    <row r="8911" spans="1:27">
      <c r="A8911">
        <v>2437</v>
      </c>
      <c r="B8911" t="s">
        <v>2739</v>
      </c>
      <c r="C8911" t="s">
        <v>297</v>
      </c>
      <c r="D8911">
        <v>6</v>
      </c>
      <c r="E8911">
        <v>27</v>
      </c>
      <c r="F8911">
        <v>7.5842635056000001</v>
      </c>
      <c r="G8911">
        <v>-37</v>
      </c>
      <c r="H8911">
        <v>53</v>
      </c>
      <c r="I8911">
        <v>43.815227675999999</v>
      </c>
      <c r="J8911">
        <f>(D8911+E8911/60+F8911/3600)*15</f>
        <v>96.781601097939998</v>
      </c>
      <c r="K8911">
        <f>IF(G8911&lt;0, G8911-H8911/60-I8911/3600, G8911+H8911/60+I8911/3600)</f>
        <v>-37.895504229910003</v>
      </c>
      <c r="L8911">
        <v>-1.984</v>
      </c>
      <c r="M8911">
        <v>45.847999999999999</v>
      </c>
      <c r="N8911">
        <v>20.059999999999999</v>
      </c>
      <c r="O8911" t="s">
        <v>9341</v>
      </c>
      <c r="P8911">
        <v>6.8550000000000004</v>
      </c>
      <c r="Q8911">
        <v>6.4870000000000001</v>
      </c>
      <c r="R8911" t="s">
        <v>9341</v>
      </c>
      <c r="S8911">
        <v>6.399</v>
      </c>
      <c r="T8911" t="s">
        <v>9341</v>
      </c>
      <c r="U8911" t="s">
        <v>9440</v>
      </c>
      <c r="V8911" t="str">
        <f>LEFT($U8911,2)</f>
        <v>F3</v>
      </c>
      <c r="W8911" s="3" t="str">
        <f>_xlfn.XLOOKUP(V8911,$AC$2:$AC$43,$AD$2:$AD$43,"none")</f>
        <v>none</v>
      </c>
      <c r="X8911" s="3" t="str">
        <f>IF(ISNUMBER($W8911), 4600 * (1 / (0.92 * $W8911 + 1.7) + 1 / (0.92 * $W8911 + 0.62)),"none")</f>
        <v>none</v>
      </c>
      <c r="Y8911" s="8">
        <f>IF(ISNUMBER($X8911), _xlfn.XLOOKUP($X8911,Sheet3!$A$2:$A$392,Sheet3!$B$2:$B$392,"none", 1,1), $AF$2)</f>
        <v>0.8</v>
      </c>
      <c r="Z8911" s="8">
        <f>IF(ISNUMBER($X8911), _xlfn.XLOOKUP($X8911,Sheet3!$A$2:$A$392,Sheet3!$C$2:$C$392,"none", 1,1), $AF$2)</f>
        <v>0.8</v>
      </c>
      <c r="AA8911" s="8">
        <f>IF(ISNUMBER($X8911), _xlfn.XLOOKUP($X8911,Sheet3!$A$2:$A$392,Sheet3!$D$2:$D$392,"none", 1,1), $AF$2)</f>
        <v>0.8</v>
      </c>
    </row>
    <row r="8912" spans="1:27">
      <c r="A8912">
        <v>3750</v>
      </c>
      <c r="B8912" t="s">
        <v>4053</v>
      </c>
      <c r="C8912" t="s">
        <v>12</v>
      </c>
      <c r="D8912">
        <v>21</v>
      </c>
      <c r="E8912">
        <v>6</v>
      </c>
      <c r="F8912">
        <v>39.842279479200002</v>
      </c>
      <c r="G8912">
        <v>3</v>
      </c>
      <c r="H8912">
        <v>48</v>
      </c>
      <c r="I8912">
        <v>11.226709187999999</v>
      </c>
      <c r="J8912">
        <f>(D8912+E8912/60+F8912/3600)*15</f>
        <v>316.66600949783003</v>
      </c>
      <c r="K8912">
        <f>IF(G8912&lt;0, G8912-H8912/60-I8912/3600, G8912+H8912/60+I8912/3600)</f>
        <v>3.8031185303299999</v>
      </c>
      <c r="L8912">
        <v>94.748000000000005</v>
      </c>
      <c r="M8912">
        <v>50.417999999999999</v>
      </c>
      <c r="N8912">
        <v>13.77</v>
      </c>
      <c r="O8912" t="s">
        <v>9341</v>
      </c>
      <c r="P8912">
        <v>7.3789999999999996</v>
      </c>
      <c r="Q8912">
        <v>6.4870000000000001</v>
      </c>
      <c r="R8912" t="s">
        <v>9341</v>
      </c>
      <c r="S8912">
        <v>6.2489999999999997</v>
      </c>
      <c r="T8912" t="s">
        <v>9341</v>
      </c>
      <c r="U8912" t="s">
        <v>9534</v>
      </c>
      <c r="V8912" t="str">
        <f>LEFT($U8912,2)</f>
        <v>G8</v>
      </c>
      <c r="W8912" s="3">
        <f>_xlfn.XLOOKUP(V8912,$AC$2:$AC$43,$AD$2:$AD$43,"none")</f>
        <v>0.74</v>
      </c>
      <c r="X8912" s="3">
        <f>IF(ISNUMBER($W8912), 4600 * (1 / (0.92 * $W8912 + 1.7) + 1 / (0.92 * $W8912 + 0.62)),"none")</f>
        <v>5468.4090187676065</v>
      </c>
      <c r="Y8912" s="8">
        <f>IF(ISNUMBER($X8912), _xlfn.XLOOKUP($X8912,Sheet3!$A$2:$A$392,Sheet3!$B$2:$B$392,"none", 1,1), $AF$2)</f>
        <v>1</v>
      </c>
      <c r="Z8912" s="8">
        <f>IF(ISNUMBER($X8912), _xlfn.XLOOKUP($X8912,Sheet3!$A$2:$A$392,Sheet3!$C$2:$C$392,"none", 1,1), $AF$2)</f>
        <v>0.85409999999999997</v>
      </c>
      <c r="AA8912" s="8">
        <f>IF(ISNUMBER($X8912), _xlfn.XLOOKUP($X8912,Sheet3!$A$2:$A$392,Sheet3!$D$2:$D$392,"none", 1,1), $AF$2)</f>
        <v>0.72770000000000001</v>
      </c>
    </row>
    <row r="8913" spans="1:27">
      <c r="A8913">
        <v>5182</v>
      </c>
      <c r="B8913" t="s">
        <v>5485</v>
      </c>
      <c r="C8913" t="s">
        <v>313</v>
      </c>
      <c r="D8913">
        <v>14</v>
      </c>
      <c r="E8913">
        <v>25</v>
      </c>
      <c r="F8913">
        <v>47.7686676792</v>
      </c>
      <c r="G8913">
        <v>-26</v>
      </c>
      <c r="H8913">
        <v>51</v>
      </c>
      <c r="I8913">
        <v>8.0737609320000008</v>
      </c>
      <c r="J8913">
        <f>(D8913+E8913/60+F8913/3600)*15</f>
        <v>216.44903611532999</v>
      </c>
      <c r="K8913">
        <f>IF(G8913&lt;0, G8913-H8913/60-I8913/3600, G8913+H8913/60+I8913/3600)</f>
        <v>-26.85224271137</v>
      </c>
      <c r="L8913">
        <v>-8.0860000000000003</v>
      </c>
      <c r="M8913">
        <v>-57.331000000000003</v>
      </c>
      <c r="N8913">
        <v>12.64</v>
      </c>
      <c r="O8913" t="s">
        <v>9341</v>
      </c>
      <c r="P8913">
        <v>7.444</v>
      </c>
      <c r="Q8913">
        <v>6.4870000000000001</v>
      </c>
      <c r="R8913" t="s">
        <v>9341</v>
      </c>
      <c r="S8913">
        <v>6.2539999999999996</v>
      </c>
      <c r="T8913" t="s">
        <v>9341</v>
      </c>
      <c r="U8913" t="s">
        <v>9403</v>
      </c>
      <c r="V8913" t="str">
        <f>LEFT($U8913,2)</f>
        <v>K0</v>
      </c>
      <c r="W8913" s="3">
        <f>_xlfn.XLOOKUP(V8913,$AC$2:$AC$43,$AD$2:$AD$43,"none")</f>
        <v>0.81</v>
      </c>
      <c r="X8913" s="3">
        <f>IF(ISNUMBER($W8913), 4600 * (1 / (0.92 * $W8913 + 1.7) + 1 / (0.92 * $W8913 + 0.62)),"none")</f>
        <v>5250.7063834266155</v>
      </c>
      <c r="Y8913" s="8">
        <f>IF(ISNUMBER($X8913), _xlfn.XLOOKUP($X8913,Sheet3!$A$2:$A$392,Sheet3!$B$2:$B$392,"none", 1,1), $AF$2)</f>
        <v>1</v>
      </c>
      <c r="Z8913" s="8">
        <f>IF(ISNUMBER($X8913), _xlfn.XLOOKUP($X8913,Sheet3!$A$2:$A$392,Sheet3!$C$2:$C$392,"none", 1,1), $AF$2)</f>
        <v>0.83299999999999996</v>
      </c>
      <c r="AA8913" s="8">
        <f>IF(ISNUMBER($X8913), _xlfn.XLOOKUP($X8913,Sheet3!$A$2:$A$392,Sheet3!$D$2:$D$392,"none", 1,1), $AF$2)</f>
        <v>0.67869999999999997</v>
      </c>
    </row>
    <row r="8914" spans="1:27">
      <c r="A8914">
        <v>8583</v>
      </c>
      <c r="B8914" t="s">
        <v>8886</v>
      </c>
      <c r="C8914" t="s">
        <v>297</v>
      </c>
      <c r="D8914">
        <v>17</v>
      </c>
      <c r="E8914">
        <v>17</v>
      </c>
      <c r="F8914">
        <v>5.5418093735999996</v>
      </c>
      <c r="G8914">
        <v>-44</v>
      </c>
      <c r="H8914">
        <v>46</v>
      </c>
      <c r="I8914">
        <v>42.944032272000001</v>
      </c>
      <c r="J8914">
        <f>(D8914+E8914/60+F8914/3600)*15</f>
        <v>259.27309087239001</v>
      </c>
      <c r="K8914">
        <f>IF(G8914&lt;0, G8914-H8914/60-I8914/3600, G8914+H8914/60+I8914/3600)</f>
        <v>-44.778595564519996</v>
      </c>
      <c r="L8914">
        <v>2.262</v>
      </c>
      <c r="M8914">
        <v>-3.7879999999999998</v>
      </c>
      <c r="N8914">
        <v>0.9</v>
      </c>
      <c r="O8914">
        <v>6.04</v>
      </c>
      <c r="P8914">
        <v>6.6559999999999997</v>
      </c>
      <c r="Q8914">
        <v>6.4870000000000001</v>
      </c>
      <c r="R8914">
        <v>7.47</v>
      </c>
      <c r="S8914">
        <v>6.383</v>
      </c>
      <c r="T8914" t="s">
        <v>9341</v>
      </c>
      <c r="U8914" t="s">
        <v>9612</v>
      </c>
      <c r="V8914" t="str">
        <f>LEFT($U8914,2)</f>
        <v>B0</v>
      </c>
      <c r="W8914" s="3">
        <f>_xlfn.XLOOKUP(V8914,$AC$2:$AC$43,$AD$2:$AD$43,"none")</f>
        <v>-0.3</v>
      </c>
      <c r="X8914" s="3">
        <f>IF(ISNUMBER($W8914), 4600 * (1 / (0.92 * $W8914 + 1.7) + 1 / (0.92 * $W8914 + 0.62)),"none")</f>
        <v>16602.430101907499</v>
      </c>
      <c r="Y8914" s="8">
        <f>IF(ISNUMBER($X8914), _xlfn.XLOOKUP($X8914,Sheet3!$A$2:$A$392,Sheet3!$B$2:$B$392,"none", 1,1), $AF$2)</f>
        <v>0.45090000000000002</v>
      </c>
      <c r="Z8914" s="8">
        <f>IF(ISNUMBER($X8914), _xlfn.XLOOKUP($X8914,Sheet3!$A$2:$A$392,Sheet3!$C$2:$C$392,"none", 1,1), $AF$2)</f>
        <v>0.56169999999999998</v>
      </c>
      <c r="AA8914" s="8">
        <f>IF(ISNUMBER($X8914), _xlfn.XLOOKUP($X8914,Sheet3!$A$2:$A$392,Sheet3!$D$2:$D$392,"none", 1,1), $AF$2)</f>
        <v>1</v>
      </c>
    </row>
    <row r="8915" spans="1:27">
      <c r="A8915">
        <v>8657</v>
      </c>
      <c r="B8915" t="s">
        <v>8962</v>
      </c>
      <c r="C8915" t="s">
        <v>12</v>
      </c>
      <c r="D8915">
        <v>1</v>
      </c>
      <c r="E8915">
        <v>22</v>
      </c>
      <c r="F8915">
        <v>30.481090142399999</v>
      </c>
      <c r="G8915">
        <v>-19</v>
      </c>
      <c r="H8915">
        <v>4</v>
      </c>
      <c r="I8915">
        <v>52.342827348</v>
      </c>
      <c r="J8915">
        <f>(D8915+E8915/60+F8915/3600)*15</f>
        <v>20.62700454226</v>
      </c>
      <c r="K8915">
        <f>IF(G8915&lt;0, G8915-H8915/60-I8915/3600, G8915+H8915/60+I8915/3600)</f>
        <v>-19.081206340929999</v>
      </c>
      <c r="L8915">
        <v>-57.805999999999997</v>
      </c>
      <c r="M8915">
        <v>-64.358000000000004</v>
      </c>
      <c r="N8915">
        <v>15.68</v>
      </c>
      <c r="O8915" t="s">
        <v>9341</v>
      </c>
      <c r="P8915">
        <v>6.9279999999999999</v>
      </c>
      <c r="Q8915">
        <v>6.4870000000000001</v>
      </c>
      <c r="R8915">
        <v>7.31</v>
      </c>
      <c r="S8915">
        <v>6.3739999999999997</v>
      </c>
      <c r="T8915" t="s">
        <v>9341</v>
      </c>
      <c r="U8915" t="s">
        <v>9341</v>
      </c>
      <c r="V8915" t="str">
        <f>LEFT($U8915,2)</f>
        <v>~</v>
      </c>
      <c r="W8915" s="3" t="str">
        <f>_xlfn.XLOOKUP(V8915,$AC$2:$AC$43,$AD$2:$AD$43,"none")</f>
        <v>none</v>
      </c>
      <c r="X8915" s="3" t="str">
        <f>IF(ISNUMBER($W8915), 4600 * (1 / (0.92 * $W8915 + 1.7) + 1 / (0.92 * $W8915 + 0.62)),"none")</f>
        <v>none</v>
      </c>
      <c r="Y8915" s="8">
        <f>IF(ISNUMBER($X8915), _xlfn.XLOOKUP($X8915,Sheet3!$A$2:$A$392,Sheet3!$B$2:$B$392,"none", 1,1), $AF$2)</f>
        <v>0.8</v>
      </c>
      <c r="Z8915" s="8">
        <f>IF(ISNUMBER($X8915), _xlfn.XLOOKUP($X8915,Sheet3!$A$2:$A$392,Sheet3!$C$2:$C$392,"none", 1,1), $AF$2)</f>
        <v>0.8</v>
      </c>
      <c r="AA8915" s="8">
        <f>IF(ISNUMBER($X8915), _xlfn.XLOOKUP($X8915,Sheet3!$A$2:$A$392,Sheet3!$D$2:$D$392,"none", 1,1), $AF$2)</f>
        <v>0.8</v>
      </c>
    </row>
    <row r="8916" spans="1:27">
      <c r="A8916">
        <v>8662</v>
      </c>
      <c r="B8916" t="s">
        <v>8967</v>
      </c>
      <c r="C8916" t="s">
        <v>297</v>
      </c>
      <c r="D8916">
        <v>22</v>
      </c>
      <c r="E8916">
        <v>26</v>
      </c>
      <c r="F8916">
        <v>45.557000000000002</v>
      </c>
      <c r="G8916">
        <v>37</v>
      </c>
      <c r="H8916">
        <v>26</v>
      </c>
      <c r="I8916">
        <v>37.299999999999997</v>
      </c>
      <c r="J8916">
        <f>(D8916+E8916/60+F8916/3600)*15</f>
        <v>336.68982083333333</v>
      </c>
      <c r="K8916">
        <f>IF(G8916&lt;0, G8916-H8916/60-I8916/3600, G8916+H8916/60+I8916/3600)</f>
        <v>37.443694444444439</v>
      </c>
      <c r="L8916">
        <v>-1.3</v>
      </c>
      <c r="M8916">
        <v>-10.6</v>
      </c>
      <c r="N8916" t="s">
        <v>9341</v>
      </c>
      <c r="O8916" t="s">
        <v>9341</v>
      </c>
      <c r="P8916">
        <v>6.3369999999999997</v>
      </c>
      <c r="Q8916">
        <v>6.4870000000000001</v>
      </c>
      <c r="R8916">
        <v>7.59</v>
      </c>
      <c r="S8916" t="s">
        <v>9341</v>
      </c>
      <c r="T8916" t="s">
        <v>9341</v>
      </c>
      <c r="U8916" t="s">
        <v>9432</v>
      </c>
      <c r="V8916" t="str">
        <f>LEFT($U8916,2)</f>
        <v>B2</v>
      </c>
      <c r="W8916" s="3">
        <f>_xlfn.XLOOKUP(V8916,$AC$2:$AC$43,$AD$2:$AD$43,"none")</f>
        <v>-0.24</v>
      </c>
      <c r="X8916" s="3">
        <f>IF(ISNUMBER($W8916), 4600 * (1 / (0.92 * $W8916 + 1.7) + 1 / (0.92 * $W8916 + 0.62)),"none")</f>
        <v>14632.835167360139</v>
      </c>
      <c r="Y8916" s="8">
        <f>IF(ISNUMBER($X8916), _xlfn.XLOOKUP($X8916,Sheet3!$A$2:$A$392,Sheet3!$B$2:$B$392,"none", 1,1), $AF$2)</f>
        <v>0.47989999999999999</v>
      </c>
      <c r="Z8916" s="8">
        <f>IF(ISNUMBER($X8916), _xlfn.XLOOKUP($X8916,Sheet3!$A$2:$A$392,Sheet3!$C$2:$C$392,"none", 1,1), $AF$2)</f>
        <v>0.58679999999999999</v>
      </c>
      <c r="AA8916" s="8">
        <f>IF(ISNUMBER($X8916), _xlfn.XLOOKUP($X8916,Sheet3!$A$2:$A$392,Sheet3!$D$2:$D$392,"none", 1,1), $AF$2)</f>
        <v>1</v>
      </c>
    </row>
    <row r="8917" spans="1:27">
      <c r="A8917">
        <v>3682</v>
      </c>
      <c r="B8917" t="s">
        <v>3985</v>
      </c>
      <c r="C8917" t="s">
        <v>297</v>
      </c>
      <c r="D8917">
        <v>21</v>
      </c>
      <c r="E8917">
        <v>2</v>
      </c>
      <c r="F8917">
        <v>59.626840255200001</v>
      </c>
      <c r="G8917">
        <v>0</v>
      </c>
      <c r="H8917">
        <v>55</v>
      </c>
      <c r="I8917">
        <v>29.081764956000001</v>
      </c>
      <c r="J8917">
        <f>(D8917+E8917/60+F8917/3600)*15</f>
        <v>315.74844516773004</v>
      </c>
      <c r="K8917">
        <f>IF(G8917&lt;0, G8917-H8917/60-I8917/3600, G8917+H8917/60+I8917/3600)</f>
        <v>0.92474493470999997</v>
      </c>
      <c r="L8917">
        <v>6.8949999999999996</v>
      </c>
      <c r="M8917">
        <v>1.355</v>
      </c>
      <c r="N8917">
        <v>2.5099999999999998</v>
      </c>
      <c r="O8917" t="s">
        <v>9341</v>
      </c>
      <c r="P8917">
        <v>6.383</v>
      </c>
      <c r="Q8917">
        <v>6.4880000000000004</v>
      </c>
      <c r="R8917" t="s">
        <v>9341</v>
      </c>
      <c r="S8917">
        <v>6.476</v>
      </c>
      <c r="T8917" t="s">
        <v>9341</v>
      </c>
      <c r="U8917" t="s">
        <v>9408</v>
      </c>
      <c r="V8917" t="str">
        <f>LEFT($U8917,2)</f>
        <v>B8</v>
      </c>
      <c r="W8917" s="3">
        <f>_xlfn.XLOOKUP(V8917,$AC$2:$AC$43,$AD$2:$AD$43,"none")</f>
        <v>-0.11</v>
      </c>
      <c r="X8917" s="3">
        <f>IF(ISNUMBER($W8917), 4600 * (1 / (0.92 * $W8917 + 1.7) + 1 / (0.92 * $W8917 + 0.62)),"none")</f>
        <v>11743.77313439976</v>
      </c>
      <c r="Y8917" s="8">
        <f>IF(ISNUMBER($X8917), _xlfn.XLOOKUP($X8917,Sheet3!$A$2:$A$392,Sheet3!$B$2:$B$392,"none", 1,1), $AF$2)</f>
        <v>0.54959999999999998</v>
      </c>
      <c r="Z8917" s="8">
        <f>IF(ISNUMBER($X8917), _xlfn.XLOOKUP($X8917,Sheet3!$A$2:$A$392,Sheet3!$C$2:$C$392,"none", 1,1), $AF$2)</f>
        <v>0.64410000000000001</v>
      </c>
      <c r="AA8917" s="8">
        <f>IF(ISNUMBER($X8917), _xlfn.XLOOKUP($X8917,Sheet3!$A$2:$A$392,Sheet3!$D$2:$D$392,"none", 1,1), $AF$2)</f>
        <v>1</v>
      </c>
    </row>
    <row r="8918" spans="1:27">
      <c r="A8918">
        <v>3935</v>
      </c>
      <c r="B8918" t="s">
        <v>4238</v>
      </c>
      <c r="C8918" t="s">
        <v>297</v>
      </c>
      <c r="D8918">
        <v>22</v>
      </c>
      <c r="E8918">
        <v>13</v>
      </c>
      <c r="F8918">
        <v>10.0162044672</v>
      </c>
      <c r="G8918">
        <v>18</v>
      </c>
      <c r="H8918">
        <v>16</v>
      </c>
      <c r="I8918">
        <v>47.320484411999999</v>
      </c>
      <c r="J8918">
        <f>(D8918+E8918/60+F8918/3600)*15</f>
        <v>333.29173418528001</v>
      </c>
      <c r="K8918">
        <f>IF(G8918&lt;0, G8918-H8918/60-I8918/3600, G8918+H8918/60+I8918/3600)</f>
        <v>18.27981124567</v>
      </c>
      <c r="L8918">
        <v>4.0789999999999997</v>
      </c>
      <c r="M8918">
        <v>-36.655999999999999</v>
      </c>
      <c r="N8918">
        <v>4.22</v>
      </c>
      <c r="O8918" t="s">
        <v>9341</v>
      </c>
      <c r="P8918">
        <v>7.8789999999999996</v>
      </c>
      <c r="Q8918">
        <v>6.4880000000000004</v>
      </c>
      <c r="R8918" t="s">
        <v>9341</v>
      </c>
      <c r="S8918">
        <v>6.0460000000000003</v>
      </c>
      <c r="T8918" t="s">
        <v>9341</v>
      </c>
      <c r="U8918" t="s">
        <v>106</v>
      </c>
      <c r="V8918" t="str">
        <f>LEFT($U8918,2)</f>
        <v>K2</v>
      </c>
      <c r="W8918" s="3">
        <f>_xlfn.XLOOKUP(V8918,$AC$2:$AC$43,$AD$2:$AD$43,"none")</f>
        <v>0.92</v>
      </c>
      <c r="X8918" s="3">
        <f>IF(ISNUMBER($W8918), 4600 * (1 / (0.92 * $W8918 + 1.7) + 1 / (0.92 * $W8918 + 0.62)),"none")</f>
        <v>4943.4058698702656</v>
      </c>
      <c r="Y8918" s="8">
        <f>IF(ISNUMBER($X8918), _xlfn.XLOOKUP($X8918,Sheet3!$A$2:$A$392,Sheet3!$B$2:$B$392,"none", 1,1), $AF$2)</f>
        <v>1</v>
      </c>
      <c r="Z8918" s="8">
        <f>IF(ISNUMBER($X8918), _xlfn.XLOOKUP($X8918,Sheet3!$A$2:$A$392,Sheet3!$C$2:$C$392,"none", 1,1), $AF$2)</f>
        <v>0.79920000000000002</v>
      </c>
      <c r="AA8918" s="8">
        <f>IF(ISNUMBER($X8918), _xlfn.XLOOKUP($X8918,Sheet3!$A$2:$A$392,Sheet3!$D$2:$D$392,"none", 1,1), $AF$2)</f>
        <v>0.60450000000000004</v>
      </c>
    </row>
    <row r="8919" spans="1:27">
      <c r="A8919">
        <v>4745</v>
      </c>
      <c r="B8919" t="s">
        <v>5048</v>
      </c>
      <c r="C8919" t="s">
        <v>12</v>
      </c>
      <c r="D8919">
        <v>11</v>
      </c>
      <c r="E8919">
        <v>59</v>
      </c>
      <c r="F8919">
        <v>57.376491612000002</v>
      </c>
      <c r="G8919">
        <v>34</v>
      </c>
      <c r="H8919">
        <v>2</v>
      </c>
      <c r="I8919">
        <v>5.0936524800000003</v>
      </c>
      <c r="J8919">
        <f>(D8919+E8919/60+F8919/3600)*15</f>
        <v>179.98906871504997</v>
      </c>
      <c r="K8919">
        <f>IF(G8919&lt;0, G8919-H8919/60-I8919/3600, G8919+H8919/60+I8919/3600)</f>
        <v>34.034748236799999</v>
      </c>
      <c r="L8919">
        <v>-40.692</v>
      </c>
      <c r="M8919">
        <v>32.326999999999998</v>
      </c>
      <c r="N8919">
        <v>8.39</v>
      </c>
      <c r="O8919" t="s">
        <v>9341</v>
      </c>
      <c r="P8919">
        <v>6.7130000000000001</v>
      </c>
      <c r="Q8919">
        <v>6.4880000000000004</v>
      </c>
      <c r="R8919" t="s">
        <v>9341</v>
      </c>
      <c r="S8919">
        <v>6.452</v>
      </c>
      <c r="T8919" t="s">
        <v>9341</v>
      </c>
      <c r="U8919" t="s">
        <v>10245</v>
      </c>
      <c r="V8919" t="str">
        <f>LEFT($U8919,2)</f>
        <v>A9</v>
      </c>
      <c r="W8919" s="3">
        <f>_xlfn.XLOOKUP(V8919,$AC$2:$AC$43,$AD$2:$AD$43,"none")</f>
        <v>0.3</v>
      </c>
      <c r="X8919" s="3">
        <f>IF(ISNUMBER($W8919), 4600 * (1 / (0.92 * $W8919 + 1.7) + 1 / (0.92 * $W8919 + 0.62)),"none")</f>
        <v>7461.8637941006364</v>
      </c>
      <c r="Y8919" s="8">
        <f>IF(ISNUMBER($X8919), _xlfn.XLOOKUP($X8919,Sheet3!$A$2:$A$392,Sheet3!$B$2:$B$392,"none", 1,1), $AF$2)</f>
        <v>0.85199999999999998</v>
      </c>
      <c r="Z8919" s="8">
        <f>IF(ISNUMBER($X8919), _xlfn.XLOOKUP($X8919,Sheet3!$A$2:$A$392,Sheet3!$C$2:$C$392,"none", 1,1), $AF$2)</f>
        <v>0.86209999999999998</v>
      </c>
      <c r="AA8919" s="8">
        <f>IF(ISNUMBER($X8919), _xlfn.XLOOKUP($X8919,Sheet3!$A$2:$A$392,Sheet3!$D$2:$D$392,"none", 1,1), $AF$2)</f>
        <v>1</v>
      </c>
    </row>
    <row r="8920" spans="1:27">
      <c r="A8920">
        <v>5287</v>
      </c>
      <c r="B8920" t="s">
        <v>5590</v>
      </c>
      <c r="C8920" t="s">
        <v>297</v>
      </c>
      <c r="D8920">
        <v>15</v>
      </c>
      <c r="E8920">
        <v>59</v>
      </c>
      <c r="F8920">
        <v>57.841998319200002</v>
      </c>
      <c r="G8920">
        <v>-40</v>
      </c>
      <c r="H8920">
        <v>39</v>
      </c>
      <c r="I8920">
        <v>11.20590612</v>
      </c>
      <c r="J8920">
        <f>(D8920+E8920/60+F8920/3600)*15</f>
        <v>239.99100832632999</v>
      </c>
      <c r="K8920">
        <f>IF(G8920&lt;0, G8920-H8920/60-I8920/3600, G8920+H8920/60+I8920/3600)</f>
        <v>-40.6531127517</v>
      </c>
      <c r="L8920">
        <v>-2.8210000000000002</v>
      </c>
      <c r="M8920">
        <v>-8.9659999999999993</v>
      </c>
      <c r="N8920">
        <v>1.64</v>
      </c>
      <c r="O8920" t="s">
        <v>9341</v>
      </c>
      <c r="P8920">
        <v>7.9779999999999998</v>
      </c>
      <c r="Q8920">
        <v>6.4880000000000004</v>
      </c>
      <c r="R8920" t="s">
        <v>9341</v>
      </c>
      <c r="S8920">
        <v>5.9530000000000003</v>
      </c>
      <c r="T8920" t="s">
        <v>9341</v>
      </c>
      <c r="U8920" t="s">
        <v>10117</v>
      </c>
      <c r="V8920" t="str">
        <f>LEFT($U8920,2)</f>
        <v>K1</v>
      </c>
      <c r="W8920" s="3">
        <f>_xlfn.XLOOKUP(V8920,$AC$2:$AC$43,$AD$2:$AD$43,"none")</f>
        <v>0.86</v>
      </c>
      <c r="X8920" s="3">
        <f>IF(ISNUMBER($W8920), 4600 * (1 / (0.92 * $W8920 + 1.7) + 1 / (0.92 * $W8920 + 0.62)),"none")</f>
        <v>5106.1368670782376</v>
      </c>
      <c r="Y8920" s="8">
        <f>IF(ISNUMBER($X8920), _xlfn.XLOOKUP($X8920,Sheet3!$A$2:$A$392,Sheet3!$B$2:$B$392,"none", 1,1), $AF$2)</f>
        <v>1</v>
      </c>
      <c r="Z8920" s="8">
        <f>IF(ISNUMBER($X8920), _xlfn.XLOOKUP($X8920,Sheet3!$A$2:$A$392,Sheet3!$C$2:$C$392,"none", 1,1), $AF$2)</f>
        <v>0.82210000000000005</v>
      </c>
      <c r="AA8920" s="8">
        <f>IF(ISNUMBER($X8920), _xlfn.XLOOKUP($X8920,Sheet3!$A$2:$A$392,Sheet3!$D$2:$D$392,"none", 1,1), $AF$2)</f>
        <v>0.65410000000000001</v>
      </c>
    </row>
    <row r="8921" spans="1:27">
      <c r="A8921">
        <v>5403</v>
      </c>
      <c r="B8921" t="s">
        <v>5706</v>
      </c>
      <c r="C8921" t="s">
        <v>297</v>
      </c>
      <c r="D8921">
        <v>15</v>
      </c>
      <c r="E8921">
        <v>31</v>
      </c>
      <c r="F8921">
        <v>50.229501537600001</v>
      </c>
      <c r="G8921">
        <v>-32</v>
      </c>
      <c r="H8921">
        <v>52</v>
      </c>
      <c r="I8921">
        <v>52.015213236000001</v>
      </c>
      <c r="J8921">
        <f>(D8921+E8921/60+F8921/3600)*15</f>
        <v>232.95928958974002</v>
      </c>
      <c r="K8921">
        <f>IF(G8921&lt;0, G8921-H8921/60-I8921/3600, G8921+H8921/60+I8921/3600)</f>
        <v>-32.881115337010002</v>
      </c>
      <c r="L8921">
        <v>-17.358000000000001</v>
      </c>
      <c r="M8921">
        <v>-22.079000000000001</v>
      </c>
      <c r="N8921">
        <v>6.11</v>
      </c>
      <c r="O8921" t="s">
        <v>9341</v>
      </c>
      <c r="P8921">
        <v>6.54</v>
      </c>
      <c r="Q8921">
        <v>6.4880000000000004</v>
      </c>
      <c r="R8921" t="s">
        <v>9341</v>
      </c>
      <c r="S8921">
        <v>6.4489999999999998</v>
      </c>
      <c r="T8921" t="s">
        <v>9341</v>
      </c>
      <c r="U8921" t="s">
        <v>9391</v>
      </c>
      <c r="V8921" t="str">
        <f>LEFT($U8921,2)</f>
        <v>B7</v>
      </c>
      <c r="W8921" s="3">
        <f>_xlfn.XLOOKUP(V8921,$AC$2:$AC$43,$AD$2:$AD$43,"none")</f>
        <v>-0.13</v>
      </c>
      <c r="X8921" s="3">
        <f>IF(ISNUMBER($W8921), 4600 * (1 / (0.92 * $W8921 + 1.7) + 1 / (0.92 * $W8921 + 0.62)),"none")</f>
        <v>12103.301413538873</v>
      </c>
      <c r="Y8921" s="8">
        <f>IF(ISNUMBER($X8921), _xlfn.XLOOKUP($X8921,Sheet3!$A$2:$A$392,Sheet3!$B$2:$B$392,"none", 1,1), $AF$2)</f>
        <v>0.53700000000000003</v>
      </c>
      <c r="Z8921" s="8">
        <f>IF(ISNUMBER($X8921), _xlfn.XLOOKUP($X8921,Sheet3!$A$2:$A$392,Sheet3!$C$2:$C$392,"none", 1,1), $AF$2)</f>
        <v>0.63400000000000001</v>
      </c>
      <c r="AA8921" s="8">
        <f>IF(ISNUMBER($X8921), _xlfn.XLOOKUP($X8921,Sheet3!$A$2:$A$392,Sheet3!$D$2:$D$392,"none", 1,1), $AF$2)</f>
        <v>1</v>
      </c>
    </row>
    <row r="8922" spans="1:27">
      <c r="A8922">
        <v>6279</v>
      </c>
      <c r="B8922" t="s">
        <v>6582</v>
      </c>
      <c r="C8922" t="s">
        <v>17</v>
      </c>
      <c r="D8922">
        <v>16</v>
      </c>
      <c r="E8922">
        <v>52</v>
      </c>
      <c r="F8922">
        <v>4.8506450664000003</v>
      </c>
      <c r="G8922">
        <v>14</v>
      </c>
      <c r="H8922">
        <v>58</v>
      </c>
      <c r="I8922">
        <v>27.171504299999999</v>
      </c>
      <c r="J8922">
        <f>(D8922+E8922/60+F8922/3600)*15</f>
        <v>253.02021102111001</v>
      </c>
      <c r="K8922">
        <f>IF(G8922&lt;0, G8922-H8922/60-I8922/3600, G8922+H8922/60+I8922/3600)</f>
        <v>14.97421430675</v>
      </c>
      <c r="L8922">
        <v>16.815000000000001</v>
      </c>
      <c r="M8922">
        <v>5.3310000000000004</v>
      </c>
      <c r="N8922">
        <v>8.1999999999999993</v>
      </c>
      <c r="O8922" t="s">
        <v>9341</v>
      </c>
      <c r="P8922">
        <v>6.4729999999999999</v>
      </c>
      <c r="Q8922">
        <v>6.4880000000000004</v>
      </c>
      <c r="R8922" t="s">
        <v>9341</v>
      </c>
      <c r="S8922">
        <v>6.5</v>
      </c>
      <c r="T8922" t="s">
        <v>9341</v>
      </c>
      <c r="U8922" t="s">
        <v>11076</v>
      </c>
      <c r="V8922" t="str">
        <f>LEFT($U8922,2)</f>
        <v>B9</v>
      </c>
      <c r="W8922" s="3">
        <f>_xlfn.XLOOKUP(V8922,$AC$2:$AC$43,$AD$2:$AD$43,"none")</f>
        <v>-7.0000000000000007E-2</v>
      </c>
      <c r="X8922" s="3">
        <f>IF(ISNUMBER($W8922), 4600 * (1 / (0.92 * $W8922 + 1.7) + 1 / (0.92 * $W8922 + 0.62)),"none")</f>
        <v>11091.761228434079</v>
      </c>
      <c r="Y8922" s="8">
        <f>IF(ISNUMBER($X8922), _xlfn.XLOOKUP($X8922,Sheet3!$A$2:$A$392,Sheet3!$B$2:$B$392,"none", 1,1), $AF$2)</f>
        <v>0.57499999999999996</v>
      </c>
      <c r="Z8922" s="8">
        <f>IF(ISNUMBER($X8922), _xlfn.XLOOKUP($X8922,Sheet3!$A$2:$A$392,Sheet3!$C$2:$C$392,"none", 1,1), $AF$2)</f>
        <v>0.66420000000000001</v>
      </c>
      <c r="AA8922" s="8">
        <f>IF(ISNUMBER($X8922), _xlfn.XLOOKUP($X8922,Sheet3!$A$2:$A$392,Sheet3!$D$2:$D$392,"none", 1,1), $AF$2)</f>
        <v>1</v>
      </c>
    </row>
    <row r="8923" spans="1:27">
      <c r="A8923">
        <v>6480</v>
      </c>
      <c r="B8923" t="s">
        <v>6783</v>
      </c>
      <c r="C8923" t="s">
        <v>297</v>
      </c>
      <c r="D8923">
        <v>19</v>
      </c>
      <c r="E8923">
        <v>38</v>
      </c>
      <c r="F8923">
        <v>17.789891493599999</v>
      </c>
      <c r="G8923">
        <v>20</v>
      </c>
      <c r="H8923">
        <v>47</v>
      </c>
      <c r="I8923">
        <v>0.21141452399999999</v>
      </c>
      <c r="J8923">
        <f>(D8923+E8923/60+F8923/3600)*15</f>
        <v>294.57412454788999</v>
      </c>
      <c r="K8923">
        <f>IF(G8923&lt;0, G8923-H8923/60-I8923/3600, G8923+H8923/60+I8923/3600)</f>
        <v>20.783392059590003</v>
      </c>
      <c r="L8923">
        <v>-6.9909999999999997</v>
      </c>
      <c r="M8923">
        <v>-33.371000000000002</v>
      </c>
      <c r="N8923">
        <v>6.59</v>
      </c>
      <c r="O8923" t="s">
        <v>9341</v>
      </c>
      <c r="P8923">
        <v>7.5350000000000001</v>
      </c>
      <c r="Q8923">
        <v>6.4880000000000004</v>
      </c>
      <c r="R8923" t="s">
        <v>9341</v>
      </c>
      <c r="S8923">
        <v>6.234</v>
      </c>
      <c r="T8923" t="s">
        <v>9341</v>
      </c>
      <c r="U8923" t="s">
        <v>9403</v>
      </c>
      <c r="V8923" t="str">
        <f>LEFT($U8923,2)</f>
        <v>K0</v>
      </c>
      <c r="W8923" s="3">
        <f>_xlfn.XLOOKUP(V8923,$AC$2:$AC$43,$AD$2:$AD$43,"none")</f>
        <v>0.81</v>
      </c>
      <c r="X8923" s="3">
        <f>IF(ISNUMBER($W8923), 4600 * (1 / (0.92 * $W8923 + 1.7) + 1 / (0.92 * $W8923 + 0.62)),"none")</f>
        <v>5250.7063834266155</v>
      </c>
      <c r="Y8923" s="8">
        <f>IF(ISNUMBER($X8923), _xlfn.XLOOKUP($X8923,Sheet3!$A$2:$A$392,Sheet3!$B$2:$B$392,"none", 1,1), $AF$2)</f>
        <v>1</v>
      </c>
      <c r="Z8923" s="8">
        <f>IF(ISNUMBER($X8923), _xlfn.XLOOKUP($X8923,Sheet3!$A$2:$A$392,Sheet3!$C$2:$C$392,"none", 1,1), $AF$2)</f>
        <v>0.83299999999999996</v>
      </c>
      <c r="AA8923" s="8">
        <f>IF(ISNUMBER($X8923), _xlfn.XLOOKUP($X8923,Sheet3!$A$2:$A$392,Sheet3!$D$2:$D$392,"none", 1,1), $AF$2)</f>
        <v>0.67869999999999997</v>
      </c>
    </row>
    <row r="8924" spans="1:27">
      <c r="A8924">
        <v>6997</v>
      </c>
      <c r="B8924" t="s">
        <v>7300</v>
      </c>
      <c r="C8924" t="s">
        <v>12</v>
      </c>
      <c r="D8924">
        <v>3</v>
      </c>
      <c r="E8924">
        <v>44</v>
      </c>
      <c r="F8924">
        <v>50.483132433599998</v>
      </c>
      <c r="G8924">
        <v>-48</v>
      </c>
      <c r="H8924">
        <v>3</v>
      </c>
      <c r="I8924">
        <v>40.675109652000003</v>
      </c>
      <c r="J8924">
        <f>(D8924+E8924/60+F8924/3600)*15</f>
        <v>56.210346385139999</v>
      </c>
      <c r="K8924">
        <f>IF(G8924&lt;0, G8924-H8924/60-I8924/3600, G8924+H8924/60+I8924/3600)</f>
        <v>-48.061298641569998</v>
      </c>
      <c r="L8924">
        <v>19.577000000000002</v>
      </c>
      <c r="M8924">
        <v>-74.174000000000007</v>
      </c>
      <c r="N8924">
        <v>6.5</v>
      </c>
      <c r="O8924" t="s">
        <v>9341</v>
      </c>
      <c r="P8924">
        <v>7.5060000000000002</v>
      </c>
      <c r="Q8924">
        <v>6.4880000000000004</v>
      </c>
      <c r="R8924" t="s">
        <v>9341</v>
      </c>
      <c r="S8924">
        <v>6.2380000000000004</v>
      </c>
      <c r="T8924" t="s">
        <v>9341</v>
      </c>
      <c r="U8924" t="s">
        <v>9895</v>
      </c>
      <c r="V8924" t="str">
        <f>LEFT($U8924,2)</f>
        <v>G8</v>
      </c>
      <c r="W8924" s="3">
        <f>_xlfn.XLOOKUP(V8924,$AC$2:$AC$43,$AD$2:$AD$43,"none")</f>
        <v>0.74</v>
      </c>
      <c r="X8924" s="3">
        <f>IF(ISNUMBER($W8924), 4600 * (1 / (0.92 * $W8924 + 1.7) + 1 / (0.92 * $W8924 + 0.62)),"none")</f>
        <v>5468.4090187676065</v>
      </c>
      <c r="Y8924" s="8">
        <f>IF(ISNUMBER($X8924), _xlfn.XLOOKUP($X8924,Sheet3!$A$2:$A$392,Sheet3!$B$2:$B$392,"none", 1,1), $AF$2)</f>
        <v>1</v>
      </c>
      <c r="Z8924" s="8">
        <f>IF(ISNUMBER($X8924), _xlfn.XLOOKUP($X8924,Sheet3!$A$2:$A$392,Sheet3!$C$2:$C$392,"none", 1,1), $AF$2)</f>
        <v>0.85409999999999997</v>
      </c>
      <c r="AA8924" s="8">
        <f>IF(ISNUMBER($X8924), _xlfn.XLOOKUP($X8924,Sheet3!$A$2:$A$392,Sheet3!$D$2:$D$392,"none", 1,1), $AF$2)</f>
        <v>0.72770000000000001</v>
      </c>
    </row>
    <row r="8925" spans="1:27">
      <c r="A8925">
        <v>8053</v>
      </c>
      <c r="B8925" t="s">
        <v>8356</v>
      </c>
      <c r="C8925" t="s">
        <v>297</v>
      </c>
      <c r="D8925">
        <v>14</v>
      </c>
      <c r="E8925">
        <v>49</v>
      </c>
      <c r="F8925">
        <v>37.045988364000003</v>
      </c>
      <c r="G8925">
        <v>-68</v>
      </c>
      <c r="H8925">
        <v>56</v>
      </c>
      <c r="I8925">
        <v>10.286249388</v>
      </c>
      <c r="J8925">
        <f>(D8925+E8925/60+F8925/3600)*15</f>
        <v>222.40435828484999</v>
      </c>
      <c r="K8925">
        <f>IF(G8925&lt;0, G8925-H8925/60-I8925/3600, G8925+H8925/60+I8925/3600)</f>
        <v>-68.936190624830004</v>
      </c>
      <c r="L8925">
        <v>-9.9499999999999993</v>
      </c>
      <c r="M8925">
        <v>-13.276</v>
      </c>
      <c r="N8925">
        <v>2.93</v>
      </c>
      <c r="O8925">
        <v>5.76</v>
      </c>
      <c r="P8925">
        <v>6.38</v>
      </c>
      <c r="Q8925">
        <v>6.4880000000000004</v>
      </c>
      <c r="R8925" t="s">
        <v>9341</v>
      </c>
      <c r="S8925">
        <v>6.4669999999999996</v>
      </c>
      <c r="T8925" t="s">
        <v>9341</v>
      </c>
      <c r="U8925" t="s">
        <v>9432</v>
      </c>
      <c r="V8925" t="str">
        <f>LEFT($U8925,2)</f>
        <v>B2</v>
      </c>
      <c r="W8925" s="3">
        <f>_xlfn.XLOOKUP(V8925,$AC$2:$AC$43,$AD$2:$AD$43,"none")</f>
        <v>-0.24</v>
      </c>
      <c r="X8925" s="3">
        <f>IF(ISNUMBER($W8925), 4600 * (1 / (0.92 * $W8925 + 1.7) + 1 / (0.92 * $W8925 + 0.62)),"none")</f>
        <v>14632.835167360139</v>
      </c>
      <c r="Y8925" s="8">
        <f>IF(ISNUMBER($X8925), _xlfn.XLOOKUP($X8925,Sheet3!$A$2:$A$392,Sheet3!$B$2:$B$392,"none", 1,1), $AF$2)</f>
        <v>0.47989999999999999</v>
      </c>
      <c r="Z8925" s="8">
        <f>IF(ISNUMBER($X8925), _xlfn.XLOOKUP($X8925,Sheet3!$A$2:$A$392,Sheet3!$C$2:$C$392,"none", 1,1), $AF$2)</f>
        <v>0.58679999999999999</v>
      </c>
      <c r="AA8925" s="8">
        <f>IF(ISNUMBER($X8925), _xlfn.XLOOKUP($X8925,Sheet3!$A$2:$A$392,Sheet3!$D$2:$D$392,"none", 1,1), $AF$2)</f>
        <v>1</v>
      </c>
    </row>
    <row r="8926" spans="1:27">
      <c r="A8926">
        <v>8224</v>
      </c>
      <c r="B8926" t="s">
        <v>8527</v>
      </c>
      <c r="C8926" t="s">
        <v>12</v>
      </c>
      <c r="D8926">
        <v>16</v>
      </c>
      <c r="E8926">
        <v>9</v>
      </c>
      <c r="F8926">
        <v>59.177550023999999</v>
      </c>
      <c r="G8926">
        <v>-62</v>
      </c>
      <c r="H8926">
        <v>58</v>
      </c>
      <c r="I8926">
        <v>1.7499398880000001</v>
      </c>
      <c r="J8926">
        <f>(D8926+E8926/60+F8926/3600)*15</f>
        <v>242.49657312509996</v>
      </c>
      <c r="K8926">
        <f>IF(G8926&lt;0, G8926-H8926/60-I8926/3600, G8926+H8926/60+I8926/3600)</f>
        <v>-62.967152761080001</v>
      </c>
      <c r="L8926">
        <v>-12.666</v>
      </c>
      <c r="M8926">
        <v>-60.13</v>
      </c>
      <c r="N8926">
        <v>8.61</v>
      </c>
      <c r="O8926" t="s">
        <v>9341</v>
      </c>
      <c r="P8926">
        <v>6.72</v>
      </c>
      <c r="Q8926">
        <v>6.4880000000000004</v>
      </c>
      <c r="R8926" t="s">
        <v>9341</v>
      </c>
      <c r="S8926">
        <v>6.46</v>
      </c>
      <c r="T8926" t="s">
        <v>9341</v>
      </c>
      <c r="U8926" t="s">
        <v>11449</v>
      </c>
      <c r="V8926" t="str">
        <f>LEFT($U8926,2)</f>
        <v>A3</v>
      </c>
      <c r="W8926" s="3">
        <f>_xlfn.XLOOKUP(V8926,$AC$2:$AC$43,$AD$2:$AD$43,"none")</f>
        <v>0.08</v>
      </c>
      <c r="X8926" s="3">
        <f>IF(ISNUMBER($W8926), 4600 * (1 / (0.92 * $W8926 + 1.7) + 1 / (0.92 * $W8926 + 0.62)),"none")</f>
        <v>9225.6595386701993</v>
      </c>
      <c r="Y8926" s="8">
        <f>IF(ISNUMBER($X8926), _xlfn.XLOOKUP($X8926,Sheet3!$A$2:$A$392,Sheet3!$B$2:$B$392,"none", 1,1), $AF$2)</f>
        <v>0.67030000000000001</v>
      </c>
      <c r="Z8926" s="8">
        <f>IF(ISNUMBER($X8926), _xlfn.XLOOKUP($X8926,Sheet3!$A$2:$A$392,Sheet3!$C$2:$C$392,"none", 1,1), $AF$2)</f>
        <v>0.73619999999999997</v>
      </c>
      <c r="AA8926" s="8">
        <f>IF(ISNUMBER($X8926), _xlfn.XLOOKUP($X8926,Sheet3!$A$2:$A$392,Sheet3!$D$2:$D$392,"none", 1,1), $AF$2)</f>
        <v>1</v>
      </c>
    </row>
    <row r="8927" spans="1:27">
      <c r="A8927">
        <v>1945</v>
      </c>
      <c r="B8927" t="s">
        <v>2246</v>
      </c>
      <c r="C8927" t="s">
        <v>297</v>
      </c>
      <c r="D8927">
        <v>5</v>
      </c>
      <c r="E8927">
        <v>19</v>
      </c>
      <c r="F8927">
        <v>23.753690078399998</v>
      </c>
      <c r="G8927">
        <v>33</v>
      </c>
      <c r="H8927">
        <v>59</v>
      </c>
      <c r="I8927">
        <v>7.3952178359999996</v>
      </c>
      <c r="J8927">
        <f>(D8927+E8927/60+F8927/3600)*15</f>
        <v>79.848973708659997</v>
      </c>
      <c r="K8927">
        <f>IF(G8927&lt;0, G8927-H8927/60-I8927/3600, G8927+H8927/60+I8927/3600)</f>
        <v>33.985387560509999</v>
      </c>
      <c r="L8927">
        <v>28.280999999999999</v>
      </c>
      <c r="M8927">
        <v>-12.175000000000001</v>
      </c>
      <c r="N8927">
        <v>13.86</v>
      </c>
      <c r="O8927" t="s">
        <v>9341</v>
      </c>
      <c r="P8927">
        <v>6.7309999999999999</v>
      </c>
      <c r="Q8927">
        <v>6.4889999999999999</v>
      </c>
      <c r="R8927" t="s">
        <v>9341</v>
      </c>
      <c r="S8927">
        <v>6.4480000000000004</v>
      </c>
      <c r="T8927" t="s">
        <v>9341</v>
      </c>
      <c r="U8927" t="s">
        <v>9511</v>
      </c>
      <c r="V8927" t="str">
        <f>LEFT($U8927,2)</f>
        <v>A7</v>
      </c>
      <c r="W8927" s="3">
        <f>_xlfn.XLOOKUP(V8927,$AC$2:$AC$43,$AD$2:$AD$43,"none")</f>
        <v>0.2</v>
      </c>
      <c r="X8927" s="3">
        <f>IF(ISNUMBER($W8927), 4600 * (1 / (0.92 * $W8927 + 1.7) + 1 / (0.92 * $W8927 + 0.62)),"none")</f>
        <v>8163.0066229362728</v>
      </c>
      <c r="Y8927" s="8">
        <f>IF(ISNUMBER($X8927), _xlfn.XLOOKUP($X8927,Sheet3!$A$2:$A$392,Sheet3!$B$2:$B$392,"none", 1,1), $AF$2)</f>
        <v>0.76519999999999999</v>
      </c>
      <c r="Z8927" s="8">
        <f>IF(ISNUMBER($X8927), _xlfn.XLOOKUP($X8927,Sheet3!$A$2:$A$392,Sheet3!$C$2:$C$392,"none", 1,1), $AF$2)</f>
        <v>0.80349999999999999</v>
      </c>
      <c r="AA8927" s="8">
        <f>IF(ISNUMBER($X8927), _xlfn.XLOOKUP($X8927,Sheet3!$A$2:$A$392,Sheet3!$D$2:$D$392,"none", 1,1), $AF$2)</f>
        <v>1</v>
      </c>
    </row>
    <row r="8928" spans="1:27">
      <c r="A8928">
        <v>5044</v>
      </c>
      <c r="B8928" t="s">
        <v>5347</v>
      </c>
      <c r="C8928" t="s">
        <v>297</v>
      </c>
      <c r="D8928">
        <v>13</v>
      </c>
      <c r="E8928">
        <v>38</v>
      </c>
      <c r="F8928">
        <v>7.8883267439999996</v>
      </c>
      <c r="G8928">
        <v>14</v>
      </c>
      <c r="H8928">
        <v>18</v>
      </c>
      <c r="I8928">
        <v>6.9323551200000004</v>
      </c>
      <c r="J8928">
        <f>(D8928+E8928/60+F8928/3600)*15</f>
        <v>204.53286802810001</v>
      </c>
      <c r="K8928">
        <f>IF(G8928&lt;0, G8928-H8928/60-I8928/3600, G8928+H8928/60+I8928/3600)</f>
        <v>14.301925654200002</v>
      </c>
      <c r="L8928">
        <v>40.801000000000002</v>
      </c>
      <c r="M8928">
        <v>-15.196</v>
      </c>
      <c r="N8928">
        <v>14.2</v>
      </c>
      <c r="O8928" t="s">
        <v>9341</v>
      </c>
      <c r="P8928">
        <v>6.75</v>
      </c>
      <c r="Q8928">
        <v>6.4889999999999999</v>
      </c>
      <c r="R8928" t="s">
        <v>9341</v>
      </c>
      <c r="S8928">
        <v>6.4459999999999997</v>
      </c>
      <c r="T8928" t="s">
        <v>9341</v>
      </c>
      <c r="U8928" t="s">
        <v>10808</v>
      </c>
      <c r="V8928" t="str">
        <f>LEFT($U8928,2)</f>
        <v>A9</v>
      </c>
      <c r="W8928" s="3">
        <f>_xlfn.XLOOKUP(V8928,$AC$2:$AC$43,$AD$2:$AD$43,"none")</f>
        <v>0.3</v>
      </c>
      <c r="X8928" s="3">
        <f>IF(ISNUMBER($W8928), 4600 * (1 / (0.92 * $W8928 + 1.7) + 1 / (0.92 * $W8928 + 0.62)),"none")</f>
        <v>7461.8637941006364</v>
      </c>
      <c r="Y8928" s="8">
        <f>IF(ISNUMBER($X8928), _xlfn.XLOOKUP($X8928,Sheet3!$A$2:$A$392,Sheet3!$B$2:$B$392,"none", 1,1), $AF$2)</f>
        <v>0.85199999999999998</v>
      </c>
      <c r="Z8928" s="8">
        <f>IF(ISNUMBER($X8928), _xlfn.XLOOKUP($X8928,Sheet3!$A$2:$A$392,Sheet3!$C$2:$C$392,"none", 1,1), $AF$2)</f>
        <v>0.86209999999999998</v>
      </c>
      <c r="AA8928" s="8">
        <f>IF(ISNUMBER($X8928), _xlfn.XLOOKUP($X8928,Sheet3!$A$2:$A$392,Sheet3!$D$2:$D$392,"none", 1,1), $AF$2)</f>
        <v>1</v>
      </c>
    </row>
    <row r="8929" spans="1:27">
      <c r="A8929">
        <v>6693</v>
      </c>
      <c r="B8929" t="s">
        <v>6996</v>
      </c>
      <c r="C8929" t="s">
        <v>313</v>
      </c>
      <c r="D8929">
        <v>18</v>
      </c>
      <c r="E8929">
        <v>40</v>
      </c>
      <c r="F8929">
        <v>12.200815896</v>
      </c>
      <c r="G8929">
        <v>38</v>
      </c>
      <c r="H8929">
        <v>22</v>
      </c>
      <c r="I8929">
        <v>1.833952764</v>
      </c>
      <c r="J8929">
        <f>(D8929+E8929/60+F8929/3600)*15</f>
        <v>280.0508367329</v>
      </c>
      <c r="K8929">
        <f>IF(G8929&lt;0, G8929-H8929/60-I8929/3600, G8929+H8929/60+I8929/3600)</f>
        <v>38.367176097989997</v>
      </c>
      <c r="L8929">
        <v>17.411999999999999</v>
      </c>
      <c r="M8929">
        <v>6.2619999999999996</v>
      </c>
      <c r="N8929">
        <v>6.93</v>
      </c>
      <c r="O8929" t="s">
        <v>9341</v>
      </c>
      <c r="P8929">
        <v>6.7110000000000003</v>
      </c>
      <c r="Q8929">
        <v>6.4889999999999999</v>
      </c>
      <c r="R8929" t="s">
        <v>9341</v>
      </c>
      <c r="S8929">
        <v>6.468</v>
      </c>
      <c r="T8929" t="s">
        <v>9341</v>
      </c>
      <c r="U8929" t="s">
        <v>10806</v>
      </c>
      <c r="V8929" t="str">
        <f>LEFT($U8929,2)</f>
        <v>A6</v>
      </c>
      <c r="W8929" s="3">
        <f>_xlfn.XLOOKUP(V8929,$AC$2:$AC$43,$AD$2:$AD$43,"none")</f>
        <v>0.17</v>
      </c>
      <c r="X8929" s="3">
        <f>IF(ISNUMBER($W8929), 4600 * (1 / (0.92 * $W8929 + 1.7) + 1 / (0.92 * $W8929 + 0.62)),"none")</f>
        <v>8402.6952833207943</v>
      </c>
      <c r="Y8929" s="8">
        <f>IF(ISNUMBER($X8929), _xlfn.XLOOKUP($X8929,Sheet3!$A$2:$A$392,Sheet3!$B$2:$B$392,"none", 1,1), $AF$2)</f>
        <v>0.73529999999999995</v>
      </c>
      <c r="Z8929" s="8">
        <f>IF(ISNUMBER($X8929), _xlfn.XLOOKUP($X8929,Sheet3!$A$2:$A$392,Sheet3!$C$2:$C$392,"none", 1,1), $AF$2)</f>
        <v>0.78269999999999995</v>
      </c>
      <c r="AA8929" s="8">
        <f>IF(ISNUMBER($X8929), _xlfn.XLOOKUP($X8929,Sheet3!$A$2:$A$392,Sheet3!$D$2:$D$392,"none", 1,1), $AF$2)</f>
        <v>1</v>
      </c>
    </row>
    <row r="8930" spans="1:27">
      <c r="A8930">
        <v>19</v>
      </c>
      <c r="B8930" t="s">
        <v>317</v>
      </c>
      <c r="C8930" t="s">
        <v>297</v>
      </c>
      <c r="D8930">
        <v>23</v>
      </c>
      <c r="E8930">
        <v>0</v>
      </c>
      <c r="F8930">
        <v>34.393265147999998</v>
      </c>
      <c r="G8930">
        <v>45</v>
      </c>
      <c r="H8930">
        <v>22</v>
      </c>
      <c r="I8930">
        <v>29.301315672000001</v>
      </c>
      <c r="J8930">
        <f>(D8930+E8930/60+F8930/3600)*15</f>
        <v>345.14330527145</v>
      </c>
      <c r="K8930">
        <f>IF(G8930&lt;0, G8930-H8930/60-I8930/3600, G8930+H8930/60+I8930/3600)</f>
        <v>45.374805921019998</v>
      </c>
      <c r="L8930">
        <v>3.4430000000000001</v>
      </c>
      <c r="M8930">
        <v>-5.0259999999999998</v>
      </c>
      <c r="N8930">
        <v>1.78</v>
      </c>
      <c r="O8930">
        <v>7.06</v>
      </c>
      <c r="P8930">
        <v>6.78</v>
      </c>
      <c r="Q8930">
        <v>6.49</v>
      </c>
      <c r="R8930" t="s">
        <v>9341</v>
      </c>
      <c r="S8930">
        <v>6.4359999999999999</v>
      </c>
      <c r="T8930" t="s">
        <v>9341</v>
      </c>
      <c r="U8930" t="s">
        <v>9359</v>
      </c>
      <c r="V8930" t="str">
        <f>LEFT($U8930,2)</f>
        <v>A3</v>
      </c>
      <c r="W8930" s="3">
        <f>_xlfn.XLOOKUP(V8930,$AC$2:$AC$43,$AD$2:$AD$43,"none")</f>
        <v>0.08</v>
      </c>
      <c r="X8930" s="3">
        <f>IF(ISNUMBER($W8930), 4600 * (1 / (0.92 * $W8930 + 1.7) + 1 / (0.92 * $W8930 + 0.62)),"none")</f>
        <v>9225.6595386701993</v>
      </c>
      <c r="Y8930" s="8">
        <f>IF(ISNUMBER($X8930), _xlfn.XLOOKUP($X8930,Sheet3!$A$2:$A$392,Sheet3!$B$2:$B$392,"none", 1,1), $AF$2)</f>
        <v>0.67030000000000001</v>
      </c>
      <c r="Z8930" s="8">
        <f>IF(ISNUMBER($X8930), _xlfn.XLOOKUP($X8930,Sheet3!$A$2:$A$392,Sheet3!$C$2:$C$392,"none", 1,1), $AF$2)</f>
        <v>0.73619999999999997</v>
      </c>
      <c r="AA8930" s="8">
        <f>IF(ISNUMBER($X8930), _xlfn.XLOOKUP($X8930,Sheet3!$A$2:$A$392,Sheet3!$D$2:$D$392,"none", 1,1), $AF$2)</f>
        <v>1</v>
      </c>
    </row>
    <row r="8931" spans="1:27">
      <c r="A8931">
        <v>140</v>
      </c>
      <c r="B8931" t="s">
        <v>438</v>
      </c>
      <c r="C8931" t="s">
        <v>297</v>
      </c>
      <c r="D8931">
        <v>1</v>
      </c>
      <c r="E8931">
        <v>2</v>
      </c>
      <c r="F8931">
        <v>18.469715606400001</v>
      </c>
      <c r="G8931">
        <v>51</v>
      </c>
      <c r="H8931">
        <v>2</v>
      </c>
      <c r="I8931">
        <v>5.8108604279999998</v>
      </c>
      <c r="J8931">
        <f>(D8931+E8931/60+F8931/3600)*15</f>
        <v>15.57695714836</v>
      </c>
      <c r="K8931">
        <f>IF(G8931&lt;0, G8931-H8931/60-I8931/3600, G8931+H8931/60+I8931/3600)</f>
        <v>51.034947461229997</v>
      </c>
      <c r="L8931">
        <v>-4.7910000000000004</v>
      </c>
      <c r="M8931">
        <v>-14.183999999999999</v>
      </c>
      <c r="N8931">
        <v>4.66</v>
      </c>
      <c r="O8931">
        <v>6.76</v>
      </c>
      <c r="P8931">
        <v>6.61</v>
      </c>
      <c r="Q8931">
        <v>6.49</v>
      </c>
      <c r="R8931" t="s">
        <v>9341</v>
      </c>
      <c r="S8931">
        <v>6.4550000000000001</v>
      </c>
      <c r="T8931" t="s">
        <v>9341</v>
      </c>
      <c r="U8931" t="s">
        <v>9359</v>
      </c>
      <c r="V8931" t="str">
        <f>LEFT($U8931,2)</f>
        <v>A3</v>
      </c>
      <c r="W8931" s="3">
        <f>_xlfn.XLOOKUP(V8931,$AC$2:$AC$43,$AD$2:$AD$43,"none")</f>
        <v>0.08</v>
      </c>
      <c r="X8931" s="3">
        <f>IF(ISNUMBER($W8931), 4600 * (1 / (0.92 * $W8931 + 1.7) + 1 / (0.92 * $W8931 + 0.62)),"none")</f>
        <v>9225.6595386701993</v>
      </c>
      <c r="Y8931" s="8">
        <f>IF(ISNUMBER($X8931), _xlfn.XLOOKUP($X8931,Sheet3!$A$2:$A$392,Sheet3!$B$2:$B$392,"none", 1,1), $AF$2)</f>
        <v>0.67030000000000001</v>
      </c>
      <c r="Z8931" s="8">
        <f>IF(ISNUMBER($X8931), _xlfn.XLOOKUP($X8931,Sheet3!$A$2:$A$392,Sheet3!$C$2:$C$392,"none", 1,1), $AF$2)</f>
        <v>0.73619999999999997</v>
      </c>
      <c r="AA8931" s="8">
        <f>IF(ISNUMBER($X8931), _xlfn.XLOOKUP($X8931,Sheet3!$A$2:$A$392,Sheet3!$D$2:$D$392,"none", 1,1), $AF$2)</f>
        <v>1</v>
      </c>
    </row>
    <row r="8932" spans="1:27">
      <c r="A8932">
        <v>213</v>
      </c>
      <c r="B8932" t="s">
        <v>511</v>
      </c>
      <c r="C8932" t="s">
        <v>297</v>
      </c>
      <c r="D8932">
        <v>3</v>
      </c>
      <c r="E8932">
        <v>31</v>
      </c>
      <c r="F8932">
        <v>30.300004382400001</v>
      </c>
      <c r="G8932">
        <v>40</v>
      </c>
      <c r="H8932">
        <v>45</v>
      </c>
      <c r="I8932">
        <v>35.815189572000001</v>
      </c>
      <c r="J8932">
        <f>(D8932+E8932/60+F8932/3600)*15</f>
        <v>52.876250018260002</v>
      </c>
      <c r="K8932">
        <f>IF(G8932&lt;0, G8932-H8932/60-I8932/3600, G8932+H8932/60+I8932/3600)</f>
        <v>40.759948663769997</v>
      </c>
      <c r="L8932">
        <v>19.962</v>
      </c>
      <c r="M8932">
        <v>-47.634</v>
      </c>
      <c r="N8932">
        <v>7.71</v>
      </c>
      <c r="O8932" t="s">
        <v>9341</v>
      </c>
      <c r="P8932">
        <v>6.72</v>
      </c>
      <c r="Q8932">
        <v>6.49</v>
      </c>
      <c r="R8932" t="s">
        <v>9341</v>
      </c>
      <c r="S8932">
        <v>6.46</v>
      </c>
      <c r="T8932" t="s">
        <v>9341</v>
      </c>
      <c r="U8932" t="s">
        <v>89</v>
      </c>
      <c r="V8932" t="str">
        <f>LEFT($U8932,2)</f>
        <v>A5</v>
      </c>
      <c r="W8932" s="3">
        <f>_xlfn.XLOOKUP(V8932,$AC$2:$AC$43,$AD$2:$AD$43,"none")</f>
        <v>0.15</v>
      </c>
      <c r="X8932" s="3">
        <f>IF(ISNUMBER($W8932), 4600 * (1 / (0.92 * $W8932 + 1.7) + 1 / (0.92 * $W8932 + 0.62)),"none")</f>
        <v>8571.3219313180252</v>
      </c>
      <c r="Y8932" s="8">
        <f>IF(ISNUMBER($X8932), _xlfn.XLOOKUP($X8932,Sheet3!$A$2:$A$392,Sheet3!$B$2:$B$392,"none", 1,1), $AF$2)</f>
        <v>0.72599999999999998</v>
      </c>
      <c r="Z8932" s="8">
        <f>IF(ISNUMBER($X8932), _xlfn.XLOOKUP($X8932,Sheet3!$A$2:$A$392,Sheet3!$C$2:$C$392,"none", 1,1), $AF$2)</f>
        <v>0.7762</v>
      </c>
      <c r="AA8932" s="8">
        <f>IF(ISNUMBER($X8932), _xlfn.XLOOKUP($X8932,Sheet3!$A$2:$A$392,Sheet3!$D$2:$D$392,"none", 1,1), $AF$2)</f>
        <v>1</v>
      </c>
    </row>
    <row r="8933" spans="1:27">
      <c r="A8933">
        <v>453</v>
      </c>
      <c r="B8933" t="s">
        <v>752</v>
      </c>
      <c r="C8933" t="s">
        <v>19</v>
      </c>
      <c r="D8933">
        <v>21</v>
      </c>
      <c r="E8933">
        <v>18</v>
      </c>
      <c r="F8933">
        <v>32.424940929599998</v>
      </c>
      <c r="G8933">
        <v>61</v>
      </c>
      <c r="H8933">
        <v>11</v>
      </c>
      <c r="I8933">
        <v>3.8268390839999999</v>
      </c>
      <c r="J8933">
        <f>(D8933+E8933/60+F8933/3600)*15</f>
        <v>319.63510392054002</v>
      </c>
      <c r="K8933">
        <f>IF(G8933&lt;0, G8933-H8933/60-I8933/3600, G8933+H8933/60+I8933/3600)</f>
        <v>61.184396344189999</v>
      </c>
      <c r="L8933">
        <v>-7.8310000000000004</v>
      </c>
      <c r="M8933">
        <v>-2.8029999999999999</v>
      </c>
      <c r="N8933">
        <v>3.73</v>
      </c>
      <c r="O8933" t="s">
        <v>9341</v>
      </c>
      <c r="P8933">
        <v>8.0299999999999994</v>
      </c>
      <c r="Q8933">
        <v>6.49</v>
      </c>
      <c r="R8933" t="s">
        <v>9341</v>
      </c>
      <c r="S8933">
        <v>5.1849999999999996</v>
      </c>
      <c r="T8933" t="s">
        <v>9341</v>
      </c>
      <c r="U8933" t="s">
        <v>114</v>
      </c>
      <c r="V8933" t="str">
        <f>LEFT($U8933,2)</f>
        <v>M3</v>
      </c>
      <c r="W8933" s="3">
        <f>_xlfn.XLOOKUP(V8933,$AC$2:$AC$43,$AD$2:$AD$43,"none")</f>
        <v>1.5</v>
      </c>
      <c r="X8933" s="3">
        <f>IF(ISNUMBER($W8933), 4600 * (1 / (0.92 * $W8933 + 1.7) + 1 / (0.92 * $W8933 + 0.62)),"none")</f>
        <v>3793.5064935064934</v>
      </c>
      <c r="Y8933" s="8">
        <f>IF(ISNUMBER($X8933), _xlfn.XLOOKUP($X8933,Sheet3!$A$2:$A$392,Sheet3!$B$2:$B$392,"none", 1,1), $AF$2)</f>
        <v>1</v>
      </c>
      <c r="Z8933" s="8">
        <f>IF(ISNUMBER($X8933), _xlfn.XLOOKUP($X8933,Sheet3!$A$2:$A$392,Sheet3!$C$2:$C$392,"none", 1,1), $AF$2)</f>
        <v>0.63180000000000003</v>
      </c>
      <c r="AA8933" s="8">
        <f>IF(ISNUMBER($X8933), _xlfn.XLOOKUP($X8933,Sheet3!$A$2:$A$392,Sheet3!$D$2:$D$392,"none", 1,1), $AF$2)</f>
        <v>0.31119999999999998</v>
      </c>
    </row>
    <row r="8934" spans="1:27">
      <c r="A8934">
        <v>509</v>
      </c>
      <c r="B8934" t="s">
        <v>808</v>
      </c>
      <c r="C8934" t="s">
        <v>297</v>
      </c>
      <c r="D8934">
        <v>20</v>
      </c>
      <c r="E8934">
        <v>9</v>
      </c>
      <c r="F8934">
        <v>22.3584681072</v>
      </c>
      <c r="G8934">
        <v>56</v>
      </c>
      <c r="H8934">
        <v>1</v>
      </c>
      <c r="I8934">
        <v>36.578415503999999</v>
      </c>
      <c r="J8934">
        <f>(D8934+E8934/60+F8934/3600)*15</f>
        <v>302.34316028377998</v>
      </c>
      <c r="K8934">
        <f>IF(G8934&lt;0, G8934-H8934/60-I8934/3600, G8934+H8934/60+I8934/3600)</f>
        <v>56.02682733764</v>
      </c>
      <c r="L8934">
        <v>-12.329000000000001</v>
      </c>
      <c r="M8934">
        <v>-18.882999999999999</v>
      </c>
      <c r="N8934">
        <v>3.28</v>
      </c>
      <c r="O8934" t="s">
        <v>9341</v>
      </c>
      <c r="P8934">
        <v>7.43</v>
      </c>
      <c r="Q8934">
        <v>6.49</v>
      </c>
      <c r="R8934" t="s">
        <v>9341</v>
      </c>
      <c r="S8934">
        <v>6.2469999999999999</v>
      </c>
      <c r="T8934" t="s">
        <v>9341</v>
      </c>
      <c r="U8934" t="s">
        <v>104</v>
      </c>
      <c r="V8934" t="str">
        <f>LEFT($U8934,2)</f>
        <v>K0</v>
      </c>
      <c r="W8934" s="3">
        <f>_xlfn.XLOOKUP(V8934,$AC$2:$AC$43,$AD$2:$AD$43,"none")</f>
        <v>0.81</v>
      </c>
      <c r="X8934" s="3">
        <f>IF(ISNUMBER($W8934), 4600 * (1 / (0.92 * $W8934 + 1.7) + 1 / (0.92 * $W8934 + 0.62)),"none")</f>
        <v>5250.7063834266155</v>
      </c>
      <c r="Y8934" s="8">
        <f>IF(ISNUMBER($X8934), _xlfn.XLOOKUP($X8934,Sheet3!$A$2:$A$392,Sheet3!$B$2:$B$392,"none", 1,1), $AF$2)</f>
        <v>1</v>
      </c>
      <c r="Z8934" s="8">
        <f>IF(ISNUMBER($X8934), _xlfn.XLOOKUP($X8934,Sheet3!$A$2:$A$392,Sheet3!$C$2:$C$392,"none", 1,1), $AF$2)</f>
        <v>0.83299999999999996</v>
      </c>
      <c r="AA8934" s="8">
        <f>IF(ISNUMBER($X8934), _xlfn.XLOOKUP($X8934,Sheet3!$A$2:$A$392,Sheet3!$D$2:$D$392,"none", 1,1), $AF$2)</f>
        <v>0.67869999999999997</v>
      </c>
    </row>
    <row r="8935" spans="1:27">
      <c r="A8935">
        <v>582</v>
      </c>
      <c r="B8935" t="s">
        <v>882</v>
      </c>
      <c r="C8935" t="s">
        <v>313</v>
      </c>
      <c r="D8935">
        <v>3</v>
      </c>
      <c r="E8935">
        <v>28</v>
      </c>
      <c r="F8935">
        <v>23.590746299999999</v>
      </c>
      <c r="G8935">
        <v>60</v>
      </c>
      <c r="H8935">
        <v>15</v>
      </c>
      <c r="I8935">
        <v>20.430904999999999</v>
      </c>
      <c r="J8935">
        <f>(D8935+E8935/60+F8935/3600)*15</f>
        <v>52.09829477625</v>
      </c>
      <c r="K8935">
        <f>IF(G8935&lt;0, G8935-H8935/60-I8935/3600, G8935+H8935/60+I8935/3600)</f>
        <v>60.255675251388887</v>
      </c>
      <c r="L8935">
        <v>22.55</v>
      </c>
      <c r="M8935">
        <v>-20.96</v>
      </c>
      <c r="N8935">
        <v>5.59</v>
      </c>
      <c r="O8935" t="s">
        <v>9341</v>
      </c>
      <c r="P8935">
        <v>6.51</v>
      </c>
      <c r="Q8935">
        <v>6.49</v>
      </c>
      <c r="R8935" t="s">
        <v>9341</v>
      </c>
      <c r="S8935">
        <v>6.4630000000000001</v>
      </c>
      <c r="T8935" t="s">
        <v>9341</v>
      </c>
      <c r="U8935" t="s">
        <v>9538</v>
      </c>
      <c r="V8935" t="str">
        <f>LEFT($U8935,2)</f>
        <v>B9</v>
      </c>
      <c r="W8935" s="3">
        <f>_xlfn.XLOOKUP(V8935,$AC$2:$AC$43,$AD$2:$AD$43,"none")</f>
        <v>-7.0000000000000007E-2</v>
      </c>
      <c r="X8935" s="3">
        <f>IF(ISNUMBER($W8935), 4600 * (1 / (0.92 * $W8935 + 1.7) + 1 / (0.92 * $W8935 + 0.62)),"none")</f>
        <v>11091.761228434079</v>
      </c>
      <c r="Y8935" s="8">
        <f>IF(ISNUMBER($X8935), _xlfn.XLOOKUP($X8935,Sheet3!$A$2:$A$392,Sheet3!$B$2:$B$392,"none", 1,1), $AF$2)</f>
        <v>0.57499999999999996</v>
      </c>
      <c r="Z8935" s="8">
        <f>IF(ISNUMBER($X8935), _xlfn.XLOOKUP($X8935,Sheet3!$A$2:$A$392,Sheet3!$C$2:$C$392,"none", 1,1), $AF$2)</f>
        <v>0.66420000000000001</v>
      </c>
      <c r="AA8935" s="8">
        <f>IF(ISNUMBER($X8935), _xlfn.XLOOKUP($X8935,Sheet3!$A$2:$A$392,Sheet3!$D$2:$D$392,"none", 1,1), $AF$2)</f>
        <v>1</v>
      </c>
    </row>
    <row r="8936" spans="1:27">
      <c r="A8936">
        <v>750</v>
      </c>
      <c r="B8936" t="s">
        <v>1050</v>
      </c>
      <c r="C8936" t="s">
        <v>297</v>
      </c>
      <c r="D8936">
        <v>18</v>
      </c>
      <c r="E8936">
        <v>57</v>
      </c>
      <c r="F8936">
        <v>17.339657018400001</v>
      </c>
      <c r="G8936">
        <v>62</v>
      </c>
      <c r="H8936">
        <v>23</v>
      </c>
      <c r="I8936">
        <v>48.384284891999997</v>
      </c>
      <c r="J8936">
        <f>(D8936+E8936/60+F8936/3600)*15</f>
        <v>284.32224857090995</v>
      </c>
      <c r="K8936">
        <f>IF(G8936&lt;0, G8936-H8936/60-I8936/3600, G8936+H8936/60+I8936/3600)</f>
        <v>62.396773412469997</v>
      </c>
      <c r="L8936">
        <v>3.1379999999999999</v>
      </c>
      <c r="M8936">
        <v>-40.652999999999999</v>
      </c>
      <c r="N8936">
        <v>9.6300000000000008</v>
      </c>
      <c r="O8936" t="s">
        <v>9341</v>
      </c>
      <c r="P8936">
        <v>7.42</v>
      </c>
      <c r="Q8936">
        <v>6.49</v>
      </c>
      <c r="R8936" t="s">
        <v>9341</v>
      </c>
      <c r="S8936">
        <v>6.2530000000000001</v>
      </c>
      <c r="T8936" t="s">
        <v>9341</v>
      </c>
      <c r="U8936" t="s">
        <v>9568</v>
      </c>
      <c r="V8936" t="str">
        <f>LEFT($U8936,2)</f>
        <v>G6</v>
      </c>
      <c r="W8936" s="3" t="str">
        <f>_xlfn.XLOOKUP(V8936,$AC$2:$AC$43,$AD$2:$AD$43,"none")</f>
        <v>none</v>
      </c>
      <c r="X8936" s="3" t="str">
        <f>IF(ISNUMBER($W8936), 4600 * (1 / (0.92 * $W8936 + 1.7) + 1 / (0.92 * $W8936 + 0.62)),"none")</f>
        <v>none</v>
      </c>
      <c r="Y8936" s="8">
        <f>IF(ISNUMBER($X8936), _xlfn.XLOOKUP($X8936,Sheet3!$A$2:$A$392,Sheet3!$B$2:$B$392,"none", 1,1), $AF$2)</f>
        <v>0.8</v>
      </c>
      <c r="Z8936" s="8">
        <f>IF(ISNUMBER($X8936), _xlfn.XLOOKUP($X8936,Sheet3!$A$2:$A$392,Sheet3!$C$2:$C$392,"none", 1,1), $AF$2)</f>
        <v>0.8</v>
      </c>
      <c r="AA8936" s="8">
        <f>IF(ISNUMBER($X8936), _xlfn.XLOOKUP($X8936,Sheet3!$A$2:$A$392,Sheet3!$D$2:$D$392,"none", 1,1), $AF$2)</f>
        <v>0.8</v>
      </c>
    </row>
    <row r="8937" spans="1:27">
      <c r="A8937">
        <v>771</v>
      </c>
      <c r="B8937" t="s">
        <v>1071</v>
      </c>
      <c r="C8937" t="s">
        <v>12</v>
      </c>
      <c r="D8937">
        <v>4</v>
      </c>
      <c r="E8937">
        <v>7</v>
      </c>
      <c r="F8937">
        <v>10.778543920800001</v>
      </c>
      <c r="G8937">
        <v>74</v>
      </c>
      <c r="H8937">
        <v>0</v>
      </c>
      <c r="I8937">
        <v>1.293968628</v>
      </c>
      <c r="J8937">
        <f>(D8937+E8937/60+F8937/3600)*15</f>
        <v>61.79491059966999</v>
      </c>
      <c r="K8937">
        <f>IF(G8937&lt;0, G8937-H8937/60-I8937/3600, G8937+H8937/60+I8937/3600)</f>
        <v>74.000359435730005</v>
      </c>
      <c r="L8937">
        <v>26.367999999999999</v>
      </c>
      <c r="M8937">
        <v>-64.941999999999993</v>
      </c>
      <c r="N8937">
        <v>8.56</v>
      </c>
      <c r="O8937">
        <v>8.31</v>
      </c>
      <c r="P8937">
        <v>7.48</v>
      </c>
      <c r="Q8937">
        <v>6.49</v>
      </c>
      <c r="R8937" t="s">
        <v>9341</v>
      </c>
      <c r="S8937">
        <v>6.2389999999999999</v>
      </c>
      <c r="T8937" t="s">
        <v>9341</v>
      </c>
      <c r="U8937" t="s">
        <v>104</v>
      </c>
      <c r="V8937" t="str">
        <f>LEFT($U8937,2)</f>
        <v>K0</v>
      </c>
      <c r="W8937" s="3">
        <f>_xlfn.XLOOKUP(V8937,$AC$2:$AC$43,$AD$2:$AD$43,"none")</f>
        <v>0.81</v>
      </c>
      <c r="X8937" s="3">
        <f>IF(ISNUMBER($W8937), 4600 * (1 / (0.92 * $W8937 + 1.7) + 1 / (0.92 * $W8937 + 0.62)),"none")</f>
        <v>5250.7063834266155</v>
      </c>
      <c r="Y8937" s="8">
        <f>IF(ISNUMBER($X8937), _xlfn.XLOOKUP($X8937,Sheet3!$A$2:$A$392,Sheet3!$B$2:$B$392,"none", 1,1), $AF$2)</f>
        <v>1</v>
      </c>
      <c r="Z8937" s="8">
        <f>IF(ISNUMBER($X8937), _xlfn.XLOOKUP($X8937,Sheet3!$A$2:$A$392,Sheet3!$C$2:$C$392,"none", 1,1), $AF$2)</f>
        <v>0.83299999999999996</v>
      </c>
      <c r="AA8937" s="8">
        <f>IF(ISNUMBER($X8937), _xlfn.XLOOKUP($X8937,Sheet3!$A$2:$A$392,Sheet3!$D$2:$D$392,"none", 1,1), $AF$2)</f>
        <v>0.67869999999999997</v>
      </c>
    </row>
    <row r="8938" spans="1:27">
      <c r="A8938">
        <v>859</v>
      </c>
      <c r="B8938" t="s">
        <v>1159</v>
      </c>
      <c r="C8938" t="s">
        <v>297</v>
      </c>
      <c r="D8938">
        <v>5</v>
      </c>
      <c r="E8938">
        <v>47</v>
      </c>
      <c r="F8938">
        <v>32.240023800000003</v>
      </c>
      <c r="G8938">
        <v>63</v>
      </c>
      <c r="H8938">
        <v>35</v>
      </c>
      <c r="I8938">
        <v>55.851868428000003</v>
      </c>
      <c r="J8938">
        <f>(D8938+E8938/60+F8938/3600)*15</f>
        <v>86.8843334325</v>
      </c>
      <c r="K8938">
        <f>IF(G8938&lt;0, G8938-H8938/60-I8938/3600, G8938+H8938/60+I8938/3600)</f>
        <v>63.598847741230003</v>
      </c>
      <c r="L8938">
        <v>-12.018000000000001</v>
      </c>
      <c r="M8938">
        <v>19.57</v>
      </c>
      <c r="N8938">
        <v>6.67</v>
      </c>
      <c r="O8938" t="s">
        <v>9341</v>
      </c>
      <c r="P8938">
        <v>7.51</v>
      </c>
      <c r="Q8938">
        <v>6.49</v>
      </c>
      <c r="R8938" t="s">
        <v>9341</v>
      </c>
      <c r="S8938">
        <v>6.234</v>
      </c>
      <c r="T8938" t="s">
        <v>9341</v>
      </c>
      <c r="U8938" t="s">
        <v>102</v>
      </c>
      <c r="V8938" t="str">
        <f>LEFT($U8938,2)</f>
        <v>G5</v>
      </c>
      <c r="W8938" s="3">
        <f>_xlfn.XLOOKUP(V8938,$AC$2:$AC$43,$AD$2:$AD$43,"none")</f>
        <v>0.68</v>
      </c>
      <c r="X8938" s="3">
        <f>IF(ISNUMBER($W8938), 4600 * (1 / (0.92 * $W8938 + 1.7) + 1 / (0.92 * $W8938 + 0.62)),"none")</f>
        <v>5670.9835338658331</v>
      </c>
      <c r="Y8938" s="8">
        <f>IF(ISNUMBER($X8938), _xlfn.XLOOKUP($X8938,Sheet3!$A$2:$A$392,Sheet3!$B$2:$B$392,"none", 1,1), $AF$2)</f>
        <v>1</v>
      </c>
      <c r="Z8938" s="8">
        <f>IF(ISNUMBER($X8938), _xlfn.XLOOKUP($X8938,Sheet3!$A$2:$A$392,Sheet3!$C$2:$C$392,"none", 1,1), $AF$2)</f>
        <v>0.874</v>
      </c>
      <c r="AA8938" s="8">
        <f>IF(ISNUMBER($X8938), _xlfn.XLOOKUP($X8938,Sheet3!$A$2:$A$392,Sheet3!$D$2:$D$392,"none", 1,1), $AF$2)</f>
        <v>0.77600000000000002</v>
      </c>
    </row>
    <row r="8939" spans="1:27">
      <c r="A8939">
        <v>914</v>
      </c>
      <c r="B8939" t="s">
        <v>1214</v>
      </c>
      <c r="C8939" t="s">
        <v>12</v>
      </c>
      <c r="D8939">
        <v>6</v>
      </c>
      <c r="E8939">
        <v>2</v>
      </c>
      <c r="F8939">
        <v>45.141300880800003</v>
      </c>
      <c r="G8939">
        <v>47</v>
      </c>
      <c r="H8939">
        <v>48</v>
      </c>
      <c r="I8939">
        <v>34.306629372000003</v>
      </c>
      <c r="J8939">
        <f>(D8939+E8939/60+F8939/3600)*15</f>
        <v>90.688088753670002</v>
      </c>
      <c r="K8939">
        <f>IF(G8939&lt;0, G8939-H8939/60-I8939/3600, G8939+H8939/60+I8939/3600)</f>
        <v>47.809529619269995</v>
      </c>
      <c r="L8939">
        <v>35.561</v>
      </c>
      <c r="M8939">
        <v>95.239000000000004</v>
      </c>
      <c r="N8939">
        <v>36.24</v>
      </c>
      <c r="O8939" t="s">
        <v>9341</v>
      </c>
      <c r="P8939">
        <v>7.05</v>
      </c>
      <c r="Q8939">
        <v>6.49</v>
      </c>
      <c r="R8939" t="s">
        <v>9341</v>
      </c>
      <c r="S8939">
        <v>6.359</v>
      </c>
      <c r="T8939" t="s">
        <v>9341</v>
      </c>
      <c r="U8939" t="s">
        <v>97</v>
      </c>
      <c r="V8939" t="str">
        <f>LEFT($U8939,2)</f>
        <v>F5</v>
      </c>
      <c r="W8939" s="3">
        <f>_xlfn.XLOOKUP(V8939,$AC$2:$AC$43,$AD$2:$AD$43,"none")</f>
        <v>0.45</v>
      </c>
      <c r="X8939" s="3">
        <f>IF(ISNUMBER($W8939), 4600 * (1 / (0.92 * $W8939 + 1.7) + 1 / (0.92 * $W8939 + 0.62)),"none")</f>
        <v>6624.7124722536864</v>
      </c>
      <c r="Y8939" s="8">
        <f>IF(ISNUMBER($X8939), _xlfn.XLOOKUP($X8939,Sheet3!$A$2:$A$392,Sheet3!$B$2:$B$392,"none", 1,1), $AF$2)</f>
        <v>0.99370000000000003</v>
      </c>
      <c r="Z8939" s="8">
        <f>IF(ISNUMBER($X8939), _xlfn.XLOOKUP($X8939,Sheet3!$A$2:$A$392,Sheet3!$C$2:$C$392,"none", 1,1), $AF$2)</f>
        <v>0.9526</v>
      </c>
      <c r="AA8939" s="8">
        <f>IF(ISNUMBER($X8939), _xlfn.XLOOKUP($X8939,Sheet3!$A$2:$A$392,Sheet3!$D$2:$D$392,"none", 1,1), $AF$2)</f>
        <v>1</v>
      </c>
    </row>
    <row r="8940" spans="1:27">
      <c r="A8940">
        <v>1125</v>
      </c>
      <c r="B8940" t="s">
        <v>1426</v>
      </c>
      <c r="C8940" t="s">
        <v>18</v>
      </c>
      <c r="D8940">
        <v>8</v>
      </c>
      <c r="E8940">
        <v>2</v>
      </c>
      <c r="F8940">
        <v>35.7833395368</v>
      </c>
      <c r="G8940">
        <v>57</v>
      </c>
      <c r="H8940">
        <v>16</v>
      </c>
      <c r="I8940">
        <v>25.055079888000002</v>
      </c>
      <c r="J8940">
        <f>(D8940+E8940/60+F8940/3600)*15</f>
        <v>120.64909724806998</v>
      </c>
      <c r="K8940">
        <f>IF(G8940&lt;0, G8940-H8940/60-I8940/3600, G8940+H8940/60+I8940/3600)</f>
        <v>57.273626411080002</v>
      </c>
      <c r="L8940">
        <v>-36.658999999999999</v>
      </c>
      <c r="M8940">
        <v>-59.363999999999997</v>
      </c>
      <c r="N8940">
        <v>10.039999999999999</v>
      </c>
      <c r="O8940" t="s">
        <v>9341</v>
      </c>
      <c r="P8940">
        <v>7.11</v>
      </c>
      <c r="Q8940">
        <v>6.49</v>
      </c>
      <c r="R8940" t="s">
        <v>9341</v>
      </c>
      <c r="S8940">
        <v>6.3330000000000002</v>
      </c>
      <c r="T8940" t="s">
        <v>9341</v>
      </c>
      <c r="U8940" t="s">
        <v>9514</v>
      </c>
      <c r="V8940" t="str">
        <f>LEFT($U8940,2)</f>
        <v>F8</v>
      </c>
      <c r="W8940" s="3">
        <f>_xlfn.XLOOKUP(V8940,$AC$2:$AC$43,$AD$2:$AD$43,"none")</f>
        <v>0.53</v>
      </c>
      <c r="X8940" s="3">
        <f>IF(ISNUMBER($W8940), 4600 * (1 / (0.92 * $W8940 + 1.7) + 1 / (0.92 * $W8940 + 0.62)),"none")</f>
        <v>6255.8848880729693</v>
      </c>
      <c r="Y8940" s="8">
        <f>IF(ISNUMBER($X8940), _xlfn.XLOOKUP($X8940,Sheet3!$A$2:$A$392,Sheet3!$B$2:$B$392,"none", 1,1), $AF$2)</f>
        <v>1</v>
      </c>
      <c r="Z8940" s="8">
        <f>IF(ISNUMBER($X8940), _xlfn.XLOOKUP($X8940,Sheet3!$A$2:$A$392,Sheet3!$C$2:$C$392,"none", 1,1), $AF$2)</f>
        <v>0.92759999999999998</v>
      </c>
      <c r="AA8940" s="8">
        <f>IF(ISNUMBER($X8940), _xlfn.XLOOKUP($X8940,Sheet3!$A$2:$A$392,Sheet3!$D$2:$D$392,"none", 1,1), $AF$2)</f>
        <v>0.91679999999999995</v>
      </c>
    </row>
    <row r="8941" spans="1:27">
      <c r="A8941">
        <v>1256</v>
      </c>
      <c r="B8941" t="s">
        <v>1557</v>
      </c>
      <c r="C8941" t="s">
        <v>297</v>
      </c>
      <c r="D8941">
        <v>9</v>
      </c>
      <c r="E8941">
        <v>41</v>
      </c>
      <c r="F8941">
        <v>16.7308965792</v>
      </c>
      <c r="G8941">
        <v>55</v>
      </c>
      <c r="H8941">
        <v>51</v>
      </c>
      <c r="I8941">
        <v>59.365247003999997</v>
      </c>
      <c r="J8941">
        <f>(D8941+E8941/60+F8941/3600)*15</f>
        <v>145.31971206908</v>
      </c>
      <c r="K8941">
        <f>IF(G8941&lt;0, G8941-H8941/60-I8941/3600, G8941+H8941/60+I8941/3600)</f>
        <v>55.866490346390002</v>
      </c>
      <c r="L8941">
        <v>-30.792000000000002</v>
      </c>
      <c r="M8941">
        <v>-34.970999999999997</v>
      </c>
      <c r="N8941">
        <v>7.25</v>
      </c>
      <c r="O8941" t="s">
        <v>9341</v>
      </c>
      <c r="P8941">
        <v>7.6529999999999996</v>
      </c>
      <c r="Q8941">
        <v>6.49</v>
      </c>
      <c r="R8941" t="s">
        <v>9341</v>
      </c>
      <c r="S8941">
        <v>6.1970000000000001</v>
      </c>
      <c r="T8941" t="s">
        <v>9341</v>
      </c>
      <c r="U8941" t="s">
        <v>9849</v>
      </c>
      <c r="V8941" t="str">
        <f>LEFT($U8941,2)</f>
        <v>K1</v>
      </c>
      <c r="W8941" s="3">
        <f>_xlfn.XLOOKUP(V8941,$AC$2:$AC$43,$AD$2:$AD$43,"none")</f>
        <v>0.86</v>
      </c>
      <c r="X8941" s="3">
        <f>IF(ISNUMBER($W8941), 4600 * (1 / (0.92 * $W8941 + 1.7) + 1 / (0.92 * $W8941 + 0.62)),"none")</f>
        <v>5106.1368670782376</v>
      </c>
      <c r="Y8941" s="8">
        <f>IF(ISNUMBER($X8941), _xlfn.XLOOKUP($X8941,Sheet3!$A$2:$A$392,Sheet3!$B$2:$B$392,"none", 1,1), $AF$2)</f>
        <v>1</v>
      </c>
      <c r="Z8941" s="8">
        <f>IF(ISNUMBER($X8941), _xlfn.XLOOKUP($X8941,Sheet3!$A$2:$A$392,Sheet3!$C$2:$C$392,"none", 1,1), $AF$2)</f>
        <v>0.82210000000000005</v>
      </c>
      <c r="AA8941" s="8">
        <f>IF(ISNUMBER($X8941), _xlfn.XLOOKUP($X8941,Sheet3!$A$2:$A$392,Sheet3!$D$2:$D$392,"none", 1,1), $AF$2)</f>
        <v>0.65410000000000001</v>
      </c>
    </row>
    <row r="8942" spans="1:27">
      <c r="A8942">
        <v>1331</v>
      </c>
      <c r="B8942" t="s">
        <v>1632</v>
      </c>
      <c r="C8942" t="s">
        <v>16</v>
      </c>
      <c r="D8942">
        <v>11</v>
      </c>
      <c r="E8942">
        <v>30</v>
      </c>
      <c r="F8942">
        <v>12.8703025248</v>
      </c>
      <c r="G8942">
        <v>54</v>
      </c>
      <c r="H8942">
        <v>21</v>
      </c>
      <c r="I8942">
        <v>44.039547071999998</v>
      </c>
      <c r="J8942">
        <f>(D8942+E8942/60+F8942/3600)*15</f>
        <v>172.55362626051999</v>
      </c>
      <c r="K8942">
        <f>IF(G8942&lt;0, G8942-H8942/60-I8942/3600, G8942+H8942/60+I8942/3600)</f>
        <v>54.362233207519999</v>
      </c>
      <c r="L8942">
        <v>9.0980000000000008</v>
      </c>
      <c r="M8942">
        <v>-40.357999999999997</v>
      </c>
      <c r="N8942">
        <v>5.22</v>
      </c>
      <c r="O8942">
        <v>8.1199999999999992</v>
      </c>
      <c r="P8942">
        <v>7.44</v>
      </c>
      <c r="Q8942">
        <v>6.49</v>
      </c>
      <c r="R8942" t="s">
        <v>9341</v>
      </c>
      <c r="S8942">
        <v>6.2839999999999998</v>
      </c>
      <c r="T8942" t="s">
        <v>9341</v>
      </c>
      <c r="U8942" t="s">
        <v>9403</v>
      </c>
      <c r="V8942" t="str">
        <f>LEFT($U8942,2)</f>
        <v>K0</v>
      </c>
      <c r="W8942" s="3">
        <f>_xlfn.XLOOKUP(V8942,$AC$2:$AC$43,$AD$2:$AD$43,"none")</f>
        <v>0.81</v>
      </c>
      <c r="X8942" s="3">
        <f>IF(ISNUMBER($W8942), 4600 * (1 / (0.92 * $W8942 + 1.7) + 1 / (0.92 * $W8942 + 0.62)),"none")</f>
        <v>5250.7063834266155</v>
      </c>
      <c r="Y8942" s="8">
        <f>IF(ISNUMBER($X8942), _xlfn.XLOOKUP($X8942,Sheet3!$A$2:$A$392,Sheet3!$B$2:$B$392,"none", 1,1), $AF$2)</f>
        <v>1</v>
      </c>
      <c r="Z8942" s="8">
        <f>IF(ISNUMBER($X8942), _xlfn.XLOOKUP($X8942,Sheet3!$A$2:$A$392,Sheet3!$C$2:$C$392,"none", 1,1), $AF$2)</f>
        <v>0.83299999999999996</v>
      </c>
      <c r="AA8942" s="8">
        <f>IF(ISNUMBER($X8942), _xlfn.XLOOKUP($X8942,Sheet3!$A$2:$A$392,Sheet3!$D$2:$D$392,"none", 1,1), $AF$2)</f>
        <v>0.67869999999999997</v>
      </c>
    </row>
    <row r="8943" spans="1:27">
      <c r="A8943">
        <v>1561</v>
      </c>
      <c r="B8943" t="s">
        <v>1862</v>
      </c>
      <c r="C8943" t="s">
        <v>305</v>
      </c>
      <c r="D8943">
        <v>3</v>
      </c>
      <c r="E8943">
        <v>48</v>
      </c>
      <c r="F8943">
        <v>6.5398917623999999</v>
      </c>
      <c r="G8943">
        <v>24</v>
      </c>
      <c r="H8943">
        <v>59</v>
      </c>
      <c r="I8943">
        <v>18.297533472000001</v>
      </c>
      <c r="J8943">
        <f>(D8943+E8943/60+F8943/3600)*15</f>
        <v>57.027249549009994</v>
      </c>
      <c r="K8943">
        <f>IF(G8943&lt;0, G8943-H8943/60-I8943/3600, G8943+H8943/60+I8943/3600)</f>
        <v>24.988415981519999</v>
      </c>
      <c r="L8943">
        <v>-29.149000000000001</v>
      </c>
      <c r="M8943">
        <v>-28.411999999999999</v>
      </c>
      <c r="N8943">
        <v>3.64</v>
      </c>
      <c r="O8943" t="s">
        <v>9341</v>
      </c>
      <c r="P8943">
        <v>8.2100000000000009</v>
      </c>
      <c r="Q8943">
        <v>6.49</v>
      </c>
      <c r="R8943" t="s">
        <v>9341</v>
      </c>
      <c r="S8943">
        <v>5.6050000000000004</v>
      </c>
      <c r="T8943" t="s">
        <v>9341</v>
      </c>
      <c r="U8943" t="s">
        <v>109</v>
      </c>
      <c r="V8943" t="str">
        <f>LEFT($U8943,2)</f>
        <v>K5</v>
      </c>
      <c r="W8943" s="3">
        <f>_xlfn.XLOOKUP(V8943,$AC$2:$AC$43,$AD$2:$AD$43,"none")</f>
        <v>1.1499999999999999</v>
      </c>
      <c r="X8943" s="3">
        <f>IF(ISNUMBER($W8943), 4600 * (1 / (0.92 * $W8943 + 1.7) + 1 / (0.92 * $W8943 + 0.62)),"none")</f>
        <v>4409.2340323652679</v>
      </c>
      <c r="Y8943" s="8">
        <f>IF(ISNUMBER($X8943), _xlfn.XLOOKUP($X8943,Sheet3!$A$2:$A$392,Sheet3!$B$2:$B$392,"none", 1,1), $AF$2)</f>
        <v>1</v>
      </c>
      <c r="Z8943" s="8">
        <f>IF(ISNUMBER($X8943), _xlfn.XLOOKUP($X8943,Sheet3!$A$2:$A$392,Sheet3!$C$2:$C$392,"none", 1,1), $AF$2)</f>
        <v>0.73599999999999999</v>
      </c>
      <c r="AA8943" s="8">
        <f>IF(ISNUMBER($X8943), _xlfn.XLOOKUP($X8943,Sheet3!$A$2:$A$392,Sheet3!$D$2:$D$392,"none", 1,1), $AF$2)</f>
        <v>0.4803</v>
      </c>
    </row>
    <row r="8944" spans="1:27">
      <c r="A8944">
        <v>1999</v>
      </c>
      <c r="B8944" t="s">
        <v>2300</v>
      </c>
      <c r="C8944" t="s">
        <v>297</v>
      </c>
      <c r="D8944">
        <v>5</v>
      </c>
      <c r="E8944">
        <v>23</v>
      </c>
      <c r="F8944">
        <v>11.9929615632</v>
      </c>
      <c r="G8944">
        <v>-26</v>
      </c>
      <c r="H8944">
        <v>42</v>
      </c>
      <c r="I8944">
        <v>19.553959511999999</v>
      </c>
      <c r="J8944">
        <f>(D8944+E8944/60+F8944/3600)*15</f>
        <v>80.799970673179999</v>
      </c>
      <c r="K8944">
        <f>IF(G8944&lt;0, G8944-H8944/60-I8944/3600, G8944+H8944/60+I8944/3600)</f>
        <v>-26.70543165542</v>
      </c>
      <c r="L8944">
        <v>24.957999999999998</v>
      </c>
      <c r="M8944">
        <v>21.138000000000002</v>
      </c>
      <c r="N8944">
        <v>19.690000000000001</v>
      </c>
      <c r="O8944" t="s">
        <v>9341</v>
      </c>
      <c r="P8944">
        <v>6.97</v>
      </c>
      <c r="Q8944">
        <v>6.49</v>
      </c>
      <c r="R8944" t="s">
        <v>9341</v>
      </c>
      <c r="S8944">
        <v>6.36</v>
      </c>
      <c r="T8944" t="s">
        <v>9341</v>
      </c>
      <c r="U8944" t="s">
        <v>9386</v>
      </c>
      <c r="V8944" t="str">
        <f>LEFT($U8944,2)</f>
        <v>F6</v>
      </c>
      <c r="W8944" s="3" t="str">
        <f>_xlfn.XLOOKUP(V8944,$AC$2:$AC$43,$AD$2:$AD$43,"none")</f>
        <v>none</v>
      </c>
      <c r="X8944" s="3" t="str">
        <f>IF(ISNUMBER($W8944), 4600 * (1 / (0.92 * $W8944 + 1.7) + 1 / (0.92 * $W8944 + 0.62)),"none")</f>
        <v>none</v>
      </c>
      <c r="Y8944" s="8">
        <f>IF(ISNUMBER($X8944), _xlfn.XLOOKUP($X8944,Sheet3!$A$2:$A$392,Sheet3!$B$2:$B$392,"none", 1,1), $AF$2)</f>
        <v>0.8</v>
      </c>
      <c r="Z8944" s="8">
        <f>IF(ISNUMBER($X8944), _xlfn.XLOOKUP($X8944,Sheet3!$A$2:$A$392,Sheet3!$C$2:$C$392,"none", 1,1), $AF$2)</f>
        <v>0.8</v>
      </c>
      <c r="AA8944" s="8">
        <f>IF(ISNUMBER($X8944), _xlfn.XLOOKUP($X8944,Sheet3!$A$2:$A$392,Sheet3!$D$2:$D$392,"none", 1,1), $AF$2)</f>
        <v>0.8</v>
      </c>
    </row>
    <row r="8945" spans="1:27">
      <c r="A8945">
        <v>2030</v>
      </c>
      <c r="B8945" t="s">
        <v>2331</v>
      </c>
      <c r="C8945" t="s">
        <v>22</v>
      </c>
      <c r="D8945">
        <v>5</v>
      </c>
      <c r="E8945">
        <v>32</v>
      </c>
      <c r="F8945">
        <v>14.5668537096</v>
      </c>
      <c r="G8945">
        <v>17</v>
      </c>
      <c r="H8945">
        <v>3</v>
      </c>
      <c r="I8945">
        <v>21.779554248</v>
      </c>
      <c r="J8945">
        <f>(D8945+E8945/60+F8945/3600)*15</f>
        <v>83.060695223789992</v>
      </c>
      <c r="K8945">
        <f>IF(G8945&lt;0, G8945-H8945/60-I8945/3600, G8945+H8945/60+I8945/3600)</f>
        <v>17.056049876180001</v>
      </c>
      <c r="L8945">
        <v>-3.964</v>
      </c>
      <c r="M8945">
        <v>-9.9890000000000008</v>
      </c>
      <c r="N8945">
        <v>3.03</v>
      </c>
      <c r="O8945">
        <v>6.3369999999999997</v>
      </c>
      <c r="P8945">
        <v>6.5270000000000001</v>
      </c>
      <c r="Q8945">
        <v>6.49</v>
      </c>
      <c r="R8945">
        <v>6.41</v>
      </c>
      <c r="S8945">
        <v>6.4640000000000004</v>
      </c>
      <c r="T8945">
        <v>6.4370000000000003</v>
      </c>
      <c r="U8945" t="s">
        <v>10081</v>
      </c>
      <c r="V8945" t="str">
        <f>LEFT($U8945,2)</f>
        <v>B7</v>
      </c>
      <c r="W8945" s="3">
        <f>_xlfn.XLOOKUP(V8945,$AC$2:$AC$43,$AD$2:$AD$43,"none")</f>
        <v>-0.13</v>
      </c>
      <c r="X8945" s="3">
        <f>IF(ISNUMBER($W8945), 4600 * (1 / (0.92 * $W8945 + 1.7) + 1 / (0.92 * $W8945 + 0.62)),"none")</f>
        <v>12103.301413538873</v>
      </c>
      <c r="Y8945" s="8">
        <f>IF(ISNUMBER($X8945), _xlfn.XLOOKUP($X8945,Sheet3!$A$2:$A$392,Sheet3!$B$2:$B$392,"none", 1,1), $AF$2)</f>
        <v>0.53700000000000003</v>
      </c>
      <c r="Z8945" s="8">
        <f>IF(ISNUMBER($X8945), _xlfn.XLOOKUP($X8945,Sheet3!$A$2:$A$392,Sheet3!$C$2:$C$392,"none", 1,1), $AF$2)</f>
        <v>0.63400000000000001</v>
      </c>
      <c r="AA8945" s="8">
        <f>IF(ISNUMBER($X8945), _xlfn.XLOOKUP($X8945,Sheet3!$A$2:$A$392,Sheet3!$D$2:$D$392,"none", 1,1), $AF$2)</f>
        <v>1</v>
      </c>
    </row>
    <row r="8946" spans="1:27">
      <c r="A8946">
        <v>2058</v>
      </c>
      <c r="B8946" t="s">
        <v>2359</v>
      </c>
      <c r="C8946" t="s">
        <v>313</v>
      </c>
      <c r="D8946">
        <v>5</v>
      </c>
      <c r="E8946">
        <v>29</v>
      </c>
      <c r="F8946">
        <v>41.608583935200002</v>
      </c>
      <c r="G8946">
        <v>0</v>
      </c>
      <c r="H8946">
        <v>48</v>
      </c>
      <c r="I8946">
        <v>9.1683503640000001</v>
      </c>
      <c r="J8946">
        <f>(D8946+E8946/60+F8946/3600)*15</f>
        <v>82.423369099729996</v>
      </c>
      <c r="K8946">
        <f>IF(G8946&lt;0, G8946-H8946/60-I8946/3600, G8946+H8946/60+I8946/3600)</f>
        <v>0.80254676399000002</v>
      </c>
      <c r="L8946">
        <v>74.686000000000007</v>
      </c>
      <c r="M8946">
        <v>-57.021999999999998</v>
      </c>
      <c r="N8946">
        <v>9.5</v>
      </c>
      <c r="O8946" t="s">
        <v>9341</v>
      </c>
      <c r="P8946">
        <v>6.74</v>
      </c>
      <c r="Q8946">
        <v>6.49</v>
      </c>
      <c r="R8946" t="s">
        <v>9341</v>
      </c>
      <c r="S8946">
        <v>6.4560000000000004</v>
      </c>
      <c r="T8946" t="s">
        <v>9341</v>
      </c>
      <c r="U8946" t="s">
        <v>10094</v>
      </c>
      <c r="V8946" t="str">
        <f>LEFT($U8946,2)</f>
        <v>A5</v>
      </c>
      <c r="W8946" s="3">
        <f>_xlfn.XLOOKUP(V8946,$AC$2:$AC$43,$AD$2:$AD$43,"none")</f>
        <v>0.15</v>
      </c>
      <c r="X8946" s="3">
        <f>IF(ISNUMBER($W8946), 4600 * (1 / (0.92 * $W8946 + 1.7) + 1 / (0.92 * $W8946 + 0.62)),"none")</f>
        <v>8571.3219313180252</v>
      </c>
      <c r="Y8946" s="8">
        <f>IF(ISNUMBER($X8946), _xlfn.XLOOKUP($X8946,Sheet3!$A$2:$A$392,Sheet3!$B$2:$B$392,"none", 1,1), $AF$2)</f>
        <v>0.72599999999999998</v>
      </c>
      <c r="Z8946" s="8">
        <f>IF(ISNUMBER($X8946), _xlfn.XLOOKUP($X8946,Sheet3!$A$2:$A$392,Sheet3!$C$2:$C$392,"none", 1,1), $AF$2)</f>
        <v>0.7762</v>
      </c>
      <c r="AA8946" s="8">
        <f>IF(ISNUMBER($X8946), _xlfn.XLOOKUP($X8946,Sheet3!$A$2:$A$392,Sheet3!$D$2:$D$392,"none", 1,1), $AF$2)</f>
        <v>1</v>
      </c>
    </row>
    <row r="8947" spans="1:27">
      <c r="A8947">
        <v>2522</v>
      </c>
      <c r="B8947" t="s">
        <v>2824</v>
      </c>
      <c r="C8947" t="s">
        <v>297</v>
      </c>
      <c r="D8947">
        <v>6</v>
      </c>
      <c r="E8947">
        <v>46</v>
      </c>
      <c r="F8947">
        <v>10.3697834568</v>
      </c>
      <c r="G8947">
        <v>23</v>
      </c>
      <c r="H8947">
        <v>22</v>
      </c>
      <c r="I8947">
        <v>16.404455244000001</v>
      </c>
      <c r="J8947">
        <f>(D8947+E8947/60+F8947/3600)*15</f>
        <v>101.54320743107</v>
      </c>
      <c r="K8947">
        <f>IF(G8947&lt;0, G8947-H8947/60-I8947/3600, G8947+H8947/60+I8947/3600)</f>
        <v>23.371223459790002</v>
      </c>
      <c r="L8947">
        <v>-12.249000000000001</v>
      </c>
      <c r="M8947">
        <v>44.389000000000003</v>
      </c>
      <c r="N8947">
        <v>4.38</v>
      </c>
      <c r="O8947">
        <v>7.77</v>
      </c>
      <c r="P8947">
        <v>7.34</v>
      </c>
      <c r="Q8947">
        <v>6.49</v>
      </c>
      <c r="R8947" t="s">
        <v>9341</v>
      </c>
      <c r="S8947">
        <v>6.2649999999999997</v>
      </c>
      <c r="T8947" t="s">
        <v>9341</v>
      </c>
      <c r="U8947" t="s">
        <v>9379</v>
      </c>
      <c r="V8947" t="str">
        <f>LEFT($U8947,2)</f>
        <v>G8</v>
      </c>
      <c r="W8947" s="3">
        <f>_xlfn.XLOOKUP(V8947,$AC$2:$AC$43,$AD$2:$AD$43,"none")</f>
        <v>0.74</v>
      </c>
      <c r="X8947" s="3">
        <f>IF(ISNUMBER($W8947), 4600 * (1 / (0.92 * $W8947 + 1.7) + 1 / (0.92 * $W8947 + 0.62)),"none")</f>
        <v>5468.4090187676065</v>
      </c>
      <c r="Y8947" s="8">
        <f>IF(ISNUMBER($X8947), _xlfn.XLOOKUP($X8947,Sheet3!$A$2:$A$392,Sheet3!$B$2:$B$392,"none", 1,1), $AF$2)</f>
        <v>1</v>
      </c>
      <c r="Z8947" s="8">
        <f>IF(ISNUMBER($X8947), _xlfn.XLOOKUP($X8947,Sheet3!$A$2:$A$392,Sheet3!$C$2:$C$392,"none", 1,1), $AF$2)</f>
        <v>0.85409999999999997</v>
      </c>
      <c r="AA8947" s="8">
        <f>IF(ISNUMBER($X8947), _xlfn.XLOOKUP($X8947,Sheet3!$A$2:$A$392,Sheet3!$D$2:$D$392,"none", 1,1), $AF$2)</f>
        <v>0.72770000000000001</v>
      </c>
    </row>
    <row r="8948" spans="1:27">
      <c r="A8948">
        <v>2615</v>
      </c>
      <c r="B8948" t="s">
        <v>2917</v>
      </c>
      <c r="C8948" t="s">
        <v>28</v>
      </c>
      <c r="D8948">
        <v>7</v>
      </c>
      <c r="E8948">
        <v>5</v>
      </c>
      <c r="F8948">
        <v>49.639710000000001</v>
      </c>
      <c r="G8948">
        <v>-10</v>
      </c>
      <c r="H8948">
        <v>39</v>
      </c>
      <c r="I8948">
        <v>36.290700000000001</v>
      </c>
      <c r="J8948">
        <f>(D8948+E8948/60+F8948/3600)*15</f>
        <v>106.45683212500001</v>
      </c>
      <c r="K8948">
        <f>IF(G8948&lt;0, G8948-H8948/60-I8948/3600, G8948+H8948/60+I8948/3600)</f>
        <v>-10.660080750000001</v>
      </c>
      <c r="L8948">
        <v>-3.5</v>
      </c>
      <c r="M8948">
        <v>0.89</v>
      </c>
      <c r="N8948" t="s">
        <v>9341</v>
      </c>
      <c r="O8948">
        <v>5.55</v>
      </c>
      <c r="P8948">
        <v>6.44</v>
      </c>
      <c r="Q8948">
        <v>6.49</v>
      </c>
      <c r="R8948">
        <v>7.55</v>
      </c>
      <c r="S8948" t="s">
        <v>9341</v>
      </c>
      <c r="T8948" t="s">
        <v>9341</v>
      </c>
      <c r="U8948" t="s">
        <v>10275</v>
      </c>
      <c r="V8948" t="str">
        <f>LEFT($U8948,2)</f>
        <v>B1</v>
      </c>
      <c r="W8948" s="3">
        <f>_xlfn.XLOOKUP(V8948,$AC$2:$AC$43,$AD$2:$AD$43,"none")</f>
        <v>-0.26</v>
      </c>
      <c r="X8948" s="3">
        <f>IF(ISNUMBER($W8948), 4600 * (1 / (0.92 * $W8948 + 1.7) + 1 / (0.92 * $W8948 + 0.62)),"none")</f>
        <v>15228.791407033788</v>
      </c>
      <c r="Y8948" s="8">
        <f>IF(ISNUMBER($X8948), _xlfn.XLOOKUP($X8948,Sheet3!$A$2:$A$392,Sheet3!$B$2:$B$392,"none", 1,1), $AF$2)</f>
        <v>0.47010000000000002</v>
      </c>
      <c r="Z8948" s="8">
        <f>IF(ISNUMBER($X8948), _xlfn.XLOOKUP($X8948,Sheet3!$A$2:$A$392,Sheet3!$C$2:$C$392,"none", 1,1), $AF$2)</f>
        <v>0.57840000000000003</v>
      </c>
      <c r="AA8948" s="8">
        <f>IF(ISNUMBER($X8948), _xlfn.XLOOKUP($X8948,Sheet3!$A$2:$A$392,Sheet3!$D$2:$D$392,"none", 1,1), $AF$2)</f>
        <v>1</v>
      </c>
    </row>
    <row r="8949" spans="1:27">
      <c r="A8949">
        <v>2886</v>
      </c>
      <c r="B8949" t="s">
        <v>3189</v>
      </c>
      <c r="C8949" t="s">
        <v>12</v>
      </c>
      <c r="D8949">
        <v>7</v>
      </c>
      <c r="E8949">
        <v>51</v>
      </c>
      <c r="F8949">
        <v>46.274394999999998</v>
      </c>
      <c r="G8949">
        <v>-13</v>
      </c>
      <c r="H8949">
        <v>53</v>
      </c>
      <c r="I8949">
        <v>52.625639999999997</v>
      </c>
      <c r="J8949">
        <f>(D8949+E8949/60+F8949/3600)*15</f>
        <v>117.94280997916665</v>
      </c>
      <c r="K8949">
        <f>IF(G8949&lt;0, G8949-H8949/60-I8949/3600, G8949+H8949/60+I8949/3600)</f>
        <v>-13.897951566666666</v>
      </c>
      <c r="L8949">
        <v>-60</v>
      </c>
      <c r="M8949">
        <v>-338.9</v>
      </c>
      <c r="N8949" t="s">
        <v>9341</v>
      </c>
      <c r="O8949" t="s">
        <v>9341</v>
      </c>
      <c r="P8949">
        <v>7.3</v>
      </c>
      <c r="Q8949">
        <v>6.49</v>
      </c>
      <c r="R8949" t="s">
        <v>9341</v>
      </c>
      <c r="S8949" t="s">
        <v>9341</v>
      </c>
      <c r="T8949" t="s">
        <v>9341</v>
      </c>
      <c r="U8949" t="s">
        <v>9341</v>
      </c>
      <c r="V8949" t="str">
        <f>LEFT($U8949,2)</f>
        <v>~</v>
      </c>
      <c r="W8949" s="3" t="str">
        <f>_xlfn.XLOOKUP(V8949,$AC$2:$AC$43,$AD$2:$AD$43,"none")</f>
        <v>none</v>
      </c>
      <c r="X8949" s="3" t="str">
        <f>IF(ISNUMBER($W8949), 4600 * (1 / (0.92 * $W8949 + 1.7) + 1 / (0.92 * $W8949 + 0.62)),"none")</f>
        <v>none</v>
      </c>
      <c r="Y8949" s="8">
        <f>IF(ISNUMBER($X8949), _xlfn.XLOOKUP($X8949,Sheet3!$A$2:$A$392,Sheet3!$B$2:$B$392,"none", 1,1), $AF$2)</f>
        <v>0.8</v>
      </c>
      <c r="Z8949" s="8">
        <f>IF(ISNUMBER($X8949), _xlfn.XLOOKUP($X8949,Sheet3!$A$2:$A$392,Sheet3!$C$2:$C$392,"none", 1,1), $AF$2)</f>
        <v>0.8</v>
      </c>
      <c r="AA8949" s="8">
        <f>IF(ISNUMBER($X8949), _xlfn.XLOOKUP($X8949,Sheet3!$A$2:$A$392,Sheet3!$D$2:$D$392,"none", 1,1), $AF$2)</f>
        <v>0.8</v>
      </c>
    </row>
    <row r="8950" spans="1:27">
      <c r="A8950">
        <v>3132</v>
      </c>
      <c r="B8950" t="s">
        <v>3435</v>
      </c>
      <c r="C8950" t="s">
        <v>19</v>
      </c>
      <c r="D8950">
        <v>8</v>
      </c>
      <c r="E8950">
        <v>48</v>
      </c>
      <c r="F8950">
        <v>14.623910803199999</v>
      </c>
      <c r="G8950">
        <v>-28</v>
      </c>
      <c r="H8950">
        <v>38</v>
      </c>
      <c r="I8950">
        <v>19.653690623999999</v>
      </c>
      <c r="J8950">
        <f>(D8950+E8950/60+F8950/3600)*15</f>
        <v>132.06093296168001</v>
      </c>
      <c r="K8950">
        <f>IF(G8950&lt;0, G8950-H8950/60-I8950/3600, G8950+H8950/60+I8950/3600)</f>
        <v>-28.638792691839999</v>
      </c>
      <c r="L8950">
        <v>-20.074000000000002</v>
      </c>
      <c r="M8950">
        <v>-8.718</v>
      </c>
      <c r="N8950">
        <v>4.37</v>
      </c>
      <c r="O8950" t="s">
        <v>9341</v>
      </c>
      <c r="P8950">
        <v>7.86</v>
      </c>
      <c r="Q8950">
        <v>6.49</v>
      </c>
      <c r="R8950" t="s">
        <v>9341</v>
      </c>
      <c r="S8950">
        <v>4.8970000000000002</v>
      </c>
      <c r="T8950" t="s">
        <v>9341</v>
      </c>
      <c r="U8950" t="s">
        <v>9610</v>
      </c>
      <c r="V8950" t="str">
        <f>LEFT($U8950,2)</f>
        <v>M5</v>
      </c>
      <c r="W8950" s="3" t="str">
        <f>_xlfn.XLOOKUP(V8950,$AC$2:$AC$43,$AD$2:$AD$43,"none")</f>
        <v>none</v>
      </c>
      <c r="X8950" s="3" t="str">
        <f>IF(ISNUMBER($W8950), 4600 * (1 / (0.92 * $W8950 + 1.7) + 1 / (0.92 * $W8950 + 0.62)),"none")</f>
        <v>none</v>
      </c>
      <c r="Y8950" s="8">
        <f>IF(ISNUMBER($X8950), _xlfn.XLOOKUP($X8950,Sheet3!$A$2:$A$392,Sheet3!$B$2:$B$392,"none", 1,1), $AF$2)</f>
        <v>0.8</v>
      </c>
      <c r="Z8950" s="8">
        <f>IF(ISNUMBER($X8950), _xlfn.XLOOKUP($X8950,Sheet3!$A$2:$A$392,Sheet3!$C$2:$C$392,"none", 1,1), $AF$2)</f>
        <v>0.8</v>
      </c>
      <c r="AA8950" s="8">
        <f>IF(ISNUMBER($X8950), _xlfn.XLOOKUP($X8950,Sheet3!$A$2:$A$392,Sheet3!$D$2:$D$392,"none", 1,1), $AF$2)</f>
        <v>0.8</v>
      </c>
    </row>
    <row r="8951" spans="1:27">
      <c r="A8951">
        <v>3332</v>
      </c>
      <c r="B8951" t="s">
        <v>3635</v>
      </c>
      <c r="C8951" t="s">
        <v>297</v>
      </c>
      <c r="D8951">
        <v>23</v>
      </c>
      <c r="E8951">
        <v>19</v>
      </c>
      <c r="F8951">
        <v>3.29143074</v>
      </c>
      <c r="G8951">
        <v>-28</v>
      </c>
      <c r="H8951">
        <v>23</v>
      </c>
      <c r="I8951">
        <v>16.230666515999999</v>
      </c>
      <c r="J8951">
        <f>(D8951+E8951/60+F8951/3600)*15</f>
        <v>349.76371429475</v>
      </c>
      <c r="K8951">
        <f>IF(G8951&lt;0, G8951-H8951/60-I8951/3600, G8951+H8951/60+I8951/3600)</f>
        <v>-28.387841851809998</v>
      </c>
      <c r="L8951">
        <v>19.074000000000002</v>
      </c>
      <c r="M8951">
        <v>8.5310000000000006</v>
      </c>
      <c r="N8951">
        <v>3.8</v>
      </c>
      <c r="O8951" t="s">
        <v>9341</v>
      </c>
      <c r="P8951">
        <v>8.0500000000000007</v>
      </c>
      <c r="Q8951">
        <v>6.49</v>
      </c>
      <c r="R8951" t="s">
        <v>9341</v>
      </c>
      <c r="S8951">
        <v>5.7910000000000004</v>
      </c>
      <c r="T8951" t="s">
        <v>9341</v>
      </c>
      <c r="U8951" t="s">
        <v>9360</v>
      </c>
      <c r="V8951" t="str">
        <f>LEFT($U8951,2)</f>
        <v>K5</v>
      </c>
      <c r="W8951" s="3">
        <f>_xlfn.XLOOKUP(V8951,$AC$2:$AC$43,$AD$2:$AD$43,"none")</f>
        <v>1.1499999999999999</v>
      </c>
      <c r="X8951" s="3">
        <f>IF(ISNUMBER($W8951), 4600 * (1 / (0.92 * $W8951 + 1.7) + 1 / (0.92 * $W8951 + 0.62)),"none")</f>
        <v>4409.2340323652679</v>
      </c>
      <c r="Y8951" s="8">
        <f>IF(ISNUMBER($X8951), _xlfn.XLOOKUP($X8951,Sheet3!$A$2:$A$392,Sheet3!$B$2:$B$392,"none", 1,1), $AF$2)</f>
        <v>1</v>
      </c>
      <c r="Z8951" s="8">
        <f>IF(ISNUMBER($X8951), _xlfn.XLOOKUP($X8951,Sheet3!$A$2:$A$392,Sheet3!$C$2:$C$392,"none", 1,1), $AF$2)</f>
        <v>0.73599999999999999</v>
      </c>
      <c r="AA8951" s="8">
        <f>IF(ISNUMBER($X8951), _xlfn.XLOOKUP($X8951,Sheet3!$A$2:$A$392,Sheet3!$D$2:$D$392,"none", 1,1), $AF$2)</f>
        <v>0.4803</v>
      </c>
    </row>
    <row r="8952" spans="1:27">
      <c r="A8952">
        <v>3454</v>
      </c>
      <c r="B8952" t="s">
        <v>3757</v>
      </c>
      <c r="C8952" t="s">
        <v>12</v>
      </c>
      <c r="D8952">
        <v>2</v>
      </c>
      <c r="E8952">
        <v>11</v>
      </c>
      <c r="F8952">
        <v>33.503051791200001</v>
      </c>
      <c r="G8952">
        <v>-17</v>
      </c>
      <c r="H8952">
        <v>44</v>
      </c>
      <c r="I8952">
        <v>34.767879575999999</v>
      </c>
      <c r="J8952">
        <f>(D8952+E8952/60+F8952/3600)*15</f>
        <v>32.889596049129992</v>
      </c>
      <c r="K8952">
        <f>IF(G8952&lt;0, G8952-H8952/60-I8952/3600, G8952+H8952/60+I8952/3600)</f>
        <v>-17.742991077660001</v>
      </c>
      <c r="L8952">
        <v>53.128999999999998</v>
      </c>
      <c r="M8952">
        <v>5.085</v>
      </c>
      <c r="N8952">
        <v>3.51</v>
      </c>
      <c r="O8952" t="s">
        <v>9341</v>
      </c>
      <c r="P8952">
        <v>8.1</v>
      </c>
      <c r="Q8952">
        <v>6.49</v>
      </c>
      <c r="R8952" t="s">
        <v>9341</v>
      </c>
      <c r="S8952">
        <v>5.7930000000000001</v>
      </c>
      <c r="T8952" t="s">
        <v>9341</v>
      </c>
      <c r="U8952" t="s">
        <v>10444</v>
      </c>
      <c r="V8952" t="str">
        <f>LEFT($U8952,2)</f>
        <v>M1</v>
      </c>
      <c r="W8952" s="3">
        <f>_xlfn.XLOOKUP(V8952,$AC$2:$AC$43,$AD$2:$AD$43,"none")</f>
        <v>1.47</v>
      </c>
      <c r="X8952" s="3">
        <f>IF(ISNUMBER($W8952), 4600 * (1 / (0.92 * $W8952 + 1.7) + 1 / (0.92 * $W8952 + 0.62)),"none")</f>
        <v>3839.1950178350371</v>
      </c>
      <c r="Y8952" s="8">
        <f>IF(ISNUMBER($X8952), _xlfn.XLOOKUP($X8952,Sheet3!$A$2:$A$392,Sheet3!$B$2:$B$392,"none", 1,1), $AF$2)</f>
        <v>1</v>
      </c>
      <c r="Z8952" s="8">
        <f>IF(ISNUMBER($X8952), _xlfn.XLOOKUP($X8952,Sheet3!$A$2:$A$392,Sheet3!$C$2:$C$392,"none", 1,1), $AF$2)</f>
        <v>0.64800000000000002</v>
      </c>
      <c r="AA8952" s="8">
        <f>IF(ISNUMBER($X8952), _xlfn.XLOOKUP($X8952,Sheet3!$A$2:$A$392,Sheet3!$D$2:$D$392,"none", 1,1), $AF$2)</f>
        <v>0.33460000000000001</v>
      </c>
    </row>
    <row r="8953" spans="1:27">
      <c r="A8953">
        <v>3523</v>
      </c>
      <c r="B8953" t="s">
        <v>3826</v>
      </c>
      <c r="C8953" t="s">
        <v>12</v>
      </c>
      <c r="D8953">
        <v>0</v>
      </c>
      <c r="E8953">
        <v>40</v>
      </c>
      <c r="F8953">
        <v>28.583541657600001</v>
      </c>
      <c r="G8953">
        <v>-16</v>
      </c>
      <c r="H8953">
        <v>30</v>
      </c>
      <c r="I8953">
        <v>59.982108480000001</v>
      </c>
      <c r="J8953">
        <f>(D8953+E8953/60+F8953/3600)*15</f>
        <v>10.11909809024</v>
      </c>
      <c r="K8953">
        <f>IF(G8953&lt;0, G8953-H8953/60-I8953/3600, G8953+H8953/60+I8953/3600)</f>
        <v>-16.5166616968</v>
      </c>
      <c r="L8953">
        <v>35.966000000000001</v>
      </c>
      <c r="M8953">
        <v>-38.118000000000002</v>
      </c>
      <c r="N8953">
        <v>7.58</v>
      </c>
      <c r="O8953" t="s">
        <v>9341</v>
      </c>
      <c r="P8953">
        <v>7.38</v>
      </c>
      <c r="Q8953">
        <v>6.49</v>
      </c>
      <c r="R8953" t="s">
        <v>9341</v>
      </c>
      <c r="S8953">
        <v>6.2480000000000002</v>
      </c>
      <c r="T8953" t="s">
        <v>9341</v>
      </c>
      <c r="U8953" t="s">
        <v>9379</v>
      </c>
      <c r="V8953" t="str">
        <f>LEFT($U8953,2)</f>
        <v>G8</v>
      </c>
      <c r="W8953" s="3">
        <f>_xlfn.XLOOKUP(V8953,$AC$2:$AC$43,$AD$2:$AD$43,"none")</f>
        <v>0.74</v>
      </c>
      <c r="X8953" s="3">
        <f>IF(ISNUMBER($W8953), 4600 * (1 / (0.92 * $W8953 + 1.7) + 1 / (0.92 * $W8953 + 0.62)),"none")</f>
        <v>5468.4090187676065</v>
      </c>
      <c r="Y8953" s="8">
        <f>IF(ISNUMBER($X8953), _xlfn.XLOOKUP($X8953,Sheet3!$A$2:$A$392,Sheet3!$B$2:$B$392,"none", 1,1), $AF$2)</f>
        <v>1</v>
      </c>
      <c r="Z8953" s="8">
        <f>IF(ISNUMBER($X8953), _xlfn.XLOOKUP($X8953,Sheet3!$A$2:$A$392,Sheet3!$C$2:$C$392,"none", 1,1), $AF$2)</f>
        <v>0.85409999999999997</v>
      </c>
      <c r="AA8953" s="8">
        <f>IF(ISNUMBER($X8953), _xlfn.XLOOKUP($X8953,Sheet3!$A$2:$A$392,Sheet3!$D$2:$D$392,"none", 1,1), $AF$2)</f>
        <v>0.72770000000000001</v>
      </c>
    </row>
    <row r="8954" spans="1:27">
      <c r="A8954">
        <v>3655</v>
      </c>
      <c r="B8954" t="s">
        <v>3958</v>
      </c>
      <c r="C8954" t="s">
        <v>12</v>
      </c>
      <c r="D8954">
        <v>23</v>
      </c>
      <c r="E8954">
        <v>31</v>
      </c>
      <c r="F8954">
        <v>31.502773819200002</v>
      </c>
      <c r="G8954">
        <v>-4</v>
      </c>
      <c r="H8954">
        <v>5</v>
      </c>
      <c r="I8954">
        <v>14.650543967999999</v>
      </c>
      <c r="J8954">
        <f>(D8954+E8954/60+F8954/3600)*15</f>
        <v>352.88126155757999</v>
      </c>
      <c r="K8954">
        <f>IF(G8954&lt;0, G8954-H8954/60-I8954/3600, G8954+H8954/60+I8954/3600)</f>
        <v>-4.0874029288799996</v>
      </c>
      <c r="L8954">
        <v>178.13</v>
      </c>
      <c r="M8954">
        <v>-191.845</v>
      </c>
      <c r="N8954">
        <v>38.71</v>
      </c>
      <c r="O8954" t="s">
        <v>9341</v>
      </c>
      <c r="P8954">
        <v>7.03</v>
      </c>
      <c r="Q8954">
        <v>6.49</v>
      </c>
      <c r="R8954" t="s">
        <v>9341</v>
      </c>
      <c r="S8954">
        <v>6.3630000000000004</v>
      </c>
      <c r="T8954" t="s">
        <v>9341</v>
      </c>
      <c r="U8954" t="s">
        <v>9377</v>
      </c>
      <c r="V8954" t="str">
        <f>LEFT($U8954,2)</f>
        <v>F7</v>
      </c>
      <c r="W8954" s="3" t="str">
        <f>_xlfn.XLOOKUP(V8954,$AC$2:$AC$43,$AD$2:$AD$43,"none")</f>
        <v>none</v>
      </c>
      <c r="X8954" s="3" t="str">
        <f>IF(ISNUMBER($W8954), 4600 * (1 / (0.92 * $W8954 + 1.7) + 1 / (0.92 * $W8954 + 0.62)),"none")</f>
        <v>none</v>
      </c>
      <c r="Y8954" s="8">
        <f>IF(ISNUMBER($X8954), _xlfn.XLOOKUP($X8954,Sheet3!$A$2:$A$392,Sheet3!$B$2:$B$392,"none", 1,1), $AF$2)</f>
        <v>0.8</v>
      </c>
      <c r="Z8954" s="8">
        <f>IF(ISNUMBER($X8954), _xlfn.XLOOKUP($X8954,Sheet3!$A$2:$A$392,Sheet3!$C$2:$C$392,"none", 1,1), $AF$2)</f>
        <v>0.8</v>
      </c>
      <c r="AA8954" s="8">
        <f>IF(ISNUMBER($X8954), _xlfn.XLOOKUP($X8954,Sheet3!$A$2:$A$392,Sheet3!$D$2:$D$392,"none", 1,1), $AF$2)</f>
        <v>0.8</v>
      </c>
    </row>
    <row r="8955" spans="1:27">
      <c r="A8955">
        <v>3773</v>
      </c>
      <c r="B8955" t="s">
        <v>4076</v>
      </c>
      <c r="C8955" t="s">
        <v>297</v>
      </c>
      <c r="D8955">
        <v>2</v>
      </c>
      <c r="E8955">
        <v>12</v>
      </c>
      <c r="F8955">
        <v>15.76855782</v>
      </c>
      <c r="G8955">
        <v>2</v>
      </c>
      <c r="H8955">
        <v>44</v>
      </c>
      <c r="I8955">
        <v>43.990604412000003</v>
      </c>
      <c r="J8955">
        <f>(D8955+E8955/60+F8955/3600)*15</f>
        <v>33.065702324250005</v>
      </c>
      <c r="K8955">
        <f>IF(G8955&lt;0, G8955-H8955/60-I8955/3600, G8955+H8955/60+I8955/3600)</f>
        <v>2.7455529456700001</v>
      </c>
      <c r="L8955">
        <v>15.064</v>
      </c>
      <c r="M8955">
        <v>12.973000000000001</v>
      </c>
      <c r="N8955">
        <v>7.23</v>
      </c>
      <c r="O8955" t="s">
        <v>9341</v>
      </c>
      <c r="P8955">
        <v>7.55</v>
      </c>
      <c r="Q8955">
        <v>6.49</v>
      </c>
      <c r="R8955" t="s">
        <v>9341</v>
      </c>
      <c r="S8955">
        <v>6.2130000000000001</v>
      </c>
      <c r="T8955" t="s">
        <v>9341</v>
      </c>
      <c r="U8955" t="s">
        <v>9958</v>
      </c>
      <c r="V8955" t="str">
        <f>LEFT($U8955,2)</f>
        <v>K0</v>
      </c>
      <c r="W8955" s="3">
        <f>_xlfn.XLOOKUP(V8955,$AC$2:$AC$43,$AD$2:$AD$43,"none")</f>
        <v>0.81</v>
      </c>
      <c r="X8955" s="3">
        <f>IF(ISNUMBER($W8955), 4600 * (1 / (0.92 * $W8955 + 1.7) + 1 / (0.92 * $W8955 + 0.62)),"none")</f>
        <v>5250.7063834266155</v>
      </c>
      <c r="Y8955" s="8">
        <f>IF(ISNUMBER($X8955), _xlfn.XLOOKUP($X8955,Sheet3!$A$2:$A$392,Sheet3!$B$2:$B$392,"none", 1,1), $AF$2)</f>
        <v>1</v>
      </c>
      <c r="Z8955" s="8">
        <f>IF(ISNUMBER($X8955), _xlfn.XLOOKUP($X8955,Sheet3!$A$2:$A$392,Sheet3!$C$2:$C$392,"none", 1,1), $AF$2)</f>
        <v>0.83299999999999996</v>
      </c>
      <c r="AA8955" s="8">
        <f>IF(ISNUMBER($X8955), _xlfn.XLOOKUP($X8955,Sheet3!$A$2:$A$392,Sheet3!$D$2:$D$392,"none", 1,1), $AF$2)</f>
        <v>0.67869999999999997</v>
      </c>
    </row>
    <row r="8956" spans="1:27">
      <c r="A8956">
        <v>3837</v>
      </c>
      <c r="B8956" t="s">
        <v>4140</v>
      </c>
      <c r="C8956" t="s">
        <v>305</v>
      </c>
      <c r="D8956">
        <v>0</v>
      </c>
      <c r="E8956">
        <v>16</v>
      </c>
      <c r="F8956">
        <v>45.678221392799998</v>
      </c>
      <c r="G8956">
        <v>10</v>
      </c>
      <c r="H8956">
        <v>14</v>
      </c>
      <c r="I8956">
        <v>41.211324167999997</v>
      </c>
      <c r="J8956">
        <f>(D8956+E8956/60+F8956/3600)*15</f>
        <v>4.1903259224699996</v>
      </c>
      <c r="K8956">
        <f>IF(G8956&lt;0, G8956-H8956/60-I8956/3600, G8956+H8956/60+I8956/3600)</f>
        <v>10.244780923379999</v>
      </c>
      <c r="L8956">
        <v>3.5350000000000001</v>
      </c>
      <c r="M8956">
        <v>9.6869999999999994</v>
      </c>
      <c r="N8956">
        <v>2.82</v>
      </c>
      <c r="O8956" t="s">
        <v>9341</v>
      </c>
      <c r="P8956">
        <v>8.3000000000000007</v>
      </c>
      <c r="Q8956">
        <v>6.49</v>
      </c>
      <c r="R8956" t="s">
        <v>9341</v>
      </c>
      <c r="S8956">
        <v>5.351</v>
      </c>
      <c r="T8956" t="s">
        <v>9341</v>
      </c>
      <c r="U8956" t="s">
        <v>111</v>
      </c>
      <c r="V8956" t="str">
        <f>LEFT($U8956,2)</f>
        <v>M0</v>
      </c>
      <c r="W8956" s="3">
        <f>_xlfn.XLOOKUP(V8956,$AC$2:$AC$43,$AD$2:$AD$43,"none")</f>
        <v>1.37</v>
      </c>
      <c r="X8956" s="3">
        <f>IF(ISNUMBER($W8956), 4600 * (1 / (0.92 * $W8956 + 1.7) + 1 / (0.92 * $W8956 + 0.62)),"none")</f>
        <v>4000.1320989497008</v>
      </c>
      <c r="Y8956" s="8">
        <f>IF(ISNUMBER($X8956), _xlfn.XLOOKUP($X8956,Sheet3!$A$2:$A$392,Sheet3!$B$2:$B$392,"none", 1,1), $AF$2)</f>
        <v>1</v>
      </c>
      <c r="Z8956" s="8">
        <f>IF(ISNUMBER($X8956), _xlfn.XLOOKUP($X8956,Sheet3!$A$2:$A$392,Sheet3!$C$2:$C$392,"none", 1,1), $AF$2)</f>
        <v>0.67889999999999995</v>
      </c>
      <c r="AA8956" s="8">
        <f>IF(ISNUMBER($X8956), _xlfn.XLOOKUP($X8956,Sheet3!$A$2:$A$392,Sheet3!$D$2:$D$392,"none", 1,1), $AF$2)</f>
        <v>0.38229999999999997</v>
      </c>
    </row>
    <row r="8957" spans="1:27">
      <c r="A8957">
        <v>3907</v>
      </c>
      <c r="B8957" t="s">
        <v>4210</v>
      </c>
      <c r="C8957" t="s">
        <v>12</v>
      </c>
      <c r="D8957">
        <v>22</v>
      </c>
      <c r="E8957">
        <v>14</v>
      </c>
      <c r="F8957">
        <v>18.401398627199999</v>
      </c>
      <c r="G8957">
        <v>17</v>
      </c>
      <c r="H8957">
        <v>11</v>
      </c>
      <c r="I8957">
        <v>21.62703642</v>
      </c>
      <c r="J8957">
        <f>(D8957+E8957/60+F8957/3600)*15</f>
        <v>333.57667249428005</v>
      </c>
      <c r="K8957">
        <f>IF(G8957&lt;0, G8957-H8957/60-I8957/3600, G8957+H8957/60+I8957/3600)</f>
        <v>17.189340843450001</v>
      </c>
      <c r="L8957">
        <v>-82.11</v>
      </c>
      <c r="M8957">
        <v>-92.822000000000003</v>
      </c>
      <c r="N8957">
        <v>7.92</v>
      </c>
      <c r="O8957">
        <v>9.31</v>
      </c>
      <c r="P8957">
        <v>7.8</v>
      </c>
      <c r="Q8957">
        <v>6.49</v>
      </c>
      <c r="R8957" t="s">
        <v>9341</v>
      </c>
      <c r="S8957">
        <v>6.0810000000000004</v>
      </c>
      <c r="T8957" t="s">
        <v>9341</v>
      </c>
      <c r="U8957" t="s">
        <v>9406</v>
      </c>
      <c r="V8957" t="str">
        <f>LEFT($U8957,2)</f>
        <v>K4</v>
      </c>
      <c r="W8957" s="3">
        <f>_xlfn.XLOOKUP(V8957,$AC$2:$AC$43,$AD$2:$AD$43,"none")</f>
        <v>1</v>
      </c>
      <c r="X8957" s="3">
        <f>IF(ISNUMBER($W8957), 4600 * (1 / (0.92 * $W8957 + 1.7) + 1 / (0.92 * $W8957 + 0.62)),"none")</f>
        <v>4742.7381778526815</v>
      </c>
      <c r="Y8957" s="8">
        <f>IF(ISNUMBER($X8957), _xlfn.XLOOKUP($X8957,Sheet3!$A$2:$A$392,Sheet3!$B$2:$B$392,"none", 1,1), $AF$2)</f>
        <v>1</v>
      </c>
      <c r="Z8957" s="8">
        <f>IF(ISNUMBER($X8957), _xlfn.XLOOKUP($X8957,Sheet3!$A$2:$A$392,Sheet3!$C$2:$C$392,"none", 1,1), $AF$2)</f>
        <v>0.77500000000000002</v>
      </c>
      <c r="AA8957" s="8">
        <f>IF(ISNUMBER($X8957), _xlfn.XLOOKUP($X8957,Sheet3!$A$2:$A$392,Sheet3!$D$2:$D$392,"none", 1,1), $AF$2)</f>
        <v>0.55479999999999996</v>
      </c>
    </row>
    <row r="8958" spans="1:27">
      <c r="A8958">
        <v>3940</v>
      </c>
      <c r="B8958" t="s">
        <v>4243</v>
      </c>
      <c r="C8958" t="s">
        <v>12</v>
      </c>
      <c r="D8958">
        <v>22</v>
      </c>
      <c r="E8958">
        <v>50</v>
      </c>
      <c r="F8958">
        <v>39.1273392624</v>
      </c>
      <c r="G8958">
        <v>19</v>
      </c>
      <c r="H8958">
        <v>8</v>
      </c>
      <c r="I8958">
        <v>28.340009771999998</v>
      </c>
      <c r="J8958">
        <f>(D8958+E8958/60+F8958/3600)*15</f>
        <v>342.66303058026</v>
      </c>
      <c r="K8958">
        <f>IF(G8958&lt;0, G8958-H8958/60-I8958/3600, G8958+H8958/60+I8958/3600)</f>
        <v>19.141205558269998</v>
      </c>
      <c r="L8958">
        <v>57.442</v>
      </c>
      <c r="M8958">
        <v>-11.042999999999999</v>
      </c>
      <c r="N8958">
        <v>6.96</v>
      </c>
      <c r="O8958">
        <v>8.61</v>
      </c>
      <c r="P8958">
        <v>7.6</v>
      </c>
      <c r="Q8958">
        <v>6.49</v>
      </c>
      <c r="R8958" t="s">
        <v>9341</v>
      </c>
      <c r="S8958">
        <v>6.2350000000000003</v>
      </c>
      <c r="T8958" t="s">
        <v>9341</v>
      </c>
      <c r="U8958" t="s">
        <v>104</v>
      </c>
      <c r="V8958" t="str">
        <f>LEFT($U8958,2)</f>
        <v>K0</v>
      </c>
      <c r="W8958" s="3">
        <f>_xlfn.XLOOKUP(V8958,$AC$2:$AC$43,$AD$2:$AD$43,"none")</f>
        <v>0.81</v>
      </c>
      <c r="X8958" s="3">
        <f>IF(ISNUMBER($W8958), 4600 * (1 / (0.92 * $W8958 + 1.7) + 1 / (0.92 * $W8958 + 0.62)),"none")</f>
        <v>5250.7063834266155</v>
      </c>
      <c r="Y8958" s="8">
        <f>IF(ISNUMBER($X8958), _xlfn.XLOOKUP($X8958,Sheet3!$A$2:$A$392,Sheet3!$B$2:$B$392,"none", 1,1), $AF$2)</f>
        <v>1</v>
      </c>
      <c r="Z8958" s="8">
        <f>IF(ISNUMBER($X8958), _xlfn.XLOOKUP($X8958,Sheet3!$A$2:$A$392,Sheet3!$C$2:$C$392,"none", 1,1), $AF$2)</f>
        <v>0.83299999999999996</v>
      </c>
      <c r="AA8958" s="8">
        <f>IF(ISNUMBER($X8958), _xlfn.XLOOKUP($X8958,Sheet3!$A$2:$A$392,Sheet3!$D$2:$D$392,"none", 1,1), $AF$2)</f>
        <v>0.67869999999999997</v>
      </c>
    </row>
    <row r="8959" spans="1:27">
      <c r="A8959">
        <v>4061</v>
      </c>
      <c r="B8959" t="s">
        <v>4364</v>
      </c>
      <c r="C8959" t="s">
        <v>297</v>
      </c>
      <c r="D8959">
        <v>22</v>
      </c>
      <c r="E8959">
        <v>28</v>
      </c>
      <c r="F8959">
        <v>11.1253953912</v>
      </c>
      <c r="G8959">
        <v>27</v>
      </c>
      <c r="H8959">
        <v>1</v>
      </c>
      <c r="I8959">
        <v>7.699109988</v>
      </c>
      <c r="J8959">
        <f>(D8959+E8959/60+F8959/3600)*15</f>
        <v>337.04635581412998</v>
      </c>
      <c r="K8959">
        <f>IF(G8959&lt;0, G8959-H8959/60-I8959/3600, G8959+H8959/60+I8959/3600)</f>
        <v>27.018805308329998</v>
      </c>
      <c r="L8959">
        <v>-35.146000000000001</v>
      </c>
      <c r="M8959">
        <v>-33.502000000000002</v>
      </c>
      <c r="N8959">
        <v>7.33</v>
      </c>
      <c r="O8959" t="s">
        <v>9341</v>
      </c>
      <c r="P8959">
        <v>7.47</v>
      </c>
      <c r="Q8959">
        <v>6.49</v>
      </c>
      <c r="R8959" t="s">
        <v>9341</v>
      </c>
      <c r="S8959">
        <v>6.2190000000000003</v>
      </c>
      <c r="T8959" t="s">
        <v>9341</v>
      </c>
      <c r="U8959" t="s">
        <v>9379</v>
      </c>
      <c r="V8959" t="str">
        <f>LEFT($U8959,2)</f>
        <v>G8</v>
      </c>
      <c r="W8959" s="3">
        <f>_xlfn.XLOOKUP(V8959,$AC$2:$AC$43,$AD$2:$AD$43,"none")</f>
        <v>0.74</v>
      </c>
      <c r="X8959" s="3">
        <f>IF(ISNUMBER($W8959), 4600 * (1 / (0.92 * $W8959 + 1.7) + 1 / (0.92 * $W8959 + 0.62)),"none")</f>
        <v>5468.4090187676065</v>
      </c>
      <c r="Y8959" s="8">
        <f>IF(ISNUMBER($X8959), _xlfn.XLOOKUP($X8959,Sheet3!$A$2:$A$392,Sheet3!$B$2:$B$392,"none", 1,1), $AF$2)</f>
        <v>1</v>
      </c>
      <c r="Z8959" s="8">
        <f>IF(ISNUMBER($X8959), _xlfn.XLOOKUP($X8959,Sheet3!$A$2:$A$392,Sheet3!$C$2:$C$392,"none", 1,1), $AF$2)</f>
        <v>0.85409999999999997</v>
      </c>
      <c r="AA8959" s="8">
        <f>IF(ISNUMBER($X8959), _xlfn.XLOOKUP($X8959,Sheet3!$A$2:$A$392,Sheet3!$D$2:$D$392,"none", 1,1), $AF$2)</f>
        <v>0.72770000000000001</v>
      </c>
    </row>
    <row r="8960" spans="1:27">
      <c r="A8960">
        <v>4156</v>
      </c>
      <c r="B8960" t="s">
        <v>4459</v>
      </c>
      <c r="C8960" t="s">
        <v>297</v>
      </c>
      <c r="D8960">
        <v>2</v>
      </c>
      <c r="E8960">
        <v>20</v>
      </c>
      <c r="F8960">
        <v>4.4591231255999997</v>
      </c>
      <c r="G8960">
        <v>30</v>
      </c>
      <c r="H8960">
        <v>11</v>
      </c>
      <c r="I8960">
        <v>17.11768902</v>
      </c>
      <c r="J8960">
        <f>(D8960+E8960/60+F8960/3600)*15</f>
        <v>35.018579679690006</v>
      </c>
      <c r="K8960">
        <f>IF(G8960&lt;0, G8960-H8960/60-I8960/3600, G8960+H8960/60+I8960/3600)</f>
        <v>30.188088246949999</v>
      </c>
      <c r="L8960">
        <v>22.103999999999999</v>
      </c>
      <c r="M8960">
        <v>-35.304000000000002</v>
      </c>
      <c r="N8960">
        <v>5.09</v>
      </c>
      <c r="O8960">
        <v>8.9600000000000009</v>
      </c>
      <c r="P8960">
        <v>7.72</v>
      </c>
      <c r="Q8960">
        <v>6.49</v>
      </c>
      <c r="R8960" t="s">
        <v>9341</v>
      </c>
      <c r="S8960">
        <v>6.15</v>
      </c>
      <c r="T8960" t="s">
        <v>9341</v>
      </c>
      <c r="U8960" t="s">
        <v>104</v>
      </c>
      <c r="V8960" t="str">
        <f>LEFT($U8960,2)</f>
        <v>K0</v>
      </c>
      <c r="W8960" s="3">
        <f>_xlfn.XLOOKUP(V8960,$AC$2:$AC$43,$AD$2:$AD$43,"none")</f>
        <v>0.81</v>
      </c>
      <c r="X8960" s="3">
        <f>IF(ISNUMBER($W8960), 4600 * (1 / (0.92 * $W8960 + 1.7) + 1 / (0.92 * $W8960 + 0.62)),"none")</f>
        <v>5250.7063834266155</v>
      </c>
      <c r="Y8960" s="8">
        <f>IF(ISNUMBER($X8960), _xlfn.XLOOKUP($X8960,Sheet3!$A$2:$A$392,Sheet3!$B$2:$B$392,"none", 1,1), $AF$2)</f>
        <v>1</v>
      </c>
      <c r="Z8960" s="8">
        <f>IF(ISNUMBER($X8960), _xlfn.XLOOKUP($X8960,Sheet3!$A$2:$A$392,Sheet3!$C$2:$C$392,"none", 1,1), $AF$2)</f>
        <v>0.83299999999999996</v>
      </c>
      <c r="AA8960" s="8">
        <f>IF(ISNUMBER($X8960), _xlfn.XLOOKUP($X8960,Sheet3!$A$2:$A$392,Sheet3!$D$2:$D$392,"none", 1,1), $AF$2)</f>
        <v>0.67869999999999997</v>
      </c>
    </row>
    <row r="8961" spans="1:27">
      <c r="A8961">
        <v>4278</v>
      </c>
      <c r="B8961" t="s">
        <v>4581</v>
      </c>
      <c r="C8961" t="s">
        <v>12</v>
      </c>
      <c r="D8961">
        <v>2</v>
      </c>
      <c r="E8961">
        <v>50</v>
      </c>
      <c r="F8961">
        <v>52.827654268800003</v>
      </c>
      <c r="G8961">
        <v>35</v>
      </c>
      <c r="H8961">
        <v>23</v>
      </c>
      <c r="I8961">
        <v>38.0419926</v>
      </c>
      <c r="J8961">
        <f>(D8961+E8961/60+F8961/3600)*15</f>
        <v>42.720115226120001</v>
      </c>
      <c r="K8961">
        <f>IF(G8961&lt;0, G8961-H8961/60-I8961/3600, G8961+H8961/60+I8961/3600)</f>
        <v>35.393900553499996</v>
      </c>
      <c r="L8961">
        <v>48.366999999999997</v>
      </c>
      <c r="M8961">
        <v>3.0059999999999998</v>
      </c>
      <c r="N8961">
        <v>4.8499999999999996</v>
      </c>
      <c r="O8961" t="s">
        <v>9341</v>
      </c>
      <c r="P8961">
        <v>7.99</v>
      </c>
      <c r="Q8961">
        <v>6.49</v>
      </c>
      <c r="R8961" t="s">
        <v>9341</v>
      </c>
      <c r="S8961">
        <v>5.968</v>
      </c>
      <c r="T8961" t="s">
        <v>9341</v>
      </c>
      <c r="U8961" t="s">
        <v>106</v>
      </c>
      <c r="V8961" t="str">
        <f>LEFT($U8961,2)</f>
        <v>K2</v>
      </c>
      <c r="W8961" s="3">
        <f>_xlfn.XLOOKUP(V8961,$AC$2:$AC$43,$AD$2:$AD$43,"none")</f>
        <v>0.92</v>
      </c>
      <c r="X8961" s="3">
        <f>IF(ISNUMBER($W8961), 4600 * (1 / (0.92 * $W8961 + 1.7) + 1 / (0.92 * $W8961 + 0.62)),"none")</f>
        <v>4943.4058698702656</v>
      </c>
      <c r="Y8961" s="8">
        <f>IF(ISNUMBER($X8961), _xlfn.XLOOKUP($X8961,Sheet3!$A$2:$A$392,Sheet3!$B$2:$B$392,"none", 1,1), $AF$2)</f>
        <v>1</v>
      </c>
      <c r="Z8961" s="8">
        <f>IF(ISNUMBER($X8961), _xlfn.XLOOKUP($X8961,Sheet3!$A$2:$A$392,Sheet3!$C$2:$C$392,"none", 1,1), $AF$2)</f>
        <v>0.79920000000000002</v>
      </c>
      <c r="AA8961" s="8">
        <f>IF(ISNUMBER($X8961), _xlfn.XLOOKUP($X8961,Sheet3!$A$2:$A$392,Sheet3!$D$2:$D$392,"none", 1,1), $AF$2)</f>
        <v>0.60450000000000004</v>
      </c>
    </row>
    <row r="8962" spans="1:27">
      <c r="A8962">
        <v>4406</v>
      </c>
      <c r="B8962" t="s">
        <v>4709</v>
      </c>
      <c r="C8962" t="s">
        <v>297</v>
      </c>
      <c r="D8962">
        <v>9</v>
      </c>
      <c r="E8962">
        <v>47</v>
      </c>
      <c r="F8962">
        <v>22.194212227200001</v>
      </c>
      <c r="G8962">
        <v>23</v>
      </c>
      <c r="H8962">
        <v>38</v>
      </c>
      <c r="I8962">
        <v>51.671229971999999</v>
      </c>
      <c r="J8962">
        <f>(D8962+E8962/60+F8962/3600)*15</f>
        <v>146.84247588427999</v>
      </c>
      <c r="K8962">
        <f>IF(G8962&lt;0, G8962-H8962/60-I8962/3600, G8962+H8962/60+I8962/3600)</f>
        <v>23.647686452769999</v>
      </c>
      <c r="L8962">
        <v>-15.638</v>
      </c>
      <c r="M8962">
        <v>-3.5369999999999999</v>
      </c>
      <c r="N8962">
        <v>6.45</v>
      </c>
      <c r="O8962" t="s">
        <v>9341</v>
      </c>
      <c r="P8962">
        <v>7.58</v>
      </c>
      <c r="Q8962">
        <v>6.49</v>
      </c>
      <c r="R8962" t="s">
        <v>9341</v>
      </c>
      <c r="S8962">
        <v>6.2149999999999999</v>
      </c>
      <c r="T8962" t="s">
        <v>9341</v>
      </c>
      <c r="U8962" t="s">
        <v>104</v>
      </c>
      <c r="V8962" t="str">
        <f>LEFT($U8962,2)</f>
        <v>K0</v>
      </c>
      <c r="W8962" s="3">
        <f>_xlfn.XLOOKUP(V8962,$AC$2:$AC$43,$AD$2:$AD$43,"none")</f>
        <v>0.81</v>
      </c>
      <c r="X8962" s="3">
        <f>IF(ISNUMBER($W8962), 4600 * (1 / (0.92 * $W8962 + 1.7) + 1 / (0.92 * $W8962 + 0.62)),"none")</f>
        <v>5250.7063834266155</v>
      </c>
      <c r="Y8962" s="8">
        <f>IF(ISNUMBER($X8962), _xlfn.XLOOKUP($X8962,Sheet3!$A$2:$A$392,Sheet3!$B$2:$B$392,"none", 1,1), $AF$2)</f>
        <v>1</v>
      </c>
      <c r="Z8962" s="8">
        <f>IF(ISNUMBER($X8962), _xlfn.XLOOKUP($X8962,Sheet3!$A$2:$A$392,Sheet3!$C$2:$C$392,"none", 1,1), $AF$2)</f>
        <v>0.83299999999999996</v>
      </c>
      <c r="AA8962" s="8">
        <f>IF(ISNUMBER($X8962), _xlfn.XLOOKUP($X8962,Sheet3!$A$2:$A$392,Sheet3!$D$2:$D$392,"none", 1,1), $AF$2)</f>
        <v>0.67869999999999997</v>
      </c>
    </row>
    <row r="8963" spans="1:27">
      <c r="A8963">
        <v>4743</v>
      </c>
      <c r="B8963" t="s">
        <v>5046</v>
      </c>
      <c r="C8963" t="s">
        <v>12</v>
      </c>
      <c r="D8963">
        <v>11</v>
      </c>
      <c r="E8963">
        <v>55</v>
      </c>
      <c r="F8963">
        <v>14.0562587328</v>
      </c>
      <c r="G8963">
        <v>36</v>
      </c>
      <c r="H8963">
        <v>45</v>
      </c>
      <c r="I8963">
        <v>22.953213000000002</v>
      </c>
      <c r="J8963">
        <f>(D8963+E8963/60+F8963/3600)*15</f>
        <v>178.80856774471999</v>
      </c>
      <c r="K8963">
        <f>IF(G8963&lt;0, G8963-H8963/60-I8963/3600, G8963+H8963/60+I8963/3600)</f>
        <v>36.756375892500003</v>
      </c>
      <c r="L8963">
        <v>-62.588999999999999</v>
      </c>
      <c r="M8963">
        <v>-46.813000000000002</v>
      </c>
      <c r="N8963">
        <v>4.8099999999999996</v>
      </c>
      <c r="O8963">
        <v>9.9</v>
      </c>
      <c r="P8963">
        <v>8.07</v>
      </c>
      <c r="Q8963">
        <v>6.49</v>
      </c>
      <c r="R8963" t="s">
        <v>9341</v>
      </c>
      <c r="S8963">
        <v>5.5620000000000003</v>
      </c>
      <c r="T8963" t="s">
        <v>9341</v>
      </c>
      <c r="U8963" t="s">
        <v>9625</v>
      </c>
      <c r="V8963" t="str">
        <f>LEFT($U8963,2)</f>
        <v>M0</v>
      </c>
      <c r="W8963" s="3">
        <f>_xlfn.XLOOKUP(V8963,$AC$2:$AC$43,$AD$2:$AD$43,"none")</f>
        <v>1.37</v>
      </c>
      <c r="X8963" s="3">
        <f>IF(ISNUMBER($W8963), 4600 * (1 / (0.92 * $W8963 + 1.7) + 1 / (0.92 * $W8963 + 0.62)),"none")</f>
        <v>4000.1320989497008</v>
      </c>
      <c r="Y8963" s="8">
        <f>IF(ISNUMBER($X8963), _xlfn.XLOOKUP($X8963,Sheet3!$A$2:$A$392,Sheet3!$B$2:$B$392,"none", 1,1), $AF$2)</f>
        <v>1</v>
      </c>
      <c r="Z8963" s="8">
        <f>IF(ISNUMBER($X8963), _xlfn.XLOOKUP($X8963,Sheet3!$A$2:$A$392,Sheet3!$C$2:$C$392,"none", 1,1), $AF$2)</f>
        <v>0.67889999999999995</v>
      </c>
      <c r="AA8963" s="8">
        <f>IF(ISNUMBER($X8963), _xlfn.XLOOKUP($X8963,Sheet3!$A$2:$A$392,Sheet3!$D$2:$D$392,"none", 1,1), $AF$2)</f>
        <v>0.38229999999999997</v>
      </c>
    </row>
    <row r="8964" spans="1:27">
      <c r="A8964">
        <v>4826</v>
      </c>
      <c r="B8964" t="s">
        <v>5129</v>
      </c>
      <c r="C8964" t="s">
        <v>297</v>
      </c>
      <c r="D8964">
        <v>12</v>
      </c>
      <c r="E8964">
        <v>15</v>
      </c>
      <c r="F8964">
        <v>6.3993235608000001</v>
      </c>
      <c r="G8964">
        <v>-29</v>
      </c>
      <c r="H8964">
        <v>14</v>
      </c>
      <c r="I8964">
        <v>14.124311519999999</v>
      </c>
      <c r="J8964">
        <f>(D8964+E8964/60+F8964/3600)*15</f>
        <v>183.77666384816999</v>
      </c>
      <c r="K8964">
        <f>IF(G8964&lt;0, G8964-H8964/60-I8964/3600, G8964+H8964/60+I8964/3600)</f>
        <v>-29.237256753200001</v>
      </c>
      <c r="L8964">
        <v>-29.331</v>
      </c>
      <c r="M8964">
        <v>-26.605</v>
      </c>
      <c r="N8964">
        <v>6.93</v>
      </c>
      <c r="O8964" t="s">
        <v>9341</v>
      </c>
      <c r="P8964">
        <v>7.58</v>
      </c>
      <c r="Q8964">
        <v>6.49</v>
      </c>
      <c r="R8964" t="s">
        <v>9341</v>
      </c>
      <c r="S8964">
        <v>6.2089999999999996</v>
      </c>
      <c r="T8964" t="s">
        <v>9341</v>
      </c>
      <c r="U8964" t="s">
        <v>9403</v>
      </c>
      <c r="V8964" t="str">
        <f>LEFT($U8964,2)</f>
        <v>K0</v>
      </c>
      <c r="W8964" s="3">
        <f>_xlfn.XLOOKUP(V8964,$AC$2:$AC$43,$AD$2:$AD$43,"none")</f>
        <v>0.81</v>
      </c>
      <c r="X8964" s="3">
        <f>IF(ISNUMBER($W8964), 4600 * (1 / (0.92 * $W8964 + 1.7) + 1 / (0.92 * $W8964 + 0.62)),"none")</f>
        <v>5250.7063834266155</v>
      </c>
      <c r="Y8964" s="8">
        <f>IF(ISNUMBER($X8964), _xlfn.XLOOKUP($X8964,Sheet3!$A$2:$A$392,Sheet3!$B$2:$B$392,"none", 1,1), $AF$2)</f>
        <v>1</v>
      </c>
      <c r="Z8964" s="8">
        <f>IF(ISNUMBER($X8964), _xlfn.XLOOKUP($X8964,Sheet3!$A$2:$A$392,Sheet3!$C$2:$C$392,"none", 1,1), $AF$2)</f>
        <v>0.83299999999999996</v>
      </c>
      <c r="AA8964" s="8">
        <f>IF(ISNUMBER($X8964), _xlfn.XLOOKUP($X8964,Sheet3!$A$2:$A$392,Sheet3!$D$2:$D$392,"none", 1,1), $AF$2)</f>
        <v>0.67869999999999997</v>
      </c>
    </row>
    <row r="8965" spans="1:27">
      <c r="A8965">
        <v>4834</v>
      </c>
      <c r="B8965" t="s">
        <v>5137</v>
      </c>
      <c r="C8965" t="s">
        <v>12</v>
      </c>
      <c r="D8965">
        <v>12</v>
      </c>
      <c r="E8965">
        <v>33</v>
      </c>
      <c r="F8965">
        <v>29.816946640800001</v>
      </c>
      <c r="G8965">
        <v>38</v>
      </c>
      <c r="H8965">
        <v>4</v>
      </c>
      <c r="I8965">
        <v>8.5493564759999998</v>
      </c>
      <c r="J8965">
        <f>(D8965+E8965/60+F8965/3600)*15</f>
        <v>188.37423727767001</v>
      </c>
      <c r="K8965">
        <f>IF(G8965&lt;0, G8965-H8965/60-I8965/3600, G8965+H8965/60+I8965/3600)</f>
        <v>38.069041487910006</v>
      </c>
      <c r="L8965">
        <v>-77.477999999999994</v>
      </c>
      <c r="M8965">
        <v>-11.906000000000001</v>
      </c>
      <c r="N8965">
        <v>6.86</v>
      </c>
      <c r="O8965" t="s">
        <v>9341</v>
      </c>
      <c r="P8965">
        <v>7.55</v>
      </c>
      <c r="Q8965">
        <v>6.49</v>
      </c>
      <c r="R8965" t="s">
        <v>9341</v>
      </c>
      <c r="S8965">
        <v>6.2450000000000001</v>
      </c>
      <c r="T8965" t="s">
        <v>9341</v>
      </c>
      <c r="U8965" t="s">
        <v>9500</v>
      </c>
      <c r="V8965" t="str">
        <f>LEFT($U8965,2)</f>
        <v>K1</v>
      </c>
      <c r="W8965" s="3">
        <f>_xlfn.XLOOKUP(V8965,$AC$2:$AC$43,$AD$2:$AD$43,"none")</f>
        <v>0.86</v>
      </c>
      <c r="X8965" s="3">
        <f>IF(ISNUMBER($W8965), 4600 * (1 / (0.92 * $W8965 + 1.7) + 1 / (0.92 * $W8965 + 0.62)),"none")</f>
        <v>5106.1368670782376</v>
      </c>
      <c r="Y8965" s="8">
        <f>IF(ISNUMBER($X8965), _xlfn.XLOOKUP($X8965,Sheet3!$A$2:$A$392,Sheet3!$B$2:$B$392,"none", 1,1), $AF$2)</f>
        <v>1</v>
      </c>
      <c r="Z8965" s="8">
        <f>IF(ISNUMBER($X8965), _xlfn.XLOOKUP($X8965,Sheet3!$A$2:$A$392,Sheet3!$C$2:$C$392,"none", 1,1), $AF$2)</f>
        <v>0.82210000000000005</v>
      </c>
      <c r="AA8965" s="8">
        <f>IF(ISNUMBER($X8965), _xlfn.XLOOKUP($X8965,Sheet3!$A$2:$A$392,Sheet3!$D$2:$D$392,"none", 1,1), $AF$2)</f>
        <v>0.65410000000000001</v>
      </c>
    </row>
    <row r="8966" spans="1:27">
      <c r="A8966">
        <v>4978</v>
      </c>
      <c r="B8966" t="s">
        <v>5281</v>
      </c>
      <c r="C8966" t="s">
        <v>12</v>
      </c>
      <c r="D8966">
        <v>13</v>
      </c>
      <c r="E8966">
        <v>12</v>
      </c>
      <c r="F8966">
        <v>35.910768144000002</v>
      </c>
      <c r="G8966">
        <v>18</v>
      </c>
      <c r="H8966">
        <v>45</v>
      </c>
      <c r="I8966">
        <v>6.2983946160000004</v>
      </c>
      <c r="J8966">
        <f>(D8966+E8966/60+F8966/3600)*15</f>
        <v>198.14962820060001</v>
      </c>
      <c r="K8966">
        <f>IF(G8966&lt;0, G8966-H8966/60-I8966/3600, G8966+H8966/60+I8966/3600)</f>
        <v>18.751749554060002</v>
      </c>
      <c r="L8966">
        <v>-73.741</v>
      </c>
      <c r="M8966">
        <v>10.88</v>
      </c>
      <c r="N8966">
        <v>6.77</v>
      </c>
      <c r="O8966" t="s">
        <v>9341</v>
      </c>
      <c r="P8966">
        <v>7.35</v>
      </c>
      <c r="Q8966">
        <v>6.49</v>
      </c>
      <c r="R8966" t="s">
        <v>9341</v>
      </c>
      <c r="S8966">
        <v>6.2830000000000004</v>
      </c>
      <c r="T8966" t="s">
        <v>9341</v>
      </c>
      <c r="U8966" t="s">
        <v>9568</v>
      </c>
      <c r="V8966" t="str">
        <f>LEFT($U8966,2)</f>
        <v>G6</v>
      </c>
      <c r="W8966" s="3" t="str">
        <f>_xlfn.XLOOKUP(V8966,$AC$2:$AC$43,$AD$2:$AD$43,"none")</f>
        <v>none</v>
      </c>
      <c r="X8966" s="3" t="str">
        <f>IF(ISNUMBER($W8966), 4600 * (1 / (0.92 * $W8966 + 1.7) + 1 / (0.92 * $W8966 + 0.62)),"none")</f>
        <v>none</v>
      </c>
      <c r="Y8966" s="8">
        <f>IF(ISNUMBER($X8966), _xlfn.XLOOKUP($X8966,Sheet3!$A$2:$A$392,Sheet3!$B$2:$B$392,"none", 1,1), $AF$2)</f>
        <v>0.8</v>
      </c>
      <c r="Z8966" s="8">
        <f>IF(ISNUMBER($X8966), _xlfn.XLOOKUP($X8966,Sheet3!$A$2:$A$392,Sheet3!$C$2:$C$392,"none", 1,1), $AF$2)</f>
        <v>0.8</v>
      </c>
      <c r="AA8966" s="8">
        <f>IF(ISNUMBER($X8966), _xlfn.XLOOKUP($X8966,Sheet3!$A$2:$A$392,Sheet3!$D$2:$D$392,"none", 1,1), $AF$2)</f>
        <v>0.8</v>
      </c>
    </row>
    <row r="8967" spans="1:27">
      <c r="A8967">
        <v>5003</v>
      </c>
      <c r="B8967" t="s">
        <v>5306</v>
      </c>
      <c r="C8967" t="s">
        <v>12</v>
      </c>
      <c r="D8967">
        <v>13</v>
      </c>
      <c r="E8967">
        <v>28</v>
      </c>
      <c r="F8967">
        <v>26.2414449696</v>
      </c>
      <c r="G8967">
        <v>40</v>
      </c>
      <c r="H8967">
        <v>43</v>
      </c>
      <c r="I8967">
        <v>46.720036776000001</v>
      </c>
      <c r="J8967">
        <f>(D8967+E8967/60+F8967/3600)*15</f>
        <v>202.10933935404</v>
      </c>
      <c r="K8967">
        <f>IF(G8967&lt;0, G8967-H8967/60-I8967/3600, G8967+H8967/60+I8967/3600)</f>
        <v>40.729644454660004</v>
      </c>
      <c r="L8967">
        <v>11.875999999999999</v>
      </c>
      <c r="M8967">
        <v>-58.082999999999998</v>
      </c>
      <c r="N8967">
        <v>7.37</v>
      </c>
      <c r="O8967" t="s">
        <v>9341</v>
      </c>
      <c r="P8967">
        <v>7.4249999999999998</v>
      </c>
      <c r="Q8967">
        <v>6.49</v>
      </c>
      <c r="R8967" t="s">
        <v>9341</v>
      </c>
      <c r="S8967">
        <v>6.2370000000000001</v>
      </c>
      <c r="T8967" t="s">
        <v>9341</v>
      </c>
      <c r="U8967" t="s">
        <v>9379</v>
      </c>
      <c r="V8967" t="str">
        <f>LEFT($U8967,2)</f>
        <v>G8</v>
      </c>
      <c r="W8967" s="3">
        <f>_xlfn.XLOOKUP(V8967,$AC$2:$AC$43,$AD$2:$AD$43,"none")</f>
        <v>0.74</v>
      </c>
      <c r="X8967" s="3">
        <f>IF(ISNUMBER($W8967), 4600 * (1 / (0.92 * $W8967 + 1.7) + 1 / (0.92 * $W8967 + 0.62)),"none")</f>
        <v>5468.4090187676065</v>
      </c>
      <c r="Y8967" s="8">
        <f>IF(ISNUMBER($X8967), _xlfn.XLOOKUP($X8967,Sheet3!$A$2:$A$392,Sheet3!$B$2:$B$392,"none", 1,1), $AF$2)</f>
        <v>1</v>
      </c>
      <c r="Z8967" s="8">
        <f>IF(ISNUMBER($X8967), _xlfn.XLOOKUP($X8967,Sheet3!$A$2:$A$392,Sheet3!$C$2:$C$392,"none", 1,1), $AF$2)</f>
        <v>0.85409999999999997</v>
      </c>
      <c r="AA8967" s="8">
        <f>IF(ISNUMBER($X8967), _xlfn.XLOOKUP($X8967,Sheet3!$A$2:$A$392,Sheet3!$D$2:$D$392,"none", 1,1), $AF$2)</f>
        <v>0.72770000000000001</v>
      </c>
    </row>
    <row r="8968" spans="1:27">
      <c r="A8968">
        <v>5023</v>
      </c>
      <c r="B8968" t="s">
        <v>5326</v>
      </c>
      <c r="C8968" t="s">
        <v>297</v>
      </c>
      <c r="D8968">
        <v>13</v>
      </c>
      <c r="E8968">
        <v>23</v>
      </c>
      <c r="F8968">
        <v>57.082803071999997</v>
      </c>
      <c r="G8968">
        <v>-20</v>
      </c>
      <c r="H8968">
        <v>55</v>
      </c>
      <c r="I8968">
        <v>28.503724223999999</v>
      </c>
      <c r="J8968">
        <f>(D8968+E8968/60+F8968/3600)*15</f>
        <v>200.98784501279999</v>
      </c>
      <c r="K8968">
        <f>IF(G8968&lt;0, G8968-H8968/60-I8968/3600, G8968+H8968/60+I8968/3600)</f>
        <v>-20.924584367840001</v>
      </c>
      <c r="L8968">
        <v>-36.414999999999999</v>
      </c>
      <c r="M8968">
        <v>-20.213999999999999</v>
      </c>
      <c r="N8968">
        <v>11.3</v>
      </c>
      <c r="O8968" t="s">
        <v>9341</v>
      </c>
      <c r="P8968">
        <v>7.6</v>
      </c>
      <c r="Q8968">
        <v>6.49</v>
      </c>
      <c r="R8968" t="s">
        <v>9341</v>
      </c>
      <c r="S8968">
        <v>6.157</v>
      </c>
      <c r="T8968" t="s">
        <v>9341</v>
      </c>
      <c r="U8968" t="s">
        <v>10802</v>
      </c>
      <c r="V8968" t="str">
        <f>LEFT($U8968,2)</f>
        <v>K1</v>
      </c>
      <c r="W8968" s="3">
        <f>_xlfn.XLOOKUP(V8968,$AC$2:$AC$43,$AD$2:$AD$43,"none")</f>
        <v>0.86</v>
      </c>
      <c r="X8968" s="3">
        <f>IF(ISNUMBER($W8968), 4600 * (1 / (0.92 * $W8968 + 1.7) + 1 / (0.92 * $W8968 + 0.62)),"none")</f>
        <v>5106.1368670782376</v>
      </c>
      <c r="Y8968" s="8">
        <f>IF(ISNUMBER($X8968), _xlfn.XLOOKUP($X8968,Sheet3!$A$2:$A$392,Sheet3!$B$2:$B$392,"none", 1,1), $AF$2)</f>
        <v>1</v>
      </c>
      <c r="Z8968" s="8">
        <f>IF(ISNUMBER($X8968), _xlfn.XLOOKUP($X8968,Sheet3!$A$2:$A$392,Sheet3!$C$2:$C$392,"none", 1,1), $AF$2)</f>
        <v>0.82210000000000005</v>
      </c>
      <c r="AA8968" s="8">
        <f>IF(ISNUMBER($X8968), _xlfn.XLOOKUP($X8968,Sheet3!$A$2:$A$392,Sheet3!$D$2:$D$392,"none", 1,1), $AF$2)</f>
        <v>0.65410000000000001</v>
      </c>
    </row>
    <row r="8969" spans="1:27">
      <c r="A8969">
        <v>5026</v>
      </c>
      <c r="B8969" t="s">
        <v>5329</v>
      </c>
      <c r="C8969" t="s">
        <v>297</v>
      </c>
      <c r="D8969">
        <v>13</v>
      </c>
      <c r="E8969">
        <v>28</v>
      </c>
      <c r="F8969">
        <v>1.8811900848000001</v>
      </c>
      <c r="G8969">
        <v>-26</v>
      </c>
      <c r="H8969">
        <v>24</v>
      </c>
      <c r="I8969">
        <v>8.0491152239999995</v>
      </c>
      <c r="J8969">
        <f>(D8969+E8969/60+F8969/3600)*15</f>
        <v>202.00783829202001</v>
      </c>
      <c r="K8969">
        <f>IF(G8969&lt;0, G8969-H8969/60-I8969/3600, G8969+H8969/60+I8969/3600)</f>
        <v>-26.40223586534</v>
      </c>
      <c r="L8969">
        <v>-2.9260000000000002</v>
      </c>
      <c r="M8969">
        <v>-4.782</v>
      </c>
      <c r="N8969">
        <v>2.74</v>
      </c>
      <c r="O8969" t="s">
        <v>9341</v>
      </c>
      <c r="P8969">
        <v>8.1</v>
      </c>
      <c r="Q8969">
        <v>6.49</v>
      </c>
      <c r="R8969" t="s">
        <v>9341</v>
      </c>
      <c r="S8969">
        <v>5.8140000000000001</v>
      </c>
      <c r="T8969" t="s">
        <v>9341</v>
      </c>
      <c r="U8969" t="s">
        <v>9360</v>
      </c>
      <c r="V8969" t="str">
        <f>LEFT($U8969,2)</f>
        <v>K5</v>
      </c>
      <c r="W8969" s="3">
        <f>_xlfn.XLOOKUP(V8969,$AC$2:$AC$43,$AD$2:$AD$43,"none")</f>
        <v>1.1499999999999999</v>
      </c>
      <c r="X8969" s="3">
        <f>IF(ISNUMBER($W8969), 4600 * (1 / (0.92 * $W8969 + 1.7) + 1 / (0.92 * $W8969 + 0.62)),"none")</f>
        <v>4409.2340323652679</v>
      </c>
      <c r="Y8969" s="8">
        <f>IF(ISNUMBER($X8969), _xlfn.XLOOKUP($X8969,Sheet3!$A$2:$A$392,Sheet3!$B$2:$B$392,"none", 1,1), $AF$2)</f>
        <v>1</v>
      </c>
      <c r="Z8969" s="8">
        <f>IF(ISNUMBER($X8969), _xlfn.XLOOKUP($X8969,Sheet3!$A$2:$A$392,Sheet3!$C$2:$C$392,"none", 1,1), $AF$2)</f>
        <v>0.73599999999999999</v>
      </c>
      <c r="AA8969" s="8">
        <f>IF(ISNUMBER($X8969), _xlfn.XLOOKUP($X8969,Sheet3!$A$2:$A$392,Sheet3!$D$2:$D$392,"none", 1,1), $AF$2)</f>
        <v>0.4803</v>
      </c>
    </row>
    <row r="8970" spans="1:27">
      <c r="A8970">
        <v>5176</v>
      </c>
      <c r="B8970" t="s">
        <v>5479</v>
      </c>
      <c r="C8970" t="s">
        <v>12</v>
      </c>
      <c r="D8970">
        <v>14</v>
      </c>
      <c r="E8970">
        <v>25</v>
      </c>
      <c r="F8970">
        <v>17.593134165599999</v>
      </c>
      <c r="G8970">
        <v>-13</v>
      </c>
      <c r="H8970">
        <v>21</v>
      </c>
      <c r="I8970">
        <v>11.387949012</v>
      </c>
      <c r="J8970">
        <f>(D8970+E8970/60+F8970/3600)*15</f>
        <v>216.32330472569001</v>
      </c>
      <c r="K8970">
        <f>IF(G8970&lt;0, G8970-H8970/60-I8970/3600, G8970+H8970/60+I8970/3600)</f>
        <v>-13.353163319169999</v>
      </c>
      <c r="L8970">
        <v>-58.665999999999997</v>
      </c>
      <c r="M8970">
        <v>2.8620000000000001</v>
      </c>
      <c r="N8970">
        <v>6.84</v>
      </c>
      <c r="O8970" t="s">
        <v>9341</v>
      </c>
      <c r="P8970">
        <v>7.71</v>
      </c>
      <c r="Q8970">
        <v>6.49</v>
      </c>
      <c r="R8970" t="s">
        <v>9341</v>
      </c>
      <c r="S8970">
        <v>6.1420000000000003</v>
      </c>
      <c r="T8970" t="s">
        <v>9341</v>
      </c>
      <c r="U8970" t="s">
        <v>9371</v>
      </c>
      <c r="V8970" t="str">
        <f>LEFT($U8970,2)</f>
        <v>K2</v>
      </c>
      <c r="W8970" s="3">
        <f>_xlfn.XLOOKUP(V8970,$AC$2:$AC$43,$AD$2:$AD$43,"none")</f>
        <v>0.92</v>
      </c>
      <c r="X8970" s="3">
        <f>IF(ISNUMBER($W8970), 4600 * (1 / (0.92 * $W8970 + 1.7) + 1 / (0.92 * $W8970 + 0.62)),"none")</f>
        <v>4943.4058698702656</v>
      </c>
      <c r="Y8970" s="8">
        <f>IF(ISNUMBER($X8970), _xlfn.XLOOKUP($X8970,Sheet3!$A$2:$A$392,Sheet3!$B$2:$B$392,"none", 1,1), $AF$2)</f>
        <v>1</v>
      </c>
      <c r="Z8970" s="8">
        <f>IF(ISNUMBER($X8970), _xlfn.XLOOKUP($X8970,Sheet3!$A$2:$A$392,Sheet3!$C$2:$C$392,"none", 1,1), $AF$2)</f>
        <v>0.79920000000000002</v>
      </c>
      <c r="AA8970" s="8">
        <f>IF(ISNUMBER($X8970), _xlfn.XLOOKUP($X8970,Sheet3!$A$2:$A$392,Sheet3!$D$2:$D$392,"none", 1,1), $AF$2)</f>
        <v>0.60450000000000004</v>
      </c>
    </row>
    <row r="8971" spans="1:27">
      <c r="A8971">
        <v>5385</v>
      </c>
      <c r="B8971" t="s">
        <v>5688</v>
      </c>
      <c r="C8971" t="s">
        <v>297</v>
      </c>
      <c r="D8971">
        <v>18</v>
      </c>
      <c r="E8971">
        <v>50</v>
      </c>
      <c r="F8971">
        <v>58.651612051199997</v>
      </c>
      <c r="G8971">
        <v>-41</v>
      </c>
      <c r="H8971">
        <v>3</v>
      </c>
      <c r="I8971">
        <v>45.704111760000004</v>
      </c>
      <c r="J8971">
        <f>(D8971+E8971/60+F8971/3600)*15</f>
        <v>282.74438171688001</v>
      </c>
      <c r="K8971">
        <f>IF(G8971&lt;0, G8971-H8971/60-I8971/3600, G8971+H8971/60+I8971/3600)</f>
        <v>-41.0626955866</v>
      </c>
      <c r="L8971">
        <v>2.512</v>
      </c>
      <c r="M8971">
        <v>-2.823</v>
      </c>
      <c r="N8971">
        <v>2.17</v>
      </c>
      <c r="O8971" t="s">
        <v>9341</v>
      </c>
      <c r="P8971">
        <v>6.41</v>
      </c>
      <c r="Q8971">
        <v>6.49</v>
      </c>
      <c r="R8971" t="s">
        <v>9341</v>
      </c>
      <c r="S8971">
        <v>6.4820000000000002</v>
      </c>
      <c r="T8971" t="s">
        <v>9341</v>
      </c>
      <c r="U8971" t="s">
        <v>10878</v>
      </c>
      <c r="V8971" t="str">
        <f>LEFT($U8971,2)</f>
        <v>B5</v>
      </c>
      <c r="W8971" s="3">
        <f>_xlfn.XLOOKUP(V8971,$AC$2:$AC$43,$AD$2:$AD$43,"none")</f>
        <v>-0.16</v>
      </c>
      <c r="X8971" s="3">
        <f>IF(ISNUMBER($W8971), 4600 * (1 / (0.92 * $W8971 + 1.7) + 1 / (0.92 * $W8971 + 0.62)),"none")</f>
        <v>12691.662939978085</v>
      </c>
      <c r="Y8971" s="8">
        <f>IF(ISNUMBER($X8971), _xlfn.XLOOKUP($X8971,Sheet3!$A$2:$A$392,Sheet3!$B$2:$B$392,"none", 1,1), $AF$2)</f>
        <v>0.52290000000000003</v>
      </c>
      <c r="Z8971" s="8">
        <f>IF(ISNUMBER($X8971), _xlfn.XLOOKUP($X8971,Sheet3!$A$2:$A$392,Sheet3!$C$2:$C$392,"none", 1,1), $AF$2)</f>
        <v>0.62250000000000005</v>
      </c>
      <c r="AA8971" s="8">
        <f>IF(ISNUMBER($X8971), _xlfn.XLOOKUP($X8971,Sheet3!$A$2:$A$392,Sheet3!$D$2:$D$392,"none", 1,1), $AF$2)</f>
        <v>1</v>
      </c>
    </row>
    <row r="8972" spans="1:27">
      <c r="A8972">
        <v>5562</v>
      </c>
      <c r="B8972" t="s">
        <v>5865</v>
      </c>
      <c r="C8972" t="s">
        <v>50</v>
      </c>
      <c r="D8972">
        <v>19</v>
      </c>
      <c r="E8972">
        <v>39</v>
      </c>
      <c r="F8972">
        <v>59.71</v>
      </c>
      <c r="G8972">
        <v>-30</v>
      </c>
      <c r="H8972">
        <v>57</v>
      </c>
      <c r="I8972">
        <v>53.1</v>
      </c>
      <c r="J8972">
        <f>(D8972+E8972/60+F8972/3600)*15</f>
        <v>294.99879166666665</v>
      </c>
      <c r="K8972">
        <f>IF(G8972&lt;0, G8972-H8972/60-I8972/3600, G8972+H8972/60+I8972/3600)</f>
        <v>-30.964749999999999</v>
      </c>
      <c r="L8972">
        <v>-3.41</v>
      </c>
      <c r="M8972">
        <v>-9.27</v>
      </c>
      <c r="N8972">
        <v>0.17</v>
      </c>
      <c r="O8972" t="s">
        <v>9341</v>
      </c>
      <c r="P8972" t="s">
        <v>9341</v>
      </c>
      <c r="Q8972">
        <v>6.49</v>
      </c>
      <c r="R8972" t="s">
        <v>9341</v>
      </c>
      <c r="S8972" t="s">
        <v>9341</v>
      </c>
      <c r="T8972" t="s">
        <v>9341</v>
      </c>
      <c r="U8972" t="s">
        <v>9341</v>
      </c>
      <c r="V8972" t="str">
        <f>LEFT($U8972,2)</f>
        <v>~</v>
      </c>
      <c r="W8972" s="3" t="str">
        <f>_xlfn.XLOOKUP(V8972,$AC$2:$AC$43,$AD$2:$AD$43,"none")</f>
        <v>none</v>
      </c>
      <c r="X8972" s="3" t="str">
        <f>IF(ISNUMBER($W8972), 4600 * (1 / (0.92 * $W8972 + 1.7) + 1 / (0.92 * $W8972 + 0.62)),"none")</f>
        <v>none</v>
      </c>
      <c r="Y8972" s="8">
        <f>IF(ISNUMBER($X8972), _xlfn.XLOOKUP($X8972,Sheet3!$A$2:$A$392,Sheet3!$B$2:$B$392,"none", 1,1), $AF$2)</f>
        <v>0.8</v>
      </c>
      <c r="Z8972" s="8">
        <f>IF(ISNUMBER($X8972), _xlfn.XLOOKUP($X8972,Sheet3!$A$2:$A$392,Sheet3!$C$2:$C$392,"none", 1,1), $AF$2)</f>
        <v>0.8</v>
      </c>
      <c r="AA8972" s="8">
        <f>IF(ISNUMBER($X8972), _xlfn.XLOOKUP($X8972,Sheet3!$A$2:$A$392,Sheet3!$D$2:$D$392,"none", 1,1), $AF$2)</f>
        <v>0.8</v>
      </c>
    </row>
    <row r="8973" spans="1:27">
      <c r="A8973">
        <v>5682</v>
      </c>
      <c r="B8973" t="s">
        <v>5985</v>
      </c>
      <c r="C8973" t="s">
        <v>297</v>
      </c>
      <c r="D8973">
        <v>15</v>
      </c>
      <c r="E8973">
        <v>12</v>
      </c>
      <c r="F8973">
        <v>12.0109960848</v>
      </c>
      <c r="G8973">
        <v>-19</v>
      </c>
      <c r="H8973">
        <v>6</v>
      </c>
      <c r="I8973">
        <v>23.343817319999999</v>
      </c>
      <c r="J8973">
        <f>(D8973+E8973/60+F8973/3600)*15</f>
        <v>228.05004581701999</v>
      </c>
      <c r="K8973">
        <f>IF(G8973&lt;0, G8973-H8973/60-I8973/3600, G8973+H8973/60+I8973/3600)</f>
        <v>-19.106484393700001</v>
      </c>
      <c r="L8973">
        <v>-41.551000000000002</v>
      </c>
      <c r="M8973">
        <v>-24.95</v>
      </c>
      <c r="N8973">
        <v>4.38</v>
      </c>
      <c r="O8973" t="s">
        <v>9341</v>
      </c>
      <c r="P8973">
        <v>8.01</v>
      </c>
      <c r="Q8973">
        <v>6.49</v>
      </c>
      <c r="R8973" t="s">
        <v>9341</v>
      </c>
      <c r="S8973">
        <v>5.915</v>
      </c>
      <c r="T8973" t="s">
        <v>9341</v>
      </c>
      <c r="U8973" t="s">
        <v>9406</v>
      </c>
      <c r="V8973" t="str">
        <f>LEFT($U8973,2)</f>
        <v>K4</v>
      </c>
      <c r="W8973" s="3">
        <f>_xlfn.XLOOKUP(V8973,$AC$2:$AC$43,$AD$2:$AD$43,"none")</f>
        <v>1</v>
      </c>
      <c r="X8973" s="3">
        <f>IF(ISNUMBER($W8973), 4600 * (1 / (0.92 * $W8973 + 1.7) + 1 / (0.92 * $W8973 + 0.62)),"none")</f>
        <v>4742.7381778526815</v>
      </c>
      <c r="Y8973" s="8">
        <f>IF(ISNUMBER($X8973), _xlfn.XLOOKUP($X8973,Sheet3!$A$2:$A$392,Sheet3!$B$2:$B$392,"none", 1,1), $AF$2)</f>
        <v>1</v>
      </c>
      <c r="Z8973" s="8">
        <f>IF(ISNUMBER($X8973), _xlfn.XLOOKUP($X8973,Sheet3!$A$2:$A$392,Sheet3!$C$2:$C$392,"none", 1,1), $AF$2)</f>
        <v>0.77500000000000002</v>
      </c>
      <c r="AA8973" s="8">
        <f>IF(ISNUMBER($X8973), _xlfn.XLOOKUP($X8973,Sheet3!$A$2:$A$392,Sheet3!$D$2:$D$392,"none", 1,1), $AF$2)</f>
        <v>0.55479999999999996</v>
      </c>
    </row>
    <row r="8974" spans="1:27">
      <c r="A8974">
        <v>5919</v>
      </c>
      <c r="B8974" t="s">
        <v>6222</v>
      </c>
      <c r="C8974" t="s">
        <v>297</v>
      </c>
      <c r="D8974">
        <v>16</v>
      </c>
      <c r="E8974">
        <v>40</v>
      </c>
      <c r="F8974">
        <v>56.407974362399997</v>
      </c>
      <c r="G8974">
        <v>-8</v>
      </c>
      <c r="H8974">
        <v>18</v>
      </c>
      <c r="I8974">
        <v>34.649086068000003</v>
      </c>
      <c r="J8974">
        <f>(D8974+E8974/60+F8974/3600)*15</f>
        <v>250.23503322651001</v>
      </c>
      <c r="K8974">
        <f>IF(G8974&lt;0, G8974-H8974/60-I8974/3600, G8974+H8974/60+I8974/3600)</f>
        <v>-8.3096247461299999</v>
      </c>
      <c r="L8974">
        <v>-13.473000000000001</v>
      </c>
      <c r="M8974">
        <v>0.46200000000000002</v>
      </c>
      <c r="N8974">
        <v>8.68</v>
      </c>
      <c r="O8974" t="s">
        <v>9341</v>
      </c>
      <c r="P8974">
        <v>7.63</v>
      </c>
      <c r="Q8974">
        <v>6.49</v>
      </c>
      <c r="R8974" t="s">
        <v>9341</v>
      </c>
      <c r="S8974">
        <v>6.0819999999999999</v>
      </c>
      <c r="T8974" t="s">
        <v>9341</v>
      </c>
      <c r="U8974" t="s">
        <v>9403</v>
      </c>
      <c r="V8974" t="str">
        <f>LEFT($U8974,2)</f>
        <v>K0</v>
      </c>
      <c r="W8974" s="3">
        <f>_xlfn.XLOOKUP(V8974,$AC$2:$AC$43,$AD$2:$AD$43,"none")</f>
        <v>0.81</v>
      </c>
      <c r="X8974" s="3">
        <f>IF(ISNUMBER($W8974), 4600 * (1 / (0.92 * $W8974 + 1.7) + 1 / (0.92 * $W8974 + 0.62)),"none")</f>
        <v>5250.7063834266155</v>
      </c>
      <c r="Y8974" s="8">
        <f>IF(ISNUMBER($X8974), _xlfn.XLOOKUP($X8974,Sheet3!$A$2:$A$392,Sheet3!$B$2:$B$392,"none", 1,1), $AF$2)</f>
        <v>1</v>
      </c>
      <c r="Z8974" s="8">
        <f>IF(ISNUMBER($X8974), _xlfn.XLOOKUP($X8974,Sheet3!$A$2:$A$392,Sheet3!$C$2:$C$392,"none", 1,1), $AF$2)</f>
        <v>0.83299999999999996</v>
      </c>
      <c r="AA8974" s="8">
        <f>IF(ISNUMBER($X8974), _xlfn.XLOOKUP($X8974,Sheet3!$A$2:$A$392,Sheet3!$D$2:$D$392,"none", 1,1), $AF$2)</f>
        <v>0.67869999999999997</v>
      </c>
    </row>
    <row r="8975" spans="1:27">
      <c r="A8975">
        <v>5939</v>
      </c>
      <c r="B8975" t="s">
        <v>6242</v>
      </c>
      <c r="C8975" t="s">
        <v>22</v>
      </c>
      <c r="D8975">
        <v>20</v>
      </c>
      <c r="E8975">
        <v>11</v>
      </c>
      <c r="F8975">
        <v>10.0777272648</v>
      </c>
      <c r="G8975">
        <v>-8</v>
      </c>
      <c r="H8975">
        <v>50</v>
      </c>
      <c r="I8975">
        <v>32.440964532000002</v>
      </c>
      <c r="J8975">
        <f>(D8975+E8975/60+F8975/3600)*15</f>
        <v>302.79199053027003</v>
      </c>
      <c r="K8975">
        <f>IF(G8975&lt;0, G8975-H8975/60-I8975/3600, G8975+H8975/60+I8975/3600)</f>
        <v>-8.8423447123700001</v>
      </c>
      <c r="L8975">
        <v>1.97</v>
      </c>
      <c r="M8975">
        <v>-1.984</v>
      </c>
      <c r="N8975">
        <v>1.1399999999999999</v>
      </c>
      <c r="O8975">
        <v>5.42</v>
      </c>
      <c r="P8975">
        <v>6.34</v>
      </c>
      <c r="Q8975">
        <v>6.49</v>
      </c>
      <c r="R8975" t="s">
        <v>9341</v>
      </c>
      <c r="S8975">
        <v>6.4279999999999999</v>
      </c>
      <c r="T8975" t="s">
        <v>9341</v>
      </c>
      <c r="U8975" t="s">
        <v>10184</v>
      </c>
      <c r="V8975" t="str">
        <f>LEFT($U8975,2)</f>
        <v>B2</v>
      </c>
      <c r="W8975" s="3">
        <f>_xlfn.XLOOKUP(V8975,$AC$2:$AC$43,$AD$2:$AD$43,"none")</f>
        <v>-0.24</v>
      </c>
      <c r="X8975" s="3">
        <f>IF(ISNUMBER($W8975), 4600 * (1 / (0.92 * $W8975 + 1.7) + 1 / (0.92 * $W8975 + 0.62)),"none")</f>
        <v>14632.835167360139</v>
      </c>
      <c r="Y8975" s="8">
        <f>IF(ISNUMBER($X8975), _xlfn.XLOOKUP($X8975,Sheet3!$A$2:$A$392,Sheet3!$B$2:$B$392,"none", 1,1), $AF$2)</f>
        <v>0.47989999999999999</v>
      </c>
      <c r="Z8975" s="8">
        <f>IF(ISNUMBER($X8975), _xlfn.XLOOKUP($X8975,Sheet3!$A$2:$A$392,Sheet3!$C$2:$C$392,"none", 1,1), $AF$2)</f>
        <v>0.58679999999999999</v>
      </c>
      <c r="AA8975" s="8">
        <f>IF(ISNUMBER($X8975), _xlfn.XLOOKUP($X8975,Sheet3!$A$2:$A$392,Sheet3!$D$2:$D$392,"none", 1,1), $AF$2)</f>
        <v>1</v>
      </c>
    </row>
    <row r="8976" spans="1:27">
      <c r="A8976">
        <v>6070</v>
      </c>
      <c r="B8976" t="s">
        <v>6373</v>
      </c>
      <c r="C8976" t="s">
        <v>297</v>
      </c>
      <c r="D8976">
        <v>16</v>
      </c>
      <c r="E8976">
        <v>17</v>
      </c>
      <c r="F8976">
        <v>43.358333616000003</v>
      </c>
      <c r="G8976">
        <v>1</v>
      </c>
      <c r="H8976">
        <v>29</v>
      </c>
      <c r="I8976">
        <v>48.168654971999999</v>
      </c>
      <c r="J8976">
        <f>(D8976+E8976/60+F8976/3600)*15</f>
        <v>244.43065972340005</v>
      </c>
      <c r="K8976">
        <f>IF(G8976&lt;0, G8976-H8976/60-I8976/3600, G8976+H8976/60+I8976/3600)</f>
        <v>1.49671351527</v>
      </c>
      <c r="L8976">
        <v>-15.231999999999999</v>
      </c>
      <c r="M8976">
        <v>-2.4140000000000001</v>
      </c>
      <c r="N8976">
        <v>4.49</v>
      </c>
      <c r="O8976" t="s">
        <v>9341</v>
      </c>
      <c r="P8976">
        <v>7.63</v>
      </c>
      <c r="Q8976">
        <v>6.49</v>
      </c>
      <c r="R8976" t="s">
        <v>9341</v>
      </c>
      <c r="S8976">
        <v>6.1710000000000003</v>
      </c>
      <c r="T8976" t="s">
        <v>9341</v>
      </c>
      <c r="U8976" t="s">
        <v>9403</v>
      </c>
      <c r="V8976" t="str">
        <f>LEFT($U8976,2)</f>
        <v>K0</v>
      </c>
      <c r="W8976" s="3">
        <f>_xlfn.XLOOKUP(V8976,$AC$2:$AC$43,$AD$2:$AD$43,"none")</f>
        <v>0.81</v>
      </c>
      <c r="X8976" s="3">
        <f>IF(ISNUMBER($W8976), 4600 * (1 / (0.92 * $W8976 + 1.7) + 1 / (0.92 * $W8976 + 0.62)),"none")</f>
        <v>5250.7063834266155</v>
      </c>
      <c r="Y8976" s="8">
        <f>IF(ISNUMBER($X8976), _xlfn.XLOOKUP($X8976,Sheet3!$A$2:$A$392,Sheet3!$B$2:$B$392,"none", 1,1), $AF$2)</f>
        <v>1</v>
      </c>
      <c r="Z8976" s="8">
        <f>IF(ISNUMBER($X8976), _xlfn.XLOOKUP($X8976,Sheet3!$A$2:$A$392,Sheet3!$C$2:$C$392,"none", 1,1), $AF$2)</f>
        <v>0.83299999999999996</v>
      </c>
      <c r="AA8976" s="8">
        <f>IF(ISNUMBER($X8976), _xlfn.XLOOKUP($X8976,Sheet3!$A$2:$A$392,Sheet3!$D$2:$D$392,"none", 1,1), $AF$2)</f>
        <v>0.67869999999999997</v>
      </c>
    </row>
    <row r="8977" spans="1:27">
      <c r="A8977">
        <v>6097</v>
      </c>
      <c r="B8977" t="s">
        <v>6400</v>
      </c>
      <c r="C8977" t="s">
        <v>297</v>
      </c>
      <c r="D8977">
        <v>18</v>
      </c>
      <c r="E8977">
        <v>7</v>
      </c>
      <c r="F8977">
        <v>20.9837120352</v>
      </c>
      <c r="G8977">
        <v>2</v>
      </c>
      <c r="H8977">
        <v>28</v>
      </c>
      <c r="I8977">
        <v>54.016657715999997</v>
      </c>
      <c r="J8977">
        <f>(D8977+E8977/60+F8977/3600)*15</f>
        <v>271.83743213347998</v>
      </c>
      <c r="K8977">
        <f>IF(G8977&lt;0, G8977-H8977/60-I8977/3600, G8977+H8977/60+I8977/3600)</f>
        <v>2.4816712938100003</v>
      </c>
      <c r="L8977">
        <v>-2.202</v>
      </c>
      <c r="M8977">
        <v>30.587</v>
      </c>
      <c r="N8977">
        <v>4.3</v>
      </c>
      <c r="O8977" t="s">
        <v>9341</v>
      </c>
      <c r="P8977">
        <v>7.96</v>
      </c>
      <c r="Q8977">
        <v>6.49</v>
      </c>
      <c r="R8977" t="s">
        <v>9341</v>
      </c>
      <c r="S8977">
        <v>5.9660000000000002</v>
      </c>
      <c r="T8977" t="s">
        <v>9341</v>
      </c>
      <c r="U8977" t="s">
        <v>9389</v>
      </c>
      <c r="V8977" t="str">
        <f>LEFT($U8977,2)</f>
        <v>K3</v>
      </c>
      <c r="W8977" s="3">
        <f>_xlfn.XLOOKUP(V8977,$AC$2:$AC$43,$AD$2:$AD$43,"none")</f>
        <v>0.95</v>
      </c>
      <c r="X8977" s="3">
        <f>IF(ISNUMBER($W8977), 4600 * (1 / (0.92 * $W8977 + 1.7) + 1 / (0.92 * $W8977 + 0.62)),"none")</f>
        <v>4866.084384156673</v>
      </c>
      <c r="Y8977" s="8">
        <f>IF(ISNUMBER($X8977), _xlfn.XLOOKUP($X8977,Sheet3!$A$2:$A$392,Sheet3!$B$2:$B$392,"none", 1,1), $AF$2)</f>
        <v>1</v>
      </c>
      <c r="Z8977" s="8">
        <f>IF(ISNUMBER($X8977), _xlfn.XLOOKUP($X8977,Sheet3!$A$2:$A$392,Sheet3!$C$2:$C$392,"none", 1,1), $AF$2)</f>
        <v>0.78720000000000001</v>
      </c>
      <c r="AA8977" s="8">
        <f>IF(ISNUMBER($X8977), _xlfn.XLOOKUP($X8977,Sheet3!$A$2:$A$392,Sheet3!$D$2:$D$392,"none", 1,1), $AF$2)</f>
        <v>0.57969999999999999</v>
      </c>
    </row>
    <row r="8978" spans="1:27">
      <c r="A8978">
        <v>6185</v>
      </c>
      <c r="B8978" t="s">
        <v>6488</v>
      </c>
      <c r="C8978" t="s">
        <v>305</v>
      </c>
      <c r="D8978">
        <v>19</v>
      </c>
      <c r="E8978">
        <v>13</v>
      </c>
      <c r="F8978">
        <v>44.031988564800002</v>
      </c>
      <c r="G8978">
        <v>5</v>
      </c>
      <c r="H8978">
        <v>30</v>
      </c>
      <c r="I8978">
        <v>56.198549231999998</v>
      </c>
      <c r="J8978">
        <f>(D8978+E8978/60+F8978/3600)*15</f>
        <v>288.43346661902001</v>
      </c>
      <c r="K8978">
        <f>IF(G8978&lt;0, G8978-H8978/60-I8978/3600, G8978+H8978/60+I8978/3600)</f>
        <v>5.5156107081199997</v>
      </c>
      <c r="L8978">
        <v>6.3019999999999996</v>
      </c>
      <c r="M8978">
        <v>-11.494999999999999</v>
      </c>
      <c r="N8978">
        <v>5.3</v>
      </c>
      <c r="O8978">
        <v>6.69</v>
      </c>
      <c r="P8978">
        <v>6.58</v>
      </c>
      <c r="Q8978">
        <v>6.49</v>
      </c>
      <c r="R8978" t="s">
        <v>9341</v>
      </c>
      <c r="S8978">
        <v>6.4489999999999998</v>
      </c>
      <c r="T8978" t="s">
        <v>9341</v>
      </c>
      <c r="U8978" t="s">
        <v>9359</v>
      </c>
      <c r="V8978" t="str">
        <f>LEFT($U8978,2)</f>
        <v>A3</v>
      </c>
      <c r="W8978" s="3">
        <f>_xlfn.XLOOKUP(V8978,$AC$2:$AC$43,$AD$2:$AD$43,"none")</f>
        <v>0.08</v>
      </c>
      <c r="X8978" s="3">
        <f>IF(ISNUMBER($W8978), 4600 * (1 / (0.92 * $W8978 + 1.7) + 1 / (0.92 * $W8978 + 0.62)),"none")</f>
        <v>9225.6595386701993</v>
      </c>
      <c r="Y8978" s="8">
        <f>IF(ISNUMBER($X8978), _xlfn.XLOOKUP($X8978,Sheet3!$A$2:$A$392,Sheet3!$B$2:$B$392,"none", 1,1), $AF$2)</f>
        <v>0.67030000000000001</v>
      </c>
      <c r="Z8978" s="8">
        <f>IF(ISNUMBER($X8978), _xlfn.XLOOKUP($X8978,Sheet3!$A$2:$A$392,Sheet3!$C$2:$C$392,"none", 1,1), $AF$2)</f>
        <v>0.73619999999999997</v>
      </c>
      <c r="AA8978" s="8">
        <f>IF(ISNUMBER($X8978), _xlfn.XLOOKUP($X8978,Sheet3!$A$2:$A$392,Sheet3!$D$2:$D$392,"none", 1,1), $AF$2)</f>
        <v>1</v>
      </c>
    </row>
    <row r="8979" spans="1:27">
      <c r="A8979">
        <v>6234</v>
      </c>
      <c r="B8979" t="s">
        <v>6537</v>
      </c>
      <c r="C8979" t="s">
        <v>297</v>
      </c>
      <c r="D8979">
        <v>20</v>
      </c>
      <c r="E8979">
        <v>17</v>
      </c>
      <c r="F8979">
        <v>0.44318630879999998</v>
      </c>
      <c r="G8979">
        <v>8</v>
      </c>
      <c r="H8979">
        <v>57</v>
      </c>
      <c r="I8979">
        <v>47.607831791999999</v>
      </c>
      <c r="J8979">
        <f>(D8979+E8979/60+F8979/3600)*15</f>
        <v>304.25184660962003</v>
      </c>
      <c r="K8979">
        <f>IF(G8979&lt;0, G8979-H8979/60-I8979/3600, G8979+H8979/60+I8979/3600)</f>
        <v>8.9632243977199995</v>
      </c>
      <c r="L8979">
        <v>12.589</v>
      </c>
      <c r="M8979">
        <v>2.27</v>
      </c>
      <c r="N8979">
        <v>13.85</v>
      </c>
      <c r="O8979" t="s">
        <v>9341</v>
      </c>
      <c r="P8979">
        <v>6.78</v>
      </c>
      <c r="Q8979">
        <v>6.49</v>
      </c>
      <c r="R8979" t="s">
        <v>9341</v>
      </c>
      <c r="S8979">
        <v>6.4509999999999996</v>
      </c>
      <c r="T8979" t="s">
        <v>9341</v>
      </c>
      <c r="U8979" t="s">
        <v>96</v>
      </c>
      <c r="V8979" t="str">
        <f>LEFT($U8979,2)</f>
        <v>F2</v>
      </c>
      <c r="W8979" s="3">
        <f>_xlfn.XLOOKUP(V8979,$AC$2:$AC$43,$AD$2:$AD$43,"none")</f>
        <v>0.35</v>
      </c>
      <c r="X8979" s="3">
        <f>IF(ISNUMBER($W8979), 4600 * (1 / (0.92 * $W8979 + 1.7) + 1 / (0.92 * $W8979 + 0.62)),"none")</f>
        <v>7158.2024482287206</v>
      </c>
      <c r="Y8979" s="8">
        <f>IF(ISNUMBER($X8979), _xlfn.XLOOKUP($X8979,Sheet3!$A$2:$A$392,Sheet3!$B$2:$B$392,"none", 1,1), $AF$2)</f>
        <v>0.89859999999999995</v>
      </c>
      <c r="Z8979" s="8">
        <f>IF(ISNUMBER($X8979), _xlfn.XLOOKUP($X8979,Sheet3!$A$2:$A$392,Sheet3!$C$2:$C$392,"none", 1,1), $AF$2)</f>
        <v>0.89249999999999996</v>
      </c>
      <c r="AA8979" s="8">
        <f>IF(ISNUMBER($X8979), _xlfn.XLOOKUP($X8979,Sheet3!$A$2:$A$392,Sheet3!$D$2:$D$392,"none", 1,1), $AF$2)</f>
        <v>1</v>
      </c>
    </row>
    <row r="8980" spans="1:27">
      <c r="A8980">
        <v>6379</v>
      </c>
      <c r="B8980" t="s">
        <v>6682</v>
      </c>
      <c r="C8980" t="s">
        <v>12</v>
      </c>
      <c r="D8980">
        <v>15</v>
      </c>
      <c r="E8980">
        <v>33</v>
      </c>
      <c r="F8980">
        <v>52.705853020799999</v>
      </c>
      <c r="G8980">
        <v>17</v>
      </c>
      <c r="H8980">
        <v>8</v>
      </c>
      <c r="I8980">
        <v>14.486229924</v>
      </c>
      <c r="J8980">
        <f>(D8980+E8980/60+F8980/3600)*15</f>
        <v>233.46960772092001</v>
      </c>
      <c r="K8980">
        <f>IF(G8980&lt;0, G8980-H8980/60-I8980/3600, G8980+H8980/60+I8980/3600)</f>
        <v>17.137357286090001</v>
      </c>
      <c r="L8980">
        <v>-48.463999999999999</v>
      </c>
      <c r="M8980">
        <v>-49.76</v>
      </c>
      <c r="N8980">
        <v>15.7</v>
      </c>
      <c r="O8980">
        <v>6.84</v>
      </c>
      <c r="P8980">
        <v>6.8</v>
      </c>
      <c r="Q8980">
        <v>6.49</v>
      </c>
      <c r="R8980" t="s">
        <v>9341</v>
      </c>
      <c r="S8980">
        <v>6.4249999999999998</v>
      </c>
      <c r="T8980" t="s">
        <v>9341</v>
      </c>
      <c r="U8980" t="s">
        <v>11098</v>
      </c>
      <c r="V8980" t="str">
        <f>LEFT($U8980,2)</f>
        <v>F1</v>
      </c>
      <c r="W8980" s="3">
        <f>_xlfn.XLOOKUP(V8980,$AC$2:$AC$43,$AD$2:$AD$43,"none")</f>
        <v>0.34</v>
      </c>
      <c r="X8980" s="3">
        <f>IF(ISNUMBER($W8980), 4600 * (1 / (0.92 * $W8980 + 1.7) + 1 / (0.92 * $W8980 + 0.62)),"none")</f>
        <v>7216.7629742546496</v>
      </c>
      <c r="Y8980" s="8">
        <f>IF(ISNUMBER($X8980), _xlfn.XLOOKUP($X8980,Sheet3!$A$2:$A$392,Sheet3!$B$2:$B$392,"none", 1,1), $AF$2)</f>
        <v>0.88229999999999997</v>
      </c>
      <c r="Z8980" s="8">
        <f>IF(ISNUMBER($X8980), _xlfn.XLOOKUP($X8980,Sheet3!$A$2:$A$392,Sheet3!$C$2:$C$392,"none", 1,1), $AF$2)</f>
        <v>0.88190000000000002</v>
      </c>
      <c r="AA8980" s="8">
        <f>IF(ISNUMBER($X8980), _xlfn.XLOOKUP($X8980,Sheet3!$A$2:$A$392,Sheet3!$D$2:$D$392,"none", 1,1), $AF$2)</f>
        <v>1</v>
      </c>
    </row>
    <row r="8981" spans="1:27">
      <c r="A8981">
        <v>6844</v>
      </c>
      <c r="B8981" t="s">
        <v>7147</v>
      </c>
      <c r="C8981" t="s">
        <v>24</v>
      </c>
      <c r="D8981">
        <v>8</v>
      </c>
      <c r="E8981">
        <v>26</v>
      </c>
      <c r="F8981">
        <v>17.730066796799999</v>
      </c>
      <c r="G8981">
        <v>-39</v>
      </c>
      <c r="H8981">
        <v>3</v>
      </c>
      <c r="I8981">
        <v>32.258348136000002</v>
      </c>
      <c r="J8981">
        <f>(D8981+E8981/60+F8981/3600)*15</f>
        <v>126.57387527832002</v>
      </c>
      <c r="K8981">
        <f>IF(G8981&lt;0, G8981-H8981/60-I8981/3600, G8981+H8981/60+I8981/3600)</f>
        <v>-39.058960652259998</v>
      </c>
      <c r="L8981">
        <v>-7.8959999999999999</v>
      </c>
      <c r="M8981">
        <v>5.9749999999999996</v>
      </c>
      <c r="N8981">
        <v>5.8</v>
      </c>
      <c r="O8981" t="s">
        <v>9341</v>
      </c>
      <c r="P8981">
        <v>6.43</v>
      </c>
      <c r="Q8981">
        <v>6.49</v>
      </c>
      <c r="R8981">
        <v>7.44</v>
      </c>
      <c r="S8981">
        <v>6.5250000000000004</v>
      </c>
      <c r="T8981" t="s">
        <v>9341</v>
      </c>
      <c r="U8981" t="s">
        <v>10770</v>
      </c>
      <c r="V8981" t="str">
        <f>LEFT($U8981,2)</f>
        <v>B9</v>
      </c>
      <c r="W8981" s="3">
        <f>_xlfn.XLOOKUP(V8981,$AC$2:$AC$43,$AD$2:$AD$43,"none")</f>
        <v>-7.0000000000000007E-2</v>
      </c>
      <c r="X8981" s="3">
        <f>IF(ISNUMBER($W8981), 4600 * (1 / (0.92 * $W8981 + 1.7) + 1 / (0.92 * $W8981 + 0.62)),"none")</f>
        <v>11091.761228434079</v>
      </c>
      <c r="Y8981" s="8">
        <f>IF(ISNUMBER($X8981), _xlfn.XLOOKUP($X8981,Sheet3!$A$2:$A$392,Sheet3!$B$2:$B$392,"none", 1,1), $AF$2)</f>
        <v>0.57499999999999996</v>
      </c>
      <c r="Z8981" s="8">
        <f>IF(ISNUMBER($X8981), _xlfn.XLOOKUP($X8981,Sheet3!$A$2:$A$392,Sheet3!$C$2:$C$392,"none", 1,1), $AF$2)</f>
        <v>0.66420000000000001</v>
      </c>
      <c r="AA8981" s="8">
        <f>IF(ISNUMBER($X8981), _xlfn.XLOOKUP($X8981,Sheet3!$A$2:$A$392,Sheet3!$D$2:$D$392,"none", 1,1), $AF$2)</f>
        <v>1</v>
      </c>
    </row>
    <row r="8982" spans="1:27">
      <c r="A8982">
        <v>7091</v>
      </c>
      <c r="B8982" t="s">
        <v>7394</v>
      </c>
      <c r="C8982" t="s">
        <v>313</v>
      </c>
      <c r="D8982">
        <v>8</v>
      </c>
      <c r="E8982">
        <v>26</v>
      </c>
      <c r="F8982">
        <v>57.745334100000001</v>
      </c>
      <c r="G8982">
        <v>-52</v>
      </c>
      <c r="H8982">
        <v>42</v>
      </c>
      <c r="I8982">
        <v>17.814048</v>
      </c>
      <c r="J8982">
        <f>(D8982+E8982/60+F8982/3600)*15</f>
        <v>126.74060555875</v>
      </c>
      <c r="K8982">
        <f>IF(G8982&lt;0, G8982-H8982/60-I8982/3600, G8982+H8982/60+I8982/3600)</f>
        <v>-52.704948346666669</v>
      </c>
      <c r="L8982">
        <v>-91.43</v>
      </c>
      <c r="M8982">
        <v>-44.38</v>
      </c>
      <c r="N8982">
        <v>18.5</v>
      </c>
      <c r="O8982" t="s">
        <v>9341</v>
      </c>
      <c r="P8982">
        <v>6.9089999999999998</v>
      </c>
      <c r="Q8982">
        <v>6.49</v>
      </c>
      <c r="R8982" t="s">
        <v>9341</v>
      </c>
      <c r="S8982">
        <v>6.367</v>
      </c>
      <c r="T8982" t="s">
        <v>9341</v>
      </c>
      <c r="U8982" t="s">
        <v>9639</v>
      </c>
      <c r="V8982" t="str">
        <f>LEFT($U8982,2)</f>
        <v>F5</v>
      </c>
      <c r="W8982" s="3">
        <f>_xlfn.XLOOKUP(V8982,$AC$2:$AC$43,$AD$2:$AD$43,"none")</f>
        <v>0.45</v>
      </c>
      <c r="X8982" s="3">
        <f>IF(ISNUMBER($W8982), 4600 * (1 / (0.92 * $W8982 + 1.7) + 1 / (0.92 * $W8982 + 0.62)),"none")</f>
        <v>6624.7124722536864</v>
      </c>
      <c r="Y8982" s="8">
        <f>IF(ISNUMBER($X8982), _xlfn.XLOOKUP($X8982,Sheet3!$A$2:$A$392,Sheet3!$B$2:$B$392,"none", 1,1), $AF$2)</f>
        <v>0.99370000000000003</v>
      </c>
      <c r="Z8982" s="8">
        <f>IF(ISNUMBER($X8982), _xlfn.XLOOKUP($X8982,Sheet3!$A$2:$A$392,Sheet3!$C$2:$C$392,"none", 1,1), $AF$2)</f>
        <v>0.9526</v>
      </c>
      <c r="AA8982" s="8">
        <f>IF(ISNUMBER($X8982), _xlfn.XLOOKUP($X8982,Sheet3!$A$2:$A$392,Sheet3!$D$2:$D$392,"none", 1,1), $AF$2)</f>
        <v>1</v>
      </c>
    </row>
    <row r="8983" spans="1:27">
      <c r="A8983">
        <v>7117</v>
      </c>
      <c r="B8983" t="s">
        <v>7420</v>
      </c>
      <c r="C8983" t="s">
        <v>313</v>
      </c>
      <c r="D8983">
        <v>2</v>
      </c>
      <c r="E8983">
        <v>9</v>
      </c>
      <c r="F8983">
        <v>48.469405171200002</v>
      </c>
      <c r="G8983">
        <v>-40</v>
      </c>
      <c r="H8983">
        <v>51</v>
      </c>
      <c r="I8983">
        <v>59.392401516</v>
      </c>
      <c r="J8983">
        <f>(D8983+E8983/60+F8983/3600)*15</f>
        <v>32.451955854879998</v>
      </c>
      <c r="K8983">
        <f>IF(G8983&lt;0, G8983-H8983/60-I8983/3600, G8983+H8983/60+I8983/3600)</f>
        <v>-40.866497889310004</v>
      </c>
      <c r="L8983">
        <v>48.613</v>
      </c>
      <c r="M8983">
        <v>-21.405999999999999</v>
      </c>
      <c r="N8983">
        <v>14.35</v>
      </c>
      <c r="O8983" t="s">
        <v>9341</v>
      </c>
      <c r="P8983">
        <v>6.89</v>
      </c>
      <c r="Q8983">
        <v>6.49</v>
      </c>
      <c r="R8983" t="s">
        <v>9341</v>
      </c>
      <c r="S8983">
        <v>6.3949999999999996</v>
      </c>
      <c r="T8983" t="s">
        <v>9341</v>
      </c>
      <c r="U8983" t="s">
        <v>9440</v>
      </c>
      <c r="V8983" t="str">
        <f>LEFT($U8983,2)</f>
        <v>F3</v>
      </c>
      <c r="W8983" s="3" t="str">
        <f>_xlfn.XLOOKUP(V8983,$AC$2:$AC$43,$AD$2:$AD$43,"none")</f>
        <v>none</v>
      </c>
      <c r="X8983" s="3" t="str">
        <f>IF(ISNUMBER($W8983), 4600 * (1 / (0.92 * $W8983 + 1.7) + 1 / (0.92 * $W8983 + 0.62)),"none")</f>
        <v>none</v>
      </c>
      <c r="Y8983" s="8">
        <f>IF(ISNUMBER($X8983), _xlfn.XLOOKUP($X8983,Sheet3!$A$2:$A$392,Sheet3!$B$2:$B$392,"none", 1,1), $AF$2)</f>
        <v>0.8</v>
      </c>
      <c r="Z8983" s="8">
        <f>IF(ISNUMBER($X8983), _xlfn.XLOOKUP($X8983,Sheet3!$A$2:$A$392,Sheet3!$C$2:$C$392,"none", 1,1), $AF$2)</f>
        <v>0.8</v>
      </c>
      <c r="AA8983" s="8">
        <f>IF(ISNUMBER($X8983), _xlfn.XLOOKUP($X8983,Sheet3!$A$2:$A$392,Sheet3!$D$2:$D$392,"none", 1,1), $AF$2)</f>
        <v>0.8</v>
      </c>
    </row>
    <row r="8984" spans="1:27">
      <c r="A8984">
        <v>7155</v>
      </c>
      <c r="B8984" t="s">
        <v>7458</v>
      </c>
      <c r="C8984" t="s">
        <v>35</v>
      </c>
      <c r="D8984">
        <v>6</v>
      </c>
      <c r="E8984">
        <v>2</v>
      </c>
      <c r="F8984">
        <v>9.3350809800000007</v>
      </c>
      <c r="G8984">
        <v>-60</v>
      </c>
      <c r="H8984">
        <v>5</v>
      </c>
      <c r="I8984">
        <v>48.589999763999998</v>
      </c>
      <c r="J8984">
        <f>(D8984+E8984/60+F8984/3600)*15</f>
        <v>90.538896170750007</v>
      </c>
      <c r="K8984">
        <f>IF(G8984&lt;0, G8984-H8984/60-I8984/3600, G8984+H8984/60+I8984/3600)</f>
        <v>-60.096830555490001</v>
      </c>
      <c r="L8984">
        <v>16.494</v>
      </c>
      <c r="M8984">
        <v>8.3770000000000007</v>
      </c>
      <c r="N8984">
        <v>3.86</v>
      </c>
      <c r="O8984" t="s">
        <v>9341</v>
      </c>
      <c r="P8984">
        <v>8</v>
      </c>
      <c r="Q8984">
        <v>6.49</v>
      </c>
      <c r="R8984" t="s">
        <v>9341</v>
      </c>
      <c r="S8984">
        <v>5.141</v>
      </c>
      <c r="T8984" t="s">
        <v>9341</v>
      </c>
      <c r="U8984" t="s">
        <v>9396</v>
      </c>
      <c r="V8984" t="str">
        <f>LEFT($U8984,2)</f>
        <v>M4</v>
      </c>
      <c r="W8984" s="3">
        <f>_xlfn.XLOOKUP(V8984,$AC$2:$AC$43,$AD$2:$AD$43,"none")</f>
        <v>1.52</v>
      </c>
      <c r="X8984" s="3">
        <f>IF(ISNUMBER($W8984), 4600 * (1 / (0.92 * $W8984 + 1.7) + 1 / (0.92 * $W8984 + 0.62)),"none")</f>
        <v>3763.6701294642344</v>
      </c>
      <c r="Y8984" s="8">
        <f>IF(ISNUMBER($X8984), _xlfn.XLOOKUP($X8984,Sheet3!$A$2:$A$392,Sheet3!$B$2:$B$392,"none", 1,1), $AF$2)</f>
        <v>1</v>
      </c>
      <c r="Z8984" s="8">
        <f>IF(ISNUMBER($X8984), _xlfn.XLOOKUP($X8984,Sheet3!$A$2:$A$392,Sheet3!$C$2:$C$392,"none", 1,1), $AF$2)</f>
        <v>0.63180000000000003</v>
      </c>
      <c r="AA8984" s="8">
        <f>IF(ISNUMBER($X8984), _xlfn.XLOOKUP($X8984,Sheet3!$A$2:$A$392,Sheet3!$D$2:$D$392,"none", 1,1), $AF$2)</f>
        <v>0.31119999999999998</v>
      </c>
    </row>
    <row r="8985" spans="1:27">
      <c r="A8985">
        <v>7685</v>
      </c>
      <c r="B8985" t="s">
        <v>7988</v>
      </c>
      <c r="C8985" t="s">
        <v>313</v>
      </c>
      <c r="D8985">
        <v>9</v>
      </c>
      <c r="E8985">
        <v>51</v>
      </c>
      <c r="F8985">
        <v>0.81458945520000003</v>
      </c>
      <c r="G8985">
        <v>-80</v>
      </c>
      <c r="H8985">
        <v>3</v>
      </c>
      <c r="I8985">
        <v>39.771392868</v>
      </c>
      <c r="J8985">
        <f>(D8985+E8985/60+F8985/3600)*15</f>
        <v>147.75339412272999</v>
      </c>
      <c r="K8985">
        <f>IF(G8985&lt;0, G8985-H8985/60-I8985/3600, G8985+H8985/60+I8985/3600)</f>
        <v>-80.06104760913</v>
      </c>
      <c r="L8985">
        <v>-7.109</v>
      </c>
      <c r="M8985">
        <v>8.9629999999999992</v>
      </c>
      <c r="N8985">
        <v>3.95</v>
      </c>
      <c r="O8985" t="s">
        <v>9341</v>
      </c>
      <c r="P8985">
        <v>6.51</v>
      </c>
      <c r="Q8985">
        <v>6.49</v>
      </c>
      <c r="R8985" t="s">
        <v>9341</v>
      </c>
      <c r="S8985">
        <v>6.4619999999999997</v>
      </c>
      <c r="T8985" t="s">
        <v>9341</v>
      </c>
      <c r="U8985" t="s">
        <v>9582</v>
      </c>
      <c r="V8985" t="str">
        <f>LEFT($U8985,2)</f>
        <v>B8</v>
      </c>
      <c r="W8985" s="3">
        <f>_xlfn.XLOOKUP(V8985,$AC$2:$AC$43,$AD$2:$AD$43,"none")</f>
        <v>-0.11</v>
      </c>
      <c r="X8985" s="3">
        <f>IF(ISNUMBER($W8985), 4600 * (1 / (0.92 * $W8985 + 1.7) + 1 / (0.92 * $W8985 + 0.62)),"none")</f>
        <v>11743.77313439976</v>
      </c>
      <c r="Y8985" s="8">
        <f>IF(ISNUMBER($X8985), _xlfn.XLOOKUP($X8985,Sheet3!$A$2:$A$392,Sheet3!$B$2:$B$392,"none", 1,1), $AF$2)</f>
        <v>0.54959999999999998</v>
      </c>
      <c r="Z8985" s="8">
        <f>IF(ISNUMBER($X8985), _xlfn.XLOOKUP($X8985,Sheet3!$A$2:$A$392,Sheet3!$C$2:$C$392,"none", 1,1), $AF$2)</f>
        <v>0.64410000000000001</v>
      </c>
      <c r="AA8985" s="8">
        <f>IF(ISNUMBER($X8985), _xlfn.XLOOKUP($X8985,Sheet3!$A$2:$A$392,Sheet3!$D$2:$D$392,"none", 1,1), $AF$2)</f>
        <v>1</v>
      </c>
    </row>
    <row r="8986" spans="1:27">
      <c r="A8986">
        <v>7814</v>
      </c>
      <c r="B8986" t="s">
        <v>8117</v>
      </c>
      <c r="C8986" t="s">
        <v>297</v>
      </c>
      <c r="D8986">
        <v>23</v>
      </c>
      <c r="E8986">
        <v>50</v>
      </c>
      <c r="F8986">
        <v>35.639579356799999</v>
      </c>
      <c r="G8986">
        <v>-47</v>
      </c>
      <c r="H8986">
        <v>22</v>
      </c>
      <c r="I8986">
        <v>36.993341207999997</v>
      </c>
      <c r="J8986">
        <f>(D8986+E8986/60+F8986/3600)*15</f>
        <v>357.64849824731999</v>
      </c>
      <c r="K8986">
        <f>IF(G8986&lt;0, G8986-H8986/60-I8986/3600, G8986+H8986/60+I8986/3600)</f>
        <v>-47.376942594779997</v>
      </c>
      <c r="L8986">
        <v>8.9990000000000006</v>
      </c>
      <c r="M8986">
        <v>29.788</v>
      </c>
      <c r="N8986">
        <v>8.01</v>
      </c>
      <c r="O8986" t="s">
        <v>9341</v>
      </c>
      <c r="P8986">
        <v>7.52</v>
      </c>
      <c r="Q8986">
        <v>6.49</v>
      </c>
      <c r="R8986" t="s">
        <v>9341</v>
      </c>
      <c r="S8986">
        <v>6.2220000000000004</v>
      </c>
      <c r="T8986" t="s">
        <v>9341</v>
      </c>
      <c r="U8986" t="s">
        <v>9379</v>
      </c>
      <c r="V8986" t="str">
        <f>LEFT($U8986,2)</f>
        <v>G8</v>
      </c>
      <c r="W8986" s="3">
        <f>_xlfn.XLOOKUP(V8986,$AC$2:$AC$43,$AD$2:$AD$43,"none")</f>
        <v>0.74</v>
      </c>
      <c r="X8986" s="3">
        <f>IF(ISNUMBER($W8986), 4600 * (1 / (0.92 * $W8986 + 1.7) + 1 / (0.92 * $W8986 + 0.62)),"none")</f>
        <v>5468.4090187676065</v>
      </c>
      <c r="Y8986" s="8">
        <f>IF(ISNUMBER($X8986), _xlfn.XLOOKUP($X8986,Sheet3!$A$2:$A$392,Sheet3!$B$2:$B$392,"none", 1,1), $AF$2)</f>
        <v>1</v>
      </c>
      <c r="Z8986" s="8">
        <f>IF(ISNUMBER($X8986), _xlfn.XLOOKUP($X8986,Sheet3!$A$2:$A$392,Sheet3!$C$2:$C$392,"none", 1,1), $AF$2)</f>
        <v>0.85409999999999997</v>
      </c>
      <c r="AA8986" s="8">
        <f>IF(ISNUMBER($X8986), _xlfn.XLOOKUP($X8986,Sheet3!$A$2:$A$392,Sheet3!$D$2:$D$392,"none", 1,1), $AF$2)</f>
        <v>0.72770000000000001</v>
      </c>
    </row>
    <row r="8987" spans="1:27">
      <c r="A8987">
        <v>7930</v>
      </c>
      <c r="B8987" t="s">
        <v>8233</v>
      </c>
      <c r="C8987" t="s">
        <v>297</v>
      </c>
      <c r="D8987">
        <v>22</v>
      </c>
      <c r="E8987">
        <v>47</v>
      </c>
      <c r="F8987">
        <v>35.662649671200001</v>
      </c>
      <c r="G8987">
        <v>-65</v>
      </c>
      <c r="H8987">
        <v>33</v>
      </c>
      <c r="I8987">
        <v>36.907348427999999</v>
      </c>
      <c r="J8987">
        <f>(D8987+E8987/60+F8987/3600)*15</f>
        <v>341.89859437363003</v>
      </c>
      <c r="K8987">
        <f>IF(G8987&lt;0, G8987-H8987/60-I8987/3600, G8987+H8987/60+I8987/3600)</f>
        <v>-65.560252041230001</v>
      </c>
      <c r="L8987">
        <v>-30.597999999999999</v>
      </c>
      <c r="M8987">
        <v>-6.8550000000000004</v>
      </c>
      <c r="N8987">
        <v>4.41</v>
      </c>
      <c r="O8987" t="s">
        <v>9341</v>
      </c>
      <c r="P8987">
        <v>7.71</v>
      </c>
      <c r="Q8987">
        <v>6.49</v>
      </c>
      <c r="R8987" t="s">
        <v>9341</v>
      </c>
      <c r="S8987">
        <v>6.14</v>
      </c>
      <c r="T8987" t="s">
        <v>9341</v>
      </c>
      <c r="U8987" t="s">
        <v>9500</v>
      </c>
      <c r="V8987" t="str">
        <f>LEFT($U8987,2)</f>
        <v>K1</v>
      </c>
      <c r="W8987" s="3">
        <f>_xlfn.XLOOKUP(V8987,$AC$2:$AC$43,$AD$2:$AD$43,"none")</f>
        <v>0.86</v>
      </c>
      <c r="X8987" s="3">
        <f>IF(ISNUMBER($W8987), 4600 * (1 / (0.92 * $W8987 + 1.7) + 1 / (0.92 * $W8987 + 0.62)),"none")</f>
        <v>5106.1368670782376</v>
      </c>
      <c r="Y8987" s="8">
        <f>IF(ISNUMBER($X8987), _xlfn.XLOOKUP($X8987,Sheet3!$A$2:$A$392,Sheet3!$B$2:$B$392,"none", 1,1), $AF$2)</f>
        <v>1</v>
      </c>
      <c r="Z8987" s="8">
        <f>IF(ISNUMBER($X8987), _xlfn.XLOOKUP($X8987,Sheet3!$A$2:$A$392,Sheet3!$C$2:$C$392,"none", 1,1), $AF$2)</f>
        <v>0.82210000000000005</v>
      </c>
      <c r="AA8987" s="8">
        <f>IF(ISNUMBER($X8987), _xlfn.XLOOKUP($X8987,Sheet3!$A$2:$A$392,Sheet3!$D$2:$D$392,"none", 1,1), $AF$2)</f>
        <v>0.65410000000000001</v>
      </c>
    </row>
    <row r="8988" spans="1:27">
      <c r="A8988">
        <v>8003</v>
      </c>
      <c r="B8988" t="s">
        <v>8306</v>
      </c>
      <c r="C8988" t="s">
        <v>15</v>
      </c>
      <c r="D8988">
        <v>13</v>
      </c>
      <c r="E8988">
        <v>31</v>
      </c>
      <c r="F8988">
        <v>33.410595182400002</v>
      </c>
      <c r="G8988">
        <v>-61</v>
      </c>
      <c r="H8988">
        <v>34</v>
      </c>
      <c r="I8988">
        <v>56.518628628000002</v>
      </c>
      <c r="J8988">
        <f>(D8988+E8988/60+F8988/3600)*15</f>
        <v>202.88921081326001</v>
      </c>
      <c r="K8988">
        <f>IF(G8988&lt;0, G8988-H8988/60-I8988/3600, G8988+H8988/60+I8988/3600)</f>
        <v>-61.582366285730004</v>
      </c>
      <c r="L8988">
        <v>-5.9509999999999996</v>
      </c>
      <c r="M8988">
        <v>-1.502</v>
      </c>
      <c r="N8988">
        <v>0.89</v>
      </c>
      <c r="O8988">
        <v>7.57</v>
      </c>
      <c r="P8988">
        <v>7.19</v>
      </c>
      <c r="Q8988">
        <v>6.49</v>
      </c>
      <c r="R8988" t="s">
        <v>9341</v>
      </c>
      <c r="S8988">
        <v>6.4749999999999996</v>
      </c>
      <c r="T8988" t="s">
        <v>9341</v>
      </c>
      <c r="U8988" t="s">
        <v>11407</v>
      </c>
      <c r="V8988" t="str">
        <f>LEFT($U8988,2)</f>
        <v>F6</v>
      </c>
      <c r="W8988" s="3" t="str">
        <f>_xlfn.XLOOKUP(V8988,$AC$2:$AC$43,$AD$2:$AD$43,"none")</f>
        <v>none</v>
      </c>
      <c r="X8988" s="3" t="str">
        <f>IF(ISNUMBER($W8988), 4600 * (1 / (0.92 * $W8988 + 1.7) + 1 / (0.92 * $W8988 + 0.62)),"none")</f>
        <v>none</v>
      </c>
      <c r="Y8988" s="8">
        <f>IF(ISNUMBER($X8988), _xlfn.XLOOKUP($X8988,Sheet3!$A$2:$A$392,Sheet3!$B$2:$B$392,"none", 1,1), $AF$2)</f>
        <v>0.8</v>
      </c>
      <c r="Z8988" s="8">
        <f>IF(ISNUMBER($X8988), _xlfn.XLOOKUP($X8988,Sheet3!$A$2:$A$392,Sheet3!$C$2:$C$392,"none", 1,1), $AF$2)</f>
        <v>0.8</v>
      </c>
      <c r="AA8988" s="8">
        <f>IF(ISNUMBER($X8988), _xlfn.XLOOKUP($X8988,Sheet3!$A$2:$A$392,Sheet3!$D$2:$D$392,"none", 1,1), $AF$2)</f>
        <v>0.8</v>
      </c>
    </row>
    <row r="8989" spans="1:27">
      <c r="A8989">
        <v>8043</v>
      </c>
      <c r="B8989" t="s">
        <v>8346</v>
      </c>
      <c r="C8989" t="s">
        <v>297</v>
      </c>
      <c r="D8989">
        <v>13</v>
      </c>
      <c r="E8989">
        <v>43</v>
      </c>
      <c r="F8989">
        <v>57.346334625600001</v>
      </c>
      <c r="G8989">
        <v>-59</v>
      </c>
      <c r="H8989">
        <v>14</v>
      </c>
      <c r="I8989">
        <v>9.5466303240000006</v>
      </c>
      <c r="J8989">
        <f>(D8989+E8989/60+F8989/3600)*15</f>
        <v>205.98894306093999</v>
      </c>
      <c r="K8989">
        <f>IF(G8989&lt;0, G8989-H8989/60-I8989/3600, G8989+H8989/60+I8989/3600)</f>
        <v>-59.235985175090001</v>
      </c>
      <c r="L8989">
        <v>-31.206</v>
      </c>
      <c r="M8989">
        <v>-11.553000000000001</v>
      </c>
      <c r="N8989">
        <v>4.1100000000000003</v>
      </c>
      <c r="O8989" t="s">
        <v>9341</v>
      </c>
      <c r="P8989">
        <v>6.46</v>
      </c>
      <c r="Q8989">
        <v>6.49</v>
      </c>
      <c r="R8989" t="s">
        <v>9341</v>
      </c>
      <c r="S8989">
        <v>6.4829999999999997</v>
      </c>
      <c r="T8989" t="s">
        <v>9341</v>
      </c>
      <c r="U8989" t="s">
        <v>9437</v>
      </c>
      <c r="V8989" t="str">
        <f>LEFT($U8989,2)</f>
        <v>B8</v>
      </c>
      <c r="W8989" s="3">
        <f>_xlfn.XLOOKUP(V8989,$AC$2:$AC$43,$AD$2:$AD$43,"none")</f>
        <v>-0.11</v>
      </c>
      <c r="X8989" s="3">
        <f>IF(ISNUMBER($W8989), 4600 * (1 / (0.92 * $W8989 + 1.7) + 1 / (0.92 * $W8989 + 0.62)),"none")</f>
        <v>11743.77313439976</v>
      </c>
      <c r="Y8989" s="8">
        <f>IF(ISNUMBER($X8989), _xlfn.XLOOKUP($X8989,Sheet3!$A$2:$A$392,Sheet3!$B$2:$B$392,"none", 1,1), $AF$2)</f>
        <v>0.54959999999999998</v>
      </c>
      <c r="Z8989" s="8">
        <f>IF(ISNUMBER($X8989), _xlfn.XLOOKUP($X8989,Sheet3!$A$2:$A$392,Sheet3!$C$2:$C$392,"none", 1,1), $AF$2)</f>
        <v>0.64410000000000001</v>
      </c>
      <c r="AA8989" s="8">
        <f>IF(ISNUMBER($X8989), _xlfn.XLOOKUP($X8989,Sheet3!$A$2:$A$392,Sheet3!$D$2:$D$392,"none", 1,1), $AF$2)</f>
        <v>1</v>
      </c>
    </row>
    <row r="8990" spans="1:27">
      <c r="A8990">
        <v>8263</v>
      </c>
      <c r="B8990" t="s">
        <v>8566</v>
      </c>
      <c r="C8990" t="s">
        <v>297</v>
      </c>
      <c r="D8990">
        <v>14</v>
      </c>
      <c r="E8990">
        <v>37</v>
      </c>
      <c r="F8990">
        <v>12.4176321384</v>
      </c>
      <c r="G8990">
        <v>-53</v>
      </c>
      <c r="H8990">
        <v>3</v>
      </c>
      <c r="I8990">
        <v>38.819955743999998</v>
      </c>
      <c r="J8990">
        <f>(D8990+E8990/60+F8990/3600)*15</f>
        <v>219.30174013390999</v>
      </c>
      <c r="K8990">
        <f>IF(G8990&lt;0, G8990-H8990/60-I8990/3600, G8990+H8990/60+I8990/3600)</f>
        <v>-53.060783321039999</v>
      </c>
      <c r="L8990">
        <v>-10.510999999999999</v>
      </c>
      <c r="M8990">
        <v>-17.204000000000001</v>
      </c>
      <c r="N8990">
        <v>4.66</v>
      </c>
      <c r="O8990" t="s">
        <v>9341</v>
      </c>
      <c r="P8990">
        <v>7.94</v>
      </c>
      <c r="Q8990">
        <v>6.49</v>
      </c>
      <c r="R8990" t="s">
        <v>9341</v>
      </c>
      <c r="S8990">
        <v>5.9569999999999999</v>
      </c>
      <c r="T8990" t="s">
        <v>9341</v>
      </c>
      <c r="U8990" t="s">
        <v>10091</v>
      </c>
      <c r="V8990" t="str">
        <f>LEFT($U8990,2)</f>
        <v>K2</v>
      </c>
      <c r="W8990" s="3">
        <f>_xlfn.XLOOKUP(V8990,$AC$2:$AC$43,$AD$2:$AD$43,"none")</f>
        <v>0.92</v>
      </c>
      <c r="X8990" s="3">
        <f>IF(ISNUMBER($W8990), 4600 * (1 / (0.92 * $W8990 + 1.7) + 1 / (0.92 * $W8990 + 0.62)),"none")</f>
        <v>4943.4058698702656</v>
      </c>
      <c r="Y8990" s="8">
        <f>IF(ISNUMBER($X8990), _xlfn.XLOOKUP($X8990,Sheet3!$A$2:$A$392,Sheet3!$B$2:$B$392,"none", 1,1), $AF$2)</f>
        <v>1</v>
      </c>
      <c r="Z8990" s="8">
        <f>IF(ISNUMBER($X8990), _xlfn.XLOOKUP($X8990,Sheet3!$A$2:$A$392,Sheet3!$C$2:$C$392,"none", 1,1), $AF$2)</f>
        <v>0.79920000000000002</v>
      </c>
      <c r="AA8990" s="8">
        <f>IF(ISNUMBER($X8990), _xlfn.XLOOKUP($X8990,Sheet3!$A$2:$A$392,Sheet3!$D$2:$D$392,"none", 1,1), $AF$2)</f>
        <v>0.60450000000000004</v>
      </c>
    </row>
    <row r="8991" spans="1:27">
      <c r="A8991">
        <v>8276</v>
      </c>
      <c r="B8991" t="s">
        <v>8579</v>
      </c>
      <c r="C8991" t="s">
        <v>12</v>
      </c>
      <c r="D8991">
        <v>17</v>
      </c>
      <c r="E8991">
        <v>18</v>
      </c>
      <c r="F8991">
        <v>51.707227500000002</v>
      </c>
      <c r="G8991">
        <v>-62</v>
      </c>
      <c r="H8991">
        <v>52</v>
      </c>
      <c r="I8991">
        <v>28.478498664</v>
      </c>
      <c r="J8991">
        <f>(D8991+E8991/60+F8991/3600)*15</f>
        <v>259.71544678125002</v>
      </c>
      <c r="K8991">
        <f>IF(G8991&lt;0, G8991-H8991/60-I8991/3600, G8991+H8991/60+I8991/3600)</f>
        <v>-62.874577360739998</v>
      </c>
      <c r="L8991">
        <v>-59.031999999999996</v>
      </c>
      <c r="M8991">
        <v>-24.018999999999998</v>
      </c>
      <c r="N8991">
        <v>5.65</v>
      </c>
      <c r="O8991" t="s">
        <v>9341</v>
      </c>
      <c r="P8991">
        <v>7.58</v>
      </c>
      <c r="Q8991">
        <v>6.49</v>
      </c>
      <c r="R8991" t="s">
        <v>9341</v>
      </c>
      <c r="S8991">
        <v>6.2060000000000004</v>
      </c>
      <c r="T8991" t="s">
        <v>9341</v>
      </c>
      <c r="U8991" t="s">
        <v>9500</v>
      </c>
      <c r="V8991" t="str">
        <f>LEFT($U8991,2)</f>
        <v>K1</v>
      </c>
      <c r="W8991" s="3">
        <f>_xlfn.XLOOKUP(V8991,$AC$2:$AC$43,$AD$2:$AD$43,"none")</f>
        <v>0.86</v>
      </c>
      <c r="X8991" s="3">
        <f>IF(ISNUMBER($W8991), 4600 * (1 / (0.92 * $W8991 + 1.7) + 1 / (0.92 * $W8991 + 0.62)),"none")</f>
        <v>5106.1368670782376</v>
      </c>
      <c r="Y8991" s="8">
        <f>IF(ISNUMBER($X8991), _xlfn.XLOOKUP($X8991,Sheet3!$A$2:$A$392,Sheet3!$B$2:$B$392,"none", 1,1), $AF$2)</f>
        <v>1</v>
      </c>
      <c r="Z8991" s="8">
        <f>IF(ISNUMBER($X8991), _xlfn.XLOOKUP($X8991,Sheet3!$A$2:$A$392,Sheet3!$C$2:$C$392,"none", 1,1), $AF$2)</f>
        <v>0.82210000000000005</v>
      </c>
      <c r="AA8991" s="8">
        <f>IF(ISNUMBER($X8991), _xlfn.XLOOKUP($X8991,Sheet3!$A$2:$A$392,Sheet3!$D$2:$D$392,"none", 1,1), $AF$2)</f>
        <v>0.65410000000000001</v>
      </c>
    </row>
    <row r="8992" spans="1:27">
      <c r="A8992">
        <v>8325</v>
      </c>
      <c r="B8992" t="s">
        <v>8628</v>
      </c>
      <c r="C8992" t="s">
        <v>15</v>
      </c>
      <c r="D8992">
        <v>16</v>
      </c>
      <c r="E8992">
        <v>18</v>
      </c>
      <c r="F8992">
        <v>51.831685499999999</v>
      </c>
      <c r="G8992">
        <v>-57</v>
      </c>
      <c r="H8992">
        <v>53</v>
      </c>
      <c r="I8992">
        <v>59.256000852</v>
      </c>
      <c r="J8992">
        <f>(D8992+E8992/60+F8992/3600)*15</f>
        <v>244.71596535625</v>
      </c>
      <c r="K8992">
        <f>IF(G8992&lt;0, G8992-H8992/60-I8992/3600, G8992+H8992/60+I8992/3600)</f>
        <v>-57.899793333570003</v>
      </c>
      <c r="L8992">
        <v>-1.6080000000000001</v>
      </c>
      <c r="M8992">
        <v>-2.1360000000000001</v>
      </c>
      <c r="N8992">
        <v>1.08</v>
      </c>
      <c r="O8992">
        <v>8.15</v>
      </c>
      <c r="P8992">
        <v>7.49</v>
      </c>
      <c r="Q8992">
        <v>6.49</v>
      </c>
      <c r="R8992" t="s">
        <v>9341</v>
      </c>
      <c r="S8992">
        <v>6.1760000000000002</v>
      </c>
      <c r="T8992">
        <v>5.4269999999999996</v>
      </c>
      <c r="U8992" t="s">
        <v>11251</v>
      </c>
      <c r="V8992" t="str">
        <f>LEFT($U8992,2)</f>
        <v>F8</v>
      </c>
      <c r="W8992" s="3">
        <f>_xlfn.XLOOKUP(V8992,$AC$2:$AC$43,$AD$2:$AD$43,"none")</f>
        <v>0.53</v>
      </c>
      <c r="X8992" s="3">
        <f>IF(ISNUMBER($W8992), 4600 * (1 / (0.92 * $W8992 + 1.7) + 1 / (0.92 * $W8992 + 0.62)),"none")</f>
        <v>6255.8848880729693</v>
      </c>
      <c r="Y8992" s="8">
        <f>IF(ISNUMBER($X8992), _xlfn.XLOOKUP($X8992,Sheet3!$A$2:$A$392,Sheet3!$B$2:$B$392,"none", 1,1), $AF$2)</f>
        <v>1</v>
      </c>
      <c r="Z8992" s="8">
        <f>IF(ISNUMBER($X8992), _xlfn.XLOOKUP($X8992,Sheet3!$A$2:$A$392,Sheet3!$C$2:$C$392,"none", 1,1), $AF$2)</f>
        <v>0.92759999999999998</v>
      </c>
      <c r="AA8992" s="8">
        <f>IF(ISNUMBER($X8992), _xlfn.XLOOKUP($X8992,Sheet3!$A$2:$A$392,Sheet3!$D$2:$D$392,"none", 1,1), $AF$2)</f>
        <v>0.91679999999999995</v>
      </c>
    </row>
    <row r="8993" spans="1:27">
      <c r="A8993">
        <v>8459</v>
      </c>
      <c r="B8993" t="s">
        <v>8762</v>
      </c>
      <c r="C8993" t="s">
        <v>297</v>
      </c>
      <c r="D8993">
        <v>15</v>
      </c>
      <c r="E8993">
        <v>23</v>
      </c>
      <c r="F8993">
        <v>24.979846118400001</v>
      </c>
      <c r="G8993">
        <v>-46</v>
      </c>
      <c r="H8993">
        <v>8</v>
      </c>
      <c r="I8993">
        <v>25.496691036000001</v>
      </c>
      <c r="J8993">
        <f>(D8993+E8993/60+F8993/3600)*15</f>
        <v>230.85408269215998</v>
      </c>
      <c r="K8993">
        <f>IF(G8993&lt;0, G8993-H8993/60-I8993/3600, G8993+H8993/60+I8993/3600)</f>
        <v>-46.140415747509998</v>
      </c>
      <c r="L8993">
        <v>-28.13</v>
      </c>
      <c r="M8993">
        <v>-9.3510000000000009</v>
      </c>
      <c r="N8993">
        <v>6.28</v>
      </c>
      <c r="O8993" t="s">
        <v>9341</v>
      </c>
      <c r="P8993">
        <v>7.45</v>
      </c>
      <c r="Q8993">
        <v>6.49</v>
      </c>
      <c r="R8993" t="s">
        <v>9341</v>
      </c>
      <c r="S8993">
        <v>6.2549999999999999</v>
      </c>
      <c r="T8993" t="s">
        <v>9341</v>
      </c>
      <c r="U8993" t="s">
        <v>9379</v>
      </c>
      <c r="V8993" t="str">
        <f>LEFT($U8993,2)</f>
        <v>G8</v>
      </c>
      <c r="W8993" s="3">
        <f>_xlfn.XLOOKUP(V8993,$AC$2:$AC$43,$AD$2:$AD$43,"none")</f>
        <v>0.74</v>
      </c>
      <c r="X8993" s="3">
        <f>IF(ISNUMBER($W8993), 4600 * (1 / (0.92 * $W8993 + 1.7) + 1 / (0.92 * $W8993 + 0.62)),"none")</f>
        <v>5468.4090187676065</v>
      </c>
      <c r="Y8993" s="8">
        <f>IF(ISNUMBER($X8993), _xlfn.XLOOKUP($X8993,Sheet3!$A$2:$A$392,Sheet3!$B$2:$B$392,"none", 1,1), $AF$2)</f>
        <v>1</v>
      </c>
      <c r="Z8993" s="8">
        <f>IF(ISNUMBER($X8993), _xlfn.XLOOKUP($X8993,Sheet3!$A$2:$A$392,Sheet3!$C$2:$C$392,"none", 1,1), $AF$2)</f>
        <v>0.85409999999999997</v>
      </c>
      <c r="AA8993" s="8">
        <f>IF(ISNUMBER($X8993), _xlfn.XLOOKUP($X8993,Sheet3!$A$2:$A$392,Sheet3!$D$2:$D$392,"none", 1,1), $AF$2)</f>
        <v>0.72770000000000001</v>
      </c>
    </row>
    <row r="8994" spans="1:27">
      <c r="A8994">
        <v>8674</v>
      </c>
      <c r="B8994" t="s">
        <v>8979</v>
      </c>
      <c r="C8994" t="s">
        <v>12</v>
      </c>
      <c r="D8994">
        <v>12</v>
      </c>
      <c r="E8994">
        <v>30</v>
      </c>
      <c r="F8994">
        <v>4.7744006327999999</v>
      </c>
      <c r="G8994">
        <v>-13</v>
      </c>
      <c r="H8994">
        <v>23</v>
      </c>
      <c r="I8994">
        <v>35.484167255999999</v>
      </c>
      <c r="J8994">
        <f>(D8994+E8994/60+F8994/3600)*15</f>
        <v>187.51989333596998</v>
      </c>
      <c r="K8994">
        <f>IF(G8994&lt;0, G8994-H8994/60-I8994/3600, G8994+H8994/60+I8994/3600)</f>
        <v>-13.393190046459999</v>
      </c>
      <c r="L8994">
        <v>-265.72199999999998</v>
      </c>
      <c r="M8994">
        <v>-46.756</v>
      </c>
      <c r="N8994">
        <v>41.16</v>
      </c>
      <c r="O8994" t="s">
        <v>9341</v>
      </c>
      <c r="P8994">
        <v>7.1</v>
      </c>
      <c r="Q8994">
        <v>6.49</v>
      </c>
      <c r="R8994" t="s">
        <v>9341</v>
      </c>
      <c r="S8994">
        <v>6.2939999999999996</v>
      </c>
      <c r="T8994" t="s">
        <v>9341</v>
      </c>
      <c r="U8994" t="s">
        <v>9341</v>
      </c>
      <c r="V8994" t="str">
        <f>LEFT($U8994,2)</f>
        <v>~</v>
      </c>
      <c r="W8994" s="3" t="str">
        <f>_xlfn.XLOOKUP(V8994,$AC$2:$AC$43,$AD$2:$AD$43,"none")</f>
        <v>none</v>
      </c>
      <c r="X8994" s="3" t="str">
        <f>IF(ISNUMBER($W8994), 4600 * (1 / (0.92 * $W8994 + 1.7) + 1 / (0.92 * $W8994 + 0.62)),"none")</f>
        <v>none</v>
      </c>
      <c r="Y8994" s="8">
        <f>IF(ISNUMBER($X8994), _xlfn.XLOOKUP($X8994,Sheet3!$A$2:$A$392,Sheet3!$B$2:$B$392,"none", 1,1), $AF$2)</f>
        <v>0.8</v>
      </c>
      <c r="Z8994" s="8">
        <f>IF(ISNUMBER($X8994), _xlfn.XLOOKUP($X8994,Sheet3!$A$2:$A$392,Sheet3!$C$2:$C$392,"none", 1,1), $AF$2)</f>
        <v>0.8</v>
      </c>
      <c r="AA8994" s="8">
        <f>IF(ISNUMBER($X8994), _xlfn.XLOOKUP($X8994,Sheet3!$A$2:$A$392,Sheet3!$D$2:$D$392,"none", 1,1), $AF$2)</f>
        <v>0.8</v>
      </c>
    </row>
    <row r="8995" spans="1:27">
      <c r="A8995">
        <v>8687</v>
      </c>
      <c r="B8995" t="s">
        <v>8992</v>
      </c>
      <c r="C8995" t="s">
        <v>297</v>
      </c>
      <c r="D8995">
        <v>4</v>
      </c>
      <c r="E8995">
        <v>19</v>
      </c>
      <c r="F8995">
        <v>2.8849999999999998</v>
      </c>
      <c r="G8995">
        <v>-33</v>
      </c>
      <c r="H8995">
        <v>54</v>
      </c>
      <c r="I8995">
        <v>16.41</v>
      </c>
      <c r="J8995">
        <f>(D8995+E8995/60+F8995/3600)*15</f>
        <v>64.762020833333338</v>
      </c>
      <c r="K8995">
        <f>IF(G8995&lt;0, G8995-H8995/60-I8995/3600, G8995+H8995/60+I8995/3600)</f>
        <v>-33.904558333333334</v>
      </c>
      <c r="L8995">
        <v>-6.8</v>
      </c>
      <c r="M8995">
        <v>29.7</v>
      </c>
      <c r="N8995" t="s">
        <v>9341</v>
      </c>
      <c r="O8995" t="s">
        <v>9341</v>
      </c>
      <c r="P8995">
        <v>6.59</v>
      </c>
      <c r="Q8995">
        <v>6.49</v>
      </c>
      <c r="R8995" t="s">
        <v>9341</v>
      </c>
      <c r="S8995" t="s">
        <v>9341</v>
      </c>
      <c r="T8995" t="s">
        <v>9341</v>
      </c>
      <c r="U8995" t="s">
        <v>9341</v>
      </c>
      <c r="V8995" t="str">
        <f>LEFT($U8995,2)</f>
        <v>~</v>
      </c>
      <c r="W8995" s="3" t="str">
        <f>_xlfn.XLOOKUP(V8995,$AC$2:$AC$43,$AD$2:$AD$43,"none")</f>
        <v>none</v>
      </c>
      <c r="X8995" s="3" t="str">
        <f>IF(ISNUMBER($W8995), 4600 * (1 / (0.92 * $W8995 + 1.7) + 1 / (0.92 * $W8995 + 0.62)),"none")</f>
        <v>none</v>
      </c>
      <c r="Y8995" s="8">
        <f>IF(ISNUMBER($X8995), _xlfn.XLOOKUP($X8995,Sheet3!$A$2:$A$392,Sheet3!$B$2:$B$392,"none", 1,1), $AF$2)</f>
        <v>0.8</v>
      </c>
      <c r="Z8995" s="8">
        <f>IF(ISNUMBER($X8995), _xlfn.XLOOKUP($X8995,Sheet3!$A$2:$A$392,Sheet3!$C$2:$C$392,"none", 1,1), $AF$2)</f>
        <v>0.8</v>
      </c>
      <c r="AA8995" s="8">
        <f>IF(ISNUMBER($X8995), _xlfn.XLOOKUP($X8995,Sheet3!$A$2:$A$392,Sheet3!$D$2:$D$392,"none", 1,1), $AF$2)</f>
        <v>0.8</v>
      </c>
    </row>
    <row r="8996" spans="1:27">
      <c r="A8996">
        <v>8776</v>
      </c>
      <c r="B8996" t="s">
        <v>9081</v>
      </c>
      <c r="C8996" t="s">
        <v>297</v>
      </c>
      <c r="D8996">
        <v>7</v>
      </c>
      <c r="E8996">
        <v>17</v>
      </c>
      <c r="F8996">
        <v>8.5824510000000007</v>
      </c>
      <c r="G8996">
        <v>-37</v>
      </c>
      <c r="H8996">
        <v>5</v>
      </c>
      <c r="I8996">
        <v>51.479570000000002</v>
      </c>
      <c r="J8996">
        <f>(D8996+E8996/60+F8996/3600)*15</f>
        <v>109.28576021249999</v>
      </c>
      <c r="K8996">
        <f>IF(G8996&lt;0, G8996-H8996/60-I8996/3600, G8996+H8996/60+I8996/3600)</f>
        <v>-37.097633213888891</v>
      </c>
      <c r="L8996">
        <v>-10.4</v>
      </c>
      <c r="M8996">
        <v>5.4</v>
      </c>
      <c r="N8996" t="s">
        <v>9341</v>
      </c>
      <c r="O8996" t="s">
        <v>9341</v>
      </c>
      <c r="P8996">
        <v>6.72</v>
      </c>
      <c r="Q8996">
        <v>6.49</v>
      </c>
      <c r="R8996" t="s">
        <v>9341</v>
      </c>
      <c r="S8996" t="s">
        <v>9341</v>
      </c>
      <c r="T8996" t="s">
        <v>9341</v>
      </c>
      <c r="U8996" t="s">
        <v>11530</v>
      </c>
      <c r="V8996" t="str">
        <f>LEFT($U8996,2)</f>
        <v>B5</v>
      </c>
      <c r="W8996" s="3">
        <f>_xlfn.XLOOKUP(V8996,$AC$2:$AC$43,$AD$2:$AD$43,"none")</f>
        <v>-0.16</v>
      </c>
      <c r="X8996" s="3">
        <f>IF(ISNUMBER($W8996), 4600 * (1 / (0.92 * $W8996 + 1.7) + 1 / (0.92 * $W8996 + 0.62)),"none")</f>
        <v>12691.662939978085</v>
      </c>
      <c r="Y8996" s="8">
        <f>IF(ISNUMBER($X8996), _xlfn.XLOOKUP($X8996,Sheet3!$A$2:$A$392,Sheet3!$B$2:$B$392,"none", 1,1), $AF$2)</f>
        <v>0.52290000000000003</v>
      </c>
      <c r="Z8996" s="8">
        <f>IF(ISNUMBER($X8996), _xlfn.XLOOKUP($X8996,Sheet3!$A$2:$A$392,Sheet3!$C$2:$C$392,"none", 1,1), $AF$2)</f>
        <v>0.62250000000000005</v>
      </c>
      <c r="AA8996" s="8">
        <f>IF(ISNUMBER($X8996), _xlfn.XLOOKUP($X8996,Sheet3!$A$2:$A$392,Sheet3!$D$2:$D$392,"none", 1,1), $AF$2)</f>
        <v>1</v>
      </c>
    </row>
    <row r="8997" spans="1:27">
      <c r="A8997">
        <v>8880</v>
      </c>
      <c r="B8997" t="s">
        <v>9185</v>
      </c>
      <c r="C8997" t="s">
        <v>297</v>
      </c>
      <c r="D8997">
        <v>21</v>
      </c>
      <c r="E8997">
        <v>56</v>
      </c>
      <c r="F8997">
        <v>3.4456549895999999</v>
      </c>
      <c r="G8997">
        <v>-52</v>
      </c>
      <c r="H8997">
        <v>27</v>
      </c>
      <c r="I8997">
        <v>49.527312983999998</v>
      </c>
      <c r="J8997">
        <f>(D8997+E8997/60+F8997/3600)*15</f>
        <v>329.01435689579</v>
      </c>
      <c r="K8997">
        <f>IF(G8997&lt;0, G8997-H8997/60-I8997/3600, G8997+H8997/60+I8997/3600)</f>
        <v>-52.463757586940005</v>
      </c>
      <c r="L8997">
        <v>22.885999999999999</v>
      </c>
      <c r="M8997">
        <v>-37.619999999999997</v>
      </c>
      <c r="N8997">
        <v>4.7699999999999996</v>
      </c>
      <c r="O8997" t="s">
        <v>9341</v>
      </c>
      <c r="P8997">
        <v>7.42</v>
      </c>
      <c r="Q8997">
        <v>6.49</v>
      </c>
      <c r="R8997" t="s">
        <v>9341</v>
      </c>
      <c r="S8997">
        <v>6.2720000000000002</v>
      </c>
      <c r="T8997" t="s">
        <v>9341</v>
      </c>
      <c r="U8997" t="s">
        <v>9568</v>
      </c>
      <c r="V8997" t="str">
        <f>LEFT($U8997,2)</f>
        <v>G6</v>
      </c>
      <c r="W8997" s="3" t="str">
        <f>_xlfn.XLOOKUP(V8997,$AC$2:$AC$43,$AD$2:$AD$43,"none")</f>
        <v>none</v>
      </c>
      <c r="X8997" s="3" t="str">
        <f>IF(ISNUMBER($W8997), 4600 * (1 / (0.92 * $W8997 + 1.7) + 1 / (0.92 * $W8997 + 0.62)),"none")</f>
        <v>none</v>
      </c>
      <c r="Y8997" s="8">
        <f>IF(ISNUMBER($X8997), _xlfn.XLOOKUP($X8997,Sheet3!$A$2:$A$392,Sheet3!$B$2:$B$392,"none", 1,1), $AF$2)</f>
        <v>0.8</v>
      </c>
      <c r="Z8997" s="8">
        <f>IF(ISNUMBER($X8997), _xlfn.XLOOKUP($X8997,Sheet3!$A$2:$A$392,Sheet3!$C$2:$C$392,"none", 1,1), $AF$2)</f>
        <v>0.8</v>
      </c>
      <c r="AA8997" s="8">
        <f>IF(ISNUMBER($X8997), _xlfn.XLOOKUP($X8997,Sheet3!$A$2:$A$392,Sheet3!$D$2:$D$392,"none", 1,1), $AF$2)</f>
        <v>0.8</v>
      </c>
    </row>
    <row r="8998" spans="1:27">
      <c r="A8998">
        <v>1745</v>
      </c>
      <c r="B8998" t="s">
        <v>2046</v>
      </c>
      <c r="C8998" t="s">
        <v>12</v>
      </c>
      <c r="D8998">
        <v>4</v>
      </c>
      <c r="E8998">
        <v>30</v>
      </c>
      <c r="F8998">
        <v>46.798074468000003</v>
      </c>
      <c r="G8998">
        <v>16</v>
      </c>
      <c r="H8998">
        <v>8</v>
      </c>
      <c r="I8998">
        <v>55.251488975999997</v>
      </c>
      <c r="J8998">
        <f>(D8998+E8998/60+F8998/3600)*15</f>
        <v>67.694991976950007</v>
      </c>
      <c r="K8998">
        <f>IF(G8998&lt;0, G8998-H8998/60-I8998/3600, G8998+H8998/60+I8998/3600)</f>
        <v>16.148680969160001</v>
      </c>
      <c r="L8998">
        <v>114.045</v>
      </c>
      <c r="M8998">
        <v>-33.381</v>
      </c>
      <c r="N8998">
        <v>22.45</v>
      </c>
      <c r="O8998" t="s">
        <v>9341</v>
      </c>
      <c r="P8998">
        <v>6.94</v>
      </c>
      <c r="Q8998">
        <v>6.4909999999999997</v>
      </c>
      <c r="R8998">
        <v>7.51</v>
      </c>
      <c r="S8998">
        <v>6.407</v>
      </c>
      <c r="T8998" t="s">
        <v>9341</v>
      </c>
      <c r="U8998" t="s">
        <v>9341</v>
      </c>
      <c r="V8998" t="str">
        <f>LEFT($U8998,2)</f>
        <v>~</v>
      </c>
      <c r="W8998" s="3" t="str">
        <f>_xlfn.XLOOKUP(V8998,$AC$2:$AC$43,$AD$2:$AD$43,"none")</f>
        <v>none</v>
      </c>
      <c r="X8998" s="3" t="str">
        <f>IF(ISNUMBER($W8998), 4600 * (1 / (0.92 * $W8998 + 1.7) + 1 / (0.92 * $W8998 + 0.62)),"none")</f>
        <v>none</v>
      </c>
      <c r="Y8998" s="8">
        <f>IF(ISNUMBER($X8998), _xlfn.XLOOKUP($X8998,Sheet3!$A$2:$A$392,Sheet3!$B$2:$B$392,"none", 1,1), $AF$2)</f>
        <v>0.8</v>
      </c>
      <c r="Z8998" s="8">
        <f>IF(ISNUMBER($X8998), _xlfn.XLOOKUP($X8998,Sheet3!$A$2:$A$392,Sheet3!$C$2:$C$392,"none", 1,1), $AF$2)</f>
        <v>0.8</v>
      </c>
      <c r="AA8998" s="8">
        <f>IF(ISNUMBER($X8998), _xlfn.XLOOKUP($X8998,Sheet3!$A$2:$A$392,Sheet3!$D$2:$D$392,"none", 1,1), $AF$2)</f>
        <v>0.8</v>
      </c>
    </row>
    <row r="8999" spans="1:27">
      <c r="A8999">
        <v>3449</v>
      </c>
      <c r="B8999" t="s">
        <v>3752</v>
      </c>
      <c r="C8999" t="s">
        <v>305</v>
      </c>
      <c r="D8999">
        <v>0</v>
      </c>
      <c r="E8999">
        <v>16</v>
      </c>
      <c r="F8999">
        <v>42.342266781600003</v>
      </c>
      <c r="G8999">
        <v>-20</v>
      </c>
      <c r="H8999">
        <v>12</v>
      </c>
      <c r="I8999">
        <v>36.220794695999999</v>
      </c>
      <c r="J8999">
        <f>(D8999+E8999/60+F8999/3600)*15</f>
        <v>4.1764261115899997</v>
      </c>
      <c r="K8999">
        <f>IF(G8999&lt;0, G8999-H8999/60-I8999/3600, G8999+H8999/60+I8999/3600)</f>
        <v>-20.21006133186</v>
      </c>
      <c r="L8999">
        <v>-8.5020000000000007</v>
      </c>
      <c r="M8999">
        <v>-1.651</v>
      </c>
      <c r="N8999">
        <v>5.49</v>
      </c>
      <c r="O8999">
        <v>5.93</v>
      </c>
      <c r="P8999">
        <v>6.38</v>
      </c>
      <c r="Q8999">
        <v>6.4909999999999997</v>
      </c>
      <c r="R8999" t="s">
        <v>9341</v>
      </c>
      <c r="S8999">
        <v>6.4960000000000004</v>
      </c>
      <c r="T8999" t="s">
        <v>9341</v>
      </c>
      <c r="U8999" t="s">
        <v>10470</v>
      </c>
      <c r="V8999" t="str">
        <f>LEFT($U8999,2)</f>
        <v>B6</v>
      </c>
      <c r="W8999" s="3">
        <f>_xlfn.XLOOKUP(V8999,$AC$2:$AC$43,$AD$2:$AD$43,"none")</f>
        <v>-0.14000000000000001</v>
      </c>
      <c r="X8999" s="3">
        <f>IF(ISNUMBER($W8999), 4600 * (1 / (0.92 * $W8999 + 1.7) + 1 / (0.92 * $W8999 + 0.62)),"none")</f>
        <v>12292.519421243624</v>
      </c>
      <c r="Y8999" s="8">
        <f>IF(ISNUMBER($X8999), _xlfn.XLOOKUP($X8999,Sheet3!$A$2:$A$392,Sheet3!$B$2:$B$392,"none", 1,1), $AF$2)</f>
        <v>0.53400000000000003</v>
      </c>
      <c r="Z8999" s="8">
        <f>IF(ISNUMBER($X8999), _xlfn.XLOOKUP($X8999,Sheet3!$A$2:$A$392,Sheet3!$C$2:$C$392,"none", 1,1), $AF$2)</f>
        <v>0.63160000000000005</v>
      </c>
      <c r="AA8999" s="8">
        <f>IF(ISNUMBER($X8999), _xlfn.XLOOKUP($X8999,Sheet3!$A$2:$A$392,Sheet3!$D$2:$D$392,"none", 1,1), $AF$2)</f>
        <v>1</v>
      </c>
    </row>
    <row r="9000" spans="1:27">
      <c r="A9000">
        <v>3675</v>
      </c>
      <c r="B9000" t="s">
        <v>3978</v>
      </c>
      <c r="C9000" t="s">
        <v>297</v>
      </c>
      <c r="D9000">
        <v>2</v>
      </c>
      <c r="E9000">
        <v>19</v>
      </c>
      <c r="F9000">
        <v>40.776882321599999</v>
      </c>
      <c r="G9000">
        <v>-4</v>
      </c>
      <c r="H9000">
        <v>20</v>
      </c>
      <c r="I9000">
        <v>44.057308956</v>
      </c>
      <c r="J9000">
        <f>(D9000+E9000/60+F9000/3600)*15</f>
        <v>34.919903676339999</v>
      </c>
      <c r="K9000">
        <f>IF(G9000&lt;0, G9000-H9000/60-I9000/3600, G9000+H9000/60+I9000/3600)</f>
        <v>-4.3455714747099998</v>
      </c>
      <c r="L9000">
        <v>30.942</v>
      </c>
      <c r="M9000">
        <v>3.9689999999999999</v>
      </c>
      <c r="N9000">
        <v>8.41</v>
      </c>
      <c r="O9000" t="s">
        <v>9341</v>
      </c>
      <c r="P9000">
        <v>6.57</v>
      </c>
      <c r="Q9000">
        <v>6.4909999999999997</v>
      </c>
      <c r="R9000" t="s">
        <v>9341</v>
      </c>
      <c r="S9000">
        <v>6.4889999999999999</v>
      </c>
      <c r="T9000" t="s">
        <v>9341</v>
      </c>
      <c r="U9000" t="s">
        <v>9352</v>
      </c>
      <c r="V9000" t="str">
        <f>LEFT($U9000,2)</f>
        <v>A2</v>
      </c>
      <c r="W9000" s="3">
        <f>_xlfn.XLOOKUP(V9000,$AC$2:$AC$43,$AD$2:$AD$43,"none")</f>
        <v>0.05</v>
      </c>
      <c r="X9000" s="3">
        <f>IF(ISNUMBER($W9000), 4600 * (1 / (0.92 * $W9000 + 1.7) + 1 / (0.92 * $W9000 + 0.62)),"none")</f>
        <v>9541.5002631497482</v>
      </c>
      <c r="Y9000" s="8">
        <f>IF(ISNUMBER($X9000), _xlfn.XLOOKUP($X9000,Sheet3!$A$2:$A$392,Sheet3!$B$2:$B$392,"none", 1,1), $AF$2)</f>
        <v>0.65039999999999998</v>
      </c>
      <c r="Z9000" s="8">
        <f>IF(ISNUMBER($X9000), _xlfn.XLOOKUP($X9000,Sheet3!$A$2:$A$392,Sheet3!$C$2:$C$392,"none", 1,1), $AF$2)</f>
        <v>0.72150000000000003</v>
      </c>
      <c r="AA9000" s="8">
        <f>IF(ISNUMBER($X9000), _xlfn.XLOOKUP($X9000,Sheet3!$A$2:$A$392,Sheet3!$D$2:$D$392,"none", 1,1), $AF$2)</f>
        <v>1</v>
      </c>
    </row>
    <row r="9001" spans="1:27">
      <c r="A9001">
        <v>7307</v>
      </c>
      <c r="B9001" t="s">
        <v>7610</v>
      </c>
      <c r="C9001" t="s">
        <v>25</v>
      </c>
      <c r="D9001">
        <v>9</v>
      </c>
      <c r="E9001">
        <v>53</v>
      </c>
      <c r="F9001">
        <v>9.2812391999999994E-2</v>
      </c>
      <c r="G9001">
        <v>-55</v>
      </c>
      <c r="H9001">
        <v>22</v>
      </c>
      <c r="I9001">
        <v>23.546251416</v>
      </c>
      <c r="J9001">
        <f>(D9001+E9001/60+F9001/3600)*15</f>
        <v>148.25038671829998</v>
      </c>
      <c r="K9001">
        <f>IF(G9001&lt;0, G9001-H9001/60-I9001/3600, G9001+H9001/60+I9001/3600)</f>
        <v>-55.373207292060002</v>
      </c>
      <c r="L9001">
        <v>-12.144</v>
      </c>
      <c r="M9001">
        <v>4.125</v>
      </c>
      <c r="N9001">
        <v>1.18</v>
      </c>
      <c r="O9001">
        <v>5.4</v>
      </c>
      <c r="P9001">
        <v>8.9</v>
      </c>
      <c r="Q9001">
        <v>6.4909999999999997</v>
      </c>
      <c r="R9001">
        <v>7.55</v>
      </c>
      <c r="S9001">
        <v>6.45</v>
      </c>
      <c r="T9001" t="s">
        <v>9341</v>
      </c>
      <c r="U9001" t="s">
        <v>11267</v>
      </c>
      <c r="V9001" t="str">
        <f>LEFT($U9001,2)</f>
        <v>B1</v>
      </c>
      <c r="W9001" s="3">
        <f>_xlfn.XLOOKUP(V9001,$AC$2:$AC$43,$AD$2:$AD$43,"none")</f>
        <v>-0.26</v>
      </c>
      <c r="X9001" s="3">
        <f>IF(ISNUMBER($W9001), 4600 * (1 / (0.92 * $W9001 + 1.7) + 1 / (0.92 * $W9001 + 0.62)),"none")</f>
        <v>15228.791407033788</v>
      </c>
      <c r="Y9001" s="8">
        <f>IF(ISNUMBER($X9001), _xlfn.XLOOKUP($X9001,Sheet3!$A$2:$A$392,Sheet3!$B$2:$B$392,"none", 1,1), $AF$2)</f>
        <v>0.47010000000000002</v>
      </c>
      <c r="Z9001" s="8">
        <f>IF(ISNUMBER($X9001), _xlfn.XLOOKUP($X9001,Sheet3!$A$2:$A$392,Sheet3!$C$2:$C$392,"none", 1,1), $AF$2)</f>
        <v>0.57840000000000003</v>
      </c>
      <c r="AA9001" s="8">
        <f>IF(ISNUMBER($X9001), _xlfn.XLOOKUP($X9001,Sheet3!$A$2:$A$392,Sheet3!$D$2:$D$392,"none", 1,1), $AF$2)</f>
        <v>1</v>
      </c>
    </row>
    <row r="9002" spans="1:27">
      <c r="A9002">
        <v>8650</v>
      </c>
      <c r="B9002" t="s">
        <v>8955</v>
      </c>
      <c r="C9002" t="s">
        <v>12</v>
      </c>
      <c r="D9002">
        <v>3</v>
      </c>
      <c r="E9002">
        <v>50</v>
      </c>
      <c r="F9002">
        <v>16.164495228</v>
      </c>
      <c r="G9002">
        <v>-1</v>
      </c>
      <c r="H9002">
        <v>31</v>
      </c>
      <c r="I9002">
        <v>21.26813538</v>
      </c>
      <c r="J9002">
        <f>(D9002+E9002/60+F9002/3600)*15</f>
        <v>57.567352063450002</v>
      </c>
      <c r="K9002">
        <f>IF(G9002&lt;0, G9002-H9002/60-I9002/3600, G9002+H9002/60+I9002/3600)</f>
        <v>-1.52257448205</v>
      </c>
      <c r="L9002">
        <v>103.11199999999999</v>
      </c>
      <c r="M9002">
        <v>24.966999999999999</v>
      </c>
      <c r="N9002">
        <v>22.59</v>
      </c>
      <c r="O9002" t="s">
        <v>9341</v>
      </c>
      <c r="P9002">
        <v>6.9020000000000001</v>
      </c>
      <c r="Q9002">
        <v>6.4909999999999997</v>
      </c>
      <c r="R9002">
        <v>7.56</v>
      </c>
      <c r="S9002">
        <v>6.4039999999999999</v>
      </c>
      <c r="T9002" t="s">
        <v>9341</v>
      </c>
      <c r="U9002" t="s">
        <v>9341</v>
      </c>
      <c r="V9002" t="str">
        <f>LEFT($U9002,2)</f>
        <v>~</v>
      </c>
      <c r="W9002" s="3" t="str">
        <f>_xlfn.XLOOKUP(V9002,$AC$2:$AC$43,$AD$2:$AD$43,"none")</f>
        <v>none</v>
      </c>
      <c r="X9002" s="3" t="str">
        <f>IF(ISNUMBER($W9002), 4600 * (1 / (0.92 * $W9002 + 1.7) + 1 / (0.92 * $W9002 + 0.62)),"none")</f>
        <v>none</v>
      </c>
      <c r="Y9002" s="8">
        <f>IF(ISNUMBER($X9002), _xlfn.XLOOKUP($X9002,Sheet3!$A$2:$A$392,Sheet3!$B$2:$B$392,"none", 1,1), $AF$2)</f>
        <v>0.8</v>
      </c>
      <c r="Z9002" s="8">
        <f>IF(ISNUMBER($X9002), _xlfn.XLOOKUP($X9002,Sheet3!$A$2:$A$392,Sheet3!$C$2:$C$392,"none", 1,1), $AF$2)</f>
        <v>0.8</v>
      </c>
      <c r="AA9002" s="8">
        <f>IF(ISNUMBER($X9002), _xlfn.XLOOKUP($X9002,Sheet3!$A$2:$A$392,Sheet3!$D$2:$D$392,"none", 1,1), $AF$2)</f>
        <v>0.8</v>
      </c>
    </row>
    <row r="9003" spans="1:27">
      <c r="A9003">
        <v>628</v>
      </c>
      <c r="B9003" t="s">
        <v>928</v>
      </c>
      <c r="C9003" t="s">
        <v>16</v>
      </c>
      <c r="D9003">
        <v>0</v>
      </c>
      <c r="E9003">
        <v>1</v>
      </c>
      <c r="F9003">
        <v>39.458418364800004</v>
      </c>
      <c r="G9003">
        <v>73</v>
      </c>
      <c r="H9003">
        <v>36</v>
      </c>
      <c r="I9003">
        <v>42.64728066</v>
      </c>
      <c r="J9003">
        <f>(D9003+E9003/60+F9003/3600)*15</f>
        <v>0.41441007651999995</v>
      </c>
      <c r="K9003">
        <f>IF(G9003&lt;0, G9003-H9003/60-I9003/3600, G9003+H9003/60+I9003/3600)</f>
        <v>73.611846466849997</v>
      </c>
      <c r="L9003">
        <v>76.77</v>
      </c>
      <c r="M9003">
        <v>-12.116</v>
      </c>
      <c r="N9003">
        <v>14.34</v>
      </c>
      <c r="O9003" t="s">
        <v>9341</v>
      </c>
      <c r="P9003">
        <v>6.681</v>
      </c>
      <c r="Q9003">
        <v>6.492</v>
      </c>
      <c r="R9003" t="s">
        <v>9341</v>
      </c>
      <c r="S9003">
        <v>6.48</v>
      </c>
      <c r="T9003" t="s">
        <v>9341</v>
      </c>
      <c r="U9003" t="s">
        <v>9676</v>
      </c>
      <c r="V9003" t="str">
        <f>LEFT($U9003,2)</f>
        <v>kA</v>
      </c>
      <c r="W9003" s="3" t="str">
        <f>_xlfn.XLOOKUP(V9003,$AC$2:$AC$43,$AD$2:$AD$43,"none")</f>
        <v>none</v>
      </c>
      <c r="X9003" s="3" t="str">
        <f>IF(ISNUMBER($W9003), 4600 * (1 / (0.92 * $W9003 + 1.7) + 1 / (0.92 * $W9003 + 0.62)),"none")</f>
        <v>none</v>
      </c>
      <c r="Y9003" s="8">
        <f>IF(ISNUMBER($X9003), _xlfn.XLOOKUP($X9003,Sheet3!$A$2:$A$392,Sheet3!$B$2:$B$392,"none", 1,1), $AF$2)</f>
        <v>0.8</v>
      </c>
      <c r="Z9003" s="8">
        <f>IF(ISNUMBER($X9003), _xlfn.XLOOKUP($X9003,Sheet3!$A$2:$A$392,Sheet3!$C$2:$C$392,"none", 1,1), $AF$2)</f>
        <v>0.8</v>
      </c>
      <c r="AA9003" s="8">
        <f>IF(ISNUMBER($X9003), _xlfn.XLOOKUP($X9003,Sheet3!$A$2:$A$392,Sheet3!$D$2:$D$392,"none", 1,1), $AF$2)</f>
        <v>0.8</v>
      </c>
    </row>
    <row r="9004" spans="1:27">
      <c r="A9004">
        <v>5521</v>
      </c>
      <c r="B9004" t="s">
        <v>5824</v>
      </c>
      <c r="C9004" t="s">
        <v>297</v>
      </c>
      <c r="D9004">
        <v>20</v>
      </c>
      <c r="E9004">
        <v>45</v>
      </c>
      <c r="F9004">
        <v>13.120327312800001</v>
      </c>
      <c r="G9004">
        <v>-27</v>
      </c>
      <c r="H9004">
        <v>14</v>
      </c>
      <c r="I9004">
        <v>50.208523835999998</v>
      </c>
      <c r="J9004">
        <f>(D9004+E9004/60+F9004/3600)*15</f>
        <v>311.30466803047</v>
      </c>
      <c r="K9004">
        <f>IF(G9004&lt;0, G9004-H9004/60-I9004/3600, G9004+H9004/60+I9004/3600)</f>
        <v>-27.24728014551</v>
      </c>
      <c r="L9004">
        <v>-1.88</v>
      </c>
      <c r="M9004">
        <v>7.2450000000000001</v>
      </c>
      <c r="N9004">
        <v>6.2</v>
      </c>
      <c r="O9004" t="s">
        <v>9341</v>
      </c>
      <c r="P9004">
        <v>7.4320000000000004</v>
      </c>
      <c r="Q9004">
        <v>6.492</v>
      </c>
      <c r="R9004" t="s">
        <v>9341</v>
      </c>
      <c r="S9004">
        <v>6.2629999999999999</v>
      </c>
      <c r="T9004" t="s">
        <v>9341</v>
      </c>
      <c r="U9004" t="s">
        <v>9379</v>
      </c>
      <c r="V9004" t="str">
        <f>LEFT($U9004,2)</f>
        <v>G8</v>
      </c>
      <c r="W9004" s="3">
        <f>_xlfn.XLOOKUP(V9004,$AC$2:$AC$43,$AD$2:$AD$43,"none")</f>
        <v>0.74</v>
      </c>
      <c r="X9004" s="3">
        <f>IF(ISNUMBER($W9004), 4600 * (1 / (0.92 * $W9004 + 1.7) + 1 / (0.92 * $W9004 + 0.62)),"none")</f>
        <v>5468.4090187676065</v>
      </c>
      <c r="Y9004" s="8">
        <f>IF(ISNUMBER($X9004), _xlfn.XLOOKUP($X9004,Sheet3!$A$2:$A$392,Sheet3!$B$2:$B$392,"none", 1,1), $AF$2)</f>
        <v>1</v>
      </c>
      <c r="Z9004" s="8">
        <f>IF(ISNUMBER($X9004), _xlfn.XLOOKUP($X9004,Sheet3!$A$2:$A$392,Sheet3!$C$2:$C$392,"none", 1,1), $AF$2)</f>
        <v>0.85409999999999997</v>
      </c>
      <c r="AA9004" s="8">
        <f>IF(ISNUMBER($X9004), _xlfn.XLOOKUP($X9004,Sheet3!$A$2:$A$392,Sheet3!$D$2:$D$392,"none", 1,1), $AF$2)</f>
        <v>0.72770000000000001</v>
      </c>
    </row>
    <row r="9005" spans="1:27">
      <c r="A9005">
        <v>7299</v>
      </c>
      <c r="B9005" t="s">
        <v>7602</v>
      </c>
      <c r="C9005" t="s">
        <v>12</v>
      </c>
      <c r="D9005">
        <v>10</v>
      </c>
      <c r="E9005">
        <v>6</v>
      </c>
      <c r="F9005">
        <v>7.2104259264000001</v>
      </c>
      <c r="G9005">
        <v>-52</v>
      </c>
      <c r="H9005">
        <v>11</v>
      </c>
      <c r="I9005">
        <v>16.578755772000001</v>
      </c>
      <c r="J9005">
        <f>(D9005+E9005/60+F9005/3600)*15</f>
        <v>151.53004344136002</v>
      </c>
      <c r="K9005">
        <f>IF(G9005&lt;0, G9005-H9005/60-I9005/3600, G9005+H9005/60+I9005/3600)</f>
        <v>-52.187938543269993</v>
      </c>
      <c r="L9005">
        <v>-55.682000000000002</v>
      </c>
      <c r="M9005">
        <v>16.413</v>
      </c>
      <c r="N9005">
        <v>7.48</v>
      </c>
      <c r="O9005" t="s">
        <v>9341</v>
      </c>
      <c r="P9005">
        <v>7.4960000000000004</v>
      </c>
      <c r="Q9005">
        <v>6.492</v>
      </c>
      <c r="R9005" t="s">
        <v>9341</v>
      </c>
      <c r="S9005">
        <v>6.2530000000000001</v>
      </c>
      <c r="T9005" t="s">
        <v>9341</v>
      </c>
      <c r="U9005" t="s">
        <v>9500</v>
      </c>
      <c r="V9005" t="str">
        <f>LEFT($U9005,2)</f>
        <v>K1</v>
      </c>
      <c r="W9005" s="3">
        <f>_xlfn.XLOOKUP(V9005,$AC$2:$AC$43,$AD$2:$AD$43,"none")</f>
        <v>0.86</v>
      </c>
      <c r="X9005" s="3">
        <f>IF(ISNUMBER($W9005), 4600 * (1 / (0.92 * $W9005 + 1.7) + 1 / (0.92 * $W9005 + 0.62)),"none")</f>
        <v>5106.1368670782376</v>
      </c>
      <c r="Y9005" s="8">
        <f>IF(ISNUMBER($X9005), _xlfn.XLOOKUP($X9005,Sheet3!$A$2:$A$392,Sheet3!$B$2:$B$392,"none", 1,1), $AF$2)</f>
        <v>1</v>
      </c>
      <c r="Z9005" s="8">
        <f>IF(ISNUMBER($X9005), _xlfn.XLOOKUP($X9005,Sheet3!$A$2:$A$392,Sheet3!$C$2:$C$392,"none", 1,1), $AF$2)</f>
        <v>0.82210000000000005</v>
      </c>
      <c r="AA9005" s="8">
        <f>IF(ISNUMBER($X9005), _xlfn.XLOOKUP($X9005,Sheet3!$A$2:$A$392,Sheet3!$D$2:$D$392,"none", 1,1), $AF$2)</f>
        <v>0.65410000000000001</v>
      </c>
    </row>
    <row r="9006" spans="1:27">
      <c r="A9006">
        <v>7382</v>
      </c>
      <c r="B9006" t="s">
        <v>7685</v>
      </c>
      <c r="C9006" t="s">
        <v>297</v>
      </c>
      <c r="D9006">
        <v>6</v>
      </c>
      <c r="E9006">
        <v>40</v>
      </c>
      <c r="F9006">
        <v>57.602440106400003</v>
      </c>
      <c r="G9006">
        <v>-71</v>
      </c>
      <c r="H9006">
        <v>46</v>
      </c>
      <c r="I9006">
        <v>30.687237696</v>
      </c>
      <c r="J9006">
        <f>(D9006+E9006/60+F9006/3600)*15</f>
        <v>100.24001016711</v>
      </c>
      <c r="K9006">
        <f>IF(G9006&lt;0, G9006-H9006/60-I9006/3600, G9006+H9006/60+I9006/3600)</f>
        <v>-71.775190899359998</v>
      </c>
      <c r="L9006">
        <v>21.452999999999999</v>
      </c>
      <c r="M9006">
        <v>-40.164999999999999</v>
      </c>
      <c r="N9006">
        <v>7.15</v>
      </c>
      <c r="O9006" t="s">
        <v>9341</v>
      </c>
      <c r="P9006">
        <v>7.6040000000000001</v>
      </c>
      <c r="Q9006">
        <v>6.492</v>
      </c>
      <c r="R9006" t="s">
        <v>9341</v>
      </c>
      <c r="S9006">
        <v>6.21</v>
      </c>
      <c r="T9006" t="s">
        <v>9341</v>
      </c>
      <c r="U9006" t="s">
        <v>10152</v>
      </c>
      <c r="V9006" t="str">
        <f>LEFT($U9006,2)</f>
        <v>K1</v>
      </c>
      <c r="W9006" s="3">
        <f>_xlfn.XLOOKUP(V9006,$AC$2:$AC$43,$AD$2:$AD$43,"none")</f>
        <v>0.86</v>
      </c>
      <c r="X9006" s="3">
        <f>IF(ISNUMBER($W9006), 4600 * (1 / (0.92 * $W9006 + 1.7) + 1 / (0.92 * $W9006 + 0.62)),"none")</f>
        <v>5106.1368670782376</v>
      </c>
      <c r="Y9006" s="8">
        <f>IF(ISNUMBER($X9006), _xlfn.XLOOKUP($X9006,Sheet3!$A$2:$A$392,Sheet3!$B$2:$B$392,"none", 1,1), $AF$2)</f>
        <v>1</v>
      </c>
      <c r="Z9006" s="8">
        <f>IF(ISNUMBER($X9006), _xlfn.XLOOKUP($X9006,Sheet3!$A$2:$A$392,Sheet3!$C$2:$C$392,"none", 1,1), $AF$2)</f>
        <v>0.82210000000000005</v>
      </c>
      <c r="AA9006" s="8">
        <f>IF(ISNUMBER($X9006), _xlfn.XLOOKUP($X9006,Sheet3!$A$2:$A$392,Sheet3!$D$2:$D$392,"none", 1,1), $AF$2)</f>
        <v>0.65410000000000001</v>
      </c>
    </row>
    <row r="9007" spans="1:27">
      <c r="A9007">
        <v>1514</v>
      </c>
      <c r="B9007" t="s">
        <v>1815</v>
      </c>
      <c r="C9007" t="s">
        <v>305</v>
      </c>
      <c r="D9007">
        <v>3</v>
      </c>
      <c r="E9007">
        <v>39</v>
      </c>
      <c r="F9007">
        <v>5.8576056000000001E-2</v>
      </c>
      <c r="G9007">
        <v>20</v>
      </c>
      <c r="H9007">
        <v>54</v>
      </c>
      <c r="I9007">
        <v>56.784028824000004</v>
      </c>
      <c r="J9007">
        <f>(D9007+E9007/60+F9007/3600)*15</f>
        <v>54.750244066899995</v>
      </c>
      <c r="K9007">
        <f>IF(G9007&lt;0, G9007-H9007/60-I9007/3600, G9007+H9007/60+I9007/3600)</f>
        <v>20.91577334134</v>
      </c>
      <c r="L9007">
        <v>3.1739999999999999</v>
      </c>
      <c r="M9007">
        <v>-37.244999999999997</v>
      </c>
      <c r="N9007">
        <v>7.84</v>
      </c>
      <c r="O9007" t="s">
        <v>9341</v>
      </c>
      <c r="P9007">
        <v>6.6459999999999999</v>
      </c>
      <c r="Q9007">
        <v>6.4930000000000003</v>
      </c>
      <c r="R9007" t="s">
        <v>9341</v>
      </c>
      <c r="S9007">
        <v>6.4829999999999997</v>
      </c>
      <c r="T9007" t="s">
        <v>9341</v>
      </c>
      <c r="U9007" t="s">
        <v>9640</v>
      </c>
      <c r="V9007" t="str">
        <f>LEFT($U9007,2)</f>
        <v>A4</v>
      </c>
      <c r="W9007" s="3">
        <f>_xlfn.XLOOKUP(V9007,$AC$2:$AC$43,$AD$2:$AD$43,"none")</f>
        <v>0.12</v>
      </c>
      <c r="X9007" s="3">
        <f>IF(ISNUMBER($W9007), 4600 * (1 / (0.92 * $W9007 + 1.7) + 1 / (0.92 * $W9007 + 0.62)),"none")</f>
        <v>8838.7938932849465</v>
      </c>
      <c r="Y9007" s="8">
        <f>IF(ISNUMBER($X9007), _xlfn.XLOOKUP($X9007,Sheet3!$A$2:$A$392,Sheet3!$B$2:$B$392,"none", 1,1), $AF$2)</f>
        <v>0.70040000000000002</v>
      </c>
      <c r="Z9007" s="8">
        <f>IF(ISNUMBER($X9007), _xlfn.XLOOKUP($X9007,Sheet3!$A$2:$A$392,Sheet3!$C$2:$C$392,"none", 1,1), $AF$2)</f>
        <v>0.75790000000000002</v>
      </c>
      <c r="AA9007" s="8">
        <f>IF(ISNUMBER($X9007), _xlfn.XLOOKUP($X9007,Sheet3!$A$2:$A$392,Sheet3!$D$2:$D$392,"none", 1,1), $AF$2)</f>
        <v>1</v>
      </c>
    </row>
    <row r="9008" spans="1:27">
      <c r="A9008">
        <v>3839</v>
      </c>
      <c r="B9008" t="s">
        <v>4142</v>
      </c>
      <c r="C9008" t="s">
        <v>297</v>
      </c>
      <c r="D9008">
        <v>1</v>
      </c>
      <c r="E9008">
        <v>11</v>
      </c>
      <c r="F9008">
        <v>28.972494024</v>
      </c>
      <c r="G9008">
        <v>10</v>
      </c>
      <c r="H9008">
        <v>17</v>
      </c>
      <c r="I9008">
        <v>30.867464976000001</v>
      </c>
      <c r="J9008">
        <f>(D9008+E9008/60+F9008/3600)*15</f>
        <v>17.870718725099998</v>
      </c>
      <c r="K9008">
        <f>IF(G9008&lt;0, G9008-H9008/60-I9008/3600, G9008+H9008/60+I9008/3600)</f>
        <v>10.291907629160001</v>
      </c>
      <c r="L9008">
        <v>11.34</v>
      </c>
      <c r="M9008">
        <v>-6.0209999999999999</v>
      </c>
      <c r="N9008">
        <v>7.25</v>
      </c>
      <c r="O9008" t="s">
        <v>9341</v>
      </c>
      <c r="P9008">
        <v>7.3840000000000003</v>
      </c>
      <c r="Q9008">
        <v>6.4930000000000003</v>
      </c>
      <c r="R9008" t="s">
        <v>9341</v>
      </c>
      <c r="S9008">
        <v>6.2690000000000001</v>
      </c>
      <c r="T9008" t="s">
        <v>9341</v>
      </c>
      <c r="U9008" t="s">
        <v>102</v>
      </c>
      <c r="V9008" t="str">
        <f>LEFT($U9008,2)</f>
        <v>G5</v>
      </c>
      <c r="W9008" s="3">
        <f>_xlfn.XLOOKUP(V9008,$AC$2:$AC$43,$AD$2:$AD$43,"none")</f>
        <v>0.68</v>
      </c>
      <c r="X9008" s="3">
        <f>IF(ISNUMBER($W9008), 4600 * (1 / (0.92 * $W9008 + 1.7) + 1 / (0.92 * $W9008 + 0.62)),"none")</f>
        <v>5670.9835338658331</v>
      </c>
      <c r="Y9008" s="8">
        <f>IF(ISNUMBER($X9008), _xlfn.XLOOKUP($X9008,Sheet3!$A$2:$A$392,Sheet3!$B$2:$B$392,"none", 1,1), $AF$2)</f>
        <v>1</v>
      </c>
      <c r="Z9008" s="8">
        <f>IF(ISNUMBER($X9008), _xlfn.XLOOKUP($X9008,Sheet3!$A$2:$A$392,Sheet3!$C$2:$C$392,"none", 1,1), $AF$2)</f>
        <v>0.874</v>
      </c>
      <c r="AA9008" s="8">
        <f>IF(ISNUMBER($X9008), _xlfn.XLOOKUP($X9008,Sheet3!$A$2:$A$392,Sheet3!$D$2:$D$392,"none", 1,1), $AF$2)</f>
        <v>0.77600000000000002</v>
      </c>
    </row>
    <row r="9009" spans="1:27">
      <c r="A9009">
        <v>61</v>
      </c>
      <c r="B9009" t="s">
        <v>359</v>
      </c>
      <c r="C9009" t="s">
        <v>297</v>
      </c>
      <c r="D9009">
        <v>22</v>
      </c>
      <c r="E9009">
        <v>5</v>
      </c>
      <c r="F9009">
        <v>50.449485811199999</v>
      </c>
      <c r="G9009">
        <v>45</v>
      </c>
      <c r="H9009">
        <v>6</v>
      </c>
      <c r="I9009">
        <v>45.003104747999998</v>
      </c>
      <c r="J9009">
        <f>(D9009+E9009/60+F9009/3600)*15</f>
        <v>331.46020619087994</v>
      </c>
      <c r="K9009">
        <f>IF(G9009&lt;0, G9009-H9009/60-I9009/3600, G9009+H9009/60+I9009/3600)</f>
        <v>45.112500862430004</v>
      </c>
      <c r="L9009">
        <v>14.186</v>
      </c>
      <c r="M9009">
        <v>-4.5990000000000002</v>
      </c>
      <c r="N9009">
        <v>5.15</v>
      </c>
      <c r="O9009" t="s">
        <v>9341</v>
      </c>
      <c r="P9009">
        <v>6.4580000000000002</v>
      </c>
      <c r="Q9009">
        <v>6.4939999999999998</v>
      </c>
      <c r="R9009" t="s">
        <v>9341</v>
      </c>
      <c r="S9009">
        <v>6.4939999999999998</v>
      </c>
      <c r="T9009" t="s">
        <v>9341</v>
      </c>
      <c r="U9009" t="s">
        <v>9394</v>
      </c>
      <c r="V9009" t="str">
        <f>LEFT($U9009,2)</f>
        <v>A0</v>
      </c>
      <c r="W9009" s="3">
        <f>_xlfn.XLOOKUP(V9009,$AC$2:$AC$43,$AD$2:$AD$43,"none")</f>
        <v>-0.01</v>
      </c>
      <c r="X9009" s="3">
        <f>IF(ISNUMBER($W9009), 4600 * (1 / (0.92 * $W9009 + 1.7) + 1 / (0.92 * $W9009 + 0.62)),"none")</f>
        <v>10251.712375722911</v>
      </c>
      <c r="Y9009" s="8">
        <f>IF(ISNUMBER($X9009), _xlfn.XLOOKUP($X9009,Sheet3!$A$2:$A$392,Sheet3!$B$2:$B$392,"none", 1,1), $AF$2)</f>
        <v>0.6109</v>
      </c>
      <c r="Z9009" s="8">
        <f>IF(ISNUMBER($X9009), _xlfn.XLOOKUP($X9009,Sheet3!$A$2:$A$392,Sheet3!$C$2:$C$392,"none", 1,1), $AF$2)</f>
        <v>0.69189999999999996</v>
      </c>
      <c r="AA9009" s="8">
        <f>IF(ISNUMBER($X9009), _xlfn.XLOOKUP($X9009,Sheet3!$A$2:$A$392,Sheet3!$D$2:$D$392,"none", 1,1), $AF$2)</f>
        <v>1</v>
      </c>
    </row>
    <row r="9010" spans="1:27">
      <c r="A9010">
        <v>921</v>
      </c>
      <c r="B9010" t="s">
        <v>1221</v>
      </c>
      <c r="C9010" t="s">
        <v>297</v>
      </c>
      <c r="D9010">
        <v>17</v>
      </c>
      <c r="E9010">
        <v>26</v>
      </c>
      <c r="F9010">
        <v>4.8373251744000001</v>
      </c>
      <c r="G9010">
        <v>58</v>
      </c>
      <c r="H9010">
        <v>39</v>
      </c>
      <c r="I9010">
        <v>6.8319552960000003</v>
      </c>
      <c r="J9010">
        <f>(D9010+E9010/60+F9010/3600)*15</f>
        <v>261.52015552155996</v>
      </c>
      <c r="K9010">
        <f>IF(G9010&lt;0, G9010-H9010/60-I9010/3600, G9010+H9010/60+I9010/3600)</f>
        <v>58.651897765359998</v>
      </c>
      <c r="L9010">
        <v>-9.2469999999999999</v>
      </c>
      <c r="M9010">
        <v>14.617000000000001</v>
      </c>
      <c r="N9010">
        <v>8.36</v>
      </c>
      <c r="O9010" t="s">
        <v>9341</v>
      </c>
      <c r="P9010">
        <v>6.6159999999999997</v>
      </c>
      <c r="Q9010">
        <v>6.4939999999999998</v>
      </c>
      <c r="R9010" t="s">
        <v>9341</v>
      </c>
      <c r="S9010">
        <v>6.476</v>
      </c>
      <c r="T9010" t="s">
        <v>9341</v>
      </c>
      <c r="U9010" t="s">
        <v>9405</v>
      </c>
      <c r="V9010" t="str">
        <f>LEFT($U9010,2)</f>
        <v>A4</v>
      </c>
      <c r="W9010" s="3">
        <f>_xlfn.XLOOKUP(V9010,$AC$2:$AC$43,$AD$2:$AD$43,"none")</f>
        <v>0.12</v>
      </c>
      <c r="X9010" s="3">
        <f>IF(ISNUMBER($W9010), 4600 * (1 / (0.92 * $W9010 + 1.7) + 1 / (0.92 * $W9010 + 0.62)),"none")</f>
        <v>8838.7938932849465</v>
      </c>
      <c r="Y9010" s="8">
        <f>IF(ISNUMBER($X9010), _xlfn.XLOOKUP($X9010,Sheet3!$A$2:$A$392,Sheet3!$B$2:$B$392,"none", 1,1), $AF$2)</f>
        <v>0.70040000000000002</v>
      </c>
      <c r="Z9010" s="8">
        <f>IF(ISNUMBER($X9010), _xlfn.XLOOKUP($X9010,Sheet3!$A$2:$A$392,Sheet3!$C$2:$C$392,"none", 1,1), $AF$2)</f>
        <v>0.75790000000000002</v>
      </c>
      <c r="AA9010" s="8">
        <f>IF(ISNUMBER($X9010), _xlfn.XLOOKUP($X9010,Sheet3!$A$2:$A$392,Sheet3!$D$2:$D$392,"none", 1,1), $AF$2)</f>
        <v>1</v>
      </c>
    </row>
    <row r="9011" spans="1:27">
      <c r="A9011">
        <v>3083</v>
      </c>
      <c r="B9011" t="s">
        <v>3386</v>
      </c>
      <c r="C9011" t="s">
        <v>297</v>
      </c>
      <c r="D9011">
        <v>8</v>
      </c>
      <c r="E9011">
        <v>28</v>
      </c>
      <c r="F9011">
        <v>36.038964995999997</v>
      </c>
      <c r="G9011">
        <v>-23</v>
      </c>
      <c r="H9011">
        <v>4</v>
      </c>
      <c r="I9011">
        <v>15.527307036</v>
      </c>
      <c r="J9011">
        <f>(D9011+E9011/60+F9011/3600)*15</f>
        <v>127.15016235414998</v>
      </c>
      <c r="K9011">
        <f>IF(G9011&lt;0, G9011-H9011/60-I9011/3600, G9011+H9011/60+I9011/3600)</f>
        <v>-23.07097980751</v>
      </c>
      <c r="L9011">
        <v>-30.248000000000001</v>
      </c>
      <c r="M9011">
        <v>2.5150000000000001</v>
      </c>
      <c r="N9011">
        <v>7.29</v>
      </c>
      <c r="O9011" t="s">
        <v>9341</v>
      </c>
      <c r="P9011">
        <v>6.5510000000000002</v>
      </c>
      <c r="Q9011">
        <v>6.4939999999999998</v>
      </c>
      <c r="R9011" t="s">
        <v>9341</v>
      </c>
      <c r="S9011">
        <v>6.4930000000000003</v>
      </c>
      <c r="T9011" t="s">
        <v>9341</v>
      </c>
      <c r="U9011" t="s">
        <v>10391</v>
      </c>
      <c r="V9011" t="str">
        <f>LEFT($U9011,2)</f>
        <v>A1</v>
      </c>
      <c r="W9011" s="3">
        <f>_xlfn.XLOOKUP(V9011,$AC$2:$AC$43,$AD$2:$AD$43,"none")</f>
        <v>0.02</v>
      </c>
      <c r="X9011" s="3">
        <f>IF(ISNUMBER($W9011), 4600 * (1 / (0.92 * $W9011 + 1.7) + 1 / (0.92 * $W9011 + 0.62)),"none")</f>
        <v>9882.4225367888994</v>
      </c>
      <c r="Y9011" s="8">
        <f>IF(ISNUMBER($X9011), _xlfn.XLOOKUP($X9011,Sheet3!$A$2:$A$392,Sheet3!$B$2:$B$392,"none", 1,1), $AF$2)</f>
        <v>0.63239999999999996</v>
      </c>
      <c r="Z9011" s="8">
        <f>IF(ISNUMBER($X9011), _xlfn.XLOOKUP($X9011,Sheet3!$A$2:$A$392,Sheet3!$C$2:$C$392,"none", 1,1), $AF$2)</f>
        <v>0.70809999999999995</v>
      </c>
      <c r="AA9011" s="8">
        <f>IF(ISNUMBER($X9011), _xlfn.XLOOKUP($X9011,Sheet3!$A$2:$A$392,Sheet3!$D$2:$D$392,"none", 1,1), $AF$2)</f>
        <v>1</v>
      </c>
    </row>
    <row r="9012" spans="1:27">
      <c r="A9012">
        <v>4854</v>
      </c>
      <c r="B9012" t="s">
        <v>5157</v>
      </c>
      <c r="C9012" t="s">
        <v>19</v>
      </c>
      <c r="D9012">
        <v>12</v>
      </c>
      <c r="E9012">
        <v>23</v>
      </c>
      <c r="F9012">
        <v>18.8670791688</v>
      </c>
      <c r="G9012">
        <v>-11</v>
      </c>
      <c r="H9012">
        <v>48</v>
      </c>
      <c r="I9012">
        <v>43.62611004</v>
      </c>
      <c r="J9012">
        <f>(D9012+E9012/60+F9012/3600)*15</f>
        <v>185.82861282987</v>
      </c>
      <c r="K9012">
        <f>IF(G9012&lt;0, G9012-H9012/60-I9012/3600, G9012+H9012/60+I9012/3600)</f>
        <v>-11.812118363900002</v>
      </c>
      <c r="L9012">
        <v>-51.39</v>
      </c>
      <c r="M9012">
        <v>-10.877000000000001</v>
      </c>
      <c r="N9012">
        <v>3.27</v>
      </c>
      <c r="O9012" t="s">
        <v>9341</v>
      </c>
      <c r="P9012">
        <v>8.0890000000000004</v>
      </c>
      <c r="Q9012">
        <v>6.4939999999999998</v>
      </c>
      <c r="R9012" t="s">
        <v>9341</v>
      </c>
      <c r="S9012">
        <v>5.4530000000000003</v>
      </c>
      <c r="T9012" t="s">
        <v>9341</v>
      </c>
      <c r="U9012" t="s">
        <v>9517</v>
      </c>
      <c r="V9012" t="str">
        <f>LEFT($U9012,2)</f>
        <v>M2</v>
      </c>
      <c r="W9012" s="3">
        <f>_xlfn.XLOOKUP(V9012,$AC$2:$AC$43,$AD$2:$AD$43,"none")</f>
        <v>1.47</v>
      </c>
      <c r="X9012" s="3">
        <f>IF(ISNUMBER($W9012), 4600 * (1 / (0.92 * $W9012 + 1.7) + 1 / (0.92 * $W9012 + 0.62)),"none")</f>
        <v>3839.1950178350371</v>
      </c>
      <c r="Y9012" s="8">
        <f>IF(ISNUMBER($X9012), _xlfn.XLOOKUP($X9012,Sheet3!$A$2:$A$392,Sheet3!$B$2:$B$392,"none", 1,1), $AF$2)</f>
        <v>1</v>
      </c>
      <c r="Z9012" s="8">
        <f>IF(ISNUMBER($X9012), _xlfn.XLOOKUP($X9012,Sheet3!$A$2:$A$392,Sheet3!$C$2:$C$392,"none", 1,1), $AF$2)</f>
        <v>0.64800000000000002</v>
      </c>
      <c r="AA9012" s="8">
        <f>IF(ISNUMBER($X9012), _xlfn.XLOOKUP($X9012,Sheet3!$A$2:$A$392,Sheet3!$D$2:$D$392,"none", 1,1), $AF$2)</f>
        <v>0.33460000000000001</v>
      </c>
    </row>
    <row r="9013" spans="1:27">
      <c r="A9013">
        <v>5969</v>
      </c>
      <c r="B9013" t="s">
        <v>6272</v>
      </c>
      <c r="C9013" t="s">
        <v>297</v>
      </c>
      <c r="D9013">
        <v>18</v>
      </c>
      <c r="E9013">
        <v>48</v>
      </c>
      <c r="F9013">
        <v>39.493193411999997</v>
      </c>
      <c r="G9013">
        <v>-6</v>
      </c>
      <c r="H9013">
        <v>0</v>
      </c>
      <c r="I9013">
        <v>15.52494798</v>
      </c>
      <c r="J9013">
        <f>(D9013+E9013/60+F9013/3600)*15</f>
        <v>282.16455497255004</v>
      </c>
      <c r="K9013">
        <f>IF(G9013&lt;0, G9013-H9013/60-I9013/3600, G9013+H9013/60+I9013/3600)</f>
        <v>-6.0043124855499999</v>
      </c>
      <c r="L9013">
        <v>9.3930000000000007</v>
      </c>
      <c r="M9013">
        <v>31.527999999999999</v>
      </c>
      <c r="N9013">
        <v>6.51</v>
      </c>
      <c r="O9013" t="s">
        <v>9341</v>
      </c>
      <c r="P9013">
        <v>6.7169999999999996</v>
      </c>
      <c r="Q9013">
        <v>6.4939999999999998</v>
      </c>
      <c r="R9013" t="s">
        <v>9341</v>
      </c>
      <c r="S9013">
        <v>6.4359999999999999</v>
      </c>
      <c r="T9013" t="s">
        <v>9341</v>
      </c>
      <c r="U9013" t="s">
        <v>11011</v>
      </c>
      <c r="V9013" t="str">
        <f>LEFT($U9013,2)</f>
        <v>A7</v>
      </c>
      <c r="W9013" s="3">
        <f>_xlfn.XLOOKUP(V9013,$AC$2:$AC$43,$AD$2:$AD$43,"none")</f>
        <v>0.2</v>
      </c>
      <c r="X9013" s="3">
        <f>IF(ISNUMBER($W9013), 4600 * (1 / (0.92 * $W9013 + 1.7) + 1 / (0.92 * $W9013 + 0.62)),"none")</f>
        <v>8163.0066229362728</v>
      </c>
      <c r="Y9013" s="8">
        <f>IF(ISNUMBER($X9013), _xlfn.XLOOKUP($X9013,Sheet3!$A$2:$A$392,Sheet3!$B$2:$B$392,"none", 1,1), $AF$2)</f>
        <v>0.76519999999999999</v>
      </c>
      <c r="Z9013" s="8">
        <f>IF(ISNUMBER($X9013), _xlfn.XLOOKUP($X9013,Sheet3!$A$2:$A$392,Sheet3!$C$2:$C$392,"none", 1,1), $AF$2)</f>
        <v>0.80349999999999999</v>
      </c>
      <c r="AA9013" s="8">
        <f>IF(ISNUMBER($X9013), _xlfn.XLOOKUP($X9013,Sheet3!$A$2:$A$392,Sheet3!$D$2:$D$392,"none", 1,1), $AF$2)</f>
        <v>1</v>
      </c>
    </row>
    <row r="9014" spans="1:27">
      <c r="A9014">
        <v>6408</v>
      </c>
      <c r="B9014" t="s">
        <v>6711</v>
      </c>
      <c r="C9014" t="s">
        <v>297</v>
      </c>
      <c r="D9014">
        <v>18</v>
      </c>
      <c r="E9014">
        <v>58</v>
      </c>
      <c r="F9014">
        <v>45.055447596</v>
      </c>
      <c r="G9014">
        <v>19</v>
      </c>
      <c r="H9014">
        <v>47</v>
      </c>
      <c r="I9014">
        <v>39.817621824</v>
      </c>
      <c r="J9014">
        <f>(D9014+E9014/60+F9014/3600)*15</f>
        <v>284.68773103165</v>
      </c>
      <c r="K9014">
        <f>IF(G9014&lt;0, G9014-H9014/60-I9014/3600, G9014+H9014/60+I9014/3600)</f>
        <v>19.79439378384</v>
      </c>
      <c r="L9014">
        <v>-1.9870000000000001</v>
      </c>
      <c r="M9014">
        <v>-2.9550000000000001</v>
      </c>
      <c r="N9014">
        <v>2.66</v>
      </c>
      <c r="O9014" t="s">
        <v>9341</v>
      </c>
      <c r="P9014">
        <v>6.4569999999999999</v>
      </c>
      <c r="Q9014">
        <v>6.4939999999999998</v>
      </c>
      <c r="R9014" t="s">
        <v>9341</v>
      </c>
      <c r="S9014">
        <v>6.4930000000000003</v>
      </c>
      <c r="T9014" t="s">
        <v>9341</v>
      </c>
      <c r="U9014" t="s">
        <v>10512</v>
      </c>
      <c r="V9014" t="str">
        <f>LEFT($U9014,2)</f>
        <v>B7</v>
      </c>
      <c r="W9014" s="3">
        <f>_xlfn.XLOOKUP(V9014,$AC$2:$AC$43,$AD$2:$AD$43,"none")</f>
        <v>-0.13</v>
      </c>
      <c r="X9014" s="3">
        <f>IF(ISNUMBER($W9014), 4600 * (1 / (0.92 * $W9014 + 1.7) + 1 / (0.92 * $W9014 + 0.62)),"none")</f>
        <v>12103.301413538873</v>
      </c>
      <c r="Y9014" s="8">
        <f>IF(ISNUMBER($X9014), _xlfn.XLOOKUP($X9014,Sheet3!$A$2:$A$392,Sheet3!$B$2:$B$392,"none", 1,1), $AF$2)</f>
        <v>0.53700000000000003</v>
      </c>
      <c r="Z9014" s="8">
        <f>IF(ISNUMBER($X9014), _xlfn.XLOOKUP($X9014,Sheet3!$A$2:$A$392,Sheet3!$C$2:$C$392,"none", 1,1), $AF$2)</f>
        <v>0.63400000000000001</v>
      </c>
      <c r="AA9014" s="8">
        <f>IF(ISNUMBER($X9014), _xlfn.XLOOKUP($X9014,Sheet3!$A$2:$A$392,Sheet3!$D$2:$D$392,"none", 1,1), $AF$2)</f>
        <v>1</v>
      </c>
    </row>
    <row r="9015" spans="1:27">
      <c r="A9015">
        <v>6567</v>
      </c>
      <c r="B9015" t="s">
        <v>6870</v>
      </c>
      <c r="C9015" t="s">
        <v>297</v>
      </c>
      <c r="D9015">
        <v>20</v>
      </c>
      <c r="E9015">
        <v>0</v>
      </c>
      <c r="F9015">
        <v>15.359288879999999</v>
      </c>
      <c r="G9015">
        <v>26</v>
      </c>
      <c r="H9015">
        <v>11</v>
      </c>
      <c r="I9015">
        <v>16.388684915999999</v>
      </c>
      <c r="J9015">
        <f>(D9015+E9015/60+F9015/3600)*15</f>
        <v>300.06399703700004</v>
      </c>
      <c r="K9015">
        <f>IF(G9015&lt;0, G9015-H9015/60-I9015/3600, G9015+H9015/60+I9015/3600)</f>
        <v>26.18788574581</v>
      </c>
      <c r="L9015">
        <v>1.415</v>
      </c>
      <c r="M9015">
        <v>-7.6219999999999999</v>
      </c>
      <c r="N9015">
        <v>2.2400000000000002</v>
      </c>
      <c r="O9015" t="s">
        <v>9341</v>
      </c>
      <c r="P9015">
        <v>7.6449999999999996</v>
      </c>
      <c r="Q9015">
        <v>6.4939999999999998</v>
      </c>
      <c r="R9015" t="s">
        <v>9341</v>
      </c>
      <c r="S9015">
        <v>6.2039999999999997</v>
      </c>
      <c r="T9015" t="s">
        <v>9341</v>
      </c>
      <c r="U9015" t="s">
        <v>9363</v>
      </c>
      <c r="V9015" t="str">
        <f>LEFT($U9015,2)</f>
        <v>G8</v>
      </c>
      <c r="W9015" s="3">
        <f>_xlfn.XLOOKUP(V9015,$AC$2:$AC$43,$AD$2:$AD$43,"none")</f>
        <v>0.74</v>
      </c>
      <c r="X9015" s="3">
        <f>IF(ISNUMBER($W9015), 4600 * (1 / (0.92 * $W9015 + 1.7) + 1 / (0.92 * $W9015 + 0.62)),"none")</f>
        <v>5468.4090187676065</v>
      </c>
      <c r="Y9015" s="8">
        <f>IF(ISNUMBER($X9015), _xlfn.XLOOKUP($X9015,Sheet3!$A$2:$A$392,Sheet3!$B$2:$B$392,"none", 1,1), $AF$2)</f>
        <v>1</v>
      </c>
      <c r="Z9015" s="8">
        <f>IF(ISNUMBER($X9015), _xlfn.XLOOKUP($X9015,Sheet3!$A$2:$A$392,Sheet3!$C$2:$C$392,"none", 1,1), $AF$2)</f>
        <v>0.85409999999999997</v>
      </c>
      <c r="AA9015" s="8">
        <f>IF(ISNUMBER($X9015), _xlfn.XLOOKUP($X9015,Sheet3!$A$2:$A$392,Sheet3!$D$2:$D$392,"none", 1,1), $AF$2)</f>
        <v>0.72770000000000001</v>
      </c>
    </row>
    <row r="9016" spans="1:27">
      <c r="A9016">
        <v>8579</v>
      </c>
      <c r="B9016" t="s">
        <v>8882</v>
      </c>
      <c r="C9016" t="s">
        <v>297</v>
      </c>
      <c r="D9016">
        <v>17</v>
      </c>
      <c r="E9016">
        <v>0</v>
      </c>
      <c r="F9016">
        <v>14.2435219056</v>
      </c>
      <c r="G9016">
        <v>-44</v>
      </c>
      <c r="H9016">
        <v>59</v>
      </c>
      <c r="I9016">
        <v>18.715779600000001</v>
      </c>
      <c r="J9016">
        <f>(D9016+E9016/60+F9016/3600)*15</f>
        <v>255.05934800794</v>
      </c>
      <c r="K9016">
        <f>IF(G9016&lt;0, G9016-H9016/60-I9016/3600, G9016+H9016/60+I9016/3600)</f>
        <v>-44.988532161000002</v>
      </c>
      <c r="L9016">
        <v>-20.396000000000001</v>
      </c>
      <c r="M9016">
        <v>-32.68</v>
      </c>
      <c r="N9016">
        <v>16.68</v>
      </c>
      <c r="O9016" t="s">
        <v>9341</v>
      </c>
      <c r="P9016">
        <v>6.8680000000000003</v>
      </c>
      <c r="Q9016">
        <v>6.4939999999999998</v>
      </c>
      <c r="R9016" t="s">
        <v>9341</v>
      </c>
      <c r="S9016">
        <v>6.4009999999999998</v>
      </c>
      <c r="T9016" t="s">
        <v>9341</v>
      </c>
      <c r="U9016" t="s">
        <v>9440</v>
      </c>
      <c r="V9016" t="str">
        <f>LEFT($U9016,2)</f>
        <v>F3</v>
      </c>
      <c r="W9016" s="3" t="str">
        <f>_xlfn.XLOOKUP(V9016,$AC$2:$AC$43,$AD$2:$AD$43,"none")</f>
        <v>none</v>
      </c>
      <c r="X9016" s="3" t="str">
        <f>IF(ISNUMBER($W9016), 4600 * (1 / (0.92 * $W9016 + 1.7) + 1 / (0.92 * $W9016 + 0.62)),"none")</f>
        <v>none</v>
      </c>
      <c r="Y9016" s="8">
        <f>IF(ISNUMBER($X9016), _xlfn.XLOOKUP($X9016,Sheet3!$A$2:$A$392,Sheet3!$B$2:$B$392,"none", 1,1), $AF$2)</f>
        <v>0.8</v>
      </c>
      <c r="Z9016" s="8">
        <f>IF(ISNUMBER($X9016), _xlfn.XLOOKUP($X9016,Sheet3!$A$2:$A$392,Sheet3!$C$2:$C$392,"none", 1,1), $AF$2)</f>
        <v>0.8</v>
      </c>
      <c r="AA9016" s="8">
        <f>IF(ISNUMBER($X9016), _xlfn.XLOOKUP($X9016,Sheet3!$A$2:$A$392,Sheet3!$D$2:$D$392,"none", 1,1), $AF$2)</f>
        <v>0.8</v>
      </c>
    </row>
    <row r="9017" spans="1:27">
      <c r="A9017">
        <v>1379</v>
      </c>
      <c r="B9017" t="s">
        <v>1680</v>
      </c>
      <c r="C9017" t="s">
        <v>305</v>
      </c>
      <c r="D9017">
        <v>12</v>
      </c>
      <c r="E9017">
        <v>49</v>
      </c>
      <c r="F9017">
        <v>38.035675600799998</v>
      </c>
      <c r="G9017">
        <v>48</v>
      </c>
      <c r="H9017">
        <v>44</v>
      </c>
      <c r="I9017">
        <v>24.089092655999998</v>
      </c>
      <c r="J9017">
        <f>(D9017+E9017/60+F9017/3600)*15</f>
        <v>192.40848198167001</v>
      </c>
      <c r="K9017">
        <f>IF(G9017&lt;0, G9017-H9017/60-I9017/3600, G9017+H9017/60+I9017/3600)</f>
        <v>48.74002474796</v>
      </c>
      <c r="L9017">
        <v>-17.495000000000001</v>
      </c>
      <c r="M9017">
        <v>-8.35</v>
      </c>
      <c r="N9017">
        <v>6.02</v>
      </c>
      <c r="O9017" t="s">
        <v>9341</v>
      </c>
      <c r="P9017">
        <v>7.649</v>
      </c>
      <c r="Q9017">
        <v>6.4950000000000001</v>
      </c>
      <c r="R9017" t="s">
        <v>9341</v>
      </c>
      <c r="S9017">
        <v>6.1870000000000003</v>
      </c>
      <c r="T9017" t="s">
        <v>9341</v>
      </c>
      <c r="U9017" t="s">
        <v>9403</v>
      </c>
      <c r="V9017" t="str">
        <f>LEFT($U9017,2)</f>
        <v>K0</v>
      </c>
      <c r="W9017" s="3">
        <f>_xlfn.XLOOKUP(V9017,$AC$2:$AC$43,$AD$2:$AD$43,"none")</f>
        <v>0.81</v>
      </c>
      <c r="X9017" s="3">
        <f>IF(ISNUMBER($W9017), 4600 * (1 / (0.92 * $W9017 + 1.7) + 1 / (0.92 * $W9017 + 0.62)),"none")</f>
        <v>5250.7063834266155</v>
      </c>
      <c r="Y9017" s="8">
        <f>IF(ISNUMBER($X9017), _xlfn.XLOOKUP($X9017,Sheet3!$A$2:$A$392,Sheet3!$B$2:$B$392,"none", 1,1), $AF$2)</f>
        <v>1</v>
      </c>
      <c r="Z9017" s="8">
        <f>IF(ISNUMBER($X9017), _xlfn.XLOOKUP($X9017,Sheet3!$A$2:$A$392,Sheet3!$C$2:$C$392,"none", 1,1), $AF$2)</f>
        <v>0.83299999999999996</v>
      </c>
      <c r="AA9017" s="8">
        <f>IF(ISNUMBER($X9017), _xlfn.XLOOKUP($X9017,Sheet3!$A$2:$A$392,Sheet3!$D$2:$D$392,"none", 1,1), $AF$2)</f>
        <v>0.67869999999999997</v>
      </c>
    </row>
    <row r="9018" spans="1:27">
      <c r="A9018">
        <v>3206</v>
      </c>
      <c r="B9018" t="s">
        <v>3509</v>
      </c>
      <c r="C9018" t="s">
        <v>297</v>
      </c>
      <c r="D9018">
        <v>2</v>
      </c>
      <c r="E9018">
        <v>23</v>
      </c>
      <c r="F9018">
        <v>6.5976134471999996</v>
      </c>
      <c r="G9018">
        <v>-37</v>
      </c>
      <c r="H9018">
        <v>34</v>
      </c>
      <c r="I9018">
        <v>34.110135300000003</v>
      </c>
      <c r="J9018">
        <f>(D9018+E9018/60+F9018/3600)*15</f>
        <v>35.777490056029997</v>
      </c>
      <c r="K9018">
        <f>IF(G9018&lt;0, G9018-H9018/60-I9018/3600, G9018+H9018/60+I9018/3600)</f>
        <v>-37.576141704250006</v>
      </c>
      <c r="L9018">
        <v>-6.1779999999999999</v>
      </c>
      <c r="M9018">
        <v>-32.293999999999997</v>
      </c>
      <c r="N9018">
        <v>3.1</v>
      </c>
      <c r="O9018" t="s">
        <v>9341</v>
      </c>
      <c r="P9018">
        <v>8.1020000000000003</v>
      </c>
      <c r="Q9018">
        <v>6.4960000000000004</v>
      </c>
      <c r="R9018" t="s">
        <v>9341</v>
      </c>
      <c r="S9018">
        <v>5.7110000000000003</v>
      </c>
      <c r="T9018" t="s">
        <v>9341</v>
      </c>
      <c r="U9018" t="s">
        <v>9371</v>
      </c>
      <c r="V9018" t="str">
        <f>LEFT($U9018,2)</f>
        <v>K2</v>
      </c>
      <c r="W9018" s="3">
        <f>_xlfn.XLOOKUP(V9018,$AC$2:$AC$43,$AD$2:$AD$43,"none")</f>
        <v>0.92</v>
      </c>
      <c r="X9018" s="3">
        <f>IF(ISNUMBER($W9018), 4600 * (1 / (0.92 * $W9018 + 1.7) + 1 / (0.92 * $W9018 + 0.62)),"none")</f>
        <v>4943.4058698702656</v>
      </c>
      <c r="Y9018" s="8">
        <f>IF(ISNUMBER($X9018), _xlfn.XLOOKUP($X9018,Sheet3!$A$2:$A$392,Sheet3!$B$2:$B$392,"none", 1,1), $AF$2)</f>
        <v>1</v>
      </c>
      <c r="Z9018" s="8">
        <f>IF(ISNUMBER($X9018), _xlfn.XLOOKUP($X9018,Sheet3!$A$2:$A$392,Sheet3!$C$2:$C$392,"none", 1,1), $AF$2)</f>
        <v>0.79920000000000002</v>
      </c>
      <c r="AA9018" s="8">
        <f>IF(ISNUMBER($X9018), _xlfn.XLOOKUP($X9018,Sheet3!$A$2:$A$392,Sheet3!$D$2:$D$392,"none", 1,1), $AF$2)</f>
        <v>0.60450000000000004</v>
      </c>
    </row>
    <row r="9019" spans="1:27">
      <c r="A9019">
        <v>6723</v>
      </c>
      <c r="B9019" t="s">
        <v>7026</v>
      </c>
      <c r="C9019" t="s">
        <v>297</v>
      </c>
      <c r="D9019">
        <v>20</v>
      </c>
      <c r="E9019">
        <v>37</v>
      </c>
      <c r="F9019">
        <v>32.7097457928</v>
      </c>
      <c r="G9019">
        <v>31</v>
      </c>
      <c r="H9019">
        <v>31</v>
      </c>
      <c r="I9019">
        <v>18.879160116000001</v>
      </c>
      <c r="J9019">
        <f>(D9019+E9019/60+F9019/3600)*15</f>
        <v>309.38629060747002</v>
      </c>
      <c r="K9019">
        <f>IF(G9019&lt;0, G9019-H9019/60-I9019/3600, G9019+H9019/60+I9019/3600)</f>
        <v>31.521910877810001</v>
      </c>
      <c r="L9019">
        <v>-34.354999999999997</v>
      </c>
      <c r="M9019">
        <v>-31.510999999999999</v>
      </c>
      <c r="N9019">
        <v>19.989999999999998</v>
      </c>
      <c r="O9019" t="s">
        <v>9341</v>
      </c>
      <c r="P9019">
        <v>6.8410000000000002</v>
      </c>
      <c r="Q9019">
        <v>6.4960000000000004</v>
      </c>
      <c r="R9019" t="s">
        <v>9341</v>
      </c>
      <c r="S9019">
        <v>6.4290000000000003</v>
      </c>
      <c r="T9019" t="s">
        <v>9341</v>
      </c>
      <c r="U9019" t="s">
        <v>9465</v>
      </c>
      <c r="V9019" t="str">
        <f>LEFT($U9019,2)</f>
        <v>F0</v>
      </c>
      <c r="W9019" s="3">
        <f>_xlfn.XLOOKUP(V9019,$AC$2:$AC$43,$AD$2:$AD$43,"none")</f>
        <v>0.32</v>
      </c>
      <c r="X9019" s="3">
        <f>IF(ISNUMBER($W9019), 4600 * (1 / (0.92 * $W9019 + 1.7) + 1 / (0.92 * $W9019 + 0.62)),"none")</f>
        <v>7337.0792549848238</v>
      </c>
      <c r="Y9019" s="8">
        <f>IF(ISNUMBER($X9019), _xlfn.XLOOKUP($X9019,Sheet3!$A$2:$A$392,Sheet3!$B$2:$B$392,"none", 1,1), $AF$2)</f>
        <v>0.86680000000000001</v>
      </c>
      <c r="Z9019" s="8">
        <f>IF(ISNUMBER($X9019), _xlfn.XLOOKUP($X9019,Sheet3!$A$2:$A$392,Sheet3!$C$2:$C$392,"none", 1,1), $AF$2)</f>
        <v>0.87180000000000002</v>
      </c>
      <c r="AA9019" s="8">
        <f>IF(ISNUMBER($X9019), _xlfn.XLOOKUP($X9019,Sheet3!$A$2:$A$392,Sheet3!$D$2:$D$392,"none", 1,1), $AF$2)</f>
        <v>1</v>
      </c>
    </row>
    <row r="9020" spans="1:27">
      <c r="A9020">
        <v>6816</v>
      </c>
      <c r="B9020" t="s">
        <v>7119</v>
      </c>
      <c r="C9020" t="s">
        <v>16</v>
      </c>
      <c r="D9020">
        <v>19</v>
      </c>
      <c r="E9020">
        <v>6</v>
      </c>
      <c r="F9020">
        <v>17.0359429608</v>
      </c>
      <c r="G9020">
        <v>41</v>
      </c>
      <c r="H9020">
        <v>24</v>
      </c>
      <c r="I9020">
        <v>49.615607376</v>
      </c>
      <c r="J9020">
        <f>(D9020+E9020/60+F9020/3600)*15</f>
        <v>286.57098309567004</v>
      </c>
      <c r="K9020">
        <f>IF(G9020&lt;0, G9020-H9020/60-I9020/3600, G9020+H9020/60+I9020/3600)</f>
        <v>41.413782113159996</v>
      </c>
      <c r="L9020">
        <v>1.94</v>
      </c>
      <c r="M9020">
        <v>-2.0310000000000001</v>
      </c>
      <c r="N9020">
        <v>2.79</v>
      </c>
      <c r="O9020">
        <v>5.66</v>
      </c>
      <c r="P9020">
        <v>6.3449999999999998</v>
      </c>
      <c r="Q9020">
        <v>6.4960000000000004</v>
      </c>
      <c r="R9020" t="s">
        <v>9341</v>
      </c>
      <c r="S9020">
        <v>6.4720000000000004</v>
      </c>
      <c r="T9020" t="s">
        <v>9341</v>
      </c>
      <c r="U9020" t="s">
        <v>9436</v>
      </c>
      <c r="V9020" t="str">
        <f>LEFT($U9020,2)</f>
        <v>B3</v>
      </c>
      <c r="W9020" s="3">
        <f>_xlfn.XLOOKUP(V9020,$AC$2:$AC$43,$AD$2:$AD$43,"none")</f>
        <v>-0.2</v>
      </c>
      <c r="X9020" s="3">
        <f>IF(ISNUMBER($W9020), 4600 * (1 / (0.92 * $W9020 + 1.7) + 1 / (0.92 * $W9020 + 0.62)),"none")</f>
        <v>13584.75950715306</v>
      </c>
      <c r="Y9020" s="8">
        <f>IF(ISNUMBER($X9020), _xlfn.XLOOKUP($X9020,Sheet3!$A$2:$A$392,Sheet3!$B$2:$B$392,"none", 1,1), $AF$2)</f>
        <v>0.50129999999999997</v>
      </c>
      <c r="Z9020" s="8">
        <f>IF(ISNUMBER($X9020), _xlfn.XLOOKUP($X9020,Sheet3!$A$2:$A$392,Sheet3!$C$2:$C$392,"none", 1,1), $AF$2)</f>
        <v>0.60470000000000002</v>
      </c>
      <c r="AA9020" s="8">
        <f>IF(ISNUMBER($X9020), _xlfn.XLOOKUP($X9020,Sheet3!$A$2:$A$392,Sheet3!$D$2:$D$392,"none", 1,1), $AF$2)</f>
        <v>1</v>
      </c>
    </row>
    <row r="9021" spans="1:27">
      <c r="A9021">
        <v>102</v>
      </c>
      <c r="B9021" t="s">
        <v>400</v>
      </c>
      <c r="C9021" t="s">
        <v>16</v>
      </c>
      <c r="D9021">
        <v>20</v>
      </c>
      <c r="E9021">
        <v>41</v>
      </c>
      <c r="F9021">
        <v>0.36411130000000003</v>
      </c>
      <c r="G9021">
        <v>39</v>
      </c>
      <c r="H9021">
        <v>4</v>
      </c>
      <c r="I9021">
        <v>56.363554999999998</v>
      </c>
      <c r="J9021">
        <f>(D9021+E9021/60+F9021/3600)*15</f>
        <v>310.25151713041669</v>
      </c>
      <c r="K9021">
        <f>IF(G9021&lt;0, G9021-H9021/60-I9021/3600, G9021+H9021/60+I9021/3600)</f>
        <v>39.082323209722226</v>
      </c>
      <c r="L9021">
        <v>5.75</v>
      </c>
      <c r="M9021">
        <v>0.14000000000000001</v>
      </c>
      <c r="N9021">
        <v>3.24</v>
      </c>
      <c r="O9021">
        <v>5.93</v>
      </c>
      <c r="P9021">
        <v>6.3840000000000003</v>
      </c>
      <c r="Q9021">
        <v>6.4969999999999999</v>
      </c>
      <c r="R9021" t="s">
        <v>9341</v>
      </c>
      <c r="S9021">
        <v>6.4779999999999998</v>
      </c>
      <c r="T9021" t="s">
        <v>9341</v>
      </c>
      <c r="U9021" t="s">
        <v>9420</v>
      </c>
      <c r="V9021" t="str">
        <f>LEFT($U9021,2)</f>
        <v>B6</v>
      </c>
      <c r="W9021" s="3">
        <f>_xlfn.XLOOKUP(V9021,$AC$2:$AC$43,$AD$2:$AD$43,"none")</f>
        <v>-0.14000000000000001</v>
      </c>
      <c r="X9021" s="3">
        <f>IF(ISNUMBER($W9021), 4600 * (1 / (0.92 * $W9021 + 1.7) + 1 / (0.92 * $W9021 + 0.62)),"none")</f>
        <v>12292.519421243624</v>
      </c>
      <c r="Y9021" s="8">
        <f>IF(ISNUMBER($X9021), _xlfn.XLOOKUP($X9021,Sheet3!$A$2:$A$392,Sheet3!$B$2:$B$392,"none", 1,1), $AF$2)</f>
        <v>0.53400000000000003</v>
      </c>
      <c r="Z9021" s="8">
        <f>IF(ISNUMBER($X9021), _xlfn.XLOOKUP($X9021,Sheet3!$A$2:$A$392,Sheet3!$C$2:$C$392,"none", 1,1), $AF$2)</f>
        <v>0.63160000000000005</v>
      </c>
      <c r="AA9021" s="8">
        <f>IF(ISNUMBER($X9021), _xlfn.XLOOKUP($X9021,Sheet3!$A$2:$A$392,Sheet3!$D$2:$D$392,"none", 1,1), $AF$2)</f>
        <v>1</v>
      </c>
    </row>
    <row r="9022" spans="1:27">
      <c r="A9022">
        <v>4185</v>
      </c>
      <c r="B9022" t="s">
        <v>4488</v>
      </c>
      <c r="C9022" t="s">
        <v>297</v>
      </c>
      <c r="D9022">
        <v>1</v>
      </c>
      <c r="E9022">
        <v>18</v>
      </c>
      <c r="F9022">
        <v>47.009732140799997</v>
      </c>
      <c r="G9022">
        <v>37</v>
      </c>
      <c r="H9022">
        <v>23</v>
      </c>
      <c r="I9022">
        <v>10.603428539999999</v>
      </c>
      <c r="J9022">
        <f>(D9022+E9022/60+F9022/3600)*15</f>
        <v>19.695873883920001</v>
      </c>
      <c r="K9022">
        <f>IF(G9022&lt;0, G9022-H9022/60-I9022/3600, G9022+H9022/60+I9022/3600)</f>
        <v>37.386278730149996</v>
      </c>
      <c r="L9022">
        <v>-9.5109999999999992</v>
      </c>
      <c r="M9022">
        <v>-5.5759999999999996</v>
      </c>
      <c r="N9022">
        <v>7.16</v>
      </c>
      <c r="O9022" t="s">
        <v>9341</v>
      </c>
      <c r="P9022">
        <v>6.7140000000000004</v>
      </c>
      <c r="Q9022">
        <v>6.4969999999999999</v>
      </c>
      <c r="R9022">
        <v>7.44</v>
      </c>
      <c r="S9022">
        <v>6.4710000000000001</v>
      </c>
      <c r="T9022" t="s">
        <v>9341</v>
      </c>
      <c r="U9022" t="s">
        <v>9709</v>
      </c>
      <c r="V9022" t="str">
        <f>LEFT($U9022,2)</f>
        <v>A5</v>
      </c>
      <c r="W9022" s="3">
        <f>_xlfn.XLOOKUP(V9022,$AC$2:$AC$43,$AD$2:$AD$43,"none")</f>
        <v>0.15</v>
      </c>
      <c r="X9022" s="3">
        <f>IF(ISNUMBER($W9022), 4600 * (1 / (0.92 * $W9022 + 1.7) + 1 / (0.92 * $W9022 + 0.62)),"none")</f>
        <v>8571.3219313180252</v>
      </c>
      <c r="Y9022" s="8">
        <f>IF(ISNUMBER($X9022), _xlfn.XLOOKUP($X9022,Sheet3!$A$2:$A$392,Sheet3!$B$2:$B$392,"none", 1,1), $AF$2)</f>
        <v>0.72599999999999998</v>
      </c>
      <c r="Z9022" s="8">
        <f>IF(ISNUMBER($X9022), _xlfn.XLOOKUP($X9022,Sheet3!$A$2:$A$392,Sheet3!$C$2:$C$392,"none", 1,1), $AF$2)</f>
        <v>0.7762</v>
      </c>
      <c r="AA9022" s="8">
        <f>IF(ISNUMBER($X9022), _xlfn.XLOOKUP($X9022,Sheet3!$A$2:$A$392,Sheet3!$D$2:$D$392,"none", 1,1), $AF$2)</f>
        <v>1</v>
      </c>
    </row>
    <row r="9023" spans="1:27">
      <c r="A9023">
        <v>5387</v>
      </c>
      <c r="B9023" t="s">
        <v>5690</v>
      </c>
      <c r="C9023" t="s">
        <v>297</v>
      </c>
      <c r="D9023">
        <v>18</v>
      </c>
      <c r="E9023">
        <v>59</v>
      </c>
      <c r="F9023">
        <v>10.9642991832</v>
      </c>
      <c r="G9023">
        <v>-39</v>
      </c>
      <c r="H9023">
        <v>32</v>
      </c>
      <c r="I9023">
        <v>4.9637276520000002</v>
      </c>
      <c r="J9023">
        <f>(D9023+E9023/60+F9023/3600)*15</f>
        <v>284.79568457993003</v>
      </c>
      <c r="K9023">
        <f>IF(G9023&lt;0, G9023-H9023/60-I9023/3600, G9023+H9023/60+I9023/3600)</f>
        <v>-39.534712146570001</v>
      </c>
      <c r="L9023">
        <v>-2.6480000000000001</v>
      </c>
      <c r="M9023">
        <v>-31.934999999999999</v>
      </c>
      <c r="N9023">
        <v>5.89</v>
      </c>
      <c r="O9023" t="s">
        <v>9341</v>
      </c>
      <c r="P9023">
        <v>6.4539999999999997</v>
      </c>
      <c r="Q9023">
        <v>6.4969999999999999</v>
      </c>
      <c r="R9023" t="s">
        <v>9341</v>
      </c>
      <c r="S9023">
        <v>6.49</v>
      </c>
      <c r="T9023" t="s">
        <v>9341</v>
      </c>
      <c r="U9023" t="s">
        <v>9385</v>
      </c>
      <c r="V9023" t="str">
        <f>LEFT($U9023,2)</f>
        <v>B9</v>
      </c>
      <c r="W9023" s="3">
        <f>_xlfn.XLOOKUP(V9023,$AC$2:$AC$43,$AD$2:$AD$43,"none")</f>
        <v>-7.0000000000000007E-2</v>
      </c>
      <c r="X9023" s="3">
        <f>IF(ISNUMBER($W9023), 4600 * (1 / (0.92 * $W9023 + 1.7) + 1 / (0.92 * $W9023 + 0.62)),"none")</f>
        <v>11091.761228434079</v>
      </c>
      <c r="Y9023" s="8">
        <f>IF(ISNUMBER($X9023), _xlfn.XLOOKUP($X9023,Sheet3!$A$2:$A$392,Sheet3!$B$2:$B$392,"none", 1,1), $AF$2)</f>
        <v>0.57499999999999996</v>
      </c>
      <c r="Z9023" s="8">
        <f>IF(ISNUMBER($X9023), _xlfn.XLOOKUP($X9023,Sheet3!$A$2:$A$392,Sheet3!$C$2:$C$392,"none", 1,1), $AF$2)</f>
        <v>0.66420000000000001</v>
      </c>
      <c r="AA9023" s="8">
        <f>IF(ISNUMBER($X9023), _xlfn.XLOOKUP($X9023,Sheet3!$A$2:$A$392,Sheet3!$D$2:$D$392,"none", 1,1), $AF$2)</f>
        <v>1</v>
      </c>
    </row>
    <row r="9024" spans="1:27">
      <c r="A9024">
        <v>581</v>
      </c>
      <c r="B9024" t="s">
        <v>881</v>
      </c>
      <c r="C9024" t="s">
        <v>22</v>
      </c>
      <c r="D9024">
        <v>3</v>
      </c>
      <c r="E9024">
        <v>8</v>
      </c>
      <c r="F9024">
        <v>54.176198169599999</v>
      </c>
      <c r="G9024">
        <v>62</v>
      </c>
      <c r="H9024">
        <v>23</v>
      </c>
      <c r="I9024">
        <v>4.5498081839999998</v>
      </c>
      <c r="J9024">
        <f>(D9024+E9024/60+F9024/3600)*15</f>
        <v>47.225734159040002</v>
      </c>
      <c r="K9024">
        <f>IF(G9024&lt;0, G9024-H9024/60-I9024/3600, G9024+H9024/60+I9024/3600)</f>
        <v>62.384597168939997</v>
      </c>
      <c r="L9024">
        <v>1.091</v>
      </c>
      <c r="M9024">
        <v>-0.66200000000000003</v>
      </c>
      <c r="N9024">
        <v>1.08</v>
      </c>
      <c r="O9024">
        <v>7.7779999999999996</v>
      </c>
      <c r="P9024">
        <v>6.7190000000000003</v>
      </c>
      <c r="Q9024">
        <v>6.4980000000000002</v>
      </c>
      <c r="R9024" t="s">
        <v>9341</v>
      </c>
      <c r="S9024">
        <v>6.4320000000000004</v>
      </c>
      <c r="T9024" t="s">
        <v>9341</v>
      </c>
      <c r="U9024" t="s">
        <v>9659</v>
      </c>
      <c r="V9024" t="str">
        <f>LEFT($U9024,2)</f>
        <v>B1</v>
      </c>
      <c r="W9024" s="3">
        <f>_xlfn.XLOOKUP(V9024,$AC$2:$AC$43,$AD$2:$AD$43,"none")</f>
        <v>-0.26</v>
      </c>
      <c r="X9024" s="3">
        <f>IF(ISNUMBER($W9024), 4600 * (1 / (0.92 * $W9024 + 1.7) + 1 / (0.92 * $W9024 + 0.62)),"none")</f>
        <v>15228.791407033788</v>
      </c>
      <c r="Y9024" s="8">
        <f>IF(ISNUMBER($X9024), _xlfn.XLOOKUP($X9024,Sheet3!$A$2:$A$392,Sheet3!$B$2:$B$392,"none", 1,1), $AF$2)</f>
        <v>0.47010000000000002</v>
      </c>
      <c r="Z9024" s="8">
        <f>IF(ISNUMBER($X9024), _xlfn.XLOOKUP($X9024,Sheet3!$A$2:$A$392,Sheet3!$C$2:$C$392,"none", 1,1), $AF$2)</f>
        <v>0.57840000000000003</v>
      </c>
      <c r="AA9024" s="8">
        <f>IF(ISNUMBER($X9024), _xlfn.XLOOKUP($X9024,Sheet3!$A$2:$A$392,Sheet3!$D$2:$D$392,"none", 1,1), $AF$2)</f>
        <v>1</v>
      </c>
    </row>
    <row r="9025" spans="1:27">
      <c r="A9025">
        <v>2470</v>
      </c>
      <c r="B9025" t="s">
        <v>2772</v>
      </c>
      <c r="C9025" t="s">
        <v>297</v>
      </c>
      <c r="D9025">
        <v>6</v>
      </c>
      <c r="E9025">
        <v>40</v>
      </c>
      <c r="F9025">
        <v>31.9464201288</v>
      </c>
      <c r="G9025">
        <v>6</v>
      </c>
      <c r="H9025">
        <v>22</v>
      </c>
      <c r="I9025">
        <v>16.506295536</v>
      </c>
      <c r="J9025">
        <f>(D9025+E9025/60+F9025/3600)*15</f>
        <v>100.13311008387001</v>
      </c>
      <c r="K9025">
        <f>IF(G9025&lt;0, G9025-H9025/60-I9025/3600, G9025+H9025/60+I9025/3600)</f>
        <v>6.3712517487599998</v>
      </c>
      <c r="L9025">
        <v>-2.923</v>
      </c>
      <c r="M9025">
        <v>0.46</v>
      </c>
      <c r="N9025">
        <v>3.61</v>
      </c>
      <c r="O9025">
        <v>5.91</v>
      </c>
      <c r="P9025">
        <v>6.3579999999999997</v>
      </c>
      <c r="Q9025">
        <v>6.4980000000000002</v>
      </c>
      <c r="R9025" t="s">
        <v>9341</v>
      </c>
      <c r="S9025">
        <v>6.476</v>
      </c>
      <c r="T9025" t="s">
        <v>9341</v>
      </c>
      <c r="U9025" t="s">
        <v>10225</v>
      </c>
      <c r="V9025" t="str">
        <f>LEFT($U9025,2)</f>
        <v>B8</v>
      </c>
      <c r="W9025" s="3">
        <f>_xlfn.XLOOKUP(V9025,$AC$2:$AC$43,$AD$2:$AD$43,"none")</f>
        <v>-0.11</v>
      </c>
      <c r="X9025" s="3">
        <f>IF(ISNUMBER($W9025), 4600 * (1 / (0.92 * $W9025 + 1.7) + 1 / (0.92 * $W9025 + 0.62)),"none")</f>
        <v>11743.77313439976</v>
      </c>
      <c r="Y9025" s="8">
        <f>IF(ISNUMBER($X9025), _xlfn.XLOOKUP($X9025,Sheet3!$A$2:$A$392,Sheet3!$B$2:$B$392,"none", 1,1), $AF$2)</f>
        <v>0.54959999999999998</v>
      </c>
      <c r="Z9025" s="8">
        <f>IF(ISNUMBER($X9025), _xlfn.XLOOKUP($X9025,Sheet3!$A$2:$A$392,Sheet3!$C$2:$C$392,"none", 1,1), $AF$2)</f>
        <v>0.64410000000000001</v>
      </c>
      <c r="AA9025" s="8">
        <f>IF(ISNUMBER($X9025), _xlfn.XLOOKUP($X9025,Sheet3!$A$2:$A$392,Sheet3!$D$2:$D$392,"none", 1,1), $AF$2)</f>
        <v>1</v>
      </c>
    </row>
    <row r="9026" spans="1:27">
      <c r="A9026">
        <v>3316</v>
      </c>
      <c r="B9026" t="s">
        <v>3619</v>
      </c>
      <c r="C9026" t="s">
        <v>297</v>
      </c>
      <c r="D9026">
        <v>21</v>
      </c>
      <c r="E9026">
        <v>41</v>
      </c>
      <c r="F9026">
        <v>46.214814129600001</v>
      </c>
      <c r="G9026">
        <v>-25</v>
      </c>
      <c r="H9026">
        <v>6</v>
      </c>
      <c r="I9026">
        <v>5.4557803439999999</v>
      </c>
      <c r="J9026">
        <f>(D9026+E9026/60+F9026/3600)*15</f>
        <v>325.44256172553997</v>
      </c>
      <c r="K9026">
        <f>IF(G9026&lt;0, G9026-H9026/60-I9026/3600, G9026+H9026/60+I9026/3600)</f>
        <v>-25.101515494540003</v>
      </c>
      <c r="L9026">
        <v>-12.781000000000001</v>
      </c>
      <c r="M9026">
        <v>5.2759999999999998</v>
      </c>
      <c r="N9026">
        <v>4.71</v>
      </c>
      <c r="O9026" t="s">
        <v>9341</v>
      </c>
      <c r="P9026">
        <v>7.6769999999999996</v>
      </c>
      <c r="Q9026">
        <v>6.4980000000000002</v>
      </c>
      <c r="R9026" t="s">
        <v>9341</v>
      </c>
      <c r="S9026">
        <v>6.1680000000000001</v>
      </c>
      <c r="T9026" t="s">
        <v>9341</v>
      </c>
      <c r="U9026" t="s">
        <v>9500</v>
      </c>
      <c r="V9026" t="str">
        <f>LEFT($U9026,2)</f>
        <v>K1</v>
      </c>
      <c r="W9026" s="3">
        <f>_xlfn.XLOOKUP(V9026,$AC$2:$AC$43,$AD$2:$AD$43,"none")</f>
        <v>0.86</v>
      </c>
      <c r="X9026" s="3">
        <f>IF(ISNUMBER($W9026), 4600 * (1 / (0.92 * $W9026 + 1.7) + 1 / (0.92 * $W9026 + 0.62)),"none")</f>
        <v>5106.1368670782376</v>
      </c>
      <c r="Y9026" s="8">
        <f>IF(ISNUMBER($X9026), _xlfn.XLOOKUP($X9026,Sheet3!$A$2:$A$392,Sheet3!$B$2:$B$392,"none", 1,1), $AF$2)</f>
        <v>1</v>
      </c>
      <c r="Z9026" s="8">
        <f>IF(ISNUMBER($X9026), _xlfn.XLOOKUP($X9026,Sheet3!$A$2:$A$392,Sheet3!$C$2:$C$392,"none", 1,1), $AF$2)</f>
        <v>0.82210000000000005</v>
      </c>
      <c r="AA9026" s="8">
        <f>IF(ISNUMBER($X9026), _xlfn.XLOOKUP($X9026,Sheet3!$A$2:$A$392,Sheet3!$D$2:$D$392,"none", 1,1), $AF$2)</f>
        <v>0.65410000000000001</v>
      </c>
    </row>
    <row r="9027" spans="1:27">
      <c r="A9027">
        <v>5086</v>
      </c>
      <c r="B9027" t="s">
        <v>5389</v>
      </c>
      <c r="C9027" t="s">
        <v>12</v>
      </c>
      <c r="D9027">
        <v>13</v>
      </c>
      <c r="E9027">
        <v>43</v>
      </c>
      <c r="F9027">
        <v>54.237275992800001</v>
      </c>
      <c r="G9027">
        <v>-5</v>
      </c>
      <c r="H9027">
        <v>29</v>
      </c>
      <c r="I9027">
        <v>56.172382476000003</v>
      </c>
      <c r="J9027">
        <f>(D9027+E9027/60+F9027/3600)*15</f>
        <v>205.97598864997002</v>
      </c>
      <c r="K9027">
        <f>IF(G9027&lt;0, G9027-H9027/60-I9027/3600, G9027+H9027/60+I9027/3600)</f>
        <v>-5.4989367729100005</v>
      </c>
      <c r="L9027">
        <v>-51.862000000000002</v>
      </c>
      <c r="M9027">
        <v>-15.353</v>
      </c>
      <c r="N9027">
        <v>7.83</v>
      </c>
      <c r="O9027" t="s">
        <v>9341</v>
      </c>
      <c r="P9027">
        <v>6.5590000000000002</v>
      </c>
      <c r="Q9027">
        <v>6.4980000000000002</v>
      </c>
      <c r="R9027" t="s">
        <v>9341</v>
      </c>
      <c r="S9027">
        <v>6.492</v>
      </c>
      <c r="T9027" t="s">
        <v>9341</v>
      </c>
      <c r="U9027" t="s">
        <v>9394</v>
      </c>
      <c r="V9027" t="str">
        <f>LEFT($U9027,2)</f>
        <v>A0</v>
      </c>
      <c r="W9027" s="3">
        <f>_xlfn.XLOOKUP(V9027,$AC$2:$AC$43,$AD$2:$AD$43,"none")</f>
        <v>-0.01</v>
      </c>
      <c r="X9027" s="3">
        <f>IF(ISNUMBER($W9027), 4600 * (1 / (0.92 * $W9027 + 1.7) + 1 / (0.92 * $W9027 + 0.62)),"none")</f>
        <v>10251.712375722911</v>
      </c>
      <c r="Y9027" s="8">
        <f>IF(ISNUMBER($X9027), _xlfn.XLOOKUP($X9027,Sheet3!$A$2:$A$392,Sheet3!$B$2:$B$392,"none", 1,1), $AF$2)</f>
        <v>0.6109</v>
      </c>
      <c r="Z9027" s="8">
        <f>IF(ISNUMBER($X9027), _xlfn.XLOOKUP($X9027,Sheet3!$A$2:$A$392,Sheet3!$C$2:$C$392,"none", 1,1), $AF$2)</f>
        <v>0.69189999999999996</v>
      </c>
      <c r="AA9027" s="8">
        <f>IF(ISNUMBER($X9027), _xlfn.XLOOKUP($X9027,Sheet3!$A$2:$A$392,Sheet3!$D$2:$D$392,"none", 1,1), $AF$2)</f>
        <v>1</v>
      </c>
    </row>
    <row r="9028" spans="1:27">
      <c r="A9028">
        <v>6507</v>
      </c>
      <c r="B9028" t="s">
        <v>6810</v>
      </c>
      <c r="C9028" t="s">
        <v>297</v>
      </c>
      <c r="D9028">
        <v>18</v>
      </c>
      <c r="E9028">
        <v>26</v>
      </c>
      <c r="F9028">
        <v>40.927558173599998</v>
      </c>
      <c r="G9028">
        <v>26</v>
      </c>
      <c r="H9028">
        <v>26</v>
      </c>
      <c r="I9028">
        <v>57.266570651999999</v>
      </c>
      <c r="J9028">
        <f>(D9028+E9028/60+F9028/3600)*15</f>
        <v>276.67053149239001</v>
      </c>
      <c r="K9028">
        <f>IF(G9028&lt;0, G9028-H9028/60-I9028/3600, G9028+H9028/60+I9028/3600)</f>
        <v>26.449240714070001</v>
      </c>
      <c r="L9028">
        <v>0.82199999999999995</v>
      </c>
      <c r="M9028">
        <v>-9.8970000000000002</v>
      </c>
      <c r="N9028">
        <v>2.76</v>
      </c>
      <c r="O9028" t="s">
        <v>9341</v>
      </c>
      <c r="P9028">
        <v>6.383</v>
      </c>
      <c r="Q9028">
        <v>6.4980000000000002</v>
      </c>
      <c r="R9028" t="s">
        <v>9341</v>
      </c>
      <c r="S9028">
        <v>6.4649999999999999</v>
      </c>
      <c r="T9028" t="s">
        <v>9341</v>
      </c>
      <c r="U9028" t="s">
        <v>9436</v>
      </c>
      <c r="V9028" t="str">
        <f>LEFT($U9028,2)</f>
        <v>B3</v>
      </c>
      <c r="W9028" s="3">
        <f>_xlfn.XLOOKUP(V9028,$AC$2:$AC$43,$AD$2:$AD$43,"none")</f>
        <v>-0.2</v>
      </c>
      <c r="X9028" s="3">
        <f>IF(ISNUMBER($W9028), 4600 * (1 / (0.92 * $W9028 + 1.7) + 1 / (0.92 * $W9028 + 0.62)),"none")</f>
        <v>13584.75950715306</v>
      </c>
      <c r="Y9028" s="8">
        <f>IF(ISNUMBER($X9028), _xlfn.XLOOKUP($X9028,Sheet3!$A$2:$A$392,Sheet3!$B$2:$B$392,"none", 1,1), $AF$2)</f>
        <v>0.50129999999999997</v>
      </c>
      <c r="Z9028" s="8">
        <f>IF(ISNUMBER($X9028), _xlfn.XLOOKUP($X9028,Sheet3!$A$2:$A$392,Sheet3!$C$2:$C$392,"none", 1,1), $AF$2)</f>
        <v>0.60470000000000002</v>
      </c>
      <c r="AA9028" s="8">
        <f>IF(ISNUMBER($X9028), _xlfn.XLOOKUP($X9028,Sheet3!$A$2:$A$392,Sheet3!$D$2:$D$392,"none", 1,1), $AF$2)</f>
        <v>1</v>
      </c>
    </row>
    <row r="9029" spans="1:27">
      <c r="A9029">
        <v>8465</v>
      </c>
      <c r="B9029" t="s">
        <v>8768</v>
      </c>
      <c r="C9029" t="s">
        <v>305</v>
      </c>
      <c r="D9029">
        <v>16</v>
      </c>
      <c r="E9029">
        <v>21</v>
      </c>
      <c r="F9029">
        <v>27.032735160000001</v>
      </c>
      <c r="G9029">
        <v>-48</v>
      </c>
      <c r="H9029">
        <v>11</v>
      </c>
      <c r="I9029">
        <v>19.041336275999999</v>
      </c>
      <c r="J9029">
        <f>(D9029+E9029/60+F9029/3600)*15</f>
        <v>245.36263639650005</v>
      </c>
      <c r="K9029">
        <f>IF(G9029&lt;0, G9029-H9029/60-I9029/3600, G9029+H9029/60+I9029/3600)</f>
        <v>-48.188622593409995</v>
      </c>
      <c r="L9029">
        <v>-12.95</v>
      </c>
      <c r="M9029">
        <v>-22.106999999999999</v>
      </c>
      <c r="N9029">
        <v>5.67</v>
      </c>
      <c r="O9029" t="s">
        <v>9341</v>
      </c>
      <c r="P9029">
        <v>6.4560000000000004</v>
      </c>
      <c r="Q9029">
        <v>6.4980000000000002</v>
      </c>
      <c r="R9029" t="s">
        <v>9341</v>
      </c>
      <c r="S9029">
        <v>6.4980000000000002</v>
      </c>
      <c r="T9029" t="s">
        <v>9341</v>
      </c>
      <c r="U9029" t="s">
        <v>9391</v>
      </c>
      <c r="V9029" t="str">
        <f>LEFT($U9029,2)</f>
        <v>B7</v>
      </c>
      <c r="W9029" s="3">
        <f>_xlfn.XLOOKUP(V9029,$AC$2:$AC$43,$AD$2:$AD$43,"none")</f>
        <v>-0.13</v>
      </c>
      <c r="X9029" s="3">
        <f>IF(ISNUMBER($W9029), 4600 * (1 / (0.92 * $W9029 + 1.7) + 1 / (0.92 * $W9029 + 0.62)),"none")</f>
        <v>12103.301413538873</v>
      </c>
      <c r="Y9029" s="8">
        <f>IF(ISNUMBER($X9029), _xlfn.XLOOKUP($X9029,Sheet3!$A$2:$A$392,Sheet3!$B$2:$B$392,"none", 1,1), $AF$2)</f>
        <v>0.53700000000000003</v>
      </c>
      <c r="Z9029" s="8">
        <f>IF(ISNUMBER($X9029), _xlfn.XLOOKUP($X9029,Sheet3!$A$2:$A$392,Sheet3!$C$2:$C$392,"none", 1,1), $AF$2)</f>
        <v>0.63400000000000001</v>
      </c>
      <c r="AA9029" s="8">
        <f>IF(ISNUMBER($X9029), _xlfn.XLOOKUP($X9029,Sheet3!$A$2:$A$392,Sheet3!$D$2:$D$392,"none", 1,1), $AF$2)</f>
        <v>1</v>
      </c>
    </row>
    <row r="9030" spans="1:27">
      <c r="A9030">
        <v>8809</v>
      </c>
      <c r="B9030" t="s">
        <v>9114</v>
      </c>
      <c r="C9030" t="s">
        <v>297</v>
      </c>
      <c r="D9030">
        <v>0</v>
      </c>
      <c r="E9030">
        <v>45</v>
      </c>
      <c r="F9030">
        <v>41.707999999999998</v>
      </c>
      <c r="G9030">
        <v>-16</v>
      </c>
      <c r="H9030">
        <v>25</v>
      </c>
      <c r="I9030">
        <v>27.17</v>
      </c>
      <c r="J9030">
        <f>(D9030+E9030/60+F9030/3600)*15</f>
        <v>11.423783333333333</v>
      </c>
      <c r="K9030">
        <f>IF(G9030&lt;0, G9030-H9030/60-I9030/3600, G9030+H9030/60+I9030/3600)</f>
        <v>-16.42421388888889</v>
      </c>
      <c r="L9030">
        <v>12.2</v>
      </c>
      <c r="M9030">
        <v>-3.8</v>
      </c>
      <c r="N9030" t="s">
        <v>9341</v>
      </c>
      <c r="O9030" t="s">
        <v>9341</v>
      </c>
      <c r="P9030">
        <v>6.798</v>
      </c>
      <c r="Q9030">
        <v>6.4980000000000002</v>
      </c>
      <c r="R9030" t="s">
        <v>9341</v>
      </c>
      <c r="S9030" t="s">
        <v>9341</v>
      </c>
      <c r="T9030" t="s">
        <v>9341</v>
      </c>
      <c r="U9030" t="s">
        <v>9341</v>
      </c>
      <c r="V9030" t="str">
        <f>LEFT($U9030,2)</f>
        <v>~</v>
      </c>
      <c r="W9030" s="3" t="str">
        <f>_xlfn.XLOOKUP(V9030,$AC$2:$AC$43,$AD$2:$AD$43,"none")</f>
        <v>none</v>
      </c>
      <c r="X9030" s="3" t="str">
        <f>IF(ISNUMBER($W9030), 4600 * (1 / (0.92 * $W9030 + 1.7) + 1 / (0.92 * $W9030 + 0.62)),"none")</f>
        <v>none</v>
      </c>
      <c r="Y9030" s="8">
        <f>IF(ISNUMBER($X9030), _xlfn.XLOOKUP($X9030,Sheet3!$A$2:$A$392,Sheet3!$B$2:$B$392,"none", 1,1), $AF$2)</f>
        <v>0.8</v>
      </c>
      <c r="Z9030" s="8">
        <f>IF(ISNUMBER($X9030), _xlfn.XLOOKUP($X9030,Sheet3!$A$2:$A$392,Sheet3!$C$2:$C$392,"none", 1,1), $AF$2)</f>
        <v>0.8</v>
      </c>
      <c r="AA9030" s="8">
        <f>IF(ISNUMBER($X9030), _xlfn.XLOOKUP($X9030,Sheet3!$A$2:$A$392,Sheet3!$D$2:$D$392,"none", 1,1), $AF$2)</f>
        <v>0.8</v>
      </c>
    </row>
    <row r="9031" spans="1:27">
      <c r="A9031">
        <v>1503</v>
      </c>
      <c r="B9031" t="s">
        <v>1804</v>
      </c>
      <c r="C9031" t="s">
        <v>297</v>
      </c>
      <c r="D9031">
        <v>3</v>
      </c>
      <c r="E9031">
        <v>23</v>
      </c>
      <c r="F9031">
        <v>44.620686292800002</v>
      </c>
      <c r="G9031">
        <v>-32</v>
      </c>
      <c r="H9031">
        <v>42</v>
      </c>
      <c r="I9031">
        <v>25.514220168000001</v>
      </c>
      <c r="J9031">
        <f>(D9031+E9031/60+F9031/3600)*15</f>
        <v>50.935919526219998</v>
      </c>
      <c r="K9031">
        <f>IF(G9031&lt;0, G9031-H9031/60-I9031/3600, G9031+H9031/60+I9031/3600)</f>
        <v>-32.707087283380005</v>
      </c>
      <c r="L9031">
        <v>19.614999999999998</v>
      </c>
      <c r="M9031">
        <v>2.7559999999999998</v>
      </c>
      <c r="N9031">
        <v>4.5599999999999996</v>
      </c>
      <c r="O9031" t="s">
        <v>9341</v>
      </c>
      <c r="P9031">
        <v>7.8840000000000003</v>
      </c>
      <c r="Q9031">
        <v>6.4989999999999997</v>
      </c>
      <c r="R9031" t="s">
        <v>9341</v>
      </c>
      <c r="S9031">
        <v>6.0789999999999997</v>
      </c>
      <c r="T9031" t="s">
        <v>9341</v>
      </c>
      <c r="U9031" t="s">
        <v>9389</v>
      </c>
      <c r="V9031" t="str">
        <f>LEFT($U9031,2)</f>
        <v>K3</v>
      </c>
      <c r="W9031" s="3">
        <f>_xlfn.XLOOKUP(V9031,$AC$2:$AC$43,$AD$2:$AD$43,"none")</f>
        <v>0.95</v>
      </c>
      <c r="X9031" s="3">
        <f>IF(ISNUMBER($W9031), 4600 * (1 / (0.92 * $W9031 + 1.7) + 1 / (0.92 * $W9031 + 0.62)),"none")</f>
        <v>4866.084384156673</v>
      </c>
      <c r="Y9031" s="8">
        <f>IF(ISNUMBER($X9031), _xlfn.XLOOKUP($X9031,Sheet3!$A$2:$A$392,Sheet3!$B$2:$B$392,"none", 1,1), $AF$2)</f>
        <v>1</v>
      </c>
      <c r="Z9031" s="8">
        <f>IF(ISNUMBER($X9031), _xlfn.XLOOKUP($X9031,Sheet3!$A$2:$A$392,Sheet3!$C$2:$C$392,"none", 1,1), $AF$2)</f>
        <v>0.78720000000000001</v>
      </c>
      <c r="AA9031" s="8">
        <f>IF(ISNUMBER($X9031), _xlfn.XLOOKUP($X9031,Sheet3!$A$2:$A$392,Sheet3!$D$2:$D$392,"none", 1,1), $AF$2)</f>
        <v>0.57969999999999999</v>
      </c>
    </row>
    <row r="9032" spans="1:27">
      <c r="A9032">
        <v>3092</v>
      </c>
      <c r="B9032" t="s">
        <v>3395</v>
      </c>
      <c r="C9032" t="s">
        <v>12</v>
      </c>
      <c r="D9032">
        <v>8</v>
      </c>
      <c r="E9032">
        <v>37</v>
      </c>
      <c r="F9032">
        <v>29.634721941599999</v>
      </c>
      <c r="G9032">
        <v>-33</v>
      </c>
      <c r="H9032">
        <v>44</v>
      </c>
      <c r="I9032">
        <v>44.459974932000002</v>
      </c>
      <c r="J9032">
        <f>(D9032+E9032/60+F9032/3600)*15</f>
        <v>129.37347800808999</v>
      </c>
      <c r="K9032">
        <f>IF(G9032&lt;0, G9032-H9032/60-I9032/3600, G9032+H9032/60+I9032/3600)</f>
        <v>-33.745683326369999</v>
      </c>
      <c r="L9032">
        <v>-29.116</v>
      </c>
      <c r="M9032">
        <v>-40.880000000000003</v>
      </c>
      <c r="N9032">
        <v>16.54</v>
      </c>
      <c r="O9032" t="s">
        <v>9341</v>
      </c>
      <c r="P9032">
        <v>6.8070000000000004</v>
      </c>
      <c r="Q9032">
        <v>6.4989999999999997</v>
      </c>
      <c r="R9032" t="s">
        <v>9341</v>
      </c>
      <c r="S9032">
        <v>6.4420000000000002</v>
      </c>
      <c r="T9032" t="s">
        <v>9341</v>
      </c>
      <c r="U9032" t="s">
        <v>9963</v>
      </c>
      <c r="V9032" t="str">
        <f>LEFT($U9032,2)</f>
        <v>F0</v>
      </c>
      <c r="W9032" s="3">
        <f>_xlfn.XLOOKUP(V9032,$AC$2:$AC$43,$AD$2:$AD$43,"none")</f>
        <v>0.32</v>
      </c>
      <c r="X9032" s="3">
        <f>IF(ISNUMBER($W9032), 4600 * (1 / (0.92 * $W9032 + 1.7) + 1 / (0.92 * $W9032 + 0.62)),"none")</f>
        <v>7337.0792549848238</v>
      </c>
      <c r="Y9032" s="8">
        <f>IF(ISNUMBER($X9032), _xlfn.XLOOKUP($X9032,Sheet3!$A$2:$A$392,Sheet3!$B$2:$B$392,"none", 1,1), $AF$2)</f>
        <v>0.86680000000000001</v>
      </c>
      <c r="Z9032" s="8">
        <f>IF(ISNUMBER($X9032), _xlfn.XLOOKUP($X9032,Sheet3!$A$2:$A$392,Sheet3!$C$2:$C$392,"none", 1,1), $AF$2)</f>
        <v>0.87180000000000002</v>
      </c>
      <c r="AA9032" s="8">
        <f>IF(ISNUMBER($X9032), _xlfn.XLOOKUP($X9032,Sheet3!$A$2:$A$392,Sheet3!$D$2:$D$392,"none", 1,1), $AF$2)</f>
        <v>1</v>
      </c>
    </row>
    <row r="9033" spans="1:27">
      <c r="A9033">
        <v>3525</v>
      </c>
      <c r="B9033" t="s">
        <v>3828</v>
      </c>
      <c r="C9033" t="s">
        <v>313</v>
      </c>
      <c r="D9033">
        <v>0</v>
      </c>
      <c r="E9033">
        <v>45</v>
      </c>
      <c r="F9033">
        <v>41.707360000000001</v>
      </c>
      <c r="G9033">
        <v>-16</v>
      </c>
      <c r="H9033">
        <v>25</v>
      </c>
      <c r="I9033">
        <v>27.1846</v>
      </c>
      <c r="J9033">
        <f>(D9033+E9033/60+F9033/3600)*15</f>
        <v>11.423780666666667</v>
      </c>
      <c r="K9033">
        <f>IF(G9033&lt;0, G9033-H9033/60-I9033/3600, G9033+H9033/60+I9033/3600)</f>
        <v>-16.424217944444447</v>
      </c>
      <c r="L9033">
        <v>11.79</v>
      </c>
      <c r="M9033">
        <v>-5.27</v>
      </c>
      <c r="N9033">
        <v>11.23</v>
      </c>
      <c r="O9033" t="s">
        <v>9341</v>
      </c>
      <c r="P9033">
        <v>6.7859999999999996</v>
      </c>
      <c r="Q9033">
        <v>6.4989999999999997</v>
      </c>
      <c r="R9033" t="s">
        <v>9341</v>
      </c>
      <c r="S9033" t="s">
        <v>9341</v>
      </c>
      <c r="T9033" t="s">
        <v>9341</v>
      </c>
      <c r="U9033" t="s">
        <v>9654</v>
      </c>
      <c r="V9033" t="str">
        <f>LEFT($U9033,2)</f>
        <v>F0</v>
      </c>
      <c r="W9033" s="3">
        <f>_xlfn.XLOOKUP(V9033,$AC$2:$AC$43,$AD$2:$AD$43,"none")</f>
        <v>0.32</v>
      </c>
      <c r="X9033" s="3">
        <f>IF(ISNUMBER($W9033), 4600 * (1 / (0.92 * $W9033 + 1.7) + 1 / (0.92 * $W9033 + 0.62)),"none")</f>
        <v>7337.0792549848238</v>
      </c>
      <c r="Y9033" s="8">
        <f>IF(ISNUMBER($X9033), _xlfn.XLOOKUP($X9033,Sheet3!$A$2:$A$392,Sheet3!$B$2:$B$392,"none", 1,1), $AF$2)</f>
        <v>0.86680000000000001</v>
      </c>
      <c r="Z9033" s="8">
        <f>IF(ISNUMBER($X9033), _xlfn.XLOOKUP($X9033,Sheet3!$A$2:$A$392,Sheet3!$C$2:$C$392,"none", 1,1), $AF$2)</f>
        <v>0.87180000000000002</v>
      </c>
      <c r="AA9033" s="8">
        <f>IF(ISNUMBER($X9033), _xlfn.XLOOKUP($X9033,Sheet3!$A$2:$A$392,Sheet3!$D$2:$D$392,"none", 1,1), $AF$2)</f>
        <v>1</v>
      </c>
    </row>
    <row r="9034" spans="1:27">
      <c r="A9034">
        <v>4515</v>
      </c>
      <c r="B9034" t="s">
        <v>4818</v>
      </c>
      <c r="C9034" t="s">
        <v>297</v>
      </c>
      <c r="D9034">
        <v>10</v>
      </c>
      <c r="E9034">
        <v>21</v>
      </c>
      <c r="F9034">
        <v>7.9584374232000004</v>
      </c>
      <c r="G9034">
        <v>-17</v>
      </c>
      <c r="H9034">
        <v>59</v>
      </c>
      <c r="I9034">
        <v>5.8431756840000002</v>
      </c>
      <c r="J9034">
        <f>(D9034+E9034/60+F9034/3600)*15</f>
        <v>155.28316015592998</v>
      </c>
      <c r="K9034">
        <f>IF(G9034&lt;0, G9034-H9034/60-I9034/3600, G9034+H9034/60+I9034/3600)</f>
        <v>-17.984956437690002</v>
      </c>
      <c r="L9034">
        <v>-31.483000000000001</v>
      </c>
      <c r="M9034">
        <v>-28.207999999999998</v>
      </c>
      <c r="N9034">
        <v>16.05</v>
      </c>
      <c r="O9034" t="s">
        <v>9341</v>
      </c>
      <c r="P9034">
        <v>6.8760000000000003</v>
      </c>
      <c r="Q9034">
        <v>6.4989999999999997</v>
      </c>
      <c r="R9034" t="s">
        <v>9341</v>
      </c>
      <c r="S9034">
        <v>6.4020000000000001</v>
      </c>
      <c r="T9034" t="s">
        <v>9341</v>
      </c>
      <c r="U9034" t="s">
        <v>9632</v>
      </c>
      <c r="V9034" t="str">
        <f>LEFT($U9034,2)</f>
        <v>F3</v>
      </c>
      <c r="W9034" s="3" t="str">
        <f>_xlfn.XLOOKUP(V9034,$AC$2:$AC$43,$AD$2:$AD$43,"none")</f>
        <v>none</v>
      </c>
      <c r="X9034" s="3" t="str">
        <f>IF(ISNUMBER($W9034), 4600 * (1 / (0.92 * $W9034 + 1.7) + 1 / (0.92 * $W9034 + 0.62)),"none")</f>
        <v>none</v>
      </c>
      <c r="Y9034" s="8">
        <f>IF(ISNUMBER($X9034), _xlfn.XLOOKUP($X9034,Sheet3!$A$2:$A$392,Sheet3!$B$2:$B$392,"none", 1,1), $AF$2)</f>
        <v>0.8</v>
      </c>
      <c r="Z9034" s="8">
        <f>IF(ISNUMBER($X9034), _xlfn.XLOOKUP($X9034,Sheet3!$A$2:$A$392,Sheet3!$C$2:$C$392,"none", 1,1), $AF$2)</f>
        <v>0.8</v>
      </c>
      <c r="AA9034" s="8">
        <f>IF(ISNUMBER($X9034), _xlfn.XLOOKUP($X9034,Sheet3!$A$2:$A$392,Sheet3!$D$2:$D$392,"none", 1,1), $AF$2)</f>
        <v>0.8</v>
      </c>
    </row>
    <row r="9035" spans="1:27">
      <c r="A9035">
        <v>5637</v>
      </c>
      <c r="B9035" t="s">
        <v>5940</v>
      </c>
      <c r="C9035" t="s">
        <v>297</v>
      </c>
      <c r="D9035">
        <v>17</v>
      </c>
      <c r="E9035">
        <v>12</v>
      </c>
      <c r="F9035">
        <v>13.6199687112</v>
      </c>
      <c r="G9035">
        <v>-25</v>
      </c>
      <c r="H9035">
        <v>15</v>
      </c>
      <c r="I9035">
        <v>18.511023636000001</v>
      </c>
      <c r="J9035">
        <f>(D9035+E9035/60+F9035/3600)*15</f>
        <v>258.05674986962998</v>
      </c>
      <c r="K9035">
        <f>IF(G9035&lt;0, G9035-H9035/60-I9035/3600, G9035+H9035/60+I9035/3600)</f>
        <v>-25.25514195101</v>
      </c>
      <c r="L9035">
        <v>-9.5090000000000003</v>
      </c>
      <c r="M9035">
        <v>-48.374000000000002</v>
      </c>
      <c r="N9035">
        <v>6.85</v>
      </c>
      <c r="O9035" t="s">
        <v>9341</v>
      </c>
      <c r="P9035">
        <v>6.4669999999999996</v>
      </c>
      <c r="Q9035">
        <v>6.4989999999999997</v>
      </c>
      <c r="R9035" t="s">
        <v>9341</v>
      </c>
      <c r="S9035">
        <v>6.5069999999999997</v>
      </c>
      <c r="T9035" t="s">
        <v>9341</v>
      </c>
      <c r="U9035" t="s">
        <v>9394</v>
      </c>
      <c r="V9035" t="str">
        <f>LEFT($U9035,2)</f>
        <v>A0</v>
      </c>
      <c r="W9035" s="3">
        <f>_xlfn.XLOOKUP(V9035,$AC$2:$AC$43,$AD$2:$AD$43,"none")</f>
        <v>-0.01</v>
      </c>
      <c r="X9035" s="3">
        <f>IF(ISNUMBER($W9035), 4600 * (1 / (0.92 * $W9035 + 1.7) + 1 / (0.92 * $W9035 + 0.62)),"none")</f>
        <v>10251.712375722911</v>
      </c>
      <c r="Y9035" s="8">
        <f>IF(ISNUMBER($X9035), _xlfn.XLOOKUP($X9035,Sheet3!$A$2:$A$392,Sheet3!$B$2:$B$392,"none", 1,1), $AF$2)</f>
        <v>0.6109</v>
      </c>
      <c r="Z9035" s="8">
        <f>IF(ISNUMBER($X9035), _xlfn.XLOOKUP($X9035,Sheet3!$A$2:$A$392,Sheet3!$C$2:$C$392,"none", 1,1), $AF$2)</f>
        <v>0.69189999999999996</v>
      </c>
      <c r="AA9035" s="8">
        <f>IF(ISNUMBER($X9035), _xlfn.XLOOKUP($X9035,Sheet3!$A$2:$A$392,Sheet3!$D$2:$D$392,"none", 1,1), $AF$2)</f>
        <v>1</v>
      </c>
    </row>
    <row r="9036" spans="1:27">
      <c r="A9036">
        <v>6011</v>
      </c>
      <c r="B9036" t="s">
        <v>6314</v>
      </c>
      <c r="C9036" t="s">
        <v>11</v>
      </c>
      <c r="D9036">
        <v>19</v>
      </c>
      <c r="E9036">
        <v>25</v>
      </c>
      <c r="F9036">
        <v>1.5293919551999999</v>
      </c>
      <c r="G9036">
        <v>-4</v>
      </c>
      <c r="H9036">
        <v>53</v>
      </c>
      <c r="I9036">
        <v>4.4199567960000001</v>
      </c>
      <c r="J9036">
        <f>(D9036+E9036/60+F9036/3600)*15</f>
        <v>291.25637246648</v>
      </c>
      <c r="K9036">
        <f>IF(G9036&lt;0, G9036-H9036/60-I9036/3600, G9036+H9036/60+I9036/3600)</f>
        <v>-4.8845610991099999</v>
      </c>
      <c r="L9036">
        <v>34.954000000000001</v>
      </c>
      <c r="M9036">
        <v>5.625</v>
      </c>
      <c r="N9036">
        <v>8</v>
      </c>
      <c r="O9036" t="s">
        <v>9341</v>
      </c>
      <c r="P9036">
        <v>6.8310000000000004</v>
      </c>
      <c r="Q9036">
        <v>6.4989999999999997</v>
      </c>
      <c r="R9036" t="s">
        <v>9341</v>
      </c>
      <c r="S9036">
        <v>6.4279999999999999</v>
      </c>
      <c r="T9036" t="s">
        <v>9341</v>
      </c>
      <c r="U9036" t="s">
        <v>9465</v>
      </c>
      <c r="V9036" t="str">
        <f>LEFT($U9036,2)</f>
        <v>F0</v>
      </c>
      <c r="W9036" s="3">
        <f>_xlfn.XLOOKUP(V9036,$AC$2:$AC$43,$AD$2:$AD$43,"none")</f>
        <v>0.32</v>
      </c>
      <c r="X9036" s="3">
        <f>IF(ISNUMBER($W9036), 4600 * (1 / (0.92 * $W9036 + 1.7) + 1 / (0.92 * $W9036 + 0.62)),"none")</f>
        <v>7337.0792549848238</v>
      </c>
      <c r="Y9036" s="8">
        <f>IF(ISNUMBER($X9036), _xlfn.XLOOKUP($X9036,Sheet3!$A$2:$A$392,Sheet3!$B$2:$B$392,"none", 1,1), $AF$2)</f>
        <v>0.86680000000000001</v>
      </c>
      <c r="Z9036" s="8">
        <f>IF(ISNUMBER($X9036), _xlfn.XLOOKUP($X9036,Sheet3!$A$2:$A$392,Sheet3!$C$2:$C$392,"none", 1,1), $AF$2)</f>
        <v>0.87180000000000002</v>
      </c>
      <c r="AA9036" s="8">
        <f>IF(ISNUMBER($X9036), _xlfn.XLOOKUP($X9036,Sheet3!$A$2:$A$392,Sheet3!$D$2:$D$392,"none", 1,1), $AF$2)</f>
        <v>1</v>
      </c>
    </row>
  </sheetData>
  <sortState xmlns:xlrd2="http://schemas.microsoft.com/office/spreadsheetml/2017/richdata2" ref="A2:AA9036">
    <sortCondition ref="Q2:Q9036"/>
  </sortState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996A4-5599-48C3-B483-AB2690B5576E}">
  <dimension ref="A1:I9032"/>
  <sheetViews>
    <sheetView tabSelected="1" topLeftCell="A8596" workbookViewId="0">
      <selection activeCell="D8609" sqref="D8609"/>
    </sheetView>
  </sheetViews>
  <sheetFormatPr defaultRowHeight="14.4"/>
  <cols>
    <col min="1" max="1" width="14.6640625" style="12" bestFit="1" customWidth="1"/>
    <col min="2" max="2" width="14.33203125" style="12" bestFit="1" customWidth="1"/>
    <col min="3" max="4" width="16.33203125" style="12" bestFit="1" customWidth="1"/>
    <col min="5" max="5" width="6.88671875" style="9" bestFit="1" customWidth="1"/>
    <col min="6" max="8" width="6.5546875" style="8" bestFit="1" customWidth="1"/>
    <col min="9" max="9" width="24.33203125" customWidth="1"/>
  </cols>
  <sheetData>
    <row r="1" spans="1:9">
      <c r="A1" s="11" t="s">
        <v>68</v>
      </c>
      <c r="B1" s="11" t="s">
        <v>69</v>
      </c>
      <c r="C1" s="11" t="s">
        <v>289</v>
      </c>
      <c r="D1" s="11" t="s">
        <v>290</v>
      </c>
      <c r="E1" s="10" t="s">
        <v>7</v>
      </c>
      <c r="F1" s="7" t="s">
        <v>277</v>
      </c>
      <c r="G1" s="7" t="s">
        <v>278</v>
      </c>
      <c r="H1" s="7" t="s">
        <v>279</v>
      </c>
      <c r="I1" s="1" t="s">
        <v>67</v>
      </c>
    </row>
    <row r="2" spans="1:9">
      <c r="A2" s="12">
        <v>101.28715533333333</v>
      </c>
      <c r="B2" s="12">
        <v>-16.71611586111111</v>
      </c>
      <c r="C2" s="12">
        <v>-546.01</v>
      </c>
      <c r="D2" s="12">
        <v>-1223.07</v>
      </c>
      <c r="E2">
        <v>-1.46</v>
      </c>
      <c r="F2" s="8">
        <v>0.6109</v>
      </c>
      <c r="G2" s="8">
        <v>0.69189999999999996</v>
      </c>
      <c r="H2" s="8">
        <v>1</v>
      </c>
      <c r="I2" t="s">
        <v>9061</v>
      </c>
    </row>
    <row r="3" spans="1:9">
      <c r="A3" s="12">
        <v>95.98795783333334</v>
      </c>
      <c r="B3" s="12">
        <v>-52.695661388888887</v>
      </c>
      <c r="C3" s="12">
        <v>19.93</v>
      </c>
      <c r="D3" s="12">
        <v>23.24</v>
      </c>
      <c r="E3">
        <v>-0.74</v>
      </c>
      <c r="F3" s="8">
        <v>0.85199999999999998</v>
      </c>
      <c r="G3" s="8">
        <v>0.86209999999999998</v>
      </c>
      <c r="H3" s="8">
        <v>1</v>
      </c>
      <c r="I3" t="s">
        <v>7285</v>
      </c>
    </row>
    <row r="4" spans="1:9">
      <c r="A4" s="12">
        <v>108.15</v>
      </c>
      <c r="B4" s="12">
        <v>-27.666666666666668</v>
      </c>
      <c r="C4" s="12" t="s">
        <v>9341</v>
      </c>
      <c r="D4" s="12" t="s">
        <v>9341</v>
      </c>
      <c r="E4">
        <v>-0.1</v>
      </c>
      <c r="F4" s="8">
        <v>0.8</v>
      </c>
      <c r="G4" s="8">
        <v>0.8</v>
      </c>
      <c r="H4" s="8">
        <v>0.8</v>
      </c>
      <c r="I4" t="s">
        <v>2998</v>
      </c>
    </row>
    <row r="5" spans="1:9">
      <c r="A5" s="12">
        <v>219.87383304166667</v>
      </c>
      <c r="B5" s="12">
        <v>-60.832221944444449</v>
      </c>
      <c r="C5" s="12">
        <v>-3608</v>
      </c>
      <c r="D5" s="12">
        <v>686</v>
      </c>
      <c r="E5">
        <v>-0.1</v>
      </c>
      <c r="F5" s="8">
        <v>1</v>
      </c>
      <c r="G5" s="8">
        <v>0.89290000000000003</v>
      </c>
      <c r="H5" s="8">
        <v>0.82379999999999998</v>
      </c>
      <c r="I5" t="s">
        <v>8456</v>
      </c>
    </row>
    <row r="6" spans="1:9">
      <c r="A6" s="12">
        <v>213.91530029166665</v>
      </c>
      <c r="B6" s="12">
        <v>19.18240916666667</v>
      </c>
      <c r="C6" s="12">
        <v>-1093.3900000000001</v>
      </c>
      <c r="D6" s="12">
        <v>-2000.06</v>
      </c>
      <c r="E6">
        <v>-0.05</v>
      </c>
      <c r="F6" s="8">
        <v>1</v>
      </c>
      <c r="G6" s="8">
        <v>0.82210000000000005</v>
      </c>
      <c r="H6" s="8">
        <v>0.65410000000000001</v>
      </c>
      <c r="I6" t="s">
        <v>5462</v>
      </c>
    </row>
    <row r="7" spans="1:9">
      <c r="A7" s="12">
        <v>219.90205833333331</v>
      </c>
      <c r="B7" s="12">
        <v>-60.833992694444447</v>
      </c>
      <c r="C7" s="12">
        <v>-3679.25</v>
      </c>
      <c r="D7" s="12">
        <v>473.67</v>
      </c>
      <c r="E7">
        <v>0.01</v>
      </c>
      <c r="F7" s="8">
        <v>1</v>
      </c>
      <c r="G7" s="8">
        <v>0.89290000000000003</v>
      </c>
      <c r="H7" s="8">
        <v>0.82379999999999998</v>
      </c>
      <c r="I7" t="s">
        <v>8455</v>
      </c>
    </row>
    <row r="8" spans="1:9">
      <c r="A8" s="12">
        <v>279.23473479166665</v>
      </c>
      <c r="B8" s="12">
        <v>38.783688944444442</v>
      </c>
      <c r="C8" s="12">
        <v>200.94</v>
      </c>
      <c r="D8" s="12">
        <v>286.23</v>
      </c>
      <c r="E8">
        <v>0.03</v>
      </c>
      <c r="F8" s="8">
        <v>0.6109</v>
      </c>
      <c r="G8" s="8">
        <v>0.69189999999999996</v>
      </c>
      <c r="H8" s="8">
        <v>1</v>
      </c>
      <c r="I8" t="s">
        <v>7000</v>
      </c>
    </row>
    <row r="9" spans="1:9">
      <c r="A9" s="12">
        <v>79.172327958333341</v>
      </c>
      <c r="B9" s="12">
        <v>45.997991472222225</v>
      </c>
      <c r="C9" s="12">
        <v>75.25</v>
      </c>
      <c r="D9" s="12">
        <v>-426.89</v>
      </c>
      <c r="E9">
        <v>0.08</v>
      </c>
      <c r="F9" s="8">
        <v>1</v>
      </c>
      <c r="G9" s="8">
        <v>0.88360000000000005</v>
      </c>
      <c r="H9" s="8">
        <v>0.8</v>
      </c>
      <c r="I9" t="s">
        <v>1041</v>
      </c>
    </row>
    <row r="10" spans="1:9">
      <c r="A10" s="12">
        <v>341.86619809892005</v>
      </c>
      <c r="B10" s="12">
        <v>58.123236327340003</v>
      </c>
      <c r="C10" s="12">
        <v>-3.2410000000000001</v>
      </c>
      <c r="D10" s="12">
        <v>-2.552</v>
      </c>
      <c r="E10">
        <v>0.128</v>
      </c>
      <c r="F10" s="8">
        <v>0.8</v>
      </c>
      <c r="G10" s="8">
        <v>0.8</v>
      </c>
      <c r="H10" s="8">
        <v>0.8</v>
      </c>
      <c r="I10" t="s">
        <v>9298</v>
      </c>
    </row>
    <row r="11" spans="1:9">
      <c r="A11" s="12">
        <v>78.634467083333334</v>
      </c>
      <c r="B11" s="12">
        <v>-8.2016383611111099</v>
      </c>
      <c r="C11" s="12">
        <v>1.31</v>
      </c>
      <c r="D11" s="12">
        <v>0.5</v>
      </c>
      <c r="E11">
        <v>0.13</v>
      </c>
      <c r="F11" s="8">
        <v>0.54959999999999998</v>
      </c>
      <c r="G11" s="8">
        <v>0.64410000000000001</v>
      </c>
      <c r="H11" s="8">
        <v>1</v>
      </c>
      <c r="I11" t="s">
        <v>2212</v>
      </c>
    </row>
    <row r="12" spans="1:9">
      <c r="A12" s="12">
        <v>114.82549791666668</v>
      </c>
      <c r="B12" s="12">
        <v>5.2249875555555558</v>
      </c>
      <c r="C12" s="12">
        <v>-714.59</v>
      </c>
      <c r="D12" s="12">
        <v>-1036.8</v>
      </c>
      <c r="E12">
        <v>0.37</v>
      </c>
      <c r="F12" s="8">
        <v>0.99370000000000003</v>
      </c>
      <c r="G12" s="8">
        <v>0.9526</v>
      </c>
      <c r="H12" s="8">
        <v>1</v>
      </c>
      <c r="I12" t="s">
        <v>3109</v>
      </c>
    </row>
    <row r="13" spans="1:9">
      <c r="A13" s="12">
        <v>80.894166666666678</v>
      </c>
      <c r="B13" s="12">
        <v>-69.75611111111111</v>
      </c>
      <c r="C13" s="12">
        <v>1.91</v>
      </c>
      <c r="D13" s="12">
        <v>0.22900000000000001</v>
      </c>
      <c r="E13">
        <v>0.4</v>
      </c>
      <c r="F13" s="8">
        <v>0.8</v>
      </c>
      <c r="G13" s="8">
        <v>0.8</v>
      </c>
      <c r="H13" s="8">
        <v>0.8</v>
      </c>
      <c r="I13" t="s">
        <v>7639</v>
      </c>
    </row>
    <row r="14" spans="1:9">
      <c r="A14" s="12">
        <v>88.792939000000004</v>
      </c>
      <c r="B14" s="12">
        <v>7.4070640000000001</v>
      </c>
      <c r="C14" s="12">
        <v>27.54</v>
      </c>
      <c r="D14" s="12">
        <v>11.3</v>
      </c>
      <c r="E14">
        <v>0.42</v>
      </c>
      <c r="F14" s="8">
        <v>1</v>
      </c>
      <c r="G14" s="8">
        <v>0.64800000000000002</v>
      </c>
      <c r="H14" s="8">
        <v>0.33460000000000001</v>
      </c>
      <c r="I14" t="s">
        <v>2497</v>
      </c>
    </row>
    <row r="15" spans="1:9">
      <c r="A15" s="12">
        <v>24.428522833333336</v>
      </c>
      <c r="B15" s="12">
        <v>-57.236752805555554</v>
      </c>
      <c r="C15" s="12">
        <v>87</v>
      </c>
      <c r="D15" s="12">
        <v>-38.24</v>
      </c>
      <c r="E15">
        <v>0.46</v>
      </c>
      <c r="F15" s="8">
        <v>0.53400000000000003</v>
      </c>
      <c r="G15" s="8">
        <v>0.63160000000000005</v>
      </c>
      <c r="H15" s="8">
        <v>1</v>
      </c>
      <c r="I15" t="s">
        <v>9277</v>
      </c>
    </row>
    <row r="16" spans="1:9">
      <c r="A16" s="12">
        <v>210.95585562500003</v>
      </c>
      <c r="B16" s="12">
        <v>-60.373035166666668</v>
      </c>
      <c r="C16" s="12">
        <v>-33.270000000000003</v>
      </c>
      <c r="D16" s="12">
        <v>-23.16</v>
      </c>
      <c r="E16">
        <v>0.57999999999999996</v>
      </c>
      <c r="F16" s="8">
        <v>0.47010000000000002</v>
      </c>
      <c r="G16" s="8">
        <v>0.57840000000000003</v>
      </c>
      <c r="H16" s="8">
        <v>1</v>
      </c>
      <c r="I16" t="s">
        <v>8348</v>
      </c>
    </row>
    <row r="17" spans="1:9">
      <c r="A17" s="12">
        <v>297.69582729166666</v>
      </c>
      <c r="B17" s="12">
        <v>8.8683211944444444</v>
      </c>
      <c r="C17" s="12">
        <v>536.23</v>
      </c>
      <c r="D17" s="12">
        <v>385.29</v>
      </c>
      <c r="E17">
        <v>0.76</v>
      </c>
      <c r="F17" s="8">
        <v>0.76519999999999999</v>
      </c>
      <c r="G17" s="8">
        <v>0.80349999999999999</v>
      </c>
      <c r="H17" s="8">
        <v>1</v>
      </c>
      <c r="I17" t="s">
        <v>6532</v>
      </c>
    </row>
    <row r="18" spans="1:9">
      <c r="A18" s="12">
        <v>68.980162791666658</v>
      </c>
      <c r="B18" s="12">
        <v>16.509302361111111</v>
      </c>
      <c r="C18" s="12">
        <v>63.45</v>
      </c>
      <c r="D18" s="12">
        <v>-188.94</v>
      </c>
      <c r="E18">
        <v>0.86</v>
      </c>
      <c r="F18" s="8">
        <v>1</v>
      </c>
      <c r="G18" s="8">
        <v>0.73599999999999999</v>
      </c>
      <c r="H18" s="8">
        <v>0.4803</v>
      </c>
      <c r="I18" t="s">
        <v>2048</v>
      </c>
    </row>
    <row r="19" spans="1:9">
      <c r="A19" s="12">
        <v>247.35191541666669</v>
      </c>
      <c r="B19" s="12">
        <v>-26.432002611111113</v>
      </c>
      <c r="C19" s="12">
        <v>-12.11</v>
      </c>
      <c r="D19" s="12">
        <v>-23.3</v>
      </c>
      <c r="E19">
        <v>0.91</v>
      </c>
      <c r="F19" s="8">
        <v>1</v>
      </c>
      <c r="G19" s="8">
        <v>0.67889999999999995</v>
      </c>
      <c r="H19" s="8">
        <v>0.38229999999999997</v>
      </c>
      <c r="I19" t="s">
        <v>5888</v>
      </c>
    </row>
    <row r="20" spans="1:9">
      <c r="A20" s="12">
        <v>201.29824737499999</v>
      </c>
      <c r="B20" s="12">
        <v>-11.161319472222223</v>
      </c>
      <c r="C20" s="12">
        <v>-42.35</v>
      </c>
      <c r="D20" s="12">
        <v>-30.67</v>
      </c>
      <c r="E20">
        <v>0.97</v>
      </c>
      <c r="F20" s="8">
        <v>0.47010000000000002</v>
      </c>
      <c r="G20" s="8">
        <v>0.57840000000000003</v>
      </c>
      <c r="H20" s="8">
        <v>1</v>
      </c>
      <c r="I20" t="s">
        <v>5322</v>
      </c>
    </row>
    <row r="21" spans="1:9">
      <c r="A21" s="12">
        <v>260.92379166666666</v>
      </c>
      <c r="B21" s="12">
        <v>30.497388888888889</v>
      </c>
      <c r="C21" s="12" t="s">
        <v>9341</v>
      </c>
      <c r="D21" s="12" t="s">
        <v>9341</v>
      </c>
      <c r="E21">
        <v>1.07</v>
      </c>
      <c r="F21" s="8">
        <v>0.8</v>
      </c>
      <c r="G21" s="8">
        <v>0.8</v>
      </c>
      <c r="H21" s="8">
        <v>0.8</v>
      </c>
      <c r="I21" t="s">
        <v>8940</v>
      </c>
    </row>
    <row r="22" spans="1:9">
      <c r="A22" s="12">
        <v>116.32895779166667</v>
      </c>
      <c r="B22" s="12">
        <v>28.026198888888889</v>
      </c>
      <c r="C22" s="12">
        <v>-626.54999999999995</v>
      </c>
      <c r="D22" s="12">
        <v>-45.8</v>
      </c>
      <c r="E22">
        <v>1.1399999999999999</v>
      </c>
      <c r="F22" s="8">
        <v>1</v>
      </c>
      <c r="G22" s="8">
        <v>0.83299999999999996</v>
      </c>
      <c r="H22" s="8">
        <v>0.67869999999999997</v>
      </c>
      <c r="I22" t="s">
        <v>3162</v>
      </c>
    </row>
    <row r="23" spans="1:9">
      <c r="A23" s="12">
        <v>344.41269270833334</v>
      </c>
      <c r="B23" s="12">
        <v>-29.622237027777778</v>
      </c>
      <c r="C23" s="12">
        <v>328.95</v>
      </c>
      <c r="D23" s="12">
        <v>-164.67</v>
      </c>
      <c r="E23">
        <v>1.1599999999999999</v>
      </c>
      <c r="F23" s="8">
        <v>0.70040000000000002</v>
      </c>
      <c r="G23" s="8">
        <v>0.75790000000000002</v>
      </c>
      <c r="H23" s="8">
        <v>1</v>
      </c>
      <c r="I23" t="s">
        <v>3631</v>
      </c>
    </row>
    <row r="24" spans="1:9">
      <c r="A24" s="12">
        <v>310.35797974999997</v>
      </c>
      <c r="B24" s="12">
        <v>45.280338805555552</v>
      </c>
      <c r="C24" s="12">
        <v>2.0099999999999998</v>
      </c>
      <c r="D24" s="12">
        <v>1.85</v>
      </c>
      <c r="E24">
        <v>1.25</v>
      </c>
      <c r="F24" s="8">
        <v>0.65039999999999998</v>
      </c>
      <c r="G24" s="8">
        <v>0.72150000000000003</v>
      </c>
      <c r="H24" s="8">
        <v>1</v>
      </c>
      <c r="I24" t="s">
        <v>518</v>
      </c>
    </row>
    <row r="25" spans="1:9">
      <c r="A25" s="12">
        <v>191.93028654166667</v>
      </c>
      <c r="B25" s="12">
        <v>-59.688772</v>
      </c>
      <c r="C25" s="12">
        <v>-42.97</v>
      </c>
      <c r="D25" s="12">
        <v>-16.18</v>
      </c>
      <c r="E25">
        <v>1.25</v>
      </c>
      <c r="F25" s="8">
        <v>0.47010000000000002</v>
      </c>
      <c r="G25" s="8">
        <v>0.57840000000000003</v>
      </c>
      <c r="H25" s="8">
        <v>1</v>
      </c>
      <c r="I25" t="s">
        <v>8193</v>
      </c>
    </row>
    <row r="26" spans="1:9">
      <c r="A26" s="12">
        <v>186.64956666666669</v>
      </c>
      <c r="B26" s="12">
        <v>-63.099091666666666</v>
      </c>
      <c r="C26" s="12">
        <v>-35.4</v>
      </c>
      <c r="D26" s="12">
        <v>-14.7</v>
      </c>
      <c r="E26">
        <v>1.28</v>
      </c>
      <c r="F26" s="8">
        <v>0.45090000000000002</v>
      </c>
      <c r="G26" s="8">
        <v>0.56169999999999998</v>
      </c>
      <c r="H26" s="8">
        <v>1</v>
      </c>
      <c r="I26" t="s">
        <v>9210</v>
      </c>
    </row>
    <row r="27" spans="1:9">
      <c r="A27" s="12">
        <v>219.89609629166668</v>
      </c>
      <c r="B27" s="12">
        <v>-60.83752755555556</v>
      </c>
      <c r="C27" s="12">
        <v>-3614.39</v>
      </c>
      <c r="D27" s="12">
        <v>802.98</v>
      </c>
      <c r="E27">
        <v>1.33</v>
      </c>
      <c r="F27" s="8">
        <v>1</v>
      </c>
      <c r="G27" s="8">
        <v>0.82210000000000005</v>
      </c>
      <c r="H27" s="8">
        <v>0.65410000000000001</v>
      </c>
      <c r="I27" t="s">
        <v>8457</v>
      </c>
    </row>
    <row r="28" spans="1:9">
      <c r="A28" s="12">
        <v>152.09296245833335</v>
      </c>
      <c r="B28" s="12">
        <v>11.967208777777778</v>
      </c>
      <c r="C28" s="12">
        <v>-248.73</v>
      </c>
      <c r="D28" s="12">
        <v>5.59</v>
      </c>
      <c r="E28">
        <v>1.4</v>
      </c>
      <c r="F28" s="8">
        <v>0.54959999999999998</v>
      </c>
      <c r="G28" s="8">
        <v>0.64410000000000001</v>
      </c>
      <c r="H28" s="8">
        <v>1</v>
      </c>
      <c r="I28" t="s">
        <v>4766</v>
      </c>
    </row>
    <row r="29" spans="1:9">
      <c r="A29" s="12">
        <v>104.65645316666667</v>
      </c>
      <c r="B29" s="12">
        <v>-28.972086166666664</v>
      </c>
      <c r="C29" s="12">
        <v>3.24</v>
      </c>
      <c r="D29" s="12">
        <v>1.33</v>
      </c>
      <c r="E29">
        <v>1.5</v>
      </c>
      <c r="F29" s="8">
        <v>0.47010000000000002</v>
      </c>
      <c r="G29" s="8">
        <v>0.57840000000000003</v>
      </c>
      <c r="H29" s="8">
        <v>1</v>
      </c>
      <c r="I29" t="s">
        <v>2932</v>
      </c>
    </row>
    <row r="30" spans="1:9">
      <c r="A30" s="12">
        <v>113.649471625</v>
      </c>
      <c r="B30" s="12">
        <v>31.888282222222223</v>
      </c>
      <c r="C30" s="12">
        <v>-191.45</v>
      </c>
      <c r="D30" s="12">
        <v>-145.19</v>
      </c>
      <c r="E30">
        <v>1.58</v>
      </c>
      <c r="F30" s="8">
        <v>0.63239999999999996</v>
      </c>
      <c r="G30" s="8">
        <v>0.70809999999999995</v>
      </c>
      <c r="H30" s="8">
        <v>1</v>
      </c>
      <c r="I30" t="s">
        <v>3092</v>
      </c>
    </row>
    <row r="31" spans="1:9">
      <c r="A31" s="12">
        <v>186.65184166666666</v>
      </c>
      <c r="B31" s="12">
        <v>-63.099522222222227</v>
      </c>
      <c r="C31" s="12">
        <v>-42.5</v>
      </c>
      <c r="D31" s="12">
        <v>-7.7</v>
      </c>
      <c r="E31">
        <v>1.58</v>
      </c>
      <c r="F31" s="8">
        <v>0.47010000000000002</v>
      </c>
      <c r="G31" s="8">
        <v>0.57840000000000003</v>
      </c>
      <c r="H31" s="8">
        <v>1</v>
      </c>
      <c r="I31" t="s">
        <v>9211</v>
      </c>
    </row>
    <row r="32" spans="1:9">
      <c r="A32" s="12">
        <v>263.40216716666669</v>
      </c>
      <c r="B32" s="12">
        <v>-37.103823555555557</v>
      </c>
      <c r="C32" s="12">
        <v>-8.5299999999999994</v>
      </c>
      <c r="D32" s="12">
        <v>-30.8</v>
      </c>
      <c r="E32">
        <v>1.62</v>
      </c>
      <c r="F32" s="8">
        <v>0.47989999999999999</v>
      </c>
      <c r="G32" s="8">
        <v>0.58679999999999999</v>
      </c>
      <c r="H32" s="8">
        <v>1</v>
      </c>
      <c r="I32" t="s">
        <v>5734</v>
      </c>
    </row>
    <row r="33" spans="1:9">
      <c r="A33" s="12">
        <v>81.282763541666668</v>
      </c>
      <c r="B33" s="12">
        <v>6.3497032777777775</v>
      </c>
      <c r="C33" s="12">
        <v>-8.11</v>
      </c>
      <c r="D33" s="12">
        <v>-12.88</v>
      </c>
      <c r="E33">
        <v>1.64</v>
      </c>
      <c r="F33" s="8">
        <v>0.47989999999999999</v>
      </c>
      <c r="G33" s="8">
        <v>0.58679999999999999</v>
      </c>
      <c r="H33" s="8">
        <v>1</v>
      </c>
      <c r="I33" t="s">
        <v>2264</v>
      </c>
    </row>
    <row r="34" spans="1:9">
      <c r="A34" s="12">
        <v>187.791498375</v>
      </c>
      <c r="B34" s="12">
        <v>-57.113213444444447</v>
      </c>
      <c r="C34" s="12">
        <v>28.23</v>
      </c>
      <c r="D34" s="12">
        <v>-265.08</v>
      </c>
      <c r="E34">
        <v>1.64</v>
      </c>
      <c r="F34" s="8">
        <v>1</v>
      </c>
      <c r="G34" s="8">
        <v>0.63180000000000003</v>
      </c>
      <c r="H34" s="8">
        <v>0.31119999999999998</v>
      </c>
      <c r="I34" t="s">
        <v>8127</v>
      </c>
    </row>
    <row r="35" spans="1:9">
      <c r="A35" s="12">
        <v>81.572971333333328</v>
      </c>
      <c r="B35" s="12">
        <v>28.607451722222223</v>
      </c>
      <c r="C35" s="12">
        <v>22.76</v>
      </c>
      <c r="D35" s="12">
        <v>-173.58</v>
      </c>
      <c r="E35">
        <v>1.65</v>
      </c>
      <c r="F35" s="8">
        <v>0.53700000000000003</v>
      </c>
      <c r="G35" s="8">
        <v>0.63400000000000001</v>
      </c>
      <c r="H35" s="8">
        <v>1</v>
      </c>
      <c r="I35" t="s">
        <v>2321</v>
      </c>
    </row>
    <row r="36" spans="1:9">
      <c r="A36" s="12">
        <v>84.053388958333329</v>
      </c>
      <c r="B36" s="12">
        <v>-1.2019191388888888</v>
      </c>
      <c r="C36" s="12">
        <v>1.44</v>
      </c>
      <c r="D36" s="12">
        <v>-0.78</v>
      </c>
      <c r="E36">
        <v>1.69</v>
      </c>
      <c r="F36" s="8">
        <v>0.45090000000000002</v>
      </c>
      <c r="G36" s="8">
        <v>0.56169999999999998</v>
      </c>
      <c r="H36" s="8">
        <v>1</v>
      </c>
      <c r="I36" t="s">
        <v>2367</v>
      </c>
    </row>
    <row r="37" spans="1:9">
      <c r="A37" s="12">
        <v>138.29990608333333</v>
      </c>
      <c r="B37" s="12">
        <v>-69.717207583333334</v>
      </c>
      <c r="C37" s="12">
        <v>-156.47</v>
      </c>
      <c r="D37" s="12">
        <v>108.95</v>
      </c>
      <c r="E37">
        <v>1.69</v>
      </c>
      <c r="F37" s="8">
        <v>0.63239999999999996</v>
      </c>
      <c r="G37" s="8">
        <v>0.70809999999999995</v>
      </c>
      <c r="H37" s="8">
        <v>1</v>
      </c>
      <c r="I37" t="s">
        <v>7802</v>
      </c>
    </row>
    <row r="38" spans="1:9">
      <c r="A38" s="12">
        <v>332.05826970833334</v>
      </c>
      <c r="B38" s="12">
        <v>-46.960974388888893</v>
      </c>
      <c r="C38" s="12">
        <v>126.69</v>
      </c>
      <c r="D38" s="12">
        <v>-147.47</v>
      </c>
      <c r="E38">
        <v>1.71</v>
      </c>
      <c r="F38" s="8">
        <v>0.53400000000000003</v>
      </c>
      <c r="G38" s="8">
        <v>0.63160000000000005</v>
      </c>
      <c r="H38" s="8">
        <v>1</v>
      </c>
      <c r="I38" t="s">
        <v>8551</v>
      </c>
    </row>
    <row r="39" spans="1:9">
      <c r="A39" s="12">
        <v>193.50728996750001</v>
      </c>
      <c r="B39" s="12">
        <v>55.95982295694445</v>
      </c>
      <c r="C39" s="12">
        <v>111.91</v>
      </c>
      <c r="D39" s="12">
        <v>-8.24</v>
      </c>
      <c r="E39">
        <v>1.77</v>
      </c>
      <c r="F39" s="8">
        <v>0.63239999999999996</v>
      </c>
      <c r="G39" s="8">
        <v>0.70809999999999995</v>
      </c>
      <c r="H39" s="8">
        <v>1</v>
      </c>
      <c r="I39" t="s">
        <v>1583</v>
      </c>
    </row>
    <row r="40" spans="1:9">
      <c r="A40" s="12">
        <v>85.189694416666669</v>
      </c>
      <c r="B40" s="12">
        <v>-1.9425735833333333</v>
      </c>
      <c r="C40" s="12">
        <v>3.19</v>
      </c>
      <c r="D40" s="12">
        <v>2.0299999999999998</v>
      </c>
      <c r="E40">
        <v>1.77</v>
      </c>
      <c r="F40" s="8">
        <v>0.8</v>
      </c>
      <c r="G40" s="8">
        <v>0.8</v>
      </c>
      <c r="H40" s="8">
        <v>0.8</v>
      </c>
      <c r="I40" t="s">
        <v>2437</v>
      </c>
    </row>
    <row r="41" spans="1:9">
      <c r="A41" s="12">
        <v>51.080708718333327</v>
      </c>
      <c r="B41" s="12">
        <v>49.861179293055557</v>
      </c>
      <c r="C41" s="12">
        <v>23.75</v>
      </c>
      <c r="D41" s="12">
        <v>-26.23</v>
      </c>
      <c r="E41">
        <v>1.79</v>
      </c>
      <c r="F41" s="8">
        <v>0.99370000000000003</v>
      </c>
      <c r="G41" s="8">
        <v>0.9526</v>
      </c>
      <c r="H41" s="8">
        <v>1</v>
      </c>
      <c r="I41" t="s">
        <v>714</v>
      </c>
    </row>
    <row r="42" spans="1:9">
      <c r="A42" s="12">
        <v>165.93196466666669</v>
      </c>
      <c r="B42" s="12">
        <v>61.751034694444442</v>
      </c>
      <c r="C42" s="12">
        <v>-134.11000000000001</v>
      </c>
      <c r="D42" s="12">
        <v>-34.700000000000003</v>
      </c>
      <c r="E42">
        <v>1.79</v>
      </c>
      <c r="F42" s="8">
        <v>0.8</v>
      </c>
      <c r="G42" s="8">
        <v>0.8</v>
      </c>
      <c r="H42" s="8">
        <v>0.8</v>
      </c>
      <c r="I42" t="s">
        <v>1525</v>
      </c>
    </row>
    <row r="43" spans="1:9">
      <c r="A43" s="12">
        <v>122.38312554166666</v>
      </c>
      <c r="B43" s="12">
        <v>-47.336586333333337</v>
      </c>
      <c r="C43" s="12">
        <v>-6.07</v>
      </c>
      <c r="D43" s="12">
        <v>10.43</v>
      </c>
      <c r="E43">
        <v>1.83</v>
      </c>
      <c r="F43" s="8">
        <v>0.8</v>
      </c>
      <c r="G43" s="8">
        <v>0.8</v>
      </c>
      <c r="H43" s="8">
        <v>0.8</v>
      </c>
      <c r="I43" t="s">
        <v>7259</v>
      </c>
    </row>
    <row r="44" spans="1:9">
      <c r="A44" s="12">
        <v>107.09785021416667</v>
      </c>
      <c r="B44" s="12">
        <v>-26.39319957888889</v>
      </c>
      <c r="C44" s="12">
        <v>-3.12</v>
      </c>
      <c r="D44" s="12">
        <v>3.31</v>
      </c>
      <c r="E44">
        <v>1.84</v>
      </c>
      <c r="F44" s="8">
        <v>1</v>
      </c>
      <c r="G44" s="8">
        <v>0.92759999999999998</v>
      </c>
      <c r="H44" s="8">
        <v>0.91679999999999995</v>
      </c>
      <c r="I44" t="s">
        <v>2986</v>
      </c>
    </row>
    <row r="45" spans="1:9">
      <c r="A45" s="12">
        <v>264.32970770833333</v>
      </c>
      <c r="B45" s="12">
        <v>-42.997827999999998</v>
      </c>
      <c r="C45" s="12">
        <v>5.54</v>
      </c>
      <c r="D45" s="12">
        <v>-3.12</v>
      </c>
      <c r="E45">
        <v>1.85</v>
      </c>
      <c r="F45" s="8">
        <v>0.88229999999999997</v>
      </c>
      <c r="G45" s="8">
        <v>0.88190000000000002</v>
      </c>
      <c r="H45" s="8">
        <v>1</v>
      </c>
      <c r="I45" t="s">
        <v>5619</v>
      </c>
    </row>
    <row r="46" spans="1:9">
      <c r="A46" s="12">
        <v>276.04299333333336</v>
      </c>
      <c r="B46" s="12">
        <v>-34.38461647222222</v>
      </c>
      <c r="C46" s="12">
        <v>-39.42</v>
      </c>
      <c r="D46" s="12">
        <v>-124.2</v>
      </c>
      <c r="E46">
        <v>1.85</v>
      </c>
      <c r="F46" s="8">
        <v>0.57499999999999996</v>
      </c>
      <c r="G46" s="8">
        <v>0.66420000000000001</v>
      </c>
      <c r="H46" s="8">
        <v>1</v>
      </c>
      <c r="I46" t="s">
        <v>5814</v>
      </c>
    </row>
    <row r="47" spans="1:9">
      <c r="A47" s="12">
        <v>206.88515733333332</v>
      </c>
      <c r="B47" s="12">
        <v>49.313266722222217</v>
      </c>
      <c r="C47" s="12">
        <v>-121.17</v>
      </c>
      <c r="D47" s="12">
        <v>-14.91</v>
      </c>
      <c r="E47">
        <v>1.86</v>
      </c>
      <c r="F47" s="8">
        <v>0.50129999999999997</v>
      </c>
      <c r="G47" s="8">
        <v>0.60470000000000002</v>
      </c>
      <c r="H47" s="8">
        <v>1</v>
      </c>
      <c r="I47" t="s">
        <v>1651</v>
      </c>
    </row>
    <row r="48" spans="1:9">
      <c r="A48" s="12">
        <v>125.62848025</v>
      </c>
      <c r="B48" s="12">
        <v>-59.509484194444447</v>
      </c>
      <c r="C48" s="12">
        <v>-25.52</v>
      </c>
      <c r="D48" s="12">
        <v>22.06</v>
      </c>
      <c r="E48">
        <v>1.86</v>
      </c>
      <c r="F48" s="8">
        <v>1</v>
      </c>
      <c r="G48" s="8">
        <v>0.78720000000000001</v>
      </c>
      <c r="H48" s="8">
        <v>0.57969999999999999</v>
      </c>
      <c r="I48" t="s">
        <v>7500</v>
      </c>
    </row>
    <row r="49" spans="1:9">
      <c r="A49" s="12">
        <v>165.93195263333334</v>
      </c>
      <c r="B49" s="12">
        <v>61.75103334166667</v>
      </c>
      <c r="C49" s="12">
        <v>-136.5</v>
      </c>
      <c r="D49" s="12">
        <v>-35.200000000000003</v>
      </c>
      <c r="E49">
        <v>1.87</v>
      </c>
      <c r="F49" s="8">
        <v>0.8</v>
      </c>
      <c r="G49" s="8">
        <v>0.8</v>
      </c>
      <c r="H49" s="8">
        <v>0.8</v>
      </c>
      <c r="I49" t="s">
        <v>1523</v>
      </c>
    </row>
    <row r="50" spans="1:9">
      <c r="A50" s="12">
        <v>85.189696429166673</v>
      </c>
      <c r="B50" s="12">
        <v>-1.9425723222222222</v>
      </c>
      <c r="C50" s="12">
        <v>4</v>
      </c>
      <c r="D50" s="12">
        <v>2.5</v>
      </c>
      <c r="E50">
        <v>1.9</v>
      </c>
      <c r="F50" s="8">
        <v>0.8</v>
      </c>
      <c r="G50" s="8">
        <v>0.8</v>
      </c>
      <c r="H50" s="8">
        <v>0.8</v>
      </c>
      <c r="I50" t="s">
        <v>2438</v>
      </c>
    </row>
    <row r="51" spans="1:9">
      <c r="A51" s="12">
        <v>89.882178868333327</v>
      </c>
      <c r="B51" s="12">
        <v>44.947432571944439</v>
      </c>
      <c r="C51" s="12">
        <v>-56.44</v>
      </c>
      <c r="D51" s="12">
        <v>-0.95</v>
      </c>
      <c r="E51">
        <v>1.9</v>
      </c>
      <c r="F51" s="8">
        <v>0.63239999999999996</v>
      </c>
      <c r="G51" s="8">
        <v>0.70809999999999995</v>
      </c>
      <c r="H51" s="8">
        <v>1</v>
      </c>
      <c r="I51" t="s">
        <v>2470</v>
      </c>
    </row>
    <row r="52" spans="1:9">
      <c r="A52" s="12">
        <v>113.64942845</v>
      </c>
      <c r="B52" s="12">
        <v>31.888276191666666</v>
      </c>
      <c r="C52" s="12">
        <v>-206.3</v>
      </c>
      <c r="D52" s="12">
        <v>-148.19999999999999</v>
      </c>
      <c r="E52">
        <v>1.9</v>
      </c>
      <c r="F52" s="8">
        <v>0.63239999999999996</v>
      </c>
      <c r="G52" s="8">
        <v>0.70809999999999995</v>
      </c>
      <c r="H52" s="8">
        <v>1</v>
      </c>
      <c r="I52" t="s">
        <v>3093</v>
      </c>
    </row>
    <row r="53" spans="1:9">
      <c r="A53" s="12">
        <v>306.41190437500006</v>
      </c>
      <c r="B53" s="12">
        <v>-56.73508972222222</v>
      </c>
      <c r="C53" s="12">
        <v>6.9</v>
      </c>
      <c r="D53" s="12">
        <v>-86.02</v>
      </c>
      <c r="E53">
        <v>1.9179999999999999</v>
      </c>
      <c r="F53" s="8">
        <v>0.47989999999999999</v>
      </c>
      <c r="G53" s="8">
        <v>0.58679999999999999</v>
      </c>
      <c r="H53" s="8">
        <v>1</v>
      </c>
      <c r="I53" t="s">
        <v>8596</v>
      </c>
    </row>
    <row r="54" spans="1:9">
      <c r="A54" s="12">
        <v>99.427960416666664</v>
      </c>
      <c r="B54" s="12">
        <v>16.399280416666667</v>
      </c>
      <c r="C54" s="12">
        <v>13.81</v>
      </c>
      <c r="D54" s="12">
        <v>-54.96</v>
      </c>
      <c r="E54">
        <v>1.92</v>
      </c>
      <c r="F54" s="8">
        <v>0.63239999999999996</v>
      </c>
      <c r="G54" s="8">
        <v>0.70809999999999995</v>
      </c>
      <c r="H54" s="8">
        <v>1</v>
      </c>
      <c r="I54" t="s">
        <v>2762</v>
      </c>
    </row>
    <row r="55" spans="1:9">
      <c r="A55" s="12">
        <v>252.16622949999999</v>
      </c>
      <c r="B55" s="12">
        <v>-69.027711833333328</v>
      </c>
      <c r="C55" s="12">
        <v>17.989999999999998</v>
      </c>
      <c r="D55" s="12">
        <v>-31.58</v>
      </c>
      <c r="E55">
        <v>1.92</v>
      </c>
      <c r="F55" s="8">
        <v>1</v>
      </c>
      <c r="G55" s="8">
        <v>0.79920000000000002</v>
      </c>
      <c r="H55" s="8">
        <v>0.60450000000000004</v>
      </c>
      <c r="I55" t="s">
        <v>8476</v>
      </c>
    </row>
    <row r="56" spans="1:9">
      <c r="A56" s="12">
        <v>131.17594408333332</v>
      </c>
      <c r="B56" s="12">
        <v>-54.708819250000005</v>
      </c>
      <c r="C56" s="12">
        <v>28.99</v>
      </c>
      <c r="D56" s="12">
        <v>-103.35</v>
      </c>
      <c r="E56">
        <v>1.95</v>
      </c>
      <c r="F56" s="8">
        <v>0.65039999999999998</v>
      </c>
      <c r="G56" s="8">
        <v>0.72150000000000003</v>
      </c>
      <c r="H56" s="8">
        <v>1</v>
      </c>
      <c r="I56" t="s">
        <v>7494</v>
      </c>
    </row>
    <row r="57" spans="1:9">
      <c r="A57" s="12">
        <v>95.674938969583323</v>
      </c>
      <c r="B57" s="12">
        <v>-17.955918708888888</v>
      </c>
      <c r="C57" s="12">
        <v>-3.23</v>
      </c>
      <c r="D57" s="12">
        <v>-0.78</v>
      </c>
      <c r="E57">
        <v>1.97</v>
      </c>
      <c r="F57" s="8">
        <v>0.47010000000000002</v>
      </c>
      <c r="G57" s="8">
        <v>0.57840000000000003</v>
      </c>
      <c r="H57" s="8">
        <v>1</v>
      </c>
      <c r="I57" t="s">
        <v>2721</v>
      </c>
    </row>
    <row r="58" spans="1:9">
      <c r="A58" s="12">
        <v>141.89684458333332</v>
      </c>
      <c r="B58" s="12">
        <v>-8.6585995277777776</v>
      </c>
      <c r="C58" s="12">
        <v>-15.23</v>
      </c>
      <c r="D58" s="12">
        <v>34.369999999999997</v>
      </c>
      <c r="E58">
        <v>1.97</v>
      </c>
      <c r="F58" s="8">
        <v>1</v>
      </c>
      <c r="G58" s="8">
        <v>0.78720000000000001</v>
      </c>
      <c r="H58" s="8">
        <v>0.57969999999999999</v>
      </c>
      <c r="I58" t="s">
        <v>4656</v>
      </c>
    </row>
    <row r="59" spans="1:9">
      <c r="A59" s="12">
        <v>154.99314359166667</v>
      </c>
      <c r="B59" s="12">
        <v>19.841488666666667</v>
      </c>
      <c r="C59" s="12">
        <v>310.8</v>
      </c>
      <c r="D59" s="12">
        <v>-152.9</v>
      </c>
      <c r="E59">
        <v>1.98</v>
      </c>
      <c r="F59" s="8">
        <v>1</v>
      </c>
      <c r="G59" s="8">
        <v>0.82210000000000005</v>
      </c>
      <c r="H59" s="8">
        <v>0.65410000000000001</v>
      </c>
      <c r="I59" t="s">
        <v>4800</v>
      </c>
    </row>
    <row r="60" spans="1:9">
      <c r="A60" s="12">
        <v>10.89737875</v>
      </c>
      <c r="B60" s="12">
        <v>-17.986606305555558</v>
      </c>
      <c r="C60" s="12">
        <v>232.55</v>
      </c>
      <c r="D60" s="12">
        <v>31.99</v>
      </c>
      <c r="E60">
        <v>2.0099999999999998</v>
      </c>
      <c r="F60" s="8">
        <v>0.8</v>
      </c>
      <c r="G60" s="8">
        <v>0.8</v>
      </c>
      <c r="H60" s="8">
        <v>0.8</v>
      </c>
      <c r="I60" t="s">
        <v>3786</v>
      </c>
    </row>
    <row r="61" spans="1:9">
      <c r="A61" s="12">
        <v>31.79335708333333</v>
      </c>
      <c r="B61" s="12">
        <v>23.462417555555554</v>
      </c>
      <c r="C61" s="12">
        <v>188.55</v>
      </c>
      <c r="D61" s="12">
        <v>-148.08000000000001</v>
      </c>
      <c r="E61">
        <v>2.0099999999999998</v>
      </c>
      <c r="F61" s="8">
        <v>1</v>
      </c>
      <c r="G61" s="8">
        <v>0.79920000000000002</v>
      </c>
      <c r="H61" s="8">
        <v>0.60450000000000004</v>
      </c>
      <c r="I61" t="s">
        <v>4345</v>
      </c>
    </row>
    <row r="62" spans="1:9">
      <c r="A62" s="12">
        <v>125.62847410000001</v>
      </c>
      <c r="B62" s="12">
        <v>-59.509480699999997</v>
      </c>
      <c r="C62" s="12">
        <v>-25.3</v>
      </c>
      <c r="D62" s="12">
        <v>22.7</v>
      </c>
      <c r="E62">
        <v>2.0099999999999998</v>
      </c>
      <c r="F62" s="8">
        <v>1</v>
      </c>
      <c r="G62" s="8">
        <v>0.78720000000000001</v>
      </c>
      <c r="H62" s="8">
        <v>0.57969999999999999</v>
      </c>
      <c r="I62" t="s">
        <v>9115</v>
      </c>
    </row>
    <row r="63" spans="1:9">
      <c r="A63" s="12">
        <v>37.954560666666666</v>
      </c>
      <c r="B63" s="12">
        <v>89.264108972222218</v>
      </c>
      <c r="C63" s="12">
        <v>44.48</v>
      </c>
      <c r="D63" s="12">
        <v>-11.85</v>
      </c>
      <c r="E63">
        <v>2.02</v>
      </c>
      <c r="F63" s="8">
        <v>1</v>
      </c>
      <c r="G63" s="8">
        <v>0.92759999999999998</v>
      </c>
      <c r="H63" s="8">
        <v>0.91679999999999995</v>
      </c>
      <c r="I63" t="s">
        <v>1146</v>
      </c>
    </row>
    <row r="64" spans="1:9">
      <c r="A64" s="12">
        <v>17.433016166666665</v>
      </c>
      <c r="B64" s="12">
        <v>35.62055763888889</v>
      </c>
      <c r="C64" s="12">
        <v>175.9</v>
      </c>
      <c r="D64" s="12">
        <v>-112.2</v>
      </c>
      <c r="E64">
        <v>2.0499999999999998</v>
      </c>
      <c r="F64" s="8">
        <v>1</v>
      </c>
      <c r="G64" s="8">
        <v>0.67889999999999995</v>
      </c>
      <c r="H64" s="8">
        <v>0.38229999999999997</v>
      </c>
      <c r="I64" t="s">
        <v>4486</v>
      </c>
    </row>
    <row r="65" spans="1:9">
      <c r="A65" s="12">
        <v>211.67061466666667</v>
      </c>
      <c r="B65" s="12">
        <v>-36.369954749999998</v>
      </c>
      <c r="C65" s="12">
        <v>-520.53</v>
      </c>
      <c r="D65" s="12">
        <v>-518.05999999999995</v>
      </c>
      <c r="E65">
        <v>2.0499999999999998</v>
      </c>
      <c r="F65" s="8">
        <v>1</v>
      </c>
      <c r="G65" s="8">
        <v>0.83299999999999996</v>
      </c>
      <c r="H65" s="8">
        <v>0.67869999999999997</v>
      </c>
      <c r="I65" t="s">
        <v>5456</v>
      </c>
    </row>
    <row r="66" spans="1:9">
      <c r="A66" s="12">
        <v>86.939120168333332</v>
      </c>
      <c r="B66" s="12">
        <v>-9.6696049186111104</v>
      </c>
      <c r="C66" s="12">
        <v>1.46</v>
      </c>
      <c r="D66" s="12">
        <v>-1.28</v>
      </c>
      <c r="E66">
        <v>2.06</v>
      </c>
      <c r="F66" s="8">
        <v>0.45090000000000002</v>
      </c>
      <c r="G66" s="8">
        <v>0.56169999999999998</v>
      </c>
      <c r="H66" s="8">
        <v>1</v>
      </c>
      <c r="I66" t="s">
        <v>2449</v>
      </c>
    </row>
    <row r="67" spans="1:9">
      <c r="A67" s="12">
        <v>2.0969161666666665</v>
      </c>
      <c r="B67" s="12">
        <v>29.090431111111108</v>
      </c>
      <c r="C67" s="12">
        <v>137.46</v>
      </c>
      <c r="D67" s="12">
        <v>-163.44</v>
      </c>
      <c r="E67">
        <v>2.06</v>
      </c>
      <c r="F67" s="8">
        <v>0.54959999999999998</v>
      </c>
      <c r="G67" s="8">
        <v>0.64410000000000001</v>
      </c>
      <c r="H67" s="8">
        <v>1</v>
      </c>
      <c r="I67" t="s">
        <v>4374</v>
      </c>
    </row>
    <row r="68" spans="1:9">
      <c r="A68" s="12">
        <v>283.81636041666667</v>
      </c>
      <c r="B68" s="12">
        <v>-26.296724111111114</v>
      </c>
      <c r="C68" s="12">
        <v>15.14</v>
      </c>
      <c r="D68" s="12">
        <v>-53.43</v>
      </c>
      <c r="E68">
        <v>2.0670000000000002</v>
      </c>
      <c r="F68" s="8">
        <v>0.47989999999999999</v>
      </c>
      <c r="G68" s="8">
        <v>0.58679999999999999</v>
      </c>
      <c r="H68" s="8">
        <v>1</v>
      </c>
      <c r="I68" t="s">
        <v>5964</v>
      </c>
    </row>
    <row r="69" spans="1:9">
      <c r="A69" s="12">
        <v>263.73362270833331</v>
      </c>
      <c r="B69" s="12">
        <v>12.56003738888889</v>
      </c>
      <c r="C69" s="12">
        <v>108.07</v>
      </c>
      <c r="D69" s="12">
        <v>-221.57</v>
      </c>
      <c r="E69">
        <v>2.0699999999999998</v>
      </c>
      <c r="F69" s="8">
        <v>0.72599999999999998</v>
      </c>
      <c r="G69" s="8">
        <v>0.7762</v>
      </c>
      <c r="H69" s="8">
        <v>1</v>
      </c>
      <c r="I69" t="s">
        <v>6551</v>
      </c>
    </row>
    <row r="70" spans="1:9">
      <c r="A70" s="12">
        <v>222.67635750000002</v>
      </c>
      <c r="B70" s="12">
        <v>74.155503944444447</v>
      </c>
      <c r="C70" s="12">
        <v>-32.61</v>
      </c>
      <c r="D70" s="12">
        <v>11.42</v>
      </c>
      <c r="E70">
        <v>2.08</v>
      </c>
      <c r="F70" s="8">
        <v>1</v>
      </c>
      <c r="G70" s="8">
        <v>0.77500000000000002</v>
      </c>
      <c r="H70" s="8">
        <v>0.55479999999999996</v>
      </c>
      <c r="I70" t="s">
        <v>1334</v>
      </c>
    </row>
    <row r="71" spans="1:9">
      <c r="A71" s="12">
        <v>30.974801208333332</v>
      </c>
      <c r="B71" s="12">
        <v>42.329728416666669</v>
      </c>
      <c r="C71" s="12">
        <v>42.32</v>
      </c>
      <c r="D71" s="12">
        <v>-49.3</v>
      </c>
      <c r="E71">
        <v>2.1</v>
      </c>
      <c r="F71" s="8">
        <v>1</v>
      </c>
      <c r="G71" s="8">
        <v>0.79920000000000002</v>
      </c>
      <c r="H71" s="8">
        <v>0.60450000000000004</v>
      </c>
      <c r="I71" t="s">
        <v>344</v>
      </c>
    </row>
    <row r="72" spans="1:9">
      <c r="A72" s="12">
        <v>109.36208333333333</v>
      </c>
      <c r="B72" s="12">
        <v>-37.043888888888887</v>
      </c>
      <c r="C72" s="12">
        <v>-9.9749999999999996</v>
      </c>
      <c r="D72" s="12">
        <v>6.157</v>
      </c>
      <c r="E72">
        <v>2.1</v>
      </c>
      <c r="F72" s="8">
        <v>0.8</v>
      </c>
      <c r="G72" s="8">
        <v>0.8</v>
      </c>
      <c r="H72" s="8">
        <v>0.8</v>
      </c>
      <c r="I72" t="s">
        <v>3009</v>
      </c>
    </row>
    <row r="73" spans="1:9">
      <c r="A73" s="12">
        <v>340.66687612499999</v>
      </c>
      <c r="B73" s="12">
        <v>-46.884576444444441</v>
      </c>
      <c r="C73" s="12">
        <v>135.16</v>
      </c>
      <c r="D73" s="12">
        <v>-4.38</v>
      </c>
      <c r="E73">
        <v>2.11</v>
      </c>
      <c r="F73" s="8">
        <v>1</v>
      </c>
      <c r="G73" s="8">
        <v>0.63180000000000003</v>
      </c>
      <c r="H73" s="8">
        <v>0.31119999999999998</v>
      </c>
      <c r="I73" t="s">
        <v>8434</v>
      </c>
    </row>
    <row r="74" spans="1:9">
      <c r="A74" s="12">
        <v>47.042218556249999</v>
      </c>
      <c r="B74" s="12">
        <v>40.95564667027778</v>
      </c>
      <c r="C74" s="12">
        <v>2.99</v>
      </c>
      <c r="D74" s="12">
        <v>-1.66</v>
      </c>
      <c r="E74">
        <v>2.12</v>
      </c>
      <c r="F74" s="8">
        <v>0.54959999999999998</v>
      </c>
      <c r="G74" s="8">
        <v>0.64410000000000001</v>
      </c>
      <c r="H74" s="8">
        <v>1</v>
      </c>
      <c r="I74" t="s">
        <v>455</v>
      </c>
    </row>
    <row r="75" spans="1:9">
      <c r="A75" s="12">
        <v>177.26490975000002</v>
      </c>
      <c r="B75" s="12">
        <v>14.572058055555555</v>
      </c>
      <c r="C75" s="12">
        <v>-497.68</v>
      </c>
      <c r="D75" s="12">
        <v>-114.67</v>
      </c>
      <c r="E75">
        <v>2.13</v>
      </c>
      <c r="F75" s="8">
        <v>0.67030000000000001</v>
      </c>
      <c r="G75" s="8">
        <v>0.73619999999999997</v>
      </c>
      <c r="H75" s="8">
        <v>1</v>
      </c>
      <c r="I75" t="s">
        <v>5053</v>
      </c>
    </row>
    <row r="76" spans="1:9">
      <c r="A76" s="12">
        <v>190.37933366666667</v>
      </c>
      <c r="B76" s="12">
        <v>-48.959871527777779</v>
      </c>
      <c r="C76" s="12">
        <v>-185.72</v>
      </c>
      <c r="D76" s="12">
        <v>5.79</v>
      </c>
      <c r="E76">
        <v>2.17</v>
      </c>
      <c r="F76" s="8">
        <v>0.63239999999999996</v>
      </c>
      <c r="G76" s="8">
        <v>0.70809999999999995</v>
      </c>
      <c r="H76" s="8">
        <v>1</v>
      </c>
      <c r="I76" t="s">
        <v>8246</v>
      </c>
    </row>
    <row r="77" spans="1:9">
      <c r="A77" s="12">
        <v>13.158333333333333</v>
      </c>
      <c r="B77" s="12">
        <v>-72.800277777777779</v>
      </c>
      <c r="C77" s="12">
        <v>0.77200000000000002</v>
      </c>
      <c r="D77" s="12">
        <v>-1.117</v>
      </c>
      <c r="E77">
        <v>2.2000000000000002</v>
      </c>
      <c r="F77" s="8">
        <v>0.8</v>
      </c>
      <c r="G77" s="8">
        <v>0.8</v>
      </c>
      <c r="H77" s="8">
        <v>0.8</v>
      </c>
      <c r="I77" t="s">
        <v>7999</v>
      </c>
    </row>
    <row r="78" spans="1:9">
      <c r="A78" s="12">
        <v>136.998991125</v>
      </c>
      <c r="B78" s="12">
        <v>-43.432590916666662</v>
      </c>
      <c r="C78" s="12">
        <v>-24.01</v>
      </c>
      <c r="D78" s="12">
        <v>13.52</v>
      </c>
      <c r="E78">
        <v>2.21</v>
      </c>
      <c r="F78" s="8">
        <v>1</v>
      </c>
      <c r="G78" s="8">
        <v>0.77500000000000002</v>
      </c>
      <c r="H78" s="8">
        <v>0.55479999999999996</v>
      </c>
      <c r="I78" t="s">
        <v>7323</v>
      </c>
    </row>
    <row r="79" spans="1:9">
      <c r="A79" s="12">
        <v>200.98142863749999</v>
      </c>
      <c r="B79" s="12">
        <v>54.925361827777778</v>
      </c>
      <c r="C79" s="12">
        <v>121.2</v>
      </c>
      <c r="D79" s="12">
        <v>-22</v>
      </c>
      <c r="E79">
        <v>2.2200000000000002</v>
      </c>
      <c r="F79" s="8">
        <v>0.63239999999999996</v>
      </c>
      <c r="G79" s="8">
        <v>0.70809999999999995</v>
      </c>
      <c r="H79" s="8">
        <v>1</v>
      </c>
      <c r="I79" t="s">
        <v>1577</v>
      </c>
    </row>
    <row r="80" spans="1:9">
      <c r="A80" s="12">
        <v>305.55709098208337</v>
      </c>
      <c r="B80" s="12">
        <v>40.256679156388891</v>
      </c>
      <c r="C80" s="12">
        <v>2.39</v>
      </c>
      <c r="D80" s="12">
        <v>-0.91</v>
      </c>
      <c r="E80">
        <v>2.23</v>
      </c>
      <c r="F80" s="8">
        <v>1</v>
      </c>
      <c r="G80" s="8">
        <v>0.92759999999999998</v>
      </c>
      <c r="H80" s="8">
        <v>0.91679999999999995</v>
      </c>
      <c r="I80" t="s">
        <v>457</v>
      </c>
    </row>
    <row r="81" spans="1:9">
      <c r="A81" s="12">
        <v>10.126837782916667</v>
      </c>
      <c r="B81" s="12">
        <v>56.53733115833333</v>
      </c>
      <c r="C81" s="12">
        <v>50.88</v>
      </c>
      <c r="D81" s="12">
        <v>-32.130000000000003</v>
      </c>
      <c r="E81">
        <v>2.23</v>
      </c>
      <c r="F81" s="8">
        <v>1</v>
      </c>
      <c r="G81" s="8">
        <v>0.83299999999999996</v>
      </c>
      <c r="H81" s="8">
        <v>0.67869999999999997</v>
      </c>
      <c r="I81" t="s">
        <v>552</v>
      </c>
    </row>
    <row r="82" spans="1:9">
      <c r="A82" s="12">
        <v>269.15154116666668</v>
      </c>
      <c r="B82" s="12">
        <v>51.488895611111111</v>
      </c>
      <c r="C82" s="12">
        <v>-8.48</v>
      </c>
      <c r="D82" s="12">
        <v>-22.79</v>
      </c>
      <c r="E82">
        <v>2.23</v>
      </c>
      <c r="F82" s="8">
        <v>1</v>
      </c>
      <c r="G82" s="8">
        <v>0.73599999999999999</v>
      </c>
      <c r="H82" s="8">
        <v>0.4803</v>
      </c>
      <c r="I82" t="s">
        <v>1177</v>
      </c>
    </row>
    <row r="83" spans="1:9">
      <c r="A83" s="12">
        <v>233.67195000000001</v>
      </c>
      <c r="B83" s="12">
        <v>26.714692777777778</v>
      </c>
      <c r="C83" s="12">
        <v>120.27</v>
      </c>
      <c r="D83" s="12">
        <v>-89.58</v>
      </c>
      <c r="E83">
        <v>2.2400000000000002</v>
      </c>
      <c r="F83" s="8">
        <v>0.63239999999999996</v>
      </c>
      <c r="G83" s="8">
        <v>0.70809999999999995</v>
      </c>
      <c r="H83" s="8">
        <v>1</v>
      </c>
      <c r="I83" t="s">
        <v>6883</v>
      </c>
    </row>
    <row r="84" spans="1:9">
      <c r="A84" s="12">
        <v>120.89603141666669</v>
      </c>
      <c r="B84" s="12">
        <v>-40.003147805555557</v>
      </c>
      <c r="C84" s="12">
        <v>-29.71</v>
      </c>
      <c r="D84" s="12">
        <v>16.68</v>
      </c>
      <c r="E84">
        <v>2.25</v>
      </c>
      <c r="F84" s="8">
        <v>0.8</v>
      </c>
      <c r="G84" s="8">
        <v>0.8</v>
      </c>
      <c r="H84" s="8">
        <v>0.8</v>
      </c>
      <c r="I84" t="s">
        <v>3268</v>
      </c>
    </row>
    <row r="85" spans="1:9">
      <c r="A85" s="12">
        <v>139.27252857166667</v>
      </c>
      <c r="B85" s="12">
        <v>-59.275232029166666</v>
      </c>
      <c r="C85" s="12">
        <v>-18.86</v>
      </c>
      <c r="D85" s="12">
        <v>11.98</v>
      </c>
      <c r="E85">
        <v>2.2599999999999998</v>
      </c>
      <c r="F85" s="8">
        <v>0.76519999999999999</v>
      </c>
      <c r="G85" s="8">
        <v>0.80349999999999999</v>
      </c>
      <c r="H85" s="8">
        <v>1</v>
      </c>
      <c r="I85" t="s">
        <v>7620</v>
      </c>
    </row>
    <row r="86" spans="1:9">
      <c r="A86" s="12">
        <v>2.2945215833333332</v>
      </c>
      <c r="B86" s="12">
        <v>59.14978111111111</v>
      </c>
      <c r="C86" s="12">
        <v>523.5</v>
      </c>
      <c r="D86" s="12">
        <v>-179.77</v>
      </c>
      <c r="E86">
        <v>2.27</v>
      </c>
      <c r="F86" s="8">
        <v>0.89859999999999995</v>
      </c>
      <c r="G86" s="8">
        <v>0.89249999999999996</v>
      </c>
      <c r="H86" s="8">
        <v>1</v>
      </c>
      <c r="I86" t="s">
        <v>615</v>
      </c>
    </row>
    <row r="87" spans="1:9">
      <c r="A87" s="12">
        <v>220.48231577749999</v>
      </c>
      <c r="B87" s="12">
        <v>-47.388198746111108</v>
      </c>
      <c r="C87" s="12">
        <v>-20.94</v>
      </c>
      <c r="D87" s="12">
        <v>-23.67</v>
      </c>
      <c r="E87">
        <v>2.286</v>
      </c>
      <c r="F87" s="8">
        <v>0.47010000000000002</v>
      </c>
      <c r="G87" s="8">
        <v>0.57840000000000003</v>
      </c>
      <c r="H87" s="8">
        <v>1</v>
      </c>
      <c r="I87" t="s">
        <v>8616</v>
      </c>
    </row>
    <row r="88" spans="1:9">
      <c r="A88" s="12">
        <v>252.54087838625</v>
      </c>
      <c r="B88" s="12">
        <v>-34.293231593055552</v>
      </c>
      <c r="C88" s="12">
        <v>-614.85</v>
      </c>
      <c r="D88" s="12">
        <v>-255.98</v>
      </c>
      <c r="E88">
        <v>2.29</v>
      </c>
      <c r="F88" s="8">
        <v>1</v>
      </c>
      <c r="G88" s="8">
        <v>0.82210000000000005</v>
      </c>
      <c r="H88" s="8">
        <v>0.65410000000000001</v>
      </c>
      <c r="I88" t="s">
        <v>5777</v>
      </c>
    </row>
    <row r="89" spans="1:9">
      <c r="A89" s="12">
        <v>204.97190724999999</v>
      </c>
      <c r="B89" s="12">
        <v>-53.466391138888895</v>
      </c>
      <c r="C89" s="12">
        <v>-15.3</v>
      </c>
      <c r="D89" s="12">
        <v>-11.72</v>
      </c>
      <c r="E89">
        <v>2.2999999999999998</v>
      </c>
      <c r="F89" s="8">
        <v>0.47010000000000002</v>
      </c>
      <c r="G89" s="8">
        <v>0.57840000000000003</v>
      </c>
      <c r="H89" s="8">
        <v>1</v>
      </c>
      <c r="I89" t="s">
        <v>8393</v>
      </c>
    </row>
    <row r="90" spans="1:9">
      <c r="A90" s="12">
        <v>218.87676733750001</v>
      </c>
      <c r="B90" s="12">
        <v>-42.157825217222218</v>
      </c>
      <c r="C90" s="12">
        <v>-34.729999999999997</v>
      </c>
      <c r="D90" s="12">
        <v>-32.72</v>
      </c>
      <c r="E90">
        <v>2.31</v>
      </c>
      <c r="F90" s="8">
        <v>0.47989999999999999</v>
      </c>
      <c r="G90" s="8">
        <v>0.58679999999999999</v>
      </c>
      <c r="H90" s="8">
        <v>1</v>
      </c>
      <c r="I90" t="s">
        <v>8713</v>
      </c>
    </row>
    <row r="91" spans="1:9">
      <c r="A91" s="12">
        <v>240.08335533333334</v>
      </c>
      <c r="B91" s="12">
        <v>-22.621706416666669</v>
      </c>
      <c r="C91" s="12">
        <v>-10.210000000000001</v>
      </c>
      <c r="D91" s="12">
        <v>-35.409999999999997</v>
      </c>
      <c r="E91">
        <v>2.3199999999999998</v>
      </c>
      <c r="F91" s="8">
        <v>0.45090000000000002</v>
      </c>
      <c r="G91" s="8">
        <v>0.56169999999999998</v>
      </c>
      <c r="H91" s="8">
        <v>1</v>
      </c>
      <c r="I91" t="s">
        <v>5929</v>
      </c>
    </row>
    <row r="92" spans="1:9">
      <c r="A92" s="12">
        <v>165.46031890416668</v>
      </c>
      <c r="B92" s="12">
        <v>56.382426086666669</v>
      </c>
      <c r="C92" s="12">
        <v>81.430000000000007</v>
      </c>
      <c r="D92" s="12">
        <v>33.49</v>
      </c>
      <c r="E92">
        <v>2.37</v>
      </c>
      <c r="F92" s="8">
        <v>0.63239999999999996</v>
      </c>
      <c r="G92" s="8">
        <v>0.70809999999999995</v>
      </c>
      <c r="H92" s="8">
        <v>1</v>
      </c>
      <c r="I92" t="s">
        <v>1596</v>
      </c>
    </row>
    <row r="93" spans="1:9">
      <c r="A93" s="12">
        <v>154.99312733333335</v>
      </c>
      <c r="B93" s="12">
        <v>19.841485222222222</v>
      </c>
      <c r="C93" s="12">
        <v>304.3</v>
      </c>
      <c r="D93" s="12">
        <v>-154.28</v>
      </c>
      <c r="E93">
        <v>2.37</v>
      </c>
      <c r="F93" s="8">
        <v>1</v>
      </c>
      <c r="G93" s="8">
        <v>0.82210000000000005</v>
      </c>
      <c r="H93" s="8">
        <v>0.65410000000000001</v>
      </c>
      <c r="I93" t="s">
        <v>4801</v>
      </c>
    </row>
    <row r="94" spans="1:9">
      <c r="A94" s="12">
        <v>6.5710474999999997</v>
      </c>
      <c r="B94" s="12">
        <v>-42.305987194444441</v>
      </c>
      <c r="C94" s="12">
        <v>233.05</v>
      </c>
      <c r="D94" s="12">
        <v>-356.3</v>
      </c>
      <c r="E94">
        <v>2.38</v>
      </c>
      <c r="F94" s="8">
        <v>1</v>
      </c>
      <c r="G94" s="8">
        <v>0.83299999999999996</v>
      </c>
      <c r="H94" s="8">
        <v>0.67869999999999997</v>
      </c>
      <c r="I94" t="s">
        <v>3500</v>
      </c>
    </row>
    <row r="95" spans="1:9">
      <c r="A95" s="12">
        <v>265.62198000000001</v>
      </c>
      <c r="B95" s="12">
        <v>-39.029983083333335</v>
      </c>
      <c r="C95" s="12">
        <v>-6.05</v>
      </c>
      <c r="D95" s="12">
        <v>-25.54</v>
      </c>
      <c r="E95">
        <v>2.3860000000000001</v>
      </c>
      <c r="F95" s="8">
        <v>0.47010000000000002</v>
      </c>
      <c r="G95" s="8">
        <v>0.57840000000000003</v>
      </c>
      <c r="H95" s="8">
        <v>1</v>
      </c>
      <c r="I95" t="s">
        <v>5736</v>
      </c>
    </row>
    <row r="96" spans="1:9">
      <c r="A96" s="12">
        <v>14.177215416666668</v>
      </c>
      <c r="B96" s="12">
        <v>60.716740277777781</v>
      </c>
      <c r="C96" s="12">
        <v>25.65</v>
      </c>
      <c r="D96" s="12">
        <v>-3.82</v>
      </c>
      <c r="E96">
        <v>2.39</v>
      </c>
      <c r="F96" s="8">
        <v>0.45090000000000002</v>
      </c>
      <c r="G96" s="8">
        <v>0.56169999999999998</v>
      </c>
      <c r="H96" s="8">
        <v>1</v>
      </c>
      <c r="I96" t="s">
        <v>629</v>
      </c>
    </row>
    <row r="97" spans="1:9">
      <c r="A97" s="12">
        <v>326.04648391416669</v>
      </c>
      <c r="B97" s="12">
        <v>9.8750086533333334</v>
      </c>
      <c r="C97" s="12">
        <v>26.92</v>
      </c>
      <c r="D97" s="12">
        <v>0.44</v>
      </c>
      <c r="E97">
        <v>2.39</v>
      </c>
      <c r="F97" s="8">
        <v>1</v>
      </c>
      <c r="G97" s="8">
        <v>0.79920000000000002</v>
      </c>
      <c r="H97" s="8">
        <v>0.60450000000000004</v>
      </c>
      <c r="I97" t="s">
        <v>4162</v>
      </c>
    </row>
    <row r="98" spans="1:9">
      <c r="A98" s="12">
        <v>221.24673941666663</v>
      </c>
      <c r="B98" s="12">
        <v>27.074224972222222</v>
      </c>
      <c r="C98" s="12">
        <v>-50.95</v>
      </c>
      <c r="D98" s="12">
        <v>21.07</v>
      </c>
      <c r="E98">
        <v>2.39</v>
      </c>
      <c r="F98" s="8">
        <v>0.6109</v>
      </c>
      <c r="G98" s="8">
        <v>0.69189999999999996</v>
      </c>
      <c r="H98" s="8">
        <v>1</v>
      </c>
      <c r="I98" t="s">
        <v>5515</v>
      </c>
    </row>
    <row r="99" spans="1:9">
      <c r="A99" s="12">
        <v>83.001667041666664</v>
      </c>
      <c r="B99" s="12">
        <v>0.29909511111111109</v>
      </c>
      <c r="C99" s="12">
        <v>0.64</v>
      </c>
      <c r="D99" s="12">
        <v>-0.69</v>
      </c>
      <c r="E99">
        <v>2.41</v>
      </c>
      <c r="F99" s="8">
        <v>0.45090000000000002</v>
      </c>
      <c r="G99" s="8">
        <v>0.56169999999999998</v>
      </c>
      <c r="H99" s="8">
        <v>1</v>
      </c>
      <c r="I99" t="s">
        <v>2368</v>
      </c>
    </row>
    <row r="100" spans="1:9">
      <c r="A100" s="12">
        <v>345.94357275000004</v>
      </c>
      <c r="B100" s="12">
        <v>28.082787111111109</v>
      </c>
      <c r="C100" s="12">
        <v>187.65</v>
      </c>
      <c r="D100" s="12">
        <v>136.93</v>
      </c>
      <c r="E100">
        <v>2.42</v>
      </c>
      <c r="F100" s="8">
        <v>1</v>
      </c>
      <c r="G100" s="8">
        <v>0.64800000000000002</v>
      </c>
      <c r="H100" s="8">
        <v>0.33460000000000001</v>
      </c>
      <c r="I100" t="s">
        <v>4367</v>
      </c>
    </row>
    <row r="101" spans="1:9">
      <c r="A101" s="12">
        <v>257.59452870833337</v>
      </c>
      <c r="B101" s="12">
        <v>-15.724906638888889</v>
      </c>
      <c r="C101" s="12">
        <v>40.130000000000003</v>
      </c>
      <c r="D101" s="12">
        <v>99.17</v>
      </c>
      <c r="E101">
        <v>2.42</v>
      </c>
      <c r="F101" s="8">
        <v>0.65039999999999998</v>
      </c>
      <c r="G101" s="8">
        <v>0.72150000000000003</v>
      </c>
      <c r="H101" s="8">
        <v>1</v>
      </c>
      <c r="I101" t="s">
        <v>6143</v>
      </c>
    </row>
    <row r="102" spans="1:9">
      <c r="A102" s="12">
        <v>178.45769715249997</v>
      </c>
      <c r="B102" s="12">
        <v>53.694759729166663</v>
      </c>
      <c r="C102" s="12">
        <v>107.68</v>
      </c>
      <c r="D102" s="12">
        <v>11.01</v>
      </c>
      <c r="E102">
        <v>2.44</v>
      </c>
      <c r="F102" s="8">
        <v>0.6109</v>
      </c>
      <c r="G102" s="8">
        <v>0.69189999999999996</v>
      </c>
      <c r="H102" s="8">
        <v>1</v>
      </c>
      <c r="I102" t="s">
        <v>1630</v>
      </c>
    </row>
    <row r="103" spans="1:9">
      <c r="A103" s="12">
        <v>111.02375950000001</v>
      </c>
      <c r="B103" s="12">
        <v>-29.303105500000001</v>
      </c>
      <c r="C103" s="12">
        <v>-4.1399999999999997</v>
      </c>
      <c r="D103" s="12">
        <v>5.81</v>
      </c>
      <c r="E103">
        <v>2.4500000000000002</v>
      </c>
      <c r="F103" s="8">
        <v>0.52290000000000003</v>
      </c>
      <c r="G103" s="8">
        <v>0.62250000000000005</v>
      </c>
      <c r="H103" s="8">
        <v>1</v>
      </c>
      <c r="I103" t="s">
        <v>3079</v>
      </c>
    </row>
    <row r="104" spans="1:9">
      <c r="A104" s="12">
        <v>221.24676310833331</v>
      </c>
      <c r="B104" s="12">
        <v>27.074207219444443</v>
      </c>
      <c r="C104" s="12">
        <v>-42.2</v>
      </c>
      <c r="D104" s="12">
        <v>13.6</v>
      </c>
      <c r="E104">
        <v>2.4500000000000002</v>
      </c>
      <c r="F104" s="8">
        <v>1</v>
      </c>
      <c r="G104" s="8">
        <v>0.83299999999999996</v>
      </c>
      <c r="H104" s="8">
        <v>0.67869999999999997</v>
      </c>
      <c r="I104" t="s">
        <v>5516</v>
      </c>
    </row>
    <row r="105" spans="1:9">
      <c r="A105" s="12">
        <v>319.64488470833334</v>
      </c>
      <c r="B105" s="12">
        <v>62.585574472222227</v>
      </c>
      <c r="C105" s="12">
        <v>150.55000000000001</v>
      </c>
      <c r="D105" s="12">
        <v>49.09</v>
      </c>
      <c r="E105">
        <v>2.46</v>
      </c>
      <c r="F105" s="8">
        <v>0.82440000000000002</v>
      </c>
      <c r="G105" s="8">
        <v>0.84370000000000001</v>
      </c>
      <c r="H105" s="8">
        <v>1</v>
      </c>
      <c r="I105" t="s">
        <v>816</v>
      </c>
    </row>
    <row r="106" spans="1:9">
      <c r="A106" s="12">
        <v>257.5944336</v>
      </c>
      <c r="B106" s="12">
        <v>-15.7251428</v>
      </c>
      <c r="C106" s="12" t="s">
        <v>9341</v>
      </c>
      <c r="D106" s="12" t="s">
        <v>9341</v>
      </c>
      <c r="E106">
        <v>2.4630000000000001</v>
      </c>
      <c r="F106" s="8">
        <v>0.65039999999999998</v>
      </c>
      <c r="G106" s="8">
        <v>0.72150000000000003</v>
      </c>
      <c r="H106" s="8">
        <v>1</v>
      </c>
      <c r="I106" t="s">
        <v>6145</v>
      </c>
    </row>
    <row r="107" spans="1:9">
      <c r="A107" s="12">
        <v>140.52840670833334</v>
      </c>
      <c r="B107" s="12">
        <v>-55.010667134166667</v>
      </c>
      <c r="C107" s="12">
        <v>-11.4</v>
      </c>
      <c r="D107" s="12">
        <v>11.52</v>
      </c>
      <c r="E107">
        <v>2.4729999999999999</v>
      </c>
      <c r="F107" s="8">
        <v>0.47989999999999999</v>
      </c>
      <c r="G107" s="8">
        <v>0.58679999999999999</v>
      </c>
      <c r="H107" s="8">
        <v>1</v>
      </c>
      <c r="I107" t="s">
        <v>7550</v>
      </c>
    </row>
    <row r="108" spans="1:9">
      <c r="A108" s="12">
        <v>346.19022270833335</v>
      </c>
      <c r="B108" s="12">
        <v>15.205267138888889</v>
      </c>
      <c r="C108" s="12">
        <v>60.4</v>
      </c>
      <c r="D108" s="12">
        <v>-41.3</v>
      </c>
      <c r="E108">
        <v>2.48</v>
      </c>
      <c r="F108" s="8">
        <v>0.57499999999999996</v>
      </c>
      <c r="G108" s="8">
        <v>0.66420000000000001</v>
      </c>
      <c r="H108" s="8">
        <v>1</v>
      </c>
      <c r="I108" t="s">
        <v>4193</v>
      </c>
    </row>
    <row r="109" spans="1:9">
      <c r="A109" s="12">
        <v>311.55284317041662</v>
      </c>
      <c r="B109" s="12">
        <v>33.97025692388889</v>
      </c>
      <c r="C109" s="12">
        <v>355.66</v>
      </c>
      <c r="D109" s="12">
        <v>330.6</v>
      </c>
      <c r="E109">
        <v>2.48</v>
      </c>
      <c r="F109" s="8">
        <v>1</v>
      </c>
      <c r="G109" s="8">
        <v>0.83299999999999996</v>
      </c>
      <c r="H109" s="8">
        <v>0.67869999999999997</v>
      </c>
      <c r="I109" t="s">
        <v>7093</v>
      </c>
    </row>
    <row r="110" spans="1:9">
      <c r="A110" s="12">
        <v>83.85</v>
      </c>
      <c r="B110" s="12">
        <v>-5.915</v>
      </c>
      <c r="C110" s="12">
        <v>0.46</v>
      </c>
      <c r="D110" s="12">
        <v>-1.01</v>
      </c>
      <c r="E110">
        <v>2.5</v>
      </c>
      <c r="F110" s="8">
        <v>0.8</v>
      </c>
      <c r="G110" s="8">
        <v>0.8</v>
      </c>
      <c r="H110" s="8">
        <v>0.8</v>
      </c>
      <c r="I110" t="s">
        <v>2385</v>
      </c>
    </row>
    <row r="111" spans="1:9">
      <c r="A111" s="12">
        <v>241.35929166666665</v>
      </c>
      <c r="B111" s="12">
        <v>-19.805388888888888</v>
      </c>
      <c r="C111" s="12" t="s">
        <v>9341</v>
      </c>
      <c r="D111" s="12" t="s">
        <v>9341</v>
      </c>
      <c r="E111">
        <v>2.5</v>
      </c>
      <c r="F111" s="8">
        <v>0.47010000000000002</v>
      </c>
      <c r="G111" s="8">
        <v>0.57840000000000003</v>
      </c>
      <c r="H111" s="8">
        <v>1</v>
      </c>
      <c r="I111" t="s">
        <v>6039</v>
      </c>
    </row>
    <row r="112" spans="1:9">
      <c r="A112" s="12">
        <v>253</v>
      </c>
      <c r="B112" s="12">
        <v>-38.033333333333331</v>
      </c>
      <c r="C112" s="12" t="s">
        <v>9341</v>
      </c>
      <c r="D112" s="12" t="s">
        <v>9341</v>
      </c>
      <c r="E112">
        <v>2.5099999999999998</v>
      </c>
      <c r="F112" s="8">
        <v>0.8</v>
      </c>
      <c r="G112" s="8">
        <v>0.8</v>
      </c>
      <c r="H112" s="8">
        <v>0.8</v>
      </c>
      <c r="I112" t="s">
        <v>5718</v>
      </c>
    </row>
    <row r="113" spans="1:9">
      <c r="A113" s="12">
        <v>182.08957348875001</v>
      </c>
      <c r="B113" s="12">
        <v>-50.722427392777782</v>
      </c>
      <c r="C113" s="12">
        <v>-49.94</v>
      </c>
      <c r="D113" s="12">
        <v>-7.19</v>
      </c>
      <c r="E113">
        <v>2.52</v>
      </c>
      <c r="F113" s="8">
        <v>0.47989999999999999</v>
      </c>
      <c r="G113" s="8">
        <v>0.58679999999999999</v>
      </c>
      <c r="H113" s="8">
        <v>1</v>
      </c>
      <c r="I113" t="s">
        <v>8061</v>
      </c>
    </row>
    <row r="114" spans="1:9">
      <c r="A114" s="12">
        <v>45.569887791666666</v>
      </c>
      <c r="B114" s="12">
        <v>4.0897387777777778</v>
      </c>
      <c r="C114" s="12">
        <v>-10.41</v>
      </c>
      <c r="D114" s="12">
        <v>-76.849999999999994</v>
      </c>
      <c r="E114">
        <v>2.5299999999999998</v>
      </c>
      <c r="F114" s="8">
        <v>1</v>
      </c>
      <c r="G114" s="8">
        <v>0.64800000000000002</v>
      </c>
      <c r="H114" s="8">
        <v>0.33460000000000001</v>
      </c>
      <c r="I114" t="s">
        <v>1725</v>
      </c>
    </row>
    <row r="115" spans="1:9">
      <c r="A115" s="12">
        <v>168.52708924999999</v>
      </c>
      <c r="B115" s="12">
        <v>20.523718138888889</v>
      </c>
      <c r="C115" s="12">
        <v>143.41999999999999</v>
      </c>
      <c r="D115" s="12">
        <v>-129.88</v>
      </c>
      <c r="E115">
        <v>2.5299999999999998</v>
      </c>
      <c r="F115" s="8">
        <v>0.72599999999999998</v>
      </c>
      <c r="G115" s="8">
        <v>0.7762</v>
      </c>
      <c r="H115" s="8">
        <v>1</v>
      </c>
      <c r="I115" t="s">
        <v>4931</v>
      </c>
    </row>
    <row r="116" spans="1:9">
      <c r="A116" s="12">
        <v>208.88494020833332</v>
      </c>
      <c r="B116" s="12">
        <v>-47.288374499999996</v>
      </c>
      <c r="C116" s="12">
        <v>-57.37</v>
      </c>
      <c r="D116" s="12">
        <v>-44.55</v>
      </c>
      <c r="E116">
        <v>2.5499999999999998</v>
      </c>
      <c r="F116" s="8">
        <v>0.47989999999999999</v>
      </c>
      <c r="G116" s="8">
        <v>0.58679999999999999</v>
      </c>
      <c r="H116" s="8">
        <v>1</v>
      </c>
      <c r="I116" t="s">
        <v>8507</v>
      </c>
    </row>
    <row r="117" spans="1:9">
      <c r="A117" s="12">
        <v>249.28974606041666</v>
      </c>
      <c r="B117" s="12">
        <v>-10.567091519722222</v>
      </c>
      <c r="C117" s="12">
        <v>15.26</v>
      </c>
      <c r="D117" s="12">
        <v>24.79</v>
      </c>
      <c r="E117">
        <v>2.56</v>
      </c>
      <c r="F117" s="8">
        <v>0.8</v>
      </c>
      <c r="G117" s="8">
        <v>0.8</v>
      </c>
      <c r="H117" s="8">
        <v>0.8</v>
      </c>
      <c r="I117" t="s">
        <v>6188</v>
      </c>
    </row>
    <row r="118" spans="1:9">
      <c r="A118" s="12">
        <v>83.182567161666668</v>
      </c>
      <c r="B118" s="12">
        <v>-17.822289272222221</v>
      </c>
      <c r="C118" s="12">
        <v>3.56</v>
      </c>
      <c r="D118" s="12">
        <v>1.18</v>
      </c>
      <c r="E118">
        <v>2.57</v>
      </c>
      <c r="F118" s="8">
        <v>0.86680000000000001</v>
      </c>
      <c r="G118" s="8">
        <v>0.87180000000000002</v>
      </c>
      <c r="H118" s="8">
        <v>1</v>
      </c>
      <c r="I118" t="s">
        <v>2392</v>
      </c>
    </row>
    <row r="119" spans="1:9">
      <c r="A119" s="12">
        <v>183.95154504166666</v>
      </c>
      <c r="B119" s="12">
        <v>-17.541930444444446</v>
      </c>
      <c r="C119" s="12">
        <v>-158.61000000000001</v>
      </c>
      <c r="D119" s="12">
        <v>21.86</v>
      </c>
      <c r="E119">
        <v>2.58</v>
      </c>
      <c r="F119" s="8">
        <v>0.54959999999999998</v>
      </c>
      <c r="G119" s="8">
        <v>0.64410000000000001</v>
      </c>
      <c r="H119" s="8">
        <v>1</v>
      </c>
      <c r="I119" t="s">
        <v>5125</v>
      </c>
    </row>
    <row r="120" spans="1:9">
      <c r="A120" s="12">
        <v>285.65304266666669</v>
      </c>
      <c r="B120" s="12">
        <v>-29.880063305555556</v>
      </c>
      <c r="C120" s="12">
        <v>10.79</v>
      </c>
      <c r="D120" s="12">
        <v>21.11</v>
      </c>
      <c r="E120">
        <v>2.585</v>
      </c>
      <c r="F120" s="8">
        <v>0.65039999999999998</v>
      </c>
      <c r="G120" s="8">
        <v>0.72150000000000003</v>
      </c>
      <c r="H120" s="8">
        <v>1</v>
      </c>
      <c r="I120" t="s">
        <v>5914</v>
      </c>
    </row>
    <row r="121" spans="1:9">
      <c r="A121" s="12">
        <v>104.08333333333334</v>
      </c>
      <c r="B121" s="12">
        <v>-24.729999999999997</v>
      </c>
      <c r="C121" s="12">
        <v>-5.1100000000000003</v>
      </c>
      <c r="D121" s="12">
        <v>4.58</v>
      </c>
      <c r="E121">
        <v>2.6</v>
      </c>
      <c r="F121" s="8">
        <v>0.8</v>
      </c>
      <c r="G121" s="8">
        <v>0.8</v>
      </c>
      <c r="H121" s="8">
        <v>0.8</v>
      </c>
      <c r="I121" t="s">
        <v>2870</v>
      </c>
    </row>
    <row r="122" spans="1:9">
      <c r="A122" s="12">
        <v>253.53545833333334</v>
      </c>
      <c r="B122" s="12">
        <v>-41.826666666666668</v>
      </c>
      <c r="C122" s="12">
        <v>-0.52900000000000003</v>
      </c>
      <c r="D122" s="12">
        <v>-2.177</v>
      </c>
      <c r="E122">
        <v>2.6</v>
      </c>
      <c r="F122" s="8">
        <v>0.8</v>
      </c>
      <c r="G122" s="8">
        <v>0.8</v>
      </c>
      <c r="H122" s="8">
        <v>0.8</v>
      </c>
      <c r="I122" t="s">
        <v>5612</v>
      </c>
    </row>
    <row r="123" spans="1:9">
      <c r="A123" s="12">
        <v>89.930292166666675</v>
      </c>
      <c r="B123" s="12">
        <v>37.212584638888892</v>
      </c>
      <c r="C123" s="12">
        <v>43.63</v>
      </c>
      <c r="D123" s="12">
        <v>-73.790000000000006</v>
      </c>
      <c r="E123">
        <v>2.62</v>
      </c>
      <c r="F123" s="8">
        <v>0.6109</v>
      </c>
      <c r="G123" s="8">
        <v>0.69189999999999996</v>
      </c>
      <c r="H123" s="8">
        <v>1</v>
      </c>
      <c r="I123" t="s">
        <v>2475</v>
      </c>
    </row>
    <row r="124" spans="1:9">
      <c r="A124" s="12">
        <v>241.35929992749999</v>
      </c>
      <c r="B124" s="12">
        <v>-19.805452782777778</v>
      </c>
      <c r="C124" s="12">
        <v>-5.2</v>
      </c>
      <c r="D124" s="12">
        <v>-24.04</v>
      </c>
      <c r="E124">
        <v>2.62</v>
      </c>
      <c r="F124" s="8">
        <v>0.47010000000000002</v>
      </c>
      <c r="G124" s="8">
        <v>0.57840000000000003</v>
      </c>
      <c r="H124" s="8">
        <v>1</v>
      </c>
      <c r="I124" t="s">
        <v>6041</v>
      </c>
    </row>
    <row r="125" spans="1:9">
      <c r="A125" s="12">
        <v>229.25172425</v>
      </c>
      <c r="B125" s="12">
        <v>-9.3829144166666669</v>
      </c>
      <c r="C125" s="12">
        <v>-98.1</v>
      </c>
      <c r="D125" s="12">
        <v>-19.649999999999999</v>
      </c>
      <c r="E125">
        <v>2.62</v>
      </c>
      <c r="F125" s="8">
        <v>0.54959999999999998</v>
      </c>
      <c r="G125" s="8">
        <v>0.64410000000000001</v>
      </c>
      <c r="H125" s="8">
        <v>1</v>
      </c>
      <c r="I125" t="s">
        <v>6180</v>
      </c>
    </row>
    <row r="126" spans="1:9">
      <c r="A126" s="12">
        <v>236.06697631624999</v>
      </c>
      <c r="B126" s="12">
        <v>6.4256286866666672</v>
      </c>
      <c r="C126" s="12">
        <v>133.84</v>
      </c>
      <c r="D126" s="12">
        <v>44.81</v>
      </c>
      <c r="E126">
        <v>2.63</v>
      </c>
      <c r="F126" s="8">
        <v>1</v>
      </c>
      <c r="G126" s="8">
        <v>0.79920000000000002</v>
      </c>
      <c r="H126" s="8">
        <v>0.60450000000000004</v>
      </c>
      <c r="I126" t="s">
        <v>6465</v>
      </c>
    </row>
    <row r="127" spans="1:9">
      <c r="A127" s="12">
        <v>188.59681183041667</v>
      </c>
      <c r="B127" s="12">
        <v>-23.396760403611111</v>
      </c>
      <c r="C127" s="12">
        <v>1.1100000000000001</v>
      </c>
      <c r="D127" s="12">
        <v>-56.56</v>
      </c>
      <c r="E127">
        <v>2.64</v>
      </c>
      <c r="F127" s="8">
        <v>1</v>
      </c>
      <c r="G127" s="8">
        <v>0.874</v>
      </c>
      <c r="H127" s="8">
        <v>0.77600000000000002</v>
      </c>
      <c r="I127" t="s">
        <v>5210</v>
      </c>
    </row>
    <row r="128" spans="1:9">
      <c r="A128" s="12">
        <v>189.29590786916668</v>
      </c>
      <c r="B128" s="12">
        <v>-69.13556478861112</v>
      </c>
      <c r="C128" s="12">
        <v>-40.200000000000003</v>
      </c>
      <c r="D128" s="12">
        <v>-12.8</v>
      </c>
      <c r="E128">
        <v>2.649</v>
      </c>
      <c r="F128" s="8">
        <v>0.47989999999999999</v>
      </c>
      <c r="G128" s="8">
        <v>0.58679999999999999</v>
      </c>
      <c r="H128" s="8">
        <v>1</v>
      </c>
      <c r="I128" t="s">
        <v>8142</v>
      </c>
    </row>
    <row r="129" spans="1:9">
      <c r="A129" s="12">
        <v>84.912254299583338</v>
      </c>
      <c r="B129" s="12">
        <v>-34.074109719722223</v>
      </c>
      <c r="C129" s="12">
        <v>1.58</v>
      </c>
      <c r="D129" s="12">
        <v>-24.82</v>
      </c>
      <c r="E129">
        <v>2.65</v>
      </c>
      <c r="F129" s="8">
        <v>0.57499999999999996</v>
      </c>
      <c r="G129" s="8">
        <v>0.66420000000000001</v>
      </c>
      <c r="H129" s="8">
        <v>1</v>
      </c>
      <c r="I129" t="s">
        <v>2465</v>
      </c>
    </row>
    <row r="130" spans="1:9">
      <c r="A130" s="12">
        <v>28.660045791666665</v>
      </c>
      <c r="B130" s="12">
        <v>20.808031472222222</v>
      </c>
      <c r="C130" s="12">
        <v>98.74</v>
      </c>
      <c r="D130" s="12">
        <v>-110.41</v>
      </c>
      <c r="E130">
        <v>2.65</v>
      </c>
      <c r="F130" s="8">
        <v>0.8</v>
      </c>
      <c r="G130" s="8">
        <v>0.8</v>
      </c>
      <c r="H130" s="8">
        <v>0.8</v>
      </c>
      <c r="I130" t="s">
        <v>4311</v>
      </c>
    </row>
    <row r="131" spans="1:9">
      <c r="A131" s="12">
        <v>275.24851475999998</v>
      </c>
      <c r="B131" s="12">
        <v>-29.828101644166665</v>
      </c>
      <c r="C131" s="12">
        <v>32.54</v>
      </c>
      <c r="D131" s="12">
        <v>-25.57</v>
      </c>
      <c r="E131">
        <v>2.6680000000000001</v>
      </c>
      <c r="F131" s="8">
        <v>1</v>
      </c>
      <c r="G131" s="8">
        <v>0.79920000000000002</v>
      </c>
      <c r="H131" s="8">
        <v>0.60450000000000004</v>
      </c>
      <c r="I131" t="s">
        <v>5908</v>
      </c>
    </row>
    <row r="132" spans="1:9">
      <c r="A132" s="12">
        <v>21.453964462083334</v>
      </c>
      <c r="B132" s="12">
        <v>60.235284029722223</v>
      </c>
      <c r="C132" s="12">
        <v>296.57</v>
      </c>
      <c r="D132" s="12">
        <v>-49.22</v>
      </c>
      <c r="E132">
        <v>2.68</v>
      </c>
      <c r="F132" s="8">
        <v>0.72599999999999998</v>
      </c>
      <c r="G132" s="8">
        <v>0.7762</v>
      </c>
      <c r="H132" s="8">
        <v>1</v>
      </c>
      <c r="I132" t="s">
        <v>698</v>
      </c>
    </row>
    <row r="133" spans="1:9">
      <c r="A133" s="12">
        <v>208.67116216666665</v>
      </c>
      <c r="B133" s="12">
        <v>18.397720722222221</v>
      </c>
      <c r="C133" s="12">
        <v>-60.95</v>
      </c>
      <c r="D133" s="12">
        <v>-356.29</v>
      </c>
      <c r="E133">
        <v>2.68</v>
      </c>
      <c r="F133" s="8">
        <v>1</v>
      </c>
      <c r="G133" s="8">
        <v>0.90190000000000003</v>
      </c>
      <c r="H133" s="8">
        <v>0.84730000000000005</v>
      </c>
      <c r="I133" t="s">
        <v>5411</v>
      </c>
    </row>
    <row r="134" spans="1:9">
      <c r="A134" s="12">
        <v>224.63302233333334</v>
      </c>
      <c r="B134" s="12">
        <v>-43.133963861111113</v>
      </c>
      <c r="C134" s="12">
        <v>-35.78</v>
      </c>
      <c r="D134" s="12">
        <v>-39.83</v>
      </c>
      <c r="E134">
        <v>2.68</v>
      </c>
      <c r="F134" s="8">
        <v>0.47989999999999999</v>
      </c>
      <c r="G134" s="8">
        <v>0.58679999999999999</v>
      </c>
      <c r="H134" s="8">
        <v>1</v>
      </c>
      <c r="I134" t="s">
        <v>8756</v>
      </c>
    </row>
    <row r="135" spans="1:9">
      <c r="A135" s="12">
        <v>74.248421202916674</v>
      </c>
      <c r="B135" s="12">
        <v>33.166099577499999</v>
      </c>
      <c r="C135" s="12">
        <v>6.79</v>
      </c>
      <c r="D135" s="12">
        <v>-14.88</v>
      </c>
      <c r="E135">
        <v>2.69</v>
      </c>
      <c r="F135" s="8">
        <v>1</v>
      </c>
      <c r="G135" s="8">
        <v>0.78720000000000001</v>
      </c>
      <c r="H135" s="8">
        <v>0.57969999999999999</v>
      </c>
      <c r="I135" t="s">
        <v>2140</v>
      </c>
    </row>
    <row r="136" spans="1:9">
      <c r="A136" s="12">
        <v>161.69241154166667</v>
      </c>
      <c r="B136" s="12">
        <v>-49.420256777777773</v>
      </c>
      <c r="C136" s="12">
        <v>63.22</v>
      </c>
      <c r="D136" s="12">
        <v>-54.21</v>
      </c>
      <c r="E136">
        <v>2.69</v>
      </c>
      <c r="F136" s="8">
        <v>0.8</v>
      </c>
      <c r="G136" s="8">
        <v>0.8</v>
      </c>
      <c r="H136" s="8">
        <v>0.8</v>
      </c>
      <c r="I136" t="s">
        <v>7706</v>
      </c>
    </row>
    <row r="137" spans="1:9">
      <c r="A137" s="12">
        <v>109.28565325</v>
      </c>
      <c r="B137" s="12">
        <v>-37.097471166666672</v>
      </c>
      <c r="C137" s="12">
        <v>-10.050000000000001</v>
      </c>
      <c r="D137" s="12">
        <v>6.47</v>
      </c>
      <c r="E137">
        <v>2.7</v>
      </c>
      <c r="F137" s="8">
        <v>1</v>
      </c>
      <c r="G137" s="8">
        <v>0.77500000000000002</v>
      </c>
      <c r="H137" s="8">
        <v>0.55479999999999996</v>
      </c>
      <c r="I137" t="s">
        <v>3010</v>
      </c>
    </row>
    <row r="138" spans="1:9">
      <c r="A138" s="12">
        <v>262.69098801166666</v>
      </c>
      <c r="B138" s="12">
        <v>-37.295813475277775</v>
      </c>
      <c r="C138" s="12">
        <v>-2.37</v>
      </c>
      <c r="D138" s="12">
        <v>-30.09</v>
      </c>
      <c r="E138">
        <v>2.7</v>
      </c>
      <c r="F138" s="8">
        <v>0.47989999999999999</v>
      </c>
      <c r="G138" s="8">
        <v>0.58679999999999999</v>
      </c>
      <c r="H138" s="8">
        <v>1</v>
      </c>
      <c r="I138" t="s">
        <v>5728</v>
      </c>
    </row>
    <row r="139" spans="1:9">
      <c r="A139" s="12">
        <v>161.69244928333336</v>
      </c>
      <c r="B139" s="12">
        <v>-49.420260288888883</v>
      </c>
      <c r="C139" s="12">
        <v>74.2</v>
      </c>
      <c r="D139" s="12">
        <v>-54.9</v>
      </c>
      <c r="E139">
        <v>2.7</v>
      </c>
      <c r="F139" s="8">
        <v>0.8</v>
      </c>
      <c r="G139" s="8">
        <v>0.8</v>
      </c>
      <c r="H139" s="8">
        <v>0.8</v>
      </c>
      <c r="I139" t="s">
        <v>7704</v>
      </c>
    </row>
    <row r="140" spans="1:9">
      <c r="A140" s="12">
        <v>296.56491787833329</v>
      </c>
      <c r="B140" s="12">
        <v>10.61326133</v>
      </c>
      <c r="C140" s="12">
        <v>16.989999999999998</v>
      </c>
      <c r="D140" s="12">
        <v>-2.98</v>
      </c>
      <c r="E140">
        <v>2.72</v>
      </c>
      <c r="F140" s="8">
        <v>1</v>
      </c>
      <c r="G140" s="8">
        <v>0.78720000000000001</v>
      </c>
      <c r="H140" s="8">
        <v>0.57969999999999999</v>
      </c>
      <c r="I140" t="s">
        <v>6566</v>
      </c>
    </row>
    <row r="141" spans="1:9">
      <c r="A141" s="12">
        <v>200.1492200650396</v>
      </c>
      <c r="B141" s="12">
        <v>-36.712304581225006</v>
      </c>
      <c r="C141" s="12">
        <v>-339.61500000000001</v>
      </c>
      <c r="D141" s="12">
        <v>-82.180999999999997</v>
      </c>
      <c r="E141">
        <v>2.73</v>
      </c>
      <c r="F141" s="8">
        <v>0.8</v>
      </c>
      <c r="G141" s="8">
        <v>0.8</v>
      </c>
      <c r="H141" s="8">
        <v>0.8</v>
      </c>
      <c r="I141" t="s">
        <v>5331</v>
      </c>
    </row>
    <row r="142" spans="1:9">
      <c r="A142" s="12">
        <v>245.99785970199997</v>
      </c>
      <c r="B142" s="12">
        <v>61.514209760850001</v>
      </c>
      <c r="C142" s="12">
        <v>-16.393999999999998</v>
      </c>
      <c r="D142" s="12">
        <v>57.094000000000001</v>
      </c>
      <c r="E142">
        <v>2.74</v>
      </c>
      <c r="F142" s="8">
        <v>1</v>
      </c>
      <c r="G142" s="8">
        <v>0.85409999999999997</v>
      </c>
      <c r="H142" s="8">
        <v>0.72770000000000001</v>
      </c>
      <c r="I142" t="s">
        <v>1328</v>
      </c>
    </row>
    <row r="143" spans="1:9">
      <c r="A143" s="12">
        <v>190.41511762006292</v>
      </c>
      <c r="B143" s="12">
        <v>-1.4494039524575</v>
      </c>
      <c r="C143" s="12">
        <v>-605.17600000000004</v>
      </c>
      <c r="D143" s="12">
        <v>85.700999999999993</v>
      </c>
      <c r="E143">
        <v>2.74</v>
      </c>
      <c r="F143" s="8">
        <v>0.88229999999999997</v>
      </c>
      <c r="G143" s="8">
        <v>0.88190000000000002</v>
      </c>
      <c r="H143" s="8">
        <v>1</v>
      </c>
      <c r="I143" t="s">
        <v>5198</v>
      </c>
    </row>
    <row r="144" spans="1:9">
      <c r="A144" s="12">
        <v>222.71963787499999</v>
      </c>
      <c r="B144" s="12">
        <v>-16.041776527777781</v>
      </c>
      <c r="C144" s="12">
        <v>-105.68</v>
      </c>
      <c r="D144" s="12">
        <v>-68.400000000000006</v>
      </c>
      <c r="E144">
        <v>2.75</v>
      </c>
      <c r="F144" s="8">
        <v>0.8</v>
      </c>
      <c r="G144" s="8">
        <v>0.8</v>
      </c>
      <c r="H144" s="8">
        <v>0.8</v>
      </c>
      <c r="I144" t="s">
        <v>5566</v>
      </c>
    </row>
    <row r="145" spans="1:9">
      <c r="A145" s="12">
        <v>243.58641054166668</v>
      </c>
      <c r="B145" s="12">
        <v>-3.6943225555555559</v>
      </c>
      <c r="C145" s="12">
        <v>-47.54</v>
      </c>
      <c r="D145" s="12">
        <v>-142.72999999999999</v>
      </c>
      <c r="E145">
        <v>2.75</v>
      </c>
      <c r="F145" s="8">
        <v>1</v>
      </c>
      <c r="G145" s="8">
        <v>0.67889999999999995</v>
      </c>
      <c r="H145" s="8">
        <v>0.38229999999999997</v>
      </c>
      <c r="I145" t="s">
        <v>6292</v>
      </c>
    </row>
    <row r="146" spans="1:9">
      <c r="A146" s="12">
        <v>265.86813603416664</v>
      </c>
      <c r="B146" s="12">
        <v>4.5673043011111112</v>
      </c>
      <c r="C146" s="12">
        <v>-41.45</v>
      </c>
      <c r="D146" s="12">
        <v>159.34</v>
      </c>
      <c r="E146">
        <v>2.75</v>
      </c>
      <c r="F146" s="8">
        <v>1</v>
      </c>
      <c r="G146" s="8">
        <v>0.79920000000000002</v>
      </c>
      <c r="H146" s="8">
        <v>0.60450000000000004</v>
      </c>
      <c r="I146" t="s">
        <v>6436</v>
      </c>
    </row>
    <row r="147" spans="1:9">
      <c r="A147" s="12">
        <v>183.78631968541666</v>
      </c>
      <c r="B147" s="12">
        <v>-58.74892692666667</v>
      </c>
      <c r="C147" s="12">
        <v>-35.81</v>
      </c>
      <c r="D147" s="12">
        <v>-10.36</v>
      </c>
      <c r="E147">
        <v>2.7519999999999998</v>
      </c>
      <c r="F147" s="8">
        <v>0.47989999999999999</v>
      </c>
      <c r="G147" s="8">
        <v>0.58679999999999999</v>
      </c>
      <c r="H147" s="8">
        <v>1</v>
      </c>
      <c r="I147" t="s">
        <v>8064</v>
      </c>
    </row>
    <row r="148" spans="1:9">
      <c r="A148" s="12">
        <v>160.73917486416664</v>
      </c>
      <c r="B148" s="12">
        <v>-64.394450221111114</v>
      </c>
      <c r="C148" s="12">
        <v>-18.36</v>
      </c>
      <c r="D148" s="12">
        <v>12.03</v>
      </c>
      <c r="E148">
        <v>2.76</v>
      </c>
      <c r="F148" s="8">
        <v>0.45090000000000002</v>
      </c>
      <c r="G148" s="8">
        <v>0.56169999999999998</v>
      </c>
      <c r="H148" s="8">
        <v>1</v>
      </c>
      <c r="I148" t="s">
        <v>7863</v>
      </c>
    </row>
    <row r="149" spans="1:9">
      <c r="A149" s="12">
        <v>233.78520145833335</v>
      </c>
      <c r="B149" s="12">
        <v>-41.166756861111111</v>
      </c>
      <c r="C149" s="12">
        <v>-15.62</v>
      </c>
      <c r="D149" s="12">
        <v>-25.43</v>
      </c>
      <c r="E149">
        <v>2.7650000000000001</v>
      </c>
      <c r="F149" s="8">
        <v>0.47989999999999999</v>
      </c>
      <c r="G149" s="8">
        <v>0.58679999999999999</v>
      </c>
      <c r="H149" s="8">
        <v>1</v>
      </c>
      <c r="I149" t="s">
        <v>8868</v>
      </c>
    </row>
    <row r="150" spans="1:9">
      <c r="A150" s="12">
        <v>83.858257947083331</v>
      </c>
      <c r="B150" s="12">
        <v>-5.9099009825</v>
      </c>
      <c r="C150" s="12">
        <v>1.42</v>
      </c>
      <c r="D150" s="12">
        <v>-0.46</v>
      </c>
      <c r="E150">
        <v>2.77</v>
      </c>
      <c r="F150" s="8">
        <v>0.8</v>
      </c>
      <c r="G150" s="8">
        <v>0.8</v>
      </c>
      <c r="H150" s="8">
        <v>0.8</v>
      </c>
      <c r="I150" t="s">
        <v>2386</v>
      </c>
    </row>
    <row r="151" spans="1:9">
      <c r="A151" s="12">
        <v>247.55499811083331</v>
      </c>
      <c r="B151" s="12">
        <v>21.489611327222224</v>
      </c>
      <c r="C151" s="12">
        <v>-99.15</v>
      </c>
      <c r="D151" s="12">
        <v>-15.39</v>
      </c>
      <c r="E151">
        <v>2.77</v>
      </c>
      <c r="F151" s="8">
        <v>0.8</v>
      </c>
      <c r="G151" s="8">
        <v>0.8</v>
      </c>
      <c r="H151" s="8">
        <v>0.8</v>
      </c>
      <c r="I151" t="s">
        <v>6748</v>
      </c>
    </row>
    <row r="152" spans="1:9">
      <c r="A152" s="12">
        <v>76.962439541666654</v>
      </c>
      <c r="B152" s="12">
        <v>-5.0864459722222222</v>
      </c>
      <c r="C152" s="12">
        <v>-82.82</v>
      </c>
      <c r="D152" s="12">
        <v>-75.39</v>
      </c>
      <c r="E152">
        <v>2.79</v>
      </c>
      <c r="F152" s="8">
        <v>0.67030000000000001</v>
      </c>
      <c r="G152" s="8">
        <v>0.73619999999999997</v>
      </c>
      <c r="H152" s="8">
        <v>1</v>
      </c>
      <c r="I152" t="s">
        <v>2211</v>
      </c>
    </row>
    <row r="153" spans="1:9">
      <c r="A153" s="12">
        <v>195.54415770666665</v>
      </c>
      <c r="B153" s="12">
        <v>10.959150400833332</v>
      </c>
      <c r="C153" s="12">
        <v>-273.8</v>
      </c>
      <c r="D153" s="12">
        <v>19.96</v>
      </c>
      <c r="E153">
        <v>2.79</v>
      </c>
      <c r="F153" s="8">
        <v>1</v>
      </c>
      <c r="G153" s="8">
        <v>0.85409999999999997</v>
      </c>
      <c r="H153" s="8">
        <v>0.72770000000000001</v>
      </c>
      <c r="I153" t="s">
        <v>5260</v>
      </c>
    </row>
    <row r="154" spans="1:9">
      <c r="A154" s="12">
        <v>6.4377931666666663</v>
      </c>
      <c r="B154" s="12">
        <v>-77.254246111111115</v>
      </c>
      <c r="C154" s="12">
        <v>2219.54</v>
      </c>
      <c r="D154" s="12">
        <v>324.08999999999997</v>
      </c>
      <c r="E154">
        <v>2.79</v>
      </c>
      <c r="F154" s="8">
        <v>1</v>
      </c>
      <c r="G154" s="8">
        <v>0.90190000000000003</v>
      </c>
      <c r="H154" s="8">
        <v>0.84730000000000005</v>
      </c>
      <c r="I154" t="s">
        <v>8048</v>
      </c>
    </row>
    <row r="155" spans="1:9">
      <c r="A155" s="12">
        <v>83.792083333333338</v>
      </c>
      <c r="B155" s="12">
        <v>9.8130555555555556</v>
      </c>
      <c r="C155" s="12">
        <v>1.194</v>
      </c>
      <c r="D155" s="12">
        <v>-2.1179999999999999</v>
      </c>
      <c r="E155">
        <v>2.8</v>
      </c>
      <c r="F155" s="8">
        <v>0.8</v>
      </c>
      <c r="G155" s="8">
        <v>0.8</v>
      </c>
      <c r="H155" s="8">
        <v>0.8</v>
      </c>
      <c r="I155" t="s">
        <v>2346</v>
      </c>
    </row>
    <row r="156" spans="1:9">
      <c r="A156" s="12">
        <v>250.32150433333334</v>
      </c>
      <c r="B156" s="12">
        <v>31.602718694444444</v>
      </c>
      <c r="C156" s="12">
        <v>-461.52</v>
      </c>
      <c r="D156" s="12">
        <v>342.28</v>
      </c>
      <c r="E156">
        <v>2.8</v>
      </c>
      <c r="F156" s="8">
        <v>1</v>
      </c>
      <c r="G156" s="8">
        <v>0.90190000000000003</v>
      </c>
      <c r="H156" s="8">
        <v>0.84730000000000005</v>
      </c>
      <c r="I156" t="s">
        <v>6888</v>
      </c>
    </row>
    <row r="157" spans="1:9">
      <c r="A157" s="12">
        <v>262.60817373291667</v>
      </c>
      <c r="B157" s="12">
        <v>52.301388708611107</v>
      </c>
      <c r="C157" s="12">
        <v>-15.89</v>
      </c>
      <c r="D157" s="12">
        <v>12.28</v>
      </c>
      <c r="E157">
        <v>2.81</v>
      </c>
      <c r="F157" s="8">
        <v>1</v>
      </c>
      <c r="G157" s="8">
        <v>0.89290000000000003</v>
      </c>
      <c r="H157" s="8">
        <v>0.82379999999999998</v>
      </c>
      <c r="I157" t="s">
        <v>1255</v>
      </c>
    </row>
    <row r="158" spans="1:9">
      <c r="A158" s="12">
        <v>121.88603676458334</v>
      </c>
      <c r="B158" s="12">
        <v>-24.304324429444446</v>
      </c>
      <c r="C158" s="12">
        <v>-83.35</v>
      </c>
      <c r="D158" s="12">
        <v>46.23</v>
      </c>
      <c r="E158">
        <v>2.81</v>
      </c>
      <c r="F158" s="8">
        <v>0.99370000000000003</v>
      </c>
      <c r="G158" s="8">
        <v>0.9526</v>
      </c>
      <c r="H158" s="8">
        <v>1</v>
      </c>
      <c r="I158" t="s">
        <v>3300</v>
      </c>
    </row>
    <row r="159" spans="1:9">
      <c r="A159" s="12">
        <v>248.97063688750001</v>
      </c>
      <c r="B159" s="12">
        <v>-28.216017087499999</v>
      </c>
      <c r="C159" s="12">
        <v>-9.89</v>
      </c>
      <c r="D159" s="12">
        <v>-22.83</v>
      </c>
      <c r="E159">
        <v>2.81</v>
      </c>
      <c r="F159" s="8">
        <v>0.45090000000000002</v>
      </c>
      <c r="G159" s="8">
        <v>0.56169999999999998</v>
      </c>
      <c r="H159" s="8">
        <v>1</v>
      </c>
      <c r="I159" t="s">
        <v>5889</v>
      </c>
    </row>
    <row r="160" spans="1:9">
      <c r="A160" s="12">
        <v>276.99266966041665</v>
      </c>
      <c r="B160" s="12">
        <v>-25.421698496944444</v>
      </c>
      <c r="C160" s="12">
        <v>-44.76</v>
      </c>
      <c r="D160" s="12">
        <v>-185.66</v>
      </c>
      <c r="E160">
        <v>2.81</v>
      </c>
      <c r="F160" s="8">
        <v>1</v>
      </c>
      <c r="G160" s="8">
        <v>0.82210000000000005</v>
      </c>
      <c r="H160" s="8">
        <v>0.65410000000000001</v>
      </c>
      <c r="I160" t="s">
        <v>5954</v>
      </c>
    </row>
    <row r="161" spans="1:9">
      <c r="A161" s="12">
        <v>334.62539493083329</v>
      </c>
      <c r="B161" s="12">
        <v>-60.259590640833331</v>
      </c>
      <c r="C161" s="12">
        <v>-70.72</v>
      </c>
      <c r="D161" s="12">
        <v>-39.44</v>
      </c>
      <c r="E161">
        <v>2.82</v>
      </c>
      <c r="F161" s="8">
        <v>1</v>
      </c>
      <c r="G161" s="8">
        <v>0.78720000000000001</v>
      </c>
      <c r="H161" s="8">
        <v>0.57969999999999999</v>
      </c>
      <c r="I161" t="s">
        <v>8329</v>
      </c>
    </row>
    <row r="162" spans="1:9">
      <c r="A162" s="12">
        <v>190.37930732083333</v>
      </c>
      <c r="B162" s="12">
        <v>-48.959912316666667</v>
      </c>
      <c r="C162" s="12">
        <v>-193.6</v>
      </c>
      <c r="D162" s="12">
        <v>-11.6</v>
      </c>
      <c r="E162">
        <v>2.82</v>
      </c>
      <c r="F162" s="8">
        <v>0.63239999999999996</v>
      </c>
      <c r="G162" s="8">
        <v>0.70809999999999995</v>
      </c>
      <c r="H162" s="8">
        <v>1</v>
      </c>
      <c r="I162" t="s">
        <v>9085</v>
      </c>
    </row>
    <row r="163" spans="1:9">
      <c r="A163" s="12">
        <v>326.76018433125006</v>
      </c>
      <c r="B163" s="12">
        <v>-16.127287085277779</v>
      </c>
      <c r="C163" s="12">
        <v>261.7</v>
      </c>
      <c r="D163" s="12">
        <v>-296.7</v>
      </c>
      <c r="E163">
        <v>2.83</v>
      </c>
      <c r="F163" s="8">
        <v>0.8</v>
      </c>
      <c r="G163" s="8">
        <v>0.8</v>
      </c>
      <c r="H163" s="8">
        <v>0.8</v>
      </c>
      <c r="I163" t="s">
        <v>3766</v>
      </c>
    </row>
    <row r="164" spans="1:9">
      <c r="A164" s="12">
        <v>82.061346494999995</v>
      </c>
      <c r="B164" s="12">
        <v>-20.759441053055557</v>
      </c>
      <c r="C164" s="12">
        <v>-5.0199999999999996</v>
      </c>
      <c r="D164" s="12">
        <v>-86.01</v>
      </c>
      <c r="E164">
        <v>2.84</v>
      </c>
      <c r="F164" s="8">
        <v>1</v>
      </c>
      <c r="G164" s="8">
        <v>0.874</v>
      </c>
      <c r="H164" s="8">
        <v>0.77600000000000002</v>
      </c>
      <c r="I164" t="s">
        <v>2394</v>
      </c>
    </row>
    <row r="165" spans="1:9">
      <c r="A165" s="12">
        <v>3.3089634616666666</v>
      </c>
      <c r="B165" s="12">
        <v>15.183593544166667</v>
      </c>
      <c r="C165" s="12">
        <v>1.98</v>
      </c>
      <c r="D165" s="12">
        <v>-9.2799999999999994</v>
      </c>
      <c r="E165">
        <v>2.84</v>
      </c>
      <c r="F165" s="8">
        <v>0.47989999999999999</v>
      </c>
      <c r="G165" s="8">
        <v>0.58679999999999999</v>
      </c>
      <c r="H165" s="8">
        <v>1</v>
      </c>
      <c r="I165" t="s">
        <v>4195</v>
      </c>
    </row>
    <row r="166" spans="1:9">
      <c r="A166" s="12">
        <v>29.692477791250003</v>
      </c>
      <c r="B166" s="12">
        <v>-61.569859660555558</v>
      </c>
      <c r="C166" s="12">
        <v>263.66000000000003</v>
      </c>
      <c r="D166" s="12">
        <v>26.77</v>
      </c>
      <c r="E166">
        <v>2.84</v>
      </c>
      <c r="F166" s="8">
        <v>0.86680000000000001</v>
      </c>
      <c r="G166" s="8">
        <v>0.87180000000000002</v>
      </c>
      <c r="H166" s="8">
        <v>1</v>
      </c>
      <c r="I166" t="s">
        <v>7756</v>
      </c>
    </row>
    <row r="167" spans="1:9">
      <c r="A167" s="12">
        <v>58.533010312916659</v>
      </c>
      <c r="B167" s="12">
        <v>31.883633683888888</v>
      </c>
      <c r="C167" s="12">
        <v>5.77</v>
      </c>
      <c r="D167" s="12">
        <v>-9.92</v>
      </c>
      <c r="E167">
        <v>2.85</v>
      </c>
      <c r="F167" s="8">
        <v>0.47010000000000002</v>
      </c>
      <c r="G167" s="8">
        <v>0.57840000000000003</v>
      </c>
      <c r="H167" s="8">
        <v>1</v>
      </c>
      <c r="I167" t="s">
        <v>1853</v>
      </c>
    </row>
    <row r="168" spans="1:9">
      <c r="A168" s="12">
        <v>238.78567526500001</v>
      </c>
      <c r="B168" s="12">
        <v>-63.430726536388889</v>
      </c>
      <c r="C168" s="12">
        <v>-188.66</v>
      </c>
      <c r="D168" s="12">
        <v>-401.85</v>
      </c>
      <c r="E168">
        <v>2.85</v>
      </c>
      <c r="F168" s="8">
        <v>0.88229999999999997</v>
      </c>
      <c r="G168" s="8">
        <v>0.88190000000000002</v>
      </c>
      <c r="H168" s="8">
        <v>1</v>
      </c>
      <c r="I168" t="s">
        <v>8525</v>
      </c>
    </row>
    <row r="169" spans="1:9">
      <c r="A169" s="12">
        <v>261.32494918882628</v>
      </c>
      <c r="B169" s="12">
        <v>-55.529881687777774</v>
      </c>
      <c r="C169" s="12">
        <v>-8.0389999999999997</v>
      </c>
      <c r="D169" s="12">
        <v>-25.927</v>
      </c>
      <c r="E169">
        <v>2.85</v>
      </c>
      <c r="F169" s="8">
        <v>1</v>
      </c>
      <c r="G169" s="8">
        <v>0.83299999999999996</v>
      </c>
      <c r="H169" s="8">
        <v>0.67869999999999997</v>
      </c>
      <c r="I169" t="s">
        <v>8733</v>
      </c>
    </row>
    <row r="170" spans="1:9">
      <c r="A170" s="12">
        <v>296.24366058875</v>
      </c>
      <c r="B170" s="12">
        <v>45.130810018333335</v>
      </c>
      <c r="C170" s="12">
        <v>44.07</v>
      </c>
      <c r="D170" s="12">
        <v>48.66</v>
      </c>
      <c r="E170">
        <v>2.87</v>
      </c>
      <c r="F170" s="8">
        <v>0.6109</v>
      </c>
      <c r="G170" s="8">
        <v>0.69189999999999996</v>
      </c>
      <c r="H170" s="8">
        <v>1</v>
      </c>
      <c r="I170" t="s">
        <v>727</v>
      </c>
    </row>
    <row r="171" spans="1:9">
      <c r="A171" s="12">
        <v>56.871152303749994</v>
      </c>
      <c r="B171" s="12">
        <v>24.105135651944448</v>
      </c>
      <c r="C171" s="12">
        <v>19.34</v>
      </c>
      <c r="D171" s="12">
        <v>-43.67</v>
      </c>
      <c r="E171">
        <v>2.87</v>
      </c>
      <c r="F171" s="8">
        <v>0.53700000000000003</v>
      </c>
      <c r="G171" s="8">
        <v>0.63400000000000001</v>
      </c>
      <c r="H171" s="8">
        <v>1</v>
      </c>
      <c r="I171" t="s">
        <v>1869</v>
      </c>
    </row>
    <row r="172" spans="1:9">
      <c r="A172" s="12">
        <v>95.740111916666663</v>
      </c>
      <c r="B172" s="12">
        <v>22.513582750000001</v>
      </c>
      <c r="C172" s="12">
        <v>56.39</v>
      </c>
      <c r="D172" s="12">
        <v>-110.03</v>
      </c>
      <c r="E172">
        <v>2.87</v>
      </c>
      <c r="F172" s="8">
        <v>1</v>
      </c>
      <c r="G172" s="8">
        <v>0.63180000000000003</v>
      </c>
      <c r="H172" s="8">
        <v>0.31119999999999998</v>
      </c>
      <c r="I172" t="s">
        <v>2666</v>
      </c>
    </row>
    <row r="173" spans="1:9">
      <c r="A173" s="12">
        <v>194.00694257124999</v>
      </c>
      <c r="B173" s="12">
        <v>38.318376141666668</v>
      </c>
      <c r="C173" s="12">
        <v>-235.08</v>
      </c>
      <c r="D173" s="12">
        <v>53.54</v>
      </c>
      <c r="E173">
        <v>2.88</v>
      </c>
      <c r="F173" s="8">
        <v>0.6109</v>
      </c>
      <c r="G173" s="8">
        <v>0.69189999999999996</v>
      </c>
      <c r="H173" s="8">
        <v>1</v>
      </c>
      <c r="I173" t="s">
        <v>5220</v>
      </c>
    </row>
    <row r="174" spans="1:9">
      <c r="A174" s="12">
        <v>287.44097052500001</v>
      </c>
      <c r="B174" s="12">
        <v>-21.023613981944443</v>
      </c>
      <c r="C174" s="12">
        <v>-1.36</v>
      </c>
      <c r="D174" s="12">
        <v>-36.450000000000003</v>
      </c>
      <c r="E174">
        <v>2.88</v>
      </c>
      <c r="F174" s="8">
        <v>0.89859999999999995</v>
      </c>
      <c r="G174" s="8">
        <v>0.89249999999999996</v>
      </c>
      <c r="H174" s="8">
        <v>1</v>
      </c>
      <c r="I174" t="s">
        <v>6082</v>
      </c>
    </row>
    <row r="175" spans="1:9">
      <c r="A175" s="12">
        <v>250.32277060000001</v>
      </c>
      <c r="B175" s="12">
        <v>31.601936900000002</v>
      </c>
      <c r="C175" s="12" t="s">
        <v>9341</v>
      </c>
      <c r="D175" s="12" t="s">
        <v>9341</v>
      </c>
      <c r="E175">
        <v>2.88</v>
      </c>
      <c r="F175" s="8">
        <v>0.8</v>
      </c>
      <c r="G175" s="8">
        <v>0.8</v>
      </c>
      <c r="H175" s="8">
        <v>0.8</v>
      </c>
      <c r="I175" t="s">
        <v>8982</v>
      </c>
    </row>
    <row r="176" spans="1:9">
      <c r="A176" s="12">
        <v>190.37923070833335</v>
      </c>
      <c r="B176" s="12">
        <v>-48.959576850000005</v>
      </c>
      <c r="C176" s="12">
        <v>-193.6</v>
      </c>
      <c r="D176" s="12">
        <v>-11.6</v>
      </c>
      <c r="E176">
        <v>2.88</v>
      </c>
      <c r="F176" s="8">
        <v>0.6109</v>
      </c>
      <c r="G176" s="8">
        <v>0.69189999999999996</v>
      </c>
      <c r="H176" s="8">
        <v>1</v>
      </c>
      <c r="I176" t="s">
        <v>9024</v>
      </c>
    </row>
    <row r="177" spans="1:9">
      <c r="A177" s="12">
        <v>59.463466863333338</v>
      </c>
      <c r="B177" s="12">
        <v>40.010215317499998</v>
      </c>
      <c r="C177" s="12">
        <v>14.06</v>
      </c>
      <c r="D177" s="12">
        <v>-23.78</v>
      </c>
      <c r="E177">
        <v>2.89</v>
      </c>
      <c r="F177" s="8">
        <v>0.47010000000000002</v>
      </c>
      <c r="G177" s="8">
        <v>0.57840000000000003</v>
      </c>
      <c r="H177" s="8">
        <v>1</v>
      </c>
      <c r="I177" t="s">
        <v>1896</v>
      </c>
    </row>
    <row r="178" spans="1:9">
      <c r="A178" s="12">
        <v>111.78767390541668</v>
      </c>
      <c r="B178" s="12">
        <v>8.2893157624999994</v>
      </c>
      <c r="C178" s="12">
        <v>-51.76</v>
      </c>
      <c r="D178" s="12">
        <v>-38.29</v>
      </c>
      <c r="E178">
        <v>2.89</v>
      </c>
      <c r="F178" s="8">
        <v>0.54959999999999998</v>
      </c>
      <c r="G178" s="8">
        <v>0.64410000000000001</v>
      </c>
      <c r="H178" s="8">
        <v>1</v>
      </c>
      <c r="I178" t="s">
        <v>3041</v>
      </c>
    </row>
    <row r="179" spans="1:9">
      <c r="A179" s="12">
        <v>322.88971547833336</v>
      </c>
      <c r="B179" s="12">
        <v>-5.5711755572222224</v>
      </c>
      <c r="C179" s="12">
        <v>18.77</v>
      </c>
      <c r="D179" s="12">
        <v>-8.2100000000000009</v>
      </c>
      <c r="E179">
        <v>2.89</v>
      </c>
      <c r="F179" s="8">
        <v>1</v>
      </c>
      <c r="G179" s="8">
        <v>0.90190000000000003</v>
      </c>
      <c r="H179" s="8">
        <v>0.84730000000000005</v>
      </c>
      <c r="I179" t="s">
        <v>3910</v>
      </c>
    </row>
    <row r="180" spans="1:9">
      <c r="A180" s="12">
        <v>245.29714880583333</v>
      </c>
      <c r="B180" s="12">
        <v>-25.592792076666665</v>
      </c>
      <c r="C180" s="12">
        <v>-10.6</v>
      </c>
      <c r="D180" s="12">
        <v>-16.28</v>
      </c>
      <c r="E180">
        <v>2.89</v>
      </c>
      <c r="F180" s="8">
        <v>0.8</v>
      </c>
      <c r="G180" s="8">
        <v>0.8</v>
      </c>
      <c r="H180" s="8">
        <v>0.8</v>
      </c>
      <c r="I180" t="s">
        <v>5934</v>
      </c>
    </row>
    <row r="181" spans="1:9">
      <c r="A181" s="12">
        <v>229.72742493083337</v>
      </c>
      <c r="B181" s="12">
        <v>-68.679545933888889</v>
      </c>
      <c r="C181" s="12">
        <v>-66.58</v>
      </c>
      <c r="D181" s="12">
        <v>-32.31</v>
      </c>
      <c r="E181">
        <v>2.89</v>
      </c>
      <c r="F181" s="8">
        <v>0.63239999999999996</v>
      </c>
      <c r="G181" s="8">
        <v>0.70809999999999995</v>
      </c>
      <c r="H181" s="8">
        <v>1</v>
      </c>
      <c r="I181" t="s">
        <v>8358</v>
      </c>
    </row>
    <row r="182" spans="1:9">
      <c r="A182" s="12">
        <v>239.71297182416666</v>
      </c>
      <c r="B182" s="12">
        <v>-26.114107945000001</v>
      </c>
      <c r="C182" s="12">
        <v>-11.42</v>
      </c>
      <c r="D182" s="12">
        <v>-26.83</v>
      </c>
      <c r="E182">
        <v>2.91</v>
      </c>
      <c r="F182" s="8">
        <v>0.47010000000000002</v>
      </c>
      <c r="G182" s="8">
        <v>0.57840000000000003</v>
      </c>
      <c r="H182" s="8">
        <v>1</v>
      </c>
      <c r="I182" t="s">
        <v>5883</v>
      </c>
    </row>
    <row r="183" spans="1:9">
      <c r="A183" s="12">
        <v>46.1991280875</v>
      </c>
      <c r="B183" s="12">
        <v>53.506435756944441</v>
      </c>
      <c r="C183" s="12">
        <v>0.51</v>
      </c>
      <c r="D183" s="12">
        <v>-5.92</v>
      </c>
      <c r="E183">
        <v>2.93</v>
      </c>
      <c r="F183" s="8">
        <v>0.8</v>
      </c>
      <c r="G183" s="8">
        <v>0.8</v>
      </c>
      <c r="H183" s="8">
        <v>0.8</v>
      </c>
      <c r="I183" t="s">
        <v>711</v>
      </c>
    </row>
    <row r="184" spans="1:9">
      <c r="A184" s="12">
        <v>102.48403524791667</v>
      </c>
      <c r="B184" s="12">
        <v>-50.614567687777779</v>
      </c>
      <c r="C184" s="12">
        <v>34.36</v>
      </c>
      <c r="D184" s="12">
        <v>-69.11</v>
      </c>
      <c r="E184">
        <v>2.93</v>
      </c>
      <c r="F184" s="8">
        <v>1</v>
      </c>
      <c r="G184" s="8">
        <v>0.82210000000000005</v>
      </c>
      <c r="H184" s="8">
        <v>0.65410000000000001</v>
      </c>
      <c r="I184" t="s">
        <v>7276</v>
      </c>
    </row>
    <row r="185" spans="1:9">
      <c r="A185" s="12">
        <v>59.507362287083332</v>
      </c>
      <c r="B185" s="12">
        <v>-13.508519380555555</v>
      </c>
      <c r="C185" s="12">
        <v>61.57</v>
      </c>
      <c r="D185" s="12">
        <v>-113.11</v>
      </c>
      <c r="E185">
        <v>2.94</v>
      </c>
      <c r="F185" s="8">
        <v>1</v>
      </c>
      <c r="G185" s="8">
        <v>0.67889999999999995</v>
      </c>
      <c r="H185" s="8">
        <v>0.38229999999999997</v>
      </c>
      <c r="I185" t="s">
        <v>1922</v>
      </c>
    </row>
    <row r="186" spans="1:9">
      <c r="A186" s="12">
        <v>331.44598304791663</v>
      </c>
      <c r="B186" s="12">
        <v>0.31984910166666664</v>
      </c>
      <c r="C186" s="12">
        <v>18.25</v>
      </c>
      <c r="D186" s="12">
        <v>-9.39</v>
      </c>
      <c r="E186">
        <v>2.94</v>
      </c>
      <c r="F186" s="8">
        <v>1</v>
      </c>
      <c r="G186" s="8">
        <v>0.89290000000000003</v>
      </c>
      <c r="H186" s="8">
        <v>0.82379999999999998</v>
      </c>
      <c r="I186" t="s">
        <v>3991</v>
      </c>
    </row>
    <row r="187" spans="1:9">
      <c r="A187" s="12">
        <v>187.46606318416667</v>
      </c>
      <c r="B187" s="12">
        <v>-16.515431261666667</v>
      </c>
      <c r="C187" s="12">
        <v>-210.49</v>
      </c>
      <c r="D187" s="12">
        <v>-138.74</v>
      </c>
      <c r="E187">
        <v>2.94</v>
      </c>
      <c r="F187" s="8">
        <v>0.6109</v>
      </c>
      <c r="G187" s="8">
        <v>0.69189999999999996</v>
      </c>
      <c r="H187" s="8">
        <v>1</v>
      </c>
      <c r="I187" t="s">
        <v>5163</v>
      </c>
    </row>
    <row r="188" spans="1:9">
      <c r="A188" s="12">
        <v>340.75053685394994</v>
      </c>
      <c r="B188" s="12">
        <v>30.221214713719998</v>
      </c>
      <c r="C188" s="12">
        <v>19.957000000000001</v>
      </c>
      <c r="D188" s="12">
        <v>-18.971</v>
      </c>
      <c r="E188">
        <v>2.95</v>
      </c>
      <c r="F188" s="8">
        <v>1</v>
      </c>
      <c r="G188" s="8">
        <v>0.85409999999999997</v>
      </c>
      <c r="H188" s="8">
        <v>0.72770000000000001</v>
      </c>
      <c r="I188" t="s">
        <v>4413</v>
      </c>
    </row>
    <row r="189" spans="1:9">
      <c r="A189" s="12">
        <v>262.96038136750002</v>
      </c>
      <c r="B189" s="12">
        <v>-49.876145011388893</v>
      </c>
      <c r="C189" s="12">
        <v>-33.270000000000003</v>
      </c>
      <c r="D189" s="12">
        <v>-67.22</v>
      </c>
      <c r="E189">
        <v>2.95</v>
      </c>
      <c r="F189" s="8">
        <v>0.47989999999999999</v>
      </c>
      <c r="G189" s="8">
        <v>0.58679999999999999</v>
      </c>
      <c r="H189" s="8">
        <v>1</v>
      </c>
      <c r="I189" t="s">
        <v>8838</v>
      </c>
    </row>
    <row r="190" spans="1:9">
      <c r="A190" s="12">
        <v>100.98302607916666</v>
      </c>
      <c r="B190" s="12">
        <v>25.131125412222222</v>
      </c>
      <c r="C190" s="12">
        <v>-5.57</v>
      </c>
      <c r="D190" s="12">
        <v>-12.36</v>
      </c>
      <c r="E190">
        <v>2.98</v>
      </c>
      <c r="F190" s="8">
        <v>1</v>
      </c>
      <c r="G190" s="8">
        <v>0.85409999999999997</v>
      </c>
      <c r="H190" s="8">
        <v>0.72770000000000001</v>
      </c>
      <c r="I190" t="s">
        <v>2757</v>
      </c>
    </row>
    <row r="191" spans="1:9">
      <c r="A191" s="12">
        <v>146.46280541833335</v>
      </c>
      <c r="B191" s="12">
        <v>23.77425578722222</v>
      </c>
      <c r="C191" s="12">
        <v>-45.61</v>
      </c>
      <c r="D191" s="12">
        <v>-9.2100000000000009</v>
      </c>
      <c r="E191">
        <v>2.98</v>
      </c>
      <c r="F191" s="8">
        <v>0.8</v>
      </c>
      <c r="G191" s="8">
        <v>0.8</v>
      </c>
      <c r="H191" s="8">
        <v>0.8</v>
      </c>
      <c r="I191" t="s">
        <v>4708</v>
      </c>
    </row>
    <row r="192" spans="1:9">
      <c r="A192" s="12">
        <v>182.53116909375001</v>
      </c>
      <c r="B192" s="12">
        <v>-22.619767217500002</v>
      </c>
      <c r="C192" s="12">
        <v>-71.739999999999995</v>
      </c>
      <c r="D192" s="12">
        <v>10.25</v>
      </c>
      <c r="E192">
        <v>2.98</v>
      </c>
      <c r="F192" s="8">
        <v>1</v>
      </c>
      <c r="G192" s="8">
        <v>0.79920000000000002</v>
      </c>
      <c r="H192" s="8">
        <v>0.60450000000000004</v>
      </c>
      <c r="I192" t="s">
        <v>5090</v>
      </c>
    </row>
    <row r="193" spans="1:9">
      <c r="A193" s="12">
        <v>252.96761814529003</v>
      </c>
      <c r="B193" s="12">
        <v>-38.047399464000002</v>
      </c>
      <c r="C193" s="12">
        <v>-10.451000000000001</v>
      </c>
      <c r="D193" s="12">
        <v>-18.315000000000001</v>
      </c>
      <c r="E193">
        <v>2.98</v>
      </c>
      <c r="F193" s="8">
        <v>0.47010000000000002</v>
      </c>
      <c r="G193" s="8">
        <v>0.57840000000000003</v>
      </c>
      <c r="H193" s="8">
        <v>1</v>
      </c>
      <c r="I193" t="s">
        <v>5717</v>
      </c>
    </row>
    <row r="194" spans="1:9">
      <c r="A194" s="12">
        <v>75.49222653615</v>
      </c>
      <c r="B194" s="12">
        <v>43.823310309810005</v>
      </c>
      <c r="C194" s="12">
        <v>0.88300000000000001</v>
      </c>
      <c r="D194" s="12">
        <v>-3.0649999999999999</v>
      </c>
      <c r="E194">
        <v>2.99</v>
      </c>
      <c r="F194" s="8">
        <v>0.85199999999999998</v>
      </c>
      <c r="G194" s="8">
        <v>0.86209999999999998</v>
      </c>
      <c r="H194" s="8">
        <v>1</v>
      </c>
      <c r="I194" t="s">
        <v>2134</v>
      </c>
    </row>
    <row r="195" spans="1:9">
      <c r="A195" s="12">
        <v>271.45203374499999</v>
      </c>
      <c r="B195" s="12">
        <v>-30.424089849444446</v>
      </c>
      <c r="C195" s="12">
        <v>-53.92</v>
      </c>
      <c r="D195" s="12">
        <v>-180.9</v>
      </c>
      <c r="E195">
        <v>2.99</v>
      </c>
      <c r="F195" s="8">
        <v>1</v>
      </c>
      <c r="G195" s="8">
        <v>0.83299999999999996</v>
      </c>
      <c r="H195" s="8">
        <v>0.67869999999999997</v>
      </c>
      <c r="I195" t="s">
        <v>5903</v>
      </c>
    </row>
    <row r="196" spans="1:9">
      <c r="A196" s="12">
        <v>286.35253339791666</v>
      </c>
      <c r="B196" s="12">
        <v>13.863477281111111</v>
      </c>
      <c r="C196" s="12">
        <v>-7.25</v>
      </c>
      <c r="D196" s="12">
        <v>-95.56</v>
      </c>
      <c r="E196">
        <v>2.99</v>
      </c>
      <c r="F196" s="8">
        <v>0.6109</v>
      </c>
      <c r="G196" s="8">
        <v>0.69189999999999996</v>
      </c>
      <c r="H196" s="8">
        <v>1</v>
      </c>
      <c r="I196" t="s">
        <v>6611</v>
      </c>
    </row>
    <row r="197" spans="1:9">
      <c r="A197" s="12">
        <v>146.77550708333334</v>
      </c>
      <c r="B197" s="12">
        <v>-65.072007416666665</v>
      </c>
      <c r="C197" s="12">
        <v>-11.51</v>
      </c>
      <c r="D197" s="12">
        <v>4.71</v>
      </c>
      <c r="E197">
        <v>2.99</v>
      </c>
      <c r="F197" s="8">
        <v>0.85199999999999998</v>
      </c>
      <c r="G197" s="8">
        <v>0.86209999999999998</v>
      </c>
      <c r="H197" s="8">
        <v>1</v>
      </c>
      <c r="I197" t="s">
        <v>7730</v>
      </c>
    </row>
    <row r="198" spans="1:9">
      <c r="A198" s="12">
        <v>266.89617137458333</v>
      </c>
      <c r="B198" s="12">
        <v>-40.12699704138889</v>
      </c>
      <c r="C198" s="12">
        <v>0.01</v>
      </c>
      <c r="D198" s="12">
        <v>-6.24</v>
      </c>
      <c r="E198">
        <v>2.992</v>
      </c>
      <c r="F198" s="8">
        <v>0.89859999999999995</v>
      </c>
      <c r="G198" s="8">
        <v>0.89249999999999996</v>
      </c>
      <c r="H198" s="8">
        <v>1</v>
      </c>
      <c r="I198" t="s">
        <v>5675</v>
      </c>
    </row>
    <row r="199" spans="1:9">
      <c r="A199" s="12">
        <v>95.078300165833326</v>
      </c>
      <c r="B199" s="12">
        <v>-30.063366733888891</v>
      </c>
      <c r="C199" s="12">
        <v>7.32</v>
      </c>
      <c r="D199" s="12">
        <v>4.03</v>
      </c>
      <c r="E199">
        <v>3</v>
      </c>
      <c r="F199" s="8">
        <v>0.47989999999999999</v>
      </c>
      <c r="G199" s="8">
        <v>0.58679999999999999</v>
      </c>
      <c r="H199" s="8">
        <v>1</v>
      </c>
      <c r="I199" t="s">
        <v>2654</v>
      </c>
    </row>
    <row r="200" spans="1:9">
      <c r="A200" s="12">
        <v>113.65041855</v>
      </c>
      <c r="B200" s="12">
        <v>31.888491991666665</v>
      </c>
      <c r="C200" s="12">
        <v>-206.3</v>
      </c>
      <c r="D200" s="12">
        <v>-148.19999999999999</v>
      </c>
      <c r="E200">
        <v>3</v>
      </c>
      <c r="F200" s="8">
        <v>0.8</v>
      </c>
      <c r="G200" s="8">
        <v>0.8</v>
      </c>
      <c r="H200" s="8">
        <v>0.8</v>
      </c>
      <c r="I200" t="s">
        <v>3094</v>
      </c>
    </row>
    <row r="201" spans="1:9">
      <c r="A201" s="12">
        <v>32.385946333333337</v>
      </c>
      <c r="B201" s="12">
        <v>34.987297055555558</v>
      </c>
      <c r="C201" s="12">
        <v>149.16</v>
      </c>
      <c r="D201" s="12">
        <v>-39.1</v>
      </c>
      <c r="E201">
        <v>3</v>
      </c>
      <c r="F201" s="8">
        <v>0.72599999999999998</v>
      </c>
      <c r="G201" s="8">
        <v>0.7762</v>
      </c>
      <c r="H201" s="8">
        <v>1</v>
      </c>
      <c r="I201" t="s">
        <v>4529</v>
      </c>
    </row>
    <row r="202" spans="1:9">
      <c r="A202" s="12">
        <v>199.73040494</v>
      </c>
      <c r="B202" s="12">
        <v>-23.171514278055557</v>
      </c>
      <c r="C202" s="12">
        <v>68.989999999999995</v>
      </c>
      <c r="D202" s="12">
        <v>-41.85</v>
      </c>
      <c r="E202">
        <v>3</v>
      </c>
      <c r="F202" s="8">
        <v>1</v>
      </c>
      <c r="G202" s="8">
        <v>0.85409999999999997</v>
      </c>
      <c r="H202" s="8">
        <v>0.72770000000000001</v>
      </c>
      <c r="I202" t="s">
        <v>5327</v>
      </c>
    </row>
    <row r="203" spans="1:9">
      <c r="A203" s="12">
        <v>270.59791666666666</v>
      </c>
      <c r="B203" s="12">
        <v>3.26</v>
      </c>
      <c r="C203" s="12">
        <v>0.63700000000000001</v>
      </c>
      <c r="D203" s="12">
        <v>-8.6679999999999993</v>
      </c>
      <c r="E203">
        <v>3</v>
      </c>
      <c r="F203" s="8">
        <v>0.8</v>
      </c>
      <c r="G203" s="8">
        <v>0.8</v>
      </c>
      <c r="H203" s="8">
        <v>0.8</v>
      </c>
      <c r="I203" t="s">
        <v>6438</v>
      </c>
    </row>
    <row r="204" spans="1:9">
      <c r="A204" s="12">
        <v>230.18215016291666</v>
      </c>
      <c r="B204" s="12">
        <v>71.834016544722218</v>
      </c>
      <c r="C204" s="12">
        <v>-17.73</v>
      </c>
      <c r="D204" s="12">
        <v>17.899999999999999</v>
      </c>
      <c r="E204">
        <v>3.0019999999999998</v>
      </c>
      <c r="F204" s="8">
        <v>0.65039999999999998</v>
      </c>
      <c r="G204" s="8">
        <v>0.72150000000000003</v>
      </c>
      <c r="H204" s="8">
        <v>1</v>
      </c>
      <c r="I204" t="s">
        <v>1331</v>
      </c>
    </row>
    <row r="205" spans="1:9">
      <c r="A205" s="12">
        <v>55.731267733750002</v>
      </c>
      <c r="B205" s="12">
        <v>47.787548509166662</v>
      </c>
      <c r="C205" s="12">
        <v>25.58</v>
      </c>
      <c r="D205" s="12">
        <v>-43.06</v>
      </c>
      <c r="E205">
        <v>3.01</v>
      </c>
      <c r="F205" s="8">
        <v>0.52290000000000003</v>
      </c>
      <c r="G205" s="8">
        <v>0.62250000000000005</v>
      </c>
      <c r="H205" s="8">
        <v>1</v>
      </c>
      <c r="I205" t="s">
        <v>722</v>
      </c>
    </row>
    <row r="206" spans="1:9">
      <c r="A206" s="12">
        <v>167.415869485</v>
      </c>
      <c r="B206" s="12">
        <v>44.498486680555558</v>
      </c>
      <c r="C206" s="12">
        <v>-62.02</v>
      </c>
      <c r="D206" s="12">
        <v>-27.41</v>
      </c>
      <c r="E206">
        <v>3.01</v>
      </c>
      <c r="F206" s="8">
        <v>1</v>
      </c>
      <c r="G206" s="8">
        <v>0.82210000000000005</v>
      </c>
      <c r="H206" s="8">
        <v>0.65410000000000001</v>
      </c>
      <c r="I206" t="s">
        <v>1700</v>
      </c>
    </row>
    <row r="207" spans="1:9">
      <c r="A207" s="12">
        <v>328.48219248416666</v>
      </c>
      <c r="B207" s="12">
        <v>-37.364855270555559</v>
      </c>
      <c r="C207" s="12">
        <v>98.07</v>
      </c>
      <c r="D207" s="12">
        <v>-13.22</v>
      </c>
      <c r="E207">
        <v>3.01</v>
      </c>
      <c r="F207" s="8">
        <v>0.54959999999999998</v>
      </c>
      <c r="G207" s="8">
        <v>0.64410000000000001</v>
      </c>
      <c r="H207" s="8">
        <v>1</v>
      </c>
      <c r="I207" t="s">
        <v>3517</v>
      </c>
    </row>
    <row r="208" spans="1:9">
      <c r="A208" s="12">
        <v>218.01946581833334</v>
      </c>
      <c r="B208" s="12">
        <v>38.308251186111107</v>
      </c>
      <c r="C208" s="12">
        <v>-115.71</v>
      </c>
      <c r="D208" s="12">
        <v>151.16</v>
      </c>
      <c r="E208">
        <v>3.02</v>
      </c>
      <c r="F208" s="8">
        <v>0.76519999999999999</v>
      </c>
      <c r="G208" s="8">
        <v>0.80349999999999999</v>
      </c>
      <c r="H208" s="8">
        <v>1</v>
      </c>
      <c r="I208" t="s">
        <v>1689</v>
      </c>
    </row>
    <row r="209" spans="1:9">
      <c r="A209" s="12">
        <v>105.7561338125</v>
      </c>
      <c r="B209" s="12">
        <v>-23.833292307777779</v>
      </c>
      <c r="C209" s="12">
        <v>-2.21</v>
      </c>
      <c r="D209" s="12">
        <v>3.61</v>
      </c>
      <c r="E209">
        <v>3.02</v>
      </c>
      <c r="F209" s="8">
        <v>0.50129999999999997</v>
      </c>
      <c r="G209" s="8">
        <v>0.60470000000000002</v>
      </c>
      <c r="H209" s="8">
        <v>1</v>
      </c>
      <c r="I209" t="s">
        <v>2924</v>
      </c>
    </row>
    <row r="210" spans="1:9">
      <c r="A210" s="12">
        <v>84.411189262916665</v>
      </c>
      <c r="B210" s="12">
        <v>21.142544112222222</v>
      </c>
      <c r="C210" s="12">
        <v>1.78</v>
      </c>
      <c r="D210" s="12">
        <v>-20.07</v>
      </c>
      <c r="E210">
        <v>3.03</v>
      </c>
      <c r="F210" s="8">
        <v>0.47010000000000002</v>
      </c>
      <c r="G210" s="8">
        <v>0.57840000000000003</v>
      </c>
      <c r="H210" s="8">
        <v>1</v>
      </c>
      <c r="I210" t="s">
        <v>2418</v>
      </c>
    </row>
    <row r="211" spans="1:9">
      <c r="A211" s="12">
        <v>155.58224902458335</v>
      </c>
      <c r="B211" s="12">
        <v>41.499519195833336</v>
      </c>
      <c r="C211" s="12">
        <v>-81.47</v>
      </c>
      <c r="D211" s="12">
        <v>35.340000000000003</v>
      </c>
      <c r="E211">
        <v>3.05</v>
      </c>
      <c r="F211" s="8">
        <v>1</v>
      </c>
      <c r="G211" s="8">
        <v>0.67889999999999995</v>
      </c>
      <c r="H211" s="8">
        <v>0.38229999999999997</v>
      </c>
      <c r="I211" t="s">
        <v>4791</v>
      </c>
    </row>
    <row r="212" spans="1:9">
      <c r="A212" s="12">
        <v>258.66190908333334</v>
      </c>
      <c r="B212" s="12">
        <v>14.39034061111111</v>
      </c>
      <c r="C212" s="12">
        <v>-7.32</v>
      </c>
      <c r="D212" s="12">
        <v>36.07</v>
      </c>
      <c r="E212">
        <v>3.06</v>
      </c>
      <c r="F212" s="8">
        <v>0.8</v>
      </c>
      <c r="G212" s="8">
        <v>0.8</v>
      </c>
      <c r="H212" s="8">
        <v>0.8</v>
      </c>
      <c r="I212" t="s">
        <v>6591</v>
      </c>
    </row>
    <row r="213" spans="1:9">
      <c r="A213" s="12">
        <v>288.13875818541669</v>
      </c>
      <c r="B213" s="12">
        <v>67.661540439166671</v>
      </c>
      <c r="C213" s="12">
        <v>95.74</v>
      </c>
      <c r="D213" s="12">
        <v>91.92</v>
      </c>
      <c r="E213">
        <v>3.07</v>
      </c>
      <c r="F213" s="8">
        <v>0.8</v>
      </c>
      <c r="G213" s="8">
        <v>0.8</v>
      </c>
      <c r="H213" s="8">
        <v>0.8</v>
      </c>
      <c r="I213" t="s">
        <v>1053</v>
      </c>
    </row>
    <row r="214" spans="1:9">
      <c r="A214" s="12">
        <v>254.65505070374996</v>
      </c>
      <c r="B214" s="12">
        <v>-55.990144528333332</v>
      </c>
      <c r="C214" s="12">
        <v>-17.8</v>
      </c>
      <c r="D214" s="12">
        <v>-36.67</v>
      </c>
      <c r="E214">
        <v>3.0760000000000001</v>
      </c>
      <c r="F214" s="8">
        <v>1</v>
      </c>
      <c r="G214" s="8">
        <v>0.78720000000000001</v>
      </c>
      <c r="H214" s="8">
        <v>0.57969999999999999</v>
      </c>
      <c r="I214" t="s">
        <v>8682</v>
      </c>
    </row>
    <row r="215" spans="1:9">
      <c r="A215" s="12">
        <v>305.25277749238001</v>
      </c>
      <c r="B215" s="12">
        <v>-14.781407602080002</v>
      </c>
      <c r="C215" s="12">
        <v>44.133000000000003</v>
      </c>
      <c r="D215" s="12">
        <v>0.36</v>
      </c>
      <c r="E215">
        <v>3.08</v>
      </c>
      <c r="F215" s="8">
        <v>0.8</v>
      </c>
      <c r="G215" s="8">
        <v>0.8</v>
      </c>
      <c r="H215" s="8">
        <v>0.8</v>
      </c>
      <c r="I215" t="s">
        <v>6126</v>
      </c>
    </row>
    <row r="216" spans="1:9">
      <c r="A216" s="12">
        <v>292.68033550000001</v>
      </c>
      <c r="B216" s="12">
        <v>27.959680083333332</v>
      </c>
      <c r="C216" s="12">
        <v>-7.17</v>
      </c>
      <c r="D216" s="12">
        <v>-6.15</v>
      </c>
      <c r="E216">
        <v>3.08</v>
      </c>
      <c r="F216" s="8">
        <v>1</v>
      </c>
      <c r="G216" s="8">
        <v>0.78720000000000001</v>
      </c>
      <c r="H216" s="8">
        <v>0.57969999999999999</v>
      </c>
      <c r="I216" t="s">
        <v>6866</v>
      </c>
    </row>
    <row r="217" spans="1:9">
      <c r="A217" s="12">
        <v>133.84844222999999</v>
      </c>
      <c r="B217" s="12">
        <v>5.9455653833333333</v>
      </c>
      <c r="C217" s="12">
        <v>-100.06</v>
      </c>
      <c r="D217" s="12">
        <v>15.46</v>
      </c>
      <c r="E217">
        <v>3.1</v>
      </c>
      <c r="F217" s="8">
        <v>1</v>
      </c>
      <c r="G217" s="8">
        <v>0.85409999999999997</v>
      </c>
      <c r="H217" s="8">
        <v>0.72770000000000001</v>
      </c>
      <c r="I217" t="s">
        <v>3463</v>
      </c>
    </row>
    <row r="218" spans="1:9">
      <c r="A218" s="12">
        <v>162.40620310374999</v>
      </c>
      <c r="B218" s="12">
        <v>-16.193648885833333</v>
      </c>
      <c r="C218" s="12">
        <v>93.35</v>
      </c>
      <c r="D218" s="12">
        <v>198.88</v>
      </c>
      <c r="E218">
        <v>3.11</v>
      </c>
      <c r="F218" s="8">
        <v>1</v>
      </c>
      <c r="G218" s="8">
        <v>0.82210000000000005</v>
      </c>
      <c r="H218" s="8">
        <v>0.65410000000000001</v>
      </c>
      <c r="I218" t="s">
        <v>4877</v>
      </c>
    </row>
    <row r="219" spans="1:9">
      <c r="A219" s="12">
        <v>274.40681271583333</v>
      </c>
      <c r="B219" s="12">
        <v>-36.761685200833334</v>
      </c>
      <c r="C219" s="12">
        <v>-129.56</v>
      </c>
      <c r="D219" s="12">
        <v>-166.26</v>
      </c>
      <c r="E219">
        <v>3.11</v>
      </c>
      <c r="F219" s="8">
        <v>1</v>
      </c>
      <c r="G219" s="8">
        <v>0.64800000000000002</v>
      </c>
      <c r="H219" s="8">
        <v>0.33460000000000001</v>
      </c>
      <c r="I219" t="s">
        <v>5743</v>
      </c>
    </row>
    <row r="220" spans="1:9">
      <c r="A220" s="12">
        <v>309.39180003208332</v>
      </c>
      <c r="B220" s="12">
        <v>-47.291500722499997</v>
      </c>
      <c r="C220" s="12">
        <v>49.24</v>
      </c>
      <c r="D220" s="12">
        <v>66.53</v>
      </c>
      <c r="E220">
        <v>3.11</v>
      </c>
      <c r="F220" s="8">
        <v>1</v>
      </c>
      <c r="G220" s="8">
        <v>0.83299999999999996</v>
      </c>
      <c r="H220" s="8">
        <v>0.67869999999999997</v>
      </c>
      <c r="I220" t="s">
        <v>8746</v>
      </c>
    </row>
    <row r="221" spans="1:9">
      <c r="A221" s="12">
        <v>224.79035390916664</v>
      </c>
      <c r="B221" s="12">
        <v>-42.104196366388891</v>
      </c>
      <c r="C221" s="12">
        <v>-17.62</v>
      </c>
      <c r="D221" s="12">
        <v>-22.51</v>
      </c>
      <c r="E221">
        <v>3.11</v>
      </c>
      <c r="F221" s="8">
        <v>0.47989999999999999</v>
      </c>
      <c r="G221" s="8">
        <v>0.58679999999999999</v>
      </c>
      <c r="H221" s="8">
        <v>1</v>
      </c>
      <c r="I221" t="s">
        <v>8755</v>
      </c>
    </row>
    <row r="222" spans="1:9">
      <c r="A222" s="12">
        <v>87.739967496250003</v>
      </c>
      <c r="B222" s="12">
        <v>-35.768309780833334</v>
      </c>
      <c r="C222" s="12">
        <v>54.77</v>
      </c>
      <c r="D222" s="12">
        <v>404.2</v>
      </c>
      <c r="E222">
        <v>3.12</v>
      </c>
      <c r="F222" s="8">
        <v>1</v>
      </c>
      <c r="G222" s="8">
        <v>0.82210000000000005</v>
      </c>
      <c r="H222" s="8">
        <v>0.65410000000000001</v>
      </c>
      <c r="I222" t="s">
        <v>2526</v>
      </c>
    </row>
    <row r="223" spans="1:9">
      <c r="A223" s="12">
        <v>258.75796075</v>
      </c>
      <c r="B223" s="12">
        <v>24.839206972222222</v>
      </c>
      <c r="C223" s="12">
        <v>-21.18</v>
      </c>
      <c r="D223" s="12">
        <v>-156.47999999999999</v>
      </c>
      <c r="E223">
        <v>3.13</v>
      </c>
      <c r="F223" s="8">
        <v>0.63239999999999996</v>
      </c>
      <c r="G223" s="8">
        <v>0.70809999999999995</v>
      </c>
      <c r="H223" s="8">
        <v>1</v>
      </c>
      <c r="I223" t="s">
        <v>6753</v>
      </c>
    </row>
    <row r="224" spans="1:9">
      <c r="A224" s="12">
        <v>134.80188814549041</v>
      </c>
      <c r="B224" s="12">
        <v>48.041822860686111</v>
      </c>
      <c r="C224" s="12">
        <v>-439.83600000000001</v>
      </c>
      <c r="D224" s="12">
        <v>-214.071</v>
      </c>
      <c r="E224">
        <v>3.13</v>
      </c>
      <c r="F224" s="8">
        <v>0.76519999999999999</v>
      </c>
      <c r="G224" s="8">
        <v>0.80349999999999999</v>
      </c>
      <c r="H224" s="8">
        <v>1</v>
      </c>
      <c r="I224" t="s">
        <v>9055</v>
      </c>
    </row>
    <row r="225" spans="1:9">
      <c r="A225" s="12">
        <v>142.80549547375</v>
      </c>
      <c r="B225" s="12">
        <v>-57.034377161111109</v>
      </c>
      <c r="C225" s="12">
        <v>-32.54</v>
      </c>
      <c r="D225" s="12">
        <v>5.87</v>
      </c>
      <c r="E225">
        <v>3.1389999999999998</v>
      </c>
      <c r="F225" s="8">
        <v>1</v>
      </c>
      <c r="G225" s="8">
        <v>0.73599999999999999</v>
      </c>
      <c r="H225" s="8">
        <v>0.4803</v>
      </c>
      <c r="I225" t="s">
        <v>7613</v>
      </c>
    </row>
    <row r="226" spans="1:9">
      <c r="A226" s="12">
        <v>134.80189008333332</v>
      </c>
      <c r="B226" s="12">
        <v>48.041826138888887</v>
      </c>
      <c r="C226" s="12">
        <v>-441.29</v>
      </c>
      <c r="D226" s="12">
        <v>-215.32</v>
      </c>
      <c r="E226">
        <v>3.14</v>
      </c>
      <c r="F226" s="8">
        <v>0.73529999999999995</v>
      </c>
      <c r="G226" s="8">
        <v>0.78269999999999995</v>
      </c>
      <c r="H226" s="8">
        <v>1</v>
      </c>
      <c r="I226" t="s">
        <v>1610</v>
      </c>
    </row>
    <row r="227" spans="1:9">
      <c r="A227" s="12">
        <v>140.26375087702917</v>
      </c>
      <c r="B227" s="12">
        <v>34.392559289348888</v>
      </c>
      <c r="C227" s="12">
        <v>-218.72300000000001</v>
      </c>
      <c r="D227" s="12">
        <v>16.555</v>
      </c>
      <c r="E227">
        <v>3.14</v>
      </c>
      <c r="F227" s="8">
        <v>0.8</v>
      </c>
      <c r="G227" s="8">
        <v>0.8</v>
      </c>
      <c r="H227" s="8">
        <v>0.8</v>
      </c>
      <c r="I227" t="s">
        <v>4613</v>
      </c>
    </row>
    <row r="228" spans="1:9">
      <c r="A228" s="12">
        <v>281.41410876791667</v>
      </c>
      <c r="B228" s="12">
        <v>-26.990776233611111</v>
      </c>
      <c r="C228" s="12">
        <v>50.61</v>
      </c>
      <c r="D228" s="12">
        <v>1.22</v>
      </c>
      <c r="E228">
        <v>3.14</v>
      </c>
      <c r="F228" s="8">
        <v>0.54959999999999998</v>
      </c>
      <c r="G228" s="8">
        <v>0.64410000000000001</v>
      </c>
      <c r="H228" s="8">
        <v>1</v>
      </c>
      <c r="I228" t="s">
        <v>5962</v>
      </c>
    </row>
    <row r="229" spans="1:9">
      <c r="A229" s="12">
        <v>173.94532537821001</v>
      </c>
      <c r="B229" s="12">
        <v>-63.019834993609997</v>
      </c>
      <c r="C229" s="12">
        <v>-33.863</v>
      </c>
      <c r="D229" s="12">
        <v>-7.2359999999999998</v>
      </c>
      <c r="E229">
        <v>3.14</v>
      </c>
      <c r="F229" s="8">
        <v>0.57499999999999996</v>
      </c>
      <c r="G229" s="8">
        <v>0.66420000000000001</v>
      </c>
      <c r="H229" s="8">
        <v>1</v>
      </c>
      <c r="I229" t="s">
        <v>7971</v>
      </c>
    </row>
    <row r="230" spans="1:9">
      <c r="A230" s="12">
        <v>257.19664984333332</v>
      </c>
      <c r="B230" s="12">
        <v>65.714684273333333</v>
      </c>
      <c r="C230" s="12">
        <v>-20.43</v>
      </c>
      <c r="D230" s="12">
        <v>19.61</v>
      </c>
      <c r="E230">
        <v>3.17</v>
      </c>
      <c r="F230" s="8">
        <v>0.53400000000000003</v>
      </c>
      <c r="G230" s="8">
        <v>0.63160000000000005</v>
      </c>
      <c r="H230" s="8">
        <v>1</v>
      </c>
      <c r="I230" t="s">
        <v>1262</v>
      </c>
    </row>
    <row r="231" spans="1:9">
      <c r="A231" s="12">
        <v>99.440297302916676</v>
      </c>
      <c r="B231" s="12">
        <v>-43.195933380833331</v>
      </c>
      <c r="C231" s="12">
        <v>-0.44</v>
      </c>
      <c r="D231" s="12">
        <v>-3.87</v>
      </c>
      <c r="E231">
        <v>3.17</v>
      </c>
      <c r="F231" s="8">
        <v>0.54959999999999998</v>
      </c>
      <c r="G231" s="8">
        <v>0.64410000000000001</v>
      </c>
      <c r="H231" s="8">
        <v>1</v>
      </c>
      <c r="I231" t="s">
        <v>2813</v>
      </c>
    </row>
    <row r="232" spans="1:9">
      <c r="A232" s="12">
        <v>143.21430789125</v>
      </c>
      <c r="B232" s="12">
        <v>51.677300306111107</v>
      </c>
      <c r="C232" s="12">
        <v>-947.46</v>
      </c>
      <c r="D232" s="12">
        <v>-535.6</v>
      </c>
      <c r="E232">
        <v>3.18</v>
      </c>
      <c r="F232" s="8">
        <v>0.8</v>
      </c>
      <c r="G232" s="8">
        <v>0.8</v>
      </c>
      <c r="H232" s="8">
        <v>0.8</v>
      </c>
      <c r="I232" t="s">
        <v>1607</v>
      </c>
    </row>
    <row r="233" spans="1:9">
      <c r="A233" s="12">
        <v>76.628722389166668</v>
      </c>
      <c r="B233" s="12">
        <v>41.234475755833337</v>
      </c>
      <c r="C233" s="12">
        <v>31.45</v>
      </c>
      <c r="D233" s="12">
        <v>-67.87</v>
      </c>
      <c r="E233">
        <v>3.18</v>
      </c>
      <c r="F233" s="8">
        <v>0.50129999999999997</v>
      </c>
      <c r="G233" s="8">
        <v>0.60470000000000002</v>
      </c>
      <c r="H233" s="8">
        <v>1</v>
      </c>
      <c r="I233" t="s">
        <v>2183</v>
      </c>
    </row>
    <row r="234" spans="1:9">
      <c r="A234" s="12">
        <v>76.365272374166665</v>
      </c>
      <c r="B234" s="12">
        <v>-22.371034414722224</v>
      </c>
      <c r="C234" s="12">
        <v>21.13</v>
      </c>
      <c r="D234" s="12">
        <v>-73.11</v>
      </c>
      <c r="E234">
        <v>3.18</v>
      </c>
      <c r="F234" s="8">
        <v>1</v>
      </c>
      <c r="G234" s="8">
        <v>0.77500000000000002</v>
      </c>
      <c r="H234" s="8">
        <v>0.55479999999999996</v>
      </c>
      <c r="I234" t="s">
        <v>2227</v>
      </c>
    </row>
    <row r="235" spans="1:9">
      <c r="A235" s="12">
        <v>258.76180984749999</v>
      </c>
      <c r="B235" s="12">
        <v>36.809162316666665</v>
      </c>
      <c r="C235" s="12">
        <v>-27.29</v>
      </c>
      <c r="D235" s="12">
        <v>2.82</v>
      </c>
      <c r="E235">
        <v>3.18</v>
      </c>
      <c r="F235" s="8">
        <v>1</v>
      </c>
      <c r="G235" s="8">
        <v>0.78720000000000001</v>
      </c>
      <c r="H235" s="8">
        <v>0.57969999999999999</v>
      </c>
      <c r="I235" t="s">
        <v>6984</v>
      </c>
    </row>
    <row r="236" spans="1:9">
      <c r="A236" s="12">
        <v>44.565318156780002</v>
      </c>
      <c r="B236" s="12">
        <v>-40.30467763811</v>
      </c>
      <c r="C236" s="12">
        <v>-52.273000000000003</v>
      </c>
      <c r="D236" s="12">
        <v>23.058</v>
      </c>
      <c r="E236">
        <v>3.18</v>
      </c>
      <c r="F236" s="8">
        <v>0.67030000000000001</v>
      </c>
      <c r="G236" s="8">
        <v>0.73619999999999997</v>
      </c>
      <c r="H236" s="8">
        <v>1</v>
      </c>
      <c r="I236" t="s">
        <v>9240</v>
      </c>
    </row>
    <row r="237" spans="1:9">
      <c r="A237" s="12">
        <v>72.460045440416664</v>
      </c>
      <c r="B237" s="12">
        <v>6.9612745261111115</v>
      </c>
      <c r="C237" s="12">
        <v>464.06</v>
      </c>
      <c r="D237" s="12">
        <v>11.21</v>
      </c>
      <c r="E237">
        <v>3.19</v>
      </c>
      <c r="F237" s="8">
        <v>0.8</v>
      </c>
      <c r="G237" s="8">
        <v>0.8</v>
      </c>
      <c r="H237" s="8">
        <v>0.8</v>
      </c>
      <c r="I237" t="s">
        <v>2111</v>
      </c>
    </row>
    <row r="238" spans="1:9">
      <c r="A238" s="12">
        <v>220.62674825166667</v>
      </c>
      <c r="B238" s="12">
        <v>-64.975137069722223</v>
      </c>
      <c r="C238" s="12">
        <v>-192.53</v>
      </c>
      <c r="D238" s="12">
        <v>-233.51</v>
      </c>
      <c r="E238">
        <v>3.19</v>
      </c>
      <c r="F238" s="8">
        <v>0.76519999999999999</v>
      </c>
      <c r="G238" s="8">
        <v>0.80349999999999999</v>
      </c>
      <c r="H238" s="8">
        <v>1</v>
      </c>
      <c r="I238" t="s">
        <v>8405</v>
      </c>
    </row>
    <row r="239" spans="1:9">
      <c r="A239" s="12">
        <v>230.34297427253</v>
      </c>
      <c r="B239" s="12">
        <v>-40.647530369149997</v>
      </c>
      <c r="C239" s="12">
        <v>-9.1630000000000003</v>
      </c>
      <c r="D239" s="12">
        <v>-17.376999999999999</v>
      </c>
      <c r="E239">
        <v>3.19</v>
      </c>
      <c r="F239" s="8">
        <v>0.47010000000000002</v>
      </c>
      <c r="G239" s="8">
        <v>0.57840000000000003</v>
      </c>
      <c r="H239" s="8">
        <v>1</v>
      </c>
      <c r="I239" t="s">
        <v>8817</v>
      </c>
    </row>
    <row r="240" spans="1:9">
      <c r="A240" s="12">
        <v>254.41707437458334</v>
      </c>
      <c r="B240" s="12">
        <v>9.3750312766666664</v>
      </c>
      <c r="C240" s="12">
        <v>-292.13</v>
      </c>
      <c r="D240" s="12">
        <v>-10.38</v>
      </c>
      <c r="E240">
        <v>3.2</v>
      </c>
      <c r="F240" s="8">
        <v>1</v>
      </c>
      <c r="G240" s="8">
        <v>0.79920000000000002</v>
      </c>
      <c r="H240" s="8">
        <v>0.60450000000000004</v>
      </c>
      <c r="I240" t="s">
        <v>6510</v>
      </c>
    </row>
    <row r="241" spans="1:9">
      <c r="A241" s="12">
        <v>292.68035833333334</v>
      </c>
      <c r="B241" s="12">
        <v>27.959677777777777</v>
      </c>
      <c r="C241" s="12">
        <v>-1.5</v>
      </c>
      <c r="D241" s="12">
        <v>-1.4</v>
      </c>
      <c r="E241">
        <v>3.2</v>
      </c>
      <c r="F241" s="8">
        <v>1</v>
      </c>
      <c r="G241" s="8">
        <v>0.78720000000000001</v>
      </c>
      <c r="H241" s="8">
        <v>0.57969999999999999</v>
      </c>
      <c r="I241" t="s">
        <v>8929</v>
      </c>
    </row>
    <row r="242" spans="1:9">
      <c r="A242" s="12">
        <v>318.23410806125003</v>
      </c>
      <c r="B242" s="12">
        <v>30.226915463055555</v>
      </c>
      <c r="C242" s="12">
        <v>6.51</v>
      </c>
      <c r="D242" s="12">
        <v>-68.209999999999994</v>
      </c>
      <c r="E242">
        <v>3.21</v>
      </c>
      <c r="F242" s="8">
        <v>1</v>
      </c>
      <c r="G242" s="8">
        <v>0.85409999999999997</v>
      </c>
      <c r="H242" s="8">
        <v>0.72770000000000001</v>
      </c>
      <c r="I242" t="s">
        <v>4465</v>
      </c>
    </row>
    <row r="243" spans="1:9">
      <c r="A243" s="12">
        <v>267.46450374038085</v>
      </c>
      <c r="B243" s="12">
        <v>-37.043276378303887</v>
      </c>
      <c r="C243" s="12">
        <v>41.716999999999999</v>
      </c>
      <c r="D243" s="12">
        <v>11.975</v>
      </c>
      <c r="E243">
        <v>3.21</v>
      </c>
      <c r="F243" s="8">
        <v>1</v>
      </c>
      <c r="G243" s="8">
        <v>0.79920000000000002</v>
      </c>
      <c r="H243" s="8">
        <v>0.60450000000000004</v>
      </c>
      <c r="I243" t="s">
        <v>5738</v>
      </c>
    </row>
    <row r="244" spans="1:9">
      <c r="A244" s="12">
        <v>226.01756698541666</v>
      </c>
      <c r="B244" s="12">
        <v>-25.281961287777776</v>
      </c>
      <c r="C244" s="12">
        <v>-71.16</v>
      </c>
      <c r="D244" s="12">
        <v>-43.34</v>
      </c>
      <c r="E244">
        <v>3.21</v>
      </c>
      <c r="F244" s="8">
        <v>1</v>
      </c>
      <c r="G244" s="8">
        <v>0.64800000000000002</v>
      </c>
      <c r="H244" s="8">
        <v>0.33460000000000001</v>
      </c>
      <c r="I244" t="s">
        <v>5828</v>
      </c>
    </row>
    <row r="245" spans="1:9">
      <c r="A245" s="12">
        <v>302.82618866833337</v>
      </c>
      <c r="B245" s="12">
        <v>0.82146184499999997</v>
      </c>
      <c r="C245" s="12">
        <v>35.26</v>
      </c>
      <c r="D245" s="12">
        <v>5.71</v>
      </c>
      <c r="E245">
        <v>3.22</v>
      </c>
      <c r="F245" s="8">
        <v>0.57499999999999996</v>
      </c>
      <c r="G245" s="8">
        <v>0.66420000000000001</v>
      </c>
      <c r="H245" s="8">
        <v>1</v>
      </c>
      <c r="I245" t="s">
        <v>6362</v>
      </c>
    </row>
    <row r="246" spans="1:9">
      <c r="A246" s="12">
        <v>322.16498688041662</v>
      </c>
      <c r="B246" s="12">
        <v>70.560715189166658</v>
      </c>
      <c r="C246" s="12">
        <v>12.54</v>
      </c>
      <c r="D246" s="12">
        <v>8.39</v>
      </c>
      <c r="E246">
        <v>3.23</v>
      </c>
      <c r="F246" s="8">
        <v>0.45090000000000002</v>
      </c>
      <c r="G246" s="8">
        <v>0.56169999999999998</v>
      </c>
      <c r="H246" s="8">
        <v>1</v>
      </c>
      <c r="I246" t="s">
        <v>916</v>
      </c>
    </row>
    <row r="247" spans="1:9">
      <c r="A247" s="12">
        <v>244.58037392958335</v>
      </c>
      <c r="B247" s="12">
        <v>-4.6925095738888896</v>
      </c>
      <c r="C247" s="12">
        <v>83.4</v>
      </c>
      <c r="D247" s="12">
        <v>40.58</v>
      </c>
      <c r="E247">
        <v>3.23</v>
      </c>
      <c r="F247" s="8">
        <v>0.8</v>
      </c>
      <c r="G247" s="8">
        <v>0.8</v>
      </c>
      <c r="H247" s="8">
        <v>0.8</v>
      </c>
      <c r="I247" t="s">
        <v>6295</v>
      </c>
    </row>
    <row r="248" spans="1:9">
      <c r="A248" s="12">
        <v>275.32750231666671</v>
      </c>
      <c r="B248" s="12">
        <v>-2.8988268319444446</v>
      </c>
      <c r="C248" s="12">
        <v>-547.75</v>
      </c>
      <c r="D248" s="12">
        <v>-701.42</v>
      </c>
      <c r="E248">
        <v>3.25</v>
      </c>
      <c r="F248" s="8">
        <v>1</v>
      </c>
      <c r="G248" s="8">
        <v>0.83299999999999996</v>
      </c>
      <c r="H248" s="8">
        <v>0.67869999999999997</v>
      </c>
      <c r="I248" t="s">
        <v>6305</v>
      </c>
    </row>
    <row r="249" spans="1:9">
      <c r="A249" s="12">
        <v>284.73592672375003</v>
      </c>
      <c r="B249" s="12">
        <v>32.6895556375</v>
      </c>
      <c r="C249" s="12">
        <v>-3.09</v>
      </c>
      <c r="D249" s="12">
        <v>1.1100000000000001</v>
      </c>
      <c r="E249">
        <v>3.25</v>
      </c>
      <c r="F249" s="8">
        <v>0.57499999999999996</v>
      </c>
      <c r="G249" s="8">
        <v>0.66420000000000001</v>
      </c>
      <c r="H249" s="8">
        <v>1</v>
      </c>
      <c r="I249" t="s">
        <v>6913</v>
      </c>
    </row>
    <row r="250" spans="1:9">
      <c r="A250" s="12">
        <v>112.30762704875001</v>
      </c>
      <c r="B250" s="12">
        <v>-43.301433239444442</v>
      </c>
      <c r="C250" s="12">
        <v>-59.55</v>
      </c>
      <c r="D250" s="12">
        <v>188.31</v>
      </c>
      <c r="E250">
        <v>3.25</v>
      </c>
      <c r="F250" s="8">
        <v>1</v>
      </c>
      <c r="G250" s="8">
        <v>0.73599999999999999</v>
      </c>
      <c r="H250" s="8">
        <v>0.4803</v>
      </c>
      <c r="I250" t="s">
        <v>7159</v>
      </c>
    </row>
    <row r="251" spans="1:9">
      <c r="A251" s="12">
        <v>260.502413945</v>
      </c>
      <c r="B251" s="12">
        <v>-24.999546381666669</v>
      </c>
      <c r="C251" s="12">
        <v>-7.37</v>
      </c>
      <c r="D251" s="12">
        <v>-23.94</v>
      </c>
      <c r="E251">
        <v>3.26</v>
      </c>
      <c r="F251" s="8">
        <v>0.8</v>
      </c>
      <c r="G251" s="8">
        <v>0.8</v>
      </c>
      <c r="H251" s="8">
        <v>0.8</v>
      </c>
      <c r="I251" t="s">
        <v>6000</v>
      </c>
    </row>
    <row r="252" spans="1:9">
      <c r="A252" s="12">
        <v>257.59432000000004</v>
      </c>
      <c r="B252" s="12">
        <v>-15.725182200000001</v>
      </c>
      <c r="C252" s="12" t="s">
        <v>9341</v>
      </c>
      <c r="D252" s="12" t="s">
        <v>9341</v>
      </c>
      <c r="E252">
        <v>3.26</v>
      </c>
      <c r="F252" s="8">
        <v>0.67030000000000001</v>
      </c>
      <c r="G252" s="8">
        <v>0.73619999999999997</v>
      </c>
      <c r="H252" s="8">
        <v>1</v>
      </c>
      <c r="I252" t="s">
        <v>6144</v>
      </c>
    </row>
    <row r="253" spans="1:9">
      <c r="A253" s="12">
        <v>56.809752587916662</v>
      </c>
      <c r="B253" s="12">
        <v>-74.238963502222219</v>
      </c>
      <c r="C253" s="12">
        <v>50.85</v>
      </c>
      <c r="D253" s="12">
        <v>114.74</v>
      </c>
      <c r="E253">
        <v>3.26</v>
      </c>
      <c r="F253" s="8">
        <v>1</v>
      </c>
      <c r="G253" s="8">
        <v>0.64800000000000002</v>
      </c>
      <c r="H253" s="8">
        <v>0.33460000000000001</v>
      </c>
      <c r="I253" t="s">
        <v>7810</v>
      </c>
    </row>
    <row r="254" spans="1:9">
      <c r="A254" s="12">
        <v>158.00609569958334</v>
      </c>
      <c r="B254" s="12">
        <v>-61.685332307777777</v>
      </c>
      <c r="C254" s="12">
        <v>-17.010000000000002</v>
      </c>
      <c r="D254" s="12">
        <v>11.5</v>
      </c>
      <c r="E254">
        <v>3.27</v>
      </c>
      <c r="F254" s="8">
        <v>0.51039999999999996</v>
      </c>
      <c r="G254" s="8">
        <v>0.61219999999999997</v>
      </c>
      <c r="H254" s="8">
        <v>1</v>
      </c>
      <c r="I254" t="s">
        <v>7791</v>
      </c>
    </row>
    <row r="255" spans="1:9">
      <c r="A255" s="12">
        <v>139.10693927784001</v>
      </c>
      <c r="B255" s="12">
        <v>-67.476565333890008</v>
      </c>
      <c r="C255" s="12">
        <v>-8.0939999999999994</v>
      </c>
      <c r="D255" s="12">
        <v>6.4219999999999997</v>
      </c>
      <c r="E255">
        <v>3.27</v>
      </c>
      <c r="F255" s="8">
        <v>0.8</v>
      </c>
      <c r="G255" s="8">
        <v>0.8</v>
      </c>
      <c r="H255" s="8">
        <v>0.8</v>
      </c>
      <c r="I255" t="s">
        <v>9100</v>
      </c>
    </row>
    <row r="256" spans="1:9">
      <c r="A256" s="12">
        <v>93.719355360553749</v>
      </c>
      <c r="B256" s="12">
        <v>22.506787327170834</v>
      </c>
      <c r="C256" s="12">
        <v>-59.53</v>
      </c>
      <c r="D256" s="12">
        <v>-7.766</v>
      </c>
      <c r="E256">
        <v>3.28</v>
      </c>
      <c r="F256" s="8">
        <v>1</v>
      </c>
      <c r="G256" s="8">
        <v>0.64800000000000002</v>
      </c>
      <c r="H256" s="8">
        <v>0.33460000000000001</v>
      </c>
      <c r="I256" t="s">
        <v>2603</v>
      </c>
    </row>
    <row r="257" spans="1:9">
      <c r="A257" s="12">
        <v>343.66252607412997</v>
      </c>
      <c r="B257" s="12">
        <v>-15.820819565199999</v>
      </c>
      <c r="C257" s="12">
        <v>-34.152000000000001</v>
      </c>
      <c r="D257" s="12">
        <v>-26.359000000000002</v>
      </c>
      <c r="E257">
        <v>3.28</v>
      </c>
      <c r="F257" s="8">
        <v>0.67030000000000001</v>
      </c>
      <c r="G257" s="8">
        <v>0.73619999999999997</v>
      </c>
      <c r="H257" s="8">
        <v>1</v>
      </c>
      <c r="I257" t="s">
        <v>3810</v>
      </c>
    </row>
    <row r="258" spans="1:9">
      <c r="A258" s="12">
        <v>9.8319799204166678</v>
      </c>
      <c r="B258" s="12">
        <v>30.861021755555559</v>
      </c>
      <c r="C258" s="12">
        <v>114.45</v>
      </c>
      <c r="D258" s="12">
        <v>-84.02</v>
      </c>
      <c r="E258">
        <v>3.28</v>
      </c>
      <c r="F258" s="8">
        <v>1</v>
      </c>
      <c r="G258" s="8">
        <v>0.78720000000000001</v>
      </c>
      <c r="H258" s="8">
        <v>0.57969999999999999</v>
      </c>
      <c r="I258" t="s">
        <v>4425</v>
      </c>
    </row>
    <row r="259" spans="1:9">
      <c r="A259" s="12">
        <v>211.59290619375</v>
      </c>
      <c r="B259" s="12">
        <v>-26.682361771666667</v>
      </c>
      <c r="C259" s="12">
        <v>43.7</v>
      </c>
      <c r="D259" s="12">
        <v>-141.18</v>
      </c>
      <c r="E259">
        <v>3.28</v>
      </c>
      <c r="F259" s="8">
        <v>1</v>
      </c>
      <c r="G259" s="8">
        <v>0.79920000000000002</v>
      </c>
      <c r="H259" s="8">
        <v>0.60450000000000004</v>
      </c>
      <c r="I259" t="s">
        <v>5452</v>
      </c>
    </row>
    <row r="260" spans="1:9">
      <c r="A260" s="12">
        <v>68.499071624999999</v>
      </c>
      <c r="B260" s="12">
        <v>-55.044978972222218</v>
      </c>
      <c r="C260" s="12">
        <v>57.75</v>
      </c>
      <c r="D260" s="12">
        <v>10.93</v>
      </c>
      <c r="E260">
        <v>3.28</v>
      </c>
      <c r="F260" s="8">
        <v>0.54959999999999998</v>
      </c>
      <c r="G260" s="8">
        <v>0.64410000000000001</v>
      </c>
      <c r="H260" s="8">
        <v>1</v>
      </c>
      <c r="I260" t="s">
        <v>7414</v>
      </c>
    </row>
    <row r="261" spans="1:9">
      <c r="A261" s="12">
        <v>231.23239427708333</v>
      </c>
      <c r="B261" s="12">
        <v>58.966065123611116</v>
      </c>
      <c r="C261" s="12">
        <v>-8.36</v>
      </c>
      <c r="D261" s="12">
        <v>17.079999999999998</v>
      </c>
      <c r="E261">
        <v>3.29</v>
      </c>
      <c r="F261" s="8">
        <v>1</v>
      </c>
      <c r="G261" s="8">
        <v>0.79920000000000002</v>
      </c>
      <c r="H261" s="8">
        <v>0.60450000000000004</v>
      </c>
      <c r="I261" t="s">
        <v>1442</v>
      </c>
    </row>
    <row r="262" spans="1:9">
      <c r="A262" s="12">
        <v>78.232929017090001</v>
      </c>
      <c r="B262" s="12">
        <v>-16.20546349975</v>
      </c>
      <c r="C262" s="12">
        <v>42.802999999999997</v>
      </c>
      <c r="D262" s="12">
        <v>-16.016999999999999</v>
      </c>
      <c r="E262">
        <v>3.29</v>
      </c>
      <c r="F262" s="8">
        <v>0.57499999999999996</v>
      </c>
      <c r="G262" s="8">
        <v>0.66420000000000001</v>
      </c>
      <c r="H262" s="8">
        <v>1</v>
      </c>
      <c r="I262" t="s">
        <v>2225</v>
      </c>
    </row>
    <row r="263" spans="1:9">
      <c r="A263" s="12">
        <v>117.32356527416665</v>
      </c>
      <c r="B263" s="12">
        <v>-24.859786241388889</v>
      </c>
      <c r="C263" s="12">
        <v>-4.8099999999999996</v>
      </c>
      <c r="D263" s="12">
        <v>-0.89</v>
      </c>
      <c r="E263">
        <v>3.3</v>
      </c>
      <c r="F263" s="8">
        <v>0.8</v>
      </c>
      <c r="G263" s="8">
        <v>0.8</v>
      </c>
      <c r="H263" s="8">
        <v>0.8</v>
      </c>
      <c r="I263" t="s">
        <v>3205</v>
      </c>
    </row>
    <row r="264" spans="1:9">
      <c r="A264" s="12">
        <v>102.04772966666665</v>
      </c>
      <c r="B264" s="12">
        <v>-61.941389111111107</v>
      </c>
      <c r="C264" s="12">
        <v>-66.069999999999993</v>
      </c>
      <c r="D264" s="12">
        <v>242.97</v>
      </c>
      <c r="E264">
        <v>3.3</v>
      </c>
      <c r="F264" s="8">
        <v>0.82440000000000002</v>
      </c>
      <c r="G264" s="8">
        <v>0.84370000000000001</v>
      </c>
      <c r="H264" s="8">
        <v>1</v>
      </c>
      <c r="I264" t="s">
        <v>7509</v>
      </c>
    </row>
    <row r="265" spans="1:9">
      <c r="A265" s="12">
        <v>16.520997999999999</v>
      </c>
      <c r="B265" s="12">
        <v>-46.718410694444444</v>
      </c>
      <c r="C265" s="12">
        <v>-80.81</v>
      </c>
      <c r="D265" s="12">
        <v>34.97</v>
      </c>
      <c r="E265">
        <v>3.3</v>
      </c>
      <c r="F265" s="8">
        <v>1</v>
      </c>
      <c r="G265" s="8">
        <v>0.85409999999999997</v>
      </c>
      <c r="H265" s="8">
        <v>0.72770000000000001</v>
      </c>
      <c r="I265" t="s">
        <v>7762</v>
      </c>
    </row>
    <row r="266" spans="1:9">
      <c r="A266" s="12">
        <v>286.73501297132003</v>
      </c>
      <c r="B266" s="12">
        <v>-27.67041563722</v>
      </c>
      <c r="C266" s="12">
        <v>-53.000999999999998</v>
      </c>
      <c r="D266" s="12">
        <v>-253.304</v>
      </c>
      <c r="E266">
        <v>3.31</v>
      </c>
      <c r="F266" s="8">
        <v>1</v>
      </c>
      <c r="G266" s="8">
        <v>0.82210000000000005</v>
      </c>
      <c r="H266" s="8">
        <v>0.65410000000000001</v>
      </c>
      <c r="I266" t="s">
        <v>5913</v>
      </c>
    </row>
    <row r="267" spans="1:9">
      <c r="A267" s="12">
        <v>183.85650263625001</v>
      </c>
      <c r="B267" s="12">
        <v>57.032615446111109</v>
      </c>
      <c r="C267" s="12">
        <v>104.11</v>
      </c>
      <c r="D267" s="12">
        <v>7.3</v>
      </c>
      <c r="E267">
        <v>3.32</v>
      </c>
      <c r="F267" s="8">
        <v>0.65039999999999998</v>
      </c>
      <c r="G267" s="8">
        <v>0.72150000000000003</v>
      </c>
      <c r="H267" s="8">
        <v>1</v>
      </c>
      <c r="I267" t="s">
        <v>1589</v>
      </c>
    </row>
    <row r="268" spans="1:9">
      <c r="A268" s="12">
        <v>258.03831522125</v>
      </c>
      <c r="B268" s="12">
        <v>-43.239191812777776</v>
      </c>
      <c r="C268" s="12">
        <v>24.47</v>
      </c>
      <c r="D268" s="12">
        <v>-288.55</v>
      </c>
      <c r="E268">
        <v>3.33</v>
      </c>
      <c r="F268" s="8">
        <v>0.99370000000000003</v>
      </c>
      <c r="G268" s="8">
        <v>0.9526</v>
      </c>
      <c r="H268" s="8">
        <v>1</v>
      </c>
      <c r="I268" t="s">
        <v>5614</v>
      </c>
    </row>
    <row r="269" spans="1:9">
      <c r="A269" s="12">
        <v>258.66188642083335</v>
      </c>
      <c r="B269" s="12">
        <v>14.390371047222223</v>
      </c>
      <c r="C269" s="12">
        <v>-17</v>
      </c>
      <c r="D269" s="12">
        <v>47</v>
      </c>
      <c r="E269">
        <v>3.33</v>
      </c>
      <c r="F269" s="8">
        <v>0.8</v>
      </c>
      <c r="G269" s="8">
        <v>0.8</v>
      </c>
      <c r="H269" s="8">
        <v>0.8</v>
      </c>
      <c r="I269" t="s">
        <v>6590</v>
      </c>
    </row>
    <row r="270" spans="1:9">
      <c r="A270" s="12">
        <v>153.43423914083334</v>
      </c>
      <c r="B270" s="12">
        <v>-70.037904529166667</v>
      </c>
      <c r="C270" s="12">
        <v>-36.01</v>
      </c>
      <c r="D270" s="12">
        <v>7.09</v>
      </c>
      <c r="E270">
        <v>3.33</v>
      </c>
      <c r="F270" s="8">
        <v>0.53700000000000003</v>
      </c>
      <c r="G270" s="8">
        <v>0.63400000000000001</v>
      </c>
      <c r="H270" s="8">
        <v>1</v>
      </c>
      <c r="I270" t="s">
        <v>7870</v>
      </c>
    </row>
    <row r="271" spans="1:9">
      <c r="A271" s="12">
        <v>269.75663297041666</v>
      </c>
      <c r="B271" s="12">
        <v>-9.7736332922222235</v>
      </c>
      <c r="C271" s="12">
        <v>-9.48</v>
      </c>
      <c r="D271" s="12">
        <v>-116.69</v>
      </c>
      <c r="E271">
        <v>3.34</v>
      </c>
      <c r="F271" s="8">
        <v>0.8</v>
      </c>
      <c r="G271" s="8">
        <v>0.8</v>
      </c>
      <c r="H271" s="8">
        <v>0.8</v>
      </c>
      <c r="I271" t="s">
        <v>6227</v>
      </c>
    </row>
    <row r="272" spans="1:9">
      <c r="A272" s="12">
        <v>261.34858046291669</v>
      </c>
      <c r="B272" s="12">
        <v>-56.377726326388888</v>
      </c>
      <c r="C272" s="12">
        <v>-0.44</v>
      </c>
      <c r="D272" s="12">
        <v>-15.77</v>
      </c>
      <c r="E272">
        <v>3.34</v>
      </c>
      <c r="F272" s="8">
        <v>0.47010000000000002</v>
      </c>
      <c r="G272" s="8">
        <v>0.57840000000000003</v>
      </c>
      <c r="H272" s="8">
        <v>1</v>
      </c>
      <c r="I272" t="s">
        <v>8688</v>
      </c>
    </row>
    <row r="273" spans="1:9">
      <c r="A273" s="12">
        <v>332.71365381624997</v>
      </c>
      <c r="B273" s="12">
        <v>58.201262663055559</v>
      </c>
      <c r="C273" s="12">
        <v>13.52</v>
      </c>
      <c r="D273" s="12">
        <v>5.24</v>
      </c>
      <c r="E273">
        <v>3.35</v>
      </c>
      <c r="F273" s="8">
        <v>1</v>
      </c>
      <c r="G273" s="8">
        <v>0.82210000000000005</v>
      </c>
      <c r="H273" s="8">
        <v>0.65410000000000001</v>
      </c>
      <c r="I273" t="s">
        <v>599</v>
      </c>
    </row>
    <row r="274" spans="1:9">
      <c r="A274" s="12">
        <v>81.119236333333347</v>
      </c>
      <c r="B274" s="12">
        <v>-2.3971475277777778</v>
      </c>
      <c r="C274" s="12">
        <v>-0.71</v>
      </c>
      <c r="D274" s="12">
        <v>-3.46</v>
      </c>
      <c r="E274">
        <v>3.35</v>
      </c>
      <c r="F274" s="8">
        <v>0.47010000000000002</v>
      </c>
      <c r="G274" s="8">
        <v>0.57840000000000003</v>
      </c>
      <c r="H274" s="8">
        <v>1</v>
      </c>
      <c r="I274" t="s">
        <v>2281</v>
      </c>
    </row>
    <row r="275" spans="1:9">
      <c r="A275" s="12">
        <v>168.56001859583333</v>
      </c>
      <c r="B275" s="12">
        <v>15.429570579444444</v>
      </c>
      <c r="C275" s="12">
        <v>-60.31</v>
      </c>
      <c r="D275" s="12">
        <v>-79.099999999999994</v>
      </c>
      <c r="E275">
        <v>3.35</v>
      </c>
      <c r="F275" s="8">
        <v>0.65039999999999998</v>
      </c>
      <c r="G275" s="8">
        <v>0.72150000000000003</v>
      </c>
      <c r="H275" s="8">
        <v>1</v>
      </c>
      <c r="I275" t="s">
        <v>4934</v>
      </c>
    </row>
    <row r="276" spans="1:9">
      <c r="A276" s="12">
        <v>154.27073043749999</v>
      </c>
      <c r="B276" s="12">
        <v>-61.332302305833338</v>
      </c>
      <c r="C276" s="12">
        <v>-24.73</v>
      </c>
      <c r="D276" s="12">
        <v>7.2</v>
      </c>
      <c r="E276">
        <v>3.35</v>
      </c>
      <c r="F276" s="8">
        <v>1</v>
      </c>
      <c r="G276" s="8">
        <v>0.79920000000000002</v>
      </c>
      <c r="H276" s="8">
        <v>0.60450000000000004</v>
      </c>
      <c r="I276" t="s">
        <v>7790</v>
      </c>
    </row>
    <row r="277" spans="1:9">
      <c r="A277" s="12">
        <v>101.32235133541667</v>
      </c>
      <c r="B277" s="12">
        <v>12.895591979722221</v>
      </c>
      <c r="C277" s="12">
        <v>-115.73</v>
      </c>
      <c r="D277" s="12">
        <v>-190.55</v>
      </c>
      <c r="E277">
        <v>3.36</v>
      </c>
      <c r="F277" s="8">
        <v>0.99370000000000003</v>
      </c>
      <c r="G277" s="8">
        <v>0.9526</v>
      </c>
      <c r="H277" s="8">
        <v>1</v>
      </c>
      <c r="I277" t="s">
        <v>2830</v>
      </c>
    </row>
    <row r="278" spans="1:9">
      <c r="A278" s="12">
        <v>291.374589125</v>
      </c>
      <c r="B278" s="12">
        <v>3.1147794722222222</v>
      </c>
      <c r="C278" s="12">
        <v>254.54</v>
      </c>
      <c r="D278" s="12">
        <v>82.51</v>
      </c>
      <c r="E278">
        <v>3.36</v>
      </c>
      <c r="F278" s="8">
        <v>0.88229999999999997</v>
      </c>
      <c r="G278" s="8">
        <v>0.88190000000000002</v>
      </c>
      <c r="H278" s="8">
        <v>1</v>
      </c>
      <c r="I278" t="s">
        <v>6454</v>
      </c>
    </row>
    <row r="279" spans="1:9">
      <c r="A279" s="12">
        <v>63.606183908750005</v>
      </c>
      <c r="B279" s="12">
        <v>-62.4738587975</v>
      </c>
      <c r="C279" s="12">
        <v>41.97</v>
      </c>
      <c r="D279" s="12">
        <v>49.42</v>
      </c>
      <c r="E279">
        <v>3.36</v>
      </c>
      <c r="F279" s="8">
        <v>1</v>
      </c>
      <c r="G279" s="8">
        <v>0.85409999999999997</v>
      </c>
      <c r="H279" s="8">
        <v>0.72770000000000001</v>
      </c>
      <c r="I279" t="s">
        <v>7577</v>
      </c>
    </row>
    <row r="280" spans="1:9">
      <c r="A280" s="12">
        <v>230.67028440250002</v>
      </c>
      <c r="B280" s="12">
        <v>-44.689615176944443</v>
      </c>
      <c r="C280" s="12">
        <v>-22.86</v>
      </c>
      <c r="D280" s="12">
        <v>-18.87</v>
      </c>
      <c r="E280">
        <v>3.3660000000000001</v>
      </c>
      <c r="F280" s="8">
        <v>0.47989999999999999</v>
      </c>
      <c r="G280" s="8">
        <v>0.58679999999999999</v>
      </c>
      <c r="H280" s="8">
        <v>1</v>
      </c>
      <c r="I280" t="s">
        <v>8761</v>
      </c>
    </row>
    <row r="281" spans="1:9">
      <c r="A281" s="12">
        <v>28.5988920257</v>
      </c>
      <c r="B281" s="12">
        <v>63.670100066330001</v>
      </c>
      <c r="C281" s="12">
        <v>29.587</v>
      </c>
      <c r="D281" s="12">
        <v>-18.387</v>
      </c>
      <c r="E281">
        <v>3.37</v>
      </c>
      <c r="F281" s="8">
        <v>0.50129999999999997</v>
      </c>
      <c r="G281" s="8">
        <v>0.60470000000000002</v>
      </c>
      <c r="H281" s="8">
        <v>1</v>
      </c>
      <c r="I281" t="s">
        <v>786</v>
      </c>
    </row>
    <row r="282" spans="1:9">
      <c r="A282" s="12">
        <v>131.69380095833333</v>
      </c>
      <c r="B282" s="12">
        <v>6.4188015277777781</v>
      </c>
      <c r="C282" s="12">
        <v>-228.11</v>
      </c>
      <c r="D282" s="12">
        <v>-43.82</v>
      </c>
      <c r="E282">
        <v>3.38</v>
      </c>
      <c r="F282" s="8">
        <v>0.8</v>
      </c>
      <c r="G282" s="8">
        <v>0.8</v>
      </c>
      <c r="H282" s="8">
        <v>0.8</v>
      </c>
      <c r="I282" t="s">
        <v>3411</v>
      </c>
    </row>
    <row r="283" spans="1:9">
      <c r="A283" s="12">
        <v>193.90086919083333</v>
      </c>
      <c r="B283" s="12">
        <v>3.3974703402777777</v>
      </c>
      <c r="C283" s="12">
        <v>-469.99</v>
      </c>
      <c r="D283" s="12">
        <v>-52.83</v>
      </c>
      <c r="E283">
        <v>3.38</v>
      </c>
      <c r="F283" s="8">
        <v>1</v>
      </c>
      <c r="G283" s="8">
        <v>0.63180000000000003</v>
      </c>
      <c r="H283" s="8">
        <v>0.31119999999999998</v>
      </c>
      <c r="I283" t="s">
        <v>5236</v>
      </c>
    </row>
    <row r="284" spans="1:9">
      <c r="A284" s="12">
        <v>203.67329732803</v>
      </c>
      <c r="B284" s="12">
        <v>0.59581641612000003</v>
      </c>
      <c r="C284" s="12">
        <v>-276.90300000000002</v>
      </c>
      <c r="D284" s="12">
        <v>44.621000000000002</v>
      </c>
      <c r="E284">
        <v>3.38</v>
      </c>
      <c r="F284" s="8">
        <v>0.65039999999999998</v>
      </c>
      <c r="G284" s="8">
        <v>0.72150000000000003</v>
      </c>
      <c r="H284" s="8">
        <v>1</v>
      </c>
      <c r="I284" t="s">
        <v>5352</v>
      </c>
    </row>
    <row r="285" spans="1:9">
      <c r="A285" s="12">
        <v>207.37615182833335</v>
      </c>
      <c r="B285" s="12">
        <v>-41.687708908055555</v>
      </c>
      <c r="C285" s="12">
        <v>-26.77</v>
      </c>
      <c r="D285" s="12">
        <v>-20.18</v>
      </c>
      <c r="E285">
        <v>3.3860000000000001</v>
      </c>
      <c r="F285" s="8">
        <v>0.47989999999999999</v>
      </c>
      <c r="G285" s="8">
        <v>0.58679999999999999</v>
      </c>
      <c r="H285" s="8">
        <v>1</v>
      </c>
      <c r="I285" t="s">
        <v>8554</v>
      </c>
    </row>
    <row r="286" spans="1:9">
      <c r="A286" s="12">
        <v>46.29414104166667</v>
      </c>
      <c r="B286" s="12">
        <v>38.840276194444449</v>
      </c>
      <c r="C286" s="12">
        <v>129.22</v>
      </c>
      <c r="D286" s="12">
        <v>-105.7</v>
      </c>
      <c r="E286">
        <v>3.39</v>
      </c>
      <c r="F286" s="8">
        <v>1</v>
      </c>
      <c r="G286" s="8">
        <v>0.63180000000000003</v>
      </c>
      <c r="H286" s="8">
        <v>0.31119999999999998</v>
      </c>
      <c r="I286" t="s">
        <v>398</v>
      </c>
    </row>
    <row r="287" spans="1:9">
      <c r="A287" s="12">
        <v>253.875</v>
      </c>
      <c r="B287" s="12">
        <v>-40.833333333333336</v>
      </c>
      <c r="C287" s="12">
        <v>-2.2599999999999998</v>
      </c>
      <c r="D287" s="12">
        <v>-3.39</v>
      </c>
      <c r="E287">
        <v>3.4</v>
      </c>
      <c r="F287" s="8">
        <v>0.8</v>
      </c>
      <c r="G287" s="8">
        <v>0.8</v>
      </c>
      <c r="H287" s="8">
        <v>0.8</v>
      </c>
      <c r="I287" t="s">
        <v>5665</v>
      </c>
    </row>
    <row r="288" spans="1:9">
      <c r="A288" s="12">
        <v>253.72499999999999</v>
      </c>
      <c r="B288" s="12">
        <v>-40.733333333333334</v>
      </c>
      <c r="C288" s="12" t="s">
        <v>9341</v>
      </c>
      <c r="D288" s="12" t="s">
        <v>9341</v>
      </c>
      <c r="E288">
        <v>3.4</v>
      </c>
      <c r="F288" s="8">
        <v>0.8</v>
      </c>
      <c r="G288" s="8">
        <v>0.8</v>
      </c>
      <c r="H288" s="8">
        <v>0.8</v>
      </c>
      <c r="I288" t="s">
        <v>5667</v>
      </c>
    </row>
    <row r="289" spans="1:9">
      <c r="A289" s="12">
        <v>137.74202661833334</v>
      </c>
      <c r="B289" s="12">
        <v>-58.966893668055555</v>
      </c>
      <c r="C289" s="12">
        <v>-16.64</v>
      </c>
      <c r="D289" s="12">
        <v>15</v>
      </c>
      <c r="E289">
        <v>3.4</v>
      </c>
      <c r="F289" s="8">
        <v>0.47989999999999999</v>
      </c>
      <c r="G289" s="8">
        <v>0.58679999999999999</v>
      </c>
      <c r="H289" s="8">
        <v>1</v>
      </c>
      <c r="I289" t="s">
        <v>7616</v>
      </c>
    </row>
    <row r="290" spans="1:9">
      <c r="A290" s="12">
        <v>146.31171343583335</v>
      </c>
      <c r="B290" s="12">
        <v>-62.507903303888888</v>
      </c>
      <c r="C290" s="12">
        <v>-12.88</v>
      </c>
      <c r="D290" s="12">
        <v>8.19</v>
      </c>
      <c r="E290">
        <v>3.4</v>
      </c>
      <c r="F290" s="8">
        <v>1</v>
      </c>
      <c r="G290" s="8">
        <v>0.874</v>
      </c>
      <c r="H290" s="8">
        <v>0.77600000000000002</v>
      </c>
      <c r="I290" t="s">
        <v>7728</v>
      </c>
    </row>
    <row r="291" spans="1:9">
      <c r="A291" s="12">
        <v>311.23955828958339</v>
      </c>
      <c r="B291" s="12">
        <v>-66.203214098888893</v>
      </c>
      <c r="C291" s="12">
        <v>-42.67</v>
      </c>
      <c r="D291" s="12">
        <v>9.94</v>
      </c>
      <c r="E291">
        <v>3.4079999999999999</v>
      </c>
      <c r="F291" s="8">
        <v>0.76519999999999999</v>
      </c>
      <c r="G291" s="8">
        <v>0.80349999999999999</v>
      </c>
      <c r="H291" s="8">
        <v>1</v>
      </c>
      <c r="I291" t="s">
        <v>8424</v>
      </c>
    </row>
    <row r="292" spans="1:9">
      <c r="A292" s="12">
        <v>311.32239814166667</v>
      </c>
      <c r="B292" s="12">
        <v>61.838782426944448</v>
      </c>
      <c r="C292" s="12">
        <v>86.5</v>
      </c>
      <c r="D292" s="12">
        <v>818.02</v>
      </c>
      <c r="E292">
        <v>3.41</v>
      </c>
      <c r="F292" s="8">
        <v>1</v>
      </c>
      <c r="G292" s="8">
        <v>0.83299999999999996</v>
      </c>
      <c r="H292" s="8">
        <v>0.67869999999999997</v>
      </c>
      <c r="I292" t="s">
        <v>861</v>
      </c>
    </row>
    <row r="293" spans="1:9">
      <c r="A293" s="12">
        <v>60.170065489583337</v>
      </c>
      <c r="B293" s="12">
        <v>12.490340538055555</v>
      </c>
      <c r="C293" s="12">
        <v>-8.02</v>
      </c>
      <c r="D293" s="12">
        <v>-14.42</v>
      </c>
      <c r="E293">
        <v>3.41</v>
      </c>
      <c r="F293" s="8">
        <v>0.51039999999999996</v>
      </c>
      <c r="G293" s="8">
        <v>0.61219999999999997</v>
      </c>
      <c r="H293" s="8">
        <v>1</v>
      </c>
      <c r="I293" t="s">
        <v>1910</v>
      </c>
    </row>
    <row r="294" spans="1:9">
      <c r="A294" s="12">
        <v>67.165590046440002</v>
      </c>
      <c r="B294" s="12">
        <v>15.87087464955</v>
      </c>
      <c r="C294" s="12">
        <v>106.148</v>
      </c>
      <c r="D294" s="12">
        <v>-20.294</v>
      </c>
      <c r="E294">
        <v>3.41</v>
      </c>
      <c r="F294" s="8">
        <v>0.76519999999999999</v>
      </c>
      <c r="G294" s="8">
        <v>0.80349999999999999</v>
      </c>
      <c r="H294" s="8">
        <v>1</v>
      </c>
      <c r="I294" t="s">
        <v>1999</v>
      </c>
    </row>
    <row r="295" spans="1:9">
      <c r="A295" s="12">
        <v>340.36550298999998</v>
      </c>
      <c r="B295" s="12">
        <v>10.831363310277778</v>
      </c>
      <c r="C295" s="12">
        <v>77.22</v>
      </c>
      <c r="D295" s="12">
        <v>-11.38</v>
      </c>
      <c r="E295">
        <v>3.41</v>
      </c>
      <c r="F295" s="8">
        <v>0.54959999999999998</v>
      </c>
      <c r="G295" s="8">
        <v>0.64410000000000001</v>
      </c>
      <c r="H295" s="8">
        <v>1</v>
      </c>
      <c r="I295" t="s">
        <v>4170</v>
      </c>
    </row>
    <row r="296" spans="1:9">
      <c r="A296" s="12">
        <v>151.83313275250001</v>
      </c>
      <c r="B296" s="12">
        <v>16.76266118611111</v>
      </c>
      <c r="C296" s="12">
        <v>-2.8</v>
      </c>
      <c r="D296" s="12">
        <v>-1.82</v>
      </c>
      <c r="E296">
        <v>3.41</v>
      </c>
      <c r="F296" s="8">
        <v>0.6109</v>
      </c>
      <c r="G296" s="8">
        <v>0.69189999999999996</v>
      </c>
      <c r="H296" s="8">
        <v>1</v>
      </c>
      <c r="I296" t="s">
        <v>4734</v>
      </c>
    </row>
    <row r="297" spans="1:9">
      <c r="A297" s="12">
        <v>154.17256653291668</v>
      </c>
      <c r="B297" s="12">
        <v>23.417311688888891</v>
      </c>
      <c r="C297" s="12">
        <v>18.39</v>
      </c>
      <c r="D297" s="12">
        <v>-6.84</v>
      </c>
      <c r="E297">
        <v>3.41</v>
      </c>
      <c r="F297" s="8">
        <v>0.86680000000000001</v>
      </c>
      <c r="G297" s="8">
        <v>0.87180000000000002</v>
      </c>
      <c r="H297" s="8">
        <v>1</v>
      </c>
      <c r="I297" t="s">
        <v>4762</v>
      </c>
    </row>
    <row r="298" spans="1:9">
      <c r="A298" s="12">
        <v>240.03053273250001</v>
      </c>
      <c r="B298" s="12">
        <v>-38.396708679166665</v>
      </c>
      <c r="C298" s="12">
        <v>-16.96</v>
      </c>
      <c r="D298" s="12">
        <v>-27.83</v>
      </c>
      <c r="E298">
        <v>3.41</v>
      </c>
      <c r="F298" s="8">
        <v>0.47989999999999999</v>
      </c>
      <c r="G298" s="8">
        <v>0.58679999999999999</v>
      </c>
      <c r="H298" s="8">
        <v>1</v>
      </c>
      <c r="I298" t="s">
        <v>5588</v>
      </c>
    </row>
    <row r="299" spans="1:9">
      <c r="A299" s="12">
        <v>22.091363612083335</v>
      </c>
      <c r="B299" s="12">
        <v>-43.318236159166673</v>
      </c>
      <c r="C299" s="12">
        <v>-18.059999999999999</v>
      </c>
      <c r="D299" s="12">
        <v>-208.63</v>
      </c>
      <c r="E299">
        <v>3.41</v>
      </c>
      <c r="F299" s="8">
        <v>1</v>
      </c>
      <c r="G299" s="8">
        <v>0.67889999999999995</v>
      </c>
      <c r="H299" s="8">
        <v>0.38229999999999997</v>
      </c>
      <c r="I299" t="s">
        <v>7654</v>
      </c>
    </row>
    <row r="300" spans="1:9">
      <c r="A300" s="12">
        <v>228.07123314833333</v>
      </c>
      <c r="B300" s="12">
        <v>-52.099247754444448</v>
      </c>
      <c r="C300" s="12">
        <v>-112.92</v>
      </c>
      <c r="D300" s="12">
        <v>-71.180000000000007</v>
      </c>
      <c r="E300">
        <v>3.41</v>
      </c>
      <c r="F300" s="8">
        <v>1</v>
      </c>
      <c r="G300" s="8">
        <v>0.85409999999999997</v>
      </c>
      <c r="H300" s="8">
        <v>0.72770000000000001</v>
      </c>
      <c r="I300" t="s">
        <v>8620</v>
      </c>
    </row>
    <row r="301" spans="1:9">
      <c r="A301" s="12">
        <v>127.56612565266667</v>
      </c>
      <c r="B301" s="12">
        <v>60.718168223941113</v>
      </c>
      <c r="C301" s="12">
        <v>-133.64400000000001</v>
      </c>
      <c r="D301" s="12">
        <v>-107.664</v>
      </c>
      <c r="E301">
        <v>3.42</v>
      </c>
      <c r="F301" s="8">
        <v>1</v>
      </c>
      <c r="G301" s="8">
        <v>0.874</v>
      </c>
      <c r="H301" s="8">
        <v>0.77600000000000002</v>
      </c>
      <c r="I301" t="s">
        <v>1423</v>
      </c>
    </row>
    <row r="302" spans="1:9">
      <c r="A302" s="12">
        <v>28.270446233333331</v>
      </c>
      <c r="B302" s="12">
        <v>29.578827803888888</v>
      </c>
      <c r="C302" s="12">
        <v>10.82</v>
      </c>
      <c r="D302" s="12">
        <v>-234.24</v>
      </c>
      <c r="E302">
        <v>3.42</v>
      </c>
      <c r="F302" s="8">
        <v>0.99370000000000003</v>
      </c>
      <c r="G302" s="8">
        <v>0.9526</v>
      </c>
      <c r="H302" s="8">
        <v>1</v>
      </c>
      <c r="I302" t="s">
        <v>4435</v>
      </c>
    </row>
    <row r="303" spans="1:9">
      <c r="A303" s="12">
        <v>266.61478040032705</v>
      </c>
      <c r="B303" s="12">
        <v>27.720711383034722</v>
      </c>
      <c r="C303" s="12">
        <v>-312.08699999999999</v>
      </c>
      <c r="D303" s="12">
        <v>-773.17899999999997</v>
      </c>
      <c r="E303">
        <v>3.42</v>
      </c>
      <c r="F303" s="8">
        <v>1</v>
      </c>
      <c r="G303" s="8">
        <v>0.874</v>
      </c>
      <c r="H303" s="8">
        <v>0.77600000000000002</v>
      </c>
      <c r="I303" t="s">
        <v>6804</v>
      </c>
    </row>
    <row r="304" spans="1:9">
      <c r="A304" s="12">
        <v>282.51998019666661</v>
      </c>
      <c r="B304" s="12">
        <v>33.362669438333334</v>
      </c>
      <c r="C304" s="12">
        <v>1.9</v>
      </c>
      <c r="D304" s="12">
        <v>-3.53</v>
      </c>
      <c r="E304">
        <v>3.42</v>
      </c>
      <c r="F304" s="8">
        <v>0.54959999999999998</v>
      </c>
      <c r="G304" s="8">
        <v>0.64410000000000001</v>
      </c>
      <c r="H304" s="8">
        <v>1</v>
      </c>
      <c r="I304" t="s">
        <v>6958</v>
      </c>
    </row>
    <row r="305" spans="1:9">
      <c r="A305" s="12">
        <v>286.56224439258006</v>
      </c>
      <c r="B305" s="12">
        <v>-4.8825627459300005</v>
      </c>
      <c r="C305" s="12">
        <v>-19.12</v>
      </c>
      <c r="D305" s="12">
        <v>-89.427000000000007</v>
      </c>
      <c r="E305">
        <v>3.43</v>
      </c>
      <c r="F305" s="8">
        <v>0.54959999999999998</v>
      </c>
      <c r="G305" s="8">
        <v>0.64410000000000001</v>
      </c>
      <c r="H305" s="8">
        <v>1</v>
      </c>
      <c r="I305" t="s">
        <v>6313</v>
      </c>
    </row>
    <row r="306" spans="1:9">
      <c r="A306" s="12">
        <v>207.40411928916666</v>
      </c>
      <c r="B306" s="12">
        <v>-42.473730442777779</v>
      </c>
      <c r="C306" s="12">
        <v>-24.25</v>
      </c>
      <c r="D306" s="12">
        <v>-18.64</v>
      </c>
      <c r="E306">
        <v>3.43</v>
      </c>
      <c r="F306" s="8">
        <v>0.47989999999999999</v>
      </c>
      <c r="G306" s="8">
        <v>0.58679999999999999</v>
      </c>
      <c r="H306" s="8">
        <v>1</v>
      </c>
      <c r="I306" t="s">
        <v>8555</v>
      </c>
    </row>
    <row r="307" spans="1:9">
      <c r="A307" s="12">
        <v>119.19466705582001</v>
      </c>
      <c r="B307" s="12">
        <v>-52.98234546298</v>
      </c>
      <c r="C307" s="12">
        <v>-31.367999999999999</v>
      </c>
      <c r="D307" s="12">
        <v>23.452000000000002</v>
      </c>
      <c r="E307">
        <v>3.431</v>
      </c>
      <c r="F307" s="8">
        <v>0.50129999999999997</v>
      </c>
      <c r="G307" s="8">
        <v>0.60470000000000002</v>
      </c>
      <c r="H307" s="8">
        <v>1</v>
      </c>
      <c r="I307" t="s">
        <v>7396</v>
      </c>
    </row>
    <row r="308" spans="1:9">
      <c r="A308" s="12">
        <v>12.2762274762175</v>
      </c>
      <c r="B308" s="12">
        <v>57.815177288809998</v>
      </c>
      <c r="C308" s="12">
        <v>1078.6089999999999</v>
      </c>
      <c r="D308" s="12">
        <v>-551.13300000000004</v>
      </c>
      <c r="E308">
        <v>3.44</v>
      </c>
      <c r="F308" s="8">
        <v>0.8</v>
      </c>
      <c r="G308" s="8">
        <v>0.8</v>
      </c>
      <c r="H308" s="8">
        <v>0.8</v>
      </c>
      <c r="I308" t="s">
        <v>553</v>
      </c>
    </row>
    <row r="309" spans="1:9">
      <c r="A309" s="12">
        <v>10.684708333333331</v>
      </c>
      <c r="B309" s="12">
        <v>41.268749999999997</v>
      </c>
      <c r="C309" s="12" t="s">
        <v>9341</v>
      </c>
      <c r="D309" s="12" t="s">
        <v>9341</v>
      </c>
      <c r="E309">
        <v>3.44</v>
      </c>
      <c r="F309" s="8">
        <v>0.8</v>
      </c>
      <c r="G309" s="8">
        <v>0.8</v>
      </c>
      <c r="H309" s="8">
        <v>0.8</v>
      </c>
      <c r="I309" t="s">
        <v>4522</v>
      </c>
    </row>
    <row r="310" spans="1:9">
      <c r="A310" s="12">
        <v>154.27408023573</v>
      </c>
      <c r="B310" s="12">
        <v>42.914413805190001</v>
      </c>
      <c r="C310" s="12">
        <v>-152.97399999999999</v>
      </c>
      <c r="D310" s="12">
        <v>-49.462000000000003</v>
      </c>
      <c r="E310">
        <v>3.45</v>
      </c>
      <c r="F310" s="8">
        <v>0.63239999999999996</v>
      </c>
      <c r="G310" s="8">
        <v>0.70809999999999995</v>
      </c>
      <c r="H310" s="8">
        <v>1</v>
      </c>
      <c r="I310" t="s">
        <v>1703</v>
      </c>
    </row>
    <row r="311" spans="1:9">
      <c r="A311" s="12">
        <v>17.147464511249996</v>
      </c>
      <c r="B311" s="12">
        <v>-10.182265820833333</v>
      </c>
      <c r="C311" s="12">
        <v>215.61</v>
      </c>
      <c r="D311" s="12">
        <v>-139.02000000000001</v>
      </c>
      <c r="E311">
        <v>3.45</v>
      </c>
      <c r="F311" s="8">
        <v>1</v>
      </c>
      <c r="G311" s="8">
        <v>0.79920000000000002</v>
      </c>
      <c r="H311" s="8">
        <v>0.60450000000000004</v>
      </c>
      <c r="I311" t="s">
        <v>3897</v>
      </c>
    </row>
    <row r="312" spans="1:9">
      <c r="A312" s="12">
        <v>149.21559030916666</v>
      </c>
      <c r="B312" s="12">
        <v>-54.567788623055556</v>
      </c>
      <c r="C312" s="12">
        <v>-13.08</v>
      </c>
      <c r="D312" s="12">
        <v>3.55</v>
      </c>
      <c r="E312">
        <v>3.45</v>
      </c>
      <c r="F312" s="8">
        <v>0.52290000000000003</v>
      </c>
      <c r="G312" s="8">
        <v>0.62250000000000005</v>
      </c>
      <c r="H312" s="8">
        <v>1</v>
      </c>
      <c r="I312" t="s">
        <v>7607</v>
      </c>
    </row>
    <row r="313" spans="1:9">
      <c r="A313" s="12">
        <v>276.74340016791672</v>
      </c>
      <c r="B313" s="12">
        <v>-45.968458268055556</v>
      </c>
      <c r="C313" s="12">
        <v>-16.95</v>
      </c>
      <c r="D313" s="12">
        <v>-53.09</v>
      </c>
      <c r="E313">
        <v>3.4630000000000001</v>
      </c>
      <c r="F313" s="8">
        <v>0.50129999999999997</v>
      </c>
      <c r="G313" s="8">
        <v>0.60470000000000002</v>
      </c>
      <c r="H313" s="8">
        <v>1</v>
      </c>
      <c r="I313" t="s">
        <v>8897</v>
      </c>
    </row>
    <row r="314" spans="1:9">
      <c r="A314" s="12">
        <v>342.13874192296998</v>
      </c>
      <c r="B314" s="12">
        <v>-51.31686481202</v>
      </c>
      <c r="C314" s="12">
        <v>107.19499999999999</v>
      </c>
      <c r="D314" s="12">
        <v>-62.575000000000003</v>
      </c>
      <c r="E314">
        <v>3.4660000000000002</v>
      </c>
      <c r="F314" s="8">
        <v>0.65039999999999998</v>
      </c>
      <c r="G314" s="8">
        <v>0.72150000000000003</v>
      </c>
      <c r="H314" s="8">
        <v>1</v>
      </c>
      <c r="I314" t="s">
        <v>8333</v>
      </c>
    </row>
    <row r="315" spans="1:9">
      <c r="A315" s="12">
        <v>83.784483669629992</v>
      </c>
      <c r="B315" s="12">
        <v>9.93416425731</v>
      </c>
      <c r="C315" s="12">
        <v>2.8959999999999999</v>
      </c>
      <c r="D315" s="12">
        <v>-3.1829999999999998</v>
      </c>
      <c r="E315">
        <v>3.47</v>
      </c>
      <c r="F315" s="8">
        <v>0.8</v>
      </c>
      <c r="G315" s="8">
        <v>0.8</v>
      </c>
      <c r="H315" s="8">
        <v>0.8</v>
      </c>
      <c r="I315" t="s">
        <v>2347</v>
      </c>
    </row>
    <row r="316" spans="1:9">
      <c r="A316" s="12">
        <v>105.42978243583333</v>
      </c>
      <c r="B316" s="12">
        <v>-27.934830492777778</v>
      </c>
      <c r="C316" s="12">
        <v>-5.98</v>
      </c>
      <c r="D316" s="12">
        <v>4.59</v>
      </c>
      <c r="E316">
        <v>3.47</v>
      </c>
      <c r="F316" s="8">
        <v>1</v>
      </c>
      <c r="G316" s="8">
        <v>0.73599999999999999</v>
      </c>
      <c r="H316" s="8">
        <v>0.4803</v>
      </c>
      <c r="I316" t="s">
        <v>2933</v>
      </c>
    </row>
    <row r="317" spans="1:9">
      <c r="A317" s="12">
        <v>40.82516291666667</v>
      </c>
      <c r="B317" s="12">
        <v>3.2358163888888889</v>
      </c>
      <c r="C317" s="12">
        <v>-146.1</v>
      </c>
      <c r="D317" s="12">
        <v>-146.12</v>
      </c>
      <c r="E317">
        <v>3.47</v>
      </c>
      <c r="F317" s="8">
        <v>0.65039999999999998</v>
      </c>
      <c r="G317" s="8">
        <v>0.72150000000000003</v>
      </c>
      <c r="H317" s="8">
        <v>1</v>
      </c>
      <c r="I317" t="s">
        <v>4080</v>
      </c>
    </row>
    <row r="318" spans="1:9">
      <c r="A318" s="12">
        <v>299.68928594374995</v>
      </c>
      <c r="B318" s="12">
        <v>19.492146688611111</v>
      </c>
      <c r="C318" s="12">
        <v>66.209999999999994</v>
      </c>
      <c r="D318" s="12">
        <v>22.22</v>
      </c>
      <c r="E318">
        <v>3.47</v>
      </c>
      <c r="F318" s="8">
        <v>1</v>
      </c>
      <c r="G318" s="8">
        <v>0.67889999999999995</v>
      </c>
      <c r="H318" s="8">
        <v>0.38229999999999997</v>
      </c>
      <c r="I318" t="s">
        <v>6728</v>
      </c>
    </row>
    <row r="319" spans="1:9">
      <c r="A319" s="12">
        <v>342.50080479416664</v>
      </c>
      <c r="B319" s="12">
        <v>24.601582883333336</v>
      </c>
      <c r="C319" s="12">
        <v>144.69999999999999</v>
      </c>
      <c r="D319" s="12">
        <v>-41.87</v>
      </c>
      <c r="E319">
        <v>3.48</v>
      </c>
      <c r="F319" s="8">
        <v>1</v>
      </c>
      <c r="G319" s="8">
        <v>0.85409999999999997</v>
      </c>
      <c r="H319" s="8">
        <v>0.72770000000000001</v>
      </c>
      <c r="I319" t="s">
        <v>4328</v>
      </c>
    </row>
    <row r="320" spans="1:9">
      <c r="A320" s="12">
        <v>233.78516162916665</v>
      </c>
      <c r="B320" s="12">
        <v>-41.166791949999997</v>
      </c>
      <c r="C320" s="12">
        <v>-28.2</v>
      </c>
      <c r="D320" s="12">
        <v>-42</v>
      </c>
      <c r="E320">
        <v>3.48</v>
      </c>
      <c r="F320" s="8">
        <v>0.8</v>
      </c>
      <c r="G320" s="8">
        <v>0.8</v>
      </c>
      <c r="H320" s="8">
        <v>0.8</v>
      </c>
      <c r="I320" t="s">
        <v>8869</v>
      </c>
    </row>
    <row r="321" spans="1:9">
      <c r="A321" s="12">
        <v>169.61973601</v>
      </c>
      <c r="B321" s="12">
        <v>33.094308526944445</v>
      </c>
      <c r="C321" s="12">
        <v>-26.84</v>
      </c>
      <c r="D321" s="12">
        <v>28.69</v>
      </c>
      <c r="E321">
        <v>3.49</v>
      </c>
      <c r="F321" s="8">
        <v>1</v>
      </c>
      <c r="G321" s="8">
        <v>0.78720000000000001</v>
      </c>
      <c r="H321" s="8">
        <v>0.57969999999999999</v>
      </c>
      <c r="I321" t="s">
        <v>4956</v>
      </c>
    </row>
    <row r="322" spans="1:9">
      <c r="A322" s="12">
        <v>190.41476076865416</v>
      </c>
      <c r="B322" s="12">
        <v>-1.4494021269330555</v>
      </c>
      <c r="C322" s="12">
        <v>-534.31799999999998</v>
      </c>
      <c r="D322" s="12">
        <v>-64.27</v>
      </c>
      <c r="E322">
        <v>3.49</v>
      </c>
      <c r="F322" s="8">
        <v>0.86680000000000001</v>
      </c>
      <c r="G322" s="8">
        <v>0.87180000000000002</v>
      </c>
      <c r="H322" s="8">
        <v>1</v>
      </c>
      <c r="I322" t="s">
        <v>5199</v>
      </c>
    </row>
    <row r="323" spans="1:9">
      <c r="A323" s="12">
        <v>228.87567896583334</v>
      </c>
      <c r="B323" s="12">
        <v>33.314831266111106</v>
      </c>
      <c r="C323" s="12">
        <v>84.74</v>
      </c>
      <c r="D323" s="12">
        <v>-111.58</v>
      </c>
      <c r="E323">
        <v>3.49</v>
      </c>
      <c r="F323" s="8">
        <v>1</v>
      </c>
      <c r="G323" s="8">
        <v>0.85409999999999997</v>
      </c>
      <c r="H323" s="8">
        <v>0.72770000000000001</v>
      </c>
      <c r="I323" t="s">
        <v>7031</v>
      </c>
    </row>
    <row r="324" spans="1:9">
      <c r="A324" s="12">
        <v>26.017013071634167</v>
      </c>
      <c r="B324" s="12">
        <v>-15.93747989102139</v>
      </c>
      <c r="C324" s="12">
        <v>-1721.7280000000001</v>
      </c>
      <c r="D324" s="12">
        <v>854.96299999999997</v>
      </c>
      <c r="E324">
        <v>3.5</v>
      </c>
      <c r="F324" s="8">
        <v>1</v>
      </c>
      <c r="G324" s="8">
        <v>0.85409999999999997</v>
      </c>
      <c r="H324" s="8">
        <v>0.72770000000000001</v>
      </c>
      <c r="I324" t="s">
        <v>3790</v>
      </c>
    </row>
    <row r="325" spans="1:9">
      <c r="A325" s="12">
        <v>250.72402122791667</v>
      </c>
      <c r="B325" s="12">
        <v>38.92225357444444</v>
      </c>
      <c r="C325" s="12">
        <v>35.409999999999997</v>
      </c>
      <c r="D325" s="12">
        <v>-85.3</v>
      </c>
      <c r="E325">
        <v>3.5</v>
      </c>
      <c r="F325" s="8">
        <v>0.8</v>
      </c>
      <c r="G325" s="8">
        <v>0.8</v>
      </c>
      <c r="H325" s="8">
        <v>0.8</v>
      </c>
      <c r="I325" t="s">
        <v>7043</v>
      </c>
    </row>
    <row r="326" spans="1:9">
      <c r="A326" s="12">
        <v>284.43249617750001</v>
      </c>
      <c r="B326" s="12">
        <v>-21.106655907777778</v>
      </c>
      <c r="C326" s="12">
        <v>31.72</v>
      </c>
      <c r="D326" s="12">
        <v>-13.33</v>
      </c>
      <c r="E326">
        <v>3.51</v>
      </c>
      <c r="F326" s="8">
        <v>1</v>
      </c>
      <c r="G326" s="8">
        <v>0.85409999999999997</v>
      </c>
      <c r="H326" s="8">
        <v>0.72770000000000001</v>
      </c>
      <c r="I326" t="s">
        <v>6077</v>
      </c>
    </row>
    <row r="327" spans="1:9">
      <c r="A327" s="12">
        <v>233.7849104291667</v>
      </c>
      <c r="B327" s="12">
        <v>-41.166767749999998</v>
      </c>
      <c r="C327" s="12">
        <v>-28.2</v>
      </c>
      <c r="D327" s="12">
        <v>-42</v>
      </c>
      <c r="E327">
        <v>3.51</v>
      </c>
      <c r="F327" s="8">
        <v>0.8</v>
      </c>
      <c r="G327" s="8">
        <v>0.8</v>
      </c>
      <c r="H327" s="8">
        <v>0.8</v>
      </c>
      <c r="I327" t="s">
        <v>8870</v>
      </c>
    </row>
    <row r="328" spans="1:9">
      <c r="A328" s="12">
        <v>264.39666596416669</v>
      </c>
      <c r="B328" s="12">
        <v>-15.398553872777777</v>
      </c>
      <c r="C328" s="12">
        <v>-42.1</v>
      </c>
      <c r="D328" s="12">
        <v>-59.94</v>
      </c>
      <c r="E328">
        <v>3.5190000000000001</v>
      </c>
      <c r="F328" s="8">
        <v>0.85199999999999998</v>
      </c>
      <c r="G328" s="8">
        <v>0.86209999999999998</v>
      </c>
      <c r="H328" s="8">
        <v>1</v>
      </c>
      <c r="I328" t="s">
        <v>6150</v>
      </c>
    </row>
    <row r="329" spans="1:9">
      <c r="A329" s="12">
        <v>225.48650991083335</v>
      </c>
      <c r="B329" s="12">
        <v>40.390566835277774</v>
      </c>
      <c r="C329" s="12">
        <v>-40.15</v>
      </c>
      <c r="D329" s="12">
        <v>-28.86</v>
      </c>
      <c r="E329">
        <v>3.52</v>
      </c>
      <c r="F329" s="8">
        <v>1</v>
      </c>
      <c r="G329" s="8">
        <v>0.85409999999999997</v>
      </c>
      <c r="H329" s="8">
        <v>0.72770000000000001</v>
      </c>
      <c r="I329" t="s">
        <v>1672</v>
      </c>
    </row>
    <row r="330" spans="1:9">
      <c r="A330" s="12">
        <v>124.12883753375</v>
      </c>
      <c r="B330" s="12">
        <v>9.1855438677777776</v>
      </c>
      <c r="C330" s="12">
        <v>-46.82</v>
      </c>
      <c r="D330" s="12">
        <v>-49.24</v>
      </c>
      <c r="E330">
        <v>3.52</v>
      </c>
      <c r="F330" s="8">
        <v>1</v>
      </c>
      <c r="G330" s="8">
        <v>0.77500000000000002</v>
      </c>
      <c r="H330" s="8">
        <v>0.55479999999999996</v>
      </c>
      <c r="I330" t="s">
        <v>3322</v>
      </c>
    </row>
    <row r="331" spans="1:9">
      <c r="A331" s="12">
        <v>145.28763769958334</v>
      </c>
      <c r="B331" s="12">
        <v>9.8923083841666664</v>
      </c>
      <c r="C331" s="12">
        <v>-143.19999999999999</v>
      </c>
      <c r="D331" s="12">
        <v>-37.200000000000003</v>
      </c>
      <c r="E331">
        <v>3.52</v>
      </c>
      <c r="F331" s="8">
        <v>1</v>
      </c>
      <c r="G331" s="8">
        <v>0.92759999999999998</v>
      </c>
      <c r="H331" s="8">
        <v>0.91679999999999995</v>
      </c>
      <c r="I331" t="s">
        <v>4688</v>
      </c>
    </row>
    <row r="332" spans="1:9">
      <c r="A332" s="12">
        <v>86.738920661249992</v>
      </c>
      <c r="B332" s="12">
        <v>-14.821949984166666</v>
      </c>
      <c r="C332" s="12">
        <v>-14.54</v>
      </c>
      <c r="D332" s="12">
        <v>-1.07</v>
      </c>
      <c r="E332">
        <v>3.5249999999999999</v>
      </c>
      <c r="F332" s="8">
        <v>0.65039999999999998</v>
      </c>
      <c r="G332" s="8">
        <v>0.72150000000000003</v>
      </c>
      <c r="H332" s="8">
        <v>1</v>
      </c>
      <c r="I332" t="s">
        <v>2452</v>
      </c>
    </row>
    <row r="333" spans="1:9">
      <c r="A333" s="12">
        <v>214.85092581250001</v>
      </c>
      <c r="B333" s="12">
        <v>-46.058095462777771</v>
      </c>
      <c r="C333" s="12">
        <v>-12.56</v>
      </c>
      <c r="D333" s="12">
        <v>-4.76</v>
      </c>
      <c r="E333">
        <v>3.5289999999999999</v>
      </c>
      <c r="F333" s="8">
        <v>0.47989999999999999</v>
      </c>
      <c r="G333" s="8">
        <v>0.58679999999999999</v>
      </c>
      <c r="H333" s="8">
        <v>1</v>
      </c>
      <c r="I333" t="s">
        <v>8610</v>
      </c>
    </row>
    <row r="334" spans="1:9">
      <c r="A334" s="12">
        <v>67.154167729664579</v>
      </c>
      <c r="B334" s="12">
        <v>19.180434205813889</v>
      </c>
      <c r="C334" s="12">
        <v>107.526</v>
      </c>
      <c r="D334" s="12">
        <v>-36.200000000000003</v>
      </c>
      <c r="E334">
        <v>3.53</v>
      </c>
      <c r="F334" s="8">
        <v>0.8</v>
      </c>
      <c r="G334" s="8">
        <v>0.8</v>
      </c>
      <c r="H334" s="8">
        <v>0.8</v>
      </c>
      <c r="I334" t="s">
        <v>1990</v>
      </c>
    </row>
    <row r="335" spans="1:9">
      <c r="A335" s="12">
        <v>110.03074909541667</v>
      </c>
      <c r="B335" s="12">
        <v>21.982316039166665</v>
      </c>
      <c r="C335" s="12">
        <v>-15.13</v>
      </c>
      <c r="D335" s="12">
        <v>-9.7899999999999991</v>
      </c>
      <c r="E335">
        <v>3.53</v>
      </c>
      <c r="F335" s="8">
        <v>0.89859999999999995</v>
      </c>
      <c r="G335" s="8">
        <v>0.89249999999999996</v>
      </c>
      <c r="H335" s="8">
        <v>1</v>
      </c>
      <c r="I335" t="s">
        <v>3027</v>
      </c>
    </row>
    <row r="336" spans="1:9">
      <c r="A336" s="12">
        <v>237.40502900000001</v>
      </c>
      <c r="B336" s="12">
        <v>-3.4302043888888889</v>
      </c>
      <c r="C336" s="12">
        <v>-100.28</v>
      </c>
      <c r="D336" s="12">
        <v>-25.99</v>
      </c>
      <c r="E336">
        <v>3.53</v>
      </c>
      <c r="F336" s="8">
        <v>0.57499999999999996</v>
      </c>
      <c r="G336" s="8">
        <v>0.66420000000000001</v>
      </c>
      <c r="H336" s="8">
        <v>1</v>
      </c>
      <c r="I336" t="s">
        <v>6288</v>
      </c>
    </row>
    <row r="337" spans="1:9">
      <c r="A337" s="12">
        <v>342.42007059791666</v>
      </c>
      <c r="B337" s="12">
        <v>66.200406560000005</v>
      </c>
      <c r="C337" s="12">
        <v>-65.89</v>
      </c>
      <c r="D337" s="12">
        <v>-125.17</v>
      </c>
      <c r="E337">
        <v>3.54</v>
      </c>
      <c r="F337" s="8">
        <v>1</v>
      </c>
      <c r="G337" s="8">
        <v>0.83299999999999996</v>
      </c>
      <c r="H337" s="8">
        <v>0.67869999999999997</v>
      </c>
      <c r="I337" t="s">
        <v>771</v>
      </c>
    </row>
    <row r="338" spans="1:9">
      <c r="A338" s="12">
        <v>55.812085574812919</v>
      </c>
      <c r="B338" s="12">
        <v>-9.7633919321941658</v>
      </c>
      <c r="C338" s="12">
        <v>-93.634</v>
      </c>
      <c r="D338" s="12">
        <v>744.36</v>
      </c>
      <c r="E338">
        <v>3.54</v>
      </c>
      <c r="F338" s="8">
        <v>1</v>
      </c>
      <c r="G338" s="8">
        <v>0.83299999999999996</v>
      </c>
      <c r="H338" s="8">
        <v>0.67869999999999997</v>
      </c>
      <c r="I338" t="s">
        <v>1835</v>
      </c>
    </row>
    <row r="339" spans="1:9">
      <c r="A339" s="12">
        <v>173.25047939958336</v>
      </c>
      <c r="B339" s="12">
        <v>-31.857623180277781</v>
      </c>
      <c r="C339" s="12">
        <v>-209.62</v>
      </c>
      <c r="D339" s="12">
        <v>-40.840000000000003</v>
      </c>
      <c r="E339">
        <v>3.54</v>
      </c>
      <c r="F339" s="8">
        <v>0.8</v>
      </c>
      <c r="G339" s="8">
        <v>0.8</v>
      </c>
      <c r="H339" s="8">
        <v>0.8</v>
      </c>
      <c r="I339" t="s">
        <v>5009</v>
      </c>
    </row>
    <row r="340" spans="1:9">
      <c r="A340" s="12">
        <v>40.825171593327084</v>
      </c>
      <c r="B340" s="12">
        <v>3.2358241460283335</v>
      </c>
      <c r="C340" s="12">
        <v>-151.25700000000001</v>
      </c>
      <c r="D340" s="12">
        <v>-147.565</v>
      </c>
      <c r="E340">
        <v>3.54</v>
      </c>
      <c r="F340" s="8">
        <v>0.65039999999999998</v>
      </c>
      <c r="G340" s="8">
        <v>0.72150000000000003</v>
      </c>
      <c r="H340" s="8">
        <v>1</v>
      </c>
      <c r="I340" t="s">
        <v>8957</v>
      </c>
    </row>
    <row r="341" spans="1:9">
      <c r="A341" s="12">
        <v>253.0839388325</v>
      </c>
      <c r="B341" s="12">
        <v>-38.017534955277775</v>
      </c>
      <c r="C341" s="12">
        <v>-11.09</v>
      </c>
      <c r="D341" s="12">
        <v>-23.32</v>
      </c>
      <c r="E341">
        <v>3.5419999999999998</v>
      </c>
      <c r="F341" s="8">
        <v>0.47989999999999999</v>
      </c>
      <c r="G341" s="8">
        <v>0.58679999999999999</v>
      </c>
      <c r="H341" s="8">
        <v>1</v>
      </c>
      <c r="I341" t="s">
        <v>5716</v>
      </c>
    </row>
    <row r="342" spans="1:9">
      <c r="A342" s="12">
        <v>230.45154027458332</v>
      </c>
      <c r="B342" s="12">
        <v>-36.261375685833336</v>
      </c>
      <c r="C342" s="12">
        <v>-92.33</v>
      </c>
      <c r="D342" s="12">
        <v>-85.67</v>
      </c>
      <c r="E342">
        <v>3.5459999999999998</v>
      </c>
      <c r="F342" s="8">
        <v>1</v>
      </c>
      <c r="G342" s="8">
        <v>0.77500000000000002</v>
      </c>
      <c r="H342" s="8">
        <v>0.55479999999999996</v>
      </c>
      <c r="I342" t="s">
        <v>5580</v>
      </c>
    </row>
    <row r="343" spans="1:9">
      <c r="A343" s="12">
        <v>135.90636508333336</v>
      </c>
      <c r="B343" s="12">
        <v>47.156524722222223</v>
      </c>
      <c r="C343" s="12">
        <v>-36.19</v>
      </c>
      <c r="D343" s="12">
        <v>-55.4</v>
      </c>
      <c r="E343">
        <v>3.55</v>
      </c>
      <c r="F343" s="8">
        <v>0.63239999999999996</v>
      </c>
      <c r="G343" s="8">
        <v>0.70809999999999995</v>
      </c>
      <c r="H343" s="8">
        <v>1</v>
      </c>
      <c r="I343" t="s">
        <v>1609</v>
      </c>
    </row>
    <row r="344" spans="1:9">
      <c r="A344" s="12">
        <v>4.8569756808333331</v>
      </c>
      <c r="B344" s="12">
        <v>-8.8239197374999989</v>
      </c>
      <c r="C344" s="12">
        <v>-15.15</v>
      </c>
      <c r="D344" s="12">
        <v>-37.11</v>
      </c>
      <c r="E344">
        <v>3.55</v>
      </c>
      <c r="F344" s="8">
        <v>1</v>
      </c>
      <c r="G344" s="8">
        <v>0.82210000000000005</v>
      </c>
      <c r="H344" s="8">
        <v>0.65410000000000001</v>
      </c>
      <c r="I344" t="s">
        <v>3890</v>
      </c>
    </row>
    <row r="345" spans="1:9">
      <c r="A345" s="12">
        <v>332.5499386466667</v>
      </c>
      <c r="B345" s="12">
        <v>6.1978632638888893</v>
      </c>
      <c r="C345" s="12">
        <v>282.18</v>
      </c>
      <c r="D345" s="12">
        <v>30.46</v>
      </c>
      <c r="E345">
        <v>3.55</v>
      </c>
      <c r="F345" s="8">
        <v>0.63239999999999996</v>
      </c>
      <c r="G345" s="8">
        <v>0.70809999999999995</v>
      </c>
      <c r="H345" s="8">
        <v>1</v>
      </c>
      <c r="I345" t="s">
        <v>4090</v>
      </c>
    </row>
    <row r="346" spans="1:9">
      <c r="A346" s="12">
        <v>191.5702761</v>
      </c>
      <c r="B346" s="12">
        <v>-68.108096899999993</v>
      </c>
      <c r="C346" s="12" t="s">
        <v>9341</v>
      </c>
      <c r="D346" s="12" t="s">
        <v>9341</v>
      </c>
      <c r="E346">
        <v>3.55</v>
      </c>
      <c r="F346" s="8">
        <v>0.47989999999999999</v>
      </c>
      <c r="G346" s="8">
        <v>0.58679999999999999</v>
      </c>
      <c r="H346" s="8">
        <v>1</v>
      </c>
      <c r="I346" t="s">
        <v>8140</v>
      </c>
    </row>
    <row r="347" spans="1:9">
      <c r="A347" s="12">
        <v>109.52324549807</v>
      </c>
      <c r="B347" s="12">
        <v>16.54038599479</v>
      </c>
      <c r="C347" s="12">
        <v>-46.156999999999996</v>
      </c>
      <c r="D347" s="12">
        <v>-36.006999999999998</v>
      </c>
      <c r="E347">
        <v>3.5590000000000002</v>
      </c>
      <c r="F347" s="8">
        <v>0.70040000000000002</v>
      </c>
      <c r="G347" s="8">
        <v>0.75790000000000002</v>
      </c>
      <c r="H347" s="8">
        <v>1</v>
      </c>
      <c r="I347" t="s">
        <v>2957</v>
      </c>
    </row>
    <row r="348" spans="1:9">
      <c r="A348" s="12">
        <v>64.473593361249996</v>
      </c>
      <c r="B348" s="12">
        <v>-33.79834913972222</v>
      </c>
      <c r="C348" s="12">
        <v>62.52</v>
      </c>
      <c r="D348" s="12">
        <v>-7.24</v>
      </c>
      <c r="E348">
        <v>3.56</v>
      </c>
      <c r="F348" s="8">
        <v>0.57499999999999996</v>
      </c>
      <c r="G348" s="8">
        <v>0.66420000000000001</v>
      </c>
      <c r="H348" s="8">
        <v>1</v>
      </c>
      <c r="I348" t="s">
        <v>1966</v>
      </c>
    </row>
    <row r="349" spans="1:9">
      <c r="A349" s="12">
        <v>169.83519817375</v>
      </c>
      <c r="B349" s="12">
        <v>-14.778539251944446</v>
      </c>
      <c r="C349" s="12">
        <v>-124.67</v>
      </c>
      <c r="D349" s="12">
        <v>207.59</v>
      </c>
      <c r="E349">
        <v>3.56</v>
      </c>
      <c r="F349" s="8">
        <v>0.8</v>
      </c>
      <c r="G349" s="8">
        <v>0.8</v>
      </c>
      <c r="H349" s="8">
        <v>0.8</v>
      </c>
      <c r="I349" t="s">
        <v>4974</v>
      </c>
    </row>
    <row r="350" spans="1:9">
      <c r="A350" s="12">
        <v>302.18170363168832</v>
      </c>
      <c r="B350" s="12">
        <v>-66.182067435896954</v>
      </c>
      <c r="C350" s="12">
        <v>1211.761</v>
      </c>
      <c r="D350" s="12">
        <v>-1130.2370000000001</v>
      </c>
      <c r="E350">
        <v>3.56</v>
      </c>
      <c r="F350" s="8">
        <v>1</v>
      </c>
      <c r="G350" s="8">
        <v>0.85409999999999997</v>
      </c>
      <c r="H350" s="8">
        <v>0.72770000000000001</v>
      </c>
      <c r="I350" t="s">
        <v>8493</v>
      </c>
    </row>
    <row r="351" spans="1:9">
      <c r="A351" s="12">
        <v>24.498154135833332</v>
      </c>
      <c r="B351" s="12">
        <v>48.62821375916667</v>
      </c>
      <c r="C351" s="12">
        <v>61.95</v>
      </c>
      <c r="D351" s="12">
        <v>-112.15</v>
      </c>
      <c r="E351">
        <v>3.57</v>
      </c>
      <c r="F351" s="8">
        <v>1</v>
      </c>
      <c r="G351" s="8">
        <v>0.78720000000000001</v>
      </c>
      <c r="H351" s="8">
        <v>0.57969999999999999</v>
      </c>
      <c r="I351" t="s">
        <v>440</v>
      </c>
    </row>
    <row r="352" spans="1:9">
      <c r="A352" s="12">
        <v>116.11188987166668</v>
      </c>
      <c r="B352" s="12">
        <v>24.397996451944444</v>
      </c>
      <c r="C352" s="12">
        <v>-23.39</v>
      </c>
      <c r="D352" s="12">
        <v>-54.57</v>
      </c>
      <c r="E352">
        <v>3.57</v>
      </c>
      <c r="F352" s="8">
        <v>1</v>
      </c>
      <c r="G352" s="8">
        <v>0.85409999999999997</v>
      </c>
      <c r="H352" s="8">
        <v>0.72770000000000001</v>
      </c>
      <c r="I352" t="s">
        <v>3163</v>
      </c>
    </row>
    <row r="353" spans="1:9">
      <c r="A353" s="12">
        <v>34.127440132499999</v>
      </c>
      <c r="B353" s="12">
        <v>-51.512165420277775</v>
      </c>
      <c r="C353" s="12">
        <v>91.03</v>
      </c>
      <c r="D353" s="12">
        <v>-22.23</v>
      </c>
      <c r="E353">
        <v>3.57</v>
      </c>
      <c r="F353" s="8">
        <v>0.54959999999999998</v>
      </c>
      <c r="G353" s="8">
        <v>0.64410000000000001</v>
      </c>
      <c r="H353" s="8">
        <v>1</v>
      </c>
      <c r="I353" t="s">
        <v>7588</v>
      </c>
    </row>
    <row r="354" spans="1:9">
      <c r="A354" s="12">
        <v>275.26409395833332</v>
      </c>
      <c r="B354" s="12">
        <v>72.732847722222218</v>
      </c>
      <c r="C354" s="12">
        <v>531.21</v>
      </c>
      <c r="D354" s="12">
        <v>-349.71</v>
      </c>
      <c r="E354">
        <v>3.58</v>
      </c>
      <c r="F354" s="8">
        <v>0.8</v>
      </c>
      <c r="G354" s="8">
        <v>0.8</v>
      </c>
      <c r="H354" s="8">
        <v>0.8</v>
      </c>
      <c r="I354" t="s">
        <v>1137</v>
      </c>
    </row>
    <row r="355" spans="1:9">
      <c r="A355" s="12">
        <v>304.51356644875</v>
      </c>
      <c r="B355" s="12">
        <v>-12.54485232</v>
      </c>
      <c r="C355" s="12">
        <v>62.63</v>
      </c>
      <c r="D355" s="12">
        <v>2.66</v>
      </c>
      <c r="E355">
        <v>3.58</v>
      </c>
      <c r="F355" s="8">
        <v>0.8</v>
      </c>
      <c r="G355" s="8">
        <v>0.8</v>
      </c>
      <c r="H355" s="8">
        <v>0.8</v>
      </c>
      <c r="I355" t="s">
        <v>6175</v>
      </c>
    </row>
    <row r="356" spans="1:9">
      <c r="A356" s="12">
        <v>266.43327519666667</v>
      </c>
      <c r="B356" s="12">
        <v>-64.723872053055558</v>
      </c>
      <c r="C356" s="12">
        <v>-11.96</v>
      </c>
      <c r="D356" s="12">
        <v>-56.57</v>
      </c>
      <c r="E356">
        <v>3.581</v>
      </c>
      <c r="F356" s="8">
        <v>1</v>
      </c>
      <c r="G356" s="8">
        <v>0.79920000000000002</v>
      </c>
      <c r="H356" s="8">
        <v>0.60450000000000004</v>
      </c>
      <c r="I356" t="s">
        <v>8533</v>
      </c>
    </row>
    <row r="357" spans="1:9">
      <c r="A357" s="12">
        <v>234.25604249833336</v>
      </c>
      <c r="B357" s="12">
        <v>-28.13508129111111</v>
      </c>
      <c r="C357" s="12">
        <v>-12.82</v>
      </c>
      <c r="D357" s="12">
        <v>-4.1500000000000004</v>
      </c>
      <c r="E357">
        <v>3.589</v>
      </c>
      <c r="F357" s="8">
        <v>1</v>
      </c>
      <c r="G357" s="8">
        <v>0.78720000000000001</v>
      </c>
      <c r="H357" s="8">
        <v>0.57969999999999999</v>
      </c>
      <c r="I357" t="s">
        <v>5833</v>
      </c>
    </row>
    <row r="358" spans="1:9">
      <c r="A358" s="12">
        <v>79.40161901916666</v>
      </c>
      <c r="B358" s="12">
        <v>-6.8444083852777773</v>
      </c>
      <c r="C358" s="12">
        <v>-17.61</v>
      </c>
      <c r="D358" s="12">
        <v>-9.24</v>
      </c>
      <c r="E358">
        <v>3.59</v>
      </c>
      <c r="F358" s="8">
        <v>0.52290000000000003</v>
      </c>
      <c r="G358" s="8">
        <v>0.62250000000000005</v>
      </c>
      <c r="H358" s="8">
        <v>1</v>
      </c>
      <c r="I358" t="s">
        <v>2284</v>
      </c>
    </row>
    <row r="359" spans="1:9">
      <c r="A359" s="12">
        <v>21.005855345833332</v>
      </c>
      <c r="B359" s="12">
        <v>-8.1832559036111103</v>
      </c>
      <c r="C359" s="12">
        <v>-77.94</v>
      </c>
      <c r="D359" s="12">
        <v>-206.53</v>
      </c>
      <c r="E359">
        <v>3.59</v>
      </c>
      <c r="F359" s="8">
        <v>1</v>
      </c>
      <c r="G359" s="8">
        <v>0.83299999999999996</v>
      </c>
      <c r="H359" s="8">
        <v>0.67869999999999997</v>
      </c>
      <c r="I359" t="s">
        <v>3900</v>
      </c>
    </row>
    <row r="360" spans="1:9">
      <c r="A360" s="12">
        <v>217.95745553852083</v>
      </c>
      <c r="B360" s="12">
        <v>30.371436570076391</v>
      </c>
      <c r="C360" s="12">
        <v>-100.53100000000001</v>
      </c>
      <c r="D360" s="12">
        <v>119.87</v>
      </c>
      <c r="E360">
        <v>3.59</v>
      </c>
      <c r="F360" s="8">
        <v>1</v>
      </c>
      <c r="G360" s="8">
        <v>0.78720000000000001</v>
      </c>
      <c r="H360" s="8">
        <v>0.57969999999999999</v>
      </c>
      <c r="I360" t="s">
        <v>5496</v>
      </c>
    </row>
    <row r="361" spans="1:9">
      <c r="A361" s="12">
        <v>185.34003901041666</v>
      </c>
      <c r="B361" s="12">
        <v>-60.401146963888884</v>
      </c>
      <c r="C361" s="12">
        <v>-170.93</v>
      </c>
      <c r="D361" s="12">
        <v>91.67</v>
      </c>
      <c r="E361">
        <v>3.59</v>
      </c>
      <c r="F361" s="8">
        <v>1</v>
      </c>
      <c r="G361" s="8">
        <v>0.78720000000000001</v>
      </c>
      <c r="H361" s="8">
        <v>0.57969999999999999</v>
      </c>
      <c r="I361" t="s">
        <v>8131</v>
      </c>
    </row>
    <row r="362" spans="1:9">
      <c r="A362" s="12">
        <v>81.119238600000017</v>
      </c>
      <c r="B362" s="12">
        <v>-2.3971369</v>
      </c>
      <c r="C362" s="12" t="s">
        <v>9341</v>
      </c>
      <c r="D362" s="12" t="s">
        <v>9341</v>
      </c>
      <c r="E362">
        <v>3.59</v>
      </c>
      <c r="F362" s="8">
        <v>0.47989999999999999</v>
      </c>
      <c r="G362" s="8">
        <v>0.58679999999999999</v>
      </c>
      <c r="H362" s="8">
        <v>1</v>
      </c>
      <c r="I362" t="s">
        <v>9301</v>
      </c>
    </row>
    <row r="363" spans="1:9">
      <c r="A363" s="12">
        <v>42.49597183583333</v>
      </c>
      <c r="B363" s="12">
        <v>27.260507227222224</v>
      </c>
      <c r="C363" s="12">
        <v>66.81</v>
      </c>
      <c r="D363" s="12">
        <v>-116.52</v>
      </c>
      <c r="E363">
        <v>3.5939999999999999</v>
      </c>
      <c r="F363" s="8">
        <v>0.54959999999999998</v>
      </c>
      <c r="G363" s="8">
        <v>0.64410000000000001</v>
      </c>
      <c r="H363" s="8">
        <v>1</v>
      </c>
      <c r="I363" t="s">
        <v>4464</v>
      </c>
    </row>
    <row r="364" spans="1:9">
      <c r="A364" s="12">
        <v>81.119712583992921</v>
      </c>
      <c r="B364" s="12">
        <v>-2.3970309594666666</v>
      </c>
      <c r="C364" s="12">
        <v>3.2610000000000001</v>
      </c>
      <c r="D364" s="12">
        <v>-2.3650000000000002</v>
      </c>
      <c r="E364">
        <v>3.5939999999999999</v>
      </c>
      <c r="F364" s="8">
        <v>0.47010000000000002</v>
      </c>
      <c r="G364" s="8">
        <v>0.57840000000000003</v>
      </c>
      <c r="H364" s="8">
        <v>1</v>
      </c>
      <c r="I364" t="s">
        <v>9302</v>
      </c>
    </row>
    <row r="365" spans="1:9">
      <c r="A365" s="12">
        <v>51.203326327089997</v>
      </c>
      <c r="B365" s="12">
        <v>9.0288696200100009</v>
      </c>
      <c r="C365" s="12">
        <v>-66.384</v>
      </c>
      <c r="D365" s="12">
        <v>-74.412999999999997</v>
      </c>
      <c r="E365">
        <v>3.6</v>
      </c>
      <c r="F365" s="8">
        <v>0.8</v>
      </c>
      <c r="G365" s="8">
        <v>0.8</v>
      </c>
      <c r="H365" s="8">
        <v>0.8</v>
      </c>
      <c r="I365" t="s">
        <v>1790</v>
      </c>
    </row>
    <row r="366" spans="1:9">
      <c r="A366" s="12">
        <v>86.115794237324991</v>
      </c>
      <c r="B366" s="12">
        <v>-22.448385487848334</v>
      </c>
      <c r="C366" s="12">
        <v>-291.75700000000001</v>
      </c>
      <c r="D366" s="12">
        <v>-368.52100000000002</v>
      </c>
      <c r="E366">
        <v>3.6</v>
      </c>
      <c r="F366" s="8">
        <v>0.8</v>
      </c>
      <c r="G366" s="8">
        <v>0.8</v>
      </c>
      <c r="H366" s="8">
        <v>0.8</v>
      </c>
      <c r="I366" t="s">
        <v>2458</v>
      </c>
    </row>
    <row r="367" spans="1:9">
      <c r="A367" s="12">
        <v>103.19724529583334</v>
      </c>
      <c r="B367" s="12">
        <v>33.961254850555555</v>
      </c>
      <c r="C367" s="12">
        <v>-1.66</v>
      </c>
      <c r="D367" s="12">
        <v>-47.31</v>
      </c>
      <c r="E367">
        <v>3.6</v>
      </c>
      <c r="F367" s="8">
        <v>0.65039999999999998</v>
      </c>
      <c r="G367" s="8">
        <v>0.72150000000000003</v>
      </c>
      <c r="H367" s="8">
        <v>1</v>
      </c>
      <c r="I367" t="s">
        <v>2821</v>
      </c>
    </row>
    <row r="368" spans="1:9">
      <c r="A368" s="12">
        <v>108.485</v>
      </c>
      <c r="B368" s="12">
        <v>-30.758055555555554</v>
      </c>
      <c r="C368" s="12">
        <v>-4.1399999999999997</v>
      </c>
      <c r="D368" s="12">
        <v>3.7320000000000002</v>
      </c>
      <c r="E368">
        <v>3.6</v>
      </c>
      <c r="F368" s="8">
        <v>0.8</v>
      </c>
      <c r="G368" s="8">
        <v>0.8</v>
      </c>
      <c r="H368" s="8">
        <v>0.8</v>
      </c>
      <c r="I368" t="s">
        <v>3004</v>
      </c>
    </row>
    <row r="369" spans="1:9">
      <c r="A369" s="12">
        <v>177.67382714942335</v>
      </c>
      <c r="B369" s="12">
        <v>1.764722649758611</v>
      </c>
      <c r="C369" s="12">
        <v>740.74599999999998</v>
      </c>
      <c r="D369" s="12">
        <v>-270.92700000000002</v>
      </c>
      <c r="E369">
        <v>3.6</v>
      </c>
      <c r="F369" s="8">
        <v>0.8</v>
      </c>
      <c r="G369" s="8">
        <v>0.8</v>
      </c>
      <c r="H369" s="8">
        <v>0.8</v>
      </c>
      <c r="I369" t="s">
        <v>5058</v>
      </c>
    </row>
    <row r="370" spans="1:9">
      <c r="A370" s="12">
        <v>283.76291666666668</v>
      </c>
      <c r="B370" s="12">
        <v>-30.478333333333332</v>
      </c>
      <c r="C370" s="12">
        <v>-2.65</v>
      </c>
      <c r="D370" s="12">
        <v>-0.88</v>
      </c>
      <c r="E370">
        <v>3.6</v>
      </c>
      <c r="F370" s="8">
        <v>0.8</v>
      </c>
      <c r="G370" s="8">
        <v>0.8</v>
      </c>
      <c r="H370" s="8">
        <v>0.8</v>
      </c>
      <c r="I370" t="s">
        <v>5859</v>
      </c>
    </row>
    <row r="371" spans="1:9">
      <c r="A371" s="12">
        <v>291.35000000000002</v>
      </c>
      <c r="B371" s="12">
        <v>20.183333333333334</v>
      </c>
      <c r="C371" s="12" t="s">
        <v>9341</v>
      </c>
      <c r="D371" s="12" t="s">
        <v>9341</v>
      </c>
      <c r="E371">
        <v>3.6</v>
      </c>
      <c r="F371" s="8">
        <v>0.8</v>
      </c>
      <c r="G371" s="8">
        <v>0.8</v>
      </c>
      <c r="H371" s="8">
        <v>0.8</v>
      </c>
      <c r="I371" t="s">
        <v>6722</v>
      </c>
    </row>
    <row r="372" spans="1:9">
      <c r="A372" s="12">
        <v>142.67499824999999</v>
      </c>
      <c r="B372" s="12">
        <v>-40.466739333333337</v>
      </c>
      <c r="C372" s="12">
        <v>-147.97999999999999</v>
      </c>
      <c r="D372" s="12">
        <v>61.35</v>
      </c>
      <c r="E372">
        <v>3.6</v>
      </c>
      <c r="F372" s="8">
        <v>0.8</v>
      </c>
      <c r="G372" s="8">
        <v>0.8</v>
      </c>
      <c r="H372" s="8">
        <v>0.8</v>
      </c>
      <c r="I372" t="s">
        <v>7312</v>
      </c>
    </row>
    <row r="373" spans="1:9">
      <c r="A373" s="12">
        <v>116.31373506708333</v>
      </c>
      <c r="B373" s="12">
        <v>-37.968583279722225</v>
      </c>
      <c r="C373" s="12">
        <v>-10.18</v>
      </c>
      <c r="D373" s="12">
        <v>6.34</v>
      </c>
      <c r="E373">
        <v>3.61</v>
      </c>
      <c r="F373" s="8">
        <v>1</v>
      </c>
      <c r="G373" s="8">
        <v>0.77500000000000002</v>
      </c>
      <c r="H373" s="8">
        <v>0.55479999999999996</v>
      </c>
      <c r="I373" t="s">
        <v>3222</v>
      </c>
    </row>
    <row r="374" spans="1:9">
      <c r="A374" s="12">
        <v>152.64703575481042</v>
      </c>
      <c r="B374" s="12">
        <v>-12.35412747882361</v>
      </c>
      <c r="C374" s="12">
        <v>-217.43299999999999</v>
      </c>
      <c r="D374" s="12">
        <v>-74.373000000000005</v>
      </c>
      <c r="E374">
        <v>3.61</v>
      </c>
      <c r="F374" s="8">
        <v>1</v>
      </c>
      <c r="G374" s="8">
        <v>0.83299999999999996</v>
      </c>
      <c r="H374" s="8">
        <v>0.67869999999999997</v>
      </c>
      <c r="I374" t="s">
        <v>4775</v>
      </c>
    </row>
    <row r="375" spans="1:9">
      <c r="A375" s="12">
        <v>22.870876077916662</v>
      </c>
      <c r="B375" s="12">
        <v>15.345824594444444</v>
      </c>
      <c r="C375" s="12">
        <v>27.14</v>
      </c>
      <c r="D375" s="12">
        <v>-2.64</v>
      </c>
      <c r="E375">
        <v>3.62</v>
      </c>
      <c r="F375" s="8">
        <v>0.8</v>
      </c>
      <c r="G375" s="8">
        <v>0.8</v>
      </c>
      <c r="H375" s="8">
        <v>0.8</v>
      </c>
      <c r="I375" t="s">
        <v>4205</v>
      </c>
    </row>
    <row r="376" spans="1:9">
      <c r="A376" s="12">
        <v>345.48026913749999</v>
      </c>
      <c r="B376" s="12">
        <v>42.32598149527778</v>
      </c>
      <c r="C376" s="12">
        <v>22.99</v>
      </c>
      <c r="D376" s="12">
        <v>0.88</v>
      </c>
      <c r="E376">
        <v>3.62</v>
      </c>
      <c r="F376" s="8">
        <v>0.53400000000000003</v>
      </c>
      <c r="G376" s="8">
        <v>0.63160000000000005</v>
      </c>
      <c r="H376" s="8">
        <v>1</v>
      </c>
      <c r="I376" t="s">
        <v>4552</v>
      </c>
    </row>
    <row r="377" spans="1:9">
      <c r="A377" s="12">
        <v>253.64585429986204</v>
      </c>
      <c r="B377" s="12">
        <v>-42.361315836300555</v>
      </c>
      <c r="C377" s="12">
        <v>-126.721</v>
      </c>
      <c r="D377" s="12">
        <v>-228.83699999999999</v>
      </c>
      <c r="E377">
        <v>3.62</v>
      </c>
      <c r="F377" s="8">
        <v>1</v>
      </c>
      <c r="G377" s="8">
        <v>0.78720000000000001</v>
      </c>
      <c r="H377" s="8">
        <v>0.57969999999999999</v>
      </c>
      <c r="I377" t="s">
        <v>5607</v>
      </c>
    </row>
    <row r="378" spans="1:9">
      <c r="A378" s="12">
        <v>195.56776973416666</v>
      </c>
      <c r="B378" s="12">
        <v>-71.54885423305555</v>
      </c>
      <c r="C378" s="12">
        <v>264.17</v>
      </c>
      <c r="D378" s="12">
        <v>-22.75</v>
      </c>
      <c r="E378">
        <v>3.62</v>
      </c>
      <c r="F378" s="8">
        <v>1</v>
      </c>
      <c r="G378" s="8">
        <v>0.79920000000000002</v>
      </c>
      <c r="H378" s="8">
        <v>0.60450000000000004</v>
      </c>
      <c r="I378" t="s">
        <v>8145</v>
      </c>
    </row>
    <row r="379" spans="1:9">
      <c r="A379" s="12">
        <v>262.77463633624996</v>
      </c>
      <c r="B379" s="12">
        <v>-60.683847817777774</v>
      </c>
      <c r="C379" s="12">
        <v>-54.01</v>
      </c>
      <c r="D379" s="12">
        <v>-99.25</v>
      </c>
      <c r="E379">
        <v>3.62</v>
      </c>
      <c r="F379" s="8">
        <v>0.54959999999999998</v>
      </c>
      <c r="G379" s="8">
        <v>0.64410000000000001</v>
      </c>
      <c r="H379" s="8">
        <v>1</v>
      </c>
      <c r="I379" t="s">
        <v>8638</v>
      </c>
    </row>
    <row r="380" spans="1:9">
      <c r="A380" s="12">
        <v>57.290594104999997</v>
      </c>
      <c r="B380" s="12">
        <v>24.053416743611113</v>
      </c>
      <c r="C380" s="12">
        <v>17.7</v>
      </c>
      <c r="D380" s="12">
        <v>-44.18</v>
      </c>
      <c r="E380">
        <v>3.63</v>
      </c>
      <c r="F380" s="8">
        <v>0.54959999999999998</v>
      </c>
      <c r="G380" s="8">
        <v>0.64410000000000001</v>
      </c>
      <c r="H380" s="8">
        <v>1</v>
      </c>
      <c r="I380" t="s">
        <v>1864</v>
      </c>
    </row>
    <row r="381" spans="1:9">
      <c r="A381" s="12">
        <v>309.38725541666668</v>
      </c>
      <c r="B381" s="12">
        <v>14.59508875</v>
      </c>
      <c r="C381" s="12">
        <v>118.09</v>
      </c>
      <c r="D381" s="12">
        <v>-48.06</v>
      </c>
      <c r="E381">
        <v>3.63</v>
      </c>
      <c r="F381" s="8">
        <v>0.99370000000000003</v>
      </c>
      <c r="G381" s="8">
        <v>0.9526</v>
      </c>
      <c r="H381" s="8">
        <v>1</v>
      </c>
      <c r="I381" t="s">
        <v>6673</v>
      </c>
    </row>
    <row r="382" spans="1:9">
      <c r="A382" s="12">
        <v>130.07327304999998</v>
      </c>
      <c r="B382" s="12">
        <v>-52.921888953611109</v>
      </c>
      <c r="C382" s="12">
        <v>-24.42</v>
      </c>
      <c r="D382" s="12">
        <v>34.44</v>
      </c>
      <c r="E382">
        <v>3.63</v>
      </c>
      <c r="F382" s="8">
        <v>0.50129999999999997</v>
      </c>
      <c r="G382" s="8">
        <v>0.60470000000000002</v>
      </c>
      <c r="H382" s="8">
        <v>1</v>
      </c>
      <c r="I382" t="s">
        <v>7431</v>
      </c>
    </row>
    <row r="383" spans="1:9">
      <c r="A383" s="12">
        <v>347.36165018724955</v>
      </c>
      <c r="B383" s="12">
        <v>-21.172415205008058</v>
      </c>
      <c r="C383" s="12">
        <v>53.451999999999998</v>
      </c>
      <c r="D383" s="12">
        <v>30.201000000000001</v>
      </c>
      <c r="E383">
        <v>3.64</v>
      </c>
      <c r="F383" s="8">
        <v>1</v>
      </c>
      <c r="G383" s="8">
        <v>0.82210000000000005</v>
      </c>
      <c r="H383" s="8">
        <v>0.65410000000000001</v>
      </c>
      <c r="I383" t="s">
        <v>3743</v>
      </c>
    </row>
    <row r="384" spans="1:9">
      <c r="A384" s="12">
        <v>234.66403956541666</v>
      </c>
      <c r="B384" s="12">
        <v>-29.777748778888888</v>
      </c>
      <c r="C384" s="12">
        <v>-22.08</v>
      </c>
      <c r="D384" s="12">
        <v>-24.46</v>
      </c>
      <c r="E384">
        <v>3.6419999999999999</v>
      </c>
      <c r="F384" s="8">
        <v>0.47989999999999999</v>
      </c>
      <c r="G384" s="8">
        <v>0.58679999999999999</v>
      </c>
      <c r="H384" s="8">
        <v>1</v>
      </c>
      <c r="I384" t="s">
        <v>5769</v>
      </c>
    </row>
    <row r="385" spans="1:9">
      <c r="A385" s="12">
        <v>64.948349371250004</v>
      </c>
      <c r="B385" s="12">
        <v>15.627643172777779</v>
      </c>
      <c r="C385" s="12">
        <v>115.46</v>
      </c>
      <c r="D385" s="12">
        <v>-23.42</v>
      </c>
      <c r="E385">
        <v>3.65</v>
      </c>
      <c r="F385" s="8">
        <v>0.8</v>
      </c>
      <c r="G385" s="8">
        <v>0.8</v>
      </c>
      <c r="H385" s="8">
        <v>0.8</v>
      </c>
      <c r="I385" t="s">
        <v>1991</v>
      </c>
    </row>
    <row r="386" spans="1:9">
      <c r="A386" s="12">
        <v>337.20794520833334</v>
      </c>
      <c r="B386" s="12">
        <v>1.9942833333333333E-2</v>
      </c>
      <c r="C386" s="12">
        <v>182.92</v>
      </c>
      <c r="D386" s="12">
        <v>50.36</v>
      </c>
      <c r="E386">
        <v>3.65</v>
      </c>
      <c r="F386" s="8">
        <v>0.8</v>
      </c>
      <c r="G386" s="8">
        <v>0.8</v>
      </c>
      <c r="H386" s="8">
        <v>0.8</v>
      </c>
      <c r="I386" t="s">
        <v>3996</v>
      </c>
    </row>
    <row r="387" spans="1:9">
      <c r="A387" s="12">
        <v>176.40174649291666</v>
      </c>
      <c r="B387" s="12">
        <v>-66.728762206944452</v>
      </c>
      <c r="C387" s="12">
        <v>-100.35</v>
      </c>
      <c r="D387" s="12">
        <v>33.49</v>
      </c>
      <c r="E387">
        <v>3.65</v>
      </c>
      <c r="F387" s="8">
        <v>0.76519999999999999</v>
      </c>
      <c r="G387" s="8">
        <v>0.80349999999999999</v>
      </c>
      <c r="H387" s="8">
        <v>1</v>
      </c>
      <c r="I387" t="s">
        <v>8029</v>
      </c>
    </row>
    <row r="388" spans="1:9">
      <c r="A388" s="12">
        <v>313.70251157874998</v>
      </c>
      <c r="B388" s="12">
        <v>-58.45415605944445</v>
      </c>
      <c r="C388" s="12">
        <v>20.79</v>
      </c>
      <c r="D388" s="12">
        <v>-25.2</v>
      </c>
      <c r="E388">
        <v>3.65</v>
      </c>
      <c r="F388" s="8">
        <v>1</v>
      </c>
      <c r="G388" s="8">
        <v>0.82210000000000005</v>
      </c>
      <c r="H388" s="8">
        <v>0.65410000000000001</v>
      </c>
      <c r="I388" t="s">
        <v>8546</v>
      </c>
    </row>
    <row r="389" spans="1:9">
      <c r="A389" s="12">
        <v>9.2428507774999993</v>
      </c>
      <c r="B389" s="12">
        <v>53.896907586388892</v>
      </c>
      <c r="C389" s="12">
        <v>17.38</v>
      </c>
      <c r="D389" s="12">
        <v>-9.86</v>
      </c>
      <c r="E389">
        <v>3.66</v>
      </c>
      <c r="F389" s="8">
        <v>0.47989999999999999</v>
      </c>
      <c r="G389" s="8">
        <v>0.58679999999999999</v>
      </c>
      <c r="H389" s="8">
        <v>1</v>
      </c>
      <c r="I389" t="s">
        <v>490</v>
      </c>
    </row>
    <row r="390" spans="1:9">
      <c r="A390" s="12">
        <v>83.784490041666658</v>
      </c>
      <c r="B390" s="12">
        <v>9.9341558611111118</v>
      </c>
      <c r="C390" s="12">
        <v>-0.34</v>
      </c>
      <c r="D390" s="12">
        <v>-2.94</v>
      </c>
      <c r="E390">
        <v>3.66</v>
      </c>
      <c r="F390" s="8">
        <v>0.8</v>
      </c>
      <c r="G390" s="8">
        <v>0.8</v>
      </c>
      <c r="H390" s="8">
        <v>0.8</v>
      </c>
      <c r="I390" t="s">
        <v>2343</v>
      </c>
    </row>
    <row r="391" spans="1:9">
      <c r="A391" s="12">
        <v>271.65779704083332</v>
      </c>
      <c r="B391" s="12">
        <v>-50.091475700833335</v>
      </c>
      <c r="C391" s="12">
        <v>-8.27</v>
      </c>
      <c r="D391" s="12">
        <v>-8.6999999999999993</v>
      </c>
      <c r="E391">
        <v>3.66</v>
      </c>
      <c r="F391" s="8">
        <v>0.47989999999999999</v>
      </c>
      <c r="G391" s="8">
        <v>0.58679999999999999</v>
      </c>
      <c r="H391" s="8">
        <v>1</v>
      </c>
      <c r="I391" t="s">
        <v>8842</v>
      </c>
    </row>
    <row r="392" spans="1:9">
      <c r="A392" s="12">
        <v>142.88211971750002</v>
      </c>
      <c r="B392" s="12">
        <v>63.061861483055552</v>
      </c>
      <c r="C392" s="12">
        <v>107.99</v>
      </c>
      <c r="D392" s="12">
        <v>27.15</v>
      </c>
      <c r="E392">
        <v>3.67</v>
      </c>
      <c r="F392" s="8">
        <v>0.86680000000000001</v>
      </c>
      <c r="G392" s="8">
        <v>0.87180000000000002</v>
      </c>
      <c r="H392" s="8">
        <v>1</v>
      </c>
      <c r="I392" t="s">
        <v>1459</v>
      </c>
    </row>
    <row r="393" spans="1:9">
      <c r="A393" s="12">
        <v>325.02273532416666</v>
      </c>
      <c r="B393" s="12">
        <v>-16.662307551111109</v>
      </c>
      <c r="C393" s="12">
        <v>187.56</v>
      </c>
      <c r="D393" s="12">
        <v>-22.45</v>
      </c>
      <c r="E393">
        <v>3.67</v>
      </c>
      <c r="F393" s="8">
        <v>0.8</v>
      </c>
      <c r="G393" s="8">
        <v>0.8</v>
      </c>
      <c r="H393" s="8">
        <v>0.8</v>
      </c>
      <c r="I393" t="s">
        <v>3732</v>
      </c>
    </row>
    <row r="394" spans="1:9">
      <c r="A394" s="12">
        <v>236.54689310750001</v>
      </c>
      <c r="B394" s="12">
        <v>15.421832185</v>
      </c>
      <c r="C394" s="12">
        <v>65.38</v>
      </c>
      <c r="D394" s="12">
        <v>-38.61</v>
      </c>
      <c r="E394">
        <v>3.67</v>
      </c>
      <c r="F394" s="8">
        <v>0.65039999999999998</v>
      </c>
      <c r="G394" s="8">
        <v>0.72150000000000003</v>
      </c>
      <c r="H394" s="8">
        <v>1</v>
      </c>
      <c r="I394" t="s">
        <v>6633</v>
      </c>
    </row>
    <row r="395" spans="1:9">
      <c r="A395" s="12">
        <v>211.09729147208333</v>
      </c>
      <c r="B395" s="12">
        <v>64.375850526666653</v>
      </c>
      <c r="C395" s="12">
        <v>-56.34</v>
      </c>
      <c r="D395" s="12">
        <v>17.21</v>
      </c>
      <c r="E395">
        <v>3.68</v>
      </c>
      <c r="F395" s="8">
        <v>0.6109</v>
      </c>
      <c r="G395" s="8">
        <v>0.69189999999999996</v>
      </c>
      <c r="H395" s="8">
        <v>1</v>
      </c>
      <c r="I395" t="s">
        <v>1444</v>
      </c>
    </row>
    <row r="396" spans="1:9">
      <c r="A396" s="12">
        <v>72.801519670000005</v>
      </c>
      <c r="B396" s="12">
        <v>5.6051034180555552</v>
      </c>
      <c r="C396" s="12">
        <v>-2.21</v>
      </c>
      <c r="D396" s="12">
        <v>0.85</v>
      </c>
      <c r="E396">
        <v>3.68</v>
      </c>
      <c r="F396" s="8">
        <v>0.47989999999999999</v>
      </c>
      <c r="G396" s="8">
        <v>0.58679999999999999</v>
      </c>
      <c r="H396" s="8">
        <v>1</v>
      </c>
      <c r="I396" t="s">
        <v>2112</v>
      </c>
    </row>
    <row r="397" spans="1:9">
      <c r="A397" s="12">
        <v>130.89807314333333</v>
      </c>
      <c r="B397" s="12">
        <v>-33.186386052222218</v>
      </c>
      <c r="C397" s="12">
        <v>-14.27</v>
      </c>
      <c r="D397" s="12">
        <v>10.43</v>
      </c>
      <c r="E397">
        <v>3.68</v>
      </c>
      <c r="F397" s="8">
        <v>0.47010000000000002</v>
      </c>
      <c r="G397" s="8">
        <v>0.57840000000000003</v>
      </c>
      <c r="H397" s="8">
        <v>1</v>
      </c>
      <c r="I397" t="s">
        <v>3437</v>
      </c>
    </row>
    <row r="398" spans="1:9">
      <c r="A398" s="12">
        <v>231.95721471041665</v>
      </c>
      <c r="B398" s="12">
        <v>29.105700659722224</v>
      </c>
      <c r="C398" s="12">
        <v>-180.17</v>
      </c>
      <c r="D398" s="12">
        <v>85.92</v>
      </c>
      <c r="E398">
        <v>3.68</v>
      </c>
      <c r="F398" s="8">
        <v>0.89859999999999995</v>
      </c>
      <c r="G398" s="8">
        <v>0.89249999999999996</v>
      </c>
      <c r="H398" s="8">
        <v>1</v>
      </c>
      <c r="I398" t="s">
        <v>6939</v>
      </c>
    </row>
    <row r="399" spans="1:9">
      <c r="A399" s="12">
        <v>237.70402592416667</v>
      </c>
      <c r="B399" s="12">
        <v>4.4777308758333332</v>
      </c>
      <c r="C399" s="12">
        <v>128.19</v>
      </c>
      <c r="D399" s="12">
        <v>62.16</v>
      </c>
      <c r="E399">
        <v>3.6930000000000001</v>
      </c>
      <c r="F399" s="8">
        <v>0.8</v>
      </c>
      <c r="G399" s="8">
        <v>0.8</v>
      </c>
      <c r="H399" s="8">
        <v>0.8</v>
      </c>
      <c r="I399" t="s">
        <v>6428</v>
      </c>
    </row>
    <row r="400" spans="1:9">
      <c r="A400" s="12">
        <v>118.05429938018001</v>
      </c>
      <c r="B400" s="12">
        <v>-40.575781732140001</v>
      </c>
      <c r="C400" s="12">
        <v>-11.773999999999999</v>
      </c>
      <c r="D400" s="12">
        <v>7.3680000000000003</v>
      </c>
      <c r="E400">
        <v>3.6960000000000002</v>
      </c>
      <c r="F400" s="8">
        <v>1</v>
      </c>
      <c r="G400" s="8">
        <v>0.82210000000000005</v>
      </c>
      <c r="H400" s="8">
        <v>0.65410000000000001</v>
      </c>
      <c r="I400" t="s">
        <v>3227</v>
      </c>
    </row>
    <row r="401" spans="1:9">
      <c r="A401" s="12">
        <v>49.879175988749992</v>
      </c>
      <c r="B401" s="12">
        <v>-21.757862486944443</v>
      </c>
      <c r="C401" s="12">
        <v>51.89</v>
      </c>
      <c r="D401" s="12">
        <v>32.92</v>
      </c>
      <c r="E401">
        <v>3.7</v>
      </c>
      <c r="F401" s="8">
        <v>1</v>
      </c>
      <c r="G401" s="8">
        <v>0.63180000000000003</v>
      </c>
      <c r="H401" s="8">
        <v>0.31119999999999998</v>
      </c>
      <c r="I401" t="s">
        <v>1767</v>
      </c>
    </row>
    <row r="402" spans="1:9">
      <c r="A402" s="12">
        <v>56.218903674166668</v>
      </c>
      <c r="B402" s="12">
        <v>24.113336449166667</v>
      </c>
      <c r="C402" s="12">
        <v>20.84</v>
      </c>
      <c r="D402" s="12">
        <v>-46.06</v>
      </c>
      <c r="E402">
        <v>3.7</v>
      </c>
      <c r="F402" s="8">
        <v>0.53400000000000003</v>
      </c>
      <c r="G402" s="8">
        <v>0.63160000000000005</v>
      </c>
      <c r="H402" s="8">
        <v>1</v>
      </c>
      <c r="I402" t="s">
        <v>1813</v>
      </c>
    </row>
    <row r="403" spans="1:9">
      <c r="A403" s="12">
        <v>349.29140621291668</v>
      </c>
      <c r="B403" s="12">
        <v>3.2822883263888887</v>
      </c>
      <c r="C403" s="12">
        <v>759.82</v>
      </c>
      <c r="D403" s="12">
        <v>17.77</v>
      </c>
      <c r="E403">
        <v>3.7</v>
      </c>
      <c r="F403" s="8">
        <v>0.8</v>
      </c>
      <c r="G403" s="8">
        <v>0.8</v>
      </c>
      <c r="H403" s="8">
        <v>0.8</v>
      </c>
      <c r="I403" t="s">
        <v>4065</v>
      </c>
    </row>
    <row r="404" spans="1:9">
      <c r="A404" s="12">
        <v>269.44119046416665</v>
      </c>
      <c r="B404" s="12">
        <v>29.247879863611111</v>
      </c>
      <c r="C404" s="12">
        <v>82.44</v>
      </c>
      <c r="D404" s="12">
        <v>-18.73</v>
      </c>
      <c r="E404">
        <v>3.7</v>
      </c>
      <c r="F404" s="8">
        <v>1</v>
      </c>
      <c r="G404" s="8">
        <v>0.85409999999999997</v>
      </c>
      <c r="H404" s="8">
        <v>0.72770000000000001</v>
      </c>
      <c r="I404" t="s">
        <v>6851</v>
      </c>
    </row>
    <row r="405" spans="1:9">
      <c r="A405" s="12">
        <v>28.989415693558747</v>
      </c>
      <c r="B405" s="12">
        <v>-51.608877590531115</v>
      </c>
      <c r="C405" s="12">
        <v>680.11</v>
      </c>
      <c r="D405" s="12">
        <v>294.31799999999998</v>
      </c>
      <c r="E405">
        <v>3.7</v>
      </c>
      <c r="F405" s="8">
        <v>1</v>
      </c>
      <c r="G405" s="8">
        <v>0.85409999999999997</v>
      </c>
      <c r="H405" s="8">
        <v>0.72770000000000001</v>
      </c>
      <c r="I405" t="s">
        <v>7650</v>
      </c>
    </row>
    <row r="406" spans="1:9">
      <c r="A406" s="12">
        <v>227.98363863277001</v>
      </c>
      <c r="B406" s="12">
        <v>-48.737824987530004</v>
      </c>
      <c r="C406" s="12">
        <v>-97.126000000000005</v>
      </c>
      <c r="D406" s="12">
        <v>-48.848999999999997</v>
      </c>
      <c r="E406">
        <v>3.7</v>
      </c>
      <c r="F406" s="8">
        <v>0.57499999999999996</v>
      </c>
      <c r="G406" s="8">
        <v>0.66420000000000001</v>
      </c>
      <c r="H406" s="8">
        <v>1</v>
      </c>
      <c r="I406" t="s">
        <v>8668</v>
      </c>
    </row>
    <row r="407" spans="1:9">
      <c r="A407" s="12">
        <v>298.82830351238294</v>
      </c>
      <c r="B407" s="12">
        <v>6.4067642339850002</v>
      </c>
      <c r="C407" s="12">
        <v>45.944000000000003</v>
      </c>
      <c r="D407" s="12">
        <v>-480.96499999999997</v>
      </c>
      <c r="E407">
        <v>3.71</v>
      </c>
      <c r="F407" s="8">
        <v>1</v>
      </c>
      <c r="G407" s="8">
        <v>0.85409999999999997</v>
      </c>
      <c r="H407" s="8">
        <v>0.72770000000000001</v>
      </c>
      <c r="I407" t="s">
        <v>6493</v>
      </c>
    </row>
    <row r="408" spans="1:9">
      <c r="A408" s="12">
        <v>89.881743414145831</v>
      </c>
      <c r="B408" s="12">
        <v>54.284737962862778</v>
      </c>
      <c r="C408" s="12">
        <v>85.813999999999993</v>
      </c>
      <c r="D408" s="12">
        <v>-142.928</v>
      </c>
      <c r="E408">
        <v>3.72</v>
      </c>
      <c r="F408" s="8">
        <v>1</v>
      </c>
      <c r="G408" s="8">
        <v>0.83299999999999996</v>
      </c>
      <c r="H408" s="8">
        <v>0.67869999999999997</v>
      </c>
      <c r="I408" t="s">
        <v>1168</v>
      </c>
    </row>
    <row r="409" spans="1:9">
      <c r="A409" s="12">
        <v>176.51255864208335</v>
      </c>
      <c r="B409" s="12">
        <v>47.779406292499999</v>
      </c>
      <c r="C409" s="12">
        <v>-138.29</v>
      </c>
      <c r="D409" s="12">
        <v>28.57</v>
      </c>
      <c r="E409">
        <v>3.72</v>
      </c>
      <c r="F409" s="8">
        <v>1</v>
      </c>
      <c r="G409" s="8">
        <v>0.83299999999999996</v>
      </c>
      <c r="H409" s="8">
        <v>0.67869999999999997</v>
      </c>
      <c r="I409" t="s">
        <v>1682</v>
      </c>
    </row>
    <row r="410" spans="1:9">
      <c r="A410" s="12">
        <v>89.101222876875426</v>
      </c>
      <c r="B410" s="12">
        <v>-14.167699537670277</v>
      </c>
      <c r="C410" s="12">
        <v>-41.473999999999997</v>
      </c>
      <c r="D410" s="12">
        <v>139.22200000000001</v>
      </c>
      <c r="E410">
        <v>3.72</v>
      </c>
      <c r="F410" s="8">
        <v>0.89859999999999995</v>
      </c>
      <c r="G410" s="8">
        <v>0.89249999999999996</v>
      </c>
      <c r="H410" s="8">
        <v>1</v>
      </c>
      <c r="I410" t="s">
        <v>2515</v>
      </c>
    </row>
    <row r="411" spans="1:9">
      <c r="A411" s="12">
        <v>27.865130617609999</v>
      </c>
      <c r="B411" s="12">
        <v>-10.33503106629</v>
      </c>
      <c r="C411" s="12">
        <v>39.752000000000002</v>
      </c>
      <c r="D411" s="12">
        <v>-40.956000000000003</v>
      </c>
      <c r="E411">
        <v>3.72</v>
      </c>
      <c r="F411" s="8">
        <v>1</v>
      </c>
      <c r="G411" s="8">
        <v>0.83299999999999996</v>
      </c>
      <c r="H411" s="8">
        <v>0.67869999999999997</v>
      </c>
      <c r="I411" t="s">
        <v>3863</v>
      </c>
    </row>
    <row r="412" spans="1:9">
      <c r="A412" s="12">
        <v>325.36892514797165</v>
      </c>
      <c r="B412" s="12">
        <v>-77.39000876162001</v>
      </c>
      <c r="C412" s="12">
        <v>68.656000000000006</v>
      </c>
      <c r="D412" s="12">
        <v>-250.04400000000001</v>
      </c>
      <c r="E412">
        <v>3.7280000000000002</v>
      </c>
      <c r="F412" s="8">
        <v>1</v>
      </c>
      <c r="G412" s="8">
        <v>0.82210000000000005</v>
      </c>
      <c r="H412" s="8">
        <v>0.65410000000000001</v>
      </c>
      <c r="I412" t="s">
        <v>8224</v>
      </c>
    </row>
    <row r="413" spans="1:9">
      <c r="A413" s="12">
        <v>318.69788549999998</v>
      </c>
      <c r="B413" s="12">
        <v>38.045317805555555</v>
      </c>
      <c r="C413" s="12">
        <v>196.99</v>
      </c>
      <c r="D413" s="12">
        <v>410.28</v>
      </c>
      <c r="E413">
        <v>3.73</v>
      </c>
      <c r="F413" s="8">
        <v>0.89859999999999995</v>
      </c>
      <c r="G413" s="8">
        <v>0.89249999999999996</v>
      </c>
      <c r="H413" s="8">
        <v>1</v>
      </c>
      <c r="I413" t="s">
        <v>299</v>
      </c>
    </row>
    <row r="414" spans="1:9">
      <c r="A414" s="12">
        <v>316.23275954583335</v>
      </c>
      <c r="B414" s="12">
        <v>43.927851238888884</v>
      </c>
      <c r="C414" s="12">
        <v>7.97</v>
      </c>
      <c r="D414" s="12">
        <v>0.06</v>
      </c>
      <c r="E414">
        <v>3.73</v>
      </c>
      <c r="F414" s="8">
        <v>1</v>
      </c>
      <c r="G414" s="8">
        <v>0.77500000000000002</v>
      </c>
      <c r="H414" s="8">
        <v>0.55479999999999996</v>
      </c>
      <c r="I414" t="s">
        <v>407</v>
      </c>
    </row>
    <row r="415" spans="1:9">
      <c r="A415" s="12">
        <v>53.23268537982792</v>
      </c>
      <c r="B415" s="12">
        <v>-9.4582609705180545</v>
      </c>
      <c r="C415" s="12">
        <v>-974.75800000000004</v>
      </c>
      <c r="D415" s="12">
        <v>20.876000000000001</v>
      </c>
      <c r="E415">
        <v>3.73</v>
      </c>
      <c r="F415" s="8">
        <v>1</v>
      </c>
      <c r="G415" s="8">
        <v>0.79920000000000002</v>
      </c>
      <c r="H415" s="8">
        <v>0.60450000000000004</v>
      </c>
      <c r="I415" t="s">
        <v>1799</v>
      </c>
    </row>
    <row r="416" spans="1:9">
      <c r="A416" s="12">
        <v>73.562904352410015</v>
      </c>
      <c r="B416" s="12">
        <v>2.4406716584600003</v>
      </c>
      <c r="C416" s="12">
        <v>0.56100000000000005</v>
      </c>
      <c r="D416" s="12">
        <v>1.34</v>
      </c>
      <c r="E416">
        <v>3.73</v>
      </c>
      <c r="F416" s="8">
        <v>0.47989999999999999</v>
      </c>
      <c r="G416" s="8">
        <v>0.58679999999999999</v>
      </c>
      <c r="H416" s="8">
        <v>1</v>
      </c>
      <c r="I416" t="s">
        <v>2158</v>
      </c>
    </row>
    <row r="417" spans="1:9">
      <c r="A417" s="12">
        <v>85.189880029166673</v>
      </c>
      <c r="B417" s="12">
        <v>-1.9432186222222223</v>
      </c>
      <c r="C417" s="12">
        <v>4</v>
      </c>
      <c r="D417" s="12">
        <v>2.5</v>
      </c>
      <c r="E417">
        <v>3.73</v>
      </c>
      <c r="F417" s="8">
        <v>0.8</v>
      </c>
      <c r="G417" s="8">
        <v>0.8</v>
      </c>
      <c r="H417" s="8">
        <v>0.8</v>
      </c>
      <c r="I417" t="s">
        <v>2436</v>
      </c>
    </row>
    <row r="418" spans="1:9">
      <c r="A418" s="12">
        <v>221.56218899958333</v>
      </c>
      <c r="B418" s="12">
        <v>1.8928845822222222</v>
      </c>
      <c r="C418" s="12">
        <v>-114.03</v>
      </c>
      <c r="D418" s="12">
        <v>-22.13</v>
      </c>
      <c r="E418">
        <v>3.73</v>
      </c>
      <c r="F418" s="8">
        <v>0.6109</v>
      </c>
      <c r="G418" s="8">
        <v>0.69189999999999996</v>
      </c>
      <c r="H418" s="8">
        <v>1</v>
      </c>
      <c r="I418" t="s">
        <v>5532</v>
      </c>
    </row>
    <row r="419" spans="1:9">
      <c r="A419" s="12">
        <v>271.83743303916668</v>
      </c>
      <c r="B419" s="12">
        <v>9.5638472500000002</v>
      </c>
      <c r="C419" s="12">
        <v>-62.17</v>
      </c>
      <c r="D419" s="12">
        <v>79.66</v>
      </c>
      <c r="E419">
        <v>3.73</v>
      </c>
      <c r="F419" s="8">
        <v>0.72599999999999998</v>
      </c>
      <c r="G419" s="8">
        <v>0.7762</v>
      </c>
      <c r="H419" s="8">
        <v>1</v>
      </c>
      <c r="I419" t="s">
        <v>6519</v>
      </c>
    </row>
    <row r="420" spans="1:9">
      <c r="A420" s="12">
        <v>97.204457125000005</v>
      </c>
      <c r="B420" s="12">
        <v>-7.0330583611111113</v>
      </c>
      <c r="C420" s="12">
        <v>-6.86</v>
      </c>
      <c r="D420" s="12">
        <v>-2.76</v>
      </c>
      <c r="E420">
        <v>3.74</v>
      </c>
      <c r="F420" s="8">
        <v>0.51039999999999996</v>
      </c>
      <c r="G420" s="8">
        <v>0.61219999999999997</v>
      </c>
      <c r="H420" s="8">
        <v>1</v>
      </c>
      <c r="I420" t="s">
        <v>2706</v>
      </c>
    </row>
    <row r="421" spans="1:9">
      <c r="A421" s="12">
        <v>321.66677641250004</v>
      </c>
      <c r="B421" s="12">
        <v>-22.411334499166664</v>
      </c>
      <c r="C421" s="12">
        <v>-2.23</v>
      </c>
      <c r="D421" s="12">
        <v>18.100000000000001</v>
      </c>
      <c r="E421">
        <v>3.74</v>
      </c>
      <c r="F421" s="8">
        <v>0.8</v>
      </c>
      <c r="G421" s="8">
        <v>0.8</v>
      </c>
      <c r="H421" s="8">
        <v>0.8</v>
      </c>
      <c r="I421" t="s">
        <v>3655</v>
      </c>
    </row>
    <row r="422" spans="1:9">
      <c r="A422" s="12">
        <v>252.44648553124998</v>
      </c>
      <c r="B422" s="12">
        <v>-59.041377083055551</v>
      </c>
      <c r="C422" s="12">
        <v>39.729999999999997</v>
      </c>
      <c r="D422" s="12">
        <v>-24.91</v>
      </c>
      <c r="E422">
        <v>3.7440000000000002</v>
      </c>
      <c r="F422" s="8">
        <v>1</v>
      </c>
      <c r="G422" s="8">
        <v>0.73599999999999999</v>
      </c>
      <c r="H422" s="8">
        <v>0.4803</v>
      </c>
      <c r="I422" t="s">
        <v>8633</v>
      </c>
    </row>
    <row r="423" spans="1:9">
      <c r="A423" s="12">
        <v>107.18694039829001</v>
      </c>
      <c r="B423" s="12">
        <v>-70.498930402100001</v>
      </c>
      <c r="C423" s="12">
        <v>23.62</v>
      </c>
      <c r="D423" s="12">
        <v>108.65300000000001</v>
      </c>
      <c r="E423">
        <v>3.746</v>
      </c>
      <c r="F423" s="8">
        <v>1</v>
      </c>
      <c r="G423" s="8">
        <v>0.83299999999999996</v>
      </c>
      <c r="H423" s="8">
        <v>0.67869999999999997</v>
      </c>
      <c r="I423" t="s">
        <v>7682</v>
      </c>
    </row>
    <row r="424" spans="1:9">
      <c r="A424" s="12">
        <v>337.29277091</v>
      </c>
      <c r="B424" s="12">
        <v>58.415198293333333</v>
      </c>
      <c r="C424" s="12">
        <v>15.35</v>
      </c>
      <c r="D424" s="12">
        <v>3.52</v>
      </c>
      <c r="E424">
        <v>3.75</v>
      </c>
      <c r="F424" s="8">
        <v>0.99370000000000003</v>
      </c>
      <c r="G424" s="8">
        <v>0.9526</v>
      </c>
      <c r="H424" s="8">
        <v>1</v>
      </c>
      <c r="I424" t="s">
        <v>603</v>
      </c>
    </row>
    <row r="425" spans="1:9">
      <c r="A425" s="12">
        <v>268.38220676416665</v>
      </c>
      <c r="B425" s="12">
        <v>56.872642850555557</v>
      </c>
      <c r="C425" s="12">
        <v>93.82</v>
      </c>
      <c r="D425" s="12">
        <v>78.5</v>
      </c>
      <c r="E425">
        <v>3.75</v>
      </c>
      <c r="F425" s="8">
        <v>1</v>
      </c>
      <c r="G425" s="8">
        <v>0.79920000000000002</v>
      </c>
      <c r="H425" s="8">
        <v>0.60450000000000004</v>
      </c>
      <c r="I425" t="s">
        <v>1179</v>
      </c>
    </row>
    <row r="426" spans="1:9">
      <c r="A426" s="12">
        <v>51.792252413560007</v>
      </c>
      <c r="B426" s="12">
        <v>9.7327419508999995</v>
      </c>
      <c r="C426" s="12">
        <v>70.741</v>
      </c>
      <c r="D426" s="12">
        <v>-43.155999999999999</v>
      </c>
      <c r="E426">
        <v>3.75</v>
      </c>
      <c r="F426" s="8">
        <v>0.57499999999999996</v>
      </c>
      <c r="G426" s="8">
        <v>0.66420000000000001</v>
      </c>
      <c r="H426" s="8">
        <v>1</v>
      </c>
      <c r="I426" t="s">
        <v>1791</v>
      </c>
    </row>
    <row r="427" spans="1:9">
      <c r="A427" s="12">
        <v>75.619530783333332</v>
      </c>
      <c r="B427" s="12">
        <v>41.075838884722224</v>
      </c>
      <c r="C427" s="12">
        <v>9.4499999999999993</v>
      </c>
      <c r="D427" s="12">
        <v>-20.71</v>
      </c>
      <c r="E427">
        <v>3.75</v>
      </c>
      <c r="F427" s="8">
        <v>1</v>
      </c>
      <c r="G427" s="8">
        <v>0.73599999999999999</v>
      </c>
      <c r="H427" s="8">
        <v>0.4803</v>
      </c>
      <c r="I427" t="s">
        <v>2137</v>
      </c>
    </row>
    <row r="428" spans="1:9">
      <c r="A428" s="12">
        <v>266.97316555291667</v>
      </c>
      <c r="B428" s="12">
        <v>2.7072777736111111</v>
      </c>
      <c r="C428" s="12">
        <v>-24.64</v>
      </c>
      <c r="D428" s="12">
        <v>-74.42</v>
      </c>
      <c r="E428">
        <v>3.75</v>
      </c>
      <c r="F428" s="8">
        <v>0.63239999999999996</v>
      </c>
      <c r="G428" s="8">
        <v>0.70809999999999995</v>
      </c>
      <c r="H428" s="8">
        <v>1</v>
      </c>
      <c r="I428" t="s">
        <v>6391</v>
      </c>
    </row>
    <row r="429" spans="1:9">
      <c r="A429" s="12">
        <v>136.0386661725</v>
      </c>
      <c r="B429" s="12">
        <v>-47.097737430555561</v>
      </c>
      <c r="C429" s="12">
        <v>-47.45</v>
      </c>
      <c r="D429" s="12">
        <v>-9.75</v>
      </c>
      <c r="E429">
        <v>3.75</v>
      </c>
      <c r="F429" s="8">
        <v>1</v>
      </c>
      <c r="G429" s="8">
        <v>0.79920000000000002</v>
      </c>
      <c r="H429" s="8">
        <v>0.60450000000000004</v>
      </c>
      <c r="I429" t="s">
        <v>7379</v>
      </c>
    </row>
    <row r="430" spans="1:9">
      <c r="A430" s="12">
        <v>292.42649466833331</v>
      </c>
      <c r="B430" s="12">
        <v>51.729779397222224</v>
      </c>
      <c r="C430" s="12">
        <v>20.59</v>
      </c>
      <c r="D430" s="12">
        <v>128.33000000000001</v>
      </c>
      <c r="E430">
        <v>3.7549999999999999</v>
      </c>
      <c r="F430" s="8">
        <v>0.72599999999999998</v>
      </c>
      <c r="G430" s="8">
        <v>0.7762</v>
      </c>
      <c r="H430" s="8">
        <v>1</v>
      </c>
      <c r="I430" t="s">
        <v>901</v>
      </c>
    </row>
    <row r="431" spans="1:9">
      <c r="A431" s="12">
        <v>126.43414466916667</v>
      </c>
      <c r="B431" s="12">
        <v>-66.136890265000005</v>
      </c>
      <c r="C431" s="12">
        <v>-35.74</v>
      </c>
      <c r="D431" s="12">
        <v>-152.22</v>
      </c>
      <c r="E431">
        <v>3.7589999999999999</v>
      </c>
      <c r="F431" s="8">
        <v>1</v>
      </c>
      <c r="G431" s="8">
        <v>0.79920000000000002</v>
      </c>
      <c r="H431" s="8">
        <v>0.60450000000000004</v>
      </c>
      <c r="I431" t="s">
        <v>7679</v>
      </c>
    </row>
    <row r="432" spans="1:9">
      <c r="A432" s="12">
        <v>289.27570271500002</v>
      </c>
      <c r="B432" s="12">
        <v>53.368459270833334</v>
      </c>
      <c r="C432" s="12">
        <v>60.07</v>
      </c>
      <c r="D432" s="12">
        <v>122.83</v>
      </c>
      <c r="E432">
        <v>3.76</v>
      </c>
      <c r="F432" s="8">
        <v>0.8</v>
      </c>
      <c r="G432" s="8">
        <v>0.8</v>
      </c>
      <c r="H432" s="8">
        <v>0.8</v>
      </c>
      <c r="I432" t="s">
        <v>966</v>
      </c>
    </row>
    <row r="433" spans="1:9">
      <c r="A433" s="12">
        <v>65.733729831639991</v>
      </c>
      <c r="B433" s="12">
        <v>17.54251383399</v>
      </c>
      <c r="C433" s="12">
        <v>106.212</v>
      </c>
      <c r="D433" s="12">
        <v>-27.692</v>
      </c>
      <c r="E433">
        <v>3.76</v>
      </c>
      <c r="F433" s="8">
        <v>0.8</v>
      </c>
      <c r="G433" s="8">
        <v>0.8</v>
      </c>
      <c r="H433" s="8">
        <v>0.8</v>
      </c>
      <c r="I433" t="s">
        <v>1992</v>
      </c>
    </row>
    <row r="434" spans="1:9">
      <c r="A434" s="12">
        <v>245.48006002083335</v>
      </c>
      <c r="B434" s="12">
        <v>19.153128275833332</v>
      </c>
      <c r="C434" s="12">
        <v>-47.39</v>
      </c>
      <c r="D434" s="12">
        <v>43.81</v>
      </c>
      <c r="E434">
        <v>3.76</v>
      </c>
      <c r="F434" s="8">
        <v>0.85199999999999998</v>
      </c>
      <c r="G434" s="8">
        <v>0.86209999999999998</v>
      </c>
      <c r="H434" s="8">
        <v>1</v>
      </c>
      <c r="I434" t="s">
        <v>6689</v>
      </c>
    </row>
    <row r="435" spans="1:9">
      <c r="A435" s="12">
        <v>83.406316554109992</v>
      </c>
      <c r="B435" s="12">
        <v>-62.489826793799999</v>
      </c>
      <c r="C435" s="12">
        <v>-0.61099999999999999</v>
      </c>
      <c r="D435" s="12">
        <v>12.95</v>
      </c>
      <c r="E435">
        <v>3.76</v>
      </c>
      <c r="F435" s="8">
        <v>1</v>
      </c>
      <c r="G435" s="8">
        <v>0.92759999999999998</v>
      </c>
      <c r="H435" s="8">
        <v>0.91679999999999995</v>
      </c>
      <c r="I435" t="s">
        <v>7519</v>
      </c>
    </row>
    <row r="436" spans="1:9">
      <c r="A436" s="12">
        <v>337.82292212083331</v>
      </c>
      <c r="B436" s="12">
        <v>50.282491166666667</v>
      </c>
      <c r="C436" s="12">
        <v>137.51</v>
      </c>
      <c r="D436" s="12">
        <v>17.010000000000002</v>
      </c>
      <c r="E436">
        <v>3.77</v>
      </c>
      <c r="F436" s="8">
        <v>0.63239999999999996</v>
      </c>
      <c r="G436" s="8">
        <v>0.70809999999999995</v>
      </c>
      <c r="H436" s="8">
        <v>1</v>
      </c>
      <c r="I436" t="s">
        <v>418</v>
      </c>
    </row>
    <row r="437" spans="1:9">
      <c r="A437" s="12">
        <v>331.75277295908</v>
      </c>
      <c r="B437" s="12">
        <v>25.345098996239997</v>
      </c>
      <c r="C437" s="12">
        <v>295.476</v>
      </c>
      <c r="D437" s="12">
        <v>27.442</v>
      </c>
      <c r="E437">
        <v>3.77</v>
      </c>
      <c r="F437" s="8">
        <v>0.99370000000000003</v>
      </c>
      <c r="G437" s="8">
        <v>0.9526</v>
      </c>
      <c r="H437" s="8">
        <v>1</v>
      </c>
      <c r="I437" t="s">
        <v>4359</v>
      </c>
    </row>
    <row r="438" spans="1:9">
      <c r="A438" s="12">
        <v>286.17075850011832</v>
      </c>
      <c r="B438" s="12">
        <v>-21.741495958675557</v>
      </c>
      <c r="C438" s="12">
        <v>77.444999999999993</v>
      </c>
      <c r="D438" s="12">
        <v>-58.46</v>
      </c>
      <c r="E438">
        <v>3.77</v>
      </c>
      <c r="F438" s="8">
        <v>0.8</v>
      </c>
      <c r="G438" s="8">
        <v>0.8</v>
      </c>
      <c r="H438" s="8">
        <v>0.8</v>
      </c>
      <c r="I438" t="s">
        <v>6021</v>
      </c>
    </row>
    <row r="439" spans="1:9">
      <c r="A439" s="12">
        <v>311.91896917874999</v>
      </c>
      <c r="B439" s="12">
        <v>-9.4957743644444434</v>
      </c>
      <c r="C439" s="12">
        <v>33.979999999999997</v>
      </c>
      <c r="D439" s="12">
        <v>-34.770000000000003</v>
      </c>
      <c r="E439">
        <v>3.77</v>
      </c>
      <c r="F439" s="8">
        <v>0.57499999999999996</v>
      </c>
      <c r="G439" s="8">
        <v>0.66420000000000001</v>
      </c>
      <c r="H439" s="8">
        <v>1</v>
      </c>
      <c r="I439" t="s">
        <v>6212</v>
      </c>
    </row>
    <row r="440" spans="1:9">
      <c r="A440" s="12">
        <v>220.28729825000002</v>
      </c>
      <c r="B440" s="12">
        <v>13.72830463888889</v>
      </c>
      <c r="C440" s="12">
        <v>51.95</v>
      </c>
      <c r="D440" s="12">
        <v>-11.08</v>
      </c>
      <c r="E440">
        <v>3.78</v>
      </c>
      <c r="F440" s="8">
        <v>0.63239999999999996</v>
      </c>
      <c r="G440" s="8">
        <v>0.70809999999999995</v>
      </c>
      <c r="H440" s="8">
        <v>1</v>
      </c>
      <c r="I440" t="s">
        <v>5527</v>
      </c>
    </row>
    <row r="441" spans="1:9">
      <c r="A441" s="12">
        <v>42.674206626666667</v>
      </c>
      <c r="B441" s="12">
        <v>55.895496548888886</v>
      </c>
      <c r="C441" s="12">
        <v>16.23</v>
      </c>
      <c r="D441" s="12">
        <v>-13.54</v>
      </c>
      <c r="E441">
        <v>3.79</v>
      </c>
      <c r="F441" s="8">
        <v>1</v>
      </c>
      <c r="G441" s="8">
        <v>0.78720000000000001</v>
      </c>
      <c r="H441" s="8">
        <v>0.57969999999999999</v>
      </c>
      <c r="I441" t="s">
        <v>710</v>
      </c>
    </row>
    <row r="442" spans="1:9">
      <c r="A442" s="12">
        <v>84.686522428549992</v>
      </c>
      <c r="B442" s="12">
        <v>-2.60007866108</v>
      </c>
      <c r="C442" s="12">
        <v>4.5999999999999996</v>
      </c>
      <c r="D442" s="12">
        <v>-0.4</v>
      </c>
      <c r="E442">
        <v>3.79</v>
      </c>
      <c r="F442" s="8">
        <v>0.8</v>
      </c>
      <c r="G442" s="8">
        <v>0.8</v>
      </c>
      <c r="H442" s="8">
        <v>0.8</v>
      </c>
      <c r="I442" t="s">
        <v>2432</v>
      </c>
    </row>
    <row r="443" spans="1:9">
      <c r="A443" s="12">
        <v>106.02721162624999</v>
      </c>
      <c r="B443" s="12">
        <v>20.570298297499999</v>
      </c>
      <c r="C443" s="12">
        <v>-7.29</v>
      </c>
      <c r="D443" s="12">
        <v>-0.41</v>
      </c>
      <c r="E443">
        <v>3.79</v>
      </c>
      <c r="F443" s="8">
        <v>0.8</v>
      </c>
      <c r="G443" s="8">
        <v>0.8</v>
      </c>
      <c r="H443" s="8">
        <v>0.8</v>
      </c>
      <c r="I443" t="s">
        <v>2893</v>
      </c>
    </row>
    <row r="444" spans="1:9">
      <c r="A444" s="12">
        <v>111.43164715</v>
      </c>
      <c r="B444" s="12">
        <v>27.798081346944446</v>
      </c>
      <c r="C444" s="12">
        <v>-122.66</v>
      </c>
      <c r="D444" s="12">
        <v>-84.03</v>
      </c>
      <c r="E444">
        <v>3.79</v>
      </c>
      <c r="F444" s="8">
        <v>0.8</v>
      </c>
      <c r="G444" s="8">
        <v>0.8</v>
      </c>
      <c r="H444" s="8">
        <v>0.8</v>
      </c>
      <c r="I444" t="s">
        <v>3023</v>
      </c>
    </row>
    <row r="445" spans="1:9">
      <c r="A445" s="12">
        <v>343.15364185224001</v>
      </c>
      <c r="B445" s="12">
        <v>-7.5795969237099996</v>
      </c>
      <c r="C445" s="12">
        <v>14.964</v>
      </c>
      <c r="D445" s="12">
        <v>32.741999999999997</v>
      </c>
      <c r="E445">
        <v>3.79</v>
      </c>
      <c r="F445" s="8">
        <v>1</v>
      </c>
      <c r="G445" s="8">
        <v>0.64800000000000002</v>
      </c>
      <c r="H445" s="8">
        <v>0.33460000000000001</v>
      </c>
      <c r="I445" t="s">
        <v>3920</v>
      </c>
    </row>
    <row r="446" spans="1:9">
      <c r="A446" s="12">
        <v>169.54554950000002</v>
      </c>
      <c r="B446" s="12">
        <v>31.529288899999997</v>
      </c>
      <c r="C446" s="12">
        <v>-453.7</v>
      </c>
      <c r="D446" s="12">
        <v>-591.4</v>
      </c>
      <c r="E446">
        <v>3.79</v>
      </c>
      <c r="F446" s="8">
        <v>1</v>
      </c>
      <c r="G446" s="8">
        <v>0.92759999999999998</v>
      </c>
      <c r="H446" s="8">
        <v>0.91679999999999995</v>
      </c>
      <c r="I446" t="s">
        <v>4959</v>
      </c>
    </row>
    <row r="447" spans="1:9">
      <c r="A447" s="12">
        <v>163.37356713128625</v>
      </c>
      <c r="B447" s="12">
        <v>-58.853170369817782</v>
      </c>
      <c r="C447" s="12">
        <v>78.168999999999997</v>
      </c>
      <c r="D447" s="12">
        <v>38.799999999999997</v>
      </c>
      <c r="E447">
        <v>3.79</v>
      </c>
      <c r="F447" s="8">
        <v>1</v>
      </c>
      <c r="G447" s="8">
        <v>0.83299999999999996</v>
      </c>
      <c r="H447" s="8">
        <v>0.67869999999999997</v>
      </c>
      <c r="I447" t="s">
        <v>7834</v>
      </c>
    </row>
    <row r="448" spans="1:9">
      <c r="A448" s="12">
        <v>221.96546676958332</v>
      </c>
      <c r="B448" s="12">
        <v>-79.04475090138888</v>
      </c>
      <c r="C448" s="12">
        <v>-4.58</v>
      </c>
      <c r="D448" s="12">
        <v>-15.88</v>
      </c>
      <c r="E448">
        <v>3.798</v>
      </c>
      <c r="F448" s="8">
        <v>1</v>
      </c>
      <c r="G448" s="8">
        <v>0.78720000000000001</v>
      </c>
      <c r="H448" s="8">
        <v>0.57969999999999999</v>
      </c>
      <c r="I448" t="s">
        <v>8215</v>
      </c>
    </row>
    <row r="449" spans="1:9">
      <c r="A449" s="12">
        <v>56.29846680875</v>
      </c>
      <c r="B449" s="12">
        <v>42.578550802222225</v>
      </c>
      <c r="C449" s="12">
        <v>-14.45</v>
      </c>
      <c r="D449" s="12">
        <v>2.5299999999999998</v>
      </c>
      <c r="E449">
        <v>3.8</v>
      </c>
      <c r="F449" s="8">
        <v>0.8</v>
      </c>
      <c r="G449" s="8">
        <v>0.8</v>
      </c>
      <c r="H449" s="8">
        <v>0.8</v>
      </c>
      <c r="I449" t="s">
        <v>574</v>
      </c>
    </row>
    <row r="450" spans="1:9">
      <c r="A450" s="12">
        <v>264.86619202541664</v>
      </c>
      <c r="B450" s="12">
        <v>46.006333363888892</v>
      </c>
      <c r="C450" s="12">
        <v>-7.48</v>
      </c>
      <c r="D450" s="12">
        <v>4.53</v>
      </c>
      <c r="E450">
        <v>3.8</v>
      </c>
      <c r="F450" s="8">
        <v>0.50129999999999997</v>
      </c>
      <c r="G450" s="8">
        <v>0.60470000000000002</v>
      </c>
      <c r="H450" s="8">
        <v>1</v>
      </c>
      <c r="I450" t="s">
        <v>1216</v>
      </c>
    </row>
    <row r="451" spans="1:9">
      <c r="A451" s="12">
        <v>298.11819894916664</v>
      </c>
      <c r="B451" s="12">
        <v>1.0056582274999999</v>
      </c>
      <c r="C451" s="12">
        <v>6.91</v>
      </c>
      <c r="D451" s="12">
        <v>-8.2100000000000009</v>
      </c>
      <c r="E451">
        <v>3.8</v>
      </c>
      <c r="F451" s="8">
        <v>0.8</v>
      </c>
      <c r="G451" s="8">
        <v>0.8</v>
      </c>
      <c r="H451" s="8">
        <v>0.8</v>
      </c>
      <c r="I451" t="s">
        <v>6417</v>
      </c>
    </row>
    <row r="452" spans="1:9">
      <c r="A452" s="12">
        <v>309.90953000374998</v>
      </c>
      <c r="B452" s="12">
        <v>15.91207326</v>
      </c>
      <c r="C452" s="12">
        <v>53.82</v>
      </c>
      <c r="D452" s="12">
        <v>8.4700000000000006</v>
      </c>
      <c r="E452">
        <v>3.8</v>
      </c>
      <c r="F452" s="8">
        <v>0.57499999999999996</v>
      </c>
      <c r="G452" s="8">
        <v>0.66420000000000001</v>
      </c>
      <c r="H452" s="8">
        <v>1</v>
      </c>
      <c r="I452" t="s">
        <v>6736</v>
      </c>
    </row>
    <row r="453" spans="1:9">
      <c r="A453" s="12">
        <v>283.56791666666663</v>
      </c>
      <c r="B453" s="12">
        <v>36.898888888888891</v>
      </c>
      <c r="C453" s="12">
        <v>1.1100000000000001</v>
      </c>
      <c r="D453" s="12">
        <v>-3.01</v>
      </c>
      <c r="E453">
        <v>3.8</v>
      </c>
      <c r="F453" s="8">
        <v>0.8</v>
      </c>
      <c r="G453" s="8">
        <v>0.8</v>
      </c>
      <c r="H453" s="8">
        <v>0.8</v>
      </c>
      <c r="I453" t="s">
        <v>7003</v>
      </c>
    </row>
    <row r="454" spans="1:9">
      <c r="A454" s="12">
        <v>133.76178425374997</v>
      </c>
      <c r="B454" s="12">
        <v>-60.644611058888891</v>
      </c>
      <c r="C454" s="12">
        <v>-28.18</v>
      </c>
      <c r="D454" s="12">
        <v>41.48</v>
      </c>
      <c r="E454">
        <v>3.8</v>
      </c>
      <c r="F454" s="8">
        <v>0.54959999999999998</v>
      </c>
      <c r="G454" s="8">
        <v>0.64410000000000001</v>
      </c>
      <c r="H454" s="8">
        <v>1</v>
      </c>
      <c r="I454" t="s">
        <v>7621</v>
      </c>
    </row>
    <row r="455" spans="1:9">
      <c r="A455" s="12">
        <v>303.40795098769996</v>
      </c>
      <c r="B455" s="12">
        <v>46.741322671680003</v>
      </c>
      <c r="C455" s="12">
        <v>1.744</v>
      </c>
      <c r="D455" s="12">
        <v>3.39</v>
      </c>
      <c r="E455">
        <v>3.8</v>
      </c>
      <c r="F455" s="8">
        <v>1</v>
      </c>
      <c r="G455" s="8">
        <v>0.78720000000000001</v>
      </c>
      <c r="H455" s="8">
        <v>0.57969999999999999</v>
      </c>
      <c r="I455" t="s">
        <v>8952</v>
      </c>
    </row>
    <row r="456" spans="1:9">
      <c r="A456" s="12">
        <v>209.56777833583334</v>
      </c>
      <c r="B456" s="12">
        <v>-42.100753975277776</v>
      </c>
      <c r="C456" s="12">
        <v>-22.77</v>
      </c>
      <c r="D456" s="12">
        <v>-20.13</v>
      </c>
      <c r="E456">
        <v>3.802</v>
      </c>
      <c r="F456" s="8">
        <v>0.47989999999999999</v>
      </c>
      <c r="G456" s="8">
        <v>0.58679999999999999</v>
      </c>
      <c r="H456" s="8">
        <v>1</v>
      </c>
      <c r="I456" t="s">
        <v>8604</v>
      </c>
    </row>
    <row r="457" spans="1:9">
      <c r="A457" s="12">
        <v>47.374181833544164</v>
      </c>
      <c r="B457" s="12">
        <v>44.85745828572972</v>
      </c>
      <c r="C457" s="12">
        <v>165.691</v>
      </c>
      <c r="D457" s="12">
        <v>-138.559</v>
      </c>
      <c r="E457">
        <v>3.81</v>
      </c>
      <c r="F457" s="8">
        <v>0.8</v>
      </c>
      <c r="G457" s="8">
        <v>0.8</v>
      </c>
      <c r="H457" s="8">
        <v>0.8</v>
      </c>
      <c r="I457" t="s">
        <v>506</v>
      </c>
    </row>
    <row r="458" spans="1:9">
      <c r="A458" s="12">
        <v>147.74732523445959</v>
      </c>
      <c r="B458" s="12">
        <v>59.038733623217773</v>
      </c>
      <c r="C458" s="12">
        <v>-294.44099999999997</v>
      </c>
      <c r="D458" s="12">
        <v>-151.66300000000001</v>
      </c>
      <c r="E458">
        <v>3.81</v>
      </c>
      <c r="F458" s="8">
        <v>0.86680000000000001</v>
      </c>
      <c r="G458" s="8">
        <v>0.87180000000000002</v>
      </c>
      <c r="H458" s="8">
        <v>1</v>
      </c>
      <c r="I458" t="s">
        <v>1527</v>
      </c>
    </row>
    <row r="459" spans="1:9">
      <c r="A459" s="12">
        <v>156.52260958333335</v>
      </c>
      <c r="B459" s="12">
        <v>-16.836289694444442</v>
      </c>
      <c r="C459" s="12">
        <v>-129.16999999999999</v>
      </c>
      <c r="D459" s="12">
        <v>-79.760000000000005</v>
      </c>
      <c r="E459">
        <v>3.81</v>
      </c>
      <c r="F459" s="8">
        <v>1</v>
      </c>
      <c r="G459" s="8">
        <v>0.77500000000000002</v>
      </c>
      <c r="H459" s="8">
        <v>0.55479999999999996</v>
      </c>
      <c r="I459" t="s">
        <v>4819</v>
      </c>
    </row>
    <row r="460" spans="1:9">
      <c r="A460" s="12">
        <v>130.15654237958333</v>
      </c>
      <c r="B460" s="12">
        <v>-46.648743610277776</v>
      </c>
      <c r="C460" s="12">
        <v>-6.05</v>
      </c>
      <c r="D460" s="12">
        <v>4.66</v>
      </c>
      <c r="E460">
        <v>3.81</v>
      </c>
      <c r="F460" s="8">
        <v>0.86680000000000001</v>
      </c>
      <c r="G460" s="8">
        <v>0.87180000000000002</v>
      </c>
      <c r="H460" s="8">
        <v>1</v>
      </c>
      <c r="I460" t="s">
        <v>7331</v>
      </c>
    </row>
    <row r="461" spans="1:9">
      <c r="A461" s="12">
        <v>156.96970318833334</v>
      </c>
      <c r="B461" s="12">
        <v>-58.739402964444444</v>
      </c>
      <c r="C461" s="12">
        <v>-14.47</v>
      </c>
      <c r="D461" s="12">
        <v>2.36</v>
      </c>
      <c r="E461">
        <v>3.81</v>
      </c>
      <c r="F461" s="8">
        <v>0.89859999999999995</v>
      </c>
      <c r="G461" s="8">
        <v>0.89249999999999996</v>
      </c>
      <c r="H461" s="8">
        <v>1</v>
      </c>
      <c r="I461" t="s">
        <v>7775</v>
      </c>
    </row>
    <row r="462" spans="1:9">
      <c r="A462" s="12">
        <v>354.39101158367919</v>
      </c>
      <c r="B462" s="12">
        <v>46.458151311419172</v>
      </c>
      <c r="C462" s="12">
        <v>159.60599999999999</v>
      </c>
      <c r="D462" s="12">
        <v>-421.822</v>
      </c>
      <c r="E462">
        <v>3.82</v>
      </c>
      <c r="F462" s="8">
        <v>1</v>
      </c>
      <c r="G462" s="8">
        <v>0.85409999999999997</v>
      </c>
      <c r="H462" s="8">
        <v>0.72770000000000001</v>
      </c>
      <c r="I462" t="s">
        <v>325</v>
      </c>
    </row>
    <row r="463" spans="1:9">
      <c r="A463" s="12">
        <v>68.88765973083332</v>
      </c>
      <c r="B463" s="12">
        <v>-30.562341591944445</v>
      </c>
      <c r="C463" s="12">
        <v>-49.27</v>
      </c>
      <c r="D463" s="12">
        <v>-12.72</v>
      </c>
      <c r="E463">
        <v>3.82</v>
      </c>
      <c r="F463" s="8">
        <v>1</v>
      </c>
      <c r="G463" s="8">
        <v>0.85409999999999997</v>
      </c>
      <c r="H463" s="8">
        <v>0.72770000000000001</v>
      </c>
      <c r="I463" t="s">
        <v>2087</v>
      </c>
    </row>
    <row r="464" spans="1:9">
      <c r="A464" s="12">
        <v>108.70272444333334</v>
      </c>
      <c r="B464" s="12">
        <v>-26.772669364999999</v>
      </c>
      <c r="C464" s="12">
        <v>-11.88</v>
      </c>
      <c r="D464" s="12">
        <v>6.87</v>
      </c>
      <c r="E464">
        <v>3.82</v>
      </c>
      <c r="F464" s="8">
        <v>0.47989999999999999</v>
      </c>
      <c r="G464" s="8">
        <v>0.58679999999999999</v>
      </c>
      <c r="H464" s="8">
        <v>1</v>
      </c>
      <c r="I464" t="s">
        <v>2989</v>
      </c>
    </row>
    <row r="465" spans="1:9">
      <c r="A465" s="12">
        <v>296.84693998883006</v>
      </c>
      <c r="B465" s="12">
        <v>18.53431357118</v>
      </c>
      <c r="C465" s="12">
        <v>7.2770000000000001</v>
      </c>
      <c r="D465" s="12">
        <v>0.318</v>
      </c>
      <c r="E465">
        <v>3.82</v>
      </c>
      <c r="F465" s="8">
        <v>1</v>
      </c>
      <c r="G465" s="8">
        <v>0.64800000000000002</v>
      </c>
      <c r="H465" s="8">
        <v>0.33460000000000001</v>
      </c>
      <c r="I465" t="s">
        <v>6725</v>
      </c>
    </row>
    <row r="466" spans="1:9">
      <c r="A466" s="12">
        <v>271.88562802749999</v>
      </c>
      <c r="B466" s="12">
        <v>28.762491067500001</v>
      </c>
      <c r="C466" s="12">
        <v>-0.02</v>
      </c>
      <c r="D466" s="12">
        <v>8.5500000000000007</v>
      </c>
      <c r="E466">
        <v>3.827</v>
      </c>
      <c r="F466" s="8">
        <v>0.57499999999999996</v>
      </c>
      <c r="G466" s="8">
        <v>0.66420000000000001</v>
      </c>
      <c r="H466" s="8">
        <v>1</v>
      </c>
      <c r="I466" t="s">
        <v>6854</v>
      </c>
    </row>
    <row r="467" spans="1:9">
      <c r="A467" s="12">
        <v>56.079716833333336</v>
      </c>
      <c r="B467" s="12">
        <v>32.288248027777776</v>
      </c>
      <c r="C467" s="12">
        <v>8.18</v>
      </c>
      <c r="D467" s="12">
        <v>-10.43</v>
      </c>
      <c r="E467">
        <v>3.83</v>
      </c>
      <c r="F467" s="8">
        <v>0.47010000000000002</v>
      </c>
      <c r="G467" s="8">
        <v>0.57840000000000003</v>
      </c>
      <c r="H467" s="8">
        <v>1</v>
      </c>
      <c r="I467" t="s">
        <v>1811</v>
      </c>
    </row>
    <row r="468" spans="1:9">
      <c r="A468" s="12">
        <v>163.32793697291666</v>
      </c>
      <c r="B468" s="12">
        <v>34.214871525555559</v>
      </c>
      <c r="C468" s="12">
        <v>92.02</v>
      </c>
      <c r="D468" s="12">
        <v>-285.82</v>
      </c>
      <c r="E468">
        <v>3.83</v>
      </c>
      <c r="F468" s="8">
        <v>1</v>
      </c>
      <c r="G468" s="8">
        <v>0.83299999999999996</v>
      </c>
      <c r="H468" s="8">
        <v>0.67869999999999997</v>
      </c>
      <c r="I468" t="s">
        <v>4887</v>
      </c>
    </row>
    <row r="469" spans="1:9">
      <c r="A469" s="12">
        <v>278.8017798215825</v>
      </c>
      <c r="B469" s="12">
        <v>-8.2440705109586094</v>
      </c>
      <c r="C469" s="12">
        <v>-18.006</v>
      </c>
      <c r="D469" s="12">
        <v>-313.98899999999998</v>
      </c>
      <c r="E469">
        <v>3.83</v>
      </c>
      <c r="F469" s="8">
        <v>1</v>
      </c>
      <c r="G469" s="8">
        <v>0.78720000000000001</v>
      </c>
      <c r="H469" s="8">
        <v>0.57969999999999999</v>
      </c>
      <c r="I469" t="s">
        <v>6265</v>
      </c>
    </row>
    <row r="470" spans="1:9">
      <c r="A470" s="12">
        <v>167.14745833250001</v>
      </c>
      <c r="B470" s="12">
        <v>-58.975037705833337</v>
      </c>
      <c r="C470" s="12">
        <v>-4.97</v>
      </c>
      <c r="D470" s="12">
        <v>1.67</v>
      </c>
      <c r="E470">
        <v>3.83</v>
      </c>
      <c r="F470" s="8">
        <v>1</v>
      </c>
      <c r="G470" s="8">
        <v>0.874</v>
      </c>
      <c r="H470" s="8">
        <v>0.77600000000000002</v>
      </c>
      <c r="I470" t="s">
        <v>7913</v>
      </c>
    </row>
    <row r="471" spans="1:9">
      <c r="A471" s="12">
        <v>56.049922675312082</v>
      </c>
      <c r="B471" s="12">
        <v>-64.80691413207694</v>
      </c>
      <c r="C471" s="12">
        <v>311.53399999999999</v>
      </c>
      <c r="D471" s="12">
        <v>83.557000000000002</v>
      </c>
      <c r="E471">
        <v>3.8330000000000002</v>
      </c>
      <c r="F471" s="8">
        <v>1</v>
      </c>
      <c r="G471" s="8">
        <v>0.79920000000000002</v>
      </c>
      <c r="H471" s="8">
        <v>0.60450000000000004</v>
      </c>
      <c r="I471" t="s">
        <v>7641</v>
      </c>
    </row>
    <row r="472" spans="1:9">
      <c r="A472" s="12">
        <v>335.41404820054004</v>
      </c>
      <c r="B472" s="12">
        <v>-1.38734919411</v>
      </c>
      <c r="C472" s="12">
        <v>134.22300000000001</v>
      </c>
      <c r="D472" s="12">
        <v>11.218999999999999</v>
      </c>
      <c r="E472">
        <v>3.8340000000000001</v>
      </c>
      <c r="F472" s="8">
        <v>0.6109</v>
      </c>
      <c r="G472" s="8">
        <v>0.69189999999999996</v>
      </c>
      <c r="H472" s="8">
        <v>1</v>
      </c>
      <c r="I472" t="s">
        <v>3997</v>
      </c>
    </row>
    <row r="473" spans="1:9">
      <c r="A473" s="12">
        <v>243.85945743375001</v>
      </c>
      <c r="B473" s="12">
        <v>-63.685680332777771</v>
      </c>
      <c r="C473" s="12">
        <v>2.73</v>
      </c>
      <c r="D473" s="12">
        <v>-12.92</v>
      </c>
      <c r="E473">
        <v>3.839</v>
      </c>
      <c r="F473" s="8">
        <v>1</v>
      </c>
      <c r="G473" s="8">
        <v>0.89290000000000003</v>
      </c>
      <c r="H473" s="8">
        <v>0.82379999999999998</v>
      </c>
      <c r="I473" t="s">
        <v>8529</v>
      </c>
    </row>
    <row r="474" spans="1:9">
      <c r="A474" s="12">
        <v>67.143733475416667</v>
      </c>
      <c r="B474" s="12">
        <v>15.962180397777777</v>
      </c>
      <c r="C474" s="12">
        <v>104.97</v>
      </c>
      <c r="D474" s="12">
        <v>-15.14</v>
      </c>
      <c r="E474">
        <v>3.84</v>
      </c>
      <c r="F474" s="8">
        <v>0.8</v>
      </c>
      <c r="G474" s="8">
        <v>0.8</v>
      </c>
      <c r="H474" s="8">
        <v>0.8</v>
      </c>
      <c r="I474" t="s">
        <v>1996</v>
      </c>
    </row>
    <row r="475" spans="1:9">
      <c r="A475" s="12">
        <v>239.11326122833333</v>
      </c>
      <c r="B475" s="12">
        <v>15.661616805555555</v>
      </c>
      <c r="C475" s="12">
        <v>310.93</v>
      </c>
      <c r="D475" s="12">
        <v>-1282.19</v>
      </c>
      <c r="E475">
        <v>3.84</v>
      </c>
      <c r="F475" s="8">
        <v>0.8</v>
      </c>
      <c r="G475" s="8">
        <v>0.8</v>
      </c>
      <c r="H475" s="8">
        <v>0.8</v>
      </c>
      <c r="I475" t="s">
        <v>6635</v>
      </c>
    </row>
    <row r="476" spans="1:9">
      <c r="A476" s="12">
        <v>275.92454044253498</v>
      </c>
      <c r="B476" s="12">
        <v>21.769752669179443</v>
      </c>
      <c r="C476" s="12">
        <v>195.971</v>
      </c>
      <c r="D476" s="12">
        <v>-243.23400000000001</v>
      </c>
      <c r="E476">
        <v>3.84</v>
      </c>
      <c r="F476" s="8">
        <v>1</v>
      </c>
      <c r="G476" s="8">
        <v>0.79920000000000002</v>
      </c>
      <c r="H476" s="8">
        <v>0.60450000000000004</v>
      </c>
      <c r="I476" t="s">
        <v>6706</v>
      </c>
    </row>
    <row r="477" spans="1:9">
      <c r="A477" s="12">
        <v>159.32558312500001</v>
      </c>
      <c r="B477" s="12">
        <v>-48.225620805555558</v>
      </c>
      <c r="C477" s="12">
        <v>-133.41</v>
      </c>
      <c r="D477" s="12">
        <v>-1.82</v>
      </c>
      <c r="E477">
        <v>3.84</v>
      </c>
      <c r="F477" s="8">
        <v>0.67030000000000001</v>
      </c>
      <c r="G477" s="8">
        <v>0.73619999999999997</v>
      </c>
      <c r="H477" s="8">
        <v>1</v>
      </c>
      <c r="I477" t="s">
        <v>7656</v>
      </c>
    </row>
    <row r="478" spans="1:9">
      <c r="A478" s="12">
        <v>172.85091980166666</v>
      </c>
      <c r="B478" s="12">
        <v>69.331074893333323</v>
      </c>
      <c r="C478" s="12">
        <v>-40.97</v>
      </c>
      <c r="D478" s="12">
        <v>-19.190000000000001</v>
      </c>
      <c r="E478">
        <v>3.85</v>
      </c>
      <c r="F478" s="8">
        <v>1</v>
      </c>
      <c r="G478" s="8">
        <v>0.67889999999999995</v>
      </c>
      <c r="H478" s="8">
        <v>0.38229999999999997</v>
      </c>
      <c r="I478" t="s">
        <v>1450</v>
      </c>
    </row>
    <row r="479" spans="1:9">
      <c r="A479" s="12">
        <v>48.018863987500005</v>
      </c>
      <c r="B479" s="12">
        <v>-28.987620467777777</v>
      </c>
      <c r="C479" s="12">
        <v>370.87</v>
      </c>
      <c r="D479" s="12">
        <v>611.33000000000004</v>
      </c>
      <c r="E479">
        <v>3.85</v>
      </c>
      <c r="F479" s="8">
        <v>0.8</v>
      </c>
      <c r="G479" s="8">
        <v>0.8</v>
      </c>
      <c r="H479" s="8">
        <v>0.8</v>
      </c>
      <c r="I479" t="s">
        <v>1775</v>
      </c>
    </row>
    <row r="480" spans="1:9">
      <c r="A480" s="12">
        <v>87.830400116036657</v>
      </c>
      <c r="B480" s="12">
        <v>-20.879091848840279</v>
      </c>
      <c r="C480" s="12">
        <v>229.02699999999999</v>
      </c>
      <c r="D480" s="12">
        <v>-647.92999999999995</v>
      </c>
      <c r="E480">
        <v>3.85</v>
      </c>
      <c r="F480" s="8">
        <v>1</v>
      </c>
      <c r="G480" s="8">
        <v>0.83299999999999996</v>
      </c>
      <c r="H480" s="8">
        <v>0.67869999999999997</v>
      </c>
      <c r="I480" t="s">
        <v>2516</v>
      </c>
    </row>
    <row r="481" spans="1:9">
      <c r="A481" s="12">
        <v>95.528437286799985</v>
      </c>
      <c r="B481" s="12">
        <v>-33.436398947559994</v>
      </c>
      <c r="C481" s="12">
        <v>-22.946000000000002</v>
      </c>
      <c r="D481" s="12">
        <v>-52.045000000000002</v>
      </c>
      <c r="E481">
        <v>3.85</v>
      </c>
      <c r="F481" s="8">
        <v>0.8</v>
      </c>
      <c r="G481" s="8">
        <v>0.8</v>
      </c>
      <c r="H481" s="8">
        <v>0.8</v>
      </c>
      <c r="I481" t="s">
        <v>2655</v>
      </c>
    </row>
    <row r="482" spans="1:9">
      <c r="A482" s="12">
        <v>273.44087016708329</v>
      </c>
      <c r="B482" s="12">
        <v>-21.058831686944444</v>
      </c>
      <c r="C482" s="12">
        <v>0.3</v>
      </c>
      <c r="D482" s="12">
        <v>-0.48</v>
      </c>
      <c r="E482">
        <v>3.85</v>
      </c>
      <c r="F482" s="8">
        <v>0.54959999999999998</v>
      </c>
      <c r="G482" s="8">
        <v>0.64410000000000001</v>
      </c>
      <c r="H482" s="8">
        <v>1</v>
      </c>
      <c r="I482" t="s">
        <v>6063</v>
      </c>
    </row>
    <row r="483" spans="1:9">
      <c r="A483" s="12">
        <v>153.68398220708335</v>
      </c>
      <c r="B483" s="12">
        <v>-42.121942581111114</v>
      </c>
      <c r="C483" s="12">
        <v>-150.09</v>
      </c>
      <c r="D483" s="12">
        <v>49.44</v>
      </c>
      <c r="E483">
        <v>3.85</v>
      </c>
      <c r="F483" s="8">
        <v>0.65039999999999998</v>
      </c>
      <c r="G483" s="8">
        <v>0.72150000000000003</v>
      </c>
      <c r="H483" s="8">
        <v>1</v>
      </c>
      <c r="I483" t="s">
        <v>7473</v>
      </c>
    </row>
    <row r="484" spans="1:9">
      <c r="A484" s="12">
        <v>125.6286496</v>
      </c>
      <c r="B484" s="12">
        <v>-59.509555400000004</v>
      </c>
      <c r="C484" s="12">
        <v>-25.3</v>
      </c>
      <c r="D484" s="12">
        <v>22.7</v>
      </c>
      <c r="E484">
        <v>3.85</v>
      </c>
      <c r="F484" s="8">
        <v>0.47989999999999999</v>
      </c>
      <c r="G484" s="8">
        <v>0.58679999999999999</v>
      </c>
      <c r="H484" s="8">
        <v>1</v>
      </c>
      <c r="I484" t="s">
        <v>9116</v>
      </c>
    </row>
    <row r="485" spans="1:9">
      <c r="A485" s="12">
        <v>248.36284911249999</v>
      </c>
      <c r="B485" s="12">
        <v>-78.897149223333344</v>
      </c>
      <c r="C485" s="12">
        <v>-125.51</v>
      </c>
      <c r="D485" s="12">
        <v>-78.25</v>
      </c>
      <c r="E485">
        <v>3.8540000000000001</v>
      </c>
      <c r="F485" s="8">
        <v>1</v>
      </c>
      <c r="G485" s="8">
        <v>0.85409999999999997</v>
      </c>
      <c r="H485" s="8">
        <v>0.72770000000000001</v>
      </c>
      <c r="I485" t="s">
        <v>8280</v>
      </c>
    </row>
    <row r="486" spans="1:9">
      <c r="A486" s="12">
        <v>239.22115099625</v>
      </c>
      <c r="B486" s="12">
        <v>-29.214072551388888</v>
      </c>
      <c r="C486" s="12">
        <v>-15.68</v>
      </c>
      <c r="D486" s="12">
        <v>-24.88</v>
      </c>
      <c r="E486">
        <v>3.86</v>
      </c>
      <c r="F486" s="8">
        <v>0.47989999999999999</v>
      </c>
      <c r="G486" s="8">
        <v>0.58679999999999999</v>
      </c>
      <c r="H486" s="8">
        <v>1</v>
      </c>
      <c r="I486" t="s">
        <v>5835</v>
      </c>
    </row>
    <row r="487" spans="1:9">
      <c r="A487" s="12">
        <v>63.50047592756917</v>
      </c>
      <c r="B487" s="12">
        <v>-42.294368543091942</v>
      </c>
      <c r="C487" s="12">
        <v>41.991999999999997</v>
      </c>
      <c r="D487" s="12">
        <v>-203.15700000000001</v>
      </c>
      <c r="E487">
        <v>3.86</v>
      </c>
      <c r="F487" s="8">
        <v>1</v>
      </c>
      <c r="G487" s="8">
        <v>0.79920000000000002</v>
      </c>
      <c r="H487" s="8">
        <v>0.60450000000000004</v>
      </c>
      <c r="I487" t="s">
        <v>7178</v>
      </c>
    </row>
    <row r="488" spans="1:9">
      <c r="A488" s="12">
        <v>86.821198708750003</v>
      </c>
      <c r="B488" s="12">
        <v>-51.066511426388885</v>
      </c>
      <c r="C488" s="12">
        <v>4.6500000000000004</v>
      </c>
      <c r="D488" s="12">
        <v>83.1</v>
      </c>
      <c r="E488">
        <v>3.86</v>
      </c>
      <c r="F488" s="8">
        <v>0.73529999999999995</v>
      </c>
      <c r="G488" s="8">
        <v>0.78269999999999995</v>
      </c>
      <c r="H488" s="8">
        <v>1</v>
      </c>
      <c r="I488" t="s">
        <v>7291</v>
      </c>
    </row>
    <row r="489" spans="1:9">
      <c r="A489" s="12">
        <v>189.4256837492</v>
      </c>
      <c r="B489" s="12">
        <v>-48.541305359279995</v>
      </c>
      <c r="C489" s="12">
        <v>-186.08099999999999</v>
      </c>
      <c r="D489" s="12">
        <v>-6.7569999999999997</v>
      </c>
      <c r="E489">
        <v>3.86</v>
      </c>
      <c r="F489" s="8">
        <v>0.63239999999999996</v>
      </c>
      <c r="G489" s="8">
        <v>0.70809999999999995</v>
      </c>
      <c r="H489" s="8">
        <v>1</v>
      </c>
      <c r="I489" t="s">
        <v>8185</v>
      </c>
    </row>
    <row r="490" spans="1:9">
      <c r="A490" s="12">
        <v>56.456694008333329</v>
      </c>
      <c r="B490" s="12">
        <v>24.367746211111111</v>
      </c>
      <c r="C490" s="12">
        <v>20.95</v>
      </c>
      <c r="D490" s="12">
        <v>-45.98</v>
      </c>
      <c r="E490">
        <v>3.87</v>
      </c>
      <c r="F490" s="8">
        <v>0.54959999999999998</v>
      </c>
      <c r="G490" s="8">
        <v>0.64410000000000001</v>
      </c>
      <c r="H490" s="8">
        <v>1</v>
      </c>
      <c r="I490" t="s">
        <v>1859</v>
      </c>
    </row>
    <row r="491" spans="1:9">
      <c r="A491" s="12">
        <v>69.545100401704573</v>
      </c>
      <c r="B491" s="12">
        <v>-14.304023184842222</v>
      </c>
      <c r="C491" s="12">
        <v>-80.036000000000001</v>
      </c>
      <c r="D491" s="12">
        <v>-154.416</v>
      </c>
      <c r="E491">
        <v>3.87</v>
      </c>
      <c r="F491" s="8">
        <v>1</v>
      </c>
      <c r="G491" s="8">
        <v>0.79920000000000002</v>
      </c>
      <c r="H491" s="8">
        <v>0.60450000000000004</v>
      </c>
      <c r="I491" t="s">
        <v>2078</v>
      </c>
    </row>
    <row r="492" spans="1:9">
      <c r="A492" s="12">
        <v>82.803114501579998</v>
      </c>
      <c r="B492" s="12">
        <v>-35.470506601830003</v>
      </c>
      <c r="C492" s="12">
        <v>27.626999999999999</v>
      </c>
      <c r="D492" s="12">
        <v>-32.415999999999997</v>
      </c>
      <c r="E492">
        <v>3.87</v>
      </c>
      <c r="F492" s="8">
        <v>1</v>
      </c>
      <c r="G492" s="8">
        <v>0.82210000000000005</v>
      </c>
      <c r="H492" s="8">
        <v>0.65410000000000001</v>
      </c>
      <c r="I492" t="s">
        <v>2399</v>
      </c>
    </row>
    <row r="493" spans="1:9">
      <c r="A493" s="12">
        <v>103.53313445883001</v>
      </c>
      <c r="B493" s="12">
        <v>-24.184210972639999</v>
      </c>
      <c r="C493" s="12">
        <v>-3.7709999999999999</v>
      </c>
      <c r="D493" s="12">
        <v>4.0659999999999998</v>
      </c>
      <c r="E493">
        <v>3.87</v>
      </c>
      <c r="F493" s="8">
        <v>1</v>
      </c>
      <c r="G493" s="8">
        <v>0.79920000000000002</v>
      </c>
      <c r="H493" s="8">
        <v>0.60450000000000004</v>
      </c>
      <c r="I493" t="s">
        <v>2869</v>
      </c>
    </row>
    <row r="494" spans="1:9">
      <c r="A494" s="12">
        <v>44.10687284958334</v>
      </c>
      <c r="B494" s="12">
        <v>-8.8981450275</v>
      </c>
      <c r="C494" s="12">
        <v>77.36</v>
      </c>
      <c r="D494" s="12">
        <v>-220.16</v>
      </c>
      <c r="E494">
        <v>3.87</v>
      </c>
      <c r="F494" s="8">
        <v>1</v>
      </c>
      <c r="G494" s="8">
        <v>0.82210000000000005</v>
      </c>
      <c r="H494" s="8">
        <v>0.65410000000000001</v>
      </c>
      <c r="I494" t="s">
        <v>3870</v>
      </c>
    </row>
    <row r="495" spans="1:9">
      <c r="A495" s="12">
        <v>14.188383797083334</v>
      </c>
      <c r="B495" s="12">
        <v>38.499343901111111</v>
      </c>
      <c r="C495" s="12">
        <v>153.47999999999999</v>
      </c>
      <c r="D495" s="12">
        <v>36.49</v>
      </c>
      <c r="E495">
        <v>3.87</v>
      </c>
      <c r="F495" s="8">
        <v>0.73529999999999995</v>
      </c>
      <c r="G495" s="8">
        <v>0.78269999999999995</v>
      </c>
      <c r="H495" s="8">
        <v>1</v>
      </c>
      <c r="I495" t="s">
        <v>4485</v>
      </c>
    </row>
    <row r="496" spans="1:9">
      <c r="A496" s="12">
        <v>158.20279865416666</v>
      </c>
      <c r="B496" s="12">
        <v>9.3065859569444456</v>
      </c>
      <c r="C496" s="12">
        <v>-5.93</v>
      </c>
      <c r="D496" s="12">
        <v>-3.4</v>
      </c>
      <c r="E496">
        <v>3.87</v>
      </c>
      <c r="F496" s="8">
        <v>0.47010000000000002</v>
      </c>
      <c r="G496" s="8">
        <v>0.57840000000000003</v>
      </c>
      <c r="H496" s="8">
        <v>1</v>
      </c>
      <c r="I496" t="s">
        <v>4838</v>
      </c>
    </row>
    <row r="497" spans="1:9">
      <c r="A497" s="12">
        <v>2.35266705582</v>
      </c>
      <c r="B497" s="12">
        <v>-45.747423908160002</v>
      </c>
      <c r="C497" s="12">
        <v>120.393</v>
      </c>
      <c r="D497" s="12">
        <v>-179.59700000000001</v>
      </c>
      <c r="E497">
        <v>3.87</v>
      </c>
      <c r="F497" s="8">
        <v>1</v>
      </c>
      <c r="G497" s="8">
        <v>0.83299999999999996</v>
      </c>
      <c r="H497" s="8">
        <v>0.67869999999999997</v>
      </c>
      <c r="I497" t="s">
        <v>8057</v>
      </c>
    </row>
    <row r="498" spans="1:9">
      <c r="A498" s="12">
        <v>209.66978618791669</v>
      </c>
      <c r="B498" s="12">
        <v>-44.803585824166667</v>
      </c>
      <c r="C498" s="12">
        <v>-27.51</v>
      </c>
      <c r="D498" s="12">
        <v>-22.44</v>
      </c>
      <c r="E498">
        <v>3.87</v>
      </c>
      <c r="F498" s="8">
        <v>0.47989999999999999</v>
      </c>
      <c r="G498" s="8">
        <v>0.58679999999999999</v>
      </c>
      <c r="H498" s="8">
        <v>1</v>
      </c>
      <c r="I498" t="s">
        <v>8556</v>
      </c>
    </row>
    <row r="499" spans="1:9">
      <c r="A499" s="12">
        <v>244.93515275000001</v>
      </c>
      <c r="B499" s="12">
        <v>46.313364527777772</v>
      </c>
      <c r="C499" s="12">
        <v>-13.33</v>
      </c>
      <c r="D499" s="12">
        <v>38.479999999999997</v>
      </c>
      <c r="E499">
        <v>3.87</v>
      </c>
      <c r="F499" s="8">
        <v>0.52290000000000003</v>
      </c>
      <c r="G499" s="8">
        <v>0.62250000000000005</v>
      </c>
      <c r="H499" s="8">
        <v>1</v>
      </c>
      <c r="I499" t="s">
        <v>9049</v>
      </c>
    </row>
    <row r="500" spans="1:9">
      <c r="A500" s="12">
        <v>347.58973980083334</v>
      </c>
      <c r="B500" s="12">
        <v>-45.246712402777781</v>
      </c>
      <c r="C500" s="12">
        <v>132.5</v>
      </c>
      <c r="D500" s="12">
        <v>-26.66</v>
      </c>
      <c r="E500">
        <v>3.8769999999999998</v>
      </c>
      <c r="F500" s="8">
        <v>1</v>
      </c>
      <c r="G500" s="8">
        <v>0.82210000000000005</v>
      </c>
      <c r="H500" s="8">
        <v>0.65410000000000001</v>
      </c>
      <c r="I500" t="s">
        <v>8336</v>
      </c>
    </row>
    <row r="501" spans="1:9">
      <c r="A501" s="12">
        <v>200.98467463740002</v>
      </c>
      <c r="B501" s="12">
        <v>54.921809382119996</v>
      </c>
      <c r="C501" s="12">
        <v>114.529</v>
      </c>
      <c r="D501" s="12">
        <v>-26.887</v>
      </c>
      <c r="E501">
        <v>3.88</v>
      </c>
      <c r="F501" s="8">
        <v>0.8</v>
      </c>
      <c r="G501" s="8">
        <v>0.8</v>
      </c>
      <c r="H501" s="8">
        <v>0.8</v>
      </c>
      <c r="I501" t="s">
        <v>1576</v>
      </c>
    </row>
    <row r="502" spans="1:9">
      <c r="A502" s="12">
        <v>148.19090226458334</v>
      </c>
      <c r="B502" s="12">
        <v>26.006953300555555</v>
      </c>
      <c r="C502" s="12">
        <v>-217.31</v>
      </c>
      <c r="D502" s="12">
        <v>-54.26</v>
      </c>
      <c r="E502">
        <v>3.88</v>
      </c>
      <c r="F502" s="8">
        <v>1</v>
      </c>
      <c r="G502" s="8">
        <v>0.79920000000000002</v>
      </c>
      <c r="H502" s="8">
        <v>0.60450000000000004</v>
      </c>
      <c r="I502" t="s">
        <v>4707</v>
      </c>
    </row>
    <row r="503" spans="1:9">
      <c r="A503" s="12">
        <v>202.76106914625001</v>
      </c>
      <c r="B503" s="12">
        <v>-39.407305275555551</v>
      </c>
      <c r="C503" s="12">
        <v>-15.67</v>
      </c>
      <c r="D503" s="12">
        <v>-10.49</v>
      </c>
      <c r="E503">
        <v>3.88</v>
      </c>
      <c r="F503" s="8">
        <v>1</v>
      </c>
      <c r="G503" s="8">
        <v>0.85409999999999997</v>
      </c>
      <c r="H503" s="8">
        <v>0.72770000000000001</v>
      </c>
      <c r="I503" t="s">
        <v>5368</v>
      </c>
    </row>
    <row r="504" spans="1:9">
      <c r="A504" s="12">
        <v>220.76509509083334</v>
      </c>
      <c r="B504" s="12">
        <v>-5.6582035311111119</v>
      </c>
      <c r="C504" s="12">
        <v>103.28</v>
      </c>
      <c r="D504" s="12">
        <v>-318.63</v>
      </c>
      <c r="E504">
        <v>3.88</v>
      </c>
      <c r="F504" s="8">
        <v>0.89859999999999995</v>
      </c>
      <c r="G504" s="8">
        <v>0.89249999999999996</v>
      </c>
      <c r="H504" s="8">
        <v>1</v>
      </c>
      <c r="I504" t="s">
        <v>5534</v>
      </c>
    </row>
    <row r="505" spans="1:9">
      <c r="A505" s="12">
        <v>269.06325226750005</v>
      </c>
      <c r="B505" s="12">
        <v>37.25053731972222</v>
      </c>
      <c r="C505" s="12">
        <v>2.67</v>
      </c>
      <c r="D505" s="12">
        <v>6.47</v>
      </c>
      <c r="E505">
        <v>3.88</v>
      </c>
      <c r="F505" s="8">
        <v>1</v>
      </c>
      <c r="G505" s="8">
        <v>0.82210000000000005</v>
      </c>
      <c r="H505" s="8">
        <v>0.65410000000000001</v>
      </c>
      <c r="I505" t="s">
        <v>6992</v>
      </c>
    </row>
    <row r="506" spans="1:9">
      <c r="A506" s="12">
        <v>299.07655092625004</v>
      </c>
      <c r="B506" s="12">
        <v>35.083422988611112</v>
      </c>
      <c r="C506" s="12">
        <v>-33.61</v>
      </c>
      <c r="D506" s="12">
        <v>-27.87</v>
      </c>
      <c r="E506">
        <v>3.88</v>
      </c>
      <c r="F506" s="8">
        <v>1</v>
      </c>
      <c r="G506" s="8">
        <v>0.83299999999999996</v>
      </c>
      <c r="H506" s="8">
        <v>0.67869999999999997</v>
      </c>
      <c r="I506" t="s">
        <v>7020</v>
      </c>
    </row>
    <row r="507" spans="1:9">
      <c r="A507" s="12">
        <v>188.11672264000001</v>
      </c>
      <c r="B507" s="12">
        <v>-72.132988805833321</v>
      </c>
      <c r="C507" s="12">
        <v>-51.34</v>
      </c>
      <c r="D507" s="12">
        <v>-5.4</v>
      </c>
      <c r="E507">
        <v>3.88</v>
      </c>
      <c r="F507" s="8">
        <v>0.52290000000000003</v>
      </c>
      <c r="G507" s="8">
        <v>0.62250000000000005</v>
      </c>
      <c r="H507" s="8">
        <v>1</v>
      </c>
      <c r="I507" t="s">
        <v>8086</v>
      </c>
    </row>
    <row r="508" spans="1:9">
      <c r="A508" s="12">
        <v>60.789081929166663</v>
      </c>
      <c r="B508" s="12">
        <v>5.9892997683333338</v>
      </c>
      <c r="C508" s="12">
        <v>4.72</v>
      </c>
      <c r="D508" s="12">
        <v>-3.78</v>
      </c>
      <c r="E508">
        <v>3.883</v>
      </c>
      <c r="F508" s="8">
        <v>0.6109</v>
      </c>
      <c r="G508" s="8">
        <v>0.69189999999999996</v>
      </c>
      <c r="H508" s="8">
        <v>1</v>
      </c>
      <c r="I508" t="s">
        <v>1915</v>
      </c>
    </row>
    <row r="509" spans="1:9">
      <c r="A509" s="12">
        <v>188.37059715356</v>
      </c>
      <c r="B509" s="12">
        <v>69.788238858949995</v>
      </c>
      <c r="C509" s="12">
        <v>-58.570999999999998</v>
      </c>
      <c r="D509" s="12">
        <v>10.11</v>
      </c>
      <c r="E509">
        <v>3.89</v>
      </c>
      <c r="F509" s="8">
        <v>0.53400000000000003</v>
      </c>
      <c r="G509" s="8">
        <v>0.63160000000000005</v>
      </c>
      <c r="H509" s="8">
        <v>1</v>
      </c>
      <c r="I509" t="s">
        <v>1448</v>
      </c>
    </row>
    <row r="510" spans="1:9">
      <c r="A510" s="12">
        <v>69.54510425416666</v>
      </c>
      <c r="B510" s="12">
        <v>-14.303983152777779</v>
      </c>
      <c r="C510" s="12">
        <v>-76</v>
      </c>
      <c r="D510" s="12">
        <v>-167.2</v>
      </c>
      <c r="E510">
        <v>3.89</v>
      </c>
      <c r="F510" s="8">
        <v>0.8</v>
      </c>
      <c r="G510" s="8">
        <v>0.8</v>
      </c>
      <c r="H510" s="8">
        <v>0.8</v>
      </c>
      <c r="I510" t="s">
        <v>2080</v>
      </c>
    </row>
    <row r="511" spans="1:9">
      <c r="A511" s="12">
        <v>102.46024719291667</v>
      </c>
      <c r="B511" s="12">
        <v>-32.508478467222226</v>
      </c>
      <c r="C511" s="12">
        <v>-8.84</v>
      </c>
      <c r="D511" s="12">
        <v>3.73</v>
      </c>
      <c r="E511">
        <v>3.89</v>
      </c>
      <c r="F511" s="8">
        <v>0.47010000000000002</v>
      </c>
      <c r="G511" s="8">
        <v>0.57840000000000003</v>
      </c>
      <c r="H511" s="8">
        <v>1</v>
      </c>
      <c r="I511" t="s">
        <v>2877</v>
      </c>
    </row>
    <row r="512" spans="1:9">
      <c r="A512" s="12">
        <v>226.28014567631794</v>
      </c>
      <c r="B512" s="12">
        <v>-47.0510636022725</v>
      </c>
      <c r="C512" s="12">
        <v>-25.175000000000001</v>
      </c>
      <c r="D512" s="12">
        <v>-17.856000000000002</v>
      </c>
      <c r="E512">
        <v>3.89</v>
      </c>
      <c r="F512" s="8">
        <v>0.52290000000000003</v>
      </c>
      <c r="G512" s="8">
        <v>0.62250000000000005</v>
      </c>
      <c r="H512" s="8">
        <v>1</v>
      </c>
      <c r="I512" t="s">
        <v>8719</v>
      </c>
    </row>
    <row r="513" spans="1:9">
      <c r="A513" s="12">
        <v>126.41513337833332</v>
      </c>
      <c r="B513" s="12">
        <v>-3.9064216166666665</v>
      </c>
      <c r="C513" s="12">
        <v>-66.430000000000007</v>
      </c>
      <c r="D513" s="12">
        <v>-23.41</v>
      </c>
      <c r="E513">
        <v>3.9</v>
      </c>
      <c r="F513" s="8">
        <v>0.6109</v>
      </c>
      <c r="G513" s="8">
        <v>0.69189999999999996</v>
      </c>
      <c r="H513" s="8">
        <v>1</v>
      </c>
      <c r="I513" t="s">
        <v>3329</v>
      </c>
    </row>
    <row r="514" spans="1:9">
      <c r="A514" s="12">
        <v>184.97642665915001</v>
      </c>
      <c r="B514" s="12">
        <v>0.66679619811000002</v>
      </c>
      <c r="C514" s="12">
        <v>-54.664999999999999</v>
      </c>
      <c r="D514" s="12">
        <v>-17.641999999999999</v>
      </c>
      <c r="E514">
        <v>3.9</v>
      </c>
      <c r="F514" s="8">
        <v>0.65039999999999998</v>
      </c>
      <c r="G514" s="8">
        <v>0.72150000000000003</v>
      </c>
      <c r="H514" s="8">
        <v>1</v>
      </c>
      <c r="I514" t="s">
        <v>5120</v>
      </c>
    </row>
    <row r="515" spans="1:9">
      <c r="A515" s="12">
        <v>247.72842975</v>
      </c>
      <c r="B515" s="12">
        <v>1.9839224722222222</v>
      </c>
      <c r="C515" s="12">
        <v>-30.98</v>
      </c>
      <c r="D515" s="12">
        <v>-73.42</v>
      </c>
      <c r="E515">
        <v>3.9</v>
      </c>
      <c r="F515" s="8">
        <v>0.63239999999999996</v>
      </c>
      <c r="G515" s="8">
        <v>0.70809999999999995</v>
      </c>
      <c r="H515" s="8">
        <v>1</v>
      </c>
      <c r="I515" t="s">
        <v>6377</v>
      </c>
    </row>
    <row r="516" spans="1:9">
      <c r="A516" s="12">
        <v>167.91666666666666</v>
      </c>
      <c r="B516" s="12">
        <v>-60.30972222222222</v>
      </c>
      <c r="C516" s="12">
        <v>-8.6</v>
      </c>
      <c r="D516" s="12">
        <v>1.9</v>
      </c>
      <c r="E516">
        <v>3.9</v>
      </c>
      <c r="F516" s="8">
        <v>0.8</v>
      </c>
      <c r="G516" s="8">
        <v>0.8</v>
      </c>
      <c r="H516" s="8">
        <v>0.8</v>
      </c>
      <c r="I516" t="s">
        <v>7912</v>
      </c>
    </row>
    <row r="517" spans="1:9">
      <c r="A517" s="12">
        <v>56.079724036659997</v>
      </c>
      <c r="B517" s="12">
        <v>32.288246491099997</v>
      </c>
      <c r="C517" s="12">
        <v>6.0910000000000002</v>
      </c>
      <c r="D517" s="12">
        <v>-9.7319999999999993</v>
      </c>
      <c r="E517">
        <v>3.91</v>
      </c>
      <c r="F517" s="8">
        <v>0.8</v>
      </c>
      <c r="G517" s="8">
        <v>0.8</v>
      </c>
      <c r="H517" s="8">
        <v>0.8</v>
      </c>
      <c r="I517" t="s">
        <v>1810</v>
      </c>
    </row>
    <row r="518" spans="1:9">
      <c r="A518" s="12">
        <v>99.170989898333332</v>
      </c>
      <c r="B518" s="12">
        <v>-19.255879418055557</v>
      </c>
      <c r="C518" s="12">
        <v>62.57</v>
      </c>
      <c r="D518" s="12">
        <v>-69.97</v>
      </c>
      <c r="E518">
        <v>3.91</v>
      </c>
      <c r="F518" s="8">
        <v>1</v>
      </c>
      <c r="G518" s="8">
        <v>0.82210000000000005</v>
      </c>
      <c r="H518" s="8">
        <v>0.65410000000000001</v>
      </c>
      <c r="I518" t="s">
        <v>2795</v>
      </c>
    </row>
    <row r="519" spans="1:9">
      <c r="A519" s="12">
        <v>144.96400602374999</v>
      </c>
      <c r="B519" s="12">
        <v>-1.1428093030555555</v>
      </c>
      <c r="C519" s="12">
        <v>46.96</v>
      </c>
      <c r="D519" s="12">
        <v>-62.39</v>
      </c>
      <c r="E519">
        <v>3.91</v>
      </c>
      <c r="F519" s="8">
        <v>1</v>
      </c>
      <c r="G519" s="8">
        <v>0.79920000000000002</v>
      </c>
      <c r="H519" s="8">
        <v>0.60450000000000004</v>
      </c>
      <c r="I519" t="s">
        <v>4691</v>
      </c>
    </row>
    <row r="520" spans="1:9">
      <c r="A520" s="12">
        <v>233.88157836750003</v>
      </c>
      <c r="B520" s="12">
        <v>-14.789535514166667</v>
      </c>
      <c r="C520" s="12">
        <v>65.34</v>
      </c>
      <c r="D520" s="12">
        <v>7.45</v>
      </c>
      <c r="E520">
        <v>3.91</v>
      </c>
      <c r="F520" s="8">
        <v>1</v>
      </c>
      <c r="G520" s="8">
        <v>0.85409999999999997</v>
      </c>
      <c r="H520" s="8">
        <v>0.72770000000000001</v>
      </c>
      <c r="I520" t="s">
        <v>6093</v>
      </c>
    </row>
    <row r="521" spans="1:9">
      <c r="A521" s="12">
        <v>142.67469066037918</v>
      </c>
      <c r="B521" s="12">
        <v>-40.466830829926948</v>
      </c>
      <c r="C521" s="12">
        <v>-178.488</v>
      </c>
      <c r="D521" s="12">
        <v>93.5</v>
      </c>
      <c r="E521">
        <v>3.91</v>
      </c>
      <c r="F521" s="8">
        <v>0.8</v>
      </c>
      <c r="G521" s="8">
        <v>0.8</v>
      </c>
      <c r="H521" s="8">
        <v>0.8</v>
      </c>
      <c r="I521" t="s">
        <v>7313</v>
      </c>
    </row>
    <row r="522" spans="1:9">
      <c r="A522" s="12">
        <v>131.50684964458335</v>
      </c>
      <c r="B522" s="12">
        <v>-46.041528951666663</v>
      </c>
      <c r="C522" s="12">
        <v>-12.82</v>
      </c>
      <c r="D522" s="12">
        <v>4.2300000000000004</v>
      </c>
      <c r="E522">
        <v>3.91</v>
      </c>
      <c r="F522" s="8">
        <v>0.6109</v>
      </c>
      <c r="G522" s="8">
        <v>0.69189999999999996</v>
      </c>
      <c r="H522" s="8">
        <v>1</v>
      </c>
      <c r="I522" t="s">
        <v>7327</v>
      </c>
    </row>
    <row r="523" spans="1:9">
      <c r="A523" s="12">
        <v>187.00992532708335</v>
      </c>
      <c r="B523" s="12">
        <v>-50.230635342222222</v>
      </c>
      <c r="C523" s="12">
        <v>-32.36</v>
      </c>
      <c r="D523" s="12">
        <v>-12.51</v>
      </c>
      <c r="E523">
        <v>3.91</v>
      </c>
      <c r="F523" s="8">
        <v>0.47989999999999999</v>
      </c>
      <c r="G523" s="8">
        <v>0.58679999999999999</v>
      </c>
      <c r="H523" s="8">
        <v>1</v>
      </c>
      <c r="I523" t="s">
        <v>8188</v>
      </c>
    </row>
    <row r="524" spans="1:9">
      <c r="A524" s="12">
        <v>297.04312691249004</v>
      </c>
      <c r="B524" s="12">
        <v>70.267930298240003</v>
      </c>
      <c r="C524" s="12">
        <v>79.486000000000004</v>
      </c>
      <c r="D524" s="12">
        <v>40.040999999999997</v>
      </c>
      <c r="E524">
        <v>3.91</v>
      </c>
      <c r="F524" s="8">
        <v>0.8</v>
      </c>
      <c r="G524" s="8">
        <v>0.8</v>
      </c>
      <c r="H524" s="8">
        <v>0.8</v>
      </c>
      <c r="I524" t="s">
        <v>9117</v>
      </c>
    </row>
    <row r="525" spans="1:9">
      <c r="A525" s="12">
        <v>139.711016</v>
      </c>
      <c r="B525" s="12">
        <v>36.802592527777776</v>
      </c>
      <c r="C525" s="12">
        <v>-32.33</v>
      </c>
      <c r="D525" s="12">
        <v>-125.64</v>
      </c>
      <c r="E525">
        <v>3.92</v>
      </c>
      <c r="F525" s="8">
        <v>0.63239999999999996</v>
      </c>
      <c r="G525" s="8">
        <v>0.70809999999999995</v>
      </c>
      <c r="H525" s="8">
        <v>1</v>
      </c>
      <c r="I525" t="s">
        <v>4611</v>
      </c>
    </row>
    <row r="526" spans="1:9">
      <c r="A526" s="12">
        <v>255.07239074541667</v>
      </c>
      <c r="B526" s="12">
        <v>30.926404580277779</v>
      </c>
      <c r="C526" s="12">
        <v>-47.69</v>
      </c>
      <c r="D526" s="12">
        <v>26.9</v>
      </c>
      <c r="E526">
        <v>3.92</v>
      </c>
      <c r="F526" s="8">
        <v>0.6109</v>
      </c>
      <c r="G526" s="8">
        <v>0.69189999999999996</v>
      </c>
      <c r="H526" s="8">
        <v>1</v>
      </c>
      <c r="I526" t="s">
        <v>6893</v>
      </c>
    </row>
    <row r="527" spans="1:9">
      <c r="A527" s="12">
        <v>43.469875422330006</v>
      </c>
      <c r="B527" s="12">
        <v>-49.889647366730003</v>
      </c>
      <c r="C527" s="12">
        <v>128.56700000000001</v>
      </c>
      <c r="D527" s="12">
        <v>35.765999999999998</v>
      </c>
      <c r="E527">
        <v>3.92</v>
      </c>
      <c r="F527" s="8">
        <v>0.8</v>
      </c>
      <c r="G527" s="8">
        <v>0.8</v>
      </c>
      <c r="H527" s="8">
        <v>0.8</v>
      </c>
      <c r="I527" t="s">
        <v>7467</v>
      </c>
    </row>
    <row r="528" spans="1:9">
      <c r="A528" s="12">
        <v>69.079756007916657</v>
      </c>
      <c r="B528" s="12">
        <v>-3.3524601883333336</v>
      </c>
      <c r="C528" s="12">
        <v>1.53</v>
      </c>
      <c r="D528" s="12">
        <v>-5.01</v>
      </c>
      <c r="E528">
        <v>3.9279999999999999</v>
      </c>
      <c r="F528" s="8">
        <v>0.47989999999999999</v>
      </c>
      <c r="G528" s="8">
        <v>0.58679999999999999</v>
      </c>
      <c r="H528" s="8">
        <v>1</v>
      </c>
      <c r="I528" t="s">
        <v>2067</v>
      </c>
    </row>
    <row r="529" spans="1:9">
      <c r="A529" s="12">
        <v>115.31180237000001</v>
      </c>
      <c r="B529" s="12">
        <v>-9.5511308563888893</v>
      </c>
      <c r="C529" s="12">
        <v>-74.61</v>
      </c>
      <c r="D529" s="12">
        <v>-19.59</v>
      </c>
      <c r="E529">
        <v>3.93</v>
      </c>
      <c r="F529" s="8">
        <v>0.8</v>
      </c>
      <c r="G529" s="8">
        <v>0.8</v>
      </c>
      <c r="H529" s="8">
        <v>0.8</v>
      </c>
      <c r="I529" t="s">
        <v>3118</v>
      </c>
    </row>
    <row r="530" spans="1:9">
      <c r="A530" s="12">
        <v>115.95195300916667</v>
      </c>
      <c r="B530" s="12">
        <v>-28.95482555972222</v>
      </c>
      <c r="C530" s="12">
        <v>-5.09</v>
      </c>
      <c r="D530" s="12">
        <v>3.9</v>
      </c>
      <c r="E530">
        <v>3.93</v>
      </c>
      <c r="F530" s="8">
        <v>0.70040000000000002</v>
      </c>
      <c r="G530" s="8">
        <v>0.75790000000000002</v>
      </c>
      <c r="H530" s="8">
        <v>1</v>
      </c>
      <c r="I530" t="s">
        <v>3208</v>
      </c>
    </row>
    <row r="531" spans="1:9">
      <c r="A531" s="12">
        <v>341.63282442249999</v>
      </c>
      <c r="B531" s="12">
        <v>23.565654483333333</v>
      </c>
      <c r="C531" s="12">
        <v>55.75</v>
      </c>
      <c r="D531" s="12">
        <v>-10.15</v>
      </c>
      <c r="E531">
        <v>3.93</v>
      </c>
      <c r="F531" s="8">
        <v>1</v>
      </c>
      <c r="G531" s="8">
        <v>0.85409999999999997</v>
      </c>
      <c r="H531" s="8">
        <v>0.72770000000000001</v>
      </c>
      <c r="I531" t="s">
        <v>4291</v>
      </c>
    </row>
    <row r="532" spans="1:9">
      <c r="A532" s="12">
        <v>290.41816424541668</v>
      </c>
      <c r="B532" s="12">
        <v>-17.847199122222221</v>
      </c>
      <c r="C532" s="12">
        <v>-25.87</v>
      </c>
      <c r="D532" s="12">
        <v>21.46</v>
      </c>
      <c r="E532">
        <v>3.93</v>
      </c>
      <c r="F532" s="8">
        <v>0.85199999999999998</v>
      </c>
      <c r="G532" s="8">
        <v>0.86209999999999998</v>
      </c>
      <c r="H532" s="8">
        <v>1</v>
      </c>
      <c r="I532" t="s">
        <v>6119</v>
      </c>
    </row>
    <row r="533" spans="1:9">
      <c r="A533" s="12">
        <v>270.16131578875002</v>
      </c>
      <c r="B533" s="12">
        <v>2.93156483414</v>
      </c>
      <c r="C533" s="12">
        <v>0.93500000000000005</v>
      </c>
      <c r="D533" s="12">
        <v>-8.7720000000000002</v>
      </c>
      <c r="E533">
        <v>3.93</v>
      </c>
      <c r="F533" s="8">
        <v>0.52290000000000003</v>
      </c>
      <c r="G533" s="8">
        <v>0.62250000000000005</v>
      </c>
      <c r="H533" s="8">
        <v>1</v>
      </c>
      <c r="I533" t="s">
        <v>6440</v>
      </c>
    </row>
    <row r="534" spans="1:9">
      <c r="A534" s="12">
        <v>318.95596633208334</v>
      </c>
      <c r="B534" s="12">
        <v>5.2478452811111111</v>
      </c>
      <c r="C534" s="12">
        <v>59.88</v>
      </c>
      <c r="D534" s="12">
        <v>-94.09</v>
      </c>
      <c r="E534">
        <v>3.9329999999999998</v>
      </c>
      <c r="F534" s="8">
        <v>0.8</v>
      </c>
      <c r="G534" s="8">
        <v>0.8</v>
      </c>
      <c r="H534" s="8">
        <v>0.8</v>
      </c>
      <c r="I534" t="s">
        <v>4082</v>
      </c>
    </row>
    <row r="535" spans="1:9">
      <c r="A535" s="12">
        <v>22.812936457083335</v>
      </c>
      <c r="B535" s="12">
        <v>-49.072703010277785</v>
      </c>
      <c r="C535" s="12">
        <v>138.38</v>
      </c>
      <c r="D535" s="12">
        <v>153.88999999999999</v>
      </c>
      <c r="E535">
        <v>3.9350000000000001</v>
      </c>
      <c r="F535" s="8">
        <v>1</v>
      </c>
      <c r="G535" s="8">
        <v>0.85409999999999997</v>
      </c>
      <c r="H535" s="8">
        <v>0.72770000000000001</v>
      </c>
      <c r="I535" t="s">
        <v>7701</v>
      </c>
    </row>
    <row r="536" spans="1:9">
      <c r="A536" s="12">
        <v>30.858775754166665</v>
      </c>
      <c r="B536" s="12">
        <v>72.421293818611119</v>
      </c>
      <c r="C536" s="12">
        <v>-43.57</v>
      </c>
      <c r="D536" s="12">
        <v>22.3</v>
      </c>
      <c r="E536">
        <v>3.9380000000000002</v>
      </c>
      <c r="F536" s="8">
        <v>0.65039999999999998</v>
      </c>
      <c r="G536" s="8">
        <v>0.72150000000000003</v>
      </c>
      <c r="H536" s="8">
        <v>1</v>
      </c>
      <c r="I536" t="s">
        <v>935</v>
      </c>
    </row>
    <row r="537" spans="1:9">
      <c r="A537" s="12">
        <v>314.29341278499999</v>
      </c>
      <c r="B537" s="12">
        <v>41.167138641388888</v>
      </c>
      <c r="C537" s="12">
        <v>9.64</v>
      </c>
      <c r="D537" s="12">
        <v>-22.75</v>
      </c>
      <c r="E537">
        <v>3.94</v>
      </c>
      <c r="F537" s="8">
        <v>0.6109</v>
      </c>
      <c r="G537" s="8">
        <v>0.69189999999999996</v>
      </c>
      <c r="H537" s="8">
        <v>1</v>
      </c>
      <c r="I537" t="s">
        <v>405</v>
      </c>
    </row>
    <row r="538" spans="1:9">
      <c r="A538" s="12">
        <v>131.17124671083332</v>
      </c>
      <c r="B538" s="12">
        <v>18.15430649861111</v>
      </c>
      <c r="C538" s="12">
        <v>-17.670000000000002</v>
      </c>
      <c r="D538" s="12">
        <v>-229.26</v>
      </c>
      <c r="E538">
        <v>3.94</v>
      </c>
      <c r="F538" s="8">
        <v>1</v>
      </c>
      <c r="G538" s="8">
        <v>0.83299999999999996</v>
      </c>
      <c r="H538" s="8">
        <v>0.67869999999999997</v>
      </c>
      <c r="I538" t="s">
        <v>3406</v>
      </c>
    </row>
    <row r="539" spans="1:9">
      <c r="A539" s="12">
        <v>6.5508389318483333</v>
      </c>
      <c r="B539" s="12">
        <v>-43.679830658744443</v>
      </c>
      <c r="C539" s="12">
        <v>106.39400000000001</v>
      </c>
      <c r="D539" s="12">
        <v>32.491</v>
      </c>
      <c r="E539">
        <v>3.94</v>
      </c>
      <c r="F539" s="8">
        <v>0.72599999999999998</v>
      </c>
      <c r="G539" s="8">
        <v>0.7762</v>
      </c>
      <c r="H539" s="8">
        <v>1</v>
      </c>
      <c r="I539" t="s">
        <v>3501</v>
      </c>
    </row>
    <row r="540" spans="1:9">
      <c r="A540" s="12">
        <v>300.14814824500002</v>
      </c>
      <c r="B540" s="12">
        <v>-72.910505494166671</v>
      </c>
      <c r="C540" s="12">
        <v>81.78</v>
      </c>
      <c r="D540" s="12">
        <v>-132.16</v>
      </c>
      <c r="E540">
        <v>3.94</v>
      </c>
      <c r="F540" s="8">
        <v>0.6109</v>
      </c>
      <c r="G540" s="8">
        <v>0.69189999999999996</v>
      </c>
      <c r="H540" s="8">
        <v>1</v>
      </c>
      <c r="I540" t="s">
        <v>8368</v>
      </c>
    </row>
    <row r="541" spans="1:9">
      <c r="A541" s="12">
        <v>290.97156178458329</v>
      </c>
      <c r="B541" s="12">
        <v>-40.615936237777781</v>
      </c>
      <c r="C541" s="12">
        <v>30.49</v>
      </c>
      <c r="D541" s="12">
        <v>-119.21</v>
      </c>
      <c r="E541">
        <v>3.9430000000000001</v>
      </c>
      <c r="F541" s="8">
        <v>0.54959999999999998</v>
      </c>
      <c r="G541" s="8">
        <v>0.64410000000000001</v>
      </c>
      <c r="H541" s="8">
        <v>1</v>
      </c>
      <c r="I541" t="s">
        <v>5642</v>
      </c>
    </row>
    <row r="542" spans="1:9">
      <c r="A542" s="12">
        <v>137.81967038708333</v>
      </c>
      <c r="B542" s="12">
        <v>-62.316980416666667</v>
      </c>
      <c r="C542" s="12">
        <v>-37.479999999999997</v>
      </c>
      <c r="D542" s="12">
        <v>14.59</v>
      </c>
      <c r="E542">
        <v>3.9430000000000001</v>
      </c>
      <c r="F542" s="8">
        <v>0.50129999999999997</v>
      </c>
      <c r="G542" s="8">
        <v>0.60470000000000002</v>
      </c>
      <c r="H542" s="8">
        <v>1</v>
      </c>
      <c r="I542" t="s">
        <v>7672</v>
      </c>
    </row>
    <row r="543" spans="1:9">
      <c r="A543" s="12">
        <v>115.45525418416668</v>
      </c>
      <c r="B543" s="12">
        <v>-72.606099072500001</v>
      </c>
      <c r="C543" s="12">
        <v>33.340000000000003</v>
      </c>
      <c r="D543" s="12">
        <v>14.89</v>
      </c>
      <c r="E543">
        <v>3.944</v>
      </c>
      <c r="F543" s="8">
        <v>0.8</v>
      </c>
      <c r="G543" s="8">
        <v>0.8</v>
      </c>
      <c r="H543" s="8">
        <v>0.8</v>
      </c>
      <c r="I543" t="s">
        <v>7742</v>
      </c>
    </row>
    <row r="544" spans="1:9">
      <c r="A544" s="12">
        <v>237.73974286708335</v>
      </c>
      <c r="B544" s="12">
        <v>-33.627165366944446</v>
      </c>
      <c r="C544" s="12">
        <v>-5.0999999999999996</v>
      </c>
      <c r="D544" s="12">
        <v>-24.85</v>
      </c>
      <c r="E544">
        <v>3.9460000000000002</v>
      </c>
      <c r="F544" s="8">
        <v>0.57499999999999996</v>
      </c>
      <c r="G544" s="8">
        <v>0.66420000000000001</v>
      </c>
      <c r="H544" s="8">
        <v>1</v>
      </c>
      <c r="I544" t="s">
        <v>5708</v>
      </c>
    </row>
    <row r="545" spans="1:9">
      <c r="A545" s="12">
        <v>87.872372742099998</v>
      </c>
      <c r="B545" s="12">
        <v>39.148523912649999</v>
      </c>
      <c r="C545" s="12">
        <v>7.9580000000000002</v>
      </c>
      <c r="D545" s="12">
        <v>0.71299999999999997</v>
      </c>
      <c r="E545">
        <v>3.95</v>
      </c>
      <c r="F545" s="8">
        <v>1</v>
      </c>
      <c r="G545" s="8">
        <v>0.83299999999999996</v>
      </c>
      <c r="H545" s="8">
        <v>0.67869999999999997</v>
      </c>
      <c r="I545" t="s">
        <v>2473</v>
      </c>
    </row>
    <row r="546" spans="1:9">
      <c r="A546" s="12">
        <v>210.95545783333336</v>
      </c>
      <c r="B546" s="12">
        <v>-60.373183005555553</v>
      </c>
      <c r="C546" s="12">
        <v>-34</v>
      </c>
      <c r="D546" s="12">
        <v>-25.1</v>
      </c>
      <c r="E546">
        <v>3.95</v>
      </c>
      <c r="F546" s="8">
        <v>0.8</v>
      </c>
      <c r="G546" s="8">
        <v>0.8</v>
      </c>
      <c r="H546" s="8">
        <v>0.8</v>
      </c>
      <c r="I546" t="s">
        <v>9217</v>
      </c>
    </row>
    <row r="547" spans="1:9">
      <c r="A547" s="12">
        <v>130.02559846083332</v>
      </c>
      <c r="B547" s="12">
        <v>-35.3083514275</v>
      </c>
      <c r="C547" s="12">
        <v>9.84</v>
      </c>
      <c r="D547" s="12">
        <v>-20.8</v>
      </c>
      <c r="E547">
        <v>3.9540000000000002</v>
      </c>
      <c r="F547" s="8">
        <v>1</v>
      </c>
      <c r="G547" s="8">
        <v>0.874</v>
      </c>
      <c r="H547" s="8">
        <v>0.77600000000000002</v>
      </c>
      <c r="I547" t="s">
        <v>3441</v>
      </c>
    </row>
    <row r="548" spans="1:9">
      <c r="A548" s="12">
        <v>43.56449050346</v>
      </c>
      <c r="B548" s="12">
        <v>52.762467426470003</v>
      </c>
      <c r="C548" s="12">
        <v>-8.3109999999999999</v>
      </c>
      <c r="D548" s="12">
        <v>-2.58</v>
      </c>
      <c r="E548">
        <v>3.96</v>
      </c>
      <c r="F548" s="8">
        <v>1</v>
      </c>
      <c r="G548" s="8">
        <v>0.85409999999999997</v>
      </c>
      <c r="H548" s="8">
        <v>0.72770000000000001</v>
      </c>
      <c r="I548" t="s">
        <v>643</v>
      </c>
    </row>
    <row r="549" spans="1:9">
      <c r="A549" s="12">
        <v>135.15991945833335</v>
      </c>
      <c r="B549" s="12">
        <v>41.782945861111109</v>
      </c>
      <c r="C549" s="12">
        <v>-474.31</v>
      </c>
      <c r="D549" s="12">
        <v>-204.21</v>
      </c>
      <c r="E549">
        <v>3.96</v>
      </c>
      <c r="F549" s="8">
        <v>0.8</v>
      </c>
      <c r="G549" s="8">
        <v>0.8</v>
      </c>
      <c r="H549" s="8">
        <v>0.8</v>
      </c>
      <c r="I549" t="s">
        <v>1670</v>
      </c>
    </row>
    <row r="550" spans="1:9">
      <c r="A550" s="12">
        <v>66.009193059880005</v>
      </c>
      <c r="B550" s="12">
        <v>-34.016849511829996</v>
      </c>
      <c r="C550" s="12">
        <v>67.572000000000003</v>
      </c>
      <c r="D550" s="12">
        <v>48.488999999999997</v>
      </c>
      <c r="E550">
        <v>3.96</v>
      </c>
      <c r="F550" s="8">
        <v>1</v>
      </c>
      <c r="G550" s="8">
        <v>0.78720000000000001</v>
      </c>
      <c r="H550" s="8">
        <v>0.57969999999999999</v>
      </c>
      <c r="I550" t="s">
        <v>2029</v>
      </c>
    </row>
    <row r="551" spans="1:9">
      <c r="A551" s="12">
        <v>89.786688305416675</v>
      </c>
      <c r="B551" s="12">
        <v>-42.815133938888884</v>
      </c>
      <c r="C551" s="12">
        <v>18.39</v>
      </c>
      <c r="D551" s="12">
        <v>-10.87</v>
      </c>
      <c r="E551">
        <v>3.96</v>
      </c>
      <c r="F551" s="8">
        <v>1</v>
      </c>
      <c r="G551" s="8">
        <v>0.85409999999999997</v>
      </c>
      <c r="H551" s="8">
        <v>0.72770000000000001</v>
      </c>
      <c r="I551" t="s">
        <v>2532</v>
      </c>
    </row>
    <row r="552" spans="1:9">
      <c r="A552" s="12">
        <v>93.713890268749992</v>
      </c>
      <c r="B552" s="12">
        <v>-6.2747744474999996</v>
      </c>
      <c r="C552" s="12">
        <v>-4.6900000000000004</v>
      </c>
      <c r="D552" s="12">
        <v>-19.3</v>
      </c>
      <c r="E552">
        <v>3.96</v>
      </c>
      <c r="F552" s="8">
        <v>1</v>
      </c>
      <c r="G552" s="8">
        <v>0.82210000000000005</v>
      </c>
      <c r="H552" s="8">
        <v>0.65410000000000001</v>
      </c>
      <c r="I552" t="s">
        <v>2635</v>
      </c>
    </row>
    <row r="553" spans="1:9">
      <c r="A553" s="12">
        <v>182.91299894988001</v>
      </c>
      <c r="B553" s="12">
        <v>-52.368440116740004</v>
      </c>
      <c r="C553" s="12">
        <v>-38.874000000000002</v>
      </c>
      <c r="D553" s="12">
        <v>-13.28</v>
      </c>
      <c r="E553">
        <v>3.96</v>
      </c>
      <c r="F553" s="8">
        <v>0.50129999999999997</v>
      </c>
      <c r="G553" s="8">
        <v>0.60470000000000002</v>
      </c>
      <c r="H553" s="8">
        <v>1</v>
      </c>
      <c r="I553" t="s">
        <v>8063</v>
      </c>
    </row>
    <row r="554" spans="1:9">
      <c r="A554" s="12">
        <v>241.70177883791669</v>
      </c>
      <c r="B554" s="12">
        <v>-20.669191731944444</v>
      </c>
      <c r="C554" s="12">
        <v>-8.98</v>
      </c>
      <c r="D554" s="12">
        <v>-23.48</v>
      </c>
      <c r="E554">
        <v>3.97</v>
      </c>
      <c r="F554" s="8">
        <v>0.47010000000000002</v>
      </c>
      <c r="G554" s="8">
        <v>0.57840000000000003</v>
      </c>
      <c r="H554" s="8">
        <v>1</v>
      </c>
      <c r="I554" t="s">
        <v>5994</v>
      </c>
    </row>
    <row r="555" spans="1:9">
      <c r="A555" s="12">
        <v>337.31739504249998</v>
      </c>
      <c r="B555" s="12">
        <v>-43.495562368611111</v>
      </c>
      <c r="C555" s="12">
        <v>25.72</v>
      </c>
      <c r="D555" s="12">
        <v>-3.32</v>
      </c>
      <c r="E555">
        <v>3.97</v>
      </c>
      <c r="F555" s="8">
        <v>0.8</v>
      </c>
      <c r="G555" s="8">
        <v>0.8</v>
      </c>
      <c r="H555" s="8">
        <v>0.8</v>
      </c>
      <c r="I555" t="s">
        <v>8501</v>
      </c>
    </row>
    <row r="556" spans="1:9">
      <c r="A556" s="12">
        <v>303.86801755120001</v>
      </c>
      <c r="B556" s="12">
        <v>47.714226092360001</v>
      </c>
      <c r="C556" s="12">
        <v>0.18</v>
      </c>
      <c r="D556" s="12">
        <v>-2.319</v>
      </c>
      <c r="E556">
        <v>3.98</v>
      </c>
      <c r="F556" s="8">
        <v>1</v>
      </c>
      <c r="G556" s="8">
        <v>0.67889999999999995</v>
      </c>
      <c r="H556" s="8">
        <v>0.38229999999999997</v>
      </c>
      <c r="I556" t="s">
        <v>663</v>
      </c>
    </row>
    <row r="557" spans="1:9">
      <c r="A557" s="12">
        <v>350.74260858625001</v>
      </c>
      <c r="B557" s="12">
        <v>-20.10058231</v>
      </c>
      <c r="C557" s="12">
        <v>-121.28</v>
      </c>
      <c r="D557" s="12">
        <v>-97.59</v>
      </c>
      <c r="E557">
        <v>3.98</v>
      </c>
      <c r="F557" s="8">
        <v>1</v>
      </c>
      <c r="G557" s="8">
        <v>0.82210000000000005</v>
      </c>
      <c r="H557" s="8">
        <v>0.65410000000000001</v>
      </c>
      <c r="I557" t="s">
        <v>3744</v>
      </c>
    </row>
    <row r="558" spans="1:9">
      <c r="A558" s="12">
        <v>342.39792320083336</v>
      </c>
      <c r="B558" s="12">
        <v>-13.592632400277779</v>
      </c>
      <c r="C558" s="12">
        <v>-13.71</v>
      </c>
      <c r="D558" s="12">
        <v>-39.03</v>
      </c>
      <c r="E558">
        <v>3.98</v>
      </c>
      <c r="F558" s="8">
        <v>1</v>
      </c>
      <c r="G558" s="8">
        <v>0.67889999999999995</v>
      </c>
      <c r="H558" s="8">
        <v>0.38229999999999997</v>
      </c>
      <c r="I558" t="s">
        <v>3808</v>
      </c>
    </row>
    <row r="559" spans="1:9">
      <c r="A559" s="12">
        <v>349.35731852264001</v>
      </c>
      <c r="B559" s="12">
        <v>-58.235701376160002</v>
      </c>
      <c r="C559" s="12">
        <v>-10.769</v>
      </c>
      <c r="D559" s="12">
        <v>74.584999999999994</v>
      </c>
      <c r="E559">
        <v>3.98</v>
      </c>
      <c r="F559" s="8">
        <v>0.8</v>
      </c>
      <c r="G559" s="8">
        <v>0.8</v>
      </c>
      <c r="H559" s="8">
        <v>0.8</v>
      </c>
      <c r="I559" t="s">
        <v>8237</v>
      </c>
    </row>
    <row r="560" spans="1:9">
      <c r="A560" s="12">
        <v>48.018874183263748</v>
      </c>
      <c r="B560" s="12">
        <v>-28.987621986758612</v>
      </c>
      <c r="C560" s="12">
        <v>359.565</v>
      </c>
      <c r="D560" s="12">
        <v>619.18600000000004</v>
      </c>
      <c r="E560">
        <v>3.98</v>
      </c>
      <c r="F560" s="8">
        <v>0.8</v>
      </c>
      <c r="G560" s="8">
        <v>0.8</v>
      </c>
      <c r="H560" s="8">
        <v>0.8</v>
      </c>
      <c r="I560" t="s">
        <v>8981</v>
      </c>
    </row>
    <row r="561" spans="1:9">
      <c r="A561" s="12">
        <v>109.207599465</v>
      </c>
      <c r="B561" s="12">
        <v>-67.957152322777787</v>
      </c>
      <c r="C561" s="12">
        <v>-4.43</v>
      </c>
      <c r="D561" s="12">
        <v>8.3800000000000008</v>
      </c>
      <c r="E561">
        <v>3.99</v>
      </c>
      <c r="F561" s="8">
        <v>1</v>
      </c>
      <c r="G561" s="8">
        <v>0.92759999999999998</v>
      </c>
      <c r="H561" s="8">
        <v>0.91679999999999995</v>
      </c>
      <c r="I561" t="s">
        <v>7632</v>
      </c>
    </row>
    <row r="562" spans="1:9">
      <c r="A562" s="12">
        <v>135.61164967041668</v>
      </c>
      <c r="B562" s="12">
        <v>-66.396075761944445</v>
      </c>
      <c r="C562" s="12">
        <v>-2</v>
      </c>
      <c r="D562" s="12">
        <v>-95.51</v>
      </c>
      <c r="E562">
        <v>3.99</v>
      </c>
      <c r="F562" s="8">
        <v>0.8</v>
      </c>
      <c r="G562" s="8">
        <v>0.8</v>
      </c>
      <c r="H562" s="8">
        <v>0.8</v>
      </c>
      <c r="I562" t="s">
        <v>7676</v>
      </c>
    </row>
    <row r="563" spans="1:9">
      <c r="A563" s="12">
        <v>240.47227649166663</v>
      </c>
      <c r="B563" s="12">
        <v>58.565251565555556</v>
      </c>
      <c r="C563" s="12">
        <v>-319.51</v>
      </c>
      <c r="D563" s="12">
        <v>334.97</v>
      </c>
      <c r="E563">
        <v>4</v>
      </c>
      <c r="F563" s="8">
        <v>0.8</v>
      </c>
      <c r="G563" s="8">
        <v>0.8</v>
      </c>
      <c r="H563" s="8">
        <v>0.8</v>
      </c>
      <c r="I563" t="s">
        <v>1367</v>
      </c>
    </row>
    <row r="564" spans="1:9">
      <c r="A564" s="12">
        <v>71.375626590833335</v>
      </c>
      <c r="B564" s="12">
        <v>-3.254660156111111</v>
      </c>
      <c r="C564" s="12">
        <v>15.94</v>
      </c>
      <c r="D564" s="12">
        <v>-14.52</v>
      </c>
      <c r="E564">
        <v>4</v>
      </c>
      <c r="F564" s="8">
        <v>0.52290000000000003</v>
      </c>
      <c r="G564" s="8">
        <v>0.62250000000000005</v>
      </c>
      <c r="H564" s="8">
        <v>1</v>
      </c>
      <c r="I564" t="s">
        <v>2115</v>
      </c>
    </row>
    <row r="565" spans="1:9">
      <c r="A565" s="12">
        <v>34.328612639583334</v>
      </c>
      <c r="B565" s="12">
        <v>33.847193069166671</v>
      </c>
      <c r="C565" s="12">
        <v>44.64</v>
      </c>
      <c r="D565" s="12">
        <v>-52.57</v>
      </c>
      <c r="E565">
        <v>4</v>
      </c>
      <c r="F565" s="8">
        <v>0.63239999999999996</v>
      </c>
      <c r="G565" s="8">
        <v>0.70809999999999995</v>
      </c>
      <c r="H565" s="8">
        <v>1</v>
      </c>
      <c r="I565" t="s">
        <v>4492</v>
      </c>
    </row>
    <row r="566" spans="1:9">
      <c r="A566" s="12">
        <v>182.10340218374998</v>
      </c>
      <c r="B566" s="12">
        <v>-24.728875098333333</v>
      </c>
      <c r="C566" s="12">
        <v>99.52</v>
      </c>
      <c r="D566" s="12">
        <v>-39.19</v>
      </c>
      <c r="E566">
        <v>4</v>
      </c>
      <c r="F566" s="8">
        <v>0.88229999999999997</v>
      </c>
      <c r="G566" s="8">
        <v>0.88190000000000002</v>
      </c>
      <c r="H566" s="8">
        <v>1</v>
      </c>
      <c r="I566" t="s">
        <v>5092</v>
      </c>
    </row>
    <row r="567" spans="1:9">
      <c r="A567" s="12">
        <v>242.99889866666666</v>
      </c>
      <c r="B567" s="12">
        <v>-19.460704472222222</v>
      </c>
      <c r="C567" s="12">
        <v>-7.65</v>
      </c>
      <c r="D567" s="12">
        <v>-23.71</v>
      </c>
      <c r="E567">
        <v>4</v>
      </c>
      <c r="F567" s="8">
        <v>0.47989999999999999</v>
      </c>
      <c r="G567" s="8">
        <v>0.58679999999999999</v>
      </c>
      <c r="H567" s="8">
        <v>1</v>
      </c>
      <c r="I567" t="s">
        <v>6043</v>
      </c>
    </row>
    <row r="568" spans="1:9">
      <c r="A568" s="12">
        <v>283.8337592854167</v>
      </c>
      <c r="B568" s="12">
        <v>43.946092080277772</v>
      </c>
      <c r="C568" s="12">
        <v>21.05</v>
      </c>
      <c r="D568" s="12">
        <v>82.06</v>
      </c>
      <c r="E568">
        <v>4</v>
      </c>
      <c r="F568" s="8">
        <v>1</v>
      </c>
      <c r="G568" s="8">
        <v>0.63180000000000003</v>
      </c>
      <c r="H568" s="8">
        <v>0.31119999999999998</v>
      </c>
      <c r="I568" t="s">
        <v>7118</v>
      </c>
    </row>
    <row r="569" spans="1:9">
      <c r="A569" s="12">
        <v>220.48996116500001</v>
      </c>
      <c r="B569" s="12">
        <v>-37.793498339999999</v>
      </c>
      <c r="C569" s="12">
        <v>-29.92</v>
      </c>
      <c r="D569" s="12">
        <v>-30.68</v>
      </c>
      <c r="E569">
        <v>4</v>
      </c>
      <c r="F569" s="8">
        <v>0.50129999999999997</v>
      </c>
      <c r="G569" s="8">
        <v>0.60470000000000002</v>
      </c>
      <c r="H569" s="8">
        <v>1</v>
      </c>
      <c r="I569" t="s">
        <v>8808</v>
      </c>
    </row>
    <row r="570" spans="1:9">
      <c r="A570" s="12">
        <v>16.521230312500002</v>
      </c>
      <c r="B570" s="12">
        <v>-46.718498686111111</v>
      </c>
      <c r="C570" s="12">
        <v>-26.9</v>
      </c>
      <c r="D570" s="12">
        <v>6.1</v>
      </c>
      <c r="E570">
        <v>4</v>
      </c>
      <c r="F570" s="8">
        <v>0.8</v>
      </c>
      <c r="G570" s="8">
        <v>0.8</v>
      </c>
      <c r="H570" s="8">
        <v>0.8</v>
      </c>
      <c r="I570" t="s">
        <v>9003</v>
      </c>
    </row>
    <row r="571" spans="1:9">
      <c r="A571" s="12">
        <v>191.56999562009</v>
      </c>
      <c r="B571" s="12">
        <v>-68.108099990659994</v>
      </c>
      <c r="C571" s="12">
        <v>-37.427999999999997</v>
      </c>
      <c r="D571" s="12">
        <v>-10.577999999999999</v>
      </c>
      <c r="E571">
        <v>4</v>
      </c>
      <c r="F571" s="8">
        <v>0.50129999999999997</v>
      </c>
      <c r="G571" s="8">
        <v>0.60470000000000002</v>
      </c>
      <c r="H571" s="8">
        <v>1</v>
      </c>
      <c r="I571" t="s">
        <v>9232</v>
      </c>
    </row>
    <row r="572" spans="1:9">
      <c r="A572" s="12">
        <v>280.75889700374995</v>
      </c>
      <c r="B572" s="12">
        <v>-71.428112906944449</v>
      </c>
      <c r="C572" s="12">
        <v>0.81</v>
      </c>
      <c r="D572" s="12">
        <v>-158.15</v>
      </c>
      <c r="E572">
        <v>4.0030000000000001</v>
      </c>
      <c r="F572" s="8">
        <v>1</v>
      </c>
      <c r="G572" s="8">
        <v>0.83299999999999996</v>
      </c>
      <c r="H572" s="8">
        <v>0.67869999999999997</v>
      </c>
      <c r="I572" t="s">
        <v>8420</v>
      </c>
    </row>
    <row r="573" spans="1:9">
      <c r="A573" s="12">
        <v>201.30640763874999</v>
      </c>
      <c r="B573" s="12">
        <v>54.987959661388892</v>
      </c>
      <c r="C573" s="12">
        <v>120.21</v>
      </c>
      <c r="D573" s="12">
        <v>-16.04</v>
      </c>
      <c r="E573">
        <v>4.01</v>
      </c>
      <c r="F573" s="8">
        <v>0.72599999999999998</v>
      </c>
      <c r="G573" s="8">
        <v>0.7762</v>
      </c>
      <c r="H573" s="8">
        <v>1</v>
      </c>
      <c r="I573" t="s">
        <v>1578</v>
      </c>
    </row>
    <row r="574" spans="1:9">
      <c r="A574" s="12">
        <v>132.63301175875</v>
      </c>
      <c r="B574" s="12">
        <v>-27.70984503</v>
      </c>
      <c r="C574" s="12">
        <v>-134.31</v>
      </c>
      <c r="D574" s="12">
        <v>87.89</v>
      </c>
      <c r="E574">
        <v>4.01</v>
      </c>
      <c r="F574" s="8">
        <v>1</v>
      </c>
      <c r="G574" s="8">
        <v>0.79920000000000002</v>
      </c>
      <c r="H574" s="8">
        <v>0.60450000000000004</v>
      </c>
      <c r="I574" t="s">
        <v>3475</v>
      </c>
    </row>
    <row r="575" spans="1:9">
      <c r="A575" s="12">
        <v>307.34889838333334</v>
      </c>
      <c r="B575" s="12">
        <v>30.368554660277777</v>
      </c>
      <c r="C575" s="12">
        <v>6.89</v>
      </c>
      <c r="D575" s="12">
        <v>-0.87</v>
      </c>
      <c r="E575">
        <v>4.01</v>
      </c>
      <c r="F575" s="8">
        <v>0.99370000000000003</v>
      </c>
      <c r="G575" s="8">
        <v>0.9526</v>
      </c>
      <c r="H575" s="8">
        <v>1</v>
      </c>
      <c r="I575" t="s">
        <v>6969</v>
      </c>
    </row>
    <row r="576" spans="1:9">
      <c r="A576" s="12">
        <v>156.09877488083333</v>
      </c>
      <c r="B576" s="12">
        <v>-74.031612104999994</v>
      </c>
      <c r="C576" s="12">
        <v>-16.29</v>
      </c>
      <c r="D576" s="12">
        <v>-27.67</v>
      </c>
      <c r="E576">
        <v>4.01</v>
      </c>
      <c r="F576" s="8">
        <v>0.8</v>
      </c>
      <c r="G576" s="8">
        <v>0.8</v>
      </c>
      <c r="H576" s="8">
        <v>0.8</v>
      </c>
      <c r="I576" t="s">
        <v>7926</v>
      </c>
    </row>
    <row r="577" spans="1:9">
      <c r="A577" s="12">
        <v>290.65958004976</v>
      </c>
      <c r="B577" s="12">
        <v>-44.45895838469</v>
      </c>
      <c r="C577" s="12">
        <v>2.89</v>
      </c>
      <c r="D577" s="12">
        <v>-18.125</v>
      </c>
      <c r="E577">
        <v>4.01</v>
      </c>
      <c r="F577" s="8">
        <v>0.57499999999999996</v>
      </c>
      <c r="G577" s="8">
        <v>0.66420000000000001</v>
      </c>
      <c r="H577" s="8">
        <v>1</v>
      </c>
      <c r="I577" t="s">
        <v>8907</v>
      </c>
    </row>
    <row r="578" spans="1:9">
      <c r="A578" s="12">
        <v>17.096172909166668</v>
      </c>
      <c r="B578" s="12">
        <v>-55.245758031666668</v>
      </c>
      <c r="C578" s="12">
        <v>20.87</v>
      </c>
      <c r="D578" s="12">
        <v>30.64</v>
      </c>
      <c r="E578">
        <v>4.0140000000000002</v>
      </c>
      <c r="F578" s="8">
        <v>0.53400000000000003</v>
      </c>
      <c r="G578" s="8">
        <v>0.63160000000000005</v>
      </c>
      <c r="H578" s="8">
        <v>1</v>
      </c>
      <c r="I578" t="s">
        <v>8931</v>
      </c>
    </row>
    <row r="579" spans="1:9">
      <c r="A579" s="12">
        <v>131.67425181855003</v>
      </c>
      <c r="B579" s="12">
        <v>28.759893136039999</v>
      </c>
      <c r="C579" s="12">
        <v>-22.07</v>
      </c>
      <c r="D579" s="12">
        <v>-43.698999999999998</v>
      </c>
      <c r="E579">
        <v>4.0179999999999998</v>
      </c>
      <c r="F579" s="8">
        <v>1</v>
      </c>
      <c r="G579" s="8">
        <v>0.85409999999999997</v>
      </c>
      <c r="H579" s="8">
        <v>0.72770000000000001</v>
      </c>
      <c r="I579" t="s">
        <v>3401</v>
      </c>
    </row>
    <row r="580" spans="1:9">
      <c r="A580" s="12">
        <v>323.49522102087582</v>
      </c>
      <c r="B580" s="12">
        <v>45.591838904294171</v>
      </c>
      <c r="C580" s="12">
        <v>-24.341000000000001</v>
      </c>
      <c r="D580" s="12">
        <v>-93.510999999999996</v>
      </c>
      <c r="E580">
        <v>4.0199999999999996</v>
      </c>
      <c r="F580" s="8">
        <v>1</v>
      </c>
      <c r="G580" s="8">
        <v>0.85409999999999997</v>
      </c>
      <c r="H580" s="8">
        <v>0.72770000000000001</v>
      </c>
      <c r="I580" t="s">
        <v>411</v>
      </c>
    </row>
    <row r="581" spans="1:9">
      <c r="A581" s="12">
        <v>75.854540128749989</v>
      </c>
      <c r="B581" s="12">
        <v>60.442247090833327</v>
      </c>
      <c r="C581" s="12">
        <v>-6.5</v>
      </c>
      <c r="D581" s="12">
        <v>-14.15</v>
      </c>
      <c r="E581">
        <v>4.0199999999999996</v>
      </c>
      <c r="F581" s="8">
        <v>0.8</v>
      </c>
      <c r="G581" s="8">
        <v>0.8</v>
      </c>
      <c r="H581" s="8">
        <v>0.8</v>
      </c>
      <c r="I581" t="s">
        <v>1078</v>
      </c>
    </row>
    <row r="582" spans="1:9">
      <c r="A582" s="12">
        <v>30.001288173750002</v>
      </c>
      <c r="B582" s="12">
        <v>-21.077831825277777</v>
      </c>
      <c r="C582" s="12">
        <v>134.91999999999999</v>
      </c>
      <c r="D582" s="12">
        <v>-24.59</v>
      </c>
      <c r="E582">
        <v>4.0199999999999996</v>
      </c>
      <c r="F582" s="8">
        <v>1</v>
      </c>
      <c r="G582" s="8">
        <v>0.67889999999999995</v>
      </c>
      <c r="H582" s="8">
        <v>0.38229999999999997</v>
      </c>
      <c r="I582" t="s">
        <v>3724</v>
      </c>
    </row>
    <row r="583" spans="1:9">
      <c r="A583" s="12">
        <v>285.42011280624996</v>
      </c>
      <c r="B583" s="12">
        <v>-5.7391148408333335</v>
      </c>
      <c r="C583" s="12">
        <v>-24.41</v>
      </c>
      <c r="D583" s="12">
        <v>-39.659999999999997</v>
      </c>
      <c r="E583">
        <v>4.0199999999999996</v>
      </c>
      <c r="F583" s="8">
        <v>1</v>
      </c>
      <c r="G583" s="8">
        <v>0.82210000000000005</v>
      </c>
      <c r="H583" s="8">
        <v>0.65410000000000001</v>
      </c>
      <c r="I583" t="s">
        <v>6275</v>
      </c>
    </row>
    <row r="584" spans="1:9">
      <c r="A584" s="12">
        <v>284.90565157805003</v>
      </c>
      <c r="B584" s="12">
        <v>15.068281041460001</v>
      </c>
      <c r="C584" s="12">
        <v>-51.061999999999998</v>
      </c>
      <c r="D584" s="12">
        <v>-69.438999999999993</v>
      </c>
      <c r="E584">
        <v>4.0199999999999996</v>
      </c>
      <c r="F584" s="8">
        <v>1</v>
      </c>
      <c r="G584" s="8">
        <v>0.82210000000000005</v>
      </c>
      <c r="H584" s="8">
        <v>0.65410000000000001</v>
      </c>
      <c r="I584" t="s">
        <v>6609</v>
      </c>
    </row>
    <row r="585" spans="1:9">
      <c r="A585" s="12">
        <v>184.39282150291666</v>
      </c>
      <c r="B585" s="12">
        <v>-67.960735730555555</v>
      </c>
      <c r="C585" s="12">
        <v>-231.04</v>
      </c>
      <c r="D585" s="12">
        <v>-26.39</v>
      </c>
      <c r="E585">
        <v>4.0199999999999996</v>
      </c>
      <c r="F585" s="8">
        <v>1</v>
      </c>
      <c r="G585" s="8">
        <v>0.63180000000000003</v>
      </c>
      <c r="H585" s="8">
        <v>0.31119999999999998</v>
      </c>
      <c r="I585" t="s">
        <v>8085</v>
      </c>
    </row>
    <row r="586" spans="1:9">
      <c r="A586" s="12">
        <v>244.96009277375001</v>
      </c>
      <c r="B586" s="12">
        <v>-50.155506187777775</v>
      </c>
      <c r="C586" s="12">
        <v>-159.71</v>
      </c>
      <c r="D586" s="12">
        <v>-52.25</v>
      </c>
      <c r="E586">
        <v>4.0199999999999996</v>
      </c>
      <c r="F586" s="8">
        <v>1</v>
      </c>
      <c r="G586" s="8">
        <v>0.83299999999999996</v>
      </c>
      <c r="H586" s="8">
        <v>0.67869999999999997</v>
      </c>
      <c r="I586" t="s">
        <v>8771</v>
      </c>
    </row>
    <row r="587" spans="1:9">
      <c r="A587" s="12">
        <v>62.966414833333332</v>
      </c>
      <c r="B587" s="12">
        <v>-6.8375795522222216</v>
      </c>
      <c r="C587" s="12">
        <v>10.76</v>
      </c>
      <c r="D587" s="12">
        <v>81.92</v>
      </c>
      <c r="E587">
        <v>4.0259999999999998</v>
      </c>
      <c r="F587" s="8">
        <v>0.86680000000000001</v>
      </c>
      <c r="G587" s="8">
        <v>0.87180000000000002</v>
      </c>
      <c r="H587" s="8">
        <v>1</v>
      </c>
      <c r="I587" t="s">
        <v>1956</v>
      </c>
    </row>
    <row r="588" spans="1:9">
      <c r="A588" s="12">
        <v>62.165383990833341</v>
      </c>
      <c r="B588" s="12">
        <v>47.712511926944444</v>
      </c>
      <c r="C588" s="12">
        <v>21.73</v>
      </c>
      <c r="D588" s="12">
        <v>-33.61</v>
      </c>
      <c r="E588">
        <v>4.03</v>
      </c>
      <c r="F588" s="8">
        <v>0.50129999999999997</v>
      </c>
      <c r="G588" s="8">
        <v>0.60470000000000002</v>
      </c>
      <c r="H588" s="8">
        <v>1</v>
      </c>
      <c r="I588" t="s">
        <v>797</v>
      </c>
    </row>
    <row r="589" spans="1:9">
      <c r="A589" s="12">
        <v>271.36368825</v>
      </c>
      <c r="B589" s="12">
        <v>2.5000988333333334</v>
      </c>
      <c r="C589" s="12">
        <v>124.16</v>
      </c>
      <c r="D589" s="12">
        <v>-962.82</v>
      </c>
      <c r="E589">
        <v>4.03</v>
      </c>
      <c r="F589" s="8">
        <v>1</v>
      </c>
      <c r="G589" s="8">
        <v>0.83299999999999996</v>
      </c>
      <c r="H589" s="8">
        <v>0.67869999999999997</v>
      </c>
      <c r="I589" t="s">
        <v>6402</v>
      </c>
    </row>
    <row r="590" spans="1:9">
      <c r="A590" s="12">
        <v>308.30321633250003</v>
      </c>
      <c r="B590" s="12">
        <v>11.303261440833333</v>
      </c>
      <c r="C590" s="12">
        <v>11.96</v>
      </c>
      <c r="D590" s="12">
        <v>-28.97</v>
      </c>
      <c r="E590">
        <v>4.03</v>
      </c>
      <c r="F590" s="8">
        <v>0.53400000000000003</v>
      </c>
      <c r="G590" s="8">
        <v>0.63160000000000005</v>
      </c>
      <c r="H590" s="8">
        <v>1</v>
      </c>
      <c r="I590" t="s">
        <v>6623</v>
      </c>
    </row>
    <row r="591" spans="1:9">
      <c r="A591" s="12">
        <v>338.83908858333331</v>
      </c>
      <c r="B591" s="12">
        <v>0.11749688888888889</v>
      </c>
      <c r="C591" s="12">
        <v>89.74</v>
      </c>
      <c r="D591" s="12">
        <v>-55.81</v>
      </c>
      <c r="E591">
        <v>4.03</v>
      </c>
      <c r="F591" s="8">
        <v>0.54959999999999998</v>
      </c>
      <c r="G591" s="8">
        <v>0.64410000000000001</v>
      </c>
      <c r="H591" s="8">
        <v>1</v>
      </c>
      <c r="I591" t="s">
        <v>9018</v>
      </c>
    </row>
    <row r="592" spans="1:9">
      <c r="A592" s="12">
        <v>215.13930119583335</v>
      </c>
      <c r="B592" s="12">
        <v>-37.885293094444442</v>
      </c>
      <c r="C592" s="12">
        <v>-63.69</v>
      </c>
      <c r="D592" s="12">
        <v>-10.65</v>
      </c>
      <c r="E592">
        <v>4.0339999999999998</v>
      </c>
      <c r="F592" s="8">
        <v>0.6109</v>
      </c>
      <c r="G592" s="8">
        <v>0.69189999999999996</v>
      </c>
      <c r="H592" s="8">
        <v>1</v>
      </c>
      <c r="I592" t="s">
        <v>5490</v>
      </c>
    </row>
    <row r="593" spans="1:9">
      <c r="A593" s="12">
        <v>170.284139555</v>
      </c>
      <c r="B593" s="12">
        <v>6.0293252624999996</v>
      </c>
      <c r="C593" s="12">
        <v>-92.97</v>
      </c>
      <c r="D593" s="12">
        <v>-11.48</v>
      </c>
      <c r="E593">
        <v>4.04</v>
      </c>
      <c r="F593" s="8">
        <v>0.57499999999999996</v>
      </c>
      <c r="G593" s="8">
        <v>0.66420000000000001</v>
      </c>
      <c r="H593" s="8">
        <v>1</v>
      </c>
      <c r="I593" t="s">
        <v>4965</v>
      </c>
    </row>
    <row r="594" spans="1:9">
      <c r="A594" s="12">
        <v>176.46483155666667</v>
      </c>
      <c r="B594" s="12">
        <v>6.5293725797222217</v>
      </c>
      <c r="C594" s="12">
        <v>-18.96</v>
      </c>
      <c r="D594" s="12">
        <v>-181.56</v>
      </c>
      <c r="E594">
        <v>4.04</v>
      </c>
      <c r="F594" s="8">
        <v>1</v>
      </c>
      <c r="G594" s="8">
        <v>0.64800000000000002</v>
      </c>
      <c r="H594" s="8">
        <v>0.33460000000000001</v>
      </c>
      <c r="I594" t="s">
        <v>5027</v>
      </c>
    </row>
    <row r="595" spans="1:9">
      <c r="A595" s="12">
        <v>193.64843561958332</v>
      </c>
      <c r="B595" s="12">
        <v>-57.177922923611106</v>
      </c>
      <c r="C595" s="12">
        <v>-30.69</v>
      </c>
      <c r="D595" s="12">
        <v>-13.08</v>
      </c>
      <c r="E595">
        <v>4.04</v>
      </c>
      <c r="F595" s="8">
        <v>0.47989999999999999</v>
      </c>
      <c r="G595" s="8">
        <v>0.58679999999999999</v>
      </c>
      <c r="H595" s="8">
        <v>1</v>
      </c>
      <c r="I595" t="s">
        <v>8253</v>
      </c>
    </row>
    <row r="596" spans="1:9">
      <c r="A596" s="12">
        <v>131.09977947559</v>
      </c>
      <c r="B596" s="12">
        <v>-42.649277457620002</v>
      </c>
      <c r="C596" s="12">
        <v>-23.777999999999999</v>
      </c>
      <c r="D596" s="12">
        <v>19.524000000000001</v>
      </c>
      <c r="E596">
        <v>4.0460000000000003</v>
      </c>
      <c r="F596" s="8">
        <v>0.8</v>
      </c>
      <c r="G596" s="8">
        <v>0.8</v>
      </c>
      <c r="H596" s="8">
        <v>0.8</v>
      </c>
      <c r="I596" t="s">
        <v>7241</v>
      </c>
    </row>
    <row r="597" spans="1:9">
      <c r="A597" s="12">
        <v>124.63147162083334</v>
      </c>
      <c r="B597" s="12">
        <v>-76.919721231111112</v>
      </c>
      <c r="C597" s="12">
        <v>111.12</v>
      </c>
      <c r="D597" s="12">
        <v>107.49</v>
      </c>
      <c r="E597">
        <v>4.0469999999999997</v>
      </c>
      <c r="F597" s="8">
        <v>0.99370000000000003</v>
      </c>
      <c r="G597" s="8">
        <v>0.9526</v>
      </c>
      <c r="H597" s="8">
        <v>1</v>
      </c>
      <c r="I597" t="s">
        <v>7879</v>
      </c>
    </row>
    <row r="598" spans="1:9">
      <c r="A598" s="12">
        <v>216.29915428624997</v>
      </c>
      <c r="B598" s="12">
        <v>51.85074358166667</v>
      </c>
      <c r="C598" s="12">
        <v>-235.4</v>
      </c>
      <c r="D598" s="12">
        <v>-399.07</v>
      </c>
      <c r="E598">
        <v>4.05</v>
      </c>
      <c r="F598" s="8">
        <v>0.8</v>
      </c>
      <c r="G598" s="8">
        <v>0.8</v>
      </c>
      <c r="H598" s="8">
        <v>0.8</v>
      </c>
      <c r="I598" t="s">
        <v>1573</v>
      </c>
    </row>
    <row r="599" spans="1:9">
      <c r="A599" s="12">
        <v>220.91433174583335</v>
      </c>
      <c r="B599" s="12">
        <v>-35.173655180555556</v>
      </c>
      <c r="C599" s="12">
        <v>-61.46</v>
      </c>
      <c r="D599" s="12">
        <v>-176.84</v>
      </c>
      <c r="E599">
        <v>4.05</v>
      </c>
      <c r="F599" s="8">
        <v>1</v>
      </c>
      <c r="G599" s="8">
        <v>0.78720000000000001</v>
      </c>
      <c r="H599" s="8">
        <v>0.57969999999999999</v>
      </c>
      <c r="I599" t="s">
        <v>5543</v>
      </c>
    </row>
    <row r="600" spans="1:9">
      <c r="A600" s="12">
        <v>235.68570560833331</v>
      </c>
      <c r="B600" s="12">
        <v>26.295634380555558</v>
      </c>
      <c r="C600" s="12">
        <v>-107</v>
      </c>
      <c r="D600" s="12">
        <v>47.8</v>
      </c>
      <c r="E600">
        <v>4.05</v>
      </c>
      <c r="F600" s="8">
        <v>0.8</v>
      </c>
      <c r="G600" s="8">
        <v>0.8</v>
      </c>
      <c r="H600" s="8">
        <v>0.8</v>
      </c>
      <c r="I600" t="s">
        <v>6838</v>
      </c>
    </row>
    <row r="601" spans="1:9">
      <c r="A601" s="12">
        <v>184.60934197715002</v>
      </c>
      <c r="B601" s="12">
        <v>-64.003085369800004</v>
      </c>
      <c r="C601" s="12">
        <v>-37.430999999999997</v>
      </c>
      <c r="D601" s="12">
        <v>-6.5759999999999996</v>
      </c>
      <c r="E601">
        <v>4.05</v>
      </c>
      <c r="F601" s="8">
        <v>0.47989999999999999</v>
      </c>
      <c r="G601" s="8">
        <v>0.58679999999999999</v>
      </c>
      <c r="H601" s="8">
        <v>1</v>
      </c>
      <c r="I601" t="s">
        <v>8071</v>
      </c>
    </row>
    <row r="602" spans="1:9">
      <c r="A602" s="12">
        <v>219.47177428000001</v>
      </c>
      <c r="B602" s="12">
        <v>-49.425827710833332</v>
      </c>
      <c r="C602" s="12">
        <v>-28.26</v>
      </c>
      <c r="D602" s="12">
        <v>-28.82</v>
      </c>
      <c r="E602">
        <v>4.05</v>
      </c>
      <c r="F602" s="8">
        <v>0.50129999999999997</v>
      </c>
      <c r="G602" s="8">
        <v>0.60470000000000002</v>
      </c>
      <c r="H602" s="8">
        <v>1</v>
      </c>
      <c r="I602" t="s">
        <v>8617</v>
      </c>
    </row>
    <row r="603" spans="1:9">
      <c r="A603" s="12">
        <v>227.21088687722917</v>
      </c>
      <c r="B603" s="12">
        <v>-45.279861383242498</v>
      </c>
      <c r="C603" s="12">
        <v>-15.707000000000001</v>
      </c>
      <c r="D603" s="12">
        <v>-18.158000000000001</v>
      </c>
      <c r="E603">
        <v>4.05</v>
      </c>
      <c r="F603" s="8">
        <v>0.50129999999999997</v>
      </c>
      <c r="G603" s="8">
        <v>0.60470000000000002</v>
      </c>
      <c r="H603" s="8">
        <v>1</v>
      </c>
      <c r="I603" t="s">
        <v>8716</v>
      </c>
    </row>
    <row r="604" spans="1:9">
      <c r="A604" s="12">
        <v>254.89603666124998</v>
      </c>
      <c r="B604" s="12">
        <v>-53.160436472222223</v>
      </c>
      <c r="C604" s="12">
        <v>2.16</v>
      </c>
      <c r="D604" s="12">
        <v>22.04</v>
      </c>
      <c r="E604">
        <v>4.05</v>
      </c>
      <c r="F604" s="8">
        <v>1</v>
      </c>
      <c r="G604" s="8">
        <v>0.78720000000000001</v>
      </c>
      <c r="H604" s="8">
        <v>0.57969999999999999</v>
      </c>
      <c r="I604" t="s">
        <v>8730</v>
      </c>
    </row>
    <row r="605" spans="1:9">
      <c r="A605" s="12">
        <v>229.37854231958335</v>
      </c>
      <c r="B605" s="12">
        <v>-58.801204810833333</v>
      </c>
      <c r="C605" s="12">
        <v>-97.74</v>
      </c>
      <c r="D605" s="12">
        <v>-134.15</v>
      </c>
      <c r="E605">
        <v>4.0570000000000004</v>
      </c>
      <c r="F605" s="8">
        <v>0.67030000000000001</v>
      </c>
      <c r="G605" s="8">
        <v>0.73619999999999997</v>
      </c>
      <c r="H605" s="8">
        <v>1</v>
      </c>
      <c r="I605" t="s">
        <v>8516</v>
      </c>
    </row>
    <row r="606" spans="1:9">
      <c r="A606" s="12">
        <v>59.741259548750001</v>
      </c>
      <c r="B606" s="12">
        <v>35.791031445833333</v>
      </c>
      <c r="C606" s="12">
        <v>3.62</v>
      </c>
      <c r="D606" s="12">
        <v>1.74</v>
      </c>
      <c r="E606">
        <v>4.0599999999999996</v>
      </c>
      <c r="F606" s="8">
        <v>0.8</v>
      </c>
      <c r="G606" s="8">
        <v>0.8</v>
      </c>
      <c r="H606" s="8">
        <v>0.8</v>
      </c>
      <c r="I606" t="s">
        <v>1897</v>
      </c>
    </row>
    <row r="607" spans="1:9">
      <c r="A607" s="12">
        <v>74.092816530255419</v>
      </c>
      <c r="B607" s="12">
        <v>13.514468784302222</v>
      </c>
      <c r="C607" s="12">
        <v>-74.408000000000001</v>
      </c>
      <c r="D607" s="12">
        <v>-44.908999999999999</v>
      </c>
      <c r="E607">
        <v>4.0599999999999996</v>
      </c>
      <c r="F607" s="8">
        <v>1</v>
      </c>
      <c r="G607" s="8">
        <v>0.79920000000000002</v>
      </c>
      <c r="H607" s="8">
        <v>0.60450000000000004</v>
      </c>
      <c r="I607" t="s">
        <v>2152</v>
      </c>
    </row>
    <row r="608" spans="1:9">
      <c r="A608" s="12">
        <v>113.98062505905</v>
      </c>
      <c r="B608" s="12">
        <v>26.895744498599999</v>
      </c>
      <c r="C608" s="12">
        <v>-32.841000000000001</v>
      </c>
      <c r="D608" s="12">
        <v>-106.002</v>
      </c>
      <c r="E608">
        <v>4.0599999999999996</v>
      </c>
      <c r="F608" s="8">
        <v>1</v>
      </c>
      <c r="G608" s="8">
        <v>0.67889999999999995</v>
      </c>
      <c r="H608" s="8">
        <v>0.38229999999999997</v>
      </c>
      <c r="I608" t="s">
        <v>3097</v>
      </c>
    </row>
    <row r="609" spans="1:9">
      <c r="A609" s="12">
        <v>11.834689456666666</v>
      </c>
      <c r="B609" s="12">
        <v>24.267178014166667</v>
      </c>
      <c r="C609" s="12">
        <v>-101.17</v>
      </c>
      <c r="D609" s="12">
        <v>-81.77</v>
      </c>
      <c r="E609">
        <v>4.0599999999999996</v>
      </c>
      <c r="F609" s="8">
        <v>1</v>
      </c>
      <c r="G609" s="8">
        <v>0.82210000000000005</v>
      </c>
      <c r="H609" s="8">
        <v>0.65410000000000001</v>
      </c>
      <c r="I609" t="s">
        <v>4303</v>
      </c>
    </row>
    <row r="610" spans="1:9">
      <c r="A610" s="12">
        <v>170.98105513292126</v>
      </c>
      <c r="B610" s="12">
        <v>10.529506251966112</v>
      </c>
      <c r="C610" s="12">
        <v>149.40700000000001</v>
      </c>
      <c r="D610" s="12">
        <v>-80.701999999999998</v>
      </c>
      <c r="E610">
        <v>4.0599999999999996</v>
      </c>
      <c r="F610" s="8">
        <v>0.88229999999999997</v>
      </c>
      <c r="G610" s="8">
        <v>0.88190000000000002</v>
      </c>
      <c r="H610" s="8">
        <v>1</v>
      </c>
      <c r="I610" t="s">
        <v>4964</v>
      </c>
    </row>
    <row r="611" spans="1:9">
      <c r="A611" s="12">
        <v>171.22051508291668</v>
      </c>
      <c r="B611" s="12">
        <v>-17.684008327222223</v>
      </c>
      <c r="C611" s="12">
        <v>-97.42</v>
      </c>
      <c r="D611" s="12">
        <v>3.65</v>
      </c>
      <c r="E611">
        <v>4.0599999999999996</v>
      </c>
      <c r="F611" s="8">
        <v>0.76519999999999999</v>
      </c>
      <c r="G611" s="8">
        <v>0.80349999999999999</v>
      </c>
      <c r="H611" s="8">
        <v>1</v>
      </c>
      <c r="I611" t="s">
        <v>4975</v>
      </c>
    </row>
    <row r="612" spans="1:9">
      <c r="A612" s="12">
        <v>25.915158003750001</v>
      </c>
      <c r="B612" s="12">
        <v>50.688731342222219</v>
      </c>
      <c r="C612" s="12">
        <v>24.59</v>
      </c>
      <c r="D612" s="12">
        <v>-14.01</v>
      </c>
      <c r="E612">
        <v>4.0599999999999996</v>
      </c>
      <c r="F612" s="8">
        <v>0.47010000000000002</v>
      </c>
      <c r="G612" s="8">
        <v>0.57840000000000003</v>
      </c>
      <c r="H612" s="8">
        <v>1</v>
      </c>
      <c r="I612" t="s">
        <v>9273</v>
      </c>
    </row>
    <row r="613" spans="1:9">
      <c r="A613" s="12">
        <v>316.48678263041666</v>
      </c>
      <c r="B613" s="12">
        <v>-17.232861690277776</v>
      </c>
      <c r="C613" s="12">
        <v>79.33</v>
      </c>
      <c r="D613" s="12">
        <v>-62.01</v>
      </c>
      <c r="E613">
        <v>4.07</v>
      </c>
      <c r="F613" s="8">
        <v>0.63239999999999996</v>
      </c>
      <c r="G613" s="8">
        <v>0.70809999999999995</v>
      </c>
      <c r="H613" s="8">
        <v>1</v>
      </c>
      <c r="I613" t="s">
        <v>3691</v>
      </c>
    </row>
    <row r="614" spans="1:9">
      <c r="A614" s="12">
        <v>39.870649125</v>
      </c>
      <c r="B614" s="12">
        <v>0.3285095833333333</v>
      </c>
      <c r="C614" s="12">
        <v>12.85</v>
      </c>
      <c r="D614" s="12">
        <v>-2.94</v>
      </c>
      <c r="E614">
        <v>4.07</v>
      </c>
      <c r="F614" s="8">
        <v>0.47989999999999999</v>
      </c>
      <c r="G614" s="8">
        <v>0.58679999999999999</v>
      </c>
      <c r="H614" s="8">
        <v>1</v>
      </c>
      <c r="I614" t="s">
        <v>4052</v>
      </c>
    </row>
    <row r="615" spans="1:9">
      <c r="A615" s="12">
        <v>164.94360481576166</v>
      </c>
      <c r="B615" s="12">
        <v>-18.298786220615558</v>
      </c>
      <c r="C615" s="12">
        <v>-462.303</v>
      </c>
      <c r="D615" s="12">
        <v>128.614</v>
      </c>
      <c r="E615">
        <v>4.07</v>
      </c>
      <c r="F615" s="8">
        <v>1</v>
      </c>
      <c r="G615" s="8">
        <v>0.83299999999999996</v>
      </c>
      <c r="H615" s="8">
        <v>0.67869999999999997</v>
      </c>
      <c r="I615" t="s">
        <v>4913</v>
      </c>
    </row>
    <row r="616" spans="1:9">
      <c r="A616" s="12">
        <v>207.36933660749997</v>
      </c>
      <c r="B616" s="12">
        <v>15.797905634166666</v>
      </c>
      <c r="C616" s="12">
        <v>-94.22</v>
      </c>
      <c r="D616" s="12">
        <v>41.07</v>
      </c>
      <c r="E616">
        <v>4.07</v>
      </c>
      <c r="F616" s="8">
        <v>1</v>
      </c>
      <c r="G616" s="8">
        <v>0.73599999999999999</v>
      </c>
      <c r="H616" s="8">
        <v>0.4803</v>
      </c>
      <c r="I616" t="s">
        <v>5384</v>
      </c>
    </row>
    <row r="617" spans="1:9">
      <c r="A617" s="12">
        <v>325.87692107249995</v>
      </c>
      <c r="B617" s="12">
        <v>58.780044494722219</v>
      </c>
      <c r="C617" s="12">
        <v>5.36</v>
      </c>
      <c r="D617" s="12">
        <v>-3.51</v>
      </c>
      <c r="E617">
        <v>4.08</v>
      </c>
      <c r="F617" s="8">
        <v>1</v>
      </c>
      <c r="G617" s="8">
        <v>0.64800000000000002</v>
      </c>
      <c r="H617" s="8">
        <v>0.33460000000000001</v>
      </c>
      <c r="I617" t="s">
        <v>677</v>
      </c>
    </row>
    <row r="618" spans="1:9">
      <c r="A618" s="12">
        <v>103.54749525536</v>
      </c>
      <c r="B618" s="12">
        <v>-12.03862810105</v>
      </c>
      <c r="C618" s="12">
        <v>-136.654</v>
      </c>
      <c r="D618" s="12">
        <v>-14.321999999999999</v>
      </c>
      <c r="E618">
        <v>4.08</v>
      </c>
      <c r="F618" s="8">
        <v>1</v>
      </c>
      <c r="G618" s="8">
        <v>0.78720000000000001</v>
      </c>
      <c r="H618" s="8">
        <v>0.57969999999999999</v>
      </c>
      <c r="I618" t="s">
        <v>2853</v>
      </c>
    </row>
    <row r="619" spans="1:9">
      <c r="A619" s="12">
        <v>214.00362293708332</v>
      </c>
      <c r="B619" s="12">
        <v>-6.0005453744444441</v>
      </c>
      <c r="C619" s="12">
        <v>-26.31</v>
      </c>
      <c r="D619" s="12">
        <v>-419.38</v>
      </c>
      <c r="E619">
        <v>4.08</v>
      </c>
      <c r="F619" s="8">
        <v>0.8</v>
      </c>
      <c r="G619" s="8">
        <v>0.8</v>
      </c>
      <c r="H619" s="8">
        <v>0.8</v>
      </c>
      <c r="I619" t="s">
        <v>5473</v>
      </c>
    </row>
    <row r="620" spans="1:9">
      <c r="A620" s="12">
        <v>170.25168580416667</v>
      </c>
      <c r="B620" s="12">
        <v>-54.491023561111113</v>
      </c>
      <c r="C620" s="12">
        <v>-39.6</v>
      </c>
      <c r="D620" s="12">
        <v>-2.7</v>
      </c>
      <c r="E620">
        <v>4.08</v>
      </c>
      <c r="F620" s="8">
        <v>0.8</v>
      </c>
      <c r="G620" s="8">
        <v>0.8</v>
      </c>
      <c r="H620" s="8">
        <v>0.8</v>
      </c>
      <c r="I620" t="s">
        <v>7903</v>
      </c>
    </row>
    <row r="621" spans="1:9">
      <c r="A621" s="12">
        <v>287.36808739458331</v>
      </c>
      <c r="B621" s="12">
        <v>-37.904472835</v>
      </c>
      <c r="C621" s="12">
        <v>84.87</v>
      </c>
      <c r="D621" s="12">
        <v>-95.99</v>
      </c>
      <c r="E621">
        <v>4.0869999999999997</v>
      </c>
      <c r="F621" s="8">
        <v>0.65039999999999998</v>
      </c>
      <c r="G621" s="8">
        <v>0.72150000000000003</v>
      </c>
      <c r="H621" s="8">
        <v>1</v>
      </c>
      <c r="I621" t="s">
        <v>5760</v>
      </c>
    </row>
    <row r="622" spans="1:9">
      <c r="A622" s="12">
        <v>45.597913996759168</v>
      </c>
      <c r="B622" s="12">
        <v>-23.624471723482223</v>
      </c>
      <c r="C622" s="12">
        <v>-147.851</v>
      </c>
      <c r="D622" s="12">
        <v>-55.250999999999998</v>
      </c>
      <c r="E622">
        <v>4.09</v>
      </c>
      <c r="F622" s="8">
        <v>0.67030000000000001</v>
      </c>
      <c r="G622" s="8">
        <v>0.73619999999999997</v>
      </c>
      <c r="H622" s="8">
        <v>1</v>
      </c>
      <c r="I622" t="s">
        <v>1739</v>
      </c>
    </row>
    <row r="623" spans="1:9">
      <c r="A623" s="12">
        <v>84.226619053567077</v>
      </c>
      <c r="B623" s="12">
        <v>9.2906712530074991</v>
      </c>
      <c r="C623" s="12">
        <v>98.301000000000002</v>
      </c>
      <c r="D623" s="12">
        <v>-305.02199999999999</v>
      </c>
      <c r="E623">
        <v>4.09</v>
      </c>
      <c r="F623" s="8">
        <v>0.8</v>
      </c>
      <c r="G623" s="8">
        <v>0.8</v>
      </c>
      <c r="H623" s="8">
        <v>0.8</v>
      </c>
      <c r="I623" t="s">
        <v>2344</v>
      </c>
    </row>
    <row r="624" spans="1:9">
      <c r="A624" s="12">
        <v>237.18490318291668</v>
      </c>
      <c r="B624" s="12">
        <v>18.141565061666665</v>
      </c>
      <c r="C624" s="12">
        <v>-51.88</v>
      </c>
      <c r="D624" s="12">
        <v>-88.1</v>
      </c>
      <c r="E624">
        <v>4.09</v>
      </c>
      <c r="F624" s="8">
        <v>1</v>
      </c>
      <c r="G624" s="8">
        <v>0.67889999999999995</v>
      </c>
      <c r="H624" s="8">
        <v>0.38229999999999997</v>
      </c>
      <c r="I624" t="s">
        <v>6686</v>
      </c>
    </row>
    <row r="625" spans="1:9">
      <c r="A625" s="12">
        <v>143.61104506125</v>
      </c>
      <c r="B625" s="12">
        <v>-59.229751953055555</v>
      </c>
      <c r="C625" s="12">
        <v>-10.74</v>
      </c>
      <c r="D625" s="12">
        <v>6.6</v>
      </c>
      <c r="E625">
        <v>4.09</v>
      </c>
      <c r="F625" s="8">
        <v>0.52290000000000003</v>
      </c>
      <c r="G625" s="8">
        <v>0.62250000000000005</v>
      </c>
      <c r="H625" s="8">
        <v>1</v>
      </c>
      <c r="I625" t="s">
        <v>7667</v>
      </c>
    </row>
    <row r="626" spans="1:9">
      <c r="A626" s="12">
        <v>35.437259855080001</v>
      </c>
      <c r="B626" s="12">
        <v>-68.65941858958</v>
      </c>
      <c r="C626" s="12">
        <v>-50.395000000000003</v>
      </c>
      <c r="D626" s="12">
        <v>3.214</v>
      </c>
      <c r="E626">
        <v>4.09</v>
      </c>
      <c r="F626" s="8">
        <v>0.65039999999999998</v>
      </c>
      <c r="G626" s="8">
        <v>0.72150000000000003</v>
      </c>
      <c r="H626" s="8">
        <v>1</v>
      </c>
      <c r="I626" t="s">
        <v>7814</v>
      </c>
    </row>
    <row r="627" spans="1:9">
      <c r="A627" s="12">
        <v>6.0223291666666672</v>
      </c>
      <c r="B627" s="12">
        <v>-72.081444444444443</v>
      </c>
      <c r="C627" s="12">
        <v>5.25</v>
      </c>
      <c r="D627" s="12">
        <v>-2.5299999999999998</v>
      </c>
      <c r="E627">
        <v>4.09</v>
      </c>
      <c r="F627" s="8">
        <v>0.8</v>
      </c>
      <c r="G627" s="8">
        <v>0.8</v>
      </c>
      <c r="H627" s="8">
        <v>0.8</v>
      </c>
      <c r="I627" t="s">
        <v>8050</v>
      </c>
    </row>
    <row r="628" spans="1:9">
      <c r="A628" s="12">
        <v>320.52166456408628</v>
      </c>
      <c r="B628" s="12">
        <v>19.804510421934445</v>
      </c>
      <c r="C628" s="12">
        <v>105.39100000000001</v>
      </c>
      <c r="D628" s="12">
        <v>62.841000000000001</v>
      </c>
      <c r="E628">
        <v>4.09</v>
      </c>
      <c r="F628" s="8">
        <v>1</v>
      </c>
      <c r="G628" s="8">
        <v>0.82210000000000005</v>
      </c>
      <c r="H628" s="8">
        <v>0.65410000000000001</v>
      </c>
      <c r="I628" t="s">
        <v>8924</v>
      </c>
    </row>
    <row r="629" spans="1:9">
      <c r="A629" s="12">
        <v>16.521032120833336</v>
      </c>
      <c r="B629" s="12">
        <v>-46.718404002777781</v>
      </c>
      <c r="C629" s="12">
        <v>-26.9</v>
      </c>
      <c r="D629" s="12">
        <v>6.1</v>
      </c>
      <c r="E629">
        <v>4.09</v>
      </c>
      <c r="F629" s="8">
        <v>0.8</v>
      </c>
      <c r="G629" s="8">
        <v>0.8</v>
      </c>
      <c r="H629" s="8">
        <v>0.8</v>
      </c>
      <c r="I629" t="s">
        <v>9004</v>
      </c>
    </row>
    <row r="630" spans="1:9">
      <c r="A630" s="12">
        <v>287.50731584666664</v>
      </c>
      <c r="B630" s="12">
        <v>-39.34079565527778</v>
      </c>
      <c r="C630" s="12">
        <v>4.37</v>
      </c>
      <c r="D630" s="12">
        <v>-36.65</v>
      </c>
      <c r="E630">
        <v>4.0949999999999998</v>
      </c>
      <c r="F630" s="8">
        <v>1</v>
      </c>
      <c r="G630" s="8">
        <v>0.83299999999999996</v>
      </c>
      <c r="H630" s="8">
        <v>0.67869999999999997</v>
      </c>
      <c r="I630" t="s">
        <v>5691</v>
      </c>
    </row>
    <row r="631" spans="1:9">
      <c r="A631" s="12">
        <v>39.89733837166667</v>
      </c>
      <c r="B631" s="12">
        <v>-68.26694731111111</v>
      </c>
      <c r="C631" s="12">
        <v>87.3</v>
      </c>
      <c r="D631" s="12">
        <v>0.09</v>
      </c>
      <c r="E631">
        <v>4.0960000000000001</v>
      </c>
      <c r="F631" s="8">
        <v>0.57499999999999996</v>
      </c>
      <c r="G631" s="8">
        <v>0.66420000000000001</v>
      </c>
      <c r="H631" s="8">
        <v>1</v>
      </c>
      <c r="I631" t="s">
        <v>7754</v>
      </c>
    </row>
    <row r="632" spans="1:9">
      <c r="A632" s="12">
        <v>52.718239903129998</v>
      </c>
      <c r="B632" s="12">
        <v>12.936669639770001</v>
      </c>
      <c r="C632" s="12">
        <v>18.8</v>
      </c>
      <c r="D632" s="12">
        <v>0.59699999999999998</v>
      </c>
      <c r="E632">
        <v>4.0999999999999996</v>
      </c>
      <c r="F632" s="8">
        <v>1</v>
      </c>
      <c r="G632" s="8">
        <v>0.83299999999999996</v>
      </c>
      <c r="H632" s="8">
        <v>0.67869999999999997</v>
      </c>
      <c r="I632" t="s">
        <v>1787</v>
      </c>
    </row>
    <row r="633" spans="1:9">
      <c r="A633" s="12">
        <v>24.199339768294585</v>
      </c>
      <c r="B633" s="12">
        <v>41.405458713341389</v>
      </c>
      <c r="C633" s="12">
        <v>-171.892</v>
      </c>
      <c r="D633" s="12">
        <v>-381.815</v>
      </c>
      <c r="E633">
        <v>4.0999999999999996</v>
      </c>
      <c r="F633" s="8">
        <v>0.8</v>
      </c>
      <c r="G633" s="8">
        <v>0.8</v>
      </c>
      <c r="H633" s="8">
        <v>0.8</v>
      </c>
      <c r="I633" t="s">
        <v>4571</v>
      </c>
    </row>
    <row r="634" spans="1:9">
      <c r="A634" s="12">
        <v>176.62842738208334</v>
      </c>
      <c r="B634" s="12">
        <v>-61.178398987499996</v>
      </c>
      <c r="C634" s="12">
        <v>-21.87</v>
      </c>
      <c r="D634" s="12">
        <v>-16.41</v>
      </c>
      <c r="E634">
        <v>4.0999999999999996</v>
      </c>
      <c r="F634" s="8">
        <v>1</v>
      </c>
      <c r="G634" s="8">
        <v>0.874</v>
      </c>
      <c r="H634" s="8">
        <v>0.77600000000000002</v>
      </c>
      <c r="I634" t="s">
        <v>8016</v>
      </c>
    </row>
    <row r="635" spans="1:9">
      <c r="A635" s="12">
        <v>234.18009263583332</v>
      </c>
      <c r="B635" s="12">
        <v>-66.31703705527778</v>
      </c>
      <c r="C635" s="12">
        <v>24.35</v>
      </c>
      <c r="D635" s="12">
        <v>-54.47</v>
      </c>
      <c r="E635">
        <v>4.1040000000000001</v>
      </c>
      <c r="F635" s="8">
        <v>1</v>
      </c>
      <c r="G635" s="8">
        <v>0.82210000000000005</v>
      </c>
      <c r="H635" s="8">
        <v>0.65410000000000001</v>
      </c>
      <c r="I635" t="s">
        <v>8409</v>
      </c>
    </row>
    <row r="636" spans="1:9">
      <c r="A636" s="12">
        <v>41.04994423087625</v>
      </c>
      <c r="B636" s="12">
        <v>49.228448519215</v>
      </c>
      <c r="C636" s="12">
        <v>334.70800000000003</v>
      </c>
      <c r="D636" s="12">
        <v>-89.251000000000005</v>
      </c>
      <c r="E636">
        <v>4.1100000000000003</v>
      </c>
      <c r="F636" s="8">
        <v>1</v>
      </c>
      <c r="G636" s="8">
        <v>0.92759999999999998</v>
      </c>
      <c r="H636" s="8">
        <v>0.91679999999999995</v>
      </c>
      <c r="I636" t="s">
        <v>564</v>
      </c>
    </row>
    <row r="637" spans="1:9">
      <c r="A637" s="12">
        <v>147.86955765666667</v>
      </c>
      <c r="B637" s="12">
        <v>-14.846603063888889</v>
      </c>
      <c r="C637" s="12">
        <v>18.88</v>
      </c>
      <c r="D637" s="12">
        <v>-21.85</v>
      </c>
      <c r="E637">
        <v>4.1100000000000003</v>
      </c>
      <c r="F637" s="8">
        <v>0.8</v>
      </c>
      <c r="G637" s="8">
        <v>0.8</v>
      </c>
      <c r="H637" s="8">
        <v>0.8</v>
      </c>
      <c r="I637" t="s">
        <v>4720</v>
      </c>
    </row>
    <row r="638" spans="1:9">
      <c r="A638" s="12">
        <v>117.30956399083333</v>
      </c>
      <c r="B638" s="12">
        <v>-46.373206167777781</v>
      </c>
      <c r="C638" s="12">
        <v>-4.37</v>
      </c>
      <c r="D638" s="12">
        <v>8.66</v>
      </c>
      <c r="E638">
        <v>4.1100000000000003</v>
      </c>
      <c r="F638" s="8">
        <v>0.45090000000000002</v>
      </c>
      <c r="G638" s="8">
        <v>0.56169999999999998</v>
      </c>
      <c r="H638" s="8">
        <v>1</v>
      </c>
      <c r="I638" t="s">
        <v>7208</v>
      </c>
    </row>
    <row r="639" spans="1:9">
      <c r="A639" s="12">
        <v>337.43930841291672</v>
      </c>
      <c r="B639" s="12">
        <v>-43.749221329166666</v>
      </c>
      <c r="C639" s="12">
        <v>-14.08</v>
      </c>
      <c r="D639" s="12">
        <v>2.57</v>
      </c>
      <c r="E639">
        <v>4.1100000000000003</v>
      </c>
      <c r="F639" s="8">
        <v>1</v>
      </c>
      <c r="G639" s="8">
        <v>0.63180000000000003</v>
      </c>
      <c r="H639" s="8">
        <v>0.31119999999999998</v>
      </c>
      <c r="I639" t="s">
        <v>8502</v>
      </c>
    </row>
    <row r="640" spans="1:9">
      <c r="A640" s="12">
        <v>30.511758234264999</v>
      </c>
      <c r="B640" s="12">
        <v>2.7637719610669444</v>
      </c>
      <c r="C640" s="12">
        <v>32.692</v>
      </c>
      <c r="D640" s="12">
        <v>-2.895</v>
      </c>
      <c r="E640">
        <v>4.1100000000000003</v>
      </c>
      <c r="F640" s="8">
        <v>0.8</v>
      </c>
      <c r="G640" s="8">
        <v>0.8</v>
      </c>
      <c r="H640" s="8">
        <v>0.8</v>
      </c>
      <c r="I640" t="s">
        <v>9009</v>
      </c>
    </row>
    <row r="641" spans="1:9">
      <c r="A641" s="12">
        <v>44.568348830880005</v>
      </c>
      <c r="B641" s="12">
        <v>-40.304696196249999</v>
      </c>
      <c r="C641" s="12">
        <v>-50.502000000000002</v>
      </c>
      <c r="D641" s="12">
        <v>16.613</v>
      </c>
      <c r="E641">
        <v>4.1100000000000003</v>
      </c>
      <c r="F641" s="8">
        <v>0.63239999999999996</v>
      </c>
      <c r="G641" s="8">
        <v>0.70809999999999995</v>
      </c>
      <c r="H641" s="8">
        <v>1</v>
      </c>
      <c r="I641" t="s">
        <v>9241</v>
      </c>
    </row>
    <row r="642" spans="1:9">
      <c r="A642" s="12">
        <v>345.22003148242999</v>
      </c>
      <c r="B642" s="12">
        <v>-52.754110857880001</v>
      </c>
      <c r="C642" s="12">
        <v>-64.222999999999999</v>
      </c>
      <c r="D642" s="12">
        <v>-17.832000000000001</v>
      </c>
      <c r="E642">
        <v>4.1150000000000002</v>
      </c>
      <c r="F642" s="8">
        <v>1</v>
      </c>
      <c r="G642" s="8">
        <v>0.82210000000000005</v>
      </c>
      <c r="H642" s="8">
        <v>0.65410000000000001</v>
      </c>
      <c r="I642" t="s">
        <v>8292</v>
      </c>
    </row>
    <row r="643" spans="1:9">
      <c r="A643" s="12">
        <v>40.166812522499995</v>
      </c>
      <c r="B643" s="12">
        <v>-39.855376150277777</v>
      </c>
      <c r="C643" s="12">
        <v>135.91999999999999</v>
      </c>
      <c r="D643" s="12">
        <v>-27.53</v>
      </c>
      <c r="E643">
        <v>4.1159999999999997</v>
      </c>
      <c r="F643" s="8">
        <v>1</v>
      </c>
      <c r="G643" s="8">
        <v>0.83299999999999996</v>
      </c>
      <c r="H643" s="8">
        <v>0.67869999999999997</v>
      </c>
      <c r="I643" t="s">
        <v>7310</v>
      </c>
    </row>
    <row r="644" spans="1:9">
      <c r="A644" s="12">
        <v>80.986781984999993</v>
      </c>
      <c r="B644" s="12">
        <v>-7.8080647788888884</v>
      </c>
      <c r="C644" s="12">
        <v>-14.82</v>
      </c>
      <c r="D644" s="12">
        <v>-45.02</v>
      </c>
      <c r="E644">
        <v>4.12</v>
      </c>
      <c r="F644" s="8">
        <v>1</v>
      </c>
      <c r="G644" s="8">
        <v>0.85409999999999997</v>
      </c>
      <c r="H644" s="8">
        <v>0.72770000000000001</v>
      </c>
      <c r="I644" t="s">
        <v>2285</v>
      </c>
    </row>
    <row r="645" spans="1:9">
      <c r="A645" s="12">
        <v>105.93955436875</v>
      </c>
      <c r="B645" s="12">
        <v>-15.633286103055555</v>
      </c>
      <c r="C645" s="12">
        <v>-0.14000000000000001</v>
      </c>
      <c r="D645" s="12">
        <v>-11.36</v>
      </c>
      <c r="E645">
        <v>4.12</v>
      </c>
      <c r="F645" s="8">
        <v>0.54959999999999998</v>
      </c>
      <c r="G645" s="8">
        <v>0.64410000000000001</v>
      </c>
      <c r="H645" s="8">
        <v>1</v>
      </c>
      <c r="I645" t="s">
        <v>2919</v>
      </c>
    </row>
    <row r="646" spans="1:9">
      <c r="A646" s="12">
        <v>354.9876724016666</v>
      </c>
      <c r="B646" s="12">
        <v>5.6262909802777781</v>
      </c>
      <c r="C646" s="12">
        <v>377.15</v>
      </c>
      <c r="D646" s="12">
        <v>-437.43</v>
      </c>
      <c r="E646">
        <v>4.12</v>
      </c>
      <c r="F646" s="8">
        <v>0.8</v>
      </c>
      <c r="G646" s="8">
        <v>0.8</v>
      </c>
      <c r="H646" s="8">
        <v>0.8</v>
      </c>
      <c r="I646" t="s">
        <v>4095</v>
      </c>
    </row>
    <row r="647" spans="1:9">
      <c r="A647" s="12">
        <v>181.30225203500001</v>
      </c>
      <c r="B647" s="12">
        <v>8.7329860522222216</v>
      </c>
      <c r="C647" s="12">
        <v>-218.69</v>
      </c>
      <c r="D647" s="12">
        <v>57.76</v>
      </c>
      <c r="E647">
        <v>4.12</v>
      </c>
      <c r="F647" s="8">
        <v>1</v>
      </c>
      <c r="G647" s="8">
        <v>0.85409999999999997</v>
      </c>
      <c r="H647" s="8">
        <v>0.72770000000000001</v>
      </c>
      <c r="I647" t="s">
        <v>5082</v>
      </c>
    </row>
    <row r="648" spans="1:9">
      <c r="A648" s="12">
        <v>312.95537723912003</v>
      </c>
      <c r="B648" s="12">
        <v>-26.91913484546</v>
      </c>
      <c r="C648" s="12">
        <v>-9.016</v>
      </c>
      <c r="D648" s="12">
        <v>-2.048</v>
      </c>
      <c r="E648">
        <v>4.12</v>
      </c>
      <c r="F648" s="8">
        <v>1</v>
      </c>
      <c r="G648" s="8">
        <v>0.67889999999999995</v>
      </c>
      <c r="H648" s="8">
        <v>0.38229999999999997</v>
      </c>
      <c r="I648" t="s">
        <v>5826</v>
      </c>
    </row>
    <row r="649" spans="1:9">
      <c r="A649" s="12">
        <v>158.86711331583334</v>
      </c>
      <c r="B649" s="12">
        <v>-78.607786691111102</v>
      </c>
      <c r="C649" s="12">
        <v>-37.61</v>
      </c>
      <c r="D649" s="12">
        <v>11.08</v>
      </c>
      <c r="E649">
        <v>4.12</v>
      </c>
      <c r="F649" s="8">
        <v>1</v>
      </c>
      <c r="G649" s="8">
        <v>0.77500000000000002</v>
      </c>
      <c r="H649" s="8">
        <v>0.55479999999999996</v>
      </c>
      <c r="I649" t="s">
        <v>7984</v>
      </c>
    </row>
    <row r="650" spans="1:9">
      <c r="A650" s="12">
        <v>311.52388594374997</v>
      </c>
      <c r="B650" s="12">
        <v>-25.270897543055554</v>
      </c>
      <c r="C650" s="12">
        <v>-51.96</v>
      </c>
      <c r="D650" s="12">
        <v>-156.56</v>
      </c>
      <c r="E650">
        <v>4.1219999999999999</v>
      </c>
      <c r="F650" s="8">
        <v>0.99370000000000003</v>
      </c>
      <c r="G650" s="8">
        <v>0.9526</v>
      </c>
      <c r="H650" s="8">
        <v>1</v>
      </c>
      <c r="I650" t="s">
        <v>5871</v>
      </c>
    </row>
    <row r="651" spans="1:9">
      <c r="A651" s="12">
        <v>341.51462908374998</v>
      </c>
      <c r="B651" s="12">
        <v>-81.381614440277772</v>
      </c>
      <c r="C651" s="12">
        <v>-54.49</v>
      </c>
      <c r="D651" s="12">
        <v>1.1599999999999999</v>
      </c>
      <c r="E651">
        <v>4.1280000000000001</v>
      </c>
      <c r="F651" s="8">
        <v>0.85199999999999998</v>
      </c>
      <c r="G651" s="8">
        <v>0.86209999999999998</v>
      </c>
      <c r="H651" s="8">
        <v>1</v>
      </c>
      <c r="I651" t="s">
        <v>8103</v>
      </c>
    </row>
    <row r="652" spans="1:9">
      <c r="A652" s="12">
        <v>90.595819500000005</v>
      </c>
      <c r="B652" s="12">
        <v>9.6472727777777774</v>
      </c>
      <c r="C652" s="12">
        <v>10.43</v>
      </c>
      <c r="D652" s="12">
        <v>-39.090000000000003</v>
      </c>
      <c r="E652">
        <v>4.13</v>
      </c>
      <c r="F652" s="8">
        <v>0.63239999999999996</v>
      </c>
      <c r="G652" s="8">
        <v>0.70809999999999995</v>
      </c>
      <c r="H652" s="8">
        <v>1</v>
      </c>
      <c r="I652" t="s">
        <v>2557</v>
      </c>
    </row>
    <row r="653" spans="1:9">
      <c r="A653" s="12">
        <v>239.39688084174207</v>
      </c>
      <c r="B653" s="12">
        <v>26.877879625768056</v>
      </c>
      <c r="C653" s="12">
        <v>-77.715999999999994</v>
      </c>
      <c r="D653" s="12">
        <v>-60.970999999999997</v>
      </c>
      <c r="E653">
        <v>4.13</v>
      </c>
      <c r="F653" s="8">
        <v>1</v>
      </c>
      <c r="G653" s="8">
        <v>0.79920000000000002</v>
      </c>
      <c r="H653" s="8">
        <v>0.60450000000000004</v>
      </c>
      <c r="I653" t="s">
        <v>6841</v>
      </c>
    </row>
    <row r="654" spans="1:9">
      <c r="A654" s="12">
        <v>233.23242558333331</v>
      </c>
      <c r="B654" s="12">
        <v>31.359132277777778</v>
      </c>
      <c r="C654" s="12">
        <v>-20.149999999999999</v>
      </c>
      <c r="D654" s="12">
        <v>-9.39</v>
      </c>
      <c r="E654">
        <v>4.13</v>
      </c>
      <c r="F654" s="8">
        <v>0.53400000000000003</v>
      </c>
      <c r="G654" s="8">
        <v>0.63160000000000005</v>
      </c>
      <c r="H654" s="8">
        <v>1</v>
      </c>
      <c r="I654" t="s">
        <v>6979</v>
      </c>
    </row>
    <row r="655" spans="1:9">
      <c r="A655" s="12">
        <v>277.20774916458328</v>
      </c>
      <c r="B655" s="12">
        <v>-49.070586729166671</v>
      </c>
      <c r="C655" s="12">
        <v>139.1</v>
      </c>
      <c r="D655" s="12">
        <v>-228.66</v>
      </c>
      <c r="E655">
        <v>4.13</v>
      </c>
      <c r="F655" s="8">
        <v>1</v>
      </c>
      <c r="G655" s="8">
        <v>0.82210000000000005</v>
      </c>
      <c r="H655" s="8">
        <v>0.65410000000000001</v>
      </c>
      <c r="I655" t="s">
        <v>8845</v>
      </c>
    </row>
    <row r="656" spans="1:9">
      <c r="A656" s="12">
        <v>298.81540379458335</v>
      </c>
      <c r="B656" s="12">
        <v>-41.868288554444447</v>
      </c>
      <c r="C656" s="12">
        <v>22.61</v>
      </c>
      <c r="D656" s="12">
        <v>51.4</v>
      </c>
      <c r="E656">
        <v>4.13</v>
      </c>
      <c r="F656" s="8">
        <v>1</v>
      </c>
      <c r="G656" s="8">
        <v>0.83299999999999996</v>
      </c>
      <c r="H656" s="8">
        <v>0.67869999999999997</v>
      </c>
      <c r="I656" t="s">
        <v>8912</v>
      </c>
    </row>
    <row r="657" spans="1:9">
      <c r="A657" s="12">
        <v>129.41403113663</v>
      </c>
      <c r="B657" s="12">
        <v>5.7037877622300002</v>
      </c>
      <c r="C657" s="12">
        <v>-68.867000000000004</v>
      </c>
      <c r="D657" s="12">
        <v>-7.5510000000000002</v>
      </c>
      <c r="E657">
        <v>4.1310000000000002</v>
      </c>
      <c r="F657" s="8">
        <v>0.6109</v>
      </c>
      <c r="G657" s="8">
        <v>0.69189999999999996</v>
      </c>
      <c r="H657" s="8">
        <v>1</v>
      </c>
      <c r="I657" t="s">
        <v>3412</v>
      </c>
    </row>
    <row r="658" spans="1:9">
      <c r="A658" s="12">
        <v>326.16139675000005</v>
      </c>
      <c r="B658" s="12">
        <v>25.64503775</v>
      </c>
      <c r="C658" s="12">
        <v>48.13</v>
      </c>
      <c r="D658" s="12">
        <v>14.29</v>
      </c>
      <c r="E658">
        <v>4.1349999999999998</v>
      </c>
      <c r="F658" s="8">
        <v>0.99370000000000003</v>
      </c>
      <c r="G658" s="8">
        <v>0.9526</v>
      </c>
      <c r="H658" s="8">
        <v>1</v>
      </c>
      <c r="I658" t="s">
        <v>4356</v>
      </c>
    </row>
    <row r="659" spans="1:9">
      <c r="A659" s="12">
        <v>181.72041249874999</v>
      </c>
      <c r="B659" s="12">
        <v>-64.613728993611105</v>
      </c>
      <c r="C659" s="12">
        <v>33.880000000000003</v>
      </c>
      <c r="D659" s="12">
        <v>-37.020000000000003</v>
      </c>
      <c r="E659">
        <v>4.1360000000000001</v>
      </c>
      <c r="F659" s="8">
        <v>0.89859999999999995</v>
      </c>
      <c r="G659" s="8">
        <v>0.89249999999999996</v>
      </c>
      <c r="H659" s="8">
        <v>1</v>
      </c>
      <c r="I659" t="s">
        <v>8072</v>
      </c>
    </row>
    <row r="660" spans="1:9">
      <c r="A660" s="12">
        <v>97.240775559166664</v>
      </c>
      <c r="B660" s="12">
        <v>20.212134895555554</v>
      </c>
      <c r="C660" s="12">
        <v>-6.82</v>
      </c>
      <c r="D660" s="12">
        <v>-13.1</v>
      </c>
      <c r="E660">
        <v>4.1399999999999997</v>
      </c>
      <c r="F660" s="8">
        <v>0.53400000000000003</v>
      </c>
      <c r="G660" s="8">
        <v>0.63160000000000005</v>
      </c>
      <c r="H660" s="8">
        <v>1</v>
      </c>
      <c r="I660" t="s">
        <v>2669</v>
      </c>
    </row>
    <row r="661" spans="1:9">
      <c r="A661" s="12">
        <v>355.10211513333337</v>
      </c>
      <c r="B661" s="12">
        <v>44.333932387499999</v>
      </c>
      <c r="C661" s="12">
        <v>80.73</v>
      </c>
      <c r="D661" s="12">
        <v>-18.7</v>
      </c>
      <c r="E661">
        <v>4.1399999999999997</v>
      </c>
      <c r="F661" s="8">
        <v>0.57499999999999996</v>
      </c>
      <c r="G661" s="8">
        <v>0.66420000000000001</v>
      </c>
      <c r="H661" s="8">
        <v>1</v>
      </c>
      <c r="I661" t="s">
        <v>4559</v>
      </c>
    </row>
    <row r="662" spans="1:9">
      <c r="A662" s="12">
        <v>129.41096991833334</v>
      </c>
      <c r="B662" s="12">
        <v>-42.98908040138889</v>
      </c>
      <c r="C662" s="12">
        <v>-10.75</v>
      </c>
      <c r="D662" s="12">
        <v>9.66</v>
      </c>
      <c r="E662">
        <v>4.1399999999999997</v>
      </c>
      <c r="F662" s="8">
        <v>0.76519999999999999</v>
      </c>
      <c r="G662" s="8">
        <v>0.80349999999999999</v>
      </c>
      <c r="H662" s="8">
        <v>1</v>
      </c>
      <c r="I662" t="s">
        <v>7193</v>
      </c>
    </row>
    <row r="663" spans="1:9">
      <c r="A663" s="12">
        <v>233.70060521505999</v>
      </c>
      <c r="B663" s="12">
        <v>10.53885562508</v>
      </c>
      <c r="C663" s="12">
        <v>-73.951999999999998</v>
      </c>
      <c r="D663" s="12">
        <v>5.7480000000000002</v>
      </c>
      <c r="E663">
        <v>4.1399999999999997</v>
      </c>
      <c r="F663" s="8">
        <v>0.86680000000000001</v>
      </c>
      <c r="G663" s="8">
        <v>0.87180000000000002</v>
      </c>
      <c r="H663" s="8">
        <v>1</v>
      </c>
      <c r="I663" t="s">
        <v>9259</v>
      </c>
    </row>
    <row r="664" spans="1:9">
      <c r="A664" s="12">
        <v>91.030064333333328</v>
      </c>
      <c r="B664" s="12">
        <v>23.263344472222222</v>
      </c>
      <c r="C664" s="12">
        <v>-1.61</v>
      </c>
      <c r="D664" s="12">
        <v>-118.33</v>
      </c>
      <c r="E664">
        <v>4.1500000000000004</v>
      </c>
      <c r="F664" s="8">
        <v>1</v>
      </c>
      <c r="G664" s="8">
        <v>0.874</v>
      </c>
      <c r="H664" s="8">
        <v>0.77600000000000002</v>
      </c>
      <c r="I664" t="s">
        <v>2545</v>
      </c>
    </row>
    <row r="665" spans="1:9">
      <c r="A665" s="12">
        <v>107.96608658</v>
      </c>
      <c r="B665" s="12">
        <v>0.49276967361111113</v>
      </c>
      <c r="C665" s="12">
        <v>0.79</v>
      </c>
      <c r="D665" s="12">
        <v>4.5199999999999996</v>
      </c>
      <c r="E665">
        <v>4.1500000000000004</v>
      </c>
      <c r="F665" s="8">
        <v>0.6109</v>
      </c>
      <c r="G665" s="8">
        <v>0.69189999999999996</v>
      </c>
      <c r="H665" s="8">
        <v>1</v>
      </c>
      <c r="I665" t="s">
        <v>2967</v>
      </c>
    </row>
    <row r="666" spans="1:9">
      <c r="A666" s="12">
        <v>333.99240304624999</v>
      </c>
      <c r="B666" s="12">
        <v>37.748732928333332</v>
      </c>
      <c r="C666" s="12">
        <v>8.85</v>
      </c>
      <c r="D666" s="12">
        <v>-0.72</v>
      </c>
      <c r="E666">
        <v>4.1500000000000004</v>
      </c>
      <c r="F666" s="8">
        <v>1</v>
      </c>
      <c r="G666" s="8">
        <v>0.78720000000000001</v>
      </c>
      <c r="H666" s="8">
        <v>0.57969999999999999</v>
      </c>
      <c r="I666" t="s">
        <v>4503</v>
      </c>
    </row>
    <row r="667" spans="1:9">
      <c r="A667" s="12">
        <v>247.72841177213542</v>
      </c>
      <c r="B667" s="12">
        <v>1.9839051346405556</v>
      </c>
      <c r="C667" s="12">
        <v>-32.601999999999997</v>
      </c>
      <c r="D667" s="12">
        <v>-66.018000000000001</v>
      </c>
      <c r="E667">
        <v>4.1500000000000004</v>
      </c>
      <c r="F667" s="8">
        <v>0.6109</v>
      </c>
      <c r="G667" s="8">
        <v>0.69189999999999996</v>
      </c>
      <c r="H667" s="8">
        <v>1</v>
      </c>
      <c r="I667" t="s">
        <v>6378</v>
      </c>
    </row>
    <row r="668" spans="1:9">
      <c r="A668" s="12">
        <v>261.59257287041669</v>
      </c>
      <c r="B668" s="12">
        <v>-24.175310827777778</v>
      </c>
      <c r="C668" s="12">
        <v>0.1</v>
      </c>
      <c r="D668" s="12">
        <v>-118.18</v>
      </c>
      <c r="E668">
        <v>4.1529999999999996</v>
      </c>
      <c r="F668" s="8">
        <v>0.8</v>
      </c>
      <c r="G668" s="8">
        <v>0.8</v>
      </c>
      <c r="H668" s="8">
        <v>0.8</v>
      </c>
      <c r="I668" t="s">
        <v>6001</v>
      </c>
    </row>
    <row r="669" spans="1:9">
      <c r="A669" s="12">
        <v>249.09363300125005</v>
      </c>
      <c r="B669" s="12">
        <v>-35.255327856666668</v>
      </c>
      <c r="C669" s="12">
        <v>15.61</v>
      </c>
      <c r="D669" s="12">
        <v>11.33</v>
      </c>
      <c r="E669">
        <v>4.1559999999999997</v>
      </c>
      <c r="F669" s="8">
        <v>1</v>
      </c>
      <c r="G669" s="8">
        <v>0.73599999999999999</v>
      </c>
      <c r="H669" s="8">
        <v>0.4803</v>
      </c>
      <c r="I669" t="s">
        <v>5714</v>
      </c>
    </row>
    <row r="670" spans="1:9">
      <c r="A670" s="12">
        <v>8.2499633179166665</v>
      </c>
      <c r="B670" s="12">
        <v>62.931782603888884</v>
      </c>
      <c r="C670" s="12">
        <v>3.65</v>
      </c>
      <c r="D670" s="12">
        <v>-2.0699999999999998</v>
      </c>
      <c r="E670">
        <v>4.16</v>
      </c>
      <c r="F670" s="8">
        <v>0.47010000000000002</v>
      </c>
      <c r="G670" s="8">
        <v>0.57840000000000003</v>
      </c>
      <c r="H670" s="8">
        <v>1</v>
      </c>
      <c r="I670" t="s">
        <v>693</v>
      </c>
    </row>
    <row r="671" spans="1:9">
      <c r="A671" s="12">
        <v>63.724427198750007</v>
      </c>
      <c r="B671" s="12">
        <v>48.409330879999999</v>
      </c>
      <c r="C671" s="12">
        <v>5.52</v>
      </c>
      <c r="D671" s="12">
        <v>-17.37</v>
      </c>
      <c r="E671">
        <v>4.16</v>
      </c>
      <c r="F671" s="8">
        <v>1</v>
      </c>
      <c r="G671" s="8">
        <v>0.90190000000000003</v>
      </c>
      <c r="H671" s="8">
        <v>0.84730000000000005</v>
      </c>
      <c r="I671" t="s">
        <v>841</v>
      </c>
    </row>
    <row r="672" spans="1:9">
      <c r="A672" s="12">
        <v>334.20848618584</v>
      </c>
      <c r="B672" s="12">
        <v>-7.7832887425319441</v>
      </c>
      <c r="C672" s="12">
        <v>118.929</v>
      </c>
      <c r="D672" s="12">
        <v>-21.928000000000001</v>
      </c>
      <c r="E672">
        <v>4.16</v>
      </c>
      <c r="F672" s="8">
        <v>0.8</v>
      </c>
      <c r="G672" s="8">
        <v>0.8</v>
      </c>
      <c r="H672" s="8">
        <v>0.8</v>
      </c>
      <c r="I672" t="s">
        <v>3876</v>
      </c>
    </row>
    <row r="673" spans="1:9">
      <c r="A673" s="12">
        <v>238.45640859833333</v>
      </c>
      <c r="B673" s="12">
        <v>-16.729293951388886</v>
      </c>
      <c r="C673" s="12">
        <v>100.33</v>
      </c>
      <c r="D673" s="12">
        <v>135.02000000000001</v>
      </c>
      <c r="E673">
        <v>4.16</v>
      </c>
      <c r="F673" s="8">
        <v>0.8</v>
      </c>
      <c r="G673" s="8">
        <v>0.8</v>
      </c>
      <c r="H673" s="8">
        <v>0.8</v>
      </c>
      <c r="I673" t="s">
        <v>6096</v>
      </c>
    </row>
    <row r="674" spans="1:9">
      <c r="A674" s="12">
        <v>57.36352199458333</v>
      </c>
      <c r="B674" s="12">
        <v>-36.200251122222227</v>
      </c>
      <c r="C674" s="12">
        <v>-49.18</v>
      </c>
      <c r="D674" s="12">
        <v>-57.01</v>
      </c>
      <c r="E674">
        <v>4.17</v>
      </c>
      <c r="F674" s="8">
        <v>0.8</v>
      </c>
      <c r="G674" s="8">
        <v>0.8</v>
      </c>
      <c r="H674" s="8">
        <v>0.8</v>
      </c>
      <c r="I674" t="s">
        <v>1891</v>
      </c>
    </row>
    <row r="675" spans="1:9">
      <c r="A675" s="12">
        <v>241.09222740000001</v>
      </c>
      <c r="B675" s="12">
        <v>-11.3731039</v>
      </c>
      <c r="C675" s="12">
        <v>-71.5</v>
      </c>
      <c r="D675" s="12">
        <v>-34.5</v>
      </c>
      <c r="E675">
        <v>4.17</v>
      </c>
      <c r="F675" s="8">
        <v>0.8</v>
      </c>
      <c r="G675" s="8">
        <v>0.8</v>
      </c>
      <c r="H675" s="8">
        <v>0.8</v>
      </c>
      <c r="I675" t="s">
        <v>9070</v>
      </c>
    </row>
    <row r="676" spans="1:9">
      <c r="A676" s="12">
        <v>260.92060052374995</v>
      </c>
      <c r="B676" s="12">
        <v>37.14594279138889</v>
      </c>
      <c r="C676" s="12">
        <v>-39.380000000000003</v>
      </c>
      <c r="D676" s="12">
        <v>7.71</v>
      </c>
      <c r="E676">
        <v>4.17</v>
      </c>
      <c r="F676" s="8">
        <v>0.6109</v>
      </c>
      <c r="G676" s="8">
        <v>0.69189999999999996</v>
      </c>
      <c r="H676" s="8">
        <v>1</v>
      </c>
      <c r="I676" t="s">
        <v>9113</v>
      </c>
    </row>
    <row r="677" spans="1:9">
      <c r="A677" s="12">
        <v>122.3721564041</v>
      </c>
      <c r="B677" s="12">
        <v>-47.345281503420004</v>
      </c>
      <c r="C677" s="12">
        <v>-6.2430000000000003</v>
      </c>
      <c r="D677" s="12">
        <v>9.4749999999999996</v>
      </c>
      <c r="E677">
        <v>4.173</v>
      </c>
      <c r="F677" s="8">
        <v>0.47989999999999999</v>
      </c>
      <c r="G677" s="8">
        <v>0.58679999999999999</v>
      </c>
      <c r="H677" s="8">
        <v>1</v>
      </c>
      <c r="I677" t="s">
        <v>7253</v>
      </c>
    </row>
    <row r="678" spans="1:9">
      <c r="A678" s="12">
        <v>340.16395106839002</v>
      </c>
      <c r="B678" s="12">
        <v>-27.04361529214</v>
      </c>
      <c r="C678" s="12">
        <v>21.838999999999999</v>
      </c>
      <c r="D678" s="12">
        <v>-1.5880000000000001</v>
      </c>
      <c r="E678">
        <v>4.1769999999999996</v>
      </c>
      <c r="F678" s="8">
        <v>0.53700000000000003</v>
      </c>
      <c r="G678" s="8">
        <v>0.63400000000000001</v>
      </c>
      <c r="H678" s="8">
        <v>1</v>
      </c>
      <c r="I678" t="s">
        <v>3627</v>
      </c>
    </row>
    <row r="679" spans="1:9">
      <c r="A679" s="12">
        <v>326.69836799083333</v>
      </c>
      <c r="B679" s="12">
        <v>49.309569748888883</v>
      </c>
      <c r="C679" s="12">
        <v>2.77</v>
      </c>
      <c r="D679" s="12">
        <v>-2</v>
      </c>
      <c r="E679">
        <v>4.18</v>
      </c>
      <c r="F679" s="8">
        <v>0.50129999999999997</v>
      </c>
      <c r="G679" s="8">
        <v>0.60470000000000002</v>
      </c>
      <c r="H679" s="8">
        <v>1</v>
      </c>
      <c r="I679" t="s">
        <v>475</v>
      </c>
    </row>
    <row r="680" spans="1:9">
      <c r="A680" s="12">
        <v>214.09591165208334</v>
      </c>
      <c r="B680" s="12">
        <v>46.08830570166667</v>
      </c>
      <c r="C680" s="12">
        <v>-187.33</v>
      </c>
      <c r="D680" s="12">
        <v>159.05000000000001</v>
      </c>
      <c r="E680">
        <v>4.18</v>
      </c>
      <c r="F680" s="8">
        <v>0.6109</v>
      </c>
      <c r="G680" s="8">
        <v>0.69189999999999996</v>
      </c>
      <c r="H680" s="8">
        <v>1</v>
      </c>
      <c r="I680" t="s">
        <v>1649</v>
      </c>
    </row>
    <row r="681" spans="1:9">
      <c r="A681" s="12">
        <v>56.581557678333333</v>
      </c>
      <c r="B681" s="12">
        <v>23.94835590111111</v>
      </c>
      <c r="C681" s="12">
        <v>21.13</v>
      </c>
      <c r="D681" s="12">
        <v>-43.65</v>
      </c>
      <c r="E681">
        <v>4.18</v>
      </c>
      <c r="F681" s="8">
        <v>0.53400000000000003</v>
      </c>
      <c r="G681" s="8">
        <v>0.63160000000000005</v>
      </c>
      <c r="H681" s="8">
        <v>1</v>
      </c>
      <c r="I681" t="s">
        <v>1863</v>
      </c>
    </row>
    <row r="682" spans="1:9">
      <c r="A682" s="12">
        <v>112.27799529166666</v>
      </c>
      <c r="B682" s="12">
        <v>31.784549250000001</v>
      </c>
      <c r="C682" s="12">
        <v>159.09</v>
      </c>
      <c r="D682" s="12">
        <v>193.29</v>
      </c>
      <c r="E682">
        <v>4.18</v>
      </c>
      <c r="F682" s="8">
        <v>0.88229999999999997</v>
      </c>
      <c r="G682" s="8">
        <v>0.88190000000000002</v>
      </c>
      <c r="H682" s="8">
        <v>1</v>
      </c>
      <c r="I682" t="s">
        <v>3020</v>
      </c>
    </row>
    <row r="683" spans="1:9">
      <c r="A683" s="12">
        <v>119.2147458175</v>
      </c>
      <c r="B683" s="12">
        <v>-22.880120551666668</v>
      </c>
      <c r="C683" s="12">
        <v>-30.42</v>
      </c>
      <c r="D683" s="12">
        <v>11.49</v>
      </c>
      <c r="E683">
        <v>4.1840000000000002</v>
      </c>
      <c r="F683" s="8">
        <v>0.8</v>
      </c>
      <c r="G683" s="8">
        <v>0.8</v>
      </c>
      <c r="H683" s="8">
        <v>0.8</v>
      </c>
      <c r="I683" t="s">
        <v>3255</v>
      </c>
    </row>
    <row r="684" spans="1:9">
      <c r="A684" s="12">
        <v>207.36134062874999</v>
      </c>
      <c r="B684" s="12">
        <v>-34.450775807777781</v>
      </c>
      <c r="C684" s="12">
        <v>-41.68</v>
      </c>
      <c r="D684" s="12">
        <v>-59.77</v>
      </c>
      <c r="E684">
        <v>4.1900000000000004</v>
      </c>
      <c r="F684" s="8">
        <v>0.8</v>
      </c>
      <c r="G684" s="8">
        <v>0.8</v>
      </c>
      <c r="H684" s="8">
        <v>0.8</v>
      </c>
      <c r="I684" t="s">
        <v>5402</v>
      </c>
    </row>
    <row r="685" spans="1:9">
      <c r="A685" s="12">
        <v>281.41552366368626</v>
      </c>
      <c r="B685" s="12">
        <v>20.546309190628889</v>
      </c>
      <c r="C685" s="12">
        <v>-9.0860000000000003</v>
      </c>
      <c r="D685" s="12">
        <v>-335.65499999999997</v>
      </c>
      <c r="E685">
        <v>4.1900000000000004</v>
      </c>
      <c r="F685" s="8">
        <v>0.99370000000000003</v>
      </c>
      <c r="G685" s="8">
        <v>0.9526</v>
      </c>
      <c r="H685" s="8">
        <v>1</v>
      </c>
      <c r="I685" t="s">
        <v>6708</v>
      </c>
    </row>
    <row r="686" spans="1:9">
      <c r="A686" s="12">
        <v>248.52576011027</v>
      </c>
      <c r="B686" s="12">
        <v>42.437009486299999</v>
      </c>
      <c r="C686" s="12">
        <v>-15.384</v>
      </c>
      <c r="D686" s="12">
        <v>44.26</v>
      </c>
      <c r="E686">
        <v>4.1959999999999997</v>
      </c>
      <c r="F686" s="8">
        <v>0.57499999999999996</v>
      </c>
      <c r="G686" s="8">
        <v>0.66420000000000001</v>
      </c>
      <c r="H686" s="8">
        <v>1</v>
      </c>
      <c r="I686" t="s">
        <v>7105</v>
      </c>
    </row>
    <row r="687" spans="1:9">
      <c r="A687" s="12">
        <v>78.162499999999994</v>
      </c>
      <c r="B687" s="12">
        <v>73.974722222222226</v>
      </c>
      <c r="C687" s="12">
        <v>1.81</v>
      </c>
      <c r="D687" s="12">
        <v>0.56999999999999995</v>
      </c>
      <c r="E687">
        <v>4.2</v>
      </c>
      <c r="F687" s="8">
        <v>0.8</v>
      </c>
      <c r="G687" s="8">
        <v>0.8</v>
      </c>
      <c r="H687" s="8">
        <v>0.8</v>
      </c>
      <c r="I687" t="s">
        <v>1152</v>
      </c>
    </row>
    <row r="688" spans="1:9">
      <c r="A688" s="12">
        <v>56.712030494374169</v>
      </c>
      <c r="B688" s="12">
        <v>-23.249722802974723</v>
      </c>
      <c r="C688" s="12">
        <v>-159.91999999999999</v>
      </c>
      <c r="D688" s="12">
        <v>-529.64599999999996</v>
      </c>
      <c r="E688">
        <v>4.2</v>
      </c>
      <c r="F688" s="8">
        <v>0.99370000000000003</v>
      </c>
      <c r="G688" s="8">
        <v>0.9526</v>
      </c>
      <c r="H688" s="8">
        <v>1</v>
      </c>
      <c r="I688" t="s">
        <v>1885</v>
      </c>
    </row>
    <row r="689" spans="1:9">
      <c r="A689" s="12">
        <v>80.577083333333334</v>
      </c>
      <c r="B689" s="12">
        <v>41.024999999999999</v>
      </c>
      <c r="C689" s="12">
        <v>-1.1100000000000001</v>
      </c>
      <c r="D689" s="12">
        <v>-2.58</v>
      </c>
      <c r="E689">
        <v>4.2</v>
      </c>
      <c r="F689" s="8">
        <v>0.8</v>
      </c>
      <c r="G689" s="8">
        <v>0.8</v>
      </c>
      <c r="H689" s="8">
        <v>0.8</v>
      </c>
      <c r="I689" t="s">
        <v>2242</v>
      </c>
    </row>
    <row r="690" spans="1:9">
      <c r="A690" s="12">
        <v>82.69604545833333</v>
      </c>
      <c r="B690" s="12">
        <v>5.9481368055555555</v>
      </c>
      <c r="C690" s="12">
        <v>5.0999999999999996</v>
      </c>
      <c r="D690" s="12">
        <v>-33.299999999999997</v>
      </c>
      <c r="E690">
        <v>4.2</v>
      </c>
      <c r="F690" s="8">
        <v>0.52290000000000003</v>
      </c>
      <c r="G690" s="8">
        <v>0.62250000000000005</v>
      </c>
      <c r="H690" s="8">
        <v>1</v>
      </c>
      <c r="I690" t="s">
        <v>2350</v>
      </c>
    </row>
    <row r="691" spans="1:9">
      <c r="A691" s="12">
        <v>83.787499999999994</v>
      </c>
      <c r="B691" s="12">
        <v>-4.4316666666666666</v>
      </c>
      <c r="C691" s="12">
        <v>-0.57999999999999996</v>
      </c>
      <c r="D691" s="12">
        <v>0.8</v>
      </c>
      <c r="E691">
        <v>4.2</v>
      </c>
      <c r="F691" s="8">
        <v>0.8</v>
      </c>
      <c r="G691" s="8">
        <v>0.8</v>
      </c>
      <c r="H691" s="8">
        <v>0.8</v>
      </c>
      <c r="I691" t="s">
        <v>2376</v>
      </c>
    </row>
    <row r="692" spans="1:9">
      <c r="A692" s="12">
        <v>341.67324939263915</v>
      </c>
      <c r="B692" s="12">
        <v>12.172885794474444</v>
      </c>
      <c r="C692" s="12">
        <v>233.35400000000001</v>
      </c>
      <c r="D692" s="12">
        <v>-493.13299999999998</v>
      </c>
      <c r="E692">
        <v>4.2</v>
      </c>
      <c r="F692" s="8">
        <v>0.8</v>
      </c>
      <c r="G692" s="8">
        <v>0.8</v>
      </c>
      <c r="H692" s="8">
        <v>0.8</v>
      </c>
      <c r="I692" t="s">
        <v>4171</v>
      </c>
    </row>
    <row r="693" spans="1:9">
      <c r="A693" s="12">
        <v>64.006610927019992</v>
      </c>
      <c r="B693" s="12">
        <v>-51.486647976210001</v>
      </c>
      <c r="C693" s="12">
        <v>100.502</v>
      </c>
      <c r="D693" s="12">
        <v>184.18</v>
      </c>
      <c r="E693">
        <v>4.2</v>
      </c>
      <c r="F693" s="8">
        <v>0.88229999999999997</v>
      </c>
      <c r="G693" s="8">
        <v>0.88190000000000002</v>
      </c>
      <c r="H693" s="8">
        <v>1</v>
      </c>
      <c r="I693" t="s">
        <v>7367</v>
      </c>
    </row>
    <row r="694" spans="1:9">
      <c r="A694" s="12">
        <v>150.55291666666668</v>
      </c>
      <c r="B694" s="12">
        <v>-60.041111111111107</v>
      </c>
      <c r="C694" s="12">
        <v>-7.3760000000000003</v>
      </c>
      <c r="D694" s="12">
        <v>3.7789999999999999</v>
      </c>
      <c r="E694">
        <v>4.2</v>
      </c>
      <c r="F694" s="8">
        <v>0.8</v>
      </c>
      <c r="G694" s="8">
        <v>0.8</v>
      </c>
      <c r="H694" s="8">
        <v>0.8</v>
      </c>
      <c r="I694" t="s">
        <v>7723</v>
      </c>
    </row>
    <row r="695" spans="1:9">
      <c r="A695" s="12">
        <v>66.342354385833346</v>
      </c>
      <c r="B695" s="12">
        <v>22.293871537500003</v>
      </c>
      <c r="C695" s="12">
        <v>105.1</v>
      </c>
      <c r="D695" s="12">
        <v>-45.04</v>
      </c>
      <c r="E695">
        <v>4.2009999999999996</v>
      </c>
      <c r="F695" s="8">
        <v>0.76519999999999999</v>
      </c>
      <c r="G695" s="8">
        <v>0.80349999999999999</v>
      </c>
      <c r="H695" s="8">
        <v>1</v>
      </c>
      <c r="I695" t="s">
        <v>1982</v>
      </c>
    </row>
    <row r="696" spans="1:9">
      <c r="A696" s="12">
        <v>241.64809992840003</v>
      </c>
      <c r="B696" s="12">
        <v>-36.802270529619996</v>
      </c>
      <c r="C696" s="12">
        <v>-18.145</v>
      </c>
      <c r="D696" s="12">
        <v>-32.241999999999997</v>
      </c>
      <c r="E696">
        <v>4.2009999999999996</v>
      </c>
      <c r="F696" s="8">
        <v>0.47989999999999999</v>
      </c>
      <c r="G696" s="8">
        <v>0.58679999999999999</v>
      </c>
      <c r="H696" s="8">
        <v>1</v>
      </c>
      <c r="I696" t="s">
        <v>5655</v>
      </c>
    </row>
    <row r="697" spans="1:9">
      <c r="A697" s="12">
        <v>283.05430944</v>
      </c>
      <c r="B697" s="12">
        <v>-62.187592323055554</v>
      </c>
      <c r="C697" s="12">
        <v>-1.86</v>
      </c>
      <c r="D697" s="12">
        <v>-13.02</v>
      </c>
      <c r="E697">
        <v>4.2069999999999999</v>
      </c>
      <c r="F697" s="8">
        <v>0.47989999999999999</v>
      </c>
      <c r="G697" s="8">
        <v>0.58679999999999999</v>
      </c>
      <c r="H697" s="8">
        <v>1</v>
      </c>
      <c r="I697" t="s">
        <v>8591</v>
      </c>
    </row>
    <row r="698" spans="1:9">
      <c r="A698" s="12">
        <v>343.98708414699001</v>
      </c>
      <c r="B698" s="12">
        <v>-32.539623936809996</v>
      </c>
      <c r="C698" s="12">
        <v>11.62</v>
      </c>
      <c r="D698" s="12">
        <v>32.637999999999998</v>
      </c>
      <c r="E698">
        <v>4.2080000000000002</v>
      </c>
      <c r="F698" s="8">
        <v>1</v>
      </c>
      <c r="G698" s="8">
        <v>0.85409999999999997</v>
      </c>
      <c r="H698" s="8">
        <v>0.72770000000000001</v>
      </c>
      <c r="I698" t="s">
        <v>3595</v>
      </c>
    </row>
    <row r="699" spans="1:9">
      <c r="A699" s="12">
        <v>156.97083166458333</v>
      </c>
      <c r="B699" s="12">
        <v>36.707210010555556</v>
      </c>
      <c r="C699" s="12">
        <v>-127.68</v>
      </c>
      <c r="D699" s="12">
        <v>-110.31</v>
      </c>
      <c r="E699">
        <v>4.21</v>
      </c>
      <c r="F699" s="8">
        <v>0.8</v>
      </c>
      <c r="G699" s="8">
        <v>0.8</v>
      </c>
      <c r="H699" s="8">
        <v>0.8</v>
      </c>
      <c r="I699" t="s">
        <v>4793</v>
      </c>
    </row>
    <row r="700" spans="1:9">
      <c r="A700" s="12">
        <v>213.2239391</v>
      </c>
      <c r="B700" s="12">
        <v>-10.273703888055556</v>
      </c>
      <c r="C700" s="12">
        <v>7.25</v>
      </c>
      <c r="D700" s="12">
        <v>139.88</v>
      </c>
      <c r="E700">
        <v>4.21</v>
      </c>
      <c r="F700" s="8">
        <v>1</v>
      </c>
      <c r="G700" s="8">
        <v>0.79920000000000002</v>
      </c>
      <c r="H700" s="8">
        <v>0.60450000000000004</v>
      </c>
      <c r="I700" t="s">
        <v>5448</v>
      </c>
    </row>
    <row r="701" spans="1:9">
      <c r="A701" s="12">
        <v>286.60462558333336</v>
      </c>
      <c r="B701" s="12">
        <v>-37.063441694444442</v>
      </c>
      <c r="C701" s="12">
        <v>96.74</v>
      </c>
      <c r="D701" s="12">
        <v>-281.70999999999998</v>
      </c>
      <c r="E701">
        <v>4.21</v>
      </c>
      <c r="F701" s="8">
        <v>1</v>
      </c>
      <c r="G701" s="8">
        <v>0.92759999999999998</v>
      </c>
      <c r="H701" s="8">
        <v>0.91679999999999995</v>
      </c>
      <c r="I701" t="s">
        <v>5755</v>
      </c>
    </row>
    <row r="702" spans="1:9">
      <c r="A702" s="12">
        <v>251.49268168438999</v>
      </c>
      <c r="B702" s="12">
        <v>82.037258284290004</v>
      </c>
      <c r="C702" s="12">
        <v>18.925000000000001</v>
      </c>
      <c r="D702" s="12">
        <v>2.423</v>
      </c>
      <c r="E702">
        <v>4.2119999999999997</v>
      </c>
      <c r="F702" s="8">
        <v>1</v>
      </c>
      <c r="G702" s="8">
        <v>0.874</v>
      </c>
      <c r="H702" s="8">
        <v>0.77600000000000002</v>
      </c>
      <c r="I702" t="s">
        <v>1189</v>
      </c>
    </row>
    <row r="703" spans="1:9">
      <c r="A703" s="12">
        <v>307.39543861014005</v>
      </c>
      <c r="B703" s="12">
        <v>62.994110334849999</v>
      </c>
      <c r="C703" s="12">
        <v>34.798000000000002</v>
      </c>
      <c r="D703" s="12">
        <v>-13.904</v>
      </c>
      <c r="E703">
        <v>4.22</v>
      </c>
      <c r="F703" s="8">
        <v>0.76519999999999999</v>
      </c>
      <c r="G703" s="8">
        <v>0.80349999999999999</v>
      </c>
      <c r="H703" s="8">
        <v>1</v>
      </c>
      <c r="I703" t="s">
        <v>860</v>
      </c>
    </row>
    <row r="704" spans="1:9">
      <c r="A704" s="12">
        <v>52.267220373400001</v>
      </c>
      <c r="B704" s="12">
        <v>59.940333656829999</v>
      </c>
      <c r="C704" s="12">
        <v>-2.7509999999999999</v>
      </c>
      <c r="D704" s="12">
        <v>-1.0660000000000001</v>
      </c>
      <c r="E704">
        <v>4.22</v>
      </c>
      <c r="F704" s="8">
        <v>0.57499999999999996</v>
      </c>
      <c r="G704" s="8">
        <v>0.66420000000000001</v>
      </c>
      <c r="H704" s="8">
        <v>1</v>
      </c>
      <c r="I704" t="s">
        <v>883</v>
      </c>
    </row>
    <row r="705" spans="1:9">
      <c r="A705" s="12">
        <v>275.189301</v>
      </c>
      <c r="B705" s="12">
        <v>71.337819416666662</v>
      </c>
      <c r="C705" s="12">
        <v>-5.03</v>
      </c>
      <c r="D705" s="12">
        <v>37.86</v>
      </c>
      <c r="E705">
        <v>4.22</v>
      </c>
      <c r="F705" s="8">
        <v>0.54959999999999998</v>
      </c>
      <c r="G705" s="8">
        <v>0.64410000000000001</v>
      </c>
      <c r="H705" s="8">
        <v>1</v>
      </c>
      <c r="I705" t="s">
        <v>1136</v>
      </c>
    </row>
    <row r="706" spans="1:9">
      <c r="A706" s="12">
        <v>348.58065933508004</v>
      </c>
      <c r="B706" s="12">
        <v>-6.0490064246699999</v>
      </c>
      <c r="C706" s="12">
        <v>36.575000000000003</v>
      </c>
      <c r="D706" s="12">
        <v>-195.441</v>
      </c>
      <c r="E706">
        <v>4.22</v>
      </c>
      <c r="F706" s="8">
        <v>1</v>
      </c>
      <c r="G706" s="8">
        <v>0.64800000000000002</v>
      </c>
      <c r="H706" s="8">
        <v>0.33460000000000001</v>
      </c>
      <c r="I706" t="s">
        <v>3924</v>
      </c>
    </row>
    <row r="707" spans="1:9">
      <c r="A707" s="12">
        <v>281.79364256535001</v>
      </c>
      <c r="B707" s="12">
        <v>-4.7478730445800004</v>
      </c>
      <c r="C707" s="12">
        <v>-7.9720000000000004</v>
      </c>
      <c r="D707" s="12">
        <v>-16.398</v>
      </c>
      <c r="E707">
        <v>4.22</v>
      </c>
      <c r="F707" s="8">
        <v>0.8</v>
      </c>
      <c r="G707" s="8">
        <v>0.8</v>
      </c>
      <c r="H707" s="8">
        <v>0.8</v>
      </c>
      <c r="I707" t="s">
        <v>6309</v>
      </c>
    </row>
    <row r="708" spans="1:9">
      <c r="A708" s="12">
        <v>321.61085409436373</v>
      </c>
      <c r="B708" s="12">
        <v>-65.366198071533603</v>
      </c>
      <c r="C708" s="12">
        <v>80.814999999999998</v>
      </c>
      <c r="D708" s="12">
        <v>800.57299999999998</v>
      </c>
      <c r="E708">
        <v>4.22</v>
      </c>
      <c r="F708" s="8">
        <v>0.8</v>
      </c>
      <c r="G708" s="8">
        <v>0.8</v>
      </c>
      <c r="H708" s="8">
        <v>0.8</v>
      </c>
      <c r="I708" t="s">
        <v>8371</v>
      </c>
    </row>
    <row r="709" spans="1:9">
      <c r="A709" s="12">
        <v>17.1870002175</v>
      </c>
      <c r="B709" s="12">
        <v>86.257089993055558</v>
      </c>
      <c r="C709" s="12">
        <v>80.650000000000006</v>
      </c>
      <c r="D709" s="12">
        <v>-11.54</v>
      </c>
      <c r="E709">
        <v>4.2249999999999996</v>
      </c>
      <c r="F709" s="8">
        <v>1</v>
      </c>
      <c r="G709" s="8">
        <v>0.79920000000000002</v>
      </c>
      <c r="H709" s="8">
        <v>0.60450000000000004</v>
      </c>
      <c r="I709" t="s">
        <v>1112</v>
      </c>
    </row>
    <row r="710" spans="1:9">
      <c r="A710" s="12">
        <v>265.35363692791668</v>
      </c>
      <c r="B710" s="12">
        <v>-12.875307947777777</v>
      </c>
      <c r="C710" s="12">
        <v>-72.900000000000006</v>
      </c>
      <c r="D710" s="12">
        <v>-55.55</v>
      </c>
      <c r="E710">
        <v>4.2279999999999998</v>
      </c>
      <c r="F710" s="8">
        <v>0.65039999999999998</v>
      </c>
      <c r="G710" s="8">
        <v>0.72150000000000003</v>
      </c>
      <c r="H710" s="8">
        <v>1</v>
      </c>
      <c r="I710" t="s">
        <v>6194</v>
      </c>
    </row>
    <row r="711" spans="1:9">
      <c r="A711" s="12">
        <v>184.58676912083337</v>
      </c>
      <c r="B711" s="12">
        <v>-79.312241934444444</v>
      </c>
      <c r="C711" s="12">
        <v>-37.97</v>
      </c>
      <c r="D711" s="12">
        <v>11.15</v>
      </c>
      <c r="E711">
        <v>4.2290000000000001</v>
      </c>
      <c r="F711" s="8">
        <v>0.51039999999999996</v>
      </c>
      <c r="G711" s="8">
        <v>0.61219999999999997</v>
      </c>
      <c r="H711" s="8">
        <v>1</v>
      </c>
      <c r="I711" t="s">
        <v>8094</v>
      </c>
    </row>
    <row r="712" spans="1:9">
      <c r="A712" s="12">
        <v>54.12241592791667</v>
      </c>
      <c r="B712" s="12">
        <v>48.192633039166665</v>
      </c>
      <c r="C712" s="12">
        <v>22.55</v>
      </c>
      <c r="D712" s="12">
        <v>-27.78</v>
      </c>
      <c r="E712">
        <v>4.2300000000000004</v>
      </c>
      <c r="F712" s="8">
        <v>0.52290000000000003</v>
      </c>
      <c r="G712" s="8">
        <v>0.62250000000000005</v>
      </c>
      <c r="H712" s="8">
        <v>1</v>
      </c>
      <c r="I712" t="s">
        <v>719</v>
      </c>
    </row>
    <row r="713" spans="1:9">
      <c r="A713" s="12">
        <v>206.42184974420917</v>
      </c>
      <c r="B713" s="12">
        <v>-33.043716972173051</v>
      </c>
      <c r="C713" s="12">
        <v>-462.18200000000002</v>
      </c>
      <c r="D713" s="12">
        <v>-146.51300000000001</v>
      </c>
      <c r="E713">
        <v>4.2300000000000004</v>
      </c>
      <c r="F713" s="8">
        <v>0.89859999999999995</v>
      </c>
      <c r="G713" s="8">
        <v>0.89249999999999996</v>
      </c>
      <c r="H713" s="8">
        <v>1</v>
      </c>
      <c r="I713" t="s">
        <v>5401</v>
      </c>
    </row>
    <row r="714" spans="1:9">
      <c r="A714" s="12">
        <v>247.84555417625</v>
      </c>
      <c r="B714" s="12">
        <v>-34.704365172222225</v>
      </c>
      <c r="C714" s="12">
        <v>-12.05</v>
      </c>
      <c r="D714" s="12">
        <v>-18.16</v>
      </c>
      <c r="E714">
        <v>4.2300000000000004</v>
      </c>
      <c r="F714" s="8">
        <v>0.47989999999999999</v>
      </c>
      <c r="G714" s="8">
        <v>0.58679999999999999</v>
      </c>
      <c r="H714" s="8">
        <v>1</v>
      </c>
      <c r="I714" t="s">
        <v>5713</v>
      </c>
    </row>
    <row r="715" spans="1:9">
      <c r="A715" s="12">
        <v>311.41563766624995</v>
      </c>
      <c r="B715" s="12">
        <v>30.719715438333331</v>
      </c>
      <c r="C715" s="12">
        <v>-8.98</v>
      </c>
      <c r="D715" s="12">
        <v>24.11</v>
      </c>
      <c r="E715">
        <v>4.2300000000000004</v>
      </c>
      <c r="F715" s="8">
        <v>1</v>
      </c>
      <c r="G715" s="8">
        <v>0.83299999999999996</v>
      </c>
      <c r="H715" s="8">
        <v>0.67869999999999997</v>
      </c>
      <c r="I715" t="s">
        <v>7028</v>
      </c>
    </row>
    <row r="716" spans="1:9">
      <c r="A716" s="12">
        <v>5.0177443062316671</v>
      </c>
      <c r="B716" s="12">
        <v>-64.874793663918879</v>
      </c>
      <c r="C716" s="12">
        <v>1706.7470000000001</v>
      </c>
      <c r="D716" s="12">
        <v>1164.9590000000001</v>
      </c>
      <c r="E716">
        <v>4.2300000000000004</v>
      </c>
      <c r="F716" s="8">
        <v>0.8</v>
      </c>
      <c r="G716" s="8">
        <v>0.8</v>
      </c>
      <c r="H716" s="8">
        <v>0.8</v>
      </c>
      <c r="I716" t="s">
        <v>8052</v>
      </c>
    </row>
    <row r="717" spans="1:9">
      <c r="A717" s="12">
        <v>216.88143063041665</v>
      </c>
      <c r="B717" s="12">
        <v>75.695992127222226</v>
      </c>
      <c r="C717" s="12">
        <v>8.7899999999999991</v>
      </c>
      <c r="D717" s="12">
        <v>21.76</v>
      </c>
      <c r="E717">
        <v>4.2350000000000003</v>
      </c>
      <c r="F717" s="8">
        <v>1</v>
      </c>
      <c r="G717" s="8">
        <v>0.77500000000000002</v>
      </c>
      <c r="H717" s="8">
        <v>0.55479999999999996</v>
      </c>
      <c r="I717" t="s">
        <v>1333</v>
      </c>
    </row>
    <row r="718" spans="1:9">
      <c r="A718" s="12">
        <v>41.030622001250002</v>
      </c>
      <c r="B718" s="12">
        <v>-13.858698058611111</v>
      </c>
      <c r="C718" s="12">
        <v>-8.6199999999999992</v>
      </c>
      <c r="D718" s="12">
        <v>-9.07</v>
      </c>
      <c r="E718">
        <v>4.2359999999999998</v>
      </c>
      <c r="F718" s="8">
        <v>0.53700000000000003</v>
      </c>
      <c r="G718" s="8">
        <v>0.63400000000000001</v>
      </c>
      <c r="H718" s="8">
        <v>1</v>
      </c>
      <c r="I718" t="s">
        <v>3796</v>
      </c>
    </row>
    <row r="719" spans="1:9">
      <c r="A719" s="12">
        <v>210.41163922625</v>
      </c>
      <c r="B719" s="12">
        <v>1.5445318166666666</v>
      </c>
      <c r="C719" s="12">
        <v>17.489999999999998</v>
      </c>
      <c r="D719" s="12">
        <v>-21.27</v>
      </c>
      <c r="E719">
        <v>4.2370000000000001</v>
      </c>
      <c r="F719" s="8">
        <v>0.65039999999999998</v>
      </c>
      <c r="G719" s="8">
        <v>0.72150000000000003</v>
      </c>
      <c r="H719" s="8">
        <v>1</v>
      </c>
      <c r="I719" t="s">
        <v>5420</v>
      </c>
    </row>
    <row r="720" spans="1:9">
      <c r="A720" s="12">
        <v>319.35396850166671</v>
      </c>
      <c r="B720" s="12">
        <v>39.394681332777779</v>
      </c>
      <c r="C720" s="12">
        <v>-0.13</v>
      </c>
      <c r="D720" s="12">
        <v>-3.58</v>
      </c>
      <c r="E720">
        <v>4.24</v>
      </c>
      <c r="F720" s="8">
        <v>0.6109</v>
      </c>
      <c r="G720" s="8">
        <v>0.69189999999999996</v>
      </c>
      <c r="H720" s="8">
        <v>1</v>
      </c>
      <c r="I720" t="s">
        <v>301</v>
      </c>
    </row>
    <row r="721" spans="1:9">
      <c r="A721" s="12">
        <v>297.64135162666662</v>
      </c>
      <c r="B721" s="12">
        <v>32.914058245277779</v>
      </c>
      <c r="C721" s="12">
        <v>-20.16</v>
      </c>
      <c r="D721" s="12">
        <v>-38.340000000000003</v>
      </c>
      <c r="E721">
        <v>4.24</v>
      </c>
      <c r="F721" s="8">
        <v>0.8</v>
      </c>
      <c r="G721" s="8">
        <v>0.8</v>
      </c>
      <c r="H721" s="8">
        <v>0.8</v>
      </c>
      <c r="I721" t="s">
        <v>6964</v>
      </c>
    </row>
    <row r="722" spans="1:9">
      <c r="A722" s="12">
        <v>118.32565799875</v>
      </c>
      <c r="B722" s="12">
        <v>-48.102934354444443</v>
      </c>
      <c r="C722" s="12">
        <v>-5.6</v>
      </c>
      <c r="D722" s="12">
        <v>5.76</v>
      </c>
      <c r="E722">
        <v>4.24</v>
      </c>
      <c r="F722" s="8">
        <v>0.45090000000000002</v>
      </c>
      <c r="G722" s="8">
        <v>0.56169999999999998</v>
      </c>
      <c r="H722" s="8">
        <v>1</v>
      </c>
      <c r="I722" t="s">
        <v>7267</v>
      </c>
    </row>
    <row r="723" spans="1:9">
      <c r="A723" s="12">
        <v>250.76941073843165</v>
      </c>
      <c r="B723" s="12">
        <v>-77.517433148386942</v>
      </c>
      <c r="C723" s="12">
        <v>-281.98599999999999</v>
      </c>
      <c r="D723" s="12">
        <v>-354.83699999999999</v>
      </c>
      <c r="E723">
        <v>4.24</v>
      </c>
      <c r="F723" s="8">
        <v>1</v>
      </c>
      <c r="G723" s="8">
        <v>0.83299999999999996</v>
      </c>
      <c r="H723" s="8">
        <v>0.67869999999999997</v>
      </c>
      <c r="I723" t="s">
        <v>8320</v>
      </c>
    </row>
    <row r="724" spans="1:9">
      <c r="A724" s="12">
        <v>134.62168421127001</v>
      </c>
      <c r="B724" s="12">
        <v>11.8576804028</v>
      </c>
      <c r="C724" s="12">
        <v>42.180999999999997</v>
      </c>
      <c r="D724" s="12">
        <v>-31.16</v>
      </c>
      <c r="E724">
        <v>4.2489999999999997</v>
      </c>
      <c r="F724" s="8">
        <v>0.8</v>
      </c>
      <c r="G724" s="8">
        <v>0.8</v>
      </c>
      <c r="H724" s="8">
        <v>0.8</v>
      </c>
      <c r="I724" t="s">
        <v>3458</v>
      </c>
    </row>
    <row r="725" spans="1:9">
      <c r="A725" s="12">
        <v>17.375523416666663</v>
      </c>
      <c r="B725" s="12">
        <v>47.241794277777778</v>
      </c>
      <c r="C725" s="12">
        <v>4.05</v>
      </c>
      <c r="D725" s="12">
        <v>-12.43</v>
      </c>
      <c r="E725">
        <v>4.25</v>
      </c>
      <c r="F725" s="8">
        <v>0.52290000000000003</v>
      </c>
      <c r="G725" s="8">
        <v>0.62250000000000005</v>
      </c>
      <c r="H725" s="8">
        <v>1</v>
      </c>
      <c r="I725" t="s">
        <v>383</v>
      </c>
    </row>
    <row r="726" spans="1:9">
      <c r="A726" s="12">
        <v>89.983741358549992</v>
      </c>
      <c r="B726" s="12">
        <v>45.936734916009996</v>
      </c>
      <c r="C726" s="12">
        <v>-3.7549999999999999</v>
      </c>
      <c r="D726" s="12">
        <v>-7.7850000000000001</v>
      </c>
      <c r="E726">
        <v>4.25</v>
      </c>
      <c r="F726" s="8">
        <v>1</v>
      </c>
      <c r="G726" s="8">
        <v>0.63180000000000003</v>
      </c>
      <c r="H726" s="8">
        <v>0.31119999999999998</v>
      </c>
      <c r="I726" t="s">
        <v>1172</v>
      </c>
    </row>
    <row r="727" spans="1:9">
      <c r="A727" s="12">
        <v>125.70879165250003</v>
      </c>
      <c r="B727" s="12">
        <v>43.188131229722217</v>
      </c>
      <c r="C727" s="12">
        <v>-25.16</v>
      </c>
      <c r="D727" s="12">
        <v>-99.23</v>
      </c>
      <c r="E727">
        <v>4.25</v>
      </c>
      <c r="F727" s="8">
        <v>1</v>
      </c>
      <c r="G727" s="8">
        <v>0.77500000000000002</v>
      </c>
      <c r="H727" s="8">
        <v>0.55479999999999996</v>
      </c>
      <c r="I727" t="s">
        <v>1613</v>
      </c>
    </row>
    <row r="728" spans="1:9">
      <c r="A728" s="12">
        <v>68.913609212929998</v>
      </c>
      <c r="B728" s="12">
        <v>10.16075323472</v>
      </c>
      <c r="C728" s="12">
        <v>47.936999999999998</v>
      </c>
      <c r="D728" s="12">
        <v>-31.407</v>
      </c>
      <c r="E728">
        <v>4.25</v>
      </c>
      <c r="F728" s="8">
        <v>0.72599999999999998</v>
      </c>
      <c r="G728" s="8">
        <v>0.7762</v>
      </c>
      <c r="H728" s="8">
        <v>1</v>
      </c>
      <c r="I728" t="s">
        <v>2057</v>
      </c>
    </row>
    <row r="729" spans="1:9">
      <c r="A729" s="12">
        <v>348.97289187323753</v>
      </c>
      <c r="B729" s="12">
        <v>-9.0877347122369443</v>
      </c>
      <c r="C729" s="12">
        <v>369.47699999999998</v>
      </c>
      <c r="D729" s="12">
        <v>-16.981000000000002</v>
      </c>
      <c r="E729">
        <v>4.25</v>
      </c>
      <c r="F729" s="8">
        <v>1</v>
      </c>
      <c r="G729" s="8">
        <v>0.82210000000000005</v>
      </c>
      <c r="H729" s="8">
        <v>0.65410000000000001</v>
      </c>
      <c r="I729" t="s">
        <v>3882</v>
      </c>
    </row>
    <row r="730" spans="1:9">
      <c r="A730" s="12">
        <v>156.78791933059998</v>
      </c>
      <c r="B730" s="12">
        <v>-31.06777913925</v>
      </c>
      <c r="C730" s="12">
        <v>-81.319999999999993</v>
      </c>
      <c r="D730" s="12">
        <v>9.798</v>
      </c>
      <c r="E730">
        <v>4.25</v>
      </c>
      <c r="F730" s="8">
        <v>1</v>
      </c>
      <c r="G730" s="8">
        <v>0.78720000000000001</v>
      </c>
      <c r="H730" s="8">
        <v>0.57969999999999999</v>
      </c>
      <c r="I730" t="s">
        <v>4825</v>
      </c>
    </row>
    <row r="731" spans="1:9">
      <c r="A731" s="12">
        <v>169.54542151666666</v>
      </c>
      <c r="B731" s="12">
        <v>31.529160861111109</v>
      </c>
      <c r="C731" s="12">
        <v>-453.7</v>
      </c>
      <c r="D731" s="12">
        <v>-591.4</v>
      </c>
      <c r="E731">
        <v>4.25</v>
      </c>
      <c r="F731" s="8">
        <v>1</v>
      </c>
      <c r="G731" s="8">
        <v>0.92759999999999998</v>
      </c>
      <c r="H731" s="8">
        <v>0.91679999999999995</v>
      </c>
      <c r="I731" t="s">
        <v>4957</v>
      </c>
    </row>
    <row r="732" spans="1:9">
      <c r="A732" s="12">
        <v>188.43560104856127</v>
      </c>
      <c r="B732" s="12">
        <v>41.357478153571947</v>
      </c>
      <c r="C732" s="12">
        <v>-704.702</v>
      </c>
      <c r="D732" s="12">
        <v>292.15499999999997</v>
      </c>
      <c r="E732">
        <v>4.25</v>
      </c>
      <c r="F732" s="8">
        <v>1</v>
      </c>
      <c r="G732" s="8">
        <v>0.90190000000000003</v>
      </c>
      <c r="H732" s="8">
        <v>0.84730000000000005</v>
      </c>
      <c r="I732" t="s">
        <v>5135</v>
      </c>
    </row>
    <row r="733" spans="1:9">
      <c r="A733" s="12">
        <v>197.96830761169252</v>
      </c>
      <c r="B733" s="12">
        <v>27.87818397485</v>
      </c>
      <c r="C733" s="12">
        <v>-800.72</v>
      </c>
      <c r="D733" s="12">
        <v>882.30100000000004</v>
      </c>
      <c r="E733">
        <v>4.25</v>
      </c>
      <c r="F733" s="8">
        <v>0.8</v>
      </c>
      <c r="G733" s="8">
        <v>0.8</v>
      </c>
      <c r="H733" s="8">
        <v>0.8</v>
      </c>
      <c r="I733" t="s">
        <v>5276</v>
      </c>
    </row>
    <row r="734" spans="1:9">
      <c r="A734" s="12">
        <v>311.66458259985995</v>
      </c>
      <c r="B734" s="12">
        <v>16.12429395409</v>
      </c>
      <c r="C734" s="12">
        <v>-30.475999999999999</v>
      </c>
      <c r="D734" s="12">
        <v>-197.50399999999999</v>
      </c>
      <c r="E734">
        <v>4.25</v>
      </c>
      <c r="F734" s="8">
        <v>1</v>
      </c>
      <c r="G734" s="8">
        <v>0.82210000000000005</v>
      </c>
      <c r="H734" s="8">
        <v>0.65410000000000001</v>
      </c>
      <c r="I734" t="s">
        <v>6738</v>
      </c>
    </row>
    <row r="735" spans="1:9">
      <c r="A735" s="12">
        <v>36.746340727916674</v>
      </c>
      <c r="B735" s="12">
        <v>-47.703840210277782</v>
      </c>
      <c r="C735" s="12">
        <v>19.32</v>
      </c>
      <c r="D735" s="12">
        <v>-5.54</v>
      </c>
      <c r="E735">
        <v>4.25</v>
      </c>
      <c r="F735" s="8">
        <v>0.53700000000000003</v>
      </c>
      <c r="G735" s="8">
        <v>0.63400000000000001</v>
      </c>
      <c r="H735" s="8">
        <v>1</v>
      </c>
      <c r="I735" t="s">
        <v>7468</v>
      </c>
    </row>
    <row r="736" spans="1:9">
      <c r="A736" s="12">
        <v>18.942342750000002</v>
      </c>
      <c r="B736" s="12">
        <v>-68.875926555555552</v>
      </c>
      <c r="C736" s="12">
        <v>412.11</v>
      </c>
      <c r="D736" s="12">
        <v>127.74</v>
      </c>
      <c r="E736">
        <v>4.25</v>
      </c>
      <c r="F736" s="8">
        <v>0.8</v>
      </c>
      <c r="G736" s="8">
        <v>0.8</v>
      </c>
      <c r="H736" s="8">
        <v>0.8</v>
      </c>
      <c r="I736" t="s">
        <v>7939</v>
      </c>
    </row>
    <row r="737" spans="1:9">
      <c r="A737" s="12">
        <v>144.27203241250001</v>
      </c>
      <c r="B737" s="12">
        <v>81.326380873055555</v>
      </c>
      <c r="C737" s="12">
        <v>-16.62</v>
      </c>
      <c r="D737" s="12">
        <v>-16.41</v>
      </c>
      <c r="E737">
        <v>4.2549999999999999</v>
      </c>
      <c r="F737" s="8">
        <v>1</v>
      </c>
      <c r="G737" s="8">
        <v>0.78720000000000001</v>
      </c>
      <c r="H737" s="8">
        <v>0.57969999999999999</v>
      </c>
      <c r="I737" t="s">
        <v>1276</v>
      </c>
    </row>
    <row r="738" spans="1:9">
      <c r="A738" s="12">
        <v>70.561246854980013</v>
      </c>
      <c r="B738" s="12">
        <v>22.956902814829999</v>
      </c>
      <c r="C738" s="12">
        <v>3.181</v>
      </c>
      <c r="D738" s="12">
        <v>-17.027999999999999</v>
      </c>
      <c r="E738">
        <v>4.258</v>
      </c>
      <c r="F738" s="8">
        <v>0.50129999999999997</v>
      </c>
      <c r="G738" s="8">
        <v>0.60470000000000002</v>
      </c>
      <c r="H738" s="8">
        <v>1</v>
      </c>
      <c r="I738" t="s">
        <v>2099</v>
      </c>
    </row>
    <row r="739" spans="1:9">
      <c r="A739" s="12">
        <v>69.172625724999989</v>
      </c>
      <c r="B739" s="12">
        <v>41.26481147222222</v>
      </c>
      <c r="C739" s="12">
        <v>-4.5599999999999996</v>
      </c>
      <c r="D739" s="12">
        <v>-17.84</v>
      </c>
      <c r="E739">
        <v>4.26</v>
      </c>
      <c r="F739" s="8">
        <v>1</v>
      </c>
      <c r="G739" s="8">
        <v>0.83299999999999996</v>
      </c>
      <c r="H739" s="8">
        <v>0.67869999999999997</v>
      </c>
      <c r="I739" t="s">
        <v>2032</v>
      </c>
    </row>
    <row r="740" spans="1:9">
      <c r="A740" s="12">
        <v>26.348438396550002</v>
      </c>
      <c r="B740" s="12">
        <v>9.1577507334200003</v>
      </c>
      <c r="C740" s="12">
        <v>71.227000000000004</v>
      </c>
      <c r="D740" s="12">
        <v>53.726999999999997</v>
      </c>
      <c r="E740">
        <v>4.26</v>
      </c>
      <c r="F740" s="8">
        <v>1</v>
      </c>
      <c r="G740" s="8">
        <v>0.85409999999999997</v>
      </c>
      <c r="H740" s="8">
        <v>0.72770000000000001</v>
      </c>
      <c r="I740" t="s">
        <v>4147</v>
      </c>
    </row>
    <row r="741" spans="1:9">
      <c r="A741" s="12">
        <v>264.13689643142999</v>
      </c>
      <c r="B741" s="12">
        <v>-38.635247735710003</v>
      </c>
      <c r="C741" s="12">
        <v>-16.762</v>
      </c>
      <c r="D741" s="12">
        <v>-218.27500000000001</v>
      </c>
      <c r="E741">
        <v>4.2670000000000003</v>
      </c>
      <c r="F741" s="8">
        <v>1</v>
      </c>
      <c r="G741" s="8">
        <v>0.85409999999999997</v>
      </c>
      <c r="H741" s="8">
        <v>0.72770000000000001</v>
      </c>
      <c r="I741" t="s">
        <v>5731</v>
      </c>
    </row>
    <row r="742" spans="1:9">
      <c r="A742" s="12">
        <v>159.82663809583335</v>
      </c>
      <c r="B742" s="12">
        <v>-55.603267317499999</v>
      </c>
      <c r="C742" s="12">
        <v>-18.8</v>
      </c>
      <c r="D742" s="12">
        <v>4.8499999999999996</v>
      </c>
      <c r="E742">
        <v>4.2670000000000003</v>
      </c>
      <c r="F742" s="8">
        <v>1</v>
      </c>
      <c r="G742" s="8">
        <v>0.874</v>
      </c>
      <c r="H742" s="8">
        <v>0.77600000000000002</v>
      </c>
      <c r="I742" t="s">
        <v>7769</v>
      </c>
    </row>
    <row r="743" spans="1:9">
      <c r="A743" s="12">
        <v>261.83864879375</v>
      </c>
      <c r="B743" s="12">
        <v>-29.867035069722224</v>
      </c>
      <c r="C743" s="12">
        <v>17.079999999999998</v>
      </c>
      <c r="D743" s="12">
        <v>-138.02000000000001</v>
      </c>
      <c r="E743">
        <v>4.2690000000000001</v>
      </c>
      <c r="F743" s="8">
        <v>0.99370000000000003</v>
      </c>
      <c r="G743" s="8">
        <v>0.9526</v>
      </c>
      <c r="H743" s="8">
        <v>1</v>
      </c>
      <c r="I743" t="s">
        <v>5894</v>
      </c>
    </row>
    <row r="744" spans="1:9">
      <c r="A744" s="12">
        <v>242.19240090853998</v>
      </c>
      <c r="B744" s="12">
        <v>44.934905932039996</v>
      </c>
      <c r="C744" s="12">
        <v>-25.359000000000002</v>
      </c>
      <c r="D744" s="12">
        <v>36.884</v>
      </c>
      <c r="E744">
        <v>4.2699999999999996</v>
      </c>
      <c r="F744" s="8">
        <v>0.57499999999999996</v>
      </c>
      <c r="G744" s="8">
        <v>0.66420000000000001</v>
      </c>
      <c r="H744" s="8">
        <v>1</v>
      </c>
      <c r="I744" t="s">
        <v>1474</v>
      </c>
    </row>
    <row r="745" spans="1:9">
      <c r="A745" s="12">
        <v>57.149488499999997</v>
      </c>
      <c r="B745" s="12">
        <v>-37.620150416666668</v>
      </c>
      <c r="C745" s="12">
        <v>74.44</v>
      </c>
      <c r="D745" s="12">
        <v>-9.09</v>
      </c>
      <c r="E745">
        <v>4.2699999999999996</v>
      </c>
      <c r="F745" s="8">
        <v>0.8</v>
      </c>
      <c r="G745" s="8">
        <v>0.8</v>
      </c>
      <c r="H745" s="8">
        <v>0.8</v>
      </c>
      <c r="I745" t="s">
        <v>1892</v>
      </c>
    </row>
    <row r="746" spans="1:9">
      <c r="A746" s="12">
        <v>69.539424557779995</v>
      </c>
      <c r="B746" s="12">
        <v>12.510836960180001</v>
      </c>
      <c r="C746" s="12">
        <v>104.69499999999999</v>
      </c>
      <c r="D746" s="12">
        <v>-14.861000000000001</v>
      </c>
      <c r="E746">
        <v>4.2699999999999996</v>
      </c>
      <c r="F746" s="8">
        <v>0.73529999999999995</v>
      </c>
      <c r="G746" s="8">
        <v>0.78269999999999995</v>
      </c>
      <c r="H746" s="8">
        <v>1</v>
      </c>
      <c r="I746" t="s">
        <v>2054</v>
      </c>
    </row>
    <row r="747" spans="1:9">
      <c r="A747" s="12">
        <v>77.286596450833343</v>
      </c>
      <c r="B747" s="12">
        <v>-8.7540807841666659</v>
      </c>
      <c r="C747" s="12">
        <v>0.25</v>
      </c>
      <c r="D747" s="12">
        <v>-1.97</v>
      </c>
      <c r="E747">
        <v>4.2699999999999996</v>
      </c>
      <c r="F747" s="8">
        <v>0.47989999999999999</v>
      </c>
      <c r="G747" s="8">
        <v>0.58679999999999999</v>
      </c>
      <c r="H747" s="8">
        <v>1</v>
      </c>
      <c r="I747" t="s">
        <v>2216</v>
      </c>
    </row>
    <row r="748" spans="1:9">
      <c r="A748" s="12">
        <v>14.651497095416666</v>
      </c>
      <c r="B748" s="12">
        <v>-29.357451309444446</v>
      </c>
      <c r="C748" s="12">
        <v>20.13</v>
      </c>
      <c r="D748" s="12">
        <v>5.31</v>
      </c>
      <c r="E748">
        <v>4.2699999999999996</v>
      </c>
      <c r="F748" s="8">
        <v>0.53700000000000003</v>
      </c>
      <c r="G748" s="8">
        <v>0.63400000000000001</v>
      </c>
      <c r="H748" s="8">
        <v>1</v>
      </c>
      <c r="I748" t="s">
        <v>3643</v>
      </c>
    </row>
    <row r="749" spans="1:9">
      <c r="A749" s="12">
        <v>320.56164853250004</v>
      </c>
      <c r="B749" s="12">
        <v>-16.834544388611111</v>
      </c>
      <c r="C749" s="12">
        <v>30</v>
      </c>
      <c r="D749" s="12">
        <v>4.5199999999999996</v>
      </c>
      <c r="E749">
        <v>4.2699999999999996</v>
      </c>
      <c r="F749" s="8">
        <v>0.8</v>
      </c>
      <c r="G749" s="8">
        <v>0.8</v>
      </c>
      <c r="H749" s="8">
        <v>0.8</v>
      </c>
      <c r="I749" t="s">
        <v>3730</v>
      </c>
    </row>
    <row r="750" spans="1:9">
      <c r="A750" s="12">
        <v>331.60928091375001</v>
      </c>
      <c r="B750" s="12">
        <v>-13.869683737222223</v>
      </c>
      <c r="C750" s="12">
        <v>36.89</v>
      </c>
      <c r="D750" s="12">
        <v>-58.99</v>
      </c>
      <c r="E750">
        <v>4.2699999999999996</v>
      </c>
      <c r="F750" s="8">
        <v>0.54959999999999998</v>
      </c>
      <c r="G750" s="8">
        <v>0.64410000000000001</v>
      </c>
      <c r="H750" s="8">
        <v>1</v>
      </c>
      <c r="I750" t="s">
        <v>3802</v>
      </c>
    </row>
    <row r="751" spans="1:9">
      <c r="A751" s="12">
        <v>193.35916671125</v>
      </c>
      <c r="B751" s="12">
        <v>-40.178873348333333</v>
      </c>
      <c r="C751" s="12">
        <v>70.84</v>
      </c>
      <c r="D751" s="12">
        <v>-22.54</v>
      </c>
      <c r="E751">
        <v>4.2699999999999996</v>
      </c>
      <c r="F751" s="8">
        <v>0.70040000000000002</v>
      </c>
      <c r="G751" s="8">
        <v>0.75790000000000002</v>
      </c>
      <c r="H751" s="8">
        <v>1</v>
      </c>
      <c r="I751" t="s">
        <v>5251</v>
      </c>
    </row>
    <row r="752" spans="1:9">
      <c r="A752" s="12">
        <v>247.78486384500002</v>
      </c>
      <c r="B752" s="12">
        <v>-16.612730731111114</v>
      </c>
      <c r="C752" s="12">
        <v>-45.35</v>
      </c>
      <c r="D752" s="12">
        <v>-37.340000000000003</v>
      </c>
      <c r="E752">
        <v>4.2699999999999996</v>
      </c>
      <c r="F752" s="8">
        <v>1</v>
      </c>
      <c r="G752" s="8">
        <v>0.85409999999999997</v>
      </c>
      <c r="H752" s="8">
        <v>0.72770000000000001</v>
      </c>
      <c r="I752" t="s">
        <v>6099</v>
      </c>
    </row>
    <row r="753" spans="1:9">
      <c r="A753" s="12">
        <v>304.41195470044005</v>
      </c>
      <c r="B753" s="12">
        <v>-12.508212186030001</v>
      </c>
      <c r="C753" s="12">
        <v>21.709</v>
      </c>
      <c r="D753" s="12">
        <v>1.643</v>
      </c>
      <c r="E753">
        <v>4.2699999999999996</v>
      </c>
      <c r="F753" s="8">
        <v>1</v>
      </c>
      <c r="G753" s="8">
        <v>0.88360000000000005</v>
      </c>
      <c r="H753" s="8">
        <v>0.8</v>
      </c>
      <c r="I753" t="s">
        <v>6174</v>
      </c>
    </row>
    <row r="754" spans="1:9">
      <c r="A754" s="12">
        <v>49.981878800927497</v>
      </c>
      <c r="B754" s="12">
        <v>-43.069781996785004</v>
      </c>
      <c r="C754" s="12">
        <v>3035.0169999999998</v>
      </c>
      <c r="D754" s="12">
        <v>726.96400000000006</v>
      </c>
      <c r="E754">
        <v>4.2699999999999996</v>
      </c>
      <c r="F754" s="8">
        <v>0.8</v>
      </c>
      <c r="G754" s="8">
        <v>0.8</v>
      </c>
      <c r="H754" s="8">
        <v>0.8</v>
      </c>
      <c r="I754" t="s">
        <v>7305</v>
      </c>
    </row>
    <row r="755" spans="1:9">
      <c r="A755" s="12">
        <v>196.72766415541665</v>
      </c>
      <c r="B755" s="12">
        <v>-49.906245089999999</v>
      </c>
      <c r="C755" s="12">
        <v>-26.15</v>
      </c>
      <c r="D755" s="12">
        <v>-12.03</v>
      </c>
      <c r="E755">
        <v>4.2699999999999996</v>
      </c>
      <c r="F755" s="8">
        <v>0.50129999999999997</v>
      </c>
      <c r="G755" s="8">
        <v>0.60470000000000002</v>
      </c>
      <c r="H755" s="8">
        <v>1</v>
      </c>
      <c r="I755" t="s">
        <v>8299</v>
      </c>
    </row>
    <row r="756" spans="1:9">
      <c r="A756" s="12">
        <v>290.80473937083332</v>
      </c>
      <c r="B756" s="12">
        <v>-44.799779196944442</v>
      </c>
      <c r="C756" s="12">
        <v>93.45</v>
      </c>
      <c r="D756" s="12">
        <v>-54.09</v>
      </c>
      <c r="E756">
        <v>4.2699999999999996</v>
      </c>
      <c r="F756" s="8">
        <v>0.89859999999999995</v>
      </c>
      <c r="G756" s="8">
        <v>0.89249999999999996</v>
      </c>
      <c r="H756" s="8">
        <v>1</v>
      </c>
      <c r="I756" t="s">
        <v>8906</v>
      </c>
    </row>
    <row r="757" spans="1:9">
      <c r="A757" s="12">
        <v>303.34944422458329</v>
      </c>
      <c r="B757" s="12">
        <v>56.567722201388889</v>
      </c>
      <c r="C757" s="12">
        <v>61.82</v>
      </c>
      <c r="D757" s="12">
        <v>82.18</v>
      </c>
      <c r="E757">
        <v>4.2709999999999999</v>
      </c>
      <c r="F757" s="8">
        <v>0.67030000000000001</v>
      </c>
      <c r="G757" s="8">
        <v>0.73619999999999997</v>
      </c>
      <c r="H757" s="8">
        <v>1</v>
      </c>
      <c r="I757" t="s">
        <v>807</v>
      </c>
    </row>
    <row r="758" spans="1:9">
      <c r="A758" s="12">
        <v>236.01466214666664</v>
      </c>
      <c r="B758" s="12">
        <v>77.794494123611116</v>
      </c>
      <c r="C758" s="12">
        <v>19.91</v>
      </c>
      <c r="D758" s="12">
        <v>-1.99</v>
      </c>
      <c r="E758">
        <v>4.274</v>
      </c>
      <c r="F758" s="8">
        <v>0.67030000000000001</v>
      </c>
      <c r="G758" s="8">
        <v>0.73619999999999997</v>
      </c>
      <c r="H758" s="8">
        <v>1</v>
      </c>
      <c r="I758" t="s">
        <v>1269</v>
      </c>
    </row>
    <row r="759" spans="1:9">
      <c r="A759" s="12">
        <v>63.883575250189992</v>
      </c>
      <c r="B759" s="12">
        <v>8.8923550849400002</v>
      </c>
      <c r="C759" s="12">
        <v>19.77</v>
      </c>
      <c r="D759" s="12">
        <v>-21.917999999999999</v>
      </c>
      <c r="E759">
        <v>4.2789999999999999</v>
      </c>
      <c r="F759" s="8">
        <v>0.50129999999999997</v>
      </c>
      <c r="G759" s="8">
        <v>0.60470000000000002</v>
      </c>
      <c r="H759" s="8">
        <v>1</v>
      </c>
      <c r="I759" t="s">
        <v>1948</v>
      </c>
    </row>
    <row r="760" spans="1:9">
      <c r="A760" s="12">
        <v>15.735869273750001</v>
      </c>
      <c r="B760" s="12">
        <v>7.8901348672222218</v>
      </c>
      <c r="C760" s="12">
        <v>-80.17</v>
      </c>
      <c r="D760" s="12">
        <v>25.59</v>
      </c>
      <c r="E760">
        <v>4.28</v>
      </c>
      <c r="F760" s="8">
        <v>0.8</v>
      </c>
      <c r="G760" s="8">
        <v>0.8</v>
      </c>
      <c r="H760" s="8">
        <v>0.8</v>
      </c>
      <c r="I760" t="s">
        <v>4105</v>
      </c>
    </row>
    <row r="761" spans="1:9">
      <c r="A761" s="12">
        <v>178.22717287500001</v>
      </c>
      <c r="B761" s="12">
        <v>-33.908129777777773</v>
      </c>
      <c r="C761" s="12">
        <v>-56.56</v>
      </c>
      <c r="D761" s="12">
        <v>0.19</v>
      </c>
      <c r="E761">
        <v>4.28</v>
      </c>
      <c r="F761" s="8">
        <v>0.8</v>
      </c>
      <c r="G761" s="8">
        <v>0.8</v>
      </c>
      <c r="H761" s="8">
        <v>0.8</v>
      </c>
      <c r="I761" t="s">
        <v>5074</v>
      </c>
    </row>
    <row r="762" spans="1:9">
      <c r="A762" s="12">
        <v>66.576931983333338</v>
      </c>
      <c r="B762" s="12">
        <v>22.813580138333332</v>
      </c>
      <c r="C762" s="12">
        <v>108.81</v>
      </c>
      <c r="D762" s="12">
        <v>-46.8</v>
      </c>
      <c r="E762">
        <v>4.282</v>
      </c>
      <c r="F762" s="8">
        <v>0.82440000000000002</v>
      </c>
      <c r="G762" s="8">
        <v>0.84370000000000001</v>
      </c>
      <c r="H762" s="8">
        <v>1</v>
      </c>
      <c r="I762" t="s">
        <v>1987</v>
      </c>
    </row>
    <row r="763" spans="1:9">
      <c r="A763" s="12">
        <v>7.8861169750000002</v>
      </c>
      <c r="B763" s="12">
        <v>-62.958218746388894</v>
      </c>
      <c r="C763" s="12">
        <v>83.64</v>
      </c>
      <c r="D763" s="12">
        <v>-54.82</v>
      </c>
      <c r="E763">
        <v>4.2889999999999997</v>
      </c>
      <c r="F763" s="8">
        <v>0.57499999999999996</v>
      </c>
      <c r="G763" s="8">
        <v>0.66420000000000001</v>
      </c>
      <c r="H763" s="8">
        <v>1</v>
      </c>
      <c r="I763" t="s">
        <v>8005</v>
      </c>
    </row>
    <row r="764" spans="1:9">
      <c r="A764" s="12">
        <v>326.36218657833336</v>
      </c>
      <c r="B764" s="12">
        <v>61.120805526944444</v>
      </c>
      <c r="C764" s="12">
        <v>-3.74</v>
      </c>
      <c r="D764" s="12">
        <v>-2.1</v>
      </c>
      <c r="E764">
        <v>4.29</v>
      </c>
      <c r="F764" s="8">
        <v>0.65039999999999998</v>
      </c>
      <c r="G764" s="8">
        <v>0.72150000000000003</v>
      </c>
      <c r="H764" s="8">
        <v>1</v>
      </c>
      <c r="I764" t="s">
        <v>748</v>
      </c>
    </row>
    <row r="765" spans="1:9">
      <c r="A765" s="12">
        <v>330.94772912500002</v>
      </c>
      <c r="B765" s="12">
        <v>64.627975777777777</v>
      </c>
      <c r="C765" s="12">
        <v>215.46</v>
      </c>
      <c r="D765" s="12">
        <v>91.06</v>
      </c>
      <c r="E765">
        <v>4.29</v>
      </c>
      <c r="F765" s="8">
        <v>0.8</v>
      </c>
      <c r="G765" s="8">
        <v>0.8</v>
      </c>
      <c r="H765" s="8">
        <v>0.8</v>
      </c>
      <c r="I765" t="s">
        <v>766</v>
      </c>
    </row>
    <row r="766" spans="1:9">
      <c r="A766" s="12">
        <v>61.646014980833328</v>
      </c>
      <c r="B766" s="12">
        <v>50.351263877500003</v>
      </c>
      <c r="C766" s="12">
        <v>-12.75</v>
      </c>
      <c r="D766" s="12">
        <v>-35.6</v>
      </c>
      <c r="E766">
        <v>4.29</v>
      </c>
      <c r="F766" s="8">
        <v>0.6109</v>
      </c>
      <c r="G766" s="8">
        <v>0.69189999999999996</v>
      </c>
      <c r="H766" s="8">
        <v>1</v>
      </c>
      <c r="I766" t="s">
        <v>840</v>
      </c>
    </row>
    <row r="767" spans="1:9">
      <c r="A767" s="12">
        <v>73.512543326250011</v>
      </c>
      <c r="B767" s="12">
        <v>66.342676796388886</v>
      </c>
      <c r="C767" s="12">
        <v>-0.13</v>
      </c>
      <c r="D767" s="12">
        <v>6.89</v>
      </c>
      <c r="E767">
        <v>4.29</v>
      </c>
      <c r="F767" s="8">
        <v>0.8</v>
      </c>
      <c r="G767" s="8">
        <v>0.8</v>
      </c>
      <c r="H767" s="8">
        <v>0.8</v>
      </c>
      <c r="I767" t="s">
        <v>1074</v>
      </c>
    </row>
    <row r="768" spans="1:9">
      <c r="A768" s="12">
        <v>79.893850202083343</v>
      </c>
      <c r="B768" s="12">
        <v>-13.176789108611111</v>
      </c>
      <c r="C768" s="12">
        <v>-3.3</v>
      </c>
      <c r="D768" s="12">
        <v>-4.91</v>
      </c>
      <c r="E768">
        <v>4.29</v>
      </c>
      <c r="F768" s="8">
        <v>0.45090000000000002</v>
      </c>
      <c r="G768" s="8">
        <v>0.56169999999999998</v>
      </c>
      <c r="H768" s="8">
        <v>1</v>
      </c>
      <c r="I768" t="s">
        <v>2290</v>
      </c>
    </row>
    <row r="769" spans="1:9">
      <c r="A769" s="12">
        <v>115.82802908041667</v>
      </c>
      <c r="B769" s="12">
        <v>28.883511719722222</v>
      </c>
      <c r="C769" s="12">
        <v>62.66</v>
      </c>
      <c r="D769" s="12">
        <v>-230.32</v>
      </c>
      <c r="E769">
        <v>4.29</v>
      </c>
      <c r="F769" s="8">
        <v>1</v>
      </c>
      <c r="G769" s="8">
        <v>0.82210000000000005</v>
      </c>
      <c r="H769" s="8">
        <v>0.65410000000000001</v>
      </c>
      <c r="I769" t="s">
        <v>3160</v>
      </c>
    </row>
    <row r="770" spans="1:9">
      <c r="A770" s="12">
        <v>337.87637659375002</v>
      </c>
      <c r="B770" s="12">
        <v>-32.346073707500004</v>
      </c>
      <c r="C770" s="12">
        <v>59.12</v>
      </c>
      <c r="D770" s="12">
        <v>-18.829999999999998</v>
      </c>
      <c r="E770">
        <v>4.29</v>
      </c>
      <c r="F770" s="8">
        <v>0.63239999999999996</v>
      </c>
      <c r="G770" s="8">
        <v>0.70809999999999995</v>
      </c>
      <c r="H770" s="8">
        <v>1</v>
      </c>
      <c r="I770" t="s">
        <v>3566</v>
      </c>
    </row>
    <row r="771" spans="1:9">
      <c r="A771" s="12">
        <v>332.49684880749999</v>
      </c>
      <c r="B771" s="12">
        <v>33.17822156222222</v>
      </c>
      <c r="C771" s="12">
        <v>-12.87</v>
      </c>
      <c r="D771" s="12">
        <v>-18.95</v>
      </c>
      <c r="E771">
        <v>4.29</v>
      </c>
      <c r="F771" s="8">
        <v>0.99370000000000003</v>
      </c>
      <c r="G771" s="8">
        <v>0.9526</v>
      </c>
      <c r="H771" s="8">
        <v>1</v>
      </c>
      <c r="I771" t="s">
        <v>4444</v>
      </c>
    </row>
    <row r="772" spans="1:9">
      <c r="A772" s="12">
        <v>354.53417207625</v>
      </c>
      <c r="B772" s="12">
        <v>43.268073577777777</v>
      </c>
      <c r="C772" s="12">
        <v>27.64</v>
      </c>
      <c r="D772" s="12">
        <v>-1.02</v>
      </c>
      <c r="E772">
        <v>4.29</v>
      </c>
      <c r="F772" s="8">
        <v>0.54959999999999998</v>
      </c>
      <c r="G772" s="8">
        <v>0.64410000000000001</v>
      </c>
      <c r="H772" s="8">
        <v>1</v>
      </c>
      <c r="I772" t="s">
        <v>4558</v>
      </c>
    </row>
    <row r="773" spans="1:9">
      <c r="A773" s="12">
        <v>17.3755086</v>
      </c>
      <c r="B773" s="12">
        <v>47.241796588888889</v>
      </c>
      <c r="C773" s="12">
        <v>0</v>
      </c>
      <c r="D773" s="12">
        <v>-10.8</v>
      </c>
      <c r="E773">
        <v>4.2939999999999996</v>
      </c>
      <c r="F773" s="8">
        <v>0.8</v>
      </c>
      <c r="G773" s="8">
        <v>0.8</v>
      </c>
      <c r="H773" s="8">
        <v>0.8</v>
      </c>
      <c r="I773" t="s">
        <v>384</v>
      </c>
    </row>
    <row r="774" spans="1:9">
      <c r="A774" s="12">
        <v>188.01761000770082</v>
      </c>
      <c r="B774" s="12">
        <v>-16.196005170938612</v>
      </c>
      <c r="C774" s="12">
        <v>-424.59699999999998</v>
      </c>
      <c r="D774" s="12">
        <v>-58.241</v>
      </c>
      <c r="E774">
        <v>4.2939999999999996</v>
      </c>
      <c r="F774" s="8">
        <v>0.89859999999999995</v>
      </c>
      <c r="G774" s="8">
        <v>0.89249999999999996</v>
      </c>
      <c r="H774" s="8">
        <v>1</v>
      </c>
      <c r="I774" t="s">
        <v>5161</v>
      </c>
    </row>
    <row r="775" spans="1:9">
      <c r="A775" s="12">
        <v>66.372436327767915</v>
      </c>
      <c r="B775" s="12">
        <v>17.927906511884444</v>
      </c>
      <c r="C775" s="12">
        <v>107.316</v>
      </c>
      <c r="D775" s="12">
        <v>-31</v>
      </c>
      <c r="E775">
        <v>4.298</v>
      </c>
      <c r="F775" s="8">
        <v>0.65039999999999998</v>
      </c>
      <c r="G775" s="8">
        <v>0.72150000000000003</v>
      </c>
      <c r="H775" s="8">
        <v>1</v>
      </c>
      <c r="I775" t="s">
        <v>1994</v>
      </c>
    </row>
    <row r="776" spans="1:9">
      <c r="A776" s="12">
        <v>54.218265435070002</v>
      </c>
      <c r="B776" s="12">
        <v>0.40166447161916669</v>
      </c>
      <c r="C776" s="12">
        <v>-232.56299999999999</v>
      </c>
      <c r="D776" s="12">
        <v>-481.47199999999998</v>
      </c>
      <c r="E776">
        <v>4.3</v>
      </c>
      <c r="F776" s="8">
        <v>0.8</v>
      </c>
      <c r="G776" s="8">
        <v>0.8</v>
      </c>
      <c r="H776" s="8">
        <v>0.8</v>
      </c>
      <c r="I776" t="s">
        <v>1824</v>
      </c>
    </row>
    <row r="777" spans="1:9">
      <c r="A777" s="12">
        <v>53.446983868333334</v>
      </c>
      <c r="B777" s="12">
        <v>-21.632884176388888</v>
      </c>
      <c r="C777" s="12">
        <v>44.94</v>
      </c>
      <c r="D777" s="12">
        <v>-28.16</v>
      </c>
      <c r="E777">
        <v>4.3</v>
      </c>
      <c r="F777" s="8">
        <v>0.57499999999999996</v>
      </c>
      <c r="G777" s="8">
        <v>0.66420000000000001</v>
      </c>
      <c r="H777" s="8">
        <v>1</v>
      </c>
      <c r="I777" t="s">
        <v>1841</v>
      </c>
    </row>
    <row r="778" spans="1:9">
      <c r="A778" s="12">
        <v>56.302065750833336</v>
      </c>
      <c r="B778" s="12">
        <v>24.467280480555555</v>
      </c>
      <c r="C778" s="12">
        <v>21.24</v>
      </c>
      <c r="D778" s="12">
        <v>-40.56</v>
      </c>
      <c r="E778">
        <v>4.3</v>
      </c>
      <c r="F778" s="8">
        <v>0.53400000000000003</v>
      </c>
      <c r="G778" s="8">
        <v>0.63160000000000005</v>
      </c>
      <c r="H778" s="8">
        <v>1</v>
      </c>
      <c r="I778" t="s">
        <v>1855</v>
      </c>
    </row>
    <row r="779" spans="1:9">
      <c r="A779" s="12">
        <v>70.110464261239997</v>
      </c>
      <c r="B779" s="12">
        <v>-19.67149187359</v>
      </c>
      <c r="C779" s="12">
        <v>24.625</v>
      </c>
      <c r="D779" s="12">
        <v>-93.608000000000004</v>
      </c>
      <c r="E779">
        <v>4.3</v>
      </c>
      <c r="F779" s="8">
        <v>1</v>
      </c>
      <c r="G779" s="8">
        <v>0.63180000000000003</v>
      </c>
      <c r="H779" s="8">
        <v>0.31119999999999998</v>
      </c>
      <c r="I779" t="s">
        <v>2081</v>
      </c>
    </row>
    <row r="780" spans="1:9">
      <c r="A780" s="12">
        <v>90.595819700000007</v>
      </c>
      <c r="B780" s="12">
        <v>9.6472883055555556</v>
      </c>
      <c r="C780" s="12">
        <v>11.7</v>
      </c>
      <c r="D780" s="12">
        <v>-34.1</v>
      </c>
      <c r="E780">
        <v>4.3</v>
      </c>
      <c r="F780" s="8">
        <v>0.63239999999999996</v>
      </c>
      <c r="G780" s="8">
        <v>0.70809999999999995</v>
      </c>
      <c r="H780" s="8">
        <v>1</v>
      </c>
      <c r="I780" t="s">
        <v>2555</v>
      </c>
    </row>
    <row r="781" spans="1:9">
      <c r="A781" s="12">
        <v>112.04080952897</v>
      </c>
      <c r="B781" s="12">
        <v>8.92552448006</v>
      </c>
      <c r="C781" s="12">
        <v>-62.112000000000002</v>
      </c>
      <c r="D781" s="12">
        <v>11.141</v>
      </c>
      <c r="E781">
        <v>4.3</v>
      </c>
      <c r="F781" s="8">
        <v>1</v>
      </c>
      <c r="G781" s="8">
        <v>0.78720000000000001</v>
      </c>
      <c r="H781" s="8">
        <v>0.57969999999999999</v>
      </c>
      <c r="I781" t="s">
        <v>3040</v>
      </c>
    </row>
    <row r="782" spans="1:9">
      <c r="A782" s="12">
        <v>130.80614580291666</v>
      </c>
      <c r="B782" s="12">
        <v>3.3986629752777779</v>
      </c>
      <c r="C782" s="12">
        <v>-19.39</v>
      </c>
      <c r="D782" s="12">
        <v>-1.08</v>
      </c>
      <c r="E782">
        <v>4.3</v>
      </c>
      <c r="F782" s="8">
        <v>0.50129999999999997</v>
      </c>
      <c r="G782" s="8">
        <v>0.60470000000000002</v>
      </c>
      <c r="H782" s="8">
        <v>1</v>
      </c>
      <c r="I782" t="s">
        <v>3418</v>
      </c>
    </row>
    <row r="783" spans="1:9">
      <c r="A783" s="12">
        <v>351.99206110160378</v>
      </c>
      <c r="B783" s="12">
        <v>6.378992306441944</v>
      </c>
      <c r="C783" s="12">
        <v>-125.581</v>
      </c>
      <c r="D783" s="12">
        <v>-43.228999999999999</v>
      </c>
      <c r="E783">
        <v>4.3</v>
      </c>
      <c r="F783" s="8">
        <v>1</v>
      </c>
      <c r="G783" s="8">
        <v>0.83299999999999996</v>
      </c>
      <c r="H783" s="8">
        <v>0.67869999999999997</v>
      </c>
      <c r="I783" t="s">
        <v>4094</v>
      </c>
    </row>
    <row r="784" spans="1:9">
      <c r="A784" s="12">
        <v>37.039821078974583</v>
      </c>
      <c r="B784" s="12">
        <v>8.4600602248072221</v>
      </c>
      <c r="C784" s="12">
        <v>23.707000000000001</v>
      </c>
      <c r="D784" s="12">
        <v>-4.7869999999999999</v>
      </c>
      <c r="E784">
        <v>4.3</v>
      </c>
      <c r="F784" s="8">
        <v>0.57499999999999996</v>
      </c>
      <c r="G784" s="8">
        <v>0.66420000000000001</v>
      </c>
      <c r="H784" s="8">
        <v>1</v>
      </c>
      <c r="I784" t="s">
        <v>4153</v>
      </c>
    </row>
    <row r="785" spans="1:9">
      <c r="A785" s="12">
        <v>174.23721191250002</v>
      </c>
      <c r="B785" s="12">
        <v>0.8237489733333333</v>
      </c>
      <c r="C785" s="12">
        <v>1.76</v>
      </c>
      <c r="D785" s="12">
        <v>43.37</v>
      </c>
      <c r="E785">
        <v>4.3</v>
      </c>
      <c r="F785" s="8">
        <v>0.8</v>
      </c>
      <c r="G785" s="8">
        <v>0.8</v>
      </c>
      <c r="H785" s="8">
        <v>0.8</v>
      </c>
      <c r="I785" t="s">
        <v>4998</v>
      </c>
    </row>
    <row r="786" spans="1:9">
      <c r="A786" s="12">
        <v>283.62618062583334</v>
      </c>
      <c r="B786" s="12">
        <v>36.898614814166663</v>
      </c>
      <c r="C786" s="12">
        <v>-7.36</v>
      </c>
      <c r="D786" s="12">
        <v>4.0599999999999996</v>
      </c>
      <c r="E786">
        <v>4.3</v>
      </c>
      <c r="F786" s="8">
        <v>1</v>
      </c>
      <c r="G786" s="8">
        <v>0.63180000000000003</v>
      </c>
      <c r="H786" s="8">
        <v>0.31119999999999998</v>
      </c>
      <c r="I786" t="s">
        <v>7004</v>
      </c>
    </row>
    <row r="787" spans="1:9">
      <c r="A787" s="12">
        <v>156.86708333333331</v>
      </c>
      <c r="B787" s="12">
        <v>-57.626111111111115</v>
      </c>
      <c r="C787" s="12">
        <v>-7.2750000000000004</v>
      </c>
      <c r="D787" s="12">
        <v>3.5939999999999999</v>
      </c>
      <c r="E787">
        <v>4.3</v>
      </c>
      <c r="F787" s="8">
        <v>0.8</v>
      </c>
      <c r="G787" s="8">
        <v>0.8</v>
      </c>
      <c r="H787" s="8">
        <v>0.8</v>
      </c>
      <c r="I787" t="s">
        <v>7784</v>
      </c>
    </row>
    <row r="788" spans="1:9">
      <c r="A788" s="12">
        <v>233.23242949999999</v>
      </c>
      <c r="B788" s="12">
        <v>31.359143102777779</v>
      </c>
      <c r="C788" s="12">
        <v>-19.600000000000001</v>
      </c>
      <c r="D788" s="12">
        <v>-6.2</v>
      </c>
      <c r="E788">
        <v>4.3</v>
      </c>
      <c r="F788" s="8">
        <v>0.8</v>
      </c>
      <c r="G788" s="8">
        <v>0.8</v>
      </c>
      <c r="H788" s="8">
        <v>0.8</v>
      </c>
      <c r="I788" t="s">
        <v>9045</v>
      </c>
    </row>
    <row r="789" spans="1:9">
      <c r="A789" s="12">
        <v>216.73013517708333</v>
      </c>
      <c r="B789" s="12">
        <v>-83.667885230555555</v>
      </c>
      <c r="C789" s="12">
        <v>-96.12</v>
      </c>
      <c r="D789" s="12">
        <v>-13.27</v>
      </c>
      <c r="E789">
        <v>4.3040000000000003</v>
      </c>
      <c r="F789" s="8">
        <v>1</v>
      </c>
      <c r="G789" s="8">
        <v>0.79920000000000002</v>
      </c>
      <c r="H789" s="8">
        <v>0.60450000000000004</v>
      </c>
      <c r="I789" t="s">
        <v>8158</v>
      </c>
    </row>
    <row r="790" spans="1:9">
      <c r="A790" s="12">
        <v>177.42111389338001</v>
      </c>
      <c r="B790" s="12">
        <v>-63.788472407499995</v>
      </c>
      <c r="C790" s="12">
        <v>-22.021999999999998</v>
      </c>
      <c r="D790" s="12">
        <v>2.7549999999999999</v>
      </c>
      <c r="E790">
        <v>4.3079999999999998</v>
      </c>
      <c r="F790" s="8">
        <v>0.50129999999999997</v>
      </c>
      <c r="G790" s="8">
        <v>0.60470000000000002</v>
      </c>
      <c r="H790" s="8">
        <v>1</v>
      </c>
      <c r="I790" t="s">
        <v>8021</v>
      </c>
    </row>
    <row r="791" spans="1:9">
      <c r="A791" s="12">
        <v>95.942499999999995</v>
      </c>
      <c r="B791" s="12">
        <v>4.5955555555555554</v>
      </c>
      <c r="C791" s="12" t="s">
        <v>9341</v>
      </c>
      <c r="D791" s="12" t="s">
        <v>9341</v>
      </c>
      <c r="E791">
        <v>4.3099999999999996</v>
      </c>
      <c r="F791" s="8">
        <v>0.76519999999999999</v>
      </c>
      <c r="G791" s="8">
        <v>0.80349999999999999</v>
      </c>
      <c r="H791" s="8">
        <v>1</v>
      </c>
      <c r="I791" t="s">
        <v>2689</v>
      </c>
    </row>
    <row r="792" spans="1:9">
      <c r="A792" s="12">
        <v>142.93011473000001</v>
      </c>
      <c r="B792" s="12">
        <v>22.967969555277776</v>
      </c>
      <c r="C792" s="12">
        <v>-20.170000000000002</v>
      </c>
      <c r="D792" s="12">
        <v>-39.47</v>
      </c>
      <c r="E792">
        <v>4.3099999999999996</v>
      </c>
      <c r="F792" s="8">
        <v>1</v>
      </c>
      <c r="G792" s="8">
        <v>0.77500000000000002</v>
      </c>
      <c r="H792" s="8">
        <v>0.55479999999999996</v>
      </c>
      <c r="I792" t="s">
        <v>4640</v>
      </c>
    </row>
    <row r="793" spans="1:9">
      <c r="A793" s="12">
        <v>261.62866972302999</v>
      </c>
      <c r="B793" s="12">
        <v>4.1403593792900004</v>
      </c>
      <c r="C793" s="12">
        <v>1.4590000000000001</v>
      </c>
      <c r="D793" s="12">
        <v>6.76</v>
      </c>
      <c r="E793">
        <v>4.3099999999999996</v>
      </c>
      <c r="F793" s="8">
        <v>1</v>
      </c>
      <c r="G793" s="8">
        <v>0.79920000000000002</v>
      </c>
      <c r="H793" s="8">
        <v>0.60450000000000004</v>
      </c>
      <c r="I793" t="s">
        <v>6435</v>
      </c>
    </row>
    <row r="794" spans="1:9">
      <c r="A794" s="12">
        <v>130.15428159083334</v>
      </c>
      <c r="B794" s="12">
        <v>-59.761001864166666</v>
      </c>
      <c r="C794" s="12">
        <v>-6.63</v>
      </c>
      <c r="D794" s="12">
        <v>5.32</v>
      </c>
      <c r="E794">
        <v>4.3129999999999997</v>
      </c>
      <c r="F794" s="8">
        <v>0.47989999999999999</v>
      </c>
      <c r="G794" s="8">
        <v>0.58679999999999999</v>
      </c>
      <c r="H794" s="8">
        <v>1</v>
      </c>
      <c r="I794" t="s">
        <v>7563</v>
      </c>
    </row>
    <row r="795" spans="1:9">
      <c r="A795" s="12">
        <v>222.90959537708335</v>
      </c>
      <c r="B795" s="12">
        <v>-43.575360151666672</v>
      </c>
      <c r="C795" s="12">
        <v>-25.2</v>
      </c>
      <c r="D795" s="12">
        <v>-27.13</v>
      </c>
      <c r="E795">
        <v>4.3129999999999997</v>
      </c>
      <c r="F795" s="8">
        <v>0.52290000000000003</v>
      </c>
      <c r="G795" s="8">
        <v>0.62250000000000005</v>
      </c>
      <c r="H795" s="8">
        <v>1</v>
      </c>
      <c r="I795" t="s">
        <v>8715</v>
      </c>
    </row>
    <row r="796" spans="1:9">
      <c r="A796" s="12">
        <v>139.0503035704167</v>
      </c>
      <c r="B796" s="12">
        <v>-57.541472406111112</v>
      </c>
      <c r="C796" s="12">
        <v>-27.15</v>
      </c>
      <c r="D796" s="12">
        <v>-14.18</v>
      </c>
      <c r="E796">
        <v>4.3179999999999996</v>
      </c>
      <c r="F796" s="8">
        <v>1</v>
      </c>
      <c r="G796" s="8">
        <v>0.67889999999999995</v>
      </c>
      <c r="H796" s="8">
        <v>0.38229999999999997</v>
      </c>
      <c r="I796" t="s">
        <v>7555</v>
      </c>
    </row>
    <row r="797" spans="1:9">
      <c r="A797" s="12">
        <v>131.59393502428</v>
      </c>
      <c r="B797" s="12">
        <v>-13.54772364866</v>
      </c>
      <c r="C797" s="12">
        <v>10.316000000000001</v>
      </c>
      <c r="D797" s="12">
        <v>-15.012</v>
      </c>
      <c r="E797">
        <v>4.32</v>
      </c>
      <c r="F797" s="8">
        <v>1</v>
      </c>
      <c r="G797" s="8">
        <v>0.85409999999999997</v>
      </c>
      <c r="H797" s="8">
        <v>0.72770000000000001</v>
      </c>
      <c r="I797" t="s">
        <v>3427</v>
      </c>
    </row>
    <row r="798" spans="1:9">
      <c r="A798" s="12">
        <v>163.90331908333334</v>
      </c>
      <c r="B798" s="12">
        <v>24.749717305555556</v>
      </c>
      <c r="C798" s="12">
        <v>-80.03</v>
      </c>
      <c r="D798" s="12">
        <v>-15.36</v>
      </c>
      <c r="E798">
        <v>4.32</v>
      </c>
      <c r="F798" s="8">
        <v>0.63239999999999996</v>
      </c>
      <c r="G798" s="8">
        <v>0.70809999999999995</v>
      </c>
      <c r="H798" s="8">
        <v>1</v>
      </c>
      <c r="I798" t="s">
        <v>4892</v>
      </c>
    </row>
    <row r="799" spans="1:9">
      <c r="A799" s="12">
        <v>197.49702166666668</v>
      </c>
      <c r="B799" s="12">
        <v>17.529455249999998</v>
      </c>
      <c r="C799" s="12">
        <v>-433.13</v>
      </c>
      <c r="D799" s="12">
        <v>141.24</v>
      </c>
      <c r="E799">
        <v>4.32</v>
      </c>
      <c r="F799" s="8">
        <v>0.99370000000000003</v>
      </c>
      <c r="G799" s="8">
        <v>0.9526</v>
      </c>
      <c r="H799" s="8">
        <v>1</v>
      </c>
      <c r="I799" t="s">
        <v>5282</v>
      </c>
    </row>
    <row r="800" spans="1:9">
      <c r="A800" s="12">
        <v>180.75625541375001</v>
      </c>
      <c r="B800" s="12">
        <v>-63.31292795611111</v>
      </c>
      <c r="C800" s="12">
        <v>-152.35</v>
      </c>
      <c r="D800" s="12">
        <v>7</v>
      </c>
      <c r="E800">
        <v>4.32</v>
      </c>
      <c r="F800" s="8">
        <v>0.67030000000000001</v>
      </c>
      <c r="G800" s="8">
        <v>0.73619999999999997</v>
      </c>
      <c r="H800" s="8">
        <v>1</v>
      </c>
      <c r="I800" t="s">
        <v>8068</v>
      </c>
    </row>
    <row r="801" spans="1:9">
      <c r="A801" s="12">
        <v>260.20692289791663</v>
      </c>
      <c r="B801" s="12">
        <v>-12.846875907500001</v>
      </c>
      <c r="C801" s="12">
        <v>43.4</v>
      </c>
      <c r="D801" s="12">
        <v>2.61</v>
      </c>
      <c r="E801">
        <v>4.3239999999999998</v>
      </c>
      <c r="F801" s="8">
        <v>0.6109</v>
      </c>
      <c r="G801" s="8">
        <v>0.69189999999999996</v>
      </c>
      <c r="H801" s="8">
        <v>1</v>
      </c>
      <c r="I801" t="s">
        <v>6191</v>
      </c>
    </row>
    <row r="802" spans="1:9">
      <c r="A802" s="12">
        <v>272.14506078750003</v>
      </c>
      <c r="B802" s="12">
        <v>-63.668552950555551</v>
      </c>
      <c r="C802" s="12">
        <v>18.02</v>
      </c>
      <c r="D802" s="12">
        <v>-207.57</v>
      </c>
      <c r="E802">
        <v>4.3280000000000003</v>
      </c>
      <c r="F802" s="8">
        <v>0.8</v>
      </c>
      <c r="G802" s="8">
        <v>0.8</v>
      </c>
      <c r="H802" s="8">
        <v>0.8</v>
      </c>
      <c r="I802" t="s">
        <v>8583</v>
      </c>
    </row>
    <row r="803" spans="1:9">
      <c r="A803" s="12">
        <v>17.775676028333333</v>
      </c>
      <c r="B803" s="12">
        <v>55.149902016388886</v>
      </c>
      <c r="C803" s="12">
        <v>226.77</v>
      </c>
      <c r="D803" s="12">
        <v>-18.75</v>
      </c>
      <c r="E803">
        <v>4.33</v>
      </c>
      <c r="F803" s="8">
        <v>0.76519999999999999</v>
      </c>
      <c r="G803" s="8">
        <v>0.80349999999999999</v>
      </c>
      <c r="H803" s="8">
        <v>1</v>
      </c>
      <c r="I803" t="s">
        <v>556</v>
      </c>
    </row>
    <row r="804" spans="1:9">
      <c r="A804" s="12">
        <v>83.053135446666673</v>
      </c>
      <c r="B804" s="12">
        <v>18.594234330277775</v>
      </c>
      <c r="C804" s="12">
        <v>1.86</v>
      </c>
      <c r="D804" s="12">
        <v>-4.4800000000000004</v>
      </c>
      <c r="E804">
        <v>4.33</v>
      </c>
      <c r="F804" s="8">
        <v>1</v>
      </c>
      <c r="G804" s="8">
        <v>0.64800000000000002</v>
      </c>
      <c r="H804" s="8">
        <v>0.33460000000000001</v>
      </c>
      <c r="I804" t="s">
        <v>2334</v>
      </c>
    </row>
    <row r="805" spans="1:9">
      <c r="A805" s="12">
        <v>97.964026490833334</v>
      </c>
      <c r="B805" s="12">
        <v>-23.418421691666669</v>
      </c>
      <c r="C805" s="12">
        <v>-2.91</v>
      </c>
      <c r="D805" s="12">
        <v>6.22</v>
      </c>
      <c r="E805">
        <v>4.33</v>
      </c>
      <c r="F805" s="8">
        <v>0.45090000000000002</v>
      </c>
      <c r="G805" s="8">
        <v>0.56169999999999998</v>
      </c>
      <c r="H805" s="8">
        <v>1</v>
      </c>
      <c r="I805" t="s">
        <v>2725</v>
      </c>
    </row>
    <row r="806" spans="1:9">
      <c r="A806" s="12">
        <v>122.14852761666666</v>
      </c>
      <c r="B806" s="12">
        <v>-2.9837877944444444</v>
      </c>
      <c r="C806" s="12">
        <v>-18.809999999999999</v>
      </c>
      <c r="D806" s="12">
        <v>-4.5</v>
      </c>
      <c r="E806">
        <v>4.33</v>
      </c>
      <c r="F806" s="8">
        <v>1</v>
      </c>
      <c r="G806" s="8">
        <v>0.89290000000000003</v>
      </c>
      <c r="H806" s="8">
        <v>0.82379999999999998</v>
      </c>
      <c r="I806" t="s">
        <v>3288</v>
      </c>
    </row>
    <row r="807" spans="1:9">
      <c r="A807" s="12">
        <v>229.45765869666667</v>
      </c>
      <c r="B807" s="12">
        <v>-30.148671252777778</v>
      </c>
      <c r="C807" s="12">
        <v>-10.16</v>
      </c>
      <c r="D807" s="12">
        <v>-3.66</v>
      </c>
      <c r="E807">
        <v>4.33</v>
      </c>
      <c r="F807" s="8">
        <v>1</v>
      </c>
      <c r="G807" s="8">
        <v>0.83299999999999996</v>
      </c>
      <c r="H807" s="8">
        <v>0.67869999999999997</v>
      </c>
      <c r="I807" t="s">
        <v>5703</v>
      </c>
    </row>
    <row r="808" spans="1:9">
      <c r="A808" s="12">
        <v>241.85136740958336</v>
      </c>
      <c r="B808" s="12">
        <v>-20.868764398055557</v>
      </c>
      <c r="C808" s="12">
        <v>44.81</v>
      </c>
      <c r="D808" s="12">
        <v>-45.42</v>
      </c>
      <c r="E808">
        <v>4.33</v>
      </c>
      <c r="F808" s="8">
        <v>0.8</v>
      </c>
      <c r="G808" s="8">
        <v>0.8</v>
      </c>
      <c r="H808" s="8">
        <v>0.8</v>
      </c>
      <c r="I808" t="s">
        <v>5993</v>
      </c>
    </row>
    <row r="809" spans="1:9">
      <c r="A809" s="12">
        <v>309.5845187022</v>
      </c>
      <c r="B809" s="12">
        <v>-1.1051172504300002</v>
      </c>
      <c r="C809" s="12">
        <v>18.765999999999998</v>
      </c>
      <c r="D809" s="12">
        <v>-19.646999999999998</v>
      </c>
      <c r="E809">
        <v>4.33</v>
      </c>
      <c r="F809" s="8">
        <v>0.8</v>
      </c>
      <c r="G809" s="8">
        <v>0.8</v>
      </c>
      <c r="H809" s="8">
        <v>0.8</v>
      </c>
      <c r="I809" t="s">
        <v>6365</v>
      </c>
    </row>
    <row r="810" spans="1:9">
      <c r="A810" s="12">
        <v>193.27877637169166</v>
      </c>
      <c r="B810" s="12">
        <v>-48.943312882583328</v>
      </c>
      <c r="C810" s="12">
        <v>-79.45</v>
      </c>
      <c r="D810" s="12">
        <v>-24.728999999999999</v>
      </c>
      <c r="E810">
        <v>4.33</v>
      </c>
      <c r="F810" s="8">
        <v>1</v>
      </c>
      <c r="G810" s="8">
        <v>0.78720000000000001</v>
      </c>
      <c r="H810" s="8">
        <v>0.57969999999999999</v>
      </c>
      <c r="I810" t="s">
        <v>8297</v>
      </c>
    </row>
    <row r="811" spans="1:9">
      <c r="A811" s="12">
        <v>210.43127903188</v>
      </c>
      <c r="B811" s="12">
        <v>-45.603409606040003</v>
      </c>
      <c r="C811" s="12">
        <v>4.8730000000000002</v>
      </c>
      <c r="D811" s="12">
        <v>-17.824000000000002</v>
      </c>
      <c r="E811">
        <v>4.33</v>
      </c>
      <c r="F811" s="8">
        <v>0.8</v>
      </c>
      <c r="G811" s="8">
        <v>0.8</v>
      </c>
      <c r="H811" s="8">
        <v>0.8</v>
      </c>
      <c r="I811" t="s">
        <v>8557</v>
      </c>
    </row>
    <row r="812" spans="1:9">
      <c r="A812" s="12">
        <v>234.51334881874999</v>
      </c>
      <c r="B812" s="12">
        <v>-42.567345658611117</v>
      </c>
      <c r="C812" s="12">
        <v>-149.80000000000001</v>
      </c>
      <c r="D812" s="12">
        <v>57.37</v>
      </c>
      <c r="E812">
        <v>4.33</v>
      </c>
      <c r="F812" s="8">
        <v>1</v>
      </c>
      <c r="G812" s="8">
        <v>0.78720000000000001</v>
      </c>
      <c r="H812" s="8">
        <v>0.57969999999999999</v>
      </c>
      <c r="I812" t="s">
        <v>8821</v>
      </c>
    </row>
    <row r="813" spans="1:9">
      <c r="A813" s="12">
        <v>346.71971025000005</v>
      </c>
      <c r="B813" s="12">
        <v>-43.52035713888889</v>
      </c>
      <c r="C813" s="12">
        <v>-47.17</v>
      </c>
      <c r="D813" s="12">
        <v>-13.49</v>
      </c>
      <c r="E813">
        <v>4.3319999999999999</v>
      </c>
      <c r="F813" s="8">
        <v>0.8</v>
      </c>
      <c r="G813" s="8">
        <v>0.8</v>
      </c>
      <c r="H813" s="8">
        <v>0.8</v>
      </c>
      <c r="I813" t="s">
        <v>3495</v>
      </c>
    </row>
    <row r="814" spans="1:9">
      <c r="A814" s="12">
        <v>263.0541529529167</v>
      </c>
      <c r="B814" s="12">
        <v>86.58646066027778</v>
      </c>
      <c r="C814" s="12">
        <v>10.17</v>
      </c>
      <c r="D814" s="12">
        <v>53.97</v>
      </c>
      <c r="E814">
        <v>4.3360000000000003</v>
      </c>
      <c r="F814" s="8">
        <v>0.63239999999999996</v>
      </c>
      <c r="G814" s="8">
        <v>0.70809999999999995</v>
      </c>
      <c r="H814" s="8">
        <v>1</v>
      </c>
      <c r="I814" t="s">
        <v>1190</v>
      </c>
    </row>
    <row r="815" spans="1:9">
      <c r="A815" s="12">
        <v>132.10821073291669</v>
      </c>
      <c r="B815" s="12">
        <v>5.8378134255555549</v>
      </c>
      <c r="C815" s="12">
        <v>-17.329999999999998</v>
      </c>
      <c r="D815" s="12">
        <v>-29.41</v>
      </c>
      <c r="E815">
        <v>4.3369999999999997</v>
      </c>
      <c r="F815" s="8">
        <v>0.6109</v>
      </c>
      <c r="G815" s="8">
        <v>0.69189999999999996</v>
      </c>
      <c r="H815" s="8">
        <v>1</v>
      </c>
      <c r="I815" t="s">
        <v>3413</v>
      </c>
    </row>
    <row r="816" spans="1:9">
      <c r="A816" s="12">
        <v>125.16058562333333</v>
      </c>
      <c r="B816" s="12">
        <v>-77.484477016944439</v>
      </c>
      <c r="C816" s="12">
        <v>-129.05000000000001</v>
      </c>
      <c r="D816" s="12">
        <v>40.89</v>
      </c>
      <c r="E816">
        <v>4.3369999999999997</v>
      </c>
      <c r="F816" s="8">
        <v>1</v>
      </c>
      <c r="G816" s="8">
        <v>0.79920000000000002</v>
      </c>
      <c r="H816" s="8">
        <v>0.60450000000000004</v>
      </c>
      <c r="I816" t="s">
        <v>7877</v>
      </c>
    </row>
    <row r="817" spans="1:9">
      <c r="A817" s="12">
        <v>326.23670598749999</v>
      </c>
      <c r="B817" s="12">
        <v>-33.025782784999997</v>
      </c>
      <c r="C817" s="12">
        <v>31.1</v>
      </c>
      <c r="D817" s="12">
        <v>-94.56</v>
      </c>
      <c r="E817">
        <v>4.34</v>
      </c>
      <c r="F817" s="8">
        <v>0.6109</v>
      </c>
      <c r="G817" s="8">
        <v>0.69189999999999996</v>
      </c>
      <c r="H817" s="8">
        <v>1</v>
      </c>
      <c r="I817" t="s">
        <v>3541</v>
      </c>
    </row>
    <row r="818" spans="1:9">
      <c r="A818" s="12">
        <v>337.20787004384539</v>
      </c>
      <c r="B818" s="12">
        <v>1.9964649560277777E-2</v>
      </c>
      <c r="C818" s="12">
        <v>180.83199999999999</v>
      </c>
      <c r="D818" s="12">
        <v>33.072000000000003</v>
      </c>
      <c r="E818">
        <v>4.34</v>
      </c>
      <c r="F818" s="8">
        <v>0.89859999999999995</v>
      </c>
      <c r="G818" s="8">
        <v>0.89249999999999996</v>
      </c>
      <c r="H818" s="8">
        <v>1</v>
      </c>
      <c r="I818" t="s">
        <v>3994</v>
      </c>
    </row>
    <row r="819" spans="1:9">
      <c r="A819" s="12">
        <v>186.73446697125001</v>
      </c>
      <c r="B819" s="12">
        <v>28.2684225225</v>
      </c>
      <c r="C819" s="12">
        <v>-83.95</v>
      </c>
      <c r="D819" s="12">
        <v>-81.13</v>
      </c>
      <c r="E819">
        <v>4.34</v>
      </c>
      <c r="F819" s="8">
        <v>1</v>
      </c>
      <c r="G819" s="8">
        <v>0.82210000000000005</v>
      </c>
      <c r="H819" s="8">
        <v>0.65410000000000001</v>
      </c>
      <c r="I819" t="s">
        <v>5139</v>
      </c>
    </row>
    <row r="820" spans="1:9">
      <c r="A820" s="12">
        <v>274.96545451833333</v>
      </c>
      <c r="B820" s="12">
        <v>36.06454696555555</v>
      </c>
      <c r="C820" s="12">
        <v>-16.75</v>
      </c>
      <c r="D820" s="12">
        <v>41.09</v>
      </c>
      <c r="E820">
        <v>4.34</v>
      </c>
      <c r="F820" s="8">
        <v>1</v>
      </c>
      <c r="G820" s="8">
        <v>0.79920000000000002</v>
      </c>
      <c r="H820" s="8">
        <v>0.60450000000000004</v>
      </c>
      <c r="I820" t="s">
        <v>6953</v>
      </c>
    </row>
    <row r="821" spans="1:9">
      <c r="A821" s="12">
        <v>211.51153435250001</v>
      </c>
      <c r="B821" s="12">
        <v>-41.179632994444439</v>
      </c>
      <c r="C821" s="12">
        <v>-22.9</v>
      </c>
      <c r="D821" s="12">
        <v>-21.69</v>
      </c>
      <c r="E821">
        <v>4.343</v>
      </c>
      <c r="F821" s="8">
        <v>0.47989999999999999</v>
      </c>
      <c r="G821" s="8">
        <v>0.58679999999999999</v>
      </c>
      <c r="H821" s="8">
        <v>1</v>
      </c>
      <c r="I821" t="s">
        <v>8603</v>
      </c>
    </row>
    <row r="822" spans="1:9">
      <c r="A822" s="12">
        <v>272.18954757875002</v>
      </c>
      <c r="B822" s="12">
        <v>20.814557741666668</v>
      </c>
      <c r="C822" s="12">
        <v>-1.92</v>
      </c>
      <c r="D822" s="12">
        <v>-5.89</v>
      </c>
      <c r="E822">
        <v>4.3470000000000004</v>
      </c>
      <c r="F822" s="8">
        <v>0.47989999999999999</v>
      </c>
      <c r="G822" s="8">
        <v>0.58679999999999999</v>
      </c>
      <c r="H822" s="8">
        <v>1</v>
      </c>
      <c r="I822" t="s">
        <v>6702</v>
      </c>
    </row>
    <row r="823" spans="1:9">
      <c r="A823" s="12">
        <v>242.99889102838998</v>
      </c>
      <c r="B823" s="12">
        <v>-19.460690604890001</v>
      </c>
      <c r="C823" s="12">
        <v>-7.4409999999999998</v>
      </c>
      <c r="D823" s="12">
        <v>-28.202000000000002</v>
      </c>
      <c r="E823">
        <v>4.3490000000000002</v>
      </c>
      <c r="F823" s="8">
        <v>0.8</v>
      </c>
      <c r="G823" s="8">
        <v>0.8</v>
      </c>
      <c r="H823" s="8">
        <v>0.8</v>
      </c>
      <c r="I823" t="s">
        <v>6044</v>
      </c>
    </row>
    <row r="824" spans="1:9">
      <c r="A824" s="12">
        <v>104.31918858666667</v>
      </c>
      <c r="B824" s="12">
        <v>58.422761231944442</v>
      </c>
      <c r="C824" s="12">
        <v>6.08</v>
      </c>
      <c r="D824" s="12">
        <v>-122.83</v>
      </c>
      <c r="E824">
        <v>4.3499999999999996</v>
      </c>
      <c r="F824" s="8">
        <v>1</v>
      </c>
      <c r="G824" s="8">
        <v>0.874</v>
      </c>
      <c r="H824" s="8">
        <v>0.77600000000000002</v>
      </c>
      <c r="I824" t="s">
        <v>1319</v>
      </c>
    </row>
    <row r="825" spans="1:9">
      <c r="A825" s="12">
        <v>72.65301242708334</v>
      </c>
      <c r="B825" s="12">
        <v>8.9001803702777789</v>
      </c>
      <c r="C825" s="12">
        <v>1.41</v>
      </c>
      <c r="D825" s="12">
        <v>-29.91</v>
      </c>
      <c r="E825">
        <v>4.3499999999999996</v>
      </c>
      <c r="F825" s="8">
        <v>0.63239999999999996</v>
      </c>
      <c r="G825" s="8">
        <v>0.70809999999999995</v>
      </c>
      <c r="H825" s="8">
        <v>1</v>
      </c>
      <c r="I825" t="s">
        <v>2110</v>
      </c>
    </row>
    <row r="826" spans="1:9">
      <c r="A826" s="12">
        <v>93.844537756666668</v>
      </c>
      <c r="B826" s="12">
        <v>29.498076678611113</v>
      </c>
      <c r="C826" s="12">
        <v>-70.88</v>
      </c>
      <c r="D826" s="12">
        <v>-261.42</v>
      </c>
      <c r="E826">
        <v>4.3499999999999996</v>
      </c>
      <c r="F826" s="8">
        <v>1</v>
      </c>
      <c r="G826" s="8">
        <v>0.85409999999999997</v>
      </c>
      <c r="H826" s="8">
        <v>0.72770000000000001</v>
      </c>
      <c r="I826" t="s">
        <v>2597</v>
      </c>
    </row>
    <row r="827" spans="1:9">
      <c r="A827" s="12">
        <v>33.250001327150002</v>
      </c>
      <c r="B827" s="12">
        <v>8.8467023506500002</v>
      </c>
      <c r="C827" s="12">
        <v>-26.965</v>
      </c>
      <c r="D827" s="12">
        <v>-1.1539999999999999</v>
      </c>
      <c r="E827">
        <v>4.3499999999999996</v>
      </c>
      <c r="F827" s="8">
        <v>0.8</v>
      </c>
      <c r="G827" s="8">
        <v>0.8</v>
      </c>
      <c r="H827" s="8">
        <v>0.8</v>
      </c>
      <c r="I827" t="s">
        <v>4151</v>
      </c>
    </row>
    <row r="828" spans="1:9">
      <c r="A828" s="12">
        <v>326.12789922458336</v>
      </c>
      <c r="B828" s="12">
        <v>17.350015850555558</v>
      </c>
      <c r="C828" s="12">
        <v>8.66</v>
      </c>
      <c r="D828" s="12">
        <v>-11.33</v>
      </c>
      <c r="E828">
        <v>4.3499999999999996</v>
      </c>
      <c r="F828" s="8">
        <v>1</v>
      </c>
      <c r="G828" s="8">
        <v>0.874</v>
      </c>
      <c r="H828" s="8">
        <v>0.77600000000000002</v>
      </c>
      <c r="I828" t="s">
        <v>4232</v>
      </c>
    </row>
    <row r="829" spans="1:9">
      <c r="A829" s="12">
        <v>144.20641682999999</v>
      </c>
      <c r="B829" s="12">
        <v>-49.355024465277779</v>
      </c>
      <c r="C829" s="12">
        <v>-130.55000000000001</v>
      </c>
      <c r="D829" s="12">
        <v>42.98</v>
      </c>
      <c r="E829">
        <v>4.3499999999999996</v>
      </c>
      <c r="F829" s="8">
        <v>0.76519999999999999</v>
      </c>
      <c r="G829" s="8">
        <v>0.80349999999999999</v>
      </c>
      <c r="H829" s="8">
        <v>1</v>
      </c>
      <c r="I829" t="s">
        <v>7481</v>
      </c>
    </row>
    <row r="830" spans="1:9">
      <c r="A830" s="12">
        <v>215.0814275875</v>
      </c>
      <c r="B830" s="12">
        <v>-56.38649720888889</v>
      </c>
      <c r="C830" s="12">
        <v>-9.64</v>
      </c>
      <c r="D830" s="12">
        <v>-7.46</v>
      </c>
      <c r="E830">
        <v>4.3499999999999996</v>
      </c>
      <c r="F830" s="8">
        <v>0.52290000000000003</v>
      </c>
      <c r="G830" s="8">
        <v>0.62250000000000005</v>
      </c>
      <c r="H830" s="8">
        <v>1</v>
      </c>
      <c r="I830" t="s">
        <v>8448</v>
      </c>
    </row>
    <row r="831" spans="1:9">
      <c r="A831" s="12">
        <v>216.54505741666668</v>
      </c>
      <c r="B831" s="12">
        <v>-45.379278416666665</v>
      </c>
      <c r="C831" s="12">
        <v>14.62</v>
      </c>
      <c r="D831" s="12">
        <v>-7.33</v>
      </c>
      <c r="E831">
        <v>4.3520000000000003</v>
      </c>
      <c r="F831" s="8">
        <v>0.8</v>
      </c>
      <c r="G831" s="8">
        <v>0.8</v>
      </c>
      <c r="H831" s="8">
        <v>0.8</v>
      </c>
      <c r="I831" t="s">
        <v>8609</v>
      </c>
    </row>
    <row r="832" spans="1:9">
      <c r="A832" s="12">
        <v>52.643689025089998</v>
      </c>
      <c r="B832" s="12">
        <v>47.9952163484</v>
      </c>
      <c r="C832" s="12">
        <v>3.9540000000000002</v>
      </c>
      <c r="D832" s="12">
        <v>18.968</v>
      </c>
      <c r="E832">
        <v>4.3600000000000003</v>
      </c>
      <c r="F832" s="8">
        <v>1</v>
      </c>
      <c r="G832" s="8">
        <v>0.78720000000000001</v>
      </c>
      <c r="H832" s="8">
        <v>0.57969999999999999</v>
      </c>
      <c r="I832" t="s">
        <v>649</v>
      </c>
    </row>
    <row r="833" spans="1:9">
      <c r="A833" s="12">
        <v>89.384206570000003</v>
      </c>
      <c r="B833" s="12">
        <v>-35.283282021111113</v>
      </c>
      <c r="C833" s="12">
        <v>-3.24</v>
      </c>
      <c r="D833" s="12">
        <v>10.210000000000001</v>
      </c>
      <c r="E833">
        <v>4.3600000000000003</v>
      </c>
      <c r="F833" s="8">
        <v>0.47989999999999999</v>
      </c>
      <c r="G833" s="8">
        <v>0.58679999999999999</v>
      </c>
      <c r="H833" s="8">
        <v>1</v>
      </c>
      <c r="I833" t="s">
        <v>2527</v>
      </c>
    </row>
    <row r="834" spans="1:9">
      <c r="A834" s="12">
        <v>9.2202052354166675</v>
      </c>
      <c r="B834" s="12">
        <v>33.719343999444447</v>
      </c>
      <c r="C834" s="12">
        <v>14.75</v>
      </c>
      <c r="D834" s="12">
        <v>-3.51</v>
      </c>
      <c r="E834">
        <v>4.3600000000000003</v>
      </c>
      <c r="F834" s="8">
        <v>0.52290000000000003</v>
      </c>
      <c r="G834" s="8">
        <v>0.62250000000000005</v>
      </c>
      <c r="H834" s="8">
        <v>1</v>
      </c>
      <c r="I834" t="s">
        <v>4452</v>
      </c>
    </row>
    <row r="835" spans="1:9">
      <c r="A835" s="12">
        <v>294.180323762</v>
      </c>
      <c r="B835" s="12">
        <v>-1.2865996151099999</v>
      </c>
      <c r="C835" s="12">
        <v>-1.4259999999999999</v>
      </c>
      <c r="D835" s="12">
        <v>-21.643999999999998</v>
      </c>
      <c r="E835">
        <v>4.3600000000000003</v>
      </c>
      <c r="F835" s="8">
        <v>0.52290000000000003</v>
      </c>
      <c r="G835" s="8">
        <v>0.62250000000000005</v>
      </c>
      <c r="H835" s="8">
        <v>1</v>
      </c>
      <c r="I835" t="s">
        <v>6358</v>
      </c>
    </row>
    <row r="836" spans="1:9">
      <c r="A836" s="12">
        <v>281.75514297006004</v>
      </c>
      <c r="B836" s="12">
        <v>18.181516062220002</v>
      </c>
      <c r="C836" s="12">
        <v>98.834999999999994</v>
      </c>
      <c r="D836" s="12">
        <v>115.12</v>
      </c>
      <c r="E836">
        <v>4.3600000000000003</v>
      </c>
      <c r="F836" s="8">
        <v>0.8</v>
      </c>
      <c r="G836" s="8">
        <v>0.8</v>
      </c>
      <c r="H836" s="8">
        <v>0.8</v>
      </c>
      <c r="I836" t="s">
        <v>6656</v>
      </c>
    </row>
    <row r="837" spans="1:9">
      <c r="A837" s="12">
        <v>281.19315563958332</v>
      </c>
      <c r="B837" s="12">
        <v>37.605115848055554</v>
      </c>
      <c r="C837" s="12">
        <v>29.04</v>
      </c>
      <c r="D837" s="12">
        <v>27.03</v>
      </c>
      <c r="E837">
        <v>4.3600000000000003</v>
      </c>
      <c r="F837" s="8">
        <v>0.8</v>
      </c>
      <c r="G837" s="8">
        <v>0.8</v>
      </c>
      <c r="H837" s="8">
        <v>0.8</v>
      </c>
      <c r="I837" t="s">
        <v>6997</v>
      </c>
    </row>
    <row r="838" spans="1:9">
      <c r="A838" s="12">
        <v>86.193242110416662</v>
      </c>
      <c r="B838" s="12">
        <v>-65.735528082777776</v>
      </c>
      <c r="C838" s="12">
        <v>-28.91</v>
      </c>
      <c r="D838" s="12">
        <v>5.17</v>
      </c>
      <c r="E838">
        <v>4.3600000000000003</v>
      </c>
      <c r="F838" s="8">
        <v>0.76519999999999999</v>
      </c>
      <c r="G838" s="8">
        <v>0.80349999999999999</v>
      </c>
      <c r="H838" s="8">
        <v>1</v>
      </c>
      <c r="I838" t="s">
        <v>7574</v>
      </c>
    </row>
    <row r="839" spans="1:9">
      <c r="A839" s="12">
        <v>10.83849337875</v>
      </c>
      <c r="B839" s="12">
        <v>-57.463057585277781</v>
      </c>
      <c r="C839" s="12">
        <v>-5.07</v>
      </c>
      <c r="D839" s="12">
        <v>16.510000000000002</v>
      </c>
      <c r="E839">
        <v>4.3609999999999998</v>
      </c>
      <c r="F839" s="8">
        <v>0.6109</v>
      </c>
      <c r="G839" s="8">
        <v>0.69189999999999996</v>
      </c>
      <c r="H839" s="8">
        <v>1</v>
      </c>
      <c r="I839" t="s">
        <v>7946</v>
      </c>
    </row>
    <row r="840" spans="1:9">
      <c r="A840" s="12">
        <v>275.80682218128999</v>
      </c>
      <c r="B840" s="12">
        <v>-61.493911921719999</v>
      </c>
      <c r="C840" s="12">
        <v>-1.7749999999999999</v>
      </c>
      <c r="D840" s="12">
        <v>8.9600000000000009</v>
      </c>
      <c r="E840">
        <v>4.367</v>
      </c>
      <c r="F840" s="8">
        <v>1</v>
      </c>
      <c r="G840" s="8">
        <v>0.77500000000000002</v>
      </c>
      <c r="H840" s="8">
        <v>0.55479999999999996</v>
      </c>
      <c r="I840" t="s">
        <v>8642</v>
      </c>
    </row>
    <row r="841" spans="1:9">
      <c r="A841" s="12">
        <v>337.38259377416665</v>
      </c>
      <c r="B841" s="12">
        <v>47.706886863055558</v>
      </c>
      <c r="C841" s="12">
        <v>-0.37</v>
      </c>
      <c r="D841" s="12">
        <v>-3.33</v>
      </c>
      <c r="E841">
        <v>4.37</v>
      </c>
      <c r="F841" s="8">
        <v>0.8</v>
      </c>
      <c r="G841" s="8">
        <v>0.8</v>
      </c>
      <c r="H841" s="8">
        <v>0.8</v>
      </c>
      <c r="I841" t="s">
        <v>367</v>
      </c>
    </row>
    <row r="842" spans="1:9">
      <c r="A842" s="12">
        <v>47.90735271916666</v>
      </c>
      <c r="B842" s="12">
        <v>19.726677694166664</v>
      </c>
      <c r="C842" s="12">
        <v>153.33000000000001</v>
      </c>
      <c r="D842" s="12">
        <v>-8.2799999999999994</v>
      </c>
      <c r="E842">
        <v>4.37</v>
      </c>
      <c r="F842" s="8">
        <v>0.8</v>
      </c>
      <c r="G842" s="8">
        <v>0.8</v>
      </c>
      <c r="H842" s="8">
        <v>0.8</v>
      </c>
      <c r="I842" t="s">
        <v>1753</v>
      </c>
    </row>
    <row r="843" spans="1:9">
      <c r="A843" s="12">
        <v>61.17381183958333</v>
      </c>
      <c r="B843" s="12">
        <v>22.081923411666665</v>
      </c>
      <c r="C843" s="12">
        <v>90.53</v>
      </c>
      <c r="D843" s="12">
        <v>-59.47</v>
      </c>
      <c r="E843">
        <v>4.37</v>
      </c>
      <c r="F843" s="8">
        <v>1</v>
      </c>
      <c r="G843" s="8">
        <v>0.83299999999999996</v>
      </c>
      <c r="H843" s="8">
        <v>0.67869999999999997</v>
      </c>
      <c r="I843" t="s">
        <v>1906</v>
      </c>
    </row>
    <row r="844" spans="1:9">
      <c r="A844" s="12">
        <v>94.138062998750001</v>
      </c>
      <c r="B844" s="12">
        <v>-35.140517502777776</v>
      </c>
      <c r="C844" s="12">
        <v>-0.28000000000000003</v>
      </c>
      <c r="D844" s="12">
        <v>87.94</v>
      </c>
      <c r="E844">
        <v>4.37</v>
      </c>
      <c r="F844" s="8">
        <v>0.8</v>
      </c>
      <c r="G844" s="8">
        <v>0.8</v>
      </c>
      <c r="H844" s="8">
        <v>0.8</v>
      </c>
      <c r="I844" t="s">
        <v>2658</v>
      </c>
    </row>
    <row r="845" spans="1:9">
      <c r="A845" s="12">
        <v>353.24274574499998</v>
      </c>
      <c r="B845" s="12">
        <v>-37.818265833333335</v>
      </c>
      <c r="C845" s="12">
        <v>95.97</v>
      </c>
      <c r="D845" s="12">
        <v>38.29</v>
      </c>
      <c r="E845">
        <v>4.37</v>
      </c>
      <c r="F845" s="8">
        <v>0.57499999999999996</v>
      </c>
      <c r="G845" s="8">
        <v>0.66420000000000001</v>
      </c>
      <c r="H845" s="8">
        <v>1</v>
      </c>
      <c r="I845" t="s">
        <v>3544</v>
      </c>
    </row>
    <row r="846" spans="1:9">
      <c r="A846" s="12">
        <v>299.93407640458332</v>
      </c>
      <c r="B846" s="12">
        <v>-35.27630692527778</v>
      </c>
      <c r="C846" s="12">
        <v>5.6</v>
      </c>
      <c r="D846" s="12">
        <v>-25.81</v>
      </c>
      <c r="E846">
        <v>4.37</v>
      </c>
      <c r="F846" s="8">
        <v>0.50129999999999997</v>
      </c>
      <c r="G846" s="8">
        <v>0.60470000000000002</v>
      </c>
      <c r="H846" s="8">
        <v>1</v>
      </c>
      <c r="I846" t="s">
        <v>5763</v>
      </c>
    </row>
    <row r="847" spans="1:9">
      <c r="A847" s="12">
        <v>120.56640383833667</v>
      </c>
      <c r="B847" s="12">
        <v>2.334571901765</v>
      </c>
      <c r="C847" s="12">
        <v>-28.193999999999999</v>
      </c>
      <c r="D847" s="12">
        <v>105.65</v>
      </c>
      <c r="E847">
        <v>4.38</v>
      </c>
      <c r="F847" s="8">
        <v>1</v>
      </c>
      <c r="G847" s="8">
        <v>0.79920000000000002</v>
      </c>
      <c r="H847" s="8">
        <v>0.60450000000000004</v>
      </c>
      <c r="I847" t="s">
        <v>3248</v>
      </c>
    </row>
    <row r="848" spans="1:9">
      <c r="A848" s="12">
        <v>9.638947629184166</v>
      </c>
      <c r="B848" s="12">
        <v>29.311753227467779</v>
      </c>
      <c r="C848" s="12">
        <v>-228.70099999999999</v>
      </c>
      <c r="D848" s="12">
        <v>-253.20599999999999</v>
      </c>
      <c r="E848">
        <v>4.38</v>
      </c>
      <c r="F848" s="8">
        <v>0.8</v>
      </c>
      <c r="G848" s="8">
        <v>0.8</v>
      </c>
      <c r="H848" s="8">
        <v>0.8</v>
      </c>
      <c r="I848" t="s">
        <v>4377</v>
      </c>
    </row>
    <row r="849" spans="1:9">
      <c r="A849" s="12">
        <v>151.97612548615251</v>
      </c>
      <c r="B849" s="12">
        <v>9.9975068749341656</v>
      </c>
      <c r="C849" s="12">
        <v>-82.021000000000001</v>
      </c>
      <c r="D849" s="12">
        <v>-64.843999999999994</v>
      </c>
      <c r="E849">
        <v>4.38</v>
      </c>
      <c r="F849" s="8">
        <v>1</v>
      </c>
      <c r="G849" s="8">
        <v>0.78720000000000001</v>
      </c>
      <c r="H849" s="8">
        <v>0.57969999999999999</v>
      </c>
      <c r="I849" t="s">
        <v>4765</v>
      </c>
    </row>
    <row r="850" spans="1:9">
      <c r="A850" s="12">
        <v>253.50196463416663</v>
      </c>
      <c r="B850" s="12">
        <v>10.165360626388889</v>
      </c>
      <c r="C850" s="12">
        <v>-53.8</v>
      </c>
      <c r="D850" s="12">
        <v>-34.04</v>
      </c>
      <c r="E850">
        <v>4.38</v>
      </c>
      <c r="F850" s="8">
        <v>0.54959999999999998</v>
      </c>
      <c r="G850" s="8">
        <v>0.64410000000000001</v>
      </c>
      <c r="H850" s="8">
        <v>1</v>
      </c>
      <c r="I850" t="s">
        <v>6508</v>
      </c>
    </row>
    <row r="851" spans="1:9">
      <c r="A851" s="12">
        <v>295.26224564633003</v>
      </c>
      <c r="B851" s="12">
        <v>17.47604241122</v>
      </c>
      <c r="C851" s="12">
        <v>8.18</v>
      </c>
      <c r="D851" s="12">
        <v>-33.113</v>
      </c>
      <c r="E851">
        <v>4.38</v>
      </c>
      <c r="F851" s="8">
        <v>1</v>
      </c>
      <c r="G851" s="8">
        <v>0.85409999999999997</v>
      </c>
      <c r="H851" s="8">
        <v>0.72770000000000001</v>
      </c>
      <c r="I851" t="s">
        <v>6660</v>
      </c>
    </row>
    <row r="852" spans="1:9">
      <c r="A852" s="12">
        <v>295.02413054827002</v>
      </c>
      <c r="B852" s="12">
        <v>18.013890728189999</v>
      </c>
      <c r="C852" s="12">
        <v>15.076000000000001</v>
      </c>
      <c r="D852" s="12">
        <v>-20.286999999999999</v>
      </c>
      <c r="E852">
        <v>4.38</v>
      </c>
      <c r="F852" s="8">
        <v>0.8</v>
      </c>
      <c r="G852" s="8">
        <v>0.8</v>
      </c>
      <c r="H852" s="8">
        <v>0.8</v>
      </c>
      <c r="I852" t="s">
        <v>6724</v>
      </c>
    </row>
    <row r="853" spans="1:9">
      <c r="A853" s="12">
        <v>289.09206196999997</v>
      </c>
      <c r="B853" s="12">
        <v>38.133728734166667</v>
      </c>
      <c r="C853" s="12">
        <v>-0.8</v>
      </c>
      <c r="D853" s="12">
        <v>0.36</v>
      </c>
      <c r="E853">
        <v>4.38</v>
      </c>
      <c r="F853" s="8">
        <v>1</v>
      </c>
      <c r="G853" s="8">
        <v>0.83299999999999996</v>
      </c>
      <c r="H853" s="8">
        <v>0.67869999999999997</v>
      </c>
      <c r="I853" t="s">
        <v>7070</v>
      </c>
    </row>
    <row r="854" spans="1:9">
      <c r="A854" s="12">
        <v>104.03426719416667</v>
      </c>
      <c r="B854" s="12">
        <v>-17.054240963333335</v>
      </c>
      <c r="C854" s="12">
        <v>-3.56</v>
      </c>
      <c r="D854" s="12">
        <v>2.42</v>
      </c>
      <c r="E854">
        <v>4.3849999999999998</v>
      </c>
      <c r="F854" s="8">
        <v>0.50129999999999997</v>
      </c>
      <c r="G854" s="8">
        <v>0.60470000000000002</v>
      </c>
      <c r="H854" s="8">
        <v>1</v>
      </c>
      <c r="I854" t="s">
        <v>2857</v>
      </c>
    </row>
    <row r="855" spans="1:9">
      <c r="A855" s="12">
        <v>260.25156050473498</v>
      </c>
      <c r="B855" s="12">
        <v>-21.112936391930834</v>
      </c>
      <c r="C855" s="12">
        <v>265.54300000000001</v>
      </c>
      <c r="D855" s="12">
        <v>-202.584</v>
      </c>
      <c r="E855">
        <v>4.3869999999999996</v>
      </c>
      <c r="F855" s="8">
        <v>0.89859999999999995</v>
      </c>
      <c r="G855" s="8">
        <v>0.89249999999999996</v>
      </c>
      <c r="H855" s="8">
        <v>1</v>
      </c>
      <c r="I855" t="s">
        <v>6056</v>
      </c>
    </row>
    <row r="856" spans="1:9">
      <c r="A856" s="12">
        <v>113.51325234957</v>
      </c>
      <c r="B856" s="12">
        <v>-22.296067547900002</v>
      </c>
      <c r="C856" s="12">
        <v>-40.18</v>
      </c>
      <c r="D856" s="12">
        <v>46.790999999999997</v>
      </c>
      <c r="E856">
        <v>4.3899999999999997</v>
      </c>
      <c r="F856" s="8">
        <v>0.8</v>
      </c>
      <c r="G856" s="8">
        <v>0.8</v>
      </c>
      <c r="H856" s="8">
        <v>0.8</v>
      </c>
      <c r="I856" t="s">
        <v>3129</v>
      </c>
    </row>
    <row r="857" spans="1:9">
      <c r="A857" s="12">
        <v>351.51160691791665</v>
      </c>
      <c r="B857" s="12">
        <v>-20.642017509166667</v>
      </c>
      <c r="C857" s="12">
        <v>-50.72</v>
      </c>
      <c r="D857" s="12">
        <v>-64.22</v>
      </c>
      <c r="E857">
        <v>4.3899999999999997</v>
      </c>
      <c r="F857" s="8">
        <v>1</v>
      </c>
      <c r="G857" s="8">
        <v>0.77500000000000002</v>
      </c>
      <c r="H857" s="8">
        <v>0.55479999999999996</v>
      </c>
      <c r="I857" t="s">
        <v>3745</v>
      </c>
    </row>
    <row r="858" spans="1:9">
      <c r="A858" s="12">
        <v>165.03860098333331</v>
      </c>
      <c r="B858" s="12">
        <v>-42.225858998888889</v>
      </c>
      <c r="C858" s="12">
        <v>23.28</v>
      </c>
      <c r="D858" s="12">
        <v>4.29</v>
      </c>
      <c r="E858">
        <v>4.3899999999999997</v>
      </c>
      <c r="F858" s="8">
        <v>0.67030000000000001</v>
      </c>
      <c r="G858" s="8">
        <v>0.73619999999999997</v>
      </c>
      <c r="H858" s="8">
        <v>1</v>
      </c>
      <c r="I858" t="s">
        <v>4922</v>
      </c>
    </row>
    <row r="859" spans="1:9">
      <c r="A859" s="12">
        <v>122.25682253833332</v>
      </c>
      <c r="B859" s="12">
        <v>-19.245014460833335</v>
      </c>
      <c r="C859" s="12">
        <v>-9.8699999999999992</v>
      </c>
      <c r="D859" s="12">
        <v>-5.55</v>
      </c>
      <c r="E859">
        <v>4.3929999999999998</v>
      </c>
      <c r="F859" s="8">
        <v>0.52290000000000003</v>
      </c>
      <c r="G859" s="8">
        <v>0.62250000000000005</v>
      </c>
      <c r="H859" s="8">
        <v>1</v>
      </c>
      <c r="I859" t="s">
        <v>3296</v>
      </c>
    </row>
    <row r="860" spans="1:9">
      <c r="A860" s="12">
        <v>91.893024482916672</v>
      </c>
      <c r="B860" s="12">
        <v>14.768473915555557</v>
      </c>
      <c r="C860" s="12">
        <v>6.78</v>
      </c>
      <c r="D860" s="12">
        <v>-20.23</v>
      </c>
      <c r="E860">
        <v>4.3970000000000002</v>
      </c>
      <c r="F860" s="8">
        <v>0.50129999999999997</v>
      </c>
      <c r="G860" s="8">
        <v>0.60470000000000002</v>
      </c>
      <c r="H860" s="8">
        <v>1</v>
      </c>
      <c r="I860" t="s">
        <v>2551</v>
      </c>
    </row>
    <row r="861" spans="1:9">
      <c r="A861" s="12">
        <v>197.4874539107</v>
      </c>
      <c r="B861" s="12">
        <v>-5.5390040652199994</v>
      </c>
      <c r="C861" s="12">
        <v>-35.252000000000002</v>
      </c>
      <c r="D861" s="12">
        <v>-33.302</v>
      </c>
      <c r="E861">
        <v>4.3970000000000002</v>
      </c>
      <c r="F861" s="8">
        <v>0.63239999999999996</v>
      </c>
      <c r="G861" s="8">
        <v>0.70809999999999995</v>
      </c>
      <c r="H861" s="8">
        <v>1</v>
      </c>
      <c r="I861" t="s">
        <v>5291</v>
      </c>
    </row>
    <row r="862" spans="1:9">
      <c r="A862" s="12">
        <v>95.942022571630005</v>
      </c>
      <c r="B862" s="12">
        <v>4.5928823613700001</v>
      </c>
      <c r="C862" s="12">
        <v>-15.127000000000001</v>
      </c>
      <c r="D862" s="12">
        <v>7.7009999999999996</v>
      </c>
      <c r="E862">
        <v>4.3979999999999997</v>
      </c>
      <c r="F862" s="8">
        <v>0.82440000000000002</v>
      </c>
      <c r="G862" s="8">
        <v>0.84370000000000001</v>
      </c>
      <c r="H862" s="8">
        <v>1</v>
      </c>
      <c r="I862" t="s">
        <v>2688</v>
      </c>
    </row>
    <row r="863" spans="1:9">
      <c r="A863" s="12">
        <v>165.58239903750001</v>
      </c>
      <c r="B863" s="12">
        <v>20.179840697222222</v>
      </c>
      <c r="C863" s="12">
        <v>-8.67</v>
      </c>
      <c r="D863" s="12">
        <v>39.07</v>
      </c>
      <c r="E863">
        <v>4.3979999999999997</v>
      </c>
      <c r="F863" s="8">
        <v>0.8</v>
      </c>
      <c r="G863" s="8">
        <v>0.8</v>
      </c>
      <c r="H863" s="8">
        <v>0.8</v>
      </c>
      <c r="I863" t="s">
        <v>4895</v>
      </c>
    </row>
    <row r="864" spans="1:9">
      <c r="A864" s="12">
        <v>288.43953467958329</v>
      </c>
      <c r="B864" s="12">
        <v>39.145966691944444</v>
      </c>
      <c r="C864" s="12">
        <v>-0.6</v>
      </c>
      <c r="D864" s="12">
        <v>-1.26</v>
      </c>
      <c r="E864">
        <v>4.3979999999999997</v>
      </c>
      <c r="F864" s="8">
        <v>0.47989999999999999</v>
      </c>
      <c r="G864" s="8">
        <v>0.58679999999999999</v>
      </c>
      <c r="H864" s="8">
        <v>1</v>
      </c>
      <c r="I864" t="s">
        <v>7069</v>
      </c>
    </row>
    <row r="865" spans="1:9">
      <c r="A865" s="12">
        <v>121.98247699144001</v>
      </c>
      <c r="B865" s="12">
        <v>-68.617064636059993</v>
      </c>
      <c r="C865" s="12">
        <v>-29.780999999999999</v>
      </c>
      <c r="D865" s="12">
        <v>29.887</v>
      </c>
      <c r="E865">
        <v>4.3979999999999997</v>
      </c>
      <c r="F865" s="8">
        <v>0.52290000000000003</v>
      </c>
      <c r="G865" s="8">
        <v>0.62250000000000005</v>
      </c>
      <c r="H865" s="8">
        <v>1</v>
      </c>
      <c r="I865" t="s">
        <v>7680</v>
      </c>
    </row>
    <row r="866" spans="1:9">
      <c r="A866" s="12">
        <v>302.22228643702999</v>
      </c>
      <c r="B866" s="12">
        <v>77.711420986020002</v>
      </c>
      <c r="C866" s="12">
        <v>11.228</v>
      </c>
      <c r="D866" s="12">
        <v>24.614999999999998</v>
      </c>
      <c r="E866">
        <v>4.4000000000000004</v>
      </c>
      <c r="F866" s="8">
        <v>0.57499999999999996</v>
      </c>
      <c r="G866" s="8">
        <v>0.66420000000000001</v>
      </c>
      <c r="H866" s="8">
        <v>1</v>
      </c>
      <c r="I866" t="s">
        <v>1057</v>
      </c>
    </row>
    <row r="867" spans="1:9">
      <c r="A867" s="12">
        <v>73.223624806250001</v>
      </c>
      <c r="B867" s="12">
        <v>-5.4526936669444446</v>
      </c>
      <c r="C867" s="12">
        <v>-17.86</v>
      </c>
      <c r="D867" s="12">
        <v>25.57</v>
      </c>
      <c r="E867">
        <v>4.4000000000000004</v>
      </c>
      <c r="F867" s="8">
        <v>0.85199999999999998</v>
      </c>
      <c r="G867" s="8">
        <v>0.86209999999999998</v>
      </c>
      <c r="H867" s="8">
        <v>1</v>
      </c>
      <c r="I867" t="s">
        <v>2167</v>
      </c>
    </row>
    <row r="868" spans="1:9">
      <c r="A868" s="12">
        <v>88.595762455416676</v>
      </c>
      <c r="B868" s="12">
        <v>20.276172788333334</v>
      </c>
      <c r="C868" s="12">
        <v>-162.54</v>
      </c>
      <c r="D868" s="12">
        <v>-99.51</v>
      </c>
      <c r="E868">
        <v>4.4000000000000004</v>
      </c>
      <c r="F868" s="8">
        <v>1</v>
      </c>
      <c r="G868" s="8">
        <v>0.90190000000000003</v>
      </c>
      <c r="H868" s="8">
        <v>0.84730000000000005</v>
      </c>
      <c r="I868" t="s">
        <v>2488</v>
      </c>
    </row>
    <row r="869" spans="1:9">
      <c r="A869" s="12">
        <v>109.67702674624999</v>
      </c>
      <c r="B869" s="12">
        <v>-24.954372583055555</v>
      </c>
      <c r="C869" s="12">
        <v>-2.31</v>
      </c>
      <c r="D869" s="12">
        <v>5.0199999999999996</v>
      </c>
      <c r="E869">
        <v>4.4000000000000004</v>
      </c>
      <c r="F869" s="8">
        <v>0.8</v>
      </c>
      <c r="G869" s="8">
        <v>0.8</v>
      </c>
      <c r="H869" s="8">
        <v>0.8</v>
      </c>
      <c r="I869" t="s">
        <v>2991</v>
      </c>
    </row>
    <row r="870" spans="1:9">
      <c r="A870" s="12">
        <v>124.63880413083334</v>
      </c>
      <c r="B870" s="12">
        <v>-36.659288640277779</v>
      </c>
      <c r="C870" s="12">
        <v>-110.33</v>
      </c>
      <c r="D870" s="12">
        <v>100.48</v>
      </c>
      <c r="E870">
        <v>4.4000000000000004</v>
      </c>
      <c r="F870" s="8">
        <v>0.82440000000000002</v>
      </c>
      <c r="G870" s="8">
        <v>0.84370000000000001</v>
      </c>
      <c r="H870" s="8">
        <v>1</v>
      </c>
      <c r="I870" t="s">
        <v>3352</v>
      </c>
    </row>
    <row r="871" spans="1:9">
      <c r="A871" s="12">
        <v>349.47589050250002</v>
      </c>
      <c r="B871" s="12">
        <v>-9.1825187566666653</v>
      </c>
      <c r="C871" s="12">
        <v>17.13</v>
      </c>
      <c r="D871" s="12">
        <v>-11.7</v>
      </c>
      <c r="E871">
        <v>4.4000000000000004</v>
      </c>
      <c r="F871" s="8">
        <v>0.52290000000000003</v>
      </c>
      <c r="G871" s="8">
        <v>0.62250000000000005</v>
      </c>
      <c r="H871" s="8">
        <v>1</v>
      </c>
      <c r="I871" t="s">
        <v>3883</v>
      </c>
    </row>
    <row r="872" spans="1:9">
      <c r="A872" s="12">
        <v>351.34492863566044</v>
      </c>
      <c r="B872" s="12">
        <v>23.404100810226389</v>
      </c>
      <c r="C872" s="12">
        <v>191.85599999999999</v>
      </c>
      <c r="D872" s="12">
        <v>36.183</v>
      </c>
      <c r="E872">
        <v>4.4000000000000004</v>
      </c>
      <c r="F872" s="8">
        <v>1</v>
      </c>
      <c r="G872" s="8">
        <v>0.92759999999999998</v>
      </c>
      <c r="H872" s="8">
        <v>0.91679999999999995</v>
      </c>
      <c r="I872" t="s">
        <v>4294</v>
      </c>
    </row>
    <row r="873" spans="1:9">
      <c r="A873" s="12">
        <v>225.72515651496167</v>
      </c>
      <c r="B873" s="12">
        <v>2.0913043610361113</v>
      </c>
      <c r="C873" s="12">
        <v>-55.569000000000003</v>
      </c>
      <c r="D873" s="12">
        <v>13.628</v>
      </c>
      <c r="E873">
        <v>4.4000000000000004</v>
      </c>
      <c r="F873" s="8">
        <v>1</v>
      </c>
      <c r="G873" s="8">
        <v>0.83299999999999996</v>
      </c>
      <c r="H873" s="8">
        <v>0.67869999999999997</v>
      </c>
      <c r="I873" t="s">
        <v>6427</v>
      </c>
    </row>
    <row r="874" spans="1:9">
      <c r="A874" s="12">
        <v>98.74408303749999</v>
      </c>
      <c r="B874" s="12">
        <v>-52.975608855555556</v>
      </c>
      <c r="C874" s="12">
        <v>-7.65</v>
      </c>
      <c r="D874" s="12">
        <v>10.54</v>
      </c>
      <c r="E874">
        <v>4.4000000000000004</v>
      </c>
      <c r="F874" s="8">
        <v>0.6109</v>
      </c>
      <c r="G874" s="8">
        <v>0.69189999999999996</v>
      </c>
      <c r="H874" s="8">
        <v>1</v>
      </c>
      <c r="I874" t="s">
        <v>7282</v>
      </c>
    </row>
    <row r="875" spans="1:9">
      <c r="A875" s="12">
        <v>161</v>
      </c>
      <c r="B875" s="12">
        <v>-60.086666666666666</v>
      </c>
      <c r="C875" s="12">
        <v>-6.66</v>
      </c>
      <c r="D875" s="12">
        <v>2.4500000000000002</v>
      </c>
      <c r="E875">
        <v>4.4000000000000004</v>
      </c>
      <c r="F875" s="8">
        <v>0.8</v>
      </c>
      <c r="G875" s="8">
        <v>0.8</v>
      </c>
      <c r="H875" s="8">
        <v>0.8</v>
      </c>
      <c r="I875" t="s">
        <v>7839</v>
      </c>
    </row>
    <row r="876" spans="1:9">
      <c r="A876" s="12">
        <v>329.47947306208334</v>
      </c>
      <c r="B876" s="12">
        <v>-54.99257611805556</v>
      </c>
      <c r="C876" s="12">
        <v>41.94</v>
      </c>
      <c r="D876" s="12">
        <v>-3.93</v>
      </c>
      <c r="E876">
        <v>4.4000000000000004</v>
      </c>
      <c r="F876" s="8">
        <v>0.86680000000000001</v>
      </c>
      <c r="G876" s="8">
        <v>0.87180000000000002</v>
      </c>
      <c r="H876" s="8">
        <v>1</v>
      </c>
      <c r="I876" t="s">
        <v>8431</v>
      </c>
    </row>
    <row r="877" spans="1:9">
      <c r="A877" s="12">
        <v>284.23762080634998</v>
      </c>
      <c r="B877" s="12">
        <v>-67.233494780910007</v>
      </c>
      <c r="C877" s="12">
        <v>-8.1859999999999999</v>
      </c>
      <c r="D877" s="12">
        <v>16.042000000000002</v>
      </c>
      <c r="E877">
        <v>4.4000000000000004</v>
      </c>
      <c r="F877" s="8">
        <v>1</v>
      </c>
      <c r="G877" s="8">
        <v>0.874</v>
      </c>
      <c r="H877" s="8">
        <v>0.77600000000000002</v>
      </c>
      <c r="I877" t="s">
        <v>8482</v>
      </c>
    </row>
    <row r="878" spans="1:9">
      <c r="A878" s="12">
        <v>346.71970605832001</v>
      </c>
      <c r="B878" s="12">
        <v>-43.52035584987</v>
      </c>
      <c r="C878" s="12">
        <v>-47.445999999999998</v>
      </c>
      <c r="D878" s="12">
        <v>-12.967000000000001</v>
      </c>
      <c r="E878">
        <v>4.4009999999999998</v>
      </c>
      <c r="F878" s="8">
        <v>0.8</v>
      </c>
      <c r="G878" s="8">
        <v>0.8</v>
      </c>
      <c r="H878" s="8">
        <v>0.8</v>
      </c>
      <c r="I878" t="s">
        <v>9090</v>
      </c>
    </row>
    <row r="879" spans="1:9">
      <c r="A879" s="12">
        <v>349.70600317916666</v>
      </c>
      <c r="B879" s="12">
        <v>-32.532024712499997</v>
      </c>
      <c r="C879" s="12">
        <v>20.13</v>
      </c>
      <c r="D879" s="12">
        <v>-77.72</v>
      </c>
      <c r="E879">
        <v>4.4059999999999997</v>
      </c>
      <c r="F879" s="8">
        <v>1</v>
      </c>
      <c r="G879" s="8">
        <v>0.82210000000000005</v>
      </c>
      <c r="H879" s="8">
        <v>0.65410000000000001</v>
      </c>
      <c r="I879" t="s">
        <v>3598</v>
      </c>
    </row>
    <row r="880" spans="1:9">
      <c r="A880" s="12">
        <v>102.46380893583333</v>
      </c>
      <c r="B880" s="12">
        <v>-53.622449487222219</v>
      </c>
      <c r="C880" s="12">
        <v>-1.99</v>
      </c>
      <c r="D880" s="12">
        <v>17.579999999999998</v>
      </c>
      <c r="E880">
        <v>4.4080000000000004</v>
      </c>
      <c r="F880" s="8">
        <v>0.8</v>
      </c>
      <c r="G880" s="8">
        <v>0.8</v>
      </c>
      <c r="H880" s="8">
        <v>0.8</v>
      </c>
      <c r="I880" t="s">
        <v>7357</v>
      </c>
    </row>
    <row r="881" spans="1:9">
      <c r="A881" s="12">
        <v>346.97439070833337</v>
      </c>
      <c r="B881" s="12">
        <v>75.3874986388889</v>
      </c>
      <c r="C881" s="12">
        <v>6.81</v>
      </c>
      <c r="D881" s="12">
        <v>-34.06</v>
      </c>
      <c r="E881">
        <v>4.41</v>
      </c>
      <c r="F881" s="8">
        <v>1</v>
      </c>
      <c r="G881" s="8">
        <v>0.89290000000000003</v>
      </c>
      <c r="H881" s="8">
        <v>0.82379999999999998</v>
      </c>
      <c r="I881" t="s">
        <v>922</v>
      </c>
    </row>
    <row r="882" spans="1:9">
      <c r="A882" s="12">
        <v>83.7051584875</v>
      </c>
      <c r="B882" s="12">
        <v>9.4895799483333327</v>
      </c>
      <c r="C882" s="12">
        <v>0.27</v>
      </c>
      <c r="D882" s="12">
        <v>-2.2599999999999998</v>
      </c>
      <c r="E882">
        <v>4.41</v>
      </c>
      <c r="F882" s="8">
        <v>0.45090000000000002</v>
      </c>
      <c r="G882" s="8">
        <v>0.56169999999999998</v>
      </c>
      <c r="H882" s="8">
        <v>1</v>
      </c>
      <c r="I882" t="s">
        <v>2342</v>
      </c>
    </row>
    <row r="883" spans="1:9">
      <c r="A883" s="12">
        <v>0.49008113221999994</v>
      </c>
      <c r="B883" s="12">
        <v>-6.0140705566800001</v>
      </c>
      <c r="C883" s="12">
        <v>46.941000000000003</v>
      </c>
      <c r="D883" s="12">
        <v>-40.470999999999997</v>
      </c>
      <c r="E883">
        <v>4.41</v>
      </c>
      <c r="F883" s="8">
        <v>1</v>
      </c>
      <c r="G883" s="8">
        <v>0.63180000000000003</v>
      </c>
      <c r="H883" s="8">
        <v>0.31119999999999998</v>
      </c>
      <c r="I883" t="s">
        <v>3930</v>
      </c>
    </row>
    <row r="884" spans="1:9">
      <c r="A884" s="12">
        <v>222.57211788283999</v>
      </c>
      <c r="B884" s="12">
        <v>-27.960361231049998</v>
      </c>
      <c r="C884" s="12">
        <v>-238.58</v>
      </c>
      <c r="D884" s="12">
        <v>-62.451000000000001</v>
      </c>
      <c r="E884">
        <v>4.41</v>
      </c>
      <c r="F884" s="8">
        <v>1</v>
      </c>
      <c r="G884" s="8">
        <v>0.79920000000000002</v>
      </c>
      <c r="H884" s="8">
        <v>0.60450000000000004</v>
      </c>
      <c r="I884" t="s">
        <v>5571</v>
      </c>
    </row>
    <row r="885" spans="1:9">
      <c r="A885" s="12">
        <v>262.68462425401998</v>
      </c>
      <c r="B885" s="12">
        <v>26.11064561229</v>
      </c>
      <c r="C885" s="12">
        <v>18.782</v>
      </c>
      <c r="D885" s="12">
        <v>16.184000000000001</v>
      </c>
      <c r="E885">
        <v>4.41</v>
      </c>
      <c r="F885" s="8">
        <v>1</v>
      </c>
      <c r="G885" s="8">
        <v>0.78720000000000001</v>
      </c>
      <c r="H885" s="8">
        <v>0.57969999999999999</v>
      </c>
      <c r="I885" t="s">
        <v>6803</v>
      </c>
    </row>
    <row r="886" spans="1:9">
      <c r="A886" s="12">
        <v>269.62562122124996</v>
      </c>
      <c r="B886" s="12">
        <v>30.189274171388888</v>
      </c>
      <c r="C886" s="12">
        <v>-0.81</v>
      </c>
      <c r="D886" s="12">
        <v>2.1800000000000002</v>
      </c>
      <c r="E886">
        <v>4.41</v>
      </c>
      <c r="F886" s="8">
        <v>0.89859999999999995</v>
      </c>
      <c r="G886" s="8">
        <v>0.89249999999999996</v>
      </c>
      <c r="H886" s="8">
        <v>1</v>
      </c>
      <c r="I886" t="s">
        <v>6850</v>
      </c>
    </row>
    <row r="887" spans="1:9">
      <c r="A887" s="12">
        <v>119.56016332833333</v>
      </c>
      <c r="B887" s="12">
        <v>-49.24491118666667</v>
      </c>
      <c r="C887" s="12">
        <v>-5.34</v>
      </c>
      <c r="D887" s="12">
        <v>7.12</v>
      </c>
      <c r="E887">
        <v>4.41</v>
      </c>
      <c r="F887" s="8">
        <v>0.47010000000000002</v>
      </c>
      <c r="G887" s="8">
        <v>0.57840000000000003</v>
      </c>
      <c r="H887" s="8">
        <v>1</v>
      </c>
      <c r="I887" t="s">
        <v>7266</v>
      </c>
    </row>
    <row r="888" spans="1:9">
      <c r="A888" s="12">
        <v>28.411420973750001</v>
      </c>
      <c r="B888" s="12">
        <v>-46.302667998611106</v>
      </c>
      <c r="C888" s="12">
        <v>-93.16</v>
      </c>
      <c r="D888" s="12">
        <v>-91.17</v>
      </c>
      <c r="E888">
        <v>4.41</v>
      </c>
      <c r="F888" s="8">
        <v>1</v>
      </c>
      <c r="G888" s="8">
        <v>0.63180000000000003</v>
      </c>
      <c r="H888" s="8">
        <v>0.31119999999999998</v>
      </c>
      <c r="I888" t="s">
        <v>7592</v>
      </c>
    </row>
    <row r="889" spans="1:9">
      <c r="A889" s="12">
        <v>310.86472243041663</v>
      </c>
      <c r="B889" s="12">
        <v>15.074577028333334</v>
      </c>
      <c r="C889" s="12">
        <v>-20.440000000000001</v>
      </c>
      <c r="D889" s="12">
        <v>-43.33</v>
      </c>
      <c r="E889">
        <v>4.4169999999999998</v>
      </c>
      <c r="F889" s="8">
        <v>0.8</v>
      </c>
      <c r="G889" s="8">
        <v>0.8</v>
      </c>
      <c r="H889" s="8">
        <v>0.8</v>
      </c>
      <c r="I889" t="s">
        <v>6676</v>
      </c>
    </row>
    <row r="890" spans="1:9">
      <c r="A890" s="12">
        <v>56.535563416749994</v>
      </c>
      <c r="B890" s="12">
        <v>-12.101588482009999</v>
      </c>
      <c r="C890" s="12">
        <v>56.125</v>
      </c>
      <c r="D890" s="12">
        <v>59.445</v>
      </c>
      <c r="E890">
        <v>4.42</v>
      </c>
      <c r="F890" s="8">
        <v>1</v>
      </c>
      <c r="G890" s="8">
        <v>0.64800000000000002</v>
      </c>
      <c r="H890" s="8">
        <v>0.33460000000000001</v>
      </c>
      <c r="I890" t="s">
        <v>1880</v>
      </c>
    </row>
    <row r="891" spans="1:9">
      <c r="A891" s="12">
        <v>107.78487630737041</v>
      </c>
      <c r="B891" s="12">
        <v>30.245163769853889</v>
      </c>
      <c r="C891" s="12">
        <v>-30.725000000000001</v>
      </c>
      <c r="D891" s="12">
        <v>-48.515000000000001</v>
      </c>
      <c r="E891">
        <v>4.42</v>
      </c>
      <c r="F891" s="8">
        <v>1</v>
      </c>
      <c r="G891" s="8">
        <v>0.79920000000000002</v>
      </c>
      <c r="H891" s="8">
        <v>0.60450000000000004</v>
      </c>
      <c r="I891" t="s">
        <v>2951</v>
      </c>
    </row>
    <row r="892" spans="1:9">
      <c r="A892" s="12">
        <v>122.83955595926001</v>
      </c>
      <c r="B892" s="12">
        <v>-39.618544109840002</v>
      </c>
      <c r="C892" s="12">
        <v>-9.0719999999999992</v>
      </c>
      <c r="D892" s="12">
        <v>3.2109999999999999</v>
      </c>
      <c r="E892">
        <v>4.42</v>
      </c>
      <c r="F892" s="8">
        <v>1</v>
      </c>
      <c r="G892" s="8">
        <v>0.77500000000000002</v>
      </c>
      <c r="H892" s="8">
        <v>0.55479999999999996</v>
      </c>
      <c r="I892" t="s">
        <v>3313</v>
      </c>
    </row>
    <row r="893" spans="1:9">
      <c r="A893" s="12">
        <v>14.301667427083332</v>
      </c>
      <c r="B893" s="12">
        <v>23.41764878527778</v>
      </c>
      <c r="C893" s="12">
        <v>-43.47</v>
      </c>
      <c r="D893" s="12">
        <v>-45.73</v>
      </c>
      <c r="E893">
        <v>4.42</v>
      </c>
      <c r="F893" s="8">
        <v>1</v>
      </c>
      <c r="G893" s="8">
        <v>0.85409999999999997</v>
      </c>
      <c r="H893" s="8">
        <v>0.72770000000000001</v>
      </c>
      <c r="I893" t="s">
        <v>4307</v>
      </c>
    </row>
    <row r="894" spans="1:9">
      <c r="A894" s="12">
        <v>319.47952439517002</v>
      </c>
      <c r="B894" s="12">
        <v>34.896895962099997</v>
      </c>
      <c r="C894" s="12">
        <v>5.6669999999999998</v>
      </c>
      <c r="D894" s="12">
        <v>-5.601</v>
      </c>
      <c r="E894">
        <v>4.42</v>
      </c>
      <c r="F894" s="8">
        <v>0.47989999999999999</v>
      </c>
      <c r="G894" s="8">
        <v>0.58679999999999999</v>
      </c>
      <c r="H894" s="8">
        <v>1</v>
      </c>
      <c r="I894" t="s">
        <v>4536</v>
      </c>
    </row>
    <row r="895" spans="1:9">
      <c r="A895" s="12">
        <v>236.61089255068001</v>
      </c>
      <c r="B895" s="12">
        <v>7.3530687163399993</v>
      </c>
      <c r="C895" s="12">
        <v>-223.952</v>
      </c>
      <c r="D895" s="12">
        <v>-69.763000000000005</v>
      </c>
      <c r="E895">
        <v>4.42</v>
      </c>
      <c r="F895" s="8">
        <v>1</v>
      </c>
      <c r="G895" s="8">
        <v>0.90190000000000003</v>
      </c>
      <c r="H895" s="8">
        <v>0.84730000000000005</v>
      </c>
      <c r="I895" t="s">
        <v>6503</v>
      </c>
    </row>
    <row r="896" spans="1:9">
      <c r="A896" s="12">
        <v>215.75932928916666</v>
      </c>
      <c r="B896" s="12">
        <v>-39.511819236111108</v>
      </c>
      <c r="C896" s="12">
        <v>-24.15</v>
      </c>
      <c r="D896" s="12">
        <v>-21.9</v>
      </c>
      <c r="E896">
        <v>4.42</v>
      </c>
      <c r="F896" s="8">
        <v>0.47989999999999999</v>
      </c>
      <c r="G896" s="8">
        <v>0.58679999999999999</v>
      </c>
      <c r="H896" s="8">
        <v>1</v>
      </c>
      <c r="I896" t="s">
        <v>8709</v>
      </c>
    </row>
    <row r="897" spans="1:9">
      <c r="A897" s="12">
        <v>218.15440278749998</v>
      </c>
      <c r="B897" s="12">
        <v>-50.457159613611111</v>
      </c>
      <c r="C897" s="12">
        <v>-29.26</v>
      </c>
      <c r="D897" s="12">
        <v>-15.72</v>
      </c>
      <c r="E897">
        <v>4.423</v>
      </c>
      <c r="F897" s="8">
        <v>0.47010000000000002</v>
      </c>
      <c r="G897" s="8">
        <v>0.57840000000000003</v>
      </c>
      <c r="H897" s="8">
        <v>1</v>
      </c>
      <c r="I897" t="s">
        <v>8561</v>
      </c>
    </row>
    <row r="898" spans="1:9">
      <c r="A898" s="12">
        <v>114.70779472192</v>
      </c>
      <c r="B898" s="12">
        <v>-26.803847163210001</v>
      </c>
      <c r="C898" s="12">
        <v>-17.567</v>
      </c>
      <c r="D898" s="12">
        <v>21.661999999999999</v>
      </c>
      <c r="E898">
        <v>4.4290000000000003</v>
      </c>
      <c r="F898" s="8">
        <v>0.52290000000000003</v>
      </c>
      <c r="G898" s="8">
        <v>0.62250000000000005</v>
      </c>
      <c r="H898" s="8">
        <v>1</v>
      </c>
      <c r="I898" t="s">
        <v>3139</v>
      </c>
    </row>
    <row r="899" spans="1:9">
      <c r="A899" s="12">
        <v>270.43832849041667</v>
      </c>
      <c r="B899" s="12">
        <v>1.3050770905555555</v>
      </c>
      <c r="C899" s="12">
        <v>15.93</v>
      </c>
      <c r="D899" s="12">
        <v>-13.29</v>
      </c>
      <c r="E899">
        <v>4.4290000000000003</v>
      </c>
      <c r="F899" s="8">
        <v>0.6109</v>
      </c>
      <c r="G899" s="8">
        <v>0.69189999999999996</v>
      </c>
      <c r="H899" s="8">
        <v>1</v>
      </c>
      <c r="I899" t="s">
        <v>6398</v>
      </c>
    </row>
    <row r="900" spans="1:9">
      <c r="A900" s="12">
        <v>63.817998412477081</v>
      </c>
      <c r="B900" s="12">
        <v>-7.6528696608383333</v>
      </c>
      <c r="C900" s="12">
        <v>-2240.085</v>
      </c>
      <c r="D900" s="12">
        <v>-3421.8090000000002</v>
      </c>
      <c r="E900">
        <v>4.43</v>
      </c>
      <c r="F900" s="8">
        <v>1</v>
      </c>
      <c r="G900" s="8">
        <v>0.83299999999999996</v>
      </c>
      <c r="H900" s="8">
        <v>0.67869999999999997</v>
      </c>
      <c r="I900" t="s">
        <v>1959</v>
      </c>
    </row>
    <row r="901" spans="1:9">
      <c r="A901" s="12">
        <v>99.472589092030006</v>
      </c>
      <c r="B901" s="12">
        <v>-18.237480685010002</v>
      </c>
      <c r="C901" s="12">
        <v>-7.1660000000000004</v>
      </c>
      <c r="D901" s="12">
        <v>-8.7769999999999992</v>
      </c>
      <c r="E901">
        <v>4.43</v>
      </c>
      <c r="F901" s="8">
        <v>1</v>
      </c>
      <c r="G901" s="8">
        <v>0.82210000000000005</v>
      </c>
      <c r="H901" s="8">
        <v>0.65410000000000001</v>
      </c>
      <c r="I901" t="s">
        <v>2794</v>
      </c>
    </row>
    <row r="902" spans="1:9">
      <c r="A902" s="12">
        <v>129.68932277041665</v>
      </c>
      <c r="B902" s="12">
        <v>3.3414361380555557</v>
      </c>
      <c r="C902" s="12">
        <v>-19.48</v>
      </c>
      <c r="D902" s="12">
        <v>-15.92</v>
      </c>
      <c r="E902">
        <v>4.43</v>
      </c>
      <c r="F902" s="8">
        <v>1</v>
      </c>
      <c r="G902" s="8">
        <v>0.82210000000000005</v>
      </c>
      <c r="H902" s="8">
        <v>0.65410000000000001</v>
      </c>
      <c r="I902" t="s">
        <v>3417</v>
      </c>
    </row>
    <row r="903" spans="1:9">
      <c r="A903" s="12">
        <v>246.75597912166668</v>
      </c>
      <c r="B903" s="12">
        <v>-18.456248273333333</v>
      </c>
      <c r="C903" s="12">
        <v>-5.41</v>
      </c>
      <c r="D903" s="12">
        <v>-21.12</v>
      </c>
      <c r="E903">
        <v>4.43</v>
      </c>
      <c r="F903" s="8">
        <v>0.47989999999999999</v>
      </c>
      <c r="G903" s="8">
        <v>0.58679999999999999</v>
      </c>
      <c r="H903" s="8">
        <v>1</v>
      </c>
      <c r="I903" t="s">
        <v>6049</v>
      </c>
    </row>
    <row r="904" spans="1:9">
      <c r="A904" s="12">
        <v>158.89707172041668</v>
      </c>
      <c r="B904" s="12">
        <v>-57.557634295277772</v>
      </c>
      <c r="C904" s="12">
        <v>-15.93</v>
      </c>
      <c r="D904" s="12">
        <v>0.49</v>
      </c>
      <c r="E904">
        <v>4.43</v>
      </c>
      <c r="F904" s="8">
        <v>1</v>
      </c>
      <c r="G904" s="8">
        <v>0.78720000000000001</v>
      </c>
      <c r="H904" s="8">
        <v>0.57969999999999999</v>
      </c>
      <c r="I904" t="s">
        <v>7773</v>
      </c>
    </row>
    <row r="905" spans="1:9">
      <c r="A905" s="12">
        <v>74.321650384999998</v>
      </c>
      <c r="B905" s="12">
        <v>53.752101501388886</v>
      </c>
      <c r="C905" s="12">
        <v>-24.51</v>
      </c>
      <c r="D905" s="12">
        <v>7.71</v>
      </c>
      <c r="E905">
        <v>4.4329999999999998</v>
      </c>
      <c r="F905" s="8">
        <v>0.63239999999999996</v>
      </c>
      <c r="G905" s="8">
        <v>0.70809999999999995</v>
      </c>
      <c r="H905" s="8">
        <v>1</v>
      </c>
      <c r="I905" t="s">
        <v>1039</v>
      </c>
    </row>
    <row r="906" spans="1:9">
      <c r="A906" s="12">
        <v>161.44585364041666</v>
      </c>
      <c r="B906" s="12">
        <v>-80.540188471666667</v>
      </c>
      <c r="C906" s="12">
        <v>-36.86</v>
      </c>
      <c r="D906" s="12">
        <v>5.9</v>
      </c>
      <c r="E906">
        <v>4.4329999999999998</v>
      </c>
      <c r="F906" s="8">
        <v>0.50129999999999997</v>
      </c>
      <c r="G906" s="8">
        <v>0.60470000000000002</v>
      </c>
      <c r="H906" s="8">
        <v>1</v>
      </c>
      <c r="I906" t="s">
        <v>7987</v>
      </c>
    </row>
    <row r="907" spans="1:9">
      <c r="A907" s="12">
        <v>94.905769081249986</v>
      </c>
      <c r="B907" s="12">
        <v>59.010963409444443</v>
      </c>
      <c r="C907" s="12">
        <v>-5.35</v>
      </c>
      <c r="D907" s="12">
        <v>23.86</v>
      </c>
      <c r="E907">
        <v>4.4340000000000002</v>
      </c>
      <c r="F907" s="8">
        <v>0.65039999999999998</v>
      </c>
      <c r="G907" s="8">
        <v>0.72150000000000003</v>
      </c>
      <c r="H907" s="8">
        <v>1</v>
      </c>
      <c r="I907" t="s">
        <v>1243</v>
      </c>
    </row>
    <row r="908" spans="1:9">
      <c r="A908" s="12">
        <v>335.89009894416665</v>
      </c>
      <c r="B908" s="12">
        <v>52.229045737500002</v>
      </c>
      <c r="C908" s="12">
        <v>-13.25</v>
      </c>
      <c r="D908" s="12">
        <v>-186.77</v>
      </c>
      <c r="E908">
        <v>4.4400000000000004</v>
      </c>
      <c r="F908" s="8">
        <v>0.8</v>
      </c>
      <c r="G908" s="8">
        <v>0.8</v>
      </c>
      <c r="H908" s="8">
        <v>0.8</v>
      </c>
      <c r="I908" t="s">
        <v>477</v>
      </c>
    </row>
    <row r="909" spans="1:9">
      <c r="A909" s="12">
        <v>78.322833958333334</v>
      </c>
      <c r="B909" s="12">
        <v>2.8612633055555556</v>
      </c>
      <c r="C909" s="12">
        <v>0.83</v>
      </c>
      <c r="D909" s="12">
        <v>3.91</v>
      </c>
      <c r="E909">
        <v>4.4400000000000004</v>
      </c>
      <c r="F909" s="8">
        <v>1</v>
      </c>
      <c r="G909" s="8">
        <v>0.82210000000000005</v>
      </c>
      <c r="H909" s="8">
        <v>0.65410000000000001</v>
      </c>
      <c r="I909" t="s">
        <v>2200</v>
      </c>
    </row>
    <row r="910" spans="1:9">
      <c r="A910" s="12">
        <v>12.170601375000002</v>
      </c>
      <c r="B910" s="12">
        <v>7.5850812777777774</v>
      </c>
      <c r="C910" s="12">
        <v>83.1</v>
      </c>
      <c r="D910" s="12">
        <v>-49.58</v>
      </c>
      <c r="E910">
        <v>4.4400000000000004</v>
      </c>
      <c r="F910" s="8">
        <v>1</v>
      </c>
      <c r="G910" s="8">
        <v>0.73599999999999999</v>
      </c>
      <c r="H910" s="8">
        <v>0.4803</v>
      </c>
      <c r="I910" t="s">
        <v>4103</v>
      </c>
    </row>
    <row r="911" spans="1:9">
      <c r="A911" s="12">
        <v>25.357891290416667</v>
      </c>
      <c r="B911" s="12">
        <v>5.4876128402777775</v>
      </c>
      <c r="C911" s="12">
        <v>-23.36</v>
      </c>
      <c r="D911" s="12">
        <v>3.36</v>
      </c>
      <c r="E911">
        <v>4.4400000000000004</v>
      </c>
      <c r="F911" s="8">
        <v>1</v>
      </c>
      <c r="G911" s="8">
        <v>0.78720000000000001</v>
      </c>
      <c r="H911" s="8">
        <v>0.57969999999999999</v>
      </c>
      <c r="I911" t="s">
        <v>4112</v>
      </c>
    </row>
    <row r="912" spans="1:9">
      <c r="A912" s="12">
        <v>311.93432910291671</v>
      </c>
      <c r="B912" s="12">
        <v>-5.027700549444444</v>
      </c>
      <c r="C912" s="12">
        <v>1.68</v>
      </c>
      <c r="D912" s="12">
        <v>-40.06</v>
      </c>
      <c r="E912">
        <v>4.4400000000000004</v>
      </c>
      <c r="F912" s="8">
        <v>1</v>
      </c>
      <c r="G912" s="8">
        <v>0.63180000000000003</v>
      </c>
      <c r="H912" s="8">
        <v>0.31119999999999998</v>
      </c>
      <c r="I912" t="s">
        <v>6282</v>
      </c>
    </row>
    <row r="913" spans="1:9">
      <c r="A913" s="12">
        <v>305.96508624541667</v>
      </c>
      <c r="B913" s="12">
        <v>32.190171971388885</v>
      </c>
      <c r="C913" s="12">
        <v>35.840000000000003</v>
      </c>
      <c r="D913" s="12">
        <v>-5.83</v>
      </c>
      <c r="E913">
        <v>4.4400000000000004</v>
      </c>
      <c r="F913" s="8">
        <v>1</v>
      </c>
      <c r="G913" s="8">
        <v>0.79920000000000002</v>
      </c>
      <c r="H913" s="8">
        <v>0.60450000000000004</v>
      </c>
      <c r="I913" t="s">
        <v>7023</v>
      </c>
    </row>
    <row r="914" spans="1:9">
      <c r="A914" s="12">
        <v>123.51220570343997</v>
      </c>
      <c r="B914" s="12">
        <v>-40.347867138970003</v>
      </c>
      <c r="C914" s="12">
        <v>38.195999999999998</v>
      </c>
      <c r="D914" s="12">
        <v>-70.153000000000006</v>
      </c>
      <c r="E914">
        <v>4.4400000000000004</v>
      </c>
      <c r="F914" s="8">
        <v>1</v>
      </c>
      <c r="G914" s="8">
        <v>0.82210000000000005</v>
      </c>
      <c r="H914" s="8">
        <v>0.65410000000000001</v>
      </c>
      <c r="I914" t="s">
        <v>7149</v>
      </c>
    </row>
    <row r="915" spans="1:9">
      <c r="A915" s="12">
        <v>64.12095061260834</v>
      </c>
      <c r="B915" s="12">
        <v>-59.302154414251106</v>
      </c>
      <c r="C915" s="12">
        <v>-47.784999999999997</v>
      </c>
      <c r="D915" s="12">
        <v>-167.80600000000001</v>
      </c>
      <c r="E915">
        <v>4.4400000000000004</v>
      </c>
      <c r="F915" s="8">
        <v>1</v>
      </c>
      <c r="G915" s="8">
        <v>0.79920000000000002</v>
      </c>
      <c r="H915" s="8">
        <v>0.60450000000000004</v>
      </c>
      <c r="I915" t="s">
        <v>7528</v>
      </c>
    </row>
    <row r="916" spans="1:9">
      <c r="A916" s="12">
        <v>78.307820955949992</v>
      </c>
      <c r="B916" s="12">
        <v>-12.941292455320001</v>
      </c>
      <c r="C916" s="12">
        <v>-12.414</v>
      </c>
      <c r="D916" s="12">
        <v>-1.3520000000000001</v>
      </c>
      <c r="E916">
        <v>4.4400000000000004</v>
      </c>
      <c r="F916" s="8">
        <v>0.8</v>
      </c>
      <c r="G916" s="8">
        <v>0.8</v>
      </c>
      <c r="H916" s="8">
        <v>0.8</v>
      </c>
      <c r="I916" t="s">
        <v>9324</v>
      </c>
    </row>
    <row r="917" spans="1:9">
      <c r="A917" s="12">
        <v>135.02253772124999</v>
      </c>
      <c r="B917" s="12">
        <v>-41.253605255555556</v>
      </c>
      <c r="C917" s="12">
        <v>-40.08</v>
      </c>
      <c r="D917" s="12">
        <v>54.59</v>
      </c>
      <c r="E917">
        <v>4.4459999999999997</v>
      </c>
      <c r="F917" s="8">
        <v>1</v>
      </c>
      <c r="G917" s="8">
        <v>0.85409999999999997</v>
      </c>
      <c r="H917" s="8">
        <v>0.72770000000000001</v>
      </c>
      <c r="I917" t="s">
        <v>7235</v>
      </c>
    </row>
    <row r="918" spans="1:9">
      <c r="A918" s="12">
        <v>167.91449465302</v>
      </c>
      <c r="B918" s="12">
        <v>-22.825848048329998</v>
      </c>
      <c r="C918" s="12">
        <v>7.827</v>
      </c>
      <c r="D918" s="12">
        <v>-102.911</v>
      </c>
      <c r="E918">
        <v>4.4489999999999998</v>
      </c>
      <c r="F918" s="8">
        <v>0.63239999999999996</v>
      </c>
      <c r="G918" s="8">
        <v>0.70809999999999995</v>
      </c>
      <c r="H918" s="8">
        <v>1</v>
      </c>
      <c r="I918" t="s">
        <v>4942</v>
      </c>
    </row>
    <row r="919" spans="1:9">
      <c r="A919" s="12">
        <v>288.88743875065001</v>
      </c>
      <c r="B919" s="12">
        <v>73.355521754179989</v>
      </c>
      <c r="C919" s="12">
        <v>-129.43</v>
      </c>
      <c r="D919" s="12">
        <v>93.738</v>
      </c>
      <c r="E919">
        <v>4.45</v>
      </c>
      <c r="F919" s="8">
        <v>1</v>
      </c>
      <c r="G919" s="8">
        <v>0.79920000000000002</v>
      </c>
      <c r="H919" s="8">
        <v>0.60450000000000004</v>
      </c>
      <c r="I919" t="s">
        <v>1099</v>
      </c>
    </row>
    <row r="920" spans="1:9">
      <c r="A920" s="12">
        <v>58.572924166666667</v>
      </c>
      <c r="B920" s="12">
        <v>-2.9547343055555557</v>
      </c>
      <c r="C920" s="12">
        <v>26</v>
      </c>
      <c r="D920" s="12">
        <v>-0.23</v>
      </c>
      <c r="E920">
        <v>4.45</v>
      </c>
      <c r="F920" s="8">
        <v>1</v>
      </c>
      <c r="G920" s="8">
        <v>0.85409999999999997</v>
      </c>
      <c r="H920" s="8">
        <v>0.72770000000000001</v>
      </c>
      <c r="I920" t="s">
        <v>1877</v>
      </c>
    </row>
    <row r="921" spans="1:9">
      <c r="A921" s="12">
        <v>70.140471041666672</v>
      </c>
      <c r="B921" s="12">
        <v>-41.863752083333338</v>
      </c>
      <c r="C921" s="12">
        <v>-140.38999999999999</v>
      </c>
      <c r="D921" s="12">
        <v>-74.819999999999993</v>
      </c>
      <c r="E921">
        <v>4.45</v>
      </c>
      <c r="F921" s="8">
        <v>0.89859999999999995</v>
      </c>
      <c r="G921" s="8">
        <v>0.89249999999999996</v>
      </c>
      <c r="H921" s="8">
        <v>1</v>
      </c>
      <c r="I921" t="s">
        <v>2090</v>
      </c>
    </row>
    <row r="922" spans="1:9">
      <c r="A922" s="12">
        <v>78.074591267083349</v>
      </c>
      <c r="B922" s="12">
        <v>-11.869218410833334</v>
      </c>
      <c r="C922" s="12">
        <v>24.39</v>
      </c>
      <c r="D922" s="12">
        <v>-31.02</v>
      </c>
      <c r="E922">
        <v>4.45</v>
      </c>
      <c r="F922" s="8">
        <v>0.53700000000000003</v>
      </c>
      <c r="G922" s="8">
        <v>0.63400000000000001</v>
      </c>
      <c r="H922" s="8">
        <v>1</v>
      </c>
      <c r="I922" t="s">
        <v>2217</v>
      </c>
    </row>
    <row r="923" spans="1:9">
      <c r="A923" s="12">
        <v>169.16541498833334</v>
      </c>
      <c r="B923" s="12">
        <v>-3.6516047272222223</v>
      </c>
      <c r="C923" s="12">
        <v>-110.37</v>
      </c>
      <c r="D923" s="12">
        <v>-37.159999999999997</v>
      </c>
      <c r="E923">
        <v>4.45</v>
      </c>
      <c r="F923" s="8">
        <v>0.72599999999999998</v>
      </c>
      <c r="G923" s="8">
        <v>0.7762</v>
      </c>
      <c r="H923" s="8">
        <v>1</v>
      </c>
      <c r="I923" t="s">
        <v>4971</v>
      </c>
    </row>
    <row r="924" spans="1:9">
      <c r="A924" s="12">
        <v>248.03416594708335</v>
      </c>
      <c r="B924" s="12">
        <v>-21.466392223611109</v>
      </c>
      <c r="C924" s="12">
        <v>21.12</v>
      </c>
      <c r="D924" s="12">
        <v>35.26</v>
      </c>
      <c r="E924">
        <v>4.45</v>
      </c>
      <c r="F924" s="8">
        <v>0.8</v>
      </c>
      <c r="G924" s="8">
        <v>0.8</v>
      </c>
      <c r="H924" s="8">
        <v>0.8</v>
      </c>
      <c r="I924" t="s">
        <v>5996</v>
      </c>
    </row>
    <row r="925" spans="1:9">
      <c r="A925" s="12">
        <v>293.52230413377248</v>
      </c>
      <c r="B925" s="12">
        <v>7.3789400915349992</v>
      </c>
      <c r="C925" s="12">
        <v>213.28</v>
      </c>
      <c r="D925" s="12">
        <v>-156.953</v>
      </c>
      <c r="E925">
        <v>4.45</v>
      </c>
      <c r="F925" s="8">
        <v>1</v>
      </c>
      <c r="G925" s="8">
        <v>0.78720000000000001</v>
      </c>
      <c r="H925" s="8">
        <v>0.57969999999999999</v>
      </c>
      <c r="I925" t="s">
        <v>6489</v>
      </c>
    </row>
    <row r="926" spans="1:9">
      <c r="A926" s="12">
        <v>292.17637481374999</v>
      </c>
      <c r="B926" s="12">
        <v>24.664903459722222</v>
      </c>
      <c r="C926" s="12">
        <v>-126.13</v>
      </c>
      <c r="D926" s="12">
        <v>-107.44</v>
      </c>
      <c r="E926">
        <v>4.45</v>
      </c>
      <c r="F926" s="8">
        <v>1</v>
      </c>
      <c r="G926" s="8">
        <v>0.67889999999999995</v>
      </c>
      <c r="H926" s="8">
        <v>0.38229999999999997</v>
      </c>
      <c r="I926" t="s">
        <v>6816</v>
      </c>
    </row>
    <row r="927" spans="1:9">
      <c r="A927" s="12">
        <v>330.94766559049003</v>
      </c>
      <c r="B927" s="12">
        <v>64.627971130839995</v>
      </c>
      <c r="C927" s="12">
        <v>212.56299999999999</v>
      </c>
      <c r="D927" s="12">
        <v>89.058000000000007</v>
      </c>
      <c r="E927">
        <v>4.45</v>
      </c>
      <c r="F927" s="8">
        <v>0.8</v>
      </c>
      <c r="G927" s="8">
        <v>0.8</v>
      </c>
      <c r="H927" s="8">
        <v>0.8</v>
      </c>
      <c r="I927" t="s">
        <v>8928</v>
      </c>
    </row>
    <row r="928" spans="1:9">
      <c r="A928" s="12">
        <v>331.52869034500003</v>
      </c>
      <c r="B928" s="12">
        <v>-39.543351625</v>
      </c>
      <c r="C928" s="12">
        <v>-23.8</v>
      </c>
      <c r="D928" s="12">
        <v>-124.58</v>
      </c>
      <c r="E928">
        <v>4.4580000000000002</v>
      </c>
      <c r="F928" s="8">
        <v>1</v>
      </c>
      <c r="G928" s="8">
        <v>0.78720000000000001</v>
      </c>
      <c r="H928" s="8">
        <v>0.57969999999999999</v>
      </c>
      <c r="I928" t="s">
        <v>3487</v>
      </c>
    </row>
    <row r="929" spans="1:9">
      <c r="A929" s="12">
        <v>74.637092872750003</v>
      </c>
      <c r="B929" s="12">
        <v>1.71401353676</v>
      </c>
      <c r="C929" s="12">
        <v>-0.58899999999999997</v>
      </c>
      <c r="D929" s="12">
        <v>-6.4820000000000002</v>
      </c>
      <c r="E929">
        <v>4.4589999999999996</v>
      </c>
      <c r="F929" s="8">
        <v>1</v>
      </c>
      <c r="G929" s="8">
        <v>0.79920000000000002</v>
      </c>
      <c r="H929" s="8">
        <v>0.60450000000000004</v>
      </c>
      <c r="I929" t="s">
        <v>2160</v>
      </c>
    </row>
    <row r="930" spans="1:9">
      <c r="A930" s="12">
        <v>340.12857836166665</v>
      </c>
      <c r="B930" s="12">
        <v>44.276306733611108</v>
      </c>
      <c r="C930" s="12">
        <v>93.83</v>
      </c>
      <c r="D930" s="12">
        <v>10.71</v>
      </c>
      <c r="E930">
        <v>4.46</v>
      </c>
      <c r="F930" s="8">
        <v>1</v>
      </c>
      <c r="G930" s="8">
        <v>0.79920000000000002</v>
      </c>
      <c r="H930" s="8">
        <v>0.60450000000000004</v>
      </c>
      <c r="I930" t="s">
        <v>314</v>
      </c>
    </row>
    <row r="931" spans="1:9">
      <c r="A931" s="12">
        <v>82.696046024799998</v>
      </c>
      <c r="B931" s="12">
        <v>5.9481452814300004</v>
      </c>
      <c r="C931" s="12">
        <v>9.3659999999999997</v>
      </c>
      <c r="D931" s="12">
        <v>-38.783000000000001</v>
      </c>
      <c r="E931">
        <v>4.46</v>
      </c>
      <c r="F931" s="8">
        <v>0.52290000000000003</v>
      </c>
      <c r="G931" s="8">
        <v>0.62250000000000005</v>
      </c>
      <c r="H931" s="8">
        <v>1</v>
      </c>
      <c r="I931" t="s">
        <v>2349</v>
      </c>
    </row>
    <row r="932" spans="1:9">
      <c r="A932" s="12">
        <v>42.272578767719999</v>
      </c>
      <c r="B932" s="12">
        <v>-32.405897779690001</v>
      </c>
      <c r="C932" s="12">
        <v>86.022999999999996</v>
      </c>
      <c r="D932" s="12">
        <v>159.404</v>
      </c>
      <c r="E932">
        <v>4.46</v>
      </c>
      <c r="F932" s="8">
        <v>0.8</v>
      </c>
      <c r="G932" s="8">
        <v>0.8</v>
      </c>
      <c r="H932" s="8">
        <v>0.8</v>
      </c>
      <c r="I932" t="s">
        <v>3536</v>
      </c>
    </row>
    <row r="933" spans="1:9">
      <c r="A933" s="12">
        <v>41.275828336206253</v>
      </c>
      <c r="B933" s="12">
        <v>-18.572622827755279</v>
      </c>
      <c r="C933" s="12">
        <v>318.56799999999998</v>
      </c>
      <c r="D933" s="12">
        <v>48.170999999999999</v>
      </c>
      <c r="E933">
        <v>4.46</v>
      </c>
      <c r="F933" s="8">
        <v>0.8</v>
      </c>
      <c r="G933" s="8">
        <v>0.8</v>
      </c>
      <c r="H933" s="8">
        <v>0.8</v>
      </c>
      <c r="I933" t="s">
        <v>3728</v>
      </c>
    </row>
    <row r="934" spans="1:9">
      <c r="A934" s="12">
        <v>3.6600689679166667</v>
      </c>
      <c r="B934" s="12">
        <v>-18.932865135555556</v>
      </c>
      <c r="C934" s="12">
        <v>-26.15</v>
      </c>
      <c r="D934" s="12">
        <v>-73.58</v>
      </c>
      <c r="E934">
        <v>4.46</v>
      </c>
      <c r="F934" s="8">
        <v>1</v>
      </c>
      <c r="G934" s="8">
        <v>0.64800000000000002</v>
      </c>
      <c r="H934" s="8">
        <v>0.33460000000000001</v>
      </c>
      <c r="I934" t="s">
        <v>3783</v>
      </c>
    </row>
    <row r="935" spans="1:9">
      <c r="A935" s="12">
        <v>141.16357808208332</v>
      </c>
      <c r="B935" s="12">
        <v>26.182323603055558</v>
      </c>
      <c r="C935" s="12">
        <v>-31.64</v>
      </c>
      <c r="D935" s="12">
        <v>-48.2</v>
      </c>
      <c r="E935">
        <v>4.46</v>
      </c>
      <c r="F935" s="8">
        <v>1</v>
      </c>
      <c r="G935" s="8">
        <v>0.79920000000000002</v>
      </c>
      <c r="H935" s="8">
        <v>0.60450000000000004</v>
      </c>
      <c r="I935" t="s">
        <v>4638</v>
      </c>
    </row>
    <row r="936" spans="1:9">
      <c r="A936" s="12">
        <v>177.78621333641999</v>
      </c>
      <c r="B936" s="12">
        <v>-45.173469916590001</v>
      </c>
      <c r="C936" s="12">
        <v>-72.927999999999997</v>
      </c>
      <c r="D936" s="12">
        <v>-7.9640000000000004</v>
      </c>
      <c r="E936">
        <v>4.46</v>
      </c>
      <c r="F936" s="8">
        <v>1</v>
      </c>
      <c r="G936" s="8">
        <v>0.78720000000000001</v>
      </c>
      <c r="H936" s="8">
        <v>0.57969999999999999</v>
      </c>
      <c r="I936" t="s">
        <v>8008</v>
      </c>
    </row>
    <row r="937" spans="1:9">
      <c r="A937" s="12">
        <v>143.70596912916665</v>
      </c>
      <c r="B937" s="12">
        <v>52.051476802777778</v>
      </c>
      <c r="C937" s="12">
        <v>-65.739999999999995</v>
      </c>
      <c r="D937" s="12">
        <v>-37.32</v>
      </c>
      <c r="E937">
        <v>4.4630000000000001</v>
      </c>
      <c r="F937" s="8">
        <v>0.6109</v>
      </c>
      <c r="G937" s="8">
        <v>0.69189999999999996</v>
      </c>
      <c r="H937" s="8">
        <v>1</v>
      </c>
      <c r="I937" t="s">
        <v>1604</v>
      </c>
    </row>
    <row r="938" spans="1:9">
      <c r="A938" s="12">
        <v>136.28672122041667</v>
      </c>
      <c r="B938" s="12">
        <v>-72.602706571666658</v>
      </c>
      <c r="C938" s="12">
        <v>-8.81</v>
      </c>
      <c r="D938" s="12">
        <v>-5.26</v>
      </c>
      <c r="E938">
        <v>4.4669999999999996</v>
      </c>
      <c r="F938" s="8">
        <v>1</v>
      </c>
      <c r="G938" s="8">
        <v>0.92759999999999998</v>
      </c>
      <c r="H938" s="8">
        <v>0.91679999999999995</v>
      </c>
      <c r="I938" t="s">
        <v>7804</v>
      </c>
    </row>
    <row r="939" spans="1:9">
      <c r="A939" s="12">
        <v>50.084837962500004</v>
      </c>
      <c r="B939" s="12">
        <v>29.048456981944447</v>
      </c>
      <c r="C939" s="12">
        <v>-7.71</v>
      </c>
      <c r="D939" s="12">
        <v>-16.91</v>
      </c>
      <c r="E939">
        <v>4.47</v>
      </c>
      <c r="F939" s="8">
        <v>1</v>
      </c>
      <c r="G939" s="8">
        <v>0.78720000000000001</v>
      </c>
      <c r="H939" s="8">
        <v>0.57969999999999999</v>
      </c>
      <c r="I939" t="s">
        <v>1749</v>
      </c>
    </row>
    <row r="940" spans="1:9">
      <c r="A940" s="12">
        <v>101.96519952348</v>
      </c>
      <c r="B940" s="12">
        <v>2.4121763919800001</v>
      </c>
      <c r="C940" s="12">
        <v>-17.309000000000001</v>
      </c>
      <c r="D940" s="12">
        <v>-15.920999999999999</v>
      </c>
      <c r="E940">
        <v>4.47</v>
      </c>
      <c r="F940" s="8">
        <v>1</v>
      </c>
      <c r="G940" s="8">
        <v>0.83299999999999996</v>
      </c>
      <c r="H940" s="8">
        <v>0.67869999999999997</v>
      </c>
      <c r="I940" t="s">
        <v>2840</v>
      </c>
    </row>
    <row r="941" spans="1:9">
      <c r="A941" s="12">
        <v>346.67019883180001</v>
      </c>
      <c r="B941" s="12">
        <v>-23.74299001927</v>
      </c>
      <c r="C941" s="12">
        <v>61.661000000000001</v>
      </c>
      <c r="D941" s="12">
        <v>-34.183999999999997</v>
      </c>
      <c r="E941">
        <v>4.47</v>
      </c>
      <c r="F941" s="8">
        <v>0.8</v>
      </c>
      <c r="G941" s="8">
        <v>0.8</v>
      </c>
      <c r="H941" s="8">
        <v>0.8</v>
      </c>
      <c r="I941" t="s">
        <v>3703</v>
      </c>
    </row>
    <row r="942" spans="1:9">
      <c r="A942" s="12">
        <v>218.67007244468002</v>
      </c>
      <c r="B942" s="12">
        <v>29.745127131650001</v>
      </c>
      <c r="C942" s="12">
        <v>188.57400000000001</v>
      </c>
      <c r="D942" s="12">
        <v>131.58000000000001</v>
      </c>
      <c r="E942">
        <v>4.47</v>
      </c>
      <c r="F942" s="8">
        <v>0.8</v>
      </c>
      <c r="G942" s="8">
        <v>0.8</v>
      </c>
      <c r="H942" s="8">
        <v>0.8</v>
      </c>
      <c r="I942" t="s">
        <v>5497</v>
      </c>
    </row>
    <row r="943" spans="1:9">
      <c r="A943" s="12">
        <v>182.02175944332998</v>
      </c>
      <c r="B943" s="12">
        <v>-50.661270958759999</v>
      </c>
      <c r="C943" s="12">
        <v>-32.587000000000003</v>
      </c>
      <c r="D943" s="12">
        <v>-11.55</v>
      </c>
      <c r="E943">
        <v>4.47</v>
      </c>
      <c r="F943" s="8">
        <v>0.52290000000000003</v>
      </c>
      <c r="G943" s="8">
        <v>0.62250000000000005</v>
      </c>
      <c r="H943" s="8">
        <v>1</v>
      </c>
      <c r="I943" t="s">
        <v>8059</v>
      </c>
    </row>
    <row r="944" spans="1:9">
      <c r="A944" s="12">
        <v>359.97907339666665</v>
      </c>
      <c r="B944" s="12">
        <v>-65.577133434999993</v>
      </c>
      <c r="C944" s="12">
        <v>47.93</v>
      </c>
      <c r="D944" s="12">
        <v>-22.95</v>
      </c>
      <c r="E944">
        <v>4.47</v>
      </c>
      <c r="F944" s="8">
        <v>0.54959999999999998</v>
      </c>
      <c r="G944" s="8">
        <v>0.64410000000000001</v>
      </c>
      <c r="H944" s="8">
        <v>1</v>
      </c>
      <c r="I944" t="s">
        <v>8112</v>
      </c>
    </row>
    <row r="945" spans="1:9">
      <c r="A945" s="12">
        <v>118.16102760416666</v>
      </c>
      <c r="B945" s="12">
        <v>-38.862814018611111</v>
      </c>
      <c r="C945" s="12">
        <v>-8.92</v>
      </c>
      <c r="D945" s="12">
        <v>3.34</v>
      </c>
      <c r="E945">
        <v>4.4740000000000002</v>
      </c>
      <c r="F945" s="8">
        <v>0.47989999999999999</v>
      </c>
      <c r="G945" s="8">
        <v>0.58679999999999999</v>
      </c>
      <c r="H945" s="8">
        <v>1</v>
      </c>
      <c r="I945" t="s">
        <v>3269</v>
      </c>
    </row>
    <row r="946" spans="1:9">
      <c r="A946" s="12">
        <v>163.90333897647997</v>
      </c>
      <c r="B946" s="12">
        <v>24.749728424880001</v>
      </c>
      <c r="C946" s="12">
        <v>-76.977000000000004</v>
      </c>
      <c r="D946" s="12">
        <v>-14.698</v>
      </c>
      <c r="E946">
        <v>4.4770000000000003</v>
      </c>
      <c r="F946" s="8">
        <v>0.63239999999999996</v>
      </c>
      <c r="G946" s="8">
        <v>0.70809999999999995</v>
      </c>
      <c r="H946" s="8">
        <v>1</v>
      </c>
      <c r="I946" t="s">
        <v>4893</v>
      </c>
    </row>
    <row r="947" spans="1:9">
      <c r="A947" s="12">
        <v>294.11055981791674</v>
      </c>
      <c r="B947" s="12">
        <v>50.221101270277778</v>
      </c>
      <c r="C947" s="12">
        <v>-8.8699999999999992</v>
      </c>
      <c r="D947" s="12">
        <v>262.45</v>
      </c>
      <c r="E947">
        <v>4.4800000000000004</v>
      </c>
      <c r="F947" s="8">
        <v>0.8</v>
      </c>
      <c r="G947" s="8">
        <v>0.8</v>
      </c>
      <c r="H947" s="8">
        <v>0.8</v>
      </c>
      <c r="I947" t="s">
        <v>849</v>
      </c>
    </row>
    <row r="948" spans="1:9">
      <c r="A948" s="12">
        <v>57.380323117769997</v>
      </c>
      <c r="B948" s="12">
        <v>65.525979395139998</v>
      </c>
      <c r="C948" s="12">
        <v>0.31900000000000001</v>
      </c>
      <c r="D948" s="12">
        <v>-15.593</v>
      </c>
      <c r="E948">
        <v>4.4800000000000004</v>
      </c>
      <c r="F948" s="8">
        <v>1</v>
      </c>
      <c r="G948" s="8">
        <v>0.64800000000000002</v>
      </c>
      <c r="H948" s="8">
        <v>0.33460000000000001</v>
      </c>
      <c r="I948" t="s">
        <v>994</v>
      </c>
    </row>
    <row r="949" spans="1:9">
      <c r="A949" s="12">
        <v>137.21774013541668</v>
      </c>
      <c r="B949" s="12">
        <v>51.604648046666668</v>
      </c>
      <c r="C949" s="12">
        <v>-136.33000000000001</v>
      </c>
      <c r="D949" s="12">
        <v>-32.6</v>
      </c>
      <c r="E949">
        <v>4.4800000000000004</v>
      </c>
      <c r="F949" s="8">
        <v>0.8</v>
      </c>
      <c r="G949" s="8">
        <v>0.8</v>
      </c>
      <c r="H949" s="8">
        <v>0.8</v>
      </c>
      <c r="I949" t="s">
        <v>1560</v>
      </c>
    </row>
    <row r="950" spans="1:9">
      <c r="A950" s="12">
        <v>66.58654508539</v>
      </c>
      <c r="B950" s="12">
        <v>15.61830113545</v>
      </c>
      <c r="C950" s="12">
        <v>87.435000000000002</v>
      </c>
      <c r="D950" s="12">
        <v>-20.978000000000002</v>
      </c>
      <c r="E950">
        <v>4.4800000000000004</v>
      </c>
      <c r="F950" s="8">
        <v>0.86680000000000001</v>
      </c>
      <c r="G950" s="8">
        <v>0.87180000000000002</v>
      </c>
      <c r="H950" s="8">
        <v>1</v>
      </c>
      <c r="I950" t="s">
        <v>1998</v>
      </c>
    </row>
    <row r="951" spans="1:9">
      <c r="A951" s="12">
        <v>92.984987212916678</v>
      </c>
      <c r="B951" s="12">
        <v>14.208765429444444</v>
      </c>
      <c r="C951" s="12">
        <v>0.28999999999999998</v>
      </c>
      <c r="D951" s="12">
        <v>-20.12</v>
      </c>
      <c r="E951">
        <v>4.4800000000000004</v>
      </c>
      <c r="F951" s="8">
        <v>0.50129999999999997</v>
      </c>
      <c r="G951" s="8">
        <v>0.60470000000000002</v>
      </c>
      <c r="H951" s="8">
        <v>1</v>
      </c>
      <c r="I951" t="s">
        <v>2610</v>
      </c>
    </row>
    <row r="952" spans="1:9">
      <c r="A952" s="12">
        <v>97.042531133750003</v>
      </c>
      <c r="B952" s="12">
        <v>-32.580068191111117</v>
      </c>
      <c r="C952" s="12">
        <v>-14.41</v>
      </c>
      <c r="D952" s="12">
        <v>25.21</v>
      </c>
      <c r="E952">
        <v>4.4800000000000004</v>
      </c>
      <c r="F952" s="8">
        <v>0.51039999999999996</v>
      </c>
      <c r="G952" s="8">
        <v>0.61219999999999997</v>
      </c>
      <c r="H952" s="8">
        <v>1</v>
      </c>
      <c r="I952" t="s">
        <v>2732</v>
      </c>
    </row>
    <row r="953" spans="1:9">
      <c r="A953" s="12">
        <v>78.322830872179992</v>
      </c>
      <c r="B953" s="12">
        <v>2.8612392074300002</v>
      </c>
      <c r="C953" s="12">
        <v>6.0140000000000002</v>
      </c>
      <c r="D953" s="12">
        <v>3.7</v>
      </c>
      <c r="E953">
        <v>4.4800000000000004</v>
      </c>
      <c r="F953" s="8">
        <v>0.8</v>
      </c>
      <c r="G953" s="8">
        <v>0.8</v>
      </c>
      <c r="H953" s="8">
        <v>0.8</v>
      </c>
      <c r="I953" t="s">
        <v>8950</v>
      </c>
    </row>
    <row r="954" spans="1:9">
      <c r="A954" s="12">
        <v>319.96662273614999</v>
      </c>
      <c r="B954" s="12">
        <v>-53.449426075159998</v>
      </c>
      <c r="C954" s="12">
        <v>106.988</v>
      </c>
      <c r="D954" s="12">
        <v>-66.460999999999999</v>
      </c>
      <c r="E954">
        <v>4.4829999999999997</v>
      </c>
      <c r="F954" s="8">
        <v>0.72599999999999998</v>
      </c>
      <c r="G954" s="8">
        <v>0.7762</v>
      </c>
      <c r="H954" s="8">
        <v>1</v>
      </c>
      <c r="I954" t="s">
        <v>9002</v>
      </c>
    </row>
    <row r="955" spans="1:9">
      <c r="A955" s="12">
        <v>355.68060302833334</v>
      </c>
      <c r="B955" s="12">
        <v>-14.544903420555556</v>
      </c>
      <c r="C955" s="12">
        <v>99.28</v>
      </c>
      <c r="D955" s="12">
        <v>-66.319999999999993</v>
      </c>
      <c r="E955">
        <v>4.484</v>
      </c>
      <c r="F955" s="8">
        <v>0.57499999999999996</v>
      </c>
      <c r="G955" s="8">
        <v>0.66420000000000001</v>
      </c>
      <c r="H955" s="8">
        <v>1</v>
      </c>
      <c r="I955" t="s">
        <v>3816</v>
      </c>
    </row>
    <row r="956" spans="1:9">
      <c r="A956" s="12">
        <v>7.8894500000000001</v>
      </c>
      <c r="B956" s="12">
        <v>-62.965563888888894</v>
      </c>
      <c r="C956" s="12">
        <v>94.9</v>
      </c>
      <c r="D956" s="12">
        <v>-48.6</v>
      </c>
      <c r="E956">
        <v>4.4880000000000004</v>
      </c>
      <c r="F956" s="8">
        <v>0.8</v>
      </c>
      <c r="G956" s="8">
        <v>0.8</v>
      </c>
      <c r="H956" s="8">
        <v>0.8</v>
      </c>
      <c r="I956" t="s">
        <v>9091</v>
      </c>
    </row>
    <row r="957" spans="1:9">
      <c r="A957" s="12">
        <v>100.99702978194</v>
      </c>
      <c r="B957" s="12">
        <v>13.22799990159</v>
      </c>
      <c r="C957" s="12">
        <v>-0.45200000000000001</v>
      </c>
      <c r="D957" s="12">
        <v>-52.279000000000003</v>
      </c>
      <c r="E957">
        <v>4.49</v>
      </c>
      <c r="F957" s="8">
        <v>1</v>
      </c>
      <c r="G957" s="8">
        <v>0.83299999999999996</v>
      </c>
      <c r="H957" s="8">
        <v>0.67869999999999997</v>
      </c>
      <c r="I957" t="s">
        <v>2765</v>
      </c>
    </row>
    <row r="958" spans="1:9">
      <c r="A958" s="12">
        <v>117.02153497374999</v>
      </c>
      <c r="B958" s="12">
        <v>-25.937170076666668</v>
      </c>
      <c r="C958" s="12">
        <v>-10.09</v>
      </c>
      <c r="D958" s="12">
        <v>4.26</v>
      </c>
      <c r="E958">
        <v>4.49</v>
      </c>
      <c r="F958" s="8">
        <v>0.47010000000000002</v>
      </c>
      <c r="G958" s="8">
        <v>0.57840000000000003</v>
      </c>
      <c r="H958" s="8">
        <v>1</v>
      </c>
      <c r="I958" t="s">
        <v>3207</v>
      </c>
    </row>
    <row r="959" spans="1:9">
      <c r="A959" s="12">
        <v>337.2078600866833</v>
      </c>
      <c r="B959" s="12">
        <v>2.0544972322777778E-2</v>
      </c>
      <c r="C959" s="12">
        <v>224.29499999999999</v>
      </c>
      <c r="D959" s="12">
        <v>25.396000000000001</v>
      </c>
      <c r="E959">
        <v>4.49</v>
      </c>
      <c r="F959" s="8">
        <v>0.89859999999999995</v>
      </c>
      <c r="G959" s="8">
        <v>0.89249999999999996</v>
      </c>
      <c r="H959" s="8">
        <v>1</v>
      </c>
      <c r="I959" t="s">
        <v>3995</v>
      </c>
    </row>
    <row r="960" spans="1:9">
      <c r="A960" s="12">
        <v>318.62006378208332</v>
      </c>
      <c r="B960" s="12">
        <v>10.006979410555555</v>
      </c>
      <c r="C960" s="12">
        <v>42.39</v>
      </c>
      <c r="D960" s="12">
        <v>-304.19</v>
      </c>
      <c r="E960">
        <v>4.49</v>
      </c>
      <c r="F960" s="8">
        <v>0.8</v>
      </c>
      <c r="G960" s="8">
        <v>0.8</v>
      </c>
      <c r="H960" s="8">
        <v>0.8</v>
      </c>
      <c r="I960" t="s">
        <v>4159</v>
      </c>
    </row>
    <row r="961" spans="1:9">
      <c r="A961" s="12">
        <v>333.46969795056998</v>
      </c>
      <c r="B961" s="12">
        <v>39.714924677700004</v>
      </c>
      <c r="C961" s="12">
        <v>38.941000000000003</v>
      </c>
      <c r="D961" s="12">
        <v>19.341999999999999</v>
      </c>
      <c r="E961">
        <v>4.49</v>
      </c>
      <c r="F961" s="8">
        <v>1</v>
      </c>
      <c r="G961" s="8">
        <v>0.79920000000000002</v>
      </c>
      <c r="H961" s="8">
        <v>0.60450000000000004</v>
      </c>
      <c r="I961" t="s">
        <v>4544</v>
      </c>
    </row>
    <row r="962" spans="1:9">
      <c r="A962" s="12">
        <v>151.85734565749999</v>
      </c>
      <c r="B962" s="12">
        <v>35.244693463888893</v>
      </c>
      <c r="C962" s="12">
        <v>52.9</v>
      </c>
      <c r="D962" s="12">
        <v>0.62</v>
      </c>
      <c r="E962">
        <v>4.49</v>
      </c>
      <c r="F962" s="8">
        <v>0.76519999999999999</v>
      </c>
      <c r="G962" s="8">
        <v>0.80349999999999999</v>
      </c>
      <c r="H962" s="8">
        <v>1</v>
      </c>
      <c r="I962" t="s">
        <v>4729</v>
      </c>
    </row>
    <row r="963" spans="1:9">
      <c r="A963" s="12">
        <v>151.98451569501</v>
      </c>
      <c r="B963" s="12">
        <v>0.37167036848999996</v>
      </c>
      <c r="C963" s="12">
        <v>-13.06</v>
      </c>
      <c r="D963" s="12">
        <v>-9.6690000000000005</v>
      </c>
      <c r="E963">
        <v>4.49</v>
      </c>
      <c r="F963" s="8">
        <v>0.6109</v>
      </c>
      <c r="G963" s="8">
        <v>0.69189999999999996</v>
      </c>
      <c r="H963" s="8">
        <v>1</v>
      </c>
      <c r="I963" t="s">
        <v>4768</v>
      </c>
    </row>
    <row r="964" spans="1:9">
      <c r="A964" s="12">
        <v>206.8155757166775</v>
      </c>
      <c r="B964" s="12">
        <v>17.45689154322222</v>
      </c>
      <c r="C964" s="12">
        <v>-468.923</v>
      </c>
      <c r="D964" s="12">
        <v>63.469000000000001</v>
      </c>
      <c r="E964">
        <v>4.49</v>
      </c>
      <c r="F964" s="8">
        <v>0.8</v>
      </c>
      <c r="G964" s="8">
        <v>0.8</v>
      </c>
      <c r="H964" s="8">
        <v>0.8</v>
      </c>
      <c r="I964" t="s">
        <v>5385</v>
      </c>
    </row>
    <row r="965" spans="1:9">
      <c r="A965" s="12">
        <v>224.29582868978</v>
      </c>
      <c r="B965" s="12">
        <v>-4.3464586838199999</v>
      </c>
      <c r="C965" s="12">
        <v>-98.683000000000007</v>
      </c>
      <c r="D965" s="12">
        <v>-153.90799999999999</v>
      </c>
      <c r="E965">
        <v>4.49</v>
      </c>
      <c r="F965" s="8">
        <v>0.89859999999999995</v>
      </c>
      <c r="G965" s="8">
        <v>0.89249999999999996</v>
      </c>
      <c r="H965" s="8">
        <v>1</v>
      </c>
      <c r="I965" t="s">
        <v>5559</v>
      </c>
    </row>
    <row r="966" spans="1:9">
      <c r="A966" s="12">
        <v>108.14010406333334</v>
      </c>
      <c r="B966" s="12">
        <v>-46.75930414222222</v>
      </c>
      <c r="C966" s="12">
        <v>-136.16999999999999</v>
      </c>
      <c r="D966" s="12">
        <v>107.12</v>
      </c>
      <c r="E966">
        <v>4.49</v>
      </c>
      <c r="F966" s="8">
        <v>0.8</v>
      </c>
      <c r="G966" s="8">
        <v>0.8</v>
      </c>
      <c r="H966" s="8">
        <v>0.8</v>
      </c>
      <c r="I966" t="s">
        <v>7211</v>
      </c>
    </row>
    <row r="967" spans="1:9">
      <c r="A967" s="12">
        <v>131.67728867958337</v>
      </c>
      <c r="B967" s="12">
        <v>-56.76977561333333</v>
      </c>
      <c r="C967" s="12">
        <v>-9.2899999999999991</v>
      </c>
      <c r="D967" s="12">
        <v>8.85</v>
      </c>
      <c r="E967">
        <v>4.49</v>
      </c>
      <c r="F967" s="8">
        <v>0.50129999999999997</v>
      </c>
      <c r="G967" s="8">
        <v>0.60470000000000002</v>
      </c>
      <c r="H967" s="8">
        <v>1</v>
      </c>
      <c r="I967" t="s">
        <v>7493</v>
      </c>
    </row>
    <row r="968" spans="1:9">
      <c r="A968" s="12">
        <v>336.83317947787998</v>
      </c>
      <c r="B968" s="12">
        <v>-64.966360205759997</v>
      </c>
      <c r="C968" s="12">
        <v>70.691000000000003</v>
      </c>
      <c r="D968" s="12">
        <v>8.8879999999999999</v>
      </c>
      <c r="E968">
        <v>4.49</v>
      </c>
      <c r="F968" s="8">
        <v>0.57499999999999996</v>
      </c>
      <c r="G968" s="8">
        <v>0.66420000000000001</v>
      </c>
      <c r="H968" s="8">
        <v>1</v>
      </c>
      <c r="I968" t="s">
        <v>9065</v>
      </c>
    </row>
    <row r="969" spans="1:9">
      <c r="A969" s="12">
        <v>87.456924226666672</v>
      </c>
      <c r="B969" s="12">
        <v>-56.166661319999996</v>
      </c>
      <c r="C969" s="12">
        <v>81.13</v>
      </c>
      <c r="D969" s="12">
        <v>-71.12</v>
      </c>
      <c r="E969">
        <v>4.4939999999999998</v>
      </c>
      <c r="F969" s="8">
        <v>1</v>
      </c>
      <c r="G969" s="8">
        <v>0.82210000000000005</v>
      </c>
      <c r="H969" s="8">
        <v>0.65410000000000001</v>
      </c>
      <c r="I969" t="s">
        <v>7362</v>
      </c>
    </row>
    <row r="970" spans="1:9">
      <c r="A970" s="12">
        <v>311.00972517625002</v>
      </c>
      <c r="B970" s="12">
        <v>-51.920971383611111</v>
      </c>
      <c r="C970" s="12">
        <v>155.80000000000001</v>
      </c>
      <c r="D970" s="12">
        <v>-53.86</v>
      </c>
      <c r="E970">
        <v>4.4950000000000001</v>
      </c>
      <c r="F970" s="8">
        <v>0.85199999999999998</v>
      </c>
      <c r="G970" s="8">
        <v>0.86209999999999998</v>
      </c>
      <c r="H970" s="8">
        <v>1</v>
      </c>
      <c r="I970" t="s">
        <v>8649</v>
      </c>
    </row>
    <row r="971" spans="1:9">
      <c r="A971" s="12">
        <v>144.83749784916668</v>
      </c>
      <c r="B971" s="12">
        <v>-61.328060190555561</v>
      </c>
      <c r="C971" s="12">
        <v>-34.090000000000003</v>
      </c>
      <c r="D971" s="12">
        <v>18.55</v>
      </c>
      <c r="E971">
        <v>4.4980000000000002</v>
      </c>
      <c r="F971" s="8">
        <v>0.57499999999999996</v>
      </c>
      <c r="G971" s="8">
        <v>0.66420000000000001</v>
      </c>
      <c r="H971" s="8">
        <v>1</v>
      </c>
      <c r="I971" t="s">
        <v>7668</v>
      </c>
    </row>
    <row r="972" spans="1:9">
      <c r="A972" s="12">
        <v>11.181327770833333</v>
      </c>
      <c r="B972" s="12">
        <v>48.284364881388889</v>
      </c>
      <c r="C972" s="12">
        <v>18.84</v>
      </c>
      <c r="D972" s="12">
        <v>-7.18</v>
      </c>
      <c r="E972">
        <v>4.5</v>
      </c>
      <c r="F972" s="8">
        <v>0.52290000000000003</v>
      </c>
      <c r="G972" s="8">
        <v>0.62250000000000005</v>
      </c>
      <c r="H972" s="8">
        <v>1</v>
      </c>
      <c r="I972" t="s">
        <v>380</v>
      </c>
    </row>
    <row r="973" spans="1:9">
      <c r="A973" s="12">
        <v>300.70446951458337</v>
      </c>
      <c r="B973" s="12">
        <v>67.873563729722221</v>
      </c>
      <c r="C973" s="12">
        <v>16.440000000000001</v>
      </c>
      <c r="D973" s="12">
        <v>47.31</v>
      </c>
      <c r="E973">
        <v>4.5</v>
      </c>
      <c r="F973" s="8">
        <v>1</v>
      </c>
      <c r="G973" s="8">
        <v>0.79920000000000002</v>
      </c>
      <c r="H973" s="8">
        <v>0.60450000000000004</v>
      </c>
      <c r="I973" t="s">
        <v>977</v>
      </c>
    </row>
    <row r="974" spans="1:9">
      <c r="A974" s="12">
        <v>87.293492732499999</v>
      </c>
      <c r="B974" s="12">
        <v>39.181072973055556</v>
      </c>
      <c r="C974" s="12">
        <v>-28.3</v>
      </c>
      <c r="D974" s="12">
        <v>-24.97</v>
      </c>
      <c r="E974">
        <v>4.5</v>
      </c>
      <c r="F974" s="8">
        <v>1</v>
      </c>
      <c r="G974" s="8">
        <v>0.85409999999999997</v>
      </c>
      <c r="H974" s="8">
        <v>0.72770000000000001</v>
      </c>
      <c r="I974" t="s">
        <v>2472</v>
      </c>
    </row>
    <row r="975" spans="1:9">
      <c r="A975" s="12">
        <v>98.225949592319992</v>
      </c>
      <c r="B975" s="12">
        <v>7.3329696976199994</v>
      </c>
      <c r="C975" s="12">
        <v>-1.698</v>
      </c>
      <c r="D975" s="12">
        <v>-4.8449999999999998</v>
      </c>
      <c r="E975">
        <v>4.5</v>
      </c>
      <c r="F975" s="8">
        <v>0.6109</v>
      </c>
      <c r="G975" s="8">
        <v>0.69189999999999996</v>
      </c>
      <c r="H975" s="8">
        <v>1</v>
      </c>
      <c r="I975" t="s">
        <v>2683</v>
      </c>
    </row>
    <row r="976" spans="1:9">
      <c r="A976" s="12">
        <v>98.76411480246</v>
      </c>
      <c r="B976" s="12">
        <v>-22.964795416689999</v>
      </c>
      <c r="C976" s="12">
        <v>16.315999999999999</v>
      </c>
      <c r="D976" s="12">
        <v>16.885000000000002</v>
      </c>
      <c r="E976">
        <v>4.5</v>
      </c>
      <c r="F976" s="8">
        <v>0.6109</v>
      </c>
      <c r="G976" s="8">
        <v>0.69189999999999996</v>
      </c>
      <c r="H976" s="8">
        <v>1</v>
      </c>
      <c r="I976" t="s">
        <v>2797</v>
      </c>
    </row>
    <row r="977" spans="1:9">
      <c r="A977" s="12">
        <v>101.49916666666667</v>
      </c>
      <c r="B977" s="12">
        <v>-20.716111111111111</v>
      </c>
      <c r="C977" s="12">
        <v>-4.3390000000000004</v>
      </c>
      <c r="D977" s="12">
        <v>-1.381</v>
      </c>
      <c r="E977">
        <v>4.5</v>
      </c>
      <c r="F977" s="8">
        <v>0.8</v>
      </c>
      <c r="G977" s="8">
        <v>0.8</v>
      </c>
      <c r="H977" s="8">
        <v>0.8</v>
      </c>
      <c r="I977" t="s">
        <v>2860</v>
      </c>
    </row>
    <row r="978" spans="1:9">
      <c r="A978" s="12">
        <v>114.70572976186</v>
      </c>
      <c r="B978" s="12">
        <v>-26.801756816160001</v>
      </c>
      <c r="C978" s="12">
        <v>-18.556000000000001</v>
      </c>
      <c r="D978" s="12">
        <v>11.081</v>
      </c>
      <c r="E978">
        <v>4.5</v>
      </c>
      <c r="F978" s="8">
        <v>0.53400000000000003</v>
      </c>
      <c r="G978" s="8">
        <v>0.63160000000000005</v>
      </c>
      <c r="H978" s="8">
        <v>1</v>
      </c>
      <c r="I978" t="s">
        <v>3138</v>
      </c>
    </row>
    <row r="979" spans="1:9">
      <c r="A979" s="12">
        <v>332.09588059225996</v>
      </c>
      <c r="B979" s="12">
        <v>-32.988469907839999</v>
      </c>
      <c r="C979" s="12">
        <v>74.256</v>
      </c>
      <c r="D979" s="12">
        <v>-25.79</v>
      </c>
      <c r="E979">
        <v>4.5</v>
      </c>
      <c r="F979" s="8">
        <v>0.63239999999999996</v>
      </c>
      <c r="G979" s="8">
        <v>0.70809999999999995</v>
      </c>
      <c r="H979" s="8">
        <v>1</v>
      </c>
      <c r="I979" t="s">
        <v>3563</v>
      </c>
    </row>
    <row r="980" spans="1:9">
      <c r="A980" s="12">
        <v>316.78194719541671</v>
      </c>
      <c r="B980" s="12">
        <v>-25.005855289166668</v>
      </c>
      <c r="C980" s="12">
        <v>-28.09</v>
      </c>
      <c r="D980" s="12">
        <v>-44.14</v>
      </c>
      <c r="E980">
        <v>4.5</v>
      </c>
      <c r="F980" s="8">
        <v>1</v>
      </c>
      <c r="G980" s="8">
        <v>0.64800000000000002</v>
      </c>
      <c r="H980" s="8">
        <v>0.33460000000000001</v>
      </c>
      <c r="I980" t="s">
        <v>3588</v>
      </c>
    </row>
    <row r="981" spans="1:9">
      <c r="A981" s="12">
        <v>322.18083626173666</v>
      </c>
      <c r="B981" s="12">
        <v>-21.80717976014861</v>
      </c>
      <c r="C981" s="12">
        <v>134.86099999999999</v>
      </c>
      <c r="D981" s="12">
        <v>-5.4980000000000002</v>
      </c>
      <c r="E981">
        <v>4.5</v>
      </c>
      <c r="F981" s="8">
        <v>0.8</v>
      </c>
      <c r="G981" s="8">
        <v>0.8</v>
      </c>
      <c r="H981" s="8">
        <v>0.8</v>
      </c>
      <c r="I981" t="s">
        <v>3658</v>
      </c>
    </row>
    <row r="982" spans="1:9">
      <c r="A982" s="12">
        <v>326.0357430466654</v>
      </c>
      <c r="B982" s="12">
        <v>28.742629861813612</v>
      </c>
      <c r="C982" s="12">
        <v>256.452</v>
      </c>
      <c r="D982" s="12">
        <v>-239.685</v>
      </c>
      <c r="E982">
        <v>4.5</v>
      </c>
      <c r="F982" s="8">
        <v>0.8</v>
      </c>
      <c r="G982" s="8">
        <v>0.8</v>
      </c>
      <c r="H982" s="8">
        <v>0.8</v>
      </c>
      <c r="I982" t="s">
        <v>4406</v>
      </c>
    </row>
    <row r="983" spans="1:9">
      <c r="A983" s="12">
        <v>246.0257693445833</v>
      </c>
      <c r="B983" s="12">
        <v>-20.037327339166669</v>
      </c>
      <c r="C983" s="12">
        <v>-20.29</v>
      </c>
      <c r="D983" s="12">
        <v>-47.65</v>
      </c>
      <c r="E983">
        <v>4.5</v>
      </c>
      <c r="F983" s="8">
        <v>1</v>
      </c>
      <c r="G983" s="8">
        <v>0.83299999999999996</v>
      </c>
      <c r="H983" s="8">
        <v>0.67869999999999997</v>
      </c>
      <c r="I983" t="s">
        <v>6048</v>
      </c>
    </row>
    <row r="984" spans="1:9">
      <c r="A984" s="12">
        <v>60.224202495416662</v>
      </c>
      <c r="B984" s="12">
        <v>-62.15928472611111</v>
      </c>
      <c r="C984" s="12">
        <v>3.03</v>
      </c>
      <c r="D984" s="12">
        <v>34.67</v>
      </c>
      <c r="E984">
        <v>4.5</v>
      </c>
      <c r="F984" s="8">
        <v>1</v>
      </c>
      <c r="G984" s="8">
        <v>0.63180000000000003</v>
      </c>
      <c r="H984" s="8">
        <v>0.31119999999999998</v>
      </c>
      <c r="I984" t="s">
        <v>7582</v>
      </c>
    </row>
    <row r="985" spans="1:9">
      <c r="A985" s="12">
        <v>235.3877278775</v>
      </c>
      <c r="B985" s="12">
        <v>19.67039944027778</v>
      </c>
      <c r="C985" s="12">
        <v>-60.86</v>
      </c>
      <c r="D985" s="12">
        <v>-43.69</v>
      </c>
      <c r="E985">
        <v>4.5049999999999999</v>
      </c>
      <c r="F985" s="8">
        <v>0.63239999999999996</v>
      </c>
      <c r="G985" s="8">
        <v>0.70809999999999995</v>
      </c>
      <c r="H985" s="8">
        <v>1</v>
      </c>
      <c r="I985" t="s">
        <v>6742</v>
      </c>
    </row>
    <row r="986" spans="1:9">
      <c r="A986" s="12">
        <v>272.80733845863</v>
      </c>
      <c r="B986" s="12">
        <v>-45.95441177376</v>
      </c>
      <c r="C986" s="12">
        <v>-18.837</v>
      </c>
      <c r="D986" s="12">
        <v>-38.101999999999997</v>
      </c>
      <c r="E986">
        <v>4.508</v>
      </c>
      <c r="F986" s="8">
        <v>1</v>
      </c>
      <c r="G986" s="8">
        <v>0.83299999999999996</v>
      </c>
      <c r="H986" s="8">
        <v>0.67869999999999997</v>
      </c>
      <c r="I986" t="s">
        <v>8895</v>
      </c>
    </row>
    <row r="987" spans="1:9">
      <c r="A987" s="12">
        <v>322.48706438041665</v>
      </c>
      <c r="B987" s="12">
        <v>23.638838065555554</v>
      </c>
      <c r="C987" s="12">
        <v>24.74</v>
      </c>
      <c r="D987" s="12">
        <v>3.63</v>
      </c>
      <c r="E987">
        <v>4.5090000000000003</v>
      </c>
      <c r="F987" s="8">
        <v>1</v>
      </c>
      <c r="G987" s="8">
        <v>0.64800000000000002</v>
      </c>
      <c r="H987" s="8">
        <v>0.33460000000000001</v>
      </c>
      <c r="I987" t="s">
        <v>4352</v>
      </c>
    </row>
    <row r="988" spans="1:9">
      <c r="A988" s="12">
        <v>200.65805458993418</v>
      </c>
      <c r="B988" s="12">
        <v>-60.988380600585835</v>
      </c>
      <c r="C988" s="12">
        <v>-29.518000000000001</v>
      </c>
      <c r="D988" s="12">
        <v>-21.698</v>
      </c>
      <c r="E988">
        <v>4.5090000000000003</v>
      </c>
      <c r="F988" s="8">
        <v>0.50129999999999997</v>
      </c>
      <c r="G988" s="8">
        <v>0.60470000000000002</v>
      </c>
      <c r="H988" s="8">
        <v>1</v>
      </c>
      <c r="I988" t="s">
        <v>8260</v>
      </c>
    </row>
    <row r="989" spans="1:9">
      <c r="A989" s="12">
        <v>213.37086532986001</v>
      </c>
      <c r="B989" s="12">
        <v>51.789967458459998</v>
      </c>
      <c r="C989" s="12">
        <v>61.899000000000001</v>
      </c>
      <c r="D989" s="12">
        <v>-9.6150000000000002</v>
      </c>
      <c r="E989">
        <v>4.51</v>
      </c>
      <c r="F989" s="8">
        <v>0.76519999999999999</v>
      </c>
      <c r="G989" s="8">
        <v>0.80349999999999999</v>
      </c>
      <c r="H989" s="8">
        <v>1</v>
      </c>
      <c r="I989" t="s">
        <v>1570</v>
      </c>
    </row>
    <row r="990" spans="1:9">
      <c r="A990" s="12">
        <v>68.377301054330005</v>
      </c>
      <c r="B990" s="12">
        <v>-29.76649184907</v>
      </c>
      <c r="C990" s="12">
        <v>-114.74</v>
      </c>
      <c r="D990" s="12">
        <v>-272.05900000000003</v>
      </c>
      <c r="E990">
        <v>4.51</v>
      </c>
      <c r="F990" s="8">
        <v>1</v>
      </c>
      <c r="G990" s="8">
        <v>0.83299999999999996</v>
      </c>
      <c r="H990" s="8">
        <v>0.67869999999999997</v>
      </c>
      <c r="I990" t="s">
        <v>2085</v>
      </c>
    </row>
    <row r="991" spans="1:9">
      <c r="A991" s="12">
        <v>343.13137565518002</v>
      </c>
      <c r="B991" s="12">
        <v>-32.875460489310001</v>
      </c>
      <c r="C991" s="12">
        <v>-30.952999999999999</v>
      </c>
      <c r="D991" s="12">
        <v>-33.89</v>
      </c>
      <c r="E991">
        <v>4.51</v>
      </c>
      <c r="F991" s="8">
        <v>0.6109</v>
      </c>
      <c r="G991" s="8">
        <v>0.69189999999999996</v>
      </c>
      <c r="H991" s="8">
        <v>1</v>
      </c>
      <c r="I991" t="s">
        <v>3571</v>
      </c>
    </row>
    <row r="992" spans="1:9">
      <c r="A992" s="12">
        <v>355.51169215916667</v>
      </c>
      <c r="B992" s="12">
        <v>1.7800412249999999</v>
      </c>
      <c r="C992" s="12">
        <v>-129.69999999999999</v>
      </c>
      <c r="D992" s="12">
        <v>-154.80000000000001</v>
      </c>
      <c r="E992">
        <v>4.51</v>
      </c>
      <c r="F992" s="8">
        <v>0.76519999999999999</v>
      </c>
      <c r="G992" s="8">
        <v>0.80349999999999999</v>
      </c>
      <c r="H992" s="8">
        <v>1</v>
      </c>
      <c r="I992" t="s">
        <v>4038</v>
      </c>
    </row>
    <row r="993" spans="1:9">
      <c r="A993" s="12">
        <v>41.977255911249998</v>
      </c>
      <c r="B993" s="12">
        <v>29.247114777500002</v>
      </c>
      <c r="C993" s="12">
        <v>149.47</v>
      </c>
      <c r="D993" s="12">
        <v>-127.05</v>
      </c>
      <c r="E993">
        <v>4.51</v>
      </c>
      <c r="F993" s="8">
        <v>1</v>
      </c>
      <c r="G993" s="8">
        <v>0.83299999999999996</v>
      </c>
      <c r="H993" s="8">
        <v>0.67869999999999997</v>
      </c>
      <c r="I993" t="s">
        <v>4496</v>
      </c>
    </row>
    <row r="994" spans="1:9">
      <c r="A994" s="12">
        <v>142.31133198666666</v>
      </c>
      <c r="B994" s="12">
        <v>-35.951335398611114</v>
      </c>
      <c r="C994" s="12">
        <v>-24.69</v>
      </c>
      <c r="D994" s="12">
        <v>5.04</v>
      </c>
      <c r="E994">
        <v>4.51</v>
      </c>
      <c r="F994" s="8">
        <v>1</v>
      </c>
      <c r="G994" s="8">
        <v>0.78720000000000001</v>
      </c>
      <c r="H994" s="8">
        <v>0.57969999999999999</v>
      </c>
      <c r="I994" t="s">
        <v>4675</v>
      </c>
    </row>
    <row r="995" spans="1:9">
      <c r="A995" s="12">
        <v>220.28733409166665</v>
      </c>
      <c r="B995" s="12">
        <v>13.728281061111112</v>
      </c>
      <c r="C995" s="12">
        <v>66.3</v>
      </c>
      <c r="D995" s="12">
        <v>-20.6</v>
      </c>
      <c r="E995">
        <v>4.51</v>
      </c>
      <c r="F995" s="8">
        <v>0.8</v>
      </c>
      <c r="G995" s="8">
        <v>0.8</v>
      </c>
      <c r="H995" s="8">
        <v>0.8</v>
      </c>
      <c r="I995" t="s">
        <v>5528</v>
      </c>
    </row>
    <row r="996" spans="1:9">
      <c r="A996" s="12">
        <v>220.28711599166667</v>
      </c>
      <c r="B996" s="12">
        <v>13.728416861111111</v>
      </c>
      <c r="C996" s="12">
        <v>66.3</v>
      </c>
      <c r="D996" s="12">
        <v>-20.6</v>
      </c>
      <c r="E996">
        <v>4.51</v>
      </c>
      <c r="F996" s="8">
        <v>0.8</v>
      </c>
      <c r="G996" s="8">
        <v>0.8</v>
      </c>
      <c r="H996" s="8">
        <v>0.8</v>
      </c>
      <c r="I996" t="s">
        <v>5529</v>
      </c>
    </row>
    <row r="997" spans="1:9">
      <c r="A997" s="12">
        <v>260.92056070212999</v>
      </c>
      <c r="B997" s="12">
        <v>37.14592402665</v>
      </c>
      <c r="C997" s="12">
        <v>-39.616999999999997</v>
      </c>
      <c r="D997" s="12">
        <v>3.5539999999999998</v>
      </c>
      <c r="E997">
        <v>4.51</v>
      </c>
      <c r="F997" s="8">
        <v>0.57499999999999996</v>
      </c>
      <c r="G997" s="8">
        <v>0.66420000000000001</v>
      </c>
      <c r="H997" s="8">
        <v>1</v>
      </c>
      <c r="I997" t="s">
        <v>6987</v>
      </c>
    </row>
    <row r="998" spans="1:9">
      <c r="A998" s="12">
        <v>155.22831547076001</v>
      </c>
      <c r="B998" s="12">
        <v>-56.043237707829995</v>
      </c>
      <c r="C998" s="12">
        <v>-12.192</v>
      </c>
      <c r="D998" s="12">
        <v>5.367</v>
      </c>
      <c r="E998">
        <v>4.51</v>
      </c>
      <c r="F998" s="8">
        <v>0.52290000000000003</v>
      </c>
      <c r="G998" s="8">
        <v>0.62250000000000005</v>
      </c>
      <c r="H998" s="8">
        <v>1</v>
      </c>
      <c r="I998" t="s">
        <v>7711</v>
      </c>
    </row>
    <row r="999" spans="1:9">
      <c r="A999" s="12">
        <v>337.62191685541666</v>
      </c>
      <c r="B999" s="12">
        <v>43.1233767875</v>
      </c>
      <c r="C999" s="12">
        <v>-1.98</v>
      </c>
      <c r="D999" s="12">
        <v>-5.36</v>
      </c>
      <c r="E999">
        <v>4.5110000000000001</v>
      </c>
      <c r="F999" s="8">
        <v>0.47989999999999999</v>
      </c>
      <c r="G999" s="8">
        <v>0.58679999999999999</v>
      </c>
      <c r="H999" s="8">
        <v>1</v>
      </c>
      <c r="I999" t="s">
        <v>310</v>
      </c>
    </row>
    <row r="1000" spans="1:9">
      <c r="A1000" s="12">
        <v>17.915071527889999</v>
      </c>
      <c r="B1000" s="12">
        <v>30.089637934719999</v>
      </c>
      <c r="C1000" s="12">
        <v>73.384</v>
      </c>
      <c r="D1000" s="12">
        <v>-26.707000000000001</v>
      </c>
      <c r="E1000">
        <v>4.5110000000000001</v>
      </c>
      <c r="F1000" s="8">
        <v>1</v>
      </c>
      <c r="G1000" s="8">
        <v>0.83299999999999996</v>
      </c>
      <c r="H1000" s="8">
        <v>0.67869999999999997</v>
      </c>
      <c r="I1000" t="s">
        <v>4430</v>
      </c>
    </row>
    <row r="1001" spans="1:9">
      <c r="A1001" s="12">
        <v>316.65039089750002</v>
      </c>
      <c r="B1001" s="12">
        <v>47.648402508333334</v>
      </c>
      <c r="C1001" s="12">
        <v>6.53</v>
      </c>
      <c r="D1001" s="12">
        <v>-1.41</v>
      </c>
      <c r="E1001">
        <v>4.5140000000000002</v>
      </c>
      <c r="F1001" s="8">
        <v>1</v>
      </c>
      <c r="G1001" s="8">
        <v>0.77500000000000002</v>
      </c>
      <c r="H1001" s="8">
        <v>0.55479999999999996</v>
      </c>
      <c r="I1001" t="s">
        <v>525</v>
      </c>
    </row>
    <row r="1002" spans="1:9">
      <c r="A1002" s="12">
        <v>7.8892596025662511</v>
      </c>
      <c r="B1002" s="12">
        <v>-62.965592754137226</v>
      </c>
      <c r="C1002" s="12">
        <v>105.607</v>
      </c>
      <c r="D1002" s="12">
        <v>-48.057000000000002</v>
      </c>
      <c r="E1002">
        <v>4.5140000000000002</v>
      </c>
      <c r="F1002" s="8">
        <v>0.67030000000000001</v>
      </c>
      <c r="G1002" s="8">
        <v>0.73619999999999997</v>
      </c>
      <c r="H1002" s="8">
        <v>1</v>
      </c>
      <c r="I1002" t="s">
        <v>8006</v>
      </c>
    </row>
    <row r="1003" spans="1:9">
      <c r="A1003" s="12">
        <v>348.1375158304167</v>
      </c>
      <c r="B1003" s="12">
        <v>49.406207085277778</v>
      </c>
      <c r="C1003" s="12">
        <v>90.23</v>
      </c>
      <c r="D1003" s="12">
        <v>95.56</v>
      </c>
      <c r="E1003">
        <v>4.5199999999999996</v>
      </c>
      <c r="F1003" s="8">
        <v>0.88229999999999997</v>
      </c>
      <c r="G1003" s="8">
        <v>0.88190000000000002</v>
      </c>
      <c r="H1003" s="8">
        <v>1</v>
      </c>
      <c r="I1003" t="s">
        <v>368</v>
      </c>
    </row>
    <row r="1004" spans="1:9">
      <c r="A1004" s="12">
        <v>90.013956808079996</v>
      </c>
      <c r="B1004" s="12">
        <v>-3.0742584713800003</v>
      </c>
      <c r="C1004" s="12">
        <v>10.754</v>
      </c>
      <c r="D1004" s="12">
        <v>-73.700999999999993</v>
      </c>
      <c r="E1004">
        <v>4.5199999999999996</v>
      </c>
      <c r="F1004" s="8">
        <v>1</v>
      </c>
      <c r="G1004" s="8">
        <v>0.82210000000000005</v>
      </c>
      <c r="H1004" s="8">
        <v>0.65410000000000001</v>
      </c>
      <c r="I1004" t="s">
        <v>2561</v>
      </c>
    </row>
    <row r="1005" spans="1:9">
      <c r="A1005" s="12">
        <v>317.39853700416666</v>
      </c>
      <c r="B1005" s="12">
        <v>-11.371690308333333</v>
      </c>
      <c r="C1005" s="12">
        <v>94.12</v>
      </c>
      <c r="D1005" s="12">
        <v>-14.62</v>
      </c>
      <c r="E1005">
        <v>4.5199999999999996</v>
      </c>
      <c r="F1005" s="8">
        <v>1</v>
      </c>
      <c r="G1005" s="8">
        <v>0.83299999999999996</v>
      </c>
      <c r="H1005" s="8">
        <v>0.67869999999999997</v>
      </c>
      <c r="I1005" t="s">
        <v>3798</v>
      </c>
    </row>
    <row r="1006" spans="1:9">
      <c r="A1006" s="12">
        <v>345.96922288374998</v>
      </c>
      <c r="B1006" s="12">
        <v>3.8200461702777777</v>
      </c>
      <c r="C1006" s="12">
        <v>11.76</v>
      </c>
      <c r="D1006" s="12">
        <v>-9.85</v>
      </c>
      <c r="E1006">
        <v>4.5199999999999996</v>
      </c>
      <c r="F1006" s="8">
        <v>0.53400000000000003</v>
      </c>
      <c r="G1006" s="8">
        <v>0.63160000000000005</v>
      </c>
      <c r="H1006" s="8">
        <v>1</v>
      </c>
      <c r="I1006" t="s">
        <v>4064</v>
      </c>
    </row>
    <row r="1007" spans="1:9">
      <c r="A1007" s="12">
        <v>346.75108638867999</v>
      </c>
      <c r="B1007" s="12">
        <v>9.409492728610001</v>
      </c>
      <c r="C1007" s="12">
        <v>7.4669999999999996</v>
      </c>
      <c r="D1007" s="12">
        <v>-12.276</v>
      </c>
      <c r="E1007">
        <v>4.5199999999999996</v>
      </c>
      <c r="F1007" s="8">
        <v>1</v>
      </c>
      <c r="G1007" s="8">
        <v>0.64800000000000002</v>
      </c>
      <c r="H1007" s="8">
        <v>0.33460000000000001</v>
      </c>
      <c r="I1007" t="s">
        <v>4129</v>
      </c>
    </row>
    <row r="1008" spans="1:9">
      <c r="A1008" s="12">
        <v>28.382553868510001</v>
      </c>
      <c r="B1008" s="12">
        <v>19.293855549770001</v>
      </c>
      <c r="C1008" s="12">
        <v>77.138000000000005</v>
      </c>
      <c r="D1008" s="12">
        <v>-97.320999999999998</v>
      </c>
      <c r="E1008">
        <v>4.5199999999999996</v>
      </c>
      <c r="F1008" s="8">
        <v>0.65039999999999998</v>
      </c>
      <c r="G1008" s="8">
        <v>0.72150000000000003</v>
      </c>
      <c r="H1008" s="8">
        <v>1</v>
      </c>
      <c r="I1008" t="s">
        <v>4273</v>
      </c>
    </row>
    <row r="1009" spans="1:9">
      <c r="A1009" s="12">
        <v>4.5819060620833332</v>
      </c>
      <c r="B1009" s="12">
        <v>36.785225181666668</v>
      </c>
      <c r="C1009" s="12">
        <v>-65.67</v>
      </c>
      <c r="D1009" s="12">
        <v>-42</v>
      </c>
      <c r="E1009">
        <v>4.5199999999999996</v>
      </c>
      <c r="F1009" s="8">
        <v>0.65039999999999998</v>
      </c>
      <c r="G1009" s="8">
        <v>0.72150000000000003</v>
      </c>
      <c r="H1009" s="8">
        <v>1</v>
      </c>
      <c r="I1009" t="s">
        <v>4482</v>
      </c>
    </row>
    <row r="1010" spans="1:9">
      <c r="A1010" s="12">
        <v>214.77746812458332</v>
      </c>
      <c r="B1010" s="12">
        <v>-13.371096084722224</v>
      </c>
      <c r="C1010" s="12">
        <v>-15.91</v>
      </c>
      <c r="D1010" s="12">
        <v>28.92</v>
      </c>
      <c r="E1010">
        <v>4.5199999999999996</v>
      </c>
      <c r="F1010" s="8">
        <v>0.63239999999999996</v>
      </c>
      <c r="G1010" s="8">
        <v>0.70809999999999995</v>
      </c>
      <c r="H1010" s="8">
        <v>1</v>
      </c>
      <c r="I1010" t="s">
        <v>5478</v>
      </c>
    </row>
    <row r="1011" spans="1:9">
      <c r="A1011" s="12">
        <v>303.94226331800002</v>
      </c>
      <c r="B1011" s="12">
        <v>27.81419889336</v>
      </c>
      <c r="C1011" s="12">
        <v>-39.938000000000002</v>
      </c>
      <c r="D1011" s="12">
        <v>12.121</v>
      </c>
      <c r="E1011">
        <v>4.5199999999999996</v>
      </c>
      <c r="F1011" s="8">
        <v>1</v>
      </c>
      <c r="G1011" s="8">
        <v>0.78720000000000001</v>
      </c>
      <c r="H1011" s="8">
        <v>0.57969999999999999</v>
      </c>
      <c r="I1011" t="s">
        <v>6932</v>
      </c>
    </row>
    <row r="1012" spans="1:9">
      <c r="A1012" s="12">
        <v>201.0020112016</v>
      </c>
      <c r="B1012" s="12">
        <v>-64.535669858519995</v>
      </c>
      <c r="C1012" s="12">
        <v>28.959</v>
      </c>
      <c r="D1012" s="12">
        <v>-21.326000000000001</v>
      </c>
      <c r="E1012">
        <v>4.5199999999999996</v>
      </c>
      <c r="F1012" s="8">
        <v>1</v>
      </c>
      <c r="G1012" s="8">
        <v>0.874</v>
      </c>
      <c r="H1012" s="8">
        <v>0.77600000000000002</v>
      </c>
      <c r="I1012" t="s">
        <v>8263</v>
      </c>
    </row>
    <row r="1013" spans="1:9">
      <c r="A1013" s="12">
        <v>207.95666927126001</v>
      </c>
      <c r="B1013" s="12">
        <v>-32.994084945490002</v>
      </c>
      <c r="C1013" s="12">
        <v>-34.743000000000002</v>
      </c>
      <c r="D1013" s="12">
        <v>-29.498000000000001</v>
      </c>
      <c r="E1013">
        <v>4.5199999999999996</v>
      </c>
      <c r="F1013" s="8">
        <v>0.52290000000000003</v>
      </c>
      <c r="G1013" s="8">
        <v>0.62250000000000005</v>
      </c>
      <c r="H1013" s="8">
        <v>1</v>
      </c>
      <c r="I1013" t="s">
        <v>8988</v>
      </c>
    </row>
    <row r="1014" spans="1:9">
      <c r="A1014" s="12">
        <v>246.79598378916666</v>
      </c>
      <c r="B1014" s="12">
        <v>-47.554784044722219</v>
      </c>
      <c r="C1014" s="12">
        <v>-13.68</v>
      </c>
      <c r="D1014" s="12">
        <v>-19.89</v>
      </c>
      <c r="E1014">
        <v>4.5209999999999999</v>
      </c>
      <c r="F1014" s="8">
        <v>0.47989999999999999</v>
      </c>
      <c r="G1014" s="8">
        <v>0.58679999999999999</v>
      </c>
      <c r="H1014" s="8">
        <v>1</v>
      </c>
      <c r="I1014" t="s">
        <v>8829</v>
      </c>
    </row>
    <row r="1015" spans="1:9">
      <c r="A1015" s="12">
        <v>176.99639979166668</v>
      </c>
      <c r="B1015" s="12">
        <v>20.218930555555556</v>
      </c>
      <c r="C1015" s="12">
        <v>-145.49</v>
      </c>
      <c r="D1015" s="12">
        <v>-4.34</v>
      </c>
      <c r="E1015">
        <v>4.5220000000000002</v>
      </c>
      <c r="F1015" s="8">
        <v>1</v>
      </c>
      <c r="G1015" s="8">
        <v>0.92759999999999998</v>
      </c>
      <c r="H1015" s="8">
        <v>0.91679999999999995</v>
      </c>
      <c r="I1015" t="s">
        <v>5021</v>
      </c>
    </row>
    <row r="1016" spans="1:9">
      <c r="A1016" s="12">
        <v>299.23679852916666</v>
      </c>
      <c r="B1016" s="12">
        <v>-27.169900260000002</v>
      </c>
      <c r="C1016" s="12">
        <v>10.46</v>
      </c>
      <c r="D1016" s="12">
        <v>-15.52</v>
      </c>
      <c r="E1016">
        <v>4.5279999999999996</v>
      </c>
      <c r="F1016" s="8">
        <v>1</v>
      </c>
      <c r="G1016" s="8">
        <v>0.79920000000000002</v>
      </c>
      <c r="H1016" s="8">
        <v>0.60450000000000004</v>
      </c>
      <c r="I1016" t="s">
        <v>5921</v>
      </c>
    </row>
    <row r="1017" spans="1:9">
      <c r="A1017" s="12">
        <v>114.34212408333335</v>
      </c>
      <c r="B1017" s="12">
        <v>-34.968530805555559</v>
      </c>
      <c r="C1017" s="12">
        <v>-14.21</v>
      </c>
      <c r="D1017" s="12">
        <v>16.32</v>
      </c>
      <c r="E1017">
        <v>4.53</v>
      </c>
      <c r="F1017" s="8">
        <v>0.54959999999999998</v>
      </c>
      <c r="G1017" s="8">
        <v>0.64410000000000001</v>
      </c>
      <c r="H1017" s="8">
        <v>1</v>
      </c>
      <c r="I1017" t="s">
        <v>3145</v>
      </c>
    </row>
    <row r="1018" spans="1:9">
      <c r="A1018" s="12">
        <v>12.453530688333334</v>
      </c>
      <c r="B1018" s="12">
        <v>41.078910105555558</v>
      </c>
      <c r="C1018" s="12">
        <v>22.77</v>
      </c>
      <c r="D1018" s="12">
        <v>-18.350000000000001</v>
      </c>
      <c r="E1018">
        <v>4.53</v>
      </c>
      <c r="F1018" s="8">
        <v>0.52290000000000003</v>
      </c>
      <c r="G1018" s="8">
        <v>0.62250000000000005</v>
      </c>
      <c r="H1018" s="8">
        <v>1</v>
      </c>
      <c r="I1018" t="s">
        <v>4523</v>
      </c>
    </row>
    <row r="1019" spans="1:9">
      <c r="A1019" s="12">
        <v>42.878488941359997</v>
      </c>
      <c r="B1019" s="12">
        <v>35.059739704429994</v>
      </c>
      <c r="C1019" s="12">
        <v>9.4789999999999992</v>
      </c>
      <c r="D1019" s="12">
        <v>-62.744</v>
      </c>
      <c r="E1019">
        <v>4.53</v>
      </c>
      <c r="F1019" s="8">
        <v>1</v>
      </c>
      <c r="G1019" s="8">
        <v>0.73599999999999999</v>
      </c>
      <c r="H1019" s="8">
        <v>0.4803</v>
      </c>
      <c r="I1019" t="s">
        <v>4582</v>
      </c>
    </row>
    <row r="1020" spans="1:9">
      <c r="A1020" s="12">
        <v>286.60506118313754</v>
      </c>
      <c r="B1020" s="12">
        <v>-37.063275652486666</v>
      </c>
      <c r="C1020" s="12">
        <v>45.737000000000002</v>
      </c>
      <c r="D1020" s="12">
        <v>-285.18900000000002</v>
      </c>
      <c r="E1020">
        <v>4.53</v>
      </c>
      <c r="F1020" s="8">
        <v>1</v>
      </c>
      <c r="G1020" s="8">
        <v>0.92759999999999998</v>
      </c>
      <c r="H1020" s="8">
        <v>0.91679999999999995</v>
      </c>
      <c r="I1020" t="s">
        <v>5756</v>
      </c>
    </row>
    <row r="1021" spans="1:9">
      <c r="A1021" s="12">
        <v>112.44909052166666</v>
      </c>
      <c r="B1021" s="12">
        <v>12.00656520361111</v>
      </c>
      <c r="C1021" s="12">
        <v>-0.56999999999999995</v>
      </c>
      <c r="D1021" s="12">
        <v>-18.850000000000001</v>
      </c>
      <c r="E1021">
        <v>4.5309999999999997</v>
      </c>
      <c r="F1021" s="8">
        <v>1</v>
      </c>
      <c r="G1021" s="8">
        <v>0.82210000000000005</v>
      </c>
      <c r="H1021" s="8">
        <v>0.65410000000000001</v>
      </c>
      <c r="I1021" t="s">
        <v>3035</v>
      </c>
    </row>
    <row r="1022" spans="1:9">
      <c r="A1022" s="12">
        <v>0.93494934166666666</v>
      </c>
      <c r="B1022" s="12">
        <v>-17.335992205</v>
      </c>
      <c r="C1022" s="12">
        <v>25.17</v>
      </c>
      <c r="D1022" s="12">
        <v>-9.16</v>
      </c>
      <c r="E1022">
        <v>4.5359999999999996</v>
      </c>
      <c r="F1022" s="8">
        <v>0.57499999999999996</v>
      </c>
      <c r="G1022" s="8">
        <v>0.66420000000000001</v>
      </c>
      <c r="H1022" s="8">
        <v>1</v>
      </c>
      <c r="I1022" t="s">
        <v>3781</v>
      </c>
    </row>
    <row r="1023" spans="1:9">
      <c r="A1023" s="12">
        <v>136.63236601269</v>
      </c>
      <c r="B1023" s="12">
        <v>38.452213935860001</v>
      </c>
      <c r="C1023" s="12">
        <v>-27.05</v>
      </c>
      <c r="D1023" s="12">
        <v>-14.728999999999999</v>
      </c>
      <c r="E1023">
        <v>4.5389999999999997</v>
      </c>
      <c r="F1023" s="8">
        <v>0.8</v>
      </c>
      <c r="G1023" s="8">
        <v>0.8</v>
      </c>
      <c r="H1023" s="8">
        <v>0.8</v>
      </c>
      <c r="I1023" t="s">
        <v>1709</v>
      </c>
    </row>
    <row r="1024" spans="1:9">
      <c r="A1024" s="12">
        <v>335.25644693708335</v>
      </c>
      <c r="B1024" s="12">
        <v>46.536568356944443</v>
      </c>
      <c r="C1024" s="12">
        <v>22.35</v>
      </c>
      <c r="D1024" s="12">
        <v>1.45</v>
      </c>
      <c r="E1024">
        <v>4.54</v>
      </c>
      <c r="F1024" s="8">
        <v>0.53400000000000003</v>
      </c>
      <c r="G1024" s="8">
        <v>0.63160000000000005</v>
      </c>
      <c r="H1024" s="8">
        <v>1</v>
      </c>
      <c r="I1024" t="s">
        <v>366</v>
      </c>
    </row>
    <row r="1025" spans="1:9">
      <c r="A1025" s="12">
        <v>52.478098350380002</v>
      </c>
      <c r="B1025" s="12">
        <v>58.878749133440003</v>
      </c>
      <c r="C1025" s="12">
        <v>-2.2469999999999999</v>
      </c>
      <c r="D1025" s="12">
        <v>-0.65700000000000003</v>
      </c>
      <c r="E1025">
        <v>4.54</v>
      </c>
      <c r="F1025" s="8">
        <v>0.6109</v>
      </c>
      <c r="G1025" s="8">
        <v>0.69189999999999996</v>
      </c>
      <c r="H1025" s="8">
        <v>1</v>
      </c>
      <c r="I1025" t="s">
        <v>838</v>
      </c>
    </row>
    <row r="1026" spans="1:9">
      <c r="A1026" s="12">
        <v>30.489376458333332</v>
      </c>
      <c r="B1026" s="12">
        <v>70.907025055555565</v>
      </c>
      <c r="C1026" s="12">
        <v>-55.69</v>
      </c>
      <c r="D1026" s="12">
        <v>-8.7100000000000009</v>
      </c>
      <c r="E1026">
        <v>4.54</v>
      </c>
      <c r="F1026" s="8">
        <v>0.67030000000000001</v>
      </c>
      <c r="G1026" s="8">
        <v>0.73619999999999997</v>
      </c>
      <c r="H1026" s="8">
        <v>1</v>
      </c>
      <c r="I1026" t="s">
        <v>933</v>
      </c>
    </row>
    <row r="1027" spans="1:9">
      <c r="A1027" s="12">
        <v>105.01682160210918</v>
      </c>
      <c r="B1027" s="12">
        <v>76.977408624756109</v>
      </c>
      <c r="C1027" s="12">
        <v>72.947999999999993</v>
      </c>
      <c r="D1027" s="12">
        <v>-13.442</v>
      </c>
      <c r="E1027">
        <v>4.54</v>
      </c>
      <c r="F1027" s="8">
        <v>1</v>
      </c>
      <c r="G1027" s="8">
        <v>0.77500000000000002</v>
      </c>
      <c r="H1027" s="8">
        <v>0.55479999999999996</v>
      </c>
      <c r="I1027" t="s">
        <v>1238</v>
      </c>
    </row>
    <row r="1028" spans="1:9">
      <c r="A1028" s="12">
        <v>224.39586368874998</v>
      </c>
      <c r="B1028" s="12">
        <v>65.932460265555562</v>
      </c>
      <c r="C1028" s="12">
        <v>-78.23</v>
      </c>
      <c r="D1028" s="12">
        <v>32.5</v>
      </c>
      <c r="E1028">
        <v>4.54</v>
      </c>
      <c r="F1028" s="8">
        <v>1</v>
      </c>
      <c r="G1028" s="8">
        <v>0.63180000000000003</v>
      </c>
      <c r="H1028" s="8">
        <v>0.31119999999999998</v>
      </c>
      <c r="I1028" t="s">
        <v>1406</v>
      </c>
    </row>
    <row r="1029" spans="1:9">
      <c r="A1029" s="12">
        <v>230.78895854416666</v>
      </c>
      <c r="B1029" s="12">
        <v>-36.858486679999999</v>
      </c>
      <c r="C1029" s="12">
        <v>-18.239999999999998</v>
      </c>
      <c r="D1029" s="12">
        <v>-20.72</v>
      </c>
      <c r="E1029">
        <v>4.54</v>
      </c>
      <c r="F1029" s="8">
        <v>0.51039999999999996</v>
      </c>
      <c r="G1029" s="8">
        <v>0.61219999999999997</v>
      </c>
      <c r="H1029" s="8">
        <v>1</v>
      </c>
      <c r="I1029" t="s">
        <v>5582</v>
      </c>
    </row>
    <row r="1030" spans="1:9">
      <c r="A1030" s="12">
        <v>228.05537605958332</v>
      </c>
      <c r="B1030" s="12">
        <v>-19.791710893333335</v>
      </c>
      <c r="C1030" s="12">
        <v>-35.4</v>
      </c>
      <c r="D1030" s="12">
        <v>-32.79</v>
      </c>
      <c r="E1030">
        <v>4.54</v>
      </c>
      <c r="F1030" s="8">
        <v>0.57499999999999996</v>
      </c>
      <c r="G1030" s="8">
        <v>0.66420000000000001</v>
      </c>
      <c r="H1030" s="8">
        <v>1</v>
      </c>
      <c r="I1030" t="s">
        <v>5923</v>
      </c>
    </row>
    <row r="1031" spans="1:9">
      <c r="A1031" s="12">
        <v>266.89009978761999</v>
      </c>
      <c r="B1031" s="12">
        <v>-27.83078771636</v>
      </c>
      <c r="C1031" s="12">
        <v>-4.9480000000000004</v>
      </c>
      <c r="D1031" s="12">
        <v>-10.553000000000001</v>
      </c>
      <c r="E1031">
        <v>4.54</v>
      </c>
      <c r="F1031" s="8">
        <v>0.8</v>
      </c>
      <c r="G1031" s="8">
        <v>0.8</v>
      </c>
      <c r="H1031" s="8">
        <v>0.8</v>
      </c>
      <c r="I1031" t="s">
        <v>5949</v>
      </c>
    </row>
    <row r="1032" spans="1:9">
      <c r="A1032" s="12">
        <v>261.65783725958335</v>
      </c>
      <c r="B1032" s="12">
        <v>-5.0865972199999998</v>
      </c>
      <c r="C1032" s="12">
        <v>-92.5</v>
      </c>
      <c r="D1032" s="12">
        <v>-43.29</v>
      </c>
      <c r="E1032">
        <v>4.54</v>
      </c>
      <c r="F1032" s="8">
        <v>0.8</v>
      </c>
      <c r="G1032" s="8">
        <v>0.8</v>
      </c>
      <c r="H1032" s="8">
        <v>0.8</v>
      </c>
      <c r="I1032" t="s">
        <v>6299</v>
      </c>
    </row>
    <row r="1033" spans="1:9">
      <c r="A1033" s="12">
        <v>311.85224025000002</v>
      </c>
      <c r="B1033" s="12">
        <v>36.490714916666668</v>
      </c>
      <c r="C1033" s="12">
        <v>14.71</v>
      </c>
      <c r="D1033" s="12">
        <v>-8.9600000000000009</v>
      </c>
      <c r="E1033">
        <v>4.54</v>
      </c>
      <c r="F1033" s="8">
        <v>0.52290000000000003</v>
      </c>
      <c r="G1033" s="8">
        <v>0.62250000000000005</v>
      </c>
      <c r="H1033" s="8">
        <v>1</v>
      </c>
      <c r="I1033" t="s">
        <v>7136</v>
      </c>
    </row>
    <row r="1034" spans="1:9">
      <c r="A1034" s="12">
        <v>154.90312807666666</v>
      </c>
      <c r="B1034" s="12">
        <v>-55.029306192222222</v>
      </c>
      <c r="C1034" s="12">
        <v>-14.21</v>
      </c>
      <c r="D1034" s="12">
        <v>3.41</v>
      </c>
      <c r="E1034">
        <v>4.5430000000000001</v>
      </c>
      <c r="F1034" s="8">
        <v>1</v>
      </c>
      <c r="G1034" s="8">
        <v>0.79920000000000002</v>
      </c>
      <c r="H1034" s="8">
        <v>0.60450000000000004</v>
      </c>
      <c r="I1034" t="s">
        <v>7712</v>
      </c>
    </row>
    <row r="1035" spans="1:9">
      <c r="A1035" s="12">
        <v>160.88454228875003</v>
      </c>
      <c r="B1035" s="12">
        <v>-60.566619655555556</v>
      </c>
      <c r="C1035" s="12">
        <v>-14.75</v>
      </c>
      <c r="D1035" s="12">
        <v>3.1</v>
      </c>
      <c r="E1035">
        <v>4.5449999999999999</v>
      </c>
      <c r="F1035" s="8">
        <v>1</v>
      </c>
      <c r="G1035" s="8">
        <v>0.77500000000000002</v>
      </c>
      <c r="H1035" s="8">
        <v>0.55479999999999996</v>
      </c>
      <c r="I1035" t="s">
        <v>7849</v>
      </c>
    </row>
    <row r="1036" spans="1:9">
      <c r="A1036" s="12">
        <v>142.99552477361001</v>
      </c>
      <c r="B1036" s="12">
        <v>-1.1846713524800001</v>
      </c>
      <c r="C1036" s="12">
        <v>-11.906000000000001</v>
      </c>
      <c r="D1036" s="12">
        <v>-2.198</v>
      </c>
      <c r="E1036">
        <v>4.548</v>
      </c>
      <c r="F1036" s="8">
        <v>0.65039999999999998</v>
      </c>
      <c r="G1036" s="8">
        <v>0.72150000000000003</v>
      </c>
      <c r="H1036" s="8">
        <v>1</v>
      </c>
      <c r="I1036" t="s">
        <v>4648</v>
      </c>
    </row>
    <row r="1037" spans="1:9">
      <c r="A1037" s="12">
        <v>265.48359320894002</v>
      </c>
      <c r="B1037" s="12">
        <v>72.148868782770009</v>
      </c>
      <c r="C1037" s="12">
        <v>88.254000000000005</v>
      </c>
      <c r="D1037" s="12">
        <v>-271.791</v>
      </c>
      <c r="E1037">
        <v>4.55</v>
      </c>
      <c r="F1037" s="8">
        <v>0.99370000000000003</v>
      </c>
      <c r="G1037" s="8">
        <v>0.9526</v>
      </c>
      <c r="H1037" s="8">
        <v>1</v>
      </c>
      <c r="I1037" t="s">
        <v>1182</v>
      </c>
    </row>
    <row r="1038" spans="1:9">
      <c r="A1038" s="12">
        <v>76.101675749999998</v>
      </c>
      <c r="B1038" s="12">
        <v>-35.482976694444446</v>
      </c>
      <c r="C1038" s="12">
        <v>126.17</v>
      </c>
      <c r="D1038" s="12">
        <v>-43.67</v>
      </c>
      <c r="E1038">
        <v>4.55</v>
      </c>
      <c r="F1038" s="8">
        <v>1</v>
      </c>
      <c r="G1038" s="8">
        <v>0.79920000000000002</v>
      </c>
      <c r="H1038" s="8">
        <v>0.60450000000000004</v>
      </c>
      <c r="I1038" t="s">
        <v>2233</v>
      </c>
    </row>
    <row r="1039" spans="1:9">
      <c r="A1039" s="12">
        <v>324.27012782791667</v>
      </c>
      <c r="B1039" s="12">
        <v>-19.466012876111112</v>
      </c>
      <c r="C1039" s="12">
        <v>12.79</v>
      </c>
      <c r="D1039" s="12">
        <v>0.28000000000000003</v>
      </c>
      <c r="E1039">
        <v>4.55</v>
      </c>
      <c r="F1039" s="8">
        <v>0.50129999999999997</v>
      </c>
      <c r="G1039" s="8">
        <v>0.60470000000000002</v>
      </c>
      <c r="H1039" s="8">
        <v>1</v>
      </c>
      <c r="I1039" t="s">
        <v>3698</v>
      </c>
    </row>
    <row r="1040" spans="1:9">
      <c r="A1040" s="12">
        <v>226.11142899824</v>
      </c>
      <c r="B1040" s="12">
        <v>26.94764831773</v>
      </c>
      <c r="C1040" s="12">
        <v>-174.71799999999999</v>
      </c>
      <c r="D1040" s="12">
        <v>-5.0359999999999996</v>
      </c>
      <c r="E1040">
        <v>4.55</v>
      </c>
      <c r="F1040" s="8">
        <v>1</v>
      </c>
      <c r="G1040" s="8">
        <v>0.79920000000000002</v>
      </c>
      <c r="H1040" s="8">
        <v>0.60450000000000004</v>
      </c>
      <c r="I1040" t="s">
        <v>6937</v>
      </c>
    </row>
    <row r="1041" spans="1:9">
      <c r="A1041" s="12">
        <v>88.33185857208332</v>
      </c>
      <c r="B1041" s="12">
        <v>27.612260510277778</v>
      </c>
      <c r="C1041" s="12">
        <v>3.72</v>
      </c>
      <c r="D1041" s="12">
        <v>-10.11</v>
      </c>
      <c r="E1041">
        <v>4.5519999999999996</v>
      </c>
      <c r="F1041" s="8">
        <v>0.6109</v>
      </c>
      <c r="G1041" s="8">
        <v>0.69189999999999996</v>
      </c>
      <c r="H1041" s="8">
        <v>1</v>
      </c>
      <c r="I1041" t="s">
        <v>2481</v>
      </c>
    </row>
    <row r="1042" spans="1:9">
      <c r="A1042" s="12">
        <v>216.53426765916666</v>
      </c>
      <c r="B1042" s="12">
        <v>-45.221425425555559</v>
      </c>
      <c r="C1042" s="12">
        <v>-13.09</v>
      </c>
      <c r="D1042" s="12">
        <v>-14.67</v>
      </c>
      <c r="E1042">
        <v>4.5529999999999999</v>
      </c>
      <c r="F1042" s="8">
        <v>0.47989999999999999</v>
      </c>
      <c r="G1042" s="8">
        <v>0.58679999999999999</v>
      </c>
      <c r="H1042" s="8">
        <v>1</v>
      </c>
      <c r="I1042" t="s">
        <v>8612</v>
      </c>
    </row>
    <row r="1043" spans="1:9">
      <c r="A1043" s="12">
        <v>148.02647654166668</v>
      </c>
      <c r="B1043" s="12">
        <v>54.064332277777773</v>
      </c>
      <c r="C1043" s="12">
        <v>-6</v>
      </c>
      <c r="D1043" s="12">
        <v>19.16</v>
      </c>
      <c r="E1043">
        <v>4.5570000000000004</v>
      </c>
      <c r="F1043" s="8">
        <v>0.67030000000000001</v>
      </c>
      <c r="G1043" s="8">
        <v>0.73619999999999997</v>
      </c>
      <c r="H1043" s="8">
        <v>1</v>
      </c>
      <c r="I1043" t="s">
        <v>1603</v>
      </c>
    </row>
    <row r="1044" spans="1:9">
      <c r="A1044" s="12">
        <v>352.28874683255003</v>
      </c>
      <c r="B1044" s="12">
        <v>12.76054988093</v>
      </c>
      <c r="C1044" s="12">
        <v>60.447000000000003</v>
      </c>
      <c r="D1044" s="12">
        <v>28.353000000000002</v>
      </c>
      <c r="E1044">
        <v>4.5599999999999996</v>
      </c>
      <c r="F1044" s="8">
        <v>1</v>
      </c>
      <c r="G1044" s="8">
        <v>0.85409999999999997</v>
      </c>
      <c r="H1044" s="8">
        <v>0.72770000000000001</v>
      </c>
      <c r="I1044" t="s">
        <v>4174</v>
      </c>
    </row>
    <row r="1045" spans="1:9">
      <c r="A1045" s="12">
        <v>137.01199942674998</v>
      </c>
      <c r="B1045" s="12">
        <v>-25.858537880630003</v>
      </c>
      <c r="C1045" s="12">
        <v>34.972000000000001</v>
      </c>
      <c r="D1045" s="12">
        <v>0.19700000000000001</v>
      </c>
      <c r="E1045">
        <v>4.5599999999999996</v>
      </c>
      <c r="F1045" s="8">
        <v>1</v>
      </c>
      <c r="G1045" s="8">
        <v>0.77500000000000002</v>
      </c>
      <c r="H1045" s="8">
        <v>0.55479999999999996</v>
      </c>
      <c r="I1045" t="s">
        <v>4606</v>
      </c>
    </row>
    <row r="1046" spans="1:9">
      <c r="A1046" s="12">
        <v>272.02074923125002</v>
      </c>
      <c r="B1046" s="12">
        <v>-28.457092128888888</v>
      </c>
      <c r="C1046" s="12">
        <v>25.43</v>
      </c>
      <c r="D1046" s="12">
        <v>-31.18</v>
      </c>
      <c r="E1046">
        <v>4.5599999999999996</v>
      </c>
      <c r="F1046" s="8">
        <v>0.8</v>
      </c>
      <c r="G1046" s="8">
        <v>0.8</v>
      </c>
      <c r="H1046" s="8">
        <v>0.8</v>
      </c>
      <c r="I1046" t="s">
        <v>5901</v>
      </c>
    </row>
    <row r="1047" spans="1:9">
      <c r="A1047" s="12">
        <v>243.07585373833334</v>
      </c>
      <c r="B1047" s="12">
        <v>-27.92637381777778</v>
      </c>
      <c r="C1047" s="12">
        <v>-10.38</v>
      </c>
      <c r="D1047" s="12">
        <v>-23.94</v>
      </c>
      <c r="E1047">
        <v>4.5679999999999996</v>
      </c>
      <c r="F1047" s="8">
        <v>0.47989999999999999</v>
      </c>
      <c r="G1047" s="8">
        <v>0.58679999999999999</v>
      </c>
      <c r="H1047" s="8">
        <v>1</v>
      </c>
      <c r="I1047" t="s">
        <v>5886</v>
      </c>
    </row>
    <row r="1048" spans="1:9">
      <c r="A1048" s="12">
        <v>313.03204253135999</v>
      </c>
      <c r="B1048" s="12">
        <v>27.096944198559999</v>
      </c>
      <c r="C1048" s="12">
        <v>-76.611000000000004</v>
      </c>
      <c r="D1048" s="12">
        <v>-56.515999999999998</v>
      </c>
      <c r="E1048">
        <v>4.5679999999999996</v>
      </c>
      <c r="F1048" s="8">
        <v>0.8</v>
      </c>
      <c r="G1048" s="8">
        <v>0.8</v>
      </c>
      <c r="H1048" s="8">
        <v>0.8</v>
      </c>
      <c r="I1048" t="s">
        <v>6972</v>
      </c>
    </row>
    <row r="1049" spans="1:9">
      <c r="A1049" s="12">
        <v>143.62024780326999</v>
      </c>
      <c r="B1049" s="12">
        <v>69.830340706079994</v>
      </c>
      <c r="C1049" s="12">
        <v>-64.043000000000006</v>
      </c>
      <c r="D1049" s="12">
        <v>77.209000000000003</v>
      </c>
      <c r="E1049">
        <v>4.57</v>
      </c>
      <c r="F1049" s="8">
        <v>1</v>
      </c>
      <c r="G1049" s="8">
        <v>0.874</v>
      </c>
      <c r="H1049" s="8">
        <v>0.77600000000000002</v>
      </c>
      <c r="I1049" t="s">
        <v>1379</v>
      </c>
    </row>
    <row r="1050" spans="1:9">
      <c r="A1050" s="12">
        <v>357.23144408333337</v>
      </c>
      <c r="B1050" s="12">
        <v>-28.130270694444445</v>
      </c>
      <c r="C1050" s="12">
        <v>100.8</v>
      </c>
      <c r="D1050" s="12">
        <v>-105.34</v>
      </c>
      <c r="E1050">
        <v>4.57</v>
      </c>
      <c r="F1050" s="8">
        <v>0.6109</v>
      </c>
      <c r="G1050" s="8">
        <v>0.69189999999999996</v>
      </c>
      <c r="H1050" s="8">
        <v>1</v>
      </c>
      <c r="I1050" t="s">
        <v>3636</v>
      </c>
    </row>
    <row r="1051" spans="1:9">
      <c r="A1051" s="12">
        <v>245.15908616333331</v>
      </c>
      <c r="B1051" s="12">
        <v>-24.169319197500002</v>
      </c>
      <c r="C1051" s="12">
        <v>-4.32</v>
      </c>
      <c r="D1051" s="12">
        <v>-14.15</v>
      </c>
      <c r="E1051">
        <v>4.57</v>
      </c>
      <c r="F1051" s="8">
        <v>0.72599999999999998</v>
      </c>
      <c r="G1051" s="8">
        <v>0.7762</v>
      </c>
      <c r="H1051" s="8">
        <v>1</v>
      </c>
      <c r="I1051" t="s">
        <v>5933</v>
      </c>
    </row>
    <row r="1052" spans="1:9">
      <c r="A1052" s="12">
        <v>284.05494665111996</v>
      </c>
      <c r="B1052" s="12">
        <v>4.2036061363900004</v>
      </c>
      <c r="C1052" s="12">
        <v>46.473999999999997</v>
      </c>
      <c r="D1052" s="12">
        <v>31.312999999999999</v>
      </c>
      <c r="E1052">
        <v>4.57</v>
      </c>
      <c r="F1052" s="8">
        <v>0.72599999999999998</v>
      </c>
      <c r="G1052" s="8">
        <v>0.7762</v>
      </c>
      <c r="H1052" s="8">
        <v>1</v>
      </c>
      <c r="I1052" t="s">
        <v>6452</v>
      </c>
    </row>
    <row r="1053" spans="1:9">
      <c r="A1053" s="12">
        <v>59.686456035833338</v>
      </c>
      <c r="B1053" s="12">
        <v>-61.400185368888884</v>
      </c>
      <c r="C1053" s="12">
        <v>9.8000000000000007</v>
      </c>
      <c r="D1053" s="12">
        <v>-14.3</v>
      </c>
      <c r="E1053">
        <v>4.57</v>
      </c>
      <c r="F1053" s="8">
        <v>1</v>
      </c>
      <c r="G1053" s="8">
        <v>0.64800000000000002</v>
      </c>
      <c r="H1053" s="8">
        <v>0.33460000000000001</v>
      </c>
      <c r="I1053" t="s">
        <v>7581</v>
      </c>
    </row>
    <row r="1054" spans="1:9">
      <c r="A1054" s="12">
        <v>287.08737371517998</v>
      </c>
      <c r="B1054" s="12">
        <v>-40.496697980130001</v>
      </c>
      <c r="C1054" s="12">
        <v>47.390999999999998</v>
      </c>
      <c r="D1054" s="12">
        <v>-27.245999999999999</v>
      </c>
      <c r="E1054">
        <v>4.5709999999999997</v>
      </c>
      <c r="F1054" s="8">
        <v>1</v>
      </c>
      <c r="G1054" s="8">
        <v>0.82210000000000005</v>
      </c>
      <c r="H1054" s="8">
        <v>0.65410000000000001</v>
      </c>
      <c r="I1054" t="s">
        <v>5693</v>
      </c>
    </row>
    <row r="1055" spans="1:9">
      <c r="A1055" s="12">
        <v>76.101675582729996</v>
      </c>
      <c r="B1055" s="12">
        <v>-35.482975374879999</v>
      </c>
      <c r="C1055" s="12">
        <v>125.97199999999999</v>
      </c>
      <c r="D1055" s="12">
        <v>-42.908999999999999</v>
      </c>
      <c r="E1055">
        <v>4.5739999999999998</v>
      </c>
      <c r="F1055" s="8">
        <v>1</v>
      </c>
      <c r="G1055" s="8">
        <v>0.79920000000000002</v>
      </c>
      <c r="H1055" s="8">
        <v>0.60450000000000004</v>
      </c>
      <c r="I1055" t="s">
        <v>9084</v>
      </c>
    </row>
    <row r="1056" spans="1:9">
      <c r="A1056" s="12">
        <v>336.12913122020001</v>
      </c>
      <c r="B1056" s="12">
        <v>49.476391829070003</v>
      </c>
      <c r="C1056" s="12">
        <v>-5.274</v>
      </c>
      <c r="D1056" s="12">
        <v>-3.3029999999999999</v>
      </c>
      <c r="E1056">
        <v>4.58</v>
      </c>
      <c r="F1056" s="8">
        <v>0.6109</v>
      </c>
      <c r="G1056" s="8">
        <v>0.69189999999999996</v>
      </c>
      <c r="H1056" s="8">
        <v>1</v>
      </c>
      <c r="I1056" t="s">
        <v>420</v>
      </c>
    </row>
    <row r="1057" spans="1:9">
      <c r="A1057" s="12">
        <v>265.48750000000001</v>
      </c>
      <c r="B1057" s="12">
        <v>72.152777777777786</v>
      </c>
      <c r="C1057" s="12" t="s">
        <v>9341</v>
      </c>
      <c r="D1057" s="12" t="s">
        <v>9341</v>
      </c>
      <c r="E1057">
        <v>4.58</v>
      </c>
      <c r="F1057" s="8">
        <v>0.8</v>
      </c>
      <c r="G1057" s="8">
        <v>0.8</v>
      </c>
      <c r="H1057" s="8">
        <v>0.8</v>
      </c>
      <c r="I1057" t="s">
        <v>1185</v>
      </c>
    </row>
    <row r="1058" spans="1:9">
      <c r="A1058" s="12">
        <v>350.15935928821995</v>
      </c>
      <c r="B1058" s="12">
        <v>23.740355064460001</v>
      </c>
      <c r="C1058" s="12">
        <v>36.270000000000003</v>
      </c>
      <c r="D1058" s="12">
        <v>-2.5049999999999999</v>
      </c>
      <c r="E1058">
        <v>4.58</v>
      </c>
      <c r="F1058" s="8">
        <v>0.72599999999999998</v>
      </c>
      <c r="G1058" s="8">
        <v>0.7762</v>
      </c>
      <c r="H1058" s="8">
        <v>1</v>
      </c>
      <c r="I1058" t="s">
        <v>4293</v>
      </c>
    </row>
    <row r="1059" spans="1:9">
      <c r="A1059" s="12">
        <v>300.66450402499999</v>
      </c>
      <c r="B1059" s="12">
        <v>-27.709845626666667</v>
      </c>
      <c r="C1059" s="12">
        <v>32.97</v>
      </c>
      <c r="D1059" s="12">
        <v>14</v>
      </c>
      <c r="E1059">
        <v>4.58</v>
      </c>
      <c r="F1059" s="8">
        <v>1</v>
      </c>
      <c r="G1059" s="8">
        <v>0.63180000000000003</v>
      </c>
      <c r="H1059" s="8">
        <v>0.31119999999999998</v>
      </c>
      <c r="I1059" t="s">
        <v>5867</v>
      </c>
    </row>
    <row r="1060" spans="1:9">
      <c r="A1060" s="12">
        <v>246.35397780919001</v>
      </c>
      <c r="B1060" s="12">
        <v>14.03326724241</v>
      </c>
      <c r="C1060" s="12">
        <v>38.682000000000002</v>
      </c>
      <c r="D1060" s="12">
        <v>-59.551000000000002</v>
      </c>
      <c r="E1060">
        <v>4.58</v>
      </c>
      <c r="F1060" s="8">
        <v>0.65039999999999998</v>
      </c>
      <c r="G1060" s="8">
        <v>0.72150000000000003</v>
      </c>
      <c r="H1060" s="8">
        <v>1</v>
      </c>
      <c r="I1060" t="s">
        <v>6578</v>
      </c>
    </row>
    <row r="1061" spans="1:9">
      <c r="A1061" s="12">
        <v>54.273658485810003</v>
      </c>
      <c r="B1061" s="12">
        <v>-40.2746603362</v>
      </c>
      <c r="C1061" s="12">
        <v>-12.532</v>
      </c>
      <c r="D1061" s="12">
        <v>-9.9290000000000003</v>
      </c>
      <c r="E1061">
        <v>4.58</v>
      </c>
      <c r="F1061" s="8">
        <v>1</v>
      </c>
      <c r="G1061" s="8">
        <v>0.82210000000000005</v>
      </c>
      <c r="H1061" s="8">
        <v>0.65410000000000001</v>
      </c>
      <c r="I1061" t="s">
        <v>7179</v>
      </c>
    </row>
    <row r="1062" spans="1:9">
      <c r="A1062" s="12">
        <v>147.91945129249001</v>
      </c>
      <c r="B1062" s="12">
        <v>-46.547622250289997</v>
      </c>
      <c r="C1062" s="12">
        <v>-25.119</v>
      </c>
      <c r="D1062" s="12">
        <v>10.305</v>
      </c>
      <c r="E1062">
        <v>4.58</v>
      </c>
      <c r="F1062" s="8">
        <v>0.8</v>
      </c>
      <c r="G1062" s="8">
        <v>0.8</v>
      </c>
      <c r="H1062" s="8">
        <v>0.8</v>
      </c>
      <c r="I1062" t="s">
        <v>7477</v>
      </c>
    </row>
    <row r="1063" spans="1:9">
      <c r="A1063" s="12">
        <v>226.27953012500001</v>
      </c>
      <c r="B1063" s="12">
        <v>-47.051261538888888</v>
      </c>
      <c r="C1063" s="12">
        <v>-21.3</v>
      </c>
      <c r="D1063" s="12">
        <v>-28.6</v>
      </c>
      <c r="E1063">
        <v>4.58</v>
      </c>
      <c r="F1063" s="8">
        <v>0.52290000000000003</v>
      </c>
      <c r="G1063" s="8">
        <v>0.62250000000000005</v>
      </c>
      <c r="H1063" s="8">
        <v>1</v>
      </c>
      <c r="I1063" t="s">
        <v>9258</v>
      </c>
    </row>
    <row r="1064" spans="1:9">
      <c r="A1064" s="12">
        <v>55.708563644583336</v>
      </c>
      <c r="B1064" s="12">
        <v>-37.313516596111107</v>
      </c>
      <c r="C1064" s="12">
        <v>-91</v>
      </c>
      <c r="D1064" s="12">
        <v>-70.67</v>
      </c>
      <c r="E1064">
        <v>4.5830000000000002</v>
      </c>
      <c r="F1064" s="8">
        <v>1</v>
      </c>
      <c r="G1064" s="8">
        <v>0.82210000000000005</v>
      </c>
      <c r="H1064" s="8">
        <v>0.65410000000000001</v>
      </c>
      <c r="I1064" t="s">
        <v>1847</v>
      </c>
    </row>
    <row r="1065" spans="1:9">
      <c r="A1065" s="12">
        <v>151.28112033375001</v>
      </c>
      <c r="B1065" s="12">
        <v>-13.064626698055557</v>
      </c>
      <c r="C1065" s="12">
        <v>-39.39</v>
      </c>
      <c r="D1065" s="12">
        <v>19.649999999999999</v>
      </c>
      <c r="E1065">
        <v>4.5880000000000001</v>
      </c>
      <c r="F1065" s="8">
        <v>0.54959999999999998</v>
      </c>
      <c r="G1065" s="8">
        <v>0.64410000000000001</v>
      </c>
      <c r="H1065" s="8">
        <v>1</v>
      </c>
      <c r="I1065" t="s">
        <v>4743</v>
      </c>
    </row>
    <row r="1066" spans="1:9">
      <c r="A1066" s="12">
        <v>28.382580013726251</v>
      </c>
      <c r="B1066" s="12">
        <v>19.295952998238892</v>
      </c>
      <c r="C1066" s="12">
        <v>77.844999999999999</v>
      </c>
      <c r="D1066" s="12">
        <v>-106.965</v>
      </c>
      <c r="E1066">
        <v>4.5890000000000004</v>
      </c>
      <c r="F1066" s="8">
        <v>0.6109</v>
      </c>
      <c r="G1066" s="8">
        <v>0.69189999999999996</v>
      </c>
      <c r="H1066" s="8">
        <v>1</v>
      </c>
      <c r="I1066" t="s">
        <v>4272</v>
      </c>
    </row>
    <row r="1067" spans="1:9">
      <c r="A1067" s="12">
        <v>358.59596887604999</v>
      </c>
      <c r="B1067" s="12">
        <v>57.499381871499999</v>
      </c>
      <c r="C1067" s="12">
        <v>-4.6989999999999998</v>
      </c>
      <c r="D1067" s="12">
        <v>-3.1120000000000001</v>
      </c>
      <c r="E1067">
        <v>4.59</v>
      </c>
      <c r="F1067" s="8">
        <v>1</v>
      </c>
      <c r="G1067" s="8">
        <v>0.89290000000000003</v>
      </c>
      <c r="H1067" s="8">
        <v>0.82379999999999998</v>
      </c>
      <c r="I1067" t="s">
        <v>549</v>
      </c>
    </row>
    <row r="1068" spans="1:9">
      <c r="A1068" s="12">
        <v>290.16705554833334</v>
      </c>
      <c r="B1068" s="12">
        <v>65.714530421666666</v>
      </c>
      <c r="C1068" s="12">
        <v>15.09</v>
      </c>
      <c r="D1068" s="12">
        <v>41.12</v>
      </c>
      <c r="E1068">
        <v>4.59</v>
      </c>
      <c r="F1068" s="8">
        <v>0.6109</v>
      </c>
      <c r="G1068" s="8">
        <v>0.69189999999999996</v>
      </c>
      <c r="H1068" s="8">
        <v>1</v>
      </c>
      <c r="I1068" t="s">
        <v>1010</v>
      </c>
    </row>
    <row r="1069" spans="1:9">
      <c r="A1069" s="12">
        <v>83.846517791666656</v>
      </c>
      <c r="B1069" s="12">
        <v>-4.8383578055555549</v>
      </c>
      <c r="C1069" s="12">
        <v>4.5199999999999996</v>
      </c>
      <c r="D1069" s="12">
        <v>-7.11</v>
      </c>
      <c r="E1069">
        <v>4.59</v>
      </c>
      <c r="F1069" s="8">
        <v>0.47010000000000002</v>
      </c>
      <c r="G1069" s="8">
        <v>0.57840000000000003</v>
      </c>
      <c r="H1069" s="8">
        <v>1</v>
      </c>
      <c r="I1069" t="s">
        <v>2373</v>
      </c>
    </row>
    <row r="1070" spans="1:9">
      <c r="A1070" s="12">
        <v>84.796442988333339</v>
      </c>
      <c r="B1070" s="12">
        <v>4.1214665208333328</v>
      </c>
      <c r="C1070" s="12">
        <v>0.84</v>
      </c>
      <c r="D1070" s="12">
        <v>0</v>
      </c>
      <c r="E1070">
        <v>4.59</v>
      </c>
      <c r="F1070" s="8">
        <v>0.50129999999999997</v>
      </c>
      <c r="G1070" s="8">
        <v>0.60470000000000002</v>
      </c>
      <c r="H1070" s="8">
        <v>1</v>
      </c>
      <c r="I1070" t="s">
        <v>2428</v>
      </c>
    </row>
    <row r="1071" spans="1:9">
      <c r="A1071" s="12">
        <v>115.88494452232</v>
      </c>
      <c r="B1071" s="12">
        <v>-28.410885748329999</v>
      </c>
      <c r="C1071" s="12">
        <v>-13.782</v>
      </c>
      <c r="D1071" s="12">
        <v>29.646000000000001</v>
      </c>
      <c r="E1071">
        <v>4.59</v>
      </c>
      <c r="F1071" s="8">
        <v>1</v>
      </c>
      <c r="G1071" s="8">
        <v>0.73599999999999999</v>
      </c>
      <c r="H1071" s="8">
        <v>0.4803</v>
      </c>
      <c r="I1071" t="s">
        <v>3209</v>
      </c>
    </row>
    <row r="1072" spans="1:9">
      <c r="A1072" s="12">
        <v>238.402995</v>
      </c>
      <c r="B1072" s="12">
        <v>-25.327141305555557</v>
      </c>
      <c r="C1072" s="12">
        <v>-15.12</v>
      </c>
      <c r="D1072" s="12">
        <v>-25.18</v>
      </c>
      <c r="E1072">
        <v>4.59</v>
      </c>
      <c r="F1072" s="8">
        <v>0.47989999999999999</v>
      </c>
      <c r="G1072" s="8">
        <v>0.58679999999999999</v>
      </c>
      <c r="H1072" s="8">
        <v>1</v>
      </c>
      <c r="I1072" t="s">
        <v>5877</v>
      </c>
    </row>
    <row r="1073" spans="1:9">
      <c r="A1073" s="12">
        <v>10.331467883749999</v>
      </c>
      <c r="B1073" s="12">
        <v>-46.085005108333334</v>
      </c>
      <c r="C1073" s="12">
        <v>-28.2</v>
      </c>
      <c r="D1073" s="12">
        <v>1.8</v>
      </c>
      <c r="E1073">
        <v>4.59</v>
      </c>
      <c r="F1073" s="8">
        <v>1</v>
      </c>
      <c r="G1073" s="8">
        <v>0.85409999999999997</v>
      </c>
      <c r="H1073" s="8">
        <v>0.72770000000000001</v>
      </c>
      <c r="I1073" t="s">
        <v>7900</v>
      </c>
    </row>
    <row r="1074" spans="1:9">
      <c r="A1074" s="12">
        <v>263.91495653499999</v>
      </c>
      <c r="B1074" s="12">
        <v>-46.50568381888889</v>
      </c>
      <c r="C1074" s="12">
        <v>-25.78</v>
      </c>
      <c r="D1074" s="12">
        <v>-38.299999999999997</v>
      </c>
      <c r="E1074">
        <v>4.59</v>
      </c>
      <c r="F1074" s="8">
        <v>0.6109</v>
      </c>
      <c r="G1074" s="8">
        <v>0.69189999999999996</v>
      </c>
      <c r="H1074" s="8">
        <v>1</v>
      </c>
      <c r="I1074" t="s">
        <v>8891</v>
      </c>
    </row>
    <row r="1075" spans="1:9">
      <c r="A1075" s="12">
        <v>222.84741637499999</v>
      </c>
      <c r="B1075" s="12">
        <v>19.100472055555556</v>
      </c>
      <c r="C1075" s="12">
        <v>154.97999999999999</v>
      </c>
      <c r="D1075" s="12">
        <v>-66.430000000000007</v>
      </c>
      <c r="E1075">
        <v>4.593</v>
      </c>
      <c r="F1075" s="8">
        <v>0.8</v>
      </c>
      <c r="G1075" s="8">
        <v>0.8</v>
      </c>
      <c r="H1075" s="8">
        <v>0.8</v>
      </c>
      <c r="I1075" t="s">
        <v>5550</v>
      </c>
    </row>
    <row r="1076" spans="1:9">
      <c r="A1076" s="12">
        <v>198.07331079166664</v>
      </c>
      <c r="B1076" s="12">
        <v>-59.920578944444443</v>
      </c>
      <c r="C1076" s="12">
        <v>-29.71</v>
      </c>
      <c r="D1076" s="12">
        <v>-17.399999999999999</v>
      </c>
      <c r="E1076">
        <v>4.593</v>
      </c>
      <c r="F1076" s="8">
        <v>0.53700000000000003</v>
      </c>
      <c r="G1076" s="8">
        <v>0.63400000000000001</v>
      </c>
      <c r="H1076" s="8">
        <v>1</v>
      </c>
      <c r="I1076" t="s">
        <v>8257</v>
      </c>
    </row>
    <row r="1077" spans="1:9">
      <c r="A1077" s="12">
        <v>64.560903744166666</v>
      </c>
      <c r="B1077" s="12">
        <v>50.295501594444445</v>
      </c>
      <c r="C1077" s="12">
        <v>45.42</v>
      </c>
      <c r="D1077" s="12">
        <v>-56.72</v>
      </c>
      <c r="E1077">
        <v>4.5940000000000003</v>
      </c>
      <c r="F1077" s="8">
        <v>0.63239999999999996</v>
      </c>
      <c r="G1077" s="8">
        <v>0.70809999999999995</v>
      </c>
      <c r="H1077" s="8">
        <v>1</v>
      </c>
      <c r="I1077" t="s">
        <v>895</v>
      </c>
    </row>
    <row r="1078" spans="1:9">
      <c r="A1078" s="12">
        <v>294.17680368958338</v>
      </c>
      <c r="B1078" s="12">
        <v>-24.883619109722222</v>
      </c>
      <c r="C1078" s="12">
        <v>68.3</v>
      </c>
      <c r="D1078" s="12">
        <v>-21.51</v>
      </c>
      <c r="E1078">
        <v>4.5979999999999999</v>
      </c>
      <c r="F1078" s="8">
        <v>0.54959999999999998</v>
      </c>
      <c r="G1078" s="8">
        <v>0.64410000000000001</v>
      </c>
      <c r="H1078" s="8">
        <v>1</v>
      </c>
      <c r="I1078" t="s">
        <v>5977</v>
      </c>
    </row>
    <row r="1079" spans="1:9">
      <c r="A1079" s="12">
        <v>99.27791666666667</v>
      </c>
      <c r="B1079" s="12">
        <v>6.0019444444444447</v>
      </c>
      <c r="C1079" s="12">
        <v>-1.472</v>
      </c>
      <c r="D1079" s="12">
        <v>0.53100000000000003</v>
      </c>
      <c r="E1079">
        <v>4.5999999999999996</v>
      </c>
      <c r="F1079" s="8">
        <v>0.8</v>
      </c>
      <c r="G1079" s="8">
        <v>0.8</v>
      </c>
      <c r="H1079" s="8">
        <v>0.8</v>
      </c>
      <c r="I1079" t="s">
        <v>2773</v>
      </c>
    </row>
    <row r="1080" spans="1:9">
      <c r="A1080" s="12">
        <v>142.28721402545997</v>
      </c>
      <c r="B1080" s="12">
        <v>-2.7689394543099999</v>
      </c>
      <c r="C1080" s="12">
        <v>116.374</v>
      </c>
      <c r="D1080" s="12">
        <v>-31.265000000000001</v>
      </c>
      <c r="E1080">
        <v>4.5999999999999996</v>
      </c>
      <c r="F1080" s="8">
        <v>0.99370000000000003</v>
      </c>
      <c r="G1080" s="8">
        <v>0.9526</v>
      </c>
      <c r="H1080" s="8">
        <v>1</v>
      </c>
      <c r="I1080" t="s">
        <v>4650</v>
      </c>
    </row>
    <row r="1081" spans="1:9">
      <c r="A1081" s="12">
        <v>143.55575768678997</v>
      </c>
      <c r="B1081" s="12">
        <v>36.397558062039998</v>
      </c>
      <c r="C1081" s="12">
        <v>6.9889999999999999</v>
      </c>
      <c r="D1081" s="12">
        <v>-22.728999999999999</v>
      </c>
      <c r="E1081">
        <v>4.5999999999999996</v>
      </c>
      <c r="F1081" s="8">
        <v>0.8</v>
      </c>
      <c r="G1081" s="8">
        <v>0.8</v>
      </c>
      <c r="H1081" s="8">
        <v>0.8</v>
      </c>
      <c r="I1081" t="s">
        <v>4676</v>
      </c>
    </row>
    <row r="1082" spans="1:9">
      <c r="A1082" s="12">
        <v>164.17938007896001</v>
      </c>
      <c r="B1082" s="12">
        <v>-37.137767409879999</v>
      </c>
      <c r="C1082" s="12">
        <v>74.069000000000003</v>
      </c>
      <c r="D1082" s="12">
        <v>-124.443</v>
      </c>
      <c r="E1082">
        <v>4.5999999999999996</v>
      </c>
      <c r="F1082" s="8">
        <v>1</v>
      </c>
      <c r="G1082" s="8">
        <v>0.83299999999999996</v>
      </c>
      <c r="H1082" s="8">
        <v>0.67869999999999997</v>
      </c>
      <c r="I1082" t="s">
        <v>4920</v>
      </c>
    </row>
    <row r="1083" spans="1:9">
      <c r="A1083" s="12">
        <v>221.31025110125</v>
      </c>
      <c r="B1083" s="12">
        <v>16.964279945833333</v>
      </c>
      <c r="C1083" s="12">
        <v>-60.69</v>
      </c>
      <c r="D1083" s="12">
        <v>-50.56</v>
      </c>
      <c r="E1083">
        <v>4.5999999999999996</v>
      </c>
      <c r="F1083" s="8">
        <v>1</v>
      </c>
      <c r="G1083" s="8">
        <v>0.85409999999999997</v>
      </c>
      <c r="H1083" s="8">
        <v>0.72770000000000001</v>
      </c>
      <c r="I1083" t="s">
        <v>5524</v>
      </c>
    </row>
    <row r="1084" spans="1:9">
      <c r="A1084" s="12">
        <v>270.06582602374999</v>
      </c>
      <c r="B1084" s="12">
        <v>4.3686156347222216</v>
      </c>
      <c r="C1084" s="12">
        <v>1.23</v>
      </c>
      <c r="D1084" s="12">
        <v>-12.73</v>
      </c>
      <c r="E1084">
        <v>4.5999999999999996</v>
      </c>
      <c r="F1084" s="8">
        <v>0.47989999999999999</v>
      </c>
      <c r="G1084" s="8">
        <v>0.58679999999999999</v>
      </c>
      <c r="H1084" s="8">
        <v>1</v>
      </c>
      <c r="I1084" t="s">
        <v>6439</v>
      </c>
    </row>
    <row r="1085" spans="1:9">
      <c r="A1085" s="12">
        <v>283.68702078974997</v>
      </c>
      <c r="B1085" s="12">
        <v>22.645075413739999</v>
      </c>
      <c r="C1085" s="12">
        <v>6.5709999999999997</v>
      </c>
      <c r="D1085" s="12">
        <v>1.3049999999999999</v>
      </c>
      <c r="E1085">
        <v>4.5999999999999996</v>
      </c>
      <c r="F1085" s="8">
        <v>1</v>
      </c>
      <c r="G1085" s="8">
        <v>0.85409999999999997</v>
      </c>
      <c r="H1085" s="8">
        <v>0.72770000000000001</v>
      </c>
      <c r="I1085" t="s">
        <v>6773</v>
      </c>
    </row>
    <row r="1086" spans="1:9">
      <c r="A1086" s="12">
        <v>130.62916666666666</v>
      </c>
      <c r="B1086" s="12">
        <v>-48.1</v>
      </c>
      <c r="C1086" s="12">
        <v>-4.4640000000000004</v>
      </c>
      <c r="D1086" s="12">
        <v>3.2930000000000001</v>
      </c>
      <c r="E1086">
        <v>4.5999999999999996</v>
      </c>
      <c r="F1086" s="8">
        <v>0.8</v>
      </c>
      <c r="G1086" s="8">
        <v>0.8</v>
      </c>
      <c r="H1086" s="8">
        <v>0.8</v>
      </c>
      <c r="I1086" t="s">
        <v>7335</v>
      </c>
    </row>
    <row r="1087" spans="1:9">
      <c r="A1087" s="12">
        <v>231.33422109391</v>
      </c>
      <c r="B1087" s="12">
        <v>-38.733609733800002</v>
      </c>
      <c r="C1087" s="12">
        <v>-44.780999999999999</v>
      </c>
      <c r="D1087" s="12">
        <v>-16.940999999999999</v>
      </c>
      <c r="E1087">
        <v>4.5999999999999996</v>
      </c>
      <c r="F1087" s="8">
        <v>0.6109</v>
      </c>
      <c r="G1087" s="8">
        <v>0.69189999999999996</v>
      </c>
      <c r="H1087" s="8">
        <v>1</v>
      </c>
      <c r="I1087" t="s">
        <v>8862</v>
      </c>
    </row>
    <row r="1088" spans="1:9">
      <c r="A1088" s="12">
        <v>97.204460007509994</v>
      </c>
      <c r="B1088" s="12">
        <v>-7.0330593964799997</v>
      </c>
      <c r="C1088" s="12">
        <v>-6.5179999999999998</v>
      </c>
      <c r="D1088" s="12">
        <v>-2.956</v>
      </c>
      <c r="E1088">
        <v>4.5999999999999996</v>
      </c>
      <c r="F1088" s="8">
        <v>0.51039999999999996</v>
      </c>
      <c r="G1088" s="8">
        <v>0.61219999999999997</v>
      </c>
      <c r="H1088" s="8">
        <v>1</v>
      </c>
      <c r="I1088" t="s">
        <v>9008</v>
      </c>
    </row>
    <row r="1089" spans="1:9">
      <c r="A1089" s="12">
        <v>193.66326073208336</v>
      </c>
      <c r="B1089" s="12">
        <v>-59.146700794166669</v>
      </c>
      <c r="C1089" s="12">
        <v>-32.92</v>
      </c>
      <c r="D1089" s="12">
        <v>-14.6</v>
      </c>
      <c r="E1089">
        <v>4.6020000000000003</v>
      </c>
      <c r="F1089" s="8">
        <v>0.50129999999999997</v>
      </c>
      <c r="G1089" s="8">
        <v>0.60470000000000002</v>
      </c>
      <c r="H1089" s="8">
        <v>1</v>
      </c>
      <c r="I1089" t="s">
        <v>8197</v>
      </c>
    </row>
    <row r="1090" spans="1:9">
      <c r="A1090" s="12">
        <v>57.589620484583335</v>
      </c>
      <c r="B1090" s="12">
        <v>71.332263470000001</v>
      </c>
      <c r="C1090" s="12">
        <v>18.170000000000002</v>
      </c>
      <c r="D1090" s="12">
        <v>-42.85</v>
      </c>
      <c r="E1090">
        <v>4.6040000000000001</v>
      </c>
      <c r="F1090" s="8">
        <v>0.65039999999999998</v>
      </c>
      <c r="G1090" s="8">
        <v>0.72150000000000003</v>
      </c>
      <c r="H1090" s="8">
        <v>1</v>
      </c>
      <c r="I1090" t="s">
        <v>1033</v>
      </c>
    </row>
    <row r="1091" spans="1:9">
      <c r="A1091" s="12">
        <v>28.388904126109999</v>
      </c>
      <c r="B1091" s="12">
        <v>3.1875325060799997</v>
      </c>
      <c r="C1091" s="12">
        <v>32.686999999999998</v>
      </c>
      <c r="D1091" s="12">
        <v>25.146000000000001</v>
      </c>
      <c r="E1091">
        <v>4.6040000000000001</v>
      </c>
      <c r="F1091" s="8">
        <v>1</v>
      </c>
      <c r="G1091" s="8">
        <v>0.85409999999999997</v>
      </c>
      <c r="H1091" s="8">
        <v>0.72770000000000001</v>
      </c>
      <c r="I1091" t="s">
        <v>4074</v>
      </c>
    </row>
    <row r="1092" spans="1:9">
      <c r="A1092" s="12">
        <v>166.63511032195998</v>
      </c>
      <c r="B1092" s="12">
        <v>-62.424114059760001</v>
      </c>
      <c r="C1092" s="12">
        <v>-37.621000000000002</v>
      </c>
      <c r="D1092" s="12">
        <v>9.2690000000000001</v>
      </c>
      <c r="E1092">
        <v>4.6059999999999999</v>
      </c>
      <c r="F1092" s="8">
        <v>0.8</v>
      </c>
      <c r="G1092" s="8">
        <v>0.8</v>
      </c>
      <c r="H1092" s="8">
        <v>0.8</v>
      </c>
      <c r="I1092" t="s">
        <v>7914</v>
      </c>
    </row>
    <row r="1093" spans="1:9">
      <c r="A1093" s="12">
        <v>47.822423370416665</v>
      </c>
      <c r="B1093" s="12">
        <v>39.611583721666669</v>
      </c>
      <c r="C1093" s="12">
        <v>-26.26</v>
      </c>
      <c r="D1093" s="12">
        <v>5.4</v>
      </c>
      <c r="E1093">
        <v>4.6070000000000002</v>
      </c>
      <c r="F1093" s="8">
        <v>1</v>
      </c>
      <c r="G1093" s="8">
        <v>0.83299999999999996</v>
      </c>
      <c r="H1093" s="8">
        <v>0.67869999999999997</v>
      </c>
      <c r="I1093" t="s">
        <v>453</v>
      </c>
    </row>
    <row r="1094" spans="1:9">
      <c r="A1094" s="12">
        <v>173.69023253624999</v>
      </c>
      <c r="B1094" s="12">
        <v>-54.264092223055556</v>
      </c>
      <c r="C1094" s="12">
        <v>-56.17</v>
      </c>
      <c r="D1094" s="12">
        <v>16.190000000000001</v>
      </c>
      <c r="E1094">
        <v>4.6070000000000002</v>
      </c>
      <c r="F1094" s="8">
        <v>0.57499999999999996</v>
      </c>
      <c r="G1094" s="8">
        <v>0.66420000000000001</v>
      </c>
      <c r="H1094" s="8">
        <v>1</v>
      </c>
      <c r="I1094" t="s">
        <v>7961</v>
      </c>
    </row>
    <row r="1095" spans="1:9">
      <c r="A1095" s="12">
        <v>346.97446390095001</v>
      </c>
      <c r="B1095" s="12">
        <v>75.387510857590001</v>
      </c>
      <c r="C1095" s="12">
        <v>2.4630000000000001</v>
      </c>
      <c r="D1095" s="12">
        <v>-33.829000000000001</v>
      </c>
      <c r="E1095">
        <v>4.6100000000000003</v>
      </c>
      <c r="F1095" s="8">
        <v>1</v>
      </c>
      <c r="G1095" s="8">
        <v>0.88360000000000005</v>
      </c>
      <c r="H1095" s="8">
        <v>0.8</v>
      </c>
      <c r="I1095" t="s">
        <v>923</v>
      </c>
    </row>
    <row r="1096" spans="1:9">
      <c r="A1096" s="12">
        <v>130.05340486261997</v>
      </c>
      <c r="B1096" s="12">
        <v>64.327936178670001</v>
      </c>
      <c r="C1096" s="12">
        <v>-59.860999999999997</v>
      </c>
      <c r="D1096" s="12">
        <v>26.544</v>
      </c>
      <c r="E1096">
        <v>4.6100000000000003</v>
      </c>
      <c r="F1096" s="8">
        <v>1</v>
      </c>
      <c r="G1096" s="8">
        <v>0.82210000000000005</v>
      </c>
      <c r="H1096" s="8">
        <v>0.65410000000000001</v>
      </c>
      <c r="I1096" t="s">
        <v>1420</v>
      </c>
    </row>
    <row r="1097" spans="1:9">
      <c r="A1097" s="12">
        <v>111.67854945541667</v>
      </c>
      <c r="B1097" s="12">
        <v>49.21152518805556</v>
      </c>
      <c r="C1097" s="12">
        <v>-10.220000000000001</v>
      </c>
      <c r="D1097" s="12">
        <v>-49.29</v>
      </c>
      <c r="E1097">
        <v>4.6100000000000003</v>
      </c>
      <c r="F1097" s="8">
        <v>0.6109</v>
      </c>
      <c r="G1097" s="8">
        <v>0.69189999999999996</v>
      </c>
      <c r="H1097" s="8">
        <v>1</v>
      </c>
      <c r="I1097" t="s">
        <v>1430</v>
      </c>
    </row>
    <row r="1098" spans="1:9">
      <c r="A1098" s="12">
        <v>119.96686484006</v>
      </c>
      <c r="B1098" s="12">
        <v>-18.399216912029999</v>
      </c>
      <c r="C1098" s="12">
        <v>6.4550000000000001</v>
      </c>
      <c r="D1098" s="12">
        <v>-43.718000000000004</v>
      </c>
      <c r="E1098">
        <v>4.6100000000000003</v>
      </c>
      <c r="F1098" s="8">
        <v>0.63239999999999996</v>
      </c>
      <c r="G1098" s="8">
        <v>0.70809999999999995</v>
      </c>
      <c r="H1098" s="8">
        <v>1</v>
      </c>
      <c r="I1098" t="s">
        <v>3254</v>
      </c>
    </row>
    <row r="1099" spans="1:9">
      <c r="A1099" s="12">
        <v>1.3339247083333334</v>
      </c>
      <c r="B1099" s="12">
        <v>-5.7076188611111114</v>
      </c>
      <c r="C1099" s="12">
        <v>-6.54</v>
      </c>
      <c r="D1099" s="12">
        <v>87.85</v>
      </c>
      <c r="E1099">
        <v>4.6100000000000003</v>
      </c>
      <c r="F1099" s="8">
        <v>1</v>
      </c>
      <c r="G1099" s="8">
        <v>0.83299999999999996</v>
      </c>
      <c r="H1099" s="8">
        <v>0.67869999999999997</v>
      </c>
      <c r="I1099" t="s">
        <v>3931</v>
      </c>
    </row>
    <row r="1100" spans="1:9">
      <c r="A1100" s="12">
        <v>4.2729265135191667</v>
      </c>
      <c r="B1100" s="12">
        <v>38.68163572933944</v>
      </c>
      <c r="C1100" s="12">
        <v>-57.551000000000002</v>
      </c>
      <c r="D1100" s="12">
        <v>-14.795</v>
      </c>
      <c r="E1100">
        <v>4.6100000000000003</v>
      </c>
      <c r="F1100" s="8">
        <v>0.65039999999999998</v>
      </c>
      <c r="G1100" s="8">
        <v>0.72150000000000003</v>
      </c>
      <c r="H1100" s="8">
        <v>1</v>
      </c>
      <c r="I1100" t="s">
        <v>4480</v>
      </c>
    </row>
    <row r="1101" spans="1:9">
      <c r="A1101" s="12">
        <v>290.43176081553378</v>
      </c>
      <c r="B1101" s="12">
        <v>-15.955017423970554</v>
      </c>
      <c r="C1101" s="12">
        <v>0.77800000000000002</v>
      </c>
      <c r="D1101" s="12">
        <v>-5.8550000000000004</v>
      </c>
      <c r="E1101">
        <v>4.6100000000000003</v>
      </c>
      <c r="F1101" s="8">
        <v>0.47989999999999999</v>
      </c>
      <c r="G1101" s="8">
        <v>0.58679999999999999</v>
      </c>
      <c r="H1101" s="8">
        <v>1</v>
      </c>
      <c r="I1101" t="s">
        <v>6120</v>
      </c>
    </row>
    <row r="1102" spans="1:9">
      <c r="A1102" s="12">
        <v>37.266320874590001</v>
      </c>
      <c r="B1102" s="12">
        <v>67.402386701150007</v>
      </c>
      <c r="C1102" s="12">
        <v>-12.304</v>
      </c>
      <c r="D1102" s="12">
        <v>6.5860000000000003</v>
      </c>
      <c r="E1102">
        <v>4.6100000000000003</v>
      </c>
      <c r="F1102" s="8">
        <v>0.8</v>
      </c>
      <c r="G1102" s="8">
        <v>0.8</v>
      </c>
      <c r="H1102" s="8">
        <v>0.8</v>
      </c>
      <c r="I1102" t="s">
        <v>8934</v>
      </c>
    </row>
    <row r="1103" spans="1:9">
      <c r="A1103" s="12">
        <v>81.70928884671001</v>
      </c>
      <c r="B1103" s="12">
        <v>3.0956728205999999</v>
      </c>
      <c r="C1103" s="12">
        <v>1.0309999999999999</v>
      </c>
      <c r="D1103" s="12">
        <v>-1.0189999999999999</v>
      </c>
      <c r="E1103">
        <v>4.6109999999999998</v>
      </c>
      <c r="F1103" s="8">
        <v>0.47989999999999999</v>
      </c>
      <c r="G1103" s="8">
        <v>0.58679999999999999</v>
      </c>
      <c r="H1103" s="8">
        <v>1</v>
      </c>
      <c r="I1103" t="s">
        <v>2351</v>
      </c>
    </row>
    <row r="1104" spans="1:9">
      <c r="A1104" s="12">
        <v>278.37577405682003</v>
      </c>
      <c r="B1104" s="12">
        <v>-42.31250823976</v>
      </c>
      <c r="C1104" s="12">
        <v>32.045999999999999</v>
      </c>
      <c r="D1104" s="12">
        <v>-20.931999999999999</v>
      </c>
      <c r="E1104">
        <v>4.6139999999999999</v>
      </c>
      <c r="F1104" s="8">
        <v>1</v>
      </c>
      <c r="G1104" s="8">
        <v>0.85409999999999997</v>
      </c>
      <c r="H1104" s="8">
        <v>0.72770000000000001</v>
      </c>
      <c r="I1104" t="s">
        <v>5629</v>
      </c>
    </row>
    <row r="1105" spans="1:9">
      <c r="A1105" s="12">
        <v>75.773943850530003</v>
      </c>
      <c r="B1105" s="12">
        <v>21.589961196089998</v>
      </c>
      <c r="C1105" s="12">
        <v>67.391000000000005</v>
      </c>
      <c r="D1105" s="12">
        <v>-40.957999999999998</v>
      </c>
      <c r="E1105">
        <v>4.6150000000000002</v>
      </c>
      <c r="F1105" s="8">
        <v>0.76519999999999999</v>
      </c>
      <c r="G1105" s="8">
        <v>0.80349999999999999</v>
      </c>
      <c r="H1105" s="8">
        <v>1</v>
      </c>
      <c r="I1105" t="s">
        <v>2146</v>
      </c>
    </row>
    <row r="1106" spans="1:9">
      <c r="A1106" s="12">
        <v>270.12088071875002</v>
      </c>
      <c r="B1106" s="12">
        <v>-3.6902690422222224</v>
      </c>
      <c r="C1106" s="12">
        <v>155.51</v>
      </c>
      <c r="D1106" s="12">
        <v>-44.43</v>
      </c>
      <c r="E1106">
        <v>4.6159999999999997</v>
      </c>
      <c r="F1106" s="8">
        <v>0.89859999999999995</v>
      </c>
      <c r="G1106" s="8">
        <v>0.89249999999999996</v>
      </c>
      <c r="H1106" s="8">
        <v>1</v>
      </c>
      <c r="I1106" t="s">
        <v>6303</v>
      </c>
    </row>
    <row r="1107" spans="1:9">
      <c r="A1107" s="12">
        <v>238.16892103821044</v>
      </c>
      <c r="B1107" s="12">
        <v>42.451517466354723</v>
      </c>
      <c r="C1107" s="12">
        <v>438.839</v>
      </c>
      <c r="D1107" s="12">
        <v>629.54100000000005</v>
      </c>
      <c r="E1107">
        <v>4.62</v>
      </c>
      <c r="F1107" s="8">
        <v>1</v>
      </c>
      <c r="G1107" s="8">
        <v>0.92759999999999998</v>
      </c>
      <c r="H1107" s="8">
        <v>0.91679999999999995</v>
      </c>
      <c r="I1107" t="s">
        <v>1537</v>
      </c>
    </row>
    <row r="1108" spans="1:9">
      <c r="A1108" s="12">
        <v>166.25428253551709</v>
      </c>
      <c r="B1108" s="12">
        <v>7.3360067025872215</v>
      </c>
      <c r="C1108" s="12">
        <v>-345.03399999999999</v>
      </c>
      <c r="D1108" s="12">
        <v>-46.985999999999997</v>
      </c>
      <c r="E1108">
        <v>4.62</v>
      </c>
      <c r="F1108" s="8">
        <v>0.89859999999999995</v>
      </c>
      <c r="G1108" s="8">
        <v>0.89249999999999996</v>
      </c>
      <c r="H1108" s="8">
        <v>1</v>
      </c>
      <c r="I1108" t="s">
        <v>4935</v>
      </c>
    </row>
    <row r="1109" spans="1:9">
      <c r="A1109" s="12">
        <v>233.54459368393248</v>
      </c>
      <c r="B1109" s="12">
        <v>-10.064532708470001</v>
      </c>
      <c r="C1109" s="12">
        <v>307.34699999999998</v>
      </c>
      <c r="D1109" s="12">
        <v>-234.595</v>
      </c>
      <c r="E1109">
        <v>4.62</v>
      </c>
      <c r="F1109" s="8">
        <v>1</v>
      </c>
      <c r="G1109" s="8">
        <v>0.82210000000000005</v>
      </c>
      <c r="H1109" s="8">
        <v>0.65410000000000001</v>
      </c>
      <c r="I1109" t="s">
        <v>6183</v>
      </c>
    </row>
    <row r="1110" spans="1:9">
      <c r="A1110" s="12">
        <v>264.46130451791669</v>
      </c>
      <c r="B1110" s="12">
        <v>-8.1187707936111124</v>
      </c>
      <c r="C1110" s="12">
        <v>-11.31</v>
      </c>
      <c r="D1110" s="12">
        <v>-20.47</v>
      </c>
      <c r="E1110">
        <v>4.62</v>
      </c>
      <c r="F1110" s="8">
        <v>0.54959999999999998</v>
      </c>
      <c r="G1110" s="8">
        <v>0.64410000000000001</v>
      </c>
      <c r="H1110" s="8">
        <v>1</v>
      </c>
      <c r="I1110" t="s">
        <v>6255</v>
      </c>
    </row>
    <row r="1111" spans="1:9">
      <c r="A1111" s="12">
        <v>138.93783236075001</v>
      </c>
      <c r="B1111" s="12">
        <v>-37.413143856589997</v>
      </c>
      <c r="C1111" s="12">
        <v>13.859</v>
      </c>
      <c r="D1111" s="12">
        <v>-7.7380000000000004</v>
      </c>
      <c r="E1111">
        <v>4.62</v>
      </c>
      <c r="F1111" s="8">
        <v>0.8</v>
      </c>
      <c r="G1111" s="8">
        <v>0.8</v>
      </c>
      <c r="H1111" s="8">
        <v>0.8</v>
      </c>
      <c r="I1111" t="s">
        <v>7184</v>
      </c>
    </row>
    <row r="1112" spans="1:9">
      <c r="A1112" s="12">
        <v>168.15005513890998</v>
      </c>
      <c r="B1112" s="12">
        <v>-60.317626301270003</v>
      </c>
      <c r="C1112" s="12">
        <v>-6.3019999999999996</v>
      </c>
      <c r="D1112" s="12">
        <v>2.0209999999999999</v>
      </c>
      <c r="E1112">
        <v>4.62</v>
      </c>
      <c r="F1112" s="8">
        <v>0.72599999999999998</v>
      </c>
      <c r="G1112" s="8">
        <v>0.7762</v>
      </c>
      <c r="H1112" s="8">
        <v>1</v>
      </c>
      <c r="I1112" t="s">
        <v>7910</v>
      </c>
    </row>
    <row r="1113" spans="1:9">
      <c r="A1113" s="12">
        <v>191.59464415000002</v>
      </c>
      <c r="B1113" s="12">
        <v>-56.488815723611111</v>
      </c>
      <c r="C1113" s="12">
        <v>-33.03</v>
      </c>
      <c r="D1113" s="12">
        <v>-14.84</v>
      </c>
      <c r="E1113">
        <v>4.62</v>
      </c>
      <c r="F1113" s="8">
        <v>0.47989999999999999</v>
      </c>
      <c r="G1113" s="8">
        <v>0.58679999999999999</v>
      </c>
      <c r="H1113" s="8">
        <v>1</v>
      </c>
      <c r="I1113" t="s">
        <v>8191</v>
      </c>
    </row>
    <row r="1114" spans="1:9">
      <c r="A1114" s="12">
        <v>226.28015445</v>
      </c>
      <c r="B1114" s="12">
        <v>-47.051089397222221</v>
      </c>
      <c r="C1114" s="12">
        <v>-21.3</v>
      </c>
      <c r="D1114" s="12">
        <v>-28.6</v>
      </c>
      <c r="E1114">
        <v>4.62</v>
      </c>
      <c r="F1114" s="8">
        <v>0.52290000000000003</v>
      </c>
      <c r="G1114" s="8">
        <v>0.62250000000000005</v>
      </c>
      <c r="H1114" s="8">
        <v>1</v>
      </c>
      <c r="I1114" t="s">
        <v>9233</v>
      </c>
    </row>
    <row r="1115" spans="1:9">
      <c r="A1115" s="12">
        <v>14.16627144337</v>
      </c>
      <c r="B1115" s="12">
        <v>59.181057024189997</v>
      </c>
      <c r="C1115" s="12">
        <v>-92.611000000000004</v>
      </c>
      <c r="D1115" s="12">
        <v>-45.396999999999998</v>
      </c>
      <c r="E1115">
        <v>4.6219999999999999</v>
      </c>
      <c r="F1115" s="8">
        <v>1</v>
      </c>
      <c r="G1115" s="8">
        <v>0.85409999999999997</v>
      </c>
      <c r="H1115" s="8">
        <v>0.72770000000000001</v>
      </c>
      <c r="I1115" t="s">
        <v>628</v>
      </c>
    </row>
    <row r="1116" spans="1:9">
      <c r="A1116" s="12">
        <v>58.427926484399997</v>
      </c>
      <c r="B1116" s="12">
        <v>-24.61222817154</v>
      </c>
      <c r="C1116" s="12">
        <v>30.202000000000002</v>
      </c>
      <c r="D1116" s="12">
        <v>-6.5789999999999997</v>
      </c>
      <c r="E1116">
        <v>4.6230000000000002</v>
      </c>
      <c r="F1116" s="8">
        <v>0.53400000000000003</v>
      </c>
      <c r="G1116" s="8">
        <v>0.63160000000000005</v>
      </c>
      <c r="H1116" s="8">
        <v>1</v>
      </c>
      <c r="I1116" t="s">
        <v>1886</v>
      </c>
    </row>
    <row r="1117" spans="1:9">
      <c r="A1117" s="12">
        <v>130.91822271375003</v>
      </c>
      <c r="B1117" s="12">
        <v>-7.2337311913888893</v>
      </c>
      <c r="C1117" s="12">
        <v>-11.62</v>
      </c>
      <c r="D1117" s="12">
        <v>-1.36</v>
      </c>
      <c r="E1117">
        <v>4.625</v>
      </c>
      <c r="F1117" s="8">
        <v>0.8</v>
      </c>
      <c r="G1117" s="8">
        <v>0.8</v>
      </c>
      <c r="H1117" s="8">
        <v>0.8</v>
      </c>
      <c r="I1117" t="s">
        <v>3422</v>
      </c>
    </row>
    <row r="1118" spans="1:9">
      <c r="A1118" s="12">
        <v>274.51329733375002</v>
      </c>
      <c r="B1118" s="12">
        <v>-27.042643020277779</v>
      </c>
      <c r="C1118" s="12">
        <v>5.28</v>
      </c>
      <c r="D1118" s="12">
        <v>-3.57</v>
      </c>
      <c r="E1118">
        <v>4.6269999999999998</v>
      </c>
      <c r="F1118" s="8">
        <v>1</v>
      </c>
      <c r="G1118" s="8">
        <v>0.78720000000000001</v>
      </c>
      <c r="H1118" s="8">
        <v>0.57969999999999999</v>
      </c>
      <c r="I1118" t="s">
        <v>5953</v>
      </c>
    </row>
    <row r="1119" spans="1:9">
      <c r="A1119" s="12">
        <v>339.34340527333336</v>
      </c>
      <c r="B1119" s="12">
        <v>51.545121761388884</v>
      </c>
      <c r="C1119" s="12">
        <v>-51.83</v>
      </c>
      <c r="D1119" s="12">
        <v>-103.8</v>
      </c>
      <c r="E1119">
        <v>4.63</v>
      </c>
      <c r="F1119" s="8">
        <v>0.85199999999999998</v>
      </c>
      <c r="G1119" s="8">
        <v>0.86209999999999998</v>
      </c>
      <c r="H1119" s="8">
        <v>1</v>
      </c>
      <c r="I1119" t="s">
        <v>421</v>
      </c>
    </row>
    <row r="1120" spans="1:9">
      <c r="A1120" s="12">
        <v>30.48932000833333</v>
      </c>
      <c r="B1120" s="12">
        <v>70.907064513888898</v>
      </c>
      <c r="C1120" s="12">
        <v>-63.5</v>
      </c>
      <c r="D1120" s="12">
        <v>9.1999999999999993</v>
      </c>
      <c r="E1120">
        <v>4.63</v>
      </c>
      <c r="F1120" s="8">
        <v>0.65039999999999998</v>
      </c>
      <c r="G1120" s="8">
        <v>0.72150000000000003</v>
      </c>
      <c r="H1120" s="8">
        <v>1</v>
      </c>
      <c r="I1120" t="s">
        <v>934</v>
      </c>
    </row>
    <row r="1121" spans="1:9">
      <c r="A1121" s="12">
        <v>82.982750782916668</v>
      </c>
      <c r="B1121" s="12">
        <v>-7.3015380991666667</v>
      </c>
      <c r="C1121" s="12">
        <v>-0.1</v>
      </c>
      <c r="D1121" s="12">
        <v>-4.87</v>
      </c>
      <c r="E1121">
        <v>4.63</v>
      </c>
      <c r="F1121" s="8">
        <v>0.8</v>
      </c>
      <c r="G1121" s="8">
        <v>0.8</v>
      </c>
      <c r="H1121" s="8">
        <v>0.8</v>
      </c>
      <c r="I1121" t="s">
        <v>2387</v>
      </c>
    </row>
    <row r="1122" spans="1:9">
      <c r="A1122" s="12">
        <v>90.979934877679995</v>
      </c>
      <c r="B1122" s="12">
        <v>20.138452261489999</v>
      </c>
      <c r="C1122" s="12">
        <v>0.96199999999999997</v>
      </c>
      <c r="D1122" s="12">
        <v>-2.5</v>
      </c>
      <c r="E1122">
        <v>4.63</v>
      </c>
      <c r="F1122" s="8">
        <v>0.47989999999999999</v>
      </c>
      <c r="G1122" s="8">
        <v>0.58679999999999999</v>
      </c>
      <c r="H1122" s="8">
        <v>1</v>
      </c>
      <c r="I1122" t="s">
        <v>2549</v>
      </c>
    </row>
    <row r="1123" spans="1:9">
      <c r="A1123" s="12">
        <v>113.84538175052</v>
      </c>
      <c r="B1123" s="12">
        <v>-28.369334786380001</v>
      </c>
      <c r="C1123" s="12">
        <v>-60.256</v>
      </c>
      <c r="D1123" s="12">
        <v>-7.742</v>
      </c>
      <c r="E1123">
        <v>4.63</v>
      </c>
      <c r="F1123" s="8">
        <v>0.53700000000000003</v>
      </c>
      <c r="G1123" s="8">
        <v>0.63400000000000001</v>
      </c>
      <c r="H1123" s="8">
        <v>1</v>
      </c>
      <c r="I1123" t="s">
        <v>3141</v>
      </c>
    </row>
    <row r="1124" spans="1:9">
      <c r="A1124" s="12">
        <v>44.803022333333331</v>
      </c>
      <c r="B1124" s="12">
        <v>21.340432638888888</v>
      </c>
      <c r="C1124" s="12">
        <v>-13.74</v>
      </c>
      <c r="D1124" s="12">
        <v>-5.12</v>
      </c>
      <c r="E1124">
        <v>4.63</v>
      </c>
      <c r="F1124" s="8">
        <v>0.65039999999999998</v>
      </c>
      <c r="G1124" s="8">
        <v>0.72150000000000003</v>
      </c>
      <c r="H1124" s="8">
        <v>1</v>
      </c>
      <c r="I1124" t="s">
        <v>4399</v>
      </c>
    </row>
    <row r="1125" spans="1:9">
      <c r="A1125" s="12">
        <v>168.80094619833335</v>
      </c>
      <c r="B1125" s="12">
        <v>23.095510357777776</v>
      </c>
      <c r="C1125" s="12">
        <v>-25.56</v>
      </c>
      <c r="D1125" s="12">
        <v>-6</v>
      </c>
      <c r="E1125">
        <v>4.63</v>
      </c>
      <c r="F1125" s="8">
        <v>1</v>
      </c>
      <c r="G1125" s="8">
        <v>0.63180000000000003</v>
      </c>
      <c r="H1125" s="8">
        <v>0.31119999999999998</v>
      </c>
      <c r="I1125" t="s">
        <v>4960</v>
      </c>
    </row>
    <row r="1126" spans="1:9">
      <c r="A1126" s="12">
        <v>246.39632358333336</v>
      </c>
      <c r="B1126" s="12">
        <v>-23.447170833333335</v>
      </c>
      <c r="C1126" s="12">
        <v>-5.53</v>
      </c>
      <c r="D1126" s="12">
        <v>-21.74</v>
      </c>
      <c r="E1126">
        <v>4.63</v>
      </c>
      <c r="F1126" s="8">
        <v>0.47989999999999999</v>
      </c>
      <c r="G1126" s="8">
        <v>0.58679999999999999</v>
      </c>
      <c r="H1126" s="8">
        <v>1</v>
      </c>
      <c r="I1126" t="s">
        <v>5935</v>
      </c>
    </row>
    <row r="1127" spans="1:9">
      <c r="A1127" s="12">
        <v>246.95077999374999</v>
      </c>
      <c r="B1127" s="12">
        <v>-8.3717290180555555</v>
      </c>
      <c r="C1127" s="12">
        <v>-67.489999999999995</v>
      </c>
      <c r="D1127" s="12">
        <v>-11.75</v>
      </c>
      <c r="E1127">
        <v>4.63</v>
      </c>
      <c r="F1127" s="8">
        <v>0.8</v>
      </c>
      <c r="G1127" s="8">
        <v>0.8</v>
      </c>
      <c r="H1127" s="8">
        <v>0.8</v>
      </c>
      <c r="I1127" t="s">
        <v>6220</v>
      </c>
    </row>
    <row r="1128" spans="1:9">
      <c r="A1128" s="12">
        <v>237.39852915442998</v>
      </c>
      <c r="B1128" s="12">
        <v>26.06839286392</v>
      </c>
      <c r="C1128" s="12">
        <v>-78.906999999999996</v>
      </c>
      <c r="D1128" s="12">
        <v>-64.894000000000005</v>
      </c>
      <c r="E1128">
        <v>4.63</v>
      </c>
      <c r="F1128" s="8">
        <v>1</v>
      </c>
      <c r="G1128" s="8">
        <v>0.874</v>
      </c>
      <c r="H1128" s="8">
        <v>0.77600000000000002</v>
      </c>
      <c r="I1128" t="s">
        <v>6840</v>
      </c>
    </row>
    <row r="1129" spans="1:9">
      <c r="A1129" s="12">
        <v>118.26514740624999</v>
      </c>
      <c r="B1129" s="12">
        <v>-49.613042490833337</v>
      </c>
      <c r="C1129" s="12">
        <v>-7.77</v>
      </c>
      <c r="D1129" s="12">
        <v>15.16</v>
      </c>
      <c r="E1129">
        <v>4.63</v>
      </c>
      <c r="F1129" s="8">
        <v>0.47989999999999999</v>
      </c>
      <c r="G1129" s="8">
        <v>0.58679999999999999</v>
      </c>
      <c r="H1129" s="8">
        <v>1</v>
      </c>
      <c r="I1129" t="s">
        <v>7269</v>
      </c>
    </row>
    <row r="1130" spans="1:9">
      <c r="A1130" s="12">
        <v>240.88370591666666</v>
      </c>
      <c r="B1130" s="12">
        <v>-57.775073361111112</v>
      </c>
      <c r="C1130" s="12">
        <v>-120.01</v>
      </c>
      <c r="D1130" s="12">
        <v>-82.09</v>
      </c>
      <c r="E1130">
        <v>4.63</v>
      </c>
      <c r="F1130" s="8">
        <v>0.72599999999999998</v>
      </c>
      <c r="G1130" s="8">
        <v>0.7762</v>
      </c>
      <c r="H1130" s="8">
        <v>1</v>
      </c>
      <c r="I1130" t="s">
        <v>8624</v>
      </c>
    </row>
    <row r="1131" spans="1:9">
      <c r="A1131" s="12">
        <v>252.45840729816999</v>
      </c>
      <c r="B1131" s="12">
        <v>-10.783065159580001</v>
      </c>
      <c r="C1131" s="12">
        <v>104.14700000000001</v>
      </c>
      <c r="D1131" s="12">
        <v>-84.200999999999993</v>
      </c>
      <c r="E1131">
        <v>4.6319999999999997</v>
      </c>
      <c r="F1131" s="8">
        <v>0.8</v>
      </c>
      <c r="G1131" s="8">
        <v>0.8</v>
      </c>
      <c r="H1131" s="8">
        <v>0.8</v>
      </c>
      <c r="I1131" t="s">
        <v>6189</v>
      </c>
    </row>
    <row r="1132" spans="1:9">
      <c r="A1132" s="12">
        <v>206.66407402625001</v>
      </c>
      <c r="B1132" s="12">
        <v>-51.432764800555553</v>
      </c>
      <c r="C1132" s="12">
        <v>10</v>
      </c>
      <c r="D1132" s="12">
        <v>-27.62</v>
      </c>
      <c r="E1132">
        <v>4.6319999999999997</v>
      </c>
      <c r="F1132" s="8">
        <v>1</v>
      </c>
      <c r="G1132" s="8">
        <v>0.85409999999999997</v>
      </c>
      <c r="H1132" s="8">
        <v>0.72770000000000001</v>
      </c>
      <c r="I1132" t="s">
        <v>8442</v>
      </c>
    </row>
    <row r="1133" spans="1:9">
      <c r="A1133" s="12">
        <v>235.29740336214542</v>
      </c>
      <c r="B1133" s="12">
        <v>-44.661206026751387</v>
      </c>
      <c r="C1133" s="12">
        <v>-169.10599999999999</v>
      </c>
      <c r="D1133" s="12">
        <v>-266.39100000000002</v>
      </c>
      <c r="E1133">
        <v>4.633</v>
      </c>
      <c r="F1133" s="8">
        <v>0.8</v>
      </c>
      <c r="G1133" s="8">
        <v>0.8</v>
      </c>
      <c r="H1133" s="8">
        <v>0.8</v>
      </c>
      <c r="I1133" t="s">
        <v>8823</v>
      </c>
    </row>
    <row r="1134" spans="1:9">
      <c r="A1134" s="12">
        <v>237.7447685953</v>
      </c>
      <c r="B1134" s="12">
        <v>-25.751294076939999</v>
      </c>
      <c r="C1134" s="12">
        <v>-14.053000000000001</v>
      </c>
      <c r="D1134" s="12">
        <v>-24.937000000000001</v>
      </c>
      <c r="E1134">
        <v>4.6349999999999998</v>
      </c>
      <c r="F1134" s="8">
        <v>0.47010000000000002</v>
      </c>
      <c r="G1134" s="8">
        <v>0.57840000000000003</v>
      </c>
      <c r="H1134" s="8">
        <v>1</v>
      </c>
      <c r="I1134" t="s">
        <v>5880</v>
      </c>
    </row>
    <row r="1135" spans="1:9">
      <c r="A1135" s="12">
        <v>282.80039310188999</v>
      </c>
      <c r="B1135" s="12">
        <v>59.388350147259999</v>
      </c>
      <c r="C1135" s="12">
        <v>79.096999999999994</v>
      </c>
      <c r="D1135" s="12">
        <v>26.327999999999999</v>
      </c>
      <c r="E1135">
        <v>4.6360000000000001</v>
      </c>
      <c r="F1135" s="8">
        <v>0.8</v>
      </c>
      <c r="G1135" s="8">
        <v>0.8</v>
      </c>
      <c r="H1135" s="8">
        <v>0.8</v>
      </c>
      <c r="I1135" t="s">
        <v>1049</v>
      </c>
    </row>
    <row r="1136" spans="1:9">
      <c r="A1136" s="12">
        <v>308.47578371563003</v>
      </c>
      <c r="B1136" s="12">
        <v>35.250844179680001</v>
      </c>
      <c r="C1136" s="12">
        <v>-3.6120000000000001</v>
      </c>
      <c r="D1136" s="12">
        <v>-4.1660000000000004</v>
      </c>
      <c r="E1136">
        <v>4.6360000000000001</v>
      </c>
      <c r="F1136" s="8">
        <v>0.8</v>
      </c>
      <c r="G1136" s="8">
        <v>0.8</v>
      </c>
      <c r="H1136" s="8">
        <v>0.8</v>
      </c>
      <c r="I1136" t="s">
        <v>7091</v>
      </c>
    </row>
    <row r="1137" spans="1:9">
      <c r="A1137" s="12">
        <v>137.72934159819999</v>
      </c>
      <c r="B1137" s="12">
        <v>63.513671212870001</v>
      </c>
      <c r="C1137" s="12">
        <v>104.904</v>
      </c>
      <c r="D1137" s="12">
        <v>-69.926000000000002</v>
      </c>
      <c r="E1137">
        <v>4.6399999999999997</v>
      </c>
      <c r="F1137" s="8">
        <v>0.8</v>
      </c>
      <c r="G1137" s="8">
        <v>0.8</v>
      </c>
      <c r="H1137" s="8">
        <v>0.8</v>
      </c>
      <c r="I1137" t="s">
        <v>1460</v>
      </c>
    </row>
    <row r="1138" spans="1:9">
      <c r="A1138" s="12">
        <v>100.244415125</v>
      </c>
      <c r="B1138" s="12">
        <v>9.8957563611111112</v>
      </c>
      <c r="C1138" s="12">
        <v>-2.61</v>
      </c>
      <c r="D1138" s="12">
        <v>-1.61</v>
      </c>
      <c r="E1138">
        <v>4.6399999999999997</v>
      </c>
      <c r="F1138" s="8">
        <v>0.8</v>
      </c>
      <c r="G1138" s="8">
        <v>0.8</v>
      </c>
      <c r="H1138" s="8">
        <v>0.8</v>
      </c>
      <c r="I1138" t="s">
        <v>2770</v>
      </c>
    </row>
    <row r="1139" spans="1:9">
      <c r="A1139" s="12">
        <v>109.1458033862</v>
      </c>
      <c r="B1139" s="12">
        <v>-27.881179045469999</v>
      </c>
      <c r="C1139" s="12">
        <v>-13.193</v>
      </c>
      <c r="D1139" s="12">
        <v>38.622999999999998</v>
      </c>
      <c r="E1139">
        <v>4.6399999999999997</v>
      </c>
      <c r="F1139" s="8">
        <v>1</v>
      </c>
      <c r="G1139" s="8">
        <v>0.64800000000000002</v>
      </c>
      <c r="H1139" s="8">
        <v>0.33460000000000001</v>
      </c>
      <c r="I1139" t="s">
        <v>2996</v>
      </c>
    </row>
    <row r="1140" spans="1:9">
      <c r="A1140" s="12">
        <v>336.31926187458339</v>
      </c>
      <c r="B1140" s="12">
        <v>1.3773984941666666</v>
      </c>
      <c r="C1140" s="12">
        <v>17.829999999999998</v>
      </c>
      <c r="D1140" s="12">
        <v>2.41</v>
      </c>
      <c r="E1140">
        <v>4.6399999999999997</v>
      </c>
      <c r="F1140" s="8">
        <v>0.47010000000000002</v>
      </c>
      <c r="G1140" s="8">
        <v>0.57840000000000003</v>
      </c>
      <c r="H1140" s="8">
        <v>1</v>
      </c>
      <c r="I1140" t="s">
        <v>4028</v>
      </c>
    </row>
    <row r="1141" spans="1:9">
      <c r="A1141" s="12">
        <v>189.96886831</v>
      </c>
      <c r="B1141" s="12">
        <v>-39.987302942222222</v>
      </c>
      <c r="C1141" s="12">
        <v>-43.38</v>
      </c>
      <c r="D1141" s="12">
        <v>-25.25</v>
      </c>
      <c r="E1141">
        <v>4.6399999999999997</v>
      </c>
      <c r="F1141" s="8">
        <v>0.54959999999999998</v>
      </c>
      <c r="G1141" s="8">
        <v>0.64410000000000001</v>
      </c>
      <c r="H1141" s="8">
        <v>1</v>
      </c>
      <c r="I1141" t="s">
        <v>5216</v>
      </c>
    </row>
    <row r="1142" spans="1:9">
      <c r="A1142" s="12">
        <v>271.82649749233002</v>
      </c>
      <c r="B1142" s="12">
        <v>8.7338672394199985</v>
      </c>
      <c r="C1142" s="12">
        <v>9.3179999999999996</v>
      </c>
      <c r="D1142" s="12">
        <v>29.521999999999998</v>
      </c>
      <c r="E1142">
        <v>4.6399999999999997</v>
      </c>
      <c r="F1142" s="8">
        <v>1</v>
      </c>
      <c r="G1142" s="8">
        <v>0.85409999999999997</v>
      </c>
      <c r="H1142" s="8">
        <v>0.72770000000000001</v>
      </c>
      <c r="I1142" t="s">
        <v>6520</v>
      </c>
    </row>
    <row r="1143" spans="1:9">
      <c r="A1143" s="12">
        <v>298.36539882993998</v>
      </c>
      <c r="B1143" s="12">
        <v>24.079613371849998</v>
      </c>
      <c r="C1143" s="12">
        <v>22.324999999999999</v>
      </c>
      <c r="D1143" s="12">
        <v>36.51</v>
      </c>
      <c r="E1143">
        <v>4.6399999999999997</v>
      </c>
      <c r="F1143" s="8">
        <v>0.57499999999999996</v>
      </c>
      <c r="G1143" s="8">
        <v>0.66420000000000001</v>
      </c>
      <c r="H1143" s="8">
        <v>1</v>
      </c>
      <c r="I1143" t="s">
        <v>6822</v>
      </c>
    </row>
    <row r="1144" spans="1:9">
      <c r="A1144" s="12">
        <v>277.84343785750002</v>
      </c>
      <c r="B1144" s="12">
        <v>-62.278301475833331</v>
      </c>
      <c r="C1144" s="12">
        <v>-1.1100000000000001</v>
      </c>
      <c r="D1144" s="12">
        <v>-45.31</v>
      </c>
      <c r="E1144">
        <v>4.6399999999999997</v>
      </c>
      <c r="F1144" s="8">
        <v>0.53700000000000003</v>
      </c>
      <c r="G1144" s="8">
        <v>0.63400000000000001</v>
      </c>
      <c r="H1144" s="8">
        <v>1</v>
      </c>
      <c r="I1144" t="s">
        <v>8589</v>
      </c>
    </row>
    <row r="1145" spans="1:9">
      <c r="A1145" s="12">
        <v>180.21829341999998</v>
      </c>
      <c r="B1145" s="12">
        <v>6.6143214174999994</v>
      </c>
      <c r="C1145" s="12">
        <v>0.26</v>
      </c>
      <c r="D1145" s="12">
        <v>-30.1</v>
      </c>
      <c r="E1145">
        <v>4.6420000000000003</v>
      </c>
      <c r="F1145" s="8">
        <v>0.72599999999999998</v>
      </c>
      <c r="G1145" s="8">
        <v>0.7762</v>
      </c>
      <c r="H1145" s="8">
        <v>1</v>
      </c>
      <c r="I1145" t="s">
        <v>5083</v>
      </c>
    </row>
    <row r="1146" spans="1:9">
      <c r="A1146" s="12">
        <v>189.81152900859999</v>
      </c>
      <c r="B1146" s="12">
        <v>-7.99556495718</v>
      </c>
      <c r="C1146" s="12">
        <v>-77.222999999999999</v>
      </c>
      <c r="D1146" s="12">
        <v>-24.408999999999999</v>
      </c>
      <c r="E1146">
        <v>4.6429999999999998</v>
      </c>
      <c r="F1146" s="8">
        <v>1</v>
      </c>
      <c r="G1146" s="8">
        <v>0.79920000000000002</v>
      </c>
      <c r="H1146" s="8">
        <v>0.60450000000000004</v>
      </c>
      <c r="I1146" t="s">
        <v>5202</v>
      </c>
    </row>
    <row r="1147" spans="1:9">
      <c r="A1147" s="12">
        <v>240.80374095000002</v>
      </c>
      <c r="B1147" s="12">
        <v>-49.229698630555561</v>
      </c>
      <c r="C1147" s="12">
        <v>42.05</v>
      </c>
      <c r="D1147" s="12">
        <v>9.14</v>
      </c>
      <c r="E1147">
        <v>4.6429999999999998</v>
      </c>
      <c r="F1147" s="8">
        <v>1</v>
      </c>
      <c r="G1147" s="8">
        <v>0.85409999999999997</v>
      </c>
      <c r="H1147" s="8">
        <v>0.72770000000000001</v>
      </c>
      <c r="I1147" t="s">
        <v>8767</v>
      </c>
    </row>
    <row r="1148" spans="1:9">
      <c r="A1148" s="12">
        <v>308.82723181124999</v>
      </c>
      <c r="B1148" s="12">
        <v>14.674213196944445</v>
      </c>
      <c r="C1148" s="12">
        <v>45.52</v>
      </c>
      <c r="D1148" s="12">
        <v>11.74</v>
      </c>
      <c r="E1148">
        <v>4.6470000000000002</v>
      </c>
      <c r="F1148" s="8">
        <v>0.67030000000000001</v>
      </c>
      <c r="G1148" s="8">
        <v>0.73619999999999997</v>
      </c>
      <c r="H1148" s="8">
        <v>1</v>
      </c>
      <c r="I1148" t="s">
        <v>6672</v>
      </c>
    </row>
    <row r="1149" spans="1:9">
      <c r="A1149" s="12">
        <v>73.72386985833333</v>
      </c>
      <c r="B1149" s="12">
        <v>10.150832000000001</v>
      </c>
      <c r="C1149" s="12">
        <v>41.49</v>
      </c>
      <c r="D1149" s="12">
        <v>-128.72999999999999</v>
      </c>
      <c r="E1149">
        <v>4.6479999999999997</v>
      </c>
      <c r="F1149" s="8">
        <v>0.6109</v>
      </c>
      <c r="G1149" s="8">
        <v>0.69189999999999996</v>
      </c>
      <c r="H1149" s="8">
        <v>1</v>
      </c>
      <c r="I1149" t="s">
        <v>2153</v>
      </c>
    </row>
    <row r="1150" spans="1:9">
      <c r="A1150" s="12">
        <v>68.46215763443999</v>
      </c>
      <c r="B1150" s="12">
        <v>14.844428238220001</v>
      </c>
      <c r="C1150" s="12">
        <v>103.083</v>
      </c>
      <c r="D1150" s="12">
        <v>-24.427</v>
      </c>
      <c r="E1150">
        <v>4.6500000000000004</v>
      </c>
      <c r="F1150" s="8">
        <v>0.82440000000000002</v>
      </c>
      <c r="G1150" s="8">
        <v>0.84370000000000001</v>
      </c>
      <c r="H1150" s="8">
        <v>1</v>
      </c>
      <c r="I1150" t="s">
        <v>2053</v>
      </c>
    </row>
    <row r="1151" spans="1:9">
      <c r="A1151" s="12">
        <v>108.56338298958333</v>
      </c>
      <c r="B1151" s="12">
        <v>-26.352508668333336</v>
      </c>
      <c r="C1151" s="12">
        <v>-6.91</v>
      </c>
      <c r="D1151" s="12">
        <v>3.17</v>
      </c>
      <c r="E1151">
        <v>4.6500000000000004</v>
      </c>
      <c r="F1151" s="8">
        <v>0.51039999999999996</v>
      </c>
      <c r="G1151" s="8">
        <v>0.61219999999999997</v>
      </c>
      <c r="H1151" s="8">
        <v>1</v>
      </c>
      <c r="I1151" t="s">
        <v>2992</v>
      </c>
    </row>
    <row r="1152" spans="1:9">
      <c r="A1152" s="12">
        <v>112.67750823300001</v>
      </c>
      <c r="B1152" s="12">
        <v>-30.962280535559998</v>
      </c>
      <c r="C1152" s="12">
        <v>-11.968999999999999</v>
      </c>
      <c r="D1152" s="12">
        <v>1.0549999999999999</v>
      </c>
      <c r="E1152">
        <v>4.6500000000000004</v>
      </c>
      <c r="F1152" s="8">
        <v>1</v>
      </c>
      <c r="G1152" s="8">
        <v>0.89290000000000003</v>
      </c>
      <c r="H1152" s="8">
        <v>0.82379999999999998</v>
      </c>
      <c r="I1152" t="s">
        <v>3142</v>
      </c>
    </row>
    <row r="1153" spans="1:9">
      <c r="A1153" s="12">
        <v>259.41772165855002</v>
      </c>
      <c r="B1153" s="12">
        <v>37.291506287579999</v>
      </c>
      <c r="C1153" s="12">
        <v>-38.795999999999999</v>
      </c>
      <c r="D1153" s="12">
        <v>58.493000000000002</v>
      </c>
      <c r="E1153">
        <v>4.6500000000000004</v>
      </c>
      <c r="F1153" s="8">
        <v>0.65039999999999998</v>
      </c>
      <c r="G1153" s="8">
        <v>0.72150000000000003</v>
      </c>
      <c r="H1153" s="8">
        <v>1</v>
      </c>
      <c r="I1153" t="s">
        <v>6986</v>
      </c>
    </row>
    <row r="1154" spans="1:9">
      <c r="A1154" s="12">
        <v>300.27520191041668</v>
      </c>
      <c r="B1154" s="12">
        <v>27.753573301111111</v>
      </c>
      <c r="C1154" s="12">
        <v>58.17</v>
      </c>
      <c r="D1154" s="12">
        <v>3.84</v>
      </c>
      <c r="E1154">
        <v>4.6509999999999998</v>
      </c>
      <c r="F1154" s="8">
        <v>0.70040000000000002</v>
      </c>
      <c r="G1154" s="8">
        <v>0.75790000000000002</v>
      </c>
      <c r="H1154" s="8">
        <v>1</v>
      </c>
      <c r="I1154" t="s">
        <v>6928</v>
      </c>
    </row>
    <row r="1155" spans="1:9">
      <c r="A1155" s="12">
        <v>130.82145082958334</v>
      </c>
      <c r="B1155" s="12">
        <v>21.468500220277775</v>
      </c>
      <c r="C1155" s="12">
        <v>-103.51</v>
      </c>
      <c r="D1155" s="12">
        <v>-39.479999999999997</v>
      </c>
      <c r="E1155">
        <v>4.6520000000000001</v>
      </c>
      <c r="F1155" s="8">
        <v>0.63239999999999996</v>
      </c>
      <c r="G1155" s="8">
        <v>0.70809999999999995</v>
      </c>
      <c r="H1155" s="8">
        <v>1</v>
      </c>
      <c r="I1155" t="s">
        <v>3403</v>
      </c>
    </row>
    <row r="1156" spans="1:9">
      <c r="A1156" s="12">
        <v>136.40989729870003</v>
      </c>
      <c r="B1156" s="12">
        <v>-70.538498356250003</v>
      </c>
      <c r="C1156" s="12">
        <v>-3.87</v>
      </c>
      <c r="D1156" s="12">
        <v>9.0879999999999992</v>
      </c>
      <c r="E1156">
        <v>4.6520000000000001</v>
      </c>
      <c r="F1156" s="8">
        <v>0.50129999999999997</v>
      </c>
      <c r="G1156" s="8">
        <v>0.60470000000000002</v>
      </c>
      <c r="H1156" s="8">
        <v>1</v>
      </c>
      <c r="I1156" t="s">
        <v>7799</v>
      </c>
    </row>
    <row r="1157" spans="1:9">
      <c r="A1157" s="12">
        <v>315.32275196958335</v>
      </c>
      <c r="B1157" s="12">
        <v>-32.257765935277774</v>
      </c>
      <c r="C1157" s="12">
        <v>-1.73</v>
      </c>
      <c r="D1157" s="12">
        <v>0.41</v>
      </c>
      <c r="E1157">
        <v>4.6539999999999999</v>
      </c>
      <c r="F1157" s="8">
        <v>1</v>
      </c>
      <c r="G1157" s="8">
        <v>0.85409999999999997</v>
      </c>
      <c r="H1157" s="8">
        <v>0.72770000000000001</v>
      </c>
      <c r="I1157" t="s">
        <v>3514</v>
      </c>
    </row>
    <row r="1158" spans="1:9">
      <c r="A1158" s="12">
        <v>17.863411549999999</v>
      </c>
      <c r="B1158" s="12">
        <v>21.034650155833337</v>
      </c>
      <c r="C1158" s="12">
        <v>39.32</v>
      </c>
      <c r="D1158" s="12">
        <v>-10.48</v>
      </c>
      <c r="E1158">
        <v>4.6580000000000004</v>
      </c>
      <c r="F1158" s="8">
        <v>1</v>
      </c>
      <c r="G1158" s="8">
        <v>0.85409999999999997</v>
      </c>
      <c r="H1158" s="8">
        <v>0.72770000000000001</v>
      </c>
      <c r="I1158" t="s">
        <v>4263</v>
      </c>
    </row>
    <row r="1159" spans="1:9">
      <c r="A1159" s="12">
        <v>325.52360242416665</v>
      </c>
      <c r="B1159" s="12">
        <v>51.189622643888889</v>
      </c>
      <c r="C1159" s="12">
        <v>5.29</v>
      </c>
      <c r="D1159" s="12">
        <v>-1.78</v>
      </c>
      <c r="E1159">
        <v>4.66</v>
      </c>
      <c r="F1159" s="8">
        <v>0.50129999999999997</v>
      </c>
      <c r="G1159" s="8">
        <v>0.60470000000000002</v>
      </c>
      <c r="H1159" s="8">
        <v>1</v>
      </c>
      <c r="I1159" t="s">
        <v>532</v>
      </c>
    </row>
    <row r="1160" spans="1:9">
      <c r="A1160" s="12">
        <v>207.85808074208333</v>
      </c>
      <c r="B1160" s="12">
        <v>64.723270193333335</v>
      </c>
      <c r="C1160" s="12">
        <v>1.34</v>
      </c>
      <c r="D1160" s="12">
        <v>-5.15</v>
      </c>
      <c r="E1160">
        <v>4.66</v>
      </c>
      <c r="F1160" s="8">
        <v>1</v>
      </c>
      <c r="G1160" s="8">
        <v>0.63180000000000003</v>
      </c>
      <c r="H1160" s="8">
        <v>0.31119999999999998</v>
      </c>
      <c r="I1160" t="s">
        <v>1486</v>
      </c>
    </row>
    <row r="1161" spans="1:9">
      <c r="A1161" s="12">
        <v>205.18447229499998</v>
      </c>
      <c r="B1161" s="12">
        <v>54.681635871388885</v>
      </c>
      <c r="C1161" s="12">
        <v>-19.059999999999999</v>
      </c>
      <c r="D1161" s="12">
        <v>-10.56</v>
      </c>
      <c r="E1161">
        <v>4.66</v>
      </c>
      <c r="F1161" s="8">
        <v>1</v>
      </c>
      <c r="G1161" s="8">
        <v>0.64800000000000002</v>
      </c>
      <c r="H1161" s="8">
        <v>0.33460000000000001</v>
      </c>
      <c r="I1161" t="s">
        <v>1580</v>
      </c>
    </row>
    <row r="1162" spans="1:9">
      <c r="A1162" s="12">
        <v>59.981182366400006</v>
      </c>
      <c r="B1162" s="12">
        <v>-24.01621588763</v>
      </c>
      <c r="C1162" s="12">
        <v>11.786</v>
      </c>
      <c r="D1162" s="12">
        <v>16.739999999999998</v>
      </c>
      <c r="E1162">
        <v>4.66</v>
      </c>
      <c r="F1162" s="8">
        <v>0.8</v>
      </c>
      <c r="G1162" s="8">
        <v>0.8</v>
      </c>
      <c r="H1162" s="8">
        <v>0.8</v>
      </c>
      <c r="I1162" t="s">
        <v>1930</v>
      </c>
    </row>
    <row r="1163" spans="1:9">
      <c r="A1163" s="12">
        <v>359.43969502958328</v>
      </c>
      <c r="B1163" s="12">
        <v>25.141402213333333</v>
      </c>
      <c r="C1163" s="12">
        <v>-35.24</v>
      </c>
      <c r="D1163" s="12">
        <v>-31.6</v>
      </c>
      <c r="E1163">
        <v>4.66</v>
      </c>
      <c r="F1163" s="8">
        <v>1</v>
      </c>
      <c r="G1163" s="8">
        <v>0.63180000000000003</v>
      </c>
      <c r="H1163" s="8">
        <v>0.31119999999999998</v>
      </c>
      <c r="I1163" t="s">
        <v>4300</v>
      </c>
    </row>
    <row r="1164" spans="1:9">
      <c r="A1164" s="12">
        <v>18.437275235400001</v>
      </c>
      <c r="B1164" s="12">
        <v>24.583697615729999</v>
      </c>
      <c r="C1164" s="12">
        <v>17.001000000000001</v>
      </c>
      <c r="D1164" s="12">
        <v>-20.530999999999999</v>
      </c>
      <c r="E1164">
        <v>4.66</v>
      </c>
      <c r="F1164" s="8">
        <v>1</v>
      </c>
      <c r="G1164" s="8">
        <v>0.83299999999999996</v>
      </c>
      <c r="H1164" s="8">
        <v>0.67869999999999997</v>
      </c>
      <c r="I1164" t="s">
        <v>4341</v>
      </c>
    </row>
    <row r="1165" spans="1:9">
      <c r="A1165" s="12">
        <v>281.08477454166666</v>
      </c>
      <c r="B1165" s="12">
        <v>39.670125916666663</v>
      </c>
      <c r="C1165" s="12">
        <v>11.09</v>
      </c>
      <c r="D1165" s="12">
        <v>61.39</v>
      </c>
      <c r="E1165">
        <v>4.66</v>
      </c>
      <c r="F1165" s="8">
        <v>0.67030000000000001</v>
      </c>
      <c r="G1165" s="8">
        <v>0.73619999999999997</v>
      </c>
      <c r="H1165" s="8">
        <v>1</v>
      </c>
      <c r="I1165" t="s">
        <v>7059</v>
      </c>
    </row>
    <row r="1166" spans="1:9">
      <c r="A1166" s="12">
        <v>88.525227438240833</v>
      </c>
      <c r="B1166" s="12">
        <v>-63.089780287351111</v>
      </c>
      <c r="C1166" s="12">
        <v>148.12899999999999</v>
      </c>
      <c r="D1166" s="12">
        <v>550.14300000000003</v>
      </c>
      <c r="E1166">
        <v>4.66</v>
      </c>
      <c r="F1166" s="8">
        <v>1</v>
      </c>
      <c r="G1166" s="8">
        <v>0.79920000000000002</v>
      </c>
      <c r="H1166" s="8">
        <v>0.60450000000000004</v>
      </c>
      <c r="I1166" t="s">
        <v>7515</v>
      </c>
    </row>
    <row r="1167" spans="1:9">
      <c r="A1167" s="12">
        <v>190.64771431041666</v>
      </c>
      <c r="B1167" s="12">
        <v>-48.813108280833333</v>
      </c>
      <c r="C1167" s="12">
        <v>-123.84</v>
      </c>
      <c r="D1167" s="12">
        <v>-30.17</v>
      </c>
      <c r="E1167">
        <v>4.66</v>
      </c>
      <c r="F1167" s="8">
        <v>1</v>
      </c>
      <c r="G1167" s="8">
        <v>0.83299999999999996</v>
      </c>
      <c r="H1167" s="8">
        <v>0.67869999999999997</v>
      </c>
      <c r="I1167" t="s">
        <v>8244</v>
      </c>
    </row>
    <row r="1168" spans="1:9">
      <c r="A1168" s="12">
        <v>76.142288179583318</v>
      </c>
      <c r="B1168" s="12">
        <v>15.4041047425</v>
      </c>
      <c r="C1168" s="12">
        <v>17.8</v>
      </c>
      <c r="D1168" s="12">
        <v>-31.15</v>
      </c>
      <c r="E1168">
        <v>4.6609999999999996</v>
      </c>
      <c r="F1168" s="8">
        <v>0.63239999999999996</v>
      </c>
      <c r="G1168" s="8">
        <v>0.70809999999999995</v>
      </c>
      <c r="H1168" s="8">
        <v>1</v>
      </c>
      <c r="I1168" t="s">
        <v>2194</v>
      </c>
    </row>
    <row r="1169" spans="1:9">
      <c r="A1169" s="12">
        <v>234.94158044833003</v>
      </c>
      <c r="B1169" s="12">
        <v>-34.411920798989996</v>
      </c>
      <c r="C1169" s="12">
        <v>6.1050000000000004</v>
      </c>
      <c r="D1169" s="12">
        <v>-11.250999999999999</v>
      </c>
      <c r="E1169">
        <v>4.6609999999999996</v>
      </c>
      <c r="F1169" s="8">
        <v>1</v>
      </c>
      <c r="G1169" s="8">
        <v>0.85409999999999997</v>
      </c>
      <c r="H1169" s="8">
        <v>0.72770000000000001</v>
      </c>
      <c r="I1169" t="s">
        <v>5650</v>
      </c>
    </row>
    <row r="1170" spans="1:9">
      <c r="A1170" s="12">
        <v>91.538849470639988</v>
      </c>
      <c r="B1170" s="12">
        <v>-14.93525538716</v>
      </c>
      <c r="C1170" s="12">
        <v>-17.004999999999999</v>
      </c>
      <c r="D1170" s="12">
        <v>13.151999999999999</v>
      </c>
      <c r="E1170">
        <v>4.6630000000000003</v>
      </c>
      <c r="F1170" s="8">
        <v>0.6109</v>
      </c>
      <c r="G1170" s="8">
        <v>0.69189999999999996</v>
      </c>
      <c r="H1170" s="8">
        <v>1</v>
      </c>
      <c r="I1170" t="s">
        <v>2572</v>
      </c>
    </row>
    <row r="1171" spans="1:9">
      <c r="A1171" s="12">
        <v>103.90596016133001</v>
      </c>
      <c r="B1171" s="12">
        <v>-20.136496904529999</v>
      </c>
      <c r="C1171" s="12">
        <v>51.109000000000002</v>
      </c>
      <c r="D1171" s="12">
        <v>39.970999999999997</v>
      </c>
      <c r="E1171">
        <v>4.6639999999999997</v>
      </c>
      <c r="F1171" s="8">
        <v>0.88229999999999997</v>
      </c>
      <c r="G1171" s="8">
        <v>0.88190000000000002</v>
      </c>
      <c r="H1171" s="8">
        <v>1</v>
      </c>
      <c r="I1171" t="s">
        <v>2862</v>
      </c>
    </row>
    <row r="1172" spans="1:9">
      <c r="A1172" s="12">
        <v>163.4947538182</v>
      </c>
      <c r="B1172" s="12">
        <v>43.189957506909998</v>
      </c>
      <c r="C1172" s="12">
        <v>44.033000000000001</v>
      </c>
      <c r="D1172" s="12">
        <v>-23.713999999999999</v>
      </c>
      <c r="E1172">
        <v>4.6639999999999997</v>
      </c>
      <c r="F1172" s="8">
        <v>0.63239999999999996</v>
      </c>
      <c r="G1172" s="8">
        <v>0.70809999999999995</v>
      </c>
      <c r="H1172" s="8">
        <v>1</v>
      </c>
      <c r="I1172" t="s">
        <v>4883</v>
      </c>
    </row>
    <row r="1173" spans="1:9">
      <c r="A1173" s="12">
        <v>275.91491107594999</v>
      </c>
      <c r="B1173" s="12">
        <v>-8.9344865646299994</v>
      </c>
      <c r="C1173" s="12">
        <v>48.893999999999998</v>
      </c>
      <c r="D1173" s="12">
        <v>54.53</v>
      </c>
      <c r="E1173">
        <v>4.6639999999999997</v>
      </c>
      <c r="F1173" s="8">
        <v>0.8</v>
      </c>
      <c r="G1173" s="8">
        <v>0.8</v>
      </c>
      <c r="H1173" s="8">
        <v>0.8</v>
      </c>
      <c r="I1173" t="s">
        <v>6230</v>
      </c>
    </row>
    <row r="1174" spans="1:9">
      <c r="A1174" s="12">
        <v>69.818759604166672</v>
      </c>
      <c r="B1174" s="12">
        <v>15.917973041944444</v>
      </c>
      <c r="C1174" s="12">
        <v>83.17</v>
      </c>
      <c r="D1174" s="12">
        <v>-20.97</v>
      </c>
      <c r="E1174">
        <v>4.665</v>
      </c>
      <c r="F1174" s="8">
        <v>0.72599999999999998</v>
      </c>
      <c r="G1174" s="8">
        <v>0.7762</v>
      </c>
      <c r="H1174" s="8">
        <v>1</v>
      </c>
      <c r="I1174" t="s">
        <v>2043</v>
      </c>
    </row>
    <row r="1175" spans="1:9">
      <c r="A1175" s="12">
        <v>109.57663895541666</v>
      </c>
      <c r="B1175" s="12">
        <v>-36.733953589444447</v>
      </c>
      <c r="C1175" s="12">
        <v>-10.25</v>
      </c>
      <c r="D1175" s="12">
        <v>5.82</v>
      </c>
      <c r="E1175">
        <v>4.67</v>
      </c>
      <c r="F1175" s="8">
        <v>0.47989999999999999</v>
      </c>
      <c r="G1175" s="8">
        <v>0.58679999999999999</v>
      </c>
      <c r="H1175" s="8">
        <v>1</v>
      </c>
      <c r="I1175" t="s">
        <v>3007</v>
      </c>
    </row>
    <row r="1176" spans="1:9">
      <c r="A1176" s="12">
        <v>114.57518920666666</v>
      </c>
      <c r="B1176" s="12">
        <v>-25.364806019166668</v>
      </c>
      <c r="C1176" s="12">
        <v>-3.03</v>
      </c>
      <c r="D1176" s="12">
        <v>-7.42</v>
      </c>
      <c r="E1176">
        <v>4.67</v>
      </c>
      <c r="F1176" s="8">
        <v>0.54959999999999998</v>
      </c>
      <c r="G1176" s="8">
        <v>0.64410000000000001</v>
      </c>
      <c r="H1176" s="8">
        <v>1</v>
      </c>
      <c r="I1176" t="s">
        <v>3133</v>
      </c>
    </row>
    <row r="1177" spans="1:9">
      <c r="A1177" s="12">
        <v>40.862976164400003</v>
      </c>
      <c r="B1177" s="12">
        <v>27.70714940929</v>
      </c>
      <c r="C1177" s="12">
        <v>8.5020000000000007</v>
      </c>
      <c r="D1177" s="12">
        <v>-11.433</v>
      </c>
      <c r="E1177">
        <v>4.67</v>
      </c>
      <c r="F1177" s="8">
        <v>0.50129999999999997</v>
      </c>
      <c r="G1177" s="8">
        <v>0.60470000000000002</v>
      </c>
      <c r="H1177" s="8">
        <v>1</v>
      </c>
      <c r="I1177" t="s">
        <v>4463</v>
      </c>
    </row>
    <row r="1178" spans="1:9">
      <c r="A1178" s="12">
        <v>270.01423548896003</v>
      </c>
      <c r="B1178" s="12">
        <v>16.750917942880001</v>
      </c>
      <c r="C1178" s="12">
        <v>-7.2690000000000001</v>
      </c>
      <c r="D1178" s="12">
        <v>-10.923</v>
      </c>
      <c r="E1178">
        <v>4.67</v>
      </c>
      <c r="F1178" s="8">
        <v>1</v>
      </c>
      <c r="G1178" s="8">
        <v>0.83299999999999996</v>
      </c>
      <c r="H1178" s="8">
        <v>0.67869999999999997</v>
      </c>
      <c r="I1178" t="s">
        <v>6601</v>
      </c>
    </row>
    <row r="1179" spans="1:9">
      <c r="A1179" s="12">
        <v>174.17047230708332</v>
      </c>
      <c r="B1179" s="12">
        <v>-9.8022475661111113</v>
      </c>
      <c r="C1179" s="12">
        <v>-59.38</v>
      </c>
      <c r="D1179" s="12">
        <v>2.5499999999999998</v>
      </c>
      <c r="E1179">
        <v>4.673</v>
      </c>
      <c r="F1179" s="8">
        <v>0.57499999999999996</v>
      </c>
      <c r="G1179" s="8">
        <v>0.66420000000000001</v>
      </c>
      <c r="H1179" s="8">
        <v>1</v>
      </c>
      <c r="I1179" t="s">
        <v>5002</v>
      </c>
    </row>
    <row r="1180" spans="1:9">
      <c r="A1180" s="12">
        <v>294.84419130185</v>
      </c>
      <c r="B1180" s="12">
        <v>30.15332146646</v>
      </c>
      <c r="C1180" s="12">
        <v>1.52</v>
      </c>
      <c r="D1180" s="12">
        <v>35.883000000000003</v>
      </c>
      <c r="E1180">
        <v>4.673</v>
      </c>
      <c r="F1180" s="8">
        <v>1</v>
      </c>
      <c r="G1180" s="8">
        <v>0.85409999999999997</v>
      </c>
      <c r="H1180" s="8">
        <v>0.72770000000000001</v>
      </c>
      <c r="I1180" t="s">
        <v>6922</v>
      </c>
    </row>
    <row r="1181" spans="1:9">
      <c r="A1181" s="12">
        <v>222.84745194146001</v>
      </c>
      <c r="B1181" s="12">
        <v>19.100449944840001</v>
      </c>
      <c r="C1181" s="12">
        <v>127.468</v>
      </c>
      <c r="D1181" s="12">
        <v>-40.569000000000003</v>
      </c>
      <c r="E1181">
        <v>4.6749999999999998</v>
      </c>
      <c r="F1181" s="8">
        <v>0.8</v>
      </c>
      <c r="G1181" s="8">
        <v>0.8</v>
      </c>
      <c r="H1181" s="8">
        <v>0.8</v>
      </c>
      <c r="I1181" t="s">
        <v>5549</v>
      </c>
    </row>
    <row r="1182" spans="1:9">
      <c r="A1182" s="12">
        <v>277.29939117791668</v>
      </c>
      <c r="B1182" s="12">
        <v>-14.565814406944446</v>
      </c>
      <c r="C1182" s="12">
        <v>3.22</v>
      </c>
      <c r="D1182" s="12">
        <v>-4.0199999999999996</v>
      </c>
      <c r="E1182">
        <v>4.6749999999999998</v>
      </c>
      <c r="F1182" s="8">
        <v>0.63239999999999996</v>
      </c>
      <c r="G1182" s="8">
        <v>0.70809999999999995</v>
      </c>
      <c r="H1182" s="8">
        <v>1</v>
      </c>
      <c r="I1182" t="s">
        <v>6155</v>
      </c>
    </row>
    <row r="1183" spans="1:9">
      <c r="A1183" s="12">
        <v>159.68005287333335</v>
      </c>
      <c r="B1183" s="12">
        <v>31.976239074722219</v>
      </c>
      <c r="C1183" s="12">
        <v>7.0000000000000007E-2</v>
      </c>
      <c r="D1183" s="12">
        <v>7.79</v>
      </c>
      <c r="E1183">
        <v>4.6769999999999996</v>
      </c>
      <c r="F1183" s="8">
        <v>1</v>
      </c>
      <c r="G1183" s="8">
        <v>0.89290000000000003</v>
      </c>
      <c r="H1183" s="8">
        <v>0.82379999999999998</v>
      </c>
      <c r="I1183" t="s">
        <v>4836</v>
      </c>
    </row>
    <row r="1184" spans="1:9">
      <c r="A1184" s="12">
        <v>293.08995920775044</v>
      </c>
      <c r="B1184" s="12">
        <v>69.661176612557227</v>
      </c>
      <c r="C1184" s="12">
        <v>597.38400000000001</v>
      </c>
      <c r="D1184" s="12">
        <v>-1738.2860000000001</v>
      </c>
      <c r="E1184">
        <v>4.68</v>
      </c>
      <c r="F1184" s="8">
        <v>1</v>
      </c>
      <c r="G1184" s="8">
        <v>0.83299999999999996</v>
      </c>
      <c r="H1184" s="8">
        <v>0.67869999999999997</v>
      </c>
      <c r="I1184" t="s">
        <v>1055</v>
      </c>
    </row>
    <row r="1185" spans="1:9">
      <c r="A1185" s="12">
        <v>120.30556558416667</v>
      </c>
      <c r="B1185" s="12">
        <v>-1.3926093036111111</v>
      </c>
      <c r="C1185" s="12">
        <v>67.599999999999994</v>
      </c>
      <c r="D1185" s="12">
        <v>-76.260000000000005</v>
      </c>
      <c r="E1185">
        <v>4.68</v>
      </c>
      <c r="F1185" s="8">
        <v>1</v>
      </c>
      <c r="G1185" s="8">
        <v>0.77500000000000002</v>
      </c>
      <c r="H1185" s="8">
        <v>0.55479999999999996</v>
      </c>
      <c r="I1185" t="s">
        <v>3249</v>
      </c>
    </row>
    <row r="1186" spans="1:9">
      <c r="A1186" s="12">
        <v>27.396261525257916</v>
      </c>
      <c r="B1186" s="12">
        <v>-10.686408610972499</v>
      </c>
      <c r="C1186" s="12">
        <v>-147.86699999999999</v>
      </c>
      <c r="D1186" s="12">
        <v>-93.48</v>
      </c>
      <c r="E1186">
        <v>4.68</v>
      </c>
      <c r="F1186" s="8">
        <v>0.86680000000000001</v>
      </c>
      <c r="G1186" s="8">
        <v>0.87180000000000002</v>
      </c>
      <c r="H1186" s="8">
        <v>1</v>
      </c>
      <c r="I1186" t="s">
        <v>3862</v>
      </c>
    </row>
    <row r="1187" spans="1:9">
      <c r="A1187" s="12">
        <v>317.58541696714997</v>
      </c>
      <c r="B1187" s="12">
        <v>10.13158110216</v>
      </c>
      <c r="C1187" s="12">
        <v>45.456000000000003</v>
      </c>
      <c r="D1187" s="12">
        <v>-152.11600000000001</v>
      </c>
      <c r="E1187">
        <v>4.68</v>
      </c>
      <c r="F1187" s="8">
        <v>0.85199999999999998</v>
      </c>
      <c r="G1187" s="8">
        <v>0.86209999999999998</v>
      </c>
      <c r="H1187" s="8">
        <v>1</v>
      </c>
      <c r="I1187" t="s">
        <v>4157</v>
      </c>
    </row>
    <row r="1188" spans="1:9">
      <c r="A1188" s="12">
        <v>140.80104290633</v>
      </c>
      <c r="B1188" s="12">
        <v>-28.833861351429999</v>
      </c>
      <c r="C1188" s="12">
        <v>-126.913</v>
      </c>
      <c r="D1188" s="12">
        <v>23.116</v>
      </c>
      <c r="E1188">
        <v>4.68</v>
      </c>
      <c r="F1188" s="8">
        <v>1</v>
      </c>
      <c r="G1188" s="8">
        <v>0.85409999999999997</v>
      </c>
      <c r="H1188" s="8">
        <v>0.72770000000000001</v>
      </c>
      <c r="I1188" t="s">
        <v>4668</v>
      </c>
    </row>
    <row r="1189" spans="1:9">
      <c r="A1189" s="12">
        <v>144.61370220181959</v>
      </c>
      <c r="B1189" s="12">
        <v>4.6492927677766662</v>
      </c>
      <c r="C1189" s="12">
        <v>-164.81200000000001</v>
      </c>
      <c r="D1189" s="12">
        <v>-50.933</v>
      </c>
      <c r="E1189">
        <v>4.68</v>
      </c>
      <c r="F1189" s="8">
        <v>1</v>
      </c>
      <c r="G1189" s="8">
        <v>0.78720000000000001</v>
      </c>
      <c r="H1189" s="8">
        <v>0.57969999999999999</v>
      </c>
      <c r="I1189" t="s">
        <v>4690</v>
      </c>
    </row>
    <row r="1190" spans="1:9">
      <c r="A1190" s="12">
        <v>245.08668593625001</v>
      </c>
      <c r="B1190" s="12">
        <v>-78.695746928888894</v>
      </c>
      <c r="C1190" s="12">
        <v>-10.23</v>
      </c>
      <c r="D1190" s="12">
        <v>-37.43</v>
      </c>
      <c r="E1190">
        <v>4.68</v>
      </c>
      <c r="F1190" s="8">
        <v>1</v>
      </c>
      <c r="G1190" s="8">
        <v>0.63180000000000003</v>
      </c>
      <c r="H1190" s="8">
        <v>0.31119999999999998</v>
      </c>
      <c r="I1190" t="s">
        <v>8278</v>
      </c>
    </row>
    <row r="1191" spans="1:9">
      <c r="A1191" s="12">
        <v>23.482839488960003</v>
      </c>
      <c r="B1191" s="12">
        <v>59.232053914310001</v>
      </c>
      <c r="C1191" s="12">
        <v>-44.188000000000002</v>
      </c>
      <c r="D1191" s="12">
        <v>-18.538</v>
      </c>
      <c r="E1191">
        <v>4.681</v>
      </c>
      <c r="F1191" s="8">
        <v>0.8</v>
      </c>
      <c r="G1191" s="8">
        <v>0.8</v>
      </c>
      <c r="H1191" s="8">
        <v>0.8</v>
      </c>
      <c r="I1191" t="s">
        <v>631</v>
      </c>
    </row>
    <row r="1192" spans="1:9">
      <c r="A1192" s="12">
        <v>343.60404479826002</v>
      </c>
      <c r="B1192" s="12">
        <v>84.346175337760002</v>
      </c>
      <c r="C1192" s="12">
        <v>98.346000000000004</v>
      </c>
      <c r="D1192" s="12">
        <v>24.048999999999999</v>
      </c>
      <c r="E1192">
        <v>4.6840000000000002</v>
      </c>
      <c r="F1192" s="8">
        <v>1</v>
      </c>
      <c r="G1192" s="8">
        <v>0.77500000000000002</v>
      </c>
      <c r="H1192" s="8">
        <v>0.55479999999999996</v>
      </c>
      <c r="I1192" t="s">
        <v>1109</v>
      </c>
    </row>
    <row r="1193" spans="1:9">
      <c r="A1193" s="12">
        <v>28.733881019830001</v>
      </c>
      <c r="B1193" s="12">
        <v>-67.647303170840004</v>
      </c>
      <c r="C1193" s="12">
        <v>75.927000000000007</v>
      </c>
      <c r="D1193" s="12">
        <v>73.400999999999996</v>
      </c>
      <c r="E1193">
        <v>4.6849999999999996</v>
      </c>
      <c r="F1193" s="8">
        <v>1</v>
      </c>
      <c r="G1193" s="8">
        <v>0.85409999999999997</v>
      </c>
      <c r="H1193" s="8">
        <v>0.72770000000000001</v>
      </c>
      <c r="I1193" t="s">
        <v>7892</v>
      </c>
    </row>
    <row r="1194" spans="1:9">
      <c r="A1194" s="12">
        <v>191.40854861858</v>
      </c>
      <c r="B1194" s="12">
        <v>-60.981321188070005</v>
      </c>
      <c r="C1194" s="12">
        <v>112.26600000000001</v>
      </c>
      <c r="D1194" s="12">
        <v>-65.641000000000005</v>
      </c>
      <c r="E1194">
        <v>4.6859999999999999</v>
      </c>
      <c r="F1194" s="8">
        <v>1</v>
      </c>
      <c r="G1194" s="8">
        <v>0.83299999999999996</v>
      </c>
      <c r="H1194" s="8">
        <v>0.67869999999999997</v>
      </c>
      <c r="I1194" t="s">
        <v>8194</v>
      </c>
    </row>
    <row r="1195" spans="1:9">
      <c r="A1195" s="12">
        <v>66.651547690279997</v>
      </c>
      <c r="B1195" s="12">
        <v>14.713781858199999</v>
      </c>
      <c r="C1195" s="12">
        <v>-8.8019999999999996</v>
      </c>
      <c r="D1195" s="12">
        <v>-30.335000000000001</v>
      </c>
      <c r="E1195">
        <v>4.6900000000000004</v>
      </c>
      <c r="F1195" s="8">
        <v>0.8</v>
      </c>
      <c r="G1195" s="8">
        <v>0.8</v>
      </c>
      <c r="H1195" s="8">
        <v>0.8</v>
      </c>
      <c r="I1195" t="s">
        <v>2004</v>
      </c>
    </row>
    <row r="1196" spans="1:9">
      <c r="A1196" s="12">
        <v>31.122660862916668</v>
      </c>
      <c r="B1196" s="12">
        <v>-29.296818820000002</v>
      </c>
      <c r="C1196" s="12">
        <v>12.79</v>
      </c>
      <c r="D1196" s="12">
        <v>8.48</v>
      </c>
      <c r="E1196">
        <v>4.6900000000000004</v>
      </c>
      <c r="F1196" s="8">
        <v>0.57499999999999996</v>
      </c>
      <c r="G1196" s="8">
        <v>0.66420000000000001</v>
      </c>
      <c r="H1196" s="8">
        <v>1</v>
      </c>
      <c r="I1196" t="s">
        <v>3609</v>
      </c>
    </row>
    <row r="1197" spans="1:9">
      <c r="A1197" s="12">
        <v>340.89680444333328</v>
      </c>
      <c r="B1197" s="12">
        <v>-18.830376579444444</v>
      </c>
      <c r="C1197" s="12">
        <v>-31.73</v>
      </c>
      <c r="D1197" s="12">
        <v>-28.54</v>
      </c>
      <c r="E1197">
        <v>4.6900000000000004</v>
      </c>
      <c r="F1197" s="8">
        <v>1</v>
      </c>
      <c r="G1197" s="8">
        <v>0.78720000000000001</v>
      </c>
      <c r="H1197" s="8">
        <v>0.57969999999999999</v>
      </c>
      <c r="I1197" t="s">
        <v>3738</v>
      </c>
    </row>
    <row r="1198" spans="1:9">
      <c r="A1198" s="12">
        <v>324.43795544624999</v>
      </c>
      <c r="B1198" s="12">
        <v>-7.8542027552777771</v>
      </c>
      <c r="C1198" s="12">
        <v>114.2</v>
      </c>
      <c r="D1198" s="12">
        <v>-25.03</v>
      </c>
      <c r="E1198">
        <v>4.6900000000000004</v>
      </c>
      <c r="F1198" s="8">
        <v>1</v>
      </c>
      <c r="G1198" s="8">
        <v>0.83299999999999996</v>
      </c>
      <c r="H1198" s="8">
        <v>0.67869999999999997</v>
      </c>
      <c r="I1198" t="s">
        <v>3873</v>
      </c>
    </row>
    <row r="1199" spans="1:9">
      <c r="A1199" s="12">
        <v>330.82851678833333</v>
      </c>
      <c r="B1199" s="12">
        <v>-2.1553629883333332</v>
      </c>
      <c r="C1199" s="12">
        <v>24.66</v>
      </c>
      <c r="D1199" s="12">
        <v>-11.16</v>
      </c>
      <c r="E1199">
        <v>4.6900000000000004</v>
      </c>
      <c r="F1199" s="8">
        <v>0.52290000000000003</v>
      </c>
      <c r="G1199" s="8">
        <v>0.62250000000000005</v>
      </c>
      <c r="H1199" s="8">
        <v>1</v>
      </c>
      <c r="I1199" t="s">
        <v>3990</v>
      </c>
    </row>
    <row r="1200" spans="1:9">
      <c r="A1200" s="12">
        <v>141.82671876495999</v>
      </c>
      <c r="B1200" s="12">
        <v>-22.343727089549997</v>
      </c>
      <c r="C1200" s="12">
        <v>178.23500000000001</v>
      </c>
      <c r="D1200" s="12">
        <v>-178.053</v>
      </c>
      <c r="E1200">
        <v>4.6900000000000004</v>
      </c>
      <c r="F1200" s="8">
        <v>1</v>
      </c>
      <c r="G1200" s="8">
        <v>0.79920000000000002</v>
      </c>
      <c r="H1200" s="8">
        <v>0.60450000000000004</v>
      </c>
      <c r="I1200" t="s">
        <v>4664</v>
      </c>
    </row>
    <row r="1201" spans="1:9">
      <c r="A1201" s="12">
        <v>196.79470800944625</v>
      </c>
      <c r="B1201" s="12">
        <v>27.624737621836111</v>
      </c>
      <c r="C1201" s="12">
        <v>34.155000000000001</v>
      </c>
      <c r="D1201" s="12">
        <v>-69.539000000000001</v>
      </c>
      <c r="E1201">
        <v>4.6900000000000004</v>
      </c>
      <c r="F1201" s="8">
        <v>1</v>
      </c>
      <c r="G1201" s="8">
        <v>0.73599999999999999</v>
      </c>
      <c r="H1201" s="8">
        <v>0.4803</v>
      </c>
      <c r="I1201" t="s">
        <v>5256</v>
      </c>
    </row>
    <row r="1202" spans="1:9">
      <c r="A1202" s="12">
        <v>202.99118773041667</v>
      </c>
      <c r="B1202" s="12">
        <v>-6.2558171927777781</v>
      </c>
      <c r="C1202" s="12">
        <v>-103.94</v>
      </c>
      <c r="D1202" s="12">
        <v>-43.87</v>
      </c>
      <c r="E1202">
        <v>4.6900000000000004</v>
      </c>
      <c r="F1202" s="8">
        <v>1</v>
      </c>
      <c r="G1202" s="8">
        <v>0.64800000000000002</v>
      </c>
      <c r="H1202" s="8">
        <v>0.33460000000000001</v>
      </c>
      <c r="I1202" t="s">
        <v>5353</v>
      </c>
    </row>
    <row r="1203" spans="1:9">
      <c r="A1203" s="12">
        <v>271.25511014821001</v>
      </c>
      <c r="B1203" s="12">
        <v>-29.580089506210001</v>
      </c>
      <c r="C1203" s="12">
        <v>4.3719999999999999</v>
      </c>
      <c r="D1203" s="12">
        <v>-4.5880000000000001</v>
      </c>
      <c r="E1203">
        <v>4.6900000000000004</v>
      </c>
      <c r="F1203" s="8">
        <v>1</v>
      </c>
      <c r="G1203" s="8">
        <v>0.90190000000000003</v>
      </c>
      <c r="H1203" s="8">
        <v>0.84730000000000005</v>
      </c>
      <c r="I1203" t="s">
        <v>5902</v>
      </c>
    </row>
    <row r="1204" spans="1:9">
      <c r="A1204" s="12">
        <v>330.84022344234336</v>
      </c>
      <c r="B1204" s="12">
        <v>-56.785978554364995</v>
      </c>
      <c r="C1204" s="12">
        <v>3966.6610000000001</v>
      </c>
      <c r="D1204" s="12">
        <v>-2536.192</v>
      </c>
      <c r="E1204">
        <v>4.6900000000000004</v>
      </c>
      <c r="F1204" s="8">
        <v>1</v>
      </c>
      <c r="G1204" s="8">
        <v>0.73599999999999999</v>
      </c>
      <c r="H1204" s="8">
        <v>0.4803</v>
      </c>
      <c r="I1204" t="s">
        <v>8430</v>
      </c>
    </row>
    <row r="1205" spans="1:9">
      <c r="A1205" s="12">
        <v>178.22717037500001</v>
      </c>
      <c r="B1205" s="12">
        <v>-33.908135199999997</v>
      </c>
      <c r="C1205" s="12">
        <v>-56.3</v>
      </c>
      <c r="D1205" s="12">
        <v>-2</v>
      </c>
      <c r="E1205">
        <v>4.6900000000000004</v>
      </c>
      <c r="F1205" s="8">
        <v>0.8</v>
      </c>
      <c r="G1205" s="8">
        <v>0.8</v>
      </c>
      <c r="H1205" s="8">
        <v>0.8</v>
      </c>
      <c r="I1205" t="s">
        <v>9318</v>
      </c>
    </row>
    <row r="1206" spans="1:9">
      <c r="A1206" s="12">
        <v>63.722218336520001</v>
      </c>
      <c r="B1206" s="12">
        <v>40.48364037799</v>
      </c>
      <c r="C1206" s="12">
        <v>-1</v>
      </c>
      <c r="D1206" s="12">
        <v>-24.451000000000001</v>
      </c>
      <c r="E1206">
        <v>4.6909999999999998</v>
      </c>
      <c r="F1206" s="8">
        <v>1</v>
      </c>
      <c r="G1206" s="8">
        <v>0.874</v>
      </c>
      <c r="H1206" s="8">
        <v>0.77600000000000002</v>
      </c>
      <c r="I1206" t="s">
        <v>1933</v>
      </c>
    </row>
    <row r="1207" spans="1:9">
      <c r="A1207" s="12">
        <v>196.56960047249999</v>
      </c>
      <c r="B1207" s="12">
        <v>-48.463290554722228</v>
      </c>
      <c r="C1207" s="12">
        <v>-29.85</v>
      </c>
      <c r="D1207" s="12">
        <v>-15.17</v>
      </c>
      <c r="E1207">
        <v>4.6909999999999998</v>
      </c>
      <c r="F1207" s="8">
        <v>0.51039999999999996</v>
      </c>
      <c r="G1207" s="8">
        <v>0.61219999999999997</v>
      </c>
      <c r="H1207" s="8">
        <v>1</v>
      </c>
      <c r="I1207" t="s">
        <v>8338</v>
      </c>
    </row>
    <row r="1208" spans="1:9">
      <c r="A1208" s="12">
        <v>199.38558721125</v>
      </c>
      <c r="B1208" s="12">
        <v>40.572607632500002</v>
      </c>
      <c r="C1208" s="12">
        <v>-125.28</v>
      </c>
      <c r="D1208" s="12">
        <v>18.47</v>
      </c>
      <c r="E1208">
        <v>4.6980000000000004</v>
      </c>
      <c r="F1208" s="8">
        <v>0.85199999999999998</v>
      </c>
      <c r="G1208" s="8">
        <v>0.86209999999999998</v>
      </c>
      <c r="H1208" s="8">
        <v>1</v>
      </c>
      <c r="I1208" t="s">
        <v>5269</v>
      </c>
    </row>
    <row r="1209" spans="1:9">
      <c r="A1209" s="12">
        <v>44.690292341380001</v>
      </c>
      <c r="B1209" s="12">
        <v>39.662726550199999</v>
      </c>
      <c r="C1209" s="12">
        <v>25.047999999999998</v>
      </c>
      <c r="D1209" s="12">
        <v>-41.521999999999998</v>
      </c>
      <c r="E1209">
        <v>4.7</v>
      </c>
      <c r="F1209" s="8">
        <v>0.65039999999999998</v>
      </c>
      <c r="G1209" s="8">
        <v>0.72150000000000003</v>
      </c>
      <c r="H1209" s="8">
        <v>1</v>
      </c>
      <c r="I1209" t="s">
        <v>397</v>
      </c>
    </row>
    <row r="1210" spans="1:9">
      <c r="A1210" s="12">
        <v>203.61358035124999</v>
      </c>
      <c r="B1210" s="12">
        <v>49.015974035833331</v>
      </c>
      <c r="C1210" s="12">
        <v>-128.38</v>
      </c>
      <c r="D1210" s="12">
        <v>28.05</v>
      </c>
      <c r="E1210">
        <v>4.7</v>
      </c>
      <c r="F1210" s="8">
        <v>0.70040000000000002</v>
      </c>
      <c r="G1210" s="8">
        <v>0.75790000000000002</v>
      </c>
      <c r="H1210" s="8">
        <v>1</v>
      </c>
      <c r="I1210" t="s">
        <v>1657</v>
      </c>
    </row>
    <row r="1211" spans="1:9">
      <c r="A1211" s="12">
        <v>44.928749464583333</v>
      </c>
      <c r="B1211" s="12">
        <v>8.9073582975000001</v>
      </c>
      <c r="C1211" s="12">
        <v>6.01</v>
      </c>
      <c r="D1211" s="12">
        <v>-17.7</v>
      </c>
      <c r="E1211">
        <v>4.7</v>
      </c>
      <c r="F1211" s="8">
        <v>0.53400000000000003</v>
      </c>
      <c r="G1211" s="8">
        <v>0.63160000000000005</v>
      </c>
      <c r="H1211" s="8">
        <v>1</v>
      </c>
      <c r="I1211" t="s">
        <v>4185</v>
      </c>
    </row>
    <row r="1212" spans="1:9">
      <c r="A1212" s="12">
        <v>326.03578730000004</v>
      </c>
      <c r="B1212" s="12">
        <v>28.742606119444446</v>
      </c>
      <c r="C1212" s="12">
        <v>277.39999999999998</v>
      </c>
      <c r="D1212" s="12">
        <v>-251.1</v>
      </c>
      <c r="E1212">
        <v>4.7</v>
      </c>
      <c r="F1212" s="8">
        <v>0.8</v>
      </c>
      <c r="G1212" s="8">
        <v>0.8</v>
      </c>
      <c r="H1212" s="8">
        <v>0.8</v>
      </c>
      <c r="I1212" t="s">
        <v>4405</v>
      </c>
    </row>
    <row r="1213" spans="1:9">
      <c r="A1213" s="12">
        <v>150.05335787583334</v>
      </c>
      <c r="B1213" s="12">
        <v>8.0442231177777774</v>
      </c>
      <c r="C1213" s="12">
        <v>-31.41</v>
      </c>
      <c r="D1213" s="12">
        <v>-22.15</v>
      </c>
      <c r="E1213">
        <v>4.7</v>
      </c>
      <c r="F1213" s="8">
        <v>1</v>
      </c>
      <c r="G1213" s="8">
        <v>0.64800000000000002</v>
      </c>
      <c r="H1213" s="8">
        <v>0.33460000000000001</v>
      </c>
      <c r="I1213" t="s">
        <v>4738</v>
      </c>
    </row>
    <row r="1214" spans="1:9">
      <c r="A1214" s="12">
        <v>175.05329042624999</v>
      </c>
      <c r="B1214" s="12">
        <v>-34.744659267222225</v>
      </c>
      <c r="C1214" s="12">
        <v>-43.24</v>
      </c>
      <c r="D1214" s="12">
        <v>-1.61</v>
      </c>
      <c r="E1214">
        <v>4.7</v>
      </c>
      <c r="F1214" s="8">
        <v>0.57499999999999996</v>
      </c>
      <c r="G1214" s="8">
        <v>0.66420000000000001</v>
      </c>
      <c r="H1214" s="8">
        <v>1</v>
      </c>
      <c r="I1214" t="s">
        <v>5040</v>
      </c>
    </row>
    <row r="1215" spans="1:9">
      <c r="A1215" s="12">
        <v>202.34291666666667</v>
      </c>
      <c r="B1215" s="12">
        <v>11.791944444444445</v>
      </c>
      <c r="C1215" s="12" t="s">
        <v>9341</v>
      </c>
      <c r="D1215" s="12" t="s">
        <v>9341</v>
      </c>
      <c r="E1215">
        <v>4.7</v>
      </c>
      <c r="F1215" s="8">
        <v>0.8</v>
      </c>
      <c r="G1215" s="8">
        <v>0.8</v>
      </c>
      <c r="H1215" s="8">
        <v>0.8</v>
      </c>
      <c r="I1215" t="s">
        <v>5314</v>
      </c>
    </row>
    <row r="1216" spans="1:9">
      <c r="A1216" s="12">
        <v>298.95984395829544</v>
      </c>
      <c r="B1216" s="12">
        <v>-26.299359249740281</v>
      </c>
      <c r="C1216" s="12">
        <v>209.41</v>
      </c>
      <c r="D1216" s="12">
        <v>62.39</v>
      </c>
      <c r="E1216">
        <v>4.7</v>
      </c>
      <c r="F1216" s="8">
        <v>1</v>
      </c>
      <c r="G1216" s="8">
        <v>0.874</v>
      </c>
      <c r="H1216" s="8">
        <v>0.77600000000000002</v>
      </c>
      <c r="I1216" t="s">
        <v>5919</v>
      </c>
    </row>
    <row r="1217" spans="1:9">
      <c r="A1217" s="12">
        <v>156.85196036829998</v>
      </c>
      <c r="B1217" s="12">
        <v>-57.638805110290001</v>
      </c>
      <c r="C1217" s="12">
        <v>-7.3769999999999998</v>
      </c>
      <c r="D1217" s="12">
        <v>3.6880000000000002</v>
      </c>
      <c r="E1217">
        <v>4.7</v>
      </c>
      <c r="F1217" s="8">
        <v>0.85199999999999998</v>
      </c>
      <c r="G1217" s="8">
        <v>0.86209999999999998</v>
      </c>
      <c r="H1217" s="8">
        <v>1</v>
      </c>
      <c r="I1217" t="s">
        <v>7785</v>
      </c>
    </row>
    <row r="1218" spans="1:9">
      <c r="A1218" s="12">
        <v>166.68</v>
      </c>
      <c r="B1218" s="12">
        <v>-59.82</v>
      </c>
      <c r="C1218" s="12">
        <v>-6.57</v>
      </c>
      <c r="D1218" s="12">
        <v>2.2599999999999998</v>
      </c>
      <c r="E1218">
        <v>4.7</v>
      </c>
      <c r="F1218" s="8">
        <v>0.8</v>
      </c>
      <c r="G1218" s="8">
        <v>0.8</v>
      </c>
      <c r="H1218" s="8">
        <v>0.8</v>
      </c>
      <c r="I1218" t="s">
        <v>7911</v>
      </c>
    </row>
    <row r="1219" spans="1:9">
      <c r="A1219" s="12">
        <v>58.57292419497</v>
      </c>
      <c r="B1219" s="12">
        <v>-2.95473325741</v>
      </c>
      <c r="C1219" s="12">
        <v>26.33</v>
      </c>
      <c r="D1219" s="12">
        <v>7.9000000000000001E-2</v>
      </c>
      <c r="E1219">
        <v>4.7</v>
      </c>
      <c r="F1219" s="8">
        <v>0.8</v>
      </c>
      <c r="G1219" s="8">
        <v>0.8</v>
      </c>
      <c r="H1219" s="8">
        <v>0.8</v>
      </c>
      <c r="I1219" t="s">
        <v>9242</v>
      </c>
    </row>
    <row r="1220" spans="1:9">
      <c r="A1220" s="12">
        <v>209.41201490412999</v>
      </c>
      <c r="B1220" s="12">
        <v>-63.686698316839994</v>
      </c>
      <c r="C1220" s="12">
        <v>-40.64</v>
      </c>
      <c r="D1220" s="12">
        <v>-33.433</v>
      </c>
      <c r="E1220">
        <v>4.7009999999999996</v>
      </c>
      <c r="F1220" s="8">
        <v>1</v>
      </c>
      <c r="G1220" s="8">
        <v>0.82210000000000005</v>
      </c>
      <c r="H1220" s="8">
        <v>0.65410000000000001</v>
      </c>
      <c r="I1220" t="s">
        <v>8307</v>
      </c>
    </row>
    <row r="1221" spans="1:9">
      <c r="A1221" s="12">
        <v>176.19073323218998</v>
      </c>
      <c r="B1221" s="12">
        <v>-18.350676372100001</v>
      </c>
      <c r="C1221" s="12">
        <v>27.297999999999998</v>
      </c>
      <c r="D1221" s="12">
        <v>-24.643999999999998</v>
      </c>
      <c r="E1221">
        <v>4.7060000000000004</v>
      </c>
      <c r="F1221" s="8">
        <v>1</v>
      </c>
      <c r="G1221" s="8">
        <v>0.85409999999999997</v>
      </c>
      <c r="H1221" s="8">
        <v>0.72770000000000001</v>
      </c>
      <c r="I1221" t="s">
        <v>5034</v>
      </c>
    </row>
    <row r="1222" spans="1:9">
      <c r="A1222" s="12">
        <v>298.56200632460002</v>
      </c>
      <c r="B1222" s="12">
        <v>8.4614542883599988</v>
      </c>
      <c r="C1222" s="12">
        <v>101.694</v>
      </c>
      <c r="D1222" s="12">
        <v>-81.141000000000005</v>
      </c>
      <c r="E1222">
        <v>4.7069999999999999</v>
      </c>
      <c r="F1222" s="8">
        <v>0.8</v>
      </c>
      <c r="G1222" s="8">
        <v>0.8</v>
      </c>
      <c r="H1222" s="8">
        <v>0.8</v>
      </c>
      <c r="I1222" t="s">
        <v>6534</v>
      </c>
    </row>
    <row r="1223" spans="1:9">
      <c r="A1223" s="12">
        <v>319.48451664208335</v>
      </c>
      <c r="B1223" s="12">
        <v>-32.172542088888889</v>
      </c>
      <c r="C1223" s="12">
        <v>54.36</v>
      </c>
      <c r="D1223" s="12">
        <v>-23.29</v>
      </c>
      <c r="E1223">
        <v>4.7080000000000002</v>
      </c>
      <c r="F1223" s="8">
        <v>0.6109</v>
      </c>
      <c r="G1223" s="8">
        <v>0.69189999999999996</v>
      </c>
      <c r="H1223" s="8">
        <v>1</v>
      </c>
      <c r="I1223" t="s">
        <v>3515</v>
      </c>
    </row>
    <row r="1224" spans="1:9">
      <c r="A1224" s="12">
        <v>76.377731975570001</v>
      </c>
      <c r="B1224" s="12">
        <v>-57.472704694120004</v>
      </c>
      <c r="C1224" s="12">
        <v>-31.902999999999999</v>
      </c>
      <c r="D1224" s="12">
        <v>117.94</v>
      </c>
      <c r="E1224">
        <v>4.7080000000000002</v>
      </c>
      <c r="F1224" s="8">
        <v>0.8</v>
      </c>
      <c r="G1224" s="8">
        <v>0.8</v>
      </c>
      <c r="H1224" s="8">
        <v>0.8</v>
      </c>
      <c r="I1224" t="s">
        <v>7413</v>
      </c>
    </row>
    <row r="1225" spans="1:9">
      <c r="A1225" s="12">
        <v>233.97186823899</v>
      </c>
      <c r="B1225" s="12">
        <v>-44.958388682480006</v>
      </c>
      <c r="C1225" s="12">
        <v>-20.794</v>
      </c>
      <c r="D1225" s="12">
        <v>-20.794</v>
      </c>
      <c r="E1225">
        <v>4.7080000000000002</v>
      </c>
      <c r="F1225" s="8">
        <v>0.8</v>
      </c>
      <c r="G1225" s="8">
        <v>0.8</v>
      </c>
      <c r="H1225" s="8">
        <v>0.8</v>
      </c>
      <c r="I1225" t="s">
        <v>8763</v>
      </c>
    </row>
    <row r="1226" spans="1:9">
      <c r="A1226" s="12">
        <v>240.69957424293003</v>
      </c>
      <c r="B1226" s="12">
        <v>46.036703865869995</v>
      </c>
      <c r="C1226" s="12">
        <v>55.457999999999998</v>
      </c>
      <c r="D1226" s="12">
        <v>-61.500999999999998</v>
      </c>
      <c r="E1226">
        <v>4.7089999999999996</v>
      </c>
      <c r="F1226" s="8">
        <v>0.57499999999999996</v>
      </c>
      <c r="G1226" s="8">
        <v>0.66420000000000001</v>
      </c>
      <c r="H1226" s="8">
        <v>1</v>
      </c>
      <c r="I1226" t="s">
        <v>1475</v>
      </c>
    </row>
    <row r="1227" spans="1:9">
      <c r="A1227" s="12">
        <v>36.40592906717</v>
      </c>
      <c r="B1227" s="12">
        <v>50.278628704089996</v>
      </c>
      <c r="C1227" s="12">
        <v>24.289000000000001</v>
      </c>
      <c r="D1227" s="12">
        <v>-14.483000000000001</v>
      </c>
      <c r="E1227">
        <v>4.71</v>
      </c>
      <c r="F1227" s="8">
        <v>1</v>
      </c>
      <c r="G1227" s="8">
        <v>0.77500000000000002</v>
      </c>
      <c r="H1227" s="8">
        <v>0.55479999999999996</v>
      </c>
      <c r="I1227" t="s">
        <v>500</v>
      </c>
    </row>
    <row r="1228" spans="1:9">
      <c r="A1228" s="12">
        <v>79.785314374633757</v>
      </c>
      <c r="B1228" s="12">
        <v>40.099051411372223</v>
      </c>
      <c r="C1228" s="12">
        <v>520.56899999999996</v>
      </c>
      <c r="D1228" s="12">
        <v>-664.48800000000006</v>
      </c>
      <c r="E1228">
        <v>4.71</v>
      </c>
      <c r="F1228" s="8">
        <v>0.8</v>
      </c>
      <c r="G1228" s="8">
        <v>0.8</v>
      </c>
      <c r="H1228" s="8">
        <v>0.8</v>
      </c>
      <c r="I1228" t="s">
        <v>2241</v>
      </c>
    </row>
    <row r="1229" spans="1:9">
      <c r="A1229" s="12">
        <v>82.43325837302001</v>
      </c>
      <c r="B1229" s="12">
        <v>-1.09223842622</v>
      </c>
      <c r="C1229" s="12">
        <v>0.754</v>
      </c>
      <c r="D1229" s="12">
        <v>-25.459</v>
      </c>
      <c r="E1229">
        <v>4.71</v>
      </c>
      <c r="F1229" s="8">
        <v>1</v>
      </c>
      <c r="G1229" s="8">
        <v>0.77500000000000002</v>
      </c>
      <c r="H1229" s="8">
        <v>0.55479999999999996</v>
      </c>
      <c r="I1229" t="s">
        <v>2365</v>
      </c>
    </row>
    <row r="1230" spans="1:9">
      <c r="A1230" s="12">
        <v>353.76900152352999</v>
      </c>
      <c r="B1230" s="12">
        <v>-42.615139798870004</v>
      </c>
      <c r="C1230" s="12">
        <v>47.072000000000003</v>
      </c>
      <c r="D1230" s="12">
        <v>8.5429999999999993</v>
      </c>
      <c r="E1230">
        <v>4.71</v>
      </c>
      <c r="F1230" s="8">
        <v>0.8</v>
      </c>
      <c r="G1230" s="8">
        <v>0.8</v>
      </c>
      <c r="H1230" s="8">
        <v>0.8</v>
      </c>
      <c r="I1230" t="s">
        <v>3497</v>
      </c>
    </row>
    <row r="1231" spans="1:9">
      <c r="A1231" s="12">
        <v>280.56844541004</v>
      </c>
      <c r="B1231" s="12">
        <v>-9.05255247835</v>
      </c>
      <c r="C1231" s="12">
        <v>7.3</v>
      </c>
      <c r="D1231" s="12">
        <v>1.212</v>
      </c>
      <c r="E1231">
        <v>4.71</v>
      </c>
      <c r="F1231" s="8">
        <v>0.89859999999999995</v>
      </c>
      <c r="G1231" s="8">
        <v>0.89249999999999996</v>
      </c>
      <c r="H1231" s="8">
        <v>1</v>
      </c>
      <c r="I1231" t="s">
        <v>6234</v>
      </c>
    </row>
    <row r="1232" spans="1:9">
      <c r="A1232" s="12">
        <v>117.08400177375</v>
      </c>
      <c r="B1232" s="12">
        <v>-47.077721816666667</v>
      </c>
      <c r="C1232" s="12">
        <v>-101.85</v>
      </c>
      <c r="D1232" s="12">
        <v>-78.08</v>
      </c>
      <c r="E1232">
        <v>4.71</v>
      </c>
      <c r="F1232" s="8">
        <v>1</v>
      </c>
      <c r="G1232" s="8">
        <v>0.83299999999999996</v>
      </c>
      <c r="H1232" s="8">
        <v>0.67869999999999997</v>
      </c>
      <c r="I1232" t="s">
        <v>7207</v>
      </c>
    </row>
    <row r="1233" spans="1:9">
      <c r="A1233" s="12">
        <v>52.344489252691254</v>
      </c>
      <c r="B1233" s="12">
        <v>-62.937528939337497</v>
      </c>
      <c r="C1233" s="12">
        <v>382.53800000000001</v>
      </c>
      <c r="D1233" s="12">
        <v>373.589</v>
      </c>
      <c r="E1233">
        <v>4.71</v>
      </c>
      <c r="F1233" s="8">
        <v>0.8</v>
      </c>
      <c r="G1233" s="8">
        <v>0.8</v>
      </c>
      <c r="H1233" s="8">
        <v>0.8</v>
      </c>
      <c r="I1233" t="s">
        <v>7644</v>
      </c>
    </row>
    <row r="1234" spans="1:9">
      <c r="A1234" s="12">
        <v>157.58386291791669</v>
      </c>
      <c r="B1234" s="12">
        <v>-71.992794503611108</v>
      </c>
      <c r="C1234" s="12">
        <v>27.59</v>
      </c>
      <c r="D1234" s="12">
        <v>-30.73</v>
      </c>
      <c r="E1234">
        <v>4.71</v>
      </c>
      <c r="F1234" s="8">
        <v>0.63239999999999996</v>
      </c>
      <c r="G1234" s="8">
        <v>0.70809999999999995</v>
      </c>
      <c r="H1234" s="8">
        <v>1</v>
      </c>
      <c r="I1234" t="s">
        <v>7924</v>
      </c>
    </row>
    <row r="1235" spans="1:9">
      <c r="A1235" s="12">
        <v>238.40299355905998</v>
      </c>
      <c r="B1235" s="12">
        <v>-25.32713872595</v>
      </c>
      <c r="C1235" s="12">
        <v>-16.327000000000002</v>
      </c>
      <c r="D1235" s="12">
        <v>-24.071000000000002</v>
      </c>
      <c r="E1235">
        <v>4.71</v>
      </c>
      <c r="F1235" s="8">
        <v>0.8</v>
      </c>
      <c r="G1235" s="8">
        <v>0.8</v>
      </c>
      <c r="H1235" s="8">
        <v>0.8</v>
      </c>
      <c r="I1235" t="s">
        <v>9124</v>
      </c>
    </row>
    <row r="1236" spans="1:9">
      <c r="A1236" s="12">
        <v>241.62271525201001</v>
      </c>
      <c r="B1236" s="12">
        <v>-45.173280023809994</v>
      </c>
      <c r="C1236" s="12">
        <v>-18.440000000000001</v>
      </c>
      <c r="D1236" s="12">
        <v>41.783999999999999</v>
      </c>
      <c r="E1236">
        <v>4.7130000000000001</v>
      </c>
      <c r="F1236" s="8">
        <v>0.8</v>
      </c>
      <c r="G1236" s="8">
        <v>0.8</v>
      </c>
      <c r="H1236" s="8">
        <v>0.8</v>
      </c>
      <c r="I1236" t="s">
        <v>8825</v>
      </c>
    </row>
    <row r="1237" spans="1:9">
      <c r="A1237" s="12">
        <v>103.66099228198793</v>
      </c>
      <c r="B1237" s="12">
        <v>13.177845317954445</v>
      </c>
      <c r="C1237" s="12">
        <v>68.745000000000005</v>
      </c>
      <c r="D1237" s="12">
        <v>-86.831999999999994</v>
      </c>
      <c r="E1237">
        <v>4.7149999999999999</v>
      </c>
      <c r="F1237" s="8">
        <v>0.8</v>
      </c>
      <c r="G1237" s="8">
        <v>0.8</v>
      </c>
      <c r="H1237" s="8">
        <v>0.8</v>
      </c>
      <c r="I1237" t="s">
        <v>2832</v>
      </c>
    </row>
    <row r="1238" spans="1:9">
      <c r="A1238" s="12">
        <v>158.30787467726003</v>
      </c>
      <c r="B1238" s="12">
        <v>40.42554634199</v>
      </c>
      <c r="C1238" s="12">
        <v>-136.291</v>
      </c>
      <c r="D1238" s="12">
        <v>1.774</v>
      </c>
      <c r="E1238">
        <v>4.7149999999999999</v>
      </c>
      <c r="F1238" s="8">
        <v>0.76519999999999999</v>
      </c>
      <c r="G1238" s="8">
        <v>0.80349999999999999</v>
      </c>
      <c r="H1238" s="8">
        <v>1</v>
      </c>
      <c r="I1238" t="s">
        <v>4830</v>
      </c>
    </row>
    <row r="1239" spans="1:9">
      <c r="A1239" s="12">
        <v>181.08008365342999</v>
      </c>
      <c r="B1239" s="12">
        <v>-63.165699073649996</v>
      </c>
      <c r="C1239" s="12">
        <v>-18.466999999999999</v>
      </c>
      <c r="D1239" s="12">
        <v>0.46700000000000003</v>
      </c>
      <c r="E1239">
        <v>4.7160000000000002</v>
      </c>
      <c r="F1239" s="8">
        <v>0.50129999999999997</v>
      </c>
      <c r="G1239" s="8">
        <v>0.60470000000000002</v>
      </c>
      <c r="H1239" s="8">
        <v>1</v>
      </c>
      <c r="I1239" t="s">
        <v>8069</v>
      </c>
    </row>
    <row r="1240" spans="1:9">
      <c r="A1240" s="12">
        <v>313.16346986249999</v>
      </c>
      <c r="B1240" s="12">
        <v>-8.9833194252777773</v>
      </c>
      <c r="C1240" s="12">
        <v>45.75</v>
      </c>
      <c r="D1240" s="12">
        <v>-33.590000000000003</v>
      </c>
      <c r="E1240">
        <v>4.7169999999999996</v>
      </c>
      <c r="F1240" s="8">
        <v>0.67030000000000001</v>
      </c>
      <c r="G1240" s="8">
        <v>0.73619999999999997</v>
      </c>
      <c r="H1240" s="8">
        <v>1</v>
      </c>
      <c r="I1240" t="s">
        <v>6213</v>
      </c>
    </row>
    <row r="1241" spans="1:9">
      <c r="A1241" s="12">
        <v>156.47839728541666</v>
      </c>
      <c r="B1241" s="12">
        <v>33.796119709999999</v>
      </c>
      <c r="C1241" s="12">
        <v>-73.66</v>
      </c>
      <c r="D1241" s="12">
        <v>-59.21</v>
      </c>
      <c r="E1241">
        <v>4.718</v>
      </c>
      <c r="F1241" s="8">
        <v>0.86680000000000001</v>
      </c>
      <c r="G1241" s="8">
        <v>0.87180000000000002</v>
      </c>
      <c r="H1241" s="8">
        <v>1</v>
      </c>
      <c r="I1241" t="s">
        <v>4796</v>
      </c>
    </row>
    <row r="1242" spans="1:9">
      <c r="A1242" s="12">
        <v>83.761169749166655</v>
      </c>
      <c r="B1242" s="12">
        <v>-6.0020287608333334</v>
      </c>
      <c r="C1242" s="12">
        <v>-0.66</v>
      </c>
      <c r="D1242" s="12">
        <v>0.01</v>
      </c>
      <c r="E1242">
        <v>4.72</v>
      </c>
      <c r="F1242" s="8">
        <v>0.47010000000000002</v>
      </c>
      <c r="G1242" s="8">
        <v>0.57840000000000003</v>
      </c>
      <c r="H1242" s="8">
        <v>1</v>
      </c>
      <c r="I1242" t="s">
        <v>2389</v>
      </c>
    </row>
    <row r="1243" spans="1:9">
      <c r="A1243" s="12">
        <v>122.8179410425</v>
      </c>
      <c r="B1243" s="12">
        <v>-12.926998659722221</v>
      </c>
      <c r="C1243" s="12">
        <v>-25.79</v>
      </c>
      <c r="D1243" s="12">
        <v>8.09</v>
      </c>
      <c r="E1243">
        <v>4.72</v>
      </c>
      <c r="F1243" s="8">
        <v>1</v>
      </c>
      <c r="G1243" s="8">
        <v>0.85409999999999997</v>
      </c>
      <c r="H1243" s="8">
        <v>0.72770000000000001</v>
      </c>
      <c r="I1243" t="s">
        <v>3292</v>
      </c>
    </row>
    <row r="1244" spans="1:9">
      <c r="A1244" s="12">
        <v>140.37329296115999</v>
      </c>
      <c r="B1244" s="12">
        <v>-25.96544062992</v>
      </c>
      <c r="C1244" s="12">
        <v>-12.86</v>
      </c>
      <c r="D1244" s="12">
        <v>-9.7919999999999998</v>
      </c>
      <c r="E1244">
        <v>4.72</v>
      </c>
      <c r="F1244" s="8">
        <v>1</v>
      </c>
      <c r="G1244" s="8">
        <v>0.67889999999999995</v>
      </c>
      <c r="H1244" s="8">
        <v>0.38229999999999997</v>
      </c>
      <c r="I1244" t="s">
        <v>4632</v>
      </c>
    </row>
    <row r="1245" spans="1:9">
      <c r="A1245" s="12">
        <v>235.48663508477</v>
      </c>
      <c r="B1245" s="12">
        <v>-19.67879299614</v>
      </c>
      <c r="C1245" s="12">
        <v>-35.256</v>
      </c>
      <c r="D1245" s="12">
        <v>-111.51900000000001</v>
      </c>
      <c r="E1245">
        <v>4.72</v>
      </c>
      <c r="F1245" s="8">
        <v>1</v>
      </c>
      <c r="G1245" s="8">
        <v>0.67889999999999995</v>
      </c>
      <c r="H1245" s="8">
        <v>0.38229999999999997</v>
      </c>
      <c r="I1245" t="s">
        <v>5990</v>
      </c>
    </row>
    <row r="1246" spans="1:9">
      <c r="A1246" s="12">
        <v>291.62953857499997</v>
      </c>
      <c r="B1246" s="12">
        <v>0.33857080494999997</v>
      </c>
      <c r="C1246" s="12">
        <v>-0.56200000000000006</v>
      </c>
      <c r="D1246" s="12">
        <v>-2.294</v>
      </c>
      <c r="E1246">
        <v>4.72</v>
      </c>
      <c r="F1246" s="8">
        <v>0.89859999999999995</v>
      </c>
      <c r="G1246" s="8">
        <v>0.89249999999999996</v>
      </c>
      <c r="H1246" s="8">
        <v>1</v>
      </c>
      <c r="I1246" t="s">
        <v>6415</v>
      </c>
    </row>
    <row r="1247" spans="1:9">
      <c r="A1247" s="12">
        <v>292.9430076608333</v>
      </c>
      <c r="B1247" s="12">
        <v>34.452968734166667</v>
      </c>
      <c r="C1247" s="12">
        <v>1.1599999999999999</v>
      </c>
      <c r="D1247" s="12">
        <v>-3.47</v>
      </c>
      <c r="E1247">
        <v>4.72</v>
      </c>
      <c r="F1247" s="8">
        <v>0.50129999999999997</v>
      </c>
      <c r="G1247" s="8">
        <v>0.60470000000000002</v>
      </c>
      <c r="H1247" s="8">
        <v>1</v>
      </c>
      <c r="I1247" t="s">
        <v>7012</v>
      </c>
    </row>
    <row r="1248" spans="1:9">
      <c r="A1248" s="12">
        <v>57.149475080129996</v>
      </c>
      <c r="B1248" s="12">
        <v>-37.620143291540003</v>
      </c>
      <c r="C1248" s="12">
        <v>81.135999999999996</v>
      </c>
      <c r="D1248" s="12">
        <v>-6.7949999999999999</v>
      </c>
      <c r="E1248">
        <v>4.72</v>
      </c>
      <c r="F1248" s="8">
        <v>0.57499999999999996</v>
      </c>
      <c r="G1248" s="8">
        <v>0.66420000000000001</v>
      </c>
      <c r="H1248" s="8">
        <v>1</v>
      </c>
      <c r="I1248" t="s">
        <v>9022</v>
      </c>
    </row>
    <row r="1249" spans="1:9">
      <c r="A1249" s="12">
        <v>73.133176668690012</v>
      </c>
      <c r="B1249" s="12">
        <v>14.25064208505</v>
      </c>
      <c r="C1249" s="12">
        <v>1.4219999999999999</v>
      </c>
      <c r="D1249" s="12">
        <v>-54.863</v>
      </c>
      <c r="E1249">
        <v>4.7210000000000001</v>
      </c>
      <c r="F1249" s="8">
        <v>1</v>
      </c>
      <c r="G1249" s="8">
        <v>0.63180000000000003</v>
      </c>
      <c r="H1249" s="8">
        <v>0.31119999999999998</v>
      </c>
      <c r="I1249" t="s">
        <v>2148</v>
      </c>
    </row>
    <row r="1250" spans="1:9">
      <c r="A1250" s="12">
        <v>235.67092523708334</v>
      </c>
      <c r="B1250" s="12">
        <v>-34.710406033333335</v>
      </c>
      <c r="C1250" s="12">
        <v>-21.37</v>
      </c>
      <c r="D1250" s="12">
        <v>-29.98</v>
      </c>
      <c r="E1250">
        <v>4.7210000000000001</v>
      </c>
      <c r="F1250" s="8">
        <v>0.52290000000000003</v>
      </c>
      <c r="G1250" s="8">
        <v>0.62250000000000005</v>
      </c>
      <c r="H1250" s="8">
        <v>1</v>
      </c>
      <c r="I1250" t="s">
        <v>5651</v>
      </c>
    </row>
    <row r="1251" spans="1:9">
      <c r="A1251" s="12">
        <v>134.08026256964999</v>
      </c>
      <c r="B1251" s="12">
        <v>-52.723474118479999</v>
      </c>
      <c r="C1251" s="12">
        <v>-16.283999999999999</v>
      </c>
      <c r="D1251" s="12">
        <v>14.567</v>
      </c>
      <c r="E1251">
        <v>4.7229999999999999</v>
      </c>
      <c r="F1251" s="8">
        <v>0.52290000000000003</v>
      </c>
      <c r="G1251" s="8">
        <v>0.62250000000000005</v>
      </c>
      <c r="H1251" s="8">
        <v>1</v>
      </c>
      <c r="I1251" t="s">
        <v>7437</v>
      </c>
    </row>
    <row r="1252" spans="1:9">
      <c r="A1252" s="12">
        <v>269.94815189826005</v>
      </c>
      <c r="B1252" s="12">
        <v>-23.816114712739999</v>
      </c>
      <c r="C1252" s="12">
        <v>-0.9</v>
      </c>
      <c r="D1252" s="12">
        <v>-51.149000000000001</v>
      </c>
      <c r="E1252">
        <v>4.7240000000000002</v>
      </c>
      <c r="F1252" s="8">
        <v>0.6109</v>
      </c>
      <c r="G1252" s="8">
        <v>0.69189999999999996</v>
      </c>
      <c r="H1252" s="8">
        <v>1</v>
      </c>
      <c r="I1252" t="s">
        <v>6004</v>
      </c>
    </row>
    <row r="1253" spans="1:9">
      <c r="A1253" s="12">
        <v>52.654409291666667</v>
      </c>
      <c r="B1253" s="12">
        <v>-5.0751455233333331</v>
      </c>
      <c r="C1253" s="12">
        <v>14.23</v>
      </c>
      <c r="D1253" s="12">
        <v>7.27</v>
      </c>
      <c r="E1253">
        <v>4.7249999999999996</v>
      </c>
      <c r="F1253" s="8">
        <v>0.57499999999999996</v>
      </c>
      <c r="G1253" s="8">
        <v>0.66420000000000001</v>
      </c>
      <c r="H1253" s="8">
        <v>1</v>
      </c>
      <c r="I1253" t="s">
        <v>1796</v>
      </c>
    </row>
    <row r="1254" spans="1:9">
      <c r="A1254" s="12">
        <v>285.77865408458331</v>
      </c>
      <c r="B1254" s="12">
        <v>-42.095107171111117</v>
      </c>
      <c r="C1254" s="12">
        <v>56.41</v>
      </c>
      <c r="D1254" s="12">
        <v>-46.43</v>
      </c>
      <c r="E1254">
        <v>4.7249999999999996</v>
      </c>
      <c r="F1254" s="8">
        <v>0.57499999999999996</v>
      </c>
      <c r="G1254" s="8">
        <v>0.66420000000000001</v>
      </c>
      <c r="H1254" s="8">
        <v>1</v>
      </c>
      <c r="I1254" t="s">
        <v>5639</v>
      </c>
    </row>
    <row r="1255" spans="1:9">
      <c r="A1255" s="12">
        <v>325.66461700421212</v>
      </c>
      <c r="B1255" s="12">
        <v>-18.866320884226667</v>
      </c>
      <c r="C1255" s="12">
        <v>146.35400000000001</v>
      </c>
      <c r="D1255" s="12">
        <v>-8.343</v>
      </c>
      <c r="E1255">
        <v>4.726</v>
      </c>
      <c r="F1255" s="8">
        <v>1</v>
      </c>
      <c r="G1255" s="8">
        <v>0.85409999999999997</v>
      </c>
      <c r="H1255" s="8">
        <v>0.72770000000000001</v>
      </c>
      <c r="I1255" t="s">
        <v>3731</v>
      </c>
    </row>
    <row r="1256" spans="1:9">
      <c r="A1256" s="12">
        <v>21.48342658875</v>
      </c>
      <c r="B1256" s="12">
        <v>68.13001277722222</v>
      </c>
      <c r="C1256" s="12">
        <v>75.5</v>
      </c>
      <c r="D1256" s="12">
        <v>26.93</v>
      </c>
      <c r="E1256">
        <v>4.7270000000000003</v>
      </c>
      <c r="F1256" s="8">
        <v>1</v>
      </c>
      <c r="G1256" s="8">
        <v>0.83299999999999996</v>
      </c>
      <c r="H1256" s="8">
        <v>0.67869999999999997</v>
      </c>
      <c r="I1256" t="s">
        <v>826</v>
      </c>
    </row>
    <row r="1257" spans="1:9">
      <c r="A1257" s="12">
        <v>177.06056292066</v>
      </c>
      <c r="B1257" s="12">
        <v>-66.814909611920001</v>
      </c>
      <c r="C1257" s="12">
        <v>30.34</v>
      </c>
      <c r="D1257" s="12">
        <v>-15.71</v>
      </c>
      <c r="E1257">
        <v>4.7279999999999998</v>
      </c>
      <c r="F1257" s="8">
        <v>1</v>
      </c>
      <c r="G1257" s="8">
        <v>0.77500000000000002</v>
      </c>
      <c r="H1257" s="8">
        <v>0.55479999999999996</v>
      </c>
      <c r="I1257" t="s">
        <v>8030</v>
      </c>
    </row>
    <row r="1258" spans="1:9">
      <c r="A1258" s="12">
        <v>80.112144920730003</v>
      </c>
      <c r="B1258" s="12">
        <v>-21.23976350005</v>
      </c>
      <c r="C1258" s="12">
        <v>17.321999999999999</v>
      </c>
      <c r="D1258" s="12">
        <v>-8.57</v>
      </c>
      <c r="E1258">
        <v>4.7290000000000001</v>
      </c>
      <c r="F1258" s="8">
        <v>0.6109</v>
      </c>
      <c r="G1258" s="8">
        <v>0.69189999999999996</v>
      </c>
      <c r="H1258" s="8">
        <v>1</v>
      </c>
      <c r="I1258" t="s">
        <v>2297</v>
      </c>
    </row>
    <row r="1259" spans="1:9">
      <c r="A1259" s="12">
        <v>324.48010058100999</v>
      </c>
      <c r="B1259" s="12">
        <v>62.081941771330001</v>
      </c>
      <c r="C1259" s="12">
        <v>-2.0070000000000001</v>
      </c>
      <c r="D1259" s="12">
        <v>-4.2930000000000001</v>
      </c>
      <c r="E1259">
        <v>4.7300000000000004</v>
      </c>
      <c r="F1259" s="8">
        <v>0.47989999999999999</v>
      </c>
      <c r="G1259" s="8">
        <v>0.58679999999999999</v>
      </c>
      <c r="H1259" s="8">
        <v>1</v>
      </c>
      <c r="I1259" t="s">
        <v>751</v>
      </c>
    </row>
    <row r="1260" spans="1:9">
      <c r="A1260" s="12">
        <v>208.30224287384999</v>
      </c>
      <c r="B1260" s="12">
        <v>-31.9276195534</v>
      </c>
      <c r="C1260" s="12">
        <v>-10.428000000000001</v>
      </c>
      <c r="D1260" s="12">
        <v>-10.71</v>
      </c>
      <c r="E1260">
        <v>4.7300000000000004</v>
      </c>
      <c r="F1260" s="8">
        <v>0.52290000000000003</v>
      </c>
      <c r="G1260" s="8">
        <v>0.62250000000000005</v>
      </c>
      <c r="H1260" s="8">
        <v>1</v>
      </c>
      <c r="I1260" t="s">
        <v>5430</v>
      </c>
    </row>
    <row r="1261" spans="1:9">
      <c r="A1261" s="12">
        <v>242.24295385103792</v>
      </c>
      <c r="B1261" s="12">
        <v>36.490870568733335</v>
      </c>
      <c r="C1261" s="12">
        <v>-59.430999999999997</v>
      </c>
      <c r="D1261" s="12">
        <v>332.28</v>
      </c>
      <c r="E1261">
        <v>4.7300000000000004</v>
      </c>
      <c r="F1261" s="8">
        <v>1</v>
      </c>
      <c r="G1261" s="8">
        <v>0.82210000000000005</v>
      </c>
      <c r="H1261" s="8">
        <v>0.65410000000000001</v>
      </c>
      <c r="I1261" t="s">
        <v>7040</v>
      </c>
    </row>
    <row r="1262" spans="1:9">
      <c r="A1262" s="12">
        <v>52.341875791666666</v>
      </c>
      <c r="B1262" s="12">
        <v>49.508947611111111</v>
      </c>
      <c r="C1262" s="12">
        <v>22.2</v>
      </c>
      <c r="D1262" s="12">
        <v>-29.49</v>
      </c>
      <c r="E1262">
        <v>4.7350000000000003</v>
      </c>
      <c r="F1262" s="8">
        <v>0.50129999999999997</v>
      </c>
      <c r="G1262" s="8">
        <v>0.60470000000000002</v>
      </c>
      <c r="H1262" s="8">
        <v>1</v>
      </c>
      <c r="I1262" t="s">
        <v>716</v>
      </c>
    </row>
    <row r="1263" spans="1:9">
      <c r="A1263" s="12">
        <v>212.47839265528</v>
      </c>
      <c r="B1263" s="12">
        <v>-53.438945792449999</v>
      </c>
      <c r="C1263" s="12">
        <v>-145.136</v>
      </c>
      <c r="D1263" s="12">
        <v>-91.063999999999993</v>
      </c>
      <c r="E1263">
        <v>4.7359999999999998</v>
      </c>
      <c r="F1263" s="8">
        <v>0.8</v>
      </c>
      <c r="G1263" s="8">
        <v>0.8</v>
      </c>
      <c r="H1263" s="8">
        <v>0.8</v>
      </c>
      <c r="I1263" t="s">
        <v>8443</v>
      </c>
    </row>
    <row r="1264" spans="1:9">
      <c r="A1264" s="12">
        <v>80.440613986420004</v>
      </c>
      <c r="B1264" s="12">
        <v>0.38246687060999995</v>
      </c>
      <c r="C1264" s="12">
        <v>-7.6999999999999999E-2</v>
      </c>
      <c r="D1264" s="12">
        <v>1.5629999999999999</v>
      </c>
      <c r="E1264">
        <v>4.74</v>
      </c>
      <c r="F1264" s="8">
        <v>0.47989999999999999</v>
      </c>
      <c r="G1264" s="8">
        <v>0.58679999999999999</v>
      </c>
      <c r="H1264" s="8">
        <v>1</v>
      </c>
      <c r="I1264" t="s">
        <v>2275</v>
      </c>
    </row>
    <row r="1265" spans="1:9">
      <c r="A1265" s="12">
        <v>87.760155369009993</v>
      </c>
      <c r="B1265" s="12">
        <v>37.305569694969996</v>
      </c>
      <c r="C1265" s="12">
        <v>36.426000000000002</v>
      </c>
      <c r="D1265" s="12">
        <v>-45.606000000000002</v>
      </c>
      <c r="E1265">
        <v>4.74</v>
      </c>
      <c r="F1265" s="8">
        <v>1</v>
      </c>
      <c r="G1265" s="8">
        <v>0.67889999999999995</v>
      </c>
      <c r="H1265" s="8">
        <v>0.38229999999999997</v>
      </c>
      <c r="I1265" t="s">
        <v>2474</v>
      </c>
    </row>
    <row r="1266" spans="1:9">
      <c r="A1266" s="12">
        <v>346.77807952124999</v>
      </c>
      <c r="B1266" s="12">
        <v>25.468259144999998</v>
      </c>
      <c r="C1266" s="12">
        <v>-0.03</v>
      </c>
      <c r="D1266" s="12">
        <v>-33.07</v>
      </c>
      <c r="E1266">
        <v>4.74</v>
      </c>
      <c r="F1266" s="8">
        <v>1</v>
      </c>
      <c r="G1266" s="8">
        <v>0.83299999999999996</v>
      </c>
      <c r="H1266" s="8">
        <v>0.67869999999999997</v>
      </c>
      <c r="I1266" t="s">
        <v>4329</v>
      </c>
    </row>
    <row r="1267" spans="1:9">
      <c r="A1267" s="12">
        <v>185.17927403996001</v>
      </c>
      <c r="B1267" s="12">
        <v>17.792868753430003</v>
      </c>
      <c r="C1267" s="12">
        <v>-109.426</v>
      </c>
      <c r="D1267" s="12">
        <v>88.93</v>
      </c>
      <c r="E1267">
        <v>4.74</v>
      </c>
      <c r="F1267" s="8">
        <v>1</v>
      </c>
      <c r="G1267" s="8">
        <v>0.85409999999999997</v>
      </c>
      <c r="H1267" s="8">
        <v>0.72770000000000001</v>
      </c>
      <c r="I1267" t="s">
        <v>5112</v>
      </c>
    </row>
    <row r="1268" spans="1:9">
      <c r="A1268" s="12">
        <v>199.60130827686294</v>
      </c>
      <c r="B1268" s="12">
        <v>-18.311193819050555</v>
      </c>
      <c r="C1268" s="12">
        <v>-1070.202</v>
      </c>
      <c r="D1268" s="12">
        <v>-1063.8489999999999</v>
      </c>
      <c r="E1268">
        <v>4.74</v>
      </c>
      <c r="F1268" s="8">
        <v>0.8</v>
      </c>
      <c r="G1268" s="8">
        <v>0.8</v>
      </c>
      <c r="H1268" s="8">
        <v>0.8</v>
      </c>
      <c r="I1268" t="s">
        <v>5297</v>
      </c>
    </row>
    <row r="1269" spans="1:9">
      <c r="A1269" s="12">
        <v>207.94781392833332</v>
      </c>
      <c r="B1269" s="12">
        <v>34.444239236666661</v>
      </c>
      <c r="C1269" s="12">
        <v>-20.02</v>
      </c>
      <c r="D1269" s="12">
        <v>-32.33</v>
      </c>
      <c r="E1269">
        <v>4.74</v>
      </c>
      <c r="F1269" s="8">
        <v>1</v>
      </c>
      <c r="G1269" s="8">
        <v>0.63180000000000003</v>
      </c>
      <c r="H1269" s="8">
        <v>0.31119999999999998</v>
      </c>
      <c r="I1269" t="s">
        <v>5378</v>
      </c>
    </row>
    <row r="1270" spans="1:9">
      <c r="A1270" s="12">
        <v>354.46247575583334</v>
      </c>
      <c r="B1270" s="12">
        <v>-45.492351992777778</v>
      </c>
      <c r="C1270" s="12">
        <v>70.709999999999994</v>
      </c>
      <c r="D1270" s="12">
        <v>-12.66</v>
      </c>
      <c r="E1270">
        <v>4.74</v>
      </c>
      <c r="F1270" s="8">
        <v>0.63239999999999996</v>
      </c>
      <c r="G1270" s="8">
        <v>0.70809999999999995</v>
      </c>
      <c r="H1270" s="8">
        <v>1</v>
      </c>
      <c r="I1270" t="s">
        <v>8182</v>
      </c>
    </row>
    <row r="1271" spans="1:9">
      <c r="A1271" s="12">
        <v>122.25265382019749</v>
      </c>
      <c r="B1271" s="12">
        <v>-61.302373860736942</v>
      </c>
      <c r="C1271" s="12">
        <v>-145.71100000000001</v>
      </c>
      <c r="D1271" s="12">
        <v>-301.18</v>
      </c>
      <c r="E1271">
        <v>4.742</v>
      </c>
      <c r="F1271" s="8">
        <v>0.8</v>
      </c>
      <c r="G1271" s="8">
        <v>0.8</v>
      </c>
      <c r="H1271" s="8">
        <v>0.8</v>
      </c>
      <c r="I1271" t="s">
        <v>7565</v>
      </c>
    </row>
    <row r="1272" spans="1:9">
      <c r="A1272" s="12">
        <v>42.618581646670002</v>
      </c>
      <c r="B1272" s="12">
        <v>-75.066948259740002</v>
      </c>
      <c r="C1272" s="12">
        <v>-33.506</v>
      </c>
      <c r="D1272" s="12">
        <v>-26.239000000000001</v>
      </c>
      <c r="E1272">
        <v>4.742</v>
      </c>
      <c r="F1272" s="8">
        <v>1</v>
      </c>
      <c r="G1272" s="8">
        <v>0.78720000000000001</v>
      </c>
      <c r="H1272" s="8">
        <v>0.57969999999999999</v>
      </c>
      <c r="I1272" t="s">
        <v>7890</v>
      </c>
    </row>
    <row r="1273" spans="1:9">
      <c r="A1273" s="12">
        <v>308.89520861537994</v>
      </c>
      <c r="B1273" s="12">
        <v>-60.581749123190001</v>
      </c>
      <c r="C1273" s="12">
        <v>69.912000000000006</v>
      </c>
      <c r="D1273" s="12">
        <v>-185.86099999999999</v>
      </c>
      <c r="E1273">
        <v>4.7450000000000001</v>
      </c>
      <c r="F1273" s="8">
        <v>0.86680000000000001</v>
      </c>
      <c r="G1273" s="8">
        <v>0.87180000000000002</v>
      </c>
      <c r="H1273" s="8">
        <v>1</v>
      </c>
      <c r="I1273" t="s">
        <v>8543</v>
      </c>
    </row>
    <row r="1274" spans="1:9">
      <c r="A1274" s="12">
        <v>19.866637035833335</v>
      </c>
      <c r="B1274" s="12">
        <v>27.264059869166665</v>
      </c>
      <c r="C1274" s="12">
        <v>22.98</v>
      </c>
      <c r="D1274" s="12">
        <v>-11.12</v>
      </c>
      <c r="E1274">
        <v>4.7480000000000002</v>
      </c>
      <c r="F1274" s="8">
        <v>0.67030000000000001</v>
      </c>
      <c r="G1274" s="8">
        <v>0.73619999999999997</v>
      </c>
      <c r="H1274" s="8">
        <v>1</v>
      </c>
      <c r="I1274" t="s">
        <v>4386</v>
      </c>
    </row>
    <row r="1275" spans="1:9">
      <c r="A1275" s="12">
        <v>314.95647551979005</v>
      </c>
      <c r="B1275" s="12">
        <v>47.520934374009997</v>
      </c>
      <c r="C1275" s="12">
        <v>7.8570000000000002</v>
      </c>
      <c r="D1275" s="12">
        <v>4.0650000000000004</v>
      </c>
      <c r="E1275">
        <v>4.75</v>
      </c>
      <c r="F1275" s="8">
        <v>0.47010000000000002</v>
      </c>
      <c r="G1275" s="8">
        <v>0.57840000000000003</v>
      </c>
      <c r="H1275" s="8">
        <v>1</v>
      </c>
      <c r="I1275" t="s">
        <v>526</v>
      </c>
    </row>
    <row r="1276" spans="1:9">
      <c r="A1276" s="12">
        <v>96.224589792540002</v>
      </c>
      <c r="B1276" s="12">
        <v>49.287892006100002</v>
      </c>
      <c r="C1276" s="12">
        <v>-0.155</v>
      </c>
      <c r="D1276" s="12">
        <v>-2.1309999999999998</v>
      </c>
      <c r="E1276">
        <v>4.75</v>
      </c>
      <c r="F1276" s="8">
        <v>1</v>
      </c>
      <c r="G1276" s="8">
        <v>0.73599999999999999</v>
      </c>
      <c r="H1276" s="8">
        <v>0.4803</v>
      </c>
      <c r="I1276" t="s">
        <v>1251</v>
      </c>
    </row>
    <row r="1277" spans="1:9">
      <c r="A1277" s="12">
        <v>214.04137401170001</v>
      </c>
      <c r="B1277" s="12">
        <v>51.36723019547</v>
      </c>
      <c r="C1277" s="12">
        <v>-149.27699999999999</v>
      </c>
      <c r="D1277" s="12">
        <v>89.135000000000005</v>
      </c>
      <c r="E1277">
        <v>4.75</v>
      </c>
      <c r="F1277" s="8">
        <v>0.76519999999999999</v>
      </c>
      <c r="G1277" s="8">
        <v>0.80349999999999999</v>
      </c>
      <c r="H1277" s="8">
        <v>1</v>
      </c>
      <c r="I1277" t="s">
        <v>1571</v>
      </c>
    </row>
    <row r="1278" spans="1:9">
      <c r="A1278" s="12">
        <v>88.110160737550018</v>
      </c>
      <c r="B1278" s="12">
        <v>1.85513786428</v>
      </c>
      <c r="C1278" s="12">
        <v>-6.89</v>
      </c>
      <c r="D1278" s="12">
        <v>-7.9729999999999999</v>
      </c>
      <c r="E1278">
        <v>4.75</v>
      </c>
      <c r="F1278" s="8">
        <v>1</v>
      </c>
      <c r="G1278" s="8">
        <v>0.79920000000000002</v>
      </c>
      <c r="H1278" s="8">
        <v>0.60450000000000004</v>
      </c>
      <c r="I1278" t="s">
        <v>2501</v>
      </c>
    </row>
    <row r="1279" spans="1:9">
      <c r="A1279" s="12">
        <v>38.021786837083333</v>
      </c>
      <c r="B1279" s="12">
        <v>-15.244674383888889</v>
      </c>
      <c r="C1279" s="12">
        <v>-80.209999999999994</v>
      </c>
      <c r="D1279" s="12">
        <v>-146.29</v>
      </c>
      <c r="E1279">
        <v>4.75</v>
      </c>
      <c r="F1279" s="8">
        <v>0.99370000000000003</v>
      </c>
      <c r="G1279" s="8">
        <v>0.9526</v>
      </c>
      <c r="H1279" s="8">
        <v>1</v>
      </c>
      <c r="I1279" t="s">
        <v>3794</v>
      </c>
    </row>
    <row r="1280" spans="1:9">
      <c r="A1280" s="12">
        <v>165.45698452281042</v>
      </c>
      <c r="B1280" s="12">
        <v>-2.4845904574794444</v>
      </c>
      <c r="C1280" s="12">
        <v>9.0139999999999993</v>
      </c>
      <c r="D1280" s="12">
        <v>-35.369999999999997</v>
      </c>
      <c r="E1280">
        <v>4.75</v>
      </c>
      <c r="F1280" s="8">
        <v>1</v>
      </c>
      <c r="G1280" s="8">
        <v>0.67889999999999995</v>
      </c>
      <c r="H1280" s="8">
        <v>0.38229999999999997</v>
      </c>
      <c r="I1280" t="s">
        <v>4905</v>
      </c>
    </row>
    <row r="1281" spans="1:9">
      <c r="A1281" s="12">
        <v>201.86318348635999</v>
      </c>
      <c r="B1281" s="12">
        <v>-15.973579339940001</v>
      </c>
      <c r="C1281" s="12">
        <v>-121.566</v>
      </c>
      <c r="D1281" s="12">
        <v>20.434999999999999</v>
      </c>
      <c r="E1281">
        <v>4.75</v>
      </c>
      <c r="F1281" s="8">
        <v>1</v>
      </c>
      <c r="G1281" s="8">
        <v>0.83299999999999996</v>
      </c>
      <c r="H1281" s="8">
        <v>0.67869999999999997</v>
      </c>
      <c r="I1281" t="s">
        <v>5323</v>
      </c>
    </row>
    <row r="1282" spans="1:9">
      <c r="A1282" s="12">
        <v>215.77405781324998</v>
      </c>
      <c r="B1282" s="12">
        <v>-27.754017252160001</v>
      </c>
      <c r="C1282" s="12">
        <v>-202.48400000000001</v>
      </c>
      <c r="D1282" s="12">
        <v>-117.09399999999999</v>
      </c>
      <c r="E1282">
        <v>4.75</v>
      </c>
      <c r="F1282" s="8">
        <v>1</v>
      </c>
      <c r="G1282" s="8">
        <v>0.77500000000000002</v>
      </c>
      <c r="H1282" s="8">
        <v>0.55479999999999996</v>
      </c>
      <c r="I1282" t="s">
        <v>5486</v>
      </c>
    </row>
    <row r="1283" spans="1:9">
      <c r="A1283" s="12">
        <v>122.85788225583333</v>
      </c>
      <c r="B1283" s="12">
        <v>-42.987277438333336</v>
      </c>
      <c r="C1283" s="12">
        <v>-6.37</v>
      </c>
      <c r="D1283" s="12">
        <v>4.6399999999999997</v>
      </c>
      <c r="E1283">
        <v>4.75</v>
      </c>
      <c r="F1283" s="8">
        <v>0.72599999999999998</v>
      </c>
      <c r="G1283" s="8">
        <v>0.7762</v>
      </c>
      <c r="H1283" s="8">
        <v>1</v>
      </c>
      <c r="I1283" t="s">
        <v>7198</v>
      </c>
    </row>
    <row r="1284" spans="1:9">
      <c r="A1284" s="12">
        <v>39.949897086100002</v>
      </c>
      <c r="B1284" s="12">
        <v>-42.891810862039996</v>
      </c>
      <c r="C1284" s="12">
        <v>118.8</v>
      </c>
      <c r="D1284" s="12">
        <v>-1.5209999999999999</v>
      </c>
      <c r="E1284">
        <v>4.75</v>
      </c>
      <c r="F1284" s="8">
        <v>0.63239999999999996</v>
      </c>
      <c r="G1284" s="8">
        <v>0.70809999999999995</v>
      </c>
      <c r="H1284" s="8">
        <v>1</v>
      </c>
      <c r="I1284" t="s">
        <v>7372</v>
      </c>
    </row>
    <row r="1285" spans="1:9">
      <c r="A1285" s="12">
        <v>303.81623092583334</v>
      </c>
      <c r="B1285" s="12">
        <v>25.591959693055554</v>
      </c>
      <c r="C1285" s="12">
        <v>6.93</v>
      </c>
      <c r="D1285" s="12">
        <v>-3.89</v>
      </c>
      <c r="E1285">
        <v>4.7530000000000001</v>
      </c>
      <c r="F1285" s="8">
        <v>0.50129999999999997</v>
      </c>
      <c r="G1285" s="8">
        <v>0.60470000000000002</v>
      </c>
      <c r="H1285" s="8">
        <v>1</v>
      </c>
      <c r="I1285" t="s">
        <v>6874</v>
      </c>
    </row>
    <row r="1286" spans="1:9">
      <c r="A1286" s="12">
        <v>94.711567932083327</v>
      </c>
      <c r="B1286" s="12">
        <v>69.319786400277778</v>
      </c>
      <c r="C1286" s="12">
        <v>-2.12</v>
      </c>
      <c r="D1286" s="12">
        <v>-101.99</v>
      </c>
      <c r="E1286">
        <v>4.7569999999999997</v>
      </c>
      <c r="F1286" s="8">
        <v>0.6109</v>
      </c>
      <c r="G1286" s="8">
        <v>0.69189999999999996</v>
      </c>
      <c r="H1286" s="8">
        <v>1</v>
      </c>
      <c r="I1286" t="s">
        <v>1199</v>
      </c>
    </row>
    <row r="1287" spans="1:9">
      <c r="A1287" s="12">
        <v>353.31926249999998</v>
      </c>
      <c r="B1287" s="12">
        <v>-20.914504305555553</v>
      </c>
      <c r="C1287" s="12">
        <v>-3.41</v>
      </c>
      <c r="D1287" s="12">
        <v>8.4600000000000009</v>
      </c>
      <c r="E1287">
        <v>4.758</v>
      </c>
      <c r="F1287" s="8">
        <v>0.6109</v>
      </c>
      <c r="G1287" s="8">
        <v>0.69189999999999996</v>
      </c>
      <c r="H1287" s="8">
        <v>1</v>
      </c>
      <c r="I1287" t="s">
        <v>3748</v>
      </c>
    </row>
    <row r="1288" spans="1:9">
      <c r="A1288" s="12">
        <v>135.63621448840999</v>
      </c>
      <c r="B1288" s="12">
        <v>67.629617449519998</v>
      </c>
      <c r="C1288" s="12">
        <v>-21.736000000000001</v>
      </c>
      <c r="D1288" s="12">
        <v>17.725999999999999</v>
      </c>
      <c r="E1288">
        <v>4.76</v>
      </c>
      <c r="F1288" s="8">
        <v>1</v>
      </c>
      <c r="G1288" s="8">
        <v>0.63180000000000003</v>
      </c>
      <c r="H1288" s="8">
        <v>0.31119999999999998</v>
      </c>
      <c r="I1288" t="s">
        <v>1380</v>
      </c>
    </row>
    <row r="1289" spans="1:9">
      <c r="A1289" s="12">
        <v>13.252060510416667</v>
      </c>
      <c r="B1289" s="12">
        <v>-1.144258803611111</v>
      </c>
      <c r="C1289" s="12">
        <v>6.99</v>
      </c>
      <c r="D1289" s="12">
        <v>-15.66</v>
      </c>
      <c r="E1289">
        <v>4.76</v>
      </c>
      <c r="F1289" s="8">
        <v>1</v>
      </c>
      <c r="G1289" s="8">
        <v>0.73599999999999999</v>
      </c>
      <c r="H1289" s="8">
        <v>0.4803</v>
      </c>
      <c r="I1289" t="s">
        <v>4011</v>
      </c>
    </row>
    <row r="1290" spans="1:9">
      <c r="A1290" s="12">
        <v>145.32086382958335</v>
      </c>
      <c r="B1290" s="12">
        <v>-23.591514838333332</v>
      </c>
      <c r="C1290" s="12">
        <v>-29.29</v>
      </c>
      <c r="D1290" s="12">
        <v>2.7</v>
      </c>
      <c r="E1290">
        <v>4.76</v>
      </c>
      <c r="F1290" s="8">
        <v>0.52290000000000003</v>
      </c>
      <c r="G1290" s="8">
        <v>0.62250000000000005</v>
      </c>
      <c r="H1290" s="8">
        <v>1</v>
      </c>
      <c r="I1290" t="s">
        <v>4699</v>
      </c>
    </row>
    <row r="1291" spans="1:9">
      <c r="A1291" s="12">
        <v>305.16589841916664</v>
      </c>
      <c r="B1291" s="12">
        <v>-12.759079005833334</v>
      </c>
      <c r="C1291" s="12">
        <v>14.74</v>
      </c>
      <c r="D1291" s="12">
        <v>-14.32</v>
      </c>
      <c r="E1291">
        <v>4.76</v>
      </c>
      <c r="F1291" s="8">
        <v>0.57499999999999996</v>
      </c>
      <c r="G1291" s="8">
        <v>0.66420000000000001</v>
      </c>
      <c r="H1291" s="8">
        <v>1</v>
      </c>
      <c r="I1291" t="s">
        <v>6176</v>
      </c>
    </row>
    <row r="1292" spans="1:9">
      <c r="A1292" s="12">
        <v>108.65891924416667</v>
      </c>
      <c r="B1292" s="12">
        <v>-48.271928343333336</v>
      </c>
      <c r="C1292" s="12">
        <v>-4.4000000000000004</v>
      </c>
      <c r="D1292" s="12">
        <v>0.01</v>
      </c>
      <c r="E1292">
        <v>4.76</v>
      </c>
      <c r="F1292" s="8">
        <v>0.54959999999999998</v>
      </c>
      <c r="G1292" s="8">
        <v>0.64410000000000001</v>
      </c>
      <c r="H1292" s="8">
        <v>1</v>
      </c>
      <c r="I1292" t="s">
        <v>7214</v>
      </c>
    </row>
    <row r="1293" spans="1:9">
      <c r="A1293" s="12">
        <v>311.85218552437914</v>
      </c>
      <c r="B1293" s="12">
        <v>36.490708909725001</v>
      </c>
      <c r="C1293" s="12">
        <v>18.576000000000001</v>
      </c>
      <c r="D1293" s="12">
        <v>-7.5620000000000003</v>
      </c>
      <c r="E1293">
        <v>4.76</v>
      </c>
      <c r="F1293" s="8">
        <v>0.8</v>
      </c>
      <c r="G1293" s="8">
        <v>0.8</v>
      </c>
      <c r="H1293" s="8">
        <v>0.8</v>
      </c>
      <c r="I1293" t="s">
        <v>9066</v>
      </c>
    </row>
    <row r="1294" spans="1:9">
      <c r="A1294" s="12">
        <v>278.14384413886</v>
      </c>
      <c r="B1294" s="12">
        <v>57.045596048229996</v>
      </c>
      <c r="C1294" s="12">
        <v>6.8000000000000005E-2</v>
      </c>
      <c r="D1294" s="12">
        <v>-7.9610000000000003</v>
      </c>
      <c r="E1294">
        <v>4.7610000000000001</v>
      </c>
      <c r="F1294" s="8">
        <v>1</v>
      </c>
      <c r="G1294" s="8">
        <v>0.92759999999999998</v>
      </c>
      <c r="H1294" s="8">
        <v>0.91679999999999995</v>
      </c>
      <c r="I1294" t="s">
        <v>1091</v>
      </c>
    </row>
    <row r="1295" spans="1:9">
      <c r="A1295" s="12">
        <v>186.00622618936001</v>
      </c>
      <c r="B1295" s="12">
        <v>51.562256843549996</v>
      </c>
      <c r="C1295" s="12">
        <v>12.955</v>
      </c>
      <c r="D1295" s="12">
        <v>11.323</v>
      </c>
      <c r="E1295">
        <v>4.7610000000000001</v>
      </c>
      <c r="F1295" s="8">
        <v>0.8</v>
      </c>
      <c r="G1295" s="8">
        <v>0.8</v>
      </c>
      <c r="H1295" s="8">
        <v>0.8</v>
      </c>
      <c r="I1295" t="s">
        <v>1660</v>
      </c>
    </row>
    <row r="1296" spans="1:9">
      <c r="A1296" s="12">
        <v>67.640135891330004</v>
      </c>
      <c r="B1296" s="12">
        <v>16.194013804560001</v>
      </c>
      <c r="C1296" s="12">
        <v>104.889</v>
      </c>
      <c r="D1296" s="12">
        <v>-25.446000000000002</v>
      </c>
      <c r="E1296">
        <v>4.7640000000000002</v>
      </c>
      <c r="F1296" s="8">
        <v>0.73529999999999995</v>
      </c>
      <c r="G1296" s="8">
        <v>0.78269999999999995</v>
      </c>
      <c r="H1296" s="8">
        <v>1</v>
      </c>
      <c r="I1296" t="s">
        <v>2044</v>
      </c>
    </row>
    <row r="1297" spans="1:9">
      <c r="A1297" s="12">
        <v>300.88944426034999</v>
      </c>
      <c r="B1297" s="12">
        <v>-37.940684960549994</v>
      </c>
      <c r="C1297" s="12">
        <v>62.844999999999999</v>
      </c>
      <c r="D1297" s="12">
        <v>-85.957999999999998</v>
      </c>
      <c r="E1297">
        <v>4.7640000000000002</v>
      </c>
      <c r="F1297" s="8">
        <v>1</v>
      </c>
      <c r="G1297" s="8">
        <v>0.77500000000000002</v>
      </c>
      <c r="H1297" s="8">
        <v>0.55479999999999996</v>
      </c>
      <c r="I1297" t="s">
        <v>5645</v>
      </c>
    </row>
    <row r="1298" spans="1:9">
      <c r="A1298" s="12">
        <v>46.385047946680004</v>
      </c>
      <c r="B1298" s="12">
        <v>56.705718812320001</v>
      </c>
      <c r="C1298" s="12">
        <v>-12.96</v>
      </c>
      <c r="D1298" s="12">
        <v>69.781000000000006</v>
      </c>
      <c r="E1298">
        <v>4.766</v>
      </c>
      <c r="F1298" s="8">
        <v>0.8</v>
      </c>
      <c r="G1298" s="8">
        <v>0.8</v>
      </c>
      <c r="H1298" s="8">
        <v>0.8</v>
      </c>
      <c r="I1298" t="s">
        <v>791</v>
      </c>
    </row>
    <row r="1299" spans="1:9">
      <c r="A1299" s="12">
        <v>29.482151939166666</v>
      </c>
      <c r="B1299" s="12">
        <v>23.59606375972222</v>
      </c>
      <c r="C1299" s="12">
        <v>-92.55</v>
      </c>
      <c r="D1299" s="12">
        <v>-13.25</v>
      </c>
      <c r="E1299">
        <v>4.766</v>
      </c>
      <c r="F1299" s="8">
        <v>0.86680000000000001</v>
      </c>
      <c r="G1299" s="8">
        <v>0.87180000000000002</v>
      </c>
      <c r="H1299" s="8">
        <v>1</v>
      </c>
      <c r="I1299" t="s">
        <v>4343</v>
      </c>
    </row>
    <row r="1300" spans="1:9">
      <c r="A1300" s="12">
        <v>11.047500525833332</v>
      </c>
      <c r="B1300" s="12">
        <v>-10.609550454166666</v>
      </c>
      <c r="C1300" s="12">
        <v>-8.9600000000000009</v>
      </c>
      <c r="D1300" s="12">
        <v>-113.82</v>
      </c>
      <c r="E1300">
        <v>4.7670000000000003</v>
      </c>
      <c r="F1300" s="8">
        <v>1</v>
      </c>
      <c r="G1300" s="8">
        <v>0.83299999999999996</v>
      </c>
      <c r="H1300" s="8">
        <v>0.67869999999999997</v>
      </c>
      <c r="I1300" t="s">
        <v>3892</v>
      </c>
    </row>
    <row r="1301" spans="1:9">
      <c r="A1301" s="12">
        <v>281.36208741934792</v>
      </c>
      <c r="B1301" s="12">
        <v>-64.871259668884719</v>
      </c>
      <c r="C1301" s="12">
        <v>31.952000000000002</v>
      </c>
      <c r="D1301" s="12">
        <v>-149.72999999999999</v>
      </c>
      <c r="E1301">
        <v>4.7670000000000003</v>
      </c>
      <c r="F1301" s="8">
        <v>0.76519999999999999</v>
      </c>
      <c r="G1301" s="8">
        <v>0.80349999999999999</v>
      </c>
      <c r="H1301" s="8">
        <v>1</v>
      </c>
      <c r="I1301" t="s">
        <v>8538</v>
      </c>
    </row>
    <row r="1302" spans="1:9">
      <c r="A1302" s="12">
        <v>313.31147928249999</v>
      </c>
      <c r="B1302" s="12">
        <v>44.38726134777778</v>
      </c>
      <c r="C1302" s="12">
        <v>11.94</v>
      </c>
      <c r="D1302" s="12">
        <v>-2.08</v>
      </c>
      <c r="E1302">
        <v>4.7699999999999996</v>
      </c>
      <c r="F1302" s="8">
        <v>0.52290000000000003</v>
      </c>
      <c r="G1302" s="8">
        <v>0.62250000000000005</v>
      </c>
      <c r="H1302" s="8">
        <v>1</v>
      </c>
      <c r="I1302" t="s">
        <v>462</v>
      </c>
    </row>
    <row r="1303" spans="1:9">
      <c r="A1303" s="12">
        <v>74.982236627980001</v>
      </c>
      <c r="B1303" s="12">
        <v>-12.537416785670001</v>
      </c>
      <c r="C1303" s="12">
        <v>39.893999999999998</v>
      </c>
      <c r="D1303" s="12">
        <v>-87.358000000000004</v>
      </c>
      <c r="E1303">
        <v>4.7699999999999996</v>
      </c>
      <c r="F1303" s="8">
        <v>0.86680000000000001</v>
      </c>
      <c r="G1303" s="8">
        <v>0.87180000000000002</v>
      </c>
      <c r="H1303" s="8">
        <v>1</v>
      </c>
      <c r="I1303" t="s">
        <v>2171</v>
      </c>
    </row>
    <row r="1304" spans="1:9">
      <c r="A1304" s="12">
        <v>101.83262571186999</v>
      </c>
      <c r="B1304" s="12">
        <v>8.0372563528400001</v>
      </c>
      <c r="C1304" s="12">
        <v>-24.428000000000001</v>
      </c>
      <c r="D1304" s="12">
        <v>-11.916</v>
      </c>
      <c r="E1304">
        <v>4.7699999999999996</v>
      </c>
      <c r="F1304" s="8">
        <v>1</v>
      </c>
      <c r="G1304" s="8">
        <v>0.77500000000000002</v>
      </c>
      <c r="H1304" s="8">
        <v>0.55479999999999996</v>
      </c>
      <c r="I1304" t="s">
        <v>2838</v>
      </c>
    </row>
    <row r="1305" spans="1:9">
      <c r="A1305" s="12">
        <v>123.37298832</v>
      </c>
      <c r="B1305" s="12">
        <v>-35.899518396111112</v>
      </c>
      <c r="C1305" s="12">
        <v>-7.3</v>
      </c>
      <c r="D1305" s="12">
        <v>9.75</v>
      </c>
      <c r="E1305">
        <v>4.7699999999999996</v>
      </c>
      <c r="F1305" s="8">
        <v>0.47010000000000002</v>
      </c>
      <c r="G1305" s="8">
        <v>0.57840000000000003</v>
      </c>
      <c r="H1305" s="8">
        <v>1</v>
      </c>
      <c r="I1305" t="s">
        <v>3307</v>
      </c>
    </row>
    <row r="1306" spans="1:9">
      <c r="A1306" s="12">
        <v>42.759674421249997</v>
      </c>
      <c r="B1306" s="12">
        <v>-21.004018183888888</v>
      </c>
      <c r="C1306" s="12">
        <v>-38.520000000000003</v>
      </c>
      <c r="D1306" s="12">
        <v>-16.05</v>
      </c>
      <c r="E1306">
        <v>4.7699999999999996</v>
      </c>
      <c r="F1306" s="8">
        <v>1</v>
      </c>
      <c r="G1306" s="8">
        <v>0.83299999999999996</v>
      </c>
      <c r="H1306" s="8">
        <v>0.67869999999999997</v>
      </c>
      <c r="I1306" t="s">
        <v>3690</v>
      </c>
    </row>
    <row r="1307" spans="1:9">
      <c r="A1307" s="12">
        <v>139.94325689479001</v>
      </c>
      <c r="B1307" s="12">
        <v>-11.9748527477</v>
      </c>
      <c r="C1307" s="12">
        <v>-27.97</v>
      </c>
      <c r="D1307" s="12">
        <v>12.4</v>
      </c>
      <c r="E1307">
        <v>4.7699999999999996</v>
      </c>
      <c r="F1307" s="8">
        <v>0.8</v>
      </c>
      <c r="G1307" s="8">
        <v>0.8</v>
      </c>
      <c r="H1307" s="8">
        <v>0.8</v>
      </c>
      <c r="I1307" t="s">
        <v>4625</v>
      </c>
    </row>
    <row r="1308" spans="1:9">
      <c r="A1308" s="12">
        <v>169.54515004808545</v>
      </c>
      <c r="B1308" s="12">
        <v>31.529117136364999</v>
      </c>
      <c r="C1308" s="12">
        <v>-339.39800000000002</v>
      </c>
      <c r="D1308" s="12">
        <v>-607.89200000000005</v>
      </c>
      <c r="E1308">
        <v>4.7699999999999996</v>
      </c>
      <c r="F1308" s="8">
        <v>1</v>
      </c>
      <c r="G1308" s="8">
        <v>0.89290000000000003</v>
      </c>
      <c r="H1308" s="8">
        <v>0.82379999999999998</v>
      </c>
      <c r="I1308" t="s">
        <v>4958</v>
      </c>
    </row>
    <row r="1309" spans="1:9">
      <c r="A1309" s="12">
        <v>172.57872230204998</v>
      </c>
      <c r="B1309" s="12">
        <v>-3.00349970129</v>
      </c>
      <c r="C1309" s="12">
        <v>19.553999999999998</v>
      </c>
      <c r="D1309" s="12">
        <v>-16.149000000000001</v>
      </c>
      <c r="E1309">
        <v>4.7699999999999996</v>
      </c>
      <c r="F1309" s="8">
        <v>1</v>
      </c>
      <c r="G1309" s="8">
        <v>0.78720000000000001</v>
      </c>
      <c r="H1309" s="8">
        <v>0.57969999999999999</v>
      </c>
      <c r="I1309" t="s">
        <v>4999</v>
      </c>
    </row>
    <row r="1310" spans="1:9">
      <c r="A1310" s="12">
        <v>289.05432998546001</v>
      </c>
      <c r="B1310" s="12">
        <v>21.390429032029999</v>
      </c>
      <c r="C1310" s="12">
        <v>-0.38300000000000001</v>
      </c>
      <c r="D1310" s="12">
        <v>-5.8090000000000002</v>
      </c>
      <c r="E1310">
        <v>4.7699999999999996</v>
      </c>
      <c r="F1310" s="8">
        <v>0.51039999999999996</v>
      </c>
      <c r="G1310" s="8">
        <v>0.61219999999999997</v>
      </c>
      <c r="H1310" s="8">
        <v>1</v>
      </c>
      <c r="I1310" t="s">
        <v>6779</v>
      </c>
    </row>
    <row r="1311" spans="1:9">
      <c r="A1311" s="12">
        <v>130.30470417270999</v>
      </c>
      <c r="B1311" s="12">
        <v>-47.31713042594</v>
      </c>
      <c r="C1311" s="12">
        <v>-7.8079999999999998</v>
      </c>
      <c r="D1311" s="12">
        <v>10.611000000000001</v>
      </c>
      <c r="E1311">
        <v>4.7699999999999996</v>
      </c>
      <c r="F1311" s="8">
        <v>0.72599999999999998</v>
      </c>
      <c r="G1311" s="8">
        <v>0.7762</v>
      </c>
      <c r="H1311" s="8">
        <v>1</v>
      </c>
      <c r="I1311" t="s">
        <v>7337</v>
      </c>
    </row>
    <row r="1312" spans="1:9">
      <c r="A1312" s="12">
        <v>7.8540876895200009</v>
      </c>
      <c r="B1312" s="12">
        <v>-48.803514253259998</v>
      </c>
      <c r="C1312" s="12">
        <v>140.56100000000001</v>
      </c>
      <c r="D1312" s="12">
        <v>19.646999999999998</v>
      </c>
      <c r="E1312">
        <v>4.7699999999999996</v>
      </c>
      <c r="F1312" s="8">
        <v>0.63239999999999996</v>
      </c>
      <c r="G1312" s="8">
        <v>0.70809999999999995</v>
      </c>
      <c r="H1312" s="8">
        <v>1</v>
      </c>
      <c r="I1312" t="s">
        <v>7954</v>
      </c>
    </row>
    <row r="1313" spans="1:9">
      <c r="A1313" s="12">
        <v>215.17742367133002</v>
      </c>
      <c r="B1313" s="12">
        <v>-45.18705767494</v>
      </c>
      <c r="C1313" s="12">
        <v>37.502000000000002</v>
      </c>
      <c r="D1313" s="12">
        <v>-73.805999999999997</v>
      </c>
      <c r="E1313">
        <v>4.7699999999999996</v>
      </c>
      <c r="F1313" s="8">
        <v>0.86680000000000001</v>
      </c>
      <c r="G1313" s="8">
        <v>0.87180000000000002</v>
      </c>
      <c r="H1313" s="8">
        <v>1</v>
      </c>
      <c r="I1313" t="s">
        <v>8608</v>
      </c>
    </row>
    <row r="1314" spans="1:9">
      <c r="A1314" s="12">
        <v>265.09927324399001</v>
      </c>
      <c r="B1314" s="12">
        <v>-49.415583126809999</v>
      </c>
      <c r="C1314" s="12">
        <v>103.685</v>
      </c>
      <c r="D1314" s="12">
        <v>-175.95599999999999</v>
      </c>
      <c r="E1314">
        <v>4.7699999999999996</v>
      </c>
      <c r="F1314" s="8">
        <v>0.8</v>
      </c>
      <c r="G1314" s="8">
        <v>0.8</v>
      </c>
      <c r="H1314" s="8">
        <v>0.8</v>
      </c>
      <c r="I1314" t="s">
        <v>8839</v>
      </c>
    </row>
    <row r="1315" spans="1:9">
      <c r="A1315" s="12">
        <v>188.71283574624999</v>
      </c>
      <c r="B1315" s="12">
        <v>22.629258404444446</v>
      </c>
      <c r="C1315" s="12">
        <v>-58.89</v>
      </c>
      <c r="D1315" s="12">
        <v>28.31</v>
      </c>
      <c r="E1315">
        <v>4.7729999999999997</v>
      </c>
      <c r="F1315" s="8">
        <v>0.6109</v>
      </c>
      <c r="G1315" s="8">
        <v>0.69189999999999996</v>
      </c>
      <c r="H1315" s="8">
        <v>1</v>
      </c>
      <c r="I1315" t="s">
        <v>5186</v>
      </c>
    </row>
    <row r="1316" spans="1:9">
      <c r="A1316" s="12">
        <v>73.158251440490005</v>
      </c>
      <c r="B1316" s="12">
        <v>36.70318808735</v>
      </c>
      <c r="C1316" s="12">
        <v>-25.273</v>
      </c>
      <c r="D1316" s="12">
        <v>-3.7149999999999999</v>
      </c>
      <c r="E1316">
        <v>4.7789999999999999</v>
      </c>
      <c r="F1316" s="8">
        <v>1</v>
      </c>
      <c r="G1316" s="8">
        <v>0.78720000000000001</v>
      </c>
      <c r="H1316" s="8">
        <v>0.57969999999999999</v>
      </c>
      <c r="I1316" t="s">
        <v>2138</v>
      </c>
    </row>
    <row r="1317" spans="1:9">
      <c r="A1317" s="12">
        <v>341.87112147264003</v>
      </c>
      <c r="B1317" s="12">
        <v>83.153828750350002</v>
      </c>
      <c r="C1317" s="12">
        <v>24.058</v>
      </c>
      <c r="D1317" s="12">
        <v>47.223999999999997</v>
      </c>
      <c r="E1317">
        <v>4.78</v>
      </c>
      <c r="F1317" s="8">
        <v>1</v>
      </c>
      <c r="G1317" s="8">
        <v>0.78720000000000001</v>
      </c>
      <c r="H1317" s="8">
        <v>0.57969999999999999</v>
      </c>
      <c r="I1317" t="s">
        <v>1061</v>
      </c>
    </row>
    <row r="1318" spans="1:9">
      <c r="A1318" s="12">
        <v>237.81628864635456</v>
      </c>
      <c r="B1318" s="12">
        <v>20.977920432954999</v>
      </c>
      <c r="C1318" s="12">
        <v>-53.506999999999998</v>
      </c>
      <c r="D1318" s="12">
        <v>17.998999999999999</v>
      </c>
      <c r="E1318">
        <v>4.78</v>
      </c>
      <c r="F1318" s="8">
        <v>1</v>
      </c>
      <c r="G1318" s="8">
        <v>0.77500000000000002</v>
      </c>
      <c r="H1318" s="8">
        <v>0.55479999999999996</v>
      </c>
      <c r="I1318" t="s">
        <v>6743</v>
      </c>
    </row>
    <row r="1319" spans="1:9">
      <c r="A1319" s="12">
        <v>198.81225512500001</v>
      </c>
      <c r="B1319" s="12">
        <v>-67.894591000000005</v>
      </c>
      <c r="C1319" s="12">
        <v>-36.46</v>
      </c>
      <c r="D1319" s="12">
        <v>-11.36</v>
      </c>
      <c r="E1319">
        <v>4.78</v>
      </c>
      <c r="F1319" s="8">
        <v>0.53700000000000003</v>
      </c>
      <c r="G1319" s="8">
        <v>0.63400000000000001</v>
      </c>
      <c r="H1319" s="8">
        <v>1</v>
      </c>
      <c r="I1319" t="s">
        <v>8202</v>
      </c>
    </row>
    <row r="1320" spans="1:9">
      <c r="A1320" s="12">
        <v>260.49782373427001</v>
      </c>
      <c r="B1320" s="12">
        <v>-67.770668988149993</v>
      </c>
      <c r="C1320" s="12">
        <v>-37.436999999999998</v>
      </c>
      <c r="D1320" s="12">
        <v>-7.9249999999999998</v>
      </c>
      <c r="E1320">
        <v>4.78</v>
      </c>
      <c r="F1320" s="8">
        <v>1</v>
      </c>
      <c r="G1320" s="8">
        <v>0.79920000000000002</v>
      </c>
      <c r="H1320" s="8">
        <v>0.60450000000000004</v>
      </c>
      <c r="I1320" t="s">
        <v>8478</v>
      </c>
    </row>
    <row r="1321" spans="1:9">
      <c r="A1321" s="12">
        <v>244.57458402333333</v>
      </c>
      <c r="B1321" s="12">
        <v>-28.61402133</v>
      </c>
      <c r="C1321" s="12">
        <v>-31.19</v>
      </c>
      <c r="D1321" s="12">
        <v>-100.92</v>
      </c>
      <c r="E1321">
        <v>4.782</v>
      </c>
      <c r="F1321" s="8">
        <v>0.63239999999999996</v>
      </c>
      <c r="G1321" s="8">
        <v>0.70809999999999995</v>
      </c>
      <c r="H1321" s="8">
        <v>1</v>
      </c>
      <c r="I1321" t="s">
        <v>5839</v>
      </c>
    </row>
    <row r="1322" spans="1:9">
      <c r="A1322" s="12">
        <v>0.39874771198458331</v>
      </c>
      <c r="B1322" s="12">
        <v>-77.065725352047224</v>
      </c>
      <c r="C1322" s="12">
        <v>-56.841000000000001</v>
      </c>
      <c r="D1322" s="12">
        <v>-176.791</v>
      </c>
      <c r="E1322">
        <v>4.7830000000000004</v>
      </c>
      <c r="F1322" s="8">
        <v>1</v>
      </c>
      <c r="G1322" s="8">
        <v>0.78720000000000001</v>
      </c>
      <c r="H1322" s="8">
        <v>0.57969999999999999</v>
      </c>
      <c r="I1322" t="s">
        <v>8046</v>
      </c>
    </row>
    <row r="1323" spans="1:9">
      <c r="A1323" s="12">
        <v>332.45179442759996</v>
      </c>
      <c r="B1323" s="12">
        <v>72.341205480679989</v>
      </c>
      <c r="C1323" s="12">
        <v>33.040999999999997</v>
      </c>
      <c r="D1323" s="12">
        <v>2.8090000000000002</v>
      </c>
      <c r="E1323">
        <v>4.7859999999999996</v>
      </c>
      <c r="F1323" s="8">
        <v>0.8</v>
      </c>
      <c r="G1323" s="8">
        <v>0.8</v>
      </c>
      <c r="H1323" s="8">
        <v>0.8</v>
      </c>
      <c r="I1323" t="s">
        <v>921</v>
      </c>
    </row>
    <row r="1324" spans="1:9">
      <c r="A1324" s="12">
        <v>161.0288145495833</v>
      </c>
      <c r="B1324" s="12">
        <v>-63.96107040583334</v>
      </c>
      <c r="C1324" s="12">
        <v>-16.309999999999999</v>
      </c>
      <c r="D1324" s="12">
        <v>12.44</v>
      </c>
      <c r="E1324">
        <v>4.7889999999999997</v>
      </c>
      <c r="F1324" s="8">
        <v>0.50129999999999997</v>
      </c>
      <c r="G1324" s="8">
        <v>0.60470000000000002</v>
      </c>
      <c r="H1324" s="8">
        <v>1</v>
      </c>
      <c r="I1324" t="s">
        <v>7853</v>
      </c>
    </row>
    <row r="1325" spans="1:9">
      <c r="A1325" s="12">
        <v>83.181971324166668</v>
      </c>
      <c r="B1325" s="12">
        <v>32.192020919444438</v>
      </c>
      <c r="C1325" s="12">
        <v>-1.52</v>
      </c>
      <c r="D1325" s="12">
        <v>-4.33</v>
      </c>
      <c r="E1325">
        <v>4.79</v>
      </c>
      <c r="F1325" s="8">
        <v>0.51039999999999996</v>
      </c>
      <c r="G1325" s="8">
        <v>0.61219999999999997</v>
      </c>
      <c r="H1325" s="8">
        <v>1</v>
      </c>
      <c r="I1325" t="s">
        <v>2318</v>
      </c>
    </row>
    <row r="1326" spans="1:9">
      <c r="A1326" s="12">
        <v>109.15347732104</v>
      </c>
      <c r="B1326" s="12">
        <v>-23.315593963850002</v>
      </c>
      <c r="C1326" s="12">
        <v>-3.8159999999999998</v>
      </c>
      <c r="D1326" s="12">
        <v>3.8959999999999999</v>
      </c>
      <c r="E1326">
        <v>4.79</v>
      </c>
      <c r="F1326" s="8">
        <v>1</v>
      </c>
      <c r="G1326" s="8">
        <v>0.78720000000000001</v>
      </c>
      <c r="H1326" s="8">
        <v>0.57969999999999999</v>
      </c>
      <c r="I1326" t="s">
        <v>2984</v>
      </c>
    </row>
    <row r="1327" spans="1:9">
      <c r="A1327" s="12">
        <v>119.41710944214</v>
      </c>
      <c r="B1327" s="12">
        <v>-30.334571242279999</v>
      </c>
      <c r="C1327" s="12">
        <v>-8.2200000000000006</v>
      </c>
      <c r="D1327" s="12">
        <v>6.5460000000000003</v>
      </c>
      <c r="E1327">
        <v>4.79</v>
      </c>
      <c r="F1327" s="8">
        <v>0.76519999999999999</v>
      </c>
      <c r="G1327" s="8">
        <v>0.80349999999999999</v>
      </c>
      <c r="H1327" s="8">
        <v>1</v>
      </c>
      <c r="I1327" t="s">
        <v>3260</v>
      </c>
    </row>
    <row r="1328" spans="1:9">
      <c r="A1328" s="12">
        <v>340.43918403521002</v>
      </c>
      <c r="B1328" s="12">
        <v>29.30767528426</v>
      </c>
      <c r="C1328" s="12">
        <v>-4.5529999999999999</v>
      </c>
      <c r="D1328" s="12">
        <v>-36.588000000000001</v>
      </c>
      <c r="E1328">
        <v>4.79</v>
      </c>
      <c r="F1328" s="8">
        <v>0.63239999999999996</v>
      </c>
      <c r="G1328" s="8">
        <v>0.70809999999999995</v>
      </c>
      <c r="H1328" s="8">
        <v>1</v>
      </c>
      <c r="I1328" t="s">
        <v>4366</v>
      </c>
    </row>
    <row r="1329" spans="1:9">
      <c r="A1329" s="12">
        <v>146.05039631874999</v>
      </c>
      <c r="B1329" s="12">
        <v>-27.769472515277776</v>
      </c>
      <c r="C1329" s="12">
        <v>-53.23</v>
      </c>
      <c r="D1329" s="12">
        <v>37.24</v>
      </c>
      <c r="E1329">
        <v>4.79</v>
      </c>
      <c r="F1329" s="8">
        <v>0.76519999999999999</v>
      </c>
      <c r="G1329" s="8">
        <v>0.80349999999999999</v>
      </c>
      <c r="H1329" s="8">
        <v>1</v>
      </c>
      <c r="I1329" t="s">
        <v>4702</v>
      </c>
    </row>
    <row r="1330" spans="1:9">
      <c r="A1330" s="12">
        <v>220.85567935666668</v>
      </c>
      <c r="B1330" s="12">
        <v>26.52785175861111</v>
      </c>
      <c r="C1330" s="12">
        <v>-13.57</v>
      </c>
      <c r="D1330" s="12">
        <v>-16.079999999999998</v>
      </c>
      <c r="E1330">
        <v>4.79</v>
      </c>
      <c r="F1330" s="8">
        <v>1</v>
      </c>
      <c r="G1330" s="8">
        <v>0.63180000000000003</v>
      </c>
      <c r="H1330" s="8">
        <v>0.31119999999999998</v>
      </c>
      <c r="I1330" t="s">
        <v>5517</v>
      </c>
    </row>
    <row r="1331" spans="1:9">
      <c r="A1331" s="12">
        <v>253.49886304786997</v>
      </c>
      <c r="B1331" s="12">
        <v>-42.362029815130001</v>
      </c>
      <c r="C1331" s="12">
        <v>-9.4E-2</v>
      </c>
      <c r="D1331" s="12">
        <v>-3.3679999999999999</v>
      </c>
      <c r="E1331">
        <v>4.79</v>
      </c>
      <c r="F1331" s="8">
        <v>0.47010000000000002</v>
      </c>
      <c r="G1331" s="8">
        <v>0.57840000000000003</v>
      </c>
      <c r="H1331" s="8">
        <v>1</v>
      </c>
      <c r="I1331" t="s">
        <v>5608</v>
      </c>
    </row>
    <row r="1332" spans="1:9">
      <c r="A1332" s="12">
        <v>247.55197974708335</v>
      </c>
      <c r="B1332" s="12">
        <v>-25.115223408333335</v>
      </c>
      <c r="C1332" s="12">
        <v>-4.45</v>
      </c>
      <c r="D1332" s="12">
        <v>-26.33</v>
      </c>
      <c r="E1332">
        <v>4.79</v>
      </c>
      <c r="F1332" s="8">
        <v>0.50129999999999997</v>
      </c>
      <c r="G1332" s="8">
        <v>0.60470000000000002</v>
      </c>
      <c r="H1332" s="8">
        <v>1</v>
      </c>
      <c r="I1332" t="s">
        <v>5936</v>
      </c>
    </row>
    <row r="1333" spans="1:9">
      <c r="A1333" s="12">
        <v>270.77049966666669</v>
      </c>
      <c r="B1333" s="12">
        <v>-8.1803496111111098</v>
      </c>
      <c r="C1333" s="12">
        <v>15.78</v>
      </c>
      <c r="D1333" s="12">
        <v>-37.79</v>
      </c>
      <c r="E1333">
        <v>4.79</v>
      </c>
      <c r="F1333" s="8">
        <v>0.8</v>
      </c>
      <c r="G1333" s="8">
        <v>0.8</v>
      </c>
      <c r="H1333" s="8">
        <v>0.8</v>
      </c>
      <c r="I1333" t="s">
        <v>6260</v>
      </c>
    </row>
    <row r="1334" spans="1:9">
      <c r="A1334" s="12">
        <v>259.152864325</v>
      </c>
      <c r="B1334" s="12">
        <v>0.44531073611111111</v>
      </c>
      <c r="C1334" s="12">
        <v>-31</v>
      </c>
      <c r="D1334" s="12">
        <v>-73.099999999999994</v>
      </c>
      <c r="E1334">
        <v>4.79</v>
      </c>
      <c r="F1334" s="8">
        <v>0.8</v>
      </c>
      <c r="G1334" s="8">
        <v>0.8</v>
      </c>
      <c r="H1334" s="8">
        <v>0.8</v>
      </c>
      <c r="I1334" t="s">
        <v>9290</v>
      </c>
    </row>
    <row r="1335" spans="1:9">
      <c r="A1335" s="12">
        <v>214.49923885006999</v>
      </c>
      <c r="B1335" s="12">
        <v>35.50951230375</v>
      </c>
      <c r="C1335" s="12">
        <v>5.7160000000000002</v>
      </c>
      <c r="D1335" s="12">
        <v>12.866</v>
      </c>
      <c r="E1335">
        <v>4.7960000000000003</v>
      </c>
      <c r="F1335" s="8">
        <v>1</v>
      </c>
      <c r="G1335" s="8">
        <v>0.83299999999999996</v>
      </c>
      <c r="H1335" s="8">
        <v>0.67869999999999997</v>
      </c>
      <c r="I1335" t="s">
        <v>5459</v>
      </c>
    </row>
    <row r="1336" spans="1:9">
      <c r="A1336" s="12">
        <v>122.11435967291666</v>
      </c>
      <c r="B1336" s="12">
        <v>51.506668185277775</v>
      </c>
      <c r="C1336" s="12">
        <v>-60.95</v>
      </c>
      <c r="D1336" s="12">
        <v>-3.11</v>
      </c>
      <c r="E1336">
        <v>4.7969999999999997</v>
      </c>
      <c r="F1336" s="8">
        <v>0.65039999999999998</v>
      </c>
      <c r="G1336" s="8">
        <v>0.72150000000000003</v>
      </c>
      <c r="H1336" s="8">
        <v>1</v>
      </c>
      <c r="I1336" t="s">
        <v>1505</v>
      </c>
    </row>
    <row r="1337" spans="1:9">
      <c r="A1337" s="12">
        <v>267.29365484499999</v>
      </c>
      <c r="B1337" s="12">
        <v>-31.703206622777778</v>
      </c>
      <c r="C1337" s="12">
        <v>5.55</v>
      </c>
      <c r="D1337" s="12">
        <v>-9.09</v>
      </c>
      <c r="E1337">
        <v>4.7969999999999997</v>
      </c>
      <c r="F1337" s="8">
        <v>0.54959999999999998</v>
      </c>
      <c r="G1337" s="8">
        <v>0.64410000000000001</v>
      </c>
      <c r="H1337" s="8">
        <v>1</v>
      </c>
      <c r="I1337" t="s">
        <v>5855</v>
      </c>
    </row>
    <row r="1338" spans="1:9">
      <c r="A1338" s="12">
        <v>333.90382843591004</v>
      </c>
      <c r="B1338" s="12">
        <v>-41.34676263147</v>
      </c>
      <c r="C1338" s="12">
        <v>41.606999999999999</v>
      </c>
      <c r="D1338" s="12">
        <v>41.819000000000003</v>
      </c>
      <c r="E1338">
        <v>4.798</v>
      </c>
      <c r="F1338" s="8">
        <v>1</v>
      </c>
      <c r="G1338" s="8">
        <v>0.85409999999999997</v>
      </c>
      <c r="H1338" s="8">
        <v>0.72770000000000001</v>
      </c>
      <c r="I1338" t="s">
        <v>3489</v>
      </c>
    </row>
    <row r="1339" spans="1:9">
      <c r="A1339" s="12">
        <v>359.60361782709998</v>
      </c>
      <c r="B1339" s="12">
        <v>51.388809174830001</v>
      </c>
      <c r="C1339" s="12">
        <v>82.846999999999994</v>
      </c>
      <c r="D1339" s="12">
        <v>17.484999999999999</v>
      </c>
      <c r="E1339">
        <v>4.8</v>
      </c>
      <c r="F1339" s="8">
        <v>0.8</v>
      </c>
      <c r="G1339" s="8">
        <v>0.8</v>
      </c>
      <c r="H1339" s="8">
        <v>0.8</v>
      </c>
      <c r="I1339" t="s">
        <v>429</v>
      </c>
    </row>
    <row r="1340" spans="1:9">
      <c r="A1340" s="12">
        <v>13.267485175800001</v>
      </c>
      <c r="B1340" s="12">
        <v>61.123972024959997</v>
      </c>
      <c r="C1340" s="12">
        <v>-68.298000000000002</v>
      </c>
      <c r="D1340" s="12">
        <v>169.435</v>
      </c>
      <c r="E1340">
        <v>4.8</v>
      </c>
      <c r="F1340" s="8">
        <v>0.8</v>
      </c>
      <c r="G1340" s="8">
        <v>0.8</v>
      </c>
      <c r="H1340" s="8">
        <v>0.8</v>
      </c>
      <c r="I1340" t="s">
        <v>624</v>
      </c>
    </row>
    <row r="1341" spans="1:9">
      <c r="A1341" s="12">
        <v>137.59810820833331</v>
      </c>
      <c r="B1341" s="12">
        <v>67.134017833333345</v>
      </c>
      <c r="C1341" s="12">
        <v>13.13</v>
      </c>
      <c r="D1341" s="12">
        <v>-90.93</v>
      </c>
      <c r="E1341">
        <v>4.8</v>
      </c>
      <c r="F1341" s="8">
        <v>0.8</v>
      </c>
      <c r="G1341" s="8">
        <v>0.8</v>
      </c>
      <c r="H1341" s="8">
        <v>0.8</v>
      </c>
      <c r="I1341" t="s">
        <v>1416</v>
      </c>
    </row>
    <row r="1342" spans="1:9">
      <c r="A1342" s="12">
        <v>143.76595730048001</v>
      </c>
      <c r="B1342" s="12">
        <v>39.6214926432</v>
      </c>
      <c r="C1342" s="12">
        <v>-29.916</v>
      </c>
      <c r="D1342" s="12">
        <v>20.216000000000001</v>
      </c>
      <c r="E1342">
        <v>4.8</v>
      </c>
      <c r="F1342" s="8">
        <v>0.8</v>
      </c>
      <c r="G1342" s="8">
        <v>0.8</v>
      </c>
      <c r="H1342" s="8">
        <v>0.8</v>
      </c>
      <c r="I1342" t="s">
        <v>1706</v>
      </c>
    </row>
    <row r="1343" spans="1:9">
      <c r="A1343" s="12">
        <v>48.958440358920001</v>
      </c>
      <c r="B1343" s="12">
        <v>-8.8197323836199999</v>
      </c>
      <c r="C1343" s="12">
        <v>-2.8</v>
      </c>
      <c r="D1343" s="12">
        <v>46.883000000000003</v>
      </c>
      <c r="E1343">
        <v>4.8</v>
      </c>
      <c r="F1343" s="8">
        <v>0.8</v>
      </c>
      <c r="G1343" s="8">
        <v>0.8</v>
      </c>
      <c r="H1343" s="8">
        <v>0.8</v>
      </c>
      <c r="I1343" t="s">
        <v>1764</v>
      </c>
    </row>
    <row r="1344" spans="1:9">
      <c r="A1344" s="12">
        <v>66.024006054840001</v>
      </c>
      <c r="B1344" s="12">
        <v>17.44413091721</v>
      </c>
      <c r="C1344" s="12">
        <v>110.58</v>
      </c>
      <c r="D1344" s="12">
        <v>-32.808999999999997</v>
      </c>
      <c r="E1344">
        <v>4.8</v>
      </c>
      <c r="F1344" s="8">
        <v>0.65039999999999998</v>
      </c>
      <c r="G1344" s="8">
        <v>0.72150000000000003</v>
      </c>
      <c r="H1344" s="8">
        <v>1</v>
      </c>
      <c r="I1344" t="s">
        <v>1993</v>
      </c>
    </row>
    <row r="1345" spans="1:9">
      <c r="A1345" s="12">
        <v>84.721179935939986</v>
      </c>
      <c r="B1345" s="12">
        <v>-7.2128297721500001</v>
      </c>
      <c r="C1345" s="12">
        <v>-15.401999999999999</v>
      </c>
      <c r="D1345" s="12">
        <v>-49.302</v>
      </c>
      <c r="E1345">
        <v>4.8</v>
      </c>
      <c r="F1345" s="8">
        <v>0.70040000000000002</v>
      </c>
      <c r="G1345" s="8">
        <v>0.75790000000000002</v>
      </c>
      <c r="H1345" s="8">
        <v>1</v>
      </c>
      <c r="I1345" t="s">
        <v>2445</v>
      </c>
    </row>
    <row r="1346" spans="1:9">
      <c r="A1346" s="12">
        <v>125.34594178782999</v>
      </c>
      <c r="B1346" s="12">
        <v>-33.054365079069996</v>
      </c>
      <c r="C1346" s="12">
        <v>-11.721</v>
      </c>
      <c r="D1346" s="12">
        <v>3.3159999999999998</v>
      </c>
      <c r="E1346">
        <v>4.8</v>
      </c>
      <c r="F1346" s="8">
        <v>1</v>
      </c>
      <c r="G1346" s="8">
        <v>0.79920000000000002</v>
      </c>
      <c r="H1346" s="8">
        <v>0.60450000000000004</v>
      </c>
      <c r="I1346" t="s">
        <v>3348</v>
      </c>
    </row>
    <row r="1347" spans="1:9">
      <c r="A1347" s="12">
        <v>347.47873899125</v>
      </c>
      <c r="B1347" s="12">
        <v>-22.457616440277778</v>
      </c>
      <c r="C1347" s="12">
        <v>32.61</v>
      </c>
      <c r="D1347" s="12">
        <v>-9.76</v>
      </c>
      <c r="E1347">
        <v>4.8</v>
      </c>
      <c r="F1347" s="8">
        <v>1</v>
      </c>
      <c r="G1347" s="8">
        <v>0.89290000000000003</v>
      </c>
      <c r="H1347" s="8">
        <v>0.82379999999999998</v>
      </c>
      <c r="I1347" t="s">
        <v>3702</v>
      </c>
    </row>
    <row r="1348" spans="1:9">
      <c r="A1348" s="12">
        <v>336.96467965109747</v>
      </c>
      <c r="B1348" s="12">
        <v>4.6956679056822228</v>
      </c>
      <c r="C1348" s="12">
        <v>77.903000000000006</v>
      </c>
      <c r="D1348" s="12">
        <v>-306.24400000000003</v>
      </c>
      <c r="E1348">
        <v>4.8</v>
      </c>
      <c r="F1348" s="8">
        <v>1</v>
      </c>
      <c r="G1348" s="8">
        <v>0.82210000000000005</v>
      </c>
      <c r="H1348" s="8">
        <v>0.65410000000000001</v>
      </c>
      <c r="I1348" t="s">
        <v>4059</v>
      </c>
    </row>
    <row r="1349" spans="1:9">
      <c r="A1349" s="12">
        <v>3.65068451041875</v>
      </c>
      <c r="B1349" s="12">
        <v>20.206702882684443</v>
      </c>
      <c r="C1349" s="12">
        <v>91.831000000000003</v>
      </c>
      <c r="D1349" s="12">
        <v>1.1519999999999999</v>
      </c>
      <c r="E1349">
        <v>4.8</v>
      </c>
      <c r="F1349" s="8">
        <v>1</v>
      </c>
      <c r="G1349" s="8">
        <v>0.64800000000000002</v>
      </c>
      <c r="H1349" s="8">
        <v>0.33460000000000001</v>
      </c>
      <c r="I1349" t="s">
        <v>4251</v>
      </c>
    </row>
    <row r="1350" spans="1:9">
      <c r="A1350" s="12">
        <v>169.78285880943</v>
      </c>
      <c r="B1350" s="12">
        <v>38.185593315369999</v>
      </c>
      <c r="C1350" s="12">
        <v>-47.378</v>
      </c>
      <c r="D1350" s="12">
        <v>-75.707999999999998</v>
      </c>
      <c r="E1350">
        <v>4.8</v>
      </c>
      <c r="F1350" s="8">
        <v>0.65039999999999998</v>
      </c>
      <c r="G1350" s="8">
        <v>0.72150000000000003</v>
      </c>
      <c r="H1350" s="8">
        <v>1</v>
      </c>
      <c r="I1350" t="s">
        <v>4955</v>
      </c>
    </row>
    <row r="1351" spans="1:9">
      <c r="A1351" s="12">
        <v>193.58818090666668</v>
      </c>
      <c r="B1351" s="12">
        <v>-9.5389939674999997</v>
      </c>
      <c r="C1351" s="12">
        <v>-18.079999999999998</v>
      </c>
      <c r="D1351" s="12">
        <v>-19.52</v>
      </c>
      <c r="E1351">
        <v>4.8</v>
      </c>
      <c r="F1351" s="8">
        <v>1</v>
      </c>
      <c r="G1351" s="8">
        <v>0.63180000000000003</v>
      </c>
      <c r="H1351" s="8">
        <v>0.31119999999999998</v>
      </c>
      <c r="I1351" t="s">
        <v>5242</v>
      </c>
    </row>
    <row r="1352" spans="1:9">
      <c r="A1352" s="12">
        <v>197.49702288333333</v>
      </c>
      <c r="B1352" s="12">
        <v>17.529404569444445</v>
      </c>
      <c r="C1352" s="12">
        <v>-430.1</v>
      </c>
      <c r="D1352" s="12">
        <v>137.80000000000001</v>
      </c>
      <c r="E1352">
        <v>4.8</v>
      </c>
      <c r="F1352" s="8">
        <v>0.99370000000000003</v>
      </c>
      <c r="G1352" s="8">
        <v>0.9526</v>
      </c>
      <c r="H1352" s="8">
        <v>1</v>
      </c>
      <c r="I1352" t="s">
        <v>5283</v>
      </c>
    </row>
    <row r="1353" spans="1:9">
      <c r="A1353" s="12">
        <v>199.40118028000001</v>
      </c>
      <c r="B1353" s="12">
        <v>5.4698672538888893</v>
      </c>
      <c r="C1353" s="12">
        <v>-6.06</v>
      </c>
      <c r="D1353" s="12">
        <v>9.14</v>
      </c>
      <c r="E1353">
        <v>4.8</v>
      </c>
      <c r="F1353" s="8">
        <v>1</v>
      </c>
      <c r="G1353" s="8">
        <v>0.64800000000000002</v>
      </c>
      <c r="H1353" s="8">
        <v>0.33460000000000001</v>
      </c>
      <c r="I1353" t="s">
        <v>5289</v>
      </c>
    </row>
    <row r="1354" spans="1:9">
      <c r="A1354" s="12">
        <v>259.33153256206003</v>
      </c>
      <c r="B1354" s="12">
        <v>33.100102327790005</v>
      </c>
      <c r="C1354" s="12">
        <v>-4.298</v>
      </c>
      <c r="D1354" s="12">
        <v>-5.6210000000000004</v>
      </c>
      <c r="E1354">
        <v>4.8</v>
      </c>
      <c r="F1354" s="8">
        <v>0.47989999999999999</v>
      </c>
      <c r="G1354" s="8">
        <v>0.58679999999999999</v>
      </c>
      <c r="H1354" s="8">
        <v>1</v>
      </c>
      <c r="I1354" t="s">
        <v>6896</v>
      </c>
    </row>
    <row r="1355" spans="1:9">
      <c r="A1355" s="12">
        <v>140.23672112808001</v>
      </c>
      <c r="B1355" s="12">
        <v>-62.40463362653</v>
      </c>
      <c r="C1355" s="12">
        <v>-13.78</v>
      </c>
      <c r="D1355" s="12">
        <v>-0.18099999999999999</v>
      </c>
      <c r="E1355">
        <v>4.8</v>
      </c>
      <c r="F1355" s="8">
        <v>0.8</v>
      </c>
      <c r="G1355" s="8">
        <v>0.8</v>
      </c>
      <c r="H1355" s="8">
        <v>0.8</v>
      </c>
      <c r="I1355" t="s">
        <v>7673</v>
      </c>
    </row>
    <row r="1356" spans="1:9">
      <c r="A1356" s="12">
        <v>221.24645736371372</v>
      </c>
      <c r="B1356" s="12">
        <v>27.074985588688612</v>
      </c>
      <c r="C1356" s="12">
        <v>-43.524999999999999</v>
      </c>
      <c r="D1356" s="12">
        <v>22.498999999999999</v>
      </c>
      <c r="E1356">
        <v>4.8010000000000002</v>
      </c>
      <c r="F1356" s="8">
        <v>0.6109</v>
      </c>
      <c r="G1356" s="8">
        <v>0.69189999999999996</v>
      </c>
      <c r="H1356" s="8">
        <v>1</v>
      </c>
      <c r="I1356" t="s">
        <v>5514</v>
      </c>
    </row>
    <row r="1357" spans="1:9">
      <c r="A1357" s="12">
        <v>78.43939878111</v>
      </c>
      <c r="B1357" s="12">
        <v>-67.185258274000006</v>
      </c>
      <c r="C1357" s="12">
        <v>18.484999999999999</v>
      </c>
      <c r="D1357" s="12">
        <v>38.122999999999998</v>
      </c>
      <c r="E1357">
        <v>4.8010000000000002</v>
      </c>
      <c r="F1357" s="8">
        <v>1</v>
      </c>
      <c r="G1357" s="8">
        <v>0.79920000000000002</v>
      </c>
      <c r="H1357" s="8">
        <v>0.60450000000000004</v>
      </c>
      <c r="I1357" t="s">
        <v>7637</v>
      </c>
    </row>
    <row r="1358" spans="1:9">
      <c r="A1358" s="12">
        <v>171.15246338381002</v>
      </c>
      <c r="B1358" s="12">
        <v>-10.85932652882</v>
      </c>
      <c r="C1358" s="12">
        <v>-25.154</v>
      </c>
      <c r="D1358" s="12">
        <v>24.689</v>
      </c>
      <c r="E1358">
        <v>4.8019999999999996</v>
      </c>
      <c r="F1358" s="8">
        <v>1</v>
      </c>
      <c r="G1358" s="8">
        <v>0.77500000000000002</v>
      </c>
      <c r="H1358" s="8">
        <v>0.55479999999999996</v>
      </c>
      <c r="I1358" t="s">
        <v>4973</v>
      </c>
    </row>
    <row r="1359" spans="1:9">
      <c r="A1359" s="12">
        <v>267.54629914228997</v>
      </c>
      <c r="B1359" s="12">
        <v>-40.090431820760003</v>
      </c>
      <c r="C1359" s="12">
        <v>2.6859999999999999</v>
      </c>
      <c r="D1359" s="12">
        <v>-2.117</v>
      </c>
      <c r="E1359">
        <v>4.8029999999999999</v>
      </c>
      <c r="F1359" s="8">
        <v>0.65039999999999998</v>
      </c>
      <c r="G1359" s="8">
        <v>0.72150000000000003</v>
      </c>
      <c r="H1359" s="8">
        <v>1</v>
      </c>
      <c r="I1359" t="s">
        <v>5676</v>
      </c>
    </row>
    <row r="1360" spans="1:9">
      <c r="A1360" s="12">
        <v>212.21219214465998</v>
      </c>
      <c r="B1360" s="12">
        <v>77.547509781329993</v>
      </c>
      <c r="C1360" s="12">
        <v>-30.815000000000001</v>
      </c>
      <c r="D1360" s="12">
        <v>33.335000000000001</v>
      </c>
      <c r="E1360">
        <v>4.8049999999999997</v>
      </c>
      <c r="F1360" s="8">
        <v>1</v>
      </c>
      <c r="G1360" s="8">
        <v>0.78720000000000001</v>
      </c>
      <c r="H1360" s="8">
        <v>0.57969999999999999</v>
      </c>
      <c r="I1360" t="s">
        <v>1303</v>
      </c>
    </row>
    <row r="1361" spans="1:9">
      <c r="A1361" s="12">
        <v>139.04719590063002</v>
      </c>
      <c r="B1361" s="12">
        <v>54.021857329219998</v>
      </c>
      <c r="C1361" s="12">
        <v>48.857999999999997</v>
      </c>
      <c r="D1361" s="12">
        <v>60.396000000000001</v>
      </c>
      <c r="E1361">
        <v>4.8049999999999997</v>
      </c>
      <c r="F1361" s="8">
        <v>0.73529999999999995</v>
      </c>
      <c r="G1361" s="8">
        <v>0.78269999999999995</v>
      </c>
      <c r="H1361" s="8">
        <v>1</v>
      </c>
      <c r="I1361" t="s">
        <v>1559</v>
      </c>
    </row>
    <row r="1362" spans="1:9">
      <c r="A1362" s="12">
        <v>120.08319492125</v>
      </c>
      <c r="B1362" s="12">
        <v>-63.567456124444448</v>
      </c>
      <c r="C1362" s="12">
        <v>-1.89</v>
      </c>
      <c r="D1362" s="12">
        <v>19.21</v>
      </c>
      <c r="E1362">
        <v>4.806</v>
      </c>
      <c r="F1362" s="8">
        <v>0.51039999999999996</v>
      </c>
      <c r="G1362" s="8">
        <v>0.61219999999999997</v>
      </c>
      <c r="H1362" s="8">
        <v>1</v>
      </c>
      <c r="I1362" t="s">
        <v>7569</v>
      </c>
    </row>
    <row r="1363" spans="1:9">
      <c r="A1363" s="12">
        <v>228.20661176541665</v>
      </c>
      <c r="B1363" s="12">
        <v>-44.500412593888889</v>
      </c>
      <c r="C1363" s="12">
        <v>-22.01</v>
      </c>
      <c r="D1363" s="12">
        <v>-21.75</v>
      </c>
      <c r="E1363">
        <v>4.806</v>
      </c>
      <c r="F1363" s="8">
        <v>0.50129999999999997</v>
      </c>
      <c r="G1363" s="8">
        <v>0.60470000000000002</v>
      </c>
      <c r="H1363" s="8">
        <v>1</v>
      </c>
      <c r="I1363" t="s">
        <v>8760</v>
      </c>
    </row>
    <row r="1364" spans="1:9">
      <c r="A1364" s="12">
        <v>186.63233144208334</v>
      </c>
      <c r="B1364" s="12">
        <v>-51.450636096388891</v>
      </c>
      <c r="C1364" s="12">
        <v>-30.66</v>
      </c>
      <c r="D1364" s="12">
        <v>-10.130000000000001</v>
      </c>
      <c r="E1364">
        <v>4.8079999999999998</v>
      </c>
      <c r="F1364" s="8">
        <v>0.50129999999999997</v>
      </c>
      <c r="G1364" s="8">
        <v>0.60470000000000002</v>
      </c>
      <c r="H1364" s="8">
        <v>1</v>
      </c>
      <c r="I1364" t="s">
        <v>8119</v>
      </c>
    </row>
    <row r="1365" spans="1:9">
      <c r="A1365" s="12">
        <v>10.51621753161</v>
      </c>
      <c r="B1365" s="12">
        <v>50.512533445540001</v>
      </c>
      <c r="C1365" s="12">
        <v>16.126000000000001</v>
      </c>
      <c r="D1365" s="12">
        <v>-6.05</v>
      </c>
      <c r="E1365">
        <v>4.8099999999999996</v>
      </c>
      <c r="F1365" s="8">
        <v>0.47989999999999999</v>
      </c>
      <c r="G1365" s="8">
        <v>0.58679999999999999</v>
      </c>
      <c r="H1365" s="8">
        <v>1</v>
      </c>
      <c r="I1365" t="s">
        <v>437</v>
      </c>
    </row>
    <row r="1366" spans="1:9">
      <c r="A1366" s="12">
        <v>56.50971455266</v>
      </c>
      <c r="B1366" s="12">
        <v>63.345058761240004</v>
      </c>
      <c r="C1366" s="12">
        <v>-2.15</v>
      </c>
      <c r="D1366" s="12">
        <v>-16.007000000000001</v>
      </c>
      <c r="E1366">
        <v>4.8099999999999996</v>
      </c>
      <c r="F1366" s="8">
        <v>1</v>
      </c>
      <c r="G1366" s="8">
        <v>0.89290000000000003</v>
      </c>
      <c r="H1366" s="8">
        <v>0.82379999999999998</v>
      </c>
      <c r="I1366" t="s">
        <v>942</v>
      </c>
    </row>
    <row r="1367" spans="1:9">
      <c r="A1367" s="12">
        <v>75.359774982916662</v>
      </c>
      <c r="B1367" s="12">
        <v>-7.1739628341666668</v>
      </c>
      <c r="C1367" s="12">
        <v>1.71</v>
      </c>
      <c r="D1367" s="12">
        <v>6.29</v>
      </c>
      <c r="E1367">
        <v>4.8099999999999996</v>
      </c>
      <c r="F1367" s="8">
        <v>0.50129999999999997</v>
      </c>
      <c r="G1367" s="8">
        <v>0.60470000000000002</v>
      </c>
      <c r="H1367" s="8">
        <v>1</v>
      </c>
      <c r="I1367" t="s">
        <v>2169</v>
      </c>
    </row>
    <row r="1368" spans="1:9">
      <c r="A1368" s="12">
        <v>6.9820742557300006</v>
      </c>
      <c r="B1368" s="12">
        <v>-33.00716596713</v>
      </c>
      <c r="C1368" s="12">
        <v>-20.07</v>
      </c>
      <c r="D1368" s="12">
        <v>-49.424999999999997</v>
      </c>
      <c r="E1368">
        <v>4.8099999999999996</v>
      </c>
      <c r="F1368" s="8">
        <v>1</v>
      </c>
      <c r="G1368" s="8">
        <v>0.64800000000000002</v>
      </c>
      <c r="H1368" s="8">
        <v>0.33460000000000001</v>
      </c>
      <c r="I1368" t="s">
        <v>3604</v>
      </c>
    </row>
    <row r="1369" spans="1:9">
      <c r="A1369" s="12">
        <v>337.66175584902999</v>
      </c>
      <c r="B1369" s="12">
        <v>-10.677918057299999</v>
      </c>
      <c r="C1369" s="12">
        <v>-4.0949999999999998</v>
      </c>
      <c r="D1369" s="12">
        <v>-38.018999999999998</v>
      </c>
      <c r="E1369">
        <v>4.8099999999999996</v>
      </c>
      <c r="F1369" s="8">
        <v>0.6109</v>
      </c>
      <c r="G1369" s="8">
        <v>0.69189999999999996</v>
      </c>
      <c r="H1369" s="8">
        <v>1</v>
      </c>
      <c r="I1369" t="s">
        <v>3843</v>
      </c>
    </row>
    <row r="1370" spans="1:9">
      <c r="A1370" s="12">
        <v>335.33057896027003</v>
      </c>
      <c r="B1370" s="12">
        <v>28.330529683719998</v>
      </c>
      <c r="C1370" s="12">
        <v>17.504000000000001</v>
      </c>
      <c r="D1370" s="12">
        <v>5.298</v>
      </c>
      <c r="E1370">
        <v>4.8099999999999996</v>
      </c>
      <c r="F1370" s="8">
        <v>0.57499999999999996</v>
      </c>
      <c r="G1370" s="8">
        <v>0.66420000000000001</v>
      </c>
      <c r="H1370" s="8">
        <v>1</v>
      </c>
      <c r="I1370" t="s">
        <v>4363</v>
      </c>
    </row>
    <row r="1371" spans="1:9">
      <c r="A1371" s="12">
        <v>185.62629746159001</v>
      </c>
      <c r="B1371" s="12">
        <v>25.84615768343</v>
      </c>
      <c r="C1371" s="12">
        <v>-11.426</v>
      </c>
      <c r="D1371" s="12">
        <v>-8.1120000000000001</v>
      </c>
      <c r="E1371">
        <v>4.8099999999999996</v>
      </c>
      <c r="F1371" s="8">
        <v>0.8</v>
      </c>
      <c r="G1371" s="8">
        <v>0.8</v>
      </c>
      <c r="H1371" s="8">
        <v>0.8</v>
      </c>
      <c r="I1371" t="s">
        <v>5144</v>
      </c>
    </row>
    <row r="1372" spans="1:9">
      <c r="A1372" s="12">
        <v>262.85397555833333</v>
      </c>
      <c r="B1372" s="12">
        <v>-23.962642664444445</v>
      </c>
      <c r="C1372" s="12">
        <v>5.24</v>
      </c>
      <c r="D1372" s="12">
        <v>-25.72</v>
      </c>
      <c r="E1372">
        <v>4.8099999999999996</v>
      </c>
      <c r="F1372" s="8">
        <v>0.6109</v>
      </c>
      <c r="G1372" s="8">
        <v>0.69189999999999996</v>
      </c>
      <c r="H1372" s="8">
        <v>1</v>
      </c>
      <c r="I1372" t="s">
        <v>6002</v>
      </c>
    </row>
    <row r="1373" spans="1:9">
      <c r="A1373" s="12">
        <v>225.52711998287</v>
      </c>
      <c r="B1373" s="12">
        <v>25.008138798280001</v>
      </c>
      <c r="C1373" s="12">
        <v>-5.335</v>
      </c>
      <c r="D1373" s="12">
        <v>-49.18</v>
      </c>
      <c r="E1373">
        <v>4.8099999999999996</v>
      </c>
      <c r="F1373" s="8">
        <v>1</v>
      </c>
      <c r="G1373" s="8">
        <v>0.77500000000000002</v>
      </c>
      <c r="H1373" s="8">
        <v>0.55479999999999996</v>
      </c>
      <c r="I1373" t="s">
        <v>6879</v>
      </c>
    </row>
    <row r="1374" spans="1:9">
      <c r="A1374" s="12">
        <v>92.574616986250007</v>
      </c>
      <c r="B1374" s="12">
        <v>-54.968642619166665</v>
      </c>
      <c r="C1374" s="12">
        <v>-4.9000000000000004</v>
      </c>
      <c r="D1374" s="12">
        <v>7.41</v>
      </c>
      <c r="E1374">
        <v>4.8099999999999996</v>
      </c>
      <c r="F1374" s="8">
        <v>0.47010000000000002</v>
      </c>
      <c r="G1374" s="8">
        <v>0.57840000000000003</v>
      </c>
      <c r="H1374" s="8">
        <v>1</v>
      </c>
      <c r="I1374" t="s">
        <v>7360</v>
      </c>
    </row>
    <row r="1375" spans="1:9">
      <c r="A1375" s="12">
        <v>338.25025998583334</v>
      </c>
      <c r="B1375" s="12">
        <v>-61.982121946111114</v>
      </c>
      <c r="C1375" s="12">
        <v>40.07</v>
      </c>
      <c r="D1375" s="12">
        <v>-20.170000000000002</v>
      </c>
      <c r="E1375">
        <v>4.8099999999999996</v>
      </c>
      <c r="F1375" s="8">
        <v>1</v>
      </c>
      <c r="G1375" s="8">
        <v>0.63180000000000003</v>
      </c>
      <c r="H1375" s="8">
        <v>0.31119999999999998</v>
      </c>
      <c r="I1375" t="s">
        <v>8289</v>
      </c>
    </row>
    <row r="1376" spans="1:9">
      <c r="A1376" s="12">
        <v>140.12091069000002</v>
      </c>
      <c r="B1376" s="12">
        <v>-9.5556959511111117</v>
      </c>
      <c r="C1376" s="12">
        <v>-12.48</v>
      </c>
      <c r="D1376" s="12">
        <v>-27.37</v>
      </c>
      <c r="E1376">
        <v>4.8109999999999999</v>
      </c>
      <c r="F1376" s="8">
        <v>1</v>
      </c>
      <c r="G1376" s="8">
        <v>0.83299999999999996</v>
      </c>
      <c r="H1376" s="8">
        <v>0.67869999999999997</v>
      </c>
      <c r="I1376" t="s">
        <v>4623</v>
      </c>
    </row>
    <row r="1377" spans="1:9">
      <c r="A1377" s="12">
        <v>65.388192682499991</v>
      </c>
      <c r="B1377" s="12">
        <v>46.498879122760002</v>
      </c>
      <c r="C1377" s="12">
        <v>21.658999999999999</v>
      </c>
      <c r="D1377" s="12">
        <v>-35.177</v>
      </c>
      <c r="E1377">
        <v>4.8120000000000003</v>
      </c>
      <c r="F1377" s="8">
        <v>0.51039999999999996</v>
      </c>
      <c r="G1377" s="8">
        <v>0.61219999999999997</v>
      </c>
      <c r="H1377" s="8">
        <v>1</v>
      </c>
      <c r="I1377" t="s">
        <v>842</v>
      </c>
    </row>
    <row r="1378" spans="1:9">
      <c r="A1378" s="12">
        <v>99.819664304560007</v>
      </c>
      <c r="B1378" s="12">
        <v>-14.145761875749999</v>
      </c>
      <c r="C1378" s="12">
        <v>4.8639999999999999</v>
      </c>
      <c r="D1378" s="12">
        <v>-6.6559999999999997</v>
      </c>
      <c r="E1378">
        <v>4.8120000000000003</v>
      </c>
      <c r="F1378" s="8">
        <v>1</v>
      </c>
      <c r="G1378" s="8">
        <v>0.79920000000000002</v>
      </c>
      <c r="H1378" s="8">
        <v>0.60450000000000004</v>
      </c>
      <c r="I1378" t="s">
        <v>2791</v>
      </c>
    </row>
    <row r="1379" spans="1:9">
      <c r="A1379" s="12">
        <v>255.26500740691998</v>
      </c>
      <c r="B1379" s="12">
        <v>-4.2226438466300005</v>
      </c>
      <c r="C1379" s="12">
        <v>-40.369999999999997</v>
      </c>
      <c r="D1379" s="12">
        <v>-78.454999999999998</v>
      </c>
      <c r="E1379">
        <v>4.8120000000000003</v>
      </c>
      <c r="F1379" s="8">
        <v>1</v>
      </c>
      <c r="G1379" s="8">
        <v>0.77500000000000002</v>
      </c>
      <c r="H1379" s="8">
        <v>0.55479999999999996</v>
      </c>
      <c r="I1379" t="s">
        <v>6296</v>
      </c>
    </row>
    <row r="1380" spans="1:9">
      <c r="A1380" s="12">
        <v>137.59811110644998</v>
      </c>
      <c r="B1380" s="12">
        <v>67.13401715901</v>
      </c>
      <c r="C1380" s="12">
        <v>13.119</v>
      </c>
      <c r="D1380" s="12">
        <v>-87.881</v>
      </c>
      <c r="E1380">
        <v>4.8129999999999997</v>
      </c>
      <c r="F1380" s="8">
        <v>0.8</v>
      </c>
      <c r="G1380" s="8">
        <v>0.8</v>
      </c>
      <c r="H1380" s="8">
        <v>0.8</v>
      </c>
      <c r="I1380" t="s">
        <v>1417</v>
      </c>
    </row>
    <row r="1381" spans="1:9">
      <c r="A1381" s="12">
        <v>283.59938282555999</v>
      </c>
      <c r="B1381" s="12">
        <v>71.297196265370005</v>
      </c>
      <c r="C1381" s="12">
        <v>50.28</v>
      </c>
      <c r="D1381" s="12">
        <v>42.735999999999997</v>
      </c>
      <c r="E1381">
        <v>4.8140000000000001</v>
      </c>
      <c r="F1381" s="8">
        <v>1</v>
      </c>
      <c r="G1381" s="8">
        <v>0.83299999999999996</v>
      </c>
      <c r="H1381" s="8">
        <v>0.67869999999999997</v>
      </c>
      <c r="I1381" t="s">
        <v>1098</v>
      </c>
    </row>
    <row r="1382" spans="1:9">
      <c r="A1382" s="12">
        <v>130.60577613791668</v>
      </c>
      <c r="B1382" s="12">
        <v>-53.113984191944446</v>
      </c>
      <c r="C1382" s="12">
        <v>-24.83</v>
      </c>
      <c r="D1382" s="12">
        <v>23.21</v>
      </c>
      <c r="E1382">
        <v>4.8150000000000004</v>
      </c>
      <c r="F1382" s="8">
        <v>0.50129999999999997</v>
      </c>
      <c r="G1382" s="8">
        <v>0.60470000000000002</v>
      </c>
      <c r="H1382" s="8">
        <v>1</v>
      </c>
      <c r="I1382" t="s">
        <v>7433</v>
      </c>
    </row>
    <row r="1383" spans="1:9">
      <c r="A1383" s="12">
        <v>240.57371451623001</v>
      </c>
      <c r="B1383" s="12">
        <v>22.804452539940002</v>
      </c>
      <c r="C1383" s="12">
        <v>4.5</v>
      </c>
      <c r="D1383" s="12">
        <v>23.359000000000002</v>
      </c>
      <c r="E1383">
        <v>4.8170000000000002</v>
      </c>
      <c r="F1383" s="8">
        <v>0.67030000000000001</v>
      </c>
      <c r="G1383" s="8">
        <v>0.73619999999999997</v>
      </c>
      <c r="H1383" s="8">
        <v>1</v>
      </c>
      <c r="I1383" t="s">
        <v>6793</v>
      </c>
    </row>
    <row r="1384" spans="1:9">
      <c r="A1384" s="12">
        <v>284.26529246808997</v>
      </c>
      <c r="B1384" s="12">
        <v>-5.8463150931199994</v>
      </c>
      <c r="C1384" s="12">
        <v>61.567</v>
      </c>
      <c r="D1384" s="12">
        <v>-41.231999999999999</v>
      </c>
      <c r="E1384">
        <v>4.8179999999999996</v>
      </c>
      <c r="F1384" s="8">
        <v>1</v>
      </c>
      <c r="G1384" s="8">
        <v>0.82210000000000005</v>
      </c>
      <c r="H1384" s="8">
        <v>0.65410000000000001</v>
      </c>
      <c r="I1384" t="s">
        <v>6274</v>
      </c>
    </row>
    <row r="1385" spans="1:9">
      <c r="A1385" s="12">
        <v>303.32522443318999</v>
      </c>
      <c r="B1385" s="12">
        <v>46.815675264429998</v>
      </c>
      <c r="C1385" s="12">
        <v>13.597</v>
      </c>
      <c r="D1385" s="12">
        <v>-1.3959999999999999</v>
      </c>
      <c r="E1385">
        <v>4.819</v>
      </c>
      <c r="F1385" s="8">
        <v>0.72599999999999998</v>
      </c>
      <c r="G1385" s="8">
        <v>0.7762</v>
      </c>
      <c r="H1385" s="8">
        <v>1</v>
      </c>
      <c r="I1385" t="s">
        <v>662</v>
      </c>
    </row>
    <row r="1386" spans="1:9">
      <c r="A1386" s="12">
        <v>13.750648761579999</v>
      </c>
      <c r="B1386" s="12">
        <v>58.972699207209999</v>
      </c>
      <c r="C1386" s="12">
        <v>-31.2</v>
      </c>
      <c r="D1386" s="12">
        <v>-44.985999999999997</v>
      </c>
      <c r="E1386">
        <v>4.82</v>
      </c>
      <c r="F1386" s="8">
        <v>1</v>
      </c>
      <c r="G1386" s="8">
        <v>0.85409999999999997</v>
      </c>
      <c r="H1386" s="8">
        <v>0.72770000000000001</v>
      </c>
      <c r="I1386" t="s">
        <v>627</v>
      </c>
    </row>
    <row r="1387" spans="1:9">
      <c r="A1387" s="12">
        <v>49.68260764541666</v>
      </c>
      <c r="B1387" s="12">
        <v>34.222652043611113</v>
      </c>
      <c r="C1387" s="12">
        <v>2.75</v>
      </c>
      <c r="D1387" s="12">
        <v>-8.8699999999999992</v>
      </c>
      <c r="E1387">
        <v>4.82</v>
      </c>
      <c r="F1387" s="8">
        <v>1</v>
      </c>
      <c r="G1387" s="8">
        <v>0.79920000000000002</v>
      </c>
      <c r="H1387" s="8">
        <v>0.60450000000000004</v>
      </c>
      <c r="I1387" t="s">
        <v>1743</v>
      </c>
    </row>
    <row r="1388" spans="1:9">
      <c r="A1388" s="12">
        <v>77.424821441790002</v>
      </c>
      <c r="B1388" s="12">
        <v>15.5972130472</v>
      </c>
      <c r="C1388" s="12">
        <v>4.1849999999999996</v>
      </c>
      <c r="D1388" s="12">
        <v>-7.2629999999999999</v>
      </c>
      <c r="E1388">
        <v>4.82</v>
      </c>
      <c r="F1388" s="8">
        <v>0.89859999999999995</v>
      </c>
      <c r="G1388" s="8">
        <v>0.89249999999999996</v>
      </c>
      <c r="H1388" s="8">
        <v>1</v>
      </c>
      <c r="I1388" t="s">
        <v>2195</v>
      </c>
    </row>
    <row r="1389" spans="1:9">
      <c r="A1389" s="12">
        <v>89.498568004999996</v>
      </c>
      <c r="B1389" s="12">
        <v>25.953911066388887</v>
      </c>
      <c r="C1389" s="12">
        <v>-2.06</v>
      </c>
      <c r="D1389" s="12">
        <v>-1.95</v>
      </c>
      <c r="E1389">
        <v>4.82</v>
      </c>
      <c r="F1389" s="8">
        <v>0.45090000000000002</v>
      </c>
      <c r="G1389" s="8">
        <v>0.56169999999999998</v>
      </c>
      <c r="H1389" s="8">
        <v>1</v>
      </c>
      <c r="I1389" t="s">
        <v>2482</v>
      </c>
    </row>
    <row r="1390" spans="1:9">
      <c r="A1390" s="12">
        <v>99.832613482250011</v>
      </c>
      <c r="B1390" s="12">
        <v>42.488876576300001</v>
      </c>
      <c r="C1390" s="12">
        <v>-0.57599999999999996</v>
      </c>
      <c r="D1390" s="12">
        <v>-55.656999999999996</v>
      </c>
      <c r="E1390">
        <v>4.82</v>
      </c>
      <c r="F1390" s="8">
        <v>1</v>
      </c>
      <c r="G1390" s="8">
        <v>0.79920000000000002</v>
      </c>
      <c r="H1390" s="8">
        <v>0.60450000000000004</v>
      </c>
      <c r="I1390" t="s">
        <v>2746</v>
      </c>
    </row>
    <row r="1391" spans="1:9">
      <c r="A1391" s="12">
        <v>32.121916609583337</v>
      </c>
      <c r="B1391" s="12">
        <v>37.859079477222224</v>
      </c>
      <c r="C1391" s="12">
        <v>154.36000000000001</v>
      </c>
      <c r="D1391" s="12">
        <v>-42.76</v>
      </c>
      <c r="E1391">
        <v>4.82</v>
      </c>
      <c r="F1391" s="8">
        <v>0.72599999999999998</v>
      </c>
      <c r="G1391" s="8">
        <v>0.7762</v>
      </c>
      <c r="H1391" s="8">
        <v>1</v>
      </c>
      <c r="I1391" t="s">
        <v>4574</v>
      </c>
    </row>
    <row r="1392" spans="1:9">
      <c r="A1392" s="12">
        <v>159.38863730625002</v>
      </c>
      <c r="B1392" s="12">
        <v>-13.384542478611111</v>
      </c>
      <c r="C1392" s="12">
        <v>42.59</v>
      </c>
      <c r="D1392" s="12">
        <v>-37.72</v>
      </c>
      <c r="E1392">
        <v>4.82</v>
      </c>
      <c r="F1392" s="8">
        <v>0.8</v>
      </c>
      <c r="G1392" s="8">
        <v>0.8</v>
      </c>
      <c r="H1392" s="8">
        <v>0.8</v>
      </c>
      <c r="I1392" t="s">
        <v>4846</v>
      </c>
    </row>
    <row r="1393" spans="1:9">
      <c r="A1393" s="12">
        <v>204.36511591666667</v>
      </c>
      <c r="B1393" s="12">
        <v>36.294898249999996</v>
      </c>
      <c r="C1393" s="12">
        <v>-95.54</v>
      </c>
      <c r="D1393" s="12">
        <v>23.75</v>
      </c>
      <c r="E1393">
        <v>4.82</v>
      </c>
      <c r="F1393" s="8">
        <v>0.76519999999999999</v>
      </c>
      <c r="G1393" s="8">
        <v>0.80349999999999999</v>
      </c>
      <c r="H1393" s="8">
        <v>1</v>
      </c>
      <c r="I1393" t="s">
        <v>5338</v>
      </c>
    </row>
    <row r="1394" spans="1:9">
      <c r="A1394" s="12">
        <v>309.63057852195999</v>
      </c>
      <c r="B1394" s="12">
        <v>21.201162561589999</v>
      </c>
      <c r="C1394" s="12">
        <v>69.968000000000004</v>
      </c>
      <c r="D1394" s="12">
        <v>7.444</v>
      </c>
      <c r="E1394">
        <v>4.82</v>
      </c>
      <c r="F1394" s="8">
        <v>0.6109</v>
      </c>
      <c r="G1394" s="8">
        <v>0.69189999999999996</v>
      </c>
      <c r="H1394" s="8">
        <v>1</v>
      </c>
      <c r="I1394" t="s">
        <v>6833</v>
      </c>
    </row>
    <row r="1395" spans="1:9">
      <c r="A1395" s="12">
        <v>237.80804705984667</v>
      </c>
      <c r="B1395" s="12">
        <v>35.657381580877221</v>
      </c>
      <c r="C1395" s="12">
        <v>-8.6690000000000005</v>
      </c>
      <c r="D1395" s="12">
        <v>-348.35</v>
      </c>
      <c r="E1395">
        <v>4.82</v>
      </c>
      <c r="F1395" s="8">
        <v>1</v>
      </c>
      <c r="G1395" s="8">
        <v>0.82210000000000005</v>
      </c>
      <c r="H1395" s="8">
        <v>0.65410000000000001</v>
      </c>
      <c r="I1395" t="s">
        <v>7037</v>
      </c>
    </row>
    <row r="1396" spans="1:9">
      <c r="A1396" s="12">
        <v>304.44667535166667</v>
      </c>
      <c r="B1396" s="12">
        <v>38.032931312222225</v>
      </c>
      <c r="C1396" s="12">
        <v>-3.18</v>
      </c>
      <c r="D1396" s="12">
        <v>-6.45</v>
      </c>
      <c r="E1396">
        <v>4.82</v>
      </c>
      <c r="F1396" s="8">
        <v>0.47010000000000002</v>
      </c>
      <c r="G1396" s="8">
        <v>0.57840000000000003</v>
      </c>
      <c r="H1396" s="8">
        <v>1</v>
      </c>
      <c r="I1396" t="s">
        <v>7131</v>
      </c>
    </row>
    <row r="1397" spans="1:9">
      <c r="A1397" s="12">
        <v>125.63205879166668</v>
      </c>
      <c r="B1397" s="12">
        <v>-48.490378638888892</v>
      </c>
      <c r="C1397" s="12">
        <v>-5.0999999999999996</v>
      </c>
      <c r="D1397" s="12">
        <v>7.76</v>
      </c>
      <c r="E1397">
        <v>4.82</v>
      </c>
      <c r="F1397" s="8">
        <v>0.47989999999999999</v>
      </c>
      <c r="G1397" s="8">
        <v>0.58679999999999999</v>
      </c>
      <c r="H1397" s="8">
        <v>1</v>
      </c>
      <c r="I1397" t="s">
        <v>7338</v>
      </c>
    </row>
    <row r="1398" spans="1:9">
      <c r="A1398" s="12">
        <v>41.385976542639995</v>
      </c>
      <c r="B1398" s="12">
        <v>-67.616616764079993</v>
      </c>
      <c r="C1398" s="12">
        <v>66.102000000000004</v>
      </c>
      <c r="D1398" s="12">
        <v>43.764000000000003</v>
      </c>
      <c r="E1398">
        <v>4.82</v>
      </c>
      <c r="F1398" s="8">
        <v>0.65039999999999998</v>
      </c>
      <c r="G1398" s="8">
        <v>0.72150000000000003</v>
      </c>
      <c r="H1398" s="8">
        <v>1</v>
      </c>
      <c r="I1398" t="s">
        <v>7753</v>
      </c>
    </row>
    <row r="1399" spans="1:9">
      <c r="A1399" s="12">
        <v>160.55883499666666</v>
      </c>
      <c r="B1399" s="12">
        <v>-64.46642563694445</v>
      </c>
      <c r="C1399" s="12">
        <v>-17.46</v>
      </c>
      <c r="D1399" s="12">
        <v>11.54</v>
      </c>
      <c r="E1399">
        <v>4.82</v>
      </c>
      <c r="F1399" s="8">
        <v>0.50129999999999997</v>
      </c>
      <c r="G1399" s="8">
        <v>0.60470000000000002</v>
      </c>
      <c r="H1399" s="8">
        <v>1</v>
      </c>
      <c r="I1399" t="s">
        <v>7858</v>
      </c>
    </row>
    <row r="1400" spans="1:9">
      <c r="A1400" s="12">
        <v>320.19008098641001</v>
      </c>
      <c r="B1400" s="12">
        <v>-40.809616707259998</v>
      </c>
      <c r="C1400" s="12">
        <v>80.022000000000006</v>
      </c>
      <c r="D1400" s="12">
        <v>24.88</v>
      </c>
      <c r="E1400">
        <v>4.82</v>
      </c>
      <c r="F1400" s="8">
        <v>0.8</v>
      </c>
      <c r="G1400" s="8">
        <v>0.8</v>
      </c>
      <c r="H1400" s="8">
        <v>0.8</v>
      </c>
      <c r="I1400" t="s">
        <v>8748</v>
      </c>
    </row>
    <row r="1401" spans="1:9">
      <c r="A1401" s="12">
        <v>78.357175098110005</v>
      </c>
      <c r="B1401" s="12">
        <v>38.484498782750002</v>
      </c>
      <c r="C1401" s="12">
        <v>-20.672999999999998</v>
      </c>
      <c r="D1401" s="12">
        <v>-75.488</v>
      </c>
      <c r="E1401">
        <v>4.8209999999999997</v>
      </c>
      <c r="F1401" s="8">
        <v>0.70040000000000002</v>
      </c>
      <c r="G1401" s="8">
        <v>0.75790000000000002</v>
      </c>
      <c r="H1401" s="8">
        <v>1</v>
      </c>
      <c r="I1401" t="s">
        <v>2184</v>
      </c>
    </row>
    <row r="1402" spans="1:9">
      <c r="A1402" s="12">
        <v>186.62867882835999</v>
      </c>
      <c r="B1402" s="12">
        <v>-63.122235318869997</v>
      </c>
      <c r="C1402" s="12">
        <v>-39.548000000000002</v>
      </c>
      <c r="D1402" s="12">
        <v>-13.76</v>
      </c>
      <c r="E1402">
        <v>4.8220000000000001</v>
      </c>
      <c r="F1402" s="8">
        <v>0.50129999999999997</v>
      </c>
      <c r="G1402" s="8">
        <v>0.60470000000000002</v>
      </c>
      <c r="H1402" s="8">
        <v>1</v>
      </c>
      <c r="I1402" t="s">
        <v>8133</v>
      </c>
    </row>
    <row r="1403" spans="1:9">
      <c r="A1403" s="12">
        <v>276.49640400057007</v>
      </c>
      <c r="B1403" s="12">
        <v>65.563480928830003</v>
      </c>
      <c r="C1403" s="12">
        <v>105.816</v>
      </c>
      <c r="D1403" s="12">
        <v>-26.846</v>
      </c>
      <c r="E1403">
        <v>4.8230000000000004</v>
      </c>
      <c r="F1403" s="8">
        <v>1</v>
      </c>
      <c r="G1403" s="8">
        <v>0.82210000000000005</v>
      </c>
      <c r="H1403" s="8">
        <v>0.65410000000000001</v>
      </c>
      <c r="I1403" t="s">
        <v>1095</v>
      </c>
    </row>
    <row r="1404" spans="1:9">
      <c r="A1404" s="12">
        <v>252.30924254166669</v>
      </c>
      <c r="B1404" s="12">
        <v>45.983322777777779</v>
      </c>
      <c r="C1404" s="12">
        <v>22.57</v>
      </c>
      <c r="D1404" s="12">
        <v>-51.35</v>
      </c>
      <c r="E1404">
        <v>4.8230000000000004</v>
      </c>
      <c r="F1404" s="8">
        <v>0.63239999999999996</v>
      </c>
      <c r="G1404" s="8">
        <v>0.70809999999999995</v>
      </c>
      <c r="H1404" s="8">
        <v>1</v>
      </c>
      <c r="I1404" t="s">
        <v>1357</v>
      </c>
    </row>
    <row r="1405" spans="1:9">
      <c r="A1405" s="12">
        <v>33.305509163478334</v>
      </c>
      <c r="B1405" s="12">
        <v>44.231646649481391</v>
      </c>
      <c r="C1405" s="12">
        <v>-20.9</v>
      </c>
      <c r="D1405" s="12">
        <v>-14.46</v>
      </c>
      <c r="E1405">
        <v>4.8259999999999996</v>
      </c>
      <c r="F1405" s="8">
        <v>1</v>
      </c>
      <c r="G1405" s="8">
        <v>0.77500000000000002</v>
      </c>
      <c r="H1405" s="8">
        <v>0.55479999999999996</v>
      </c>
      <c r="I1405" t="s">
        <v>393</v>
      </c>
    </row>
    <row r="1406" spans="1:9">
      <c r="A1406" s="12">
        <v>195.88877129562002</v>
      </c>
      <c r="B1406" s="12">
        <v>-49.527263581749999</v>
      </c>
      <c r="C1406" s="12">
        <v>-47.857999999999997</v>
      </c>
      <c r="D1406" s="12">
        <v>-11.496</v>
      </c>
      <c r="E1406">
        <v>4.8259999999999996</v>
      </c>
      <c r="F1406" s="8">
        <v>0.6109</v>
      </c>
      <c r="G1406" s="8">
        <v>0.69189999999999996</v>
      </c>
      <c r="H1406" s="8">
        <v>1</v>
      </c>
      <c r="I1406" t="s">
        <v>8298</v>
      </c>
    </row>
    <row r="1407" spans="1:9">
      <c r="A1407" s="12">
        <v>252.30923790703997</v>
      </c>
      <c r="B1407" s="12">
        <v>45.98331948357</v>
      </c>
      <c r="C1407" s="12">
        <v>23.068999999999999</v>
      </c>
      <c r="D1407" s="12">
        <v>-50.073</v>
      </c>
      <c r="E1407">
        <v>4.8259999999999996</v>
      </c>
      <c r="F1407" s="8">
        <v>0.8</v>
      </c>
      <c r="G1407" s="8">
        <v>0.8</v>
      </c>
      <c r="H1407" s="8">
        <v>0.8</v>
      </c>
      <c r="I1407" t="s">
        <v>9048</v>
      </c>
    </row>
    <row r="1408" spans="1:9">
      <c r="A1408" s="12">
        <v>21.914086314664583</v>
      </c>
      <c r="B1408" s="12">
        <v>45.406684757618329</v>
      </c>
      <c r="C1408" s="12">
        <v>357.56400000000002</v>
      </c>
      <c r="D1408" s="12">
        <v>-110.039</v>
      </c>
      <c r="E1408">
        <v>4.83</v>
      </c>
      <c r="F1408" s="8">
        <v>0.8</v>
      </c>
      <c r="G1408" s="8">
        <v>0.8</v>
      </c>
      <c r="H1408" s="8">
        <v>0.8</v>
      </c>
      <c r="I1408" t="s">
        <v>339</v>
      </c>
    </row>
    <row r="1409" spans="1:9">
      <c r="A1409" s="12">
        <v>79.371203079015402</v>
      </c>
      <c r="B1409" s="12">
        <v>-34.895200767237775</v>
      </c>
      <c r="C1409" s="12">
        <v>96.167000000000002</v>
      </c>
      <c r="D1409" s="12">
        <v>-339.56900000000002</v>
      </c>
      <c r="E1409">
        <v>4.83</v>
      </c>
      <c r="F1409" s="8">
        <v>1</v>
      </c>
      <c r="G1409" s="8">
        <v>0.82210000000000005</v>
      </c>
      <c r="H1409" s="8">
        <v>0.65410000000000001</v>
      </c>
      <c r="I1409" t="s">
        <v>2304</v>
      </c>
    </row>
    <row r="1410" spans="1:9">
      <c r="A1410" s="12">
        <v>103.38711327958333</v>
      </c>
      <c r="B1410" s="12">
        <v>-20.224254920833332</v>
      </c>
      <c r="C1410" s="12">
        <v>-5.46</v>
      </c>
      <c r="D1410" s="12">
        <v>3.58</v>
      </c>
      <c r="E1410">
        <v>4.83</v>
      </c>
      <c r="F1410" s="8">
        <v>0.47010000000000002</v>
      </c>
      <c r="G1410" s="8">
        <v>0.57840000000000003</v>
      </c>
      <c r="H1410" s="8">
        <v>1</v>
      </c>
      <c r="I1410" t="s">
        <v>2864</v>
      </c>
    </row>
    <row r="1411" spans="1:9">
      <c r="A1411" s="12">
        <v>107.2127844325</v>
      </c>
      <c r="B1411" s="12">
        <v>-39.655654985555557</v>
      </c>
      <c r="C1411" s="12">
        <v>-10.69</v>
      </c>
      <c r="D1411" s="12">
        <v>7.71</v>
      </c>
      <c r="E1411">
        <v>4.83</v>
      </c>
      <c r="F1411" s="8">
        <v>0.50129999999999997</v>
      </c>
      <c r="G1411" s="8">
        <v>0.60470000000000002</v>
      </c>
      <c r="H1411" s="8">
        <v>1</v>
      </c>
      <c r="I1411" t="s">
        <v>3011</v>
      </c>
    </row>
    <row r="1412" spans="1:9">
      <c r="A1412" s="12">
        <v>355.44085990105003</v>
      </c>
      <c r="B1412" s="12">
        <v>-17.816531946410002</v>
      </c>
      <c r="C1412" s="12">
        <v>14.332000000000001</v>
      </c>
      <c r="D1412" s="12">
        <v>0.67900000000000005</v>
      </c>
      <c r="E1412">
        <v>4.83</v>
      </c>
      <c r="F1412" s="8">
        <v>1</v>
      </c>
      <c r="G1412" s="8">
        <v>0.89290000000000003</v>
      </c>
      <c r="H1412" s="8">
        <v>0.82379999999999998</v>
      </c>
      <c r="I1412" t="s">
        <v>3775</v>
      </c>
    </row>
    <row r="1413" spans="1:9">
      <c r="A1413" s="12">
        <v>155.58160352589002</v>
      </c>
      <c r="B1413" s="12">
        <v>-41.649961981579999</v>
      </c>
      <c r="C1413" s="12">
        <v>-27.72</v>
      </c>
      <c r="D1413" s="12">
        <v>60.366</v>
      </c>
      <c r="E1413">
        <v>4.83</v>
      </c>
      <c r="F1413" s="8">
        <v>1</v>
      </c>
      <c r="G1413" s="8">
        <v>0.82210000000000005</v>
      </c>
      <c r="H1413" s="8">
        <v>0.65410000000000001</v>
      </c>
      <c r="I1413" t="s">
        <v>4827</v>
      </c>
    </row>
    <row r="1414" spans="1:9">
      <c r="A1414" s="12">
        <v>212.59972288860999</v>
      </c>
      <c r="B1414" s="12">
        <v>25.091676950269999</v>
      </c>
      <c r="C1414" s="12">
        <v>-23.157</v>
      </c>
      <c r="D1414" s="12">
        <v>-59.831000000000003</v>
      </c>
      <c r="E1414">
        <v>4.83</v>
      </c>
      <c r="F1414" s="8">
        <v>1</v>
      </c>
      <c r="G1414" s="8">
        <v>0.92759999999999998</v>
      </c>
      <c r="H1414" s="8">
        <v>0.91679999999999995</v>
      </c>
      <c r="I1414" t="s">
        <v>5434</v>
      </c>
    </row>
    <row r="1415" spans="1:9">
      <c r="A1415" s="12">
        <v>284.68076131021996</v>
      </c>
      <c r="B1415" s="12">
        <v>-37.107327981259999</v>
      </c>
      <c r="C1415" s="12">
        <v>-131.23400000000001</v>
      </c>
      <c r="D1415" s="12">
        <v>-98.23</v>
      </c>
      <c r="E1415">
        <v>4.83</v>
      </c>
      <c r="F1415" s="8">
        <v>0.8</v>
      </c>
      <c r="G1415" s="8">
        <v>0.8</v>
      </c>
      <c r="H1415" s="8">
        <v>0.8</v>
      </c>
      <c r="I1415" t="s">
        <v>5752</v>
      </c>
    </row>
    <row r="1416" spans="1:9">
      <c r="A1416" s="12">
        <v>114.34211001666668</v>
      </c>
      <c r="B1416" s="12">
        <v>-34.968537616666666</v>
      </c>
      <c r="C1416" s="12">
        <v>-19.8</v>
      </c>
      <c r="D1416" s="12">
        <v>12.5</v>
      </c>
      <c r="E1416">
        <v>4.83</v>
      </c>
      <c r="F1416" s="8">
        <v>0.8</v>
      </c>
      <c r="G1416" s="8">
        <v>0.8</v>
      </c>
      <c r="H1416" s="8">
        <v>0.8</v>
      </c>
      <c r="I1416" t="s">
        <v>9043</v>
      </c>
    </row>
    <row r="1417" spans="1:9">
      <c r="A1417" s="12">
        <v>270.37670283903998</v>
      </c>
      <c r="B1417" s="12">
        <v>21.595781150659999</v>
      </c>
      <c r="C1417" s="12">
        <v>9.1999999999999993</v>
      </c>
      <c r="D1417" s="12">
        <v>38.438000000000002</v>
      </c>
      <c r="E1417">
        <v>4.83</v>
      </c>
      <c r="F1417" s="8">
        <v>0.8</v>
      </c>
      <c r="G1417" s="8">
        <v>0.8</v>
      </c>
      <c r="H1417" s="8">
        <v>0.8</v>
      </c>
      <c r="I1417" t="s">
        <v>9262</v>
      </c>
    </row>
    <row r="1418" spans="1:9">
      <c r="A1418" s="12">
        <v>47.984454840339993</v>
      </c>
      <c r="B1418" s="12">
        <v>74.393658302230008</v>
      </c>
      <c r="C1418" s="12">
        <v>14.157999999999999</v>
      </c>
      <c r="D1418" s="12">
        <v>-86.811000000000007</v>
      </c>
      <c r="E1418">
        <v>4.8339999999999996</v>
      </c>
      <c r="F1418" s="8">
        <v>0.65039999999999998</v>
      </c>
      <c r="G1418" s="8">
        <v>0.72150000000000003</v>
      </c>
      <c r="H1418" s="8">
        <v>1</v>
      </c>
      <c r="I1418" t="s">
        <v>1030</v>
      </c>
    </row>
    <row r="1419" spans="1:9">
      <c r="A1419" s="12">
        <v>29.29199839228</v>
      </c>
      <c r="B1419" s="12">
        <v>-47.385279759269999</v>
      </c>
      <c r="C1419" s="12">
        <v>105.735</v>
      </c>
      <c r="D1419" s="12">
        <v>10.664999999999999</v>
      </c>
      <c r="E1419">
        <v>4.8339999999999996</v>
      </c>
      <c r="F1419" s="8">
        <v>0.8</v>
      </c>
      <c r="G1419" s="8">
        <v>0.8</v>
      </c>
      <c r="H1419" s="8">
        <v>0.8</v>
      </c>
      <c r="I1419" t="s">
        <v>7591</v>
      </c>
    </row>
    <row r="1420" spans="1:9">
      <c r="A1420" s="12">
        <v>340.87490226749998</v>
      </c>
      <c r="B1420" s="12">
        <v>-41.414346304999995</v>
      </c>
      <c r="C1420" s="12">
        <v>10.11</v>
      </c>
      <c r="D1420" s="12">
        <v>-93.79</v>
      </c>
      <c r="E1420">
        <v>4.835</v>
      </c>
      <c r="F1420" s="8">
        <v>1</v>
      </c>
      <c r="G1420" s="8">
        <v>0.83299999999999996</v>
      </c>
      <c r="H1420" s="8">
        <v>0.67869999999999997</v>
      </c>
      <c r="I1420" t="s">
        <v>3493</v>
      </c>
    </row>
    <row r="1421" spans="1:9">
      <c r="A1421" s="12">
        <v>85.323823649583346</v>
      </c>
      <c r="B1421" s="12">
        <v>16.534145916388891</v>
      </c>
      <c r="C1421" s="12">
        <v>3.5</v>
      </c>
      <c r="D1421" s="12">
        <v>-15.47</v>
      </c>
      <c r="E1421">
        <v>4.8360000000000003</v>
      </c>
      <c r="F1421" s="8">
        <v>0.50129999999999997</v>
      </c>
      <c r="G1421" s="8">
        <v>0.60470000000000002</v>
      </c>
      <c r="H1421" s="8">
        <v>1</v>
      </c>
      <c r="I1421" t="s">
        <v>2421</v>
      </c>
    </row>
    <row r="1422" spans="1:9">
      <c r="A1422" s="12">
        <v>251.32442288184001</v>
      </c>
      <c r="B1422" s="12">
        <v>56.781899990459998</v>
      </c>
      <c r="C1422" s="12">
        <v>-10.135</v>
      </c>
      <c r="D1422" s="12">
        <v>49.320999999999998</v>
      </c>
      <c r="E1422">
        <v>4.8369999999999997</v>
      </c>
      <c r="F1422" s="8">
        <v>0.89859999999999995</v>
      </c>
      <c r="G1422" s="8">
        <v>0.89249999999999996</v>
      </c>
      <c r="H1422" s="8">
        <v>1</v>
      </c>
      <c r="I1422" t="s">
        <v>1325</v>
      </c>
    </row>
    <row r="1423" spans="1:9">
      <c r="A1423" s="12">
        <v>165.14019643034001</v>
      </c>
      <c r="B1423" s="12">
        <v>3.6174978845000001</v>
      </c>
      <c r="C1423" s="12">
        <v>13.868</v>
      </c>
      <c r="D1423" s="12">
        <v>-15.792</v>
      </c>
      <c r="E1423">
        <v>4.8380000000000001</v>
      </c>
      <c r="F1423" s="8">
        <v>1</v>
      </c>
      <c r="G1423" s="8">
        <v>0.83299999999999996</v>
      </c>
      <c r="H1423" s="8">
        <v>0.67869999999999997</v>
      </c>
      <c r="I1423" t="s">
        <v>4898</v>
      </c>
    </row>
    <row r="1424" spans="1:9">
      <c r="A1424" s="12">
        <v>284.61569626249997</v>
      </c>
      <c r="B1424" s="12">
        <v>-52.93862839083333</v>
      </c>
      <c r="C1424" s="12">
        <v>12.18</v>
      </c>
      <c r="D1424" s="12">
        <v>-8.76</v>
      </c>
      <c r="E1424">
        <v>4.8380000000000001</v>
      </c>
      <c r="F1424" s="8">
        <v>0.57499999999999996</v>
      </c>
      <c r="G1424" s="8">
        <v>0.66420000000000001</v>
      </c>
      <c r="H1424" s="8">
        <v>1</v>
      </c>
      <c r="I1424" t="s">
        <v>8740</v>
      </c>
    </row>
    <row r="1425" spans="1:9">
      <c r="A1425" s="12">
        <v>346.65340773208334</v>
      </c>
      <c r="B1425" s="12">
        <v>59.419759916111111</v>
      </c>
      <c r="C1425" s="12">
        <v>6.94</v>
      </c>
      <c r="D1425" s="12">
        <v>-1.95</v>
      </c>
      <c r="E1425">
        <v>4.84</v>
      </c>
      <c r="F1425" s="8">
        <v>0.45090000000000002</v>
      </c>
      <c r="G1425" s="8">
        <v>0.56169999999999998</v>
      </c>
      <c r="H1425" s="8">
        <v>1</v>
      </c>
      <c r="I1425" t="s">
        <v>608</v>
      </c>
    </row>
    <row r="1426" spans="1:9">
      <c r="A1426" s="12">
        <v>114.86390973958335</v>
      </c>
      <c r="B1426" s="12">
        <v>-38.308021821944443</v>
      </c>
      <c r="C1426" s="12">
        <v>-21.11</v>
      </c>
      <c r="D1426" s="12">
        <v>15.81</v>
      </c>
      <c r="E1426">
        <v>4.84</v>
      </c>
      <c r="F1426" s="8">
        <v>0.50129999999999997</v>
      </c>
      <c r="G1426" s="8">
        <v>0.60470000000000002</v>
      </c>
      <c r="H1426" s="8">
        <v>1</v>
      </c>
      <c r="I1426" t="s">
        <v>3154</v>
      </c>
    </row>
    <row r="1427" spans="1:9">
      <c r="A1427" s="12">
        <v>316.10125551666664</v>
      </c>
      <c r="B1427" s="12">
        <v>-19.854991962777778</v>
      </c>
      <c r="C1427" s="12">
        <v>-37.619999999999997</v>
      </c>
      <c r="D1427" s="12">
        <v>-24.95</v>
      </c>
      <c r="E1427">
        <v>4.84</v>
      </c>
      <c r="F1427" s="8">
        <v>0.72599999999999998</v>
      </c>
      <c r="G1427" s="8">
        <v>0.7762</v>
      </c>
      <c r="H1427" s="8">
        <v>1</v>
      </c>
      <c r="I1427" t="s">
        <v>3652</v>
      </c>
    </row>
    <row r="1428" spans="1:9">
      <c r="A1428" s="12">
        <v>331.41979568425995</v>
      </c>
      <c r="B1428" s="12">
        <v>5.0585301641099996</v>
      </c>
      <c r="C1428" s="12">
        <v>102.069</v>
      </c>
      <c r="D1428" s="12">
        <v>101.416</v>
      </c>
      <c r="E1428">
        <v>4.84</v>
      </c>
      <c r="F1428" s="8">
        <v>1</v>
      </c>
      <c r="G1428" s="8">
        <v>0.77500000000000002</v>
      </c>
      <c r="H1428" s="8">
        <v>0.55479999999999996</v>
      </c>
      <c r="I1428" t="s">
        <v>4088</v>
      </c>
    </row>
    <row r="1429" spans="1:9">
      <c r="A1429" s="12">
        <v>22.546310152916668</v>
      </c>
      <c r="B1429" s="12">
        <v>6.1438215805555556</v>
      </c>
      <c r="C1429" s="12">
        <v>292</v>
      </c>
      <c r="D1429" s="12">
        <v>-45.95</v>
      </c>
      <c r="E1429">
        <v>4.84</v>
      </c>
      <c r="F1429" s="8">
        <v>1</v>
      </c>
      <c r="G1429" s="8">
        <v>0.78720000000000001</v>
      </c>
      <c r="H1429" s="8">
        <v>0.57969999999999999</v>
      </c>
      <c r="I1429" t="s">
        <v>4111</v>
      </c>
    </row>
    <row r="1430" spans="1:9">
      <c r="A1430" s="12">
        <v>217.05057875905999</v>
      </c>
      <c r="B1430" s="12">
        <v>-2.2279580599600002</v>
      </c>
      <c r="C1430" s="12">
        <v>-138.727</v>
      </c>
      <c r="D1430" s="12">
        <v>-3.3380000000000001</v>
      </c>
      <c r="E1430">
        <v>4.84</v>
      </c>
      <c r="F1430" s="8">
        <v>1</v>
      </c>
      <c r="G1430" s="8">
        <v>0.89290000000000003</v>
      </c>
      <c r="H1430" s="8">
        <v>0.82379999999999998</v>
      </c>
      <c r="I1430" t="s">
        <v>5506</v>
      </c>
    </row>
    <row r="1431" spans="1:9">
      <c r="A1431" s="12">
        <v>281.51866455830998</v>
      </c>
      <c r="B1431" s="12">
        <v>26.662128907929997</v>
      </c>
      <c r="C1431" s="12">
        <v>17.445</v>
      </c>
      <c r="D1431" s="12">
        <v>23.832999999999998</v>
      </c>
      <c r="E1431">
        <v>4.84</v>
      </c>
      <c r="F1431" s="8">
        <v>1</v>
      </c>
      <c r="G1431" s="8">
        <v>0.79920000000000002</v>
      </c>
      <c r="H1431" s="8">
        <v>0.60450000000000004</v>
      </c>
      <c r="I1431" t="s">
        <v>6811</v>
      </c>
    </row>
    <row r="1432" spans="1:9">
      <c r="A1432" s="12">
        <v>250.22966219416671</v>
      </c>
      <c r="B1432" s="12">
        <v>64.589044600833333</v>
      </c>
      <c r="C1432" s="12">
        <v>-0.3</v>
      </c>
      <c r="D1432" s="12">
        <v>-16.809999999999999</v>
      </c>
      <c r="E1432">
        <v>4.8419999999999996</v>
      </c>
      <c r="F1432" s="8">
        <v>1</v>
      </c>
      <c r="G1432" s="8">
        <v>0.83299999999999996</v>
      </c>
      <c r="H1432" s="8">
        <v>0.67869999999999997</v>
      </c>
      <c r="I1432" t="s">
        <v>1297</v>
      </c>
    </row>
    <row r="1433" spans="1:9">
      <c r="A1433" s="12">
        <v>176.32100113208335</v>
      </c>
      <c r="B1433" s="12">
        <v>8.2581152819444448</v>
      </c>
      <c r="C1433" s="12">
        <v>60.08</v>
      </c>
      <c r="D1433" s="12">
        <v>-24.5</v>
      </c>
      <c r="E1433">
        <v>4.8419999999999996</v>
      </c>
      <c r="F1433" s="8">
        <v>0.70040000000000002</v>
      </c>
      <c r="G1433" s="8">
        <v>0.75790000000000002</v>
      </c>
      <c r="H1433" s="8">
        <v>1</v>
      </c>
      <c r="I1433" t="s">
        <v>5025</v>
      </c>
    </row>
    <row r="1434" spans="1:9">
      <c r="A1434" s="12">
        <v>283.54240867928002</v>
      </c>
      <c r="B1434" s="12">
        <v>-22.744839615869999</v>
      </c>
      <c r="C1434" s="12">
        <v>3.919</v>
      </c>
      <c r="D1434" s="12">
        <v>-8.0920000000000005</v>
      </c>
      <c r="E1434">
        <v>4.8449999999999998</v>
      </c>
      <c r="F1434" s="8">
        <v>1</v>
      </c>
      <c r="G1434" s="8">
        <v>0.82210000000000005</v>
      </c>
      <c r="H1434" s="8">
        <v>0.65410000000000001</v>
      </c>
      <c r="I1434" t="s">
        <v>6017</v>
      </c>
    </row>
    <row r="1435" spans="1:9">
      <c r="A1435" s="12">
        <v>152.23433130958333</v>
      </c>
      <c r="B1435" s="12">
        <v>-51.811260752222218</v>
      </c>
      <c r="C1435" s="12">
        <v>-14.96</v>
      </c>
      <c r="D1435" s="12">
        <v>0.48</v>
      </c>
      <c r="E1435">
        <v>4.8449999999999998</v>
      </c>
      <c r="F1435" s="8">
        <v>0.50129999999999997</v>
      </c>
      <c r="G1435" s="8">
        <v>0.60470000000000002</v>
      </c>
      <c r="H1435" s="8">
        <v>1</v>
      </c>
      <c r="I1435" t="s">
        <v>7601</v>
      </c>
    </row>
    <row r="1436" spans="1:9">
      <c r="A1436" s="12">
        <v>299.73834242432997</v>
      </c>
      <c r="B1436" s="12">
        <v>-26.19576247541</v>
      </c>
      <c r="C1436" s="12">
        <v>26.283000000000001</v>
      </c>
      <c r="D1436" s="12">
        <v>27.103999999999999</v>
      </c>
      <c r="E1436">
        <v>4.8460000000000001</v>
      </c>
      <c r="F1436" s="8">
        <v>0.8</v>
      </c>
      <c r="G1436" s="8">
        <v>0.8</v>
      </c>
      <c r="H1436" s="8">
        <v>0.8</v>
      </c>
      <c r="I1436" t="s">
        <v>5920</v>
      </c>
    </row>
    <row r="1437" spans="1:9">
      <c r="A1437" s="12">
        <v>199.30422079693</v>
      </c>
      <c r="B1437" s="12">
        <v>-66.783439026300002</v>
      </c>
      <c r="C1437" s="12">
        <v>-15.346</v>
      </c>
      <c r="D1437" s="12">
        <v>-6.77</v>
      </c>
      <c r="E1437">
        <v>4.8460000000000001</v>
      </c>
      <c r="F1437" s="8">
        <v>1</v>
      </c>
      <c r="G1437" s="8">
        <v>0.79920000000000002</v>
      </c>
      <c r="H1437" s="8">
        <v>0.60450000000000004</v>
      </c>
      <c r="I1437" t="s">
        <v>8200</v>
      </c>
    </row>
    <row r="1438" spans="1:9">
      <c r="A1438" s="12">
        <v>341.40784143152001</v>
      </c>
      <c r="B1438" s="12">
        <v>-53.500119869949998</v>
      </c>
      <c r="C1438" s="12">
        <v>30.716999999999999</v>
      </c>
      <c r="D1438" s="12">
        <v>17.334</v>
      </c>
      <c r="E1438">
        <v>4.8460000000000001</v>
      </c>
      <c r="F1438" s="8">
        <v>1</v>
      </c>
      <c r="G1438" s="8">
        <v>0.79920000000000002</v>
      </c>
      <c r="H1438" s="8">
        <v>0.60450000000000004</v>
      </c>
      <c r="I1438" t="s">
        <v>8332</v>
      </c>
    </row>
    <row r="1439" spans="1:9">
      <c r="A1439" s="12">
        <v>128.83210465488</v>
      </c>
      <c r="B1439" s="12">
        <v>-58.009236855419999</v>
      </c>
      <c r="C1439" s="12">
        <v>54.774999999999999</v>
      </c>
      <c r="D1439" s="12">
        <v>27.012</v>
      </c>
      <c r="E1439">
        <v>4.8470000000000004</v>
      </c>
      <c r="F1439" s="8">
        <v>1</v>
      </c>
      <c r="G1439" s="8">
        <v>0.83299999999999996</v>
      </c>
      <c r="H1439" s="8">
        <v>0.67869999999999997</v>
      </c>
      <c r="I1439" t="s">
        <v>7496</v>
      </c>
    </row>
    <row r="1440" spans="1:9">
      <c r="A1440" s="12">
        <v>269.19757061694997</v>
      </c>
      <c r="B1440" s="12">
        <v>-44.342218488950003</v>
      </c>
      <c r="C1440" s="12">
        <v>-4.0579999999999998</v>
      </c>
      <c r="D1440" s="12">
        <v>-24.972999999999999</v>
      </c>
      <c r="E1440">
        <v>4.8490000000000002</v>
      </c>
      <c r="F1440" s="8">
        <v>1</v>
      </c>
      <c r="G1440" s="8">
        <v>0.79920000000000002</v>
      </c>
      <c r="H1440" s="8">
        <v>0.60450000000000004</v>
      </c>
      <c r="I1440" t="s">
        <v>5622</v>
      </c>
    </row>
    <row r="1441" spans="1:9">
      <c r="A1441" s="12">
        <v>245.52426610955001</v>
      </c>
      <c r="B1441" s="12">
        <v>30.891995957799999</v>
      </c>
      <c r="C1441" s="12">
        <v>-97.373000000000005</v>
      </c>
      <c r="D1441" s="12">
        <v>107.313</v>
      </c>
      <c r="E1441">
        <v>4.8490000000000002</v>
      </c>
      <c r="F1441" s="8">
        <v>0.8</v>
      </c>
      <c r="G1441" s="8">
        <v>0.8</v>
      </c>
      <c r="H1441" s="8">
        <v>0.8</v>
      </c>
      <c r="I1441" t="s">
        <v>6887</v>
      </c>
    </row>
    <row r="1442" spans="1:9">
      <c r="A1442" s="12">
        <v>229.41205445474</v>
      </c>
      <c r="B1442" s="12">
        <v>-63.61046753678</v>
      </c>
      <c r="C1442" s="12">
        <v>3.2090000000000001</v>
      </c>
      <c r="D1442" s="12">
        <v>9.3439999999999994</v>
      </c>
      <c r="E1442">
        <v>4.8490000000000002</v>
      </c>
      <c r="F1442" s="8">
        <v>1</v>
      </c>
      <c r="G1442" s="8">
        <v>0.79920000000000002</v>
      </c>
      <c r="H1442" s="8">
        <v>0.60450000000000004</v>
      </c>
      <c r="I1442" t="s">
        <v>8464</v>
      </c>
    </row>
    <row r="1443" spans="1:9">
      <c r="A1443" s="12">
        <v>309.39713645333336</v>
      </c>
      <c r="B1443" s="12">
        <v>-61.529920681944446</v>
      </c>
      <c r="C1443" s="12">
        <v>59.61</v>
      </c>
      <c r="D1443" s="12">
        <v>-72.69</v>
      </c>
      <c r="E1443">
        <v>4.8490000000000002</v>
      </c>
      <c r="F1443" s="8">
        <v>0.8</v>
      </c>
      <c r="G1443" s="8">
        <v>0.8</v>
      </c>
      <c r="H1443" s="8">
        <v>0.8</v>
      </c>
      <c r="I1443" t="s">
        <v>8544</v>
      </c>
    </row>
    <row r="1444" spans="1:9">
      <c r="A1444" s="12">
        <v>49.996955579219993</v>
      </c>
      <c r="B1444" s="12">
        <v>65.652301557450002</v>
      </c>
      <c r="C1444" s="12">
        <v>11.632</v>
      </c>
      <c r="D1444" s="12">
        <v>-16.962</v>
      </c>
      <c r="E1444">
        <v>4.8499999999999996</v>
      </c>
      <c r="F1444" s="8">
        <v>0.47989999999999999</v>
      </c>
      <c r="G1444" s="8">
        <v>0.58679999999999999</v>
      </c>
      <c r="H1444" s="8">
        <v>1</v>
      </c>
      <c r="I1444" t="s">
        <v>938</v>
      </c>
    </row>
    <row r="1445" spans="1:9">
      <c r="A1445" s="12">
        <v>49.840401335416665</v>
      </c>
      <c r="B1445" s="12">
        <v>3.3701986497222221</v>
      </c>
      <c r="C1445" s="12">
        <v>269.3</v>
      </c>
      <c r="D1445" s="12">
        <v>93.75</v>
      </c>
      <c r="E1445">
        <v>4.8499999999999996</v>
      </c>
      <c r="F1445" s="8">
        <v>1</v>
      </c>
      <c r="G1445" s="8">
        <v>0.874</v>
      </c>
      <c r="H1445" s="8">
        <v>0.77600000000000002</v>
      </c>
      <c r="I1445" t="s">
        <v>1759</v>
      </c>
    </row>
    <row r="1446" spans="1:9">
      <c r="A1446" s="12">
        <v>29.167510918840001</v>
      </c>
      <c r="B1446" s="12">
        <v>-22.526784685499997</v>
      </c>
      <c r="C1446" s="12">
        <v>60.374000000000002</v>
      </c>
      <c r="D1446" s="12">
        <v>-24.635000000000002</v>
      </c>
      <c r="E1446">
        <v>4.8499999999999996</v>
      </c>
      <c r="F1446" s="8">
        <v>1</v>
      </c>
      <c r="G1446" s="8">
        <v>0.78720000000000001</v>
      </c>
      <c r="H1446" s="8">
        <v>0.57969999999999999</v>
      </c>
      <c r="I1446" t="s">
        <v>3686</v>
      </c>
    </row>
    <row r="1447" spans="1:9">
      <c r="A1447" s="12">
        <v>198.01326789946208</v>
      </c>
      <c r="B1447" s="12">
        <v>-37.803022202350832</v>
      </c>
      <c r="C1447" s="12">
        <v>-382.40899999999999</v>
      </c>
      <c r="D1447" s="12">
        <v>46.146999999999998</v>
      </c>
      <c r="E1447">
        <v>4.8499999999999996</v>
      </c>
      <c r="F1447" s="8">
        <v>1</v>
      </c>
      <c r="G1447" s="8">
        <v>0.88360000000000005</v>
      </c>
      <c r="H1447" s="8">
        <v>0.8</v>
      </c>
      <c r="I1447" t="s">
        <v>5303</v>
      </c>
    </row>
    <row r="1448" spans="1:9">
      <c r="A1448" s="12">
        <v>248.15121625625</v>
      </c>
      <c r="B1448" s="12">
        <v>11.488041092222222</v>
      </c>
      <c r="C1448" s="12">
        <v>-178.84</v>
      </c>
      <c r="D1448" s="12">
        <v>-79.27</v>
      </c>
      <c r="E1448">
        <v>4.8499999999999996</v>
      </c>
      <c r="F1448" s="8">
        <v>1</v>
      </c>
      <c r="G1448" s="8">
        <v>0.77500000000000002</v>
      </c>
      <c r="H1448" s="8">
        <v>0.55479999999999996</v>
      </c>
      <c r="I1448" t="s">
        <v>6544</v>
      </c>
    </row>
    <row r="1449" spans="1:9">
      <c r="A1449" s="12">
        <v>161.71341662708335</v>
      </c>
      <c r="B1449" s="12">
        <v>-64.383473419166677</v>
      </c>
      <c r="C1449" s="12">
        <v>-17.96</v>
      </c>
      <c r="D1449" s="12">
        <v>9.65</v>
      </c>
      <c r="E1449">
        <v>4.8499999999999996</v>
      </c>
      <c r="F1449" s="8">
        <v>0.51039999999999996</v>
      </c>
      <c r="G1449" s="8">
        <v>0.61219999999999997</v>
      </c>
      <c r="H1449" s="8">
        <v>1</v>
      </c>
      <c r="I1449" t="s">
        <v>7860</v>
      </c>
    </row>
    <row r="1450" spans="1:9">
      <c r="A1450" s="12">
        <v>158.77287640462001</v>
      </c>
      <c r="B1450" s="12">
        <v>75.712901855110005</v>
      </c>
      <c r="C1450" s="12">
        <v>-20.219000000000001</v>
      </c>
      <c r="D1450" s="12">
        <v>1.482</v>
      </c>
      <c r="E1450">
        <v>4.8529999999999998</v>
      </c>
      <c r="F1450" s="8">
        <v>1</v>
      </c>
      <c r="G1450" s="8">
        <v>0.85409999999999997</v>
      </c>
      <c r="H1450" s="8">
        <v>0.72770000000000001</v>
      </c>
      <c r="I1450" t="s">
        <v>1340</v>
      </c>
    </row>
    <row r="1451" spans="1:9">
      <c r="A1451" s="12">
        <v>275.21693196646999</v>
      </c>
      <c r="B1451" s="12">
        <v>3.3771640821500002</v>
      </c>
      <c r="C1451" s="12">
        <v>-6.9939999999999998</v>
      </c>
      <c r="D1451" s="12">
        <v>11.952</v>
      </c>
      <c r="E1451">
        <v>4.8559999999999999</v>
      </c>
      <c r="F1451" s="8">
        <v>1</v>
      </c>
      <c r="G1451" s="8">
        <v>0.85409999999999997</v>
      </c>
      <c r="H1451" s="8">
        <v>0.72770000000000001</v>
      </c>
      <c r="I1451" t="s">
        <v>6443</v>
      </c>
    </row>
    <row r="1452" spans="1:9">
      <c r="A1452" s="12">
        <v>349.43603027376003</v>
      </c>
      <c r="B1452" s="12">
        <v>49.015300814139998</v>
      </c>
      <c r="C1452" s="12">
        <v>33.779000000000003</v>
      </c>
      <c r="D1452" s="12">
        <v>6.2130000000000001</v>
      </c>
      <c r="E1452">
        <v>4.8600000000000003</v>
      </c>
      <c r="F1452" s="8">
        <v>1</v>
      </c>
      <c r="G1452" s="8">
        <v>0.64800000000000002</v>
      </c>
      <c r="H1452" s="8">
        <v>0.33460000000000001</v>
      </c>
      <c r="I1452" t="s">
        <v>369</v>
      </c>
    </row>
    <row r="1453" spans="1:9">
      <c r="A1453" s="12">
        <v>312.23454830060001</v>
      </c>
      <c r="B1453" s="12">
        <v>46.11413434584</v>
      </c>
      <c r="C1453" s="12">
        <v>-2.2330000000000001</v>
      </c>
      <c r="D1453" s="12">
        <v>-2.516</v>
      </c>
      <c r="E1453">
        <v>4.8600000000000003</v>
      </c>
      <c r="F1453" s="8">
        <v>0.51039999999999996</v>
      </c>
      <c r="G1453" s="8">
        <v>0.61219999999999997</v>
      </c>
      <c r="H1453" s="8">
        <v>1</v>
      </c>
      <c r="I1453" t="s">
        <v>523</v>
      </c>
    </row>
    <row r="1454" spans="1:9">
      <c r="A1454" s="12">
        <v>165.93166186666667</v>
      </c>
      <c r="B1454" s="12">
        <v>61.750873086111113</v>
      </c>
      <c r="C1454" s="12">
        <v>-116.3</v>
      </c>
      <c r="D1454" s="12">
        <v>-100.6</v>
      </c>
      <c r="E1454">
        <v>4.8600000000000003</v>
      </c>
      <c r="F1454" s="8">
        <v>0.76519999999999999</v>
      </c>
      <c r="G1454" s="8">
        <v>0.80349999999999999</v>
      </c>
      <c r="H1454" s="8">
        <v>1</v>
      </c>
      <c r="I1454" t="s">
        <v>1524</v>
      </c>
    </row>
    <row r="1455" spans="1:9">
      <c r="A1455" s="12">
        <v>112.46421790955</v>
      </c>
      <c r="B1455" s="12">
        <v>-23.024290205970001</v>
      </c>
      <c r="C1455" s="12">
        <v>-2.831</v>
      </c>
      <c r="D1455" s="12">
        <v>4.1719999999999997</v>
      </c>
      <c r="E1455">
        <v>4.8600000000000003</v>
      </c>
      <c r="F1455" s="8">
        <v>0.72599999999999998</v>
      </c>
      <c r="G1455" s="8">
        <v>0.7762</v>
      </c>
      <c r="H1455" s="8">
        <v>1</v>
      </c>
      <c r="I1455" t="s">
        <v>3066</v>
      </c>
    </row>
    <row r="1456" spans="1:9">
      <c r="A1456" s="12">
        <v>184.08557628791667</v>
      </c>
      <c r="B1456" s="12">
        <v>23.945408332777777</v>
      </c>
      <c r="C1456" s="12">
        <v>-26.55</v>
      </c>
      <c r="D1456" s="12">
        <v>-6.22</v>
      </c>
      <c r="E1456">
        <v>4.8600000000000003</v>
      </c>
      <c r="F1456" s="8">
        <v>1</v>
      </c>
      <c r="G1456" s="8">
        <v>0.85409999999999997</v>
      </c>
      <c r="H1456" s="8">
        <v>0.72770000000000001</v>
      </c>
      <c r="I1456" t="s">
        <v>5109</v>
      </c>
    </row>
    <row r="1457" spans="1:9">
      <c r="A1457" s="12">
        <v>288.88511073291664</v>
      </c>
      <c r="B1457" s="12">
        <v>-25.256682459444445</v>
      </c>
      <c r="C1457" s="12">
        <v>45.5</v>
      </c>
      <c r="D1457" s="12">
        <v>-31.08</v>
      </c>
      <c r="E1457">
        <v>4.8600000000000003</v>
      </c>
      <c r="F1457" s="8">
        <v>1</v>
      </c>
      <c r="G1457" s="8">
        <v>0.83299999999999996</v>
      </c>
      <c r="H1457" s="8">
        <v>0.67869999999999997</v>
      </c>
      <c r="I1457" t="s">
        <v>5969</v>
      </c>
    </row>
    <row r="1458" spans="1:9">
      <c r="A1458" s="12">
        <v>276.33766429256002</v>
      </c>
      <c r="B1458" s="12">
        <v>-20.541672835260002</v>
      </c>
      <c r="C1458" s="12">
        <v>6.1079999999999997</v>
      </c>
      <c r="D1458" s="12">
        <v>-26.699000000000002</v>
      </c>
      <c r="E1458">
        <v>4.8600000000000003</v>
      </c>
      <c r="F1458" s="8">
        <v>1</v>
      </c>
      <c r="G1458" s="8">
        <v>0.82210000000000005</v>
      </c>
      <c r="H1458" s="8">
        <v>0.65410000000000001</v>
      </c>
      <c r="I1458" t="s">
        <v>6067</v>
      </c>
    </row>
    <row r="1459" spans="1:9">
      <c r="A1459" s="12">
        <v>265.857473755</v>
      </c>
      <c r="B1459" s="12">
        <v>-21.683193876111112</v>
      </c>
      <c r="C1459" s="12">
        <v>-97.54</v>
      </c>
      <c r="D1459" s="12">
        <v>-44.56</v>
      </c>
      <c r="E1459">
        <v>4.8609999999999998</v>
      </c>
      <c r="F1459" s="8">
        <v>0.99370000000000003</v>
      </c>
      <c r="G1459" s="8">
        <v>0.9526</v>
      </c>
      <c r="H1459" s="8">
        <v>1</v>
      </c>
      <c r="I1459" t="s">
        <v>6060</v>
      </c>
    </row>
    <row r="1460" spans="1:9">
      <c r="A1460" s="12">
        <v>220.41146330761001</v>
      </c>
      <c r="B1460" s="12">
        <v>8.1617645718200009</v>
      </c>
      <c r="C1460" s="12">
        <v>-10.265000000000001</v>
      </c>
      <c r="D1460" s="12">
        <v>3.1869999999999998</v>
      </c>
      <c r="E1460">
        <v>4.8620000000000001</v>
      </c>
      <c r="F1460" s="8">
        <v>0.8</v>
      </c>
      <c r="G1460" s="8">
        <v>0.8</v>
      </c>
      <c r="H1460" s="8">
        <v>0.8</v>
      </c>
      <c r="I1460" t="s">
        <v>5530</v>
      </c>
    </row>
    <row r="1461" spans="1:9">
      <c r="A1461" s="12">
        <v>269.44918073833333</v>
      </c>
      <c r="B1461" s="12">
        <v>-41.716294781388889</v>
      </c>
      <c r="C1461" s="12">
        <v>-3.97</v>
      </c>
      <c r="D1461" s="12">
        <v>-15.02</v>
      </c>
      <c r="E1461">
        <v>4.8630000000000004</v>
      </c>
      <c r="F1461" s="8">
        <v>1</v>
      </c>
      <c r="G1461" s="8">
        <v>0.67889999999999995</v>
      </c>
      <c r="H1461" s="8">
        <v>0.38229999999999997</v>
      </c>
      <c r="I1461" t="s">
        <v>5680</v>
      </c>
    </row>
    <row r="1462" spans="1:9">
      <c r="A1462" s="12">
        <v>130.43056736143001</v>
      </c>
      <c r="B1462" s="12">
        <v>-15.943385354710001</v>
      </c>
      <c r="C1462" s="12">
        <v>3.4159999999999999</v>
      </c>
      <c r="D1462" s="12">
        <v>-96.804000000000002</v>
      </c>
      <c r="E1462">
        <v>4.8659999999999997</v>
      </c>
      <c r="F1462" s="8">
        <v>1</v>
      </c>
      <c r="G1462" s="8">
        <v>0.83299999999999996</v>
      </c>
      <c r="H1462" s="8">
        <v>0.67869999999999997</v>
      </c>
      <c r="I1462" t="s">
        <v>3428</v>
      </c>
    </row>
    <row r="1463" spans="1:9">
      <c r="A1463" s="12">
        <v>36.487524355959998</v>
      </c>
      <c r="B1463" s="12">
        <v>-12.290474306709999</v>
      </c>
      <c r="C1463" s="12">
        <v>-11.596</v>
      </c>
      <c r="D1463" s="12">
        <v>-9.7859999999999996</v>
      </c>
      <c r="E1463">
        <v>4.8659999999999997</v>
      </c>
      <c r="F1463" s="8">
        <v>0.6109</v>
      </c>
      <c r="G1463" s="8">
        <v>0.69189999999999996</v>
      </c>
      <c r="H1463" s="8">
        <v>1</v>
      </c>
      <c r="I1463" t="s">
        <v>3833</v>
      </c>
    </row>
    <row r="1464" spans="1:9">
      <c r="A1464" s="12">
        <v>72.477664402083334</v>
      </c>
      <c r="B1464" s="12">
        <v>37.488275992222221</v>
      </c>
      <c r="C1464" s="12">
        <v>-36.89</v>
      </c>
      <c r="D1464" s="12">
        <v>38.85</v>
      </c>
      <c r="E1464">
        <v>4.867</v>
      </c>
      <c r="F1464" s="8">
        <v>1</v>
      </c>
      <c r="G1464" s="8">
        <v>0.78720000000000001</v>
      </c>
      <c r="H1464" s="8">
        <v>0.57969999999999999</v>
      </c>
      <c r="I1464" t="s">
        <v>2093</v>
      </c>
    </row>
    <row r="1465" spans="1:9">
      <c r="A1465" s="12">
        <v>20.585083648209999</v>
      </c>
      <c r="B1465" s="12">
        <v>45.528776735789997</v>
      </c>
      <c r="C1465" s="12">
        <v>31.681000000000001</v>
      </c>
      <c r="D1465" s="12">
        <v>9.0239999999999991</v>
      </c>
      <c r="E1465">
        <v>4.8680000000000003</v>
      </c>
      <c r="F1465" s="8">
        <v>1</v>
      </c>
      <c r="G1465" s="8">
        <v>0.83299999999999996</v>
      </c>
      <c r="H1465" s="8">
        <v>0.67869999999999997</v>
      </c>
      <c r="I1465" t="s">
        <v>336</v>
      </c>
    </row>
    <row r="1466" spans="1:9">
      <c r="A1466" s="12">
        <v>81.908683599583341</v>
      </c>
      <c r="B1466" s="12">
        <v>21.936964946111111</v>
      </c>
      <c r="C1466" s="12">
        <v>0.05</v>
      </c>
      <c r="D1466" s="12">
        <v>-7.06</v>
      </c>
      <c r="E1466">
        <v>4.8680000000000003</v>
      </c>
      <c r="F1466" s="8">
        <v>0.47989999999999999</v>
      </c>
      <c r="G1466" s="8">
        <v>0.58679999999999999</v>
      </c>
      <c r="H1466" s="8">
        <v>1</v>
      </c>
      <c r="I1466" t="s">
        <v>2327</v>
      </c>
    </row>
    <row r="1467" spans="1:9">
      <c r="A1467" s="12">
        <v>48.725409666799997</v>
      </c>
      <c r="B1467" s="12">
        <v>21.044447008140001</v>
      </c>
      <c r="C1467" s="12">
        <v>-26.276</v>
      </c>
      <c r="D1467" s="12">
        <v>-73.781999999999996</v>
      </c>
      <c r="E1467">
        <v>4.8689999999999998</v>
      </c>
      <c r="F1467" s="8">
        <v>0.63239999999999996</v>
      </c>
      <c r="G1467" s="8">
        <v>0.70809999999999995</v>
      </c>
      <c r="H1467" s="8">
        <v>1</v>
      </c>
      <c r="I1467" t="s">
        <v>1754</v>
      </c>
    </row>
    <row r="1468" spans="1:9">
      <c r="A1468" s="12">
        <v>191.28260867319</v>
      </c>
      <c r="B1468" s="12">
        <v>45.440257307889993</v>
      </c>
      <c r="C1468" s="12">
        <v>-2.968</v>
      </c>
      <c r="D1468" s="12">
        <v>13.063000000000001</v>
      </c>
      <c r="E1468">
        <v>4.87</v>
      </c>
      <c r="F1468" s="8">
        <v>0.8</v>
      </c>
      <c r="G1468" s="8">
        <v>0.8</v>
      </c>
      <c r="H1468" s="8">
        <v>0.8</v>
      </c>
      <c r="I1468" t="s">
        <v>1695</v>
      </c>
    </row>
    <row r="1469" spans="1:9">
      <c r="A1469" s="12">
        <v>88.278673439439984</v>
      </c>
      <c r="B1469" s="12">
        <v>-33.801363217860001</v>
      </c>
      <c r="C1469" s="12">
        <v>-4.0949999999999998</v>
      </c>
      <c r="D1469" s="12">
        <v>31.125</v>
      </c>
      <c r="E1469">
        <v>4.87</v>
      </c>
      <c r="F1469" s="8">
        <v>0.52290000000000003</v>
      </c>
      <c r="G1469" s="8">
        <v>0.62250000000000005</v>
      </c>
      <c r="H1469" s="8">
        <v>1</v>
      </c>
      <c r="I1469" t="s">
        <v>2525</v>
      </c>
    </row>
    <row r="1470" spans="1:9">
      <c r="A1470" s="12">
        <v>116.53103507766001</v>
      </c>
      <c r="B1470" s="12">
        <v>18.509998103600001</v>
      </c>
      <c r="C1470" s="12">
        <v>-77.971999999999994</v>
      </c>
      <c r="D1470" s="12">
        <v>-51.68</v>
      </c>
      <c r="E1470">
        <v>4.87</v>
      </c>
      <c r="F1470" s="8">
        <v>1</v>
      </c>
      <c r="G1470" s="8">
        <v>0.77500000000000002</v>
      </c>
      <c r="H1470" s="8">
        <v>0.55479999999999996</v>
      </c>
      <c r="I1470" t="s">
        <v>3167</v>
      </c>
    </row>
    <row r="1471" spans="1:9">
      <c r="A1471" s="12">
        <v>39.890822553500826</v>
      </c>
      <c r="B1471" s="12">
        <v>-11.872097675596667</v>
      </c>
      <c r="C1471" s="12">
        <v>161.62</v>
      </c>
      <c r="D1471" s="12">
        <v>-230.53</v>
      </c>
      <c r="E1471">
        <v>4.87</v>
      </c>
      <c r="F1471" s="8">
        <v>0.99370000000000003</v>
      </c>
      <c r="G1471" s="8">
        <v>0.9526</v>
      </c>
      <c r="H1471" s="8">
        <v>1</v>
      </c>
      <c r="I1471" t="s">
        <v>3834</v>
      </c>
    </row>
    <row r="1472" spans="1:9">
      <c r="A1472" s="12">
        <v>215.84456358333333</v>
      </c>
      <c r="B1472" s="12">
        <v>8.4466208611111107</v>
      </c>
      <c r="C1472" s="12">
        <v>-75.89</v>
      </c>
      <c r="D1472" s="12">
        <v>-8.1300000000000008</v>
      </c>
      <c r="E1472">
        <v>4.87</v>
      </c>
      <c r="F1472" s="8">
        <v>0.8</v>
      </c>
      <c r="G1472" s="8">
        <v>0.8</v>
      </c>
      <c r="H1472" s="8">
        <v>0.8</v>
      </c>
      <c r="I1472" t="s">
        <v>5466</v>
      </c>
    </row>
    <row r="1473" spans="1:9">
      <c r="A1473" s="12">
        <v>256.20563190363998</v>
      </c>
      <c r="B1473" s="12">
        <v>-34.122928244550003</v>
      </c>
      <c r="C1473" s="12">
        <v>1.272</v>
      </c>
      <c r="D1473" s="12">
        <v>-2.0489999999999999</v>
      </c>
      <c r="E1473">
        <v>4.87</v>
      </c>
      <c r="F1473" s="8">
        <v>0.47989999999999999</v>
      </c>
      <c r="G1473" s="8">
        <v>0.58679999999999999</v>
      </c>
      <c r="H1473" s="8">
        <v>1</v>
      </c>
      <c r="I1473" t="s">
        <v>5780</v>
      </c>
    </row>
    <row r="1474" spans="1:9">
      <c r="A1474" s="12">
        <v>281.08066252833339</v>
      </c>
      <c r="B1474" s="12">
        <v>-35.641987386666663</v>
      </c>
      <c r="C1474" s="12">
        <v>-0.68</v>
      </c>
      <c r="D1474" s="12">
        <v>-27.24</v>
      </c>
      <c r="E1474">
        <v>4.87</v>
      </c>
      <c r="F1474" s="8">
        <v>0.47989999999999999</v>
      </c>
      <c r="G1474" s="8">
        <v>0.58679999999999999</v>
      </c>
      <c r="H1474" s="8">
        <v>1</v>
      </c>
      <c r="I1474" t="s">
        <v>5816</v>
      </c>
    </row>
    <row r="1475" spans="1:9">
      <c r="A1475" s="12">
        <v>239.54736956249999</v>
      </c>
      <c r="B1475" s="12">
        <v>-14.279358173888889</v>
      </c>
      <c r="C1475" s="12">
        <v>-12.44</v>
      </c>
      <c r="D1475" s="12">
        <v>-16.73</v>
      </c>
      <c r="E1475">
        <v>4.87</v>
      </c>
      <c r="F1475" s="8">
        <v>0.52290000000000003</v>
      </c>
      <c r="G1475" s="8">
        <v>0.62250000000000005</v>
      </c>
      <c r="H1475" s="8">
        <v>1</v>
      </c>
      <c r="I1475" t="s">
        <v>6134</v>
      </c>
    </row>
    <row r="1476" spans="1:9">
      <c r="A1476" s="12">
        <v>241.09220319118</v>
      </c>
      <c r="B1476" s="12">
        <v>-11.37296455868</v>
      </c>
      <c r="C1476" s="12">
        <v>-43.268999999999998</v>
      </c>
      <c r="D1476" s="12">
        <v>-18.584</v>
      </c>
      <c r="E1476">
        <v>4.87</v>
      </c>
      <c r="F1476" s="8">
        <v>0.99370000000000003</v>
      </c>
      <c r="G1476" s="8">
        <v>0.9526</v>
      </c>
      <c r="H1476" s="8">
        <v>1</v>
      </c>
      <c r="I1476" t="s">
        <v>6185</v>
      </c>
    </row>
    <row r="1477" spans="1:9">
      <c r="A1477" s="12">
        <v>159.68748437816001</v>
      </c>
      <c r="B1477" s="12">
        <v>-59.182995750139995</v>
      </c>
      <c r="C1477" s="12">
        <v>-14.798999999999999</v>
      </c>
      <c r="D1477" s="12">
        <v>0.626</v>
      </c>
      <c r="E1477">
        <v>4.87</v>
      </c>
      <c r="F1477" s="8">
        <v>1</v>
      </c>
      <c r="G1477" s="8">
        <v>0.77500000000000002</v>
      </c>
      <c r="H1477" s="8">
        <v>0.55479999999999996</v>
      </c>
      <c r="I1477" t="s">
        <v>7778</v>
      </c>
    </row>
    <row r="1478" spans="1:9">
      <c r="A1478" s="12">
        <v>349.65621894027998</v>
      </c>
      <c r="B1478" s="12">
        <v>68.111443636509989</v>
      </c>
      <c r="C1478" s="12">
        <v>54.277000000000001</v>
      </c>
      <c r="D1478" s="12">
        <v>9.9019999999999992</v>
      </c>
      <c r="E1478">
        <v>4.87</v>
      </c>
      <c r="F1478" s="8">
        <v>0.8</v>
      </c>
      <c r="G1478" s="8">
        <v>0.8</v>
      </c>
      <c r="H1478" s="8">
        <v>0.8</v>
      </c>
      <c r="I1478" t="s">
        <v>9121</v>
      </c>
    </row>
    <row r="1479" spans="1:9">
      <c r="A1479" s="12">
        <v>38.968639123750002</v>
      </c>
      <c r="B1479" s="12">
        <v>5.5932471794444441</v>
      </c>
      <c r="C1479" s="12">
        <v>-26.51</v>
      </c>
      <c r="D1479" s="12">
        <v>-22.32</v>
      </c>
      <c r="E1479">
        <v>4.8710000000000004</v>
      </c>
      <c r="F1479" s="8">
        <v>1</v>
      </c>
      <c r="G1479" s="8">
        <v>0.85409999999999997</v>
      </c>
      <c r="H1479" s="8">
        <v>0.72770000000000001</v>
      </c>
      <c r="I1479" t="s">
        <v>4113</v>
      </c>
    </row>
    <row r="1480" spans="1:9">
      <c r="A1480" s="12">
        <v>256.34454343006996</v>
      </c>
      <c r="B1480" s="12">
        <v>12.740826493929999</v>
      </c>
      <c r="C1480" s="12">
        <v>49.981999999999999</v>
      </c>
      <c r="D1480" s="12">
        <v>-11.622</v>
      </c>
      <c r="E1480">
        <v>4.8710000000000004</v>
      </c>
      <c r="F1480" s="8">
        <v>0.67030000000000001</v>
      </c>
      <c r="G1480" s="8">
        <v>0.73619999999999997</v>
      </c>
      <c r="H1480" s="8">
        <v>1</v>
      </c>
      <c r="I1480" t="s">
        <v>6548</v>
      </c>
    </row>
    <row r="1481" spans="1:9">
      <c r="A1481" s="12">
        <v>129.92697514366</v>
      </c>
      <c r="B1481" s="12">
        <v>-29.561084594020002</v>
      </c>
      <c r="C1481" s="12">
        <v>-24.751000000000001</v>
      </c>
      <c r="D1481" s="12">
        <v>-91.427000000000007</v>
      </c>
      <c r="E1481">
        <v>4.8719999999999999</v>
      </c>
      <c r="F1481" s="8">
        <v>0.8</v>
      </c>
      <c r="G1481" s="8">
        <v>0.8</v>
      </c>
      <c r="H1481" s="8">
        <v>0.8</v>
      </c>
      <c r="I1481" t="s">
        <v>3436</v>
      </c>
    </row>
    <row r="1482" spans="1:9">
      <c r="A1482" s="12">
        <v>356.76439327339</v>
      </c>
      <c r="B1482" s="12">
        <v>58.651991035729999</v>
      </c>
      <c r="C1482" s="12">
        <v>60.378999999999998</v>
      </c>
      <c r="D1482" s="12">
        <v>56.828000000000003</v>
      </c>
      <c r="E1482">
        <v>4.8730000000000002</v>
      </c>
      <c r="F1482" s="8">
        <v>1</v>
      </c>
      <c r="G1482" s="8">
        <v>0.82210000000000005</v>
      </c>
      <c r="H1482" s="8">
        <v>0.65410000000000001</v>
      </c>
      <c r="I1482" t="s">
        <v>547</v>
      </c>
    </row>
    <row r="1483" spans="1:9">
      <c r="A1483" s="12">
        <v>87.254045624379984</v>
      </c>
      <c r="B1483" s="12">
        <v>24.567460751190001</v>
      </c>
      <c r="C1483" s="12">
        <v>-13.211</v>
      </c>
      <c r="D1483" s="12">
        <v>-13.715999999999999</v>
      </c>
      <c r="E1483">
        <v>4.8730000000000002</v>
      </c>
      <c r="F1483" s="8">
        <v>0.8</v>
      </c>
      <c r="G1483" s="8">
        <v>0.8</v>
      </c>
      <c r="H1483" s="8">
        <v>0.8</v>
      </c>
      <c r="I1483" t="s">
        <v>2483</v>
      </c>
    </row>
    <row r="1484" spans="1:9">
      <c r="A1484" s="12">
        <v>296.59058130579251</v>
      </c>
      <c r="B1484" s="12">
        <v>-19.761114615344443</v>
      </c>
      <c r="C1484" s="12">
        <v>-129.803</v>
      </c>
      <c r="D1484" s="12">
        <v>-90.543000000000006</v>
      </c>
      <c r="E1484">
        <v>4.8730000000000002</v>
      </c>
      <c r="F1484" s="8">
        <v>1</v>
      </c>
      <c r="G1484" s="8">
        <v>0.83299999999999996</v>
      </c>
      <c r="H1484" s="8">
        <v>0.67869999999999997</v>
      </c>
      <c r="I1484" t="s">
        <v>6088</v>
      </c>
    </row>
    <row r="1485" spans="1:9">
      <c r="A1485" s="12">
        <v>108.30562750228</v>
      </c>
      <c r="B1485" s="12">
        <v>-45.18273759937</v>
      </c>
      <c r="C1485" s="12">
        <v>-25.166</v>
      </c>
      <c r="D1485" s="12">
        <v>-87.38</v>
      </c>
      <c r="E1485">
        <v>4.8739999999999997</v>
      </c>
      <c r="F1485" s="8">
        <v>0.57499999999999996</v>
      </c>
      <c r="G1485" s="8">
        <v>0.66420000000000001</v>
      </c>
      <c r="H1485" s="8">
        <v>1</v>
      </c>
      <c r="I1485" t="s">
        <v>7161</v>
      </c>
    </row>
    <row r="1486" spans="1:9">
      <c r="A1486" s="12">
        <v>49.592104334583333</v>
      </c>
      <c r="B1486" s="12">
        <v>-22.511116408333333</v>
      </c>
      <c r="C1486" s="12">
        <v>13.08</v>
      </c>
      <c r="D1486" s="12">
        <v>13.33</v>
      </c>
      <c r="E1486">
        <v>4.875</v>
      </c>
      <c r="F1486" s="8">
        <v>1</v>
      </c>
      <c r="G1486" s="8">
        <v>0.83299999999999996</v>
      </c>
      <c r="H1486" s="8">
        <v>0.67869999999999997</v>
      </c>
      <c r="I1486" t="s">
        <v>1768</v>
      </c>
    </row>
    <row r="1487" spans="1:9">
      <c r="A1487" s="12">
        <v>87.38720725958332</v>
      </c>
      <c r="B1487" s="12">
        <v>12.651321728055557</v>
      </c>
      <c r="C1487" s="12">
        <v>-22.98</v>
      </c>
      <c r="D1487" s="12">
        <v>-18.22</v>
      </c>
      <c r="E1487">
        <v>4.875</v>
      </c>
      <c r="F1487" s="8">
        <v>0.57499999999999996</v>
      </c>
      <c r="G1487" s="8">
        <v>0.66420000000000001</v>
      </c>
      <c r="H1487" s="8">
        <v>1</v>
      </c>
      <c r="I1487" t="s">
        <v>2491</v>
      </c>
    </row>
    <row r="1488" spans="1:9">
      <c r="A1488" s="12">
        <v>289.40866306450005</v>
      </c>
      <c r="B1488" s="12">
        <v>-18.952906245699999</v>
      </c>
      <c r="C1488" s="12">
        <v>-10.417</v>
      </c>
      <c r="D1488" s="12">
        <v>-10.913</v>
      </c>
      <c r="E1488">
        <v>4.8780000000000001</v>
      </c>
      <c r="F1488" s="8">
        <v>1</v>
      </c>
      <c r="G1488" s="8">
        <v>0.85409999999999997</v>
      </c>
      <c r="H1488" s="8">
        <v>0.72770000000000001</v>
      </c>
      <c r="I1488" t="s">
        <v>6083</v>
      </c>
    </row>
    <row r="1489" spans="1:9">
      <c r="A1489" s="12">
        <v>293.80410976093998</v>
      </c>
      <c r="B1489" s="12">
        <v>-48.099199045700004</v>
      </c>
      <c r="C1489" s="12">
        <v>-8.19</v>
      </c>
      <c r="D1489" s="12">
        <v>-36.976999999999997</v>
      </c>
      <c r="E1489">
        <v>4.8789999999999996</v>
      </c>
      <c r="F1489" s="8">
        <v>1</v>
      </c>
      <c r="G1489" s="8">
        <v>0.83299999999999996</v>
      </c>
      <c r="H1489" s="8">
        <v>0.67869999999999997</v>
      </c>
      <c r="I1489" t="s">
        <v>8849</v>
      </c>
    </row>
    <row r="1490" spans="1:9">
      <c r="A1490" s="12">
        <v>339.81532765499998</v>
      </c>
      <c r="B1490" s="12">
        <v>39.050269764444444</v>
      </c>
      <c r="C1490" s="12">
        <v>-0.32</v>
      </c>
      <c r="D1490" s="12">
        <v>-5.46</v>
      </c>
      <c r="E1490">
        <v>4.88</v>
      </c>
      <c r="F1490" s="8">
        <v>0.8</v>
      </c>
      <c r="G1490" s="8">
        <v>0.8</v>
      </c>
      <c r="H1490" s="8">
        <v>0.8</v>
      </c>
      <c r="I1490" t="s">
        <v>4508</v>
      </c>
    </row>
    <row r="1491" spans="1:9">
      <c r="A1491" s="12">
        <v>148.55132004203003</v>
      </c>
      <c r="B1491" s="12">
        <v>-25.932330043420002</v>
      </c>
      <c r="C1491" s="12">
        <v>-179.86699999999999</v>
      </c>
      <c r="D1491" s="12">
        <v>54.676000000000002</v>
      </c>
      <c r="E1491">
        <v>4.88</v>
      </c>
      <c r="F1491" s="8">
        <v>1</v>
      </c>
      <c r="G1491" s="8">
        <v>0.79920000000000002</v>
      </c>
      <c r="H1491" s="8">
        <v>0.60450000000000004</v>
      </c>
      <c r="I1491" t="s">
        <v>4724</v>
      </c>
    </row>
    <row r="1492" spans="1:9">
      <c r="A1492" s="12">
        <v>176.62946888804876</v>
      </c>
      <c r="B1492" s="12">
        <v>-40.500357185326109</v>
      </c>
      <c r="C1492" s="12">
        <v>-1530.971</v>
      </c>
      <c r="D1492" s="12">
        <v>403.28699999999998</v>
      </c>
      <c r="E1492">
        <v>4.88</v>
      </c>
      <c r="F1492" s="8">
        <v>1</v>
      </c>
      <c r="G1492" s="8">
        <v>0.89290000000000003</v>
      </c>
      <c r="H1492" s="8">
        <v>0.82379999999999998</v>
      </c>
      <c r="I1492" t="s">
        <v>5043</v>
      </c>
    </row>
    <row r="1493" spans="1:9">
      <c r="A1493" s="12">
        <v>190.47107061462</v>
      </c>
      <c r="B1493" s="12">
        <v>10.235625713699999</v>
      </c>
      <c r="C1493" s="12">
        <v>81.912000000000006</v>
      </c>
      <c r="D1493" s="12">
        <v>-90.322999999999993</v>
      </c>
      <c r="E1493">
        <v>4.88</v>
      </c>
      <c r="F1493" s="8">
        <v>0.6109</v>
      </c>
      <c r="G1493" s="8">
        <v>0.69189999999999996</v>
      </c>
      <c r="H1493" s="8">
        <v>1</v>
      </c>
      <c r="I1493" t="s">
        <v>5194</v>
      </c>
    </row>
    <row r="1494" spans="1:9">
      <c r="A1494" s="12">
        <v>195.06862265967999</v>
      </c>
      <c r="B1494" s="12">
        <v>30.785022071370001</v>
      </c>
      <c r="C1494" s="12">
        <v>-20.75</v>
      </c>
      <c r="D1494" s="12">
        <v>-6.7119999999999997</v>
      </c>
      <c r="E1494">
        <v>4.88</v>
      </c>
      <c r="F1494" s="8">
        <v>0.8</v>
      </c>
      <c r="G1494" s="8">
        <v>0.8</v>
      </c>
      <c r="H1494" s="8">
        <v>0.8</v>
      </c>
      <c r="I1494" t="s">
        <v>5255</v>
      </c>
    </row>
    <row r="1495" spans="1:9">
      <c r="A1495" s="12">
        <v>309.18180497848005</v>
      </c>
      <c r="B1495" s="12">
        <v>-2.54995464288</v>
      </c>
      <c r="C1495" s="12">
        <v>10.862</v>
      </c>
      <c r="D1495" s="12">
        <v>-15.416</v>
      </c>
      <c r="E1495">
        <v>4.88</v>
      </c>
      <c r="F1495" s="8">
        <v>1</v>
      </c>
      <c r="G1495" s="8">
        <v>0.77500000000000002</v>
      </c>
      <c r="H1495" s="8">
        <v>0.55479999999999996</v>
      </c>
      <c r="I1495" t="s">
        <v>6323</v>
      </c>
    </row>
    <row r="1496" spans="1:9">
      <c r="A1496" s="12">
        <v>312.37067736336002</v>
      </c>
      <c r="B1496" s="12">
        <v>-46.226826980200002</v>
      </c>
      <c r="C1496" s="12">
        <v>39.432000000000002</v>
      </c>
      <c r="D1496" s="12">
        <v>26.204000000000001</v>
      </c>
      <c r="E1496">
        <v>4.8819999999999997</v>
      </c>
      <c r="F1496" s="8">
        <v>1</v>
      </c>
      <c r="G1496" s="8">
        <v>0.73599999999999999</v>
      </c>
      <c r="H1496" s="8">
        <v>0.4803</v>
      </c>
      <c r="I1496" t="s">
        <v>8747</v>
      </c>
    </row>
    <row r="1497" spans="1:9">
      <c r="A1497" s="12">
        <v>75.356585635670001</v>
      </c>
      <c r="B1497" s="12">
        <v>-20.05191896613</v>
      </c>
      <c r="C1497" s="12">
        <v>36.927999999999997</v>
      </c>
      <c r="D1497" s="12">
        <v>-15.404</v>
      </c>
      <c r="E1497">
        <v>4.8849999999999998</v>
      </c>
      <c r="F1497" s="8">
        <v>0.57499999999999996</v>
      </c>
      <c r="G1497" s="8">
        <v>0.66420000000000001</v>
      </c>
      <c r="H1497" s="8">
        <v>1</v>
      </c>
      <c r="I1497" t="s">
        <v>2176</v>
      </c>
    </row>
    <row r="1498" spans="1:9">
      <c r="A1498" s="12">
        <v>352.50808598742998</v>
      </c>
      <c r="B1498" s="12">
        <v>58.548920051419998</v>
      </c>
      <c r="C1498" s="12">
        <v>17.957000000000001</v>
      </c>
      <c r="D1498" s="12">
        <v>4.4409999999999998</v>
      </c>
      <c r="E1498">
        <v>4.8860000000000001</v>
      </c>
      <c r="F1498" s="8">
        <v>0.50129999999999997</v>
      </c>
      <c r="G1498" s="8">
        <v>0.60470000000000002</v>
      </c>
      <c r="H1498" s="8">
        <v>1</v>
      </c>
      <c r="I1498" t="s">
        <v>544</v>
      </c>
    </row>
    <row r="1499" spans="1:9">
      <c r="A1499" s="12">
        <v>107.91386052498</v>
      </c>
      <c r="B1499" s="12">
        <v>39.320550338480004</v>
      </c>
      <c r="C1499" s="12">
        <v>45.314</v>
      </c>
      <c r="D1499" s="12">
        <v>2.9860000000000002</v>
      </c>
      <c r="E1499">
        <v>4.8860000000000001</v>
      </c>
      <c r="F1499" s="8">
        <v>1</v>
      </c>
      <c r="G1499" s="8">
        <v>0.77500000000000002</v>
      </c>
      <c r="H1499" s="8">
        <v>0.55479999999999996</v>
      </c>
      <c r="I1499" t="s">
        <v>2946</v>
      </c>
    </row>
    <row r="1500" spans="1:9">
      <c r="A1500" s="12">
        <v>359.66823781999994</v>
      </c>
      <c r="B1500" s="12">
        <v>-3.5559827549999996</v>
      </c>
      <c r="C1500" s="12">
        <v>-57.13</v>
      </c>
      <c r="D1500" s="12">
        <v>-72.08</v>
      </c>
      <c r="E1500">
        <v>4.8860000000000001</v>
      </c>
      <c r="F1500" s="8">
        <v>1</v>
      </c>
      <c r="G1500" s="8">
        <v>0.85409999999999997</v>
      </c>
      <c r="H1500" s="8">
        <v>0.72770000000000001</v>
      </c>
      <c r="I1500" t="s">
        <v>3961</v>
      </c>
    </row>
    <row r="1501" spans="1:9">
      <c r="A1501" s="12">
        <v>296.06918833997003</v>
      </c>
      <c r="B1501" s="12">
        <v>37.354356150840005</v>
      </c>
      <c r="C1501" s="12">
        <v>72.665000000000006</v>
      </c>
      <c r="D1501" s="12">
        <v>35.378999999999998</v>
      </c>
      <c r="E1501">
        <v>4.8869999999999996</v>
      </c>
      <c r="F1501" s="8">
        <v>1</v>
      </c>
      <c r="G1501" s="8">
        <v>0.85409999999999997</v>
      </c>
      <c r="H1501" s="8">
        <v>0.72770000000000001</v>
      </c>
      <c r="I1501" t="s">
        <v>7077</v>
      </c>
    </row>
    <row r="1502" spans="1:9">
      <c r="A1502" s="12">
        <v>280.88021209175997</v>
      </c>
      <c r="B1502" s="12">
        <v>-8.2752126752000006</v>
      </c>
      <c r="C1502" s="12">
        <v>21.780999999999999</v>
      </c>
      <c r="D1502" s="12">
        <v>4.5910000000000002</v>
      </c>
      <c r="E1502">
        <v>4.8890000000000002</v>
      </c>
      <c r="F1502" s="8">
        <v>1</v>
      </c>
      <c r="G1502" s="8">
        <v>0.85409999999999997</v>
      </c>
      <c r="H1502" s="8">
        <v>0.72770000000000001</v>
      </c>
      <c r="I1502" t="s">
        <v>6269</v>
      </c>
    </row>
    <row r="1503" spans="1:9">
      <c r="A1503" s="12">
        <v>214.55789958256</v>
      </c>
      <c r="B1503" s="12">
        <v>-81.007758498390004</v>
      </c>
      <c r="C1503" s="12">
        <v>-19.981000000000002</v>
      </c>
      <c r="D1503" s="12">
        <v>-65.221999999999994</v>
      </c>
      <c r="E1503">
        <v>4.8890000000000002</v>
      </c>
      <c r="F1503" s="8">
        <v>0.65039999999999998</v>
      </c>
      <c r="G1503" s="8">
        <v>0.72150000000000003</v>
      </c>
      <c r="H1503" s="8">
        <v>1</v>
      </c>
      <c r="I1503" t="s">
        <v>8153</v>
      </c>
    </row>
    <row r="1504" spans="1:9">
      <c r="A1504" s="12">
        <v>261.07133333333331</v>
      </c>
      <c r="B1504" s="12">
        <v>69.946527777777789</v>
      </c>
      <c r="C1504" s="12" t="s">
        <v>9341</v>
      </c>
      <c r="D1504" s="12" t="s">
        <v>9341</v>
      </c>
      <c r="E1504">
        <v>4.8899999999999997</v>
      </c>
      <c r="F1504" s="8">
        <v>0.8</v>
      </c>
      <c r="G1504" s="8">
        <v>0.8</v>
      </c>
      <c r="H1504" s="8">
        <v>0.8</v>
      </c>
      <c r="I1504" t="s">
        <v>1224</v>
      </c>
    </row>
    <row r="1505" spans="1:9">
      <c r="A1505" s="12">
        <v>133.88153007048999</v>
      </c>
      <c r="B1505" s="12">
        <v>-27.681848212390001</v>
      </c>
      <c r="C1505" s="12">
        <v>82.730999999999995</v>
      </c>
      <c r="D1505" s="12">
        <v>-101.976</v>
      </c>
      <c r="E1505">
        <v>4.8899999999999997</v>
      </c>
      <c r="F1505" s="8">
        <v>0.67030000000000001</v>
      </c>
      <c r="G1505" s="8">
        <v>0.73619999999999997</v>
      </c>
      <c r="H1505" s="8">
        <v>1</v>
      </c>
      <c r="I1505" t="s">
        <v>3477</v>
      </c>
    </row>
    <row r="1506" spans="1:9">
      <c r="A1506" s="12">
        <v>2.81607516478</v>
      </c>
      <c r="B1506" s="12">
        <v>-15.467977907890001</v>
      </c>
      <c r="C1506" s="12">
        <v>-82.828000000000003</v>
      </c>
      <c r="D1506" s="12">
        <v>-269.54899999999998</v>
      </c>
      <c r="E1506">
        <v>4.8899999999999997</v>
      </c>
      <c r="F1506" s="8">
        <v>1</v>
      </c>
      <c r="G1506" s="8">
        <v>0.92759999999999998</v>
      </c>
      <c r="H1506" s="8">
        <v>0.91679999999999995</v>
      </c>
      <c r="I1506" t="s">
        <v>3823</v>
      </c>
    </row>
    <row r="1507" spans="1:9">
      <c r="A1507" s="12">
        <v>159.30718604895</v>
      </c>
      <c r="B1507" s="12">
        <v>-27.412635532809997</v>
      </c>
      <c r="C1507" s="12">
        <v>-113.749</v>
      </c>
      <c r="D1507" s="12">
        <v>20.812000000000001</v>
      </c>
      <c r="E1507">
        <v>4.8899999999999997</v>
      </c>
      <c r="F1507" s="8">
        <v>1</v>
      </c>
      <c r="G1507" s="8">
        <v>0.64800000000000002</v>
      </c>
      <c r="H1507" s="8">
        <v>0.33460000000000001</v>
      </c>
      <c r="I1507" t="s">
        <v>4853</v>
      </c>
    </row>
    <row r="1508" spans="1:9">
      <c r="A1508" s="12">
        <v>240.85078937583336</v>
      </c>
      <c r="B1508" s="12">
        <v>-38.602542430833331</v>
      </c>
      <c r="C1508" s="12">
        <v>-17.600000000000001</v>
      </c>
      <c r="D1508" s="12">
        <v>-29.1</v>
      </c>
      <c r="E1508">
        <v>4.8899999999999997</v>
      </c>
      <c r="F1508" s="8">
        <v>0.52290000000000003</v>
      </c>
      <c r="G1508" s="8">
        <v>0.62250000000000005</v>
      </c>
      <c r="H1508" s="8">
        <v>1</v>
      </c>
      <c r="I1508" t="s">
        <v>5589</v>
      </c>
    </row>
    <row r="1509" spans="1:9">
      <c r="A1509" s="12">
        <v>312.49200435483999</v>
      </c>
      <c r="B1509" s="12">
        <v>-33.779703994000002</v>
      </c>
      <c r="C1509" s="12">
        <v>15.057</v>
      </c>
      <c r="D1509" s="12">
        <v>-23.524000000000001</v>
      </c>
      <c r="E1509">
        <v>4.8899999999999997</v>
      </c>
      <c r="F1509" s="8">
        <v>1</v>
      </c>
      <c r="G1509" s="8">
        <v>0.85409999999999997</v>
      </c>
      <c r="H1509" s="8">
        <v>0.72770000000000001</v>
      </c>
      <c r="I1509" t="s">
        <v>5647</v>
      </c>
    </row>
    <row r="1510" spans="1:9">
      <c r="A1510" s="12">
        <v>268.42500000000001</v>
      </c>
      <c r="B1510" s="12">
        <v>-34.75</v>
      </c>
      <c r="C1510" s="12" t="s">
        <v>9341</v>
      </c>
      <c r="D1510" s="12" t="s">
        <v>9341</v>
      </c>
      <c r="E1510">
        <v>4.8899999999999997</v>
      </c>
      <c r="F1510" s="8">
        <v>0.8</v>
      </c>
      <c r="G1510" s="8">
        <v>0.8</v>
      </c>
      <c r="H1510" s="8">
        <v>0.8</v>
      </c>
      <c r="I1510" t="s">
        <v>5802</v>
      </c>
    </row>
    <row r="1511" spans="1:9">
      <c r="A1511" s="12">
        <v>241.36070257069997</v>
      </c>
      <c r="B1511" s="12">
        <v>-19.801901506900002</v>
      </c>
      <c r="C1511" s="12">
        <v>-18.472000000000001</v>
      </c>
      <c r="D1511" s="12">
        <v>-15.593999999999999</v>
      </c>
      <c r="E1511">
        <v>4.8899999999999997</v>
      </c>
      <c r="F1511" s="8">
        <v>0.47989999999999999</v>
      </c>
      <c r="G1511" s="8">
        <v>0.58679999999999999</v>
      </c>
      <c r="H1511" s="8">
        <v>1</v>
      </c>
      <c r="I1511" t="s">
        <v>6040</v>
      </c>
    </row>
    <row r="1512" spans="1:9">
      <c r="A1512" s="12">
        <v>157.84092029716919</v>
      </c>
      <c r="B1512" s="12">
        <v>-53.715483607616392</v>
      </c>
      <c r="C1512" s="12">
        <v>-419.935</v>
      </c>
      <c r="D1512" s="12">
        <v>209.67099999999999</v>
      </c>
      <c r="E1512">
        <v>4.8899999999999997</v>
      </c>
      <c r="F1512" s="8">
        <v>0.8</v>
      </c>
      <c r="G1512" s="8">
        <v>0.8</v>
      </c>
      <c r="H1512" s="8">
        <v>0.8</v>
      </c>
      <c r="I1512" t="s">
        <v>7707</v>
      </c>
    </row>
    <row r="1513" spans="1:9">
      <c r="A1513" s="12">
        <v>12.208422895640002</v>
      </c>
      <c r="B1513" s="12">
        <v>50.96816512721</v>
      </c>
      <c r="C1513" s="12">
        <v>29.452999999999999</v>
      </c>
      <c r="D1513" s="12">
        <v>-8.1519999999999992</v>
      </c>
      <c r="E1513">
        <v>4.891</v>
      </c>
      <c r="F1513" s="8">
        <v>0.57499999999999996</v>
      </c>
      <c r="G1513" s="8">
        <v>0.66420000000000001</v>
      </c>
      <c r="H1513" s="8">
        <v>1</v>
      </c>
      <c r="I1513" t="s">
        <v>434</v>
      </c>
    </row>
    <row r="1514" spans="1:9">
      <c r="A1514" s="12">
        <v>104.40461286875001</v>
      </c>
      <c r="B1514" s="12">
        <v>45.094094558055559</v>
      </c>
      <c r="C1514" s="12">
        <v>-21.52</v>
      </c>
      <c r="D1514" s="12">
        <v>-3.12</v>
      </c>
      <c r="E1514">
        <v>4.8929999999999998</v>
      </c>
      <c r="F1514" s="8">
        <v>0.65039999999999998</v>
      </c>
      <c r="G1514" s="8">
        <v>0.72150000000000003</v>
      </c>
      <c r="H1514" s="8">
        <v>1</v>
      </c>
      <c r="I1514" t="s">
        <v>1356</v>
      </c>
    </row>
    <row r="1515" spans="1:9">
      <c r="A1515" s="12">
        <v>220.18149546562</v>
      </c>
      <c r="B1515" s="12">
        <v>16.41832665586</v>
      </c>
      <c r="C1515" s="12">
        <v>13.922000000000001</v>
      </c>
      <c r="D1515" s="12">
        <v>15.566000000000001</v>
      </c>
      <c r="E1515">
        <v>4.8929999999999998</v>
      </c>
      <c r="F1515" s="8">
        <v>0.57499999999999996</v>
      </c>
      <c r="G1515" s="8">
        <v>0.66420000000000001</v>
      </c>
      <c r="H1515" s="8">
        <v>1</v>
      </c>
      <c r="I1515" t="s">
        <v>5522</v>
      </c>
    </row>
    <row r="1516" spans="1:9">
      <c r="A1516" s="12">
        <v>192.67151411907003</v>
      </c>
      <c r="B1516" s="12">
        <v>-33.99934795846</v>
      </c>
      <c r="C1516" s="12">
        <v>-29.71</v>
      </c>
      <c r="D1516" s="12">
        <v>-13.778</v>
      </c>
      <c r="E1516">
        <v>4.8940000000000001</v>
      </c>
      <c r="F1516" s="8">
        <v>0.57499999999999996</v>
      </c>
      <c r="G1516" s="8">
        <v>0.66420000000000001</v>
      </c>
      <c r="H1516" s="8">
        <v>1</v>
      </c>
      <c r="I1516" t="s">
        <v>5249</v>
      </c>
    </row>
    <row r="1517" spans="1:9">
      <c r="A1517" s="12">
        <v>134.24340492379002</v>
      </c>
      <c r="B1517" s="12">
        <v>-59.229337618999999</v>
      </c>
      <c r="C1517" s="12">
        <v>-8.6509999999999998</v>
      </c>
      <c r="D1517" s="12">
        <v>9.2240000000000002</v>
      </c>
      <c r="E1517">
        <v>4.8949999999999996</v>
      </c>
      <c r="F1517" s="8">
        <v>0.47989999999999999</v>
      </c>
      <c r="G1517" s="8">
        <v>0.58679999999999999</v>
      </c>
      <c r="H1517" s="8">
        <v>1</v>
      </c>
      <c r="I1517" t="s">
        <v>7560</v>
      </c>
    </row>
    <row r="1518" spans="1:9">
      <c r="A1518" s="12">
        <v>67.96945262189999</v>
      </c>
      <c r="B1518" s="12">
        <v>4.4011065740000001E-2</v>
      </c>
      <c r="C1518" s="12">
        <v>-1.4690000000000001</v>
      </c>
      <c r="D1518" s="12">
        <v>-7.681</v>
      </c>
      <c r="E1518">
        <v>4.8959999999999999</v>
      </c>
      <c r="F1518" s="8">
        <v>1</v>
      </c>
      <c r="G1518" s="8">
        <v>0.83299999999999996</v>
      </c>
      <c r="H1518" s="8">
        <v>0.67869999999999997</v>
      </c>
      <c r="I1518" t="s">
        <v>2063</v>
      </c>
    </row>
    <row r="1519" spans="1:9">
      <c r="A1519" s="12">
        <v>94.998335804166672</v>
      </c>
      <c r="B1519" s="12">
        <v>-2.9444934869444448</v>
      </c>
      <c r="C1519" s="12">
        <v>-6.42</v>
      </c>
      <c r="D1519" s="12">
        <v>-1.26</v>
      </c>
      <c r="E1519">
        <v>4.899</v>
      </c>
      <c r="F1519" s="8">
        <v>1</v>
      </c>
      <c r="G1519" s="8">
        <v>0.73599999999999999</v>
      </c>
      <c r="H1519" s="8">
        <v>0.4803</v>
      </c>
      <c r="I1519" t="s">
        <v>2630</v>
      </c>
    </row>
    <row r="1520" spans="1:9">
      <c r="A1520" s="12">
        <v>247.11725943876996</v>
      </c>
      <c r="B1520" s="12">
        <v>-70.084395808309992</v>
      </c>
      <c r="C1520" s="12">
        <v>200.74199999999999</v>
      </c>
      <c r="D1520" s="12">
        <v>109.34099999999999</v>
      </c>
      <c r="E1520">
        <v>4.899</v>
      </c>
      <c r="F1520" s="8">
        <v>0.8</v>
      </c>
      <c r="G1520" s="8">
        <v>0.8</v>
      </c>
      <c r="H1520" s="8">
        <v>0.8</v>
      </c>
      <c r="I1520" t="s">
        <v>8415</v>
      </c>
    </row>
    <row r="1521" spans="1:9">
      <c r="A1521" s="12">
        <v>329.16309937291663</v>
      </c>
      <c r="B1521" s="12">
        <v>63.625560399722225</v>
      </c>
      <c r="C1521" s="12">
        <v>-0.25</v>
      </c>
      <c r="D1521" s="12">
        <v>-2.56</v>
      </c>
      <c r="E1521">
        <v>4.9000000000000004</v>
      </c>
      <c r="F1521" s="8">
        <v>1</v>
      </c>
      <c r="G1521" s="8">
        <v>0.64800000000000002</v>
      </c>
      <c r="H1521" s="8">
        <v>0.33460000000000001</v>
      </c>
      <c r="I1521" t="s">
        <v>759</v>
      </c>
    </row>
    <row r="1522" spans="1:9">
      <c r="A1522" s="12">
        <v>249.68685420526998</v>
      </c>
      <c r="B1522" s="12">
        <v>48.928342325060001</v>
      </c>
      <c r="C1522" s="12">
        <v>-48.048999999999999</v>
      </c>
      <c r="D1522" s="12">
        <v>26.315000000000001</v>
      </c>
      <c r="E1522">
        <v>4.9000000000000004</v>
      </c>
      <c r="F1522" s="8">
        <v>1</v>
      </c>
      <c r="G1522" s="8">
        <v>0.64800000000000002</v>
      </c>
      <c r="H1522" s="8">
        <v>0.33460000000000001</v>
      </c>
      <c r="I1522" t="s">
        <v>1359</v>
      </c>
    </row>
    <row r="1523" spans="1:9">
      <c r="A1523" s="12">
        <v>63.59869957523</v>
      </c>
      <c r="B1523" s="12">
        <v>-10.25628346171</v>
      </c>
      <c r="C1523" s="12">
        <v>-8.0470000000000006</v>
      </c>
      <c r="D1523" s="12">
        <v>-162.274</v>
      </c>
      <c r="E1523">
        <v>4.9000000000000004</v>
      </c>
      <c r="F1523" s="8">
        <v>1</v>
      </c>
      <c r="G1523" s="8">
        <v>0.79920000000000002</v>
      </c>
      <c r="H1523" s="8">
        <v>0.60450000000000004</v>
      </c>
      <c r="I1523" t="s">
        <v>1960</v>
      </c>
    </row>
    <row r="1524" spans="1:9">
      <c r="A1524" s="12">
        <v>85.619300956940009</v>
      </c>
      <c r="B1524" s="12">
        <v>1.4746293993900002</v>
      </c>
      <c r="C1524" s="12">
        <v>-54.59</v>
      </c>
      <c r="D1524" s="12">
        <v>-14.371</v>
      </c>
      <c r="E1524">
        <v>4.9000000000000004</v>
      </c>
      <c r="F1524" s="8">
        <v>1</v>
      </c>
      <c r="G1524" s="8">
        <v>0.82210000000000005</v>
      </c>
      <c r="H1524" s="8">
        <v>0.65410000000000001</v>
      </c>
      <c r="I1524" t="s">
        <v>2430</v>
      </c>
    </row>
    <row r="1525" spans="1:9">
      <c r="A1525" s="12">
        <v>114.79139442639001</v>
      </c>
      <c r="B1525" s="12">
        <v>34.584306330860002</v>
      </c>
      <c r="C1525" s="12">
        <v>-37.975000000000001</v>
      </c>
      <c r="D1525" s="12">
        <v>-105.13200000000001</v>
      </c>
      <c r="E1525">
        <v>4.9000000000000004</v>
      </c>
      <c r="F1525" s="8">
        <v>0.8</v>
      </c>
      <c r="G1525" s="8">
        <v>0.8</v>
      </c>
      <c r="H1525" s="8">
        <v>0.8</v>
      </c>
      <c r="I1525" t="s">
        <v>3091</v>
      </c>
    </row>
    <row r="1526" spans="1:9">
      <c r="A1526" s="12">
        <v>343.80695367221</v>
      </c>
      <c r="B1526" s="12">
        <v>8.8161814601300001</v>
      </c>
      <c r="C1526" s="12">
        <v>78.625</v>
      </c>
      <c r="D1526" s="12">
        <v>12.398</v>
      </c>
      <c r="E1526">
        <v>4.9000000000000004</v>
      </c>
      <c r="F1526" s="8">
        <v>0.63239999999999996</v>
      </c>
      <c r="G1526" s="8">
        <v>0.70809999999999995</v>
      </c>
      <c r="H1526" s="8">
        <v>1</v>
      </c>
      <c r="I1526" t="s">
        <v>4127</v>
      </c>
    </row>
    <row r="1527" spans="1:9">
      <c r="A1527" s="12">
        <v>307.41250016291997</v>
      </c>
      <c r="B1527" s="12">
        <v>-2.88552815665</v>
      </c>
      <c r="C1527" s="12">
        <v>70.287000000000006</v>
      </c>
      <c r="D1527" s="12">
        <v>-22.559000000000001</v>
      </c>
      <c r="E1527">
        <v>4.9000000000000004</v>
      </c>
      <c r="F1527" s="8">
        <v>1</v>
      </c>
      <c r="G1527" s="8">
        <v>0.82210000000000005</v>
      </c>
      <c r="H1527" s="8">
        <v>0.65410000000000001</v>
      </c>
      <c r="I1527" t="s">
        <v>6322</v>
      </c>
    </row>
    <row r="1528" spans="1:9">
      <c r="A1528" s="12">
        <v>159.64561530687001</v>
      </c>
      <c r="B1528" s="12">
        <v>-16.87656518643</v>
      </c>
      <c r="C1528" s="12">
        <v>-95.498999999999995</v>
      </c>
      <c r="D1528" s="12">
        <v>25.027000000000001</v>
      </c>
      <c r="E1528">
        <v>4.9029999999999996</v>
      </c>
      <c r="F1528" s="8">
        <v>1</v>
      </c>
      <c r="G1528" s="8">
        <v>0.85409999999999997</v>
      </c>
      <c r="H1528" s="8">
        <v>0.72770000000000001</v>
      </c>
      <c r="I1528" t="s">
        <v>4848</v>
      </c>
    </row>
    <row r="1529" spans="1:9">
      <c r="A1529" s="12">
        <v>21.405164348500001</v>
      </c>
      <c r="B1529" s="12">
        <v>-14.59878515818</v>
      </c>
      <c r="C1529" s="12">
        <v>38.356999999999999</v>
      </c>
      <c r="D1529" s="12">
        <v>-18.187999999999999</v>
      </c>
      <c r="E1529">
        <v>4.907</v>
      </c>
      <c r="F1529" s="8">
        <v>1</v>
      </c>
      <c r="G1529" s="8">
        <v>0.79920000000000002</v>
      </c>
      <c r="H1529" s="8">
        <v>0.60450000000000004</v>
      </c>
      <c r="I1529" t="s">
        <v>3831</v>
      </c>
    </row>
    <row r="1530" spans="1:9">
      <c r="A1530" s="12">
        <v>323.69411193908996</v>
      </c>
      <c r="B1530" s="12">
        <v>38.534066788879997</v>
      </c>
      <c r="C1530" s="12">
        <v>112.80800000000001</v>
      </c>
      <c r="D1530" s="12">
        <v>99.498999999999995</v>
      </c>
      <c r="E1530">
        <v>4.91</v>
      </c>
      <c r="F1530" s="8">
        <v>1</v>
      </c>
      <c r="G1530" s="8">
        <v>0.83299999999999996</v>
      </c>
      <c r="H1530" s="8">
        <v>0.67869999999999997</v>
      </c>
      <c r="I1530" t="s">
        <v>4540</v>
      </c>
    </row>
    <row r="1531" spans="1:9">
      <c r="A1531" s="12">
        <v>193.32394595833333</v>
      </c>
      <c r="B1531" s="12">
        <v>21.244947</v>
      </c>
      <c r="C1531" s="12">
        <v>-37.659999999999997</v>
      </c>
      <c r="D1531" s="12">
        <v>-30.14</v>
      </c>
      <c r="E1531">
        <v>4.91</v>
      </c>
      <c r="F1531" s="8">
        <v>0.8</v>
      </c>
      <c r="G1531" s="8">
        <v>0.8</v>
      </c>
      <c r="H1531" s="8">
        <v>0.8</v>
      </c>
      <c r="I1531" t="s">
        <v>5225</v>
      </c>
    </row>
    <row r="1532" spans="1:9">
      <c r="A1532" s="12">
        <v>207.42843653774</v>
      </c>
      <c r="B1532" s="12">
        <v>21.264101313699999</v>
      </c>
      <c r="C1532" s="12">
        <v>31.23</v>
      </c>
      <c r="D1532" s="12">
        <v>17.196000000000002</v>
      </c>
      <c r="E1532">
        <v>4.91</v>
      </c>
      <c r="F1532" s="8">
        <v>1</v>
      </c>
      <c r="G1532" s="8">
        <v>0.77500000000000002</v>
      </c>
      <c r="H1532" s="8">
        <v>0.55479999999999996</v>
      </c>
      <c r="I1532" t="s">
        <v>5383</v>
      </c>
    </row>
    <row r="1533" spans="1:9">
      <c r="A1533" s="12">
        <v>212.71036273926916</v>
      </c>
      <c r="B1533" s="12">
        <v>-16.302030704240835</v>
      </c>
      <c r="C1533" s="12">
        <v>3.2770000000000001</v>
      </c>
      <c r="D1533" s="12">
        <v>-10.804</v>
      </c>
      <c r="E1533">
        <v>4.91</v>
      </c>
      <c r="F1533" s="8">
        <v>1</v>
      </c>
      <c r="G1533" s="8">
        <v>0.64800000000000002</v>
      </c>
      <c r="H1533" s="8">
        <v>0.33460000000000001</v>
      </c>
      <c r="I1533" t="s">
        <v>5450</v>
      </c>
    </row>
    <row r="1534" spans="1:9">
      <c r="A1534" s="12">
        <v>311.21880312981</v>
      </c>
      <c r="B1534" s="12">
        <v>25.270629873179999</v>
      </c>
      <c r="C1534" s="12">
        <v>-38.328000000000003</v>
      </c>
      <c r="D1534" s="12">
        <v>-185.535</v>
      </c>
      <c r="E1534">
        <v>4.91</v>
      </c>
      <c r="F1534" s="8">
        <v>1</v>
      </c>
      <c r="G1534" s="8">
        <v>0.82210000000000005</v>
      </c>
      <c r="H1534" s="8">
        <v>0.65410000000000001</v>
      </c>
      <c r="I1534" t="s">
        <v>6936</v>
      </c>
    </row>
    <row r="1535" spans="1:9">
      <c r="A1535" s="12">
        <v>166.33292728684003</v>
      </c>
      <c r="B1535" s="12">
        <v>-27.293624097650003</v>
      </c>
      <c r="C1535" s="12">
        <v>-187.524</v>
      </c>
      <c r="D1535" s="12">
        <v>-3.0990000000000002</v>
      </c>
      <c r="E1535">
        <v>4.9119999999999999</v>
      </c>
      <c r="F1535" s="8">
        <v>0.8</v>
      </c>
      <c r="G1535" s="8">
        <v>0.8</v>
      </c>
      <c r="H1535" s="8">
        <v>0.8</v>
      </c>
      <c r="I1535" t="s">
        <v>4943</v>
      </c>
    </row>
    <row r="1536" spans="1:9">
      <c r="A1536" s="12">
        <v>64.315254693680004</v>
      </c>
      <c r="B1536" s="12">
        <v>20.578597379489999</v>
      </c>
      <c r="C1536" s="12">
        <v>-40.375</v>
      </c>
      <c r="D1536" s="12">
        <v>-59.485999999999997</v>
      </c>
      <c r="E1536">
        <v>4.9139999999999997</v>
      </c>
      <c r="F1536" s="8">
        <v>0.67030000000000001</v>
      </c>
      <c r="G1536" s="8">
        <v>0.73619999999999997</v>
      </c>
      <c r="H1536" s="8">
        <v>1</v>
      </c>
      <c r="I1536" t="s">
        <v>1939</v>
      </c>
    </row>
    <row r="1537" spans="1:9">
      <c r="A1537" s="12">
        <v>228.65549934059999</v>
      </c>
      <c r="B1537" s="12">
        <v>-31.519123844669998</v>
      </c>
      <c r="C1537" s="12">
        <v>-8.9350000000000005</v>
      </c>
      <c r="D1537" s="12">
        <v>1.036</v>
      </c>
      <c r="E1537">
        <v>4.9180000000000001</v>
      </c>
      <c r="F1537" s="8">
        <v>0.8</v>
      </c>
      <c r="G1537" s="8">
        <v>0.8</v>
      </c>
      <c r="H1537" s="8">
        <v>0.8</v>
      </c>
      <c r="I1537" t="s">
        <v>5705</v>
      </c>
    </row>
    <row r="1538" spans="1:9">
      <c r="A1538" s="12">
        <v>40.562144030959999</v>
      </c>
      <c r="B1538" s="12">
        <v>40.193950481249999</v>
      </c>
      <c r="C1538" s="12">
        <v>-18.669</v>
      </c>
      <c r="D1538" s="12">
        <v>-186.19</v>
      </c>
      <c r="E1538">
        <v>4.92</v>
      </c>
      <c r="F1538" s="8">
        <v>0.8</v>
      </c>
      <c r="G1538" s="8">
        <v>0.8</v>
      </c>
      <c r="H1538" s="8">
        <v>0.8</v>
      </c>
      <c r="I1538" t="s">
        <v>394</v>
      </c>
    </row>
    <row r="1539" spans="1:9">
      <c r="A1539" s="12">
        <v>283.30646246502999</v>
      </c>
      <c r="B1539" s="12">
        <v>50.70822056539</v>
      </c>
      <c r="C1539" s="12">
        <v>-4.4420000000000002</v>
      </c>
      <c r="D1539" s="12">
        <v>-21.984999999999999</v>
      </c>
      <c r="E1539">
        <v>4.92</v>
      </c>
      <c r="F1539" s="8">
        <v>0.8</v>
      </c>
      <c r="G1539" s="8">
        <v>0.8</v>
      </c>
      <c r="H1539" s="8">
        <v>0.8</v>
      </c>
      <c r="I1539" t="s">
        <v>1004</v>
      </c>
    </row>
    <row r="1540" spans="1:9">
      <c r="A1540" s="12">
        <v>256.33385012499997</v>
      </c>
      <c r="B1540" s="12">
        <v>54.470027611111114</v>
      </c>
      <c r="C1540" s="12">
        <v>-58.16</v>
      </c>
      <c r="D1540" s="12">
        <v>67.87</v>
      </c>
      <c r="E1540">
        <v>4.92</v>
      </c>
      <c r="F1540" s="8">
        <v>0.8</v>
      </c>
      <c r="G1540" s="8">
        <v>0.8</v>
      </c>
      <c r="H1540" s="8">
        <v>0.8</v>
      </c>
      <c r="I1540" t="s">
        <v>1294</v>
      </c>
    </row>
    <row r="1541" spans="1:9">
      <c r="A1541" s="12">
        <v>93.013664790416669</v>
      </c>
      <c r="B1541" s="12">
        <v>16.130405956388888</v>
      </c>
      <c r="C1541" s="12">
        <v>5.49</v>
      </c>
      <c r="D1541" s="12">
        <v>-16.8</v>
      </c>
      <c r="E1541">
        <v>4.92</v>
      </c>
      <c r="F1541" s="8">
        <v>0.52290000000000003</v>
      </c>
      <c r="G1541" s="8">
        <v>0.62250000000000005</v>
      </c>
      <c r="H1541" s="8">
        <v>1</v>
      </c>
      <c r="I1541" t="s">
        <v>2609</v>
      </c>
    </row>
    <row r="1542" spans="1:9">
      <c r="A1542" s="12">
        <v>107.55700626103001</v>
      </c>
      <c r="B1542" s="12">
        <v>-4.2371069597900002</v>
      </c>
      <c r="C1542" s="12">
        <v>-0.46</v>
      </c>
      <c r="D1542" s="12">
        <v>217.452</v>
      </c>
      <c r="E1542">
        <v>4.92</v>
      </c>
      <c r="F1542" s="8">
        <v>1</v>
      </c>
      <c r="G1542" s="8">
        <v>0.83299999999999996</v>
      </c>
      <c r="H1542" s="8">
        <v>0.67869999999999997</v>
      </c>
      <c r="I1542" t="s">
        <v>2970</v>
      </c>
    </row>
    <row r="1543" spans="1:9">
      <c r="A1543" s="12">
        <v>332.53658414455208</v>
      </c>
      <c r="B1543" s="12">
        <v>-32.548408415086108</v>
      </c>
      <c r="C1543" s="12">
        <v>428.83199999999999</v>
      </c>
      <c r="D1543" s="12">
        <v>13.475</v>
      </c>
      <c r="E1543">
        <v>4.92</v>
      </c>
      <c r="F1543" s="8">
        <v>0.8</v>
      </c>
      <c r="G1543" s="8">
        <v>0.8</v>
      </c>
      <c r="H1543" s="8">
        <v>0.8</v>
      </c>
      <c r="I1543" t="s">
        <v>3565</v>
      </c>
    </row>
    <row r="1544" spans="1:9">
      <c r="A1544" s="12">
        <v>231.04951580174</v>
      </c>
      <c r="B1544" s="12">
        <v>-10.322278854</v>
      </c>
      <c r="C1544" s="12">
        <v>-66.816000000000003</v>
      </c>
      <c r="D1544" s="12">
        <v>-152.29599999999999</v>
      </c>
      <c r="E1544">
        <v>4.92</v>
      </c>
      <c r="F1544" s="8">
        <v>0.8</v>
      </c>
      <c r="G1544" s="8">
        <v>0.8</v>
      </c>
      <c r="H1544" s="8">
        <v>0.8</v>
      </c>
      <c r="I1544" t="s">
        <v>6181</v>
      </c>
    </row>
    <row r="1545" spans="1:9">
      <c r="A1545" s="12">
        <v>113.91550959641999</v>
      </c>
      <c r="B1545" s="12">
        <v>-52.533835865690001</v>
      </c>
      <c r="C1545" s="12">
        <v>22.335000000000001</v>
      </c>
      <c r="D1545" s="12">
        <v>-11.593</v>
      </c>
      <c r="E1545">
        <v>4.92</v>
      </c>
      <c r="F1545" s="8">
        <v>1</v>
      </c>
      <c r="G1545" s="8">
        <v>0.78720000000000001</v>
      </c>
      <c r="H1545" s="8">
        <v>0.57969999999999999</v>
      </c>
      <c r="I1545" t="s">
        <v>7350</v>
      </c>
    </row>
    <row r="1546" spans="1:9">
      <c r="A1546" s="12">
        <v>157.75858549275</v>
      </c>
      <c r="B1546" s="12">
        <v>-73.221492615620008</v>
      </c>
      <c r="C1546" s="12">
        <v>-7.6050000000000004</v>
      </c>
      <c r="D1546" s="12">
        <v>7.7539999999999996</v>
      </c>
      <c r="E1546">
        <v>4.92</v>
      </c>
      <c r="F1546" s="8">
        <v>1</v>
      </c>
      <c r="G1546" s="8">
        <v>0.77500000000000002</v>
      </c>
      <c r="H1546" s="8">
        <v>0.55479999999999996</v>
      </c>
      <c r="I1546" t="s">
        <v>7925</v>
      </c>
    </row>
    <row r="1547" spans="1:9">
      <c r="A1547" s="12">
        <v>175.22347411843998</v>
      </c>
      <c r="B1547" s="12">
        <v>-62.090101521690002</v>
      </c>
      <c r="C1547" s="12">
        <v>-15.493</v>
      </c>
      <c r="D1547" s="12">
        <v>0.98099999999999998</v>
      </c>
      <c r="E1547">
        <v>4.92</v>
      </c>
      <c r="F1547" s="8">
        <v>1</v>
      </c>
      <c r="G1547" s="8">
        <v>0.88360000000000005</v>
      </c>
      <c r="H1547" s="8">
        <v>0.8</v>
      </c>
      <c r="I1547" t="s">
        <v>8025</v>
      </c>
    </row>
    <row r="1548" spans="1:9">
      <c r="A1548" s="12">
        <v>277.93930367625001</v>
      </c>
      <c r="B1548" s="12">
        <v>-45.914810176666663</v>
      </c>
      <c r="C1548" s="12">
        <v>-3.75</v>
      </c>
      <c r="D1548" s="12">
        <v>-27.43</v>
      </c>
      <c r="E1548">
        <v>4.92</v>
      </c>
      <c r="F1548" s="8">
        <v>0.52290000000000003</v>
      </c>
      <c r="G1548" s="8">
        <v>0.62250000000000005</v>
      </c>
      <c r="H1548" s="8">
        <v>1</v>
      </c>
      <c r="I1548" t="s">
        <v>8898</v>
      </c>
    </row>
    <row r="1549" spans="1:9">
      <c r="A1549" s="12">
        <v>250.39326462278999</v>
      </c>
      <c r="B1549" s="12">
        <v>-17.742166550610001</v>
      </c>
      <c r="C1549" s="12">
        <v>-21.145</v>
      </c>
      <c r="D1549" s="12">
        <v>-1.5720000000000001</v>
      </c>
      <c r="E1549">
        <v>4.923</v>
      </c>
      <c r="F1549" s="8">
        <v>0.8</v>
      </c>
      <c r="G1549" s="8">
        <v>0.8</v>
      </c>
      <c r="H1549" s="8">
        <v>0.8</v>
      </c>
      <c r="I1549" t="s">
        <v>6100</v>
      </c>
    </row>
    <row r="1550" spans="1:9">
      <c r="A1550" s="12">
        <v>1.1254928049999999</v>
      </c>
      <c r="B1550" s="12">
        <v>-10.509523580833333</v>
      </c>
      <c r="C1550" s="12">
        <v>-6.85</v>
      </c>
      <c r="D1550" s="12">
        <v>-12.02</v>
      </c>
      <c r="E1550">
        <v>4.9240000000000004</v>
      </c>
      <c r="F1550" s="8">
        <v>1</v>
      </c>
      <c r="G1550" s="8">
        <v>0.78720000000000001</v>
      </c>
      <c r="H1550" s="8">
        <v>0.57969999999999999</v>
      </c>
      <c r="I1550" t="s">
        <v>3889</v>
      </c>
    </row>
    <row r="1551" spans="1:9">
      <c r="A1551" s="12">
        <v>221.24667349661999</v>
      </c>
      <c r="B1551" s="12">
        <v>-35.191828696009999</v>
      </c>
      <c r="C1551" s="12">
        <v>9.3109999999999999</v>
      </c>
      <c r="D1551" s="12">
        <v>-3.4260000000000002</v>
      </c>
      <c r="E1551">
        <v>4.9240000000000004</v>
      </c>
      <c r="F1551" s="8">
        <v>0.6109</v>
      </c>
      <c r="G1551" s="8">
        <v>0.69189999999999996</v>
      </c>
      <c r="H1551" s="8">
        <v>1</v>
      </c>
      <c r="I1551" t="s">
        <v>5545</v>
      </c>
    </row>
    <row r="1552" spans="1:9">
      <c r="A1552" s="12">
        <v>105.97334218668</v>
      </c>
      <c r="B1552" s="12">
        <v>-49.58393872253</v>
      </c>
      <c r="C1552" s="12">
        <v>-56.878</v>
      </c>
      <c r="D1552" s="12">
        <v>149.108</v>
      </c>
      <c r="E1552">
        <v>4.9249999999999998</v>
      </c>
      <c r="F1552" s="8">
        <v>0.70040000000000002</v>
      </c>
      <c r="G1552" s="8">
        <v>0.75790000000000002</v>
      </c>
      <c r="H1552" s="8">
        <v>1</v>
      </c>
      <c r="I1552" t="s">
        <v>7275</v>
      </c>
    </row>
    <row r="1553" spans="1:9">
      <c r="A1553" s="12">
        <v>242.99997135052999</v>
      </c>
      <c r="B1553" s="12">
        <v>-10.064141709620001</v>
      </c>
      <c r="C1553" s="12">
        <v>-1.4830000000000001</v>
      </c>
      <c r="D1553" s="12">
        <v>-31.350999999999999</v>
      </c>
      <c r="E1553">
        <v>4.9279999999999999</v>
      </c>
      <c r="F1553" s="8">
        <v>0.63239999999999996</v>
      </c>
      <c r="G1553" s="8">
        <v>0.70809999999999995</v>
      </c>
      <c r="H1553" s="8">
        <v>1</v>
      </c>
      <c r="I1553" t="s">
        <v>6186</v>
      </c>
    </row>
    <row r="1554" spans="1:9">
      <c r="A1554" s="12">
        <v>65.102657947469993</v>
      </c>
      <c r="B1554" s="12">
        <v>34.566725943750001</v>
      </c>
      <c r="C1554" s="12">
        <v>-24.314</v>
      </c>
      <c r="D1554" s="12">
        <v>-7.0529999999999999</v>
      </c>
      <c r="E1554">
        <v>4.9290000000000003</v>
      </c>
      <c r="F1554" s="8">
        <v>1</v>
      </c>
      <c r="G1554" s="8">
        <v>0.85409999999999997</v>
      </c>
      <c r="H1554" s="8">
        <v>0.72770000000000001</v>
      </c>
      <c r="I1554" t="s">
        <v>1970</v>
      </c>
    </row>
    <row r="1555" spans="1:9">
      <c r="A1555" s="12">
        <v>156.03269532990001</v>
      </c>
      <c r="B1555" s="12">
        <v>65.566422603649997</v>
      </c>
      <c r="C1555" s="12">
        <v>-8.9649999999999999</v>
      </c>
      <c r="D1555" s="12">
        <v>-21.009</v>
      </c>
      <c r="E1555">
        <v>4.93</v>
      </c>
      <c r="F1555" s="8">
        <v>0.63239999999999996</v>
      </c>
      <c r="G1555" s="8">
        <v>0.70809999999999995</v>
      </c>
      <c r="H1555" s="8">
        <v>1</v>
      </c>
      <c r="I1555" t="s">
        <v>1496</v>
      </c>
    </row>
    <row r="1556" spans="1:9">
      <c r="A1556" s="12">
        <v>195.18208120833333</v>
      </c>
      <c r="B1556" s="12">
        <v>56.36633616666667</v>
      </c>
      <c r="C1556" s="12">
        <v>107.94</v>
      </c>
      <c r="D1556" s="12">
        <v>2.0499999999999998</v>
      </c>
      <c r="E1556">
        <v>4.93</v>
      </c>
      <c r="F1556" s="8">
        <v>0.89859999999999995</v>
      </c>
      <c r="G1556" s="8">
        <v>0.89249999999999996</v>
      </c>
      <c r="H1556" s="8">
        <v>1</v>
      </c>
      <c r="I1556" t="s">
        <v>1581</v>
      </c>
    </row>
    <row r="1557" spans="1:9">
      <c r="A1557" s="12">
        <v>91.246372717219984</v>
      </c>
      <c r="B1557" s="12">
        <v>-16.484435899619999</v>
      </c>
      <c r="C1557" s="12">
        <v>-5.9550000000000001</v>
      </c>
      <c r="D1557" s="12">
        <v>-3.68</v>
      </c>
      <c r="E1557">
        <v>4.93</v>
      </c>
      <c r="F1557" s="8">
        <v>0.67030000000000001</v>
      </c>
      <c r="G1557" s="8">
        <v>0.73619999999999997</v>
      </c>
      <c r="H1557" s="8">
        <v>1</v>
      </c>
      <c r="I1557" t="s">
        <v>2574</v>
      </c>
    </row>
    <row r="1558" spans="1:9">
      <c r="A1558" s="12">
        <v>44.765320177260001</v>
      </c>
      <c r="B1558" s="12">
        <v>35.183130898089999</v>
      </c>
      <c r="C1558" s="12">
        <v>-46.308</v>
      </c>
      <c r="D1558" s="12">
        <v>6.6139999999999999</v>
      </c>
      <c r="E1558">
        <v>4.93</v>
      </c>
      <c r="F1558" s="8">
        <v>1</v>
      </c>
      <c r="G1558" s="8">
        <v>0.79920000000000002</v>
      </c>
      <c r="H1558" s="8">
        <v>0.60450000000000004</v>
      </c>
      <c r="I1558" t="s">
        <v>4583</v>
      </c>
    </row>
    <row r="1559" spans="1:9">
      <c r="A1559" s="12">
        <v>225.24311792453</v>
      </c>
      <c r="B1559" s="12">
        <v>-8.518947335770001</v>
      </c>
      <c r="C1559" s="12">
        <v>-63.051000000000002</v>
      </c>
      <c r="D1559" s="12">
        <v>-6.024</v>
      </c>
      <c r="E1559">
        <v>4.93</v>
      </c>
      <c r="F1559" s="8">
        <v>0.6109</v>
      </c>
      <c r="G1559" s="8">
        <v>0.69189999999999996</v>
      </c>
      <c r="H1559" s="8">
        <v>1</v>
      </c>
      <c r="I1559" t="s">
        <v>6179</v>
      </c>
    </row>
    <row r="1560" spans="1:9">
      <c r="A1560" s="12">
        <v>226.82527472848</v>
      </c>
      <c r="B1560" s="12">
        <v>24.869194279550001</v>
      </c>
      <c r="C1560" s="12">
        <v>184.714</v>
      </c>
      <c r="D1560" s="12">
        <v>-164.279</v>
      </c>
      <c r="E1560">
        <v>4.93</v>
      </c>
      <c r="F1560" s="8">
        <v>0.99370000000000003</v>
      </c>
      <c r="G1560" s="8">
        <v>0.9526</v>
      </c>
      <c r="H1560" s="8">
        <v>1</v>
      </c>
      <c r="I1560" t="s">
        <v>6880</v>
      </c>
    </row>
    <row r="1561" spans="1:9">
      <c r="A1561" s="12">
        <v>285.00344026273001</v>
      </c>
      <c r="B1561" s="12">
        <v>32.145513211900003</v>
      </c>
      <c r="C1561" s="12">
        <v>6.2320000000000002</v>
      </c>
      <c r="D1561" s="12">
        <v>9.4</v>
      </c>
      <c r="E1561">
        <v>4.93</v>
      </c>
      <c r="F1561" s="8">
        <v>1</v>
      </c>
      <c r="G1561" s="8">
        <v>0.79920000000000002</v>
      </c>
      <c r="H1561" s="8">
        <v>0.60450000000000004</v>
      </c>
      <c r="I1561" t="s">
        <v>6915</v>
      </c>
    </row>
    <row r="1562" spans="1:9">
      <c r="A1562" s="12">
        <v>302.35674608797001</v>
      </c>
      <c r="B1562" s="12">
        <v>36.839620543999999</v>
      </c>
      <c r="C1562" s="12">
        <v>2.7389999999999999</v>
      </c>
      <c r="D1562" s="12">
        <v>13.167999999999999</v>
      </c>
      <c r="E1562">
        <v>4.93</v>
      </c>
      <c r="F1562" s="8">
        <v>0.47989999999999999</v>
      </c>
      <c r="G1562" s="8">
        <v>0.58679999999999999</v>
      </c>
      <c r="H1562" s="8">
        <v>1</v>
      </c>
      <c r="I1562" t="s">
        <v>7088</v>
      </c>
    </row>
    <row r="1563" spans="1:9">
      <c r="A1563" s="12">
        <v>311.79480143804005</v>
      </c>
      <c r="B1563" s="12">
        <v>34.374122504749998</v>
      </c>
      <c r="C1563" s="12">
        <v>39.64</v>
      </c>
      <c r="D1563" s="12">
        <v>7.8259999999999996</v>
      </c>
      <c r="E1563">
        <v>4.93</v>
      </c>
      <c r="F1563" s="8">
        <v>1</v>
      </c>
      <c r="G1563" s="8">
        <v>0.78720000000000001</v>
      </c>
      <c r="H1563" s="8">
        <v>0.57969999999999999</v>
      </c>
      <c r="I1563" t="s">
        <v>7139</v>
      </c>
    </row>
    <row r="1564" spans="1:9">
      <c r="A1564" s="12">
        <v>62.710788640833343</v>
      </c>
      <c r="B1564" s="12">
        <v>-41.993570485833331</v>
      </c>
      <c r="C1564" s="12">
        <v>199.08</v>
      </c>
      <c r="D1564" s="12">
        <v>70.180000000000007</v>
      </c>
      <c r="E1564">
        <v>4.93</v>
      </c>
      <c r="F1564" s="8">
        <v>0.89859999999999995</v>
      </c>
      <c r="G1564" s="8">
        <v>0.89249999999999996</v>
      </c>
      <c r="H1564" s="8">
        <v>1</v>
      </c>
      <c r="I1564" t="s">
        <v>7177</v>
      </c>
    </row>
    <row r="1565" spans="1:9">
      <c r="A1565" s="12">
        <v>198.56310307495997</v>
      </c>
      <c r="B1565" s="12">
        <v>-59.10323722999</v>
      </c>
      <c r="C1565" s="12">
        <v>-248.678</v>
      </c>
      <c r="D1565" s="12">
        <v>-153.17599999999999</v>
      </c>
      <c r="E1565">
        <v>4.93</v>
      </c>
      <c r="F1565" s="8">
        <v>0.8</v>
      </c>
      <c r="G1565" s="8">
        <v>0.8</v>
      </c>
      <c r="H1565" s="8">
        <v>0.8</v>
      </c>
      <c r="I1565" t="s">
        <v>8259</v>
      </c>
    </row>
    <row r="1566" spans="1:9">
      <c r="A1566" s="12">
        <v>215.65448749999999</v>
      </c>
      <c r="B1566" s="12">
        <v>-58.459111111111113</v>
      </c>
      <c r="C1566" s="12">
        <v>-39.4</v>
      </c>
      <c r="D1566" s="12">
        <v>19.399999999999999</v>
      </c>
      <c r="E1566">
        <v>4.93</v>
      </c>
      <c r="F1566" s="8">
        <v>0.8</v>
      </c>
      <c r="G1566" s="8">
        <v>0.8</v>
      </c>
      <c r="H1566" s="8">
        <v>0.8</v>
      </c>
      <c r="I1566" t="s">
        <v>8972</v>
      </c>
    </row>
    <row r="1567" spans="1:9">
      <c r="A1567" s="12">
        <v>307.21506161649995</v>
      </c>
      <c r="B1567" s="12">
        <v>-17.81368307879</v>
      </c>
      <c r="C1567" s="12">
        <v>-16.888999999999999</v>
      </c>
      <c r="D1567" s="12">
        <v>-10.579000000000001</v>
      </c>
      <c r="E1567">
        <v>4.93</v>
      </c>
      <c r="F1567" s="8">
        <v>0.8</v>
      </c>
      <c r="G1567" s="8">
        <v>0.8</v>
      </c>
      <c r="H1567" s="8">
        <v>0.8</v>
      </c>
      <c r="I1567" t="s">
        <v>8984</v>
      </c>
    </row>
    <row r="1568" spans="1:9">
      <c r="A1568" s="12">
        <v>119.93397109641</v>
      </c>
      <c r="B1568" s="12">
        <v>-3.6795856697599998</v>
      </c>
      <c r="C1568" s="12">
        <v>-53.771999999999998</v>
      </c>
      <c r="D1568" s="12">
        <v>-2.6869999999999998</v>
      </c>
      <c r="E1568">
        <v>4.9340000000000002</v>
      </c>
      <c r="F1568" s="8">
        <v>1</v>
      </c>
      <c r="G1568" s="8">
        <v>0.82210000000000005</v>
      </c>
      <c r="H1568" s="8">
        <v>0.65410000000000001</v>
      </c>
      <c r="I1568" t="s">
        <v>3250</v>
      </c>
    </row>
    <row r="1569" spans="1:9">
      <c r="A1569" s="12">
        <v>197.26360823083999</v>
      </c>
      <c r="B1569" s="12">
        <v>-23.118043866459999</v>
      </c>
      <c r="C1569" s="12">
        <v>-20.533000000000001</v>
      </c>
      <c r="D1569" s="12">
        <v>-46.131</v>
      </c>
      <c r="E1569">
        <v>4.9340000000000002</v>
      </c>
      <c r="F1569" s="8">
        <v>1</v>
      </c>
      <c r="G1569" s="8">
        <v>0.83299999999999996</v>
      </c>
      <c r="H1569" s="8">
        <v>0.67869999999999997</v>
      </c>
      <c r="I1569" t="s">
        <v>5300</v>
      </c>
    </row>
    <row r="1570" spans="1:9">
      <c r="A1570" s="12">
        <v>132.4484928249</v>
      </c>
      <c r="B1570" s="12">
        <v>-45.307873948789997</v>
      </c>
      <c r="C1570" s="12">
        <v>-12.052</v>
      </c>
      <c r="D1570" s="12">
        <v>14.247</v>
      </c>
      <c r="E1570">
        <v>4.9349999999999996</v>
      </c>
      <c r="F1570" s="8">
        <v>0.65039999999999998</v>
      </c>
      <c r="G1570" s="8">
        <v>0.72150000000000003</v>
      </c>
      <c r="H1570" s="8">
        <v>1</v>
      </c>
      <c r="I1570" t="s">
        <v>7326</v>
      </c>
    </row>
    <row r="1571" spans="1:9">
      <c r="A1571" s="12">
        <v>307.51475394137003</v>
      </c>
      <c r="B1571" s="12">
        <v>48.951566824780002</v>
      </c>
      <c r="C1571" s="12">
        <v>10.058</v>
      </c>
      <c r="D1571" s="12">
        <v>6.8730000000000002</v>
      </c>
      <c r="E1571">
        <v>4.9359999999999999</v>
      </c>
      <c r="F1571" s="8">
        <v>0.47989999999999999</v>
      </c>
      <c r="G1571" s="8">
        <v>0.58679999999999999</v>
      </c>
      <c r="H1571" s="8">
        <v>1</v>
      </c>
      <c r="I1571" t="s">
        <v>665</v>
      </c>
    </row>
    <row r="1572" spans="1:9">
      <c r="A1572" s="12">
        <v>120.87958206382</v>
      </c>
      <c r="B1572" s="12">
        <v>27.794350812640001</v>
      </c>
      <c r="C1572" s="12">
        <v>-32.314999999999998</v>
      </c>
      <c r="D1572" s="12">
        <v>-46.220999999999997</v>
      </c>
      <c r="E1572">
        <v>4.9370000000000003</v>
      </c>
      <c r="F1572" s="8">
        <v>1</v>
      </c>
      <c r="G1572" s="8">
        <v>0.82210000000000005</v>
      </c>
      <c r="H1572" s="8">
        <v>0.65410000000000001</v>
      </c>
      <c r="I1572" t="s">
        <v>3230</v>
      </c>
    </row>
    <row r="1573" spans="1:9">
      <c r="A1573" s="12">
        <v>343.00847439763999</v>
      </c>
      <c r="B1573" s="12">
        <v>43.312417182559997</v>
      </c>
      <c r="C1573" s="12">
        <v>109.428</v>
      </c>
      <c r="D1573" s="12">
        <v>23.678000000000001</v>
      </c>
      <c r="E1573">
        <v>4.9379999999999997</v>
      </c>
      <c r="F1573" s="8">
        <v>1</v>
      </c>
      <c r="G1573" s="8">
        <v>0.67889999999999995</v>
      </c>
      <c r="H1573" s="8">
        <v>0.38229999999999997</v>
      </c>
      <c r="I1573" t="s">
        <v>4547</v>
      </c>
    </row>
    <row r="1574" spans="1:9">
      <c r="A1574" s="12">
        <v>344.10832662542003</v>
      </c>
      <c r="B1574" s="12">
        <v>49.733544080089999</v>
      </c>
      <c r="C1574" s="12">
        <v>-0.64900000000000002</v>
      </c>
      <c r="D1574" s="12">
        <v>-2.7679999999999998</v>
      </c>
      <c r="E1574">
        <v>4.9400000000000004</v>
      </c>
      <c r="F1574" s="8">
        <v>1</v>
      </c>
      <c r="G1574" s="8">
        <v>0.73599999999999999</v>
      </c>
      <c r="H1574" s="8">
        <v>0.4803</v>
      </c>
      <c r="I1574" t="s">
        <v>424</v>
      </c>
    </row>
    <row r="1575" spans="1:9">
      <c r="A1575" s="12">
        <v>351.73314946744</v>
      </c>
      <c r="B1575" s="12">
        <v>1.2556049758900001</v>
      </c>
      <c r="C1575" s="12">
        <v>87.004999999999995</v>
      </c>
      <c r="D1575" s="12">
        <v>-95.944999999999993</v>
      </c>
      <c r="E1575">
        <v>4.9400000000000004</v>
      </c>
      <c r="F1575" s="8">
        <v>0.65039999999999998</v>
      </c>
      <c r="G1575" s="8">
        <v>0.72150000000000003</v>
      </c>
      <c r="H1575" s="8">
        <v>1</v>
      </c>
      <c r="I1575" t="s">
        <v>4035</v>
      </c>
    </row>
    <row r="1576" spans="1:9">
      <c r="A1576" s="12">
        <v>25.145068546249998</v>
      </c>
      <c r="B1576" s="12">
        <v>40.577048397222228</v>
      </c>
      <c r="C1576" s="12">
        <v>15.99</v>
      </c>
      <c r="D1576" s="12">
        <v>-23.76</v>
      </c>
      <c r="E1576">
        <v>4.9400000000000004</v>
      </c>
      <c r="F1576" s="8">
        <v>0.52290000000000003</v>
      </c>
      <c r="G1576" s="8">
        <v>0.62250000000000005</v>
      </c>
      <c r="H1576" s="8">
        <v>1</v>
      </c>
      <c r="I1576" t="s">
        <v>4570</v>
      </c>
    </row>
    <row r="1577" spans="1:9">
      <c r="A1577" s="12">
        <v>145.5600675122075</v>
      </c>
      <c r="B1577" s="12">
        <v>-23.915567234340553</v>
      </c>
      <c r="C1577" s="12">
        <v>-399.49700000000001</v>
      </c>
      <c r="D1577" s="12">
        <v>262.31900000000002</v>
      </c>
      <c r="E1577">
        <v>4.9400000000000004</v>
      </c>
      <c r="F1577" s="8">
        <v>0.8</v>
      </c>
      <c r="G1577" s="8">
        <v>0.8</v>
      </c>
      <c r="H1577" s="8">
        <v>0.8</v>
      </c>
      <c r="I1577" t="s">
        <v>4701</v>
      </c>
    </row>
    <row r="1578" spans="1:9">
      <c r="A1578" s="12">
        <v>148.71751874799003</v>
      </c>
      <c r="B1578" s="12">
        <v>-19.00933885796</v>
      </c>
      <c r="C1578" s="12">
        <v>-45.386000000000003</v>
      </c>
      <c r="D1578" s="12">
        <v>-40.456000000000003</v>
      </c>
      <c r="E1578">
        <v>4.9400000000000004</v>
      </c>
      <c r="F1578" s="8">
        <v>1</v>
      </c>
      <c r="G1578" s="8">
        <v>0.73599999999999999</v>
      </c>
      <c r="H1578" s="8">
        <v>0.4803</v>
      </c>
      <c r="I1578" t="s">
        <v>4722</v>
      </c>
    </row>
    <row r="1579" spans="1:9">
      <c r="A1579" s="12">
        <v>184.12555726713003</v>
      </c>
      <c r="B1579" s="12">
        <v>33.061508006299995</v>
      </c>
      <c r="C1579" s="12">
        <v>-50.588999999999999</v>
      </c>
      <c r="D1579" s="12">
        <v>-105.739</v>
      </c>
      <c r="E1579">
        <v>4.9400000000000004</v>
      </c>
      <c r="F1579" s="8">
        <v>1</v>
      </c>
      <c r="G1579" s="8">
        <v>0.83299999999999996</v>
      </c>
      <c r="H1579" s="8">
        <v>0.67869999999999997</v>
      </c>
      <c r="I1579" t="s">
        <v>5100</v>
      </c>
    </row>
    <row r="1580" spans="1:9">
      <c r="A1580" s="12">
        <v>192.92466737359999</v>
      </c>
      <c r="B1580" s="12">
        <v>27.540712504670001</v>
      </c>
      <c r="C1580" s="12">
        <v>-12.025</v>
      </c>
      <c r="D1580" s="12">
        <v>-8.1189999999999998</v>
      </c>
      <c r="E1580">
        <v>4.9400000000000004</v>
      </c>
      <c r="F1580" s="8">
        <v>1</v>
      </c>
      <c r="G1580" s="8">
        <v>0.90190000000000003</v>
      </c>
      <c r="H1580" s="8">
        <v>0.84730000000000005</v>
      </c>
      <c r="I1580" t="s">
        <v>5222</v>
      </c>
    </row>
    <row r="1581" spans="1:9">
      <c r="A1581" s="12">
        <v>198.42892372376002</v>
      </c>
      <c r="B1581" s="12">
        <v>40.152885029490001</v>
      </c>
      <c r="C1581" s="12">
        <v>-51.497999999999998</v>
      </c>
      <c r="D1581" s="12">
        <v>15.109</v>
      </c>
      <c r="E1581">
        <v>4.9400000000000004</v>
      </c>
      <c r="F1581" s="8">
        <v>1</v>
      </c>
      <c r="G1581" s="8">
        <v>0.85409999999999997</v>
      </c>
      <c r="H1581" s="8">
        <v>0.72770000000000001</v>
      </c>
      <c r="I1581" t="s">
        <v>5271</v>
      </c>
    </row>
    <row r="1582" spans="1:9">
      <c r="A1582" s="12">
        <v>203.53304939874999</v>
      </c>
      <c r="B1582" s="12">
        <v>3.6589649502777779</v>
      </c>
      <c r="C1582" s="12">
        <v>45.51</v>
      </c>
      <c r="D1582" s="12">
        <v>-24.7</v>
      </c>
      <c r="E1582">
        <v>4.9400000000000004</v>
      </c>
      <c r="F1582" s="8">
        <v>0.8</v>
      </c>
      <c r="G1582" s="8">
        <v>0.8</v>
      </c>
      <c r="H1582" s="8">
        <v>0.8</v>
      </c>
      <c r="I1582" t="s">
        <v>5351</v>
      </c>
    </row>
    <row r="1583" spans="1:9">
      <c r="A1583" s="12">
        <v>222.75446675218168</v>
      </c>
      <c r="B1583" s="12">
        <v>-2.29915029439</v>
      </c>
      <c r="C1583" s="12">
        <v>89.935000000000002</v>
      </c>
      <c r="D1583" s="12">
        <v>-124.303</v>
      </c>
      <c r="E1583">
        <v>4.9400000000000004</v>
      </c>
      <c r="F1583" s="8">
        <v>1</v>
      </c>
      <c r="G1583" s="8">
        <v>0.83299999999999996</v>
      </c>
      <c r="H1583" s="8">
        <v>0.67869999999999997</v>
      </c>
      <c r="I1583" t="s">
        <v>5558</v>
      </c>
    </row>
    <row r="1584" spans="1:9">
      <c r="A1584" s="12">
        <v>138.90295057607</v>
      </c>
      <c r="B1584" s="12">
        <v>-38.569942961010007</v>
      </c>
      <c r="C1584" s="12">
        <v>-71.037999999999997</v>
      </c>
      <c r="D1584" s="12">
        <v>-10.227</v>
      </c>
      <c r="E1584">
        <v>4.9400000000000004</v>
      </c>
      <c r="F1584" s="8">
        <v>1</v>
      </c>
      <c r="G1584" s="8">
        <v>0.82210000000000005</v>
      </c>
      <c r="H1584" s="8">
        <v>0.65410000000000001</v>
      </c>
      <c r="I1584" t="s">
        <v>7183</v>
      </c>
    </row>
    <row r="1585" spans="1:9">
      <c r="A1585" s="12">
        <v>190.48570492646999</v>
      </c>
      <c r="B1585" s="12">
        <v>-59.685820679029995</v>
      </c>
      <c r="C1585" s="12">
        <v>-24.463999999999999</v>
      </c>
      <c r="D1585" s="12">
        <v>-4.226</v>
      </c>
      <c r="E1585">
        <v>4.9400000000000004</v>
      </c>
      <c r="F1585" s="8">
        <v>0.52290000000000003</v>
      </c>
      <c r="G1585" s="8">
        <v>0.62250000000000005</v>
      </c>
      <c r="H1585" s="8">
        <v>1</v>
      </c>
      <c r="I1585" t="s">
        <v>8195</v>
      </c>
    </row>
    <row r="1586" spans="1:9">
      <c r="A1586" s="12">
        <v>243.36970863593999</v>
      </c>
      <c r="B1586" s="12">
        <v>-54.630467514290004</v>
      </c>
      <c r="C1586" s="12">
        <v>-4.59</v>
      </c>
      <c r="D1586" s="12">
        <v>-22.568000000000001</v>
      </c>
      <c r="E1586">
        <v>4.9400000000000004</v>
      </c>
      <c r="F1586" s="8">
        <v>1</v>
      </c>
      <c r="G1586" s="8">
        <v>0.85409999999999997</v>
      </c>
      <c r="H1586" s="8">
        <v>0.72770000000000001</v>
      </c>
      <c r="I1586" t="s">
        <v>8679</v>
      </c>
    </row>
    <row r="1587" spans="1:9">
      <c r="A1587" s="12">
        <v>301.84648944839</v>
      </c>
      <c r="B1587" s="12">
        <v>-52.880792784150003</v>
      </c>
      <c r="C1587" s="12">
        <v>-15.034000000000001</v>
      </c>
      <c r="D1587" s="12">
        <v>11.334</v>
      </c>
      <c r="E1587">
        <v>4.9400000000000004</v>
      </c>
      <c r="F1587" s="8">
        <v>1</v>
      </c>
      <c r="G1587" s="8">
        <v>0.73599999999999999</v>
      </c>
      <c r="H1587" s="8">
        <v>0.4803</v>
      </c>
      <c r="I1587" t="s">
        <v>8704</v>
      </c>
    </row>
    <row r="1588" spans="1:9">
      <c r="A1588" s="12">
        <v>248.52091783958335</v>
      </c>
      <c r="B1588" s="12">
        <v>-44.045313376666662</v>
      </c>
      <c r="C1588" s="12">
        <v>0.02</v>
      </c>
      <c r="D1588" s="12">
        <v>-1.98</v>
      </c>
      <c r="E1588">
        <v>4.9400000000000004</v>
      </c>
      <c r="F1588" s="8">
        <v>0.8</v>
      </c>
      <c r="G1588" s="8">
        <v>0.8</v>
      </c>
      <c r="H1588" s="8">
        <v>0.8</v>
      </c>
      <c r="I1588" t="s">
        <v>8879</v>
      </c>
    </row>
    <row r="1589" spans="1:9">
      <c r="A1589" s="12">
        <v>171.98433134625998</v>
      </c>
      <c r="B1589" s="12">
        <v>2.8562650302499999</v>
      </c>
      <c r="C1589" s="12">
        <v>16.850999999999999</v>
      </c>
      <c r="D1589" s="12">
        <v>-10.756</v>
      </c>
      <c r="E1589">
        <v>4.9429999999999996</v>
      </c>
      <c r="F1589" s="8">
        <v>1</v>
      </c>
      <c r="G1589" s="8">
        <v>0.85409999999999997</v>
      </c>
      <c r="H1589" s="8">
        <v>0.72770000000000001</v>
      </c>
      <c r="I1589" t="s">
        <v>4995</v>
      </c>
    </row>
    <row r="1590" spans="1:9">
      <c r="A1590" s="12">
        <v>229.63345014166666</v>
      </c>
      <c r="B1590" s="12">
        <v>-47.875292086111109</v>
      </c>
      <c r="C1590" s="12">
        <v>-23.3</v>
      </c>
      <c r="D1590" s="12">
        <v>-41.4</v>
      </c>
      <c r="E1590">
        <v>4.9450000000000003</v>
      </c>
      <c r="F1590" s="8">
        <v>0.53700000000000003</v>
      </c>
      <c r="G1590" s="8">
        <v>0.63400000000000001</v>
      </c>
      <c r="H1590" s="8">
        <v>1</v>
      </c>
      <c r="I1590" t="s">
        <v>9060</v>
      </c>
    </row>
    <row r="1591" spans="1:9">
      <c r="A1591" s="12">
        <v>50.360661500500001</v>
      </c>
      <c r="B1591" s="12">
        <v>43.329650867940003</v>
      </c>
      <c r="C1591" s="12">
        <v>-61.008000000000003</v>
      </c>
      <c r="D1591" s="12">
        <v>-0.96399999999999997</v>
      </c>
      <c r="E1591">
        <v>4.9459999999999997</v>
      </c>
      <c r="F1591" s="8">
        <v>0.67030000000000001</v>
      </c>
      <c r="G1591" s="8">
        <v>0.73619999999999997</v>
      </c>
      <c r="H1591" s="8">
        <v>1</v>
      </c>
      <c r="I1591" t="s">
        <v>509</v>
      </c>
    </row>
    <row r="1592" spans="1:9">
      <c r="A1592" s="12">
        <v>188.68341369812998</v>
      </c>
      <c r="B1592" s="12">
        <v>70.021779247929999</v>
      </c>
      <c r="C1592" s="12">
        <v>-32.393000000000001</v>
      </c>
      <c r="D1592" s="12">
        <v>-4.4489999999999998</v>
      </c>
      <c r="E1592">
        <v>4.9459999999999997</v>
      </c>
      <c r="F1592" s="8">
        <v>1</v>
      </c>
      <c r="G1592" s="8">
        <v>0.79920000000000002</v>
      </c>
      <c r="H1592" s="8">
        <v>0.60450000000000004</v>
      </c>
      <c r="I1592" t="s">
        <v>1447</v>
      </c>
    </row>
    <row r="1593" spans="1:9">
      <c r="A1593" s="12">
        <v>303.56924451093005</v>
      </c>
      <c r="B1593" s="12">
        <v>15.197607338080001</v>
      </c>
      <c r="C1593" s="12">
        <v>55.445999999999998</v>
      </c>
      <c r="D1593" s="12">
        <v>57.338999999999999</v>
      </c>
      <c r="E1593">
        <v>4.9459999999999997</v>
      </c>
      <c r="F1593" s="8">
        <v>0.63239999999999996</v>
      </c>
      <c r="G1593" s="8">
        <v>0.70809999999999995</v>
      </c>
      <c r="H1593" s="8">
        <v>1</v>
      </c>
      <c r="I1593" t="s">
        <v>6668</v>
      </c>
    </row>
    <row r="1594" spans="1:9">
      <c r="A1594" s="12">
        <v>298.96567047158999</v>
      </c>
      <c r="B1594" s="12">
        <v>38.486719123390003</v>
      </c>
      <c r="C1594" s="12">
        <v>3.6760000000000002</v>
      </c>
      <c r="D1594" s="12">
        <v>-2.6949999999999998</v>
      </c>
      <c r="E1594">
        <v>4.9459999999999997</v>
      </c>
      <c r="F1594" s="8">
        <v>0.52290000000000003</v>
      </c>
      <c r="G1594" s="8">
        <v>0.62250000000000005</v>
      </c>
      <c r="H1594" s="8">
        <v>1</v>
      </c>
      <c r="I1594" t="s">
        <v>7126</v>
      </c>
    </row>
    <row r="1595" spans="1:9">
      <c r="A1595" s="12">
        <v>115.75173127541667</v>
      </c>
      <c r="B1595" s="12">
        <v>58.710359722777781</v>
      </c>
      <c r="C1595" s="12">
        <v>-37.5</v>
      </c>
      <c r="D1595" s="12">
        <v>-52.29</v>
      </c>
      <c r="E1595">
        <v>4.9470000000000001</v>
      </c>
      <c r="F1595" s="8">
        <v>0.67030000000000001</v>
      </c>
      <c r="G1595" s="8">
        <v>0.73619999999999997</v>
      </c>
      <c r="H1595" s="8">
        <v>1</v>
      </c>
      <c r="I1595" t="s">
        <v>1389</v>
      </c>
    </row>
    <row r="1596" spans="1:9">
      <c r="A1596" s="12">
        <v>79.819192403849996</v>
      </c>
      <c r="B1596" s="12">
        <v>22.09650594955</v>
      </c>
      <c r="C1596" s="12">
        <v>11.173</v>
      </c>
      <c r="D1596" s="12">
        <v>-75.076999999999998</v>
      </c>
      <c r="E1596">
        <v>4.9480000000000004</v>
      </c>
      <c r="F1596" s="8">
        <v>1</v>
      </c>
      <c r="G1596" s="8">
        <v>0.85409999999999997</v>
      </c>
      <c r="H1596" s="8">
        <v>0.72770000000000001</v>
      </c>
      <c r="I1596" t="s">
        <v>2257</v>
      </c>
    </row>
    <row r="1597" spans="1:9">
      <c r="A1597" s="12">
        <v>10.86695701126</v>
      </c>
      <c r="B1597" s="12">
        <v>47.024545777459998</v>
      </c>
      <c r="C1597" s="12">
        <v>-24.57</v>
      </c>
      <c r="D1597" s="12">
        <v>-36.886000000000003</v>
      </c>
      <c r="E1597">
        <v>4.9489999999999998</v>
      </c>
      <c r="F1597" s="8">
        <v>0.72599999999999998</v>
      </c>
      <c r="G1597" s="8">
        <v>0.7762</v>
      </c>
      <c r="H1597" s="8">
        <v>1</v>
      </c>
      <c r="I1597" t="s">
        <v>330</v>
      </c>
    </row>
    <row r="1598" spans="1:9">
      <c r="A1598" s="12">
        <v>246.99589402110996</v>
      </c>
      <c r="B1598" s="12">
        <v>68.768137086270002</v>
      </c>
      <c r="C1598" s="12">
        <v>-24.298999999999999</v>
      </c>
      <c r="D1598" s="12">
        <v>34.348999999999997</v>
      </c>
      <c r="E1598">
        <v>4.9489999999999998</v>
      </c>
      <c r="F1598" s="8">
        <v>0.57499999999999996</v>
      </c>
      <c r="G1598" s="8">
        <v>0.66420000000000001</v>
      </c>
      <c r="H1598" s="8">
        <v>1</v>
      </c>
      <c r="I1598" t="s">
        <v>1301</v>
      </c>
    </row>
    <row r="1599" spans="1:9">
      <c r="A1599" s="12">
        <v>187.52775831911001</v>
      </c>
      <c r="B1599" s="12">
        <v>69.201103954700002</v>
      </c>
      <c r="C1599" s="12">
        <v>-57.311</v>
      </c>
      <c r="D1599" s="12">
        <v>-50.365000000000002</v>
      </c>
      <c r="E1599">
        <v>4.95</v>
      </c>
      <c r="F1599" s="8">
        <v>1</v>
      </c>
      <c r="G1599" s="8">
        <v>0.63180000000000003</v>
      </c>
      <c r="H1599" s="8">
        <v>0.31119999999999998</v>
      </c>
      <c r="I1599" t="s">
        <v>1446</v>
      </c>
    </row>
    <row r="1600" spans="1:9">
      <c r="A1600" s="12">
        <v>85.211312407500003</v>
      </c>
      <c r="B1600" s="12">
        <v>-1.1287879300000001</v>
      </c>
      <c r="C1600" s="12">
        <v>-1.5</v>
      </c>
      <c r="D1600" s="12">
        <v>-0.84</v>
      </c>
      <c r="E1600">
        <v>4.95</v>
      </c>
      <c r="F1600" s="8">
        <v>0.50129999999999997</v>
      </c>
      <c r="G1600" s="8">
        <v>0.60470000000000002</v>
      </c>
      <c r="H1600" s="8">
        <v>1</v>
      </c>
      <c r="I1600" t="s">
        <v>2434</v>
      </c>
    </row>
    <row r="1601" spans="1:9">
      <c r="A1601" s="12">
        <v>109.66824556404001</v>
      </c>
      <c r="B1601" s="12">
        <v>-24.558699513480001</v>
      </c>
      <c r="C1601" s="12">
        <v>-2.8650000000000002</v>
      </c>
      <c r="D1601" s="12">
        <v>3.6779999999999999</v>
      </c>
      <c r="E1601">
        <v>4.95</v>
      </c>
      <c r="F1601" s="8">
        <v>0.8</v>
      </c>
      <c r="G1601" s="8">
        <v>0.8</v>
      </c>
      <c r="H1601" s="8">
        <v>0.8</v>
      </c>
      <c r="I1601" t="s">
        <v>2990</v>
      </c>
    </row>
    <row r="1602" spans="1:9">
      <c r="A1602" s="12">
        <v>110.55637087749999</v>
      </c>
      <c r="B1602" s="12">
        <v>-19.016601277500001</v>
      </c>
      <c r="C1602" s="12">
        <v>-1.69</v>
      </c>
      <c r="D1602" s="12">
        <v>-6.91</v>
      </c>
      <c r="E1602">
        <v>4.95</v>
      </c>
      <c r="F1602" s="8">
        <v>0.52290000000000003</v>
      </c>
      <c r="G1602" s="8">
        <v>0.62250000000000005</v>
      </c>
      <c r="H1602" s="8">
        <v>1</v>
      </c>
      <c r="I1602" t="s">
        <v>3061</v>
      </c>
    </row>
    <row r="1603" spans="1:9">
      <c r="A1603" s="12">
        <v>186.60026842789</v>
      </c>
      <c r="B1603" s="12">
        <v>27.26823883518</v>
      </c>
      <c r="C1603" s="12">
        <v>-15.874000000000001</v>
      </c>
      <c r="D1603" s="12">
        <v>-11.784000000000001</v>
      </c>
      <c r="E1603">
        <v>4.95</v>
      </c>
      <c r="F1603" s="8">
        <v>0.88229999999999997</v>
      </c>
      <c r="G1603" s="8">
        <v>0.88190000000000002</v>
      </c>
      <c r="H1603" s="8">
        <v>1</v>
      </c>
      <c r="I1603" t="s">
        <v>5141</v>
      </c>
    </row>
    <row r="1604" spans="1:9">
      <c r="A1604" s="12">
        <v>271.70788800000003</v>
      </c>
      <c r="B1604" s="12">
        <v>-43.42522122222222</v>
      </c>
      <c r="C1604" s="12">
        <v>10.73</v>
      </c>
      <c r="D1604" s="12">
        <v>-106.59</v>
      </c>
      <c r="E1604">
        <v>4.95</v>
      </c>
      <c r="F1604" s="8">
        <v>0.73529999999999995</v>
      </c>
      <c r="G1604" s="8">
        <v>0.78269999999999995</v>
      </c>
      <c r="H1604" s="8">
        <v>1</v>
      </c>
      <c r="I1604" t="s">
        <v>5623</v>
      </c>
    </row>
    <row r="1605" spans="1:9">
      <c r="A1605" s="12">
        <v>104.06662497458333</v>
      </c>
      <c r="B1605" s="12">
        <v>-48.721146041666671</v>
      </c>
      <c r="C1605" s="12">
        <v>1.01</v>
      </c>
      <c r="D1605" s="12">
        <v>7.57</v>
      </c>
      <c r="E1605">
        <v>4.95</v>
      </c>
      <c r="F1605" s="8">
        <v>1</v>
      </c>
      <c r="G1605" s="8">
        <v>0.64800000000000002</v>
      </c>
      <c r="H1605" s="8">
        <v>0.33460000000000001</v>
      </c>
      <c r="I1605" t="s">
        <v>7215</v>
      </c>
    </row>
    <row r="1606" spans="1:9">
      <c r="A1606" s="12">
        <v>18.94203792959625</v>
      </c>
      <c r="B1606" s="12">
        <v>-68.875944810292495</v>
      </c>
      <c r="C1606" s="12">
        <v>413.48</v>
      </c>
      <c r="D1606" s="12">
        <v>116.03700000000001</v>
      </c>
      <c r="E1606">
        <v>4.95</v>
      </c>
      <c r="F1606" s="8">
        <v>0.8</v>
      </c>
      <c r="G1606" s="8">
        <v>0.8</v>
      </c>
      <c r="H1606" s="8">
        <v>0.8</v>
      </c>
      <c r="I1606" t="s">
        <v>8941</v>
      </c>
    </row>
    <row r="1607" spans="1:9">
      <c r="A1607" s="12">
        <v>63.48493935442</v>
      </c>
      <c r="B1607" s="12">
        <v>9.2638242640099993</v>
      </c>
      <c r="C1607" s="12">
        <v>-9.8230000000000004</v>
      </c>
      <c r="D1607" s="12">
        <v>-30.085000000000001</v>
      </c>
      <c r="E1607">
        <v>4.95</v>
      </c>
      <c r="F1607" s="8">
        <v>1</v>
      </c>
      <c r="G1607" s="8">
        <v>0.88360000000000005</v>
      </c>
      <c r="H1607" s="8">
        <v>0.8</v>
      </c>
      <c r="I1607" t="s">
        <v>9098</v>
      </c>
    </row>
    <row r="1608" spans="1:9">
      <c r="A1608" s="12">
        <v>65.08840040522</v>
      </c>
      <c r="B1608" s="12">
        <v>27.35075230516</v>
      </c>
      <c r="C1608" s="12">
        <v>-27.922999999999998</v>
      </c>
      <c r="D1608" s="12">
        <v>-77.134</v>
      </c>
      <c r="E1608">
        <v>4.9509999999999996</v>
      </c>
      <c r="F1608" s="8">
        <v>1</v>
      </c>
      <c r="G1608" s="8">
        <v>0.83299999999999996</v>
      </c>
      <c r="H1608" s="8">
        <v>0.67869999999999997</v>
      </c>
      <c r="I1608" t="s">
        <v>1976</v>
      </c>
    </row>
    <row r="1609" spans="1:9">
      <c r="A1609" s="12">
        <v>115.09671017844001</v>
      </c>
      <c r="B1609" s="12">
        <v>-15.26391964179</v>
      </c>
      <c r="C1609" s="12">
        <v>-2.1709999999999998</v>
      </c>
      <c r="D1609" s="12">
        <v>-27.678000000000001</v>
      </c>
      <c r="E1609">
        <v>4.9509999999999996</v>
      </c>
      <c r="F1609" s="8">
        <v>1</v>
      </c>
      <c r="G1609" s="8">
        <v>0.78720000000000001</v>
      </c>
      <c r="H1609" s="8">
        <v>0.57969999999999999</v>
      </c>
      <c r="I1609" t="s">
        <v>3122</v>
      </c>
    </row>
    <row r="1610" spans="1:9">
      <c r="A1610" s="12">
        <v>33.092833458333338</v>
      </c>
      <c r="B1610" s="12">
        <v>30.303067500000001</v>
      </c>
      <c r="C1610" s="12">
        <v>-65.05</v>
      </c>
      <c r="D1610" s="12">
        <v>-60.5</v>
      </c>
      <c r="E1610">
        <v>4.952</v>
      </c>
      <c r="F1610" s="8">
        <v>1</v>
      </c>
      <c r="G1610" s="8">
        <v>0.90190000000000003</v>
      </c>
      <c r="H1610" s="8">
        <v>0.84730000000000005</v>
      </c>
      <c r="I1610" t="s">
        <v>4458</v>
      </c>
    </row>
    <row r="1611" spans="1:9">
      <c r="A1611" s="12">
        <v>204.36511192</v>
      </c>
      <c r="B1611" s="12">
        <v>36.294897948709995</v>
      </c>
      <c r="C1611" s="12">
        <v>-93.584000000000003</v>
      </c>
      <c r="D1611" s="12">
        <v>23.459</v>
      </c>
      <c r="E1611">
        <v>4.9530000000000003</v>
      </c>
      <c r="F1611" s="8">
        <v>0.76519999999999999</v>
      </c>
      <c r="G1611" s="8">
        <v>0.80349999999999999</v>
      </c>
      <c r="H1611" s="8">
        <v>1</v>
      </c>
      <c r="I1611" t="s">
        <v>5339</v>
      </c>
    </row>
    <row r="1612" spans="1:9">
      <c r="A1612" s="12">
        <v>351.20942656124998</v>
      </c>
      <c r="B1612" s="12">
        <v>62.282808154166666</v>
      </c>
      <c r="C1612" s="12">
        <v>12.29</v>
      </c>
      <c r="D1612" s="12">
        <v>-12.44</v>
      </c>
      <c r="E1612">
        <v>4.9550000000000001</v>
      </c>
      <c r="F1612" s="8">
        <v>1</v>
      </c>
      <c r="G1612" s="8">
        <v>0.64800000000000002</v>
      </c>
      <c r="H1612" s="8">
        <v>0.33460000000000001</v>
      </c>
      <c r="I1612" t="s">
        <v>685</v>
      </c>
    </row>
    <row r="1613" spans="1:9">
      <c r="A1613" s="12">
        <v>60.325629197820831</v>
      </c>
      <c r="B1613" s="12">
        <v>-61.078822923806115</v>
      </c>
      <c r="C1613" s="12">
        <v>66.671999999999997</v>
      </c>
      <c r="D1613" s="12">
        <v>94.674999999999997</v>
      </c>
      <c r="E1613">
        <v>4.9560000000000004</v>
      </c>
      <c r="F1613" s="8">
        <v>1</v>
      </c>
      <c r="G1613" s="8">
        <v>0.77500000000000002</v>
      </c>
      <c r="H1613" s="8">
        <v>0.55479999999999996</v>
      </c>
      <c r="I1613" t="s">
        <v>7527</v>
      </c>
    </row>
    <row r="1614" spans="1:9">
      <c r="A1614" s="12">
        <v>186.74706789496</v>
      </c>
      <c r="B1614" s="12">
        <v>26.82570170404</v>
      </c>
      <c r="C1614" s="12">
        <v>-11.589</v>
      </c>
      <c r="D1614" s="12">
        <v>-9.1379999999999999</v>
      </c>
      <c r="E1614">
        <v>4.9589999999999996</v>
      </c>
      <c r="F1614" s="8">
        <v>0.70040000000000002</v>
      </c>
      <c r="G1614" s="8">
        <v>0.75790000000000002</v>
      </c>
      <c r="H1614" s="8">
        <v>1</v>
      </c>
      <c r="I1614" t="s">
        <v>5142</v>
      </c>
    </row>
    <row r="1615" spans="1:9">
      <c r="A1615" s="12">
        <v>207.46784539625997</v>
      </c>
      <c r="B1615" s="12">
        <v>-18.134169252709999</v>
      </c>
      <c r="C1615" s="12">
        <v>-100.681</v>
      </c>
      <c r="D1615" s="12">
        <v>-38.243000000000002</v>
      </c>
      <c r="E1615">
        <v>4.9589999999999996</v>
      </c>
      <c r="F1615" s="8">
        <v>1</v>
      </c>
      <c r="G1615" s="8">
        <v>0.83299999999999996</v>
      </c>
      <c r="H1615" s="8">
        <v>0.67869999999999997</v>
      </c>
      <c r="I1615" t="s">
        <v>5395</v>
      </c>
    </row>
    <row r="1616" spans="1:9">
      <c r="A1616" s="12">
        <v>25.446361892124582</v>
      </c>
      <c r="B1616" s="12">
        <v>42.613394879949446</v>
      </c>
      <c r="C1616" s="12">
        <v>824.76099999999997</v>
      </c>
      <c r="D1616" s="12">
        <v>-156.423</v>
      </c>
      <c r="E1616">
        <v>4.96</v>
      </c>
      <c r="F1616" s="8">
        <v>0.8</v>
      </c>
      <c r="G1616" s="8">
        <v>0.8</v>
      </c>
      <c r="H1616" s="8">
        <v>0.8</v>
      </c>
      <c r="I1616" t="s">
        <v>342</v>
      </c>
    </row>
    <row r="1617" spans="1:9">
      <c r="A1617" s="12">
        <v>298.9807445463</v>
      </c>
      <c r="B1617" s="12">
        <v>58.845968629800005</v>
      </c>
      <c r="C1617" s="12">
        <v>-8.7249999999999996</v>
      </c>
      <c r="D1617" s="12">
        <v>-20.992999999999999</v>
      </c>
      <c r="E1617">
        <v>4.96</v>
      </c>
      <c r="F1617" s="8">
        <v>1</v>
      </c>
      <c r="G1617" s="8">
        <v>0.77500000000000002</v>
      </c>
      <c r="H1617" s="8">
        <v>0.55479999999999996</v>
      </c>
      <c r="I1617" t="s">
        <v>909</v>
      </c>
    </row>
    <row r="1618" spans="1:9">
      <c r="A1618" s="12">
        <v>88.711528905329999</v>
      </c>
      <c r="B1618" s="12">
        <v>55.706966708460001</v>
      </c>
      <c r="C1618" s="12">
        <v>-7.0490000000000004</v>
      </c>
      <c r="D1618" s="12">
        <v>12.959</v>
      </c>
      <c r="E1618">
        <v>4.96</v>
      </c>
      <c r="F1618" s="8">
        <v>0.65039999999999998</v>
      </c>
      <c r="G1618" s="8">
        <v>0.72150000000000003</v>
      </c>
      <c r="H1618" s="8">
        <v>1</v>
      </c>
      <c r="I1618" t="s">
        <v>1166</v>
      </c>
    </row>
    <row r="1619" spans="1:9">
      <c r="A1619" s="12">
        <v>112.76861553166</v>
      </c>
      <c r="B1619" s="12">
        <v>82.411467088720002</v>
      </c>
      <c r="C1619" s="12">
        <v>-3.633</v>
      </c>
      <c r="D1619" s="12">
        <v>-41.622999999999998</v>
      </c>
      <c r="E1619">
        <v>4.96</v>
      </c>
      <c r="F1619" s="8">
        <v>1</v>
      </c>
      <c r="G1619" s="8">
        <v>0.63180000000000003</v>
      </c>
      <c r="H1619" s="8">
        <v>0.31119999999999998</v>
      </c>
      <c r="I1619" t="s">
        <v>1234</v>
      </c>
    </row>
    <row r="1620" spans="1:9">
      <c r="A1620" s="12">
        <v>81.186780770129999</v>
      </c>
      <c r="B1620" s="12">
        <v>1.8464449765800002</v>
      </c>
      <c r="C1620" s="12">
        <v>1.0469999999999999</v>
      </c>
      <c r="D1620" s="12">
        <v>0.433</v>
      </c>
      <c r="E1620">
        <v>4.96</v>
      </c>
      <c r="F1620" s="8">
        <v>0.47010000000000002</v>
      </c>
      <c r="G1620" s="8">
        <v>0.57840000000000003</v>
      </c>
      <c r="H1620" s="8">
        <v>1</v>
      </c>
      <c r="I1620" t="s">
        <v>2272</v>
      </c>
    </row>
    <row r="1621" spans="1:9">
      <c r="A1621" s="12">
        <v>38.461256241199997</v>
      </c>
      <c r="B1621" s="12">
        <v>-28.232337658359999</v>
      </c>
      <c r="C1621" s="12">
        <v>-13.843</v>
      </c>
      <c r="D1621" s="12">
        <v>-3.79</v>
      </c>
      <c r="E1621">
        <v>4.96</v>
      </c>
      <c r="F1621" s="8">
        <v>0.57499999999999996</v>
      </c>
      <c r="G1621" s="8">
        <v>0.66420000000000001</v>
      </c>
      <c r="H1621" s="8">
        <v>1</v>
      </c>
      <c r="I1621" t="s">
        <v>3586</v>
      </c>
    </row>
    <row r="1622" spans="1:9">
      <c r="A1622" s="12">
        <v>185.08742246758209</v>
      </c>
      <c r="B1622" s="12">
        <v>3.3125708936113889</v>
      </c>
      <c r="C1622" s="12">
        <v>-293.28100000000001</v>
      </c>
      <c r="D1622" s="12">
        <v>-63.567999999999998</v>
      </c>
      <c r="E1622">
        <v>4.96</v>
      </c>
      <c r="F1622" s="8">
        <v>1</v>
      </c>
      <c r="G1622" s="8">
        <v>0.83299999999999996</v>
      </c>
      <c r="H1622" s="8">
        <v>0.67869999999999997</v>
      </c>
      <c r="I1622" t="s">
        <v>5118</v>
      </c>
    </row>
    <row r="1623" spans="1:9">
      <c r="A1623" s="12">
        <v>235.0704055109</v>
      </c>
      <c r="B1623" s="12">
        <v>-23.818083648929999</v>
      </c>
      <c r="C1623" s="12">
        <v>-16.044</v>
      </c>
      <c r="D1623" s="12">
        <v>-16.111000000000001</v>
      </c>
      <c r="E1623">
        <v>4.96</v>
      </c>
      <c r="F1623" s="8">
        <v>1</v>
      </c>
      <c r="G1623" s="8">
        <v>0.78720000000000001</v>
      </c>
      <c r="H1623" s="8">
        <v>0.57969999999999999</v>
      </c>
      <c r="I1623" t="s">
        <v>5876</v>
      </c>
    </row>
    <row r="1624" spans="1:9">
      <c r="A1624" s="12">
        <v>294.22270631750007</v>
      </c>
      <c r="B1624" s="12">
        <v>-7.027477100833333</v>
      </c>
      <c r="C1624" s="12">
        <v>1.63</v>
      </c>
      <c r="D1624" s="12">
        <v>-2.65</v>
      </c>
      <c r="E1624">
        <v>4.96</v>
      </c>
      <c r="F1624" s="8">
        <v>0.45090000000000002</v>
      </c>
      <c r="G1624" s="8">
        <v>0.56169999999999998</v>
      </c>
      <c r="H1624" s="8">
        <v>1</v>
      </c>
      <c r="I1624" t="s">
        <v>6280</v>
      </c>
    </row>
    <row r="1625" spans="1:9">
      <c r="A1625" s="12">
        <v>275.07464556920996</v>
      </c>
      <c r="B1625" s="12">
        <v>21.961296409389998</v>
      </c>
      <c r="C1625" s="12">
        <v>17.962</v>
      </c>
      <c r="D1625" s="12">
        <v>-59.923000000000002</v>
      </c>
      <c r="E1625">
        <v>4.96</v>
      </c>
      <c r="F1625" s="8">
        <v>1</v>
      </c>
      <c r="G1625" s="8">
        <v>0.64800000000000002</v>
      </c>
      <c r="H1625" s="8">
        <v>0.33460000000000001</v>
      </c>
      <c r="I1625" t="s">
        <v>6705</v>
      </c>
    </row>
    <row r="1626" spans="1:9">
      <c r="A1626" s="12">
        <v>311.66192102517994</v>
      </c>
      <c r="B1626" s="12">
        <v>16.124128271850001</v>
      </c>
      <c r="C1626" s="12">
        <v>-11.702</v>
      </c>
      <c r="D1626" s="12">
        <v>-203.994</v>
      </c>
      <c r="E1626">
        <v>4.96</v>
      </c>
      <c r="F1626" s="8">
        <v>1</v>
      </c>
      <c r="G1626" s="8">
        <v>0.92759999999999998</v>
      </c>
      <c r="H1626" s="8">
        <v>0.91679999999999995</v>
      </c>
      <c r="I1626" t="s">
        <v>6737</v>
      </c>
    </row>
    <row r="1627" spans="1:9">
      <c r="A1627" s="12">
        <v>297.76711795234002</v>
      </c>
      <c r="B1627" s="12">
        <v>22.610048054990003</v>
      </c>
      <c r="C1627" s="12">
        <v>23.404</v>
      </c>
      <c r="D1627" s="12">
        <v>-15.797000000000001</v>
      </c>
      <c r="E1627">
        <v>4.96</v>
      </c>
      <c r="F1627" s="8">
        <v>0.47989999999999999</v>
      </c>
      <c r="G1627" s="8">
        <v>0.58679999999999999</v>
      </c>
      <c r="H1627" s="8">
        <v>1</v>
      </c>
      <c r="I1627" t="s">
        <v>6784</v>
      </c>
    </row>
    <row r="1628" spans="1:9">
      <c r="A1628" s="12">
        <v>18.796339284324166</v>
      </c>
      <c r="B1628" s="12">
        <v>-45.531664605744169</v>
      </c>
      <c r="C1628" s="12">
        <v>665.08600000000001</v>
      </c>
      <c r="D1628" s="12">
        <v>178.07</v>
      </c>
      <c r="E1628">
        <v>4.96</v>
      </c>
      <c r="F1628" s="8">
        <v>0.8</v>
      </c>
      <c r="G1628" s="8">
        <v>0.8</v>
      </c>
      <c r="H1628" s="8">
        <v>0.8</v>
      </c>
      <c r="I1628" t="s">
        <v>7703</v>
      </c>
    </row>
    <row r="1629" spans="1:9">
      <c r="A1629" s="12">
        <v>230.84440330000001</v>
      </c>
      <c r="B1629" s="12">
        <v>-59.320702200000007</v>
      </c>
      <c r="C1629" s="12" t="s">
        <v>9341</v>
      </c>
      <c r="D1629" s="12" t="s">
        <v>9341</v>
      </c>
      <c r="E1629">
        <v>4.96</v>
      </c>
      <c r="F1629" s="8">
        <v>0.50129999999999997</v>
      </c>
      <c r="G1629" s="8">
        <v>0.60470000000000002</v>
      </c>
      <c r="H1629" s="8">
        <v>1</v>
      </c>
      <c r="I1629" t="s">
        <v>8517</v>
      </c>
    </row>
    <row r="1630" spans="1:9">
      <c r="A1630" s="12">
        <v>355.99785532464995</v>
      </c>
      <c r="B1630" s="12">
        <v>29.361455596400003</v>
      </c>
      <c r="C1630" s="12">
        <v>70.44</v>
      </c>
      <c r="D1630" s="12">
        <v>-41.07</v>
      </c>
      <c r="E1630">
        <v>4.96</v>
      </c>
      <c r="F1630" s="8">
        <v>0.8</v>
      </c>
      <c r="G1630" s="8">
        <v>0.8</v>
      </c>
      <c r="H1630" s="8">
        <v>0.8</v>
      </c>
      <c r="I1630" t="s">
        <v>9296</v>
      </c>
    </row>
    <row r="1631" spans="1:9">
      <c r="A1631" s="12">
        <v>88.874645087040008</v>
      </c>
      <c r="B1631" s="12">
        <v>-37.120683158220004</v>
      </c>
      <c r="C1631" s="12">
        <v>34.590000000000003</v>
      </c>
      <c r="D1631" s="12">
        <v>-14.688000000000001</v>
      </c>
      <c r="E1631">
        <v>4.9610000000000003</v>
      </c>
      <c r="F1631" s="8">
        <v>1</v>
      </c>
      <c r="G1631" s="8">
        <v>0.82210000000000005</v>
      </c>
      <c r="H1631" s="8">
        <v>0.65410000000000001</v>
      </c>
      <c r="I1631" t="s">
        <v>2529</v>
      </c>
    </row>
    <row r="1632" spans="1:9">
      <c r="A1632" s="12">
        <v>118.37420066092</v>
      </c>
      <c r="B1632" s="12">
        <v>26.765781406390001</v>
      </c>
      <c r="C1632" s="12">
        <v>-27.843</v>
      </c>
      <c r="D1632" s="12">
        <v>-30.555</v>
      </c>
      <c r="E1632">
        <v>4.9630000000000001</v>
      </c>
      <c r="F1632" s="8">
        <v>0.72599999999999998</v>
      </c>
      <c r="G1632" s="8">
        <v>0.7762</v>
      </c>
      <c r="H1632" s="8">
        <v>1</v>
      </c>
      <c r="I1632" t="s">
        <v>3231</v>
      </c>
    </row>
    <row r="1633" spans="1:9">
      <c r="A1633" s="12">
        <v>142.98642072335002</v>
      </c>
      <c r="B1633" s="12">
        <v>11.29982179916</v>
      </c>
      <c r="C1633" s="12">
        <v>-101.446</v>
      </c>
      <c r="D1633" s="12">
        <v>-82.543000000000006</v>
      </c>
      <c r="E1633">
        <v>4.9630000000000001</v>
      </c>
      <c r="F1633" s="8">
        <v>0.8</v>
      </c>
      <c r="G1633" s="8">
        <v>0.8</v>
      </c>
      <c r="H1633" s="8">
        <v>0.8</v>
      </c>
      <c r="I1633" t="s">
        <v>4642</v>
      </c>
    </row>
    <row r="1634" spans="1:9">
      <c r="A1634" s="12">
        <v>177.48589755950999</v>
      </c>
      <c r="B1634" s="12">
        <v>-70.2257891191</v>
      </c>
      <c r="C1634" s="12">
        <v>-8.1129999999999995</v>
      </c>
      <c r="D1634" s="12">
        <v>-0.83399999999999996</v>
      </c>
      <c r="E1634">
        <v>4.9640000000000004</v>
      </c>
      <c r="F1634" s="8">
        <v>0.8</v>
      </c>
      <c r="G1634" s="8">
        <v>0.8</v>
      </c>
      <c r="H1634" s="8">
        <v>0.8</v>
      </c>
      <c r="I1634" t="s">
        <v>8032</v>
      </c>
    </row>
    <row r="1635" spans="1:9">
      <c r="A1635" s="12">
        <v>356.50852930960997</v>
      </c>
      <c r="B1635" s="12">
        <v>46.420274016359997</v>
      </c>
      <c r="C1635" s="12">
        <v>8.4459999999999997</v>
      </c>
      <c r="D1635" s="12">
        <v>-7.1429999999999998</v>
      </c>
      <c r="E1635">
        <v>4.9660000000000002</v>
      </c>
      <c r="F1635" s="8">
        <v>1</v>
      </c>
      <c r="G1635" s="8">
        <v>0.88360000000000005</v>
      </c>
      <c r="H1635" s="8">
        <v>0.8</v>
      </c>
      <c r="I1635" t="s">
        <v>324</v>
      </c>
    </row>
    <row r="1636" spans="1:9">
      <c r="A1636" s="12">
        <v>240.83592977032001</v>
      </c>
      <c r="B1636" s="12">
        <v>-25.865242571790002</v>
      </c>
      <c r="C1636" s="12">
        <v>-67.838999999999999</v>
      </c>
      <c r="D1636" s="12">
        <v>-38.154000000000003</v>
      </c>
      <c r="E1636">
        <v>4.9660000000000002</v>
      </c>
      <c r="F1636" s="8">
        <v>1</v>
      </c>
      <c r="G1636" s="8">
        <v>0.78720000000000001</v>
      </c>
      <c r="H1636" s="8">
        <v>0.57969999999999999</v>
      </c>
      <c r="I1636" t="s">
        <v>5884</v>
      </c>
    </row>
    <row r="1637" spans="1:9">
      <c r="A1637" s="12">
        <v>29.000117919450002</v>
      </c>
      <c r="B1637" s="12">
        <v>68.685239976070008</v>
      </c>
      <c r="C1637" s="12">
        <v>15.067</v>
      </c>
      <c r="D1637" s="12">
        <v>-10.313000000000001</v>
      </c>
      <c r="E1637">
        <v>4.968</v>
      </c>
      <c r="F1637" s="8">
        <v>0.52290000000000003</v>
      </c>
      <c r="G1637" s="8">
        <v>0.62250000000000005</v>
      </c>
      <c r="H1637" s="8">
        <v>1</v>
      </c>
      <c r="I1637" t="s">
        <v>875</v>
      </c>
    </row>
    <row r="1638" spans="1:9">
      <c r="A1638" s="12">
        <v>67.109874616300004</v>
      </c>
      <c r="B1638" s="12">
        <v>16.359674945810003</v>
      </c>
      <c r="C1638" s="12">
        <v>9.5039999999999996</v>
      </c>
      <c r="D1638" s="12">
        <v>18.501000000000001</v>
      </c>
      <c r="E1638">
        <v>4.9690000000000003</v>
      </c>
      <c r="F1638" s="8">
        <v>1</v>
      </c>
      <c r="G1638" s="8">
        <v>0.82210000000000005</v>
      </c>
      <c r="H1638" s="8">
        <v>0.65410000000000001</v>
      </c>
      <c r="I1638" t="s">
        <v>2000</v>
      </c>
    </row>
    <row r="1639" spans="1:9">
      <c r="A1639" s="12">
        <v>130.00613100331</v>
      </c>
      <c r="B1639" s="12">
        <v>-12.47537472912</v>
      </c>
      <c r="C1639" s="12">
        <v>-81.269000000000005</v>
      </c>
      <c r="D1639" s="12">
        <v>2.0299999999999998</v>
      </c>
      <c r="E1639">
        <v>4.9690000000000003</v>
      </c>
      <c r="F1639" s="8">
        <v>1</v>
      </c>
      <c r="G1639" s="8">
        <v>0.78720000000000001</v>
      </c>
      <c r="H1639" s="8">
        <v>0.57969999999999999</v>
      </c>
      <c r="I1639" t="s">
        <v>3426</v>
      </c>
    </row>
    <row r="1640" spans="1:9">
      <c r="A1640" s="12">
        <v>44.699151599689998</v>
      </c>
      <c r="B1640" s="12">
        <v>-64.071287167889992</v>
      </c>
      <c r="C1640" s="12">
        <v>23.141999999999999</v>
      </c>
      <c r="D1640" s="12">
        <v>4.9429999999999996</v>
      </c>
      <c r="E1640">
        <v>4.9690000000000003</v>
      </c>
      <c r="F1640" s="8">
        <v>0.67030000000000001</v>
      </c>
      <c r="G1640" s="8">
        <v>0.73619999999999997</v>
      </c>
      <c r="H1640" s="8">
        <v>1</v>
      </c>
      <c r="I1640" t="s">
        <v>7693</v>
      </c>
    </row>
    <row r="1641" spans="1:9">
      <c r="A1641" s="12">
        <v>52.012794834280001</v>
      </c>
      <c r="B1641" s="12">
        <v>49.062868278859995</v>
      </c>
      <c r="C1641" s="12">
        <v>22.754000000000001</v>
      </c>
      <c r="D1641" s="12">
        <v>-25.649000000000001</v>
      </c>
      <c r="E1641">
        <v>4.97</v>
      </c>
      <c r="F1641" s="8">
        <v>0.52290000000000003</v>
      </c>
      <c r="G1641" s="8">
        <v>0.62250000000000005</v>
      </c>
      <c r="H1641" s="8">
        <v>1</v>
      </c>
      <c r="I1641" t="s">
        <v>717</v>
      </c>
    </row>
    <row r="1642" spans="1:9">
      <c r="A1642" s="12">
        <v>113.44986160177</v>
      </c>
      <c r="B1642" s="12">
        <v>-14.523903987850002</v>
      </c>
      <c r="C1642" s="12">
        <v>-6.9969999999999999</v>
      </c>
      <c r="D1642" s="12">
        <v>3.9980000000000002</v>
      </c>
      <c r="E1642">
        <v>4.97</v>
      </c>
      <c r="F1642" s="8">
        <v>1</v>
      </c>
      <c r="G1642" s="8">
        <v>0.64800000000000002</v>
      </c>
      <c r="H1642" s="8">
        <v>0.33460000000000001</v>
      </c>
      <c r="I1642" t="s">
        <v>3123</v>
      </c>
    </row>
    <row r="1643" spans="1:9">
      <c r="A1643" s="12">
        <v>202.10753579536708</v>
      </c>
      <c r="B1643" s="12">
        <v>13.778788419113056</v>
      </c>
      <c r="C1643" s="12">
        <v>-235.95099999999999</v>
      </c>
      <c r="D1643" s="12">
        <v>-575.96900000000005</v>
      </c>
      <c r="E1643">
        <v>4.97</v>
      </c>
      <c r="F1643" s="8">
        <v>0.8</v>
      </c>
      <c r="G1643" s="8">
        <v>0.8</v>
      </c>
      <c r="H1643" s="8">
        <v>0.8</v>
      </c>
      <c r="I1643" t="s">
        <v>5311</v>
      </c>
    </row>
    <row r="1644" spans="1:9">
      <c r="A1644" s="12">
        <v>202.42825778083332</v>
      </c>
      <c r="B1644" s="12">
        <v>-23.28132629972222</v>
      </c>
      <c r="C1644" s="12">
        <v>-57.68</v>
      </c>
      <c r="D1644" s="12">
        <v>12.86</v>
      </c>
      <c r="E1644">
        <v>4.97</v>
      </c>
      <c r="F1644" s="8">
        <v>0.8</v>
      </c>
      <c r="G1644" s="8">
        <v>0.8</v>
      </c>
      <c r="H1644" s="8">
        <v>0.8</v>
      </c>
      <c r="I1644" t="s">
        <v>5328</v>
      </c>
    </row>
    <row r="1645" spans="1:9">
      <c r="A1645" s="12">
        <v>217.04344325</v>
      </c>
      <c r="B1645" s="12">
        <v>-29.491635666666667</v>
      </c>
      <c r="C1645" s="12">
        <v>-25.23</v>
      </c>
      <c r="D1645" s="12">
        <v>-23.03</v>
      </c>
      <c r="E1645">
        <v>4.97</v>
      </c>
      <c r="F1645" s="8">
        <v>0.53700000000000003</v>
      </c>
      <c r="G1645" s="8">
        <v>0.63400000000000001</v>
      </c>
      <c r="H1645" s="8">
        <v>1</v>
      </c>
      <c r="I1645" t="s">
        <v>5511</v>
      </c>
    </row>
    <row r="1646" spans="1:9">
      <c r="A1646" s="12">
        <v>272.97565259927001</v>
      </c>
      <c r="B1646" s="12">
        <v>31.405348977059997</v>
      </c>
      <c r="C1646" s="12">
        <v>-15.295</v>
      </c>
      <c r="D1646" s="12">
        <v>24.486999999999998</v>
      </c>
      <c r="E1646">
        <v>4.97</v>
      </c>
      <c r="F1646" s="8">
        <v>1</v>
      </c>
      <c r="G1646" s="8">
        <v>0.63180000000000003</v>
      </c>
      <c r="H1646" s="8">
        <v>0.31119999999999998</v>
      </c>
      <c r="I1646" t="s">
        <v>6905</v>
      </c>
    </row>
    <row r="1647" spans="1:9">
      <c r="A1647" s="12">
        <v>240.36068716354001</v>
      </c>
      <c r="B1647" s="12">
        <v>29.851060946760001</v>
      </c>
      <c r="C1647" s="12">
        <v>-37.817</v>
      </c>
      <c r="D1647" s="12">
        <v>-7.016</v>
      </c>
      <c r="E1647">
        <v>4.9710000000000001</v>
      </c>
      <c r="F1647" s="8">
        <v>0.6109</v>
      </c>
      <c r="G1647" s="8">
        <v>0.69189999999999996</v>
      </c>
      <c r="H1647" s="8">
        <v>1</v>
      </c>
      <c r="I1647" t="s">
        <v>6885</v>
      </c>
    </row>
    <row r="1648" spans="1:9">
      <c r="A1648" s="12">
        <v>55.594356469166669</v>
      </c>
      <c r="B1648" s="12">
        <v>33.965024811944446</v>
      </c>
      <c r="C1648" s="12">
        <v>2.71</v>
      </c>
      <c r="D1648" s="12">
        <v>-5.91</v>
      </c>
      <c r="E1648">
        <v>4.9720000000000004</v>
      </c>
      <c r="F1648" s="8">
        <v>0.45090000000000002</v>
      </c>
      <c r="G1648" s="8">
        <v>0.56169999999999998</v>
      </c>
      <c r="H1648" s="8">
        <v>1</v>
      </c>
      <c r="I1648" t="s">
        <v>1809</v>
      </c>
    </row>
    <row r="1649" spans="1:9">
      <c r="A1649" s="12">
        <v>55.562093916800002</v>
      </c>
      <c r="B1649" s="12">
        <v>-31.938362275279999</v>
      </c>
      <c r="C1649" s="12">
        <v>4.8150000000000004</v>
      </c>
      <c r="D1649" s="12">
        <v>13.836</v>
      </c>
      <c r="E1649">
        <v>4.9729999999999999</v>
      </c>
      <c r="F1649" s="8">
        <v>0.52290000000000003</v>
      </c>
      <c r="G1649" s="8">
        <v>0.62250000000000005</v>
      </c>
      <c r="H1649" s="8">
        <v>1</v>
      </c>
      <c r="I1649" t="s">
        <v>1846</v>
      </c>
    </row>
    <row r="1650" spans="1:9">
      <c r="A1650" s="12">
        <v>102.69143033957</v>
      </c>
      <c r="B1650" s="12">
        <v>41.781230547749999</v>
      </c>
      <c r="C1650" s="12">
        <v>-25.542000000000002</v>
      </c>
      <c r="D1650" s="12">
        <v>-137.25299999999999</v>
      </c>
      <c r="E1650">
        <v>4.9749999999999996</v>
      </c>
      <c r="F1650" s="8">
        <v>1</v>
      </c>
      <c r="G1650" s="8">
        <v>0.78720000000000001</v>
      </c>
      <c r="H1650" s="8">
        <v>0.57969999999999999</v>
      </c>
      <c r="I1650" t="s">
        <v>2815</v>
      </c>
    </row>
    <row r="1651" spans="1:9">
      <c r="A1651" s="12">
        <v>354.94612245626996</v>
      </c>
      <c r="B1651" s="12">
        <v>-14.222153651979999</v>
      </c>
      <c r="C1651" s="12">
        <v>50.433999999999997</v>
      </c>
      <c r="D1651" s="12">
        <v>-49.097000000000001</v>
      </c>
      <c r="E1651">
        <v>4.9770000000000003</v>
      </c>
      <c r="F1651" s="8">
        <v>0.76519999999999999</v>
      </c>
      <c r="G1651" s="8">
        <v>0.80349999999999999</v>
      </c>
      <c r="H1651" s="8">
        <v>1</v>
      </c>
      <c r="I1651" t="s">
        <v>3815</v>
      </c>
    </row>
    <row r="1652" spans="1:9">
      <c r="A1652" s="12">
        <v>32.35552076885083</v>
      </c>
      <c r="B1652" s="12">
        <v>25.939837865719724</v>
      </c>
      <c r="C1652" s="12">
        <v>81.194000000000003</v>
      </c>
      <c r="D1652" s="12">
        <v>-24.266999999999999</v>
      </c>
      <c r="E1652">
        <v>4.9770000000000003</v>
      </c>
      <c r="F1652" s="8">
        <v>0.89859999999999995</v>
      </c>
      <c r="G1652" s="8">
        <v>0.89249999999999996</v>
      </c>
      <c r="H1652" s="8">
        <v>1</v>
      </c>
      <c r="I1652" t="s">
        <v>4391</v>
      </c>
    </row>
    <row r="1653" spans="1:9">
      <c r="A1653" s="12">
        <v>165.18667509733999</v>
      </c>
      <c r="B1653" s="12">
        <v>6.1014452202999996</v>
      </c>
      <c r="C1653" s="12">
        <v>-52.012999999999998</v>
      </c>
      <c r="D1653" s="12">
        <v>-23.524000000000001</v>
      </c>
      <c r="E1653">
        <v>4.9770000000000003</v>
      </c>
      <c r="F1653" s="8">
        <v>0.72599999999999998</v>
      </c>
      <c r="G1653" s="8">
        <v>0.7762</v>
      </c>
      <c r="H1653" s="8">
        <v>1</v>
      </c>
      <c r="I1653" t="s">
        <v>4896</v>
      </c>
    </row>
    <row r="1654" spans="1:9">
      <c r="A1654" s="12">
        <v>291.03157650550997</v>
      </c>
      <c r="B1654" s="12">
        <v>29.62133556921</v>
      </c>
      <c r="C1654" s="12">
        <v>12.234999999999999</v>
      </c>
      <c r="D1654" s="12">
        <v>11.228999999999999</v>
      </c>
      <c r="E1654">
        <v>4.9770000000000003</v>
      </c>
      <c r="F1654" s="8">
        <v>0.50129999999999997</v>
      </c>
      <c r="G1654" s="8">
        <v>0.60470000000000002</v>
      </c>
      <c r="H1654" s="8">
        <v>1</v>
      </c>
      <c r="I1654" t="s">
        <v>6921</v>
      </c>
    </row>
    <row r="1655" spans="1:9">
      <c r="A1655" s="12">
        <v>232.94576269019001</v>
      </c>
      <c r="B1655" s="12">
        <v>40.899334863029999</v>
      </c>
      <c r="C1655" s="12">
        <v>-22.887</v>
      </c>
      <c r="D1655" s="12">
        <v>-12.041</v>
      </c>
      <c r="E1655">
        <v>4.9779999999999998</v>
      </c>
      <c r="F1655" s="8">
        <v>0.65039999999999998</v>
      </c>
      <c r="G1655" s="8">
        <v>0.72150000000000003</v>
      </c>
      <c r="H1655" s="8">
        <v>1</v>
      </c>
      <c r="I1655" t="s">
        <v>1616</v>
      </c>
    </row>
    <row r="1656" spans="1:9">
      <c r="A1656" s="12">
        <v>234.84447017954</v>
      </c>
      <c r="B1656" s="12">
        <v>36.635811059879998</v>
      </c>
      <c r="C1656" s="12">
        <v>-15.51</v>
      </c>
      <c r="D1656" s="12">
        <v>-7.4649999999999999</v>
      </c>
      <c r="E1656">
        <v>4.9790000000000001</v>
      </c>
      <c r="F1656" s="8">
        <v>0.53700000000000003</v>
      </c>
      <c r="G1656" s="8">
        <v>0.63400000000000001</v>
      </c>
      <c r="H1656" s="8">
        <v>1</v>
      </c>
      <c r="I1656" t="s">
        <v>7099</v>
      </c>
    </row>
    <row r="1657" spans="1:9">
      <c r="A1657" s="12">
        <v>20.020485277439999</v>
      </c>
      <c r="B1657" s="12">
        <v>58.231613234409998</v>
      </c>
      <c r="C1657" s="12">
        <v>-1.4790000000000001</v>
      </c>
      <c r="D1657" s="12">
        <v>-1.2310000000000001</v>
      </c>
      <c r="E1657">
        <v>4.9800000000000004</v>
      </c>
      <c r="F1657" s="8">
        <v>0.86680000000000001</v>
      </c>
      <c r="G1657" s="8">
        <v>0.87180000000000002</v>
      </c>
      <c r="H1657" s="8">
        <v>1</v>
      </c>
      <c r="I1657" t="s">
        <v>634</v>
      </c>
    </row>
    <row r="1658" spans="1:9">
      <c r="A1658" s="12">
        <v>203.69920319170998</v>
      </c>
      <c r="B1658" s="12">
        <v>37.182414396349998</v>
      </c>
      <c r="C1658" s="12">
        <v>85.608999999999995</v>
      </c>
      <c r="D1658" s="12">
        <v>-9.5489999999999995</v>
      </c>
      <c r="E1658">
        <v>4.9800000000000004</v>
      </c>
      <c r="F1658" s="8">
        <v>0.73529999999999995</v>
      </c>
      <c r="G1658" s="8">
        <v>0.78269999999999995</v>
      </c>
      <c r="H1658" s="8">
        <v>1</v>
      </c>
      <c r="I1658" t="s">
        <v>5337</v>
      </c>
    </row>
    <row r="1659" spans="1:9">
      <c r="A1659" s="12">
        <v>272.93055316182</v>
      </c>
      <c r="B1659" s="12">
        <v>-23.70123159844</v>
      </c>
      <c r="C1659" s="12">
        <v>9.9049999999999994</v>
      </c>
      <c r="D1659" s="12">
        <v>-32.048000000000002</v>
      </c>
      <c r="E1659">
        <v>4.9800000000000004</v>
      </c>
      <c r="F1659" s="8">
        <v>1</v>
      </c>
      <c r="G1659" s="8">
        <v>0.83299999999999996</v>
      </c>
      <c r="H1659" s="8">
        <v>0.67869999999999997</v>
      </c>
      <c r="I1659" t="s">
        <v>6010</v>
      </c>
    </row>
    <row r="1660" spans="1:9">
      <c r="A1660" s="12">
        <v>283.77973942564</v>
      </c>
      <c r="B1660" s="12">
        <v>-22.671283787580002</v>
      </c>
      <c r="C1660" s="12">
        <v>104.663</v>
      </c>
      <c r="D1660" s="12">
        <v>-28.501000000000001</v>
      </c>
      <c r="E1660">
        <v>4.9800000000000004</v>
      </c>
      <c r="F1660" s="8">
        <v>1</v>
      </c>
      <c r="G1660" s="8">
        <v>0.78720000000000001</v>
      </c>
      <c r="H1660" s="8">
        <v>0.57969999999999999</v>
      </c>
      <c r="I1660" t="s">
        <v>6018</v>
      </c>
    </row>
    <row r="1661" spans="1:9">
      <c r="A1661" s="12">
        <v>254.28770833333331</v>
      </c>
      <c r="B1661" s="12">
        <v>-4.100305555555555</v>
      </c>
      <c r="C1661" s="12">
        <v>-4.72</v>
      </c>
      <c r="D1661" s="12">
        <v>-6.54</v>
      </c>
      <c r="E1661">
        <v>4.9800000000000004</v>
      </c>
      <c r="F1661" s="8">
        <v>0.8</v>
      </c>
      <c r="G1661" s="8">
        <v>0.8</v>
      </c>
      <c r="H1661" s="8">
        <v>0.8</v>
      </c>
      <c r="I1661" t="s">
        <v>6297</v>
      </c>
    </row>
    <row r="1662" spans="1:9">
      <c r="A1662" s="12">
        <v>284.06100425853003</v>
      </c>
      <c r="B1662" s="12">
        <v>4.2021276204499998</v>
      </c>
      <c r="C1662" s="12">
        <v>50.043999999999997</v>
      </c>
      <c r="D1662" s="12">
        <v>28.363</v>
      </c>
      <c r="E1662">
        <v>4.9800000000000004</v>
      </c>
      <c r="F1662" s="8">
        <v>0.72599999999999998</v>
      </c>
      <c r="G1662" s="8">
        <v>0.7762</v>
      </c>
      <c r="H1662" s="8">
        <v>1</v>
      </c>
      <c r="I1662" t="s">
        <v>6451</v>
      </c>
    </row>
    <row r="1663" spans="1:9">
      <c r="A1663" s="12">
        <v>255.78279625863999</v>
      </c>
      <c r="B1663" s="12">
        <v>14.09194833169</v>
      </c>
      <c r="C1663" s="12">
        <v>25.225999999999999</v>
      </c>
      <c r="D1663" s="12">
        <v>-62.651000000000003</v>
      </c>
      <c r="E1663">
        <v>4.9800000000000004</v>
      </c>
      <c r="F1663" s="8">
        <v>1</v>
      </c>
      <c r="G1663" s="8">
        <v>0.63180000000000003</v>
      </c>
      <c r="H1663" s="8">
        <v>0.31119999999999998</v>
      </c>
      <c r="I1663" t="s">
        <v>6585</v>
      </c>
    </row>
    <row r="1664" spans="1:9">
      <c r="A1664" s="12">
        <v>230.80127229166666</v>
      </c>
      <c r="B1664" s="12">
        <v>30.287825027777778</v>
      </c>
      <c r="C1664" s="12">
        <v>116.83</v>
      </c>
      <c r="D1664" s="12">
        <v>-171.37</v>
      </c>
      <c r="E1664">
        <v>4.9800000000000004</v>
      </c>
      <c r="F1664" s="8">
        <v>1</v>
      </c>
      <c r="G1664" s="8">
        <v>0.89290000000000003</v>
      </c>
      <c r="H1664" s="8">
        <v>0.82379999999999998</v>
      </c>
      <c r="I1664" t="s">
        <v>6976</v>
      </c>
    </row>
    <row r="1665" spans="1:9">
      <c r="A1665" s="12">
        <v>136.49320743567</v>
      </c>
      <c r="B1665" s="12">
        <v>5.0923260299899997</v>
      </c>
      <c r="C1665" s="12">
        <v>-21.393000000000001</v>
      </c>
      <c r="D1665" s="12">
        <v>-9.59</v>
      </c>
      <c r="E1665">
        <v>4.9809999999999999</v>
      </c>
      <c r="F1665" s="8">
        <v>1</v>
      </c>
      <c r="G1665" s="8">
        <v>0.79920000000000002</v>
      </c>
      <c r="H1665" s="8">
        <v>0.60450000000000004</v>
      </c>
      <c r="I1665" t="s">
        <v>4598</v>
      </c>
    </row>
    <row r="1666" spans="1:9">
      <c r="A1666" s="12">
        <v>232.85380670972</v>
      </c>
      <c r="B1666" s="12">
        <v>77.349359961090002</v>
      </c>
      <c r="C1666" s="12">
        <v>-44.146000000000001</v>
      </c>
      <c r="D1666" s="12">
        <v>8.0510000000000002</v>
      </c>
      <c r="E1666">
        <v>4.9820000000000002</v>
      </c>
      <c r="F1666" s="8">
        <v>1</v>
      </c>
      <c r="G1666" s="8">
        <v>0.73599999999999999</v>
      </c>
      <c r="H1666" s="8">
        <v>0.4803</v>
      </c>
      <c r="I1666" t="s">
        <v>1270</v>
      </c>
    </row>
    <row r="1667" spans="1:9">
      <c r="A1667" s="12">
        <v>25.681298136479999</v>
      </c>
      <c r="B1667" s="12">
        <v>-3.6901995393800004</v>
      </c>
      <c r="C1667" s="12">
        <v>-9.7449999999999992</v>
      </c>
      <c r="D1667" s="12">
        <v>-33.429000000000002</v>
      </c>
      <c r="E1667">
        <v>4.9820000000000002</v>
      </c>
      <c r="F1667" s="8">
        <v>1</v>
      </c>
      <c r="G1667" s="8">
        <v>0.79920000000000002</v>
      </c>
      <c r="H1667" s="8">
        <v>0.60450000000000004</v>
      </c>
      <c r="I1667" t="s">
        <v>3973</v>
      </c>
    </row>
    <row r="1668" spans="1:9">
      <c r="A1668" s="12">
        <v>239.87610987166667</v>
      </c>
      <c r="B1668" s="12">
        <v>-41.744436063611111</v>
      </c>
      <c r="C1668" s="12">
        <v>-37.76</v>
      </c>
      <c r="D1668" s="12">
        <v>-16.48</v>
      </c>
      <c r="E1668">
        <v>4.984</v>
      </c>
      <c r="F1668" s="8">
        <v>1</v>
      </c>
      <c r="G1668" s="8">
        <v>0.83299999999999996</v>
      </c>
      <c r="H1668" s="8">
        <v>0.67869999999999997</v>
      </c>
      <c r="I1668" t="s">
        <v>8873</v>
      </c>
    </row>
    <row r="1669" spans="1:9">
      <c r="A1669" s="12">
        <v>111.41208201660001</v>
      </c>
      <c r="B1669" s="12">
        <v>9.2760904223900003</v>
      </c>
      <c r="C1669" s="12">
        <v>-4.5830000000000002</v>
      </c>
      <c r="D1669" s="12">
        <v>-8.4139999999999997</v>
      </c>
      <c r="E1669">
        <v>4.9859999999999998</v>
      </c>
      <c r="F1669" s="8">
        <v>0.8</v>
      </c>
      <c r="G1669" s="8">
        <v>0.8</v>
      </c>
      <c r="H1669" s="8">
        <v>0.8</v>
      </c>
      <c r="I1669" t="s">
        <v>3039</v>
      </c>
    </row>
    <row r="1670" spans="1:9">
      <c r="A1670" s="12">
        <v>273.47430336072409</v>
      </c>
      <c r="B1670" s="12">
        <v>64.397284933386672</v>
      </c>
      <c r="C1670" s="12">
        <v>352.91800000000001</v>
      </c>
      <c r="D1670" s="12">
        <v>35.572000000000003</v>
      </c>
      <c r="E1670">
        <v>4.9870000000000001</v>
      </c>
      <c r="F1670" s="8">
        <v>0.99370000000000003</v>
      </c>
      <c r="G1670" s="8">
        <v>0.9526</v>
      </c>
      <c r="H1670" s="8">
        <v>1</v>
      </c>
      <c r="I1670" t="s">
        <v>1134</v>
      </c>
    </row>
    <row r="1671" spans="1:9">
      <c r="A1671" s="12">
        <v>51.995466213740002</v>
      </c>
      <c r="B1671" s="12">
        <v>49.019528296380003</v>
      </c>
      <c r="C1671" s="12">
        <v>0.24</v>
      </c>
      <c r="D1671" s="12">
        <v>-1.956</v>
      </c>
      <c r="E1671">
        <v>4.9889999999999999</v>
      </c>
      <c r="F1671" s="8">
        <v>0.8</v>
      </c>
      <c r="G1671" s="8">
        <v>0.8</v>
      </c>
      <c r="H1671" s="8">
        <v>0.8</v>
      </c>
      <c r="I1671" t="s">
        <v>655</v>
      </c>
    </row>
    <row r="1672" spans="1:9">
      <c r="A1672" s="12">
        <v>102.71813176625</v>
      </c>
      <c r="B1672" s="12">
        <v>-34.367318353500004</v>
      </c>
      <c r="C1672" s="12">
        <v>3.452</v>
      </c>
      <c r="D1672" s="12">
        <v>1.129</v>
      </c>
      <c r="E1672">
        <v>4.9889999999999999</v>
      </c>
      <c r="F1672" s="8">
        <v>1</v>
      </c>
      <c r="G1672" s="8">
        <v>0.79920000000000002</v>
      </c>
      <c r="H1672" s="8">
        <v>0.60450000000000004</v>
      </c>
      <c r="I1672" t="s">
        <v>2879</v>
      </c>
    </row>
    <row r="1673" spans="1:9">
      <c r="A1673" s="12">
        <v>359.39616103627003</v>
      </c>
      <c r="B1673" s="12">
        <v>-64.298229818739998</v>
      </c>
      <c r="C1673" s="12">
        <v>78.849000000000004</v>
      </c>
      <c r="D1673" s="12">
        <v>-61.755000000000003</v>
      </c>
      <c r="E1673">
        <v>4.9889999999999999</v>
      </c>
      <c r="F1673" s="8">
        <v>0.63239999999999996</v>
      </c>
      <c r="G1673" s="8">
        <v>0.70809999999999995</v>
      </c>
      <c r="H1673" s="8">
        <v>1</v>
      </c>
      <c r="I1673" t="s">
        <v>8114</v>
      </c>
    </row>
    <row r="1674" spans="1:9">
      <c r="A1674" s="12">
        <v>123.33319648832</v>
      </c>
      <c r="B1674" s="12">
        <v>-15.788224674889999</v>
      </c>
      <c r="C1674" s="12">
        <v>-12.795999999999999</v>
      </c>
      <c r="D1674" s="12">
        <v>-3.7490000000000001</v>
      </c>
      <c r="E1674">
        <v>4.99</v>
      </c>
      <c r="F1674" s="8">
        <v>0.8</v>
      </c>
      <c r="G1674" s="8">
        <v>0.8</v>
      </c>
      <c r="H1674" s="8">
        <v>0.8</v>
      </c>
      <c r="I1674" t="s">
        <v>3294</v>
      </c>
    </row>
    <row r="1675" spans="1:9">
      <c r="A1675" s="12">
        <v>332.10804716749999</v>
      </c>
      <c r="B1675" s="12">
        <v>-34.043840215833335</v>
      </c>
      <c r="C1675" s="12">
        <v>4.55</v>
      </c>
      <c r="D1675" s="12">
        <v>-49.02</v>
      </c>
      <c r="E1675">
        <v>4.99</v>
      </c>
      <c r="F1675" s="8">
        <v>1</v>
      </c>
      <c r="G1675" s="8">
        <v>0.77500000000000002</v>
      </c>
      <c r="H1675" s="8">
        <v>0.55479999999999996</v>
      </c>
      <c r="I1675" t="s">
        <v>3542</v>
      </c>
    </row>
    <row r="1676" spans="1:9">
      <c r="A1676" s="12">
        <v>335.37947960333338</v>
      </c>
      <c r="B1676" s="12">
        <v>12.205184115277778</v>
      </c>
      <c r="C1676" s="12">
        <v>6.32</v>
      </c>
      <c r="D1676" s="12">
        <v>4.8</v>
      </c>
      <c r="E1676">
        <v>4.99</v>
      </c>
      <c r="F1676" s="8">
        <v>0.50129999999999997</v>
      </c>
      <c r="G1676" s="8">
        <v>0.60470000000000002</v>
      </c>
      <c r="H1676" s="8">
        <v>1</v>
      </c>
      <c r="I1676" t="s">
        <v>4167</v>
      </c>
    </row>
    <row r="1677" spans="1:9">
      <c r="A1677" s="12">
        <v>301.08163754482001</v>
      </c>
      <c r="B1677" s="12">
        <v>-32.056296311219995</v>
      </c>
      <c r="C1677" s="12">
        <v>47.014000000000003</v>
      </c>
      <c r="D1677" s="12">
        <v>-14.643000000000001</v>
      </c>
      <c r="E1677">
        <v>4.99</v>
      </c>
      <c r="F1677" s="8">
        <v>1</v>
      </c>
      <c r="G1677" s="8">
        <v>0.82210000000000005</v>
      </c>
      <c r="H1677" s="8">
        <v>0.65410000000000001</v>
      </c>
      <c r="I1677" t="s">
        <v>5820</v>
      </c>
    </row>
    <row r="1678" spans="1:9">
      <c r="A1678" s="12">
        <v>290.13710917284993</v>
      </c>
      <c r="B1678" s="12">
        <v>-5.4157680305800007</v>
      </c>
      <c r="C1678" s="12">
        <v>112.51600000000001</v>
      </c>
      <c r="D1678" s="12">
        <v>46.738</v>
      </c>
      <c r="E1678">
        <v>4.99</v>
      </c>
      <c r="F1678" s="8">
        <v>1</v>
      </c>
      <c r="G1678" s="8">
        <v>0.85409999999999997</v>
      </c>
      <c r="H1678" s="8">
        <v>0.72770000000000001</v>
      </c>
      <c r="I1678" t="s">
        <v>6277</v>
      </c>
    </row>
    <row r="1679" spans="1:9">
      <c r="A1679" s="12">
        <v>303.63346814201003</v>
      </c>
      <c r="B1679" s="12">
        <v>36.806305808089995</v>
      </c>
      <c r="C1679" s="12">
        <v>68.09</v>
      </c>
      <c r="D1679" s="12">
        <v>69.403999999999996</v>
      </c>
      <c r="E1679">
        <v>4.99</v>
      </c>
      <c r="F1679" s="8">
        <v>0.65039999999999998</v>
      </c>
      <c r="G1679" s="8">
        <v>0.72150000000000003</v>
      </c>
      <c r="H1679" s="8">
        <v>1</v>
      </c>
      <c r="I1679" t="s">
        <v>7086</v>
      </c>
    </row>
    <row r="1680" spans="1:9">
      <c r="A1680" s="12">
        <v>155.74227525500001</v>
      </c>
      <c r="B1680" s="12">
        <v>-66.901497306111111</v>
      </c>
      <c r="C1680" s="12">
        <v>-22.39</v>
      </c>
      <c r="D1680" s="12">
        <v>11.48</v>
      </c>
      <c r="E1680">
        <v>4.99</v>
      </c>
      <c r="F1680" s="8">
        <v>0.54959999999999998</v>
      </c>
      <c r="G1680" s="8">
        <v>0.64410000000000001</v>
      </c>
      <c r="H1680" s="8">
        <v>1</v>
      </c>
      <c r="I1680" t="s">
        <v>7866</v>
      </c>
    </row>
    <row r="1681" spans="1:9">
      <c r="A1681" s="12">
        <v>177.96343433668</v>
      </c>
      <c r="B1681" s="12">
        <v>-65.205910123199999</v>
      </c>
      <c r="C1681" s="12">
        <v>-34.878999999999998</v>
      </c>
      <c r="D1681" s="12">
        <v>-6.5380000000000003</v>
      </c>
      <c r="E1681">
        <v>4.99</v>
      </c>
      <c r="F1681" s="8">
        <v>0.8</v>
      </c>
      <c r="G1681" s="8">
        <v>0.8</v>
      </c>
      <c r="H1681" s="8">
        <v>0.8</v>
      </c>
      <c r="I1681" t="s">
        <v>9339</v>
      </c>
    </row>
    <row r="1682" spans="1:9">
      <c r="A1682" s="12">
        <v>170.80286530253997</v>
      </c>
      <c r="B1682" s="12">
        <v>-36.164771158739995</v>
      </c>
      <c r="C1682" s="12">
        <v>-25.667000000000002</v>
      </c>
      <c r="D1682" s="12">
        <v>-0.78300000000000003</v>
      </c>
      <c r="E1682">
        <v>4.9909999999999997</v>
      </c>
      <c r="F1682" s="8">
        <v>1</v>
      </c>
      <c r="G1682" s="8">
        <v>0.77500000000000002</v>
      </c>
      <c r="H1682" s="8">
        <v>0.55479999999999996</v>
      </c>
      <c r="I1682" t="s">
        <v>4978</v>
      </c>
    </row>
    <row r="1683" spans="1:9">
      <c r="A1683" s="12">
        <v>281.08476560932002</v>
      </c>
      <c r="B1683" s="12">
        <v>39.670129168189995</v>
      </c>
      <c r="C1683" s="12">
        <v>13.9</v>
      </c>
      <c r="D1683" s="12">
        <v>62.390999999999998</v>
      </c>
      <c r="E1683">
        <v>4.9909999999999997</v>
      </c>
      <c r="F1683" s="8">
        <v>0.67030000000000001</v>
      </c>
      <c r="G1683" s="8">
        <v>0.73619999999999997</v>
      </c>
      <c r="H1683" s="8">
        <v>1</v>
      </c>
      <c r="I1683" t="s">
        <v>7058</v>
      </c>
    </row>
    <row r="1684" spans="1:9">
      <c r="A1684" s="12">
        <v>160.76683631799</v>
      </c>
      <c r="B1684" s="12">
        <v>69.076213825659991</v>
      </c>
      <c r="C1684" s="12">
        <v>0.67900000000000005</v>
      </c>
      <c r="D1684" s="12">
        <v>-12.936</v>
      </c>
      <c r="E1684">
        <v>4.992</v>
      </c>
      <c r="F1684" s="8">
        <v>1</v>
      </c>
      <c r="G1684" s="8">
        <v>0.78720000000000001</v>
      </c>
      <c r="H1684" s="8">
        <v>0.57969999999999999</v>
      </c>
      <c r="I1684" t="s">
        <v>1453</v>
      </c>
    </row>
    <row r="1685" spans="1:9">
      <c r="A1685" s="12">
        <v>91.881803434269997</v>
      </c>
      <c r="B1685" s="12">
        <v>-37.252919230499998</v>
      </c>
      <c r="C1685" s="12">
        <v>0.39100000000000001</v>
      </c>
      <c r="D1685" s="12">
        <v>0.121</v>
      </c>
      <c r="E1685">
        <v>4.9939999999999998</v>
      </c>
      <c r="F1685" s="8">
        <v>0.53700000000000003</v>
      </c>
      <c r="G1685" s="8">
        <v>0.63400000000000001</v>
      </c>
      <c r="H1685" s="8">
        <v>1</v>
      </c>
      <c r="I1685" t="s">
        <v>2591</v>
      </c>
    </row>
    <row r="1686" spans="1:9">
      <c r="A1686" s="12">
        <v>242.01885684481999</v>
      </c>
      <c r="B1686" s="12">
        <v>17.04697752909</v>
      </c>
      <c r="C1686" s="12">
        <v>-34.067</v>
      </c>
      <c r="D1686" s="12">
        <v>-6.7</v>
      </c>
      <c r="E1686">
        <v>4.9939999999999998</v>
      </c>
      <c r="F1686" s="8">
        <v>0.8</v>
      </c>
      <c r="G1686" s="8">
        <v>0.8</v>
      </c>
      <c r="H1686" s="8">
        <v>0.8</v>
      </c>
      <c r="I1686" t="s">
        <v>6636</v>
      </c>
    </row>
    <row r="1687" spans="1:9">
      <c r="A1687" s="12">
        <v>81.163089495730006</v>
      </c>
      <c r="B1687" s="12">
        <v>37.38534910029</v>
      </c>
      <c r="C1687" s="12">
        <v>-0.56399999999999995</v>
      </c>
      <c r="D1687" s="12">
        <v>-10.952999999999999</v>
      </c>
      <c r="E1687">
        <v>4.9960000000000004</v>
      </c>
      <c r="F1687" s="8">
        <v>1</v>
      </c>
      <c r="G1687" s="8">
        <v>0.78720000000000001</v>
      </c>
      <c r="H1687" s="8">
        <v>0.57969999999999999</v>
      </c>
      <c r="I1687" t="s">
        <v>2243</v>
      </c>
    </row>
    <row r="1688" spans="1:9">
      <c r="A1688" s="12">
        <v>271.86976770227</v>
      </c>
      <c r="B1688" s="12">
        <v>43.461889584430004</v>
      </c>
      <c r="C1688" s="12">
        <v>-11.831</v>
      </c>
      <c r="D1688" s="12">
        <v>-56.944000000000003</v>
      </c>
      <c r="E1688">
        <v>4.9969999999999999</v>
      </c>
      <c r="F1688" s="8">
        <v>1</v>
      </c>
      <c r="G1688" s="8">
        <v>0.85409999999999997</v>
      </c>
      <c r="H1688" s="8">
        <v>0.72770000000000001</v>
      </c>
      <c r="I1688" t="s">
        <v>7114</v>
      </c>
    </row>
    <row r="1689" spans="1:9">
      <c r="A1689" s="12">
        <v>299.48762274327999</v>
      </c>
      <c r="B1689" s="12">
        <v>-15.49146815238</v>
      </c>
      <c r="C1689" s="12">
        <v>17.266999999999999</v>
      </c>
      <c r="D1689" s="12">
        <v>-110.70699999999999</v>
      </c>
      <c r="E1689">
        <v>4.9980000000000002</v>
      </c>
      <c r="F1689" s="8">
        <v>0.65039999999999998</v>
      </c>
      <c r="G1689" s="8">
        <v>0.72150000000000003</v>
      </c>
      <c r="H1689" s="8">
        <v>1</v>
      </c>
      <c r="I1689" t="s">
        <v>6125</v>
      </c>
    </row>
    <row r="1690" spans="1:9">
      <c r="A1690" s="12">
        <v>319.61327592469002</v>
      </c>
      <c r="B1690" s="12">
        <v>43.945944207739998</v>
      </c>
      <c r="C1690" s="12">
        <v>4.6319999999999997</v>
      </c>
      <c r="D1690" s="12">
        <v>-8.4870000000000001</v>
      </c>
      <c r="E1690">
        <v>5</v>
      </c>
      <c r="F1690" s="8">
        <v>0.8</v>
      </c>
      <c r="G1690" s="8">
        <v>0.8</v>
      </c>
      <c r="H1690" s="8">
        <v>0.8</v>
      </c>
      <c r="I1690" t="s">
        <v>408</v>
      </c>
    </row>
    <row r="1691" spans="1:9">
      <c r="A1691" s="12">
        <v>78.851642485569997</v>
      </c>
      <c r="B1691" s="12">
        <v>32.687599911049993</v>
      </c>
      <c r="C1691" s="12">
        <v>-25.256</v>
      </c>
      <c r="D1691" s="12">
        <v>12.339</v>
      </c>
      <c r="E1691">
        <v>5</v>
      </c>
      <c r="F1691" s="8">
        <v>0.85199999999999998</v>
      </c>
      <c r="G1691" s="8">
        <v>0.86209999999999998</v>
      </c>
      <c r="H1691" s="8">
        <v>1</v>
      </c>
      <c r="I1691" t="s">
        <v>2250</v>
      </c>
    </row>
    <row r="1692" spans="1:9">
      <c r="A1692" s="12">
        <v>80.708349943909994</v>
      </c>
      <c r="B1692" s="12">
        <v>3.5444587383899999</v>
      </c>
      <c r="C1692" s="12">
        <v>-1.802</v>
      </c>
      <c r="D1692" s="12">
        <v>-3.476</v>
      </c>
      <c r="E1692">
        <v>5</v>
      </c>
      <c r="F1692" s="8">
        <v>0.47989999999999999</v>
      </c>
      <c r="G1692" s="8">
        <v>0.58679999999999999</v>
      </c>
      <c r="H1692" s="8">
        <v>1</v>
      </c>
      <c r="I1692" t="s">
        <v>2266</v>
      </c>
    </row>
    <row r="1693" spans="1:9">
      <c r="A1693" s="12">
        <v>97.205927516287076</v>
      </c>
      <c r="B1693" s="12">
        <v>-7.0344002237272223</v>
      </c>
      <c r="C1693" s="12">
        <v>-7.7610000000000001</v>
      </c>
      <c r="D1693" s="12">
        <v>-2.2669999999999999</v>
      </c>
      <c r="E1693">
        <v>5</v>
      </c>
      <c r="F1693" s="8">
        <v>0.47989999999999999</v>
      </c>
      <c r="G1693" s="8">
        <v>0.58679999999999999</v>
      </c>
      <c r="H1693" s="8">
        <v>1</v>
      </c>
      <c r="I1693" t="s">
        <v>2708</v>
      </c>
    </row>
    <row r="1694" spans="1:9">
      <c r="A1694" s="12">
        <v>105.72823613499999</v>
      </c>
      <c r="B1694" s="12">
        <v>-4.2392326886111116</v>
      </c>
      <c r="C1694" s="12">
        <v>-5.05</v>
      </c>
      <c r="D1694" s="12">
        <v>2.2400000000000002</v>
      </c>
      <c r="E1694">
        <v>5</v>
      </c>
      <c r="F1694" s="8">
        <v>0.47989999999999999</v>
      </c>
      <c r="G1694" s="8">
        <v>0.58679999999999999</v>
      </c>
      <c r="H1694" s="8">
        <v>1</v>
      </c>
      <c r="I1694" t="s">
        <v>2911</v>
      </c>
    </row>
    <row r="1695" spans="1:9">
      <c r="A1695" s="12">
        <v>108.3428159794</v>
      </c>
      <c r="B1695" s="12">
        <v>16.158964218929999</v>
      </c>
      <c r="C1695" s="12">
        <v>12.727</v>
      </c>
      <c r="D1695" s="12">
        <v>-41.447000000000003</v>
      </c>
      <c r="E1695">
        <v>5</v>
      </c>
      <c r="F1695" s="8">
        <v>1</v>
      </c>
      <c r="G1695" s="8">
        <v>0.63180000000000003</v>
      </c>
      <c r="H1695" s="8">
        <v>0.31119999999999998</v>
      </c>
      <c r="I1695" t="s">
        <v>2958</v>
      </c>
    </row>
    <row r="1696" spans="1:9">
      <c r="A1696" s="12">
        <v>194.73101237824</v>
      </c>
      <c r="B1696" s="12">
        <v>17.409442859069998</v>
      </c>
      <c r="C1696" s="12">
        <v>-37.704999999999998</v>
      </c>
      <c r="D1696" s="12">
        <v>33.722999999999999</v>
      </c>
      <c r="E1696">
        <v>5</v>
      </c>
      <c r="F1696" s="8">
        <v>1</v>
      </c>
      <c r="G1696" s="8">
        <v>0.67889999999999995</v>
      </c>
      <c r="H1696" s="8">
        <v>0.38229999999999997</v>
      </c>
      <c r="I1696" t="s">
        <v>5259</v>
      </c>
    </row>
    <row r="1697" spans="1:9">
      <c r="A1697" s="12">
        <v>209.14242094698</v>
      </c>
      <c r="B1697" s="12">
        <v>27.4920814414</v>
      </c>
      <c r="C1697" s="12">
        <v>28.154</v>
      </c>
      <c r="D1697" s="12">
        <v>-48.279000000000003</v>
      </c>
      <c r="E1697">
        <v>5</v>
      </c>
      <c r="F1697" s="8">
        <v>1</v>
      </c>
      <c r="G1697" s="8">
        <v>0.78720000000000001</v>
      </c>
      <c r="H1697" s="8">
        <v>0.57969999999999999</v>
      </c>
      <c r="I1697" t="s">
        <v>5409</v>
      </c>
    </row>
    <row r="1698" spans="1:9">
      <c r="A1698" s="12">
        <v>260.07862892281003</v>
      </c>
      <c r="B1698" s="12">
        <v>18.057079294770002</v>
      </c>
      <c r="C1698" s="12">
        <v>7.9340000000000002</v>
      </c>
      <c r="D1698" s="12">
        <v>-56.648000000000003</v>
      </c>
      <c r="E1698">
        <v>5</v>
      </c>
      <c r="F1698" s="8">
        <v>1</v>
      </c>
      <c r="G1698" s="8">
        <v>0.64800000000000002</v>
      </c>
      <c r="H1698" s="8">
        <v>0.33460000000000001</v>
      </c>
      <c r="I1698" t="s">
        <v>6642</v>
      </c>
    </row>
    <row r="1699" spans="1:9">
      <c r="A1699" s="12">
        <v>293.64540437789998</v>
      </c>
      <c r="B1699" s="12">
        <v>19.773400633919998</v>
      </c>
      <c r="C1699" s="12">
        <v>12.1</v>
      </c>
      <c r="D1699" s="12">
        <v>5.1420000000000003</v>
      </c>
      <c r="E1699">
        <v>5</v>
      </c>
      <c r="F1699" s="8">
        <v>0.54959999999999998</v>
      </c>
      <c r="G1699" s="8">
        <v>0.64410000000000001</v>
      </c>
      <c r="H1699" s="8">
        <v>1</v>
      </c>
      <c r="I1699" t="s">
        <v>6723</v>
      </c>
    </row>
    <row r="1700" spans="1:9">
      <c r="A1700" s="12">
        <v>137.76832538939001</v>
      </c>
      <c r="B1700" s="12">
        <v>-44.867902374659998</v>
      </c>
      <c r="C1700" s="12">
        <v>-5.665</v>
      </c>
      <c r="D1700" s="12">
        <v>4.3479999999999999</v>
      </c>
      <c r="E1700">
        <v>5</v>
      </c>
      <c r="F1700" s="8">
        <v>0.52290000000000003</v>
      </c>
      <c r="G1700" s="8">
        <v>0.62250000000000005</v>
      </c>
      <c r="H1700" s="8">
        <v>1</v>
      </c>
      <c r="I1700" t="s">
        <v>7324</v>
      </c>
    </row>
    <row r="1701" spans="1:9">
      <c r="A1701" s="12">
        <v>161.25291666666666</v>
      </c>
      <c r="B1701" s="12">
        <v>-59.7</v>
      </c>
      <c r="C1701" s="12">
        <v>-6.8639999999999999</v>
      </c>
      <c r="D1701" s="12">
        <v>2.5089999999999999</v>
      </c>
      <c r="E1701">
        <v>5</v>
      </c>
      <c r="F1701" s="8">
        <v>0.8</v>
      </c>
      <c r="G1701" s="8">
        <v>0.8</v>
      </c>
      <c r="H1701" s="8">
        <v>0.8</v>
      </c>
      <c r="I1701" t="s">
        <v>7848</v>
      </c>
    </row>
    <row r="1702" spans="1:9">
      <c r="A1702" s="12">
        <v>230.53446116810002</v>
      </c>
      <c r="B1702" s="12">
        <v>-47.927792546900001</v>
      </c>
      <c r="C1702" s="12">
        <v>-141.535</v>
      </c>
      <c r="D1702" s="12">
        <v>-133.142</v>
      </c>
      <c r="E1702">
        <v>5</v>
      </c>
      <c r="F1702" s="8">
        <v>0.8</v>
      </c>
      <c r="G1702" s="8">
        <v>0.8</v>
      </c>
      <c r="H1702" s="8">
        <v>0.8</v>
      </c>
      <c r="I1702" t="s">
        <v>8723</v>
      </c>
    </row>
    <row r="1703" spans="1:9">
      <c r="A1703" s="12">
        <v>74.814205679349996</v>
      </c>
      <c r="B1703" s="12">
        <v>37.890244774659998</v>
      </c>
      <c r="C1703" s="12">
        <v>45.34</v>
      </c>
      <c r="D1703" s="12">
        <v>-97.647000000000006</v>
      </c>
      <c r="E1703">
        <v>5</v>
      </c>
      <c r="F1703" s="8">
        <v>0.63239999999999996</v>
      </c>
      <c r="G1703" s="8">
        <v>0.70809999999999995</v>
      </c>
      <c r="H1703" s="8">
        <v>1</v>
      </c>
      <c r="I1703" t="s">
        <v>8969</v>
      </c>
    </row>
    <row r="1704" spans="1:9">
      <c r="A1704" s="12">
        <v>93.937026187260003</v>
      </c>
      <c r="B1704" s="12">
        <v>-13.71841406783</v>
      </c>
      <c r="C1704" s="12">
        <v>12.12</v>
      </c>
      <c r="D1704" s="12">
        <v>-10.848000000000001</v>
      </c>
      <c r="E1704">
        <v>5.0010000000000003</v>
      </c>
      <c r="F1704" s="8">
        <v>0.57499999999999996</v>
      </c>
      <c r="G1704" s="8">
        <v>0.66420000000000001</v>
      </c>
      <c r="H1704" s="8">
        <v>1</v>
      </c>
      <c r="I1704" t="s">
        <v>2642</v>
      </c>
    </row>
    <row r="1705" spans="1:9">
      <c r="A1705" s="12">
        <v>69.723125623479987</v>
      </c>
      <c r="B1705" s="12">
        <v>-12.12307447988</v>
      </c>
      <c r="C1705" s="12">
        <v>-60.613999999999997</v>
      </c>
      <c r="D1705" s="12">
        <v>-16.417000000000002</v>
      </c>
      <c r="E1705">
        <v>5.0019999999999998</v>
      </c>
      <c r="F1705" s="8">
        <v>0.6109</v>
      </c>
      <c r="G1705" s="8">
        <v>0.69189999999999996</v>
      </c>
      <c r="H1705" s="8">
        <v>1</v>
      </c>
      <c r="I1705" t="s">
        <v>2075</v>
      </c>
    </row>
    <row r="1706" spans="1:9">
      <c r="A1706" s="12">
        <v>75.540923047839996</v>
      </c>
      <c r="B1706" s="12">
        <v>-26.275027940059999</v>
      </c>
      <c r="C1706" s="12">
        <v>85.272999999999996</v>
      </c>
      <c r="D1706" s="12">
        <v>-75.730999999999995</v>
      </c>
      <c r="E1706">
        <v>5.0019999999999998</v>
      </c>
      <c r="F1706" s="8">
        <v>1</v>
      </c>
      <c r="G1706" s="8">
        <v>0.82210000000000005</v>
      </c>
      <c r="H1706" s="8">
        <v>0.65410000000000001</v>
      </c>
      <c r="I1706" t="s">
        <v>2178</v>
      </c>
    </row>
    <row r="1707" spans="1:9">
      <c r="A1707" s="12">
        <v>288.47964511884999</v>
      </c>
      <c r="B1707" s="12">
        <v>57.705079558810006</v>
      </c>
      <c r="C1707" s="12">
        <v>-7.2939999999999996</v>
      </c>
      <c r="D1707" s="12">
        <v>-73.352999999999994</v>
      </c>
      <c r="E1707">
        <v>5.0030000000000001</v>
      </c>
      <c r="F1707" s="8">
        <v>1</v>
      </c>
      <c r="G1707" s="8">
        <v>0.79920000000000002</v>
      </c>
      <c r="H1707" s="8">
        <v>0.60450000000000004</v>
      </c>
      <c r="I1707" t="s">
        <v>969</v>
      </c>
    </row>
    <row r="1708" spans="1:9">
      <c r="A1708" s="12">
        <v>349.74031942223002</v>
      </c>
      <c r="B1708" s="12">
        <v>-9.6107487126199995</v>
      </c>
      <c r="C1708" s="12">
        <v>44.345999999999997</v>
      </c>
      <c r="D1708" s="12">
        <v>-7.9509999999999996</v>
      </c>
      <c r="E1708">
        <v>5.0030000000000001</v>
      </c>
      <c r="F1708" s="8">
        <v>0.57499999999999996</v>
      </c>
      <c r="G1708" s="8">
        <v>0.66420000000000001</v>
      </c>
      <c r="H1708" s="8">
        <v>1</v>
      </c>
      <c r="I1708" t="s">
        <v>3884</v>
      </c>
    </row>
    <row r="1709" spans="1:9">
      <c r="A1709" s="12">
        <v>143.30191608729001</v>
      </c>
      <c r="B1709" s="12">
        <v>-21.115723332290003</v>
      </c>
      <c r="C1709" s="12">
        <v>-20.457999999999998</v>
      </c>
      <c r="D1709" s="12">
        <v>15.365</v>
      </c>
      <c r="E1709">
        <v>5.0030000000000001</v>
      </c>
      <c r="F1709" s="8">
        <v>1</v>
      </c>
      <c r="G1709" s="8">
        <v>0.83299999999999996</v>
      </c>
      <c r="H1709" s="8">
        <v>0.67869999999999997</v>
      </c>
      <c r="I1709" t="s">
        <v>4663</v>
      </c>
    </row>
    <row r="1710" spans="1:9">
      <c r="A1710" s="12">
        <v>281.20807582500004</v>
      </c>
      <c r="B1710" s="12">
        <v>2.060037788611111</v>
      </c>
      <c r="C1710" s="12">
        <v>8.8800000000000008</v>
      </c>
      <c r="D1710" s="12">
        <v>-15.27</v>
      </c>
      <c r="E1710">
        <v>5.0049999999999999</v>
      </c>
      <c r="F1710" s="8">
        <v>0.57499999999999996</v>
      </c>
      <c r="G1710" s="8">
        <v>0.66420000000000001</v>
      </c>
      <c r="H1710" s="8">
        <v>1</v>
      </c>
      <c r="I1710" t="s">
        <v>6405</v>
      </c>
    </row>
    <row r="1711" spans="1:9">
      <c r="A1711" s="12">
        <v>285.35992757286994</v>
      </c>
      <c r="B1711" s="12">
        <v>46.934763189489999</v>
      </c>
      <c r="C1711" s="12">
        <v>22.004000000000001</v>
      </c>
      <c r="D1711" s="12">
        <v>-80.894000000000005</v>
      </c>
      <c r="E1711">
        <v>5.0060000000000002</v>
      </c>
      <c r="F1711" s="8">
        <v>0.73529999999999995</v>
      </c>
      <c r="G1711" s="8">
        <v>0.78269999999999995</v>
      </c>
      <c r="H1711" s="8">
        <v>1</v>
      </c>
      <c r="I1711" t="s">
        <v>959</v>
      </c>
    </row>
    <row r="1712" spans="1:9">
      <c r="A1712" s="12">
        <v>24.837452388369996</v>
      </c>
      <c r="B1712" s="12">
        <v>44.386174976519996</v>
      </c>
      <c r="C1712" s="12">
        <v>-13.395</v>
      </c>
      <c r="D1712" s="12">
        <v>8.6349999999999998</v>
      </c>
      <c r="E1712">
        <v>5.008</v>
      </c>
      <c r="F1712" s="8">
        <v>1</v>
      </c>
      <c r="G1712" s="8">
        <v>0.85409999999999997</v>
      </c>
      <c r="H1712" s="8">
        <v>0.72770000000000001</v>
      </c>
      <c r="I1712" t="s">
        <v>340</v>
      </c>
    </row>
    <row r="1713" spans="1:9">
      <c r="A1713" s="12">
        <v>353.48828295833334</v>
      </c>
      <c r="B1713" s="12">
        <v>31.325279388888887</v>
      </c>
      <c r="C1713" s="12">
        <v>50.81</v>
      </c>
      <c r="D1713" s="12">
        <v>-17.46</v>
      </c>
      <c r="E1713">
        <v>5.008</v>
      </c>
      <c r="F1713" s="8">
        <v>1</v>
      </c>
      <c r="G1713" s="8">
        <v>0.77500000000000002</v>
      </c>
      <c r="H1713" s="8">
        <v>0.55479999999999996</v>
      </c>
      <c r="I1713" t="s">
        <v>4419</v>
      </c>
    </row>
    <row r="1714" spans="1:9">
      <c r="A1714" s="12">
        <v>109.20586760063999</v>
      </c>
      <c r="B1714" s="12">
        <v>-36.592632906870001</v>
      </c>
      <c r="C1714" s="12">
        <v>-9.9009999999999998</v>
      </c>
      <c r="D1714" s="12">
        <v>6.4180000000000001</v>
      </c>
      <c r="E1714">
        <v>5.0090000000000003</v>
      </c>
      <c r="F1714" s="8">
        <v>0.50129999999999997</v>
      </c>
      <c r="G1714" s="8">
        <v>0.60470000000000002</v>
      </c>
      <c r="H1714" s="8">
        <v>1</v>
      </c>
      <c r="I1714" t="s">
        <v>3006</v>
      </c>
    </row>
    <row r="1715" spans="1:9">
      <c r="A1715" s="12">
        <v>144.30283059243001</v>
      </c>
      <c r="B1715" s="12">
        <v>6.8358224536599996</v>
      </c>
      <c r="C1715" s="12">
        <v>-67.135000000000005</v>
      </c>
      <c r="D1715" s="12">
        <v>-8.8989999999999991</v>
      </c>
      <c r="E1715">
        <v>5.0090000000000003</v>
      </c>
      <c r="F1715" s="8">
        <v>1</v>
      </c>
      <c r="G1715" s="8">
        <v>0.82210000000000005</v>
      </c>
      <c r="H1715" s="8">
        <v>0.65410000000000001</v>
      </c>
      <c r="I1715" t="s">
        <v>4689</v>
      </c>
    </row>
    <row r="1716" spans="1:9">
      <c r="A1716" s="12">
        <v>291.31870886791665</v>
      </c>
      <c r="B1716" s="12">
        <v>-24.508572200277779</v>
      </c>
      <c r="C1716" s="12">
        <v>61.63</v>
      </c>
      <c r="D1716" s="12">
        <v>-50.66</v>
      </c>
      <c r="E1716">
        <v>5.0090000000000003</v>
      </c>
      <c r="F1716" s="8">
        <v>0.67030000000000001</v>
      </c>
      <c r="G1716" s="8">
        <v>0.73619999999999997</v>
      </c>
      <c r="H1716" s="8">
        <v>1</v>
      </c>
      <c r="I1716" t="s">
        <v>5971</v>
      </c>
    </row>
    <row r="1717" spans="1:9">
      <c r="A1717" s="12">
        <v>90.460091343520006</v>
      </c>
      <c r="B1717" s="12">
        <v>-10.597930867360001</v>
      </c>
      <c r="C1717" s="12">
        <v>-6.2779999999999996</v>
      </c>
      <c r="D1717" s="12">
        <v>4.016</v>
      </c>
      <c r="E1717">
        <v>5.01</v>
      </c>
      <c r="F1717" s="8">
        <v>0.52290000000000003</v>
      </c>
      <c r="G1717" s="8">
        <v>0.62250000000000005</v>
      </c>
      <c r="H1717" s="8">
        <v>1</v>
      </c>
      <c r="I1717" t="s">
        <v>2568</v>
      </c>
    </row>
    <row r="1718" spans="1:9">
      <c r="A1718" s="12">
        <v>112.4531745852</v>
      </c>
      <c r="B1718" s="12">
        <v>27.916120362049998</v>
      </c>
      <c r="C1718" s="12">
        <v>-29.312000000000001</v>
      </c>
      <c r="D1718" s="12">
        <v>-21.779</v>
      </c>
      <c r="E1718">
        <v>5.01</v>
      </c>
      <c r="F1718" s="8">
        <v>1</v>
      </c>
      <c r="G1718" s="8">
        <v>0.79920000000000002</v>
      </c>
      <c r="H1718" s="8">
        <v>0.60450000000000004</v>
      </c>
      <c r="I1718" t="s">
        <v>3022</v>
      </c>
    </row>
    <row r="1719" spans="1:9">
      <c r="A1719" s="12">
        <v>186.46224399351999</v>
      </c>
      <c r="B1719" s="12">
        <v>39.01861564755</v>
      </c>
      <c r="C1719" s="12">
        <v>-77.864000000000004</v>
      </c>
      <c r="D1719" s="12">
        <v>-33.598999999999997</v>
      </c>
      <c r="E1719">
        <v>5.01</v>
      </c>
      <c r="F1719" s="8">
        <v>0.8</v>
      </c>
      <c r="G1719" s="8">
        <v>0.8</v>
      </c>
      <c r="H1719" s="8">
        <v>0.8</v>
      </c>
      <c r="I1719" t="s">
        <v>5136</v>
      </c>
    </row>
    <row r="1720" spans="1:9">
      <c r="A1720" s="12">
        <v>205.40320868534002</v>
      </c>
      <c r="B1720" s="12">
        <v>-8.7029802854699998</v>
      </c>
      <c r="C1720" s="12">
        <v>-91.257999999999996</v>
      </c>
      <c r="D1720" s="12">
        <v>38.786000000000001</v>
      </c>
      <c r="E1720">
        <v>5.01</v>
      </c>
      <c r="F1720" s="8">
        <v>1</v>
      </c>
      <c r="G1720" s="8">
        <v>0.64800000000000002</v>
      </c>
      <c r="H1720" s="8">
        <v>0.33460000000000001</v>
      </c>
      <c r="I1720" t="s">
        <v>5390</v>
      </c>
    </row>
    <row r="1721" spans="1:9">
      <c r="A1721" s="12">
        <v>255.46934123872001</v>
      </c>
      <c r="B1721" s="12">
        <v>-32.143522373609997</v>
      </c>
      <c r="C1721" s="12">
        <v>-9.3360000000000003</v>
      </c>
      <c r="D1721" s="12">
        <v>-50.247</v>
      </c>
      <c r="E1721">
        <v>5.01</v>
      </c>
      <c r="F1721" s="8">
        <v>0.54959999999999998</v>
      </c>
      <c r="G1721" s="8">
        <v>0.64410000000000001</v>
      </c>
      <c r="H1721" s="8">
        <v>1</v>
      </c>
      <c r="I1721" t="s">
        <v>5846</v>
      </c>
    </row>
    <row r="1722" spans="1:9">
      <c r="A1722" s="12">
        <v>313.64016323022997</v>
      </c>
      <c r="B1722" s="12">
        <v>28.057623692909999</v>
      </c>
      <c r="C1722" s="12">
        <v>-3.665</v>
      </c>
      <c r="D1722" s="12">
        <v>-1.1539999999999999</v>
      </c>
      <c r="E1722">
        <v>5.01</v>
      </c>
      <c r="F1722" s="8">
        <v>1</v>
      </c>
      <c r="G1722" s="8">
        <v>0.77500000000000002</v>
      </c>
      <c r="H1722" s="8">
        <v>0.55479999999999996</v>
      </c>
      <c r="I1722" t="s">
        <v>6971</v>
      </c>
    </row>
    <row r="1723" spans="1:9">
      <c r="A1723" s="12">
        <v>247.1606191045833</v>
      </c>
      <c r="B1723" s="12">
        <v>41.881677942499998</v>
      </c>
      <c r="C1723" s="12">
        <v>30.16</v>
      </c>
      <c r="D1723" s="12">
        <v>-5.14</v>
      </c>
      <c r="E1723">
        <v>5.01</v>
      </c>
      <c r="F1723" s="8">
        <v>0.8</v>
      </c>
      <c r="G1723" s="8">
        <v>0.8</v>
      </c>
      <c r="H1723" s="8">
        <v>0.8</v>
      </c>
      <c r="I1723" t="s">
        <v>7104</v>
      </c>
    </row>
    <row r="1724" spans="1:9">
      <c r="A1724" s="12">
        <v>76.241725839539995</v>
      </c>
      <c r="B1724" s="12">
        <v>-49.577834090280007</v>
      </c>
      <c r="C1724" s="12">
        <v>68.620999999999995</v>
      </c>
      <c r="D1724" s="12">
        <v>-2.21</v>
      </c>
      <c r="E1724">
        <v>5.01</v>
      </c>
      <c r="F1724" s="8">
        <v>1</v>
      </c>
      <c r="G1724" s="8">
        <v>0.73599999999999999</v>
      </c>
      <c r="H1724" s="8">
        <v>0.4803</v>
      </c>
      <c r="I1724" t="s">
        <v>7223</v>
      </c>
    </row>
    <row r="1725" spans="1:9">
      <c r="A1725" s="12">
        <v>128.68165214947999</v>
      </c>
      <c r="B1725" s="12">
        <v>-49.944202128399994</v>
      </c>
      <c r="C1725" s="12">
        <v>-13.919</v>
      </c>
      <c r="D1725" s="12">
        <v>18.036000000000001</v>
      </c>
      <c r="E1725">
        <v>5.01</v>
      </c>
      <c r="F1725" s="8">
        <v>1</v>
      </c>
      <c r="G1725" s="8">
        <v>0.82210000000000005</v>
      </c>
      <c r="H1725" s="8">
        <v>0.65410000000000001</v>
      </c>
      <c r="I1725" t="s">
        <v>7389</v>
      </c>
    </row>
    <row r="1726" spans="1:9">
      <c r="A1726" s="12">
        <v>92.812423537410012</v>
      </c>
      <c r="B1726" s="12">
        <v>-65.589418022549992</v>
      </c>
      <c r="C1726" s="12">
        <v>-23.254999999999999</v>
      </c>
      <c r="D1726" s="12">
        <v>119.249</v>
      </c>
      <c r="E1726">
        <v>5.01</v>
      </c>
      <c r="F1726" s="8">
        <v>1</v>
      </c>
      <c r="G1726" s="8">
        <v>0.64800000000000002</v>
      </c>
      <c r="H1726" s="8">
        <v>0.33460000000000001</v>
      </c>
      <c r="I1726" t="s">
        <v>7572</v>
      </c>
    </row>
    <row r="1727" spans="1:9">
      <c r="A1727" s="12">
        <v>184.74900699601</v>
      </c>
      <c r="B1727" s="12">
        <v>-55.142980444229998</v>
      </c>
      <c r="C1727" s="12">
        <v>-76.733999999999995</v>
      </c>
      <c r="D1727" s="12">
        <v>-15.551</v>
      </c>
      <c r="E1727">
        <v>5.01</v>
      </c>
      <c r="F1727" s="8">
        <v>1</v>
      </c>
      <c r="G1727" s="8">
        <v>0.64800000000000002</v>
      </c>
      <c r="H1727" s="8">
        <v>0.33460000000000001</v>
      </c>
      <c r="I1727" t="s">
        <v>8120</v>
      </c>
    </row>
    <row r="1728" spans="1:9">
      <c r="A1728" s="12">
        <v>229.63310473750002</v>
      </c>
      <c r="B1728" s="12">
        <v>-47.875088069444445</v>
      </c>
      <c r="C1728" s="12">
        <v>-23.3</v>
      </c>
      <c r="D1728" s="12">
        <v>-41.4</v>
      </c>
      <c r="E1728">
        <v>5.01</v>
      </c>
      <c r="F1728" s="8">
        <v>0.53700000000000003</v>
      </c>
      <c r="G1728" s="8">
        <v>0.63400000000000001</v>
      </c>
      <c r="H1728" s="8">
        <v>1</v>
      </c>
      <c r="I1728" t="s">
        <v>8722</v>
      </c>
    </row>
    <row r="1729" spans="1:9">
      <c r="A1729" s="12">
        <v>359.75224287973003</v>
      </c>
      <c r="B1729" s="12">
        <v>55.754929486999998</v>
      </c>
      <c r="C1729" s="12">
        <v>8.8849999999999998</v>
      </c>
      <c r="D1729" s="12">
        <v>-4.492</v>
      </c>
      <c r="E1729">
        <v>5.01</v>
      </c>
      <c r="F1729" s="8">
        <v>0.8</v>
      </c>
      <c r="G1729" s="8">
        <v>0.8</v>
      </c>
      <c r="H1729" s="8">
        <v>0.8</v>
      </c>
      <c r="I1729" t="s">
        <v>8986</v>
      </c>
    </row>
    <row r="1730" spans="1:9">
      <c r="A1730" s="12">
        <v>67.209015088740003</v>
      </c>
      <c r="B1730" s="12">
        <v>13.04760199961</v>
      </c>
      <c r="C1730" s="12">
        <v>104.066</v>
      </c>
      <c r="D1730" s="12">
        <v>-14.9</v>
      </c>
      <c r="E1730">
        <v>5.0140000000000002</v>
      </c>
      <c r="F1730" s="8">
        <v>0.8</v>
      </c>
      <c r="G1730" s="8">
        <v>0.8</v>
      </c>
      <c r="H1730" s="8">
        <v>0.8</v>
      </c>
      <c r="I1730" t="s">
        <v>2007</v>
      </c>
    </row>
    <row r="1731" spans="1:9">
      <c r="A1731" s="12">
        <v>229.2745394303</v>
      </c>
      <c r="B1731" s="12">
        <v>71.823902038019995</v>
      </c>
      <c r="C1731" s="12">
        <v>4.0730000000000004</v>
      </c>
      <c r="D1731" s="12">
        <v>9.4770000000000003</v>
      </c>
      <c r="E1731">
        <v>5.0149999999999997</v>
      </c>
      <c r="F1731" s="8">
        <v>1</v>
      </c>
      <c r="G1731" s="8">
        <v>0.77500000000000002</v>
      </c>
      <c r="H1731" s="8">
        <v>0.55479999999999996</v>
      </c>
      <c r="I1731" t="s">
        <v>1332</v>
      </c>
    </row>
    <row r="1732" spans="1:9">
      <c r="A1732" s="12">
        <v>223.212807285</v>
      </c>
      <c r="B1732" s="12">
        <v>-37.803163044166666</v>
      </c>
      <c r="C1732" s="12">
        <v>-20.48</v>
      </c>
      <c r="D1732" s="12">
        <v>-19.2</v>
      </c>
      <c r="E1732">
        <v>5.0149999999999997</v>
      </c>
      <c r="F1732" s="8">
        <v>0.53700000000000003</v>
      </c>
      <c r="G1732" s="8">
        <v>0.63400000000000001</v>
      </c>
      <c r="H1732" s="8">
        <v>1</v>
      </c>
      <c r="I1732" t="s">
        <v>8809</v>
      </c>
    </row>
    <row r="1733" spans="1:9">
      <c r="A1733" s="12">
        <v>326.93395804458339</v>
      </c>
      <c r="B1733" s="12">
        <v>-30.898306292499999</v>
      </c>
      <c r="C1733" s="12">
        <v>-34.4</v>
      </c>
      <c r="D1733" s="12">
        <v>-0.08</v>
      </c>
      <c r="E1733">
        <v>5.0170000000000003</v>
      </c>
      <c r="F1733" s="8">
        <v>0.63239999999999996</v>
      </c>
      <c r="G1733" s="8">
        <v>0.70809999999999995</v>
      </c>
      <c r="H1733" s="8">
        <v>1</v>
      </c>
      <c r="I1733" t="s">
        <v>3561</v>
      </c>
    </row>
    <row r="1734" spans="1:9">
      <c r="A1734" s="12">
        <v>31.641354051451668</v>
      </c>
      <c r="B1734" s="12">
        <v>22.648318776100833</v>
      </c>
      <c r="C1734" s="12">
        <v>20.347999999999999</v>
      </c>
      <c r="D1734" s="12">
        <v>-35.670999999999999</v>
      </c>
      <c r="E1734">
        <v>5.0190000000000001</v>
      </c>
      <c r="F1734" s="8">
        <v>0.65039999999999998</v>
      </c>
      <c r="G1734" s="8">
        <v>0.72150000000000003</v>
      </c>
      <c r="H1734" s="8">
        <v>1</v>
      </c>
      <c r="I1734" t="s">
        <v>4346</v>
      </c>
    </row>
    <row r="1735" spans="1:9">
      <c r="A1735" s="12">
        <v>298.90745241637001</v>
      </c>
      <c r="B1735" s="12">
        <v>52.438939015759999</v>
      </c>
      <c r="C1735" s="12">
        <v>-37.043999999999997</v>
      </c>
      <c r="D1735" s="12">
        <v>-27.97</v>
      </c>
      <c r="E1735">
        <v>5.0199999999999996</v>
      </c>
      <c r="F1735" s="8">
        <v>0.70040000000000002</v>
      </c>
      <c r="G1735" s="8">
        <v>0.75790000000000002</v>
      </c>
      <c r="H1735" s="8">
        <v>1</v>
      </c>
      <c r="I1735" t="s">
        <v>803</v>
      </c>
    </row>
    <row r="1736" spans="1:9">
      <c r="A1736" s="12">
        <v>100.77071698459001</v>
      </c>
      <c r="B1736" s="12">
        <v>44.524449467129998</v>
      </c>
      <c r="C1736" s="12">
        <v>-44.112000000000002</v>
      </c>
      <c r="D1736" s="12">
        <v>-30.065999999999999</v>
      </c>
      <c r="E1736">
        <v>5.0199999999999996</v>
      </c>
      <c r="F1736" s="8">
        <v>1</v>
      </c>
      <c r="G1736" s="8">
        <v>0.73599999999999999</v>
      </c>
      <c r="H1736" s="8">
        <v>0.4803</v>
      </c>
      <c r="I1736" t="s">
        <v>1323</v>
      </c>
    </row>
    <row r="1737" spans="1:9">
      <c r="A1737" s="12">
        <v>195.18199084368001</v>
      </c>
      <c r="B1737" s="12">
        <v>56.366354014450003</v>
      </c>
      <c r="C1737" s="12">
        <v>140.08199999999999</v>
      </c>
      <c r="D1737" s="12">
        <v>-5.8999999999999997E-2</v>
      </c>
      <c r="E1737">
        <v>5.0199999999999996</v>
      </c>
      <c r="F1737" s="8">
        <v>0.8</v>
      </c>
      <c r="G1737" s="8">
        <v>0.8</v>
      </c>
      <c r="H1737" s="8">
        <v>0.8</v>
      </c>
      <c r="I1737" t="s">
        <v>1582</v>
      </c>
    </row>
    <row r="1738" spans="1:9">
      <c r="A1738" s="12">
        <v>356.59798519724001</v>
      </c>
      <c r="B1738" s="12">
        <v>3.4868108470200001</v>
      </c>
      <c r="C1738" s="12">
        <v>-32.085999999999999</v>
      </c>
      <c r="D1738" s="12">
        <v>-24.545000000000002</v>
      </c>
      <c r="E1738">
        <v>5.0199999999999996</v>
      </c>
      <c r="F1738" s="8">
        <v>0.8</v>
      </c>
      <c r="G1738" s="8">
        <v>0.8</v>
      </c>
      <c r="H1738" s="8">
        <v>0.8</v>
      </c>
      <c r="I1738" t="s">
        <v>4067</v>
      </c>
    </row>
    <row r="1739" spans="1:9">
      <c r="A1739" s="12">
        <v>188.78233560699002</v>
      </c>
      <c r="B1739" s="12">
        <v>18.377058545440001</v>
      </c>
      <c r="C1739" s="12">
        <v>-3.03</v>
      </c>
      <c r="D1739" s="12">
        <v>23.285</v>
      </c>
      <c r="E1739">
        <v>5.0199999999999996</v>
      </c>
      <c r="F1739" s="8">
        <v>1</v>
      </c>
      <c r="G1739" s="8">
        <v>0.83299999999999996</v>
      </c>
      <c r="H1739" s="8">
        <v>0.67869999999999997</v>
      </c>
      <c r="I1739" t="s">
        <v>5191</v>
      </c>
    </row>
    <row r="1740" spans="1:9">
      <c r="A1740" s="12">
        <v>213.06585614916665</v>
      </c>
      <c r="B1740" s="12">
        <v>2.4094314986111112</v>
      </c>
      <c r="C1740" s="12">
        <v>-42.59</v>
      </c>
      <c r="D1740" s="12">
        <v>-26.7</v>
      </c>
      <c r="E1740">
        <v>5.0199999999999996</v>
      </c>
      <c r="F1740" s="8">
        <v>0.8</v>
      </c>
      <c r="G1740" s="8">
        <v>0.8</v>
      </c>
      <c r="H1740" s="8">
        <v>0.8</v>
      </c>
      <c r="I1740" t="s">
        <v>5440</v>
      </c>
    </row>
    <row r="1741" spans="1:9">
      <c r="A1741" s="12">
        <v>259.65412594866001</v>
      </c>
      <c r="B1741" s="12">
        <v>10.864475344959999</v>
      </c>
      <c r="C1741" s="12">
        <v>7.6760000000000002</v>
      </c>
      <c r="D1741" s="12">
        <v>-97.83</v>
      </c>
      <c r="E1741">
        <v>5.0199999999999996</v>
      </c>
      <c r="F1741" s="8">
        <v>1</v>
      </c>
      <c r="G1741" s="8">
        <v>0.77500000000000002</v>
      </c>
      <c r="H1741" s="8">
        <v>0.55479999999999996</v>
      </c>
      <c r="I1741" t="s">
        <v>6514</v>
      </c>
    </row>
    <row r="1742" spans="1:9">
      <c r="A1742" s="12">
        <v>290.71335865609001</v>
      </c>
      <c r="B1742" s="12">
        <v>-54.423929338160001</v>
      </c>
      <c r="C1742" s="12">
        <v>25.824000000000002</v>
      </c>
      <c r="D1742" s="12">
        <v>-82.965000000000003</v>
      </c>
      <c r="E1742">
        <v>5.0199999999999996</v>
      </c>
      <c r="F1742" s="8">
        <v>0.6109</v>
      </c>
      <c r="G1742" s="8">
        <v>0.69189999999999996</v>
      </c>
      <c r="H1742" s="8">
        <v>1</v>
      </c>
      <c r="I1742" t="s">
        <v>8743</v>
      </c>
    </row>
    <row r="1743" spans="1:9">
      <c r="A1743" s="12">
        <v>121.66808058894</v>
      </c>
      <c r="B1743" s="12">
        <v>-45.266014910279999</v>
      </c>
      <c r="C1743" s="12">
        <v>-5.77</v>
      </c>
      <c r="D1743" s="12">
        <v>11.45</v>
      </c>
      <c r="E1743">
        <v>5.0209999999999999</v>
      </c>
      <c r="F1743" s="8">
        <v>1</v>
      </c>
      <c r="G1743" s="8">
        <v>0.78720000000000001</v>
      </c>
      <c r="H1743" s="8">
        <v>0.57969999999999999</v>
      </c>
      <c r="I1743" t="s">
        <v>7199</v>
      </c>
    </row>
    <row r="1744" spans="1:9">
      <c r="A1744" s="12">
        <v>110.86879707615</v>
      </c>
      <c r="B1744" s="12">
        <v>25.050531283440002</v>
      </c>
      <c r="C1744" s="12">
        <v>-66.676000000000002</v>
      </c>
      <c r="D1744" s="12">
        <v>-29.082000000000001</v>
      </c>
      <c r="E1744">
        <v>5.0220000000000002</v>
      </c>
      <c r="F1744" s="8">
        <v>1</v>
      </c>
      <c r="G1744" s="8">
        <v>0.85409999999999997</v>
      </c>
      <c r="H1744" s="8">
        <v>0.72770000000000001</v>
      </c>
      <c r="I1744" t="s">
        <v>3026</v>
      </c>
    </row>
    <row r="1745" spans="1:9">
      <c r="A1745" s="12">
        <v>0.58302942717000006</v>
      </c>
      <c r="B1745" s="12">
        <v>-29.72044125463</v>
      </c>
      <c r="C1745" s="12">
        <v>9.1809999999999992</v>
      </c>
      <c r="D1745" s="12">
        <v>15.079000000000001</v>
      </c>
      <c r="E1745">
        <v>5.0220000000000002</v>
      </c>
      <c r="F1745" s="8">
        <v>0.50129999999999997</v>
      </c>
      <c r="G1745" s="8">
        <v>0.60470000000000002</v>
      </c>
      <c r="H1745" s="8">
        <v>1</v>
      </c>
      <c r="I1745" t="s">
        <v>3638</v>
      </c>
    </row>
    <row r="1746" spans="1:9">
      <c r="A1746" s="12">
        <v>343.13007123016001</v>
      </c>
      <c r="B1746" s="12">
        <v>-32.875758796029999</v>
      </c>
      <c r="C1746" s="12">
        <v>-30.131</v>
      </c>
      <c r="D1746" s="12">
        <v>-30.86</v>
      </c>
      <c r="E1746">
        <v>5.0229999999999997</v>
      </c>
      <c r="F1746" s="8">
        <v>0.99370000000000003</v>
      </c>
      <c r="G1746" s="8">
        <v>0.9526</v>
      </c>
      <c r="H1746" s="8">
        <v>1</v>
      </c>
      <c r="I1746" t="s">
        <v>3572</v>
      </c>
    </row>
    <row r="1747" spans="1:9">
      <c r="A1747" s="12">
        <v>181.19362846857999</v>
      </c>
      <c r="B1747" s="12">
        <v>-76.519062480990002</v>
      </c>
      <c r="C1747" s="12">
        <v>-77.817999999999998</v>
      </c>
      <c r="D1747" s="12">
        <v>45.738</v>
      </c>
      <c r="E1747">
        <v>5.024</v>
      </c>
      <c r="F1747" s="8">
        <v>1</v>
      </c>
      <c r="G1747" s="8">
        <v>0.77500000000000002</v>
      </c>
      <c r="H1747" s="8">
        <v>0.55479999999999996</v>
      </c>
      <c r="I1747" t="s">
        <v>8092</v>
      </c>
    </row>
    <row r="1748" spans="1:9">
      <c r="A1748" s="12">
        <v>280.65813791541666</v>
      </c>
      <c r="B1748" s="12">
        <v>55.539456496666666</v>
      </c>
      <c r="C1748" s="12">
        <v>-3.01</v>
      </c>
      <c r="D1748" s="12">
        <v>23.02</v>
      </c>
      <c r="E1748">
        <v>5.0259999999999998</v>
      </c>
      <c r="F1748" s="8">
        <v>0.6109</v>
      </c>
      <c r="G1748" s="8">
        <v>0.69189999999999996</v>
      </c>
      <c r="H1748" s="8">
        <v>1</v>
      </c>
      <c r="I1748" t="s">
        <v>1044</v>
      </c>
    </row>
    <row r="1749" spans="1:9">
      <c r="A1749" s="12">
        <v>232.73233166372</v>
      </c>
      <c r="B1749" s="12">
        <v>40.833048408150006</v>
      </c>
      <c r="C1749" s="12">
        <v>10.563000000000001</v>
      </c>
      <c r="D1749" s="12">
        <v>-8.3849999999999998</v>
      </c>
      <c r="E1749">
        <v>5.0259999999999998</v>
      </c>
      <c r="F1749" s="8">
        <v>1</v>
      </c>
      <c r="G1749" s="8">
        <v>0.77500000000000002</v>
      </c>
      <c r="H1749" s="8">
        <v>0.55479999999999996</v>
      </c>
      <c r="I1749" t="s">
        <v>1615</v>
      </c>
    </row>
    <row r="1750" spans="1:9">
      <c r="A1750" s="12">
        <v>116.48695651906</v>
      </c>
      <c r="B1750" s="12">
        <v>-14.563805195640001</v>
      </c>
      <c r="C1750" s="12">
        <v>-10.782</v>
      </c>
      <c r="D1750" s="12">
        <v>5.9909999999999997</v>
      </c>
      <c r="E1750">
        <v>5.0259999999999998</v>
      </c>
      <c r="F1750" s="8">
        <v>0.89859999999999995</v>
      </c>
      <c r="G1750" s="8">
        <v>0.89249999999999996</v>
      </c>
      <c r="H1750" s="8">
        <v>1</v>
      </c>
      <c r="I1750" t="s">
        <v>3192</v>
      </c>
    </row>
    <row r="1751" spans="1:9">
      <c r="A1751" s="12">
        <v>238.33355790343001</v>
      </c>
      <c r="B1751" s="12">
        <v>-20.16707527881</v>
      </c>
      <c r="C1751" s="12">
        <v>-12.977</v>
      </c>
      <c r="D1751" s="12">
        <v>-17.736000000000001</v>
      </c>
      <c r="E1751">
        <v>5.0270000000000001</v>
      </c>
      <c r="F1751" s="8">
        <v>0.50129999999999997</v>
      </c>
      <c r="G1751" s="8">
        <v>0.60470000000000002</v>
      </c>
      <c r="H1751" s="8">
        <v>1</v>
      </c>
      <c r="I1751" t="s">
        <v>5992</v>
      </c>
    </row>
    <row r="1752" spans="1:9">
      <c r="A1752" s="12">
        <v>158.23691997653</v>
      </c>
      <c r="B1752" s="12">
        <v>-47.003351209980003</v>
      </c>
      <c r="C1752" s="12">
        <v>-23.88</v>
      </c>
      <c r="D1752" s="12">
        <v>5.48</v>
      </c>
      <c r="E1752">
        <v>5.0270000000000001</v>
      </c>
      <c r="F1752" s="8">
        <v>1</v>
      </c>
      <c r="G1752" s="8">
        <v>0.82210000000000005</v>
      </c>
      <c r="H1752" s="8">
        <v>0.65410000000000001</v>
      </c>
      <c r="I1752" t="s">
        <v>7655</v>
      </c>
    </row>
    <row r="1753" spans="1:9">
      <c r="A1753" s="12">
        <v>72.548400649319987</v>
      </c>
      <c r="B1753" s="12">
        <v>-16.217159910449997</v>
      </c>
      <c r="C1753" s="12">
        <v>45.850999999999999</v>
      </c>
      <c r="D1753" s="12">
        <v>52.384999999999998</v>
      </c>
      <c r="E1753">
        <v>5.0279999999999996</v>
      </c>
      <c r="F1753" s="8">
        <v>1</v>
      </c>
      <c r="G1753" s="8">
        <v>0.83299999999999996</v>
      </c>
      <c r="H1753" s="8">
        <v>0.67869999999999997</v>
      </c>
      <c r="I1753" t="s">
        <v>2121</v>
      </c>
    </row>
    <row r="1754" spans="1:9">
      <c r="A1754" s="12">
        <v>89.767972202620001</v>
      </c>
      <c r="B1754" s="12">
        <v>-9.55825277904</v>
      </c>
      <c r="C1754" s="12">
        <v>9.5749999999999993</v>
      </c>
      <c r="D1754" s="12">
        <v>-46.12</v>
      </c>
      <c r="E1754">
        <v>5.0289999999999999</v>
      </c>
      <c r="F1754" s="8">
        <v>0.67030000000000001</v>
      </c>
      <c r="G1754" s="8">
        <v>0.73619999999999997</v>
      </c>
      <c r="H1754" s="8">
        <v>1</v>
      </c>
      <c r="I1754" t="s">
        <v>2511</v>
      </c>
    </row>
    <row r="1755" spans="1:9">
      <c r="A1755" s="12">
        <v>252.93858978705001</v>
      </c>
      <c r="B1755" s="12">
        <v>24.656432817399999</v>
      </c>
      <c r="C1755" s="12">
        <v>9.4339999999999993</v>
      </c>
      <c r="D1755" s="12">
        <v>5.5410000000000004</v>
      </c>
      <c r="E1755">
        <v>5.0289999999999999</v>
      </c>
      <c r="F1755" s="8">
        <v>1</v>
      </c>
      <c r="G1755" s="8">
        <v>0.83299999999999996</v>
      </c>
      <c r="H1755" s="8">
        <v>0.67869999999999997</v>
      </c>
      <c r="I1755" t="s">
        <v>6796</v>
      </c>
    </row>
    <row r="1756" spans="1:9">
      <c r="A1756" s="12">
        <v>49.050845044589998</v>
      </c>
      <c r="B1756" s="12">
        <v>50.937668107329998</v>
      </c>
      <c r="C1756" s="12">
        <v>-1.9159999999999999</v>
      </c>
      <c r="D1756" s="12">
        <v>-18.315000000000001</v>
      </c>
      <c r="E1756">
        <v>5.03</v>
      </c>
      <c r="F1756" s="8">
        <v>1</v>
      </c>
      <c r="G1756" s="8">
        <v>0.874</v>
      </c>
      <c r="H1756" s="8">
        <v>0.77600000000000002</v>
      </c>
      <c r="I1756" t="s">
        <v>713</v>
      </c>
    </row>
    <row r="1757" spans="1:9">
      <c r="A1757" s="12">
        <v>297.65718136967541</v>
      </c>
      <c r="B1757" s="12">
        <v>52.987997318140003</v>
      </c>
      <c r="C1757" s="12">
        <v>-10.837999999999999</v>
      </c>
      <c r="D1757" s="12">
        <v>-69.524000000000001</v>
      </c>
      <c r="E1757">
        <v>5.03</v>
      </c>
      <c r="F1757" s="8">
        <v>1</v>
      </c>
      <c r="G1757" s="8">
        <v>0.78720000000000001</v>
      </c>
      <c r="H1757" s="8">
        <v>0.57969999999999999</v>
      </c>
      <c r="I1757" t="s">
        <v>854</v>
      </c>
    </row>
    <row r="1758" spans="1:9">
      <c r="A1758" s="12">
        <v>80.00383791342</v>
      </c>
      <c r="B1758" s="12">
        <v>33.958054127300002</v>
      </c>
      <c r="C1758" s="12">
        <v>-0.26400000000000001</v>
      </c>
      <c r="D1758" s="12">
        <v>-3.415</v>
      </c>
      <c r="E1758">
        <v>5.03</v>
      </c>
      <c r="F1758" s="8">
        <v>0.72599999999999998</v>
      </c>
      <c r="G1758" s="8">
        <v>0.7762</v>
      </c>
      <c r="H1758" s="8">
        <v>1</v>
      </c>
      <c r="I1758" t="s">
        <v>2247</v>
      </c>
    </row>
    <row r="1759" spans="1:9">
      <c r="A1759" s="12">
        <v>339.4390853816667</v>
      </c>
      <c r="B1759" s="12">
        <v>-4.2280538563888888</v>
      </c>
      <c r="C1759" s="12">
        <v>-69.23</v>
      </c>
      <c r="D1759" s="12">
        <v>-119.67</v>
      </c>
      <c r="E1759">
        <v>5.03</v>
      </c>
      <c r="F1759" s="8">
        <v>1</v>
      </c>
      <c r="G1759" s="8">
        <v>0.82210000000000005</v>
      </c>
      <c r="H1759" s="8">
        <v>0.65410000000000001</v>
      </c>
      <c r="I1759" t="s">
        <v>3953</v>
      </c>
    </row>
    <row r="1760" spans="1:9">
      <c r="A1760" s="12">
        <v>170.70657494996999</v>
      </c>
      <c r="B1760" s="12">
        <v>43.482698464130003</v>
      </c>
      <c r="C1760" s="12">
        <v>-35.561</v>
      </c>
      <c r="D1760" s="12">
        <v>-10.651</v>
      </c>
      <c r="E1760">
        <v>5.03</v>
      </c>
      <c r="F1760" s="8">
        <v>1</v>
      </c>
      <c r="G1760" s="8">
        <v>0.85409999999999997</v>
      </c>
      <c r="H1760" s="8">
        <v>0.72770000000000001</v>
      </c>
      <c r="I1760" t="s">
        <v>4954</v>
      </c>
    </row>
    <row r="1761" spans="1:9">
      <c r="A1761" s="12">
        <v>258.83743260923001</v>
      </c>
      <c r="B1761" s="12">
        <v>-26.602825956905559</v>
      </c>
      <c r="C1761" s="12">
        <v>-465.86099999999999</v>
      </c>
      <c r="D1761" s="12">
        <v>-1141.1679999999999</v>
      </c>
      <c r="E1761">
        <v>5.03</v>
      </c>
      <c r="F1761" s="8">
        <v>1</v>
      </c>
      <c r="G1761" s="8">
        <v>0.82210000000000005</v>
      </c>
      <c r="H1761" s="8">
        <v>0.65410000000000001</v>
      </c>
      <c r="I1761" t="s">
        <v>5944</v>
      </c>
    </row>
    <row r="1762" spans="1:9">
      <c r="A1762" s="12">
        <v>292.66598357166669</v>
      </c>
      <c r="B1762" s="12">
        <v>-2.7888873277777777</v>
      </c>
      <c r="C1762" s="12">
        <v>20.64</v>
      </c>
      <c r="D1762" s="12">
        <v>-10.63</v>
      </c>
      <c r="E1762">
        <v>5.03</v>
      </c>
      <c r="F1762" s="8">
        <v>1</v>
      </c>
      <c r="G1762" s="8">
        <v>0.73599999999999999</v>
      </c>
      <c r="H1762" s="8">
        <v>0.4803</v>
      </c>
      <c r="I1762" t="s">
        <v>6315</v>
      </c>
    </row>
    <row r="1763" spans="1:9">
      <c r="A1763" s="12">
        <v>99.656815560049992</v>
      </c>
      <c r="B1763" s="12">
        <v>-48.22018367463</v>
      </c>
      <c r="C1763" s="12">
        <v>4.0030000000000001</v>
      </c>
      <c r="D1763" s="12">
        <v>19.658000000000001</v>
      </c>
      <c r="E1763">
        <v>5.03</v>
      </c>
      <c r="F1763" s="8">
        <v>1</v>
      </c>
      <c r="G1763" s="8">
        <v>0.85409999999999997</v>
      </c>
      <c r="H1763" s="8">
        <v>0.72770000000000001</v>
      </c>
      <c r="I1763" t="s">
        <v>7217</v>
      </c>
    </row>
    <row r="1764" spans="1:9">
      <c r="A1764" s="12">
        <v>143.53663860875</v>
      </c>
      <c r="B1764" s="12">
        <v>-51.255264886944445</v>
      </c>
      <c r="C1764" s="12">
        <v>-8.5500000000000007</v>
      </c>
      <c r="D1764" s="12">
        <v>7.08</v>
      </c>
      <c r="E1764">
        <v>5.03</v>
      </c>
      <c r="F1764" s="8">
        <v>0.47989999999999999</v>
      </c>
      <c r="G1764" s="8">
        <v>0.58679999999999999</v>
      </c>
      <c r="H1764" s="8">
        <v>1</v>
      </c>
      <c r="I1764" t="s">
        <v>7487</v>
      </c>
    </row>
    <row r="1765" spans="1:9">
      <c r="A1765" s="12">
        <v>175.87996798502999</v>
      </c>
      <c r="B1765" s="12">
        <v>-62.48939643496</v>
      </c>
      <c r="C1765" s="12">
        <v>-5.9989999999999997</v>
      </c>
      <c r="D1765" s="12">
        <v>1.3320000000000001</v>
      </c>
      <c r="E1765">
        <v>5.03</v>
      </c>
      <c r="F1765" s="8">
        <v>1</v>
      </c>
      <c r="G1765" s="8">
        <v>0.90190000000000003</v>
      </c>
      <c r="H1765" s="8">
        <v>0.84730000000000005</v>
      </c>
      <c r="I1765" t="s">
        <v>8024</v>
      </c>
    </row>
    <row r="1766" spans="1:9">
      <c r="A1766" s="12">
        <v>202.35522611599001</v>
      </c>
      <c r="B1766" s="12">
        <v>-51.165131526209997</v>
      </c>
      <c r="C1766" s="12">
        <v>-1.823</v>
      </c>
      <c r="D1766" s="12">
        <v>-7.5170000000000003</v>
      </c>
      <c r="E1766">
        <v>5.03</v>
      </c>
      <c r="F1766" s="8">
        <v>0.63239999999999996</v>
      </c>
      <c r="G1766" s="8">
        <v>0.70809999999999995</v>
      </c>
      <c r="H1766" s="8">
        <v>1</v>
      </c>
      <c r="I1766" t="s">
        <v>8390</v>
      </c>
    </row>
    <row r="1767" spans="1:9">
      <c r="A1767" s="12">
        <v>49.781830353140002</v>
      </c>
      <c r="B1767" s="12">
        <v>50.094969378729999</v>
      </c>
      <c r="C1767" s="12">
        <v>22.756</v>
      </c>
      <c r="D1767" s="12">
        <v>-24.446000000000002</v>
      </c>
      <c r="E1767">
        <v>5.032</v>
      </c>
      <c r="F1767" s="8">
        <v>0.52290000000000003</v>
      </c>
      <c r="G1767" s="8">
        <v>0.62250000000000005</v>
      </c>
      <c r="H1767" s="8">
        <v>1</v>
      </c>
      <c r="I1767" t="s">
        <v>647</v>
      </c>
    </row>
    <row r="1768" spans="1:9">
      <c r="A1768" s="12">
        <v>26.526095832819998</v>
      </c>
      <c r="B1768" s="12">
        <v>-53.522035702079997</v>
      </c>
      <c r="C1768" s="12">
        <v>126.53400000000001</v>
      </c>
      <c r="D1768" s="12">
        <v>59.908999999999999</v>
      </c>
      <c r="E1768">
        <v>5.0330000000000004</v>
      </c>
      <c r="F1768" s="8">
        <v>0.63239999999999996</v>
      </c>
      <c r="G1768" s="8">
        <v>0.70809999999999995</v>
      </c>
      <c r="H1768" s="8">
        <v>1</v>
      </c>
      <c r="I1768" t="s">
        <v>7700</v>
      </c>
    </row>
    <row r="1769" spans="1:9">
      <c r="A1769" s="12">
        <v>163.93493451648999</v>
      </c>
      <c r="B1769" s="12">
        <v>33.506928957500001</v>
      </c>
      <c r="C1769" s="12">
        <v>-111.77200000000001</v>
      </c>
      <c r="D1769" s="12">
        <v>-27.303000000000001</v>
      </c>
      <c r="E1769">
        <v>5.0339999999999998</v>
      </c>
      <c r="F1769" s="8">
        <v>1</v>
      </c>
      <c r="G1769" s="8">
        <v>0.82210000000000005</v>
      </c>
      <c r="H1769" s="8">
        <v>0.65410000000000001</v>
      </c>
      <c r="I1769" t="s">
        <v>4889</v>
      </c>
    </row>
    <row r="1770" spans="1:9">
      <c r="A1770" s="12">
        <v>297.24441666666667</v>
      </c>
      <c r="B1770" s="12">
        <v>19.142041666666668</v>
      </c>
      <c r="C1770" s="12">
        <v>18.7</v>
      </c>
      <c r="D1770" s="12">
        <v>26.5</v>
      </c>
      <c r="E1770">
        <v>5.0339999999999998</v>
      </c>
      <c r="F1770" s="8">
        <v>0.67030000000000001</v>
      </c>
      <c r="G1770" s="8">
        <v>0.73619999999999997</v>
      </c>
      <c r="H1770" s="8">
        <v>1</v>
      </c>
      <c r="I1770" t="s">
        <v>6726</v>
      </c>
    </row>
    <row r="1771" spans="1:9">
      <c r="A1771" s="12">
        <v>324.2373967167</v>
      </c>
      <c r="B1771" s="12">
        <v>40.413525630049996</v>
      </c>
      <c r="C1771" s="12">
        <v>-1.228</v>
      </c>
      <c r="D1771" s="12">
        <v>11.238</v>
      </c>
      <c r="E1771">
        <v>5.0350000000000001</v>
      </c>
      <c r="F1771" s="8">
        <v>0.67030000000000001</v>
      </c>
      <c r="G1771" s="8">
        <v>0.73619999999999997</v>
      </c>
      <c r="H1771" s="8">
        <v>1</v>
      </c>
      <c r="I1771" t="s">
        <v>303</v>
      </c>
    </row>
    <row r="1772" spans="1:9">
      <c r="A1772" s="12">
        <v>215.84456449275001</v>
      </c>
      <c r="B1772" s="12">
        <v>8.4466185014399997</v>
      </c>
      <c r="C1772" s="12">
        <v>-75.188000000000002</v>
      </c>
      <c r="D1772" s="12">
        <v>-9.2650000000000006</v>
      </c>
      <c r="E1772">
        <v>5.0369999999999999</v>
      </c>
      <c r="F1772" s="8">
        <v>0.6109</v>
      </c>
      <c r="G1772" s="8">
        <v>0.69189999999999996</v>
      </c>
      <c r="H1772" s="8">
        <v>1</v>
      </c>
      <c r="I1772" t="s">
        <v>8951</v>
      </c>
    </row>
    <row r="1773" spans="1:9">
      <c r="A1773" s="12">
        <v>92.184424972083335</v>
      </c>
      <c r="B1773" s="12">
        <v>-68.843411023611111</v>
      </c>
      <c r="C1773" s="12">
        <v>-50.84</v>
      </c>
      <c r="D1773" s="12">
        <v>19.010000000000002</v>
      </c>
      <c r="E1773">
        <v>5.0380000000000003</v>
      </c>
      <c r="F1773" s="8">
        <v>0.54959999999999998</v>
      </c>
      <c r="G1773" s="8">
        <v>0.64410000000000001</v>
      </c>
      <c r="H1773" s="8">
        <v>1</v>
      </c>
      <c r="I1773" t="s">
        <v>7633</v>
      </c>
    </row>
    <row r="1774" spans="1:9">
      <c r="A1774" s="12">
        <v>2.5801941408333331</v>
      </c>
      <c r="B1774" s="12">
        <v>46.072272223611115</v>
      </c>
      <c r="C1774" s="12">
        <v>5.49</v>
      </c>
      <c r="D1774" s="12">
        <v>0.28000000000000003</v>
      </c>
      <c r="E1774">
        <v>5.04</v>
      </c>
      <c r="F1774" s="8">
        <v>0.99370000000000003</v>
      </c>
      <c r="G1774" s="8">
        <v>0.9526</v>
      </c>
      <c r="H1774" s="8">
        <v>1</v>
      </c>
      <c r="I1774" t="s">
        <v>328</v>
      </c>
    </row>
    <row r="1775" spans="1:9">
      <c r="A1775" s="12">
        <v>30.57545169054</v>
      </c>
      <c r="B1775" s="12">
        <v>54.48754031555</v>
      </c>
      <c r="C1775" s="12">
        <v>34.244999999999997</v>
      </c>
      <c r="D1775" s="12">
        <v>-2.9239999999999999</v>
      </c>
      <c r="E1775">
        <v>5.04</v>
      </c>
      <c r="F1775" s="8">
        <v>0.54959999999999998</v>
      </c>
      <c r="G1775" s="8">
        <v>0.64410000000000001</v>
      </c>
      <c r="H1775" s="8">
        <v>1</v>
      </c>
      <c r="I1775" t="s">
        <v>562</v>
      </c>
    </row>
    <row r="1776" spans="1:9">
      <c r="A1776" s="12">
        <v>59.356019164469998</v>
      </c>
      <c r="B1776" s="12">
        <v>63.072263821100002</v>
      </c>
      <c r="C1776" s="12">
        <v>7.1459999999999999</v>
      </c>
      <c r="D1776" s="12">
        <v>6.42</v>
      </c>
      <c r="E1776">
        <v>5.04</v>
      </c>
      <c r="F1776" s="8">
        <v>0.57499999999999996</v>
      </c>
      <c r="G1776" s="8">
        <v>0.66420000000000001</v>
      </c>
      <c r="H1776" s="8">
        <v>1</v>
      </c>
      <c r="I1776" t="s">
        <v>941</v>
      </c>
    </row>
    <row r="1777" spans="1:9">
      <c r="A1777" s="12">
        <v>78.851550906080007</v>
      </c>
      <c r="B1777" s="12">
        <v>-26.943508125440001</v>
      </c>
      <c r="C1777" s="12">
        <v>10.579000000000001</v>
      </c>
      <c r="D1777" s="12">
        <v>-29.169</v>
      </c>
      <c r="E1777">
        <v>5.04</v>
      </c>
      <c r="F1777" s="8">
        <v>0.57499999999999996</v>
      </c>
      <c r="G1777" s="8">
        <v>0.66420000000000001</v>
      </c>
      <c r="H1777" s="8">
        <v>1</v>
      </c>
      <c r="I1777" t="s">
        <v>2299</v>
      </c>
    </row>
    <row r="1778" spans="1:9">
      <c r="A1778" s="12">
        <v>90.815015279760004</v>
      </c>
      <c r="B1778" s="12">
        <v>-26.284542797220002</v>
      </c>
      <c r="C1778" s="12">
        <v>65.320999999999998</v>
      </c>
      <c r="D1778" s="12">
        <v>85.599000000000004</v>
      </c>
      <c r="E1778">
        <v>5.04</v>
      </c>
      <c r="F1778" s="8">
        <v>1</v>
      </c>
      <c r="G1778" s="8">
        <v>0.79920000000000002</v>
      </c>
      <c r="H1778" s="8">
        <v>0.60450000000000004</v>
      </c>
      <c r="I1778" t="s">
        <v>2582</v>
      </c>
    </row>
    <row r="1779" spans="1:9">
      <c r="A1779" s="12">
        <v>92.965893068859998</v>
      </c>
      <c r="B1779" s="12">
        <v>-6.5502834207699996</v>
      </c>
      <c r="C1779" s="12">
        <v>-3.2309999999999999</v>
      </c>
      <c r="D1779" s="12">
        <v>-0.86599999999999999</v>
      </c>
      <c r="E1779">
        <v>5.04</v>
      </c>
      <c r="F1779" s="8">
        <v>0.47989999999999999</v>
      </c>
      <c r="G1779" s="8">
        <v>0.58679999999999999</v>
      </c>
      <c r="H1779" s="8">
        <v>1</v>
      </c>
      <c r="I1779" t="s">
        <v>2634</v>
      </c>
    </row>
    <row r="1780" spans="1:9">
      <c r="A1780" s="12">
        <v>198.01476328105957</v>
      </c>
      <c r="B1780" s="12">
        <v>-16.198602969184169</v>
      </c>
      <c r="C1780" s="12">
        <v>97.167000000000002</v>
      </c>
      <c r="D1780" s="12">
        <v>-288.06599999999997</v>
      </c>
      <c r="E1780">
        <v>5.04</v>
      </c>
      <c r="F1780" s="8">
        <v>0.99370000000000003</v>
      </c>
      <c r="G1780" s="8">
        <v>0.9526</v>
      </c>
      <c r="H1780" s="8">
        <v>1</v>
      </c>
      <c r="I1780" t="s">
        <v>5296</v>
      </c>
    </row>
    <row r="1781" spans="1:9">
      <c r="A1781" s="12">
        <v>115.73789834720458</v>
      </c>
      <c r="B1781" s="12">
        <v>-45.173115413634441</v>
      </c>
      <c r="C1781" s="12">
        <v>-79.012</v>
      </c>
      <c r="D1781" s="12">
        <v>-554.005</v>
      </c>
      <c r="E1781">
        <v>5.04</v>
      </c>
      <c r="F1781" s="8">
        <v>1</v>
      </c>
      <c r="G1781" s="8">
        <v>0.85409999999999997</v>
      </c>
      <c r="H1781" s="8">
        <v>0.72770000000000001</v>
      </c>
      <c r="I1781" t="s">
        <v>7203</v>
      </c>
    </row>
    <row r="1782" spans="1:9">
      <c r="A1782" s="12">
        <v>201.27966206893001</v>
      </c>
      <c r="B1782" s="12">
        <v>-74.887819483300007</v>
      </c>
      <c r="C1782" s="12">
        <v>-108.236</v>
      </c>
      <c r="D1782" s="12">
        <v>-132.71799999999999</v>
      </c>
      <c r="E1782">
        <v>5.04</v>
      </c>
      <c r="F1782" s="8">
        <v>1</v>
      </c>
      <c r="G1782" s="8">
        <v>0.83299999999999996</v>
      </c>
      <c r="H1782" s="8">
        <v>0.67869999999999997</v>
      </c>
      <c r="I1782" t="s">
        <v>8149</v>
      </c>
    </row>
    <row r="1783" spans="1:9">
      <c r="A1783" s="12">
        <v>96.98986937958334</v>
      </c>
      <c r="B1783" s="12">
        <v>-4.7621535780555559</v>
      </c>
      <c r="C1783" s="12">
        <v>-5.78</v>
      </c>
      <c r="D1783" s="12">
        <v>-2.86</v>
      </c>
      <c r="E1783">
        <v>5.0410000000000004</v>
      </c>
      <c r="F1783" s="8">
        <v>0.47989999999999999</v>
      </c>
      <c r="G1783" s="8">
        <v>0.58679999999999999</v>
      </c>
      <c r="H1783" s="8">
        <v>1</v>
      </c>
      <c r="I1783" t="s">
        <v>2704</v>
      </c>
    </row>
    <row r="1784" spans="1:9">
      <c r="A1784" s="12">
        <v>91.764194622419993</v>
      </c>
      <c r="B1784" s="12">
        <v>-62.154569344279999</v>
      </c>
      <c r="C1784" s="12">
        <v>15.513</v>
      </c>
      <c r="D1784" s="12">
        <v>-70.013000000000005</v>
      </c>
      <c r="E1784">
        <v>5.0410000000000004</v>
      </c>
      <c r="F1784" s="8">
        <v>1</v>
      </c>
      <c r="G1784" s="8">
        <v>0.79920000000000002</v>
      </c>
      <c r="H1784" s="8">
        <v>0.60450000000000004</v>
      </c>
      <c r="I1784" t="s">
        <v>7514</v>
      </c>
    </row>
    <row r="1785" spans="1:9">
      <c r="A1785" s="12">
        <v>356.97821197987003</v>
      </c>
      <c r="B1785" s="12">
        <v>67.80680903148</v>
      </c>
      <c r="C1785" s="12">
        <v>15.212999999999999</v>
      </c>
      <c r="D1785" s="12">
        <v>-1.585</v>
      </c>
      <c r="E1785">
        <v>5.0439999999999996</v>
      </c>
      <c r="F1785" s="8">
        <v>0.63239999999999996</v>
      </c>
      <c r="G1785" s="8">
        <v>0.70809999999999995</v>
      </c>
      <c r="H1785" s="8">
        <v>1</v>
      </c>
      <c r="I1785" t="s">
        <v>823</v>
      </c>
    </row>
    <row r="1786" spans="1:9">
      <c r="A1786" s="12">
        <v>312.87521241773999</v>
      </c>
      <c r="B1786" s="12">
        <v>-51.60817857592</v>
      </c>
      <c r="C1786" s="12">
        <v>0.87</v>
      </c>
      <c r="D1786" s="12">
        <v>-5.1769999999999996</v>
      </c>
      <c r="E1786">
        <v>5.0439999999999996</v>
      </c>
      <c r="F1786" s="8">
        <v>1</v>
      </c>
      <c r="G1786" s="8">
        <v>0.82210000000000005</v>
      </c>
      <c r="H1786" s="8">
        <v>0.65410000000000001</v>
      </c>
      <c r="I1786" t="s">
        <v>8650</v>
      </c>
    </row>
    <row r="1787" spans="1:9">
      <c r="A1787" s="12">
        <v>295.62972079234999</v>
      </c>
      <c r="B1787" s="12">
        <v>-16.123998030879999</v>
      </c>
      <c r="C1787" s="12">
        <v>66.501999999999995</v>
      </c>
      <c r="D1787" s="12">
        <v>-9.8140000000000001</v>
      </c>
      <c r="E1787">
        <v>5.0449999999999999</v>
      </c>
      <c r="F1787" s="8">
        <v>0.8</v>
      </c>
      <c r="G1787" s="8">
        <v>0.8</v>
      </c>
      <c r="H1787" s="8">
        <v>0.8</v>
      </c>
      <c r="I1787" t="s">
        <v>6124</v>
      </c>
    </row>
    <row r="1788" spans="1:9">
      <c r="A1788" s="12">
        <v>300.33984744392001</v>
      </c>
      <c r="B1788" s="12">
        <v>50.104693281300001</v>
      </c>
      <c r="C1788" s="12">
        <v>16.399999999999999</v>
      </c>
      <c r="D1788" s="12">
        <v>5.49</v>
      </c>
      <c r="E1788">
        <v>5.048</v>
      </c>
      <c r="F1788" s="8">
        <v>1</v>
      </c>
      <c r="G1788" s="8">
        <v>0.85409999999999997</v>
      </c>
      <c r="H1788" s="8">
        <v>0.72770000000000001</v>
      </c>
      <c r="I1788" t="s">
        <v>734</v>
      </c>
    </row>
    <row r="1789" spans="1:9">
      <c r="A1789" s="12">
        <v>309.63297700459998</v>
      </c>
      <c r="B1789" s="12">
        <v>24.115959120670002</v>
      </c>
      <c r="C1789" s="12">
        <v>9.8070000000000004</v>
      </c>
      <c r="D1789" s="12">
        <v>-7.5350000000000001</v>
      </c>
      <c r="E1789">
        <v>5.0490000000000004</v>
      </c>
      <c r="F1789" s="8">
        <v>0.52290000000000003</v>
      </c>
      <c r="G1789" s="8">
        <v>0.62250000000000005</v>
      </c>
      <c r="H1789" s="8">
        <v>1</v>
      </c>
      <c r="I1789" t="s">
        <v>6876</v>
      </c>
    </row>
    <row r="1790" spans="1:9">
      <c r="A1790" s="12">
        <v>332.8774021296</v>
      </c>
      <c r="B1790" s="12">
        <v>59.414487295800001</v>
      </c>
      <c r="C1790" s="12">
        <v>-7.02</v>
      </c>
      <c r="D1790" s="12">
        <v>-10.811999999999999</v>
      </c>
      <c r="E1790">
        <v>5.05</v>
      </c>
      <c r="F1790" s="8">
        <v>0.8</v>
      </c>
      <c r="G1790" s="8">
        <v>0.8</v>
      </c>
      <c r="H1790" s="8">
        <v>0.8</v>
      </c>
      <c r="I1790" t="s">
        <v>680</v>
      </c>
    </row>
    <row r="1791" spans="1:9">
      <c r="A1791" s="12">
        <v>59.284539717650006</v>
      </c>
      <c r="B1791" s="12">
        <v>61.108885040720004</v>
      </c>
      <c r="C1791" s="12">
        <v>-2.117</v>
      </c>
      <c r="D1791" s="12">
        <v>-12.858000000000001</v>
      </c>
      <c r="E1791">
        <v>5.05</v>
      </c>
      <c r="F1791" s="8">
        <v>1</v>
      </c>
      <c r="G1791" s="8">
        <v>0.77500000000000002</v>
      </c>
      <c r="H1791" s="8">
        <v>0.55479999999999996</v>
      </c>
      <c r="I1791" t="s">
        <v>946</v>
      </c>
    </row>
    <row r="1792" spans="1:9">
      <c r="A1792" s="12">
        <v>275.38609810309964</v>
      </c>
      <c r="B1792" s="12">
        <v>49.121592673637778</v>
      </c>
      <c r="C1792" s="12">
        <v>-24.266999999999999</v>
      </c>
      <c r="D1792" s="12">
        <v>50.93</v>
      </c>
      <c r="E1792">
        <v>5.05</v>
      </c>
      <c r="F1792" s="8">
        <v>1</v>
      </c>
      <c r="G1792" s="8">
        <v>0.64800000000000002</v>
      </c>
      <c r="H1792" s="8">
        <v>0.33460000000000001</v>
      </c>
      <c r="I1792" t="s">
        <v>1088</v>
      </c>
    </row>
    <row r="1793" spans="1:9">
      <c r="A1793" s="12">
        <v>94.478412801666664</v>
      </c>
      <c r="B1793" s="12">
        <v>61.515284743055552</v>
      </c>
      <c r="C1793" s="12">
        <v>-10.59</v>
      </c>
      <c r="D1793" s="12">
        <v>-3.11</v>
      </c>
      <c r="E1793">
        <v>5.05</v>
      </c>
      <c r="F1793" s="8">
        <v>1</v>
      </c>
      <c r="G1793" s="8">
        <v>0.63180000000000003</v>
      </c>
      <c r="H1793" s="8">
        <v>0.31119999999999998</v>
      </c>
      <c r="I1793" t="s">
        <v>1202</v>
      </c>
    </row>
    <row r="1794" spans="1:9">
      <c r="A1794" s="12">
        <v>109.63323868926999</v>
      </c>
      <c r="B1794" s="12">
        <v>49.464755790600002</v>
      </c>
      <c r="C1794" s="12">
        <v>-1.089</v>
      </c>
      <c r="D1794" s="12">
        <v>3.98</v>
      </c>
      <c r="E1794">
        <v>5.05</v>
      </c>
      <c r="F1794" s="8">
        <v>0.70040000000000002</v>
      </c>
      <c r="G1794" s="8">
        <v>0.75790000000000002</v>
      </c>
      <c r="H1794" s="8">
        <v>1</v>
      </c>
      <c r="I1794" t="s">
        <v>1395</v>
      </c>
    </row>
    <row r="1795" spans="1:9">
      <c r="A1795" s="12">
        <v>70.514509576479995</v>
      </c>
      <c r="B1795" s="12">
        <v>-37.144330240339997</v>
      </c>
      <c r="C1795" s="12">
        <v>42.561</v>
      </c>
      <c r="D1795" s="12">
        <v>212.70500000000001</v>
      </c>
      <c r="E1795">
        <v>5.05</v>
      </c>
      <c r="F1795" s="8">
        <v>0.8</v>
      </c>
      <c r="G1795" s="8">
        <v>0.8</v>
      </c>
      <c r="H1795" s="8">
        <v>0.8</v>
      </c>
      <c r="I1795" t="s">
        <v>2128</v>
      </c>
    </row>
    <row r="1796" spans="1:9">
      <c r="A1796" s="12">
        <v>114.86913903345001</v>
      </c>
      <c r="B1796" s="12">
        <v>17.674521837940002</v>
      </c>
      <c r="C1796" s="12">
        <v>5.3739999999999997</v>
      </c>
      <c r="D1796" s="12">
        <v>-1.1990000000000001</v>
      </c>
      <c r="E1796">
        <v>5.05</v>
      </c>
      <c r="F1796" s="8">
        <v>1</v>
      </c>
      <c r="G1796" s="8">
        <v>0.73599999999999999</v>
      </c>
      <c r="H1796" s="8">
        <v>0.4803</v>
      </c>
      <c r="I1796" t="s">
        <v>3102</v>
      </c>
    </row>
    <row r="1797" spans="1:9">
      <c r="A1797" s="12">
        <v>275.97752869572003</v>
      </c>
      <c r="B1797" s="12">
        <v>58.800737665269999</v>
      </c>
      <c r="C1797" s="12">
        <v>-37.322000000000003</v>
      </c>
      <c r="D1797" s="12">
        <v>62.892000000000003</v>
      </c>
      <c r="E1797">
        <v>5.05</v>
      </c>
      <c r="F1797" s="8">
        <v>0.63239999999999996</v>
      </c>
      <c r="G1797" s="8">
        <v>0.70809999999999995</v>
      </c>
      <c r="H1797" s="8">
        <v>1</v>
      </c>
      <c r="I1797" t="s">
        <v>8983</v>
      </c>
    </row>
    <row r="1798" spans="1:9">
      <c r="A1798" s="12">
        <v>246.39632737970001</v>
      </c>
      <c r="B1798" s="12">
        <v>-23.44717545576</v>
      </c>
      <c r="C1798" s="12">
        <v>-4.3849999999999998</v>
      </c>
      <c r="D1798" s="12">
        <v>-23.297000000000001</v>
      </c>
      <c r="E1798">
        <v>5.05</v>
      </c>
      <c r="F1798" s="8">
        <v>0.47989999999999999</v>
      </c>
      <c r="G1798" s="8">
        <v>0.58679999999999999</v>
      </c>
      <c r="H1798" s="8">
        <v>1</v>
      </c>
      <c r="I1798" t="s">
        <v>9261</v>
      </c>
    </row>
    <row r="1799" spans="1:9">
      <c r="A1799" s="12">
        <v>145.07652066374999</v>
      </c>
      <c r="B1799" s="12">
        <v>-14.332296510833332</v>
      </c>
      <c r="C1799" s="12">
        <v>-23.41</v>
      </c>
      <c r="D1799" s="12">
        <v>-21.1</v>
      </c>
      <c r="E1799">
        <v>5.0519999999999996</v>
      </c>
      <c r="F1799" s="8">
        <v>0.50129999999999997</v>
      </c>
      <c r="G1799" s="8">
        <v>0.60470000000000002</v>
      </c>
      <c r="H1799" s="8">
        <v>1</v>
      </c>
      <c r="I1799" t="s">
        <v>4697</v>
      </c>
    </row>
    <row r="1800" spans="1:9">
      <c r="A1800" s="12">
        <v>215.59651945541668</v>
      </c>
      <c r="B1800" s="12">
        <v>-80.108945909444444</v>
      </c>
      <c r="C1800" s="12">
        <v>-9.51</v>
      </c>
      <c r="D1800" s="12">
        <v>-14.34</v>
      </c>
      <c r="E1800">
        <v>5.0519999999999996</v>
      </c>
      <c r="F1800" s="8">
        <v>0.50129999999999997</v>
      </c>
      <c r="G1800" s="8">
        <v>0.60470000000000002</v>
      </c>
      <c r="H1800" s="8">
        <v>1</v>
      </c>
      <c r="I1800" t="s">
        <v>8216</v>
      </c>
    </row>
    <row r="1801" spans="1:9">
      <c r="A1801" s="12">
        <v>284.33532038596002</v>
      </c>
      <c r="B1801" s="12">
        <v>-20.65634787079</v>
      </c>
      <c r="C1801" s="12">
        <v>-1.1160000000000001</v>
      </c>
      <c r="D1801" s="12">
        <v>-6.0659999999999998</v>
      </c>
      <c r="E1801">
        <v>5.0540000000000003</v>
      </c>
      <c r="F1801" s="8">
        <v>0.57499999999999996</v>
      </c>
      <c r="G1801" s="8">
        <v>0.66420000000000001</v>
      </c>
      <c r="H1801" s="8">
        <v>1</v>
      </c>
      <c r="I1801" t="s">
        <v>6076</v>
      </c>
    </row>
    <row r="1802" spans="1:9">
      <c r="A1802" s="12">
        <v>295.20910051625003</v>
      </c>
      <c r="B1802" s="12">
        <v>45.524940869166663</v>
      </c>
      <c r="C1802" s="12">
        <v>84.85</v>
      </c>
      <c r="D1802" s="12">
        <v>119.92</v>
      </c>
      <c r="E1802">
        <v>5.056</v>
      </c>
      <c r="F1802" s="8">
        <v>0.99370000000000003</v>
      </c>
      <c r="G1802" s="8">
        <v>0.9526</v>
      </c>
      <c r="H1802" s="8">
        <v>1</v>
      </c>
      <c r="I1802" t="s">
        <v>728</v>
      </c>
    </row>
    <row r="1803" spans="1:9">
      <c r="A1803" s="12">
        <v>301.72253200910001</v>
      </c>
      <c r="B1803" s="12">
        <v>23.614424775690001</v>
      </c>
      <c r="C1803" s="12">
        <v>15.246</v>
      </c>
      <c r="D1803" s="12">
        <v>0.316</v>
      </c>
      <c r="E1803">
        <v>5.056</v>
      </c>
      <c r="F1803" s="8">
        <v>0.50129999999999997</v>
      </c>
      <c r="G1803" s="8">
        <v>0.60470000000000002</v>
      </c>
      <c r="H1803" s="8">
        <v>1</v>
      </c>
      <c r="I1803" t="s">
        <v>6825</v>
      </c>
    </row>
    <row r="1804" spans="1:9">
      <c r="A1804" s="12">
        <v>124.57836195036002</v>
      </c>
      <c r="B1804" s="12">
        <v>-65.613192209559998</v>
      </c>
      <c r="C1804" s="12">
        <v>21.053999999999998</v>
      </c>
      <c r="D1804" s="12">
        <v>21.798999999999999</v>
      </c>
      <c r="E1804">
        <v>5.056</v>
      </c>
      <c r="F1804" s="8">
        <v>1</v>
      </c>
      <c r="G1804" s="8">
        <v>0.82210000000000005</v>
      </c>
      <c r="H1804" s="8">
        <v>0.65410000000000001</v>
      </c>
      <c r="I1804" t="s">
        <v>7627</v>
      </c>
    </row>
    <row r="1805" spans="1:9">
      <c r="A1805" s="12">
        <v>81.912015919929999</v>
      </c>
      <c r="B1805" s="12">
        <v>34.475879706240001</v>
      </c>
      <c r="C1805" s="12">
        <v>-1.05</v>
      </c>
      <c r="D1805" s="12">
        <v>-38.933999999999997</v>
      </c>
      <c r="E1805">
        <v>5.0590000000000002</v>
      </c>
      <c r="F1805" s="8">
        <v>1</v>
      </c>
      <c r="G1805" s="8">
        <v>0.78720000000000001</v>
      </c>
      <c r="H1805" s="8">
        <v>0.57969999999999999</v>
      </c>
      <c r="I1805" t="s">
        <v>2312</v>
      </c>
    </row>
    <row r="1806" spans="1:9">
      <c r="A1806" s="12">
        <v>67.708748908239997</v>
      </c>
      <c r="B1806" s="12">
        <v>-44.953749901070005</v>
      </c>
      <c r="C1806" s="12">
        <v>1.6830000000000001</v>
      </c>
      <c r="D1806" s="12">
        <v>-3.1389999999999998</v>
      </c>
      <c r="E1806">
        <v>5.0590000000000002</v>
      </c>
      <c r="F1806" s="8">
        <v>0.47989999999999999</v>
      </c>
      <c r="G1806" s="8">
        <v>0.58679999999999999</v>
      </c>
      <c r="H1806" s="8">
        <v>1</v>
      </c>
      <c r="I1806" t="s">
        <v>7174</v>
      </c>
    </row>
    <row r="1807" spans="1:9">
      <c r="A1807" s="12">
        <v>143.47240036375001</v>
      </c>
      <c r="B1807" s="12">
        <v>-80.941259361111122</v>
      </c>
      <c r="C1807" s="12">
        <v>-34.81</v>
      </c>
      <c r="D1807" s="12">
        <v>14.18</v>
      </c>
      <c r="E1807">
        <v>5.0590000000000002</v>
      </c>
      <c r="F1807" s="8">
        <v>0.51039999999999996</v>
      </c>
      <c r="G1807" s="8">
        <v>0.61219999999999997</v>
      </c>
      <c r="H1807" s="8">
        <v>1</v>
      </c>
      <c r="I1807" t="s">
        <v>7989</v>
      </c>
    </row>
    <row r="1808" spans="1:9">
      <c r="A1808" s="12">
        <v>80.442727166666671</v>
      </c>
      <c r="B1808" s="12">
        <v>-24.772983805555555</v>
      </c>
      <c r="C1808" s="12">
        <v>-20.420000000000002</v>
      </c>
      <c r="D1808" s="12">
        <v>-13.99</v>
      </c>
      <c r="E1808">
        <v>5.0599999999999996</v>
      </c>
      <c r="F1808" s="8">
        <v>1</v>
      </c>
      <c r="G1808" s="8">
        <v>0.85409999999999997</v>
      </c>
      <c r="H1808" s="8">
        <v>0.72770000000000001</v>
      </c>
      <c r="I1808" t="s">
        <v>2298</v>
      </c>
    </row>
    <row r="1809" spans="1:9">
      <c r="A1809" s="12">
        <v>349.21224650541666</v>
      </c>
      <c r="B1809" s="12">
        <v>-7.7265006294444447</v>
      </c>
      <c r="C1809" s="12">
        <v>-19.18</v>
      </c>
      <c r="D1809" s="12">
        <v>-14.1</v>
      </c>
      <c r="E1809">
        <v>5.0599999999999996</v>
      </c>
      <c r="F1809" s="8">
        <v>1</v>
      </c>
      <c r="G1809" s="8">
        <v>0.63180000000000003</v>
      </c>
      <c r="H1809" s="8">
        <v>0.31119999999999998</v>
      </c>
      <c r="I1809" t="s">
        <v>3925</v>
      </c>
    </row>
    <row r="1810" spans="1:9">
      <c r="A1810" s="12">
        <v>7.0121448387300003</v>
      </c>
      <c r="B1810" s="12">
        <v>17.89312704868</v>
      </c>
      <c r="C1810" s="12">
        <v>114.648</v>
      </c>
      <c r="D1810" s="12">
        <v>20.338000000000001</v>
      </c>
      <c r="E1810">
        <v>5.0599999999999996</v>
      </c>
      <c r="F1810" s="8">
        <v>1</v>
      </c>
      <c r="G1810" s="8">
        <v>0.63180000000000003</v>
      </c>
      <c r="H1810" s="8">
        <v>0.31119999999999998</v>
      </c>
      <c r="I1810" t="s">
        <v>4221</v>
      </c>
    </row>
    <row r="1811" spans="1:9">
      <c r="A1811" s="12">
        <v>158.50368565802</v>
      </c>
      <c r="B1811" s="12">
        <v>-23.74516916879</v>
      </c>
      <c r="C1811" s="12">
        <v>-11.135</v>
      </c>
      <c r="D1811" s="12">
        <v>21.596</v>
      </c>
      <c r="E1811">
        <v>5.0599999999999996</v>
      </c>
      <c r="F1811" s="8">
        <v>1</v>
      </c>
      <c r="G1811" s="8">
        <v>0.73599999999999999</v>
      </c>
      <c r="H1811" s="8">
        <v>0.4803</v>
      </c>
      <c r="I1811" t="s">
        <v>4850</v>
      </c>
    </row>
    <row r="1812" spans="1:9">
      <c r="A1812" s="12">
        <v>271.50791899311002</v>
      </c>
      <c r="B1812" s="12">
        <v>22.218875717779998</v>
      </c>
      <c r="C1812" s="12">
        <v>-12.557</v>
      </c>
      <c r="D1812" s="12">
        <v>-6.89</v>
      </c>
      <c r="E1812">
        <v>5.0599999999999996</v>
      </c>
      <c r="F1812" s="8">
        <v>1</v>
      </c>
      <c r="G1812" s="8">
        <v>0.63180000000000003</v>
      </c>
      <c r="H1812" s="8">
        <v>0.31119999999999998</v>
      </c>
      <c r="I1812" t="s">
        <v>6699</v>
      </c>
    </row>
    <row r="1813" spans="1:9">
      <c r="A1813" s="12">
        <v>101.90508740908</v>
      </c>
      <c r="B1813" s="12">
        <v>-8.9985027197299985</v>
      </c>
      <c r="C1813" s="12">
        <v>-4.843</v>
      </c>
      <c r="D1813" s="12">
        <v>1.222</v>
      </c>
      <c r="E1813">
        <v>5.0620000000000003</v>
      </c>
      <c r="F1813" s="8">
        <v>1</v>
      </c>
      <c r="G1813" s="8">
        <v>0.64800000000000002</v>
      </c>
      <c r="H1813" s="8">
        <v>0.33460000000000001</v>
      </c>
      <c r="I1813" t="s">
        <v>2852</v>
      </c>
    </row>
    <row r="1814" spans="1:9">
      <c r="A1814" s="12">
        <v>165.21007158385001</v>
      </c>
      <c r="B1814" s="12">
        <v>39.212076344260005</v>
      </c>
      <c r="C1814" s="12">
        <v>-72.984999999999999</v>
      </c>
      <c r="D1814" s="12">
        <v>-27.041</v>
      </c>
      <c r="E1814">
        <v>5.0620000000000003</v>
      </c>
      <c r="F1814" s="8">
        <v>0.86680000000000001</v>
      </c>
      <c r="G1814" s="8">
        <v>0.87180000000000002</v>
      </c>
      <c r="H1814" s="8">
        <v>1</v>
      </c>
      <c r="I1814" t="s">
        <v>4885</v>
      </c>
    </row>
    <row r="1815" spans="1:9">
      <c r="A1815" s="12">
        <v>112.33517017362001</v>
      </c>
      <c r="B1815" s="12">
        <v>28.118276299510001</v>
      </c>
      <c r="C1815" s="12">
        <v>-33.930999999999997</v>
      </c>
      <c r="D1815" s="12">
        <v>-52.781999999999996</v>
      </c>
      <c r="E1815">
        <v>5.0640000000000001</v>
      </c>
      <c r="F1815" s="8">
        <v>0.70040000000000002</v>
      </c>
      <c r="G1815" s="8">
        <v>0.75790000000000002</v>
      </c>
      <c r="H1815" s="8">
        <v>1</v>
      </c>
      <c r="I1815" t="s">
        <v>3021</v>
      </c>
    </row>
    <row r="1816" spans="1:9">
      <c r="A1816" s="12">
        <v>123.49296760896002</v>
      </c>
      <c r="B1816" s="12">
        <v>-36.32227962132</v>
      </c>
      <c r="C1816" s="12">
        <v>-8.3620000000000001</v>
      </c>
      <c r="D1816" s="12">
        <v>7.5880000000000001</v>
      </c>
      <c r="E1816">
        <v>5.0640000000000001</v>
      </c>
      <c r="F1816" s="8">
        <v>0.47989999999999999</v>
      </c>
      <c r="G1816" s="8">
        <v>0.58679999999999999</v>
      </c>
      <c r="H1816" s="8">
        <v>1</v>
      </c>
      <c r="I1816" t="s">
        <v>3309</v>
      </c>
    </row>
    <row r="1817" spans="1:9">
      <c r="A1817" s="12">
        <v>119.32675669458334</v>
      </c>
      <c r="B1817" s="12">
        <v>-44.109859211388887</v>
      </c>
      <c r="C1817" s="12">
        <v>-11.05</v>
      </c>
      <c r="D1817" s="12">
        <v>6.72</v>
      </c>
      <c r="E1817">
        <v>5.0640000000000001</v>
      </c>
      <c r="F1817" s="8">
        <v>0.47989999999999999</v>
      </c>
      <c r="G1817" s="8">
        <v>0.58679999999999999</v>
      </c>
      <c r="H1817" s="8">
        <v>1</v>
      </c>
      <c r="I1817" t="s">
        <v>7202</v>
      </c>
    </row>
    <row r="1818" spans="1:9">
      <c r="A1818" s="12">
        <v>257.38852777426001</v>
      </c>
      <c r="B1818" s="12">
        <v>40.777038078269996</v>
      </c>
      <c r="C1818" s="12">
        <v>-43.174999999999997</v>
      </c>
      <c r="D1818" s="12">
        <v>5.7380000000000004</v>
      </c>
      <c r="E1818">
        <v>5.0650000000000004</v>
      </c>
      <c r="F1818" s="8">
        <v>1</v>
      </c>
      <c r="G1818" s="8">
        <v>0.78720000000000001</v>
      </c>
      <c r="H1818" s="8">
        <v>0.57969999999999999</v>
      </c>
      <c r="I1818" t="s">
        <v>7047</v>
      </c>
    </row>
    <row r="1819" spans="1:9">
      <c r="A1819" s="12">
        <v>104.60453697491999</v>
      </c>
      <c r="B1819" s="12">
        <v>-34.111690117740004</v>
      </c>
      <c r="C1819" s="12">
        <v>-10.659000000000001</v>
      </c>
      <c r="D1819" s="12">
        <v>0.71</v>
      </c>
      <c r="E1819">
        <v>5.0679999999999996</v>
      </c>
      <c r="F1819" s="8">
        <v>0.51039999999999996</v>
      </c>
      <c r="G1819" s="8">
        <v>0.61219999999999997</v>
      </c>
      <c r="H1819" s="8">
        <v>1</v>
      </c>
      <c r="I1819" t="s">
        <v>2939</v>
      </c>
    </row>
    <row r="1820" spans="1:9">
      <c r="A1820" s="12">
        <v>116.85413566343</v>
      </c>
      <c r="B1820" s="12">
        <v>-38.51114179516</v>
      </c>
      <c r="C1820" s="12">
        <v>-9.4329999999999998</v>
      </c>
      <c r="D1820" s="12">
        <v>4.8650000000000002</v>
      </c>
      <c r="E1820">
        <v>5.0679999999999996</v>
      </c>
      <c r="F1820" s="8">
        <v>0.47989999999999999</v>
      </c>
      <c r="G1820" s="8">
        <v>0.58679999999999999</v>
      </c>
      <c r="H1820" s="8">
        <v>1</v>
      </c>
      <c r="I1820" t="s">
        <v>3221</v>
      </c>
    </row>
    <row r="1821" spans="1:9">
      <c r="A1821" s="12">
        <v>350.08576269380001</v>
      </c>
      <c r="B1821" s="12">
        <v>5.3813078854499992</v>
      </c>
      <c r="C1821" s="12">
        <v>78.811000000000007</v>
      </c>
      <c r="D1821" s="12">
        <v>-59.761000000000003</v>
      </c>
      <c r="E1821">
        <v>5.069</v>
      </c>
      <c r="F1821" s="8">
        <v>1</v>
      </c>
      <c r="G1821" s="8">
        <v>0.82210000000000005</v>
      </c>
      <c r="H1821" s="8">
        <v>0.65410000000000001</v>
      </c>
      <c r="I1821" t="s">
        <v>4066</v>
      </c>
    </row>
    <row r="1822" spans="1:9">
      <c r="A1822" s="12">
        <v>327.46122653219999</v>
      </c>
      <c r="B1822" s="12">
        <v>30.174212431900003</v>
      </c>
      <c r="C1822" s="12">
        <v>18.338999999999999</v>
      </c>
      <c r="D1822" s="12">
        <v>-26.378</v>
      </c>
      <c r="E1822">
        <v>5.069</v>
      </c>
      <c r="F1822" s="8">
        <v>0.63239999999999996</v>
      </c>
      <c r="G1822" s="8">
        <v>0.70809999999999995</v>
      </c>
      <c r="H1822" s="8">
        <v>1</v>
      </c>
      <c r="I1822" t="s">
        <v>4441</v>
      </c>
    </row>
    <row r="1823" spans="1:9">
      <c r="A1823" s="12">
        <v>92.560302426530001</v>
      </c>
      <c r="B1823" s="12">
        <v>-74.753043981060003</v>
      </c>
      <c r="C1823" s="12">
        <v>121.596</v>
      </c>
      <c r="D1823" s="12">
        <v>-212.411</v>
      </c>
      <c r="E1823">
        <v>5.069</v>
      </c>
      <c r="F1823" s="8">
        <v>0.8</v>
      </c>
      <c r="G1823" s="8">
        <v>0.8</v>
      </c>
      <c r="H1823" s="8">
        <v>0.8</v>
      </c>
      <c r="I1823" t="s">
        <v>7744</v>
      </c>
    </row>
    <row r="1824" spans="1:9">
      <c r="A1824" s="12">
        <v>331.50813620808003</v>
      </c>
      <c r="B1824" s="12">
        <v>45.014347301939999</v>
      </c>
      <c r="C1824" s="12">
        <v>-8.8260000000000005</v>
      </c>
      <c r="D1824" s="12">
        <v>-16.09</v>
      </c>
      <c r="E1824">
        <v>5.07</v>
      </c>
      <c r="F1824" s="8">
        <v>1</v>
      </c>
      <c r="G1824" s="8">
        <v>0.73599999999999999</v>
      </c>
      <c r="H1824" s="8">
        <v>0.4803</v>
      </c>
      <c r="I1824" t="s">
        <v>360</v>
      </c>
    </row>
    <row r="1825" spans="1:9">
      <c r="A1825" s="12">
        <v>115.12704311894001</v>
      </c>
      <c r="B1825" s="12">
        <v>87.020105016520006</v>
      </c>
      <c r="C1825" s="12">
        <v>-37.838000000000001</v>
      </c>
      <c r="D1825" s="12">
        <v>-32.969000000000001</v>
      </c>
      <c r="E1825">
        <v>5.07</v>
      </c>
      <c r="F1825" s="8">
        <v>1</v>
      </c>
      <c r="G1825" s="8">
        <v>0.64800000000000002</v>
      </c>
      <c r="H1825" s="8">
        <v>0.33460000000000001</v>
      </c>
      <c r="I1825" t="s">
        <v>1194</v>
      </c>
    </row>
    <row r="1826" spans="1:9">
      <c r="A1826" s="12">
        <v>48.193485698780002</v>
      </c>
      <c r="B1826" s="12">
        <v>-1.19609883583</v>
      </c>
      <c r="C1826" s="12">
        <v>193.54900000000001</v>
      </c>
      <c r="D1826" s="12">
        <v>-68.888000000000005</v>
      </c>
      <c r="E1826">
        <v>5.07</v>
      </c>
      <c r="F1826" s="8">
        <v>1</v>
      </c>
      <c r="G1826" s="8">
        <v>0.92759999999999998</v>
      </c>
      <c r="H1826" s="8">
        <v>0.91679999999999995</v>
      </c>
      <c r="I1826" t="s">
        <v>1760</v>
      </c>
    </row>
    <row r="1827" spans="1:9">
      <c r="A1827" s="12">
        <v>57.067778222569999</v>
      </c>
      <c r="B1827" s="12">
        <v>11.143298927949999</v>
      </c>
      <c r="C1827" s="12">
        <v>23.847999999999999</v>
      </c>
      <c r="D1827" s="12">
        <v>-23.09</v>
      </c>
      <c r="E1827">
        <v>5.07</v>
      </c>
      <c r="F1827" s="8">
        <v>0.50129999999999997</v>
      </c>
      <c r="G1827" s="8">
        <v>0.60470000000000002</v>
      </c>
      <c r="H1827" s="8">
        <v>1</v>
      </c>
      <c r="I1827" t="s">
        <v>1873</v>
      </c>
    </row>
    <row r="1828" spans="1:9">
      <c r="A1828" s="12">
        <v>142.98990418519</v>
      </c>
      <c r="B1828" s="12">
        <v>9.7157653147899996</v>
      </c>
      <c r="C1828" s="12">
        <v>-8.9740000000000002</v>
      </c>
      <c r="D1828" s="12">
        <v>-12.737</v>
      </c>
      <c r="E1828">
        <v>5.07</v>
      </c>
      <c r="F1828" s="8">
        <v>1</v>
      </c>
      <c r="G1828" s="8">
        <v>0.79920000000000002</v>
      </c>
      <c r="H1828" s="8">
        <v>0.60450000000000004</v>
      </c>
      <c r="I1828" t="s">
        <v>4643</v>
      </c>
    </row>
    <row r="1829" spans="1:9">
      <c r="A1829" s="12">
        <v>158.70005634063</v>
      </c>
      <c r="B1829" s="12">
        <v>6.9537502783600003</v>
      </c>
      <c r="C1829" s="12">
        <v>-102.355</v>
      </c>
      <c r="D1829" s="12">
        <v>56.865000000000002</v>
      </c>
      <c r="E1829">
        <v>5.07</v>
      </c>
      <c r="F1829" s="8">
        <v>1</v>
      </c>
      <c r="G1829" s="8">
        <v>0.85409999999999997</v>
      </c>
      <c r="H1829" s="8">
        <v>0.72770000000000001</v>
      </c>
      <c r="I1829" t="s">
        <v>4840</v>
      </c>
    </row>
    <row r="1830" spans="1:9">
      <c r="A1830" s="12">
        <v>160.85398631041664</v>
      </c>
      <c r="B1830" s="12">
        <v>23.188402743055555</v>
      </c>
      <c r="C1830" s="12">
        <v>-115.3</v>
      </c>
      <c r="D1830" s="12">
        <v>7.62</v>
      </c>
      <c r="E1830">
        <v>5.07</v>
      </c>
      <c r="F1830" s="8">
        <v>0.67030000000000001</v>
      </c>
      <c r="G1830" s="8">
        <v>0.73619999999999997</v>
      </c>
      <c r="H1830" s="8">
        <v>1</v>
      </c>
      <c r="I1830" t="s">
        <v>4862</v>
      </c>
    </row>
    <row r="1831" spans="1:9">
      <c r="A1831" s="12">
        <v>271.75641545833332</v>
      </c>
      <c r="B1831" s="12">
        <v>30.562136000000002</v>
      </c>
      <c r="C1831" s="12">
        <v>-100.32</v>
      </c>
      <c r="D1831" s="12">
        <v>110.08</v>
      </c>
      <c r="E1831">
        <v>5.07</v>
      </c>
      <c r="F1831" s="8">
        <v>0.8</v>
      </c>
      <c r="G1831" s="8">
        <v>0.8</v>
      </c>
      <c r="H1831" s="8">
        <v>0.8</v>
      </c>
      <c r="I1831" t="s">
        <v>6852</v>
      </c>
    </row>
    <row r="1832" spans="1:9">
      <c r="A1832" s="12">
        <v>213.73807628645997</v>
      </c>
      <c r="B1832" s="12">
        <v>-57.086124834870006</v>
      </c>
      <c r="C1832" s="12">
        <v>-24.007000000000001</v>
      </c>
      <c r="D1832" s="12">
        <v>-20.736000000000001</v>
      </c>
      <c r="E1832">
        <v>5.07</v>
      </c>
      <c r="F1832" s="8">
        <v>0.51039999999999996</v>
      </c>
      <c r="G1832" s="8">
        <v>0.61219999999999997</v>
      </c>
      <c r="H1832" s="8">
        <v>1</v>
      </c>
      <c r="I1832" t="s">
        <v>8449</v>
      </c>
    </row>
    <row r="1833" spans="1:9">
      <c r="A1833" s="12">
        <v>278.00810174592999</v>
      </c>
      <c r="B1833" s="12">
        <v>-45.757379180149997</v>
      </c>
      <c r="C1833" s="12">
        <v>1.4710000000000001</v>
      </c>
      <c r="D1833" s="12">
        <v>-10.798</v>
      </c>
      <c r="E1833">
        <v>5.07</v>
      </c>
      <c r="F1833" s="8">
        <v>0.50129999999999997</v>
      </c>
      <c r="G1833" s="8">
        <v>0.60470000000000002</v>
      </c>
      <c r="H1833" s="8">
        <v>1</v>
      </c>
      <c r="I1833" t="s">
        <v>8899</v>
      </c>
    </row>
    <row r="1834" spans="1:9">
      <c r="A1834" s="12">
        <v>355.84316152777996</v>
      </c>
      <c r="B1834" s="12">
        <v>10.3315380206</v>
      </c>
      <c r="C1834" s="12">
        <v>4.8079999999999998</v>
      </c>
      <c r="D1834" s="12">
        <v>11.391</v>
      </c>
      <c r="E1834">
        <v>5.0709999999999997</v>
      </c>
      <c r="F1834" s="8">
        <v>1</v>
      </c>
      <c r="G1834" s="8">
        <v>0.64800000000000002</v>
      </c>
      <c r="H1834" s="8">
        <v>0.33460000000000001</v>
      </c>
      <c r="I1834" t="s">
        <v>4133</v>
      </c>
    </row>
    <row r="1835" spans="1:9">
      <c r="A1835" s="12">
        <v>318.33543419186992</v>
      </c>
      <c r="B1835" s="12">
        <v>-70.12625470991</v>
      </c>
      <c r="C1835" s="12">
        <v>42.561</v>
      </c>
      <c r="D1835" s="12">
        <v>-21.617000000000001</v>
      </c>
      <c r="E1835">
        <v>5.0709999999999997</v>
      </c>
      <c r="F1835" s="8">
        <v>1</v>
      </c>
      <c r="G1835" s="8">
        <v>0.64800000000000002</v>
      </c>
      <c r="H1835" s="8">
        <v>0.33460000000000001</v>
      </c>
      <c r="I1835" t="s">
        <v>8328</v>
      </c>
    </row>
    <row r="1836" spans="1:9">
      <c r="A1836" s="12">
        <v>81.12040407519001</v>
      </c>
      <c r="B1836" s="12">
        <v>0.89133481924000002</v>
      </c>
      <c r="C1836" s="12">
        <v>-3.552</v>
      </c>
      <c r="D1836" s="12">
        <v>135.626</v>
      </c>
      <c r="E1836">
        <v>5.0720000000000001</v>
      </c>
      <c r="F1836" s="8">
        <v>0.8</v>
      </c>
      <c r="G1836" s="8">
        <v>0.8</v>
      </c>
      <c r="H1836" s="8">
        <v>0.8</v>
      </c>
      <c r="I1836" t="s">
        <v>2279</v>
      </c>
    </row>
    <row r="1837" spans="1:9">
      <c r="A1837" s="12">
        <v>69.977837687039994</v>
      </c>
      <c r="B1837" s="12">
        <v>53.07953540415</v>
      </c>
      <c r="C1837" s="12">
        <v>-5.1970000000000001</v>
      </c>
      <c r="D1837" s="12">
        <v>-16.099</v>
      </c>
      <c r="E1837">
        <v>5.0730000000000004</v>
      </c>
      <c r="F1837" s="8">
        <v>0.8</v>
      </c>
      <c r="G1837" s="8">
        <v>0.8</v>
      </c>
      <c r="H1837" s="8">
        <v>0.8</v>
      </c>
      <c r="I1837" t="s">
        <v>953</v>
      </c>
    </row>
    <row r="1838" spans="1:9">
      <c r="A1838" s="12">
        <v>275.57738915980002</v>
      </c>
      <c r="B1838" s="12">
        <v>-38.656896136899995</v>
      </c>
      <c r="C1838" s="12">
        <v>-41.57</v>
      </c>
      <c r="D1838" s="12">
        <v>-29.379000000000001</v>
      </c>
      <c r="E1838">
        <v>5.0730000000000004</v>
      </c>
      <c r="F1838" s="8">
        <v>1</v>
      </c>
      <c r="G1838" s="8">
        <v>0.77500000000000002</v>
      </c>
      <c r="H1838" s="8">
        <v>0.55479999999999996</v>
      </c>
      <c r="I1838" t="s">
        <v>5745</v>
      </c>
    </row>
    <row r="1839" spans="1:9">
      <c r="A1839" s="12">
        <v>126.90244149060999</v>
      </c>
      <c r="B1839" s="12">
        <v>-53.088478755979999</v>
      </c>
      <c r="C1839" s="12">
        <v>-67.14</v>
      </c>
      <c r="D1839" s="12">
        <v>25.445</v>
      </c>
      <c r="E1839">
        <v>5.0730000000000004</v>
      </c>
      <c r="F1839" s="8">
        <v>0.85199999999999998</v>
      </c>
      <c r="G1839" s="8">
        <v>0.86209999999999998</v>
      </c>
      <c r="H1839" s="8">
        <v>1</v>
      </c>
      <c r="I1839" t="s">
        <v>7395</v>
      </c>
    </row>
    <row r="1840" spans="1:9">
      <c r="A1840" s="12">
        <v>262.99112983044</v>
      </c>
      <c r="B1840" s="12">
        <v>68.135025221480007</v>
      </c>
      <c r="C1840" s="12">
        <v>-12.689</v>
      </c>
      <c r="D1840" s="12">
        <v>132.6</v>
      </c>
      <c r="E1840">
        <v>5.0739999999999998</v>
      </c>
      <c r="F1840" s="8">
        <v>0.8</v>
      </c>
      <c r="G1840" s="8">
        <v>0.8</v>
      </c>
      <c r="H1840" s="8">
        <v>0.8</v>
      </c>
      <c r="I1840" t="s">
        <v>1180</v>
      </c>
    </row>
    <row r="1841" spans="1:9">
      <c r="A1841" s="12">
        <v>9.0346258154600001</v>
      </c>
      <c r="B1841" s="12">
        <v>54.168449909909995</v>
      </c>
      <c r="C1841" s="12">
        <v>22.954000000000001</v>
      </c>
      <c r="D1841" s="12">
        <v>-1.905</v>
      </c>
      <c r="E1841">
        <v>5.0759999999999996</v>
      </c>
      <c r="F1841" s="8">
        <v>0.53700000000000003</v>
      </c>
      <c r="G1841" s="8">
        <v>0.63400000000000001</v>
      </c>
      <c r="H1841" s="8">
        <v>1</v>
      </c>
      <c r="I1841" t="s">
        <v>489</v>
      </c>
    </row>
    <row r="1842" spans="1:9">
      <c r="A1842" s="12">
        <v>69.788430108690008</v>
      </c>
      <c r="B1842" s="12">
        <v>15.79983645602</v>
      </c>
      <c r="C1842" s="12">
        <v>35.476999999999997</v>
      </c>
      <c r="D1842" s="12">
        <v>-63.674999999999997</v>
      </c>
      <c r="E1842">
        <v>5.0759999999999996</v>
      </c>
      <c r="F1842" s="8">
        <v>0.70040000000000002</v>
      </c>
      <c r="G1842" s="8">
        <v>0.75790000000000002</v>
      </c>
      <c r="H1842" s="8">
        <v>1</v>
      </c>
      <c r="I1842" t="s">
        <v>2052</v>
      </c>
    </row>
    <row r="1843" spans="1:9">
      <c r="A1843" s="12">
        <v>50.688500250000004</v>
      </c>
      <c r="B1843" s="12">
        <v>20.742066166666667</v>
      </c>
      <c r="C1843" s="12">
        <v>-51.59</v>
      </c>
      <c r="D1843" s="12">
        <v>-16.059999999999999</v>
      </c>
      <c r="E1843">
        <v>5.077</v>
      </c>
      <c r="F1843" s="8">
        <v>1</v>
      </c>
      <c r="G1843" s="8">
        <v>0.78720000000000001</v>
      </c>
      <c r="H1843" s="8">
        <v>0.57969999999999999</v>
      </c>
      <c r="I1843" t="s">
        <v>1783</v>
      </c>
    </row>
    <row r="1844" spans="1:9">
      <c r="A1844" s="12">
        <v>98.408005820849993</v>
      </c>
      <c r="B1844" s="12">
        <v>-1.2201536769700001</v>
      </c>
      <c r="C1844" s="12">
        <v>1.127</v>
      </c>
      <c r="D1844" s="12">
        <v>-17.667000000000002</v>
      </c>
      <c r="E1844">
        <v>5.0789999999999997</v>
      </c>
      <c r="F1844" s="8">
        <v>0.52290000000000003</v>
      </c>
      <c r="G1844" s="8">
        <v>0.62250000000000005</v>
      </c>
      <c r="H1844" s="8">
        <v>1</v>
      </c>
      <c r="I1844" t="s">
        <v>2699</v>
      </c>
    </row>
    <row r="1845" spans="1:9">
      <c r="A1845" s="12">
        <v>326.25106113622002</v>
      </c>
      <c r="B1845" s="12">
        <v>-9.0824276723300006</v>
      </c>
      <c r="C1845" s="12">
        <v>13.438000000000001</v>
      </c>
      <c r="D1845" s="12">
        <v>-1.9</v>
      </c>
      <c r="E1845">
        <v>5.0789999999999997</v>
      </c>
      <c r="F1845" s="8">
        <v>0.8</v>
      </c>
      <c r="G1845" s="8">
        <v>0.8</v>
      </c>
      <c r="H1845" s="8">
        <v>0.8</v>
      </c>
      <c r="I1845" t="s">
        <v>3875</v>
      </c>
    </row>
    <row r="1846" spans="1:9">
      <c r="A1846" s="12">
        <v>76.535219716140006</v>
      </c>
      <c r="B1846" s="12">
        <v>58.972373117450005</v>
      </c>
      <c r="C1846" s="12">
        <v>-6.2640000000000002</v>
      </c>
      <c r="D1846" s="12">
        <v>-7.1180000000000003</v>
      </c>
      <c r="E1846">
        <v>5.08</v>
      </c>
      <c r="F1846" s="8">
        <v>0.50129999999999997</v>
      </c>
      <c r="G1846" s="8">
        <v>0.60470000000000002</v>
      </c>
      <c r="H1846" s="8">
        <v>1</v>
      </c>
      <c r="I1846" t="s">
        <v>1079</v>
      </c>
    </row>
    <row r="1847" spans="1:9">
      <c r="A1847" s="12">
        <v>110.48692412763999</v>
      </c>
      <c r="B1847" s="12">
        <v>20.44365813248</v>
      </c>
      <c r="C1847" s="12">
        <v>-60.473999999999997</v>
      </c>
      <c r="D1847" s="12">
        <v>-23.693000000000001</v>
      </c>
      <c r="E1847">
        <v>5.08</v>
      </c>
      <c r="F1847" s="8">
        <v>1</v>
      </c>
      <c r="G1847" s="8">
        <v>0.67889999999999995</v>
      </c>
      <c r="H1847" s="8">
        <v>0.38229999999999997</v>
      </c>
      <c r="I1847" t="s">
        <v>3030</v>
      </c>
    </row>
    <row r="1848" spans="1:9">
      <c r="A1848" s="12">
        <v>328.3240435189287</v>
      </c>
      <c r="B1848" s="12">
        <v>-13.551768528864724</v>
      </c>
      <c r="C1848" s="12">
        <v>310.52600000000001</v>
      </c>
      <c r="D1848" s="12">
        <v>12.627000000000001</v>
      </c>
      <c r="E1848">
        <v>5.08</v>
      </c>
      <c r="F1848" s="8">
        <v>0.89859999999999995</v>
      </c>
      <c r="G1848" s="8">
        <v>0.89249999999999996</v>
      </c>
      <c r="H1848" s="8">
        <v>1</v>
      </c>
      <c r="I1848" t="s">
        <v>3801</v>
      </c>
    </row>
    <row r="1849" spans="1:9">
      <c r="A1849" s="12">
        <v>358.12203262870997</v>
      </c>
      <c r="B1849" s="12">
        <v>19.12028598553</v>
      </c>
      <c r="C1849" s="12">
        <v>-7.0030000000000001</v>
      </c>
      <c r="D1849" s="12">
        <v>-35.176000000000002</v>
      </c>
      <c r="E1849">
        <v>5.08</v>
      </c>
      <c r="F1849" s="8">
        <v>1</v>
      </c>
      <c r="G1849" s="8">
        <v>0.64800000000000002</v>
      </c>
      <c r="H1849" s="8">
        <v>0.33460000000000001</v>
      </c>
      <c r="I1849" t="s">
        <v>4218</v>
      </c>
    </row>
    <row r="1850" spans="1:9">
      <c r="A1850" s="12">
        <v>341.02282798774996</v>
      </c>
      <c r="B1850" s="12">
        <v>41.819234814770006</v>
      </c>
      <c r="C1850" s="12">
        <v>-9.1430000000000007</v>
      </c>
      <c r="D1850" s="12">
        <v>3.37</v>
      </c>
      <c r="E1850">
        <v>5.08</v>
      </c>
      <c r="F1850" s="8">
        <v>1</v>
      </c>
      <c r="G1850" s="8">
        <v>0.83299999999999996</v>
      </c>
      <c r="H1850" s="8">
        <v>0.67869999999999997</v>
      </c>
      <c r="I1850" t="s">
        <v>4548</v>
      </c>
    </row>
    <row r="1851" spans="1:9">
      <c r="A1851" s="12">
        <v>213.19176228805958</v>
      </c>
      <c r="B1851" s="12">
        <v>-27.261185588730278</v>
      </c>
      <c r="C1851" s="12">
        <v>-12.951000000000001</v>
      </c>
      <c r="D1851" s="12">
        <v>-35.033000000000001</v>
      </c>
      <c r="E1851">
        <v>5.08</v>
      </c>
      <c r="F1851" s="8">
        <v>1</v>
      </c>
      <c r="G1851" s="8">
        <v>0.79920000000000002</v>
      </c>
      <c r="H1851" s="8">
        <v>0.60450000000000004</v>
      </c>
      <c r="I1851" t="s">
        <v>5455</v>
      </c>
    </row>
    <row r="1852" spans="1:9">
      <c r="A1852" s="12">
        <v>239.22287350047</v>
      </c>
      <c r="B1852" s="12">
        <v>-33.966114754460001</v>
      </c>
      <c r="C1852" s="12">
        <v>11.962999999999999</v>
      </c>
      <c r="D1852" s="12">
        <v>-37.94</v>
      </c>
      <c r="E1852">
        <v>5.08</v>
      </c>
      <c r="F1852" s="8">
        <v>0.67030000000000001</v>
      </c>
      <c r="G1852" s="8">
        <v>0.73619999999999997</v>
      </c>
      <c r="H1852" s="8">
        <v>1</v>
      </c>
      <c r="I1852" t="s">
        <v>5710</v>
      </c>
    </row>
    <row r="1853" spans="1:9">
      <c r="A1853" s="12">
        <v>258.83659853555122</v>
      </c>
      <c r="B1853" s="12">
        <v>-26.601699224429723</v>
      </c>
      <c r="C1853" s="12">
        <v>-498.6</v>
      </c>
      <c r="D1853" s="12">
        <v>-1149.1579999999999</v>
      </c>
      <c r="E1853">
        <v>5.08</v>
      </c>
      <c r="F1853" s="8">
        <v>1</v>
      </c>
      <c r="G1853" s="8">
        <v>0.79920000000000002</v>
      </c>
      <c r="H1853" s="8">
        <v>0.60450000000000004</v>
      </c>
      <c r="I1853" t="s">
        <v>5942</v>
      </c>
    </row>
    <row r="1854" spans="1:9">
      <c r="A1854" s="12">
        <v>257.67633011433003</v>
      </c>
      <c r="B1854" s="12">
        <v>-44.557697758339998</v>
      </c>
      <c r="C1854" s="12">
        <v>-33.468000000000004</v>
      </c>
      <c r="D1854" s="12">
        <v>-64.424000000000007</v>
      </c>
      <c r="E1854">
        <v>5.08</v>
      </c>
      <c r="F1854" s="8">
        <v>1</v>
      </c>
      <c r="G1854" s="8">
        <v>0.85409999999999997</v>
      </c>
      <c r="H1854" s="8">
        <v>0.72770000000000001</v>
      </c>
      <c r="I1854" t="s">
        <v>8884</v>
      </c>
    </row>
    <row r="1855" spans="1:9">
      <c r="A1855" s="12">
        <v>350.76903247777994</v>
      </c>
      <c r="B1855" s="12">
        <v>12.313910102480001</v>
      </c>
      <c r="C1855" s="12">
        <v>21.568000000000001</v>
      </c>
      <c r="D1855" s="12">
        <v>-21.096</v>
      </c>
      <c r="E1855">
        <v>5.0810000000000004</v>
      </c>
      <c r="F1855" s="8">
        <v>1</v>
      </c>
      <c r="G1855" s="8">
        <v>0.78720000000000001</v>
      </c>
      <c r="H1855" s="8">
        <v>0.57969999999999999</v>
      </c>
      <c r="I1855" t="s">
        <v>4173</v>
      </c>
    </row>
    <row r="1856" spans="1:9">
      <c r="A1856" s="12">
        <v>328.26570109083332</v>
      </c>
      <c r="B1856" s="12">
        <v>25.925136149444445</v>
      </c>
      <c r="C1856" s="12">
        <v>8.7899999999999991</v>
      </c>
      <c r="D1856" s="12">
        <v>-1.06</v>
      </c>
      <c r="E1856">
        <v>5.0810000000000004</v>
      </c>
      <c r="F1856" s="8">
        <v>0.50129999999999997</v>
      </c>
      <c r="G1856" s="8">
        <v>0.60470000000000002</v>
      </c>
      <c r="H1856" s="8">
        <v>1</v>
      </c>
      <c r="I1856" t="s">
        <v>4357</v>
      </c>
    </row>
    <row r="1857" spans="1:9">
      <c r="A1857" s="12">
        <v>111.59104119765</v>
      </c>
      <c r="B1857" s="12">
        <v>-51.018480695729998</v>
      </c>
      <c r="C1857" s="12">
        <v>-6.4480000000000004</v>
      </c>
      <c r="D1857" s="12">
        <v>6.5250000000000004</v>
      </c>
      <c r="E1857">
        <v>5.0810000000000004</v>
      </c>
      <c r="F1857" s="8">
        <v>1</v>
      </c>
      <c r="G1857" s="8">
        <v>0.83299999999999996</v>
      </c>
      <c r="H1857" s="8">
        <v>0.67869999999999997</v>
      </c>
      <c r="I1857" t="s">
        <v>7271</v>
      </c>
    </row>
    <row r="1858" spans="1:9">
      <c r="A1858" s="12">
        <v>12.14757078139</v>
      </c>
      <c r="B1858" s="12">
        <v>-74.923435279450004</v>
      </c>
      <c r="C1858" s="12">
        <v>133</v>
      </c>
      <c r="D1858" s="12">
        <v>-34.192</v>
      </c>
      <c r="E1858">
        <v>5.0830000000000002</v>
      </c>
      <c r="F1858" s="8">
        <v>1</v>
      </c>
      <c r="G1858" s="8">
        <v>0.77500000000000002</v>
      </c>
      <c r="H1858" s="8">
        <v>0.55479999999999996</v>
      </c>
      <c r="I1858" t="s">
        <v>7998</v>
      </c>
    </row>
    <row r="1859" spans="1:9">
      <c r="A1859" s="12">
        <v>147.48808582139</v>
      </c>
      <c r="B1859" s="12">
        <v>-45.732736905460001</v>
      </c>
      <c r="C1859" s="12">
        <v>-25.335000000000001</v>
      </c>
      <c r="D1859" s="12">
        <v>10.548999999999999</v>
      </c>
      <c r="E1859">
        <v>5.0839999999999996</v>
      </c>
      <c r="F1859" s="8">
        <v>0.53700000000000003</v>
      </c>
      <c r="G1859" s="8">
        <v>0.63400000000000001</v>
      </c>
      <c r="H1859" s="8">
        <v>1</v>
      </c>
      <c r="I1859" t="s">
        <v>7475</v>
      </c>
    </row>
    <row r="1860" spans="1:9">
      <c r="A1860" s="12">
        <v>72.843598046479997</v>
      </c>
      <c r="B1860" s="12">
        <v>18.83985718512</v>
      </c>
      <c r="C1860" s="12">
        <v>82.319000000000003</v>
      </c>
      <c r="D1860" s="12">
        <v>-35.743000000000002</v>
      </c>
      <c r="E1860">
        <v>5.085</v>
      </c>
      <c r="F1860" s="8">
        <v>0.76519999999999999</v>
      </c>
      <c r="G1860" s="8">
        <v>0.80349999999999999</v>
      </c>
      <c r="H1860" s="8">
        <v>1</v>
      </c>
      <c r="I1860" t="s">
        <v>2103</v>
      </c>
    </row>
    <row r="1861" spans="1:9">
      <c r="A1861" s="12">
        <v>325.04629181664001</v>
      </c>
      <c r="B1861" s="12">
        <v>43.273837748849999</v>
      </c>
      <c r="C1861" s="12">
        <v>60.9</v>
      </c>
      <c r="D1861" s="12">
        <v>15.491</v>
      </c>
      <c r="E1861">
        <v>5.0860000000000003</v>
      </c>
      <c r="F1861" s="8">
        <v>1</v>
      </c>
      <c r="G1861" s="8">
        <v>0.64800000000000002</v>
      </c>
      <c r="H1861" s="8">
        <v>0.33460000000000001</v>
      </c>
      <c r="I1861" t="s">
        <v>357</v>
      </c>
    </row>
    <row r="1862" spans="1:9">
      <c r="A1862" s="12">
        <v>283.67964276583331</v>
      </c>
      <c r="B1862" s="12">
        <v>-15.603037676666666</v>
      </c>
      <c r="C1862" s="12">
        <v>-1.67</v>
      </c>
      <c r="D1862" s="12">
        <v>-6.43</v>
      </c>
      <c r="E1862">
        <v>5.0860000000000003</v>
      </c>
      <c r="F1862" s="8">
        <v>0.50129999999999997</v>
      </c>
      <c r="G1862" s="8">
        <v>0.60470000000000002</v>
      </c>
      <c r="H1862" s="8">
        <v>1</v>
      </c>
      <c r="I1862" t="s">
        <v>6162</v>
      </c>
    </row>
    <row r="1863" spans="1:9">
      <c r="A1863" s="12">
        <v>286.74417872208335</v>
      </c>
      <c r="B1863" s="12">
        <v>11.071227038333333</v>
      </c>
      <c r="C1863" s="12">
        <v>-0.89</v>
      </c>
      <c r="D1863" s="12">
        <v>-32.11</v>
      </c>
      <c r="E1863">
        <v>5.0860000000000003</v>
      </c>
      <c r="F1863" s="8">
        <v>0.54959999999999998</v>
      </c>
      <c r="G1863" s="8">
        <v>0.64410000000000001</v>
      </c>
      <c r="H1863" s="8">
        <v>1</v>
      </c>
      <c r="I1863" t="s">
        <v>6556</v>
      </c>
    </row>
    <row r="1864" spans="1:9">
      <c r="A1864" s="12">
        <v>159.08549755222</v>
      </c>
      <c r="B1864" s="12">
        <v>-59.56439383739</v>
      </c>
      <c r="C1864" s="12">
        <v>-41.591000000000001</v>
      </c>
      <c r="D1864" s="12">
        <v>-38.694000000000003</v>
      </c>
      <c r="E1864">
        <v>5.0880000000000001</v>
      </c>
      <c r="F1864" s="8">
        <v>1</v>
      </c>
      <c r="G1864" s="8">
        <v>0.82210000000000005</v>
      </c>
      <c r="H1864" s="8">
        <v>0.65410000000000001</v>
      </c>
      <c r="I1864" t="s">
        <v>7777</v>
      </c>
    </row>
    <row r="1865" spans="1:9">
      <c r="A1865" s="12">
        <v>141.57482165774002</v>
      </c>
      <c r="B1865" s="12">
        <v>-53.378908250350001</v>
      </c>
      <c r="C1865" s="12">
        <v>-20.361999999999998</v>
      </c>
      <c r="D1865" s="12">
        <v>10.936999999999999</v>
      </c>
      <c r="E1865">
        <v>5.0890000000000004</v>
      </c>
      <c r="F1865" s="8">
        <v>0.53400000000000003</v>
      </c>
      <c r="G1865" s="8">
        <v>0.63160000000000005</v>
      </c>
      <c r="H1865" s="8">
        <v>1</v>
      </c>
      <c r="I1865" t="s">
        <v>7547</v>
      </c>
    </row>
    <row r="1866" spans="1:9">
      <c r="A1866" s="12">
        <v>52.500761737570002</v>
      </c>
      <c r="B1866" s="12">
        <v>55.451807241460003</v>
      </c>
      <c r="C1866" s="12">
        <v>-45.895000000000003</v>
      </c>
      <c r="D1866" s="12">
        <v>-12.055999999999999</v>
      </c>
      <c r="E1866">
        <v>5.09</v>
      </c>
      <c r="F1866" s="8">
        <v>0.63239999999999996</v>
      </c>
      <c r="G1866" s="8">
        <v>0.70809999999999995</v>
      </c>
      <c r="H1866" s="8">
        <v>1</v>
      </c>
      <c r="I1866" t="s">
        <v>792</v>
      </c>
    </row>
    <row r="1867" spans="1:9">
      <c r="A1867" s="12">
        <v>75.086343671120005</v>
      </c>
      <c r="B1867" s="12">
        <v>81.194090993330008</v>
      </c>
      <c r="C1867" s="12">
        <v>1.2909999999999999</v>
      </c>
      <c r="D1867" s="12">
        <v>28.82</v>
      </c>
      <c r="E1867">
        <v>5.09</v>
      </c>
      <c r="F1867" s="8">
        <v>1</v>
      </c>
      <c r="G1867" s="8">
        <v>0.78720000000000001</v>
      </c>
      <c r="H1867" s="8">
        <v>0.57969999999999999</v>
      </c>
      <c r="I1867" t="s">
        <v>1149</v>
      </c>
    </row>
    <row r="1868" spans="1:9">
      <c r="A1868" s="12">
        <v>57.296735824129996</v>
      </c>
      <c r="B1868" s="12">
        <v>24.136710197780001</v>
      </c>
      <c r="C1868" s="12">
        <v>19.495999999999999</v>
      </c>
      <c r="D1868" s="12">
        <v>-47.65</v>
      </c>
      <c r="E1868">
        <v>5.09</v>
      </c>
      <c r="F1868" s="8">
        <v>0.54959999999999998</v>
      </c>
      <c r="G1868" s="8">
        <v>0.64410000000000001</v>
      </c>
      <c r="H1868" s="8">
        <v>1</v>
      </c>
      <c r="I1868" t="s">
        <v>1867</v>
      </c>
    </row>
    <row r="1869" spans="1:9">
      <c r="A1869" s="12">
        <v>113.57756941666666</v>
      </c>
      <c r="B1869" s="12">
        <v>-23.473664999999997</v>
      </c>
      <c r="C1869" s="12">
        <v>-89.46</v>
      </c>
      <c r="D1869" s="12">
        <v>-0.33</v>
      </c>
      <c r="E1869">
        <v>5.09</v>
      </c>
      <c r="F1869" s="8">
        <v>0.99370000000000003</v>
      </c>
      <c r="G1869" s="8">
        <v>0.9526</v>
      </c>
      <c r="H1869" s="8">
        <v>1</v>
      </c>
      <c r="I1869" t="s">
        <v>3136</v>
      </c>
    </row>
    <row r="1870" spans="1:9">
      <c r="A1870" s="12">
        <v>170.84117277756457</v>
      </c>
      <c r="B1870" s="12">
        <v>-18.78003559358222</v>
      </c>
      <c r="C1870" s="12">
        <v>-319.25299999999999</v>
      </c>
      <c r="D1870" s="12">
        <v>-17.823</v>
      </c>
      <c r="E1870">
        <v>5.09</v>
      </c>
      <c r="F1870" s="8">
        <v>0.99370000000000003</v>
      </c>
      <c r="G1870" s="8">
        <v>0.9526</v>
      </c>
      <c r="H1870" s="8">
        <v>1</v>
      </c>
      <c r="I1870" t="s">
        <v>4976</v>
      </c>
    </row>
    <row r="1871" spans="1:9">
      <c r="A1871" s="12">
        <v>184.00077736485002</v>
      </c>
      <c r="B1871" s="12">
        <v>14.89906789566</v>
      </c>
      <c r="C1871" s="12">
        <v>-80.593000000000004</v>
      </c>
      <c r="D1871" s="12">
        <v>-31.055</v>
      </c>
      <c r="E1871">
        <v>5.09</v>
      </c>
      <c r="F1871" s="8">
        <v>0.67030000000000001</v>
      </c>
      <c r="G1871" s="8">
        <v>0.73619999999999997</v>
      </c>
      <c r="H1871" s="8">
        <v>1</v>
      </c>
      <c r="I1871" t="s">
        <v>5114</v>
      </c>
    </row>
    <row r="1872" spans="1:9">
      <c r="A1872" s="12">
        <v>201.53250110470998</v>
      </c>
      <c r="B1872" s="12">
        <v>-39.755085831499997</v>
      </c>
      <c r="C1872" s="12">
        <v>166.25700000000001</v>
      </c>
      <c r="D1872" s="12">
        <v>-52.430999999999997</v>
      </c>
      <c r="E1872">
        <v>5.09</v>
      </c>
      <c r="F1872" s="8">
        <v>1</v>
      </c>
      <c r="G1872" s="8">
        <v>0.83299999999999996</v>
      </c>
      <c r="H1872" s="8">
        <v>0.67869999999999997</v>
      </c>
      <c r="I1872" t="s">
        <v>5332</v>
      </c>
    </row>
    <row r="1873" spans="1:9">
      <c r="A1873" s="12">
        <v>107.69784493863</v>
      </c>
      <c r="B1873" s="12">
        <v>-48.93209711515</v>
      </c>
      <c r="C1873" s="12">
        <v>-18.452999999999999</v>
      </c>
      <c r="D1873" s="12">
        <v>197.529</v>
      </c>
      <c r="E1873">
        <v>5.09</v>
      </c>
      <c r="F1873" s="8">
        <v>1</v>
      </c>
      <c r="G1873" s="8">
        <v>0.79920000000000002</v>
      </c>
      <c r="H1873" s="8">
        <v>0.60450000000000004</v>
      </c>
      <c r="I1873" t="s">
        <v>7213</v>
      </c>
    </row>
    <row r="1874" spans="1:9">
      <c r="A1874" s="12">
        <v>8.1829390607099999</v>
      </c>
      <c r="B1874" s="12">
        <v>-63.031500563599998</v>
      </c>
      <c r="C1874" s="12">
        <v>86.540999999999997</v>
      </c>
      <c r="D1874" s="12">
        <v>-50.115000000000002</v>
      </c>
      <c r="E1874">
        <v>5.09</v>
      </c>
      <c r="F1874" s="8">
        <v>0.6109</v>
      </c>
      <c r="G1874" s="8">
        <v>0.69189999999999996</v>
      </c>
      <c r="H1874" s="8">
        <v>1</v>
      </c>
      <c r="I1874" t="s">
        <v>8007</v>
      </c>
    </row>
    <row r="1875" spans="1:9">
      <c r="A1875" s="12">
        <v>229.23706629150001</v>
      </c>
      <c r="B1875" s="12">
        <v>-60.95725557726</v>
      </c>
      <c r="C1875" s="12">
        <v>-4.085</v>
      </c>
      <c r="D1875" s="12">
        <v>-3.758</v>
      </c>
      <c r="E1875">
        <v>5.09</v>
      </c>
      <c r="F1875" s="8">
        <v>0.8</v>
      </c>
      <c r="G1875" s="8">
        <v>0.8</v>
      </c>
      <c r="H1875" s="8">
        <v>0.8</v>
      </c>
      <c r="I1875" t="s">
        <v>8521</v>
      </c>
    </row>
    <row r="1876" spans="1:9">
      <c r="A1876" s="12">
        <v>244.25389211458335</v>
      </c>
      <c r="B1876" s="12">
        <v>-50.068120356666668</v>
      </c>
      <c r="C1876" s="12">
        <v>-1.69</v>
      </c>
      <c r="D1876" s="12">
        <v>-3.39</v>
      </c>
      <c r="E1876">
        <v>5.09</v>
      </c>
      <c r="F1876" s="8">
        <v>0.8</v>
      </c>
      <c r="G1876" s="8">
        <v>0.8</v>
      </c>
      <c r="H1876" s="8">
        <v>0.8</v>
      </c>
      <c r="I1876" t="s">
        <v>8769</v>
      </c>
    </row>
    <row r="1877" spans="1:9">
      <c r="A1877" s="12">
        <v>104.02769133073001</v>
      </c>
      <c r="B1877" s="12">
        <v>-14.04343090105</v>
      </c>
      <c r="C1877" s="12">
        <v>-1.1060000000000001</v>
      </c>
      <c r="D1877" s="12">
        <v>6.383</v>
      </c>
      <c r="E1877">
        <v>5.09</v>
      </c>
      <c r="F1877" s="8">
        <v>1</v>
      </c>
      <c r="G1877" s="8">
        <v>0.79920000000000002</v>
      </c>
      <c r="H1877" s="8">
        <v>0.60450000000000004</v>
      </c>
      <c r="I1877" t="s">
        <v>9250</v>
      </c>
    </row>
    <row r="1878" spans="1:9">
      <c r="A1878" s="12">
        <v>58.412280807510001</v>
      </c>
      <c r="B1878" s="12">
        <v>-34.732297306680003</v>
      </c>
      <c r="C1878" s="12">
        <v>31.797000000000001</v>
      </c>
      <c r="D1878" s="12">
        <v>-1.9019999999999999</v>
      </c>
      <c r="E1878">
        <v>5.0919999999999996</v>
      </c>
      <c r="F1878" s="8">
        <v>0.53400000000000003</v>
      </c>
      <c r="G1878" s="8">
        <v>0.63160000000000005</v>
      </c>
      <c r="H1878" s="8">
        <v>1</v>
      </c>
      <c r="I1878" t="s">
        <v>1889</v>
      </c>
    </row>
    <row r="1879" spans="1:9">
      <c r="A1879" s="12">
        <v>44.32200717365</v>
      </c>
      <c r="B1879" s="12">
        <v>31.934220416159999</v>
      </c>
      <c r="C1879" s="12">
        <v>1.79</v>
      </c>
      <c r="D1879" s="12">
        <v>-30.088000000000001</v>
      </c>
      <c r="E1879">
        <v>5.093</v>
      </c>
      <c r="F1879" s="8">
        <v>0.65039999999999998</v>
      </c>
      <c r="G1879" s="8">
        <v>0.72150000000000003</v>
      </c>
      <c r="H1879" s="8">
        <v>1</v>
      </c>
      <c r="I1879" t="s">
        <v>4534</v>
      </c>
    </row>
    <row r="1880" spans="1:9">
      <c r="A1880" s="12">
        <v>301.28955392775998</v>
      </c>
      <c r="B1880" s="12">
        <v>19.991073024289999</v>
      </c>
      <c r="C1880" s="12">
        <v>30.128</v>
      </c>
      <c r="D1880" s="12">
        <v>80</v>
      </c>
      <c r="E1880">
        <v>5.093</v>
      </c>
      <c r="F1880" s="8">
        <v>1</v>
      </c>
      <c r="G1880" s="8">
        <v>0.79920000000000002</v>
      </c>
      <c r="H1880" s="8">
        <v>0.60450000000000004</v>
      </c>
      <c r="I1880" t="s">
        <v>6785</v>
      </c>
    </row>
    <row r="1881" spans="1:9">
      <c r="A1881" s="12">
        <v>216.04726809208333</v>
      </c>
      <c r="B1881" s="12">
        <v>5.8201299591666666</v>
      </c>
      <c r="C1881" s="12">
        <v>-78.59</v>
      </c>
      <c r="D1881" s="12">
        <v>6.27</v>
      </c>
      <c r="E1881">
        <v>5.0940000000000003</v>
      </c>
      <c r="F1881" s="8">
        <v>0.67030000000000001</v>
      </c>
      <c r="G1881" s="8">
        <v>0.73619999999999997</v>
      </c>
      <c r="H1881" s="8">
        <v>1</v>
      </c>
      <c r="I1881" t="s">
        <v>5468</v>
      </c>
    </row>
    <row r="1882" spans="1:9">
      <c r="A1882" s="12">
        <v>139.09598034433</v>
      </c>
      <c r="B1882" s="12">
        <v>-44.265732098779999</v>
      </c>
      <c r="C1882" s="12">
        <v>-2.98</v>
      </c>
      <c r="D1882" s="12">
        <v>5.65</v>
      </c>
      <c r="E1882">
        <v>5.0940000000000003</v>
      </c>
      <c r="F1882" s="8">
        <v>1</v>
      </c>
      <c r="G1882" s="8">
        <v>0.78720000000000001</v>
      </c>
      <c r="H1882" s="8">
        <v>0.57969999999999999</v>
      </c>
      <c r="I1882" t="s">
        <v>7322</v>
      </c>
    </row>
    <row r="1883" spans="1:9">
      <c r="A1883" s="12">
        <v>174.87330699999998</v>
      </c>
      <c r="B1883" s="12">
        <v>-65.397766277777791</v>
      </c>
      <c r="C1883" s="12">
        <v>-28.2</v>
      </c>
      <c r="D1883" s="12">
        <v>-7.21</v>
      </c>
      <c r="E1883">
        <v>5.0949999999999998</v>
      </c>
      <c r="F1883" s="8">
        <v>1</v>
      </c>
      <c r="G1883" s="8">
        <v>0.874</v>
      </c>
      <c r="H1883" s="8">
        <v>0.77600000000000002</v>
      </c>
      <c r="I1883" t="s">
        <v>8027</v>
      </c>
    </row>
    <row r="1884" spans="1:9">
      <c r="A1884" s="12">
        <v>103.42603445505999</v>
      </c>
      <c r="B1884" s="12">
        <v>68.888311006950005</v>
      </c>
      <c r="C1884" s="12">
        <v>4.87</v>
      </c>
      <c r="D1884" s="12">
        <v>7.7050000000000001</v>
      </c>
      <c r="E1884">
        <v>5.0960000000000001</v>
      </c>
      <c r="F1884" s="8">
        <v>0.53700000000000003</v>
      </c>
      <c r="G1884" s="8">
        <v>0.63400000000000001</v>
      </c>
      <c r="H1884" s="8">
        <v>1</v>
      </c>
      <c r="I1884" t="s">
        <v>1241</v>
      </c>
    </row>
    <row r="1885" spans="1:9">
      <c r="A1885" s="12">
        <v>172.94195262004999</v>
      </c>
      <c r="B1885" s="12">
        <v>-59.442060691809999</v>
      </c>
      <c r="C1885" s="12">
        <v>-4.4909999999999997</v>
      </c>
      <c r="D1885" s="12">
        <v>1.6040000000000001</v>
      </c>
      <c r="E1885">
        <v>5.0970000000000004</v>
      </c>
      <c r="F1885" s="8">
        <v>1</v>
      </c>
      <c r="G1885" s="8">
        <v>0.88360000000000005</v>
      </c>
      <c r="H1885" s="8">
        <v>0.8</v>
      </c>
      <c r="I1885" t="s">
        <v>7962</v>
      </c>
    </row>
    <row r="1886" spans="1:9">
      <c r="A1886" s="12">
        <v>238.87333204506999</v>
      </c>
      <c r="B1886" s="12">
        <v>-68.603000946289995</v>
      </c>
      <c r="C1886" s="12">
        <v>-8.9659999999999993</v>
      </c>
      <c r="D1886" s="12">
        <v>-6.343</v>
      </c>
      <c r="E1886">
        <v>5.0970000000000004</v>
      </c>
      <c r="F1886" s="8">
        <v>1</v>
      </c>
      <c r="G1886" s="8">
        <v>0.874</v>
      </c>
      <c r="H1886" s="8">
        <v>0.77600000000000002</v>
      </c>
      <c r="I1886" t="s">
        <v>8414</v>
      </c>
    </row>
    <row r="1887" spans="1:9">
      <c r="A1887" s="12">
        <v>65.965939708333337</v>
      </c>
      <c r="B1887" s="12">
        <v>9.4609705277777767</v>
      </c>
      <c r="C1887" s="12">
        <v>-20.32</v>
      </c>
      <c r="D1887" s="12">
        <v>-5.32</v>
      </c>
      <c r="E1887">
        <v>5.0979999999999999</v>
      </c>
      <c r="F1887" s="8">
        <v>0.67030000000000001</v>
      </c>
      <c r="G1887" s="8">
        <v>0.73619999999999997</v>
      </c>
      <c r="H1887" s="8">
        <v>1</v>
      </c>
      <c r="I1887" t="s">
        <v>2011</v>
      </c>
    </row>
    <row r="1888" spans="1:9">
      <c r="A1888" s="12">
        <v>272.22026609552</v>
      </c>
      <c r="B1888" s="12">
        <v>20.045232978640001</v>
      </c>
      <c r="C1888" s="12">
        <v>9.0559999999999992</v>
      </c>
      <c r="D1888" s="12">
        <v>-20.83</v>
      </c>
      <c r="E1888">
        <v>5.0990000000000002</v>
      </c>
      <c r="F1888" s="8">
        <v>0.82440000000000002</v>
      </c>
      <c r="G1888" s="8">
        <v>0.84370000000000001</v>
      </c>
      <c r="H1888" s="8">
        <v>1</v>
      </c>
      <c r="I1888" t="s">
        <v>6703</v>
      </c>
    </row>
    <row r="1889" spans="1:9">
      <c r="A1889" s="12">
        <v>147.14738061867001</v>
      </c>
      <c r="B1889" s="12">
        <v>46.021007393170002</v>
      </c>
      <c r="C1889" s="12">
        <v>221.75</v>
      </c>
      <c r="D1889" s="12">
        <v>-92.355999999999995</v>
      </c>
      <c r="E1889">
        <v>5.0999999999999996</v>
      </c>
      <c r="F1889" s="8">
        <v>1</v>
      </c>
      <c r="G1889" s="8">
        <v>0.90190000000000003</v>
      </c>
      <c r="H1889" s="8">
        <v>0.84730000000000005</v>
      </c>
      <c r="I1889" t="s">
        <v>1664</v>
      </c>
    </row>
    <row r="1890" spans="1:9">
      <c r="A1890" s="12">
        <v>99.202916666666667</v>
      </c>
      <c r="B1890" s="12">
        <v>4.9719444444444445</v>
      </c>
      <c r="C1890" s="12">
        <v>-1.325</v>
      </c>
      <c r="D1890" s="12">
        <v>0.65900000000000003</v>
      </c>
      <c r="E1890">
        <v>5.0999999999999996</v>
      </c>
      <c r="F1890" s="8">
        <v>0.8</v>
      </c>
      <c r="G1890" s="8">
        <v>0.8</v>
      </c>
      <c r="H1890" s="8">
        <v>0.8</v>
      </c>
      <c r="I1890" t="s">
        <v>2780</v>
      </c>
    </row>
    <row r="1891" spans="1:9">
      <c r="A1891" s="12">
        <v>0.45603380293000001</v>
      </c>
      <c r="B1891" s="12">
        <v>-3.0275032833399997</v>
      </c>
      <c r="C1891" s="12">
        <v>17.905000000000001</v>
      </c>
      <c r="D1891" s="12">
        <v>-10.329000000000001</v>
      </c>
      <c r="E1891">
        <v>5.0999999999999996</v>
      </c>
      <c r="F1891" s="8">
        <v>0.53700000000000003</v>
      </c>
      <c r="G1891" s="8">
        <v>0.63400000000000001</v>
      </c>
      <c r="H1891" s="8">
        <v>1</v>
      </c>
      <c r="I1891" t="s">
        <v>3963</v>
      </c>
    </row>
    <row r="1892" spans="1:9">
      <c r="A1892" s="12">
        <v>324.88861330208999</v>
      </c>
      <c r="B1892" s="12">
        <v>2.24356092893</v>
      </c>
      <c r="C1892" s="12">
        <v>-30.178999999999998</v>
      </c>
      <c r="D1892" s="12">
        <v>-83.635999999999996</v>
      </c>
      <c r="E1892">
        <v>5.0999999999999996</v>
      </c>
      <c r="F1892" s="8">
        <v>1</v>
      </c>
      <c r="G1892" s="8">
        <v>0.83299999999999996</v>
      </c>
      <c r="H1892" s="8">
        <v>0.67869999999999997</v>
      </c>
      <c r="I1892" t="s">
        <v>4025</v>
      </c>
    </row>
    <row r="1893" spans="1:9">
      <c r="A1893" s="12">
        <v>157.57283454121</v>
      </c>
      <c r="B1893" s="12">
        <v>0.63703181610999993</v>
      </c>
      <c r="C1893" s="12">
        <v>-39.29</v>
      </c>
      <c r="D1893" s="12">
        <v>-23.582000000000001</v>
      </c>
      <c r="E1893">
        <v>5.0999999999999996</v>
      </c>
      <c r="F1893" s="8">
        <v>0.52290000000000003</v>
      </c>
      <c r="G1893" s="8">
        <v>0.62250000000000005</v>
      </c>
      <c r="H1893" s="8">
        <v>1</v>
      </c>
      <c r="I1893" t="s">
        <v>4841</v>
      </c>
    </row>
    <row r="1894" spans="1:9">
      <c r="A1894" s="12">
        <v>184.09583333333336</v>
      </c>
      <c r="B1894" s="12">
        <v>14.843333333333334</v>
      </c>
      <c r="C1894" s="12" t="s">
        <v>9341</v>
      </c>
      <c r="D1894" s="12" t="s">
        <v>9341</v>
      </c>
      <c r="E1894">
        <v>5.0999999999999996</v>
      </c>
      <c r="F1894" s="8">
        <v>0.67030000000000001</v>
      </c>
      <c r="G1894" s="8">
        <v>0.73619999999999997</v>
      </c>
      <c r="H1894" s="8">
        <v>1</v>
      </c>
      <c r="I1894" t="s">
        <v>5116</v>
      </c>
    </row>
    <row r="1895" spans="1:9">
      <c r="A1895" s="12">
        <v>310.01226805726003</v>
      </c>
      <c r="B1895" s="12">
        <v>-18.13865741239</v>
      </c>
      <c r="C1895" s="12">
        <v>-22.763999999999999</v>
      </c>
      <c r="D1895" s="12">
        <v>-22.17</v>
      </c>
      <c r="E1895">
        <v>5.0999999999999996</v>
      </c>
      <c r="F1895" s="8">
        <v>1</v>
      </c>
      <c r="G1895" s="8">
        <v>0.64800000000000002</v>
      </c>
      <c r="H1895" s="8">
        <v>0.33460000000000001</v>
      </c>
      <c r="I1895" t="s">
        <v>6029</v>
      </c>
    </row>
    <row r="1896" spans="1:9">
      <c r="A1896" s="12">
        <v>237.81497575208334</v>
      </c>
      <c r="B1896" s="12">
        <v>-3.0904982794444447</v>
      </c>
      <c r="C1896" s="12">
        <v>-91.09</v>
      </c>
      <c r="D1896" s="12">
        <v>-28.21</v>
      </c>
      <c r="E1896">
        <v>5.0999999999999996</v>
      </c>
      <c r="F1896" s="8">
        <v>0.65039999999999998</v>
      </c>
      <c r="G1896" s="8">
        <v>0.72150000000000003</v>
      </c>
      <c r="H1896" s="8">
        <v>1</v>
      </c>
      <c r="I1896" t="s">
        <v>6289</v>
      </c>
    </row>
    <row r="1897" spans="1:9">
      <c r="A1897" s="12">
        <v>267.20477584420001</v>
      </c>
      <c r="B1897" s="12">
        <v>25.622868416990002</v>
      </c>
      <c r="C1897" s="12">
        <v>-4.3490000000000002</v>
      </c>
      <c r="D1897" s="12">
        <v>-38.847999999999999</v>
      </c>
      <c r="E1897">
        <v>5.0999999999999996</v>
      </c>
      <c r="F1897" s="8">
        <v>1</v>
      </c>
      <c r="G1897" s="8">
        <v>0.83299999999999996</v>
      </c>
      <c r="H1897" s="8">
        <v>0.67869999999999997</v>
      </c>
      <c r="I1897" t="s">
        <v>6805</v>
      </c>
    </row>
    <row r="1898" spans="1:9">
      <c r="A1898" s="12">
        <v>108.38466059843167</v>
      </c>
      <c r="B1898" s="12">
        <v>-44.63970885887889</v>
      </c>
      <c r="C1898" s="12">
        <v>106.75700000000001</v>
      </c>
      <c r="D1898" s="12">
        <v>323.16399999999999</v>
      </c>
      <c r="E1898">
        <v>5.0999999999999996</v>
      </c>
      <c r="F1898" s="8">
        <v>0.8</v>
      </c>
      <c r="G1898" s="8">
        <v>0.8</v>
      </c>
      <c r="H1898" s="8">
        <v>0.8</v>
      </c>
      <c r="I1898" t="s">
        <v>7162</v>
      </c>
    </row>
    <row r="1899" spans="1:9">
      <c r="A1899" s="12">
        <v>251.66663166749001</v>
      </c>
      <c r="B1899" s="12">
        <v>-67.109690369999996</v>
      </c>
      <c r="C1899" s="12">
        <v>-15.023</v>
      </c>
      <c r="D1899" s="12">
        <v>-13.646000000000001</v>
      </c>
      <c r="E1899">
        <v>5.0999999999999996</v>
      </c>
      <c r="F1899" s="8">
        <v>0.8</v>
      </c>
      <c r="G1899" s="8">
        <v>0.8</v>
      </c>
      <c r="H1899" s="8">
        <v>0.8</v>
      </c>
      <c r="I1899" t="s">
        <v>8471</v>
      </c>
    </row>
    <row r="1900" spans="1:9">
      <c r="A1900" s="12">
        <v>312.12146967118002</v>
      </c>
      <c r="B1900" s="12">
        <v>-43.988484059980003</v>
      </c>
      <c r="C1900" s="12">
        <v>175.51</v>
      </c>
      <c r="D1900" s="12">
        <v>-118.374</v>
      </c>
      <c r="E1900">
        <v>5.0999999999999996</v>
      </c>
      <c r="F1900" s="8">
        <v>0.89859999999999995</v>
      </c>
      <c r="G1900" s="8">
        <v>0.89249999999999996</v>
      </c>
      <c r="H1900" s="8">
        <v>1</v>
      </c>
      <c r="I1900" t="s">
        <v>8802</v>
      </c>
    </row>
    <row r="1901" spans="1:9">
      <c r="A1901" s="12">
        <v>270.37484989855</v>
      </c>
      <c r="B1901" s="12">
        <v>21.59539009657</v>
      </c>
      <c r="C1901" s="12">
        <v>8.9949999999999992</v>
      </c>
      <c r="D1901" s="12">
        <v>36.267000000000003</v>
      </c>
      <c r="E1901">
        <v>5.0999999999999996</v>
      </c>
      <c r="F1901" s="8">
        <v>1</v>
      </c>
      <c r="G1901" s="8">
        <v>0.874</v>
      </c>
      <c r="H1901" s="8">
        <v>0.77600000000000002</v>
      </c>
      <c r="I1901" t="s">
        <v>9215</v>
      </c>
    </row>
    <row r="1902" spans="1:9">
      <c r="A1902" s="12">
        <v>242.75861792634998</v>
      </c>
      <c r="B1902" s="12">
        <v>-29.41621869415</v>
      </c>
      <c r="C1902" s="12">
        <v>-88.147999999999996</v>
      </c>
      <c r="D1902" s="12">
        <v>-87.567999999999998</v>
      </c>
      <c r="E1902">
        <v>5.1020000000000003</v>
      </c>
      <c r="F1902" s="8">
        <v>1</v>
      </c>
      <c r="G1902" s="8">
        <v>0.83299999999999996</v>
      </c>
      <c r="H1902" s="8">
        <v>0.67869999999999997</v>
      </c>
      <c r="I1902" t="s">
        <v>5838</v>
      </c>
    </row>
    <row r="1903" spans="1:9">
      <c r="A1903" s="12">
        <v>149.42106013695999</v>
      </c>
      <c r="B1903" s="12">
        <v>41.055631885059995</v>
      </c>
      <c r="C1903" s="12">
        <v>-116.432</v>
      </c>
      <c r="D1903" s="12">
        <v>-25.86</v>
      </c>
      <c r="E1903">
        <v>5.1040000000000001</v>
      </c>
      <c r="F1903" s="8">
        <v>0.8</v>
      </c>
      <c r="G1903" s="8">
        <v>0.8</v>
      </c>
      <c r="H1903" s="8">
        <v>0.8</v>
      </c>
      <c r="I1903" t="s">
        <v>1704</v>
      </c>
    </row>
    <row r="1904" spans="1:9">
      <c r="A1904" s="12">
        <v>22.400565383890001</v>
      </c>
      <c r="B1904" s="12">
        <v>-21.629336103290001</v>
      </c>
      <c r="C1904" s="12">
        <v>56.469000000000001</v>
      </c>
      <c r="D1904" s="12">
        <v>4.1340000000000003</v>
      </c>
      <c r="E1904">
        <v>5.1040000000000001</v>
      </c>
      <c r="F1904" s="8">
        <v>0.6109</v>
      </c>
      <c r="G1904" s="8">
        <v>0.69189999999999996</v>
      </c>
      <c r="H1904" s="8">
        <v>1</v>
      </c>
      <c r="I1904" t="s">
        <v>3720</v>
      </c>
    </row>
    <row r="1905" spans="1:9">
      <c r="A1905" s="12">
        <v>29.337728177500001</v>
      </c>
      <c r="B1905" s="12">
        <v>17.81753340111111</v>
      </c>
      <c r="C1905" s="12">
        <v>34.76</v>
      </c>
      <c r="D1905" s="12">
        <v>-22.95</v>
      </c>
      <c r="E1905">
        <v>5.1050000000000004</v>
      </c>
      <c r="F1905" s="8">
        <v>1</v>
      </c>
      <c r="G1905" s="8">
        <v>0.82210000000000005</v>
      </c>
      <c r="H1905" s="8">
        <v>0.65410000000000001</v>
      </c>
      <c r="I1905" t="s">
        <v>4275</v>
      </c>
    </row>
    <row r="1906" spans="1:9">
      <c r="A1906" s="12">
        <v>358.02697159435002</v>
      </c>
      <c r="B1906" s="12">
        <v>-82.018823218649999</v>
      </c>
      <c r="C1906" s="12">
        <v>-45.67</v>
      </c>
      <c r="D1906" s="12">
        <v>-15.666</v>
      </c>
      <c r="E1906">
        <v>5.1059999999999999</v>
      </c>
      <c r="F1906" s="8">
        <v>0.8</v>
      </c>
      <c r="G1906" s="8">
        <v>0.8</v>
      </c>
      <c r="H1906" s="8">
        <v>0.8</v>
      </c>
      <c r="I1906" t="s">
        <v>8104</v>
      </c>
    </row>
    <row r="1907" spans="1:9">
      <c r="A1907" s="12">
        <v>287.29117275262001</v>
      </c>
      <c r="B1907" s="12">
        <v>76.560503838779994</v>
      </c>
      <c r="C1907" s="12">
        <v>52.39</v>
      </c>
      <c r="D1907" s="12">
        <v>-119.46899999999999</v>
      </c>
      <c r="E1907">
        <v>5.1070000000000002</v>
      </c>
      <c r="F1907" s="8">
        <v>0.76519999999999999</v>
      </c>
      <c r="G1907" s="8">
        <v>0.80349999999999999</v>
      </c>
      <c r="H1907" s="8">
        <v>1</v>
      </c>
      <c r="I1907" t="s">
        <v>1104</v>
      </c>
    </row>
    <row r="1908" spans="1:9">
      <c r="A1908" s="12">
        <v>261.05453040499998</v>
      </c>
      <c r="B1908" s="12">
        <v>-44.162575981666663</v>
      </c>
      <c r="C1908" s="12">
        <v>-6.49</v>
      </c>
      <c r="D1908" s="12">
        <v>-30.58</v>
      </c>
      <c r="E1908">
        <v>5.1079999999999997</v>
      </c>
      <c r="F1908" s="8">
        <v>0.52290000000000003</v>
      </c>
      <c r="G1908" s="8">
        <v>0.62250000000000005</v>
      </c>
      <c r="H1908" s="8">
        <v>1</v>
      </c>
      <c r="I1908" t="s">
        <v>5616</v>
      </c>
    </row>
    <row r="1909" spans="1:9">
      <c r="A1909" s="12">
        <v>28.591799646710001</v>
      </c>
      <c r="B1909" s="12">
        <v>-42.496928372509998</v>
      </c>
      <c r="C1909" s="12">
        <v>-33.475999999999999</v>
      </c>
      <c r="D1909" s="12">
        <v>-30.113</v>
      </c>
      <c r="E1909">
        <v>5.109</v>
      </c>
      <c r="F1909" s="8">
        <v>0.67030000000000001</v>
      </c>
      <c r="G1909" s="8">
        <v>0.73619999999999997</v>
      </c>
      <c r="H1909" s="8">
        <v>1</v>
      </c>
      <c r="I1909" t="s">
        <v>7536</v>
      </c>
    </row>
    <row r="1910" spans="1:9">
      <c r="A1910" s="12">
        <v>331.28662397212003</v>
      </c>
      <c r="B1910" s="12">
        <v>62.279814602759998</v>
      </c>
      <c r="C1910" s="12">
        <v>-1.595</v>
      </c>
      <c r="D1910" s="12">
        <v>-3.0259999999999998</v>
      </c>
      <c r="E1910">
        <v>5.1100000000000003</v>
      </c>
      <c r="F1910" s="8">
        <v>0.8</v>
      </c>
      <c r="G1910" s="8">
        <v>0.8</v>
      </c>
      <c r="H1910" s="8">
        <v>0.8</v>
      </c>
      <c r="I1910" t="s">
        <v>757</v>
      </c>
    </row>
    <row r="1911" spans="1:9">
      <c r="A1911" s="12">
        <v>55.538856309810008</v>
      </c>
      <c r="B1911" s="12">
        <v>63.216796830660002</v>
      </c>
      <c r="C1911" s="12">
        <v>-17.876999999999999</v>
      </c>
      <c r="D1911" s="12">
        <v>20.052</v>
      </c>
      <c r="E1911">
        <v>5.1100000000000003</v>
      </c>
      <c r="F1911" s="8">
        <v>0.8</v>
      </c>
      <c r="G1911" s="8">
        <v>0.8</v>
      </c>
      <c r="H1911" s="8">
        <v>0.8</v>
      </c>
      <c r="I1911" t="s">
        <v>943</v>
      </c>
    </row>
    <row r="1912" spans="1:9">
      <c r="A1912" s="12">
        <v>233.81216090033999</v>
      </c>
      <c r="B1912" s="12">
        <v>39.010067418630001</v>
      </c>
      <c r="C1912" s="12">
        <v>24.78</v>
      </c>
      <c r="D1912" s="12">
        <v>8.5939999999999994</v>
      </c>
      <c r="E1912">
        <v>5.1100000000000003</v>
      </c>
      <c r="F1912" s="8">
        <v>1</v>
      </c>
      <c r="G1912" s="8">
        <v>0.64800000000000002</v>
      </c>
      <c r="H1912" s="8">
        <v>0.33460000000000001</v>
      </c>
      <c r="I1912" t="s">
        <v>1618</v>
      </c>
    </row>
    <row r="1913" spans="1:9">
      <c r="A1913" s="12">
        <v>57.386181813259995</v>
      </c>
      <c r="B1913" s="12">
        <v>33.091364573520003</v>
      </c>
      <c r="C1913" s="12">
        <v>-19.334</v>
      </c>
      <c r="D1913" s="12">
        <v>7.6379999999999999</v>
      </c>
      <c r="E1913">
        <v>5.1100000000000003</v>
      </c>
      <c r="F1913" s="8">
        <v>0.67030000000000001</v>
      </c>
      <c r="G1913" s="8">
        <v>0.73619999999999997</v>
      </c>
      <c r="H1913" s="8">
        <v>1</v>
      </c>
      <c r="I1913" t="s">
        <v>1851</v>
      </c>
    </row>
    <row r="1914" spans="1:9">
      <c r="A1914" s="12">
        <v>109.65910581467999</v>
      </c>
      <c r="B1914" s="12">
        <v>-36.742737481140004</v>
      </c>
      <c r="C1914" s="12">
        <v>-10.172000000000001</v>
      </c>
      <c r="D1914" s="12">
        <v>6.6210000000000004</v>
      </c>
      <c r="E1914">
        <v>5.1100000000000003</v>
      </c>
      <c r="F1914" s="8">
        <v>0.50129999999999997</v>
      </c>
      <c r="G1914" s="8">
        <v>0.60470000000000002</v>
      </c>
      <c r="H1914" s="8">
        <v>1</v>
      </c>
      <c r="I1914" t="s">
        <v>3008</v>
      </c>
    </row>
    <row r="1915" spans="1:9">
      <c r="A1915" s="12">
        <v>119.77381262426999</v>
      </c>
      <c r="B1915" s="12">
        <v>-23.310396533720002</v>
      </c>
      <c r="C1915" s="12">
        <v>-11.654999999999999</v>
      </c>
      <c r="D1915" s="12">
        <v>2.5369999999999999</v>
      </c>
      <c r="E1915">
        <v>5.1100000000000003</v>
      </c>
      <c r="F1915" s="8">
        <v>0.8</v>
      </c>
      <c r="G1915" s="8">
        <v>0.8</v>
      </c>
      <c r="H1915" s="8">
        <v>0.8</v>
      </c>
      <c r="I1915" t="s">
        <v>3256</v>
      </c>
    </row>
    <row r="1916" spans="1:9">
      <c r="A1916" s="12">
        <v>173.22553625177</v>
      </c>
      <c r="B1916" s="12">
        <v>-31.087225399649999</v>
      </c>
      <c r="C1916" s="12">
        <v>-29.5</v>
      </c>
      <c r="D1916" s="12">
        <v>6.5430000000000001</v>
      </c>
      <c r="E1916">
        <v>5.1100000000000003</v>
      </c>
      <c r="F1916" s="8">
        <v>1</v>
      </c>
      <c r="G1916" s="8">
        <v>0.64800000000000002</v>
      </c>
      <c r="H1916" s="8">
        <v>0.33460000000000001</v>
      </c>
      <c r="I1916" t="s">
        <v>5008</v>
      </c>
    </row>
    <row r="1917" spans="1:9">
      <c r="A1917" s="12">
        <v>177.18784635124999</v>
      </c>
      <c r="B1917" s="12">
        <v>-26.749778871111111</v>
      </c>
      <c r="C1917" s="12">
        <v>-34.130000000000003</v>
      </c>
      <c r="D1917" s="12">
        <v>-10.36</v>
      </c>
      <c r="E1917">
        <v>5.1100000000000003</v>
      </c>
      <c r="F1917" s="8">
        <v>1</v>
      </c>
      <c r="G1917" s="8">
        <v>0.63180000000000003</v>
      </c>
      <c r="H1917" s="8">
        <v>0.31119999999999998</v>
      </c>
      <c r="I1917" t="s">
        <v>5067</v>
      </c>
    </row>
    <row r="1918" spans="1:9">
      <c r="A1918" s="12">
        <v>199.22138283381</v>
      </c>
      <c r="B1918" s="12">
        <v>-31.50620127465</v>
      </c>
      <c r="C1918" s="12">
        <v>34.475000000000001</v>
      </c>
      <c r="D1918" s="12">
        <v>-48.146000000000001</v>
      </c>
      <c r="E1918">
        <v>5.1100000000000003</v>
      </c>
      <c r="F1918" s="8">
        <v>1</v>
      </c>
      <c r="G1918" s="8">
        <v>0.83299999999999996</v>
      </c>
      <c r="H1918" s="8">
        <v>0.67869999999999997</v>
      </c>
      <c r="I1918" t="s">
        <v>5301</v>
      </c>
    </row>
    <row r="1919" spans="1:9">
      <c r="A1919" s="12">
        <v>259.50283457924002</v>
      </c>
      <c r="B1919" s="12">
        <v>-24.286902213380003</v>
      </c>
      <c r="C1919" s="12">
        <v>-56.853000000000002</v>
      </c>
      <c r="D1919" s="12">
        <v>-8.0739999999999998</v>
      </c>
      <c r="E1919">
        <v>5.1100000000000003</v>
      </c>
      <c r="F1919" s="8">
        <v>1</v>
      </c>
      <c r="G1919" s="8">
        <v>0.85409999999999997</v>
      </c>
      <c r="H1919" s="8">
        <v>0.72770000000000001</v>
      </c>
      <c r="I1919" t="s">
        <v>5997</v>
      </c>
    </row>
    <row r="1920" spans="1:9">
      <c r="A1920" s="12">
        <v>292.68915075745997</v>
      </c>
      <c r="B1920" s="12">
        <v>27.96527475517</v>
      </c>
      <c r="C1920" s="12">
        <v>-1.0780000000000001</v>
      </c>
      <c r="D1920" s="12">
        <v>-1.54</v>
      </c>
      <c r="E1920">
        <v>5.1100000000000003</v>
      </c>
      <c r="F1920" s="8">
        <v>0.54959999999999998</v>
      </c>
      <c r="G1920" s="8">
        <v>0.64410000000000001</v>
      </c>
      <c r="H1920" s="8">
        <v>1</v>
      </c>
      <c r="I1920" t="s">
        <v>6864</v>
      </c>
    </row>
    <row r="1921" spans="1:9">
      <c r="A1921" s="12">
        <v>132.63941926255001</v>
      </c>
      <c r="B1921" s="12">
        <v>-46.529187585199999</v>
      </c>
      <c r="C1921" s="12">
        <v>-4.3010000000000002</v>
      </c>
      <c r="D1921" s="12">
        <v>3.3220000000000001</v>
      </c>
      <c r="E1921">
        <v>5.1100000000000003</v>
      </c>
      <c r="F1921" s="8">
        <v>0.47010000000000002</v>
      </c>
      <c r="G1921" s="8">
        <v>0.57840000000000003</v>
      </c>
      <c r="H1921" s="8">
        <v>1</v>
      </c>
      <c r="I1921" t="s">
        <v>7330</v>
      </c>
    </row>
    <row r="1922" spans="1:9">
      <c r="A1922" s="12">
        <v>87.47300444583334</v>
      </c>
      <c r="B1922" s="12">
        <v>-66.901188519444446</v>
      </c>
      <c r="C1922" s="12">
        <v>-21.81</v>
      </c>
      <c r="D1922" s="12">
        <v>17.32</v>
      </c>
      <c r="E1922">
        <v>5.1100000000000003</v>
      </c>
      <c r="F1922" s="8">
        <v>0.53400000000000003</v>
      </c>
      <c r="G1922" s="8">
        <v>0.63160000000000005</v>
      </c>
      <c r="H1922" s="8">
        <v>1</v>
      </c>
      <c r="I1922" t="s">
        <v>7576</v>
      </c>
    </row>
    <row r="1923" spans="1:9">
      <c r="A1923" s="12">
        <v>224.18328076500001</v>
      </c>
      <c r="B1923" s="12">
        <v>-62.781016089166663</v>
      </c>
      <c r="C1923" s="12">
        <v>-11.7</v>
      </c>
      <c r="D1923" s="12">
        <v>-11.69</v>
      </c>
      <c r="E1923">
        <v>5.1100000000000003</v>
      </c>
      <c r="F1923" s="8">
        <v>0.47989999999999999</v>
      </c>
      <c r="G1923" s="8">
        <v>0.58679999999999999</v>
      </c>
      <c r="H1923" s="8">
        <v>1</v>
      </c>
      <c r="I1923" t="s">
        <v>8462</v>
      </c>
    </row>
    <row r="1924" spans="1:9">
      <c r="A1924" s="12">
        <v>221.50034045650003</v>
      </c>
      <c r="B1924" s="12">
        <v>-25.443177628440001</v>
      </c>
      <c r="C1924" s="12">
        <v>-148.63800000000001</v>
      </c>
      <c r="D1924" s="12">
        <v>-107.988</v>
      </c>
      <c r="E1924">
        <v>5.1100000000000003</v>
      </c>
      <c r="F1924" s="8">
        <v>0.86680000000000001</v>
      </c>
      <c r="G1924" s="8">
        <v>0.87180000000000002</v>
      </c>
      <c r="H1924" s="8">
        <v>1</v>
      </c>
      <c r="I1924" t="s">
        <v>8989</v>
      </c>
    </row>
    <row r="1925" spans="1:9">
      <c r="A1925" s="12">
        <v>163.39355032726999</v>
      </c>
      <c r="B1925" s="12">
        <v>54.585127397980003</v>
      </c>
      <c r="C1925" s="12">
        <v>-65.881</v>
      </c>
      <c r="D1925" s="12">
        <v>-9.2530000000000001</v>
      </c>
      <c r="E1925">
        <v>5.1109999999999998</v>
      </c>
      <c r="F1925" s="8">
        <v>1</v>
      </c>
      <c r="G1925" s="8">
        <v>0.78720000000000001</v>
      </c>
      <c r="H1925" s="8">
        <v>0.57969999999999999</v>
      </c>
      <c r="I1925" t="s">
        <v>1636</v>
      </c>
    </row>
    <row r="1926" spans="1:9">
      <c r="A1926" s="12">
        <v>280.94559160339998</v>
      </c>
      <c r="B1926" s="12">
        <v>-38.323441896140004</v>
      </c>
      <c r="C1926" s="12">
        <v>0.63700000000000001</v>
      </c>
      <c r="D1926" s="12">
        <v>-53.975000000000001</v>
      </c>
      <c r="E1926">
        <v>5.1109999999999998</v>
      </c>
      <c r="F1926" s="8">
        <v>0.6109</v>
      </c>
      <c r="G1926" s="8">
        <v>0.69189999999999996</v>
      </c>
      <c r="H1926" s="8">
        <v>1</v>
      </c>
      <c r="I1926" t="s">
        <v>5750</v>
      </c>
    </row>
    <row r="1927" spans="1:9">
      <c r="A1927" s="12">
        <v>188.93971585835999</v>
      </c>
      <c r="B1927" s="12">
        <v>-41.021946734419998</v>
      </c>
      <c r="C1927" s="12">
        <v>-107.24299999999999</v>
      </c>
      <c r="D1927" s="12">
        <v>0.23100000000000001</v>
      </c>
      <c r="E1927">
        <v>5.1139999999999999</v>
      </c>
      <c r="F1927" s="8">
        <v>0.76519999999999999</v>
      </c>
      <c r="G1927" s="8">
        <v>0.80349999999999999</v>
      </c>
      <c r="H1927" s="8">
        <v>1</v>
      </c>
      <c r="I1927" t="s">
        <v>5215</v>
      </c>
    </row>
    <row r="1928" spans="1:9">
      <c r="A1928" s="12">
        <v>275.25425068756999</v>
      </c>
      <c r="B1928" s="12">
        <v>28.869951349819999</v>
      </c>
      <c r="C1928" s="12">
        <v>4.0220000000000002</v>
      </c>
      <c r="D1928" s="12">
        <v>47.67</v>
      </c>
      <c r="E1928">
        <v>5.1150000000000002</v>
      </c>
      <c r="F1928" s="8">
        <v>0.82440000000000002</v>
      </c>
      <c r="G1928" s="8">
        <v>0.84370000000000001</v>
      </c>
      <c r="H1928" s="8">
        <v>1</v>
      </c>
      <c r="I1928" t="s">
        <v>6857</v>
      </c>
    </row>
    <row r="1929" spans="1:9">
      <c r="A1929" s="12">
        <v>105.90863284213999</v>
      </c>
      <c r="B1929" s="12">
        <v>10.951817648379999</v>
      </c>
      <c r="C1929" s="12">
        <v>-2.3260000000000001</v>
      </c>
      <c r="D1929" s="12">
        <v>-11.401999999999999</v>
      </c>
      <c r="E1929">
        <v>5.117</v>
      </c>
      <c r="F1929" s="8">
        <v>1</v>
      </c>
      <c r="G1929" s="8">
        <v>0.78720000000000001</v>
      </c>
      <c r="H1929" s="8">
        <v>0.57969999999999999</v>
      </c>
      <c r="I1929" t="s">
        <v>2901</v>
      </c>
    </row>
    <row r="1930" spans="1:9">
      <c r="A1930" s="12">
        <v>334.11063230799999</v>
      </c>
      <c r="B1930" s="12">
        <v>-41.627181701810002</v>
      </c>
      <c r="C1930" s="12">
        <v>-17.666</v>
      </c>
      <c r="D1930" s="12">
        <v>-13.765000000000001</v>
      </c>
      <c r="E1930">
        <v>5.117</v>
      </c>
      <c r="F1930" s="8">
        <v>1</v>
      </c>
      <c r="G1930" s="8">
        <v>0.85409999999999997</v>
      </c>
      <c r="H1930" s="8">
        <v>0.72770000000000001</v>
      </c>
      <c r="I1930" t="s">
        <v>3490</v>
      </c>
    </row>
    <row r="1931" spans="1:9">
      <c r="A1931" s="12">
        <v>277.85957435404998</v>
      </c>
      <c r="B1931" s="12">
        <v>-18.402698327129997</v>
      </c>
      <c r="C1931" s="12">
        <v>-4.8920000000000003</v>
      </c>
      <c r="D1931" s="12">
        <v>-21.92</v>
      </c>
      <c r="E1931">
        <v>5.117</v>
      </c>
      <c r="F1931" s="8">
        <v>0.57499999999999996</v>
      </c>
      <c r="G1931" s="8">
        <v>0.66420000000000001</v>
      </c>
      <c r="H1931" s="8">
        <v>1</v>
      </c>
      <c r="I1931" t="s">
        <v>6114</v>
      </c>
    </row>
    <row r="1932" spans="1:9">
      <c r="A1932" s="12">
        <v>308.47946905274</v>
      </c>
      <c r="B1932" s="12">
        <v>-44.516045619099998</v>
      </c>
      <c r="C1932" s="12">
        <v>11.56</v>
      </c>
      <c r="D1932" s="12">
        <v>-35.354999999999997</v>
      </c>
      <c r="E1932">
        <v>5.1180000000000003</v>
      </c>
      <c r="F1932" s="8">
        <v>1</v>
      </c>
      <c r="G1932" s="8">
        <v>0.83299999999999996</v>
      </c>
      <c r="H1932" s="8">
        <v>0.67869999999999997</v>
      </c>
      <c r="I1932" t="s">
        <v>8800</v>
      </c>
    </row>
    <row r="1933" spans="1:9">
      <c r="A1933" s="12">
        <v>77.182077967249995</v>
      </c>
      <c r="B1933" s="12">
        <v>-4.4562082861599999</v>
      </c>
      <c r="C1933" s="12">
        <v>54.277999999999999</v>
      </c>
      <c r="D1933" s="12">
        <v>16.251999999999999</v>
      </c>
      <c r="E1933">
        <v>5.1189999999999998</v>
      </c>
      <c r="F1933" s="8">
        <v>0.99370000000000003</v>
      </c>
      <c r="G1933" s="8">
        <v>0.9526</v>
      </c>
      <c r="H1933" s="8">
        <v>1</v>
      </c>
      <c r="I1933" t="s">
        <v>2210</v>
      </c>
    </row>
    <row r="1934" spans="1:9">
      <c r="A1934" s="12">
        <v>278.75996928659998</v>
      </c>
      <c r="B1934" s="12">
        <v>-10.97720636405</v>
      </c>
      <c r="C1934" s="12">
        <v>48.902999999999999</v>
      </c>
      <c r="D1934" s="12">
        <v>-5.3220000000000001</v>
      </c>
      <c r="E1934">
        <v>5.1189999999999998</v>
      </c>
      <c r="F1934" s="8">
        <v>1</v>
      </c>
      <c r="G1934" s="8">
        <v>0.85409999999999997</v>
      </c>
      <c r="H1934" s="8">
        <v>0.72770000000000001</v>
      </c>
      <c r="I1934" t="s">
        <v>6233</v>
      </c>
    </row>
    <row r="1935" spans="1:9">
      <c r="A1935" s="12">
        <v>61.113178917909998</v>
      </c>
      <c r="B1935" s="12">
        <v>59.155509074519998</v>
      </c>
      <c r="C1935" s="12">
        <v>-3.38</v>
      </c>
      <c r="D1935" s="12">
        <v>1.0269999999999999</v>
      </c>
      <c r="E1935">
        <v>5.12</v>
      </c>
      <c r="F1935" s="8">
        <v>0.86680000000000001</v>
      </c>
      <c r="G1935" s="8">
        <v>0.87180000000000002</v>
      </c>
      <c r="H1935" s="8">
        <v>1</v>
      </c>
      <c r="I1935" t="s">
        <v>945</v>
      </c>
    </row>
    <row r="1936" spans="1:9">
      <c r="A1936" s="12">
        <v>76.690219950779991</v>
      </c>
      <c r="B1936" s="12">
        <v>-4.65516695143</v>
      </c>
      <c r="C1936" s="12">
        <v>9.31</v>
      </c>
      <c r="D1936" s="12">
        <v>-0.51900000000000002</v>
      </c>
      <c r="E1936">
        <v>5.12</v>
      </c>
      <c r="F1936" s="8">
        <v>0.57499999999999996</v>
      </c>
      <c r="G1936" s="8">
        <v>0.66420000000000001</v>
      </c>
      <c r="H1936" s="8">
        <v>1</v>
      </c>
      <c r="I1936" t="s">
        <v>2209</v>
      </c>
    </row>
    <row r="1937" spans="1:9">
      <c r="A1937" s="12">
        <v>110.51090668197999</v>
      </c>
      <c r="B1937" s="12">
        <v>36.760583602449998</v>
      </c>
      <c r="C1937" s="12">
        <v>-97.063999999999993</v>
      </c>
      <c r="D1937" s="12">
        <v>-22.733000000000001</v>
      </c>
      <c r="E1937">
        <v>5.12</v>
      </c>
      <c r="F1937" s="8">
        <v>1</v>
      </c>
      <c r="G1937" s="8">
        <v>0.85409999999999997</v>
      </c>
      <c r="H1937" s="8">
        <v>0.72770000000000001</v>
      </c>
      <c r="I1937" t="s">
        <v>3019</v>
      </c>
    </row>
    <row r="1938" spans="1:9">
      <c r="A1938" s="12">
        <v>121.06745629748998</v>
      </c>
      <c r="B1938" s="12">
        <v>-32.674830429619995</v>
      </c>
      <c r="C1938" s="12">
        <v>-5.7359999999999998</v>
      </c>
      <c r="D1938" s="12">
        <v>6.83</v>
      </c>
      <c r="E1938">
        <v>5.12</v>
      </c>
      <c r="F1938" s="8">
        <v>1</v>
      </c>
      <c r="G1938" s="8">
        <v>0.64800000000000002</v>
      </c>
      <c r="H1938" s="8">
        <v>0.33460000000000001</v>
      </c>
      <c r="I1938" t="s">
        <v>3305</v>
      </c>
    </row>
    <row r="1939" spans="1:9">
      <c r="A1939" s="12">
        <v>3.6151212058333333</v>
      </c>
      <c r="B1939" s="12">
        <v>-7.7805273625</v>
      </c>
      <c r="C1939" s="12">
        <v>62.62</v>
      </c>
      <c r="D1939" s="12">
        <v>4.37</v>
      </c>
      <c r="E1939">
        <v>5.12</v>
      </c>
      <c r="F1939" s="8">
        <v>1</v>
      </c>
      <c r="G1939" s="8">
        <v>0.63180000000000003</v>
      </c>
      <c r="H1939" s="8">
        <v>0.31119999999999998</v>
      </c>
      <c r="I1939" t="s">
        <v>3932</v>
      </c>
    </row>
    <row r="1940" spans="1:9">
      <c r="A1940" s="12">
        <v>191.66150767897</v>
      </c>
      <c r="B1940" s="12">
        <v>16.577687811800001</v>
      </c>
      <c r="C1940" s="12">
        <v>14.359</v>
      </c>
      <c r="D1940" s="12">
        <v>15.903</v>
      </c>
      <c r="E1940">
        <v>5.12</v>
      </c>
      <c r="F1940" s="8">
        <v>1</v>
      </c>
      <c r="G1940" s="8">
        <v>0.77500000000000002</v>
      </c>
      <c r="H1940" s="8">
        <v>0.55479999999999996</v>
      </c>
      <c r="I1940" t="s">
        <v>5226</v>
      </c>
    </row>
    <row r="1941" spans="1:9">
      <c r="A1941" s="12">
        <v>293.78024105841001</v>
      </c>
      <c r="B1941" s="12">
        <v>-10.5604426666</v>
      </c>
      <c r="C1941" s="12">
        <v>7.7240000000000002</v>
      </c>
      <c r="D1941" s="12">
        <v>-2.8010000000000002</v>
      </c>
      <c r="E1941">
        <v>5.12</v>
      </c>
      <c r="F1941" s="8">
        <v>1</v>
      </c>
      <c r="G1941" s="8">
        <v>0.85409999999999997</v>
      </c>
      <c r="H1941" s="8">
        <v>0.72770000000000001</v>
      </c>
      <c r="I1941" t="s">
        <v>6202</v>
      </c>
    </row>
    <row r="1942" spans="1:9">
      <c r="A1942" s="12">
        <v>260.22585792145998</v>
      </c>
      <c r="B1942" s="12">
        <v>24.499435779990002</v>
      </c>
      <c r="C1942" s="12">
        <v>-19.355</v>
      </c>
      <c r="D1942" s="12">
        <v>-1.631</v>
      </c>
      <c r="E1942">
        <v>5.12</v>
      </c>
      <c r="F1942" s="8">
        <v>0.65039999999999998</v>
      </c>
      <c r="G1942" s="8">
        <v>0.72150000000000003</v>
      </c>
      <c r="H1942" s="8">
        <v>1</v>
      </c>
      <c r="I1942" t="s">
        <v>6755</v>
      </c>
    </row>
    <row r="1943" spans="1:9">
      <c r="A1943" s="12">
        <v>276.05744011573</v>
      </c>
      <c r="B1943" s="12">
        <v>39.507238107539997</v>
      </c>
      <c r="C1943" s="12">
        <v>-21.558</v>
      </c>
      <c r="D1943" s="12">
        <v>-5.0910000000000002</v>
      </c>
      <c r="E1943">
        <v>5.12</v>
      </c>
      <c r="F1943" s="8">
        <v>0.6109</v>
      </c>
      <c r="G1943" s="8">
        <v>0.69189999999999996</v>
      </c>
      <c r="H1943" s="8">
        <v>1</v>
      </c>
      <c r="I1943" t="s">
        <v>7054</v>
      </c>
    </row>
    <row r="1944" spans="1:9">
      <c r="A1944" s="12">
        <v>297.64164771247999</v>
      </c>
      <c r="B1944" s="12">
        <v>38.722418092320005</v>
      </c>
      <c r="C1944" s="12">
        <v>11.629</v>
      </c>
      <c r="D1944" s="12">
        <v>105.208</v>
      </c>
      <c r="E1944">
        <v>5.12</v>
      </c>
      <c r="F1944" s="8">
        <v>1</v>
      </c>
      <c r="G1944" s="8">
        <v>0.64800000000000002</v>
      </c>
      <c r="H1944" s="8">
        <v>0.33460000000000001</v>
      </c>
      <c r="I1944" t="s">
        <v>7076</v>
      </c>
    </row>
    <row r="1945" spans="1:9">
      <c r="A1945" s="12">
        <v>142.67515748460875</v>
      </c>
      <c r="B1945" s="12">
        <v>-40.466757672305</v>
      </c>
      <c r="C1945" s="12">
        <v>-203.94900000000001</v>
      </c>
      <c r="D1945" s="12">
        <v>44.265999999999998</v>
      </c>
      <c r="E1945">
        <v>5.12</v>
      </c>
      <c r="F1945" s="8">
        <v>0.8</v>
      </c>
      <c r="G1945" s="8">
        <v>0.8</v>
      </c>
      <c r="H1945" s="8">
        <v>0.8</v>
      </c>
      <c r="I1945" t="s">
        <v>7314</v>
      </c>
    </row>
    <row r="1946" spans="1:9">
      <c r="A1946" s="12">
        <v>143.43557862500001</v>
      </c>
      <c r="B1946" s="12">
        <v>-49.005076138888889</v>
      </c>
      <c r="C1946" s="12">
        <v>-23.57</v>
      </c>
      <c r="D1946" s="12">
        <v>7.09</v>
      </c>
      <c r="E1946">
        <v>5.12</v>
      </c>
      <c r="F1946" s="8">
        <v>0.52290000000000003</v>
      </c>
      <c r="G1946" s="8">
        <v>0.62250000000000005</v>
      </c>
      <c r="H1946" s="8">
        <v>1</v>
      </c>
      <c r="I1946" t="s">
        <v>7479</v>
      </c>
    </row>
    <row r="1947" spans="1:9">
      <c r="A1947" s="12">
        <v>118.06526235821583</v>
      </c>
      <c r="B1947" s="12">
        <v>-34.705439917952781</v>
      </c>
      <c r="C1947" s="12">
        <v>-198.096</v>
      </c>
      <c r="D1947" s="12">
        <v>238.81200000000001</v>
      </c>
      <c r="E1947">
        <v>5.12</v>
      </c>
      <c r="F1947" s="8">
        <v>0.99370000000000003</v>
      </c>
      <c r="G1947" s="8">
        <v>0.9526</v>
      </c>
      <c r="H1947" s="8">
        <v>1</v>
      </c>
      <c r="I1947" t="s">
        <v>8993</v>
      </c>
    </row>
    <row r="1948" spans="1:9">
      <c r="A1948" s="12">
        <v>310.01098950373085</v>
      </c>
      <c r="B1948" s="12">
        <v>-60.54889405339194</v>
      </c>
      <c r="C1948" s="12">
        <v>313.012</v>
      </c>
      <c r="D1948" s="12">
        <v>-569.47299999999996</v>
      </c>
      <c r="E1948">
        <v>5.1210000000000004</v>
      </c>
      <c r="F1948" s="8">
        <v>1</v>
      </c>
      <c r="G1948" s="8">
        <v>0.90190000000000003</v>
      </c>
      <c r="H1948" s="8">
        <v>0.84730000000000005</v>
      </c>
      <c r="I1948" t="s">
        <v>8545</v>
      </c>
    </row>
    <row r="1949" spans="1:9">
      <c r="A1949" s="12">
        <v>102.73787122005999</v>
      </c>
      <c r="B1949" s="12">
        <v>67.571934223119996</v>
      </c>
      <c r="C1949" s="12">
        <v>0.70399999999999996</v>
      </c>
      <c r="D1949" s="12">
        <v>4.7569999999999997</v>
      </c>
      <c r="E1949">
        <v>5.1219999999999999</v>
      </c>
      <c r="F1949" s="8">
        <v>0.51039999999999996</v>
      </c>
      <c r="G1949" s="8">
        <v>0.61219999999999997</v>
      </c>
      <c r="H1949" s="8">
        <v>1</v>
      </c>
      <c r="I1949" t="s">
        <v>1242</v>
      </c>
    </row>
    <row r="1950" spans="1:9">
      <c r="A1950" s="12">
        <v>126.47819608048999</v>
      </c>
      <c r="B1950" s="12">
        <v>7.5645040480799999</v>
      </c>
      <c r="C1950" s="12">
        <v>-34.470999999999997</v>
      </c>
      <c r="D1950" s="12">
        <v>-10.119</v>
      </c>
      <c r="E1950">
        <v>5.1219999999999999</v>
      </c>
      <c r="F1950" s="8">
        <v>0.8</v>
      </c>
      <c r="G1950" s="8">
        <v>0.8</v>
      </c>
      <c r="H1950" s="8">
        <v>0.8</v>
      </c>
      <c r="I1950" t="s">
        <v>3324</v>
      </c>
    </row>
    <row r="1951" spans="1:9">
      <c r="A1951" s="12">
        <v>45.903411583169998</v>
      </c>
      <c r="B1951" s="12">
        <v>-59.737774591040001</v>
      </c>
      <c r="C1951" s="12">
        <v>-73.668000000000006</v>
      </c>
      <c r="D1951" s="12">
        <v>-63.503999999999998</v>
      </c>
      <c r="E1951">
        <v>5.1219999999999999</v>
      </c>
      <c r="F1951" s="8">
        <v>0.86680000000000001</v>
      </c>
      <c r="G1951" s="8">
        <v>0.87180000000000002</v>
      </c>
      <c r="H1951" s="8">
        <v>1</v>
      </c>
      <c r="I1951" t="s">
        <v>7585</v>
      </c>
    </row>
    <row r="1952" spans="1:9">
      <c r="A1952" s="12">
        <v>37.007096655960005</v>
      </c>
      <c r="B1952" s="12">
        <v>-33.811039540739998</v>
      </c>
      <c r="C1952" s="12">
        <v>18.759</v>
      </c>
      <c r="D1952" s="12">
        <v>5.4260000000000002</v>
      </c>
      <c r="E1952">
        <v>5.1230000000000002</v>
      </c>
      <c r="F1952" s="8">
        <v>0.65039999999999998</v>
      </c>
      <c r="G1952" s="8">
        <v>0.72150000000000003</v>
      </c>
      <c r="H1952" s="8">
        <v>1</v>
      </c>
      <c r="I1952" t="s">
        <v>3532</v>
      </c>
    </row>
    <row r="1953" spans="1:9">
      <c r="A1953" s="12">
        <v>119.46549649977</v>
      </c>
      <c r="B1953" s="12">
        <v>-45.577669059170006</v>
      </c>
      <c r="C1953" s="12">
        <v>-16.683</v>
      </c>
      <c r="D1953" s="12">
        <v>30.084</v>
      </c>
      <c r="E1953">
        <v>5.1230000000000002</v>
      </c>
      <c r="F1953" s="8">
        <v>1</v>
      </c>
      <c r="G1953" s="8">
        <v>0.79920000000000002</v>
      </c>
      <c r="H1953" s="8">
        <v>0.60450000000000004</v>
      </c>
      <c r="I1953" t="s">
        <v>7200</v>
      </c>
    </row>
    <row r="1954" spans="1:9">
      <c r="A1954" s="12">
        <v>52.601946516250003</v>
      </c>
      <c r="B1954" s="12">
        <v>11.336440990833333</v>
      </c>
      <c r="C1954" s="12">
        <v>-14.68</v>
      </c>
      <c r="D1954" s="12">
        <v>-16.46</v>
      </c>
      <c r="E1954">
        <v>5.1239999999999997</v>
      </c>
      <c r="F1954" s="8">
        <v>0.6109</v>
      </c>
      <c r="G1954" s="8">
        <v>0.69189999999999996</v>
      </c>
      <c r="H1954" s="8">
        <v>1</v>
      </c>
      <c r="I1954" t="s">
        <v>1789</v>
      </c>
    </row>
    <row r="1955" spans="1:9">
      <c r="A1955" s="12">
        <v>345.87423107535005</v>
      </c>
      <c r="B1955" s="12">
        <v>-34.74941542453</v>
      </c>
      <c r="C1955" s="12">
        <v>73.680000000000007</v>
      </c>
      <c r="D1955" s="12">
        <v>84.402000000000001</v>
      </c>
      <c r="E1955">
        <v>5.1239999999999997</v>
      </c>
      <c r="F1955" s="8">
        <v>0.88229999999999997</v>
      </c>
      <c r="G1955" s="8">
        <v>0.88190000000000002</v>
      </c>
      <c r="H1955" s="8">
        <v>1</v>
      </c>
      <c r="I1955" t="s">
        <v>3573</v>
      </c>
    </row>
    <row r="1956" spans="1:9">
      <c r="A1956" s="12">
        <v>335.39820057388999</v>
      </c>
      <c r="B1956" s="12">
        <v>-21.598230114109999</v>
      </c>
      <c r="C1956" s="12">
        <v>-10.986000000000001</v>
      </c>
      <c r="D1956" s="12">
        <v>-84.834000000000003</v>
      </c>
      <c r="E1956">
        <v>5.1239999999999997</v>
      </c>
      <c r="F1956" s="8">
        <v>1</v>
      </c>
      <c r="G1956" s="8">
        <v>0.83299999999999996</v>
      </c>
      <c r="H1956" s="8">
        <v>0.67869999999999997</v>
      </c>
      <c r="I1956" t="s">
        <v>3700</v>
      </c>
    </row>
    <row r="1957" spans="1:9">
      <c r="A1957" s="12">
        <v>243.81382400228003</v>
      </c>
      <c r="B1957" s="12">
        <v>-47.372019878049997</v>
      </c>
      <c r="C1957" s="12">
        <v>-34.654000000000003</v>
      </c>
      <c r="D1957" s="12">
        <v>-45.783999999999999</v>
      </c>
      <c r="E1957">
        <v>5.1239999999999997</v>
      </c>
      <c r="F1957" s="8">
        <v>0.54959999999999998</v>
      </c>
      <c r="G1957" s="8">
        <v>0.64410000000000001</v>
      </c>
      <c r="H1957" s="8">
        <v>1</v>
      </c>
      <c r="I1957" t="s">
        <v>8826</v>
      </c>
    </row>
    <row r="1958" spans="1:9">
      <c r="A1958" s="12">
        <v>287.91908708743</v>
      </c>
      <c r="B1958" s="12">
        <v>56.85920553119</v>
      </c>
      <c r="C1958" s="12">
        <v>29.887</v>
      </c>
      <c r="D1958" s="12">
        <v>46.371000000000002</v>
      </c>
      <c r="E1958">
        <v>5.125</v>
      </c>
      <c r="F1958" s="8">
        <v>1</v>
      </c>
      <c r="G1958" s="8">
        <v>0.85409999999999997</v>
      </c>
      <c r="H1958" s="8">
        <v>0.72770000000000001</v>
      </c>
      <c r="I1958" t="s">
        <v>968</v>
      </c>
    </row>
    <row r="1959" spans="1:9">
      <c r="A1959" s="12">
        <v>123.40063698796</v>
      </c>
      <c r="B1959" s="12">
        <v>-46.991628343439999</v>
      </c>
      <c r="C1959" s="12">
        <v>-8.1430000000000007</v>
      </c>
      <c r="D1959" s="12">
        <v>10.356999999999999</v>
      </c>
      <c r="E1959">
        <v>5.1269999999999998</v>
      </c>
      <c r="F1959" s="8">
        <v>0.50129999999999997</v>
      </c>
      <c r="G1959" s="8">
        <v>0.60470000000000002</v>
      </c>
      <c r="H1959" s="8">
        <v>1</v>
      </c>
      <c r="I1959" t="s">
        <v>7254</v>
      </c>
    </row>
    <row r="1960" spans="1:9">
      <c r="A1960" s="12">
        <v>226.32985371845999</v>
      </c>
      <c r="B1960" s="12">
        <v>-41.067237088960006</v>
      </c>
      <c r="C1960" s="12">
        <v>21.818999999999999</v>
      </c>
      <c r="D1960" s="12">
        <v>-1.605</v>
      </c>
      <c r="E1960">
        <v>5.1269999999999998</v>
      </c>
      <c r="F1960" s="8">
        <v>1</v>
      </c>
      <c r="G1960" s="8">
        <v>0.85409999999999997</v>
      </c>
      <c r="H1960" s="8">
        <v>0.72770000000000001</v>
      </c>
      <c r="I1960" t="s">
        <v>8815</v>
      </c>
    </row>
    <row r="1961" spans="1:9">
      <c r="A1961" s="12">
        <v>9.1935044391700007</v>
      </c>
      <c r="B1961" s="12">
        <v>44.488588937990002</v>
      </c>
      <c r="C1961" s="12">
        <v>-37.121000000000002</v>
      </c>
      <c r="D1961" s="12">
        <v>32.292999999999999</v>
      </c>
      <c r="E1961">
        <v>5.1289999999999996</v>
      </c>
      <c r="F1961" s="8">
        <v>0.8</v>
      </c>
      <c r="G1961" s="8">
        <v>0.8</v>
      </c>
      <c r="H1961" s="8">
        <v>0.8</v>
      </c>
      <c r="I1961" t="s">
        <v>4565</v>
      </c>
    </row>
    <row r="1962" spans="1:9">
      <c r="A1962" s="12">
        <v>81.580274055030003</v>
      </c>
      <c r="B1962" s="12">
        <v>-58.912517783360002</v>
      </c>
      <c r="C1962" s="12">
        <v>-9.7919999999999998</v>
      </c>
      <c r="D1962" s="12">
        <v>33.35</v>
      </c>
      <c r="E1962">
        <v>5.1289999999999996</v>
      </c>
      <c r="F1962" s="8">
        <v>1</v>
      </c>
      <c r="G1962" s="8">
        <v>0.85409999999999997</v>
      </c>
      <c r="H1962" s="8">
        <v>0.72770000000000001</v>
      </c>
      <c r="I1962" t="s">
        <v>7460</v>
      </c>
    </row>
    <row r="1963" spans="1:9">
      <c r="A1963" s="12">
        <v>345.02125509106003</v>
      </c>
      <c r="B1963" s="12">
        <v>56.945375243419996</v>
      </c>
      <c r="C1963" s="12">
        <v>-3.0129999999999999</v>
      </c>
      <c r="D1963" s="12">
        <v>-2.2130000000000001</v>
      </c>
      <c r="E1963">
        <v>5.13</v>
      </c>
      <c r="F1963" s="8">
        <v>0.8</v>
      </c>
      <c r="G1963" s="8">
        <v>0.8</v>
      </c>
      <c r="H1963" s="8">
        <v>0.8</v>
      </c>
      <c r="I1963" t="s">
        <v>541</v>
      </c>
    </row>
    <row r="1964" spans="1:9">
      <c r="A1964" s="12">
        <v>83.818609569700001</v>
      </c>
      <c r="B1964" s="12">
        <v>-5.3897005033000003</v>
      </c>
      <c r="C1964" s="12">
        <v>2.262</v>
      </c>
      <c r="D1964" s="12">
        <v>0.99399999999999999</v>
      </c>
      <c r="E1964">
        <v>5.13</v>
      </c>
      <c r="F1964" s="8">
        <v>0.8</v>
      </c>
      <c r="G1964" s="8">
        <v>0.8</v>
      </c>
      <c r="H1964" s="8">
        <v>0.8</v>
      </c>
      <c r="I1964" t="s">
        <v>2379</v>
      </c>
    </row>
    <row r="1965" spans="1:9">
      <c r="A1965" s="12">
        <v>90.864016424660008</v>
      </c>
      <c r="B1965" s="12">
        <v>19.69056282255</v>
      </c>
      <c r="C1965" s="12">
        <v>8.1319999999999997</v>
      </c>
      <c r="D1965" s="12">
        <v>-19.675000000000001</v>
      </c>
      <c r="E1965">
        <v>5.13</v>
      </c>
      <c r="F1965" s="8">
        <v>0.54959999999999998</v>
      </c>
      <c r="G1965" s="8">
        <v>0.64410000000000001</v>
      </c>
      <c r="H1965" s="8">
        <v>1</v>
      </c>
      <c r="I1965" t="s">
        <v>2548</v>
      </c>
    </row>
    <row r="1966" spans="1:9">
      <c r="A1966" s="12">
        <v>18.600169566708335</v>
      </c>
      <c r="B1966" s="12">
        <v>-7.9228258237705562</v>
      </c>
      <c r="C1966" s="12">
        <v>124.22499999999999</v>
      </c>
      <c r="D1966" s="12">
        <v>278.00700000000001</v>
      </c>
      <c r="E1966">
        <v>5.13</v>
      </c>
      <c r="F1966" s="8">
        <v>0.99370000000000003</v>
      </c>
      <c r="G1966" s="8">
        <v>0.9526</v>
      </c>
      <c r="H1966" s="8">
        <v>1</v>
      </c>
      <c r="I1966" t="s">
        <v>3935</v>
      </c>
    </row>
    <row r="1967" spans="1:9">
      <c r="A1967" s="12">
        <v>271.75662775372001</v>
      </c>
      <c r="B1967" s="12">
        <v>30.562106914579999</v>
      </c>
      <c r="C1967" s="12">
        <v>-100.15</v>
      </c>
      <c r="D1967" s="12">
        <v>53.997999999999998</v>
      </c>
      <c r="E1967">
        <v>5.13</v>
      </c>
      <c r="F1967" s="8">
        <v>0.8</v>
      </c>
      <c r="G1967" s="8">
        <v>0.8</v>
      </c>
      <c r="H1967" s="8">
        <v>0.8</v>
      </c>
      <c r="I1967" t="s">
        <v>6853</v>
      </c>
    </row>
    <row r="1968" spans="1:9">
      <c r="A1968" s="12">
        <v>300.43643917750001</v>
      </c>
      <c r="B1968" s="12">
        <v>-59.375893816666668</v>
      </c>
      <c r="C1968" s="12">
        <v>20.21</v>
      </c>
      <c r="D1968" s="12">
        <v>-27.1</v>
      </c>
      <c r="E1968">
        <v>5.13</v>
      </c>
      <c r="F1968" s="8">
        <v>0.8</v>
      </c>
      <c r="G1968" s="8">
        <v>0.8</v>
      </c>
      <c r="H1968" s="8">
        <v>0.8</v>
      </c>
      <c r="I1968" t="s">
        <v>8595</v>
      </c>
    </row>
    <row r="1969" spans="1:9">
      <c r="A1969" s="12">
        <v>233.70072992078002</v>
      </c>
      <c r="B1969" s="12">
        <v>10.53775277531</v>
      </c>
      <c r="C1969" s="12">
        <v>-67.012</v>
      </c>
      <c r="D1969" s="12">
        <v>3.4729999999999999</v>
      </c>
      <c r="E1969">
        <v>5.13</v>
      </c>
      <c r="F1969" s="8">
        <v>0.86680000000000001</v>
      </c>
      <c r="G1969" s="8">
        <v>0.87180000000000002</v>
      </c>
      <c r="H1969" s="8">
        <v>1</v>
      </c>
      <c r="I1969" t="s">
        <v>9213</v>
      </c>
    </row>
    <row r="1970" spans="1:9">
      <c r="A1970" s="12">
        <v>114.31954594257002</v>
      </c>
      <c r="B1970" s="12">
        <v>-4.1109816312799996</v>
      </c>
      <c r="C1970" s="12">
        <v>-67.623999999999995</v>
      </c>
      <c r="D1970" s="12">
        <v>16.998000000000001</v>
      </c>
      <c r="E1970">
        <v>5.1310000000000002</v>
      </c>
      <c r="F1970" s="8">
        <v>0.8</v>
      </c>
      <c r="G1970" s="8">
        <v>0.8</v>
      </c>
      <c r="H1970" s="8">
        <v>0.8</v>
      </c>
      <c r="I1970" t="s">
        <v>3113</v>
      </c>
    </row>
    <row r="1971" spans="1:9">
      <c r="A1971" s="12">
        <v>298.32240899451</v>
      </c>
      <c r="B1971" s="12">
        <v>57.523474139009998</v>
      </c>
      <c r="C1971" s="12">
        <v>6.0359999999999996</v>
      </c>
      <c r="D1971" s="12">
        <v>9.7870000000000008</v>
      </c>
      <c r="E1971">
        <v>5.1319999999999997</v>
      </c>
      <c r="F1971" s="8">
        <v>0.52290000000000003</v>
      </c>
      <c r="G1971" s="8">
        <v>0.62250000000000005</v>
      </c>
      <c r="H1971" s="8">
        <v>1</v>
      </c>
      <c r="I1971" t="s">
        <v>907</v>
      </c>
    </row>
    <row r="1972" spans="1:9">
      <c r="A1972" s="12">
        <v>359.73241451498001</v>
      </c>
      <c r="B1972" s="12">
        <v>-52.745806256340003</v>
      </c>
      <c r="C1972" s="12">
        <v>58.51</v>
      </c>
      <c r="D1972" s="12">
        <v>62.021999999999998</v>
      </c>
      <c r="E1972">
        <v>5.133</v>
      </c>
      <c r="F1972" s="8">
        <v>1</v>
      </c>
      <c r="G1972" s="8">
        <v>0.83299999999999996</v>
      </c>
      <c r="H1972" s="8">
        <v>0.67869999999999997</v>
      </c>
      <c r="I1972" t="s">
        <v>8115</v>
      </c>
    </row>
    <row r="1973" spans="1:9">
      <c r="A1973" s="12">
        <v>310.48781888677001</v>
      </c>
      <c r="B1973" s="12">
        <v>-66.760680716470006</v>
      </c>
      <c r="C1973" s="12">
        <v>9.0980000000000008</v>
      </c>
      <c r="D1973" s="12">
        <v>-23.224</v>
      </c>
      <c r="E1973">
        <v>5.1340000000000003</v>
      </c>
      <c r="F1973" s="8">
        <v>0.57499999999999996</v>
      </c>
      <c r="G1973" s="8">
        <v>0.66420000000000001</v>
      </c>
      <c r="H1973" s="8">
        <v>1</v>
      </c>
      <c r="I1973" t="s">
        <v>8425</v>
      </c>
    </row>
    <row r="1974" spans="1:9">
      <c r="A1974" s="12">
        <v>30.511259391666663</v>
      </c>
      <c r="B1974" s="12">
        <v>2.7638112888888888</v>
      </c>
      <c r="C1974" s="12">
        <v>41.8</v>
      </c>
      <c r="D1974" s="12">
        <v>-11</v>
      </c>
      <c r="E1974">
        <v>5.1349999999999998</v>
      </c>
      <c r="F1974" s="8">
        <v>0.8</v>
      </c>
      <c r="G1974" s="8">
        <v>0.8</v>
      </c>
      <c r="H1974" s="8">
        <v>0.8</v>
      </c>
      <c r="I1974" t="s">
        <v>4075</v>
      </c>
    </row>
    <row r="1975" spans="1:9">
      <c r="A1975" s="12">
        <v>62.511447375000003</v>
      </c>
      <c r="B1975" s="12">
        <v>80.698680138888889</v>
      </c>
      <c r="C1975" s="12">
        <v>-10.44</v>
      </c>
      <c r="D1975" s="12">
        <v>2.4700000000000002</v>
      </c>
      <c r="E1975">
        <v>5.1360000000000001</v>
      </c>
      <c r="F1975" s="8">
        <v>1</v>
      </c>
      <c r="G1975" s="8">
        <v>0.85409999999999997</v>
      </c>
      <c r="H1975" s="8">
        <v>0.72770000000000001</v>
      </c>
      <c r="I1975" t="s">
        <v>1115</v>
      </c>
    </row>
    <row r="1976" spans="1:9">
      <c r="A1976" s="12">
        <v>137.09791530152</v>
      </c>
      <c r="B1976" s="12">
        <v>66.873233935299993</v>
      </c>
      <c r="C1976" s="12">
        <v>-22.484000000000002</v>
      </c>
      <c r="D1976" s="12">
        <v>-40.649000000000001</v>
      </c>
      <c r="E1976">
        <v>5.1360000000000001</v>
      </c>
      <c r="F1976" s="8">
        <v>1</v>
      </c>
      <c r="G1976" s="8">
        <v>0.73599999999999999</v>
      </c>
      <c r="H1976" s="8">
        <v>0.4803</v>
      </c>
      <c r="I1976" t="s">
        <v>1418</v>
      </c>
    </row>
    <row r="1977" spans="1:9">
      <c r="A1977" s="12">
        <v>225.94679016696085</v>
      </c>
      <c r="B1977" s="12">
        <v>47.653977239109999</v>
      </c>
      <c r="C1977" s="12">
        <v>-332.06200000000001</v>
      </c>
      <c r="D1977" s="12">
        <v>87.352000000000004</v>
      </c>
      <c r="E1977">
        <v>5.1360000000000001</v>
      </c>
      <c r="F1977" s="8">
        <v>0.99370000000000003</v>
      </c>
      <c r="G1977" s="8">
        <v>0.9526</v>
      </c>
      <c r="H1977" s="8">
        <v>1</v>
      </c>
      <c r="I1977" t="s">
        <v>1567</v>
      </c>
    </row>
    <row r="1978" spans="1:9">
      <c r="A1978" s="12">
        <v>121.26870430222</v>
      </c>
      <c r="B1978" s="12">
        <v>13.118216512650001</v>
      </c>
      <c r="C1978" s="12">
        <v>-34.707999999999998</v>
      </c>
      <c r="D1978" s="12">
        <v>-62.991999999999997</v>
      </c>
      <c r="E1978">
        <v>5.1360000000000001</v>
      </c>
      <c r="F1978" s="8">
        <v>0.63239999999999996</v>
      </c>
      <c r="G1978" s="8">
        <v>0.70809999999999995</v>
      </c>
      <c r="H1978" s="8">
        <v>1</v>
      </c>
      <c r="I1978" t="s">
        <v>3282</v>
      </c>
    </row>
    <row r="1979" spans="1:9">
      <c r="A1979" s="12">
        <v>172.14616154096001</v>
      </c>
      <c r="B1979" s="12">
        <v>-42.674205559839997</v>
      </c>
      <c r="C1979" s="12">
        <v>-38.401000000000003</v>
      </c>
      <c r="D1979" s="12">
        <v>8.8320000000000007</v>
      </c>
      <c r="E1979">
        <v>5.1360000000000001</v>
      </c>
      <c r="F1979" s="8">
        <v>0.57499999999999996</v>
      </c>
      <c r="G1979" s="8">
        <v>0.66420000000000001</v>
      </c>
      <c r="H1979" s="8">
        <v>1</v>
      </c>
      <c r="I1979" t="s">
        <v>5015</v>
      </c>
    </row>
    <row r="1980" spans="1:9">
      <c r="A1980" s="12">
        <v>183.04976921918998</v>
      </c>
      <c r="B1980" s="12">
        <v>77.616241183149995</v>
      </c>
      <c r="C1980" s="12">
        <v>10.754</v>
      </c>
      <c r="D1980" s="12">
        <v>20.059000000000001</v>
      </c>
      <c r="E1980">
        <v>5.1369999999999996</v>
      </c>
      <c r="F1980" s="8">
        <v>0.8</v>
      </c>
      <c r="G1980" s="8">
        <v>0.8</v>
      </c>
      <c r="H1980" s="8">
        <v>0.8</v>
      </c>
      <c r="I1980" t="s">
        <v>1337</v>
      </c>
    </row>
    <row r="1981" spans="1:9">
      <c r="A1981" s="12">
        <v>19.449818563950831</v>
      </c>
      <c r="B1981" s="12">
        <v>3.6144690926950003</v>
      </c>
      <c r="C1981" s="12">
        <v>-47.972000000000001</v>
      </c>
      <c r="D1981" s="12">
        <v>-21.861000000000001</v>
      </c>
      <c r="E1981">
        <v>5.1369999999999996</v>
      </c>
      <c r="F1981" s="8">
        <v>0.63239999999999996</v>
      </c>
      <c r="G1981" s="8">
        <v>0.70809999999999995</v>
      </c>
      <c r="H1981" s="8">
        <v>1</v>
      </c>
      <c r="I1981" t="s">
        <v>4072</v>
      </c>
    </row>
    <row r="1982" spans="1:9">
      <c r="A1982" s="12">
        <v>233.65549239999001</v>
      </c>
      <c r="B1982" s="12">
        <v>-28.047020260620002</v>
      </c>
      <c r="C1982" s="12">
        <v>10.755000000000001</v>
      </c>
      <c r="D1982" s="12">
        <v>-32.18</v>
      </c>
      <c r="E1982">
        <v>5.1379999999999999</v>
      </c>
      <c r="F1982" s="8">
        <v>1</v>
      </c>
      <c r="G1982" s="8">
        <v>0.79920000000000002</v>
      </c>
      <c r="H1982" s="8">
        <v>0.60450000000000004</v>
      </c>
      <c r="I1982" t="s">
        <v>5831</v>
      </c>
    </row>
    <row r="1983" spans="1:9">
      <c r="A1983" s="12">
        <v>185.23213697166668</v>
      </c>
      <c r="B1983" s="12">
        <v>-13.56572500888889</v>
      </c>
      <c r="C1983" s="12">
        <v>-4.93</v>
      </c>
      <c r="D1983" s="12">
        <v>9.86</v>
      </c>
      <c r="E1983">
        <v>5.1390000000000002</v>
      </c>
      <c r="F1983" s="8">
        <v>1</v>
      </c>
      <c r="G1983" s="8">
        <v>0.83299999999999996</v>
      </c>
      <c r="H1983" s="8">
        <v>0.67869999999999997</v>
      </c>
      <c r="I1983" t="s">
        <v>5123</v>
      </c>
    </row>
    <row r="1984" spans="1:9">
      <c r="A1984" s="12">
        <v>116.87634926848999</v>
      </c>
      <c r="B1984" s="12">
        <v>33.415696863519997</v>
      </c>
      <c r="C1984" s="12">
        <v>-17.48</v>
      </c>
      <c r="D1984" s="12">
        <v>-28.334</v>
      </c>
      <c r="E1984">
        <v>5.14</v>
      </c>
      <c r="F1984" s="8">
        <v>1</v>
      </c>
      <c r="G1984" s="8">
        <v>0.67889999999999995</v>
      </c>
      <c r="H1984" s="8">
        <v>0.38229999999999997</v>
      </c>
      <c r="I1984" t="s">
        <v>3158</v>
      </c>
    </row>
    <row r="1985" spans="1:9">
      <c r="A1985" s="12">
        <v>347.38107242708332</v>
      </c>
      <c r="B1985" s="12">
        <v>8.6771565649999989</v>
      </c>
      <c r="C1985" s="12">
        <v>4.28</v>
      </c>
      <c r="D1985" s="12">
        <v>-6.29</v>
      </c>
      <c r="E1985">
        <v>5.14</v>
      </c>
      <c r="F1985" s="8">
        <v>1</v>
      </c>
      <c r="G1985" s="8">
        <v>0.63180000000000003</v>
      </c>
      <c r="H1985" s="8">
        <v>0.31119999999999998</v>
      </c>
      <c r="I1985" t="s">
        <v>4130</v>
      </c>
    </row>
    <row r="1986" spans="1:9">
      <c r="A1986" s="12">
        <v>214.88533222718002</v>
      </c>
      <c r="B1986" s="12">
        <v>-2.2655163057799999</v>
      </c>
      <c r="C1986" s="12">
        <v>-118.809</v>
      </c>
      <c r="D1986" s="12">
        <v>-71.507999999999996</v>
      </c>
      <c r="E1986">
        <v>5.14</v>
      </c>
      <c r="F1986" s="8">
        <v>0.8</v>
      </c>
      <c r="G1986" s="8">
        <v>0.8</v>
      </c>
      <c r="H1986" s="8">
        <v>0.8</v>
      </c>
      <c r="I1986" t="s">
        <v>5471</v>
      </c>
    </row>
    <row r="1987" spans="1:9">
      <c r="A1987" s="12">
        <v>306.83000777045999</v>
      </c>
      <c r="B1987" s="12">
        <v>-18.211694008229998</v>
      </c>
      <c r="C1987" s="12">
        <v>16.559999999999999</v>
      </c>
      <c r="D1987" s="12">
        <v>-17.375</v>
      </c>
      <c r="E1987">
        <v>5.14</v>
      </c>
      <c r="F1987" s="8">
        <v>0.50129999999999997</v>
      </c>
      <c r="G1987" s="8">
        <v>0.60470000000000002</v>
      </c>
      <c r="H1987" s="8">
        <v>1</v>
      </c>
      <c r="I1987" t="s">
        <v>6089</v>
      </c>
    </row>
    <row r="1988" spans="1:9">
      <c r="A1988" s="12">
        <v>247.72859166666666</v>
      </c>
      <c r="B1988" s="12">
        <v>1.9842444444444445</v>
      </c>
      <c r="C1988" s="12">
        <v>-21.3</v>
      </c>
      <c r="D1988" s="12">
        <v>-87.7</v>
      </c>
      <c r="E1988">
        <v>5.14</v>
      </c>
      <c r="F1988" s="8">
        <v>0.70040000000000002</v>
      </c>
      <c r="G1988" s="8">
        <v>0.75790000000000002</v>
      </c>
      <c r="H1988" s="8">
        <v>1</v>
      </c>
      <c r="I1988" t="s">
        <v>6379</v>
      </c>
    </row>
    <row r="1989" spans="1:9">
      <c r="A1989" s="12">
        <v>102.47756810145833</v>
      </c>
      <c r="B1989" s="12">
        <v>-46.614561586270554</v>
      </c>
      <c r="C1989" s="12">
        <v>-0.93200000000000005</v>
      </c>
      <c r="D1989" s="12">
        <v>373.786</v>
      </c>
      <c r="E1989">
        <v>5.14</v>
      </c>
      <c r="F1989" s="8">
        <v>0.99370000000000003</v>
      </c>
      <c r="G1989" s="8">
        <v>0.9526</v>
      </c>
      <c r="H1989" s="8">
        <v>1</v>
      </c>
      <c r="I1989" t="s">
        <v>7164</v>
      </c>
    </row>
    <row r="1990" spans="1:9">
      <c r="A1990" s="12">
        <v>30.426568120109994</v>
      </c>
      <c r="B1990" s="12">
        <v>-44.713507315160001</v>
      </c>
      <c r="C1990" s="12">
        <v>-31.417000000000002</v>
      </c>
      <c r="D1990" s="12">
        <v>-47.826000000000001</v>
      </c>
      <c r="E1990">
        <v>5.14</v>
      </c>
      <c r="F1990" s="8">
        <v>1</v>
      </c>
      <c r="G1990" s="8">
        <v>0.73599999999999999</v>
      </c>
      <c r="H1990" s="8">
        <v>0.4803</v>
      </c>
      <c r="I1990" t="s">
        <v>7534</v>
      </c>
    </row>
    <row r="1991" spans="1:9">
      <c r="A1991" s="12">
        <v>172.95333144810002</v>
      </c>
      <c r="B1991" s="12">
        <v>-59.515647116430003</v>
      </c>
      <c r="C1991" s="12">
        <v>-6.976</v>
      </c>
      <c r="D1991" s="12">
        <v>1.1180000000000001</v>
      </c>
      <c r="E1991">
        <v>5.14</v>
      </c>
      <c r="F1991" s="8">
        <v>0.65039999999999998</v>
      </c>
      <c r="G1991" s="8">
        <v>0.72150000000000003</v>
      </c>
      <c r="H1991" s="8">
        <v>1</v>
      </c>
      <c r="I1991" t="s">
        <v>7963</v>
      </c>
    </row>
    <row r="1992" spans="1:9">
      <c r="A1992" s="12">
        <v>174.53028989031998</v>
      </c>
      <c r="B1992" s="12">
        <v>-61.826531223570001</v>
      </c>
      <c r="C1992" s="12">
        <v>-67.216999999999999</v>
      </c>
      <c r="D1992" s="12">
        <v>14.17</v>
      </c>
      <c r="E1992">
        <v>5.14</v>
      </c>
      <c r="F1992" s="8">
        <v>0.8</v>
      </c>
      <c r="G1992" s="8">
        <v>0.8</v>
      </c>
      <c r="H1992" s="8">
        <v>0.8</v>
      </c>
      <c r="I1992" t="s">
        <v>7970</v>
      </c>
    </row>
    <row r="1993" spans="1:9">
      <c r="A1993" s="12">
        <v>284.65186493932993</v>
      </c>
      <c r="B1993" s="12">
        <v>-60.200547901360004</v>
      </c>
      <c r="C1993" s="12">
        <v>-125.67400000000001</v>
      </c>
      <c r="D1993" s="12">
        <v>32.426000000000002</v>
      </c>
      <c r="E1993">
        <v>5.14</v>
      </c>
      <c r="F1993" s="8">
        <v>1</v>
      </c>
      <c r="G1993" s="8">
        <v>0.79920000000000002</v>
      </c>
      <c r="H1993" s="8">
        <v>0.60450000000000004</v>
      </c>
      <c r="I1993" t="s">
        <v>8644</v>
      </c>
    </row>
    <row r="1994" spans="1:9">
      <c r="A1994" s="12">
        <v>153.37763462048002</v>
      </c>
      <c r="B1994" s="12">
        <v>-66.372811181589995</v>
      </c>
      <c r="C1994" s="12">
        <v>-34.517000000000003</v>
      </c>
      <c r="D1994" s="12">
        <v>11.574999999999999</v>
      </c>
      <c r="E1994">
        <v>5.141</v>
      </c>
      <c r="F1994" s="8">
        <v>0.70040000000000002</v>
      </c>
      <c r="G1994" s="8">
        <v>0.75790000000000002</v>
      </c>
      <c r="H1994" s="8">
        <v>1</v>
      </c>
      <c r="I1994" t="s">
        <v>7868</v>
      </c>
    </row>
    <row r="1995" spans="1:9">
      <c r="A1995" s="12">
        <v>145.73828685866999</v>
      </c>
      <c r="B1995" s="12">
        <v>72.252617631630002</v>
      </c>
      <c r="C1995" s="12">
        <v>-27.513000000000002</v>
      </c>
      <c r="D1995" s="12">
        <v>-26.907</v>
      </c>
      <c r="E1995">
        <v>5.1420000000000003</v>
      </c>
      <c r="F1995" s="8">
        <v>1</v>
      </c>
      <c r="G1995" s="8">
        <v>0.83299999999999996</v>
      </c>
      <c r="H1995" s="8">
        <v>0.67869999999999997</v>
      </c>
      <c r="I1995" t="s">
        <v>1378</v>
      </c>
    </row>
    <row r="1996" spans="1:9">
      <c r="A1996" s="12">
        <v>38.025707379739998</v>
      </c>
      <c r="B1996" s="12">
        <v>36.147272576489996</v>
      </c>
      <c r="C1996" s="12">
        <v>45.066000000000003</v>
      </c>
      <c r="D1996" s="12">
        <v>11.901</v>
      </c>
      <c r="E1996">
        <v>5.1440000000000001</v>
      </c>
      <c r="F1996" s="8">
        <v>1</v>
      </c>
      <c r="G1996" s="8">
        <v>0.73599999999999999</v>
      </c>
      <c r="H1996" s="8">
        <v>0.4803</v>
      </c>
      <c r="I1996" t="s">
        <v>4578</v>
      </c>
    </row>
    <row r="1997" spans="1:9">
      <c r="A1997" s="12">
        <v>134.71813215649001</v>
      </c>
      <c r="B1997" s="12">
        <v>-47.234683130889998</v>
      </c>
      <c r="C1997" s="12">
        <v>-83.632000000000005</v>
      </c>
      <c r="D1997" s="12">
        <v>53.671999999999997</v>
      </c>
      <c r="E1997">
        <v>5.1459999999999999</v>
      </c>
      <c r="F1997" s="8">
        <v>0.73529999999999995</v>
      </c>
      <c r="G1997" s="8">
        <v>0.78269999999999995</v>
      </c>
      <c r="H1997" s="8">
        <v>1</v>
      </c>
      <c r="I1997" t="s">
        <v>7382</v>
      </c>
    </row>
    <row r="1998" spans="1:9">
      <c r="A1998" s="12">
        <v>185.53057938608001</v>
      </c>
      <c r="B1998" s="12">
        <v>-67.522103590010005</v>
      </c>
      <c r="C1998" s="12">
        <v>-29.728999999999999</v>
      </c>
      <c r="D1998" s="12">
        <v>-6.6470000000000002</v>
      </c>
      <c r="E1998">
        <v>5.1459999999999999</v>
      </c>
      <c r="F1998" s="8">
        <v>0.72599999999999998</v>
      </c>
      <c r="G1998" s="8">
        <v>0.7762</v>
      </c>
      <c r="H1998" s="8">
        <v>1</v>
      </c>
      <c r="I1998" t="s">
        <v>8078</v>
      </c>
    </row>
    <row r="1999" spans="1:9">
      <c r="A1999" s="12">
        <v>206.73479897559</v>
      </c>
      <c r="B1999" s="12">
        <v>-36.251933347600001</v>
      </c>
      <c r="C1999" s="12">
        <v>-13.532999999999999</v>
      </c>
      <c r="D1999" s="12">
        <v>-10.885999999999999</v>
      </c>
      <c r="E1999">
        <v>5.1470000000000002</v>
      </c>
      <c r="F1999" s="8">
        <v>0.6109</v>
      </c>
      <c r="G1999" s="8">
        <v>0.69189999999999996</v>
      </c>
      <c r="H1999" s="8">
        <v>1</v>
      </c>
      <c r="I1999" t="s">
        <v>5403</v>
      </c>
    </row>
    <row r="2000" spans="1:9">
      <c r="A2000" s="12">
        <v>158.79039056701001</v>
      </c>
      <c r="B2000" s="12">
        <v>57.082635365310004</v>
      </c>
      <c r="C2000" s="12">
        <v>66.448999999999998</v>
      </c>
      <c r="D2000" s="12">
        <v>37.145000000000003</v>
      </c>
      <c r="E2000">
        <v>5.1479999999999997</v>
      </c>
      <c r="F2000" s="8">
        <v>0.88229999999999997</v>
      </c>
      <c r="G2000" s="8">
        <v>0.88190000000000002</v>
      </c>
      <c r="H2000" s="8">
        <v>1</v>
      </c>
      <c r="I2000" t="s">
        <v>1598</v>
      </c>
    </row>
    <row r="2001" spans="1:9">
      <c r="A2001" s="12">
        <v>132.98679427694</v>
      </c>
      <c r="B2001" s="12">
        <v>43.726604001239998</v>
      </c>
      <c r="C2001" s="12">
        <v>-14.708</v>
      </c>
      <c r="D2001" s="12">
        <v>46.37</v>
      </c>
      <c r="E2001">
        <v>5.1479999999999997</v>
      </c>
      <c r="F2001" s="8">
        <v>1</v>
      </c>
      <c r="G2001" s="8">
        <v>0.83299999999999996</v>
      </c>
      <c r="H2001" s="8">
        <v>0.67869999999999997</v>
      </c>
      <c r="I2001" t="s">
        <v>1645</v>
      </c>
    </row>
    <row r="2002" spans="1:9">
      <c r="A2002" s="12">
        <v>94.423850147850004</v>
      </c>
      <c r="B2002" s="12">
        <v>-16.815908675839999</v>
      </c>
      <c r="C2002" s="12">
        <v>-14.41</v>
      </c>
      <c r="D2002" s="12">
        <v>2.645</v>
      </c>
      <c r="E2002">
        <v>5.1479999999999997</v>
      </c>
      <c r="F2002" s="8">
        <v>1</v>
      </c>
      <c r="G2002" s="8">
        <v>0.82210000000000005</v>
      </c>
      <c r="H2002" s="8">
        <v>0.65410000000000001</v>
      </c>
      <c r="I2002" t="s">
        <v>2645</v>
      </c>
    </row>
    <row r="2003" spans="1:9">
      <c r="A2003" s="12">
        <v>320.72338934143005</v>
      </c>
      <c r="B2003" s="12">
        <v>6.8111398381799999</v>
      </c>
      <c r="C2003" s="12">
        <v>53.843000000000004</v>
      </c>
      <c r="D2003" s="12">
        <v>10.742000000000001</v>
      </c>
      <c r="E2003">
        <v>5.1479999999999997</v>
      </c>
      <c r="F2003" s="8">
        <v>0.67030000000000001</v>
      </c>
      <c r="G2003" s="8">
        <v>0.73619999999999997</v>
      </c>
      <c r="H2003" s="8">
        <v>1</v>
      </c>
      <c r="I2003" t="s">
        <v>4120</v>
      </c>
    </row>
    <row r="2004" spans="1:9">
      <c r="A2004" s="12">
        <v>137.33975478451001</v>
      </c>
      <c r="B2004" s="12">
        <v>22.04543836685</v>
      </c>
      <c r="C2004" s="12">
        <v>-3.1469999999999998</v>
      </c>
      <c r="D2004" s="12">
        <v>9.1590000000000007</v>
      </c>
      <c r="E2004">
        <v>5.149</v>
      </c>
      <c r="F2004" s="8">
        <v>1</v>
      </c>
      <c r="G2004" s="8">
        <v>0.85409999999999997</v>
      </c>
      <c r="H2004" s="8">
        <v>0.72770000000000001</v>
      </c>
      <c r="I2004" t="s">
        <v>4592</v>
      </c>
    </row>
    <row r="2005" spans="1:9">
      <c r="A2005" s="12">
        <v>199.56045638016002</v>
      </c>
      <c r="B2005" s="12">
        <v>49.682063667959994</v>
      </c>
      <c r="C2005" s="12">
        <v>-35.161000000000001</v>
      </c>
      <c r="D2005" s="12">
        <v>16.341999999999999</v>
      </c>
      <c r="E2005">
        <v>5.15</v>
      </c>
      <c r="F2005" s="8">
        <v>0.57499999999999996</v>
      </c>
      <c r="G2005" s="8">
        <v>0.66420000000000001</v>
      </c>
      <c r="H2005" s="8">
        <v>1</v>
      </c>
      <c r="I2005" t="s">
        <v>1658</v>
      </c>
    </row>
    <row r="2006" spans="1:9">
      <c r="A2006" s="12">
        <v>180.91488506159709</v>
      </c>
      <c r="B2006" s="12">
        <v>-42.434058448510555</v>
      </c>
      <c r="C2006" s="12">
        <v>318.55399999999997</v>
      </c>
      <c r="D2006" s="12">
        <v>-111.12</v>
      </c>
      <c r="E2006">
        <v>5.15</v>
      </c>
      <c r="F2006" s="8">
        <v>0.99370000000000003</v>
      </c>
      <c r="G2006" s="8">
        <v>0.9526</v>
      </c>
      <c r="H2006" s="8">
        <v>1</v>
      </c>
      <c r="I2006" t="s">
        <v>5097</v>
      </c>
    </row>
    <row r="2007" spans="1:9">
      <c r="A2007" s="12">
        <v>209.62977674666666</v>
      </c>
      <c r="B2007" s="12">
        <v>-24.972249419444442</v>
      </c>
      <c r="C2007" s="12">
        <v>-49.36</v>
      </c>
      <c r="D2007" s="12">
        <v>-29.53</v>
      </c>
      <c r="E2007">
        <v>5.15</v>
      </c>
      <c r="F2007" s="8">
        <v>0.54959999999999998</v>
      </c>
      <c r="G2007" s="8">
        <v>0.64410000000000001</v>
      </c>
      <c r="H2007" s="8">
        <v>1</v>
      </c>
      <c r="I2007" t="s">
        <v>5425</v>
      </c>
    </row>
    <row r="2008" spans="1:9">
      <c r="A2008" s="12">
        <v>288.42792164862999</v>
      </c>
      <c r="B2008" s="12">
        <v>2.2936973048899998</v>
      </c>
      <c r="C2008" s="12">
        <v>10.102</v>
      </c>
      <c r="D2008" s="12">
        <v>-0.82499999999999996</v>
      </c>
      <c r="E2008">
        <v>5.15</v>
      </c>
      <c r="F2008" s="8">
        <v>0.53700000000000003</v>
      </c>
      <c r="G2008" s="8">
        <v>0.63400000000000001</v>
      </c>
      <c r="H2008" s="8">
        <v>1</v>
      </c>
      <c r="I2008" t="s">
        <v>6412</v>
      </c>
    </row>
    <row r="2009" spans="1:9">
      <c r="A2009" s="12">
        <v>251.45788311706002</v>
      </c>
      <c r="B2009" s="12">
        <v>8.5826135245799993</v>
      </c>
      <c r="C2009" s="12">
        <v>-1.776</v>
      </c>
      <c r="D2009" s="12">
        <v>13.984999999999999</v>
      </c>
      <c r="E2009">
        <v>5.15</v>
      </c>
      <c r="F2009" s="8">
        <v>1</v>
      </c>
      <c r="G2009" s="8">
        <v>0.73599999999999999</v>
      </c>
      <c r="H2009" s="8">
        <v>0.4803</v>
      </c>
      <c r="I2009" t="s">
        <v>6507</v>
      </c>
    </row>
    <row r="2010" spans="1:9">
      <c r="A2010" s="12">
        <v>291.53802886452002</v>
      </c>
      <c r="B2010" s="12">
        <v>36.317897818710001</v>
      </c>
      <c r="C2010" s="12">
        <v>4.4969999999999999</v>
      </c>
      <c r="D2010" s="12">
        <v>13.513999999999999</v>
      </c>
      <c r="E2010">
        <v>5.15</v>
      </c>
      <c r="F2010" s="8">
        <v>0.54959999999999998</v>
      </c>
      <c r="G2010" s="8">
        <v>0.64410000000000001</v>
      </c>
      <c r="H2010" s="8">
        <v>1</v>
      </c>
      <c r="I2010" t="s">
        <v>7010</v>
      </c>
    </row>
    <row r="2011" spans="1:9">
      <c r="A2011" s="12">
        <v>268.32511305906002</v>
      </c>
      <c r="B2011" s="12">
        <v>40.007961473050003</v>
      </c>
      <c r="C2011" s="12">
        <v>7.4260000000000002</v>
      </c>
      <c r="D2011" s="12">
        <v>50.451000000000001</v>
      </c>
      <c r="E2011">
        <v>5.15</v>
      </c>
      <c r="F2011" s="8">
        <v>1</v>
      </c>
      <c r="G2011" s="8">
        <v>0.82210000000000005</v>
      </c>
      <c r="H2011" s="8">
        <v>0.65410000000000001</v>
      </c>
      <c r="I2011" t="s">
        <v>7050</v>
      </c>
    </row>
    <row r="2012" spans="1:9">
      <c r="A2012" s="12">
        <v>127.36451441666667</v>
      </c>
      <c r="B2012" s="12">
        <v>-44.724812111111113</v>
      </c>
      <c r="C2012" s="12">
        <v>-5.75</v>
      </c>
      <c r="D2012" s="12">
        <v>6.33</v>
      </c>
      <c r="E2012">
        <v>5.15</v>
      </c>
      <c r="F2012" s="8">
        <v>0.50129999999999997</v>
      </c>
      <c r="G2012" s="8">
        <v>0.60470000000000002</v>
      </c>
      <c r="H2012" s="8">
        <v>1</v>
      </c>
      <c r="I2012" t="s">
        <v>7245</v>
      </c>
    </row>
    <row r="2013" spans="1:9">
      <c r="A2013" s="12">
        <v>174.25218495736999</v>
      </c>
      <c r="B2013" s="12">
        <v>-61.283443386809999</v>
      </c>
      <c r="C2013" s="12">
        <v>-228.767</v>
      </c>
      <c r="D2013" s="12">
        <v>1.2809999999999999</v>
      </c>
      <c r="E2013">
        <v>5.15</v>
      </c>
      <c r="F2013" s="8">
        <v>1</v>
      </c>
      <c r="G2013" s="8">
        <v>0.83299999999999996</v>
      </c>
      <c r="H2013" s="8">
        <v>0.67869999999999997</v>
      </c>
      <c r="I2013" t="s">
        <v>7968</v>
      </c>
    </row>
    <row r="2014" spans="1:9">
      <c r="A2014" s="12">
        <v>316.17942781892043</v>
      </c>
      <c r="B2014" s="12">
        <v>-77.023768355557777</v>
      </c>
      <c r="C2014" s="12">
        <v>12.984999999999999</v>
      </c>
      <c r="D2014" s="12">
        <v>-369.81599999999997</v>
      </c>
      <c r="E2014">
        <v>5.15</v>
      </c>
      <c r="F2014" s="8">
        <v>0.8</v>
      </c>
      <c r="G2014" s="8">
        <v>0.8</v>
      </c>
      <c r="H2014" s="8">
        <v>0.8</v>
      </c>
      <c r="I2014" t="s">
        <v>8285</v>
      </c>
    </row>
    <row r="2015" spans="1:9">
      <c r="A2015" s="12">
        <v>266.03626308953005</v>
      </c>
      <c r="B2015" s="12">
        <v>-51.8340532231</v>
      </c>
      <c r="C2015" s="12">
        <v>-15.034000000000001</v>
      </c>
      <c r="D2015" s="12">
        <v>-190.90100000000001</v>
      </c>
      <c r="E2015">
        <v>5.15</v>
      </c>
      <c r="F2015" s="8">
        <v>1</v>
      </c>
      <c r="G2015" s="8">
        <v>0.88360000000000005</v>
      </c>
      <c r="H2015" s="8">
        <v>0.8</v>
      </c>
      <c r="I2015" t="s">
        <v>8784</v>
      </c>
    </row>
    <row r="2016" spans="1:9">
      <c r="A2016" s="12">
        <v>193.32399301268001</v>
      </c>
      <c r="B2016" s="12">
        <v>21.244983199130001</v>
      </c>
      <c r="C2016" s="12">
        <v>-60.640999999999998</v>
      </c>
      <c r="D2016" s="12">
        <v>-28.047000000000001</v>
      </c>
      <c r="E2016">
        <v>5.15</v>
      </c>
      <c r="F2016" s="8">
        <v>0.8</v>
      </c>
      <c r="G2016" s="8">
        <v>0.8</v>
      </c>
      <c r="H2016" s="8">
        <v>0.8</v>
      </c>
      <c r="I2016" t="s">
        <v>9068</v>
      </c>
    </row>
    <row r="2017" spans="1:9">
      <c r="A2017" s="12">
        <v>196.97422029653001</v>
      </c>
      <c r="B2017" s="12">
        <v>-10.74040870404</v>
      </c>
      <c r="C2017" s="12">
        <v>16.629000000000001</v>
      </c>
      <c r="D2017" s="12">
        <v>-10.192</v>
      </c>
      <c r="E2017">
        <v>5.1509999999999998</v>
      </c>
      <c r="F2017" s="8">
        <v>1</v>
      </c>
      <c r="G2017" s="8">
        <v>0.83299999999999996</v>
      </c>
      <c r="H2017" s="8">
        <v>0.67869999999999997</v>
      </c>
      <c r="I2017" t="s">
        <v>5294</v>
      </c>
    </row>
    <row r="2018" spans="1:9">
      <c r="A2018" s="12">
        <v>105.21452180057</v>
      </c>
      <c r="B2018" s="12">
        <v>-51.402585970810001</v>
      </c>
      <c r="C2018" s="12">
        <v>-21.396000000000001</v>
      </c>
      <c r="D2018" s="12">
        <v>20.143999999999998</v>
      </c>
      <c r="E2018">
        <v>5.1509999999999998</v>
      </c>
      <c r="F2018" s="8">
        <v>1</v>
      </c>
      <c r="G2018" s="8">
        <v>0.64800000000000002</v>
      </c>
      <c r="H2018" s="8">
        <v>0.33460000000000001</v>
      </c>
      <c r="I2018" t="s">
        <v>7273</v>
      </c>
    </row>
    <row r="2019" spans="1:9">
      <c r="A2019" s="12">
        <v>318.90791479859001</v>
      </c>
      <c r="B2019" s="12">
        <v>-20.65169521012</v>
      </c>
      <c r="C2019" s="12">
        <v>13.85</v>
      </c>
      <c r="D2019" s="12">
        <v>-2.6819999999999999</v>
      </c>
      <c r="E2019">
        <v>5.1520000000000001</v>
      </c>
      <c r="F2019" s="8">
        <v>1</v>
      </c>
      <c r="G2019" s="8">
        <v>0.83299999999999996</v>
      </c>
      <c r="H2019" s="8">
        <v>0.67869999999999997</v>
      </c>
      <c r="I2019" t="s">
        <v>3654</v>
      </c>
    </row>
    <row r="2020" spans="1:9">
      <c r="A2020" s="12">
        <v>17.778180493080001</v>
      </c>
      <c r="B2020" s="12">
        <v>31.42472934753</v>
      </c>
      <c r="C2020" s="12">
        <v>-9.8740000000000006</v>
      </c>
      <c r="D2020" s="12">
        <v>-9.1319999999999997</v>
      </c>
      <c r="E2020">
        <v>5.1520000000000001</v>
      </c>
      <c r="F2020" s="8">
        <v>0.86680000000000001</v>
      </c>
      <c r="G2020" s="8">
        <v>0.87180000000000002</v>
      </c>
      <c r="H2020" s="8">
        <v>1</v>
      </c>
      <c r="I2020" t="s">
        <v>4428</v>
      </c>
    </row>
    <row r="2021" spans="1:9">
      <c r="A2021" s="12">
        <v>97.84602339767001</v>
      </c>
      <c r="B2021" s="12">
        <v>-12.39197491098</v>
      </c>
      <c r="C2021" s="12">
        <v>46.808</v>
      </c>
      <c r="D2021" s="12">
        <v>-26.099</v>
      </c>
      <c r="E2021">
        <v>5.1529999999999996</v>
      </c>
      <c r="F2021" s="8">
        <v>1</v>
      </c>
      <c r="G2021" s="8">
        <v>0.82210000000000005</v>
      </c>
      <c r="H2021" s="8">
        <v>0.65410000000000001</v>
      </c>
      <c r="I2021" t="s">
        <v>2716</v>
      </c>
    </row>
    <row r="2022" spans="1:9">
      <c r="A2022" s="12">
        <v>309.85371960773</v>
      </c>
      <c r="B2022" s="12">
        <v>0.48643194456</v>
      </c>
      <c r="C2022" s="12">
        <v>96.805000000000007</v>
      </c>
      <c r="D2022" s="12">
        <v>-10.14</v>
      </c>
      <c r="E2022">
        <v>5.1529999999999996</v>
      </c>
      <c r="F2022" s="8">
        <v>1</v>
      </c>
      <c r="G2022" s="8">
        <v>0.83299999999999996</v>
      </c>
      <c r="H2022" s="8">
        <v>0.67869999999999997</v>
      </c>
      <c r="I2022" t="s">
        <v>6425</v>
      </c>
    </row>
    <row r="2023" spans="1:9">
      <c r="A2023" s="12">
        <v>347.93412587752999</v>
      </c>
      <c r="B2023" s="12">
        <v>8.7201162511400003</v>
      </c>
      <c r="C2023" s="12">
        <v>-7.8970000000000002</v>
      </c>
      <c r="D2023" s="12">
        <v>-5.2370000000000001</v>
      </c>
      <c r="E2023">
        <v>5.1539999999999999</v>
      </c>
      <c r="F2023" s="8">
        <v>0.72599999999999998</v>
      </c>
      <c r="G2023" s="8">
        <v>0.7762</v>
      </c>
      <c r="H2023" s="8">
        <v>1</v>
      </c>
      <c r="I2023" t="s">
        <v>4131</v>
      </c>
    </row>
    <row r="2024" spans="1:9">
      <c r="A2024" s="12">
        <v>278.08888084041666</v>
      </c>
      <c r="B2024" s="12">
        <v>-39.704000693888894</v>
      </c>
      <c r="C2024" s="12">
        <v>32.47</v>
      </c>
      <c r="D2024" s="12">
        <v>-37.47</v>
      </c>
      <c r="E2024">
        <v>5.1550000000000002</v>
      </c>
      <c r="F2024" s="8">
        <v>0.67030000000000001</v>
      </c>
      <c r="G2024" s="8">
        <v>0.73619999999999997</v>
      </c>
      <c r="H2024" s="8">
        <v>1</v>
      </c>
      <c r="I2024" t="s">
        <v>5683</v>
      </c>
    </row>
    <row r="2025" spans="1:9">
      <c r="A2025" s="12">
        <v>49.657257053000002</v>
      </c>
      <c r="B2025" s="12">
        <v>50.222176304910001</v>
      </c>
      <c r="C2025" s="12">
        <v>23.007999999999999</v>
      </c>
      <c r="D2025" s="12">
        <v>-24.434999999999999</v>
      </c>
      <c r="E2025">
        <v>5.157</v>
      </c>
      <c r="F2025" s="8">
        <v>0.50129999999999997</v>
      </c>
      <c r="G2025" s="8">
        <v>0.60470000000000002</v>
      </c>
      <c r="H2025" s="8">
        <v>1</v>
      </c>
      <c r="I2025" t="s">
        <v>646</v>
      </c>
    </row>
    <row r="2026" spans="1:9">
      <c r="A2026" s="12">
        <v>208.67560472375001</v>
      </c>
      <c r="B2026" s="12">
        <v>-1.5031227211</v>
      </c>
      <c r="C2026" s="12">
        <v>-86.26</v>
      </c>
      <c r="D2026" s="12">
        <v>-21.309000000000001</v>
      </c>
      <c r="E2026">
        <v>5.1589999999999998</v>
      </c>
      <c r="F2026" s="8">
        <v>1</v>
      </c>
      <c r="G2026" s="8">
        <v>0.82210000000000005</v>
      </c>
      <c r="H2026" s="8">
        <v>0.65410000000000001</v>
      </c>
      <c r="I2026" t="s">
        <v>5421</v>
      </c>
    </row>
    <row r="2027" spans="1:9">
      <c r="A2027" s="12">
        <v>194.26813093587998</v>
      </c>
      <c r="B2027" s="12">
        <v>-51.198753582099997</v>
      </c>
      <c r="C2027" s="12">
        <v>-30.068000000000001</v>
      </c>
      <c r="D2027" s="12">
        <v>-15.526</v>
      </c>
      <c r="E2027">
        <v>5.1589999999999998</v>
      </c>
      <c r="F2027" s="8">
        <v>0.47989999999999999</v>
      </c>
      <c r="G2027" s="8">
        <v>0.58679999999999999</v>
      </c>
      <c r="H2027" s="8">
        <v>1</v>
      </c>
      <c r="I2027" t="s">
        <v>8247</v>
      </c>
    </row>
    <row r="2028" spans="1:9">
      <c r="A2028" s="12">
        <v>117.92495302825</v>
      </c>
      <c r="B2028" s="12">
        <v>1.7668684614099999</v>
      </c>
      <c r="C2028" s="12">
        <v>-13.704000000000001</v>
      </c>
      <c r="D2028" s="12">
        <v>-4.0430000000000001</v>
      </c>
      <c r="E2028">
        <v>5.16</v>
      </c>
      <c r="F2028" s="8">
        <v>0.54959999999999998</v>
      </c>
      <c r="G2028" s="8">
        <v>0.64410000000000001</v>
      </c>
      <c r="H2028" s="8">
        <v>1</v>
      </c>
      <c r="I2028" t="s">
        <v>3180</v>
      </c>
    </row>
    <row r="2029" spans="1:9">
      <c r="A2029" s="12">
        <v>44.155933908550004</v>
      </c>
      <c r="B2029" s="12">
        <v>-3.71232192627</v>
      </c>
      <c r="C2029" s="12">
        <v>-36.264000000000003</v>
      </c>
      <c r="D2029" s="12">
        <v>-44.305</v>
      </c>
      <c r="E2029">
        <v>5.16</v>
      </c>
      <c r="F2029" s="8">
        <v>0.63239999999999996</v>
      </c>
      <c r="G2029" s="8">
        <v>0.70809999999999995</v>
      </c>
      <c r="H2029" s="8">
        <v>1</v>
      </c>
      <c r="I2029" t="s">
        <v>3984</v>
      </c>
    </row>
    <row r="2030" spans="1:9">
      <c r="A2030" s="12">
        <v>44.803024180050002</v>
      </c>
      <c r="B2030" s="12">
        <v>21.340427382609999</v>
      </c>
      <c r="C2030" s="12">
        <v>-15.884</v>
      </c>
      <c r="D2030" s="12">
        <v>-7.1509999999999998</v>
      </c>
      <c r="E2030">
        <v>5.16</v>
      </c>
      <c r="F2030" s="8">
        <v>0.65039999999999998</v>
      </c>
      <c r="G2030" s="8">
        <v>0.72150000000000003</v>
      </c>
      <c r="H2030" s="8">
        <v>1</v>
      </c>
      <c r="I2030" t="s">
        <v>4397</v>
      </c>
    </row>
    <row r="2031" spans="1:9">
      <c r="A2031" s="12">
        <v>179.00397547303001</v>
      </c>
      <c r="B2031" s="12">
        <v>-17.15082446912</v>
      </c>
      <c r="C2031" s="12">
        <v>-49.951999999999998</v>
      </c>
      <c r="D2031" s="12">
        <v>-8.2710000000000008</v>
      </c>
      <c r="E2031">
        <v>5.16</v>
      </c>
      <c r="F2031" s="8">
        <v>0.6109</v>
      </c>
      <c r="G2031" s="8">
        <v>0.69189999999999996</v>
      </c>
      <c r="H2031" s="8">
        <v>1</v>
      </c>
      <c r="I2031" t="s">
        <v>5066</v>
      </c>
    </row>
    <row r="2032" spans="1:9">
      <c r="A2032" s="12">
        <v>222.67154950237003</v>
      </c>
      <c r="B2032" s="12">
        <v>-15.997210427819999</v>
      </c>
      <c r="C2032" s="12">
        <v>-73.504999999999995</v>
      </c>
      <c r="D2032" s="12">
        <v>-67.870999999999995</v>
      </c>
      <c r="E2032">
        <v>5.16</v>
      </c>
      <c r="F2032" s="8">
        <v>0.8</v>
      </c>
      <c r="G2032" s="8">
        <v>0.8</v>
      </c>
      <c r="H2032" s="8">
        <v>0.8</v>
      </c>
      <c r="I2032" t="s">
        <v>5565</v>
      </c>
    </row>
    <row r="2033" spans="1:9">
      <c r="A2033" s="12">
        <v>241.09231412321998</v>
      </c>
      <c r="B2033" s="12">
        <v>-11.37320740493</v>
      </c>
      <c r="C2033" s="12">
        <v>-74.518000000000001</v>
      </c>
      <c r="D2033" s="12">
        <v>-32.323</v>
      </c>
      <c r="E2033">
        <v>5.16</v>
      </c>
      <c r="F2033" s="8">
        <v>0.8</v>
      </c>
      <c r="G2033" s="8">
        <v>0.8</v>
      </c>
      <c r="H2033" s="8">
        <v>0.8</v>
      </c>
      <c r="I2033" t="s">
        <v>6184</v>
      </c>
    </row>
    <row r="2034" spans="1:9">
      <c r="A2034" s="12">
        <v>291.36917783237999</v>
      </c>
      <c r="B2034" s="12">
        <v>19.798352827520002</v>
      </c>
      <c r="C2034" s="12">
        <v>87.69</v>
      </c>
      <c r="D2034" s="12">
        <v>-73.704999999999998</v>
      </c>
      <c r="E2034">
        <v>5.16</v>
      </c>
      <c r="F2034" s="8">
        <v>1</v>
      </c>
      <c r="G2034" s="8">
        <v>0.83299999999999996</v>
      </c>
      <c r="H2034" s="8">
        <v>0.67869999999999997</v>
      </c>
      <c r="I2034" t="s">
        <v>6719</v>
      </c>
    </row>
    <row r="2035" spans="1:9">
      <c r="A2035" s="12">
        <v>130.91780423934</v>
      </c>
      <c r="B2035" s="12">
        <v>-49.822800832000006</v>
      </c>
      <c r="C2035" s="12">
        <v>-2.8159999999999998</v>
      </c>
      <c r="D2035" s="12">
        <v>4.1369999999999996</v>
      </c>
      <c r="E2035">
        <v>5.16</v>
      </c>
      <c r="F2035" s="8">
        <v>0.47010000000000002</v>
      </c>
      <c r="G2035" s="8">
        <v>0.57840000000000003</v>
      </c>
      <c r="H2035" s="8">
        <v>1</v>
      </c>
      <c r="I2035" t="s">
        <v>7387</v>
      </c>
    </row>
    <row r="2036" spans="1:9">
      <c r="A2036" s="12">
        <v>134.85075697912333</v>
      </c>
      <c r="B2036" s="12">
        <v>-59.083711773961944</v>
      </c>
      <c r="C2036" s="12">
        <v>-175.405</v>
      </c>
      <c r="D2036" s="12">
        <v>282.08</v>
      </c>
      <c r="E2036">
        <v>5.16</v>
      </c>
      <c r="F2036" s="8">
        <v>0.8</v>
      </c>
      <c r="G2036" s="8">
        <v>0.8</v>
      </c>
      <c r="H2036" s="8">
        <v>0.8</v>
      </c>
      <c r="I2036" t="s">
        <v>7561</v>
      </c>
    </row>
    <row r="2037" spans="1:9">
      <c r="A2037" s="12">
        <v>157.98750000000001</v>
      </c>
      <c r="B2037" s="12">
        <v>-45.06805555555556</v>
      </c>
      <c r="C2037" s="12" t="s">
        <v>9341</v>
      </c>
      <c r="D2037" s="12" t="s">
        <v>9341</v>
      </c>
      <c r="E2037">
        <v>5.16</v>
      </c>
      <c r="F2037" s="8">
        <v>0.8</v>
      </c>
      <c r="G2037" s="8">
        <v>0.8</v>
      </c>
      <c r="H2037" s="8">
        <v>0.8</v>
      </c>
      <c r="I2037" t="s">
        <v>7595</v>
      </c>
    </row>
    <row r="2038" spans="1:9">
      <c r="A2038" s="12">
        <v>292.68039583333331</v>
      </c>
      <c r="B2038" s="12">
        <v>27.959616666666665</v>
      </c>
      <c r="C2038" s="12">
        <v>-1.5</v>
      </c>
      <c r="D2038" s="12">
        <v>-1.4</v>
      </c>
      <c r="E2038">
        <v>5.16</v>
      </c>
      <c r="F2038" s="8">
        <v>0.57499999999999996</v>
      </c>
      <c r="G2038" s="8">
        <v>0.66420000000000001</v>
      </c>
      <c r="H2038" s="8">
        <v>1</v>
      </c>
      <c r="I2038" t="s">
        <v>9031</v>
      </c>
    </row>
    <row r="2039" spans="1:9">
      <c r="A2039" s="12">
        <v>117.42167260860001</v>
      </c>
      <c r="B2039" s="12">
        <v>-17.228408465559998</v>
      </c>
      <c r="C2039" s="12">
        <v>54.537999999999997</v>
      </c>
      <c r="D2039" s="12">
        <v>-117.16500000000001</v>
      </c>
      <c r="E2039">
        <v>5.1619999999999999</v>
      </c>
      <c r="F2039" s="8">
        <v>1</v>
      </c>
      <c r="G2039" s="8">
        <v>0.78720000000000001</v>
      </c>
      <c r="H2039" s="8">
        <v>0.57969999999999999</v>
      </c>
      <c r="I2039" t="s">
        <v>3196</v>
      </c>
    </row>
    <row r="2040" spans="1:9">
      <c r="A2040" s="12">
        <v>304.66279997013999</v>
      </c>
      <c r="B2040" s="12">
        <v>34.982770552140003</v>
      </c>
      <c r="C2040" s="12">
        <v>-2.802</v>
      </c>
      <c r="D2040" s="12">
        <v>-4.2919999999999998</v>
      </c>
      <c r="E2040">
        <v>5.1619999999999999</v>
      </c>
      <c r="F2040" s="8">
        <v>0.8</v>
      </c>
      <c r="G2040" s="8">
        <v>0.8</v>
      </c>
      <c r="H2040" s="8">
        <v>0.8</v>
      </c>
      <c r="I2040" t="s">
        <v>7089</v>
      </c>
    </row>
    <row r="2041" spans="1:9">
      <c r="A2041" s="12">
        <v>33.092832053860008</v>
      </c>
      <c r="B2041" s="12">
        <v>30.303070327730001</v>
      </c>
      <c r="C2041" s="12">
        <v>-64.349999999999994</v>
      </c>
      <c r="D2041" s="12">
        <v>-59.503</v>
      </c>
      <c r="E2041">
        <v>5.1619999999999999</v>
      </c>
      <c r="F2041" s="8">
        <v>1</v>
      </c>
      <c r="G2041" s="8">
        <v>0.874</v>
      </c>
      <c r="H2041" s="8">
        <v>0.77600000000000002</v>
      </c>
      <c r="I2041" t="s">
        <v>8942</v>
      </c>
    </row>
    <row r="2042" spans="1:9">
      <c r="A2042" s="12">
        <v>77.923184428750005</v>
      </c>
      <c r="B2042" s="12">
        <v>16.045672714444446</v>
      </c>
      <c r="C2042" s="12">
        <v>4.57</v>
      </c>
      <c r="D2042" s="12">
        <v>6.18</v>
      </c>
      <c r="E2042">
        <v>5.1630000000000003</v>
      </c>
      <c r="F2042" s="8">
        <v>1</v>
      </c>
      <c r="G2042" s="8">
        <v>0.73599999999999999</v>
      </c>
      <c r="H2042" s="8">
        <v>0.4803</v>
      </c>
      <c r="I2042" t="s">
        <v>2196</v>
      </c>
    </row>
    <row r="2043" spans="1:9">
      <c r="A2043" s="12">
        <v>316.30936971737998</v>
      </c>
      <c r="B2043" s="12">
        <v>-54.727041556330001</v>
      </c>
      <c r="C2043" s="12">
        <v>15.420999999999999</v>
      </c>
      <c r="D2043" s="12">
        <v>-37.115000000000002</v>
      </c>
      <c r="E2043">
        <v>5.1630000000000003</v>
      </c>
      <c r="F2043" s="8">
        <v>1</v>
      </c>
      <c r="G2043" s="8">
        <v>0.79920000000000002</v>
      </c>
      <c r="H2043" s="8">
        <v>0.60450000000000004</v>
      </c>
      <c r="I2043" t="s">
        <v>8598</v>
      </c>
    </row>
    <row r="2044" spans="1:9">
      <c r="A2044" s="12">
        <v>65.920216813010001</v>
      </c>
      <c r="B2044" s="12">
        <v>-3.74546806702</v>
      </c>
      <c r="C2044" s="12">
        <v>-48.722999999999999</v>
      </c>
      <c r="D2044" s="12">
        <v>-55.756999999999998</v>
      </c>
      <c r="E2044">
        <v>5.165</v>
      </c>
      <c r="F2044" s="8">
        <v>0.63239999999999996</v>
      </c>
      <c r="G2044" s="8">
        <v>0.70809999999999995</v>
      </c>
      <c r="H2044" s="8">
        <v>1</v>
      </c>
      <c r="I2044" t="s">
        <v>2019</v>
      </c>
    </row>
    <row r="2045" spans="1:9">
      <c r="A2045" s="12">
        <v>181.95781550548</v>
      </c>
      <c r="B2045" s="12">
        <v>-75.367018058109991</v>
      </c>
      <c r="C2045" s="12">
        <v>-92.608999999999995</v>
      </c>
      <c r="D2045" s="12">
        <v>19.332000000000001</v>
      </c>
      <c r="E2045">
        <v>5.165</v>
      </c>
      <c r="F2045" s="8">
        <v>1</v>
      </c>
      <c r="G2045" s="8">
        <v>0.79920000000000002</v>
      </c>
      <c r="H2045" s="8">
        <v>0.60450000000000004</v>
      </c>
      <c r="I2045" t="s">
        <v>8090</v>
      </c>
    </row>
    <row r="2046" spans="1:9">
      <c r="A2046" s="12">
        <v>39.508471553690001</v>
      </c>
      <c r="B2046" s="12">
        <v>72.818252942539999</v>
      </c>
      <c r="C2046" s="12">
        <v>-28.071999999999999</v>
      </c>
      <c r="D2046" s="12">
        <v>15.628</v>
      </c>
      <c r="E2046">
        <v>5.1660000000000004</v>
      </c>
      <c r="F2046" s="8">
        <v>1</v>
      </c>
      <c r="G2046" s="8">
        <v>0.85409999999999997</v>
      </c>
      <c r="H2046" s="8">
        <v>0.72770000000000001</v>
      </c>
      <c r="I2046" t="s">
        <v>990</v>
      </c>
    </row>
    <row r="2047" spans="1:9">
      <c r="A2047" s="12">
        <v>84.934169976170011</v>
      </c>
      <c r="B2047" s="12">
        <v>25.89709445139</v>
      </c>
      <c r="C2047" s="12">
        <v>12.404</v>
      </c>
      <c r="D2047" s="12">
        <v>-22.558</v>
      </c>
      <c r="E2047">
        <v>5.1660000000000004</v>
      </c>
      <c r="F2047" s="8">
        <v>0.50129999999999997</v>
      </c>
      <c r="G2047" s="8">
        <v>0.60470000000000002</v>
      </c>
      <c r="H2047" s="8">
        <v>1</v>
      </c>
      <c r="I2047" t="s">
        <v>2413</v>
      </c>
    </row>
    <row r="2048" spans="1:9">
      <c r="A2048" s="12">
        <v>87.721756183249994</v>
      </c>
      <c r="B2048" s="12">
        <v>-52.108874228830004</v>
      </c>
      <c r="C2048" s="12">
        <v>2.9529999999999998</v>
      </c>
      <c r="D2048" s="12">
        <v>-76.650999999999996</v>
      </c>
      <c r="E2048">
        <v>5.1660000000000004</v>
      </c>
      <c r="F2048" s="8">
        <v>1</v>
      </c>
      <c r="G2048" s="8">
        <v>0.85409999999999997</v>
      </c>
      <c r="H2048" s="8">
        <v>0.72770000000000001</v>
      </c>
      <c r="I2048" t="s">
        <v>7288</v>
      </c>
    </row>
    <row r="2049" spans="1:9">
      <c r="A2049" s="12">
        <v>356.81665175693001</v>
      </c>
      <c r="B2049" s="12">
        <v>-50.22645888409</v>
      </c>
      <c r="C2049" s="12">
        <v>9.5259999999999998</v>
      </c>
      <c r="D2049" s="12">
        <v>-23.213000000000001</v>
      </c>
      <c r="E2049">
        <v>5.1660000000000004</v>
      </c>
      <c r="F2049" s="8">
        <v>0.50129999999999997</v>
      </c>
      <c r="G2049" s="8">
        <v>0.60470000000000002</v>
      </c>
      <c r="H2049" s="8">
        <v>1</v>
      </c>
      <c r="I2049" t="s">
        <v>8116</v>
      </c>
    </row>
    <row r="2050" spans="1:9">
      <c r="A2050" s="12">
        <v>339.65801377045455</v>
      </c>
      <c r="B2050" s="12">
        <v>56.795632744782779</v>
      </c>
      <c r="C2050" s="12">
        <v>52.753999999999998</v>
      </c>
      <c r="D2050" s="12">
        <v>-31.869</v>
      </c>
      <c r="E2050">
        <v>5.1669999999999998</v>
      </c>
      <c r="F2050" s="8">
        <v>1</v>
      </c>
      <c r="G2050" s="8">
        <v>0.63180000000000003</v>
      </c>
      <c r="H2050" s="8">
        <v>0.31119999999999998</v>
      </c>
      <c r="I2050" t="s">
        <v>537</v>
      </c>
    </row>
    <row r="2051" spans="1:9">
      <c r="A2051" s="12">
        <v>5.3799927402399996</v>
      </c>
      <c r="B2051" s="12">
        <v>-28.981470206359997</v>
      </c>
      <c r="C2051" s="12">
        <v>33.033999999999999</v>
      </c>
      <c r="D2051" s="12">
        <v>-72.244</v>
      </c>
      <c r="E2051">
        <v>5.1669999999999998</v>
      </c>
      <c r="F2051" s="8">
        <v>1</v>
      </c>
      <c r="G2051" s="8">
        <v>0.83299999999999996</v>
      </c>
      <c r="H2051" s="8">
        <v>0.67869999999999997</v>
      </c>
      <c r="I2051" t="s">
        <v>3640</v>
      </c>
    </row>
    <row r="2052" spans="1:9">
      <c r="A2052" s="12">
        <v>226.20078152407999</v>
      </c>
      <c r="B2052" s="12">
        <v>-64.031351151379994</v>
      </c>
      <c r="C2052" s="12">
        <v>103.05800000000001</v>
      </c>
      <c r="D2052" s="12">
        <v>8.4990000000000006</v>
      </c>
      <c r="E2052">
        <v>5.1680000000000001</v>
      </c>
      <c r="F2052" s="8">
        <v>1</v>
      </c>
      <c r="G2052" s="8">
        <v>0.85409999999999997</v>
      </c>
      <c r="H2052" s="8">
        <v>0.72770000000000001</v>
      </c>
      <c r="I2052" t="s">
        <v>8406</v>
      </c>
    </row>
    <row r="2053" spans="1:9">
      <c r="A2053" s="12">
        <v>294.15823686072002</v>
      </c>
      <c r="B2053" s="12">
        <v>44.694933767319995</v>
      </c>
      <c r="C2053" s="12">
        <v>-95.016000000000005</v>
      </c>
      <c r="D2053" s="12">
        <v>-104.858</v>
      </c>
      <c r="E2053">
        <v>5.1689999999999996</v>
      </c>
      <c r="F2053" s="8">
        <v>1</v>
      </c>
      <c r="G2053" s="8">
        <v>0.85409999999999997</v>
      </c>
      <c r="H2053" s="8">
        <v>0.72770000000000001</v>
      </c>
      <c r="I2053" t="s">
        <v>799</v>
      </c>
    </row>
    <row r="2054" spans="1:9">
      <c r="A2054" s="12">
        <v>17.06792893936375</v>
      </c>
      <c r="B2054" s="12">
        <v>54.920155889239723</v>
      </c>
      <c r="C2054" s="12">
        <v>3468.2510000000002</v>
      </c>
      <c r="D2054" s="12">
        <v>-1564.8440000000001</v>
      </c>
      <c r="E2054">
        <v>5.17</v>
      </c>
      <c r="F2054" s="8">
        <v>1</v>
      </c>
      <c r="G2054" s="8">
        <v>0.874</v>
      </c>
      <c r="H2054" s="8">
        <v>0.77600000000000002</v>
      </c>
      <c r="I2054" t="s">
        <v>496</v>
      </c>
    </row>
    <row r="2055" spans="1:9">
      <c r="A2055" s="12">
        <v>35.589309627939997</v>
      </c>
      <c r="B2055" s="12">
        <v>55.845652875910005</v>
      </c>
      <c r="C2055" s="12">
        <v>0.64</v>
      </c>
      <c r="D2055" s="12">
        <v>-1.6919999999999999</v>
      </c>
      <c r="E2055">
        <v>5.17</v>
      </c>
      <c r="F2055" s="8">
        <v>0.63239999999999996</v>
      </c>
      <c r="G2055" s="8">
        <v>0.70809999999999995</v>
      </c>
      <c r="H2055" s="8">
        <v>1</v>
      </c>
      <c r="I2055" t="s">
        <v>639</v>
      </c>
    </row>
    <row r="2056" spans="1:9">
      <c r="A2056" s="12">
        <v>101.11861293479001</v>
      </c>
      <c r="B2056" s="12">
        <v>-31.07052565495</v>
      </c>
      <c r="C2056" s="12">
        <v>-3.286</v>
      </c>
      <c r="D2056" s="12">
        <v>4.2009999999999996</v>
      </c>
      <c r="E2056">
        <v>5.17</v>
      </c>
      <c r="F2056" s="8">
        <v>0.47989999999999999</v>
      </c>
      <c r="G2056" s="8">
        <v>0.58679999999999999</v>
      </c>
      <c r="H2056" s="8">
        <v>1</v>
      </c>
      <c r="I2056" t="s">
        <v>2804</v>
      </c>
    </row>
    <row r="2057" spans="1:9">
      <c r="A2057" s="12">
        <v>115.92470427614001</v>
      </c>
      <c r="B2057" s="12">
        <v>-40.933746449669997</v>
      </c>
      <c r="C2057" s="12">
        <v>130.96</v>
      </c>
      <c r="D2057" s="12">
        <v>-170.91900000000001</v>
      </c>
      <c r="E2057">
        <v>5.17</v>
      </c>
      <c r="F2057" s="8">
        <v>1</v>
      </c>
      <c r="G2057" s="8">
        <v>0.82210000000000005</v>
      </c>
      <c r="H2057" s="8">
        <v>0.65410000000000001</v>
      </c>
      <c r="I2057" t="s">
        <v>3225</v>
      </c>
    </row>
    <row r="2058" spans="1:9">
      <c r="A2058" s="12">
        <v>129.78291113041627</v>
      </c>
      <c r="B2058" s="12">
        <v>-22.661896757762221</v>
      </c>
      <c r="C2058" s="12">
        <v>-240.31899999999999</v>
      </c>
      <c r="D2058" s="12">
        <v>459.97300000000001</v>
      </c>
      <c r="E2058">
        <v>5.17</v>
      </c>
      <c r="F2058" s="8">
        <v>1</v>
      </c>
      <c r="G2058" s="8">
        <v>0.88360000000000005</v>
      </c>
      <c r="H2058" s="8">
        <v>0.8</v>
      </c>
      <c r="I2058" t="s">
        <v>3431</v>
      </c>
    </row>
    <row r="2059" spans="1:9">
      <c r="A2059" s="12">
        <v>269.7720041666667</v>
      </c>
      <c r="B2059" s="12">
        <v>-30.253022222222221</v>
      </c>
      <c r="C2059" s="12">
        <v>0.6</v>
      </c>
      <c r="D2059" s="12">
        <v>-7.2</v>
      </c>
      <c r="E2059">
        <v>5.17</v>
      </c>
      <c r="F2059" s="8">
        <v>1</v>
      </c>
      <c r="G2059" s="8">
        <v>0.64800000000000002</v>
      </c>
      <c r="H2059" s="8">
        <v>0.33460000000000001</v>
      </c>
      <c r="I2059" t="s">
        <v>5899</v>
      </c>
    </row>
    <row r="2060" spans="1:9">
      <c r="A2060" s="12">
        <v>233.61047585938002</v>
      </c>
      <c r="B2060" s="12">
        <v>-9.1834389475800009</v>
      </c>
      <c r="C2060" s="12">
        <v>-30.317</v>
      </c>
      <c r="D2060" s="12">
        <v>-25.652999999999999</v>
      </c>
      <c r="E2060">
        <v>5.17</v>
      </c>
      <c r="F2060" s="8">
        <v>0.52290000000000003</v>
      </c>
      <c r="G2060" s="8">
        <v>0.62250000000000005</v>
      </c>
      <c r="H2060" s="8">
        <v>1</v>
      </c>
      <c r="I2060" t="s">
        <v>6182</v>
      </c>
    </row>
    <row r="2061" spans="1:9">
      <c r="A2061" s="12">
        <v>232.15932091852</v>
      </c>
      <c r="B2061" s="12">
        <v>1.8420796482300001</v>
      </c>
      <c r="C2061" s="12">
        <v>-84.884</v>
      </c>
      <c r="D2061" s="12">
        <v>-34.238999999999997</v>
      </c>
      <c r="E2061">
        <v>5.17</v>
      </c>
      <c r="F2061" s="8">
        <v>0.73529999999999995</v>
      </c>
      <c r="G2061" s="8">
        <v>0.78269999999999995</v>
      </c>
      <c r="H2061" s="8">
        <v>1</v>
      </c>
      <c r="I2061" t="s">
        <v>6370</v>
      </c>
    </row>
    <row r="2062" spans="1:9">
      <c r="A2062" s="12">
        <v>294.79850999062</v>
      </c>
      <c r="B2062" s="12">
        <v>5.3977722178500001</v>
      </c>
      <c r="C2062" s="12">
        <v>4.5279999999999996</v>
      </c>
      <c r="D2062" s="12">
        <v>-4.5069999999999997</v>
      </c>
      <c r="E2062">
        <v>5.17</v>
      </c>
      <c r="F2062" s="8">
        <v>0.50129999999999997</v>
      </c>
      <c r="G2062" s="8">
        <v>0.60470000000000002</v>
      </c>
      <c r="H2062" s="8">
        <v>1</v>
      </c>
      <c r="I2062" t="s">
        <v>6491</v>
      </c>
    </row>
    <row r="2063" spans="1:9">
      <c r="A2063" s="12">
        <v>231.44748901929</v>
      </c>
      <c r="B2063" s="12">
        <v>15.428036351079999</v>
      </c>
      <c r="C2063" s="12">
        <v>-13.172000000000001</v>
      </c>
      <c r="D2063" s="12">
        <v>-7.79</v>
      </c>
      <c r="E2063">
        <v>5.17</v>
      </c>
      <c r="F2063" s="8">
        <v>1</v>
      </c>
      <c r="G2063" s="8">
        <v>0.64800000000000002</v>
      </c>
      <c r="H2063" s="8">
        <v>0.33460000000000001</v>
      </c>
      <c r="I2063" t="s">
        <v>6629</v>
      </c>
    </row>
    <row r="2064" spans="1:9">
      <c r="A2064" s="12">
        <v>126.38052078926</v>
      </c>
      <c r="B2064" s="12">
        <v>-51.727413537050005</v>
      </c>
      <c r="C2064" s="12">
        <v>-14.47</v>
      </c>
      <c r="D2064" s="12">
        <v>17.462</v>
      </c>
      <c r="E2064">
        <v>5.17</v>
      </c>
      <c r="F2064" s="8">
        <v>0.50129999999999997</v>
      </c>
      <c r="G2064" s="8">
        <v>0.60470000000000002</v>
      </c>
      <c r="H2064" s="8">
        <v>1</v>
      </c>
      <c r="I2064" t="s">
        <v>7392</v>
      </c>
    </row>
    <row r="2065" spans="1:9">
      <c r="A2065" s="12">
        <v>106.07628917544</v>
      </c>
      <c r="B2065" s="12">
        <v>-56.749702250079999</v>
      </c>
      <c r="C2065" s="12">
        <v>12.983000000000001</v>
      </c>
      <c r="D2065" s="12">
        <v>-1.0999999999999999E-2</v>
      </c>
      <c r="E2065">
        <v>5.17</v>
      </c>
      <c r="F2065" s="8">
        <v>0.8</v>
      </c>
      <c r="G2065" s="8">
        <v>0.8</v>
      </c>
      <c r="H2065" s="8">
        <v>0.8</v>
      </c>
      <c r="I2065" t="s">
        <v>7405</v>
      </c>
    </row>
    <row r="2066" spans="1:9">
      <c r="A2066" s="12">
        <v>104.96056281194001</v>
      </c>
      <c r="B2066" s="12">
        <v>-67.916444525690011</v>
      </c>
      <c r="C2066" s="12">
        <v>-27.466999999999999</v>
      </c>
      <c r="D2066" s="12">
        <v>233.79599999999999</v>
      </c>
      <c r="E2066">
        <v>5.17</v>
      </c>
      <c r="F2066" s="8">
        <v>1</v>
      </c>
      <c r="G2066" s="8">
        <v>0.78720000000000001</v>
      </c>
      <c r="H2066" s="8">
        <v>0.57969999999999999</v>
      </c>
      <c r="I2066" t="s">
        <v>7630</v>
      </c>
    </row>
    <row r="2067" spans="1:9">
      <c r="A2067" s="12">
        <v>171.42976914742206</v>
      </c>
      <c r="B2067" s="12">
        <v>-63.972477042786387</v>
      </c>
      <c r="C2067" s="12">
        <v>-315.74599999999998</v>
      </c>
      <c r="D2067" s="12">
        <v>-65.884</v>
      </c>
      <c r="E2067">
        <v>5.17</v>
      </c>
      <c r="F2067" s="8">
        <v>0.8</v>
      </c>
      <c r="G2067" s="8">
        <v>0.8</v>
      </c>
      <c r="H2067" s="8">
        <v>0.8</v>
      </c>
      <c r="I2067" t="s">
        <v>7972</v>
      </c>
    </row>
    <row r="2068" spans="1:9">
      <c r="A2068" s="12">
        <v>265.17537500000003</v>
      </c>
      <c r="B2068" s="12">
        <v>-53.67433333333333</v>
      </c>
      <c r="C2068" s="12">
        <v>3.3</v>
      </c>
      <c r="D2068" s="12">
        <v>-17.600000000000001</v>
      </c>
      <c r="E2068">
        <v>5.17</v>
      </c>
      <c r="F2068" s="8">
        <v>0.8</v>
      </c>
      <c r="G2068" s="8">
        <v>0.8</v>
      </c>
      <c r="H2068" s="8">
        <v>0.8</v>
      </c>
      <c r="I2068" t="s">
        <v>8736</v>
      </c>
    </row>
    <row r="2069" spans="1:9">
      <c r="A2069" s="12">
        <v>125.63205413749999</v>
      </c>
      <c r="B2069" s="12">
        <v>-48.490385902777781</v>
      </c>
      <c r="C2069" s="12">
        <v>-5.6</v>
      </c>
      <c r="D2069" s="12">
        <v>5.3</v>
      </c>
      <c r="E2069">
        <v>5.17</v>
      </c>
      <c r="F2069" s="8">
        <v>0.8</v>
      </c>
      <c r="G2069" s="8">
        <v>0.8</v>
      </c>
      <c r="H2069" s="8">
        <v>0.8</v>
      </c>
      <c r="I2069" t="s">
        <v>9331</v>
      </c>
    </row>
    <row r="2070" spans="1:9">
      <c r="A2070" s="12">
        <v>229.01674599709</v>
      </c>
      <c r="B2070" s="12">
        <v>-41.49116569804</v>
      </c>
      <c r="C2070" s="12">
        <v>-5.4089999999999998</v>
      </c>
      <c r="D2070" s="12">
        <v>-2.83</v>
      </c>
      <c r="E2070">
        <v>5.1710000000000003</v>
      </c>
      <c r="F2070" s="8">
        <v>0.8</v>
      </c>
      <c r="G2070" s="8">
        <v>0.8</v>
      </c>
      <c r="H2070" s="8">
        <v>0.8</v>
      </c>
      <c r="I2070" t="s">
        <v>8820</v>
      </c>
    </row>
    <row r="2071" spans="1:9">
      <c r="A2071" s="12">
        <v>61.651719145320001</v>
      </c>
      <c r="B2071" s="12">
        <v>27.599900041559998</v>
      </c>
      <c r="C2071" s="12">
        <v>21.152999999999999</v>
      </c>
      <c r="D2071" s="12">
        <v>-51.792000000000002</v>
      </c>
      <c r="E2071">
        <v>5.1719999999999997</v>
      </c>
      <c r="F2071" s="8">
        <v>0.8</v>
      </c>
      <c r="G2071" s="8">
        <v>0.8</v>
      </c>
      <c r="H2071" s="8">
        <v>0.8</v>
      </c>
      <c r="I2071" t="s">
        <v>1901</v>
      </c>
    </row>
    <row r="2072" spans="1:9">
      <c r="A2072" s="12">
        <v>325.76684702458994</v>
      </c>
      <c r="B2072" s="12">
        <v>72.320085535869993</v>
      </c>
      <c r="C2072" s="12">
        <v>-43.512999999999998</v>
      </c>
      <c r="D2072" s="12">
        <v>-39.984999999999999</v>
      </c>
      <c r="E2072">
        <v>5.173</v>
      </c>
      <c r="F2072" s="8">
        <v>1</v>
      </c>
      <c r="G2072" s="8">
        <v>0.83299999999999996</v>
      </c>
      <c r="H2072" s="8">
        <v>0.67869999999999997</v>
      </c>
      <c r="I2072" t="s">
        <v>917</v>
      </c>
    </row>
    <row r="2073" spans="1:9">
      <c r="A2073" s="12">
        <v>7.0569556049600006</v>
      </c>
      <c r="B2073" s="12">
        <v>44.394469292209997</v>
      </c>
      <c r="C2073" s="12">
        <v>75.125</v>
      </c>
      <c r="D2073" s="12">
        <v>-15.08</v>
      </c>
      <c r="E2073">
        <v>5.173</v>
      </c>
      <c r="F2073" s="8">
        <v>0.65039999999999998</v>
      </c>
      <c r="G2073" s="8">
        <v>0.72150000000000003</v>
      </c>
      <c r="H2073" s="8">
        <v>1</v>
      </c>
      <c r="I2073" t="s">
        <v>4564</v>
      </c>
    </row>
    <row r="2074" spans="1:9">
      <c r="A2074" s="12">
        <v>283.16518737221003</v>
      </c>
      <c r="B2074" s="12">
        <v>-52.10736978301</v>
      </c>
      <c r="C2074" s="12">
        <v>38.420999999999999</v>
      </c>
      <c r="D2074" s="12">
        <v>-96.727999999999994</v>
      </c>
      <c r="E2074">
        <v>5.173</v>
      </c>
      <c r="F2074" s="8">
        <v>1</v>
      </c>
      <c r="G2074" s="8">
        <v>0.85409999999999997</v>
      </c>
      <c r="H2074" s="8">
        <v>0.72770000000000001</v>
      </c>
      <c r="I2074" t="s">
        <v>8791</v>
      </c>
    </row>
    <row r="2075" spans="1:9">
      <c r="A2075" s="12">
        <v>25.732763653399999</v>
      </c>
      <c r="B2075" s="12">
        <v>70.622525584049995</v>
      </c>
      <c r="C2075" s="12">
        <v>76.295000000000002</v>
      </c>
      <c r="D2075" s="12">
        <v>-14.090999999999999</v>
      </c>
      <c r="E2075">
        <v>5.1740000000000004</v>
      </c>
      <c r="F2075" s="8">
        <v>0.57499999999999996</v>
      </c>
      <c r="G2075" s="8">
        <v>0.66420000000000001</v>
      </c>
      <c r="H2075" s="8">
        <v>1</v>
      </c>
      <c r="I2075" t="s">
        <v>874</v>
      </c>
    </row>
    <row r="2076" spans="1:9">
      <c r="A2076" s="12">
        <v>286.58315061308002</v>
      </c>
      <c r="B2076" s="12">
        <v>-52.340911349679999</v>
      </c>
      <c r="C2076" s="12">
        <v>32.209000000000003</v>
      </c>
      <c r="D2076" s="12">
        <v>-116.646</v>
      </c>
      <c r="E2076">
        <v>5.1740000000000004</v>
      </c>
      <c r="F2076" s="8">
        <v>0.8</v>
      </c>
      <c r="G2076" s="8">
        <v>0.8</v>
      </c>
      <c r="H2076" s="8">
        <v>0.8</v>
      </c>
      <c r="I2076" t="s">
        <v>8741</v>
      </c>
    </row>
    <row r="2077" spans="1:9">
      <c r="A2077" s="12">
        <v>125.33768500218999</v>
      </c>
      <c r="B2077" s="12">
        <v>-36.484176858479998</v>
      </c>
      <c r="C2077" s="12">
        <v>-7.2990000000000004</v>
      </c>
      <c r="D2077" s="12">
        <v>7.15</v>
      </c>
      <c r="E2077">
        <v>5.1760000000000002</v>
      </c>
      <c r="F2077" s="8">
        <v>0.47989999999999999</v>
      </c>
      <c r="G2077" s="8">
        <v>0.58679999999999999</v>
      </c>
      <c r="H2077" s="8">
        <v>1</v>
      </c>
      <c r="I2077" t="s">
        <v>3354</v>
      </c>
    </row>
    <row r="2078" spans="1:9">
      <c r="A2078" s="12">
        <v>303.87599432779996</v>
      </c>
      <c r="B2078" s="12">
        <v>23.508903074919999</v>
      </c>
      <c r="C2078" s="12">
        <v>2.8519999999999999</v>
      </c>
      <c r="D2078" s="12">
        <v>-7.2779999999999996</v>
      </c>
      <c r="E2078">
        <v>5.1760000000000002</v>
      </c>
      <c r="F2078" s="8">
        <v>1</v>
      </c>
      <c r="G2078" s="8">
        <v>0.88360000000000005</v>
      </c>
      <c r="H2078" s="8">
        <v>0.8</v>
      </c>
      <c r="I2078" t="s">
        <v>6827</v>
      </c>
    </row>
    <row r="2079" spans="1:9">
      <c r="A2079" s="12">
        <v>335.00699873541663</v>
      </c>
      <c r="B2079" s="12">
        <v>-80.439748536111111</v>
      </c>
      <c r="C2079" s="12">
        <v>56.81</v>
      </c>
      <c r="D2079" s="12">
        <v>-43.47</v>
      </c>
      <c r="E2079">
        <v>5.1769999999999996</v>
      </c>
      <c r="F2079" s="8">
        <v>0.8</v>
      </c>
      <c r="G2079" s="8">
        <v>0.8</v>
      </c>
      <c r="H2079" s="8">
        <v>0.8</v>
      </c>
      <c r="I2079" t="s">
        <v>8168</v>
      </c>
    </row>
    <row r="2080" spans="1:9">
      <c r="A2080" s="12">
        <v>319.84258435999999</v>
      </c>
      <c r="B2080" s="12">
        <v>64.871856143055552</v>
      </c>
      <c r="C2080" s="12">
        <v>5.2</v>
      </c>
      <c r="D2080" s="12">
        <v>5.69</v>
      </c>
      <c r="E2080">
        <v>5.18</v>
      </c>
      <c r="F2080" s="8">
        <v>0.50129999999999997</v>
      </c>
      <c r="G2080" s="8">
        <v>0.60470000000000002</v>
      </c>
      <c r="H2080" s="8">
        <v>1</v>
      </c>
      <c r="I2080" t="s">
        <v>817</v>
      </c>
    </row>
    <row r="2081" spans="1:9">
      <c r="A2081" s="12">
        <v>86.499562599559994</v>
      </c>
      <c r="B2081" s="12">
        <v>-32.306433961609997</v>
      </c>
      <c r="C2081" s="12">
        <v>3.2709999999999999</v>
      </c>
      <c r="D2081" s="12">
        <v>-22.175999999999998</v>
      </c>
      <c r="E2081">
        <v>5.18</v>
      </c>
      <c r="F2081" s="8">
        <v>0.8</v>
      </c>
      <c r="G2081" s="8">
        <v>0.8</v>
      </c>
      <c r="H2081" s="8">
        <v>0.8</v>
      </c>
      <c r="I2081" t="s">
        <v>2464</v>
      </c>
    </row>
    <row r="2082" spans="1:9">
      <c r="A2082" s="12">
        <v>116.66366828304</v>
      </c>
      <c r="B2082" s="12">
        <v>37.517395221880001</v>
      </c>
      <c r="C2082" s="12">
        <v>28.161000000000001</v>
      </c>
      <c r="D2082" s="12">
        <v>13.084</v>
      </c>
      <c r="E2082">
        <v>5.18</v>
      </c>
      <c r="F2082" s="8">
        <v>1</v>
      </c>
      <c r="G2082" s="8">
        <v>0.63180000000000003</v>
      </c>
      <c r="H2082" s="8">
        <v>0.31119999999999998</v>
      </c>
      <c r="I2082" t="s">
        <v>3156</v>
      </c>
    </row>
    <row r="2083" spans="1:9">
      <c r="A2083" s="12">
        <v>325.38691169327205</v>
      </c>
      <c r="B2083" s="12">
        <v>-14.047612442258888</v>
      </c>
      <c r="C2083" s="12">
        <v>-121.40300000000001</v>
      </c>
      <c r="D2083" s="12">
        <v>-309.97699999999998</v>
      </c>
      <c r="E2083">
        <v>5.18</v>
      </c>
      <c r="F2083" s="8">
        <v>1</v>
      </c>
      <c r="G2083" s="8">
        <v>0.89290000000000003</v>
      </c>
      <c r="H2083" s="8">
        <v>0.82379999999999998</v>
      </c>
      <c r="I2083" t="s">
        <v>3763</v>
      </c>
    </row>
    <row r="2084" spans="1:9">
      <c r="A2084" s="12">
        <v>357.83890966708339</v>
      </c>
      <c r="B2084" s="12">
        <v>-18.909164924722219</v>
      </c>
      <c r="C2084" s="12">
        <v>26.82</v>
      </c>
      <c r="D2084" s="12">
        <v>-4.2699999999999996</v>
      </c>
      <c r="E2084">
        <v>5.18</v>
      </c>
      <c r="F2084" s="8">
        <v>0.6109</v>
      </c>
      <c r="G2084" s="8">
        <v>0.69189999999999996</v>
      </c>
      <c r="H2084" s="8">
        <v>1</v>
      </c>
      <c r="I2084" t="s">
        <v>3778</v>
      </c>
    </row>
    <row r="2085" spans="1:9">
      <c r="A2085" s="12">
        <v>349.77799665901</v>
      </c>
      <c r="B2085" s="12">
        <v>-13.458840554</v>
      </c>
      <c r="C2085" s="12">
        <v>264.63400000000001</v>
      </c>
      <c r="D2085" s="12">
        <v>-59.481999999999999</v>
      </c>
      <c r="E2085">
        <v>5.18</v>
      </c>
      <c r="F2085" s="8">
        <v>1</v>
      </c>
      <c r="G2085" s="8">
        <v>0.85409999999999997</v>
      </c>
      <c r="H2085" s="8">
        <v>0.72770000000000001</v>
      </c>
      <c r="I2085" t="s">
        <v>3848</v>
      </c>
    </row>
    <row r="2086" spans="1:9">
      <c r="A2086" s="12">
        <v>5.2802864133199998</v>
      </c>
      <c r="B2086" s="12">
        <v>37.968605456959999</v>
      </c>
      <c r="C2086" s="12">
        <v>57.737000000000002</v>
      </c>
      <c r="D2086" s="12">
        <v>-38.838000000000001</v>
      </c>
      <c r="E2086">
        <v>5.18</v>
      </c>
      <c r="F2086" s="8">
        <v>0.99370000000000003</v>
      </c>
      <c r="G2086" s="8">
        <v>0.9526</v>
      </c>
      <c r="H2086" s="8">
        <v>1</v>
      </c>
      <c r="I2086" t="s">
        <v>4481</v>
      </c>
    </row>
    <row r="2087" spans="1:9">
      <c r="A2087" s="12">
        <v>157.36959535515041</v>
      </c>
      <c r="B2087" s="12">
        <v>-2.7390757814033333</v>
      </c>
      <c r="C2087" s="12">
        <v>-49.127000000000002</v>
      </c>
      <c r="D2087" s="12">
        <v>-13.023</v>
      </c>
      <c r="E2087">
        <v>5.18</v>
      </c>
      <c r="F2087" s="8">
        <v>0.57499999999999996</v>
      </c>
      <c r="G2087" s="8">
        <v>0.66420000000000001</v>
      </c>
      <c r="H2087" s="8">
        <v>1</v>
      </c>
      <c r="I2087" t="s">
        <v>4810</v>
      </c>
    </row>
    <row r="2088" spans="1:9">
      <c r="A2088" s="12">
        <v>169.322501695</v>
      </c>
      <c r="B2088" s="12">
        <v>2.0105564708333334</v>
      </c>
      <c r="C2088" s="12">
        <v>55.24</v>
      </c>
      <c r="D2088" s="12">
        <v>-142.61000000000001</v>
      </c>
      <c r="E2088">
        <v>5.18</v>
      </c>
      <c r="F2088" s="8">
        <v>1</v>
      </c>
      <c r="G2088" s="8">
        <v>0.67889999999999995</v>
      </c>
      <c r="H2088" s="8">
        <v>0.38229999999999997</v>
      </c>
      <c r="I2088" t="s">
        <v>4967</v>
      </c>
    </row>
    <row r="2089" spans="1:9">
      <c r="A2089" s="12">
        <v>186.07728709572001</v>
      </c>
      <c r="B2089" s="12">
        <v>26.098589278829998</v>
      </c>
      <c r="C2089" s="12">
        <v>-26.158000000000001</v>
      </c>
      <c r="D2089" s="12">
        <v>-9.3849999999999998</v>
      </c>
      <c r="E2089">
        <v>5.18</v>
      </c>
      <c r="F2089" s="8">
        <v>0.67030000000000001</v>
      </c>
      <c r="G2089" s="8">
        <v>0.73619999999999997</v>
      </c>
      <c r="H2089" s="8">
        <v>1</v>
      </c>
      <c r="I2089" t="s">
        <v>5140</v>
      </c>
    </row>
    <row r="2090" spans="1:9">
      <c r="A2090" s="12">
        <v>119.90642627724</v>
      </c>
      <c r="B2090" s="12">
        <v>-60.587062180060002</v>
      </c>
      <c r="C2090" s="12">
        <v>-4.0369999999999999</v>
      </c>
      <c r="D2090" s="12">
        <v>11.122</v>
      </c>
      <c r="E2090">
        <v>5.18</v>
      </c>
      <c r="F2090" s="8">
        <v>1</v>
      </c>
      <c r="G2090" s="8">
        <v>0.64800000000000002</v>
      </c>
      <c r="H2090" s="8">
        <v>0.33460000000000001</v>
      </c>
      <c r="I2090" t="s">
        <v>7507</v>
      </c>
    </row>
    <row r="2091" spans="1:9">
      <c r="A2091" s="12">
        <v>223.89399859557997</v>
      </c>
      <c r="B2091" s="12">
        <v>-60.11416535219</v>
      </c>
      <c r="C2091" s="12">
        <v>-126.026</v>
      </c>
      <c r="D2091" s="12">
        <v>-113.277</v>
      </c>
      <c r="E2091">
        <v>5.18</v>
      </c>
      <c r="F2091" s="8">
        <v>1</v>
      </c>
      <c r="G2091" s="8">
        <v>0.79920000000000002</v>
      </c>
      <c r="H2091" s="8">
        <v>0.60450000000000004</v>
      </c>
      <c r="I2091" t="s">
        <v>8458</v>
      </c>
    </row>
    <row r="2092" spans="1:9">
      <c r="A2092" s="12">
        <v>345.65159563333333</v>
      </c>
      <c r="B2092" s="12">
        <v>42.757793136111111</v>
      </c>
      <c r="C2092" s="12">
        <v>58.9</v>
      </c>
      <c r="D2092" s="12">
        <v>-6.3</v>
      </c>
      <c r="E2092">
        <v>5.18</v>
      </c>
      <c r="F2092" s="8">
        <v>0.8</v>
      </c>
      <c r="G2092" s="8">
        <v>0.8</v>
      </c>
      <c r="H2092" s="8">
        <v>0.8</v>
      </c>
      <c r="I2092" t="s">
        <v>8948</v>
      </c>
    </row>
    <row r="2093" spans="1:9">
      <c r="A2093" s="12">
        <v>105.60324996883</v>
      </c>
      <c r="B2093" s="12">
        <v>24.215446253299998</v>
      </c>
      <c r="C2093" s="12">
        <v>-7.0540000000000003</v>
      </c>
      <c r="D2093" s="12">
        <v>-0.39200000000000002</v>
      </c>
      <c r="E2093">
        <v>5.181</v>
      </c>
      <c r="F2093" s="8">
        <v>1</v>
      </c>
      <c r="G2093" s="8">
        <v>0.874</v>
      </c>
      <c r="H2093" s="8">
        <v>0.77600000000000002</v>
      </c>
      <c r="I2093" t="s">
        <v>2891</v>
      </c>
    </row>
    <row r="2094" spans="1:9">
      <c r="A2094" s="12">
        <v>313.90287079368005</v>
      </c>
      <c r="B2094" s="12">
        <v>13.72153627324</v>
      </c>
      <c r="C2094" s="12">
        <v>16.457000000000001</v>
      </c>
      <c r="D2094" s="12">
        <v>-11.468</v>
      </c>
      <c r="E2094">
        <v>5.1820000000000004</v>
      </c>
      <c r="F2094" s="8">
        <v>1</v>
      </c>
      <c r="G2094" s="8">
        <v>0.83299999999999996</v>
      </c>
      <c r="H2094" s="8">
        <v>0.67869999999999997</v>
      </c>
      <c r="I2094" t="s">
        <v>6677</v>
      </c>
    </row>
    <row r="2095" spans="1:9">
      <c r="A2095" s="12">
        <v>247.70566478710003</v>
      </c>
      <c r="B2095" s="12">
        <v>-61.633505753279998</v>
      </c>
      <c r="C2095" s="12">
        <v>-11.468999999999999</v>
      </c>
      <c r="D2095" s="12">
        <v>-9.9109999999999996</v>
      </c>
      <c r="E2095">
        <v>5.1820000000000004</v>
      </c>
      <c r="F2095" s="8">
        <v>1</v>
      </c>
      <c r="G2095" s="8">
        <v>0.82210000000000005</v>
      </c>
      <c r="H2095" s="8">
        <v>0.65410000000000001</v>
      </c>
      <c r="I2095" t="s">
        <v>8573</v>
      </c>
    </row>
    <row r="2096" spans="1:9">
      <c r="A2096" s="12">
        <v>122.39964053195001</v>
      </c>
      <c r="B2096" s="12">
        <v>-44.122767421360003</v>
      </c>
      <c r="C2096" s="12">
        <v>-11.794</v>
      </c>
      <c r="D2096" s="12">
        <v>3.16</v>
      </c>
      <c r="E2096">
        <v>5.1829999999999998</v>
      </c>
      <c r="F2096" s="8">
        <v>0.47989999999999999</v>
      </c>
      <c r="G2096" s="8">
        <v>0.58679999999999999</v>
      </c>
      <c r="H2096" s="8">
        <v>1</v>
      </c>
      <c r="I2096" t="s">
        <v>7196</v>
      </c>
    </row>
    <row r="2097" spans="1:9">
      <c r="A2097" s="12">
        <v>73.695396553400002</v>
      </c>
      <c r="B2097" s="12">
        <v>11.42598306475</v>
      </c>
      <c r="C2097" s="12">
        <v>-6.141</v>
      </c>
      <c r="D2097" s="12">
        <v>17.895</v>
      </c>
      <c r="E2097">
        <v>5.1840000000000002</v>
      </c>
      <c r="F2097" s="8">
        <v>0.67030000000000001</v>
      </c>
      <c r="G2097" s="8">
        <v>0.73619999999999997</v>
      </c>
      <c r="H2097" s="8">
        <v>1</v>
      </c>
      <c r="I2097" t="s">
        <v>2151</v>
      </c>
    </row>
    <row r="2098" spans="1:9">
      <c r="A2098" s="12">
        <v>307.87669456698001</v>
      </c>
      <c r="B2098" s="12">
        <v>74.954626072630006</v>
      </c>
      <c r="C2098" s="12">
        <v>7.2569999999999997</v>
      </c>
      <c r="D2098" s="12">
        <v>-17.260000000000002</v>
      </c>
      <c r="E2098">
        <v>5.1849999999999996</v>
      </c>
      <c r="F2098" s="8">
        <v>0.85199999999999998</v>
      </c>
      <c r="G2098" s="8">
        <v>0.86209999999999998</v>
      </c>
      <c r="H2098" s="8">
        <v>1</v>
      </c>
      <c r="I2098" t="s">
        <v>1014</v>
      </c>
    </row>
    <row r="2099" spans="1:9">
      <c r="A2099" s="12">
        <v>96.807337818489998</v>
      </c>
      <c r="B2099" s="12">
        <v>0.29924419928000001</v>
      </c>
      <c r="C2099" s="12">
        <v>2.306</v>
      </c>
      <c r="D2099" s="12">
        <v>-8.9689999999999994</v>
      </c>
      <c r="E2099">
        <v>5.1859999999999999</v>
      </c>
      <c r="F2099" s="8">
        <v>1</v>
      </c>
      <c r="G2099" s="8">
        <v>0.82210000000000005</v>
      </c>
      <c r="H2099" s="8">
        <v>0.65410000000000001</v>
      </c>
      <c r="I2099" t="s">
        <v>2695</v>
      </c>
    </row>
    <row r="2100" spans="1:9">
      <c r="A2100" s="12">
        <v>64.179548792570003</v>
      </c>
      <c r="B2100" s="12">
        <v>53.611800216550002</v>
      </c>
      <c r="C2100" s="12">
        <v>-17.7</v>
      </c>
      <c r="D2100" s="12">
        <v>-0.218</v>
      </c>
      <c r="E2100">
        <v>5.1870000000000003</v>
      </c>
      <c r="F2100" s="8">
        <v>0.65039999999999998</v>
      </c>
      <c r="G2100" s="8">
        <v>0.72150000000000003</v>
      </c>
      <c r="H2100" s="8">
        <v>1</v>
      </c>
      <c r="I2100" t="s">
        <v>890</v>
      </c>
    </row>
    <row r="2101" spans="1:9">
      <c r="A2101" s="12">
        <v>339.66271566195002</v>
      </c>
      <c r="B2101" s="12">
        <v>63.584471374410001</v>
      </c>
      <c r="C2101" s="12">
        <v>0.19600000000000001</v>
      </c>
      <c r="D2101" s="12">
        <v>-19.295000000000002</v>
      </c>
      <c r="E2101">
        <v>5.1879999999999997</v>
      </c>
      <c r="F2101" s="8">
        <v>0.6109</v>
      </c>
      <c r="G2101" s="8">
        <v>0.69189999999999996</v>
      </c>
      <c r="H2101" s="8">
        <v>1</v>
      </c>
      <c r="I2101" t="s">
        <v>769</v>
      </c>
    </row>
    <row r="2102" spans="1:9">
      <c r="A2102" s="12">
        <v>68.548451904209998</v>
      </c>
      <c r="B2102" s="12">
        <v>-8.2313515536799997</v>
      </c>
      <c r="C2102" s="12">
        <v>-22.876000000000001</v>
      </c>
      <c r="D2102" s="12">
        <v>4.1399999999999997</v>
      </c>
      <c r="E2102">
        <v>5.1879999999999997</v>
      </c>
      <c r="F2102" s="8">
        <v>1</v>
      </c>
      <c r="G2102" s="8">
        <v>0.67889999999999995</v>
      </c>
      <c r="H2102" s="8">
        <v>0.38229999999999997</v>
      </c>
      <c r="I2102" t="s">
        <v>2071</v>
      </c>
    </row>
    <row r="2103" spans="1:9">
      <c r="A2103" s="12">
        <v>111.03528149538</v>
      </c>
      <c r="B2103" s="12">
        <v>40.672388855969999</v>
      </c>
      <c r="C2103" s="12">
        <v>-4.0810000000000004</v>
      </c>
      <c r="D2103" s="12">
        <v>-21.023</v>
      </c>
      <c r="E2103">
        <v>5.1879999999999997</v>
      </c>
      <c r="F2103" s="8">
        <v>1</v>
      </c>
      <c r="G2103" s="8">
        <v>0.83299999999999996</v>
      </c>
      <c r="H2103" s="8">
        <v>0.67869999999999997</v>
      </c>
      <c r="I2103" t="s">
        <v>3017</v>
      </c>
    </row>
    <row r="2104" spans="1:9">
      <c r="A2104" s="12">
        <v>303.56053972260003</v>
      </c>
      <c r="B2104" s="12">
        <v>28.694817172859999</v>
      </c>
      <c r="C2104" s="12">
        <v>12.541</v>
      </c>
      <c r="D2104" s="12">
        <v>-19.117000000000001</v>
      </c>
      <c r="E2104">
        <v>5.1890000000000001</v>
      </c>
      <c r="F2104" s="8">
        <v>0.76519999999999999</v>
      </c>
      <c r="G2104" s="8">
        <v>0.80349999999999999</v>
      </c>
      <c r="H2104" s="8">
        <v>1</v>
      </c>
      <c r="I2104" t="s">
        <v>6929</v>
      </c>
    </row>
    <row r="2105" spans="1:9">
      <c r="A2105" s="12">
        <v>36.103816642249996</v>
      </c>
      <c r="B2105" s="12">
        <v>50.006543332509999</v>
      </c>
      <c r="C2105" s="12">
        <v>24.574000000000002</v>
      </c>
      <c r="D2105" s="12">
        <v>-35.976999999999997</v>
      </c>
      <c r="E2105">
        <v>5.19</v>
      </c>
      <c r="F2105" s="8">
        <v>1</v>
      </c>
      <c r="G2105" s="8">
        <v>0.85409999999999997</v>
      </c>
      <c r="H2105" s="8">
        <v>0.72770000000000001</v>
      </c>
      <c r="I2105" t="s">
        <v>502</v>
      </c>
    </row>
    <row r="2106" spans="1:9">
      <c r="A2106" s="12">
        <v>51.168986324789998</v>
      </c>
      <c r="B2106" s="12">
        <v>64.585994407480001</v>
      </c>
      <c r="C2106" s="12">
        <v>-3.734</v>
      </c>
      <c r="D2106" s="12">
        <v>-0.17100000000000001</v>
      </c>
      <c r="E2106">
        <v>5.19</v>
      </c>
      <c r="F2106" s="8">
        <v>1</v>
      </c>
      <c r="G2106" s="8">
        <v>0.67889999999999995</v>
      </c>
      <c r="H2106" s="8">
        <v>0.38229999999999997</v>
      </c>
      <c r="I2106" t="s">
        <v>939</v>
      </c>
    </row>
    <row r="2107" spans="1:9">
      <c r="A2107" s="12">
        <v>111.1674472184</v>
      </c>
      <c r="B2107" s="12">
        <v>-16.201472846889999</v>
      </c>
      <c r="C2107" s="12">
        <v>-4.9859999999999998</v>
      </c>
      <c r="D2107" s="12">
        <v>-20.734000000000002</v>
      </c>
      <c r="E2107">
        <v>5.19</v>
      </c>
      <c r="F2107" s="8">
        <v>0.47989999999999999</v>
      </c>
      <c r="G2107" s="8">
        <v>0.58679999999999999</v>
      </c>
      <c r="H2107" s="8">
        <v>1</v>
      </c>
      <c r="I2107" t="s">
        <v>3059</v>
      </c>
    </row>
    <row r="2108" spans="1:9">
      <c r="A2108" s="12">
        <v>7.5943961640800008</v>
      </c>
      <c r="B2108" s="12">
        <v>-23.787681502840002</v>
      </c>
      <c r="C2108" s="12">
        <v>-26.38</v>
      </c>
      <c r="D2108" s="12">
        <v>13.504</v>
      </c>
      <c r="E2108">
        <v>5.19</v>
      </c>
      <c r="F2108" s="8">
        <v>0.67030000000000001</v>
      </c>
      <c r="G2108" s="8">
        <v>0.73619999999999997</v>
      </c>
      <c r="H2108" s="8">
        <v>1</v>
      </c>
      <c r="I2108" t="s">
        <v>3709</v>
      </c>
    </row>
    <row r="2109" spans="1:9">
      <c r="A2109" s="12">
        <v>18.432858343190002</v>
      </c>
      <c r="B2109" s="12">
        <v>7.57535993745</v>
      </c>
      <c r="C2109" s="12">
        <v>142.69300000000001</v>
      </c>
      <c r="D2109" s="12">
        <v>-53.051000000000002</v>
      </c>
      <c r="E2109">
        <v>5.19</v>
      </c>
      <c r="F2109" s="8">
        <v>0.76519999999999999</v>
      </c>
      <c r="G2109" s="8">
        <v>0.80349999999999999</v>
      </c>
      <c r="H2109" s="8">
        <v>1</v>
      </c>
      <c r="I2109" t="s">
        <v>4108</v>
      </c>
    </row>
    <row r="2110" spans="1:9">
      <c r="A2110" s="12">
        <v>299.97998081071</v>
      </c>
      <c r="B2110" s="12">
        <v>37.042885461360001</v>
      </c>
      <c r="C2110" s="12">
        <v>0.93</v>
      </c>
      <c r="D2110" s="12">
        <v>-0.22600000000000001</v>
      </c>
      <c r="E2110">
        <v>5.19</v>
      </c>
      <c r="F2110" s="8">
        <v>0.50129999999999997</v>
      </c>
      <c r="G2110" s="8">
        <v>0.60470000000000002</v>
      </c>
      <c r="H2110" s="8">
        <v>1</v>
      </c>
      <c r="I2110" t="s">
        <v>7082</v>
      </c>
    </row>
    <row r="2111" spans="1:9">
      <c r="A2111" s="12">
        <v>127.36452083333333</v>
      </c>
      <c r="B2111" s="12">
        <v>-44.724819444444449</v>
      </c>
      <c r="C2111" s="12">
        <v>-4.5</v>
      </c>
      <c r="D2111" s="12">
        <v>3.3</v>
      </c>
      <c r="E2111">
        <v>5.19</v>
      </c>
      <c r="F2111" s="8">
        <v>0.47989999999999999</v>
      </c>
      <c r="G2111" s="8">
        <v>0.58679999999999999</v>
      </c>
      <c r="H2111" s="8">
        <v>1</v>
      </c>
      <c r="I2111" t="s">
        <v>7249</v>
      </c>
    </row>
    <row r="2112" spans="1:9">
      <c r="A2112" s="12">
        <v>129.98999374024001</v>
      </c>
      <c r="B2112" s="12">
        <v>-53.054726840869996</v>
      </c>
      <c r="C2112" s="12">
        <v>-24.795999999999999</v>
      </c>
      <c r="D2112" s="12">
        <v>23.373000000000001</v>
      </c>
      <c r="E2112">
        <v>5.19</v>
      </c>
      <c r="F2112" s="8">
        <v>0.52290000000000003</v>
      </c>
      <c r="G2112" s="8">
        <v>0.62250000000000005</v>
      </c>
      <c r="H2112" s="8">
        <v>1</v>
      </c>
      <c r="I2112" t="s">
        <v>7430</v>
      </c>
    </row>
    <row r="2113" spans="1:9">
      <c r="A2113" s="12">
        <v>167.14165761612</v>
      </c>
      <c r="B2113" s="12">
        <v>-61.947175699119995</v>
      </c>
      <c r="C2113" s="12">
        <v>-6.48</v>
      </c>
      <c r="D2113" s="12">
        <v>1.9</v>
      </c>
      <c r="E2113">
        <v>5.19</v>
      </c>
      <c r="F2113" s="8">
        <v>0.57499999999999996</v>
      </c>
      <c r="G2113" s="8">
        <v>0.66420000000000001</v>
      </c>
      <c r="H2113" s="8">
        <v>1</v>
      </c>
      <c r="I2113" t="s">
        <v>7916</v>
      </c>
    </row>
    <row r="2114" spans="1:9">
      <c r="A2114" s="12">
        <v>12.5316206769625</v>
      </c>
      <c r="B2114" s="12">
        <v>-10.644328847899445</v>
      </c>
      <c r="C2114" s="12">
        <v>-228.03100000000001</v>
      </c>
      <c r="D2114" s="12">
        <v>-229.577</v>
      </c>
      <c r="E2114">
        <v>5.19</v>
      </c>
      <c r="F2114" s="8">
        <v>0.8</v>
      </c>
      <c r="G2114" s="8">
        <v>0.8</v>
      </c>
      <c r="H2114" s="8">
        <v>0.8</v>
      </c>
      <c r="I2114" t="s">
        <v>9275</v>
      </c>
    </row>
    <row r="2115" spans="1:9">
      <c r="A2115" s="12">
        <v>106.01164194</v>
      </c>
      <c r="B2115" s="12">
        <v>-42.33727957194445</v>
      </c>
      <c r="C2115" s="12">
        <v>-17.46</v>
      </c>
      <c r="D2115" s="12">
        <v>71.63</v>
      </c>
      <c r="E2115">
        <v>5.1909999999999998</v>
      </c>
      <c r="F2115" s="8">
        <v>0.67030000000000001</v>
      </c>
      <c r="G2115" s="8">
        <v>0.73619999999999997</v>
      </c>
      <c r="H2115" s="8">
        <v>1</v>
      </c>
      <c r="I2115" t="s">
        <v>2942</v>
      </c>
    </row>
    <row r="2116" spans="1:9">
      <c r="A2116" s="12">
        <v>105.48493171682</v>
      </c>
      <c r="B2116" s="12">
        <v>-5.7220631309600005</v>
      </c>
      <c r="C2116" s="12">
        <v>-15.026</v>
      </c>
      <c r="D2116" s="12">
        <v>6.86</v>
      </c>
      <c r="E2116">
        <v>5.1920000000000002</v>
      </c>
      <c r="F2116" s="8">
        <v>1</v>
      </c>
      <c r="G2116" s="8">
        <v>0.73599999999999999</v>
      </c>
      <c r="H2116" s="8">
        <v>0.4803</v>
      </c>
      <c r="I2116" t="s">
        <v>2914</v>
      </c>
    </row>
    <row r="2117" spans="1:9">
      <c r="A2117" s="12">
        <v>290.71202312891</v>
      </c>
      <c r="B2117" s="12">
        <v>26.262407594460001</v>
      </c>
      <c r="C2117" s="12">
        <v>0.92200000000000004</v>
      </c>
      <c r="D2117" s="12">
        <v>-10.27</v>
      </c>
      <c r="E2117">
        <v>5.1920000000000002</v>
      </c>
      <c r="F2117" s="8">
        <v>0.53400000000000003</v>
      </c>
      <c r="G2117" s="8">
        <v>0.63160000000000005</v>
      </c>
      <c r="H2117" s="8">
        <v>1</v>
      </c>
      <c r="I2117" t="s">
        <v>6815</v>
      </c>
    </row>
    <row r="2118" spans="1:9">
      <c r="A2118" s="12">
        <v>261.50017970202998</v>
      </c>
      <c r="B2118" s="12">
        <v>-50.633506616269997</v>
      </c>
      <c r="C2118" s="12">
        <v>13.004</v>
      </c>
      <c r="D2118" s="12">
        <v>7.5540000000000003</v>
      </c>
      <c r="E2118">
        <v>5.1929999999999996</v>
      </c>
      <c r="F2118" s="8">
        <v>1</v>
      </c>
      <c r="G2118" s="8">
        <v>0.85409999999999997</v>
      </c>
      <c r="H2118" s="8">
        <v>0.72770000000000001</v>
      </c>
      <c r="I2118" t="s">
        <v>8780</v>
      </c>
    </row>
    <row r="2119" spans="1:9">
      <c r="A2119" s="12">
        <v>236.66669321672001</v>
      </c>
      <c r="B2119" s="12">
        <v>62.599556431670003</v>
      </c>
      <c r="C2119" s="12">
        <v>39.761000000000003</v>
      </c>
      <c r="D2119" s="12">
        <v>-56.363999999999997</v>
      </c>
      <c r="E2119">
        <v>5.194</v>
      </c>
      <c r="F2119" s="8">
        <v>0.65039999999999998</v>
      </c>
      <c r="G2119" s="8">
        <v>0.72150000000000003</v>
      </c>
      <c r="H2119" s="8">
        <v>1</v>
      </c>
      <c r="I2119" t="s">
        <v>1368</v>
      </c>
    </row>
    <row r="2120" spans="1:9">
      <c r="A2120" s="12">
        <v>100.48493858445001</v>
      </c>
      <c r="B2120" s="12">
        <v>-9.1675347808099996</v>
      </c>
      <c r="C2120" s="12">
        <v>33.052</v>
      </c>
      <c r="D2120" s="12">
        <v>-45.011000000000003</v>
      </c>
      <c r="E2120">
        <v>5.194</v>
      </c>
      <c r="F2120" s="8">
        <v>1</v>
      </c>
      <c r="G2120" s="8">
        <v>0.73599999999999999</v>
      </c>
      <c r="H2120" s="8">
        <v>0.4803</v>
      </c>
      <c r="I2120" t="s">
        <v>2788</v>
      </c>
    </row>
    <row r="2121" spans="1:9">
      <c r="A2121" s="12">
        <v>132.46455656226999</v>
      </c>
      <c r="B2121" s="12">
        <v>-32.780537013980002</v>
      </c>
      <c r="C2121" s="12">
        <v>7.73</v>
      </c>
      <c r="D2121" s="12">
        <v>-43.701000000000001</v>
      </c>
      <c r="E2121">
        <v>5.194</v>
      </c>
      <c r="F2121" s="8">
        <v>1</v>
      </c>
      <c r="G2121" s="8">
        <v>0.85409999999999997</v>
      </c>
      <c r="H2121" s="8">
        <v>0.72770000000000001</v>
      </c>
      <c r="I2121" t="s">
        <v>3480</v>
      </c>
    </row>
    <row r="2122" spans="1:9">
      <c r="A2122" s="12">
        <v>196.43514807838</v>
      </c>
      <c r="B2122" s="12">
        <v>35.798899936089995</v>
      </c>
      <c r="C2122" s="12">
        <v>-37.207999999999998</v>
      </c>
      <c r="D2122" s="12">
        <v>20.033999999999999</v>
      </c>
      <c r="E2122">
        <v>5.1950000000000003</v>
      </c>
      <c r="F2122" s="8">
        <v>0.57499999999999996</v>
      </c>
      <c r="G2122" s="8">
        <v>0.66420000000000001</v>
      </c>
      <c r="H2122" s="8">
        <v>1</v>
      </c>
      <c r="I2122" t="s">
        <v>5254</v>
      </c>
    </row>
    <row r="2123" spans="1:9">
      <c r="A2123" s="12">
        <v>316.60282206993003</v>
      </c>
      <c r="B2123" s="12">
        <v>-32.341618958449999</v>
      </c>
      <c r="C2123" s="12">
        <v>-5.9489999999999998</v>
      </c>
      <c r="D2123" s="12">
        <v>7.7859999999999996</v>
      </c>
      <c r="E2123">
        <v>5.1959999999999997</v>
      </c>
      <c r="F2123" s="8">
        <v>1</v>
      </c>
      <c r="G2123" s="8">
        <v>0.79920000000000002</v>
      </c>
      <c r="H2123" s="8">
        <v>0.60450000000000004</v>
      </c>
      <c r="I2123" t="s">
        <v>3513</v>
      </c>
    </row>
    <row r="2124" spans="1:9">
      <c r="A2124" s="12">
        <v>96.703634597260006</v>
      </c>
      <c r="B2124" s="12">
        <v>58.417408022879997</v>
      </c>
      <c r="C2124" s="12">
        <v>-6.5179999999999998</v>
      </c>
      <c r="D2124" s="12">
        <v>-1.714</v>
      </c>
      <c r="E2124">
        <v>5.1970000000000001</v>
      </c>
      <c r="F2124" s="8">
        <v>1</v>
      </c>
      <c r="G2124" s="8">
        <v>0.77500000000000002</v>
      </c>
      <c r="H2124" s="8">
        <v>0.55479999999999996</v>
      </c>
      <c r="I2124" t="s">
        <v>1246</v>
      </c>
    </row>
    <row r="2125" spans="1:9">
      <c r="A2125" s="12">
        <v>97.368742232800003</v>
      </c>
      <c r="B2125" s="12">
        <v>-56.852766855230001</v>
      </c>
      <c r="C2125" s="12">
        <v>-39.146000000000001</v>
      </c>
      <c r="D2125" s="12">
        <v>32.26</v>
      </c>
      <c r="E2125">
        <v>5.1970000000000001</v>
      </c>
      <c r="F2125" s="8">
        <v>1</v>
      </c>
      <c r="G2125" s="8">
        <v>0.83299999999999996</v>
      </c>
      <c r="H2125" s="8">
        <v>0.67869999999999997</v>
      </c>
      <c r="I2125" t="s">
        <v>7407</v>
      </c>
    </row>
    <row r="2126" spans="1:9">
      <c r="A2126" s="12">
        <v>35.635793620310004</v>
      </c>
      <c r="B2126" s="12">
        <v>-23.816799961979999</v>
      </c>
      <c r="C2126" s="12">
        <v>162.321</v>
      </c>
      <c r="D2126" s="12">
        <v>5.0380000000000003</v>
      </c>
      <c r="E2126">
        <v>5.1980000000000004</v>
      </c>
      <c r="F2126" s="8">
        <v>1</v>
      </c>
      <c r="G2126" s="8">
        <v>0.90190000000000003</v>
      </c>
      <c r="H2126" s="8">
        <v>0.84730000000000005</v>
      </c>
      <c r="I2126" t="s">
        <v>3647</v>
      </c>
    </row>
    <row r="2127" spans="1:9">
      <c r="A2127" s="12">
        <v>88.740942366200002</v>
      </c>
      <c r="B2127" s="12">
        <v>59.888368654840001</v>
      </c>
      <c r="C2127" s="12">
        <v>0.83099999999999996</v>
      </c>
      <c r="D2127" s="12">
        <v>-17.625</v>
      </c>
      <c r="E2127">
        <v>5.2</v>
      </c>
      <c r="F2127" s="8">
        <v>0.65039999999999998</v>
      </c>
      <c r="G2127" s="8">
        <v>0.72150000000000003</v>
      </c>
      <c r="H2127" s="8">
        <v>1</v>
      </c>
      <c r="I2127" t="s">
        <v>1162</v>
      </c>
    </row>
    <row r="2128" spans="1:9">
      <c r="A2128" s="12">
        <v>138.58559181926998</v>
      </c>
      <c r="B2128" s="12">
        <v>61.423316962199998</v>
      </c>
      <c r="C2128" s="12">
        <v>-7.8259999999999996</v>
      </c>
      <c r="D2128" s="12">
        <v>-31.082999999999998</v>
      </c>
      <c r="E2128">
        <v>5.2</v>
      </c>
      <c r="F2128" s="8">
        <v>1</v>
      </c>
      <c r="G2128" s="8">
        <v>0.90190000000000003</v>
      </c>
      <c r="H2128" s="8">
        <v>0.84730000000000005</v>
      </c>
      <c r="I2128" t="s">
        <v>1462</v>
      </c>
    </row>
    <row r="2129" spans="1:9">
      <c r="A2129" s="12">
        <v>146.63193572702002</v>
      </c>
      <c r="B2129" s="12">
        <v>57.128068880690002</v>
      </c>
      <c r="C2129" s="12">
        <v>0.54200000000000004</v>
      </c>
      <c r="D2129" s="12">
        <v>33.040999999999997</v>
      </c>
      <c r="E2129">
        <v>5.2</v>
      </c>
      <c r="F2129" s="8">
        <v>1</v>
      </c>
      <c r="G2129" s="8">
        <v>0.63180000000000003</v>
      </c>
      <c r="H2129" s="8">
        <v>0.31119999999999998</v>
      </c>
      <c r="I2129" t="s">
        <v>1554</v>
      </c>
    </row>
    <row r="2130" spans="1:9">
      <c r="A2130" s="12">
        <v>61.751903974720001</v>
      </c>
      <c r="B2130" s="12">
        <v>29.001308131849999</v>
      </c>
      <c r="C2130" s="12">
        <v>-91.661000000000001</v>
      </c>
      <c r="D2130" s="12">
        <v>8.0960000000000001</v>
      </c>
      <c r="E2130">
        <v>5.2</v>
      </c>
      <c r="F2130" s="8">
        <v>0.86680000000000001</v>
      </c>
      <c r="G2130" s="8">
        <v>0.87180000000000002</v>
      </c>
      <c r="H2130" s="8">
        <v>1</v>
      </c>
      <c r="I2130" t="s">
        <v>1900</v>
      </c>
    </row>
    <row r="2131" spans="1:9">
      <c r="A2131" s="12">
        <v>89.706561346759997</v>
      </c>
      <c r="B2131" s="12">
        <v>0.55298233674000008</v>
      </c>
      <c r="C2131" s="12">
        <v>-15.428000000000001</v>
      </c>
      <c r="D2131" s="12">
        <v>2.1560000000000001</v>
      </c>
      <c r="E2131">
        <v>5.2</v>
      </c>
      <c r="F2131" s="8">
        <v>0.6109</v>
      </c>
      <c r="G2131" s="8">
        <v>0.69189999999999996</v>
      </c>
      <c r="H2131" s="8">
        <v>1</v>
      </c>
      <c r="I2131" t="s">
        <v>2505</v>
      </c>
    </row>
    <row r="2132" spans="1:9">
      <c r="A2132" s="12">
        <v>175.43311415152999</v>
      </c>
      <c r="B2132" s="12">
        <v>-32.499403119520004</v>
      </c>
      <c r="C2132" s="12">
        <v>-7.15</v>
      </c>
      <c r="D2132" s="12">
        <v>-32.948</v>
      </c>
      <c r="E2132">
        <v>5.2</v>
      </c>
      <c r="F2132" s="8">
        <v>1</v>
      </c>
      <c r="G2132" s="8">
        <v>0.73599999999999999</v>
      </c>
      <c r="H2132" s="8">
        <v>0.4803</v>
      </c>
      <c r="I2132" t="s">
        <v>5039</v>
      </c>
    </row>
    <row r="2133" spans="1:9">
      <c r="A2133" s="12">
        <v>247.35083333333336</v>
      </c>
      <c r="B2133" s="12">
        <v>-26.430833333333336</v>
      </c>
      <c r="C2133" s="12" t="s">
        <v>9341</v>
      </c>
      <c r="D2133" s="12" t="s">
        <v>9341</v>
      </c>
      <c r="E2133">
        <v>5.2</v>
      </c>
      <c r="F2133" s="8">
        <v>0.47989999999999999</v>
      </c>
      <c r="G2133" s="8">
        <v>0.58679999999999999</v>
      </c>
      <c r="H2133" s="8">
        <v>1</v>
      </c>
      <c r="I2133" t="s">
        <v>5887</v>
      </c>
    </row>
    <row r="2134" spans="1:9">
      <c r="A2134" s="12">
        <v>226.65665213047001</v>
      </c>
      <c r="B2134" s="12">
        <v>-16.256818608410001</v>
      </c>
      <c r="C2134" s="12">
        <v>-36.820999999999998</v>
      </c>
      <c r="D2134" s="12">
        <v>-23.247</v>
      </c>
      <c r="E2134">
        <v>5.2</v>
      </c>
      <c r="F2134" s="8">
        <v>1</v>
      </c>
      <c r="G2134" s="8">
        <v>0.73599999999999999</v>
      </c>
      <c r="H2134" s="8">
        <v>0.4803</v>
      </c>
      <c r="I2134" t="s">
        <v>6032</v>
      </c>
    </row>
    <row r="2135" spans="1:9">
      <c r="A2135" s="12">
        <v>281.87062457251005</v>
      </c>
      <c r="B2135" s="12">
        <v>-5.7051507255000002</v>
      </c>
      <c r="C2135" s="12">
        <v>-44.4</v>
      </c>
      <c r="D2135" s="12">
        <v>-32.212000000000003</v>
      </c>
      <c r="E2135">
        <v>5.2</v>
      </c>
      <c r="F2135" s="8">
        <v>1</v>
      </c>
      <c r="G2135" s="8">
        <v>0.77500000000000002</v>
      </c>
      <c r="H2135" s="8">
        <v>0.55479999999999996</v>
      </c>
      <c r="I2135" t="s">
        <v>6270</v>
      </c>
    </row>
    <row r="2136" spans="1:9">
      <c r="A2136" s="12">
        <v>245.5892701386</v>
      </c>
      <c r="B2136" s="12">
        <v>33.799052230519997</v>
      </c>
      <c r="C2136" s="12">
        <v>4.7560000000000002</v>
      </c>
      <c r="D2136" s="12">
        <v>-38.222999999999999</v>
      </c>
      <c r="E2136">
        <v>5.2</v>
      </c>
      <c r="F2136" s="8">
        <v>1</v>
      </c>
      <c r="G2136" s="8">
        <v>0.64800000000000002</v>
      </c>
      <c r="H2136" s="8">
        <v>0.33460000000000001</v>
      </c>
      <c r="I2136" t="s">
        <v>6942</v>
      </c>
    </row>
    <row r="2137" spans="1:9">
      <c r="A2137" s="12">
        <v>301.54791666666665</v>
      </c>
      <c r="B2137" s="12">
        <v>35.765000000000001</v>
      </c>
      <c r="C2137" s="12">
        <v>-3.129</v>
      </c>
      <c r="D2137" s="12">
        <v>-6.4370000000000003</v>
      </c>
      <c r="E2137">
        <v>5.2</v>
      </c>
      <c r="F2137" s="8">
        <v>0.8</v>
      </c>
      <c r="G2137" s="8">
        <v>0.8</v>
      </c>
      <c r="H2137" s="8">
        <v>0.8</v>
      </c>
      <c r="I2137" t="s">
        <v>7087</v>
      </c>
    </row>
    <row r="2138" spans="1:9">
      <c r="A2138" s="12">
        <v>130.07989894328</v>
      </c>
      <c r="B2138" s="12">
        <v>-40.263871242059999</v>
      </c>
      <c r="C2138" s="12">
        <v>-57.207999999999998</v>
      </c>
      <c r="D2138" s="12">
        <v>6.601</v>
      </c>
      <c r="E2138">
        <v>5.2</v>
      </c>
      <c r="F2138" s="8">
        <v>0.8</v>
      </c>
      <c r="G2138" s="8">
        <v>0.8</v>
      </c>
      <c r="H2138" s="8">
        <v>0.8</v>
      </c>
      <c r="I2138" t="s">
        <v>7191</v>
      </c>
    </row>
    <row r="2139" spans="1:9">
      <c r="A2139" s="12">
        <v>129.77150606677</v>
      </c>
      <c r="B2139" s="12">
        <v>-70.386743877520004</v>
      </c>
      <c r="C2139" s="12">
        <v>19.521000000000001</v>
      </c>
      <c r="D2139" s="12">
        <v>-39.238</v>
      </c>
      <c r="E2139">
        <v>5.2</v>
      </c>
      <c r="F2139" s="8">
        <v>0.6109</v>
      </c>
      <c r="G2139" s="8">
        <v>0.69189999999999996</v>
      </c>
      <c r="H2139" s="8">
        <v>1</v>
      </c>
      <c r="I2139" t="s">
        <v>7738</v>
      </c>
    </row>
    <row r="2140" spans="1:9">
      <c r="A2140" s="12">
        <v>82.970219106816671</v>
      </c>
      <c r="B2140" s="12">
        <v>-76.340901683632211</v>
      </c>
      <c r="C2140" s="12">
        <v>135.92400000000001</v>
      </c>
      <c r="D2140" s="12">
        <v>266.87700000000001</v>
      </c>
      <c r="E2140">
        <v>5.2</v>
      </c>
      <c r="F2140" s="8">
        <v>1</v>
      </c>
      <c r="G2140" s="8">
        <v>0.79920000000000002</v>
      </c>
      <c r="H2140" s="8">
        <v>0.60450000000000004</v>
      </c>
      <c r="I2140" t="s">
        <v>7807</v>
      </c>
    </row>
    <row r="2141" spans="1:9">
      <c r="A2141" s="12">
        <v>193.65368399564002</v>
      </c>
      <c r="B2141" s="12">
        <v>-57.168664977329996</v>
      </c>
      <c r="C2141" s="12">
        <v>-28.385999999999999</v>
      </c>
      <c r="D2141" s="12">
        <v>-10.446999999999999</v>
      </c>
      <c r="E2141">
        <v>5.2</v>
      </c>
      <c r="F2141" s="8">
        <v>0.52290000000000003</v>
      </c>
      <c r="G2141" s="8">
        <v>0.62250000000000005</v>
      </c>
      <c r="H2141" s="8">
        <v>1</v>
      </c>
      <c r="I2141" t="s">
        <v>8254</v>
      </c>
    </row>
    <row r="2142" spans="1:9">
      <c r="A2142" s="12">
        <v>8.8119986666666659</v>
      </c>
      <c r="B2142" s="12">
        <v>-3.5928435277777777</v>
      </c>
      <c r="C2142" s="12">
        <v>408.34</v>
      </c>
      <c r="D2142" s="12">
        <v>-35.22</v>
      </c>
      <c r="E2142">
        <v>5.2009999999999996</v>
      </c>
      <c r="F2142" s="8">
        <v>0.8</v>
      </c>
      <c r="G2142" s="8">
        <v>0.8</v>
      </c>
      <c r="H2142" s="8">
        <v>0.8</v>
      </c>
      <c r="I2142" t="s">
        <v>3965</v>
      </c>
    </row>
    <row r="2143" spans="1:9">
      <c r="A2143" s="12">
        <v>338.67348244208</v>
      </c>
      <c r="B2143" s="12">
        <v>-20.708215810269998</v>
      </c>
      <c r="C2143" s="12">
        <v>221.185</v>
      </c>
      <c r="D2143" s="12">
        <v>-147.09</v>
      </c>
      <c r="E2143">
        <v>5.2030000000000003</v>
      </c>
      <c r="F2143" s="8">
        <v>0.8</v>
      </c>
      <c r="G2143" s="8">
        <v>0.8</v>
      </c>
      <c r="H2143" s="8">
        <v>0.8</v>
      </c>
      <c r="I2143" t="s">
        <v>3737</v>
      </c>
    </row>
    <row r="2144" spans="1:9">
      <c r="A2144" s="12">
        <v>76.891778587469986</v>
      </c>
      <c r="B2144" s="12">
        <v>-63.399679822940001</v>
      </c>
      <c r="C2144" s="12">
        <v>13.21</v>
      </c>
      <c r="D2144" s="12">
        <v>-44.813000000000002</v>
      </c>
      <c r="E2144">
        <v>5.2050000000000001</v>
      </c>
      <c r="F2144" s="8">
        <v>1</v>
      </c>
      <c r="G2144" s="8">
        <v>0.63180000000000003</v>
      </c>
      <c r="H2144" s="8">
        <v>0.31119999999999998</v>
      </c>
      <c r="I2144" t="s">
        <v>7520</v>
      </c>
    </row>
    <row r="2145" spans="1:9">
      <c r="A2145" s="12">
        <v>80.451735604950002</v>
      </c>
      <c r="B2145" s="12">
        <v>41.8045720426</v>
      </c>
      <c r="C2145" s="12">
        <v>15.053000000000001</v>
      </c>
      <c r="D2145" s="12">
        <v>-37.695</v>
      </c>
      <c r="E2145">
        <v>5.2069999999999999</v>
      </c>
      <c r="F2145" s="8">
        <v>0.50129999999999997</v>
      </c>
      <c r="G2145" s="8">
        <v>0.60470000000000002</v>
      </c>
      <c r="H2145" s="8">
        <v>1</v>
      </c>
      <c r="I2145" t="s">
        <v>2237</v>
      </c>
    </row>
    <row r="2146" spans="1:9">
      <c r="A2146" s="12">
        <v>96.042997545830005</v>
      </c>
      <c r="B2146" s="12">
        <v>-11.530087629870001</v>
      </c>
      <c r="C2146" s="12">
        <v>-55.417999999999999</v>
      </c>
      <c r="D2146" s="12">
        <v>-33.323999999999998</v>
      </c>
      <c r="E2146">
        <v>5.2069999999999999</v>
      </c>
      <c r="F2146" s="8">
        <v>1</v>
      </c>
      <c r="G2146" s="8">
        <v>0.79920000000000002</v>
      </c>
      <c r="H2146" s="8">
        <v>0.60450000000000004</v>
      </c>
      <c r="I2146" t="s">
        <v>2714</v>
      </c>
    </row>
    <row r="2147" spans="1:9">
      <c r="A2147" s="12">
        <v>16.949263866080003</v>
      </c>
      <c r="B2147" s="12">
        <v>-41.486843135690002</v>
      </c>
      <c r="C2147" s="12">
        <v>53.686999999999998</v>
      </c>
      <c r="D2147" s="12">
        <v>1.3759999999999999</v>
      </c>
      <c r="E2147">
        <v>5.2069999999999999</v>
      </c>
      <c r="F2147" s="8">
        <v>0.63239999999999996</v>
      </c>
      <c r="G2147" s="8">
        <v>0.70809999999999995</v>
      </c>
      <c r="H2147" s="8">
        <v>1</v>
      </c>
      <c r="I2147" t="s">
        <v>3504</v>
      </c>
    </row>
    <row r="2148" spans="1:9">
      <c r="A2148" s="12">
        <v>191.40441035041667</v>
      </c>
      <c r="B2148" s="12">
        <v>7.6733248852777782</v>
      </c>
      <c r="C2148" s="12">
        <v>-107.95</v>
      </c>
      <c r="D2148" s="12">
        <v>4.0999999999999996</v>
      </c>
      <c r="E2148">
        <v>5.2069999999999999</v>
      </c>
      <c r="F2148" s="8">
        <v>0.86680000000000001</v>
      </c>
      <c r="G2148" s="8">
        <v>0.87180000000000002</v>
      </c>
      <c r="H2148" s="8">
        <v>1</v>
      </c>
      <c r="I2148" t="s">
        <v>5233</v>
      </c>
    </row>
    <row r="2149" spans="1:9">
      <c r="A2149" s="12">
        <v>116.88127311314999</v>
      </c>
      <c r="B2149" s="12">
        <v>-46.608489923870003</v>
      </c>
      <c r="C2149" s="12">
        <v>-4.2069999999999999</v>
      </c>
      <c r="D2149" s="12">
        <v>8.86</v>
      </c>
      <c r="E2149">
        <v>5.2080000000000002</v>
      </c>
      <c r="F2149" s="8">
        <v>0.47989999999999999</v>
      </c>
      <c r="G2149" s="8">
        <v>0.58679999999999999</v>
      </c>
      <c r="H2149" s="8">
        <v>1</v>
      </c>
      <c r="I2149" t="s">
        <v>7206</v>
      </c>
    </row>
    <row r="2150" spans="1:9">
      <c r="A2150" s="12">
        <v>69.400552537870013</v>
      </c>
      <c r="B2150" s="12">
        <v>-2.4735488128500003</v>
      </c>
      <c r="C2150" s="12">
        <v>44.048999999999999</v>
      </c>
      <c r="D2150" s="12">
        <v>-64.028000000000006</v>
      </c>
      <c r="E2150">
        <v>5.2089999999999996</v>
      </c>
      <c r="F2150" s="8">
        <v>0.86680000000000001</v>
      </c>
      <c r="G2150" s="8">
        <v>0.87180000000000002</v>
      </c>
      <c r="H2150" s="8">
        <v>1</v>
      </c>
      <c r="I2150" t="s">
        <v>2065</v>
      </c>
    </row>
    <row r="2151" spans="1:9">
      <c r="A2151" s="12">
        <v>316.72474828959253</v>
      </c>
      <c r="B2151" s="12">
        <v>38.749417319436944</v>
      </c>
      <c r="C2151" s="12">
        <v>4164.2089999999998</v>
      </c>
      <c r="D2151" s="12">
        <v>3249.614</v>
      </c>
      <c r="E2151">
        <v>5.21</v>
      </c>
      <c r="F2151" s="8">
        <v>1</v>
      </c>
      <c r="G2151" s="8">
        <v>0.73599999999999999</v>
      </c>
      <c r="H2151" s="8">
        <v>0.4803</v>
      </c>
      <c r="I2151" t="s">
        <v>300</v>
      </c>
    </row>
    <row r="2152" spans="1:9">
      <c r="A2152" s="12">
        <v>91.056251405049991</v>
      </c>
      <c r="B2152" s="12">
        <v>-6.7089514980500002</v>
      </c>
      <c r="C2152" s="12">
        <v>-3.8039999999999998</v>
      </c>
      <c r="D2152" s="12">
        <v>3.6230000000000002</v>
      </c>
      <c r="E2152">
        <v>5.21</v>
      </c>
      <c r="F2152" s="8">
        <v>0.47010000000000002</v>
      </c>
      <c r="G2152" s="8">
        <v>0.57840000000000003</v>
      </c>
      <c r="H2152" s="8">
        <v>1</v>
      </c>
      <c r="I2152" t="s">
        <v>2567</v>
      </c>
    </row>
    <row r="2153" spans="1:9">
      <c r="A2153" s="12">
        <v>97.951244732630002</v>
      </c>
      <c r="B2153" s="12">
        <v>11.544411766650001</v>
      </c>
      <c r="C2153" s="12">
        <v>16.954999999999998</v>
      </c>
      <c r="D2153" s="12">
        <v>27.805</v>
      </c>
      <c r="E2153">
        <v>5.21</v>
      </c>
      <c r="F2153" s="8">
        <v>0.67030000000000001</v>
      </c>
      <c r="G2153" s="8">
        <v>0.73619999999999997</v>
      </c>
      <c r="H2153" s="8">
        <v>1</v>
      </c>
      <c r="I2153" t="s">
        <v>2678</v>
      </c>
    </row>
    <row r="2154" spans="1:9">
      <c r="A2154" s="12">
        <v>100.60136341208333</v>
      </c>
      <c r="B2154" s="12">
        <v>17.645308843055556</v>
      </c>
      <c r="C2154" s="12">
        <v>7.87</v>
      </c>
      <c r="D2154" s="12">
        <v>-84.32</v>
      </c>
      <c r="E2154">
        <v>5.21</v>
      </c>
      <c r="F2154" s="8">
        <v>0.65039999999999998</v>
      </c>
      <c r="G2154" s="8">
        <v>0.72150000000000003</v>
      </c>
      <c r="H2154" s="8">
        <v>1</v>
      </c>
      <c r="I2154" t="s">
        <v>2761</v>
      </c>
    </row>
    <row r="2155" spans="1:9">
      <c r="A2155" s="12">
        <v>185.14017492944001</v>
      </c>
      <c r="B2155" s="12">
        <v>-22.2159004737</v>
      </c>
      <c r="C2155" s="12">
        <v>-108.879</v>
      </c>
      <c r="D2155" s="12">
        <v>-27.661000000000001</v>
      </c>
      <c r="E2155">
        <v>5.21</v>
      </c>
      <c r="F2155" s="8">
        <v>0.54959999999999998</v>
      </c>
      <c r="G2155" s="8">
        <v>0.64410000000000001</v>
      </c>
      <c r="H2155" s="8">
        <v>1</v>
      </c>
      <c r="I2155" t="s">
        <v>5128</v>
      </c>
    </row>
    <row r="2156" spans="1:9">
      <c r="A2156" s="12">
        <v>203.24196496691084</v>
      </c>
      <c r="B2156" s="12">
        <v>-10.164998630117777</v>
      </c>
      <c r="C2156" s="12">
        <v>-31.018999999999998</v>
      </c>
      <c r="D2156" s="12">
        <v>-38.85</v>
      </c>
      <c r="E2156">
        <v>5.21</v>
      </c>
      <c r="F2156" s="8">
        <v>1</v>
      </c>
      <c r="G2156" s="8">
        <v>0.85409999999999997</v>
      </c>
      <c r="H2156" s="8">
        <v>0.72770000000000001</v>
      </c>
      <c r="I2156" t="s">
        <v>5356</v>
      </c>
    </row>
    <row r="2157" spans="1:9">
      <c r="A2157" s="12">
        <v>282.41711665726001</v>
      </c>
      <c r="B2157" s="12">
        <v>-20.324654640190001</v>
      </c>
      <c r="C2157" s="12">
        <v>-0.57499999999999996</v>
      </c>
      <c r="D2157" s="12">
        <v>33.155999999999999</v>
      </c>
      <c r="E2157">
        <v>5.21</v>
      </c>
      <c r="F2157" s="8">
        <v>1</v>
      </c>
      <c r="G2157" s="8">
        <v>0.79920000000000002</v>
      </c>
      <c r="H2157" s="8">
        <v>0.60450000000000004</v>
      </c>
      <c r="I2157" t="s">
        <v>6073</v>
      </c>
    </row>
    <row r="2158" spans="1:9">
      <c r="A2158" s="12">
        <v>40.165055614629999</v>
      </c>
      <c r="B2158" s="12">
        <v>-54.54991191877</v>
      </c>
      <c r="C2158" s="12">
        <v>33.395000000000003</v>
      </c>
      <c r="D2158" s="12">
        <v>5.8120000000000003</v>
      </c>
      <c r="E2158">
        <v>5.21</v>
      </c>
      <c r="F2158" s="8">
        <v>0.8</v>
      </c>
      <c r="G2158" s="8">
        <v>0.8</v>
      </c>
      <c r="H2158" s="8">
        <v>0.8</v>
      </c>
      <c r="I2158" t="s">
        <v>7586</v>
      </c>
    </row>
    <row r="2159" spans="1:9">
      <c r="A2159" s="12">
        <v>7.5306879769300004</v>
      </c>
      <c r="B2159" s="12">
        <v>29.75155779584</v>
      </c>
      <c r="C2159" s="12">
        <v>42.975999999999999</v>
      </c>
      <c r="D2159" s="12">
        <v>-56.674999999999997</v>
      </c>
      <c r="E2159">
        <v>5.2140000000000004</v>
      </c>
      <c r="F2159" s="8">
        <v>0.76519999999999999</v>
      </c>
      <c r="G2159" s="8">
        <v>0.80349999999999999</v>
      </c>
      <c r="H2159" s="8">
        <v>1</v>
      </c>
      <c r="I2159" t="s">
        <v>4376</v>
      </c>
    </row>
    <row r="2160" spans="1:9">
      <c r="A2160" s="12">
        <v>101.91489954439</v>
      </c>
      <c r="B2160" s="12">
        <v>48.789484376169995</v>
      </c>
      <c r="C2160" s="12">
        <v>3.988</v>
      </c>
      <c r="D2160" s="12">
        <v>4.7480000000000002</v>
      </c>
      <c r="E2160">
        <v>5.2160000000000002</v>
      </c>
      <c r="F2160" s="8">
        <v>1</v>
      </c>
      <c r="G2160" s="8">
        <v>0.83299999999999996</v>
      </c>
      <c r="H2160" s="8">
        <v>0.67869999999999997</v>
      </c>
      <c r="I2160" t="s">
        <v>1322</v>
      </c>
    </row>
    <row r="2161" spans="1:9">
      <c r="A2161" s="12">
        <v>322.36229069333001</v>
      </c>
      <c r="B2161" s="12">
        <v>46.540585547489997</v>
      </c>
      <c r="C2161" s="12">
        <v>43.165999999999997</v>
      </c>
      <c r="D2161" s="12">
        <v>104.32599999999999</v>
      </c>
      <c r="E2161">
        <v>5.2169999999999996</v>
      </c>
      <c r="F2161" s="8">
        <v>1</v>
      </c>
      <c r="G2161" s="8">
        <v>0.83299999999999996</v>
      </c>
      <c r="H2161" s="8">
        <v>0.67869999999999997</v>
      </c>
      <c r="I2161" t="s">
        <v>409</v>
      </c>
    </row>
    <row r="2162" spans="1:9">
      <c r="A2162" s="12">
        <v>281.93590722747001</v>
      </c>
      <c r="B2162" s="12">
        <v>-40.40616594942</v>
      </c>
      <c r="C2162" s="12">
        <v>23.69</v>
      </c>
      <c r="D2162" s="12">
        <v>-18.373000000000001</v>
      </c>
      <c r="E2162">
        <v>5.2169999999999996</v>
      </c>
      <c r="F2162" s="8">
        <v>1</v>
      </c>
      <c r="G2162" s="8">
        <v>0.874</v>
      </c>
      <c r="H2162" s="8">
        <v>0.77600000000000002</v>
      </c>
      <c r="I2162" t="s">
        <v>5687</v>
      </c>
    </row>
    <row r="2163" spans="1:9">
      <c r="A2163" s="12">
        <v>237.57311176096002</v>
      </c>
      <c r="B2163" s="12">
        <v>2.1965088900599996</v>
      </c>
      <c r="C2163" s="12">
        <v>30.263999999999999</v>
      </c>
      <c r="D2163" s="12">
        <v>-47.593000000000004</v>
      </c>
      <c r="E2163">
        <v>5.2169999999999996</v>
      </c>
      <c r="F2163" s="8">
        <v>1</v>
      </c>
      <c r="G2163" s="8">
        <v>0.83299999999999996</v>
      </c>
      <c r="H2163" s="8">
        <v>0.67869999999999997</v>
      </c>
      <c r="I2163" t="s">
        <v>6372</v>
      </c>
    </row>
    <row r="2164" spans="1:9">
      <c r="A2164" s="12">
        <v>122.4298091606</v>
      </c>
      <c r="B2164" s="12">
        <v>-47.937191788139998</v>
      </c>
      <c r="C2164" s="12">
        <v>-6.4249999999999998</v>
      </c>
      <c r="D2164" s="12">
        <v>9.7390000000000008</v>
      </c>
      <c r="E2164">
        <v>5.2169999999999996</v>
      </c>
      <c r="F2164" s="8">
        <v>0.47989999999999999</v>
      </c>
      <c r="G2164" s="8">
        <v>0.58679999999999999</v>
      </c>
      <c r="H2164" s="8">
        <v>1</v>
      </c>
      <c r="I2164" t="s">
        <v>7260</v>
      </c>
    </row>
    <row r="2165" spans="1:9">
      <c r="A2165" s="12">
        <v>205.43654344989</v>
      </c>
      <c r="B2165" s="12">
        <v>-54.559426313049997</v>
      </c>
      <c r="C2165" s="12">
        <v>-43.783000000000001</v>
      </c>
      <c r="D2165" s="12">
        <v>-24.934999999999999</v>
      </c>
      <c r="E2165">
        <v>5.2169999999999996</v>
      </c>
      <c r="F2165" s="8">
        <v>0.54959999999999998</v>
      </c>
      <c r="G2165" s="8">
        <v>0.64410000000000001</v>
      </c>
      <c r="H2165" s="8">
        <v>1</v>
      </c>
      <c r="I2165" t="s">
        <v>8994</v>
      </c>
    </row>
    <row r="2166" spans="1:9">
      <c r="A2166" s="12">
        <v>63.650969196200002</v>
      </c>
      <c r="B2166" s="12">
        <v>10.01140720061</v>
      </c>
      <c r="C2166" s="12">
        <v>-9.2889999999999997</v>
      </c>
      <c r="D2166" s="12">
        <v>-12.989000000000001</v>
      </c>
      <c r="E2166">
        <v>5.218</v>
      </c>
      <c r="F2166" s="8">
        <v>0.57499999999999996</v>
      </c>
      <c r="G2166" s="8">
        <v>0.66420000000000001</v>
      </c>
      <c r="H2166" s="8">
        <v>1</v>
      </c>
      <c r="I2166" t="s">
        <v>1950</v>
      </c>
    </row>
    <row r="2167" spans="1:9">
      <c r="A2167" s="12">
        <v>45.217545943460003</v>
      </c>
      <c r="B2167" s="12">
        <v>52.351735589530001</v>
      </c>
      <c r="C2167" s="12">
        <v>28.382999999999999</v>
      </c>
      <c r="D2167" s="12">
        <v>-25.329000000000001</v>
      </c>
      <c r="E2167">
        <v>5.2190000000000003</v>
      </c>
      <c r="F2167" s="8">
        <v>0.53700000000000003</v>
      </c>
      <c r="G2167" s="8">
        <v>0.63400000000000001</v>
      </c>
      <c r="H2167" s="8">
        <v>1</v>
      </c>
      <c r="I2167" t="s">
        <v>644</v>
      </c>
    </row>
    <row r="2168" spans="1:9">
      <c r="A2168" s="12">
        <v>171.37272302866</v>
      </c>
      <c r="B2168" s="12">
        <v>-36.063061942999994</v>
      </c>
      <c r="C2168" s="12">
        <v>-106.925</v>
      </c>
      <c r="D2168" s="12">
        <v>18.064</v>
      </c>
      <c r="E2168">
        <v>5.2190000000000003</v>
      </c>
      <c r="F2168" s="8">
        <v>1</v>
      </c>
      <c r="G2168" s="8">
        <v>0.83299999999999996</v>
      </c>
      <c r="H2168" s="8">
        <v>0.67869999999999997</v>
      </c>
      <c r="I2168" t="s">
        <v>4979</v>
      </c>
    </row>
    <row r="2169" spans="1:9">
      <c r="A2169" s="12">
        <v>168.18836249815001</v>
      </c>
      <c r="B2169" s="12">
        <v>-64.169769767260007</v>
      </c>
      <c r="C2169" s="12">
        <v>-47.518999999999998</v>
      </c>
      <c r="D2169" s="12">
        <v>5.5449999999999999</v>
      </c>
      <c r="E2169">
        <v>5.2190000000000003</v>
      </c>
      <c r="F2169" s="8">
        <v>0.54959999999999998</v>
      </c>
      <c r="G2169" s="8">
        <v>0.64410000000000001</v>
      </c>
      <c r="H2169" s="8">
        <v>1</v>
      </c>
      <c r="I2169" t="s">
        <v>7915</v>
      </c>
    </row>
    <row r="2170" spans="1:9">
      <c r="A2170" s="12">
        <v>31.381458884049998</v>
      </c>
      <c r="B2170" s="12">
        <v>76.115060124839999</v>
      </c>
      <c r="C2170" s="12">
        <v>-11.813000000000001</v>
      </c>
      <c r="D2170" s="12">
        <v>-20.561</v>
      </c>
      <c r="E2170">
        <v>5.22</v>
      </c>
      <c r="F2170" s="8">
        <v>1</v>
      </c>
      <c r="G2170" s="8">
        <v>0.85409999999999997</v>
      </c>
      <c r="H2170" s="8">
        <v>0.72770000000000001</v>
      </c>
      <c r="I2170" t="s">
        <v>988</v>
      </c>
    </row>
    <row r="2171" spans="1:9">
      <c r="A2171" s="12">
        <v>112.00864519024</v>
      </c>
      <c r="B2171" s="12">
        <v>6.9419706076400001</v>
      </c>
      <c r="C2171" s="12">
        <v>-3.109</v>
      </c>
      <c r="D2171" s="12">
        <v>-43.633000000000003</v>
      </c>
      <c r="E2171">
        <v>5.22</v>
      </c>
      <c r="F2171" s="8">
        <v>0.86680000000000001</v>
      </c>
      <c r="G2171" s="8">
        <v>0.87180000000000002</v>
      </c>
      <c r="H2171" s="8">
        <v>1</v>
      </c>
      <c r="I2171" t="s">
        <v>3043</v>
      </c>
    </row>
    <row r="2172" spans="1:9">
      <c r="A2172" s="12">
        <v>134.88606074984</v>
      </c>
      <c r="B2172" s="12">
        <v>32.418559306779997</v>
      </c>
      <c r="C2172" s="12">
        <v>-43.741</v>
      </c>
      <c r="D2172" s="12">
        <v>-34.753999999999998</v>
      </c>
      <c r="E2172">
        <v>5.22</v>
      </c>
      <c r="F2172" s="8">
        <v>0.8</v>
      </c>
      <c r="G2172" s="8">
        <v>0.8</v>
      </c>
      <c r="H2172" s="8">
        <v>0.8</v>
      </c>
      <c r="I2172" t="s">
        <v>3446</v>
      </c>
    </row>
    <row r="2173" spans="1:9">
      <c r="A2173" s="12">
        <v>134.31229037793997</v>
      </c>
      <c r="B2173" s="12">
        <v>15.32276660006</v>
      </c>
      <c r="C2173" s="12">
        <v>60.731999999999999</v>
      </c>
      <c r="D2173" s="12">
        <v>20.396000000000001</v>
      </c>
      <c r="E2173">
        <v>5.22</v>
      </c>
      <c r="F2173" s="8">
        <v>0.72599999999999998</v>
      </c>
      <c r="G2173" s="8">
        <v>0.7762</v>
      </c>
      <c r="H2173" s="8">
        <v>1</v>
      </c>
      <c r="I2173" t="s">
        <v>3456</v>
      </c>
    </row>
    <row r="2174" spans="1:9">
      <c r="A2174" s="12">
        <v>11.184983852709999</v>
      </c>
      <c r="B2174" s="12">
        <v>-22.006133366989999</v>
      </c>
      <c r="C2174" s="12">
        <v>-65.736999999999995</v>
      </c>
      <c r="D2174" s="12">
        <v>81.840999999999994</v>
      </c>
      <c r="E2174">
        <v>5.22</v>
      </c>
      <c r="F2174" s="8">
        <v>0.8</v>
      </c>
      <c r="G2174" s="8">
        <v>0.8</v>
      </c>
      <c r="H2174" s="8">
        <v>0.8</v>
      </c>
      <c r="I2174" t="s">
        <v>3755</v>
      </c>
    </row>
    <row r="2175" spans="1:9">
      <c r="A2175" s="12">
        <v>350.66321304166667</v>
      </c>
      <c r="B2175" s="12">
        <v>-15.039340138888889</v>
      </c>
      <c r="C2175" s="12">
        <v>117</v>
      </c>
      <c r="D2175" s="12">
        <v>16.48</v>
      </c>
      <c r="E2175">
        <v>5.22</v>
      </c>
      <c r="F2175" s="8">
        <v>0.67030000000000001</v>
      </c>
      <c r="G2175" s="8">
        <v>0.73619999999999997</v>
      </c>
      <c r="H2175" s="8">
        <v>1</v>
      </c>
      <c r="I2175" t="s">
        <v>3812</v>
      </c>
    </row>
    <row r="2176" spans="1:9">
      <c r="A2176" s="12">
        <v>198.99487862085459</v>
      </c>
      <c r="B2176" s="12">
        <v>-19.943100362194166</v>
      </c>
      <c r="C2176" s="12">
        <v>304.27800000000002</v>
      </c>
      <c r="D2176" s="12">
        <v>-114.932</v>
      </c>
      <c r="E2176">
        <v>5.22</v>
      </c>
      <c r="F2176" s="8">
        <v>1</v>
      </c>
      <c r="G2176" s="8">
        <v>0.82210000000000005</v>
      </c>
      <c r="H2176" s="8">
        <v>0.65410000000000001</v>
      </c>
      <c r="I2176" t="s">
        <v>5299</v>
      </c>
    </row>
    <row r="2177" spans="1:9">
      <c r="A2177" s="12">
        <v>252.89050752177999</v>
      </c>
      <c r="B2177" s="12">
        <v>-41.230533199860005</v>
      </c>
      <c r="C2177" s="12">
        <v>-0.69299999999999995</v>
      </c>
      <c r="D2177" s="12">
        <v>-0.754</v>
      </c>
      <c r="E2177">
        <v>5.22</v>
      </c>
      <c r="F2177" s="8">
        <v>0.8</v>
      </c>
      <c r="G2177" s="8">
        <v>0.8</v>
      </c>
      <c r="H2177" s="8">
        <v>0.8</v>
      </c>
      <c r="I2177" t="s">
        <v>5600</v>
      </c>
    </row>
    <row r="2178" spans="1:9">
      <c r="A2178" s="12">
        <v>286.85659139963997</v>
      </c>
      <c r="B2178" s="12">
        <v>32.501760203480003</v>
      </c>
      <c r="C2178" s="12">
        <v>114.276</v>
      </c>
      <c r="D2178" s="12">
        <v>18.315999999999999</v>
      </c>
      <c r="E2178">
        <v>5.22</v>
      </c>
      <c r="F2178" s="8">
        <v>0.86680000000000001</v>
      </c>
      <c r="G2178" s="8">
        <v>0.87180000000000002</v>
      </c>
      <c r="H2178" s="8">
        <v>1</v>
      </c>
      <c r="I2178" t="s">
        <v>6914</v>
      </c>
    </row>
    <row r="2179" spans="1:9">
      <c r="A2179" s="12">
        <v>151.54671623487624</v>
      </c>
      <c r="B2179" s="12">
        <v>-47.369995961106113</v>
      </c>
      <c r="C2179" s="12">
        <v>-10.363</v>
      </c>
      <c r="D2179" s="12">
        <v>-49.993000000000002</v>
      </c>
      <c r="E2179">
        <v>5.22</v>
      </c>
      <c r="F2179" s="8">
        <v>0.8</v>
      </c>
      <c r="G2179" s="8">
        <v>0.8</v>
      </c>
      <c r="H2179" s="8">
        <v>0.8</v>
      </c>
      <c r="I2179" t="s">
        <v>7540</v>
      </c>
    </row>
    <row r="2180" spans="1:9">
      <c r="A2180" s="12">
        <v>221.75539025389</v>
      </c>
      <c r="B2180" s="12">
        <v>-52.383517263370003</v>
      </c>
      <c r="C2180" s="12">
        <v>-17.286999999999999</v>
      </c>
      <c r="D2180" s="12">
        <v>-82.275000000000006</v>
      </c>
      <c r="E2180">
        <v>5.22</v>
      </c>
      <c r="F2180" s="8">
        <v>1</v>
      </c>
      <c r="G2180" s="8">
        <v>0.85409999999999997</v>
      </c>
      <c r="H2180" s="8">
        <v>0.72770000000000001</v>
      </c>
      <c r="I2180" t="s">
        <v>8564</v>
      </c>
    </row>
    <row r="2181" spans="1:9">
      <c r="A2181" s="12">
        <v>149.71781426255001</v>
      </c>
      <c r="B2181" s="12">
        <v>-35.890972899200001</v>
      </c>
      <c r="C2181" s="12">
        <v>-89.727999999999994</v>
      </c>
      <c r="D2181" s="12">
        <v>-15.945</v>
      </c>
      <c r="E2181">
        <v>5.2220000000000004</v>
      </c>
      <c r="F2181" s="8">
        <v>0.88229999999999997</v>
      </c>
      <c r="G2181" s="8">
        <v>0.88190000000000002</v>
      </c>
      <c r="H2181" s="8">
        <v>1</v>
      </c>
      <c r="I2181" t="s">
        <v>4751</v>
      </c>
    </row>
    <row r="2182" spans="1:9">
      <c r="A2182" s="12">
        <v>232.35112468784996</v>
      </c>
      <c r="B2182" s="12">
        <v>-46.732705179770001</v>
      </c>
      <c r="C2182" s="12">
        <v>-7.1849999999999996</v>
      </c>
      <c r="D2182" s="12">
        <v>-5.6980000000000004</v>
      </c>
      <c r="E2182">
        <v>5.2220000000000004</v>
      </c>
      <c r="F2182" s="8">
        <v>1</v>
      </c>
      <c r="G2182" s="8">
        <v>0.77500000000000002</v>
      </c>
      <c r="H2182" s="8">
        <v>0.55479999999999996</v>
      </c>
      <c r="I2182" t="s">
        <v>8764</v>
      </c>
    </row>
    <row r="2183" spans="1:9">
      <c r="A2183" s="12">
        <v>20.280720904630002</v>
      </c>
      <c r="B2183" s="12">
        <v>28.738207197130002</v>
      </c>
      <c r="C2183" s="12">
        <v>28.484000000000002</v>
      </c>
      <c r="D2183" s="12">
        <v>-74.486000000000004</v>
      </c>
      <c r="E2183">
        <v>5.2229999999999999</v>
      </c>
      <c r="F2183" s="8">
        <v>1</v>
      </c>
      <c r="G2183" s="8">
        <v>0.73599999999999999</v>
      </c>
      <c r="H2183" s="8">
        <v>0.4803</v>
      </c>
      <c r="I2183" t="s">
        <v>4385</v>
      </c>
    </row>
    <row r="2184" spans="1:9">
      <c r="A2184" s="12">
        <v>119.86819039666668</v>
      </c>
      <c r="B2184" s="12">
        <v>-39.296946590833329</v>
      </c>
      <c r="C2184" s="12">
        <v>-78.7</v>
      </c>
      <c r="D2184" s="12">
        <v>-44.15</v>
      </c>
      <c r="E2184">
        <v>5.2240000000000002</v>
      </c>
      <c r="F2184" s="8">
        <v>0.8</v>
      </c>
      <c r="G2184" s="8">
        <v>0.8</v>
      </c>
      <c r="H2184" s="8">
        <v>0.8</v>
      </c>
      <c r="I2184" t="s">
        <v>3266</v>
      </c>
    </row>
    <row r="2185" spans="1:9">
      <c r="A2185" s="12">
        <v>193.86895235071998</v>
      </c>
      <c r="B2185" s="12">
        <v>65.438474202370003</v>
      </c>
      <c r="C2185" s="12">
        <v>-3.6579999999999999</v>
      </c>
      <c r="D2185" s="12">
        <v>-30.126000000000001</v>
      </c>
      <c r="E2185">
        <v>5.2249999999999996</v>
      </c>
      <c r="F2185" s="8">
        <v>0.8</v>
      </c>
      <c r="G2185" s="8">
        <v>0.8</v>
      </c>
      <c r="H2185" s="8">
        <v>0.8</v>
      </c>
      <c r="I2185" t="s">
        <v>1489</v>
      </c>
    </row>
    <row r="2186" spans="1:9">
      <c r="A2186" s="12">
        <v>133.91533538552</v>
      </c>
      <c r="B2186" s="12">
        <v>27.927482181130003</v>
      </c>
      <c r="C2186" s="12">
        <v>-13.013999999999999</v>
      </c>
      <c r="D2186" s="12">
        <v>-32.534999999999997</v>
      </c>
      <c r="E2186">
        <v>5.2249999999999996</v>
      </c>
      <c r="F2186" s="8">
        <v>1</v>
      </c>
      <c r="G2186" s="8">
        <v>0.85409999999999997</v>
      </c>
      <c r="H2186" s="8">
        <v>0.72770000000000001</v>
      </c>
      <c r="I2186" t="s">
        <v>3449</v>
      </c>
    </row>
    <row r="2187" spans="1:9">
      <c r="A2187" s="12">
        <v>12.671609824219999</v>
      </c>
      <c r="B2187" s="12">
        <v>-50.986817278110003</v>
      </c>
      <c r="C2187" s="12">
        <v>62.918999999999997</v>
      </c>
      <c r="D2187" s="12">
        <v>44.139000000000003</v>
      </c>
      <c r="E2187">
        <v>5.2249999999999996</v>
      </c>
      <c r="F2187" s="8">
        <v>0.8</v>
      </c>
      <c r="G2187" s="8">
        <v>0.8</v>
      </c>
      <c r="H2187" s="8">
        <v>0.8</v>
      </c>
      <c r="I2187" t="s">
        <v>7897</v>
      </c>
    </row>
    <row r="2188" spans="1:9">
      <c r="A2188" s="12">
        <v>282.47048882881001</v>
      </c>
      <c r="B2188" s="12">
        <v>32.551060288109994</v>
      </c>
      <c r="C2188" s="12">
        <v>-10.685</v>
      </c>
      <c r="D2188" s="12">
        <v>-11.771000000000001</v>
      </c>
      <c r="E2188">
        <v>5.226</v>
      </c>
      <c r="F2188" s="8">
        <v>0.67030000000000001</v>
      </c>
      <c r="G2188" s="8">
        <v>0.73619999999999997</v>
      </c>
      <c r="H2188" s="8">
        <v>1</v>
      </c>
      <c r="I2188" t="s">
        <v>6910</v>
      </c>
    </row>
    <row r="2189" spans="1:9">
      <c r="A2189" s="12">
        <v>276.07599787209</v>
      </c>
      <c r="B2189" s="12">
        <v>-44.110255161240005</v>
      </c>
      <c r="C2189" s="12">
        <v>-1.659</v>
      </c>
      <c r="D2189" s="12">
        <v>-22.021999999999998</v>
      </c>
      <c r="E2189">
        <v>5.2270000000000003</v>
      </c>
      <c r="F2189" s="8">
        <v>0.50129999999999997</v>
      </c>
      <c r="G2189" s="8">
        <v>0.60470000000000002</v>
      </c>
      <c r="H2189" s="8">
        <v>1</v>
      </c>
      <c r="I2189" t="s">
        <v>5628</v>
      </c>
    </row>
    <row r="2190" spans="1:9">
      <c r="A2190" s="12">
        <v>130.48712388090999</v>
      </c>
      <c r="B2190" s="12">
        <v>-45.41071177768</v>
      </c>
      <c r="C2190" s="12">
        <v>-5.7880000000000003</v>
      </c>
      <c r="D2190" s="12">
        <v>4.4870000000000001</v>
      </c>
      <c r="E2190">
        <v>5.2270000000000003</v>
      </c>
      <c r="F2190" s="8">
        <v>0.53400000000000003</v>
      </c>
      <c r="G2190" s="8">
        <v>0.63160000000000005</v>
      </c>
      <c r="H2190" s="8">
        <v>1</v>
      </c>
      <c r="I2190" t="s">
        <v>7243</v>
      </c>
    </row>
    <row r="2191" spans="1:9">
      <c r="A2191" s="12">
        <v>49.553412010048753</v>
      </c>
      <c r="B2191" s="12">
        <v>-62.506362419731111</v>
      </c>
      <c r="C2191" s="12">
        <v>1331.027</v>
      </c>
      <c r="D2191" s="12">
        <v>647.72500000000002</v>
      </c>
      <c r="E2191">
        <v>5.2279999999999998</v>
      </c>
      <c r="F2191" s="8">
        <v>0.8</v>
      </c>
      <c r="G2191" s="8">
        <v>0.8</v>
      </c>
      <c r="H2191" s="8">
        <v>0.8</v>
      </c>
      <c r="I2191" t="s">
        <v>7642</v>
      </c>
    </row>
    <row r="2192" spans="1:9">
      <c r="A2192" s="12">
        <v>68.549041208649996</v>
      </c>
      <c r="B2192" s="12">
        <v>-8.9702554695300005</v>
      </c>
      <c r="C2192" s="12">
        <v>-35.356999999999999</v>
      </c>
      <c r="D2192" s="12">
        <v>-111.608</v>
      </c>
      <c r="E2192">
        <v>5.2290000000000001</v>
      </c>
      <c r="F2192" s="8">
        <v>1</v>
      </c>
      <c r="G2192" s="8">
        <v>0.78720000000000001</v>
      </c>
      <c r="H2192" s="8">
        <v>0.57969999999999999</v>
      </c>
      <c r="I2192" t="s">
        <v>2072</v>
      </c>
    </row>
    <row r="2193" spans="1:9">
      <c r="A2193" s="12">
        <v>80.875650188000009</v>
      </c>
      <c r="B2193" s="12">
        <v>-13.927352919339999</v>
      </c>
      <c r="C2193" s="12">
        <v>0.40100000000000002</v>
      </c>
      <c r="D2193" s="12">
        <v>-1.038</v>
      </c>
      <c r="E2193">
        <v>5.2290000000000001</v>
      </c>
      <c r="F2193" s="8">
        <v>0.47989999999999999</v>
      </c>
      <c r="G2193" s="8">
        <v>0.58679999999999999</v>
      </c>
      <c r="H2193" s="8">
        <v>1</v>
      </c>
      <c r="I2193" t="s">
        <v>2291</v>
      </c>
    </row>
    <row r="2194" spans="1:9">
      <c r="A2194" s="12">
        <v>340.36937294393999</v>
      </c>
      <c r="B2194" s="12">
        <v>40.225447149050005</v>
      </c>
      <c r="C2194" s="12">
        <v>-2.0049999999999999</v>
      </c>
      <c r="D2194" s="12">
        <v>-4.5119999999999996</v>
      </c>
      <c r="E2194">
        <v>5.2290000000000001</v>
      </c>
      <c r="F2194" s="8">
        <v>0.47989999999999999</v>
      </c>
      <c r="G2194" s="8">
        <v>0.58679999999999999</v>
      </c>
      <c r="H2194" s="8">
        <v>1</v>
      </c>
      <c r="I2194" t="s">
        <v>4511</v>
      </c>
    </row>
    <row r="2195" spans="1:9">
      <c r="A2195" s="12">
        <v>221.93669341313</v>
      </c>
      <c r="B2195" s="12">
        <v>-26.087500534449998</v>
      </c>
      <c r="C2195" s="12">
        <v>38.372999999999998</v>
      </c>
      <c r="D2195" s="12">
        <v>-9.1329999999999991</v>
      </c>
      <c r="E2195">
        <v>5.2290000000000001</v>
      </c>
      <c r="F2195" s="8">
        <v>1</v>
      </c>
      <c r="G2195" s="8">
        <v>0.85409999999999997</v>
      </c>
      <c r="H2195" s="8">
        <v>0.72770000000000001</v>
      </c>
      <c r="I2195" t="s">
        <v>5541</v>
      </c>
    </row>
    <row r="2196" spans="1:9">
      <c r="A2196" s="12">
        <v>161.62328393396001</v>
      </c>
      <c r="B2196" s="12">
        <v>-64.263237132859999</v>
      </c>
      <c r="C2196" s="12">
        <v>-18.077000000000002</v>
      </c>
      <c r="D2196" s="12">
        <v>9.4499999999999993</v>
      </c>
      <c r="E2196">
        <v>5.2290000000000001</v>
      </c>
      <c r="F2196" s="8">
        <v>0.53400000000000003</v>
      </c>
      <c r="G2196" s="8">
        <v>0.63160000000000005</v>
      </c>
      <c r="H2196" s="8">
        <v>1</v>
      </c>
      <c r="I2196" t="s">
        <v>7854</v>
      </c>
    </row>
    <row r="2197" spans="1:9">
      <c r="A2197" s="12">
        <v>345.88701037188997</v>
      </c>
      <c r="B2197" s="12">
        <v>67.209210664289998</v>
      </c>
      <c r="C2197" s="12">
        <v>22.472999999999999</v>
      </c>
      <c r="D2197" s="12">
        <v>10.269</v>
      </c>
      <c r="E2197">
        <v>5.23</v>
      </c>
      <c r="F2197" s="8">
        <v>1</v>
      </c>
      <c r="G2197" s="8">
        <v>0.78720000000000001</v>
      </c>
      <c r="H2197" s="8">
        <v>0.57969999999999999</v>
      </c>
      <c r="I2197" t="s">
        <v>822</v>
      </c>
    </row>
    <row r="2198" spans="1:9">
      <c r="A2198" s="12">
        <v>54.072517123000004</v>
      </c>
      <c r="B2198" s="12">
        <v>-17.46707564111</v>
      </c>
      <c r="C2198" s="12">
        <v>36.026000000000003</v>
      </c>
      <c r="D2198" s="12">
        <v>-7.3620000000000001</v>
      </c>
      <c r="E2198">
        <v>5.23</v>
      </c>
      <c r="F2198" s="8">
        <v>0.54959999999999998</v>
      </c>
      <c r="G2198" s="8">
        <v>0.64410000000000001</v>
      </c>
      <c r="H2198" s="8">
        <v>1</v>
      </c>
      <c r="I2198" t="s">
        <v>1840</v>
      </c>
    </row>
    <row r="2199" spans="1:9">
      <c r="A2199" s="12">
        <v>44.675314584810003</v>
      </c>
      <c r="B2199" s="12">
        <v>-2.7828970695000002</v>
      </c>
      <c r="C2199" s="12">
        <v>-23.129000000000001</v>
      </c>
      <c r="D2199" s="12">
        <v>-63.423000000000002</v>
      </c>
      <c r="E2199">
        <v>5.23</v>
      </c>
      <c r="F2199" s="8">
        <v>0.6109</v>
      </c>
      <c r="G2199" s="8">
        <v>0.69189999999999996</v>
      </c>
      <c r="H2199" s="8">
        <v>1</v>
      </c>
      <c r="I2199" t="s">
        <v>3982</v>
      </c>
    </row>
    <row r="2200" spans="1:9">
      <c r="A2200" s="12">
        <v>139.17391197195002</v>
      </c>
      <c r="B2200" s="12">
        <v>-6.3531444179099994</v>
      </c>
      <c r="C2200" s="12">
        <v>18.861999999999998</v>
      </c>
      <c r="D2200" s="12">
        <v>3.121</v>
      </c>
      <c r="E2200">
        <v>5.23</v>
      </c>
      <c r="F2200" s="8">
        <v>1</v>
      </c>
      <c r="G2200" s="8">
        <v>0.79920000000000002</v>
      </c>
      <c r="H2200" s="8">
        <v>0.60450000000000004</v>
      </c>
      <c r="I2200" t="s">
        <v>4620</v>
      </c>
    </row>
    <row r="2201" spans="1:9">
      <c r="A2201" s="12">
        <v>246.93107083824</v>
      </c>
      <c r="B2201" s="12">
        <v>-7.5979291253699994</v>
      </c>
      <c r="C2201" s="12">
        <v>0.70099999999999996</v>
      </c>
      <c r="D2201" s="12">
        <v>-153.66900000000001</v>
      </c>
      <c r="E2201">
        <v>5.23</v>
      </c>
      <c r="F2201" s="8">
        <v>1</v>
      </c>
      <c r="G2201" s="8">
        <v>0.63180000000000003</v>
      </c>
      <c r="H2201" s="8">
        <v>0.31119999999999998</v>
      </c>
      <c r="I2201" t="s">
        <v>6247</v>
      </c>
    </row>
    <row r="2202" spans="1:9">
      <c r="A2202" s="12">
        <v>253.6487252586</v>
      </c>
      <c r="B2202" s="12">
        <v>-6.1539809565300008</v>
      </c>
      <c r="C2202" s="12">
        <v>-31.841000000000001</v>
      </c>
      <c r="D2202" s="12">
        <v>-21.2</v>
      </c>
      <c r="E2202">
        <v>5.23</v>
      </c>
      <c r="F2202" s="8">
        <v>1</v>
      </c>
      <c r="G2202" s="8">
        <v>0.82210000000000005</v>
      </c>
      <c r="H2202" s="8">
        <v>0.65410000000000001</v>
      </c>
      <c r="I2202" t="s">
        <v>6250</v>
      </c>
    </row>
    <row r="2203" spans="1:9">
      <c r="A2203" s="12">
        <v>287.24964495079001</v>
      </c>
      <c r="B2203" s="12">
        <v>6.07321778825</v>
      </c>
      <c r="C2203" s="12">
        <v>-13.023999999999999</v>
      </c>
      <c r="D2203" s="12">
        <v>-80.084999999999994</v>
      </c>
      <c r="E2203">
        <v>5.23</v>
      </c>
      <c r="F2203" s="8">
        <v>0.86680000000000001</v>
      </c>
      <c r="G2203" s="8">
        <v>0.87180000000000002</v>
      </c>
      <c r="H2203" s="8">
        <v>1</v>
      </c>
      <c r="I2203" t="s">
        <v>6487</v>
      </c>
    </row>
    <row r="2204" spans="1:9">
      <c r="A2204" s="12">
        <v>281.09491900000006</v>
      </c>
      <c r="B2204" s="12">
        <v>39.612718083333334</v>
      </c>
      <c r="C2204" s="12">
        <v>6.18</v>
      </c>
      <c r="D2204" s="12">
        <v>50.42</v>
      </c>
      <c r="E2204">
        <v>5.23</v>
      </c>
      <c r="F2204" s="8">
        <v>0.73529999999999995</v>
      </c>
      <c r="G2204" s="8">
        <v>0.78269999999999995</v>
      </c>
      <c r="H2204" s="8">
        <v>1</v>
      </c>
      <c r="I2204" t="s">
        <v>7060</v>
      </c>
    </row>
    <row r="2205" spans="1:9">
      <c r="A2205" s="12">
        <v>281.09491254868999</v>
      </c>
      <c r="B2205" s="12">
        <v>39.612714602609998</v>
      </c>
      <c r="C2205" s="12">
        <v>7.2069999999999999</v>
      </c>
      <c r="D2205" s="12">
        <v>49.009</v>
      </c>
      <c r="E2205">
        <v>5.23</v>
      </c>
      <c r="F2205" s="8">
        <v>0.73529999999999995</v>
      </c>
      <c r="G2205" s="8">
        <v>0.78269999999999995</v>
      </c>
      <c r="H2205" s="8">
        <v>1</v>
      </c>
      <c r="I2205" t="s">
        <v>7061</v>
      </c>
    </row>
    <row r="2206" spans="1:9">
      <c r="A2206" s="12">
        <v>161.73946933833335</v>
      </c>
      <c r="B2206" s="12">
        <v>-56.757191671111109</v>
      </c>
      <c r="C2206" s="12">
        <v>-20.79</v>
      </c>
      <c r="D2206" s="12">
        <v>-0.35</v>
      </c>
      <c r="E2206">
        <v>5.23</v>
      </c>
      <c r="F2206" s="8">
        <v>0.52290000000000003</v>
      </c>
      <c r="G2206" s="8">
        <v>0.62250000000000005</v>
      </c>
      <c r="H2206" s="8">
        <v>1</v>
      </c>
      <c r="I2206" t="s">
        <v>7772</v>
      </c>
    </row>
    <row r="2207" spans="1:9">
      <c r="A2207" s="12">
        <v>214.96459465449001</v>
      </c>
      <c r="B2207" s="12">
        <v>-61.272973803119996</v>
      </c>
      <c r="C2207" s="12">
        <v>-165.84</v>
      </c>
      <c r="D2207" s="12">
        <v>-89.507000000000005</v>
      </c>
      <c r="E2207">
        <v>5.23</v>
      </c>
      <c r="F2207" s="8">
        <v>0.72599999999999998</v>
      </c>
      <c r="G2207" s="8">
        <v>0.7762</v>
      </c>
      <c r="H2207" s="8">
        <v>1</v>
      </c>
      <c r="I2207" t="s">
        <v>8400</v>
      </c>
    </row>
    <row r="2208" spans="1:9">
      <c r="A2208" s="12">
        <v>72.727916666666658</v>
      </c>
      <c r="B2208" s="12">
        <v>-53.456111111111113</v>
      </c>
      <c r="C2208" s="12" t="s">
        <v>9341</v>
      </c>
      <c r="D2208" s="12" t="s">
        <v>9341</v>
      </c>
      <c r="E2208">
        <v>5.23</v>
      </c>
      <c r="F2208" s="8">
        <v>0.8</v>
      </c>
      <c r="G2208" s="8">
        <v>0.8</v>
      </c>
      <c r="H2208" s="8">
        <v>0.8</v>
      </c>
      <c r="I2208" t="s">
        <v>8954</v>
      </c>
    </row>
    <row r="2209" spans="1:9">
      <c r="A2209" s="12">
        <v>197.84673283869</v>
      </c>
      <c r="B2209" s="12">
        <v>-43.368555023630002</v>
      </c>
      <c r="C2209" s="12">
        <v>-114.105</v>
      </c>
      <c r="D2209" s="12">
        <v>-20.63</v>
      </c>
      <c r="E2209">
        <v>5.2309999999999999</v>
      </c>
      <c r="F2209" s="8">
        <v>1</v>
      </c>
      <c r="G2209" s="8">
        <v>0.82210000000000005</v>
      </c>
      <c r="H2209" s="8">
        <v>0.65410000000000001</v>
      </c>
      <c r="I2209" t="s">
        <v>5304</v>
      </c>
    </row>
    <row r="2210" spans="1:9">
      <c r="A2210" s="12">
        <v>113.02478678058999</v>
      </c>
      <c r="B2210" s="12">
        <v>1.91447967575</v>
      </c>
      <c r="C2210" s="12">
        <v>-2.129</v>
      </c>
      <c r="D2210" s="12">
        <v>-0.86799999999999999</v>
      </c>
      <c r="E2210">
        <v>5.2329999999999997</v>
      </c>
      <c r="F2210" s="8">
        <v>0.86680000000000001</v>
      </c>
      <c r="G2210" s="8">
        <v>0.87180000000000002</v>
      </c>
      <c r="H2210" s="8">
        <v>1</v>
      </c>
      <c r="I2210" t="s">
        <v>3112</v>
      </c>
    </row>
    <row r="2211" spans="1:9">
      <c r="A2211" s="12">
        <v>57.578921749999999</v>
      </c>
      <c r="B2211" s="12">
        <v>25.579374416666667</v>
      </c>
      <c r="C2211" s="12">
        <v>41</v>
      </c>
      <c r="D2211" s="12">
        <v>-112.74</v>
      </c>
      <c r="E2211">
        <v>5.234</v>
      </c>
      <c r="F2211" s="8">
        <v>0.65039999999999998</v>
      </c>
      <c r="G2211" s="8">
        <v>0.72150000000000003</v>
      </c>
      <c r="H2211" s="8">
        <v>1</v>
      </c>
      <c r="I2211" t="s">
        <v>1860</v>
      </c>
    </row>
    <row r="2212" spans="1:9">
      <c r="A2212" s="12">
        <v>83.914517315159998</v>
      </c>
      <c r="B2212" s="12">
        <v>-4.8560665490999995</v>
      </c>
      <c r="C2212" s="12">
        <v>-2.113</v>
      </c>
      <c r="D2212" s="12">
        <v>8.5009999999999994</v>
      </c>
      <c r="E2212">
        <v>5.234</v>
      </c>
      <c r="F2212" s="8">
        <v>0.85199999999999998</v>
      </c>
      <c r="G2212" s="8">
        <v>0.86209999999999998</v>
      </c>
      <c r="H2212" s="8">
        <v>1</v>
      </c>
      <c r="I2212" t="s">
        <v>2375</v>
      </c>
    </row>
    <row r="2213" spans="1:9">
      <c r="A2213" s="12">
        <v>128.81481369362999</v>
      </c>
      <c r="B2213" s="12">
        <v>-58.224738986849999</v>
      </c>
      <c r="C2213" s="12">
        <v>-21.925000000000001</v>
      </c>
      <c r="D2213" s="12">
        <v>11.574</v>
      </c>
      <c r="E2213">
        <v>5.234</v>
      </c>
      <c r="F2213" s="8">
        <v>0.51039999999999996</v>
      </c>
      <c r="G2213" s="8">
        <v>0.61219999999999997</v>
      </c>
      <c r="H2213" s="8">
        <v>1</v>
      </c>
      <c r="I2213" t="s">
        <v>7498</v>
      </c>
    </row>
    <row r="2214" spans="1:9">
      <c r="A2214" s="12">
        <v>56.915208726279999</v>
      </c>
      <c r="B2214" s="12">
        <v>-23.874677463019999</v>
      </c>
      <c r="C2214" s="12">
        <v>47.218000000000004</v>
      </c>
      <c r="D2214" s="12">
        <v>48.518999999999998</v>
      </c>
      <c r="E2214">
        <v>5.2350000000000003</v>
      </c>
      <c r="F2214" s="8">
        <v>0.67030000000000001</v>
      </c>
      <c r="G2214" s="8">
        <v>0.73619999999999997</v>
      </c>
      <c r="H2214" s="8">
        <v>1</v>
      </c>
      <c r="I2214" t="s">
        <v>1884</v>
      </c>
    </row>
    <row r="2215" spans="1:9">
      <c r="A2215" s="12">
        <v>304.23035707823999</v>
      </c>
      <c r="B2215" s="12">
        <v>40.365075903449998</v>
      </c>
      <c r="C2215" s="12">
        <v>2.2450000000000001</v>
      </c>
      <c r="D2215" s="12">
        <v>-2.1389999999999998</v>
      </c>
      <c r="E2215">
        <v>5.2359999999999998</v>
      </c>
      <c r="F2215" s="8">
        <v>1</v>
      </c>
      <c r="G2215" s="8">
        <v>0.78720000000000001</v>
      </c>
      <c r="H2215" s="8">
        <v>0.57969999999999999</v>
      </c>
      <c r="I2215" t="s">
        <v>515</v>
      </c>
    </row>
    <row r="2216" spans="1:9">
      <c r="A2216" s="12">
        <v>187.22792600277</v>
      </c>
      <c r="B2216" s="12">
        <v>25.912851614759997</v>
      </c>
      <c r="C2216" s="12">
        <v>-23.071000000000002</v>
      </c>
      <c r="D2216" s="12">
        <v>-15.11</v>
      </c>
      <c r="E2216">
        <v>5.2359999999999998</v>
      </c>
      <c r="F2216" s="8">
        <v>0.6109</v>
      </c>
      <c r="G2216" s="8">
        <v>0.69189999999999996</v>
      </c>
      <c r="H2216" s="8">
        <v>1</v>
      </c>
      <c r="I2216" t="s">
        <v>5143</v>
      </c>
    </row>
    <row r="2217" spans="1:9">
      <c r="A2217" s="12">
        <v>116.56750514760999</v>
      </c>
      <c r="B2217" s="12">
        <v>10.768251704960001</v>
      </c>
      <c r="C2217" s="12">
        <v>-30.318000000000001</v>
      </c>
      <c r="D2217" s="12">
        <v>-25.277999999999999</v>
      </c>
      <c r="E2217">
        <v>5.2370000000000001</v>
      </c>
      <c r="F2217" s="8">
        <v>0.63239999999999996</v>
      </c>
      <c r="G2217" s="8">
        <v>0.70809999999999995</v>
      </c>
      <c r="H2217" s="8">
        <v>1</v>
      </c>
      <c r="I2217" t="s">
        <v>3173</v>
      </c>
    </row>
    <row r="2218" spans="1:9">
      <c r="A2218" s="12">
        <v>2.9334211539099995</v>
      </c>
      <c r="B2218" s="12">
        <v>-35.133114709190004</v>
      </c>
      <c r="C2218" s="12">
        <v>171.298</v>
      </c>
      <c r="D2218" s="12">
        <v>125.43600000000001</v>
      </c>
      <c r="E2218">
        <v>5.2389999999999999</v>
      </c>
      <c r="F2218" s="8">
        <v>0.99370000000000003</v>
      </c>
      <c r="G2218" s="8">
        <v>0.9526</v>
      </c>
      <c r="H2218" s="8">
        <v>1</v>
      </c>
      <c r="I2218" t="s">
        <v>3576</v>
      </c>
    </row>
    <row r="2219" spans="1:9">
      <c r="A2219" s="12">
        <v>356.05032542614998</v>
      </c>
      <c r="B2219" s="12">
        <v>-18.276949562980001</v>
      </c>
      <c r="C2219" s="12">
        <v>28.824999999999999</v>
      </c>
      <c r="D2219" s="12">
        <v>-2.0640000000000001</v>
      </c>
      <c r="E2219">
        <v>5.2389999999999999</v>
      </c>
      <c r="F2219" s="8">
        <v>0.57499999999999996</v>
      </c>
      <c r="G2219" s="8">
        <v>0.66420000000000001</v>
      </c>
      <c r="H2219" s="8">
        <v>1</v>
      </c>
      <c r="I2219" t="s">
        <v>3776</v>
      </c>
    </row>
    <row r="2220" spans="1:9">
      <c r="A2220" s="12">
        <v>243.46210941046999</v>
      </c>
      <c r="B2220" s="12">
        <v>-11.83774786154</v>
      </c>
      <c r="C2220" s="12">
        <v>-4.9909999999999997</v>
      </c>
      <c r="D2220" s="12">
        <v>-9.9309999999999992</v>
      </c>
      <c r="E2220">
        <v>5.2389999999999999</v>
      </c>
      <c r="F2220" s="8">
        <v>1</v>
      </c>
      <c r="G2220" s="8">
        <v>0.78720000000000001</v>
      </c>
      <c r="H2220" s="8">
        <v>0.57969999999999999</v>
      </c>
      <c r="I2220" t="s">
        <v>6187</v>
      </c>
    </row>
    <row r="2221" spans="1:9">
      <c r="A2221" s="12">
        <v>213.01670692149875</v>
      </c>
      <c r="B2221" s="12">
        <v>69.432547488385282</v>
      </c>
      <c r="C2221" s="12">
        <v>-26.513999999999999</v>
      </c>
      <c r="D2221" s="12">
        <v>-49.503999999999998</v>
      </c>
      <c r="E2221">
        <v>5.24</v>
      </c>
      <c r="F2221" s="8">
        <v>1</v>
      </c>
      <c r="G2221" s="8">
        <v>0.64800000000000002</v>
      </c>
      <c r="H2221" s="8">
        <v>0.33460000000000001</v>
      </c>
      <c r="I2221" t="s">
        <v>1408</v>
      </c>
    </row>
    <row r="2222" spans="1:9">
      <c r="A2222" s="12">
        <v>111.93482220727</v>
      </c>
      <c r="B2222" s="12">
        <v>21.44527902503</v>
      </c>
      <c r="C2222" s="12">
        <v>-56.45</v>
      </c>
      <c r="D2222" s="12">
        <v>-121.068</v>
      </c>
      <c r="E2222">
        <v>5.24</v>
      </c>
      <c r="F2222" s="8">
        <v>0.8</v>
      </c>
      <c r="G2222" s="8">
        <v>0.8</v>
      </c>
      <c r="H2222" s="8">
        <v>0.8</v>
      </c>
      <c r="I2222" t="s">
        <v>3029</v>
      </c>
    </row>
    <row r="2223" spans="1:9">
      <c r="A2223" s="12">
        <v>325.50290452378999</v>
      </c>
      <c r="B2223" s="12">
        <v>-23.262857178809998</v>
      </c>
      <c r="C2223" s="12">
        <v>91.683999999999997</v>
      </c>
      <c r="D2223" s="12">
        <v>-95.143000000000001</v>
      </c>
      <c r="E2223">
        <v>5.24</v>
      </c>
      <c r="F2223" s="8">
        <v>1</v>
      </c>
      <c r="G2223" s="8">
        <v>0.83299999999999996</v>
      </c>
      <c r="H2223" s="8">
        <v>0.67869999999999997</v>
      </c>
      <c r="I2223" t="s">
        <v>3659</v>
      </c>
    </row>
    <row r="2224" spans="1:9">
      <c r="A2224" s="12">
        <v>25.624010521366667</v>
      </c>
      <c r="B2224" s="12">
        <v>20.268512682697221</v>
      </c>
      <c r="C2224" s="12">
        <v>-300.73700000000002</v>
      </c>
      <c r="D2224" s="12">
        <v>-673.53899999999999</v>
      </c>
      <c r="E2224">
        <v>5.24</v>
      </c>
      <c r="F2224" s="8">
        <v>1</v>
      </c>
      <c r="G2224" s="8">
        <v>0.82210000000000005</v>
      </c>
      <c r="H2224" s="8">
        <v>0.65410000000000001</v>
      </c>
      <c r="I2224" t="s">
        <v>4270</v>
      </c>
    </row>
    <row r="2225" spans="1:9">
      <c r="A2225" s="12">
        <v>136.93670647549001</v>
      </c>
      <c r="B2225" s="12">
        <v>10.668199885229999</v>
      </c>
      <c r="C2225" s="12">
        <v>-18.312000000000001</v>
      </c>
      <c r="D2225" s="12">
        <v>-12.105</v>
      </c>
      <c r="E2225">
        <v>5.24</v>
      </c>
      <c r="F2225" s="8">
        <v>0.54959999999999998</v>
      </c>
      <c r="G2225" s="8">
        <v>0.64410000000000001</v>
      </c>
      <c r="H2225" s="8">
        <v>1</v>
      </c>
      <c r="I2225" t="s">
        <v>4595</v>
      </c>
    </row>
    <row r="2226" spans="1:9">
      <c r="A2226" s="12">
        <v>154.40750832208332</v>
      </c>
      <c r="B2226" s="12">
        <v>-8.0689138333333332</v>
      </c>
      <c r="C2226" s="12">
        <v>-160.57</v>
      </c>
      <c r="D2226" s="12">
        <v>2.91</v>
      </c>
      <c r="E2226">
        <v>5.24</v>
      </c>
      <c r="F2226" s="8">
        <v>0.86680000000000001</v>
      </c>
      <c r="G2226" s="8">
        <v>0.87180000000000002</v>
      </c>
      <c r="H2226" s="8">
        <v>1</v>
      </c>
      <c r="I2226" t="s">
        <v>4770</v>
      </c>
    </row>
    <row r="2227" spans="1:9">
      <c r="A2227" s="12">
        <v>163.37305094077999</v>
      </c>
      <c r="B2227" s="12">
        <v>-20.138729455619998</v>
      </c>
      <c r="C2227" s="12">
        <v>80.915000000000006</v>
      </c>
      <c r="D2227" s="12">
        <v>-238.566</v>
      </c>
      <c r="E2227">
        <v>5.24</v>
      </c>
      <c r="F2227" s="8">
        <v>0.8</v>
      </c>
      <c r="G2227" s="8">
        <v>0.8</v>
      </c>
      <c r="H2227" s="8">
        <v>0.8</v>
      </c>
      <c r="I2227" t="s">
        <v>4914</v>
      </c>
    </row>
    <row r="2228" spans="1:9">
      <c r="A2228" s="12">
        <v>166.81954127333</v>
      </c>
      <c r="B2228" s="12">
        <v>-42.638679892479999</v>
      </c>
      <c r="C2228" s="12">
        <v>-83.662000000000006</v>
      </c>
      <c r="D2228" s="12">
        <v>41.466999999999999</v>
      </c>
      <c r="E2228">
        <v>5.24</v>
      </c>
      <c r="F2228" s="8">
        <v>0.8</v>
      </c>
      <c r="G2228" s="8">
        <v>0.8</v>
      </c>
      <c r="H2228" s="8">
        <v>0.8</v>
      </c>
      <c r="I2228" t="s">
        <v>4951</v>
      </c>
    </row>
    <row r="2229" spans="1:9">
      <c r="A2229" s="12">
        <v>235.65965209149999</v>
      </c>
      <c r="B2229" s="12">
        <v>-37.424939212459996</v>
      </c>
      <c r="C2229" s="12">
        <v>-48.88</v>
      </c>
      <c r="D2229" s="12">
        <v>-17.283999999999999</v>
      </c>
      <c r="E2229">
        <v>5.24</v>
      </c>
      <c r="F2229" s="8">
        <v>1</v>
      </c>
      <c r="G2229" s="8">
        <v>0.85409999999999997</v>
      </c>
      <c r="H2229" s="8">
        <v>0.72770000000000001</v>
      </c>
      <c r="I2229" t="s">
        <v>5584</v>
      </c>
    </row>
    <row r="2230" spans="1:9">
      <c r="A2230" s="12">
        <v>251.94341675688003</v>
      </c>
      <c r="B2230" s="12">
        <v>5.2467475936000003</v>
      </c>
      <c r="C2230" s="12">
        <v>-19.402999999999999</v>
      </c>
      <c r="D2230" s="12">
        <v>-39.530999999999999</v>
      </c>
      <c r="E2230">
        <v>5.24</v>
      </c>
      <c r="F2230" s="8">
        <v>0.63239999999999996</v>
      </c>
      <c r="G2230" s="8">
        <v>0.70809999999999995</v>
      </c>
      <c r="H2230" s="8">
        <v>1</v>
      </c>
      <c r="I2230" t="s">
        <v>6434</v>
      </c>
    </row>
    <row r="2231" spans="1:9">
      <c r="A2231" s="12">
        <v>65.472190575140004</v>
      </c>
      <c r="B2231" s="12">
        <v>-63.386390763569999</v>
      </c>
      <c r="C2231" s="12">
        <v>85.704999999999998</v>
      </c>
      <c r="D2231" s="12">
        <v>176.113</v>
      </c>
      <c r="E2231">
        <v>5.24</v>
      </c>
      <c r="F2231" s="8">
        <v>1</v>
      </c>
      <c r="G2231" s="8">
        <v>0.85409999999999997</v>
      </c>
      <c r="H2231" s="8">
        <v>0.72770000000000001</v>
      </c>
      <c r="I2231" t="s">
        <v>7579</v>
      </c>
    </row>
    <row r="2232" spans="1:9">
      <c r="A2232" s="12">
        <v>299.27628828807002</v>
      </c>
      <c r="B2232" s="12">
        <v>-58.901351707069999</v>
      </c>
      <c r="C2232" s="12">
        <v>22.751999999999999</v>
      </c>
      <c r="D2232" s="12">
        <v>-14.8</v>
      </c>
      <c r="E2232">
        <v>5.2409999999999997</v>
      </c>
      <c r="F2232" s="8">
        <v>0.57499999999999996</v>
      </c>
      <c r="G2232" s="8">
        <v>0.66420000000000001</v>
      </c>
      <c r="H2232" s="8">
        <v>1</v>
      </c>
      <c r="I2232" t="s">
        <v>8593</v>
      </c>
    </row>
    <row r="2233" spans="1:9">
      <c r="A2233" s="12">
        <v>65.151293184019991</v>
      </c>
      <c r="B2233" s="12">
        <v>15.095452823510001</v>
      </c>
      <c r="C2233" s="12">
        <v>108.443</v>
      </c>
      <c r="D2233" s="12">
        <v>-21.170999999999999</v>
      </c>
      <c r="E2233">
        <v>5.242</v>
      </c>
      <c r="F2233" s="8">
        <v>0.86680000000000001</v>
      </c>
      <c r="G2233" s="8">
        <v>0.87180000000000002</v>
      </c>
      <c r="H2233" s="8">
        <v>1</v>
      </c>
      <c r="I2233" t="s">
        <v>2001</v>
      </c>
    </row>
    <row r="2234" spans="1:9">
      <c r="A2234" s="12">
        <v>264.52298079539003</v>
      </c>
      <c r="B2234" s="12">
        <v>-54.500433896680001</v>
      </c>
      <c r="C2234" s="12">
        <v>-50.774999999999999</v>
      </c>
      <c r="D2234" s="12">
        <v>-149.745</v>
      </c>
      <c r="E2234">
        <v>5.242</v>
      </c>
      <c r="F2234" s="8">
        <v>0.72599999999999998</v>
      </c>
      <c r="G2234" s="8">
        <v>0.7762</v>
      </c>
      <c r="H2234" s="8">
        <v>1</v>
      </c>
      <c r="I2234" t="s">
        <v>8735</v>
      </c>
    </row>
    <row r="2235" spans="1:9">
      <c r="A2235" s="12">
        <v>109.63963547288999</v>
      </c>
      <c r="B2235" s="12">
        <v>-39.210284197220005</v>
      </c>
      <c r="C2235" s="12">
        <v>-9.5289999999999999</v>
      </c>
      <c r="D2235" s="12">
        <v>9.5649999999999995</v>
      </c>
      <c r="E2235">
        <v>5.2430000000000003</v>
      </c>
      <c r="F2235" s="8">
        <v>0.6109</v>
      </c>
      <c r="G2235" s="8">
        <v>0.69189999999999996</v>
      </c>
      <c r="H2235" s="8">
        <v>1</v>
      </c>
      <c r="I2235" t="s">
        <v>3013</v>
      </c>
    </row>
    <row r="2236" spans="1:9">
      <c r="A2236" s="12">
        <v>247.63978533201998</v>
      </c>
      <c r="B2236" s="12">
        <v>20.479187364309997</v>
      </c>
      <c r="C2236" s="12">
        <v>-89.23</v>
      </c>
      <c r="D2236" s="12">
        <v>-65.16</v>
      </c>
      <c r="E2236">
        <v>5.2430000000000003</v>
      </c>
      <c r="F2236" s="8">
        <v>1</v>
      </c>
      <c r="G2236" s="8">
        <v>0.85409999999999997</v>
      </c>
      <c r="H2236" s="8">
        <v>0.72770000000000001</v>
      </c>
      <c r="I2236" t="s">
        <v>6690</v>
      </c>
    </row>
    <row r="2237" spans="1:9">
      <c r="A2237" s="12">
        <v>281.44486418605999</v>
      </c>
      <c r="B2237" s="12">
        <v>74.085551205279998</v>
      </c>
      <c r="C2237" s="12">
        <v>5.2359999999999998</v>
      </c>
      <c r="D2237" s="12">
        <v>81.19</v>
      </c>
      <c r="E2237">
        <v>5.2439999999999998</v>
      </c>
      <c r="F2237" s="8">
        <v>1</v>
      </c>
      <c r="G2237" s="8">
        <v>0.83299999999999996</v>
      </c>
      <c r="H2237" s="8">
        <v>0.67869999999999997</v>
      </c>
      <c r="I2237" t="s">
        <v>1101</v>
      </c>
    </row>
    <row r="2238" spans="1:9">
      <c r="A2238" s="12">
        <v>245.11190678900999</v>
      </c>
      <c r="B2238" s="12">
        <v>-78.667496030660004</v>
      </c>
      <c r="C2238" s="12">
        <v>-1.8169999999999999</v>
      </c>
      <c r="D2238" s="12">
        <v>-31.510999999999999</v>
      </c>
      <c r="E2238">
        <v>5.2469999999999999</v>
      </c>
      <c r="F2238" s="8">
        <v>1</v>
      </c>
      <c r="G2238" s="8">
        <v>0.78720000000000001</v>
      </c>
      <c r="H2238" s="8">
        <v>0.57969999999999999</v>
      </c>
      <c r="I2238" t="s">
        <v>8279</v>
      </c>
    </row>
    <row r="2239" spans="1:9">
      <c r="A2239" s="12">
        <v>33.984531676719996</v>
      </c>
      <c r="B2239" s="12">
        <v>33.35889783719</v>
      </c>
      <c r="C2239" s="12">
        <v>-15.234</v>
      </c>
      <c r="D2239" s="12">
        <v>-32.710999999999999</v>
      </c>
      <c r="E2239">
        <v>5.2489999999999997</v>
      </c>
      <c r="F2239" s="8">
        <v>0.6109</v>
      </c>
      <c r="G2239" s="8">
        <v>0.69189999999999996</v>
      </c>
      <c r="H2239" s="8">
        <v>1</v>
      </c>
      <c r="I2239" t="s">
        <v>4493</v>
      </c>
    </row>
    <row r="2240" spans="1:9">
      <c r="A2240" s="12">
        <v>275.70433189579001</v>
      </c>
      <c r="B2240" s="12">
        <v>17.826616581500002</v>
      </c>
      <c r="C2240" s="12">
        <v>71.456999999999994</v>
      </c>
      <c r="D2240" s="12">
        <v>15.436999999999999</v>
      </c>
      <c r="E2240">
        <v>5.2489999999999997</v>
      </c>
      <c r="F2240" s="8">
        <v>1</v>
      </c>
      <c r="G2240" s="8">
        <v>0.78720000000000001</v>
      </c>
      <c r="H2240" s="8">
        <v>0.57969999999999999</v>
      </c>
      <c r="I2240" t="s">
        <v>6652</v>
      </c>
    </row>
    <row r="2241" spans="1:9">
      <c r="A2241" s="12">
        <v>270.59602969095999</v>
      </c>
      <c r="B2241" s="12">
        <v>20.833635215019999</v>
      </c>
      <c r="C2241" s="12">
        <v>0.17799999999999999</v>
      </c>
      <c r="D2241" s="12">
        <v>-9.3689999999999998</v>
      </c>
      <c r="E2241">
        <v>5.2489999999999997</v>
      </c>
      <c r="F2241" s="8">
        <v>0.50129999999999997</v>
      </c>
      <c r="G2241" s="8">
        <v>0.60470000000000002</v>
      </c>
      <c r="H2241" s="8">
        <v>1</v>
      </c>
      <c r="I2241" t="s">
        <v>6701</v>
      </c>
    </row>
    <row r="2242" spans="1:9">
      <c r="A2242" s="12">
        <v>80.866011144710001</v>
      </c>
      <c r="B2242" s="12">
        <v>57.544399207299996</v>
      </c>
      <c r="C2242" s="12">
        <v>15.016999999999999</v>
      </c>
      <c r="D2242" s="12">
        <v>-54.469000000000001</v>
      </c>
      <c r="E2242">
        <v>5.25</v>
      </c>
      <c r="F2242" s="8">
        <v>0.6109</v>
      </c>
      <c r="G2242" s="8">
        <v>0.69189999999999996</v>
      </c>
      <c r="H2242" s="8">
        <v>1</v>
      </c>
      <c r="I2242" t="s">
        <v>1084</v>
      </c>
    </row>
    <row r="2243" spans="1:9">
      <c r="A2243" s="12">
        <v>226.56965572256999</v>
      </c>
      <c r="B2243" s="12">
        <v>54.556317939549999</v>
      </c>
      <c r="C2243" s="12">
        <v>47.962000000000003</v>
      </c>
      <c r="D2243" s="12">
        <v>12.061</v>
      </c>
      <c r="E2243">
        <v>5.25</v>
      </c>
      <c r="F2243" s="8">
        <v>1</v>
      </c>
      <c r="G2243" s="8">
        <v>0.85409999999999997</v>
      </c>
      <c r="H2243" s="8">
        <v>0.72770000000000001</v>
      </c>
      <c r="I2243" t="s">
        <v>1513</v>
      </c>
    </row>
    <row r="2244" spans="1:9">
      <c r="A2244" s="12">
        <v>212.07209479917998</v>
      </c>
      <c r="B2244" s="12">
        <v>49.458165679820006</v>
      </c>
      <c r="C2244" s="12">
        <v>-58.798999999999999</v>
      </c>
      <c r="D2244" s="12">
        <v>59.973999999999997</v>
      </c>
      <c r="E2244">
        <v>5.25</v>
      </c>
      <c r="F2244" s="8">
        <v>1</v>
      </c>
      <c r="G2244" s="8">
        <v>0.64800000000000002</v>
      </c>
      <c r="H2244" s="8">
        <v>0.33460000000000001</v>
      </c>
      <c r="I2244" t="s">
        <v>1623</v>
      </c>
    </row>
    <row r="2245" spans="1:9">
      <c r="A2245" s="12">
        <v>56.127127109509999</v>
      </c>
      <c r="B2245" s="12">
        <v>-1.1630909663</v>
      </c>
      <c r="C2245" s="12">
        <v>3.7240000000000002</v>
      </c>
      <c r="D2245" s="12">
        <v>-5.6189999999999998</v>
      </c>
      <c r="E2245">
        <v>5.25</v>
      </c>
      <c r="F2245" s="8">
        <v>0.53700000000000003</v>
      </c>
      <c r="G2245" s="8">
        <v>0.63400000000000001</v>
      </c>
      <c r="H2245" s="8">
        <v>1</v>
      </c>
      <c r="I2245" t="s">
        <v>1828</v>
      </c>
    </row>
    <row r="2246" spans="1:9">
      <c r="A2246" s="12">
        <v>57.147823695549995</v>
      </c>
      <c r="B2246" s="12">
        <v>-37.622003447270004</v>
      </c>
      <c r="C2246" s="12">
        <v>63.372</v>
      </c>
      <c r="D2246" s="12">
        <v>-8.1210000000000004</v>
      </c>
      <c r="E2246">
        <v>5.25</v>
      </c>
      <c r="F2246" s="8">
        <v>0.63239999999999996</v>
      </c>
      <c r="G2246" s="8">
        <v>0.70809999999999995</v>
      </c>
      <c r="H2246" s="8">
        <v>1</v>
      </c>
      <c r="I2246" t="s">
        <v>1893</v>
      </c>
    </row>
    <row r="2247" spans="1:9">
      <c r="A2247" s="12">
        <v>99.136821265409992</v>
      </c>
      <c r="B2247" s="12">
        <v>38.445505283779994</v>
      </c>
      <c r="C2247" s="12">
        <v>0.5</v>
      </c>
      <c r="D2247" s="12">
        <v>-19.757999999999999</v>
      </c>
      <c r="E2247">
        <v>5.25</v>
      </c>
      <c r="F2247" s="8">
        <v>0.8</v>
      </c>
      <c r="G2247" s="8">
        <v>0.8</v>
      </c>
      <c r="H2247" s="8">
        <v>0.8</v>
      </c>
      <c r="I2247" t="s">
        <v>2749</v>
      </c>
    </row>
    <row r="2248" spans="1:9">
      <c r="A2248" s="12">
        <v>201.67986058635</v>
      </c>
      <c r="B2248" s="12">
        <v>-12.707662904459999</v>
      </c>
      <c r="C2248" s="12">
        <v>-130.09299999999999</v>
      </c>
      <c r="D2248" s="12">
        <v>-21.369</v>
      </c>
      <c r="E2248">
        <v>5.25</v>
      </c>
      <c r="F2248" s="8">
        <v>1</v>
      </c>
      <c r="G2248" s="8">
        <v>0.73599999999999999</v>
      </c>
      <c r="H2248" s="8">
        <v>0.4803</v>
      </c>
      <c r="I2248" t="s">
        <v>5321</v>
      </c>
    </row>
    <row r="2249" spans="1:9">
      <c r="A2249" s="12">
        <v>138.60202435888999</v>
      </c>
      <c r="B2249" s="12">
        <v>-43.22748943773</v>
      </c>
      <c r="C2249" s="12">
        <v>-24.065999999999999</v>
      </c>
      <c r="D2249" s="12">
        <v>13.305999999999999</v>
      </c>
      <c r="E2249">
        <v>5.25</v>
      </c>
      <c r="F2249" s="8">
        <v>0.50129999999999997</v>
      </c>
      <c r="G2249" s="8">
        <v>0.60470000000000002</v>
      </c>
      <c r="H2249" s="8">
        <v>1</v>
      </c>
      <c r="I2249" t="s">
        <v>7319</v>
      </c>
    </row>
    <row r="2250" spans="1:9">
      <c r="A2250" s="12">
        <v>163.12852503102002</v>
      </c>
      <c r="B2250" s="12">
        <v>-57.240405010640004</v>
      </c>
      <c r="C2250" s="12">
        <v>-6.173</v>
      </c>
      <c r="D2250" s="12">
        <v>3.6909999999999998</v>
      </c>
      <c r="E2250">
        <v>5.25</v>
      </c>
      <c r="F2250" s="8">
        <v>0.6109</v>
      </c>
      <c r="G2250" s="8">
        <v>0.69189999999999996</v>
      </c>
      <c r="H2250" s="8">
        <v>1</v>
      </c>
      <c r="I2250" t="s">
        <v>7829</v>
      </c>
    </row>
    <row r="2251" spans="1:9">
      <c r="A2251" s="12">
        <v>260.81698433434997</v>
      </c>
      <c r="B2251" s="12">
        <v>-47.468196022699999</v>
      </c>
      <c r="C2251" s="12">
        <v>-6.2089999999999996</v>
      </c>
      <c r="D2251" s="12">
        <v>-17.699000000000002</v>
      </c>
      <c r="E2251">
        <v>5.25</v>
      </c>
      <c r="F2251" s="8">
        <v>0.47010000000000002</v>
      </c>
      <c r="G2251" s="8">
        <v>0.57840000000000003</v>
      </c>
      <c r="H2251" s="8">
        <v>1</v>
      </c>
      <c r="I2251" t="s">
        <v>8835</v>
      </c>
    </row>
    <row r="2252" spans="1:9">
      <c r="A2252" s="12">
        <v>157.76961635339001</v>
      </c>
      <c r="B2252" s="12">
        <v>82.558651744559995</v>
      </c>
      <c r="C2252" s="12">
        <v>-86.132999999999996</v>
      </c>
      <c r="D2252" s="12">
        <v>19.832000000000001</v>
      </c>
      <c r="E2252">
        <v>5.2519999999999998</v>
      </c>
      <c r="F2252" s="8">
        <v>0.8</v>
      </c>
      <c r="G2252" s="8">
        <v>0.8</v>
      </c>
      <c r="H2252" s="8">
        <v>0.8</v>
      </c>
      <c r="I2252" t="s">
        <v>1277</v>
      </c>
    </row>
    <row r="2253" spans="1:9">
      <c r="A2253" s="12">
        <v>94.928333491190003</v>
      </c>
      <c r="B2253" s="12">
        <v>-7.82290591822</v>
      </c>
      <c r="C2253" s="12">
        <v>-5.4050000000000002</v>
      </c>
      <c r="D2253" s="12">
        <v>-1.4159999999999999</v>
      </c>
      <c r="E2253">
        <v>5.2519999999999998</v>
      </c>
      <c r="F2253" s="8">
        <v>0.47989999999999999</v>
      </c>
      <c r="G2253" s="8">
        <v>0.58679999999999999</v>
      </c>
      <c r="H2253" s="8">
        <v>1</v>
      </c>
      <c r="I2253" t="s">
        <v>2636</v>
      </c>
    </row>
    <row r="2254" spans="1:9">
      <c r="A2254" s="12">
        <v>173.98160379798003</v>
      </c>
      <c r="B2254" s="12">
        <v>-47.64163993519</v>
      </c>
      <c r="C2254" s="12">
        <v>33.654000000000003</v>
      </c>
      <c r="D2254" s="12">
        <v>-49.433</v>
      </c>
      <c r="E2254">
        <v>5.2519999999999998</v>
      </c>
      <c r="F2254" s="8">
        <v>0.86680000000000001</v>
      </c>
      <c r="G2254" s="8">
        <v>0.87180000000000002</v>
      </c>
      <c r="H2254" s="8">
        <v>1</v>
      </c>
      <c r="I2254" t="s">
        <v>7956</v>
      </c>
    </row>
    <row r="2255" spans="1:9">
      <c r="A2255" s="12">
        <v>98.089073075589994</v>
      </c>
      <c r="B2255" s="12">
        <v>-37.696723702109999</v>
      </c>
      <c r="C2255" s="12">
        <v>73.075000000000003</v>
      </c>
      <c r="D2255" s="12">
        <v>-75.599000000000004</v>
      </c>
      <c r="E2255">
        <v>5.2530000000000001</v>
      </c>
      <c r="F2255" s="8">
        <v>1</v>
      </c>
      <c r="G2255" s="8">
        <v>0.85409999999999997</v>
      </c>
      <c r="H2255" s="8">
        <v>0.72770000000000001</v>
      </c>
      <c r="I2255" t="s">
        <v>2740</v>
      </c>
    </row>
    <row r="2256" spans="1:9">
      <c r="A2256" s="12">
        <v>234.12322455622999</v>
      </c>
      <c r="B2256" s="12">
        <v>10.01014705315</v>
      </c>
      <c r="C2256" s="12">
        <v>42.905999999999999</v>
      </c>
      <c r="D2256" s="12">
        <v>-123.90300000000001</v>
      </c>
      <c r="E2256">
        <v>5.2530000000000001</v>
      </c>
      <c r="F2256" s="8">
        <v>1</v>
      </c>
      <c r="G2256" s="8">
        <v>0.83299999999999996</v>
      </c>
      <c r="H2256" s="8">
        <v>0.67869999999999997</v>
      </c>
      <c r="I2256" t="s">
        <v>6541</v>
      </c>
    </row>
    <row r="2257" spans="1:9">
      <c r="A2257" s="12">
        <v>286.82555136207003</v>
      </c>
      <c r="B2257" s="12">
        <v>36.100159017910002</v>
      </c>
      <c r="C2257" s="12">
        <v>-1.2869999999999999</v>
      </c>
      <c r="D2257" s="12">
        <v>-4.6929999999999996</v>
      </c>
      <c r="E2257">
        <v>5.2530000000000001</v>
      </c>
      <c r="F2257" s="8">
        <v>0.53400000000000003</v>
      </c>
      <c r="G2257" s="8">
        <v>0.63160000000000005</v>
      </c>
      <c r="H2257" s="8">
        <v>1</v>
      </c>
      <c r="I2257" t="s">
        <v>7006</v>
      </c>
    </row>
    <row r="2258" spans="1:9">
      <c r="A2258" s="12">
        <v>42.256197058059996</v>
      </c>
      <c r="B2258" s="12">
        <v>-62.806521951599997</v>
      </c>
      <c r="C2258" s="12">
        <v>94.372</v>
      </c>
      <c r="D2258" s="12">
        <v>28.564</v>
      </c>
      <c r="E2258">
        <v>5.2530000000000001</v>
      </c>
      <c r="F2258" s="8">
        <v>0.65039999999999998</v>
      </c>
      <c r="G2258" s="8">
        <v>0.72150000000000003</v>
      </c>
      <c r="H2258" s="8">
        <v>1</v>
      </c>
      <c r="I2258" t="s">
        <v>7695</v>
      </c>
    </row>
    <row r="2259" spans="1:9">
      <c r="A2259" s="12">
        <v>234.45665857429</v>
      </c>
      <c r="B2259" s="12">
        <v>40.353434673560002</v>
      </c>
      <c r="C2259" s="12">
        <v>61.38</v>
      </c>
      <c r="D2259" s="12">
        <v>59.790999999999997</v>
      </c>
      <c r="E2259">
        <v>5.2539999999999996</v>
      </c>
      <c r="F2259" s="8">
        <v>0.8</v>
      </c>
      <c r="G2259" s="8">
        <v>0.8</v>
      </c>
      <c r="H2259" s="8">
        <v>0.8</v>
      </c>
      <c r="I2259" t="s">
        <v>1617</v>
      </c>
    </row>
    <row r="2260" spans="1:9">
      <c r="A2260" s="12">
        <v>176.73175952512</v>
      </c>
      <c r="B2260" s="12">
        <v>55.62818900445</v>
      </c>
      <c r="C2260" s="12">
        <v>13.528</v>
      </c>
      <c r="D2260" s="12">
        <v>-32.356999999999999</v>
      </c>
      <c r="E2260">
        <v>5.2539999999999996</v>
      </c>
      <c r="F2260" s="8">
        <v>1</v>
      </c>
      <c r="G2260" s="8">
        <v>0.79920000000000002</v>
      </c>
      <c r="H2260" s="8">
        <v>0.60450000000000004</v>
      </c>
      <c r="I2260" t="s">
        <v>1631</v>
      </c>
    </row>
    <row r="2261" spans="1:9">
      <c r="A2261" s="12">
        <v>139.52446340326</v>
      </c>
      <c r="B2261" s="12">
        <v>-51.050856636819994</v>
      </c>
      <c r="C2261" s="12">
        <v>-20.6</v>
      </c>
      <c r="D2261" s="12">
        <v>15.404999999999999</v>
      </c>
      <c r="E2261">
        <v>5.2539999999999996</v>
      </c>
      <c r="F2261" s="8">
        <v>0.53700000000000003</v>
      </c>
      <c r="G2261" s="8">
        <v>0.63400000000000001</v>
      </c>
      <c r="H2261" s="8">
        <v>1</v>
      </c>
      <c r="I2261" t="s">
        <v>7483</v>
      </c>
    </row>
    <row r="2262" spans="1:9">
      <c r="A2262" s="12">
        <v>138.57496040728998</v>
      </c>
      <c r="B2262" s="12">
        <v>-55.569629841230004</v>
      </c>
      <c r="C2262" s="12">
        <v>-33.265999999999998</v>
      </c>
      <c r="D2262" s="12">
        <v>29.207000000000001</v>
      </c>
      <c r="E2262">
        <v>5.2539999999999996</v>
      </c>
      <c r="F2262" s="8">
        <v>1</v>
      </c>
      <c r="G2262" s="8">
        <v>0.85409999999999997</v>
      </c>
      <c r="H2262" s="8">
        <v>0.72770000000000001</v>
      </c>
      <c r="I2262" t="s">
        <v>7553</v>
      </c>
    </row>
    <row r="2263" spans="1:9">
      <c r="A2263" s="12">
        <v>175.19611352921999</v>
      </c>
      <c r="B2263" s="12">
        <v>21.352727438400002</v>
      </c>
      <c r="C2263" s="12">
        <v>-60.942999999999998</v>
      </c>
      <c r="D2263" s="12">
        <v>-45.959000000000003</v>
      </c>
      <c r="E2263">
        <v>5.2549999999999999</v>
      </c>
      <c r="F2263" s="8">
        <v>1</v>
      </c>
      <c r="G2263" s="8">
        <v>0.82210000000000005</v>
      </c>
      <c r="H2263" s="8">
        <v>0.65410000000000001</v>
      </c>
      <c r="I2263" t="s">
        <v>5020</v>
      </c>
    </row>
    <row r="2264" spans="1:9">
      <c r="A2264" s="12">
        <v>46.639559977719998</v>
      </c>
      <c r="B2264" s="12">
        <v>-6.0885497580100001</v>
      </c>
      <c r="C2264" s="12">
        <v>7.4210000000000003</v>
      </c>
      <c r="D2264" s="12">
        <v>-10.542999999999999</v>
      </c>
      <c r="E2264">
        <v>5.2560000000000002</v>
      </c>
      <c r="F2264" s="8">
        <v>1</v>
      </c>
      <c r="G2264" s="8">
        <v>0.64800000000000002</v>
      </c>
      <c r="H2264" s="8">
        <v>0.33460000000000001</v>
      </c>
      <c r="I2264" t="s">
        <v>1730</v>
      </c>
    </row>
    <row r="2265" spans="1:9">
      <c r="A2265" s="12">
        <v>25.535955572359999</v>
      </c>
      <c r="B2265" s="12">
        <v>-32.326987546130006</v>
      </c>
      <c r="C2265" s="12">
        <v>-82.703999999999994</v>
      </c>
      <c r="D2265" s="12">
        <v>-4.2329999999999997</v>
      </c>
      <c r="E2265">
        <v>5.2560000000000002</v>
      </c>
      <c r="F2265" s="8">
        <v>1</v>
      </c>
      <c r="G2265" s="8">
        <v>0.82210000000000005</v>
      </c>
      <c r="H2265" s="8">
        <v>0.65410000000000001</v>
      </c>
      <c r="I2265" t="s">
        <v>3582</v>
      </c>
    </row>
    <row r="2266" spans="1:9">
      <c r="A2266" s="12">
        <v>355.61592693593997</v>
      </c>
      <c r="B2266" s="12">
        <v>-15.44802894853</v>
      </c>
      <c r="C2266" s="12">
        <v>14.608000000000001</v>
      </c>
      <c r="D2266" s="12">
        <v>-21.282</v>
      </c>
      <c r="E2266">
        <v>5.2569999999999997</v>
      </c>
      <c r="F2266" s="8">
        <v>1</v>
      </c>
      <c r="G2266" s="8">
        <v>0.78720000000000001</v>
      </c>
      <c r="H2266" s="8">
        <v>0.57969999999999999</v>
      </c>
      <c r="I2266" t="s">
        <v>3817</v>
      </c>
    </row>
    <row r="2267" spans="1:9">
      <c r="A2267" s="12">
        <v>208.02025959959002</v>
      </c>
      <c r="B2267" s="12">
        <v>-52.81152953918</v>
      </c>
      <c r="C2267" s="12">
        <v>-38.997</v>
      </c>
      <c r="D2267" s="12">
        <v>-26.863</v>
      </c>
      <c r="E2267">
        <v>5.2569999999999997</v>
      </c>
      <c r="F2267" s="8">
        <v>0.54959999999999998</v>
      </c>
      <c r="G2267" s="8">
        <v>0.64410000000000001</v>
      </c>
      <c r="H2267" s="8">
        <v>1</v>
      </c>
      <c r="I2267" t="s">
        <v>8394</v>
      </c>
    </row>
    <row r="2268" spans="1:9">
      <c r="A2268" s="12">
        <v>333.29380347792994</v>
      </c>
      <c r="B2268" s="12">
        <v>86.108003234599991</v>
      </c>
      <c r="C2268" s="12">
        <v>60.554000000000002</v>
      </c>
      <c r="D2268" s="12">
        <v>39.468000000000004</v>
      </c>
      <c r="E2268">
        <v>5.258</v>
      </c>
      <c r="F2268" s="8">
        <v>0.57499999999999996</v>
      </c>
      <c r="G2268" s="8">
        <v>0.66420000000000001</v>
      </c>
      <c r="H2268" s="8">
        <v>1</v>
      </c>
      <c r="I2268" t="s">
        <v>1110</v>
      </c>
    </row>
    <row r="2269" spans="1:9">
      <c r="A2269" s="12">
        <v>99.448408781954598</v>
      </c>
      <c r="B2269" s="12">
        <v>-32.339733467190001</v>
      </c>
      <c r="C2269" s="12">
        <v>107.755</v>
      </c>
      <c r="D2269" s="12">
        <v>65.122</v>
      </c>
      <c r="E2269">
        <v>5.258</v>
      </c>
      <c r="F2269" s="8">
        <v>1</v>
      </c>
      <c r="G2269" s="8">
        <v>0.82210000000000005</v>
      </c>
      <c r="H2269" s="8">
        <v>0.65410000000000001</v>
      </c>
      <c r="I2269" t="s">
        <v>2805</v>
      </c>
    </row>
    <row r="2270" spans="1:9">
      <c r="A2270" s="12">
        <v>284.77391158415003</v>
      </c>
      <c r="B2270" s="12">
        <v>13.622242871540001</v>
      </c>
      <c r="C2270" s="12">
        <v>14.853</v>
      </c>
      <c r="D2270" s="12">
        <v>-124.527</v>
      </c>
      <c r="E2270">
        <v>5.258</v>
      </c>
      <c r="F2270" s="8">
        <v>1</v>
      </c>
      <c r="G2270" s="8">
        <v>0.92759999999999998</v>
      </c>
      <c r="H2270" s="8">
        <v>0.91679999999999995</v>
      </c>
      <c r="I2270" t="s">
        <v>6612</v>
      </c>
    </row>
    <row r="2271" spans="1:9">
      <c r="A2271" s="12">
        <v>152.17813053555</v>
      </c>
      <c r="B2271" s="12">
        <v>-65.815476748029994</v>
      </c>
      <c r="C2271" s="12">
        <v>-63.615000000000002</v>
      </c>
      <c r="D2271" s="12">
        <v>49.575000000000003</v>
      </c>
      <c r="E2271">
        <v>5.258</v>
      </c>
      <c r="F2271" s="8">
        <v>1</v>
      </c>
      <c r="G2271" s="8">
        <v>0.83299999999999996</v>
      </c>
      <c r="H2271" s="8">
        <v>0.67869999999999997</v>
      </c>
      <c r="I2271" t="s">
        <v>7796</v>
      </c>
    </row>
    <row r="2272" spans="1:9">
      <c r="A2272" s="12">
        <v>102.88769326207999</v>
      </c>
      <c r="B2272" s="12">
        <v>21.761145291169999</v>
      </c>
      <c r="C2272" s="12">
        <v>-5.7190000000000003</v>
      </c>
      <c r="D2272" s="12">
        <v>-35.780999999999999</v>
      </c>
      <c r="E2272">
        <v>5.2590000000000003</v>
      </c>
      <c r="F2272" s="8">
        <v>0.65039999999999998</v>
      </c>
      <c r="G2272" s="8">
        <v>0.72150000000000003</v>
      </c>
      <c r="H2272" s="8">
        <v>1</v>
      </c>
      <c r="I2272" t="s">
        <v>2826</v>
      </c>
    </row>
    <row r="2273" spans="1:9">
      <c r="A2273" s="12">
        <v>123.81634445358002</v>
      </c>
      <c r="B2273" s="12">
        <v>-62.915641085769998</v>
      </c>
      <c r="C2273" s="12">
        <v>-23.542000000000002</v>
      </c>
      <c r="D2273" s="12">
        <v>-12.414</v>
      </c>
      <c r="E2273">
        <v>5.2590000000000003</v>
      </c>
      <c r="F2273" s="8">
        <v>0.65039999999999998</v>
      </c>
      <c r="G2273" s="8">
        <v>0.72150000000000003</v>
      </c>
      <c r="H2273" s="8">
        <v>1</v>
      </c>
      <c r="I2273" t="s">
        <v>9000</v>
      </c>
    </row>
    <row r="2274" spans="1:9">
      <c r="A2274" s="12">
        <v>98.800259017269994</v>
      </c>
      <c r="B2274" s="12">
        <v>28.022310803929997</v>
      </c>
      <c r="C2274" s="12">
        <v>0.29199999999999998</v>
      </c>
      <c r="D2274" s="12">
        <v>-13.521000000000001</v>
      </c>
      <c r="E2274">
        <v>5.26</v>
      </c>
      <c r="F2274" s="8">
        <v>0.6109</v>
      </c>
      <c r="G2274" s="8">
        <v>0.69189999999999996</v>
      </c>
      <c r="H2274" s="8">
        <v>1</v>
      </c>
      <c r="I2274" t="s">
        <v>2753</v>
      </c>
    </row>
    <row r="2275" spans="1:9">
      <c r="A2275" s="12">
        <v>101.83916367211999</v>
      </c>
      <c r="B2275" s="12">
        <v>-37.929697227479998</v>
      </c>
      <c r="C2275" s="12">
        <v>-9.8219999999999992</v>
      </c>
      <c r="D2275" s="12">
        <v>-9.99</v>
      </c>
      <c r="E2275">
        <v>5.26</v>
      </c>
      <c r="F2275" s="8">
        <v>0.54959999999999998</v>
      </c>
      <c r="G2275" s="8">
        <v>0.64410000000000001</v>
      </c>
      <c r="H2275" s="8">
        <v>1</v>
      </c>
      <c r="I2275" t="s">
        <v>2882</v>
      </c>
    </row>
    <row r="2276" spans="1:9">
      <c r="A2276" s="12">
        <v>33.226958323420007</v>
      </c>
      <c r="B2276" s="12">
        <v>-30.723826043629998</v>
      </c>
      <c r="C2276" s="12">
        <v>14.425000000000001</v>
      </c>
      <c r="D2276" s="12">
        <v>6.6159999999999997</v>
      </c>
      <c r="E2276">
        <v>5.26</v>
      </c>
      <c r="F2276" s="8">
        <v>0.6109</v>
      </c>
      <c r="G2276" s="8">
        <v>0.69189999999999996</v>
      </c>
      <c r="H2276" s="8">
        <v>1</v>
      </c>
      <c r="I2276" t="s">
        <v>3585</v>
      </c>
    </row>
    <row r="2277" spans="1:9">
      <c r="A2277" s="12">
        <v>341.88801429304999</v>
      </c>
      <c r="B2277" s="12">
        <v>-19.613374751350001</v>
      </c>
      <c r="C2277" s="12">
        <v>-103.254</v>
      </c>
      <c r="D2277" s="12">
        <v>-206.39400000000001</v>
      </c>
      <c r="E2277">
        <v>5.26</v>
      </c>
      <c r="F2277" s="8">
        <v>1</v>
      </c>
      <c r="G2277" s="8">
        <v>0.85409999999999997</v>
      </c>
      <c r="H2277" s="8">
        <v>0.72770000000000001</v>
      </c>
      <c r="I2277" t="s">
        <v>3739</v>
      </c>
    </row>
    <row r="2278" spans="1:9">
      <c r="A2278" s="12">
        <v>149.55573154458332</v>
      </c>
      <c r="B2278" s="12">
        <v>12.444801803333334</v>
      </c>
      <c r="C2278" s="12">
        <v>-25.66</v>
      </c>
      <c r="D2278" s="12">
        <v>-15.56</v>
      </c>
      <c r="E2278">
        <v>5.26</v>
      </c>
      <c r="F2278" s="8">
        <v>0.53400000000000003</v>
      </c>
      <c r="G2278" s="8">
        <v>0.63160000000000005</v>
      </c>
      <c r="H2278" s="8">
        <v>1</v>
      </c>
      <c r="I2278" t="s">
        <v>4735</v>
      </c>
    </row>
    <row r="2279" spans="1:9">
      <c r="A2279" s="12">
        <v>318.26278445203002</v>
      </c>
      <c r="B2279" s="12">
        <v>-39.424919372329995</v>
      </c>
      <c r="C2279" s="12">
        <v>185.85499999999999</v>
      </c>
      <c r="D2279" s="12">
        <v>-113.449</v>
      </c>
      <c r="E2279">
        <v>5.26</v>
      </c>
      <c r="F2279" s="8">
        <v>0.8</v>
      </c>
      <c r="G2279" s="8">
        <v>0.8</v>
      </c>
      <c r="H2279" s="8">
        <v>0.8</v>
      </c>
      <c r="I2279" t="s">
        <v>8806</v>
      </c>
    </row>
    <row r="2280" spans="1:9">
      <c r="A2280" s="12">
        <v>22.525422959780002</v>
      </c>
      <c r="B2280" s="12">
        <v>47.007272534439998</v>
      </c>
      <c r="C2280" s="12">
        <v>-0.95</v>
      </c>
      <c r="D2280" s="12">
        <v>-42.637999999999998</v>
      </c>
      <c r="E2280">
        <v>5.2610000000000001</v>
      </c>
      <c r="F2280" s="8">
        <v>0.8</v>
      </c>
      <c r="G2280" s="8">
        <v>0.8</v>
      </c>
      <c r="H2280" s="8">
        <v>0.8</v>
      </c>
      <c r="I2280" t="s">
        <v>386</v>
      </c>
    </row>
    <row r="2281" spans="1:9">
      <c r="A2281" s="12">
        <v>284.93951763396001</v>
      </c>
      <c r="B2281" s="12">
        <v>26.230405373789999</v>
      </c>
      <c r="C2281" s="12">
        <v>85.738</v>
      </c>
      <c r="D2281" s="12">
        <v>-11.304</v>
      </c>
      <c r="E2281">
        <v>5.2610000000000001</v>
      </c>
      <c r="F2281" s="8">
        <v>1</v>
      </c>
      <c r="G2281" s="8">
        <v>0.79920000000000002</v>
      </c>
      <c r="H2281" s="8">
        <v>0.60450000000000004</v>
      </c>
      <c r="I2281" t="s">
        <v>6812</v>
      </c>
    </row>
    <row r="2282" spans="1:9">
      <c r="A2282" s="12">
        <v>113.40200657958333</v>
      </c>
      <c r="B2282" s="12">
        <v>15.826660811944445</v>
      </c>
      <c r="C2282" s="12">
        <v>-28.64</v>
      </c>
      <c r="D2282" s="12">
        <v>-12.86</v>
      </c>
      <c r="E2282">
        <v>5.2629999999999999</v>
      </c>
      <c r="F2282" s="8">
        <v>0.63239999999999996</v>
      </c>
      <c r="G2282" s="8">
        <v>0.70809999999999995</v>
      </c>
      <c r="H2282" s="8">
        <v>1</v>
      </c>
      <c r="I2282" t="s">
        <v>3103</v>
      </c>
    </row>
    <row r="2283" spans="1:9">
      <c r="A2283" s="12">
        <v>245.45296160906003</v>
      </c>
      <c r="B2283" s="12">
        <v>69.109392933349994</v>
      </c>
      <c r="C2283" s="12">
        <v>-18.242999999999999</v>
      </c>
      <c r="D2283" s="12">
        <v>-10.734</v>
      </c>
      <c r="E2283">
        <v>5.2640000000000002</v>
      </c>
      <c r="F2283" s="8">
        <v>1</v>
      </c>
      <c r="G2283" s="8">
        <v>0.79920000000000002</v>
      </c>
      <c r="H2283" s="8">
        <v>0.60450000000000004</v>
      </c>
      <c r="I2283" t="s">
        <v>1300</v>
      </c>
    </row>
    <row r="2284" spans="1:9">
      <c r="A2284" s="12">
        <v>66.354230195710002</v>
      </c>
      <c r="B2284" s="12">
        <v>22.19999875489</v>
      </c>
      <c r="C2284" s="12">
        <v>112.371</v>
      </c>
      <c r="D2284" s="12">
        <v>-46.639000000000003</v>
      </c>
      <c r="E2284">
        <v>5.2640000000000002</v>
      </c>
      <c r="F2284" s="8">
        <v>0.86680000000000001</v>
      </c>
      <c r="G2284" s="8">
        <v>0.87180000000000002</v>
      </c>
      <c r="H2284" s="8">
        <v>1</v>
      </c>
      <c r="I2284" t="s">
        <v>1983</v>
      </c>
    </row>
    <row r="2285" spans="1:9">
      <c r="A2285" s="12">
        <v>180.21316317342001</v>
      </c>
      <c r="B2285" s="12">
        <v>-19.65898117643</v>
      </c>
      <c r="C2285" s="12">
        <v>-17.071000000000002</v>
      </c>
      <c r="D2285" s="12">
        <v>6.83</v>
      </c>
      <c r="E2285">
        <v>5.2640000000000002</v>
      </c>
      <c r="F2285" s="8">
        <v>0.47989999999999999</v>
      </c>
      <c r="G2285" s="8">
        <v>0.58679999999999999</v>
      </c>
      <c r="H2285" s="8">
        <v>1</v>
      </c>
      <c r="I2285" t="s">
        <v>5088</v>
      </c>
    </row>
    <row r="2286" spans="1:9">
      <c r="A2286" s="12">
        <v>331.25207849002999</v>
      </c>
      <c r="B2286" s="12">
        <v>62.785671197509998</v>
      </c>
      <c r="C2286" s="12">
        <v>14.416</v>
      </c>
      <c r="D2286" s="12">
        <v>58.122999999999998</v>
      </c>
      <c r="E2286">
        <v>5.2649999999999997</v>
      </c>
      <c r="F2286" s="8">
        <v>1</v>
      </c>
      <c r="G2286" s="8">
        <v>0.77500000000000002</v>
      </c>
      <c r="H2286" s="8">
        <v>0.55479999999999996</v>
      </c>
      <c r="I2286" t="s">
        <v>765</v>
      </c>
    </row>
    <row r="2287" spans="1:9">
      <c r="A2287" s="12">
        <v>3.0416023515800004</v>
      </c>
      <c r="B2287" s="12">
        <v>-17.938250812530001</v>
      </c>
      <c r="C2287" s="12">
        <v>51.174999999999997</v>
      </c>
      <c r="D2287" s="12">
        <v>-29.035</v>
      </c>
      <c r="E2287">
        <v>5.2649999999999997</v>
      </c>
      <c r="F2287" s="8">
        <v>1</v>
      </c>
      <c r="G2287" s="8">
        <v>0.77500000000000002</v>
      </c>
      <c r="H2287" s="8">
        <v>0.55479999999999996</v>
      </c>
      <c r="I2287" t="s">
        <v>3782</v>
      </c>
    </row>
    <row r="2288" spans="1:9">
      <c r="A2288" s="12">
        <v>304.84835118397001</v>
      </c>
      <c r="B2288" s="12">
        <v>-19.118525383769999</v>
      </c>
      <c r="C2288" s="12">
        <v>5.0339999999999998</v>
      </c>
      <c r="D2288" s="12">
        <v>-10.824999999999999</v>
      </c>
      <c r="E2288">
        <v>5.2649999999999997</v>
      </c>
      <c r="F2288" s="8">
        <v>1</v>
      </c>
      <c r="G2288" s="8">
        <v>0.79920000000000002</v>
      </c>
      <c r="H2288" s="8">
        <v>0.60450000000000004</v>
      </c>
      <c r="I2288" t="s">
        <v>6027</v>
      </c>
    </row>
    <row r="2289" spans="1:9">
      <c r="A2289" s="12">
        <v>153.34518391888</v>
      </c>
      <c r="B2289" s="12">
        <v>-51.23296958441</v>
      </c>
      <c r="C2289" s="12">
        <v>-40.006999999999998</v>
      </c>
      <c r="D2289" s="12">
        <v>-13.609</v>
      </c>
      <c r="E2289">
        <v>5.2649999999999997</v>
      </c>
      <c r="F2289" s="8">
        <v>0.86680000000000001</v>
      </c>
      <c r="G2289" s="8">
        <v>0.87180000000000002</v>
      </c>
      <c r="H2289" s="8">
        <v>1</v>
      </c>
      <c r="I2289" t="s">
        <v>7603</v>
      </c>
    </row>
    <row r="2290" spans="1:9">
      <c r="A2290" s="12">
        <v>138.95742350642001</v>
      </c>
      <c r="B2290" s="12">
        <v>56.741407112860003</v>
      </c>
      <c r="C2290" s="12">
        <v>-24.606999999999999</v>
      </c>
      <c r="D2290" s="12">
        <v>-28.808</v>
      </c>
      <c r="E2290">
        <v>5.266</v>
      </c>
      <c r="F2290" s="8">
        <v>1</v>
      </c>
      <c r="G2290" s="8">
        <v>0.77500000000000002</v>
      </c>
      <c r="H2290" s="8">
        <v>0.55479999999999996</v>
      </c>
      <c r="I2290" t="s">
        <v>1528</v>
      </c>
    </row>
    <row r="2291" spans="1:9">
      <c r="A2291" s="12">
        <v>326.51818136199995</v>
      </c>
      <c r="B2291" s="12">
        <v>22.948879098220001</v>
      </c>
      <c r="C2291" s="12">
        <v>8.2989999999999995</v>
      </c>
      <c r="D2291" s="12">
        <v>-2.4780000000000002</v>
      </c>
      <c r="E2291">
        <v>5.266</v>
      </c>
      <c r="F2291" s="8">
        <v>1</v>
      </c>
      <c r="G2291" s="8">
        <v>0.83299999999999996</v>
      </c>
      <c r="H2291" s="8">
        <v>0.67869999999999997</v>
      </c>
      <c r="I2291" t="s">
        <v>4326</v>
      </c>
    </row>
    <row r="2292" spans="1:9">
      <c r="A2292" s="12">
        <v>223.58386910138</v>
      </c>
      <c r="B2292" s="12">
        <v>-24.642204268809998</v>
      </c>
      <c r="C2292" s="12">
        <v>-10.786</v>
      </c>
      <c r="D2292" s="12">
        <v>-28.376000000000001</v>
      </c>
      <c r="E2292">
        <v>5.266</v>
      </c>
      <c r="F2292" s="8">
        <v>1</v>
      </c>
      <c r="G2292" s="8">
        <v>0.79920000000000002</v>
      </c>
      <c r="H2292" s="8">
        <v>0.60450000000000004</v>
      </c>
      <c r="I2292" t="s">
        <v>5570</v>
      </c>
    </row>
    <row r="2293" spans="1:9">
      <c r="A2293" s="12">
        <v>255.40150540407001</v>
      </c>
      <c r="B2293" s="12">
        <v>33.568268465320003</v>
      </c>
      <c r="C2293" s="12">
        <v>2.863</v>
      </c>
      <c r="D2293" s="12">
        <v>0.25800000000000001</v>
      </c>
      <c r="E2293">
        <v>5.2670000000000003</v>
      </c>
      <c r="F2293" s="8">
        <v>0.67030000000000001</v>
      </c>
      <c r="G2293" s="8">
        <v>0.73619999999999997</v>
      </c>
      <c r="H2293" s="8">
        <v>1</v>
      </c>
      <c r="I2293" t="s">
        <v>6948</v>
      </c>
    </row>
    <row r="2294" spans="1:9">
      <c r="A2294" s="12">
        <v>31.28093428041667</v>
      </c>
      <c r="B2294" s="12">
        <v>77.281340055000001</v>
      </c>
      <c r="C2294" s="12">
        <v>139.91999999999999</v>
      </c>
      <c r="D2294" s="12">
        <v>-47.79</v>
      </c>
      <c r="E2294">
        <v>5.2679999999999998</v>
      </c>
      <c r="F2294" s="8">
        <v>0.86680000000000001</v>
      </c>
      <c r="G2294" s="8">
        <v>0.87180000000000002</v>
      </c>
      <c r="H2294" s="8">
        <v>1</v>
      </c>
      <c r="I2294" t="s">
        <v>1027</v>
      </c>
    </row>
    <row r="2295" spans="1:9">
      <c r="A2295" s="12">
        <v>148.92917414906998</v>
      </c>
      <c r="B2295" s="12">
        <v>49.819843013260005</v>
      </c>
      <c r="C2295" s="12">
        <v>-4.3719999999999999</v>
      </c>
      <c r="D2295" s="12">
        <v>19.887</v>
      </c>
      <c r="E2295">
        <v>5.2690000000000001</v>
      </c>
      <c r="F2295" s="8">
        <v>0.67030000000000001</v>
      </c>
      <c r="G2295" s="8">
        <v>0.73619999999999997</v>
      </c>
      <c r="H2295" s="8">
        <v>1</v>
      </c>
      <c r="I2295" t="s">
        <v>1640</v>
      </c>
    </row>
    <row r="2296" spans="1:9">
      <c r="A2296" s="12">
        <v>37.875397552599999</v>
      </c>
      <c r="B2296" s="12">
        <v>2.2671829201299998</v>
      </c>
      <c r="C2296" s="12">
        <v>23.055</v>
      </c>
      <c r="D2296" s="12">
        <v>-9.5640000000000001</v>
      </c>
      <c r="E2296">
        <v>5.2690000000000001</v>
      </c>
      <c r="F2296" s="8">
        <v>1</v>
      </c>
      <c r="G2296" s="8">
        <v>0.79920000000000002</v>
      </c>
      <c r="H2296" s="8">
        <v>0.60450000000000004</v>
      </c>
      <c r="I2296" t="s">
        <v>4077</v>
      </c>
    </row>
    <row r="2297" spans="1:9">
      <c r="A2297" s="12">
        <v>300.36893475841998</v>
      </c>
      <c r="B2297" s="12">
        <v>64.820976329280001</v>
      </c>
      <c r="C2297" s="12">
        <v>9.282</v>
      </c>
      <c r="D2297" s="12">
        <v>-11.929</v>
      </c>
      <c r="E2297">
        <v>5.27</v>
      </c>
      <c r="F2297" s="8">
        <v>1</v>
      </c>
      <c r="G2297" s="8">
        <v>0.64800000000000002</v>
      </c>
      <c r="H2297" s="8">
        <v>0.33460000000000001</v>
      </c>
      <c r="I2297" t="s">
        <v>974</v>
      </c>
    </row>
    <row r="2298" spans="1:9">
      <c r="A2298" s="12">
        <v>65.168023482600006</v>
      </c>
      <c r="B2298" s="12">
        <v>65.140441475220001</v>
      </c>
      <c r="C2298" s="12">
        <v>-28.439</v>
      </c>
      <c r="D2298" s="12">
        <v>-4.4850000000000003</v>
      </c>
      <c r="E2298">
        <v>5.27</v>
      </c>
      <c r="F2298" s="8">
        <v>0.8</v>
      </c>
      <c r="G2298" s="8">
        <v>0.8</v>
      </c>
      <c r="H2298" s="8">
        <v>0.8</v>
      </c>
      <c r="I2298" t="s">
        <v>1036</v>
      </c>
    </row>
    <row r="2299" spans="1:9">
      <c r="A2299" s="12">
        <v>129.46730329811999</v>
      </c>
      <c r="B2299" s="12">
        <v>-26.255000126110001</v>
      </c>
      <c r="C2299" s="12">
        <v>-23.876000000000001</v>
      </c>
      <c r="D2299" s="12">
        <v>-12.407</v>
      </c>
      <c r="E2299">
        <v>5.27</v>
      </c>
      <c r="F2299" s="8">
        <v>0.6109</v>
      </c>
      <c r="G2299" s="8">
        <v>0.69189999999999996</v>
      </c>
      <c r="H2299" s="8">
        <v>1</v>
      </c>
      <c r="I2299" t="s">
        <v>3433</v>
      </c>
    </row>
    <row r="2300" spans="1:9">
      <c r="A2300" s="12">
        <v>190.31646170833335</v>
      </c>
      <c r="B2300" s="12">
        <v>-13.013898166666667</v>
      </c>
      <c r="C2300" s="12">
        <v>-120.63</v>
      </c>
      <c r="D2300" s="12">
        <v>9.26</v>
      </c>
      <c r="E2300">
        <v>5.27</v>
      </c>
      <c r="F2300" s="8">
        <v>0.99370000000000003</v>
      </c>
      <c r="G2300" s="8">
        <v>0.9526</v>
      </c>
      <c r="H2300" s="8">
        <v>1</v>
      </c>
      <c r="I2300" t="s">
        <v>5206</v>
      </c>
    </row>
    <row r="2301" spans="1:9">
      <c r="A2301" s="12">
        <v>270.77049376082999</v>
      </c>
      <c r="B2301" s="12">
        <v>-8.1803523799799986</v>
      </c>
      <c r="C2301" s="12">
        <v>12.654</v>
      </c>
      <c r="D2301" s="12">
        <v>-37.697000000000003</v>
      </c>
      <c r="E2301">
        <v>5.27</v>
      </c>
      <c r="F2301" s="8">
        <v>0.89859999999999995</v>
      </c>
      <c r="G2301" s="8">
        <v>0.89249999999999996</v>
      </c>
      <c r="H2301" s="8">
        <v>1</v>
      </c>
      <c r="I2301" t="s">
        <v>6259</v>
      </c>
    </row>
    <row r="2302" spans="1:9">
      <c r="A2302" s="12">
        <v>157.21906167597001</v>
      </c>
      <c r="B2302" s="12">
        <v>-64.172279958260006</v>
      </c>
      <c r="C2302" s="12">
        <v>-16.693999999999999</v>
      </c>
      <c r="D2302" s="12">
        <v>1.734</v>
      </c>
      <c r="E2302">
        <v>5.27</v>
      </c>
      <c r="F2302" s="8">
        <v>1</v>
      </c>
      <c r="G2302" s="8">
        <v>0.67889999999999995</v>
      </c>
      <c r="H2302" s="8">
        <v>0.38229999999999997</v>
      </c>
      <c r="I2302" t="s">
        <v>7862</v>
      </c>
    </row>
    <row r="2303" spans="1:9">
      <c r="A2303" s="12">
        <v>246.98893977326998</v>
      </c>
      <c r="B2303" s="12">
        <v>-64.057940421499993</v>
      </c>
      <c r="C2303" s="12">
        <v>53.427999999999997</v>
      </c>
      <c r="D2303" s="12">
        <v>25.638000000000002</v>
      </c>
      <c r="E2303">
        <v>5.27</v>
      </c>
      <c r="F2303" s="8">
        <v>0.86680000000000001</v>
      </c>
      <c r="G2303" s="8">
        <v>0.87180000000000002</v>
      </c>
      <c r="H2303" s="8">
        <v>1</v>
      </c>
      <c r="I2303" t="s">
        <v>8530</v>
      </c>
    </row>
    <row r="2304" spans="1:9">
      <c r="A2304" s="12">
        <v>331.19759341395002</v>
      </c>
      <c r="B2304" s="12">
        <v>0.90634437853000005</v>
      </c>
      <c r="C2304" s="12">
        <v>-18.901</v>
      </c>
      <c r="D2304" s="12">
        <v>-43.131999999999998</v>
      </c>
      <c r="E2304">
        <v>5.2709999999999999</v>
      </c>
      <c r="F2304" s="8">
        <v>0.72599999999999998</v>
      </c>
      <c r="G2304" s="8">
        <v>0.7762</v>
      </c>
      <c r="H2304" s="8">
        <v>1</v>
      </c>
      <c r="I2304" t="s">
        <v>3989</v>
      </c>
    </row>
    <row r="2305" spans="1:9">
      <c r="A2305" s="12">
        <v>176.43320070931</v>
      </c>
      <c r="B2305" s="12">
        <v>-45.690133643529997</v>
      </c>
      <c r="C2305" s="12">
        <v>-42.213999999999999</v>
      </c>
      <c r="D2305" s="12">
        <v>5.2969999999999997</v>
      </c>
      <c r="E2305">
        <v>5.2709999999999999</v>
      </c>
      <c r="F2305" s="8">
        <v>0.53400000000000003</v>
      </c>
      <c r="G2305" s="8">
        <v>0.63160000000000005</v>
      </c>
      <c r="H2305" s="8">
        <v>1</v>
      </c>
      <c r="I2305" t="s">
        <v>7955</v>
      </c>
    </row>
    <row r="2306" spans="1:9">
      <c r="A2306" s="12">
        <v>101.71288465562</v>
      </c>
      <c r="B2306" s="12">
        <v>-14.425975483029999</v>
      </c>
      <c r="C2306" s="12">
        <v>-2.4620000000000002</v>
      </c>
      <c r="D2306" s="12">
        <v>8.9960000000000004</v>
      </c>
      <c r="E2306">
        <v>5.2720000000000002</v>
      </c>
      <c r="F2306" s="8">
        <v>0.54959999999999998</v>
      </c>
      <c r="G2306" s="8">
        <v>0.64410000000000001</v>
      </c>
      <c r="H2306" s="8">
        <v>1</v>
      </c>
      <c r="I2306" t="s">
        <v>2855</v>
      </c>
    </row>
    <row r="2307" spans="1:9">
      <c r="A2307" s="12">
        <v>178.67724328758376</v>
      </c>
      <c r="B2307" s="12">
        <v>-25.713884423413056</v>
      </c>
      <c r="C2307" s="12">
        <v>47.372999999999998</v>
      </c>
      <c r="D2307" s="12">
        <v>75.093999999999994</v>
      </c>
      <c r="E2307">
        <v>5.2720000000000002</v>
      </c>
      <c r="F2307" s="8">
        <v>1</v>
      </c>
      <c r="G2307" s="8">
        <v>0.85409999999999997</v>
      </c>
      <c r="H2307" s="8">
        <v>0.72770000000000001</v>
      </c>
      <c r="I2307" t="s">
        <v>5069</v>
      </c>
    </row>
    <row r="2308" spans="1:9">
      <c r="A2308" s="12">
        <v>228.62149478084999</v>
      </c>
      <c r="B2308" s="12">
        <v>29.16429637325</v>
      </c>
      <c r="C2308" s="12">
        <v>-69.512</v>
      </c>
      <c r="D2308" s="12">
        <v>28.661999999999999</v>
      </c>
      <c r="E2308">
        <v>5.2720000000000002</v>
      </c>
      <c r="F2308" s="8">
        <v>0.65039999999999998</v>
      </c>
      <c r="G2308" s="8">
        <v>0.72150000000000003</v>
      </c>
      <c r="H2308" s="8">
        <v>1</v>
      </c>
      <c r="I2308" t="s">
        <v>6975</v>
      </c>
    </row>
    <row r="2309" spans="1:9">
      <c r="A2309" s="12">
        <v>16.420646961666666</v>
      </c>
      <c r="B2309" s="12">
        <v>21.473180243055555</v>
      </c>
      <c r="C2309" s="12">
        <v>44.49</v>
      </c>
      <c r="D2309" s="12">
        <v>-14.82</v>
      </c>
      <c r="E2309">
        <v>5.2729999999999997</v>
      </c>
      <c r="F2309" s="8">
        <v>0.6109</v>
      </c>
      <c r="G2309" s="8">
        <v>0.69189999999999996</v>
      </c>
      <c r="H2309" s="8">
        <v>1</v>
      </c>
      <c r="I2309" t="s">
        <v>4259</v>
      </c>
    </row>
    <row r="2310" spans="1:9">
      <c r="A2310" s="12">
        <v>72.001137177509989</v>
      </c>
      <c r="B2310" s="12">
        <v>56.75717692992</v>
      </c>
      <c r="C2310" s="12">
        <v>52.892000000000003</v>
      </c>
      <c r="D2310" s="12">
        <v>-140.61799999999999</v>
      </c>
      <c r="E2310">
        <v>5.2750000000000004</v>
      </c>
      <c r="F2310" s="8">
        <v>0.67030000000000001</v>
      </c>
      <c r="G2310" s="8">
        <v>0.73619999999999997</v>
      </c>
      <c r="H2310" s="8">
        <v>1</v>
      </c>
      <c r="I2310" t="s">
        <v>999</v>
      </c>
    </row>
    <row r="2311" spans="1:9">
      <c r="A2311" s="12">
        <v>37.918846055080003</v>
      </c>
      <c r="B2311" s="12">
        <v>-79.109416082140001</v>
      </c>
      <c r="C2311" s="12">
        <v>121.149</v>
      </c>
      <c r="D2311" s="12">
        <v>-48.414000000000001</v>
      </c>
      <c r="E2311">
        <v>5.2750000000000004</v>
      </c>
      <c r="F2311" s="8">
        <v>1</v>
      </c>
      <c r="G2311" s="8">
        <v>0.85409999999999997</v>
      </c>
      <c r="H2311" s="8">
        <v>0.72770000000000001</v>
      </c>
      <c r="I2311" t="s">
        <v>7936</v>
      </c>
    </row>
    <row r="2312" spans="1:9">
      <c r="A2312" s="12">
        <v>144.59073494213999</v>
      </c>
      <c r="B2312" s="12">
        <v>40.239793327009998</v>
      </c>
      <c r="C2312" s="12">
        <v>-13.515000000000001</v>
      </c>
      <c r="D2312" s="12">
        <v>10.268000000000001</v>
      </c>
      <c r="E2312">
        <v>5.2759999999999998</v>
      </c>
      <c r="F2312" s="8">
        <v>0.86680000000000001</v>
      </c>
      <c r="G2312" s="8">
        <v>0.87180000000000002</v>
      </c>
      <c r="H2312" s="8">
        <v>1</v>
      </c>
      <c r="I2312" t="s">
        <v>1705</v>
      </c>
    </row>
    <row r="2313" spans="1:9">
      <c r="A2313" s="12">
        <v>278.49069295918002</v>
      </c>
      <c r="B2313" s="12">
        <v>-33.016560269019998</v>
      </c>
      <c r="C2313" s="12">
        <v>1.6910000000000001</v>
      </c>
      <c r="D2313" s="12">
        <v>-11.67</v>
      </c>
      <c r="E2313">
        <v>5.2759999999999998</v>
      </c>
      <c r="F2313" s="8">
        <v>0.47989999999999999</v>
      </c>
      <c r="G2313" s="8">
        <v>0.58679999999999999</v>
      </c>
      <c r="H2313" s="8">
        <v>1</v>
      </c>
      <c r="I2313" t="s">
        <v>5858</v>
      </c>
    </row>
    <row r="2314" spans="1:9">
      <c r="A2314" s="12">
        <v>284.25681935908</v>
      </c>
      <c r="B2314" s="12">
        <v>32.901319051670001</v>
      </c>
      <c r="C2314" s="12">
        <v>164.15899999999999</v>
      </c>
      <c r="D2314" s="12">
        <v>-134.649</v>
      </c>
      <c r="E2314">
        <v>5.2770000000000001</v>
      </c>
      <c r="F2314" s="8">
        <v>0.8</v>
      </c>
      <c r="G2314" s="8">
        <v>0.8</v>
      </c>
      <c r="H2314" s="8">
        <v>0.8</v>
      </c>
      <c r="I2314" t="s">
        <v>6912</v>
      </c>
    </row>
    <row r="2315" spans="1:9">
      <c r="A2315" s="12">
        <v>29.908490247110002</v>
      </c>
      <c r="B2315" s="12">
        <v>64.621600037479993</v>
      </c>
      <c r="C2315" s="12">
        <v>35.225000000000001</v>
      </c>
      <c r="D2315" s="12">
        <v>-16.056999999999999</v>
      </c>
      <c r="E2315">
        <v>5.2779999999999996</v>
      </c>
      <c r="F2315" s="8">
        <v>0.6109</v>
      </c>
      <c r="G2315" s="8">
        <v>0.69189999999999996</v>
      </c>
      <c r="H2315" s="8">
        <v>1</v>
      </c>
      <c r="I2315" t="s">
        <v>829</v>
      </c>
    </row>
    <row r="2316" spans="1:9">
      <c r="A2316" s="12">
        <v>299.05938296916003</v>
      </c>
      <c r="B2316" s="12">
        <v>11.42372252234</v>
      </c>
      <c r="C2316" s="12">
        <v>32.744999999999997</v>
      </c>
      <c r="D2316" s="12">
        <v>5.63</v>
      </c>
      <c r="E2316">
        <v>5.2779999999999996</v>
      </c>
      <c r="F2316" s="8">
        <v>0.63239999999999996</v>
      </c>
      <c r="G2316" s="8">
        <v>0.70809999999999995</v>
      </c>
      <c r="H2316" s="8">
        <v>1</v>
      </c>
      <c r="I2316" t="s">
        <v>6567</v>
      </c>
    </row>
    <row r="2317" spans="1:9">
      <c r="A2317" s="12">
        <v>283.69641925077997</v>
      </c>
      <c r="B2317" s="12">
        <v>-87.60584331391</v>
      </c>
      <c r="C2317" s="12">
        <v>-36.555</v>
      </c>
      <c r="D2317" s="12">
        <v>-135.715</v>
      </c>
      <c r="E2317">
        <v>5.2779999999999996</v>
      </c>
      <c r="F2317" s="8">
        <v>1</v>
      </c>
      <c r="G2317" s="8">
        <v>0.78720000000000001</v>
      </c>
      <c r="H2317" s="8">
        <v>0.57969999999999999</v>
      </c>
      <c r="I2317" t="s">
        <v>8099</v>
      </c>
    </row>
    <row r="2318" spans="1:9">
      <c r="A2318" s="12">
        <v>255.78647331191999</v>
      </c>
      <c r="B2318" s="12">
        <v>-53.236936008770002</v>
      </c>
      <c r="C2318" s="12">
        <v>-22.408999999999999</v>
      </c>
      <c r="D2318" s="12">
        <v>-143.79300000000001</v>
      </c>
      <c r="E2318">
        <v>5.2779999999999996</v>
      </c>
      <c r="F2318" s="8">
        <v>0.99370000000000003</v>
      </c>
      <c r="G2318" s="8">
        <v>0.9526</v>
      </c>
      <c r="H2318" s="8">
        <v>1</v>
      </c>
      <c r="I2318" t="s">
        <v>8731</v>
      </c>
    </row>
    <row r="2319" spans="1:9">
      <c r="A2319" s="12">
        <v>91.923492269419995</v>
      </c>
      <c r="B2319" s="12">
        <v>-19.165866552969998</v>
      </c>
      <c r="C2319" s="12">
        <v>12.492000000000001</v>
      </c>
      <c r="D2319" s="12">
        <v>56.996000000000002</v>
      </c>
      <c r="E2319">
        <v>5.2789999999999999</v>
      </c>
      <c r="F2319" s="8">
        <v>1</v>
      </c>
      <c r="G2319" s="8">
        <v>0.64800000000000002</v>
      </c>
      <c r="H2319" s="8">
        <v>0.33460000000000001</v>
      </c>
      <c r="I2319" t="s">
        <v>2576</v>
      </c>
    </row>
    <row r="2320" spans="1:9">
      <c r="A2320" s="12">
        <v>131.81244095144999</v>
      </c>
      <c r="B2320" s="12">
        <v>-1.8970368981699999</v>
      </c>
      <c r="C2320" s="12">
        <v>-32.151000000000003</v>
      </c>
      <c r="D2320" s="12">
        <v>2.5059999999999998</v>
      </c>
      <c r="E2320">
        <v>5.2789999999999999</v>
      </c>
      <c r="F2320" s="8">
        <v>0.6109</v>
      </c>
      <c r="G2320" s="8">
        <v>0.69189999999999996</v>
      </c>
      <c r="H2320" s="8">
        <v>1</v>
      </c>
      <c r="I2320" t="s">
        <v>3421</v>
      </c>
    </row>
    <row r="2321" spans="1:9">
      <c r="A2321" s="12">
        <v>274.79449767369999</v>
      </c>
      <c r="B2321" s="12">
        <v>24.44605639788</v>
      </c>
      <c r="C2321" s="12">
        <v>10.121</v>
      </c>
      <c r="D2321" s="12">
        <v>5.6269999999999998</v>
      </c>
      <c r="E2321">
        <v>5.2789999999999999</v>
      </c>
      <c r="F2321" s="8">
        <v>1</v>
      </c>
      <c r="G2321" s="8">
        <v>0.78720000000000001</v>
      </c>
      <c r="H2321" s="8">
        <v>0.57969999999999999</v>
      </c>
      <c r="I2321" t="s">
        <v>6765</v>
      </c>
    </row>
    <row r="2322" spans="1:9">
      <c r="A2322" s="12">
        <v>125.51854812585999</v>
      </c>
      <c r="B2322" s="12">
        <v>-73.399979393120006</v>
      </c>
      <c r="C2322" s="12">
        <v>-29.431999999999999</v>
      </c>
      <c r="D2322" s="12">
        <v>29.925999999999998</v>
      </c>
      <c r="E2322">
        <v>5.2789999999999999</v>
      </c>
      <c r="F2322" s="8">
        <v>0.6109</v>
      </c>
      <c r="G2322" s="8">
        <v>0.69189999999999996</v>
      </c>
      <c r="H2322" s="8">
        <v>1</v>
      </c>
      <c r="I2322" t="s">
        <v>7805</v>
      </c>
    </row>
    <row r="2323" spans="1:9">
      <c r="A2323" s="12">
        <v>263.74843642673125</v>
      </c>
      <c r="B2323" s="12">
        <v>61.87451162165361</v>
      </c>
      <c r="C2323" s="12">
        <v>236.24700000000001</v>
      </c>
      <c r="D2323" s="12">
        <v>-466.11099999999999</v>
      </c>
      <c r="E2323">
        <v>5.28</v>
      </c>
      <c r="F2323" s="8">
        <v>1</v>
      </c>
      <c r="G2323" s="8">
        <v>0.90190000000000003</v>
      </c>
      <c r="H2323" s="8">
        <v>0.84730000000000005</v>
      </c>
      <c r="I2323" t="s">
        <v>1223</v>
      </c>
    </row>
    <row r="2324" spans="1:9">
      <c r="A2324" s="12">
        <v>249.50186858509002</v>
      </c>
      <c r="B2324" s="12">
        <v>56.015562602049997</v>
      </c>
      <c r="C2324" s="12">
        <v>4.6520000000000001</v>
      </c>
      <c r="D2324" s="12">
        <v>65.762</v>
      </c>
      <c r="E2324">
        <v>5.28</v>
      </c>
      <c r="F2324" s="8">
        <v>1</v>
      </c>
      <c r="G2324" s="8">
        <v>0.82210000000000005</v>
      </c>
      <c r="H2324" s="8">
        <v>0.65410000000000001</v>
      </c>
      <c r="I2324" t="s">
        <v>1326</v>
      </c>
    </row>
    <row r="2325" spans="1:9">
      <c r="A2325" s="12">
        <v>211.98231668583335</v>
      </c>
      <c r="B2325" s="12">
        <v>43.854451651111113</v>
      </c>
      <c r="C2325" s="12">
        <v>11.63</v>
      </c>
      <c r="D2325" s="12">
        <v>-30.08</v>
      </c>
      <c r="E2325">
        <v>5.28</v>
      </c>
      <c r="F2325" s="8">
        <v>1</v>
      </c>
      <c r="G2325" s="8">
        <v>0.63180000000000003</v>
      </c>
      <c r="H2325" s="8">
        <v>0.31119999999999998</v>
      </c>
      <c r="I2325" t="s">
        <v>1675</v>
      </c>
    </row>
    <row r="2326" spans="1:9">
      <c r="A2326" s="12">
        <v>60.383529586039998</v>
      </c>
      <c r="B2326" s="12">
        <v>-1.5496586449099998</v>
      </c>
      <c r="C2326" s="12">
        <v>28.478999999999999</v>
      </c>
      <c r="D2326" s="12">
        <v>-15.863</v>
      </c>
      <c r="E2326">
        <v>5.28</v>
      </c>
      <c r="F2326" s="8">
        <v>0.52290000000000003</v>
      </c>
      <c r="G2326" s="8">
        <v>0.62250000000000005</v>
      </c>
      <c r="H2326" s="8">
        <v>1</v>
      </c>
      <c r="I2326" t="s">
        <v>1917</v>
      </c>
    </row>
    <row r="2327" spans="1:9">
      <c r="A2327" s="12">
        <v>76.95166513609999</v>
      </c>
      <c r="B2327" s="12">
        <v>20.41837644628</v>
      </c>
      <c r="C2327" s="12">
        <v>-46.286000000000001</v>
      </c>
      <c r="D2327" s="12">
        <v>-32.045999999999999</v>
      </c>
      <c r="E2327">
        <v>5.28</v>
      </c>
      <c r="F2327" s="8">
        <v>0.72599999999999998</v>
      </c>
      <c r="G2327" s="8">
        <v>0.7762</v>
      </c>
      <c r="H2327" s="8">
        <v>1</v>
      </c>
      <c r="I2327" t="s">
        <v>2193</v>
      </c>
    </row>
    <row r="2328" spans="1:9">
      <c r="A2328" s="12">
        <v>105.988813423455</v>
      </c>
      <c r="B2328" s="12">
        <v>-43.608034961019165</v>
      </c>
      <c r="C2328" s="12">
        <v>-105.047</v>
      </c>
      <c r="D2328" s="12">
        <v>389.83300000000003</v>
      </c>
      <c r="E2328">
        <v>5.28</v>
      </c>
      <c r="F2328" s="8">
        <v>0.8</v>
      </c>
      <c r="G2328" s="8">
        <v>0.8</v>
      </c>
      <c r="H2328" s="8">
        <v>0.8</v>
      </c>
      <c r="I2328" t="s">
        <v>2944</v>
      </c>
    </row>
    <row r="2329" spans="1:9">
      <c r="A2329" s="12">
        <v>111.1827256523421</v>
      </c>
      <c r="B2329" s="12">
        <v>-31.808904744402223</v>
      </c>
      <c r="C2329" s="12">
        <v>-21.181000000000001</v>
      </c>
      <c r="D2329" s="12">
        <v>9.1850000000000005</v>
      </c>
      <c r="E2329">
        <v>5.28</v>
      </c>
      <c r="F2329" s="8">
        <v>1</v>
      </c>
      <c r="G2329" s="8">
        <v>0.82210000000000005</v>
      </c>
      <c r="H2329" s="8">
        <v>0.65410000000000001</v>
      </c>
      <c r="I2329" t="s">
        <v>3075</v>
      </c>
    </row>
    <row r="2330" spans="1:9">
      <c r="A2330" s="12">
        <v>289.63539823628997</v>
      </c>
      <c r="B2330" s="12">
        <v>1.08512820845</v>
      </c>
      <c r="C2330" s="12">
        <v>12.333</v>
      </c>
      <c r="D2330" s="12">
        <v>17.864000000000001</v>
      </c>
      <c r="E2330">
        <v>5.28</v>
      </c>
      <c r="F2330" s="8">
        <v>1</v>
      </c>
      <c r="G2330" s="8">
        <v>0.82210000000000005</v>
      </c>
      <c r="H2330" s="8">
        <v>0.65410000000000001</v>
      </c>
      <c r="I2330" t="s">
        <v>6411</v>
      </c>
    </row>
    <row r="2331" spans="1:9">
      <c r="A2331" s="12">
        <v>24.628824597680001</v>
      </c>
      <c r="B2331" s="12">
        <v>73.040038215679999</v>
      </c>
      <c r="C2331" s="12">
        <v>-11.616</v>
      </c>
      <c r="D2331" s="12">
        <v>-13.641</v>
      </c>
      <c r="E2331">
        <v>5.2809999999999997</v>
      </c>
      <c r="F2331" s="8">
        <v>0.8</v>
      </c>
      <c r="G2331" s="8">
        <v>0.8</v>
      </c>
      <c r="H2331" s="8">
        <v>0.8</v>
      </c>
      <c r="I2331" t="s">
        <v>931</v>
      </c>
    </row>
    <row r="2332" spans="1:9">
      <c r="A2332" s="12">
        <v>138.45088824213002</v>
      </c>
      <c r="B2332" s="12">
        <v>43.217831653590004</v>
      </c>
      <c r="C2332" s="12">
        <v>-30.236000000000001</v>
      </c>
      <c r="D2332" s="12">
        <v>-32.031999999999996</v>
      </c>
      <c r="E2332">
        <v>5.282</v>
      </c>
      <c r="F2332" s="8">
        <v>0.8</v>
      </c>
      <c r="G2332" s="8">
        <v>0.8</v>
      </c>
      <c r="H2332" s="8">
        <v>0.8</v>
      </c>
      <c r="I2332" t="s">
        <v>1668</v>
      </c>
    </row>
    <row r="2333" spans="1:9">
      <c r="A2333" s="12">
        <v>71.088243063850001</v>
      </c>
      <c r="B2333" s="12">
        <v>-59.732737862690001</v>
      </c>
      <c r="C2333" s="12">
        <v>23.86</v>
      </c>
      <c r="D2333" s="12">
        <v>39.973999999999997</v>
      </c>
      <c r="E2333">
        <v>5.282</v>
      </c>
      <c r="F2333" s="8">
        <v>0.82440000000000002</v>
      </c>
      <c r="G2333" s="8">
        <v>0.84370000000000001</v>
      </c>
      <c r="H2333" s="8">
        <v>1</v>
      </c>
      <c r="I2333" t="s">
        <v>7463</v>
      </c>
    </row>
    <row r="2334" spans="1:9">
      <c r="A2334" s="12">
        <v>85.563310289040004</v>
      </c>
      <c r="B2334" s="12">
        <v>-34.66781664458</v>
      </c>
      <c r="C2334" s="12">
        <v>5.0810000000000004</v>
      </c>
      <c r="D2334" s="12">
        <v>51.365000000000002</v>
      </c>
      <c r="E2334">
        <v>5.2830000000000004</v>
      </c>
      <c r="F2334" s="8">
        <v>0.57499999999999996</v>
      </c>
      <c r="G2334" s="8">
        <v>0.66420000000000001</v>
      </c>
      <c r="H2334" s="8">
        <v>1</v>
      </c>
      <c r="I2334" t="s">
        <v>2466</v>
      </c>
    </row>
    <row r="2335" spans="1:9">
      <c r="A2335" s="12">
        <v>289.45416325481</v>
      </c>
      <c r="B2335" s="12">
        <v>11.595424421180001</v>
      </c>
      <c r="C2335" s="12">
        <v>1.07</v>
      </c>
      <c r="D2335" s="12">
        <v>13.64</v>
      </c>
      <c r="E2335">
        <v>5.2830000000000004</v>
      </c>
      <c r="F2335" s="8">
        <v>0.86680000000000001</v>
      </c>
      <c r="G2335" s="8">
        <v>0.87180000000000002</v>
      </c>
      <c r="H2335" s="8">
        <v>1</v>
      </c>
      <c r="I2335" t="s">
        <v>6557</v>
      </c>
    </row>
    <row r="2336" spans="1:9">
      <c r="A2336" s="12">
        <v>2.5090520435899997</v>
      </c>
      <c r="B2336" s="12">
        <v>-82.224047080580007</v>
      </c>
      <c r="C2336" s="12">
        <v>-22.05</v>
      </c>
      <c r="D2336" s="12">
        <v>-20.218</v>
      </c>
      <c r="E2336">
        <v>5.2830000000000004</v>
      </c>
      <c r="F2336" s="8">
        <v>1</v>
      </c>
      <c r="G2336" s="8">
        <v>0.82210000000000005</v>
      </c>
      <c r="H2336" s="8">
        <v>0.65410000000000001</v>
      </c>
      <c r="I2336" t="s">
        <v>8045</v>
      </c>
    </row>
    <row r="2337" spans="1:9">
      <c r="A2337" s="12">
        <v>66.526296249180007</v>
      </c>
      <c r="B2337" s="12">
        <v>31.438908193469999</v>
      </c>
      <c r="C2337" s="12">
        <v>71.825000000000003</v>
      </c>
      <c r="D2337" s="12">
        <v>-123.389</v>
      </c>
      <c r="E2337">
        <v>5.2839999999999998</v>
      </c>
      <c r="F2337" s="8">
        <v>1</v>
      </c>
      <c r="G2337" s="8">
        <v>0.83299999999999996</v>
      </c>
      <c r="H2337" s="8">
        <v>0.67869999999999997</v>
      </c>
      <c r="I2337" t="s">
        <v>1974</v>
      </c>
    </row>
    <row r="2338" spans="1:9">
      <c r="A2338" s="12">
        <v>79.995929966700004</v>
      </c>
      <c r="B2338" s="12">
        <v>-12.315586264410001</v>
      </c>
      <c r="C2338" s="12">
        <v>-12.675000000000001</v>
      </c>
      <c r="D2338" s="12">
        <v>7.5359999999999996</v>
      </c>
      <c r="E2338">
        <v>5.2839999999999998</v>
      </c>
      <c r="F2338" s="8">
        <v>0.53700000000000003</v>
      </c>
      <c r="G2338" s="8">
        <v>0.63400000000000001</v>
      </c>
      <c r="H2338" s="8">
        <v>1</v>
      </c>
      <c r="I2338" t="s">
        <v>2288</v>
      </c>
    </row>
    <row r="2339" spans="1:9">
      <c r="A2339" s="12">
        <v>323.02448298390004</v>
      </c>
      <c r="B2339" s="12">
        <v>-41.179310074539998</v>
      </c>
      <c r="C2339" s="12">
        <v>19.356999999999999</v>
      </c>
      <c r="D2339" s="12">
        <v>10.763999999999999</v>
      </c>
      <c r="E2339">
        <v>5.2859999999999996</v>
      </c>
      <c r="F2339" s="8">
        <v>1</v>
      </c>
      <c r="G2339" s="8">
        <v>0.83299999999999996</v>
      </c>
      <c r="H2339" s="8">
        <v>0.67869999999999997</v>
      </c>
      <c r="I2339" t="s">
        <v>8750</v>
      </c>
    </row>
    <row r="2340" spans="1:9">
      <c r="A2340" s="12">
        <v>35.485948499339997</v>
      </c>
      <c r="B2340" s="12">
        <v>0.39567238831000001</v>
      </c>
      <c r="C2340" s="12">
        <v>-11.656000000000001</v>
      </c>
      <c r="D2340" s="12">
        <v>-7.5529999999999999</v>
      </c>
      <c r="E2340">
        <v>5.2869999999999999</v>
      </c>
      <c r="F2340" s="8">
        <v>1</v>
      </c>
      <c r="G2340" s="8">
        <v>0.64800000000000002</v>
      </c>
      <c r="H2340" s="8">
        <v>0.33460000000000001</v>
      </c>
      <c r="I2340" t="s">
        <v>4050</v>
      </c>
    </row>
    <row r="2341" spans="1:9">
      <c r="A2341" s="12">
        <v>109.71364057651999</v>
      </c>
      <c r="B2341" s="12">
        <v>-26.585855864509998</v>
      </c>
      <c r="C2341" s="12">
        <v>-9.0990000000000002</v>
      </c>
      <c r="D2341" s="12">
        <v>4.1050000000000004</v>
      </c>
      <c r="E2341">
        <v>5.2880000000000003</v>
      </c>
      <c r="F2341" s="8">
        <v>1</v>
      </c>
      <c r="G2341" s="8">
        <v>0.89290000000000003</v>
      </c>
      <c r="H2341" s="8">
        <v>0.82379999999999998</v>
      </c>
      <c r="I2341" t="s">
        <v>3068</v>
      </c>
    </row>
    <row r="2342" spans="1:9">
      <c r="A2342" s="12">
        <v>260.83996199441998</v>
      </c>
      <c r="B2342" s="12">
        <v>-28.142833543390001</v>
      </c>
      <c r="C2342" s="12">
        <v>1.097</v>
      </c>
      <c r="D2342" s="12">
        <v>-30.510999999999999</v>
      </c>
      <c r="E2342">
        <v>5.2880000000000003</v>
      </c>
      <c r="F2342" s="8">
        <v>1</v>
      </c>
      <c r="G2342" s="8">
        <v>0.77500000000000002</v>
      </c>
      <c r="H2342" s="8">
        <v>0.55479999999999996</v>
      </c>
      <c r="I2342" t="s">
        <v>5893</v>
      </c>
    </row>
    <row r="2343" spans="1:9">
      <c r="A2343" s="12">
        <v>314.56812767591998</v>
      </c>
      <c r="B2343" s="12">
        <v>22.325907345369998</v>
      </c>
      <c r="C2343" s="12">
        <v>-3.4620000000000002</v>
      </c>
      <c r="D2343" s="12">
        <v>-4.6669999999999998</v>
      </c>
      <c r="E2343">
        <v>5.2880000000000003</v>
      </c>
      <c r="F2343" s="8">
        <v>1</v>
      </c>
      <c r="G2343" s="8">
        <v>0.78720000000000001</v>
      </c>
      <c r="H2343" s="8">
        <v>0.57969999999999999</v>
      </c>
      <c r="I2343" t="s">
        <v>6878</v>
      </c>
    </row>
    <row r="2344" spans="1:9">
      <c r="A2344" s="12">
        <v>116.02881237864</v>
      </c>
      <c r="B2344" s="12">
        <v>25.784160123100001</v>
      </c>
      <c r="C2344" s="12">
        <v>-13.326000000000001</v>
      </c>
      <c r="D2344" s="12">
        <v>-20.079000000000001</v>
      </c>
      <c r="E2344">
        <v>5.2889999999999997</v>
      </c>
      <c r="F2344" s="8">
        <v>1</v>
      </c>
      <c r="G2344" s="8">
        <v>0.77500000000000002</v>
      </c>
      <c r="H2344" s="8">
        <v>0.55479999999999996</v>
      </c>
      <c r="I2344" t="s">
        <v>3161</v>
      </c>
    </row>
    <row r="2345" spans="1:9">
      <c r="A2345" s="12">
        <v>184.95296081513001</v>
      </c>
      <c r="B2345" s="12">
        <v>48.98414636519</v>
      </c>
      <c r="C2345" s="12">
        <v>-13.885999999999999</v>
      </c>
      <c r="D2345" s="12">
        <v>5.8019999999999996</v>
      </c>
      <c r="E2345">
        <v>5.29</v>
      </c>
      <c r="F2345" s="8">
        <v>1</v>
      </c>
      <c r="G2345" s="8">
        <v>0.67889999999999995</v>
      </c>
      <c r="H2345" s="8">
        <v>0.38229999999999997</v>
      </c>
      <c r="I2345" t="s">
        <v>1681</v>
      </c>
    </row>
    <row r="2346" spans="1:9">
      <c r="A2346" s="12">
        <v>63.387876858750005</v>
      </c>
      <c r="B2346" s="12">
        <v>7.71611596324</v>
      </c>
      <c r="C2346" s="12">
        <v>11.071999999999999</v>
      </c>
      <c r="D2346" s="12">
        <v>-9.6669999999999998</v>
      </c>
      <c r="E2346">
        <v>5.29</v>
      </c>
      <c r="F2346" s="8">
        <v>0.89859999999999995</v>
      </c>
      <c r="G2346" s="8">
        <v>0.89249999999999996</v>
      </c>
      <c r="H2346" s="8">
        <v>1</v>
      </c>
      <c r="I2346" t="s">
        <v>1949</v>
      </c>
    </row>
    <row r="2347" spans="1:9">
      <c r="A2347" s="12">
        <v>86.928780998760004</v>
      </c>
      <c r="B2347" s="12">
        <v>13.89959609388</v>
      </c>
      <c r="C2347" s="12">
        <v>4.96</v>
      </c>
      <c r="D2347" s="12">
        <v>-11.489000000000001</v>
      </c>
      <c r="E2347">
        <v>5.29</v>
      </c>
      <c r="F2347" s="8">
        <v>0.47989999999999999</v>
      </c>
      <c r="G2347" s="8">
        <v>0.58679999999999999</v>
      </c>
      <c r="H2347" s="8">
        <v>1</v>
      </c>
      <c r="I2347" t="s">
        <v>2424</v>
      </c>
    </row>
    <row r="2348" spans="1:9">
      <c r="A2348" s="12">
        <v>37.041582792109999</v>
      </c>
      <c r="B2348" s="12">
        <v>29.669329306610003</v>
      </c>
      <c r="C2348" s="12">
        <v>-15.632</v>
      </c>
      <c r="D2348" s="12">
        <v>-86.096999999999994</v>
      </c>
      <c r="E2348">
        <v>5.29</v>
      </c>
      <c r="F2348" s="8">
        <v>0.86680000000000001</v>
      </c>
      <c r="G2348" s="8">
        <v>0.87180000000000002</v>
      </c>
      <c r="H2348" s="8">
        <v>1</v>
      </c>
      <c r="I2348" t="s">
        <v>4460</v>
      </c>
    </row>
    <row r="2349" spans="1:9">
      <c r="A2349" s="12">
        <v>88.708713818380005</v>
      </c>
      <c r="B2349" s="12">
        <v>-52.635480611319998</v>
      </c>
      <c r="C2349" s="12">
        <v>-17.513000000000002</v>
      </c>
      <c r="D2349" s="12">
        <v>243.87299999999999</v>
      </c>
      <c r="E2349">
        <v>5.29</v>
      </c>
      <c r="F2349" s="8">
        <v>0.88229999999999997</v>
      </c>
      <c r="G2349" s="8">
        <v>0.88190000000000002</v>
      </c>
      <c r="H2349" s="8">
        <v>1</v>
      </c>
      <c r="I2349" t="s">
        <v>7289</v>
      </c>
    </row>
    <row r="2350" spans="1:9">
      <c r="A2350" s="12">
        <v>139.354878375</v>
      </c>
      <c r="B2350" s="12">
        <v>-74.894319611111115</v>
      </c>
      <c r="C2350" s="12">
        <v>-19.38</v>
      </c>
      <c r="D2350" s="12">
        <v>28.91</v>
      </c>
      <c r="E2350">
        <v>5.29</v>
      </c>
      <c r="F2350" s="8">
        <v>0.63239999999999996</v>
      </c>
      <c r="G2350" s="8">
        <v>0.70809999999999995</v>
      </c>
      <c r="H2350" s="8">
        <v>1</v>
      </c>
      <c r="I2350" t="s">
        <v>7874</v>
      </c>
    </row>
    <row r="2351" spans="1:9">
      <c r="A2351" s="12">
        <v>327.72734812499999</v>
      </c>
      <c r="B2351" s="12">
        <v>-82.718901388888895</v>
      </c>
      <c r="C2351" s="12">
        <v>68.14</v>
      </c>
      <c r="D2351" s="12">
        <v>-31.86</v>
      </c>
      <c r="E2351">
        <v>5.29</v>
      </c>
      <c r="F2351" s="8">
        <v>1</v>
      </c>
      <c r="G2351" s="8">
        <v>0.85409999999999997</v>
      </c>
      <c r="H2351" s="8">
        <v>0.72770000000000001</v>
      </c>
      <c r="I2351" t="s">
        <v>8167</v>
      </c>
    </row>
    <row r="2352" spans="1:9">
      <c r="A2352" s="12">
        <v>336.15368912187205</v>
      </c>
      <c r="B2352" s="12">
        <v>-72.255413399296117</v>
      </c>
      <c r="C2352" s="12">
        <v>1303.8720000000001</v>
      </c>
      <c r="D2352" s="12">
        <v>-674.18600000000004</v>
      </c>
      <c r="E2352">
        <v>5.29</v>
      </c>
      <c r="F2352" s="8">
        <v>0.8</v>
      </c>
      <c r="G2352" s="8">
        <v>0.8</v>
      </c>
      <c r="H2352" s="8">
        <v>0.8</v>
      </c>
      <c r="I2352" t="s">
        <v>8229</v>
      </c>
    </row>
    <row r="2353" spans="1:9">
      <c r="A2353" s="12">
        <v>129.78293689166668</v>
      </c>
      <c r="B2353" s="12">
        <v>-22.661855466666665</v>
      </c>
      <c r="C2353" s="12">
        <v>-260.8</v>
      </c>
      <c r="D2353" s="12">
        <v>429.7</v>
      </c>
      <c r="E2353">
        <v>5.29</v>
      </c>
      <c r="F2353" s="8">
        <v>1</v>
      </c>
      <c r="G2353" s="8">
        <v>0.83299999999999996</v>
      </c>
      <c r="H2353" s="8">
        <v>0.67869999999999997</v>
      </c>
      <c r="I2353" t="s">
        <v>9020</v>
      </c>
    </row>
    <row r="2354" spans="1:9">
      <c r="A2354" s="12">
        <v>34.737473110579998</v>
      </c>
      <c r="B2354" s="12">
        <v>28.642675623629998</v>
      </c>
      <c r="C2354" s="12">
        <v>7.0730000000000004</v>
      </c>
      <c r="D2354" s="12">
        <v>0.83599999999999997</v>
      </c>
      <c r="E2354">
        <v>5.2910000000000004</v>
      </c>
      <c r="F2354" s="8">
        <v>0.65039999999999998</v>
      </c>
      <c r="G2354" s="8">
        <v>0.72150000000000003</v>
      </c>
      <c r="H2354" s="8">
        <v>1</v>
      </c>
      <c r="I2354" t="s">
        <v>4436</v>
      </c>
    </row>
    <row r="2355" spans="1:9">
      <c r="A2355" s="12">
        <v>321.83902451439997</v>
      </c>
      <c r="B2355" s="12">
        <v>37.116796141089999</v>
      </c>
      <c r="C2355" s="12">
        <v>2.2330000000000001</v>
      </c>
      <c r="D2355" s="12">
        <v>1.9690000000000001</v>
      </c>
      <c r="E2355">
        <v>5.2930000000000001</v>
      </c>
      <c r="F2355" s="8">
        <v>0.50129999999999997</v>
      </c>
      <c r="G2355" s="8">
        <v>0.60470000000000002</v>
      </c>
      <c r="H2355" s="8">
        <v>1</v>
      </c>
      <c r="I2355" t="s">
        <v>4538</v>
      </c>
    </row>
    <row r="2356" spans="1:9">
      <c r="A2356" s="12">
        <v>39.351452616640003</v>
      </c>
      <c r="B2356" s="12">
        <v>-52.543108902889998</v>
      </c>
      <c r="C2356" s="12">
        <v>101.535</v>
      </c>
      <c r="D2356" s="12">
        <v>-20.207000000000001</v>
      </c>
      <c r="E2356">
        <v>5.2930000000000001</v>
      </c>
      <c r="F2356" s="8">
        <v>0.73529999999999995</v>
      </c>
      <c r="G2356" s="8">
        <v>0.78269999999999995</v>
      </c>
      <c r="H2356" s="8">
        <v>1</v>
      </c>
      <c r="I2356" t="s">
        <v>7530</v>
      </c>
    </row>
    <row r="2357" spans="1:9">
      <c r="A2357" s="12">
        <v>346.91361334227003</v>
      </c>
      <c r="B2357" s="12">
        <v>46.38723060745</v>
      </c>
      <c r="C2357" s="12">
        <v>-12.734</v>
      </c>
      <c r="D2357" s="12">
        <v>-30.026</v>
      </c>
      <c r="E2357">
        <v>5.2939999999999996</v>
      </c>
      <c r="F2357" s="8">
        <v>1</v>
      </c>
      <c r="G2357" s="8">
        <v>0.73599999999999999</v>
      </c>
      <c r="H2357" s="8">
        <v>0.4803</v>
      </c>
      <c r="I2357" t="s">
        <v>319</v>
      </c>
    </row>
    <row r="2358" spans="1:9">
      <c r="A2358" s="12">
        <v>75.679158617230001</v>
      </c>
      <c r="B2358" s="12">
        <v>-71.314299171900004</v>
      </c>
      <c r="C2358" s="12">
        <v>-4.2329999999999997</v>
      </c>
      <c r="D2358" s="12">
        <v>10.85</v>
      </c>
      <c r="E2358">
        <v>5.2939999999999996</v>
      </c>
      <c r="F2358" s="8">
        <v>1</v>
      </c>
      <c r="G2358" s="8">
        <v>0.85409999999999997</v>
      </c>
      <c r="H2358" s="8">
        <v>0.72770000000000001</v>
      </c>
      <c r="I2358" t="s">
        <v>7689</v>
      </c>
    </row>
    <row r="2359" spans="1:9">
      <c r="A2359" s="12">
        <v>135.43566850000002</v>
      </c>
      <c r="B2359" s="12">
        <v>-52.188685027777773</v>
      </c>
      <c r="C2359" s="12">
        <v>-13.33</v>
      </c>
      <c r="D2359" s="12">
        <v>13.54</v>
      </c>
      <c r="E2359">
        <v>5.2949999999999999</v>
      </c>
      <c r="F2359" s="8">
        <v>0.8</v>
      </c>
      <c r="G2359" s="8">
        <v>0.8</v>
      </c>
      <c r="H2359" s="8">
        <v>0.8</v>
      </c>
      <c r="I2359" t="s">
        <v>7428</v>
      </c>
    </row>
    <row r="2360" spans="1:9">
      <c r="A2360" s="12">
        <v>40.171150130480001</v>
      </c>
      <c r="B2360" s="12">
        <v>27.06094354875</v>
      </c>
      <c r="C2360" s="12">
        <v>63.162999999999997</v>
      </c>
      <c r="D2360" s="12">
        <v>-26.952000000000002</v>
      </c>
      <c r="E2360">
        <v>5.2960000000000003</v>
      </c>
      <c r="F2360" s="8">
        <v>0.65039999999999998</v>
      </c>
      <c r="G2360" s="8">
        <v>0.72150000000000003</v>
      </c>
      <c r="H2360" s="8">
        <v>1</v>
      </c>
      <c r="I2360" t="s">
        <v>4462</v>
      </c>
    </row>
    <row r="2361" spans="1:9">
      <c r="A2361" s="12">
        <v>152.52452631848999</v>
      </c>
      <c r="B2361" s="12">
        <v>-12.815923188960001</v>
      </c>
      <c r="C2361" s="12">
        <v>-122.179</v>
      </c>
      <c r="D2361" s="12">
        <v>-109.666</v>
      </c>
      <c r="E2361">
        <v>5.2960000000000003</v>
      </c>
      <c r="F2361" s="8">
        <v>0.8</v>
      </c>
      <c r="G2361" s="8">
        <v>0.8</v>
      </c>
      <c r="H2361" s="8">
        <v>0.8</v>
      </c>
      <c r="I2361" t="s">
        <v>4776</v>
      </c>
    </row>
    <row r="2362" spans="1:9">
      <c r="A2362" s="12">
        <v>295.18076262602</v>
      </c>
      <c r="B2362" s="12">
        <v>-16.293270662100003</v>
      </c>
      <c r="C2362" s="12">
        <v>68.436999999999998</v>
      </c>
      <c r="D2362" s="12">
        <v>-50.621000000000002</v>
      </c>
      <c r="E2362">
        <v>5.2960000000000003</v>
      </c>
      <c r="F2362" s="8">
        <v>1</v>
      </c>
      <c r="G2362" s="8">
        <v>0.82210000000000005</v>
      </c>
      <c r="H2362" s="8">
        <v>0.65410000000000001</v>
      </c>
      <c r="I2362" t="s">
        <v>6122</v>
      </c>
    </row>
    <row r="2363" spans="1:9">
      <c r="A2363" s="12">
        <v>70.726401791650005</v>
      </c>
      <c r="B2363" s="12">
        <v>43.365120211200001</v>
      </c>
      <c r="C2363" s="12">
        <v>33.241999999999997</v>
      </c>
      <c r="D2363" s="12">
        <v>-47.64</v>
      </c>
      <c r="E2363">
        <v>5.298</v>
      </c>
      <c r="F2363" s="8">
        <v>0.63239999999999996</v>
      </c>
      <c r="G2363" s="8">
        <v>0.70809999999999995</v>
      </c>
      <c r="H2363" s="8">
        <v>1</v>
      </c>
      <c r="I2363" t="s">
        <v>896</v>
      </c>
    </row>
    <row r="2364" spans="1:9">
      <c r="A2364" s="12">
        <v>101.49747546102</v>
      </c>
      <c r="B2364" s="12">
        <v>-14.796129019729999</v>
      </c>
      <c r="C2364" s="12">
        <v>-11.855</v>
      </c>
      <c r="D2364" s="12">
        <v>-17.815999999999999</v>
      </c>
      <c r="E2364">
        <v>5.298</v>
      </c>
      <c r="F2364" s="8">
        <v>0.63239999999999996</v>
      </c>
      <c r="G2364" s="8">
        <v>0.70809999999999995</v>
      </c>
      <c r="H2364" s="8">
        <v>1</v>
      </c>
      <c r="I2364" t="s">
        <v>2854</v>
      </c>
    </row>
    <row r="2365" spans="1:9">
      <c r="A2365" s="12">
        <v>70.693431691260002</v>
      </c>
      <c r="B2365" s="12">
        <v>-50.481334863390003</v>
      </c>
      <c r="C2365" s="12">
        <v>-36.012999999999998</v>
      </c>
      <c r="D2365" s="12">
        <v>34.683999999999997</v>
      </c>
      <c r="E2365">
        <v>5.298</v>
      </c>
      <c r="F2365" s="8">
        <v>1</v>
      </c>
      <c r="G2365" s="8">
        <v>0.83299999999999996</v>
      </c>
      <c r="H2365" s="8">
        <v>0.67869999999999997</v>
      </c>
      <c r="I2365" t="s">
        <v>7299</v>
      </c>
    </row>
    <row r="2366" spans="1:9">
      <c r="A2366" s="12">
        <v>299.96398768584999</v>
      </c>
      <c r="B2366" s="12">
        <v>-34.697799491439994</v>
      </c>
      <c r="C2366" s="12">
        <v>108.51900000000001</v>
      </c>
      <c r="D2366" s="12">
        <v>-69.521000000000001</v>
      </c>
      <c r="E2366">
        <v>5.2990000000000004</v>
      </c>
      <c r="F2366" s="8">
        <v>0.70040000000000002</v>
      </c>
      <c r="G2366" s="8">
        <v>0.75790000000000002</v>
      </c>
      <c r="H2366" s="8">
        <v>1</v>
      </c>
      <c r="I2366" t="s">
        <v>5764</v>
      </c>
    </row>
    <row r="2367" spans="1:9">
      <c r="A2367" s="12">
        <v>50.804987736000001</v>
      </c>
      <c r="B2367" s="12">
        <v>49.213270782770003</v>
      </c>
      <c r="C2367" s="12">
        <v>22.06</v>
      </c>
      <c r="D2367" s="12">
        <v>-24.959</v>
      </c>
      <c r="E2367">
        <v>5.3</v>
      </c>
      <c r="F2367" s="8">
        <v>0.52290000000000003</v>
      </c>
      <c r="G2367" s="8">
        <v>0.62250000000000005</v>
      </c>
      <c r="H2367" s="8">
        <v>1</v>
      </c>
      <c r="I2367" t="s">
        <v>654</v>
      </c>
    </row>
    <row r="2368" spans="1:9">
      <c r="A2368" s="12">
        <v>330.97073768443005</v>
      </c>
      <c r="B2368" s="12">
        <v>63.119920848729997</v>
      </c>
      <c r="C2368" s="12">
        <v>37.040999999999997</v>
      </c>
      <c r="D2368" s="12">
        <v>58.292000000000002</v>
      </c>
      <c r="E2368">
        <v>5.3</v>
      </c>
      <c r="F2368" s="8">
        <v>0.8</v>
      </c>
      <c r="G2368" s="8">
        <v>0.8</v>
      </c>
      <c r="H2368" s="8">
        <v>0.8</v>
      </c>
      <c r="I2368" t="s">
        <v>764</v>
      </c>
    </row>
    <row r="2369" spans="1:9">
      <c r="A2369" s="12">
        <v>46.068820351230002</v>
      </c>
      <c r="B2369" s="12">
        <v>-7.6008551171800001</v>
      </c>
      <c r="C2369" s="12">
        <v>67.468000000000004</v>
      </c>
      <c r="D2369" s="12">
        <v>17.722999999999999</v>
      </c>
      <c r="E2369">
        <v>5.3</v>
      </c>
      <c r="F2369" s="8">
        <v>0.72599999999999998</v>
      </c>
      <c r="G2369" s="8">
        <v>0.7762</v>
      </c>
      <c r="H2369" s="8">
        <v>1</v>
      </c>
      <c r="I2369" t="s">
        <v>1732</v>
      </c>
    </row>
    <row r="2370" spans="1:9">
      <c r="A2370" s="12">
        <v>91.855833333333322</v>
      </c>
      <c r="B2370" s="12">
        <v>-6.0077777777777781</v>
      </c>
      <c r="C2370" s="12" t="s">
        <v>9341</v>
      </c>
      <c r="D2370" s="12" t="s">
        <v>9341</v>
      </c>
      <c r="E2370">
        <v>5.3</v>
      </c>
      <c r="F2370" s="8">
        <v>0.8</v>
      </c>
      <c r="G2370" s="8">
        <v>0.8</v>
      </c>
      <c r="H2370" s="8">
        <v>0.8</v>
      </c>
      <c r="I2370" t="s">
        <v>2566</v>
      </c>
    </row>
    <row r="2371" spans="1:9">
      <c r="A2371" s="12">
        <v>103.94553360331001</v>
      </c>
      <c r="B2371" s="12">
        <v>-22.941442596120002</v>
      </c>
      <c r="C2371" s="12">
        <v>-3.7410000000000001</v>
      </c>
      <c r="D2371" s="12">
        <v>3.9729999999999999</v>
      </c>
      <c r="E2371">
        <v>5.3</v>
      </c>
      <c r="F2371" s="8">
        <v>0.47989999999999999</v>
      </c>
      <c r="G2371" s="8">
        <v>0.58679999999999999</v>
      </c>
      <c r="H2371" s="8">
        <v>1</v>
      </c>
      <c r="I2371" t="s">
        <v>2866</v>
      </c>
    </row>
    <row r="2372" spans="1:9">
      <c r="A2372" s="12">
        <v>121.94106771398</v>
      </c>
      <c r="B2372" s="12">
        <v>21.581813003960001</v>
      </c>
      <c r="C2372" s="12">
        <v>23.227</v>
      </c>
      <c r="D2372" s="12">
        <v>-67.763999999999996</v>
      </c>
      <c r="E2372">
        <v>5.3</v>
      </c>
      <c r="F2372" s="8">
        <v>0.8</v>
      </c>
      <c r="G2372" s="8">
        <v>0.8</v>
      </c>
      <c r="H2372" s="8">
        <v>0.8</v>
      </c>
      <c r="I2372" t="s">
        <v>3275</v>
      </c>
    </row>
    <row r="2373" spans="1:9">
      <c r="A2373" s="12">
        <v>358.15461335203003</v>
      </c>
      <c r="B2373" s="12">
        <v>10.947286789430001</v>
      </c>
      <c r="C2373" s="12">
        <v>-19.158000000000001</v>
      </c>
      <c r="D2373" s="12">
        <v>15.798999999999999</v>
      </c>
      <c r="E2373">
        <v>5.3</v>
      </c>
      <c r="F2373" s="8">
        <v>0.70040000000000002</v>
      </c>
      <c r="G2373" s="8">
        <v>0.75790000000000002</v>
      </c>
      <c r="H2373" s="8">
        <v>1</v>
      </c>
      <c r="I2373" t="s">
        <v>4134</v>
      </c>
    </row>
    <row r="2374" spans="1:9">
      <c r="A2374" s="12">
        <v>294.14583333333337</v>
      </c>
      <c r="B2374" s="12">
        <v>25.163055555555555</v>
      </c>
      <c r="C2374" s="12">
        <v>6.0339999999999998</v>
      </c>
      <c r="D2374" s="12">
        <v>0.30199999999999999</v>
      </c>
      <c r="E2374">
        <v>5.3</v>
      </c>
      <c r="F2374" s="8">
        <v>0.8</v>
      </c>
      <c r="G2374" s="8">
        <v>0.8</v>
      </c>
      <c r="H2374" s="8">
        <v>0.8</v>
      </c>
      <c r="I2374" t="s">
        <v>6818</v>
      </c>
    </row>
    <row r="2375" spans="1:9">
      <c r="A2375" s="12">
        <v>174.06083333333333</v>
      </c>
      <c r="B2375" s="12">
        <v>-61.61611111111111</v>
      </c>
      <c r="C2375" s="12">
        <v>-6.7309999999999999</v>
      </c>
      <c r="D2375" s="12">
        <v>0.96099999999999997</v>
      </c>
      <c r="E2375">
        <v>5.3</v>
      </c>
      <c r="F2375" s="8">
        <v>0.8</v>
      </c>
      <c r="G2375" s="8">
        <v>0.8</v>
      </c>
      <c r="H2375" s="8">
        <v>0.8</v>
      </c>
      <c r="I2375" t="s">
        <v>7969</v>
      </c>
    </row>
    <row r="2376" spans="1:9">
      <c r="A2376" s="12">
        <v>126.26559147791998</v>
      </c>
      <c r="B2376" s="12">
        <v>-24.04621937716</v>
      </c>
      <c r="C2376" s="12">
        <v>-32.476999999999997</v>
      </c>
      <c r="D2376" s="12">
        <v>29.006</v>
      </c>
      <c r="E2376">
        <v>5.3010000000000002</v>
      </c>
      <c r="F2376" s="8">
        <v>1</v>
      </c>
      <c r="G2376" s="8">
        <v>0.77500000000000002</v>
      </c>
      <c r="H2376" s="8">
        <v>0.55479999999999996</v>
      </c>
      <c r="I2376" t="s">
        <v>3345</v>
      </c>
    </row>
    <row r="2377" spans="1:9">
      <c r="A2377" s="12">
        <v>325.56438039157001</v>
      </c>
      <c r="B2377" s="12">
        <v>5.6801387868300006</v>
      </c>
      <c r="C2377" s="12">
        <v>10.855</v>
      </c>
      <c r="D2377" s="12">
        <v>-5.4219999999999997</v>
      </c>
      <c r="E2377">
        <v>5.3010000000000002</v>
      </c>
      <c r="F2377" s="8">
        <v>1</v>
      </c>
      <c r="G2377" s="8">
        <v>0.64800000000000002</v>
      </c>
      <c r="H2377" s="8">
        <v>0.33460000000000001</v>
      </c>
      <c r="I2377" t="s">
        <v>4086</v>
      </c>
    </row>
    <row r="2378" spans="1:9">
      <c r="A2378" s="12">
        <v>305.79455580691996</v>
      </c>
      <c r="B2378" s="12">
        <v>5.3429816629399998</v>
      </c>
      <c r="C2378" s="12">
        <v>-27.259</v>
      </c>
      <c r="D2378" s="12">
        <v>-39.712000000000003</v>
      </c>
      <c r="E2378">
        <v>5.3010000000000002</v>
      </c>
      <c r="F2378" s="8">
        <v>1</v>
      </c>
      <c r="G2378" s="8">
        <v>0.85409999999999997</v>
      </c>
      <c r="H2378" s="8">
        <v>0.72770000000000001</v>
      </c>
      <c r="I2378" t="s">
        <v>6494</v>
      </c>
    </row>
    <row r="2379" spans="1:9">
      <c r="A2379" s="12">
        <v>304.19619278280999</v>
      </c>
      <c r="B2379" s="12">
        <v>24.671101326030001</v>
      </c>
      <c r="C2379" s="12">
        <v>15.128</v>
      </c>
      <c r="D2379" s="12">
        <v>-17.015000000000001</v>
      </c>
      <c r="E2379">
        <v>5.3019999999999996</v>
      </c>
      <c r="F2379" s="8">
        <v>1</v>
      </c>
      <c r="G2379" s="8">
        <v>0.85409999999999997</v>
      </c>
      <c r="H2379" s="8">
        <v>0.72770000000000001</v>
      </c>
      <c r="I2379" t="s">
        <v>6873</v>
      </c>
    </row>
    <row r="2380" spans="1:9">
      <c r="A2380" s="12">
        <v>86.614051829510004</v>
      </c>
      <c r="B2380" s="12">
        <v>-46.59718291723</v>
      </c>
      <c r="C2380" s="12">
        <v>7.43</v>
      </c>
      <c r="D2380" s="12">
        <v>15.449</v>
      </c>
      <c r="E2380">
        <v>5.3019999999999996</v>
      </c>
      <c r="F2380" s="8">
        <v>1</v>
      </c>
      <c r="G2380" s="8">
        <v>0.83299999999999996</v>
      </c>
      <c r="H2380" s="8">
        <v>0.67869999999999997</v>
      </c>
      <c r="I2380" t="s">
        <v>7169</v>
      </c>
    </row>
    <row r="2381" spans="1:9">
      <c r="A2381" s="12">
        <v>133.46085183461</v>
      </c>
      <c r="B2381" s="12">
        <v>-47.520699756820001</v>
      </c>
      <c r="C2381" s="12">
        <v>-10.074999999999999</v>
      </c>
      <c r="D2381" s="12">
        <v>-35.491</v>
      </c>
      <c r="E2381">
        <v>5.3019999999999996</v>
      </c>
      <c r="F2381" s="8">
        <v>0.85199999999999998</v>
      </c>
      <c r="G2381" s="8">
        <v>0.86209999999999998</v>
      </c>
      <c r="H2381" s="8">
        <v>1</v>
      </c>
      <c r="I2381" t="s">
        <v>7386</v>
      </c>
    </row>
    <row r="2382" spans="1:9">
      <c r="A2382" s="12">
        <v>355.15895331927004</v>
      </c>
      <c r="B2382" s="12">
        <v>-32.073124180060006</v>
      </c>
      <c r="C2382" s="12">
        <v>-91.263000000000005</v>
      </c>
      <c r="D2382" s="12">
        <v>-53.561</v>
      </c>
      <c r="E2382">
        <v>5.3029999999999999</v>
      </c>
      <c r="F2382" s="8">
        <v>1</v>
      </c>
      <c r="G2382" s="8">
        <v>0.83299999999999996</v>
      </c>
      <c r="H2382" s="8">
        <v>0.67869999999999997</v>
      </c>
      <c r="I2382" t="s">
        <v>3599</v>
      </c>
    </row>
    <row r="2383" spans="1:9">
      <c r="A2383" s="12">
        <v>139.23781750648001</v>
      </c>
      <c r="B2383" s="12">
        <v>-39.401538013749999</v>
      </c>
      <c r="C2383" s="12">
        <v>-29.658000000000001</v>
      </c>
      <c r="D2383" s="12">
        <v>-34.125999999999998</v>
      </c>
      <c r="E2383">
        <v>5.3040000000000003</v>
      </c>
      <c r="F2383" s="8">
        <v>1</v>
      </c>
      <c r="G2383" s="8">
        <v>0.79920000000000002</v>
      </c>
      <c r="H2383" s="8">
        <v>0.60450000000000004</v>
      </c>
      <c r="I2383" t="s">
        <v>7231</v>
      </c>
    </row>
    <row r="2384" spans="1:9">
      <c r="A2384" s="12">
        <v>287.47028379223997</v>
      </c>
      <c r="B2384" s="12">
        <v>-68.424449460590012</v>
      </c>
      <c r="C2384" s="12">
        <v>155.09299999999999</v>
      </c>
      <c r="D2384" s="12">
        <v>-43.209000000000003</v>
      </c>
      <c r="E2384">
        <v>5.3049999999999997</v>
      </c>
      <c r="F2384" s="8">
        <v>1</v>
      </c>
      <c r="G2384" s="8">
        <v>0.83299999999999996</v>
      </c>
      <c r="H2384" s="8">
        <v>0.67869999999999997</v>
      </c>
      <c r="I2384" t="s">
        <v>8483</v>
      </c>
    </row>
    <row r="2385" spans="1:9">
      <c r="A2385" s="12">
        <v>315.74147079938007</v>
      </c>
      <c r="B2385" s="12">
        <v>-38.631444373210002</v>
      </c>
      <c r="C2385" s="12">
        <v>-29.489000000000001</v>
      </c>
      <c r="D2385" s="12">
        <v>-109.63200000000001</v>
      </c>
      <c r="E2385">
        <v>5.3049999999999997</v>
      </c>
      <c r="F2385" s="8">
        <v>0.99370000000000003</v>
      </c>
      <c r="G2385" s="8">
        <v>0.9526</v>
      </c>
      <c r="H2385" s="8">
        <v>1</v>
      </c>
      <c r="I2385" t="s">
        <v>8859</v>
      </c>
    </row>
    <row r="2386" spans="1:9">
      <c r="A2386" s="12">
        <v>145.17734272581001</v>
      </c>
      <c r="B2386" s="12">
        <v>-57.983509247489998</v>
      </c>
      <c r="C2386" s="12">
        <v>-33.186</v>
      </c>
      <c r="D2386" s="12">
        <v>-6.3289999999999997</v>
      </c>
      <c r="E2386">
        <v>5.3070000000000004</v>
      </c>
      <c r="F2386" s="8">
        <v>0.67030000000000001</v>
      </c>
      <c r="G2386" s="8">
        <v>0.73619999999999997</v>
      </c>
      <c r="H2386" s="8">
        <v>1</v>
      </c>
      <c r="I2386" t="s">
        <v>7666</v>
      </c>
    </row>
    <row r="2387" spans="1:9">
      <c r="A2387" s="12">
        <v>175.61817414332</v>
      </c>
      <c r="B2387" s="12">
        <v>66.744906481590007</v>
      </c>
      <c r="C2387" s="12">
        <v>-45.658999999999999</v>
      </c>
      <c r="D2387" s="12">
        <v>39.021000000000001</v>
      </c>
      <c r="E2387">
        <v>5.3079999999999998</v>
      </c>
      <c r="F2387" s="8">
        <v>1</v>
      </c>
      <c r="G2387" s="8">
        <v>0.78720000000000001</v>
      </c>
      <c r="H2387" s="8">
        <v>0.57969999999999999</v>
      </c>
      <c r="I2387" t="s">
        <v>1492</v>
      </c>
    </row>
    <row r="2388" spans="1:9">
      <c r="A2388" s="12">
        <v>17.66384336031</v>
      </c>
      <c r="B2388" s="12">
        <v>68.778622679489999</v>
      </c>
      <c r="C2388" s="12">
        <v>35.201999999999998</v>
      </c>
      <c r="D2388" s="12">
        <v>-26.792000000000002</v>
      </c>
      <c r="E2388">
        <v>5.3090000000000002</v>
      </c>
      <c r="F2388" s="8">
        <v>0.6109</v>
      </c>
      <c r="G2388" s="8">
        <v>0.69189999999999996</v>
      </c>
      <c r="H2388" s="8">
        <v>1</v>
      </c>
      <c r="I2388" t="s">
        <v>825</v>
      </c>
    </row>
    <row r="2389" spans="1:9">
      <c r="A2389" s="12">
        <v>34.819987198197907</v>
      </c>
      <c r="B2389" s="12">
        <v>47.379975898348889</v>
      </c>
      <c r="C2389" s="12">
        <v>-60.03</v>
      </c>
      <c r="D2389" s="12">
        <v>-5.61</v>
      </c>
      <c r="E2389">
        <v>5.31</v>
      </c>
      <c r="F2389" s="8">
        <v>0.6109</v>
      </c>
      <c r="G2389" s="8">
        <v>0.69189999999999996</v>
      </c>
      <c r="H2389" s="8">
        <v>1</v>
      </c>
      <c r="I2389" t="s">
        <v>446</v>
      </c>
    </row>
    <row r="2390" spans="1:9">
      <c r="A2390" s="12">
        <v>321.71509141219997</v>
      </c>
      <c r="B2390" s="12">
        <v>48.83516661294</v>
      </c>
      <c r="C2390" s="12">
        <v>58.695999999999998</v>
      </c>
      <c r="D2390" s="12">
        <v>25.457000000000001</v>
      </c>
      <c r="E2390">
        <v>5.31</v>
      </c>
      <c r="F2390" s="8">
        <v>0.70040000000000002</v>
      </c>
      <c r="G2390" s="8">
        <v>0.75790000000000002</v>
      </c>
      <c r="H2390" s="8">
        <v>1</v>
      </c>
      <c r="I2390" t="s">
        <v>470</v>
      </c>
    </row>
    <row r="2391" spans="1:9">
      <c r="A2391" s="12">
        <v>84.43590678983</v>
      </c>
      <c r="B2391" s="12">
        <v>-28.689690252609999</v>
      </c>
      <c r="C2391" s="12">
        <v>-37.777000000000001</v>
      </c>
      <c r="D2391" s="12">
        <v>42.393000000000001</v>
      </c>
      <c r="E2391">
        <v>5.31</v>
      </c>
      <c r="F2391" s="8">
        <v>0.99370000000000003</v>
      </c>
      <c r="G2391" s="8">
        <v>0.9526</v>
      </c>
      <c r="H2391" s="8">
        <v>1</v>
      </c>
      <c r="I2391" t="s">
        <v>2459</v>
      </c>
    </row>
    <row r="2392" spans="1:9">
      <c r="A2392" s="12">
        <v>108.06586250894</v>
      </c>
      <c r="B2392" s="12">
        <v>-40.498820939150001</v>
      </c>
      <c r="C2392" s="12">
        <v>-18.376000000000001</v>
      </c>
      <c r="D2392" s="12">
        <v>-8.2200000000000006</v>
      </c>
      <c r="E2392">
        <v>5.31</v>
      </c>
      <c r="F2392" s="8">
        <v>0.63239999999999996</v>
      </c>
      <c r="G2392" s="8">
        <v>0.70809999999999995</v>
      </c>
      <c r="H2392" s="8">
        <v>1</v>
      </c>
      <c r="I2392" t="s">
        <v>3014</v>
      </c>
    </row>
    <row r="2393" spans="1:9">
      <c r="A2393" s="12">
        <v>123.05300171203999</v>
      </c>
      <c r="B2393" s="12">
        <v>17.647641475539999</v>
      </c>
      <c r="C2393" s="12">
        <v>118.325</v>
      </c>
      <c r="D2393" s="12">
        <v>-148.43299999999999</v>
      </c>
      <c r="E2393">
        <v>5.31</v>
      </c>
      <c r="F2393" s="8">
        <v>0.8</v>
      </c>
      <c r="G2393" s="8">
        <v>0.8</v>
      </c>
      <c r="H2393" s="8">
        <v>0.8</v>
      </c>
      <c r="I2393" t="s">
        <v>3279</v>
      </c>
    </row>
    <row r="2394" spans="1:9">
      <c r="A2394" s="12">
        <v>132.34052434577998</v>
      </c>
      <c r="B2394" s="12">
        <v>-3.4430253995300002</v>
      </c>
      <c r="C2394" s="12">
        <v>-20.146000000000001</v>
      </c>
      <c r="D2394" s="12">
        <v>-22.776</v>
      </c>
      <c r="E2394">
        <v>5.31</v>
      </c>
      <c r="F2394" s="8">
        <v>0.54959999999999998</v>
      </c>
      <c r="G2394" s="8">
        <v>0.64410000000000001</v>
      </c>
      <c r="H2394" s="8">
        <v>1</v>
      </c>
      <c r="I2394" t="s">
        <v>3464</v>
      </c>
    </row>
    <row r="2395" spans="1:9">
      <c r="A2395" s="12">
        <v>26.411488008749998</v>
      </c>
      <c r="B2395" s="12">
        <v>-25.052611737777777</v>
      </c>
      <c r="C2395" s="12">
        <v>159.36000000000001</v>
      </c>
      <c r="D2395" s="12">
        <v>-73.17</v>
      </c>
      <c r="E2395">
        <v>5.31</v>
      </c>
      <c r="F2395" s="8">
        <v>0.88229999999999997</v>
      </c>
      <c r="G2395" s="8">
        <v>0.88190000000000002</v>
      </c>
      <c r="H2395" s="8">
        <v>1</v>
      </c>
      <c r="I2395" t="s">
        <v>3684</v>
      </c>
    </row>
    <row r="2396" spans="1:9">
      <c r="A2396" s="12">
        <v>222.32938041666665</v>
      </c>
      <c r="B2396" s="12">
        <v>-14.149021277777777</v>
      </c>
      <c r="C2396" s="12">
        <v>-65.95</v>
      </c>
      <c r="D2396" s="12">
        <v>-14.54</v>
      </c>
      <c r="E2396">
        <v>5.31</v>
      </c>
      <c r="F2396" s="8">
        <v>0.8</v>
      </c>
      <c r="G2396" s="8">
        <v>0.8</v>
      </c>
      <c r="H2396" s="8">
        <v>0.8</v>
      </c>
      <c r="I2396" t="s">
        <v>5564</v>
      </c>
    </row>
    <row r="2397" spans="1:9">
      <c r="A2397" s="12">
        <v>295.64170116666668</v>
      </c>
      <c r="B2397" s="12">
        <v>11.826583972222222</v>
      </c>
      <c r="C2397" s="12">
        <v>1.75</v>
      </c>
      <c r="D2397" s="12">
        <v>-10.11</v>
      </c>
      <c r="E2397">
        <v>5.31</v>
      </c>
      <c r="F2397" s="8">
        <v>1</v>
      </c>
      <c r="G2397" s="8">
        <v>0.89290000000000003</v>
      </c>
      <c r="H2397" s="8">
        <v>0.82379999999999998</v>
      </c>
      <c r="I2397" t="s">
        <v>6563</v>
      </c>
    </row>
    <row r="2398" spans="1:9">
      <c r="A2398" s="12">
        <v>250.32327329999998</v>
      </c>
      <c r="B2398" s="12">
        <v>31.6020319</v>
      </c>
      <c r="C2398" s="12" t="s">
        <v>9341</v>
      </c>
      <c r="D2398" s="12" t="s">
        <v>9341</v>
      </c>
      <c r="E2398">
        <v>5.31</v>
      </c>
      <c r="F2398" s="8">
        <v>1</v>
      </c>
      <c r="G2398" s="8">
        <v>0.83299999999999996</v>
      </c>
      <c r="H2398" s="8">
        <v>0.67869999999999997</v>
      </c>
      <c r="I2398" t="s">
        <v>6889</v>
      </c>
    </row>
    <row r="2399" spans="1:9">
      <c r="A2399" s="12">
        <v>183.511239375</v>
      </c>
      <c r="B2399" s="12">
        <v>-45.723916138888889</v>
      </c>
      <c r="C2399" s="12">
        <v>-35.35</v>
      </c>
      <c r="D2399" s="12">
        <v>5.56</v>
      </c>
      <c r="E2399">
        <v>5.31</v>
      </c>
      <c r="F2399" s="8">
        <v>1</v>
      </c>
      <c r="G2399" s="8">
        <v>0.78720000000000001</v>
      </c>
      <c r="H2399" s="8">
        <v>0.57969999999999999</v>
      </c>
      <c r="I2399" t="s">
        <v>8118</v>
      </c>
    </row>
    <row r="2400" spans="1:9">
      <c r="A2400" s="12">
        <v>190.70944315515999</v>
      </c>
      <c r="B2400" s="12">
        <v>-63.058625828169994</v>
      </c>
      <c r="C2400" s="12">
        <v>-12.856999999999999</v>
      </c>
      <c r="D2400" s="12">
        <v>-3.677</v>
      </c>
      <c r="E2400">
        <v>5.31</v>
      </c>
      <c r="F2400" s="8">
        <v>0.45090000000000002</v>
      </c>
      <c r="G2400" s="8">
        <v>0.56169999999999998</v>
      </c>
      <c r="H2400" s="8">
        <v>1</v>
      </c>
      <c r="I2400" t="s">
        <v>8135</v>
      </c>
    </row>
    <row r="2401" spans="1:9">
      <c r="A2401" s="12">
        <v>336.23486945563332</v>
      </c>
      <c r="B2401" s="12">
        <v>-57.797455887944167</v>
      </c>
      <c r="C2401" s="12">
        <v>129.65799999999999</v>
      </c>
      <c r="D2401" s="12">
        <v>-352.42500000000001</v>
      </c>
      <c r="E2401">
        <v>5.31</v>
      </c>
      <c r="F2401" s="8">
        <v>1</v>
      </c>
      <c r="G2401" s="8">
        <v>0.89290000000000003</v>
      </c>
      <c r="H2401" s="8">
        <v>0.82379999999999998</v>
      </c>
      <c r="I2401" t="s">
        <v>8377</v>
      </c>
    </row>
    <row r="2402" spans="1:9">
      <c r="A2402" s="12">
        <v>262.59915412499998</v>
      </c>
      <c r="B2402" s="12">
        <v>-1.0629133888888889</v>
      </c>
      <c r="C2402" s="12">
        <v>-127.77</v>
      </c>
      <c r="D2402" s="12">
        <v>-168.61</v>
      </c>
      <c r="E2402">
        <v>5.31</v>
      </c>
      <c r="F2402" s="8">
        <v>0.8</v>
      </c>
      <c r="G2402" s="8">
        <v>0.8</v>
      </c>
      <c r="H2402" s="8">
        <v>0.8</v>
      </c>
      <c r="I2402" t="s">
        <v>8926</v>
      </c>
    </row>
    <row r="2403" spans="1:9">
      <c r="A2403" s="12">
        <v>185.89758135211</v>
      </c>
      <c r="B2403" s="12">
        <v>-35.412676666350002</v>
      </c>
      <c r="C2403" s="12">
        <v>-42.131999999999998</v>
      </c>
      <c r="D2403" s="12">
        <v>-6.8959999999999999</v>
      </c>
      <c r="E2403">
        <v>5.3109999999999999</v>
      </c>
      <c r="F2403" s="8">
        <v>0.54959999999999998</v>
      </c>
      <c r="G2403" s="8">
        <v>0.64410000000000001</v>
      </c>
      <c r="H2403" s="8">
        <v>1</v>
      </c>
      <c r="I2403" t="s">
        <v>5172</v>
      </c>
    </row>
    <row r="2404" spans="1:9">
      <c r="A2404" s="12">
        <v>342.59505792069001</v>
      </c>
      <c r="B2404" s="12">
        <v>-80.12384495677999</v>
      </c>
      <c r="C2404" s="12">
        <v>20.003</v>
      </c>
      <c r="D2404" s="12">
        <v>-12.606999999999999</v>
      </c>
      <c r="E2404">
        <v>5.3109999999999999</v>
      </c>
      <c r="F2404" s="8">
        <v>0.53400000000000003</v>
      </c>
      <c r="G2404" s="8">
        <v>0.63160000000000005</v>
      </c>
      <c r="H2404" s="8">
        <v>1</v>
      </c>
      <c r="I2404" t="s">
        <v>8170</v>
      </c>
    </row>
    <row r="2405" spans="1:9">
      <c r="A2405" s="12">
        <v>162.31429315093001</v>
      </c>
      <c r="B2405" s="12">
        <v>10.54519958042</v>
      </c>
      <c r="C2405" s="12">
        <v>-3.569</v>
      </c>
      <c r="D2405" s="12">
        <v>-25.597000000000001</v>
      </c>
      <c r="E2405">
        <v>5.3120000000000003</v>
      </c>
      <c r="F2405" s="8">
        <v>0.65039999999999998</v>
      </c>
      <c r="G2405" s="8">
        <v>0.72150000000000003</v>
      </c>
      <c r="H2405" s="8">
        <v>1</v>
      </c>
      <c r="I2405" t="s">
        <v>4866</v>
      </c>
    </row>
    <row r="2406" spans="1:9">
      <c r="A2406" s="12">
        <v>223.93628510437</v>
      </c>
      <c r="B2406" s="12">
        <v>-33.855782523180004</v>
      </c>
      <c r="C2406" s="12">
        <v>19.451000000000001</v>
      </c>
      <c r="D2406" s="12">
        <v>-0.52200000000000002</v>
      </c>
      <c r="E2406">
        <v>5.3120000000000003</v>
      </c>
      <c r="F2406" s="8">
        <v>0.6109</v>
      </c>
      <c r="G2406" s="8">
        <v>0.69189999999999996</v>
      </c>
      <c r="H2406" s="8">
        <v>1</v>
      </c>
      <c r="I2406" t="s">
        <v>5577</v>
      </c>
    </row>
    <row r="2407" spans="1:9">
      <c r="A2407" s="12">
        <v>201.30802711151</v>
      </c>
      <c r="B2407" s="12">
        <v>-64.485149186420003</v>
      </c>
      <c r="C2407" s="12">
        <v>-154.83000000000001</v>
      </c>
      <c r="D2407" s="12">
        <v>-21.523</v>
      </c>
      <c r="E2407">
        <v>5.3120000000000003</v>
      </c>
      <c r="F2407" s="8">
        <v>0.8</v>
      </c>
      <c r="G2407" s="8">
        <v>0.8</v>
      </c>
      <c r="H2407" s="8">
        <v>0.8</v>
      </c>
      <c r="I2407" t="s">
        <v>8264</v>
      </c>
    </row>
    <row r="2408" spans="1:9">
      <c r="A2408" s="12">
        <v>117.25697385571</v>
      </c>
      <c r="B2408" s="12">
        <v>-24.912247143849999</v>
      </c>
      <c r="C2408" s="12">
        <v>-28.489000000000001</v>
      </c>
      <c r="D2408" s="12">
        <v>23.378</v>
      </c>
      <c r="E2408">
        <v>5.3129999999999997</v>
      </c>
      <c r="F2408" s="8">
        <v>0.8</v>
      </c>
      <c r="G2408" s="8">
        <v>0.8</v>
      </c>
      <c r="H2408" s="8">
        <v>0.8</v>
      </c>
      <c r="I2408" t="s">
        <v>3203</v>
      </c>
    </row>
    <row r="2409" spans="1:9">
      <c r="A2409" s="12">
        <v>69.306975375833346</v>
      </c>
      <c r="B2409" s="12">
        <v>0.99831343583333332</v>
      </c>
      <c r="C2409" s="12">
        <v>-3.87</v>
      </c>
      <c r="D2409" s="12">
        <v>-5.69</v>
      </c>
      <c r="E2409">
        <v>5.3150000000000004</v>
      </c>
      <c r="F2409" s="8">
        <v>0.54959999999999998</v>
      </c>
      <c r="G2409" s="8">
        <v>0.64410000000000001</v>
      </c>
      <c r="H2409" s="8">
        <v>1</v>
      </c>
      <c r="I2409" t="s">
        <v>2062</v>
      </c>
    </row>
    <row r="2410" spans="1:9">
      <c r="A2410" s="12">
        <v>317.14010425734</v>
      </c>
      <c r="B2410" s="12">
        <v>-21.19367070845</v>
      </c>
      <c r="C2410" s="12">
        <v>18.927</v>
      </c>
      <c r="D2410" s="12">
        <v>-60.119</v>
      </c>
      <c r="E2410">
        <v>5.3159999999999998</v>
      </c>
      <c r="F2410" s="8">
        <v>0.6109</v>
      </c>
      <c r="G2410" s="8">
        <v>0.69189999999999996</v>
      </c>
      <c r="H2410" s="8">
        <v>1</v>
      </c>
      <c r="I2410" t="s">
        <v>3651</v>
      </c>
    </row>
    <row r="2411" spans="1:9">
      <c r="A2411" s="12">
        <v>176.97873048350002</v>
      </c>
      <c r="B2411" s="12">
        <v>8.2458926881399996</v>
      </c>
      <c r="C2411" s="12">
        <v>-54.158999999999999</v>
      </c>
      <c r="D2411" s="12">
        <v>8.7409999999999997</v>
      </c>
      <c r="E2411">
        <v>5.3159999999999998</v>
      </c>
      <c r="F2411" s="8">
        <v>0.63239999999999996</v>
      </c>
      <c r="G2411" s="8">
        <v>0.70809999999999995</v>
      </c>
      <c r="H2411" s="8">
        <v>1</v>
      </c>
      <c r="I2411" t="s">
        <v>5026</v>
      </c>
    </row>
    <row r="2412" spans="1:9">
      <c r="A2412" s="12">
        <v>318.93684309797999</v>
      </c>
      <c r="B2412" s="12">
        <v>-15.171501338139999</v>
      </c>
      <c r="C2412" s="12">
        <v>23.818000000000001</v>
      </c>
      <c r="D2412" s="12">
        <v>4.2640000000000002</v>
      </c>
      <c r="E2412">
        <v>5.3170000000000002</v>
      </c>
      <c r="F2412" s="8">
        <v>1</v>
      </c>
      <c r="G2412" s="8">
        <v>0.64800000000000002</v>
      </c>
      <c r="H2412" s="8">
        <v>0.33460000000000001</v>
      </c>
      <c r="I2412" t="s">
        <v>3729</v>
      </c>
    </row>
    <row r="2413" spans="1:9">
      <c r="A2413" s="12">
        <v>124.95401786562999</v>
      </c>
      <c r="B2413" s="12">
        <v>-71.514908704960007</v>
      </c>
      <c r="C2413" s="12">
        <v>-17.187999999999999</v>
      </c>
      <c r="D2413" s="12">
        <v>36.518000000000001</v>
      </c>
      <c r="E2413">
        <v>5.3179999999999996</v>
      </c>
      <c r="F2413" s="8">
        <v>0.57499999999999996</v>
      </c>
      <c r="G2413" s="8">
        <v>0.66420000000000001</v>
      </c>
      <c r="H2413" s="8">
        <v>1</v>
      </c>
      <c r="I2413" t="s">
        <v>7739</v>
      </c>
    </row>
    <row r="2414" spans="1:9">
      <c r="A2414" s="12">
        <v>245.61664765083336</v>
      </c>
      <c r="B2414" s="12">
        <v>-49.572353867222226</v>
      </c>
      <c r="C2414" s="12">
        <v>-11.98</v>
      </c>
      <c r="D2414" s="12">
        <v>-25.75</v>
      </c>
      <c r="E2414">
        <v>5.3179999999999996</v>
      </c>
      <c r="F2414" s="8">
        <v>0.50129999999999997</v>
      </c>
      <c r="G2414" s="8">
        <v>0.60470000000000002</v>
      </c>
      <c r="H2414" s="8">
        <v>1</v>
      </c>
      <c r="I2414" t="s">
        <v>8770</v>
      </c>
    </row>
    <row r="2415" spans="1:9">
      <c r="A2415" s="12">
        <v>53.109413603069996</v>
      </c>
      <c r="B2415" s="12">
        <v>46.056861557379996</v>
      </c>
      <c r="C2415" s="12">
        <v>-53.125</v>
      </c>
      <c r="D2415" s="12">
        <v>-74.83</v>
      </c>
      <c r="E2415">
        <v>5.32</v>
      </c>
      <c r="F2415" s="8">
        <v>0.8</v>
      </c>
      <c r="G2415" s="8">
        <v>0.8</v>
      </c>
      <c r="H2415" s="8">
        <v>0.8</v>
      </c>
      <c r="I2415" t="s">
        <v>656</v>
      </c>
    </row>
    <row r="2416" spans="1:9">
      <c r="A2416" s="12">
        <v>97.206720698089995</v>
      </c>
      <c r="B2416" s="12">
        <v>-7.0346533471299999</v>
      </c>
      <c r="C2416" s="12">
        <v>-7.0419999999999998</v>
      </c>
      <c r="D2416" s="12">
        <v>-3.3420000000000001</v>
      </c>
      <c r="E2416">
        <v>5.32</v>
      </c>
      <c r="F2416" s="8">
        <v>0.50129999999999997</v>
      </c>
      <c r="G2416" s="8">
        <v>0.60470000000000002</v>
      </c>
      <c r="H2416" s="8">
        <v>1</v>
      </c>
      <c r="I2416" t="s">
        <v>2707</v>
      </c>
    </row>
    <row r="2417" spans="1:9">
      <c r="A2417" s="12">
        <v>168.96616712523002</v>
      </c>
      <c r="B2417" s="12">
        <v>13.30756526635</v>
      </c>
      <c r="C2417" s="12">
        <v>7.8949999999999996</v>
      </c>
      <c r="D2417" s="12">
        <v>-10.518000000000001</v>
      </c>
      <c r="E2417">
        <v>5.32</v>
      </c>
      <c r="F2417" s="8">
        <v>1</v>
      </c>
      <c r="G2417" s="8">
        <v>0.79920000000000002</v>
      </c>
      <c r="H2417" s="8">
        <v>0.60450000000000004</v>
      </c>
      <c r="I2417" t="s">
        <v>4962</v>
      </c>
    </row>
    <row r="2418" spans="1:9">
      <c r="A2418" s="12">
        <v>213.71186978065001</v>
      </c>
      <c r="B2418" s="12">
        <v>10.100610204599999</v>
      </c>
      <c r="C2418" s="12">
        <v>-19.626999999999999</v>
      </c>
      <c r="D2418" s="12">
        <v>-164.91900000000001</v>
      </c>
      <c r="E2418">
        <v>5.32</v>
      </c>
      <c r="F2418" s="8">
        <v>1</v>
      </c>
      <c r="G2418" s="8">
        <v>0.83299999999999996</v>
      </c>
      <c r="H2418" s="8">
        <v>0.67869999999999997</v>
      </c>
      <c r="I2418" t="s">
        <v>5437</v>
      </c>
    </row>
    <row r="2419" spans="1:9">
      <c r="A2419" s="12">
        <v>302.7997448709225</v>
      </c>
      <c r="B2419" s="12">
        <v>-36.101208812668609</v>
      </c>
      <c r="C2419" s="12">
        <v>458.88200000000001</v>
      </c>
      <c r="D2419" s="12">
        <v>-1576.732</v>
      </c>
      <c r="E2419">
        <v>5.32</v>
      </c>
      <c r="F2419" s="8">
        <v>1</v>
      </c>
      <c r="G2419" s="8">
        <v>0.79920000000000002</v>
      </c>
      <c r="H2419" s="8">
        <v>0.60450000000000004</v>
      </c>
      <c r="I2419" t="s">
        <v>5695</v>
      </c>
    </row>
    <row r="2420" spans="1:9">
      <c r="A2420" s="12">
        <v>193.98805677119</v>
      </c>
      <c r="B2420" s="12">
        <v>-56.835805713970004</v>
      </c>
      <c r="C2420" s="12">
        <v>-5.9489999999999998</v>
      </c>
      <c r="D2420" s="12">
        <v>-1.077</v>
      </c>
      <c r="E2420">
        <v>5.32</v>
      </c>
      <c r="F2420" s="8">
        <v>0.8</v>
      </c>
      <c r="G2420" s="8">
        <v>0.8</v>
      </c>
      <c r="H2420" s="8">
        <v>0.8</v>
      </c>
      <c r="I2420" t="s">
        <v>8252</v>
      </c>
    </row>
    <row r="2421" spans="1:9">
      <c r="A2421" s="12">
        <v>139.35490000000001</v>
      </c>
      <c r="B2421" s="12">
        <v>-74.894325000000009</v>
      </c>
      <c r="C2421" s="12">
        <v>-16.5</v>
      </c>
      <c r="D2421" s="12">
        <v>26.2</v>
      </c>
      <c r="E2421">
        <v>5.32</v>
      </c>
      <c r="F2421" s="8">
        <v>0.8</v>
      </c>
      <c r="G2421" s="8">
        <v>0.8</v>
      </c>
      <c r="H2421" s="8">
        <v>0.8</v>
      </c>
      <c r="I2421" t="s">
        <v>9064</v>
      </c>
    </row>
    <row r="2422" spans="1:9">
      <c r="A2422" s="12">
        <v>258.66321842695544</v>
      </c>
      <c r="B2422" s="12">
        <v>14.3900022327875</v>
      </c>
      <c r="C2422" s="12">
        <v>-8.3320000000000007</v>
      </c>
      <c r="D2422" s="12">
        <v>41.39</v>
      </c>
      <c r="E2422">
        <v>5.3220000000000001</v>
      </c>
      <c r="F2422" s="8">
        <v>1</v>
      </c>
      <c r="G2422" s="8">
        <v>0.874</v>
      </c>
      <c r="H2422" s="8">
        <v>0.77600000000000002</v>
      </c>
      <c r="I2422" t="s">
        <v>6589</v>
      </c>
    </row>
    <row r="2423" spans="1:9">
      <c r="A2423" s="12">
        <v>276.80211694233998</v>
      </c>
      <c r="B2423" s="12">
        <v>0.19611350427999999</v>
      </c>
      <c r="C2423" s="12">
        <v>-3.101</v>
      </c>
      <c r="D2423" s="12">
        <v>-8.1739999999999995</v>
      </c>
      <c r="E2423">
        <v>5.3220000000000001</v>
      </c>
      <c r="F2423" s="8">
        <v>0.6109</v>
      </c>
      <c r="G2423" s="8">
        <v>0.69189999999999996</v>
      </c>
      <c r="H2423" s="8">
        <v>1</v>
      </c>
      <c r="I2423" t="s">
        <v>9083</v>
      </c>
    </row>
    <row r="2424" spans="1:9">
      <c r="A2424" s="12">
        <v>73.699091800130006</v>
      </c>
      <c r="B2424" s="12">
        <v>7.7790963086399998</v>
      </c>
      <c r="C2424" s="12">
        <v>-20.067</v>
      </c>
      <c r="D2424" s="12">
        <v>-27.161999999999999</v>
      </c>
      <c r="E2424">
        <v>5.3239999999999998</v>
      </c>
      <c r="F2424" s="8">
        <v>1</v>
      </c>
      <c r="G2424" s="8">
        <v>0.82210000000000005</v>
      </c>
      <c r="H2424" s="8">
        <v>0.65410000000000001</v>
      </c>
      <c r="I2424" t="s">
        <v>2154</v>
      </c>
    </row>
    <row r="2425" spans="1:9">
      <c r="A2425" s="12">
        <v>73.344886409166662</v>
      </c>
      <c r="B2425" s="12">
        <v>2.5082251166666665</v>
      </c>
      <c r="C2425" s="12">
        <v>29.71</v>
      </c>
      <c r="D2425" s="12">
        <v>-16.41</v>
      </c>
      <c r="E2425">
        <v>5.3239999999999998</v>
      </c>
      <c r="F2425" s="8">
        <v>1</v>
      </c>
      <c r="G2425" s="8">
        <v>0.64800000000000002</v>
      </c>
      <c r="H2425" s="8">
        <v>0.33460000000000001</v>
      </c>
      <c r="I2425" t="s">
        <v>2157</v>
      </c>
    </row>
    <row r="2426" spans="1:9">
      <c r="A2426" s="12">
        <v>79.796750395079997</v>
      </c>
      <c r="B2426" s="12">
        <v>2.59579997242</v>
      </c>
      <c r="C2426" s="12">
        <v>-17.16</v>
      </c>
      <c r="D2426" s="12">
        <v>-45.512</v>
      </c>
      <c r="E2426">
        <v>5.3250000000000002</v>
      </c>
      <c r="F2426" s="8">
        <v>0.8</v>
      </c>
      <c r="G2426" s="8">
        <v>0.8</v>
      </c>
      <c r="H2426" s="8">
        <v>0.8</v>
      </c>
      <c r="I2426" t="s">
        <v>2268</v>
      </c>
    </row>
    <row r="2427" spans="1:9">
      <c r="A2427" s="12">
        <v>128.17706751071</v>
      </c>
      <c r="B2427" s="12">
        <v>20.441162241019999</v>
      </c>
      <c r="C2427" s="12">
        <v>-46.573</v>
      </c>
      <c r="D2427" s="12">
        <v>-44.295999999999999</v>
      </c>
      <c r="E2427">
        <v>5.3250000000000002</v>
      </c>
      <c r="F2427" s="8">
        <v>1</v>
      </c>
      <c r="G2427" s="8">
        <v>0.78720000000000001</v>
      </c>
      <c r="H2427" s="8">
        <v>0.57969999999999999</v>
      </c>
      <c r="I2427" t="s">
        <v>3363</v>
      </c>
    </row>
    <row r="2428" spans="1:9">
      <c r="A2428" s="12">
        <v>83.569889341509992</v>
      </c>
      <c r="B2428" s="12">
        <v>3.76690626705</v>
      </c>
      <c r="C2428" s="12">
        <v>-24.785</v>
      </c>
      <c r="D2428" s="12">
        <v>-17.721</v>
      </c>
      <c r="E2428">
        <v>5.3259999999999996</v>
      </c>
      <c r="F2428" s="8">
        <v>0.63239999999999996</v>
      </c>
      <c r="G2428" s="8">
        <v>0.70809999999999995</v>
      </c>
      <c r="H2428" s="8">
        <v>1</v>
      </c>
      <c r="I2428" t="s">
        <v>2354</v>
      </c>
    </row>
    <row r="2429" spans="1:9">
      <c r="A2429" s="12">
        <v>14.00620662039</v>
      </c>
      <c r="B2429" s="12">
        <v>-11.26652604515</v>
      </c>
      <c r="C2429" s="12">
        <v>-27.757999999999999</v>
      </c>
      <c r="D2429" s="12">
        <v>-7.484</v>
      </c>
      <c r="E2429">
        <v>5.3259999999999996</v>
      </c>
      <c r="F2429" s="8">
        <v>1</v>
      </c>
      <c r="G2429" s="8">
        <v>0.73599999999999999</v>
      </c>
      <c r="H2429" s="8">
        <v>0.4803</v>
      </c>
      <c r="I2429" t="s">
        <v>3858</v>
      </c>
    </row>
    <row r="2430" spans="1:9">
      <c r="A2430" s="12">
        <v>93.854701506660007</v>
      </c>
      <c r="B2430" s="12">
        <v>16.14316528418</v>
      </c>
      <c r="C2430" s="12">
        <v>-0.88600000000000001</v>
      </c>
      <c r="D2430" s="12">
        <v>-9.24</v>
      </c>
      <c r="E2430">
        <v>5.327</v>
      </c>
      <c r="F2430" s="8">
        <v>0.53700000000000003</v>
      </c>
      <c r="G2430" s="8">
        <v>0.63400000000000001</v>
      </c>
      <c r="H2430" s="8">
        <v>1</v>
      </c>
      <c r="I2430" t="s">
        <v>2611</v>
      </c>
    </row>
    <row r="2431" spans="1:9">
      <c r="A2431" s="12">
        <v>123.20328409029999</v>
      </c>
      <c r="B2431" s="12">
        <v>68.474073253070003</v>
      </c>
      <c r="C2431" s="12">
        <v>-0.432</v>
      </c>
      <c r="D2431" s="12">
        <v>7.87</v>
      </c>
      <c r="E2431">
        <v>5.3289999999999997</v>
      </c>
      <c r="F2431" s="8">
        <v>0.8</v>
      </c>
      <c r="G2431" s="8">
        <v>0.8</v>
      </c>
      <c r="H2431" s="8">
        <v>0.8</v>
      </c>
      <c r="I2431" t="s">
        <v>1347</v>
      </c>
    </row>
    <row r="2432" spans="1:9">
      <c r="A2432" s="12">
        <v>155.87206698758999</v>
      </c>
      <c r="B2432" s="12">
        <v>-38.009840421829999</v>
      </c>
      <c r="C2432" s="12">
        <v>-158.833</v>
      </c>
      <c r="D2432" s="12">
        <v>-53.704999999999998</v>
      </c>
      <c r="E2432">
        <v>5.3289999999999997</v>
      </c>
      <c r="F2432" s="8">
        <v>0.82440000000000002</v>
      </c>
      <c r="G2432" s="8">
        <v>0.84370000000000001</v>
      </c>
      <c r="H2432" s="8">
        <v>1</v>
      </c>
      <c r="I2432" t="s">
        <v>4826</v>
      </c>
    </row>
    <row r="2433" spans="1:9">
      <c r="A2433" s="12">
        <v>132.64506724154</v>
      </c>
      <c r="B2433" s="12">
        <v>-66.792983058190003</v>
      </c>
      <c r="C2433" s="12">
        <v>92.728999999999999</v>
      </c>
      <c r="D2433" s="12">
        <v>98.945999999999998</v>
      </c>
      <c r="E2433">
        <v>5.3289999999999997</v>
      </c>
      <c r="F2433" s="8">
        <v>0.99370000000000003</v>
      </c>
      <c r="G2433" s="8">
        <v>0.9526</v>
      </c>
      <c r="H2433" s="8">
        <v>1</v>
      </c>
      <c r="I2433" t="s">
        <v>7678</v>
      </c>
    </row>
    <row r="2434" spans="1:9">
      <c r="A2434" s="12">
        <v>60.93585189097</v>
      </c>
      <c r="B2434" s="12">
        <v>5.4356182785899998</v>
      </c>
      <c r="C2434" s="12">
        <v>1.2709999999999999</v>
      </c>
      <c r="D2434" s="12">
        <v>-7.2160000000000002</v>
      </c>
      <c r="E2434">
        <v>5.33</v>
      </c>
      <c r="F2434" s="8">
        <v>0.52290000000000003</v>
      </c>
      <c r="G2434" s="8">
        <v>0.62250000000000005</v>
      </c>
      <c r="H2434" s="8">
        <v>1</v>
      </c>
      <c r="I2434" t="s">
        <v>1916</v>
      </c>
    </row>
    <row r="2435" spans="1:9">
      <c r="A2435" s="12">
        <v>10.279935752149999</v>
      </c>
      <c r="B2435" s="12">
        <v>39.458663753010001</v>
      </c>
      <c r="C2435" s="12">
        <v>-14.297000000000001</v>
      </c>
      <c r="D2435" s="12">
        <v>-3.274</v>
      </c>
      <c r="E2435">
        <v>5.33</v>
      </c>
      <c r="F2435" s="8">
        <v>1</v>
      </c>
      <c r="G2435" s="8">
        <v>0.85409999999999997</v>
      </c>
      <c r="H2435" s="8">
        <v>0.72770000000000001</v>
      </c>
      <c r="I2435" t="s">
        <v>4521</v>
      </c>
    </row>
    <row r="2436" spans="1:9">
      <c r="A2436" s="12">
        <v>199.31511643374</v>
      </c>
      <c r="B2436" s="12">
        <v>13.675751873999999</v>
      </c>
      <c r="C2436" s="12">
        <v>8.1679999999999993</v>
      </c>
      <c r="D2436" s="12">
        <v>42.33</v>
      </c>
      <c r="E2436">
        <v>5.33</v>
      </c>
      <c r="F2436" s="8">
        <v>1</v>
      </c>
      <c r="G2436" s="8">
        <v>0.78720000000000001</v>
      </c>
      <c r="H2436" s="8">
        <v>0.57969999999999999</v>
      </c>
      <c r="I2436" t="s">
        <v>5285</v>
      </c>
    </row>
    <row r="2437" spans="1:9">
      <c r="A2437" s="12">
        <v>198.5453964623</v>
      </c>
      <c r="B2437" s="12">
        <v>-19.930945669550002</v>
      </c>
      <c r="C2437" s="12">
        <v>-119.745</v>
      </c>
      <c r="D2437" s="12">
        <v>159.578</v>
      </c>
      <c r="E2437">
        <v>5.33</v>
      </c>
      <c r="F2437" s="8">
        <v>0.8</v>
      </c>
      <c r="G2437" s="8">
        <v>0.8</v>
      </c>
      <c r="H2437" s="8">
        <v>0.8</v>
      </c>
      <c r="I2437" t="s">
        <v>5298</v>
      </c>
    </row>
    <row r="2438" spans="1:9">
      <c r="A2438" s="12">
        <v>297.96087779930997</v>
      </c>
      <c r="B2438" s="12">
        <v>-39.874371752629997</v>
      </c>
      <c r="C2438" s="12">
        <v>17.943999999999999</v>
      </c>
      <c r="D2438" s="12">
        <v>-11.878</v>
      </c>
      <c r="E2438">
        <v>5.33</v>
      </c>
      <c r="F2438" s="8">
        <v>0.8</v>
      </c>
      <c r="G2438" s="8">
        <v>0.8</v>
      </c>
      <c r="H2438" s="8">
        <v>0.8</v>
      </c>
      <c r="I2438" t="s">
        <v>5644</v>
      </c>
    </row>
    <row r="2439" spans="1:9">
      <c r="A2439" s="12">
        <v>235.44756139817</v>
      </c>
      <c r="B2439" s="12">
        <v>12.847526029400001</v>
      </c>
      <c r="C2439" s="12">
        <v>39.045000000000002</v>
      </c>
      <c r="D2439" s="12">
        <v>-2.923</v>
      </c>
      <c r="E2439">
        <v>5.33</v>
      </c>
      <c r="F2439" s="8">
        <v>0.65039999999999998</v>
      </c>
      <c r="G2439" s="8">
        <v>0.72150000000000003</v>
      </c>
      <c r="H2439" s="8">
        <v>1</v>
      </c>
      <c r="I2439" t="s">
        <v>6573</v>
      </c>
    </row>
    <row r="2440" spans="1:9">
      <c r="A2440" s="12">
        <v>201.697</v>
      </c>
      <c r="B2440" s="12">
        <v>-47.479472222222228</v>
      </c>
      <c r="C2440" s="12">
        <v>-3.24</v>
      </c>
      <c r="D2440" s="12">
        <v>-6.73</v>
      </c>
      <c r="E2440">
        <v>5.33</v>
      </c>
      <c r="F2440" s="8">
        <v>0.8</v>
      </c>
      <c r="G2440" s="8">
        <v>0.8</v>
      </c>
      <c r="H2440" s="8">
        <v>0.8</v>
      </c>
      <c r="I2440" t="s">
        <v>8385</v>
      </c>
    </row>
    <row r="2441" spans="1:9">
      <c r="A2441" s="12">
        <v>297.00499024601004</v>
      </c>
      <c r="B2441" s="12">
        <v>-56.362611006009999</v>
      </c>
      <c r="C2441" s="12">
        <v>90.983000000000004</v>
      </c>
      <c r="D2441" s="12">
        <v>-137.40600000000001</v>
      </c>
      <c r="E2441">
        <v>5.33</v>
      </c>
      <c r="F2441" s="8">
        <v>0.76519999999999999</v>
      </c>
      <c r="G2441" s="8">
        <v>0.80349999999999999</v>
      </c>
      <c r="H2441" s="8">
        <v>1</v>
      </c>
      <c r="I2441" t="s">
        <v>8647</v>
      </c>
    </row>
    <row r="2442" spans="1:9">
      <c r="A2442" s="12">
        <v>179.90659215416665</v>
      </c>
      <c r="B2442" s="12">
        <v>-78.221819238888884</v>
      </c>
      <c r="C2442" s="12">
        <v>-39.4</v>
      </c>
      <c r="D2442" s="12">
        <v>0.2</v>
      </c>
      <c r="E2442">
        <v>5.33</v>
      </c>
      <c r="F2442" s="8">
        <v>0.8</v>
      </c>
      <c r="G2442" s="8">
        <v>0.8</v>
      </c>
      <c r="H2442" s="8">
        <v>0.8</v>
      </c>
      <c r="I2442" t="s">
        <v>9329</v>
      </c>
    </row>
    <row r="2443" spans="1:9">
      <c r="A2443" s="12">
        <v>99.704918330769999</v>
      </c>
      <c r="B2443" s="12">
        <v>39.902559527690002</v>
      </c>
      <c r="C2443" s="12">
        <v>-7.718</v>
      </c>
      <c r="D2443" s="12">
        <v>-11.191000000000001</v>
      </c>
      <c r="E2443">
        <v>5.3310000000000004</v>
      </c>
      <c r="F2443" s="8">
        <v>0.54959999999999998</v>
      </c>
      <c r="G2443" s="8">
        <v>0.64410000000000001</v>
      </c>
      <c r="H2443" s="8">
        <v>1</v>
      </c>
      <c r="I2443" t="s">
        <v>2747</v>
      </c>
    </row>
    <row r="2444" spans="1:9">
      <c r="A2444" s="12">
        <v>300.46859067404</v>
      </c>
      <c r="B2444" s="12">
        <v>-66.943964347580007</v>
      </c>
      <c r="C2444" s="12">
        <v>38.595999999999997</v>
      </c>
      <c r="D2444" s="12">
        <v>-70.983999999999995</v>
      </c>
      <c r="E2444">
        <v>5.3310000000000004</v>
      </c>
      <c r="F2444" s="8">
        <v>1</v>
      </c>
      <c r="G2444" s="8">
        <v>0.79920000000000002</v>
      </c>
      <c r="H2444" s="8">
        <v>0.60450000000000004</v>
      </c>
      <c r="I2444" t="s">
        <v>8492</v>
      </c>
    </row>
    <row r="2445" spans="1:9">
      <c r="A2445" s="12">
        <v>216.202603412325</v>
      </c>
      <c r="B2445" s="12">
        <v>-24.806309875536666</v>
      </c>
      <c r="C2445" s="12">
        <v>-55.334000000000003</v>
      </c>
      <c r="D2445" s="12">
        <v>-18.068000000000001</v>
      </c>
      <c r="E2445">
        <v>5.3319999999999999</v>
      </c>
      <c r="F2445" s="8">
        <v>1</v>
      </c>
      <c r="G2445" s="8">
        <v>0.83299999999999996</v>
      </c>
      <c r="H2445" s="8">
        <v>0.67869999999999997</v>
      </c>
      <c r="I2445" t="s">
        <v>5482</v>
      </c>
    </row>
    <row r="2446" spans="1:9">
      <c r="A2446" s="12">
        <v>64.819568567169995</v>
      </c>
      <c r="B2446" s="12">
        <v>-44.267917796569996</v>
      </c>
      <c r="C2446" s="12">
        <v>63.07</v>
      </c>
      <c r="D2446" s="12">
        <v>-35.835000000000001</v>
      </c>
      <c r="E2446">
        <v>5.3319999999999999</v>
      </c>
      <c r="F2446" s="8">
        <v>1</v>
      </c>
      <c r="G2446" s="8">
        <v>0.79920000000000002</v>
      </c>
      <c r="H2446" s="8">
        <v>0.60450000000000004</v>
      </c>
      <c r="I2446" t="s">
        <v>7176</v>
      </c>
    </row>
    <row r="2447" spans="1:9">
      <c r="A2447" s="12">
        <v>95.442209596059982</v>
      </c>
      <c r="B2447" s="12">
        <v>53.452177400790006</v>
      </c>
      <c r="C2447" s="12">
        <v>22.597000000000001</v>
      </c>
      <c r="D2447" s="12">
        <v>-88.884</v>
      </c>
      <c r="E2447">
        <v>5.3330000000000002</v>
      </c>
      <c r="F2447" s="8">
        <v>0.99370000000000003</v>
      </c>
      <c r="G2447" s="8">
        <v>0.9526</v>
      </c>
      <c r="H2447" s="8">
        <v>1</v>
      </c>
      <c r="I2447" t="s">
        <v>1250</v>
      </c>
    </row>
    <row r="2448" spans="1:9">
      <c r="A2448" s="12">
        <v>334.20019088587998</v>
      </c>
      <c r="B2448" s="12">
        <v>-12.83143288236</v>
      </c>
      <c r="C2448" s="12">
        <v>3.5670000000000002</v>
      </c>
      <c r="D2448" s="12">
        <v>6.0279999999999996</v>
      </c>
      <c r="E2448">
        <v>5.3330000000000002</v>
      </c>
      <c r="F2448" s="8">
        <v>1</v>
      </c>
      <c r="G2448" s="8">
        <v>0.82210000000000005</v>
      </c>
      <c r="H2448" s="8">
        <v>0.65410000000000001</v>
      </c>
      <c r="I2448" t="s">
        <v>3803</v>
      </c>
    </row>
    <row r="2449" spans="1:9">
      <c r="A2449" s="12">
        <v>253.24190741504998</v>
      </c>
      <c r="B2449" s="12">
        <v>31.701673004490001</v>
      </c>
      <c r="C2449" s="12">
        <v>-91.057000000000002</v>
      </c>
      <c r="D2449" s="12">
        <v>-17.686</v>
      </c>
      <c r="E2449">
        <v>5.3330000000000002</v>
      </c>
      <c r="F2449" s="8">
        <v>0.86680000000000001</v>
      </c>
      <c r="G2449" s="8">
        <v>0.87180000000000002</v>
      </c>
      <c r="H2449" s="8">
        <v>1</v>
      </c>
      <c r="I2449" t="s">
        <v>6891</v>
      </c>
    </row>
    <row r="2450" spans="1:9">
      <c r="A2450" s="12">
        <v>313.41743909230001</v>
      </c>
      <c r="B2450" s="12">
        <v>-39.809863682269999</v>
      </c>
      <c r="C2450" s="12">
        <v>43.548000000000002</v>
      </c>
      <c r="D2450" s="12">
        <v>-97.022999999999996</v>
      </c>
      <c r="E2450">
        <v>5.3339999999999996</v>
      </c>
      <c r="F2450" s="8">
        <v>1</v>
      </c>
      <c r="G2450" s="8">
        <v>0.79920000000000002</v>
      </c>
      <c r="H2450" s="8">
        <v>0.60450000000000004</v>
      </c>
      <c r="I2450" t="s">
        <v>8857</v>
      </c>
    </row>
    <row r="2451" spans="1:9">
      <c r="A2451" s="12">
        <v>101.70629280611</v>
      </c>
      <c r="B2451" s="12">
        <v>57.169175808989998</v>
      </c>
      <c r="C2451" s="12">
        <v>14.505000000000001</v>
      </c>
      <c r="D2451" s="12">
        <v>-38.472000000000001</v>
      </c>
      <c r="E2451">
        <v>5.335</v>
      </c>
      <c r="F2451" s="8">
        <v>1</v>
      </c>
      <c r="G2451" s="8">
        <v>0.83299999999999996</v>
      </c>
      <c r="H2451" s="8">
        <v>0.67869999999999997</v>
      </c>
      <c r="I2451" t="s">
        <v>1285</v>
      </c>
    </row>
    <row r="2452" spans="1:9">
      <c r="A2452" s="12">
        <v>45.676200394289999</v>
      </c>
      <c r="B2452" s="12">
        <v>-7.6854772790200006</v>
      </c>
      <c r="C2452" s="12">
        <v>43.204999999999998</v>
      </c>
      <c r="D2452" s="12">
        <v>-1.7270000000000001</v>
      </c>
      <c r="E2452">
        <v>5.3360000000000003</v>
      </c>
      <c r="F2452" s="8">
        <v>1</v>
      </c>
      <c r="G2452" s="8">
        <v>0.83299999999999996</v>
      </c>
      <c r="H2452" s="8">
        <v>0.67869999999999997</v>
      </c>
      <c r="I2452" t="s">
        <v>1731</v>
      </c>
    </row>
    <row r="2453" spans="1:9">
      <c r="A2453" s="12">
        <v>327.53624964958328</v>
      </c>
      <c r="B2453" s="12">
        <v>17.285849688333336</v>
      </c>
      <c r="C2453" s="12">
        <v>91.63</v>
      </c>
      <c r="D2453" s="12">
        <v>-44.04</v>
      </c>
      <c r="E2453">
        <v>5.3360000000000003</v>
      </c>
      <c r="F2453" s="8">
        <v>0.89859999999999995</v>
      </c>
      <c r="G2453" s="8">
        <v>0.89249999999999996</v>
      </c>
      <c r="H2453" s="8">
        <v>1</v>
      </c>
      <c r="I2453" t="s">
        <v>4234</v>
      </c>
    </row>
    <row r="2454" spans="1:9">
      <c r="A2454" s="12">
        <v>293.67192260600001</v>
      </c>
      <c r="B2454" s="12">
        <v>42.41251454751</v>
      </c>
      <c r="C2454" s="12">
        <v>2.5259999999999998</v>
      </c>
      <c r="D2454" s="12">
        <v>-31.951000000000001</v>
      </c>
      <c r="E2454">
        <v>5.3360000000000003</v>
      </c>
      <c r="F2454" s="8">
        <v>0.65039999999999998</v>
      </c>
      <c r="G2454" s="8">
        <v>0.72150000000000003</v>
      </c>
      <c r="H2454" s="8">
        <v>1</v>
      </c>
      <c r="I2454" t="s">
        <v>7120</v>
      </c>
    </row>
    <row r="2455" spans="1:9">
      <c r="A2455" s="12">
        <v>56.418514029249998</v>
      </c>
      <c r="B2455" s="12">
        <v>6.0499959303399997</v>
      </c>
      <c r="C2455" s="12">
        <v>21.532</v>
      </c>
      <c r="D2455" s="12">
        <v>-13.456</v>
      </c>
      <c r="E2455">
        <v>5.3369999999999997</v>
      </c>
      <c r="F2455" s="8">
        <v>0.50129999999999997</v>
      </c>
      <c r="G2455" s="8">
        <v>0.60470000000000002</v>
      </c>
      <c r="H2455" s="8">
        <v>1</v>
      </c>
      <c r="I2455" t="s">
        <v>1875</v>
      </c>
    </row>
    <row r="2456" spans="1:9">
      <c r="A2456" s="12">
        <v>108.83778388793999</v>
      </c>
      <c r="B2456" s="12">
        <v>-30.686449398330002</v>
      </c>
      <c r="C2456" s="12">
        <v>-13.502000000000001</v>
      </c>
      <c r="D2456" s="12">
        <v>14.36</v>
      </c>
      <c r="E2456">
        <v>5.3369999999999997</v>
      </c>
      <c r="F2456" s="8">
        <v>0.47989999999999999</v>
      </c>
      <c r="G2456" s="8">
        <v>0.58679999999999999</v>
      </c>
      <c r="H2456" s="8">
        <v>1</v>
      </c>
      <c r="I2456" t="s">
        <v>3002</v>
      </c>
    </row>
    <row r="2457" spans="1:9">
      <c r="A2457" s="12">
        <v>127.89887483425002</v>
      </c>
      <c r="B2457" s="12">
        <v>18.094418172959998</v>
      </c>
      <c r="C2457" s="12">
        <v>-59.639000000000003</v>
      </c>
      <c r="D2457" s="12">
        <v>-56.615000000000002</v>
      </c>
      <c r="E2457">
        <v>5.3369999999999997</v>
      </c>
      <c r="F2457" s="8">
        <v>1</v>
      </c>
      <c r="G2457" s="8">
        <v>0.73599999999999999</v>
      </c>
      <c r="H2457" s="8">
        <v>0.4803</v>
      </c>
      <c r="I2457" t="s">
        <v>3366</v>
      </c>
    </row>
    <row r="2458" spans="1:9">
      <c r="A2458" s="12">
        <v>228.79732046436999</v>
      </c>
      <c r="B2458" s="12">
        <v>4.9393554312300001</v>
      </c>
      <c r="C2458" s="12">
        <v>-17.768000000000001</v>
      </c>
      <c r="D2458" s="12">
        <v>4.4960000000000004</v>
      </c>
      <c r="E2458">
        <v>5.3369999999999997</v>
      </c>
      <c r="F2458" s="8">
        <v>1</v>
      </c>
      <c r="G2458" s="8">
        <v>0.83299999999999996</v>
      </c>
      <c r="H2458" s="8">
        <v>0.67869999999999997</v>
      </c>
      <c r="I2458" t="s">
        <v>6464</v>
      </c>
    </row>
    <row r="2459" spans="1:9">
      <c r="A2459" s="12">
        <v>121.82516665102001</v>
      </c>
      <c r="B2459" s="12">
        <v>-20.554343151499999</v>
      </c>
      <c r="C2459" s="12">
        <v>-9.9339999999999993</v>
      </c>
      <c r="D2459" s="12">
        <v>0.91</v>
      </c>
      <c r="E2459">
        <v>5.3380000000000001</v>
      </c>
      <c r="F2459" s="8">
        <v>0.67030000000000001</v>
      </c>
      <c r="G2459" s="8">
        <v>0.73619999999999997</v>
      </c>
      <c r="H2459" s="8">
        <v>1</v>
      </c>
      <c r="I2459" t="s">
        <v>3298</v>
      </c>
    </row>
    <row r="2460" spans="1:9">
      <c r="A2460" s="12">
        <v>335.04965239406999</v>
      </c>
      <c r="B2460" s="12">
        <v>-7.8211019432799995</v>
      </c>
      <c r="C2460" s="12">
        <v>14.803000000000001</v>
      </c>
      <c r="D2460" s="12">
        <v>-0.47199999999999998</v>
      </c>
      <c r="E2460">
        <v>5.3390000000000004</v>
      </c>
      <c r="F2460" s="8">
        <v>0.54959999999999998</v>
      </c>
      <c r="G2460" s="8">
        <v>0.64410000000000001</v>
      </c>
      <c r="H2460" s="8">
        <v>1</v>
      </c>
      <c r="I2460" t="s">
        <v>3878</v>
      </c>
    </row>
    <row r="2461" spans="1:9">
      <c r="A2461" s="12">
        <v>83.172295873639996</v>
      </c>
      <c r="B2461" s="12">
        <v>-1.59183206871</v>
      </c>
      <c r="C2461" s="12">
        <v>1.919</v>
      </c>
      <c r="D2461" s="12">
        <v>-1.6259999999999999</v>
      </c>
      <c r="E2461">
        <v>5.34</v>
      </c>
      <c r="F2461" s="8">
        <v>0.47989999999999999</v>
      </c>
      <c r="G2461" s="8">
        <v>0.58679999999999999</v>
      </c>
      <c r="H2461" s="8">
        <v>1</v>
      </c>
      <c r="I2461" t="s">
        <v>2361</v>
      </c>
    </row>
    <row r="2462" spans="1:9">
      <c r="A2462" s="12">
        <v>83.381027055709993</v>
      </c>
      <c r="B2462" s="12">
        <v>-1.15607207013</v>
      </c>
      <c r="C2462" s="12">
        <v>-1.0880000000000001</v>
      </c>
      <c r="D2462" s="12">
        <v>-1.1830000000000001</v>
      </c>
      <c r="E2462">
        <v>5.34</v>
      </c>
      <c r="F2462" s="8">
        <v>0.47010000000000002</v>
      </c>
      <c r="G2462" s="8">
        <v>0.57840000000000003</v>
      </c>
      <c r="H2462" s="8">
        <v>1</v>
      </c>
      <c r="I2462" t="s">
        <v>2366</v>
      </c>
    </row>
    <row r="2463" spans="1:9">
      <c r="A2463" s="12">
        <v>26.41152938618</v>
      </c>
      <c r="B2463" s="12">
        <v>-25.052614681600001</v>
      </c>
      <c r="C2463" s="12">
        <v>165.84700000000001</v>
      </c>
      <c r="D2463" s="12">
        <v>-49.654000000000003</v>
      </c>
      <c r="E2463">
        <v>5.34</v>
      </c>
      <c r="F2463" s="8">
        <v>0.88229999999999997</v>
      </c>
      <c r="G2463" s="8">
        <v>0.88190000000000002</v>
      </c>
      <c r="H2463" s="8">
        <v>1</v>
      </c>
      <c r="I2463" t="s">
        <v>3685</v>
      </c>
    </row>
    <row r="2464" spans="1:9">
      <c r="A2464" s="12">
        <v>26.496916005279999</v>
      </c>
      <c r="B2464" s="12">
        <v>-5.73329954049</v>
      </c>
      <c r="C2464" s="12">
        <v>-10.222</v>
      </c>
      <c r="D2464" s="12">
        <v>-29.187000000000001</v>
      </c>
      <c r="E2464">
        <v>5.34</v>
      </c>
      <c r="F2464" s="8">
        <v>1</v>
      </c>
      <c r="G2464" s="8">
        <v>0.73599999999999999</v>
      </c>
      <c r="H2464" s="8">
        <v>0.4803</v>
      </c>
      <c r="I2464" t="s">
        <v>3938</v>
      </c>
    </row>
    <row r="2465" spans="1:9">
      <c r="A2465" s="12">
        <v>42.323166153024992</v>
      </c>
      <c r="B2465" s="12">
        <v>17.464312641164444</v>
      </c>
      <c r="C2465" s="12">
        <v>4.7729999999999997</v>
      </c>
      <c r="D2465" s="12">
        <v>-12.739000000000001</v>
      </c>
      <c r="E2465">
        <v>5.34</v>
      </c>
      <c r="F2465" s="8">
        <v>0.53400000000000003</v>
      </c>
      <c r="G2465" s="8">
        <v>0.63160000000000005</v>
      </c>
      <c r="H2465" s="8">
        <v>1</v>
      </c>
      <c r="I2465" t="s">
        <v>4318</v>
      </c>
    </row>
    <row r="2466" spans="1:9">
      <c r="A2466" s="12">
        <v>143.91459247390253</v>
      </c>
      <c r="B2466" s="12">
        <v>35.810132514215276</v>
      </c>
      <c r="C2466" s="12">
        <v>-726.51400000000001</v>
      </c>
      <c r="D2466" s="12">
        <v>-259.05700000000002</v>
      </c>
      <c r="E2466">
        <v>5.34</v>
      </c>
      <c r="F2466" s="8">
        <v>1</v>
      </c>
      <c r="G2466" s="8">
        <v>0.85409999999999997</v>
      </c>
      <c r="H2466" s="8">
        <v>0.72770000000000001</v>
      </c>
      <c r="I2466" t="s">
        <v>4677</v>
      </c>
    </row>
    <row r="2467" spans="1:9">
      <c r="A2467" s="12">
        <v>175.26256779425501</v>
      </c>
      <c r="B2467" s="12">
        <v>34.201633779291392</v>
      </c>
      <c r="C2467" s="12">
        <v>-12.522</v>
      </c>
      <c r="D2467" s="12">
        <v>-381.19600000000003</v>
      </c>
      <c r="E2467">
        <v>5.34</v>
      </c>
      <c r="F2467" s="8">
        <v>1</v>
      </c>
      <c r="G2467" s="8">
        <v>0.85409999999999997</v>
      </c>
      <c r="H2467" s="8">
        <v>0.72770000000000001</v>
      </c>
      <c r="I2467" t="s">
        <v>5016</v>
      </c>
    </row>
    <row r="2468" spans="1:9">
      <c r="A2468" s="12">
        <v>275.72114764675996</v>
      </c>
      <c r="B2468" s="12">
        <v>-36.669555572530001</v>
      </c>
      <c r="C2468" s="12">
        <v>-3.5470000000000002</v>
      </c>
      <c r="D2468" s="12">
        <v>-25.934999999999999</v>
      </c>
      <c r="E2468">
        <v>5.34</v>
      </c>
      <c r="F2468" s="8">
        <v>0.53700000000000003</v>
      </c>
      <c r="G2468" s="8">
        <v>0.63400000000000001</v>
      </c>
      <c r="H2468" s="8">
        <v>1</v>
      </c>
      <c r="I2468" t="s">
        <v>5746</v>
      </c>
    </row>
    <row r="2469" spans="1:9">
      <c r="A2469" s="12">
        <v>270.71291093894001</v>
      </c>
      <c r="B2469" s="12">
        <v>-24.282467286869998</v>
      </c>
      <c r="C2469" s="12">
        <v>1.0960000000000001</v>
      </c>
      <c r="D2469" s="12">
        <v>-17.329000000000001</v>
      </c>
      <c r="E2469">
        <v>5.34</v>
      </c>
      <c r="F2469" s="8">
        <v>0.89859999999999995</v>
      </c>
      <c r="G2469" s="8">
        <v>0.89249999999999996</v>
      </c>
      <c r="H2469" s="8">
        <v>1</v>
      </c>
      <c r="I2469" t="s">
        <v>6006</v>
      </c>
    </row>
    <row r="2470" spans="1:9">
      <c r="A2470" s="12">
        <v>288.16963243902001</v>
      </c>
      <c r="B2470" s="12">
        <v>-7.9395177180200003</v>
      </c>
      <c r="C2470" s="12">
        <v>14.228</v>
      </c>
      <c r="D2470" s="12">
        <v>-6.8940000000000001</v>
      </c>
      <c r="E2470">
        <v>5.34</v>
      </c>
      <c r="F2470" s="8">
        <v>0.47989999999999999</v>
      </c>
      <c r="G2470" s="8">
        <v>0.58679999999999999</v>
      </c>
      <c r="H2470" s="8">
        <v>1</v>
      </c>
      <c r="I2470" t="s">
        <v>6276</v>
      </c>
    </row>
    <row r="2471" spans="1:9">
      <c r="A2471" s="12">
        <v>258.11585120839999</v>
      </c>
      <c r="B2471" s="12">
        <v>10.585155689970001</v>
      </c>
      <c r="C2471" s="12">
        <v>5.4420000000000002</v>
      </c>
      <c r="D2471" s="12">
        <v>-26.27</v>
      </c>
      <c r="E2471">
        <v>5.34</v>
      </c>
      <c r="F2471" s="8">
        <v>1</v>
      </c>
      <c r="G2471" s="8">
        <v>0.64800000000000002</v>
      </c>
      <c r="H2471" s="8">
        <v>0.33460000000000001</v>
      </c>
      <c r="I2471" t="s">
        <v>6512</v>
      </c>
    </row>
    <row r="2472" spans="1:9">
      <c r="A2472" s="12">
        <v>161.56894718071001</v>
      </c>
      <c r="B2472" s="12">
        <v>-64.514561791310001</v>
      </c>
      <c r="C2472" s="12">
        <v>-16.315000000000001</v>
      </c>
      <c r="D2472" s="12">
        <v>10.981</v>
      </c>
      <c r="E2472">
        <v>5.34</v>
      </c>
      <c r="F2472" s="8">
        <v>0.53400000000000003</v>
      </c>
      <c r="G2472" s="8">
        <v>0.63160000000000005</v>
      </c>
      <c r="H2472" s="8">
        <v>1</v>
      </c>
      <c r="I2472" t="s">
        <v>7859</v>
      </c>
    </row>
    <row r="2473" spans="1:9">
      <c r="A2473" s="12">
        <v>182.06126930971999</v>
      </c>
      <c r="B2473" s="12">
        <v>-48.692511401259999</v>
      </c>
      <c r="C2473" s="12">
        <v>-26.946000000000002</v>
      </c>
      <c r="D2473" s="12">
        <v>-6.7720000000000002</v>
      </c>
      <c r="E2473">
        <v>5.34</v>
      </c>
      <c r="F2473" s="8">
        <v>0.57499999999999996</v>
      </c>
      <c r="G2473" s="8">
        <v>0.66420000000000001</v>
      </c>
      <c r="H2473" s="8">
        <v>1</v>
      </c>
      <c r="I2473" t="s">
        <v>8058</v>
      </c>
    </row>
    <row r="2474" spans="1:9">
      <c r="A2474" s="12">
        <v>80.442683333333335</v>
      </c>
      <c r="B2474" s="12">
        <v>-24.772977777777776</v>
      </c>
      <c r="C2474" s="12">
        <v>-38.1</v>
      </c>
      <c r="D2474" s="12">
        <v>-12</v>
      </c>
      <c r="E2474">
        <v>5.34</v>
      </c>
      <c r="F2474" s="8">
        <v>1</v>
      </c>
      <c r="G2474" s="8">
        <v>0.85409999999999997</v>
      </c>
      <c r="H2474" s="8">
        <v>0.72770000000000001</v>
      </c>
      <c r="I2474" t="s">
        <v>8999</v>
      </c>
    </row>
    <row r="2475" spans="1:9">
      <c r="A2475" s="12">
        <v>87.841598480510001</v>
      </c>
      <c r="B2475" s="12">
        <v>-7.5180030307500001</v>
      </c>
      <c r="C2475" s="12">
        <v>0.04</v>
      </c>
      <c r="D2475" s="12">
        <v>-0.66300000000000003</v>
      </c>
      <c r="E2475">
        <v>5.3410000000000002</v>
      </c>
      <c r="F2475" s="8">
        <v>0.47989999999999999</v>
      </c>
      <c r="G2475" s="8">
        <v>0.58679999999999999</v>
      </c>
      <c r="H2475" s="8">
        <v>1</v>
      </c>
      <c r="I2475" t="s">
        <v>2509</v>
      </c>
    </row>
    <row r="2476" spans="1:9">
      <c r="A2476" s="12">
        <v>83.248203923749998</v>
      </c>
      <c r="B2476" s="12">
        <v>-64.227517754722228</v>
      </c>
      <c r="C2476" s="12">
        <v>32.880000000000003</v>
      </c>
      <c r="D2476" s="12">
        <v>-1.53</v>
      </c>
      <c r="E2476">
        <v>5.3410000000000002</v>
      </c>
      <c r="F2476" s="8">
        <v>1</v>
      </c>
      <c r="G2476" s="8">
        <v>0.85409999999999997</v>
      </c>
      <c r="H2476" s="8">
        <v>0.72770000000000001</v>
      </c>
      <c r="I2476" t="s">
        <v>7518</v>
      </c>
    </row>
    <row r="2477" spans="1:9">
      <c r="A2477" s="12">
        <v>16.827768009010001</v>
      </c>
      <c r="B2477" s="12">
        <v>-61.775288419680003</v>
      </c>
      <c r="C2477" s="12">
        <v>74.337000000000003</v>
      </c>
      <c r="D2477" s="12">
        <v>-11.324</v>
      </c>
      <c r="E2477">
        <v>5.3419999999999996</v>
      </c>
      <c r="F2477" s="8">
        <v>1</v>
      </c>
      <c r="G2477" s="8">
        <v>0.874</v>
      </c>
      <c r="H2477" s="8">
        <v>0.77600000000000002</v>
      </c>
      <c r="I2477" t="s">
        <v>7894</v>
      </c>
    </row>
    <row r="2478" spans="1:9">
      <c r="A2478" s="12">
        <v>43.427553500000002</v>
      </c>
      <c r="B2478" s="12">
        <v>38.337487000000003</v>
      </c>
      <c r="C2478" s="12">
        <v>46.79</v>
      </c>
      <c r="D2478" s="12">
        <v>-78.900000000000006</v>
      </c>
      <c r="E2478">
        <v>5.343</v>
      </c>
      <c r="F2478" s="8">
        <v>0.8</v>
      </c>
      <c r="G2478" s="8">
        <v>0.8</v>
      </c>
      <c r="H2478" s="8">
        <v>0.8</v>
      </c>
      <c r="I2478" t="s">
        <v>348</v>
      </c>
    </row>
    <row r="2479" spans="1:9">
      <c r="A2479" s="12">
        <v>108.58359473583999</v>
      </c>
      <c r="B2479" s="12">
        <v>3.1114172638599999</v>
      </c>
      <c r="C2479" s="12">
        <v>-4.3460000000000001</v>
      </c>
      <c r="D2479" s="12">
        <v>-2.1059999999999999</v>
      </c>
      <c r="E2479">
        <v>5.343</v>
      </c>
      <c r="F2479" s="8">
        <v>1</v>
      </c>
      <c r="G2479" s="8">
        <v>0.83299999999999996</v>
      </c>
      <c r="H2479" s="8">
        <v>0.67869999999999997</v>
      </c>
      <c r="I2479" t="s">
        <v>2965</v>
      </c>
    </row>
    <row r="2480" spans="1:9">
      <c r="A2480" s="12">
        <v>333.19926787101002</v>
      </c>
      <c r="B2480" s="12">
        <v>34.6045909933</v>
      </c>
      <c r="C2480" s="12">
        <v>18.657</v>
      </c>
      <c r="D2480" s="12">
        <v>-49.828000000000003</v>
      </c>
      <c r="E2480">
        <v>5.343</v>
      </c>
      <c r="F2480" s="8">
        <v>1</v>
      </c>
      <c r="G2480" s="8">
        <v>0.79920000000000002</v>
      </c>
      <c r="H2480" s="8">
        <v>0.60450000000000004</v>
      </c>
      <c r="I2480" t="s">
        <v>4469</v>
      </c>
    </row>
    <row r="2481" spans="1:9">
      <c r="A2481" s="12">
        <v>93.212760611999997</v>
      </c>
      <c r="B2481" s="12">
        <v>65.718421102570005</v>
      </c>
      <c r="C2481" s="12">
        <v>6.24</v>
      </c>
      <c r="D2481" s="12">
        <v>-31.308</v>
      </c>
      <c r="E2481">
        <v>5.3440000000000003</v>
      </c>
      <c r="F2481" s="8">
        <v>1</v>
      </c>
      <c r="G2481" s="8">
        <v>0.82210000000000005</v>
      </c>
      <c r="H2481" s="8">
        <v>0.65410000000000001</v>
      </c>
      <c r="I2481" t="s">
        <v>1200</v>
      </c>
    </row>
    <row r="2482" spans="1:9">
      <c r="A2482" s="12">
        <v>355.39370232905003</v>
      </c>
      <c r="B2482" s="12">
        <v>-18.027074353819998</v>
      </c>
      <c r="C2482" s="12">
        <v>-41.338999999999999</v>
      </c>
      <c r="D2482" s="12">
        <v>-71.292000000000002</v>
      </c>
      <c r="E2482">
        <v>5.3440000000000003</v>
      </c>
      <c r="F2482" s="8">
        <v>1</v>
      </c>
      <c r="G2482" s="8">
        <v>0.77500000000000002</v>
      </c>
      <c r="H2482" s="8">
        <v>0.55479999999999996</v>
      </c>
      <c r="I2482" t="s">
        <v>3774</v>
      </c>
    </row>
    <row r="2483" spans="1:9">
      <c r="A2483" s="12">
        <v>21.56359331781</v>
      </c>
      <c r="B2483" s="12">
        <v>19.17234739297</v>
      </c>
      <c r="C2483" s="12">
        <v>-25.803000000000001</v>
      </c>
      <c r="D2483" s="12">
        <v>11.282999999999999</v>
      </c>
      <c r="E2483">
        <v>5.3440000000000003</v>
      </c>
      <c r="F2483" s="8">
        <v>0.89859999999999995</v>
      </c>
      <c r="G2483" s="8">
        <v>0.89249999999999996</v>
      </c>
      <c r="H2483" s="8">
        <v>1</v>
      </c>
      <c r="I2483" t="s">
        <v>4267</v>
      </c>
    </row>
    <row r="2484" spans="1:9">
      <c r="A2484" s="12">
        <v>91.646239675269996</v>
      </c>
      <c r="B2484" s="12">
        <v>38.482646792370005</v>
      </c>
      <c r="C2484" s="12">
        <v>9.452</v>
      </c>
      <c r="D2484" s="12">
        <v>-54.087000000000003</v>
      </c>
      <c r="E2484">
        <v>5.3449999999999998</v>
      </c>
      <c r="F2484" s="8">
        <v>0.8</v>
      </c>
      <c r="G2484" s="8">
        <v>0.8</v>
      </c>
      <c r="H2484" s="8">
        <v>0.8</v>
      </c>
      <c r="I2484" t="s">
        <v>2538</v>
      </c>
    </row>
    <row r="2485" spans="1:9">
      <c r="A2485" s="12">
        <v>179.98713958009998</v>
      </c>
      <c r="B2485" s="12">
        <v>3.6552046169399999</v>
      </c>
      <c r="C2485" s="12">
        <v>-18.882999999999999</v>
      </c>
      <c r="D2485" s="12">
        <v>-6.9349999999999996</v>
      </c>
      <c r="E2485">
        <v>5.3449999999999998</v>
      </c>
      <c r="F2485" s="8">
        <v>0.6109</v>
      </c>
      <c r="G2485" s="8">
        <v>0.69189999999999996</v>
      </c>
      <c r="H2485" s="8">
        <v>1</v>
      </c>
      <c r="I2485" t="s">
        <v>5057</v>
      </c>
    </row>
    <row r="2486" spans="1:9">
      <c r="A2486" s="12">
        <v>64.902937039089991</v>
      </c>
      <c r="B2486" s="12">
        <v>21.773490785509999</v>
      </c>
      <c r="C2486" s="12">
        <v>28.558</v>
      </c>
      <c r="D2486" s="12">
        <v>-41.393999999999998</v>
      </c>
      <c r="E2486">
        <v>5.3460000000000001</v>
      </c>
      <c r="F2486" s="8">
        <v>0.6109</v>
      </c>
      <c r="G2486" s="8">
        <v>0.69189999999999996</v>
      </c>
      <c r="H2486" s="8">
        <v>1</v>
      </c>
      <c r="I2486" t="s">
        <v>1979</v>
      </c>
    </row>
    <row r="2487" spans="1:9">
      <c r="A2487" s="12">
        <v>71.507251706840009</v>
      </c>
      <c r="B2487" s="12">
        <v>11.705586758219999</v>
      </c>
      <c r="C2487" s="12">
        <v>66.158000000000001</v>
      </c>
      <c r="D2487" s="12">
        <v>-8.1280000000000001</v>
      </c>
      <c r="E2487">
        <v>5.3460000000000001</v>
      </c>
      <c r="F2487" s="8">
        <v>0.8</v>
      </c>
      <c r="G2487" s="8">
        <v>0.8</v>
      </c>
      <c r="H2487" s="8">
        <v>0.8</v>
      </c>
      <c r="I2487" t="s">
        <v>2106</v>
      </c>
    </row>
    <row r="2488" spans="1:9">
      <c r="A2488" s="12">
        <v>284.07063020866997</v>
      </c>
      <c r="B2488" s="12">
        <v>-42.71067309243</v>
      </c>
      <c r="C2488" s="12">
        <v>-27.045999999999999</v>
      </c>
      <c r="D2488" s="12">
        <v>-29.283999999999999</v>
      </c>
      <c r="E2488">
        <v>5.3460000000000001</v>
      </c>
      <c r="F2488" s="8">
        <v>1</v>
      </c>
      <c r="G2488" s="8">
        <v>0.83299999999999996</v>
      </c>
      <c r="H2488" s="8">
        <v>0.67869999999999997</v>
      </c>
      <c r="I2488" t="s">
        <v>5636</v>
      </c>
    </row>
    <row r="2489" spans="1:9">
      <c r="A2489" s="12">
        <v>119.24083561429001</v>
      </c>
      <c r="B2489" s="12">
        <v>-43.500402266519998</v>
      </c>
      <c r="C2489" s="12">
        <v>-8.8970000000000002</v>
      </c>
      <c r="D2489" s="12">
        <v>9.3219999999999992</v>
      </c>
      <c r="E2489">
        <v>5.3460000000000001</v>
      </c>
      <c r="F2489" s="8">
        <v>0.50129999999999997</v>
      </c>
      <c r="G2489" s="8">
        <v>0.60470000000000002</v>
      </c>
      <c r="H2489" s="8">
        <v>1</v>
      </c>
      <c r="I2489" t="s">
        <v>7156</v>
      </c>
    </row>
    <row r="2490" spans="1:9">
      <c r="A2490" s="12">
        <v>120.04891028552998</v>
      </c>
      <c r="B2490" s="12">
        <v>73.917917684629998</v>
      </c>
      <c r="C2490" s="12">
        <v>-8.1940000000000008</v>
      </c>
      <c r="D2490" s="12">
        <v>-37.514000000000003</v>
      </c>
      <c r="E2490">
        <v>5.3470000000000004</v>
      </c>
      <c r="F2490" s="8">
        <v>1</v>
      </c>
      <c r="G2490" s="8">
        <v>0.78720000000000001</v>
      </c>
      <c r="H2490" s="8">
        <v>0.57969999999999999</v>
      </c>
      <c r="I2490" t="s">
        <v>1279</v>
      </c>
    </row>
    <row r="2491" spans="1:9">
      <c r="A2491" s="12">
        <v>187.48884300662999</v>
      </c>
      <c r="B2491" s="12">
        <v>58.405741139770001</v>
      </c>
      <c r="C2491" s="12">
        <v>-59.14</v>
      </c>
      <c r="D2491" s="12">
        <v>90.771000000000001</v>
      </c>
      <c r="E2491">
        <v>5.3470000000000004</v>
      </c>
      <c r="F2491" s="8">
        <v>0.82440000000000002</v>
      </c>
      <c r="G2491" s="8">
        <v>0.84370000000000001</v>
      </c>
      <c r="H2491" s="8">
        <v>1</v>
      </c>
      <c r="I2491" t="s">
        <v>1585</v>
      </c>
    </row>
    <row r="2492" spans="1:9">
      <c r="A2492" s="12">
        <v>113.78668011764999</v>
      </c>
      <c r="B2492" s="12">
        <v>30.960917956509999</v>
      </c>
      <c r="C2492" s="12">
        <v>-25.437000000000001</v>
      </c>
      <c r="D2492" s="12">
        <v>7.399</v>
      </c>
      <c r="E2492">
        <v>5.3470000000000004</v>
      </c>
      <c r="F2492" s="8">
        <v>1</v>
      </c>
      <c r="G2492" s="8">
        <v>0.83299999999999996</v>
      </c>
      <c r="H2492" s="8">
        <v>0.67869999999999997</v>
      </c>
      <c r="I2492" t="s">
        <v>3096</v>
      </c>
    </row>
    <row r="2493" spans="1:9">
      <c r="A2493" s="12">
        <v>350.47889797062004</v>
      </c>
      <c r="B2493" s="12">
        <v>31.81246548699</v>
      </c>
      <c r="C2493" s="12">
        <v>8.7769999999999992</v>
      </c>
      <c r="D2493" s="12">
        <v>-7.6980000000000004</v>
      </c>
      <c r="E2493">
        <v>5.3479999999999999</v>
      </c>
      <c r="F2493" s="8">
        <v>0.53400000000000003</v>
      </c>
      <c r="G2493" s="8">
        <v>0.63160000000000005</v>
      </c>
      <c r="H2493" s="8">
        <v>1</v>
      </c>
      <c r="I2493" t="s">
        <v>4415</v>
      </c>
    </row>
    <row r="2494" spans="1:9">
      <c r="A2494" s="12">
        <v>138.80771713762999</v>
      </c>
      <c r="B2494" s="12">
        <v>14.94150888417</v>
      </c>
      <c r="C2494" s="12">
        <v>-41.018000000000001</v>
      </c>
      <c r="D2494" s="12">
        <v>-11.304</v>
      </c>
      <c r="E2494">
        <v>5.3479999999999999</v>
      </c>
      <c r="F2494" s="8">
        <v>1</v>
      </c>
      <c r="G2494" s="8">
        <v>0.82210000000000005</v>
      </c>
      <c r="H2494" s="8">
        <v>0.65410000000000001</v>
      </c>
      <c r="I2494" t="s">
        <v>4616</v>
      </c>
    </row>
    <row r="2495" spans="1:9">
      <c r="A2495" s="12">
        <v>354.78471522488002</v>
      </c>
      <c r="B2495" s="12">
        <v>50.471732648780005</v>
      </c>
      <c r="C2495" s="12">
        <v>-17.056999999999999</v>
      </c>
      <c r="D2495" s="12">
        <v>-2.0409999999999999</v>
      </c>
      <c r="E2495">
        <v>5.35</v>
      </c>
      <c r="F2495" s="8">
        <v>0.57499999999999996</v>
      </c>
      <c r="G2495" s="8">
        <v>0.66420000000000001</v>
      </c>
      <c r="H2495" s="8">
        <v>1</v>
      </c>
      <c r="I2495" t="s">
        <v>373</v>
      </c>
    </row>
    <row r="2496" spans="1:9">
      <c r="A2496" s="12">
        <v>7.9429863999999997</v>
      </c>
      <c r="B2496" s="12">
        <v>54.522311899999998</v>
      </c>
      <c r="C2496" s="12" t="s">
        <v>9341</v>
      </c>
      <c r="D2496" s="12" t="s">
        <v>9341</v>
      </c>
      <c r="E2496">
        <v>5.35</v>
      </c>
      <c r="F2496" s="8">
        <v>0.53700000000000003</v>
      </c>
      <c r="G2496" s="8">
        <v>0.63400000000000001</v>
      </c>
      <c r="H2496" s="8">
        <v>1</v>
      </c>
      <c r="I2496" t="s">
        <v>492</v>
      </c>
    </row>
    <row r="2497" spans="1:9">
      <c r="A2497" s="12">
        <v>192.30722805422999</v>
      </c>
      <c r="B2497" s="12">
        <v>83.412897814350004</v>
      </c>
      <c r="C2497" s="12">
        <v>-31.516999999999999</v>
      </c>
      <c r="D2497" s="12">
        <v>20.774000000000001</v>
      </c>
      <c r="E2497">
        <v>5.35</v>
      </c>
      <c r="F2497" s="8">
        <v>0.63239999999999996</v>
      </c>
      <c r="G2497" s="8">
        <v>0.70809999999999995</v>
      </c>
      <c r="H2497" s="8">
        <v>1</v>
      </c>
      <c r="I2497" t="s">
        <v>1275</v>
      </c>
    </row>
    <row r="2498" spans="1:9">
      <c r="A2498" s="12">
        <v>30.311345277549997</v>
      </c>
      <c r="B2498" s="12">
        <v>-30.001830353679999</v>
      </c>
      <c r="C2498" s="12">
        <v>-109.489</v>
      </c>
      <c r="D2498" s="12">
        <v>-108.749</v>
      </c>
      <c r="E2498">
        <v>5.35</v>
      </c>
      <c r="F2498" s="8">
        <v>1</v>
      </c>
      <c r="G2498" s="8">
        <v>0.85409999999999997</v>
      </c>
      <c r="H2498" s="8">
        <v>0.72770000000000001</v>
      </c>
      <c r="I2498" t="s">
        <v>3584</v>
      </c>
    </row>
    <row r="2499" spans="1:9">
      <c r="A2499" s="12">
        <v>145.93294510542</v>
      </c>
      <c r="B2499" s="12">
        <v>14.021703083190001</v>
      </c>
      <c r="C2499" s="12">
        <v>1.6140000000000001</v>
      </c>
      <c r="D2499" s="12">
        <v>-2.0139999999999998</v>
      </c>
      <c r="E2499">
        <v>5.35</v>
      </c>
      <c r="F2499" s="8">
        <v>1</v>
      </c>
      <c r="G2499" s="8">
        <v>0.64800000000000002</v>
      </c>
      <c r="H2499" s="8">
        <v>0.33460000000000001</v>
      </c>
      <c r="I2499" t="s">
        <v>4687</v>
      </c>
    </row>
    <row r="2500" spans="1:9">
      <c r="A2500" s="12">
        <v>300.01378299059002</v>
      </c>
      <c r="B2500" s="12">
        <v>17.516507919639999</v>
      </c>
      <c r="C2500" s="12">
        <v>1.272</v>
      </c>
      <c r="D2500" s="12">
        <v>-13.365</v>
      </c>
      <c r="E2500">
        <v>5.35</v>
      </c>
      <c r="F2500" s="8">
        <v>1</v>
      </c>
      <c r="G2500" s="8">
        <v>0.63180000000000003</v>
      </c>
      <c r="H2500" s="8">
        <v>0.31119999999999998</v>
      </c>
      <c r="I2500" t="s">
        <v>6730</v>
      </c>
    </row>
    <row r="2501" spans="1:9">
      <c r="A2501" s="12">
        <v>281.09576442364005</v>
      </c>
      <c r="B2501" s="12">
        <v>39.612794772400001</v>
      </c>
      <c r="C2501" s="12">
        <v>4.3710000000000004</v>
      </c>
      <c r="D2501" s="12">
        <v>65.843999999999994</v>
      </c>
      <c r="E2501">
        <v>5.35</v>
      </c>
      <c r="F2501" s="8">
        <v>0.76519999999999999</v>
      </c>
      <c r="G2501" s="8">
        <v>0.80349999999999999</v>
      </c>
      <c r="H2501" s="8">
        <v>1</v>
      </c>
      <c r="I2501" t="s">
        <v>7062</v>
      </c>
    </row>
    <row r="2502" spans="1:9">
      <c r="A2502" s="12">
        <v>172.26717394141997</v>
      </c>
      <c r="B2502" s="12">
        <v>39.336971218000002</v>
      </c>
      <c r="C2502" s="12">
        <v>-53.701000000000001</v>
      </c>
      <c r="D2502" s="12">
        <v>12.491</v>
      </c>
      <c r="E2502">
        <v>5.35</v>
      </c>
      <c r="F2502" s="8">
        <v>0.8</v>
      </c>
      <c r="G2502" s="8">
        <v>0.8</v>
      </c>
      <c r="H2502" s="8">
        <v>0.8</v>
      </c>
      <c r="I2502" t="s">
        <v>8970</v>
      </c>
    </row>
    <row r="2503" spans="1:9">
      <c r="A2503" s="12">
        <v>93.918903034410008</v>
      </c>
      <c r="B2503" s="12">
        <v>59.998964687369998</v>
      </c>
      <c r="C2503" s="12">
        <v>26.588000000000001</v>
      </c>
      <c r="D2503" s="12">
        <v>-21.648</v>
      </c>
      <c r="E2503">
        <v>5.351</v>
      </c>
      <c r="F2503" s="8">
        <v>1</v>
      </c>
      <c r="G2503" s="8">
        <v>0.78720000000000001</v>
      </c>
      <c r="H2503" s="8">
        <v>0.57969999999999999</v>
      </c>
      <c r="I2503" t="s">
        <v>1203</v>
      </c>
    </row>
    <row r="2504" spans="1:9">
      <c r="A2504" s="12">
        <v>94.710760453280002</v>
      </c>
      <c r="B2504" s="12">
        <v>-9.390018230319999</v>
      </c>
      <c r="C2504" s="12">
        <v>3.74</v>
      </c>
      <c r="D2504" s="12">
        <v>-22.613</v>
      </c>
      <c r="E2504">
        <v>5.3520000000000003</v>
      </c>
      <c r="F2504" s="8">
        <v>1</v>
      </c>
      <c r="G2504" s="8">
        <v>0.82210000000000005</v>
      </c>
      <c r="H2504" s="8">
        <v>0.65410000000000001</v>
      </c>
      <c r="I2504" t="s">
        <v>2639</v>
      </c>
    </row>
    <row r="2505" spans="1:9">
      <c r="A2505" s="12">
        <v>161.46622780135999</v>
      </c>
      <c r="B2505" s="12">
        <v>30.682307627300002</v>
      </c>
      <c r="C2505" s="12">
        <v>-20.344000000000001</v>
      </c>
      <c r="D2505" s="12">
        <v>-38.234000000000002</v>
      </c>
      <c r="E2505">
        <v>5.3520000000000003</v>
      </c>
      <c r="F2505" s="8">
        <v>0.63239999999999996</v>
      </c>
      <c r="G2505" s="8">
        <v>0.70809999999999995</v>
      </c>
      <c r="H2505" s="8">
        <v>1</v>
      </c>
      <c r="I2505" t="s">
        <v>4858</v>
      </c>
    </row>
    <row r="2506" spans="1:9">
      <c r="A2506" s="12">
        <v>264.15689041748999</v>
      </c>
      <c r="B2506" s="12">
        <v>48.585632581800006</v>
      </c>
      <c r="C2506" s="12">
        <v>31.68</v>
      </c>
      <c r="D2506" s="12">
        <v>62.88</v>
      </c>
      <c r="E2506">
        <v>5.3529999999999998</v>
      </c>
      <c r="F2506" s="8">
        <v>1</v>
      </c>
      <c r="G2506" s="8">
        <v>0.82210000000000005</v>
      </c>
      <c r="H2506" s="8">
        <v>0.65410000000000001</v>
      </c>
      <c r="I2506" t="s">
        <v>1217</v>
      </c>
    </row>
    <row r="2507" spans="1:9">
      <c r="A2507" s="12">
        <v>122.88751843737002</v>
      </c>
      <c r="B2507" s="12">
        <v>-7.7725390253099995</v>
      </c>
      <c r="C2507" s="12">
        <v>-43.963000000000001</v>
      </c>
      <c r="D2507" s="12">
        <v>-25.251999999999999</v>
      </c>
      <c r="E2507">
        <v>5.3540000000000001</v>
      </c>
      <c r="F2507" s="8">
        <v>0.8</v>
      </c>
      <c r="G2507" s="8">
        <v>0.8</v>
      </c>
      <c r="H2507" s="8">
        <v>0.8</v>
      </c>
      <c r="I2507" t="s">
        <v>3289</v>
      </c>
    </row>
    <row r="2508" spans="1:9">
      <c r="A2508" s="12">
        <v>172.26717479166666</v>
      </c>
      <c r="B2508" s="12">
        <v>39.336975527777781</v>
      </c>
      <c r="C2508" s="12">
        <v>-53.63</v>
      </c>
      <c r="D2508" s="12">
        <v>13.63</v>
      </c>
      <c r="E2508">
        <v>5.3540000000000001</v>
      </c>
      <c r="F2508" s="8">
        <v>0.65039999999999998</v>
      </c>
      <c r="G2508" s="8">
        <v>0.72150000000000003</v>
      </c>
      <c r="H2508" s="8">
        <v>1</v>
      </c>
      <c r="I2508" t="s">
        <v>4985</v>
      </c>
    </row>
    <row r="2509" spans="1:9">
      <c r="A2509" s="12">
        <v>200.75464445162999</v>
      </c>
      <c r="B2509" s="12">
        <v>-17.735274557229999</v>
      </c>
      <c r="C2509" s="12">
        <v>-50.000999999999998</v>
      </c>
      <c r="D2509" s="12">
        <v>-29.311</v>
      </c>
      <c r="E2509">
        <v>5.3540000000000001</v>
      </c>
      <c r="F2509" s="8">
        <v>1</v>
      </c>
      <c r="G2509" s="8">
        <v>0.83299999999999996</v>
      </c>
      <c r="H2509" s="8">
        <v>0.67869999999999997</v>
      </c>
      <c r="I2509" t="s">
        <v>5324</v>
      </c>
    </row>
    <row r="2510" spans="1:9">
      <c r="A2510" s="12">
        <v>253.84236503436</v>
      </c>
      <c r="B2510" s="12">
        <v>18.433212045130002</v>
      </c>
      <c r="C2510" s="12">
        <v>-113.97</v>
      </c>
      <c r="D2510" s="12">
        <v>11.481999999999999</v>
      </c>
      <c r="E2510">
        <v>5.3540000000000001</v>
      </c>
      <c r="F2510" s="8">
        <v>1</v>
      </c>
      <c r="G2510" s="8">
        <v>0.77500000000000002</v>
      </c>
      <c r="H2510" s="8">
        <v>0.55479999999999996</v>
      </c>
      <c r="I2510" t="s">
        <v>6641</v>
      </c>
    </row>
    <row r="2511" spans="1:9">
      <c r="A2511" s="12">
        <v>92.495889654520013</v>
      </c>
      <c r="B2511" s="12">
        <v>58.935692911499999</v>
      </c>
      <c r="C2511" s="12">
        <v>16.786999999999999</v>
      </c>
      <c r="D2511" s="12">
        <v>18.619</v>
      </c>
      <c r="E2511">
        <v>5.3550000000000004</v>
      </c>
      <c r="F2511" s="8">
        <v>1</v>
      </c>
      <c r="G2511" s="8">
        <v>0.85409999999999997</v>
      </c>
      <c r="H2511" s="8">
        <v>0.72770000000000001</v>
      </c>
      <c r="I2511" t="s">
        <v>1206</v>
      </c>
    </row>
    <row r="2512" spans="1:9">
      <c r="A2512" s="12">
        <v>50.306764879554166</v>
      </c>
      <c r="B2512" s="12">
        <v>21.147072470631944</v>
      </c>
      <c r="C2512" s="12">
        <v>26.574000000000002</v>
      </c>
      <c r="D2512" s="12">
        <v>-21.335000000000001</v>
      </c>
      <c r="E2512">
        <v>5.3550000000000004</v>
      </c>
      <c r="F2512" s="8">
        <v>0.52290000000000003</v>
      </c>
      <c r="G2512" s="8">
        <v>0.62250000000000005</v>
      </c>
      <c r="H2512" s="8">
        <v>1</v>
      </c>
      <c r="I2512" t="s">
        <v>1755</v>
      </c>
    </row>
    <row r="2513" spans="1:9">
      <c r="A2513" s="12">
        <v>36.224624916019998</v>
      </c>
      <c r="B2513" s="12">
        <v>-60.311948055669994</v>
      </c>
      <c r="C2513" s="12">
        <v>-71.718000000000004</v>
      </c>
      <c r="D2513" s="12">
        <v>-131.35</v>
      </c>
      <c r="E2513">
        <v>5.3550000000000004</v>
      </c>
      <c r="F2513" s="8">
        <v>0.89859999999999995</v>
      </c>
      <c r="G2513" s="8">
        <v>0.89249999999999996</v>
      </c>
      <c r="H2513" s="8">
        <v>1</v>
      </c>
      <c r="I2513" t="s">
        <v>7698</v>
      </c>
    </row>
    <row r="2514" spans="1:9">
      <c r="A2514" s="12">
        <v>110.87080257774001</v>
      </c>
      <c r="B2514" s="12">
        <v>-27.834294832659999</v>
      </c>
      <c r="C2514" s="12">
        <v>26.466000000000001</v>
      </c>
      <c r="D2514" s="12">
        <v>-4.2069999999999999</v>
      </c>
      <c r="E2514">
        <v>5.3559999999999999</v>
      </c>
      <c r="F2514" s="8">
        <v>1</v>
      </c>
      <c r="G2514" s="8">
        <v>0.77500000000000002</v>
      </c>
      <c r="H2514" s="8">
        <v>0.55479999999999996</v>
      </c>
      <c r="I2514" t="s">
        <v>3073</v>
      </c>
    </row>
    <row r="2515" spans="1:9">
      <c r="A2515" s="12">
        <v>112.48315488244</v>
      </c>
      <c r="B2515" s="12">
        <v>49.67245940035</v>
      </c>
      <c r="C2515" s="12">
        <v>111.047</v>
      </c>
      <c r="D2515" s="12">
        <v>-82.884</v>
      </c>
      <c r="E2515">
        <v>5.3570000000000002</v>
      </c>
      <c r="F2515" s="8">
        <v>0.8</v>
      </c>
      <c r="G2515" s="8">
        <v>0.8</v>
      </c>
      <c r="H2515" s="8">
        <v>0.8</v>
      </c>
      <c r="I2515" t="s">
        <v>1431</v>
      </c>
    </row>
    <row r="2516" spans="1:9">
      <c r="A2516" s="12">
        <v>260.04097557648998</v>
      </c>
      <c r="B2516" s="12">
        <v>25.537603471430003</v>
      </c>
      <c r="C2516" s="12">
        <v>24.266999999999999</v>
      </c>
      <c r="D2516" s="12">
        <v>-9.8469999999999995</v>
      </c>
      <c r="E2516">
        <v>5.3570000000000002</v>
      </c>
      <c r="F2516" s="8">
        <v>0.67030000000000001</v>
      </c>
      <c r="G2516" s="8">
        <v>0.73619999999999997</v>
      </c>
      <c r="H2516" s="8">
        <v>1</v>
      </c>
      <c r="I2516" t="s">
        <v>6801</v>
      </c>
    </row>
    <row r="2517" spans="1:9">
      <c r="A2517" s="12">
        <v>281.59267448611996</v>
      </c>
      <c r="B2517" s="12">
        <v>75.433955562180003</v>
      </c>
      <c r="C2517" s="12">
        <v>-17.061</v>
      </c>
      <c r="D2517" s="12">
        <v>70.391000000000005</v>
      </c>
      <c r="E2517">
        <v>5.3579999999999997</v>
      </c>
      <c r="F2517" s="8">
        <v>0.63239999999999996</v>
      </c>
      <c r="G2517" s="8">
        <v>0.70809999999999995</v>
      </c>
      <c r="H2517" s="8">
        <v>1</v>
      </c>
      <c r="I2517" t="s">
        <v>1100</v>
      </c>
    </row>
    <row r="2518" spans="1:9">
      <c r="A2518" s="12">
        <v>38.039260039959998</v>
      </c>
      <c r="B2518" s="12">
        <v>-1.0348934919900001</v>
      </c>
      <c r="C2518" s="12">
        <v>-23.268000000000001</v>
      </c>
      <c r="D2518" s="12">
        <v>-30.986999999999998</v>
      </c>
      <c r="E2518">
        <v>5.3579999999999997</v>
      </c>
      <c r="F2518" s="8">
        <v>1</v>
      </c>
      <c r="G2518" s="8">
        <v>0.82210000000000005</v>
      </c>
      <c r="H2518" s="8">
        <v>0.65410000000000001</v>
      </c>
      <c r="I2518" t="s">
        <v>4021</v>
      </c>
    </row>
    <row r="2519" spans="1:9">
      <c r="A2519" s="12">
        <v>333.00839846510002</v>
      </c>
      <c r="B2519" s="12">
        <v>60.759097857340002</v>
      </c>
      <c r="C2519" s="12">
        <v>1.038</v>
      </c>
      <c r="D2519" s="12">
        <v>10.471</v>
      </c>
      <c r="E2519">
        <v>5.359</v>
      </c>
      <c r="F2519" s="8">
        <v>1</v>
      </c>
      <c r="G2519" s="8">
        <v>0.82210000000000005</v>
      </c>
      <c r="H2519" s="8">
        <v>0.65410000000000001</v>
      </c>
      <c r="I2519" t="s">
        <v>679</v>
      </c>
    </row>
    <row r="2520" spans="1:9">
      <c r="A2520" s="12">
        <v>130.25445795280999</v>
      </c>
      <c r="B2520" s="12">
        <v>45.834005868670005</v>
      </c>
      <c r="C2520" s="12">
        <v>26.067</v>
      </c>
      <c r="D2520" s="12">
        <v>91.088999999999999</v>
      </c>
      <c r="E2520">
        <v>5.359</v>
      </c>
      <c r="F2520" s="8">
        <v>1</v>
      </c>
      <c r="G2520" s="8">
        <v>0.85409999999999997</v>
      </c>
      <c r="H2520" s="8">
        <v>0.72770000000000001</v>
      </c>
      <c r="I2520" t="s">
        <v>1611</v>
      </c>
    </row>
    <row r="2521" spans="1:9">
      <c r="A2521" s="12">
        <v>234.72732241396</v>
      </c>
      <c r="B2521" s="12">
        <v>-19.301890996240001</v>
      </c>
      <c r="C2521" s="12">
        <v>86.629000000000005</v>
      </c>
      <c r="D2521" s="12">
        <v>-78.165000000000006</v>
      </c>
      <c r="E2521">
        <v>5.359</v>
      </c>
      <c r="F2521" s="8">
        <v>1</v>
      </c>
      <c r="G2521" s="8">
        <v>0.85409999999999997</v>
      </c>
      <c r="H2521" s="8">
        <v>0.72770000000000001</v>
      </c>
      <c r="I2521" t="s">
        <v>5989</v>
      </c>
    </row>
    <row r="2522" spans="1:9">
      <c r="A2522" s="12">
        <v>224.47076466101001</v>
      </c>
      <c r="B2522" s="12">
        <v>-76.66265469388</v>
      </c>
      <c r="C2522" s="12">
        <v>-69.161000000000001</v>
      </c>
      <c r="D2522" s="12">
        <v>-16.582999999999998</v>
      </c>
      <c r="E2522">
        <v>5.359</v>
      </c>
      <c r="F2522" s="8">
        <v>1</v>
      </c>
      <c r="G2522" s="8">
        <v>0.77500000000000002</v>
      </c>
      <c r="H2522" s="8">
        <v>0.55479999999999996</v>
      </c>
      <c r="I2522" t="s">
        <v>8275</v>
      </c>
    </row>
    <row r="2523" spans="1:9">
      <c r="A2523" s="12">
        <v>116.01740827176</v>
      </c>
      <c r="B2523" s="12">
        <v>50.433793839159996</v>
      </c>
      <c r="C2523" s="12">
        <v>-5.4340000000000002</v>
      </c>
      <c r="D2523" s="12">
        <v>-26.350999999999999</v>
      </c>
      <c r="E2523">
        <v>5.36</v>
      </c>
      <c r="F2523" s="8">
        <v>0.6109</v>
      </c>
      <c r="G2523" s="8">
        <v>0.69189999999999996</v>
      </c>
      <c r="H2523" s="8">
        <v>1</v>
      </c>
      <c r="I2523" t="s">
        <v>1469</v>
      </c>
    </row>
    <row r="2524" spans="1:9">
      <c r="A2524" s="12">
        <v>174.61503028291665</v>
      </c>
      <c r="B2524" s="12">
        <v>8.1342962063888891</v>
      </c>
      <c r="C2524" s="12">
        <v>-3.89</v>
      </c>
      <c r="D2524" s="12">
        <v>5.3</v>
      </c>
      <c r="E2524">
        <v>5.36</v>
      </c>
      <c r="F2524" s="8">
        <v>1</v>
      </c>
      <c r="G2524" s="8">
        <v>0.63180000000000003</v>
      </c>
      <c r="H2524" s="8">
        <v>0.31119999999999998</v>
      </c>
      <c r="I2524" t="s">
        <v>5024</v>
      </c>
    </row>
    <row r="2525" spans="1:9">
      <c r="A2525" s="12">
        <v>269.77200733333336</v>
      </c>
      <c r="B2525" s="12">
        <v>-30.253021916666668</v>
      </c>
      <c r="C2525" s="12">
        <v>3.15</v>
      </c>
      <c r="D2525" s="12">
        <v>-6.97</v>
      </c>
      <c r="E2525">
        <v>5.36</v>
      </c>
      <c r="F2525" s="8">
        <v>1</v>
      </c>
      <c r="G2525" s="8">
        <v>0.67889999999999995</v>
      </c>
      <c r="H2525" s="8">
        <v>0.38229999999999997</v>
      </c>
      <c r="I2525" t="s">
        <v>5900</v>
      </c>
    </row>
    <row r="2526" spans="1:9">
      <c r="A2526" s="12">
        <v>299.00526206144002</v>
      </c>
      <c r="B2526" s="12">
        <v>16.634795015670001</v>
      </c>
      <c r="C2526" s="12">
        <v>0.375</v>
      </c>
      <c r="D2526" s="12">
        <v>-7.1</v>
      </c>
      <c r="E2526">
        <v>5.36</v>
      </c>
      <c r="F2526" s="8">
        <v>0.8</v>
      </c>
      <c r="G2526" s="8">
        <v>0.8</v>
      </c>
      <c r="H2526" s="8">
        <v>0.8</v>
      </c>
      <c r="I2526" t="s">
        <v>6664</v>
      </c>
    </row>
    <row r="2527" spans="1:9">
      <c r="A2527" s="12">
        <v>268.85495144839001</v>
      </c>
      <c r="B2527" s="12">
        <v>26.049991238240001</v>
      </c>
      <c r="C2527" s="12">
        <v>3.98</v>
      </c>
      <c r="D2527" s="12">
        <v>5.282</v>
      </c>
      <c r="E2527">
        <v>5.36</v>
      </c>
      <c r="F2527" s="8">
        <v>0.89859999999999995</v>
      </c>
      <c r="G2527" s="8">
        <v>0.89249999999999996</v>
      </c>
      <c r="H2527" s="8">
        <v>1</v>
      </c>
      <c r="I2527" t="s">
        <v>6806</v>
      </c>
    </row>
    <row r="2528" spans="1:9">
      <c r="A2528" s="12">
        <v>141.03843482702999</v>
      </c>
      <c r="B2528" s="12">
        <v>-80.786877091449995</v>
      </c>
      <c r="C2528" s="12">
        <v>-138.71700000000001</v>
      </c>
      <c r="D2528" s="12">
        <v>134.88</v>
      </c>
      <c r="E2528">
        <v>5.36</v>
      </c>
      <c r="F2528" s="8">
        <v>0.8</v>
      </c>
      <c r="G2528" s="8">
        <v>0.8</v>
      </c>
      <c r="H2528" s="8">
        <v>0.8</v>
      </c>
      <c r="I2528" t="s">
        <v>7931</v>
      </c>
    </row>
    <row r="2529" spans="1:9">
      <c r="A2529" s="12">
        <v>221.32223566055001</v>
      </c>
      <c r="B2529" s="12">
        <v>-62.875649389910002</v>
      </c>
      <c r="C2529" s="12">
        <v>70.27</v>
      </c>
      <c r="D2529" s="12">
        <v>-81.116</v>
      </c>
      <c r="E2529">
        <v>5.36</v>
      </c>
      <c r="F2529" s="8">
        <v>0.85199999999999998</v>
      </c>
      <c r="G2529" s="8">
        <v>0.86209999999999998</v>
      </c>
      <c r="H2529" s="8">
        <v>1</v>
      </c>
      <c r="I2529" t="s">
        <v>8404</v>
      </c>
    </row>
    <row r="2530" spans="1:9">
      <c r="A2530" s="12">
        <v>274.28138510565088</v>
      </c>
      <c r="B2530" s="12">
        <v>-56.023349328756389</v>
      </c>
      <c r="C2530" s="12">
        <v>-4.0209999999999999</v>
      </c>
      <c r="D2530" s="12">
        <v>-13.071</v>
      </c>
      <c r="E2530">
        <v>5.36</v>
      </c>
      <c r="F2530" s="8">
        <v>0.47989999999999999</v>
      </c>
      <c r="G2530" s="8">
        <v>0.58679999999999999</v>
      </c>
      <c r="H2530" s="8">
        <v>1</v>
      </c>
      <c r="I2530" t="s">
        <v>8739</v>
      </c>
    </row>
    <row r="2531" spans="1:9">
      <c r="A2531" s="12">
        <v>111.24241675114</v>
      </c>
      <c r="B2531" s="12">
        <v>11.66952291314</v>
      </c>
      <c r="C2531" s="12">
        <v>-15.574</v>
      </c>
      <c r="D2531" s="12">
        <v>-15.478</v>
      </c>
      <c r="E2531">
        <v>5.3609999999999998</v>
      </c>
      <c r="F2531" s="8">
        <v>0.72599999999999998</v>
      </c>
      <c r="G2531" s="8">
        <v>0.7762</v>
      </c>
      <c r="H2531" s="8">
        <v>1</v>
      </c>
      <c r="I2531" t="s">
        <v>3036</v>
      </c>
    </row>
    <row r="2532" spans="1:9">
      <c r="A2532" s="12">
        <v>12.681657271420001</v>
      </c>
      <c r="B2532" s="12">
        <v>64.247569318399997</v>
      </c>
      <c r="C2532" s="12">
        <v>36.838000000000001</v>
      </c>
      <c r="D2532" s="12">
        <v>-14.651999999999999</v>
      </c>
      <c r="E2532">
        <v>5.3620000000000001</v>
      </c>
      <c r="F2532" s="8">
        <v>1</v>
      </c>
      <c r="G2532" s="8">
        <v>0.874</v>
      </c>
      <c r="H2532" s="8">
        <v>0.77600000000000002</v>
      </c>
      <c r="I2532" t="s">
        <v>780</v>
      </c>
    </row>
    <row r="2533" spans="1:9">
      <c r="A2533" s="12">
        <v>91.661401599929988</v>
      </c>
      <c r="B2533" s="12">
        <v>-4.1938356597800004</v>
      </c>
      <c r="C2533" s="12">
        <v>-6.5229999999999997</v>
      </c>
      <c r="D2533" s="12">
        <v>-4.4290000000000003</v>
      </c>
      <c r="E2533">
        <v>5.3620000000000001</v>
      </c>
      <c r="F2533" s="8">
        <v>0.52290000000000003</v>
      </c>
      <c r="G2533" s="8">
        <v>0.62250000000000005</v>
      </c>
      <c r="H2533" s="8">
        <v>1</v>
      </c>
      <c r="I2533" t="s">
        <v>2562</v>
      </c>
    </row>
    <row r="2534" spans="1:9">
      <c r="A2534" s="12">
        <v>116.39550522585</v>
      </c>
      <c r="B2534" s="12">
        <v>-34.172551562867774</v>
      </c>
      <c r="C2534" s="12">
        <v>-222.267</v>
      </c>
      <c r="D2534" s="12">
        <v>1707.6959999999999</v>
      </c>
      <c r="E2534">
        <v>5.3620000000000001</v>
      </c>
      <c r="F2534" s="8">
        <v>0.8</v>
      </c>
      <c r="G2534" s="8">
        <v>0.8</v>
      </c>
      <c r="H2534" s="8">
        <v>0.8</v>
      </c>
      <c r="I2534" t="s">
        <v>3215</v>
      </c>
    </row>
    <row r="2535" spans="1:9">
      <c r="A2535" s="12">
        <v>346.16511529572</v>
      </c>
      <c r="B2535" s="12">
        <v>-53.964902145560004</v>
      </c>
      <c r="C2535" s="12">
        <v>57.128999999999998</v>
      </c>
      <c r="D2535" s="12">
        <v>-106.006</v>
      </c>
      <c r="E2535">
        <v>5.3630000000000004</v>
      </c>
      <c r="F2535" s="8">
        <v>1</v>
      </c>
      <c r="G2535" s="8">
        <v>0.73599999999999999</v>
      </c>
      <c r="H2535" s="8">
        <v>0.4803</v>
      </c>
      <c r="I2535" t="s">
        <v>8293</v>
      </c>
    </row>
    <row r="2536" spans="1:9">
      <c r="A2536" s="12">
        <v>69.775662577880013</v>
      </c>
      <c r="B2536" s="12">
        <v>7.8709870589900008</v>
      </c>
      <c r="C2536" s="12">
        <v>94.831000000000003</v>
      </c>
      <c r="D2536" s="12">
        <v>-0.16200000000000001</v>
      </c>
      <c r="E2536">
        <v>5.3650000000000002</v>
      </c>
      <c r="F2536" s="8">
        <v>0.72599999999999998</v>
      </c>
      <c r="G2536" s="8">
        <v>0.7762</v>
      </c>
      <c r="H2536" s="8">
        <v>1</v>
      </c>
      <c r="I2536" t="s">
        <v>2061</v>
      </c>
    </row>
    <row r="2537" spans="1:9">
      <c r="A2537" s="12">
        <v>118.91622686366</v>
      </c>
      <c r="B2537" s="12">
        <v>19.883967008140001</v>
      </c>
      <c r="C2537" s="12">
        <v>-15.114000000000001</v>
      </c>
      <c r="D2537" s="12">
        <v>-39.83</v>
      </c>
      <c r="E2537">
        <v>5.3650000000000002</v>
      </c>
      <c r="F2537" s="8">
        <v>0.6109</v>
      </c>
      <c r="G2537" s="8">
        <v>0.69189999999999996</v>
      </c>
      <c r="H2537" s="8">
        <v>1</v>
      </c>
      <c r="I2537" t="s">
        <v>3236</v>
      </c>
    </row>
    <row r="2538" spans="1:9">
      <c r="A2538" s="12">
        <v>321.03997166227998</v>
      </c>
      <c r="B2538" s="12">
        <v>-20.851869902860003</v>
      </c>
      <c r="C2538" s="12">
        <v>-7.726</v>
      </c>
      <c r="D2538" s="12">
        <v>-127.824</v>
      </c>
      <c r="E2538">
        <v>5.3659999999999997</v>
      </c>
      <c r="F2538" s="8">
        <v>1</v>
      </c>
      <c r="G2538" s="8">
        <v>0.83299999999999996</v>
      </c>
      <c r="H2538" s="8">
        <v>0.67869999999999997</v>
      </c>
      <c r="I2538" t="s">
        <v>3656</v>
      </c>
    </row>
    <row r="2539" spans="1:9">
      <c r="A2539" s="12">
        <v>281.58587913429</v>
      </c>
      <c r="B2539" s="12">
        <v>-22.392173179269999</v>
      </c>
      <c r="C2539" s="12">
        <v>28.317</v>
      </c>
      <c r="D2539" s="12">
        <v>-1.4550000000000001</v>
      </c>
      <c r="E2539">
        <v>5.3659999999999997</v>
      </c>
      <c r="F2539" s="8">
        <v>1</v>
      </c>
      <c r="G2539" s="8">
        <v>0.73599999999999999</v>
      </c>
      <c r="H2539" s="8">
        <v>0.4803</v>
      </c>
      <c r="I2539" t="s">
        <v>6016</v>
      </c>
    </row>
    <row r="2540" spans="1:9">
      <c r="A2540" s="12">
        <v>185.70596583079001</v>
      </c>
      <c r="B2540" s="12">
        <v>-57.676130242969997</v>
      </c>
      <c r="C2540" s="12">
        <v>-37.155000000000001</v>
      </c>
      <c r="D2540" s="12">
        <v>-11.919</v>
      </c>
      <c r="E2540">
        <v>5.3659999999999997</v>
      </c>
      <c r="F2540" s="8">
        <v>0.53700000000000003</v>
      </c>
      <c r="G2540" s="8">
        <v>0.63400000000000001</v>
      </c>
      <c r="H2540" s="8">
        <v>1</v>
      </c>
      <c r="I2540" t="s">
        <v>8124</v>
      </c>
    </row>
    <row r="2541" spans="1:9">
      <c r="A2541" s="12">
        <v>110.16169072171</v>
      </c>
      <c r="B2541" s="12">
        <v>-52.085922450540004</v>
      </c>
      <c r="C2541" s="12">
        <v>-8.673</v>
      </c>
      <c r="D2541" s="12">
        <v>0.38100000000000001</v>
      </c>
      <c r="E2541">
        <v>5.367</v>
      </c>
      <c r="F2541" s="8">
        <v>0.57499999999999996</v>
      </c>
      <c r="G2541" s="8">
        <v>0.66420000000000001</v>
      </c>
      <c r="H2541" s="8">
        <v>1</v>
      </c>
      <c r="I2541" t="s">
        <v>7352</v>
      </c>
    </row>
    <row r="2542" spans="1:9">
      <c r="A2542" s="12">
        <v>168.13776824163</v>
      </c>
      <c r="B2542" s="12">
        <v>-49.100997728660005</v>
      </c>
      <c r="C2542" s="12">
        <v>-106.521</v>
      </c>
      <c r="D2542" s="12">
        <v>33.603000000000002</v>
      </c>
      <c r="E2542">
        <v>5.367</v>
      </c>
      <c r="F2542" s="8">
        <v>0.67030000000000001</v>
      </c>
      <c r="G2542" s="8">
        <v>0.73619999999999997</v>
      </c>
      <c r="H2542" s="8">
        <v>1</v>
      </c>
      <c r="I2542" t="s">
        <v>7821</v>
      </c>
    </row>
    <row r="2543" spans="1:9">
      <c r="A2543" s="12">
        <v>307.06076588824999</v>
      </c>
      <c r="B2543" s="12">
        <v>81.422708268510007</v>
      </c>
      <c r="C2543" s="12">
        <v>32.762999999999998</v>
      </c>
      <c r="D2543" s="12">
        <v>16.039000000000001</v>
      </c>
      <c r="E2543">
        <v>5.3680000000000003</v>
      </c>
      <c r="F2543" s="8">
        <v>0.8</v>
      </c>
      <c r="G2543" s="8">
        <v>0.8</v>
      </c>
      <c r="H2543" s="8">
        <v>0.8</v>
      </c>
      <c r="I2543" t="s">
        <v>1107</v>
      </c>
    </row>
    <row r="2544" spans="1:9">
      <c r="A2544" s="12">
        <v>194.97946482376997</v>
      </c>
      <c r="B2544" s="12">
        <v>66.597268881139996</v>
      </c>
      <c r="C2544" s="12">
        <v>-138.94300000000001</v>
      </c>
      <c r="D2544" s="12">
        <v>-14.936</v>
      </c>
      <c r="E2544">
        <v>5.3680000000000003</v>
      </c>
      <c r="F2544" s="8">
        <v>1</v>
      </c>
      <c r="G2544" s="8">
        <v>0.79920000000000002</v>
      </c>
      <c r="H2544" s="8">
        <v>0.60450000000000004</v>
      </c>
      <c r="I2544" t="s">
        <v>1487</v>
      </c>
    </row>
    <row r="2545" spans="1:9">
      <c r="A2545" s="12">
        <v>277.42074781307002</v>
      </c>
      <c r="B2545" s="12">
        <v>-1.9853077971200002</v>
      </c>
      <c r="C2545" s="12">
        <v>29.108000000000001</v>
      </c>
      <c r="D2545" s="12">
        <v>-33.377000000000002</v>
      </c>
      <c r="E2545">
        <v>5.3689999999999998</v>
      </c>
      <c r="F2545" s="8">
        <v>1</v>
      </c>
      <c r="G2545" s="8">
        <v>0.83299999999999996</v>
      </c>
      <c r="H2545" s="8">
        <v>0.67869999999999997</v>
      </c>
      <c r="I2545" t="s">
        <v>6350</v>
      </c>
    </row>
    <row r="2546" spans="1:9">
      <c r="A2546" s="12">
        <v>129.78309005</v>
      </c>
      <c r="B2546" s="12">
        <v>-22.66160374722222</v>
      </c>
      <c r="C2546" s="12">
        <v>-260.8</v>
      </c>
      <c r="D2546" s="12">
        <v>429.7</v>
      </c>
      <c r="E2546">
        <v>5.37</v>
      </c>
      <c r="F2546" s="8">
        <v>1</v>
      </c>
      <c r="G2546" s="8">
        <v>0.88360000000000005</v>
      </c>
      <c r="H2546" s="8">
        <v>0.8</v>
      </c>
      <c r="I2546" t="s">
        <v>3432</v>
      </c>
    </row>
    <row r="2547" spans="1:9">
      <c r="A2547" s="12">
        <v>335.1149017045833</v>
      </c>
      <c r="B2547" s="12">
        <v>5.7894990847222223</v>
      </c>
      <c r="C2547" s="12">
        <v>19.57</v>
      </c>
      <c r="D2547" s="12">
        <v>2.63</v>
      </c>
      <c r="E2547">
        <v>5.37</v>
      </c>
      <c r="F2547" s="8">
        <v>0.52290000000000003</v>
      </c>
      <c r="G2547" s="8">
        <v>0.62250000000000005</v>
      </c>
      <c r="H2547" s="8">
        <v>1</v>
      </c>
      <c r="I2547" t="s">
        <v>4091</v>
      </c>
    </row>
    <row r="2548" spans="1:9">
      <c r="A2548" s="12">
        <v>5.1494251215499993</v>
      </c>
      <c r="B2548" s="12">
        <v>8.1902717050200007</v>
      </c>
      <c r="C2548" s="12">
        <v>-4.2130000000000001</v>
      </c>
      <c r="D2548" s="12">
        <v>9.6980000000000004</v>
      </c>
      <c r="E2548">
        <v>5.37</v>
      </c>
      <c r="F2548" s="8">
        <v>1</v>
      </c>
      <c r="G2548" s="8">
        <v>0.79920000000000002</v>
      </c>
      <c r="H2548" s="8">
        <v>0.60450000000000004</v>
      </c>
      <c r="I2548" t="s">
        <v>4099</v>
      </c>
    </row>
    <row r="2549" spans="1:9">
      <c r="A2549" s="12">
        <v>8.1478533677799998</v>
      </c>
      <c r="B2549" s="12">
        <v>20.294317696300002</v>
      </c>
      <c r="C2549" s="12">
        <v>135.63999999999999</v>
      </c>
      <c r="D2549" s="12">
        <v>-47.447000000000003</v>
      </c>
      <c r="E2549">
        <v>5.37</v>
      </c>
      <c r="F2549" s="8">
        <v>1</v>
      </c>
      <c r="G2549" s="8">
        <v>0.83299999999999996</v>
      </c>
      <c r="H2549" s="8">
        <v>0.67869999999999997</v>
      </c>
      <c r="I2549" t="s">
        <v>4252</v>
      </c>
    </row>
    <row r="2550" spans="1:9">
      <c r="A2550" s="12">
        <v>142.88504352785</v>
      </c>
      <c r="B2550" s="12">
        <v>35.10327204243</v>
      </c>
      <c r="C2550" s="12">
        <v>-54.488</v>
      </c>
      <c r="D2550" s="12">
        <v>-97.433999999999997</v>
      </c>
      <c r="E2550">
        <v>5.37</v>
      </c>
      <c r="F2550" s="8">
        <v>1</v>
      </c>
      <c r="G2550" s="8">
        <v>0.64800000000000002</v>
      </c>
      <c r="H2550" s="8">
        <v>0.33460000000000001</v>
      </c>
      <c r="I2550" t="s">
        <v>4636</v>
      </c>
    </row>
    <row r="2551" spans="1:9">
      <c r="A2551" s="12">
        <v>273.80377637136002</v>
      </c>
      <c r="B2551" s="12">
        <v>-20.728268777879997</v>
      </c>
      <c r="C2551" s="12">
        <v>1.4510000000000001</v>
      </c>
      <c r="D2551" s="12">
        <v>-1.6259999999999999</v>
      </c>
      <c r="E2551">
        <v>5.37</v>
      </c>
      <c r="F2551" s="8">
        <v>0.8</v>
      </c>
      <c r="G2551" s="8">
        <v>0.8</v>
      </c>
      <c r="H2551" s="8">
        <v>0.8</v>
      </c>
      <c r="I2551" t="s">
        <v>6064</v>
      </c>
    </row>
    <row r="2552" spans="1:9">
      <c r="A2552" s="12">
        <v>247.42636572727002</v>
      </c>
      <c r="B2552" s="12">
        <v>-46.243230814610001</v>
      </c>
      <c r="C2552" s="12">
        <v>-3.403</v>
      </c>
      <c r="D2552" s="12">
        <v>-4.1210000000000004</v>
      </c>
      <c r="E2552">
        <v>5.37</v>
      </c>
      <c r="F2552" s="8">
        <v>0.47989999999999999</v>
      </c>
      <c r="G2552" s="8">
        <v>0.58679999999999999</v>
      </c>
      <c r="H2552" s="8">
        <v>1</v>
      </c>
      <c r="I2552" t="s">
        <v>8830</v>
      </c>
    </row>
    <row r="2553" spans="1:9">
      <c r="A2553" s="12">
        <v>231.18753562041667</v>
      </c>
      <c r="B2553" s="12">
        <v>-39.71026455416667</v>
      </c>
      <c r="C2553" s="12">
        <v>-26.1</v>
      </c>
      <c r="D2553" s="12">
        <v>-54.77</v>
      </c>
      <c r="E2553">
        <v>5.37</v>
      </c>
      <c r="F2553" s="8">
        <v>0.8</v>
      </c>
      <c r="G2553" s="8">
        <v>0.8</v>
      </c>
      <c r="H2553" s="8">
        <v>0.8</v>
      </c>
      <c r="I2553" t="s">
        <v>8863</v>
      </c>
    </row>
    <row r="2554" spans="1:9">
      <c r="A2554" s="12">
        <v>311.88939553005002</v>
      </c>
      <c r="B2554" s="12">
        <v>80.552259969030004</v>
      </c>
      <c r="C2554" s="12">
        <v>-28.812000000000001</v>
      </c>
      <c r="D2554" s="12">
        <v>-37.207000000000001</v>
      </c>
      <c r="E2554">
        <v>5.3710000000000004</v>
      </c>
      <c r="F2554" s="8">
        <v>1</v>
      </c>
      <c r="G2554" s="8">
        <v>0.82210000000000005</v>
      </c>
      <c r="H2554" s="8">
        <v>0.65410000000000001</v>
      </c>
      <c r="I2554" t="s">
        <v>1058</v>
      </c>
    </row>
    <row r="2555" spans="1:9">
      <c r="A2555" s="12">
        <v>79.750118572409988</v>
      </c>
      <c r="B2555" s="12">
        <v>33.748394668579998</v>
      </c>
      <c r="C2555" s="12">
        <v>13.573</v>
      </c>
      <c r="D2555" s="12">
        <v>-29.027999999999999</v>
      </c>
      <c r="E2555">
        <v>5.3710000000000004</v>
      </c>
      <c r="F2555" s="8">
        <v>0.6109</v>
      </c>
      <c r="G2555" s="8">
        <v>0.69189999999999996</v>
      </c>
      <c r="H2555" s="8">
        <v>1</v>
      </c>
      <c r="I2555" t="s">
        <v>2249</v>
      </c>
    </row>
    <row r="2556" spans="1:9">
      <c r="A2556" s="12">
        <v>332.48208802449994</v>
      </c>
      <c r="B2556" s="12">
        <v>-34.01496600251</v>
      </c>
      <c r="C2556" s="12">
        <v>-14.135999999999999</v>
      </c>
      <c r="D2556" s="12">
        <v>28.538</v>
      </c>
      <c r="E2556">
        <v>5.3710000000000004</v>
      </c>
      <c r="F2556" s="8">
        <v>0.72599999999999998</v>
      </c>
      <c r="G2556" s="8">
        <v>0.7762</v>
      </c>
      <c r="H2556" s="8">
        <v>1</v>
      </c>
      <c r="I2556" t="s">
        <v>3543</v>
      </c>
    </row>
    <row r="2557" spans="1:9">
      <c r="A2557" s="12">
        <v>275.03663048829003</v>
      </c>
      <c r="B2557" s="12">
        <v>-15.83169685374</v>
      </c>
      <c r="C2557" s="12">
        <v>38.22</v>
      </c>
      <c r="D2557" s="12">
        <v>-39.183</v>
      </c>
      <c r="E2557">
        <v>5.3710000000000004</v>
      </c>
      <c r="F2557" s="8">
        <v>1</v>
      </c>
      <c r="G2557" s="8">
        <v>0.78720000000000001</v>
      </c>
      <c r="H2557" s="8">
        <v>0.57969999999999999</v>
      </c>
      <c r="I2557" t="s">
        <v>6153</v>
      </c>
    </row>
    <row r="2558" spans="1:9">
      <c r="A2558" s="12">
        <v>289.09059235549</v>
      </c>
      <c r="B2558" s="12">
        <v>-45.466028905850003</v>
      </c>
      <c r="C2558" s="12">
        <v>-3.0129999999999999</v>
      </c>
      <c r="D2558" s="12">
        <v>10.016999999999999</v>
      </c>
      <c r="E2558">
        <v>5.3710000000000004</v>
      </c>
      <c r="F2558" s="8">
        <v>1</v>
      </c>
      <c r="G2558" s="8">
        <v>0.78720000000000001</v>
      </c>
      <c r="H2558" s="8">
        <v>0.57969999999999999</v>
      </c>
      <c r="I2558" t="s">
        <v>8905</v>
      </c>
    </row>
    <row r="2559" spans="1:9">
      <c r="A2559" s="12">
        <v>238.47464261824999</v>
      </c>
      <c r="B2559" s="12">
        <v>-24.5331592472</v>
      </c>
      <c r="C2559" s="12">
        <v>-13.584</v>
      </c>
      <c r="D2559" s="12">
        <v>-25.042999999999999</v>
      </c>
      <c r="E2559">
        <v>5.3719999999999999</v>
      </c>
      <c r="F2559" s="8">
        <v>0.52290000000000003</v>
      </c>
      <c r="G2559" s="8">
        <v>0.62250000000000005</v>
      </c>
      <c r="H2559" s="8">
        <v>1</v>
      </c>
      <c r="I2559" t="s">
        <v>5878</v>
      </c>
    </row>
    <row r="2560" spans="1:9">
      <c r="A2560" s="12">
        <v>230.45239630803999</v>
      </c>
      <c r="B2560" s="12">
        <v>32.933693936959997</v>
      </c>
      <c r="C2560" s="12">
        <v>-48.58</v>
      </c>
      <c r="D2560" s="12">
        <v>13.647</v>
      </c>
      <c r="E2560">
        <v>5.3719999999999999</v>
      </c>
      <c r="F2560" s="8">
        <v>0.57499999999999996</v>
      </c>
      <c r="G2560" s="8">
        <v>0.66420000000000001</v>
      </c>
      <c r="H2560" s="8">
        <v>1</v>
      </c>
      <c r="I2560" t="s">
        <v>7033</v>
      </c>
    </row>
    <row r="2561" spans="1:9">
      <c r="A2561" s="12">
        <v>75.702858638240002</v>
      </c>
      <c r="B2561" s="12">
        <v>-49.151406349840002</v>
      </c>
      <c r="C2561" s="12">
        <v>-43.984999999999999</v>
      </c>
      <c r="D2561" s="12">
        <v>27.518999999999998</v>
      </c>
      <c r="E2561">
        <v>5.3719999999999999</v>
      </c>
      <c r="F2561" s="8">
        <v>0.99370000000000003</v>
      </c>
      <c r="G2561" s="8">
        <v>0.9526</v>
      </c>
      <c r="H2561" s="8">
        <v>1</v>
      </c>
      <c r="I2561" t="s">
        <v>7222</v>
      </c>
    </row>
    <row r="2562" spans="1:9">
      <c r="A2562" s="12">
        <v>181.16202075000001</v>
      </c>
      <c r="B2562" s="12">
        <v>-68.328910916666658</v>
      </c>
      <c r="C2562" s="12">
        <v>-39.14</v>
      </c>
      <c r="D2562" s="12">
        <v>-5.82</v>
      </c>
      <c r="E2562">
        <v>5.3719999999999999</v>
      </c>
      <c r="F2562" s="8">
        <v>0.6109</v>
      </c>
      <c r="G2562" s="8">
        <v>0.69189999999999996</v>
      </c>
      <c r="H2562" s="8">
        <v>1</v>
      </c>
      <c r="I2562" t="s">
        <v>8084</v>
      </c>
    </row>
    <row r="2563" spans="1:9">
      <c r="A2563" s="12">
        <v>205.5045178764</v>
      </c>
      <c r="B2563" s="12">
        <v>-58.78708771881</v>
      </c>
      <c r="C2563" s="12">
        <v>-28.08</v>
      </c>
      <c r="D2563" s="12">
        <v>-7.2729999999999997</v>
      </c>
      <c r="E2563">
        <v>5.3719999999999999</v>
      </c>
      <c r="F2563" s="8">
        <v>0.57499999999999996</v>
      </c>
      <c r="G2563" s="8">
        <v>0.66420000000000001</v>
      </c>
      <c r="H2563" s="8">
        <v>1</v>
      </c>
      <c r="I2563" t="s">
        <v>8345</v>
      </c>
    </row>
    <row r="2564" spans="1:9">
      <c r="A2564" s="12">
        <v>38.945088593190007</v>
      </c>
      <c r="B2564" s="12">
        <v>34.687549916189994</v>
      </c>
      <c r="C2564" s="12">
        <v>26.689</v>
      </c>
      <c r="D2564" s="12">
        <v>-48.893999999999998</v>
      </c>
      <c r="E2564">
        <v>5.3739999999999997</v>
      </c>
      <c r="F2564" s="8">
        <v>1</v>
      </c>
      <c r="G2564" s="8">
        <v>0.63180000000000003</v>
      </c>
      <c r="H2564" s="8">
        <v>0.31119999999999998</v>
      </c>
      <c r="I2564" t="s">
        <v>4531</v>
      </c>
    </row>
    <row r="2565" spans="1:9">
      <c r="A2565" s="12">
        <v>246.00537974056996</v>
      </c>
      <c r="B2565" s="12">
        <v>-39.192980531649994</v>
      </c>
      <c r="C2565" s="12">
        <v>73.748000000000005</v>
      </c>
      <c r="D2565" s="12">
        <v>3.367</v>
      </c>
      <c r="E2565">
        <v>5.3760000000000003</v>
      </c>
      <c r="F2565" s="8">
        <v>1</v>
      </c>
      <c r="G2565" s="8">
        <v>0.874</v>
      </c>
      <c r="H2565" s="8">
        <v>0.77600000000000002</v>
      </c>
      <c r="I2565" t="s">
        <v>5661</v>
      </c>
    </row>
    <row r="2566" spans="1:9">
      <c r="A2566" s="12">
        <v>217.58726229459</v>
      </c>
      <c r="B2566" s="12">
        <v>-49.519037095599998</v>
      </c>
      <c r="C2566" s="12">
        <v>-45.465000000000003</v>
      </c>
      <c r="D2566" s="12">
        <v>-40.154000000000003</v>
      </c>
      <c r="E2566">
        <v>5.3760000000000003</v>
      </c>
      <c r="F2566" s="8">
        <v>0.65039999999999998</v>
      </c>
      <c r="G2566" s="8">
        <v>0.72150000000000003</v>
      </c>
      <c r="H2566" s="8">
        <v>1</v>
      </c>
      <c r="I2566" t="s">
        <v>8558</v>
      </c>
    </row>
    <row r="2567" spans="1:9">
      <c r="A2567" s="12">
        <v>332.79122331412003</v>
      </c>
      <c r="B2567" s="12">
        <v>50.82341510717</v>
      </c>
      <c r="C2567" s="12">
        <v>142.43</v>
      </c>
      <c r="D2567" s="12">
        <v>35.646000000000001</v>
      </c>
      <c r="E2567">
        <v>5.3769999999999998</v>
      </c>
      <c r="F2567" s="8">
        <v>0.72599999999999998</v>
      </c>
      <c r="G2567" s="8">
        <v>0.7762</v>
      </c>
      <c r="H2567" s="8">
        <v>1</v>
      </c>
      <c r="I2567" t="s">
        <v>476</v>
      </c>
    </row>
    <row r="2568" spans="1:9">
      <c r="A2568" s="12">
        <v>6.1979394689500005</v>
      </c>
      <c r="B2568" s="12">
        <v>61.83105780508</v>
      </c>
      <c r="C2568" s="12">
        <v>14.125999999999999</v>
      </c>
      <c r="D2568" s="12">
        <v>-2.7149999999999999</v>
      </c>
      <c r="E2568">
        <v>5.3769999999999998</v>
      </c>
      <c r="F2568" s="8">
        <v>0.57499999999999996</v>
      </c>
      <c r="G2568" s="8">
        <v>0.66420000000000001</v>
      </c>
      <c r="H2568" s="8">
        <v>1</v>
      </c>
      <c r="I2568" t="s">
        <v>692</v>
      </c>
    </row>
    <row r="2569" spans="1:9">
      <c r="A2569" s="12">
        <v>285.05699079696001</v>
      </c>
      <c r="B2569" s="12">
        <v>50.533466286249997</v>
      </c>
      <c r="C2569" s="12">
        <v>7.1849999999999996</v>
      </c>
      <c r="D2569" s="12">
        <v>2.6589999999999998</v>
      </c>
      <c r="E2569">
        <v>5.3769999999999998</v>
      </c>
      <c r="F2569" s="8">
        <v>0.47989999999999999</v>
      </c>
      <c r="G2569" s="8">
        <v>0.58679999999999999</v>
      </c>
      <c r="H2569" s="8">
        <v>1</v>
      </c>
      <c r="I2569" t="s">
        <v>962</v>
      </c>
    </row>
    <row r="2570" spans="1:9">
      <c r="A2570" s="12">
        <v>42.475760986749997</v>
      </c>
      <c r="B2570" s="12">
        <v>-27.941983186009999</v>
      </c>
      <c r="C2570" s="12">
        <v>46.677</v>
      </c>
      <c r="D2570" s="12">
        <v>21.962</v>
      </c>
      <c r="E2570">
        <v>5.3769999999999998</v>
      </c>
      <c r="F2570" s="8">
        <v>0.63239999999999996</v>
      </c>
      <c r="G2570" s="8">
        <v>0.70809999999999995</v>
      </c>
      <c r="H2570" s="8">
        <v>1</v>
      </c>
      <c r="I2570" t="s">
        <v>3587</v>
      </c>
    </row>
    <row r="2571" spans="1:9">
      <c r="A2571" s="12">
        <v>65.645598820869992</v>
      </c>
      <c r="B2571" s="12">
        <v>25.629315993180001</v>
      </c>
      <c r="C2571" s="12">
        <v>20.802</v>
      </c>
      <c r="D2571" s="12">
        <v>-17.039000000000001</v>
      </c>
      <c r="E2571">
        <v>5.3780000000000001</v>
      </c>
      <c r="F2571" s="8">
        <v>0.57499999999999996</v>
      </c>
      <c r="G2571" s="8">
        <v>0.66420000000000001</v>
      </c>
      <c r="H2571" s="8">
        <v>1</v>
      </c>
      <c r="I2571" t="s">
        <v>1977</v>
      </c>
    </row>
    <row r="2572" spans="1:9">
      <c r="A2572" s="12">
        <v>242.46043259314996</v>
      </c>
      <c r="B2572" s="12">
        <v>-3.46674411471</v>
      </c>
      <c r="C2572" s="12">
        <v>-12.461</v>
      </c>
      <c r="D2572" s="12">
        <v>-3.0289999999999999</v>
      </c>
      <c r="E2572">
        <v>5.3780000000000001</v>
      </c>
      <c r="F2572" s="8">
        <v>1</v>
      </c>
      <c r="G2572" s="8">
        <v>0.77500000000000002</v>
      </c>
      <c r="H2572" s="8">
        <v>0.55479999999999996</v>
      </c>
      <c r="I2572" t="s">
        <v>6291</v>
      </c>
    </row>
    <row r="2573" spans="1:9">
      <c r="A2573" s="12">
        <v>58.992390991679997</v>
      </c>
      <c r="B2573" s="12">
        <v>47.871423059729999</v>
      </c>
      <c r="C2573" s="12">
        <v>17.695</v>
      </c>
      <c r="D2573" s="12">
        <v>-21.558</v>
      </c>
      <c r="E2573">
        <v>5.3789999999999996</v>
      </c>
      <c r="F2573" s="8">
        <v>0.53400000000000003</v>
      </c>
      <c r="G2573" s="8">
        <v>0.63160000000000005</v>
      </c>
      <c r="H2573" s="8">
        <v>1</v>
      </c>
      <c r="I2573" t="s">
        <v>796</v>
      </c>
    </row>
    <row r="2574" spans="1:9">
      <c r="A2574" s="12">
        <v>71.107618797260002</v>
      </c>
      <c r="B2574" s="12">
        <v>11.146134292279999</v>
      </c>
      <c r="C2574" s="12">
        <v>98.873999999999995</v>
      </c>
      <c r="D2574" s="12">
        <v>-13.97</v>
      </c>
      <c r="E2574">
        <v>5.3789999999999996</v>
      </c>
      <c r="F2574" s="8">
        <v>0.86680000000000001</v>
      </c>
      <c r="G2574" s="8">
        <v>0.87180000000000002</v>
      </c>
      <c r="H2574" s="8">
        <v>1</v>
      </c>
      <c r="I2574" t="s">
        <v>2107</v>
      </c>
    </row>
    <row r="2575" spans="1:9">
      <c r="A2575" s="12">
        <v>321.91690710059004</v>
      </c>
      <c r="B2575" s="12">
        <v>27.608594434880001</v>
      </c>
      <c r="C2575" s="12">
        <v>41.335999999999999</v>
      </c>
      <c r="D2575" s="12">
        <v>20.922999999999998</v>
      </c>
      <c r="E2575">
        <v>5.3789999999999996</v>
      </c>
      <c r="F2575" s="8">
        <v>0.63239999999999996</v>
      </c>
      <c r="G2575" s="8">
        <v>0.70809999999999995</v>
      </c>
      <c r="H2575" s="8">
        <v>1</v>
      </c>
      <c r="I2575" t="s">
        <v>4402</v>
      </c>
    </row>
    <row r="2576" spans="1:9">
      <c r="A2576" s="12">
        <v>101.71947199493</v>
      </c>
      <c r="B2576" s="12">
        <v>-51.265667862919997</v>
      </c>
      <c r="C2576" s="12">
        <v>-21.771000000000001</v>
      </c>
      <c r="D2576" s="12">
        <v>-89.51</v>
      </c>
      <c r="E2576">
        <v>5.3789999999999996</v>
      </c>
      <c r="F2576" s="8">
        <v>1</v>
      </c>
      <c r="G2576" s="8">
        <v>0.82210000000000005</v>
      </c>
      <c r="H2576" s="8">
        <v>0.65410000000000001</v>
      </c>
      <c r="I2576" t="s">
        <v>7278</v>
      </c>
    </row>
    <row r="2577" spans="1:9">
      <c r="A2577" s="12">
        <v>324.01040079250004</v>
      </c>
      <c r="B2577" s="12">
        <v>45.37459143611111</v>
      </c>
      <c r="C2577" s="12">
        <v>65.17</v>
      </c>
      <c r="D2577" s="12">
        <v>1.74</v>
      </c>
      <c r="E2577">
        <v>5.38</v>
      </c>
      <c r="F2577" s="8">
        <v>1</v>
      </c>
      <c r="G2577" s="8">
        <v>0.63180000000000003</v>
      </c>
      <c r="H2577" s="8">
        <v>0.31119999999999998</v>
      </c>
      <c r="I2577" t="s">
        <v>413</v>
      </c>
    </row>
    <row r="2578" spans="1:9">
      <c r="A2578" s="12">
        <v>286.22985600081</v>
      </c>
      <c r="B2578" s="12">
        <v>53.396655798780003</v>
      </c>
      <c r="C2578" s="12">
        <v>-3.9470000000000001</v>
      </c>
      <c r="D2578" s="12">
        <v>21.402000000000001</v>
      </c>
      <c r="E2578">
        <v>5.38</v>
      </c>
      <c r="F2578" s="8">
        <v>0.6109</v>
      </c>
      <c r="G2578" s="8">
        <v>0.69189999999999996</v>
      </c>
      <c r="H2578" s="8">
        <v>1</v>
      </c>
      <c r="I2578" t="s">
        <v>965</v>
      </c>
    </row>
    <row r="2579" spans="1:9">
      <c r="A2579" s="12">
        <v>278.48622720833333</v>
      </c>
      <c r="B2579" s="12">
        <v>52.35351575</v>
      </c>
      <c r="C2579" s="12">
        <v>-4.1900000000000004</v>
      </c>
      <c r="D2579" s="12">
        <v>2.61</v>
      </c>
      <c r="E2579">
        <v>5.38</v>
      </c>
      <c r="F2579" s="8">
        <v>1</v>
      </c>
      <c r="G2579" s="8">
        <v>0.83299999999999996</v>
      </c>
      <c r="H2579" s="8">
        <v>0.67869999999999997</v>
      </c>
      <c r="I2579" t="s">
        <v>1042</v>
      </c>
    </row>
    <row r="2580" spans="1:9">
      <c r="A2580" s="12">
        <v>103.27103524374999</v>
      </c>
      <c r="B2580" s="12">
        <v>59.448542191388889</v>
      </c>
      <c r="C2580" s="12">
        <v>-11.94</v>
      </c>
      <c r="D2580" s="12">
        <v>-46.32</v>
      </c>
      <c r="E2580">
        <v>5.38</v>
      </c>
      <c r="F2580" s="8">
        <v>1</v>
      </c>
      <c r="G2580" s="8">
        <v>0.85409999999999997</v>
      </c>
      <c r="H2580" s="8">
        <v>0.72770000000000001</v>
      </c>
      <c r="I2580" t="s">
        <v>1283</v>
      </c>
    </row>
    <row r="2581" spans="1:9">
      <c r="A2581" s="12">
        <v>238.65770717871001</v>
      </c>
      <c r="B2581" s="12">
        <v>43.138563912609996</v>
      </c>
      <c r="C2581" s="12">
        <v>-33.601999999999997</v>
      </c>
      <c r="D2581" s="12">
        <v>65.167000000000002</v>
      </c>
      <c r="E2581">
        <v>5.38</v>
      </c>
      <c r="F2581" s="8">
        <v>1</v>
      </c>
      <c r="G2581" s="8">
        <v>0.63180000000000003</v>
      </c>
      <c r="H2581" s="8">
        <v>0.31119999999999998</v>
      </c>
      <c r="I2581" t="s">
        <v>1535</v>
      </c>
    </row>
    <row r="2582" spans="1:9">
      <c r="A2582" s="12">
        <v>60.653101133129994</v>
      </c>
      <c r="B2582" s="12">
        <v>0.26892220031999997</v>
      </c>
      <c r="C2582" s="12">
        <v>150.02699999999999</v>
      </c>
      <c r="D2582" s="12">
        <v>-251.589</v>
      </c>
      <c r="E2582">
        <v>5.38</v>
      </c>
      <c r="F2582" s="8">
        <v>0.8</v>
      </c>
      <c r="G2582" s="8">
        <v>0.8</v>
      </c>
      <c r="H2582" s="8">
        <v>0.8</v>
      </c>
      <c r="I2582" t="s">
        <v>1918</v>
      </c>
    </row>
    <row r="2583" spans="1:9">
      <c r="A2583" s="12">
        <v>65.162554451329996</v>
      </c>
      <c r="B2583" s="12">
        <v>-20.639622531680001</v>
      </c>
      <c r="C2583" s="12">
        <v>25.67</v>
      </c>
      <c r="D2583" s="12">
        <v>-9.7059999999999995</v>
      </c>
      <c r="E2583">
        <v>5.38</v>
      </c>
      <c r="F2583" s="8">
        <v>0.6109</v>
      </c>
      <c r="G2583" s="8">
        <v>0.69189999999999996</v>
      </c>
      <c r="H2583" s="8">
        <v>1</v>
      </c>
      <c r="I2583" t="s">
        <v>2025</v>
      </c>
    </row>
    <row r="2584" spans="1:9">
      <c r="A2584" s="12">
        <v>83.86304363666666</v>
      </c>
      <c r="B2584" s="12">
        <v>24.039590185833337</v>
      </c>
      <c r="C2584" s="12">
        <v>15.52</v>
      </c>
      <c r="D2584" s="12">
        <v>-19.670000000000002</v>
      </c>
      <c r="E2584">
        <v>5.38</v>
      </c>
      <c r="F2584" s="8">
        <v>0.47989999999999999</v>
      </c>
      <c r="G2584" s="8">
        <v>0.58679999999999999</v>
      </c>
      <c r="H2584" s="8">
        <v>1</v>
      </c>
      <c r="I2584" t="s">
        <v>2325</v>
      </c>
    </row>
    <row r="2585" spans="1:9">
      <c r="A2585" s="12">
        <v>11.63729937483</v>
      </c>
      <c r="B2585" s="12">
        <v>15.47550901824</v>
      </c>
      <c r="C2585" s="12">
        <v>-26.456</v>
      </c>
      <c r="D2585" s="12">
        <v>-49.74</v>
      </c>
      <c r="E2585">
        <v>5.38</v>
      </c>
      <c r="F2585" s="8">
        <v>1</v>
      </c>
      <c r="G2585" s="8">
        <v>0.63180000000000003</v>
      </c>
      <c r="H2585" s="8">
        <v>0.31119999999999998</v>
      </c>
      <c r="I2585" t="s">
        <v>4201</v>
      </c>
    </row>
    <row r="2586" spans="1:9">
      <c r="A2586" s="12">
        <v>158.80354589478</v>
      </c>
      <c r="B2586" s="12">
        <v>-39.562590005680001</v>
      </c>
      <c r="C2586" s="12">
        <v>-31.504000000000001</v>
      </c>
      <c r="D2586" s="12">
        <v>2.6190000000000002</v>
      </c>
      <c r="E2586">
        <v>5.38</v>
      </c>
      <c r="F2586" s="8">
        <v>0.8</v>
      </c>
      <c r="G2586" s="8">
        <v>0.8</v>
      </c>
      <c r="H2586" s="8">
        <v>0.8</v>
      </c>
      <c r="I2586" t="s">
        <v>4855</v>
      </c>
    </row>
    <row r="2587" spans="1:9">
      <c r="A2587" s="12">
        <v>188.41216454312001</v>
      </c>
      <c r="B2587" s="12">
        <v>33.247581824400001</v>
      </c>
      <c r="C2587" s="12">
        <v>21.285</v>
      </c>
      <c r="D2587" s="12">
        <v>-31.766999999999999</v>
      </c>
      <c r="E2587">
        <v>5.38</v>
      </c>
      <c r="F2587" s="8">
        <v>1</v>
      </c>
      <c r="G2587" s="8">
        <v>0.83299999999999996</v>
      </c>
      <c r="H2587" s="8">
        <v>0.67869999999999997</v>
      </c>
      <c r="I2587" t="s">
        <v>5138</v>
      </c>
    </row>
    <row r="2588" spans="1:9">
      <c r="A2588" s="12">
        <v>259.7</v>
      </c>
      <c r="B2588" s="12">
        <v>-42.916666666666664</v>
      </c>
      <c r="C2588" s="12" t="s">
        <v>9341</v>
      </c>
      <c r="D2588" s="12" t="s">
        <v>9341</v>
      </c>
      <c r="E2588">
        <v>5.38</v>
      </c>
      <c r="F2588" s="8">
        <v>0.8</v>
      </c>
      <c r="G2588" s="8">
        <v>0.8</v>
      </c>
      <c r="H2588" s="8">
        <v>0.8</v>
      </c>
      <c r="I2588" t="s">
        <v>5617</v>
      </c>
    </row>
    <row r="2589" spans="1:9">
      <c r="A2589" s="12">
        <v>284.16869138650998</v>
      </c>
      <c r="B2589" s="12">
        <v>-37.34325035042</v>
      </c>
      <c r="C2589" s="12">
        <v>8.7469999999999999</v>
      </c>
      <c r="D2589" s="12">
        <v>-25.654</v>
      </c>
      <c r="E2589">
        <v>5.38</v>
      </c>
      <c r="F2589" s="8">
        <v>0.50129999999999997</v>
      </c>
      <c r="G2589" s="8">
        <v>0.60470000000000002</v>
      </c>
      <c r="H2589" s="8">
        <v>1</v>
      </c>
      <c r="I2589" t="s">
        <v>5753</v>
      </c>
    </row>
    <row r="2590" spans="1:9">
      <c r="A2590" s="12">
        <v>242.03161129717</v>
      </c>
      <c r="B2590" s="12">
        <v>-26.326680912720001</v>
      </c>
      <c r="C2590" s="12">
        <v>99.858999999999995</v>
      </c>
      <c r="D2590" s="12">
        <v>-6.2290000000000001</v>
      </c>
      <c r="E2590">
        <v>5.38</v>
      </c>
      <c r="F2590" s="8">
        <v>1</v>
      </c>
      <c r="G2590" s="8">
        <v>0.64800000000000002</v>
      </c>
      <c r="H2590" s="8">
        <v>0.33460000000000001</v>
      </c>
      <c r="I2590" t="s">
        <v>5885</v>
      </c>
    </row>
    <row r="2591" spans="1:9">
      <c r="A2591" s="12">
        <v>309.81801136666667</v>
      </c>
      <c r="B2591" s="12">
        <v>-14.95477306111111</v>
      </c>
      <c r="C2591" s="12">
        <v>1.9</v>
      </c>
      <c r="D2591" s="12">
        <v>-20.8</v>
      </c>
      <c r="E2591">
        <v>5.38</v>
      </c>
      <c r="F2591" s="8">
        <v>0.51039999999999996</v>
      </c>
      <c r="G2591" s="8">
        <v>0.61219999999999997</v>
      </c>
      <c r="H2591" s="8">
        <v>1</v>
      </c>
      <c r="I2591" t="s">
        <v>6131</v>
      </c>
    </row>
    <row r="2592" spans="1:9">
      <c r="A2592" s="12">
        <v>308.48767476980004</v>
      </c>
      <c r="B2592" s="12">
        <v>13.027203865450002</v>
      </c>
      <c r="C2592" s="12">
        <v>69.653999999999996</v>
      </c>
      <c r="D2592" s="12">
        <v>39.707000000000001</v>
      </c>
      <c r="E2592">
        <v>5.38</v>
      </c>
      <c r="F2592" s="8">
        <v>0.67030000000000001</v>
      </c>
      <c r="G2592" s="8">
        <v>0.73619999999999997</v>
      </c>
      <c r="H2592" s="8">
        <v>1</v>
      </c>
      <c r="I2592" t="s">
        <v>6622</v>
      </c>
    </row>
    <row r="2593" spans="1:9">
      <c r="A2593" s="12">
        <v>284.56145126729996</v>
      </c>
      <c r="B2593" s="12">
        <v>17.360915988230001</v>
      </c>
      <c r="C2593" s="12">
        <v>-1.151</v>
      </c>
      <c r="D2593" s="12">
        <v>-9.8230000000000004</v>
      </c>
      <c r="E2593">
        <v>5.38</v>
      </c>
      <c r="F2593" s="8">
        <v>0.8</v>
      </c>
      <c r="G2593" s="8">
        <v>0.8</v>
      </c>
      <c r="H2593" s="8">
        <v>0.8</v>
      </c>
      <c r="I2593" t="s">
        <v>6657</v>
      </c>
    </row>
    <row r="2594" spans="1:9">
      <c r="A2594" s="12">
        <v>96.369294528990011</v>
      </c>
      <c r="B2594" s="12">
        <v>-69.690300001590003</v>
      </c>
      <c r="C2594" s="12">
        <v>-12.183999999999999</v>
      </c>
      <c r="D2594" s="12">
        <v>200.786</v>
      </c>
      <c r="E2594">
        <v>5.38</v>
      </c>
      <c r="F2594" s="8">
        <v>1</v>
      </c>
      <c r="G2594" s="8">
        <v>0.85409999999999997</v>
      </c>
      <c r="H2594" s="8">
        <v>0.72770000000000001</v>
      </c>
      <c r="I2594" t="s">
        <v>7635</v>
      </c>
    </row>
    <row r="2595" spans="1:9">
      <c r="A2595" s="12">
        <v>10.618216175280001</v>
      </c>
      <c r="B2595" s="12">
        <v>-65.468029603239998</v>
      </c>
      <c r="C2595" s="12">
        <v>53.444000000000003</v>
      </c>
      <c r="D2595" s="12">
        <v>41.18</v>
      </c>
      <c r="E2595">
        <v>5.3810000000000002</v>
      </c>
      <c r="F2595" s="8">
        <v>0.8</v>
      </c>
      <c r="G2595" s="8">
        <v>0.8</v>
      </c>
      <c r="H2595" s="8">
        <v>0.8</v>
      </c>
      <c r="I2595" t="s">
        <v>8004</v>
      </c>
    </row>
    <row r="2596" spans="1:9">
      <c r="A2596" s="12">
        <v>319.48869364446006</v>
      </c>
      <c r="B2596" s="12">
        <v>-17.9851386273</v>
      </c>
      <c r="C2596" s="12">
        <v>16.026</v>
      </c>
      <c r="D2596" s="12">
        <v>-0.96699999999999997</v>
      </c>
      <c r="E2596">
        <v>5.383</v>
      </c>
      <c r="F2596" s="8">
        <v>0.52290000000000003</v>
      </c>
      <c r="G2596" s="8">
        <v>0.62250000000000005</v>
      </c>
      <c r="H2596" s="8">
        <v>1</v>
      </c>
      <c r="I2596" t="s">
        <v>3695</v>
      </c>
    </row>
    <row r="2597" spans="1:9">
      <c r="A2597" s="12">
        <v>94.277582833630007</v>
      </c>
      <c r="B2597" s="12">
        <v>9.9423930525799999</v>
      </c>
      <c r="C2597" s="12">
        <v>7.7729999999999997</v>
      </c>
      <c r="D2597" s="12">
        <v>-60.905999999999999</v>
      </c>
      <c r="E2597">
        <v>5.3860000000000001</v>
      </c>
      <c r="F2597" s="8">
        <v>0.65039999999999998</v>
      </c>
      <c r="G2597" s="8">
        <v>0.72150000000000003</v>
      </c>
      <c r="H2597" s="8">
        <v>1</v>
      </c>
      <c r="I2597" t="s">
        <v>2619</v>
      </c>
    </row>
    <row r="2598" spans="1:9">
      <c r="A2598" s="12">
        <v>347.50608759852003</v>
      </c>
      <c r="B2598" s="12">
        <v>9.8220824555000004</v>
      </c>
      <c r="C2598" s="12">
        <v>-16.495999999999999</v>
      </c>
      <c r="D2598" s="12">
        <v>-7.1189999999999998</v>
      </c>
      <c r="E2598">
        <v>5.3860000000000001</v>
      </c>
      <c r="F2598" s="8">
        <v>0.57499999999999996</v>
      </c>
      <c r="G2598" s="8">
        <v>0.66420000000000001</v>
      </c>
      <c r="H2598" s="8">
        <v>1</v>
      </c>
      <c r="I2598" t="s">
        <v>4128</v>
      </c>
    </row>
    <row r="2599" spans="1:9">
      <c r="A2599" s="12">
        <v>171.00969812874999</v>
      </c>
      <c r="B2599" s="12">
        <v>1.4077625257699999</v>
      </c>
      <c r="C2599" s="12">
        <v>-16.268000000000001</v>
      </c>
      <c r="D2599" s="12">
        <v>-8.7999999999999995E-2</v>
      </c>
      <c r="E2599">
        <v>5.3860000000000001</v>
      </c>
      <c r="F2599" s="8">
        <v>1</v>
      </c>
      <c r="G2599" s="8">
        <v>0.85409999999999997</v>
      </c>
      <c r="H2599" s="8">
        <v>0.72770000000000001</v>
      </c>
      <c r="I2599" t="s">
        <v>4969</v>
      </c>
    </row>
    <row r="2600" spans="1:9">
      <c r="A2600" s="12">
        <v>277.77017279161163</v>
      </c>
      <c r="B2600" s="12">
        <v>-32.989098250936671</v>
      </c>
      <c r="C2600" s="12">
        <v>-1.371</v>
      </c>
      <c r="D2600" s="12">
        <v>-47.070999999999998</v>
      </c>
      <c r="E2600">
        <v>5.3860000000000001</v>
      </c>
      <c r="F2600" s="8">
        <v>0.72599999999999998</v>
      </c>
      <c r="G2600" s="8">
        <v>0.7762</v>
      </c>
      <c r="H2600" s="8">
        <v>1</v>
      </c>
      <c r="I2600" t="s">
        <v>5857</v>
      </c>
    </row>
    <row r="2601" spans="1:9">
      <c r="A2601" s="12">
        <v>224.07187955192001</v>
      </c>
      <c r="B2601" s="12">
        <v>-52.80955114484</v>
      </c>
      <c r="C2601" s="12">
        <v>27.364000000000001</v>
      </c>
      <c r="D2601" s="12">
        <v>6.5030000000000001</v>
      </c>
      <c r="E2601">
        <v>5.3860000000000001</v>
      </c>
      <c r="F2601" s="8">
        <v>0.63239999999999996</v>
      </c>
      <c r="G2601" s="8">
        <v>0.70809999999999995</v>
      </c>
      <c r="H2601" s="8">
        <v>1</v>
      </c>
      <c r="I2601" t="s">
        <v>8565</v>
      </c>
    </row>
    <row r="2602" spans="1:9">
      <c r="A2602" s="12">
        <v>121.19607864570001</v>
      </c>
      <c r="B2602" s="12">
        <v>79.479613842770007</v>
      </c>
      <c r="C2602" s="12">
        <v>-28.922000000000001</v>
      </c>
      <c r="D2602" s="12">
        <v>-50.085000000000001</v>
      </c>
      <c r="E2602">
        <v>5.3869999999999996</v>
      </c>
      <c r="F2602" s="8">
        <v>0.57499999999999996</v>
      </c>
      <c r="G2602" s="8">
        <v>0.66420000000000001</v>
      </c>
      <c r="H2602" s="8">
        <v>1</v>
      </c>
      <c r="I2602" t="s">
        <v>1237</v>
      </c>
    </row>
    <row r="2603" spans="1:9">
      <c r="A2603" s="12">
        <v>219.70927208621998</v>
      </c>
      <c r="B2603" s="12">
        <v>44.404502249469999</v>
      </c>
      <c r="C2603" s="12">
        <v>-67.846999999999994</v>
      </c>
      <c r="D2603" s="12">
        <v>-18.423999999999999</v>
      </c>
      <c r="E2603">
        <v>5.3869999999999996</v>
      </c>
      <c r="F2603" s="8">
        <v>0.63239999999999996</v>
      </c>
      <c r="G2603" s="8">
        <v>0.70809999999999995</v>
      </c>
      <c r="H2603" s="8">
        <v>1</v>
      </c>
      <c r="I2603" t="s">
        <v>1647</v>
      </c>
    </row>
    <row r="2604" spans="1:9">
      <c r="A2604" s="12">
        <v>62.707753519630003</v>
      </c>
      <c r="B2604" s="12">
        <v>26.480954576219997</v>
      </c>
      <c r="C2604" s="12">
        <v>-30.919</v>
      </c>
      <c r="D2604" s="12">
        <v>-35.104999999999997</v>
      </c>
      <c r="E2604">
        <v>5.3869999999999996</v>
      </c>
      <c r="F2604" s="8">
        <v>0.89859999999999995</v>
      </c>
      <c r="G2604" s="8">
        <v>0.89249999999999996</v>
      </c>
      <c r="H2604" s="8">
        <v>1</v>
      </c>
      <c r="I2604" t="s">
        <v>1937</v>
      </c>
    </row>
    <row r="2605" spans="1:9">
      <c r="A2605" s="12">
        <v>253.72987639177995</v>
      </c>
      <c r="B2605" s="12">
        <v>20.958490530109998</v>
      </c>
      <c r="C2605" s="12">
        <v>56.408999999999999</v>
      </c>
      <c r="D2605" s="12">
        <v>2.5009999999999999</v>
      </c>
      <c r="E2605">
        <v>5.3869999999999996</v>
      </c>
      <c r="F2605" s="8">
        <v>1</v>
      </c>
      <c r="G2605" s="8">
        <v>0.85409999999999997</v>
      </c>
      <c r="H2605" s="8">
        <v>0.72770000000000001</v>
      </c>
      <c r="I2605" t="s">
        <v>6691</v>
      </c>
    </row>
    <row r="2606" spans="1:9">
      <c r="A2606" s="12">
        <v>15.704957052740001</v>
      </c>
      <c r="B2606" s="12">
        <v>-46.397309269449998</v>
      </c>
      <c r="C2606" s="12">
        <v>-2.5179999999999998</v>
      </c>
      <c r="D2606" s="12">
        <v>11.834</v>
      </c>
      <c r="E2606">
        <v>5.3869999999999996</v>
      </c>
      <c r="F2606" s="8">
        <v>1</v>
      </c>
      <c r="G2606" s="8">
        <v>0.85409999999999997</v>
      </c>
      <c r="H2606" s="8">
        <v>0.72770000000000001</v>
      </c>
      <c r="I2606" t="s">
        <v>7763</v>
      </c>
    </row>
    <row r="2607" spans="1:9">
      <c r="A2607" s="12">
        <v>318.32219709391995</v>
      </c>
      <c r="B2607" s="12">
        <v>-27.619364065150002</v>
      </c>
      <c r="C2607" s="12">
        <v>98.513000000000005</v>
      </c>
      <c r="D2607" s="12">
        <v>-110.90600000000001</v>
      </c>
      <c r="E2607">
        <v>5.3879999999999999</v>
      </c>
      <c r="F2607" s="8">
        <v>1</v>
      </c>
      <c r="G2607" s="8">
        <v>0.78720000000000001</v>
      </c>
      <c r="H2607" s="8">
        <v>0.57969999999999999</v>
      </c>
      <c r="I2607" t="s">
        <v>3558</v>
      </c>
    </row>
    <row r="2608" spans="1:9">
      <c r="A2608" s="12">
        <v>249.05717216729002</v>
      </c>
      <c r="B2608" s="12">
        <v>52.924422878639994</v>
      </c>
      <c r="C2608" s="12">
        <v>-12.242000000000001</v>
      </c>
      <c r="D2608" s="12">
        <v>26.815999999999999</v>
      </c>
      <c r="E2608">
        <v>5.39</v>
      </c>
      <c r="F2608" s="8">
        <v>0.57499999999999996</v>
      </c>
      <c r="G2608" s="8">
        <v>0.66420000000000001</v>
      </c>
      <c r="H2608" s="8">
        <v>1</v>
      </c>
      <c r="I2608" t="s">
        <v>1360</v>
      </c>
    </row>
    <row r="2609" spans="1:9">
      <c r="A2609" s="12">
        <v>74.960222826189991</v>
      </c>
      <c r="B2609" s="12">
        <v>-10.263310163390001</v>
      </c>
      <c r="C2609" s="12">
        <v>23.815999999999999</v>
      </c>
      <c r="D2609" s="12">
        <v>-134.34299999999999</v>
      </c>
      <c r="E2609">
        <v>5.39</v>
      </c>
      <c r="F2609" s="8">
        <v>0.8</v>
      </c>
      <c r="G2609" s="8">
        <v>0.8</v>
      </c>
      <c r="H2609" s="8">
        <v>0.8</v>
      </c>
      <c r="I2609" t="s">
        <v>2170</v>
      </c>
    </row>
    <row r="2610" spans="1:9">
      <c r="A2610" s="12">
        <v>106.66986133333333</v>
      </c>
      <c r="B2610" s="12">
        <v>-11.294010999999999</v>
      </c>
      <c r="C2610" s="12">
        <v>-3.14</v>
      </c>
      <c r="D2610" s="12">
        <v>3.32</v>
      </c>
      <c r="E2610">
        <v>5.39</v>
      </c>
      <c r="F2610" s="8">
        <v>0.45090000000000002</v>
      </c>
      <c r="G2610" s="8">
        <v>0.56169999999999998</v>
      </c>
      <c r="H2610" s="8">
        <v>1</v>
      </c>
      <c r="I2610" t="s">
        <v>2918</v>
      </c>
    </row>
    <row r="2611" spans="1:9">
      <c r="A2611" s="12">
        <v>110.88289619022001</v>
      </c>
      <c r="B2611" s="12">
        <v>-32.202065582140001</v>
      </c>
      <c r="C2611" s="12">
        <v>-6.2080000000000002</v>
      </c>
      <c r="D2611" s="12">
        <v>5.2850000000000001</v>
      </c>
      <c r="E2611">
        <v>5.39</v>
      </c>
      <c r="F2611" s="8">
        <v>0.47989999999999999</v>
      </c>
      <c r="G2611" s="8">
        <v>0.58679999999999999</v>
      </c>
      <c r="H2611" s="8">
        <v>1</v>
      </c>
      <c r="I2611" t="s">
        <v>3081</v>
      </c>
    </row>
    <row r="2612" spans="1:9">
      <c r="A2612" s="12">
        <v>247.92403654832998</v>
      </c>
      <c r="B2612" s="12">
        <v>-41.817147934910004</v>
      </c>
      <c r="C2612" s="12">
        <v>-3.3149999999999999</v>
      </c>
      <c r="D2612" s="12">
        <v>-2.173</v>
      </c>
      <c r="E2612">
        <v>5.39</v>
      </c>
      <c r="F2612" s="8">
        <v>0.47010000000000002</v>
      </c>
      <c r="G2612" s="8">
        <v>0.57840000000000003</v>
      </c>
      <c r="H2612" s="8">
        <v>1</v>
      </c>
      <c r="I2612" t="s">
        <v>5594</v>
      </c>
    </row>
    <row r="2613" spans="1:9">
      <c r="A2613" s="12">
        <v>297.6949325759</v>
      </c>
      <c r="B2613" s="12">
        <v>-10.763509294409999</v>
      </c>
      <c r="C2613" s="12">
        <v>-32.904000000000003</v>
      </c>
      <c r="D2613" s="12">
        <v>32.353000000000002</v>
      </c>
      <c r="E2613">
        <v>5.39</v>
      </c>
      <c r="F2613" s="8">
        <v>0.99370000000000003</v>
      </c>
      <c r="G2613" s="8">
        <v>0.9526</v>
      </c>
      <c r="H2613" s="8">
        <v>1</v>
      </c>
      <c r="I2613" t="s">
        <v>6205</v>
      </c>
    </row>
    <row r="2614" spans="1:9">
      <c r="A2614" s="12">
        <v>236.52348552778</v>
      </c>
      <c r="B2614" s="12">
        <v>-1.80419037298</v>
      </c>
      <c r="C2614" s="12">
        <v>-22.06</v>
      </c>
      <c r="D2614" s="12">
        <v>-30.827000000000002</v>
      </c>
      <c r="E2614">
        <v>5.39</v>
      </c>
      <c r="F2614" s="8">
        <v>0.54959999999999998</v>
      </c>
      <c r="G2614" s="8">
        <v>0.64410000000000001</v>
      </c>
      <c r="H2614" s="8">
        <v>1</v>
      </c>
      <c r="I2614" t="s">
        <v>6330</v>
      </c>
    </row>
    <row r="2615" spans="1:9">
      <c r="A2615" s="12">
        <v>247.14158665545997</v>
      </c>
      <c r="B2615" s="12">
        <v>0.66500031754</v>
      </c>
      <c r="C2615" s="12">
        <v>4.5250000000000004</v>
      </c>
      <c r="D2615" s="12">
        <v>-68.001999999999995</v>
      </c>
      <c r="E2615">
        <v>5.39</v>
      </c>
      <c r="F2615" s="8">
        <v>1</v>
      </c>
      <c r="G2615" s="8">
        <v>0.78720000000000001</v>
      </c>
      <c r="H2615" s="8">
        <v>0.57969999999999999</v>
      </c>
      <c r="I2615" t="s">
        <v>6375</v>
      </c>
    </row>
    <row r="2616" spans="1:9">
      <c r="A2616" s="12">
        <v>279.11597611863999</v>
      </c>
      <c r="B2616" s="12">
        <v>9.1224915858699998</v>
      </c>
      <c r="C2616" s="12">
        <v>-2.948</v>
      </c>
      <c r="D2616" s="12">
        <v>-128.94800000000001</v>
      </c>
      <c r="E2616">
        <v>5.39</v>
      </c>
      <c r="F2616" s="8">
        <v>0.99370000000000003</v>
      </c>
      <c r="G2616" s="8">
        <v>0.9526</v>
      </c>
      <c r="H2616" s="8">
        <v>1</v>
      </c>
      <c r="I2616" t="s">
        <v>6522</v>
      </c>
    </row>
    <row r="2617" spans="1:9">
      <c r="A2617" s="12">
        <v>260.16486437433332</v>
      </c>
      <c r="B2617" s="12">
        <v>32.46774387746111</v>
      </c>
      <c r="C2617" s="12">
        <v>135.81</v>
      </c>
      <c r="D2617" s="12">
        <v>-1040.953</v>
      </c>
      <c r="E2617">
        <v>5.39</v>
      </c>
      <c r="F2617" s="8">
        <v>1</v>
      </c>
      <c r="G2617" s="8">
        <v>0.90190000000000003</v>
      </c>
      <c r="H2617" s="8">
        <v>0.84730000000000005</v>
      </c>
      <c r="I2617" t="s">
        <v>6895</v>
      </c>
    </row>
    <row r="2618" spans="1:9">
      <c r="A2618" s="12">
        <v>245.62174300932998</v>
      </c>
      <c r="B2618" s="12">
        <v>33.703479080220006</v>
      </c>
      <c r="C2618" s="12">
        <v>-5.5369999999999999</v>
      </c>
      <c r="D2618" s="12">
        <v>49.930999999999997</v>
      </c>
      <c r="E2618">
        <v>5.39</v>
      </c>
      <c r="F2618" s="8">
        <v>1</v>
      </c>
      <c r="G2618" s="8">
        <v>0.73599999999999999</v>
      </c>
      <c r="H2618" s="8">
        <v>0.4803</v>
      </c>
      <c r="I2618" t="s">
        <v>6943</v>
      </c>
    </row>
    <row r="2619" spans="1:9">
      <c r="A2619" s="12">
        <v>257.00859037168999</v>
      </c>
      <c r="B2619" s="12">
        <v>35.935188671099993</v>
      </c>
      <c r="C2619" s="12">
        <v>-22.731999999999999</v>
      </c>
      <c r="D2619" s="12">
        <v>-20.11</v>
      </c>
      <c r="E2619">
        <v>5.39</v>
      </c>
      <c r="F2619" s="8">
        <v>0.8</v>
      </c>
      <c r="G2619" s="8">
        <v>0.8</v>
      </c>
      <c r="H2619" s="8">
        <v>0.8</v>
      </c>
      <c r="I2619" t="s">
        <v>6983</v>
      </c>
    </row>
    <row r="2620" spans="1:9">
      <c r="A2620" s="12">
        <v>139.32184357673998</v>
      </c>
      <c r="B2620" s="12">
        <v>-68.6895931281</v>
      </c>
      <c r="C2620" s="12">
        <v>-105.20399999999999</v>
      </c>
      <c r="D2620" s="12">
        <v>-39.904000000000003</v>
      </c>
      <c r="E2620">
        <v>5.39</v>
      </c>
      <c r="F2620" s="8">
        <v>0.99370000000000003</v>
      </c>
      <c r="G2620" s="8">
        <v>0.9526</v>
      </c>
      <c r="H2620" s="8">
        <v>1</v>
      </c>
      <c r="I2620" t="s">
        <v>7735</v>
      </c>
    </row>
    <row r="2621" spans="1:9">
      <c r="A2621" s="12">
        <v>260.52448185249</v>
      </c>
      <c r="B2621" s="12">
        <v>-70.123206267219999</v>
      </c>
      <c r="C2621" s="12">
        <v>-1.881</v>
      </c>
      <c r="D2621" s="12">
        <v>-11.363</v>
      </c>
      <c r="E2621">
        <v>5.39</v>
      </c>
      <c r="F2621" s="8">
        <v>0.54959999999999998</v>
      </c>
      <c r="G2621" s="8">
        <v>0.64410000000000001</v>
      </c>
      <c r="H2621" s="8">
        <v>1</v>
      </c>
      <c r="I2621" t="s">
        <v>8419</v>
      </c>
    </row>
    <row r="2622" spans="1:9">
      <c r="A2622" s="12">
        <v>334.56505581390456</v>
      </c>
      <c r="B2622" s="12">
        <v>-53.627074112910002</v>
      </c>
      <c r="C2622" s="12">
        <v>441.23</v>
      </c>
      <c r="D2622" s="12">
        <v>-629.75</v>
      </c>
      <c r="E2622">
        <v>5.39</v>
      </c>
      <c r="F2622" s="8">
        <v>1</v>
      </c>
      <c r="G2622" s="8">
        <v>0.90190000000000003</v>
      </c>
      <c r="H2622" s="8">
        <v>0.84730000000000005</v>
      </c>
      <c r="I2622" t="s">
        <v>8432</v>
      </c>
    </row>
    <row r="2623" spans="1:9">
      <c r="A2623" s="12">
        <v>170.83920000000001</v>
      </c>
      <c r="B2623" s="12">
        <v>-64.954700000000003</v>
      </c>
      <c r="C2623" s="12">
        <v>-15.4</v>
      </c>
      <c r="D2623" s="12">
        <v>12.6</v>
      </c>
      <c r="E2623">
        <v>5.39</v>
      </c>
      <c r="F2623" s="8">
        <v>0.52290000000000003</v>
      </c>
      <c r="G2623" s="8">
        <v>0.62250000000000005</v>
      </c>
      <c r="H2623" s="8">
        <v>1</v>
      </c>
      <c r="I2623" t="s">
        <v>9001</v>
      </c>
    </row>
    <row r="2624" spans="1:9">
      <c r="A2624" s="12">
        <v>57.307247017709997</v>
      </c>
      <c r="B2624" s="12">
        <v>70.871050200789995</v>
      </c>
      <c r="C2624" s="12">
        <v>21.451000000000001</v>
      </c>
      <c r="D2624" s="12">
        <v>-62.430999999999997</v>
      </c>
      <c r="E2624">
        <v>5.391</v>
      </c>
      <c r="F2624" s="8">
        <v>0.8</v>
      </c>
      <c r="G2624" s="8">
        <v>0.8</v>
      </c>
      <c r="H2624" s="8">
        <v>0.8</v>
      </c>
      <c r="I2624" t="s">
        <v>1031</v>
      </c>
    </row>
    <row r="2625" spans="1:9">
      <c r="A2625" s="12">
        <v>297.35542879469</v>
      </c>
      <c r="B2625" s="12">
        <v>-72.503378123770005</v>
      </c>
      <c r="C2625" s="12">
        <v>7.3470000000000004</v>
      </c>
      <c r="D2625" s="12">
        <v>15.372999999999999</v>
      </c>
      <c r="E2625">
        <v>5.3920000000000003</v>
      </c>
      <c r="F2625" s="8">
        <v>0.70040000000000002</v>
      </c>
      <c r="G2625" s="8">
        <v>0.75790000000000002</v>
      </c>
      <c r="H2625" s="8">
        <v>1</v>
      </c>
      <c r="I2625" t="s">
        <v>8367</v>
      </c>
    </row>
    <row r="2626" spans="1:9">
      <c r="A2626" s="12">
        <v>142.16661946871</v>
      </c>
      <c r="B2626" s="12">
        <v>45.601480868990002</v>
      </c>
      <c r="C2626" s="12">
        <v>-7.1840000000000002</v>
      </c>
      <c r="D2626" s="12">
        <v>-129.31800000000001</v>
      </c>
      <c r="E2626">
        <v>5.3929999999999998</v>
      </c>
      <c r="F2626" s="8">
        <v>1</v>
      </c>
      <c r="G2626" s="8">
        <v>0.83299999999999996</v>
      </c>
      <c r="H2626" s="8">
        <v>0.67869999999999997</v>
      </c>
      <c r="I2626" t="s">
        <v>1667</v>
      </c>
    </row>
    <row r="2627" spans="1:9">
      <c r="A2627" s="12">
        <v>115.31588573765001</v>
      </c>
      <c r="B2627" s="12">
        <v>-38.533533125589997</v>
      </c>
      <c r="C2627" s="12">
        <v>-20.835999999999999</v>
      </c>
      <c r="D2627" s="12">
        <v>15.879</v>
      </c>
      <c r="E2627">
        <v>5.3929999999999998</v>
      </c>
      <c r="F2627" s="8">
        <v>0.50129999999999997</v>
      </c>
      <c r="G2627" s="8">
        <v>0.60470000000000002</v>
      </c>
      <c r="H2627" s="8">
        <v>1</v>
      </c>
      <c r="I2627" t="s">
        <v>3216</v>
      </c>
    </row>
    <row r="2628" spans="1:9">
      <c r="A2628" s="12">
        <v>230.25831779847999</v>
      </c>
      <c r="B2628" s="12">
        <v>0.71533619974999996</v>
      </c>
      <c r="C2628" s="12">
        <v>-41.953000000000003</v>
      </c>
      <c r="D2628" s="12">
        <v>-103.81699999999999</v>
      </c>
      <c r="E2628">
        <v>5.3929999999999998</v>
      </c>
      <c r="F2628" s="8">
        <v>1</v>
      </c>
      <c r="G2628" s="8">
        <v>0.82210000000000005</v>
      </c>
      <c r="H2628" s="8">
        <v>0.65410000000000001</v>
      </c>
      <c r="I2628" t="s">
        <v>6367</v>
      </c>
    </row>
    <row r="2629" spans="1:9">
      <c r="A2629" s="12">
        <v>283.06844992021996</v>
      </c>
      <c r="B2629" s="12">
        <v>21.425142275870002</v>
      </c>
      <c r="C2629" s="12">
        <v>-7.5259999999999998</v>
      </c>
      <c r="D2629" s="12">
        <v>-10.231</v>
      </c>
      <c r="E2629">
        <v>5.3929999999999998</v>
      </c>
      <c r="F2629" s="8">
        <v>0.57499999999999996</v>
      </c>
      <c r="G2629" s="8">
        <v>0.66420000000000001</v>
      </c>
      <c r="H2629" s="8">
        <v>1</v>
      </c>
      <c r="I2629" t="s">
        <v>6709</v>
      </c>
    </row>
    <row r="2630" spans="1:9">
      <c r="A2630" s="12">
        <v>143.08032270833331</v>
      </c>
      <c r="B2630" s="12">
        <v>-40.649335666666666</v>
      </c>
      <c r="C2630" s="12">
        <v>8.74</v>
      </c>
      <c r="D2630" s="12">
        <v>-5.97</v>
      </c>
      <c r="E2630">
        <v>5.3929999999999998</v>
      </c>
      <c r="F2630" s="8">
        <v>1</v>
      </c>
      <c r="G2630" s="8">
        <v>0.85409999999999997</v>
      </c>
      <c r="H2630" s="8">
        <v>0.72770000000000001</v>
      </c>
      <c r="I2630" t="s">
        <v>7315</v>
      </c>
    </row>
    <row r="2631" spans="1:9">
      <c r="A2631" s="12">
        <v>28.3222680326</v>
      </c>
      <c r="B2631" s="12">
        <v>40.729790420720001</v>
      </c>
      <c r="C2631" s="12">
        <v>-10.028</v>
      </c>
      <c r="D2631" s="12">
        <v>-3.9660000000000002</v>
      </c>
      <c r="E2631">
        <v>5.3940000000000001</v>
      </c>
      <c r="F2631" s="8">
        <v>1</v>
      </c>
      <c r="G2631" s="8">
        <v>0.82210000000000005</v>
      </c>
      <c r="H2631" s="8">
        <v>0.65410000000000001</v>
      </c>
      <c r="I2631" t="s">
        <v>4572</v>
      </c>
    </row>
    <row r="2632" spans="1:9">
      <c r="A2632" s="12">
        <v>216.61402119600001</v>
      </c>
      <c r="B2632" s="12">
        <v>19.226899679079999</v>
      </c>
      <c r="C2632" s="12">
        <v>-69.968000000000004</v>
      </c>
      <c r="D2632" s="12">
        <v>26.597000000000001</v>
      </c>
      <c r="E2632">
        <v>5.3940000000000001</v>
      </c>
      <c r="F2632" s="8">
        <v>0.8</v>
      </c>
      <c r="G2632" s="8">
        <v>0.8</v>
      </c>
      <c r="H2632" s="8">
        <v>0.8</v>
      </c>
      <c r="I2632" t="s">
        <v>5502</v>
      </c>
    </row>
    <row r="2633" spans="1:9">
      <c r="A2633" s="12">
        <v>286.24030228312</v>
      </c>
      <c r="B2633" s="12">
        <v>-4.0314225436799997</v>
      </c>
      <c r="C2633" s="12">
        <v>22.975000000000001</v>
      </c>
      <c r="D2633" s="12">
        <v>-26.581</v>
      </c>
      <c r="E2633">
        <v>5.3940000000000001</v>
      </c>
      <c r="F2633" s="8">
        <v>1</v>
      </c>
      <c r="G2633" s="8">
        <v>0.83299999999999996</v>
      </c>
      <c r="H2633" s="8">
        <v>0.67869999999999997</v>
      </c>
      <c r="I2633" t="s">
        <v>6312</v>
      </c>
    </row>
    <row r="2634" spans="1:9">
      <c r="A2634" s="12">
        <v>67.655678851320005</v>
      </c>
      <c r="B2634" s="12">
        <v>13.724402314720001</v>
      </c>
      <c r="C2634" s="12">
        <v>106.565</v>
      </c>
      <c r="D2634" s="12">
        <v>-19.248999999999999</v>
      </c>
      <c r="E2634">
        <v>5.3949999999999996</v>
      </c>
      <c r="F2634" s="8">
        <v>0.86680000000000001</v>
      </c>
      <c r="G2634" s="8">
        <v>0.87180000000000002</v>
      </c>
      <c r="H2634" s="8">
        <v>1</v>
      </c>
      <c r="I2634" t="s">
        <v>2051</v>
      </c>
    </row>
    <row r="2635" spans="1:9">
      <c r="A2635" s="12">
        <v>112.27372998042</v>
      </c>
      <c r="B2635" s="12">
        <v>-38.81206732199</v>
      </c>
      <c r="C2635" s="12">
        <v>-19.835999999999999</v>
      </c>
      <c r="D2635" s="12">
        <v>15.281000000000001</v>
      </c>
      <c r="E2635">
        <v>5.3949999999999996</v>
      </c>
      <c r="F2635" s="8">
        <v>0.50129999999999997</v>
      </c>
      <c r="G2635" s="8">
        <v>0.60470000000000002</v>
      </c>
      <c r="H2635" s="8">
        <v>1</v>
      </c>
      <c r="I2635" t="s">
        <v>3086</v>
      </c>
    </row>
    <row r="2636" spans="1:9">
      <c r="A2636" s="12">
        <v>102.86243819417</v>
      </c>
      <c r="B2636" s="12">
        <v>-70.963410396750007</v>
      </c>
      <c r="C2636" s="12">
        <v>2.988</v>
      </c>
      <c r="D2636" s="12">
        <v>25.635999999999999</v>
      </c>
      <c r="E2636">
        <v>5.3949999999999996</v>
      </c>
      <c r="F2636" s="8">
        <v>0.53700000000000003</v>
      </c>
      <c r="G2636" s="8">
        <v>0.63400000000000001</v>
      </c>
      <c r="H2636" s="8">
        <v>1</v>
      </c>
      <c r="I2636" t="s">
        <v>7687</v>
      </c>
    </row>
    <row r="2637" spans="1:9">
      <c r="A2637" s="12">
        <v>214.81783216401001</v>
      </c>
      <c r="B2637" s="12">
        <v>13.004301083630001</v>
      </c>
      <c r="C2637" s="12">
        <v>105.226</v>
      </c>
      <c r="D2637" s="12">
        <v>-31.26</v>
      </c>
      <c r="E2637">
        <v>5.3959999999999999</v>
      </c>
      <c r="F2637" s="8">
        <v>0.99370000000000003</v>
      </c>
      <c r="G2637" s="8">
        <v>0.9526</v>
      </c>
      <c r="H2637" s="8">
        <v>1</v>
      </c>
      <c r="I2637" t="s">
        <v>5465</v>
      </c>
    </row>
    <row r="2638" spans="1:9">
      <c r="A2638" s="12">
        <v>65.448538214080003</v>
      </c>
      <c r="B2638" s="12">
        <v>60.735623909079997</v>
      </c>
      <c r="C2638" s="12">
        <v>55.89</v>
      </c>
      <c r="D2638" s="12">
        <v>-114.04600000000001</v>
      </c>
      <c r="E2638">
        <v>5.3979999999999997</v>
      </c>
      <c r="F2638" s="8">
        <v>1</v>
      </c>
      <c r="G2638" s="8">
        <v>0.67889999999999995</v>
      </c>
      <c r="H2638" s="8">
        <v>0.38229999999999997</v>
      </c>
      <c r="I2638" t="s">
        <v>997</v>
      </c>
    </row>
    <row r="2639" spans="1:9">
      <c r="A2639" s="12">
        <v>260.91965408144</v>
      </c>
      <c r="B2639" s="12">
        <v>37.146784710079999</v>
      </c>
      <c r="C2639" s="12">
        <v>-39.96</v>
      </c>
      <c r="D2639" s="12">
        <v>7.3460000000000001</v>
      </c>
      <c r="E2639">
        <v>5.3979999999999997</v>
      </c>
      <c r="F2639" s="8">
        <v>0.6109</v>
      </c>
      <c r="G2639" s="8">
        <v>0.69189999999999996</v>
      </c>
      <c r="H2639" s="8">
        <v>1</v>
      </c>
      <c r="I2639" t="s">
        <v>6988</v>
      </c>
    </row>
    <row r="2640" spans="1:9">
      <c r="A2640" s="12">
        <v>294.86038592205</v>
      </c>
      <c r="B2640" s="12">
        <v>42.818261406690006</v>
      </c>
      <c r="C2640" s="12">
        <v>17.079999999999998</v>
      </c>
      <c r="D2640" s="12">
        <v>33.091000000000001</v>
      </c>
      <c r="E2640">
        <v>5.4</v>
      </c>
      <c r="F2640" s="8">
        <v>0.57499999999999996</v>
      </c>
      <c r="G2640" s="8">
        <v>0.66420000000000001</v>
      </c>
      <c r="H2640" s="8">
        <v>1</v>
      </c>
      <c r="I2640" t="s">
        <v>724</v>
      </c>
    </row>
    <row r="2641" spans="1:9">
      <c r="A2641" s="12">
        <v>64.805055393439986</v>
      </c>
      <c r="B2641" s="12">
        <v>50.048708388270001</v>
      </c>
      <c r="C2641" s="12">
        <v>61.124000000000002</v>
      </c>
      <c r="D2641" s="12">
        <v>-58.951999999999998</v>
      </c>
      <c r="E2641">
        <v>5.4</v>
      </c>
      <c r="F2641" s="8">
        <v>0.76519999999999999</v>
      </c>
      <c r="G2641" s="8">
        <v>0.80349999999999999</v>
      </c>
      <c r="H2641" s="8">
        <v>1</v>
      </c>
      <c r="I2641" t="s">
        <v>893</v>
      </c>
    </row>
    <row r="2642" spans="1:9">
      <c r="A2642" s="12">
        <v>244.31396303711006</v>
      </c>
      <c r="B2642" s="12">
        <v>59.755016843169997</v>
      </c>
      <c r="C2642" s="12">
        <v>4.25</v>
      </c>
      <c r="D2642" s="12">
        <v>26.573</v>
      </c>
      <c r="E2642">
        <v>5.4</v>
      </c>
      <c r="F2642" s="8">
        <v>1</v>
      </c>
      <c r="G2642" s="8">
        <v>0.63180000000000003</v>
      </c>
      <c r="H2642" s="8">
        <v>0.31119999999999998</v>
      </c>
      <c r="I2642" t="s">
        <v>1366</v>
      </c>
    </row>
    <row r="2643" spans="1:9">
      <c r="A2643" s="12">
        <v>202.11285827039001</v>
      </c>
      <c r="B2643" s="12">
        <v>59.94578694002</v>
      </c>
      <c r="C2643" s="12">
        <v>-78.659000000000006</v>
      </c>
      <c r="D2643" s="12">
        <v>34.713999999999999</v>
      </c>
      <c r="E2643">
        <v>5.4</v>
      </c>
      <c r="F2643" s="8">
        <v>0.63239999999999996</v>
      </c>
      <c r="G2643" s="8">
        <v>0.70809999999999995</v>
      </c>
      <c r="H2643" s="8">
        <v>1</v>
      </c>
      <c r="I2643" t="s">
        <v>1547</v>
      </c>
    </row>
    <row r="2644" spans="1:9">
      <c r="A2644" s="12">
        <v>88.954878180180003</v>
      </c>
      <c r="B2644" s="12">
        <v>20.17518830669</v>
      </c>
      <c r="C2644" s="12">
        <v>-12.355</v>
      </c>
      <c r="D2644" s="12">
        <v>-6.4790000000000001</v>
      </c>
      <c r="E2644">
        <v>5.4</v>
      </c>
      <c r="F2644" s="8">
        <v>0.8</v>
      </c>
      <c r="G2644" s="8">
        <v>0.8</v>
      </c>
      <c r="H2644" s="8">
        <v>0.8</v>
      </c>
      <c r="I2644" t="s">
        <v>2485</v>
      </c>
    </row>
    <row r="2645" spans="1:9">
      <c r="A2645" s="12">
        <v>97.825000000000003</v>
      </c>
      <c r="B2645" s="12">
        <v>5.916666666666667</v>
      </c>
      <c r="C2645" s="12">
        <v>-3.78</v>
      </c>
      <c r="D2645" s="12">
        <v>-2.0299999999999998</v>
      </c>
      <c r="E2645">
        <v>5.4</v>
      </c>
      <c r="F2645" s="8">
        <v>0.8</v>
      </c>
      <c r="G2645" s="8">
        <v>0.8</v>
      </c>
      <c r="H2645" s="8">
        <v>0.8</v>
      </c>
      <c r="I2645" t="s">
        <v>2684</v>
      </c>
    </row>
    <row r="2646" spans="1:9">
      <c r="A2646" s="12">
        <v>97.8</v>
      </c>
      <c r="B2646" s="12">
        <v>6</v>
      </c>
      <c r="C2646" s="12" t="s">
        <v>9341</v>
      </c>
      <c r="D2646" s="12" t="s">
        <v>9341</v>
      </c>
      <c r="E2646">
        <v>5.4</v>
      </c>
      <c r="F2646" s="8">
        <v>0.8</v>
      </c>
      <c r="G2646" s="8">
        <v>0.8</v>
      </c>
      <c r="H2646" s="8">
        <v>0.8</v>
      </c>
      <c r="I2646" t="s">
        <v>2685</v>
      </c>
    </row>
    <row r="2647" spans="1:9">
      <c r="A2647" s="12">
        <v>102.09083333333332</v>
      </c>
      <c r="B2647" s="12">
        <v>41.059999999999995</v>
      </c>
      <c r="C2647" s="12">
        <v>-2.9460000000000002</v>
      </c>
      <c r="D2647" s="12">
        <v>-8.3209999999999997</v>
      </c>
      <c r="E2647">
        <v>5.4</v>
      </c>
      <c r="F2647" s="8">
        <v>0.8</v>
      </c>
      <c r="G2647" s="8">
        <v>0.8</v>
      </c>
      <c r="H2647" s="8">
        <v>0.8</v>
      </c>
      <c r="I2647" t="s">
        <v>2817</v>
      </c>
    </row>
    <row r="2648" spans="1:9">
      <c r="A2648" s="12">
        <v>342.75899565826001</v>
      </c>
      <c r="B2648" s="12">
        <v>-39.15683573191</v>
      </c>
      <c r="C2648" s="12">
        <v>17.774999999999999</v>
      </c>
      <c r="D2648" s="12">
        <v>-7.5830000000000002</v>
      </c>
      <c r="E2648">
        <v>5.4</v>
      </c>
      <c r="F2648" s="8">
        <v>1</v>
      </c>
      <c r="G2648" s="8">
        <v>0.78720000000000001</v>
      </c>
      <c r="H2648" s="8">
        <v>0.57969999999999999</v>
      </c>
      <c r="I2648" t="s">
        <v>3520</v>
      </c>
    </row>
    <row r="2649" spans="1:9">
      <c r="A2649" s="12">
        <v>285.72708771955962</v>
      </c>
      <c r="B2649" s="12">
        <v>-3.698968910533889</v>
      </c>
      <c r="C2649" s="12">
        <v>15.558</v>
      </c>
      <c r="D2649" s="12">
        <v>2.5710000000000002</v>
      </c>
      <c r="E2649">
        <v>5.4</v>
      </c>
      <c r="F2649" s="8">
        <v>0.57499999999999996</v>
      </c>
      <c r="G2649" s="8">
        <v>0.66420000000000001</v>
      </c>
      <c r="H2649" s="8">
        <v>1</v>
      </c>
      <c r="I2649" t="s">
        <v>6311</v>
      </c>
    </row>
    <row r="2650" spans="1:9">
      <c r="A2650" s="12">
        <v>69.18996362499999</v>
      </c>
      <c r="B2650" s="12">
        <v>-62.077165944444445</v>
      </c>
      <c r="C2650" s="12">
        <v>-69.36</v>
      </c>
      <c r="D2650" s="12">
        <v>-75.78</v>
      </c>
      <c r="E2650">
        <v>5.4</v>
      </c>
      <c r="F2650" s="8">
        <v>0.8</v>
      </c>
      <c r="G2650" s="8">
        <v>0.8</v>
      </c>
      <c r="H2650" s="8">
        <v>0.8</v>
      </c>
      <c r="I2650" t="s">
        <v>7523</v>
      </c>
    </row>
    <row r="2651" spans="1:9">
      <c r="A2651" s="12">
        <v>40.639444449592503</v>
      </c>
      <c r="B2651" s="12">
        <v>-50.800293093934997</v>
      </c>
      <c r="C2651" s="12">
        <v>333.71600000000001</v>
      </c>
      <c r="D2651" s="12">
        <v>219.423</v>
      </c>
      <c r="E2651">
        <v>5.4</v>
      </c>
      <c r="F2651" s="8">
        <v>1</v>
      </c>
      <c r="G2651" s="8">
        <v>0.92759999999999998</v>
      </c>
      <c r="H2651" s="8">
        <v>0.91679999999999995</v>
      </c>
      <c r="I2651" t="s">
        <v>7533</v>
      </c>
    </row>
    <row r="2652" spans="1:9">
      <c r="A2652" s="12">
        <v>84.666666666666657</v>
      </c>
      <c r="B2652" s="12">
        <v>-69.096666666666664</v>
      </c>
      <c r="C2652" s="12" t="s">
        <v>9341</v>
      </c>
      <c r="D2652" s="12" t="s">
        <v>9341</v>
      </c>
      <c r="E2652">
        <v>5.4</v>
      </c>
      <c r="F2652" s="8">
        <v>0.8</v>
      </c>
      <c r="G2652" s="8">
        <v>0.8</v>
      </c>
      <c r="H2652" s="8">
        <v>0.8</v>
      </c>
      <c r="I2652" t="s">
        <v>7636</v>
      </c>
    </row>
    <row r="2653" spans="1:9">
      <c r="A2653" s="12">
        <v>244.72083333333333</v>
      </c>
      <c r="B2653" s="12">
        <v>-57.916111111111107</v>
      </c>
      <c r="C2653" s="12">
        <v>-1.5669999999999999</v>
      </c>
      <c r="D2653" s="12">
        <v>-2.411</v>
      </c>
      <c r="E2653">
        <v>5.4</v>
      </c>
      <c r="F2653" s="8">
        <v>0.8</v>
      </c>
      <c r="G2653" s="8">
        <v>0.8</v>
      </c>
      <c r="H2653" s="8">
        <v>0.8</v>
      </c>
      <c r="I2653" t="s">
        <v>8627</v>
      </c>
    </row>
    <row r="2654" spans="1:9">
      <c r="A2654" s="12">
        <v>264.32796517083335</v>
      </c>
      <c r="B2654" s="12">
        <v>-42.996560986111113</v>
      </c>
      <c r="C2654" s="12">
        <v>6.1</v>
      </c>
      <c r="D2654" s="12">
        <v>-0.9</v>
      </c>
      <c r="E2654">
        <v>5.4</v>
      </c>
      <c r="F2654" s="8">
        <v>0.8</v>
      </c>
      <c r="G2654" s="8">
        <v>0.8</v>
      </c>
      <c r="H2654" s="8">
        <v>0.8</v>
      </c>
      <c r="I2654" t="s">
        <v>9097</v>
      </c>
    </row>
    <row r="2655" spans="1:9">
      <c r="A2655" s="12">
        <v>310.55262716941002</v>
      </c>
      <c r="B2655" s="12">
        <v>50.340018601540002</v>
      </c>
      <c r="C2655" s="12">
        <v>2.629</v>
      </c>
      <c r="D2655" s="12">
        <v>3.9460000000000002</v>
      </c>
      <c r="E2655">
        <v>5.4009999999999998</v>
      </c>
      <c r="F2655" s="8">
        <v>0.47989999999999999</v>
      </c>
      <c r="G2655" s="8">
        <v>0.58679999999999999</v>
      </c>
      <c r="H2655" s="8">
        <v>1</v>
      </c>
      <c r="I2655" t="s">
        <v>582</v>
      </c>
    </row>
    <row r="2656" spans="1:9">
      <c r="A2656" s="12">
        <v>23.995707223250001</v>
      </c>
      <c r="B2656" s="12">
        <v>-15.40018227955</v>
      </c>
      <c r="C2656" s="12">
        <v>17.05</v>
      </c>
      <c r="D2656" s="12">
        <v>14.282</v>
      </c>
      <c r="E2656">
        <v>5.4020000000000001</v>
      </c>
      <c r="F2656" s="8">
        <v>1</v>
      </c>
      <c r="G2656" s="8">
        <v>0.82210000000000005</v>
      </c>
      <c r="H2656" s="8">
        <v>0.65410000000000001</v>
      </c>
      <c r="I2656" t="s">
        <v>3832</v>
      </c>
    </row>
    <row r="2657" spans="1:9">
      <c r="A2657" s="12">
        <v>238.48276683333333</v>
      </c>
      <c r="B2657" s="12">
        <v>-23.978097833333333</v>
      </c>
      <c r="C2657" s="12">
        <v>-12.59</v>
      </c>
      <c r="D2657" s="12">
        <v>-25.44</v>
      </c>
      <c r="E2657">
        <v>5.4020000000000001</v>
      </c>
      <c r="F2657" s="8">
        <v>0.47989999999999999</v>
      </c>
      <c r="G2657" s="8">
        <v>0.58679999999999999</v>
      </c>
      <c r="H2657" s="8">
        <v>1</v>
      </c>
      <c r="I2657" t="s">
        <v>5926</v>
      </c>
    </row>
    <row r="2658" spans="1:9">
      <c r="A2658" s="12">
        <v>81.79206161642999</v>
      </c>
      <c r="B2658" s="12">
        <v>17.962211263209998</v>
      </c>
      <c r="C2658" s="12">
        <v>6.3559999999999999</v>
      </c>
      <c r="D2658" s="12">
        <v>-18.684999999999999</v>
      </c>
      <c r="E2658">
        <v>5.4039999999999999</v>
      </c>
      <c r="F2658" s="8">
        <v>0.52290000000000003</v>
      </c>
      <c r="G2658" s="8">
        <v>0.62250000000000005</v>
      </c>
      <c r="H2658" s="8">
        <v>1</v>
      </c>
      <c r="I2658" t="s">
        <v>2329</v>
      </c>
    </row>
    <row r="2659" spans="1:9">
      <c r="A2659" s="12">
        <v>2.8934196613399998</v>
      </c>
      <c r="B2659" s="12">
        <v>-27.799719671990001</v>
      </c>
      <c r="C2659" s="12">
        <v>5.0579999999999998</v>
      </c>
      <c r="D2659" s="12">
        <v>12.9</v>
      </c>
      <c r="E2659">
        <v>5.4039999999999999</v>
      </c>
      <c r="F2659" s="8">
        <v>1</v>
      </c>
      <c r="G2659" s="8">
        <v>0.79920000000000002</v>
      </c>
      <c r="H2659" s="8">
        <v>0.60450000000000004</v>
      </c>
      <c r="I2659" t="s">
        <v>3677</v>
      </c>
    </row>
    <row r="2660" spans="1:9">
      <c r="A2660" s="12">
        <v>168.43980459464001</v>
      </c>
      <c r="B2660" s="12">
        <v>6.9502225020000002E-2</v>
      </c>
      <c r="C2660" s="12">
        <v>-46.540999999999997</v>
      </c>
      <c r="D2660" s="12">
        <v>2.7669999999999999</v>
      </c>
      <c r="E2660">
        <v>5.4039999999999999</v>
      </c>
      <c r="F2660" s="8">
        <v>0.6109</v>
      </c>
      <c r="G2660" s="8">
        <v>0.69189999999999996</v>
      </c>
      <c r="H2660" s="8">
        <v>1</v>
      </c>
      <c r="I2660" t="s">
        <v>4937</v>
      </c>
    </row>
    <row r="2661" spans="1:9">
      <c r="A2661" s="12">
        <v>98.456166917260006</v>
      </c>
      <c r="B2661" s="12">
        <v>-36.232026408439999</v>
      </c>
      <c r="C2661" s="12">
        <v>-15.622</v>
      </c>
      <c r="D2661" s="12">
        <v>99.480999999999995</v>
      </c>
      <c r="E2661">
        <v>5.4050000000000002</v>
      </c>
      <c r="F2661" s="8">
        <v>1</v>
      </c>
      <c r="G2661" s="8">
        <v>0.78720000000000001</v>
      </c>
      <c r="H2661" s="8">
        <v>0.57969999999999999</v>
      </c>
      <c r="I2661" t="s">
        <v>2806</v>
      </c>
    </row>
    <row r="2662" spans="1:9">
      <c r="A2662" s="12">
        <v>84.658687902499992</v>
      </c>
      <c r="B2662" s="12">
        <v>30.492418163333333</v>
      </c>
      <c r="C2662" s="12">
        <v>-21.32</v>
      </c>
      <c r="D2662" s="12">
        <v>-10.1</v>
      </c>
      <c r="E2662">
        <v>5.4059999999999997</v>
      </c>
      <c r="F2662" s="8">
        <v>0.65039999999999998</v>
      </c>
      <c r="G2662" s="8">
        <v>0.72150000000000003</v>
      </c>
      <c r="H2662" s="8">
        <v>1</v>
      </c>
      <c r="I2662" t="s">
        <v>2409</v>
      </c>
    </row>
    <row r="2663" spans="1:9">
      <c r="A2663" s="12">
        <v>82.542513532650005</v>
      </c>
      <c r="B2663" s="12">
        <v>63.067219188640003</v>
      </c>
      <c r="C2663" s="12">
        <v>-5.6020000000000003</v>
      </c>
      <c r="D2663" s="12">
        <v>-4.7539999999999996</v>
      </c>
      <c r="E2663">
        <v>5.407</v>
      </c>
      <c r="F2663" s="8">
        <v>1</v>
      </c>
      <c r="G2663" s="8">
        <v>0.64800000000000002</v>
      </c>
      <c r="H2663" s="8">
        <v>0.33460000000000001</v>
      </c>
      <c r="I2663" t="s">
        <v>1127</v>
      </c>
    </row>
    <row r="2664" spans="1:9">
      <c r="A2664" s="12">
        <v>293.71220157565</v>
      </c>
      <c r="B2664" s="12">
        <v>29.462967787729998</v>
      </c>
      <c r="C2664" s="12">
        <v>14.907999999999999</v>
      </c>
      <c r="D2664" s="12">
        <v>14.425000000000001</v>
      </c>
      <c r="E2664">
        <v>5.407</v>
      </c>
      <c r="F2664" s="8">
        <v>1</v>
      </c>
      <c r="G2664" s="8">
        <v>0.85409999999999997</v>
      </c>
      <c r="H2664" s="8">
        <v>0.72770000000000001</v>
      </c>
      <c r="I2664" t="s">
        <v>6923</v>
      </c>
    </row>
    <row r="2665" spans="1:9">
      <c r="A2665" s="12">
        <v>176.82975515125</v>
      </c>
      <c r="B2665" s="12">
        <v>-57.696500707899993</v>
      </c>
      <c r="C2665" s="12">
        <v>-24.96</v>
      </c>
      <c r="D2665" s="12">
        <v>19.846</v>
      </c>
      <c r="E2665">
        <v>5.407</v>
      </c>
      <c r="F2665" s="8">
        <v>1</v>
      </c>
      <c r="G2665" s="8">
        <v>0.73599999999999999</v>
      </c>
      <c r="H2665" s="8">
        <v>0.4803</v>
      </c>
      <c r="I2665" t="s">
        <v>8015</v>
      </c>
    </row>
    <row r="2666" spans="1:9">
      <c r="A2666" s="12">
        <v>312.32571464360001</v>
      </c>
      <c r="B2666" s="12">
        <v>-68.776521128140004</v>
      </c>
      <c r="C2666" s="12">
        <v>-64.12</v>
      </c>
      <c r="D2666" s="12">
        <v>-49.688000000000002</v>
      </c>
      <c r="E2666">
        <v>5.407</v>
      </c>
      <c r="F2666" s="8">
        <v>1</v>
      </c>
      <c r="G2666" s="8">
        <v>0.83299999999999996</v>
      </c>
      <c r="H2666" s="8">
        <v>0.67869999999999997</v>
      </c>
      <c r="I2666" t="s">
        <v>8370</v>
      </c>
    </row>
    <row r="2667" spans="1:9">
      <c r="A2667" s="12">
        <v>301.38699146915002</v>
      </c>
      <c r="B2667" s="12">
        <v>61.995420303320003</v>
      </c>
      <c r="C2667" s="12">
        <v>123.312</v>
      </c>
      <c r="D2667" s="12">
        <v>70.695999999999998</v>
      </c>
      <c r="E2667">
        <v>5.4080000000000004</v>
      </c>
      <c r="F2667" s="8">
        <v>1</v>
      </c>
      <c r="G2667" s="8">
        <v>0.78720000000000001</v>
      </c>
      <c r="H2667" s="8">
        <v>0.57969999999999999</v>
      </c>
      <c r="I2667" t="s">
        <v>912</v>
      </c>
    </row>
    <row r="2668" spans="1:9">
      <c r="A2668" s="12">
        <v>15.760570625350001</v>
      </c>
      <c r="B2668" s="12">
        <v>-4.83659921904</v>
      </c>
      <c r="C2668" s="12">
        <v>-116.58499999999999</v>
      </c>
      <c r="D2668" s="12">
        <v>-102.608</v>
      </c>
      <c r="E2668">
        <v>5.4080000000000004</v>
      </c>
      <c r="F2668" s="8">
        <v>1</v>
      </c>
      <c r="G2668" s="8">
        <v>0.83299999999999996</v>
      </c>
      <c r="H2668" s="8">
        <v>0.67869999999999997</v>
      </c>
      <c r="I2668" t="s">
        <v>3968</v>
      </c>
    </row>
    <row r="2669" spans="1:9">
      <c r="A2669" s="12">
        <v>11.32155688458</v>
      </c>
      <c r="B2669" s="12">
        <v>55.221397499470001</v>
      </c>
      <c r="C2669" s="12">
        <v>-29.934999999999999</v>
      </c>
      <c r="D2669" s="12">
        <v>-5.6159999999999997</v>
      </c>
      <c r="E2669">
        <v>5.41</v>
      </c>
      <c r="F2669" s="8">
        <v>0.65039999999999998</v>
      </c>
      <c r="G2669" s="8">
        <v>0.72150000000000003</v>
      </c>
      <c r="H2669" s="8">
        <v>1</v>
      </c>
      <c r="I2669" t="s">
        <v>488</v>
      </c>
    </row>
    <row r="2670" spans="1:9">
      <c r="A2670" s="12">
        <v>321.94225759196001</v>
      </c>
      <c r="B2670" s="12">
        <v>66.809096982889997</v>
      </c>
      <c r="C2670" s="12">
        <v>-11.446</v>
      </c>
      <c r="D2670" s="12">
        <v>-20.346</v>
      </c>
      <c r="E2670">
        <v>5.41</v>
      </c>
      <c r="F2670" s="8">
        <v>0.53700000000000003</v>
      </c>
      <c r="G2670" s="8">
        <v>0.63400000000000001</v>
      </c>
      <c r="H2670" s="8">
        <v>1</v>
      </c>
      <c r="I2670" t="s">
        <v>862</v>
      </c>
    </row>
    <row r="2671" spans="1:9">
      <c r="A2671" s="12">
        <v>67.278855874230004</v>
      </c>
      <c r="B2671" s="12">
        <v>-13.048368824780001</v>
      </c>
      <c r="C2671" s="12">
        <v>0.64400000000000002</v>
      </c>
      <c r="D2671" s="12">
        <v>-0.79400000000000004</v>
      </c>
      <c r="E2671">
        <v>5.41</v>
      </c>
      <c r="F2671" s="8">
        <v>0.47989999999999999</v>
      </c>
      <c r="G2671" s="8">
        <v>0.58679999999999999</v>
      </c>
      <c r="H2671" s="8">
        <v>1</v>
      </c>
      <c r="I2671" t="s">
        <v>2023</v>
      </c>
    </row>
    <row r="2672" spans="1:9">
      <c r="A2672" s="12">
        <v>154.16973994383002</v>
      </c>
      <c r="B2672" s="12">
        <v>13.728334417659999</v>
      </c>
      <c r="C2672" s="12">
        <v>-22.829000000000001</v>
      </c>
      <c r="D2672" s="12">
        <v>-14.784000000000001</v>
      </c>
      <c r="E2672">
        <v>5.41</v>
      </c>
      <c r="F2672" s="8">
        <v>1</v>
      </c>
      <c r="G2672" s="8">
        <v>0.64800000000000002</v>
      </c>
      <c r="H2672" s="8">
        <v>0.33460000000000001</v>
      </c>
      <c r="I2672" t="s">
        <v>4764</v>
      </c>
    </row>
    <row r="2673" spans="1:9">
      <c r="A2673" s="12">
        <v>189.42616406775002</v>
      </c>
      <c r="B2673" s="12">
        <v>-27.138885527919999</v>
      </c>
      <c r="C2673" s="12">
        <v>79.899000000000001</v>
      </c>
      <c r="D2673" s="12">
        <v>-95.923000000000002</v>
      </c>
      <c r="E2673">
        <v>5.41</v>
      </c>
      <c r="F2673" s="8">
        <v>0.89859999999999995</v>
      </c>
      <c r="G2673" s="8">
        <v>0.89249999999999996</v>
      </c>
      <c r="H2673" s="8">
        <v>1</v>
      </c>
      <c r="I2673" t="s">
        <v>5211</v>
      </c>
    </row>
    <row r="2674" spans="1:9">
      <c r="A2674" s="12">
        <v>250.94999999999996</v>
      </c>
      <c r="B2674" s="12">
        <v>-41.116666666666667</v>
      </c>
      <c r="C2674" s="12" t="s">
        <v>9341</v>
      </c>
      <c r="D2674" s="12" t="s">
        <v>9341</v>
      </c>
      <c r="E2674">
        <v>5.41</v>
      </c>
      <c r="F2674" s="8">
        <v>0.8</v>
      </c>
      <c r="G2674" s="8">
        <v>0.8</v>
      </c>
      <c r="H2674" s="8">
        <v>0.8</v>
      </c>
      <c r="I2674" t="s">
        <v>5599</v>
      </c>
    </row>
    <row r="2675" spans="1:9">
      <c r="A2675" s="12">
        <v>246.165724125</v>
      </c>
      <c r="B2675" s="12">
        <v>-29.704658138888888</v>
      </c>
      <c r="C2675" s="12">
        <v>70.83</v>
      </c>
      <c r="D2675" s="12">
        <v>-80</v>
      </c>
      <c r="E2675">
        <v>5.41</v>
      </c>
      <c r="F2675" s="8">
        <v>1</v>
      </c>
      <c r="G2675" s="8">
        <v>0.90190000000000003</v>
      </c>
      <c r="H2675" s="8">
        <v>0.84730000000000005</v>
      </c>
      <c r="I2675" t="s">
        <v>5841</v>
      </c>
    </row>
    <row r="2676" spans="1:9">
      <c r="A2676" s="12">
        <v>275.53625218855996</v>
      </c>
      <c r="B2676" s="12">
        <v>23.285174682280001</v>
      </c>
      <c r="C2676" s="12">
        <v>11.627000000000001</v>
      </c>
      <c r="D2676" s="12">
        <v>77.12</v>
      </c>
      <c r="E2676">
        <v>5.41</v>
      </c>
      <c r="F2676" s="8">
        <v>1</v>
      </c>
      <c r="G2676" s="8">
        <v>0.73599999999999999</v>
      </c>
      <c r="H2676" s="8">
        <v>0.4803</v>
      </c>
      <c r="I2676" t="s">
        <v>6767</v>
      </c>
    </row>
    <row r="2677" spans="1:9">
      <c r="A2677" s="12">
        <v>279.15560097178002</v>
      </c>
      <c r="B2677" s="12">
        <v>33.469038326750002</v>
      </c>
      <c r="C2677" s="12">
        <v>-7.8650000000000002</v>
      </c>
      <c r="D2677" s="12">
        <v>0.50900000000000001</v>
      </c>
      <c r="E2677">
        <v>5.41</v>
      </c>
      <c r="F2677" s="8">
        <v>0.54959999999999998</v>
      </c>
      <c r="G2677" s="8">
        <v>0.64410000000000001</v>
      </c>
      <c r="H2677" s="8">
        <v>1</v>
      </c>
      <c r="I2677" t="s">
        <v>6956</v>
      </c>
    </row>
    <row r="2678" spans="1:9">
      <c r="A2678" s="12">
        <v>97.958600892020002</v>
      </c>
      <c r="B2678" s="12">
        <v>-8.1582219849600008</v>
      </c>
      <c r="C2678" s="12">
        <v>-11.893000000000001</v>
      </c>
      <c r="D2678" s="12">
        <v>-20.533000000000001</v>
      </c>
      <c r="E2678">
        <v>5.4109999999999996</v>
      </c>
      <c r="F2678" s="8">
        <v>1</v>
      </c>
      <c r="G2678" s="8">
        <v>0.79920000000000002</v>
      </c>
      <c r="H2678" s="8">
        <v>0.60450000000000004</v>
      </c>
      <c r="I2678" t="s">
        <v>2711</v>
      </c>
    </row>
    <row r="2679" spans="1:9">
      <c r="A2679" s="12">
        <v>236.01833112284001</v>
      </c>
      <c r="B2679" s="12">
        <v>-15.672834250019999</v>
      </c>
      <c r="C2679" s="12">
        <v>-34.917000000000002</v>
      </c>
      <c r="D2679" s="12">
        <v>-63.307000000000002</v>
      </c>
      <c r="E2679">
        <v>5.4119999999999999</v>
      </c>
      <c r="F2679" s="8">
        <v>0.72599999999999998</v>
      </c>
      <c r="G2679" s="8">
        <v>0.7762</v>
      </c>
      <c r="H2679" s="8">
        <v>1</v>
      </c>
      <c r="I2679" t="s">
        <v>6095</v>
      </c>
    </row>
    <row r="2680" spans="1:9">
      <c r="A2680" s="12">
        <v>262.20689494261995</v>
      </c>
      <c r="B2680" s="12">
        <v>0.33062490012000001</v>
      </c>
      <c r="C2680" s="12">
        <v>-64.650999999999996</v>
      </c>
      <c r="D2680" s="12">
        <v>19.221</v>
      </c>
      <c r="E2680">
        <v>5.4119999999999999</v>
      </c>
      <c r="F2680" s="8">
        <v>0.82440000000000002</v>
      </c>
      <c r="G2680" s="8">
        <v>0.84370000000000001</v>
      </c>
      <c r="H2680" s="8">
        <v>1</v>
      </c>
      <c r="I2680" t="s">
        <v>6388</v>
      </c>
    </row>
    <row r="2681" spans="1:9">
      <c r="A2681" s="12">
        <v>274.78973777784995</v>
      </c>
      <c r="B2681" s="12">
        <v>7.2597672400700004</v>
      </c>
      <c r="C2681" s="12">
        <v>-44.902999999999999</v>
      </c>
      <c r="D2681" s="12">
        <v>2.4140000000000001</v>
      </c>
      <c r="E2681">
        <v>5.4119999999999999</v>
      </c>
      <c r="F2681" s="8">
        <v>1</v>
      </c>
      <c r="G2681" s="8">
        <v>0.79920000000000002</v>
      </c>
      <c r="H2681" s="8">
        <v>0.60450000000000004</v>
      </c>
      <c r="I2681" t="s">
        <v>6479</v>
      </c>
    </row>
    <row r="2682" spans="1:9">
      <c r="A2682" s="12">
        <v>11.941891218829999</v>
      </c>
      <c r="B2682" s="12">
        <v>74.847569789250002</v>
      </c>
      <c r="C2682" s="12">
        <v>15.153</v>
      </c>
      <c r="D2682" s="12">
        <v>-7.5490000000000004</v>
      </c>
      <c r="E2682">
        <v>5.4130000000000003</v>
      </c>
      <c r="F2682" s="8">
        <v>0.54959999999999998</v>
      </c>
      <c r="G2682" s="8">
        <v>0.64410000000000001</v>
      </c>
      <c r="H2682" s="8">
        <v>1</v>
      </c>
      <c r="I2682" t="s">
        <v>929</v>
      </c>
    </row>
    <row r="2683" spans="1:9">
      <c r="A2683" s="12">
        <v>166.22581897427</v>
      </c>
      <c r="B2683" s="12">
        <v>-35.804671301619997</v>
      </c>
      <c r="C2683" s="12">
        <v>-24.216999999999999</v>
      </c>
      <c r="D2683" s="12">
        <v>4.4630000000000001</v>
      </c>
      <c r="E2683">
        <v>5.4139999999999997</v>
      </c>
      <c r="F2683" s="8">
        <v>0.6109</v>
      </c>
      <c r="G2683" s="8">
        <v>0.69189999999999996</v>
      </c>
      <c r="H2683" s="8">
        <v>1</v>
      </c>
      <c r="I2683" t="s">
        <v>4950</v>
      </c>
    </row>
    <row r="2684" spans="1:9">
      <c r="A2684" s="12">
        <v>246.13230995377</v>
      </c>
      <c r="B2684" s="12">
        <v>-37.566044578589995</v>
      </c>
      <c r="C2684" s="12">
        <v>-15.625</v>
      </c>
      <c r="D2684" s="12">
        <v>-29.672999999999998</v>
      </c>
      <c r="E2684">
        <v>5.4139999999999997</v>
      </c>
      <c r="F2684" s="8">
        <v>0.54959999999999998</v>
      </c>
      <c r="G2684" s="8">
        <v>0.64410000000000001</v>
      </c>
      <c r="H2684" s="8">
        <v>1</v>
      </c>
      <c r="I2684" t="s">
        <v>5660</v>
      </c>
    </row>
    <row r="2685" spans="1:9">
      <c r="A2685" s="12">
        <v>7.11050545208</v>
      </c>
      <c r="B2685" s="12">
        <v>-39.914999221759999</v>
      </c>
      <c r="C2685" s="12">
        <v>137.46799999999999</v>
      </c>
      <c r="D2685" s="12">
        <v>-39.860999999999997</v>
      </c>
      <c r="E2685">
        <v>5.415</v>
      </c>
      <c r="F2685" s="8">
        <v>1</v>
      </c>
      <c r="G2685" s="8">
        <v>0.67889999999999995</v>
      </c>
      <c r="H2685" s="8">
        <v>0.38229999999999997</v>
      </c>
      <c r="I2685" t="s">
        <v>3525</v>
      </c>
    </row>
    <row r="2686" spans="1:9">
      <c r="A2686" s="12">
        <v>21.16994389149</v>
      </c>
      <c r="B2686" s="12">
        <v>-41.492545635540004</v>
      </c>
      <c r="C2686" s="12">
        <v>16.794</v>
      </c>
      <c r="D2686" s="12">
        <v>-35.533000000000001</v>
      </c>
      <c r="E2686">
        <v>5.4169999999999998</v>
      </c>
      <c r="F2686" s="8">
        <v>1</v>
      </c>
      <c r="G2686" s="8">
        <v>0.83299999999999996</v>
      </c>
      <c r="H2686" s="8">
        <v>0.67869999999999997</v>
      </c>
      <c r="I2686" t="s">
        <v>3505</v>
      </c>
    </row>
    <row r="2687" spans="1:9">
      <c r="A2687" s="12">
        <v>118.26461098387</v>
      </c>
      <c r="B2687" s="12">
        <v>-36.363768207440003</v>
      </c>
      <c r="C2687" s="12">
        <v>-10.471</v>
      </c>
      <c r="D2687" s="12">
        <v>2.3050000000000002</v>
      </c>
      <c r="E2687">
        <v>5.4180000000000001</v>
      </c>
      <c r="F2687" s="8">
        <v>1</v>
      </c>
      <c r="G2687" s="8">
        <v>0.82210000000000005</v>
      </c>
      <c r="H2687" s="8">
        <v>0.65410000000000001</v>
      </c>
      <c r="I2687" t="s">
        <v>3262</v>
      </c>
    </row>
    <row r="2688" spans="1:9">
      <c r="A2688" s="12">
        <v>217.17384296206001</v>
      </c>
      <c r="B2688" s="12">
        <v>-6.9005269878000002</v>
      </c>
      <c r="C2688" s="12">
        <v>-23.317</v>
      </c>
      <c r="D2688" s="12">
        <v>-55.329000000000001</v>
      </c>
      <c r="E2688">
        <v>5.4180000000000001</v>
      </c>
      <c r="F2688" s="8">
        <v>1</v>
      </c>
      <c r="G2688" s="8">
        <v>0.77500000000000002</v>
      </c>
      <c r="H2688" s="8">
        <v>0.55479999999999996</v>
      </c>
      <c r="I2688" t="s">
        <v>5508</v>
      </c>
    </row>
    <row r="2689" spans="1:9">
      <c r="A2689" s="12">
        <v>309.45466569066002</v>
      </c>
      <c r="B2689" s="12">
        <v>11.37767523155</v>
      </c>
      <c r="C2689" s="12">
        <v>38.866999999999997</v>
      </c>
      <c r="D2689" s="12">
        <v>-8.609</v>
      </c>
      <c r="E2689">
        <v>5.4180000000000001</v>
      </c>
      <c r="F2689" s="8">
        <v>0.63239999999999996</v>
      </c>
      <c r="G2689" s="8">
        <v>0.70809999999999995</v>
      </c>
      <c r="H2689" s="8">
        <v>1</v>
      </c>
      <c r="I2689" t="s">
        <v>6624</v>
      </c>
    </row>
    <row r="2690" spans="1:9">
      <c r="A2690" s="12">
        <v>9.79122537764</v>
      </c>
      <c r="B2690" s="12">
        <v>49.354588291580001</v>
      </c>
      <c r="C2690" s="12">
        <v>7.1689999999999996</v>
      </c>
      <c r="D2690" s="12">
        <v>-2.9079999999999999</v>
      </c>
      <c r="E2690">
        <v>5.4189999999999996</v>
      </c>
      <c r="F2690" s="8">
        <v>1</v>
      </c>
      <c r="G2690" s="8">
        <v>0.73599999999999999</v>
      </c>
      <c r="H2690" s="8">
        <v>0.4803</v>
      </c>
      <c r="I2690" t="s">
        <v>379</v>
      </c>
    </row>
    <row r="2691" spans="1:9">
      <c r="A2691" s="12">
        <v>134.17073217377001</v>
      </c>
      <c r="B2691" s="12">
        <v>-85.66315211796001</v>
      </c>
      <c r="C2691" s="12">
        <v>-117.699</v>
      </c>
      <c r="D2691" s="12">
        <v>33.963999999999999</v>
      </c>
      <c r="E2691">
        <v>5.4189999999999996</v>
      </c>
      <c r="F2691" s="8">
        <v>0.82440000000000002</v>
      </c>
      <c r="G2691" s="8">
        <v>0.84370000000000001</v>
      </c>
      <c r="H2691" s="8">
        <v>1</v>
      </c>
      <c r="I2691" t="s">
        <v>7991</v>
      </c>
    </row>
    <row r="2692" spans="1:9">
      <c r="A2692" s="12">
        <v>353.36705845250003</v>
      </c>
      <c r="B2692" s="12">
        <v>22.498776265833335</v>
      </c>
      <c r="C2692" s="12">
        <v>9.92</v>
      </c>
      <c r="D2692" s="12">
        <v>-16.89</v>
      </c>
      <c r="E2692">
        <v>5.42</v>
      </c>
      <c r="F2692" s="8">
        <v>0.8</v>
      </c>
      <c r="G2692" s="8">
        <v>0.8</v>
      </c>
      <c r="H2692" s="8">
        <v>0.8</v>
      </c>
      <c r="I2692" t="s">
        <v>4295</v>
      </c>
    </row>
    <row r="2693" spans="1:9">
      <c r="A2693" s="12">
        <v>137.00020890671999</v>
      </c>
      <c r="B2693" s="12">
        <v>29.654232132799997</v>
      </c>
      <c r="C2693" s="12">
        <v>-32.198999999999998</v>
      </c>
      <c r="D2693" s="12">
        <v>2.64</v>
      </c>
      <c r="E2693">
        <v>5.42</v>
      </c>
      <c r="F2693" s="8">
        <v>1</v>
      </c>
      <c r="G2693" s="8">
        <v>0.85409999999999997</v>
      </c>
      <c r="H2693" s="8">
        <v>0.72770000000000001</v>
      </c>
      <c r="I2693" t="s">
        <v>4589</v>
      </c>
    </row>
    <row r="2694" spans="1:9">
      <c r="A2694" s="12">
        <v>126.46629368056</v>
      </c>
      <c r="B2694" s="12">
        <v>-42.15307511956</v>
      </c>
      <c r="C2694" s="12">
        <v>-17.059000000000001</v>
      </c>
      <c r="D2694" s="12">
        <v>13.911</v>
      </c>
      <c r="E2694">
        <v>5.42</v>
      </c>
      <c r="F2694" s="8">
        <v>0.50129999999999997</v>
      </c>
      <c r="G2694" s="8">
        <v>0.60470000000000002</v>
      </c>
      <c r="H2694" s="8">
        <v>1</v>
      </c>
      <c r="I2694" t="s">
        <v>7194</v>
      </c>
    </row>
    <row r="2695" spans="1:9">
      <c r="A2695" s="12">
        <v>317.19526487582999</v>
      </c>
      <c r="B2695" s="12">
        <v>-88.956499536270002</v>
      </c>
      <c r="C2695" s="12">
        <v>26.323</v>
      </c>
      <c r="D2695" s="12">
        <v>4.7210000000000001</v>
      </c>
      <c r="E2695">
        <v>5.42</v>
      </c>
      <c r="F2695" s="8">
        <v>0.86680000000000001</v>
      </c>
      <c r="G2695" s="8">
        <v>0.87180000000000002</v>
      </c>
      <c r="H2695" s="8">
        <v>1</v>
      </c>
      <c r="I2695" t="s">
        <v>8101</v>
      </c>
    </row>
    <row r="2696" spans="1:9">
      <c r="A2696" s="12">
        <v>35.506382093189998</v>
      </c>
      <c r="B2696" s="12">
        <v>-10.77753544788</v>
      </c>
      <c r="C2696" s="12">
        <v>153.249</v>
      </c>
      <c r="D2696" s="12">
        <v>-82.013000000000005</v>
      </c>
      <c r="E2696">
        <v>5.4210000000000003</v>
      </c>
      <c r="F2696" s="8">
        <v>0.8</v>
      </c>
      <c r="G2696" s="8">
        <v>0.8</v>
      </c>
      <c r="H2696" s="8">
        <v>0.8</v>
      </c>
      <c r="I2696" t="s">
        <v>3868</v>
      </c>
    </row>
    <row r="2697" spans="1:9">
      <c r="A2697" s="12">
        <v>35.551647854519999</v>
      </c>
      <c r="B2697" s="12">
        <v>0.88485375966000002</v>
      </c>
      <c r="C2697" s="12">
        <v>-18.815000000000001</v>
      </c>
      <c r="D2697" s="12">
        <v>-46.892000000000003</v>
      </c>
      <c r="E2697">
        <v>5.4210000000000003</v>
      </c>
      <c r="F2697" s="8">
        <v>0.86680000000000001</v>
      </c>
      <c r="G2697" s="8">
        <v>0.87180000000000002</v>
      </c>
      <c r="H2697" s="8">
        <v>1</v>
      </c>
      <c r="I2697" t="s">
        <v>4020</v>
      </c>
    </row>
    <row r="2698" spans="1:9">
      <c r="A2698" s="12">
        <v>167.18329210779001</v>
      </c>
      <c r="B2698" s="12">
        <v>-28.08065386398</v>
      </c>
      <c r="C2698" s="12">
        <v>-69.210999999999999</v>
      </c>
      <c r="D2698" s="12">
        <v>-22.181000000000001</v>
      </c>
      <c r="E2698">
        <v>5.4210000000000003</v>
      </c>
      <c r="F2698" s="8">
        <v>0.63239999999999996</v>
      </c>
      <c r="G2698" s="8">
        <v>0.70809999999999995</v>
      </c>
      <c r="H2698" s="8">
        <v>1</v>
      </c>
      <c r="I2698" t="s">
        <v>4946</v>
      </c>
    </row>
    <row r="2699" spans="1:9">
      <c r="A2699" s="12">
        <v>332.65617527083333</v>
      </c>
      <c r="B2699" s="12">
        <v>-11.564937604722223</v>
      </c>
      <c r="C2699" s="12">
        <v>29.29</v>
      </c>
      <c r="D2699" s="12">
        <v>8.76</v>
      </c>
      <c r="E2699">
        <v>5.4219999999999997</v>
      </c>
      <c r="F2699" s="8">
        <v>0.52290000000000003</v>
      </c>
      <c r="G2699" s="8">
        <v>0.62250000000000005</v>
      </c>
      <c r="H2699" s="8">
        <v>1</v>
      </c>
      <c r="I2699" t="s">
        <v>3841</v>
      </c>
    </row>
    <row r="2700" spans="1:9">
      <c r="A2700" s="12">
        <v>191.89309745842002</v>
      </c>
      <c r="B2700" s="12">
        <v>66.790304262719999</v>
      </c>
      <c r="C2700" s="12">
        <v>7.1820000000000004</v>
      </c>
      <c r="D2700" s="12">
        <v>-6.3330000000000002</v>
      </c>
      <c r="E2700">
        <v>5.423</v>
      </c>
      <c r="F2700" s="8">
        <v>1</v>
      </c>
      <c r="G2700" s="8">
        <v>0.73599999999999999</v>
      </c>
      <c r="H2700" s="8">
        <v>0.4803</v>
      </c>
      <c r="I2700" t="s">
        <v>1491</v>
      </c>
    </row>
    <row r="2701" spans="1:9">
      <c r="A2701" s="12">
        <v>30.798542945409999</v>
      </c>
      <c r="B2701" s="12">
        <v>0.12850817664</v>
      </c>
      <c r="C2701" s="12">
        <v>76.813000000000002</v>
      </c>
      <c r="D2701" s="12">
        <v>21.652999999999999</v>
      </c>
      <c r="E2701">
        <v>5.423</v>
      </c>
      <c r="F2701" s="8">
        <v>0.67030000000000001</v>
      </c>
      <c r="G2701" s="8">
        <v>0.73619999999999997</v>
      </c>
      <c r="H2701" s="8">
        <v>1</v>
      </c>
      <c r="I2701" t="s">
        <v>4048</v>
      </c>
    </row>
    <row r="2702" spans="1:9">
      <c r="A2702" s="12">
        <v>234.70612708568999</v>
      </c>
      <c r="B2702" s="12">
        <v>-52.372697030819999</v>
      </c>
      <c r="C2702" s="12">
        <v>-35.561</v>
      </c>
      <c r="D2702" s="12">
        <v>-32.006</v>
      </c>
      <c r="E2702">
        <v>5.423</v>
      </c>
      <c r="F2702" s="8">
        <v>0.6109</v>
      </c>
      <c r="G2702" s="8">
        <v>0.69189999999999996</v>
      </c>
      <c r="H2702" s="8">
        <v>1</v>
      </c>
      <c r="I2702" t="s">
        <v>8671</v>
      </c>
    </row>
    <row r="2703" spans="1:9">
      <c r="A2703" s="12">
        <v>205.76546557031543</v>
      </c>
      <c r="B2703" s="12">
        <v>3.5379000477011111</v>
      </c>
      <c r="C2703" s="12">
        <v>-295.22000000000003</v>
      </c>
      <c r="D2703" s="12">
        <v>-74.313000000000002</v>
      </c>
      <c r="E2703">
        <v>5.423</v>
      </c>
      <c r="F2703" s="8">
        <v>1</v>
      </c>
      <c r="G2703" s="8">
        <v>0.79920000000000002</v>
      </c>
      <c r="H2703" s="8">
        <v>0.60450000000000004</v>
      </c>
      <c r="I2703" t="s">
        <v>8949</v>
      </c>
    </row>
    <row r="2704" spans="1:9">
      <c r="A2704" s="12">
        <v>127.87884958333333</v>
      </c>
      <c r="B2704" s="12">
        <v>-19.577462472222223</v>
      </c>
      <c r="C2704" s="12">
        <v>-32.81</v>
      </c>
      <c r="D2704" s="12">
        <v>-8.7200000000000006</v>
      </c>
      <c r="E2704">
        <v>5.4240000000000004</v>
      </c>
      <c r="F2704" s="8">
        <v>0.57499999999999996</v>
      </c>
      <c r="G2704" s="8">
        <v>0.66420000000000001</v>
      </c>
      <c r="H2704" s="8">
        <v>1</v>
      </c>
      <c r="I2704" t="s">
        <v>3385</v>
      </c>
    </row>
    <row r="2705" spans="1:9">
      <c r="A2705" s="12">
        <v>243.03048316753998</v>
      </c>
      <c r="B2705" s="12">
        <v>-8.5475795940000001</v>
      </c>
      <c r="C2705" s="12">
        <v>44.53</v>
      </c>
      <c r="D2705" s="12">
        <v>-0.48699999999999999</v>
      </c>
      <c r="E2705">
        <v>5.4240000000000004</v>
      </c>
      <c r="F2705" s="8">
        <v>0.65039999999999998</v>
      </c>
      <c r="G2705" s="8">
        <v>0.72150000000000003</v>
      </c>
      <c r="H2705" s="8">
        <v>1</v>
      </c>
      <c r="I2705" t="s">
        <v>6218</v>
      </c>
    </row>
    <row r="2706" spans="1:9">
      <c r="A2706" s="12">
        <v>238.94828034576</v>
      </c>
      <c r="B2706" s="12">
        <v>37.946956926879999</v>
      </c>
      <c r="C2706" s="12">
        <v>29.46</v>
      </c>
      <c r="D2706" s="12">
        <v>79.198999999999998</v>
      </c>
      <c r="E2706">
        <v>5.4240000000000004</v>
      </c>
      <c r="F2706" s="8">
        <v>0.89859999999999995</v>
      </c>
      <c r="G2706" s="8">
        <v>0.89249999999999996</v>
      </c>
      <c r="H2706" s="8">
        <v>1</v>
      </c>
      <c r="I2706" t="s">
        <v>7100</v>
      </c>
    </row>
    <row r="2707" spans="1:9">
      <c r="A2707" s="12">
        <v>279.89649583833</v>
      </c>
      <c r="B2707" s="12">
        <v>-43.185880306739996</v>
      </c>
      <c r="C2707" s="12">
        <v>-32.414000000000001</v>
      </c>
      <c r="D2707" s="12">
        <v>-43.167999999999999</v>
      </c>
      <c r="E2707">
        <v>5.4249999999999998</v>
      </c>
      <c r="F2707" s="8">
        <v>1</v>
      </c>
      <c r="G2707" s="8">
        <v>0.64800000000000002</v>
      </c>
      <c r="H2707" s="8">
        <v>0.33460000000000001</v>
      </c>
      <c r="I2707" t="s">
        <v>5632</v>
      </c>
    </row>
    <row r="2708" spans="1:9">
      <c r="A2708" s="12">
        <v>279.16281112739</v>
      </c>
      <c r="B2708" s="12">
        <v>6.6718051700300007</v>
      </c>
      <c r="C2708" s="12">
        <v>-30.312000000000001</v>
      </c>
      <c r="D2708" s="12">
        <v>-144.99700000000001</v>
      </c>
      <c r="E2708">
        <v>5.4249999999999998</v>
      </c>
      <c r="F2708" s="8">
        <v>0.8</v>
      </c>
      <c r="G2708" s="8">
        <v>0.8</v>
      </c>
      <c r="H2708" s="8">
        <v>0.8</v>
      </c>
      <c r="I2708" t="s">
        <v>6484</v>
      </c>
    </row>
    <row r="2709" spans="1:9">
      <c r="A2709" s="12">
        <v>344.86439059640003</v>
      </c>
      <c r="B2709" s="12">
        <v>0.96292450723</v>
      </c>
      <c r="C2709" s="12">
        <v>87.828000000000003</v>
      </c>
      <c r="D2709" s="12">
        <v>-68.611000000000004</v>
      </c>
      <c r="E2709">
        <v>5.4260000000000002</v>
      </c>
      <c r="F2709" s="8">
        <v>1</v>
      </c>
      <c r="G2709" s="8">
        <v>0.83299999999999996</v>
      </c>
      <c r="H2709" s="8">
        <v>0.67869999999999997</v>
      </c>
      <c r="I2709" t="s">
        <v>4031</v>
      </c>
    </row>
    <row r="2710" spans="1:9">
      <c r="A2710" s="12">
        <v>107.84839940537</v>
      </c>
      <c r="B2710" s="12">
        <v>0.30192920468000001</v>
      </c>
      <c r="C2710" s="12">
        <v>-26.763999999999999</v>
      </c>
      <c r="D2710" s="12">
        <v>-9.8130000000000006</v>
      </c>
      <c r="E2710">
        <v>5.4279999999999999</v>
      </c>
      <c r="F2710" s="8">
        <v>0.89859999999999995</v>
      </c>
      <c r="G2710" s="8">
        <v>0.89249999999999996</v>
      </c>
      <c r="H2710" s="8">
        <v>1</v>
      </c>
      <c r="I2710" t="s">
        <v>2968</v>
      </c>
    </row>
    <row r="2711" spans="1:9">
      <c r="A2711" s="12">
        <v>19.151199772369999</v>
      </c>
      <c r="B2711" s="12">
        <v>-2.5003690623599999</v>
      </c>
      <c r="C2711" s="12">
        <v>-100.333</v>
      </c>
      <c r="D2711" s="12">
        <v>-63.689</v>
      </c>
      <c r="E2711">
        <v>5.4279999999999999</v>
      </c>
      <c r="F2711" s="8">
        <v>0.8</v>
      </c>
      <c r="G2711" s="8">
        <v>0.8</v>
      </c>
      <c r="H2711" s="8">
        <v>0.8</v>
      </c>
      <c r="I2711" t="s">
        <v>4012</v>
      </c>
    </row>
    <row r="2712" spans="1:9">
      <c r="A2712" s="12">
        <v>9.9815482378099993</v>
      </c>
      <c r="B2712" s="12">
        <v>21.438496677989999</v>
      </c>
      <c r="C2712" s="12">
        <v>28.05</v>
      </c>
      <c r="D2712" s="12">
        <v>-28.12</v>
      </c>
      <c r="E2712">
        <v>5.4279999999999999</v>
      </c>
      <c r="F2712" s="8">
        <v>1</v>
      </c>
      <c r="G2712" s="8">
        <v>0.79920000000000002</v>
      </c>
      <c r="H2712" s="8">
        <v>0.60450000000000004</v>
      </c>
      <c r="I2712" t="s">
        <v>4253</v>
      </c>
    </row>
    <row r="2713" spans="1:9">
      <c r="A2713" s="12">
        <v>29.94250000685</v>
      </c>
      <c r="B2713" s="12">
        <v>-20.824538573070001</v>
      </c>
      <c r="C2713" s="12">
        <v>18.826000000000001</v>
      </c>
      <c r="D2713" s="12">
        <v>15.86</v>
      </c>
      <c r="E2713">
        <v>5.4290000000000003</v>
      </c>
      <c r="F2713" s="8">
        <v>1</v>
      </c>
      <c r="G2713" s="8">
        <v>0.64800000000000002</v>
      </c>
      <c r="H2713" s="8">
        <v>0.33460000000000001</v>
      </c>
      <c r="I2713" t="s">
        <v>3723</v>
      </c>
    </row>
    <row r="2714" spans="1:9">
      <c r="A2714" s="12">
        <v>66.762230206159998</v>
      </c>
      <c r="B2714" s="12">
        <v>80.824159998269991</v>
      </c>
      <c r="C2714" s="12">
        <v>11.691000000000001</v>
      </c>
      <c r="D2714" s="12">
        <v>-19.716999999999999</v>
      </c>
      <c r="E2714">
        <v>5.43</v>
      </c>
      <c r="F2714" s="8">
        <v>0.8</v>
      </c>
      <c r="G2714" s="8">
        <v>0.8</v>
      </c>
      <c r="H2714" s="8">
        <v>0.8</v>
      </c>
      <c r="I2714" t="s">
        <v>1117</v>
      </c>
    </row>
    <row r="2715" spans="1:9">
      <c r="A2715" s="12">
        <v>268.79646717097</v>
      </c>
      <c r="B2715" s="12">
        <v>72.005126082930005</v>
      </c>
      <c r="C2715" s="12">
        <v>8.8049999999999997</v>
      </c>
      <c r="D2715" s="12">
        <v>-2.58</v>
      </c>
      <c r="E2715">
        <v>5.43</v>
      </c>
      <c r="F2715" s="8">
        <v>0.89859999999999995</v>
      </c>
      <c r="G2715" s="8">
        <v>0.89249999999999996</v>
      </c>
      <c r="H2715" s="8">
        <v>1</v>
      </c>
      <c r="I2715" t="s">
        <v>1184</v>
      </c>
    </row>
    <row r="2716" spans="1:9">
      <c r="A2716" s="12">
        <v>77.331846971130005</v>
      </c>
      <c r="B2716" s="12">
        <v>9.8295840760900006</v>
      </c>
      <c r="C2716" s="12">
        <v>60.768999999999998</v>
      </c>
      <c r="D2716" s="12">
        <v>-7.4429999999999996</v>
      </c>
      <c r="E2716">
        <v>5.43</v>
      </c>
      <c r="F2716" s="8">
        <v>0.65039999999999998</v>
      </c>
      <c r="G2716" s="8">
        <v>0.72150000000000003</v>
      </c>
      <c r="H2716" s="8">
        <v>1</v>
      </c>
      <c r="I2716" t="s">
        <v>2197</v>
      </c>
    </row>
    <row r="2717" spans="1:9">
      <c r="A2717" s="12">
        <v>110.7529056533</v>
      </c>
      <c r="B2717" s="12">
        <v>-31.923778454200001</v>
      </c>
      <c r="C2717" s="12">
        <v>-7.9640000000000004</v>
      </c>
      <c r="D2717" s="12">
        <v>4.9660000000000002</v>
      </c>
      <c r="E2717">
        <v>5.43</v>
      </c>
      <c r="F2717" s="8">
        <v>0.50129999999999997</v>
      </c>
      <c r="G2717" s="8">
        <v>0.60470000000000002</v>
      </c>
      <c r="H2717" s="8">
        <v>1</v>
      </c>
      <c r="I2717" t="s">
        <v>3074</v>
      </c>
    </row>
    <row r="2718" spans="1:9">
      <c r="A2718" s="12">
        <v>333.57813030887002</v>
      </c>
      <c r="B2718" s="12">
        <v>-27.76690635129</v>
      </c>
      <c r="C2718" s="12">
        <v>23.07</v>
      </c>
      <c r="D2718" s="12">
        <v>1.772</v>
      </c>
      <c r="E2718">
        <v>5.43</v>
      </c>
      <c r="F2718" s="8">
        <v>0.53700000000000003</v>
      </c>
      <c r="G2718" s="8">
        <v>0.63400000000000001</v>
      </c>
      <c r="H2718" s="8">
        <v>1</v>
      </c>
      <c r="I2718" t="s">
        <v>3623</v>
      </c>
    </row>
    <row r="2719" spans="1:9">
      <c r="A2719" s="12">
        <v>206.85579704776001</v>
      </c>
      <c r="B2719" s="12">
        <v>-17.859838491410002</v>
      </c>
      <c r="C2719" s="12">
        <v>60.825000000000003</v>
      </c>
      <c r="D2719" s="12">
        <v>-31.824999999999999</v>
      </c>
      <c r="E2719">
        <v>5.43</v>
      </c>
      <c r="F2719" s="8">
        <v>1</v>
      </c>
      <c r="G2719" s="8">
        <v>0.64800000000000002</v>
      </c>
      <c r="H2719" s="8">
        <v>0.33460000000000001</v>
      </c>
      <c r="I2719" t="s">
        <v>5394</v>
      </c>
    </row>
    <row r="2720" spans="1:9">
      <c r="A2720" s="12">
        <v>239.64527737290001</v>
      </c>
      <c r="B2720" s="12">
        <v>-24.831489368690001</v>
      </c>
      <c r="C2720" s="12">
        <v>-12.451000000000001</v>
      </c>
      <c r="D2720" s="12">
        <v>-24.582000000000001</v>
      </c>
      <c r="E2720">
        <v>5.43</v>
      </c>
      <c r="F2720" s="8">
        <v>0.52290000000000003</v>
      </c>
      <c r="G2720" s="8">
        <v>0.62250000000000005</v>
      </c>
      <c r="H2720" s="8">
        <v>1</v>
      </c>
      <c r="I2720" t="s">
        <v>5882</v>
      </c>
    </row>
    <row r="2721" spans="1:9">
      <c r="A2721" s="12">
        <v>291.37358156857999</v>
      </c>
      <c r="B2721" s="12">
        <v>-23.962453665289999</v>
      </c>
      <c r="C2721" s="12">
        <v>-18.53</v>
      </c>
      <c r="D2721" s="12">
        <v>-12.145</v>
      </c>
      <c r="E2721">
        <v>5.43</v>
      </c>
      <c r="F2721" s="8">
        <v>1</v>
      </c>
      <c r="G2721" s="8">
        <v>0.78720000000000001</v>
      </c>
      <c r="H2721" s="8">
        <v>0.57969999999999999</v>
      </c>
      <c r="I2721" t="s">
        <v>5972</v>
      </c>
    </row>
    <row r="2722" spans="1:9">
      <c r="A2722" s="12">
        <v>257.44979209956995</v>
      </c>
      <c r="B2722" s="12">
        <v>-10.523299715910001</v>
      </c>
      <c r="C2722" s="12">
        <v>54.514000000000003</v>
      </c>
      <c r="D2722" s="12">
        <v>-108.374</v>
      </c>
      <c r="E2722">
        <v>5.43</v>
      </c>
      <c r="F2722" s="8">
        <v>0.99370000000000003</v>
      </c>
      <c r="G2722" s="8">
        <v>0.9526</v>
      </c>
      <c r="H2722" s="8">
        <v>1</v>
      </c>
      <c r="I2722" t="s">
        <v>6224</v>
      </c>
    </row>
    <row r="2723" spans="1:9">
      <c r="A2723" s="12">
        <v>289.43181412730002</v>
      </c>
      <c r="B2723" s="12">
        <v>23.02553938953</v>
      </c>
      <c r="C2723" s="12">
        <v>0.95599999999999996</v>
      </c>
      <c r="D2723" s="12">
        <v>-6.6360000000000001</v>
      </c>
      <c r="E2723">
        <v>5.43</v>
      </c>
      <c r="F2723" s="8">
        <v>0.45090000000000002</v>
      </c>
      <c r="G2723" s="8">
        <v>0.56169999999999998</v>
      </c>
      <c r="H2723" s="8">
        <v>1</v>
      </c>
      <c r="I2723" t="s">
        <v>6778</v>
      </c>
    </row>
    <row r="2724" spans="1:9">
      <c r="A2724" s="12">
        <v>250.70532973933996</v>
      </c>
      <c r="B2724" s="12">
        <v>39.77735009936</v>
      </c>
      <c r="C2724" s="12">
        <v>3.2949999999999999</v>
      </c>
      <c r="D2724" s="12">
        <v>-1.327</v>
      </c>
      <c r="E2724">
        <v>5.43</v>
      </c>
      <c r="F2724" s="8">
        <v>0.8</v>
      </c>
      <c r="G2724" s="8">
        <v>0.8</v>
      </c>
      <c r="H2724" s="8">
        <v>0.8</v>
      </c>
      <c r="I2724" t="s">
        <v>7044</v>
      </c>
    </row>
    <row r="2725" spans="1:9">
      <c r="A2725" s="12">
        <v>227.81659721802001</v>
      </c>
      <c r="B2725" s="12">
        <v>-55.346029975520004</v>
      </c>
      <c r="C2725" s="12">
        <v>-3.9849999999999999</v>
      </c>
      <c r="D2725" s="12">
        <v>-8.4529999999999994</v>
      </c>
      <c r="E2725">
        <v>5.43</v>
      </c>
      <c r="F2725" s="8">
        <v>0.8</v>
      </c>
      <c r="G2725" s="8">
        <v>0.8</v>
      </c>
      <c r="H2725" s="8">
        <v>0.8</v>
      </c>
      <c r="I2725" t="s">
        <v>8567</v>
      </c>
    </row>
    <row r="2726" spans="1:9">
      <c r="A2726" s="12">
        <v>344.26875859130996</v>
      </c>
      <c r="B2726" s="12">
        <v>48.684068228799994</v>
      </c>
      <c r="C2726" s="12">
        <v>9.298</v>
      </c>
      <c r="D2726" s="12">
        <v>-5.4089999999999998</v>
      </c>
      <c r="E2726">
        <v>5.43</v>
      </c>
      <c r="F2726" s="8">
        <v>0.51039999999999996</v>
      </c>
      <c r="G2726" s="8">
        <v>0.61219999999999997</v>
      </c>
      <c r="H2726" s="8">
        <v>1</v>
      </c>
      <c r="I2726" t="s">
        <v>9274</v>
      </c>
    </row>
    <row r="2727" spans="1:9">
      <c r="A2727" s="12">
        <v>148.12683898333336</v>
      </c>
      <c r="B2727" s="12">
        <v>-8.1050099666666657</v>
      </c>
      <c r="C2727" s="12">
        <v>-56.6</v>
      </c>
      <c r="D2727" s="12">
        <v>-42.4</v>
      </c>
      <c r="E2727">
        <v>5.43</v>
      </c>
      <c r="F2727" s="8">
        <v>0.63239999999999996</v>
      </c>
      <c r="G2727" s="8">
        <v>0.70809999999999995</v>
      </c>
      <c r="H2727" s="8">
        <v>1</v>
      </c>
      <c r="I2727" t="s">
        <v>9313</v>
      </c>
    </row>
    <row r="2728" spans="1:9">
      <c r="A2728" s="12">
        <v>9.3384156058100007</v>
      </c>
      <c r="B2728" s="12">
        <v>35.39950297419</v>
      </c>
      <c r="C2728" s="12">
        <v>-9.1349999999999998</v>
      </c>
      <c r="D2728" s="12">
        <v>-2.98</v>
      </c>
      <c r="E2728">
        <v>5.431</v>
      </c>
      <c r="F2728" s="8">
        <v>1</v>
      </c>
      <c r="G2728" s="8">
        <v>0.89290000000000003</v>
      </c>
      <c r="H2728" s="8">
        <v>0.82379999999999998</v>
      </c>
      <c r="I2728" t="s">
        <v>4453</v>
      </c>
    </row>
    <row r="2729" spans="1:9">
      <c r="A2729" s="12">
        <v>219.33398637083334</v>
      </c>
      <c r="B2729" s="12">
        <v>-46.133439187500002</v>
      </c>
      <c r="C2729" s="12">
        <v>-10.37</v>
      </c>
      <c r="D2729" s="12">
        <v>-10.28</v>
      </c>
      <c r="E2729">
        <v>5.431</v>
      </c>
      <c r="F2729" s="8">
        <v>1</v>
      </c>
      <c r="G2729" s="8">
        <v>0.85409999999999997</v>
      </c>
      <c r="H2729" s="8">
        <v>0.72770000000000001</v>
      </c>
      <c r="I2729" t="s">
        <v>8658</v>
      </c>
    </row>
    <row r="2730" spans="1:9">
      <c r="A2730" s="12">
        <v>315.29553227228001</v>
      </c>
      <c r="B2730" s="12">
        <v>46.155776441859999</v>
      </c>
      <c r="C2730" s="12">
        <v>7.7240000000000002</v>
      </c>
      <c r="D2730" s="12">
        <v>1.6559999999999999</v>
      </c>
      <c r="E2730">
        <v>5.4320000000000004</v>
      </c>
      <c r="F2730" s="8">
        <v>0.47010000000000002</v>
      </c>
      <c r="G2730" s="8">
        <v>0.57840000000000003</v>
      </c>
      <c r="H2730" s="8">
        <v>1</v>
      </c>
      <c r="I2730" t="s">
        <v>463</v>
      </c>
    </row>
    <row r="2731" spans="1:9">
      <c r="A2731" s="12">
        <v>234.05041395146</v>
      </c>
      <c r="B2731" s="12">
        <v>-44.396826275099997</v>
      </c>
      <c r="C2731" s="12">
        <v>-45.07</v>
      </c>
      <c r="D2731" s="12">
        <v>-56.338999999999999</v>
      </c>
      <c r="E2731">
        <v>5.4340000000000002</v>
      </c>
      <c r="F2731" s="8">
        <v>1</v>
      </c>
      <c r="G2731" s="8">
        <v>0.77500000000000002</v>
      </c>
      <c r="H2731" s="8">
        <v>0.55479999999999996</v>
      </c>
      <c r="I2731" t="s">
        <v>8822</v>
      </c>
    </row>
    <row r="2732" spans="1:9">
      <c r="A2732" s="12">
        <v>41.021500115660004</v>
      </c>
      <c r="B2732" s="12">
        <v>44.297039280930001</v>
      </c>
      <c r="C2732" s="12">
        <v>2.3140000000000001</v>
      </c>
      <c r="D2732" s="12">
        <v>-6.2290000000000001</v>
      </c>
      <c r="E2732">
        <v>5.4349999999999996</v>
      </c>
      <c r="F2732" s="8">
        <v>1</v>
      </c>
      <c r="G2732" s="8">
        <v>0.90190000000000003</v>
      </c>
      <c r="H2732" s="8">
        <v>0.84730000000000005</v>
      </c>
      <c r="I2732" t="s">
        <v>450</v>
      </c>
    </row>
    <row r="2733" spans="1:9">
      <c r="A2733" s="12">
        <v>62.324316921580007</v>
      </c>
      <c r="B2733" s="12">
        <v>-16.385855627489999</v>
      </c>
      <c r="C2733" s="12">
        <v>-0.82699999999999996</v>
      </c>
      <c r="D2733" s="12">
        <v>0.73099999999999998</v>
      </c>
      <c r="E2733">
        <v>5.4349999999999996</v>
      </c>
      <c r="F2733" s="8">
        <v>0.52290000000000003</v>
      </c>
      <c r="G2733" s="8">
        <v>0.62250000000000005</v>
      </c>
      <c r="H2733" s="8">
        <v>1</v>
      </c>
      <c r="I2733" t="s">
        <v>1961</v>
      </c>
    </row>
    <row r="2734" spans="1:9">
      <c r="A2734" s="12">
        <v>103.60271451233001</v>
      </c>
      <c r="B2734" s="12">
        <v>-1.1269469964700001</v>
      </c>
      <c r="C2734" s="12">
        <v>16.373000000000001</v>
      </c>
      <c r="D2734" s="12">
        <v>-13.167</v>
      </c>
      <c r="E2734">
        <v>5.4349999999999996</v>
      </c>
      <c r="F2734" s="8">
        <v>0.67030000000000001</v>
      </c>
      <c r="G2734" s="8">
        <v>0.73619999999999997</v>
      </c>
      <c r="H2734" s="8">
        <v>1</v>
      </c>
      <c r="I2734" t="s">
        <v>2843</v>
      </c>
    </row>
    <row r="2735" spans="1:9">
      <c r="A2735" s="12">
        <v>134.23582366197002</v>
      </c>
      <c r="B2735" s="12">
        <v>32.910427942680002</v>
      </c>
      <c r="C2735" s="12">
        <v>-53.030999999999999</v>
      </c>
      <c r="D2735" s="12">
        <v>-66.186000000000007</v>
      </c>
      <c r="E2735">
        <v>5.4359999999999999</v>
      </c>
      <c r="F2735" s="8">
        <v>0.76519999999999999</v>
      </c>
      <c r="G2735" s="8">
        <v>0.80349999999999999</v>
      </c>
      <c r="H2735" s="8">
        <v>1</v>
      </c>
      <c r="I2735" t="s">
        <v>3445</v>
      </c>
    </row>
    <row r="2736" spans="1:9">
      <c r="A2736" s="12">
        <v>187.75233541761</v>
      </c>
      <c r="B2736" s="12">
        <v>24.567165901479999</v>
      </c>
      <c r="C2736" s="12">
        <v>-12.474</v>
      </c>
      <c r="D2736" s="12">
        <v>-9.0850000000000009</v>
      </c>
      <c r="E2736">
        <v>5.4359999999999999</v>
      </c>
      <c r="F2736" s="8">
        <v>0.65039999999999998</v>
      </c>
      <c r="G2736" s="8">
        <v>0.72150000000000003</v>
      </c>
      <c r="H2736" s="8">
        <v>1</v>
      </c>
      <c r="I2736" t="s">
        <v>5148</v>
      </c>
    </row>
    <row r="2737" spans="1:9">
      <c r="A2737" s="12">
        <v>179.56343684517</v>
      </c>
      <c r="B2737" s="12">
        <v>-56.317312035480001</v>
      </c>
      <c r="C2737" s="12">
        <v>-21.33</v>
      </c>
      <c r="D2737" s="12">
        <v>1.577</v>
      </c>
      <c r="E2737">
        <v>5.4359999999999999</v>
      </c>
      <c r="F2737" s="8">
        <v>0.54959999999999998</v>
      </c>
      <c r="G2737" s="8">
        <v>0.64410000000000001</v>
      </c>
      <c r="H2737" s="8">
        <v>1</v>
      </c>
      <c r="I2737" t="s">
        <v>8012</v>
      </c>
    </row>
    <row r="2738" spans="1:9">
      <c r="A2738" s="12">
        <v>84.957665574629999</v>
      </c>
      <c r="B2738" s="12">
        <v>-32.629215897839998</v>
      </c>
      <c r="C2738" s="12">
        <v>-16.690999999999999</v>
      </c>
      <c r="D2738" s="12">
        <v>-31.588000000000001</v>
      </c>
      <c r="E2738">
        <v>5.4370000000000003</v>
      </c>
      <c r="F2738" s="8">
        <v>0.8</v>
      </c>
      <c r="G2738" s="8">
        <v>0.8</v>
      </c>
      <c r="H2738" s="8">
        <v>0.8</v>
      </c>
      <c r="I2738" t="s">
        <v>2462</v>
      </c>
    </row>
    <row r="2739" spans="1:9">
      <c r="A2739" s="12">
        <v>225.74698540265999</v>
      </c>
      <c r="B2739" s="12">
        <v>-32.64329139993</v>
      </c>
      <c r="C2739" s="12">
        <v>-20.803999999999998</v>
      </c>
      <c r="D2739" s="12">
        <v>-22.035</v>
      </c>
      <c r="E2739">
        <v>5.4370000000000003</v>
      </c>
      <c r="F2739" s="8">
        <v>0.50129999999999997</v>
      </c>
      <c r="G2739" s="8">
        <v>0.60470000000000002</v>
      </c>
      <c r="H2739" s="8">
        <v>1</v>
      </c>
      <c r="I2739" t="s">
        <v>5648</v>
      </c>
    </row>
    <row r="2740" spans="1:9">
      <c r="A2740" s="12">
        <v>14.458967387009999</v>
      </c>
      <c r="B2740" s="12">
        <v>28.99221399084</v>
      </c>
      <c r="C2740" s="12">
        <v>9.0090000000000003</v>
      </c>
      <c r="D2740" s="12">
        <v>-5.875</v>
      </c>
      <c r="E2740">
        <v>5.4379999999999997</v>
      </c>
      <c r="F2740" s="8">
        <v>0.8</v>
      </c>
      <c r="G2740" s="8">
        <v>0.8</v>
      </c>
      <c r="H2740" s="8">
        <v>0.8</v>
      </c>
      <c r="I2740" t="s">
        <v>4382</v>
      </c>
    </row>
    <row r="2741" spans="1:9">
      <c r="A2741" s="12">
        <v>342.44297821453</v>
      </c>
      <c r="B2741" s="12">
        <v>55.902776699709996</v>
      </c>
      <c r="C2741" s="12">
        <v>82.605000000000004</v>
      </c>
      <c r="D2741" s="12">
        <v>37.823</v>
      </c>
      <c r="E2741">
        <v>5.4390000000000001</v>
      </c>
      <c r="F2741" s="8">
        <v>1</v>
      </c>
      <c r="G2741" s="8">
        <v>0.82210000000000005</v>
      </c>
      <c r="H2741" s="8">
        <v>0.65410000000000001</v>
      </c>
      <c r="I2741" t="s">
        <v>540</v>
      </c>
    </row>
    <row r="2742" spans="1:9">
      <c r="A2742" s="12">
        <v>187.09361318544001</v>
      </c>
      <c r="B2742" s="12">
        <v>-39.041164029960001</v>
      </c>
      <c r="C2742" s="12">
        <v>-28.015999999999998</v>
      </c>
      <c r="D2742" s="12">
        <v>-12.696</v>
      </c>
      <c r="E2742">
        <v>5.4390000000000001</v>
      </c>
      <c r="F2742" s="8">
        <v>0.54959999999999998</v>
      </c>
      <c r="G2742" s="8">
        <v>0.64410000000000001</v>
      </c>
      <c r="H2742" s="8">
        <v>1</v>
      </c>
      <c r="I2742" t="s">
        <v>5175</v>
      </c>
    </row>
    <row r="2743" spans="1:9">
      <c r="A2743" s="12">
        <v>281.23813450595998</v>
      </c>
      <c r="B2743" s="12">
        <v>-39.68618836516</v>
      </c>
      <c r="C2743" s="12">
        <v>9.8149999999999995</v>
      </c>
      <c r="D2743" s="12">
        <v>-6.2610000000000001</v>
      </c>
      <c r="E2743">
        <v>5.4390000000000001</v>
      </c>
      <c r="F2743" s="8">
        <v>0.57499999999999996</v>
      </c>
      <c r="G2743" s="8">
        <v>0.66420000000000001</v>
      </c>
      <c r="H2743" s="8">
        <v>1</v>
      </c>
      <c r="I2743" t="s">
        <v>5686</v>
      </c>
    </row>
    <row r="2744" spans="1:9">
      <c r="A2744" s="12">
        <v>269.19893376232</v>
      </c>
      <c r="B2744" s="12">
        <v>-4.0818216085199994</v>
      </c>
      <c r="C2744" s="12">
        <v>-6.8550000000000004</v>
      </c>
      <c r="D2744" s="12">
        <v>-8.1270000000000007</v>
      </c>
      <c r="E2744">
        <v>5.4390000000000001</v>
      </c>
      <c r="F2744" s="8">
        <v>1</v>
      </c>
      <c r="G2744" s="8">
        <v>0.79920000000000002</v>
      </c>
      <c r="H2744" s="8">
        <v>0.60450000000000004</v>
      </c>
      <c r="I2744" t="s">
        <v>6301</v>
      </c>
    </row>
    <row r="2745" spans="1:9">
      <c r="A2745" s="12">
        <v>129.84935209746001</v>
      </c>
      <c r="B2745" s="12">
        <v>-53.43976877563</v>
      </c>
      <c r="C2745" s="12">
        <v>-25.007000000000001</v>
      </c>
      <c r="D2745" s="12">
        <v>23.327000000000002</v>
      </c>
      <c r="E2745">
        <v>5.4390000000000001</v>
      </c>
      <c r="F2745" s="8">
        <v>0.52290000000000003</v>
      </c>
      <c r="G2745" s="8">
        <v>0.62250000000000005</v>
      </c>
      <c r="H2745" s="8">
        <v>1</v>
      </c>
      <c r="I2745" t="s">
        <v>7435</v>
      </c>
    </row>
    <row r="2746" spans="1:9">
      <c r="A2746" s="12">
        <v>349.87419891743002</v>
      </c>
      <c r="B2746" s="12">
        <v>48.625323079639998</v>
      </c>
      <c r="C2746" s="12">
        <v>22.13</v>
      </c>
      <c r="D2746" s="12">
        <v>52.573</v>
      </c>
      <c r="E2746">
        <v>5.44</v>
      </c>
      <c r="F2746" s="8">
        <v>1</v>
      </c>
      <c r="G2746" s="8">
        <v>0.83299999999999996</v>
      </c>
      <c r="H2746" s="8">
        <v>0.67869999999999997</v>
      </c>
      <c r="I2746" t="s">
        <v>370</v>
      </c>
    </row>
    <row r="2747" spans="1:9">
      <c r="A2747" s="12">
        <v>307.82840228182999</v>
      </c>
      <c r="B2747" s="12">
        <v>49.220295498040002</v>
      </c>
      <c r="C2747" s="12">
        <v>8.9589999999999996</v>
      </c>
      <c r="D2747" s="12">
        <v>-32.091999999999999</v>
      </c>
      <c r="E2747">
        <v>5.44</v>
      </c>
      <c r="F2747" s="8">
        <v>1</v>
      </c>
      <c r="G2747" s="8">
        <v>0.64800000000000002</v>
      </c>
      <c r="H2747" s="8">
        <v>0.33460000000000001</v>
      </c>
      <c r="I2747" t="s">
        <v>666</v>
      </c>
    </row>
    <row r="2748" spans="1:9">
      <c r="A2748" s="12">
        <v>101.18941579110999</v>
      </c>
      <c r="B2748" s="12">
        <v>28.97093898152</v>
      </c>
      <c r="C2748" s="12">
        <v>-8.3580000000000005</v>
      </c>
      <c r="D2748" s="12">
        <v>-27.667000000000002</v>
      </c>
      <c r="E2748">
        <v>5.44</v>
      </c>
      <c r="F2748" s="8">
        <v>1</v>
      </c>
      <c r="G2748" s="8">
        <v>0.77500000000000002</v>
      </c>
      <c r="H2748" s="8">
        <v>0.55479999999999996</v>
      </c>
      <c r="I2748" t="s">
        <v>2755</v>
      </c>
    </row>
    <row r="2749" spans="1:9">
      <c r="A2749" s="12">
        <v>113.46267307912998</v>
      </c>
      <c r="B2749" s="12">
        <v>-36.338392426780004</v>
      </c>
      <c r="C2749" s="12">
        <v>-7.3979999999999997</v>
      </c>
      <c r="D2749" s="12">
        <v>6.0620000000000003</v>
      </c>
      <c r="E2749">
        <v>5.44</v>
      </c>
      <c r="F2749" s="8">
        <v>0.47989999999999999</v>
      </c>
      <c r="G2749" s="8">
        <v>0.58679999999999999</v>
      </c>
      <c r="H2749" s="8">
        <v>1</v>
      </c>
      <c r="I2749" t="s">
        <v>3147</v>
      </c>
    </row>
    <row r="2750" spans="1:9">
      <c r="A2750" s="12">
        <v>133.98144601929999</v>
      </c>
      <c r="B2750" s="12">
        <v>11.62602472433</v>
      </c>
      <c r="C2750" s="12">
        <v>-15.525</v>
      </c>
      <c r="D2750" s="12">
        <v>-12.904999999999999</v>
      </c>
      <c r="E2750">
        <v>5.44</v>
      </c>
      <c r="F2750" s="8">
        <v>1</v>
      </c>
      <c r="G2750" s="8">
        <v>0.73599999999999999</v>
      </c>
      <c r="H2750" s="8">
        <v>0.4803</v>
      </c>
      <c r="I2750" t="s">
        <v>3459</v>
      </c>
    </row>
    <row r="2751" spans="1:9">
      <c r="A2751" s="12">
        <v>161.71689424196001</v>
      </c>
      <c r="B2751" s="12">
        <v>-17.296874922940003</v>
      </c>
      <c r="C2751" s="12">
        <v>-15.864000000000001</v>
      </c>
      <c r="D2751" s="12">
        <v>-18.786000000000001</v>
      </c>
      <c r="E2751">
        <v>5.44</v>
      </c>
      <c r="F2751" s="8">
        <v>0.67030000000000001</v>
      </c>
      <c r="G2751" s="8">
        <v>0.73619999999999997</v>
      </c>
      <c r="H2751" s="8">
        <v>1</v>
      </c>
      <c r="I2751" t="s">
        <v>4878</v>
      </c>
    </row>
    <row r="2752" spans="1:9">
      <c r="A2752" s="12">
        <v>238.64421749586</v>
      </c>
      <c r="B2752" s="12">
        <v>20.310967516049999</v>
      </c>
      <c r="C2752" s="12">
        <v>-82.921999999999997</v>
      </c>
      <c r="D2752" s="12">
        <v>42.62</v>
      </c>
      <c r="E2752">
        <v>5.44</v>
      </c>
      <c r="F2752" s="8">
        <v>0.8</v>
      </c>
      <c r="G2752" s="8">
        <v>0.8</v>
      </c>
      <c r="H2752" s="8">
        <v>0.8</v>
      </c>
      <c r="I2752" t="s">
        <v>6744</v>
      </c>
    </row>
    <row r="2753" spans="1:9">
      <c r="A2753" s="12">
        <v>283.71740418944</v>
      </c>
      <c r="B2753" s="12">
        <v>41.602722334269998</v>
      </c>
      <c r="C2753" s="12">
        <v>-1.635</v>
      </c>
      <c r="D2753" s="12">
        <v>-2.6890000000000001</v>
      </c>
      <c r="E2753">
        <v>5.44</v>
      </c>
      <c r="F2753" s="8">
        <v>1</v>
      </c>
      <c r="G2753" s="8">
        <v>0.85409999999999997</v>
      </c>
      <c r="H2753" s="8">
        <v>0.72770000000000001</v>
      </c>
      <c r="I2753" t="s">
        <v>7117</v>
      </c>
    </row>
    <row r="2754" spans="1:9">
      <c r="A2754" s="12">
        <v>146.58596371018001</v>
      </c>
      <c r="B2754" s="12">
        <v>-76.776118769909999</v>
      </c>
      <c r="C2754" s="12">
        <v>83.013000000000005</v>
      </c>
      <c r="D2754" s="12">
        <v>-56.328000000000003</v>
      </c>
      <c r="E2754">
        <v>5.44</v>
      </c>
      <c r="F2754" s="8">
        <v>1</v>
      </c>
      <c r="G2754" s="8">
        <v>0.85409999999999997</v>
      </c>
      <c r="H2754" s="8">
        <v>0.72770000000000001</v>
      </c>
      <c r="I2754" t="s">
        <v>7928</v>
      </c>
    </row>
    <row r="2755" spans="1:9">
      <c r="A2755" s="12">
        <v>244.18032393416999</v>
      </c>
      <c r="B2755" s="12">
        <v>-53.811111415999996</v>
      </c>
      <c r="C2755" s="12">
        <v>8.0690000000000008</v>
      </c>
      <c r="D2755" s="12">
        <v>-0.998</v>
      </c>
      <c r="E2755">
        <v>5.44</v>
      </c>
      <c r="F2755" s="8">
        <v>1</v>
      </c>
      <c r="G2755" s="8">
        <v>0.64800000000000002</v>
      </c>
      <c r="H2755" s="8">
        <v>0.33460000000000001</v>
      </c>
      <c r="I2755" t="s">
        <v>8677</v>
      </c>
    </row>
    <row r="2756" spans="1:9">
      <c r="A2756" s="12">
        <v>244.82352751791669</v>
      </c>
      <c r="B2756" s="12">
        <v>-42.673972607222218</v>
      </c>
      <c r="C2756" s="12">
        <v>7.59</v>
      </c>
      <c r="D2756" s="12">
        <v>-13.3</v>
      </c>
      <c r="E2756">
        <v>5.44</v>
      </c>
      <c r="F2756" s="8">
        <v>0.67030000000000001</v>
      </c>
      <c r="G2756" s="8">
        <v>0.73619999999999997</v>
      </c>
      <c r="H2756" s="8">
        <v>1</v>
      </c>
      <c r="I2756" t="s">
        <v>8875</v>
      </c>
    </row>
    <row r="2757" spans="1:9">
      <c r="A2757" s="12">
        <v>101.55887961082999</v>
      </c>
      <c r="B2757" s="12">
        <v>59.441668933269995</v>
      </c>
      <c r="C2757" s="12">
        <v>-18.489000000000001</v>
      </c>
      <c r="D2757" s="12">
        <v>-8.39</v>
      </c>
      <c r="E2757">
        <v>5.44</v>
      </c>
      <c r="F2757" s="8">
        <v>0.63239999999999996</v>
      </c>
      <c r="G2757" s="8">
        <v>0.70809999999999995</v>
      </c>
      <c r="H2757" s="8">
        <v>1</v>
      </c>
      <c r="I2757" t="s">
        <v>9248</v>
      </c>
    </row>
    <row r="2758" spans="1:9">
      <c r="A2758" s="12">
        <v>241.58198655412005</v>
      </c>
      <c r="B2758" s="12">
        <v>67.810135212329996</v>
      </c>
      <c r="C2758" s="12">
        <v>-35.569000000000003</v>
      </c>
      <c r="D2758" s="12">
        <v>63.186</v>
      </c>
      <c r="E2758">
        <v>5.4409999999999998</v>
      </c>
      <c r="F2758" s="8">
        <v>0.6109</v>
      </c>
      <c r="G2758" s="8">
        <v>0.69189999999999996</v>
      </c>
      <c r="H2758" s="8">
        <v>1</v>
      </c>
      <c r="I2758" t="s">
        <v>1298</v>
      </c>
    </row>
    <row r="2759" spans="1:9">
      <c r="A2759" s="12">
        <v>62.593832756460003</v>
      </c>
      <c r="B2759" s="12">
        <v>-6.9238519327599999</v>
      </c>
      <c r="C2759" s="12">
        <v>0.1</v>
      </c>
      <c r="D2759" s="12">
        <v>-11.688000000000001</v>
      </c>
      <c r="E2759">
        <v>5.4420000000000002</v>
      </c>
      <c r="F2759" s="8">
        <v>1</v>
      </c>
      <c r="G2759" s="8">
        <v>0.85409999999999997</v>
      </c>
      <c r="H2759" s="8">
        <v>0.72770000000000001</v>
      </c>
      <c r="I2759" t="s">
        <v>1955</v>
      </c>
    </row>
    <row r="2760" spans="1:9">
      <c r="A2760" s="12">
        <v>112.95168546233</v>
      </c>
      <c r="B2760" s="12">
        <v>17.08604575659</v>
      </c>
      <c r="C2760" s="12">
        <v>39.384999999999998</v>
      </c>
      <c r="D2760" s="12">
        <v>-75.751999999999995</v>
      </c>
      <c r="E2760">
        <v>5.4420000000000002</v>
      </c>
      <c r="F2760" s="8">
        <v>1</v>
      </c>
      <c r="G2760" s="8">
        <v>0.79920000000000002</v>
      </c>
      <c r="H2760" s="8">
        <v>0.60450000000000004</v>
      </c>
      <c r="I2760" t="s">
        <v>3101</v>
      </c>
    </row>
    <row r="2761" spans="1:9">
      <c r="A2761" s="12">
        <v>329.09487781906</v>
      </c>
      <c r="B2761" s="12">
        <v>-37.25365462157</v>
      </c>
      <c r="C2761" s="12">
        <v>-24.413</v>
      </c>
      <c r="D2761" s="12">
        <v>-9.5920000000000005</v>
      </c>
      <c r="E2761">
        <v>5.4429999999999996</v>
      </c>
      <c r="F2761" s="8">
        <v>0.67030000000000001</v>
      </c>
      <c r="G2761" s="8">
        <v>0.73619999999999997</v>
      </c>
      <c r="H2761" s="8">
        <v>1</v>
      </c>
      <c r="I2761" t="s">
        <v>3518</v>
      </c>
    </row>
    <row r="2762" spans="1:9">
      <c r="A2762" s="12">
        <v>200.15760563227002</v>
      </c>
      <c r="B2762" s="12">
        <v>-52.747824824840002</v>
      </c>
      <c r="C2762" s="12">
        <v>-30.282</v>
      </c>
      <c r="D2762" s="12">
        <v>-16.303000000000001</v>
      </c>
      <c r="E2762">
        <v>5.4429999999999996</v>
      </c>
      <c r="F2762" s="8">
        <v>0.52290000000000003</v>
      </c>
      <c r="G2762" s="8">
        <v>0.62250000000000005</v>
      </c>
      <c r="H2762" s="8">
        <v>1</v>
      </c>
      <c r="I2762" t="s">
        <v>8342</v>
      </c>
    </row>
    <row r="2763" spans="1:9">
      <c r="A2763" s="12">
        <v>50.082226708589999</v>
      </c>
      <c r="B2763" s="12">
        <v>77.734763085029996</v>
      </c>
      <c r="C2763" s="12">
        <v>68.722999999999999</v>
      </c>
      <c r="D2763" s="12">
        <v>-67.063999999999993</v>
      </c>
      <c r="E2763">
        <v>5.444</v>
      </c>
      <c r="F2763" s="8">
        <v>0.73529999999999995</v>
      </c>
      <c r="G2763" s="8">
        <v>0.78269999999999995</v>
      </c>
      <c r="H2763" s="8">
        <v>1</v>
      </c>
      <c r="I2763" t="s">
        <v>1068</v>
      </c>
    </row>
    <row r="2764" spans="1:9">
      <c r="A2764" s="12">
        <v>70.014249713050006</v>
      </c>
      <c r="B2764" s="12">
        <v>12.197612973030001</v>
      </c>
      <c r="C2764" s="12">
        <v>-5.8000000000000003E-2</v>
      </c>
      <c r="D2764" s="12">
        <v>-12.345000000000001</v>
      </c>
      <c r="E2764">
        <v>5.4450000000000003</v>
      </c>
      <c r="F2764" s="8">
        <v>0.54959999999999998</v>
      </c>
      <c r="G2764" s="8">
        <v>0.64410000000000001</v>
      </c>
      <c r="H2764" s="8">
        <v>1</v>
      </c>
      <c r="I2764" t="s">
        <v>2055</v>
      </c>
    </row>
    <row r="2765" spans="1:9">
      <c r="A2765" s="12">
        <v>193.83096582955</v>
      </c>
      <c r="B2765" s="12">
        <v>-42.915733209819997</v>
      </c>
      <c r="C2765" s="12">
        <v>-38.063000000000002</v>
      </c>
      <c r="D2765" s="12">
        <v>-12.427</v>
      </c>
      <c r="E2765">
        <v>5.4450000000000003</v>
      </c>
      <c r="F2765" s="8">
        <v>1</v>
      </c>
      <c r="G2765" s="8">
        <v>0.67889999999999995</v>
      </c>
      <c r="H2765" s="8">
        <v>0.38229999999999997</v>
      </c>
      <c r="I2765" t="s">
        <v>5252</v>
      </c>
    </row>
    <row r="2766" spans="1:9">
      <c r="A2766" s="12">
        <v>118.67790932875</v>
      </c>
      <c r="B2766" s="12">
        <v>47.564593314749999</v>
      </c>
      <c r="C2766" s="12">
        <v>-46.948</v>
      </c>
      <c r="D2766" s="12">
        <v>1.373</v>
      </c>
      <c r="E2766">
        <v>5.4459999999999997</v>
      </c>
      <c r="F2766" s="8">
        <v>1</v>
      </c>
      <c r="G2766" s="8">
        <v>0.77500000000000002</v>
      </c>
      <c r="H2766" s="8">
        <v>0.55479999999999996</v>
      </c>
      <c r="I2766" t="s">
        <v>1506</v>
      </c>
    </row>
    <row r="2767" spans="1:9">
      <c r="A2767" s="12">
        <v>206.91057903914</v>
      </c>
      <c r="B2767" s="12">
        <v>-50.320688417780005</v>
      </c>
      <c r="C2767" s="12">
        <v>-141.15299999999999</v>
      </c>
      <c r="D2767" s="12">
        <v>-0.621</v>
      </c>
      <c r="E2767">
        <v>5.4459999999999997</v>
      </c>
      <c r="F2767" s="8">
        <v>1</v>
      </c>
      <c r="G2767" s="8">
        <v>0.79920000000000002</v>
      </c>
      <c r="H2767" s="8">
        <v>0.60450000000000004</v>
      </c>
      <c r="I2767" t="s">
        <v>8439</v>
      </c>
    </row>
    <row r="2768" spans="1:9">
      <c r="A2768" s="12">
        <v>276.72505744380999</v>
      </c>
      <c r="B2768" s="12">
        <v>-48.117239951210003</v>
      </c>
      <c r="C2768" s="12">
        <v>3.0409999999999999</v>
      </c>
      <c r="D2768" s="12">
        <v>-54.895000000000003</v>
      </c>
      <c r="E2768">
        <v>5.4459999999999997</v>
      </c>
      <c r="F2768" s="8">
        <v>1</v>
      </c>
      <c r="G2768" s="8">
        <v>0.83299999999999996</v>
      </c>
      <c r="H2768" s="8">
        <v>0.67869999999999997</v>
      </c>
      <c r="I2768" t="s">
        <v>8844</v>
      </c>
    </row>
    <row r="2769" spans="1:9">
      <c r="A2769" s="12">
        <v>109.06063606855</v>
      </c>
      <c r="B2769" s="12">
        <v>-15.58569059955</v>
      </c>
      <c r="C2769" s="12">
        <v>-45.414999999999999</v>
      </c>
      <c r="D2769" s="12">
        <v>-14.577999999999999</v>
      </c>
      <c r="E2769">
        <v>5.4470000000000001</v>
      </c>
      <c r="F2769" s="8">
        <v>0.63239999999999996</v>
      </c>
      <c r="G2769" s="8">
        <v>0.70809999999999995</v>
      </c>
      <c r="H2769" s="8">
        <v>1</v>
      </c>
      <c r="I2769" t="s">
        <v>2977</v>
      </c>
    </row>
    <row r="2770" spans="1:9">
      <c r="A2770" s="12">
        <v>135.68444879922001</v>
      </c>
      <c r="B2770" s="12">
        <v>24.452886728499998</v>
      </c>
      <c r="C2770" s="12">
        <v>-4.8010000000000002</v>
      </c>
      <c r="D2770" s="12">
        <v>-1.621</v>
      </c>
      <c r="E2770">
        <v>5.4470000000000001</v>
      </c>
      <c r="F2770" s="8">
        <v>0.6109</v>
      </c>
      <c r="G2770" s="8">
        <v>0.69189999999999996</v>
      </c>
      <c r="H2770" s="8">
        <v>1</v>
      </c>
      <c r="I2770" t="s">
        <v>4591</v>
      </c>
    </row>
    <row r="2771" spans="1:9">
      <c r="A2771" s="12">
        <v>165.06126957357998</v>
      </c>
      <c r="B2771" s="12">
        <v>45.526273965830001</v>
      </c>
      <c r="C2771" s="12">
        <v>9.5229999999999997</v>
      </c>
      <c r="D2771" s="12">
        <v>1.956</v>
      </c>
      <c r="E2771">
        <v>5.4480000000000004</v>
      </c>
      <c r="F2771" s="8">
        <v>1</v>
      </c>
      <c r="G2771" s="8">
        <v>0.73599999999999999</v>
      </c>
      <c r="H2771" s="8">
        <v>0.4803</v>
      </c>
      <c r="I2771" t="s">
        <v>1701</v>
      </c>
    </row>
    <row r="2772" spans="1:9">
      <c r="A2772" s="12">
        <v>107.58050321567001</v>
      </c>
      <c r="B2772" s="12">
        <v>-27.491519156640003</v>
      </c>
      <c r="C2772" s="12">
        <v>-9.3650000000000002</v>
      </c>
      <c r="D2772" s="12">
        <v>2.3769999999999998</v>
      </c>
      <c r="E2772">
        <v>5.4480000000000004</v>
      </c>
      <c r="F2772" s="8">
        <v>0.8</v>
      </c>
      <c r="G2772" s="8">
        <v>0.8</v>
      </c>
      <c r="H2772" s="8">
        <v>0.8</v>
      </c>
      <c r="I2772" t="s">
        <v>2994</v>
      </c>
    </row>
    <row r="2773" spans="1:9">
      <c r="A2773" s="12">
        <v>324.43929238219999</v>
      </c>
      <c r="B2773" s="12">
        <v>19.318609170150001</v>
      </c>
      <c r="C2773" s="12">
        <v>100.001</v>
      </c>
      <c r="D2773" s="12">
        <v>13.896000000000001</v>
      </c>
      <c r="E2773">
        <v>5.4480000000000004</v>
      </c>
      <c r="F2773" s="8">
        <v>0.88229999999999997</v>
      </c>
      <c r="G2773" s="8">
        <v>0.88190000000000002</v>
      </c>
      <c r="H2773" s="8">
        <v>1</v>
      </c>
      <c r="I2773" t="s">
        <v>4282</v>
      </c>
    </row>
    <row r="2774" spans="1:9">
      <c r="A2774" s="12">
        <v>163.43213460152</v>
      </c>
      <c r="B2774" s="12">
        <v>-2.1292055521800002</v>
      </c>
      <c r="C2774" s="12">
        <v>-83.400999999999996</v>
      </c>
      <c r="D2774" s="12">
        <v>15.387</v>
      </c>
      <c r="E2774">
        <v>5.4489999999999998</v>
      </c>
      <c r="F2774" s="8">
        <v>1</v>
      </c>
      <c r="G2774" s="8">
        <v>0.85409999999999997</v>
      </c>
      <c r="H2774" s="8">
        <v>0.72770000000000001</v>
      </c>
      <c r="I2774" t="s">
        <v>4902</v>
      </c>
    </row>
    <row r="2775" spans="1:9">
      <c r="A2775" s="12">
        <v>73.796675258340002</v>
      </c>
      <c r="B2775" s="12">
        <v>-74.936853171359999</v>
      </c>
      <c r="C2775" s="12">
        <v>27.434000000000001</v>
      </c>
      <c r="D2775" s="12">
        <v>61.284999999999997</v>
      </c>
      <c r="E2775">
        <v>5.4489999999999998</v>
      </c>
      <c r="F2775" s="8">
        <v>1</v>
      </c>
      <c r="G2775" s="8">
        <v>0.77500000000000002</v>
      </c>
      <c r="H2775" s="8">
        <v>0.55479999999999996</v>
      </c>
      <c r="I2775" t="s">
        <v>7747</v>
      </c>
    </row>
    <row r="2776" spans="1:9">
      <c r="A2776" s="12">
        <v>104.14364309959001</v>
      </c>
      <c r="B2776" s="12">
        <v>-79.420192156560006</v>
      </c>
      <c r="C2776" s="12">
        <v>-2.27</v>
      </c>
      <c r="D2776" s="12">
        <v>-1.24</v>
      </c>
      <c r="E2776">
        <v>5.4489999999999998</v>
      </c>
      <c r="F2776" s="8">
        <v>0.57499999999999996</v>
      </c>
      <c r="G2776" s="8">
        <v>0.66420000000000001</v>
      </c>
      <c r="H2776" s="8">
        <v>1</v>
      </c>
      <c r="I2776" t="s">
        <v>7881</v>
      </c>
    </row>
    <row r="2777" spans="1:9">
      <c r="A2777" s="12">
        <v>78.093560481170002</v>
      </c>
      <c r="B2777" s="12">
        <v>73.946677893430007</v>
      </c>
      <c r="C2777" s="12">
        <v>1.494</v>
      </c>
      <c r="D2777" s="12">
        <v>-27.186</v>
      </c>
      <c r="E2777">
        <v>5.45</v>
      </c>
      <c r="F2777" s="8">
        <v>0.57499999999999996</v>
      </c>
      <c r="G2777" s="8">
        <v>0.66420000000000001</v>
      </c>
      <c r="H2777" s="8">
        <v>1</v>
      </c>
      <c r="I2777" t="s">
        <v>1122</v>
      </c>
    </row>
    <row r="2778" spans="1:9">
      <c r="A2778" s="12">
        <v>57.086736594480001</v>
      </c>
      <c r="B2778" s="12">
        <v>23.421248854730003</v>
      </c>
      <c r="C2778" s="12">
        <v>19.695</v>
      </c>
      <c r="D2778" s="12">
        <v>-47.113</v>
      </c>
      <c r="E2778">
        <v>5.45</v>
      </c>
      <c r="F2778" s="8">
        <v>0.54959999999999998</v>
      </c>
      <c r="G2778" s="8">
        <v>0.64410000000000001</v>
      </c>
      <c r="H2778" s="8">
        <v>1</v>
      </c>
      <c r="I2778" t="s">
        <v>1865</v>
      </c>
    </row>
    <row r="2779" spans="1:9">
      <c r="A2779" s="12">
        <v>44.349027279810002</v>
      </c>
      <c r="B2779" s="12">
        <v>-23.862165571610003</v>
      </c>
      <c r="C2779" s="12">
        <v>101.712</v>
      </c>
      <c r="D2779" s="12">
        <v>-36.598999999999997</v>
      </c>
      <c r="E2779">
        <v>5.45</v>
      </c>
      <c r="F2779" s="8">
        <v>0.72599999999999998</v>
      </c>
      <c r="G2779" s="8">
        <v>0.7762</v>
      </c>
      <c r="H2779" s="8">
        <v>1</v>
      </c>
      <c r="I2779" t="s">
        <v>3613</v>
      </c>
    </row>
    <row r="2780" spans="1:9">
      <c r="A2780" s="12">
        <v>13.742108708333333</v>
      </c>
      <c r="B2780" s="12">
        <v>23.62832775</v>
      </c>
      <c r="C2780" s="12">
        <v>135.43</v>
      </c>
      <c r="D2780" s="12">
        <v>-48.61</v>
      </c>
      <c r="E2780">
        <v>5.45</v>
      </c>
      <c r="F2780" s="8">
        <v>1</v>
      </c>
      <c r="G2780" s="8">
        <v>0.83299999999999996</v>
      </c>
      <c r="H2780" s="8">
        <v>0.67869999999999997</v>
      </c>
      <c r="I2780" t="s">
        <v>4305</v>
      </c>
    </row>
    <row r="2781" spans="1:9">
      <c r="A2781" s="12">
        <v>224.19214600516</v>
      </c>
      <c r="B2781" s="12">
        <v>-11.409700030230001</v>
      </c>
      <c r="C2781" s="12">
        <v>8.8510000000000009</v>
      </c>
      <c r="D2781" s="12">
        <v>9.8149999999999995</v>
      </c>
      <c r="E2781">
        <v>5.45</v>
      </c>
      <c r="F2781" s="8">
        <v>1</v>
      </c>
      <c r="G2781" s="8">
        <v>0.77500000000000002</v>
      </c>
      <c r="H2781" s="8">
        <v>0.55479999999999996</v>
      </c>
      <c r="I2781" t="s">
        <v>5561</v>
      </c>
    </row>
    <row r="2782" spans="1:9">
      <c r="A2782" s="12">
        <v>231.82554358775997</v>
      </c>
      <c r="B2782" s="12">
        <v>-36.767559647749998</v>
      </c>
      <c r="C2782" s="12">
        <v>-19.792999999999999</v>
      </c>
      <c r="D2782" s="12">
        <v>-23.456</v>
      </c>
      <c r="E2782">
        <v>5.45</v>
      </c>
      <c r="F2782" s="8">
        <v>0.52290000000000003</v>
      </c>
      <c r="G2782" s="8">
        <v>0.62250000000000005</v>
      </c>
      <c r="H2782" s="8">
        <v>1</v>
      </c>
      <c r="I2782" t="s">
        <v>5583</v>
      </c>
    </row>
    <row r="2783" spans="1:9">
      <c r="A2783" s="12">
        <v>253.50765602791662</v>
      </c>
      <c r="B2783" s="12">
        <v>-41.80639104555555</v>
      </c>
      <c r="C2783" s="12">
        <v>-0.97</v>
      </c>
      <c r="D2783" s="12">
        <v>-3.19</v>
      </c>
      <c r="E2783">
        <v>5.45</v>
      </c>
      <c r="F2783" s="8">
        <v>0.45090000000000002</v>
      </c>
      <c r="G2783" s="8">
        <v>0.56169999999999998</v>
      </c>
      <c r="H2783" s="8">
        <v>1</v>
      </c>
      <c r="I2783" t="s">
        <v>5602</v>
      </c>
    </row>
    <row r="2784" spans="1:9">
      <c r="A2784" s="12">
        <v>231.57243190075002</v>
      </c>
      <c r="B2784" s="12">
        <v>34.335995101160002</v>
      </c>
      <c r="C2784" s="12">
        <v>-114.825</v>
      </c>
      <c r="D2784" s="12">
        <v>59.726999999999997</v>
      </c>
      <c r="E2784">
        <v>5.45</v>
      </c>
      <c r="F2784" s="8">
        <v>1</v>
      </c>
      <c r="G2784" s="8">
        <v>0.77500000000000002</v>
      </c>
      <c r="H2784" s="8">
        <v>0.55479999999999996</v>
      </c>
      <c r="I2784" t="s">
        <v>7035</v>
      </c>
    </row>
    <row r="2785" spans="1:9">
      <c r="A2785" s="12">
        <v>82.533749999999998</v>
      </c>
      <c r="B2785" s="12">
        <v>-47.075833333333335</v>
      </c>
      <c r="C2785" s="12" t="s">
        <v>9341</v>
      </c>
      <c r="D2785" s="12" t="s">
        <v>9341</v>
      </c>
      <c r="E2785">
        <v>5.45</v>
      </c>
      <c r="F2785" s="8">
        <v>1</v>
      </c>
      <c r="G2785" s="8">
        <v>0.88360000000000005</v>
      </c>
      <c r="H2785" s="8">
        <v>0.8</v>
      </c>
      <c r="I2785" t="s">
        <v>7173</v>
      </c>
    </row>
    <row r="2786" spans="1:9">
      <c r="A2786" s="12">
        <v>79.842229214309995</v>
      </c>
      <c r="B2786" s="12">
        <v>-50.605967165780001</v>
      </c>
      <c r="C2786" s="12">
        <v>23.314</v>
      </c>
      <c r="D2786" s="12">
        <v>227.768</v>
      </c>
      <c r="E2786">
        <v>5.45</v>
      </c>
      <c r="F2786" s="8">
        <v>0.8</v>
      </c>
      <c r="G2786" s="8">
        <v>0.8</v>
      </c>
      <c r="H2786" s="8">
        <v>0.8</v>
      </c>
      <c r="I2786" t="s">
        <v>7294</v>
      </c>
    </row>
    <row r="2787" spans="1:9">
      <c r="A2787" s="12">
        <v>159.3627838715</v>
      </c>
      <c r="B2787" s="12">
        <v>-58.73333781697</v>
      </c>
      <c r="C2787" s="12">
        <v>-7.3710000000000004</v>
      </c>
      <c r="D2787" s="12">
        <v>3.4260000000000002</v>
      </c>
      <c r="E2787">
        <v>5.45</v>
      </c>
      <c r="F2787" s="8">
        <v>0.6109</v>
      </c>
      <c r="G2787" s="8">
        <v>0.69189999999999996</v>
      </c>
      <c r="H2787" s="8">
        <v>1</v>
      </c>
      <c r="I2787" t="s">
        <v>7786</v>
      </c>
    </row>
    <row r="2788" spans="1:9">
      <c r="A2788" s="12">
        <v>39.704135197699998</v>
      </c>
      <c r="B2788" s="12">
        <v>21.961402054409998</v>
      </c>
      <c r="C2788" s="12">
        <v>-4.2030000000000003</v>
      </c>
      <c r="D2788" s="12">
        <v>-15.103</v>
      </c>
      <c r="E2788">
        <v>5.4509999999999996</v>
      </c>
      <c r="F2788" s="8">
        <v>0.76519999999999999</v>
      </c>
      <c r="G2788" s="8">
        <v>0.80349999999999999</v>
      </c>
      <c r="H2788" s="8">
        <v>1</v>
      </c>
      <c r="I2788" t="s">
        <v>4349</v>
      </c>
    </row>
    <row r="2789" spans="1:9">
      <c r="A2789" s="12">
        <v>273.97271712142998</v>
      </c>
      <c r="B2789" s="12">
        <v>-44.206453377610003</v>
      </c>
      <c r="C2789" s="12">
        <v>67.283000000000001</v>
      </c>
      <c r="D2789" s="12">
        <v>12.211</v>
      </c>
      <c r="E2789">
        <v>5.4509999999999996</v>
      </c>
      <c r="F2789" s="8">
        <v>1</v>
      </c>
      <c r="G2789" s="8">
        <v>0.85409999999999997</v>
      </c>
      <c r="H2789" s="8">
        <v>0.72770000000000001</v>
      </c>
      <c r="I2789" t="s">
        <v>5626</v>
      </c>
    </row>
    <row r="2790" spans="1:9">
      <c r="A2790" s="12">
        <v>294.39338985811003</v>
      </c>
      <c r="B2790" s="12">
        <v>-14.30179948568</v>
      </c>
      <c r="C2790" s="12">
        <v>-104.66</v>
      </c>
      <c r="D2790" s="12">
        <v>-146.30099999999999</v>
      </c>
      <c r="E2790">
        <v>5.4509999999999996</v>
      </c>
      <c r="F2790" s="8">
        <v>0.8</v>
      </c>
      <c r="G2790" s="8">
        <v>0.8</v>
      </c>
      <c r="H2790" s="8">
        <v>0.8</v>
      </c>
      <c r="I2790" t="s">
        <v>6168</v>
      </c>
    </row>
    <row r="2791" spans="1:9">
      <c r="A2791" s="12">
        <v>290.14869320871003</v>
      </c>
      <c r="B2791" s="12">
        <v>0.89215958903999992</v>
      </c>
      <c r="C2791" s="12">
        <v>5.6520000000000001</v>
      </c>
      <c r="D2791" s="12">
        <v>3.8250000000000002</v>
      </c>
      <c r="E2791">
        <v>5.4509999999999996</v>
      </c>
      <c r="F2791" s="8">
        <v>0.57499999999999996</v>
      </c>
      <c r="G2791" s="8">
        <v>0.66420000000000001</v>
      </c>
      <c r="H2791" s="8">
        <v>1</v>
      </c>
      <c r="I2791" t="s">
        <v>6355</v>
      </c>
    </row>
    <row r="2792" spans="1:9">
      <c r="A2792" s="12">
        <v>87.569940582450002</v>
      </c>
      <c r="B2792" s="12">
        <v>-79.361361087729989</v>
      </c>
      <c r="C2792" s="12">
        <v>-4.8150000000000004</v>
      </c>
      <c r="D2792" s="12">
        <v>66.518000000000001</v>
      </c>
      <c r="E2792">
        <v>5.4509999999999996</v>
      </c>
      <c r="F2792" s="8">
        <v>0.57499999999999996</v>
      </c>
      <c r="G2792" s="8">
        <v>0.66420000000000001</v>
      </c>
      <c r="H2792" s="8">
        <v>1</v>
      </c>
      <c r="I2792" t="s">
        <v>7884</v>
      </c>
    </row>
    <row r="2793" spans="1:9">
      <c r="A2793" s="12">
        <v>128.65074955541999</v>
      </c>
      <c r="B2793" s="12">
        <v>65.145113074870011</v>
      </c>
      <c r="C2793" s="12">
        <v>-79.361999999999995</v>
      </c>
      <c r="D2793" s="12">
        <v>-65.977000000000004</v>
      </c>
      <c r="E2793">
        <v>5.4530000000000003</v>
      </c>
      <c r="F2793" s="8">
        <v>0.65039999999999998</v>
      </c>
      <c r="G2793" s="8">
        <v>0.72150000000000003</v>
      </c>
      <c r="H2793" s="8">
        <v>1</v>
      </c>
      <c r="I2793" t="s">
        <v>1383</v>
      </c>
    </row>
    <row r="2794" spans="1:9">
      <c r="A2794" s="12">
        <v>211.67843038541997</v>
      </c>
      <c r="B2794" s="12">
        <v>-9.3135152371200007</v>
      </c>
      <c r="C2794" s="12">
        <v>-140.625</v>
      </c>
      <c r="D2794" s="12">
        <v>4.024</v>
      </c>
      <c r="E2794">
        <v>5.4530000000000003</v>
      </c>
      <c r="F2794" s="8">
        <v>0.89859999999999995</v>
      </c>
      <c r="G2794" s="8">
        <v>0.89249999999999996</v>
      </c>
      <c r="H2794" s="8">
        <v>1</v>
      </c>
      <c r="I2794" t="s">
        <v>5446</v>
      </c>
    </row>
    <row r="2795" spans="1:9">
      <c r="A2795" s="12">
        <v>243.31428756434997</v>
      </c>
      <c r="B2795" s="12">
        <v>5.0210912429299999</v>
      </c>
      <c r="C2795" s="12">
        <v>35.792000000000002</v>
      </c>
      <c r="D2795" s="12">
        <v>-3.5859999999999999</v>
      </c>
      <c r="E2795">
        <v>5.4530000000000003</v>
      </c>
      <c r="F2795" s="8">
        <v>1</v>
      </c>
      <c r="G2795" s="8">
        <v>0.73599999999999999</v>
      </c>
      <c r="H2795" s="8">
        <v>0.4803</v>
      </c>
      <c r="I2795" t="s">
        <v>6431</v>
      </c>
    </row>
    <row r="2796" spans="1:9">
      <c r="A2796" s="12">
        <v>82.539495623470003</v>
      </c>
      <c r="B2796" s="12">
        <v>-47.077654485230006</v>
      </c>
      <c r="C2796" s="12">
        <v>20.780999999999999</v>
      </c>
      <c r="D2796" s="12">
        <v>-132.12799999999999</v>
      </c>
      <c r="E2796">
        <v>5.4530000000000003</v>
      </c>
      <c r="F2796" s="8">
        <v>1</v>
      </c>
      <c r="G2796" s="8">
        <v>0.92759999999999998</v>
      </c>
      <c r="H2796" s="8">
        <v>0.91679999999999995</v>
      </c>
      <c r="I2796" t="s">
        <v>7172</v>
      </c>
    </row>
    <row r="2797" spans="1:9">
      <c r="A2797" s="12">
        <v>130.33130244080999</v>
      </c>
      <c r="B2797" s="12">
        <v>-78.963362749460003</v>
      </c>
      <c r="C2797" s="12">
        <v>-29.43</v>
      </c>
      <c r="D2797" s="12">
        <v>26.831</v>
      </c>
      <c r="E2797">
        <v>5.4530000000000003</v>
      </c>
      <c r="F2797" s="8">
        <v>0.54959999999999998</v>
      </c>
      <c r="G2797" s="8">
        <v>0.64410000000000001</v>
      </c>
      <c r="H2797" s="8">
        <v>1</v>
      </c>
      <c r="I2797" t="s">
        <v>7878</v>
      </c>
    </row>
    <row r="2798" spans="1:9">
      <c r="A2798" s="12">
        <v>67.662037997159999</v>
      </c>
      <c r="B2798" s="12">
        <v>15.69187789749</v>
      </c>
      <c r="C2798" s="12">
        <v>103.488</v>
      </c>
      <c r="D2798" s="12">
        <v>-24.353999999999999</v>
      </c>
      <c r="E2798">
        <v>5.4539999999999997</v>
      </c>
      <c r="F2798" s="8">
        <v>0.8</v>
      </c>
      <c r="G2798" s="8">
        <v>0.8</v>
      </c>
      <c r="H2798" s="8">
        <v>0.8</v>
      </c>
      <c r="I2798" t="s">
        <v>2042</v>
      </c>
    </row>
    <row r="2799" spans="1:9">
      <c r="A2799" s="12">
        <v>191.00221374837</v>
      </c>
      <c r="B2799" s="12">
        <v>-28.323957499660001</v>
      </c>
      <c r="C2799" s="12">
        <v>-29.439</v>
      </c>
      <c r="D2799" s="12">
        <v>-39.459000000000003</v>
      </c>
      <c r="E2799">
        <v>5.4539999999999997</v>
      </c>
      <c r="F2799" s="8">
        <v>1</v>
      </c>
      <c r="G2799" s="8">
        <v>0.78720000000000001</v>
      </c>
      <c r="H2799" s="8">
        <v>0.57969999999999999</v>
      </c>
      <c r="I2799" t="s">
        <v>5212</v>
      </c>
    </row>
    <row r="2800" spans="1:9">
      <c r="A2800" s="12">
        <v>142.90112962462001</v>
      </c>
      <c r="B2800" s="12">
        <v>-73.080913077760002</v>
      </c>
      <c r="C2800" s="12">
        <v>-24.297000000000001</v>
      </c>
      <c r="D2800" s="12">
        <v>1.409</v>
      </c>
      <c r="E2800">
        <v>5.4539999999999997</v>
      </c>
      <c r="F2800" s="8">
        <v>1</v>
      </c>
      <c r="G2800" s="8">
        <v>0.77500000000000002</v>
      </c>
      <c r="H2800" s="8">
        <v>0.55479999999999996</v>
      </c>
      <c r="I2800" t="s">
        <v>7873</v>
      </c>
    </row>
    <row r="2801" spans="1:9">
      <c r="A2801" s="12">
        <v>13.75129619949</v>
      </c>
      <c r="B2801" s="12">
        <v>-69.527084639530003</v>
      </c>
      <c r="C2801" s="12">
        <v>6.931</v>
      </c>
      <c r="D2801" s="12">
        <v>-43.593000000000004</v>
      </c>
      <c r="E2801">
        <v>5.4539999999999997</v>
      </c>
      <c r="F2801" s="8">
        <v>1</v>
      </c>
      <c r="G2801" s="8">
        <v>0.79920000000000002</v>
      </c>
      <c r="H2801" s="8">
        <v>0.60450000000000004</v>
      </c>
      <c r="I2801" t="s">
        <v>8002</v>
      </c>
    </row>
    <row r="2802" spans="1:9">
      <c r="A2802" s="12">
        <v>86.859148233249996</v>
      </c>
      <c r="B2802" s="12">
        <v>17.72914224062</v>
      </c>
      <c r="C2802" s="12">
        <v>-3</v>
      </c>
      <c r="D2802" s="12">
        <v>-4.3390000000000004</v>
      </c>
      <c r="E2802">
        <v>5.4550000000000001</v>
      </c>
      <c r="F2802" s="8">
        <v>0.86680000000000001</v>
      </c>
      <c r="G2802" s="8">
        <v>0.87180000000000002</v>
      </c>
      <c r="H2802" s="8">
        <v>1</v>
      </c>
      <c r="I2802" t="s">
        <v>2420</v>
      </c>
    </row>
    <row r="2803" spans="1:9">
      <c r="A2803" s="12">
        <v>16.423796294540001</v>
      </c>
      <c r="B2803" s="12">
        <v>21.465447779639998</v>
      </c>
      <c r="C2803" s="12">
        <v>54.951999999999998</v>
      </c>
      <c r="D2803" s="12">
        <v>-15.938000000000001</v>
      </c>
      <c r="E2803">
        <v>5.4550000000000001</v>
      </c>
      <c r="F2803" s="8">
        <v>0.57499999999999996</v>
      </c>
      <c r="G2803" s="8">
        <v>0.66420000000000001</v>
      </c>
      <c r="H2803" s="8">
        <v>1</v>
      </c>
      <c r="I2803" t="s">
        <v>4260</v>
      </c>
    </row>
    <row r="2804" spans="1:9">
      <c r="A2804" s="12">
        <v>299.30778169038996</v>
      </c>
      <c r="B2804" s="12">
        <v>40.367825882079998</v>
      </c>
      <c r="C2804" s="12">
        <v>6.7990000000000004</v>
      </c>
      <c r="D2804" s="12">
        <v>0.14199999999999999</v>
      </c>
      <c r="E2804">
        <v>5.4550000000000001</v>
      </c>
      <c r="F2804" s="8">
        <v>0.52290000000000003</v>
      </c>
      <c r="G2804" s="8">
        <v>0.62250000000000005</v>
      </c>
      <c r="H2804" s="8">
        <v>1</v>
      </c>
      <c r="I2804" t="s">
        <v>7125</v>
      </c>
    </row>
    <row r="2805" spans="1:9">
      <c r="A2805" s="12">
        <v>204.87686642935</v>
      </c>
      <c r="B2805" s="12">
        <v>52.921207634369999</v>
      </c>
      <c r="C2805" s="12">
        <v>-136.11500000000001</v>
      </c>
      <c r="D2805" s="12">
        <v>55.899000000000001</v>
      </c>
      <c r="E2805">
        <v>5.4560000000000004</v>
      </c>
      <c r="F2805" s="8">
        <v>0.65039999999999998</v>
      </c>
      <c r="G2805" s="8">
        <v>0.72150000000000003</v>
      </c>
      <c r="H2805" s="8">
        <v>1</v>
      </c>
      <c r="I2805" t="s">
        <v>1624</v>
      </c>
    </row>
    <row r="2806" spans="1:9">
      <c r="A2806" s="12">
        <v>80.061143416059991</v>
      </c>
      <c r="B2806" s="12">
        <v>41.086237720940005</v>
      </c>
      <c r="C2806" s="12">
        <v>-12.007</v>
      </c>
      <c r="D2806" s="12">
        <v>-60.215000000000003</v>
      </c>
      <c r="E2806">
        <v>5.4560000000000004</v>
      </c>
      <c r="F2806" s="8">
        <v>0.67030000000000001</v>
      </c>
      <c r="G2806" s="8">
        <v>0.73619999999999997</v>
      </c>
      <c r="H2806" s="8">
        <v>1</v>
      </c>
      <c r="I2806" t="s">
        <v>2239</v>
      </c>
    </row>
    <row r="2807" spans="1:9">
      <c r="A2807" s="12">
        <v>83.214220893309999</v>
      </c>
      <c r="B2807" s="12">
        <v>-38.513369624980001</v>
      </c>
      <c r="C2807" s="12">
        <v>48.475000000000001</v>
      </c>
      <c r="D2807" s="12">
        <v>-10.959</v>
      </c>
      <c r="E2807">
        <v>5.4560000000000004</v>
      </c>
      <c r="F2807" s="8">
        <v>1</v>
      </c>
      <c r="G2807" s="8">
        <v>0.79920000000000002</v>
      </c>
      <c r="H2807" s="8">
        <v>0.60450000000000004</v>
      </c>
      <c r="I2807" t="s">
        <v>2402</v>
      </c>
    </row>
    <row r="2808" spans="1:9">
      <c r="A2808" s="12">
        <v>282.21037394937002</v>
      </c>
      <c r="B2808" s="12">
        <v>-43.680043323299998</v>
      </c>
      <c r="C2808" s="12">
        <v>24.062999999999999</v>
      </c>
      <c r="D2808" s="12">
        <v>-16.779</v>
      </c>
      <c r="E2808">
        <v>5.4560000000000004</v>
      </c>
      <c r="F2808" s="8">
        <v>0.67030000000000001</v>
      </c>
      <c r="G2808" s="8">
        <v>0.73619999999999997</v>
      </c>
      <c r="H2808" s="8">
        <v>1</v>
      </c>
      <c r="I2808" t="s">
        <v>5634</v>
      </c>
    </row>
    <row r="2809" spans="1:9">
      <c r="A2809" s="12">
        <v>129.32847167108002</v>
      </c>
      <c r="B2809" s="12">
        <v>-62.853464720590004</v>
      </c>
      <c r="C2809" s="12">
        <v>-10.712999999999999</v>
      </c>
      <c r="D2809" s="12">
        <v>-21.77</v>
      </c>
      <c r="E2809">
        <v>5.4560000000000004</v>
      </c>
      <c r="F2809" s="8">
        <v>1</v>
      </c>
      <c r="G2809" s="8">
        <v>0.83299999999999996</v>
      </c>
      <c r="H2809" s="8">
        <v>0.67869999999999997</v>
      </c>
      <c r="I2809" t="s">
        <v>7624</v>
      </c>
    </row>
    <row r="2810" spans="1:9">
      <c r="A2810" s="12">
        <v>174.39165521197</v>
      </c>
      <c r="B2810" s="12">
        <v>-47.747298086880001</v>
      </c>
      <c r="C2810" s="12">
        <v>-74.716999999999999</v>
      </c>
      <c r="D2810" s="12">
        <v>18.853999999999999</v>
      </c>
      <c r="E2810">
        <v>5.4560000000000004</v>
      </c>
      <c r="F2810" s="8">
        <v>1</v>
      </c>
      <c r="G2810" s="8">
        <v>0.79920000000000002</v>
      </c>
      <c r="H2810" s="8">
        <v>0.60450000000000004</v>
      </c>
      <c r="I2810" t="s">
        <v>7957</v>
      </c>
    </row>
    <row r="2811" spans="1:9">
      <c r="A2811" s="12">
        <v>275.90186973745</v>
      </c>
      <c r="B2811" s="12">
        <v>-75.044277069079996</v>
      </c>
      <c r="C2811" s="12">
        <v>4.6210000000000004</v>
      </c>
      <c r="D2811" s="12">
        <v>19.73</v>
      </c>
      <c r="E2811">
        <v>5.4560000000000004</v>
      </c>
      <c r="F2811" s="8">
        <v>0.6109</v>
      </c>
      <c r="G2811" s="8">
        <v>0.69189999999999996</v>
      </c>
      <c r="H2811" s="8">
        <v>1</v>
      </c>
      <c r="I2811" t="s">
        <v>8366</v>
      </c>
    </row>
    <row r="2812" spans="1:9">
      <c r="A2812" s="12">
        <v>131.62727880032003</v>
      </c>
      <c r="B2812" s="12">
        <v>-45.912505321749997</v>
      </c>
      <c r="C2812" s="12">
        <v>-4.8339999999999996</v>
      </c>
      <c r="D2812" s="12">
        <v>4.55</v>
      </c>
      <c r="E2812">
        <v>5.4589999999999996</v>
      </c>
      <c r="F2812" s="8">
        <v>0.52290000000000003</v>
      </c>
      <c r="G2812" s="8">
        <v>0.62250000000000005</v>
      </c>
      <c r="H2812" s="8">
        <v>1</v>
      </c>
      <c r="I2812" t="s">
        <v>7328</v>
      </c>
    </row>
    <row r="2813" spans="1:9">
      <c r="A2813" s="12">
        <v>337.47074152159001</v>
      </c>
      <c r="B2813" s="12">
        <v>78.824286675719989</v>
      </c>
      <c r="C2813" s="12">
        <v>3.5430000000000001</v>
      </c>
      <c r="D2813" s="12">
        <v>-20.84</v>
      </c>
      <c r="E2813">
        <v>5.46</v>
      </c>
      <c r="F2813" s="8">
        <v>0.67030000000000001</v>
      </c>
      <c r="G2813" s="8">
        <v>0.73619999999999997</v>
      </c>
      <c r="H2813" s="8">
        <v>1</v>
      </c>
      <c r="I2813" t="s">
        <v>1020</v>
      </c>
    </row>
    <row r="2814" spans="1:9">
      <c r="A2814" s="12">
        <v>86.475174825889994</v>
      </c>
      <c r="B2814" s="12">
        <v>49.826271043990005</v>
      </c>
      <c r="C2814" s="12">
        <v>-11.087</v>
      </c>
      <c r="D2814" s="12">
        <v>3.7029999999999998</v>
      </c>
      <c r="E2814">
        <v>5.46</v>
      </c>
      <c r="F2814" s="8">
        <v>0.65039999999999998</v>
      </c>
      <c r="G2814" s="8">
        <v>0.72150000000000003</v>
      </c>
      <c r="H2814" s="8">
        <v>1</v>
      </c>
      <c r="I2814" t="s">
        <v>1131</v>
      </c>
    </row>
    <row r="2815" spans="1:9">
      <c r="A2815" s="12">
        <v>184.70827162005003</v>
      </c>
      <c r="B2815" s="12">
        <v>75.160560713920006</v>
      </c>
      <c r="C2815" s="12">
        <v>-35.386000000000003</v>
      </c>
      <c r="D2815" s="12">
        <v>4.0279999999999996</v>
      </c>
      <c r="E2815">
        <v>5.46</v>
      </c>
      <c r="F2815" s="8">
        <v>0.63239999999999996</v>
      </c>
      <c r="G2815" s="8">
        <v>0.70809999999999995</v>
      </c>
      <c r="H2815" s="8">
        <v>1</v>
      </c>
      <c r="I2815" t="s">
        <v>1375</v>
      </c>
    </row>
    <row r="2816" spans="1:9">
      <c r="A2816" s="12">
        <v>56.20089556752</v>
      </c>
      <c r="B2816" s="12">
        <v>24.28946759207</v>
      </c>
      <c r="C2816" s="12">
        <v>19.849</v>
      </c>
      <c r="D2816" s="12">
        <v>-44.966000000000001</v>
      </c>
      <c r="E2816">
        <v>5.46</v>
      </c>
      <c r="F2816" s="8">
        <v>0.53700000000000003</v>
      </c>
      <c r="G2816" s="8">
        <v>0.63400000000000001</v>
      </c>
      <c r="H2816" s="8">
        <v>1</v>
      </c>
      <c r="I2816" t="s">
        <v>1814</v>
      </c>
    </row>
    <row r="2817" spans="1:9">
      <c r="A2817" s="12">
        <v>82.810549291666661</v>
      </c>
      <c r="B2817" s="12">
        <v>3.2921313611111112</v>
      </c>
      <c r="C2817" s="12">
        <v>-0.22</v>
      </c>
      <c r="D2817" s="12">
        <v>-1.5</v>
      </c>
      <c r="E2817">
        <v>5.46</v>
      </c>
      <c r="F2817" s="8">
        <v>0.50129999999999997</v>
      </c>
      <c r="G2817" s="8">
        <v>0.60470000000000002</v>
      </c>
      <c r="H2817" s="8">
        <v>1</v>
      </c>
      <c r="I2817" t="s">
        <v>2353</v>
      </c>
    </row>
    <row r="2818" spans="1:9">
      <c r="A2818" s="12">
        <v>91.633734932479996</v>
      </c>
      <c r="B2818" s="12">
        <v>-23.110848372480003</v>
      </c>
      <c r="C2818" s="12">
        <v>-11.298</v>
      </c>
      <c r="D2818" s="12">
        <v>-25.756</v>
      </c>
      <c r="E2818">
        <v>5.46</v>
      </c>
      <c r="F2818" s="8">
        <v>0.65039999999999998</v>
      </c>
      <c r="G2818" s="8">
        <v>0.72150000000000003</v>
      </c>
      <c r="H2818" s="8">
        <v>1</v>
      </c>
      <c r="I2818" t="s">
        <v>2579</v>
      </c>
    </row>
    <row r="2819" spans="1:9">
      <c r="A2819" s="12">
        <v>104.39129593000001</v>
      </c>
      <c r="B2819" s="12">
        <v>-24.630832049166667</v>
      </c>
      <c r="C2819" s="12">
        <v>-90.29</v>
      </c>
      <c r="D2819" s="12">
        <v>92.2</v>
      </c>
      <c r="E2819">
        <v>5.46</v>
      </c>
      <c r="F2819" s="8">
        <v>0.8</v>
      </c>
      <c r="G2819" s="8">
        <v>0.8</v>
      </c>
      <c r="H2819" s="8">
        <v>0.8</v>
      </c>
      <c r="I2819" t="s">
        <v>2929</v>
      </c>
    </row>
    <row r="2820" spans="1:9">
      <c r="A2820" s="12">
        <v>344.36658535524003</v>
      </c>
      <c r="B2820" s="12">
        <v>20.768832511139998</v>
      </c>
      <c r="C2820" s="12">
        <v>207.328</v>
      </c>
      <c r="D2820" s="12">
        <v>61.164000000000001</v>
      </c>
      <c r="E2820">
        <v>5.46</v>
      </c>
      <c r="F2820" s="8">
        <v>1</v>
      </c>
      <c r="G2820" s="8">
        <v>0.89290000000000003</v>
      </c>
      <c r="H2820" s="8">
        <v>0.82379999999999998</v>
      </c>
      <c r="I2820" t="s">
        <v>4244</v>
      </c>
    </row>
    <row r="2821" spans="1:9">
      <c r="A2821" s="12">
        <v>137.39820723956001</v>
      </c>
      <c r="B2821" s="12">
        <v>-8.7876484712000007</v>
      </c>
      <c r="C2821" s="12">
        <v>-17.023</v>
      </c>
      <c r="D2821" s="12">
        <v>-7.0629999999999997</v>
      </c>
      <c r="E2821">
        <v>5.46</v>
      </c>
      <c r="F2821" s="8">
        <v>1</v>
      </c>
      <c r="G2821" s="8">
        <v>0.83299999999999996</v>
      </c>
      <c r="H2821" s="8">
        <v>0.67869999999999997</v>
      </c>
      <c r="I2821" t="s">
        <v>4602</v>
      </c>
    </row>
    <row r="2822" spans="1:9">
      <c r="A2822" s="12">
        <v>158.04905602062126</v>
      </c>
      <c r="B2822" s="12">
        <v>14.137269688445278</v>
      </c>
      <c r="C2822" s="12">
        <v>-41.712000000000003</v>
      </c>
      <c r="D2822" s="12">
        <v>24.774000000000001</v>
      </c>
      <c r="E2822">
        <v>5.46</v>
      </c>
      <c r="F2822" s="8">
        <v>1</v>
      </c>
      <c r="G2822" s="8">
        <v>0.64800000000000002</v>
      </c>
      <c r="H2822" s="8">
        <v>0.33460000000000001</v>
      </c>
      <c r="I2822" t="s">
        <v>4837</v>
      </c>
    </row>
    <row r="2823" spans="1:9">
      <c r="A2823" s="12">
        <v>142.52129136527998</v>
      </c>
      <c r="B2823" s="12">
        <v>-51.517164578239999</v>
      </c>
      <c r="C2823" s="12">
        <v>-19.172999999999998</v>
      </c>
      <c r="D2823" s="12">
        <v>11.718</v>
      </c>
      <c r="E2823">
        <v>5.46</v>
      </c>
      <c r="F2823" s="8">
        <v>0.54959999999999998</v>
      </c>
      <c r="G2823" s="8">
        <v>0.64410000000000001</v>
      </c>
      <c r="H2823" s="8">
        <v>1</v>
      </c>
      <c r="I2823" t="s">
        <v>7486</v>
      </c>
    </row>
    <row r="2824" spans="1:9">
      <c r="A2824" s="12">
        <v>63.702271992440004</v>
      </c>
      <c r="B2824" s="12">
        <v>-62.191811278729993</v>
      </c>
      <c r="C2824" s="12">
        <v>-2.77</v>
      </c>
      <c r="D2824" s="12">
        <v>97.924999999999997</v>
      </c>
      <c r="E2824">
        <v>5.46</v>
      </c>
      <c r="F2824" s="8">
        <v>1</v>
      </c>
      <c r="G2824" s="8">
        <v>0.83299999999999996</v>
      </c>
      <c r="H2824" s="8">
        <v>0.67869999999999997</v>
      </c>
      <c r="I2824" t="s">
        <v>7578</v>
      </c>
    </row>
    <row r="2825" spans="1:9">
      <c r="A2825" s="12">
        <v>229.70476361891002</v>
      </c>
      <c r="B2825" s="12">
        <v>-60.496332211949998</v>
      </c>
      <c r="C2825" s="12">
        <v>-3.109</v>
      </c>
      <c r="D2825" s="12">
        <v>-3.78</v>
      </c>
      <c r="E2825">
        <v>5.46</v>
      </c>
      <c r="F2825" s="8">
        <v>0.8</v>
      </c>
      <c r="G2825" s="8">
        <v>0.8</v>
      </c>
      <c r="H2825" s="8">
        <v>0.8</v>
      </c>
      <c r="I2825" t="s">
        <v>8520</v>
      </c>
    </row>
    <row r="2826" spans="1:9">
      <c r="A2826" s="12">
        <v>327.72729627626995</v>
      </c>
      <c r="B2826" s="12">
        <v>-82.718904739720003</v>
      </c>
      <c r="C2826" s="12">
        <v>70.028000000000006</v>
      </c>
      <c r="D2826" s="12">
        <v>-33.713999999999999</v>
      </c>
      <c r="E2826">
        <v>5.46</v>
      </c>
      <c r="F2826" s="8">
        <v>0.8</v>
      </c>
      <c r="G2826" s="8">
        <v>0.8</v>
      </c>
      <c r="H2826" s="8">
        <v>0.8</v>
      </c>
      <c r="I2826" t="s">
        <v>9025</v>
      </c>
    </row>
    <row r="2827" spans="1:9">
      <c r="A2827" s="12">
        <v>53.035868415819998</v>
      </c>
      <c r="B2827" s="12">
        <v>48.023480152410002</v>
      </c>
      <c r="C2827" s="12">
        <v>18.314</v>
      </c>
      <c r="D2827" s="12">
        <v>-28.722999999999999</v>
      </c>
      <c r="E2827">
        <v>5.4610000000000003</v>
      </c>
      <c r="F2827" s="8">
        <v>0.57499999999999996</v>
      </c>
      <c r="G2827" s="8">
        <v>0.66420000000000001</v>
      </c>
      <c r="H2827" s="8">
        <v>1</v>
      </c>
      <c r="I2827" t="s">
        <v>652</v>
      </c>
    </row>
    <row r="2828" spans="1:9">
      <c r="A2828" s="12">
        <v>278.47285965291002</v>
      </c>
      <c r="B2828" s="12">
        <v>-24.032281995149997</v>
      </c>
      <c r="C2828" s="12">
        <v>-2.5430000000000001</v>
      </c>
      <c r="D2828" s="12">
        <v>-7.3460000000000001</v>
      </c>
      <c r="E2828">
        <v>5.4610000000000003</v>
      </c>
      <c r="F2828" s="8">
        <v>1</v>
      </c>
      <c r="G2828" s="8">
        <v>0.78720000000000001</v>
      </c>
      <c r="H2828" s="8">
        <v>0.57969999999999999</v>
      </c>
      <c r="I2828" t="s">
        <v>6012</v>
      </c>
    </row>
    <row r="2829" spans="1:9">
      <c r="A2829" s="12">
        <v>313.32737146596003</v>
      </c>
      <c r="B2829" s="12">
        <v>45.181680784409998</v>
      </c>
      <c r="C2829" s="12">
        <v>9.3640000000000008</v>
      </c>
      <c r="D2829" s="12">
        <v>-4.2130000000000001</v>
      </c>
      <c r="E2829">
        <v>5.4619999999999997</v>
      </c>
      <c r="F2829" s="8">
        <v>1</v>
      </c>
      <c r="G2829" s="8">
        <v>0.83299999999999996</v>
      </c>
      <c r="H2829" s="8">
        <v>0.67869999999999997</v>
      </c>
      <c r="I2829" t="s">
        <v>464</v>
      </c>
    </row>
    <row r="2830" spans="1:9">
      <c r="A2830" s="12">
        <v>273.30291010636</v>
      </c>
      <c r="B2830" s="12">
        <v>-41.336110338530005</v>
      </c>
      <c r="C2830" s="12">
        <v>-2.0499999999999998</v>
      </c>
      <c r="D2830" s="12">
        <v>-6.21</v>
      </c>
      <c r="E2830">
        <v>5.4619999999999997</v>
      </c>
      <c r="F2830" s="8">
        <v>0.47989999999999999</v>
      </c>
      <c r="G2830" s="8">
        <v>0.58679999999999999</v>
      </c>
      <c r="H2830" s="8">
        <v>1</v>
      </c>
      <c r="I2830" t="s">
        <v>5682</v>
      </c>
    </row>
    <row r="2831" spans="1:9">
      <c r="A2831" s="12">
        <v>69.832127672850007</v>
      </c>
      <c r="B2831" s="12">
        <v>-14.359189473379999</v>
      </c>
      <c r="C2831" s="12">
        <v>120.97</v>
      </c>
      <c r="D2831" s="12">
        <v>-124.001</v>
      </c>
      <c r="E2831">
        <v>5.4630000000000001</v>
      </c>
      <c r="F2831" s="8">
        <v>1</v>
      </c>
      <c r="G2831" s="8">
        <v>0.83299999999999996</v>
      </c>
      <c r="H2831" s="8">
        <v>0.67869999999999997</v>
      </c>
      <c r="I2831" t="s">
        <v>2079</v>
      </c>
    </row>
    <row r="2832" spans="1:9">
      <c r="A2832" s="12">
        <v>118.54587424681</v>
      </c>
      <c r="B2832" s="12">
        <v>-35.877285635649997</v>
      </c>
      <c r="C2832" s="12">
        <v>-3.2530000000000001</v>
      </c>
      <c r="D2832" s="12">
        <v>3.64</v>
      </c>
      <c r="E2832">
        <v>5.4630000000000001</v>
      </c>
      <c r="F2832" s="8">
        <v>0.47989999999999999</v>
      </c>
      <c r="G2832" s="8">
        <v>0.58679999999999999</v>
      </c>
      <c r="H2832" s="8">
        <v>1</v>
      </c>
      <c r="I2832" t="s">
        <v>3265</v>
      </c>
    </row>
    <row r="2833" spans="1:9">
      <c r="A2833" s="12">
        <v>132.41316210861999</v>
      </c>
      <c r="B2833" s="12">
        <v>-40.320157765360001</v>
      </c>
      <c r="C2833" s="12">
        <v>-9.2929999999999993</v>
      </c>
      <c r="D2833" s="12">
        <v>-1.012</v>
      </c>
      <c r="E2833">
        <v>5.4649999999999999</v>
      </c>
      <c r="F2833" s="8">
        <v>0.65039999999999998</v>
      </c>
      <c r="G2833" s="8">
        <v>0.72150000000000003</v>
      </c>
      <c r="H2833" s="8">
        <v>1</v>
      </c>
      <c r="I2833" t="s">
        <v>7187</v>
      </c>
    </row>
    <row r="2834" spans="1:9">
      <c r="A2834" s="12">
        <v>310.08261634358001</v>
      </c>
      <c r="B2834" s="12">
        <v>-33.431846151839999</v>
      </c>
      <c r="C2834" s="12">
        <v>21.952999999999999</v>
      </c>
      <c r="D2834" s="12">
        <v>34.487000000000002</v>
      </c>
      <c r="E2834">
        <v>5.4660000000000002</v>
      </c>
      <c r="F2834" s="8">
        <v>1</v>
      </c>
      <c r="G2834" s="8">
        <v>0.82210000000000005</v>
      </c>
      <c r="H2834" s="8">
        <v>0.65410000000000001</v>
      </c>
      <c r="I2834" t="s">
        <v>5698</v>
      </c>
    </row>
    <row r="2835" spans="1:9">
      <c r="A2835" s="12">
        <v>73.021748080970013</v>
      </c>
      <c r="B2835" s="12">
        <v>63.505421480510002</v>
      </c>
      <c r="C2835" s="12">
        <v>38.423999999999999</v>
      </c>
      <c r="D2835" s="12">
        <v>-94.025999999999996</v>
      </c>
      <c r="E2835">
        <v>5.4669999999999996</v>
      </c>
      <c r="F2835" s="8">
        <v>1</v>
      </c>
      <c r="G2835" s="8">
        <v>0.64800000000000002</v>
      </c>
      <c r="H2835" s="8">
        <v>0.33460000000000001</v>
      </c>
      <c r="I2835" t="s">
        <v>1075</v>
      </c>
    </row>
    <row r="2836" spans="1:9">
      <c r="A2836" s="12">
        <v>93.937352114459998</v>
      </c>
      <c r="B2836" s="12">
        <v>12.551070273740001</v>
      </c>
      <c r="C2836" s="12">
        <v>-1.512</v>
      </c>
      <c r="D2836" s="12">
        <v>-1.43</v>
      </c>
      <c r="E2836">
        <v>5.4669999999999996</v>
      </c>
      <c r="F2836" s="8">
        <v>0.57499999999999996</v>
      </c>
      <c r="G2836" s="8">
        <v>0.66420000000000001</v>
      </c>
      <c r="H2836" s="8">
        <v>1</v>
      </c>
      <c r="I2836" t="s">
        <v>2616</v>
      </c>
    </row>
    <row r="2837" spans="1:9">
      <c r="A2837" s="12">
        <v>144.3027164166667</v>
      </c>
      <c r="B2837" s="12">
        <v>-53.668509444444439</v>
      </c>
      <c r="C2837" s="12">
        <v>-24.62</v>
      </c>
      <c r="D2837" s="12">
        <v>-9.39</v>
      </c>
      <c r="E2837">
        <v>5.4669999999999996</v>
      </c>
      <c r="F2837" s="8">
        <v>0.65039999999999998</v>
      </c>
      <c r="G2837" s="8">
        <v>0.72150000000000003</v>
      </c>
      <c r="H2837" s="8">
        <v>1</v>
      </c>
      <c r="I2837" t="s">
        <v>7548</v>
      </c>
    </row>
    <row r="2838" spans="1:9">
      <c r="A2838" s="12">
        <v>139.17236146498001</v>
      </c>
      <c r="B2838" s="12">
        <v>-8.7447583501999997</v>
      </c>
      <c r="C2838" s="12">
        <v>-17.359000000000002</v>
      </c>
      <c r="D2838" s="12">
        <v>0.57699999999999996</v>
      </c>
      <c r="E2838">
        <v>5.468</v>
      </c>
      <c r="F2838" s="8">
        <v>0.50129999999999997</v>
      </c>
      <c r="G2838" s="8">
        <v>0.60470000000000002</v>
      </c>
      <c r="H2838" s="8">
        <v>1</v>
      </c>
      <c r="I2838" t="s">
        <v>4622</v>
      </c>
    </row>
    <row r="2839" spans="1:9">
      <c r="A2839" s="12">
        <v>187.36267668050999</v>
      </c>
      <c r="B2839" s="12">
        <v>24.108922835290002</v>
      </c>
      <c r="C2839" s="12">
        <v>-18.18</v>
      </c>
      <c r="D2839" s="12">
        <v>1.1060000000000001</v>
      </c>
      <c r="E2839">
        <v>5.468</v>
      </c>
      <c r="F2839" s="8">
        <v>0.99370000000000003</v>
      </c>
      <c r="G2839" s="8">
        <v>0.9526</v>
      </c>
      <c r="H2839" s="8">
        <v>1</v>
      </c>
      <c r="I2839" t="s">
        <v>5147</v>
      </c>
    </row>
    <row r="2840" spans="1:9">
      <c r="A2840" s="12">
        <v>278.20815718950001</v>
      </c>
      <c r="B2840" s="12">
        <v>30.554208798970002</v>
      </c>
      <c r="C2840" s="12">
        <v>13.298</v>
      </c>
      <c r="D2840" s="12">
        <v>11.374000000000001</v>
      </c>
      <c r="E2840">
        <v>5.468</v>
      </c>
      <c r="F2840" s="8">
        <v>0.54959999999999998</v>
      </c>
      <c r="G2840" s="8">
        <v>0.64410000000000001</v>
      </c>
      <c r="H2840" s="8">
        <v>1</v>
      </c>
      <c r="I2840" t="s">
        <v>6858</v>
      </c>
    </row>
    <row r="2841" spans="1:9">
      <c r="A2841" s="12">
        <v>130.56747381291666</v>
      </c>
      <c r="B2841" s="12">
        <v>-48.099090521944447</v>
      </c>
      <c r="C2841" s="12">
        <v>-4.42</v>
      </c>
      <c r="D2841" s="12">
        <v>3.46</v>
      </c>
      <c r="E2841">
        <v>5.468</v>
      </c>
      <c r="F2841" s="8">
        <v>0.47989999999999999</v>
      </c>
      <c r="G2841" s="8">
        <v>0.58679999999999999</v>
      </c>
      <c r="H2841" s="8">
        <v>1</v>
      </c>
      <c r="I2841" t="s">
        <v>7336</v>
      </c>
    </row>
    <row r="2842" spans="1:9">
      <c r="A2842" s="12">
        <v>336.50343112497001</v>
      </c>
      <c r="B2842" s="12">
        <v>70.770903406439999</v>
      </c>
      <c r="C2842" s="12">
        <v>18.829999999999998</v>
      </c>
      <c r="D2842" s="12">
        <v>4.8600000000000003</v>
      </c>
      <c r="E2842">
        <v>5.4690000000000003</v>
      </c>
      <c r="F2842" s="8">
        <v>1</v>
      </c>
      <c r="G2842" s="8">
        <v>0.79920000000000002</v>
      </c>
      <c r="H2842" s="8">
        <v>0.60450000000000004</v>
      </c>
      <c r="I2842" t="s">
        <v>865</v>
      </c>
    </row>
    <row r="2843" spans="1:9">
      <c r="A2843" s="12">
        <v>321.32065698507</v>
      </c>
      <c r="B2843" s="12">
        <v>-3.5567463348199997</v>
      </c>
      <c r="C2843" s="12">
        <v>-12.172000000000001</v>
      </c>
      <c r="D2843" s="12">
        <v>-70.551000000000002</v>
      </c>
      <c r="E2843">
        <v>5.4690000000000003</v>
      </c>
      <c r="F2843" s="8">
        <v>1</v>
      </c>
      <c r="G2843" s="8">
        <v>0.77500000000000002</v>
      </c>
      <c r="H2843" s="8">
        <v>0.55479999999999996</v>
      </c>
      <c r="I2843" t="s">
        <v>3942</v>
      </c>
    </row>
    <row r="2844" spans="1:9">
      <c r="A2844" s="12">
        <v>210.59492554609</v>
      </c>
      <c r="B2844" s="12">
        <v>-27.429775764160002</v>
      </c>
      <c r="C2844" s="12">
        <v>-32.183</v>
      </c>
      <c r="D2844" s="12">
        <v>-4.6369999999999996</v>
      </c>
      <c r="E2844">
        <v>5.4690000000000003</v>
      </c>
      <c r="F2844" s="8">
        <v>1</v>
      </c>
      <c r="G2844" s="8">
        <v>0.79920000000000002</v>
      </c>
      <c r="H2844" s="8">
        <v>0.60450000000000004</v>
      </c>
      <c r="I2844" t="s">
        <v>5429</v>
      </c>
    </row>
    <row r="2845" spans="1:9">
      <c r="A2845" s="12">
        <v>252.58075336331001</v>
      </c>
      <c r="B2845" s="12">
        <v>7.2476835508499997</v>
      </c>
      <c r="C2845" s="12">
        <v>51.33</v>
      </c>
      <c r="D2845" s="12">
        <v>-9.0570000000000004</v>
      </c>
      <c r="E2845">
        <v>5.4690000000000003</v>
      </c>
      <c r="F2845" s="8">
        <v>0.67030000000000001</v>
      </c>
      <c r="G2845" s="8">
        <v>0.73619999999999997</v>
      </c>
      <c r="H2845" s="8">
        <v>1</v>
      </c>
      <c r="I2845" t="s">
        <v>6472</v>
      </c>
    </row>
    <row r="2846" spans="1:9">
      <c r="A2846" s="12">
        <v>140.43036583864</v>
      </c>
      <c r="B2846" s="12">
        <v>56.699220427059998</v>
      </c>
      <c r="C2846" s="12">
        <v>-11.385</v>
      </c>
      <c r="D2846" s="12">
        <v>-11.356999999999999</v>
      </c>
      <c r="E2846">
        <v>5.47</v>
      </c>
      <c r="F2846" s="8">
        <v>1</v>
      </c>
      <c r="G2846" s="8">
        <v>0.63180000000000003</v>
      </c>
      <c r="H2846" s="8">
        <v>0.31119999999999998</v>
      </c>
      <c r="I2846" t="s">
        <v>1529</v>
      </c>
    </row>
    <row r="2847" spans="1:9">
      <c r="A2847" s="12">
        <v>46.361200791666668</v>
      </c>
      <c r="B2847" s="12">
        <v>25.255173805555554</v>
      </c>
      <c r="C2847" s="12">
        <v>1.44</v>
      </c>
      <c r="D2847" s="12">
        <v>-10.26</v>
      </c>
      <c r="E2847">
        <v>5.47</v>
      </c>
      <c r="F2847" s="8">
        <v>0.53700000000000003</v>
      </c>
      <c r="G2847" s="8">
        <v>0.63400000000000001</v>
      </c>
      <c r="H2847" s="8">
        <v>1</v>
      </c>
      <c r="I2847" t="s">
        <v>1716</v>
      </c>
    </row>
    <row r="2848" spans="1:9">
      <c r="A2848" s="12">
        <v>346.29077849999999</v>
      </c>
      <c r="B2848" s="12">
        <v>-7.6938014722222228</v>
      </c>
      <c r="C2848" s="12">
        <v>122.41</v>
      </c>
      <c r="D2848" s="12">
        <v>7.11</v>
      </c>
      <c r="E2848">
        <v>5.47</v>
      </c>
      <c r="F2848" s="8">
        <v>0.86680000000000001</v>
      </c>
      <c r="G2848" s="8">
        <v>0.87180000000000002</v>
      </c>
      <c r="H2848" s="8">
        <v>1</v>
      </c>
      <c r="I2848" t="s">
        <v>3923</v>
      </c>
    </row>
    <row r="2849" spans="1:9">
      <c r="A2849" s="12">
        <v>182.76599584004001</v>
      </c>
      <c r="B2849" s="12">
        <v>-23.602421065650002</v>
      </c>
      <c r="C2849" s="12">
        <v>-66.123999999999995</v>
      </c>
      <c r="D2849" s="12">
        <v>-20.204999999999998</v>
      </c>
      <c r="E2849">
        <v>5.47</v>
      </c>
      <c r="F2849" s="8">
        <v>0.63239999999999996</v>
      </c>
      <c r="G2849" s="8">
        <v>0.70809999999999995</v>
      </c>
      <c r="H2849" s="8">
        <v>1</v>
      </c>
      <c r="I2849" t="s">
        <v>5091</v>
      </c>
    </row>
    <row r="2850" spans="1:9">
      <c r="A2850" s="12">
        <v>240.08181506569753</v>
      </c>
      <c r="B2850" s="12">
        <v>-16.533412076497779</v>
      </c>
      <c r="C2850" s="12">
        <v>-667.44600000000003</v>
      </c>
      <c r="D2850" s="12">
        <v>-378.22399999999999</v>
      </c>
      <c r="E2850">
        <v>5.47</v>
      </c>
      <c r="F2850" s="8">
        <v>1</v>
      </c>
      <c r="G2850" s="8">
        <v>0.92759999999999998</v>
      </c>
      <c r="H2850" s="8">
        <v>0.91679999999999995</v>
      </c>
      <c r="I2850" t="s">
        <v>6098</v>
      </c>
    </row>
    <row r="2851" spans="1:9">
      <c r="A2851" s="12">
        <v>303.30785352674997</v>
      </c>
      <c r="B2851" s="12">
        <v>-1.0093633872200001</v>
      </c>
      <c r="C2851" s="12">
        <v>20.765000000000001</v>
      </c>
      <c r="D2851" s="12">
        <v>-19.951000000000001</v>
      </c>
      <c r="E2851">
        <v>5.47</v>
      </c>
      <c r="F2851" s="8">
        <v>1</v>
      </c>
      <c r="G2851" s="8">
        <v>0.77500000000000002</v>
      </c>
      <c r="H2851" s="8">
        <v>0.55479999999999996</v>
      </c>
      <c r="I2851" t="s">
        <v>6363</v>
      </c>
    </row>
    <row r="2852" spans="1:9">
      <c r="A2852" s="12">
        <v>313.47454867337001</v>
      </c>
      <c r="B2852" s="12">
        <v>33.437892560919998</v>
      </c>
      <c r="C2852" s="12">
        <v>-21.193999999999999</v>
      </c>
      <c r="D2852" s="12">
        <v>34.207000000000001</v>
      </c>
      <c r="E2852">
        <v>5.47</v>
      </c>
      <c r="F2852" s="8">
        <v>1</v>
      </c>
      <c r="G2852" s="8">
        <v>0.73599999999999999</v>
      </c>
      <c r="H2852" s="8">
        <v>0.4803</v>
      </c>
      <c r="I2852" t="s">
        <v>7140</v>
      </c>
    </row>
    <row r="2853" spans="1:9">
      <c r="A2853" s="12">
        <v>141.77629204505999</v>
      </c>
      <c r="B2853" s="12">
        <v>-71.601894249219995</v>
      </c>
      <c r="C2853" s="12">
        <v>-104.901</v>
      </c>
      <c r="D2853" s="12">
        <v>81.346000000000004</v>
      </c>
      <c r="E2853">
        <v>5.47</v>
      </c>
      <c r="F2853" s="8">
        <v>1</v>
      </c>
      <c r="G2853" s="8">
        <v>0.83299999999999996</v>
      </c>
      <c r="H2853" s="8">
        <v>0.67869999999999997</v>
      </c>
      <c r="I2853" t="s">
        <v>7800</v>
      </c>
    </row>
    <row r="2854" spans="1:9">
      <c r="A2854" s="12">
        <v>311.58361581379995</v>
      </c>
      <c r="B2854" s="12">
        <v>-39.199266380699996</v>
      </c>
      <c r="C2854" s="12">
        <v>50.451000000000001</v>
      </c>
      <c r="D2854" s="12">
        <v>-27.196000000000002</v>
      </c>
      <c r="E2854">
        <v>5.47</v>
      </c>
      <c r="F2854" s="8">
        <v>0.54959999999999998</v>
      </c>
      <c r="G2854" s="8">
        <v>0.64410000000000001</v>
      </c>
      <c r="H2854" s="8">
        <v>1</v>
      </c>
      <c r="I2854" t="s">
        <v>8916</v>
      </c>
    </row>
    <row r="2855" spans="1:9">
      <c r="A2855" s="12">
        <v>178.22727477500001</v>
      </c>
      <c r="B2855" s="12">
        <v>-33.907975700000001</v>
      </c>
      <c r="C2855" s="12">
        <v>-56.3</v>
      </c>
      <c r="D2855" s="12">
        <v>-2</v>
      </c>
      <c r="E2855">
        <v>5.47</v>
      </c>
      <c r="F2855" s="8">
        <v>0.8</v>
      </c>
      <c r="G2855" s="8">
        <v>0.8</v>
      </c>
      <c r="H2855" s="8">
        <v>0.8</v>
      </c>
      <c r="I2855" t="s">
        <v>9230</v>
      </c>
    </row>
    <row r="2856" spans="1:9">
      <c r="A2856" s="12">
        <v>67.501479801309998</v>
      </c>
      <c r="B2856" s="12">
        <v>83.34037678643999</v>
      </c>
      <c r="C2856" s="12">
        <v>-47.783999999999999</v>
      </c>
      <c r="D2856" s="12">
        <v>102.773</v>
      </c>
      <c r="E2856">
        <v>5.4720000000000004</v>
      </c>
      <c r="F2856" s="8">
        <v>1</v>
      </c>
      <c r="G2856" s="8">
        <v>0.85409999999999997</v>
      </c>
      <c r="H2856" s="8">
        <v>0.72770000000000001</v>
      </c>
      <c r="I2856" t="s">
        <v>1147</v>
      </c>
    </row>
    <row r="2857" spans="1:9">
      <c r="A2857" s="12">
        <v>42.668361603220006</v>
      </c>
      <c r="B2857" s="12">
        <v>-35.675849966709997</v>
      </c>
      <c r="C2857" s="12">
        <v>4.093</v>
      </c>
      <c r="D2857" s="12">
        <v>-54.551000000000002</v>
      </c>
      <c r="E2857">
        <v>5.4720000000000004</v>
      </c>
      <c r="F2857" s="8">
        <v>1</v>
      </c>
      <c r="G2857" s="8">
        <v>0.79920000000000002</v>
      </c>
      <c r="H2857" s="8">
        <v>0.60450000000000004</v>
      </c>
      <c r="I2857" t="s">
        <v>3511</v>
      </c>
    </row>
    <row r="2858" spans="1:9">
      <c r="A2858" s="12">
        <v>334.46081431139004</v>
      </c>
      <c r="B2858" s="12">
        <v>-77.511555204190003</v>
      </c>
      <c r="C2858" s="12">
        <v>-37.392000000000003</v>
      </c>
      <c r="D2858" s="12">
        <v>13.788</v>
      </c>
      <c r="E2858">
        <v>5.4720000000000004</v>
      </c>
      <c r="F2858" s="8">
        <v>0.86680000000000001</v>
      </c>
      <c r="G2858" s="8">
        <v>0.87180000000000002</v>
      </c>
      <c r="H2858" s="8">
        <v>1</v>
      </c>
      <c r="I2858" t="s">
        <v>8171</v>
      </c>
    </row>
    <row r="2859" spans="1:9">
      <c r="A2859" s="12">
        <v>242.70635183192002</v>
      </c>
      <c r="B2859" s="12">
        <v>75.877561814639989</v>
      </c>
      <c r="C2859" s="12">
        <v>-1.2130000000000001</v>
      </c>
      <c r="D2859" s="12">
        <v>13.032999999999999</v>
      </c>
      <c r="E2859">
        <v>5.4729999999999999</v>
      </c>
      <c r="F2859" s="8">
        <v>0.54959999999999998</v>
      </c>
      <c r="G2859" s="8">
        <v>0.64410000000000001</v>
      </c>
      <c r="H2859" s="8">
        <v>1</v>
      </c>
      <c r="I2859" t="s">
        <v>1267</v>
      </c>
    </row>
    <row r="2860" spans="1:9">
      <c r="A2860" s="12">
        <v>337.16337603440002</v>
      </c>
      <c r="B2860" s="12">
        <v>-39.131790640029998</v>
      </c>
      <c r="C2860" s="12">
        <v>37.014000000000003</v>
      </c>
      <c r="D2860" s="12">
        <v>-159.351</v>
      </c>
      <c r="E2860">
        <v>5.4729999999999999</v>
      </c>
      <c r="F2860" s="8">
        <v>1</v>
      </c>
      <c r="G2860" s="8">
        <v>0.85409999999999997</v>
      </c>
      <c r="H2860" s="8">
        <v>0.72770000000000001</v>
      </c>
      <c r="I2860" t="s">
        <v>3519</v>
      </c>
    </row>
    <row r="2861" spans="1:9">
      <c r="A2861" s="12">
        <v>273.56624985929</v>
      </c>
      <c r="B2861" s="12">
        <v>-21.7131626408</v>
      </c>
      <c r="C2861" s="12">
        <v>-15.294</v>
      </c>
      <c r="D2861" s="12">
        <v>-23.625</v>
      </c>
      <c r="E2861">
        <v>5.4729999999999999</v>
      </c>
      <c r="F2861" s="8">
        <v>1</v>
      </c>
      <c r="G2861" s="8">
        <v>0.79920000000000002</v>
      </c>
      <c r="H2861" s="8">
        <v>0.60450000000000004</v>
      </c>
      <c r="I2861" t="s">
        <v>6065</v>
      </c>
    </row>
    <row r="2862" spans="1:9">
      <c r="A2862" s="12">
        <v>130.57913363833333</v>
      </c>
      <c r="B2862" s="12">
        <v>-53.100055988055558</v>
      </c>
      <c r="C2862" s="12">
        <v>-23.61</v>
      </c>
      <c r="D2862" s="12">
        <v>24.25</v>
      </c>
      <c r="E2862">
        <v>5.4740000000000002</v>
      </c>
      <c r="F2862" s="8">
        <v>0.57499999999999996</v>
      </c>
      <c r="G2862" s="8">
        <v>0.66420000000000001</v>
      </c>
      <c r="H2862" s="8">
        <v>1</v>
      </c>
      <c r="I2862" t="s">
        <v>7438</v>
      </c>
    </row>
    <row r="2863" spans="1:9">
      <c r="A2863" s="12">
        <v>58.173536433790005</v>
      </c>
      <c r="B2863" s="12">
        <v>-5.3612271839099996</v>
      </c>
      <c r="C2863" s="12">
        <v>2.9420000000000002</v>
      </c>
      <c r="D2863" s="12">
        <v>-11.97</v>
      </c>
      <c r="E2863">
        <v>5.4749999999999996</v>
      </c>
      <c r="F2863" s="8">
        <v>0.54959999999999998</v>
      </c>
      <c r="G2863" s="8">
        <v>0.64410000000000001</v>
      </c>
      <c r="H2863" s="8">
        <v>1</v>
      </c>
      <c r="I2863" t="s">
        <v>1878</v>
      </c>
    </row>
    <row r="2864" spans="1:9">
      <c r="A2864" s="12">
        <v>49.447304175479999</v>
      </c>
      <c r="B2864" s="12">
        <v>44.025022751430001</v>
      </c>
      <c r="C2864" s="12">
        <v>27.233000000000001</v>
      </c>
      <c r="D2864" s="12">
        <v>-24.503</v>
      </c>
      <c r="E2864">
        <v>5.476</v>
      </c>
      <c r="F2864" s="8">
        <v>0.54959999999999998</v>
      </c>
      <c r="G2864" s="8">
        <v>0.64410000000000001</v>
      </c>
      <c r="H2864" s="8">
        <v>1</v>
      </c>
      <c r="I2864" t="s">
        <v>508</v>
      </c>
    </row>
    <row r="2865" spans="1:9">
      <c r="A2865" s="12">
        <v>107.09183131044001</v>
      </c>
      <c r="B2865" s="12">
        <v>15.93067661752</v>
      </c>
      <c r="C2865" s="12">
        <v>-4.7060000000000004</v>
      </c>
      <c r="D2865" s="12">
        <v>-102.95</v>
      </c>
      <c r="E2865">
        <v>5.476</v>
      </c>
      <c r="F2865" s="8">
        <v>1</v>
      </c>
      <c r="G2865" s="8">
        <v>0.85409999999999997</v>
      </c>
      <c r="H2865" s="8">
        <v>0.72770000000000001</v>
      </c>
      <c r="I2865" t="s">
        <v>2959</v>
      </c>
    </row>
    <row r="2866" spans="1:9">
      <c r="A2866" s="12">
        <v>321.04788254955997</v>
      </c>
      <c r="B2866" s="12">
        <v>-12.87810896497</v>
      </c>
      <c r="C2866" s="12">
        <v>89.281000000000006</v>
      </c>
      <c r="D2866" s="12">
        <v>8.4320000000000004</v>
      </c>
      <c r="E2866">
        <v>5.476</v>
      </c>
      <c r="F2866" s="8">
        <v>0.86680000000000001</v>
      </c>
      <c r="G2866" s="8">
        <v>0.87180000000000002</v>
      </c>
      <c r="H2866" s="8">
        <v>1</v>
      </c>
      <c r="I2866" t="s">
        <v>3799</v>
      </c>
    </row>
    <row r="2867" spans="1:9">
      <c r="A2867" s="12">
        <v>36.204406812949998</v>
      </c>
      <c r="B2867" s="12">
        <v>10.61055865008</v>
      </c>
      <c r="C2867" s="12">
        <v>20.978999999999999</v>
      </c>
      <c r="D2867" s="12">
        <v>-15.022</v>
      </c>
      <c r="E2867">
        <v>5.4779999999999998</v>
      </c>
      <c r="F2867" s="8">
        <v>0.53700000000000003</v>
      </c>
      <c r="G2867" s="8">
        <v>0.63400000000000001</v>
      </c>
      <c r="H2867" s="8">
        <v>1</v>
      </c>
      <c r="I2867" t="s">
        <v>4182</v>
      </c>
    </row>
    <row r="2868" spans="1:9">
      <c r="A2868" s="12">
        <v>161.60532160642001</v>
      </c>
      <c r="B2868" s="12">
        <v>14.194645037720001</v>
      </c>
      <c r="C2868" s="12">
        <v>-125.375</v>
      </c>
      <c r="D2868" s="12">
        <v>-64.87</v>
      </c>
      <c r="E2868">
        <v>5.4779999999999998</v>
      </c>
      <c r="F2868" s="8">
        <v>0.8</v>
      </c>
      <c r="G2868" s="8">
        <v>0.8</v>
      </c>
      <c r="H2868" s="8">
        <v>0.8</v>
      </c>
      <c r="I2868" t="s">
        <v>4865</v>
      </c>
    </row>
    <row r="2869" spans="1:9">
      <c r="A2869" s="12">
        <v>142.47710356198999</v>
      </c>
      <c r="B2869" s="12">
        <v>-26.589615394589998</v>
      </c>
      <c r="C2869" s="12">
        <v>-21.882999999999999</v>
      </c>
      <c r="D2869" s="12">
        <v>0.76100000000000001</v>
      </c>
      <c r="E2869">
        <v>5.4790000000000001</v>
      </c>
      <c r="F2869" s="8">
        <v>1</v>
      </c>
      <c r="G2869" s="8">
        <v>0.79920000000000002</v>
      </c>
      <c r="H2869" s="8">
        <v>0.60450000000000004</v>
      </c>
      <c r="I2869" t="s">
        <v>4667</v>
      </c>
    </row>
    <row r="2870" spans="1:9">
      <c r="A2870" s="12">
        <v>82.318750333333341</v>
      </c>
      <c r="B2870" s="12">
        <v>25.150216138888887</v>
      </c>
      <c r="C2870" s="12">
        <v>11.48</v>
      </c>
      <c r="D2870" s="12">
        <v>-37.200000000000003</v>
      </c>
      <c r="E2870">
        <v>5.48</v>
      </c>
      <c r="F2870" s="8">
        <v>0.57499999999999996</v>
      </c>
      <c r="G2870" s="8">
        <v>0.66420000000000001</v>
      </c>
      <c r="H2870" s="8">
        <v>1</v>
      </c>
      <c r="I2870" t="s">
        <v>2323</v>
      </c>
    </row>
    <row r="2871" spans="1:9">
      <c r="A2871" s="12">
        <v>92.241122411240013</v>
      </c>
      <c r="B2871" s="12">
        <v>-22.427393374250002</v>
      </c>
      <c r="C2871" s="12">
        <v>-1.8360000000000001</v>
      </c>
      <c r="D2871" s="12">
        <v>-39.743000000000002</v>
      </c>
      <c r="E2871">
        <v>5.48</v>
      </c>
      <c r="F2871" s="8">
        <v>0.6109</v>
      </c>
      <c r="G2871" s="8">
        <v>0.69189999999999996</v>
      </c>
      <c r="H2871" s="8">
        <v>1</v>
      </c>
      <c r="I2871" t="s">
        <v>2578</v>
      </c>
    </row>
    <row r="2872" spans="1:9">
      <c r="A2872" s="12">
        <v>13.169269118760001</v>
      </c>
      <c r="B2872" s="12">
        <v>-24.005843089820001</v>
      </c>
      <c r="C2872" s="12">
        <v>37.14</v>
      </c>
      <c r="D2872" s="12">
        <v>34.298000000000002</v>
      </c>
      <c r="E2872">
        <v>5.48</v>
      </c>
      <c r="F2872" s="8">
        <v>1</v>
      </c>
      <c r="G2872" s="8">
        <v>0.82210000000000005</v>
      </c>
      <c r="H2872" s="8">
        <v>0.65410000000000001</v>
      </c>
      <c r="I2872" t="s">
        <v>3717</v>
      </c>
    </row>
    <row r="2873" spans="1:9">
      <c r="A2873" s="12">
        <v>174.66674200322001</v>
      </c>
      <c r="B2873" s="12">
        <v>-13.20193923808</v>
      </c>
      <c r="C2873" s="12">
        <v>91.849000000000004</v>
      </c>
      <c r="D2873" s="12">
        <v>125.33499999999999</v>
      </c>
      <c r="E2873">
        <v>5.48</v>
      </c>
      <c r="F2873" s="8">
        <v>0.8</v>
      </c>
      <c r="G2873" s="8">
        <v>0.8</v>
      </c>
      <c r="H2873" s="8">
        <v>0.8</v>
      </c>
      <c r="I2873" t="s">
        <v>5031</v>
      </c>
    </row>
    <row r="2874" spans="1:9">
      <c r="A2874" s="12">
        <v>188.44478285916668</v>
      </c>
      <c r="B2874" s="12">
        <v>-9.4520770897222217</v>
      </c>
      <c r="C2874" s="12">
        <v>-83.46</v>
      </c>
      <c r="D2874" s="12">
        <v>0.22</v>
      </c>
      <c r="E2874">
        <v>5.48</v>
      </c>
      <c r="F2874" s="8">
        <v>0.57499999999999996</v>
      </c>
      <c r="G2874" s="8">
        <v>0.66420000000000001</v>
      </c>
      <c r="H2874" s="8">
        <v>1</v>
      </c>
      <c r="I2874" t="s">
        <v>5203</v>
      </c>
    </row>
    <row r="2875" spans="1:9">
      <c r="A2875" s="12">
        <v>197.49703632916666</v>
      </c>
      <c r="B2875" s="12">
        <v>17.529512449999999</v>
      </c>
      <c r="C2875" s="12">
        <v>-430.1</v>
      </c>
      <c r="D2875" s="12">
        <v>137.80000000000001</v>
      </c>
      <c r="E2875">
        <v>5.48</v>
      </c>
      <c r="F2875" s="8">
        <v>0.8</v>
      </c>
      <c r="G2875" s="8">
        <v>0.8</v>
      </c>
      <c r="H2875" s="8">
        <v>0.8</v>
      </c>
      <c r="I2875" t="s">
        <v>5284</v>
      </c>
    </row>
    <row r="2876" spans="1:9">
      <c r="A2876" s="12">
        <v>314.22511066352001</v>
      </c>
      <c r="B2876" s="12">
        <v>-9.6975417989799997</v>
      </c>
      <c r="C2876" s="12">
        <v>-5.86</v>
      </c>
      <c r="D2876" s="12">
        <v>-10.92</v>
      </c>
      <c r="E2876">
        <v>5.48</v>
      </c>
      <c r="F2876" s="8">
        <v>1</v>
      </c>
      <c r="G2876" s="8">
        <v>0.77500000000000002</v>
      </c>
      <c r="H2876" s="8">
        <v>0.55479999999999996</v>
      </c>
      <c r="I2876" t="s">
        <v>6214</v>
      </c>
    </row>
    <row r="2877" spans="1:9">
      <c r="A2877" s="12">
        <v>244.97975918871998</v>
      </c>
      <c r="B2877" s="12">
        <v>39.708583452430005</v>
      </c>
      <c r="C2877" s="12">
        <v>-127.776</v>
      </c>
      <c r="D2877" s="12">
        <v>-4.7510000000000003</v>
      </c>
      <c r="E2877">
        <v>5.48</v>
      </c>
      <c r="F2877" s="8">
        <v>0.8</v>
      </c>
      <c r="G2877" s="8">
        <v>0.8</v>
      </c>
      <c r="H2877" s="8">
        <v>0.8</v>
      </c>
      <c r="I2877" t="s">
        <v>7103</v>
      </c>
    </row>
    <row r="2878" spans="1:9">
      <c r="A2878" s="12">
        <v>259.76598979893038</v>
      </c>
      <c r="B2878" s="12">
        <v>-46.636233449169723</v>
      </c>
      <c r="C2878" s="12">
        <v>1029.6099999999999</v>
      </c>
      <c r="D2878" s="12">
        <v>106.935</v>
      </c>
      <c r="E2878">
        <v>5.48</v>
      </c>
      <c r="F2878" s="8">
        <v>0.8</v>
      </c>
      <c r="G2878" s="8">
        <v>0.8</v>
      </c>
      <c r="H2878" s="8">
        <v>0.8</v>
      </c>
      <c r="I2878" t="s">
        <v>8887</v>
      </c>
    </row>
    <row r="2879" spans="1:9">
      <c r="A2879" s="12">
        <v>49.593445395833328</v>
      </c>
      <c r="B2879" s="12">
        <v>0.93028968611111107</v>
      </c>
      <c r="C2879" s="12">
        <v>254.4</v>
      </c>
      <c r="D2879" s="12">
        <v>-61.5</v>
      </c>
      <c r="E2879">
        <v>5.48</v>
      </c>
      <c r="F2879" s="8">
        <v>0.8</v>
      </c>
      <c r="G2879" s="8">
        <v>0.8</v>
      </c>
      <c r="H2879" s="8">
        <v>0.8</v>
      </c>
      <c r="I2879" t="s">
        <v>9017</v>
      </c>
    </row>
    <row r="2880" spans="1:9">
      <c r="A2880" s="12">
        <v>251.69982477288997</v>
      </c>
      <c r="B2880" s="12">
        <v>-39.376964187829998</v>
      </c>
      <c r="C2880" s="12">
        <v>-17.594999999999999</v>
      </c>
      <c r="D2880" s="12">
        <v>-26.984999999999999</v>
      </c>
      <c r="E2880">
        <v>5.4809999999999999</v>
      </c>
      <c r="F2880" s="8">
        <v>1</v>
      </c>
      <c r="G2880" s="8">
        <v>0.83299999999999996</v>
      </c>
      <c r="H2880" s="8">
        <v>0.67869999999999997</v>
      </c>
      <c r="I2880" t="s">
        <v>5663</v>
      </c>
    </row>
    <row r="2881" spans="1:9">
      <c r="A2881" s="12">
        <v>235.71150087874997</v>
      </c>
      <c r="B2881" s="12">
        <v>52.36090107231</v>
      </c>
      <c r="C2881" s="12">
        <v>-65.852999999999994</v>
      </c>
      <c r="D2881" s="12">
        <v>29.337</v>
      </c>
      <c r="E2881">
        <v>5.4820000000000002</v>
      </c>
      <c r="F2881" s="8">
        <v>0.6109</v>
      </c>
      <c r="G2881" s="8">
        <v>0.69189999999999996</v>
      </c>
      <c r="H2881" s="8">
        <v>1</v>
      </c>
      <c r="I2881" t="s">
        <v>1477</v>
      </c>
    </row>
    <row r="2882" spans="1:9">
      <c r="A2882" s="12">
        <v>64.858739956039997</v>
      </c>
      <c r="B2882" s="12">
        <v>21.142305268929999</v>
      </c>
      <c r="C2882" s="12">
        <v>28.815999999999999</v>
      </c>
      <c r="D2882" s="12">
        <v>-42.875999999999998</v>
      </c>
      <c r="E2882">
        <v>5.4820000000000002</v>
      </c>
      <c r="F2882" s="8">
        <v>0.57499999999999996</v>
      </c>
      <c r="G2882" s="8">
        <v>0.66420000000000001</v>
      </c>
      <c r="H2882" s="8">
        <v>1</v>
      </c>
      <c r="I2882" t="s">
        <v>1980</v>
      </c>
    </row>
    <row r="2883" spans="1:9">
      <c r="A2883" s="12">
        <v>74.100778038330006</v>
      </c>
      <c r="B2883" s="12">
        <v>-5.1713567929100002</v>
      </c>
      <c r="C2883" s="12">
        <v>-6.3949999999999996</v>
      </c>
      <c r="D2883" s="12">
        <v>-1.8089999999999999</v>
      </c>
      <c r="E2883">
        <v>5.4820000000000002</v>
      </c>
      <c r="F2883" s="8">
        <v>0.52290000000000003</v>
      </c>
      <c r="G2883" s="8">
        <v>0.62250000000000005</v>
      </c>
      <c r="H2883" s="8">
        <v>1</v>
      </c>
      <c r="I2883" t="s">
        <v>2166</v>
      </c>
    </row>
    <row r="2884" spans="1:9">
      <c r="A2884" s="12">
        <v>354.4866762186</v>
      </c>
      <c r="B2884" s="12">
        <v>18.400666136049999</v>
      </c>
      <c r="C2884" s="12">
        <v>48.63</v>
      </c>
      <c r="D2884" s="12">
        <v>17.111000000000001</v>
      </c>
      <c r="E2884">
        <v>5.4820000000000002</v>
      </c>
      <c r="F2884" s="8">
        <v>0.6109</v>
      </c>
      <c r="G2884" s="8">
        <v>0.69189999999999996</v>
      </c>
      <c r="H2884" s="8">
        <v>1</v>
      </c>
      <c r="I2884" t="s">
        <v>4217</v>
      </c>
    </row>
    <row r="2885" spans="1:9">
      <c r="A2885" s="12">
        <v>286.10440681371995</v>
      </c>
      <c r="B2885" s="12">
        <v>-31.047080571050003</v>
      </c>
      <c r="C2885" s="12">
        <v>3.81</v>
      </c>
      <c r="D2885" s="12">
        <v>-19.721</v>
      </c>
      <c r="E2885">
        <v>5.4820000000000002</v>
      </c>
      <c r="F2885" s="8">
        <v>0.6109</v>
      </c>
      <c r="G2885" s="8">
        <v>0.69189999999999996</v>
      </c>
      <c r="H2885" s="8">
        <v>1</v>
      </c>
      <c r="I2885" t="s">
        <v>5862</v>
      </c>
    </row>
    <row r="2886" spans="1:9">
      <c r="A2886" s="12">
        <v>44.957457138750001</v>
      </c>
      <c r="B2886" s="12">
        <v>47.22071310586</v>
      </c>
      <c r="C2886" s="12">
        <v>11.942</v>
      </c>
      <c r="D2886" s="12">
        <v>19.876999999999999</v>
      </c>
      <c r="E2886">
        <v>5.4850000000000003</v>
      </c>
      <c r="F2886" s="8">
        <v>1</v>
      </c>
      <c r="G2886" s="8">
        <v>0.874</v>
      </c>
      <c r="H2886" s="8">
        <v>0.77600000000000002</v>
      </c>
      <c r="I2886" t="s">
        <v>566</v>
      </c>
    </row>
    <row r="2887" spans="1:9">
      <c r="A2887" s="12">
        <v>149.96536301726999</v>
      </c>
      <c r="B2887" s="12">
        <v>56.811806499519996</v>
      </c>
      <c r="C2887" s="12">
        <v>-30.469000000000001</v>
      </c>
      <c r="D2887" s="12">
        <v>-28.053999999999998</v>
      </c>
      <c r="E2887">
        <v>5.4850000000000003</v>
      </c>
      <c r="F2887" s="8">
        <v>1</v>
      </c>
      <c r="G2887" s="8">
        <v>0.73599999999999999</v>
      </c>
      <c r="H2887" s="8">
        <v>0.4803</v>
      </c>
      <c r="I2887" t="s">
        <v>1556</v>
      </c>
    </row>
    <row r="2888" spans="1:9">
      <c r="A2888" s="12">
        <v>302.94989153337002</v>
      </c>
      <c r="B2888" s="12">
        <v>26.80899108813</v>
      </c>
      <c r="C2888" s="12">
        <v>1.48</v>
      </c>
      <c r="D2888" s="12">
        <v>-10.247999999999999</v>
      </c>
      <c r="E2888">
        <v>5.4870000000000001</v>
      </c>
      <c r="F2888" s="8">
        <v>1</v>
      </c>
      <c r="G2888" s="8">
        <v>0.79920000000000002</v>
      </c>
      <c r="H2888" s="8">
        <v>0.60450000000000004</v>
      </c>
      <c r="I2888" t="s">
        <v>6931</v>
      </c>
    </row>
    <row r="2889" spans="1:9">
      <c r="A2889" s="12">
        <v>59.119545489583331</v>
      </c>
      <c r="B2889" s="12">
        <v>35.080898588888893</v>
      </c>
      <c r="C2889" s="12">
        <v>3.96</v>
      </c>
      <c r="D2889" s="12">
        <v>-3.95</v>
      </c>
      <c r="E2889">
        <v>5.4880000000000004</v>
      </c>
      <c r="F2889" s="8">
        <v>0.47010000000000002</v>
      </c>
      <c r="G2889" s="8">
        <v>0.57840000000000003</v>
      </c>
      <c r="H2889" s="8">
        <v>1</v>
      </c>
      <c r="I2889" t="s">
        <v>1899</v>
      </c>
    </row>
    <row r="2890" spans="1:9">
      <c r="A2890" s="12">
        <v>79.417674626260009</v>
      </c>
      <c r="B2890" s="12">
        <v>-13.519826715850002</v>
      </c>
      <c r="C2890" s="12">
        <v>-7.2779999999999996</v>
      </c>
      <c r="D2890" s="12">
        <v>-48.689</v>
      </c>
      <c r="E2890">
        <v>5.4880000000000004</v>
      </c>
      <c r="F2890" s="8">
        <v>1</v>
      </c>
      <c r="G2890" s="8">
        <v>0.85409999999999997</v>
      </c>
      <c r="H2890" s="8">
        <v>0.72770000000000001</v>
      </c>
      <c r="I2890" t="s">
        <v>2289</v>
      </c>
    </row>
    <row r="2891" spans="1:9">
      <c r="A2891" s="12">
        <v>154.06012552059002</v>
      </c>
      <c r="B2891" s="12">
        <v>29.310474315420002</v>
      </c>
      <c r="C2891" s="12">
        <v>-70.765000000000001</v>
      </c>
      <c r="D2891" s="12">
        <v>-22.844000000000001</v>
      </c>
      <c r="E2891">
        <v>5.4880000000000004</v>
      </c>
      <c r="F2891" s="8">
        <v>0.6109</v>
      </c>
      <c r="G2891" s="8">
        <v>0.69189999999999996</v>
      </c>
      <c r="H2891" s="8">
        <v>1</v>
      </c>
      <c r="I2891" t="s">
        <v>4758</v>
      </c>
    </row>
    <row r="2892" spans="1:9">
      <c r="A2892" s="12">
        <v>272.66791292819005</v>
      </c>
      <c r="B2892" s="12">
        <v>3.3242578584099998</v>
      </c>
      <c r="C2892" s="12">
        <v>18.582999999999998</v>
      </c>
      <c r="D2892" s="12">
        <v>-4.3810000000000002</v>
      </c>
      <c r="E2892">
        <v>5.4889999999999999</v>
      </c>
      <c r="F2892" s="8">
        <v>1</v>
      </c>
      <c r="G2892" s="8">
        <v>0.82210000000000005</v>
      </c>
      <c r="H2892" s="8">
        <v>0.65410000000000001</v>
      </c>
      <c r="I2892" t="s">
        <v>6441</v>
      </c>
    </row>
    <row r="2893" spans="1:9">
      <c r="A2893" s="12">
        <v>248.58060907774001</v>
      </c>
      <c r="B2893" s="12">
        <v>-70.988102221369999</v>
      </c>
      <c r="C2893" s="12">
        <v>-15.427</v>
      </c>
      <c r="D2893" s="12">
        <v>-11.055999999999999</v>
      </c>
      <c r="E2893">
        <v>5.4889999999999999</v>
      </c>
      <c r="F2893" s="8">
        <v>1</v>
      </c>
      <c r="G2893" s="8">
        <v>0.83299999999999996</v>
      </c>
      <c r="H2893" s="8">
        <v>0.67869999999999997</v>
      </c>
      <c r="I2893" t="s">
        <v>8416</v>
      </c>
    </row>
    <row r="2894" spans="1:9">
      <c r="A2894" s="12">
        <v>46.53266889575</v>
      </c>
      <c r="B2894" s="12">
        <v>79.418535285420006</v>
      </c>
      <c r="C2894" s="12">
        <v>-35.523000000000003</v>
      </c>
      <c r="D2894" s="12">
        <v>10.382999999999999</v>
      </c>
      <c r="E2894">
        <v>5.49</v>
      </c>
      <c r="F2894" s="8">
        <v>1</v>
      </c>
      <c r="G2894" s="8">
        <v>0.64800000000000002</v>
      </c>
      <c r="H2894" s="8">
        <v>0.33460000000000001</v>
      </c>
      <c r="I2894" t="s">
        <v>1067</v>
      </c>
    </row>
    <row r="2895" spans="1:9">
      <c r="A2895" s="12">
        <v>74.343103571249998</v>
      </c>
      <c r="B2895" s="12">
        <v>17.153666184069998</v>
      </c>
      <c r="C2895" s="12">
        <v>-13.089</v>
      </c>
      <c r="D2895" s="12">
        <v>4.5999999999999999E-2</v>
      </c>
      <c r="E2895">
        <v>5.49</v>
      </c>
      <c r="F2895" s="8">
        <v>1</v>
      </c>
      <c r="G2895" s="8">
        <v>0.82210000000000005</v>
      </c>
      <c r="H2895" s="8">
        <v>0.65410000000000001</v>
      </c>
      <c r="I2895" t="s">
        <v>2147</v>
      </c>
    </row>
    <row r="2896" spans="1:9">
      <c r="A2896" s="12">
        <v>87.402260624999997</v>
      </c>
      <c r="B2896" s="12">
        <v>-14.48366636111111</v>
      </c>
      <c r="C2896" s="12">
        <v>-20.22</v>
      </c>
      <c r="D2896" s="12">
        <v>-47.84</v>
      </c>
      <c r="E2896">
        <v>5.49</v>
      </c>
      <c r="F2896" s="8">
        <v>1</v>
      </c>
      <c r="G2896" s="8">
        <v>0.85409999999999997</v>
      </c>
      <c r="H2896" s="8">
        <v>0.72770000000000001</v>
      </c>
      <c r="I2896" t="s">
        <v>2514</v>
      </c>
    </row>
    <row r="2897" spans="1:9">
      <c r="A2897" s="12">
        <v>356.98559133866002</v>
      </c>
      <c r="B2897" s="12">
        <v>-2.76159786283</v>
      </c>
      <c r="C2897" s="12">
        <v>95.147000000000006</v>
      </c>
      <c r="D2897" s="12">
        <v>5.2469999999999999</v>
      </c>
      <c r="E2897">
        <v>5.49</v>
      </c>
      <c r="F2897" s="8">
        <v>1</v>
      </c>
      <c r="G2897" s="8">
        <v>0.83299999999999996</v>
      </c>
      <c r="H2897" s="8">
        <v>0.67869999999999997</v>
      </c>
      <c r="I2897" t="s">
        <v>4004</v>
      </c>
    </row>
    <row r="2898" spans="1:9">
      <c r="A2898" s="12">
        <v>189.78042744491</v>
      </c>
      <c r="B2898" s="12">
        <v>21.06258338316</v>
      </c>
      <c r="C2898" s="12">
        <v>-71.778999999999996</v>
      </c>
      <c r="D2898" s="12">
        <v>-14.596</v>
      </c>
      <c r="E2898">
        <v>5.49</v>
      </c>
      <c r="F2898" s="8">
        <v>0.8</v>
      </c>
      <c r="G2898" s="8">
        <v>0.8</v>
      </c>
      <c r="H2898" s="8">
        <v>0.8</v>
      </c>
      <c r="I2898" t="s">
        <v>5189</v>
      </c>
    </row>
    <row r="2899" spans="1:9">
      <c r="A2899" s="12">
        <v>254.29656171653997</v>
      </c>
      <c r="B2899" s="12">
        <v>-33.259492288490001</v>
      </c>
      <c r="C2899" s="12">
        <v>4.5720000000000001</v>
      </c>
      <c r="D2899" s="12">
        <v>-9.2910000000000004</v>
      </c>
      <c r="E2899">
        <v>5.49</v>
      </c>
      <c r="F2899" s="8">
        <v>1</v>
      </c>
      <c r="G2899" s="8">
        <v>0.73599999999999999</v>
      </c>
      <c r="H2899" s="8">
        <v>0.4803</v>
      </c>
      <c r="I2899" t="s">
        <v>5779</v>
      </c>
    </row>
    <row r="2900" spans="1:9">
      <c r="A2900" s="12">
        <v>292.46744136653001</v>
      </c>
      <c r="B2900" s="12">
        <v>-26.985605410450002</v>
      </c>
      <c r="C2900" s="12">
        <v>23.027999999999999</v>
      </c>
      <c r="D2900" s="12">
        <v>-47.887</v>
      </c>
      <c r="E2900">
        <v>5.49</v>
      </c>
      <c r="F2900" s="8">
        <v>1</v>
      </c>
      <c r="G2900" s="8">
        <v>0.82210000000000005</v>
      </c>
      <c r="H2900" s="8">
        <v>0.65410000000000001</v>
      </c>
      <c r="I2900" t="s">
        <v>5917</v>
      </c>
    </row>
    <row r="2901" spans="1:9">
      <c r="A2901" s="12">
        <v>287.06959111014999</v>
      </c>
      <c r="B2901" s="12">
        <v>-19.290288321530003</v>
      </c>
      <c r="C2901" s="12">
        <v>6.1379999999999999</v>
      </c>
      <c r="D2901" s="12">
        <v>-1.1259999999999999</v>
      </c>
      <c r="E2901">
        <v>5.49</v>
      </c>
      <c r="F2901" s="8">
        <v>0.47989999999999999</v>
      </c>
      <c r="G2901" s="8">
        <v>0.58679999999999999</v>
      </c>
      <c r="H2901" s="8">
        <v>1</v>
      </c>
      <c r="I2901" t="s">
        <v>6080</v>
      </c>
    </row>
    <row r="2902" spans="1:9">
      <c r="A2902" s="12">
        <v>295.88978218164624</v>
      </c>
      <c r="B2902" s="12">
        <v>-15.470021153739445</v>
      </c>
      <c r="C2902" s="12">
        <v>146.25</v>
      </c>
      <c r="D2902" s="12">
        <v>-204.54</v>
      </c>
      <c r="E2902">
        <v>5.49</v>
      </c>
      <c r="F2902" s="8">
        <v>0.8</v>
      </c>
      <c r="G2902" s="8">
        <v>0.8</v>
      </c>
      <c r="H2902" s="8">
        <v>0.8</v>
      </c>
      <c r="I2902" t="s">
        <v>6123</v>
      </c>
    </row>
    <row r="2903" spans="1:9">
      <c r="A2903" s="12">
        <v>26.524855753569998</v>
      </c>
      <c r="B2903" s="12">
        <v>-50.816254465989999</v>
      </c>
      <c r="C2903" s="12">
        <v>42.826999999999998</v>
      </c>
      <c r="D2903" s="12">
        <v>-16.559000000000001</v>
      </c>
      <c r="E2903">
        <v>5.49</v>
      </c>
      <c r="F2903" s="8">
        <v>1</v>
      </c>
      <c r="G2903" s="8">
        <v>0.64800000000000002</v>
      </c>
      <c r="H2903" s="8">
        <v>0.33460000000000001</v>
      </c>
      <c r="I2903" t="s">
        <v>7647</v>
      </c>
    </row>
    <row r="2904" spans="1:9">
      <c r="A2904" s="12">
        <v>352.01577299962997</v>
      </c>
      <c r="B2904" s="12">
        <v>-87.482212936080003</v>
      </c>
      <c r="C2904" s="12">
        <v>16.782</v>
      </c>
      <c r="D2904" s="12">
        <v>11.957000000000001</v>
      </c>
      <c r="E2904">
        <v>5.49</v>
      </c>
      <c r="F2904" s="8">
        <v>1</v>
      </c>
      <c r="G2904" s="8">
        <v>0.79920000000000002</v>
      </c>
      <c r="H2904" s="8">
        <v>0.60450000000000004</v>
      </c>
      <c r="I2904" t="s">
        <v>8100</v>
      </c>
    </row>
    <row r="2905" spans="1:9">
      <c r="A2905" s="12">
        <v>232.87842553883002</v>
      </c>
      <c r="B2905" s="12">
        <v>-73.389591539890006</v>
      </c>
      <c r="C2905" s="12">
        <v>0.996</v>
      </c>
      <c r="D2905" s="12">
        <v>-18.344999999999999</v>
      </c>
      <c r="E2905">
        <v>5.49</v>
      </c>
      <c r="F2905" s="8">
        <v>0.47989999999999999</v>
      </c>
      <c r="G2905" s="8">
        <v>0.58679999999999999</v>
      </c>
      <c r="H2905" s="8">
        <v>1</v>
      </c>
      <c r="I2905" t="s">
        <v>8318</v>
      </c>
    </row>
    <row r="2906" spans="1:9">
      <c r="A2906" s="12">
        <v>272.60897375283002</v>
      </c>
      <c r="B2906" s="12">
        <v>-62.002220050559998</v>
      </c>
      <c r="C2906" s="12">
        <v>-76.951999999999998</v>
      </c>
      <c r="D2906" s="12">
        <v>222.452</v>
      </c>
      <c r="E2906">
        <v>5.49</v>
      </c>
      <c r="F2906" s="8">
        <v>1</v>
      </c>
      <c r="G2906" s="8">
        <v>0.90190000000000003</v>
      </c>
      <c r="H2906" s="8">
        <v>0.84730000000000005</v>
      </c>
      <c r="I2906" t="s">
        <v>8582</v>
      </c>
    </row>
    <row r="2907" spans="1:9">
      <c r="A2907" s="12">
        <v>283.11345739596004</v>
      </c>
      <c r="B2907" s="12">
        <v>-46.595120181870001</v>
      </c>
      <c r="C2907" s="12">
        <v>28.228999999999999</v>
      </c>
      <c r="D2907" s="12">
        <v>-0.94099999999999995</v>
      </c>
      <c r="E2907">
        <v>5.49</v>
      </c>
      <c r="F2907" s="8">
        <v>1</v>
      </c>
      <c r="G2907" s="8">
        <v>0.67889999999999995</v>
      </c>
      <c r="H2907" s="8">
        <v>0.38229999999999997</v>
      </c>
      <c r="I2907" t="s">
        <v>8902</v>
      </c>
    </row>
    <row r="2908" spans="1:9">
      <c r="A2908" s="12">
        <v>91.970248006409989</v>
      </c>
      <c r="B2908" s="12">
        <v>-42.154041190779999</v>
      </c>
      <c r="C2908" s="12">
        <v>-10.221</v>
      </c>
      <c r="D2908" s="12">
        <v>-16.956</v>
      </c>
      <c r="E2908">
        <v>5.492</v>
      </c>
      <c r="F2908" s="8">
        <v>0.6109</v>
      </c>
      <c r="G2908" s="8">
        <v>0.69189999999999996</v>
      </c>
      <c r="H2908" s="8">
        <v>1</v>
      </c>
      <c r="I2908" t="s">
        <v>2593</v>
      </c>
    </row>
    <row r="2909" spans="1:9">
      <c r="A2909" s="12">
        <v>161.60227535810003</v>
      </c>
      <c r="B2909" s="12">
        <v>18.891522300609999</v>
      </c>
      <c r="C2909" s="12">
        <v>95.293999999999997</v>
      </c>
      <c r="D2909" s="12">
        <v>-40.994999999999997</v>
      </c>
      <c r="E2909">
        <v>5.492</v>
      </c>
      <c r="F2909" s="8">
        <v>1</v>
      </c>
      <c r="G2909" s="8">
        <v>0.78720000000000001</v>
      </c>
      <c r="H2909" s="8">
        <v>0.57969999999999999</v>
      </c>
      <c r="I2909" t="s">
        <v>4864</v>
      </c>
    </row>
    <row r="2910" spans="1:9">
      <c r="A2910" s="12">
        <v>23.233518656569998</v>
      </c>
      <c r="B2910" s="12">
        <v>-36.865234812849998</v>
      </c>
      <c r="C2910" s="12">
        <v>5.6429999999999998</v>
      </c>
      <c r="D2910" s="12">
        <v>-17.922999999999998</v>
      </c>
      <c r="E2910">
        <v>5.4930000000000003</v>
      </c>
      <c r="F2910" s="8">
        <v>1</v>
      </c>
      <c r="G2910" s="8">
        <v>0.82210000000000005</v>
      </c>
      <c r="H2910" s="8">
        <v>0.65410000000000001</v>
      </c>
      <c r="I2910" t="s">
        <v>3547</v>
      </c>
    </row>
    <row r="2911" spans="1:9">
      <c r="A2911" s="12">
        <v>78.683537938160001</v>
      </c>
      <c r="B2911" s="12">
        <v>5.1561467540600008</v>
      </c>
      <c r="C2911" s="12">
        <v>-5.1859999999999999</v>
      </c>
      <c r="D2911" s="12">
        <v>8.1440000000000001</v>
      </c>
      <c r="E2911">
        <v>5.4939999999999998</v>
      </c>
      <c r="F2911" s="8">
        <v>1</v>
      </c>
      <c r="G2911" s="8">
        <v>0.77500000000000002</v>
      </c>
      <c r="H2911" s="8">
        <v>0.55479999999999996</v>
      </c>
      <c r="I2911" t="s">
        <v>2199</v>
      </c>
    </row>
    <row r="2912" spans="1:9">
      <c r="A2912" s="12">
        <v>329.82463316208003</v>
      </c>
      <c r="B2912" s="12">
        <v>-38.395095237269999</v>
      </c>
      <c r="C2912" s="12">
        <v>42.798000000000002</v>
      </c>
      <c r="D2912" s="12">
        <v>-0.60699999999999998</v>
      </c>
      <c r="E2912">
        <v>5.4950000000000001</v>
      </c>
      <c r="F2912" s="8">
        <v>1</v>
      </c>
      <c r="G2912" s="8">
        <v>0.82210000000000005</v>
      </c>
      <c r="H2912" s="8">
        <v>0.65410000000000001</v>
      </c>
      <c r="I2912" t="s">
        <v>3486</v>
      </c>
    </row>
    <row r="2913" spans="1:9">
      <c r="A2913" s="12">
        <v>21.67366314053</v>
      </c>
      <c r="B2913" s="12">
        <v>19.24042391307</v>
      </c>
      <c r="C2913" s="12">
        <v>51.289000000000001</v>
      </c>
      <c r="D2913" s="12">
        <v>-57.442999999999998</v>
      </c>
      <c r="E2913">
        <v>5.4950000000000001</v>
      </c>
      <c r="F2913" s="8">
        <v>1</v>
      </c>
      <c r="G2913" s="8">
        <v>0.82210000000000005</v>
      </c>
      <c r="H2913" s="8">
        <v>0.65410000000000001</v>
      </c>
      <c r="I2913" t="s">
        <v>4268</v>
      </c>
    </row>
    <row r="2914" spans="1:9">
      <c r="A2914" s="12">
        <v>204.29578186349002</v>
      </c>
      <c r="B2914" s="12">
        <v>71.242249313409999</v>
      </c>
      <c r="C2914" s="12">
        <v>-36.673000000000002</v>
      </c>
      <c r="D2914" s="12">
        <v>-7.0839999999999996</v>
      </c>
      <c r="E2914">
        <v>5.4960000000000004</v>
      </c>
      <c r="F2914" s="8">
        <v>1</v>
      </c>
      <c r="G2914" s="8">
        <v>0.79920000000000002</v>
      </c>
      <c r="H2914" s="8">
        <v>0.60450000000000004</v>
      </c>
      <c r="I2914" t="s">
        <v>1410</v>
      </c>
    </row>
    <row r="2915" spans="1:9">
      <c r="A2915" s="12">
        <v>50.350020128170001</v>
      </c>
      <c r="B2915" s="12">
        <v>-23.635156762089998</v>
      </c>
      <c r="C2915" s="12">
        <v>-20.934999999999999</v>
      </c>
      <c r="D2915" s="12">
        <v>-23.603999999999999</v>
      </c>
      <c r="E2915">
        <v>5.4960000000000004</v>
      </c>
      <c r="F2915" s="8">
        <v>0.8</v>
      </c>
      <c r="G2915" s="8">
        <v>0.8</v>
      </c>
      <c r="H2915" s="8">
        <v>0.8</v>
      </c>
      <c r="I2915" t="s">
        <v>1769</v>
      </c>
    </row>
    <row r="2916" spans="1:9">
      <c r="A2916" s="12">
        <v>116.50912712133</v>
      </c>
      <c r="B2916" s="12">
        <v>-6.7725142203399997</v>
      </c>
      <c r="C2916" s="12">
        <v>49.222999999999999</v>
      </c>
      <c r="D2916" s="12">
        <v>-94.087999999999994</v>
      </c>
      <c r="E2916">
        <v>5.4960000000000004</v>
      </c>
      <c r="F2916" s="8">
        <v>1</v>
      </c>
      <c r="G2916" s="8">
        <v>0.73599999999999999</v>
      </c>
      <c r="H2916" s="8">
        <v>0.4803</v>
      </c>
      <c r="I2916" t="s">
        <v>3182</v>
      </c>
    </row>
    <row r="2917" spans="1:9">
      <c r="A2917" s="12">
        <v>233.24140646056</v>
      </c>
      <c r="B2917" s="12">
        <v>-1.18640157636</v>
      </c>
      <c r="C2917" s="12">
        <v>-17.678999999999998</v>
      </c>
      <c r="D2917" s="12">
        <v>-41.933</v>
      </c>
      <c r="E2917">
        <v>5.4960000000000004</v>
      </c>
      <c r="F2917" s="8">
        <v>1</v>
      </c>
      <c r="G2917" s="8">
        <v>0.83299999999999996</v>
      </c>
      <c r="H2917" s="8">
        <v>0.67869999999999997</v>
      </c>
      <c r="I2917" t="s">
        <v>6329</v>
      </c>
    </row>
    <row r="2918" spans="1:9">
      <c r="A2918" s="12">
        <v>242.46912446422996</v>
      </c>
      <c r="B2918" s="12">
        <v>-33.545806541729995</v>
      </c>
      <c r="C2918" s="12">
        <v>-24.852</v>
      </c>
      <c r="D2918" s="12">
        <v>-46.015999999999998</v>
      </c>
      <c r="E2918">
        <v>5.4969999999999999</v>
      </c>
      <c r="F2918" s="8">
        <v>0.54959999999999998</v>
      </c>
      <c r="G2918" s="8">
        <v>0.64410000000000001</v>
      </c>
      <c r="H2918" s="8">
        <v>1</v>
      </c>
      <c r="I2918" t="s">
        <v>5712</v>
      </c>
    </row>
    <row r="2919" spans="1:9">
      <c r="A2919" s="12">
        <v>295.92881967117995</v>
      </c>
      <c r="B2919" s="12">
        <v>25.771920192749999</v>
      </c>
      <c r="C2919" s="12">
        <v>17.818999999999999</v>
      </c>
      <c r="D2919" s="12">
        <v>15.19</v>
      </c>
      <c r="E2919">
        <v>5.4969999999999999</v>
      </c>
      <c r="F2919" s="8">
        <v>1</v>
      </c>
      <c r="G2919" s="8">
        <v>0.85409999999999997</v>
      </c>
      <c r="H2919" s="8">
        <v>0.72770000000000001</v>
      </c>
      <c r="I2919" t="s">
        <v>6869</v>
      </c>
    </row>
    <row r="2920" spans="1:9">
      <c r="A2920" s="12">
        <v>120.68659685264998</v>
      </c>
      <c r="B2920" s="12">
        <v>-41.309825285759999</v>
      </c>
      <c r="C2920" s="12">
        <v>-5.87</v>
      </c>
      <c r="D2920" s="12">
        <v>15.025</v>
      </c>
      <c r="E2920">
        <v>5.4969999999999999</v>
      </c>
      <c r="F2920" s="8">
        <v>0.57499999999999996</v>
      </c>
      <c r="G2920" s="8">
        <v>0.66420000000000001</v>
      </c>
      <c r="H2920" s="8">
        <v>1</v>
      </c>
      <c r="I2920" t="s">
        <v>7150</v>
      </c>
    </row>
    <row r="2921" spans="1:9">
      <c r="A2921" s="12">
        <v>182.22745537675002</v>
      </c>
      <c r="B2921" s="12">
        <v>-41.231603280900003</v>
      </c>
      <c r="C2921" s="12">
        <v>-11.313000000000001</v>
      </c>
      <c r="D2921" s="12">
        <v>-7.7249999999999996</v>
      </c>
      <c r="E2921">
        <v>5.4980000000000002</v>
      </c>
      <c r="F2921" s="8">
        <v>0.50129999999999997</v>
      </c>
      <c r="G2921" s="8">
        <v>0.60470000000000002</v>
      </c>
      <c r="H2921" s="8">
        <v>1</v>
      </c>
      <c r="I2921" t="s">
        <v>5096</v>
      </c>
    </row>
    <row r="2922" spans="1:9">
      <c r="A2922" s="12">
        <v>227.99031402229002</v>
      </c>
      <c r="B2922" s="12">
        <v>-48.743685662970002</v>
      </c>
      <c r="C2922" s="12">
        <v>-98.497</v>
      </c>
      <c r="D2922" s="12">
        <v>-43.645000000000003</v>
      </c>
      <c r="E2922">
        <v>5.4980000000000002</v>
      </c>
      <c r="F2922" s="8">
        <v>0.67030000000000001</v>
      </c>
      <c r="G2922" s="8">
        <v>0.73619999999999997</v>
      </c>
      <c r="H2922" s="8">
        <v>1</v>
      </c>
      <c r="I2922" t="s">
        <v>8669</v>
      </c>
    </row>
    <row r="2923" spans="1:9">
      <c r="A2923" s="12">
        <v>34.246014310360003</v>
      </c>
      <c r="B2923" s="12">
        <v>-6.4221170613600007</v>
      </c>
      <c r="C2923" s="12">
        <v>91.99</v>
      </c>
      <c r="D2923" s="12">
        <v>-107.163</v>
      </c>
      <c r="E2923">
        <v>5.4989999999999997</v>
      </c>
      <c r="F2923" s="8">
        <v>1</v>
      </c>
      <c r="G2923" s="8">
        <v>0.85409999999999997</v>
      </c>
      <c r="H2923" s="8">
        <v>0.72770000000000001</v>
      </c>
      <c r="I2923" t="s">
        <v>3940</v>
      </c>
    </row>
    <row r="2924" spans="1:9">
      <c r="A2924" s="12">
        <v>233.23008856487002</v>
      </c>
      <c r="B2924" s="12">
        <v>-16.852844783650003</v>
      </c>
      <c r="C2924" s="12">
        <v>-12.879</v>
      </c>
      <c r="D2924" s="12">
        <v>-11.282</v>
      </c>
      <c r="E2924">
        <v>5.4989999999999997</v>
      </c>
      <c r="F2924" s="8">
        <v>0.50129999999999997</v>
      </c>
      <c r="G2924" s="8">
        <v>0.60470000000000002</v>
      </c>
      <c r="H2924" s="8">
        <v>1</v>
      </c>
      <c r="I2924" t="s">
        <v>6037</v>
      </c>
    </row>
    <row r="2925" spans="1:9">
      <c r="A2925" s="12">
        <v>45.564370170770005</v>
      </c>
      <c r="B2925" s="12">
        <v>-71.902455291050003</v>
      </c>
      <c r="C2925" s="12">
        <v>27.256</v>
      </c>
      <c r="D2925" s="12">
        <v>16.597999999999999</v>
      </c>
      <c r="E2925">
        <v>5.4989999999999997</v>
      </c>
      <c r="F2925" s="8">
        <v>0.54959999999999998</v>
      </c>
      <c r="G2925" s="8">
        <v>0.64410000000000001</v>
      </c>
      <c r="H2925" s="8">
        <v>1</v>
      </c>
      <c r="I2925" t="s">
        <v>7811</v>
      </c>
    </row>
    <row r="2926" spans="1:9">
      <c r="A2926" s="12">
        <v>5.1626759494599996</v>
      </c>
      <c r="B2926" s="12">
        <v>-69.624918739699993</v>
      </c>
      <c r="C2926" s="12">
        <v>-4.4649999999999999</v>
      </c>
      <c r="D2926" s="12">
        <v>4.8609999999999998</v>
      </c>
      <c r="E2926">
        <v>5.4989999999999997</v>
      </c>
      <c r="F2926" s="8">
        <v>0.57499999999999996</v>
      </c>
      <c r="G2926" s="8">
        <v>0.66420000000000001</v>
      </c>
      <c r="H2926" s="8">
        <v>1</v>
      </c>
      <c r="I2926" t="s">
        <v>8051</v>
      </c>
    </row>
    <row r="2927" spans="1:9">
      <c r="A2927" s="12">
        <v>108.34749862674001</v>
      </c>
      <c r="B2927" s="12">
        <v>51.428744811369995</v>
      </c>
      <c r="C2927" s="12">
        <v>7.0149999999999997</v>
      </c>
      <c r="D2927" s="12">
        <v>14.651999999999999</v>
      </c>
      <c r="E2927">
        <v>5.5</v>
      </c>
      <c r="F2927" s="8">
        <v>1</v>
      </c>
      <c r="G2927" s="8">
        <v>0.63180000000000003</v>
      </c>
      <c r="H2927" s="8">
        <v>0.31119999999999998</v>
      </c>
      <c r="I2927" t="s">
        <v>1394</v>
      </c>
    </row>
    <row r="2928" spans="1:9">
      <c r="A2928" s="12">
        <v>189.09777201445999</v>
      </c>
      <c r="B2928" s="12">
        <v>59.486939026820004</v>
      </c>
      <c r="C2928" s="12">
        <v>-15.047000000000001</v>
      </c>
      <c r="D2928" s="12">
        <v>-7.1769999999999996</v>
      </c>
      <c r="E2928">
        <v>5.5</v>
      </c>
      <c r="F2928" s="8">
        <v>1</v>
      </c>
      <c r="G2928" s="8">
        <v>0.63180000000000003</v>
      </c>
      <c r="H2928" s="8">
        <v>0.31119999999999998</v>
      </c>
      <c r="I2928" t="s">
        <v>1550</v>
      </c>
    </row>
    <row r="2929" spans="1:9">
      <c r="A2929" s="12">
        <v>58.173541666666665</v>
      </c>
      <c r="B2929" s="12">
        <v>-5.3612500000000001</v>
      </c>
      <c r="C2929" s="12" t="s">
        <v>9341</v>
      </c>
      <c r="D2929" s="12" t="s">
        <v>9341</v>
      </c>
      <c r="E2929">
        <v>5.5</v>
      </c>
      <c r="F2929" s="8">
        <v>0.8</v>
      </c>
      <c r="G2929" s="8">
        <v>0.8</v>
      </c>
      <c r="H2929" s="8">
        <v>0.8</v>
      </c>
      <c r="I2929" t="s">
        <v>1879</v>
      </c>
    </row>
    <row r="2930" spans="1:9">
      <c r="A2930" s="12">
        <v>71.901215428909993</v>
      </c>
      <c r="B2930" s="12">
        <v>-16.934455686820002</v>
      </c>
      <c r="C2930" s="12">
        <v>130.26400000000001</v>
      </c>
      <c r="D2930" s="12">
        <v>169.33799999999999</v>
      </c>
      <c r="E2930">
        <v>5.5</v>
      </c>
      <c r="F2930" s="8">
        <v>1</v>
      </c>
      <c r="G2930" s="8">
        <v>0.89290000000000003</v>
      </c>
      <c r="H2930" s="8">
        <v>0.82379999999999998</v>
      </c>
      <c r="I2930" t="s">
        <v>2122</v>
      </c>
    </row>
    <row r="2931" spans="1:9">
      <c r="A2931" s="12">
        <v>77.02759314779</v>
      </c>
      <c r="B2931" s="12">
        <v>24.265174608780001</v>
      </c>
      <c r="C2931" s="12">
        <v>0.76500000000000001</v>
      </c>
      <c r="D2931" s="12">
        <v>-5.2450000000000001</v>
      </c>
      <c r="E2931">
        <v>5.5</v>
      </c>
      <c r="F2931" s="8">
        <v>0.47989999999999999</v>
      </c>
      <c r="G2931" s="8">
        <v>0.58679999999999999</v>
      </c>
      <c r="H2931" s="8">
        <v>1</v>
      </c>
      <c r="I2931" t="s">
        <v>2188</v>
      </c>
    </row>
    <row r="2932" spans="1:9">
      <c r="A2932" s="12">
        <v>126.68307990811</v>
      </c>
      <c r="B2932" s="12">
        <v>12.654609134420001</v>
      </c>
      <c r="C2932" s="12">
        <v>-18.617000000000001</v>
      </c>
      <c r="D2932" s="12">
        <v>-103.771</v>
      </c>
      <c r="E2932">
        <v>5.5</v>
      </c>
      <c r="F2932" s="8">
        <v>1</v>
      </c>
      <c r="G2932" s="8">
        <v>0.63180000000000003</v>
      </c>
      <c r="H2932" s="8">
        <v>0.31119999999999998</v>
      </c>
      <c r="I2932" t="s">
        <v>3369</v>
      </c>
    </row>
    <row r="2933" spans="1:9">
      <c r="A2933" s="12">
        <v>11.548983093189999</v>
      </c>
      <c r="B2933" s="12">
        <v>-22.522102943589999</v>
      </c>
      <c r="C2933" s="12">
        <v>194.20500000000001</v>
      </c>
      <c r="D2933" s="12">
        <v>-7.335</v>
      </c>
      <c r="E2933">
        <v>5.5</v>
      </c>
      <c r="F2933" s="8">
        <v>1</v>
      </c>
      <c r="G2933" s="8">
        <v>0.85409999999999997</v>
      </c>
      <c r="H2933" s="8">
        <v>0.72770000000000001</v>
      </c>
      <c r="I2933" t="s">
        <v>3714</v>
      </c>
    </row>
    <row r="2934" spans="1:9">
      <c r="A2934" s="12">
        <v>15.70456995008</v>
      </c>
      <c r="B2934" s="12">
        <v>31.804261676310002</v>
      </c>
      <c r="C2934" s="12">
        <v>15.146000000000001</v>
      </c>
      <c r="D2934" s="12">
        <v>-30.878</v>
      </c>
      <c r="E2934">
        <v>5.5</v>
      </c>
      <c r="F2934" s="8">
        <v>0.57499999999999996</v>
      </c>
      <c r="G2934" s="8">
        <v>0.66420000000000001</v>
      </c>
      <c r="H2934" s="8">
        <v>1</v>
      </c>
      <c r="I2934" t="s">
        <v>4426</v>
      </c>
    </row>
    <row r="2935" spans="1:9">
      <c r="A2935" s="12">
        <v>263.67291666666671</v>
      </c>
      <c r="B2935" s="12">
        <v>-32.573055555555555</v>
      </c>
      <c r="C2935" s="12">
        <v>2.5960000000000001</v>
      </c>
      <c r="D2935" s="12">
        <v>-1.708</v>
      </c>
      <c r="E2935">
        <v>5.5</v>
      </c>
      <c r="F2935" s="8">
        <v>0.8</v>
      </c>
      <c r="G2935" s="8">
        <v>0.8</v>
      </c>
      <c r="H2935" s="8">
        <v>0.8</v>
      </c>
      <c r="I2935" t="s">
        <v>5851</v>
      </c>
    </row>
    <row r="2936" spans="1:9">
      <c r="A2936" s="12">
        <v>243.90529281485544</v>
      </c>
      <c r="B2936" s="12">
        <v>-8.3694394792861111</v>
      </c>
      <c r="C2936" s="12">
        <v>232.23</v>
      </c>
      <c r="D2936" s="12">
        <v>-495.37799999999999</v>
      </c>
      <c r="E2936">
        <v>5.5</v>
      </c>
      <c r="F2936" s="8">
        <v>1</v>
      </c>
      <c r="G2936" s="8">
        <v>0.89290000000000003</v>
      </c>
      <c r="H2936" s="8">
        <v>0.82379999999999998</v>
      </c>
      <c r="I2936" t="s">
        <v>6219</v>
      </c>
    </row>
    <row r="2937" spans="1:9">
      <c r="A2937" s="12">
        <v>144.50604759951997</v>
      </c>
      <c r="B2937" s="12">
        <v>-43.190940066899998</v>
      </c>
      <c r="C2937" s="12">
        <v>27.785</v>
      </c>
      <c r="D2937" s="12">
        <v>-35.722000000000001</v>
      </c>
      <c r="E2937">
        <v>5.5</v>
      </c>
      <c r="F2937" s="8">
        <v>1</v>
      </c>
      <c r="G2937" s="8">
        <v>0.85409999999999997</v>
      </c>
      <c r="H2937" s="8">
        <v>0.72770000000000001</v>
      </c>
      <c r="I2937" t="s">
        <v>7374</v>
      </c>
    </row>
    <row r="2938" spans="1:9">
      <c r="A2938" s="12">
        <v>160.98583333333335</v>
      </c>
      <c r="B2938" s="12">
        <v>-59.553055555555552</v>
      </c>
      <c r="C2938" s="12">
        <v>-6.54</v>
      </c>
      <c r="D2938" s="12">
        <v>2.0760000000000001</v>
      </c>
      <c r="E2938">
        <v>5.5</v>
      </c>
      <c r="F2938" s="8">
        <v>0.8</v>
      </c>
      <c r="G2938" s="8">
        <v>0.8</v>
      </c>
      <c r="H2938" s="8">
        <v>0.8</v>
      </c>
      <c r="I2938" t="s">
        <v>7840</v>
      </c>
    </row>
    <row r="2939" spans="1:9">
      <c r="A2939" s="12">
        <v>173.73687790279001</v>
      </c>
      <c r="B2939" s="12">
        <v>-49.136484760259997</v>
      </c>
      <c r="C2939" s="12">
        <v>-172.566</v>
      </c>
      <c r="D2939" s="12">
        <v>182.001</v>
      </c>
      <c r="E2939">
        <v>5.5</v>
      </c>
      <c r="F2939" s="8">
        <v>1</v>
      </c>
      <c r="G2939" s="8">
        <v>0.82210000000000005</v>
      </c>
      <c r="H2939" s="8">
        <v>0.65410000000000001</v>
      </c>
      <c r="I2939" t="s">
        <v>7959</v>
      </c>
    </row>
    <row r="2940" spans="1:9">
      <c r="A2940" s="12">
        <v>186.87031943214001</v>
      </c>
      <c r="B2940" s="12">
        <v>-58.991771003229999</v>
      </c>
      <c r="C2940" s="12">
        <v>-19.294</v>
      </c>
      <c r="D2940" s="12">
        <v>4.68</v>
      </c>
      <c r="E2940">
        <v>5.5</v>
      </c>
      <c r="F2940" s="8">
        <v>1</v>
      </c>
      <c r="G2940" s="8">
        <v>0.63180000000000003</v>
      </c>
      <c r="H2940" s="8">
        <v>0.31119999999999998</v>
      </c>
      <c r="I2940" t="s">
        <v>8128</v>
      </c>
    </row>
    <row r="2941" spans="1:9">
      <c r="A2941" s="12">
        <v>211.33282431541667</v>
      </c>
      <c r="B2941" s="12">
        <v>-76.796755662222225</v>
      </c>
      <c r="C2941" s="12">
        <v>-87.54</v>
      </c>
      <c r="D2941" s="12">
        <v>-32.54</v>
      </c>
      <c r="E2941">
        <v>5.5</v>
      </c>
      <c r="F2941" s="8">
        <v>0.8</v>
      </c>
      <c r="G2941" s="8">
        <v>0.8</v>
      </c>
      <c r="H2941" s="8">
        <v>0.8</v>
      </c>
      <c r="I2941" t="s">
        <v>8211</v>
      </c>
    </row>
    <row r="2942" spans="1:9">
      <c r="A2942" s="12">
        <v>218.73416666666665</v>
      </c>
      <c r="B2942" s="12">
        <v>-56.64</v>
      </c>
      <c r="C2942" s="12">
        <v>-6.4269999999999996</v>
      </c>
      <c r="D2942" s="12">
        <v>-7.2430000000000003</v>
      </c>
      <c r="E2942">
        <v>5.5</v>
      </c>
      <c r="F2942" s="8">
        <v>0.8</v>
      </c>
      <c r="G2942" s="8">
        <v>0.8</v>
      </c>
      <c r="H2942" s="8">
        <v>0.8</v>
      </c>
      <c r="I2942" t="s">
        <v>8450</v>
      </c>
    </row>
    <row r="2943" spans="1:9">
      <c r="A2943" s="12">
        <v>248.93675436895995</v>
      </c>
      <c r="B2943" s="12">
        <v>-65.495399624000001</v>
      </c>
      <c r="C2943" s="12">
        <v>34.381</v>
      </c>
      <c r="D2943" s="12">
        <v>-29.920999999999999</v>
      </c>
      <c r="E2943">
        <v>5.5</v>
      </c>
      <c r="F2943" s="8">
        <v>1</v>
      </c>
      <c r="G2943" s="8">
        <v>0.85409999999999997</v>
      </c>
      <c r="H2943" s="8">
        <v>0.72770000000000001</v>
      </c>
      <c r="I2943" t="s">
        <v>8531</v>
      </c>
    </row>
    <row r="2944" spans="1:9">
      <c r="A2944" s="12">
        <v>217.53595288506</v>
      </c>
      <c r="B2944" s="12">
        <v>-45.32135607256</v>
      </c>
      <c r="C2944" s="12">
        <v>-38.137999999999998</v>
      </c>
      <c r="D2944" s="12">
        <v>-27.469000000000001</v>
      </c>
      <c r="E2944">
        <v>5.5</v>
      </c>
      <c r="F2944" s="8">
        <v>0.54959999999999998</v>
      </c>
      <c r="G2944" s="8">
        <v>0.64410000000000001</v>
      </c>
      <c r="H2944" s="8">
        <v>1</v>
      </c>
      <c r="I2944" t="s">
        <v>8659</v>
      </c>
    </row>
    <row r="2945" spans="1:9">
      <c r="A2945" s="12">
        <v>312.75315902448</v>
      </c>
      <c r="B2945" s="12">
        <v>-37.913331164139997</v>
      </c>
      <c r="C2945" s="12">
        <v>-7.4359999999999999</v>
      </c>
      <c r="D2945" s="12">
        <v>-17.373999999999999</v>
      </c>
      <c r="E2945">
        <v>5.5</v>
      </c>
      <c r="F2945" s="8">
        <v>1</v>
      </c>
      <c r="G2945" s="8">
        <v>0.78720000000000001</v>
      </c>
      <c r="H2945" s="8">
        <v>0.57969999999999999</v>
      </c>
      <c r="I2945" t="s">
        <v>8918</v>
      </c>
    </row>
    <row r="2946" spans="1:9">
      <c r="A2946" s="12">
        <v>94.557201999620005</v>
      </c>
      <c r="B2946" s="12">
        <v>-19.966973580909997</v>
      </c>
      <c r="C2946" s="12">
        <v>-6.0590000000000002</v>
      </c>
      <c r="D2946" s="12">
        <v>7.3940000000000001</v>
      </c>
      <c r="E2946">
        <v>5.5010000000000003</v>
      </c>
      <c r="F2946" s="8">
        <v>0.47989999999999999</v>
      </c>
      <c r="G2946" s="8">
        <v>0.58679999999999999</v>
      </c>
      <c r="H2946" s="8">
        <v>1</v>
      </c>
      <c r="I2946" t="s">
        <v>2647</v>
      </c>
    </row>
    <row r="2947" spans="1:9">
      <c r="A2947" s="12">
        <v>15.610129411270004</v>
      </c>
      <c r="B2947" s="12">
        <v>-31.5520138252</v>
      </c>
      <c r="C2947" s="12">
        <v>81.721000000000004</v>
      </c>
      <c r="D2947" s="12">
        <v>16.695</v>
      </c>
      <c r="E2947">
        <v>5.5010000000000003</v>
      </c>
      <c r="F2947" s="8">
        <v>0.63239999999999996</v>
      </c>
      <c r="G2947" s="8">
        <v>0.70809999999999995</v>
      </c>
      <c r="H2947" s="8">
        <v>1</v>
      </c>
      <c r="I2947" t="s">
        <v>3605</v>
      </c>
    </row>
    <row r="2948" spans="1:9">
      <c r="A2948" s="12">
        <v>17.09255597528</v>
      </c>
      <c r="B2948" s="12">
        <v>5.6498506950194436</v>
      </c>
      <c r="C2948" s="12">
        <v>-284.70999999999998</v>
      </c>
      <c r="D2948" s="12">
        <v>-193.578</v>
      </c>
      <c r="E2948">
        <v>5.5010000000000003</v>
      </c>
      <c r="F2948" s="8">
        <v>0.89859999999999995</v>
      </c>
      <c r="G2948" s="8">
        <v>0.89249999999999996</v>
      </c>
      <c r="H2948" s="8">
        <v>1</v>
      </c>
      <c r="I2948" t="s">
        <v>4107</v>
      </c>
    </row>
    <row r="2949" spans="1:9">
      <c r="A2949" s="12">
        <v>206.74906147708001</v>
      </c>
      <c r="B2949" s="12">
        <v>38.5426958834</v>
      </c>
      <c r="C2949" s="12">
        <v>-134.19200000000001</v>
      </c>
      <c r="D2949" s="12">
        <v>-22.361999999999998</v>
      </c>
      <c r="E2949">
        <v>5.5010000000000003</v>
      </c>
      <c r="F2949" s="8">
        <v>1</v>
      </c>
      <c r="G2949" s="8">
        <v>0.83299999999999996</v>
      </c>
      <c r="H2949" s="8">
        <v>0.67869999999999997</v>
      </c>
      <c r="I2949" t="s">
        <v>5374</v>
      </c>
    </row>
    <row r="2950" spans="1:9">
      <c r="A2950" s="12">
        <v>244.88640949986998</v>
      </c>
      <c r="B2950" s="12">
        <v>-30.90671130918</v>
      </c>
      <c r="C2950" s="12">
        <v>82.242000000000004</v>
      </c>
      <c r="D2950" s="12">
        <v>23.876999999999999</v>
      </c>
      <c r="E2950">
        <v>5.5019999999999998</v>
      </c>
      <c r="F2950" s="8">
        <v>0.99370000000000003</v>
      </c>
      <c r="G2950" s="8">
        <v>0.9526</v>
      </c>
      <c r="H2950" s="8">
        <v>1</v>
      </c>
      <c r="I2950" t="s">
        <v>5840</v>
      </c>
    </row>
    <row r="2951" spans="1:9">
      <c r="A2951" s="12">
        <v>299.65825825973997</v>
      </c>
      <c r="B2951" s="12">
        <v>30.983660786850002</v>
      </c>
      <c r="C2951" s="12">
        <v>37.499000000000002</v>
      </c>
      <c r="D2951" s="12">
        <v>1.907</v>
      </c>
      <c r="E2951">
        <v>5.5019999999999998</v>
      </c>
      <c r="F2951" s="8">
        <v>0.57499999999999996</v>
      </c>
      <c r="G2951" s="8">
        <v>0.66420000000000001</v>
      </c>
      <c r="H2951" s="8">
        <v>1</v>
      </c>
      <c r="I2951" t="s">
        <v>6966</v>
      </c>
    </row>
    <row r="2952" spans="1:9">
      <c r="A2952" s="12">
        <v>356.75799356466001</v>
      </c>
      <c r="B2952" s="12">
        <v>57.45135904064</v>
      </c>
      <c r="C2952" s="12">
        <v>3.2639999999999998</v>
      </c>
      <c r="D2952" s="12">
        <v>-7.28</v>
      </c>
      <c r="E2952">
        <v>5.5030000000000001</v>
      </c>
      <c r="F2952" s="8">
        <v>1</v>
      </c>
      <c r="G2952" s="8">
        <v>0.78720000000000001</v>
      </c>
      <c r="H2952" s="8">
        <v>0.57969999999999999</v>
      </c>
      <c r="I2952" t="s">
        <v>548</v>
      </c>
    </row>
    <row r="2953" spans="1:9">
      <c r="A2953" s="12">
        <v>51.076990802209998</v>
      </c>
      <c r="B2953" s="12">
        <v>24.724095809049999</v>
      </c>
      <c r="C2953" s="12">
        <v>13.166</v>
      </c>
      <c r="D2953" s="12">
        <v>-49.555999999999997</v>
      </c>
      <c r="E2953">
        <v>5.5030000000000001</v>
      </c>
      <c r="F2953" s="8">
        <v>1</v>
      </c>
      <c r="G2953" s="8">
        <v>0.77500000000000002</v>
      </c>
      <c r="H2953" s="8">
        <v>0.55479999999999996</v>
      </c>
      <c r="I2953" t="s">
        <v>1782</v>
      </c>
    </row>
    <row r="2954" spans="1:9">
      <c r="A2954" s="12">
        <v>156.03584961269001</v>
      </c>
      <c r="B2954" s="12">
        <v>33.718529692810002</v>
      </c>
      <c r="C2954" s="12">
        <v>-14.46</v>
      </c>
      <c r="D2954" s="12">
        <v>-2.77</v>
      </c>
      <c r="E2954">
        <v>5.5030000000000001</v>
      </c>
      <c r="F2954" s="8">
        <v>1</v>
      </c>
      <c r="G2954" s="8">
        <v>0.82210000000000005</v>
      </c>
      <c r="H2954" s="8">
        <v>0.65410000000000001</v>
      </c>
      <c r="I2954" t="s">
        <v>4797</v>
      </c>
    </row>
    <row r="2955" spans="1:9">
      <c r="A2955" s="12">
        <v>344.89899076428003</v>
      </c>
      <c r="B2955" s="12">
        <v>-29.462311848029998</v>
      </c>
      <c r="C2955" s="12">
        <v>-7.0780000000000003</v>
      </c>
      <c r="D2955" s="12">
        <v>4.9420000000000002</v>
      </c>
      <c r="E2955">
        <v>5.5030000000000001</v>
      </c>
      <c r="F2955" s="8">
        <v>0.86680000000000001</v>
      </c>
      <c r="G2955" s="8">
        <v>0.87180000000000002</v>
      </c>
      <c r="H2955" s="8">
        <v>1</v>
      </c>
      <c r="I2955" t="s">
        <v>9187</v>
      </c>
    </row>
    <row r="2956" spans="1:9">
      <c r="A2956" s="12">
        <v>62.291525084090004</v>
      </c>
      <c r="B2956" s="12">
        <v>19.609217126980003</v>
      </c>
      <c r="C2956" s="12">
        <v>105.77800000000001</v>
      </c>
      <c r="D2956" s="12">
        <v>-31.727</v>
      </c>
      <c r="E2956">
        <v>5.5039999999999996</v>
      </c>
      <c r="F2956" s="8">
        <v>1</v>
      </c>
      <c r="G2956" s="8">
        <v>0.79920000000000002</v>
      </c>
      <c r="H2956" s="8">
        <v>0.60450000000000004</v>
      </c>
      <c r="I2956" t="s">
        <v>1941</v>
      </c>
    </row>
    <row r="2957" spans="1:9">
      <c r="A2957" s="12">
        <v>11.75606702052</v>
      </c>
      <c r="B2957" s="12">
        <v>11.97385156767</v>
      </c>
      <c r="C2957" s="12">
        <v>56.170999999999999</v>
      </c>
      <c r="D2957" s="12">
        <v>-34.164999999999999</v>
      </c>
      <c r="E2957">
        <v>5.5039999999999996</v>
      </c>
      <c r="F2957" s="8">
        <v>1</v>
      </c>
      <c r="G2957" s="8">
        <v>0.85409999999999997</v>
      </c>
      <c r="H2957" s="8">
        <v>0.72770000000000001</v>
      </c>
      <c r="I2957" t="s">
        <v>4178</v>
      </c>
    </row>
    <row r="2958" spans="1:9">
      <c r="A2958" s="12">
        <v>325.77696396214998</v>
      </c>
      <c r="B2958" s="12">
        <v>41.154972974789999</v>
      </c>
      <c r="C2958" s="12">
        <v>-18.324000000000002</v>
      </c>
      <c r="D2958" s="12">
        <v>-13.938000000000001</v>
      </c>
      <c r="E2958">
        <v>5.5049999999999999</v>
      </c>
      <c r="F2958" s="8">
        <v>1</v>
      </c>
      <c r="G2958" s="8">
        <v>0.64800000000000002</v>
      </c>
      <c r="H2958" s="8">
        <v>0.33460000000000001</v>
      </c>
      <c r="I2958" t="s">
        <v>304</v>
      </c>
    </row>
    <row r="2959" spans="1:9">
      <c r="A2959" s="12">
        <v>21.7148532012</v>
      </c>
      <c r="B2959" s="12">
        <v>-13.056511098460001</v>
      </c>
      <c r="C2959" s="12">
        <v>13.929</v>
      </c>
      <c r="D2959" s="12">
        <v>9.6159999999999997</v>
      </c>
      <c r="E2959">
        <v>5.5049999999999999</v>
      </c>
      <c r="F2959" s="8">
        <v>0.86680000000000001</v>
      </c>
      <c r="G2959" s="8">
        <v>0.87180000000000002</v>
      </c>
      <c r="H2959" s="8">
        <v>1</v>
      </c>
      <c r="I2959" t="s">
        <v>3860</v>
      </c>
    </row>
    <row r="2960" spans="1:9">
      <c r="A2960" s="12">
        <v>327.69656301654999</v>
      </c>
      <c r="B2960" s="12">
        <v>-69.629374026539992</v>
      </c>
      <c r="C2960" s="12">
        <v>-24.451000000000001</v>
      </c>
      <c r="D2960" s="12">
        <v>-4.9130000000000003</v>
      </c>
      <c r="E2960">
        <v>5.5049999999999999</v>
      </c>
      <c r="F2960" s="8">
        <v>1</v>
      </c>
      <c r="G2960" s="8">
        <v>0.79920000000000002</v>
      </c>
      <c r="H2960" s="8">
        <v>0.60450000000000004</v>
      </c>
      <c r="I2960" t="s">
        <v>8287</v>
      </c>
    </row>
    <row r="2961" spans="1:9">
      <c r="A2961" s="12">
        <v>316.60633258949002</v>
      </c>
      <c r="B2961" s="12">
        <v>-41.385964493309999</v>
      </c>
      <c r="C2961" s="12">
        <v>28.530999999999999</v>
      </c>
      <c r="D2961" s="12">
        <v>-12.09</v>
      </c>
      <c r="E2961">
        <v>5.5049999999999999</v>
      </c>
      <c r="F2961" s="8">
        <v>1</v>
      </c>
      <c r="G2961" s="8">
        <v>0.78720000000000001</v>
      </c>
      <c r="H2961" s="8">
        <v>0.57969999999999999</v>
      </c>
      <c r="I2961" t="s">
        <v>8803</v>
      </c>
    </row>
    <row r="2962" spans="1:9">
      <c r="A2962" s="12">
        <v>160.75784337988</v>
      </c>
      <c r="B2962" s="12">
        <v>26.325563519820001</v>
      </c>
      <c r="C2962" s="12">
        <v>-98.971000000000004</v>
      </c>
      <c r="D2962" s="12">
        <v>-65.543000000000006</v>
      </c>
      <c r="E2962">
        <v>5.5060000000000002</v>
      </c>
      <c r="F2962" s="8">
        <v>0.70040000000000002</v>
      </c>
      <c r="G2962" s="8">
        <v>0.75790000000000002</v>
      </c>
      <c r="H2962" s="8">
        <v>1</v>
      </c>
      <c r="I2962" t="s">
        <v>4861</v>
      </c>
    </row>
    <row r="2963" spans="1:9">
      <c r="A2963" s="12">
        <v>314.60805637290997</v>
      </c>
      <c r="B2963" s="12">
        <v>10.83928635264</v>
      </c>
      <c r="C2963" s="12">
        <v>-49.920999999999999</v>
      </c>
      <c r="D2963" s="12">
        <v>-34.509</v>
      </c>
      <c r="E2963">
        <v>5.5060000000000002</v>
      </c>
      <c r="F2963" s="8">
        <v>0.8</v>
      </c>
      <c r="G2963" s="8">
        <v>0.8</v>
      </c>
      <c r="H2963" s="8">
        <v>0.8</v>
      </c>
      <c r="I2963" t="s">
        <v>6627</v>
      </c>
    </row>
    <row r="2964" spans="1:9">
      <c r="A2964" s="12">
        <v>48.990273860370003</v>
      </c>
      <c r="B2964" s="12">
        <v>-77.388454016980006</v>
      </c>
      <c r="C2964" s="12">
        <v>113.658</v>
      </c>
      <c r="D2964" s="12">
        <v>62.375</v>
      </c>
      <c r="E2964">
        <v>5.5060000000000002</v>
      </c>
      <c r="F2964" s="8">
        <v>0.99370000000000003</v>
      </c>
      <c r="G2964" s="8">
        <v>0.9526</v>
      </c>
      <c r="H2964" s="8">
        <v>1</v>
      </c>
      <c r="I2964" t="s">
        <v>7887</v>
      </c>
    </row>
    <row r="2965" spans="1:9">
      <c r="A2965" s="12">
        <v>229.09587775037002</v>
      </c>
      <c r="B2965" s="12">
        <v>-22.399414304139999</v>
      </c>
      <c r="C2965" s="12">
        <v>-35.030999999999999</v>
      </c>
      <c r="D2965" s="12">
        <v>2.798</v>
      </c>
      <c r="E2965">
        <v>5.5060000000000002</v>
      </c>
      <c r="F2965" s="8">
        <v>1</v>
      </c>
      <c r="G2965" s="8">
        <v>0.79920000000000002</v>
      </c>
      <c r="H2965" s="8">
        <v>0.60450000000000004</v>
      </c>
      <c r="I2965" t="s">
        <v>9159</v>
      </c>
    </row>
    <row r="2966" spans="1:9">
      <c r="A2966" s="12">
        <v>67.055281852290008</v>
      </c>
      <c r="B2966" s="12">
        <v>83.807787225919995</v>
      </c>
      <c r="C2966" s="12">
        <v>-4.601</v>
      </c>
      <c r="D2966" s="12">
        <v>12.896000000000001</v>
      </c>
      <c r="E2966">
        <v>5.5069999999999997</v>
      </c>
      <c r="F2966" s="8">
        <v>0.52290000000000003</v>
      </c>
      <c r="G2966" s="8">
        <v>0.62250000000000005</v>
      </c>
      <c r="H2966" s="8">
        <v>1</v>
      </c>
      <c r="I2966" t="s">
        <v>1148</v>
      </c>
    </row>
    <row r="2967" spans="1:9">
      <c r="A2967" s="12">
        <v>302.63973830658006</v>
      </c>
      <c r="B2967" s="12">
        <v>26.904167964779997</v>
      </c>
      <c r="C2967" s="12">
        <v>18.673999999999999</v>
      </c>
      <c r="D2967" s="12">
        <v>12.599</v>
      </c>
      <c r="E2967">
        <v>5.5069999999999997</v>
      </c>
      <c r="F2967" s="8">
        <v>0.67030000000000001</v>
      </c>
      <c r="G2967" s="8">
        <v>0.73619999999999997</v>
      </c>
      <c r="H2967" s="8">
        <v>1</v>
      </c>
      <c r="I2967" t="s">
        <v>6930</v>
      </c>
    </row>
    <row r="2968" spans="1:9">
      <c r="A2968" s="12">
        <v>126.81981469561001</v>
      </c>
      <c r="B2968" s="12">
        <v>-70.093483494349996</v>
      </c>
      <c r="C2968" s="12">
        <v>-18.63</v>
      </c>
      <c r="D2968" s="12">
        <v>45.722999999999999</v>
      </c>
      <c r="E2968">
        <v>5.5069999999999997</v>
      </c>
      <c r="F2968" s="8">
        <v>0.6109</v>
      </c>
      <c r="G2968" s="8">
        <v>0.69189999999999996</v>
      </c>
      <c r="H2968" s="8">
        <v>1</v>
      </c>
      <c r="I2968" t="s">
        <v>7737</v>
      </c>
    </row>
    <row r="2969" spans="1:9">
      <c r="A2969" s="12">
        <v>271.95141783487998</v>
      </c>
      <c r="B2969" s="12">
        <v>-17.154158378349997</v>
      </c>
      <c r="C2969" s="12">
        <v>-103.667</v>
      </c>
      <c r="D2969" s="12">
        <v>58.109000000000002</v>
      </c>
      <c r="E2969">
        <v>5.508</v>
      </c>
      <c r="F2969" s="8">
        <v>1</v>
      </c>
      <c r="G2969" s="8">
        <v>0.82210000000000005</v>
      </c>
      <c r="H2969" s="8">
        <v>0.65410000000000001</v>
      </c>
      <c r="I2969" t="s">
        <v>6107</v>
      </c>
    </row>
    <row r="2970" spans="1:9">
      <c r="A2970" s="12">
        <v>301.03464533249996</v>
      </c>
      <c r="B2970" s="12">
        <v>7.27796438757</v>
      </c>
      <c r="C2970" s="12">
        <v>14.201000000000001</v>
      </c>
      <c r="D2970" s="12">
        <v>12.048999999999999</v>
      </c>
      <c r="E2970">
        <v>5.508</v>
      </c>
      <c r="F2970" s="8">
        <v>1</v>
      </c>
      <c r="G2970" s="8">
        <v>0.83299999999999996</v>
      </c>
      <c r="H2970" s="8">
        <v>0.67869999999999997</v>
      </c>
      <c r="I2970" t="s">
        <v>6536</v>
      </c>
    </row>
    <row r="2971" spans="1:9">
      <c r="A2971" s="12">
        <v>284.84917509333332</v>
      </c>
      <c r="B2971" s="12">
        <v>-12.840517751666667</v>
      </c>
      <c r="C2971" s="12">
        <v>-0.75</v>
      </c>
      <c r="D2971" s="12">
        <v>-22.81</v>
      </c>
      <c r="E2971">
        <v>5.5090000000000003</v>
      </c>
      <c r="F2971" s="8">
        <v>0.50129999999999997</v>
      </c>
      <c r="G2971" s="8">
        <v>0.60470000000000002</v>
      </c>
      <c r="H2971" s="8">
        <v>1</v>
      </c>
      <c r="I2971" t="s">
        <v>6200</v>
      </c>
    </row>
    <row r="2972" spans="1:9">
      <c r="A2972" s="12">
        <v>121.26545523058999</v>
      </c>
      <c r="B2972" s="12">
        <v>-53.107920973180001</v>
      </c>
      <c r="C2972" s="12">
        <v>2.6509999999999998</v>
      </c>
      <c r="D2972" s="12">
        <v>-2.7189999999999999</v>
      </c>
      <c r="E2972">
        <v>5.5090000000000003</v>
      </c>
      <c r="F2972" s="8">
        <v>1</v>
      </c>
      <c r="G2972" s="8">
        <v>0.78720000000000001</v>
      </c>
      <c r="H2972" s="8">
        <v>0.57969999999999999</v>
      </c>
      <c r="I2972" t="s">
        <v>7397</v>
      </c>
    </row>
    <row r="2973" spans="1:9">
      <c r="A2973" s="12">
        <v>157.42345691105749</v>
      </c>
      <c r="B2973" s="12">
        <v>84.251930237448605</v>
      </c>
      <c r="C2973" s="12">
        <v>-145.14500000000001</v>
      </c>
      <c r="D2973" s="12">
        <v>-21.494</v>
      </c>
      <c r="E2973">
        <v>5.51</v>
      </c>
      <c r="F2973" s="8">
        <v>0.85199999999999998</v>
      </c>
      <c r="G2973" s="8">
        <v>0.86209999999999998</v>
      </c>
      <c r="H2973" s="8">
        <v>1</v>
      </c>
      <c r="I2973" t="s">
        <v>1230</v>
      </c>
    </row>
    <row r="2974" spans="1:9">
      <c r="A2974" s="12">
        <v>89.08726344451</v>
      </c>
      <c r="B2974" s="12">
        <v>-31.382438920750001</v>
      </c>
      <c r="C2974" s="12">
        <v>0.69199999999999995</v>
      </c>
      <c r="D2974" s="12">
        <v>6.51</v>
      </c>
      <c r="E2974">
        <v>5.51</v>
      </c>
      <c r="F2974" s="8">
        <v>0.89859999999999995</v>
      </c>
      <c r="G2974" s="8">
        <v>0.89249999999999996</v>
      </c>
      <c r="H2974" s="8">
        <v>1</v>
      </c>
      <c r="I2974" t="s">
        <v>2523</v>
      </c>
    </row>
    <row r="2975" spans="1:9">
      <c r="A2975" s="12">
        <v>30.11176127625</v>
      </c>
      <c r="B2975" s="12">
        <v>-8.5238736022222223</v>
      </c>
      <c r="C2975" s="12">
        <v>86.13</v>
      </c>
      <c r="D2975" s="12">
        <v>-19.57</v>
      </c>
      <c r="E2975">
        <v>5.51</v>
      </c>
      <c r="F2975" s="8">
        <v>1</v>
      </c>
      <c r="G2975" s="8">
        <v>0.63180000000000003</v>
      </c>
      <c r="H2975" s="8">
        <v>0.31119999999999998</v>
      </c>
      <c r="I2975" t="s">
        <v>3902</v>
      </c>
    </row>
    <row r="2976" spans="1:9">
      <c r="A2976" s="12">
        <v>185.08198742285001</v>
      </c>
      <c r="B2976" s="12">
        <v>26.619479405069999</v>
      </c>
      <c r="C2976" s="12">
        <v>-70.484999999999999</v>
      </c>
      <c r="D2976" s="12">
        <v>-109</v>
      </c>
      <c r="E2976">
        <v>5.51</v>
      </c>
      <c r="F2976" s="8">
        <v>1</v>
      </c>
      <c r="G2976" s="8">
        <v>0.79920000000000002</v>
      </c>
      <c r="H2976" s="8">
        <v>0.60450000000000004</v>
      </c>
      <c r="I2976" t="s">
        <v>5105</v>
      </c>
    </row>
    <row r="2977" spans="1:9">
      <c r="A2977" s="12">
        <v>278.18051165083335</v>
      </c>
      <c r="B2977" s="12">
        <v>-14.865661987222222</v>
      </c>
      <c r="C2977" s="12">
        <v>0.82</v>
      </c>
      <c r="D2977" s="12">
        <v>-3.29</v>
      </c>
      <c r="E2977">
        <v>5.51</v>
      </c>
      <c r="F2977" s="8">
        <v>1</v>
      </c>
      <c r="G2977" s="8">
        <v>0.78720000000000001</v>
      </c>
      <c r="H2977" s="8">
        <v>0.57969999999999999</v>
      </c>
      <c r="I2977" t="s">
        <v>6158</v>
      </c>
    </row>
    <row r="2978" spans="1:9">
      <c r="A2978" s="12">
        <v>288.31467867791667</v>
      </c>
      <c r="B2978" s="12">
        <v>-12.282583389166668</v>
      </c>
      <c r="C2978" s="12">
        <v>11.76</v>
      </c>
      <c r="D2978" s="12">
        <v>-30.27</v>
      </c>
      <c r="E2978">
        <v>5.51</v>
      </c>
      <c r="F2978" s="8">
        <v>1</v>
      </c>
      <c r="G2978" s="8">
        <v>0.78720000000000001</v>
      </c>
      <c r="H2978" s="8">
        <v>0.57969999999999999</v>
      </c>
      <c r="I2978" t="s">
        <v>6201</v>
      </c>
    </row>
    <row r="2979" spans="1:9">
      <c r="A2979" s="12">
        <v>252.85386882125002</v>
      </c>
      <c r="B2979" s="12">
        <v>1.2159474080555555</v>
      </c>
      <c r="C2979" s="12">
        <v>-17.510000000000002</v>
      </c>
      <c r="D2979" s="12">
        <v>-13.96</v>
      </c>
      <c r="E2979">
        <v>5.51</v>
      </c>
      <c r="F2979" s="8">
        <v>0.6109</v>
      </c>
      <c r="G2979" s="8">
        <v>0.69189999999999996</v>
      </c>
      <c r="H2979" s="8">
        <v>1</v>
      </c>
      <c r="I2979" t="s">
        <v>6384</v>
      </c>
    </row>
    <row r="2980" spans="1:9">
      <c r="A2980" s="12">
        <v>230.03566104341999</v>
      </c>
      <c r="B2980" s="12">
        <v>29.616207017300002</v>
      </c>
      <c r="C2980" s="12">
        <v>-117.97199999999999</v>
      </c>
      <c r="D2980" s="12">
        <v>-42.921999999999997</v>
      </c>
      <c r="E2980">
        <v>5.51</v>
      </c>
      <c r="F2980" s="8">
        <v>1</v>
      </c>
      <c r="G2980" s="8">
        <v>0.83299999999999996</v>
      </c>
      <c r="H2980" s="8">
        <v>0.67869999999999997</v>
      </c>
      <c r="I2980" t="s">
        <v>6974</v>
      </c>
    </row>
    <row r="2981" spans="1:9">
      <c r="A2981" s="12">
        <v>160.66902689899999</v>
      </c>
      <c r="B2981" s="12">
        <v>-59.215758416990006</v>
      </c>
      <c r="C2981" s="12">
        <v>-6.5359999999999996</v>
      </c>
      <c r="D2981" s="12">
        <v>2.6480000000000001</v>
      </c>
      <c r="E2981">
        <v>5.51</v>
      </c>
      <c r="F2981" s="8">
        <v>0.47989999999999999</v>
      </c>
      <c r="G2981" s="8">
        <v>0.58679999999999999</v>
      </c>
      <c r="H2981" s="8">
        <v>1</v>
      </c>
      <c r="I2981" t="s">
        <v>7845</v>
      </c>
    </row>
    <row r="2982" spans="1:9">
      <c r="A2982" s="12">
        <v>8.9215644520600001</v>
      </c>
      <c r="B2982" s="12">
        <v>-48.000906934280003</v>
      </c>
      <c r="C2982" s="12">
        <v>46.542000000000002</v>
      </c>
      <c r="D2982" s="12">
        <v>-101.536</v>
      </c>
      <c r="E2982">
        <v>5.51</v>
      </c>
      <c r="F2982" s="8">
        <v>0.99370000000000003</v>
      </c>
      <c r="G2982" s="8">
        <v>0.9526</v>
      </c>
      <c r="H2982" s="8">
        <v>1</v>
      </c>
      <c r="I2982" t="s">
        <v>7953</v>
      </c>
    </row>
    <row r="2983" spans="1:9">
      <c r="A2983" s="12">
        <v>341.41993574074002</v>
      </c>
      <c r="B2983" s="12">
        <v>-46.54732418903</v>
      </c>
      <c r="C2983" s="12">
        <v>-30.937000000000001</v>
      </c>
      <c r="D2983" s="12">
        <v>-13.881</v>
      </c>
      <c r="E2983">
        <v>5.51</v>
      </c>
      <c r="F2983" s="8">
        <v>1</v>
      </c>
      <c r="G2983" s="8">
        <v>0.79920000000000002</v>
      </c>
      <c r="H2983" s="8">
        <v>0.60450000000000004</v>
      </c>
      <c r="I2983" t="s">
        <v>8379</v>
      </c>
    </row>
    <row r="2984" spans="1:9">
      <c r="A2984" s="12">
        <v>353.48827837083331</v>
      </c>
      <c r="B2984" s="12">
        <v>31.325278644444445</v>
      </c>
      <c r="C2984" s="12">
        <v>48.6</v>
      </c>
      <c r="D2984" s="12">
        <v>-17.2</v>
      </c>
      <c r="E2984">
        <v>5.51</v>
      </c>
      <c r="F2984" s="8">
        <v>1</v>
      </c>
      <c r="G2984" s="8">
        <v>0.78720000000000001</v>
      </c>
      <c r="H2984" s="8">
        <v>0.57969999999999999</v>
      </c>
      <c r="I2984" t="s">
        <v>9309</v>
      </c>
    </row>
    <row r="2985" spans="1:9">
      <c r="A2985" s="12">
        <v>165.81199699583999</v>
      </c>
      <c r="B2985" s="12">
        <v>-11.303468993140001</v>
      </c>
      <c r="C2985" s="12">
        <v>-82.299000000000007</v>
      </c>
      <c r="D2985" s="12">
        <v>-106.645</v>
      </c>
      <c r="E2985">
        <v>5.5110000000000001</v>
      </c>
      <c r="F2985" s="8">
        <v>0.8</v>
      </c>
      <c r="G2985" s="8">
        <v>0.8</v>
      </c>
      <c r="H2985" s="8">
        <v>0.8</v>
      </c>
      <c r="I2985" t="s">
        <v>4906</v>
      </c>
    </row>
    <row r="2986" spans="1:9">
      <c r="A2986" s="12">
        <v>70.766517681720003</v>
      </c>
      <c r="B2986" s="12">
        <v>-70.93102624174</v>
      </c>
      <c r="C2986" s="12">
        <v>9.8209999999999997</v>
      </c>
      <c r="D2986" s="12">
        <v>34.453000000000003</v>
      </c>
      <c r="E2986">
        <v>5.5110000000000001</v>
      </c>
      <c r="F2986" s="8">
        <v>0.54959999999999998</v>
      </c>
      <c r="G2986" s="8">
        <v>0.64410000000000001</v>
      </c>
      <c r="H2986" s="8">
        <v>1</v>
      </c>
      <c r="I2986" t="s">
        <v>7690</v>
      </c>
    </row>
    <row r="2987" spans="1:9">
      <c r="A2987" s="12">
        <v>61.090285793950002</v>
      </c>
      <c r="B2987" s="12">
        <v>24.106017959910002</v>
      </c>
      <c r="C2987" s="12">
        <v>2.3679999999999999</v>
      </c>
      <c r="D2987" s="12">
        <v>-15.323</v>
      </c>
      <c r="E2987">
        <v>5.5119999999999996</v>
      </c>
      <c r="F2987" s="8">
        <v>1</v>
      </c>
      <c r="G2987" s="8">
        <v>0.82210000000000005</v>
      </c>
      <c r="H2987" s="8">
        <v>0.65410000000000001</v>
      </c>
      <c r="I2987" t="s">
        <v>1905</v>
      </c>
    </row>
    <row r="2988" spans="1:9">
      <c r="A2988" s="12">
        <v>224.38854728551999</v>
      </c>
      <c r="B2988" s="12">
        <v>0.1676119348</v>
      </c>
      <c r="C2988" s="12">
        <v>59.929000000000002</v>
      </c>
      <c r="D2988" s="12">
        <v>-26.5</v>
      </c>
      <c r="E2988">
        <v>5.5119999999999996</v>
      </c>
      <c r="F2988" s="8">
        <v>1</v>
      </c>
      <c r="G2988" s="8">
        <v>0.82210000000000005</v>
      </c>
      <c r="H2988" s="8">
        <v>0.65410000000000001</v>
      </c>
      <c r="I2988" t="s">
        <v>5557</v>
      </c>
    </row>
    <row r="2989" spans="1:9">
      <c r="A2989" s="12">
        <v>296.50510465728001</v>
      </c>
      <c r="B2989" s="12">
        <v>-31.908568390069998</v>
      </c>
      <c r="C2989" s="12">
        <v>-1.6479999999999999</v>
      </c>
      <c r="D2989" s="12">
        <v>-20.091000000000001</v>
      </c>
      <c r="E2989">
        <v>5.5119999999999996</v>
      </c>
      <c r="F2989" s="8">
        <v>0.54959999999999998</v>
      </c>
      <c r="G2989" s="8">
        <v>0.64410000000000001</v>
      </c>
      <c r="H2989" s="8">
        <v>1</v>
      </c>
      <c r="I2989" t="s">
        <v>5818</v>
      </c>
    </row>
    <row r="2990" spans="1:9">
      <c r="A2990" s="12">
        <v>350.63555313968999</v>
      </c>
      <c r="B2990" s="12">
        <v>60.13348671264</v>
      </c>
      <c r="C2990" s="12">
        <v>6.5640000000000001</v>
      </c>
      <c r="D2990" s="12">
        <v>-1.3080000000000001</v>
      </c>
      <c r="E2990">
        <v>5.5129999999999999</v>
      </c>
      <c r="F2990" s="8">
        <v>1</v>
      </c>
      <c r="G2990" s="8">
        <v>0.78720000000000001</v>
      </c>
      <c r="H2990" s="8">
        <v>0.57969999999999999</v>
      </c>
      <c r="I2990" t="s">
        <v>611</v>
      </c>
    </row>
    <row r="2991" spans="1:9">
      <c r="A2991" s="12">
        <v>285.18106850026999</v>
      </c>
      <c r="B2991" s="12">
        <v>55.65830084828</v>
      </c>
      <c r="C2991" s="12">
        <v>-10.845000000000001</v>
      </c>
      <c r="D2991" s="12">
        <v>-7.53</v>
      </c>
      <c r="E2991">
        <v>5.5129999999999999</v>
      </c>
      <c r="F2991" s="8">
        <v>0.8</v>
      </c>
      <c r="G2991" s="8">
        <v>0.8</v>
      </c>
      <c r="H2991" s="8">
        <v>0.8</v>
      </c>
      <c r="I2991" t="s">
        <v>1008</v>
      </c>
    </row>
    <row r="2992" spans="1:9">
      <c r="A2992" s="12">
        <v>225.77522738317001</v>
      </c>
      <c r="B2992" s="12">
        <v>35.205794244620002</v>
      </c>
      <c r="C2992" s="12">
        <v>-40.435000000000002</v>
      </c>
      <c r="D2992" s="12">
        <v>8.5050000000000008</v>
      </c>
      <c r="E2992">
        <v>5.5129999999999999</v>
      </c>
      <c r="F2992" s="8">
        <v>1</v>
      </c>
      <c r="G2992" s="8">
        <v>0.85409999999999997</v>
      </c>
      <c r="H2992" s="8">
        <v>0.72770000000000001</v>
      </c>
      <c r="I2992" t="s">
        <v>7096</v>
      </c>
    </row>
    <row r="2993" spans="1:9">
      <c r="A2993" s="12">
        <v>326.85539723242005</v>
      </c>
      <c r="B2993" s="12">
        <v>60.692688736489998</v>
      </c>
      <c r="C2993" s="12">
        <v>-9.94</v>
      </c>
      <c r="D2993" s="12">
        <v>-2.2999999999999998</v>
      </c>
      <c r="E2993">
        <v>5.5140000000000002</v>
      </c>
      <c r="F2993" s="8">
        <v>1</v>
      </c>
      <c r="G2993" s="8">
        <v>0.64800000000000002</v>
      </c>
      <c r="H2993" s="8">
        <v>0.33460000000000001</v>
      </c>
      <c r="I2993" t="s">
        <v>750</v>
      </c>
    </row>
    <row r="2994" spans="1:9">
      <c r="A2994" s="12">
        <v>66.822711786500008</v>
      </c>
      <c r="B2994" s="12">
        <v>22.996327278220001</v>
      </c>
      <c r="C2994" s="12">
        <v>-1.409</v>
      </c>
      <c r="D2994" s="12">
        <v>-13.722</v>
      </c>
      <c r="E2994">
        <v>5.5140000000000002</v>
      </c>
      <c r="F2994" s="8">
        <v>0.53700000000000003</v>
      </c>
      <c r="G2994" s="8">
        <v>0.63400000000000001</v>
      </c>
      <c r="H2994" s="8">
        <v>1</v>
      </c>
      <c r="I2994" t="s">
        <v>1981</v>
      </c>
    </row>
    <row r="2995" spans="1:9">
      <c r="A2995" s="12">
        <v>261.70470093020998</v>
      </c>
      <c r="B2995" s="12">
        <v>20.080976656889998</v>
      </c>
      <c r="C2995" s="12">
        <v>1.44</v>
      </c>
      <c r="D2995" s="12">
        <v>15.903</v>
      </c>
      <c r="E2995">
        <v>5.5140000000000002</v>
      </c>
      <c r="F2995" s="8">
        <v>0.52290000000000003</v>
      </c>
      <c r="G2995" s="8">
        <v>0.62250000000000005</v>
      </c>
      <c r="H2995" s="8">
        <v>1</v>
      </c>
      <c r="I2995" t="s">
        <v>6694</v>
      </c>
    </row>
    <row r="2996" spans="1:9">
      <c r="A2996" s="12">
        <v>123.39269460753</v>
      </c>
      <c r="B2996" s="12">
        <v>-50.196075202809993</v>
      </c>
      <c r="C2996" s="12">
        <v>18.742000000000001</v>
      </c>
      <c r="D2996" s="12">
        <v>-0.14199999999999999</v>
      </c>
      <c r="E2996">
        <v>5.5140000000000002</v>
      </c>
      <c r="F2996" s="8">
        <v>1</v>
      </c>
      <c r="G2996" s="8">
        <v>0.64800000000000002</v>
      </c>
      <c r="H2996" s="8">
        <v>0.33460000000000001</v>
      </c>
      <c r="I2996" t="s">
        <v>7343</v>
      </c>
    </row>
    <row r="2997" spans="1:9">
      <c r="A2997" s="12">
        <v>346.21758392070001</v>
      </c>
      <c r="B2997" s="12">
        <v>-68.82022570078999</v>
      </c>
      <c r="C2997" s="12">
        <v>44.508000000000003</v>
      </c>
      <c r="D2997" s="12">
        <v>63.262999999999998</v>
      </c>
      <c r="E2997">
        <v>5.5140000000000002</v>
      </c>
      <c r="F2997" s="8">
        <v>0.8</v>
      </c>
      <c r="G2997" s="8">
        <v>0.8</v>
      </c>
      <c r="H2997" s="8">
        <v>0.8</v>
      </c>
      <c r="I2997" t="s">
        <v>8175</v>
      </c>
    </row>
    <row r="2998" spans="1:9">
      <c r="A2998" s="12">
        <v>336.77212695841001</v>
      </c>
      <c r="B2998" s="12">
        <v>65.132266763109996</v>
      </c>
      <c r="C2998" s="12">
        <v>-0.58699999999999997</v>
      </c>
      <c r="D2998" s="12">
        <v>-3.0790000000000002</v>
      </c>
      <c r="E2998">
        <v>5.5149999999999997</v>
      </c>
      <c r="F2998" s="8">
        <v>0.45090000000000002</v>
      </c>
      <c r="G2998" s="8">
        <v>0.56169999999999998</v>
      </c>
      <c r="H2998" s="8">
        <v>1</v>
      </c>
      <c r="I2998" t="s">
        <v>767</v>
      </c>
    </row>
    <row r="2999" spans="1:9">
      <c r="A2999" s="12">
        <v>79.017227756849991</v>
      </c>
      <c r="B2999" s="12">
        <v>11.34135505115</v>
      </c>
      <c r="C2999" s="12">
        <v>-7.9279999999999999</v>
      </c>
      <c r="D2999" s="12">
        <v>-6.0119999999999996</v>
      </c>
      <c r="E2999">
        <v>5.5149999999999997</v>
      </c>
      <c r="F2999" s="8">
        <v>0.6109</v>
      </c>
      <c r="G2999" s="8">
        <v>0.69189999999999996</v>
      </c>
      <c r="H2999" s="8">
        <v>1</v>
      </c>
      <c r="I2999" t="s">
        <v>2262</v>
      </c>
    </row>
    <row r="3000" spans="1:9">
      <c r="A3000" s="12">
        <v>81.940033725630002</v>
      </c>
      <c r="B3000" s="12">
        <v>15.874050497600001</v>
      </c>
      <c r="C3000" s="12">
        <v>4.4580000000000002</v>
      </c>
      <c r="D3000" s="12">
        <v>-21.757000000000001</v>
      </c>
      <c r="E3000">
        <v>5.5149999999999997</v>
      </c>
      <c r="F3000" s="8">
        <v>0.57499999999999996</v>
      </c>
      <c r="G3000" s="8">
        <v>0.66420000000000001</v>
      </c>
      <c r="H3000" s="8">
        <v>1</v>
      </c>
      <c r="I3000" t="s">
        <v>2336</v>
      </c>
    </row>
    <row r="3001" spans="1:9">
      <c r="A3001" s="12">
        <v>42.873276856980006</v>
      </c>
      <c r="B3001" s="12">
        <v>15.082067633059999</v>
      </c>
      <c r="C3001" s="12">
        <v>29.635999999999999</v>
      </c>
      <c r="D3001" s="12">
        <v>-24.65</v>
      </c>
      <c r="E3001">
        <v>5.516</v>
      </c>
      <c r="F3001" s="8">
        <v>0.53700000000000003</v>
      </c>
      <c r="G3001" s="8">
        <v>0.63400000000000001</v>
      </c>
      <c r="H3001" s="8">
        <v>1</v>
      </c>
      <c r="I3001" t="s">
        <v>4278</v>
      </c>
    </row>
    <row r="3002" spans="1:9">
      <c r="A3002" s="12">
        <v>30.741482619689997</v>
      </c>
      <c r="B3002" s="12">
        <v>33.284134099100001</v>
      </c>
      <c r="C3002" s="12">
        <v>-15.96</v>
      </c>
      <c r="D3002" s="12">
        <v>-7.11</v>
      </c>
      <c r="E3002">
        <v>5.516</v>
      </c>
      <c r="F3002" s="8">
        <v>0.65039999999999998</v>
      </c>
      <c r="G3002" s="8">
        <v>0.72150000000000003</v>
      </c>
      <c r="H3002" s="8">
        <v>1</v>
      </c>
      <c r="I3002" t="s">
        <v>4491</v>
      </c>
    </row>
    <row r="3003" spans="1:9">
      <c r="A3003" s="12">
        <v>267.59538484268995</v>
      </c>
      <c r="B3003" s="12">
        <v>29.322141425279998</v>
      </c>
      <c r="C3003" s="12">
        <v>30.646000000000001</v>
      </c>
      <c r="D3003" s="12">
        <v>46.951999999999998</v>
      </c>
      <c r="E3003">
        <v>5.5170000000000003</v>
      </c>
      <c r="F3003" s="8">
        <v>1</v>
      </c>
      <c r="G3003" s="8">
        <v>0.82210000000000005</v>
      </c>
      <c r="H3003" s="8">
        <v>0.65410000000000001</v>
      </c>
      <c r="I3003" t="s">
        <v>6849</v>
      </c>
    </row>
    <row r="3004" spans="1:9">
      <c r="A3004" s="12">
        <v>275.87011112106995</v>
      </c>
      <c r="B3004" s="12">
        <v>-36.237988374819999</v>
      </c>
      <c r="C3004" s="12">
        <v>7.218</v>
      </c>
      <c r="D3004" s="12">
        <v>4.7770000000000001</v>
      </c>
      <c r="E3004">
        <v>5.5179999999999998</v>
      </c>
      <c r="F3004" s="8">
        <v>1</v>
      </c>
      <c r="G3004" s="8">
        <v>0.83299999999999996</v>
      </c>
      <c r="H3004" s="8">
        <v>0.67869999999999997</v>
      </c>
      <c r="I3004" t="s">
        <v>5812</v>
      </c>
    </row>
    <row r="3005" spans="1:9">
      <c r="A3005" s="12">
        <v>289.91395006251997</v>
      </c>
      <c r="B3005" s="12">
        <v>12.374679358170001</v>
      </c>
      <c r="C3005" s="12">
        <v>4.2489999999999997</v>
      </c>
      <c r="D3005" s="12">
        <v>16.199000000000002</v>
      </c>
      <c r="E3005">
        <v>5.5179999999999998</v>
      </c>
      <c r="F3005" s="8">
        <v>0.86680000000000001</v>
      </c>
      <c r="G3005" s="8">
        <v>0.87180000000000002</v>
      </c>
      <c r="H3005" s="8">
        <v>1</v>
      </c>
      <c r="I3005" t="s">
        <v>6558</v>
      </c>
    </row>
    <row r="3006" spans="1:9">
      <c r="A3006" s="12">
        <v>27.997167016920002</v>
      </c>
      <c r="B3006" s="12">
        <v>55.147384359370001</v>
      </c>
      <c r="C3006" s="12">
        <v>12.715999999999999</v>
      </c>
      <c r="D3006" s="12">
        <v>-8.41</v>
      </c>
      <c r="E3006">
        <v>5.52</v>
      </c>
      <c r="F3006" s="8">
        <v>0.47010000000000002</v>
      </c>
      <c r="G3006" s="8">
        <v>0.57840000000000003</v>
      </c>
      <c r="H3006" s="8">
        <v>1</v>
      </c>
      <c r="I3006" t="s">
        <v>557</v>
      </c>
    </row>
    <row r="3007" spans="1:9">
      <c r="A3007" s="12">
        <v>332.66162268210002</v>
      </c>
      <c r="B3007" s="12">
        <v>70.132574684389994</v>
      </c>
      <c r="C3007" s="12">
        <v>-65.840999999999994</v>
      </c>
      <c r="D3007" s="12">
        <v>25.103999999999999</v>
      </c>
      <c r="E3007">
        <v>5.52</v>
      </c>
      <c r="F3007" s="8">
        <v>0.89859999999999995</v>
      </c>
      <c r="G3007" s="8">
        <v>0.89249999999999996</v>
      </c>
      <c r="H3007" s="8">
        <v>1</v>
      </c>
      <c r="I3007" t="s">
        <v>864</v>
      </c>
    </row>
    <row r="3008" spans="1:9">
      <c r="A3008" s="12">
        <v>73.763045018019994</v>
      </c>
      <c r="B3008" s="12">
        <v>55.259127060819999</v>
      </c>
      <c r="C3008" s="12">
        <v>-13.821</v>
      </c>
      <c r="D3008" s="12">
        <v>-11.766</v>
      </c>
      <c r="E3008">
        <v>5.52</v>
      </c>
      <c r="F3008" s="8">
        <v>0.57499999999999996</v>
      </c>
      <c r="G3008" s="8">
        <v>0.66420000000000001</v>
      </c>
      <c r="H3008" s="8">
        <v>1</v>
      </c>
      <c r="I3008" t="s">
        <v>1038</v>
      </c>
    </row>
    <row r="3009" spans="1:9">
      <c r="A3009" s="12">
        <v>249.04758475962001</v>
      </c>
      <c r="B3009" s="12">
        <v>52.900052415219996</v>
      </c>
      <c r="C3009" s="12">
        <v>-12.776999999999999</v>
      </c>
      <c r="D3009" s="12">
        <v>27.635000000000002</v>
      </c>
      <c r="E3009">
        <v>5.52</v>
      </c>
      <c r="F3009" s="8">
        <v>0.57499999999999996</v>
      </c>
      <c r="G3009" s="8">
        <v>0.66420000000000001</v>
      </c>
      <c r="H3009" s="8">
        <v>1</v>
      </c>
      <c r="I3009" t="s">
        <v>1362</v>
      </c>
    </row>
    <row r="3010" spans="1:9">
      <c r="A3010" s="12">
        <v>50.549555973899999</v>
      </c>
      <c r="B3010" s="12">
        <v>27.607554279030001</v>
      </c>
      <c r="C3010" s="12">
        <v>5.9390000000000001</v>
      </c>
      <c r="D3010" s="12">
        <v>-14.385999999999999</v>
      </c>
      <c r="E3010">
        <v>5.52</v>
      </c>
      <c r="F3010" s="8">
        <v>1</v>
      </c>
      <c r="G3010" s="8">
        <v>0.874</v>
      </c>
      <c r="H3010" s="8">
        <v>0.77600000000000002</v>
      </c>
      <c r="I3010" t="s">
        <v>1750</v>
      </c>
    </row>
    <row r="3011" spans="1:9">
      <c r="A3011" s="12">
        <v>87.620451671550001</v>
      </c>
      <c r="B3011" s="12">
        <v>14.305607111700001</v>
      </c>
      <c r="C3011" s="12">
        <v>8.7070000000000007</v>
      </c>
      <c r="D3011" s="12">
        <v>-37.686</v>
      </c>
      <c r="E3011">
        <v>5.52</v>
      </c>
      <c r="F3011" s="8">
        <v>0.8</v>
      </c>
      <c r="G3011" s="8">
        <v>0.8</v>
      </c>
      <c r="H3011" s="8">
        <v>0.8</v>
      </c>
      <c r="I3011" t="s">
        <v>2489</v>
      </c>
    </row>
    <row r="3012" spans="1:9">
      <c r="A3012" s="12">
        <v>99.147206884439996</v>
      </c>
      <c r="B3012" s="12">
        <v>-5.2111397314200003</v>
      </c>
      <c r="C3012" s="12">
        <v>4.6970000000000001</v>
      </c>
      <c r="D3012" s="12">
        <v>-15.406000000000001</v>
      </c>
      <c r="E3012">
        <v>5.52</v>
      </c>
      <c r="F3012" s="8">
        <v>0.54959999999999998</v>
      </c>
      <c r="G3012" s="8">
        <v>0.64410000000000001</v>
      </c>
      <c r="H3012" s="8">
        <v>1</v>
      </c>
      <c r="I3012" t="s">
        <v>2787</v>
      </c>
    </row>
    <row r="3013" spans="1:9">
      <c r="A3013" s="12">
        <v>126.67480302688999</v>
      </c>
      <c r="B3013" s="12">
        <v>-12.53460415238</v>
      </c>
      <c r="C3013" s="12">
        <v>-90.701999999999998</v>
      </c>
      <c r="D3013" s="12">
        <v>-25.914999999999999</v>
      </c>
      <c r="E3013">
        <v>5.52</v>
      </c>
      <c r="F3013" s="8">
        <v>1</v>
      </c>
      <c r="G3013" s="8">
        <v>0.82210000000000005</v>
      </c>
      <c r="H3013" s="8">
        <v>0.65410000000000001</v>
      </c>
      <c r="I3013" t="s">
        <v>3383</v>
      </c>
    </row>
    <row r="3014" spans="1:9">
      <c r="A3014" s="12">
        <v>249.09401187491002</v>
      </c>
      <c r="B3014" s="12">
        <v>-42.858861702159999</v>
      </c>
      <c r="C3014" s="12">
        <v>-3.375</v>
      </c>
      <c r="D3014" s="12">
        <v>-3.306</v>
      </c>
      <c r="E3014">
        <v>5.52</v>
      </c>
      <c r="F3014" s="8">
        <v>0.8</v>
      </c>
      <c r="G3014" s="8">
        <v>0.8</v>
      </c>
      <c r="H3014" s="8">
        <v>0.8</v>
      </c>
      <c r="I3014" t="s">
        <v>5595</v>
      </c>
    </row>
    <row r="3015" spans="1:9">
      <c r="A3015" s="12">
        <v>265.71290596535999</v>
      </c>
      <c r="B3015" s="12">
        <v>-36.945562424439998</v>
      </c>
      <c r="C3015" s="12">
        <v>7.7249999999999996</v>
      </c>
      <c r="D3015" s="12">
        <v>-22.931000000000001</v>
      </c>
      <c r="E3015">
        <v>5.52</v>
      </c>
      <c r="F3015" s="8">
        <v>1</v>
      </c>
      <c r="G3015" s="8">
        <v>0.73599999999999999</v>
      </c>
      <c r="H3015" s="8">
        <v>0.4803</v>
      </c>
      <c r="I3015" t="s">
        <v>5735</v>
      </c>
    </row>
    <row r="3016" spans="1:9">
      <c r="A3016" s="12">
        <v>225.33260925312001</v>
      </c>
      <c r="B3016" s="12">
        <v>-2.7549228056200001</v>
      </c>
      <c r="C3016" s="12">
        <v>27.870999999999999</v>
      </c>
      <c r="D3016" s="12">
        <v>-20.827000000000002</v>
      </c>
      <c r="E3016">
        <v>5.52</v>
      </c>
      <c r="F3016" s="8">
        <v>1</v>
      </c>
      <c r="G3016" s="8">
        <v>0.77500000000000002</v>
      </c>
      <c r="H3016" s="8">
        <v>0.55479999999999996</v>
      </c>
      <c r="I3016" t="s">
        <v>6286</v>
      </c>
    </row>
    <row r="3017" spans="1:9">
      <c r="A3017" s="12">
        <v>298.62947127321002</v>
      </c>
      <c r="B3017" s="12">
        <v>24.319358862590001</v>
      </c>
      <c r="C3017" s="12">
        <v>23.033000000000001</v>
      </c>
      <c r="D3017" s="12">
        <v>5.0030000000000001</v>
      </c>
      <c r="E3017">
        <v>5.52</v>
      </c>
      <c r="F3017" s="8">
        <v>0.6109</v>
      </c>
      <c r="G3017" s="8">
        <v>0.69189999999999996</v>
      </c>
      <c r="H3017" s="8">
        <v>1</v>
      </c>
      <c r="I3017" t="s">
        <v>6821</v>
      </c>
    </row>
    <row r="3018" spans="1:9">
      <c r="A3018" s="12">
        <v>25.622143823729999</v>
      </c>
      <c r="B3018" s="12">
        <v>-53.74083095924</v>
      </c>
      <c r="C3018" s="12">
        <v>166.041</v>
      </c>
      <c r="D3018" s="12">
        <v>-105.496</v>
      </c>
      <c r="E3018">
        <v>5.52</v>
      </c>
      <c r="F3018" s="8">
        <v>0.8</v>
      </c>
      <c r="G3018" s="8">
        <v>0.8</v>
      </c>
      <c r="H3018" s="8">
        <v>0.8</v>
      </c>
      <c r="I3018" t="s">
        <v>7699</v>
      </c>
    </row>
    <row r="3019" spans="1:9">
      <c r="A3019" s="12">
        <v>160.04769772820001</v>
      </c>
      <c r="B3019" s="12">
        <v>-65.10020905751999</v>
      </c>
      <c r="C3019" s="12">
        <v>-19.173999999999999</v>
      </c>
      <c r="D3019" s="12">
        <v>10.348000000000001</v>
      </c>
      <c r="E3019">
        <v>5.52</v>
      </c>
      <c r="F3019" s="8">
        <v>0.8</v>
      </c>
      <c r="G3019" s="8">
        <v>0.8</v>
      </c>
      <c r="H3019" s="8">
        <v>0.8</v>
      </c>
      <c r="I3019" t="s">
        <v>7861</v>
      </c>
    </row>
    <row r="3020" spans="1:9">
      <c r="A3020" s="12">
        <v>150.18247384810002</v>
      </c>
      <c r="B3020" s="12">
        <v>-82.214670128670008</v>
      </c>
      <c r="C3020" s="12">
        <v>-26.010999999999999</v>
      </c>
      <c r="D3020" s="12">
        <v>31.140999999999998</v>
      </c>
      <c r="E3020">
        <v>5.52</v>
      </c>
      <c r="F3020" s="8">
        <v>0.6109</v>
      </c>
      <c r="G3020" s="8">
        <v>0.69189999999999996</v>
      </c>
      <c r="H3020" s="8">
        <v>1</v>
      </c>
      <c r="I3020" t="s">
        <v>7990</v>
      </c>
    </row>
    <row r="3021" spans="1:9">
      <c r="A3021" s="12">
        <v>233.15292103365999</v>
      </c>
      <c r="B3021" s="12">
        <v>-19.67045843515</v>
      </c>
      <c r="C3021" s="12">
        <v>-19.475000000000001</v>
      </c>
      <c r="D3021" s="12">
        <v>-38.831000000000003</v>
      </c>
      <c r="E3021">
        <v>5.52</v>
      </c>
      <c r="F3021" s="8">
        <v>0.65039999999999998</v>
      </c>
      <c r="G3021" s="8">
        <v>0.72150000000000003</v>
      </c>
      <c r="H3021" s="8">
        <v>1</v>
      </c>
      <c r="I3021" t="s">
        <v>9160</v>
      </c>
    </row>
    <row r="3022" spans="1:9">
      <c r="A3022" s="12">
        <v>95.150999128619986</v>
      </c>
      <c r="B3022" s="12">
        <v>-34.144143574559997</v>
      </c>
      <c r="C3022" s="12">
        <v>0.64100000000000001</v>
      </c>
      <c r="D3022" s="12">
        <v>20.709</v>
      </c>
      <c r="E3022">
        <v>5.5209999999999999</v>
      </c>
      <c r="F3022" s="8">
        <v>0.50129999999999997</v>
      </c>
      <c r="G3022" s="8">
        <v>0.60470000000000002</v>
      </c>
      <c r="H3022" s="8">
        <v>1</v>
      </c>
      <c r="I3022" t="s">
        <v>2657</v>
      </c>
    </row>
    <row r="3023" spans="1:9">
      <c r="A3023" s="12">
        <v>322.74704853780997</v>
      </c>
      <c r="B3023" s="12">
        <v>60.459431822280003</v>
      </c>
      <c r="C3023" s="12">
        <v>-1.7969999999999999</v>
      </c>
      <c r="D3023" s="12">
        <v>-3.7450000000000001</v>
      </c>
      <c r="E3023">
        <v>5.5220000000000002</v>
      </c>
      <c r="F3023" s="8">
        <v>0.47010000000000002</v>
      </c>
      <c r="G3023" s="8">
        <v>0.57840000000000003</v>
      </c>
      <c r="H3023" s="8">
        <v>1</v>
      </c>
      <c r="I3023" t="s">
        <v>749</v>
      </c>
    </row>
    <row r="3024" spans="1:9">
      <c r="A3024" s="12">
        <v>71.033256227300001</v>
      </c>
      <c r="B3024" s="12">
        <v>-18.666585481769999</v>
      </c>
      <c r="C3024" s="12">
        <v>51.866999999999997</v>
      </c>
      <c r="D3024" s="12">
        <v>-17.460999999999999</v>
      </c>
      <c r="E3024">
        <v>5.5220000000000002</v>
      </c>
      <c r="F3024" s="8">
        <v>0.63239999999999996</v>
      </c>
      <c r="G3024" s="8">
        <v>0.70809999999999995</v>
      </c>
      <c r="H3024" s="8">
        <v>1</v>
      </c>
      <c r="I3024" t="s">
        <v>2119</v>
      </c>
    </row>
    <row r="3025" spans="1:9">
      <c r="A3025" s="12">
        <v>178.91888634611999</v>
      </c>
      <c r="B3025" s="12">
        <v>15.646819405739999</v>
      </c>
      <c r="C3025" s="12">
        <v>10.592000000000001</v>
      </c>
      <c r="D3025" s="12">
        <v>1.879</v>
      </c>
      <c r="E3025">
        <v>5.5220000000000002</v>
      </c>
      <c r="F3025" s="8">
        <v>0.67030000000000001</v>
      </c>
      <c r="G3025" s="8">
        <v>0.73619999999999997</v>
      </c>
      <c r="H3025" s="8">
        <v>1</v>
      </c>
      <c r="I3025" t="s">
        <v>5054</v>
      </c>
    </row>
    <row r="3026" spans="1:9">
      <c r="A3026" s="12">
        <v>111.40874478516</v>
      </c>
      <c r="B3026" s="12">
        <v>-79.094191058809997</v>
      </c>
      <c r="C3026" s="12">
        <v>-29.196999999999999</v>
      </c>
      <c r="D3026" s="12">
        <v>5.181</v>
      </c>
      <c r="E3026">
        <v>5.5220000000000002</v>
      </c>
      <c r="F3026" s="8">
        <v>1</v>
      </c>
      <c r="G3026" s="8">
        <v>0.79920000000000002</v>
      </c>
      <c r="H3026" s="8">
        <v>0.60450000000000004</v>
      </c>
      <c r="I3026" t="s">
        <v>7880</v>
      </c>
    </row>
    <row r="3027" spans="1:9">
      <c r="A3027" s="12">
        <v>351.65233749790002</v>
      </c>
      <c r="B3027" s="12">
        <v>-52.72157763741</v>
      </c>
      <c r="C3027" s="12">
        <v>52.734000000000002</v>
      </c>
      <c r="D3027" s="12">
        <v>119.983</v>
      </c>
      <c r="E3027">
        <v>5.5220000000000002</v>
      </c>
      <c r="F3027" s="8">
        <v>0.8</v>
      </c>
      <c r="G3027" s="8">
        <v>0.8</v>
      </c>
      <c r="H3027" s="8">
        <v>0.8</v>
      </c>
      <c r="I3027" t="s">
        <v>8240</v>
      </c>
    </row>
    <row r="3028" spans="1:9">
      <c r="A3028" s="12">
        <v>185.21201173537003</v>
      </c>
      <c r="B3028" s="12">
        <v>57.864119061940002</v>
      </c>
      <c r="C3028" s="12">
        <v>48.319000000000003</v>
      </c>
      <c r="D3028" s="12">
        <v>-70.245999999999995</v>
      </c>
      <c r="E3028">
        <v>5.524</v>
      </c>
      <c r="F3028" s="8">
        <v>1</v>
      </c>
      <c r="G3028" s="8">
        <v>0.73599999999999999</v>
      </c>
      <c r="H3028" s="8">
        <v>0.4803</v>
      </c>
      <c r="I3028" t="s">
        <v>1586</v>
      </c>
    </row>
    <row r="3029" spans="1:9">
      <c r="A3029" s="12">
        <v>90.317906867169995</v>
      </c>
      <c r="B3029" s="12">
        <v>-33.911835558809997</v>
      </c>
      <c r="C3029" s="12">
        <v>4.8760000000000003</v>
      </c>
      <c r="D3029" s="12">
        <v>-26.178000000000001</v>
      </c>
      <c r="E3029">
        <v>5.524</v>
      </c>
      <c r="F3029" s="8">
        <v>1</v>
      </c>
      <c r="G3029" s="8">
        <v>0.73599999999999999</v>
      </c>
      <c r="H3029" s="8">
        <v>0.4803</v>
      </c>
      <c r="I3029" t="s">
        <v>2588</v>
      </c>
    </row>
    <row r="3030" spans="1:9">
      <c r="A3030" s="12">
        <v>237.23665398593999</v>
      </c>
      <c r="B3030" s="12">
        <v>-3.81851053828</v>
      </c>
      <c r="C3030" s="12">
        <v>-30.084</v>
      </c>
      <c r="D3030" s="12">
        <v>7.2560000000000002</v>
      </c>
      <c r="E3030">
        <v>5.524</v>
      </c>
      <c r="F3030" s="8">
        <v>0.72599999999999998</v>
      </c>
      <c r="G3030" s="8">
        <v>0.7762</v>
      </c>
      <c r="H3030" s="8">
        <v>1</v>
      </c>
      <c r="I3030" t="s">
        <v>6290</v>
      </c>
    </row>
    <row r="3031" spans="1:9">
      <c r="A3031" s="12">
        <v>0.33382952729999998</v>
      </c>
      <c r="B3031" s="12">
        <v>-50.337370262770001</v>
      </c>
      <c r="C3031" s="12">
        <v>7.7220000000000004</v>
      </c>
      <c r="D3031" s="12">
        <v>11.887</v>
      </c>
      <c r="E3031">
        <v>5.524</v>
      </c>
      <c r="F3031" s="8">
        <v>1</v>
      </c>
      <c r="G3031" s="8">
        <v>0.64800000000000002</v>
      </c>
      <c r="H3031" s="8">
        <v>0.33460000000000001</v>
      </c>
      <c r="I3031" t="s">
        <v>8056</v>
      </c>
    </row>
    <row r="3032" spans="1:9">
      <c r="A3032" s="12">
        <v>84.265564877810007</v>
      </c>
      <c r="B3032" s="12">
        <v>17.040327159060002</v>
      </c>
      <c r="C3032" s="12">
        <v>42.771000000000001</v>
      </c>
      <c r="D3032" s="12">
        <v>-33.508000000000003</v>
      </c>
      <c r="E3032">
        <v>5.5250000000000004</v>
      </c>
      <c r="F3032" s="8">
        <v>0.86680000000000001</v>
      </c>
      <c r="G3032" s="8">
        <v>0.87180000000000002</v>
      </c>
      <c r="H3032" s="8">
        <v>1</v>
      </c>
      <c r="I3032" t="s">
        <v>2332</v>
      </c>
    </row>
    <row r="3033" spans="1:9">
      <c r="A3033" s="12">
        <v>82.781782886689996</v>
      </c>
      <c r="B3033" s="12">
        <v>-20.863657677430002</v>
      </c>
      <c r="C3033" s="12">
        <v>6.6349999999999998</v>
      </c>
      <c r="D3033" s="12">
        <v>-42.328000000000003</v>
      </c>
      <c r="E3033">
        <v>5.5250000000000004</v>
      </c>
      <c r="F3033" s="8">
        <v>0.6109</v>
      </c>
      <c r="G3033" s="8">
        <v>0.69189999999999996</v>
      </c>
      <c r="H3033" s="8">
        <v>1</v>
      </c>
      <c r="I3033" t="s">
        <v>2395</v>
      </c>
    </row>
    <row r="3034" spans="1:9">
      <c r="A3034" s="12">
        <v>314.85576957329005</v>
      </c>
      <c r="B3034" s="12">
        <v>59.438600152049993</v>
      </c>
      <c r="C3034" s="12">
        <v>46.609000000000002</v>
      </c>
      <c r="D3034" s="12">
        <v>10.897</v>
      </c>
      <c r="E3034">
        <v>5.5259999999999998</v>
      </c>
      <c r="F3034" s="8">
        <v>1</v>
      </c>
      <c r="G3034" s="8">
        <v>0.77500000000000002</v>
      </c>
      <c r="H3034" s="8">
        <v>0.55479999999999996</v>
      </c>
      <c r="I3034" t="s">
        <v>741</v>
      </c>
    </row>
    <row r="3035" spans="1:9">
      <c r="A3035" s="12">
        <v>259.26519105946005</v>
      </c>
      <c r="B3035" s="12">
        <v>-32.662839095979997</v>
      </c>
      <c r="C3035" s="12">
        <v>-98.543999999999997</v>
      </c>
      <c r="D3035" s="12">
        <v>-55.215000000000003</v>
      </c>
      <c r="E3035">
        <v>5.5259999999999998</v>
      </c>
      <c r="F3035" s="8">
        <v>0.8</v>
      </c>
      <c r="G3035" s="8">
        <v>0.8</v>
      </c>
      <c r="H3035" s="8">
        <v>0.8</v>
      </c>
      <c r="I3035" t="s">
        <v>5849</v>
      </c>
    </row>
    <row r="3036" spans="1:9">
      <c r="A3036" s="12">
        <v>240.19846801062999</v>
      </c>
      <c r="B3036" s="12">
        <v>-8.411358271080001</v>
      </c>
      <c r="C3036" s="12">
        <v>-15.544</v>
      </c>
      <c r="D3036" s="12">
        <v>-13.847</v>
      </c>
      <c r="E3036">
        <v>5.5259999999999998</v>
      </c>
      <c r="F3036" s="8">
        <v>0.6109</v>
      </c>
      <c r="G3036" s="8">
        <v>0.69189999999999996</v>
      </c>
      <c r="H3036" s="8">
        <v>1</v>
      </c>
      <c r="I3036" t="s">
        <v>6217</v>
      </c>
    </row>
    <row r="3037" spans="1:9">
      <c r="A3037" s="12">
        <v>333.57513688697998</v>
      </c>
      <c r="B3037" s="12">
        <v>-21.074567166790001</v>
      </c>
      <c r="C3037" s="12">
        <v>24.616</v>
      </c>
      <c r="D3037" s="12">
        <v>54.756999999999998</v>
      </c>
      <c r="E3037">
        <v>5.5259999999999998</v>
      </c>
      <c r="F3037" s="8">
        <v>1</v>
      </c>
      <c r="G3037" s="8">
        <v>0.83299999999999996</v>
      </c>
      <c r="H3037" s="8">
        <v>0.67869999999999997</v>
      </c>
      <c r="I3037" t="s">
        <v>8997</v>
      </c>
    </row>
    <row r="3038" spans="1:9">
      <c r="A3038" s="12">
        <v>335.87853696134999</v>
      </c>
      <c r="B3038" s="12">
        <v>-24.762662823980001</v>
      </c>
      <c r="C3038" s="12">
        <v>98.52</v>
      </c>
      <c r="D3038" s="12">
        <v>-2.9430000000000001</v>
      </c>
      <c r="E3038">
        <v>5.5270000000000001</v>
      </c>
      <c r="F3038" s="8">
        <v>1</v>
      </c>
      <c r="G3038" s="8">
        <v>0.83299999999999996</v>
      </c>
      <c r="H3038" s="8">
        <v>0.67869999999999997</v>
      </c>
      <c r="I3038" t="s">
        <v>3664</v>
      </c>
    </row>
    <row r="3039" spans="1:9">
      <c r="A3039" s="12">
        <v>203.21517632416666</v>
      </c>
      <c r="B3039" s="12">
        <v>-15.363013481666666</v>
      </c>
      <c r="C3039" s="12">
        <v>-76.31</v>
      </c>
      <c r="D3039" s="12">
        <v>-0.49</v>
      </c>
      <c r="E3039">
        <v>5.5289999999999999</v>
      </c>
      <c r="F3039" s="8">
        <v>1</v>
      </c>
      <c r="G3039" s="8">
        <v>0.82210000000000005</v>
      </c>
      <c r="H3039" s="8">
        <v>0.65410000000000001</v>
      </c>
      <c r="I3039" t="s">
        <v>5358</v>
      </c>
    </row>
    <row r="3040" spans="1:9">
      <c r="A3040" s="12">
        <v>333.45516769340998</v>
      </c>
      <c r="B3040" s="12">
        <v>45.440611614749997</v>
      </c>
      <c r="C3040" s="12">
        <v>73.745999999999995</v>
      </c>
      <c r="D3040" s="12">
        <v>4.1589999999999998</v>
      </c>
      <c r="E3040">
        <v>5.53</v>
      </c>
      <c r="F3040" s="8">
        <v>0.6109</v>
      </c>
      <c r="G3040" s="8">
        <v>0.69189999999999996</v>
      </c>
      <c r="H3040" s="8">
        <v>1</v>
      </c>
      <c r="I3040" t="s">
        <v>363</v>
      </c>
    </row>
    <row r="3041" spans="1:9">
      <c r="A3041" s="12">
        <v>265.49209682386004</v>
      </c>
      <c r="B3041" s="12">
        <v>72.156901563640005</v>
      </c>
      <c r="C3041" s="12">
        <v>34.067</v>
      </c>
      <c r="D3041" s="12">
        <v>-276.43799999999999</v>
      </c>
      <c r="E3041">
        <v>5.53</v>
      </c>
      <c r="F3041" s="8">
        <v>1</v>
      </c>
      <c r="G3041" s="8">
        <v>0.92759999999999998</v>
      </c>
      <c r="H3041" s="8">
        <v>0.91679999999999995</v>
      </c>
      <c r="I3041" t="s">
        <v>1183</v>
      </c>
    </row>
    <row r="3042" spans="1:9">
      <c r="A3042" s="12">
        <v>55.159721308099996</v>
      </c>
      <c r="B3042" s="12">
        <v>-5.2107099253299998</v>
      </c>
      <c r="C3042" s="12">
        <v>0.49399999999999999</v>
      </c>
      <c r="D3042" s="12">
        <v>-5.4420000000000002</v>
      </c>
      <c r="E3042">
        <v>5.53</v>
      </c>
      <c r="F3042" s="8">
        <v>0.57499999999999996</v>
      </c>
      <c r="G3042" s="8">
        <v>0.66420000000000001</v>
      </c>
      <c r="H3042" s="8">
        <v>1</v>
      </c>
      <c r="I3042" t="s">
        <v>1831</v>
      </c>
    </row>
    <row r="3043" spans="1:9">
      <c r="A3043" s="12">
        <v>83.754195883539992</v>
      </c>
      <c r="B3043" s="12">
        <v>-6.0092685314900001</v>
      </c>
      <c r="C3043" s="12">
        <v>0.96099999999999997</v>
      </c>
      <c r="D3043" s="12">
        <v>-1.004</v>
      </c>
      <c r="E3043">
        <v>5.53</v>
      </c>
      <c r="F3043" s="8">
        <v>0.47010000000000002</v>
      </c>
      <c r="G3043" s="8">
        <v>0.57840000000000003</v>
      </c>
      <c r="H3043" s="8">
        <v>1</v>
      </c>
      <c r="I3043" t="s">
        <v>2382</v>
      </c>
    </row>
    <row r="3044" spans="1:9">
      <c r="A3044" s="12">
        <v>2.5091791733599997</v>
      </c>
      <c r="B3044" s="12">
        <v>11.145815808349999</v>
      </c>
      <c r="C3044" s="12">
        <v>31.492999999999999</v>
      </c>
      <c r="D3044" s="12">
        <v>2.6509999999999998</v>
      </c>
      <c r="E3044">
        <v>5.53</v>
      </c>
      <c r="F3044" s="8">
        <v>0.57499999999999996</v>
      </c>
      <c r="G3044" s="8">
        <v>0.66420000000000001</v>
      </c>
      <c r="H3044" s="8">
        <v>1</v>
      </c>
      <c r="I3044" t="s">
        <v>4138</v>
      </c>
    </row>
    <row r="3045" spans="1:9">
      <c r="A3045" s="12">
        <v>328.12465334104002</v>
      </c>
      <c r="B3045" s="12">
        <v>28.793541855490002</v>
      </c>
      <c r="C3045" s="12">
        <v>-59.168999999999997</v>
      </c>
      <c r="D3045" s="12">
        <v>-61.603000000000002</v>
      </c>
      <c r="E3045">
        <v>5.53</v>
      </c>
      <c r="F3045" s="8">
        <v>0.89859999999999995</v>
      </c>
      <c r="G3045" s="8">
        <v>0.89249999999999996</v>
      </c>
      <c r="H3045" s="8">
        <v>1</v>
      </c>
      <c r="I3045" t="s">
        <v>4407</v>
      </c>
    </row>
    <row r="3046" spans="1:9">
      <c r="A3046" s="12">
        <v>154.53162472612999</v>
      </c>
      <c r="B3046" s="12">
        <v>-28.991998662090001</v>
      </c>
      <c r="C3046" s="12">
        <v>-16.29</v>
      </c>
      <c r="D3046" s="12">
        <v>10.72</v>
      </c>
      <c r="E3046">
        <v>5.53</v>
      </c>
      <c r="F3046" s="8">
        <v>0.57499999999999996</v>
      </c>
      <c r="G3046" s="8">
        <v>0.66420000000000001</v>
      </c>
      <c r="H3046" s="8">
        <v>1</v>
      </c>
      <c r="I3046" t="s">
        <v>4782</v>
      </c>
    </row>
    <row r="3047" spans="1:9">
      <c r="A3047" s="12">
        <v>175.33246282382001</v>
      </c>
      <c r="B3047" s="12">
        <v>-43.095665956380003</v>
      </c>
      <c r="C3047" s="12">
        <v>-81.093000000000004</v>
      </c>
      <c r="D3047" s="12">
        <v>4.5369999999999999</v>
      </c>
      <c r="E3047">
        <v>5.53</v>
      </c>
      <c r="F3047" s="8">
        <v>0.6109</v>
      </c>
      <c r="G3047" s="8">
        <v>0.69189999999999996</v>
      </c>
      <c r="H3047" s="8">
        <v>1</v>
      </c>
      <c r="I3047" t="s">
        <v>5044</v>
      </c>
    </row>
    <row r="3048" spans="1:9">
      <c r="A3048" s="12">
        <v>258.83019944613</v>
      </c>
      <c r="B3048" s="12">
        <v>-33.548416494169999</v>
      </c>
      <c r="C3048" s="12">
        <v>1.67</v>
      </c>
      <c r="D3048" s="12">
        <v>-3.415</v>
      </c>
      <c r="E3048">
        <v>5.53</v>
      </c>
      <c r="F3048" s="8">
        <v>0.8</v>
      </c>
      <c r="G3048" s="8">
        <v>0.8</v>
      </c>
      <c r="H3048" s="8">
        <v>0.8</v>
      </c>
      <c r="I3048" t="s">
        <v>5783</v>
      </c>
    </row>
    <row r="3049" spans="1:9">
      <c r="A3049" s="12">
        <v>239.31071182316001</v>
      </c>
      <c r="B3049" s="12">
        <v>14.41448136672</v>
      </c>
      <c r="C3049" s="12">
        <v>-122.563</v>
      </c>
      <c r="D3049" s="12">
        <v>87.14</v>
      </c>
      <c r="E3049">
        <v>5.53</v>
      </c>
      <c r="F3049" s="8">
        <v>1</v>
      </c>
      <c r="G3049" s="8">
        <v>0.82210000000000005</v>
      </c>
      <c r="H3049" s="8">
        <v>0.65410000000000001</v>
      </c>
      <c r="I3049" t="s">
        <v>6577</v>
      </c>
    </row>
    <row r="3050" spans="1:9">
      <c r="A3050" s="12">
        <v>187.91804315106003</v>
      </c>
      <c r="B3050" s="12">
        <v>-59.423923525089997</v>
      </c>
      <c r="C3050" s="12">
        <v>-12.82</v>
      </c>
      <c r="D3050" s="12">
        <v>-3.948</v>
      </c>
      <c r="E3050">
        <v>5.53</v>
      </c>
      <c r="F3050" s="8">
        <v>0.8</v>
      </c>
      <c r="G3050" s="8">
        <v>0.8</v>
      </c>
      <c r="H3050" s="8">
        <v>0.8</v>
      </c>
      <c r="I3050" t="s">
        <v>8129</v>
      </c>
    </row>
    <row r="3051" spans="1:9">
      <c r="A3051" s="12">
        <v>197.02980487727001</v>
      </c>
      <c r="B3051" s="12">
        <v>-65.306022062929998</v>
      </c>
      <c r="C3051" s="12">
        <v>-4.2720000000000002</v>
      </c>
      <c r="D3051" s="12">
        <v>-1.6639999999999999</v>
      </c>
      <c r="E3051">
        <v>5.53</v>
      </c>
      <c r="F3051" s="8">
        <v>0.8</v>
      </c>
      <c r="G3051" s="8">
        <v>0.8</v>
      </c>
      <c r="H3051" s="8">
        <v>0.8</v>
      </c>
      <c r="I3051" t="s">
        <v>8199</v>
      </c>
    </row>
    <row r="3052" spans="1:9">
      <c r="A3052" s="12">
        <v>236.97105383333331</v>
      </c>
      <c r="B3052" s="12">
        <v>-65.442280166666677</v>
      </c>
      <c r="C3052" s="12">
        <v>-29.88</v>
      </c>
      <c r="D3052" s="12">
        <v>-37.46</v>
      </c>
      <c r="E3052">
        <v>5.53</v>
      </c>
      <c r="F3052" s="8">
        <v>0.72599999999999998</v>
      </c>
      <c r="G3052" s="8">
        <v>0.7762</v>
      </c>
      <c r="H3052" s="8">
        <v>1</v>
      </c>
      <c r="I3052" t="s">
        <v>8467</v>
      </c>
    </row>
    <row r="3053" spans="1:9">
      <c r="A3053" s="12">
        <v>230.65571287299002</v>
      </c>
      <c r="B3053" s="12">
        <v>39.581461626900001</v>
      </c>
      <c r="C3053" s="12">
        <v>1.905</v>
      </c>
      <c r="D3053" s="12">
        <v>-14.018000000000001</v>
      </c>
      <c r="E3053">
        <v>5.532</v>
      </c>
      <c r="F3053" s="8">
        <v>1</v>
      </c>
      <c r="G3053" s="8">
        <v>0.77500000000000002</v>
      </c>
      <c r="H3053" s="8">
        <v>0.55479999999999996</v>
      </c>
      <c r="I3053" t="s">
        <v>1646</v>
      </c>
    </row>
    <row r="3054" spans="1:9">
      <c r="A3054" s="12">
        <v>67.13383772729</v>
      </c>
      <c r="B3054" s="12">
        <v>1.3808252938400001</v>
      </c>
      <c r="C3054" s="12">
        <v>20.236000000000001</v>
      </c>
      <c r="D3054" s="12">
        <v>-20.405999999999999</v>
      </c>
      <c r="E3054">
        <v>5.532</v>
      </c>
      <c r="F3054" s="8">
        <v>0.52290000000000003</v>
      </c>
      <c r="G3054" s="8">
        <v>0.62250000000000005</v>
      </c>
      <c r="H3054" s="8">
        <v>1</v>
      </c>
      <c r="I3054" t="s">
        <v>2017</v>
      </c>
    </row>
    <row r="3055" spans="1:9">
      <c r="A3055" s="12">
        <v>213.85035392041667</v>
      </c>
      <c r="B3055" s="12">
        <v>-18.200691092222222</v>
      </c>
      <c r="C3055" s="12">
        <v>-45.76</v>
      </c>
      <c r="D3055" s="12">
        <v>-12.1</v>
      </c>
      <c r="E3055">
        <v>5.532</v>
      </c>
      <c r="F3055" s="8">
        <v>0.6109</v>
      </c>
      <c r="G3055" s="8">
        <v>0.69189999999999996</v>
      </c>
      <c r="H3055" s="8">
        <v>1</v>
      </c>
      <c r="I3055" t="s">
        <v>5481</v>
      </c>
    </row>
    <row r="3056" spans="1:9">
      <c r="A3056" s="12">
        <v>138.23179552720998</v>
      </c>
      <c r="B3056" s="12">
        <v>-59.413929006499998</v>
      </c>
      <c r="C3056" s="12">
        <v>5.5339999999999998</v>
      </c>
      <c r="D3056" s="12">
        <v>15.462</v>
      </c>
      <c r="E3056">
        <v>5.532</v>
      </c>
      <c r="F3056" s="8">
        <v>1</v>
      </c>
      <c r="G3056" s="8">
        <v>0.874</v>
      </c>
      <c r="H3056" s="8">
        <v>0.77600000000000002</v>
      </c>
      <c r="I3056" t="s">
        <v>7617</v>
      </c>
    </row>
    <row r="3057" spans="1:9">
      <c r="A3057" s="12">
        <v>329.23488454564</v>
      </c>
      <c r="B3057" s="12">
        <v>12.07649373302</v>
      </c>
      <c r="C3057" s="12">
        <v>-27.948</v>
      </c>
      <c r="D3057" s="12">
        <v>-13.881</v>
      </c>
      <c r="E3057">
        <v>5.5330000000000004</v>
      </c>
      <c r="F3057" s="8">
        <v>0.65039999999999998</v>
      </c>
      <c r="G3057" s="8">
        <v>0.72150000000000003</v>
      </c>
      <c r="H3057" s="8">
        <v>1</v>
      </c>
      <c r="I3057" t="s">
        <v>4163</v>
      </c>
    </row>
    <row r="3058" spans="1:9">
      <c r="A3058" s="12">
        <v>94.255130804410001</v>
      </c>
      <c r="B3058" s="12">
        <v>-37.737445994790001</v>
      </c>
      <c r="C3058" s="12">
        <v>1.657</v>
      </c>
      <c r="D3058" s="12">
        <v>83.92</v>
      </c>
      <c r="E3058">
        <v>5.5339999999999998</v>
      </c>
      <c r="F3058" s="8">
        <v>1</v>
      </c>
      <c r="G3058" s="8">
        <v>0.79920000000000002</v>
      </c>
      <c r="H3058" s="8">
        <v>0.60450000000000004</v>
      </c>
      <c r="I3058" t="s">
        <v>2659</v>
      </c>
    </row>
    <row r="3059" spans="1:9">
      <c r="A3059" s="12">
        <v>299.43935614400999</v>
      </c>
      <c r="B3059" s="12">
        <v>16.789160578330002</v>
      </c>
      <c r="C3059" s="12">
        <v>11.609</v>
      </c>
      <c r="D3059" s="12">
        <v>18.605</v>
      </c>
      <c r="E3059">
        <v>5.5339999999999998</v>
      </c>
      <c r="F3059" s="8">
        <v>0.57499999999999996</v>
      </c>
      <c r="G3059" s="8">
        <v>0.66420000000000001</v>
      </c>
      <c r="H3059" s="8">
        <v>1</v>
      </c>
      <c r="I3059" t="s">
        <v>6663</v>
      </c>
    </row>
    <row r="3060" spans="1:9">
      <c r="A3060" s="12">
        <v>254.57475103386994</v>
      </c>
      <c r="B3060" s="12">
        <v>-50.641185564570002</v>
      </c>
      <c r="C3060" s="12">
        <v>-9.7579999999999991</v>
      </c>
      <c r="D3060" s="12">
        <v>-38.302</v>
      </c>
      <c r="E3060">
        <v>5.5339999999999998</v>
      </c>
      <c r="F3060" s="8">
        <v>0.57499999999999996</v>
      </c>
      <c r="G3060" s="8">
        <v>0.66420000000000001</v>
      </c>
      <c r="H3060" s="8">
        <v>1</v>
      </c>
      <c r="I3060" t="s">
        <v>8776</v>
      </c>
    </row>
    <row r="3061" spans="1:9">
      <c r="A3061" s="12">
        <v>39.000199404570004</v>
      </c>
      <c r="B3061" s="12">
        <v>-7.8315960548599994</v>
      </c>
      <c r="C3061" s="12">
        <v>-34.087000000000003</v>
      </c>
      <c r="D3061" s="12">
        <v>-59.12</v>
      </c>
      <c r="E3061">
        <v>5.5350000000000001</v>
      </c>
      <c r="F3061" s="8">
        <v>1</v>
      </c>
      <c r="G3061" s="8">
        <v>0.67889999999999995</v>
      </c>
      <c r="H3061" s="8">
        <v>0.38229999999999997</v>
      </c>
      <c r="I3061" t="s">
        <v>3905</v>
      </c>
    </row>
    <row r="3062" spans="1:9">
      <c r="A3062" s="12">
        <v>24.27469243933</v>
      </c>
      <c r="B3062" s="12">
        <v>12.141782949709999</v>
      </c>
      <c r="C3062" s="12">
        <v>-72.588999999999999</v>
      </c>
      <c r="D3062" s="12">
        <v>9.6760000000000002</v>
      </c>
      <c r="E3062">
        <v>5.5350000000000001</v>
      </c>
      <c r="F3062" s="8">
        <v>0.86680000000000001</v>
      </c>
      <c r="G3062" s="8">
        <v>0.87180000000000002</v>
      </c>
      <c r="H3062" s="8">
        <v>1</v>
      </c>
      <c r="I3062" t="s">
        <v>4180</v>
      </c>
    </row>
    <row r="3063" spans="1:9">
      <c r="A3063" s="12">
        <v>263.69313130961001</v>
      </c>
      <c r="B3063" s="12">
        <v>-11.241998454799999</v>
      </c>
      <c r="C3063" s="12">
        <v>3.7370000000000001</v>
      </c>
      <c r="D3063" s="12">
        <v>3.1429999999999998</v>
      </c>
      <c r="E3063">
        <v>5.5350000000000001</v>
      </c>
      <c r="F3063" s="8">
        <v>0.57499999999999996</v>
      </c>
      <c r="G3063" s="8">
        <v>0.66420000000000001</v>
      </c>
      <c r="H3063" s="8">
        <v>1</v>
      </c>
      <c r="I3063" t="s">
        <v>6193</v>
      </c>
    </row>
    <row r="3064" spans="1:9">
      <c r="A3064" s="12">
        <v>127.26979668919751</v>
      </c>
      <c r="B3064" s="12">
        <v>-47.928922553914163</v>
      </c>
      <c r="C3064" s="12">
        <v>-7.0309999999999997</v>
      </c>
      <c r="D3064" s="12">
        <v>7.12</v>
      </c>
      <c r="E3064">
        <v>5.5350000000000001</v>
      </c>
      <c r="F3064" s="8">
        <v>0.47010000000000002</v>
      </c>
      <c r="G3064" s="8">
        <v>0.57840000000000003</v>
      </c>
      <c r="H3064" s="8">
        <v>1</v>
      </c>
      <c r="I3064" t="s">
        <v>9056</v>
      </c>
    </row>
    <row r="3065" spans="1:9">
      <c r="A3065" s="12">
        <v>24.53152709015</v>
      </c>
      <c r="B3065" s="12">
        <v>57.977632030640002</v>
      </c>
      <c r="C3065" s="12">
        <v>2.988</v>
      </c>
      <c r="D3065" s="12">
        <v>-6.4240000000000004</v>
      </c>
      <c r="E3065">
        <v>5.5359999999999996</v>
      </c>
      <c r="F3065" s="8">
        <v>1</v>
      </c>
      <c r="G3065" s="8">
        <v>0.83299999999999996</v>
      </c>
      <c r="H3065" s="8">
        <v>0.67869999999999997</v>
      </c>
      <c r="I3065" t="s">
        <v>636</v>
      </c>
    </row>
    <row r="3066" spans="1:9">
      <c r="A3066" s="12">
        <v>159.77356498534999</v>
      </c>
      <c r="B3066" s="12">
        <v>53.668299632149996</v>
      </c>
      <c r="C3066" s="12">
        <v>-89.87</v>
      </c>
      <c r="D3066" s="12">
        <v>-79.447999999999993</v>
      </c>
      <c r="E3066">
        <v>5.5369999999999999</v>
      </c>
      <c r="F3066" s="8">
        <v>1</v>
      </c>
      <c r="G3066" s="8">
        <v>0.78720000000000001</v>
      </c>
      <c r="H3066" s="8">
        <v>0.57969999999999999</v>
      </c>
      <c r="I3066" t="s">
        <v>1638</v>
      </c>
    </row>
    <row r="3067" spans="1:9">
      <c r="A3067" s="12">
        <v>349.54118352278999</v>
      </c>
      <c r="B3067" s="12">
        <v>-40.824361964990004</v>
      </c>
      <c r="C3067" s="12">
        <v>127.378</v>
      </c>
      <c r="D3067" s="12">
        <v>-122.60299999999999</v>
      </c>
      <c r="E3067">
        <v>5.5369999999999999</v>
      </c>
      <c r="F3067" s="8">
        <v>0.8</v>
      </c>
      <c r="G3067" s="8">
        <v>0.8</v>
      </c>
      <c r="H3067" s="8">
        <v>0.8</v>
      </c>
      <c r="I3067" t="s">
        <v>3523</v>
      </c>
    </row>
    <row r="3068" spans="1:9">
      <c r="A3068" s="12">
        <v>1.42484005519</v>
      </c>
      <c r="B3068" s="12">
        <v>13.396268133789999</v>
      </c>
      <c r="C3068" s="12">
        <v>43.460999999999999</v>
      </c>
      <c r="D3068" s="12">
        <v>-5.9240000000000004</v>
      </c>
      <c r="E3068">
        <v>5.5369999999999999</v>
      </c>
      <c r="F3068" s="8">
        <v>1</v>
      </c>
      <c r="G3068" s="8">
        <v>0.874</v>
      </c>
      <c r="H3068" s="8">
        <v>0.77600000000000002</v>
      </c>
      <c r="I3068" t="s">
        <v>4175</v>
      </c>
    </row>
    <row r="3069" spans="1:9">
      <c r="A3069" s="12">
        <v>230.2817053743</v>
      </c>
      <c r="B3069" s="12">
        <v>-5.8248524170399998</v>
      </c>
      <c r="C3069" s="12">
        <v>-53.296999999999997</v>
      </c>
      <c r="D3069" s="12">
        <v>-10.589</v>
      </c>
      <c r="E3069">
        <v>5.5369999999999999</v>
      </c>
      <c r="F3069" s="8">
        <v>1</v>
      </c>
      <c r="G3069" s="8">
        <v>0.82210000000000005</v>
      </c>
      <c r="H3069" s="8">
        <v>0.65410000000000001</v>
      </c>
      <c r="I3069" t="s">
        <v>6244</v>
      </c>
    </row>
    <row r="3070" spans="1:9">
      <c r="A3070" s="12">
        <v>96.81496350142001</v>
      </c>
      <c r="B3070" s="12">
        <v>0.27600142246999998</v>
      </c>
      <c r="C3070" s="12">
        <v>1.625</v>
      </c>
      <c r="D3070" s="12">
        <v>-5.2160000000000002</v>
      </c>
      <c r="E3070">
        <v>5.5380000000000003</v>
      </c>
      <c r="F3070" s="8">
        <v>1</v>
      </c>
      <c r="G3070" s="8">
        <v>0.79920000000000002</v>
      </c>
      <c r="H3070" s="8">
        <v>0.60450000000000004</v>
      </c>
      <c r="I3070" t="s">
        <v>2697</v>
      </c>
    </row>
    <row r="3071" spans="1:9">
      <c r="A3071" s="12">
        <v>292.83054488141994</v>
      </c>
      <c r="B3071" s="12">
        <v>50.306705107059997</v>
      </c>
      <c r="C3071" s="12">
        <v>-31.465</v>
      </c>
      <c r="D3071" s="12">
        <v>45.905999999999999</v>
      </c>
      <c r="E3071">
        <v>5.54</v>
      </c>
      <c r="F3071" s="8">
        <v>1</v>
      </c>
      <c r="G3071" s="8">
        <v>0.82210000000000005</v>
      </c>
      <c r="H3071" s="8">
        <v>0.65410000000000001</v>
      </c>
      <c r="I3071" t="s">
        <v>844</v>
      </c>
    </row>
    <row r="3072" spans="1:9">
      <c r="A3072" s="12">
        <v>96.607652627099995</v>
      </c>
      <c r="B3072" s="12">
        <v>56.28509618364</v>
      </c>
      <c r="C3072" s="12">
        <v>-26.231999999999999</v>
      </c>
      <c r="D3072" s="12">
        <v>21.881</v>
      </c>
      <c r="E3072">
        <v>5.54</v>
      </c>
      <c r="F3072" s="8">
        <v>0.8</v>
      </c>
      <c r="G3072" s="8">
        <v>0.8</v>
      </c>
      <c r="H3072" s="8">
        <v>0.8</v>
      </c>
      <c r="I3072" t="s">
        <v>1249</v>
      </c>
    </row>
    <row r="3073" spans="1:9">
      <c r="A3073" s="12">
        <v>258.13574977100001</v>
      </c>
      <c r="B3073" s="12">
        <v>62.874334858970002</v>
      </c>
      <c r="C3073" s="12">
        <v>16.41</v>
      </c>
      <c r="D3073" s="12">
        <v>46.883000000000003</v>
      </c>
      <c r="E3073">
        <v>5.54</v>
      </c>
      <c r="F3073" s="8">
        <v>0.76519999999999999</v>
      </c>
      <c r="G3073" s="8">
        <v>0.80349999999999999</v>
      </c>
      <c r="H3073" s="8">
        <v>1</v>
      </c>
      <c r="I3073" t="s">
        <v>1259</v>
      </c>
    </row>
    <row r="3074" spans="1:9">
      <c r="A3074" s="12">
        <v>125.95208880738998</v>
      </c>
      <c r="B3074" s="12">
        <v>53.219712591140002</v>
      </c>
      <c r="C3074" s="12">
        <v>-28.481999999999999</v>
      </c>
      <c r="D3074" s="12">
        <v>-98.49</v>
      </c>
      <c r="E3074">
        <v>5.54</v>
      </c>
      <c r="F3074" s="8">
        <v>0.67030000000000001</v>
      </c>
      <c r="G3074" s="8">
        <v>0.73619999999999997</v>
      </c>
      <c r="H3074" s="8">
        <v>1</v>
      </c>
      <c r="I3074" t="s">
        <v>1504</v>
      </c>
    </row>
    <row r="3075" spans="1:9">
      <c r="A3075" s="12">
        <v>56.983501384149996</v>
      </c>
      <c r="B3075" s="12">
        <v>-30.167882791170001</v>
      </c>
      <c r="C3075" s="12">
        <v>25.931999999999999</v>
      </c>
      <c r="D3075" s="12">
        <v>-231.4</v>
      </c>
      <c r="E3075">
        <v>5.54</v>
      </c>
      <c r="F3075" s="8">
        <v>0.8</v>
      </c>
      <c r="G3075" s="8">
        <v>0.8</v>
      </c>
      <c r="H3075" s="8">
        <v>0.8</v>
      </c>
      <c r="I3075" t="s">
        <v>1888</v>
      </c>
    </row>
    <row r="3076" spans="1:9">
      <c r="A3076" s="12">
        <v>122.66594003271</v>
      </c>
      <c r="B3076" s="12">
        <v>-13.79920609295</v>
      </c>
      <c r="C3076" s="12">
        <v>-250.947</v>
      </c>
      <c r="D3076" s="12">
        <v>58.201999999999998</v>
      </c>
      <c r="E3076">
        <v>5.54</v>
      </c>
      <c r="F3076" s="8">
        <v>0.8</v>
      </c>
      <c r="G3076" s="8">
        <v>0.8</v>
      </c>
      <c r="H3076" s="8">
        <v>0.8</v>
      </c>
      <c r="I3076" t="s">
        <v>3293</v>
      </c>
    </row>
    <row r="3077" spans="1:9">
      <c r="A3077" s="12">
        <v>265.49429806288998</v>
      </c>
      <c r="B3077" s="12">
        <v>15.952433442029999</v>
      </c>
      <c r="C3077" s="12">
        <v>-1.8680000000000001</v>
      </c>
      <c r="D3077" s="12">
        <v>101.12</v>
      </c>
      <c r="E3077">
        <v>5.54</v>
      </c>
      <c r="F3077" s="8">
        <v>0.8</v>
      </c>
      <c r="G3077" s="8">
        <v>0.8</v>
      </c>
      <c r="H3077" s="8">
        <v>0.8</v>
      </c>
      <c r="I3077" t="s">
        <v>6596</v>
      </c>
    </row>
    <row r="3078" spans="1:9">
      <c r="A3078" s="12">
        <v>313.91070766966999</v>
      </c>
      <c r="B3078" s="12">
        <v>12.568577064299999</v>
      </c>
      <c r="C3078" s="12">
        <v>39.558</v>
      </c>
      <c r="D3078" s="12">
        <v>27.771999999999998</v>
      </c>
      <c r="E3078">
        <v>5.54</v>
      </c>
      <c r="F3078" s="8">
        <v>0.72599999999999998</v>
      </c>
      <c r="G3078" s="8">
        <v>0.7762</v>
      </c>
      <c r="H3078" s="8">
        <v>1</v>
      </c>
      <c r="I3078" t="s">
        <v>6678</v>
      </c>
    </row>
    <row r="3079" spans="1:9">
      <c r="A3079" s="12">
        <v>246.35070342616001</v>
      </c>
      <c r="B3079" s="12">
        <v>37.394051897019999</v>
      </c>
      <c r="C3079" s="12">
        <v>4.3659999999999997</v>
      </c>
      <c r="D3079" s="12">
        <v>-16.526</v>
      </c>
      <c r="E3079">
        <v>5.54</v>
      </c>
      <c r="F3079" s="8">
        <v>0.72599999999999998</v>
      </c>
      <c r="G3079" s="8">
        <v>0.7762</v>
      </c>
      <c r="H3079" s="8">
        <v>1</v>
      </c>
      <c r="I3079" t="s">
        <v>7042</v>
      </c>
    </row>
    <row r="3080" spans="1:9">
      <c r="A3080" s="12">
        <v>49.442347728954168</v>
      </c>
      <c r="B3080" s="12">
        <v>-62.575320126845561</v>
      </c>
      <c r="C3080" s="12">
        <v>1337.53</v>
      </c>
      <c r="D3080" s="12">
        <v>649.84</v>
      </c>
      <c r="E3080">
        <v>5.54</v>
      </c>
      <c r="F3080" s="8">
        <v>1</v>
      </c>
      <c r="G3080" s="8">
        <v>0.89290000000000003</v>
      </c>
      <c r="H3080" s="8">
        <v>0.82379999999999998</v>
      </c>
      <c r="I3080" t="s">
        <v>7643</v>
      </c>
    </row>
    <row r="3081" spans="1:9">
      <c r="A3081" s="12">
        <v>171.64757420394</v>
      </c>
      <c r="B3081" s="12">
        <v>-61.115167760200002</v>
      </c>
      <c r="C3081" s="12">
        <v>-13.728</v>
      </c>
      <c r="D3081" s="12">
        <v>1.73</v>
      </c>
      <c r="E3081">
        <v>5.54</v>
      </c>
      <c r="F3081" s="8">
        <v>0.50129999999999997</v>
      </c>
      <c r="G3081" s="8">
        <v>0.60470000000000002</v>
      </c>
      <c r="H3081" s="8">
        <v>1</v>
      </c>
      <c r="I3081" t="s">
        <v>7964</v>
      </c>
    </row>
    <row r="3082" spans="1:9">
      <c r="A3082" s="12">
        <v>124.88453774425</v>
      </c>
      <c r="B3082" s="12">
        <v>75.756907334169995</v>
      </c>
      <c r="C3082" s="12">
        <v>32.404000000000003</v>
      </c>
      <c r="D3082" s="12">
        <v>15.893000000000001</v>
      </c>
      <c r="E3082">
        <v>5.5410000000000004</v>
      </c>
      <c r="F3082" s="8">
        <v>1</v>
      </c>
      <c r="G3082" s="8">
        <v>0.85409999999999997</v>
      </c>
      <c r="H3082" s="8">
        <v>0.72770000000000001</v>
      </c>
      <c r="I3082" t="s">
        <v>1280</v>
      </c>
    </row>
    <row r="3083" spans="1:9">
      <c r="A3083" s="12">
        <v>8.4210057802600016</v>
      </c>
      <c r="B3083" s="12">
        <v>-29.558277501110002</v>
      </c>
      <c r="C3083" s="12">
        <v>-29.350999999999999</v>
      </c>
      <c r="D3083" s="12">
        <v>-28.849</v>
      </c>
      <c r="E3083">
        <v>5.5410000000000004</v>
      </c>
      <c r="F3083" s="8">
        <v>1</v>
      </c>
      <c r="G3083" s="8">
        <v>0.82210000000000005</v>
      </c>
      <c r="H3083" s="8">
        <v>0.65410000000000001</v>
      </c>
      <c r="I3083" t="s">
        <v>3641</v>
      </c>
    </row>
    <row r="3084" spans="1:9">
      <c r="A3084" s="12">
        <v>135.33693796478002</v>
      </c>
      <c r="B3084" s="12">
        <v>-41.86425953941</v>
      </c>
      <c r="C3084" s="12">
        <v>-22.727</v>
      </c>
      <c r="D3084" s="12">
        <v>12.138999999999999</v>
      </c>
      <c r="E3084">
        <v>5.5410000000000004</v>
      </c>
      <c r="F3084" s="8">
        <v>0.52290000000000003</v>
      </c>
      <c r="G3084" s="8">
        <v>0.62250000000000005</v>
      </c>
      <c r="H3084" s="8">
        <v>1</v>
      </c>
      <c r="I3084" t="s">
        <v>7236</v>
      </c>
    </row>
    <row r="3085" spans="1:9">
      <c r="A3085" s="12">
        <v>330.51905261261004</v>
      </c>
      <c r="B3085" s="12">
        <v>58.000363821809998</v>
      </c>
      <c r="C3085" s="12">
        <v>-3.0960000000000001</v>
      </c>
      <c r="D3085" s="12">
        <v>-2.6110000000000002</v>
      </c>
      <c r="E3085">
        <v>5.5419999999999998</v>
      </c>
      <c r="F3085" s="8">
        <v>0.8</v>
      </c>
      <c r="G3085" s="8">
        <v>0.8</v>
      </c>
      <c r="H3085" s="8">
        <v>0.8</v>
      </c>
      <c r="I3085" t="s">
        <v>597</v>
      </c>
    </row>
    <row r="3086" spans="1:9">
      <c r="A3086" s="12">
        <v>80.709642595489996</v>
      </c>
      <c r="B3086" s="12">
        <v>41.029259679310002</v>
      </c>
      <c r="C3086" s="12">
        <v>-13.244999999999999</v>
      </c>
      <c r="D3086" s="12">
        <v>2.4860000000000002</v>
      </c>
      <c r="E3086">
        <v>5.5419999999999998</v>
      </c>
      <c r="F3086" s="8">
        <v>0.67030000000000001</v>
      </c>
      <c r="G3086" s="8">
        <v>0.73619999999999997</v>
      </c>
      <c r="H3086" s="8">
        <v>1</v>
      </c>
      <c r="I3086" t="s">
        <v>2240</v>
      </c>
    </row>
    <row r="3087" spans="1:9">
      <c r="A3087" s="12">
        <v>111.99649950784</v>
      </c>
      <c r="B3087" s="12">
        <v>-29.155898710219997</v>
      </c>
      <c r="C3087" s="12">
        <v>-8.5609999999999999</v>
      </c>
      <c r="D3087" s="12">
        <v>3.7250000000000001</v>
      </c>
      <c r="E3087">
        <v>5.5419999999999998</v>
      </c>
      <c r="F3087" s="8">
        <v>0.57499999999999996</v>
      </c>
      <c r="G3087" s="8">
        <v>0.66420000000000001</v>
      </c>
      <c r="H3087" s="8">
        <v>1</v>
      </c>
      <c r="I3087" t="s">
        <v>3078</v>
      </c>
    </row>
    <row r="3088" spans="1:9">
      <c r="A3088" s="12">
        <v>345.33077268433999</v>
      </c>
      <c r="B3088" s="12">
        <v>-28.853961245740003</v>
      </c>
      <c r="C3088" s="12">
        <v>57.552</v>
      </c>
      <c r="D3088" s="12">
        <v>-21.518000000000001</v>
      </c>
      <c r="E3088">
        <v>5.5419999999999998</v>
      </c>
      <c r="F3088" s="8">
        <v>1</v>
      </c>
      <c r="G3088" s="8">
        <v>0.78720000000000001</v>
      </c>
      <c r="H3088" s="8">
        <v>0.57969999999999999</v>
      </c>
      <c r="I3088" t="s">
        <v>3630</v>
      </c>
    </row>
    <row r="3089" spans="1:9">
      <c r="A3089" s="12">
        <v>95.659482323939997</v>
      </c>
      <c r="B3089" s="12">
        <v>-69.984044579660008</v>
      </c>
      <c r="C3089" s="12">
        <v>26.17</v>
      </c>
      <c r="D3089" s="12">
        <v>34.33</v>
      </c>
      <c r="E3089">
        <v>5.5419999999999998</v>
      </c>
      <c r="F3089" s="8">
        <v>1</v>
      </c>
      <c r="G3089" s="8">
        <v>0.73599999999999999</v>
      </c>
      <c r="H3089" s="8">
        <v>0.4803</v>
      </c>
      <c r="I3089" t="s">
        <v>7634</v>
      </c>
    </row>
    <row r="3090" spans="1:9">
      <c r="A3090" s="12">
        <v>88.718679151580005</v>
      </c>
      <c r="B3090" s="12">
        <v>-39.957859615130005</v>
      </c>
      <c r="C3090" s="12">
        <v>-11.977</v>
      </c>
      <c r="D3090" s="12">
        <v>21.202999999999999</v>
      </c>
      <c r="E3090">
        <v>5.5430000000000001</v>
      </c>
      <c r="F3090" s="8">
        <v>1</v>
      </c>
      <c r="G3090" s="8">
        <v>0.67889999999999995</v>
      </c>
      <c r="H3090" s="8">
        <v>0.38229999999999997</v>
      </c>
      <c r="I3090" t="s">
        <v>2530</v>
      </c>
    </row>
    <row r="3091" spans="1:9">
      <c r="A3091" s="12">
        <v>96.835210671550001</v>
      </c>
      <c r="B3091" s="12">
        <v>2.9082878554299998</v>
      </c>
      <c r="C3091" s="12">
        <v>-43.750999999999998</v>
      </c>
      <c r="D3091" s="12">
        <v>13.052</v>
      </c>
      <c r="E3091">
        <v>5.5430000000000001</v>
      </c>
      <c r="F3091" s="8">
        <v>1</v>
      </c>
      <c r="G3091" s="8">
        <v>0.85409999999999997</v>
      </c>
      <c r="H3091" s="8">
        <v>0.72770000000000001</v>
      </c>
      <c r="I3091" t="s">
        <v>2692</v>
      </c>
    </row>
    <row r="3092" spans="1:9">
      <c r="A3092" s="12">
        <v>330.81857563764999</v>
      </c>
      <c r="B3092" s="12">
        <v>-6.5224073518100001</v>
      </c>
      <c r="C3092" s="12">
        <v>45.517000000000003</v>
      </c>
      <c r="D3092" s="12">
        <v>8.1259999999999994</v>
      </c>
      <c r="E3092">
        <v>5.5430000000000001</v>
      </c>
      <c r="F3092" s="8">
        <v>1</v>
      </c>
      <c r="G3092" s="8">
        <v>0.82210000000000005</v>
      </c>
      <c r="H3092" s="8">
        <v>0.65410000000000001</v>
      </c>
      <c r="I3092" t="s">
        <v>3913</v>
      </c>
    </row>
    <row r="3093" spans="1:9">
      <c r="A3093" s="12">
        <v>192.43733405684</v>
      </c>
      <c r="B3093" s="12">
        <v>-71.986241468810007</v>
      </c>
      <c r="C3093" s="12">
        <v>10.436999999999999</v>
      </c>
      <c r="D3093" s="12">
        <v>-7.3540000000000001</v>
      </c>
      <c r="E3093">
        <v>5.5430000000000001</v>
      </c>
      <c r="F3093" s="8">
        <v>0.8</v>
      </c>
      <c r="G3093" s="8">
        <v>0.8</v>
      </c>
      <c r="H3093" s="8">
        <v>0.8</v>
      </c>
      <c r="I3093" t="s">
        <v>8147</v>
      </c>
    </row>
    <row r="3094" spans="1:9">
      <c r="A3094" s="12">
        <v>145.92597708829001</v>
      </c>
      <c r="B3094" s="12">
        <v>-53.891281799289999</v>
      </c>
      <c r="C3094" s="12">
        <v>-67.450999999999993</v>
      </c>
      <c r="D3094" s="12">
        <v>33.100999999999999</v>
      </c>
      <c r="E3094">
        <v>5.5439999999999996</v>
      </c>
      <c r="F3094" s="8">
        <v>0.6109</v>
      </c>
      <c r="G3094" s="8">
        <v>0.69189999999999996</v>
      </c>
      <c r="H3094" s="8">
        <v>1</v>
      </c>
      <c r="I3094" t="s">
        <v>7608</v>
      </c>
    </row>
    <row r="3095" spans="1:9">
      <c r="A3095" s="12">
        <v>65.047969064259988</v>
      </c>
      <c r="B3095" s="12">
        <v>50.920934728699997</v>
      </c>
      <c r="C3095" s="12">
        <v>4.3999999999999997E-2</v>
      </c>
      <c r="D3095" s="12">
        <v>-6.1660000000000004</v>
      </c>
      <c r="E3095">
        <v>5.5449999999999999</v>
      </c>
      <c r="F3095" s="8">
        <v>0.47010000000000002</v>
      </c>
      <c r="G3095" s="8">
        <v>0.57840000000000003</v>
      </c>
      <c r="H3095" s="8">
        <v>1</v>
      </c>
      <c r="I3095" t="s">
        <v>892</v>
      </c>
    </row>
    <row r="3096" spans="1:9">
      <c r="A3096" s="12">
        <v>283.87918911358003</v>
      </c>
      <c r="B3096" s="12">
        <v>-16.376635613050002</v>
      </c>
      <c r="C3096" s="12">
        <v>-26.658000000000001</v>
      </c>
      <c r="D3096" s="12">
        <v>-184.91499999999999</v>
      </c>
      <c r="E3096">
        <v>5.5460000000000003</v>
      </c>
      <c r="F3096" s="8">
        <v>0.99370000000000003</v>
      </c>
      <c r="G3096" s="8">
        <v>0.9526</v>
      </c>
      <c r="H3096" s="8">
        <v>1</v>
      </c>
      <c r="I3096" t="s">
        <v>6161</v>
      </c>
    </row>
    <row r="3097" spans="1:9">
      <c r="A3097" s="12">
        <v>156.70383947669998</v>
      </c>
      <c r="B3097" s="12">
        <v>-54.877306342360001</v>
      </c>
      <c r="C3097" s="12">
        <v>-13.795</v>
      </c>
      <c r="D3097" s="12">
        <v>3.5830000000000002</v>
      </c>
      <c r="E3097">
        <v>5.5460000000000003</v>
      </c>
      <c r="F3097" s="8">
        <v>1</v>
      </c>
      <c r="G3097" s="8">
        <v>0.78720000000000001</v>
      </c>
      <c r="H3097" s="8">
        <v>0.57969999999999999</v>
      </c>
      <c r="I3097" t="s">
        <v>7709</v>
      </c>
    </row>
    <row r="3098" spans="1:9">
      <c r="A3098" s="12">
        <v>314.58110992123</v>
      </c>
      <c r="B3098" s="12">
        <v>44.471705805630002</v>
      </c>
      <c r="C3098" s="12">
        <v>100.706</v>
      </c>
      <c r="D3098" s="12">
        <v>71.525999999999996</v>
      </c>
      <c r="E3098">
        <v>5.5469999999999997</v>
      </c>
      <c r="F3098" s="8">
        <v>1</v>
      </c>
      <c r="G3098" s="8">
        <v>0.83299999999999996</v>
      </c>
      <c r="H3098" s="8">
        <v>0.67869999999999997</v>
      </c>
      <c r="I3098" t="s">
        <v>465</v>
      </c>
    </row>
    <row r="3099" spans="1:9">
      <c r="A3099" s="12">
        <v>17.856546125969999</v>
      </c>
      <c r="B3099" s="12">
        <v>64.202677875150002</v>
      </c>
      <c r="C3099" s="12">
        <v>40.497</v>
      </c>
      <c r="D3099" s="12">
        <v>-18.995000000000001</v>
      </c>
      <c r="E3099">
        <v>5.548</v>
      </c>
      <c r="F3099" s="8">
        <v>0.57499999999999996</v>
      </c>
      <c r="G3099" s="8">
        <v>0.66420000000000001</v>
      </c>
      <c r="H3099" s="8">
        <v>1</v>
      </c>
      <c r="I3099" t="s">
        <v>783</v>
      </c>
    </row>
    <row r="3100" spans="1:9">
      <c r="A3100" s="12">
        <v>351.21180213701001</v>
      </c>
      <c r="B3100" s="12">
        <v>32.38488065768</v>
      </c>
      <c r="C3100" s="12">
        <v>16.882000000000001</v>
      </c>
      <c r="D3100" s="12">
        <v>2.1970000000000001</v>
      </c>
      <c r="E3100">
        <v>5.548</v>
      </c>
      <c r="F3100" s="8">
        <v>0.57499999999999996</v>
      </c>
      <c r="G3100" s="8">
        <v>0.66420000000000001</v>
      </c>
      <c r="H3100" s="8">
        <v>1</v>
      </c>
      <c r="I3100" t="s">
        <v>4416</v>
      </c>
    </row>
    <row r="3101" spans="1:9">
      <c r="A3101" s="12">
        <v>143.63603167411</v>
      </c>
      <c r="B3101" s="12">
        <v>-5.9149501185400002</v>
      </c>
      <c r="C3101" s="12">
        <v>9.3079999999999998</v>
      </c>
      <c r="D3101" s="12">
        <v>-58.066000000000003</v>
      </c>
      <c r="E3101">
        <v>5.548</v>
      </c>
      <c r="F3101" s="8">
        <v>1</v>
      </c>
      <c r="G3101" s="8">
        <v>0.82210000000000005</v>
      </c>
      <c r="H3101" s="8">
        <v>0.65410000000000001</v>
      </c>
      <c r="I3101" t="s">
        <v>4693</v>
      </c>
    </row>
    <row r="3102" spans="1:9">
      <c r="A3102" s="12">
        <v>172.62094845058002</v>
      </c>
      <c r="B3102" s="12">
        <v>18.409807040259999</v>
      </c>
      <c r="C3102" s="12">
        <v>-76.400999999999996</v>
      </c>
      <c r="D3102" s="12">
        <v>23.613</v>
      </c>
      <c r="E3102">
        <v>5.5490000000000004</v>
      </c>
      <c r="F3102" s="8">
        <v>1</v>
      </c>
      <c r="G3102" s="8">
        <v>0.83299999999999996</v>
      </c>
      <c r="H3102" s="8">
        <v>0.67869999999999997</v>
      </c>
      <c r="I3102" t="s">
        <v>4990</v>
      </c>
    </row>
    <row r="3103" spans="1:9">
      <c r="A3103" s="12">
        <v>348.90724714759</v>
      </c>
      <c r="B3103" s="12">
        <v>70.888081792120005</v>
      </c>
      <c r="C3103" s="12">
        <v>17.670000000000002</v>
      </c>
      <c r="D3103" s="12">
        <v>-1.575</v>
      </c>
      <c r="E3103">
        <v>5.55</v>
      </c>
      <c r="F3103" s="8">
        <v>0.86680000000000001</v>
      </c>
      <c r="G3103" s="8">
        <v>0.87180000000000002</v>
      </c>
      <c r="H3103" s="8">
        <v>1</v>
      </c>
      <c r="I3103" t="s">
        <v>867</v>
      </c>
    </row>
    <row r="3104" spans="1:9">
      <c r="A3104" s="12">
        <v>305.02504865138002</v>
      </c>
      <c r="B3104" s="12">
        <v>68.880317825749998</v>
      </c>
      <c r="C3104" s="12">
        <v>17.399999999999999</v>
      </c>
      <c r="D3104" s="12">
        <v>26.646000000000001</v>
      </c>
      <c r="E3104">
        <v>5.55</v>
      </c>
      <c r="F3104" s="8">
        <v>1</v>
      </c>
      <c r="G3104" s="8">
        <v>0.63180000000000003</v>
      </c>
      <c r="H3104" s="8">
        <v>0.31119999999999998</v>
      </c>
      <c r="I3104" t="s">
        <v>976</v>
      </c>
    </row>
    <row r="3105" spans="1:9">
      <c r="A3105" s="12">
        <v>95.352985584769996</v>
      </c>
      <c r="B3105" s="12">
        <v>-11.77324059989</v>
      </c>
      <c r="C3105" s="12">
        <v>-2.2730000000000001</v>
      </c>
      <c r="D3105" s="12">
        <v>1.1930000000000001</v>
      </c>
      <c r="E3105">
        <v>5.55</v>
      </c>
      <c r="F3105" s="8">
        <v>0.47010000000000002</v>
      </c>
      <c r="G3105" s="8">
        <v>0.57840000000000003</v>
      </c>
      <c r="H3105" s="8">
        <v>1</v>
      </c>
      <c r="I3105" t="s">
        <v>2641</v>
      </c>
    </row>
    <row r="3106" spans="1:9">
      <c r="A3106" s="12">
        <v>97.14203128583334</v>
      </c>
      <c r="B3106" s="12">
        <v>30.493031713333334</v>
      </c>
      <c r="C3106" s="12">
        <v>-1.71</v>
      </c>
      <c r="D3106" s="12">
        <v>-15.73</v>
      </c>
      <c r="E3106">
        <v>5.55</v>
      </c>
      <c r="F3106" s="8">
        <v>0.99370000000000003</v>
      </c>
      <c r="G3106" s="8">
        <v>0.9526</v>
      </c>
      <c r="H3106" s="8">
        <v>1</v>
      </c>
      <c r="I3106" t="s">
        <v>2664</v>
      </c>
    </row>
    <row r="3107" spans="1:9">
      <c r="A3107" s="12">
        <v>348.89273927161997</v>
      </c>
      <c r="B3107" s="12">
        <v>-3.49637840757</v>
      </c>
      <c r="C3107" s="12">
        <v>-12.906000000000001</v>
      </c>
      <c r="D3107" s="12">
        <v>-2.2989999999999999</v>
      </c>
      <c r="E3107">
        <v>5.55</v>
      </c>
      <c r="F3107" s="8">
        <v>0.65039999999999998</v>
      </c>
      <c r="G3107" s="8">
        <v>0.72150000000000003</v>
      </c>
      <c r="H3107" s="8">
        <v>1</v>
      </c>
      <c r="I3107" t="s">
        <v>3957</v>
      </c>
    </row>
    <row r="3108" spans="1:9">
      <c r="A3108" s="12">
        <v>44.921501003220001</v>
      </c>
      <c r="B3108" s="12">
        <v>-2.4649561479900002</v>
      </c>
      <c r="C3108" s="12">
        <v>-3.899</v>
      </c>
      <c r="D3108" s="12">
        <v>-22.759</v>
      </c>
      <c r="E3108">
        <v>5.55</v>
      </c>
      <c r="F3108" s="8">
        <v>0.57499999999999996</v>
      </c>
      <c r="G3108" s="8">
        <v>0.66420000000000001</v>
      </c>
      <c r="H3108" s="8">
        <v>1</v>
      </c>
      <c r="I3108" t="s">
        <v>3983</v>
      </c>
    </row>
    <row r="3109" spans="1:9">
      <c r="A3109" s="12">
        <v>180.18525061637123</v>
      </c>
      <c r="B3109" s="12">
        <v>-10.446129754868888</v>
      </c>
      <c r="C3109" s="12">
        <v>83.793000000000006</v>
      </c>
      <c r="D3109" s="12">
        <v>-482.00599999999997</v>
      </c>
      <c r="E3109">
        <v>5.55</v>
      </c>
      <c r="F3109" s="8">
        <v>1</v>
      </c>
      <c r="G3109" s="8">
        <v>0.85409999999999997</v>
      </c>
      <c r="H3109" s="8">
        <v>0.72770000000000001</v>
      </c>
      <c r="I3109" t="s">
        <v>5087</v>
      </c>
    </row>
    <row r="3110" spans="1:9">
      <c r="A3110" s="12">
        <v>183.03870668279998</v>
      </c>
      <c r="B3110" s="12">
        <v>20.542061986710003</v>
      </c>
      <c r="C3110" s="12">
        <v>-15.179</v>
      </c>
      <c r="D3110" s="12">
        <v>-17.978000000000002</v>
      </c>
      <c r="E3110">
        <v>5.55</v>
      </c>
      <c r="F3110" s="8">
        <v>1</v>
      </c>
      <c r="G3110" s="8">
        <v>0.85409999999999997</v>
      </c>
      <c r="H3110" s="8">
        <v>0.72770000000000001</v>
      </c>
      <c r="I3110" t="s">
        <v>5111</v>
      </c>
    </row>
    <row r="3111" spans="1:9">
      <c r="A3111" s="12">
        <v>239.22547003674001</v>
      </c>
      <c r="B3111" s="12">
        <v>-33.964260564050001</v>
      </c>
      <c r="C3111" s="12">
        <v>10.663</v>
      </c>
      <c r="D3111" s="12">
        <v>-41.073</v>
      </c>
      <c r="E3111">
        <v>5.55</v>
      </c>
      <c r="F3111" s="8">
        <v>0.57499999999999996</v>
      </c>
      <c r="G3111" s="8">
        <v>0.66420000000000001</v>
      </c>
      <c r="H3111" s="8">
        <v>1</v>
      </c>
      <c r="I3111" t="s">
        <v>5709</v>
      </c>
    </row>
    <row r="3112" spans="1:9">
      <c r="A3112" s="12">
        <v>286.65722641389004</v>
      </c>
      <c r="B3112" s="12">
        <v>28.62859511488</v>
      </c>
      <c r="C3112" s="12">
        <v>75.628</v>
      </c>
      <c r="D3112" s="12">
        <v>84.754000000000005</v>
      </c>
      <c r="E3112">
        <v>5.55</v>
      </c>
      <c r="F3112" s="8">
        <v>0.86680000000000001</v>
      </c>
      <c r="G3112" s="8">
        <v>0.87180000000000002</v>
      </c>
      <c r="H3112" s="8">
        <v>1</v>
      </c>
      <c r="I3112" t="s">
        <v>6862</v>
      </c>
    </row>
    <row r="3113" spans="1:9">
      <c r="A3113" s="12">
        <v>146.62654351376</v>
      </c>
      <c r="B3113" s="12">
        <v>-44.755059975889999</v>
      </c>
      <c r="C3113" s="12">
        <v>-12.954000000000001</v>
      </c>
      <c r="D3113" s="12">
        <v>-0.28399999999999997</v>
      </c>
      <c r="E3113">
        <v>5.55</v>
      </c>
      <c r="F3113" s="8">
        <v>0.47989999999999999</v>
      </c>
      <c r="G3113" s="8">
        <v>0.58679999999999999</v>
      </c>
      <c r="H3113" s="8">
        <v>1</v>
      </c>
      <c r="I3113" t="s">
        <v>7424</v>
      </c>
    </row>
    <row r="3114" spans="1:9">
      <c r="A3114" s="12">
        <v>219.0792959211</v>
      </c>
      <c r="B3114" s="12">
        <v>-46.245450869469998</v>
      </c>
      <c r="C3114" s="12">
        <v>-31.247</v>
      </c>
      <c r="D3114" s="12">
        <v>17.233000000000001</v>
      </c>
      <c r="E3114">
        <v>5.55</v>
      </c>
      <c r="F3114" s="8">
        <v>1</v>
      </c>
      <c r="G3114" s="8">
        <v>0.78720000000000001</v>
      </c>
      <c r="H3114" s="8">
        <v>0.57969999999999999</v>
      </c>
      <c r="I3114" t="s">
        <v>8660</v>
      </c>
    </row>
    <row r="3115" spans="1:9">
      <c r="A3115" s="12">
        <v>243.67022268316998</v>
      </c>
      <c r="B3115" s="12">
        <v>33.858614341630002</v>
      </c>
      <c r="C3115" s="12">
        <v>-268.21600000000001</v>
      </c>
      <c r="D3115" s="12">
        <v>-87.281999999999996</v>
      </c>
      <c r="E3115">
        <v>5.55</v>
      </c>
      <c r="F3115" s="8">
        <v>0.8</v>
      </c>
      <c r="G3115" s="8">
        <v>0.8</v>
      </c>
      <c r="H3115" s="8">
        <v>0.8</v>
      </c>
      <c r="I3115" t="s">
        <v>8980</v>
      </c>
    </row>
    <row r="3116" spans="1:9">
      <c r="A3116" s="12">
        <v>106.54829901808999</v>
      </c>
      <c r="B3116" s="12">
        <v>34.473967846080001</v>
      </c>
      <c r="C3116" s="12">
        <v>-54.281999999999996</v>
      </c>
      <c r="D3116" s="12">
        <v>-48.77</v>
      </c>
      <c r="E3116">
        <v>5.5510000000000002</v>
      </c>
      <c r="F3116" s="8">
        <v>1</v>
      </c>
      <c r="G3116" s="8">
        <v>0.85409999999999997</v>
      </c>
      <c r="H3116" s="8">
        <v>0.72770000000000001</v>
      </c>
      <c r="I3116" t="s">
        <v>2887</v>
      </c>
    </row>
    <row r="3117" spans="1:9">
      <c r="A3117" s="12">
        <v>284.31912516574994</v>
      </c>
      <c r="B3117" s="12">
        <v>2.5353460500899998</v>
      </c>
      <c r="C3117" s="12">
        <v>-5.3280000000000003</v>
      </c>
      <c r="D3117" s="12">
        <v>-12.207000000000001</v>
      </c>
      <c r="E3117">
        <v>5.5510000000000002</v>
      </c>
      <c r="F3117" s="8">
        <v>0.54959999999999998</v>
      </c>
      <c r="G3117" s="8">
        <v>0.64410000000000001</v>
      </c>
      <c r="H3117" s="8">
        <v>1</v>
      </c>
      <c r="I3117" t="s">
        <v>6408</v>
      </c>
    </row>
    <row r="3118" spans="1:9">
      <c r="A3118" s="12">
        <v>67.535823958333339</v>
      </c>
      <c r="B3118" s="12">
        <v>15.637838722222222</v>
      </c>
      <c r="C3118" s="12">
        <v>107.32</v>
      </c>
      <c r="D3118" s="12">
        <v>-24.52</v>
      </c>
      <c r="E3118">
        <v>5.5519999999999996</v>
      </c>
      <c r="F3118" s="8">
        <v>0.86680000000000001</v>
      </c>
      <c r="G3118" s="8">
        <v>0.87180000000000002</v>
      </c>
      <c r="H3118" s="8">
        <v>1</v>
      </c>
      <c r="I3118" t="s">
        <v>2049</v>
      </c>
    </row>
    <row r="3119" spans="1:9">
      <c r="A3119" s="12">
        <v>82.063895861069994</v>
      </c>
      <c r="B3119" s="12">
        <v>-37.230763238760005</v>
      </c>
      <c r="C3119" s="12">
        <v>10.887</v>
      </c>
      <c r="D3119" s="12">
        <v>68.709000000000003</v>
      </c>
      <c r="E3119">
        <v>5.5519999999999996</v>
      </c>
      <c r="F3119" s="8">
        <v>0.6109</v>
      </c>
      <c r="G3119" s="8">
        <v>0.69189999999999996</v>
      </c>
      <c r="H3119" s="8">
        <v>1</v>
      </c>
      <c r="I3119" t="s">
        <v>2401</v>
      </c>
    </row>
    <row r="3120" spans="1:9">
      <c r="A3120" s="12">
        <v>36.865713258790002</v>
      </c>
      <c r="B3120" s="12">
        <v>31.801279346730002</v>
      </c>
      <c r="C3120" s="12">
        <v>-24.331</v>
      </c>
      <c r="D3120" s="12">
        <v>-27.844999999999999</v>
      </c>
      <c r="E3120">
        <v>5.5519999999999996</v>
      </c>
      <c r="F3120" s="8">
        <v>1</v>
      </c>
      <c r="G3120" s="8">
        <v>0.82210000000000005</v>
      </c>
      <c r="H3120" s="8">
        <v>0.65410000000000001</v>
      </c>
      <c r="I3120" t="s">
        <v>4494</v>
      </c>
    </row>
    <row r="3121" spans="1:9">
      <c r="A3121" s="12">
        <v>56.235405196610003</v>
      </c>
      <c r="B3121" s="12">
        <v>0.29672064240000001</v>
      </c>
      <c r="C3121" s="12">
        <v>58.847999999999999</v>
      </c>
      <c r="D3121" s="12">
        <v>-1.9750000000000001</v>
      </c>
      <c r="E3121">
        <v>5.5529999999999999</v>
      </c>
      <c r="F3121" s="8">
        <v>1</v>
      </c>
      <c r="G3121" s="8">
        <v>0.78720000000000001</v>
      </c>
      <c r="H3121" s="8">
        <v>0.57969999999999999</v>
      </c>
      <c r="I3121" t="s">
        <v>1826</v>
      </c>
    </row>
    <row r="3122" spans="1:9">
      <c r="A3122" s="12">
        <v>98.400685134</v>
      </c>
      <c r="B3122" s="12">
        <v>14.15516469874</v>
      </c>
      <c r="C3122" s="12">
        <v>-13.714</v>
      </c>
      <c r="D3122" s="12">
        <v>-86.557000000000002</v>
      </c>
      <c r="E3122">
        <v>5.5529999999999999</v>
      </c>
      <c r="F3122" s="8">
        <v>1</v>
      </c>
      <c r="G3122" s="8">
        <v>0.79920000000000002</v>
      </c>
      <c r="H3122" s="8">
        <v>0.60450000000000004</v>
      </c>
      <c r="I3122" t="s">
        <v>2674</v>
      </c>
    </row>
    <row r="3123" spans="1:9">
      <c r="A3123" s="12">
        <v>357.99099528800002</v>
      </c>
      <c r="B3123" s="12">
        <v>2.9303864325699998</v>
      </c>
      <c r="C3123" s="12">
        <v>15.881</v>
      </c>
      <c r="D3123" s="12">
        <v>-14.135999999999999</v>
      </c>
      <c r="E3123">
        <v>5.5540000000000003</v>
      </c>
      <c r="F3123" s="8">
        <v>1</v>
      </c>
      <c r="G3123" s="8">
        <v>0.77500000000000002</v>
      </c>
      <c r="H3123" s="8">
        <v>0.55479999999999996</v>
      </c>
      <c r="I3123" t="s">
        <v>4068</v>
      </c>
    </row>
    <row r="3124" spans="1:9">
      <c r="A3124" s="12">
        <v>313.03622430075001</v>
      </c>
      <c r="B3124" s="12">
        <v>-5.5070581863700001</v>
      </c>
      <c r="C3124" s="12">
        <v>1.2709999999999999</v>
      </c>
      <c r="D3124" s="12">
        <v>-5.8280000000000003</v>
      </c>
      <c r="E3124">
        <v>5.5540000000000003</v>
      </c>
      <c r="F3124" s="8">
        <v>0.57499999999999996</v>
      </c>
      <c r="G3124" s="8">
        <v>0.66420000000000001</v>
      </c>
      <c r="H3124" s="8">
        <v>1</v>
      </c>
      <c r="I3124" t="s">
        <v>6285</v>
      </c>
    </row>
    <row r="3125" spans="1:9">
      <c r="A3125" s="12">
        <v>54.963008069809995</v>
      </c>
      <c r="B3125" s="12">
        <v>3.0568661490599998</v>
      </c>
      <c r="C3125" s="12">
        <v>-37.243000000000002</v>
      </c>
      <c r="D3125" s="12">
        <v>8.8640000000000008</v>
      </c>
      <c r="E3125">
        <v>5.5549999999999997</v>
      </c>
      <c r="F3125" s="8">
        <v>1</v>
      </c>
      <c r="G3125" s="8">
        <v>0.83299999999999996</v>
      </c>
      <c r="H3125" s="8">
        <v>0.67869999999999997</v>
      </c>
      <c r="I3125" t="s">
        <v>1823</v>
      </c>
    </row>
    <row r="3126" spans="1:9">
      <c r="A3126" s="12">
        <v>92.393849800460004</v>
      </c>
      <c r="B3126" s="12">
        <v>-14.584618090380001</v>
      </c>
      <c r="C3126" s="12">
        <v>-16.815000000000001</v>
      </c>
      <c r="D3126" s="12">
        <v>30.088000000000001</v>
      </c>
      <c r="E3126">
        <v>5.5549999999999997</v>
      </c>
      <c r="F3126" s="8">
        <v>1</v>
      </c>
      <c r="G3126" s="8">
        <v>0.79920000000000002</v>
      </c>
      <c r="H3126" s="8">
        <v>0.60450000000000004</v>
      </c>
      <c r="I3126" t="s">
        <v>2573</v>
      </c>
    </row>
    <row r="3127" spans="1:9">
      <c r="A3127" s="12">
        <v>2.26010309647</v>
      </c>
      <c r="B3127" s="12">
        <v>18.211965219709999</v>
      </c>
      <c r="C3127" s="12">
        <v>140.876</v>
      </c>
      <c r="D3127" s="12">
        <v>-25.25</v>
      </c>
      <c r="E3127">
        <v>5.5549999999999997</v>
      </c>
      <c r="F3127" s="8">
        <v>0.8</v>
      </c>
      <c r="G3127" s="8">
        <v>0.8</v>
      </c>
      <c r="H3127" s="8">
        <v>0.8</v>
      </c>
      <c r="I3127" t="s">
        <v>4219</v>
      </c>
    </row>
    <row r="3128" spans="1:9">
      <c r="A3128" s="12">
        <v>205.23118061035001</v>
      </c>
      <c r="B3128" s="12">
        <v>-85.786042267529993</v>
      </c>
      <c r="C3128" s="12">
        <v>-88.394999999999996</v>
      </c>
      <c r="D3128" s="12">
        <v>-23.285</v>
      </c>
      <c r="E3128">
        <v>5.5549999999999997</v>
      </c>
      <c r="F3128" s="8">
        <v>0.65039999999999998</v>
      </c>
      <c r="G3128" s="8">
        <v>0.72150000000000003</v>
      </c>
      <c r="H3128" s="8">
        <v>1</v>
      </c>
      <c r="I3128" t="s">
        <v>8096</v>
      </c>
    </row>
    <row r="3129" spans="1:9">
      <c r="A3129" s="12">
        <v>273.91157207879996</v>
      </c>
      <c r="B3129" s="12">
        <v>42.159345798939995</v>
      </c>
      <c r="C3129" s="12">
        <v>-2.6840000000000002</v>
      </c>
      <c r="D3129" s="12">
        <v>0.752</v>
      </c>
      <c r="E3129">
        <v>5.556</v>
      </c>
      <c r="F3129" s="8">
        <v>0.53700000000000003</v>
      </c>
      <c r="G3129" s="8">
        <v>0.63400000000000001</v>
      </c>
      <c r="H3129" s="8">
        <v>1</v>
      </c>
      <c r="I3129" t="s">
        <v>7115</v>
      </c>
    </row>
    <row r="3130" spans="1:9">
      <c r="A3130" s="12">
        <v>350.20649330029994</v>
      </c>
      <c r="B3130" s="12">
        <v>30.414924629569999</v>
      </c>
      <c r="C3130" s="12">
        <v>73.78</v>
      </c>
      <c r="D3130" s="12">
        <v>-72.855000000000004</v>
      </c>
      <c r="E3130">
        <v>5.5570000000000004</v>
      </c>
      <c r="F3130" s="8">
        <v>1</v>
      </c>
      <c r="G3130" s="8">
        <v>0.67889999999999995</v>
      </c>
      <c r="H3130" s="8">
        <v>0.38229999999999997</v>
      </c>
      <c r="I3130" t="s">
        <v>4370</v>
      </c>
    </row>
    <row r="3131" spans="1:9">
      <c r="A3131" s="12">
        <v>179.41669732303998</v>
      </c>
      <c r="B3131" s="12">
        <v>-62.448748432359999</v>
      </c>
      <c r="C3131" s="12">
        <v>-24.393999999999998</v>
      </c>
      <c r="D3131" s="12">
        <v>-4.7590000000000003</v>
      </c>
      <c r="E3131">
        <v>5.5570000000000004</v>
      </c>
      <c r="F3131" s="8">
        <v>0.51039999999999996</v>
      </c>
      <c r="G3131" s="8">
        <v>0.61219999999999997</v>
      </c>
      <c r="H3131" s="8">
        <v>1</v>
      </c>
      <c r="I3131" t="s">
        <v>8017</v>
      </c>
    </row>
    <row r="3132" spans="1:9">
      <c r="A3132" s="12">
        <v>186.71538307103</v>
      </c>
      <c r="B3132" s="12">
        <v>-32.830123945330001</v>
      </c>
      <c r="C3132" s="12">
        <v>-11.38</v>
      </c>
      <c r="D3132" s="12">
        <v>-28.129000000000001</v>
      </c>
      <c r="E3132">
        <v>5.5579999999999998</v>
      </c>
      <c r="F3132" s="8">
        <v>0.57499999999999996</v>
      </c>
      <c r="G3132" s="8">
        <v>0.66420000000000001</v>
      </c>
      <c r="H3132" s="8">
        <v>1</v>
      </c>
      <c r="I3132" t="s">
        <v>5171</v>
      </c>
    </row>
    <row r="3133" spans="1:9">
      <c r="A3133" s="12">
        <v>265.6181762672</v>
      </c>
      <c r="B3133" s="12">
        <v>24.56405730442</v>
      </c>
      <c r="C3133" s="12">
        <v>-54.917000000000002</v>
      </c>
      <c r="D3133" s="12">
        <v>-103.89100000000001</v>
      </c>
      <c r="E3133">
        <v>5.5579999999999998</v>
      </c>
      <c r="F3133" s="8">
        <v>1</v>
      </c>
      <c r="G3133" s="8">
        <v>0.77500000000000002</v>
      </c>
      <c r="H3133" s="8">
        <v>0.55479999999999996</v>
      </c>
      <c r="I3133" t="s">
        <v>6760</v>
      </c>
    </row>
    <row r="3134" spans="1:9">
      <c r="A3134" s="12">
        <v>250.47376195941999</v>
      </c>
      <c r="B3134" s="12">
        <v>-19.924360961590001</v>
      </c>
      <c r="C3134" s="12">
        <v>15.488</v>
      </c>
      <c r="D3134" s="12">
        <v>43.66</v>
      </c>
      <c r="E3134">
        <v>5.5590000000000002</v>
      </c>
      <c r="F3134" s="8">
        <v>0.8</v>
      </c>
      <c r="G3134" s="8">
        <v>0.8</v>
      </c>
      <c r="H3134" s="8">
        <v>0.8</v>
      </c>
      <c r="I3134" t="s">
        <v>6051</v>
      </c>
    </row>
    <row r="3135" spans="1:9">
      <c r="A3135" s="12">
        <v>33.560586774370002</v>
      </c>
      <c r="B3135" s="12">
        <v>-67.841440170489989</v>
      </c>
      <c r="C3135" s="12">
        <v>28.539000000000001</v>
      </c>
      <c r="D3135" s="12">
        <v>52.106999999999999</v>
      </c>
      <c r="E3135">
        <v>5.5590000000000002</v>
      </c>
      <c r="F3135" s="8">
        <v>1</v>
      </c>
      <c r="G3135" s="8">
        <v>0.64800000000000002</v>
      </c>
      <c r="H3135" s="8">
        <v>0.33460000000000001</v>
      </c>
      <c r="I3135" t="s">
        <v>7813</v>
      </c>
    </row>
    <row r="3136" spans="1:9">
      <c r="A3136" s="12">
        <v>178.04283138144001</v>
      </c>
      <c r="B3136" s="12">
        <v>-56.987741683800003</v>
      </c>
      <c r="C3136" s="12">
        <v>-106.86199999999999</v>
      </c>
      <c r="D3136" s="12">
        <v>35.008000000000003</v>
      </c>
      <c r="E3136">
        <v>5.5590000000000002</v>
      </c>
      <c r="F3136" s="8">
        <v>0.65039999999999998</v>
      </c>
      <c r="G3136" s="8">
        <v>0.72150000000000003</v>
      </c>
      <c r="H3136" s="8">
        <v>1</v>
      </c>
      <c r="I3136" t="s">
        <v>8013</v>
      </c>
    </row>
    <row r="3137" spans="1:9">
      <c r="A3137" s="12">
        <v>69.991821400000006</v>
      </c>
      <c r="B3137" s="12">
        <v>53.4732275</v>
      </c>
      <c r="C3137" s="12" t="s">
        <v>9341</v>
      </c>
      <c r="D3137" s="12" t="s">
        <v>9341</v>
      </c>
      <c r="E3137">
        <v>5.56</v>
      </c>
      <c r="F3137" s="8">
        <v>0.85199999999999998</v>
      </c>
      <c r="G3137" s="8">
        <v>0.86209999999999998</v>
      </c>
      <c r="H3137" s="8">
        <v>1</v>
      </c>
      <c r="I3137" t="s">
        <v>952</v>
      </c>
    </row>
    <row r="3138" spans="1:9">
      <c r="A3138" s="12">
        <v>351.75387758728999</v>
      </c>
      <c r="B3138" s="12">
        <v>87.307511462319994</v>
      </c>
      <c r="C3138" s="12">
        <v>74.974999999999994</v>
      </c>
      <c r="D3138" s="12">
        <v>16.018999999999998</v>
      </c>
      <c r="E3138">
        <v>5.56</v>
      </c>
      <c r="F3138" s="8">
        <v>0.76519999999999999</v>
      </c>
      <c r="G3138" s="8">
        <v>0.80349999999999999</v>
      </c>
      <c r="H3138" s="8">
        <v>1</v>
      </c>
      <c r="I3138" t="s">
        <v>1143</v>
      </c>
    </row>
    <row r="3139" spans="1:9">
      <c r="A3139" s="12">
        <v>134.15602225985998</v>
      </c>
      <c r="B3139" s="12">
        <v>64.603827334639988</v>
      </c>
      <c r="C3139" s="12">
        <v>-32.106000000000002</v>
      </c>
      <c r="D3139" s="12">
        <v>-89.947999999999993</v>
      </c>
      <c r="E3139">
        <v>5.56</v>
      </c>
      <c r="F3139" s="8">
        <v>0.8</v>
      </c>
      <c r="G3139" s="8">
        <v>0.8</v>
      </c>
      <c r="H3139" s="8">
        <v>0.8</v>
      </c>
      <c r="I3139" t="s">
        <v>1419</v>
      </c>
    </row>
    <row r="3140" spans="1:9">
      <c r="A3140" s="12">
        <v>111.74784452361</v>
      </c>
      <c r="B3140" s="12">
        <v>-23.086024910979997</v>
      </c>
      <c r="C3140" s="12">
        <v>-6.6920000000000002</v>
      </c>
      <c r="D3140" s="12">
        <v>4.0540000000000003</v>
      </c>
      <c r="E3140">
        <v>5.56</v>
      </c>
      <c r="F3140" s="8">
        <v>0.45090000000000002</v>
      </c>
      <c r="G3140" s="8">
        <v>0.56169999999999998</v>
      </c>
      <c r="H3140" s="8">
        <v>1</v>
      </c>
      <c r="I3140" t="s">
        <v>3067</v>
      </c>
    </row>
    <row r="3141" spans="1:9">
      <c r="A3141" s="12">
        <v>115.51340867915</v>
      </c>
      <c r="B3141" s="12">
        <v>14.208506197189999</v>
      </c>
      <c r="C3141" s="12">
        <v>-1.762</v>
      </c>
      <c r="D3141" s="12">
        <v>-9.9809999999999999</v>
      </c>
      <c r="E3141">
        <v>5.56</v>
      </c>
      <c r="F3141" s="8">
        <v>1</v>
      </c>
      <c r="G3141" s="8">
        <v>0.63180000000000003</v>
      </c>
      <c r="H3141" s="8">
        <v>0.31119999999999998</v>
      </c>
      <c r="I3141" t="s">
        <v>3169</v>
      </c>
    </row>
    <row r="3142" spans="1:9">
      <c r="A3142" s="12">
        <v>343.68945788065997</v>
      </c>
      <c r="B3142" s="12">
        <v>-16.27195728137</v>
      </c>
      <c r="C3142" s="12">
        <v>-222.327</v>
      </c>
      <c r="D3142" s="12">
        <v>-88.641000000000005</v>
      </c>
      <c r="E3142">
        <v>5.56</v>
      </c>
      <c r="F3142" s="8">
        <v>1</v>
      </c>
      <c r="G3142" s="8">
        <v>0.79920000000000002</v>
      </c>
      <c r="H3142" s="8">
        <v>0.60450000000000004</v>
      </c>
      <c r="I3142" t="s">
        <v>3770</v>
      </c>
    </row>
    <row r="3143" spans="1:9">
      <c r="A3143" s="12">
        <v>141.94493333333332</v>
      </c>
      <c r="B3143" s="12">
        <v>-6.0712138888888889</v>
      </c>
      <c r="C3143" s="12">
        <v>-227.3</v>
      </c>
      <c r="D3143" s="12">
        <v>-76.599999999999994</v>
      </c>
      <c r="E3143">
        <v>5.56</v>
      </c>
      <c r="F3143" s="8">
        <v>0.8</v>
      </c>
      <c r="G3143" s="8">
        <v>0.8</v>
      </c>
      <c r="H3143" s="8">
        <v>0.8</v>
      </c>
      <c r="I3143" t="s">
        <v>4653</v>
      </c>
    </row>
    <row r="3144" spans="1:9">
      <c r="A3144" s="12">
        <v>144.17855088583335</v>
      </c>
      <c r="B3144" s="12">
        <v>31.161733429722222</v>
      </c>
      <c r="C3144" s="12">
        <v>2.56</v>
      </c>
      <c r="D3144" s="12">
        <v>-44.12</v>
      </c>
      <c r="E3144">
        <v>5.56</v>
      </c>
      <c r="F3144" s="8">
        <v>1</v>
      </c>
      <c r="G3144" s="8">
        <v>0.64800000000000002</v>
      </c>
      <c r="H3144" s="8">
        <v>0.33460000000000001</v>
      </c>
      <c r="I3144" t="s">
        <v>4679</v>
      </c>
    </row>
    <row r="3145" spans="1:9">
      <c r="A3145" s="12">
        <v>156.43446211235999</v>
      </c>
      <c r="B3145" s="12">
        <v>-7.0598267691599998</v>
      </c>
      <c r="C3145" s="12">
        <v>-135.76300000000001</v>
      </c>
      <c r="D3145" s="12">
        <v>130.34100000000001</v>
      </c>
      <c r="E3145">
        <v>5.56</v>
      </c>
      <c r="F3145" s="8">
        <v>0.8</v>
      </c>
      <c r="G3145" s="8">
        <v>0.8</v>
      </c>
      <c r="H3145" s="8">
        <v>0.8</v>
      </c>
      <c r="I3145" t="s">
        <v>4815</v>
      </c>
    </row>
    <row r="3146" spans="1:9">
      <c r="A3146" s="12">
        <v>157.39741176313998</v>
      </c>
      <c r="B3146" s="12">
        <v>-30.607065106060002</v>
      </c>
      <c r="C3146" s="12">
        <v>-29.597999999999999</v>
      </c>
      <c r="D3146" s="12">
        <v>1.704</v>
      </c>
      <c r="E3146">
        <v>5.56</v>
      </c>
      <c r="F3146" s="8">
        <v>0.57499999999999996</v>
      </c>
      <c r="G3146" s="8">
        <v>0.66420000000000001</v>
      </c>
      <c r="H3146" s="8">
        <v>1</v>
      </c>
      <c r="I3146" t="s">
        <v>4824</v>
      </c>
    </row>
    <row r="3147" spans="1:9">
      <c r="A3147" s="12">
        <v>235.68585517083332</v>
      </c>
      <c r="B3147" s="12">
        <v>26.295557416666668</v>
      </c>
      <c r="C3147" s="12">
        <v>-107</v>
      </c>
      <c r="D3147" s="12">
        <v>47.8</v>
      </c>
      <c r="E3147">
        <v>5.56</v>
      </c>
      <c r="F3147" s="8">
        <v>0.8</v>
      </c>
      <c r="G3147" s="8">
        <v>0.8</v>
      </c>
      <c r="H3147" s="8">
        <v>0.8</v>
      </c>
      <c r="I3147" t="s">
        <v>6839</v>
      </c>
    </row>
    <row r="3148" spans="1:9">
      <c r="A3148" s="12">
        <v>305.51429344191996</v>
      </c>
      <c r="B3148" s="12">
        <v>24.44610138629</v>
      </c>
      <c r="C3148" s="12">
        <v>0.88200000000000001</v>
      </c>
      <c r="D3148" s="12">
        <v>-6.5430000000000001</v>
      </c>
      <c r="E3148">
        <v>5.56</v>
      </c>
      <c r="F3148" s="8">
        <v>0.53400000000000003</v>
      </c>
      <c r="G3148" s="8">
        <v>0.63160000000000005</v>
      </c>
      <c r="H3148" s="8">
        <v>1</v>
      </c>
      <c r="I3148" t="s">
        <v>6875</v>
      </c>
    </row>
    <row r="3149" spans="1:9">
      <c r="A3149" s="12">
        <v>286.24114462673003</v>
      </c>
      <c r="B3149" s="12">
        <v>31.744070879990002</v>
      </c>
      <c r="C3149" s="12">
        <v>75.049000000000007</v>
      </c>
      <c r="D3149" s="12">
        <v>-76.912999999999997</v>
      </c>
      <c r="E3149">
        <v>5.56</v>
      </c>
      <c r="F3149" s="8">
        <v>1</v>
      </c>
      <c r="G3149" s="8">
        <v>0.67889999999999995</v>
      </c>
      <c r="H3149" s="8">
        <v>0.38229999999999997</v>
      </c>
      <c r="I3149" t="s">
        <v>6916</v>
      </c>
    </row>
    <row r="3150" spans="1:9">
      <c r="A3150" s="12">
        <v>143.43557131561002</v>
      </c>
      <c r="B3150" s="12">
        <v>-49.005075169359998</v>
      </c>
      <c r="C3150" s="12">
        <v>-13.086</v>
      </c>
      <c r="D3150" s="12">
        <v>7.8360000000000003</v>
      </c>
      <c r="E3150">
        <v>5.56</v>
      </c>
      <c r="F3150" s="8">
        <v>0.8</v>
      </c>
      <c r="G3150" s="8">
        <v>0.8</v>
      </c>
      <c r="H3150" s="8">
        <v>0.8</v>
      </c>
      <c r="I3150" t="s">
        <v>7480</v>
      </c>
    </row>
    <row r="3151" spans="1:9">
      <c r="A3151" s="12">
        <v>147.73159317525003</v>
      </c>
      <c r="B3151" s="12">
        <v>-62.745117066550002</v>
      </c>
      <c r="C3151" s="12">
        <v>-12.449</v>
      </c>
      <c r="D3151" s="12">
        <v>8.7260000000000009</v>
      </c>
      <c r="E3151">
        <v>5.56</v>
      </c>
      <c r="F3151" s="8">
        <v>1</v>
      </c>
      <c r="G3151" s="8">
        <v>0.82210000000000005</v>
      </c>
      <c r="H3151" s="8">
        <v>0.65410000000000001</v>
      </c>
      <c r="I3151" t="s">
        <v>7727</v>
      </c>
    </row>
    <row r="3152" spans="1:9">
      <c r="A3152" s="12">
        <v>215.04042270833335</v>
      </c>
      <c r="B3152" s="12">
        <v>-43.058843222222222</v>
      </c>
      <c r="C3152" s="12">
        <v>-10.26</v>
      </c>
      <c r="D3152" s="12">
        <v>7.72</v>
      </c>
      <c r="E3152">
        <v>5.56</v>
      </c>
      <c r="F3152" s="8">
        <v>1</v>
      </c>
      <c r="G3152" s="8">
        <v>0.85409999999999997</v>
      </c>
      <c r="H3152" s="8">
        <v>0.72770000000000001</v>
      </c>
      <c r="I3152" t="s">
        <v>8656</v>
      </c>
    </row>
    <row r="3153" spans="1:9">
      <c r="A3153" s="12">
        <v>359.28530025274</v>
      </c>
      <c r="B3153" s="12">
        <v>55.705705373450002</v>
      </c>
      <c r="C3153" s="12">
        <v>-20.899000000000001</v>
      </c>
      <c r="D3153" s="12">
        <v>-12.336</v>
      </c>
      <c r="E3153">
        <v>5.5609999999999999</v>
      </c>
      <c r="F3153" s="8">
        <v>0.8</v>
      </c>
      <c r="G3153" s="8">
        <v>0.8</v>
      </c>
      <c r="H3153" s="8">
        <v>0.8</v>
      </c>
      <c r="I3153" t="s">
        <v>486</v>
      </c>
    </row>
    <row r="3154" spans="1:9">
      <c r="A3154" s="12">
        <v>260.43171081135</v>
      </c>
      <c r="B3154" s="12">
        <v>39.974668194119999</v>
      </c>
      <c r="C3154" s="12">
        <v>15.388999999999999</v>
      </c>
      <c r="D3154" s="12">
        <v>-60.024999999999999</v>
      </c>
      <c r="E3154">
        <v>5.5609999999999999</v>
      </c>
      <c r="F3154" s="8">
        <v>0.8</v>
      </c>
      <c r="G3154" s="8">
        <v>0.8</v>
      </c>
      <c r="H3154" s="8">
        <v>0.8</v>
      </c>
      <c r="I3154" t="s">
        <v>7048</v>
      </c>
    </row>
    <row r="3155" spans="1:9">
      <c r="A3155" s="12">
        <v>153.88149553357999</v>
      </c>
      <c r="B3155" s="12">
        <v>-43.112369825370003</v>
      </c>
      <c r="C3155" s="12">
        <v>21.954999999999998</v>
      </c>
      <c r="D3155" s="12">
        <v>-54.174999999999997</v>
      </c>
      <c r="E3155">
        <v>5.5609999999999999</v>
      </c>
      <c r="F3155" s="8">
        <v>1</v>
      </c>
      <c r="G3155" s="8">
        <v>0.77500000000000002</v>
      </c>
      <c r="H3155" s="8">
        <v>0.55479999999999996</v>
      </c>
      <c r="I3155" t="s">
        <v>7538</v>
      </c>
    </row>
    <row r="3156" spans="1:9">
      <c r="A3156" s="12">
        <v>162.84883931900998</v>
      </c>
      <c r="B3156" s="12">
        <v>59.320119850820006</v>
      </c>
      <c r="C3156" s="12">
        <v>-26.876000000000001</v>
      </c>
      <c r="D3156" s="12">
        <v>-51.292999999999999</v>
      </c>
      <c r="E3156">
        <v>5.5620000000000003</v>
      </c>
      <c r="F3156" s="8">
        <v>1</v>
      </c>
      <c r="G3156" s="8">
        <v>0.79920000000000002</v>
      </c>
      <c r="H3156" s="8">
        <v>0.60450000000000004</v>
      </c>
      <c r="I3156" t="s">
        <v>1553</v>
      </c>
    </row>
    <row r="3157" spans="1:9">
      <c r="A3157" s="12">
        <v>17.455003738519999</v>
      </c>
      <c r="B3157" s="12">
        <v>19.658406905869999</v>
      </c>
      <c r="C3157" s="12">
        <v>-5.9710000000000001</v>
      </c>
      <c r="D3157" s="12">
        <v>9.17</v>
      </c>
      <c r="E3157">
        <v>5.5620000000000003</v>
      </c>
      <c r="F3157" s="8">
        <v>0.8</v>
      </c>
      <c r="G3157" s="8">
        <v>0.8</v>
      </c>
      <c r="H3157" s="8">
        <v>0.8</v>
      </c>
      <c r="I3157" t="s">
        <v>4262</v>
      </c>
    </row>
    <row r="3158" spans="1:9">
      <c r="A3158" s="12">
        <v>138.12717841666665</v>
      </c>
      <c r="B3158" s="12">
        <v>-43.613260305555556</v>
      </c>
      <c r="C3158" s="12">
        <v>-22.72</v>
      </c>
      <c r="D3158" s="12">
        <v>12.87</v>
      </c>
      <c r="E3158">
        <v>5.5620000000000003</v>
      </c>
      <c r="F3158" s="8">
        <v>0.54959999999999998</v>
      </c>
      <c r="G3158" s="8">
        <v>0.64410000000000001</v>
      </c>
      <c r="H3158" s="8">
        <v>1</v>
      </c>
      <c r="I3158" t="s">
        <v>7320</v>
      </c>
    </row>
    <row r="3159" spans="1:9">
      <c r="A3159" s="12">
        <v>70.028338717950007</v>
      </c>
      <c r="B3159" s="12">
        <v>-24.482368243549999</v>
      </c>
      <c r="C3159" s="12">
        <v>-70.018000000000001</v>
      </c>
      <c r="D3159" s="12">
        <v>17.762</v>
      </c>
      <c r="E3159">
        <v>5.5629999999999997</v>
      </c>
      <c r="F3159" s="8">
        <v>0.8</v>
      </c>
      <c r="G3159" s="8">
        <v>0.8</v>
      </c>
      <c r="H3159" s="8">
        <v>0.8</v>
      </c>
      <c r="I3159" t="s">
        <v>2084</v>
      </c>
    </row>
    <row r="3160" spans="1:9">
      <c r="A3160" s="12">
        <v>16.988183246159998</v>
      </c>
      <c r="B3160" s="12">
        <v>20.73906955072</v>
      </c>
      <c r="C3160" s="12">
        <v>87.677000000000007</v>
      </c>
      <c r="D3160" s="12">
        <v>-90.069000000000003</v>
      </c>
      <c r="E3160">
        <v>5.5629999999999997</v>
      </c>
      <c r="F3160" s="8">
        <v>0.67030000000000001</v>
      </c>
      <c r="G3160" s="8">
        <v>0.73619999999999997</v>
      </c>
      <c r="H3160" s="8">
        <v>1</v>
      </c>
      <c r="I3160" t="s">
        <v>4261</v>
      </c>
    </row>
    <row r="3161" spans="1:9">
      <c r="A3161" s="12">
        <v>353.65640347387</v>
      </c>
      <c r="B3161" s="12">
        <v>40.236439627460001</v>
      </c>
      <c r="C3161" s="12">
        <v>-18.402000000000001</v>
      </c>
      <c r="D3161" s="12">
        <v>-46.401000000000003</v>
      </c>
      <c r="E3161">
        <v>5.5629999999999997</v>
      </c>
      <c r="F3161" s="8">
        <v>0.63239999999999996</v>
      </c>
      <c r="G3161" s="8">
        <v>0.70809999999999995</v>
      </c>
      <c r="H3161" s="8">
        <v>1</v>
      </c>
      <c r="I3161" t="s">
        <v>4518</v>
      </c>
    </row>
    <row r="3162" spans="1:9">
      <c r="A3162" s="12">
        <v>29.91172942547</v>
      </c>
      <c r="B3162" s="12">
        <v>-42.030532359329996</v>
      </c>
      <c r="C3162" s="12">
        <v>-49.996000000000002</v>
      </c>
      <c r="D3162" s="12">
        <v>-99.751000000000005</v>
      </c>
      <c r="E3162">
        <v>5.5629999999999997</v>
      </c>
      <c r="F3162" s="8">
        <v>1</v>
      </c>
      <c r="G3162" s="8">
        <v>0.82210000000000005</v>
      </c>
      <c r="H3162" s="8">
        <v>0.65410000000000001</v>
      </c>
      <c r="I3162" t="s">
        <v>7471</v>
      </c>
    </row>
    <row r="3163" spans="1:9">
      <c r="A3163" s="12">
        <v>323.34797822867</v>
      </c>
      <c r="B3163" s="12">
        <v>-44.84870535228</v>
      </c>
      <c r="C3163" s="12">
        <v>-18.34</v>
      </c>
      <c r="D3163" s="12">
        <v>-2.665</v>
      </c>
      <c r="E3163">
        <v>5.5629999999999997</v>
      </c>
      <c r="F3163" s="8">
        <v>1</v>
      </c>
      <c r="G3163" s="8">
        <v>0.82210000000000005</v>
      </c>
      <c r="H3163" s="8">
        <v>0.65410000000000001</v>
      </c>
      <c r="I3163" t="s">
        <v>8707</v>
      </c>
    </row>
    <row r="3164" spans="1:9">
      <c r="A3164" s="12">
        <v>17.922510062640001</v>
      </c>
      <c r="B3164" s="12">
        <v>65.018853830569995</v>
      </c>
      <c r="C3164" s="12">
        <v>23.216999999999999</v>
      </c>
      <c r="D3164" s="12">
        <v>-12.523999999999999</v>
      </c>
      <c r="E3164">
        <v>5.5640000000000001</v>
      </c>
      <c r="F3164" s="8">
        <v>0.57499999999999996</v>
      </c>
      <c r="G3164" s="8">
        <v>0.66420000000000001</v>
      </c>
      <c r="H3164" s="8">
        <v>1</v>
      </c>
      <c r="I3164" t="s">
        <v>782</v>
      </c>
    </row>
    <row r="3165" spans="1:9">
      <c r="A3165" s="12">
        <v>197.13527545848001</v>
      </c>
      <c r="B3165" s="12">
        <v>-8.9843824093799984</v>
      </c>
      <c r="C3165" s="12">
        <v>-36.396000000000001</v>
      </c>
      <c r="D3165" s="12">
        <v>-63.956000000000003</v>
      </c>
      <c r="E3165">
        <v>5.5640000000000001</v>
      </c>
      <c r="F3165" s="8">
        <v>1</v>
      </c>
      <c r="G3165" s="8">
        <v>0.82210000000000005</v>
      </c>
      <c r="H3165" s="8">
        <v>0.65410000000000001</v>
      </c>
      <c r="I3165" t="s">
        <v>5292</v>
      </c>
    </row>
    <row r="3166" spans="1:9">
      <c r="A3166" s="12">
        <v>292.34230847622001</v>
      </c>
      <c r="B3166" s="12">
        <v>14.596019196950001</v>
      </c>
      <c r="C3166" s="12">
        <v>49.835999999999999</v>
      </c>
      <c r="D3166" s="12">
        <v>-23.88</v>
      </c>
      <c r="E3166">
        <v>5.5640000000000001</v>
      </c>
      <c r="F3166" s="8">
        <v>1</v>
      </c>
      <c r="G3166" s="8">
        <v>0.83299999999999996</v>
      </c>
      <c r="H3166" s="8">
        <v>0.67869999999999997</v>
      </c>
      <c r="I3166" t="s">
        <v>6615</v>
      </c>
    </row>
    <row r="3167" spans="1:9">
      <c r="A3167" s="12">
        <v>337.15696013783997</v>
      </c>
      <c r="B3167" s="12">
        <v>-67.489060951230002</v>
      </c>
      <c r="C3167" s="12">
        <v>150.708</v>
      </c>
      <c r="D3167" s="12">
        <v>-71.382999999999996</v>
      </c>
      <c r="E3167">
        <v>5.5640000000000001</v>
      </c>
      <c r="F3167" s="8">
        <v>0.67030000000000001</v>
      </c>
      <c r="G3167" s="8">
        <v>0.73619999999999997</v>
      </c>
      <c r="H3167" s="8">
        <v>1</v>
      </c>
      <c r="I3167" t="s">
        <v>8288</v>
      </c>
    </row>
    <row r="3168" spans="1:9">
      <c r="A3168" s="12">
        <v>16.521452677199999</v>
      </c>
      <c r="B3168" s="12">
        <v>-9.8393552099099999</v>
      </c>
      <c r="C3168" s="12">
        <v>30.465</v>
      </c>
      <c r="D3168" s="12">
        <v>6.2640000000000002</v>
      </c>
      <c r="E3168">
        <v>5.5650000000000004</v>
      </c>
      <c r="F3168" s="8">
        <v>0.6109</v>
      </c>
      <c r="G3168" s="8">
        <v>0.69189999999999996</v>
      </c>
      <c r="H3168" s="8">
        <v>1</v>
      </c>
      <c r="I3168" t="s">
        <v>3895</v>
      </c>
    </row>
    <row r="3169" spans="1:9">
      <c r="A3169" s="12">
        <v>157.37072120388999</v>
      </c>
      <c r="B3169" s="12">
        <v>-29.663833224329998</v>
      </c>
      <c r="C3169" s="12">
        <v>-59.796999999999997</v>
      </c>
      <c r="D3169" s="12">
        <v>9.1159999999999997</v>
      </c>
      <c r="E3169">
        <v>5.5650000000000004</v>
      </c>
      <c r="F3169" s="8">
        <v>1</v>
      </c>
      <c r="G3169" s="8">
        <v>0.78720000000000001</v>
      </c>
      <c r="H3169" s="8">
        <v>0.57969999999999999</v>
      </c>
      <c r="I3169" t="s">
        <v>4823</v>
      </c>
    </row>
    <row r="3170" spans="1:9">
      <c r="A3170" s="12">
        <v>256.57519517104004</v>
      </c>
      <c r="B3170" s="12">
        <v>22.084153881709998</v>
      </c>
      <c r="C3170" s="12">
        <v>-98.350999999999999</v>
      </c>
      <c r="D3170" s="12">
        <v>-37.904000000000003</v>
      </c>
      <c r="E3170">
        <v>5.5650000000000004</v>
      </c>
      <c r="F3170" s="8">
        <v>1</v>
      </c>
      <c r="G3170" s="8">
        <v>0.78720000000000001</v>
      </c>
      <c r="H3170" s="8">
        <v>0.57969999999999999</v>
      </c>
      <c r="I3170" t="s">
        <v>6752</v>
      </c>
    </row>
    <row r="3171" spans="1:9">
      <c r="A3171" s="12">
        <v>14.195715249999999</v>
      </c>
      <c r="B3171" s="12">
        <v>60.362838666666669</v>
      </c>
      <c r="C3171" s="12">
        <v>26.13</v>
      </c>
      <c r="D3171" s="12">
        <v>-3.79</v>
      </c>
      <c r="E3171">
        <v>5.5659999999999998</v>
      </c>
      <c r="F3171" s="8">
        <v>0.53700000000000003</v>
      </c>
      <c r="G3171" s="8">
        <v>0.63400000000000001</v>
      </c>
      <c r="H3171" s="8">
        <v>1</v>
      </c>
      <c r="I3171" t="s">
        <v>625</v>
      </c>
    </row>
    <row r="3172" spans="1:9">
      <c r="A3172" s="12">
        <v>283.86442154957007</v>
      </c>
      <c r="B3172" s="12">
        <v>6.6153010247499999</v>
      </c>
      <c r="C3172" s="12">
        <v>8.2789999999999999</v>
      </c>
      <c r="D3172" s="12">
        <v>-87.938999999999993</v>
      </c>
      <c r="E3172">
        <v>5.5659999999999998</v>
      </c>
      <c r="F3172" s="8">
        <v>0.8</v>
      </c>
      <c r="G3172" s="8">
        <v>0.8</v>
      </c>
      <c r="H3172" s="8">
        <v>0.8</v>
      </c>
      <c r="I3172" t="s">
        <v>6485</v>
      </c>
    </row>
    <row r="3173" spans="1:9">
      <c r="A3173" s="12">
        <v>0.40423349109000001</v>
      </c>
      <c r="B3173" s="12">
        <v>61.222799857280002</v>
      </c>
      <c r="C3173" s="12">
        <v>-1.7649999999999999</v>
      </c>
      <c r="D3173" s="12">
        <v>2.7E-2</v>
      </c>
      <c r="E3173">
        <v>5.5670000000000002</v>
      </c>
      <c r="F3173" s="8">
        <v>0.82440000000000002</v>
      </c>
      <c r="G3173" s="8">
        <v>0.84370000000000001</v>
      </c>
      <c r="H3173" s="8">
        <v>1</v>
      </c>
      <c r="I3173" t="s">
        <v>619</v>
      </c>
    </row>
    <row r="3174" spans="1:9">
      <c r="A3174" s="12">
        <v>326.63373798505995</v>
      </c>
      <c r="B3174" s="12">
        <v>-11.365955227919999</v>
      </c>
      <c r="C3174" s="12">
        <v>29.007000000000001</v>
      </c>
      <c r="D3174" s="12">
        <v>-9.42</v>
      </c>
      <c r="E3174">
        <v>5.5670000000000002</v>
      </c>
      <c r="F3174" s="8">
        <v>0.6109</v>
      </c>
      <c r="G3174" s="8">
        <v>0.69189999999999996</v>
      </c>
      <c r="H3174" s="8">
        <v>1</v>
      </c>
      <c r="I3174" t="s">
        <v>3840</v>
      </c>
    </row>
    <row r="3175" spans="1:9">
      <c r="A3175" s="12">
        <v>206.12427845575999</v>
      </c>
      <c r="B3175" s="12">
        <v>-16.17907283613</v>
      </c>
      <c r="C3175" s="12">
        <v>12.522</v>
      </c>
      <c r="D3175" s="12">
        <v>-6.0519999999999996</v>
      </c>
      <c r="E3175">
        <v>5.5670000000000002</v>
      </c>
      <c r="F3175" s="8">
        <v>1</v>
      </c>
      <c r="G3175" s="8">
        <v>0.90190000000000003</v>
      </c>
      <c r="H3175" s="8">
        <v>0.84730000000000005</v>
      </c>
      <c r="I3175" t="s">
        <v>5392</v>
      </c>
    </row>
    <row r="3176" spans="1:9">
      <c r="A3176" s="12">
        <v>48.109849345440004</v>
      </c>
      <c r="B3176" s="12">
        <v>6.66088570356</v>
      </c>
      <c r="C3176" s="12">
        <v>-8.4</v>
      </c>
      <c r="D3176" s="12">
        <v>-0.75600000000000001</v>
      </c>
      <c r="E3176">
        <v>5.5679999999999996</v>
      </c>
      <c r="F3176" s="8">
        <v>1</v>
      </c>
      <c r="G3176" s="8">
        <v>0.82210000000000005</v>
      </c>
      <c r="H3176" s="8">
        <v>0.65410000000000001</v>
      </c>
      <c r="I3176" t="s">
        <v>1757</v>
      </c>
    </row>
    <row r="3177" spans="1:9">
      <c r="A3177" s="12">
        <v>64.990435713599993</v>
      </c>
      <c r="B3177" s="12">
        <v>14.03520339208</v>
      </c>
      <c r="C3177" s="12">
        <v>115.369</v>
      </c>
      <c r="D3177" s="12">
        <v>-18.824999999999999</v>
      </c>
      <c r="E3177">
        <v>5.5679999999999996</v>
      </c>
      <c r="F3177" s="8">
        <v>0.86680000000000001</v>
      </c>
      <c r="G3177" s="8">
        <v>0.87180000000000002</v>
      </c>
      <c r="H3177" s="8">
        <v>1</v>
      </c>
      <c r="I3177" t="s">
        <v>2002</v>
      </c>
    </row>
    <row r="3178" spans="1:9">
      <c r="A3178" s="12">
        <v>215.58216496145002</v>
      </c>
      <c r="B3178" s="12">
        <v>-34.78679114805</v>
      </c>
      <c r="C3178" s="12">
        <v>-25.853000000000002</v>
      </c>
      <c r="D3178" s="12">
        <v>0.88300000000000001</v>
      </c>
      <c r="E3178">
        <v>5.5679999999999996</v>
      </c>
      <c r="F3178" s="8">
        <v>0.54959999999999998</v>
      </c>
      <c r="G3178" s="8">
        <v>0.64410000000000001</v>
      </c>
      <c r="H3178" s="8">
        <v>1</v>
      </c>
      <c r="I3178" t="s">
        <v>5488</v>
      </c>
    </row>
    <row r="3179" spans="1:9">
      <c r="A3179" s="12">
        <v>272.49584096783002</v>
      </c>
      <c r="B3179" s="12">
        <v>36.466262003320004</v>
      </c>
      <c r="C3179" s="12">
        <v>3.605</v>
      </c>
      <c r="D3179" s="12">
        <v>12.124000000000001</v>
      </c>
      <c r="E3179">
        <v>5.5679999999999996</v>
      </c>
      <c r="F3179" s="8">
        <v>1</v>
      </c>
      <c r="G3179" s="8">
        <v>0.85409999999999997</v>
      </c>
      <c r="H3179" s="8">
        <v>0.72770000000000001</v>
      </c>
      <c r="I3179" t="s">
        <v>6952</v>
      </c>
    </row>
    <row r="3180" spans="1:9">
      <c r="A3180" s="12">
        <v>235.82053478035002</v>
      </c>
      <c r="B3180" s="12">
        <v>-84.465274665440006</v>
      </c>
      <c r="C3180" s="12">
        <v>136.94399999999999</v>
      </c>
      <c r="D3180" s="12">
        <v>95.932000000000002</v>
      </c>
      <c r="E3180">
        <v>5.5679999999999996</v>
      </c>
      <c r="F3180" s="8">
        <v>0.63239999999999996</v>
      </c>
      <c r="G3180" s="8">
        <v>0.70809999999999995</v>
      </c>
      <c r="H3180" s="8">
        <v>1</v>
      </c>
      <c r="I3180" t="s">
        <v>8160</v>
      </c>
    </row>
    <row r="3181" spans="1:9">
      <c r="A3181" s="12">
        <v>178.76305190050999</v>
      </c>
      <c r="B3181" s="12">
        <v>8.4439421185600008</v>
      </c>
      <c r="C3181" s="12">
        <v>-32.518999999999998</v>
      </c>
      <c r="D3181" s="12">
        <v>15.423999999999999</v>
      </c>
      <c r="E3181">
        <v>5.569</v>
      </c>
      <c r="F3181" s="8">
        <v>1</v>
      </c>
      <c r="G3181" s="8">
        <v>0.83299999999999996</v>
      </c>
      <c r="H3181" s="8">
        <v>0.67869999999999997</v>
      </c>
      <c r="I3181" t="s">
        <v>5056</v>
      </c>
    </row>
    <row r="3182" spans="1:9">
      <c r="A3182" s="12">
        <v>291.57982176027997</v>
      </c>
      <c r="B3182" s="12">
        <v>-21.776692428280001</v>
      </c>
      <c r="C3182" s="12">
        <v>37.54</v>
      </c>
      <c r="D3182" s="12">
        <v>-4.2519999999999998</v>
      </c>
      <c r="E3182">
        <v>5.569</v>
      </c>
      <c r="F3182" s="8">
        <v>1</v>
      </c>
      <c r="G3182" s="8">
        <v>0.82210000000000005</v>
      </c>
      <c r="H3182" s="8">
        <v>0.65410000000000001</v>
      </c>
      <c r="I3182" t="s">
        <v>6025</v>
      </c>
    </row>
    <row r="3183" spans="1:9">
      <c r="A3183" s="12">
        <v>289.12929760393001</v>
      </c>
      <c r="B3183" s="12">
        <v>4.8347934567099999</v>
      </c>
      <c r="C3183" s="12">
        <v>14.656000000000001</v>
      </c>
      <c r="D3183" s="12">
        <v>-11.367000000000001</v>
      </c>
      <c r="E3183">
        <v>5.569</v>
      </c>
      <c r="F3183" s="8">
        <v>0.63239999999999996</v>
      </c>
      <c r="G3183" s="8">
        <v>0.70809999999999995</v>
      </c>
      <c r="H3183" s="8">
        <v>1</v>
      </c>
      <c r="I3183" t="s">
        <v>6453</v>
      </c>
    </row>
    <row r="3184" spans="1:9">
      <c r="A3184" s="12">
        <v>348.32072900150331</v>
      </c>
      <c r="B3184" s="12">
        <v>57.16835661767194</v>
      </c>
      <c r="C3184" s="12">
        <v>2074.4140000000002</v>
      </c>
      <c r="D3184" s="12">
        <v>294.452</v>
      </c>
      <c r="E3184">
        <v>5.57</v>
      </c>
      <c r="F3184" s="8">
        <v>1</v>
      </c>
      <c r="G3184" s="8">
        <v>0.78720000000000001</v>
      </c>
      <c r="H3184" s="8">
        <v>0.57969999999999999</v>
      </c>
      <c r="I3184" t="s">
        <v>543</v>
      </c>
    </row>
    <row r="3185" spans="1:9">
      <c r="A3185" s="12">
        <v>55.282738331340006</v>
      </c>
      <c r="B3185" s="12">
        <v>37.580196637980002</v>
      </c>
      <c r="C3185" s="12">
        <v>23.045000000000002</v>
      </c>
      <c r="D3185" s="12">
        <v>-27.782</v>
      </c>
      <c r="E3185">
        <v>5.57</v>
      </c>
      <c r="F3185" s="8">
        <v>0.53700000000000003</v>
      </c>
      <c r="G3185" s="8">
        <v>0.63400000000000001</v>
      </c>
      <c r="H3185" s="8">
        <v>1</v>
      </c>
      <c r="I3185" t="s">
        <v>1807</v>
      </c>
    </row>
    <row r="3186" spans="1:9">
      <c r="A3186" s="12">
        <v>126.61544183214001</v>
      </c>
      <c r="B3186" s="12">
        <v>27.893580644770001</v>
      </c>
      <c r="C3186" s="12">
        <v>-33.427</v>
      </c>
      <c r="D3186" s="12">
        <v>-115.45699999999999</v>
      </c>
      <c r="E3186">
        <v>5.57</v>
      </c>
      <c r="F3186" s="8">
        <v>1</v>
      </c>
      <c r="G3186" s="8">
        <v>0.73599999999999999</v>
      </c>
      <c r="H3186" s="8">
        <v>0.4803</v>
      </c>
      <c r="I3186" t="s">
        <v>3358</v>
      </c>
    </row>
    <row r="3187" spans="1:9">
      <c r="A3187" s="12">
        <v>9.3363316666666663</v>
      </c>
      <c r="B3187" s="12">
        <v>-24.767273416666665</v>
      </c>
      <c r="C3187" s="12">
        <v>1450.34</v>
      </c>
      <c r="D3187" s="12">
        <v>-19.38</v>
      </c>
      <c r="E3187">
        <v>5.57</v>
      </c>
      <c r="F3187" s="8">
        <v>1</v>
      </c>
      <c r="G3187" s="8">
        <v>0.82210000000000005</v>
      </c>
      <c r="H3187" s="8">
        <v>0.65410000000000001</v>
      </c>
      <c r="I3187" t="s">
        <v>3712</v>
      </c>
    </row>
    <row r="3188" spans="1:9">
      <c r="A3188" s="12">
        <v>12.004437524170001</v>
      </c>
      <c r="B3188" s="12">
        <v>-21.722526303979997</v>
      </c>
      <c r="C3188" s="12">
        <v>27.111000000000001</v>
      </c>
      <c r="D3188" s="12">
        <v>-5.0469999999999997</v>
      </c>
      <c r="E3188">
        <v>5.57</v>
      </c>
      <c r="F3188" s="8">
        <v>0.57499999999999996</v>
      </c>
      <c r="G3188" s="8">
        <v>0.66420000000000001</v>
      </c>
      <c r="H3188" s="8">
        <v>1</v>
      </c>
      <c r="I3188" t="s">
        <v>3756</v>
      </c>
    </row>
    <row r="3189" spans="1:9">
      <c r="A3189" s="12">
        <v>12.471529208333333</v>
      </c>
      <c r="B3189" s="12">
        <v>27.710286861111111</v>
      </c>
      <c r="C3189" s="12">
        <v>88.17</v>
      </c>
      <c r="D3189" s="12">
        <v>-10.15</v>
      </c>
      <c r="E3189">
        <v>5.57</v>
      </c>
      <c r="F3189" s="8">
        <v>0.86680000000000001</v>
      </c>
      <c r="G3189" s="8">
        <v>0.87180000000000002</v>
      </c>
      <c r="H3189" s="8">
        <v>1</v>
      </c>
      <c r="I3189" t="s">
        <v>4380</v>
      </c>
    </row>
    <row r="3190" spans="1:9">
      <c r="A3190" s="12">
        <v>44.802826158333332</v>
      </c>
      <c r="B3190" s="12">
        <v>21.340072783333333</v>
      </c>
      <c r="C3190" s="12">
        <v>-9.4</v>
      </c>
      <c r="D3190" s="12">
        <v>-5</v>
      </c>
      <c r="E3190">
        <v>5.57</v>
      </c>
      <c r="F3190" s="8">
        <v>0.67030000000000001</v>
      </c>
      <c r="G3190" s="8">
        <v>0.73619999999999997</v>
      </c>
      <c r="H3190" s="8">
        <v>1</v>
      </c>
      <c r="I3190" t="s">
        <v>4398</v>
      </c>
    </row>
    <row r="3191" spans="1:9">
      <c r="A3191" s="12">
        <v>180.41442516731001</v>
      </c>
      <c r="B3191" s="12">
        <v>36.042077177799996</v>
      </c>
      <c r="C3191" s="12">
        <v>-92.043999999999997</v>
      </c>
      <c r="D3191" s="12">
        <v>-79.200999999999993</v>
      </c>
      <c r="E3191">
        <v>5.57</v>
      </c>
      <c r="F3191" s="8">
        <v>1</v>
      </c>
      <c r="G3191" s="8">
        <v>0.83299999999999996</v>
      </c>
      <c r="H3191" s="8">
        <v>0.67869999999999997</v>
      </c>
      <c r="I3191" t="s">
        <v>5078</v>
      </c>
    </row>
    <row r="3192" spans="1:9">
      <c r="A3192" s="12">
        <v>207.16139673999999</v>
      </c>
      <c r="B3192" s="12">
        <v>31.19020670618</v>
      </c>
      <c r="C3192" s="12">
        <v>-5.6619999999999999</v>
      </c>
      <c r="D3192" s="12">
        <v>37.932000000000002</v>
      </c>
      <c r="E3192">
        <v>5.57</v>
      </c>
      <c r="F3192" s="8">
        <v>1</v>
      </c>
      <c r="G3192" s="8">
        <v>0.83299999999999996</v>
      </c>
      <c r="H3192" s="8">
        <v>0.67869999999999997</v>
      </c>
      <c r="I3192" t="s">
        <v>5379</v>
      </c>
    </row>
    <row r="3193" spans="1:9">
      <c r="A3193" s="12">
        <v>255.65704166666671</v>
      </c>
      <c r="B3193" s="12">
        <v>-26.267944444444442</v>
      </c>
      <c r="C3193" s="12">
        <v>-3.23</v>
      </c>
      <c r="D3193" s="12">
        <v>1.66</v>
      </c>
      <c r="E3193">
        <v>5.57</v>
      </c>
      <c r="F3193" s="8">
        <v>0.8</v>
      </c>
      <c r="G3193" s="8">
        <v>0.8</v>
      </c>
      <c r="H3193" s="8">
        <v>0.8</v>
      </c>
      <c r="I3193" t="s">
        <v>5939</v>
      </c>
    </row>
    <row r="3194" spans="1:9">
      <c r="A3194" s="12">
        <v>298.00664297035001</v>
      </c>
      <c r="B3194" s="12">
        <v>24.992163175610003</v>
      </c>
      <c r="C3194" s="12">
        <v>-0.214</v>
      </c>
      <c r="D3194" s="12">
        <v>-4.7279999999999998</v>
      </c>
      <c r="E3194">
        <v>5.57</v>
      </c>
      <c r="F3194" s="8">
        <v>0.65039999999999998</v>
      </c>
      <c r="G3194" s="8">
        <v>0.72150000000000003</v>
      </c>
      <c r="H3194" s="8">
        <v>1</v>
      </c>
      <c r="I3194" t="s">
        <v>6820</v>
      </c>
    </row>
    <row r="3195" spans="1:9">
      <c r="A3195" s="12">
        <v>72.730540234979998</v>
      </c>
      <c r="B3195" s="12">
        <v>-53.461535865370003</v>
      </c>
      <c r="C3195" s="12">
        <v>-100.273</v>
      </c>
      <c r="D3195" s="12">
        <v>85.659000000000006</v>
      </c>
      <c r="E3195">
        <v>5.57</v>
      </c>
      <c r="F3195" s="8">
        <v>0.86680000000000001</v>
      </c>
      <c r="G3195" s="8">
        <v>0.87180000000000002</v>
      </c>
      <c r="H3195" s="8">
        <v>1</v>
      </c>
      <c r="I3195" t="s">
        <v>7366</v>
      </c>
    </row>
    <row r="3196" spans="1:9">
      <c r="A3196" s="12">
        <v>117.27800619695</v>
      </c>
      <c r="B3196" s="12">
        <v>-56.410363764159996</v>
      </c>
      <c r="C3196" s="12">
        <v>-5.1239999999999997</v>
      </c>
      <c r="D3196" s="12">
        <v>12.901999999999999</v>
      </c>
      <c r="E3196">
        <v>5.57</v>
      </c>
      <c r="F3196" s="8">
        <v>1</v>
      </c>
      <c r="G3196" s="8">
        <v>0.874</v>
      </c>
      <c r="H3196" s="8">
        <v>0.77600000000000002</v>
      </c>
      <c r="I3196" t="s">
        <v>7446</v>
      </c>
    </row>
    <row r="3197" spans="1:9">
      <c r="A3197" s="12">
        <v>8.6159649977000008</v>
      </c>
      <c r="B3197" s="12">
        <v>-52.37309151753</v>
      </c>
      <c r="C3197" s="12">
        <v>226.88</v>
      </c>
      <c r="D3197" s="12">
        <v>37.823</v>
      </c>
      <c r="E3197">
        <v>5.57</v>
      </c>
      <c r="F3197" s="8">
        <v>0.8</v>
      </c>
      <c r="G3197" s="8">
        <v>0.8</v>
      </c>
      <c r="H3197" s="8">
        <v>0.8</v>
      </c>
      <c r="I3197" t="s">
        <v>7951</v>
      </c>
    </row>
    <row r="3198" spans="1:9">
      <c r="A3198" s="12">
        <v>166.70781443137</v>
      </c>
      <c r="B3198" s="12">
        <v>-70.877946369379998</v>
      </c>
      <c r="C3198" s="12">
        <v>-20.030999999999999</v>
      </c>
      <c r="D3198" s="12">
        <v>1.333</v>
      </c>
      <c r="E3198">
        <v>5.57</v>
      </c>
      <c r="F3198" s="8">
        <v>0.50129999999999997</v>
      </c>
      <c r="G3198" s="8">
        <v>0.60470000000000002</v>
      </c>
      <c r="H3198" s="8">
        <v>1</v>
      </c>
      <c r="I3198" t="s">
        <v>7976</v>
      </c>
    </row>
    <row r="3199" spans="1:9">
      <c r="A3199" s="12">
        <v>242.32728185146999</v>
      </c>
      <c r="B3199" s="12">
        <v>-57.934319113459999</v>
      </c>
      <c r="C3199" s="12">
        <v>-13.978999999999999</v>
      </c>
      <c r="D3199" s="12">
        <v>-59.561</v>
      </c>
      <c r="E3199">
        <v>5.57</v>
      </c>
      <c r="F3199" s="8">
        <v>0.57499999999999996</v>
      </c>
      <c r="G3199" s="8">
        <v>0.66420000000000001</v>
      </c>
      <c r="H3199" s="8">
        <v>1</v>
      </c>
      <c r="I3199" t="s">
        <v>8625</v>
      </c>
    </row>
    <row r="3200" spans="1:9">
      <c r="A3200" s="12">
        <v>206.48466086666667</v>
      </c>
      <c r="B3200" s="12">
        <v>-12.426535436111111</v>
      </c>
      <c r="C3200" s="12">
        <v>-21.1</v>
      </c>
      <c r="D3200" s="12">
        <v>5.5</v>
      </c>
      <c r="E3200">
        <v>5.57</v>
      </c>
      <c r="F3200" s="8">
        <v>0.8</v>
      </c>
      <c r="G3200" s="8">
        <v>0.8</v>
      </c>
      <c r="H3200" s="8">
        <v>0.8</v>
      </c>
      <c r="I3200" t="s">
        <v>9328</v>
      </c>
    </row>
    <row r="3201" spans="1:9">
      <c r="A3201" s="12">
        <v>113.29860726374</v>
      </c>
      <c r="B3201" s="12">
        <v>3.2903791840299998</v>
      </c>
      <c r="C3201" s="12">
        <v>-15.909000000000001</v>
      </c>
      <c r="D3201" s="12">
        <v>42.695999999999998</v>
      </c>
      <c r="E3201">
        <v>5.5709999999999997</v>
      </c>
      <c r="F3201" s="8">
        <v>0.86680000000000001</v>
      </c>
      <c r="G3201" s="8">
        <v>0.87180000000000002</v>
      </c>
      <c r="H3201" s="8">
        <v>1</v>
      </c>
      <c r="I3201" t="s">
        <v>3110</v>
      </c>
    </row>
    <row r="3202" spans="1:9">
      <c r="A3202" s="12">
        <v>288.83370928639999</v>
      </c>
      <c r="B3202" s="12">
        <v>15.083652722710001</v>
      </c>
      <c r="C3202" s="12">
        <v>1.1779999999999999</v>
      </c>
      <c r="D3202" s="12">
        <v>-10.948</v>
      </c>
      <c r="E3202">
        <v>5.5709999999999997</v>
      </c>
      <c r="F3202" s="8">
        <v>1</v>
      </c>
      <c r="G3202" s="8">
        <v>0.85409999999999997</v>
      </c>
      <c r="H3202" s="8">
        <v>0.72770000000000001</v>
      </c>
      <c r="I3202" t="s">
        <v>6613</v>
      </c>
    </row>
    <row r="3203" spans="1:9">
      <c r="A3203" s="12">
        <v>305.52236520264</v>
      </c>
      <c r="B3203" s="12">
        <v>45.794999352589997</v>
      </c>
      <c r="C3203" s="12">
        <v>24.387</v>
      </c>
      <c r="D3203" s="12">
        <v>37.543999999999997</v>
      </c>
      <c r="E3203">
        <v>5.5720000000000001</v>
      </c>
      <c r="F3203" s="8">
        <v>1</v>
      </c>
      <c r="G3203" s="8">
        <v>0.83299999999999996</v>
      </c>
      <c r="H3203" s="8">
        <v>0.67869999999999997</v>
      </c>
      <c r="I3203" t="s">
        <v>580</v>
      </c>
    </row>
    <row r="3204" spans="1:9">
      <c r="A3204" s="12">
        <v>52.218032965500001</v>
      </c>
      <c r="B3204" s="12">
        <v>49.848385563000001</v>
      </c>
      <c r="C3204" s="12">
        <v>22.628</v>
      </c>
      <c r="D3204" s="12">
        <v>-25.221</v>
      </c>
      <c r="E3204">
        <v>5.5720000000000001</v>
      </c>
      <c r="F3204" s="8">
        <v>0.53400000000000003</v>
      </c>
      <c r="G3204" s="8">
        <v>0.63160000000000005</v>
      </c>
      <c r="H3204" s="8">
        <v>1</v>
      </c>
      <c r="I3204" t="s">
        <v>715</v>
      </c>
    </row>
    <row r="3205" spans="1:9">
      <c r="A3205" s="12">
        <v>112.32778360260001</v>
      </c>
      <c r="B3205" s="12">
        <v>-1.9053254119299998</v>
      </c>
      <c r="C3205" s="12">
        <v>-11.102</v>
      </c>
      <c r="D3205" s="12">
        <v>-10.965</v>
      </c>
      <c r="E3205">
        <v>5.5720000000000001</v>
      </c>
      <c r="F3205" s="8">
        <v>1</v>
      </c>
      <c r="G3205" s="8">
        <v>0.78720000000000001</v>
      </c>
      <c r="H3205" s="8">
        <v>0.57969999999999999</v>
      </c>
      <c r="I3205" t="s">
        <v>3047</v>
      </c>
    </row>
    <row r="3206" spans="1:9">
      <c r="A3206" s="12">
        <v>114.63693298528999</v>
      </c>
      <c r="B3206" s="12">
        <v>35.048549845899998</v>
      </c>
      <c r="C3206" s="12">
        <v>38.491999999999997</v>
      </c>
      <c r="D3206" s="12">
        <v>27.757000000000001</v>
      </c>
      <c r="E3206">
        <v>5.5720000000000001</v>
      </c>
      <c r="F3206" s="8">
        <v>1</v>
      </c>
      <c r="G3206" s="8">
        <v>0.85409999999999997</v>
      </c>
      <c r="H3206" s="8">
        <v>0.72770000000000001</v>
      </c>
      <c r="I3206" t="s">
        <v>3090</v>
      </c>
    </row>
    <row r="3207" spans="1:9">
      <c r="A3207" s="12">
        <v>125.33843287513999</v>
      </c>
      <c r="B3207" s="12">
        <v>-20.079062873799998</v>
      </c>
      <c r="C3207" s="12">
        <v>-5.4770000000000003</v>
      </c>
      <c r="D3207" s="12">
        <v>-11.145</v>
      </c>
      <c r="E3207">
        <v>5.5720000000000001</v>
      </c>
      <c r="F3207" s="8">
        <v>1</v>
      </c>
      <c r="G3207" s="8">
        <v>0.85409999999999997</v>
      </c>
      <c r="H3207" s="8">
        <v>0.72770000000000001</v>
      </c>
      <c r="I3207" t="s">
        <v>3341</v>
      </c>
    </row>
    <row r="3208" spans="1:9">
      <c r="A3208" s="12">
        <v>34.531377547779996</v>
      </c>
      <c r="B3208" s="12">
        <v>19.90115760898</v>
      </c>
      <c r="C3208" s="12">
        <v>-7.8319999999999999</v>
      </c>
      <c r="D3208" s="12">
        <v>-3.6539999999999999</v>
      </c>
      <c r="E3208">
        <v>5.5720000000000001</v>
      </c>
      <c r="F3208" s="8">
        <v>0.63239999999999996</v>
      </c>
      <c r="G3208" s="8">
        <v>0.70809999999999995</v>
      </c>
      <c r="H3208" s="8">
        <v>1</v>
      </c>
      <c r="I3208" t="s">
        <v>4314</v>
      </c>
    </row>
    <row r="3209" spans="1:9">
      <c r="A3209" s="12">
        <v>171.40155325863998</v>
      </c>
      <c r="B3209" s="12">
        <v>16.45653684378</v>
      </c>
      <c r="C3209" s="12">
        <v>-142.87100000000001</v>
      </c>
      <c r="D3209" s="12">
        <v>-5.6050000000000004</v>
      </c>
      <c r="E3209">
        <v>5.5720000000000001</v>
      </c>
      <c r="F3209" s="8">
        <v>0.89859999999999995</v>
      </c>
      <c r="G3209" s="8">
        <v>0.89249999999999996</v>
      </c>
      <c r="H3209" s="8">
        <v>1</v>
      </c>
      <c r="I3209" t="s">
        <v>4961</v>
      </c>
    </row>
    <row r="3210" spans="1:9">
      <c r="A3210" s="12">
        <v>140.46244517310001</v>
      </c>
      <c r="B3210" s="12">
        <v>-42.194860229899994</v>
      </c>
      <c r="C3210" s="12">
        <v>59.951999999999998</v>
      </c>
      <c r="D3210" s="12">
        <v>-49.646000000000001</v>
      </c>
      <c r="E3210">
        <v>5.5720000000000001</v>
      </c>
      <c r="F3210" s="8">
        <v>1</v>
      </c>
      <c r="G3210" s="8">
        <v>0.64800000000000002</v>
      </c>
      <c r="H3210" s="8">
        <v>0.33460000000000001</v>
      </c>
      <c r="I3210" t="s">
        <v>7317</v>
      </c>
    </row>
    <row r="3211" spans="1:9">
      <c r="A3211" s="12">
        <v>359.86623274169</v>
      </c>
      <c r="B3211" s="12">
        <v>-29.485165487130001</v>
      </c>
      <c r="C3211" s="12">
        <v>-8.2469999999999999</v>
      </c>
      <c r="D3211" s="12">
        <v>-5.48</v>
      </c>
      <c r="E3211">
        <v>5.5730000000000004</v>
      </c>
      <c r="F3211" s="8">
        <v>1</v>
      </c>
      <c r="G3211" s="8">
        <v>0.73599999999999999</v>
      </c>
      <c r="H3211" s="8">
        <v>0.4803</v>
      </c>
      <c r="I3211" t="s">
        <v>3637</v>
      </c>
    </row>
    <row r="3212" spans="1:9">
      <c r="A3212" s="12">
        <v>190.48798870636</v>
      </c>
      <c r="B3212" s="12">
        <v>6.8066159801600001</v>
      </c>
      <c r="C3212" s="12">
        <v>-71.531999999999996</v>
      </c>
      <c r="D3212" s="12">
        <v>-11.17</v>
      </c>
      <c r="E3212">
        <v>5.5730000000000004</v>
      </c>
      <c r="F3212" s="8">
        <v>0.65039999999999998</v>
      </c>
      <c r="G3212" s="8">
        <v>0.72150000000000003</v>
      </c>
      <c r="H3212" s="8">
        <v>1</v>
      </c>
      <c r="I3212" t="s">
        <v>5195</v>
      </c>
    </row>
    <row r="3213" spans="1:9">
      <c r="A3213" s="12">
        <v>283.43149643697001</v>
      </c>
      <c r="B3213" s="12">
        <v>36.971718789880001</v>
      </c>
      <c r="C3213" s="12">
        <v>1.4039999999999999</v>
      </c>
      <c r="D3213" s="12">
        <v>-2.8839999999999999</v>
      </c>
      <c r="E3213">
        <v>5.5730000000000004</v>
      </c>
      <c r="F3213" s="8">
        <v>0.47989999999999999</v>
      </c>
      <c r="G3213" s="8">
        <v>0.58679999999999999</v>
      </c>
      <c r="H3213" s="8">
        <v>1</v>
      </c>
      <c r="I3213" t="s">
        <v>7002</v>
      </c>
    </row>
    <row r="3214" spans="1:9">
      <c r="A3214" s="12">
        <v>97.826378883489994</v>
      </c>
      <c r="B3214" s="12">
        <v>-51.825960048330003</v>
      </c>
      <c r="C3214" s="12">
        <v>102.014</v>
      </c>
      <c r="D3214" s="12">
        <v>104.577</v>
      </c>
      <c r="E3214">
        <v>5.5730000000000004</v>
      </c>
      <c r="F3214" s="8">
        <v>1</v>
      </c>
      <c r="G3214" s="8">
        <v>0.92759999999999998</v>
      </c>
      <c r="H3214" s="8">
        <v>0.91679999999999995</v>
      </c>
      <c r="I3214" t="s">
        <v>7280</v>
      </c>
    </row>
    <row r="3215" spans="1:9">
      <c r="A3215" s="12">
        <v>337.28326098311999</v>
      </c>
      <c r="B3215" s="12">
        <v>9.1290350447800002</v>
      </c>
      <c r="C3215" s="12">
        <v>51.671999999999997</v>
      </c>
      <c r="D3215" s="12">
        <v>-19.696999999999999</v>
      </c>
      <c r="E3215">
        <v>5.5739999999999998</v>
      </c>
      <c r="F3215" s="8">
        <v>1</v>
      </c>
      <c r="G3215" s="8">
        <v>0.73599999999999999</v>
      </c>
      <c r="H3215" s="8">
        <v>0.4803</v>
      </c>
      <c r="I3215" t="s">
        <v>4126</v>
      </c>
    </row>
    <row r="3216" spans="1:9">
      <c r="A3216" s="12">
        <v>276.25594695994999</v>
      </c>
      <c r="B3216" s="12">
        <v>-30.756560207820002</v>
      </c>
      <c r="C3216" s="12">
        <v>-134.80500000000001</v>
      </c>
      <c r="D3216" s="12">
        <v>-71.73</v>
      </c>
      <c r="E3216">
        <v>5.5739999999999998</v>
      </c>
      <c r="F3216" s="8">
        <v>1</v>
      </c>
      <c r="G3216" s="8">
        <v>0.83299999999999996</v>
      </c>
      <c r="H3216" s="8">
        <v>0.67869999999999997</v>
      </c>
      <c r="I3216" t="s">
        <v>5909</v>
      </c>
    </row>
    <row r="3217" spans="1:9">
      <c r="A3217" s="12">
        <v>235.99708058210001</v>
      </c>
      <c r="B3217" s="12">
        <v>32.51580591514</v>
      </c>
      <c r="C3217" s="12">
        <v>-30.286999999999999</v>
      </c>
      <c r="D3217" s="12">
        <v>-9.3629999999999995</v>
      </c>
      <c r="E3217">
        <v>5.5750000000000002</v>
      </c>
      <c r="F3217" s="8">
        <v>0.8</v>
      </c>
      <c r="G3217" s="8">
        <v>0.8</v>
      </c>
      <c r="H3217" s="8">
        <v>0.8</v>
      </c>
      <c r="I3217" t="s">
        <v>6980</v>
      </c>
    </row>
    <row r="3218" spans="1:9">
      <c r="A3218" s="12">
        <v>213.31837715846999</v>
      </c>
      <c r="B3218" s="12">
        <v>-53.66565920667</v>
      </c>
      <c r="C3218" s="12">
        <v>-12.781000000000001</v>
      </c>
      <c r="D3218" s="12">
        <v>-11.433999999999999</v>
      </c>
      <c r="E3218">
        <v>5.5750000000000002</v>
      </c>
      <c r="F3218" s="8">
        <v>1</v>
      </c>
      <c r="G3218" s="8">
        <v>0.73599999999999999</v>
      </c>
      <c r="H3218" s="8">
        <v>0.4803</v>
      </c>
      <c r="I3218" t="s">
        <v>8446</v>
      </c>
    </row>
    <row r="3219" spans="1:9">
      <c r="A3219" s="12">
        <v>52.400116659070001</v>
      </c>
      <c r="B3219" s="12">
        <v>-12.674735687149999</v>
      </c>
      <c r="C3219" s="12">
        <v>9.1219999999999999</v>
      </c>
      <c r="D3219" s="12">
        <v>5.1589999999999998</v>
      </c>
      <c r="E3219">
        <v>5.5759999999999996</v>
      </c>
      <c r="F3219" s="8">
        <v>0.85199999999999998</v>
      </c>
      <c r="G3219" s="8">
        <v>0.86209999999999998</v>
      </c>
      <c r="H3219" s="8">
        <v>1</v>
      </c>
      <c r="I3219" t="s">
        <v>1801</v>
      </c>
    </row>
    <row r="3220" spans="1:9">
      <c r="A3220" s="12">
        <v>226.35764371997999</v>
      </c>
      <c r="B3220" s="12">
        <v>48.150970211539999</v>
      </c>
      <c r="C3220" s="12">
        <v>-65.808999999999997</v>
      </c>
      <c r="D3220" s="12">
        <v>28.731000000000002</v>
      </c>
      <c r="E3220">
        <v>5.577</v>
      </c>
      <c r="F3220" s="8">
        <v>0.6109</v>
      </c>
      <c r="G3220" s="8">
        <v>0.69189999999999996</v>
      </c>
      <c r="H3220" s="8">
        <v>1</v>
      </c>
      <c r="I3220" t="s">
        <v>1565</v>
      </c>
    </row>
    <row r="3221" spans="1:9">
      <c r="A3221" s="12">
        <v>230.8009619</v>
      </c>
      <c r="B3221" s="12">
        <v>30.288211700000002</v>
      </c>
      <c r="C3221" s="12" t="s">
        <v>9341</v>
      </c>
      <c r="D3221" s="12" t="s">
        <v>9341</v>
      </c>
      <c r="E3221">
        <v>5.577</v>
      </c>
      <c r="F3221" s="8">
        <v>1</v>
      </c>
      <c r="G3221" s="8">
        <v>0.89290000000000003</v>
      </c>
      <c r="H3221" s="8">
        <v>0.82379999999999998</v>
      </c>
      <c r="I3221" t="s">
        <v>8925</v>
      </c>
    </row>
    <row r="3222" spans="1:9">
      <c r="A3222" s="12">
        <v>72.3035300146</v>
      </c>
      <c r="B3222" s="12">
        <v>31.437374383070001</v>
      </c>
      <c r="C3222" s="12">
        <v>17.395</v>
      </c>
      <c r="D3222" s="12">
        <v>-103.32</v>
      </c>
      <c r="E3222">
        <v>5.5780000000000003</v>
      </c>
      <c r="F3222" s="8">
        <v>1</v>
      </c>
      <c r="G3222" s="8">
        <v>0.82210000000000005</v>
      </c>
      <c r="H3222" s="8">
        <v>0.65410000000000001</v>
      </c>
      <c r="I3222" t="s">
        <v>2096</v>
      </c>
    </row>
    <row r="3223" spans="1:9">
      <c r="A3223" s="12">
        <v>124.57248002220001</v>
      </c>
      <c r="B3223" s="12">
        <v>-35.451704558480003</v>
      </c>
      <c r="C3223" s="12">
        <v>11.125999999999999</v>
      </c>
      <c r="D3223" s="12">
        <v>0.68799999999999994</v>
      </c>
      <c r="E3223">
        <v>5.5780000000000003</v>
      </c>
      <c r="F3223" s="8">
        <v>1</v>
      </c>
      <c r="G3223" s="8">
        <v>0.79920000000000002</v>
      </c>
      <c r="H3223" s="8">
        <v>0.60450000000000004</v>
      </c>
      <c r="I3223" t="s">
        <v>3351</v>
      </c>
    </row>
    <row r="3224" spans="1:9">
      <c r="A3224" s="12">
        <v>33.928235916666672</v>
      </c>
      <c r="B3224" s="12">
        <v>25.043045194444446</v>
      </c>
      <c r="C3224" s="12">
        <v>-89.72</v>
      </c>
      <c r="D3224" s="12">
        <v>-86.42</v>
      </c>
      <c r="E3224">
        <v>5.5789999999999997</v>
      </c>
      <c r="F3224" s="8">
        <v>0.8</v>
      </c>
      <c r="G3224" s="8">
        <v>0.8</v>
      </c>
      <c r="H3224" s="8">
        <v>0.8</v>
      </c>
      <c r="I3224" t="s">
        <v>4393</v>
      </c>
    </row>
    <row r="3225" spans="1:9">
      <c r="A3225" s="12">
        <v>141.35014618675999</v>
      </c>
      <c r="B3225" s="12">
        <v>-5.1173951780699998</v>
      </c>
      <c r="C3225" s="12">
        <v>-12.08</v>
      </c>
      <c r="D3225" s="12">
        <v>-6.4189999999999996</v>
      </c>
      <c r="E3225">
        <v>5.5789999999999997</v>
      </c>
      <c r="F3225" s="8">
        <v>1</v>
      </c>
      <c r="G3225" s="8">
        <v>0.77500000000000002</v>
      </c>
      <c r="H3225" s="8">
        <v>0.55479999999999996</v>
      </c>
      <c r="I3225" t="s">
        <v>4652</v>
      </c>
    </row>
    <row r="3226" spans="1:9">
      <c r="A3226" s="12">
        <v>289.91664315828001</v>
      </c>
      <c r="B3226" s="12">
        <v>-35.421459298569999</v>
      </c>
      <c r="C3226" s="12">
        <v>4.4269999999999996</v>
      </c>
      <c r="D3226" s="12">
        <v>-11.865</v>
      </c>
      <c r="E3226">
        <v>5.5789999999999997</v>
      </c>
      <c r="F3226" s="8">
        <v>0.51039999999999996</v>
      </c>
      <c r="G3226" s="8">
        <v>0.61219999999999997</v>
      </c>
      <c r="H3226" s="8">
        <v>1</v>
      </c>
      <c r="I3226" t="s">
        <v>5761</v>
      </c>
    </row>
    <row r="3227" spans="1:9">
      <c r="A3227" s="12">
        <v>290.15895055127999</v>
      </c>
      <c r="B3227" s="12">
        <v>-22.40254625955</v>
      </c>
      <c r="C3227" s="12">
        <v>-14.484</v>
      </c>
      <c r="D3227" s="12">
        <v>30.47</v>
      </c>
      <c r="E3227">
        <v>5.5789999999999997</v>
      </c>
      <c r="F3227" s="8">
        <v>0.82440000000000002</v>
      </c>
      <c r="G3227" s="8">
        <v>0.84370000000000001</v>
      </c>
      <c r="H3227" s="8">
        <v>1</v>
      </c>
      <c r="I3227" t="s">
        <v>6024</v>
      </c>
    </row>
    <row r="3228" spans="1:9">
      <c r="A3228" s="12">
        <v>6.0652250149900002</v>
      </c>
      <c r="B3228" s="12">
        <v>52.019917557889997</v>
      </c>
      <c r="C3228" s="12">
        <v>15.504</v>
      </c>
      <c r="D3228" s="12">
        <v>-4.0609999999999999</v>
      </c>
      <c r="E3228">
        <v>5.58</v>
      </c>
      <c r="F3228" s="8">
        <v>0.52290000000000003</v>
      </c>
      <c r="G3228" s="8">
        <v>0.62250000000000005</v>
      </c>
      <c r="H3228" s="8">
        <v>1</v>
      </c>
      <c r="I3228" t="s">
        <v>431</v>
      </c>
    </row>
    <row r="3229" spans="1:9">
      <c r="A3229" s="12">
        <v>321.33145356710997</v>
      </c>
      <c r="B3229" s="12">
        <v>46.714341323159999</v>
      </c>
      <c r="C3229" s="12">
        <v>188.77699999999999</v>
      </c>
      <c r="D3229" s="12">
        <v>48.142000000000003</v>
      </c>
      <c r="E3229">
        <v>5.58</v>
      </c>
      <c r="F3229" s="8">
        <v>0.86680000000000001</v>
      </c>
      <c r="G3229" s="8">
        <v>0.87180000000000002</v>
      </c>
      <c r="H3229" s="8">
        <v>1</v>
      </c>
      <c r="I3229" t="s">
        <v>471</v>
      </c>
    </row>
    <row r="3230" spans="1:9">
      <c r="A3230" s="12">
        <v>53.990278140500003</v>
      </c>
      <c r="B3230" s="12">
        <v>-11.193785094300001</v>
      </c>
      <c r="C3230" s="12">
        <v>24.306999999999999</v>
      </c>
      <c r="D3230" s="12">
        <v>79.158000000000001</v>
      </c>
      <c r="E3230">
        <v>5.58</v>
      </c>
      <c r="F3230" s="8">
        <v>1</v>
      </c>
      <c r="G3230" s="8">
        <v>0.83299999999999996</v>
      </c>
      <c r="H3230" s="8">
        <v>0.67869999999999997</v>
      </c>
      <c r="I3230" t="s">
        <v>1834</v>
      </c>
    </row>
    <row r="3231" spans="1:9">
      <c r="A3231" s="12">
        <v>92.543349749390003</v>
      </c>
      <c r="B3231" s="12">
        <v>-40.353790684469999</v>
      </c>
      <c r="C3231" s="12">
        <v>-20.65</v>
      </c>
      <c r="D3231" s="12">
        <v>74.08</v>
      </c>
      <c r="E3231">
        <v>5.58</v>
      </c>
      <c r="F3231" s="8">
        <v>1</v>
      </c>
      <c r="G3231" s="8">
        <v>0.64800000000000002</v>
      </c>
      <c r="H3231" s="8">
        <v>0.33460000000000001</v>
      </c>
      <c r="I3231" t="s">
        <v>2592</v>
      </c>
    </row>
    <row r="3232" spans="1:9">
      <c r="A3232" s="12">
        <v>24.715785630279999</v>
      </c>
      <c r="B3232" s="12">
        <v>-21.275384863399999</v>
      </c>
      <c r="C3232" s="12">
        <v>128.72900000000001</v>
      </c>
      <c r="D3232" s="12">
        <v>36.872999999999998</v>
      </c>
      <c r="E3232">
        <v>5.58</v>
      </c>
      <c r="F3232" s="8">
        <v>0.86680000000000001</v>
      </c>
      <c r="G3232" s="8">
        <v>0.87180000000000002</v>
      </c>
      <c r="H3232" s="8">
        <v>1</v>
      </c>
      <c r="I3232" t="s">
        <v>3722</v>
      </c>
    </row>
    <row r="3233" spans="1:9">
      <c r="A3233" s="12">
        <v>44.109048861047086</v>
      </c>
      <c r="B3233" s="12">
        <v>18.023240330170278</v>
      </c>
      <c r="C3233" s="12">
        <v>262.02699999999999</v>
      </c>
      <c r="D3233" s="12">
        <v>-231.60599999999999</v>
      </c>
      <c r="E3233">
        <v>5.58</v>
      </c>
      <c r="F3233" s="8">
        <v>0.8</v>
      </c>
      <c r="G3233" s="8">
        <v>0.8</v>
      </c>
      <c r="H3233" s="8">
        <v>0.8</v>
      </c>
      <c r="I3233" t="s">
        <v>4320</v>
      </c>
    </row>
    <row r="3234" spans="1:9">
      <c r="A3234" s="12">
        <v>158.37879601942001</v>
      </c>
      <c r="B3234" s="12">
        <v>34.988694622840001</v>
      </c>
      <c r="C3234" s="12">
        <v>-28.396999999999998</v>
      </c>
      <c r="D3234" s="12">
        <v>-3.0720000000000001</v>
      </c>
      <c r="E3234">
        <v>5.58</v>
      </c>
      <c r="F3234" s="8">
        <v>0.65039999999999998</v>
      </c>
      <c r="G3234" s="8">
        <v>0.72150000000000003</v>
      </c>
      <c r="H3234" s="8">
        <v>1</v>
      </c>
      <c r="I3234" t="s">
        <v>4833</v>
      </c>
    </row>
    <row r="3235" spans="1:9">
      <c r="A3235" s="12">
        <v>157.74932132443999</v>
      </c>
      <c r="B3235" s="12">
        <v>-13.58847091152</v>
      </c>
      <c r="C3235" s="12">
        <v>-34.668999999999997</v>
      </c>
      <c r="D3235" s="12">
        <v>-1.4259999999999999</v>
      </c>
      <c r="E3235">
        <v>5.58</v>
      </c>
      <c r="F3235" s="8">
        <v>0.54959999999999998</v>
      </c>
      <c r="G3235" s="8">
        <v>0.64410000000000001</v>
      </c>
      <c r="H3235" s="8">
        <v>1</v>
      </c>
      <c r="I3235" t="s">
        <v>4845</v>
      </c>
    </row>
    <row r="3236" spans="1:9">
      <c r="A3236" s="12">
        <v>205.25977684877</v>
      </c>
      <c r="B3236" s="12">
        <v>22.495770541900001</v>
      </c>
      <c r="C3236" s="12">
        <v>-17.202999999999999</v>
      </c>
      <c r="D3236" s="12">
        <v>-25.289000000000001</v>
      </c>
      <c r="E3236">
        <v>5.58</v>
      </c>
      <c r="F3236" s="8">
        <v>1</v>
      </c>
      <c r="G3236" s="8">
        <v>0.83299999999999996</v>
      </c>
      <c r="H3236" s="8">
        <v>0.67869999999999997</v>
      </c>
      <c r="I3236" t="s">
        <v>5344</v>
      </c>
    </row>
    <row r="3237" spans="1:9">
      <c r="A3237" s="12">
        <v>204.894233875</v>
      </c>
      <c r="B3237" s="12">
        <v>10.746272972222222</v>
      </c>
      <c r="C3237" s="12">
        <v>-114.96</v>
      </c>
      <c r="D3237" s="12">
        <v>-11.74</v>
      </c>
      <c r="E3237">
        <v>5.58</v>
      </c>
      <c r="F3237" s="8">
        <v>0.86680000000000001</v>
      </c>
      <c r="G3237" s="8">
        <v>0.87180000000000002</v>
      </c>
      <c r="H3237" s="8">
        <v>1</v>
      </c>
      <c r="I3237" t="s">
        <v>5348</v>
      </c>
    </row>
    <row r="3238" spans="1:9">
      <c r="A3238" s="12">
        <v>262.83889967736997</v>
      </c>
      <c r="B3238" s="12">
        <v>2.7245144518400002</v>
      </c>
      <c r="C3238" s="12">
        <v>-19.670000000000002</v>
      </c>
      <c r="D3238" s="12">
        <v>17.332999999999998</v>
      </c>
      <c r="E3238">
        <v>5.58</v>
      </c>
      <c r="F3238" s="8">
        <v>1</v>
      </c>
      <c r="G3238" s="8">
        <v>0.85409999999999997</v>
      </c>
      <c r="H3238" s="8">
        <v>0.72770000000000001</v>
      </c>
      <c r="I3238" t="s">
        <v>6387</v>
      </c>
    </row>
    <row r="3239" spans="1:9">
      <c r="A3239" s="12">
        <v>236.34782792631</v>
      </c>
      <c r="B3239" s="12">
        <v>5.4473194501300002</v>
      </c>
      <c r="C3239" s="12">
        <v>23.667000000000002</v>
      </c>
      <c r="D3239" s="12">
        <v>-6.6529999999999996</v>
      </c>
      <c r="E3239">
        <v>5.58</v>
      </c>
      <c r="F3239" s="8">
        <v>0.6109</v>
      </c>
      <c r="G3239" s="8">
        <v>0.69189999999999996</v>
      </c>
      <c r="H3239" s="8">
        <v>1</v>
      </c>
      <c r="I3239" t="s">
        <v>6466</v>
      </c>
    </row>
    <row r="3240" spans="1:9">
      <c r="A3240" s="12">
        <v>304.61939673967998</v>
      </c>
      <c r="B3240" s="12">
        <v>36.999804213860003</v>
      </c>
      <c r="C3240" s="12">
        <v>40.228000000000002</v>
      </c>
      <c r="D3240" s="12">
        <v>20.978999999999999</v>
      </c>
      <c r="E3240">
        <v>5.58</v>
      </c>
      <c r="F3240" s="8">
        <v>0.65039999999999998</v>
      </c>
      <c r="G3240" s="8">
        <v>0.72150000000000003</v>
      </c>
      <c r="H3240" s="8">
        <v>1</v>
      </c>
      <c r="I3240" t="s">
        <v>7132</v>
      </c>
    </row>
    <row r="3241" spans="1:9">
      <c r="A3241" s="12">
        <v>161.69310456666668</v>
      </c>
      <c r="B3241" s="12">
        <v>-49.419895136111109</v>
      </c>
      <c r="C3241" s="12">
        <v>74.2</v>
      </c>
      <c r="D3241" s="12">
        <v>-54.9</v>
      </c>
      <c r="E3241">
        <v>5.58</v>
      </c>
      <c r="F3241" s="8">
        <v>0.8</v>
      </c>
      <c r="G3241" s="8">
        <v>0.8</v>
      </c>
      <c r="H3241" s="8">
        <v>0.8</v>
      </c>
      <c r="I3241" t="s">
        <v>7705</v>
      </c>
    </row>
    <row r="3242" spans="1:9">
      <c r="A3242" s="12">
        <v>327.0656298475779</v>
      </c>
      <c r="B3242" s="12">
        <v>-47.303616081485551</v>
      </c>
      <c r="C3242" s="12">
        <v>165.06899999999999</v>
      </c>
      <c r="D3242" s="12">
        <v>-295.553</v>
      </c>
      <c r="E3242">
        <v>5.58</v>
      </c>
      <c r="F3242" s="8">
        <v>1</v>
      </c>
      <c r="G3242" s="8">
        <v>0.89290000000000003</v>
      </c>
      <c r="H3242" s="8">
        <v>0.82379999999999998</v>
      </c>
      <c r="I3242" t="s">
        <v>8601</v>
      </c>
    </row>
    <row r="3243" spans="1:9">
      <c r="A3243" s="12">
        <v>87.40226422184999</v>
      </c>
      <c r="B3243" s="12">
        <v>-14.48366662732</v>
      </c>
      <c r="C3243" s="12">
        <v>-18.873000000000001</v>
      </c>
      <c r="D3243" s="12">
        <v>-48.234000000000002</v>
      </c>
      <c r="E3243">
        <v>5.58</v>
      </c>
      <c r="F3243" s="8">
        <v>0.8</v>
      </c>
      <c r="G3243" s="8">
        <v>0.8</v>
      </c>
      <c r="H3243" s="8">
        <v>0.8</v>
      </c>
      <c r="I3243" t="s">
        <v>9246</v>
      </c>
    </row>
    <row r="3244" spans="1:9">
      <c r="A3244" s="12">
        <v>173.06835202338002</v>
      </c>
      <c r="B3244" s="12">
        <v>-29.261022131360001</v>
      </c>
      <c r="C3244" s="12">
        <v>-19.696000000000002</v>
      </c>
      <c r="D3244" s="12">
        <v>144.90700000000001</v>
      </c>
      <c r="E3244">
        <v>5.58</v>
      </c>
      <c r="F3244" s="8">
        <v>1</v>
      </c>
      <c r="G3244" s="8">
        <v>0.92759999999999998</v>
      </c>
      <c r="H3244" s="8">
        <v>0.91679999999999995</v>
      </c>
      <c r="I3244" t="s">
        <v>9254</v>
      </c>
    </row>
    <row r="3245" spans="1:9">
      <c r="A3245" s="12">
        <v>321.75676261730996</v>
      </c>
      <c r="B3245" s="12">
        <v>-42.547932233139996</v>
      </c>
      <c r="C3245" s="12">
        <v>-48.256999999999998</v>
      </c>
      <c r="D3245" s="12">
        <v>13.16</v>
      </c>
      <c r="E3245">
        <v>5.58</v>
      </c>
      <c r="F3245" s="8">
        <v>0.8</v>
      </c>
      <c r="G3245" s="8">
        <v>0.8</v>
      </c>
      <c r="H3245" s="8">
        <v>0.8</v>
      </c>
      <c r="I3245" t="s">
        <v>9332</v>
      </c>
    </row>
    <row r="3246" spans="1:9">
      <c r="A3246" s="12">
        <v>115.30166204685</v>
      </c>
      <c r="B3246" s="12">
        <v>48.131532698450002</v>
      </c>
      <c r="C3246" s="12">
        <v>-53.423999999999999</v>
      </c>
      <c r="D3246" s="12">
        <v>-130.977</v>
      </c>
      <c r="E3246">
        <v>5.5810000000000004</v>
      </c>
      <c r="F3246" s="8">
        <v>1</v>
      </c>
      <c r="G3246" s="8">
        <v>0.83299999999999996</v>
      </c>
      <c r="H3246" s="8">
        <v>0.67869999999999997</v>
      </c>
      <c r="I3246" t="s">
        <v>1471</v>
      </c>
    </row>
    <row r="3247" spans="1:9">
      <c r="A3247" s="12">
        <v>75.971966030900006</v>
      </c>
      <c r="B3247" s="12">
        <v>-24.388147513309999</v>
      </c>
      <c r="C3247" s="12">
        <v>24.991</v>
      </c>
      <c r="D3247" s="12">
        <v>-37.917999999999999</v>
      </c>
      <c r="E3247">
        <v>5.5819999999999999</v>
      </c>
      <c r="F3247" s="8">
        <v>0.65039999999999998</v>
      </c>
      <c r="G3247" s="8">
        <v>0.72150000000000003</v>
      </c>
      <c r="H3247" s="8">
        <v>1</v>
      </c>
      <c r="I3247" t="s">
        <v>2228</v>
      </c>
    </row>
    <row r="3248" spans="1:9">
      <c r="A3248" s="12">
        <v>87.742125817009992</v>
      </c>
      <c r="B3248" s="12">
        <v>27.96786198373</v>
      </c>
      <c r="C3248" s="12">
        <v>-1.804</v>
      </c>
      <c r="D3248" s="12">
        <v>11.728999999999999</v>
      </c>
      <c r="E3248">
        <v>5.5819999999999999</v>
      </c>
      <c r="F3248" s="8">
        <v>0.8</v>
      </c>
      <c r="G3248" s="8">
        <v>0.8</v>
      </c>
      <c r="H3248" s="8">
        <v>0.8</v>
      </c>
      <c r="I3248" t="s">
        <v>2480</v>
      </c>
    </row>
    <row r="3249" spans="1:9">
      <c r="A3249" s="12">
        <v>108.71317170891</v>
      </c>
      <c r="B3249" s="12">
        <v>-27.037995183120003</v>
      </c>
      <c r="C3249" s="12">
        <v>-41.34</v>
      </c>
      <c r="D3249" s="12">
        <v>-29.244</v>
      </c>
      <c r="E3249">
        <v>5.5819999999999999</v>
      </c>
      <c r="F3249" s="8">
        <v>1</v>
      </c>
      <c r="G3249" s="8">
        <v>0.73599999999999999</v>
      </c>
      <c r="H3249" s="8">
        <v>0.4803</v>
      </c>
      <c r="I3249" t="s">
        <v>2993</v>
      </c>
    </row>
    <row r="3250" spans="1:9">
      <c r="A3250" s="12">
        <v>15.326147515520001</v>
      </c>
      <c r="B3250" s="12">
        <v>-38.916528421700001</v>
      </c>
      <c r="C3250" s="12">
        <v>66.951999999999998</v>
      </c>
      <c r="D3250" s="12">
        <v>49.814</v>
      </c>
      <c r="E3250">
        <v>5.5819999999999999</v>
      </c>
      <c r="F3250" s="8">
        <v>1</v>
      </c>
      <c r="G3250" s="8">
        <v>0.82210000000000005</v>
      </c>
      <c r="H3250" s="8">
        <v>0.65410000000000001</v>
      </c>
      <c r="I3250" t="s">
        <v>3527</v>
      </c>
    </row>
    <row r="3251" spans="1:9">
      <c r="A3251" s="12">
        <v>332.30677123193999</v>
      </c>
      <c r="B3251" s="12">
        <v>33.172354788819995</v>
      </c>
      <c r="C3251" s="12">
        <v>-53.215000000000003</v>
      </c>
      <c r="D3251" s="12">
        <v>-73.313000000000002</v>
      </c>
      <c r="E3251">
        <v>5.5819999999999999</v>
      </c>
      <c r="F3251" s="8">
        <v>0.8</v>
      </c>
      <c r="G3251" s="8">
        <v>0.8</v>
      </c>
      <c r="H3251" s="8">
        <v>0.8</v>
      </c>
      <c r="I3251" t="s">
        <v>4443</v>
      </c>
    </row>
    <row r="3252" spans="1:9">
      <c r="A3252" s="12">
        <v>151.7895807253</v>
      </c>
      <c r="B3252" s="12">
        <v>-17.141732733479998</v>
      </c>
      <c r="C3252" s="12">
        <v>15.561999999999999</v>
      </c>
      <c r="D3252" s="12">
        <v>-56.1</v>
      </c>
      <c r="E3252">
        <v>5.5819999999999999</v>
      </c>
      <c r="F3252" s="8">
        <v>1</v>
      </c>
      <c r="G3252" s="8">
        <v>0.73599999999999999</v>
      </c>
      <c r="H3252" s="8">
        <v>0.4803</v>
      </c>
      <c r="I3252" t="s">
        <v>4744</v>
      </c>
    </row>
    <row r="3253" spans="1:9">
      <c r="A3253" s="12">
        <v>188.39274486618001</v>
      </c>
      <c r="B3253" s="12">
        <v>-12.83020443118</v>
      </c>
      <c r="C3253" s="12">
        <v>-16.866</v>
      </c>
      <c r="D3253" s="12">
        <v>51.334000000000003</v>
      </c>
      <c r="E3253">
        <v>5.5819999999999999</v>
      </c>
      <c r="F3253" s="8">
        <v>1</v>
      </c>
      <c r="G3253" s="8">
        <v>0.85409999999999997</v>
      </c>
      <c r="H3253" s="8">
        <v>0.72770000000000001</v>
      </c>
      <c r="I3253" t="s">
        <v>5159</v>
      </c>
    </row>
    <row r="3254" spans="1:9">
      <c r="A3254" s="12">
        <v>273.91922735281997</v>
      </c>
      <c r="B3254" s="12">
        <v>-63.055363914279994</v>
      </c>
      <c r="C3254" s="12">
        <v>-41.116</v>
      </c>
      <c r="D3254" s="12">
        <v>-25.396000000000001</v>
      </c>
      <c r="E3254">
        <v>5.5819999999999999</v>
      </c>
      <c r="F3254" s="8">
        <v>1</v>
      </c>
      <c r="G3254" s="8">
        <v>0.83299999999999996</v>
      </c>
      <c r="H3254" s="8">
        <v>0.67869999999999997</v>
      </c>
      <c r="I3254" t="s">
        <v>8585</v>
      </c>
    </row>
    <row r="3255" spans="1:9">
      <c r="A3255" s="12">
        <v>104.64957848448</v>
      </c>
      <c r="B3255" s="12">
        <v>-25.41415370635</v>
      </c>
      <c r="C3255" s="12">
        <v>-7.2750000000000004</v>
      </c>
      <c r="D3255" s="12">
        <v>5.6669999999999998</v>
      </c>
      <c r="E3255">
        <v>5.5830000000000002</v>
      </c>
      <c r="F3255" s="8">
        <v>0.47989999999999999</v>
      </c>
      <c r="G3255" s="8">
        <v>0.58679999999999999</v>
      </c>
      <c r="H3255" s="8">
        <v>1</v>
      </c>
      <c r="I3255" t="s">
        <v>2927</v>
      </c>
    </row>
    <row r="3256" spans="1:9">
      <c r="A3256" s="12">
        <v>309.26946841037</v>
      </c>
      <c r="B3256" s="12">
        <v>26.46194621914</v>
      </c>
      <c r="C3256" s="12">
        <v>15.349</v>
      </c>
      <c r="D3256" s="12">
        <v>-11.775</v>
      </c>
      <c r="E3256">
        <v>5.5830000000000002</v>
      </c>
      <c r="F3256" s="8">
        <v>0.54959999999999998</v>
      </c>
      <c r="G3256" s="8">
        <v>0.64410000000000001</v>
      </c>
      <c r="H3256" s="8">
        <v>1</v>
      </c>
      <c r="I3256" t="s">
        <v>6933</v>
      </c>
    </row>
    <row r="3257" spans="1:9">
      <c r="A3257" s="12">
        <v>171.04636313613</v>
      </c>
      <c r="B3257" s="12">
        <v>-72.256608079700001</v>
      </c>
      <c r="C3257" s="12">
        <v>-25.413</v>
      </c>
      <c r="D3257" s="12">
        <v>-2.2290000000000001</v>
      </c>
      <c r="E3257">
        <v>5.5830000000000002</v>
      </c>
      <c r="F3257" s="8">
        <v>0.47989999999999999</v>
      </c>
      <c r="G3257" s="8">
        <v>0.58679999999999999</v>
      </c>
      <c r="H3257" s="8">
        <v>1</v>
      </c>
      <c r="I3257" t="s">
        <v>7979</v>
      </c>
    </row>
    <row r="3258" spans="1:9">
      <c r="A3258" s="12">
        <v>293.34009328119998</v>
      </c>
      <c r="B3258" s="12">
        <v>-45.271776266879996</v>
      </c>
      <c r="C3258" s="12">
        <v>-17.146000000000001</v>
      </c>
      <c r="D3258" s="12">
        <v>-24.625</v>
      </c>
      <c r="E3258">
        <v>5.5830000000000002</v>
      </c>
      <c r="F3258" s="8">
        <v>0.8</v>
      </c>
      <c r="G3258" s="8">
        <v>0.8</v>
      </c>
      <c r="H3258" s="8">
        <v>0.8</v>
      </c>
      <c r="I3258" t="s">
        <v>8910</v>
      </c>
    </row>
    <row r="3259" spans="1:9">
      <c r="A3259" s="12">
        <v>43.987170170570003</v>
      </c>
      <c r="B3259" s="12">
        <v>61.521137363409998</v>
      </c>
      <c r="C3259" s="12">
        <v>145.364</v>
      </c>
      <c r="D3259" s="12">
        <v>31.062999999999999</v>
      </c>
      <c r="E3259">
        <v>5.5839999999999996</v>
      </c>
      <c r="F3259" s="8">
        <v>0.99370000000000003</v>
      </c>
      <c r="G3259" s="8">
        <v>0.9526</v>
      </c>
      <c r="H3259" s="8">
        <v>1</v>
      </c>
      <c r="I3259" t="s">
        <v>833</v>
      </c>
    </row>
    <row r="3260" spans="1:9">
      <c r="A3260" s="12">
        <v>110.24285415208</v>
      </c>
      <c r="B3260" s="12">
        <v>-14.36049019937</v>
      </c>
      <c r="C3260" s="12">
        <v>-11.702</v>
      </c>
      <c r="D3260" s="12">
        <v>-0.44900000000000001</v>
      </c>
      <c r="E3260">
        <v>5.5839999999999996</v>
      </c>
      <c r="F3260" s="8">
        <v>1</v>
      </c>
      <c r="G3260" s="8">
        <v>0.85409999999999997</v>
      </c>
      <c r="H3260" s="8">
        <v>0.72770000000000001</v>
      </c>
      <c r="I3260" t="s">
        <v>3055</v>
      </c>
    </row>
    <row r="3261" spans="1:9">
      <c r="A3261" s="12">
        <v>333.43513964499999</v>
      </c>
      <c r="B3261" s="12">
        <v>-25.18090377607</v>
      </c>
      <c r="C3261" s="12">
        <v>71.701999999999998</v>
      </c>
      <c r="D3261" s="12">
        <v>8.7080000000000002</v>
      </c>
      <c r="E3261">
        <v>5.5839999999999996</v>
      </c>
      <c r="F3261" s="8">
        <v>0.8</v>
      </c>
      <c r="G3261" s="8">
        <v>0.8</v>
      </c>
      <c r="H3261" s="8">
        <v>0.8</v>
      </c>
      <c r="I3261" t="s">
        <v>3660</v>
      </c>
    </row>
    <row r="3262" spans="1:9">
      <c r="A3262" s="12">
        <v>117.3975064565</v>
      </c>
      <c r="B3262" s="12">
        <v>-33.288950384079996</v>
      </c>
      <c r="C3262" s="12">
        <v>-37.545999999999999</v>
      </c>
      <c r="D3262" s="12">
        <v>1.095</v>
      </c>
      <c r="E3262">
        <v>5.585</v>
      </c>
      <c r="F3262" s="8">
        <v>1</v>
      </c>
      <c r="G3262" s="8">
        <v>0.67889999999999995</v>
      </c>
      <c r="H3262" s="8">
        <v>0.38229999999999997</v>
      </c>
      <c r="I3262" t="s">
        <v>3210</v>
      </c>
    </row>
    <row r="3263" spans="1:9">
      <c r="A3263" s="12">
        <v>115.7999299609</v>
      </c>
      <c r="B3263" s="12">
        <v>-36.0500899699</v>
      </c>
      <c r="C3263" s="12">
        <v>-20.736999999999998</v>
      </c>
      <c r="D3263" s="12">
        <v>14.266999999999999</v>
      </c>
      <c r="E3263">
        <v>5.585</v>
      </c>
      <c r="F3263" s="8">
        <v>0.52290000000000003</v>
      </c>
      <c r="G3263" s="8">
        <v>0.62250000000000005</v>
      </c>
      <c r="H3263" s="8">
        <v>1</v>
      </c>
      <c r="I3263" t="s">
        <v>3212</v>
      </c>
    </row>
    <row r="3264" spans="1:9">
      <c r="A3264" s="12">
        <v>316.14438173683004</v>
      </c>
      <c r="B3264" s="12">
        <v>5.5028643540099997</v>
      </c>
      <c r="C3264" s="12">
        <v>13.115</v>
      </c>
      <c r="D3264" s="12">
        <v>0.752</v>
      </c>
      <c r="E3264">
        <v>5.585</v>
      </c>
      <c r="F3264" s="8">
        <v>1</v>
      </c>
      <c r="G3264" s="8">
        <v>0.73599999999999999</v>
      </c>
      <c r="H3264" s="8">
        <v>0.4803</v>
      </c>
      <c r="I3264" t="s">
        <v>4081</v>
      </c>
    </row>
    <row r="3265" spans="1:9">
      <c r="A3265" s="12">
        <v>281.20082994478003</v>
      </c>
      <c r="B3265" s="12">
        <v>37.594599595160005</v>
      </c>
      <c r="C3265" s="12">
        <v>23.969000000000001</v>
      </c>
      <c r="D3265" s="12">
        <v>23.460999999999999</v>
      </c>
      <c r="E3265">
        <v>5.585</v>
      </c>
      <c r="F3265" s="8">
        <v>0.88229999999999997</v>
      </c>
      <c r="G3265" s="8">
        <v>0.88190000000000002</v>
      </c>
      <c r="H3265" s="8">
        <v>1</v>
      </c>
      <c r="I3265" t="s">
        <v>6998</v>
      </c>
    </row>
    <row r="3266" spans="1:9">
      <c r="A3266" s="12">
        <v>1.1721164008099998</v>
      </c>
      <c r="B3266" s="12">
        <v>-71.436890096720006</v>
      </c>
      <c r="C3266" s="12">
        <v>30.282</v>
      </c>
      <c r="D3266" s="12">
        <v>-13.114000000000001</v>
      </c>
      <c r="E3266">
        <v>5.585</v>
      </c>
      <c r="F3266" s="8">
        <v>0.54959999999999998</v>
      </c>
      <c r="G3266" s="8">
        <v>0.64410000000000001</v>
      </c>
      <c r="H3266" s="8">
        <v>1</v>
      </c>
      <c r="I3266" t="s">
        <v>8049</v>
      </c>
    </row>
    <row r="3267" spans="1:9">
      <c r="A3267" s="12">
        <v>311.95536031217</v>
      </c>
      <c r="B3267" s="12">
        <v>47.831868044460002</v>
      </c>
      <c r="C3267" s="12">
        <v>-8.7210000000000001</v>
      </c>
      <c r="D3267" s="12">
        <v>-18.283000000000001</v>
      </c>
      <c r="E3267">
        <v>5.5860000000000003</v>
      </c>
      <c r="F3267" s="8">
        <v>1</v>
      </c>
      <c r="G3267" s="8">
        <v>0.73599999999999999</v>
      </c>
      <c r="H3267" s="8">
        <v>0.4803</v>
      </c>
      <c r="I3267" t="s">
        <v>519</v>
      </c>
    </row>
    <row r="3268" spans="1:9">
      <c r="A3268" s="12">
        <v>81.257266011849993</v>
      </c>
      <c r="B3268" s="12">
        <v>-10.32888583716</v>
      </c>
      <c r="C3268" s="12">
        <v>4.1059999999999999</v>
      </c>
      <c r="D3268" s="12">
        <v>-19.43</v>
      </c>
      <c r="E3268">
        <v>5.5860000000000003</v>
      </c>
      <c r="F3268" s="8">
        <v>1</v>
      </c>
      <c r="G3268" s="8">
        <v>0.77500000000000002</v>
      </c>
      <c r="H3268" s="8">
        <v>0.55479999999999996</v>
      </c>
      <c r="I3268" t="s">
        <v>2286</v>
      </c>
    </row>
    <row r="3269" spans="1:9">
      <c r="A3269" s="12">
        <v>88.092880972370011</v>
      </c>
      <c r="B3269" s="12">
        <v>14.17178566294</v>
      </c>
      <c r="C3269" s="12">
        <v>-17.806000000000001</v>
      </c>
      <c r="D3269" s="12">
        <v>-3.153</v>
      </c>
      <c r="E3269">
        <v>5.5860000000000003</v>
      </c>
      <c r="F3269" s="8">
        <v>0.6109</v>
      </c>
      <c r="G3269" s="8">
        <v>0.69189999999999996</v>
      </c>
      <c r="H3269" s="8">
        <v>1</v>
      </c>
      <c r="I3269" t="s">
        <v>2490</v>
      </c>
    </row>
    <row r="3270" spans="1:9">
      <c r="A3270" s="12">
        <v>239.74048213161998</v>
      </c>
      <c r="B3270" s="12">
        <v>36.643770623880002</v>
      </c>
      <c r="C3270" s="12">
        <v>18.738</v>
      </c>
      <c r="D3270" s="12">
        <v>29.218</v>
      </c>
      <c r="E3270">
        <v>5.5860000000000003</v>
      </c>
      <c r="F3270" s="8">
        <v>1</v>
      </c>
      <c r="G3270" s="8">
        <v>0.73599999999999999</v>
      </c>
      <c r="H3270" s="8">
        <v>0.4803</v>
      </c>
      <c r="I3270" t="s">
        <v>7038</v>
      </c>
    </row>
    <row r="3271" spans="1:9">
      <c r="A3271" s="12">
        <v>20.919234508919999</v>
      </c>
      <c r="B3271" s="12">
        <v>37.714944269260002</v>
      </c>
      <c r="C3271" s="12">
        <v>82.131</v>
      </c>
      <c r="D3271" s="12">
        <v>-18.986000000000001</v>
      </c>
      <c r="E3271">
        <v>5.5869999999999997</v>
      </c>
      <c r="F3271" s="8">
        <v>0.63239999999999996</v>
      </c>
      <c r="G3271" s="8">
        <v>0.70809999999999995</v>
      </c>
      <c r="H3271" s="8">
        <v>1</v>
      </c>
      <c r="I3271" t="s">
        <v>4524</v>
      </c>
    </row>
    <row r="3272" spans="1:9">
      <c r="A3272" s="12">
        <v>344.09845803463998</v>
      </c>
      <c r="B3272" s="12">
        <v>41.603874577900001</v>
      </c>
      <c r="C3272" s="12">
        <v>-1.639</v>
      </c>
      <c r="D3272" s="12">
        <v>-4.319</v>
      </c>
      <c r="E3272">
        <v>5.5869999999999997</v>
      </c>
      <c r="F3272" s="8">
        <v>0.47989999999999999</v>
      </c>
      <c r="G3272" s="8">
        <v>0.58679999999999999</v>
      </c>
      <c r="H3272" s="8">
        <v>1</v>
      </c>
      <c r="I3272" t="s">
        <v>4551</v>
      </c>
    </row>
    <row r="3273" spans="1:9">
      <c r="A3273" s="12">
        <v>282.3958186932</v>
      </c>
      <c r="B3273" s="12">
        <v>-43.4340978241</v>
      </c>
      <c r="C3273" s="12">
        <v>-2.9630000000000001</v>
      </c>
      <c r="D3273" s="12">
        <v>-25.373999999999999</v>
      </c>
      <c r="E3273">
        <v>5.5869999999999997</v>
      </c>
      <c r="F3273" s="8">
        <v>0.57499999999999996</v>
      </c>
      <c r="G3273" s="8">
        <v>0.66420000000000001</v>
      </c>
      <c r="H3273" s="8">
        <v>1</v>
      </c>
      <c r="I3273" t="s">
        <v>5635</v>
      </c>
    </row>
    <row r="3274" spans="1:9">
      <c r="A3274" s="12">
        <v>203.53043914813</v>
      </c>
      <c r="B3274" s="12">
        <v>55.348434616500001</v>
      </c>
      <c r="C3274" s="12">
        <v>-19.065999999999999</v>
      </c>
      <c r="D3274" s="12">
        <v>-5.9660000000000002</v>
      </c>
      <c r="E3274">
        <v>5.5880000000000001</v>
      </c>
      <c r="F3274" s="8">
        <v>0.6109</v>
      </c>
      <c r="G3274" s="8">
        <v>0.69189999999999996</v>
      </c>
      <c r="H3274" s="8">
        <v>1</v>
      </c>
      <c r="I3274" t="s">
        <v>1579</v>
      </c>
    </row>
    <row r="3275" spans="1:9">
      <c r="A3275" s="12">
        <v>56.131013866340005</v>
      </c>
      <c r="B3275" s="12">
        <v>36.46009427221</v>
      </c>
      <c r="C3275" s="12">
        <v>45.384999999999998</v>
      </c>
      <c r="D3275" s="12">
        <v>-35.615000000000002</v>
      </c>
      <c r="E3275">
        <v>5.5880000000000001</v>
      </c>
      <c r="F3275" s="8">
        <v>0.65039999999999998</v>
      </c>
      <c r="G3275" s="8">
        <v>0.72150000000000003</v>
      </c>
      <c r="H3275" s="8">
        <v>1</v>
      </c>
      <c r="I3275" t="s">
        <v>1808</v>
      </c>
    </row>
    <row r="3276" spans="1:9">
      <c r="A3276" s="12">
        <v>120.19711479666999</v>
      </c>
      <c r="B3276" s="12">
        <v>17.30870055262</v>
      </c>
      <c r="C3276" s="12">
        <v>-10.504</v>
      </c>
      <c r="D3276" s="12">
        <v>-3.4889999999999999</v>
      </c>
      <c r="E3276">
        <v>5.5880000000000001</v>
      </c>
      <c r="F3276" s="8">
        <v>1</v>
      </c>
      <c r="G3276" s="8">
        <v>0.78720000000000001</v>
      </c>
      <c r="H3276" s="8">
        <v>0.57969999999999999</v>
      </c>
      <c r="I3276" t="s">
        <v>3237</v>
      </c>
    </row>
    <row r="3277" spans="1:9">
      <c r="A3277" s="12">
        <v>127.61921216343001</v>
      </c>
      <c r="B3277" s="12">
        <v>-32.1592829768</v>
      </c>
      <c r="C3277" s="12">
        <v>-13.119</v>
      </c>
      <c r="D3277" s="12">
        <v>1.9139999999999999</v>
      </c>
      <c r="E3277">
        <v>5.5880000000000001</v>
      </c>
      <c r="F3277" s="8">
        <v>1</v>
      </c>
      <c r="G3277" s="8">
        <v>0.78720000000000001</v>
      </c>
      <c r="H3277" s="8">
        <v>0.57969999999999999</v>
      </c>
      <c r="I3277" t="s">
        <v>3391</v>
      </c>
    </row>
    <row r="3278" spans="1:9">
      <c r="A3278" s="12">
        <v>196.64617561847999</v>
      </c>
      <c r="B3278" s="12">
        <v>-41.588443704090004</v>
      </c>
      <c r="C3278" s="12">
        <v>43.923000000000002</v>
      </c>
      <c r="D3278" s="12">
        <v>-14.92</v>
      </c>
      <c r="E3278">
        <v>5.5880000000000001</v>
      </c>
      <c r="F3278" s="8">
        <v>1</v>
      </c>
      <c r="G3278" s="8">
        <v>0.83299999999999996</v>
      </c>
      <c r="H3278" s="8">
        <v>0.67869999999999997</v>
      </c>
      <c r="I3278" t="s">
        <v>9149</v>
      </c>
    </row>
    <row r="3279" spans="1:9">
      <c r="A3279" s="12">
        <v>59.87555202323</v>
      </c>
      <c r="B3279" s="12">
        <v>-12.574424677110001</v>
      </c>
      <c r="C3279" s="12">
        <v>0.13700000000000001</v>
      </c>
      <c r="D3279" s="12">
        <v>-37.854999999999997</v>
      </c>
      <c r="E3279">
        <v>5.5890000000000004</v>
      </c>
      <c r="F3279" s="8">
        <v>1</v>
      </c>
      <c r="G3279" s="8">
        <v>0.77500000000000002</v>
      </c>
      <c r="H3279" s="8">
        <v>0.55479999999999996</v>
      </c>
      <c r="I3279" t="s">
        <v>1924</v>
      </c>
    </row>
    <row r="3280" spans="1:9">
      <c r="A3280" s="12">
        <v>35.24250643037</v>
      </c>
      <c r="B3280" s="12">
        <v>50.151495895609997</v>
      </c>
      <c r="C3280" s="12">
        <v>39.817999999999998</v>
      </c>
      <c r="D3280" s="12">
        <v>-31.606999999999999</v>
      </c>
      <c r="E3280">
        <v>5.59</v>
      </c>
      <c r="F3280" s="8">
        <v>0.57499999999999996</v>
      </c>
      <c r="G3280" s="8">
        <v>0.66420000000000001</v>
      </c>
      <c r="H3280" s="8">
        <v>1</v>
      </c>
      <c r="I3280" t="s">
        <v>501</v>
      </c>
    </row>
    <row r="3281" spans="1:9">
      <c r="A3281" s="12">
        <v>1.6105721928200001</v>
      </c>
      <c r="B3281" s="12">
        <v>64.196157969950008</v>
      </c>
      <c r="C3281" s="12">
        <v>9.2479999999999993</v>
      </c>
      <c r="D3281" s="12">
        <v>0.82799999999999996</v>
      </c>
      <c r="E3281">
        <v>5.59</v>
      </c>
      <c r="F3281" s="8">
        <v>0.57499999999999996</v>
      </c>
      <c r="G3281" s="8">
        <v>0.66420000000000001</v>
      </c>
      <c r="H3281" s="8">
        <v>1</v>
      </c>
      <c r="I3281" t="s">
        <v>688</v>
      </c>
    </row>
    <row r="3282" spans="1:9">
      <c r="A3282" s="12">
        <v>25.585528930029998</v>
      </c>
      <c r="B3282" s="12">
        <v>68.04302513591</v>
      </c>
      <c r="C3282" s="12">
        <v>53.076000000000001</v>
      </c>
      <c r="D3282" s="12">
        <v>-9.0299999999999994</v>
      </c>
      <c r="E3282">
        <v>5.59</v>
      </c>
      <c r="F3282" s="8">
        <v>0.6109</v>
      </c>
      <c r="G3282" s="8">
        <v>0.69189999999999996</v>
      </c>
      <c r="H3282" s="8">
        <v>1</v>
      </c>
      <c r="I3282" t="s">
        <v>828</v>
      </c>
    </row>
    <row r="3283" spans="1:9">
      <c r="A3283" s="12">
        <v>13.721416925670001</v>
      </c>
      <c r="B3283" s="12">
        <v>83.707409820929996</v>
      </c>
      <c r="C3283" s="12">
        <v>58.262</v>
      </c>
      <c r="D3283" s="12">
        <v>-17.920999999999999</v>
      </c>
      <c r="E3283">
        <v>5.59</v>
      </c>
      <c r="F3283" s="8">
        <v>0.70040000000000002</v>
      </c>
      <c r="G3283" s="8">
        <v>0.75790000000000002</v>
      </c>
      <c r="H3283" s="8">
        <v>1</v>
      </c>
      <c r="I3283" t="s">
        <v>1062</v>
      </c>
    </row>
    <row r="3284" spans="1:9">
      <c r="A3284" s="12">
        <v>260.08800452081994</v>
      </c>
      <c r="B3284" s="12">
        <v>46.240778662309999</v>
      </c>
      <c r="C3284" s="12">
        <v>-30.87</v>
      </c>
      <c r="D3284" s="12">
        <v>40.463999999999999</v>
      </c>
      <c r="E3284">
        <v>5.59</v>
      </c>
      <c r="F3284" s="8">
        <v>1</v>
      </c>
      <c r="G3284" s="8">
        <v>0.67889999999999995</v>
      </c>
      <c r="H3284" s="8">
        <v>0.38229999999999997</v>
      </c>
      <c r="I3284" t="s">
        <v>1288</v>
      </c>
    </row>
    <row r="3285" spans="1:9">
      <c r="A3285" s="12">
        <v>61.405983319789989</v>
      </c>
      <c r="B3285" s="12">
        <v>-27.651807154819998</v>
      </c>
      <c r="C3285" s="12">
        <v>200.52799999999999</v>
      </c>
      <c r="D3285" s="12">
        <v>94.013999999999996</v>
      </c>
      <c r="E3285">
        <v>5.59</v>
      </c>
      <c r="F3285" s="8">
        <v>0.86680000000000001</v>
      </c>
      <c r="G3285" s="8">
        <v>0.87180000000000002</v>
      </c>
      <c r="H3285" s="8">
        <v>1</v>
      </c>
      <c r="I3285" t="s">
        <v>1931</v>
      </c>
    </row>
    <row r="3286" spans="1:9">
      <c r="A3286" s="12">
        <v>126.61336769916666</v>
      </c>
      <c r="B3286" s="12">
        <v>-3.987477755</v>
      </c>
      <c r="C3286" s="12">
        <v>-34.75</v>
      </c>
      <c r="D3286" s="12">
        <v>-73.260000000000005</v>
      </c>
      <c r="E3286">
        <v>5.59</v>
      </c>
      <c r="F3286" s="8">
        <v>0.86680000000000001</v>
      </c>
      <c r="G3286" s="8">
        <v>0.87180000000000002</v>
      </c>
      <c r="H3286" s="8">
        <v>1</v>
      </c>
      <c r="I3286" t="s">
        <v>3378</v>
      </c>
    </row>
    <row r="3287" spans="1:9">
      <c r="A3287" s="12">
        <v>180.40833333333333</v>
      </c>
      <c r="B3287" s="12">
        <v>36.043888888888887</v>
      </c>
      <c r="C3287" s="12" t="s">
        <v>9341</v>
      </c>
      <c r="D3287" s="12" t="s">
        <v>9341</v>
      </c>
      <c r="E3287">
        <v>5.59</v>
      </c>
      <c r="F3287" s="8">
        <v>1</v>
      </c>
      <c r="G3287" s="8">
        <v>0.82210000000000005</v>
      </c>
      <c r="H3287" s="8">
        <v>0.65410000000000001</v>
      </c>
      <c r="I3287" t="s">
        <v>5079</v>
      </c>
    </row>
    <row r="3288" spans="1:9">
      <c r="A3288" s="12">
        <v>278.34638040544002</v>
      </c>
      <c r="B3288" s="12">
        <v>-38.725983121360002</v>
      </c>
      <c r="C3288" s="12">
        <v>-2.911</v>
      </c>
      <c r="D3288" s="12">
        <v>-20.468</v>
      </c>
      <c r="E3288">
        <v>5.59</v>
      </c>
      <c r="F3288" s="8">
        <v>0.57499999999999996</v>
      </c>
      <c r="G3288" s="8">
        <v>0.66420000000000001</v>
      </c>
      <c r="H3288" s="8">
        <v>1</v>
      </c>
      <c r="I3288" t="s">
        <v>5747</v>
      </c>
    </row>
    <row r="3289" spans="1:9">
      <c r="A3289" s="12">
        <v>132.90214974198997</v>
      </c>
      <c r="B3289" s="12">
        <v>-57.633575602020002</v>
      </c>
      <c r="C3289" s="12">
        <v>-13.817</v>
      </c>
      <c r="D3289" s="12">
        <v>16.233000000000001</v>
      </c>
      <c r="E3289">
        <v>5.59</v>
      </c>
      <c r="F3289" s="8">
        <v>0.54959999999999998</v>
      </c>
      <c r="G3289" s="8">
        <v>0.64410000000000001</v>
      </c>
      <c r="H3289" s="8">
        <v>1</v>
      </c>
      <c r="I3289" t="s">
        <v>7557</v>
      </c>
    </row>
    <row r="3290" spans="1:9">
      <c r="A3290" s="12">
        <v>230.84454829999999</v>
      </c>
      <c r="B3290" s="12">
        <v>-59.3204858</v>
      </c>
      <c r="C3290" s="12" t="s">
        <v>9341</v>
      </c>
      <c r="D3290" s="12" t="s">
        <v>9341</v>
      </c>
      <c r="E3290">
        <v>5.59</v>
      </c>
      <c r="F3290" s="8">
        <v>1</v>
      </c>
      <c r="G3290" s="8">
        <v>0.92759999999999998</v>
      </c>
      <c r="H3290" s="8">
        <v>0.91679999999999995</v>
      </c>
      <c r="I3290" t="s">
        <v>8518</v>
      </c>
    </row>
    <row r="3291" spans="1:9">
      <c r="A3291" s="12">
        <v>305.61459274040004</v>
      </c>
      <c r="B3291" s="12">
        <v>-42.049562002319995</v>
      </c>
      <c r="C3291" s="12">
        <v>40.976999999999997</v>
      </c>
      <c r="D3291" s="12">
        <v>-84.465999999999994</v>
      </c>
      <c r="E3291">
        <v>5.59</v>
      </c>
      <c r="F3291" s="8">
        <v>0.6109</v>
      </c>
      <c r="G3291" s="8">
        <v>0.69189999999999996</v>
      </c>
      <c r="H3291" s="8">
        <v>1</v>
      </c>
      <c r="I3291" t="s">
        <v>8853</v>
      </c>
    </row>
    <row r="3292" spans="1:9">
      <c r="A3292" s="12">
        <v>357.20904633328001</v>
      </c>
      <c r="B3292" s="12">
        <v>62.214515423420004</v>
      </c>
      <c r="C3292" s="12">
        <v>-3.3</v>
      </c>
      <c r="D3292" s="12">
        <v>-1.59</v>
      </c>
      <c r="E3292">
        <v>5.59</v>
      </c>
      <c r="F3292" s="8">
        <v>0.67030000000000001</v>
      </c>
      <c r="G3292" s="8">
        <v>0.73619999999999997</v>
      </c>
      <c r="H3292" s="8">
        <v>1</v>
      </c>
      <c r="I3292" t="s">
        <v>9270</v>
      </c>
    </row>
    <row r="3293" spans="1:9">
      <c r="A3293" s="12">
        <v>102.24057367083333</v>
      </c>
      <c r="B3293" s="12">
        <v>-15.14472688611111</v>
      </c>
      <c r="C3293" s="12">
        <v>-0.7</v>
      </c>
      <c r="D3293" s="12">
        <v>-6.9</v>
      </c>
      <c r="E3293">
        <v>5.59</v>
      </c>
      <c r="F3293" s="8">
        <v>0.8</v>
      </c>
      <c r="G3293" s="8">
        <v>0.8</v>
      </c>
      <c r="H3293" s="8">
        <v>0.8</v>
      </c>
      <c r="I3293" t="s">
        <v>9284</v>
      </c>
    </row>
    <row r="3294" spans="1:9">
      <c r="A3294" s="12">
        <v>291.55519254532004</v>
      </c>
      <c r="B3294" s="12">
        <v>20.097734628169999</v>
      </c>
      <c r="C3294" s="12">
        <v>3.431</v>
      </c>
      <c r="D3294" s="12">
        <v>-35.131999999999998</v>
      </c>
      <c r="E3294">
        <v>5.5910000000000002</v>
      </c>
      <c r="F3294" s="8">
        <v>0.6109</v>
      </c>
      <c r="G3294" s="8">
        <v>0.69189999999999996</v>
      </c>
      <c r="H3294" s="8">
        <v>1</v>
      </c>
      <c r="I3294" t="s">
        <v>6720</v>
      </c>
    </row>
    <row r="3295" spans="1:9">
      <c r="A3295" s="12">
        <v>83.476177115409996</v>
      </c>
      <c r="B3295" s="12">
        <v>14.305567720220001</v>
      </c>
      <c r="C3295" s="12">
        <v>-0.32700000000000001</v>
      </c>
      <c r="D3295" s="12">
        <v>-4.5730000000000004</v>
      </c>
      <c r="E3295">
        <v>5.593</v>
      </c>
      <c r="F3295" s="8">
        <v>0.50129999999999997</v>
      </c>
      <c r="G3295" s="8">
        <v>0.60470000000000002</v>
      </c>
      <c r="H3295" s="8">
        <v>1</v>
      </c>
      <c r="I3295" t="s">
        <v>2338</v>
      </c>
    </row>
    <row r="3296" spans="1:9">
      <c r="A3296" s="12">
        <v>137.48504006888999</v>
      </c>
      <c r="B3296" s="12">
        <v>-30.365400131890002</v>
      </c>
      <c r="C3296" s="12">
        <v>-2.99</v>
      </c>
      <c r="D3296" s="12">
        <v>-48.948999999999998</v>
      </c>
      <c r="E3296">
        <v>5.593</v>
      </c>
      <c r="F3296" s="8">
        <v>0.70040000000000002</v>
      </c>
      <c r="G3296" s="8">
        <v>0.75790000000000002</v>
      </c>
      <c r="H3296" s="8">
        <v>1</v>
      </c>
      <c r="I3296" t="s">
        <v>4609</v>
      </c>
    </row>
    <row r="3297" spans="1:9">
      <c r="A3297" s="12">
        <v>12.356737188019999</v>
      </c>
      <c r="B3297" s="12">
        <v>-13.561271052750001</v>
      </c>
      <c r="C3297" s="12">
        <v>105.489</v>
      </c>
      <c r="D3297" s="12">
        <v>-104.48099999999999</v>
      </c>
      <c r="E3297">
        <v>5.5940000000000003</v>
      </c>
      <c r="F3297" s="8">
        <v>1</v>
      </c>
      <c r="G3297" s="8">
        <v>0.78720000000000001</v>
      </c>
      <c r="H3297" s="8">
        <v>0.57969999999999999</v>
      </c>
      <c r="I3297" t="s">
        <v>3856</v>
      </c>
    </row>
    <row r="3298" spans="1:9">
      <c r="A3298" s="12">
        <v>330.73608616666667</v>
      </c>
      <c r="B3298" s="12">
        <v>44.649861361111114</v>
      </c>
      <c r="C3298" s="12">
        <v>-20.85</v>
      </c>
      <c r="D3298" s="12">
        <v>-33.020000000000003</v>
      </c>
      <c r="E3298">
        <v>5.5960000000000001</v>
      </c>
      <c r="F3298" s="8">
        <v>0.6109</v>
      </c>
      <c r="G3298" s="8">
        <v>0.69189999999999996</v>
      </c>
      <c r="H3298" s="8">
        <v>1</v>
      </c>
      <c r="I3298" t="s">
        <v>361</v>
      </c>
    </row>
    <row r="3299" spans="1:9">
      <c r="A3299" s="12">
        <v>7.9214883204900008</v>
      </c>
      <c r="B3299" s="12">
        <v>52.839528098530003</v>
      </c>
      <c r="C3299" s="12">
        <v>-55.313000000000002</v>
      </c>
      <c r="D3299" s="12">
        <v>-12.798</v>
      </c>
      <c r="E3299">
        <v>5.5960000000000001</v>
      </c>
      <c r="F3299" s="8">
        <v>1</v>
      </c>
      <c r="G3299" s="8">
        <v>0.79920000000000002</v>
      </c>
      <c r="H3299" s="8">
        <v>0.60450000000000004</v>
      </c>
      <c r="I3299" t="s">
        <v>433</v>
      </c>
    </row>
    <row r="3300" spans="1:9">
      <c r="A3300" s="12">
        <v>330.27089693753999</v>
      </c>
      <c r="B3300" s="12">
        <v>0.60471800139999998</v>
      </c>
      <c r="C3300" s="12">
        <v>6.7649999999999997</v>
      </c>
      <c r="D3300" s="12">
        <v>-10.993</v>
      </c>
      <c r="E3300">
        <v>5.5970000000000004</v>
      </c>
      <c r="F3300" s="8">
        <v>1</v>
      </c>
      <c r="G3300" s="8">
        <v>0.79920000000000002</v>
      </c>
      <c r="H3300" s="8">
        <v>0.60450000000000004</v>
      </c>
      <c r="I3300" t="s">
        <v>4027</v>
      </c>
    </row>
    <row r="3301" spans="1:9">
      <c r="A3301" s="12">
        <v>351.33110321090999</v>
      </c>
      <c r="B3301" s="12">
        <v>-56.84898376169</v>
      </c>
      <c r="C3301" s="12">
        <v>84.881</v>
      </c>
      <c r="D3301" s="12">
        <v>-19.736999999999998</v>
      </c>
      <c r="E3301">
        <v>5.5970000000000004</v>
      </c>
      <c r="F3301" s="8">
        <v>1</v>
      </c>
      <c r="G3301" s="8">
        <v>0.83299999999999996</v>
      </c>
      <c r="H3301" s="8">
        <v>0.67869999999999997</v>
      </c>
      <c r="I3301" t="s">
        <v>8180</v>
      </c>
    </row>
    <row r="3302" spans="1:9">
      <c r="A3302" s="12">
        <v>80.094211073819991</v>
      </c>
      <c r="B3302" s="12">
        <v>62.653711348549997</v>
      </c>
      <c r="C3302" s="12">
        <v>-3.105</v>
      </c>
      <c r="D3302" s="12">
        <v>-2.3730000000000002</v>
      </c>
      <c r="E3302">
        <v>5.5979999999999999</v>
      </c>
      <c r="F3302" s="8">
        <v>1</v>
      </c>
      <c r="G3302" s="8">
        <v>0.77500000000000002</v>
      </c>
      <c r="H3302" s="8">
        <v>0.55479999999999996</v>
      </c>
      <c r="I3302" t="s">
        <v>1126</v>
      </c>
    </row>
    <row r="3303" spans="1:9">
      <c r="A3303" s="12">
        <v>98.096371908880002</v>
      </c>
      <c r="B3303" s="12">
        <v>-5.8688188910500001</v>
      </c>
      <c r="C3303" s="12">
        <v>-0.35599999999999998</v>
      </c>
      <c r="D3303" s="12">
        <v>-41.328000000000003</v>
      </c>
      <c r="E3303">
        <v>5.5979999999999999</v>
      </c>
      <c r="F3303" s="8">
        <v>0.82440000000000002</v>
      </c>
      <c r="G3303" s="8">
        <v>0.84370000000000001</v>
      </c>
      <c r="H3303" s="8">
        <v>1</v>
      </c>
      <c r="I3303" t="s">
        <v>2705</v>
      </c>
    </row>
    <row r="3304" spans="1:9">
      <c r="A3304" s="12">
        <v>117.54406852993</v>
      </c>
      <c r="B3304" s="12">
        <v>-9.1834419355199994</v>
      </c>
      <c r="C3304" s="12">
        <v>2.5999999999999999E-2</v>
      </c>
      <c r="D3304" s="12">
        <v>-0.12</v>
      </c>
      <c r="E3304">
        <v>5.5979999999999999</v>
      </c>
      <c r="F3304" s="8">
        <v>1</v>
      </c>
      <c r="G3304" s="8">
        <v>0.79920000000000002</v>
      </c>
      <c r="H3304" s="8">
        <v>0.60450000000000004</v>
      </c>
      <c r="I3304" t="s">
        <v>3183</v>
      </c>
    </row>
    <row r="3305" spans="1:9">
      <c r="A3305" s="12">
        <v>95.732625917069996</v>
      </c>
      <c r="B3305" s="12">
        <v>-56.369966842449998</v>
      </c>
      <c r="C3305" s="12">
        <v>-42.268000000000001</v>
      </c>
      <c r="D3305" s="12">
        <v>-18.616</v>
      </c>
      <c r="E3305">
        <v>5.5979999999999999</v>
      </c>
      <c r="F3305" s="8">
        <v>0.63239999999999996</v>
      </c>
      <c r="G3305" s="8">
        <v>0.70809999999999995</v>
      </c>
      <c r="H3305" s="8">
        <v>1</v>
      </c>
      <c r="I3305" t="s">
        <v>7406</v>
      </c>
    </row>
    <row r="3306" spans="1:9">
      <c r="A3306" s="12">
        <v>330.27229586852997</v>
      </c>
      <c r="B3306" s="12">
        <v>13.119838094750001</v>
      </c>
      <c r="C3306" s="12">
        <v>55.173000000000002</v>
      </c>
      <c r="D3306" s="12">
        <v>-61.042999999999999</v>
      </c>
      <c r="E3306">
        <v>5.5990000000000002</v>
      </c>
      <c r="F3306" s="8">
        <v>0.8</v>
      </c>
      <c r="G3306" s="8">
        <v>0.8</v>
      </c>
      <c r="H3306" s="8">
        <v>0.8</v>
      </c>
      <c r="I3306" t="s">
        <v>4189</v>
      </c>
    </row>
    <row r="3307" spans="1:9">
      <c r="A3307" s="12">
        <v>162.48757365925999</v>
      </c>
      <c r="B3307" s="12">
        <v>-34.058184535179997</v>
      </c>
      <c r="C3307" s="12">
        <v>-40.210999999999999</v>
      </c>
      <c r="D3307" s="12">
        <v>6.7430000000000003</v>
      </c>
      <c r="E3307">
        <v>5.5990000000000002</v>
      </c>
      <c r="F3307" s="8">
        <v>0.63239999999999996</v>
      </c>
      <c r="G3307" s="8">
        <v>0.70809999999999995</v>
      </c>
      <c r="H3307" s="8">
        <v>1</v>
      </c>
      <c r="I3307" t="s">
        <v>4881</v>
      </c>
    </row>
    <row r="3308" spans="1:9">
      <c r="A3308" s="12">
        <v>352.42208333333332</v>
      </c>
      <c r="B3308" s="12">
        <v>49.169999999999995</v>
      </c>
      <c r="C3308" s="12">
        <v>-1.1499999999999999</v>
      </c>
      <c r="D3308" s="12">
        <v>-1.21</v>
      </c>
      <c r="E3308">
        <v>5.6</v>
      </c>
      <c r="F3308" s="8">
        <v>0.8</v>
      </c>
      <c r="G3308" s="8">
        <v>0.8</v>
      </c>
      <c r="H3308" s="8">
        <v>0.8</v>
      </c>
      <c r="I3308" t="s">
        <v>372</v>
      </c>
    </row>
    <row r="3309" spans="1:9">
      <c r="A3309" s="12">
        <v>351.81928924036998</v>
      </c>
      <c r="B3309" s="12">
        <v>70.359782528159997</v>
      </c>
      <c r="C3309" s="12">
        <v>121.681</v>
      </c>
      <c r="D3309" s="12">
        <v>-4.4189999999999996</v>
      </c>
      <c r="E3309">
        <v>5.6</v>
      </c>
      <c r="F3309" s="8">
        <v>0.73529999999999995</v>
      </c>
      <c r="G3309" s="8">
        <v>0.78269999999999995</v>
      </c>
      <c r="H3309" s="8">
        <v>1</v>
      </c>
      <c r="I3309" t="s">
        <v>866</v>
      </c>
    </row>
    <row r="3310" spans="1:9">
      <c r="A3310" s="12">
        <v>310.79592141366999</v>
      </c>
      <c r="B3310" s="12">
        <v>66.657447320119999</v>
      </c>
      <c r="C3310" s="12">
        <v>25.393000000000001</v>
      </c>
      <c r="D3310" s="12">
        <v>34.362000000000002</v>
      </c>
      <c r="E3310">
        <v>5.6</v>
      </c>
      <c r="F3310" s="8">
        <v>0.82440000000000002</v>
      </c>
      <c r="G3310" s="8">
        <v>0.84370000000000001</v>
      </c>
      <c r="H3310" s="8">
        <v>1</v>
      </c>
      <c r="I3310" t="s">
        <v>915</v>
      </c>
    </row>
    <row r="3311" spans="1:9">
      <c r="A3311" s="12">
        <v>18.070067993110001</v>
      </c>
      <c r="B3311" s="12">
        <v>79.673963772160008</v>
      </c>
      <c r="C3311" s="12">
        <v>94.736000000000004</v>
      </c>
      <c r="D3311" s="12">
        <v>-4.9470000000000001</v>
      </c>
      <c r="E3311">
        <v>5.6</v>
      </c>
      <c r="F3311" s="8">
        <v>0.67030000000000001</v>
      </c>
      <c r="G3311" s="8">
        <v>0.73619999999999997</v>
      </c>
      <c r="H3311" s="8">
        <v>1</v>
      </c>
      <c r="I3311" t="s">
        <v>1026</v>
      </c>
    </row>
    <row r="3312" spans="1:9">
      <c r="A3312" s="12">
        <v>88.074166666666684</v>
      </c>
      <c r="B3312" s="12">
        <v>32.544999999999995</v>
      </c>
      <c r="C3312" s="12">
        <v>1.9239999999999999</v>
      </c>
      <c r="D3312" s="12">
        <v>-5.6479999999999997</v>
      </c>
      <c r="E3312">
        <v>5.6</v>
      </c>
      <c r="F3312" s="8">
        <v>0.8</v>
      </c>
      <c r="G3312" s="8">
        <v>0.8</v>
      </c>
      <c r="H3312" s="8">
        <v>0.8</v>
      </c>
      <c r="I3312" t="s">
        <v>2478</v>
      </c>
    </row>
    <row r="3313" spans="1:9">
      <c r="A3313" s="12">
        <v>95.982974274919997</v>
      </c>
      <c r="B3313" s="12">
        <v>-25.577631614160001</v>
      </c>
      <c r="C3313" s="12">
        <v>2.1669999999999998</v>
      </c>
      <c r="D3313" s="12">
        <v>-38.084000000000003</v>
      </c>
      <c r="E3313">
        <v>5.6</v>
      </c>
      <c r="F3313" s="8">
        <v>1</v>
      </c>
      <c r="G3313" s="8">
        <v>0.73599999999999999</v>
      </c>
      <c r="H3313" s="8">
        <v>0.4803</v>
      </c>
      <c r="I3313" t="s">
        <v>2726</v>
      </c>
    </row>
    <row r="3314" spans="1:9">
      <c r="A3314" s="12">
        <v>116.14237358081</v>
      </c>
      <c r="B3314" s="12">
        <v>-24.674079591360002</v>
      </c>
      <c r="C3314" s="12">
        <v>-4.3280000000000003</v>
      </c>
      <c r="D3314" s="12">
        <v>5.5129999999999999</v>
      </c>
      <c r="E3314">
        <v>5.6</v>
      </c>
      <c r="F3314" s="8">
        <v>0.47989999999999999</v>
      </c>
      <c r="G3314" s="8">
        <v>0.58679999999999999</v>
      </c>
      <c r="H3314" s="8">
        <v>1</v>
      </c>
      <c r="I3314" t="s">
        <v>3202</v>
      </c>
    </row>
    <row r="3315" spans="1:9">
      <c r="A3315" s="12">
        <v>320.75206122296999</v>
      </c>
      <c r="B3315" s="12">
        <v>-22.669046782520002</v>
      </c>
      <c r="C3315" s="12">
        <v>35.365000000000002</v>
      </c>
      <c r="D3315" s="12">
        <v>0.16700000000000001</v>
      </c>
      <c r="E3315">
        <v>5.6</v>
      </c>
      <c r="F3315" s="8">
        <v>1</v>
      </c>
      <c r="G3315" s="8">
        <v>0.67889999999999995</v>
      </c>
      <c r="H3315" s="8">
        <v>0.38229999999999997</v>
      </c>
      <c r="I3315" t="s">
        <v>3615</v>
      </c>
    </row>
    <row r="3316" spans="1:9">
      <c r="A3316" s="12">
        <v>347.08774462099001</v>
      </c>
      <c r="B3316" s="12">
        <v>-28.823700840800001</v>
      </c>
      <c r="C3316" s="12">
        <v>-50.536999999999999</v>
      </c>
      <c r="D3316" s="12">
        <v>-26.949000000000002</v>
      </c>
      <c r="E3316">
        <v>5.6</v>
      </c>
      <c r="F3316" s="8">
        <v>1</v>
      </c>
      <c r="G3316" s="8">
        <v>0.85409999999999997</v>
      </c>
      <c r="H3316" s="8">
        <v>0.72770000000000001</v>
      </c>
      <c r="I3316" t="s">
        <v>3633</v>
      </c>
    </row>
    <row r="3317" spans="1:9">
      <c r="A3317" s="12">
        <v>194.00179795076002</v>
      </c>
      <c r="B3317" s="12">
        <v>38.314852516949998</v>
      </c>
      <c r="C3317" s="12">
        <v>-233.61099999999999</v>
      </c>
      <c r="D3317" s="12">
        <v>61.503999999999998</v>
      </c>
      <c r="E3317">
        <v>5.6</v>
      </c>
      <c r="F3317" s="8">
        <v>0.89859999999999995</v>
      </c>
      <c r="G3317" s="8">
        <v>0.89249999999999996</v>
      </c>
      <c r="H3317" s="8">
        <v>1</v>
      </c>
      <c r="I3317" t="s">
        <v>5218</v>
      </c>
    </row>
    <row r="3318" spans="1:9">
      <c r="A3318" s="12">
        <v>200.07896290663001</v>
      </c>
      <c r="B3318" s="12">
        <v>40.15054653152</v>
      </c>
      <c r="C3318" s="12">
        <v>-58.210999999999999</v>
      </c>
      <c r="D3318" s="12">
        <v>-3.6960000000000002</v>
      </c>
      <c r="E3318">
        <v>5.6</v>
      </c>
      <c r="F3318" s="8">
        <v>1</v>
      </c>
      <c r="G3318" s="8">
        <v>0.79920000000000002</v>
      </c>
      <c r="H3318" s="8">
        <v>0.60450000000000004</v>
      </c>
      <c r="I3318" t="s">
        <v>5307</v>
      </c>
    </row>
    <row r="3319" spans="1:9">
      <c r="A3319" s="12">
        <v>236.68423929296</v>
      </c>
      <c r="B3319" s="12">
        <v>-34.682452780710001</v>
      </c>
      <c r="C3319" s="12">
        <v>-19.672999999999998</v>
      </c>
      <c r="D3319" s="12">
        <v>-26.35</v>
      </c>
      <c r="E3319">
        <v>5.6</v>
      </c>
      <c r="F3319" s="8">
        <v>0.54959999999999998</v>
      </c>
      <c r="G3319" s="8">
        <v>0.64410000000000001</v>
      </c>
      <c r="H3319" s="8">
        <v>1</v>
      </c>
      <c r="I3319" t="s">
        <v>5652</v>
      </c>
    </row>
    <row r="3320" spans="1:9">
      <c r="A3320" s="12">
        <v>268.34779720833336</v>
      </c>
      <c r="B3320" s="12">
        <v>-34.895121444444442</v>
      </c>
      <c r="C3320" s="12">
        <v>0.88</v>
      </c>
      <c r="D3320" s="12">
        <v>-4.93</v>
      </c>
      <c r="E3320">
        <v>5.6</v>
      </c>
      <c r="F3320" s="8">
        <v>1</v>
      </c>
      <c r="G3320" s="8">
        <v>0.78720000000000001</v>
      </c>
      <c r="H3320" s="8">
        <v>0.57969999999999999</v>
      </c>
      <c r="I3320" t="s">
        <v>5794</v>
      </c>
    </row>
    <row r="3321" spans="1:9">
      <c r="A3321" s="12">
        <v>265.24394331644999</v>
      </c>
      <c r="B3321" s="12">
        <v>-32.214462321250004</v>
      </c>
      <c r="C3321" s="12">
        <v>-0.89500000000000002</v>
      </c>
      <c r="D3321" s="12">
        <v>-6.0730000000000004</v>
      </c>
      <c r="E3321">
        <v>5.6</v>
      </c>
      <c r="F3321" s="8">
        <v>1</v>
      </c>
      <c r="G3321" s="8">
        <v>0.79920000000000002</v>
      </c>
      <c r="H3321" s="8">
        <v>0.60450000000000004</v>
      </c>
      <c r="I3321" t="s">
        <v>5854</v>
      </c>
    </row>
    <row r="3322" spans="1:9">
      <c r="A3322" s="12">
        <v>119.44547624683084</v>
      </c>
      <c r="B3322" s="12">
        <v>-60.303071929140827</v>
      </c>
      <c r="C3322" s="12">
        <v>517.625</v>
      </c>
      <c r="D3322" s="12">
        <v>119.206</v>
      </c>
      <c r="E3322">
        <v>5.6</v>
      </c>
      <c r="F3322" s="8">
        <v>0.8</v>
      </c>
      <c r="G3322" s="8">
        <v>0.8</v>
      </c>
      <c r="H3322" s="8">
        <v>0.8</v>
      </c>
      <c r="I3322" t="s">
        <v>7503</v>
      </c>
    </row>
    <row r="3323" spans="1:9">
      <c r="A3323" s="12">
        <v>179.69858099749001</v>
      </c>
      <c r="B3323" s="12">
        <v>-64.339559257280001</v>
      </c>
      <c r="C3323" s="12">
        <v>-7.4260000000000002</v>
      </c>
      <c r="D3323" s="12">
        <v>-0.58299999999999996</v>
      </c>
      <c r="E3323">
        <v>5.6</v>
      </c>
      <c r="F3323" s="8">
        <v>0.63239999999999996</v>
      </c>
      <c r="G3323" s="8">
        <v>0.70809999999999995</v>
      </c>
      <c r="H3323" s="8">
        <v>1</v>
      </c>
      <c r="I3323" t="s">
        <v>8023</v>
      </c>
    </row>
    <row r="3324" spans="1:9">
      <c r="A3324" s="12">
        <v>223.30654654166665</v>
      </c>
      <c r="B3324" s="12">
        <v>-73.190072583333333</v>
      </c>
      <c r="C3324" s="12">
        <v>17.09</v>
      </c>
      <c r="D3324" s="12">
        <v>33.78</v>
      </c>
      <c r="E3324">
        <v>5.6</v>
      </c>
      <c r="F3324" s="8">
        <v>0.8</v>
      </c>
      <c r="G3324" s="8">
        <v>0.8</v>
      </c>
      <c r="H3324" s="8">
        <v>0.8</v>
      </c>
      <c r="I3324" t="s">
        <v>8315</v>
      </c>
    </row>
    <row r="3325" spans="1:9">
      <c r="A3325" s="12">
        <v>211.84708333333333</v>
      </c>
      <c r="B3325" s="12">
        <v>-48.284999999999997</v>
      </c>
      <c r="C3325" s="12">
        <v>-6.5990000000000002</v>
      </c>
      <c r="D3325" s="12">
        <v>-3.4540000000000002</v>
      </c>
      <c r="E3325">
        <v>5.6</v>
      </c>
      <c r="F3325" s="8">
        <v>0.8</v>
      </c>
      <c r="G3325" s="8">
        <v>0.8</v>
      </c>
      <c r="H3325" s="8">
        <v>0.8</v>
      </c>
      <c r="I3325" t="s">
        <v>8509</v>
      </c>
    </row>
    <row r="3326" spans="1:9">
      <c r="A3326" s="12">
        <v>222.32937850433541</v>
      </c>
      <c r="B3326" s="12">
        <v>-14.149025646926111</v>
      </c>
      <c r="C3326" s="12">
        <v>-64.528999999999996</v>
      </c>
      <c r="D3326" s="12">
        <v>-14.374000000000001</v>
      </c>
      <c r="E3326">
        <v>5.6</v>
      </c>
      <c r="F3326" s="8">
        <v>0.8</v>
      </c>
      <c r="G3326" s="8">
        <v>0.8</v>
      </c>
      <c r="H3326" s="8">
        <v>0.8</v>
      </c>
      <c r="I3326" t="s">
        <v>8990</v>
      </c>
    </row>
    <row r="3327" spans="1:9">
      <c r="A3327" s="12">
        <v>183.51123920263998</v>
      </c>
      <c r="B3327" s="12">
        <v>-45.723916292390001</v>
      </c>
      <c r="C3327" s="12">
        <v>-36.662999999999997</v>
      </c>
      <c r="D3327" s="12">
        <v>6.0679999999999996</v>
      </c>
      <c r="E3327">
        <v>5.6</v>
      </c>
      <c r="F3327" s="8">
        <v>0.8</v>
      </c>
      <c r="G3327" s="8">
        <v>0.8</v>
      </c>
      <c r="H3327" s="8">
        <v>0.8</v>
      </c>
      <c r="I3327" t="s">
        <v>9023</v>
      </c>
    </row>
    <row r="3328" spans="1:9">
      <c r="A3328" s="12">
        <v>106.02186390365999</v>
      </c>
      <c r="B3328" s="12">
        <v>-5.3239751459699995</v>
      </c>
      <c r="C3328" s="12">
        <v>-4.7640000000000002</v>
      </c>
      <c r="D3328" s="12">
        <v>-2.1389999999999998</v>
      </c>
      <c r="E3328">
        <v>5.6020000000000003</v>
      </c>
      <c r="F3328" s="8">
        <v>1</v>
      </c>
      <c r="G3328" s="8">
        <v>0.85409999999999997</v>
      </c>
      <c r="H3328" s="8">
        <v>0.72770000000000001</v>
      </c>
      <c r="I3328" t="s">
        <v>2910</v>
      </c>
    </row>
    <row r="3329" spans="1:9">
      <c r="A3329" s="12">
        <v>204.95228436565</v>
      </c>
      <c r="B3329" s="12">
        <v>-40.051707402619996</v>
      </c>
      <c r="C3329" s="12">
        <v>-49.075000000000003</v>
      </c>
      <c r="D3329" s="12">
        <v>-54.970999999999997</v>
      </c>
      <c r="E3329">
        <v>5.6029999999999998</v>
      </c>
      <c r="F3329" s="8">
        <v>1</v>
      </c>
      <c r="G3329" s="8">
        <v>0.79920000000000002</v>
      </c>
      <c r="H3329" s="8">
        <v>0.60450000000000004</v>
      </c>
      <c r="I3329" t="s">
        <v>5370</v>
      </c>
    </row>
    <row r="3330" spans="1:9">
      <c r="A3330" s="12">
        <v>229.73489439628003</v>
      </c>
      <c r="B3330" s="12">
        <v>-40.788221263490001</v>
      </c>
      <c r="C3330" s="12">
        <v>-19.219000000000001</v>
      </c>
      <c r="D3330" s="12">
        <v>-21.791</v>
      </c>
      <c r="E3330">
        <v>5.6040000000000001</v>
      </c>
      <c r="F3330" s="8">
        <v>0.53700000000000003</v>
      </c>
      <c r="G3330" s="8">
        <v>0.63400000000000001</v>
      </c>
      <c r="H3330" s="8">
        <v>1</v>
      </c>
      <c r="I3330" t="s">
        <v>8818</v>
      </c>
    </row>
    <row r="3331" spans="1:9">
      <c r="A3331" s="12">
        <v>123.28695025009999</v>
      </c>
      <c r="B3331" s="12">
        <v>29.656537988909999</v>
      </c>
      <c r="C3331" s="12">
        <v>-11.265000000000001</v>
      </c>
      <c r="D3331" s="12">
        <v>-19.506</v>
      </c>
      <c r="E3331">
        <v>5.6050000000000004</v>
      </c>
      <c r="F3331" s="8">
        <v>0.54959999999999998</v>
      </c>
      <c r="G3331" s="8">
        <v>0.64410000000000001</v>
      </c>
      <c r="H3331" s="8">
        <v>1</v>
      </c>
      <c r="I3331" t="s">
        <v>3270</v>
      </c>
    </row>
    <row r="3332" spans="1:9">
      <c r="A3332" s="12">
        <v>100.01204531223</v>
      </c>
      <c r="B3332" s="12">
        <v>-80.813594023069996</v>
      </c>
      <c r="C3332" s="12">
        <v>-4.625</v>
      </c>
      <c r="D3332" s="12">
        <v>53.13</v>
      </c>
      <c r="E3332">
        <v>5.6059999999999999</v>
      </c>
      <c r="F3332" s="8">
        <v>0.67030000000000001</v>
      </c>
      <c r="G3332" s="8">
        <v>0.73619999999999997</v>
      </c>
      <c r="H3332" s="8">
        <v>1</v>
      </c>
      <c r="I3332" t="s">
        <v>7882</v>
      </c>
    </row>
    <row r="3333" spans="1:9">
      <c r="A3333" s="12">
        <v>45.593824820229997</v>
      </c>
      <c r="B3333" s="12">
        <v>4.3528862233999996</v>
      </c>
      <c r="C3333" s="12">
        <v>16.640999999999998</v>
      </c>
      <c r="D3333" s="12">
        <v>6.3019999999999996</v>
      </c>
      <c r="E3333">
        <v>5.6070000000000002</v>
      </c>
      <c r="F3333" s="8">
        <v>0.54959999999999998</v>
      </c>
      <c r="G3333" s="8">
        <v>0.64410000000000001</v>
      </c>
      <c r="H3333" s="8">
        <v>1</v>
      </c>
      <c r="I3333" t="s">
        <v>1727</v>
      </c>
    </row>
    <row r="3334" spans="1:9">
      <c r="A3334" s="12">
        <v>117.92927037883999</v>
      </c>
      <c r="B3334" s="12">
        <v>-21.173660095830002</v>
      </c>
      <c r="C3334" s="12">
        <v>-46.249000000000002</v>
      </c>
      <c r="D3334" s="12">
        <v>33.770000000000003</v>
      </c>
      <c r="E3334">
        <v>5.6070000000000002</v>
      </c>
      <c r="F3334" s="8">
        <v>0.8</v>
      </c>
      <c r="G3334" s="8">
        <v>0.8</v>
      </c>
      <c r="H3334" s="8">
        <v>0.8</v>
      </c>
      <c r="I3334" t="s">
        <v>3200</v>
      </c>
    </row>
    <row r="3335" spans="1:9">
      <c r="A3335" s="12">
        <v>23.65741115869</v>
      </c>
      <c r="B3335" s="12">
        <v>-15.6763607425</v>
      </c>
      <c r="C3335" s="12">
        <v>94.350999999999999</v>
      </c>
      <c r="D3335" s="12">
        <v>-3.13</v>
      </c>
      <c r="E3335">
        <v>5.6070000000000002</v>
      </c>
      <c r="F3335" s="8">
        <v>0.63239999999999996</v>
      </c>
      <c r="G3335" s="8">
        <v>0.70809999999999995</v>
      </c>
      <c r="H3335" s="8">
        <v>1</v>
      </c>
      <c r="I3335" t="s">
        <v>3788</v>
      </c>
    </row>
    <row r="3336" spans="1:9">
      <c r="A3336" s="12">
        <v>263.37435437019002</v>
      </c>
      <c r="B3336" s="12">
        <v>-5.7448032156600002</v>
      </c>
      <c r="C3336" s="12">
        <v>-41.683</v>
      </c>
      <c r="D3336" s="12">
        <v>-95.507999999999996</v>
      </c>
      <c r="E3336">
        <v>5.6070000000000002</v>
      </c>
      <c r="F3336" s="8">
        <v>0.72599999999999998</v>
      </c>
      <c r="G3336" s="8">
        <v>0.7762</v>
      </c>
      <c r="H3336" s="8">
        <v>1</v>
      </c>
      <c r="I3336" t="s">
        <v>6254</v>
      </c>
    </row>
    <row r="3337" spans="1:9">
      <c r="A3337" s="12">
        <v>331.46256670958996</v>
      </c>
      <c r="B3337" s="12">
        <v>-59.636072140979998</v>
      </c>
      <c r="C3337" s="12">
        <v>56.62</v>
      </c>
      <c r="D3337" s="12">
        <v>-53.512</v>
      </c>
      <c r="E3337">
        <v>5.6070000000000002</v>
      </c>
      <c r="F3337" s="8">
        <v>1</v>
      </c>
      <c r="G3337" s="8">
        <v>0.77500000000000002</v>
      </c>
      <c r="H3337" s="8">
        <v>0.55479999999999996</v>
      </c>
      <c r="I3337" t="s">
        <v>8375</v>
      </c>
    </row>
    <row r="3338" spans="1:9">
      <c r="A3338" s="12">
        <v>140.45850964969</v>
      </c>
      <c r="B3338" s="12">
        <v>-55.514688587519998</v>
      </c>
      <c r="C3338" s="12">
        <v>-65.319000000000003</v>
      </c>
      <c r="D3338" s="12">
        <v>76.411000000000001</v>
      </c>
      <c r="E3338">
        <v>5.6079999999999997</v>
      </c>
      <c r="F3338" s="8">
        <v>0.67030000000000001</v>
      </c>
      <c r="G3338" s="8">
        <v>0.73619999999999997</v>
      </c>
      <c r="H3338" s="8">
        <v>1</v>
      </c>
      <c r="I3338" t="s">
        <v>7552</v>
      </c>
    </row>
    <row r="3339" spans="1:9">
      <c r="A3339" s="12">
        <v>125.00219802258999</v>
      </c>
      <c r="B3339" s="12">
        <v>-71.505378242009996</v>
      </c>
      <c r="C3339" s="12">
        <v>-17.544</v>
      </c>
      <c r="D3339" s="12">
        <v>34.555</v>
      </c>
      <c r="E3339">
        <v>5.6079999999999997</v>
      </c>
      <c r="F3339" s="8">
        <v>0.57499999999999996</v>
      </c>
      <c r="G3339" s="8">
        <v>0.66420000000000001</v>
      </c>
      <c r="H3339" s="8">
        <v>1</v>
      </c>
      <c r="I3339" t="s">
        <v>7740</v>
      </c>
    </row>
    <row r="3340" spans="1:9">
      <c r="A3340" s="12">
        <v>53.083894620869998</v>
      </c>
      <c r="B3340" s="12">
        <v>84.911045747420005</v>
      </c>
      <c r="C3340" s="12">
        <v>65.400999999999996</v>
      </c>
      <c r="D3340" s="12">
        <v>-137.75200000000001</v>
      </c>
      <c r="E3340">
        <v>5.609</v>
      </c>
      <c r="F3340" s="8">
        <v>1</v>
      </c>
      <c r="G3340" s="8">
        <v>0.874</v>
      </c>
      <c r="H3340" s="8">
        <v>0.77600000000000002</v>
      </c>
      <c r="I3340" t="s">
        <v>1114</v>
      </c>
    </row>
    <row r="3341" spans="1:9">
      <c r="A3341" s="12">
        <v>85.610202223060014</v>
      </c>
      <c r="B3341" s="12">
        <v>65.697649268909998</v>
      </c>
      <c r="C3341" s="12">
        <v>-0.24299999999999999</v>
      </c>
      <c r="D3341" s="12">
        <v>-21.571999999999999</v>
      </c>
      <c r="E3341">
        <v>5.609</v>
      </c>
      <c r="F3341" s="8">
        <v>1</v>
      </c>
      <c r="G3341" s="8">
        <v>0.73599999999999999</v>
      </c>
      <c r="H3341" s="8">
        <v>0.4803</v>
      </c>
      <c r="I3341" t="s">
        <v>1157</v>
      </c>
    </row>
    <row r="3342" spans="1:9">
      <c r="A3342" s="12">
        <v>30.91870393308</v>
      </c>
      <c r="B3342" s="12">
        <v>-4.1035149178599992</v>
      </c>
      <c r="C3342" s="12">
        <v>7.7249999999999996</v>
      </c>
      <c r="D3342" s="12">
        <v>-61.341999999999999</v>
      </c>
      <c r="E3342">
        <v>5.609</v>
      </c>
      <c r="F3342" s="8">
        <v>1</v>
      </c>
      <c r="G3342" s="8">
        <v>0.64800000000000002</v>
      </c>
      <c r="H3342" s="8">
        <v>0.33460000000000001</v>
      </c>
      <c r="I3342" t="s">
        <v>3975</v>
      </c>
    </row>
    <row r="3343" spans="1:9">
      <c r="A3343" s="12">
        <v>137.17575440035</v>
      </c>
      <c r="B3343" s="12">
        <v>-8.5895333428000011</v>
      </c>
      <c r="C3343" s="12">
        <v>-21.201000000000001</v>
      </c>
      <c r="D3343" s="12">
        <v>-0.52</v>
      </c>
      <c r="E3343">
        <v>5.609</v>
      </c>
      <c r="F3343" s="8">
        <v>0.57499999999999996</v>
      </c>
      <c r="G3343" s="8">
        <v>0.66420000000000001</v>
      </c>
      <c r="H3343" s="8">
        <v>1</v>
      </c>
      <c r="I3343" t="s">
        <v>4601</v>
      </c>
    </row>
    <row r="3344" spans="1:9">
      <c r="A3344" s="12">
        <v>221.84398205320002</v>
      </c>
      <c r="B3344" s="12">
        <v>-25.62426656293</v>
      </c>
      <c r="C3344" s="12">
        <v>-7.3789999999999996</v>
      </c>
      <c r="D3344" s="12">
        <v>-13.343</v>
      </c>
      <c r="E3344">
        <v>5.609</v>
      </c>
      <c r="F3344" s="8">
        <v>0.57499999999999996</v>
      </c>
      <c r="G3344" s="8">
        <v>0.66420000000000001</v>
      </c>
      <c r="H3344" s="8">
        <v>1</v>
      </c>
      <c r="I3344" t="s">
        <v>5540</v>
      </c>
    </row>
    <row r="3345" spans="1:9">
      <c r="A3345" s="12">
        <v>145.50142668898997</v>
      </c>
      <c r="B3345" s="12">
        <v>39.757852869670003</v>
      </c>
      <c r="C3345" s="12">
        <v>-50.039000000000001</v>
      </c>
      <c r="D3345" s="12">
        <v>-48.081000000000003</v>
      </c>
      <c r="E3345">
        <v>5.61</v>
      </c>
      <c r="F3345" s="8">
        <v>1</v>
      </c>
      <c r="G3345" s="8">
        <v>0.85409999999999997</v>
      </c>
      <c r="H3345" s="8">
        <v>0.72770000000000001</v>
      </c>
      <c r="I3345" t="s">
        <v>1707</v>
      </c>
    </row>
    <row r="3346" spans="1:9">
      <c r="A3346" s="12">
        <v>48.835165649750003</v>
      </c>
      <c r="B3346" s="12">
        <v>30.55668928183</v>
      </c>
      <c r="C3346" s="12">
        <v>-15.207000000000001</v>
      </c>
      <c r="D3346" s="12">
        <v>2.5590000000000002</v>
      </c>
      <c r="E3346">
        <v>5.61</v>
      </c>
      <c r="F3346" s="8">
        <v>0.63239999999999996</v>
      </c>
      <c r="G3346" s="8">
        <v>0.70809999999999995</v>
      </c>
      <c r="H3346" s="8">
        <v>1</v>
      </c>
      <c r="I3346" t="s">
        <v>1746</v>
      </c>
    </row>
    <row r="3347" spans="1:9">
      <c r="A3347" s="12">
        <v>55.890974484300003</v>
      </c>
      <c r="B3347" s="12">
        <v>-10.485656988259999</v>
      </c>
      <c r="C3347" s="12">
        <v>-7.5780000000000003</v>
      </c>
      <c r="D3347" s="12">
        <v>-18.736999999999998</v>
      </c>
      <c r="E3347">
        <v>5.61</v>
      </c>
      <c r="F3347" s="8">
        <v>0.72599999999999998</v>
      </c>
      <c r="G3347" s="8">
        <v>0.7762</v>
      </c>
      <c r="H3347" s="8">
        <v>1</v>
      </c>
      <c r="I3347" t="s">
        <v>1837</v>
      </c>
    </row>
    <row r="3348" spans="1:9">
      <c r="A3348" s="12">
        <v>98.647212005519989</v>
      </c>
      <c r="B3348" s="12">
        <v>-32.71625298</v>
      </c>
      <c r="C3348" s="12">
        <v>2.8130000000000002</v>
      </c>
      <c r="D3348" s="12">
        <v>3.4180000000000001</v>
      </c>
      <c r="E3348">
        <v>5.61</v>
      </c>
      <c r="F3348" s="8">
        <v>0.57499999999999996</v>
      </c>
      <c r="G3348" s="8">
        <v>0.66420000000000001</v>
      </c>
      <c r="H3348" s="8">
        <v>1</v>
      </c>
      <c r="I3348" t="s">
        <v>2803</v>
      </c>
    </row>
    <row r="3349" spans="1:9">
      <c r="A3349" s="12">
        <v>117.94294814999999</v>
      </c>
      <c r="B3349" s="12">
        <v>-13.898009824999999</v>
      </c>
      <c r="C3349" s="12">
        <v>-60</v>
      </c>
      <c r="D3349" s="12">
        <v>-338.9</v>
      </c>
      <c r="E3349">
        <v>5.61</v>
      </c>
      <c r="F3349" s="8">
        <v>0.8</v>
      </c>
      <c r="G3349" s="8">
        <v>0.8</v>
      </c>
      <c r="H3349" s="8">
        <v>0.8</v>
      </c>
      <c r="I3349" t="s">
        <v>3188</v>
      </c>
    </row>
    <row r="3350" spans="1:9">
      <c r="A3350" s="12">
        <v>126.14589243888003</v>
      </c>
      <c r="B3350" s="12">
        <v>-3.7512424922399998</v>
      </c>
      <c r="C3350" s="12">
        <v>-212.04400000000001</v>
      </c>
      <c r="D3350" s="12">
        <v>-25.969000000000001</v>
      </c>
      <c r="E3350">
        <v>5.61</v>
      </c>
      <c r="F3350" s="8">
        <v>0.8</v>
      </c>
      <c r="G3350" s="8">
        <v>0.8</v>
      </c>
      <c r="H3350" s="8">
        <v>0.8</v>
      </c>
      <c r="I3350" t="s">
        <v>3328</v>
      </c>
    </row>
    <row r="3351" spans="1:9">
      <c r="A3351" s="12">
        <v>358.69426752208335</v>
      </c>
      <c r="B3351" s="12">
        <v>0.10931071944444445</v>
      </c>
      <c r="C3351" s="12">
        <v>-39.57</v>
      </c>
      <c r="D3351" s="12">
        <v>-13.77</v>
      </c>
      <c r="E3351">
        <v>5.61</v>
      </c>
      <c r="F3351" s="8">
        <v>0.8</v>
      </c>
      <c r="G3351" s="8">
        <v>0.8</v>
      </c>
      <c r="H3351" s="8">
        <v>0.8</v>
      </c>
      <c r="I3351" t="s">
        <v>4039</v>
      </c>
    </row>
    <row r="3352" spans="1:9">
      <c r="A3352" s="12">
        <v>156.31331456883998</v>
      </c>
      <c r="B3352" s="12">
        <v>8.7848438459799993</v>
      </c>
      <c r="C3352" s="12">
        <v>10.651999999999999</v>
      </c>
      <c r="D3352" s="12">
        <v>-39.024999999999999</v>
      </c>
      <c r="E3352">
        <v>5.61</v>
      </c>
      <c r="F3352" s="8">
        <v>1</v>
      </c>
      <c r="G3352" s="8">
        <v>0.63180000000000003</v>
      </c>
      <c r="H3352" s="8">
        <v>0.31119999999999998</v>
      </c>
      <c r="I3352" t="s">
        <v>4805</v>
      </c>
    </row>
    <row r="3353" spans="1:9">
      <c r="A3353" s="12">
        <v>196.59417511078999</v>
      </c>
      <c r="B3353" s="12">
        <v>22.61618697203</v>
      </c>
      <c r="C3353" s="12">
        <v>28.882999999999999</v>
      </c>
      <c r="D3353" s="12">
        <v>-43.94</v>
      </c>
      <c r="E3353">
        <v>5.61</v>
      </c>
      <c r="F3353" s="8">
        <v>0.8</v>
      </c>
      <c r="G3353" s="8">
        <v>0.8</v>
      </c>
      <c r="H3353" s="8">
        <v>0.8</v>
      </c>
      <c r="I3353" t="s">
        <v>5257</v>
      </c>
    </row>
    <row r="3354" spans="1:9">
      <c r="A3354" s="12">
        <v>256.38441163619996</v>
      </c>
      <c r="B3354" s="12">
        <v>0.89206603147999997</v>
      </c>
      <c r="C3354" s="12">
        <v>3.089</v>
      </c>
      <c r="D3354" s="12">
        <v>-0.53300000000000003</v>
      </c>
      <c r="E3354">
        <v>5.61</v>
      </c>
      <c r="F3354" s="8">
        <v>0.47010000000000002</v>
      </c>
      <c r="G3354" s="8">
        <v>0.57840000000000003</v>
      </c>
      <c r="H3354" s="8">
        <v>1</v>
      </c>
      <c r="I3354" t="s">
        <v>6339</v>
      </c>
    </row>
    <row r="3355" spans="1:9">
      <c r="A3355" s="12">
        <v>266.78352791666669</v>
      </c>
      <c r="B3355" s="12">
        <v>17.697013694444443</v>
      </c>
      <c r="C3355" s="12">
        <v>11.76</v>
      </c>
      <c r="D3355" s="12">
        <v>-11.25</v>
      </c>
      <c r="E3355">
        <v>5.61</v>
      </c>
      <c r="F3355" s="8">
        <v>0.63239999999999996</v>
      </c>
      <c r="G3355" s="8">
        <v>0.70809999999999995</v>
      </c>
      <c r="H3355" s="8">
        <v>1</v>
      </c>
      <c r="I3355" t="s">
        <v>6647</v>
      </c>
    </row>
    <row r="3356" spans="1:9">
      <c r="A3356" s="12">
        <v>101.82795129716</v>
      </c>
      <c r="B3356" s="12">
        <v>-55.539990001229995</v>
      </c>
      <c r="C3356" s="12">
        <v>-0.6</v>
      </c>
      <c r="D3356" s="12">
        <v>25.443999999999999</v>
      </c>
      <c r="E3356">
        <v>5.61</v>
      </c>
      <c r="F3356" s="8">
        <v>1</v>
      </c>
      <c r="G3356" s="8">
        <v>0.73599999999999999</v>
      </c>
      <c r="H3356" s="8">
        <v>0.4803</v>
      </c>
      <c r="I3356" t="s">
        <v>7359</v>
      </c>
    </row>
    <row r="3357" spans="1:9">
      <c r="A3357" s="12">
        <v>130.07277068476998</v>
      </c>
      <c r="B3357" s="12">
        <v>-53.015397391640001</v>
      </c>
      <c r="C3357" s="12">
        <v>-24.733000000000001</v>
      </c>
      <c r="D3357" s="12">
        <v>23.396999999999998</v>
      </c>
      <c r="E3357">
        <v>5.61</v>
      </c>
      <c r="F3357" s="8">
        <v>0.57499999999999996</v>
      </c>
      <c r="G3357" s="8">
        <v>0.66420000000000001</v>
      </c>
      <c r="H3357" s="8">
        <v>1</v>
      </c>
      <c r="I3357" t="s">
        <v>7432</v>
      </c>
    </row>
    <row r="3358" spans="1:9">
      <c r="A3358" s="12">
        <v>251.83190973418004</v>
      </c>
      <c r="B3358" s="12">
        <v>-58.34144420074</v>
      </c>
      <c r="C3358" s="12">
        <v>-5.5789999999999997</v>
      </c>
      <c r="D3358" s="12">
        <v>-20.960999999999999</v>
      </c>
      <c r="E3358">
        <v>5.61</v>
      </c>
      <c r="F3358" s="8">
        <v>0.45090000000000002</v>
      </c>
      <c r="G3358" s="8">
        <v>0.56169999999999998</v>
      </c>
      <c r="H3358" s="8">
        <v>1</v>
      </c>
      <c r="I3358" t="s">
        <v>8632</v>
      </c>
    </row>
    <row r="3359" spans="1:9">
      <c r="A3359" s="12">
        <v>297.68667068749994</v>
      </c>
      <c r="B3359" s="12">
        <v>-59.193667094444443</v>
      </c>
      <c r="C3359" s="12">
        <v>21.3</v>
      </c>
      <c r="D3359" s="12">
        <v>-11.9</v>
      </c>
      <c r="E3359">
        <v>5.61</v>
      </c>
      <c r="F3359" s="8">
        <v>0.8</v>
      </c>
      <c r="G3359" s="8">
        <v>0.8</v>
      </c>
      <c r="H3359" s="8">
        <v>0.8</v>
      </c>
      <c r="I3359" t="s">
        <v>9338</v>
      </c>
    </row>
    <row r="3360" spans="1:9">
      <c r="A3360" s="12">
        <v>61.094648413459993</v>
      </c>
      <c r="B3360" s="12">
        <v>-12.79229680049</v>
      </c>
      <c r="C3360" s="12">
        <v>15.782</v>
      </c>
      <c r="D3360" s="12">
        <v>16.888000000000002</v>
      </c>
      <c r="E3360">
        <v>5.6109999999999998</v>
      </c>
      <c r="F3360" s="8">
        <v>1</v>
      </c>
      <c r="G3360" s="8">
        <v>0.82210000000000005</v>
      </c>
      <c r="H3360" s="8">
        <v>0.65410000000000001</v>
      </c>
      <c r="I3360" t="s">
        <v>1925</v>
      </c>
    </row>
    <row r="3361" spans="1:9">
      <c r="A3361" s="12">
        <v>88.681794040270006</v>
      </c>
      <c r="B3361" s="12">
        <v>-11.77419390875</v>
      </c>
      <c r="C3361" s="12">
        <v>75.138999999999996</v>
      </c>
      <c r="D3361" s="12">
        <v>27.908999999999999</v>
      </c>
      <c r="E3361">
        <v>5.6130000000000004</v>
      </c>
      <c r="F3361" s="8">
        <v>1</v>
      </c>
      <c r="G3361" s="8">
        <v>0.77500000000000002</v>
      </c>
      <c r="H3361" s="8">
        <v>0.55479999999999996</v>
      </c>
      <c r="I3361" t="s">
        <v>2513</v>
      </c>
    </row>
    <row r="3362" spans="1:9">
      <c r="A3362" s="12">
        <v>118.72215555926</v>
      </c>
      <c r="B3362" s="12">
        <v>-57.302807848649998</v>
      </c>
      <c r="C3362" s="12">
        <v>-69.69</v>
      </c>
      <c r="D3362" s="12">
        <v>31.038</v>
      </c>
      <c r="E3362">
        <v>5.6130000000000004</v>
      </c>
      <c r="F3362" s="8">
        <v>1</v>
      </c>
      <c r="G3362" s="8">
        <v>0.78720000000000001</v>
      </c>
      <c r="H3362" s="8">
        <v>0.57969999999999999</v>
      </c>
      <c r="I3362" t="s">
        <v>7445</v>
      </c>
    </row>
    <row r="3363" spans="1:9">
      <c r="A3363" s="12">
        <v>213.67775133691998</v>
      </c>
      <c r="B3363" s="12">
        <v>-41.837492133780003</v>
      </c>
      <c r="C3363" s="12">
        <v>-129.89699999999999</v>
      </c>
      <c r="D3363" s="12">
        <v>-18.529</v>
      </c>
      <c r="E3363">
        <v>5.6130000000000004</v>
      </c>
      <c r="F3363" s="8">
        <v>1</v>
      </c>
      <c r="G3363" s="8">
        <v>0.85409999999999997</v>
      </c>
      <c r="H3363" s="8">
        <v>0.72770000000000001</v>
      </c>
      <c r="I3363" t="s">
        <v>8654</v>
      </c>
    </row>
    <row r="3364" spans="1:9">
      <c r="A3364" s="12">
        <v>30.750781715649996</v>
      </c>
      <c r="B3364" s="12">
        <v>64.390018018590013</v>
      </c>
      <c r="C3364" s="12">
        <v>-0.88100000000000001</v>
      </c>
      <c r="D3364" s="12">
        <v>-2.2040000000000002</v>
      </c>
      <c r="E3364">
        <v>5.6139999999999999</v>
      </c>
      <c r="F3364" s="8">
        <v>0.6109</v>
      </c>
      <c r="G3364" s="8">
        <v>0.69189999999999996</v>
      </c>
      <c r="H3364" s="8">
        <v>1</v>
      </c>
      <c r="I3364" t="s">
        <v>830</v>
      </c>
    </row>
    <row r="3365" spans="1:9">
      <c r="A3365" s="12">
        <v>14.682783552170001</v>
      </c>
      <c r="B3365" s="12">
        <v>-11.37997519234</v>
      </c>
      <c r="C3365" s="12">
        <v>-32.898000000000003</v>
      </c>
      <c r="D3365" s="12">
        <v>-14.465999999999999</v>
      </c>
      <c r="E3365">
        <v>5.6139999999999999</v>
      </c>
      <c r="F3365" s="8">
        <v>1</v>
      </c>
      <c r="G3365" s="8">
        <v>0.85409999999999997</v>
      </c>
      <c r="H3365" s="8">
        <v>0.72770000000000001</v>
      </c>
      <c r="I3365" t="s">
        <v>3859</v>
      </c>
    </row>
    <row r="3366" spans="1:9">
      <c r="A3366" s="12">
        <v>155.06964818808001</v>
      </c>
      <c r="B3366" s="12">
        <v>-47.699090499889998</v>
      </c>
      <c r="C3366" s="12">
        <v>-9.0730000000000004</v>
      </c>
      <c r="D3366" s="12">
        <v>4.117</v>
      </c>
      <c r="E3366">
        <v>5.6139999999999999</v>
      </c>
      <c r="F3366" s="8">
        <v>1</v>
      </c>
      <c r="G3366" s="8">
        <v>0.73599999999999999</v>
      </c>
      <c r="H3366" s="8">
        <v>0.4803</v>
      </c>
      <c r="I3366" t="s">
        <v>7598</v>
      </c>
    </row>
    <row r="3367" spans="1:9">
      <c r="A3367" s="12">
        <v>88.138271003250011</v>
      </c>
      <c r="B3367" s="12">
        <v>-37.631061873450001</v>
      </c>
      <c r="C3367" s="12">
        <v>30.431999999999999</v>
      </c>
      <c r="D3367" s="12">
        <v>-28.991</v>
      </c>
      <c r="E3367">
        <v>5.6150000000000002</v>
      </c>
      <c r="F3367" s="8">
        <v>1</v>
      </c>
      <c r="G3367" s="8">
        <v>0.82210000000000005</v>
      </c>
      <c r="H3367" s="8">
        <v>0.65410000000000001</v>
      </c>
      <c r="I3367" t="s">
        <v>2528</v>
      </c>
    </row>
    <row r="3368" spans="1:9">
      <c r="A3368" s="12">
        <v>242.95023068256998</v>
      </c>
      <c r="B3368" s="12">
        <v>36.425094758279997</v>
      </c>
      <c r="C3368" s="12">
        <v>-14.574999999999999</v>
      </c>
      <c r="D3368" s="12">
        <v>-33.234999999999999</v>
      </c>
      <c r="E3368">
        <v>5.6150000000000002</v>
      </c>
      <c r="F3368" s="8">
        <v>1</v>
      </c>
      <c r="G3368" s="8">
        <v>0.78720000000000001</v>
      </c>
      <c r="H3368" s="8">
        <v>0.57969999999999999</v>
      </c>
      <c r="I3368" t="s">
        <v>7041</v>
      </c>
    </row>
    <row r="3369" spans="1:9">
      <c r="A3369" s="12">
        <v>356.50385007871375</v>
      </c>
      <c r="B3369" s="12">
        <v>-18.678332992807224</v>
      </c>
      <c r="C3369" s="12">
        <v>132.90799999999999</v>
      </c>
      <c r="D3369" s="12">
        <v>16.010999999999999</v>
      </c>
      <c r="E3369">
        <v>5.6159999999999997</v>
      </c>
      <c r="F3369" s="8">
        <v>0.85199999999999998</v>
      </c>
      <c r="G3369" s="8">
        <v>0.86209999999999998</v>
      </c>
      <c r="H3369" s="8">
        <v>1</v>
      </c>
      <c r="I3369" t="s">
        <v>9095</v>
      </c>
    </row>
    <row r="3370" spans="1:9">
      <c r="A3370" s="12">
        <v>59.216987958280008</v>
      </c>
      <c r="B3370" s="12">
        <v>22.477973574819998</v>
      </c>
      <c r="C3370" s="12">
        <v>70.674000000000007</v>
      </c>
      <c r="D3370" s="12">
        <v>-114.026</v>
      </c>
      <c r="E3370">
        <v>5.617</v>
      </c>
      <c r="F3370" s="8">
        <v>0.89859999999999995</v>
      </c>
      <c r="G3370" s="8">
        <v>0.89249999999999996</v>
      </c>
      <c r="H3370" s="8">
        <v>1</v>
      </c>
      <c r="I3370" t="s">
        <v>1903</v>
      </c>
    </row>
    <row r="3371" spans="1:9">
      <c r="A3371" s="12">
        <v>147.8321870565</v>
      </c>
      <c r="B3371" s="12">
        <v>-46.193821214779994</v>
      </c>
      <c r="C3371" s="12">
        <v>-52.72</v>
      </c>
      <c r="D3371" s="12">
        <v>26.234999999999999</v>
      </c>
      <c r="E3371">
        <v>5.617</v>
      </c>
      <c r="F3371" s="8">
        <v>1</v>
      </c>
      <c r="G3371" s="8">
        <v>0.79920000000000002</v>
      </c>
      <c r="H3371" s="8">
        <v>0.60450000000000004</v>
      </c>
      <c r="I3371" t="s">
        <v>7476</v>
      </c>
    </row>
    <row r="3372" spans="1:9">
      <c r="A3372" s="12">
        <v>152.73275309107001</v>
      </c>
      <c r="B3372" s="12">
        <v>-8.418459080569999</v>
      </c>
      <c r="C3372" s="12">
        <v>-0.115</v>
      </c>
      <c r="D3372" s="12">
        <v>-43.987000000000002</v>
      </c>
      <c r="E3372">
        <v>5.6180000000000003</v>
      </c>
      <c r="F3372" s="8">
        <v>1</v>
      </c>
      <c r="G3372" s="8">
        <v>0.79920000000000002</v>
      </c>
      <c r="H3372" s="8">
        <v>0.60450000000000004</v>
      </c>
      <c r="I3372" t="s">
        <v>4771</v>
      </c>
    </row>
    <row r="3373" spans="1:9">
      <c r="A3373" s="12">
        <v>96.004207871530014</v>
      </c>
      <c r="B3373" s="12">
        <v>-36.707763208060001</v>
      </c>
      <c r="C3373" s="12">
        <v>-12.462</v>
      </c>
      <c r="D3373" s="12">
        <v>55.031999999999996</v>
      </c>
      <c r="E3373">
        <v>5.6189999999999998</v>
      </c>
      <c r="F3373" s="8">
        <v>1</v>
      </c>
      <c r="G3373" s="8">
        <v>0.82210000000000005</v>
      </c>
      <c r="H3373" s="8">
        <v>0.65410000000000001</v>
      </c>
      <c r="I3373" t="s">
        <v>2737</v>
      </c>
    </row>
    <row r="3374" spans="1:9">
      <c r="A3374" s="12">
        <v>298.32806548934997</v>
      </c>
      <c r="B3374" s="12">
        <v>-3.1144620991600003</v>
      </c>
      <c r="C3374" s="12">
        <v>21.591000000000001</v>
      </c>
      <c r="D3374" s="12">
        <v>14.067</v>
      </c>
      <c r="E3374">
        <v>5.6189999999999998</v>
      </c>
      <c r="F3374" s="8">
        <v>0.86680000000000001</v>
      </c>
      <c r="G3374" s="8">
        <v>0.87180000000000002</v>
      </c>
      <c r="H3374" s="8">
        <v>1</v>
      </c>
      <c r="I3374" t="s">
        <v>6318</v>
      </c>
    </row>
    <row r="3375" spans="1:9">
      <c r="A3375" s="12">
        <v>251.34382350739997</v>
      </c>
      <c r="B3375" s="12">
        <v>15.745281056089999</v>
      </c>
      <c r="C3375" s="12">
        <v>27.535</v>
      </c>
      <c r="D3375" s="12">
        <v>-49.326999999999998</v>
      </c>
      <c r="E3375">
        <v>5.6189999999999998</v>
      </c>
      <c r="F3375" s="8">
        <v>1</v>
      </c>
      <c r="G3375" s="8">
        <v>0.63180000000000003</v>
      </c>
      <c r="H3375" s="8">
        <v>0.31119999999999998</v>
      </c>
      <c r="I3375" t="s">
        <v>6581</v>
      </c>
    </row>
    <row r="3376" spans="1:9">
      <c r="A3376" s="12">
        <v>268.96171006285999</v>
      </c>
      <c r="B3376" s="12">
        <v>22.464220575909998</v>
      </c>
      <c r="C3376" s="12">
        <v>-1.881</v>
      </c>
      <c r="D3376" s="12">
        <v>-1.42</v>
      </c>
      <c r="E3376">
        <v>5.6189999999999998</v>
      </c>
      <c r="F3376" s="8">
        <v>1</v>
      </c>
      <c r="G3376" s="8">
        <v>0.78720000000000001</v>
      </c>
      <c r="H3376" s="8">
        <v>0.57969999999999999</v>
      </c>
      <c r="I3376" t="s">
        <v>6698</v>
      </c>
    </row>
    <row r="3377" spans="1:9">
      <c r="A3377" s="12">
        <v>17.375635800000001</v>
      </c>
      <c r="B3377" s="12">
        <v>47.241729661111115</v>
      </c>
      <c r="C3377" s="12">
        <v>0</v>
      </c>
      <c r="D3377" s="12">
        <v>-10.8</v>
      </c>
      <c r="E3377">
        <v>5.62</v>
      </c>
      <c r="F3377" s="8">
        <v>0.8</v>
      </c>
      <c r="G3377" s="8">
        <v>0.8</v>
      </c>
      <c r="H3377" s="8">
        <v>0.8</v>
      </c>
      <c r="I3377" t="s">
        <v>385</v>
      </c>
    </row>
    <row r="3378" spans="1:9">
      <c r="A3378" s="12">
        <v>324.74008157167998</v>
      </c>
      <c r="B3378" s="12">
        <v>57.489042782300004</v>
      </c>
      <c r="C3378" s="12">
        <v>-3.6309999999999998</v>
      </c>
      <c r="D3378" s="12">
        <v>-5.4930000000000003</v>
      </c>
      <c r="E3378">
        <v>5.62</v>
      </c>
      <c r="F3378" s="8">
        <v>0.8</v>
      </c>
      <c r="G3378" s="8">
        <v>0.8</v>
      </c>
      <c r="H3378" s="8">
        <v>0.8</v>
      </c>
      <c r="I3378" t="s">
        <v>675</v>
      </c>
    </row>
    <row r="3379" spans="1:9">
      <c r="A3379" s="12">
        <v>321.59531039067997</v>
      </c>
      <c r="B3379" s="12">
        <v>-37.829430506900003</v>
      </c>
      <c r="C3379" s="12">
        <v>168.25700000000001</v>
      </c>
      <c r="D3379" s="12">
        <v>-11.074999999999999</v>
      </c>
      <c r="E3379">
        <v>5.62</v>
      </c>
      <c r="F3379" s="8">
        <v>1</v>
      </c>
      <c r="G3379" s="8">
        <v>0.79920000000000002</v>
      </c>
      <c r="H3379" s="8">
        <v>0.60450000000000004</v>
      </c>
      <c r="I3379" t="s">
        <v>3484</v>
      </c>
    </row>
    <row r="3380" spans="1:9">
      <c r="A3380" s="12">
        <v>182.96323621260001</v>
      </c>
      <c r="B3380" s="12">
        <v>25.870279857869999</v>
      </c>
      <c r="C3380" s="12">
        <v>-39.545000000000002</v>
      </c>
      <c r="D3380" s="12">
        <v>-30.678000000000001</v>
      </c>
      <c r="E3380">
        <v>5.62</v>
      </c>
      <c r="F3380" s="8">
        <v>1</v>
      </c>
      <c r="G3380" s="8">
        <v>0.73599999999999999</v>
      </c>
      <c r="H3380" s="8">
        <v>0.4803</v>
      </c>
      <c r="I3380" t="s">
        <v>5104</v>
      </c>
    </row>
    <row r="3381" spans="1:9">
      <c r="A3381" s="12">
        <v>271.70788719111999</v>
      </c>
      <c r="B3381" s="12">
        <v>-43.425222474910001</v>
      </c>
      <c r="C3381" s="12">
        <v>10.914999999999999</v>
      </c>
      <c r="D3381" s="12">
        <v>-105.83499999999999</v>
      </c>
      <c r="E3381">
        <v>5.62</v>
      </c>
      <c r="F3381" s="8">
        <v>0.73529999999999995</v>
      </c>
      <c r="G3381" s="8">
        <v>0.78269999999999995</v>
      </c>
      <c r="H3381" s="8">
        <v>1</v>
      </c>
      <c r="I3381" t="s">
        <v>5624</v>
      </c>
    </row>
    <row r="3382" spans="1:9">
      <c r="A3382" s="12">
        <v>283.55519690050994</v>
      </c>
      <c r="B3382" s="12">
        <v>27.909527258609998</v>
      </c>
      <c r="C3382" s="12">
        <v>-7.6070000000000002</v>
      </c>
      <c r="D3382" s="12">
        <v>-71.855000000000004</v>
      </c>
      <c r="E3382">
        <v>5.62</v>
      </c>
      <c r="F3382" s="8">
        <v>1</v>
      </c>
      <c r="G3382" s="8">
        <v>0.77500000000000002</v>
      </c>
      <c r="H3382" s="8">
        <v>0.55479999999999996</v>
      </c>
      <c r="I3382" t="s">
        <v>6861</v>
      </c>
    </row>
    <row r="3383" spans="1:9">
      <c r="A3383" s="12">
        <v>306.89274602684998</v>
      </c>
      <c r="B3383" s="12">
        <v>38.440350661649994</v>
      </c>
      <c r="C3383" s="12">
        <v>-28.341999999999999</v>
      </c>
      <c r="D3383" s="12">
        <v>-68.975999999999999</v>
      </c>
      <c r="E3383">
        <v>5.62</v>
      </c>
      <c r="F3383" s="8">
        <v>0.67030000000000001</v>
      </c>
      <c r="G3383" s="8">
        <v>0.73619999999999997</v>
      </c>
      <c r="H3383" s="8">
        <v>1</v>
      </c>
      <c r="I3383" t="s">
        <v>7133</v>
      </c>
    </row>
    <row r="3384" spans="1:9">
      <c r="A3384" s="12">
        <v>216.27636230593998</v>
      </c>
      <c r="B3384" s="12">
        <v>-68.195333768189997</v>
      </c>
      <c r="C3384" s="12">
        <v>-7.8609999999999998</v>
      </c>
      <c r="D3384" s="12">
        <v>-3.9159999999999999</v>
      </c>
      <c r="E3384">
        <v>5.62</v>
      </c>
      <c r="F3384" s="8">
        <v>0.63239999999999996</v>
      </c>
      <c r="G3384" s="8">
        <v>0.70809999999999995</v>
      </c>
      <c r="H3384" s="8">
        <v>1</v>
      </c>
      <c r="I3384" t="s">
        <v>8313</v>
      </c>
    </row>
    <row r="3385" spans="1:9">
      <c r="A3385" s="12">
        <v>322.18718682791666</v>
      </c>
      <c r="B3385" s="12">
        <v>-69.505385933333329</v>
      </c>
      <c r="C3385" s="12">
        <v>82.51</v>
      </c>
      <c r="D3385" s="12">
        <v>-46.35</v>
      </c>
      <c r="E3385">
        <v>5.62</v>
      </c>
      <c r="F3385" s="8">
        <v>0.8</v>
      </c>
      <c r="G3385" s="8">
        <v>0.8</v>
      </c>
      <c r="H3385" s="8">
        <v>0.8</v>
      </c>
      <c r="I3385" t="s">
        <v>8326</v>
      </c>
    </row>
    <row r="3386" spans="1:9">
      <c r="A3386" s="12">
        <v>327.50051638878</v>
      </c>
      <c r="B3386" s="12">
        <v>-64.71253772291</v>
      </c>
      <c r="C3386" s="12">
        <v>-0.73599999999999999</v>
      </c>
      <c r="D3386" s="12">
        <v>-37.543999999999997</v>
      </c>
      <c r="E3386">
        <v>5.62</v>
      </c>
      <c r="F3386" s="8">
        <v>1</v>
      </c>
      <c r="G3386" s="8">
        <v>0.83299999999999996</v>
      </c>
      <c r="H3386" s="8">
        <v>0.67869999999999997</v>
      </c>
      <c r="I3386" t="s">
        <v>8373</v>
      </c>
    </row>
    <row r="3387" spans="1:9">
      <c r="A3387" s="12">
        <v>335.78327926115998</v>
      </c>
      <c r="B3387" s="12">
        <v>-45.928488348999998</v>
      </c>
      <c r="C3387" s="12">
        <v>233.17699999999999</v>
      </c>
      <c r="D3387" s="12">
        <v>-58.241</v>
      </c>
      <c r="E3387">
        <v>5.62</v>
      </c>
      <c r="F3387" s="8">
        <v>0.86680000000000001</v>
      </c>
      <c r="G3387" s="8">
        <v>0.87180000000000002</v>
      </c>
      <c r="H3387" s="8">
        <v>1</v>
      </c>
      <c r="I3387" t="s">
        <v>8500</v>
      </c>
    </row>
    <row r="3388" spans="1:9">
      <c r="A3388" s="12">
        <v>62.511404166666679</v>
      </c>
      <c r="B3388" s="12">
        <v>80.698672222222228</v>
      </c>
      <c r="C3388" s="12">
        <v>-15</v>
      </c>
      <c r="D3388" s="12">
        <v>1</v>
      </c>
      <c r="E3388">
        <v>5.62</v>
      </c>
      <c r="F3388" s="8">
        <v>1</v>
      </c>
      <c r="G3388" s="8">
        <v>0.85409999999999997</v>
      </c>
      <c r="H3388" s="8">
        <v>0.72770000000000001</v>
      </c>
      <c r="I3388" t="s">
        <v>9028</v>
      </c>
    </row>
    <row r="3389" spans="1:9">
      <c r="A3389" s="12">
        <v>142.11421045</v>
      </c>
      <c r="B3389" s="12">
        <v>9.0567750111111121</v>
      </c>
      <c r="C3389" s="12">
        <v>50.4</v>
      </c>
      <c r="D3389" s="12">
        <v>-5</v>
      </c>
      <c r="E3389">
        <v>5.62</v>
      </c>
      <c r="F3389" s="8">
        <v>0.8</v>
      </c>
      <c r="G3389" s="8">
        <v>0.8</v>
      </c>
      <c r="H3389" s="8">
        <v>0.8</v>
      </c>
      <c r="I3389" t="s">
        <v>9304</v>
      </c>
    </row>
    <row r="3390" spans="1:9">
      <c r="A3390" s="12">
        <v>284.10715975048998</v>
      </c>
      <c r="B3390" s="12">
        <v>65.258084529279998</v>
      </c>
      <c r="C3390" s="12">
        <v>-16.234999999999999</v>
      </c>
      <c r="D3390" s="12">
        <v>-28.234000000000002</v>
      </c>
      <c r="E3390">
        <v>5.6210000000000004</v>
      </c>
      <c r="F3390" s="8">
        <v>1</v>
      </c>
      <c r="G3390" s="8">
        <v>0.85409999999999997</v>
      </c>
      <c r="H3390" s="8">
        <v>0.72770000000000001</v>
      </c>
      <c r="I3390" t="s">
        <v>1051</v>
      </c>
    </row>
    <row r="3391" spans="1:9">
      <c r="A3391" s="12">
        <v>91.243162135779997</v>
      </c>
      <c r="B3391" s="12">
        <v>4.1586624615400005</v>
      </c>
      <c r="C3391" s="12">
        <v>1.69</v>
      </c>
      <c r="D3391" s="12">
        <v>-3.0030000000000001</v>
      </c>
      <c r="E3391">
        <v>5.6210000000000004</v>
      </c>
      <c r="F3391" s="8">
        <v>0.8</v>
      </c>
      <c r="G3391" s="8">
        <v>0.8</v>
      </c>
      <c r="H3391" s="8">
        <v>0.8</v>
      </c>
      <c r="I3391" t="s">
        <v>2559</v>
      </c>
    </row>
    <row r="3392" spans="1:9">
      <c r="A3392" s="12">
        <v>353.65917804021001</v>
      </c>
      <c r="B3392" s="12">
        <v>33.497328287580004</v>
      </c>
      <c r="C3392" s="12">
        <v>-4.5910000000000002</v>
      </c>
      <c r="D3392" s="12">
        <v>21.277000000000001</v>
      </c>
      <c r="E3392">
        <v>5.6210000000000004</v>
      </c>
      <c r="F3392" s="8">
        <v>1</v>
      </c>
      <c r="G3392" s="8">
        <v>0.83299999999999996</v>
      </c>
      <c r="H3392" s="8">
        <v>0.67869999999999997</v>
      </c>
      <c r="I3392" t="s">
        <v>4417</v>
      </c>
    </row>
    <row r="3393" spans="1:9">
      <c r="A3393" s="12">
        <v>145.88858317912002</v>
      </c>
      <c r="B3393" s="12">
        <v>29.97447663821</v>
      </c>
      <c r="C3393" s="12">
        <v>-16.946000000000002</v>
      </c>
      <c r="D3393" s="12">
        <v>-102.252</v>
      </c>
      <c r="E3393">
        <v>5.6210000000000004</v>
      </c>
      <c r="F3393" s="8">
        <v>0.65039999999999998</v>
      </c>
      <c r="G3393" s="8">
        <v>0.72150000000000003</v>
      </c>
      <c r="H3393" s="8">
        <v>1</v>
      </c>
      <c r="I3393" t="s">
        <v>4681</v>
      </c>
    </row>
    <row r="3394" spans="1:9">
      <c r="A3394" s="12">
        <v>49.895444595239994</v>
      </c>
      <c r="B3394" s="12">
        <v>-24.122901727640002</v>
      </c>
      <c r="C3394" s="12">
        <v>6.1950000000000003</v>
      </c>
      <c r="D3394" s="12">
        <v>-22.431000000000001</v>
      </c>
      <c r="E3394">
        <v>5.6219999999999999</v>
      </c>
      <c r="F3394" s="8">
        <v>1</v>
      </c>
      <c r="G3394" s="8">
        <v>0.64800000000000002</v>
      </c>
      <c r="H3394" s="8">
        <v>0.33460000000000001</v>
      </c>
      <c r="I3394" t="s">
        <v>1770</v>
      </c>
    </row>
    <row r="3395" spans="1:9">
      <c r="A3395" s="12">
        <v>177.75928962124001</v>
      </c>
      <c r="B3395" s="12">
        <v>-5.33333152335</v>
      </c>
      <c r="C3395" s="12">
        <v>2.129</v>
      </c>
      <c r="D3395" s="12">
        <v>-1.84</v>
      </c>
      <c r="E3395">
        <v>5.6219999999999999</v>
      </c>
      <c r="F3395" s="8">
        <v>1</v>
      </c>
      <c r="G3395" s="8">
        <v>0.83299999999999996</v>
      </c>
      <c r="H3395" s="8">
        <v>0.67869999999999997</v>
      </c>
      <c r="I3395" t="s">
        <v>5062</v>
      </c>
    </row>
    <row r="3396" spans="1:9">
      <c r="A3396" s="12">
        <v>109.06447157273999</v>
      </c>
      <c r="B3396" s="12">
        <v>-46.774533232229999</v>
      </c>
      <c r="C3396" s="12">
        <v>1.391</v>
      </c>
      <c r="D3396" s="12">
        <v>32.459000000000003</v>
      </c>
      <c r="E3396">
        <v>5.6219999999999999</v>
      </c>
      <c r="F3396" s="8">
        <v>1</v>
      </c>
      <c r="G3396" s="8">
        <v>0.77500000000000002</v>
      </c>
      <c r="H3396" s="8">
        <v>0.55479999999999996</v>
      </c>
      <c r="I3396" t="s">
        <v>7210</v>
      </c>
    </row>
    <row r="3397" spans="1:9">
      <c r="A3397" s="12">
        <v>243.95748958624003</v>
      </c>
      <c r="B3397" s="12">
        <v>-57.912349408749996</v>
      </c>
      <c r="C3397" s="12">
        <v>-12.356</v>
      </c>
      <c r="D3397" s="12">
        <v>-49.811</v>
      </c>
      <c r="E3397">
        <v>5.6219999999999999</v>
      </c>
      <c r="F3397" s="8">
        <v>0.67030000000000001</v>
      </c>
      <c r="G3397" s="8">
        <v>0.73619999999999997</v>
      </c>
      <c r="H3397" s="8">
        <v>1</v>
      </c>
      <c r="I3397" t="s">
        <v>8626</v>
      </c>
    </row>
    <row r="3398" spans="1:9">
      <c r="A3398" s="12">
        <v>32.83782816067999</v>
      </c>
      <c r="B3398" s="12">
        <v>8.5698071857800002</v>
      </c>
      <c r="C3398" s="12">
        <v>-141.042</v>
      </c>
      <c r="D3398" s="12">
        <v>-113.46299999999999</v>
      </c>
      <c r="E3398">
        <v>5.6230000000000002</v>
      </c>
      <c r="F3398" s="8">
        <v>1</v>
      </c>
      <c r="G3398" s="8">
        <v>0.90190000000000003</v>
      </c>
      <c r="H3398" s="8">
        <v>0.84730000000000005</v>
      </c>
      <c r="I3398" t="s">
        <v>4152</v>
      </c>
    </row>
    <row r="3399" spans="1:9">
      <c r="A3399" s="12">
        <v>228.95448998708</v>
      </c>
      <c r="B3399" s="12">
        <v>0.37213761777999999</v>
      </c>
      <c r="C3399" s="12">
        <v>-107.017</v>
      </c>
      <c r="D3399" s="12">
        <v>12.441000000000001</v>
      </c>
      <c r="E3399">
        <v>5.6230000000000002</v>
      </c>
      <c r="F3399" s="8">
        <v>0.72599999999999998</v>
      </c>
      <c r="G3399" s="8">
        <v>0.7762</v>
      </c>
      <c r="H3399" s="8">
        <v>1</v>
      </c>
      <c r="I3399" t="s">
        <v>6368</v>
      </c>
    </row>
    <row r="3400" spans="1:9">
      <c r="A3400" s="12">
        <v>107.17654279512001</v>
      </c>
      <c r="B3400" s="12">
        <v>-70.497090752740007</v>
      </c>
      <c r="C3400" s="12">
        <v>11.069000000000001</v>
      </c>
      <c r="D3400" s="12">
        <v>107.30200000000001</v>
      </c>
      <c r="E3400">
        <v>5.6230000000000002</v>
      </c>
      <c r="F3400" s="8">
        <v>0.86680000000000001</v>
      </c>
      <c r="G3400" s="8">
        <v>0.87180000000000002</v>
      </c>
      <c r="H3400" s="8">
        <v>1</v>
      </c>
      <c r="I3400" t="s">
        <v>7683</v>
      </c>
    </row>
    <row r="3401" spans="1:9">
      <c r="A3401" s="12">
        <v>326.80817548583002</v>
      </c>
      <c r="B3401" s="12">
        <v>2.6861225045100001</v>
      </c>
      <c r="C3401" s="12">
        <v>6.9390000000000001</v>
      </c>
      <c r="D3401" s="12">
        <v>-3.3610000000000002</v>
      </c>
      <c r="E3401">
        <v>5.6239999999999997</v>
      </c>
      <c r="F3401" s="8">
        <v>0.6109</v>
      </c>
      <c r="G3401" s="8">
        <v>0.69189999999999996</v>
      </c>
      <c r="H3401" s="8">
        <v>1</v>
      </c>
      <c r="I3401" t="s">
        <v>4057</v>
      </c>
    </row>
    <row r="3402" spans="1:9">
      <c r="A3402" s="12">
        <v>160.67993483606</v>
      </c>
      <c r="B3402" s="12">
        <v>-32.715670284720005</v>
      </c>
      <c r="C3402" s="12">
        <v>-28.902999999999999</v>
      </c>
      <c r="D3402" s="12">
        <v>1.262</v>
      </c>
      <c r="E3402">
        <v>5.6239999999999997</v>
      </c>
      <c r="F3402" s="8">
        <v>0.6109</v>
      </c>
      <c r="G3402" s="8">
        <v>0.69189999999999996</v>
      </c>
      <c r="H3402" s="8">
        <v>1</v>
      </c>
      <c r="I3402" t="s">
        <v>4880</v>
      </c>
    </row>
    <row r="3403" spans="1:9">
      <c r="A3403" s="12">
        <v>277.11297524201001</v>
      </c>
      <c r="B3403" s="12">
        <v>-38.99566951021</v>
      </c>
      <c r="C3403" s="12">
        <v>9.6000000000000002E-2</v>
      </c>
      <c r="D3403" s="12">
        <v>-41.093000000000004</v>
      </c>
      <c r="E3403">
        <v>5.6239999999999997</v>
      </c>
      <c r="F3403" s="8">
        <v>0.65039999999999998</v>
      </c>
      <c r="G3403" s="8">
        <v>0.72150000000000003</v>
      </c>
      <c r="H3403" s="8">
        <v>1</v>
      </c>
      <c r="I3403" t="s">
        <v>5748</v>
      </c>
    </row>
    <row r="3404" spans="1:9">
      <c r="A3404" s="12">
        <v>277.54943526174998</v>
      </c>
      <c r="B3404" s="12">
        <v>-18.72879595665</v>
      </c>
      <c r="C3404" s="12">
        <v>34.759</v>
      </c>
      <c r="D3404" s="12">
        <v>-91.222999999999999</v>
      </c>
      <c r="E3404">
        <v>5.6239999999999997</v>
      </c>
      <c r="F3404" s="8">
        <v>1</v>
      </c>
      <c r="G3404" s="8">
        <v>0.83299999999999996</v>
      </c>
      <c r="H3404" s="8">
        <v>0.67869999999999997</v>
      </c>
      <c r="I3404" t="s">
        <v>6113</v>
      </c>
    </row>
    <row r="3405" spans="1:9">
      <c r="A3405" s="12">
        <v>65.854433633000014</v>
      </c>
      <c r="B3405" s="12">
        <v>16.777264120559998</v>
      </c>
      <c r="C3405" s="12">
        <v>106.971</v>
      </c>
      <c r="D3405" s="12">
        <v>-26.247</v>
      </c>
      <c r="E3405">
        <v>5.625</v>
      </c>
      <c r="F3405" s="8">
        <v>0.63239999999999996</v>
      </c>
      <c r="G3405" s="8">
        <v>0.70809999999999995</v>
      </c>
      <c r="H3405" s="8">
        <v>1</v>
      </c>
      <c r="I3405" t="s">
        <v>1997</v>
      </c>
    </row>
    <row r="3406" spans="1:9">
      <c r="A3406" s="12">
        <v>111.78329183333334</v>
      </c>
      <c r="B3406" s="12">
        <v>-17.864861444444447</v>
      </c>
      <c r="C3406" s="12">
        <v>-2.52</v>
      </c>
      <c r="D3406" s="12">
        <v>1.45</v>
      </c>
      <c r="E3406">
        <v>5.625</v>
      </c>
      <c r="F3406" s="8">
        <v>0.89859999999999995</v>
      </c>
      <c r="G3406" s="8">
        <v>0.89249999999999996</v>
      </c>
      <c r="H3406" s="8">
        <v>1</v>
      </c>
      <c r="I3406" t="s">
        <v>3058</v>
      </c>
    </row>
    <row r="3407" spans="1:9">
      <c r="A3407" s="12">
        <v>238.87530651602998</v>
      </c>
      <c r="B3407" s="12">
        <v>-26.26598259947</v>
      </c>
      <c r="C3407" s="12">
        <v>-41.061</v>
      </c>
      <c r="D3407" s="12">
        <v>-27.004999999999999</v>
      </c>
      <c r="E3407">
        <v>5.625</v>
      </c>
      <c r="F3407" s="8">
        <v>0.67030000000000001</v>
      </c>
      <c r="G3407" s="8">
        <v>0.73619999999999997</v>
      </c>
      <c r="H3407" s="8">
        <v>1</v>
      </c>
      <c r="I3407" t="s">
        <v>5881</v>
      </c>
    </row>
    <row r="3408" spans="1:9">
      <c r="A3408" s="12">
        <v>232.06420082374001</v>
      </c>
      <c r="B3408" s="12">
        <v>-16.71648542046</v>
      </c>
      <c r="C3408" s="12">
        <v>16.298999999999999</v>
      </c>
      <c r="D3408" s="12">
        <v>-33.679000000000002</v>
      </c>
      <c r="E3408">
        <v>5.6260000000000003</v>
      </c>
      <c r="F3408" s="8">
        <v>1</v>
      </c>
      <c r="G3408" s="8">
        <v>0.77500000000000002</v>
      </c>
      <c r="H3408" s="8">
        <v>0.55479999999999996</v>
      </c>
      <c r="I3408" t="s">
        <v>6035</v>
      </c>
    </row>
    <row r="3409" spans="1:9">
      <c r="A3409" s="12">
        <v>234.41303506851</v>
      </c>
      <c r="B3409" s="12">
        <v>69.283344461379997</v>
      </c>
      <c r="C3409" s="12">
        <v>-48.801000000000002</v>
      </c>
      <c r="D3409" s="12">
        <v>49.366</v>
      </c>
      <c r="E3409">
        <v>5.6269999999999998</v>
      </c>
      <c r="F3409" s="8">
        <v>1</v>
      </c>
      <c r="G3409" s="8">
        <v>0.67889999999999995</v>
      </c>
      <c r="H3409" s="8">
        <v>0.38229999999999997</v>
      </c>
      <c r="I3409" t="s">
        <v>1330</v>
      </c>
    </row>
    <row r="3410" spans="1:9">
      <c r="A3410" s="12">
        <v>135.49161403096002</v>
      </c>
      <c r="B3410" s="12">
        <v>0.48267433148</v>
      </c>
      <c r="C3410" s="12">
        <v>-48.402999999999999</v>
      </c>
      <c r="D3410" s="12">
        <v>69.090999999999994</v>
      </c>
      <c r="E3410">
        <v>5.6269999999999998</v>
      </c>
      <c r="F3410" s="8">
        <v>1</v>
      </c>
      <c r="G3410" s="8">
        <v>0.83299999999999996</v>
      </c>
      <c r="H3410" s="8">
        <v>0.67869999999999997</v>
      </c>
      <c r="I3410" t="s">
        <v>4600</v>
      </c>
    </row>
    <row r="3411" spans="1:9">
      <c r="A3411" s="12">
        <v>173.77035097219999</v>
      </c>
      <c r="B3411" s="12">
        <v>54.785398530849996</v>
      </c>
      <c r="C3411" s="12">
        <v>17.276</v>
      </c>
      <c r="D3411" s="12">
        <v>6.0540000000000003</v>
      </c>
      <c r="E3411">
        <v>5.6280000000000001</v>
      </c>
      <c r="F3411" s="8">
        <v>1</v>
      </c>
      <c r="G3411" s="8">
        <v>0.83299999999999996</v>
      </c>
      <c r="H3411" s="8">
        <v>0.67869999999999997</v>
      </c>
      <c r="I3411" t="s">
        <v>1633</v>
      </c>
    </row>
    <row r="3412" spans="1:9">
      <c r="A3412" s="12">
        <v>115.70063491152001</v>
      </c>
      <c r="B3412" s="12">
        <v>-26.351326505980001</v>
      </c>
      <c r="C3412" s="12">
        <v>-3.1970000000000001</v>
      </c>
      <c r="D3412" s="12">
        <v>-29.957999999999998</v>
      </c>
      <c r="E3412">
        <v>5.6280000000000001</v>
      </c>
      <c r="F3412" s="8">
        <v>1</v>
      </c>
      <c r="G3412" s="8">
        <v>0.82210000000000005</v>
      </c>
      <c r="H3412" s="8">
        <v>0.65410000000000001</v>
      </c>
      <c r="I3412" t="s">
        <v>3206</v>
      </c>
    </row>
    <row r="3413" spans="1:9">
      <c r="A3413" s="12">
        <v>251.17746946002001</v>
      </c>
      <c r="B3413" s="12">
        <v>-40.83967506922</v>
      </c>
      <c r="C3413" s="12">
        <v>-12.061</v>
      </c>
      <c r="D3413" s="12">
        <v>-21.666</v>
      </c>
      <c r="E3413">
        <v>5.6280000000000001</v>
      </c>
      <c r="F3413" s="8">
        <v>0.50129999999999997</v>
      </c>
      <c r="G3413" s="8">
        <v>0.60470000000000002</v>
      </c>
      <c r="H3413" s="8">
        <v>1</v>
      </c>
      <c r="I3413" t="s">
        <v>5598</v>
      </c>
    </row>
    <row r="3414" spans="1:9">
      <c r="A3414" s="12">
        <v>285.61531266794003</v>
      </c>
      <c r="B3414" s="12">
        <v>-24.8468254229</v>
      </c>
      <c r="C3414" s="12">
        <v>-24.283000000000001</v>
      </c>
      <c r="D3414" s="12">
        <v>-177.053</v>
      </c>
      <c r="E3414">
        <v>5.6280000000000001</v>
      </c>
      <c r="F3414" s="8">
        <v>1</v>
      </c>
      <c r="G3414" s="8">
        <v>0.79920000000000002</v>
      </c>
      <c r="H3414" s="8">
        <v>0.60450000000000004</v>
      </c>
      <c r="I3414" t="s">
        <v>5966</v>
      </c>
    </row>
    <row r="3415" spans="1:9">
      <c r="A3415" s="12">
        <v>25.165239407159998</v>
      </c>
      <c r="B3415" s="12">
        <v>43.297670092049998</v>
      </c>
      <c r="C3415" s="12">
        <v>101.517</v>
      </c>
      <c r="D3415" s="12">
        <v>-40.752000000000002</v>
      </c>
      <c r="E3415">
        <v>5.6289999999999996</v>
      </c>
      <c r="F3415" s="8">
        <v>0.76519999999999999</v>
      </c>
      <c r="G3415" s="8">
        <v>0.80349999999999999</v>
      </c>
      <c r="H3415" s="8">
        <v>1</v>
      </c>
      <c r="I3415" t="s">
        <v>341</v>
      </c>
    </row>
    <row r="3416" spans="1:9">
      <c r="A3416" s="12">
        <v>297.99611984945</v>
      </c>
      <c r="B3416" s="12">
        <v>47.027338633039996</v>
      </c>
      <c r="C3416" s="12">
        <v>-3.5590000000000002</v>
      </c>
      <c r="D3416" s="12">
        <v>-4.0010000000000003</v>
      </c>
      <c r="E3416">
        <v>5.63</v>
      </c>
      <c r="F3416" s="8">
        <v>0.8</v>
      </c>
      <c r="G3416" s="8">
        <v>0.8</v>
      </c>
      <c r="H3416" s="8">
        <v>0.8</v>
      </c>
      <c r="I3416" t="s">
        <v>726</v>
      </c>
    </row>
    <row r="3417" spans="1:9">
      <c r="A3417" s="12">
        <v>26.936810149182499</v>
      </c>
      <c r="B3417" s="12">
        <v>63.852503056109171</v>
      </c>
      <c r="C3417" s="12">
        <v>581.68399999999997</v>
      </c>
      <c r="D3417" s="12">
        <v>-246.46199999999999</v>
      </c>
      <c r="E3417">
        <v>5.63</v>
      </c>
      <c r="F3417" s="8">
        <v>1</v>
      </c>
      <c r="G3417" s="8">
        <v>0.83299999999999996</v>
      </c>
      <c r="H3417" s="8">
        <v>0.67869999999999997</v>
      </c>
      <c r="I3417" t="s">
        <v>785</v>
      </c>
    </row>
    <row r="3418" spans="1:9">
      <c r="A3418" s="12">
        <v>124.46005840381</v>
      </c>
      <c r="B3418" s="12">
        <v>59.571134178770002</v>
      </c>
      <c r="C3418" s="12">
        <v>-4.3239999999999998</v>
      </c>
      <c r="D3418" s="12">
        <v>2.532</v>
      </c>
      <c r="E3418">
        <v>5.63</v>
      </c>
      <c r="F3418" s="8">
        <v>0.76519999999999999</v>
      </c>
      <c r="G3418" s="8">
        <v>0.80349999999999999</v>
      </c>
      <c r="H3418" s="8">
        <v>1</v>
      </c>
      <c r="I3418" t="s">
        <v>1424</v>
      </c>
    </row>
    <row r="3419" spans="1:9">
      <c r="A3419" s="12">
        <v>113.33151923513999</v>
      </c>
      <c r="B3419" s="12">
        <v>-19.412525664279997</v>
      </c>
      <c r="C3419" s="12">
        <v>24.196000000000002</v>
      </c>
      <c r="D3419" s="12">
        <v>-70.218999999999994</v>
      </c>
      <c r="E3419">
        <v>5.63</v>
      </c>
      <c r="F3419" s="8">
        <v>1</v>
      </c>
      <c r="G3419" s="8">
        <v>0.83299999999999996</v>
      </c>
      <c r="H3419" s="8">
        <v>0.67869999999999997</v>
      </c>
      <c r="I3419" t="s">
        <v>3126</v>
      </c>
    </row>
    <row r="3420" spans="1:9">
      <c r="A3420" s="12">
        <v>144.29122118290002</v>
      </c>
      <c r="B3420" s="12">
        <v>-32.178677066359995</v>
      </c>
      <c r="C3420" s="12">
        <v>27.757000000000001</v>
      </c>
      <c r="D3420" s="12">
        <v>-15.64</v>
      </c>
      <c r="E3420">
        <v>5.63</v>
      </c>
      <c r="F3420" s="8">
        <v>1</v>
      </c>
      <c r="G3420" s="8">
        <v>0.82210000000000005</v>
      </c>
      <c r="H3420" s="8">
        <v>0.65410000000000001</v>
      </c>
      <c r="I3420" t="s">
        <v>4703</v>
      </c>
    </row>
    <row r="3421" spans="1:9">
      <c r="A3421" s="12">
        <v>187.57268878967002</v>
      </c>
      <c r="B3421" s="12">
        <v>-23.69641819045</v>
      </c>
      <c r="C3421" s="12">
        <v>-26.26</v>
      </c>
      <c r="D3421" s="12">
        <v>1.083</v>
      </c>
      <c r="E3421">
        <v>5.63</v>
      </c>
      <c r="F3421" s="8">
        <v>1</v>
      </c>
      <c r="G3421" s="8">
        <v>0.67889999999999995</v>
      </c>
      <c r="H3421" s="8">
        <v>0.38229999999999997</v>
      </c>
      <c r="I3421" t="s">
        <v>5167</v>
      </c>
    </row>
    <row r="3422" spans="1:9">
      <c r="A3422" s="12">
        <v>196.72607041840999</v>
      </c>
      <c r="B3422" s="12">
        <v>-35.862021359069999</v>
      </c>
      <c r="C3422" s="12">
        <v>40.97</v>
      </c>
      <c r="D3422" s="12">
        <v>-85.69</v>
      </c>
      <c r="E3422">
        <v>5.63</v>
      </c>
      <c r="F3422" s="8">
        <v>0.6109</v>
      </c>
      <c r="G3422" s="8">
        <v>0.69189999999999996</v>
      </c>
      <c r="H3422" s="8">
        <v>1</v>
      </c>
      <c r="I3422" t="s">
        <v>5267</v>
      </c>
    </row>
    <row r="3423" spans="1:9">
      <c r="A3423" s="12">
        <v>221.52477358333334</v>
      </c>
      <c r="B3423" s="12">
        <v>15.131787000000001</v>
      </c>
      <c r="C3423" s="12">
        <v>-85.49</v>
      </c>
      <c r="D3423" s="12">
        <v>18.86</v>
      </c>
      <c r="E3423">
        <v>5.63</v>
      </c>
      <c r="F3423" s="8">
        <v>0.8</v>
      </c>
      <c r="G3423" s="8">
        <v>0.8</v>
      </c>
      <c r="H3423" s="8">
        <v>0.8</v>
      </c>
      <c r="I3423" t="s">
        <v>5525</v>
      </c>
    </row>
    <row r="3424" spans="1:9">
      <c r="A3424" s="12">
        <v>248.14868926945002</v>
      </c>
      <c r="B3424" s="12">
        <v>5.5212199359899996</v>
      </c>
      <c r="C3424" s="12">
        <v>15.555999999999999</v>
      </c>
      <c r="D3424" s="12">
        <v>-0.28199999999999997</v>
      </c>
      <c r="E3424">
        <v>5.63</v>
      </c>
      <c r="F3424" s="8">
        <v>0.57499999999999996</v>
      </c>
      <c r="G3424" s="8">
        <v>0.66420000000000001</v>
      </c>
      <c r="H3424" s="8">
        <v>1</v>
      </c>
      <c r="I3424" t="s">
        <v>6471</v>
      </c>
    </row>
    <row r="3425" spans="1:9">
      <c r="A3425" s="12">
        <v>289.11164203438994</v>
      </c>
      <c r="B3425" s="12">
        <v>14.544611860629999</v>
      </c>
      <c r="C3425" s="12">
        <v>5.0999999999999997E-2</v>
      </c>
      <c r="D3425" s="12">
        <v>6.46</v>
      </c>
      <c r="E3425">
        <v>5.63</v>
      </c>
      <c r="F3425" s="8">
        <v>0.57499999999999996</v>
      </c>
      <c r="G3425" s="8">
        <v>0.66420000000000001</v>
      </c>
      <c r="H3425" s="8">
        <v>1</v>
      </c>
      <c r="I3425" t="s">
        <v>6614</v>
      </c>
    </row>
    <row r="3426" spans="1:9">
      <c r="A3426" s="12">
        <v>275.23737597920001</v>
      </c>
      <c r="B3426" s="12">
        <v>29.858923172180003</v>
      </c>
      <c r="C3426" s="12">
        <v>1.341</v>
      </c>
      <c r="D3426" s="12">
        <v>53.261000000000003</v>
      </c>
      <c r="E3426">
        <v>5.63</v>
      </c>
      <c r="F3426" s="8">
        <v>0.8</v>
      </c>
      <c r="G3426" s="8">
        <v>0.8</v>
      </c>
      <c r="H3426" s="8">
        <v>0.8</v>
      </c>
      <c r="I3426" t="s">
        <v>6856</v>
      </c>
    </row>
    <row r="3427" spans="1:9">
      <c r="A3427" s="12">
        <v>204.30159104166668</v>
      </c>
      <c r="B3427" s="12">
        <v>-61.691863388888883</v>
      </c>
      <c r="C3427" s="12">
        <v>147.12</v>
      </c>
      <c r="D3427" s="12">
        <v>-120.05</v>
      </c>
      <c r="E3427">
        <v>5.63</v>
      </c>
      <c r="F3427" s="8">
        <v>0.8</v>
      </c>
      <c r="G3427" s="8">
        <v>0.8</v>
      </c>
      <c r="H3427" s="8">
        <v>0.8</v>
      </c>
      <c r="I3427" t="s">
        <v>8305</v>
      </c>
    </row>
    <row r="3428" spans="1:9">
      <c r="A3428" s="12">
        <v>7.9429675</v>
      </c>
      <c r="B3428" s="12">
        <v>54.522194399999997</v>
      </c>
      <c r="C3428" s="12" t="s">
        <v>9341</v>
      </c>
      <c r="D3428" s="12" t="s">
        <v>9341</v>
      </c>
      <c r="E3428">
        <v>5.63</v>
      </c>
      <c r="F3428" s="8">
        <v>0.54959999999999998</v>
      </c>
      <c r="G3428" s="8">
        <v>0.64410000000000001</v>
      </c>
      <c r="H3428" s="8">
        <v>1</v>
      </c>
      <c r="I3428" t="s">
        <v>9218</v>
      </c>
    </row>
    <row r="3429" spans="1:9">
      <c r="A3429" s="12">
        <v>64.596712483920001</v>
      </c>
      <c r="B3429" s="12">
        <v>21.579219158859999</v>
      </c>
      <c r="C3429" s="12">
        <v>89.594999999999999</v>
      </c>
      <c r="D3429" s="12">
        <v>-16.327999999999999</v>
      </c>
      <c r="E3429">
        <v>5.6310000000000002</v>
      </c>
      <c r="F3429" s="8">
        <v>0.86680000000000001</v>
      </c>
      <c r="G3429" s="8">
        <v>0.87180000000000002</v>
      </c>
      <c r="H3429" s="8">
        <v>1</v>
      </c>
      <c r="I3429" t="s">
        <v>1938</v>
      </c>
    </row>
    <row r="3430" spans="1:9">
      <c r="A3430" s="12">
        <v>91.084438583639994</v>
      </c>
      <c r="B3430" s="12">
        <v>-32.172429145439999</v>
      </c>
      <c r="C3430" s="12">
        <v>-16.439</v>
      </c>
      <c r="D3430" s="12">
        <v>121.584</v>
      </c>
      <c r="E3430">
        <v>5.6310000000000002</v>
      </c>
      <c r="F3430" s="8">
        <v>0.47989999999999999</v>
      </c>
      <c r="G3430" s="8">
        <v>0.58679999999999999</v>
      </c>
      <c r="H3430" s="8">
        <v>1</v>
      </c>
      <c r="I3430" t="s">
        <v>2587</v>
      </c>
    </row>
    <row r="3431" spans="1:9">
      <c r="A3431" s="12">
        <v>16.272316397170002</v>
      </c>
      <c r="B3431" s="12">
        <v>14.94613496134</v>
      </c>
      <c r="C3431" s="12">
        <v>8.7349999999999994</v>
      </c>
      <c r="D3431" s="12">
        <v>53.512</v>
      </c>
      <c r="E3431">
        <v>5.6310000000000002</v>
      </c>
      <c r="F3431" s="8">
        <v>0.8</v>
      </c>
      <c r="G3431" s="8">
        <v>0.8</v>
      </c>
      <c r="H3431" s="8">
        <v>0.8</v>
      </c>
      <c r="I3431" t="s">
        <v>4203</v>
      </c>
    </row>
    <row r="3432" spans="1:9">
      <c r="A3432" s="12">
        <v>298.68664521956998</v>
      </c>
      <c r="B3432" s="12">
        <v>0.27362510093999998</v>
      </c>
      <c r="C3432" s="12">
        <v>39.656999999999996</v>
      </c>
      <c r="D3432" s="12">
        <v>-13.766</v>
      </c>
      <c r="E3432">
        <v>5.6310000000000002</v>
      </c>
      <c r="F3432" s="8">
        <v>0.57499999999999996</v>
      </c>
      <c r="G3432" s="8">
        <v>0.66420000000000001</v>
      </c>
      <c r="H3432" s="8">
        <v>1</v>
      </c>
      <c r="I3432" t="s">
        <v>6419</v>
      </c>
    </row>
    <row r="3433" spans="1:9">
      <c r="A3433" s="12">
        <v>303.57927190611997</v>
      </c>
      <c r="B3433" s="12">
        <v>-52.445765368779995</v>
      </c>
      <c r="C3433" s="12">
        <v>25.492999999999999</v>
      </c>
      <c r="D3433" s="12">
        <v>-54.246000000000002</v>
      </c>
      <c r="E3433">
        <v>5.6319999999999997</v>
      </c>
      <c r="F3433" s="8">
        <v>1</v>
      </c>
      <c r="G3433" s="8">
        <v>0.77500000000000002</v>
      </c>
      <c r="H3433" s="8">
        <v>0.55479999999999996</v>
      </c>
      <c r="I3433" t="s">
        <v>8705</v>
      </c>
    </row>
    <row r="3434" spans="1:9">
      <c r="A3434" s="12">
        <v>330.28847637445</v>
      </c>
      <c r="B3434" s="12">
        <v>8.2571656372</v>
      </c>
      <c r="C3434" s="12">
        <v>-8.6080000000000005</v>
      </c>
      <c r="D3434" s="12">
        <v>-0.97499999999999998</v>
      </c>
      <c r="E3434">
        <v>5.633</v>
      </c>
      <c r="F3434" s="8">
        <v>1</v>
      </c>
      <c r="G3434" s="8">
        <v>0.73599999999999999</v>
      </c>
      <c r="H3434" s="8">
        <v>0.4803</v>
      </c>
      <c r="I3434" t="s">
        <v>4123</v>
      </c>
    </row>
    <row r="3435" spans="1:9">
      <c r="A3435" s="12">
        <v>262.73072142189</v>
      </c>
      <c r="B3435" s="12">
        <v>31.158138585529997</v>
      </c>
      <c r="C3435" s="12">
        <v>3</v>
      </c>
      <c r="D3435" s="12">
        <v>15.455</v>
      </c>
      <c r="E3435">
        <v>5.633</v>
      </c>
      <c r="F3435" s="8">
        <v>1</v>
      </c>
      <c r="G3435" s="8">
        <v>0.85409999999999997</v>
      </c>
      <c r="H3435" s="8">
        <v>0.72770000000000001</v>
      </c>
      <c r="I3435" t="s">
        <v>6897</v>
      </c>
    </row>
    <row r="3436" spans="1:9">
      <c r="A3436" s="12">
        <v>255.02616372179</v>
      </c>
      <c r="B3436" s="12">
        <v>-54.597177028000004</v>
      </c>
      <c r="C3436" s="12">
        <v>-7.8769999999999998</v>
      </c>
      <c r="D3436" s="12">
        <v>-71.98</v>
      </c>
      <c r="E3436">
        <v>5.633</v>
      </c>
      <c r="F3436" s="8">
        <v>0.72599999999999998</v>
      </c>
      <c r="G3436" s="8">
        <v>0.7762</v>
      </c>
      <c r="H3436" s="8">
        <v>1</v>
      </c>
      <c r="I3436" t="s">
        <v>8732</v>
      </c>
    </row>
    <row r="3437" spans="1:9">
      <c r="A3437" s="12">
        <v>224.90394612577998</v>
      </c>
      <c r="B3437" s="12">
        <v>39.26533240018</v>
      </c>
      <c r="C3437" s="12">
        <v>-31.82</v>
      </c>
      <c r="D3437" s="12">
        <v>41.417000000000002</v>
      </c>
      <c r="E3437">
        <v>5.6340000000000003</v>
      </c>
      <c r="F3437" s="8">
        <v>0.88229999999999997</v>
      </c>
      <c r="G3437" s="8">
        <v>0.88190000000000002</v>
      </c>
      <c r="H3437" s="8">
        <v>1</v>
      </c>
      <c r="I3437" t="s">
        <v>1673</v>
      </c>
    </row>
    <row r="3438" spans="1:9">
      <c r="A3438" s="12">
        <v>46.598695445350003</v>
      </c>
      <c r="B3438" s="12">
        <v>13.18725092553</v>
      </c>
      <c r="C3438" s="12">
        <v>-1.069</v>
      </c>
      <c r="D3438" s="12">
        <v>-62.264000000000003</v>
      </c>
      <c r="E3438">
        <v>5.6349999999999998</v>
      </c>
      <c r="F3438" s="8">
        <v>1</v>
      </c>
      <c r="G3438" s="8">
        <v>0.78720000000000001</v>
      </c>
      <c r="H3438" s="8">
        <v>0.57969999999999999</v>
      </c>
      <c r="I3438" t="s">
        <v>1721</v>
      </c>
    </row>
    <row r="3439" spans="1:9">
      <c r="A3439" s="12">
        <v>105.27477609805</v>
      </c>
      <c r="B3439" s="12">
        <v>-25.215633808349999</v>
      </c>
      <c r="C3439" s="12">
        <v>-4.6379999999999999</v>
      </c>
      <c r="D3439" s="12">
        <v>5.3319999999999999</v>
      </c>
      <c r="E3439">
        <v>5.6349999999999998</v>
      </c>
      <c r="F3439" s="8">
        <v>0.47989999999999999</v>
      </c>
      <c r="G3439" s="8">
        <v>0.58679999999999999</v>
      </c>
      <c r="H3439" s="8">
        <v>1</v>
      </c>
      <c r="I3439" t="s">
        <v>2928</v>
      </c>
    </row>
    <row r="3440" spans="1:9">
      <c r="A3440" s="12">
        <v>241.90641287900999</v>
      </c>
      <c r="B3440" s="12">
        <v>9.8917409142899988</v>
      </c>
      <c r="C3440" s="12">
        <v>-20.395</v>
      </c>
      <c r="D3440" s="12">
        <v>-8.6839999999999993</v>
      </c>
      <c r="E3440">
        <v>5.6349999999999998</v>
      </c>
      <c r="F3440" s="8">
        <v>0.76519999999999999</v>
      </c>
      <c r="G3440" s="8">
        <v>0.80349999999999999</v>
      </c>
      <c r="H3440" s="8">
        <v>1</v>
      </c>
      <c r="I3440" t="s">
        <v>6505</v>
      </c>
    </row>
    <row r="3441" spans="1:9">
      <c r="A3441" s="12">
        <v>81.118695833030003</v>
      </c>
      <c r="B3441" s="12">
        <v>-16.975776559</v>
      </c>
      <c r="C3441" s="12">
        <v>33.387999999999998</v>
      </c>
      <c r="D3441" s="12">
        <v>-16.837</v>
      </c>
      <c r="E3441">
        <v>5.6360000000000001</v>
      </c>
      <c r="F3441" s="8">
        <v>0.6109</v>
      </c>
      <c r="G3441" s="8">
        <v>0.69189999999999996</v>
      </c>
      <c r="H3441" s="8">
        <v>1</v>
      </c>
      <c r="I3441" t="s">
        <v>2293</v>
      </c>
    </row>
    <row r="3442" spans="1:9">
      <c r="A3442" s="12">
        <v>142.30267637563</v>
      </c>
      <c r="B3442" s="12">
        <v>-20.749127268550001</v>
      </c>
      <c r="C3442" s="12">
        <v>-19.143000000000001</v>
      </c>
      <c r="D3442" s="12">
        <v>7.3369999999999997</v>
      </c>
      <c r="E3442">
        <v>5.6360000000000001</v>
      </c>
      <c r="F3442" s="8">
        <v>1</v>
      </c>
      <c r="G3442" s="8">
        <v>0.77500000000000002</v>
      </c>
      <c r="H3442" s="8">
        <v>0.55479999999999996</v>
      </c>
      <c r="I3442" t="s">
        <v>4662</v>
      </c>
    </row>
    <row r="3443" spans="1:9">
      <c r="A3443" s="12">
        <v>351.81246972213</v>
      </c>
      <c r="B3443" s="12">
        <v>-58.476108568530002</v>
      </c>
      <c r="C3443" s="12">
        <v>52.792000000000002</v>
      </c>
      <c r="D3443" s="12">
        <v>69.947999999999993</v>
      </c>
      <c r="E3443">
        <v>5.6360000000000001</v>
      </c>
      <c r="F3443" s="8">
        <v>1</v>
      </c>
      <c r="G3443" s="8">
        <v>0.85409999999999997</v>
      </c>
      <c r="H3443" s="8">
        <v>0.72770000000000001</v>
      </c>
      <c r="I3443" t="s">
        <v>8181</v>
      </c>
    </row>
    <row r="3444" spans="1:9">
      <c r="A3444" s="12">
        <v>196.46778026806001</v>
      </c>
      <c r="B3444" s="12">
        <v>45.268552477420002</v>
      </c>
      <c r="C3444" s="12">
        <v>-14.337</v>
      </c>
      <c r="D3444" s="12">
        <v>25.524000000000001</v>
      </c>
      <c r="E3444">
        <v>5.6369999999999996</v>
      </c>
      <c r="F3444" s="8">
        <v>1</v>
      </c>
      <c r="G3444" s="8">
        <v>0.82210000000000005</v>
      </c>
      <c r="H3444" s="8">
        <v>0.65410000000000001</v>
      </c>
      <c r="I3444" t="s">
        <v>1693</v>
      </c>
    </row>
    <row r="3445" spans="1:9">
      <c r="A3445" s="12">
        <v>295.18048761791005</v>
      </c>
      <c r="B3445" s="12">
        <v>0.62122288217999999</v>
      </c>
      <c r="C3445" s="12">
        <v>17.673999999999999</v>
      </c>
      <c r="D3445" s="12">
        <v>6.335</v>
      </c>
      <c r="E3445">
        <v>5.6369999999999996</v>
      </c>
      <c r="F3445" s="8">
        <v>0.65039999999999998</v>
      </c>
      <c r="G3445" s="8">
        <v>0.72150000000000003</v>
      </c>
      <c r="H3445" s="8">
        <v>1</v>
      </c>
      <c r="I3445" t="s">
        <v>6357</v>
      </c>
    </row>
    <row r="3446" spans="1:9">
      <c r="A3446" s="12">
        <v>174.31515128208335</v>
      </c>
      <c r="B3446" s="12">
        <v>-75.89654518388889</v>
      </c>
      <c r="C3446" s="12">
        <v>-127.94</v>
      </c>
      <c r="D3446" s="12">
        <v>-1.82</v>
      </c>
      <c r="E3446">
        <v>5.6369999999999996</v>
      </c>
      <c r="F3446" s="8">
        <v>0.85199999999999998</v>
      </c>
      <c r="G3446" s="8">
        <v>0.86209999999999998</v>
      </c>
      <c r="H3446" s="8">
        <v>1</v>
      </c>
      <c r="I3446" t="s">
        <v>8038</v>
      </c>
    </row>
    <row r="3447" spans="1:9">
      <c r="A3447" s="12">
        <v>83.805194469439996</v>
      </c>
      <c r="B3447" s="12">
        <v>10.24007744287</v>
      </c>
      <c r="C3447" s="12">
        <v>-2.7160000000000002</v>
      </c>
      <c r="D3447" s="12">
        <v>-6.7030000000000003</v>
      </c>
      <c r="E3447">
        <v>5.6379999999999999</v>
      </c>
      <c r="F3447" s="8">
        <v>0.57499999999999996</v>
      </c>
      <c r="G3447" s="8">
        <v>0.66420000000000001</v>
      </c>
      <c r="H3447" s="8">
        <v>1</v>
      </c>
      <c r="I3447" t="s">
        <v>2340</v>
      </c>
    </row>
    <row r="3448" spans="1:9">
      <c r="A3448" s="12">
        <v>310.26059256294002</v>
      </c>
      <c r="B3448" s="12">
        <v>32.307288522279997</v>
      </c>
      <c r="C3448" s="12">
        <v>3.15</v>
      </c>
      <c r="D3448" s="12">
        <v>-11.183999999999999</v>
      </c>
      <c r="E3448">
        <v>5.6379999999999999</v>
      </c>
      <c r="F3448" s="8">
        <v>1</v>
      </c>
      <c r="G3448" s="8">
        <v>0.85409999999999997</v>
      </c>
      <c r="H3448" s="8">
        <v>0.72770000000000001</v>
      </c>
      <c r="I3448" t="s">
        <v>7094</v>
      </c>
    </row>
    <row r="3449" spans="1:9">
      <c r="A3449" s="12">
        <v>173.20034268398999</v>
      </c>
      <c r="B3449" s="12">
        <v>-40.436194350599997</v>
      </c>
      <c r="C3449" s="12">
        <v>-75.771000000000001</v>
      </c>
      <c r="D3449" s="12">
        <v>58.704000000000001</v>
      </c>
      <c r="E3449">
        <v>5.6390000000000002</v>
      </c>
      <c r="F3449" s="8">
        <v>1</v>
      </c>
      <c r="G3449" s="8">
        <v>0.64800000000000002</v>
      </c>
      <c r="H3449" s="8">
        <v>0.33460000000000001</v>
      </c>
      <c r="I3449" t="s">
        <v>5014</v>
      </c>
    </row>
    <row r="3450" spans="1:9">
      <c r="A3450" s="12">
        <v>313.95751655382003</v>
      </c>
      <c r="B3450" s="12">
        <v>47.417656692629997</v>
      </c>
      <c r="C3450" s="12">
        <v>-2.1989999999999998</v>
      </c>
      <c r="D3450" s="12">
        <v>-4.0949999999999998</v>
      </c>
      <c r="E3450">
        <v>5.64</v>
      </c>
      <c r="F3450" s="8">
        <v>0.54959999999999998</v>
      </c>
      <c r="G3450" s="8">
        <v>0.64410000000000001</v>
      </c>
      <c r="H3450" s="8">
        <v>1</v>
      </c>
      <c r="I3450" t="s">
        <v>527</v>
      </c>
    </row>
    <row r="3451" spans="1:9">
      <c r="A3451" s="12">
        <v>129.79876921370001</v>
      </c>
      <c r="B3451" s="12">
        <v>65.020906422919992</v>
      </c>
      <c r="C3451" s="12">
        <v>-27.274000000000001</v>
      </c>
      <c r="D3451" s="12">
        <v>87.881</v>
      </c>
      <c r="E3451">
        <v>5.64</v>
      </c>
      <c r="F3451" s="8">
        <v>1</v>
      </c>
      <c r="G3451" s="8">
        <v>0.90190000000000003</v>
      </c>
      <c r="H3451" s="8">
        <v>0.84730000000000005</v>
      </c>
      <c r="I3451" t="s">
        <v>1384</v>
      </c>
    </row>
    <row r="3452" spans="1:9">
      <c r="A3452" s="12">
        <v>230.02146378192</v>
      </c>
      <c r="B3452" s="12">
        <v>51.95851514652</v>
      </c>
      <c r="C3452" s="12">
        <v>10.756</v>
      </c>
      <c r="D3452" s="12">
        <v>11.417999999999999</v>
      </c>
      <c r="E3452">
        <v>5.64</v>
      </c>
      <c r="F3452" s="8">
        <v>0.70040000000000002</v>
      </c>
      <c r="G3452" s="8">
        <v>0.75790000000000002</v>
      </c>
      <c r="H3452" s="8">
        <v>1</v>
      </c>
      <c r="I3452" t="s">
        <v>1511</v>
      </c>
    </row>
    <row r="3453" spans="1:9">
      <c r="A3453" s="12">
        <v>173.08647329999999</v>
      </c>
      <c r="B3453" s="12">
        <v>61.082749400000004</v>
      </c>
      <c r="C3453" s="12" t="s">
        <v>9341</v>
      </c>
      <c r="D3453" s="12" t="s">
        <v>9341</v>
      </c>
      <c r="E3453">
        <v>5.64</v>
      </c>
      <c r="F3453" s="8">
        <v>0.8</v>
      </c>
      <c r="G3453" s="8">
        <v>0.8</v>
      </c>
      <c r="H3453" s="8">
        <v>0.8</v>
      </c>
      <c r="I3453" t="s">
        <v>1552</v>
      </c>
    </row>
    <row r="3454" spans="1:9">
      <c r="A3454" s="12">
        <v>56.290583891820006</v>
      </c>
      <c r="B3454" s="12">
        <v>24.839261999559998</v>
      </c>
      <c r="C3454" s="12">
        <v>20.218</v>
      </c>
      <c r="D3454" s="12">
        <v>-46.124000000000002</v>
      </c>
      <c r="E3454">
        <v>5.64</v>
      </c>
      <c r="F3454" s="8">
        <v>0.54959999999999998</v>
      </c>
      <c r="G3454" s="8">
        <v>0.64410000000000001</v>
      </c>
      <c r="H3454" s="8">
        <v>1</v>
      </c>
      <c r="I3454" t="s">
        <v>1854</v>
      </c>
    </row>
    <row r="3455" spans="1:9">
      <c r="A3455" s="12">
        <v>120.30790951171001</v>
      </c>
      <c r="B3455" s="12">
        <v>4.8798672604100002</v>
      </c>
      <c r="C3455" s="12">
        <v>-31.027000000000001</v>
      </c>
      <c r="D3455" s="12">
        <v>11.865</v>
      </c>
      <c r="E3455">
        <v>5.64</v>
      </c>
      <c r="F3455" s="8">
        <v>0.63239999999999996</v>
      </c>
      <c r="G3455" s="8">
        <v>0.70809999999999995</v>
      </c>
      <c r="H3455" s="8">
        <v>1</v>
      </c>
      <c r="I3455" t="s">
        <v>3246</v>
      </c>
    </row>
    <row r="3456" spans="1:9">
      <c r="A3456" s="12">
        <v>39.157995552740005</v>
      </c>
      <c r="B3456" s="12">
        <v>12.447631772139999</v>
      </c>
      <c r="C3456" s="12">
        <v>279.471</v>
      </c>
      <c r="D3456" s="12">
        <v>-85.653999999999996</v>
      </c>
      <c r="E3456">
        <v>5.64</v>
      </c>
      <c r="F3456" s="8">
        <v>0.8</v>
      </c>
      <c r="G3456" s="8">
        <v>0.8</v>
      </c>
      <c r="H3456" s="8">
        <v>0.8</v>
      </c>
      <c r="I3456" t="s">
        <v>4209</v>
      </c>
    </row>
    <row r="3457" spans="1:9">
      <c r="A3457" s="12">
        <v>25.514540178919997</v>
      </c>
      <c r="B3457" s="12">
        <v>35.245705253880004</v>
      </c>
      <c r="C3457" s="12">
        <v>48.762999999999998</v>
      </c>
      <c r="D3457" s="12">
        <v>-25.417999999999999</v>
      </c>
      <c r="E3457">
        <v>5.64</v>
      </c>
      <c r="F3457" s="8">
        <v>0.57499999999999996</v>
      </c>
      <c r="G3457" s="8">
        <v>0.66420000000000001</v>
      </c>
      <c r="H3457" s="8">
        <v>1</v>
      </c>
      <c r="I3457" t="s">
        <v>4490</v>
      </c>
    </row>
    <row r="3458" spans="1:9">
      <c r="A3458" s="12">
        <v>146.59837699414001</v>
      </c>
      <c r="B3458" s="12">
        <v>1.78558778842</v>
      </c>
      <c r="C3458" s="12">
        <v>-55.71</v>
      </c>
      <c r="D3458" s="12">
        <v>-40.436999999999998</v>
      </c>
      <c r="E3458">
        <v>5.64</v>
      </c>
      <c r="F3458" s="8">
        <v>0.86680000000000001</v>
      </c>
      <c r="G3458" s="8">
        <v>0.87180000000000002</v>
      </c>
      <c r="H3458" s="8">
        <v>1</v>
      </c>
      <c r="I3458" t="s">
        <v>4716</v>
      </c>
    </row>
    <row r="3459" spans="1:9">
      <c r="A3459" s="12">
        <v>294.00688955333999</v>
      </c>
      <c r="B3459" s="12">
        <v>-24.719080644849999</v>
      </c>
      <c r="C3459" s="12">
        <v>6.4589999999999996</v>
      </c>
      <c r="D3459" s="12">
        <v>-26.154</v>
      </c>
      <c r="E3459">
        <v>5.64</v>
      </c>
      <c r="F3459" s="8">
        <v>0.63239999999999996</v>
      </c>
      <c r="G3459" s="8">
        <v>0.70809999999999995</v>
      </c>
      <c r="H3459" s="8">
        <v>1</v>
      </c>
      <c r="I3459" t="s">
        <v>5976</v>
      </c>
    </row>
    <row r="3460" spans="1:9">
      <c r="A3460" s="12">
        <v>311.95138751422002</v>
      </c>
      <c r="B3460" s="12">
        <v>6.0082086667099999</v>
      </c>
      <c r="C3460" s="12">
        <v>8.2550000000000008</v>
      </c>
      <c r="D3460" s="12">
        <v>-13.162000000000001</v>
      </c>
      <c r="E3460">
        <v>5.64</v>
      </c>
      <c r="F3460" s="8">
        <v>0.6109</v>
      </c>
      <c r="G3460" s="8">
        <v>0.69189999999999996</v>
      </c>
      <c r="H3460" s="8">
        <v>1</v>
      </c>
      <c r="I3460" t="s">
        <v>6496</v>
      </c>
    </row>
    <row r="3461" spans="1:9">
      <c r="A3461" s="12">
        <v>97.992958797199989</v>
      </c>
      <c r="B3461" s="12">
        <v>-58.753836493430001</v>
      </c>
      <c r="C3461" s="12">
        <v>-1.302</v>
      </c>
      <c r="D3461" s="12">
        <v>1.637</v>
      </c>
      <c r="E3461">
        <v>5.64</v>
      </c>
      <c r="F3461" s="8">
        <v>0.57499999999999996</v>
      </c>
      <c r="G3461" s="8">
        <v>0.66420000000000001</v>
      </c>
      <c r="H3461" s="8">
        <v>1</v>
      </c>
      <c r="I3461" t="s">
        <v>7410</v>
      </c>
    </row>
    <row r="3462" spans="1:9">
      <c r="A3462" s="12">
        <v>224.13355570833335</v>
      </c>
      <c r="B3462" s="12">
        <v>-47.87919625</v>
      </c>
      <c r="C3462" s="12">
        <v>-30.29</v>
      </c>
      <c r="D3462" s="12">
        <v>-21.86</v>
      </c>
      <c r="E3462">
        <v>5.64</v>
      </c>
      <c r="F3462" s="8">
        <v>0.57499999999999996</v>
      </c>
      <c r="G3462" s="8">
        <v>0.66420000000000001</v>
      </c>
      <c r="H3462" s="8">
        <v>1</v>
      </c>
      <c r="I3462" t="s">
        <v>8663</v>
      </c>
    </row>
    <row r="3463" spans="1:9">
      <c r="A3463" s="12">
        <v>305.97156941666663</v>
      </c>
      <c r="B3463" s="12">
        <v>-42.422871555555552</v>
      </c>
      <c r="C3463" s="12">
        <v>-13.07</v>
      </c>
      <c r="D3463" s="12">
        <v>13.64</v>
      </c>
      <c r="E3463">
        <v>5.64</v>
      </c>
      <c r="F3463" s="8">
        <v>0.72599999999999998</v>
      </c>
      <c r="G3463" s="8">
        <v>0.7762</v>
      </c>
      <c r="H3463" s="8">
        <v>1</v>
      </c>
      <c r="I3463" t="s">
        <v>8854</v>
      </c>
    </row>
    <row r="3464" spans="1:9">
      <c r="A3464" s="12">
        <v>261.71657559543002</v>
      </c>
      <c r="B3464" s="12">
        <v>-45.843030529510003</v>
      </c>
      <c r="C3464" s="12">
        <v>-8.0739999999999998</v>
      </c>
      <c r="D3464" s="12">
        <v>-28.222999999999999</v>
      </c>
      <c r="E3464">
        <v>5.64</v>
      </c>
      <c r="F3464" s="8">
        <v>0.54959999999999998</v>
      </c>
      <c r="G3464" s="8">
        <v>0.64410000000000001</v>
      </c>
      <c r="H3464" s="8">
        <v>1</v>
      </c>
      <c r="I3464" t="s">
        <v>8888</v>
      </c>
    </row>
    <row r="3465" spans="1:9">
      <c r="A3465" s="12">
        <v>325.54213555265</v>
      </c>
      <c r="B3465" s="12">
        <v>1.2852541530099999</v>
      </c>
      <c r="C3465" s="12">
        <v>-3.9180000000000001</v>
      </c>
      <c r="D3465" s="12">
        <v>-8.35</v>
      </c>
      <c r="E3465">
        <v>5.641</v>
      </c>
      <c r="F3465" s="8">
        <v>1</v>
      </c>
      <c r="G3465" s="8">
        <v>0.79920000000000002</v>
      </c>
      <c r="H3465" s="8">
        <v>0.60450000000000004</v>
      </c>
      <c r="I3465" t="s">
        <v>4026</v>
      </c>
    </row>
    <row r="3466" spans="1:9">
      <c r="A3466" s="12">
        <v>225.46165949949003</v>
      </c>
      <c r="B3466" s="12">
        <v>-83.227647306359998</v>
      </c>
      <c r="C3466" s="12">
        <v>18.954000000000001</v>
      </c>
      <c r="D3466" s="12">
        <v>52.52</v>
      </c>
      <c r="E3466">
        <v>5.641</v>
      </c>
      <c r="F3466" s="8">
        <v>1</v>
      </c>
      <c r="G3466" s="8">
        <v>0.85409999999999997</v>
      </c>
      <c r="H3466" s="8">
        <v>0.72770000000000001</v>
      </c>
      <c r="I3466" t="s">
        <v>8156</v>
      </c>
    </row>
    <row r="3467" spans="1:9">
      <c r="A3467" s="12">
        <v>270.03825711496</v>
      </c>
      <c r="B3467" s="12">
        <v>80.004113154460001</v>
      </c>
      <c r="C3467" s="12">
        <v>47.506999999999998</v>
      </c>
      <c r="D3467" s="12">
        <v>117.895</v>
      </c>
      <c r="E3467">
        <v>5.6420000000000003</v>
      </c>
      <c r="F3467" s="8">
        <v>1</v>
      </c>
      <c r="G3467" s="8">
        <v>0.79920000000000002</v>
      </c>
      <c r="H3467" s="8">
        <v>0.60450000000000004</v>
      </c>
      <c r="I3467" t="s">
        <v>1140</v>
      </c>
    </row>
    <row r="3468" spans="1:9">
      <c r="A3468" s="12">
        <v>4.0369446740000008</v>
      </c>
      <c r="B3468" s="12">
        <v>-31.446390935460002</v>
      </c>
      <c r="C3468" s="12">
        <v>118.711</v>
      </c>
      <c r="D3468" s="12">
        <v>-25.907</v>
      </c>
      <c r="E3468">
        <v>5.6420000000000003</v>
      </c>
      <c r="F3468" s="8">
        <v>1</v>
      </c>
      <c r="G3468" s="8">
        <v>0.79920000000000002</v>
      </c>
      <c r="H3468" s="8">
        <v>0.60450000000000004</v>
      </c>
      <c r="I3468" t="s">
        <v>3602</v>
      </c>
    </row>
    <row r="3469" spans="1:9">
      <c r="A3469" s="12">
        <v>294.26392248485001</v>
      </c>
      <c r="B3469" s="12">
        <v>-18.231054766969997</v>
      </c>
      <c r="C3469" s="12">
        <v>10.894</v>
      </c>
      <c r="D3469" s="12">
        <v>-14.738</v>
      </c>
      <c r="E3469">
        <v>5.6420000000000003</v>
      </c>
      <c r="F3469" s="8">
        <v>1</v>
      </c>
      <c r="G3469" s="8">
        <v>0.83299999999999996</v>
      </c>
      <c r="H3469" s="8">
        <v>0.67869999999999997</v>
      </c>
      <c r="I3469" t="s">
        <v>6085</v>
      </c>
    </row>
    <row r="3470" spans="1:9">
      <c r="A3470" s="12">
        <v>288.82233721285996</v>
      </c>
      <c r="B3470" s="12">
        <v>21.232117410259999</v>
      </c>
      <c r="C3470" s="12">
        <v>35.015000000000001</v>
      </c>
      <c r="D3470" s="12">
        <v>7.5149999999999997</v>
      </c>
      <c r="E3470">
        <v>5.6420000000000003</v>
      </c>
      <c r="F3470" s="8">
        <v>0.70040000000000002</v>
      </c>
      <c r="G3470" s="8">
        <v>0.75790000000000002</v>
      </c>
      <c r="H3470" s="8">
        <v>1</v>
      </c>
      <c r="I3470" t="s">
        <v>6715</v>
      </c>
    </row>
    <row r="3471" spans="1:9">
      <c r="A3471" s="12">
        <v>72.788839447739988</v>
      </c>
      <c r="B3471" s="12">
        <v>48.74066510726</v>
      </c>
      <c r="C3471" s="12">
        <v>-36.593000000000004</v>
      </c>
      <c r="D3471" s="12">
        <v>-32.539000000000001</v>
      </c>
      <c r="E3471">
        <v>5.6429999999999998</v>
      </c>
      <c r="F3471" s="8">
        <v>0.8</v>
      </c>
      <c r="G3471" s="8">
        <v>0.8</v>
      </c>
      <c r="H3471" s="8">
        <v>0.8</v>
      </c>
      <c r="I3471" t="s">
        <v>956</v>
      </c>
    </row>
    <row r="3472" spans="1:9">
      <c r="A3472" s="12">
        <v>112.71943612477</v>
      </c>
      <c r="B3472" s="12">
        <v>68.465646394140009</v>
      </c>
      <c r="C3472" s="12">
        <v>-2.0310000000000001</v>
      </c>
      <c r="D3472" s="12">
        <v>-42.686999999999998</v>
      </c>
      <c r="E3472">
        <v>5.6429999999999998</v>
      </c>
      <c r="F3472" s="8">
        <v>1</v>
      </c>
      <c r="G3472" s="8">
        <v>0.79920000000000002</v>
      </c>
      <c r="H3472" s="8">
        <v>0.60450000000000004</v>
      </c>
      <c r="I3472" t="s">
        <v>1317</v>
      </c>
    </row>
    <row r="3473" spans="1:9">
      <c r="A3473" s="12">
        <v>277.43736060086002</v>
      </c>
      <c r="B3473" s="12">
        <v>77.547069544869998</v>
      </c>
      <c r="C3473" s="12">
        <v>0.626</v>
      </c>
      <c r="D3473" s="12">
        <v>-0.19600000000000001</v>
      </c>
      <c r="E3473">
        <v>5.6440000000000001</v>
      </c>
      <c r="F3473" s="8">
        <v>1</v>
      </c>
      <c r="G3473" s="8">
        <v>0.77500000000000002</v>
      </c>
      <c r="H3473" s="8">
        <v>0.55479999999999996</v>
      </c>
      <c r="I3473" t="s">
        <v>1138</v>
      </c>
    </row>
    <row r="3474" spans="1:9">
      <c r="A3474" s="12">
        <v>146.59719713332004</v>
      </c>
      <c r="B3474" s="12">
        <v>11.81004323564</v>
      </c>
      <c r="C3474" s="12">
        <v>-16.084</v>
      </c>
      <c r="D3474" s="12">
        <v>17.619</v>
      </c>
      <c r="E3474">
        <v>5.6440000000000001</v>
      </c>
      <c r="F3474" s="8">
        <v>1</v>
      </c>
      <c r="G3474" s="8">
        <v>0.77500000000000002</v>
      </c>
      <c r="H3474" s="8">
        <v>0.55479999999999996</v>
      </c>
      <c r="I3474" t="s">
        <v>4712</v>
      </c>
    </row>
    <row r="3475" spans="1:9">
      <c r="A3475" s="12">
        <v>291.73534582149</v>
      </c>
      <c r="B3475" s="12">
        <v>-29.743227144860001</v>
      </c>
      <c r="C3475" s="12">
        <v>18.172000000000001</v>
      </c>
      <c r="D3475" s="12">
        <v>-49.801000000000002</v>
      </c>
      <c r="E3475">
        <v>5.6440000000000001</v>
      </c>
      <c r="F3475" s="8">
        <v>0.54959999999999998</v>
      </c>
      <c r="G3475" s="8">
        <v>0.64410000000000001</v>
      </c>
      <c r="H3475" s="8">
        <v>1</v>
      </c>
      <c r="I3475" t="s">
        <v>5864</v>
      </c>
    </row>
    <row r="3476" spans="1:9">
      <c r="A3476" s="12">
        <v>261.42230640418001</v>
      </c>
      <c r="B3476" s="12">
        <v>60.048398132769996</v>
      </c>
      <c r="C3476" s="12">
        <v>-8.6210000000000004</v>
      </c>
      <c r="D3476" s="12">
        <v>23.794</v>
      </c>
      <c r="E3476">
        <v>5.6449999999999996</v>
      </c>
      <c r="F3476" s="8">
        <v>0.63239999999999996</v>
      </c>
      <c r="G3476" s="8">
        <v>0.70809999999999995</v>
      </c>
      <c r="H3476" s="8">
        <v>1</v>
      </c>
      <c r="I3476" t="s">
        <v>1222</v>
      </c>
    </row>
    <row r="3477" spans="1:9">
      <c r="A3477" s="12">
        <v>129.59243846249998</v>
      </c>
      <c r="B3477" s="12">
        <v>53.401540484309997</v>
      </c>
      <c r="C3477" s="12">
        <v>-75.942999999999998</v>
      </c>
      <c r="D3477" s="12">
        <v>-14.007999999999999</v>
      </c>
      <c r="E3477">
        <v>5.6449999999999996</v>
      </c>
      <c r="F3477" s="8">
        <v>0.8</v>
      </c>
      <c r="G3477" s="8">
        <v>0.8</v>
      </c>
      <c r="H3477" s="8">
        <v>0.8</v>
      </c>
      <c r="I3477" t="s">
        <v>1531</v>
      </c>
    </row>
    <row r="3478" spans="1:9">
      <c r="A3478" s="12">
        <v>226.19551355932998</v>
      </c>
      <c r="B3478" s="12">
        <v>-83.038310975580004</v>
      </c>
      <c r="C3478" s="12">
        <v>-8.3119999999999994</v>
      </c>
      <c r="D3478" s="12">
        <v>-17.597000000000001</v>
      </c>
      <c r="E3478">
        <v>5.6449999999999996</v>
      </c>
      <c r="F3478" s="8">
        <v>1</v>
      </c>
      <c r="G3478" s="8">
        <v>0.85409999999999997</v>
      </c>
      <c r="H3478" s="8">
        <v>0.72770000000000001</v>
      </c>
      <c r="I3478" t="s">
        <v>8157</v>
      </c>
    </row>
    <row r="3479" spans="1:9">
      <c r="A3479" s="12">
        <v>101.66256708989999</v>
      </c>
      <c r="B3479" s="12">
        <v>-10.10735974322</v>
      </c>
      <c r="C3479" s="12">
        <v>-12.135</v>
      </c>
      <c r="D3479" s="12">
        <v>0.61899999999999999</v>
      </c>
      <c r="E3479">
        <v>5.6459999999999999</v>
      </c>
      <c r="F3479" s="8">
        <v>0.57499999999999996</v>
      </c>
      <c r="G3479" s="8">
        <v>0.66420000000000001</v>
      </c>
      <c r="H3479" s="8">
        <v>1</v>
      </c>
      <c r="I3479" t="s">
        <v>2851</v>
      </c>
    </row>
    <row r="3480" spans="1:9">
      <c r="A3480" s="12">
        <v>202.30416908564999</v>
      </c>
      <c r="B3480" s="12">
        <v>10.818309192119999</v>
      </c>
      <c r="C3480" s="12">
        <v>-59.625999999999998</v>
      </c>
      <c r="D3480" s="12">
        <v>-36.758000000000003</v>
      </c>
      <c r="E3480">
        <v>5.6459999999999999</v>
      </c>
      <c r="F3480" s="8">
        <v>1</v>
      </c>
      <c r="G3480" s="8">
        <v>0.83299999999999996</v>
      </c>
      <c r="H3480" s="8">
        <v>0.67869999999999997</v>
      </c>
      <c r="I3480" t="s">
        <v>5313</v>
      </c>
    </row>
    <row r="3481" spans="1:9">
      <c r="A3481" s="12">
        <v>39.424175337400001</v>
      </c>
      <c r="B3481" s="12">
        <v>-3.3961738689800001</v>
      </c>
      <c r="C3481" s="12">
        <v>41.765000000000001</v>
      </c>
      <c r="D3481" s="12">
        <v>-43.378999999999998</v>
      </c>
      <c r="E3481">
        <v>5.6470000000000002</v>
      </c>
      <c r="F3481" s="8">
        <v>1</v>
      </c>
      <c r="G3481" s="8">
        <v>0.83299999999999996</v>
      </c>
      <c r="H3481" s="8">
        <v>0.67869999999999997</v>
      </c>
      <c r="I3481" t="s">
        <v>3979</v>
      </c>
    </row>
    <row r="3482" spans="1:9">
      <c r="A3482" s="12">
        <v>90.204874719340012</v>
      </c>
      <c r="B3482" s="12">
        <v>-51.216320681430005</v>
      </c>
      <c r="C3482" s="12">
        <v>-29.757000000000001</v>
      </c>
      <c r="D3482" s="12">
        <v>95.338999999999999</v>
      </c>
      <c r="E3482">
        <v>5.6470000000000002</v>
      </c>
      <c r="F3482" s="8">
        <v>0.63239999999999996</v>
      </c>
      <c r="G3482" s="8">
        <v>0.70809999999999995</v>
      </c>
      <c r="H3482" s="8">
        <v>1</v>
      </c>
      <c r="I3482" t="s">
        <v>7286</v>
      </c>
    </row>
    <row r="3483" spans="1:9">
      <c r="A3483" s="12">
        <v>349.24036453177996</v>
      </c>
      <c r="B3483" s="12">
        <v>-62.001197796680003</v>
      </c>
      <c r="C3483" s="12">
        <v>176.49199999999999</v>
      </c>
      <c r="D3483" s="12">
        <v>-26.091999999999999</v>
      </c>
      <c r="E3483">
        <v>5.6470000000000002</v>
      </c>
      <c r="F3483" s="8">
        <v>0.8</v>
      </c>
      <c r="G3483" s="8">
        <v>0.8</v>
      </c>
      <c r="H3483" s="8">
        <v>0.8</v>
      </c>
      <c r="I3483" t="s">
        <v>8235</v>
      </c>
    </row>
    <row r="3484" spans="1:9">
      <c r="A3484" s="12">
        <v>11.10913146419</v>
      </c>
      <c r="B3484" s="12">
        <v>47.863984134280003</v>
      </c>
      <c r="C3484" s="12">
        <v>-39.854999999999997</v>
      </c>
      <c r="D3484" s="12">
        <v>8.4550000000000001</v>
      </c>
      <c r="E3484">
        <v>5.6479999999999997</v>
      </c>
      <c r="F3484" s="8">
        <v>0.52290000000000003</v>
      </c>
      <c r="G3484" s="8">
        <v>0.62250000000000005</v>
      </c>
      <c r="H3484" s="8">
        <v>1</v>
      </c>
      <c r="I3484" t="s">
        <v>381</v>
      </c>
    </row>
    <row r="3485" spans="1:9">
      <c r="A3485" s="12">
        <v>103.32838410204</v>
      </c>
      <c r="B3485" s="12">
        <v>-19.03269422368</v>
      </c>
      <c r="C3485" s="12">
        <v>-53.127000000000002</v>
      </c>
      <c r="D3485" s="12">
        <v>-6.1180000000000003</v>
      </c>
      <c r="E3485">
        <v>5.6479999999999997</v>
      </c>
      <c r="F3485" s="8">
        <v>0.85199999999999998</v>
      </c>
      <c r="G3485" s="8">
        <v>0.86209999999999998</v>
      </c>
      <c r="H3485" s="8">
        <v>1</v>
      </c>
      <c r="I3485" t="s">
        <v>2858</v>
      </c>
    </row>
    <row r="3486" spans="1:9">
      <c r="A3486" s="12">
        <v>263.34510117472001</v>
      </c>
      <c r="B3486" s="12">
        <v>19.256677869979999</v>
      </c>
      <c r="C3486" s="12">
        <v>-28.567</v>
      </c>
      <c r="D3486" s="12">
        <v>-91.075000000000003</v>
      </c>
      <c r="E3486">
        <v>5.6479999999999997</v>
      </c>
      <c r="F3486" s="8">
        <v>0.8</v>
      </c>
      <c r="G3486" s="8">
        <v>0.8</v>
      </c>
      <c r="H3486" s="8">
        <v>0.8</v>
      </c>
      <c r="I3486" t="s">
        <v>6646</v>
      </c>
    </row>
    <row r="3487" spans="1:9">
      <c r="A3487" s="12">
        <v>130.14691121690998</v>
      </c>
      <c r="B3487" s="12">
        <v>-45.191102981679997</v>
      </c>
      <c r="C3487" s="12">
        <v>2.6749999999999998</v>
      </c>
      <c r="D3487" s="12">
        <v>4.8490000000000002</v>
      </c>
      <c r="E3487">
        <v>5.6479999999999997</v>
      </c>
      <c r="F3487" s="8">
        <v>1</v>
      </c>
      <c r="G3487" s="8">
        <v>0.67889999999999995</v>
      </c>
      <c r="H3487" s="8">
        <v>0.38229999999999997</v>
      </c>
      <c r="I3487" t="s">
        <v>7242</v>
      </c>
    </row>
    <row r="3488" spans="1:9">
      <c r="A3488" s="12">
        <v>122.39010551879002</v>
      </c>
      <c r="B3488" s="12">
        <v>-56.085352282400002</v>
      </c>
      <c r="C3488" s="12">
        <v>-7.6020000000000003</v>
      </c>
      <c r="D3488" s="12">
        <v>30.045999999999999</v>
      </c>
      <c r="E3488">
        <v>5.6479999999999997</v>
      </c>
      <c r="F3488" s="8">
        <v>0.67030000000000001</v>
      </c>
      <c r="G3488" s="8">
        <v>0.73619999999999997</v>
      </c>
      <c r="H3488" s="8">
        <v>1</v>
      </c>
      <c r="I3488" t="s">
        <v>7443</v>
      </c>
    </row>
    <row r="3489" spans="1:9">
      <c r="A3489" s="12">
        <v>114.13181033222</v>
      </c>
      <c r="B3489" s="12">
        <v>46.180286627179996</v>
      </c>
      <c r="C3489" s="12">
        <v>-28.161999999999999</v>
      </c>
      <c r="D3489" s="12">
        <v>-33.027999999999999</v>
      </c>
      <c r="E3489">
        <v>5.65</v>
      </c>
      <c r="F3489" s="8">
        <v>1</v>
      </c>
      <c r="G3489" s="8">
        <v>0.67889999999999995</v>
      </c>
      <c r="H3489" s="8">
        <v>0.38229999999999997</v>
      </c>
      <c r="I3489" t="s">
        <v>1473</v>
      </c>
    </row>
    <row r="3490" spans="1:9">
      <c r="A3490" s="12">
        <v>79.56540513633999</v>
      </c>
      <c r="B3490" s="12">
        <v>42.792110196109995</v>
      </c>
      <c r="C3490" s="12">
        <v>18.722000000000001</v>
      </c>
      <c r="D3490" s="12">
        <v>-30.38</v>
      </c>
      <c r="E3490">
        <v>5.65</v>
      </c>
      <c r="F3490" s="8">
        <v>1</v>
      </c>
      <c r="G3490" s="8">
        <v>0.63180000000000003</v>
      </c>
      <c r="H3490" s="8">
        <v>0.31119999999999998</v>
      </c>
      <c r="I3490" t="s">
        <v>2235</v>
      </c>
    </row>
    <row r="3491" spans="1:9">
      <c r="A3491" s="12">
        <v>92.675000000000011</v>
      </c>
      <c r="B3491" s="12">
        <v>13.633333333333333</v>
      </c>
      <c r="C3491" s="12" t="s">
        <v>9341</v>
      </c>
      <c r="D3491" s="12" t="s">
        <v>9341</v>
      </c>
      <c r="E3491">
        <v>5.65</v>
      </c>
      <c r="F3491" s="8">
        <v>0.47010000000000002</v>
      </c>
      <c r="G3491" s="8">
        <v>0.57840000000000003</v>
      </c>
      <c r="H3491" s="8">
        <v>1</v>
      </c>
      <c r="I3491" t="s">
        <v>2554</v>
      </c>
    </row>
    <row r="3492" spans="1:9">
      <c r="A3492" s="12">
        <v>93.892771382909999</v>
      </c>
      <c r="B3492" s="12">
        <v>0.51218910406999996</v>
      </c>
      <c r="C3492" s="12">
        <v>-158.274</v>
      </c>
      <c r="D3492" s="12">
        <v>-218.4</v>
      </c>
      <c r="E3492">
        <v>5.65</v>
      </c>
      <c r="F3492" s="8">
        <v>0.99370000000000003</v>
      </c>
      <c r="G3492" s="8">
        <v>0.9526</v>
      </c>
      <c r="H3492" s="8">
        <v>1</v>
      </c>
      <c r="I3492" t="s">
        <v>2628</v>
      </c>
    </row>
    <row r="3493" spans="1:9">
      <c r="A3493" s="12">
        <v>122.36889507583</v>
      </c>
      <c r="B3493" s="12">
        <v>-16.248918272880001</v>
      </c>
      <c r="C3493" s="12">
        <v>-8.3420000000000005</v>
      </c>
      <c r="D3493" s="12">
        <v>-4.9379999999999997</v>
      </c>
      <c r="E3493">
        <v>5.65</v>
      </c>
      <c r="F3493" s="8">
        <v>0.50129999999999997</v>
      </c>
      <c r="G3493" s="8">
        <v>0.60470000000000002</v>
      </c>
      <c r="H3493" s="8">
        <v>1</v>
      </c>
      <c r="I3493" t="s">
        <v>3295</v>
      </c>
    </row>
    <row r="3494" spans="1:9">
      <c r="A3494" s="12">
        <v>130.80137276648</v>
      </c>
      <c r="B3494" s="12">
        <v>12.680873628639999</v>
      </c>
      <c r="C3494" s="12">
        <v>-9.8800000000000008</v>
      </c>
      <c r="D3494" s="12">
        <v>1.155</v>
      </c>
      <c r="E3494">
        <v>5.65</v>
      </c>
      <c r="F3494" s="8">
        <v>0.67030000000000001</v>
      </c>
      <c r="G3494" s="8">
        <v>0.73619999999999997</v>
      </c>
      <c r="H3494" s="8">
        <v>1</v>
      </c>
      <c r="I3494" t="s">
        <v>3407</v>
      </c>
    </row>
    <row r="3495" spans="1:9">
      <c r="A3495" s="12">
        <v>337.50756023151001</v>
      </c>
      <c r="B3495" s="12">
        <v>32.572638477190004</v>
      </c>
      <c r="C3495" s="12">
        <v>31.488</v>
      </c>
      <c r="D3495" s="12">
        <v>-13.836</v>
      </c>
      <c r="E3495">
        <v>5.65</v>
      </c>
      <c r="F3495" s="8">
        <v>0.57499999999999996</v>
      </c>
      <c r="G3495" s="8">
        <v>0.66420000000000001</v>
      </c>
      <c r="H3495" s="8">
        <v>1</v>
      </c>
      <c r="I3495" t="s">
        <v>4446</v>
      </c>
    </row>
    <row r="3496" spans="1:9">
      <c r="A3496" s="12">
        <v>272.52422378219001</v>
      </c>
      <c r="B3496" s="12">
        <v>-30.728666758049997</v>
      </c>
      <c r="C3496" s="12">
        <v>12.385999999999999</v>
      </c>
      <c r="D3496" s="12">
        <v>-28.556000000000001</v>
      </c>
      <c r="E3496">
        <v>5.65</v>
      </c>
      <c r="F3496" s="8">
        <v>1</v>
      </c>
      <c r="G3496" s="8">
        <v>0.82210000000000005</v>
      </c>
      <c r="H3496" s="8">
        <v>0.65410000000000001</v>
      </c>
      <c r="I3496" t="s">
        <v>5904</v>
      </c>
    </row>
    <row r="3497" spans="1:9">
      <c r="A3497" s="12">
        <v>308.0987278739467</v>
      </c>
      <c r="B3497" s="12">
        <v>-9.8533845056613885</v>
      </c>
      <c r="C3497" s="12">
        <v>309.73599999999999</v>
      </c>
      <c r="D3497" s="12">
        <v>109.91</v>
      </c>
      <c r="E3497">
        <v>5.65</v>
      </c>
      <c r="F3497" s="8">
        <v>1</v>
      </c>
      <c r="G3497" s="8">
        <v>0.89290000000000003</v>
      </c>
      <c r="H3497" s="8">
        <v>0.82379999999999998</v>
      </c>
      <c r="I3497" t="s">
        <v>6211</v>
      </c>
    </row>
    <row r="3498" spans="1:9">
      <c r="A3498" s="12">
        <v>262.95658017164999</v>
      </c>
      <c r="B3498" s="12">
        <v>28.407500502949997</v>
      </c>
      <c r="C3498" s="12">
        <v>7.3979999999999997</v>
      </c>
      <c r="D3498" s="12">
        <v>26.535</v>
      </c>
      <c r="E3498">
        <v>5.65</v>
      </c>
      <c r="F3498" s="8">
        <v>0.63239999999999996</v>
      </c>
      <c r="G3498" s="8">
        <v>0.70809999999999995</v>
      </c>
      <c r="H3498" s="8">
        <v>1</v>
      </c>
      <c r="I3498" t="s">
        <v>6847</v>
      </c>
    </row>
    <row r="3499" spans="1:9">
      <c r="A3499" s="12">
        <v>301.15072617721</v>
      </c>
      <c r="B3499" s="12">
        <v>32.218598148060003</v>
      </c>
      <c r="C3499" s="12">
        <v>-3.6520000000000001</v>
      </c>
      <c r="D3499" s="12">
        <v>-10.948</v>
      </c>
      <c r="E3499">
        <v>5.65</v>
      </c>
      <c r="F3499" s="8">
        <v>0.47010000000000002</v>
      </c>
      <c r="G3499" s="8">
        <v>0.57840000000000003</v>
      </c>
      <c r="H3499" s="8">
        <v>1</v>
      </c>
      <c r="I3499" t="s">
        <v>6967</v>
      </c>
    </row>
    <row r="3500" spans="1:9">
      <c r="A3500" s="12">
        <v>170.25181591249998</v>
      </c>
      <c r="B3500" s="12">
        <v>-54.49108446666667</v>
      </c>
      <c r="C3500" s="12">
        <v>-39.6</v>
      </c>
      <c r="D3500" s="12">
        <v>-2.7</v>
      </c>
      <c r="E3500">
        <v>5.65</v>
      </c>
      <c r="F3500" s="8">
        <v>0.8</v>
      </c>
      <c r="G3500" s="8">
        <v>0.8</v>
      </c>
      <c r="H3500" s="8">
        <v>0.8</v>
      </c>
      <c r="I3500" t="s">
        <v>7904</v>
      </c>
    </row>
    <row r="3501" spans="1:9">
      <c r="A3501" s="12">
        <v>235.08897951860001</v>
      </c>
      <c r="B3501" s="12">
        <v>-73.446667203330009</v>
      </c>
      <c r="C3501" s="12">
        <v>-15.516999999999999</v>
      </c>
      <c r="D3501" s="12">
        <v>-26.408000000000001</v>
      </c>
      <c r="E3501">
        <v>5.65</v>
      </c>
      <c r="F3501" s="8">
        <v>0.53700000000000003</v>
      </c>
      <c r="G3501" s="8">
        <v>0.63400000000000001</v>
      </c>
      <c r="H3501" s="8">
        <v>1</v>
      </c>
      <c r="I3501" t="s">
        <v>8317</v>
      </c>
    </row>
    <row r="3502" spans="1:9">
      <c r="A3502" s="12">
        <v>312.91045337499997</v>
      </c>
      <c r="B3502" s="12">
        <v>-62.429328111111111</v>
      </c>
      <c r="C3502" s="12">
        <v>83.74</v>
      </c>
      <c r="D3502" s="12">
        <v>-46.35</v>
      </c>
      <c r="E3502">
        <v>5.65</v>
      </c>
      <c r="F3502" s="8">
        <v>0.65039999999999998</v>
      </c>
      <c r="G3502" s="8">
        <v>0.72150000000000003</v>
      </c>
      <c r="H3502" s="8">
        <v>1</v>
      </c>
      <c r="I3502" t="s">
        <v>8495</v>
      </c>
    </row>
    <row r="3503" spans="1:9">
      <c r="A3503" s="12">
        <v>230.4506246271504</v>
      </c>
      <c r="B3503" s="12">
        <v>-48.317630529697226</v>
      </c>
      <c r="C3503" s="12">
        <v>-1623.2750000000001</v>
      </c>
      <c r="D3503" s="12">
        <v>-275.548</v>
      </c>
      <c r="E3503">
        <v>5.65</v>
      </c>
      <c r="F3503" s="8">
        <v>1</v>
      </c>
      <c r="G3503" s="8">
        <v>0.88360000000000005</v>
      </c>
      <c r="H3503" s="8">
        <v>0.8</v>
      </c>
      <c r="I3503" t="s">
        <v>8724</v>
      </c>
    </row>
    <row r="3504" spans="1:9">
      <c r="A3504" s="12">
        <v>250.33506495784002</v>
      </c>
      <c r="B3504" s="12">
        <v>-48.762980684730003</v>
      </c>
      <c r="C3504" s="12">
        <v>2.5139999999999998</v>
      </c>
      <c r="D3504" s="12">
        <v>-4.3090000000000002</v>
      </c>
      <c r="E3504">
        <v>5.65</v>
      </c>
      <c r="F3504" s="8">
        <v>0.8</v>
      </c>
      <c r="G3504" s="8">
        <v>0.8</v>
      </c>
      <c r="H3504" s="8">
        <v>0.8</v>
      </c>
      <c r="I3504" t="s">
        <v>8832</v>
      </c>
    </row>
    <row r="3505" spans="1:9">
      <c r="A3505" s="12">
        <v>163.5740709934</v>
      </c>
      <c r="B3505" s="12">
        <v>-13.75803752234</v>
      </c>
      <c r="C3505" s="12">
        <v>-6.6120000000000001</v>
      </c>
      <c r="D3505" s="12">
        <v>8.7140000000000004</v>
      </c>
      <c r="E3505">
        <v>5.6509999999999998</v>
      </c>
      <c r="F3505" s="8">
        <v>0.8</v>
      </c>
      <c r="G3505" s="8">
        <v>0.8</v>
      </c>
      <c r="H3505" s="8">
        <v>0.8</v>
      </c>
      <c r="I3505" t="s">
        <v>4908</v>
      </c>
    </row>
    <row r="3506" spans="1:9">
      <c r="A3506" s="12">
        <v>201.45958819876</v>
      </c>
      <c r="B3506" s="12">
        <v>-70.627252558859993</v>
      </c>
      <c r="C3506" s="12">
        <v>-55.128999999999998</v>
      </c>
      <c r="D3506" s="12">
        <v>1.026</v>
      </c>
      <c r="E3506">
        <v>5.6509999999999998</v>
      </c>
      <c r="F3506" s="8">
        <v>0.8</v>
      </c>
      <c r="G3506" s="8">
        <v>0.8</v>
      </c>
      <c r="H3506" s="8">
        <v>0.8</v>
      </c>
      <c r="I3506" t="s">
        <v>8206</v>
      </c>
    </row>
    <row r="3507" spans="1:9">
      <c r="A3507" s="12">
        <v>230.79376489032998</v>
      </c>
      <c r="B3507" s="12">
        <v>-60.65717003988</v>
      </c>
      <c r="C3507" s="12">
        <v>-81.864999999999995</v>
      </c>
      <c r="D3507" s="12">
        <v>-25.224</v>
      </c>
      <c r="E3507">
        <v>5.6509999999999998</v>
      </c>
      <c r="F3507" s="8">
        <v>0.99370000000000003</v>
      </c>
      <c r="G3507" s="8">
        <v>0.9526</v>
      </c>
      <c r="H3507" s="8">
        <v>1</v>
      </c>
      <c r="I3507" t="s">
        <v>8522</v>
      </c>
    </row>
    <row r="3508" spans="1:9">
      <c r="A3508" s="12">
        <v>11.4128190385</v>
      </c>
      <c r="B3508" s="12">
        <v>74.988070603520001</v>
      </c>
      <c r="C3508" s="12">
        <v>-15.305999999999999</v>
      </c>
      <c r="D3508" s="12">
        <v>-22.936</v>
      </c>
      <c r="E3508">
        <v>5.6520000000000001</v>
      </c>
      <c r="F3508" s="8">
        <v>0.65039999999999998</v>
      </c>
      <c r="G3508" s="8">
        <v>0.72150000000000003</v>
      </c>
      <c r="H3508" s="8">
        <v>1</v>
      </c>
      <c r="I3508" t="s">
        <v>930</v>
      </c>
    </row>
    <row r="3509" spans="1:9">
      <c r="A3509" s="12">
        <v>70.350535457280003</v>
      </c>
      <c r="B3509" s="12">
        <v>48.300879247299996</v>
      </c>
      <c r="C3509" s="12">
        <v>44.219000000000001</v>
      </c>
      <c r="D3509" s="12">
        <v>-45.103999999999999</v>
      </c>
      <c r="E3509">
        <v>5.6520000000000001</v>
      </c>
      <c r="F3509" s="8">
        <v>0.6109</v>
      </c>
      <c r="G3509" s="8">
        <v>0.69189999999999996</v>
      </c>
      <c r="H3509" s="8">
        <v>1</v>
      </c>
      <c r="I3509" t="s">
        <v>955</v>
      </c>
    </row>
    <row r="3510" spans="1:9">
      <c r="A3510" s="12">
        <v>354.41483333435997</v>
      </c>
      <c r="B3510" s="12">
        <v>-13.06024123397</v>
      </c>
      <c r="C3510" s="12">
        <v>34.875</v>
      </c>
      <c r="D3510" s="12">
        <v>26.451000000000001</v>
      </c>
      <c r="E3510">
        <v>5.6539999999999999</v>
      </c>
      <c r="F3510" s="8">
        <v>0.8</v>
      </c>
      <c r="G3510" s="8">
        <v>0.8</v>
      </c>
      <c r="H3510" s="8">
        <v>0.8</v>
      </c>
      <c r="I3510" t="s">
        <v>3850</v>
      </c>
    </row>
    <row r="3511" spans="1:9">
      <c r="A3511" s="12">
        <v>122.28960261192002</v>
      </c>
      <c r="B3511" s="12">
        <v>-48.684410475619998</v>
      </c>
      <c r="C3511" s="12">
        <v>-9.1310000000000002</v>
      </c>
      <c r="D3511" s="12">
        <v>-1.7330000000000001</v>
      </c>
      <c r="E3511">
        <v>5.6539999999999999</v>
      </c>
      <c r="F3511" s="8">
        <v>0.54959999999999998</v>
      </c>
      <c r="G3511" s="8">
        <v>0.64410000000000001</v>
      </c>
      <c r="H3511" s="8">
        <v>1</v>
      </c>
      <c r="I3511" t="s">
        <v>7265</v>
      </c>
    </row>
    <row r="3512" spans="1:9">
      <c r="A3512" s="12">
        <v>56.49691638473</v>
      </c>
      <c r="B3512" s="12">
        <v>45.681899332539999</v>
      </c>
      <c r="C3512" s="12">
        <v>22.001999999999999</v>
      </c>
      <c r="D3512" s="12">
        <v>-18.690999999999999</v>
      </c>
      <c r="E3512">
        <v>5.6550000000000002</v>
      </c>
      <c r="F3512" s="8">
        <v>0.53400000000000003</v>
      </c>
      <c r="G3512" s="8">
        <v>0.63160000000000005</v>
      </c>
      <c r="H3512" s="8">
        <v>1</v>
      </c>
      <c r="I3512" t="s">
        <v>658</v>
      </c>
    </row>
    <row r="3513" spans="1:9">
      <c r="A3513" s="12">
        <v>258.06752047870003</v>
      </c>
      <c r="B3513" s="12">
        <v>-39.50694896041</v>
      </c>
      <c r="C3513" s="12">
        <v>-14.182</v>
      </c>
      <c r="D3513" s="12">
        <v>-71.513000000000005</v>
      </c>
      <c r="E3513">
        <v>5.6550000000000002</v>
      </c>
      <c r="F3513" s="8">
        <v>0.6109</v>
      </c>
      <c r="G3513" s="8">
        <v>0.69189999999999996</v>
      </c>
      <c r="H3513" s="8">
        <v>1</v>
      </c>
      <c r="I3513" t="s">
        <v>5672</v>
      </c>
    </row>
    <row r="3514" spans="1:9">
      <c r="A3514" s="12">
        <v>345.02412186586002</v>
      </c>
      <c r="B3514" s="12">
        <v>-25.16417995362</v>
      </c>
      <c r="C3514" s="12">
        <v>36.024999999999999</v>
      </c>
      <c r="D3514" s="12">
        <v>-79.718000000000004</v>
      </c>
      <c r="E3514">
        <v>5.6559999999999997</v>
      </c>
      <c r="F3514" s="8">
        <v>1</v>
      </c>
      <c r="G3514" s="8">
        <v>0.83299999999999996</v>
      </c>
      <c r="H3514" s="8">
        <v>0.67869999999999997</v>
      </c>
      <c r="I3514" t="s">
        <v>3668</v>
      </c>
    </row>
    <row r="3515" spans="1:9">
      <c r="A3515" s="12">
        <v>350.31457898901004</v>
      </c>
      <c r="B3515" s="12">
        <v>-26.98676818337</v>
      </c>
      <c r="C3515" s="12">
        <v>-18.431000000000001</v>
      </c>
      <c r="D3515" s="12">
        <v>-11.452999999999999</v>
      </c>
      <c r="E3515">
        <v>5.6559999999999997</v>
      </c>
      <c r="F3515" s="8">
        <v>1</v>
      </c>
      <c r="G3515" s="8">
        <v>0.874</v>
      </c>
      <c r="H3515" s="8">
        <v>0.77600000000000002</v>
      </c>
      <c r="I3515" t="s">
        <v>3670</v>
      </c>
    </row>
    <row r="3516" spans="1:9">
      <c r="A3516" s="12">
        <v>324.63308540817002</v>
      </c>
      <c r="B3516" s="12">
        <v>5.7717451269</v>
      </c>
      <c r="C3516" s="12">
        <v>113.377</v>
      </c>
      <c r="D3516" s="12">
        <v>28.978000000000002</v>
      </c>
      <c r="E3516">
        <v>5.6559999999999997</v>
      </c>
      <c r="F3516" s="8">
        <v>0.85199999999999998</v>
      </c>
      <c r="G3516" s="8">
        <v>0.86209999999999998</v>
      </c>
      <c r="H3516" s="8">
        <v>1</v>
      </c>
      <c r="I3516" t="s">
        <v>4085</v>
      </c>
    </row>
    <row r="3517" spans="1:9">
      <c r="A3517" s="12">
        <v>201.73381795378</v>
      </c>
      <c r="B3517" s="12">
        <v>-41.49756103088</v>
      </c>
      <c r="C3517" s="12">
        <v>-9.1809999999999992</v>
      </c>
      <c r="D3517" s="12">
        <v>0.98499999999999999</v>
      </c>
      <c r="E3517">
        <v>5.6559999999999997</v>
      </c>
      <c r="F3517" s="8">
        <v>1</v>
      </c>
      <c r="G3517" s="8">
        <v>0.78720000000000001</v>
      </c>
      <c r="H3517" s="8">
        <v>0.57969999999999999</v>
      </c>
      <c r="I3517" t="s">
        <v>5334</v>
      </c>
    </row>
    <row r="3518" spans="1:9">
      <c r="A3518" s="12">
        <v>328.00433065698002</v>
      </c>
      <c r="B3518" s="12">
        <v>55.796749592989997</v>
      </c>
      <c r="C3518" s="12">
        <v>16.795000000000002</v>
      </c>
      <c r="D3518" s="12">
        <v>1.766</v>
      </c>
      <c r="E3518">
        <v>5.657</v>
      </c>
      <c r="F3518" s="8">
        <v>0.53400000000000003</v>
      </c>
      <c r="G3518" s="8">
        <v>0.63160000000000005</v>
      </c>
      <c r="H3518" s="8">
        <v>1</v>
      </c>
      <c r="I3518" t="s">
        <v>594</v>
      </c>
    </row>
    <row r="3519" spans="1:9">
      <c r="A3519" s="12">
        <v>57.5184381304</v>
      </c>
      <c r="B3519" s="12">
        <v>44.967869066600002</v>
      </c>
      <c r="C3519" s="12">
        <v>-40.640999999999998</v>
      </c>
      <c r="D3519" s="12">
        <v>-31.372</v>
      </c>
      <c r="E3519">
        <v>5.657</v>
      </c>
      <c r="F3519" s="8">
        <v>0.8</v>
      </c>
      <c r="G3519" s="8">
        <v>0.8</v>
      </c>
      <c r="H3519" s="8">
        <v>0.8</v>
      </c>
      <c r="I3519" t="s">
        <v>659</v>
      </c>
    </row>
    <row r="3520" spans="1:9">
      <c r="A3520" s="12">
        <v>91.242428833059989</v>
      </c>
      <c r="B3520" s="12">
        <v>5.4199669627300002</v>
      </c>
      <c r="C3520" s="12">
        <v>-8.2430000000000003</v>
      </c>
      <c r="D3520" s="12">
        <v>-0.65500000000000003</v>
      </c>
      <c r="E3520">
        <v>5.6580000000000004</v>
      </c>
      <c r="F3520" s="8">
        <v>0.8</v>
      </c>
      <c r="G3520" s="8">
        <v>0.8</v>
      </c>
      <c r="H3520" s="8">
        <v>0.8</v>
      </c>
      <c r="I3520" t="s">
        <v>2558</v>
      </c>
    </row>
    <row r="3521" spans="1:9">
      <c r="A3521" s="12">
        <v>95.01759990923</v>
      </c>
      <c r="B3521" s="12">
        <v>14.65112954836</v>
      </c>
      <c r="C3521" s="12">
        <v>-5.7839999999999998</v>
      </c>
      <c r="D3521" s="12">
        <v>-16.459</v>
      </c>
      <c r="E3521">
        <v>5.6580000000000004</v>
      </c>
      <c r="F3521" s="8">
        <v>1</v>
      </c>
      <c r="G3521" s="8">
        <v>0.73599999999999999</v>
      </c>
      <c r="H3521" s="8">
        <v>0.4803</v>
      </c>
      <c r="I3521" t="s">
        <v>2613</v>
      </c>
    </row>
    <row r="3522" spans="1:9">
      <c r="A3522" s="12">
        <v>321.14168949788996</v>
      </c>
      <c r="B3522" s="12">
        <v>26.174558674020002</v>
      </c>
      <c r="C3522" s="12">
        <v>49.121000000000002</v>
      </c>
      <c r="D3522" s="12">
        <v>5.5949999999999998</v>
      </c>
      <c r="E3522">
        <v>5.6580000000000004</v>
      </c>
      <c r="F3522" s="8">
        <v>0.82440000000000002</v>
      </c>
      <c r="G3522" s="8">
        <v>0.84370000000000001</v>
      </c>
      <c r="H3522" s="8">
        <v>1</v>
      </c>
      <c r="I3522" t="s">
        <v>4400</v>
      </c>
    </row>
    <row r="3523" spans="1:9">
      <c r="A3523" s="12">
        <v>185.83994862939997</v>
      </c>
      <c r="B3523" s="12">
        <v>-24.840670401719997</v>
      </c>
      <c r="C3523" s="12">
        <v>-19.341999999999999</v>
      </c>
      <c r="D3523" s="12">
        <v>-20.271999999999998</v>
      </c>
      <c r="E3523">
        <v>5.6580000000000004</v>
      </c>
      <c r="F3523" s="8">
        <v>1</v>
      </c>
      <c r="G3523" s="8">
        <v>0.82210000000000005</v>
      </c>
      <c r="H3523" s="8">
        <v>0.65410000000000001</v>
      </c>
      <c r="I3523" t="s">
        <v>5166</v>
      </c>
    </row>
    <row r="3524" spans="1:9">
      <c r="A3524" s="12">
        <v>192.10940639486</v>
      </c>
      <c r="B3524" s="12">
        <v>-27.597383655989997</v>
      </c>
      <c r="C3524" s="12">
        <v>-153.58699999999999</v>
      </c>
      <c r="D3524" s="12">
        <v>-63.287999999999997</v>
      </c>
      <c r="E3524">
        <v>5.6580000000000004</v>
      </c>
      <c r="F3524" s="8">
        <v>1</v>
      </c>
      <c r="G3524" s="8">
        <v>0.85409999999999997</v>
      </c>
      <c r="H3524" s="8">
        <v>0.72770000000000001</v>
      </c>
      <c r="I3524" t="s">
        <v>5247</v>
      </c>
    </row>
    <row r="3525" spans="1:9">
      <c r="A3525" s="12">
        <v>220.25579082935002</v>
      </c>
      <c r="B3525" s="12">
        <v>-36.134859102450001</v>
      </c>
      <c r="C3525" s="12">
        <v>-32.155999999999999</v>
      </c>
      <c r="D3525" s="12">
        <v>-6.133</v>
      </c>
      <c r="E3525">
        <v>5.6580000000000004</v>
      </c>
      <c r="F3525" s="8">
        <v>0.57499999999999996</v>
      </c>
      <c r="G3525" s="8">
        <v>0.66420000000000001</v>
      </c>
      <c r="H3525" s="8">
        <v>1</v>
      </c>
      <c r="I3525" t="s">
        <v>5544</v>
      </c>
    </row>
    <row r="3526" spans="1:9">
      <c r="A3526" s="12">
        <v>300.87506149832001</v>
      </c>
      <c r="B3526" s="12">
        <v>16.031252307389998</v>
      </c>
      <c r="C3526" s="12">
        <v>5.42</v>
      </c>
      <c r="D3526" s="12">
        <v>-8.1890000000000001</v>
      </c>
      <c r="E3526">
        <v>5.6580000000000004</v>
      </c>
      <c r="F3526" s="8">
        <v>0.57499999999999996</v>
      </c>
      <c r="G3526" s="8">
        <v>0.66420000000000001</v>
      </c>
      <c r="H3526" s="8">
        <v>1</v>
      </c>
      <c r="I3526" t="s">
        <v>6665</v>
      </c>
    </row>
    <row r="3527" spans="1:9">
      <c r="A3527" s="12">
        <v>255.24223028160998</v>
      </c>
      <c r="B3527" s="12">
        <v>22.63209630887</v>
      </c>
      <c r="C3527" s="12">
        <v>-9.1159999999999997</v>
      </c>
      <c r="D3527" s="12">
        <v>-22.876000000000001</v>
      </c>
      <c r="E3527">
        <v>5.6580000000000004</v>
      </c>
      <c r="F3527" s="8">
        <v>1</v>
      </c>
      <c r="G3527" s="8">
        <v>0.78720000000000001</v>
      </c>
      <c r="H3527" s="8">
        <v>0.57969999999999999</v>
      </c>
      <c r="I3527" t="s">
        <v>6750</v>
      </c>
    </row>
    <row r="3528" spans="1:9">
      <c r="A3528" s="12">
        <v>114.57586847573999</v>
      </c>
      <c r="B3528" s="12">
        <v>-48.601434599379999</v>
      </c>
      <c r="C3528" s="12">
        <v>-3.8570000000000002</v>
      </c>
      <c r="D3528" s="12">
        <v>5.6509999999999998</v>
      </c>
      <c r="E3528">
        <v>5.6580000000000004</v>
      </c>
      <c r="F3528" s="8">
        <v>0.8</v>
      </c>
      <c r="G3528" s="8">
        <v>0.8</v>
      </c>
      <c r="H3528" s="8">
        <v>0.8</v>
      </c>
      <c r="I3528" t="s">
        <v>7268</v>
      </c>
    </row>
    <row r="3529" spans="1:9">
      <c r="A3529" s="12">
        <v>53.145010210989994</v>
      </c>
      <c r="B3529" s="12">
        <v>-50.378645306240003</v>
      </c>
      <c r="C3529" s="12">
        <v>93.876999999999995</v>
      </c>
      <c r="D3529" s="12">
        <v>83.691999999999993</v>
      </c>
      <c r="E3529">
        <v>5.6580000000000004</v>
      </c>
      <c r="F3529" s="8">
        <v>1</v>
      </c>
      <c r="G3529" s="8">
        <v>0.79920000000000002</v>
      </c>
      <c r="H3529" s="8">
        <v>0.60450000000000004</v>
      </c>
      <c r="I3529" t="s">
        <v>7416</v>
      </c>
    </row>
    <row r="3530" spans="1:9">
      <c r="A3530" s="12">
        <v>33.869273898279999</v>
      </c>
      <c r="B3530" s="12">
        <v>-67.746363319479997</v>
      </c>
      <c r="C3530" s="12">
        <v>42.106999999999999</v>
      </c>
      <c r="D3530" s="12">
        <v>-11.215999999999999</v>
      </c>
      <c r="E3530">
        <v>5.6580000000000004</v>
      </c>
      <c r="F3530" s="8">
        <v>1</v>
      </c>
      <c r="G3530" s="8">
        <v>0.79920000000000002</v>
      </c>
      <c r="H3530" s="8">
        <v>0.60450000000000004</v>
      </c>
      <c r="I3530" t="s">
        <v>7812</v>
      </c>
    </row>
    <row r="3531" spans="1:9">
      <c r="A3531" s="12">
        <v>294.32247111795999</v>
      </c>
      <c r="B3531" s="12">
        <v>16.462803682809998</v>
      </c>
      <c r="C3531" s="12">
        <v>16.542999999999999</v>
      </c>
      <c r="D3531" s="12">
        <v>13.955</v>
      </c>
      <c r="E3531">
        <v>5.6589999999999998</v>
      </c>
      <c r="F3531" s="8">
        <v>1</v>
      </c>
      <c r="G3531" s="8">
        <v>0.85409999999999997</v>
      </c>
      <c r="H3531" s="8">
        <v>0.72770000000000001</v>
      </c>
      <c r="I3531" t="s">
        <v>6661</v>
      </c>
    </row>
    <row r="3532" spans="1:9">
      <c r="A3532" s="12">
        <v>256.33384972124003</v>
      </c>
      <c r="B3532" s="12">
        <v>54.470023018719999</v>
      </c>
      <c r="C3532" s="12">
        <v>-56.511000000000003</v>
      </c>
      <c r="D3532" s="12">
        <v>74.180999999999997</v>
      </c>
      <c r="E3532">
        <v>5.66</v>
      </c>
      <c r="F3532" s="8">
        <v>0.8</v>
      </c>
      <c r="G3532" s="8">
        <v>0.8</v>
      </c>
      <c r="H3532" s="8">
        <v>0.8</v>
      </c>
      <c r="I3532" t="s">
        <v>1292</v>
      </c>
    </row>
    <row r="3533" spans="1:9">
      <c r="A3533" s="12">
        <v>131.18764878531999</v>
      </c>
      <c r="B3533" s="12">
        <v>10.081668690479999</v>
      </c>
      <c r="C3533" s="12">
        <v>-14.686</v>
      </c>
      <c r="D3533" s="12">
        <v>-18.466000000000001</v>
      </c>
      <c r="E3533">
        <v>5.66</v>
      </c>
      <c r="F3533" s="8">
        <v>0.63239999999999996</v>
      </c>
      <c r="G3533" s="8">
        <v>0.70809999999999995</v>
      </c>
      <c r="H3533" s="8">
        <v>1</v>
      </c>
      <c r="I3533" t="s">
        <v>3409</v>
      </c>
    </row>
    <row r="3534" spans="1:9">
      <c r="A3534" s="12">
        <v>339.71444441215999</v>
      </c>
      <c r="B3534" s="12">
        <v>-33.081346331970003</v>
      </c>
      <c r="C3534" s="12">
        <v>3.8029999999999999</v>
      </c>
      <c r="D3534" s="12">
        <v>15.173</v>
      </c>
      <c r="E3534">
        <v>5.66</v>
      </c>
      <c r="F3534" s="8">
        <v>0.6109</v>
      </c>
      <c r="G3534" s="8">
        <v>0.69189999999999996</v>
      </c>
      <c r="H3534" s="8">
        <v>1</v>
      </c>
      <c r="I3534" t="s">
        <v>3567</v>
      </c>
    </row>
    <row r="3535" spans="1:9">
      <c r="A3535" s="12">
        <v>33.19808895135084</v>
      </c>
      <c r="B3535" s="12">
        <v>-2.3936296178019445</v>
      </c>
      <c r="C3535" s="12">
        <v>377.14600000000002</v>
      </c>
      <c r="D3535" s="12">
        <v>-68.623000000000005</v>
      </c>
      <c r="E3535">
        <v>5.66</v>
      </c>
      <c r="F3535" s="8">
        <v>1</v>
      </c>
      <c r="G3535" s="8">
        <v>0.92759999999999998</v>
      </c>
      <c r="H3535" s="8">
        <v>0.91679999999999995</v>
      </c>
      <c r="I3535" t="s">
        <v>3976</v>
      </c>
    </row>
    <row r="3536" spans="1:9">
      <c r="A3536" s="12">
        <v>184.03145442638001</v>
      </c>
      <c r="B3536" s="12">
        <v>40.660178644219997</v>
      </c>
      <c r="C3536" s="12">
        <v>17.016999999999999</v>
      </c>
      <c r="D3536" s="12">
        <v>-32.279000000000003</v>
      </c>
      <c r="E3536">
        <v>5.66</v>
      </c>
      <c r="F3536" s="8">
        <v>1</v>
      </c>
      <c r="G3536" s="8">
        <v>0.67889999999999995</v>
      </c>
      <c r="H3536" s="8">
        <v>0.38229999999999997</v>
      </c>
      <c r="I3536" t="s">
        <v>5099</v>
      </c>
    </row>
    <row r="3537" spans="1:9">
      <c r="A3537" s="12">
        <v>189.24304910843</v>
      </c>
      <c r="B3537" s="12">
        <v>17.089534691049998</v>
      </c>
      <c r="C3537" s="12">
        <v>-37.488</v>
      </c>
      <c r="D3537" s="12">
        <v>-17.457999999999998</v>
      </c>
      <c r="E3537">
        <v>5.66</v>
      </c>
      <c r="F3537" s="8">
        <v>1</v>
      </c>
      <c r="G3537" s="8">
        <v>0.77500000000000002</v>
      </c>
      <c r="H3537" s="8">
        <v>0.55479999999999996</v>
      </c>
      <c r="I3537" t="s">
        <v>5192</v>
      </c>
    </row>
    <row r="3538" spans="1:9">
      <c r="A3538" s="12">
        <v>299.79390294448001</v>
      </c>
      <c r="B3538" s="12">
        <v>23.101278931000003</v>
      </c>
      <c r="C3538" s="12">
        <v>-68.156999999999996</v>
      </c>
      <c r="D3538" s="12">
        <v>6.9260000000000002</v>
      </c>
      <c r="E3538">
        <v>5.66</v>
      </c>
      <c r="F3538" s="8">
        <v>0.86680000000000001</v>
      </c>
      <c r="G3538" s="8">
        <v>0.87180000000000002</v>
      </c>
      <c r="H3538" s="8">
        <v>1</v>
      </c>
      <c r="I3538" t="s">
        <v>6823</v>
      </c>
    </row>
    <row r="3539" spans="1:9">
      <c r="A3539" s="12">
        <v>295.64170252499997</v>
      </c>
      <c r="B3539" s="12">
        <v>11.826581677777778</v>
      </c>
      <c r="C3539" s="12">
        <v>4.4000000000000004</v>
      </c>
      <c r="D3539" s="12">
        <v>-10.5</v>
      </c>
      <c r="E3539">
        <v>5.66</v>
      </c>
      <c r="F3539" s="8">
        <v>1</v>
      </c>
      <c r="G3539" s="8">
        <v>0.89290000000000003</v>
      </c>
      <c r="H3539" s="8">
        <v>0.82379999999999998</v>
      </c>
      <c r="I3539" t="s">
        <v>9118</v>
      </c>
    </row>
    <row r="3540" spans="1:9">
      <c r="A3540" s="12">
        <v>300.08437236721585</v>
      </c>
      <c r="B3540" s="12">
        <v>-33.703451270380278</v>
      </c>
      <c r="C3540" s="12">
        <v>128.79400000000001</v>
      </c>
      <c r="D3540" s="12">
        <v>-289.36</v>
      </c>
      <c r="E3540">
        <v>5.66</v>
      </c>
      <c r="F3540" s="8">
        <v>0.8</v>
      </c>
      <c r="G3540" s="8">
        <v>0.8</v>
      </c>
      <c r="H3540" s="8">
        <v>0.8</v>
      </c>
      <c r="I3540" t="s">
        <v>9197</v>
      </c>
    </row>
    <row r="3541" spans="1:9">
      <c r="A3541" s="12">
        <v>162.79586820287997</v>
      </c>
      <c r="B3541" s="12">
        <v>56.582257356060005</v>
      </c>
      <c r="C3541" s="12">
        <v>-66.959000000000003</v>
      </c>
      <c r="D3541" s="12">
        <v>2.097</v>
      </c>
      <c r="E3541">
        <v>5.6609999999999996</v>
      </c>
      <c r="F3541" s="8">
        <v>1</v>
      </c>
      <c r="G3541" s="8">
        <v>0.79920000000000002</v>
      </c>
      <c r="H3541" s="8">
        <v>0.60450000000000004</v>
      </c>
      <c r="I3541" t="s">
        <v>1595</v>
      </c>
    </row>
    <row r="3542" spans="1:9">
      <c r="A3542" s="12">
        <v>347.67765448654006</v>
      </c>
      <c r="B3542" s="12">
        <v>17.59437306461</v>
      </c>
      <c r="C3542" s="12">
        <v>24.245999999999999</v>
      </c>
      <c r="D3542" s="12">
        <v>-27.157</v>
      </c>
      <c r="E3542">
        <v>5.6609999999999996</v>
      </c>
      <c r="F3542" s="8">
        <v>1</v>
      </c>
      <c r="G3542" s="8">
        <v>0.77500000000000002</v>
      </c>
      <c r="H3542" s="8">
        <v>0.55479999999999996</v>
      </c>
      <c r="I3542" t="s">
        <v>4215</v>
      </c>
    </row>
    <row r="3543" spans="1:9">
      <c r="A3543" s="12">
        <v>2.0145287499300002</v>
      </c>
      <c r="B3543" s="12">
        <v>-33.529324715819996</v>
      </c>
      <c r="C3543" s="12">
        <v>-43.243000000000002</v>
      </c>
      <c r="D3543" s="12">
        <v>3.4239999999999999</v>
      </c>
      <c r="E3543">
        <v>5.6619999999999999</v>
      </c>
      <c r="F3543" s="8">
        <v>1</v>
      </c>
      <c r="G3543" s="8">
        <v>0.82210000000000005</v>
      </c>
      <c r="H3543" s="8">
        <v>0.65410000000000001</v>
      </c>
      <c r="I3543" t="s">
        <v>3601</v>
      </c>
    </row>
    <row r="3544" spans="1:9">
      <c r="A3544" s="12">
        <v>284.18764889098003</v>
      </c>
      <c r="B3544" s="12">
        <v>57.81481655284</v>
      </c>
      <c r="C3544" s="12">
        <v>-26.512</v>
      </c>
      <c r="D3544" s="12">
        <v>-61.866999999999997</v>
      </c>
      <c r="E3544">
        <v>5.6630000000000003</v>
      </c>
      <c r="F3544" s="8">
        <v>1</v>
      </c>
      <c r="G3544" s="8">
        <v>0.82210000000000005</v>
      </c>
      <c r="H3544" s="8">
        <v>0.65410000000000001</v>
      </c>
      <c r="I3544" t="s">
        <v>1007</v>
      </c>
    </row>
    <row r="3545" spans="1:9">
      <c r="A3545" s="12">
        <v>70.7887207319</v>
      </c>
      <c r="B3545" s="12">
        <v>-30.765560174459999</v>
      </c>
      <c r="C3545" s="12">
        <v>-30.558</v>
      </c>
      <c r="D3545" s="12">
        <v>-67.804000000000002</v>
      </c>
      <c r="E3545">
        <v>5.6630000000000003</v>
      </c>
      <c r="F3545" s="8">
        <v>1</v>
      </c>
      <c r="G3545" s="8">
        <v>0.78720000000000001</v>
      </c>
      <c r="H3545" s="8">
        <v>0.57969999999999999</v>
      </c>
      <c r="I3545" t="s">
        <v>2125</v>
      </c>
    </row>
    <row r="3546" spans="1:9">
      <c r="A3546" s="12">
        <v>150.70395671116998</v>
      </c>
      <c r="B3546" s="12">
        <v>21.949257274610002</v>
      </c>
      <c r="C3546" s="12">
        <v>-15.246</v>
      </c>
      <c r="D3546" s="12">
        <v>-5.0620000000000003</v>
      </c>
      <c r="E3546">
        <v>5.6630000000000003</v>
      </c>
      <c r="F3546" s="8">
        <v>0.47989999999999999</v>
      </c>
      <c r="G3546" s="8">
        <v>0.58679999999999999</v>
      </c>
      <c r="H3546" s="8">
        <v>1</v>
      </c>
      <c r="I3546" t="s">
        <v>4732</v>
      </c>
    </row>
    <row r="3547" spans="1:9">
      <c r="A3547" s="12">
        <v>215.04043750000002</v>
      </c>
      <c r="B3547" s="12">
        <v>-43.058847222222219</v>
      </c>
      <c r="C3547" s="12">
        <v>-4.3</v>
      </c>
      <c r="D3547" s="12">
        <v>6.3</v>
      </c>
      <c r="E3547">
        <v>5.6630000000000003</v>
      </c>
      <c r="F3547" s="8">
        <v>0.8</v>
      </c>
      <c r="G3547" s="8">
        <v>0.8</v>
      </c>
      <c r="H3547" s="8">
        <v>0.8</v>
      </c>
      <c r="I3547" t="s">
        <v>9047</v>
      </c>
    </row>
    <row r="3548" spans="1:9">
      <c r="A3548" s="12">
        <v>310.48542276103001</v>
      </c>
      <c r="B3548" s="12">
        <v>41.716874484169999</v>
      </c>
      <c r="C3548" s="12">
        <v>4.4850000000000003</v>
      </c>
      <c r="D3548" s="12">
        <v>1.216</v>
      </c>
      <c r="E3548">
        <v>5.6639999999999997</v>
      </c>
      <c r="F3548" s="8">
        <v>0.54959999999999998</v>
      </c>
      <c r="G3548" s="8">
        <v>0.64410000000000001</v>
      </c>
      <c r="H3548" s="8">
        <v>1</v>
      </c>
      <c r="I3548" t="s">
        <v>460</v>
      </c>
    </row>
    <row r="3549" spans="1:9">
      <c r="A3549" s="12">
        <v>133.14425827925001</v>
      </c>
      <c r="B3549" s="12">
        <v>32.474159122430002</v>
      </c>
      <c r="C3549" s="12">
        <v>-5.5979999999999999</v>
      </c>
      <c r="D3549" s="12">
        <v>15.832000000000001</v>
      </c>
      <c r="E3549">
        <v>5.6639999999999997</v>
      </c>
      <c r="F3549" s="8">
        <v>0.82440000000000002</v>
      </c>
      <c r="G3549" s="8">
        <v>0.84370000000000001</v>
      </c>
      <c r="H3549" s="8">
        <v>1</v>
      </c>
      <c r="I3549" t="s">
        <v>3444</v>
      </c>
    </row>
    <row r="3550" spans="1:9">
      <c r="A3550" s="12">
        <v>7.6085969554600004</v>
      </c>
      <c r="B3550" s="12">
        <v>-48.21482096602</v>
      </c>
      <c r="C3550" s="12">
        <v>148.535</v>
      </c>
      <c r="D3550" s="12">
        <v>-100.386</v>
      </c>
      <c r="E3550">
        <v>5.6639999999999997</v>
      </c>
      <c r="F3550" s="8">
        <v>0.89859999999999995</v>
      </c>
      <c r="G3550" s="8">
        <v>0.89249999999999996</v>
      </c>
      <c r="H3550" s="8">
        <v>1</v>
      </c>
      <c r="I3550" t="s">
        <v>7952</v>
      </c>
    </row>
    <row r="3551" spans="1:9">
      <c r="A3551" s="12">
        <v>17.578085040590004</v>
      </c>
      <c r="B3551" s="12">
        <v>42.081474996370005</v>
      </c>
      <c r="C3551" s="12">
        <v>-135.56899999999999</v>
      </c>
      <c r="D3551" s="12">
        <v>-41.79</v>
      </c>
      <c r="E3551">
        <v>5.665</v>
      </c>
      <c r="F3551" s="8">
        <v>1</v>
      </c>
      <c r="G3551" s="8">
        <v>0.92759999999999998</v>
      </c>
      <c r="H3551" s="8">
        <v>0.91679999999999995</v>
      </c>
      <c r="I3551" t="s">
        <v>4567</v>
      </c>
    </row>
    <row r="3552" spans="1:9">
      <c r="A3552" s="12">
        <v>221.37585193216</v>
      </c>
      <c r="B3552" s="12">
        <v>0.71727227855999998</v>
      </c>
      <c r="C3552" s="12">
        <v>-38.906999999999996</v>
      </c>
      <c r="D3552" s="12">
        <v>-8.2309999999999999</v>
      </c>
      <c r="E3552">
        <v>5.665</v>
      </c>
      <c r="F3552" s="8">
        <v>0.57499999999999996</v>
      </c>
      <c r="G3552" s="8">
        <v>0.66420000000000001</v>
      </c>
      <c r="H3552" s="8">
        <v>1</v>
      </c>
      <c r="I3552" t="s">
        <v>5531</v>
      </c>
    </row>
    <row r="3553" spans="1:9">
      <c r="A3553" s="12">
        <v>247.44550943684001</v>
      </c>
      <c r="B3553" s="12">
        <v>-14.550798005680001</v>
      </c>
      <c r="C3553" s="12">
        <v>35.981000000000002</v>
      </c>
      <c r="D3553" s="12">
        <v>-5.9740000000000002</v>
      </c>
      <c r="E3553">
        <v>5.665</v>
      </c>
      <c r="F3553" s="8">
        <v>1</v>
      </c>
      <c r="G3553" s="8">
        <v>0.874</v>
      </c>
      <c r="H3553" s="8">
        <v>0.77600000000000002</v>
      </c>
      <c r="I3553" t="s">
        <v>6139</v>
      </c>
    </row>
    <row r="3554" spans="1:9">
      <c r="A3554" s="12">
        <v>276.41166282634003</v>
      </c>
      <c r="B3554" s="12">
        <v>8.0320071509900011</v>
      </c>
      <c r="C3554" s="12">
        <v>-3.92</v>
      </c>
      <c r="D3554" s="12">
        <v>-6.5490000000000004</v>
      </c>
      <c r="E3554">
        <v>5.665</v>
      </c>
      <c r="F3554" s="8">
        <v>0.8</v>
      </c>
      <c r="G3554" s="8">
        <v>0.8</v>
      </c>
      <c r="H3554" s="8">
        <v>0.8</v>
      </c>
      <c r="I3554" t="s">
        <v>6481</v>
      </c>
    </row>
    <row r="3555" spans="1:9">
      <c r="A3555" s="12">
        <v>67.535824857419996</v>
      </c>
      <c r="B3555" s="12">
        <v>15.63783306809</v>
      </c>
      <c r="C3555" s="12">
        <v>108.881</v>
      </c>
      <c r="D3555" s="12">
        <v>-21.818999999999999</v>
      </c>
      <c r="E3555">
        <v>5.6660000000000004</v>
      </c>
      <c r="F3555" s="8">
        <v>0.8</v>
      </c>
      <c r="G3555" s="8">
        <v>0.8</v>
      </c>
      <c r="H3555" s="8">
        <v>0.8</v>
      </c>
      <c r="I3555" t="s">
        <v>9058</v>
      </c>
    </row>
    <row r="3556" spans="1:9">
      <c r="A3556" s="12">
        <v>46.88400999708</v>
      </c>
      <c r="B3556" s="12">
        <v>-78.989232745959995</v>
      </c>
      <c r="C3556" s="12">
        <v>75.069000000000003</v>
      </c>
      <c r="D3556" s="12">
        <v>68.004000000000005</v>
      </c>
      <c r="E3556">
        <v>5.6669999999999998</v>
      </c>
      <c r="F3556" s="8">
        <v>0.86680000000000001</v>
      </c>
      <c r="G3556" s="8">
        <v>0.87180000000000002</v>
      </c>
      <c r="H3556" s="8">
        <v>1</v>
      </c>
      <c r="I3556" t="s">
        <v>7935</v>
      </c>
    </row>
    <row r="3557" spans="1:9">
      <c r="A3557" s="12">
        <v>24.366818719760001</v>
      </c>
      <c r="B3557" s="12">
        <v>-84.769616934620004</v>
      </c>
      <c r="C3557" s="12">
        <v>34.226999999999997</v>
      </c>
      <c r="D3557" s="12">
        <v>26.193000000000001</v>
      </c>
      <c r="E3557">
        <v>5.6669999999999998</v>
      </c>
      <c r="F3557" s="8">
        <v>1</v>
      </c>
      <c r="G3557" s="8">
        <v>0.85409999999999997</v>
      </c>
      <c r="H3557" s="8">
        <v>0.72770000000000001</v>
      </c>
      <c r="I3557" t="s">
        <v>8044</v>
      </c>
    </row>
    <row r="3558" spans="1:9">
      <c r="A3558" s="12">
        <v>157.98931887604002</v>
      </c>
      <c r="B3558" s="12">
        <v>-45.066717792030005</v>
      </c>
      <c r="C3558" s="12">
        <v>-14.39</v>
      </c>
      <c r="D3558" s="12">
        <v>-1.2</v>
      </c>
      <c r="E3558">
        <v>5.6680000000000001</v>
      </c>
      <c r="F3558" s="8">
        <v>0.54959999999999998</v>
      </c>
      <c r="G3558" s="8">
        <v>0.64410000000000001</v>
      </c>
      <c r="H3558" s="8">
        <v>1</v>
      </c>
      <c r="I3558" t="s">
        <v>7596</v>
      </c>
    </row>
    <row r="3559" spans="1:9">
      <c r="A3559" s="12">
        <v>166.13000375236999</v>
      </c>
      <c r="B3559" s="12">
        <v>-47.679104338319995</v>
      </c>
      <c r="C3559" s="12">
        <v>-116.176</v>
      </c>
      <c r="D3559" s="12">
        <v>32.292999999999999</v>
      </c>
      <c r="E3559">
        <v>5.6680000000000001</v>
      </c>
      <c r="F3559" s="8">
        <v>0.82440000000000002</v>
      </c>
      <c r="G3559" s="8">
        <v>0.84370000000000001</v>
      </c>
      <c r="H3559" s="8">
        <v>1</v>
      </c>
      <c r="I3559" t="s">
        <v>7764</v>
      </c>
    </row>
    <row r="3560" spans="1:9">
      <c r="A3560" s="12">
        <v>52.495387523760002</v>
      </c>
      <c r="B3560" s="12">
        <v>-78.35185094085999</v>
      </c>
      <c r="C3560" s="12">
        <v>-11.565</v>
      </c>
      <c r="D3560" s="12">
        <v>-26.933</v>
      </c>
      <c r="E3560">
        <v>5.6680000000000001</v>
      </c>
      <c r="F3560" s="8">
        <v>1</v>
      </c>
      <c r="G3560" s="8">
        <v>0.85409999999999997</v>
      </c>
      <c r="H3560" s="8">
        <v>0.72770000000000001</v>
      </c>
      <c r="I3560" t="s">
        <v>7888</v>
      </c>
    </row>
    <row r="3561" spans="1:9">
      <c r="A3561" s="12">
        <v>126.22991491340001</v>
      </c>
      <c r="B3561" s="12">
        <v>-23.153745236179997</v>
      </c>
      <c r="C3561" s="12">
        <v>-26.766999999999999</v>
      </c>
      <c r="D3561" s="12">
        <v>29.312000000000001</v>
      </c>
      <c r="E3561">
        <v>5.6689999999999996</v>
      </c>
      <c r="F3561" s="8">
        <v>0.63239999999999996</v>
      </c>
      <c r="G3561" s="8">
        <v>0.70809999999999995</v>
      </c>
      <c r="H3561" s="8">
        <v>1</v>
      </c>
      <c r="I3561" t="s">
        <v>3343</v>
      </c>
    </row>
    <row r="3562" spans="1:9">
      <c r="A3562" s="12">
        <v>227.09909625011997</v>
      </c>
      <c r="B3562" s="12">
        <v>26.301154108790001</v>
      </c>
      <c r="C3562" s="12">
        <v>3.855</v>
      </c>
      <c r="D3562" s="12">
        <v>-15.726000000000001</v>
      </c>
      <c r="E3562">
        <v>5.6689999999999996</v>
      </c>
      <c r="F3562" s="8">
        <v>1</v>
      </c>
      <c r="G3562" s="8">
        <v>0.79920000000000002</v>
      </c>
      <c r="H3562" s="8">
        <v>0.60450000000000004</v>
      </c>
      <c r="I3562" t="s">
        <v>6938</v>
      </c>
    </row>
    <row r="3563" spans="1:9">
      <c r="A3563" s="12">
        <v>269.98419001829001</v>
      </c>
      <c r="B3563" s="12">
        <v>45.501377511379999</v>
      </c>
      <c r="C3563" s="12">
        <v>3.11</v>
      </c>
      <c r="D3563" s="12">
        <v>-34.320999999999998</v>
      </c>
      <c r="E3563">
        <v>5.67</v>
      </c>
      <c r="F3563" s="8">
        <v>1</v>
      </c>
      <c r="G3563" s="8">
        <v>0.67889999999999995</v>
      </c>
      <c r="H3563" s="8">
        <v>0.38229999999999997</v>
      </c>
      <c r="I3563" t="s">
        <v>1175</v>
      </c>
    </row>
    <row r="3564" spans="1:9">
      <c r="A3564" s="12">
        <v>80.302864279529999</v>
      </c>
      <c r="B3564" s="12">
        <v>29.56988686859</v>
      </c>
      <c r="C3564" s="12">
        <v>-1.073</v>
      </c>
      <c r="D3564" s="12">
        <v>0.88</v>
      </c>
      <c r="E3564">
        <v>5.67</v>
      </c>
      <c r="F3564" s="8">
        <v>0.63239999999999996</v>
      </c>
      <c r="G3564" s="8">
        <v>0.70809999999999995</v>
      </c>
      <c r="H3564" s="8">
        <v>1</v>
      </c>
      <c r="I3564" t="s">
        <v>2253</v>
      </c>
    </row>
    <row r="3565" spans="1:9">
      <c r="A3565" s="12">
        <v>338.96707938848994</v>
      </c>
      <c r="B3565" s="12">
        <v>39.628149927380001</v>
      </c>
      <c r="C3565" s="12">
        <v>-1.7210000000000001</v>
      </c>
      <c r="D3565" s="12">
        <v>-4.9690000000000003</v>
      </c>
      <c r="E3565">
        <v>5.67</v>
      </c>
      <c r="F3565" s="8">
        <v>0.47010000000000002</v>
      </c>
      <c r="G3565" s="8">
        <v>0.57840000000000003</v>
      </c>
      <c r="H3565" s="8">
        <v>1</v>
      </c>
      <c r="I3565" t="s">
        <v>4507</v>
      </c>
    </row>
    <row r="3566" spans="1:9">
      <c r="A3566" s="12">
        <v>158.75899554166668</v>
      </c>
      <c r="B3566" s="12">
        <v>8.6504287222222231</v>
      </c>
      <c r="C3566" s="12">
        <v>-52.68</v>
      </c>
      <c r="D3566" s="12">
        <v>-4.2300000000000004</v>
      </c>
      <c r="E3566">
        <v>5.67</v>
      </c>
      <c r="F3566" s="8">
        <v>0.65039999999999998</v>
      </c>
      <c r="G3566" s="8">
        <v>0.72150000000000003</v>
      </c>
      <c r="H3566" s="8">
        <v>1</v>
      </c>
      <c r="I3566" t="s">
        <v>4839</v>
      </c>
    </row>
    <row r="3567" spans="1:9">
      <c r="A3567" s="12">
        <v>198.63034779302998</v>
      </c>
      <c r="B3567" s="12">
        <v>11.331656633929999</v>
      </c>
      <c r="C3567" s="12">
        <v>69.174999999999997</v>
      </c>
      <c r="D3567" s="12">
        <v>-54.271999999999998</v>
      </c>
      <c r="E3567">
        <v>5.67</v>
      </c>
      <c r="F3567" s="8">
        <v>1</v>
      </c>
      <c r="G3567" s="8">
        <v>0.67889999999999995</v>
      </c>
      <c r="H3567" s="8">
        <v>0.38229999999999997</v>
      </c>
      <c r="I3567" t="s">
        <v>5287</v>
      </c>
    </row>
    <row r="3568" spans="1:9">
      <c r="A3568" s="12">
        <v>154.771135625</v>
      </c>
      <c r="B3568" s="12">
        <v>-64.676257638888899</v>
      </c>
      <c r="C3568" s="12">
        <v>-34.409999999999997</v>
      </c>
      <c r="D3568" s="12">
        <v>12.43</v>
      </c>
      <c r="E3568">
        <v>5.67</v>
      </c>
      <c r="F3568" s="8">
        <v>0.63239999999999996</v>
      </c>
      <c r="G3568" s="8">
        <v>0.70809999999999995</v>
      </c>
      <c r="H3568" s="8">
        <v>1</v>
      </c>
      <c r="I3568" t="s">
        <v>7792</v>
      </c>
    </row>
    <row r="3569" spans="1:9">
      <c r="A3569" s="12">
        <v>84.291195186130835</v>
      </c>
      <c r="B3569" s="12">
        <v>-80.469120709240002</v>
      </c>
      <c r="C3569" s="12">
        <v>310.90899999999999</v>
      </c>
      <c r="D3569" s="12">
        <v>1049.06</v>
      </c>
      <c r="E3569">
        <v>5.67</v>
      </c>
      <c r="F3569" s="8">
        <v>1</v>
      </c>
      <c r="G3569" s="8">
        <v>0.90190000000000003</v>
      </c>
      <c r="H3569" s="8">
        <v>0.84730000000000005</v>
      </c>
      <c r="I3569" t="s">
        <v>7885</v>
      </c>
    </row>
    <row r="3570" spans="1:9">
      <c r="A3570" s="12">
        <v>317.34360665867666</v>
      </c>
      <c r="B3570" s="12">
        <v>-73.172816818076953</v>
      </c>
      <c r="C3570" s="12">
        <v>431.23599999999999</v>
      </c>
      <c r="D3570" s="12">
        <v>-388.92599999999999</v>
      </c>
      <c r="E3570">
        <v>5.67</v>
      </c>
      <c r="F3570" s="8">
        <v>0.8</v>
      </c>
      <c r="G3570" s="8">
        <v>0.8</v>
      </c>
      <c r="H3570" s="8">
        <v>0.8</v>
      </c>
      <c r="I3570" t="s">
        <v>8324</v>
      </c>
    </row>
    <row r="3571" spans="1:9">
      <c r="A3571" s="12">
        <v>320.50174229598002</v>
      </c>
      <c r="B3571" s="12">
        <v>49.388847249210002</v>
      </c>
      <c r="C3571" s="12">
        <v>37.404000000000003</v>
      </c>
      <c r="D3571" s="12">
        <v>61.142000000000003</v>
      </c>
      <c r="E3571">
        <v>5.6710000000000003</v>
      </c>
      <c r="F3571" s="8">
        <v>1</v>
      </c>
      <c r="G3571" s="8">
        <v>0.83299999999999996</v>
      </c>
      <c r="H3571" s="8">
        <v>0.67869999999999997</v>
      </c>
      <c r="I3571" t="s">
        <v>529</v>
      </c>
    </row>
    <row r="3572" spans="1:9">
      <c r="A3572" s="12">
        <v>102.99994238463</v>
      </c>
      <c r="B3572" s="12">
        <v>23.601721989570002</v>
      </c>
      <c r="C3572" s="12">
        <v>-39.651000000000003</v>
      </c>
      <c r="D3572" s="12">
        <v>-8.859</v>
      </c>
      <c r="E3572">
        <v>5.6710000000000003</v>
      </c>
      <c r="F3572" s="8">
        <v>1</v>
      </c>
      <c r="G3572" s="8">
        <v>0.73599999999999999</v>
      </c>
      <c r="H3572" s="8">
        <v>0.4803</v>
      </c>
      <c r="I3572" t="s">
        <v>2825</v>
      </c>
    </row>
    <row r="3573" spans="1:9">
      <c r="A3573" s="12">
        <v>173.06683314448998</v>
      </c>
      <c r="B3573" s="12">
        <v>-29.263305538729998</v>
      </c>
      <c r="C3573" s="12">
        <v>-22.006</v>
      </c>
      <c r="D3573" s="12">
        <v>140.41300000000001</v>
      </c>
      <c r="E3573">
        <v>5.6710000000000003</v>
      </c>
      <c r="F3573" s="8">
        <v>1</v>
      </c>
      <c r="G3573" s="8">
        <v>0.92759999999999998</v>
      </c>
      <c r="H3573" s="8">
        <v>0.91679999999999995</v>
      </c>
      <c r="I3573" t="s">
        <v>5007</v>
      </c>
    </row>
    <row r="3574" spans="1:9">
      <c r="A3574" s="12">
        <v>102.60624439025</v>
      </c>
      <c r="B3574" s="12">
        <v>13.41317871781</v>
      </c>
      <c r="C3574" s="12">
        <v>-2.2000000000000002</v>
      </c>
      <c r="D3574" s="12">
        <v>-6.4210000000000003</v>
      </c>
      <c r="E3574">
        <v>5.6719999999999997</v>
      </c>
      <c r="F3574" s="8">
        <v>1</v>
      </c>
      <c r="G3574" s="8">
        <v>0.78720000000000001</v>
      </c>
      <c r="H3574" s="8">
        <v>0.57969999999999999</v>
      </c>
      <c r="I3574" t="s">
        <v>2831</v>
      </c>
    </row>
    <row r="3575" spans="1:9">
      <c r="A3575" s="12">
        <v>263.41412271833997</v>
      </c>
      <c r="B3575" s="12">
        <v>16.317546314560001</v>
      </c>
      <c r="C3575" s="12">
        <v>-0.307</v>
      </c>
      <c r="D3575" s="12">
        <v>-55.438000000000002</v>
      </c>
      <c r="E3575">
        <v>5.6719999999999997</v>
      </c>
      <c r="F3575" s="8">
        <v>1</v>
      </c>
      <c r="G3575" s="8">
        <v>0.83299999999999996</v>
      </c>
      <c r="H3575" s="8">
        <v>0.67869999999999997</v>
      </c>
      <c r="I3575" t="s">
        <v>6594</v>
      </c>
    </row>
    <row r="3576" spans="1:9">
      <c r="A3576" s="12">
        <v>306.41887077533005</v>
      </c>
      <c r="B3576" s="12">
        <v>21.409644117339997</v>
      </c>
      <c r="C3576" s="12">
        <v>8.1349999999999998</v>
      </c>
      <c r="D3576" s="12">
        <v>-7.8869999999999996</v>
      </c>
      <c r="E3576">
        <v>5.6719999999999997</v>
      </c>
      <c r="F3576" s="8">
        <v>0.8</v>
      </c>
      <c r="G3576" s="8">
        <v>0.8</v>
      </c>
      <c r="H3576" s="8">
        <v>0.8</v>
      </c>
      <c r="I3576" t="s">
        <v>6829</v>
      </c>
    </row>
    <row r="3577" spans="1:9">
      <c r="A3577" s="12">
        <v>345.28157700514998</v>
      </c>
      <c r="B3577" s="12">
        <v>-50.950028409570002</v>
      </c>
      <c r="C3577" s="12">
        <v>88.536000000000001</v>
      </c>
      <c r="D3577" s="12">
        <v>0.32</v>
      </c>
      <c r="E3577">
        <v>5.6719999999999997</v>
      </c>
      <c r="F3577" s="8">
        <v>1</v>
      </c>
      <c r="G3577" s="8">
        <v>0.78720000000000001</v>
      </c>
      <c r="H3577" s="8">
        <v>0.57969999999999999</v>
      </c>
      <c r="I3577" t="s">
        <v>8334</v>
      </c>
    </row>
    <row r="3578" spans="1:9">
      <c r="A3578" s="12">
        <v>309.74798574985999</v>
      </c>
      <c r="B3578" s="12">
        <v>30.334266953779998</v>
      </c>
      <c r="C3578" s="12">
        <v>-27.547000000000001</v>
      </c>
      <c r="D3578" s="12">
        <v>-64.507999999999996</v>
      </c>
      <c r="E3578">
        <v>5.673</v>
      </c>
      <c r="F3578" s="8">
        <v>1</v>
      </c>
      <c r="G3578" s="8">
        <v>0.79920000000000002</v>
      </c>
      <c r="H3578" s="8">
        <v>0.60450000000000004</v>
      </c>
      <c r="I3578" t="s">
        <v>7027</v>
      </c>
    </row>
    <row r="3579" spans="1:9">
      <c r="A3579" s="12">
        <v>247.06316576065001</v>
      </c>
      <c r="B3579" s="12">
        <v>-58.599794090530004</v>
      </c>
      <c r="C3579" s="12">
        <v>-21.611000000000001</v>
      </c>
      <c r="D3579" s="12">
        <v>-35.347000000000001</v>
      </c>
      <c r="E3579">
        <v>5.673</v>
      </c>
      <c r="F3579" s="8">
        <v>0.57499999999999996</v>
      </c>
      <c r="G3579" s="8">
        <v>0.66420000000000001</v>
      </c>
      <c r="H3579" s="8">
        <v>1</v>
      </c>
      <c r="I3579" t="s">
        <v>8630</v>
      </c>
    </row>
    <row r="3580" spans="1:9">
      <c r="A3580" s="12">
        <v>206.64856994853002</v>
      </c>
      <c r="B3580" s="12">
        <v>54.432678766289996</v>
      </c>
      <c r="C3580" s="12">
        <v>-18.559000000000001</v>
      </c>
      <c r="D3580" s="12">
        <v>-4.742</v>
      </c>
      <c r="E3580">
        <v>5.6749999999999998</v>
      </c>
      <c r="F3580" s="8">
        <v>0.6109</v>
      </c>
      <c r="G3580" s="8">
        <v>0.69189999999999996</v>
      </c>
      <c r="H3580" s="8">
        <v>1</v>
      </c>
      <c r="I3580" t="s">
        <v>1575</v>
      </c>
    </row>
    <row r="3581" spans="1:9">
      <c r="A3581" s="12">
        <v>73.198988925480009</v>
      </c>
      <c r="B3581" s="12">
        <v>42.5866274901</v>
      </c>
      <c r="C3581" s="12">
        <v>-9.9450000000000003</v>
      </c>
      <c r="D3581" s="12">
        <v>0.48099999999999998</v>
      </c>
      <c r="E3581">
        <v>5.6749999999999998</v>
      </c>
      <c r="F3581" s="8">
        <v>0.67030000000000001</v>
      </c>
      <c r="G3581" s="8">
        <v>0.73619999999999997</v>
      </c>
      <c r="H3581" s="8">
        <v>1</v>
      </c>
      <c r="I3581" t="s">
        <v>2132</v>
      </c>
    </row>
    <row r="3582" spans="1:9">
      <c r="A3582" s="12">
        <v>173.80534309151</v>
      </c>
      <c r="B3582" s="12">
        <v>-47.372579094940001</v>
      </c>
      <c r="C3582" s="12">
        <v>-88.144000000000005</v>
      </c>
      <c r="D3582" s="12">
        <v>-7.202</v>
      </c>
      <c r="E3582">
        <v>5.6749999999999998</v>
      </c>
      <c r="F3582" s="8">
        <v>1</v>
      </c>
      <c r="G3582" s="8">
        <v>0.63180000000000003</v>
      </c>
      <c r="H3582" s="8">
        <v>0.31119999999999998</v>
      </c>
      <c r="I3582" t="s">
        <v>7901</v>
      </c>
    </row>
    <row r="3583" spans="1:9">
      <c r="A3583" s="12">
        <v>1.1749220868799999</v>
      </c>
      <c r="B3583" s="12">
        <v>67.166445121070012</v>
      </c>
      <c r="C3583" s="12">
        <v>95.555999999999997</v>
      </c>
      <c r="D3583" s="12">
        <v>23.57</v>
      </c>
      <c r="E3583">
        <v>5.6760000000000002</v>
      </c>
      <c r="F3583" s="8">
        <v>1</v>
      </c>
      <c r="G3583" s="8">
        <v>0.82210000000000005</v>
      </c>
      <c r="H3583" s="8">
        <v>0.65410000000000001</v>
      </c>
      <c r="I3583" t="s">
        <v>774</v>
      </c>
    </row>
    <row r="3584" spans="1:9">
      <c r="A3584" s="12">
        <v>328.40578603225998</v>
      </c>
      <c r="B3584" s="12">
        <v>19.668466652620001</v>
      </c>
      <c r="C3584" s="12">
        <v>5.593</v>
      </c>
      <c r="D3584" s="12">
        <v>2.5499999999999998</v>
      </c>
      <c r="E3584">
        <v>5.6760000000000002</v>
      </c>
      <c r="F3584" s="8">
        <v>0.6109</v>
      </c>
      <c r="G3584" s="8">
        <v>0.69189999999999996</v>
      </c>
      <c r="H3584" s="8">
        <v>1</v>
      </c>
      <c r="I3584" t="s">
        <v>4287</v>
      </c>
    </row>
    <row r="3585" spans="1:9">
      <c r="A3585" s="12">
        <v>261.00448139791996</v>
      </c>
      <c r="B3585" s="12">
        <v>-62.864153984380003</v>
      </c>
      <c r="C3585" s="12">
        <v>-0.32400000000000001</v>
      </c>
      <c r="D3585" s="12">
        <v>-9.0329999999999995</v>
      </c>
      <c r="E3585">
        <v>5.6760000000000002</v>
      </c>
      <c r="F3585" s="8">
        <v>0.47989999999999999</v>
      </c>
      <c r="G3585" s="8">
        <v>0.58679999999999999</v>
      </c>
      <c r="H3585" s="8">
        <v>1</v>
      </c>
      <c r="I3585" t="s">
        <v>8580</v>
      </c>
    </row>
    <row r="3586" spans="1:9">
      <c r="A3586" s="12">
        <v>260.43903483067004</v>
      </c>
      <c r="B3586" s="12">
        <v>53.420430097709996</v>
      </c>
      <c r="C3586" s="12">
        <v>18.47</v>
      </c>
      <c r="D3586" s="12">
        <v>2.4289999999999998</v>
      </c>
      <c r="E3586">
        <v>5.6769999999999996</v>
      </c>
      <c r="F3586" s="8">
        <v>1</v>
      </c>
      <c r="G3586" s="8">
        <v>0.77500000000000002</v>
      </c>
      <c r="H3586" s="8">
        <v>0.55479999999999996</v>
      </c>
      <c r="I3586" t="s">
        <v>1256</v>
      </c>
    </row>
    <row r="3587" spans="1:9">
      <c r="A3587" s="12">
        <v>134.39666532058001</v>
      </c>
      <c r="B3587" s="12">
        <v>15.58128492584</v>
      </c>
      <c r="C3587" s="12">
        <v>60.076999999999998</v>
      </c>
      <c r="D3587" s="12">
        <v>20.780999999999999</v>
      </c>
      <c r="E3587">
        <v>5.6769999999999996</v>
      </c>
      <c r="F3587" s="8">
        <v>0.86680000000000001</v>
      </c>
      <c r="G3587" s="8">
        <v>0.87180000000000002</v>
      </c>
      <c r="H3587" s="8">
        <v>1</v>
      </c>
      <c r="I3587" t="s">
        <v>3455</v>
      </c>
    </row>
    <row r="3588" spans="1:9">
      <c r="A3588" s="12">
        <v>68.534448008699997</v>
      </c>
      <c r="B3588" s="12">
        <v>5.5686209958399999</v>
      </c>
      <c r="C3588" s="12">
        <v>-14.589</v>
      </c>
      <c r="D3588" s="12">
        <v>-5.6020000000000003</v>
      </c>
      <c r="E3588">
        <v>5.6779999999999999</v>
      </c>
      <c r="F3588" s="8">
        <v>0.65039999999999998</v>
      </c>
      <c r="G3588" s="8">
        <v>0.72150000000000003</v>
      </c>
      <c r="H3588" s="8">
        <v>1</v>
      </c>
      <c r="I3588" t="s">
        <v>2060</v>
      </c>
    </row>
    <row r="3589" spans="1:9">
      <c r="A3589" s="12">
        <v>283.50036687201998</v>
      </c>
      <c r="B3589" s="12">
        <v>-21.35984789922</v>
      </c>
      <c r="C3589" s="12">
        <v>4.9429999999999996</v>
      </c>
      <c r="D3589" s="12">
        <v>-18.506</v>
      </c>
      <c r="E3589">
        <v>5.6779999999999999</v>
      </c>
      <c r="F3589" s="8">
        <v>1</v>
      </c>
      <c r="G3589" s="8">
        <v>0.85409999999999997</v>
      </c>
      <c r="H3589" s="8">
        <v>0.72770000000000001</v>
      </c>
      <c r="I3589" t="s">
        <v>6074</v>
      </c>
    </row>
    <row r="3590" spans="1:9">
      <c r="A3590" s="12">
        <v>347.43391208615998</v>
      </c>
      <c r="B3590" s="12">
        <v>59.332690849760006</v>
      </c>
      <c r="C3590" s="12">
        <v>0.33500000000000002</v>
      </c>
      <c r="D3590" s="12">
        <v>0.55200000000000005</v>
      </c>
      <c r="E3590">
        <v>5.6790000000000003</v>
      </c>
      <c r="F3590" s="8">
        <v>0.70040000000000002</v>
      </c>
      <c r="G3590" s="8">
        <v>0.75790000000000002</v>
      </c>
      <c r="H3590" s="8">
        <v>1</v>
      </c>
      <c r="I3590" t="s">
        <v>610</v>
      </c>
    </row>
    <row r="3591" spans="1:9">
      <c r="A3591" s="12">
        <v>8.0990789189099992</v>
      </c>
      <c r="B3591" s="12">
        <v>6.9554853660900005</v>
      </c>
      <c r="C3591" s="12">
        <v>26.414999999999999</v>
      </c>
      <c r="D3591" s="12">
        <v>1.593</v>
      </c>
      <c r="E3591">
        <v>5.6790000000000003</v>
      </c>
      <c r="F3591" s="8">
        <v>0.57499999999999996</v>
      </c>
      <c r="G3591" s="8">
        <v>0.66420000000000001</v>
      </c>
      <c r="H3591" s="8">
        <v>1</v>
      </c>
      <c r="I3591" t="s">
        <v>4100</v>
      </c>
    </row>
    <row r="3592" spans="1:9">
      <c r="A3592" s="12">
        <v>187.43016689005998</v>
      </c>
      <c r="B3592" s="12">
        <v>20.896108122579999</v>
      </c>
      <c r="C3592" s="12">
        <v>26.28</v>
      </c>
      <c r="D3592" s="12">
        <v>-31.745999999999999</v>
      </c>
      <c r="E3592">
        <v>5.6790000000000003</v>
      </c>
      <c r="F3592" s="8">
        <v>0.67030000000000001</v>
      </c>
      <c r="G3592" s="8">
        <v>0.73619999999999997</v>
      </c>
      <c r="H3592" s="8">
        <v>1</v>
      </c>
      <c r="I3592" t="s">
        <v>5149</v>
      </c>
    </row>
    <row r="3593" spans="1:9">
      <c r="A3593" s="12">
        <v>277.48308912069001</v>
      </c>
      <c r="B3593" s="12">
        <v>-47.220541664510002</v>
      </c>
      <c r="C3593" s="12">
        <v>28.684999999999999</v>
      </c>
      <c r="D3593" s="12">
        <v>-12.433999999999999</v>
      </c>
      <c r="E3593">
        <v>5.6790000000000003</v>
      </c>
      <c r="F3593" s="8">
        <v>1</v>
      </c>
      <c r="G3593" s="8">
        <v>0.79920000000000002</v>
      </c>
      <c r="H3593" s="8">
        <v>0.60450000000000004</v>
      </c>
      <c r="I3593" t="s">
        <v>8900</v>
      </c>
    </row>
    <row r="3594" spans="1:9">
      <c r="A3594" s="12">
        <v>32.169079568160001</v>
      </c>
      <c r="B3594" s="12">
        <v>58.423602976279994</v>
      </c>
      <c r="C3594" s="12">
        <v>-1.133</v>
      </c>
      <c r="D3594" s="12">
        <v>-0.70399999999999996</v>
      </c>
      <c r="E3594">
        <v>5.68</v>
      </c>
      <c r="F3594" s="8">
        <v>0.63239999999999996</v>
      </c>
      <c r="G3594" s="8">
        <v>0.70809999999999995</v>
      </c>
      <c r="H3594" s="8">
        <v>1</v>
      </c>
      <c r="I3594" t="s">
        <v>702</v>
      </c>
    </row>
    <row r="3595" spans="1:9">
      <c r="A3595" s="12">
        <v>247.94678161633996</v>
      </c>
      <c r="B3595" s="12">
        <v>45.598262475170003</v>
      </c>
      <c r="C3595" s="12">
        <v>-8.44</v>
      </c>
      <c r="D3595" s="12">
        <v>39.265999999999998</v>
      </c>
      <c r="E3595">
        <v>5.68</v>
      </c>
      <c r="F3595" s="8">
        <v>0.65039999999999998</v>
      </c>
      <c r="G3595" s="8">
        <v>0.72150000000000003</v>
      </c>
      <c r="H3595" s="8">
        <v>1</v>
      </c>
      <c r="I3595" t="s">
        <v>1435</v>
      </c>
    </row>
    <row r="3596" spans="1:9">
      <c r="A3596" s="12">
        <v>77.845298093750003</v>
      </c>
      <c r="B3596" s="12">
        <v>-11.849089503055556</v>
      </c>
      <c r="C3596" s="12">
        <v>32.090000000000003</v>
      </c>
      <c r="D3596" s="12">
        <v>56.71</v>
      </c>
      <c r="E3596">
        <v>5.68</v>
      </c>
      <c r="F3596" s="8">
        <v>0.8</v>
      </c>
      <c r="G3596" s="8">
        <v>0.8</v>
      </c>
      <c r="H3596" s="8">
        <v>0.8</v>
      </c>
      <c r="I3596" t="s">
        <v>2221</v>
      </c>
    </row>
    <row r="3597" spans="1:9">
      <c r="A3597" s="12">
        <v>80.382683324439995</v>
      </c>
      <c r="B3597" s="12">
        <v>0.41649286714</v>
      </c>
      <c r="C3597" s="12">
        <v>-0.73399999999999999</v>
      </c>
      <c r="D3597" s="12">
        <v>1.7509999999999999</v>
      </c>
      <c r="E3597">
        <v>5.68</v>
      </c>
      <c r="F3597" s="8">
        <v>0.52290000000000003</v>
      </c>
      <c r="G3597" s="8">
        <v>0.62250000000000005</v>
      </c>
      <c r="H3597" s="8">
        <v>1</v>
      </c>
      <c r="I3597" t="s">
        <v>2274</v>
      </c>
    </row>
    <row r="3598" spans="1:9">
      <c r="A3598" s="12">
        <v>101.37995320518999</v>
      </c>
      <c r="B3598" s="12">
        <v>-30.94898047006</v>
      </c>
      <c r="C3598" s="12">
        <v>-3.2839999999999998</v>
      </c>
      <c r="D3598" s="12">
        <v>4.63</v>
      </c>
      <c r="E3598">
        <v>5.68</v>
      </c>
      <c r="F3598" s="8">
        <v>0.47010000000000002</v>
      </c>
      <c r="G3598" s="8">
        <v>0.57840000000000003</v>
      </c>
      <c r="H3598" s="8">
        <v>1</v>
      </c>
      <c r="I3598" t="s">
        <v>2874</v>
      </c>
    </row>
    <row r="3599" spans="1:9">
      <c r="A3599" s="12">
        <v>354.09701934725001</v>
      </c>
      <c r="B3599" s="12">
        <v>2.1022216400800002</v>
      </c>
      <c r="C3599" s="12">
        <v>-105.325</v>
      </c>
      <c r="D3599" s="12">
        <v>61.073</v>
      </c>
      <c r="E3599">
        <v>5.68</v>
      </c>
      <c r="F3599" s="8">
        <v>0.8</v>
      </c>
      <c r="G3599" s="8">
        <v>0.8</v>
      </c>
      <c r="H3599" s="8">
        <v>0.8</v>
      </c>
      <c r="I3599" t="s">
        <v>4036</v>
      </c>
    </row>
    <row r="3600" spans="1:9">
      <c r="A3600" s="12">
        <v>320.20855549999999</v>
      </c>
      <c r="B3600" s="12">
        <v>32.452216944444444</v>
      </c>
      <c r="C3600" s="12">
        <v>59.09</v>
      </c>
      <c r="D3600" s="12">
        <v>-46.88</v>
      </c>
      <c r="E3600">
        <v>5.68</v>
      </c>
      <c r="F3600" s="8">
        <v>1</v>
      </c>
      <c r="G3600" s="8">
        <v>0.85409999999999997</v>
      </c>
      <c r="H3600" s="8">
        <v>0.72770000000000001</v>
      </c>
      <c r="I3600" t="s">
        <v>4499</v>
      </c>
    </row>
    <row r="3601" spans="1:9">
      <c r="A3601" s="12">
        <v>144.25086381026</v>
      </c>
      <c r="B3601" s="12">
        <v>-25.29675972299</v>
      </c>
      <c r="C3601" s="12">
        <v>-63.113999999999997</v>
      </c>
      <c r="D3601" s="12">
        <v>36.255000000000003</v>
      </c>
      <c r="E3601">
        <v>5.68</v>
      </c>
      <c r="F3601" s="8">
        <v>1</v>
      </c>
      <c r="G3601" s="8">
        <v>0.83299999999999996</v>
      </c>
      <c r="H3601" s="8">
        <v>0.67869999999999997</v>
      </c>
      <c r="I3601" t="s">
        <v>4700</v>
      </c>
    </row>
    <row r="3602" spans="1:9">
      <c r="A3602" s="12">
        <v>271.70797891827004</v>
      </c>
      <c r="B3602" s="12">
        <v>-43.424749334479998</v>
      </c>
      <c r="C3602" s="12">
        <v>-1.1870000000000001</v>
      </c>
      <c r="D3602" s="12">
        <v>-101.24299999999999</v>
      </c>
      <c r="E3602">
        <v>5.68</v>
      </c>
      <c r="F3602" s="8">
        <v>0.76519999999999999</v>
      </c>
      <c r="G3602" s="8">
        <v>0.80349999999999999</v>
      </c>
      <c r="H3602" s="8">
        <v>1</v>
      </c>
      <c r="I3602" t="s">
        <v>5625</v>
      </c>
    </row>
    <row r="3603" spans="1:9">
      <c r="A3603" s="12">
        <v>294.44715784153999</v>
      </c>
      <c r="B3603" s="12">
        <v>-4.6476402827199994</v>
      </c>
      <c r="C3603" s="12">
        <v>105.19499999999999</v>
      </c>
      <c r="D3603" s="12">
        <v>-53.71</v>
      </c>
      <c r="E3603">
        <v>5.68</v>
      </c>
      <c r="F3603" s="8">
        <v>0.8</v>
      </c>
      <c r="G3603" s="8">
        <v>0.8</v>
      </c>
      <c r="H3603" s="8">
        <v>0.8</v>
      </c>
      <c r="I3603" t="s">
        <v>6316</v>
      </c>
    </row>
    <row r="3604" spans="1:9">
      <c r="A3604" s="12">
        <v>301.09646160069997</v>
      </c>
      <c r="B3604" s="12">
        <v>0.70930849572999999</v>
      </c>
      <c r="C3604" s="12">
        <v>-3.4409999999999998</v>
      </c>
      <c r="D3604" s="12">
        <v>-118.101</v>
      </c>
      <c r="E3604">
        <v>5.68</v>
      </c>
      <c r="F3604" s="8">
        <v>1</v>
      </c>
      <c r="G3604" s="8">
        <v>0.78720000000000001</v>
      </c>
      <c r="H3604" s="8">
        <v>0.57969999999999999</v>
      </c>
      <c r="I3604" t="s">
        <v>6360</v>
      </c>
    </row>
    <row r="3605" spans="1:9">
      <c r="A3605" s="12">
        <v>259.70219373611002</v>
      </c>
      <c r="B3605" s="12">
        <v>28.822966664279999</v>
      </c>
      <c r="C3605" s="12">
        <v>47.046999999999997</v>
      </c>
      <c r="D3605" s="12">
        <v>-7.0780000000000003</v>
      </c>
      <c r="E3605">
        <v>5.68</v>
      </c>
      <c r="F3605" s="8">
        <v>1</v>
      </c>
      <c r="G3605" s="8">
        <v>0.83299999999999996</v>
      </c>
      <c r="H3605" s="8">
        <v>0.67869999999999997</v>
      </c>
      <c r="I3605" t="s">
        <v>6844</v>
      </c>
    </row>
    <row r="3606" spans="1:9">
      <c r="A3606" s="12">
        <v>297.65552823099995</v>
      </c>
      <c r="B3606" s="12">
        <v>40.599759761570006</v>
      </c>
      <c r="C3606" s="12">
        <v>-3.125</v>
      </c>
      <c r="D3606" s="12">
        <v>-8.0670000000000002</v>
      </c>
      <c r="E3606">
        <v>5.68</v>
      </c>
      <c r="F3606" s="8">
        <v>0.47010000000000002</v>
      </c>
      <c r="G3606" s="8">
        <v>0.57840000000000003</v>
      </c>
      <c r="H3606" s="8">
        <v>1</v>
      </c>
      <c r="I3606" t="s">
        <v>7124</v>
      </c>
    </row>
    <row r="3607" spans="1:9">
      <c r="A3607" s="12">
        <v>114.18300032364999</v>
      </c>
      <c r="B3607" s="12">
        <v>-48.830166020930001</v>
      </c>
      <c r="C3607" s="12">
        <v>-6.6890000000000001</v>
      </c>
      <c r="D3607" s="12">
        <v>1.0229999999999999</v>
      </c>
      <c r="E3607">
        <v>5.68</v>
      </c>
      <c r="F3607" s="8">
        <v>0.54959999999999998</v>
      </c>
      <c r="G3607" s="8">
        <v>0.64410000000000001</v>
      </c>
      <c r="H3607" s="8">
        <v>1</v>
      </c>
      <c r="I3607" t="s">
        <v>7270</v>
      </c>
    </row>
    <row r="3608" spans="1:9">
      <c r="A3608" s="12">
        <v>118.12392349220001</v>
      </c>
      <c r="B3608" s="12">
        <v>-54.367163577500001</v>
      </c>
      <c r="C3608" s="12">
        <v>-4.6420000000000003</v>
      </c>
      <c r="D3608" s="12">
        <v>8.6050000000000004</v>
      </c>
      <c r="E3608">
        <v>5.68</v>
      </c>
      <c r="F3608" s="8">
        <v>0.47989999999999999</v>
      </c>
      <c r="G3608" s="8">
        <v>0.58679999999999999</v>
      </c>
      <c r="H3608" s="8">
        <v>1</v>
      </c>
      <c r="I3608" t="s">
        <v>7400</v>
      </c>
    </row>
    <row r="3609" spans="1:9">
      <c r="A3609" s="12">
        <v>64.496957472129992</v>
      </c>
      <c r="B3609" s="12">
        <v>-80.214031898260004</v>
      </c>
      <c r="C3609" s="12">
        <v>28.012</v>
      </c>
      <c r="D3609" s="12">
        <v>61.923000000000002</v>
      </c>
      <c r="E3609">
        <v>5.68</v>
      </c>
      <c r="F3609" s="8">
        <v>1</v>
      </c>
      <c r="G3609" s="8">
        <v>0.79920000000000002</v>
      </c>
      <c r="H3609" s="8">
        <v>0.60450000000000004</v>
      </c>
      <c r="I3609" t="s">
        <v>7886</v>
      </c>
    </row>
    <row r="3610" spans="1:9">
      <c r="A3610" s="12">
        <v>352.25408981369003</v>
      </c>
      <c r="B3610" s="12">
        <v>-63.110655442919999</v>
      </c>
      <c r="C3610" s="12">
        <v>39.408999999999999</v>
      </c>
      <c r="D3610" s="12">
        <v>-13.257999999999999</v>
      </c>
      <c r="E3610">
        <v>5.68</v>
      </c>
      <c r="F3610" s="8">
        <v>0.8</v>
      </c>
      <c r="G3610" s="8">
        <v>0.8</v>
      </c>
      <c r="H3610" s="8">
        <v>0.8</v>
      </c>
      <c r="I3610" t="s">
        <v>8178</v>
      </c>
    </row>
    <row r="3611" spans="1:9">
      <c r="A3611" s="12">
        <v>250.41760905926</v>
      </c>
      <c r="B3611" s="12">
        <v>-49.651552342620001</v>
      </c>
      <c r="C3611" s="12">
        <v>-1.6359999999999999</v>
      </c>
      <c r="D3611" s="12">
        <v>-2.5369999999999999</v>
      </c>
      <c r="E3611">
        <v>5.68</v>
      </c>
      <c r="F3611" s="8">
        <v>0.47010000000000002</v>
      </c>
      <c r="G3611" s="8">
        <v>0.57840000000000003</v>
      </c>
      <c r="H3611" s="8">
        <v>1</v>
      </c>
      <c r="I3611" t="s">
        <v>8773</v>
      </c>
    </row>
    <row r="3612" spans="1:9">
      <c r="A3612" s="12">
        <v>341.92820610903004</v>
      </c>
      <c r="B3612" s="12">
        <v>-14.056428136640001</v>
      </c>
      <c r="C3612" s="12">
        <v>30.413</v>
      </c>
      <c r="D3612" s="12">
        <v>-9.0530000000000008</v>
      </c>
      <c r="E3612">
        <v>5.681</v>
      </c>
      <c r="F3612" s="8">
        <v>0.57499999999999996</v>
      </c>
      <c r="G3612" s="8">
        <v>0.66420000000000001</v>
      </c>
      <c r="H3612" s="8">
        <v>1</v>
      </c>
      <c r="I3612" t="s">
        <v>3809</v>
      </c>
    </row>
    <row r="3613" spans="1:9">
      <c r="A3613" s="12">
        <v>192.22588812777002</v>
      </c>
      <c r="B3613" s="12">
        <v>14.1225865343</v>
      </c>
      <c r="C3613" s="12">
        <v>28.555</v>
      </c>
      <c r="D3613" s="12">
        <v>-19.861999999999998</v>
      </c>
      <c r="E3613">
        <v>5.681</v>
      </c>
      <c r="F3613" s="8">
        <v>0.63239999999999996</v>
      </c>
      <c r="G3613" s="8">
        <v>0.70809999999999995</v>
      </c>
      <c r="H3613" s="8">
        <v>1</v>
      </c>
      <c r="I3613" t="s">
        <v>5229</v>
      </c>
    </row>
    <row r="3614" spans="1:9">
      <c r="A3614" s="12">
        <v>280.96496615157997</v>
      </c>
      <c r="B3614" s="12">
        <v>31.926613338640003</v>
      </c>
      <c r="C3614" s="12">
        <v>-32.527000000000001</v>
      </c>
      <c r="D3614" s="12">
        <v>-125.96</v>
      </c>
      <c r="E3614">
        <v>5.6820000000000004</v>
      </c>
      <c r="F3614" s="8">
        <v>0.88229999999999997</v>
      </c>
      <c r="G3614" s="8">
        <v>0.88190000000000002</v>
      </c>
      <c r="H3614" s="8">
        <v>1</v>
      </c>
      <c r="I3614" t="s">
        <v>6907</v>
      </c>
    </row>
    <row r="3615" spans="1:9">
      <c r="A3615" s="12">
        <v>131.51031597383002</v>
      </c>
      <c r="B3615" s="12">
        <v>-2.04865580421</v>
      </c>
      <c r="C3615" s="12">
        <v>39.886000000000003</v>
      </c>
      <c r="D3615" s="12">
        <v>46.651000000000003</v>
      </c>
      <c r="E3615">
        <v>5.6849999999999996</v>
      </c>
      <c r="F3615" s="8">
        <v>1</v>
      </c>
      <c r="G3615" s="8">
        <v>0.82210000000000005</v>
      </c>
      <c r="H3615" s="8">
        <v>0.65410000000000001</v>
      </c>
      <c r="I3615" t="s">
        <v>3420</v>
      </c>
    </row>
    <row r="3616" spans="1:9">
      <c r="A3616" s="12">
        <v>24.949219565949999</v>
      </c>
      <c r="B3616" s="12">
        <v>-56.193317864549996</v>
      </c>
      <c r="C3616" s="12">
        <v>262.61500000000001</v>
      </c>
      <c r="D3616" s="12">
        <v>14.961</v>
      </c>
      <c r="E3616">
        <v>5.6849999999999996</v>
      </c>
      <c r="F3616" s="8">
        <v>1</v>
      </c>
      <c r="G3616" s="8">
        <v>0.79920000000000002</v>
      </c>
      <c r="H3616" s="8">
        <v>0.60450000000000004</v>
      </c>
      <c r="I3616" t="s">
        <v>7761</v>
      </c>
    </row>
    <row r="3617" spans="1:9">
      <c r="A3617" s="12">
        <v>241.48258036902001</v>
      </c>
      <c r="B3617" s="12">
        <v>-72.40090078530001</v>
      </c>
      <c r="C3617" s="12">
        <v>-32.468000000000004</v>
      </c>
      <c r="D3617" s="12">
        <v>70.299000000000007</v>
      </c>
      <c r="E3617">
        <v>5.6849999999999996</v>
      </c>
      <c r="F3617" s="8">
        <v>1</v>
      </c>
      <c r="G3617" s="8">
        <v>0.82210000000000005</v>
      </c>
      <c r="H3617" s="8">
        <v>0.65410000000000001</v>
      </c>
      <c r="I3617" t="s">
        <v>8362</v>
      </c>
    </row>
    <row r="3618" spans="1:9">
      <c r="A3618" s="12">
        <v>44.900761047979998</v>
      </c>
      <c r="B3618" s="12">
        <v>-25.274133379169999</v>
      </c>
      <c r="C3618" s="12">
        <v>181.303</v>
      </c>
      <c r="D3618" s="12">
        <v>84.3</v>
      </c>
      <c r="E3618">
        <v>5.6859999999999999</v>
      </c>
      <c r="F3618" s="8">
        <v>0.8</v>
      </c>
      <c r="G3618" s="8">
        <v>0.8</v>
      </c>
      <c r="H3618" s="8">
        <v>0.8</v>
      </c>
      <c r="I3618" t="s">
        <v>3614</v>
      </c>
    </row>
    <row r="3619" spans="1:9">
      <c r="A3619" s="12">
        <v>277.98426591547002</v>
      </c>
      <c r="B3619" s="12">
        <v>-43.507380941770002</v>
      </c>
      <c r="C3619" s="12">
        <v>-1.3280000000000001</v>
      </c>
      <c r="D3619" s="12">
        <v>-8.7949999999999999</v>
      </c>
      <c r="E3619">
        <v>5.6859999999999999</v>
      </c>
      <c r="F3619" s="8">
        <v>1</v>
      </c>
      <c r="G3619" s="8">
        <v>0.79920000000000002</v>
      </c>
      <c r="H3619" s="8">
        <v>0.60450000000000004</v>
      </c>
      <c r="I3619" t="s">
        <v>5631</v>
      </c>
    </row>
    <row r="3620" spans="1:9">
      <c r="A3620" s="12">
        <v>229.60211337639004</v>
      </c>
      <c r="B3620" s="12">
        <v>20.57276303647</v>
      </c>
      <c r="C3620" s="12">
        <v>-12.993</v>
      </c>
      <c r="D3620" s="12">
        <v>-22.38</v>
      </c>
      <c r="E3620">
        <v>5.6859999999999999</v>
      </c>
      <c r="F3620" s="8">
        <v>1</v>
      </c>
      <c r="G3620" s="8">
        <v>0.85409999999999997</v>
      </c>
      <c r="H3620" s="8">
        <v>0.72770000000000001</v>
      </c>
      <c r="I3620" t="s">
        <v>6792</v>
      </c>
    </row>
    <row r="3621" spans="1:9">
      <c r="A3621" s="12">
        <v>316.50474179211005</v>
      </c>
      <c r="B3621" s="12">
        <v>-30.125145337740001</v>
      </c>
      <c r="C3621" s="12">
        <v>47.228999999999999</v>
      </c>
      <c r="D3621" s="12">
        <v>-64.070999999999998</v>
      </c>
      <c r="E3621">
        <v>5.6870000000000003</v>
      </c>
      <c r="F3621" s="8">
        <v>1</v>
      </c>
      <c r="G3621" s="8">
        <v>0.83299999999999996</v>
      </c>
      <c r="H3621" s="8">
        <v>0.67869999999999997</v>
      </c>
      <c r="I3621" t="s">
        <v>3538</v>
      </c>
    </row>
    <row r="3622" spans="1:9">
      <c r="A3622" s="12">
        <v>200.42352435939</v>
      </c>
      <c r="B3622" s="12">
        <v>2.08723892702</v>
      </c>
      <c r="C3622" s="12">
        <v>-59.908999999999999</v>
      </c>
      <c r="D3622" s="12">
        <v>-53.174999999999997</v>
      </c>
      <c r="E3622">
        <v>5.6870000000000003</v>
      </c>
      <c r="F3622" s="8">
        <v>0.6109</v>
      </c>
      <c r="G3622" s="8">
        <v>0.69189999999999996</v>
      </c>
      <c r="H3622" s="8">
        <v>1</v>
      </c>
      <c r="I3622" t="s">
        <v>5316</v>
      </c>
    </row>
    <row r="3623" spans="1:9">
      <c r="A3623" s="12">
        <v>267.10319947568001</v>
      </c>
      <c r="B3623" s="12">
        <v>20.565439700190002</v>
      </c>
      <c r="C3623" s="12">
        <v>24.591000000000001</v>
      </c>
      <c r="D3623" s="12">
        <v>5.0380000000000003</v>
      </c>
      <c r="E3623">
        <v>5.6870000000000003</v>
      </c>
      <c r="F3623" s="8">
        <v>1</v>
      </c>
      <c r="G3623" s="8">
        <v>0.874</v>
      </c>
      <c r="H3623" s="8">
        <v>0.77600000000000002</v>
      </c>
      <c r="I3623" t="s">
        <v>6696</v>
      </c>
    </row>
    <row r="3624" spans="1:9">
      <c r="A3624" s="12">
        <v>285.32232008881994</v>
      </c>
      <c r="B3624" s="12">
        <v>26.29141041187</v>
      </c>
      <c r="C3624" s="12">
        <v>-0.47499999999999998</v>
      </c>
      <c r="D3624" s="12">
        <v>-9.2959999999999994</v>
      </c>
      <c r="E3624">
        <v>5.6870000000000003</v>
      </c>
      <c r="F3624" s="8">
        <v>0.52290000000000003</v>
      </c>
      <c r="G3624" s="8">
        <v>0.62250000000000005</v>
      </c>
      <c r="H3624" s="8">
        <v>1</v>
      </c>
      <c r="I3624" t="s">
        <v>6813</v>
      </c>
    </row>
    <row r="3625" spans="1:9">
      <c r="A3625" s="12">
        <v>73.778434328220001</v>
      </c>
      <c r="B3625" s="12">
        <v>-16.74066631901</v>
      </c>
      <c r="C3625" s="12">
        <v>5.569</v>
      </c>
      <c r="D3625" s="12">
        <v>-7.6550000000000002</v>
      </c>
      <c r="E3625">
        <v>5.6879999999999997</v>
      </c>
      <c r="F3625" s="8">
        <v>1</v>
      </c>
      <c r="G3625" s="8">
        <v>0.85409999999999997</v>
      </c>
      <c r="H3625" s="8">
        <v>0.72770000000000001</v>
      </c>
      <c r="I3625" t="s">
        <v>2173</v>
      </c>
    </row>
    <row r="3626" spans="1:9">
      <c r="A3626" s="12">
        <v>32.656653702349999</v>
      </c>
      <c r="B3626" s="12">
        <v>19.5003367021</v>
      </c>
      <c r="C3626" s="12">
        <v>88.751000000000005</v>
      </c>
      <c r="D3626" s="12">
        <v>-27.183</v>
      </c>
      <c r="E3626">
        <v>5.6879999999999997</v>
      </c>
      <c r="F3626" s="8">
        <v>1</v>
      </c>
      <c r="G3626" s="8">
        <v>0.63180000000000003</v>
      </c>
      <c r="H3626" s="8">
        <v>0.31119999999999998</v>
      </c>
      <c r="I3626" t="s">
        <v>4313</v>
      </c>
    </row>
    <row r="3627" spans="1:9">
      <c r="A3627" s="12">
        <v>320.99510966224</v>
      </c>
      <c r="B3627" s="12">
        <v>24.2741362306</v>
      </c>
      <c r="C3627" s="12">
        <v>135.84200000000001</v>
      </c>
      <c r="D3627" s="12">
        <v>18.151</v>
      </c>
      <c r="E3627">
        <v>5.6879999999999997</v>
      </c>
      <c r="F3627" s="8">
        <v>0.88229999999999997</v>
      </c>
      <c r="G3627" s="8">
        <v>0.88190000000000002</v>
      </c>
      <c r="H3627" s="8">
        <v>1</v>
      </c>
      <c r="I3627" t="s">
        <v>4350</v>
      </c>
    </row>
    <row r="3628" spans="1:9">
      <c r="A3628" s="12">
        <v>291.95048914358</v>
      </c>
      <c r="B3628" s="12">
        <v>-54.325271828150001</v>
      </c>
      <c r="C3628" s="12">
        <v>-5.5540000000000003</v>
      </c>
      <c r="D3628" s="12">
        <v>9.8070000000000004</v>
      </c>
      <c r="E3628">
        <v>5.6879999999999997</v>
      </c>
      <c r="F3628" s="8">
        <v>1</v>
      </c>
      <c r="G3628" s="8">
        <v>0.77500000000000002</v>
      </c>
      <c r="H3628" s="8">
        <v>0.55479999999999996</v>
      </c>
      <c r="I3628" t="s">
        <v>8698</v>
      </c>
    </row>
    <row r="3629" spans="1:9">
      <c r="A3629" s="12">
        <v>28.039051286140001</v>
      </c>
      <c r="B3629" s="12">
        <v>50.79279280878</v>
      </c>
      <c r="C3629" s="12">
        <v>17.532</v>
      </c>
      <c r="D3629" s="12">
        <v>-29.09</v>
      </c>
      <c r="E3629">
        <v>5.6890000000000001</v>
      </c>
      <c r="F3629" s="8">
        <v>0.57499999999999996</v>
      </c>
      <c r="G3629" s="8">
        <v>0.66420000000000001</v>
      </c>
      <c r="H3629" s="8">
        <v>1</v>
      </c>
      <c r="I3629" t="s">
        <v>498</v>
      </c>
    </row>
    <row r="3630" spans="1:9">
      <c r="A3630" s="12">
        <v>62.699014220580011</v>
      </c>
      <c r="B3630" s="12">
        <v>-8.81981544866</v>
      </c>
      <c r="C3630" s="12">
        <v>45.71</v>
      </c>
      <c r="D3630" s="12">
        <v>2.2679999999999998</v>
      </c>
      <c r="E3630">
        <v>5.6890000000000001</v>
      </c>
      <c r="F3630" s="8">
        <v>1</v>
      </c>
      <c r="G3630" s="8">
        <v>0.82210000000000005</v>
      </c>
      <c r="H3630" s="8">
        <v>0.65410000000000001</v>
      </c>
      <c r="I3630" t="s">
        <v>1957</v>
      </c>
    </row>
    <row r="3631" spans="1:9">
      <c r="A3631" s="12">
        <v>118.07866213612002</v>
      </c>
      <c r="B3631" s="12">
        <v>-14.84617792833</v>
      </c>
      <c r="C3631" s="12">
        <v>-7.12</v>
      </c>
      <c r="D3631" s="12">
        <v>0.32900000000000001</v>
      </c>
      <c r="E3631">
        <v>5.6890000000000001</v>
      </c>
      <c r="F3631" s="8">
        <v>0.88229999999999997</v>
      </c>
      <c r="G3631" s="8">
        <v>0.88190000000000002</v>
      </c>
      <c r="H3631" s="8">
        <v>1</v>
      </c>
      <c r="I3631" t="s">
        <v>3191</v>
      </c>
    </row>
    <row r="3632" spans="1:9">
      <c r="A3632" s="12">
        <v>305.29801767014004</v>
      </c>
      <c r="B3632" s="12">
        <v>63.980117393900002</v>
      </c>
      <c r="C3632" s="12">
        <v>5.08</v>
      </c>
      <c r="D3632" s="12">
        <v>14.404</v>
      </c>
      <c r="E3632">
        <v>5.69</v>
      </c>
      <c r="F3632" s="8">
        <v>1</v>
      </c>
      <c r="G3632" s="8">
        <v>0.73599999999999999</v>
      </c>
      <c r="H3632" s="8">
        <v>0.4803</v>
      </c>
      <c r="I3632" t="s">
        <v>914</v>
      </c>
    </row>
    <row r="3633" spans="1:9">
      <c r="A3633" s="12">
        <v>105.33924581040999</v>
      </c>
      <c r="B3633" s="12">
        <v>70.808295419090001</v>
      </c>
      <c r="C3633" s="12">
        <v>13.101000000000001</v>
      </c>
      <c r="D3633" s="12">
        <v>-15.749000000000001</v>
      </c>
      <c r="E3633">
        <v>5.69</v>
      </c>
      <c r="F3633" s="8">
        <v>1</v>
      </c>
      <c r="G3633" s="8">
        <v>0.77500000000000002</v>
      </c>
      <c r="H3633" s="8">
        <v>0.55479999999999996</v>
      </c>
      <c r="I3633" t="s">
        <v>1240</v>
      </c>
    </row>
    <row r="3634" spans="1:9">
      <c r="A3634" s="12">
        <v>256.33421104869996</v>
      </c>
      <c r="B3634" s="12">
        <v>54.470631971709999</v>
      </c>
      <c r="C3634" s="12">
        <v>-97.897000000000006</v>
      </c>
      <c r="D3634" s="12">
        <v>94.87</v>
      </c>
      <c r="E3634">
        <v>5.69</v>
      </c>
      <c r="F3634" s="8">
        <v>0.8</v>
      </c>
      <c r="G3634" s="8">
        <v>0.8</v>
      </c>
      <c r="H3634" s="8">
        <v>0.8</v>
      </c>
      <c r="I3634" t="s">
        <v>1293</v>
      </c>
    </row>
    <row r="3635" spans="1:9">
      <c r="A3635" s="12">
        <v>50.278346581210002</v>
      </c>
      <c r="B3635" s="12">
        <v>3.6756225920299999</v>
      </c>
      <c r="C3635" s="12">
        <v>55.161000000000001</v>
      </c>
      <c r="D3635" s="12">
        <v>-24.382999999999999</v>
      </c>
      <c r="E3635">
        <v>5.69</v>
      </c>
      <c r="F3635" s="8">
        <v>0.8</v>
      </c>
      <c r="G3635" s="8">
        <v>0.8</v>
      </c>
      <c r="H3635" s="8">
        <v>0.8</v>
      </c>
      <c r="I3635" t="s">
        <v>1758</v>
      </c>
    </row>
    <row r="3636" spans="1:9">
      <c r="A3636" s="12">
        <v>55.578948659369999</v>
      </c>
      <c r="B3636" s="12">
        <v>19.70025513221</v>
      </c>
      <c r="C3636" s="12">
        <v>4.4569999999999999</v>
      </c>
      <c r="D3636" s="12">
        <v>-13.021000000000001</v>
      </c>
      <c r="E3636">
        <v>5.69</v>
      </c>
      <c r="F3636" s="8">
        <v>0.53700000000000003</v>
      </c>
      <c r="G3636" s="8">
        <v>0.63400000000000001</v>
      </c>
      <c r="H3636" s="8">
        <v>1</v>
      </c>
      <c r="I3636" t="s">
        <v>1818</v>
      </c>
    </row>
    <row r="3637" spans="1:9">
      <c r="A3637" s="12">
        <v>83.381793427950001</v>
      </c>
      <c r="B3637" s="12">
        <v>18.54022984218</v>
      </c>
      <c r="C3637" s="12">
        <v>0.746</v>
      </c>
      <c r="D3637" s="12">
        <v>-5.0000000000000001E-3</v>
      </c>
      <c r="E3637">
        <v>5.69</v>
      </c>
      <c r="F3637" s="8">
        <v>0.47989999999999999</v>
      </c>
      <c r="G3637" s="8">
        <v>0.58679999999999999</v>
      </c>
      <c r="H3637" s="8">
        <v>1</v>
      </c>
      <c r="I3637" t="s">
        <v>2333</v>
      </c>
    </row>
    <row r="3638" spans="1:9">
      <c r="A3638" s="12">
        <v>99.664736619300001</v>
      </c>
      <c r="B3638" s="12">
        <v>39.390851121170002</v>
      </c>
      <c r="C3638" s="12">
        <v>-22.853000000000002</v>
      </c>
      <c r="D3638" s="12">
        <v>-108.76300000000001</v>
      </c>
      <c r="E3638">
        <v>5.69</v>
      </c>
      <c r="F3638" s="8">
        <v>1</v>
      </c>
      <c r="G3638" s="8">
        <v>0.73599999999999999</v>
      </c>
      <c r="H3638" s="8">
        <v>0.4803</v>
      </c>
      <c r="I3638" t="s">
        <v>2748</v>
      </c>
    </row>
    <row r="3639" spans="1:9">
      <c r="A3639" s="12">
        <v>105.0659307184</v>
      </c>
      <c r="B3639" s="12">
        <v>16.078995885280001</v>
      </c>
      <c r="C3639" s="12">
        <v>-2.2029999999999998</v>
      </c>
      <c r="D3639" s="12">
        <v>-3.7759999999999998</v>
      </c>
      <c r="E3639">
        <v>5.69</v>
      </c>
      <c r="F3639" s="8">
        <v>1</v>
      </c>
      <c r="G3639" s="8">
        <v>0.78720000000000001</v>
      </c>
      <c r="H3639" s="8">
        <v>0.57969999999999999</v>
      </c>
      <c r="I3639" t="s">
        <v>2896</v>
      </c>
    </row>
    <row r="3640" spans="1:9">
      <c r="A3640" s="12">
        <v>107.42926524638</v>
      </c>
      <c r="B3640" s="12">
        <v>-25.231033599569997</v>
      </c>
      <c r="C3640" s="12">
        <v>-4.4939999999999998</v>
      </c>
      <c r="D3640" s="12">
        <v>3.3940000000000001</v>
      </c>
      <c r="E3640">
        <v>5.69</v>
      </c>
      <c r="F3640" s="8">
        <v>0.47989999999999999</v>
      </c>
      <c r="G3640" s="8">
        <v>0.58679999999999999</v>
      </c>
      <c r="H3640" s="8">
        <v>1</v>
      </c>
      <c r="I3640" t="s">
        <v>2987</v>
      </c>
    </row>
    <row r="3641" spans="1:9">
      <c r="A3641" s="12">
        <v>18.704885418650001</v>
      </c>
      <c r="B3641" s="12">
        <v>0.97379443618000006</v>
      </c>
      <c r="C3641" s="12">
        <v>-14.263</v>
      </c>
      <c r="D3641" s="12">
        <v>205.41399999999999</v>
      </c>
      <c r="E3641">
        <v>5.69</v>
      </c>
      <c r="F3641" s="8">
        <v>0.8</v>
      </c>
      <c r="G3641" s="8">
        <v>0.8</v>
      </c>
      <c r="H3641" s="8">
        <v>0.8</v>
      </c>
      <c r="I3641" t="s">
        <v>4013</v>
      </c>
    </row>
    <row r="3642" spans="1:9">
      <c r="A3642" s="12">
        <v>0.6237579854166666</v>
      </c>
      <c r="B3642" s="12">
        <v>8.4854631419444431</v>
      </c>
      <c r="C3642" s="12">
        <v>-94.1</v>
      </c>
      <c r="D3642" s="12">
        <v>-47.42</v>
      </c>
      <c r="E3642">
        <v>5.69</v>
      </c>
      <c r="F3642" s="8">
        <v>0.88229999999999997</v>
      </c>
      <c r="G3642" s="8">
        <v>0.88190000000000002</v>
      </c>
      <c r="H3642" s="8">
        <v>1</v>
      </c>
      <c r="I3642" t="s">
        <v>4136</v>
      </c>
    </row>
    <row r="3643" spans="1:9">
      <c r="A3643" s="12">
        <v>338.96784479345996</v>
      </c>
      <c r="B3643" s="12">
        <v>39.634329659380001</v>
      </c>
      <c r="C3643" s="12">
        <v>-1.8879999999999999</v>
      </c>
      <c r="D3643" s="12">
        <v>-5.07</v>
      </c>
      <c r="E3643">
        <v>5.69</v>
      </c>
      <c r="F3643" s="8">
        <v>0.47010000000000002</v>
      </c>
      <c r="G3643" s="8">
        <v>0.57840000000000003</v>
      </c>
      <c r="H3643" s="8">
        <v>1</v>
      </c>
      <c r="I3643" t="s">
        <v>4506</v>
      </c>
    </row>
    <row r="3644" spans="1:9">
      <c r="A3644" s="12">
        <v>204.2461763634</v>
      </c>
      <c r="B3644" s="12">
        <v>24.613296863770003</v>
      </c>
      <c r="C3644" s="12">
        <v>-26.654</v>
      </c>
      <c r="D3644" s="12">
        <v>-2.8029999999999999</v>
      </c>
      <c r="E3644">
        <v>5.69</v>
      </c>
      <c r="F3644" s="8">
        <v>1</v>
      </c>
      <c r="G3644" s="8">
        <v>0.63180000000000003</v>
      </c>
      <c r="H3644" s="8">
        <v>0.31119999999999998</v>
      </c>
      <c r="I3644" t="s">
        <v>5343</v>
      </c>
    </row>
    <row r="3645" spans="1:9">
      <c r="A3645" s="12">
        <v>203.14957337937</v>
      </c>
      <c r="B3645" s="12">
        <v>-28.692767669449999</v>
      </c>
      <c r="C3645" s="12">
        <v>-97.039000000000001</v>
      </c>
      <c r="D3645" s="12">
        <v>-21.725000000000001</v>
      </c>
      <c r="E3645">
        <v>5.69</v>
      </c>
      <c r="F3645" s="8">
        <v>0.65039999999999998</v>
      </c>
      <c r="G3645" s="8">
        <v>0.72150000000000003</v>
      </c>
      <c r="H3645" s="8">
        <v>1</v>
      </c>
      <c r="I3645" t="s">
        <v>5361</v>
      </c>
    </row>
    <row r="3646" spans="1:9">
      <c r="A3646" s="12">
        <v>243.86931238958999</v>
      </c>
      <c r="B3646" s="12">
        <v>18.808088220640002</v>
      </c>
      <c r="C3646" s="12">
        <v>-68.674000000000007</v>
      </c>
      <c r="D3646" s="12">
        <v>-84.561000000000007</v>
      </c>
      <c r="E3646">
        <v>5.69</v>
      </c>
      <c r="F3646" s="8">
        <v>1</v>
      </c>
      <c r="G3646" s="8">
        <v>0.78720000000000001</v>
      </c>
      <c r="H3646" s="8">
        <v>0.57969999999999999</v>
      </c>
      <c r="I3646" t="s">
        <v>6688</v>
      </c>
    </row>
    <row r="3647" spans="1:9">
      <c r="A3647" s="12">
        <v>91.539090698449996</v>
      </c>
      <c r="B3647" s="12">
        <v>-66.039620897760003</v>
      </c>
      <c r="C3647" s="12">
        <v>13.574999999999999</v>
      </c>
      <c r="D3647" s="12">
        <v>28.138999999999999</v>
      </c>
      <c r="E3647">
        <v>5.69</v>
      </c>
      <c r="F3647" s="8">
        <v>0.6109</v>
      </c>
      <c r="G3647" s="8">
        <v>0.69189999999999996</v>
      </c>
      <c r="H3647" s="8">
        <v>1</v>
      </c>
      <c r="I3647" t="s">
        <v>7573</v>
      </c>
    </row>
    <row r="3648" spans="1:9">
      <c r="A3648" s="12">
        <v>126.08286124437002</v>
      </c>
      <c r="B3648" s="12">
        <v>-80.914227097350008</v>
      </c>
      <c r="C3648" s="12">
        <v>-149.12299999999999</v>
      </c>
      <c r="D3648" s="12">
        <v>226.547</v>
      </c>
      <c r="E3648">
        <v>5.69</v>
      </c>
      <c r="F3648" s="8">
        <v>1</v>
      </c>
      <c r="G3648" s="8">
        <v>0.85409999999999997</v>
      </c>
      <c r="H3648" s="8">
        <v>0.72770000000000001</v>
      </c>
      <c r="I3648" t="s">
        <v>7932</v>
      </c>
    </row>
    <row r="3649" spans="1:9">
      <c r="A3649" s="12">
        <v>300.49416398696002</v>
      </c>
      <c r="B3649" s="12">
        <v>-13.637215291879999</v>
      </c>
      <c r="C3649" s="12">
        <v>36.999000000000002</v>
      </c>
      <c r="D3649" s="12">
        <v>11.169</v>
      </c>
      <c r="E3649">
        <v>5.69</v>
      </c>
      <c r="F3649" s="8">
        <v>0.63239999999999996</v>
      </c>
      <c r="G3649" s="8">
        <v>0.70809999999999995</v>
      </c>
      <c r="H3649" s="8">
        <v>1</v>
      </c>
      <c r="I3649" t="s">
        <v>9206</v>
      </c>
    </row>
    <row r="3650" spans="1:9">
      <c r="A3650" s="12">
        <v>60.442233999999992</v>
      </c>
      <c r="B3650" s="12">
        <v>9.9980120277777775</v>
      </c>
      <c r="C3650" s="12">
        <v>5.26</v>
      </c>
      <c r="D3650" s="12">
        <v>-0.72</v>
      </c>
      <c r="E3650">
        <v>5.6909999999999998</v>
      </c>
      <c r="F3650" s="8">
        <v>0.52290000000000003</v>
      </c>
      <c r="G3650" s="8">
        <v>0.62250000000000005</v>
      </c>
      <c r="H3650" s="8">
        <v>1</v>
      </c>
      <c r="I3650" t="s">
        <v>1912</v>
      </c>
    </row>
    <row r="3651" spans="1:9">
      <c r="A3651" s="12">
        <v>357.63868660384998</v>
      </c>
      <c r="B3651" s="12">
        <v>-14.401496980460001</v>
      </c>
      <c r="C3651" s="12">
        <v>37.33</v>
      </c>
      <c r="D3651" s="12">
        <v>-21.696000000000002</v>
      </c>
      <c r="E3651">
        <v>5.6909999999999998</v>
      </c>
      <c r="F3651" s="8">
        <v>1</v>
      </c>
      <c r="G3651" s="8">
        <v>0.77500000000000002</v>
      </c>
      <c r="H3651" s="8">
        <v>0.55479999999999996</v>
      </c>
      <c r="I3651" t="s">
        <v>3818</v>
      </c>
    </row>
    <row r="3652" spans="1:9">
      <c r="A3652" s="12">
        <v>71.267337642430007</v>
      </c>
      <c r="B3652" s="12">
        <v>-21.283381815670001</v>
      </c>
      <c r="C3652" s="12">
        <v>16.599</v>
      </c>
      <c r="D3652" s="12">
        <v>-17.135999999999999</v>
      </c>
      <c r="E3652">
        <v>5.6920000000000002</v>
      </c>
      <c r="F3652" s="8">
        <v>1</v>
      </c>
      <c r="G3652" s="8">
        <v>0.77500000000000002</v>
      </c>
      <c r="H3652" s="8">
        <v>0.55479999999999996</v>
      </c>
      <c r="I3652" t="s">
        <v>2123</v>
      </c>
    </row>
    <row r="3653" spans="1:9">
      <c r="A3653" s="12">
        <v>222.32810034522001</v>
      </c>
      <c r="B3653" s="12">
        <v>-24.251469126500002</v>
      </c>
      <c r="C3653" s="12">
        <v>-22.596</v>
      </c>
      <c r="D3653" s="12">
        <v>7.2999999999999995E-2</v>
      </c>
      <c r="E3653">
        <v>5.6920000000000002</v>
      </c>
      <c r="F3653" s="8">
        <v>1</v>
      </c>
      <c r="G3653" s="8">
        <v>0.78720000000000001</v>
      </c>
      <c r="H3653" s="8">
        <v>0.57969999999999999</v>
      </c>
      <c r="I3653" t="s">
        <v>5569</v>
      </c>
    </row>
    <row r="3654" spans="1:9">
      <c r="A3654" s="12">
        <v>25.449867005210002</v>
      </c>
      <c r="B3654" s="12">
        <v>-60.789337434879997</v>
      </c>
      <c r="C3654" s="12">
        <v>13.433</v>
      </c>
      <c r="D3654" s="12">
        <v>-39.203000000000003</v>
      </c>
      <c r="E3654">
        <v>5.6920000000000002</v>
      </c>
      <c r="F3654" s="8">
        <v>1</v>
      </c>
      <c r="G3654" s="8">
        <v>0.79920000000000002</v>
      </c>
      <c r="H3654" s="8">
        <v>0.60450000000000004</v>
      </c>
      <c r="I3654" t="s">
        <v>7817</v>
      </c>
    </row>
    <row r="3655" spans="1:9">
      <c r="A3655" s="12">
        <v>11.930088297499999</v>
      </c>
      <c r="B3655" s="12">
        <v>-18.06133799289</v>
      </c>
      <c r="C3655" s="12">
        <v>31.478000000000002</v>
      </c>
      <c r="D3655" s="12">
        <v>34.945</v>
      </c>
      <c r="E3655">
        <v>5.6929999999999996</v>
      </c>
      <c r="F3655" s="8">
        <v>1</v>
      </c>
      <c r="G3655" s="8">
        <v>0.78720000000000001</v>
      </c>
      <c r="H3655" s="8">
        <v>0.57969999999999999</v>
      </c>
      <c r="I3655" t="s">
        <v>3787</v>
      </c>
    </row>
    <row r="3656" spans="1:9">
      <c r="A3656" s="12">
        <v>127.87716449453002</v>
      </c>
      <c r="B3656" s="12">
        <v>24.081107703019999</v>
      </c>
      <c r="C3656" s="12">
        <v>-80.790999999999997</v>
      </c>
      <c r="D3656" s="12">
        <v>-44.857999999999997</v>
      </c>
      <c r="E3656">
        <v>5.694</v>
      </c>
      <c r="F3656" s="8">
        <v>0.86680000000000001</v>
      </c>
      <c r="G3656" s="8">
        <v>0.87180000000000002</v>
      </c>
      <c r="H3656" s="8">
        <v>1</v>
      </c>
      <c r="I3656" t="s">
        <v>3361</v>
      </c>
    </row>
    <row r="3657" spans="1:9">
      <c r="A3657" s="12">
        <v>30.913939458333331</v>
      </c>
      <c r="B3657" s="12">
        <v>25.935475805555555</v>
      </c>
      <c r="C3657" s="12">
        <v>128.01</v>
      </c>
      <c r="D3657" s="12">
        <v>11.19</v>
      </c>
      <c r="E3657">
        <v>5.694</v>
      </c>
      <c r="F3657" s="8">
        <v>1</v>
      </c>
      <c r="G3657" s="8">
        <v>0.92759999999999998</v>
      </c>
      <c r="H3657" s="8">
        <v>0.91679999999999995</v>
      </c>
      <c r="I3657" t="s">
        <v>4387</v>
      </c>
    </row>
    <row r="3658" spans="1:9">
      <c r="A3658" s="12">
        <v>208.46255842050999</v>
      </c>
      <c r="B3658" s="12">
        <v>53.728676410540004</v>
      </c>
      <c r="C3658" s="12">
        <v>-28.716999999999999</v>
      </c>
      <c r="D3658" s="12">
        <v>-6.3959999999999999</v>
      </c>
      <c r="E3658">
        <v>5.6950000000000003</v>
      </c>
      <c r="F3658" s="8">
        <v>0.6109</v>
      </c>
      <c r="G3658" s="8">
        <v>0.69189999999999996</v>
      </c>
      <c r="H3658" s="8">
        <v>1</v>
      </c>
      <c r="I3658" t="s">
        <v>1574</v>
      </c>
    </row>
    <row r="3659" spans="1:9">
      <c r="A3659" s="12">
        <v>76.317481421129997</v>
      </c>
      <c r="B3659" s="12">
        <v>-26.152390352979999</v>
      </c>
      <c r="C3659" s="12">
        <v>10.08</v>
      </c>
      <c r="D3659" s="12">
        <v>-61.996000000000002</v>
      </c>
      <c r="E3659">
        <v>5.6950000000000003</v>
      </c>
      <c r="F3659" s="8">
        <v>1</v>
      </c>
      <c r="G3659" s="8">
        <v>0.79920000000000002</v>
      </c>
      <c r="H3659" s="8">
        <v>0.60450000000000004</v>
      </c>
      <c r="I3659" t="s">
        <v>2229</v>
      </c>
    </row>
    <row r="3660" spans="1:9">
      <c r="A3660" s="12">
        <v>99.095217677259996</v>
      </c>
      <c r="B3660" s="12">
        <v>-18.659903985139998</v>
      </c>
      <c r="C3660" s="12">
        <v>-13.462999999999999</v>
      </c>
      <c r="D3660" s="12">
        <v>18.620999999999999</v>
      </c>
      <c r="E3660">
        <v>5.6950000000000003</v>
      </c>
      <c r="F3660" s="8">
        <v>1</v>
      </c>
      <c r="G3660" s="8">
        <v>0.85409999999999997</v>
      </c>
      <c r="H3660" s="8">
        <v>0.72770000000000001</v>
      </c>
      <c r="I3660" t="s">
        <v>2793</v>
      </c>
    </row>
    <row r="3661" spans="1:9">
      <c r="A3661" s="12">
        <v>325.85688473341997</v>
      </c>
      <c r="B3661" s="12">
        <v>38.283591078869996</v>
      </c>
      <c r="C3661" s="12">
        <v>34.384999999999998</v>
      </c>
      <c r="D3661" s="12">
        <v>-4.2629999999999999</v>
      </c>
      <c r="E3661">
        <v>5.6950000000000003</v>
      </c>
      <c r="F3661" s="8">
        <v>0.6109</v>
      </c>
      <c r="G3661" s="8">
        <v>0.69189999999999996</v>
      </c>
      <c r="H3661" s="8">
        <v>1</v>
      </c>
      <c r="I3661" t="s">
        <v>4541</v>
      </c>
    </row>
    <row r="3662" spans="1:9">
      <c r="A3662" s="12">
        <v>323.71271763190998</v>
      </c>
      <c r="B3662" s="12">
        <v>-20.084260806059998</v>
      </c>
      <c r="C3662" s="12">
        <v>-33.741999999999997</v>
      </c>
      <c r="D3662" s="12">
        <v>30.369</v>
      </c>
      <c r="E3662">
        <v>5.6959999999999997</v>
      </c>
      <c r="F3662" s="8">
        <v>0.99370000000000003</v>
      </c>
      <c r="G3662" s="8">
        <v>0.9526</v>
      </c>
      <c r="H3662" s="8">
        <v>1</v>
      </c>
      <c r="I3662" t="s">
        <v>3696</v>
      </c>
    </row>
    <row r="3663" spans="1:9">
      <c r="A3663" s="12">
        <v>92.644501110610008</v>
      </c>
      <c r="B3663" s="12">
        <v>-27.154342674759999</v>
      </c>
      <c r="C3663" s="12">
        <v>-9.4380000000000006</v>
      </c>
      <c r="D3663" s="12">
        <v>-56.701000000000001</v>
      </c>
      <c r="E3663">
        <v>5.6980000000000004</v>
      </c>
      <c r="F3663" s="8">
        <v>1</v>
      </c>
      <c r="G3663" s="8">
        <v>0.82210000000000005</v>
      </c>
      <c r="H3663" s="8">
        <v>0.65410000000000001</v>
      </c>
      <c r="I3663" t="s">
        <v>2585</v>
      </c>
    </row>
    <row r="3664" spans="1:9">
      <c r="A3664" s="12">
        <v>25.512474237019998</v>
      </c>
      <c r="B3664" s="12">
        <v>-36.832303754440005</v>
      </c>
      <c r="C3664" s="12">
        <v>-29.503</v>
      </c>
      <c r="D3664" s="12">
        <v>-16.434999999999999</v>
      </c>
      <c r="E3664">
        <v>5.6980000000000004</v>
      </c>
      <c r="F3664" s="8">
        <v>0.6109</v>
      </c>
      <c r="G3664" s="8">
        <v>0.69189999999999996</v>
      </c>
      <c r="H3664" s="8">
        <v>1</v>
      </c>
      <c r="I3664" t="s">
        <v>3528</v>
      </c>
    </row>
    <row r="3665" spans="1:9">
      <c r="A3665" s="12">
        <v>167.20453298926</v>
      </c>
      <c r="B3665" s="12">
        <v>24.65849377887</v>
      </c>
      <c r="C3665" s="12">
        <v>3.298</v>
      </c>
      <c r="D3665" s="12">
        <v>-6.4029999999999996</v>
      </c>
      <c r="E3665">
        <v>5.6980000000000004</v>
      </c>
      <c r="F3665" s="8">
        <v>0.6109</v>
      </c>
      <c r="G3665" s="8">
        <v>0.69189999999999996</v>
      </c>
      <c r="H3665" s="8">
        <v>1</v>
      </c>
      <c r="I3665" t="s">
        <v>4929</v>
      </c>
    </row>
    <row r="3666" spans="1:9">
      <c r="A3666" s="12">
        <v>303.84903628169997</v>
      </c>
      <c r="B3666" s="12">
        <v>33.729085884200003</v>
      </c>
      <c r="C3666" s="12">
        <v>-32.304000000000002</v>
      </c>
      <c r="D3666" s="12">
        <v>-117.10899999999999</v>
      </c>
      <c r="E3666">
        <v>5.6980000000000004</v>
      </c>
      <c r="F3666" s="8">
        <v>1</v>
      </c>
      <c r="G3666" s="8">
        <v>0.85409999999999997</v>
      </c>
      <c r="H3666" s="8">
        <v>0.72770000000000001</v>
      </c>
      <c r="I3666" t="s">
        <v>7022</v>
      </c>
    </row>
    <row r="3667" spans="1:9">
      <c r="A3667" s="12">
        <v>133.79909126666999</v>
      </c>
      <c r="B3667" s="12">
        <v>-54.965768891690004</v>
      </c>
      <c r="C3667" s="12">
        <v>24.398</v>
      </c>
      <c r="D3667" s="12">
        <v>-91.363</v>
      </c>
      <c r="E3667">
        <v>5.6980000000000004</v>
      </c>
      <c r="F3667" s="8">
        <v>0.8</v>
      </c>
      <c r="G3667" s="8">
        <v>0.8</v>
      </c>
      <c r="H3667" s="8">
        <v>0.8</v>
      </c>
      <c r="I3667" t="s">
        <v>7490</v>
      </c>
    </row>
    <row r="3668" spans="1:9">
      <c r="A3668" s="12">
        <v>0.26909537662999999</v>
      </c>
      <c r="B3668" s="12">
        <v>-48.809874388889995</v>
      </c>
      <c r="C3668" s="12">
        <v>-17.506</v>
      </c>
      <c r="D3668" s="12">
        <v>-6.3250000000000002</v>
      </c>
      <c r="E3668">
        <v>5.6980000000000004</v>
      </c>
      <c r="F3668" s="8">
        <v>0.8</v>
      </c>
      <c r="G3668" s="8">
        <v>0.8</v>
      </c>
      <c r="H3668" s="8">
        <v>0.8</v>
      </c>
      <c r="I3668" t="s">
        <v>8055</v>
      </c>
    </row>
    <row r="3669" spans="1:9">
      <c r="A3669" s="12">
        <v>196.90951930368001</v>
      </c>
      <c r="B3669" s="12">
        <v>-53.459763831420005</v>
      </c>
      <c r="C3669" s="12">
        <v>-37.951999999999998</v>
      </c>
      <c r="D3669" s="12">
        <v>-21.282</v>
      </c>
      <c r="E3669">
        <v>5.6980000000000004</v>
      </c>
      <c r="F3669" s="8">
        <v>0.54959999999999998</v>
      </c>
      <c r="G3669" s="8">
        <v>0.64410000000000001</v>
      </c>
      <c r="H3669" s="8">
        <v>1</v>
      </c>
      <c r="I3669" t="s">
        <v>8302</v>
      </c>
    </row>
    <row r="3670" spans="1:9">
      <c r="A3670" s="12">
        <v>62.834509331280003</v>
      </c>
      <c r="B3670" s="12">
        <v>5.5230522221199996</v>
      </c>
      <c r="C3670" s="12">
        <v>147.92599999999999</v>
      </c>
      <c r="D3670" s="12">
        <v>6.7939999999999996</v>
      </c>
      <c r="E3670">
        <v>5.6989999999999998</v>
      </c>
      <c r="F3670" s="8">
        <v>0.8</v>
      </c>
      <c r="G3670" s="8">
        <v>0.8</v>
      </c>
      <c r="H3670" s="8">
        <v>0.8</v>
      </c>
      <c r="I3670" t="s">
        <v>1951</v>
      </c>
    </row>
    <row r="3671" spans="1:9">
      <c r="A3671" s="12">
        <v>114.17098015982999</v>
      </c>
      <c r="B3671" s="12">
        <v>-19.70234028338</v>
      </c>
      <c r="C3671" s="12">
        <v>-6.4450000000000003</v>
      </c>
      <c r="D3671" s="12">
        <v>3.7829999999999999</v>
      </c>
      <c r="E3671">
        <v>5.6989999999999998</v>
      </c>
      <c r="F3671" s="8">
        <v>0.47989999999999999</v>
      </c>
      <c r="G3671" s="8">
        <v>0.58679999999999999</v>
      </c>
      <c r="H3671" s="8">
        <v>1</v>
      </c>
      <c r="I3671" t="s">
        <v>3127</v>
      </c>
    </row>
    <row r="3672" spans="1:9">
      <c r="A3672" s="12">
        <v>275.80067567648001</v>
      </c>
      <c r="B3672" s="12">
        <v>-12.01475473821</v>
      </c>
      <c r="C3672" s="12">
        <v>-8.9309999999999992</v>
      </c>
      <c r="D3672" s="12">
        <v>-19.306000000000001</v>
      </c>
      <c r="E3672">
        <v>5.6989999999999998</v>
      </c>
      <c r="F3672" s="8">
        <v>0.52290000000000003</v>
      </c>
      <c r="G3672" s="8">
        <v>0.62250000000000005</v>
      </c>
      <c r="H3672" s="8">
        <v>1</v>
      </c>
      <c r="I3672" t="s">
        <v>6198</v>
      </c>
    </row>
    <row r="3673" spans="1:9">
      <c r="A3673" s="12">
        <v>276.99489010085</v>
      </c>
      <c r="B3673" s="12">
        <v>6.1941034688399998</v>
      </c>
      <c r="C3673" s="12">
        <v>-0.60599999999999998</v>
      </c>
      <c r="D3673" s="12">
        <v>-23.936</v>
      </c>
      <c r="E3673">
        <v>5.6989999999999998</v>
      </c>
      <c r="F3673" s="8">
        <v>0.54959999999999998</v>
      </c>
      <c r="G3673" s="8">
        <v>0.64410000000000001</v>
      </c>
      <c r="H3673" s="8">
        <v>1</v>
      </c>
      <c r="I3673" t="s">
        <v>6482</v>
      </c>
    </row>
    <row r="3674" spans="1:9">
      <c r="A3674" s="12">
        <v>302.89529924401</v>
      </c>
      <c r="B3674" s="12">
        <v>62.078547708690003</v>
      </c>
      <c r="C3674" s="12">
        <v>142.267</v>
      </c>
      <c r="D3674" s="12">
        <v>72.841999999999999</v>
      </c>
      <c r="E3674">
        <v>5.7</v>
      </c>
      <c r="F3674" s="8">
        <v>0.99370000000000003</v>
      </c>
      <c r="G3674" s="8">
        <v>0.9526</v>
      </c>
      <c r="H3674" s="8">
        <v>1</v>
      </c>
      <c r="I3674" t="s">
        <v>913</v>
      </c>
    </row>
    <row r="3675" spans="1:9">
      <c r="A3675" s="12">
        <v>27.030833333333334</v>
      </c>
      <c r="B3675" s="12">
        <v>71.738055555555562</v>
      </c>
      <c r="C3675" s="12">
        <v>-1.7150000000000001</v>
      </c>
      <c r="D3675" s="12">
        <v>-0.307</v>
      </c>
      <c r="E3675">
        <v>5.7</v>
      </c>
      <c r="F3675" s="8">
        <v>0.8</v>
      </c>
      <c r="G3675" s="8">
        <v>0.8</v>
      </c>
      <c r="H3675" s="8">
        <v>0.8</v>
      </c>
      <c r="I3675" t="s">
        <v>932</v>
      </c>
    </row>
    <row r="3676" spans="1:9">
      <c r="A3676" s="12">
        <v>338.06760267010003</v>
      </c>
      <c r="B3676" s="12">
        <v>76.226441033130001</v>
      </c>
      <c r="C3676" s="12">
        <v>-17.494</v>
      </c>
      <c r="D3676" s="12">
        <v>-10.596</v>
      </c>
      <c r="E3676">
        <v>5.7</v>
      </c>
      <c r="F3676" s="8">
        <v>0.65039999999999998</v>
      </c>
      <c r="G3676" s="8">
        <v>0.72150000000000003</v>
      </c>
      <c r="H3676" s="8">
        <v>1</v>
      </c>
      <c r="I3676" t="s">
        <v>982</v>
      </c>
    </row>
    <row r="3677" spans="1:9">
      <c r="A3677" s="12">
        <v>64.223150371710005</v>
      </c>
      <c r="B3677" s="12">
        <v>61.849990865700001</v>
      </c>
      <c r="C3677" s="12">
        <v>6.5039999999999996</v>
      </c>
      <c r="D3677" s="12">
        <v>-20.591999999999999</v>
      </c>
      <c r="E3677">
        <v>5.7</v>
      </c>
      <c r="F3677" s="8">
        <v>0.53700000000000003</v>
      </c>
      <c r="G3677" s="8">
        <v>0.63400000000000001</v>
      </c>
      <c r="H3677" s="8">
        <v>1</v>
      </c>
      <c r="I3677" t="s">
        <v>996</v>
      </c>
    </row>
    <row r="3678" spans="1:9">
      <c r="A3678" s="12">
        <v>186.89626251849</v>
      </c>
      <c r="B3678" s="12">
        <v>55.712723388000001</v>
      </c>
      <c r="C3678" s="12">
        <v>-21.75</v>
      </c>
      <c r="D3678" s="12">
        <v>-11.901</v>
      </c>
      <c r="E3678">
        <v>5.7</v>
      </c>
      <c r="F3678" s="8">
        <v>1</v>
      </c>
      <c r="G3678" s="8">
        <v>0.64800000000000002</v>
      </c>
      <c r="H3678" s="8">
        <v>0.33460000000000001</v>
      </c>
      <c r="I3678" t="s">
        <v>1628</v>
      </c>
    </row>
    <row r="3679" spans="1:9">
      <c r="A3679" s="12">
        <v>171.48795738387997</v>
      </c>
      <c r="B3679" s="12">
        <v>55.850457792059998</v>
      </c>
      <c r="C3679" s="12">
        <v>-71.603999999999999</v>
      </c>
      <c r="D3679" s="12">
        <v>48.195999999999998</v>
      </c>
      <c r="E3679">
        <v>5.7</v>
      </c>
      <c r="F3679" s="8">
        <v>1</v>
      </c>
      <c r="G3679" s="8">
        <v>0.83299999999999996</v>
      </c>
      <c r="H3679" s="8">
        <v>0.67869999999999997</v>
      </c>
      <c r="I3679" t="s">
        <v>1635</v>
      </c>
    </row>
    <row r="3680" spans="1:9">
      <c r="A3680" s="12">
        <v>80.926285933540001</v>
      </c>
      <c r="B3680" s="12">
        <v>0.15981861796999999</v>
      </c>
      <c r="C3680" s="12">
        <v>1.9390000000000001</v>
      </c>
      <c r="D3680" s="12">
        <v>-1.024</v>
      </c>
      <c r="E3680">
        <v>5.7</v>
      </c>
      <c r="F3680" s="8">
        <v>0.47989999999999999</v>
      </c>
      <c r="G3680" s="8">
        <v>0.58679999999999999</v>
      </c>
      <c r="H3680" s="8">
        <v>1</v>
      </c>
      <c r="I3680" t="s">
        <v>2276</v>
      </c>
    </row>
    <row r="3681" spans="1:9">
      <c r="A3681" s="12">
        <v>94.5</v>
      </c>
      <c r="B3681" s="12">
        <v>23.633333333333333</v>
      </c>
      <c r="C3681" s="12">
        <v>0.42</v>
      </c>
      <c r="D3681" s="12">
        <v>-2.15</v>
      </c>
      <c r="E3681">
        <v>5.7</v>
      </c>
      <c r="F3681" s="8">
        <v>0.8</v>
      </c>
      <c r="G3681" s="8">
        <v>0.8</v>
      </c>
      <c r="H3681" s="8">
        <v>0.8</v>
      </c>
      <c r="I3681" t="s">
        <v>2604</v>
      </c>
    </row>
    <row r="3682" spans="1:9">
      <c r="A3682" s="12">
        <v>109.86741051717</v>
      </c>
      <c r="B3682" s="12">
        <v>-16.395248688839999</v>
      </c>
      <c r="C3682" s="12">
        <v>165.69300000000001</v>
      </c>
      <c r="D3682" s="12">
        <v>-138.852</v>
      </c>
      <c r="E3682">
        <v>5.7</v>
      </c>
      <c r="F3682" s="8">
        <v>0.89859999999999995</v>
      </c>
      <c r="G3682" s="8">
        <v>0.89249999999999996</v>
      </c>
      <c r="H3682" s="8">
        <v>1</v>
      </c>
      <c r="I3682" t="s">
        <v>3057</v>
      </c>
    </row>
    <row r="3683" spans="1:9">
      <c r="A3683" s="12">
        <v>114.01622127805999</v>
      </c>
      <c r="B3683" s="12">
        <v>-14.492771915379999</v>
      </c>
      <c r="C3683" s="12">
        <v>-7.1079999999999997</v>
      </c>
      <c r="D3683" s="12">
        <v>0.54200000000000004</v>
      </c>
      <c r="E3683">
        <v>5.7</v>
      </c>
      <c r="F3683" s="8">
        <v>0.47989999999999999</v>
      </c>
      <c r="G3683" s="8">
        <v>0.58679999999999999</v>
      </c>
      <c r="H3683" s="8">
        <v>1</v>
      </c>
      <c r="I3683" t="s">
        <v>3124</v>
      </c>
    </row>
    <row r="3684" spans="1:9">
      <c r="A3684" s="12">
        <v>357.36447579925999</v>
      </c>
      <c r="B3684" s="12">
        <v>1.07612902536</v>
      </c>
      <c r="C3684" s="12">
        <v>-2.7879999999999998</v>
      </c>
      <c r="D3684" s="12">
        <v>-27.4</v>
      </c>
      <c r="E3684">
        <v>5.7</v>
      </c>
      <c r="F3684" s="8">
        <v>0.67030000000000001</v>
      </c>
      <c r="G3684" s="8">
        <v>0.73619999999999997</v>
      </c>
      <c r="H3684" s="8">
        <v>1</v>
      </c>
      <c r="I3684" t="s">
        <v>4041</v>
      </c>
    </row>
    <row r="3685" spans="1:9">
      <c r="A3685" s="12">
        <v>337.49138245</v>
      </c>
      <c r="B3685" s="12">
        <v>4.431693677777778</v>
      </c>
      <c r="C3685" s="12">
        <v>-30.7</v>
      </c>
      <c r="D3685" s="12">
        <v>-145.9</v>
      </c>
      <c r="E3685">
        <v>5.7</v>
      </c>
      <c r="F3685" s="8">
        <v>1</v>
      </c>
      <c r="G3685" s="8">
        <v>0.92759999999999998</v>
      </c>
      <c r="H3685" s="8">
        <v>0.91679999999999995</v>
      </c>
      <c r="I3685" t="s">
        <v>4060</v>
      </c>
    </row>
    <row r="3686" spans="1:9">
      <c r="A3686" s="12">
        <v>33.26376742179</v>
      </c>
      <c r="B3686" s="12">
        <v>15.279863080150001</v>
      </c>
      <c r="C3686" s="12">
        <v>97.956999999999994</v>
      </c>
      <c r="D3686" s="12">
        <v>-20.879000000000001</v>
      </c>
      <c r="E3686">
        <v>5.7</v>
      </c>
      <c r="F3686" s="8">
        <v>1</v>
      </c>
      <c r="G3686" s="8">
        <v>0.67889999999999995</v>
      </c>
      <c r="H3686" s="8">
        <v>0.38229999999999997</v>
      </c>
      <c r="I3686" t="s">
        <v>4225</v>
      </c>
    </row>
    <row r="3687" spans="1:9">
      <c r="A3687" s="12">
        <v>331.39447693158996</v>
      </c>
      <c r="B3687" s="12">
        <v>28.96397975012</v>
      </c>
      <c r="C3687" s="12">
        <v>30.007999999999999</v>
      </c>
      <c r="D3687" s="12">
        <v>-9.6950000000000003</v>
      </c>
      <c r="E3687">
        <v>5.7</v>
      </c>
      <c r="F3687" s="8">
        <v>0.57499999999999996</v>
      </c>
      <c r="G3687" s="8">
        <v>0.66420000000000001</v>
      </c>
      <c r="H3687" s="8">
        <v>1</v>
      </c>
      <c r="I3687" t="s">
        <v>4408</v>
      </c>
    </row>
    <row r="3688" spans="1:9">
      <c r="A3688" s="12">
        <v>159.13492473421749</v>
      </c>
      <c r="B3688" s="12">
        <v>-12.230122233405</v>
      </c>
      <c r="C3688" s="12">
        <v>267.10000000000002</v>
      </c>
      <c r="D3688" s="12">
        <v>-672.84500000000003</v>
      </c>
      <c r="E3688">
        <v>5.7</v>
      </c>
      <c r="F3688" s="8">
        <v>1</v>
      </c>
      <c r="G3688" s="8">
        <v>0.92759999999999998</v>
      </c>
      <c r="H3688" s="8">
        <v>0.91679999999999995</v>
      </c>
      <c r="I3688" t="s">
        <v>4843</v>
      </c>
    </row>
    <row r="3689" spans="1:9">
      <c r="A3689" s="12">
        <v>241.81758069742</v>
      </c>
      <c r="B3689" s="12">
        <v>-36.755632863210003</v>
      </c>
      <c r="C3689" s="12">
        <v>45.143999999999998</v>
      </c>
      <c r="D3689" s="12">
        <v>-56.44</v>
      </c>
      <c r="E3689">
        <v>5.7</v>
      </c>
      <c r="F3689" s="8">
        <v>0.86680000000000001</v>
      </c>
      <c r="G3689" s="8">
        <v>0.87180000000000002</v>
      </c>
      <c r="H3689" s="8">
        <v>1</v>
      </c>
      <c r="I3689" t="s">
        <v>5656</v>
      </c>
    </row>
    <row r="3690" spans="1:9">
      <c r="A3690" s="12">
        <v>314.19721527296997</v>
      </c>
      <c r="B3690" s="12">
        <v>-26.296377869300002</v>
      </c>
      <c r="C3690" s="12">
        <v>94.013000000000005</v>
      </c>
      <c r="D3690" s="12">
        <v>-65.575999999999993</v>
      </c>
      <c r="E3690">
        <v>5.7</v>
      </c>
      <c r="F3690" s="8">
        <v>0.8</v>
      </c>
      <c r="G3690" s="8">
        <v>0.8</v>
      </c>
      <c r="H3690" s="8">
        <v>0.8</v>
      </c>
      <c r="I3690" t="s">
        <v>5825</v>
      </c>
    </row>
    <row r="3691" spans="1:9">
      <c r="A3691" s="12">
        <v>263.67705055724002</v>
      </c>
      <c r="B3691" s="12">
        <v>-32.581665403110001</v>
      </c>
      <c r="C3691" s="12">
        <v>2.621</v>
      </c>
      <c r="D3691" s="12">
        <v>-0.79800000000000004</v>
      </c>
      <c r="E3691">
        <v>5.7</v>
      </c>
      <c r="F3691" s="8">
        <v>0.8</v>
      </c>
      <c r="G3691" s="8">
        <v>0.8</v>
      </c>
      <c r="H3691" s="8">
        <v>0.8</v>
      </c>
      <c r="I3691" t="s">
        <v>5852</v>
      </c>
    </row>
    <row r="3692" spans="1:9">
      <c r="A3692" s="12">
        <v>242.90848081090999</v>
      </c>
      <c r="B3692" s="12">
        <v>23.494801399740002</v>
      </c>
      <c r="C3692" s="12">
        <v>-21.233000000000001</v>
      </c>
      <c r="D3692" s="12">
        <v>-11.973000000000001</v>
      </c>
      <c r="E3692">
        <v>5.7</v>
      </c>
      <c r="F3692" s="8">
        <v>1</v>
      </c>
      <c r="G3692" s="8">
        <v>0.63180000000000003</v>
      </c>
      <c r="H3692" s="8">
        <v>0.31119999999999998</v>
      </c>
      <c r="I3692" t="s">
        <v>6794</v>
      </c>
    </row>
    <row r="3693" spans="1:9">
      <c r="A3693" s="12">
        <v>10.4433220823</v>
      </c>
      <c r="B3693" s="12">
        <v>-56.5013162284</v>
      </c>
      <c r="C3693" s="12">
        <v>90.41</v>
      </c>
      <c r="D3693" s="12">
        <v>56.985999999999997</v>
      </c>
      <c r="E3693">
        <v>5.7</v>
      </c>
      <c r="F3693" s="8">
        <v>0.67030000000000001</v>
      </c>
      <c r="G3693" s="8">
        <v>0.73619999999999997</v>
      </c>
      <c r="H3693" s="8">
        <v>1</v>
      </c>
      <c r="I3693" t="s">
        <v>7945</v>
      </c>
    </row>
    <row r="3694" spans="1:9">
      <c r="A3694" s="12">
        <v>192.74115734899999</v>
      </c>
      <c r="B3694" s="12">
        <v>-52.787428316540002</v>
      </c>
      <c r="C3694" s="12">
        <v>-25.492000000000001</v>
      </c>
      <c r="D3694" s="12">
        <v>-11.023999999999999</v>
      </c>
      <c r="E3694">
        <v>5.7</v>
      </c>
      <c r="F3694" s="8">
        <v>0.72599999999999998</v>
      </c>
      <c r="G3694" s="8">
        <v>0.7762</v>
      </c>
      <c r="H3694" s="8">
        <v>1</v>
      </c>
      <c r="I3694" t="s">
        <v>8248</v>
      </c>
    </row>
    <row r="3695" spans="1:9">
      <c r="A3695" s="12">
        <v>184.37739999999999</v>
      </c>
      <c r="B3695" s="12">
        <v>28.93718611111111</v>
      </c>
      <c r="C3695" s="12">
        <v>-32.4</v>
      </c>
      <c r="D3695" s="12">
        <v>34.200000000000003</v>
      </c>
      <c r="E3695">
        <v>5.7</v>
      </c>
      <c r="F3695" s="8">
        <v>0.8</v>
      </c>
      <c r="G3695" s="8">
        <v>0.8</v>
      </c>
      <c r="H3695" s="8">
        <v>0.8</v>
      </c>
      <c r="I3695" t="s">
        <v>9104</v>
      </c>
    </row>
    <row r="3696" spans="1:9">
      <c r="A3696" s="12">
        <v>106.66985883749999</v>
      </c>
      <c r="B3696" s="12">
        <v>-11.294016063888888</v>
      </c>
      <c r="C3696" s="12">
        <v>-2.4</v>
      </c>
      <c r="D3696" s="12">
        <v>1.6</v>
      </c>
      <c r="E3696">
        <v>5.7</v>
      </c>
      <c r="F3696" s="8">
        <v>0.8</v>
      </c>
      <c r="G3696" s="8">
        <v>0.8</v>
      </c>
      <c r="H3696" s="8">
        <v>0.8</v>
      </c>
      <c r="I3696" t="s">
        <v>9280</v>
      </c>
    </row>
    <row r="3697" spans="1:9">
      <c r="A3697" s="12">
        <v>346.72343704166673</v>
      </c>
      <c r="B3697" s="12">
        <v>-38.892290969444446</v>
      </c>
      <c r="C3697" s="12">
        <v>34.1</v>
      </c>
      <c r="D3697" s="12">
        <v>6.3</v>
      </c>
      <c r="E3697">
        <v>5.7</v>
      </c>
      <c r="F3697" s="8">
        <v>0.8</v>
      </c>
      <c r="G3697" s="8">
        <v>0.8</v>
      </c>
      <c r="H3697" s="8">
        <v>0.8</v>
      </c>
      <c r="I3697" t="s">
        <v>9307</v>
      </c>
    </row>
    <row r="3698" spans="1:9">
      <c r="A3698" s="12">
        <v>151.0872558124</v>
      </c>
      <c r="B3698" s="12">
        <v>-24.285540309680002</v>
      </c>
      <c r="C3698" s="12">
        <v>-117.97499999999999</v>
      </c>
      <c r="D3698" s="12">
        <v>22.786000000000001</v>
      </c>
      <c r="E3698">
        <v>5.7009999999999996</v>
      </c>
      <c r="F3698" s="8">
        <v>0.86680000000000001</v>
      </c>
      <c r="G3698" s="8">
        <v>0.87180000000000002</v>
      </c>
      <c r="H3698" s="8">
        <v>1</v>
      </c>
      <c r="I3698" t="s">
        <v>4747</v>
      </c>
    </row>
    <row r="3699" spans="1:9">
      <c r="A3699" s="12">
        <v>282.15793684554001</v>
      </c>
      <c r="B3699" s="12">
        <v>-65.077680040339999</v>
      </c>
      <c r="C3699" s="12">
        <v>-38.4</v>
      </c>
      <c r="D3699" s="12">
        <v>-78.361999999999995</v>
      </c>
      <c r="E3699">
        <v>5.7009999999999996</v>
      </c>
      <c r="F3699" s="8">
        <v>0.82440000000000002</v>
      </c>
      <c r="G3699" s="8">
        <v>0.84370000000000001</v>
      </c>
      <c r="H3699" s="8">
        <v>1</v>
      </c>
      <c r="I3699" t="s">
        <v>8539</v>
      </c>
    </row>
    <row r="3700" spans="1:9">
      <c r="A3700" s="12">
        <v>292.34934788056006</v>
      </c>
      <c r="B3700" s="12">
        <v>-43.445195148979998</v>
      </c>
      <c r="C3700" s="12">
        <v>88.846999999999994</v>
      </c>
      <c r="D3700" s="12">
        <v>-115.134</v>
      </c>
      <c r="E3700">
        <v>5.7009999999999996</v>
      </c>
      <c r="F3700" s="8">
        <v>0.76519999999999999</v>
      </c>
      <c r="G3700" s="8">
        <v>0.80349999999999999</v>
      </c>
      <c r="H3700" s="8">
        <v>1</v>
      </c>
      <c r="I3700" t="s">
        <v>8909</v>
      </c>
    </row>
    <row r="3701" spans="1:9">
      <c r="A3701" s="12">
        <v>29.639608175190002</v>
      </c>
      <c r="B3701" s="12">
        <v>49.204352933420004</v>
      </c>
      <c r="C3701" s="12">
        <v>7.0510000000000002</v>
      </c>
      <c r="D3701" s="12">
        <v>41.686</v>
      </c>
      <c r="E3701">
        <v>5.702</v>
      </c>
      <c r="F3701" s="8">
        <v>1</v>
      </c>
      <c r="G3701" s="8">
        <v>0.83299999999999996</v>
      </c>
      <c r="H3701" s="8">
        <v>0.67869999999999997</v>
      </c>
      <c r="I3701" t="s">
        <v>442</v>
      </c>
    </row>
    <row r="3702" spans="1:9">
      <c r="A3702" s="12">
        <v>51.889254970430002</v>
      </c>
      <c r="B3702" s="12">
        <v>-35.68132576691</v>
      </c>
      <c r="C3702" s="12">
        <v>77.063999999999993</v>
      </c>
      <c r="D3702" s="12">
        <v>5.9889999999999999</v>
      </c>
      <c r="E3702">
        <v>5.702</v>
      </c>
      <c r="F3702" s="8">
        <v>1</v>
      </c>
      <c r="G3702" s="8">
        <v>0.79920000000000002</v>
      </c>
      <c r="H3702" s="8">
        <v>0.60450000000000004</v>
      </c>
      <c r="I3702" t="s">
        <v>1805</v>
      </c>
    </row>
    <row r="3703" spans="1:9">
      <c r="A3703" s="12">
        <v>108.63592026803001</v>
      </c>
      <c r="B3703" s="12">
        <v>12.11582402931</v>
      </c>
      <c r="C3703" s="12">
        <v>-49.482999999999997</v>
      </c>
      <c r="D3703" s="12">
        <v>-17.059999999999999</v>
      </c>
      <c r="E3703">
        <v>5.702</v>
      </c>
      <c r="F3703" s="8">
        <v>0.8</v>
      </c>
      <c r="G3703" s="8">
        <v>0.8</v>
      </c>
      <c r="H3703" s="8">
        <v>0.8</v>
      </c>
      <c r="I3703" t="s">
        <v>2960</v>
      </c>
    </row>
    <row r="3704" spans="1:9">
      <c r="A3704" s="12">
        <v>315.11536799021997</v>
      </c>
      <c r="B3704" s="12">
        <v>19.329581376869999</v>
      </c>
      <c r="C3704" s="12">
        <v>-15.483000000000001</v>
      </c>
      <c r="D3704" s="12">
        <v>-59.704999999999998</v>
      </c>
      <c r="E3704">
        <v>5.702</v>
      </c>
      <c r="F3704" s="8">
        <v>1</v>
      </c>
      <c r="G3704" s="8">
        <v>0.63180000000000003</v>
      </c>
      <c r="H3704" s="8">
        <v>0.31119999999999998</v>
      </c>
      <c r="I3704" t="s">
        <v>4321</v>
      </c>
    </row>
    <row r="3705" spans="1:9">
      <c r="A3705" s="12">
        <v>177.61365440724001</v>
      </c>
      <c r="B3705" s="12">
        <v>-62.649382160259997</v>
      </c>
      <c r="C3705" s="12">
        <v>-6.2380000000000004</v>
      </c>
      <c r="D3705" s="12">
        <v>0.81</v>
      </c>
      <c r="E3705">
        <v>5.702</v>
      </c>
      <c r="F3705" s="8">
        <v>0.65039999999999998</v>
      </c>
      <c r="G3705" s="8">
        <v>0.72150000000000003</v>
      </c>
      <c r="H3705" s="8">
        <v>1</v>
      </c>
      <c r="I3705" t="s">
        <v>9026</v>
      </c>
    </row>
    <row r="3706" spans="1:9">
      <c r="A3706" s="12">
        <v>112.21452940925001</v>
      </c>
      <c r="B3706" s="12">
        <v>48.183938927659995</v>
      </c>
      <c r="C3706" s="12">
        <v>-5.1159999999999997</v>
      </c>
      <c r="D3706" s="12">
        <v>-45.857999999999997</v>
      </c>
      <c r="E3706">
        <v>5.7030000000000003</v>
      </c>
      <c r="F3706" s="8">
        <v>0.57499999999999996</v>
      </c>
      <c r="G3706" s="8">
        <v>0.66420000000000001</v>
      </c>
      <c r="H3706" s="8">
        <v>1</v>
      </c>
      <c r="I3706" t="s">
        <v>1432</v>
      </c>
    </row>
    <row r="3707" spans="1:9">
      <c r="A3707" s="12">
        <v>328.54321982718</v>
      </c>
      <c r="B3707" s="12">
        <v>-4.2761758940099996</v>
      </c>
      <c r="C3707" s="12">
        <v>55.258000000000003</v>
      </c>
      <c r="D3707" s="12">
        <v>-93.393000000000001</v>
      </c>
      <c r="E3707">
        <v>5.7039999999999997</v>
      </c>
      <c r="F3707" s="8">
        <v>0.65039999999999998</v>
      </c>
      <c r="G3707" s="8">
        <v>0.72150000000000003</v>
      </c>
      <c r="H3707" s="8">
        <v>1</v>
      </c>
      <c r="I3707" t="s">
        <v>3945</v>
      </c>
    </row>
    <row r="3708" spans="1:9">
      <c r="A3708" s="12">
        <v>58.596529110879999</v>
      </c>
      <c r="B3708" s="12">
        <v>-40.35700557813</v>
      </c>
      <c r="C3708" s="12">
        <v>-23.809000000000001</v>
      </c>
      <c r="D3708" s="12">
        <v>7.0720000000000001</v>
      </c>
      <c r="E3708">
        <v>5.7050000000000001</v>
      </c>
      <c r="F3708" s="8">
        <v>1</v>
      </c>
      <c r="G3708" s="8">
        <v>0.85409999999999997</v>
      </c>
      <c r="H3708" s="8">
        <v>0.72770000000000001</v>
      </c>
      <c r="I3708" t="s">
        <v>1894</v>
      </c>
    </row>
    <row r="3709" spans="1:9">
      <c r="A3709" s="12">
        <v>16.942536478490002</v>
      </c>
      <c r="B3709" s="12">
        <v>-9.7855506811899993</v>
      </c>
      <c r="C3709" s="12">
        <v>149.19399999999999</v>
      </c>
      <c r="D3709" s="12">
        <v>17.126000000000001</v>
      </c>
      <c r="E3709">
        <v>5.7050000000000001</v>
      </c>
      <c r="F3709" s="8">
        <v>0.99370000000000003</v>
      </c>
      <c r="G3709" s="8">
        <v>0.9526</v>
      </c>
      <c r="H3709" s="8">
        <v>1</v>
      </c>
      <c r="I3709" t="s">
        <v>3896</v>
      </c>
    </row>
    <row r="3710" spans="1:9">
      <c r="A3710" s="12">
        <v>148.71346133016999</v>
      </c>
      <c r="B3710" s="12">
        <v>-50.243960256340003</v>
      </c>
      <c r="C3710" s="12">
        <v>-37.033999999999999</v>
      </c>
      <c r="D3710" s="12">
        <v>6.859</v>
      </c>
      <c r="E3710">
        <v>5.7050000000000001</v>
      </c>
      <c r="F3710" s="8">
        <v>0.6109</v>
      </c>
      <c r="G3710" s="8">
        <v>0.69189999999999996</v>
      </c>
      <c r="H3710" s="8">
        <v>1</v>
      </c>
      <c r="I3710" t="s">
        <v>7543</v>
      </c>
    </row>
    <row r="3711" spans="1:9">
      <c r="A3711" s="12">
        <v>208.70462658175001</v>
      </c>
      <c r="B3711" s="12">
        <v>-67.652101490160007</v>
      </c>
      <c r="C3711" s="12">
        <v>-17.577999999999999</v>
      </c>
      <c r="D3711" s="12">
        <v>-15.423999999999999</v>
      </c>
      <c r="E3711">
        <v>5.7050000000000001</v>
      </c>
      <c r="F3711" s="8">
        <v>1</v>
      </c>
      <c r="G3711" s="8">
        <v>0.79920000000000002</v>
      </c>
      <c r="H3711" s="8">
        <v>0.60450000000000004</v>
      </c>
      <c r="I3711" t="s">
        <v>8268</v>
      </c>
    </row>
    <row r="3712" spans="1:9">
      <c r="A3712" s="12">
        <v>298.15717153926005</v>
      </c>
      <c r="B3712" s="12">
        <v>-54.971027770900001</v>
      </c>
      <c r="C3712" s="12">
        <v>18.63</v>
      </c>
      <c r="D3712" s="12">
        <v>3.0760000000000001</v>
      </c>
      <c r="E3712">
        <v>5.7050000000000001</v>
      </c>
      <c r="F3712" s="8">
        <v>1</v>
      </c>
      <c r="G3712" s="8">
        <v>0.85409999999999997</v>
      </c>
      <c r="H3712" s="8">
        <v>0.72770000000000001</v>
      </c>
      <c r="I3712" t="s">
        <v>8701</v>
      </c>
    </row>
    <row r="3713" spans="1:9">
      <c r="A3713" s="12">
        <v>259.90463123415998</v>
      </c>
      <c r="B3713" s="12">
        <v>80.136400615000014</v>
      </c>
      <c r="C3713" s="12">
        <v>19.024000000000001</v>
      </c>
      <c r="D3713" s="12">
        <v>0.64100000000000001</v>
      </c>
      <c r="E3713">
        <v>5.7060000000000004</v>
      </c>
      <c r="F3713" s="8">
        <v>1</v>
      </c>
      <c r="G3713" s="8">
        <v>0.73599999999999999</v>
      </c>
      <c r="H3713" s="8">
        <v>0.4803</v>
      </c>
      <c r="I3713" t="s">
        <v>1188</v>
      </c>
    </row>
    <row r="3714" spans="1:9">
      <c r="A3714" s="12">
        <v>90.244009048820004</v>
      </c>
      <c r="B3714" s="12">
        <v>47.901924873790001</v>
      </c>
      <c r="C3714" s="12">
        <v>4.2610000000000001</v>
      </c>
      <c r="D3714" s="12">
        <v>-21.088000000000001</v>
      </c>
      <c r="E3714">
        <v>5.7060000000000004</v>
      </c>
      <c r="F3714" s="8">
        <v>0.63239999999999996</v>
      </c>
      <c r="G3714" s="8">
        <v>0.70809999999999995</v>
      </c>
      <c r="H3714" s="8">
        <v>1</v>
      </c>
      <c r="I3714" t="s">
        <v>1212</v>
      </c>
    </row>
    <row r="3715" spans="1:9">
      <c r="A3715" s="12">
        <v>98.162406837179986</v>
      </c>
      <c r="B3715" s="12">
        <v>-32.030442641050001</v>
      </c>
      <c r="C3715" s="12">
        <v>-3.464</v>
      </c>
      <c r="D3715" s="12">
        <v>4.6920000000000002</v>
      </c>
      <c r="E3715">
        <v>5.7060000000000004</v>
      </c>
      <c r="F3715" s="8">
        <v>0.47989999999999999</v>
      </c>
      <c r="G3715" s="8">
        <v>0.58679999999999999</v>
      </c>
      <c r="H3715" s="8">
        <v>1</v>
      </c>
      <c r="I3715" t="s">
        <v>2731</v>
      </c>
    </row>
    <row r="3716" spans="1:9">
      <c r="A3716" s="12">
        <v>112.34211470069999</v>
      </c>
      <c r="B3716" s="12">
        <v>-10.32666672993</v>
      </c>
      <c r="C3716" s="12">
        <v>-4.8159999999999998</v>
      </c>
      <c r="D3716" s="12">
        <v>-3.887</v>
      </c>
      <c r="E3716">
        <v>5.7060000000000004</v>
      </c>
      <c r="F3716" s="8">
        <v>1</v>
      </c>
      <c r="G3716" s="8">
        <v>0.77500000000000002</v>
      </c>
      <c r="H3716" s="8">
        <v>0.55479999999999996</v>
      </c>
      <c r="I3716" t="s">
        <v>3053</v>
      </c>
    </row>
    <row r="3717" spans="1:9">
      <c r="A3717" s="12">
        <v>203.88040117994001</v>
      </c>
      <c r="B3717" s="12">
        <v>-5.3961913715800005</v>
      </c>
      <c r="C3717" s="12">
        <v>15.914</v>
      </c>
      <c r="D3717" s="12">
        <v>82.242999999999995</v>
      </c>
      <c r="E3717">
        <v>5.7060000000000004</v>
      </c>
      <c r="F3717" s="8">
        <v>1</v>
      </c>
      <c r="G3717" s="8">
        <v>0.83299999999999996</v>
      </c>
      <c r="H3717" s="8">
        <v>0.67869999999999997</v>
      </c>
      <c r="I3717" t="s">
        <v>5355</v>
      </c>
    </row>
    <row r="3718" spans="1:9">
      <c r="A3718" s="12">
        <v>291.54601091762004</v>
      </c>
      <c r="B3718" s="12">
        <v>-15.053251456450001</v>
      </c>
      <c r="C3718" s="12">
        <v>18.597000000000001</v>
      </c>
      <c r="D3718" s="12">
        <v>-0.65700000000000003</v>
      </c>
      <c r="E3718">
        <v>5.7060000000000004</v>
      </c>
      <c r="F3718" s="8">
        <v>0.53700000000000003</v>
      </c>
      <c r="G3718" s="8">
        <v>0.63400000000000001</v>
      </c>
      <c r="H3718" s="8">
        <v>1</v>
      </c>
      <c r="I3718" t="s">
        <v>6167</v>
      </c>
    </row>
    <row r="3719" spans="1:9">
      <c r="A3719" s="12">
        <v>231.88782736379</v>
      </c>
      <c r="B3719" s="12">
        <v>-64.531499849699998</v>
      </c>
      <c r="C3719" s="12">
        <v>-14.518000000000001</v>
      </c>
      <c r="D3719" s="12">
        <v>-20.515999999999998</v>
      </c>
      <c r="E3719">
        <v>5.7060000000000004</v>
      </c>
      <c r="F3719" s="8">
        <v>1</v>
      </c>
      <c r="G3719" s="8">
        <v>0.73599999999999999</v>
      </c>
      <c r="H3719" s="8">
        <v>0.4803</v>
      </c>
      <c r="I3719" t="s">
        <v>8465</v>
      </c>
    </row>
    <row r="3720" spans="1:9">
      <c r="A3720" s="12">
        <v>186.34056059642998</v>
      </c>
      <c r="B3720" s="12">
        <v>-35.186416254369995</v>
      </c>
      <c r="C3720" s="12">
        <v>-41.277000000000001</v>
      </c>
      <c r="D3720" s="12">
        <v>-6.3789999999999996</v>
      </c>
      <c r="E3720">
        <v>5.7069999999999999</v>
      </c>
      <c r="F3720" s="8">
        <v>0.57499999999999996</v>
      </c>
      <c r="G3720" s="8">
        <v>0.66420000000000001</v>
      </c>
      <c r="H3720" s="8">
        <v>1</v>
      </c>
      <c r="I3720" t="s">
        <v>5173</v>
      </c>
    </row>
    <row r="3721" spans="1:9">
      <c r="A3721" s="12">
        <v>151.15134370855</v>
      </c>
      <c r="B3721" s="12">
        <v>53.891714433680001</v>
      </c>
      <c r="C3721" s="12">
        <v>-22.861999999999998</v>
      </c>
      <c r="D3721" s="12">
        <v>-4.5309999999999997</v>
      </c>
      <c r="E3721">
        <v>5.7080000000000002</v>
      </c>
      <c r="F3721" s="8">
        <v>0.99370000000000003</v>
      </c>
      <c r="G3721" s="8">
        <v>0.9526</v>
      </c>
      <c r="H3721" s="8">
        <v>1</v>
      </c>
      <c r="I3721" t="s">
        <v>1601</v>
      </c>
    </row>
    <row r="3722" spans="1:9">
      <c r="A3722" s="12">
        <v>102.42213944981</v>
      </c>
      <c r="B3722" s="12">
        <v>32.606759710600002</v>
      </c>
      <c r="C3722" s="12">
        <v>-36.468000000000004</v>
      </c>
      <c r="D3722" s="12">
        <v>-49.008000000000003</v>
      </c>
      <c r="E3722">
        <v>5.7080000000000002</v>
      </c>
      <c r="F3722" s="8">
        <v>1</v>
      </c>
      <c r="G3722" s="8">
        <v>0.79920000000000002</v>
      </c>
      <c r="H3722" s="8">
        <v>0.60450000000000004</v>
      </c>
      <c r="I3722" t="s">
        <v>2822</v>
      </c>
    </row>
    <row r="3723" spans="1:9">
      <c r="A3723" s="12">
        <v>126.3980688052</v>
      </c>
      <c r="B3723" s="12">
        <v>2.1022180487100002</v>
      </c>
      <c r="C3723" s="12">
        <v>-23.539000000000001</v>
      </c>
      <c r="D3723" s="12">
        <v>-11.706</v>
      </c>
      <c r="E3723">
        <v>5.7080000000000002</v>
      </c>
      <c r="F3723" s="8">
        <v>1</v>
      </c>
      <c r="G3723" s="8">
        <v>0.77500000000000002</v>
      </c>
      <c r="H3723" s="8">
        <v>0.55479999999999996</v>
      </c>
      <c r="I3723" t="s">
        <v>3326</v>
      </c>
    </row>
    <row r="3724" spans="1:9">
      <c r="A3724" s="12">
        <v>56.316150588810004</v>
      </c>
      <c r="B3724" s="12">
        <v>-47.359475299460001</v>
      </c>
      <c r="C3724" s="12">
        <v>-3.569</v>
      </c>
      <c r="D3724" s="12">
        <v>-8.6609999999999996</v>
      </c>
      <c r="E3724">
        <v>5.7080000000000002</v>
      </c>
      <c r="F3724" s="8">
        <v>1</v>
      </c>
      <c r="G3724" s="8">
        <v>0.82210000000000005</v>
      </c>
      <c r="H3724" s="8">
        <v>0.65410000000000001</v>
      </c>
      <c r="I3724" t="s">
        <v>7301</v>
      </c>
    </row>
    <row r="3725" spans="1:9">
      <c r="A3725" s="12">
        <v>23.35711493266</v>
      </c>
      <c r="B3725" s="12">
        <v>58.327346989990005</v>
      </c>
      <c r="C3725" s="12">
        <v>5.6740000000000004</v>
      </c>
      <c r="D3725" s="12">
        <v>-8.0470000000000006</v>
      </c>
      <c r="E3725">
        <v>5.7089999999999996</v>
      </c>
      <c r="F3725" s="8">
        <v>1</v>
      </c>
      <c r="G3725" s="8">
        <v>0.78720000000000001</v>
      </c>
      <c r="H3725" s="8">
        <v>0.57969999999999999</v>
      </c>
      <c r="I3725" t="s">
        <v>632</v>
      </c>
    </row>
    <row r="3726" spans="1:9">
      <c r="A3726" s="12">
        <v>304.90303002982</v>
      </c>
      <c r="B3726" s="12">
        <v>62.257443765669997</v>
      </c>
      <c r="C3726" s="12">
        <v>13.238</v>
      </c>
      <c r="D3726" s="12">
        <v>19.745000000000001</v>
      </c>
      <c r="E3726">
        <v>5.7089999999999996</v>
      </c>
      <c r="F3726" s="8">
        <v>0.57499999999999996</v>
      </c>
      <c r="G3726" s="8">
        <v>0.66420000000000001</v>
      </c>
      <c r="H3726" s="8">
        <v>1</v>
      </c>
      <c r="I3726" t="s">
        <v>911</v>
      </c>
    </row>
    <row r="3727" spans="1:9">
      <c r="A3727" s="12">
        <v>208.30387535610998</v>
      </c>
      <c r="B3727" s="12">
        <v>17.93286868637</v>
      </c>
      <c r="C3727" s="12">
        <v>-34.604999999999997</v>
      </c>
      <c r="D3727" s="12">
        <v>5.1630000000000003</v>
      </c>
      <c r="E3727">
        <v>5.7089999999999996</v>
      </c>
      <c r="F3727" s="8">
        <v>1</v>
      </c>
      <c r="G3727" s="8">
        <v>0.874</v>
      </c>
      <c r="H3727" s="8">
        <v>0.77600000000000002</v>
      </c>
      <c r="I3727" t="s">
        <v>5412</v>
      </c>
    </row>
    <row r="3728" spans="1:9">
      <c r="A3728" s="12">
        <v>236.82213749518999</v>
      </c>
      <c r="B3728" s="12">
        <v>14.115414660819999</v>
      </c>
      <c r="C3728" s="12">
        <v>-56.043999999999997</v>
      </c>
      <c r="D3728" s="12">
        <v>32.67</v>
      </c>
      <c r="E3728">
        <v>5.7089999999999996</v>
      </c>
      <c r="F3728" s="8">
        <v>0.67030000000000001</v>
      </c>
      <c r="G3728" s="8">
        <v>0.73619999999999997</v>
      </c>
      <c r="H3728" s="8">
        <v>1</v>
      </c>
      <c r="I3728" t="s">
        <v>6574</v>
      </c>
    </row>
    <row r="3729" spans="1:9">
      <c r="A3729" s="12">
        <v>271.45671168243996</v>
      </c>
      <c r="B3729" s="12">
        <v>32.23067424608</v>
      </c>
      <c r="C3729" s="12">
        <v>18.523</v>
      </c>
      <c r="D3729" s="12">
        <v>-19.843</v>
      </c>
      <c r="E3729">
        <v>5.7089999999999996</v>
      </c>
      <c r="F3729" s="8">
        <v>1</v>
      </c>
      <c r="G3729" s="8">
        <v>0.83299999999999996</v>
      </c>
      <c r="H3729" s="8">
        <v>0.67869999999999997</v>
      </c>
      <c r="I3729" t="s">
        <v>6903</v>
      </c>
    </row>
    <row r="3730" spans="1:9">
      <c r="A3730" s="12">
        <v>112.21450833333334</v>
      </c>
      <c r="B3730" s="12">
        <v>48.183930555555555</v>
      </c>
      <c r="C3730" s="12">
        <v>-4.5999999999999996</v>
      </c>
      <c r="D3730" s="12">
        <v>-43.8</v>
      </c>
      <c r="E3730">
        <v>5.71</v>
      </c>
      <c r="F3730" s="8">
        <v>0.8</v>
      </c>
      <c r="G3730" s="8">
        <v>0.8</v>
      </c>
      <c r="H3730" s="8">
        <v>0.8</v>
      </c>
      <c r="I3730" t="s">
        <v>1433</v>
      </c>
    </row>
    <row r="3731" spans="1:9">
      <c r="A3731" s="12">
        <v>65.514658915889996</v>
      </c>
      <c r="B3731" s="12">
        <v>14.07719803474</v>
      </c>
      <c r="C3731" s="12">
        <v>113.774</v>
      </c>
      <c r="D3731" s="12">
        <v>-21.321000000000002</v>
      </c>
      <c r="E3731">
        <v>5.71</v>
      </c>
      <c r="F3731" s="8">
        <v>0.67030000000000001</v>
      </c>
      <c r="G3731" s="8">
        <v>0.73619999999999997</v>
      </c>
      <c r="H3731" s="8">
        <v>1</v>
      </c>
      <c r="I3731" t="s">
        <v>2006</v>
      </c>
    </row>
    <row r="3732" spans="1:9">
      <c r="A3732" s="12">
        <v>99.927752208390004</v>
      </c>
      <c r="B3732" s="12">
        <v>-30.470490529949998</v>
      </c>
      <c r="C3732" s="12">
        <v>-7.5640000000000001</v>
      </c>
      <c r="D3732" s="12">
        <v>-191.739</v>
      </c>
      <c r="E3732">
        <v>5.71</v>
      </c>
      <c r="F3732" s="8">
        <v>1</v>
      </c>
      <c r="G3732" s="8">
        <v>0.82210000000000005</v>
      </c>
      <c r="H3732" s="8">
        <v>0.65410000000000001</v>
      </c>
      <c r="I3732" t="s">
        <v>2802</v>
      </c>
    </row>
    <row r="3733" spans="1:9">
      <c r="A3733" s="12">
        <v>108.9881963553</v>
      </c>
      <c r="B3733" s="12">
        <v>27.897420977140001</v>
      </c>
      <c r="C3733" s="12">
        <v>-12.384</v>
      </c>
      <c r="D3733" s="12">
        <v>-1.9670000000000001</v>
      </c>
      <c r="E3733">
        <v>5.71</v>
      </c>
      <c r="F3733" s="8">
        <v>1</v>
      </c>
      <c r="G3733" s="8">
        <v>0.64800000000000002</v>
      </c>
      <c r="H3733" s="8">
        <v>0.33460000000000001</v>
      </c>
      <c r="I3733" t="s">
        <v>2952</v>
      </c>
    </row>
    <row r="3734" spans="1:9">
      <c r="A3734" s="12">
        <v>40.308321666666671</v>
      </c>
      <c r="B3734" s="12">
        <v>0.69566236111111113</v>
      </c>
      <c r="C3734" s="12">
        <v>216.51</v>
      </c>
      <c r="D3734" s="12">
        <v>-129.33000000000001</v>
      </c>
      <c r="E3734">
        <v>5.71</v>
      </c>
      <c r="F3734" s="8">
        <v>0.8</v>
      </c>
      <c r="G3734" s="8">
        <v>0.8</v>
      </c>
      <c r="H3734" s="8">
        <v>0.8</v>
      </c>
      <c r="I3734" t="s">
        <v>4022</v>
      </c>
    </row>
    <row r="3735" spans="1:9">
      <c r="A3735" s="12">
        <v>38.911421184390001</v>
      </c>
      <c r="B3735" s="12">
        <v>37.312259091350001</v>
      </c>
      <c r="C3735" s="12">
        <v>-1.1459999999999999</v>
      </c>
      <c r="D3735" s="12">
        <v>-13.175000000000001</v>
      </c>
      <c r="E3735">
        <v>5.71</v>
      </c>
      <c r="F3735" s="8">
        <v>1</v>
      </c>
      <c r="G3735" s="8">
        <v>0.77500000000000002</v>
      </c>
      <c r="H3735" s="8">
        <v>0.55479999999999996</v>
      </c>
      <c r="I3735" t="s">
        <v>4577</v>
      </c>
    </row>
    <row r="3736" spans="1:9">
      <c r="A3736" s="12">
        <v>166.48987497420001</v>
      </c>
      <c r="B3736" s="12">
        <v>-27.287853530110002</v>
      </c>
      <c r="C3736" s="12">
        <v>34.417000000000002</v>
      </c>
      <c r="D3736" s="12">
        <v>-16.477</v>
      </c>
      <c r="E3736">
        <v>5.71</v>
      </c>
      <c r="F3736" s="8">
        <v>0.54959999999999998</v>
      </c>
      <c r="G3736" s="8">
        <v>0.64410000000000001</v>
      </c>
      <c r="H3736" s="8">
        <v>1</v>
      </c>
      <c r="I3736" t="s">
        <v>4944</v>
      </c>
    </row>
    <row r="3737" spans="1:9">
      <c r="A3737" s="12">
        <v>189.59335710550999</v>
      </c>
      <c r="B3737" s="12">
        <v>1.8546610188500001</v>
      </c>
      <c r="C3737" s="12">
        <v>-80.373999999999995</v>
      </c>
      <c r="D3737" s="12">
        <v>-17.452000000000002</v>
      </c>
      <c r="E3737">
        <v>5.71</v>
      </c>
      <c r="F3737" s="8">
        <v>1</v>
      </c>
      <c r="G3737" s="8">
        <v>0.63180000000000003</v>
      </c>
      <c r="H3737" s="8">
        <v>0.31119999999999998</v>
      </c>
      <c r="I3737" t="s">
        <v>5197</v>
      </c>
    </row>
    <row r="3738" spans="1:9">
      <c r="A3738" s="12">
        <v>291.33997878629998</v>
      </c>
      <c r="B3738" s="12">
        <v>-13.89711758326</v>
      </c>
      <c r="C3738" s="12">
        <v>58.173999999999999</v>
      </c>
      <c r="D3738" s="12">
        <v>65.637</v>
      </c>
      <c r="E3738">
        <v>5.71</v>
      </c>
      <c r="F3738" s="8">
        <v>1</v>
      </c>
      <c r="G3738" s="8">
        <v>0.79920000000000002</v>
      </c>
      <c r="H3738" s="8">
        <v>0.60450000000000004</v>
      </c>
      <c r="I3738" t="s">
        <v>6166</v>
      </c>
    </row>
    <row r="3739" spans="1:9">
      <c r="A3739" s="12">
        <v>298.65688526333997</v>
      </c>
      <c r="B3739" s="12">
        <v>-8.2272893172899995</v>
      </c>
      <c r="C3739" s="12">
        <v>7.8579999999999997</v>
      </c>
      <c r="D3739" s="12">
        <v>-25.896000000000001</v>
      </c>
      <c r="E3739">
        <v>5.71</v>
      </c>
      <c r="F3739" s="8">
        <v>0.53700000000000003</v>
      </c>
      <c r="G3739" s="8">
        <v>0.63400000000000001</v>
      </c>
      <c r="H3739" s="8">
        <v>1</v>
      </c>
      <c r="I3739" t="s">
        <v>6240</v>
      </c>
    </row>
    <row r="3740" spans="1:9">
      <c r="A3740" s="12">
        <v>225.45383755329001</v>
      </c>
      <c r="B3740" s="12">
        <v>0.14029798318</v>
      </c>
      <c r="C3740" s="12">
        <v>8.5960000000000001</v>
      </c>
      <c r="D3740" s="12">
        <v>-15.536</v>
      </c>
      <c r="E3740">
        <v>5.71</v>
      </c>
      <c r="F3740" s="8">
        <v>1</v>
      </c>
      <c r="G3740" s="8">
        <v>0.67889999999999995</v>
      </c>
      <c r="H3740" s="8">
        <v>0.38229999999999997</v>
      </c>
      <c r="I3740" t="s">
        <v>6326</v>
      </c>
    </row>
    <row r="3741" spans="1:9">
      <c r="A3741" s="12">
        <v>309.68327716413</v>
      </c>
      <c r="B3741" s="12">
        <v>13.315126516980001</v>
      </c>
      <c r="C3741" s="12">
        <v>2.9849999999999999</v>
      </c>
      <c r="D3741" s="12">
        <v>8.7999999999999995E-2</v>
      </c>
      <c r="E3741">
        <v>5.71</v>
      </c>
      <c r="F3741" s="8">
        <v>1</v>
      </c>
      <c r="G3741" s="8">
        <v>0.78720000000000001</v>
      </c>
      <c r="H3741" s="8">
        <v>0.57969999999999999</v>
      </c>
      <c r="I3741" t="s">
        <v>6674</v>
      </c>
    </row>
    <row r="3742" spans="1:9">
      <c r="A3742" s="12">
        <v>237.14339784473</v>
      </c>
      <c r="B3742" s="12">
        <v>28.156748847899998</v>
      </c>
      <c r="C3742" s="12">
        <v>-2.8980000000000001</v>
      </c>
      <c r="D3742" s="12">
        <v>-11.702999999999999</v>
      </c>
      <c r="E3742">
        <v>5.71</v>
      </c>
      <c r="F3742" s="8">
        <v>1</v>
      </c>
      <c r="G3742" s="8">
        <v>0.90190000000000003</v>
      </c>
      <c r="H3742" s="8">
        <v>0.84730000000000005</v>
      </c>
      <c r="I3742" t="s">
        <v>6884</v>
      </c>
    </row>
    <row r="3743" spans="1:9">
      <c r="A3743" s="12">
        <v>48.138166295700003</v>
      </c>
      <c r="B3743" s="12">
        <v>-57.321549230420004</v>
      </c>
      <c r="C3743" s="12">
        <v>18.850000000000001</v>
      </c>
      <c r="D3743" s="12">
        <v>13.692</v>
      </c>
      <c r="E3743">
        <v>5.71</v>
      </c>
      <c r="F3743" s="8">
        <v>0.8</v>
      </c>
      <c r="G3743" s="8">
        <v>0.8</v>
      </c>
      <c r="H3743" s="8">
        <v>0.8</v>
      </c>
      <c r="I3743" t="s">
        <v>7529</v>
      </c>
    </row>
    <row r="3744" spans="1:9">
      <c r="A3744" s="12">
        <v>152.34121988980999</v>
      </c>
      <c r="B3744" s="12">
        <v>-61.549009306519999</v>
      </c>
      <c r="C3744" s="12">
        <v>-93.671000000000006</v>
      </c>
      <c r="D3744" s="12">
        <v>76.998999999999995</v>
      </c>
      <c r="E3744">
        <v>5.71</v>
      </c>
      <c r="F3744" s="8">
        <v>1</v>
      </c>
      <c r="G3744" s="8">
        <v>0.73599999999999999</v>
      </c>
      <c r="H3744" s="8">
        <v>0.4803</v>
      </c>
      <c r="I3744" t="s">
        <v>7722</v>
      </c>
    </row>
    <row r="3745" spans="1:9">
      <c r="A3745" s="12">
        <v>208.80059277673999</v>
      </c>
      <c r="B3745" s="12">
        <v>-52.160821479909998</v>
      </c>
      <c r="C3745" s="12">
        <v>-29.123999999999999</v>
      </c>
      <c r="D3745" s="12">
        <v>-21.545999999999999</v>
      </c>
      <c r="E3745">
        <v>5.71</v>
      </c>
      <c r="F3745" s="8">
        <v>0.57499999999999996</v>
      </c>
      <c r="G3745" s="8">
        <v>0.66420000000000001</v>
      </c>
      <c r="H3745" s="8">
        <v>1</v>
      </c>
      <c r="I3745" t="s">
        <v>8440</v>
      </c>
    </row>
    <row r="3746" spans="1:9">
      <c r="A3746" s="12">
        <v>267.61830416693999</v>
      </c>
      <c r="B3746" s="12">
        <v>-53.612406882320002</v>
      </c>
      <c r="C3746" s="12">
        <v>2.5169999999999999</v>
      </c>
      <c r="D3746" s="12">
        <v>-12.105</v>
      </c>
      <c r="E3746">
        <v>5.71</v>
      </c>
      <c r="F3746" s="8">
        <v>0.47989999999999999</v>
      </c>
      <c r="G3746" s="8">
        <v>0.58679999999999999</v>
      </c>
      <c r="H3746" s="8">
        <v>1</v>
      </c>
      <c r="I3746" t="s">
        <v>8737</v>
      </c>
    </row>
    <row r="3747" spans="1:9">
      <c r="A3747" s="12">
        <v>134.20813585082001</v>
      </c>
      <c r="B3747" s="12">
        <v>45.631646045560004</v>
      </c>
      <c r="C3747" s="12">
        <v>-125.703</v>
      </c>
      <c r="D3747" s="12">
        <v>-44.62</v>
      </c>
      <c r="E3747">
        <v>5.7110000000000003</v>
      </c>
      <c r="F3747" s="8">
        <v>1</v>
      </c>
      <c r="G3747" s="8">
        <v>0.82210000000000005</v>
      </c>
      <c r="H3747" s="8">
        <v>0.65410000000000001</v>
      </c>
      <c r="I3747" t="s">
        <v>1643</v>
      </c>
    </row>
    <row r="3748" spans="1:9">
      <c r="A3748" s="12">
        <v>67.003261652400013</v>
      </c>
      <c r="B3748" s="12">
        <v>21.619902961419999</v>
      </c>
      <c r="C3748" s="12">
        <v>97.097999999999999</v>
      </c>
      <c r="D3748" s="12">
        <v>-42.14</v>
      </c>
      <c r="E3748">
        <v>5.7110000000000003</v>
      </c>
      <c r="F3748" s="8">
        <v>0.8</v>
      </c>
      <c r="G3748" s="8">
        <v>0.8</v>
      </c>
      <c r="H3748" s="8">
        <v>0.8</v>
      </c>
      <c r="I3748" t="s">
        <v>1984</v>
      </c>
    </row>
    <row r="3749" spans="1:9">
      <c r="A3749" s="12">
        <v>125.47752578054001</v>
      </c>
      <c r="B3749" s="12">
        <v>-17.586337103409999</v>
      </c>
      <c r="C3749" s="12">
        <v>-91.834000000000003</v>
      </c>
      <c r="D3749" s="12">
        <v>-14.766</v>
      </c>
      <c r="E3749">
        <v>5.7110000000000003</v>
      </c>
      <c r="F3749" s="8">
        <v>1</v>
      </c>
      <c r="G3749" s="8">
        <v>0.83299999999999996</v>
      </c>
      <c r="H3749" s="8">
        <v>0.67869999999999997</v>
      </c>
      <c r="I3749" t="s">
        <v>3340</v>
      </c>
    </row>
    <row r="3750" spans="1:9">
      <c r="A3750" s="12">
        <v>184.37739479166666</v>
      </c>
      <c r="B3750" s="12">
        <v>28.937191083333335</v>
      </c>
      <c r="C3750" s="12">
        <v>-33.85</v>
      </c>
      <c r="D3750" s="12">
        <v>36.11</v>
      </c>
      <c r="E3750">
        <v>5.7110000000000003</v>
      </c>
      <c r="F3750" s="8">
        <v>0.8</v>
      </c>
      <c r="G3750" s="8">
        <v>0.8</v>
      </c>
      <c r="H3750" s="8">
        <v>0.8</v>
      </c>
      <c r="I3750" t="s">
        <v>5103</v>
      </c>
    </row>
    <row r="3751" spans="1:9">
      <c r="A3751" s="12">
        <v>147.67471927522001</v>
      </c>
      <c r="B3751" s="12">
        <v>-46.933919020369999</v>
      </c>
      <c r="C3751" s="12">
        <v>-39.139000000000003</v>
      </c>
      <c r="D3751" s="12">
        <v>31.664999999999999</v>
      </c>
      <c r="E3751">
        <v>5.7110000000000003</v>
      </c>
      <c r="F3751" s="8">
        <v>1</v>
      </c>
      <c r="G3751" s="8">
        <v>0.83299999999999996</v>
      </c>
      <c r="H3751" s="8">
        <v>0.67869999999999997</v>
      </c>
      <c r="I3751" t="s">
        <v>7478</v>
      </c>
    </row>
    <row r="3752" spans="1:9">
      <c r="A3752" s="12">
        <v>356.05019307210006</v>
      </c>
      <c r="B3752" s="12">
        <v>-64.404452098140013</v>
      </c>
      <c r="C3752" s="12">
        <v>15.173999999999999</v>
      </c>
      <c r="D3752" s="12">
        <v>34.470999999999997</v>
      </c>
      <c r="E3752">
        <v>5.7110000000000003</v>
      </c>
      <c r="F3752" s="8">
        <v>1</v>
      </c>
      <c r="G3752" s="8">
        <v>0.79920000000000002</v>
      </c>
      <c r="H3752" s="8">
        <v>0.60450000000000004</v>
      </c>
      <c r="I3752" t="s">
        <v>8113</v>
      </c>
    </row>
    <row r="3753" spans="1:9">
      <c r="A3753" s="12">
        <v>230.66003511957001</v>
      </c>
      <c r="B3753" s="12">
        <v>63.341465185690005</v>
      </c>
      <c r="C3753" s="12">
        <v>-14.023999999999999</v>
      </c>
      <c r="D3753" s="12">
        <v>-94.643000000000001</v>
      </c>
      <c r="E3753">
        <v>5.7119999999999997</v>
      </c>
      <c r="F3753" s="8">
        <v>1</v>
      </c>
      <c r="G3753" s="8">
        <v>0.77500000000000002</v>
      </c>
      <c r="H3753" s="8">
        <v>0.55479999999999996</v>
      </c>
      <c r="I3753" t="s">
        <v>1404</v>
      </c>
    </row>
    <row r="3754" spans="1:9">
      <c r="A3754" s="12">
        <v>317.16204058070002</v>
      </c>
      <c r="B3754" s="12">
        <v>30.20563552918</v>
      </c>
      <c r="C3754" s="12">
        <v>24.645</v>
      </c>
      <c r="D3754" s="12">
        <v>-20.646999999999998</v>
      </c>
      <c r="E3754">
        <v>5.7119999999999997</v>
      </c>
      <c r="F3754" s="8">
        <v>0.57499999999999996</v>
      </c>
      <c r="G3754" s="8">
        <v>0.66420000000000001</v>
      </c>
      <c r="H3754" s="8">
        <v>1</v>
      </c>
      <c r="I3754" t="s">
        <v>9034</v>
      </c>
    </row>
    <row r="3755" spans="1:9">
      <c r="A3755" s="12">
        <v>321.30426241369997</v>
      </c>
      <c r="B3755" s="12">
        <v>-9.7485571787299996</v>
      </c>
      <c r="C3755" s="12">
        <v>19.521000000000001</v>
      </c>
      <c r="D3755" s="12">
        <v>-166.68</v>
      </c>
      <c r="E3755">
        <v>5.7130000000000001</v>
      </c>
      <c r="F3755" s="8">
        <v>0.82440000000000002</v>
      </c>
      <c r="G3755" s="8">
        <v>0.84370000000000001</v>
      </c>
      <c r="H3755" s="8">
        <v>1</v>
      </c>
      <c r="I3755" t="s">
        <v>3838</v>
      </c>
    </row>
    <row r="3756" spans="1:9">
      <c r="A3756" s="12">
        <v>142.12155855334998</v>
      </c>
      <c r="B3756" s="12">
        <v>8.1883055670099996</v>
      </c>
      <c r="C3756" s="12">
        <v>-26.193000000000001</v>
      </c>
      <c r="D3756" s="12">
        <v>-32.383000000000003</v>
      </c>
      <c r="E3756">
        <v>5.7130000000000001</v>
      </c>
      <c r="F3756" s="8">
        <v>1</v>
      </c>
      <c r="G3756" s="8">
        <v>0.83299999999999996</v>
      </c>
      <c r="H3756" s="8">
        <v>0.67869999999999997</v>
      </c>
      <c r="I3756" t="s">
        <v>4644</v>
      </c>
    </row>
    <row r="3757" spans="1:9">
      <c r="A3757" s="12">
        <v>344.19916791336999</v>
      </c>
      <c r="B3757" s="12">
        <v>-47.969220403310004</v>
      </c>
      <c r="C3757" s="12">
        <v>-25.096</v>
      </c>
      <c r="D3757" s="12">
        <v>2.4550000000000001</v>
      </c>
      <c r="E3757">
        <v>5.7140000000000004</v>
      </c>
      <c r="F3757" s="8">
        <v>0.70040000000000002</v>
      </c>
      <c r="G3757" s="8">
        <v>0.75790000000000002</v>
      </c>
      <c r="H3757" s="8">
        <v>1</v>
      </c>
      <c r="I3757" t="s">
        <v>8335</v>
      </c>
    </row>
    <row r="3758" spans="1:9">
      <c r="A3758" s="12">
        <v>306.75944789004001</v>
      </c>
      <c r="B3758" s="12">
        <v>49.383362331820003</v>
      </c>
      <c r="C3758" s="12">
        <v>68.774000000000001</v>
      </c>
      <c r="D3758" s="12">
        <v>56.819000000000003</v>
      </c>
      <c r="E3758">
        <v>5.7149999999999999</v>
      </c>
      <c r="F3758" s="8">
        <v>0.86680000000000001</v>
      </c>
      <c r="G3758" s="8">
        <v>0.87180000000000002</v>
      </c>
      <c r="H3758" s="8">
        <v>1</v>
      </c>
      <c r="I3758" t="s">
        <v>664</v>
      </c>
    </row>
    <row r="3759" spans="1:9">
      <c r="A3759" s="12">
        <v>73.827740966459999</v>
      </c>
      <c r="B3759" s="12">
        <v>-16.417770659689999</v>
      </c>
      <c r="C3759" s="12">
        <v>13.468</v>
      </c>
      <c r="D3759" s="12">
        <v>46.311999999999998</v>
      </c>
      <c r="E3759">
        <v>5.7149999999999999</v>
      </c>
      <c r="F3759" s="8">
        <v>0.8</v>
      </c>
      <c r="G3759" s="8">
        <v>0.8</v>
      </c>
      <c r="H3759" s="8">
        <v>0.8</v>
      </c>
      <c r="I3759" t="s">
        <v>2175</v>
      </c>
    </row>
    <row r="3760" spans="1:9">
      <c r="A3760" s="12">
        <v>224.29865769616001</v>
      </c>
      <c r="B3760" s="12">
        <v>16.38812723833</v>
      </c>
      <c r="C3760" s="12">
        <v>-2.5950000000000002</v>
      </c>
      <c r="D3760" s="12">
        <v>-4.2519999999999998</v>
      </c>
      <c r="E3760">
        <v>5.7149999999999999</v>
      </c>
      <c r="F3760" s="8">
        <v>1</v>
      </c>
      <c r="G3760" s="8">
        <v>0.874</v>
      </c>
      <c r="H3760" s="8">
        <v>0.77600000000000002</v>
      </c>
      <c r="I3760" t="s">
        <v>5551</v>
      </c>
    </row>
    <row r="3761" spans="1:9">
      <c r="A3761" s="12">
        <v>108.69173976820001</v>
      </c>
      <c r="B3761" s="12">
        <v>-46.84967131698</v>
      </c>
      <c r="C3761" s="12">
        <v>-9.3800000000000008</v>
      </c>
      <c r="D3761" s="12">
        <v>0.09</v>
      </c>
      <c r="E3761">
        <v>5.7149999999999999</v>
      </c>
      <c r="F3761" s="8">
        <v>0.8</v>
      </c>
      <c r="G3761" s="8">
        <v>0.8</v>
      </c>
      <c r="H3761" s="8">
        <v>0.8</v>
      </c>
      <c r="I3761" t="s">
        <v>7212</v>
      </c>
    </row>
    <row r="3762" spans="1:9">
      <c r="A3762" s="12">
        <v>330.73608664172002</v>
      </c>
      <c r="B3762" s="12">
        <v>44.649861270640002</v>
      </c>
      <c r="C3762" s="12">
        <v>-20.89</v>
      </c>
      <c r="D3762" s="12">
        <v>-32.274000000000001</v>
      </c>
      <c r="E3762">
        <v>5.7149999999999999</v>
      </c>
      <c r="F3762" s="8">
        <v>0.8</v>
      </c>
      <c r="G3762" s="8">
        <v>0.8</v>
      </c>
      <c r="H3762" s="8">
        <v>0.8</v>
      </c>
      <c r="I3762" t="s">
        <v>9032</v>
      </c>
    </row>
    <row r="3763" spans="1:9">
      <c r="A3763" s="12">
        <v>84.146742581119994</v>
      </c>
      <c r="B3763" s="12">
        <v>54.428658598230001</v>
      </c>
      <c r="C3763" s="12">
        <v>-6.351</v>
      </c>
      <c r="D3763" s="12">
        <v>-10.625</v>
      </c>
      <c r="E3763">
        <v>5.7160000000000002</v>
      </c>
      <c r="F3763" s="8">
        <v>1</v>
      </c>
      <c r="G3763" s="8">
        <v>0.67889999999999995</v>
      </c>
      <c r="H3763" s="8">
        <v>0.38229999999999997</v>
      </c>
      <c r="I3763" t="s">
        <v>1128</v>
      </c>
    </row>
    <row r="3764" spans="1:9">
      <c r="A3764" s="12">
        <v>285.82373411126002</v>
      </c>
      <c r="B3764" s="12">
        <v>-38.25314818335</v>
      </c>
      <c r="C3764" s="12">
        <v>12.794</v>
      </c>
      <c r="D3764" s="12">
        <v>14.271000000000001</v>
      </c>
      <c r="E3764">
        <v>5.7160000000000002</v>
      </c>
      <c r="F3764" s="8">
        <v>0.89859999999999995</v>
      </c>
      <c r="G3764" s="8">
        <v>0.89249999999999996</v>
      </c>
      <c r="H3764" s="8">
        <v>1</v>
      </c>
      <c r="I3764" t="s">
        <v>5759</v>
      </c>
    </row>
    <row r="3765" spans="1:9">
      <c r="A3765" s="12">
        <v>230.96766224704999</v>
      </c>
      <c r="B3765" s="12">
        <v>-12.3695021897</v>
      </c>
      <c r="C3765" s="12">
        <v>-38.326999999999998</v>
      </c>
      <c r="D3765" s="12">
        <v>-36.421999999999997</v>
      </c>
      <c r="E3765">
        <v>5.7160000000000002</v>
      </c>
      <c r="F3765" s="8">
        <v>1</v>
      </c>
      <c r="G3765" s="8">
        <v>0.85409999999999997</v>
      </c>
      <c r="H3765" s="8">
        <v>0.72770000000000001</v>
      </c>
      <c r="I3765" t="s">
        <v>6132</v>
      </c>
    </row>
    <row r="3766" spans="1:9">
      <c r="A3766" s="12">
        <v>145.56175522116999</v>
      </c>
      <c r="B3766" s="12">
        <v>69.237533672070001</v>
      </c>
      <c r="C3766" s="12">
        <v>-66.522999999999996</v>
      </c>
      <c r="D3766" s="12">
        <v>-71.010000000000005</v>
      </c>
      <c r="E3766">
        <v>5.7169999999999996</v>
      </c>
      <c r="F3766" s="8">
        <v>0.8</v>
      </c>
      <c r="G3766" s="8">
        <v>0.8</v>
      </c>
      <c r="H3766" s="8">
        <v>0.8</v>
      </c>
      <c r="I3766" t="s">
        <v>1414</v>
      </c>
    </row>
    <row r="3767" spans="1:9">
      <c r="A3767" s="12">
        <v>92.44981217661001</v>
      </c>
      <c r="B3767" s="12">
        <v>-22.774339804509999</v>
      </c>
      <c r="C3767" s="12">
        <v>99.421999999999997</v>
      </c>
      <c r="D3767" s="12">
        <v>56.003999999999998</v>
      </c>
      <c r="E3767">
        <v>5.7169999999999996</v>
      </c>
      <c r="F3767" s="8">
        <v>0.99370000000000003</v>
      </c>
      <c r="G3767" s="8">
        <v>0.9526</v>
      </c>
      <c r="H3767" s="8">
        <v>1</v>
      </c>
      <c r="I3767" t="s">
        <v>2580</v>
      </c>
    </row>
    <row r="3768" spans="1:9">
      <c r="A3768" s="12">
        <v>99.307646208333338</v>
      </c>
      <c r="B3768" s="12">
        <v>-36.990651111111113</v>
      </c>
      <c r="C3768" s="12">
        <v>-9.5299999999999994</v>
      </c>
      <c r="D3768" s="12">
        <v>13.57</v>
      </c>
      <c r="E3768">
        <v>5.7169999999999996</v>
      </c>
      <c r="F3768" s="8">
        <v>0.53700000000000003</v>
      </c>
      <c r="G3768" s="8">
        <v>0.63400000000000001</v>
      </c>
      <c r="H3768" s="8">
        <v>1</v>
      </c>
      <c r="I3768" t="s">
        <v>2808</v>
      </c>
    </row>
    <row r="3769" spans="1:9">
      <c r="A3769" s="12">
        <v>137.99473238281001</v>
      </c>
      <c r="B3769" s="12">
        <v>-19.74763029531</v>
      </c>
      <c r="C3769" s="12">
        <v>-56.593000000000004</v>
      </c>
      <c r="D3769" s="12">
        <v>45.561999999999998</v>
      </c>
      <c r="E3769">
        <v>5.7169999999999996</v>
      </c>
      <c r="F3769" s="8">
        <v>1</v>
      </c>
      <c r="G3769" s="8">
        <v>0.85409999999999997</v>
      </c>
      <c r="H3769" s="8">
        <v>0.72770000000000001</v>
      </c>
      <c r="I3769" t="s">
        <v>4631</v>
      </c>
    </row>
    <row r="3770" spans="1:9">
      <c r="A3770" s="12">
        <v>281.68051754733</v>
      </c>
      <c r="B3770" s="12">
        <v>-10.125044814940001</v>
      </c>
      <c r="C3770" s="12">
        <v>-5.1999999999999998E-2</v>
      </c>
      <c r="D3770" s="12">
        <v>-3.2440000000000002</v>
      </c>
      <c r="E3770">
        <v>5.7169999999999996</v>
      </c>
      <c r="F3770" s="8">
        <v>0.86680000000000001</v>
      </c>
      <c r="G3770" s="8">
        <v>0.87180000000000002</v>
      </c>
      <c r="H3770" s="8">
        <v>1</v>
      </c>
      <c r="I3770" t="s">
        <v>6235</v>
      </c>
    </row>
    <row r="3771" spans="1:9">
      <c r="A3771" s="12">
        <v>119.07770136937</v>
      </c>
      <c r="B3771" s="12">
        <v>-60.526435084959999</v>
      </c>
      <c r="C3771" s="12">
        <v>-4.5129999999999999</v>
      </c>
      <c r="D3771" s="12">
        <v>11.371</v>
      </c>
      <c r="E3771">
        <v>5.7169999999999996</v>
      </c>
      <c r="F3771" s="8">
        <v>1</v>
      </c>
      <c r="G3771" s="8">
        <v>0.78720000000000001</v>
      </c>
      <c r="H3771" s="8">
        <v>0.57969999999999999</v>
      </c>
      <c r="I3771" t="s">
        <v>7505</v>
      </c>
    </row>
    <row r="3772" spans="1:9">
      <c r="A3772" s="12">
        <v>218.12887212910999</v>
      </c>
      <c r="B3772" s="12">
        <v>55.397994795119999</v>
      </c>
      <c r="C3772" s="12">
        <v>8.2110000000000003</v>
      </c>
      <c r="D3772" s="12">
        <v>-10.163</v>
      </c>
      <c r="E3772">
        <v>5.718</v>
      </c>
      <c r="F3772" s="8">
        <v>1</v>
      </c>
      <c r="G3772" s="8">
        <v>0.73599999999999999</v>
      </c>
      <c r="H3772" s="8">
        <v>0.4803</v>
      </c>
      <c r="I3772" t="s">
        <v>1542</v>
      </c>
    </row>
    <row r="3773" spans="1:9">
      <c r="A3773" s="12">
        <v>66.12148060809001</v>
      </c>
      <c r="B3773" s="12">
        <v>34.130757736280003</v>
      </c>
      <c r="C3773" s="12">
        <v>21.251000000000001</v>
      </c>
      <c r="D3773" s="12">
        <v>-34.167999999999999</v>
      </c>
      <c r="E3773">
        <v>5.718</v>
      </c>
      <c r="F3773" s="8">
        <v>0.54959999999999998</v>
      </c>
      <c r="G3773" s="8">
        <v>0.64410000000000001</v>
      </c>
      <c r="H3773" s="8">
        <v>1</v>
      </c>
      <c r="I3773" t="s">
        <v>1973</v>
      </c>
    </row>
    <row r="3774" spans="1:9">
      <c r="A3774" s="12">
        <v>6.2767104011700008</v>
      </c>
      <c r="B3774" s="12">
        <v>53.046781886669997</v>
      </c>
      <c r="C3774" s="12">
        <v>22.170999999999999</v>
      </c>
      <c r="D3774" s="12">
        <v>-4.3280000000000003</v>
      </c>
      <c r="E3774">
        <v>5.7190000000000003</v>
      </c>
      <c r="F3774" s="8">
        <v>0.57499999999999996</v>
      </c>
      <c r="G3774" s="8">
        <v>0.66420000000000001</v>
      </c>
      <c r="H3774" s="8">
        <v>1</v>
      </c>
      <c r="I3774" t="s">
        <v>430</v>
      </c>
    </row>
    <row r="3775" spans="1:9">
      <c r="A3775" s="12">
        <v>183.78538306175</v>
      </c>
      <c r="B3775" s="12">
        <v>70.20000850484</v>
      </c>
      <c r="C3775" s="12">
        <v>-24.312999999999999</v>
      </c>
      <c r="D3775" s="12">
        <v>-27.841000000000001</v>
      </c>
      <c r="E3775">
        <v>5.7190000000000003</v>
      </c>
      <c r="F3775" s="8">
        <v>1</v>
      </c>
      <c r="G3775" s="8">
        <v>0.79920000000000002</v>
      </c>
      <c r="H3775" s="8">
        <v>0.60450000000000004</v>
      </c>
      <c r="I3775" t="s">
        <v>1449</v>
      </c>
    </row>
    <row r="3776" spans="1:9">
      <c r="A3776" s="12">
        <v>318.94109607143997</v>
      </c>
      <c r="B3776" s="12">
        <v>-53.263088791930002</v>
      </c>
      <c r="C3776" s="12">
        <v>41.12</v>
      </c>
      <c r="D3776" s="12">
        <v>-13.821</v>
      </c>
      <c r="E3776">
        <v>5.7190000000000003</v>
      </c>
      <c r="F3776" s="8">
        <v>0.67030000000000001</v>
      </c>
      <c r="G3776" s="8">
        <v>0.73619999999999997</v>
      </c>
      <c r="H3776" s="8">
        <v>1</v>
      </c>
      <c r="I3776" t="s">
        <v>8599</v>
      </c>
    </row>
    <row r="3777" spans="1:9">
      <c r="A3777" s="12">
        <v>333.68483890164998</v>
      </c>
      <c r="B3777" s="12">
        <v>42.953899674830005</v>
      </c>
      <c r="C3777" s="12">
        <v>49.457999999999998</v>
      </c>
      <c r="D3777" s="12">
        <v>-21.212</v>
      </c>
      <c r="E3777">
        <v>5.72</v>
      </c>
      <c r="F3777" s="8">
        <v>0.65039999999999998</v>
      </c>
      <c r="G3777" s="8">
        <v>0.72150000000000003</v>
      </c>
      <c r="H3777" s="8">
        <v>1</v>
      </c>
      <c r="I3777" t="s">
        <v>309</v>
      </c>
    </row>
    <row r="3778" spans="1:9">
      <c r="A3778" s="12">
        <v>338.41937262726003</v>
      </c>
      <c r="B3778" s="12">
        <v>56.624737641370004</v>
      </c>
      <c r="C3778" s="12">
        <v>78.194000000000003</v>
      </c>
      <c r="D3778" s="12">
        <v>41.393000000000001</v>
      </c>
      <c r="E3778">
        <v>5.72</v>
      </c>
      <c r="F3778" s="8">
        <v>1</v>
      </c>
      <c r="G3778" s="8">
        <v>0.83299999999999996</v>
      </c>
      <c r="H3778" s="8">
        <v>0.67869999999999997</v>
      </c>
      <c r="I3778" t="s">
        <v>538</v>
      </c>
    </row>
    <row r="3779" spans="1:9">
      <c r="A3779" s="12">
        <v>100.12032089396001</v>
      </c>
      <c r="B3779" s="12">
        <v>77.995782746659998</v>
      </c>
      <c r="C3779" s="12">
        <v>13.997</v>
      </c>
      <c r="D3779" s="12">
        <v>-5.7009999999999996</v>
      </c>
      <c r="E3779">
        <v>5.72</v>
      </c>
      <c r="F3779" s="8">
        <v>1</v>
      </c>
      <c r="G3779" s="8">
        <v>0.73599999999999999</v>
      </c>
      <c r="H3779" s="8">
        <v>0.4803</v>
      </c>
      <c r="I3779" t="s">
        <v>1196</v>
      </c>
    </row>
    <row r="3780" spans="1:9">
      <c r="A3780" s="12">
        <v>68.478031826609993</v>
      </c>
      <c r="B3780" s="12">
        <v>-6.7389117919899997</v>
      </c>
      <c r="C3780" s="12">
        <v>-3.79</v>
      </c>
      <c r="D3780" s="12">
        <v>-5.9930000000000003</v>
      </c>
      <c r="E3780">
        <v>5.72</v>
      </c>
      <c r="F3780" s="8">
        <v>0.8</v>
      </c>
      <c r="G3780" s="8">
        <v>0.8</v>
      </c>
      <c r="H3780" s="8">
        <v>0.8</v>
      </c>
      <c r="I3780" t="s">
        <v>2069</v>
      </c>
    </row>
    <row r="3781" spans="1:9">
      <c r="A3781" s="12">
        <v>76.97035638749999</v>
      </c>
      <c r="B3781" s="12">
        <v>8.4984342388888887</v>
      </c>
      <c r="C3781" s="12">
        <v>21.7</v>
      </c>
      <c r="D3781" s="12">
        <v>-61.4</v>
      </c>
      <c r="E3781">
        <v>5.72</v>
      </c>
      <c r="F3781" s="8">
        <v>0.8</v>
      </c>
      <c r="G3781" s="8">
        <v>0.8</v>
      </c>
      <c r="H3781" s="8">
        <v>0.8</v>
      </c>
      <c r="I3781" t="s">
        <v>2198</v>
      </c>
    </row>
    <row r="3782" spans="1:9">
      <c r="A3782" s="12">
        <v>81.784468161780012</v>
      </c>
      <c r="B3782" s="12">
        <v>30.20860273249</v>
      </c>
      <c r="C3782" s="12">
        <v>-0.751</v>
      </c>
      <c r="D3782" s="12">
        <v>-4.6539999999999999</v>
      </c>
      <c r="E3782">
        <v>5.72</v>
      </c>
      <c r="F3782" s="8">
        <v>0.57499999999999996</v>
      </c>
      <c r="G3782" s="8">
        <v>0.66420000000000001</v>
      </c>
      <c r="H3782" s="8">
        <v>1</v>
      </c>
      <c r="I3782" t="s">
        <v>2320</v>
      </c>
    </row>
    <row r="3783" spans="1:9">
      <c r="A3783" s="12">
        <v>84.148722166666658</v>
      </c>
      <c r="B3783" s="12">
        <v>-6.0647523888888886</v>
      </c>
      <c r="C3783" s="12">
        <v>-0.22</v>
      </c>
      <c r="D3783" s="12">
        <v>0.05</v>
      </c>
      <c r="E3783">
        <v>5.72</v>
      </c>
      <c r="F3783" s="8">
        <v>0.50129999999999997</v>
      </c>
      <c r="G3783" s="8">
        <v>0.60470000000000002</v>
      </c>
      <c r="H3783" s="8">
        <v>1</v>
      </c>
      <c r="I3783" t="s">
        <v>2388</v>
      </c>
    </row>
    <row r="3784" spans="1:9">
      <c r="A3784" s="12">
        <v>128.86749495767</v>
      </c>
      <c r="B3784" s="12">
        <v>-7.9822938393800005</v>
      </c>
      <c r="C3784" s="12">
        <v>-21.24</v>
      </c>
      <c r="D3784" s="12">
        <v>15.334</v>
      </c>
      <c r="E3784">
        <v>5.72</v>
      </c>
      <c r="F3784" s="8">
        <v>0.63239999999999996</v>
      </c>
      <c r="G3784" s="8">
        <v>0.70809999999999995</v>
      </c>
      <c r="H3784" s="8">
        <v>1</v>
      </c>
      <c r="I3784" t="s">
        <v>3381</v>
      </c>
    </row>
    <row r="3785" spans="1:9">
      <c r="A3785" s="12">
        <v>21.7420579928</v>
      </c>
      <c r="B3785" s="12">
        <v>-32.543177565229996</v>
      </c>
      <c r="C3785" s="12">
        <v>-9.2119999999999997</v>
      </c>
      <c r="D3785" s="12">
        <v>-30.812999999999999</v>
      </c>
      <c r="E3785">
        <v>5.72</v>
      </c>
      <c r="F3785" s="8">
        <v>0.8</v>
      </c>
      <c r="G3785" s="8">
        <v>0.8</v>
      </c>
      <c r="H3785" s="8">
        <v>0.8</v>
      </c>
      <c r="I3785" t="s">
        <v>3580</v>
      </c>
    </row>
    <row r="3786" spans="1:9">
      <c r="A3786" s="12">
        <v>7.5098267491300001</v>
      </c>
      <c r="B3786" s="12">
        <v>-3.9573272038600003</v>
      </c>
      <c r="C3786" s="12">
        <v>9.4740000000000002</v>
      </c>
      <c r="D3786" s="12">
        <v>-12.464</v>
      </c>
      <c r="E3786">
        <v>5.72</v>
      </c>
      <c r="F3786" s="8">
        <v>1</v>
      </c>
      <c r="G3786" s="8">
        <v>0.73599999999999999</v>
      </c>
      <c r="H3786" s="8">
        <v>0.4803</v>
      </c>
      <c r="I3786" t="s">
        <v>3964</v>
      </c>
    </row>
    <row r="3787" spans="1:9">
      <c r="A3787" s="12">
        <v>23.462069062180003</v>
      </c>
      <c r="B3787" s="12">
        <v>30.660175111979999</v>
      </c>
      <c r="C3787" s="12">
        <v>0.70699999999999996</v>
      </c>
      <c r="D3787" s="12">
        <v>0.82699999999999996</v>
      </c>
      <c r="E3787">
        <v>5.72</v>
      </c>
      <c r="F3787" s="8">
        <v>0.8</v>
      </c>
      <c r="G3787" s="8">
        <v>0.8</v>
      </c>
      <c r="H3787" s="8">
        <v>0.8</v>
      </c>
      <c r="I3787" t="s">
        <v>4432</v>
      </c>
    </row>
    <row r="3788" spans="1:9">
      <c r="A3788" s="12">
        <v>224.36666996615497</v>
      </c>
      <c r="B3788" s="12">
        <v>-21.415479795919442</v>
      </c>
      <c r="C3788" s="12">
        <v>1031.472</v>
      </c>
      <c r="D3788" s="12">
        <v>-1723.6189999999999</v>
      </c>
      <c r="E3788">
        <v>5.72</v>
      </c>
      <c r="F3788" s="8">
        <v>1</v>
      </c>
      <c r="G3788" s="8">
        <v>0.77500000000000002</v>
      </c>
      <c r="H3788" s="8">
        <v>0.55479999999999996</v>
      </c>
      <c r="I3788" t="s">
        <v>5568</v>
      </c>
    </row>
    <row r="3789" spans="1:9">
      <c r="A3789" s="12">
        <v>269.42500000000001</v>
      </c>
      <c r="B3789" s="12">
        <v>-39.133333333333333</v>
      </c>
      <c r="C3789" s="12" t="s">
        <v>9341</v>
      </c>
      <c r="D3789" s="12" t="s">
        <v>9341</v>
      </c>
      <c r="E3789">
        <v>5.72</v>
      </c>
      <c r="F3789" s="8">
        <v>0.8</v>
      </c>
      <c r="G3789" s="8">
        <v>0.8</v>
      </c>
      <c r="H3789" s="8">
        <v>0.8</v>
      </c>
      <c r="I3789" t="s">
        <v>5741</v>
      </c>
    </row>
    <row r="3790" spans="1:9">
      <c r="A3790" s="12">
        <v>269.42500000000001</v>
      </c>
      <c r="B3790" s="12">
        <v>-39.133333333333333</v>
      </c>
      <c r="C3790" s="12" t="s">
        <v>9341</v>
      </c>
      <c r="D3790" s="12" t="s">
        <v>9341</v>
      </c>
      <c r="E3790">
        <v>5.72</v>
      </c>
      <c r="F3790" s="8">
        <v>0.8</v>
      </c>
      <c r="G3790" s="8">
        <v>0.8</v>
      </c>
      <c r="H3790" s="8">
        <v>0.8</v>
      </c>
      <c r="I3790" t="s">
        <v>5742</v>
      </c>
    </row>
    <row r="3791" spans="1:9">
      <c r="A3791" s="12">
        <v>277.85705801877998</v>
      </c>
      <c r="B3791" s="12">
        <v>-10.79583566012</v>
      </c>
      <c r="C3791" s="12">
        <v>1.5469999999999999</v>
      </c>
      <c r="D3791" s="12">
        <v>-17.148</v>
      </c>
      <c r="E3791">
        <v>5.72</v>
      </c>
      <c r="F3791" s="8">
        <v>0.47989999999999999</v>
      </c>
      <c r="G3791" s="8">
        <v>0.58679999999999999</v>
      </c>
      <c r="H3791" s="8">
        <v>1</v>
      </c>
      <c r="I3791" t="s">
        <v>6232</v>
      </c>
    </row>
    <row r="3792" spans="1:9">
      <c r="A3792" s="12">
        <v>261.02744624946996</v>
      </c>
      <c r="B3792" s="12">
        <v>22.960282257469999</v>
      </c>
      <c r="C3792" s="12">
        <v>-43.500999999999998</v>
      </c>
      <c r="D3792" s="12">
        <v>-38.045999999999999</v>
      </c>
      <c r="E3792">
        <v>5.72</v>
      </c>
      <c r="F3792" s="8">
        <v>0.76519999999999999</v>
      </c>
      <c r="G3792" s="8">
        <v>0.80349999999999999</v>
      </c>
      <c r="H3792" s="8">
        <v>1</v>
      </c>
      <c r="I3792" t="s">
        <v>6757</v>
      </c>
    </row>
    <row r="3793" spans="1:9">
      <c r="A3793" s="12">
        <v>252.66232706583997</v>
      </c>
      <c r="B3793" s="12">
        <v>29.80653968891</v>
      </c>
      <c r="C3793" s="12">
        <v>-5.3860000000000001</v>
      </c>
      <c r="D3793" s="12">
        <v>-2.6429999999999998</v>
      </c>
      <c r="E3793">
        <v>5.72</v>
      </c>
      <c r="F3793" s="8">
        <v>1</v>
      </c>
      <c r="G3793" s="8">
        <v>0.64800000000000002</v>
      </c>
      <c r="H3793" s="8">
        <v>0.33460000000000001</v>
      </c>
      <c r="I3793" t="s">
        <v>6890</v>
      </c>
    </row>
    <row r="3794" spans="1:9">
      <c r="A3794" s="12">
        <v>192.82490011153001</v>
      </c>
      <c r="B3794" s="12">
        <v>-60.329788991140006</v>
      </c>
      <c r="C3794" s="12">
        <v>-4.6340000000000003</v>
      </c>
      <c r="D3794" s="12">
        <v>-0.93899999999999995</v>
      </c>
      <c r="E3794">
        <v>5.72</v>
      </c>
      <c r="F3794" s="8">
        <v>0.57499999999999996</v>
      </c>
      <c r="G3794" s="8">
        <v>0.66420000000000001</v>
      </c>
      <c r="H3794" s="8">
        <v>1</v>
      </c>
      <c r="I3794" t="s">
        <v>8196</v>
      </c>
    </row>
    <row r="3795" spans="1:9">
      <c r="A3795" s="12">
        <v>330.20926890388</v>
      </c>
      <c r="B3795" s="12">
        <v>-28.453738516489999</v>
      </c>
      <c r="C3795" s="12">
        <v>15.289</v>
      </c>
      <c r="D3795" s="12">
        <v>9.6000000000000002E-2</v>
      </c>
      <c r="E3795">
        <v>5.72</v>
      </c>
      <c r="F3795" s="8">
        <v>0.8</v>
      </c>
      <c r="G3795" s="8">
        <v>0.8</v>
      </c>
      <c r="H3795" s="8">
        <v>0.8</v>
      </c>
      <c r="I3795" t="s">
        <v>9327</v>
      </c>
    </row>
    <row r="3796" spans="1:9">
      <c r="A3796" s="12">
        <v>64.283723023549996</v>
      </c>
      <c r="B3796" s="12">
        <v>57.860319795530003</v>
      </c>
      <c r="C3796" s="12">
        <v>29.108000000000001</v>
      </c>
      <c r="D3796" s="12">
        <v>-25.942</v>
      </c>
      <c r="E3796">
        <v>5.7210000000000001</v>
      </c>
      <c r="F3796" s="8">
        <v>1</v>
      </c>
      <c r="G3796" s="8">
        <v>0.82210000000000005</v>
      </c>
      <c r="H3796" s="8">
        <v>0.65410000000000001</v>
      </c>
      <c r="I3796" t="s">
        <v>948</v>
      </c>
    </row>
    <row r="3797" spans="1:9">
      <c r="A3797" s="12">
        <v>219.55245410354999</v>
      </c>
      <c r="B3797" s="12">
        <v>43.64212726353</v>
      </c>
      <c r="C3797" s="12">
        <v>-104.17</v>
      </c>
      <c r="D3797" s="12">
        <v>31.05</v>
      </c>
      <c r="E3797">
        <v>5.7210000000000001</v>
      </c>
      <c r="F3797" s="8">
        <v>1</v>
      </c>
      <c r="G3797" s="8">
        <v>0.77500000000000002</v>
      </c>
      <c r="H3797" s="8">
        <v>0.55479999999999996</v>
      </c>
      <c r="I3797" t="s">
        <v>1648</v>
      </c>
    </row>
    <row r="3798" spans="1:9">
      <c r="A3798" s="12">
        <v>86.804806798333331</v>
      </c>
      <c r="B3798" s="12">
        <v>14.488324282222221</v>
      </c>
      <c r="C3798" s="12">
        <v>6.55</v>
      </c>
      <c r="D3798" s="12">
        <v>-41.17</v>
      </c>
      <c r="E3798">
        <v>5.7210000000000001</v>
      </c>
      <c r="F3798" s="8">
        <v>0.67030000000000001</v>
      </c>
      <c r="G3798" s="8">
        <v>0.73619999999999997</v>
      </c>
      <c r="H3798" s="8">
        <v>1</v>
      </c>
      <c r="I3798" t="s">
        <v>2423</v>
      </c>
    </row>
    <row r="3799" spans="1:9">
      <c r="A3799" s="12">
        <v>137.26754443989</v>
      </c>
      <c r="B3799" s="12">
        <v>-18.32855157018</v>
      </c>
      <c r="C3799" s="12">
        <v>-63.756999999999998</v>
      </c>
      <c r="D3799" s="12">
        <v>19.053999999999998</v>
      </c>
      <c r="E3799">
        <v>5.7220000000000004</v>
      </c>
      <c r="F3799" s="8">
        <v>0.6109</v>
      </c>
      <c r="G3799" s="8">
        <v>0.69189999999999996</v>
      </c>
      <c r="H3799" s="8">
        <v>1</v>
      </c>
      <c r="I3799" t="s">
        <v>4605</v>
      </c>
    </row>
    <row r="3800" spans="1:9">
      <c r="A3800" s="12">
        <v>131.21636116844999</v>
      </c>
      <c r="B3800" s="12">
        <v>-37.147251117449997</v>
      </c>
      <c r="C3800" s="12">
        <v>-8.4890000000000008</v>
      </c>
      <c r="D3800" s="12">
        <v>3.8319999999999999</v>
      </c>
      <c r="E3800">
        <v>5.7220000000000004</v>
      </c>
      <c r="F3800" s="8">
        <v>0.50129999999999997</v>
      </c>
      <c r="G3800" s="8">
        <v>0.60470000000000002</v>
      </c>
      <c r="H3800" s="8">
        <v>1</v>
      </c>
      <c r="I3800" t="s">
        <v>7142</v>
      </c>
    </row>
    <row r="3801" spans="1:9">
      <c r="A3801" s="12">
        <v>124.82150023566999</v>
      </c>
      <c r="B3801" s="12">
        <v>62.50715622992</v>
      </c>
      <c r="C3801" s="12">
        <v>-22.274999999999999</v>
      </c>
      <c r="D3801" s="12">
        <v>8.5809999999999995</v>
      </c>
      <c r="E3801">
        <v>5.7229999999999999</v>
      </c>
      <c r="F3801" s="8">
        <v>1</v>
      </c>
      <c r="G3801" s="8">
        <v>0.85409999999999997</v>
      </c>
      <c r="H3801" s="8">
        <v>0.72770000000000001</v>
      </c>
      <c r="I3801" t="s">
        <v>1386</v>
      </c>
    </row>
    <row r="3802" spans="1:9">
      <c r="A3802" s="12">
        <v>177.42381212891999</v>
      </c>
      <c r="B3802" s="12">
        <v>34.931758058690001</v>
      </c>
      <c r="C3802" s="12">
        <v>-118.057</v>
      </c>
      <c r="D3802" s="12">
        <v>8.0470000000000006</v>
      </c>
      <c r="E3802">
        <v>5.7229999999999999</v>
      </c>
      <c r="F3802" s="8">
        <v>0.8</v>
      </c>
      <c r="G3802" s="8">
        <v>0.8</v>
      </c>
      <c r="H3802" s="8">
        <v>0.8</v>
      </c>
      <c r="I3802" t="s">
        <v>5047</v>
      </c>
    </row>
    <row r="3803" spans="1:9">
      <c r="A3803" s="12">
        <v>303.8224640668642</v>
      </c>
      <c r="B3803" s="12">
        <v>-27.032975451495556</v>
      </c>
      <c r="C3803" s="12">
        <v>1242.7629999999999</v>
      </c>
      <c r="D3803" s="12">
        <v>-181.17500000000001</v>
      </c>
      <c r="E3803">
        <v>5.7229999999999999</v>
      </c>
      <c r="F3803" s="8">
        <v>1</v>
      </c>
      <c r="G3803" s="8">
        <v>0.79920000000000002</v>
      </c>
      <c r="H3803" s="8">
        <v>0.60450000000000004</v>
      </c>
      <c r="I3803" t="s">
        <v>5869</v>
      </c>
    </row>
    <row r="3804" spans="1:9">
      <c r="A3804" s="12">
        <v>185.55012052838001</v>
      </c>
      <c r="B3804" s="12">
        <v>-68.307335910009996</v>
      </c>
      <c r="C3804" s="12">
        <v>-1.4670000000000001</v>
      </c>
      <c r="D3804" s="12">
        <v>-47.436999999999998</v>
      </c>
      <c r="E3804">
        <v>5.7229999999999999</v>
      </c>
      <c r="F3804" s="8">
        <v>1</v>
      </c>
      <c r="G3804" s="8">
        <v>0.83299999999999996</v>
      </c>
      <c r="H3804" s="8">
        <v>0.67869999999999997</v>
      </c>
      <c r="I3804" t="s">
        <v>8082</v>
      </c>
    </row>
    <row r="3805" spans="1:9">
      <c r="A3805" s="12">
        <v>261.99000553607999</v>
      </c>
      <c r="B3805" s="12">
        <v>-52.29714302851</v>
      </c>
      <c r="C3805" s="12">
        <v>-5.2439999999999998</v>
      </c>
      <c r="D3805" s="12">
        <v>-72.180999999999997</v>
      </c>
      <c r="E3805">
        <v>5.7229999999999999</v>
      </c>
      <c r="F3805" s="8">
        <v>1</v>
      </c>
      <c r="G3805" s="8">
        <v>0.79920000000000002</v>
      </c>
      <c r="H3805" s="8">
        <v>0.60450000000000004</v>
      </c>
      <c r="I3805" t="s">
        <v>8783</v>
      </c>
    </row>
    <row r="3806" spans="1:9">
      <c r="A3806" s="12">
        <v>250.42700806058002</v>
      </c>
      <c r="B3806" s="12">
        <v>1.18123089891</v>
      </c>
      <c r="C3806" s="12">
        <v>-100.919</v>
      </c>
      <c r="D3806" s="12">
        <v>53.305999999999997</v>
      </c>
      <c r="E3806">
        <v>5.7240000000000002</v>
      </c>
      <c r="F3806" s="8">
        <v>0.89859999999999995</v>
      </c>
      <c r="G3806" s="8">
        <v>0.89249999999999996</v>
      </c>
      <c r="H3806" s="8">
        <v>1</v>
      </c>
      <c r="I3806" t="s">
        <v>6381</v>
      </c>
    </row>
    <row r="3807" spans="1:9">
      <c r="A3807" s="12">
        <v>359.38692394874994</v>
      </c>
      <c r="B3807" s="12">
        <v>-82.16980824557001</v>
      </c>
      <c r="C3807" s="12">
        <v>-22.245999999999999</v>
      </c>
      <c r="D3807" s="12">
        <v>-23.234999999999999</v>
      </c>
      <c r="E3807">
        <v>5.7240000000000002</v>
      </c>
      <c r="F3807" s="8">
        <v>1</v>
      </c>
      <c r="G3807" s="8">
        <v>0.83299999999999996</v>
      </c>
      <c r="H3807" s="8">
        <v>0.67869999999999997</v>
      </c>
      <c r="I3807" t="s">
        <v>8105</v>
      </c>
    </row>
    <row r="3808" spans="1:9">
      <c r="A3808" s="12">
        <v>299.67204454927997</v>
      </c>
      <c r="B3808" s="12">
        <v>-69.163955650470001</v>
      </c>
      <c r="C3808" s="12">
        <v>68.697999999999993</v>
      </c>
      <c r="D3808" s="12">
        <v>-100.182</v>
      </c>
      <c r="E3808">
        <v>5.7240000000000002</v>
      </c>
      <c r="F3808" s="8">
        <v>0.63239999999999996</v>
      </c>
      <c r="G3808" s="8">
        <v>0.70809999999999995</v>
      </c>
      <c r="H3808" s="8">
        <v>1</v>
      </c>
      <c r="I3808" t="s">
        <v>8421</v>
      </c>
    </row>
    <row r="3809" spans="1:9">
      <c r="A3809" s="12">
        <v>324.04572385261002</v>
      </c>
      <c r="B3809" s="12">
        <v>-26.171515765560002</v>
      </c>
      <c r="C3809" s="12">
        <v>108.006</v>
      </c>
      <c r="D3809" s="12">
        <v>-23.98</v>
      </c>
      <c r="E3809">
        <v>5.7249999999999996</v>
      </c>
      <c r="F3809" s="8">
        <v>0.76519999999999999</v>
      </c>
      <c r="G3809" s="8">
        <v>0.80349999999999999</v>
      </c>
      <c r="H3809" s="8">
        <v>1</v>
      </c>
      <c r="I3809" t="s">
        <v>3590</v>
      </c>
    </row>
    <row r="3810" spans="1:9">
      <c r="A3810" s="12">
        <v>343.93544969624003</v>
      </c>
      <c r="B3810" s="12">
        <v>36.351395839440002</v>
      </c>
      <c r="C3810" s="12">
        <v>17.724</v>
      </c>
      <c r="D3810" s="12">
        <v>-0.503</v>
      </c>
      <c r="E3810">
        <v>5.7249999999999996</v>
      </c>
      <c r="F3810" s="8">
        <v>0.53700000000000003</v>
      </c>
      <c r="G3810" s="8">
        <v>0.63400000000000001</v>
      </c>
      <c r="H3810" s="8">
        <v>1</v>
      </c>
      <c r="I3810" t="s">
        <v>4476</v>
      </c>
    </row>
    <row r="3811" spans="1:9">
      <c r="A3811" s="12">
        <v>163.74241244757002</v>
      </c>
      <c r="B3811" s="12">
        <v>34.034798556529999</v>
      </c>
      <c r="C3811" s="12">
        <v>-58.094000000000001</v>
      </c>
      <c r="D3811" s="12">
        <v>-44.792000000000002</v>
      </c>
      <c r="E3811">
        <v>5.7249999999999996</v>
      </c>
      <c r="F3811" s="8">
        <v>0.8</v>
      </c>
      <c r="G3811" s="8">
        <v>0.8</v>
      </c>
      <c r="H3811" s="8">
        <v>0.8</v>
      </c>
      <c r="I3811" t="s">
        <v>4888</v>
      </c>
    </row>
    <row r="3812" spans="1:9">
      <c r="A3812" s="12">
        <v>325.59566197208335</v>
      </c>
      <c r="B3812" s="12">
        <v>41.077020459722227</v>
      </c>
      <c r="C3812" s="12">
        <v>23.48</v>
      </c>
      <c r="D3812" s="12">
        <v>-1.02</v>
      </c>
      <c r="E3812">
        <v>5.726</v>
      </c>
      <c r="F3812" s="8">
        <v>0.6109</v>
      </c>
      <c r="G3812" s="8">
        <v>0.69189999999999996</v>
      </c>
      <c r="H3812" s="8">
        <v>1</v>
      </c>
      <c r="I3812" t="s">
        <v>307</v>
      </c>
    </row>
    <row r="3813" spans="1:9">
      <c r="A3813" s="12">
        <v>188.14999459224001</v>
      </c>
      <c r="B3813" s="12">
        <v>-13.859106716559999</v>
      </c>
      <c r="C3813" s="12">
        <v>-146.12700000000001</v>
      </c>
      <c r="D3813" s="12">
        <v>-54.188000000000002</v>
      </c>
      <c r="E3813">
        <v>5.726</v>
      </c>
      <c r="F3813" s="8">
        <v>0.89859999999999995</v>
      </c>
      <c r="G3813" s="8">
        <v>0.89249999999999996</v>
      </c>
      <c r="H3813" s="8">
        <v>1</v>
      </c>
      <c r="I3813" t="s">
        <v>5160</v>
      </c>
    </row>
    <row r="3814" spans="1:9">
      <c r="A3814" s="12">
        <v>263.28023927432002</v>
      </c>
      <c r="B3814" s="12">
        <v>41.243450788320004</v>
      </c>
      <c r="C3814" s="12">
        <v>-68.215999999999994</v>
      </c>
      <c r="D3814" s="12">
        <v>-61.476999999999997</v>
      </c>
      <c r="E3814">
        <v>5.726</v>
      </c>
      <c r="F3814" s="8">
        <v>1</v>
      </c>
      <c r="G3814" s="8">
        <v>0.82210000000000005</v>
      </c>
      <c r="H3814" s="8">
        <v>0.65410000000000001</v>
      </c>
      <c r="I3814" t="s">
        <v>7049</v>
      </c>
    </row>
    <row r="3815" spans="1:9">
      <c r="A3815" s="12">
        <v>85.840295516299989</v>
      </c>
      <c r="B3815" s="12">
        <v>-18.557475454980001</v>
      </c>
      <c r="C3815" s="12">
        <v>19.372</v>
      </c>
      <c r="D3815" s="12">
        <v>-13.423999999999999</v>
      </c>
      <c r="E3815">
        <v>5.7270000000000003</v>
      </c>
      <c r="F3815" s="8">
        <v>0.6109</v>
      </c>
      <c r="G3815" s="8">
        <v>0.69189999999999996</v>
      </c>
      <c r="H3815" s="8">
        <v>1</v>
      </c>
      <c r="I3815" t="s">
        <v>2454</v>
      </c>
    </row>
    <row r="3816" spans="1:9">
      <c r="A3816" s="12">
        <v>264.53960287087</v>
      </c>
      <c r="B3816" s="12">
        <v>-10.926268259859999</v>
      </c>
      <c r="C3816" s="12">
        <v>-13.519</v>
      </c>
      <c r="D3816" s="12">
        <v>-8.9689999999999994</v>
      </c>
      <c r="E3816">
        <v>5.7270000000000003</v>
      </c>
      <c r="F3816" s="8">
        <v>1</v>
      </c>
      <c r="G3816" s="8">
        <v>0.82210000000000005</v>
      </c>
      <c r="H3816" s="8">
        <v>0.65410000000000001</v>
      </c>
      <c r="I3816" t="s">
        <v>6226</v>
      </c>
    </row>
    <row r="3817" spans="1:9">
      <c r="A3817" s="12">
        <v>207.94764232500998</v>
      </c>
      <c r="B3817" s="12">
        <v>-69.401258025550007</v>
      </c>
      <c r="C3817" s="12">
        <v>3.9780000000000002</v>
      </c>
      <c r="D3817" s="12">
        <v>-2.2429999999999999</v>
      </c>
      <c r="E3817">
        <v>5.7270000000000003</v>
      </c>
      <c r="F3817" s="8">
        <v>1</v>
      </c>
      <c r="G3817" s="8">
        <v>0.73599999999999999</v>
      </c>
      <c r="H3817" s="8">
        <v>0.4803</v>
      </c>
      <c r="I3817" t="s">
        <v>8269</v>
      </c>
    </row>
    <row r="3818" spans="1:9">
      <c r="A3818" s="12">
        <v>256.10299914468999</v>
      </c>
      <c r="B3818" s="12">
        <v>-57.712162340070002</v>
      </c>
      <c r="C3818" s="12">
        <v>-5.08</v>
      </c>
      <c r="D3818" s="12">
        <v>-23.707000000000001</v>
      </c>
      <c r="E3818">
        <v>5.7270000000000003</v>
      </c>
      <c r="F3818" s="8">
        <v>0.51039999999999996</v>
      </c>
      <c r="G3818" s="8">
        <v>0.61219999999999997</v>
      </c>
      <c r="H3818" s="8">
        <v>1</v>
      </c>
      <c r="I3818" t="s">
        <v>8685</v>
      </c>
    </row>
    <row r="3819" spans="1:9">
      <c r="A3819" s="12">
        <v>251.58844118041</v>
      </c>
      <c r="B3819" s="12">
        <v>-58.50359540406</v>
      </c>
      <c r="C3819" s="12">
        <v>-1.554</v>
      </c>
      <c r="D3819" s="12">
        <v>-11.007</v>
      </c>
      <c r="E3819">
        <v>5.7279999999999998</v>
      </c>
      <c r="F3819" s="8">
        <v>0.47989999999999999</v>
      </c>
      <c r="G3819" s="8">
        <v>0.58679999999999999</v>
      </c>
      <c r="H3819" s="8">
        <v>1</v>
      </c>
      <c r="I3819" t="s">
        <v>8631</v>
      </c>
    </row>
    <row r="3820" spans="1:9">
      <c r="A3820" s="12">
        <v>160.45107713346002</v>
      </c>
      <c r="B3820" s="12">
        <v>68.443500800220008</v>
      </c>
      <c r="C3820" s="12">
        <v>-29.378</v>
      </c>
      <c r="D3820" s="12">
        <v>-24.289000000000001</v>
      </c>
      <c r="E3820">
        <v>5.7290000000000001</v>
      </c>
      <c r="F3820" s="8">
        <v>1</v>
      </c>
      <c r="G3820" s="8">
        <v>0.78720000000000001</v>
      </c>
      <c r="H3820" s="8">
        <v>0.57969999999999999</v>
      </c>
      <c r="I3820" t="s">
        <v>1454</v>
      </c>
    </row>
    <row r="3821" spans="1:9">
      <c r="A3821" s="12">
        <v>70.332339327810004</v>
      </c>
      <c r="B3821" s="12">
        <v>28.61498841181</v>
      </c>
      <c r="C3821" s="12">
        <v>36.893000000000001</v>
      </c>
      <c r="D3821" s="12">
        <v>-29.393999999999998</v>
      </c>
      <c r="E3821">
        <v>5.7290000000000001</v>
      </c>
      <c r="F3821" s="8">
        <v>0.65039999999999998</v>
      </c>
      <c r="G3821" s="8">
        <v>0.72150000000000003</v>
      </c>
      <c r="H3821" s="8">
        <v>1</v>
      </c>
      <c r="I3821" t="s">
        <v>2097</v>
      </c>
    </row>
    <row r="3822" spans="1:9">
      <c r="A3822" s="12">
        <v>39.038603310109998</v>
      </c>
      <c r="B3822" s="12">
        <v>-30.044978325980001</v>
      </c>
      <c r="C3822" s="12">
        <v>-17.457000000000001</v>
      </c>
      <c r="D3822" s="12">
        <v>-6.2359999999999998</v>
      </c>
      <c r="E3822">
        <v>5.7290000000000001</v>
      </c>
      <c r="F3822" s="8">
        <v>1</v>
      </c>
      <c r="G3822" s="8">
        <v>0.85409999999999997</v>
      </c>
      <c r="H3822" s="8">
        <v>0.72770000000000001</v>
      </c>
      <c r="I3822" t="s">
        <v>3550</v>
      </c>
    </row>
    <row r="3823" spans="1:9">
      <c r="A3823" s="12">
        <v>265.83985217025997</v>
      </c>
      <c r="B3823" s="12">
        <v>24.327821380389999</v>
      </c>
      <c r="C3823" s="12">
        <v>-116.087</v>
      </c>
      <c r="D3823" s="12">
        <v>72.260999999999996</v>
      </c>
      <c r="E3823">
        <v>5.7290000000000001</v>
      </c>
      <c r="F3823" s="8">
        <v>1</v>
      </c>
      <c r="G3823" s="8">
        <v>0.89290000000000003</v>
      </c>
      <c r="H3823" s="8">
        <v>0.82379999999999998</v>
      </c>
      <c r="I3823" t="s">
        <v>6761</v>
      </c>
    </row>
    <row r="3824" spans="1:9">
      <c r="A3824" s="12">
        <v>140.59996853951</v>
      </c>
      <c r="B3824" s="12">
        <v>-46.047444120910001</v>
      </c>
      <c r="C3824" s="12">
        <v>-2.8929999999999998</v>
      </c>
      <c r="D3824" s="12">
        <v>24.047999999999998</v>
      </c>
      <c r="E3824">
        <v>5.7290000000000001</v>
      </c>
      <c r="F3824" s="8">
        <v>0.8</v>
      </c>
      <c r="G3824" s="8">
        <v>0.8</v>
      </c>
      <c r="H3824" s="8">
        <v>0.8</v>
      </c>
      <c r="I3824" t="s">
        <v>7376</v>
      </c>
    </row>
    <row r="3825" spans="1:9">
      <c r="A3825" s="12">
        <v>240.88062155312002</v>
      </c>
      <c r="B3825" s="12">
        <v>76.79394072897</v>
      </c>
      <c r="C3825" s="12">
        <v>-17.809000000000001</v>
      </c>
      <c r="D3825" s="12">
        <v>20.893000000000001</v>
      </c>
      <c r="E3825">
        <v>5.73</v>
      </c>
      <c r="F3825" s="8">
        <v>0.67030000000000001</v>
      </c>
      <c r="G3825" s="8">
        <v>0.73619999999999997</v>
      </c>
      <c r="H3825" s="8">
        <v>1</v>
      </c>
      <c r="I3825" t="s">
        <v>1266</v>
      </c>
    </row>
    <row r="3826" spans="1:9">
      <c r="A3826" s="12">
        <v>220.9351399741</v>
      </c>
      <c r="B3826" s="12">
        <v>40.459252870780006</v>
      </c>
      <c r="C3826" s="12">
        <v>-14.009</v>
      </c>
      <c r="D3826" s="12">
        <v>20.027000000000001</v>
      </c>
      <c r="E3826">
        <v>5.73</v>
      </c>
      <c r="F3826" s="8">
        <v>1</v>
      </c>
      <c r="G3826" s="8">
        <v>0.77500000000000002</v>
      </c>
      <c r="H3826" s="8">
        <v>0.55479999999999996</v>
      </c>
      <c r="I3826" t="s">
        <v>1674</v>
      </c>
    </row>
    <row r="3827" spans="1:9">
      <c r="A3827" s="12">
        <v>52.086252387750008</v>
      </c>
      <c r="B3827" s="12">
        <v>33.807557591079998</v>
      </c>
      <c r="C3827" s="12">
        <v>27.861000000000001</v>
      </c>
      <c r="D3827" s="12">
        <v>-58.087000000000003</v>
      </c>
      <c r="E3827">
        <v>5.73</v>
      </c>
      <c r="F3827" s="8">
        <v>0.65039999999999998</v>
      </c>
      <c r="G3827" s="8">
        <v>0.72150000000000003</v>
      </c>
      <c r="H3827" s="8">
        <v>1</v>
      </c>
      <c r="I3827" t="s">
        <v>1780</v>
      </c>
    </row>
    <row r="3828" spans="1:9">
      <c r="A3828" s="12">
        <v>52.003945133329999</v>
      </c>
      <c r="B3828" s="12">
        <v>-11.28659735331</v>
      </c>
      <c r="C3828" s="12">
        <v>-2.16</v>
      </c>
      <c r="D3828" s="12">
        <v>-45.457000000000001</v>
      </c>
      <c r="E3828">
        <v>5.73</v>
      </c>
      <c r="F3828" s="8">
        <v>1</v>
      </c>
      <c r="G3828" s="8">
        <v>0.79920000000000002</v>
      </c>
      <c r="H3828" s="8">
        <v>0.60450000000000004</v>
      </c>
      <c r="I3828" t="s">
        <v>1800</v>
      </c>
    </row>
    <row r="3829" spans="1:9">
      <c r="A3829" s="12">
        <v>92.24126552976</v>
      </c>
      <c r="B3829" s="12">
        <v>2.4996903334600002</v>
      </c>
      <c r="C3829" s="12">
        <v>-1.0569999999999999</v>
      </c>
      <c r="D3829" s="12">
        <v>-15.444000000000001</v>
      </c>
      <c r="E3829">
        <v>5.73</v>
      </c>
      <c r="F3829" s="8">
        <v>0.57499999999999996</v>
      </c>
      <c r="G3829" s="8">
        <v>0.66420000000000001</v>
      </c>
      <c r="H3829" s="8">
        <v>1</v>
      </c>
      <c r="I3829" t="s">
        <v>2560</v>
      </c>
    </row>
    <row r="3830" spans="1:9">
      <c r="A3830" s="12">
        <v>115.06122118372001</v>
      </c>
      <c r="B3830" s="12">
        <v>38.344540873110006</v>
      </c>
      <c r="C3830" s="12">
        <v>-39.997</v>
      </c>
      <c r="D3830" s="12">
        <v>-10.303000000000001</v>
      </c>
      <c r="E3830">
        <v>5.73</v>
      </c>
      <c r="F3830" s="8">
        <v>1</v>
      </c>
      <c r="G3830" s="8">
        <v>0.67889999999999995</v>
      </c>
      <c r="H3830" s="8">
        <v>0.38229999999999997</v>
      </c>
      <c r="I3830" t="s">
        <v>3088</v>
      </c>
    </row>
    <row r="3831" spans="1:9">
      <c r="A3831" s="12">
        <v>164.80725777039999</v>
      </c>
      <c r="B3831" s="12">
        <v>-33.737593176819999</v>
      </c>
      <c r="C3831" s="12">
        <v>-5.3010000000000002</v>
      </c>
      <c r="D3831" s="12">
        <v>-59.814999999999998</v>
      </c>
      <c r="E3831">
        <v>5.73</v>
      </c>
      <c r="F3831" s="8">
        <v>0.89859999999999995</v>
      </c>
      <c r="G3831" s="8">
        <v>0.89249999999999996</v>
      </c>
      <c r="H3831" s="8">
        <v>1</v>
      </c>
      <c r="I3831" t="s">
        <v>4919</v>
      </c>
    </row>
    <row r="3832" spans="1:9">
      <c r="A3832" s="12">
        <v>220.80646373258</v>
      </c>
      <c r="B3832" s="12">
        <v>-24.997753231380003</v>
      </c>
      <c r="C3832" s="12">
        <v>-22.5</v>
      </c>
      <c r="D3832" s="12">
        <v>-8.8979999999999997</v>
      </c>
      <c r="E3832">
        <v>5.73</v>
      </c>
      <c r="F3832" s="8">
        <v>0.57499999999999996</v>
      </c>
      <c r="G3832" s="8">
        <v>0.66420000000000001</v>
      </c>
      <c r="H3832" s="8">
        <v>1</v>
      </c>
      <c r="I3832" t="s">
        <v>5539</v>
      </c>
    </row>
    <row r="3833" spans="1:9">
      <c r="A3833" s="12">
        <v>264.40062499999999</v>
      </c>
      <c r="B3833" s="12">
        <v>-3.2459166666666666</v>
      </c>
      <c r="C3833" s="12">
        <v>-3.66</v>
      </c>
      <c r="D3833" s="12">
        <v>-5.03</v>
      </c>
      <c r="E3833">
        <v>5.73</v>
      </c>
      <c r="F3833" s="8">
        <v>0.8</v>
      </c>
      <c r="G3833" s="8">
        <v>0.8</v>
      </c>
      <c r="H3833" s="8">
        <v>0.8</v>
      </c>
      <c r="I3833" t="s">
        <v>6300</v>
      </c>
    </row>
    <row r="3834" spans="1:9">
      <c r="A3834" s="12">
        <v>242.11698245116</v>
      </c>
      <c r="B3834" s="12">
        <v>8.5343109075400001</v>
      </c>
      <c r="C3834" s="12">
        <v>-11.462</v>
      </c>
      <c r="D3834" s="12">
        <v>-6.0519999999999996</v>
      </c>
      <c r="E3834">
        <v>5.73</v>
      </c>
      <c r="F3834" s="8">
        <v>1</v>
      </c>
      <c r="G3834" s="8">
        <v>0.63180000000000003</v>
      </c>
      <c r="H3834" s="8">
        <v>0.31119999999999998</v>
      </c>
      <c r="I3834" t="s">
        <v>6506</v>
      </c>
    </row>
    <row r="3835" spans="1:9">
      <c r="A3835" s="12">
        <v>229.15288437500001</v>
      </c>
      <c r="B3835" s="12">
        <v>-60.903993972222224</v>
      </c>
      <c r="C3835" s="12">
        <v>-1.9</v>
      </c>
      <c r="D3835" s="12">
        <v>-3.07</v>
      </c>
      <c r="E3835">
        <v>5.73</v>
      </c>
      <c r="F3835" s="8">
        <v>0.47010000000000002</v>
      </c>
      <c r="G3835" s="8">
        <v>0.57840000000000003</v>
      </c>
      <c r="H3835" s="8">
        <v>1</v>
      </c>
      <c r="I3835" t="s">
        <v>8519</v>
      </c>
    </row>
    <row r="3836" spans="1:9">
      <c r="A3836" s="12">
        <v>116.98630339583333</v>
      </c>
      <c r="B3836" s="12">
        <v>-12.192756827777778</v>
      </c>
      <c r="C3836" s="12">
        <v>-116.3</v>
      </c>
      <c r="D3836" s="12">
        <v>57.3</v>
      </c>
      <c r="E3836">
        <v>5.73</v>
      </c>
      <c r="F3836" s="8">
        <v>0.8</v>
      </c>
      <c r="G3836" s="8">
        <v>0.8</v>
      </c>
      <c r="H3836" s="8">
        <v>0.8</v>
      </c>
      <c r="I3836" t="s">
        <v>8945</v>
      </c>
    </row>
    <row r="3837" spans="1:9">
      <c r="A3837" s="12">
        <v>132.89337144999999</v>
      </c>
      <c r="B3837" s="12">
        <v>-7.1772511333333338</v>
      </c>
      <c r="C3837" s="12">
        <v>-52.7</v>
      </c>
      <c r="D3837" s="12">
        <v>-16.8</v>
      </c>
      <c r="E3837">
        <v>5.73</v>
      </c>
      <c r="F3837" s="8">
        <v>0.8</v>
      </c>
      <c r="G3837" s="8">
        <v>0.8</v>
      </c>
      <c r="H3837" s="8">
        <v>0.8</v>
      </c>
      <c r="I3837" t="s">
        <v>9289</v>
      </c>
    </row>
    <row r="3838" spans="1:9">
      <c r="A3838" s="12">
        <v>268.34777338333333</v>
      </c>
      <c r="B3838" s="12">
        <v>-34.895150358333332</v>
      </c>
      <c r="C3838" s="12">
        <v>2.5</v>
      </c>
      <c r="D3838" s="12">
        <v>-5</v>
      </c>
      <c r="E3838">
        <v>5.73</v>
      </c>
      <c r="F3838" s="8">
        <v>0.8</v>
      </c>
      <c r="G3838" s="8">
        <v>0.8</v>
      </c>
      <c r="H3838" s="8">
        <v>0.8</v>
      </c>
      <c r="I3838" t="s">
        <v>9306</v>
      </c>
    </row>
    <row r="3839" spans="1:9">
      <c r="A3839" s="12">
        <v>78.620190751530004</v>
      </c>
      <c r="B3839" s="12">
        <v>-35.976997337290001</v>
      </c>
      <c r="C3839" s="12">
        <v>11.005000000000001</v>
      </c>
      <c r="D3839" s="12">
        <v>13.944000000000001</v>
      </c>
      <c r="E3839">
        <v>5.7309999999999999</v>
      </c>
      <c r="F3839" s="8">
        <v>1</v>
      </c>
      <c r="G3839" s="8">
        <v>0.85409999999999997</v>
      </c>
      <c r="H3839" s="8">
        <v>0.72770000000000001</v>
      </c>
      <c r="I3839" t="s">
        <v>2232</v>
      </c>
    </row>
    <row r="3840" spans="1:9">
      <c r="A3840" s="12">
        <v>102.07944289218</v>
      </c>
      <c r="B3840" s="12">
        <v>-1.3189233978599999</v>
      </c>
      <c r="C3840" s="12">
        <v>-37.119999999999997</v>
      </c>
      <c r="D3840" s="12">
        <v>-35.061</v>
      </c>
      <c r="E3840">
        <v>5.7309999999999999</v>
      </c>
      <c r="F3840" s="8">
        <v>0.86680000000000001</v>
      </c>
      <c r="G3840" s="8">
        <v>0.87180000000000002</v>
      </c>
      <c r="H3840" s="8">
        <v>1</v>
      </c>
      <c r="I3840" t="s">
        <v>2844</v>
      </c>
    </row>
    <row r="3841" spans="1:9">
      <c r="A3841" s="12">
        <v>356.81629970004002</v>
      </c>
      <c r="B3841" s="12">
        <v>-11.91112812661</v>
      </c>
      <c r="C3841" s="12">
        <v>-49.451999999999998</v>
      </c>
      <c r="D3841" s="12">
        <v>-94.543999999999997</v>
      </c>
      <c r="E3841">
        <v>5.7309999999999999</v>
      </c>
      <c r="F3841" s="8">
        <v>1</v>
      </c>
      <c r="G3841" s="8">
        <v>0.83299999999999996</v>
      </c>
      <c r="H3841" s="8">
        <v>0.67869999999999997</v>
      </c>
      <c r="I3841" t="s">
        <v>3852</v>
      </c>
    </row>
    <row r="3842" spans="1:9">
      <c r="A3842" s="12">
        <v>38.677598518540002</v>
      </c>
      <c r="B3842" s="12">
        <v>-7.8594451696099998</v>
      </c>
      <c r="C3842" s="12">
        <v>59.658000000000001</v>
      </c>
      <c r="D3842" s="12">
        <v>-63.96</v>
      </c>
      <c r="E3842">
        <v>5.7309999999999999</v>
      </c>
      <c r="F3842" s="8">
        <v>1</v>
      </c>
      <c r="G3842" s="8">
        <v>0.79920000000000002</v>
      </c>
      <c r="H3842" s="8">
        <v>0.60450000000000004</v>
      </c>
      <c r="I3842" t="s">
        <v>3904</v>
      </c>
    </row>
    <row r="3843" spans="1:9">
      <c r="A3843" s="12">
        <v>255.03970555147001</v>
      </c>
      <c r="B3843" s="12">
        <v>-24.989139376770002</v>
      </c>
      <c r="C3843" s="12">
        <v>59.045000000000002</v>
      </c>
      <c r="D3843" s="12">
        <v>-48.265000000000001</v>
      </c>
      <c r="E3843">
        <v>5.7309999999999999</v>
      </c>
      <c r="F3843" s="8">
        <v>0.8</v>
      </c>
      <c r="G3843" s="8">
        <v>0.8</v>
      </c>
      <c r="H3843" s="8">
        <v>0.8</v>
      </c>
      <c r="I3843" t="s">
        <v>5938</v>
      </c>
    </row>
    <row r="3844" spans="1:9">
      <c r="A3844" s="12">
        <v>351.05525322646997</v>
      </c>
      <c r="B3844" s="12">
        <v>-51.891173343040002</v>
      </c>
      <c r="C3844" s="12">
        <v>23.285</v>
      </c>
      <c r="D3844" s="12">
        <v>-36.872</v>
      </c>
      <c r="E3844">
        <v>5.7309999999999999</v>
      </c>
      <c r="F3844" s="8">
        <v>1</v>
      </c>
      <c r="G3844" s="8">
        <v>0.67889999999999995</v>
      </c>
      <c r="H3844" s="8">
        <v>0.38229999999999997</v>
      </c>
      <c r="I3844" t="s">
        <v>8239</v>
      </c>
    </row>
    <row r="3845" spans="1:9">
      <c r="A3845" s="12">
        <v>144.26075652981001</v>
      </c>
      <c r="B3845" s="12">
        <v>16.437951816209999</v>
      </c>
      <c r="C3845" s="12">
        <v>-14.459</v>
      </c>
      <c r="D3845" s="12">
        <v>-3.3580000000000001</v>
      </c>
      <c r="E3845">
        <v>5.7320000000000002</v>
      </c>
      <c r="F3845" s="8">
        <v>1</v>
      </c>
      <c r="G3845" s="8">
        <v>0.82210000000000005</v>
      </c>
      <c r="H3845" s="8">
        <v>0.65410000000000001</v>
      </c>
      <c r="I3845" t="s">
        <v>4685</v>
      </c>
    </row>
    <row r="3846" spans="1:9">
      <c r="A3846" s="12">
        <v>246.10557681988999</v>
      </c>
      <c r="B3846" s="12">
        <v>55.205096317410003</v>
      </c>
      <c r="C3846" s="12">
        <v>11.269</v>
      </c>
      <c r="D3846" s="12">
        <v>20.861999999999998</v>
      </c>
      <c r="E3846">
        <v>5.734</v>
      </c>
      <c r="F3846" s="8">
        <v>0.65039999999999998</v>
      </c>
      <c r="G3846" s="8">
        <v>0.72150000000000003</v>
      </c>
      <c r="H3846" s="8">
        <v>1</v>
      </c>
      <c r="I3846" t="s">
        <v>1363</v>
      </c>
    </row>
    <row r="3847" spans="1:9">
      <c r="A3847" s="12">
        <v>172.42434900697998</v>
      </c>
      <c r="B3847" s="12">
        <v>15.413265712580001</v>
      </c>
      <c r="C3847" s="12">
        <v>-31.04</v>
      </c>
      <c r="D3847" s="12">
        <v>-49.515000000000001</v>
      </c>
      <c r="E3847">
        <v>5.734</v>
      </c>
      <c r="F3847" s="8">
        <v>1</v>
      </c>
      <c r="G3847" s="8">
        <v>0.77500000000000002</v>
      </c>
      <c r="H3847" s="8">
        <v>0.55479999999999996</v>
      </c>
      <c r="I3847" t="s">
        <v>4993</v>
      </c>
    </row>
    <row r="3848" spans="1:9">
      <c r="A3848" s="12">
        <v>278.41258715345964</v>
      </c>
      <c r="B3848" s="12">
        <v>-14.853614394821388</v>
      </c>
      <c r="C3848" s="12">
        <v>27.34</v>
      </c>
      <c r="D3848" s="12">
        <v>-9.1</v>
      </c>
      <c r="E3848">
        <v>5.7350000000000003</v>
      </c>
      <c r="F3848" s="8">
        <v>0.6109</v>
      </c>
      <c r="G3848" s="8">
        <v>0.69189999999999996</v>
      </c>
      <c r="H3848" s="8">
        <v>1</v>
      </c>
      <c r="I3848" t="s">
        <v>6159</v>
      </c>
    </row>
    <row r="3849" spans="1:9">
      <c r="A3849" s="12">
        <v>66.941786889850007</v>
      </c>
      <c r="B3849" s="12">
        <v>-62.521203131469996</v>
      </c>
      <c r="C3849" s="12">
        <v>-12.055999999999999</v>
      </c>
      <c r="D3849" s="12">
        <v>5.093</v>
      </c>
      <c r="E3849">
        <v>5.7350000000000003</v>
      </c>
      <c r="F3849" s="8">
        <v>1</v>
      </c>
      <c r="G3849" s="8">
        <v>0.83299999999999996</v>
      </c>
      <c r="H3849" s="8">
        <v>0.67869999999999997</v>
      </c>
      <c r="I3849" t="s">
        <v>7526</v>
      </c>
    </row>
    <row r="3850" spans="1:9">
      <c r="A3850" s="12">
        <v>351.78083381974</v>
      </c>
      <c r="B3850" s="12">
        <v>42.912009909040002</v>
      </c>
      <c r="C3850" s="12">
        <v>87.132000000000005</v>
      </c>
      <c r="D3850" s="12">
        <v>17.126999999999999</v>
      </c>
      <c r="E3850">
        <v>5.7359999999999998</v>
      </c>
      <c r="F3850" s="8">
        <v>0.57499999999999996</v>
      </c>
      <c r="G3850" s="8">
        <v>0.66420000000000001</v>
      </c>
      <c r="H3850" s="8">
        <v>1</v>
      </c>
      <c r="I3850" t="s">
        <v>4556</v>
      </c>
    </row>
    <row r="3851" spans="1:9">
      <c r="A3851" s="12">
        <v>259.69928516636003</v>
      </c>
      <c r="B3851" s="12">
        <v>-44.12974648782</v>
      </c>
      <c r="C3851" s="12">
        <v>-12.565</v>
      </c>
      <c r="D3851" s="12">
        <v>-16.291</v>
      </c>
      <c r="E3851">
        <v>5.7359999999999998</v>
      </c>
      <c r="F3851" s="8">
        <v>0.57499999999999996</v>
      </c>
      <c r="G3851" s="8">
        <v>0.66420000000000001</v>
      </c>
      <c r="H3851" s="8">
        <v>1</v>
      </c>
      <c r="I3851" t="s">
        <v>5615</v>
      </c>
    </row>
    <row r="3852" spans="1:9">
      <c r="A3852" s="12">
        <v>261.13140455621999</v>
      </c>
      <c r="B3852" s="12">
        <v>16.30100722896</v>
      </c>
      <c r="C3852" s="12">
        <v>12.59</v>
      </c>
      <c r="D3852" s="12">
        <v>-28.352</v>
      </c>
      <c r="E3852">
        <v>5.7359999999999998</v>
      </c>
      <c r="F3852" s="8">
        <v>0.67030000000000001</v>
      </c>
      <c r="G3852" s="8">
        <v>0.73619999999999997</v>
      </c>
      <c r="H3852" s="8">
        <v>1</v>
      </c>
      <c r="I3852" t="s">
        <v>6592</v>
      </c>
    </row>
    <row r="3853" spans="1:9">
      <c r="A3853" s="12">
        <v>219.18388438146002</v>
      </c>
      <c r="B3853" s="12">
        <v>-40.21158230212</v>
      </c>
      <c r="C3853" s="12">
        <v>-23.574999999999999</v>
      </c>
      <c r="D3853" s="12">
        <v>-21.922000000000001</v>
      </c>
      <c r="E3853">
        <v>5.7359999999999998</v>
      </c>
      <c r="F3853" s="8">
        <v>0.54959999999999998</v>
      </c>
      <c r="G3853" s="8">
        <v>0.64410000000000001</v>
      </c>
      <c r="H3853" s="8">
        <v>1</v>
      </c>
      <c r="I3853" t="s">
        <v>8754</v>
      </c>
    </row>
    <row r="3854" spans="1:9">
      <c r="A3854" s="12">
        <v>4.2376797439599994</v>
      </c>
      <c r="B3854" s="12">
        <v>61.533185738859999</v>
      </c>
      <c r="C3854" s="12">
        <v>-6.4290000000000003</v>
      </c>
      <c r="D3854" s="12">
        <v>-3.4649999999999999</v>
      </c>
      <c r="E3854">
        <v>5.7370000000000001</v>
      </c>
      <c r="F3854" s="8">
        <v>1</v>
      </c>
      <c r="G3854" s="8">
        <v>0.85409999999999997</v>
      </c>
      <c r="H3854" s="8">
        <v>0.72770000000000001</v>
      </c>
      <c r="I3854" t="s">
        <v>617</v>
      </c>
    </row>
    <row r="3855" spans="1:9">
      <c r="A3855" s="12">
        <v>269.73203144505999</v>
      </c>
      <c r="B3855" s="12">
        <v>-36.858374576780001</v>
      </c>
      <c r="C3855" s="12">
        <v>11.48</v>
      </c>
      <c r="D3855" s="12">
        <v>13.871</v>
      </c>
      <c r="E3855">
        <v>5.7370000000000001</v>
      </c>
      <c r="F3855" s="8">
        <v>1</v>
      </c>
      <c r="G3855" s="8">
        <v>0.85409999999999997</v>
      </c>
      <c r="H3855" s="8">
        <v>0.72770000000000001</v>
      </c>
      <c r="I3855" t="s">
        <v>5739</v>
      </c>
    </row>
    <row r="3856" spans="1:9">
      <c r="A3856" s="12">
        <v>232.73234912831001</v>
      </c>
      <c r="B3856" s="12">
        <v>64.20869308459001</v>
      </c>
      <c r="C3856" s="12">
        <v>-112.48</v>
      </c>
      <c r="D3856" s="12">
        <v>77.373000000000005</v>
      </c>
      <c r="E3856">
        <v>5.7380000000000004</v>
      </c>
      <c r="F3856" s="8">
        <v>1</v>
      </c>
      <c r="G3856" s="8">
        <v>0.83299999999999996</v>
      </c>
      <c r="H3856" s="8">
        <v>0.67869999999999997</v>
      </c>
      <c r="I3856" t="s">
        <v>1369</v>
      </c>
    </row>
    <row r="3857" spans="1:9">
      <c r="A3857" s="12">
        <v>75.687411981810001</v>
      </c>
      <c r="B3857" s="12">
        <v>-22.795052603430001</v>
      </c>
      <c r="C3857" s="12">
        <v>66.661000000000001</v>
      </c>
      <c r="D3857" s="12">
        <v>16.114000000000001</v>
      </c>
      <c r="E3857">
        <v>5.7380000000000004</v>
      </c>
      <c r="F3857" s="8">
        <v>1</v>
      </c>
      <c r="G3857" s="8">
        <v>0.82210000000000005</v>
      </c>
      <c r="H3857" s="8">
        <v>0.65410000000000001</v>
      </c>
      <c r="I3857" t="s">
        <v>2177</v>
      </c>
    </row>
    <row r="3858" spans="1:9">
      <c r="A3858" s="12">
        <v>356.17026910691999</v>
      </c>
      <c r="B3858" s="12">
        <v>-78.791440576729997</v>
      </c>
      <c r="C3858" s="12">
        <v>49.326999999999998</v>
      </c>
      <c r="D3858" s="12">
        <v>7.3449999999999998</v>
      </c>
      <c r="E3858">
        <v>5.7380000000000004</v>
      </c>
      <c r="F3858" s="8">
        <v>1</v>
      </c>
      <c r="G3858" s="8">
        <v>0.82210000000000005</v>
      </c>
      <c r="H3858" s="8">
        <v>0.65410000000000001</v>
      </c>
      <c r="I3858" t="s">
        <v>8106</v>
      </c>
    </row>
    <row r="3859" spans="1:9">
      <c r="A3859" s="12">
        <v>110.32291530917999</v>
      </c>
      <c r="B3859" s="12">
        <v>45.228177027480001</v>
      </c>
      <c r="C3859" s="12">
        <v>-48.246000000000002</v>
      </c>
      <c r="D3859" s="12">
        <v>10.143000000000001</v>
      </c>
      <c r="E3859">
        <v>5.7389999999999999</v>
      </c>
      <c r="F3859" s="8">
        <v>0.89859999999999995</v>
      </c>
      <c r="G3859" s="8">
        <v>0.89249999999999996</v>
      </c>
      <c r="H3859" s="8">
        <v>1</v>
      </c>
      <c r="I3859" t="s">
        <v>1434</v>
      </c>
    </row>
    <row r="3860" spans="1:9">
      <c r="A3860" s="12">
        <v>106.95620413878999</v>
      </c>
      <c r="B3860" s="12">
        <v>7.4712147253900003</v>
      </c>
      <c r="C3860" s="12">
        <v>6.923</v>
      </c>
      <c r="D3860" s="12">
        <v>-32.954000000000001</v>
      </c>
      <c r="E3860">
        <v>5.7389999999999999</v>
      </c>
      <c r="F3860" s="8">
        <v>1</v>
      </c>
      <c r="G3860" s="8">
        <v>0.83299999999999996</v>
      </c>
      <c r="H3860" s="8">
        <v>0.67869999999999997</v>
      </c>
      <c r="I3860" t="s">
        <v>2961</v>
      </c>
    </row>
    <row r="3861" spans="1:9">
      <c r="A3861" s="12">
        <v>319.86979351983001</v>
      </c>
      <c r="B3861" s="12">
        <v>49.510294532860001</v>
      </c>
      <c r="C3861" s="12">
        <v>14.398</v>
      </c>
      <c r="D3861" s="12">
        <v>2.137</v>
      </c>
      <c r="E3861">
        <v>5.74</v>
      </c>
      <c r="F3861" s="8">
        <v>0.53400000000000003</v>
      </c>
      <c r="G3861" s="8">
        <v>0.63160000000000005</v>
      </c>
      <c r="H3861" s="8">
        <v>1</v>
      </c>
      <c r="I3861" t="s">
        <v>528</v>
      </c>
    </row>
    <row r="3862" spans="1:9">
      <c r="A3862" s="12">
        <v>74.029468252800001</v>
      </c>
      <c r="B3862" s="12">
        <v>52.869737340859999</v>
      </c>
      <c r="C3862" s="12">
        <v>-3.4180000000000001</v>
      </c>
      <c r="D3862" s="12">
        <v>14.954000000000001</v>
      </c>
      <c r="E3862">
        <v>5.74</v>
      </c>
      <c r="F3862" s="8">
        <v>0.65039999999999998</v>
      </c>
      <c r="G3862" s="8">
        <v>0.72150000000000003</v>
      </c>
      <c r="H3862" s="8">
        <v>1</v>
      </c>
      <c r="I3862" t="s">
        <v>1002</v>
      </c>
    </row>
    <row r="3863" spans="1:9">
      <c r="A3863" s="12">
        <v>279.38965591144</v>
      </c>
      <c r="B3863" s="12">
        <v>62.526575910989997</v>
      </c>
      <c r="C3863" s="12">
        <v>-8.9849999999999994</v>
      </c>
      <c r="D3863" s="12">
        <v>49.578000000000003</v>
      </c>
      <c r="E3863">
        <v>5.74</v>
      </c>
      <c r="F3863" s="8">
        <v>0.6109</v>
      </c>
      <c r="G3863" s="8">
        <v>0.69189999999999996</v>
      </c>
      <c r="H3863" s="8">
        <v>1</v>
      </c>
      <c r="I3863" t="s">
        <v>1093</v>
      </c>
    </row>
    <row r="3864" spans="1:9">
      <c r="A3864" s="12">
        <v>133.34399068597</v>
      </c>
      <c r="B3864" s="12">
        <v>61.962266154440002</v>
      </c>
      <c r="C3864" s="12">
        <v>-9.6080000000000005</v>
      </c>
      <c r="D3864" s="12">
        <v>21.585000000000001</v>
      </c>
      <c r="E3864">
        <v>5.74</v>
      </c>
      <c r="F3864" s="8">
        <v>0.89859999999999995</v>
      </c>
      <c r="G3864" s="8">
        <v>0.89249999999999996</v>
      </c>
      <c r="H3864" s="8">
        <v>1</v>
      </c>
      <c r="I3864" t="s">
        <v>1461</v>
      </c>
    </row>
    <row r="3865" spans="1:9">
      <c r="A3865" s="12">
        <v>136.00166560547001</v>
      </c>
      <c r="B3865" s="12">
        <v>54.28388290438</v>
      </c>
      <c r="C3865" s="12">
        <v>-3.4009999999999998</v>
      </c>
      <c r="D3865" s="12">
        <v>2.4849999999999999</v>
      </c>
      <c r="E3865">
        <v>5.74</v>
      </c>
      <c r="F3865" s="8">
        <v>0.65039999999999998</v>
      </c>
      <c r="G3865" s="8">
        <v>0.72150000000000003</v>
      </c>
      <c r="H3865" s="8">
        <v>1</v>
      </c>
      <c r="I3865" t="s">
        <v>1530</v>
      </c>
    </row>
    <row r="3866" spans="1:9">
      <c r="A3866" s="12">
        <v>218.66508618454</v>
      </c>
      <c r="B3866" s="12">
        <v>49.36835357935</v>
      </c>
      <c r="C3866" s="12">
        <v>-45.517000000000003</v>
      </c>
      <c r="D3866" s="12">
        <v>49.94</v>
      </c>
      <c r="E3866">
        <v>5.74</v>
      </c>
      <c r="F3866" s="8">
        <v>1</v>
      </c>
      <c r="G3866" s="8">
        <v>0.64800000000000002</v>
      </c>
      <c r="H3866" s="8">
        <v>0.33460000000000001</v>
      </c>
      <c r="I3866" t="s">
        <v>1621</v>
      </c>
    </row>
    <row r="3867" spans="1:9">
      <c r="A3867" s="12">
        <v>47.40308672423</v>
      </c>
      <c r="B3867" s="12">
        <v>29.077081846790001</v>
      </c>
      <c r="C3867" s="12">
        <v>20.367999999999999</v>
      </c>
      <c r="D3867" s="12">
        <v>-12.531000000000001</v>
      </c>
      <c r="E3867">
        <v>5.74</v>
      </c>
      <c r="F3867" s="8">
        <v>0.54959999999999998</v>
      </c>
      <c r="G3867" s="8">
        <v>0.64410000000000001</v>
      </c>
      <c r="H3867" s="8">
        <v>1</v>
      </c>
      <c r="I3867" t="s">
        <v>1711</v>
      </c>
    </row>
    <row r="3868" spans="1:9">
      <c r="A3868" s="12">
        <v>62.745934131380004</v>
      </c>
      <c r="B3868" s="12">
        <v>33.586778566740001</v>
      </c>
      <c r="C3868" s="12">
        <v>-7.2869999999999999</v>
      </c>
      <c r="D3868" s="12">
        <v>-9.8490000000000002</v>
      </c>
      <c r="E3868">
        <v>5.74</v>
      </c>
      <c r="F3868" s="8">
        <v>1</v>
      </c>
      <c r="G3868" s="8">
        <v>0.79920000000000002</v>
      </c>
      <c r="H3868" s="8">
        <v>0.60450000000000004</v>
      </c>
      <c r="I3868" t="s">
        <v>1936</v>
      </c>
    </row>
    <row r="3869" spans="1:9">
      <c r="A3869" s="12">
        <v>97.163510500000001</v>
      </c>
      <c r="B3869" s="12">
        <v>-32.371277361111112</v>
      </c>
      <c r="C3869" s="12">
        <v>-2.94</v>
      </c>
      <c r="D3869" s="12">
        <v>8.2200000000000006</v>
      </c>
      <c r="E3869">
        <v>5.74</v>
      </c>
      <c r="F3869" s="8">
        <v>0.50129999999999997</v>
      </c>
      <c r="G3869" s="8">
        <v>0.60470000000000002</v>
      </c>
      <c r="H3869" s="8">
        <v>1</v>
      </c>
      <c r="I3869" t="s">
        <v>2733</v>
      </c>
    </row>
    <row r="3870" spans="1:9">
      <c r="A3870" s="12">
        <v>126.99758954694998</v>
      </c>
      <c r="B3870" s="12">
        <v>-35.113749220370003</v>
      </c>
      <c r="C3870" s="12">
        <v>-8.0180000000000007</v>
      </c>
      <c r="D3870" s="12">
        <v>6.9939999999999998</v>
      </c>
      <c r="E3870">
        <v>5.74</v>
      </c>
      <c r="F3870" s="8">
        <v>0.47989999999999999</v>
      </c>
      <c r="G3870" s="8">
        <v>0.58679999999999999</v>
      </c>
      <c r="H3870" s="8">
        <v>1</v>
      </c>
      <c r="I3870" t="s">
        <v>3394</v>
      </c>
    </row>
    <row r="3871" spans="1:9">
      <c r="A3871" s="12">
        <v>5.4428049074999993</v>
      </c>
      <c r="B3871" s="12">
        <v>-20.058023562777777</v>
      </c>
      <c r="C3871" s="12">
        <v>61.91</v>
      </c>
      <c r="D3871" s="12">
        <v>-12.81</v>
      </c>
      <c r="E3871">
        <v>5.74</v>
      </c>
      <c r="F3871" s="8">
        <v>0.8</v>
      </c>
      <c r="G3871" s="8">
        <v>0.8</v>
      </c>
      <c r="H3871" s="8">
        <v>0.8</v>
      </c>
      <c r="I3871" t="s">
        <v>3753</v>
      </c>
    </row>
    <row r="3872" spans="1:9">
      <c r="A3872" s="12">
        <v>12.095733229549584</v>
      </c>
      <c r="B3872" s="12">
        <v>5.2806137458205553</v>
      </c>
      <c r="C3872" s="12">
        <v>755.89400000000001</v>
      </c>
      <c r="D3872" s="12">
        <v>-1141.7190000000001</v>
      </c>
      <c r="E3872">
        <v>5.74</v>
      </c>
      <c r="F3872" s="8">
        <v>1</v>
      </c>
      <c r="G3872" s="8">
        <v>0.79920000000000002</v>
      </c>
      <c r="H3872" s="8">
        <v>0.60450000000000004</v>
      </c>
      <c r="I3872" t="s">
        <v>4071</v>
      </c>
    </row>
    <row r="3873" spans="1:9">
      <c r="A3873" s="12">
        <v>331.86913644149001</v>
      </c>
      <c r="B3873" s="12">
        <v>19.475528618729999</v>
      </c>
      <c r="C3873" s="12">
        <v>121.854</v>
      </c>
      <c r="D3873" s="12">
        <v>37.058999999999997</v>
      </c>
      <c r="E3873">
        <v>5.74</v>
      </c>
      <c r="F3873" s="8">
        <v>0.89859999999999995</v>
      </c>
      <c r="G3873" s="8">
        <v>0.89249999999999996</v>
      </c>
      <c r="H3873" s="8">
        <v>1</v>
      </c>
      <c r="I3873" t="s">
        <v>4235</v>
      </c>
    </row>
    <row r="3874" spans="1:9">
      <c r="A3874" s="12">
        <v>40.591399147350003</v>
      </c>
      <c r="B3874" s="12">
        <v>20.01146549768</v>
      </c>
      <c r="C3874" s="12">
        <v>29.085999999999999</v>
      </c>
      <c r="D3874" s="12">
        <v>-46.133000000000003</v>
      </c>
      <c r="E3874">
        <v>5.74</v>
      </c>
      <c r="F3874" s="8">
        <v>0.6109</v>
      </c>
      <c r="G3874" s="8">
        <v>0.69189999999999996</v>
      </c>
      <c r="H3874" s="8">
        <v>1</v>
      </c>
      <c r="I3874" t="s">
        <v>4348</v>
      </c>
    </row>
    <row r="3875" spans="1:9">
      <c r="A3875" s="12">
        <v>143.08503611336999</v>
      </c>
      <c r="B3875" s="12">
        <v>-19.400304589889998</v>
      </c>
      <c r="C3875" s="12">
        <v>-33.933999999999997</v>
      </c>
      <c r="D3875" s="12">
        <v>9.2070000000000007</v>
      </c>
      <c r="E3875">
        <v>5.74</v>
      </c>
      <c r="F3875" s="8">
        <v>0.70040000000000002</v>
      </c>
      <c r="G3875" s="8">
        <v>0.75790000000000002</v>
      </c>
      <c r="H3875" s="8">
        <v>1</v>
      </c>
      <c r="I3875" t="s">
        <v>4661</v>
      </c>
    </row>
    <row r="3876" spans="1:9">
      <c r="A3876" s="12">
        <v>167.32949799545003</v>
      </c>
      <c r="B3876" s="12">
        <v>36.309379553319999</v>
      </c>
      <c r="C3876" s="12">
        <v>-44.057000000000002</v>
      </c>
      <c r="D3876" s="12">
        <v>-23.201000000000001</v>
      </c>
      <c r="E3876">
        <v>5.74</v>
      </c>
      <c r="F3876" s="8">
        <v>1</v>
      </c>
      <c r="G3876" s="8">
        <v>0.63180000000000003</v>
      </c>
      <c r="H3876" s="8">
        <v>0.31119999999999998</v>
      </c>
      <c r="I3876" t="s">
        <v>4928</v>
      </c>
    </row>
    <row r="3877" spans="1:9">
      <c r="A3877" s="12">
        <v>310.34857359461</v>
      </c>
      <c r="B3877" s="12">
        <v>-31.598287066119997</v>
      </c>
      <c r="C3877" s="12">
        <v>109.914</v>
      </c>
      <c r="D3877" s="12">
        <v>-60.256</v>
      </c>
      <c r="E3877">
        <v>5.74</v>
      </c>
      <c r="F3877" s="8">
        <v>1</v>
      </c>
      <c r="G3877" s="8">
        <v>0.64800000000000002</v>
      </c>
      <c r="H3877" s="8">
        <v>0.33460000000000001</v>
      </c>
      <c r="I3877" t="s">
        <v>5766</v>
      </c>
    </row>
    <row r="3878" spans="1:9">
      <c r="A3878" s="12">
        <v>297.17524022125002</v>
      </c>
      <c r="B3878" s="12">
        <v>11.815893797777779</v>
      </c>
      <c r="C3878" s="12">
        <v>16.16</v>
      </c>
      <c r="D3878" s="12">
        <v>-10.6</v>
      </c>
      <c r="E3878">
        <v>5.74</v>
      </c>
      <c r="F3878" s="8">
        <v>1</v>
      </c>
      <c r="G3878" s="8">
        <v>0.85409999999999997</v>
      </c>
      <c r="H3878" s="8">
        <v>0.72770000000000001</v>
      </c>
      <c r="I3878" t="s">
        <v>6564</v>
      </c>
    </row>
    <row r="3879" spans="1:9">
      <c r="A3879" s="12">
        <v>168.41413843323002</v>
      </c>
      <c r="B3879" s="12">
        <v>-53.231814999850002</v>
      </c>
      <c r="C3879" s="12">
        <v>-17.097000000000001</v>
      </c>
      <c r="D3879" s="12">
        <v>36.183</v>
      </c>
      <c r="E3879">
        <v>5.74</v>
      </c>
      <c r="F3879" s="8">
        <v>1</v>
      </c>
      <c r="G3879" s="8">
        <v>0.79920000000000002</v>
      </c>
      <c r="H3879" s="8">
        <v>0.60450000000000004</v>
      </c>
      <c r="I3879" t="s">
        <v>7825</v>
      </c>
    </row>
    <row r="3880" spans="1:9">
      <c r="A3880" s="12">
        <v>168.37826050630002</v>
      </c>
      <c r="B3880" s="12">
        <v>-59.619317422309997</v>
      </c>
      <c r="C3880" s="12">
        <v>-6.8949999999999996</v>
      </c>
      <c r="D3880" s="12">
        <v>-0.65600000000000003</v>
      </c>
      <c r="E3880">
        <v>5.74</v>
      </c>
      <c r="F3880" s="8">
        <v>0.47989999999999999</v>
      </c>
      <c r="G3880" s="8">
        <v>0.58679999999999999</v>
      </c>
      <c r="H3880" s="8">
        <v>1</v>
      </c>
      <c r="I3880" t="s">
        <v>7909</v>
      </c>
    </row>
    <row r="3881" spans="1:9">
      <c r="A3881" s="12">
        <v>221.62080455756001</v>
      </c>
      <c r="B3881" s="12">
        <v>-47.441117562899997</v>
      </c>
      <c r="C3881" s="12">
        <v>-39.893000000000001</v>
      </c>
      <c r="D3881" s="12">
        <v>-15.417999999999999</v>
      </c>
      <c r="E3881">
        <v>5.74</v>
      </c>
      <c r="F3881" s="8">
        <v>0.63239999999999996</v>
      </c>
      <c r="G3881" s="8">
        <v>0.70809999999999995</v>
      </c>
      <c r="H3881" s="8">
        <v>1</v>
      </c>
      <c r="I3881" t="s">
        <v>8662</v>
      </c>
    </row>
    <row r="3882" spans="1:9">
      <c r="A3882" s="12">
        <v>239.74228204473999</v>
      </c>
      <c r="B3882" s="12">
        <v>-65.0375849518</v>
      </c>
      <c r="C3882" s="12">
        <v>-10.868</v>
      </c>
      <c r="D3882" s="12">
        <v>-5.5810000000000004</v>
      </c>
      <c r="E3882">
        <v>5.74</v>
      </c>
      <c r="F3882" s="8">
        <v>0.53700000000000003</v>
      </c>
      <c r="G3882" s="8">
        <v>0.63400000000000001</v>
      </c>
      <c r="H3882" s="8">
        <v>1</v>
      </c>
      <c r="I3882" t="s">
        <v>9063</v>
      </c>
    </row>
    <row r="3883" spans="1:9">
      <c r="A3883" s="12">
        <v>82.810552917519999</v>
      </c>
      <c r="B3883" s="12">
        <v>3.2921333328899998</v>
      </c>
      <c r="C3883" s="12">
        <v>1.59</v>
      </c>
      <c r="D3883" s="12">
        <v>-0.91200000000000003</v>
      </c>
      <c r="E3883">
        <v>5.74</v>
      </c>
      <c r="F3883" s="8">
        <v>0.8</v>
      </c>
      <c r="G3883" s="8">
        <v>0.8</v>
      </c>
      <c r="H3883" s="8">
        <v>0.8</v>
      </c>
      <c r="I3883" t="s">
        <v>9245</v>
      </c>
    </row>
    <row r="3884" spans="1:9">
      <c r="A3884" s="12">
        <v>334.55269938437999</v>
      </c>
      <c r="B3884" s="12">
        <v>62.804390037939996</v>
      </c>
      <c r="C3884" s="12">
        <v>41.43</v>
      </c>
      <c r="D3884" s="12">
        <v>10.791</v>
      </c>
      <c r="E3884">
        <v>5.7409999999999997</v>
      </c>
      <c r="F3884" s="8">
        <v>1</v>
      </c>
      <c r="G3884" s="8">
        <v>0.78720000000000001</v>
      </c>
      <c r="H3884" s="8">
        <v>0.57969999999999999</v>
      </c>
      <c r="I3884" t="s">
        <v>763</v>
      </c>
    </row>
    <row r="3885" spans="1:9">
      <c r="A3885" s="12">
        <v>133.8017911394</v>
      </c>
      <c r="B3885" s="12">
        <v>-18.24119139403</v>
      </c>
      <c r="C3885" s="12">
        <v>17.541</v>
      </c>
      <c r="D3885" s="12">
        <v>6.6710000000000003</v>
      </c>
      <c r="E3885">
        <v>5.7409999999999997</v>
      </c>
      <c r="F3885" s="8">
        <v>1</v>
      </c>
      <c r="G3885" s="8">
        <v>0.79920000000000002</v>
      </c>
      <c r="H3885" s="8">
        <v>0.60450000000000004</v>
      </c>
      <c r="I3885" t="s">
        <v>3470</v>
      </c>
    </row>
    <row r="3886" spans="1:9">
      <c r="A3886" s="12">
        <v>271.56332127397002</v>
      </c>
      <c r="B3886" s="12">
        <v>-4.7512524374899998</v>
      </c>
      <c r="C3886" s="12">
        <v>142.94200000000001</v>
      </c>
      <c r="D3886" s="12">
        <v>-31.213000000000001</v>
      </c>
      <c r="E3886">
        <v>5.7409999999999997</v>
      </c>
      <c r="F3886" s="8">
        <v>1</v>
      </c>
      <c r="G3886" s="8">
        <v>0.82210000000000005</v>
      </c>
      <c r="H3886" s="8">
        <v>0.65410000000000001</v>
      </c>
      <c r="I3886" t="s">
        <v>6304</v>
      </c>
    </row>
    <row r="3887" spans="1:9">
      <c r="A3887" s="12">
        <v>201.73668118163999</v>
      </c>
      <c r="B3887" s="12">
        <v>78.643870122600006</v>
      </c>
      <c r="C3887" s="12">
        <v>-140.49700000000001</v>
      </c>
      <c r="D3887" s="12">
        <v>30.402999999999999</v>
      </c>
      <c r="E3887">
        <v>5.742</v>
      </c>
      <c r="F3887" s="8">
        <v>1</v>
      </c>
      <c r="G3887" s="8">
        <v>0.88360000000000005</v>
      </c>
      <c r="H3887" s="8">
        <v>0.8</v>
      </c>
      <c r="I3887" t="s">
        <v>1305</v>
      </c>
    </row>
    <row r="3888" spans="1:9">
      <c r="A3888" s="12">
        <v>234.56767957322998</v>
      </c>
      <c r="B3888" s="12">
        <v>46.797771893559997</v>
      </c>
      <c r="C3888" s="12">
        <v>71.730999999999995</v>
      </c>
      <c r="D3888" s="12">
        <v>-144.601</v>
      </c>
      <c r="E3888">
        <v>5.742</v>
      </c>
      <c r="F3888" s="8">
        <v>0.89859999999999995</v>
      </c>
      <c r="G3888" s="8">
        <v>0.89249999999999996</v>
      </c>
      <c r="H3888" s="8">
        <v>1</v>
      </c>
      <c r="I3888" t="s">
        <v>1538</v>
      </c>
    </row>
    <row r="3889" spans="1:9">
      <c r="A3889" s="12">
        <v>103.20612846857</v>
      </c>
      <c r="B3889" s="12">
        <v>8.3803970908000007</v>
      </c>
      <c r="C3889" s="12">
        <v>-30.010999999999999</v>
      </c>
      <c r="D3889" s="12">
        <v>-32.347000000000001</v>
      </c>
      <c r="E3889">
        <v>5.742</v>
      </c>
      <c r="F3889" s="8">
        <v>0.86680000000000001</v>
      </c>
      <c r="G3889" s="8">
        <v>0.87180000000000002</v>
      </c>
      <c r="H3889" s="8">
        <v>1</v>
      </c>
      <c r="I3889" t="s">
        <v>2836</v>
      </c>
    </row>
    <row r="3890" spans="1:9">
      <c r="A3890" s="12">
        <v>200.24041852760001</v>
      </c>
      <c r="B3890" s="12">
        <v>-46.880007735870002</v>
      </c>
      <c r="C3890" s="12">
        <v>-73.364000000000004</v>
      </c>
      <c r="D3890" s="12">
        <v>20.623000000000001</v>
      </c>
      <c r="E3890">
        <v>5.742</v>
      </c>
      <c r="F3890" s="8">
        <v>1</v>
      </c>
      <c r="G3890" s="8">
        <v>0.82210000000000005</v>
      </c>
      <c r="H3890" s="8">
        <v>0.65410000000000001</v>
      </c>
      <c r="I3890" t="s">
        <v>8382</v>
      </c>
    </row>
    <row r="3891" spans="1:9">
      <c r="A3891" s="12">
        <v>41.364489674390001</v>
      </c>
      <c r="B3891" s="12">
        <v>-63.70455345717</v>
      </c>
      <c r="C3891" s="12">
        <v>19.119</v>
      </c>
      <c r="D3891" s="12">
        <v>-8.7490000000000006</v>
      </c>
      <c r="E3891">
        <v>5.7430000000000003</v>
      </c>
      <c r="F3891" s="8">
        <v>1</v>
      </c>
      <c r="G3891" s="8">
        <v>0.85409999999999997</v>
      </c>
      <c r="H3891" s="8">
        <v>0.72770000000000001</v>
      </c>
      <c r="I3891" t="s">
        <v>7697</v>
      </c>
    </row>
    <row r="3892" spans="1:9">
      <c r="A3892" s="12">
        <v>99.595877215949983</v>
      </c>
      <c r="B3892" s="12">
        <v>28.98433753774</v>
      </c>
      <c r="C3892" s="12">
        <v>-16.783000000000001</v>
      </c>
      <c r="D3892" s="12">
        <v>-13.864000000000001</v>
      </c>
      <c r="E3892">
        <v>5.7439999999999998</v>
      </c>
      <c r="F3892" s="8">
        <v>0.57499999999999996</v>
      </c>
      <c r="G3892" s="8">
        <v>0.66420000000000001</v>
      </c>
      <c r="H3892" s="8">
        <v>1</v>
      </c>
      <c r="I3892" t="s">
        <v>2754</v>
      </c>
    </row>
    <row r="3893" spans="1:9">
      <c r="A3893" s="12">
        <v>331.29722670584999</v>
      </c>
      <c r="B3893" s="12">
        <v>26.673690378330001</v>
      </c>
      <c r="C3893" s="12">
        <v>28.841000000000001</v>
      </c>
      <c r="D3893" s="12">
        <v>30.053000000000001</v>
      </c>
      <c r="E3893">
        <v>5.7439999999999998</v>
      </c>
      <c r="F3893" s="8">
        <v>1</v>
      </c>
      <c r="G3893" s="8">
        <v>0.78720000000000001</v>
      </c>
      <c r="H3893" s="8">
        <v>0.57969999999999999</v>
      </c>
      <c r="I3893" t="s">
        <v>4358</v>
      </c>
    </row>
    <row r="3894" spans="1:9">
      <c r="A3894" s="12">
        <v>149.90089315764999</v>
      </c>
      <c r="B3894" s="12">
        <v>29.645231469519999</v>
      </c>
      <c r="C3894" s="12">
        <v>-94.450999999999993</v>
      </c>
      <c r="D3894" s="12">
        <v>-38.381</v>
      </c>
      <c r="E3894">
        <v>5.7439999999999998</v>
      </c>
      <c r="F3894" s="8">
        <v>0.8</v>
      </c>
      <c r="G3894" s="8">
        <v>0.8</v>
      </c>
      <c r="H3894" s="8">
        <v>0.8</v>
      </c>
      <c r="I3894" t="s">
        <v>4731</v>
      </c>
    </row>
    <row r="3895" spans="1:9">
      <c r="A3895" s="12">
        <v>245.10521462499997</v>
      </c>
      <c r="B3895" s="12">
        <v>-55.139706587079999</v>
      </c>
      <c r="C3895" s="12">
        <v>20.623999999999999</v>
      </c>
      <c r="D3895" s="12">
        <v>-14.27</v>
      </c>
      <c r="E3895">
        <v>5.7439999999999998</v>
      </c>
      <c r="F3895" s="8">
        <v>1</v>
      </c>
      <c r="G3895" s="8">
        <v>0.83299999999999996</v>
      </c>
      <c r="H3895" s="8">
        <v>0.67869999999999997</v>
      </c>
      <c r="I3895" t="s">
        <v>8681</v>
      </c>
    </row>
    <row r="3896" spans="1:9">
      <c r="A3896" s="12">
        <v>293.22426626507007</v>
      </c>
      <c r="B3896" s="12">
        <v>-53.185615223249997</v>
      </c>
      <c r="C3896" s="12">
        <v>36.270000000000003</v>
      </c>
      <c r="D3896" s="12">
        <v>-7.3920000000000003</v>
      </c>
      <c r="E3896">
        <v>5.7439999999999998</v>
      </c>
      <c r="F3896" s="8">
        <v>0.8</v>
      </c>
      <c r="G3896" s="8">
        <v>0.8</v>
      </c>
      <c r="H3896" s="8">
        <v>0.8</v>
      </c>
      <c r="I3896" t="s">
        <v>8744</v>
      </c>
    </row>
    <row r="3897" spans="1:9">
      <c r="A3897" s="12">
        <v>82.478225880610012</v>
      </c>
      <c r="B3897" s="12">
        <v>1.7892592468899999</v>
      </c>
      <c r="C3897" s="12">
        <v>2.1219999999999999</v>
      </c>
      <c r="D3897" s="12">
        <v>-0.95299999999999996</v>
      </c>
      <c r="E3897">
        <v>5.7450000000000001</v>
      </c>
      <c r="F3897" s="8">
        <v>0.47989999999999999</v>
      </c>
      <c r="G3897" s="8">
        <v>0.58679999999999999</v>
      </c>
      <c r="H3897" s="8">
        <v>1</v>
      </c>
      <c r="I3897" t="s">
        <v>2358</v>
      </c>
    </row>
    <row r="3898" spans="1:9">
      <c r="A3898" s="12">
        <v>201.27782544966999</v>
      </c>
      <c r="B3898" s="12">
        <v>23.854420129290002</v>
      </c>
      <c r="C3898" s="12">
        <v>-10.853</v>
      </c>
      <c r="D3898" s="12">
        <v>-7.5869999999999997</v>
      </c>
      <c r="E3898">
        <v>5.7450000000000001</v>
      </c>
      <c r="F3898" s="8">
        <v>0.67030000000000001</v>
      </c>
      <c r="G3898" s="8">
        <v>0.73619999999999997</v>
      </c>
      <c r="H3898" s="8">
        <v>1</v>
      </c>
      <c r="I3898" t="s">
        <v>5310</v>
      </c>
    </row>
    <row r="3899" spans="1:9">
      <c r="A3899" s="12">
        <v>182.22417013277001</v>
      </c>
      <c r="B3899" s="12">
        <v>-44.325989902300002</v>
      </c>
      <c r="C3899" s="12">
        <v>-46.204999999999998</v>
      </c>
      <c r="D3899" s="12">
        <v>-42.69</v>
      </c>
      <c r="E3899">
        <v>5.7460000000000004</v>
      </c>
      <c r="F3899" s="8">
        <v>0.65039999999999998</v>
      </c>
      <c r="G3899" s="8">
        <v>0.72150000000000003</v>
      </c>
      <c r="H3899" s="8">
        <v>1</v>
      </c>
      <c r="I3899" t="s">
        <v>5098</v>
      </c>
    </row>
    <row r="3900" spans="1:9">
      <c r="A3900" s="12">
        <v>317.56488884316002</v>
      </c>
      <c r="B3900" s="12">
        <v>53.563100784939998</v>
      </c>
      <c r="C3900" s="12">
        <v>22.388000000000002</v>
      </c>
      <c r="D3900" s="12">
        <v>-3.6280000000000001</v>
      </c>
      <c r="E3900">
        <v>5.7469999999999999</v>
      </c>
      <c r="F3900" s="8">
        <v>0.57499999999999996</v>
      </c>
      <c r="G3900" s="8">
        <v>0.66420000000000001</v>
      </c>
      <c r="H3900" s="8">
        <v>1</v>
      </c>
      <c r="I3900" t="s">
        <v>588</v>
      </c>
    </row>
    <row r="3901" spans="1:9">
      <c r="A3901" s="12">
        <v>102.59728439913</v>
      </c>
      <c r="B3901" s="12">
        <v>-31.7060578637</v>
      </c>
      <c r="C3901" s="12">
        <v>-2.8740000000000001</v>
      </c>
      <c r="D3901" s="12">
        <v>15.308999999999999</v>
      </c>
      <c r="E3901">
        <v>5.7469999999999999</v>
      </c>
      <c r="F3901" s="8">
        <v>0.53400000000000003</v>
      </c>
      <c r="G3901" s="8">
        <v>0.63160000000000005</v>
      </c>
      <c r="H3901" s="8">
        <v>1</v>
      </c>
      <c r="I3901" t="s">
        <v>2878</v>
      </c>
    </row>
    <row r="3902" spans="1:9">
      <c r="A3902" s="12">
        <v>114.94947883364001</v>
      </c>
      <c r="B3902" s="12">
        <v>-38.260652328349998</v>
      </c>
      <c r="C3902" s="12">
        <v>-10.199999999999999</v>
      </c>
      <c r="D3902" s="12">
        <v>9.5109999999999992</v>
      </c>
      <c r="E3902">
        <v>5.7469999999999999</v>
      </c>
      <c r="F3902" s="8">
        <v>0.50129999999999997</v>
      </c>
      <c r="G3902" s="8">
        <v>0.60470000000000002</v>
      </c>
      <c r="H3902" s="8">
        <v>1</v>
      </c>
      <c r="I3902" t="s">
        <v>3152</v>
      </c>
    </row>
    <row r="3903" spans="1:9">
      <c r="A3903" s="12">
        <v>358.21053865506002</v>
      </c>
      <c r="B3903" s="12">
        <v>-8.9967578159199988</v>
      </c>
      <c r="C3903" s="12">
        <v>62.615000000000002</v>
      </c>
      <c r="D3903" s="12">
        <v>-24.384</v>
      </c>
      <c r="E3903">
        <v>5.7469999999999999</v>
      </c>
      <c r="F3903" s="8">
        <v>1</v>
      </c>
      <c r="G3903" s="8">
        <v>0.82210000000000005</v>
      </c>
      <c r="H3903" s="8">
        <v>0.65410000000000001</v>
      </c>
      <c r="I3903" t="s">
        <v>3887</v>
      </c>
    </row>
    <row r="3904" spans="1:9">
      <c r="A3904" s="12">
        <v>34.499530112560002</v>
      </c>
      <c r="B3904" s="12">
        <v>57.899821321220003</v>
      </c>
      <c r="C3904" s="12">
        <v>60.692</v>
      </c>
      <c r="D3904" s="12">
        <v>5.556</v>
      </c>
      <c r="E3904">
        <v>5.7480000000000002</v>
      </c>
      <c r="F3904" s="8">
        <v>1</v>
      </c>
      <c r="G3904" s="8">
        <v>0.78720000000000001</v>
      </c>
      <c r="H3904" s="8">
        <v>0.57969999999999999</v>
      </c>
      <c r="I3904" t="s">
        <v>704</v>
      </c>
    </row>
    <row r="3905" spans="1:9">
      <c r="A3905" s="12">
        <v>103.82777649493001</v>
      </c>
      <c r="B3905" s="12">
        <v>25.37569543139</v>
      </c>
      <c r="C3905" s="12">
        <v>-37.594999999999999</v>
      </c>
      <c r="D3905" s="12">
        <v>24.234000000000002</v>
      </c>
      <c r="E3905">
        <v>5.7480000000000002</v>
      </c>
      <c r="F3905" s="8">
        <v>1</v>
      </c>
      <c r="G3905" s="8">
        <v>0.90190000000000003</v>
      </c>
      <c r="H3905" s="8">
        <v>0.84730000000000005</v>
      </c>
      <c r="I3905" t="s">
        <v>2823</v>
      </c>
    </row>
    <row r="3906" spans="1:9">
      <c r="A3906" s="12">
        <v>209.66217892541002</v>
      </c>
      <c r="B3906" s="12">
        <v>21.69619987387</v>
      </c>
      <c r="C3906" s="12">
        <v>-5.4109999999999996</v>
      </c>
      <c r="D3906" s="12">
        <v>-41.793999999999997</v>
      </c>
      <c r="E3906">
        <v>5.7480000000000002</v>
      </c>
      <c r="F3906" s="8">
        <v>0.6109</v>
      </c>
      <c r="G3906" s="8">
        <v>0.69189999999999996</v>
      </c>
      <c r="H3906" s="8">
        <v>1</v>
      </c>
      <c r="I3906" t="s">
        <v>5410</v>
      </c>
    </row>
    <row r="3907" spans="1:9">
      <c r="A3907" s="12">
        <v>131.82851832333</v>
      </c>
      <c r="B3907" s="12">
        <v>-46.155416271939998</v>
      </c>
      <c r="C3907" s="12">
        <v>-4.8499999999999996</v>
      </c>
      <c r="D3907" s="12">
        <v>4.5759999999999996</v>
      </c>
      <c r="E3907">
        <v>5.7480000000000002</v>
      </c>
      <c r="F3907" s="8">
        <v>0.86680000000000001</v>
      </c>
      <c r="G3907" s="8">
        <v>0.87180000000000002</v>
      </c>
      <c r="H3907" s="8">
        <v>1</v>
      </c>
      <c r="I3907" t="s">
        <v>7329</v>
      </c>
    </row>
    <row r="3908" spans="1:9">
      <c r="A3908" s="12">
        <v>160.96330875093</v>
      </c>
      <c r="B3908" s="12">
        <v>-64.249041888169998</v>
      </c>
      <c r="C3908" s="12">
        <v>-16.465</v>
      </c>
      <c r="D3908" s="12">
        <v>4.4660000000000002</v>
      </c>
      <c r="E3908">
        <v>5.7480000000000002</v>
      </c>
      <c r="F3908" s="8">
        <v>0.50129999999999997</v>
      </c>
      <c r="G3908" s="8">
        <v>0.60470000000000002</v>
      </c>
      <c r="H3908" s="8">
        <v>1</v>
      </c>
      <c r="I3908" t="s">
        <v>7852</v>
      </c>
    </row>
    <row r="3909" spans="1:9">
      <c r="A3909" s="12">
        <v>13.407823897179998</v>
      </c>
      <c r="B3909" s="12">
        <v>-62.871359870090004</v>
      </c>
      <c r="C3909" s="12">
        <v>71.138999999999996</v>
      </c>
      <c r="D3909" s="12">
        <v>3.669</v>
      </c>
      <c r="E3909">
        <v>5.7480000000000002</v>
      </c>
      <c r="F3909" s="8">
        <v>1</v>
      </c>
      <c r="G3909" s="8">
        <v>0.63180000000000003</v>
      </c>
      <c r="H3909" s="8">
        <v>0.31119999999999998</v>
      </c>
      <c r="I3909" t="s">
        <v>7941</v>
      </c>
    </row>
    <row r="3910" spans="1:9">
      <c r="A3910" s="12">
        <v>93.005589151039999</v>
      </c>
      <c r="B3910" s="12">
        <v>19.790541531340001</v>
      </c>
      <c r="C3910" s="12">
        <v>1.583</v>
      </c>
      <c r="D3910" s="12">
        <v>-11.582000000000001</v>
      </c>
      <c r="E3910">
        <v>5.7489999999999997</v>
      </c>
      <c r="F3910" s="8">
        <v>0.57499999999999996</v>
      </c>
      <c r="G3910" s="8">
        <v>0.66420000000000001</v>
      </c>
      <c r="H3910" s="8">
        <v>1</v>
      </c>
      <c r="I3910" t="s">
        <v>2605</v>
      </c>
    </row>
    <row r="3911" spans="1:9">
      <c r="A3911" s="12">
        <v>94.92065312954</v>
      </c>
      <c r="B3911" s="12">
        <v>-34.396590848160002</v>
      </c>
      <c r="C3911" s="12">
        <v>4.66</v>
      </c>
      <c r="D3911" s="12">
        <v>1.456</v>
      </c>
      <c r="E3911">
        <v>5.7489999999999997</v>
      </c>
      <c r="F3911" s="8">
        <v>0.57499999999999996</v>
      </c>
      <c r="G3911" s="8">
        <v>0.66420000000000001</v>
      </c>
      <c r="H3911" s="8">
        <v>1</v>
      </c>
      <c r="I3911" t="s">
        <v>2656</v>
      </c>
    </row>
    <row r="3912" spans="1:9">
      <c r="A3912" s="12">
        <v>3.7271478401000002</v>
      </c>
      <c r="B3912" s="12">
        <v>-9.5695631134599992</v>
      </c>
      <c r="C3912" s="12">
        <v>20.378</v>
      </c>
      <c r="D3912" s="12">
        <v>-9.6170000000000009</v>
      </c>
      <c r="E3912">
        <v>5.7489999999999997</v>
      </c>
      <c r="F3912" s="8">
        <v>0.54959999999999998</v>
      </c>
      <c r="G3912" s="8">
        <v>0.64410000000000001</v>
      </c>
      <c r="H3912" s="8">
        <v>1</v>
      </c>
      <c r="I3912" t="s">
        <v>3891</v>
      </c>
    </row>
    <row r="3913" spans="1:9">
      <c r="A3913" s="12">
        <v>28.962660194229997</v>
      </c>
      <c r="B3913" s="12">
        <v>23.577315424630001</v>
      </c>
      <c r="C3913" s="12">
        <v>11.571999999999999</v>
      </c>
      <c r="D3913" s="12">
        <v>-8.5690000000000008</v>
      </c>
      <c r="E3913">
        <v>5.7489999999999997</v>
      </c>
      <c r="F3913" s="8">
        <v>1</v>
      </c>
      <c r="G3913" s="8">
        <v>0.85409999999999997</v>
      </c>
      <c r="H3913" s="8">
        <v>0.72770000000000001</v>
      </c>
      <c r="I3913" t="s">
        <v>4344</v>
      </c>
    </row>
    <row r="3914" spans="1:9">
      <c r="A3914" s="12">
        <v>201.13853569187</v>
      </c>
      <c r="B3914" s="12">
        <v>-5.1640012418900003</v>
      </c>
      <c r="C3914" s="12">
        <v>132.13499999999999</v>
      </c>
      <c r="D3914" s="12">
        <v>-33.841000000000001</v>
      </c>
      <c r="E3914">
        <v>5.7489999999999997</v>
      </c>
      <c r="F3914" s="8">
        <v>1</v>
      </c>
      <c r="G3914" s="8">
        <v>0.79920000000000002</v>
      </c>
      <c r="H3914" s="8">
        <v>0.60450000000000004</v>
      </c>
      <c r="I3914" t="s">
        <v>5320</v>
      </c>
    </row>
    <row r="3915" spans="1:9">
      <c r="A3915" s="12">
        <v>319.81535506196997</v>
      </c>
      <c r="B3915" s="12">
        <v>58.623506738460001</v>
      </c>
      <c r="C3915" s="12">
        <v>-1.893</v>
      </c>
      <c r="D3915" s="12">
        <v>-4.7510000000000003</v>
      </c>
      <c r="E3915">
        <v>5.75</v>
      </c>
      <c r="F3915" s="8">
        <v>1</v>
      </c>
      <c r="G3915" s="8">
        <v>0.64800000000000002</v>
      </c>
      <c r="H3915" s="8">
        <v>0.33460000000000001</v>
      </c>
      <c r="I3915" t="s">
        <v>747</v>
      </c>
    </row>
    <row r="3916" spans="1:9">
      <c r="A3916" s="12">
        <v>291.85816376191002</v>
      </c>
      <c r="B3916" s="12">
        <v>52.320438268770005</v>
      </c>
      <c r="C3916" s="12">
        <v>-12.096</v>
      </c>
      <c r="D3916" s="12">
        <v>-26.956</v>
      </c>
      <c r="E3916">
        <v>5.75</v>
      </c>
      <c r="F3916" s="8">
        <v>0.63239999999999996</v>
      </c>
      <c r="G3916" s="8">
        <v>0.70809999999999995</v>
      </c>
      <c r="H3916" s="8">
        <v>1</v>
      </c>
      <c r="I3916" t="s">
        <v>900</v>
      </c>
    </row>
    <row r="3917" spans="1:9">
      <c r="A3917" s="12">
        <v>310.64681717359002</v>
      </c>
      <c r="B3917" s="12">
        <v>82.531156971000001</v>
      </c>
      <c r="C3917" s="12">
        <v>29.552</v>
      </c>
      <c r="D3917" s="12">
        <v>20.789000000000001</v>
      </c>
      <c r="E3917">
        <v>5.75</v>
      </c>
      <c r="F3917" s="8">
        <v>0.6109</v>
      </c>
      <c r="G3917" s="8">
        <v>0.69189999999999996</v>
      </c>
      <c r="H3917" s="8">
        <v>1</v>
      </c>
      <c r="I3917" t="s">
        <v>1106</v>
      </c>
    </row>
    <row r="3918" spans="1:9">
      <c r="A3918" s="12">
        <v>238.87746643141</v>
      </c>
      <c r="B3918" s="12">
        <v>42.56619206149</v>
      </c>
      <c r="C3918" s="12">
        <v>-23.478999999999999</v>
      </c>
      <c r="D3918" s="12">
        <v>16.274999999999999</v>
      </c>
      <c r="E3918">
        <v>5.75</v>
      </c>
      <c r="F3918" s="8">
        <v>0.57499999999999996</v>
      </c>
      <c r="G3918" s="8">
        <v>0.66420000000000001</v>
      </c>
      <c r="H3918" s="8">
        <v>1</v>
      </c>
      <c r="I3918" t="s">
        <v>1536</v>
      </c>
    </row>
    <row r="3919" spans="1:9">
      <c r="A3919" s="12">
        <v>45.291775454159996</v>
      </c>
      <c r="B3919" s="12">
        <v>-7.6630091112700001</v>
      </c>
      <c r="C3919" s="12">
        <v>100.864</v>
      </c>
      <c r="D3919" s="12">
        <v>-71.182000000000002</v>
      </c>
      <c r="E3919">
        <v>5.75</v>
      </c>
      <c r="F3919" s="8">
        <v>0.8</v>
      </c>
      <c r="G3919" s="8">
        <v>0.8</v>
      </c>
      <c r="H3919" s="8">
        <v>0.8</v>
      </c>
      <c r="I3919" t="s">
        <v>1734</v>
      </c>
    </row>
    <row r="3920" spans="1:9">
      <c r="A3920" s="12">
        <v>89.72181883333333</v>
      </c>
      <c r="B3920" s="12">
        <v>12.808263222222223</v>
      </c>
      <c r="C3920" s="12">
        <v>-8.5500000000000007</v>
      </c>
      <c r="D3920" s="12">
        <v>2.37</v>
      </c>
      <c r="E3920">
        <v>5.75</v>
      </c>
      <c r="F3920" s="8">
        <v>1</v>
      </c>
      <c r="G3920" s="8">
        <v>0.85409999999999997</v>
      </c>
      <c r="H3920" s="8">
        <v>0.72770000000000001</v>
      </c>
      <c r="I3920" t="s">
        <v>2492</v>
      </c>
    </row>
    <row r="3921" spans="1:9">
      <c r="A3921" s="12">
        <v>92.433272062260002</v>
      </c>
      <c r="B3921" s="12">
        <v>23.11346450568</v>
      </c>
      <c r="C3921" s="12">
        <v>-6.4000000000000001E-2</v>
      </c>
      <c r="D3921" s="12">
        <v>-2.6850000000000001</v>
      </c>
      <c r="E3921">
        <v>5.75</v>
      </c>
      <c r="F3921" s="8">
        <v>0.50129999999999997</v>
      </c>
      <c r="G3921" s="8">
        <v>0.60470000000000002</v>
      </c>
      <c r="H3921" s="8">
        <v>1</v>
      </c>
      <c r="I3921" t="s">
        <v>2544</v>
      </c>
    </row>
    <row r="3922" spans="1:9">
      <c r="A3922" s="12">
        <v>102.31835743150999</v>
      </c>
      <c r="B3922" s="12">
        <v>-2.2720473319400001</v>
      </c>
      <c r="C3922" s="12">
        <v>-4.8540000000000001</v>
      </c>
      <c r="D3922" s="12">
        <v>-2.2629999999999999</v>
      </c>
      <c r="E3922">
        <v>5.75</v>
      </c>
      <c r="F3922" s="8">
        <v>0.54959999999999998</v>
      </c>
      <c r="G3922" s="8">
        <v>0.64410000000000001</v>
      </c>
      <c r="H3922" s="8">
        <v>1</v>
      </c>
      <c r="I3922" t="s">
        <v>2846</v>
      </c>
    </row>
    <row r="3923" spans="1:9">
      <c r="A3923" s="12">
        <v>105.5728916619</v>
      </c>
      <c r="B3923" s="12">
        <v>15.33600982311</v>
      </c>
      <c r="C3923" s="12">
        <v>5.5940000000000003</v>
      </c>
      <c r="D3923" s="12">
        <v>-24.152999999999999</v>
      </c>
      <c r="E3923">
        <v>5.75</v>
      </c>
      <c r="F3923" s="8">
        <v>1</v>
      </c>
      <c r="G3923" s="8">
        <v>0.82210000000000005</v>
      </c>
      <c r="H3923" s="8">
        <v>0.65410000000000001</v>
      </c>
      <c r="I3923" t="s">
        <v>2897</v>
      </c>
    </row>
    <row r="3924" spans="1:9">
      <c r="A3924" s="12">
        <v>107.84611384969</v>
      </c>
      <c r="B3924" s="12">
        <v>26.856588994760003</v>
      </c>
      <c r="C3924" s="12">
        <v>-19.21</v>
      </c>
      <c r="D3924" s="12">
        <v>-33.061</v>
      </c>
      <c r="E3924">
        <v>5.75</v>
      </c>
      <c r="F3924" s="8">
        <v>0.70040000000000002</v>
      </c>
      <c r="G3924" s="8">
        <v>0.75790000000000002</v>
      </c>
      <c r="H3924" s="8">
        <v>1</v>
      </c>
      <c r="I3924" t="s">
        <v>2953</v>
      </c>
    </row>
    <row r="3925" spans="1:9">
      <c r="A3925" s="12">
        <v>0.54311966410875001</v>
      </c>
      <c r="B3925" s="12">
        <v>27.081833083809443</v>
      </c>
      <c r="C3925" s="12">
        <v>716.46</v>
      </c>
      <c r="D3925" s="12">
        <v>-941.49699999999996</v>
      </c>
      <c r="E3925">
        <v>5.75</v>
      </c>
      <c r="F3925" s="8">
        <v>1</v>
      </c>
      <c r="G3925" s="8">
        <v>0.874</v>
      </c>
      <c r="H3925" s="8">
        <v>0.77600000000000002</v>
      </c>
      <c r="I3925" t="s">
        <v>4336</v>
      </c>
    </row>
    <row r="3926" spans="1:9">
      <c r="A3926" s="12">
        <v>175.39273503938333</v>
      </c>
      <c r="B3926" s="12">
        <v>31.746048628373888</v>
      </c>
      <c r="C3926" s="12">
        <v>-352.10500000000002</v>
      </c>
      <c r="D3926" s="12">
        <v>29.919</v>
      </c>
      <c r="E3926">
        <v>5.75</v>
      </c>
      <c r="F3926" s="8">
        <v>0.99370000000000003</v>
      </c>
      <c r="G3926" s="8">
        <v>0.9526</v>
      </c>
      <c r="H3926" s="8">
        <v>1</v>
      </c>
      <c r="I3926" t="s">
        <v>5018</v>
      </c>
    </row>
    <row r="3927" spans="1:9">
      <c r="A3927" s="12">
        <v>183.35432016575001</v>
      </c>
      <c r="B3927" s="12">
        <v>-38.929185769829999</v>
      </c>
      <c r="C3927" s="12">
        <v>-28.762</v>
      </c>
      <c r="D3927" s="12">
        <v>-10.805</v>
      </c>
      <c r="E3927">
        <v>5.75</v>
      </c>
      <c r="F3927" s="8">
        <v>0.51039999999999996</v>
      </c>
      <c r="G3927" s="8">
        <v>0.61219999999999997</v>
      </c>
      <c r="H3927" s="8">
        <v>1</v>
      </c>
      <c r="I3927" t="s">
        <v>5133</v>
      </c>
    </row>
    <row r="3928" spans="1:9">
      <c r="A3928" s="12">
        <v>269.17500000000001</v>
      </c>
      <c r="B3928" s="12">
        <v>-28.05</v>
      </c>
      <c r="C3928" s="12" t="s">
        <v>9341</v>
      </c>
      <c r="D3928" s="12" t="s">
        <v>9341</v>
      </c>
      <c r="E3928">
        <v>5.75</v>
      </c>
      <c r="F3928" s="8">
        <v>0.8</v>
      </c>
      <c r="G3928" s="8">
        <v>0.8</v>
      </c>
      <c r="H3928" s="8">
        <v>0.8</v>
      </c>
      <c r="I3928" t="s">
        <v>5951</v>
      </c>
    </row>
    <row r="3929" spans="1:9">
      <c r="A3929" s="12">
        <v>269.17500000000001</v>
      </c>
      <c r="B3929" s="12">
        <v>-28.05</v>
      </c>
      <c r="C3929" s="12" t="s">
        <v>9341</v>
      </c>
      <c r="D3929" s="12" t="s">
        <v>9341</v>
      </c>
      <c r="E3929">
        <v>5.75</v>
      </c>
      <c r="F3929" s="8">
        <v>0.8</v>
      </c>
      <c r="G3929" s="8">
        <v>0.8</v>
      </c>
      <c r="H3929" s="8">
        <v>0.8</v>
      </c>
      <c r="I3929" t="s">
        <v>5952</v>
      </c>
    </row>
    <row r="3930" spans="1:9">
      <c r="A3930" s="12">
        <v>274.29844600568998</v>
      </c>
      <c r="B3930" s="12">
        <v>-17.373892025340002</v>
      </c>
      <c r="C3930" s="12">
        <v>-4.0999999999999996</v>
      </c>
      <c r="D3930" s="12">
        <v>-16.687999999999999</v>
      </c>
      <c r="E3930">
        <v>5.75</v>
      </c>
      <c r="F3930" s="8">
        <v>1</v>
      </c>
      <c r="G3930" s="8">
        <v>0.79920000000000002</v>
      </c>
      <c r="H3930" s="8">
        <v>0.60450000000000004</v>
      </c>
      <c r="I3930" t="s">
        <v>6108</v>
      </c>
    </row>
    <row r="3931" spans="1:9">
      <c r="A3931" s="12">
        <v>275.34577678958334</v>
      </c>
      <c r="B3931" s="12">
        <v>-18.860000489722225</v>
      </c>
      <c r="C3931" s="12">
        <v>-3.12</v>
      </c>
      <c r="D3931" s="12">
        <v>-7.01</v>
      </c>
      <c r="E3931">
        <v>5.75</v>
      </c>
      <c r="F3931" s="8">
        <v>1</v>
      </c>
      <c r="G3931" s="8">
        <v>0.92759999999999998</v>
      </c>
      <c r="H3931" s="8">
        <v>0.91679999999999995</v>
      </c>
      <c r="I3931" t="s">
        <v>6110</v>
      </c>
    </row>
    <row r="3932" spans="1:9">
      <c r="A3932" s="12">
        <v>277.76853597273998</v>
      </c>
      <c r="B3932" s="12">
        <v>16.928556217770002</v>
      </c>
      <c r="C3932" s="12">
        <v>-31.856999999999999</v>
      </c>
      <c r="D3932" s="12">
        <v>-21.396999999999998</v>
      </c>
      <c r="E3932">
        <v>5.75</v>
      </c>
      <c r="F3932" s="8">
        <v>0.65039999999999998</v>
      </c>
      <c r="G3932" s="8">
        <v>0.72150000000000003</v>
      </c>
      <c r="H3932" s="8">
        <v>1</v>
      </c>
      <c r="I3932" t="s">
        <v>6653</v>
      </c>
    </row>
    <row r="3933" spans="1:9">
      <c r="A3933" s="12">
        <v>152.94358165134003</v>
      </c>
      <c r="B3933" s="12">
        <v>-58.060544086789996</v>
      </c>
      <c r="C3933" s="12">
        <v>-11.218</v>
      </c>
      <c r="D3933" s="12">
        <v>6.59</v>
      </c>
      <c r="E3933">
        <v>5.75</v>
      </c>
      <c r="F3933" s="8">
        <v>0.52290000000000003</v>
      </c>
      <c r="G3933" s="8">
        <v>0.62250000000000005</v>
      </c>
      <c r="H3933" s="8">
        <v>1</v>
      </c>
      <c r="I3933" t="s">
        <v>7716</v>
      </c>
    </row>
    <row r="3934" spans="1:9">
      <c r="A3934" s="12">
        <v>214.16131285984</v>
      </c>
      <c r="B3934" s="12">
        <v>-66.587896957959998</v>
      </c>
      <c r="C3934" s="12">
        <v>-7.7060000000000004</v>
      </c>
      <c r="D3934" s="12">
        <v>-6.359</v>
      </c>
      <c r="E3934">
        <v>5.75</v>
      </c>
      <c r="F3934" s="8">
        <v>0.47989999999999999</v>
      </c>
      <c r="G3934" s="8">
        <v>0.58679999999999999</v>
      </c>
      <c r="H3934" s="8">
        <v>1</v>
      </c>
      <c r="I3934" t="s">
        <v>8312</v>
      </c>
    </row>
    <row r="3935" spans="1:9">
      <c r="A3935" s="12">
        <v>317.13623067618994</v>
      </c>
      <c r="B3935" s="12">
        <v>-63.928259565169995</v>
      </c>
      <c r="C3935" s="12">
        <v>-5.7939999999999996</v>
      </c>
      <c r="D3935" s="12">
        <v>3.2469999999999999</v>
      </c>
      <c r="E3935">
        <v>5.75</v>
      </c>
      <c r="F3935" s="8">
        <v>1</v>
      </c>
      <c r="G3935" s="8">
        <v>0.83299999999999996</v>
      </c>
      <c r="H3935" s="8">
        <v>0.67869999999999997</v>
      </c>
      <c r="I3935" t="s">
        <v>8426</v>
      </c>
    </row>
    <row r="3936" spans="1:9">
      <c r="A3936" s="12">
        <v>84.148724999999999</v>
      </c>
      <c r="B3936" s="12">
        <v>-6.0647527777777777</v>
      </c>
      <c r="C3936" s="12">
        <v>1.5</v>
      </c>
      <c r="D3936" s="12">
        <v>0.2</v>
      </c>
      <c r="E3936">
        <v>5.75</v>
      </c>
      <c r="F3936" s="8">
        <v>0.47010000000000002</v>
      </c>
      <c r="G3936" s="8">
        <v>0.57840000000000003</v>
      </c>
      <c r="H3936" s="8">
        <v>1</v>
      </c>
      <c r="I3936" t="s">
        <v>8974</v>
      </c>
    </row>
    <row r="3937" spans="1:9">
      <c r="A3937" s="12">
        <v>65.171868191759998</v>
      </c>
      <c r="B3937" s="12">
        <v>6.1307917762999997</v>
      </c>
      <c r="C3937" s="12">
        <v>-15.44</v>
      </c>
      <c r="D3937" s="12">
        <v>-43.23</v>
      </c>
      <c r="E3937">
        <v>5.7510000000000003</v>
      </c>
      <c r="F3937" s="8">
        <v>1</v>
      </c>
      <c r="G3937" s="8">
        <v>0.85409999999999997</v>
      </c>
      <c r="H3937" s="8">
        <v>0.72770000000000001</v>
      </c>
      <c r="I3937" t="s">
        <v>2013</v>
      </c>
    </row>
    <row r="3938" spans="1:9">
      <c r="A3938" s="12">
        <v>128.68285268587999</v>
      </c>
      <c r="B3938" s="12">
        <v>36.41962006216</v>
      </c>
      <c r="C3938" s="12">
        <v>-25.927</v>
      </c>
      <c r="D3938" s="12">
        <v>-40.692</v>
      </c>
      <c r="E3938">
        <v>5.7510000000000003</v>
      </c>
      <c r="F3938" s="8">
        <v>0.65039999999999998</v>
      </c>
      <c r="G3938" s="8">
        <v>0.72150000000000003</v>
      </c>
      <c r="H3938" s="8">
        <v>1</v>
      </c>
      <c r="I3938" t="s">
        <v>3357</v>
      </c>
    </row>
    <row r="3939" spans="1:9">
      <c r="A3939" s="12">
        <v>334.27708160539999</v>
      </c>
      <c r="B3939" s="12">
        <v>-5.38716545619</v>
      </c>
      <c r="C3939" s="12">
        <v>-4.6539999999999999</v>
      </c>
      <c r="D3939" s="12">
        <v>18.75</v>
      </c>
      <c r="E3939">
        <v>5.7510000000000003</v>
      </c>
      <c r="F3939" s="8">
        <v>1</v>
      </c>
      <c r="G3939" s="8">
        <v>0.85409999999999997</v>
      </c>
      <c r="H3939" s="8">
        <v>0.72770000000000001</v>
      </c>
      <c r="I3939" t="s">
        <v>3914</v>
      </c>
    </row>
    <row r="3940" spans="1:9">
      <c r="A3940" s="12">
        <v>108.2799756921</v>
      </c>
      <c r="B3940" s="12">
        <v>-11.25134221319</v>
      </c>
      <c r="C3940" s="12">
        <v>-1.4570000000000001</v>
      </c>
      <c r="D3940" s="12">
        <v>7.4820000000000002</v>
      </c>
      <c r="E3940">
        <v>5.7519999999999998</v>
      </c>
      <c r="F3940" s="8">
        <v>1</v>
      </c>
      <c r="G3940" s="8">
        <v>0.77500000000000002</v>
      </c>
      <c r="H3940" s="8">
        <v>0.55479999999999996</v>
      </c>
      <c r="I3940" t="s">
        <v>2976</v>
      </c>
    </row>
    <row r="3941" spans="1:9">
      <c r="A3941" s="12">
        <v>336.11275068666669</v>
      </c>
      <c r="B3941" s="12">
        <v>-13.52936915638889</v>
      </c>
      <c r="C3941" s="12">
        <v>50.28</v>
      </c>
      <c r="D3941" s="12">
        <v>14.25</v>
      </c>
      <c r="E3941">
        <v>5.7519999999999998</v>
      </c>
      <c r="F3941" s="8">
        <v>0.8</v>
      </c>
      <c r="G3941" s="8">
        <v>0.8</v>
      </c>
      <c r="H3941" s="8">
        <v>0.8</v>
      </c>
      <c r="I3941" t="s">
        <v>3806</v>
      </c>
    </row>
    <row r="3942" spans="1:9">
      <c r="A3942" s="12">
        <v>337.90631318556001</v>
      </c>
      <c r="B3942" s="12">
        <v>-85.967252900150001</v>
      </c>
      <c r="C3942" s="12">
        <v>-37.555999999999997</v>
      </c>
      <c r="D3942" s="12">
        <v>61.430999999999997</v>
      </c>
      <c r="E3942">
        <v>5.7519999999999998</v>
      </c>
      <c r="F3942" s="8">
        <v>1</v>
      </c>
      <c r="G3942" s="8">
        <v>0.83299999999999996</v>
      </c>
      <c r="H3942" s="8">
        <v>0.67869999999999997</v>
      </c>
      <c r="I3942" t="s">
        <v>8102</v>
      </c>
    </row>
    <row r="3943" spans="1:9">
      <c r="A3943" s="12">
        <v>207.94673136308998</v>
      </c>
      <c r="B3943" s="12">
        <v>-46.898666585199997</v>
      </c>
      <c r="C3943" s="12">
        <v>-17.143999999999998</v>
      </c>
      <c r="D3943" s="12">
        <v>-15.936999999999999</v>
      </c>
      <c r="E3943">
        <v>5.7519999999999998</v>
      </c>
      <c r="F3943" s="8">
        <v>0.47989999999999999</v>
      </c>
      <c r="G3943" s="8">
        <v>0.58679999999999999</v>
      </c>
      <c r="H3943" s="8">
        <v>1</v>
      </c>
      <c r="I3943" t="s">
        <v>8504</v>
      </c>
    </row>
    <row r="3944" spans="1:9">
      <c r="A3944" s="12">
        <v>40.76182510564</v>
      </c>
      <c r="B3944" s="12">
        <v>55.106018387740001</v>
      </c>
      <c r="C3944" s="12">
        <v>34.978999999999999</v>
      </c>
      <c r="D3944" s="12">
        <v>-21.712</v>
      </c>
      <c r="E3944">
        <v>5.7530000000000001</v>
      </c>
      <c r="F3944" s="8">
        <v>0.54959999999999998</v>
      </c>
      <c r="G3944" s="8">
        <v>0.64410000000000001</v>
      </c>
      <c r="H3944" s="8">
        <v>1</v>
      </c>
      <c r="I3944" t="s">
        <v>708</v>
      </c>
    </row>
    <row r="3945" spans="1:9">
      <c r="A3945" s="12">
        <v>52.479780344040002</v>
      </c>
      <c r="B3945" s="12">
        <v>-42.634255237929999</v>
      </c>
      <c r="C3945" s="12">
        <v>-60.000999999999998</v>
      </c>
      <c r="D3945" s="12">
        <v>-1.339</v>
      </c>
      <c r="E3945">
        <v>5.7530000000000001</v>
      </c>
      <c r="F3945" s="8">
        <v>0.72599999999999998</v>
      </c>
      <c r="G3945" s="8">
        <v>0.7762</v>
      </c>
      <c r="H3945" s="8">
        <v>1</v>
      </c>
      <c r="I3945" t="s">
        <v>7226</v>
      </c>
    </row>
    <row r="3946" spans="1:9">
      <c r="A3946" s="12">
        <v>291.60056132641</v>
      </c>
      <c r="B3946" s="12">
        <v>13.023803083960001</v>
      </c>
      <c r="C3946" s="12">
        <v>13.57</v>
      </c>
      <c r="D3946" s="12">
        <v>59.465000000000003</v>
      </c>
      <c r="E3946">
        <v>5.7539999999999996</v>
      </c>
      <c r="F3946" s="8">
        <v>0.8</v>
      </c>
      <c r="G3946" s="8">
        <v>0.8</v>
      </c>
      <c r="H3946" s="8">
        <v>0.8</v>
      </c>
      <c r="I3946" t="s">
        <v>6560</v>
      </c>
    </row>
    <row r="3947" spans="1:9">
      <c r="A3947" s="12">
        <v>247.80596274478</v>
      </c>
      <c r="B3947" s="12">
        <v>22.19545607289</v>
      </c>
      <c r="C3947" s="12">
        <v>-10.382</v>
      </c>
      <c r="D3947" s="12">
        <v>7.1139999999999999</v>
      </c>
      <c r="E3947">
        <v>5.7539999999999996</v>
      </c>
      <c r="F3947" s="8">
        <v>1</v>
      </c>
      <c r="G3947" s="8">
        <v>0.73599999999999999</v>
      </c>
      <c r="H3947" s="8">
        <v>0.4803</v>
      </c>
      <c r="I3947" t="s">
        <v>6747</v>
      </c>
    </row>
    <row r="3948" spans="1:9">
      <c r="A3948" s="12">
        <v>261.07831836710994</v>
      </c>
      <c r="B3948" s="12">
        <v>-60.673797339689997</v>
      </c>
      <c r="C3948" s="12">
        <v>2.9049999999999998</v>
      </c>
      <c r="D3948" s="12">
        <v>-11.827</v>
      </c>
      <c r="E3948">
        <v>5.7539999999999996</v>
      </c>
      <c r="F3948" s="8">
        <v>0.54959999999999998</v>
      </c>
      <c r="G3948" s="8">
        <v>0.64410000000000001</v>
      </c>
      <c r="H3948" s="8">
        <v>1</v>
      </c>
      <c r="I3948" t="s">
        <v>8637</v>
      </c>
    </row>
    <row r="3949" spans="1:9">
      <c r="A3949" s="12">
        <v>323.23580014420003</v>
      </c>
      <c r="B3949" s="12">
        <v>49.97763291055</v>
      </c>
      <c r="C3949" s="12">
        <v>17.757000000000001</v>
      </c>
      <c r="D3949" s="12">
        <v>10.803000000000001</v>
      </c>
      <c r="E3949">
        <v>5.7549999999999999</v>
      </c>
      <c r="F3949" s="8">
        <v>0.6109</v>
      </c>
      <c r="G3949" s="8">
        <v>0.69189999999999996</v>
      </c>
      <c r="H3949" s="8">
        <v>1</v>
      </c>
      <c r="I3949" t="s">
        <v>473</v>
      </c>
    </row>
    <row r="3950" spans="1:9">
      <c r="A3950" s="12">
        <v>72.135556785879999</v>
      </c>
      <c r="B3950" s="12">
        <v>-16.32948647345</v>
      </c>
      <c r="C3950" s="12">
        <v>8.2680000000000007</v>
      </c>
      <c r="D3950" s="12">
        <v>39.095999999999997</v>
      </c>
      <c r="E3950">
        <v>5.7549999999999999</v>
      </c>
      <c r="F3950" s="8">
        <v>1</v>
      </c>
      <c r="G3950" s="8">
        <v>0.92759999999999998</v>
      </c>
      <c r="H3950" s="8">
        <v>0.91679999999999995</v>
      </c>
      <c r="I3950" t="s">
        <v>2120</v>
      </c>
    </row>
    <row r="3951" spans="1:9">
      <c r="A3951" s="12">
        <v>83.81448024945</v>
      </c>
      <c r="B3951" s="12">
        <v>-33.079726952390004</v>
      </c>
      <c r="C3951" s="12">
        <v>29.622</v>
      </c>
      <c r="D3951" s="12">
        <v>116.206</v>
      </c>
      <c r="E3951">
        <v>5.7549999999999999</v>
      </c>
      <c r="F3951" s="8">
        <v>1</v>
      </c>
      <c r="G3951" s="8">
        <v>0.79920000000000002</v>
      </c>
      <c r="H3951" s="8">
        <v>0.60450000000000004</v>
      </c>
      <c r="I3951" t="s">
        <v>2398</v>
      </c>
    </row>
    <row r="3952" spans="1:9">
      <c r="A3952" s="12">
        <v>249.0830416666667</v>
      </c>
      <c r="B3952" s="12">
        <v>-2.3203055555555552</v>
      </c>
      <c r="C3952" s="12" t="s">
        <v>9341</v>
      </c>
      <c r="D3952" s="12" t="s">
        <v>9341</v>
      </c>
      <c r="E3952">
        <v>5.7549999999999999</v>
      </c>
      <c r="F3952" s="8">
        <v>0.8</v>
      </c>
      <c r="G3952" s="8">
        <v>0.8</v>
      </c>
      <c r="H3952" s="8">
        <v>0.8</v>
      </c>
      <c r="I3952" t="s">
        <v>6334</v>
      </c>
    </row>
    <row r="3953" spans="1:9">
      <c r="A3953" s="12">
        <v>262.69828949281998</v>
      </c>
      <c r="B3953" s="12">
        <v>86.968047567959999</v>
      </c>
      <c r="C3953" s="12">
        <v>55.290999999999997</v>
      </c>
      <c r="D3953" s="12">
        <v>9.6669999999999998</v>
      </c>
      <c r="E3953">
        <v>5.7560000000000002</v>
      </c>
      <c r="F3953" s="8">
        <v>0.8</v>
      </c>
      <c r="G3953" s="8">
        <v>0.8</v>
      </c>
      <c r="H3953" s="8">
        <v>0.8</v>
      </c>
      <c r="I3953" t="s">
        <v>1191</v>
      </c>
    </row>
    <row r="3954" spans="1:9">
      <c r="A3954" s="12">
        <v>227.57763059001999</v>
      </c>
      <c r="B3954" s="12">
        <v>-26.332625495150001</v>
      </c>
      <c r="C3954" s="12">
        <v>-31.716000000000001</v>
      </c>
      <c r="D3954" s="12">
        <v>-10.084</v>
      </c>
      <c r="E3954">
        <v>5.7560000000000002</v>
      </c>
      <c r="F3954" s="8">
        <v>1</v>
      </c>
      <c r="G3954" s="8">
        <v>0.83299999999999996</v>
      </c>
      <c r="H3954" s="8">
        <v>0.67869999999999997</v>
      </c>
      <c r="I3954" t="s">
        <v>5768</v>
      </c>
    </row>
    <row r="3955" spans="1:9">
      <c r="A3955" s="12">
        <v>222.32779307617</v>
      </c>
      <c r="B3955" s="12">
        <v>46.11620400292</v>
      </c>
      <c r="C3955" s="12">
        <v>-6.2069999999999999</v>
      </c>
      <c r="D3955" s="12">
        <v>-77.912999999999997</v>
      </c>
      <c r="E3955">
        <v>5.7569999999999997</v>
      </c>
      <c r="F3955" s="8">
        <v>0.8</v>
      </c>
      <c r="G3955" s="8">
        <v>0.8</v>
      </c>
      <c r="H3955" s="8">
        <v>0.8</v>
      </c>
      <c r="I3955" t="s">
        <v>1620</v>
      </c>
    </row>
    <row r="3956" spans="1:9">
      <c r="A3956" s="12">
        <v>53.14976389956</v>
      </c>
      <c r="B3956" s="12">
        <v>9.3734499832600005</v>
      </c>
      <c r="C3956" s="12">
        <v>30.327000000000002</v>
      </c>
      <c r="D3956" s="12">
        <v>-48.036000000000001</v>
      </c>
      <c r="E3956">
        <v>5.7569999999999997</v>
      </c>
      <c r="F3956" s="8">
        <v>0.57499999999999996</v>
      </c>
      <c r="G3956" s="8">
        <v>0.66420000000000001</v>
      </c>
      <c r="H3956" s="8">
        <v>1</v>
      </c>
      <c r="I3956" t="s">
        <v>1792</v>
      </c>
    </row>
    <row r="3957" spans="1:9">
      <c r="A3957" s="12">
        <v>343.79567347151999</v>
      </c>
      <c r="B3957" s="12">
        <v>-4.9879025386900002</v>
      </c>
      <c r="C3957" s="12">
        <v>25.542999999999999</v>
      </c>
      <c r="D3957" s="12">
        <v>-4.8230000000000004</v>
      </c>
      <c r="E3957">
        <v>5.7569999999999997</v>
      </c>
      <c r="F3957" s="8">
        <v>1</v>
      </c>
      <c r="G3957" s="8">
        <v>0.82210000000000005</v>
      </c>
      <c r="H3957" s="8">
        <v>0.65410000000000001</v>
      </c>
      <c r="I3957" t="s">
        <v>3954</v>
      </c>
    </row>
    <row r="3958" spans="1:9">
      <c r="A3958" s="12">
        <v>227.37464344723</v>
      </c>
      <c r="B3958" s="12">
        <v>-67.084134784939991</v>
      </c>
      <c r="C3958" s="12">
        <v>-3.5710000000000002</v>
      </c>
      <c r="D3958" s="12">
        <v>-3.4740000000000002</v>
      </c>
      <c r="E3958">
        <v>5.7569999999999997</v>
      </c>
      <c r="F3958" s="8">
        <v>0.99370000000000003</v>
      </c>
      <c r="G3958" s="8">
        <v>0.9526</v>
      </c>
      <c r="H3958" s="8">
        <v>1</v>
      </c>
      <c r="I3958" t="s">
        <v>8410</v>
      </c>
    </row>
    <row r="3959" spans="1:9">
      <c r="A3959" s="12">
        <v>280.90557325364</v>
      </c>
      <c r="B3959" s="12">
        <v>-64.551425148829992</v>
      </c>
      <c r="C3959" s="12">
        <v>12.930999999999999</v>
      </c>
      <c r="D3959" s="12">
        <v>-47.66</v>
      </c>
      <c r="E3959">
        <v>5.7569999999999997</v>
      </c>
      <c r="F3959" s="8">
        <v>1</v>
      </c>
      <c r="G3959" s="8">
        <v>0.83299999999999996</v>
      </c>
      <c r="H3959" s="8">
        <v>0.67869999999999997</v>
      </c>
      <c r="I3959" t="s">
        <v>8537</v>
      </c>
    </row>
    <row r="3960" spans="1:9">
      <c r="A3960" s="12">
        <v>82.00670855092001</v>
      </c>
      <c r="B3960" s="12">
        <v>17.23912988068</v>
      </c>
      <c r="C3960" s="12">
        <v>15.865</v>
      </c>
      <c r="D3960" s="12">
        <v>-45.655999999999999</v>
      </c>
      <c r="E3960">
        <v>5.758</v>
      </c>
      <c r="F3960" s="8">
        <v>1</v>
      </c>
      <c r="G3960" s="8">
        <v>0.64800000000000002</v>
      </c>
      <c r="H3960" s="8">
        <v>0.33460000000000001</v>
      </c>
      <c r="I3960" t="s">
        <v>2330</v>
      </c>
    </row>
    <row r="3961" spans="1:9">
      <c r="A3961" s="12">
        <v>83.280780883570003</v>
      </c>
      <c r="B3961" s="12">
        <v>-35.139374215750003</v>
      </c>
      <c r="C3961" s="12">
        <v>99.637</v>
      </c>
      <c r="D3961" s="12">
        <v>-26.905999999999999</v>
      </c>
      <c r="E3961">
        <v>5.758</v>
      </c>
      <c r="F3961" s="8">
        <v>1</v>
      </c>
      <c r="G3961" s="8">
        <v>0.83299999999999996</v>
      </c>
      <c r="H3961" s="8">
        <v>0.67869999999999997</v>
      </c>
      <c r="I3961" t="s">
        <v>2400</v>
      </c>
    </row>
    <row r="3962" spans="1:9">
      <c r="A3962" s="12">
        <v>111.13938800771001</v>
      </c>
      <c r="B3962" s="12">
        <v>27.637855974489998</v>
      </c>
      <c r="C3962" s="12">
        <v>13.722</v>
      </c>
      <c r="D3962" s="12">
        <v>15.077999999999999</v>
      </c>
      <c r="E3962">
        <v>5.7590000000000003</v>
      </c>
      <c r="F3962" s="8">
        <v>0.86680000000000001</v>
      </c>
      <c r="G3962" s="8">
        <v>0.87180000000000002</v>
      </c>
      <c r="H3962" s="8">
        <v>1</v>
      </c>
      <c r="I3962" t="s">
        <v>3024</v>
      </c>
    </row>
    <row r="3963" spans="1:9">
      <c r="A3963" s="12">
        <v>268.30910682029997</v>
      </c>
      <c r="B3963" s="12">
        <v>6.1014228382799995</v>
      </c>
      <c r="C3963" s="12">
        <v>-127.024</v>
      </c>
      <c r="D3963" s="12">
        <v>68.626000000000005</v>
      </c>
      <c r="E3963">
        <v>5.7590000000000003</v>
      </c>
      <c r="F3963" s="8">
        <v>0.8</v>
      </c>
      <c r="G3963" s="8">
        <v>0.8</v>
      </c>
      <c r="H3963" s="8">
        <v>0.8</v>
      </c>
      <c r="I3963" t="s">
        <v>6476</v>
      </c>
    </row>
    <row r="3964" spans="1:9">
      <c r="A3964" s="12">
        <v>25.832319459000004</v>
      </c>
      <c r="B3964" s="12">
        <v>60.551332475469998</v>
      </c>
      <c r="C3964" s="12">
        <v>13.111000000000001</v>
      </c>
      <c r="D3964" s="12">
        <v>-11.845000000000001</v>
      </c>
      <c r="E3964">
        <v>5.76</v>
      </c>
      <c r="F3964" s="8">
        <v>0.54959999999999998</v>
      </c>
      <c r="G3964" s="8">
        <v>0.64410000000000001</v>
      </c>
      <c r="H3964" s="8">
        <v>1</v>
      </c>
      <c r="I3964" t="s">
        <v>700</v>
      </c>
    </row>
    <row r="3965" spans="1:9">
      <c r="A3965" s="12">
        <v>58.411238783160002</v>
      </c>
      <c r="B3965" s="12">
        <v>48.650496843519996</v>
      </c>
      <c r="C3965" s="12">
        <v>37.744</v>
      </c>
      <c r="D3965" s="12">
        <v>-31.994</v>
      </c>
      <c r="E3965">
        <v>5.76</v>
      </c>
      <c r="F3965" s="8">
        <v>1</v>
      </c>
      <c r="G3965" s="8">
        <v>0.83299999999999996</v>
      </c>
      <c r="H3965" s="8">
        <v>0.67869999999999997</v>
      </c>
      <c r="I3965" t="s">
        <v>795</v>
      </c>
    </row>
    <row r="3966" spans="1:9">
      <c r="A3966" s="12">
        <v>304.60312795833335</v>
      </c>
      <c r="B3966" s="12">
        <v>55.397096944444442</v>
      </c>
      <c r="C3966" s="12">
        <v>-7.21</v>
      </c>
      <c r="D3966" s="12">
        <v>-30.31</v>
      </c>
      <c r="E3966">
        <v>5.76</v>
      </c>
      <c r="F3966" s="8">
        <v>0.65039999999999998</v>
      </c>
      <c r="G3966" s="8">
        <v>0.72150000000000003</v>
      </c>
      <c r="H3966" s="8">
        <v>1</v>
      </c>
      <c r="I3966" t="s">
        <v>811</v>
      </c>
    </row>
    <row r="3967" spans="1:9">
      <c r="A3967" s="12">
        <v>265.99653701017996</v>
      </c>
      <c r="B3967" s="12">
        <v>53.80170722343</v>
      </c>
      <c r="C3967" s="12">
        <v>18.401</v>
      </c>
      <c r="D3967" s="12">
        <v>-17.001000000000001</v>
      </c>
      <c r="E3967">
        <v>5.76</v>
      </c>
      <c r="F3967" s="8">
        <v>0.65039999999999998</v>
      </c>
      <c r="G3967" s="8">
        <v>0.72150000000000003</v>
      </c>
      <c r="H3967" s="8">
        <v>1</v>
      </c>
      <c r="I3967" t="s">
        <v>1219</v>
      </c>
    </row>
    <row r="3968" spans="1:9">
      <c r="A3968" s="12">
        <v>154.50844450736002</v>
      </c>
      <c r="B3968" s="12">
        <v>65.108351735479999</v>
      </c>
      <c r="C3968" s="12">
        <v>-89.174999999999997</v>
      </c>
      <c r="D3968" s="12">
        <v>-8.8610000000000007</v>
      </c>
      <c r="E3968">
        <v>5.76</v>
      </c>
      <c r="F3968" s="8">
        <v>0.82440000000000002</v>
      </c>
      <c r="G3968" s="8">
        <v>0.84370000000000001</v>
      </c>
      <c r="H3968" s="8">
        <v>1</v>
      </c>
      <c r="I3968" t="s">
        <v>1499</v>
      </c>
    </row>
    <row r="3969" spans="1:9">
      <c r="A3969" s="12">
        <v>48.059358807230005</v>
      </c>
      <c r="B3969" s="12">
        <v>27.25696824133</v>
      </c>
      <c r="C3969" s="12">
        <v>11.898999999999999</v>
      </c>
      <c r="D3969" s="12">
        <v>-18.294</v>
      </c>
      <c r="E3969">
        <v>5.76</v>
      </c>
      <c r="F3969" s="8">
        <v>0.53400000000000003</v>
      </c>
      <c r="G3969" s="8">
        <v>0.63160000000000005</v>
      </c>
      <c r="H3969" s="8">
        <v>1</v>
      </c>
      <c r="I3969" t="s">
        <v>1748</v>
      </c>
    </row>
    <row r="3970" spans="1:9">
      <c r="A3970" s="12">
        <v>56.476985211520002</v>
      </c>
      <c r="B3970" s="12">
        <v>24.554509916180002</v>
      </c>
      <c r="C3970" s="12">
        <v>20.331</v>
      </c>
      <c r="D3970" s="12">
        <v>-46.021999999999998</v>
      </c>
      <c r="E3970">
        <v>5.76</v>
      </c>
      <c r="F3970" s="8">
        <v>0.54959999999999998</v>
      </c>
      <c r="G3970" s="8">
        <v>0.64410000000000001</v>
      </c>
      <c r="H3970" s="8">
        <v>1</v>
      </c>
      <c r="I3970" t="s">
        <v>1856</v>
      </c>
    </row>
    <row r="3971" spans="1:9">
      <c r="A3971" s="12">
        <v>321.81175708288998</v>
      </c>
      <c r="B3971" s="12">
        <v>-21.19621434535</v>
      </c>
      <c r="C3971" s="12">
        <v>-29.553000000000001</v>
      </c>
      <c r="D3971" s="12">
        <v>-30.167999999999999</v>
      </c>
      <c r="E3971">
        <v>5.76</v>
      </c>
      <c r="F3971" s="8">
        <v>1</v>
      </c>
      <c r="G3971" s="8">
        <v>0.78720000000000001</v>
      </c>
      <c r="H3971" s="8">
        <v>0.57969999999999999</v>
      </c>
      <c r="I3971" t="s">
        <v>3657</v>
      </c>
    </row>
    <row r="3972" spans="1:9">
      <c r="A3972" s="12">
        <v>23.428482159040001</v>
      </c>
      <c r="B3972" s="12">
        <v>-7.0253441115999999</v>
      </c>
      <c r="C3972" s="12">
        <v>174.613</v>
      </c>
      <c r="D3972" s="12">
        <v>-82.576999999999998</v>
      </c>
      <c r="E3972">
        <v>5.76</v>
      </c>
      <c r="F3972" s="8">
        <v>0.8</v>
      </c>
      <c r="G3972" s="8">
        <v>0.8</v>
      </c>
      <c r="H3972" s="8">
        <v>0.8</v>
      </c>
      <c r="I3972" t="s">
        <v>3937</v>
      </c>
    </row>
    <row r="3973" spans="1:9">
      <c r="A3973" s="12">
        <v>205.16862176104999</v>
      </c>
      <c r="B3973" s="12">
        <v>19.955718311729999</v>
      </c>
      <c r="C3973" s="12">
        <v>-46.722999999999999</v>
      </c>
      <c r="D3973" s="12">
        <v>23.172000000000001</v>
      </c>
      <c r="E3973">
        <v>5.76</v>
      </c>
      <c r="F3973" s="8">
        <v>0.63239999999999996</v>
      </c>
      <c r="G3973" s="8">
        <v>0.70809999999999995</v>
      </c>
      <c r="H3973" s="8">
        <v>1</v>
      </c>
      <c r="I3973" t="s">
        <v>5345</v>
      </c>
    </row>
    <row r="3974" spans="1:9">
      <c r="A3974" s="12">
        <v>264.37961364671003</v>
      </c>
      <c r="B3974" s="12">
        <v>24.310006327109999</v>
      </c>
      <c r="C3974" s="12">
        <v>-25.327999999999999</v>
      </c>
      <c r="D3974" s="12">
        <v>1.821</v>
      </c>
      <c r="E3974">
        <v>5.76</v>
      </c>
      <c r="F3974" s="8">
        <v>0.65039999999999998</v>
      </c>
      <c r="G3974" s="8">
        <v>0.72150000000000003</v>
      </c>
      <c r="H3974" s="8">
        <v>1</v>
      </c>
      <c r="I3974" t="s">
        <v>6758</v>
      </c>
    </row>
    <row r="3975" spans="1:9">
      <c r="A3975" s="12">
        <v>96.431887833333334</v>
      </c>
      <c r="B3975" s="12">
        <v>-48.176899083333332</v>
      </c>
      <c r="C3975" s="12">
        <v>-2.73</v>
      </c>
      <c r="D3975" s="12">
        <v>-20.54</v>
      </c>
      <c r="E3975">
        <v>5.76</v>
      </c>
      <c r="F3975" s="8">
        <v>0.57499999999999996</v>
      </c>
      <c r="G3975" s="8">
        <v>0.66420000000000001</v>
      </c>
      <c r="H3975" s="8">
        <v>1</v>
      </c>
      <c r="I3975" t="s">
        <v>7219</v>
      </c>
    </row>
    <row r="3976" spans="1:9">
      <c r="A3976" s="12">
        <v>122.99986135137999</v>
      </c>
      <c r="B3976" s="12">
        <v>-46.64434951026</v>
      </c>
      <c r="C3976" s="12">
        <v>-4.2089999999999996</v>
      </c>
      <c r="D3976" s="12">
        <v>6.9109999999999996</v>
      </c>
      <c r="E3976">
        <v>5.76</v>
      </c>
      <c r="F3976" s="8">
        <v>0.8</v>
      </c>
      <c r="G3976" s="8">
        <v>0.8</v>
      </c>
      <c r="H3976" s="8">
        <v>0.8</v>
      </c>
      <c r="I3976" t="s">
        <v>7258</v>
      </c>
    </row>
    <row r="3977" spans="1:9">
      <c r="A3977" s="12">
        <v>188.67663983669001</v>
      </c>
      <c r="B3977" s="12">
        <v>-44.673018742479996</v>
      </c>
      <c r="C3977" s="12">
        <v>-76.819999999999993</v>
      </c>
      <c r="D3977" s="12">
        <v>-206.791</v>
      </c>
      <c r="E3977">
        <v>5.76</v>
      </c>
      <c r="F3977" s="8">
        <v>1</v>
      </c>
      <c r="G3977" s="8">
        <v>0.88360000000000005</v>
      </c>
      <c r="H3977" s="8">
        <v>0.8</v>
      </c>
      <c r="I3977" t="s">
        <v>8242</v>
      </c>
    </row>
    <row r="3978" spans="1:9">
      <c r="A3978" s="12">
        <v>300.09622279836003</v>
      </c>
      <c r="B3978" s="12">
        <v>-66.949421199590006</v>
      </c>
      <c r="C3978" s="12">
        <v>-17.321000000000002</v>
      </c>
      <c r="D3978" s="12">
        <v>-190.05600000000001</v>
      </c>
      <c r="E3978">
        <v>5.76</v>
      </c>
      <c r="F3978" s="8">
        <v>1</v>
      </c>
      <c r="G3978" s="8">
        <v>0.83299999999999996</v>
      </c>
      <c r="H3978" s="8">
        <v>0.67869999999999997</v>
      </c>
      <c r="I3978" t="s">
        <v>8491</v>
      </c>
    </row>
    <row r="3979" spans="1:9">
      <c r="A3979" s="12">
        <v>239.02463055140998</v>
      </c>
      <c r="B3979" s="12">
        <v>-60.482484626850002</v>
      </c>
      <c r="C3979" s="12">
        <v>-38.667000000000002</v>
      </c>
      <c r="D3979" s="12">
        <v>-73.7</v>
      </c>
      <c r="E3979">
        <v>5.76</v>
      </c>
      <c r="F3979" s="8">
        <v>0.63239999999999996</v>
      </c>
      <c r="G3979" s="8">
        <v>0.70809999999999995</v>
      </c>
      <c r="H3979" s="8">
        <v>1</v>
      </c>
      <c r="I3979" t="s">
        <v>8572</v>
      </c>
    </row>
    <row r="3980" spans="1:9">
      <c r="A3980" s="12">
        <v>277.48640719328</v>
      </c>
      <c r="B3980" s="12">
        <v>-57.523141604419997</v>
      </c>
      <c r="C3980" s="12">
        <v>55.402000000000001</v>
      </c>
      <c r="D3980" s="12">
        <v>-24.15</v>
      </c>
      <c r="E3980">
        <v>5.76</v>
      </c>
      <c r="F3980" s="8">
        <v>1</v>
      </c>
      <c r="G3980" s="8">
        <v>0.83299999999999996</v>
      </c>
      <c r="H3980" s="8">
        <v>0.67869999999999997</v>
      </c>
      <c r="I3980" t="s">
        <v>8693</v>
      </c>
    </row>
    <row r="3981" spans="1:9">
      <c r="A3981" s="12">
        <v>1.5798971854629169</v>
      </c>
      <c r="B3981" s="12">
        <v>-49.075186458224451</v>
      </c>
      <c r="C3981" s="12">
        <v>575.09900000000005</v>
      </c>
      <c r="D3981" s="12">
        <v>-40.874000000000002</v>
      </c>
      <c r="E3981">
        <v>5.76</v>
      </c>
      <c r="F3981" s="8">
        <v>0.8</v>
      </c>
      <c r="G3981" s="8">
        <v>0.8</v>
      </c>
      <c r="H3981" s="8">
        <v>0.8</v>
      </c>
      <c r="I3981" t="s">
        <v>9052</v>
      </c>
    </row>
    <row r="3982" spans="1:9">
      <c r="A3982" s="12">
        <v>82.696284999383749</v>
      </c>
      <c r="B3982" s="12">
        <v>5.9483677149544443</v>
      </c>
      <c r="C3982" s="12">
        <v>11.926</v>
      </c>
      <c r="D3982" s="12">
        <v>-31.117000000000001</v>
      </c>
      <c r="E3982">
        <v>5.76</v>
      </c>
      <c r="F3982" s="8">
        <v>0.53700000000000003</v>
      </c>
      <c r="G3982" s="8">
        <v>0.63400000000000001</v>
      </c>
      <c r="H3982" s="8">
        <v>1</v>
      </c>
      <c r="I3982" t="s">
        <v>9220</v>
      </c>
    </row>
    <row r="3983" spans="1:9">
      <c r="A3983" s="12">
        <v>97.155914941150002</v>
      </c>
      <c r="B3983" s="12">
        <v>-17.4660104829</v>
      </c>
      <c r="C3983" s="12">
        <v>16.356000000000002</v>
      </c>
      <c r="D3983" s="12">
        <v>9.3320000000000007</v>
      </c>
      <c r="E3983">
        <v>5.7610000000000001</v>
      </c>
      <c r="F3983" s="8">
        <v>1</v>
      </c>
      <c r="G3983" s="8">
        <v>0.83299999999999996</v>
      </c>
      <c r="H3983" s="8">
        <v>0.67869999999999997</v>
      </c>
      <c r="I3983" t="s">
        <v>2722</v>
      </c>
    </row>
    <row r="3984" spans="1:9">
      <c r="A3984" s="12">
        <v>168.31118851527</v>
      </c>
      <c r="B3984" s="12">
        <v>-44.372218345299999</v>
      </c>
      <c r="C3984" s="12">
        <v>-5.6619999999999999</v>
      </c>
      <c r="D3984" s="12">
        <v>1.0289999999999999</v>
      </c>
      <c r="E3984">
        <v>5.7610000000000001</v>
      </c>
      <c r="F3984" s="8">
        <v>1</v>
      </c>
      <c r="G3984" s="8">
        <v>0.73599999999999999</v>
      </c>
      <c r="H3984" s="8">
        <v>0.4803</v>
      </c>
      <c r="I3984" t="s">
        <v>4953</v>
      </c>
    </row>
    <row r="3985" spans="1:9">
      <c r="A3985" s="12">
        <v>220.18302382702001</v>
      </c>
      <c r="B3985" s="12">
        <v>16.417797635270002</v>
      </c>
      <c r="C3985" s="12">
        <v>2.992</v>
      </c>
      <c r="D3985" s="12">
        <v>7.5010000000000003</v>
      </c>
      <c r="E3985">
        <v>5.7610000000000001</v>
      </c>
      <c r="F3985" s="8">
        <v>0.73529999999999995</v>
      </c>
      <c r="G3985" s="8">
        <v>0.78269999999999995</v>
      </c>
      <c r="H3985" s="8">
        <v>1</v>
      </c>
      <c r="I3985" t="s">
        <v>5523</v>
      </c>
    </row>
    <row r="3986" spans="1:9">
      <c r="A3986" s="12">
        <v>250.16119663006</v>
      </c>
      <c r="B3986" s="12">
        <v>4.2197897740700006</v>
      </c>
      <c r="C3986" s="12">
        <v>0.39500000000000002</v>
      </c>
      <c r="D3986" s="12">
        <v>-10.456</v>
      </c>
      <c r="E3986">
        <v>5.7610000000000001</v>
      </c>
      <c r="F3986" s="8">
        <v>0.57499999999999996</v>
      </c>
      <c r="G3986" s="8">
        <v>0.66420000000000001</v>
      </c>
      <c r="H3986" s="8">
        <v>1</v>
      </c>
      <c r="I3986" t="s">
        <v>6433</v>
      </c>
    </row>
    <row r="3987" spans="1:9">
      <c r="A3987" s="12">
        <v>101.47382350888</v>
      </c>
      <c r="B3987" s="12">
        <v>-52.409690885589995</v>
      </c>
      <c r="C3987" s="12">
        <v>-3.8250000000000002</v>
      </c>
      <c r="D3987" s="12">
        <v>9.2210000000000001</v>
      </c>
      <c r="E3987">
        <v>5.7610000000000001</v>
      </c>
      <c r="F3987" s="8">
        <v>1</v>
      </c>
      <c r="G3987" s="8">
        <v>0.78720000000000001</v>
      </c>
      <c r="H3987" s="8">
        <v>0.57969999999999999</v>
      </c>
      <c r="I3987" t="s">
        <v>7279</v>
      </c>
    </row>
    <row r="3988" spans="1:9">
      <c r="A3988" s="12">
        <v>315.08951227118001</v>
      </c>
      <c r="B3988" s="12">
        <v>-51.265313407599997</v>
      </c>
      <c r="C3988" s="12">
        <v>-86.96</v>
      </c>
      <c r="D3988" s="12">
        <v>132.066</v>
      </c>
      <c r="E3988">
        <v>5.7610000000000001</v>
      </c>
      <c r="F3988" s="8">
        <v>0.99370000000000003</v>
      </c>
      <c r="G3988" s="8">
        <v>0.9526</v>
      </c>
      <c r="H3988" s="8">
        <v>1</v>
      </c>
      <c r="I3988" t="s">
        <v>9177</v>
      </c>
    </row>
    <row r="3989" spans="1:9">
      <c r="A3989" s="12">
        <v>324.75495299147997</v>
      </c>
      <c r="B3989" s="12">
        <v>20.265450916990002</v>
      </c>
      <c r="C3989" s="12">
        <v>122.18899999999999</v>
      </c>
      <c r="D3989" s="12">
        <v>-1.2030000000000001</v>
      </c>
      <c r="E3989">
        <v>5.7619999999999996</v>
      </c>
      <c r="F3989" s="8">
        <v>0.88229999999999997</v>
      </c>
      <c r="G3989" s="8">
        <v>0.88190000000000002</v>
      </c>
      <c r="H3989" s="8">
        <v>1</v>
      </c>
      <c r="I3989" t="s">
        <v>4281</v>
      </c>
    </row>
    <row r="3990" spans="1:9">
      <c r="A3990" s="12">
        <v>255.57790077662003</v>
      </c>
      <c r="B3990" s="12">
        <v>25.505618391670001</v>
      </c>
      <c r="C3990" s="12">
        <v>54.999000000000002</v>
      </c>
      <c r="D3990" s="12">
        <v>98.757999999999996</v>
      </c>
      <c r="E3990">
        <v>5.7619999999999996</v>
      </c>
      <c r="F3990" s="8">
        <v>0.8</v>
      </c>
      <c r="G3990" s="8">
        <v>0.8</v>
      </c>
      <c r="H3990" s="8">
        <v>0.8</v>
      </c>
      <c r="I3990" t="s">
        <v>6799</v>
      </c>
    </row>
    <row r="3991" spans="1:9">
      <c r="A3991" s="12">
        <v>117.42079624549999</v>
      </c>
      <c r="B3991" s="12">
        <v>-66.195973470630008</v>
      </c>
      <c r="C3991" s="12">
        <v>-2.0369999999999999</v>
      </c>
      <c r="D3991" s="12">
        <v>-0.41099999999999998</v>
      </c>
      <c r="E3991">
        <v>5.7619999999999996</v>
      </c>
      <c r="F3991" s="8">
        <v>0.57499999999999996</v>
      </c>
      <c r="G3991" s="8">
        <v>0.66420000000000001</v>
      </c>
      <c r="H3991" s="8">
        <v>1</v>
      </c>
      <c r="I3991" t="s">
        <v>7628</v>
      </c>
    </row>
    <row r="3992" spans="1:9">
      <c r="A3992" s="12">
        <v>269.17433319036002</v>
      </c>
      <c r="B3992" s="12">
        <v>-28.065394776130002</v>
      </c>
      <c r="C3992" s="12">
        <v>31.751999999999999</v>
      </c>
      <c r="D3992" s="12">
        <v>-18.780999999999999</v>
      </c>
      <c r="E3992">
        <v>5.7629999999999999</v>
      </c>
      <c r="F3992" s="8">
        <v>0.76519999999999999</v>
      </c>
      <c r="G3992" s="8">
        <v>0.80349999999999999</v>
      </c>
      <c r="H3992" s="8">
        <v>1</v>
      </c>
      <c r="I3992" t="s">
        <v>5950</v>
      </c>
    </row>
    <row r="3993" spans="1:9">
      <c r="A3993" s="12">
        <v>260.99006596459998</v>
      </c>
      <c r="B3993" s="12">
        <v>8.852570191189999</v>
      </c>
      <c r="C3993" s="12">
        <v>4.407</v>
      </c>
      <c r="D3993" s="12">
        <v>-6.3230000000000004</v>
      </c>
      <c r="E3993">
        <v>5.7629999999999999</v>
      </c>
      <c r="F3993" s="8">
        <v>1</v>
      </c>
      <c r="G3993" s="8">
        <v>0.82210000000000005</v>
      </c>
      <c r="H3993" s="8">
        <v>0.65410000000000001</v>
      </c>
      <c r="I3993" t="s">
        <v>6515</v>
      </c>
    </row>
    <row r="3994" spans="1:9">
      <c r="A3994" s="12">
        <v>260.77967347679004</v>
      </c>
      <c r="B3994" s="12">
        <v>-56.525549011949998</v>
      </c>
      <c r="C3994" s="12">
        <v>8.266</v>
      </c>
      <c r="D3994" s="12">
        <v>3.3919999999999999</v>
      </c>
      <c r="E3994">
        <v>5.7629999999999999</v>
      </c>
      <c r="F3994" s="8">
        <v>1</v>
      </c>
      <c r="G3994" s="8">
        <v>0.85409999999999997</v>
      </c>
      <c r="H3994" s="8">
        <v>0.72770000000000001</v>
      </c>
      <c r="I3994" t="s">
        <v>8686</v>
      </c>
    </row>
    <row r="3995" spans="1:9">
      <c r="A3995" s="12">
        <v>65.241967111829993</v>
      </c>
      <c r="B3995" s="12">
        <v>-81.579921900469998</v>
      </c>
      <c r="C3995" s="12">
        <v>10.182</v>
      </c>
      <c r="D3995" s="12">
        <v>125.46899999999999</v>
      </c>
      <c r="E3995">
        <v>5.7640000000000002</v>
      </c>
      <c r="F3995" s="8">
        <v>0.86680000000000001</v>
      </c>
      <c r="G3995" s="8">
        <v>0.87180000000000002</v>
      </c>
      <c r="H3995" s="8">
        <v>1</v>
      </c>
      <c r="I3995" t="s">
        <v>7934</v>
      </c>
    </row>
    <row r="3996" spans="1:9">
      <c r="A3996" s="12">
        <v>221.98981998367998</v>
      </c>
      <c r="B3996" s="12">
        <v>-26.646169799460001</v>
      </c>
      <c r="C3996" s="12">
        <v>-4.452</v>
      </c>
      <c r="D3996" s="12">
        <v>-4.01</v>
      </c>
      <c r="E3996">
        <v>5.7640000000000002</v>
      </c>
      <c r="F3996" s="8">
        <v>0.57499999999999996</v>
      </c>
      <c r="G3996" s="8">
        <v>0.66420000000000001</v>
      </c>
      <c r="H3996" s="8">
        <v>1</v>
      </c>
      <c r="I3996" t="s">
        <v>9155</v>
      </c>
    </row>
    <row r="3997" spans="1:9">
      <c r="A3997" s="12">
        <v>100.27267068314001</v>
      </c>
      <c r="B3997" s="12">
        <v>0.49532234044000001</v>
      </c>
      <c r="C3997" s="12">
        <v>-8.7050000000000001</v>
      </c>
      <c r="D3997" s="12">
        <v>-5.73</v>
      </c>
      <c r="E3997">
        <v>5.7649999999999997</v>
      </c>
      <c r="F3997" s="8">
        <v>0.54959999999999998</v>
      </c>
      <c r="G3997" s="8">
        <v>0.64410000000000001</v>
      </c>
      <c r="H3997" s="8">
        <v>1</v>
      </c>
      <c r="I3997" t="s">
        <v>2784</v>
      </c>
    </row>
    <row r="3998" spans="1:9">
      <c r="A3998" s="12">
        <v>118.19941329208334</v>
      </c>
      <c r="B3998" s="12">
        <v>-5.4282576430555558</v>
      </c>
      <c r="C3998" s="12">
        <v>-20.3</v>
      </c>
      <c r="D3998" s="12">
        <v>-28.96</v>
      </c>
      <c r="E3998">
        <v>5.7649999999999997</v>
      </c>
      <c r="F3998" s="8">
        <v>0.99370000000000003</v>
      </c>
      <c r="G3998" s="8">
        <v>0.9526</v>
      </c>
      <c r="H3998" s="8">
        <v>1</v>
      </c>
      <c r="I3998" t="s">
        <v>3251</v>
      </c>
    </row>
    <row r="3999" spans="1:9">
      <c r="A3999" s="12">
        <v>123.55523425450998</v>
      </c>
      <c r="B3999" s="12">
        <v>-35.490018785140002</v>
      </c>
      <c r="C3999" s="12">
        <v>-46.186999999999998</v>
      </c>
      <c r="D3999" s="12">
        <v>21.878</v>
      </c>
      <c r="E3999">
        <v>5.7649999999999997</v>
      </c>
      <c r="F3999" s="8">
        <v>1</v>
      </c>
      <c r="G3999" s="8">
        <v>0.82210000000000005</v>
      </c>
      <c r="H3999" s="8">
        <v>0.65410000000000001</v>
      </c>
      <c r="I3999" t="s">
        <v>3308</v>
      </c>
    </row>
    <row r="4000" spans="1:9">
      <c r="A4000" s="12">
        <v>30.913937277029994</v>
      </c>
      <c r="B4000" s="12">
        <v>25.93547353065</v>
      </c>
      <c r="C4000" s="12">
        <v>126.399</v>
      </c>
      <c r="D4000" s="12">
        <v>13.242000000000001</v>
      </c>
      <c r="E4000">
        <v>5.7649999999999997</v>
      </c>
      <c r="F4000" s="8">
        <v>1</v>
      </c>
      <c r="G4000" s="8">
        <v>0.92759999999999998</v>
      </c>
      <c r="H4000" s="8">
        <v>0.91679999999999995</v>
      </c>
      <c r="I4000" t="s">
        <v>4388</v>
      </c>
    </row>
    <row r="4001" spans="1:9">
      <c r="A4001" s="12">
        <v>350.22193171789996</v>
      </c>
      <c r="B4001" s="12">
        <v>38.182324188220001</v>
      </c>
      <c r="C4001" s="12">
        <v>130.11699999999999</v>
      </c>
      <c r="D4001" s="12">
        <v>-58.96</v>
      </c>
      <c r="E4001">
        <v>5.7649999999999997</v>
      </c>
      <c r="F4001" s="8">
        <v>0.99370000000000003</v>
      </c>
      <c r="G4001" s="8">
        <v>0.9526</v>
      </c>
      <c r="H4001" s="8">
        <v>1</v>
      </c>
      <c r="I4001" t="s">
        <v>4477</v>
      </c>
    </row>
    <row r="4002" spans="1:9">
      <c r="A4002" s="12">
        <v>288.30694972253997</v>
      </c>
      <c r="B4002" s="12">
        <v>-25.906786900029999</v>
      </c>
      <c r="C4002" s="12">
        <v>-2.6059999999999999</v>
      </c>
      <c r="D4002" s="12">
        <v>-9.6460000000000008</v>
      </c>
      <c r="E4002">
        <v>5.7649999999999997</v>
      </c>
      <c r="F4002" s="8">
        <v>1</v>
      </c>
      <c r="G4002" s="8">
        <v>0.79920000000000002</v>
      </c>
      <c r="H4002" s="8">
        <v>0.60450000000000004</v>
      </c>
      <c r="I4002" t="s">
        <v>5970</v>
      </c>
    </row>
    <row r="4003" spans="1:9">
      <c r="A4003" s="12">
        <v>167.47247505778</v>
      </c>
      <c r="B4003" s="12">
        <v>-32.367529122870003</v>
      </c>
      <c r="C4003" s="12">
        <v>18.242000000000001</v>
      </c>
      <c r="D4003" s="12">
        <v>-29.562000000000001</v>
      </c>
      <c r="E4003">
        <v>5.766</v>
      </c>
      <c r="F4003" s="8">
        <v>0.63239999999999996</v>
      </c>
      <c r="G4003" s="8">
        <v>0.70809999999999995</v>
      </c>
      <c r="H4003" s="8">
        <v>1</v>
      </c>
      <c r="I4003" t="s">
        <v>4948</v>
      </c>
    </row>
    <row r="4004" spans="1:9">
      <c r="A4004" s="12">
        <v>96.057676572069994</v>
      </c>
      <c r="B4004" s="12">
        <v>-60.281322941820001</v>
      </c>
      <c r="C4004" s="12">
        <v>-31.722000000000001</v>
      </c>
      <c r="D4004" s="12">
        <v>30.937999999999999</v>
      </c>
      <c r="E4004">
        <v>5.766</v>
      </c>
      <c r="F4004" s="8">
        <v>0.6109</v>
      </c>
      <c r="G4004" s="8">
        <v>0.69189999999999996</v>
      </c>
      <c r="H4004" s="8">
        <v>1</v>
      </c>
      <c r="I4004" t="s">
        <v>7457</v>
      </c>
    </row>
    <row r="4005" spans="1:9">
      <c r="A4005" s="12">
        <v>226.85812567253001</v>
      </c>
      <c r="B4005" s="12">
        <v>-49.088608039600004</v>
      </c>
      <c r="C4005" s="12">
        <v>24.306000000000001</v>
      </c>
      <c r="D4005" s="12">
        <v>8.0579999999999998</v>
      </c>
      <c r="E4005">
        <v>5.766</v>
      </c>
      <c r="F4005" s="8">
        <v>1</v>
      </c>
      <c r="G4005" s="8">
        <v>0.85409999999999997</v>
      </c>
      <c r="H4005" s="8">
        <v>0.72770000000000001</v>
      </c>
      <c r="I4005" t="s">
        <v>8667</v>
      </c>
    </row>
    <row r="4006" spans="1:9">
      <c r="A4006" s="12">
        <v>17.139442762480002</v>
      </c>
      <c r="B4006" s="12">
        <v>58.263451391069999</v>
      </c>
      <c r="C4006" s="12">
        <v>18.009</v>
      </c>
      <c r="D4006" s="12">
        <v>-13.163</v>
      </c>
      <c r="E4006">
        <v>5.7670000000000003</v>
      </c>
      <c r="F4006" s="8">
        <v>0.54959999999999998</v>
      </c>
      <c r="G4006" s="8">
        <v>0.64410000000000001</v>
      </c>
      <c r="H4006" s="8">
        <v>1</v>
      </c>
      <c r="I4006" t="s">
        <v>630</v>
      </c>
    </row>
    <row r="4007" spans="1:9">
      <c r="A4007" s="12">
        <v>308.32348585808001</v>
      </c>
      <c r="B4007" s="12">
        <v>-80.964887346880005</v>
      </c>
      <c r="C4007" s="12">
        <v>9.7940000000000005</v>
      </c>
      <c r="D4007" s="12">
        <v>-16.081</v>
      </c>
      <c r="E4007">
        <v>5.7670000000000003</v>
      </c>
      <c r="F4007" s="8">
        <v>0.8</v>
      </c>
      <c r="G4007" s="8">
        <v>0.8</v>
      </c>
      <c r="H4007" s="8">
        <v>0.8</v>
      </c>
      <c r="I4007" t="s">
        <v>8221</v>
      </c>
    </row>
    <row r="4008" spans="1:9">
      <c r="A4008" s="12">
        <v>237.77835067765</v>
      </c>
      <c r="B4008" s="12">
        <v>-55.055535737770001</v>
      </c>
      <c r="C4008" s="12">
        <v>-3.4460000000000002</v>
      </c>
      <c r="D4008" s="12">
        <v>-4.0670000000000002</v>
      </c>
      <c r="E4008">
        <v>5.7670000000000003</v>
      </c>
      <c r="F4008" s="8">
        <v>0.47989999999999999</v>
      </c>
      <c r="G4008" s="8">
        <v>0.58679999999999999</v>
      </c>
      <c r="H4008" s="8">
        <v>1</v>
      </c>
      <c r="I4008" t="s">
        <v>8622</v>
      </c>
    </row>
    <row r="4009" spans="1:9">
      <c r="A4009" s="12">
        <v>143.72303105744001</v>
      </c>
      <c r="B4009" s="12">
        <v>72.205679786269997</v>
      </c>
      <c r="C4009" s="12">
        <v>72.911000000000001</v>
      </c>
      <c r="D4009" s="12">
        <v>-75.506</v>
      </c>
      <c r="E4009">
        <v>5.7679999999999998</v>
      </c>
      <c r="F4009" s="8">
        <v>0.8</v>
      </c>
      <c r="G4009" s="8">
        <v>0.8</v>
      </c>
      <c r="H4009" s="8">
        <v>0.8</v>
      </c>
      <c r="I4009" t="s">
        <v>1377</v>
      </c>
    </row>
    <row r="4010" spans="1:9">
      <c r="A4010" s="12">
        <v>86.717225983429998</v>
      </c>
      <c r="B4010" s="12">
        <v>9.5223398278700007</v>
      </c>
      <c r="C4010" s="12">
        <v>-34.134</v>
      </c>
      <c r="D4010" s="12">
        <v>-65.53</v>
      </c>
      <c r="E4010">
        <v>5.7679999999999998</v>
      </c>
      <c r="F4010" s="8">
        <v>1</v>
      </c>
      <c r="G4010" s="8">
        <v>0.85409999999999997</v>
      </c>
      <c r="H4010" s="8">
        <v>0.72770000000000001</v>
      </c>
      <c r="I4010" t="s">
        <v>2426</v>
      </c>
    </row>
    <row r="4011" spans="1:9">
      <c r="A4011" s="12">
        <v>112.27047814001</v>
      </c>
      <c r="B4011" s="12">
        <v>-31.45621792164</v>
      </c>
      <c r="C4011" s="12">
        <v>-9.3759999999999994</v>
      </c>
      <c r="D4011" s="12">
        <v>4.9820000000000002</v>
      </c>
      <c r="E4011">
        <v>5.7679999999999998</v>
      </c>
      <c r="F4011" s="8">
        <v>0.47989999999999999</v>
      </c>
      <c r="G4011" s="8">
        <v>0.58679999999999999</v>
      </c>
      <c r="H4011" s="8">
        <v>1</v>
      </c>
      <c r="I4011" t="s">
        <v>3077</v>
      </c>
    </row>
    <row r="4012" spans="1:9">
      <c r="A4012" s="12">
        <v>348.74424947787003</v>
      </c>
      <c r="B4012" s="12">
        <v>-41.10539455987</v>
      </c>
      <c r="C4012" s="12">
        <v>110.25700000000001</v>
      </c>
      <c r="D4012" s="12">
        <v>-111.105</v>
      </c>
      <c r="E4012">
        <v>5.7679999999999998</v>
      </c>
      <c r="F4012" s="8">
        <v>1</v>
      </c>
      <c r="G4012" s="8">
        <v>0.79920000000000002</v>
      </c>
      <c r="H4012" s="8">
        <v>0.60450000000000004</v>
      </c>
      <c r="I4012" t="s">
        <v>3522</v>
      </c>
    </row>
    <row r="4013" spans="1:9">
      <c r="A4013" s="12">
        <v>327.89270257332004</v>
      </c>
      <c r="B4013" s="12">
        <v>19.82668198511</v>
      </c>
      <c r="C4013" s="12">
        <v>20.922000000000001</v>
      </c>
      <c r="D4013" s="12">
        <v>13.631</v>
      </c>
      <c r="E4013">
        <v>5.7679999999999998</v>
      </c>
      <c r="F4013" s="8">
        <v>0.54959999999999998</v>
      </c>
      <c r="G4013" s="8">
        <v>0.64410000000000001</v>
      </c>
      <c r="H4013" s="8">
        <v>1</v>
      </c>
      <c r="I4013" t="s">
        <v>4285</v>
      </c>
    </row>
    <row r="4014" spans="1:9">
      <c r="A4014" s="12">
        <v>279.39984425379998</v>
      </c>
      <c r="B4014" s="12">
        <v>0.30947503995999998</v>
      </c>
      <c r="C4014" s="12">
        <v>13.993</v>
      </c>
      <c r="D4014" s="12">
        <v>-20.922000000000001</v>
      </c>
      <c r="E4014">
        <v>5.7679999999999998</v>
      </c>
      <c r="F4014" s="8">
        <v>0.6109</v>
      </c>
      <c r="G4014" s="8">
        <v>0.69189999999999996</v>
      </c>
      <c r="H4014" s="8">
        <v>1</v>
      </c>
      <c r="I4014" t="s">
        <v>6351</v>
      </c>
    </row>
    <row r="4015" spans="1:9">
      <c r="A4015" s="12">
        <v>133.45273747941999</v>
      </c>
      <c r="B4015" s="12">
        <v>-60.353908505859998</v>
      </c>
      <c r="C4015" s="12">
        <v>-10.01</v>
      </c>
      <c r="D4015" s="12">
        <v>9.4440000000000008</v>
      </c>
      <c r="E4015">
        <v>5.7679999999999998</v>
      </c>
      <c r="F4015" s="8">
        <v>0.51039999999999996</v>
      </c>
      <c r="G4015" s="8">
        <v>0.61219999999999997</v>
      </c>
      <c r="H4015" s="8">
        <v>1</v>
      </c>
      <c r="I4015" t="s">
        <v>7623</v>
      </c>
    </row>
    <row r="4016" spans="1:9">
      <c r="A4016" s="12">
        <v>336.29418391294001</v>
      </c>
      <c r="B4016" s="12">
        <v>-70.431621377650004</v>
      </c>
      <c r="C4016" s="12">
        <v>121.904</v>
      </c>
      <c r="D4016" s="12">
        <v>-61.7</v>
      </c>
      <c r="E4016">
        <v>5.7679999999999998</v>
      </c>
      <c r="F4016" s="8">
        <v>0.99370000000000003</v>
      </c>
      <c r="G4016" s="8">
        <v>0.9526</v>
      </c>
      <c r="H4016" s="8">
        <v>1</v>
      </c>
      <c r="I4016" t="s">
        <v>8230</v>
      </c>
    </row>
    <row r="4017" spans="1:9">
      <c r="A4017" s="12">
        <v>308.47851483519003</v>
      </c>
      <c r="B4017" s="12">
        <v>46.693852079149998</v>
      </c>
      <c r="C4017" s="12">
        <v>15.478999999999999</v>
      </c>
      <c r="D4017" s="12">
        <v>5.0030000000000001</v>
      </c>
      <c r="E4017">
        <v>5.7690000000000001</v>
      </c>
      <c r="F4017" s="8">
        <v>0.54959999999999998</v>
      </c>
      <c r="G4017" s="8">
        <v>0.64410000000000001</v>
      </c>
      <c r="H4017" s="8">
        <v>1</v>
      </c>
      <c r="I4017" t="s">
        <v>581</v>
      </c>
    </row>
    <row r="4018" spans="1:9">
      <c r="A4018" s="12">
        <v>93.083854489499998</v>
      </c>
      <c r="B4018" s="12">
        <v>32.693381558499993</v>
      </c>
      <c r="C4018" s="12">
        <v>-7.2190000000000003</v>
      </c>
      <c r="D4018" s="12">
        <v>-3.3679999999999999</v>
      </c>
      <c r="E4018">
        <v>5.7690000000000001</v>
      </c>
      <c r="F4018" s="8">
        <v>1</v>
      </c>
      <c r="G4018" s="8">
        <v>0.64800000000000002</v>
      </c>
      <c r="H4018" s="8">
        <v>0.33460000000000001</v>
      </c>
      <c r="I4018" t="s">
        <v>2596</v>
      </c>
    </row>
    <row r="4019" spans="1:9">
      <c r="A4019" s="12">
        <v>1.0824617326099999</v>
      </c>
      <c r="B4019" s="12">
        <v>-16.52903661857</v>
      </c>
      <c r="C4019" s="12">
        <v>48.747999999999998</v>
      </c>
      <c r="D4019" s="12">
        <v>-60.924999999999997</v>
      </c>
      <c r="E4019">
        <v>5.7690000000000001</v>
      </c>
      <c r="F4019" s="8">
        <v>1</v>
      </c>
      <c r="G4019" s="8">
        <v>0.83299999999999996</v>
      </c>
      <c r="H4019" s="8">
        <v>0.67869999999999997</v>
      </c>
      <c r="I4019" t="s">
        <v>3822</v>
      </c>
    </row>
    <row r="4020" spans="1:9">
      <c r="A4020" s="12">
        <v>137.29797680293001</v>
      </c>
      <c r="B4020" s="12">
        <v>-12.357705619799999</v>
      </c>
      <c r="C4020" s="12">
        <v>20.073</v>
      </c>
      <c r="D4020" s="12">
        <v>1.038</v>
      </c>
      <c r="E4020">
        <v>5.7690000000000001</v>
      </c>
      <c r="F4020" s="8">
        <v>1</v>
      </c>
      <c r="G4020" s="8">
        <v>0.85409999999999997</v>
      </c>
      <c r="H4020" s="8">
        <v>0.72770000000000001</v>
      </c>
      <c r="I4020" t="s">
        <v>4603</v>
      </c>
    </row>
    <row r="4021" spans="1:9">
      <c r="A4021" s="12">
        <v>137.88909237250999</v>
      </c>
      <c r="B4021" s="12">
        <v>-46.583910483930005</v>
      </c>
      <c r="C4021" s="12">
        <v>-7.8550000000000004</v>
      </c>
      <c r="D4021" s="12">
        <v>8.2810000000000006</v>
      </c>
      <c r="E4021">
        <v>5.7690000000000001</v>
      </c>
      <c r="F4021" s="8">
        <v>0.47989999999999999</v>
      </c>
      <c r="G4021" s="8">
        <v>0.58679999999999999</v>
      </c>
      <c r="H4021" s="8">
        <v>1</v>
      </c>
      <c r="I4021" t="s">
        <v>7380</v>
      </c>
    </row>
    <row r="4022" spans="1:9">
      <c r="A4022" s="12">
        <v>72.151604521411656</v>
      </c>
      <c r="B4022" s="12">
        <v>-5.6740438160505562</v>
      </c>
      <c r="C4022" s="12">
        <v>311.40600000000001</v>
      </c>
      <c r="D4022" s="12">
        <v>-248.834</v>
      </c>
      <c r="E4022">
        <v>5.77</v>
      </c>
      <c r="F4022" s="8">
        <v>1</v>
      </c>
      <c r="G4022" s="8">
        <v>0.89290000000000003</v>
      </c>
      <c r="H4022" s="8">
        <v>0.82379999999999998</v>
      </c>
      <c r="I4022" t="s">
        <v>2116</v>
      </c>
    </row>
    <row r="4023" spans="1:9">
      <c r="A4023" s="12">
        <v>80.85010226032</v>
      </c>
      <c r="B4023" s="12">
        <v>-39.678419323329997</v>
      </c>
      <c r="C4023" s="12">
        <v>26.562999999999999</v>
      </c>
      <c r="D4023" s="12">
        <v>6.5819999999999999</v>
      </c>
      <c r="E4023">
        <v>5.77</v>
      </c>
      <c r="F4023" s="8">
        <v>1</v>
      </c>
      <c r="G4023" s="8">
        <v>0.64800000000000002</v>
      </c>
      <c r="H4023" s="8">
        <v>0.33460000000000001</v>
      </c>
      <c r="I4023" t="s">
        <v>2305</v>
      </c>
    </row>
    <row r="4024" spans="1:9">
      <c r="A4024" s="12">
        <v>113.57757357237</v>
      </c>
      <c r="B4024" s="12">
        <v>-23.473664656359997</v>
      </c>
      <c r="C4024" s="12">
        <v>-88.134</v>
      </c>
      <c r="D4024" s="12">
        <v>-0.86</v>
      </c>
      <c r="E4024">
        <v>5.77</v>
      </c>
      <c r="F4024" s="8">
        <v>0.99370000000000003</v>
      </c>
      <c r="G4024" s="8">
        <v>0.9526</v>
      </c>
      <c r="H4024" s="8">
        <v>1</v>
      </c>
      <c r="I4024" t="s">
        <v>3135</v>
      </c>
    </row>
    <row r="4025" spans="1:9">
      <c r="A4025" s="12">
        <v>113.64497812369</v>
      </c>
      <c r="B4025" s="12">
        <v>-27.012275167759999</v>
      </c>
      <c r="C4025" s="12">
        <v>-46.948</v>
      </c>
      <c r="D4025" s="12">
        <v>71.570999999999998</v>
      </c>
      <c r="E4025">
        <v>5.77</v>
      </c>
      <c r="F4025" s="8">
        <v>1</v>
      </c>
      <c r="G4025" s="8">
        <v>0.82210000000000005</v>
      </c>
      <c r="H4025" s="8">
        <v>0.65410000000000001</v>
      </c>
      <c r="I4025" t="s">
        <v>3137</v>
      </c>
    </row>
    <row r="4026" spans="1:9">
      <c r="A4026" s="12">
        <v>114.93256487363</v>
      </c>
      <c r="B4026" s="12">
        <v>-38.139298102200001</v>
      </c>
      <c r="C4026" s="12">
        <v>-21.876999999999999</v>
      </c>
      <c r="D4026" s="12">
        <v>17.036000000000001</v>
      </c>
      <c r="E4026">
        <v>5.77</v>
      </c>
      <c r="F4026" s="8">
        <v>0.52290000000000003</v>
      </c>
      <c r="G4026" s="8">
        <v>0.62250000000000005</v>
      </c>
      <c r="H4026" s="8">
        <v>1</v>
      </c>
      <c r="I4026" t="s">
        <v>3151</v>
      </c>
    </row>
    <row r="4027" spans="1:9">
      <c r="A4027" s="12">
        <v>6.3508681799600009</v>
      </c>
      <c r="B4027" s="12">
        <v>1.93969248056</v>
      </c>
      <c r="C4027" s="12">
        <v>-14.685</v>
      </c>
      <c r="D4027" s="12">
        <v>-12.776999999999999</v>
      </c>
      <c r="E4027">
        <v>5.77</v>
      </c>
      <c r="F4027" s="8">
        <v>1</v>
      </c>
      <c r="G4027" s="8">
        <v>0.85409999999999997</v>
      </c>
      <c r="H4027" s="8">
        <v>0.72770000000000001</v>
      </c>
      <c r="I4027" t="s">
        <v>4044</v>
      </c>
    </row>
    <row r="4028" spans="1:9">
      <c r="A4028" s="12">
        <v>198.1371672107</v>
      </c>
      <c r="B4028" s="12">
        <v>11.556099674390001</v>
      </c>
      <c r="C4028" s="12">
        <v>-52.362000000000002</v>
      </c>
      <c r="D4028" s="12">
        <v>-30.702000000000002</v>
      </c>
      <c r="E4028">
        <v>5.77</v>
      </c>
      <c r="F4028" s="8">
        <v>1</v>
      </c>
      <c r="G4028" s="8">
        <v>0.67889999999999995</v>
      </c>
      <c r="H4028" s="8">
        <v>0.38229999999999997</v>
      </c>
      <c r="I4028" t="s">
        <v>5286</v>
      </c>
    </row>
    <row r="4029" spans="1:9">
      <c r="A4029" s="12">
        <v>210.00050295778001</v>
      </c>
      <c r="B4029" s="12">
        <v>-25.010404569209999</v>
      </c>
      <c r="C4029" s="12">
        <v>-194.66399999999999</v>
      </c>
      <c r="D4029" s="12">
        <v>-93.016999999999996</v>
      </c>
      <c r="E4029">
        <v>5.77</v>
      </c>
      <c r="F4029" s="8">
        <v>0.8</v>
      </c>
      <c r="G4029" s="8">
        <v>0.8</v>
      </c>
      <c r="H4029" s="8">
        <v>0.8</v>
      </c>
      <c r="I4029" t="s">
        <v>5426</v>
      </c>
    </row>
    <row r="4030" spans="1:9">
      <c r="A4030" s="12">
        <v>253.74377127993998</v>
      </c>
      <c r="B4030" s="12">
        <v>-41.150859187670001</v>
      </c>
      <c r="C4030" s="12">
        <v>-0.47399999999999998</v>
      </c>
      <c r="D4030" s="12">
        <v>-1.617</v>
      </c>
      <c r="E4030">
        <v>5.77</v>
      </c>
      <c r="F4030" s="8">
        <v>0.8</v>
      </c>
      <c r="G4030" s="8">
        <v>0.8</v>
      </c>
      <c r="H4030" s="8">
        <v>0.8</v>
      </c>
      <c r="I4030" t="s">
        <v>5609</v>
      </c>
    </row>
    <row r="4031" spans="1:9">
      <c r="A4031" s="12">
        <v>270.47658748275001</v>
      </c>
      <c r="B4031" s="12">
        <v>-22.780294230119999</v>
      </c>
      <c r="C4031" s="12">
        <v>0.495</v>
      </c>
      <c r="D4031" s="12">
        <v>-1.635</v>
      </c>
      <c r="E4031">
        <v>5.77</v>
      </c>
      <c r="F4031" s="8">
        <v>0.45090000000000002</v>
      </c>
      <c r="G4031" s="8">
        <v>0.56169999999999998</v>
      </c>
      <c r="H4031" s="8">
        <v>1</v>
      </c>
      <c r="I4031" t="s">
        <v>6007</v>
      </c>
    </row>
    <row r="4032" spans="1:9">
      <c r="A4032" s="12">
        <v>241.90173054488002</v>
      </c>
      <c r="B4032" s="12">
        <v>-12.745406814879999</v>
      </c>
      <c r="C4032" s="12">
        <v>-41.814999999999998</v>
      </c>
      <c r="D4032" s="12">
        <v>-26.035</v>
      </c>
      <c r="E4032">
        <v>5.77</v>
      </c>
      <c r="F4032" s="8">
        <v>0.57499999999999996</v>
      </c>
      <c r="G4032" s="8">
        <v>0.66420000000000001</v>
      </c>
      <c r="H4032" s="8">
        <v>1</v>
      </c>
      <c r="I4032" t="s">
        <v>6136</v>
      </c>
    </row>
    <row r="4033" spans="1:9">
      <c r="A4033" s="12">
        <v>249.08937370707002</v>
      </c>
      <c r="B4033" s="12">
        <v>-2.3245869511758332</v>
      </c>
      <c r="C4033" s="12">
        <v>456.05799999999999</v>
      </c>
      <c r="D4033" s="12">
        <v>-309.22399999999999</v>
      </c>
      <c r="E4033">
        <v>5.77</v>
      </c>
      <c r="F4033" s="8">
        <v>1</v>
      </c>
      <c r="G4033" s="8">
        <v>0.82210000000000005</v>
      </c>
      <c r="H4033" s="8">
        <v>0.65410000000000001</v>
      </c>
      <c r="I4033" t="s">
        <v>6335</v>
      </c>
    </row>
    <row r="4034" spans="1:9">
      <c r="A4034" s="12">
        <v>312.86765990348999</v>
      </c>
      <c r="B4034" s="12">
        <v>28.25050545082</v>
      </c>
      <c r="C4034" s="12">
        <v>3.4009999999999998</v>
      </c>
      <c r="D4034" s="12">
        <v>-5.2910000000000004</v>
      </c>
      <c r="E4034">
        <v>5.77</v>
      </c>
      <c r="F4034" s="8">
        <v>0.99370000000000003</v>
      </c>
      <c r="G4034" s="8">
        <v>0.9526</v>
      </c>
      <c r="H4034" s="8">
        <v>1</v>
      </c>
      <c r="I4034" t="s">
        <v>6970</v>
      </c>
    </row>
    <row r="4035" spans="1:9">
      <c r="A4035" s="12">
        <v>141.36347590354001</v>
      </c>
      <c r="B4035" s="12">
        <v>-61.950478120010004</v>
      </c>
      <c r="C4035" s="12">
        <v>-115.85</v>
      </c>
      <c r="D4035" s="12">
        <v>55.210999999999999</v>
      </c>
      <c r="E4035">
        <v>5.77</v>
      </c>
      <c r="F4035" s="8">
        <v>0.70040000000000002</v>
      </c>
      <c r="G4035" s="8">
        <v>0.75790000000000002</v>
      </c>
      <c r="H4035" s="8">
        <v>1</v>
      </c>
      <c r="I4035" t="s">
        <v>7670</v>
      </c>
    </row>
    <row r="4036" spans="1:9">
      <c r="A4036" s="12">
        <v>131.47978591725001</v>
      </c>
      <c r="B4036" s="12">
        <v>-79.504373775999994</v>
      </c>
      <c r="C4036" s="12">
        <v>-27.042000000000002</v>
      </c>
      <c r="D4036" s="12">
        <v>81.025999999999996</v>
      </c>
      <c r="E4036">
        <v>5.77</v>
      </c>
      <c r="F4036" s="8">
        <v>1</v>
      </c>
      <c r="G4036" s="8">
        <v>0.73599999999999999</v>
      </c>
      <c r="H4036" s="8">
        <v>0.4803</v>
      </c>
      <c r="I4036" t="s">
        <v>7929</v>
      </c>
    </row>
    <row r="4037" spans="1:9">
      <c r="A4037" s="12">
        <v>3.3317578318300001</v>
      </c>
      <c r="B4037" s="12">
        <v>-84.99397718198</v>
      </c>
      <c r="C4037" s="12">
        <v>11.045999999999999</v>
      </c>
      <c r="D4037" s="12">
        <v>17.696000000000002</v>
      </c>
      <c r="E4037">
        <v>5.77</v>
      </c>
      <c r="F4037" s="8">
        <v>1</v>
      </c>
      <c r="G4037" s="8">
        <v>0.67889999999999995</v>
      </c>
      <c r="H4037" s="8">
        <v>0.38229999999999997</v>
      </c>
      <c r="I4037" t="s">
        <v>8043</v>
      </c>
    </row>
    <row r="4038" spans="1:9">
      <c r="A4038" s="12">
        <v>193.34122680428001</v>
      </c>
      <c r="B4038" s="12">
        <v>-60.328489198420002</v>
      </c>
      <c r="C4038" s="12">
        <v>-4.5359999999999996</v>
      </c>
      <c r="D4038" s="12">
        <v>-1.121</v>
      </c>
      <c r="E4038">
        <v>5.77</v>
      </c>
      <c r="F4038" s="8">
        <v>0.57499999999999996</v>
      </c>
      <c r="G4038" s="8">
        <v>0.66420000000000001</v>
      </c>
      <c r="H4038" s="8">
        <v>1</v>
      </c>
      <c r="I4038" t="s">
        <v>8937</v>
      </c>
    </row>
    <row r="4039" spans="1:9">
      <c r="A4039" s="12">
        <v>68.007669612859999</v>
      </c>
      <c r="B4039" s="12">
        <v>53.910837713660001</v>
      </c>
      <c r="C4039" s="12">
        <v>2.7749999999999999</v>
      </c>
      <c r="D4039" s="12">
        <v>-3.7829999999999999</v>
      </c>
      <c r="E4039">
        <v>5.77</v>
      </c>
      <c r="F4039" s="8">
        <v>0.8</v>
      </c>
      <c r="G4039" s="8">
        <v>0.8</v>
      </c>
      <c r="H4039" s="8">
        <v>0.8</v>
      </c>
      <c r="I4039" t="s">
        <v>8977</v>
      </c>
    </row>
    <row r="4040" spans="1:9">
      <c r="A4040" s="12">
        <v>40.308330439400009</v>
      </c>
      <c r="B4040" s="12">
        <v>0.69565153058000007</v>
      </c>
      <c r="C4040" s="12">
        <v>220.02199999999999</v>
      </c>
      <c r="D4040" s="12">
        <v>-124.661</v>
      </c>
      <c r="E4040">
        <v>5.77</v>
      </c>
      <c r="F4040" s="8">
        <v>0.8</v>
      </c>
      <c r="G4040" s="8">
        <v>0.8</v>
      </c>
      <c r="H4040" s="8">
        <v>0.8</v>
      </c>
      <c r="I4040" t="s">
        <v>9016</v>
      </c>
    </row>
    <row r="4041" spans="1:9">
      <c r="A4041" s="12">
        <v>223.30654583333333</v>
      </c>
      <c r="B4041" s="12">
        <v>-73.190075000000007</v>
      </c>
      <c r="C4041" s="12">
        <v>16.399999999999999</v>
      </c>
      <c r="D4041" s="12">
        <v>32.4</v>
      </c>
      <c r="E4041">
        <v>5.77</v>
      </c>
      <c r="F4041" s="8">
        <v>0.8</v>
      </c>
      <c r="G4041" s="8">
        <v>0.8</v>
      </c>
      <c r="H4041" s="8">
        <v>0.8</v>
      </c>
      <c r="I4041" t="s">
        <v>9122</v>
      </c>
    </row>
    <row r="4042" spans="1:9">
      <c r="A4042" s="12">
        <v>102.59070168661</v>
      </c>
      <c r="B4042" s="12">
        <v>-17.084552323280001</v>
      </c>
      <c r="C4042" s="12">
        <v>-9.6489999999999991</v>
      </c>
      <c r="D4042" s="12">
        <v>-2.4500000000000002</v>
      </c>
      <c r="E4042">
        <v>5.7709999999999999</v>
      </c>
      <c r="F4042" s="8">
        <v>1</v>
      </c>
      <c r="G4042" s="8">
        <v>0.78720000000000001</v>
      </c>
      <c r="H4042" s="8">
        <v>0.57969999999999999</v>
      </c>
      <c r="I4042" t="s">
        <v>2856</v>
      </c>
    </row>
    <row r="4043" spans="1:9">
      <c r="A4043" s="12">
        <v>117.30391810368999</v>
      </c>
      <c r="B4043" s="12">
        <v>-60.283713595579997</v>
      </c>
      <c r="C4043" s="12">
        <v>-83.287999999999997</v>
      </c>
      <c r="D4043" s="12">
        <v>166.745</v>
      </c>
      <c r="E4043">
        <v>5.7709999999999999</v>
      </c>
      <c r="F4043" s="8">
        <v>0.8</v>
      </c>
      <c r="G4043" s="8">
        <v>0.8</v>
      </c>
      <c r="H4043" s="8">
        <v>0.8</v>
      </c>
      <c r="I4043" t="s">
        <v>7502</v>
      </c>
    </row>
    <row r="4044" spans="1:9">
      <c r="A4044" s="12">
        <v>102.70762907272999</v>
      </c>
      <c r="B4044" s="12">
        <v>0.54087985978999997</v>
      </c>
      <c r="C4044" s="12">
        <v>20.552</v>
      </c>
      <c r="D4044" s="12">
        <v>-186.22900000000001</v>
      </c>
      <c r="E4044">
        <v>5.7709999999999999</v>
      </c>
      <c r="F4044" s="8">
        <v>0.8</v>
      </c>
      <c r="G4044" s="8">
        <v>0.8</v>
      </c>
      <c r="H4044" s="8">
        <v>0.8</v>
      </c>
      <c r="I4044" t="s">
        <v>9080</v>
      </c>
    </row>
    <row r="4045" spans="1:9">
      <c r="A4045" s="12">
        <v>68.007676124999989</v>
      </c>
      <c r="B4045" s="12">
        <v>53.910845833333333</v>
      </c>
      <c r="C4045" s="12">
        <v>-1.29</v>
      </c>
      <c r="D4045" s="12">
        <v>-0.17</v>
      </c>
      <c r="E4045">
        <v>5.7720000000000002</v>
      </c>
      <c r="F4045" s="8">
        <v>0.45090000000000002</v>
      </c>
      <c r="G4045" s="8">
        <v>0.56169999999999998</v>
      </c>
      <c r="H4045" s="8">
        <v>1</v>
      </c>
      <c r="I4045" t="s">
        <v>951</v>
      </c>
    </row>
    <row r="4046" spans="1:9">
      <c r="A4046" s="12">
        <v>120.33657437791003</v>
      </c>
      <c r="B4046" s="12">
        <v>59.047402391189998</v>
      </c>
      <c r="C4046" s="12">
        <v>18.798999999999999</v>
      </c>
      <c r="D4046" s="12">
        <v>25.132999999999999</v>
      </c>
      <c r="E4046">
        <v>5.7720000000000002</v>
      </c>
      <c r="F4046" s="8">
        <v>0.89859999999999995</v>
      </c>
      <c r="G4046" s="8">
        <v>0.89249999999999996</v>
      </c>
      <c r="H4046" s="8">
        <v>1</v>
      </c>
      <c r="I4046" t="s">
        <v>1387</v>
      </c>
    </row>
    <row r="4047" spans="1:9">
      <c r="A4047" s="12">
        <v>57.973828065270006</v>
      </c>
      <c r="B4047" s="12">
        <v>34.359117597210002</v>
      </c>
      <c r="C4047" s="12">
        <v>3.3730000000000002</v>
      </c>
      <c r="D4047" s="12">
        <v>-4.2469999999999999</v>
      </c>
      <c r="E4047">
        <v>5.7720000000000002</v>
      </c>
      <c r="F4047" s="8">
        <v>0.47010000000000002</v>
      </c>
      <c r="G4047" s="8">
        <v>0.57840000000000003</v>
      </c>
      <c r="H4047" s="8">
        <v>1</v>
      </c>
      <c r="I4047" t="s">
        <v>1850</v>
      </c>
    </row>
    <row r="4048" spans="1:9">
      <c r="A4048" s="12">
        <v>279.62797636345999</v>
      </c>
      <c r="B4048" s="12">
        <v>-23.504895203139998</v>
      </c>
      <c r="C4048" s="12">
        <v>-2.4849999999999999</v>
      </c>
      <c r="D4048" s="12">
        <v>-20.588000000000001</v>
      </c>
      <c r="E4048">
        <v>5.7720000000000002</v>
      </c>
      <c r="F4048" s="8">
        <v>0.54959999999999998</v>
      </c>
      <c r="G4048" s="8">
        <v>0.64410000000000001</v>
      </c>
      <c r="H4048" s="8">
        <v>1</v>
      </c>
      <c r="I4048" t="s">
        <v>6013</v>
      </c>
    </row>
    <row r="4049" spans="1:9">
      <c r="A4049" s="12">
        <v>243.34457461514998</v>
      </c>
      <c r="B4049" s="12">
        <v>-55.540947430149998</v>
      </c>
      <c r="C4049" s="12">
        <v>-98.816999999999993</v>
      </c>
      <c r="D4049" s="12">
        <v>-42.07</v>
      </c>
      <c r="E4049">
        <v>5.7720000000000002</v>
      </c>
      <c r="F4049" s="8">
        <v>0.89859999999999995</v>
      </c>
      <c r="G4049" s="8">
        <v>0.89249999999999996</v>
      </c>
      <c r="H4049" s="8">
        <v>1</v>
      </c>
      <c r="I4049" t="s">
        <v>8680</v>
      </c>
    </row>
    <row r="4050" spans="1:9">
      <c r="A4050" s="12">
        <v>197.78700371774002</v>
      </c>
      <c r="B4050" s="12">
        <v>-42.23290045193</v>
      </c>
      <c r="C4050" s="12">
        <v>-80.617000000000004</v>
      </c>
      <c r="D4050" s="12">
        <v>-25.209</v>
      </c>
      <c r="E4050">
        <v>5.7720000000000002</v>
      </c>
      <c r="F4050" s="8">
        <v>0.99370000000000003</v>
      </c>
      <c r="G4050" s="8">
        <v>0.9526</v>
      </c>
      <c r="H4050" s="8">
        <v>1</v>
      </c>
      <c r="I4050" t="s">
        <v>9148</v>
      </c>
    </row>
    <row r="4051" spans="1:9">
      <c r="A4051" s="12">
        <v>332.65596808562003</v>
      </c>
      <c r="B4051" s="12">
        <v>11.62453901944</v>
      </c>
      <c r="C4051" s="12">
        <v>-47.009</v>
      </c>
      <c r="D4051" s="12">
        <v>-54.707000000000001</v>
      </c>
      <c r="E4051">
        <v>5.774</v>
      </c>
      <c r="F4051" s="8">
        <v>1</v>
      </c>
      <c r="G4051" s="8">
        <v>0.64800000000000002</v>
      </c>
      <c r="H4051" s="8">
        <v>0.33460000000000001</v>
      </c>
      <c r="I4051" t="s">
        <v>4166</v>
      </c>
    </row>
    <row r="4052" spans="1:9">
      <c r="A4052" s="12">
        <v>189.00429894233</v>
      </c>
      <c r="B4052" s="12">
        <v>-39.869505684830003</v>
      </c>
      <c r="C4052" s="12">
        <v>-55.652999999999999</v>
      </c>
      <c r="D4052" s="12">
        <v>-23.88</v>
      </c>
      <c r="E4052">
        <v>5.774</v>
      </c>
      <c r="F4052" s="8">
        <v>0.6109</v>
      </c>
      <c r="G4052" s="8">
        <v>0.69189999999999996</v>
      </c>
      <c r="H4052" s="8">
        <v>1</v>
      </c>
      <c r="I4052" t="s">
        <v>5217</v>
      </c>
    </row>
    <row r="4053" spans="1:9">
      <c r="A4053" s="12">
        <v>267.89779865836005</v>
      </c>
      <c r="B4053" s="12">
        <v>-60.164056776529996</v>
      </c>
      <c r="C4053" s="12">
        <v>-4.9000000000000002E-2</v>
      </c>
      <c r="D4053" s="12">
        <v>-15.612</v>
      </c>
      <c r="E4053">
        <v>5.774</v>
      </c>
      <c r="F4053" s="8">
        <v>1</v>
      </c>
      <c r="G4053" s="8">
        <v>0.83299999999999996</v>
      </c>
      <c r="H4053" s="8">
        <v>0.67869999999999997</v>
      </c>
      <c r="I4053" t="s">
        <v>8639</v>
      </c>
    </row>
    <row r="4054" spans="1:9">
      <c r="A4054" s="12">
        <v>321.10340816291665</v>
      </c>
      <c r="B4054" s="12">
        <v>-41.006695371944446</v>
      </c>
      <c r="C4054" s="12">
        <v>24.64</v>
      </c>
      <c r="D4054" s="12">
        <v>-0.25</v>
      </c>
      <c r="E4054">
        <v>5.7750000000000004</v>
      </c>
      <c r="F4054" s="8">
        <v>0.8</v>
      </c>
      <c r="G4054" s="8">
        <v>0.8</v>
      </c>
      <c r="H4054" s="8">
        <v>0.8</v>
      </c>
      <c r="I4054" t="s">
        <v>8749</v>
      </c>
    </row>
    <row r="4055" spans="1:9">
      <c r="A4055" s="12">
        <v>53.395975484919994</v>
      </c>
      <c r="B4055" s="12">
        <v>39.8994768417</v>
      </c>
      <c r="C4055" s="12">
        <v>15.465999999999999</v>
      </c>
      <c r="D4055" s="12">
        <v>-46.526000000000003</v>
      </c>
      <c r="E4055">
        <v>5.7759999999999998</v>
      </c>
      <c r="F4055" s="8">
        <v>0.67030000000000001</v>
      </c>
      <c r="G4055" s="8">
        <v>0.73619999999999997</v>
      </c>
      <c r="H4055" s="8">
        <v>1</v>
      </c>
      <c r="I4055" t="s">
        <v>512</v>
      </c>
    </row>
    <row r="4056" spans="1:9">
      <c r="A4056" s="12">
        <v>330.46077776986999</v>
      </c>
      <c r="B4056" s="12">
        <v>52.882250040099997</v>
      </c>
      <c r="C4056" s="12">
        <v>10.375999999999999</v>
      </c>
      <c r="D4056" s="12">
        <v>2.1520000000000001</v>
      </c>
      <c r="E4056">
        <v>5.7759999999999998</v>
      </c>
      <c r="F4056" s="8">
        <v>0.52290000000000003</v>
      </c>
      <c r="G4056" s="8">
        <v>0.62250000000000005</v>
      </c>
      <c r="H4056" s="8">
        <v>1</v>
      </c>
      <c r="I4056" t="s">
        <v>535</v>
      </c>
    </row>
    <row r="4057" spans="1:9">
      <c r="A4057" s="12">
        <v>69.539335885879993</v>
      </c>
      <c r="B4057" s="12">
        <v>16.033256286419999</v>
      </c>
      <c r="C4057" s="12">
        <v>84.966999999999999</v>
      </c>
      <c r="D4057" s="12">
        <v>-8.7940000000000005</v>
      </c>
      <c r="E4057">
        <v>5.7759999999999998</v>
      </c>
      <c r="F4057" s="8">
        <v>0.86680000000000001</v>
      </c>
      <c r="G4057" s="8">
        <v>0.87180000000000002</v>
      </c>
      <c r="H4057" s="8">
        <v>1</v>
      </c>
      <c r="I4057" t="s">
        <v>2047</v>
      </c>
    </row>
    <row r="4058" spans="1:9">
      <c r="A4058" s="12">
        <v>73.958964682390004</v>
      </c>
      <c r="B4058" s="12">
        <v>15.0402617805</v>
      </c>
      <c r="C4058" s="12">
        <v>1.0609999999999999</v>
      </c>
      <c r="D4058" s="12">
        <v>-10.506</v>
      </c>
      <c r="E4058">
        <v>5.7759999999999998</v>
      </c>
      <c r="F4058" s="8">
        <v>0.57499999999999996</v>
      </c>
      <c r="G4058" s="8">
        <v>0.66420000000000001</v>
      </c>
      <c r="H4058" s="8">
        <v>1</v>
      </c>
      <c r="I4058" t="s">
        <v>2149</v>
      </c>
    </row>
    <row r="4059" spans="1:9">
      <c r="A4059" s="12">
        <v>187.47582964827998</v>
      </c>
      <c r="B4059" s="12">
        <v>-56.524937631059998</v>
      </c>
      <c r="C4059" s="12">
        <v>5.8929999999999998</v>
      </c>
      <c r="D4059" s="12">
        <v>10.484</v>
      </c>
      <c r="E4059">
        <v>5.7759999999999998</v>
      </c>
      <c r="F4059" s="8">
        <v>1</v>
      </c>
      <c r="G4059" s="8">
        <v>0.64800000000000002</v>
      </c>
      <c r="H4059" s="8">
        <v>0.33460000000000001</v>
      </c>
      <c r="I4059" t="s">
        <v>8123</v>
      </c>
    </row>
    <row r="4060" spans="1:9">
      <c r="A4060" s="12">
        <v>339.30402257327</v>
      </c>
      <c r="B4060" s="12">
        <v>75.371811277839996</v>
      </c>
      <c r="C4060" s="12">
        <v>43.89</v>
      </c>
      <c r="D4060" s="12">
        <v>7.5380000000000003</v>
      </c>
      <c r="E4060">
        <v>5.7770000000000001</v>
      </c>
      <c r="F4060" s="8">
        <v>1</v>
      </c>
      <c r="G4060" s="8">
        <v>0.64800000000000002</v>
      </c>
      <c r="H4060" s="8">
        <v>0.33460000000000001</v>
      </c>
      <c r="I4060" t="s">
        <v>983</v>
      </c>
    </row>
    <row r="4061" spans="1:9">
      <c r="A4061" s="12">
        <v>41.137383106260003</v>
      </c>
      <c r="B4061" s="12">
        <v>15.311859869180001</v>
      </c>
      <c r="C4061" s="12">
        <v>2.9420000000000002</v>
      </c>
      <c r="D4061" s="12">
        <v>-16.236000000000001</v>
      </c>
      <c r="E4061">
        <v>5.7770000000000001</v>
      </c>
      <c r="F4061" s="8">
        <v>0.57499999999999996</v>
      </c>
      <c r="G4061" s="8">
        <v>0.66420000000000001</v>
      </c>
      <c r="H4061" s="8">
        <v>1</v>
      </c>
      <c r="I4061" t="s">
        <v>4277</v>
      </c>
    </row>
    <row r="4062" spans="1:9">
      <c r="A4062" s="12">
        <v>198.88312406306</v>
      </c>
      <c r="B4062" s="12">
        <v>40.855202689980004</v>
      </c>
      <c r="C4062" s="12">
        <v>-111.773</v>
      </c>
      <c r="D4062" s="12">
        <v>21.222999999999999</v>
      </c>
      <c r="E4062">
        <v>5.7770000000000001</v>
      </c>
      <c r="F4062" s="8">
        <v>0.76519999999999999</v>
      </c>
      <c r="G4062" s="8">
        <v>0.80349999999999999</v>
      </c>
      <c r="H4062" s="8">
        <v>1</v>
      </c>
      <c r="I4062" t="s">
        <v>5268</v>
      </c>
    </row>
    <row r="4063" spans="1:9">
      <c r="A4063" s="12">
        <v>333.09353775256</v>
      </c>
      <c r="B4063" s="12">
        <v>63.291034954099999</v>
      </c>
      <c r="C4063" s="12">
        <v>3.0150000000000001</v>
      </c>
      <c r="D4063" s="12">
        <v>-15.443</v>
      </c>
      <c r="E4063">
        <v>5.7779999999999996</v>
      </c>
      <c r="F4063" s="8">
        <v>1</v>
      </c>
      <c r="G4063" s="8">
        <v>0.63180000000000003</v>
      </c>
      <c r="H4063" s="8">
        <v>0.31119999999999998</v>
      </c>
      <c r="I4063" t="s">
        <v>761</v>
      </c>
    </row>
    <row r="4064" spans="1:9">
      <c r="A4064" s="12">
        <v>323.82341871768995</v>
      </c>
      <c r="B4064" s="12">
        <v>-3.98330473642</v>
      </c>
      <c r="C4064" s="12">
        <v>-9.7029999999999994</v>
      </c>
      <c r="D4064" s="12">
        <v>-4.9720000000000004</v>
      </c>
      <c r="E4064">
        <v>5.7779999999999996</v>
      </c>
      <c r="F4064" s="8">
        <v>1</v>
      </c>
      <c r="G4064" s="8">
        <v>0.82210000000000005</v>
      </c>
      <c r="H4064" s="8">
        <v>0.65410000000000001</v>
      </c>
      <c r="I4064" t="s">
        <v>3943</v>
      </c>
    </row>
    <row r="4065" spans="1:9">
      <c r="A4065" s="12">
        <v>337.29261357879005</v>
      </c>
      <c r="B4065" s="12">
        <v>26.76319796612</v>
      </c>
      <c r="C4065" s="12">
        <v>25.376000000000001</v>
      </c>
      <c r="D4065" s="12">
        <v>-4.2409999999999997</v>
      </c>
      <c r="E4065">
        <v>5.7779999999999996</v>
      </c>
      <c r="F4065" s="8">
        <v>1</v>
      </c>
      <c r="G4065" s="8">
        <v>0.79920000000000002</v>
      </c>
      <c r="H4065" s="8">
        <v>0.60450000000000004</v>
      </c>
      <c r="I4065" t="s">
        <v>4365</v>
      </c>
    </row>
    <row r="4066" spans="1:9">
      <c r="A4066" s="12">
        <v>147.80031422087998</v>
      </c>
      <c r="B4066" s="12">
        <v>-59.425776801109997</v>
      </c>
      <c r="C4066" s="12">
        <v>26.826000000000001</v>
      </c>
      <c r="D4066" s="12">
        <v>-43.116999999999997</v>
      </c>
      <c r="E4066">
        <v>5.7779999999999996</v>
      </c>
      <c r="F4066" s="8">
        <v>1</v>
      </c>
      <c r="G4066" s="8">
        <v>0.79920000000000002</v>
      </c>
      <c r="H4066" s="8">
        <v>0.60450000000000004</v>
      </c>
      <c r="I4066" t="s">
        <v>7665</v>
      </c>
    </row>
    <row r="4067" spans="1:9">
      <c r="A4067" s="12">
        <v>336.02868471999994</v>
      </c>
      <c r="B4067" s="12">
        <v>-4.837019238611111</v>
      </c>
      <c r="C4067" s="12">
        <v>26.9</v>
      </c>
      <c r="D4067" s="12">
        <v>-7.35</v>
      </c>
      <c r="E4067">
        <v>5.7789999999999999</v>
      </c>
      <c r="F4067" s="8">
        <v>0.57499999999999996</v>
      </c>
      <c r="G4067" s="8">
        <v>0.66420000000000001</v>
      </c>
      <c r="H4067" s="8">
        <v>1</v>
      </c>
      <c r="I4067" t="s">
        <v>3950</v>
      </c>
    </row>
    <row r="4068" spans="1:9">
      <c r="A4068" s="12">
        <v>244.18661290037997</v>
      </c>
      <c r="B4068" s="12">
        <v>29.150260622579999</v>
      </c>
      <c r="C4068" s="12">
        <v>23.672000000000001</v>
      </c>
      <c r="D4068" s="12">
        <v>-16.545999999999999</v>
      </c>
      <c r="E4068">
        <v>5.7789999999999999</v>
      </c>
      <c r="F4068" s="8">
        <v>0.67030000000000001</v>
      </c>
      <c r="G4068" s="8">
        <v>0.73619999999999997</v>
      </c>
      <c r="H4068" s="8">
        <v>1</v>
      </c>
      <c r="I4068" t="s">
        <v>6886</v>
      </c>
    </row>
    <row r="4069" spans="1:9">
      <c r="A4069" s="12">
        <v>303.36506786601996</v>
      </c>
      <c r="B4069" s="12">
        <v>60.640569521990002</v>
      </c>
      <c r="C4069" s="12">
        <v>39.545000000000002</v>
      </c>
      <c r="D4069" s="12">
        <v>55.987000000000002</v>
      </c>
      <c r="E4069">
        <v>5.78</v>
      </c>
      <c r="F4069" s="8">
        <v>1</v>
      </c>
      <c r="G4069" s="8">
        <v>0.73599999999999999</v>
      </c>
      <c r="H4069" s="8">
        <v>0.4803</v>
      </c>
      <c r="I4069" t="s">
        <v>858</v>
      </c>
    </row>
    <row r="4070" spans="1:9">
      <c r="A4070" s="12">
        <v>55.678070804050002</v>
      </c>
      <c r="B4070" s="12">
        <v>59.969389694280004</v>
      </c>
      <c r="C4070" s="12">
        <v>-2.1240000000000001</v>
      </c>
      <c r="D4070" s="12">
        <v>2.3420000000000001</v>
      </c>
      <c r="E4070">
        <v>5.78</v>
      </c>
      <c r="F4070" s="8">
        <v>1</v>
      </c>
      <c r="G4070" s="8">
        <v>0.78720000000000001</v>
      </c>
      <c r="H4070" s="8">
        <v>0.57969999999999999</v>
      </c>
      <c r="I4070" t="s">
        <v>885</v>
      </c>
    </row>
    <row r="4071" spans="1:9">
      <c r="A4071" s="12">
        <v>110.71690974702</v>
      </c>
      <c r="B4071" s="12">
        <v>55.281393684259996</v>
      </c>
      <c r="C4071" s="12">
        <v>-2.9380000000000002</v>
      </c>
      <c r="D4071" s="12">
        <v>-31.140999999999998</v>
      </c>
      <c r="E4071">
        <v>5.78</v>
      </c>
      <c r="F4071" s="8">
        <v>0.54959999999999998</v>
      </c>
      <c r="G4071" s="8">
        <v>0.64410000000000001</v>
      </c>
      <c r="H4071" s="8">
        <v>1</v>
      </c>
      <c r="I4071" t="s">
        <v>1351</v>
      </c>
    </row>
    <row r="4072" spans="1:9">
      <c r="A4072" s="12">
        <v>77.084127977680012</v>
      </c>
      <c r="B4072" s="12">
        <v>-8.6653254239899997</v>
      </c>
      <c r="C4072" s="12">
        <v>4.9130000000000003</v>
      </c>
      <c r="D4072" s="12">
        <v>-21.337</v>
      </c>
      <c r="E4072">
        <v>5.78</v>
      </c>
      <c r="F4072" s="8">
        <v>0.54959999999999998</v>
      </c>
      <c r="G4072" s="8">
        <v>0.64410000000000001</v>
      </c>
      <c r="H4072" s="8">
        <v>1</v>
      </c>
      <c r="I4072" t="s">
        <v>2215</v>
      </c>
    </row>
    <row r="4073" spans="1:9">
      <c r="A4073" s="12">
        <v>82.348685940380008</v>
      </c>
      <c r="B4073" s="12">
        <v>-3.44639316621</v>
      </c>
      <c r="C4073" s="12">
        <v>-29.36</v>
      </c>
      <c r="D4073" s="12">
        <v>-8.9770000000000003</v>
      </c>
      <c r="E4073">
        <v>5.78</v>
      </c>
      <c r="F4073" s="8">
        <v>1</v>
      </c>
      <c r="G4073" s="8">
        <v>0.82210000000000005</v>
      </c>
      <c r="H4073" s="8">
        <v>0.65410000000000001</v>
      </c>
      <c r="I4073" t="s">
        <v>2370</v>
      </c>
    </row>
    <row r="4074" spans="1:9">
      <c r="A4074" s="12">
        <v>91.739636732560001</v>
      </c>
      <c r="B4074" s="12">
        <v>-21.812298207130002</v>
      </c>
      <c r="C4074" s="12">
        <v>-6.0250000000000004</v>
      </c>
      <c r="D4074" s="12">
        <v>-3.4049999999999998</v>
      </c>
      <c r="E4074">
        <v>5.78</v>
      </c>
      <c r="F4074" s="8">
        <v>1</v>
      </c>
      <c r="G4074" s="8">
        <v>0.63180000000000003</v>
      </c>
      <c r="H4074" s="8">
        <v>0.31119999999999998</v>
      </c>
      <c r="I4074" t="s">
        <v>2577</v>
      </c>
    </row>
    <row r="4075" spans="1:9">
      <c r="A4075" s="12">
        <v>106.41260613119999</v>
      </c>
      <c r="B4075" s="12">
        <v>9.1857906907600011</v>
      </c>
      <c r="C4075" s="12">
        <v>41.594000000000001</v>
      </c>
      <c r="D4075" s="12">
        <v>-11.292999999999999</v>
      </c>
      <c r="E4075">
        <v>5.78</v>
      </c>
      <c r="F4075" s="8">
        <v>1</v>
      </c>
      <c r="G4075" s="8">
        <v>0.67889999999999995</v>
      </c>
      <c r="H4075" s="8">
        <v>0.38229999999999997</v>
      </c>
      <c r="I4075" t="s">
        <v>2904</v>
      </c>
    </row>
    <row r="4076" spans="1:9">
      <c r="A4076" s="12">
        <v>111.28464744031001</v>
      </c>
      <c r="B4076" s="12">
        <v>-13.75197698979</v>
      </c>
      <c r="C4076" s="12">
        <v>-202.88900000000001</v>
      </c>
      <c r="D4076" s="12">
        <v>-0.46800000000000003</v>
      </c>
      <c r="E4076">
        <v>5.78</v>
      </c>
      <c r="F4076" s="8">
        <v>0.99370000000000003</v>
      </c>
      <c r="G4076" s="8">
        <v>0.9526</v>
      </c>
      <c r="H4076" s="8">
        <v>1</v>
      </c>
      <c r="I4076" t="s">
        <v>3056</v>
      </c>
    </row>
    <row r="4077" spans="1:9">
      <c r="A4077" s="12">
        <v>119.24771933625</v>
      </c>
      <c r="B4077" s="12">
        <v>15.790278302839999</v>
      </c>
      <c r="C4077" s="12">
        <v>-26.731000000000002</v>
      </c>
      <c r="D4077" s="12">
        <v>-42.591000000000001</v>
      </c>
      <c r="E4077">
        <v>5.78</v>
      </c>
      <c r="F4077" s="8">
        <v>1</v>
      </c>
      <c r="G4077" s="8">
        <v>0.78720000000000001</v>
      </c>
      <c r="H4077" s="8">
        <v>0.57969999999999999</v>
      </c>
      <c r="I4077" t="s">
        <v>3240</v>
      </c>
    </row>
    <row r="4078" spans="1:9">
      <c r="A4078" s="12">
        <v>343.36960382422996</v>
      </c>
      <c r="B4078" s="12">
        <v>-11.61651476488</v>
      </c>
      <c r="C4078" s="12">
        <v>21.539000000000001</v>
      </c>
      <c r="D4078" s="12">
        <v>2.282</v>
      </c>
      <c r="E4078">
        <v>5.78</v>
      </c>
      <c r="F4078" s="8">
        <v>0.54959999999999998</v>
      </c>
      <c r="G4078" s="8">
        <v>0.64410000000000001</v>
      </c>
      <c r="H4078" s="8">
        <v>1</v>
      </c>
      <c r="I4078" t="s">
        <v>3845</v>
      </c>
    </row>
    <row r="4079" spans="1:9">
      <c r="A4079" s="12">
        <v>357.83854189480002</v>
      </c>
      <c r="B4079" s="12">
        <v>9.3133564552700001</v>
      </c>
      <c r="C4079" s="12">
        <v>-9.9909999999999997</v>
      </c>
      <c r="D4079" s="12">
        <v>-64.427000000000007</v>
      </c>
      <c r="E4079">
        <v>5.78</v>
      </c>
      <c r="F4079" s="8">
        <v>1</v>
      </c>
      <c r="G4079" s="8">
        <v>0.63180000000000003</v>
      </c>
      <c r="H4079" s="8">
        <v>0.31119999999999998</v>
      </c>
      <c r="I4079" t="s">
        <v>4135</v>
      </c>
    </row>
    <row r="4080" spans="1:9">
      <c r="A4080" s="12">
        <v>331.95959948132997</v>
      </c>
      <c r="B4080" s="12">
        <v>21.702926745189998</v>
      </c>
      <c r="C4080" s="12">
        <v>-45.945999999999998</v>
      </c>
      <c r="D4080" s="12">
        <v>-68.171999999999997</v>
      </c>
      <c r="E4080">
        <v>5.78</v>
      </c>
      <c r="F4080" s="8">
        <v>0.53700000000000003</v>
      </c>
      <c r="G4080" s="8">
        <v>0.63400000000000001</v>
      </c>
      <c r="H4080" s="8">
        <v>1</v>
      </c>
      <c r="I4080" t="s">
        <v>4289</v>
      </c>
    </row>
    <row r="4081" spans="1:9">
      <c r="A4081" s="12">
        <v>164.00612082958335</v>
      </c>
      <c r="B4081" s="12">
        <v>6.1853687566666666</v>
      </c>
      <c r="C4081" s="12">
        <v>-23.9</v>
      </c>
      <c r="D4081" s="12">
        <v>-6.42</v>
      </c>
      <c r="E4081">
        <v>5.78</v>
      </c>
      <c r="F4081" s="8">
        <v>0.8</v>
      </c>
      <c r="G4081" s="8">
        <v>0.8</v>
      </c>
      <c r="H4081" s="8">
        <v>0.8</v>
      </c>
      <c r="I4081" t="s">
        <v>4897</v>
      </c>
    </row>
    <row r="4082" spans="1:9">
      <c r="A4082" s="12">
        <v>192.32271147976002</v>
      </c>
      <c r="B4082" s="12">
        <v>27.552378680330001</v>
      </c>
      <c r="C4082" s="12">
        <v>-93.870999999999995</v>
      </c>
      <c r="D4082" s="12">
        <v>21.596</v>
      </c>
      <c r="E4082">
        <v>5.78</v>
      </c>
      <c r="F4082" s="8">
        <v>0.63239999999999996</v>
      </c>
      <c r="G4082" s="8">
        <v>0.70809999999999995</v>
      </c>
      <c r="H4082" s="8">
        <v>1</v>
      </c>
      <c r="I4082" t="s">
        <v>5223</v>
      </c>
    </row>
    <row r="4083" spans="1:9">
      <c r="A4083" s="12">
        <v>199.61553076785</v>
      </c>
      <c r="B4083" s="12">
        <v>34.098307693000002</v>
      </c>
      <c r="C4083" s="12">
        <v>28.617000000000001</v>
      </c>
      <c r="D4083" s="12">
        <v>5.85</v>
      </c>
      <c r="E4083">
        <v>5.78</v>
      </c>
      <c r="F4083" s="8">
        <v>1</v>
      </c>
      <c r="G4083" s="8">
        <v>0.77500000000000002</v>
      </c>
      <c r="H4083" s="8">
        <v>0.55479999999999996</v>
      </c>
      <c r="I4083" t="s">
        <v>5274</v>
      </c>
    </row>
    <row r="4084" spans="1:9">
      <c r="A4084" s="12">
        <v>204.20188933416</v>
      </c>
      <c r="B4084" s="12">
        <v>-26.495197367599999</v>
      </c>
      <c r="C4084" s="12">
        <v>-86.328000000000003</v>
      </c>
      <c r="D4084" s="12">
        <v>16.306000000000001</v>
      </c>
      <c r="E4084">
        <v>5.78</v>
      </c>
      <c r="F4084" s="8">
        <v>0.76519999999999999</v>
      </c>
      <c r="G4084" s="8">
        <v>0.80349999999999999</v>
      </c>
      <c r="H4084" s="8">
        <v>1</v>
      </c>
      <c r="I4084" t="s">
        <v>5362</v>
      </c>
    </row>
    <row r="4085" spans="1:9">
      <c r="A4085" s="12">
        <v>68.391455580169989</v>
      </c>
      <c r="B4085" s="12">
        <v>-62.823676920870007</v>
      </c>
      <c r="C4085" s="12">
        <v>-117.583</v>
      </c>
      <c r="D4085" s="12">
        <v>-18.728999999999999</v>
      </c>
      <c r="E4085">
        <v>5.78</v>
      </c>
      <c r="F4085" s="8">
        <v>1</v>
      </c>
      <c r="G4085" s="8">
        <v>0.82210000000000005</v>
      </c>
      <c r="H4085" s="8">
        <v>0.65410000000000001</v>
      </c>
      <c r="I4085" t="s">
        <v>7521</v>
      </c>
    </row>
    <row r="4086" spans="1:9">
      <c r="A4086" s="12">
        <v>135.19059035493999</v>
      </c>
      <c r="B4086" s="12">
        <v>-60.963828594010003</v>
      </c>
      <c r="C4086" s="12">
        <v>-4.577</v>
      </c>
      <c r="D4086" s="12">
        <v>7.6680000000000001</v>
      </c>
      <c r="E4086">
        <v>5.78</v>
      </c>
      <c r="F4086" s="8">
        <v>1</v>
      </c>
      <c r="G4086" s="8">
        <v>0.85409999999999997</v>
      </c>
      <c r="H4086" s="8">
        <v>0.72770000000000001</v>
      </c>
      <c r="I4086" t="s">
        <v>7622</v>
      </c>
    </row>
    <row r="4087" spans="1:9">
      <c r="A4087" s="12">
        <v>237.52951508677</v>
      </c>
      <c r="B4087" s="12">
        <v>-53.209770717050006</v>
      </c>
      <c r="C4087" s="12">
        <v>-27.65</v>
      </c>
      <c r="D4087" s="12">
        <v>-39.270000000000003</v>
      </c>
      <c r="E4087">
        <v>5.78</v>
      </c>
      <c r="F4087" s="8">
        <v>0.57499999999999996</v>
      </c>
      <c r="G4087" s="8">
        <v>0.66420000000000001</v>
      </c>
      <c r="H4087" s="8">
        <v>1</v>
      </c>
      <c r="I4087" t="s">
        <v>8673</v>
      </c>
    </row>
    <row r="4088" spans="1:9">
      <c r="A4088" s="12">
        <v>39.400287798420003</v>
      </c>
      <c r="B4088" s="12">
        <v>65.745335971320003</v>
      </c>
      <c r="C4088" s="12">
        <v>43.405999999999999</v>
      </c>
      <c r="D4088" s="12">
        <v>-8.7970000000000006</v>
      </c>
      <c r="E4088">
        <v>5.7809999999999997</v>
      </c>
      <c r="F4088" s="8">
        <v>1</v>
      </c>
      <c r="G4088" s="8">
        <v>0.73599999999999999</v>
      </c>
      <c r="H4088" s="8">
        <v>0.4803</v>
      </c>
      <c r="I4088" t="s">
        <v>877</v>
      </c>
    </row>
    <row r="4089" spans="1:9">
      <c r="A4089" s="12">
        <v>41.948857330019997</v>
      </c>
      <c r="B4089" s="12">
        <v>81.448473817820002</v>
      </c>
      <c r="C4089" s="12">
        <v>6.593</v>
      </c>
      <c r="D4089" s="12">
        <v>-70.117000000000004</v>
      </c>
      <c r="E4089">
        <v>5.7809999999999997</v>
      </c>
      <c r="F4089" s="8">
        <v>1</v>
      </c>
      <c r="G4089" s="8">
        <v>0.82210000000000005</v>
      </c>
      <c r="H4089" s="8">
        <v>0.65410000000000001</v>
      </c>
      <c r="I4089" t="s">
        <v>1065</v>
      </c>
    </row>
    <row r="4090" spans="1:9">
      <c r="A4090" s="12">
        <v>153.20151924720997</v>
      </c>
      <c r="B4090" s="12">
        <v>4.6146771547999998</v>
      </c>
      <c r="C4090" s="12">
        <v>-50.537999999999997</v>
      </c>
      <c r="D4090" s="12">
        <v>-6.1180000000000003</v>
      </c>
      <c r="E4090">
        <v>5.7809999999999997</v>
      </c>
      <c r="F4090" s="8">
        <v>1</v>
      </c>
      <c r="G4090" s="8">
        <v>0.83299999999999996</v>
      </c>
      <c r="H4090" s="8">
        <v>0.67869999999999997</v>
      </c>
      <c r="I4090" t="s">
        <v>4767</v>
      </c>
    </row>
    <row r="4091" spans="1:9">
      <c r="A4091" s="12">
        <v>298.70104628815994</v>
      </c>
      <c r="B4091" s="12">
        <v>36.995676283660003</v>
      </c>
      <c r="C4091" s="12">
        <v>11.481</v>
      </c>
      <c r="D4091" s="12">
        <v>8.5020000000000007</v>
      </c>
      <c r="E4091">
        <v>5.7809999999999997</v>
      </c>
      <c r="F4091" s="8">
        <v>0.8</v>
      </c>
      <c r="G4091" s="8">
        <v>0.8</v>
      </c>
      <c r="H4091" s="8">
        <v>0.8</v>
      </c>
      <c r="I4091" t="s">
        <v>7081</v>
      </c>
    </row>
    <row r="4092" spans="1:9">
      <c r="A4092" s="12">
        <v>300.20134900145001</v>
      </c>
      <c r="B4092" s="12">
        <v>-45.112923310230002</v>
      </c>
      <c r="C4092" s="12">
        <v>-3.1059999999999999</v>
      </c>
      <c r="D4092" s="12">
        <v>4.4560000000000004</v>
      </c>
      <c r="E4092">
        <v>5.7809999999999997</v>
      </c>
      <c r="F4092" s="8">
        <v>0.86680000000000001</v>
      </c>
      <c r="G4092" s="8">
        <v>0.87180000000000002</v>
      </c>
      <c r="H4092" s="8">
        <v>1</v>
      </c>
      <c r="I4092" t="s">
        <v>8851</v>
      </c>
    </row>
    <row r="4093" spans="1:9">
      <c r="A4093" s="12">
        <v>56.503916764460001</v>
      </c>
      <c r="B4093" s="12">
        <v>67.201602278950006</v>
      </c>
      <c r="C4093" s="12">
        <v>82.852999999999994</v>
      </c>
      <c r="D4093" s="12">
        <v>-113.717</v>
      </c>
      <c r="E4093">
        <v>5.782</v>
      </c>
      <c r="F4093" s="8">
        <v>0.88229999999999997</v>
      </c>
      <c r="G4093" s="8">
        <v>0.88190000000000002</v>
      </c>
      <c r="H4093" s="8">
        <v>1</v>
      </c>
      <c r="I4093" t="s">
        <v>993</v>
      </c>
    </row>
    <row r="4094" spans="1:9">
      <c r="A4094" s="12">
        <v>160.93052694605001</v>
      </c>
      <c r="B4094" s="12">
        <v>57.199199678059998</v>
      </c>
      <c r="C4094" s="12">
        <v>23.952000000000002</v>
      </c>
      <c r="D4094" s="12">
        <v>-53.933999999999997</v>
      </c>
      <c r="E4094">
        <v>5.782</v>
      </c>
      <c r="F4094" s="8">
        <v>0.6109</v>
      </c>
      <c r="G4094" s="8">
        <v>0.69189999999999996</v>
      </c>
      <c r="H4094" s="8">
        <v>1</v>
      </c>
      <c r="I4094" t="s">
        <v>1599</v>
      </c>
    </row>
    <row r="4095" spans="1:9">
      <c r="A4095" s="12">
        <v>111.35528232038001</v>
      </c>
      <c r="B4095" s="12">
        <v>-25.217765086899998</v>
      </c>
      <c r="C4095" s="12">
        <v>-8.8550000000000004</v>
      </c>
      <c r="D4095" s="12">
        <v>-3.9E-2</v>
      </c>
      <c r="E4095">
        <v>5.782</v>
      </c>
      <c r="F4095" s="8">
        <v>0.52290000000000003</v>
      </c>
      <c r="G4095" s="8">
        <v>0.62250000000000005</v>
      </c>
      <c r="H4095" s="8">
        <v>1</v>
      </c>
      <c r="I4095" t="s">
        <v>3069</v>
      </c>
    </row>
    <row r="4096" spans="1:9">
      <c r="A4096" s="12">
        <v>28.217136855389999</v>
      </c>
      <c r="B4096" s="12">
        <v>-16.929250630440002</v>
      </c>
      <c r="C4096" s="12">
        <v>41.405000000000001</v>
      </c>
      <c r="D4096" s="12">
        <v>-52.381</v>
      </c>
      <c r="E4096">
        <v>5.782</v>
      </c>
      <c r="F4096" s="8">
        <v>0.86680000000000001</v>
      </c>
      <c r="G4096" s="8">
        <v>0.87180000000000002</v>
      </c>
      <c r="H4096" s="8">
        <v>1</v>
      </c>
      <c r="I4096" t="s">
        <v>3791</v>
      </c>
    </row>
    <row r="4097" spans="1:9">
      <c r="A4097" s="12">
        <v>185.9364478601</v>
      </c>
      <c r="B4097" s="12">
        <v>-38.911378236219996</v>
      </c>
      <c r="C4097" s="12">
        <v>-66.082999999999998</v>
      </c>
      <c r="D4097" s="12">
        <v>-15.725</v>
      </c>
      <c r="E4097">
        <v>5.782</v>
      </c>
      <c r="F4097" s="8">
        <v>0.54959999999999998</v>
      </c>
      <c r="G4097" s="8">
        <v>0.64410000000000001</v>
      </c>
      <c r="H4097" s="8">
        <v>1</v>
      </c>
      <c r="I4097" t="s">
        <v>5174</v>
      </c>
    </row>
    <row r="4098" spans="1:9">
      <c r="A4098" s="12">
        <v>197.30181149638</v>
      </c>
      <c r="B4098" s="12">
        <v>10.022467776260001</v>
      </c>
      <c r="C4098" s="12">
        <v>20.916</v>
      </c>
      <c r="D4098" s="12">
        <v>-0.34100000000000003</v>
      </c>
      <c r="E4098">
        <v>5.782</v>
      </c>
      <c r="F4098" s="8">
        <v>1</v>
      </c>
      <c r="G4098" s="8">
        <v>0.83299999999999996</v>
      </c>
      <c r="H4098" s="8">
        <v>0.67869999999999997</v>
      </c>
      <c r="I4098" t="s">
        <v>5288</v>
      </c>
    </row>
    <row r="4099" spans="1:9">
      <c r="A4099" s="12">
        <v>313.69923524296996</v>
      </c>
      <c r="B4099" s="12">
        <v>-17.92289458254</v>
      </c>
      <c r="C4099" s="12">
        <v>-58.731000000000002</v>
      </c>
      <c r="D4099" s="12">
        <v>-17.623999999999999</v>
      </c>
      <c r="E4099">
        <v>5.782</v>
      </c>
      <c r="F4099" s="8">
        <v>1</v>
      </c>
      <c r="G4099" s="8">
        <v>0.83299999999999996</v>
      </c>
      <c r="H4099" s="8">
        <v>0.67869999999999997</v>
      </c>
      <c r="I4099" t="s">
        <v>6031</v>
      </c>
    </row>
    <row r="4100" spans="1:9">
      <c r="A4100" s="12">
        <v>128.96678081401001</v>
      </c>
      <c r="B4100" s="12">
        <v>-50.969646836110002</v>
      </c>
      <c r="C4100" s="12">
        <v>-13.361000000000001</v>
      </c>
      <c r="D4100" s="12">
        <v>10.959</v>
      </c>
      <c r="E4100">
        <v>5.782</v>
      </c>
      <c r="F4100" s="8">
        <v>0.8</v>
      </c>
      <c r="G4100" s="8">
        <v>0.8</v>
      </c>
      <c r="H4100" s="8">
        <v>0.8</v>
      </c>
      <c r="I4100" t="s">
        <v>7390</v>
      </c>
    </row>
    <row r="4101" spans="1:9">
      <c r="A4101" s="12">
        <v>111.23785470559001</v>
      </c>
      <c r="B4101" s="12">
        <v>51.887258641480003</v>
      </c>
      <c r="C4101" s="12">
        <v>6.5430000000000001</v>
      </c>
      <c r="D4101" s="12">
        <v>-34.085000000000001</v>
      </c>
      <c r="E4101">
        <v>5.7830000000000004</v>
      </c>
      <c r="F4101" s="8">
        <v>1</v>
      </c>
      <c r="G4101" s="8">
        <v>0.73599999999999999</v>
      </c>
      <c r="H4101" s="8">
        <v>0.4803</v>
      </c>
      <c r="I4101" t="s">
        <v>1393</v>
      </c>
    </row>
    <row r="4102" spans="1:9">
      <c r="A4102" s="12">
        <v>106.77949071273</v>
      </c>
      <c r="B4102" s="12">
        <v>-40.893269509249997</v>
      </c>
      <c r="C4102" s="12">
        <v>-10.554</v>
      </c>
      <c r="D4102" s="12">
        <v>11.163</v>
      </c>
      <c r="E4102">
        <v>5.7830000000000004</v>
      </c>
      <c r="F4102" s="8">
        <v>0.50129999999999997</v>
      </c>
      <c r="G4102" s="8">
        <v>0.60470000000000002</v>
      </c>
      <c r="H4102" s="8">
        <v>1</v>
      </c>
      <c r="I4102" t="s">
        <v>2941</v>
      </c>
    </row>
    <row r="4103" spans="1:9">
      <c r="A4103" s="12">
        <v>292.25411225117</v>
      </c>
      <c r="B4103" s="12">
        <v>1.9504491180899999</v>
      </c>
      <c r="C4103" s="12">
        <v>-2.8919999999999999</v>
      </c>
      <c r="D4103" s="12">
        <v>-32.442999999999998</v>
      </c>
      <c r="E4103">
        <v>5.7830000000000004</v>
      </c>
      <c r="F4103" s="8">
        <v>0.6109</v>
      </c>
      <c r="G4103" s="8">
        <v>0.69189999999999996</v>
      </c>
      <c r="H4103" s="8">
        <v>1</v>
      </c>
      <c r="I4103" t="s">
        <v>6414</v>
      </c>
    </row>
    <row r="4104" spans="1:9">
      <c r="A4104" s="12">
        <v>91.523080217659995</v>
      </c>
      <c r="B4104" s="12">
        <v>-29.75862406213</v>
      </c>
      <c r="C4104" s="12">
        <v>10.768000000000001</v>
      </c>
      <c r="D4104" s="12">
        <v>-41.204000000000001</v>
      </c>
      <c r="E4104">
        <v>5.7839999999999998</v>
      </c>
      <c r="F4104" s="8">
        <v>0.63239999999999996</v>
      </c>
      <c r="G4104" s="8">
        <v>0.70809999999999995</v>
      </c>
      <c r="H4104" s="8">
        <v>1</v>
      </c>
      <c r="I4104" t="s">
        <v>2586</v>
      </c>
    </row>
    <row r="4105" spans="1:9">
      <c r="A4105" s="12">
        <v>116.04035957876</v>
      </c>
      <c r="B4105" s="12">
        <v>-36.062505304209999</v>
      </c>
      <c r="C4105" s="12">
        <v>-79.195999999999998</v>
      </c>
      <c r="D4105" s="12">
        <v>85.513999999999996</v>
      </c>
      <c r="E4105">
        <v>5.7839999999999998</v>
      </c>
      <c r="F4105" s="8">
        <v>0.86680000000000001</v>
      </c>
      <c r="G4105" s="8">
        <v>0.87180000000000002</v>
      </c>
      <c r="H4105" s="8">
        <v>1</v>
      </c>
      <c r="I4105" t="s">
        <v>3213</v>
      </c>
    </row>
    <row r="4106" spans="1:9">
      <c r="A4106" s="12">
        <v>157.52686503998001</v>
      </c>
      <c r="B4106" s="12">
        <v>38.925132170829997</v>
      </c>
      <c r="C4106" s="12">
        <v>-16.446000000000002</v>
      </c>
      <c r="D4106" s="12">
        <v>-4.5060000000000002</v>
      </c>
      <c r="E4106">
        <v>5.7839999999999998</v>
      </c>
      <c r="F4106" s="8">
        <v>0.70040000000000002</v>
      </c>
      <c r="G4106" s="8">
        <v>0.75790000000000002</v>
      </c>
      <c r="H4106" s="8">
        <v>1</v>
      </c>
      <c r="I4106" t="s">
        <v>4831</v>
      </c>
    </row>
    <row r="4107" spans="1:9">
      <c r="A4107" s="12">
        <v>74.539133554629998</v>
      </c>
      <c r="B4107" s="12">
        <v>25.05040692164</v>
      </c>
      <c r="C4107" s="12">
        <v>25.099</v>
      </c>
      <c r="D4107" s="12">
        <v>-47.412999999999997</v>
      </c>
      <c r="E4107">
        <v>5.7850000000000001</v>
      </c>
      <c r="F4107" s="8">
        <v>0.6109</v>
      </c>
      <c r="G4107" s="8">
        <v>0.69189999999999996</v>
      </c>
      <c r="H4107" s="8">
        <v>1</v>
      </c>
      <c r="I4107" t="s">
        <v>2143</v>
      </c>
    </row>
    <row r="4108" spans="1:9">
      <c r="A4108" s="12">
        <v>205.04461564138998</v>
      </c>
      <c r="B4108" s="12">
        <v>-64.576553317299997</v>
      </c>
      <c r="C4108" s="12">
        <v>-69.724000000000004</v>
      </c>
      <c r="D4108" s="12">
        <v>0.376</v>
      </c>
      <c r="E4108">
        <v>5.7850000000000001</v>
      </c>
      <c r="F4108" s="8">
        <v>0.89859999999999995</v>
      </c>
      <c r="G4108" s="8">
        <v>0.89249999999999996</v>
      </c>
      <c r="H4108" s="8">
        <v>1</v>
      </c>
      <c r="I4108" t="s">
        <v>8309</v>
      </c>
    </row>
    <row r="4109" spans="1:9">
      <c r="A4109" s="12">
        <v>58.430359373080002</v>
      </c>
      <c r="B4109" s="12">
        <v>57.975146193580002</v>
      </c>
      <c r="C4109" s="12">
        <v>86.825999999999993</v>
      </c>
      <c r="D4109" s="12">
        <v>-91.295000000000002</v>
      </c>
      <c r="E4109">
        <v>5.7859999999999996</v>
      </c>
      <c r="F4109" s="8">
        <v>0.8</v>
      </c>
      <c r="G4109" s="8">
        <v>0.8</v>
      </c>
      <c r="H4109" s="8">
        <v>0.8</v>
      </c>
      <c r="I4109" t="s">
        <v>886</v>
      </c>
    </row>
    <row r="4110" spans="1:9">
      <c r="A4110" s="12">
        <v>17.792821415539997</v>
      </c>
      <c r="B4110" s="12">
        <v>37.724124452840002</v>
      </c>
      <c r="C4110" s="12">
        <v>-15.843999999999999</v>
      </c>
      <c r="D4110" s="12">
        <v>-5.4859999999999998</v>
      </c>
      <c r="E4110">
        <v>5.7859999999999996</v>
      </c>
      <c r="F4110" s="8">
        <v>0.53700000000000003</v>
      </c>
      <c r="G4110" s="8">
        <v>0.63400000000000001</v>
      </c>
      <c r="H4110" s="8">
        <v>1</v>
      </c>
      <c r="I4110" t="s">
        <v>4487</v>
      </c>
    </row>
    <row r="4111" spans="1:9">
      <c r="A4111" s="12">
        <v>22.930210416666668</v>
      </c>
      <c r="B4111" s="12">
        <v>-30.283078888888888</v>
      </c>
      <c r="C4111" s="12">
        <v>-1.607</v>
      </c>
      <c r="D4111" s="12">
        <v>-63.311</v>
      </c>
      <c r="E4111">
        <v>5.7880000000000003</v>
      </c>
      <c r="F4111" s="8">
        <v>1</v>
      </c>
      <c r="G4111" s="8">
        <v>0.83299999999999996</v>
      </c>
      <c r="H4111" s="8">
        <v>0.67869999999999997</v>
      </c>
      <c r="I4111" t="s">
        <v>3607</v>
      </c>
    </row>
    <row r="4112" spans="1:9">
      <c r="A4112" s="12">
        <v>171.24551918738999</v>
      </c>
      <c r="B4112" s="12">
        <v>11.430291488409999</v>
      </c>
      <c r="C4112" s="12">
        <v>-101.68300000000001</v>
      </c>
      <c r="D4112" s="12">
        <v>-9.5329999999999995</v>
      </c>
      <c r="E4112">
        <v>5.7880000000000003</v>
      </c>
      <c r="F4112" s="8">
        <v>1</v>
      </c>
      <c r="G4112" s="8">
        <v>0.77500000000000002</v>
      </c>
      <c r="H4112" s="8">
        <v>0.55479999999999996</v>
      </c>
      <c r="I4112" t="s">
        <v>4963</v>
      </c>
    </row>
    <row r="4113" spans="1:9">
      <c r="A4113" s="12">
        <v>223.59530881338</v>
      </c>
      <c r="B4113" s="12">
        <v>-11.898350377089999</v>
      </c>
      <c r="C4113" s="12">
        <v>-53.094999999999999</v>
      </c>
      <c r="D4113" s="12">
        <v>-8.3390000000000004</v>
      </c>
      <c r="E4113">
        <v>5.7880000000000003</v>
      </c>
      <c r="F4113" s="8">
        <v>1</v>
      </c>
      <c r="G4113" s="8">
        <v>0.83299999999999996</v>
      </c>
      <c r="H4113" s="8">
        <v>0.67869999999999997</v>
      </c>
      <c r="I4113" t="s">
        <v>5563</v>
      </c>
    </row>
    <row r="4114" spans="1:9">
      <c r="A4114" s="12">
        <v>301.02591986800871</v>
      </c>
      <c r="B4114" s="12">
        <v>17.07018793233361</v>
      </c>
      <c r="C4114" s="12">
        <v>-387.47199999999998</v>
      </c>
      <c r="D4114" s="12">
        <v>-419.49700000000001</v>
      </c>
      <c r="E4114">
        <v>5.7880000000000003</v>
      </c>
      <c r="F4114" s="8">
        <v>1</v>
      </c>
      <c r="G4114" s="8">
        <v>0.90190000000000003</v>
      </c>
      <c r="H4114" s="8">
        <v>0.84730000000000005</v>
      </c>
      <c r="I4114" t="s">
        <v>6732</v>
      </c>
    </row>
    <row r="4115" spans="1:9">
      <c r="A4115" s="12">
        <v>349.96843909617002</v>
      </c>
      <c r="B4115" s="12">
        <v>42.078069896140001</v>
      </c>
      <c r="C4115" s="12">
        <v>40.726999999999997</v>
      </c>
      <c r="D4115" s="12">
        <v>6.2910000000000004</v>
      </c>
      <c r="E4115">
        <v>5.7889999999999997</v>
      </c>
      <c r="F4115" s="8">
        <v>1</v>
      </c>
      <c r="G4115" s="8">
        <v>0.67889999999999995</v>
      </c>
      <c r="H4115" s="8">
        <v>0.38229999999999997</v>
      </c>
      <c r="I4115" t="s">
        <v>4555</v>
      </c>
    </row>
    <row r="4116" spans="1:9">
      <c r="A4116" s="12">
        <v>48.949877085040001</v>
      </c>
      <c r="B4116" s="12">
        <v>57.140623183209996</v>
      </c>
      <c r="C4116" s="12">
        <v>-1.6919999999999999</v>
      </c>
      <c r="D4116" s="12">
        <v>-0.996</v>
      </c>
      <c r="E4116">
        <v>5.79</v>
      </c>
      <c r="F4116" s="8">
        <v>0.6109</v>
      </c>
      <c r="G4116" s="8">
        <v>0.69189999999999996</v>
      </c>
      <c r="H4116" s="8">
        <v>1</v>
      </c>
      <c r="I4116" t="s">
        <v>790</v>
      </c>
    </row>
    <row r="4117" spans="1:9">
      <c r="A4117" s="12">
        <v>201.53360675740001</v>
      </c>
      <c r="B4117" s="12">
        <v>72.391473937900003</v>
      </c>
      <c r="C4117" s="12">
        <v>22.01</v>
      </c>
      <c r="D4117" s="12">
        <v>-10.127000000000001</v>
      </c>
      <c r="E4117">
        <v>5.79</v>
      </c>
      <c r="F4117" s="8">
        <v>1</v>
      </c>
      <c r="G4117" s="8">
        <v>0.64800000000000002</v>
      </c>
      <c r="H4117" s="8">
        <v>0.33460000000000001</v>
      </c>
      <c r="I4117" t="s">
        <v>1371</v>
      </c>
    </row>
    <row r="4118" spans="1:9">
      <c r="A4118" s="12">
        <v>233.98763752283</v>
      </c>
      <c r="B4118" s="12">
        <v>54.63050066588</v>
      </c>
      <c r="C4118" s="12">
        <v>-34.79</v>
      </c>
      <c r="D4118" s="12">
        <v>0.61499999999999999</v>
      </c>
      <c r="E4118">
        <v>5.79</v>
      </c>
      <c r="F4118" s="8">
        <v>0.65039999999999998</v>
      </c>
      <c r="G4118" s="8">
        <v>0.72150000000000003</v>
      </c>
      <c r="H4118" s="8">
        <v>1</v>
      </c>
      <c r="I4118" t="s">
        <v>1479</v>
      </c>
    </row>
    <row r="4119" spans="1:9">
      <c r="A4119" s="12">
        <v>109.15981704187999</v>
      </c>
      <c r="B4119" s="12">
        <v>-23.310952115879999</v>
      </c>
      <c r="C4119" s="12">
        <v>-33.210999999999999</v>
      </c>
      <c r="D4119" s="12">
        <v>41.582999999999998</v>
      </c>
      <c r="E4119">
        <v>5.79</v>
      </c>
      <c r="F4119" s="8">
        <v>0.72599999999999998</v>
      </c>
      <c r="G4119" s="8">
        <v>0.7762</v>
      </c>
      <c r="H4119" s="8">
        <v>1</v>
      </c>
      <c r="I4119" t="s">
        <v>2985</v>
      </c>
    </row>
    <row r="4120" spans="1:9">
      <c r="A4120" s="12">
        <v>39.244198955740003</v>
      </c>
      <c r="B4120" s="12">
        <v>-34.577975346240002</v>
      </c>
      <c r="C4120" s="12">
        <v>-18.363</v>
      </c>
      <c r="D4120" s="12">
        <v>-259.00200000000001</v>
      </c>
      <c r="E4120">
        <v>5.79</v>
      </c>
      <c r="F4120" s="8">
        <v>0.8</v>
      </c>
      <c r="G4120" s="8">
        <v>0.8</v>
      </c>
      <c r="H4120" s="8">
        <v>0.8</v>
      </c>
      <c r="I4120" t="s">
        <v>3534</v>
      </c>
    </row>
    <row r="4121" spans="1:9">
      <c r="A4121" s="12">
        <v>40.051754210279995</v>
      </c>
      <c r="B4121" s="12">
        <v>-9.4528709250599992</v>
      </c>
      <c r="C4121" s="12">
        <v>-136.929</v>
      </c>
      <c r="D4121" s="12">
        <v>-78.930999999999997</v>
      </c>
      <c r="E4121">
        <v>5.79</v>
      </c>
      <c r="F4121" s="8">
        <v>1</v>
      </c>
      <c r="G4121" s="8">
        <v>0.92759999999999998</v>
      </c>
      <c r="H4121" s="8">
        <v>0.91679999999999995</v>
      </c>
      <c r="I4121" t="s">
        <v>3869</v>
      </c>
    </row>
    <row r="4122" spans="1:9">
      <c r="A4122" s="12">
        <v>13.646760709965417</v>
      </c>
      <c r="B4122" s="12">
        <v>19.188422173789721</v>
      </c>
      <c r="C4122" s="12">
        <v>12.686999999999999</v>
      </c>
      <c r="D4122" s="12">
        <v>-11.581</v>
      </c>
      <c r="E4122">
        <v>5.79</v>
      </c>
      <c r="F4122" s="8">
        <v>0.63239999999999996</v>
      </c>
      <c r="G4122" s="8">
        <v>0.70809999999999995</v>
      </c>
      <c r="H4122" s="8">
        <v>1</v>
      </c>
      <c r="I4122" t="s">
        <v>4256</v>
      </c>
    </row>
    <row r="4123" spans="1:9">
      <c r="A4123" s="12">
        <v>146.54184663665001</v>
      </c>
      <c r="B4123" s="12">
        <v>6.7085563913200001</v>
      </c>
      <c r="C4123" s="12">
        <v>3.5179999999999998</v>
      </c>
      <c r="D4123" s="12">
        <v>-23.591000000000001</v>
      </c>
      <c r="E4123">
        <v>5.79</v>
      </c>
      <c r="F4123" s="8">
        <v>1</v>
      </c>
      <c r="G4123" s="8">
        <v>0.64800000000000002</v>
      </c>
      <c r="H4123" s="8">
        <v>0.33460000000000001</v>
      </c>
      <c r="I4123" t="s">
        <v>4714</v>
      </c>
    </row>
    <row r="4124" spans="1:9">
      <c r="A4124" s="12">
        <v>160.83717037500003</v>
      </c>
      <c r="B4124" s="12">
        <v>4.7476656944444446</v>
      </c>
      <c r="C4124" s="12">
        <v>21.82</v>
      </c>
      <c r="D4124" s="12">
        <v>-34.83</v>
      </c>
      <c r="E4124">
        <v>5.79</v>
      </c>
      <c r="F4124" s="8">
        <v>1</v>
      </c>
      <c r="G4124" s="8">
        <v>0.79920000000000002</v>
      </c>
      <c r="H4124" s="8">
        <v>0.60450000000000004</v>
      </c>
      <c r="I4124" t="s">
        <v>4868</v>
      </c>
    </row>
    <row r="4125" spans="1:9">
      <c r="A4125" s="12">
        <v>247.06029318691</v>
      </c>
      <c r="B4125" s="12">
        <v>-37.179882871129998</v>
      </c>
      <c r="C4125" s="12">
        <v>14.055999999999999</v>
      </c>
      <c r="D4125" s="12">
        <v>-30.443000000000001</v>
      </c>
      <c r="E4125">
        <v>5.79</v>
      </c>
      <c r="F4125" s="8">
        <v>1</v>
      </c>
      <c r="G4125" s="8">
        <v>0.82210000000000005</v>
      </c>
      <c r="H4125" s="8">
        <v>0.65410000000000001</v>
      </c>
      <c r="I4125" t="s">
        <v>5659</v>
      </c>
    </row>
    <row r="4126" spans="1:9">
      <c r="A4126" s="12">
        <v>234.45017301303</v>
      </c>
      <c r="B4126" s="12">
        <v>-23.141707097369999</v>
      </c>
      <c r="C4126" s="12">
        <v>-30.777999999999999</v>
      </c>
      <c r="D4126" s="12">
        <v>-80.179000000000002</v>
      </c>
      <c r="E4126">
        <v>5.79</v>
      </c>
      <c r="F4126" s="8">
        <v>1</v>
      </c>
      <c r="G4126" s="8">
        <v>0.83299999999999996</v>
      </c>
      <c r="H4126" s="8">
        <v>0.67869999999999997</v>
      </c>
      <c r="I4126" t="s">
        <v>5925</v>
      </c>
    </row>
    <row r="4127" spans="1:9">
      <c r="A4127" s="12">
        <v>298.53448570403998</v>
      </c>
      <c r="B4127" s="12">
        <v>-8.5742108753299995</v>
      </c>
      <c r="C4127" s="12">
        <v>6.3209999999999997</v>
      </c>
      <c r="D4127" s="12">
        <v>-19.120999999999999</v>
      </c>
      <c r="E4127">
        <v>5.79</v>
      </c>
      <c r="F4127" s="8">
        <v>1</v>
      </c>
      <c r="G4127" s="8">
        <v>0.73599999999999999</v>
      </c>
      <c r="H4127" s="8">
        <v>0.4803</v>
      </c>
      <c r="I4127" t="s">
        <v>6239</v>
      </c>
    </row>
    <row r="4128" spans="1:9">
      <c r="A4128" s="12">
        <v>278.80246665604</v>
      </c>
      <c r="B4128" s="12">
        <v>18.203414987189998</v>
      </c>
      <c r="C4128" s="12">
        <v>21.178000000000001</v>
      </c>
      <c r="D4128" s="12">
        <v>2.0609999999999999</v>
      </c>
      <c r="E4128">
        <v>5.79</v>
      </c>
      <c r="F4128" s="8">
        <v>0.6109</v>
      </c>
      <c r="G4128" s="8">
        <v>0.69189999999999996</v>
      </c>
      <c r="H4128" s="8">
        <v>1</v>
      </c>
      <c r="I4128" t="s">
        <v>6654</v>
      </c>
    </row>
    <row r="4129" spans="1:9">
      <c r="A4129" s="12">
        <v>286.65998394889004</v>
      </c>
      <c r="B4129" s="12">
        <v>24.250782888740002</v>
      </c>
      <c r="C4129" s="12">
        <v>55.613999999999997</v>
      </c>
      <c r="D4129" s="12">
        <v>15.016</v>
      </c>
      <c r="E4129">
        <v>5.79</v>
      </c>
      <c r="F4129" s="8">
        <v>0.70040000000000002</v>
      </c>
      <c r="G4129" s="8">
        <v>0.75790000000000002</v>
      </c>
      <c r="H4129" s="8">
        <v>1</v>
      </c>
      <c r="I4129" t="s">
        <v>6774</v>
      </c>
    </row>
    <row r="4130" spans="1:9">
      <c r="A4130" s="12">
        <v>271.95626103837998</v>
      </c>
      <c r="B4130" s="12">
        <v>26.097332808479997</v>
      </c>
      <c r="C4130" s="12">
        <v>-9.1199999999999992</v>
      </c>
      <c r="D4130" s="12">
        <v>31.963999999999999</v>
      </c>
      <c r="E4130">
        <v>5.79</v>
      </c>
      <c r="F4130" s="8">
        <v>0.67030000000000001</v>
      </c>
      <c r="G4130" s="8">
        <v>0.73619999999999997</v>
      </c>
      <c r="H4130" s="8">
        <v>1</v>
      </c>
      <c r="I4130" t="s">
        <v>6808</v>
      </c>
    </row>
    <row r="4131" spans="1:9">
      <c r="A4131" s="12">
        <v>227.05051614874998</v>
      </c>
      <c r="B4131" s="12">
        <v>-40.583932060340004</v>
      </c>
      <c r="C4131" s="12">
        <v>-28.686</v>
      </c>
      <c r="D4131" s="12">
        <v>-31.533000000000001</v>
      </c>
      <c r="E4131">
        <v>5.79</v>
      </c>
      <c r="F4131" s="8">
        <v>0.54959999999999998</v>
      </c>
      <c r="G4131" s="8">
        <v>0.64410000000000001</v>
      </c>
      <c r="H4131" s="8">
        <v>1</v>
      </c>
      <c r="I4131" t="s">
        <v>8816</v>
      </c>
    </row>
    <row r="4132" spans="1:9">
      <c r="A4132" s="12">
        <v>265.31767951078001</v>
      </c>
      <c r="B4132" s="12">
        <v>-46.921836448729998</v>
      </c>
      <c r="C4132" s="12">
        <v>10.198</v>
      </c>
      <c r="D4132" s="12">
        <v>-9.9969999999999999</v>
      </c>
      <c r="E4132">
        <v>5.79</v>
      </c>
      <c r="F4132" s="8">
        <v>0.6109</v>
      </c>
      <c r="G4132" s="8">
        <v>0.69189999999999996</v>
      </c>
      <c r="H4132" s="8">
        <v>1</v>
      </c>
      <c r="I4132" t="s">
        <v>8892</v>
      </c>
    </row>
    <row r="4133" spans="1:9">
      <c r="A4133" s="12">
        <v>123.05499829927</v>
      </c>
      <c r="B4133" s="12">
        <v>17.648490740250001</v>
      </c>
      <c r="C4133" s="12">
        <v>36.984999999999999</v>
      </c>
      <c r="D4133" s="12">
        <v>-150.88900000000001</v>
      </c>
      <c r="E4133">
        <v>5.79</v>
      </c>
      <c r="F4133" s="8">
        <v>1</v>
      </c>
      <c r="G4133" s="8">
        <v>0.90190000000000003</v>
      </c>
      <c r="H4133" s="8">
        <v>0.84730000000000005</v>
      </c>
      <c r="I4133" t="s">
        <v>9012</v>
      </c>
    </row>
    <row r="4134" spans="1:9">
      <c r="A4134" s="12">
        <v>300.5059724041667</v>
      </c>
      <c r="B4134" s="12">
        <v>24.938037241666667</v>
      </c>
      <c r="C4134" s="12">
        <v>89.8</v>
      </c>
      <c r="D4134" s="12">
        <v>67.3</v>
      </c>
      <c r="E4134">
        <v>5.79</v>
      </c>
      <c r="F4134" s="8">
        <v>0.8</v>
      </c>
      <c r="G4134" s="8">
        <v>0.8</v>
      </c>
      <c r="H4134" s="8">
        <v>0.8</v>
      </c>
      <c r="I4134" t="s">
        <v>9295</v>
      </c>
    </row>
    <row r="4135" spans="1:9">
      <c r="A4135" s="12">
        <v>158.75900172532999</v>
      </c>
      <c r="B4135" s="12">
        <v>8.65043124454</v>
      </c>
      <c r="C4135" s="12">
        <v>-55.921999999999997</v>
      </c>
      <c r="D4135" s="12">
        <v>-4.2779999999999996</v>
      </c>
      <c r="E4135">
        <v>5.79</v>
      </c>
      <c r="F4135" s="8">
        <v>0.8</v>
      </c>
      <c r="G4135" s="8">
        <v>0.8</v>
      </c>
      <c r="H4135" s="8">
        <v>0.8</v>
      </c>
      <c r="I4135" t="s">
        <v>9305</v>
      </c>
    </row>
    <row r="4136" spans="1:9">
      <c r="A4136" s="12">
        <v>1.27562866883</v>
      </c>
      <c r="B4136" s="12">
        <v>61.313970090989997</v>
      </c>
      <c r="C4136" s="12">
        <v>14.981</v>
      </c>
      <c r="D4136" s="12">
        <v>2.0539999999999998</v>
      </c>
      <c r="E4136">
        <v>5.7910000000000004</v>
      </c>
      <c r="F4136" s="8">
        <v>0.53400000000000003</v>
      </c>
      <c r="G4136" s="8">
        <v>0.63160000000000005</v>
      </c>
      <c r="H4136" s="8">
        <v>1</v>
      </c>
      <c r="I4136" t="s">
        <v>618</v>
      </c>
    </row>
    <row r="4137" spans="1:9">
      <c r="A4137" s="12">
        <v>334.21903057381002</v>
      </c>
      <c r="B4137" s="12">
        <v>-9.0400547513399996</v>
      </c>
      <c r="C4137" s="12">
        <v>-57.012999999999998</v>
      </c>
      <c r="D4137" s="12">
        <v>-10.167</v>
      </c>
      <c r="E4137">
        <v>5.7910000000000004</v>
      </c>
      <c r="F4137" s="8">
        <v>1</v>
      </c>
      <c r="G4137" s="8">
        <v>0.79920000000000002</v>
      </c>
      <c r="H4137" s="8">
        <v>0.60450000000000004</v>
      </c>
      <c r="I4137" t="s">
        <v>3877</v>
      </c>
    </row>
    <row r="4138" spans="1:9">
      <c r="A4138" s="12">
        <v>162.57523494837</v>
      </c>
      <c r="B4138" s="12">
        <v>-8.897764938189999</v>
      </c>
      <c r="C4138" s="12">
        <v>-5.694</v>
      </c>
      <c r="D4138" s="12">
        <v>-15.814</v>
      </c>
      <c r="E4138">
        <v>5.7910000000000004</v>
      </c>
      <c r="F4138" s="8">
        <v>0.65039999999999998</v>
      </c>
      <c r="G4138" s="8">
        <v>0.72150000000000003</v>
      </c>
      <c r="H4138" s="8">
        <v>1</v>
      </c>
      <c r="I4138" t="s">
        <v>4874</v>
      </c>
    </row>
    <row r="4139" spans="1:9">
      <c r="A4139" s="12">
        <v>194.91472564639997</v>
      </c>
      <c r="B4139" s="12">
        <v>-3.8119369515899999</v>
      </c>
      <c r="C4139" s="12">
        <v>-48.371000000000002</v>
      </c>
      <c r="D4139" s="12">
        <v>10.606999999999999</v>
      </c>
      <c r="E4139">
        <v>5.7910000000000004</v>
      </c>
      <c r="F4139" s="8">
        <v>0.67030000000000001</v>
      </c>
      <c r="G4139" s="8">
        <v>0.73619999999999997</v>
      </c>
      <c r="H4139" s="8">
        <v>1</v>
      </c>
      <c r="I4139" t="s">
        <v>5261</v>
      </c>
    </row>
    <row r="4140" spans="1:9">
      <c r="A4140" s="12">
        <v>9.1139359699</v>
      </c>
      <c r="B4140" s="12">
        <v>60.326213207150005</v>
      </c>
      <c r="C4140" s="12">
        <v>2.3029999999999999</v>
      </c>
      <c r="D4140" s="12">
        <v>-1.6619999999999999</v>
      </c>
      <c r="E4140">
        <v>5.7919999999999998</v>
      </c>
      <c r="F4140" s="8">
        <v>0.67030000000000001</v>
      </c>
      <c r="G4140" s="8">
        <v>0.73619999999999997</v>
      </c>
      <c r="H4140" s="8">
        <v>1</v>
      </c>
      <c r="I4140" t="s">
        <v>621</v>
      </c>
    </row>
    <row r="4141" spans="1:9">
      <c r="A4141" s="12">
        <v>66.156098708333332</v>
      </c>
      <c r="B4141" s="12">
        <v>33.959688638888892</v>
      </c>
      <c r="C4141" s="12">
        <v>56.28</v>
      </c>
      <c r="D4141" s="12">
        <v>-82.26</v>
      </c>
      <c r="E4141">
        <v>5.7919999999999998</v>
      </c>
      <c r="F4141" s="8">
        <v>0.8</v>
      </c>
      <c r="G4141" s="8">
        <v>0.8</v>
      </c>
      <c r="H4141" s="8">
        <v>0.8</v>
      </c>
      <c r="I4141" t="s">
        <v>1972</v>
      </c>
    </row>
    <row r="4142" spans="1:9">
      <c r="A4142" s="12">
        <v>103.76140835122001</v>
      </c>
      <c r="B4142" s="12">
        <v>-20.404877175599999</v>
      </c>
      <c r="C4142" s="12">
        <v>-0.24199999999999999</v>
      </c>
      <c r="D4142" s="12">
        <v>-10.241</v>
      </c>
      <c r="E4142">
        <v>5.7919999999999998</v>
      </c>
      <c r="F4142" s="8">
        <v>0.65039999999999998</v>
      </c>
      <c r="G4142" s="8">
        <v>0.72150000000000003</v>
      </c>
      <c r="H4142" s="8">
        <v>1</v>
      </c>
      <c r="I4142" t="s">
        <v>2863</v>
      </c>
    </row>
    <row r="4143" spans="1:9">
      <c r="A4143" s="12">
        <v>128.50672575997999</v>
      </c>
      <c r="B4143" s="12">
        <v>-2.1515555646799998</v>
      </c>
      <c r="C4143" s="12">
        <v>-34.953000000000003</v>
      </c>
      <c r="D4143" s="12">
        <v>18.035</v>
      </c>
      <c r="E4143">
        <v>5.7919999999999998</v>
      </c>
      <c r="F4143" s="8">
        <v>0.6109</v>
      </c>
      <c r="G4143" s="8">
        <v>0.69189999999999996</v>
      </c>
      <c r="H4143" s="8">
        <v>1</v>
      </c>
      <c r="I4143" t="s">
        <v>3376</v>
      </c>
    </row>
    <row r="4144" spans="1:9">
      <c r="A4144" s="12">
        <v>139.88806071165999</v>
      </c>
      <c r="B4144" s="12">
        <v>-15.834664395820001</v>
      </c>
      <c r="C4144" s="12">
        <v>37.863999999999997</v>
      </c>
      <c r="D4144" s="12">
        <v>-53.393999999999998</v>
      </c>
      <c r="E4144">
        <v>5.7919999999999998</v>
      </c>
      <c r="F4144" s="8">
        <v>1</v>
      </c>
      <c r="G4144" s="8">
        <v>0.82210000000000005</v>
      </c>
      <c r="H4144" s="8">
        <v>0.65410000000000001</v>
      </c>
      <c r="I4144" t="s">
        <v>4630</v>
      </c>
    </row>
    <row r="4145" spans="1:9">
      <c r="A4145" s="12">
        <v>235.47798575595002</v>
      </c>
      <c r="B4145" s="12">
        <v>18.464036501860001</v>
      </c>
      <c r="C4145" s="12">
        <v>-61.654000000000003</v>
      </c>
      <c r="D4145" s="12">
        <v>54.319000000000003</v>
      </c>
      <c r="E4145">
        <v>5.7919999999999998</v>
      </c>
      <c r="F4145" s="8">
        <v>0.82440000000000002</v>
      </c>
      <c r="G4145" s="8">
        <v>0.84370000000000001</v>
      </c>
      <c r="H4145" s="8">
        <v>1</v>
      </c>
      <c r="I4145" t="s">
        <v>6683</v>
      </c>
    </row>
    <row r="4146" spans="1:9">
      <c r="A4146" s="12">
        <v>332.24579301298996</v>
      </c>
      <c r="B4146" s="12">
        <v>-18.519593397009999</v>
      </c>
      <c r="C4146" s="12">
        <v>-8.5999999999999993E-2</v>
      </c>
      <c r="D4146" s="12">
        <v>-8.1839999999999993</v>
      </c>
      <c r="E4146">
        <v>5.7930000000000001</v>
      </c>
      <c r="F4146" s="8">
        <v>0.47989999999999999</v>
      </c>
      <c r="G4146" s="8">
        <v>0.58679999999999999</v>
      </c>
      <c r="H4146" s="8">
        <v>1</v>
      </c>
      <c r="I4146" t="s">
        <v>3735</v>
      </c>
    </row>
    <row r="4147" spans="1:9">
      <c r="A4147" s="12">
        <v>168.50764057670997</v>
      </c>
      <c r="B4147" s="12">
        <v>8.06069497881</v>
      </c>
      <c r="C4147" s="12">
        <v>45.851999999999997</v>
      </c>
      <c r="D4147" s="12">
        <v>-106.96899999999999</v>
      </c>
      <c r="E4147">
        <v>5.7930000000000001</v>
      </c>
      <c r="F4147" s="8">
        <v>1</v>
      </c>
      <c r="G4147" s="8">
        <v>0.78720000000000001</v>
      </c>
      <c r="H4147" s="8">
        <v>0.57969999999999999</v>
      </c>
      <c r="I4147" t="s">
        <v>4936</v>
      </c>
    </row>
    <row r="4148" spans="1:9">
      <c r="A4148" s="12">
        <v>5.1896537945999999</v>
      </c>
      <c r="B4148" s="12">
        <v>32.911186779139996</v>
      </c>
      <c r="C4148" s="12">
        <v>-31.437000000000001</v>
      </c>
      <c r="D4148" s="12">
        <v>-17.268000000000001</v>
      </c>
      <c r="E4148">
        <v>5.7939999999999996</v>
      </c>
      <c r="F4148" s="8">
        <v>1</v>
      </c>
      <c r="G4148" s="8">
        <v>0.73599999999999999</v>
      </c>
      <c r="H4148" s="8">
        <v>0.4803</v>
      </c>
      <c r="I4148" t="s">
        <v>4422</v>
      </c>
    </row>
    <row r="4149" spans="1:9">
      <c r="A4149" s="12">
        <v>145.25920123857</v>
      </c>
      <c r="B4149" s="12">
        <v>-57.259517269870003</v>
      </c>
      <c r="C4149" s="12">
        <v>75.405000000000001</v>
      </c>
      <c r="D4149" s="12">
        <v>-40.395000000000003</v>
      </c>
      <c r="E4149">
        <v>5.7939999999999996</v>
      </c>
      <c r="F4149" s="8">
        <v>1</v>
      </c>
      <c r="G4149" s="8">
        <v>0.83299999999999996</v>
      </c>
      <c r="H4149" s="8">
        <v>0.67869999999999997</v>
      </c>
      <c r="I4149" t="s">
        <v>7612</v>
      </c>
    </row>
    <row r="4150" spans="1:9">
      <c r="A4150" s="12">
        <v>34.976131442059994</v>
      </c>
      <c r="B4150" s="12">
        <v>-55.944796991679993</v>
      </c>
      <c r="C4150" s="12">
        <v>23.693000000000001</v>
      </c>
      <c r="D4150" s="12">
        <v>18.800999999999998</v>
      </c>
      <c r="E4150">
        <v>5.7939999999999996</v>
      </c>
      <c r="F4150" s="8">
        <v>1</v>
      </c>
      <c r="G4150" s="8">
        <v>0.73599999999999999</v>
      </c>
      <c r="H4150" s="8">
        <v>0.4803</v>
      </c>
      <c r="I4150" t="s">
        <v>7645</v>
      </c>
    </row>
    <row r="4151" spans="1:9">
      <c r="A4151" s="12">
        <v>11.439970539639999</v>
      </c>
      <c r="B4151" s="12">
        <v>-47.551984068669995</v>
      </c>
      <c r="C4151" s="12">
        <v>183.63499999999999</v>
      </c>
      <c r="D4151" s="12">
        <v>79.015000000000001</v>
      </c>
      <c r="E4151">
        <v>5.7939999999999996</v>
      </c>
      <c r="F4151" s="8">
        <v>1</v>
      </c>
      <c r="G4151" s="8">
        <v>0.88360000000000005</v>
      </c>
      <c r="H4151" s="8">
        <v>0.8</v>
      </c>
      <c r="I4151" t="s">
        <v>7898</v>
      </c>
    </row>
    <row r="4152" spans="1:9">
      <c r="A4152" s="12">
        <v>35.709597582960001</v>
      </c>
      <c r="B4152" s="12">
        <v>41.396293755960002</v>
      </c>
      <c r="C4152" s="12">
        <v>-75.147000000000006</v>
      </c>
      <c r="D4152" s="12">
        <v>-98.754999999999995</v>
      </c>
      <c r="E4152">
        <v>5.7949999999999999</v>
      </c>
      <c r="F4152" s="8">
        <v>0.86680000000000001</v>
      </c>
      <c r="G4152" s="8">
        <v>0.87180000000000002</v>
      </c>
      <c r="H4152" s="8">
        <v>1</v>
      </c>
      <c r="I4152" t="s">
        <v>345</v>
      </c>
    </row>
    <row r="4153" spans="1:9">
      <c r="A4153" s="12">
        <v>91.363244108489994</v>
      </c>
      <c r="B4153" s="12">
        <v>-35.513646952430001</v>
      </c>
      <c r="C4153" s="12">
        <v>13.493</v>
      </c>
      <c r="D4153" s="12">
        <v>16.172000000000001</v>
      </c>
      <c r="E4153">
        <v>5.7949999999999999</v>
      </c>
      <c r="F4153" s="8">
        <v>0.6109</v>
      </c>
      <c r="G4153" s="8">
        <v>0.69189999999999996</v>
      </c>
      <c r="H4153" s="8">
        <v>1</v>
      </c>
      <c r="I4153" t="s">
        <v>2590</v>
      </c>
    </row>
    <row r="4154" spans="1:9">
      <c r="A4154" s="12">
        <v>113.58023805231998</v>
      </c>
      <c r="B4154" s="12">
        <v>-23.47489734857</v>
      </c>
      <c r="C4154" s="12">
        <v>-87.257999999999996</v>
      </c>
      <c r="D4154" s="12">
        <v>-11.555999999999999</v>
      </c>
      <c r="E4154">
        <v>5.7949999999999999</v>
      </c>
      <c r="F4154" s="8">
        <v>0.8</v>
      </c>
      <c r="G4154" s="8">
        <v>0.8</v>
      </c>
      <c r="H4154" s="8">
        <v>0.8</v>
      </c>
      <c r="I4154" t="s">
        <v>3134</v>
      </c>
    </row>
    <row r="4155" spans="1:9">
      <c r="A4155" s="12">
        <v>66.156076142450004</v>
      </c>
      <c r="B4155" s="12">
        <v>33.959802926750001</v>
      </c>
      <c r="C4155" s="12">
        <v>46.033999999999999</v>
      </c>
      <c r="D4155" s="12">
        <v>-90.466999999999999</v>
      </c>
      <c r="E4155">
        <v>5.7949999999999999</v>
      </c>
      <c r="F4155" s="8">
        <v>0.8</v>
      </c>
      <c r="G4155" s="8">
        <v>0.8</v>
      </c>
      <c r="H4155" s="8">
        <v>0.8</v>
      </c>
      <c r="I4155" t="s">
        <v>9073</v>
      </c>
    </row>
    <row r="4156" spans="1:9">
      <c r="A4156" s="12">
        <v>206.40371343302002</v>
      </c>
      <c r="B4156" s="12">
        <v>-26.116010249830001</v>
      </c>
      <c r="C4156" s="12">
        <v>-71.388999999999996</v>
      </c>
      <c r="D4156" s="12">
        <v>-10.195</v>
      </c>
      <c r="E4156">
        <v>5.7949999999999999</v>
      </c>
      <c r="F4156" s="8">
        <v>0.6109</v>
      </c>
      <c r="G4156" s="8">
        <v>0.69189999999999996</v>
      </c>
      <c r="H4156" s="8">
        <v>1</v>
      </c>
      <c r="I4156" t="s">
        <v>9153</v>
      </c>
    </row>
    <row r="4157" spans="1:9">
      <c r="A4157" s="12">
        <v>65.773595174000008</v>
      </c>
      <c r="B4157" s="12">
        <v>-24.892139497749998</v>
      </c>
      <c r="C4157" s="12">
        <v>16.861999999999998</v>
      </c>
      <c r="D4157" s="12">
        <v>-16.899999999999999</v>
      </c>
      <c r="E4157">
        <v>5.7960000000000003</v>
      </c>
      <c r="F4157" s="8">
        <v>1</v>
      </c>
      <c r="G4157" s="8">
        <v>0.73599999999999999</v>
      </c>
      <c r="H4157" s="8">
        <v>0.4803</v>
      </c>
      <c r="I4157" t="s">
        <v>2028</v>
      </c>
    </row>
    <row r="4158" spans="1:9">
      <c r="A4158" s="12">
        <v>345.99849532197999</v>
      </c>
      <c r="B4158" s="12">
        <v>-41.478894681330004</v>
      </c>
      <c r="C4158" s="12">
        <v>12.347</v>
      </c>
      <c r="D4158" s="12">
        <v>56.45</v>
      </c>
      <c r="E4158">
        <v>5.7960000000000003</v>
      </c>
      <c r="F4158" s="8">
        <v>1</v>
      </c>
      <c r="G4158" s="8">
        <v>0.83299999999999996</v>
      </c>
      <c r="H4158" s="8">
        <v>0.67869999999999997</v>
      </c>
      <c r="I4158" t="s">
        <v>9182</v>
      </c>
    </row>
    <row r="4159" spans="1:9">
      <c r="A4159" s="12">
        <v>109.13270760601</v>
      </c>
      <c r="B4159" s="12">
        <v>-38.318922403310005</v>
      </c>
      <c r="C4159" s="12">
        <v>-12.882</v>
      </c>
      <c r="D4159" s="12">
        <v>6.6749999999999998</v>
      </c>
      <c r="E4159">
        <v>5.7969999999999997</v>
      </c>
      <c r="F4159" s="8">
        <v>0.51039999999999996</v>
      </c>
      <c r="G4159" s="8">
        <v>0.61219999999999997</v>
      </c>
      <c r="H4159" s="8">
        <v>1</v>
      </c>
      <c r="I4159" t="s">
        <v>3012</v>
      </c>
    </row>
    <row r="4160" spans="1:9">
      <c r="A4160" s="12">
        <v>17.58104230056</v>
      </c>
      <c r="B4160" s="12">
        <v>25.45776215838</v>
      </c>
      <c r="C4160" s="12">
        <v>1.3440000000000001</v>
      </c>
      <c r="D4160" s="12">
        <v>-114.092</v>
      </c>
      <c r="E4160">
        <v>5.7969999999999997</v>
      </c>
      <c r="F4160" s="8">
        <v>1</v>
      </c>
      <c r="G4160" s="8">
        <v>0.73599999999999999</v>
      </c>
      <c r="H4160" s="8">
        <v>0.4803</v>
      </c>
      <c r="I4160" t="s">
        <v>4340</v>
      </c>
    </row>
    <row r="4161" spans="1:9">
      <c r="A4161" s="12">
        <v>24.948186303551665</v>
      </c>
      <c r="B4161" s="12">
        <v>-56.196448108297496</v>
      </c>
      <c r="C4161" s="12">
        <v>309.23</v>
      </c>
      <c r="D4161" s="12">
        <v>10.815</v>
      </c>
      <c r="E4161">
        <v>5.7969999999999997</v>
      </c>
      <c r="F4161" s="8">
        <v>1</v>
      </c>
      <c r="G4161" s="8">
        <v>0.79920000000000002</v>
      </c>
      <c r="H4161" s="8">
        <v>0.60450000000000004</v>
      </c>
      <c r="I4161" t="s">
        <v>7760</v>
      </c>
    </row>
    <row r="4162" spans="1:9">
      <c r="A4162" s="12">
        <v>125.08738303788002</v>
      </c>
      <c r="B4162" s="12">
        <v>20.74772120559</v>
      </c>
      <c r="C4162" s="12">
        <v>63.165999999999997</v>
      </c>
      <c r="D4162" s="12">
        <v>-45.551000000000002</v>
      </c>
      <c r="E4162">
        <v>5.798</v>
      </c>
      <c r="F4162" s="8">
        <v>1</v>
      </c>
      <c r="G4162" s="8">
        <v>0.82210000000000005</v>
      </c>
      <c r="H4162" s="8">
        <v>0.65410000000000001</v>
      </c>
      <c r="I4162" t="s">
        <v>3318</v>
      </c>
    </row>
    <row r="4163" spans="1:9">
      <c r="A4163" s="12">
        <v>320.27010823902003</v>
      </c>
      <c r="B4163" s="12">
        <v>7.3545043241099997</v>
      </c>
      <c r="C4163" s="12">
        <v>43.286999999999999</v>
      </c>
      <c r="D4163" s="12">
        <v>-17.670000000000002</v>
      </c>
      <c r="E4163">
        <v>5.798</v>
      </c>
      <c r="F4163" s="8">
        <v>1</v>
      </c>
      <c r="G4163" s="8">
        <v>0.64800000000000002</v>
      </c>
      <c r="H4163" s="8">
        <v>0.33460000000000001</v>
      </c>
      <c r="I4163" t="s">
        <v>4119</v>
      </c>
    </row>
    <row r="4164" spans="1:9">
      <c r="A4164" s="12">
        <v>282.36393043726002</v>
      </c>
      <c r="B4164" s="12">
        <v>-45.810100025029996</v>
      </c>
      <c r="C4164" s="12">
        <v>74.263000000000005</v>
      </c>
      <c r="D4164" s="12">
        <v>57.015000000000001</v>
      </c>
      <c r="E4164">
        <v>5.798</v>
      </c>
      <c r="F4164" s="8">
        <v>1</v>
      </c>
      <c r="G4164" s="8">
        <v>0.85409999999999997</v>
      </c>
      <c r="H4164" s="8">
        <v>0.72770000000000001</v>
      </c>
      <c r="I4164" t="s">
        <v>8901</v>
      </c>
    </row>
    <row r="4165" spans="1:9">
      <c r="A4165" s="12">
        <v>164.9974084182</v>
      </c>
      <c r="B4165" s="12">
        <v>-43.807110385339996</v>
      </c>
      <c r="C4165" s="12">
        <v>-62.84</v>
      </c>
      <c r="D4165" s="12">
        <v>9.9390000000000001</v>
      </c>
      <c r="E4165">
        <v>5.7990000000000004</v>
      </c>
      <c r="F4165" s="8">
        <v>0.54959999999999998</v>
      </c>
      <c r="G4165" s="8">
        <v>0.64410000000000001</v>
      </c>
      <c r="H4165" s="8">
        <v>1</v>
      </c>
      <c r="I4165" t="s">
        <v>4924</v>
      </c>
    </row>
    <row r="4166" spans="1:9">
      <c r="A4166" s="12">
        <v>310.13549388937003</v>
      </c>
      <c r="B4166" s="12">
        <v>-16.12417634625</v>
      </c>
      <c r="C4166" s="12">
        <v>-67.385999999999996</v>
      </c>
      <c r="D4166" s="12">
        <v>75.156999999999996</v>
      </c>
      <c r="E4166">
        <v>5.7990000000000004</v>
      </c>
      <c r="F4166" s="8">
        <v>1</v>
      </c>
      <c r="G4166" s="8">
        <v>0.83299999999999996</v>
      </c>
      <c r="H4166" s="8">
        <v>0.67869999999999997</v>
      </c>
      <c r="I4166" t="s">
        <v>6090</v>
      </c>
    </row>
    <row r="4167" spans="1:9">
      <c r="A4167" s="12">
        <v>45.732763496369998</v>
      </c>
      <c r="B4167" s="12">
        <v>-46.975027393289999</v>
      </c>
      <c r="C4167" s="12">
        <v>24.978999999999999</v>
      </c>
      <c r="D4167" s="12">
        <v>3.734</v>
      </c>
      <c r="E4167">
        <v>5.7990000000000004</v>
      </c>
      <c r="F4167" s="8">
        <v>1</v>
      </c>
      <c r="G4167" s="8">
        <v>0.79920000000000002</v>
      </c>
      <c r="H4167" s="8">
        <v>0.60450000000000004</v>
      </c>
      <c r="I4167" t="s">
        <v>7371</v>
      </c>
    </row>
    <row r="4168" spans="1:9">
      <c r="A4168" s="12">
        <v>328.72147453371997</v>
      </c>
      <c r="B4168" s="12">
        <v>56.611226395820005</v>
      </c>
      <c r="C4168" s="12">
        <v>-3.8250000000000002</v>
      </c>
      <c r="D4168" s="12">
        <v>-2.6379999999999999</v>
      </c>
      <c r="E4168">
        <v>5.8</v>
      </c>
      <c r="F4168" s="8">
        <v>0.54959999999999998</v>
      </c>
      <c r="G4168" s="8">
        <v>0.64410000000000001</v>
      </c>
      <c r="H4168" s="8">
        <v>1</v>
      </c>
      <c r="I4168" t="s">
        <v>595</v>
      </c>
    </row>
    <row r="4169" spans="1:9">
      <c r="A4169" s="12">
        <v>42.994796629670006</v>
      </c>
      <c r="B4169" s="12">
        <v>68.888501915010011</v>
      </c>
      <c r="C4169" s="12">
        <v>3.101</v>
      </c>
      <c r="D4169" s="12">
        <v>-8.1449999999999996</v>
      </c>
      <c r="E4169">
        <v>5.8</v>
      </c>
      <c r="F4169" s="8">
        <v>0.99370000000000003</v>
      </c>
      <c r="G4169" s="8">
        <v>0.9526</v>
      </c>
      <c r="H4169" s="8">
        <v>1</v>
      </c>
      <c r="I4169" t="s">
        <v>937</v>
      </c>
    </row>
    <row r="4170" spans="1:9">
      <c r="A4170" s="12">
        <v>238.06898409023</v>
      </c>
      <c r="B4170" s="12">
        <v>55.826712157390006</v>
      </c>
      <c r="C4170" s="12">
        <v>-24.509</v>
      </c>
      <c r="D4170" s="12">
        <v>54.287999999999997</v>
      </c>
      <c r="E4170">
        <v>5.8</v>
      </c>
      <c r="F4170" s="8">
        <v>1</v>
      </c>
      <c r="G4170" s="8">
        <v>0.85409999999999997</v>
      </c>
      <c r="H4170" s="8">
        <v>0.72770000000000001</v>
      </c>
      <c r="I4170" t="s">
        <v>1438</v>
      </c>
    </row>
    <row r="4171" spans="1:9">
      <c r="A4171" s="12">
        <v>51.123762143360004</v>
      </c>
      <c r="B4171" s="12">
        <v>33.53592986884</v>
      </c>
      <c r="C4171" s="12">
        <v>31.869</v>
      </c>
      <c r="D4171" s="12">
        <v>-23.196000000000002</v>
      </c>
      <c r="E4171">
        <v>5.8</v>
      </c>
      <c r="F4171" s="8">
        <v>0.6109</v>
      </c>
      <c r="G4171" s="8">
        <v>0.69189999999999996</v>
      </c>
      <c r="H4171" s="8">
        <v>1</v>
      </c>
      <c r="I4171" t="s">
        <v>1778</v>
      </c>
    </row>
    <row r="4172" spans="1:9">
      <c r="A4172" s="12">
        <v>62.900848809740005</v>
      </c>
      <c r="B4172" s="12">
        <v>-20.35615463333</v>
      </c>
      <c r="C4172" s="12">
        <v>45.402000000000001</v>
      </c>
      <c r="D4172" s="12">
        <v>50.954000000000001</v>
      </c>
      <c r="E4172">
        <v>5.8</v>
      </c>
      <c r="F4172" s="8">
        <v>0.63239999999999996</v>
      </c>
      <c r="G4172" s="8">
        <v>0.70809999999999995</v>
      </c>
      <c r="H4172" s="8">
        <v>1</v>
      </c>
      <c r="I4172" t="s">
        <v>1964</v>
      </c>
    </row>
    <row r="4173" spans="1:9">
      <c r="A4173" s="12">
        <v>80.431509924899999</v>
      </c>
      <c r="B4173" s="12">
        <v>8.4285553554399986</v>
      </c>
      <c r="C4173" s="12">
        <v>-0.84899999999999998</v>
      </c>
      <c r="D4173" s="12">
        <v>-1.7909999999999999</v>
      </c>
      <c r="E4173">
        <v>5.8</v>
      </c>
      <c r="F4173" s="8">
        <v>0.47010000000000002</v>
      </c>
      <c r="G4173" s="8">
        <v>0.57840000000000003</v>
      </c>
      <c r="H4173" s="8">
        <v>1</v>
      </c>
      <c r="I4173" t="s">
        <v>2263</v>
      </c>
    </row>
    <row r="4174" spans="1:9">
      <c r="A4174" s="12">
        <v>94.74573091469999</v>
      </c>
      <c r="B4174" s="12">
        <v>-20.925609754380002</v>
      </c>
      <c r="C4174" s="12">
        <v>-2.8730000000000002</v>
      </c>
      <c r="D4174" s="12">
        <v>4.34</v>
      </c>
      <c r="E4174">
        <v>5.8</v>
      </c>
      <c r="F4174" s="8">
        <v>0.50129999999999997</v>
      </c>
      <c r="G4174" s="8">
        <v>0.60470000000000002</v>
      </c>
      <c r="H4174" s="8">
        <v>1</v>
      </c>
      <c r="I4174" t="s">
        <v>2649</v>
      </c>
    </row>
    <row r="4175" spans="1:9">
      <c r="A4175" s="12">
        <v>114.68291098197</v>
      </c>
      <c r="B4175" s="12">
        <v>-36.496832824309998</v>
      </c>
      <c r="C4175" s="12">
        <v>-7.5469999999999997</v>
      </c>
      <c r="D4175" s="12">
        <v>5.5910000000000002</v>
      </c>
      <c r="E4175">
        <v>5.8</v>
      </c>
      <c r="F4175" s="8">
        <v>0.50129999999999997</v>
      </c>
      <c r="G4175" s="8">
        <v>0.60470000000000002</v>
      </c>
      <c r="H4175" s="8">
        <v>1</v>
      </c>
      <c r="I4175" t="s">
        <v>3148</v>
      </c>
    </row>
    <row r="4176" spans="1:9">
      <c r="A4176" s="12">
        <v>115.46602630629999</v>
      </c>
      <c r="B4176" s="12">
        <v>13.48045605686</v>
      </c>
      <c r="C4176" s="12">
        <v>-36.610999999999997</v>
      </c>
      <c r="D4176" s="12">
        <v>-23.523</v>
      </c>
      <c r="E4176">
        <v>5.8</v>
      </c>
      <c r="F4176" s="8">
        <v>1</v>
      </c>
      <c r="G4176" s="8">
        <v>0.64800000000000002</v>
      </c>
      <c r="H4176" s="8">
        <v>0.33460000000000001</v>
      </c>
      <c r="I4176" t="s">
        <v>3168</v>
      </c>
    </row>
    <row r="4177" spans="1:9">
      <c r="A4177" s="12">
        <v>118.04583333333333</v>
      </c>
      <c r="B4177" s="12">
        <v>-38.536944444444444</v>
      </c>
      <c r="C4177" s="12">
        <v>-2.4489999999999998</v>
      </c>
      <c r="D4177" s="12">
        <v>0.87</v>
      </c>
      <c r="E4177">
        <v>5.8</v>
      </c>
      <c r="F4177" s="8">
        <v>0.8</v>
      </c>
      <c r="G4177" s="8">
        <v>0.8</v>
      </c>
      <c r="H4177" s="8">
        <v>0.8</v>
      </c>
      <c r="I4177" t="s">
        <v>3223</v>
      </c>
    </row>
    <row r="4178" spans="1:9">
      <c r="A4178" s="12">
        <v>118.88097190684</v>
      </c>
      <c r="B4178" s="12">
        <v>8.8628392435399999</v>
      </c>
      <c r="C4178" s="12">
        <v>-7.8760000000000003</v>
      </c>
      <c r="D4178" s="12">
        <v>-89.445999999999998</v>
      </c>
      <c r="E4178">
        <v>5.8</v>
      </c>
      <c r="F4178" s="8">
        <v>0.8</v>
      </c>
      <c r="G4178" s="8">
        <v>0.8</v>
      </c>
      <c r="H4178" s="8">
        <v>0.8</v>
      </c>
      <c r="I4178" t="s">
        <v>3242</v>
      </c>
    </row>
    <row r="4179" spans="1:9">
      <c r="A4179" s="12">
        <v>316.01968496378998</v>
      </c>
      <c r="B4179" s="12">
        <v>-5.8230596187599994</v>
      </c>
      <c r="C4179" s="12">
        <v>13.500999999999999</v>
      </c>
      <c r="D4179" s="12">
        <v>-7.2220000000000004</v>
      </c>
      <c r="E4179">
        <v>5.8</v>
      </c>
      <c r="F4179" s="8">
        <v>1</v>
      </c>
      <c r="G4179" s="8">
        <v>0.83299999999999996</v>
      </c>
      <c r="H4179" s="8">
        <v>0.67869999999999997</v>
      </c>
      <c r="I4179" t="s">
        <v>3907</v>
      </c>
    </row>
    <row r="4180" spans="1:9">
      <c r="A4180" s="12">
        <v>214.36854793708</v>
      </c>
      <c r="B4180" s="12">
        <v>15.263380495730001</v>
      </c>
      <c r="C4180" s="12">
        <v>14.455</v>
      </c>
      <c r="D4180" s="12">
        <v>7.6959999999999997</v>
      </c>
      <c r="E4180">
        <v>5.8</v>
      </c>
      <c r="F4180" s="8">
        <v>1</v>
      </c>
      <c r="G4180" s="8">
        <v>0.63180000000000003</v>
      </c>
      <c r="H4180" s="8">
        <v>0.31119999999999998</v>
      </c>
      <c r="I4180" t="s">
        <v>5464</v>
      </c>
    </row>
    <row r="4181" spans="1:9">
      <c r="A4181" s="12">
        <v>222.49332717555998</v>
      </c>
      <c r="B4181" s="12">
        <v>28.615831434130001</v>
      </c>
      <c r="C4181" s="12">
        <v>18.286000000000001</v>
      </c>
      <c r="D4181" s="12">
        <v>-0.63400000000000001</v>
      </c>
      <c r="E4181">
        <v>5.8</v>
      </c>
      <c r="F4181" s="8">
        <v>0.70040000000000002</v>
      </c>
      <c r="G4181" s="8">
        <v>0.75790000000000002</v>
      </c>
      <c r="H4181" s="8">
        <v>1</v>
      </c>
      <c r="I4181" t="s">
        <v>5547</v>
      </c>
    </row>
    <row r="4182" spans="1:9">
      <c r="A4182" s="12">
        <v>246.33208333333337</v>
      </c>
      <c r="B4182" s="12">
        <v>-40.661111111111111</v>
      </c>
      <c r="C4182" s="12">
        <v>-0.20300000000000001</v>
      </c>
      <c r="D4182" s="12">
        <v>-2.0939999999999999</v>
      </c>
      <c r="E4182">
        <v>5.8</v>
      </c>
      <c r="F4182" s="8">
        <v>0.8</v>
      </c>
      <c r="G4182" s="8">
        <v>0.8</v>
      </c>
      <c r="H4182" s="8">
        <v>0.8</v>
      </c>
      <c r="I4182" t="s">
        <v>5593</v>
      </c>
    </row>
    <row r="4183" spans="1:9">
      <c r="A4183" s="12">
        <v>243.0668451162</v>
      </c>
      <c r="B4183" s="12">
        <v>-28.41728451641</v>
      </c>
      <c r="C4183" s="12">
        <v>-20.917999999999999</v>
      </c>
      <c r="D4183" s="12">
        <v>-47.415999999999997</v>
      </c>
      <c r="E4183">
        <v>5.8</v>
      </c>
      <c r="F4183" s="8">
        <v>0.57499999999999996</v>
      </c>
      <c r="G4183" s="8">
        <v>0.66420000000000001</v>
      </c>
      <c r="H4183" s="8">
        <v>1</v>
      </c>
      <c r="I4183" t="s">
        <v>5837</v>
      </c>
    </row>
    <row r="4184" spans="1:9">
      <c r="A4184" s="12">
        <v>282.76583333333338</v>
      </c>
      <c r="B4184" s="12">
        <v>-6.2719444444444443</v>
      </c>
      <c r="C4184" s="12">
        <v>-1.5680000000000001</v>
      </c>
      <c r="D4184" s="12">
        <v>-4.1440000000000001</v>
      </c>
      <c r="E4184">
        <v>5.8</v>
      </c>
      <c r="F4184" s="8">
        <v>0.8</v>
      </c>
      <c r="G4184" s="8">
        <v>0.8</v>
      </c>
      <c r="H4184" s="8">
        <v>0.8</v>
      </c>
      <c r="I4184" t="s">
        <v>6273</v>
      </c>
    </row>
    <row r="4185" spans="1:9">
      <c r="A4185" s="12">
        <v>230.34981387289</v>
      </c>
      <c r="B4185" s="12">
        <v>31.36738468814</v>
      </c>
      <c r="C4185" s="12">
        <v>-10.148999999999999</v>
      </c>
      <c r="D4185" s="12">
        <v>-12.432</v>
      </c>
      <c r="E4185">
        <v>5.8</v>
      </c>
      <c r="F4185" s="8">
        <v>0.8</v>
      </c>
      <c r="G4185" s="8">
        <v>0.8</v>
      </c>
      <c r="H4185" s="8">
        <v>0.8</v>
      </c>
      <c r="I4185" t="s">
        <v>6973</v>
      </c>
    </row>
    <row r="4186" spans="1:9">
      <c r="A4186" s="12">
        <v>250.42347500000002</v>
      </c>
      <c r="B4186" s="12">
        <v>36.461319444444449</v>
      </c>
      <c r="C4186" s="12">
        <v>-3.18</v>
      </c>
      <c r="D4186" s="12">
        <v>-2.56</v>
      </c>
      <c r="E4186">
        <v>5.8</v>
      </c>
      <c r="F4186" s="8">
        <v>0.8</v>
      </c>
      <c r="G4186" s="8">
        <v>0.8</v>
      </c>
      <c r="H4186" s="8">
        <v>0.8</v>
      </c>
      <c r="I4186" t="s">
        <v>6982</v>
      </c>
    </row>
    <row r="4187" spans="1:9">
      <c r="A4187" s="12">
        <v>52.715449529559997</v>
      </c>
      <c r="B4187" s="12">
        <v>-66.489711842760002</v>
      </c>
      <c r="C4187" s="12">
        <v>17.373999999999999</v>
      </c>
      <c r="D4187" s="12">
        <v>2.056</v>
      </c>
      <c r="E4187">
        <v>5.8</v>
      </c>
      <c r="F4187" s="8">
        <v>0.54959999999999998</v>
      </c>
      <c r="G4187" s="8">
        <v>0.64410000000000001</v>
      </c>
      <c r="H4187" s="8">
        <v>1</v>
      </c>
      <c r="I4187" t="s">
        <v>7691</v>
      </c>
    </row>
    <row r="4188" spans="1:9">
      <c r="A4188" s="12">
        <v>154.65795220498001</v>
      </c>
      <c r="B4188" s="12">
        <v>-56.110393612560003</v>
      </c>
      <c r="C4188" s="12">
        <v>-238.85300000000001</v>
      </c>
      <c r="D4188" s="12">
        <v>115.821</v>
      </c>
      <c r="E4188">
        <v>5.8</v>
      </c>
      <c r="F4188" s="8">
        <v>0.8</v>
      </c>
      <c r="G4188" s="8">
        <v>0.8</v>
      </c>
      <c r="H4188" s="8">
        <v>0.8</v>
      </c>
      <c r="I4188" t="s">
        <v>7710</v>
      </c>
    </row>
    <row r="4189" spans="1:9">
      <c r="A4189" s="12">
        <v>180.115375</v>
      </c>
      <c r="B4189" s="12">
        <v>-1.081</v>
      </c>
      <c r="C4189" s="12" t="s">
        <v>9341</v>
      </c>
      <c r="D4189" s="12" t="s">
        <v>9341</v>
      </c>
      <c r="E4189">
        <v>5.8</v>
      </c>
      <c r="F4189" s="8">
        <v>0.8</v>
      </c>
      <c r="G4189" s="8">
        <v>0.8</v>
      </c>
      <c r="H4189" s="8">
        <v>0.8</v>
      </c>
      <c r="I4189" t="s">
        <v>8938</v>
      </c>
    </row>
    <row r="4190" spans="1:9">
      <c r="A4190" s="12">
        <v>57.148764978089993</v>
      </c>
      <c r="B4190" s="12">
        <v>-20.902977141799997</v>
      </c>
      <c r="C4190" s="12">
        <v>-30.198</v>
      </c>
      <c r="D4190" s="12">
        <v>-17.094000000000001</v>
      </c>
      <c r="E4190">
        <v>5.8010000000000002</v>
      </c>
      <c r="F4190" s="8">
        <v>1</v>
      </c>
      <c r="G4190" s="8">
        <v>0.73599999999999999</v>
      </c>
      <c r="H4190" s="8">
        <v>0.4803</v>
      </c>
      <c r="I4190" t="s">
        <v>1883</v>
      </c>
    </row>
    <row r="4191" spans="1:9">
      <c r="A4191" s="12">
        <v>89.656446050530008</v>
      </c>
      <c r="B4191" s="12">
        <v>-44.034560315899995</v>
      </c>
      <c r="C4191" s="12">
        <v>-11.702</v>
      </c>
      <c r="D4191" s="12">
        <v>10.27</v>
      </c>
      <c r="E4191">
        <v>5.8019999999999996</v>
      </c>
      <c r="F4191" s="8">
        <v>1</v>
      </c>
      <c r="G4191" s="8">
        <v>0.85409999999999997</v>
      </c>
      <c r="H4191" s="8">
        <v>0.72770000000000001</v>
      </c>
      <c r="I4191" t="s">
        <v>2533</v>
      </c>
    </row>
    <row r="4192" spans="1:9">
      <c r="A4192" s="12">
        <v>221.52821202350003</v>
      </c>
      <c r="B4192" s="12">
        <v>-23.153031468559998</v>
      </c>
      <c r="C4192" s="12">
        <v>22.315999999999999</v>
      </c>
      <c r="D4192" s="12">
        <v>-60.212000000000003</v>
      </c>
      <c r="E4192">
        <v>5.8029999999999999</v>
      </c>
      <c r="F4192" s="8">
        <v>1</v>
      </c>
      <c r="G4192" s="8">
        <v>0.83299999999999996</v>
      </c>
      <c r="H4192" s="8">
        <v>0.67869999999999997</v>
      </c>
      <c r="I4192" t="s">
        <v>5538</v>
      </c>
    </row>
    <row r="4193" spans="1:9">
      <c r="A4193" s="12">
        <v>199.30804646749999</v>
      </c>
      <c r="B4193" s="12">
        <v>-43.979498508990005</v>
      </c>
      <c r="C4193" s="12">
        <v>-6.9930000000000003</v>
      </c>
      <c r="D4193" s="12">
        <v>-1.369</v>
      </c>
      <c r="E4193">
        <v>5.8029999999999999</v>
      </c>
      <c r="F4193" s="8">
        <v>0.65039999999999998</v>
      </c>
      <c r="G4193" s="8">
        <v>0.72150000000000003</v>
      </c>
      <c r="H4193" s="8">
        <v>1</v>
      </c>
      <c r="I4193" t="s">
        <v>8381</v>
      </c>
    </row>
    <row r="4194" spans="1:9">
      <c r="A4194" s="12">
        <v>84.681365302569986</v>
      </c>
      <c r="B4194" s="12">
        <v>-40.707310260290001</v>
      </c>
      <c r="C4194" s="12">
        <v>-14.363</v>
      </c>
      <c r="D4194" s="12">
        <v>15.273999999999999</v>
      </c>
      <c r="E4194">
        <v>5.8040000000000003</v>
      </c>
      <c r="F4194" s="8">
        <v>0.54959999999999998</v>
      </c>
      <c r="G4194" s="8">
        <v>0.64410000000000001</v>
      </c>
      <c r="H4194" s="8">
        <v>1</v>
      </c>
      <c r="I4194" t="s">
        <v>2468</v>
      </c>
    </row>
    <row r="4195" spans="1:9">
      <c r="A4195" s="12">
        <v>240.21305837834998</v>
      </c>
      <c r="B4195" s="12">
        <v>4.4273578959600002</v>
      </c>
      <c r="C4195" s="12">
        <v>-42.213000000000001</v>
      </c>
      <c r="D4195" s="12">
        <v>72.995000000000005</v>
      </c>
      <c r="E4195">
        <v>5.8040000000000003</v>
      </c>
      <c r="F4195" s="8">
        <v>1</v>
      </c>
      <c r="G4195" s="8">
        <v>0.83299999999999996</v>
      </c>
      <c r="H4195" s="8">
        <v>0.67869999999999997</v>
      </c>
      <c r="I4195" t="s">
        <v>6429</v>
      </c>
    </row>
    <row r="4196" spans="1:9">
      <c r="A4196" s="12">
        <v>227.14817777868001</v>
      </c>
      <c r="B4196" s="12">
        <v>25.108634928450002</v>
      </c>
      <c r="C4196" s="12">
        <v>-3.7589999999999999</v>
      </c>
      <c r="D4196" s="12">
        <v>-0.80600000000000005</v>
      </c>
      <c r="E4196">
        <v>5.8040000000000003</v>
      </c>
      <c r="F4196" s="8">
        <v>1</v>
      </c>
      <c r="G4196" s="8">
        <v>0.82210000000000005</v>
      </c>
      <c r="H4196" s="8">
        <v>0.65410000000000001</v>
      </c>
      <c r="I4196" t="s">
        <v>6881</v>
      </c>
    </row>
    <row r="4197" spans="1:9">
      <c r="A4197" s="12">
        <v>240.83068494580999</v>
      </c>
      <c r="B4197" s="12">
        <v>36.631787649160003</v>
      </c>
      <c r="C4197" s="12">
        <v>7.9470000000000001</v>
      </c>
      <c r="D4197" s="12">
        <v>-14.962</v>
      </c>
      <c r="E4197">
        <v>5.8040000000000003</v>
      </c>
      <c r="F4197" s="8">
        <v>0.8</v>
      </c>
      <c r="G4197" s="8">
        <v>0.8</v>
      </c>
      <c r="H4197" s="8">
        <v>0.8</v>
      </c>
      <c r="I4197" t="s">
        <v>7039</v>
      </c>
    </row>
    <row r="4198" spans="1:9">
      <c r="A4198" s="12">
        <v>343.52909491785994</v>
      </c>
      <c r="B4198" s="12">
        <v>40.376870344869999</v>
      </c>
      <c r="C4198" s="12">
        <v>106.71899999999999</v>
      </c>
      <c r="D4198" s="12">
        <v>36.110999999999997</v>
      </c>
      <c r="E4198">
        <v>5.8049999999999997</v>
      </c>
      <c r="F4198" s="8">
        <v>1</v>
      </c>
      <c r="G4198" s="8">
        <v>0.83299999999999996</v>
      </c>
      <c r="H4198" s="8">
        <v>0.67869999999999997</v>
      </c>
      <c r="I4198" t="s">
        <v>4514</v>
      </c>
    </row>
    <row r="4199" spans="1:9">
      <c r="A4199" s="12">
        <v>117.30359381346</v>
      </c>
      <c r="B4199" s="12">
        <v>-46.857718754090001</v>
      </c>
      <c r="C4199" s="12">
        <v>-4.6520000000000001</v>
      </c>
      <c r="D4199" s="12">
        <v>9.1470000000000002</v>
      </c>
      <c r="E4199">
        <v>5.8049999999999997</v>
      </c>
      <c r="F4199" s="8">
        <v>0.47989999999999999</v>
      </c>
      <c r="G4199" s="8">
        <v>0.58679999999999999</v>
      </c>
      <c r="H4199" s="8">
        <v>1</v>
      </c>
      <c r="I4199" t="s">
        <v>7209</v>
      </c>
    </row>
    <row r="4200" spans="1:9">
      <c r="A4200" s="12">
        <v>74.452690195540015</v>
      </c>
      <c r="B4200" s="12">
        <v>23.948568519310001</v>
      </c>
      <c r="C4200" s="12">
        <v>4.391</v>
      </c>
      <c r="D4200" s="12">
        <v>-15.012</v>
      </c>
      <c r="E4200">
        <v>5.806</v>
      </c>
      <c r="F4200" s="8">
        <v>1</v>
      </c>
      <c r="G4200" s="8">
        <v>0.83299999999999996</v>
      </c>
      <c r="H4200" s="8">
        <v>0.67869999999999997</v>
      </c>
      <c r="I4200" t="s">
        <v>2144</v>
      </c>
    </row>
    <row r="4201" spans="1:9">
      <c r="A4201" s="12">
        <v>232.66833885525</v>
      </c>
      <c r="B4201" s="12">
        <v>-16.609462421130001</v>
      </c>
      <c r="C4201" s="12">
        <v>22.635999999999999</v>
      </c>
      <c r="D4201" s="12">
        <v>-1.766</v>
      </c>
      <c r="E4201">
        <v>5.806</v>
      </c>
      <c r="F4201" s="8">
        <v>1</v>
      </c>
      <c r="G4201" s="8">
        <v>0.83299999999999996</v>
      </c>
      <c r="H4201" s="8">
        <v>0.67869999999999997</v>
      </c>
      <c r="I4201" t="s">
        <v>6036</v>
      </c>
    </row>
    <row r="4202" spans="1:9">
      <c r="A4202" s="12">
        <v>133.20007254468999</v>
      </c>
      <c r="B4202" s="12">
        <v>-38.724088166670001</v>
      </c>
      <c r="C4202" s="12">
        <v>-4.1589999999999998</v>
      </c>
      <c r="D4202" s="12">
        <v>18.332999999999998</v>
      </c>
      <c r="E4202">
        <v>5.806</v>
      </c>
      <c r="F4202" s="8">
        <v>1</v>
      </c>
      <c r="G4202" s="8">
        <v>0.73599999999999999</v>
      </c>
      <c r="H4202" s="8">
        <v>0.4803</v>
      </c>
      <c r="I4202" t="s">
        <v>7143</v>
      </c>
    </row>
    <row r="4203" spans="1:9">
      <c r="A4203" s="12">
        <v>122.79495751750001</v>
      </c>
      <c r="B4203" s="12">
        <v>-48.461992611650004</v>
      </c>
      <c r="C4203" s="12">
        <v>-17.431999999999999</v>
      </c>
      <c r="D4203" s="12">
        <v>5.234</v>
      </c>
      <c r="E4203">
        <v>5.806</v>
      </c>
      <c r="F4203" s="8">
        <v>0.50129999999999997</v>
      </c>
      <c r="G4203" s="8">
        <v>0.60470000000000002</v>
      </c>
      <c r="H4203" s="8">
        <v>1</v>
      </c>
      <c r="I4203" t="s">
        <v>7257</v>
      </c>
    </row>
    <row r="4204" spans="1:9">
      <c r="A4204" s="12">
        <v>171.69693955958334</v>
      </c>
      <c r="B4204" s="12">
        <v>-53.159916193333331</v>
      </c>
      <c r="C4204" s="12">
        <v>-40.46</v>
      </c>
      <c r="D4204" s="12">
        <v>16.29</v>
      </c>
      <c r="E4204">
        <v>5.806</v>
      </c>
      <c r="F4204" s="8">
        <v>1</v>
      </c>
      <c r="G4204" s="8">
        <v>0.83299999999999996</v>
      </c>
      <c r="H4204" s="8">
        <v>0.67869999999999997</v>
      </c>
      <c r="I4204" t="s">
        <v>7902</v>
      </c>
    </row>
    <row r="4205" spans="1:9">
      <c r="A4205" s="12">
        <v>353.33157876757002</v>
      </c>
      <c r="B4205" s="12">
        <v>-77.385331818280008</v>
      </c>
      <c r="C4205" s="12">
        <v>16.306000000000001</v>
      </c>
      <c r="D4205" s="12">
        <v>0.73599999999999999</v>
      </c>
      <c r="E4205">
        <v>5.806</v>
      </c>
      <c r="F4205" s="8">
        <v>1</v>
      </c>
      <c r="G4205" s="8">
        <v>0.89290000000000003</v>
      </c>
      <c r="H4205" s="8">
        <v>0.82379999999999998</v>
      </c>
      <c r="I4205" t="s">
        <v>8110</v>
      </c>
    </row>
    <row r="4206" spans="1:9">
      <c r="A4206" s="12">
        <v>183.74823477722998</v>
      </c>
      <c r="B4206" s="12">
        <v>-20.844235466659999</v>
      </c>
      <c r="C4206" s="12">
        <v>6.2140000000000004</v>
      </c>
      <c r="D4206" s="12">
        <v>5.1289999999999996</v>
      </c>
      <c r="E4206">
        <v>5.8070000000000004</v>
      </c>
      <c r="F4206" s="8">
        <v>1</v>
      </c>
      <c r="G4206" s="8">
        <v>0.83299999999999996</v>
      </c>
      <c r="H4206" s="8">
        <v>0.67869999999999997</v>
      </c>
      <c r="I4206" t="s">
        <v>5126</v>
      </c>
    </row>
    <row r="4207" spans="1:9">
      <c r="A4207" s="12">
        <v>170.78388104413</v>
      </c>
      <c r="B4207" s="12">
        <v>-56.779354527560002</v>
      </c>
      <c r="C4207" s="12">
        <v>-31.53</v>
      </c>
      <c r="D4207" s="12">
        <v>6.22</v>
      </c>
      <c r="E4207">
        <v>5.8070000000000004</v>
      </c>
      <c r="F4207" s="8">
        <v>0.67030000000000001</v>
      </c>
      <c r="G4207" s="8">
        <v>0.73619999999999997</v>
      </c>
      <c r="H4207" s="8">
        <v>1</v>
      </c>
      <c r="I4207" t="s">
        <v>7907</v>
      </c>
    </row>
    <row r="4208" spans="1:9">
      <c r="A4208" s="12">
        <v>343.41733715802002</v>
      </c>
      <c r="B4208" s="12">
        <v>44.749170948980002</v>
      </c>
      <c r="C4208" s="12">
        <v>-13.846</v>
      </c>
      <c r="D4208" s="12">
        <v>-24.736000000000001</v>
      </c>
      <c r="E4208">
        <v>5.8079999999999998</v>
      </c>
      <c r="F4208" s="8">
        <v>0.8</v>
      </c>
      <c r="G4208" s="8">
        <v>0.8</v>
      </c>
      <c r="H4208" s="8">
        <v>0.8</v>
      </c>
      <c r="I4208" t="s">
        <v>315</v>
      </c>
    </row>
    <row r="4209" spans="1:9">
      <c r="A4209" s="12">
        <v>120.76733638377</v>
      </c>
      <c r="B4209" s="12">
        <v>-32.46354912004</v>
      </c>
      <c r="C4209" s="12">
        <v>-13.356999999999999</v>
      </c>
      <c r="D4209" s="12">
        <v>9.0670000000000002</v>
      </c>
      <c r="E4209">
        <v>5.8079999999999998</v>
      </c>
      <c r="F4209" s="8">
        <v>1</v>
      </c>
      <c r="G4209" s="8">
        <v>0.79920000000000002</v>
      </c>
      <c r="H4209" s="8">
        <v>0.60450000000000004</v>
      </c>
      <c r="I4209" t="s">
        <v>3258</v>
      </c>
    </row>
    <row r="4210" spans="1:9">
      <c r="A4210" s="12">
        <v>339.14766721076001</v>
      </c>
      <c r="B4210" s="12">
        <v>-31.663790803019999</v>
      </c>
      <c r="C4210" s="12">
        <v>-42.383000000000003</v>
      </c>
      <c r="D4210" s="12">
        <v>-39.957000000000001</v>
      </c>
      <c r="E4210">
        <v>5.8079999999999998</v>
      </c>
      <c r="F4210" s="8">
        <v>1</v>
      </c>
      <c r="G4210" s="8">
        <v>0.79920000000000002</v>
      </c>
      <c r="H4210" s="8">
        <v>0.60450000000000004</v>
      </c>
      <c r="I4210" t="s">
        <v>3593</v>
      </c>
    </row>
    <row r="4211" spans="1:9">
      <c r="A4211" s="12">
        <v>280.00161694314005</v>
      </c>
      <c r="B4211" s="12">
        <v>-7.7907963444899995</v>
      </c>
      <c r="C4211" s="12">
        <v>-20.734999999999999</v>
      </c>
      <c r="D4211" s="12">
        <v>-36.436999999999998</v>
      </c>
      <c r="E4211">
        <v>5.8079999999999998</v>
      </c>
      <c r="F4211" s="8">
        <v>1</v>
      </c>
      <c r="G4211" s="8">
        <v>0.78720000000000001</v>
      </c>
      <c r="H4211" s="8">
        <v>0.57969999999999999</v>
      </c>
      <c r="I4211" t="s">
        <v>6267</v>
      </c>
    </row>
    <row r="4212" spans="1:9">
      <c r="A4212" s="12">
        <v>305.08919471255001</v>
      </c>
      <c r="B4212" s="12">
        <v>17.792926166720001</v>
      </c>
      <c r="C4212" s="12">
        <v>17.006</v>
      </c>
      <c r="D4212" s="12">
        <v>-31.844000000000001</v>
      </c>
      <c r="E4212">
        <v>5.8079999999999998</v>
      </c>
      <c r="F4212" s="8">
        <v>1</v>
      </c>
      <c r="G4212" s="8">
        <v>0.73599999999999999</v>
      </c>
      <c r="H4212" s="8">
        <v>0.4803</v>
      </c>
      <c r="I4212" t="s">
        <v>6733</v>
      </c>
    </row>
    <row r="4213" spans="1:9">
      <c r="A4213" s="12">
        <v>44.52388741507</v>
      </c>
      <c r="B4213" s="12">
        <v>-23.606010427930002</v>
      </c>
      <c r="C4213" s="12">
        <v>70.356999999999999</v>
      </c>
      <c r="D4213" s="12">
        <v>52.548999999999999</v>
      </c>
      <c r="E4213">
        <v>5.8090000000000002</v>
      </c>
      <c r="F4213" s="8">
        <v>1</v>
      </c>
      <c r="G4213" s="8">
        <v>0.79920000000000002</v>
      </c>
      <c r="H4213" s="8">
        <v>0.60450000000000004</v>
      </c>
      <c r="I4213" t="s">
        <v>3612</v>
      </c>
    </row>
    <row r="4214" spans="1:9">
      <c r="A4214" s="12">
        <v>342.04597877673001</v>
      </c>
      <c r="B4214" s="12">
        <v>37.416690039780001</v>
      </c>
      <c r="C4214" s="12">
        <v>-43.584000000000003</v>
      </c>
      <c r="D4214" s="12">
        <v>-62.848999999999997</v>
      </c>
      <c r="E4214">
        <v>5.8090000000000002</v>
      </c>
      <c r="F4214" s="8">
        <v>1</v>
      </c>
      <c r="G4214" s="8">
        <v>0.85409999999999997</v>
      </c>
      <c r="H4214" s="8">
        <v>0.72770000000000001</v>
      </c>
      <c r="I4214" t="s">
        <v>4474</v>
      </c>
    </row>
    <row r="4215" spans="1:9">
      <c r="A4215" s="12">
        <v>186.26336747944001</v>
      </c>
      <c r="B4215" s="12">
        <v>56.777828168550002</v>
      </c>
      <c r="C4215" s="12">
        <v>-14.15</v>
      </c>
      <c r="D4215" s="12">
        <v>-12.288</v>
      </c>
      <c r="E4215">
        <v>5.81</v>
      </c>
      <c r="F4215" s="8">
        <v>1</v>
      </c>
      <c r="G4215" s="8">
        <v>0.63180000000000003</v>
      </c>
      <c r="H4215" s="8">
        <v>0.31119999999999998</v>
      </c>
      <c r="I4215" t="s">
        <v>1587</v>
      </c>
    </row>
    <row r="4216" spans="1:9">
      <c r="A4216" s="12">
        <v>184.37333313591</v>
      </c>
      <c r="B4216" s="12">
        <v>53.191331896969999</v>
      </c>
      <c r="C4216" s="12">
        <v>38.637999999999998</v>
      </c>
      <c r="D4216" s="12">
        <v>-45.613999999999997</v>
      </c>
      <c r="E4216">
        <v>5.81</v>
      </c>
      <c r="F4216" s="8">
        <v>0.8</v>
      </c>
      <c r="G4216" s="8">
        <v>0.8</v>
      </c>
      <c r="H4216" s="8">
        <v>0.8</v>
      </c>
      <c r="I4216" t="s">
        <v>1659</v>
      </c>
    </row>
    <row r="4217" spans="1:9">
      <c r="A4217" s="12">
        <v>68.156473891490009</v>
      </c>
      <c r="B4217" s="12">
        <v>-3.2095402311200001</v>
      </c>
      <c r="C4217" s="12">
        <v>18.227</v>
      </c>
      <c r="D4217" s="12">
        <v>-16.177</v>
      </c>
      <c r="E4217">
        <v>5.81</v>
      </c>
      <c r="F4217" s="8">
        <v>0.57499999999999996</v>
      </c>
      <c r="G4217" s="8">
        <v>0.66420000000000001</v>
      </c>
      <c r="H4217" s="8">
        <v>1</v>
      </c>
      <c r="I4217" t="s">
        <v>2068</v>
      </c>
    </row>
    <row r="4218" spans="1:9">
      <c r="A4218" s="12">
        <v>71.022169697630005</v>
      </c>
      <c r="B4218" s="12">
        <v>-8.5035701901999996</v>
      </c>
      <c r="C4218" s="12">
        <v>4.367</v>
      </c>
      <c r="D4218" s="12">
        <v>1.8640000000000001</v>
      </c>
      <c r="E4218">
        <v>5.81</v>
      </c>
      <c r="F4218" s="8">
        <v>0.47989999999999999</v>
      </c>
      <c r="G4218" s="8">
        <v>0.58679999999999999</v>
      </c>
      <c r="H4218" s="8">
        <v>1</v>
      </c>
      <c r="I4218" t="s">
        <v>2117</v>
      </c>
    </row>
    <row r="4219" spans="1:9">
      <c r="A4219" s="12">
        <v>336.65571078533083</v>
      </c>
      <c r="B4219" s="12">
        <v>4.3937793304366668</v>
      </c>
      <c r="C4219" s="12">
        <v>307.78100000000001</v>
      </c>
      <c r="D4219" s="12">
        <v>47.533000000000001</v>
      </c>
      <c r="E4219">
        <v>5.81</v>
      </c>
      <c r="F4219" s="8">
        <v>0.8</v>
      </c>
      <c r="G4219" s="8">
        <v>0.8</v>
      </c>
      <c r="H4219" s="8">
        <v>0.8</v>
      </c>
      <c r="I4219" t="s">
        <v>4058</v>
      </c>
    </row>
    <row r="4220" spans="1:9">
      <c r="A4220" s="12">
        <v>174.07481954166667</v>
      </c>
      <c r="B4220" s="12">
        <v>27.781341583333333</v>
      </c>
      <c r="C4220" s="12">
        <v>24.11</v>
      </c>
      <c r="D4220" s="12">
        <v>15.83</v>
      </c>
      <c r="E4220">
        <v>5.81</v>
      </c>
      <c r="F4220" s="8">
        <v>0.86680000000000001</v>
      </c>
      <c r="G4220" s="8">
        <v>0.87180000000000002</v>
      </c>
      <c r="H4220" s="8">
        <v>1</v>
      </c>
      <c r="I4220" t="s">
        <v>4988</v>
      </c>
    </row>
    <row r="4221" spans="1:9">
      <c r="A4221" s="12">
        <v>204.67529581593999</v>
      </c>
      <c r="B4221" s="12">
        <v>-29.560867526039999</v>
      </c>
      <c r="C4221" s="12">
        <v>-87.14</v>
      </c>
      <c r="D4221" s="12">
        <v>-76.906000000000006</v>
      </c>
      <c r="E4221">
        <v>5.81</v>
      </c>
      <c r="F4221" s="8">
        <v>0.8</v>
      </c>
      <c r="G4221" s="8">
        <v>0.8</v>
      </c>
      <c r="H4221" s="8">
        <v>0.8</v>
      </c>
      <c r="I4221" t="s">
        <v>5364</v>
      </c>
    </row>
    <row r="4222" spans="1:9">
      <c r="A4222" s="12">
        <v>263.65289462301001</v>
      </c>
      <c r="B4222" s="12">
        <v>9.5866963862900008</v>
      </c>
      <c r="C4222" s="12">
        <v>2.0049999999999999</v>
      </c>
      <c r="D4222" s="12">
        <v>-8.9629999999999992</v>
      </c>
      <c r="E4222">
        <v>5.81</v>
      </c>
      <c r="F4222" s="8">
        <v>0.65039999999999998</v>
      </c>
      <c r="G4222" s="8">
        <v>0.72150000000000003</v>
      </c>
      <c r="H4222" s="8">
        <v>1</v>
      </c>
      <c r="I4222" t="s">
        <v>6517</v>
      </c>
    </row>
    <row r="4223" spans="1:9">
      <c r="A4223" s="12">
        <v>148.57356275421</v>
      </c>
      <c r="B4223" s="12">
        <v>-45.283513176029999</v>
      </c>
      <c r="C4223" s="12">
        <v>-16.248000000000001</v>
      </c>
      <c r="D4223" s="12">
        <v>5.7649999999999997</v>
      </c>
      <c r="E4223">
        <v>5.81</v>
      </c>
      <c r="F4223" s="8">
        <v>0.52290000000000003</v>
      </c>
      <c r="G4223" s="8">
        <v>0.62250000000000005</v>
      </c>
      <c r="H4223" s="8">
        <v>1</v>
      </c>
      <c r="I4223" t="s">
        <v>7474</v>
      </c>
    </row>
    <row r="4224" spans="1:9">
      <c r="A4224" s="12">
        <v>119.71062893045</v>
      </c>
      <c r="B4224" s="12">
        <v>-60.824461238900007</v>
      </c>
      <c r="C4224" s="12">
        <v>-4.6609999999999996</v>
      </c>
      <c r="D4224" s="12">
        <v>11.226000000000001</v>
      </c>
      <c r="E4224">
        <v>5.81</v>
      </c>
      <c r="F4224" s="8">
        <v>0.50129999999999997</v>
      </c>
      <c r="G4224" s="8">
        <v>0.60470000000000002</v>
      </c>
      <c r="H4224" s="8">
        <v>1</v>
      </c>
      <c r="I4224" t="s">
        <v>7506</v>
      </c>
    </row>
    <row r="4225" spans="1:9">
      <c r="A4225" s="12">
        <v>228.57989792191</v>
      </c>
      <c r="B4225" s="12">
        <v>-70.079475916139998</v>
      </c>
      <c r="C4225" s="12">
        <v>3.9319999999999999</v>
      </c>
      <c r="D4225" s="12">
        <v>-8.4019999999999992</v>
      </c>
      <c r="E4225">
        <v>5.81</v>
      </c>
      <c r="F4225" s="8">
        <v>0.8</v>
      </c>
      <c r="G4225" s="8">
        <v>0.8</v>
      </c>
      <c r="H4225" s="8">
        <v>0.8</v>
      </c>
      <c r="I4225" t="s">
        <v>8359</v>
      </c>
    </row>
    <row r="4226" spans="1:9">
      <c r="A4226" s="12">
        <v>39.146124898030003</v>
      </c>
      <c r="B4226" s="12">
        <v>7.7300279129750002</v>
      </c>
      <c r="C4226" s="12">
        <v>-57.255000000000003</v>
      </c>
      <c r="D4226" s="12">
        <v>-19.327000000000002</v>
      </c>
      <c r="E4226">
        <v>5.8109999999999999</v>
      </c>
      <c r="F4226" s="8">
        <v>1</v>
      </c>
      <c r="G4226" s="8">
        <v>0.83299999999999996</v>
      </c>
      <c r="H4226" s="8">
        <v>0.67869999999999997</v>
      </c>
      <c r="I4226" t="s">
        <v>4154</v>
      </c>
    </row>
    <row r="4227" spans="1:9">
      <c r="A4227" s="12">
        <v>281.20668484536998</v>
      </c>
      <c r="B4227" s="12">
        <v>-25.010909325610001</v>
      </c>
      <c r="C4227" s="12">
        <v>-0.19400000000000001</v>
      </c>
      <c r="D4227" s="12">
        <v>-22.262</v>
      </c>
      <c r="E4227">
        <v>5.8109999999999999</v>
      </c>
      <c r="F4227" s="8">
        <v>0.54959999999999998</v>
      </c>
      <c r="G4227" s="8">
        <v>0.64410000000000001</v>
      </c>
      <c r="H4227" s="8">
        <v>1</v>
      </c>
      <c r="I4227" t="s">
        <v>5961</v>
      </c>
    </row>
    <row r="4228" spans="1:9">
      <c r="A4228" s="12">
        <v>290.58978367044</v>
      </c>
      <c r="B4228" s="12">
        <v>0.25236344263999999</v>
      </c>
      <c r="C4228" s="12">
        <v>52.896999999999998</v>
      </c>
      <c r="D4228" s="12">
        <v>-19.012</v>
      </c>
      <c r="E4228">
        <v>5.8109999999999999</v>
      </c>
      <c r="F4228" s="8">
        <v>1</v>
      </c>
      <c r="G4228" s="8">
        <v>0.82210000000000005</v>
      </c>
      <c r="H4228" s="8">
        <v>0.65410000000000001</v>
      </c>
      <c r="I4228" t="s">
        <v>6356</v>
      </c>
    </row>
    <row r="4229" spans="1:9">
      <c r="A4229" s="12">
        <v>216.80064229909999</v>
      </c>
      <c r="B4229" s="12">
        <v>-46.134193762739997</v>
      </c>
      <c r="C4229" s="12">
        <v>-150.41999999999999</v>
      </c>
      <c r="D4229" s="12">
        <v>-88.471999999999994</v>
      </c>
      <c r="E4229">
        <v>5.8109999999999999</v>
      </c>
      <c r="F4229" s="8">
        <v>0.63239999999999996</v>
      </c>
      <c r="G4229" s="8">
        <v>0.70809999999999995</v>
      </c>
      <c r="H4229" s="8">
        <v>1</v>
      </c>
      <c r="I4229" t="s">
        <v>8611</v>
      </c>
    </row>
    <row r="4230" spans="1:9">
      <c r="A4230" s="12">
        <v>319.54613624695003</v>
      </c>
      <c r="B4230" s="12">
        <v>-4.51947989547</v>
      </c>
      <c r="C4230" s="12">
        <v>12.314</v>
      </c>
      <c r="D4230" s="12">
        <v>12.776</v>
      </c>
      <c r="E4230">
        <v>5.8120000000000003</v>
      </c>
      <c r="F4230" s="8">
        <v>0.53700000000000003</v>
      </c>
      <c r="G4230" s="8">
        <v>0.63400000000000001</v>
      </c>
      <c r="H4230" s="8">
        <v>1</v>
      </c>
      <c r="I4230" t="s">
        <v>3908</v>
      </c>
    </row>
    <row r="4231" spans="1:9">
      <c r="A4231" s="12">
        <v>292.23784715615</v>
      </c>
      <c r="B4231" s="12">
        <v>24.768683610099998</v>
      </c>
      <c r="C4231" s="12">
        <v>8.7129999999999992</v>
      </c>
      <c r="D4231" s="12">
        <v>16.613</v>
      </c>
      <c r="E4231">
        <v>5.8120000000000003</v>
      </c>
      <c r="F4231" s="8">
        <v>1</v>
      </c>
      <c r="G4231" s="8">
        <v>0.83299999999999996</v>
      </c>
      <c r="H4231" s="8">
        <v>0.67869999999999997</v>
      </c>
      <c r="I4231" t="s">
        <v>6817</v>
      </c>
    </row>
    <row r="4232" spans="1:9">
      <c r="A4232" s="12">
        <v>172.41091319464996</v>
      </c>
      <c r="B4232" s="12">
        <v>-24.464021120399998</v>
      </c>
      <c r="C4232" s="12">
        <v>-44.45</v>
      </c>
      <c r="D4232" s="12">
        <v>15.779</v>
      </c>
      <c r="E4232">
        <v>5.8129999999999997</v>
      </c>
      <c r="F4232" s="8">
        <v>0.6109</v>
      </c>
      <c r="G4232" s="8">
        <v>0.69189999999999996</v>
      </c>
      <c r="H4232" s="8">
        <v>1</v>
      </c>
      <c r="I4232" t="s">
        <v>8976</v>
      </c>
    </row>
    <row r="4233" spans="1:9">
      <c r="A4233" s="12">
        <v>249.04667391455004</v>
      </c>
      <c r="B4233" s="12">
        <v>46.613331167399998</v>
      </c>
      <c r="C4233" s="12">
        <v>-12.096</v>
      </c>
      <c r="D4233" s="12">
        <v>2.52</v>
      </c>
      <c r="E4233">
        <v>5.8140000000000001</v>
      </c>
      <c r="F4233" s="8">
        <v>1</v>
      </c>
      <c r="G4233" s="8">
        <v>0.85409999999999997</v>
      </c>
      <c r="H4233" s="8">
        <v>0.72770000000000001</v>
      </c>
      <c r="I4233" t="s">
        <v>1397</v>
      </c>
    </row>
    <row r="4234" spans="1:9">
      <c r="A4234" s="12">
        <v>285.88435933240004</v>
      </c>
      <c r="B4234" s="12">
        <v>1.81873438339</v>
      </c>
      <c r="C4234" s="12">
        <v>18.449000000000002</v>
      </c>
      <c r="D4234" s="12">
        <v>-65.688999999999993</v>
      </c>
      <c r="E4234">
        <v>5.8150000000000004</v>
      </c>
      <c r="F4234" s="8">
        <v>0.70040000000000002</v>
      </c>
      <c r="G4234" s="8">
        <v>0.75790000000000002</v>
      </c>
      <c r="H4234" s="8">
        <v>1</v>
      </c>
      <c r="I4234" t="s">
        <v>6409</v>
      </c>
    </row>
    <row r="4235" spans="1:9">
      <c r="A4235" s="12">
        <v>209.08240128332</v>
      </c>
      <c r="B4235" s="12">
        <v>-46.59294916516</v>
      </c>
      <c r="C4235" s="12">
        <v>-137.91800000000001</v>
      </c>
      <c r="D4235" s="12">
        <v>-91.022000000000006</v>
      </c>
      <c r="E4235">
        <v>5.8150000000000004</v>
      </c>
      <c r="F4235" s="8">
        <v>1</v>
      </c>
      <c r="G4235" s="8">
        <v>0.82210000000000005</v>
      </c>
      <c r="H4235" s="8">
        <v>0.65410000000000001</v>
      </c>
      <c r="I4235" t="s">
        <v>8505</v>
      </c>
    </row>
    <row r="4236" spans="1:9">
      <c r="A4236" s="12">
        <v>110.60579136619999</v>
      </c>
      <c r="B4236" s="12">
        <v>-5.9828289141999997</v>
      </c>
      <c r="C4236" s="12">
        <v>-11.89</v>
      </c>
      <c r="D4236" s="12">
        <v>-8.641</v>
      </c>
      <c r="E4236">
        <v>5.8159999999999998</v>
      </c>
      <c r="F4236" s="8">
        <v>0.89859999999999995</v>
      </c>
      <c r="G4236" s="8">
        <v>0.89249999999999996</v>
      </c>
      <c r="H4236" s="8">
        <v>1</v>
      </c>
      <c r="I4236" t="s">
        <v>3049</v>
      </c>
    </row>
    <row r="4237" spans="1:9">
      <c r="A4237" s="12">
        <v>234.56786024886998</v>
      </c>
      <c r="B4237" s="12">
        <v>-21.016318440999999</v>
      </c>
      <c r="C4237" s="12">
        <v>60.212000000000003</v>
      </c>
      <c r="D4237" s="12">
        <v>-61.692</v>
      </c>
      <c r="E4237">
        <v>5.8159999999999998</v>
      </c>
      <c r="F4237" s="8">
        <v>1</v>
      </c>
      <c r="G4237" s="8">
        <v>0.83299999999999996</v>
      </c>
      <c r="H4237" s="8">
        <v>0.67869999999999997</v>
      </c>
      <c r="I4237" t="s">
        <v>5991</v>
      </c>
    </row>
    <row r="4238" spans="1:9">
      <c r="A4238" s="12">
        <v>96.767236530679995</v>
      </c>
      <c r="B4238" s="12">
        <v>-58.00211859201</v>
      </c>
      <c r="C4238" s="12">
        <v>-18.936</v>
      </c>
      <c r="D4238" s="12">
        <v>-4.9530000000000003</v>
      </c>
      <c r="E4238">
        <v>5.8159999999999998</v>
      </c>
      <c r="F4238" s="8">
        <v>1</v>
      </c>
      <c r="G4238" s="8">
        <v>0.78720000000000001</v>
      </c>
      <c r="H4238" s="8">
        <v>0.57969999999999999</v>
      </c>
      <c r="I4238" t="s">
        <v>7408</v>
      </c>
    </row>
    <row r="4239" spans="1:9">
      <c r="A4239" s="12">
        <v>190.34576982194</v>
      </c>
      <c r="B4239" s="12">
        <v>-46.145583339520002</v>
      </c>
      <c r="C4239" s="12">
        <v>-71.584999999999994</v>
      </c>
      <c r="D4239" s="12">
        <v>59.13</v>
      </c>
      <c r="E4239">
        <v>5.8159999999999998</v>
      </c>
      <c r="F4239" s="8">
        <v>1</v>
      </c>
      <c r="G4239" s="8">
        <v>0.78720000000000001</v>
      </c>
      <c r="H4239" s="8">
        <v>0.57969999999999999</v>
      </c>
      <c r="I4239" t="s">
        <v>8243</v>
      </c>
    </row>
    <row r="4240" spans="1:9">
      <c r="A4240" s="12">
        <v>57.402441327840002</v>
      </c>
      <c r="B4240" s="12">
        <v>63.296958830129995</v>
      </c>
      <c r="C4240" s="12">
        <v>-11.63</v>
      </c>
      <c r="D4240" s="12">
        <v>-61.457000000000001</v>
      </c>
      <c r="E4240">
        <v>5.8170000000000002</v>
      </c>
      <c r="F4240" s="8">
        <v>0.72599999999999998</v>
      </c>
      <c r="G4240" s="8">
        <v>0.7762</v>
      </c>
      <c r="H4240" s="8">
        <v>1</v>
      </c>
      <c r="I4240" t="s">
        <v>940</v>
      </c>
    </row>
    <row r="4241" spans="1:9">
      <c r="A4241" s="12">
        <v>81.499271589330007</v>
      </c>
      <c r="B4241" s="12">
        <v>-19.69540302898</v>
      </c>
      <c r="C4241" s="12">
        <v>3.6070000000000002</v>
      </c>
      <c r="D4241" s="12">
        <v>-20.474</v>
      </c>
      <c r="E4241">
        <v>5.8170000000000002</v>
      </c>
      <c r="F4241" s="8">
        <v>0.99370000000000003</v>
      </c>
      <c r="G4241" s="8">
        <v>0.9526</v>
      </c>
      <c r="H4241" s="8">
        <v>1</v>
      </c>
      <c r="I4241" t="s">
        <v>2296</v>
      </c>
    </row>
    <row r="4242" spans="1:9">
      <c r="A4242" s="12">
        <v>113.56621917976</v>
      </c>
      <c r="B4242" s="12">
        <v>3.3717243207999998</v>
      </c>
      <c r="C4242" s="12">
        <v>-2.5339999999999998</v>
      </c>
      <c r="D4242" s="12">
        <v>-5.3049999999999997</v>
      </c>
      <c r="E4242">
        <v>5.8170000000000002</v>
      </c>
      <c r="F4242" s="8">
        <v>0.57499999999999996</v>
      </c>
      <c r="G4242" s="8">
        <v>0.66420000000000001</v>
      </c>
      <c r="H4242" s="8">
        <v>1</v>
      </c>
      <c r="I4242" t="s">
        <v>3111</v>
      </c>
    </row>
    <row r="4243" spans="1:9">
      <c r="A4243" s="12">
        <v>149.14789056593</v>
      </c>
      <c r="B4243" s="12">
        <v>-33.418496512440001</v>
      </c>
      <c r="C4243" s="12">
        <v>34.064</v>
      </c>
      <c r="D4243" s="12">
        <v>22.102</v>
      </c>
      <c r="E4243">
        <v>5.8179999999999996</v>
      </c>
      <c r="F4243" s="8">
        <v>1</v>
      </c>
      <c r="G4243" s="8">
        <v>0.82210000000000005</v>
      </c>
      <c r="H4243" s="8">
        <v>0.65410000000000001</v>
      </c>
      <c r="I4243" t="s">
        <v>4750</v>
      </c>
    </row>
    <row r="4244" spans="1:9">
      <c r="A4244" s="12">
        <v>93.652927931180002</v>
      </c>
      <c r="B4244" s="12">
        <v>-4.5684558962499997</v>
      </c>
      <c r="C4244" s="12">
        <v>-6.4610000000000003</v>
      </c>
      <c r="D4244" s="12">
        <v>1.9970000000000001</v>
      </c>
      <c r="E4244">
        <v>5.819</v>
      </c>
      <c r="F4244" s="8">
        <v>0.52290000000000003</v>
      </c>
      <c r="G4244" s="8">
        <v>0.62250000000000005</v>
      </c>
      <c r="H4244" s="8">
        <v>1</v>
      </c>
      <c r="I4244" t="s">
        <v>2632</v>
      </c>
    </row>
    <row r="4245" spans="1:9">
      <c r="A4245" s="12">
        <v>20.878991190610002</v>
      </c>
      <c r="B4245" s="12">
        <v>-30.94561642519</v>
      </c>
      <c r="C4245" s="12">
        <v>-14.643000000000001</v>
      </c>
      <c r="D4245" s="12">
        <v>-45.305</v>
      </c>
      <c r="E4245">
        <v>5.819</v>
      </c>
      <c r="F4245" s="8">
        <v>1</v>
      </c>
      <c r="G4245" s="8">
        <v>0.67889999999999995</v>
      </c>
      <c r="H4245" s="8">
        <v>0.38229999999999997</v>
      </c>
      <c r="I4245" t="s">
        <v>3606</v>
      </c>
    </row>
    <row r="4246" spans="1:9">
      <c r="A4246" s="12">
        <v>246.04511980307996</v>
      </c>
      <c r="B4246" s="12">
        <v>6.9482104971499998</v>
      </c>
      <c r="C4246" s="12">
        <v>2.395</v>
      </c>
      <c r="D4246" s="12">
        <v>16.148</v>
      </c>
      <c r="E4246">
        <v>5.819</v>
      </c>
      <c r="F4246" s="8">
        <v>0.63239999999999996</v>
      </c>
      <c r="G4246" s="8">
        <v>0.70809999999999995</v>
      </c>
      <c r="H4246" s="8">
        <v>1</v>
      </c>
      <c r="I4246" t="s">
        <v>6469</v>
      </c>
    </row>
    <row r="4247" spans="1:9">
      <c r="A4247" s="12">
        <v>271.95652826859003</v>
      </c>
      <c r="B4247" s="12">
        <v>26.101261644320001</v>
      </c>
      <c r="C4247" s="12">
        <v>-16.344999999999999</v>
      </c>
      <c r="D4247" s="12">
        <v>39.822000000000003</v>
      </c>
      <c r="E4247">
        <v>5.819</v>
      </c>
      <c r="F4247" s="8">
        <v>0.67030000000000001</v>
      </c>
      <c r="G4247" s="8">
        <v>0.73619999999999997</v>
      </c>
      <c r="H4247" s="8">
        <v>1</v>
      </c>
      <c r="I4247" t="s">
        <v>6807</v>
      </c>
    </row>
    <row r="4248" spans="1:9">
      <c r="A4248" s="12">
        <v>174.09318596759999</v>
      </c>
      <c r="B4248" s="12">
        <v>-61.052433746009996</v>
      </c>
      <c r="C4248" s="12">
        <v>-13.473000000000001</v>
      </c>
      <c r="D4248" s="12">
        <v>1.9570000000000001</v>
      </c>
      <c r="E4248">
        <v>5.819</v>
      </c>
      <c r="F4248" s="8">
        <v>0.50129999999999997</v>
      </c>
      <c r="G4248" s="8">
        <v>0.60470000000000002</v>
      </c>
      <c r="H4248" s="8">
        <v>1</v>
      </c>
      <c r="I4248" t="s">
        <v>7967</v>
      </c>
    </row>
    <row r="4249" spans="1:9">
      <c r="A4249" s="12">
        <v>30.978158454789995</v>
      </c>
      <c r="B4249" s="12">
        <v>42.33091142208</v>
      </c>
      <c r="C4249" s="12">
        <v>16.645</v>
      </c>
      <c r="D4249" s="12">
        <v>-47.746000000000002</v>
      </c>
      <c r="E4249">
        <v>5.82</v>
      </c>
      <c r="F4249" s="8">
        <v>0.54959999999999998</v>
      </c>
      <c r="G4249" s="8">
        <v>0.64410000000000001</v>
      </c>
      <c r="H4249" s="8">
        <v>1</v>
      </c>
      <c r="I4249" t="s">
        <v>343</v>
      </c>
    </row>
    <row r="4250" spans="1:9">
      <c r="A4250" s="12">
        <v>27.314762333333331</v>
      </c>
      <c r="B4250" s="12">
        <v>47.896922972222221</v>
      </c>
      <c r="C4250" s="12">
        <v>-21.08</v>
      </c>
      <c r="D4250" s="12">
        <v>-11.68</v>
      </c>
      <c r="E4250">
        <v>5.82</v>
      </c>
      <c r="F4250" s="8">
        <v>0.67030000000000001</v>
      </c>
      <c r="G4250" s="8">
        <v>0.73619999999999997</v>
      </c>
      <c r="H4250" s="8">
        <v>1</v>
      </c>
      <c r="I4250" t="s">
        <v>443</v>
      </c>
    </row>
    <row r="4251" spans="1:9">
      <c r="A4251" s="12">
        <v>314.10615618254997</v>
      </c>
      <c r="B4251" s="12">
        <v>50.728596749129998</v>
      </c>
      <c r="C4251" s="12">
        <v>35.353999999999999</v>
      </c>
      <c r="D4251" s="12">
        <v>-22.297999999999998</v>
      </c>
      <c r="E4251">
        <v>5.82</v>
      </c>
      <c r="F4251" s="8">
        <v>0.86680000000000001</v>
      </c>
      <c r="G4251" s="8">
        <v>0.87180000000000002</v>
      </c>
      <c r="H4251" s="8">
        <v>1</v>
      </c>
      <c r="I4251" t="s">
        <v>583</v>
      </c>
    </row>
    <row r="4252" spans="1:9">
      <c r="A4252" s="12">
        <v>52.653967224060004</v>
      </c>
      <c r="B4252" s="12">
        <v>48.10360374735</v>
      </c>
      <c r="C4252" s="12">
        <v>21.285</v>
      </c>
      <c r="D4252" s="12">
        <v>-26.856000000000002</v>
      </c>
      <c r="E4252">
        <v>5.82</v>
      </c>
      <c r="F4252" s="8">
        <v>0.54959999999999998</v>
      </c>
      <c r="G4252" s="8">
        <v>0.64410000000000001</v>
      </c>
      <c r="H4252" s="8">
        <v>1</v>
      </c>
      <c r="I4252" t="s">
        <v>650</v>
      </c>
    </row>
    <row r="4253" spans="1:9">
      <c r="A4253" s="12">
        <v>97.804556024969997</v>
      </c>
      <c r="B4253" s="12">
        <v>-35.25885726744</v>
      </c>
      <c r="C4253" s="12">
        <v>-3.1280000000000001</v>
      </c>
      <c r="D4253" s="12">
        <v>9.7010000000000005</v>
      </c>
      <c r="E4253">
        <v>5.82</v>
      </c>
      <c r="F4253" s="8">
        <v>1</v>
      </c>
      <c r="G4253" s="8">
        <v>0.85409999999999997</v>
      </c>
      <c r="H4253" s="8">
        <v>0.72770000000000001</v>
      </c>
      <c r="I4253" t="s">
        <v>2736</v>
      </c>
    </row>
    <row r="4254" spans="1:9">
      <c r="A4254" s="12">
        <v>108.67490943055</v>
      </c>
      <c r="B4254" s="12">
        <v>24.884984294629998</v>
      </c>
      <c r="C4254" s="12">
        <v>52.508000000000003</v>
      </c>
      <c r="D4254" s="12">
        <v>-89.655000000000001</v>
      </c>
      <c r="E4254">
        <v>5.82</v>
      </c>
      <c r="F4254" s="8">
        <v>1</v>
      </c>
      <c r="G4254" s="8">
        <v>0.64800000000000002</v>
      </c>
      <c r="H4254" s="8">
        <v>0.33460000000000001</v>
      </c>
      <c r="I4254" t="s">
        <v>2955</v>
      </c>
    </row>
    <row r="4255" spans="1:9">
      <c r="A4255" s="12">
        <v>108.91428935419999</v>
      </c>
      <c r="B4255" s="12">
        <v>7.9777437132299998</v>
      </c>
      <c r="C4255" s="12">
        <v>23.088000000000001</v>
      </c>
      <c r="D4255" s="12">
        <v>2.8410000000000002</v>
      </c>
      <c r="E4255">
        <v>5.82</v>
      </c>
      <c r="F4255" s="8">
        <v>1</v>
      </c>
      <c r="G4255" s="8">
        <v>0.63180000000000003</v>
      </c>
      <c r="H4255" s="8">
        <v>0.31119999999999998</v>
      </c>
      <c r="I4255" t="s">
        <v>2964</v>
      </c>
    </row>
    <row r="4256" spans="1:9">
      <c r="A4256" s="12">
        <v>112.69779651893001</v>
      </c>
      <c r="B4256" s="12">
        <v>-9.77687707708</v>
      </c>
      <c r="C4256" s="12">
        <v>-7.9379999999999997</v>
      </c>
      <c r="D4256" s="12">
        <v>1.26</v>
      </c>
      <c r="E4256">
        <v>5.82</v>
      </c>
      <c r="F4256" s="8">
        <v>1</v>
      </c>
      <c r="G4256" s="8">
        <v>0.85409999999999997</v>
      </c>
      <c r="H4256" s="8">
        <v>0.72770000000000001</v>
      </c>
      <c r="I4256" t="s">
        <v>3115</v>
      </c>
    </row>
    <row r="4257" spans="1:9">
      <c r="A4257" s="12">
        <v>339.71914080857999</v>
      </c>
      <c r="B4257" s="12">
        <v>19.52225107164</v>
      </c>
      <c r="C4257" s="12">
        <v>-48.713000000000001</v>
      </c>
      <c r="D4257" s="12">
        <v>-93.921999999999997</v>
      </c>
      <c r="E4257">
        <v>5.82</v>
      </c>
      <c r="F4257" s="8">
        <v>1</v>
      </c>
      <c r="G4257" s="8">
        <v>0.85409999999999997</v>
      </c>
      <c r="H4257" s="8">
        <v>0.72770000000000001</v>
      </c>
      <c r="I4257" t="s">
        <v>4240</v>
      </c>
    </row>
    <row r="4258" spans="1:9">
      <c r="A4258" s="12">
        <v>316.62601751304004</v>
      </c>
      <c r="B4258" s="12">
        <v>31.184656360129999</v>
      </c>
      <c r="C4258" s="12">
        <v>3.694</v>
      </c>
      <c r="D4258" s="12">
        <v>-4.9260000000000002</v>
      </c>
      <c r="E4258">
        <v>5.82</v>
      </c>
      <c r="F4258" s="8">
        <v>0.8</v>
      </c>
      <c r="G4258" s="8">
        <v>0.8</v>
      </c>
      <c r="H4258" s="8">
        <v>0.8</v>
      </c>
      <c r="I4258" t="s">
        <v>4497</v>
      </c>
    </row>
    <row r="4259" spans="1:9">
      <c r="A4259" s="12">
        <v>246.16572545356999</v>
      </c>
      <c r="B4259" s="12">
        <v>-29.704662532259999</v>
      </c>
      <c r="C4259" s="12">
        <v>70.978999999999999</v>
      </c>
      <c r="D4259" s="12">
        <v>-79.144000000000005</v>
      </c>
      <c r="E4259">
        <v>5.82</v>
      </c>
      <c r="F4259" s="8">
        <v>0.8</v>
      </c>
      <c r="G4259" s="8">
        <v>0.8</v>
      </c>
      <c r="H4259" s="8">
        <v>0.8</v>
      </c>
      <c r="I4259" t="s">
        <v>5842</v>
      </c>
    </row>
    <row r="4260" spans="1:9">
      <c r="A4260" s="12">
        <v>269.07666715369999</v>
      </c>
      <c r="B4260" s="12">
        <v>0.67035369922999999</v>
      </c>
      <c r="C4260" s="12">
        <v>-4.9969999999999999</v>
      </c>
      <c r="D4260" s="12">
        <v>-0.36899999999999999</v>
      </c>
      <c r="E4260">
        <v>5.82</v>
      </c>
      <c r="F4260" s="8">
        <v>0.50129999999999997</v>
      </c>
      <c r="G4260" s="8">
        <v>0.60470000000000002</v>
      </c>
      <c r="H4260" s="8">
        <v>1</v>
      </c>
      <c r="I4260" t="s">
        <v>6395</v>
      </c>
    </row>
    <row r="4261" spans="1:9">
      <c r="A4261" s="12">
        <v>227.16332510108001</v>
      </c>
      <c r="B4261" s="12">
        <v>-42.867922905169998</v>
      </c>
      <c r="C4261" s="12">
        <v>-21.125</v>
      </c>
      <c r="D4261" s="12">
        <v>-21.404</v>
      </c>
      <c r="E4261">
        <v>5.82</v>
      </c>
      <c r="F4261" s="8">
        <v>0.52290000000000003</v>
      </c>
      <c r="G4261" s="8">
        <v>0.62250000000000005</v>
      </c>
      <c r="H4261" s="8">
        <v>1</v>
      </c>
      <c r="I4261" t="s">
        <v>8758</v>
      </c>
    </row>
    <row r="4262" spans="1:9">
      <c r="A4262" s="12">
        <v>233.50711546223999</v>
      </c>
      <c r="B4262" s="12">
        <v>-40.066432859679999</v>
      </c>
      <c r="C4262" s="12">
        <v>-39.396000000000001</v>
      </c>
      <c r="D4262" s="12">
        <v>-34.613</v>
      </c>
      <c r="E4262">
        <v>5.82</v>
      </c>
      <c r="F4262" s="8">
        <v>1</v>
      </c>
      <c r="G4262" s="8">
        <v>0.64800000000000002</v>
      </c>
      <c r="H4262" s="8">
        <v>0.33460000000000001</v>
      </c>
      <c r="I4262" t="s">
        <v>8866</v>
      </c>
    </row>
    <row r="4263" spans="1:9">
      <c r="A4263" s="12">
        <v>154.31057644672916</v>
      </c>
      <c r="B4263" s="12">
        <v>23.106217830666946</v>
      </c>
      <c r="C4263" s="12">
        <v>-413.37200000000001</v>
      </c>
      <c r="D4263" s="12">
        <v>-98.046999999999997</v>
      </c>
      <c r="E4263">
        <v>5.82</v>
      </c>
      <c r="F4263" s="8">
        <v>0.8</v>
      </c>
      <c r="G4263" s="8">
        <v>0.8</v>
      </c>
      <c r="H4263" s="8">
        <v>0.8</v>
      </c>
      <c r="I4263" t="s">
        <v>9086</v>
      </c>
    </row>
    <row r="4264" spans="1:9">
      <c r="A4264" s="12">
        <v>10.51425258163</v>
      </c>
      <c r="B4264" s="12">
        <v>66.147593314080012</v>
      </c>
      <c r="C4264" s="12">
        <v>-10.574999999999999</v>
      </c>
      <c r="D4264" s="12">
        <v>-8.0259999999999998</v>
      </c>
      <c r="E4264">
        <v>5.8209999999999997</v>
      </c>
      <c r="F4264" s="8">
        <v>0.8</v>
      </c>
      <c r="G4264" s="8">
        <v>0.8</v>
      </c>
      <c r="H4264" s="8">
        <v>0.8</v>
      </c>
      <c r="I4264" t="s">
        <v>779</v>
      </c>
    </row>
    <row r="4265" spans="1:9">
      <c r="A4265" s="12">
        <v>330.82930254812004</v>
      </c>
      <c r="B4265" s="12">
        <v>11.386548437649999</v>
      </c>
      <c r="C4265" s="12">
        <v>17.079999999999998</v>
      </c>
      <c r="D4265" s="12">
        <v>-2.8260000000000001</v>
      </c>
      <c r="E4265">
        <v>5.8220000000000001</v>
      </c>
      <c r="F4265" s="8">
        <v>0.57499999999999996</v>
      </c>
      <c r="G4265" s="8">
        <v>0.66420000000000001</v>
      </c>
      <c r="H4265" s="8">
        <v>1</v>
      </c>
      <c r="I4265" t="s">
        <v>4165</v>
      </c>
    </row>
    <row r="4266" spans="1:9">
      <c r="A4266" s="12">
        <v>190.31761548908003</v>
      </c>
      <c r="B4266" s="12">
        <v>-13.01486930536</v>
      </c>
      <c r="C4266" s="12">
        <v>-131.88499999999999</v>
      </c>
      <c r="D4266" s="12">
        <v>0.875</v>
      </c>
      <c r="E4266">
        <v>5.8220000000000001</v>
      </c>
      <c r="F4266" s="8">
        <v>0.99370000000000003</v>
      </c>
      <c r="G4266" s="8">
        <v>0.9526</v>
      </c>
      <c r="H4266" s="8">
        <v>1</v>
      </c>
      <c r="I4266" t="s">
        <v>5205</v>
      </c>
    </row>
    <row r="4267" spans="1:9">
      <c r="A4267" s="12">
        <v>178.99340478049999</v>
      </c>
      <c r="B4267" s="12">
        <v>56.598557749040005</v>
      </c>
      <c r="C4267" s="12">
        <v>8.8019999999999996</v>
      </c>
      <c r="D4267" s="12">
        <v>-2.222</v>
      </c>
      <c r="E4267">
        <v>5.8239999999999998</v>
      </c>
      <c r="F4267" s="8">
        <v>1</v>
      </c>
      <c r="G4267" s="8">
        <v>0.82210000000000005</v>
      </c>
      <c r="H4267" s="8">
        <v>0.65410000000000001</v>
      </c>
      <c r="I4267" t="s">
        <v>1590</v>
      </c>
    </row>
    <row r="4268" spans="1:9">
      <c r="A4268" s="12">
        <v>72.329500397849984</v>
      </c>
      <c r="B4268" s="12">
        <v>32.588192213700005</v>
      </c>
      <c r="C4268" s="12">
        <v>18.459</v>
      </c>
      <c r="D4268" s="12">
        <v>-34.637999999999998</v>
      </c>
      <c r="E4268">
        <v>5.8239999999999998</v>
      </c>
      <c r="F4268" s="8">
        <v>0.82440000000000002</v>
      </c>
      <c r="G4268" s="8">
        <v>0.84370000000000001</v>
      </c>
      <c r="H4268" s="8">
        <v>1</v>
      </c>
      <c r="I4268" t="s">
        <v>2095</v>
      </c>
    </row>
    <row r="4269" spans="1:9">
      <c r="A4269" s="12">
        <v>225.52680468056002</v>
      </c>
      <c r="B4269" s="12">
        <v>-28.06061307637</v>
      </c>
      <c r="C4269" s="12">
        <v>84.356999999999999</v>
      </c>
      <c r="D4269" s="12">
        <v>-33.335999999999999</v>
      </c>
      <c r="E4269">
        <v>5.8239999999999998</v>
      </c>
      <c r="F4269" s="8">
        <v>0.70040000000000002</v>
      </c>
      <c r="G4269" s="8">
        <v>0.75790000000000002</v>
      </c>
      <c r="H4269" s="8">
        <v>1</v>
      </c>
      <c r="I4269" t="s">
        <v>5701</v>
      </c>
    </row>
    <row r="4270" spans="1:9">
      <c r="A4270" s="12">
        <v>296.86574945386002</v>
      </c>
      <c r="B4270" s="12">
        <v>38.407614646180001</v>
      </c>
      <c r="C4270" s="12">
        <v>5.0549999999999997</v>
      </c>
      <c r="D4270" s="12">
        <v>-0.748</v>
      </c>
      <c r="E4270">
        <v>5.8239999999999998</v>
      </c>
      <c r="F4270" s="8">
        <v>0.54959999999999998</v>
      </c>
      <c r="G4270" s="8">
        <v>0.64410000000000001</v>
      </c>
      <c r="H4270" s="8">
        <v>1</v>
      </c>
      <c r="I4270" t="s">
        <v>7074</v>
      </c>
    </row>
    <row r="4271" spans="1:9">
      <c r="A4271" s="12">
        <v>92.884606314780001</v>
      </c>
      <c r="B4271" s="12">
        <v>24.420253086790002</v>
      </c>
      <c r="C4271" s="12">
        <v>0.373</v>
      </c>
      <c r="D4271" s="12">
        <v>-51.616</v>
      </c>
      <c r="E4271">
        <v>5.8250000000000002</v>
      </c>
      <c r="F4271" s="8">
        <v>1</v>
      </c>
      <c r="G4271" s="8">
        <v>0.83299999999999996</v>
      </c>
      <c r="H4271" s="8">
        <v>0.67869999999999997</v>
      </c>
      <c r="I4271" t="s">
        <v>2599</v>
      </c>
    </row>
    <row r="4272" spans="1:9">
      <c r="A4272" s="12">
        <v>107.92335322934001</v>
      </c>
      <c r="B4272" s="12">
        <v>-20.88306099399</v>
      </c>
      <c r="C4272" s="12">
        <v>-9.48</v>
      </c>
      <c r="D4272" s="12">
        <v>22.454999999999998</v>
      </c>
      <c r="E4272">
        <v>5.8250000000000002</v>
      </c>
      <c r="F4272" s="8">
        <v>0.6109</v>
      </c>
      <c r="G4272" s="8">
        <v>0.69189999999999996</v>
      </c>
      <c r="H4272" s="8">
        <v>1</v>
      </c>
      <c r="I4272" t="s">
        <v>2980</v>
      </c>
    </row>
    <row r="4273" spans="1:9">
      <c r="A4273" s="12">
        <v>38.219248582644163</v>
      </c>
      <c r="B4273" s="12">
        <v>34.542383738846112</v>
      </c>
      <c r="C4273" s="12">
        <v>-54.41</v>
      </c>
      <c r="D4273" s="12">
        <v>-19.59</v>
      </c>
      <c r="E4273">
        <v>5.8259999999999996</v>
      </c>
      <c r="F4273" s="8">
        <v>1</v>
      </c>
      <c r="G4273" s="8">
        <v>0.83299999999999996</v>
      </c>
      <c r="H4273" s="8">
        <v>0.67869999999999997</v>
      </c>
      <c r="I4273" t="s">
        <v>4532</v>
      </c>
    </row>
    <row r="4274" spans="1:9">
      <c r="A4274" s="12">
        <v>74.712362837949996</v>
      </c>
      <c r="B4274" s="12">
        <v>-82.470515857519999</v>
      </c>
      <c r="C4274" s="12">
        <v>-4.585</v>
      </c>
      <c r="D4274" s="12">
        <v>2.9729999999999999</v>
      </c>
      <c r="E4274">
        <v>5.8280000000000003</v>
      </c>
      <c r="F4274" s="8">
        <v>1</v>
      </c>
      <c r="G4274" s="8">
        <v>0.85409999999999997</v>
      </c>
      <c r="H4274" s="8">
        <v>0.72770000000000001</v>
      </c>
      <c r="I4274" t="s">
        <v>7933</v>
      </c>
    </row>
    <row r="4275" spans="1:9">
      <c r="A4275" s="12">
        <v>216.77952760988998</v>
      </c>
      <c r="B4275" s="12">
        <v>-65.821646973299991</v>
      </c>
      <c r="C4275" s="12">
        <v>-18.951000000000001</v>
      </c>
      <c r="D4275" s="12">
        <v>-14.375999999999999</v>
      </c>
      <c r="E4275">
        <v>5.8280000000000003</v>
      </c>
      <c r="F4275" s="8">
        <v>1</v>
      </c>
      <c r="G4275" s="8">
        <v>0.78720000000000001</v>
      </c>
      <c r="H4275" s="8">
        <v>0.57969999999999999</v>
      </c>
      <c r="I4275" t="s">
        <v>8352</v>
      </c>
    </row>
    <row r="4276" spans="1:9">
      <c r="A4276" s="12">
        <v>98.113269860599985</v>
      </c>
      <c r="B4276" s="12">
        <v>32.454897896970003</v>
      </c>
      <c r="C4276" s="12">
        <v>-26.507000000000001</v>
      </c>
      <c r="D4276" s="12">
        <v>-17.343</v>
      </c>
      <c r="E4276">
        <v>5.8289999999999997</v>
      </c>
      <c r="F4276" s="8">
        <v>0.8</v>
      </c>
      <c r="G4276" s="8">
        <v>0.8</v>
      </c>
      <c r="H4276" s="8">
        <v>0.8</v>
      </c>
      <c r="I4276" t="s">
        <v>2663</v>
      </c>
    </row>
    <row r="4277" spans="1:9">
      <c r="A4277" s="12">
        <v>39.577755736499995</v>
      </c>
      <c r="B4277" s="12">
        <v>-30.194064071629999</v>
      </c>
      <c r="C4277" s="12">
        <v>97.192999999999998</v>
      </c>
      <c r="D4277" s="12">
        <v>-74.53</v>
      </c>
      <c r="E4277">
        <v>5.8289999999999997</v>
      </c>
      <c r="F4277" s="8">
        <v>0.8</v>
      </c>
      <c r="G4277" s="8">
        <v>0.8</v>
      </c>
      <c r="H4277" s="8">
        <v>0.8</v>
      </c>
      <c r="I4277" t="s">
        <v>3552</v>
      </c>
    </row>
    <row r="4278" spans="1:9">
      <c r="A4278" s="12">
        <v>183.35808024761002</v>
      </c>
      <c r="B4278" s="12">
        <v>10.26233970406</v>
      </c>
      <c r="C4278" s="12">
        <v>-93.221000000000004</v>
      </c>
      <c r="D4278" s="12">
        <v>-8.3480000000000008</v>
      </c>
      <c r="E4278">
        <v>5.8289999999999997</v>
      </c>
      <c r="F4278" s="8">
        <v>0.8</v>
      </c>
      <c r="G4278" s="8">
        <v>0.8</v>
      </c>
      <c r="H4278" s="8">
        <v>0.8</v>
      </c>
      <c r="I4278" t="s">
        <v>5117</v>
      </c>
    </row>
    <row r="4279" spans="1:9">
      <c r="A4279" s="12">
        <v>315.53752474999999</v>
      </c>
      <c r="B4279" s="12">
        <v>56.669613805555556</v>
      </c>
      <c r="C4279" s="12">
        <v>8.92</v>
      </c>
      <c r="D4279" s="12">
        <v>1.1299999999999999</v>
      </c>
      <c r="E4279">
        <v>5.83</v>
      </c>
      <c r="F4279" s="8">
        <v>0.54959999999999998</v>
      </c>
      <c r="G4279" s="8">
        <v>0.64410000000000001</v>
      </c>
      <c r="H4279" s="8">
        <v>1</v>
      </c>
      <c r="I4279" t="s">
        <v>742</v>
      </c>
    </row>
    <row r="4280" spans="1:9">
      <c r="A4280" s="12">
        <v>79.555175529099998</v>
      </c>
      <c r="B4280" s="12">
        <v>73.268097464649998</v>
      </c>
      <c r="C4280" s="12">
        <v>-2.3610000000000002</v>
      </c>
      <c r="D4280" s="12">
        <v>-28.254000000000001</v>
      </c>
      <c r="E4280">
        <v>5.83</v>
      </c>
      <c r="F4280" s="8">
        <v>0.6109</v>
      </c>
      <c r="G4280" s="8">
        <v>0.69189999999999996</v>
      </c>
      <c r="H4280" s="8">
        <v>1</v>
      </c>
      <c r="I4280" t="s">
        <v>1123</v>
      </c>
    </row>
    <row r="4281" spans="1:9">
      <c r="A4281" s="12">
        <v>261.68434159271999</v>
      </c>
      <c r="B4281" s="12">
        <v>48.260061555459998</v>
      </c>
      <c r="C4281" s="12">
        <v>-0.33800000000000002</v>
      </c>
      <c r="D4281" s="12">
        <v>-4.407</v>
      </c>
      <c r="E4281">
        <v>5.83</v>
      </c>
      <c r="F4281" s="8">
        <v>0.70040000000000002</v>
      </c>
      <c r="G4281" s="8">
        <v>0.75790000000000002</v>
      </c>
      <c r="H4281" s="8">
        <v>1</v>
      </c>
      <c r="I4281" t="s">
        <v>1253</v>
      </c>
    </row>
    <row r="4282" spans="1:9">
      <c r="A4282" s="12">
        <v>219.56342300700999</v>
      </c>
      <c r="B4282" s="12">
        <v>54.023340393399998</v>
      </c>
      <c r="C4282" s="12">
        <v>16.88</v>
      </c>
      <c r="D4282" s="12">
        <v>-18.611000000000001</v>
      </c>
      <c r="E4282">
        <v>5.83</v>
      </c>
      <c r="F4282" s="8">
        <v>0.63239999999999996</v>
      </c>
      <c r="G4282" s="8">
        <v>0.70809999999999995</v>
      </c>
      <c r="H4282" s="8">
        <v>1</v>
      </c>
      <c r="I4282" t="s">
        <v>1543</v>
      </c>
    </row>
    <row r="4283" spans="1:9">
      <c r="A4283" s="12">
        <v>98.080016228570003</v>
      </c>
      <c r="B4283" s="12">
        <v>4.85599827378</v>
      </c>
      <c r="C4283" s="12">
        <v>-37.686</v>
      </c>
      <c r="D4283" s="12">
        <v>1.3360000000000001</v>
      </c>
      <c r="E4283">
        <v>5.83</v>
      </c>
      <c r="F4283" s="8">
        <v>1</v>
      </c>
      <c r="G4283" s="8">
        <v>0.83299999999999996</v>
      </c>
      <c r="H4283" s="8">
        <v>0.67869999999999997</v>
      </c>
      <c r="I4283" t="s">
        <v>2691</v>
      </c>
    </row>
    <row r="4284" spans="1:9">
      <c r="A4284" s="12">
        <v>106.84411415090999</v>
      </c>
      <c r="B4284" s="12">
        <v>-23.840714952189998</v>
      </c>
      <c r="C4284" s="12">
        <v>-3.4020000000000001</v>
      </c>
      <c r="D4284" s="12">
        <v>2.423</v>
      </c>
      <c r="E4284">
        <v>5.83</v>
      </c>
      <c r="F4284" s="8">
        <v>0.50129999999999997</v>
      </c>
      <c r="G4284" s="8">
        <v>0.60470000000000002</v>
      </c>
      <c r="H4284" s="8">
        <v>1</v>
      </c>
      <c r="I4284" t="s">
        <v>2923</v>
      </c>
    </row>
    <row r="4285" spans="1:9">
      <c r="A4285" s="12">
        <v>113.29073298016</v>
      </c>
      <c r="B4285" s="12">
        <v>-24.710734251999998</v>
      </c>
      <c r="C4285" s="12">
        <v>-4.3140000000000001</v>
      </c>
      <c r="D4285" s="12">
        <v>22.216000000000001</v>
      </c>
      <c r="E4285">
        <v>5.83</v>
      </c>
      <c r="F4285" s="8">
        <v>0.67030000000000001</v>
      </c>
      <c r="G4285" s="8">
        <v>0.73619999999999997</v>
      </c>
      <c r="H4285" s="8">
        <v>1</v>
      </c>
      <c r="I4285" t="s">
        <v>3132</v>
      </c>
    </row>
    <row r="4286" spans="1:9">
      <c r="A4286" s="12">
        <v>347.4889458200733</v>
      </c>
      <c r="B4286" s="12">
        <v>-42.861241888604447</v>
      </c>
      <c r="C4286" s="12">
        <v>-317.387</v>
      </c>
      <c r="D4286" s="12">
        <v>-18.753</v>
      </c>
      <c r="E4286">
        <v>5.83</v>
      </c>
      <c r="F4286" s="8">
        <v>0.99370000000000003</v>
      </c>
      <c r="G4286" s="8">
        <v>0.9526</v>
      </c>
      <c r="H4286" s="8">
        <v>1</v>
      </c>
      <c r="I4286" t="s">
        <v>3494</v>
      </c>
    </row>
    <row r="4287" spans="1:9">
      <c r="A4287" s="12">
        <v>36.501449838550009</v>
      </c>
      <c r="B4287" s="12">
        <v>-15.34124867407</v>
      </c>
      <c r="C4287" s="12">
        <v>-45.716000000000001</v>
      </c>
      <c r="D4287" s="12">
        <v>-55.17</v>
      </c>
      <c r="E4287">
        <v>5.83</v>
      </c>
      <c r="F4287" s="8">
        <v>0.67030000000000001</v>
      </c>
      <c r="G4287" s="8">
        <v>0.73619999999999997</v>
      </c>
      <c r="H4287" s="8">
        <v>1</v>
      </c>
      <c r="I4287" t="s">
        <v>3793</v>
      </c>
    </row>
    <row r="4288" spans="1:9">
      <c r="A4288" s="12">
        <v>42.133701834369994</v>
      </c>
      <c r="B4288" s="12">
        <v>18.283791327160003</v>
      </c>
      <c r="C4288" s="12">
        <v>41.436999999999998</v>
      </c>
      <c r="D4288" s="12">
        <v>-32.566000000000003</v>
      </c>
      <c r="E4288">
        <v>5.83</v>
      </c>
      <c r="F4288" s="8">
        <v>1</v>
      </c>
      <c r="G4288" s="8">
        <v>0.82210000000000005</v>
      </c>
      <c r="H4288" s="8">
        <v>0.65410000000000001</v>
      </c>
      <c r="I4288" t="s">
        <v>4316</v>
      </c>
    </row>
    <row r="4289" spans="1:9">
      <c r="A4289" s="12">
        <v>239.33885244708333</v>
      </c>
      <c r="B4289" s="12">
        <v>-36.18533900111111</v>
      </c>
      <c r="C4289" s="12">
        <v>-11</v>
      </c>
      <c r="D4289" s="12">
        <v>-10.54</v>
      </c>
      <c r="E4289">
        <v>5.83</v>
      </c>
      <c r="F4289" s="8">
        <v>1</v>
      </c>
      <c r="G4289" s="8">
        <v>0.83299999999999996</v>
      </c>
      <c r="H4289" s="8">
        <v>0.67869999999999997</v>
      </c>
      <c r="I4289" t="s">
        <v>5654</v>
      </c>
    </row>
    <row r="4290" spans="1:9">
      <c r="A4290" s="12">
        <v>261.17511795784998</v>
      </c>
      <c r="B4290" s="12">
        <v>-21.44148278906</v>
      </c>
      <c r="C4290" s="12">
        <v>-16.149999999999999</v>
      </c>
      <c r="D4290" s="12">
        <v>-25.195</v>
      </c>
      <c r="E4290">
        <v>5.83</v>
      </c>
      <c r="F4290" s="8">
        <v>1</v>
      </c>
      <c r="G4290" s="8">
        <v>0.83299999999999996</v>
      </c>
      <c r="H4290" s="8">
        <v>0.67869999999999997</v>
      </c>
      <c r="I4290" t="s">
        <v>6057</v>
      </c>
    </row>
    <row r="4291" spans="1:9">
      <c r="A4291" s="12">
        <v>281.36818420833333</v>
      </c>
      <c r="B4291" s="12">
        <v>5.5001233611111111</v>
      </c>
      <c r="C4291" s="12">
        <v>14.32</v>
      </c>
      <c r="D4291" s="12">
        <v>0.16</v>
      </c>
      <c r="E4291">
        <v>5.83</v>
      </c>
      <c r="F4291" s="8">
        <v>0.63239999999999996</v>
      </c>
      <c r="G4291" s="8">
        <v>0.70809999999999995</v>
      </c>
      <c r="H4291" s="8">
        <v>1</v>
      </c>
      <c r="I4291" t="s">
        <v>6448</v>
      </c>
    </row>
    <row r="4292" spans="1:9">
      <c r="A4292" s="12">
        <v>276.49494575694001</v>
      </c>
      <c r="B4292" s="12">
        <v>29.828930277889999</v>
      </c>
      <c r="C4292" s="12">
        <v>22.706</v>
      </c>
      <c r="D4292" s="12">
        <v>-24.375</v>
      </c>
      <c r="E4292">
        <v>5.83</v>
      </c>
      <c r="F4292" s="8">
        <v>0.65039999999999998</v>
      </c>
      <c r="G4292" s="8">
        <v>0.72150000000000003</v>
      </c>
      <c r="H4292" s="8">
        <v>1</v>
      </c>
      <c r="I4292" t="s">
        <v>6859</v>
      </c>
    </row>
    <row r="4293" spans="1:9">
      <c r="A4293" s="12">
        <v>32.28871817932</v>
      </c>
      <c r="B4293" s="12">
        <v>-43.516595242199998</v>
      </c>
      <c r="C4293" s="12">
        <v>-47.74</v>
      </c>
      <c r="D4293" s="12">
        <v>-52.006</v>
      </c>
      <c r="E4293">
        <v>5.83</v>
      </c>
      <c r="F4293" s="8">
        <v>1</v>
      </c>
      <c r="G4293" s="8">
        <v>0.82210000000000005</v>
      </c>
      <c r="H4293" s="8">
        <v>0.65410000000000001</v>
      </c>
      <c r="I4293" t="s">
        <v>7469</v>
      </c>
    </row>
    <row r="4294" spans="1:9">
      <c r="A4294" s="12">
        <v>318.05713669639999</v>
      </c>
      <c r="B4294" s="12">
        <v>-40.269361390169998</v>
      </c>
      <c r="C4294" s="12">
        <v>58.359000000000002</v>
      </c>
      <c r="D4294" s="12">
        <v>-218.773</v>
      </c>
      <c r="E4294">
        <v>5.83</v>
      </c>
      <c r="F4294" s="8">
        <v>0.99370000000000003</v>
      </c>
      <c r="G4294" s="8">
        <v>0.9526</v>
      </c>
      <c r="H4294" s="8">
        <v>1</v>
      </c>
      <c r="I4294" t="s">
        <v>8804</v>
      </c>
    </row>
    <row r="4295" spans="1:9">
      <c r="A4295" s="12">
        <v>249.60954995647</v>
      </c>
      <c r="B4295" s="12">
        <v>-43.398424700519996</v>
      </c>
      <c r="C4295" s="12">
        <v>-10.901999999999999</v>
      </c>
      <c r="D4295" s="12">
        <v>-20.443000000000001</v>
      </c>
      <c r="E4295">
        <v>5.83</v>
      </c>
      <c r="F4295" s="8">
        <v>0.47989999999999999</v>
      </c>
      <c r="G4295" s="8">
        <v>0.58679999999999999</v>
      </c>
      <c r="H4295" s="8">
        <v>1</v>
      </c>
      <c r="I4295" t="s">
        <v>8877</v>
      </c>
    </row>
    <row r="4296" spans="1:9">
      <c r="A4296" s="12">
        <v>193.74500404166668</v>
      </c>
      <c r="B4296" s="12">
        <v>-85.123363680555542</v>
      </c>
      <c r="C4296" s="12">
        <v>66.5</v>
      </c>
      <c r="D4296" s="12">
        <v>25.9</v>
      </c>
      <c r="E4296">
        <v>5.83</v>
      </c>
      <c r="F4296" s="8">
        <v>0.8</v>
      </c>
      <c r="G4296" s="8">
        <v>0.8</v>
      </c>
      <c r="H4296" s="8">
        <v>0.8</v>
      </c>
      <c r="I4296" t="s">
        <v>9319</v>
      </c>
    </row>
    <row r="4297" spans="1:9">
      <c r="A4297" s="12">
        <v>192.16436250142752</v>
      </c>
      <c r="B4297" s="12">
        <v>60.319732743433612</v>
      </c>
      <c r="C4297" s="12">
        <v>120.949</v>
      </c>
      <c r="D4297" s="12">
        <v>35.712000000000003</v>
      </c>
      <c r="E4297">
        <v>5.8310000000000004</v>
      </c>
      <c r="F4297" s="8">
        <v>0.8</v>
      </c>
      <c r="G4297" s="8">
        <v>0.8</v>
      </c>
      <c r="H4297" s="8">
        <v>0.8</v>
      </c>
      <c r="I4297" t="s">
        <v>1549</v>
      </c>
    </row>
    <row r="4298" spans="1:9">
      <c r="A4298" s="12">
        <v>135.68673582804001</v>
      </c>
      <c r="B4298" s="12">
        <v>7.2982676732699998</v>
      </c>
      <c r="C4298" s="12">
        <v>-10.786</v>
      </c>
      <c r="D4298" s="12">
        <v>1.6950000000000001</v>
      </c>
      <c r="E4298">
        <v>5.8310000000000004</v>
      </c>
      <c r="F4298" s="8">
        <v>1</v>
      </c>
      <c r="G4298" s="8">
        <v>0.78720000000000001</v>
      </c>
      <c r="H4298" s="8">
        <v>0.57969999999999999</v>
      </c>
      <c r="I4298" t="s">
        <v>4596</v>
      </c>
    </row>
    <row r="4299" spans="1:9">
      <c r="A4299" s="12">
        <v>139.28217362522</v>
      </c>
      <c r="B4299" s="12">
        <v>-14.5740701572</v>
      </c>
      <c r="C4299" s="12">
        <v>-17.27</v>
      </c>
      <c r="D4299" s="12">
        <v>-4.931</v>
      </c>
      <c r="E4299">
        <v>5.8310000000000004</v>
      </c>
      <c r="F4299" s="8">
        <v>1</v>
      </c>
      <c r="G4299" s="8">
        <v>0.83299999999999996</v>
      </c>
      <c r="H4299" s="8">
        <v>0.67869999999999997</v>
      </c>
      <c r="I4299" t="s">
        <v>4626</v>
      </c>
    </row>
    <row r="4300" spans="1:9">
      <c r="A4300" s="12">
        <v>198.68027907009997</v>
      </c>
      <c r="B4300" s="12">
        <v>-48.957030446110004</v>
      </c>
      <c r="C4300" s="12">
        <v>-110.245</v>
      </c>
      <c r="D4300" s="12">
        <v>-85.61</v>
      </c>
      <c r="E4300">
        <v>5.8310000000000004</v>
      </c>
      <c r="F4300" s="8">
        <v>1</v>
      </c>
      <c r="G4300" s="8">
        <v>0.82210000000000005</v>
      </c>
      <c r="H4300" s="8">
        <v>0.65410000000000001</v>
      </c>
      <c r="I4300" t="s">
        <v>8337</v>
      </c>
    </row>
    <row r="4301" spans="1:9">
      <c r="A4301" s="12">
        <v>129.55470833333331</v>
      </c>
      <c r="B4301" s="12">
        <v>20.440750000000001</v>
      </c>
      <c r="C4301" s="12" t="s">
        <v>9341</v>
      </c>
      <c r="D4301" s="12" t="s">
        <v>9341</v>
      </c>
      <c r="E4301">
        <v>5.8319999999999999</v>
      </c>
      <c r="F4301" s="8">
        <v>0.8</v>
      </c>
      <c r="G4301" s="8">
        <v>0.8</v>
      </c>
      <c r="H4301" s="8">
        <v>0.8</v>
      </c>
      <c r="I4301" t="s">
        <v>3402</v>
      </c>
    </row>
    <row r="4302" spans="1:9">
      <c r="A4302" s="12">
        <v>269.90317618787998</v>
      </c>
      <c r="B4302" s="12">
        <v>-4.8211263455799998</v>
      </c>
      <c r="C4302" s="12">
        <v>-3.9359999999999999</v>
      </c>
      <c r="D4302" s="12">
        <v>-88.444000000000003</v>
      </c>
      <c r="E4302">
        <v>5.8319999999999999</v>
      </c>
      <c r="F4302" s="8">
        <v>1</v>
      </c>
      <c r="G4302" s="8">
        <v>0.73599999999999999</v>
      </c>
      <c r="H4302" s="8">
        <v>0.4803</v>
      </c>
      <c r="I4302" t="s">
        <v>6302</v>
      </c>
    </row>
    <row r="4303" spans="1:9">
      <c r="A4303" s="12">
        <v>16.081046192979997</v>
      </c>
      <c r="B4303" s="12">
        <v>61.580183954990005</v>
      </c>
      <c r="C4303" s="12">
        <v>-79.837000000000003</v>
      </c>
      <c r="D4303" s="12">
        <v>-24.914999999999999</v>
      </c>
      <c r="E4303">
        <v>5.8330000000000002</v>
      </c>
      <c r="F4303" s="8">
        <v>0.8</v>
      </c>
      <c r="G4303" s="8">
        <v>0.8</v>
      </c>
      <c r="H4303" s="8">
        <v>0.8</v>
      </c>
      <c r="I4303" t="s">
        <v>697</v>
      </c>
    </row>
    <row r="4304" spans="1:9">
      <c r="A4304" s="12">
        <v>59.718307978840002</v>
      </c>
      <c r="B4304" s="12">
        <v>-5.4699475413999998</v>
      </c>
      <c r="C4304" s="12">
        <v>-46.75</v>
      </c>
      <c r="D4304" s="12">
        <v>-174.27500000000001</v>
      </c>
      <c r="E4304">
        <v>5.8330000000000002</v>
      </c>
      <c r="F4304" s="8">
        <v>1</v>
      </c>
      <c r="G4304" s="8">
        <v>0.83299999999999996</v>
      </c>
      <c r="H4304" s="8">
        <v>0.67869999999999997</v>
      </c>
      <c r="I4304" t="s">
        <v>1919</v>
      </c>
    </row>
    <row r="4305" spans="1:9">
      <c r="A4305" s="12">
        <v>72.867568509583336</v>
      </c>
      <c r="B4305" s="12">
        <v>-34.906287241666668</v>
      </c>
      <c r="C4305" s="12">
        <v>24.9</v>
      </c>
      <c r="D4305" s="12">
        <v>-22.68</v>
      </c>
      <c r="E4305">
        <v>5.8330000000000002</v>
      </c>
      <c r="F4305" s="8">
        <v>0.65039999999999998</v>
      </c>
      <c r="G4305" s="8">
        <v>0.72150000000000003</v>
      </c>
      <c r="H4305" s="8">
        <v>1</v>
      </c>
      <c r="I4305" t="s">
        <v>2127</v>
      </c>
    </row>
    <row r="4306" spans="1:9">
      <c r="A4306" s="12">
        <v>93.475974808659998</v>
      </c>
      <c r="B4306" s="12">
        <v>-3.7413710811800001</v>
      </c>
      <c r="C4306" s="12">
        <v>-18.239000000000001</v>
      </c>
      <c r="D4306" s="12">
        <v>21.218</v>
      </c>
      <c r="E4306">
        <v>5.8330000000000002</v>
      </c>
      <c r="F4306" s="8">
        <v>1</v>
      </c>
      <c r="G4306" s="8">
        <v>0.83299999999999996</v>
      </c>
      <c r="H4306" s="8">
        <v>0.67869999999999997</v>
      </c>
      <c r="I4306" t="s">
        <v>2631</v>
      </c>
    </row>
    <row r="4307" spans="1:9">
      <c r="A4307" s="12">
        <v>49.360797742199999</v>
      </c>
      <c r="B4307" s="12">
        <v>-47.75169249591</v>
      </c>
      <c r="C4307" s="12">
        <v>-6.9589999999999996</v>
      </c>
      <c r="D4307" s="12">
        <v>28.827000000000002</v>
      </c>
      <c r="E4307">
        <v>5.8330000000000002</v>
      </c>
      <c r="F4307" s="8">
        <v>1</v>
      </c>
      <c r="G4307" s="8">
        <v>0.79920000000000002</v>
      </c>
      <c r="H4307" s="8">
        <v>0.60450000000000004</v>
      </c>
      <c r="I4307" t="s">
        <v>7368</v>
      </c>
    </row>
    <row r="4308" spans="1:9">
      <c r="A4308" s="12">
        <v>223.65797575555999</v>
      </c>
      <c r="B4308" s="12">
        <v>-33.300570296979998</v>
      </c>
      <c r="C4308" s="12">
        <v>-9.0340000000000007</v>
      </c>
      <c r="D4308" s="12">
        <v>-6.9390000000000001</v>
      </c>
      <c r="E4308">
        <v>5.8339999999999996</v>
      </c>
      <c r="F4308" s="8">
        <v>1</v>
      </c>
      <c r="G4308" s="8">
        <v>0.79920000000000002</v>
      </c>
      <c r="H4308" s="8">
        <v>0.60450000000000004</v>
      </c>
      <c r="I4308" t="s">
        <v>5576</v>
      </c>
    </row>
    <row r="4309" spans="1:9">
      <c r="A4309" s="12">
        <v>40.748013459060004</v>
      </c>
      <c r="B4309" s="12">
        <v>53.526107325139996</v>
      </c>
      <c r="C4309" s="12">
        <v>57.121000000000002</v>
      </c>
      <c r="D4309" s="12">
        <v>-31.398</v>
      </c>
      <c r="E4309">
        <v>5.835</v>
      </c>
      <c r="F4309" s="8">
        <v>1</v>
      </c>
      <c r="G4309" s="8">
        <v>0.85409999999999997</v>
      </c>
      <c r="H4309" s="8">
        <v>0.72770000000000001</v>
      </c>
      <c r="I4309" t="s">
        <v>641</v>
      </c>
    </row>
    <row r="4310" spans="1:9">
      <c r="A4310" s="12">
        <v>149.59477079984001</v>
      </c>
      <c r="B4310" s="12">
        <v>72.879471699599989</v>
      </c>
      <c r="C4310" s="12">
        <v>-74.444000000000003</v>
      </c>
      <c r="D4310" s="12">
        <v>-26.346</v>
      </c>
      <c r="E4310">
        <v>5.835</v>
      </c>
      <c r="F4310" s="8">
        <v>1</v>
      </c>
      <c r="G4310" s="8">
        <v>0.78720000000000001</v>
      </c>
      <c r="H4310" s="8">
        <v>0.57969999999999999</v>
      </c>
      <c r="I4310" t="s">
        <v>1376</v>
      </c>
    </row>
    <row r="4311" spans="1:9">
      <c r="A4311" s="12">
        <v>283.69636233060999</v>
      </c>
      <c r="B4311" s="12">
        <v>48.859403580559999</v>
      </c>
      <c r="C4311" s="12">
        <v>-50.28</v>
      </c>
      <c r="D4311" s="12">
        <v>-135.23099999999999</v>
      </c>
      <c r="E4311">
        <v>5.8360000000000003</v>
      </c>
      <c r="F4311" s="8">
        <v>0.8</v>
      </c>
      <c r="G4311" s="8">
        <v>0.8</v>
      </c>
      <c r="H4311" s="8">
        <v>0.8</v>
      </c>
      <c r="I4311" t="s">
        <v>958</v>
      </c>
    </row>
    <row r="4312" spans="1:9">
      <c r="A4312" s="12">
        <v>91.765289533070003</v>
      </c>
      <c r="B4312" s="12">
        <v>-34.312022178089997</v>
      </c>
      <c r="C4312" s="12">
        <v>2.0089999999999999</v>
      </c>
      <c r="D4312" s="12">
        <v>-0.20300000000000001</v>
      </c>
      <c r="E4312">
        <v>5.8360000000000003</v>
      </c>
      <c r="F4312" s="8">
        <v>0.52290000000000003</v>
      </c>
      <c r="G4312" s="8">
        <v>0.62250000000000005</v>
      </c>
      <c r="H4312" s="8">
        <v>1</v>
      </c>
      <c r="I4312" t="s">
        <v>2589</v>
      </c>
    </row>
    <row r="4313" spans="1:9">
      <c r="A4313" s="12">
        <v>250.43939303974</v>
      </c>
      <c r="B4313" s="12">
        <v>-33.145759861670001</v>
      </c>
      <c r="C4313" s="12">
        <v>-58.408999999999999</v>
      </c>
      <c r="D4313" s="12">
        <v>-56.768000000000001</v>
      </c>
      <c r="E4313">
        <v>5.8360000000000003</v>
      </c>
      <c r="F4313" s="8">
        <v>1</v>
      </c>
      <c r="G4313" s="8">
        <v>0.90190000000000003</v>
      </c>
      <c r="H4313" s="8">
        <v>0.84730000000000005</v>
      </c>
      <c r="I4313" t="s">
        <v>5776</v>
      </c>
    </row>
    <row r="4314" spans="1:9">
      <c r="A4314" s="12">
        <v>282.74380188528994</v>
      </c>
      <c r="B4314" s="12">
        <v>-9.7740965682500001</v>
      </c>
      <c r="C4314" s="12">
        <v>4.05</v>
      </c>
      <c r="D4314" s="12">
        <v>-1.4830000000000001</v>
      </c>
      <c r="E4314">
        <v>5.8360000000000003</v>
      </c>
      <c r="F4314" s="8">
        <v>0.89859999999999995</v>
      </c>
      <c r="G4314" s="8">
        <v>0.89249999999999996</v>
      </c>
      <c r="H4314" s="8">
        <v>1</v>
      </c>
      <c r="I4314" t="s">
        <v>6236</v>
      </c>
    </row>
    <row r="4315" spans="1:9">
      <c r="A4315" s="12">
        <v>123.59946528208332</v>
      </c>
      <c r="B4315" s="12">
        <v>-45.834522683611112</v>
      </c>
      <c r="C4315" s="12">
        <v>-7.93</v>
      </c>
      <c r="D4315" s="12">
        <v>10.57</v>
      </c>
      <c r="E4315">
        <v>5.8360000000000003</v>
      </c>
      <c r="F4315" s="8">
        <v>0.47989999999999999</v>
      </c>
      <c r="G4315" s="8">
        <v>0.58679999999999999</v>
      </c>
      <c r="H4315" s="8">
        <v>1</v>
      </c>
      <c r="I4315" t="s">
        <v>7250</v>
      </c>
    </row>
    <row r="4316" spans="1:9">
      <c r="A4316" s="12">
        <v>239.41859841711999</v>
      </c>
      <c r="B4316" s="12">
        <v>-20.983078488889998</v>
      </c>
      <c r="C4316" s="12">
        <v>-9.7810000000000006</v>
      </c>
      <c r="D4316" s="12">
        <v>-21.576000000000001</v>
      </c>
      <c r="E4316">
        <v>5.8360000000000003</v>
      </c>
      <c r="F4316" s="8">
        <v>0.50129999999999997</v>
      </c>
      <c r="G4316" s="8">
        <v>0.60470000000000002</v>
      </c>
      <c r="H4316" s="8">
        <v>1</v>
      </c>
      <c r="I4316" t="s">
        <v>9158</v>
      </c>
    </row>
    <row r="4317" spans="1:9">
      <c r="A4317" s="12">
        <v>45.483829523829996</v>
      </c>
      <c r="B4317" s="12">
        <v>-9.9614036149899992</v>
      </c>
      <c r="C4317" s="12">
        <v>43.463999999999999</v>
      </c>
      <c r="D4317" s="12">
        <v>-4.4800000000000004</v>
      </c>
      <c r="E4317">
        <v>5.8369999999999997</v>
      </c>
      <c r="F4317" s="8">
        <v>1</v>
      </c>
      <c r="G4317" s="8">
        <v>0.82210000000000005</v>
      </c>
      <c r="H4317" s="8">
        <v>0.65410000000000001</v>
      </c>
      <c r="I4317" t="s">
        <v>1736</v>
      </c>
    </row>
    <row r="4318" spans="1:9">
      <c r="A4318" s="12">
        <v>237.48957601952998</v>
      </c>
      <c r="B4318" s="12">
        <v>-48.912404545699999</v>
      </c>
      <c r="C4318" s="12">
        <v>-28.405999999999999</v>
      </c>
      <c r="D4318" s="12">
        <v>-11.117000000000001</v>
      </c>
      <c r="E4318">
        <v>5.8369999999999997</v>
      </c>
      <c r="F4318" s="8">
        <v>0.63239999999999996</v>
      </c>
      <c r="G4318" s="8">
        <v>0.70809999999999995</v>
      </c>
      <c r="H4318" s="8">
        <v>1</v>
      </c>
      <c r="I4318" t="s">
        <v>8726</v>
      </c>
    </row>
    <row r="4319" spans="1:9">
      <c r="A4319" s="12">
        <v>65.178475433049996</v>
      </c>
      <c r="B4319" s="12">
        <v>-7.5924960308999996</v>
      </c>
      <c r="C4319" s="12">
        <v>3.54</v>
      </c>
      <c r="D4319" s="12">
        <v>-2.298</v>
      </c>
      <c r="E4319">
        <v>5.8380000000000001</v>
      </c>
      <c r="F4319" s="8">
        <v>0.53700000000000003</v>
      </c>
      <c r="G4319" s="8">
        <v>0.63400000000000001</v>
      </c>
      <c r="H4319" s="8">
        <v>1</v>
      </c>
      <c r="I4319" t="s">
        <v>2020</v>
      </c>
    </row>
    <row r="4320" spans="1:9">
      <c r="A4320" s="12">
        <v>263.28078791361997</v>
      </c>
      <c r="B4320" s="12">
        <v>-41.173065493899998</v>
      </c>
      <c r="C4320" s="12">
        <v>2.492</v>
      </c>
      <c r="D4320" s="12">
        <v>-3.286</v>
      </c>
      <c r="E4320">
        <v>5.8380000000000001</v>
      </c>
      <c r="F4320" s="8">
        <v>0.57499999999999996</v>
      </c>
      <c r="G4320" s="8">
        <v>0.66420000000000001</v>
      </c>
      <c r="H4320" s="8">
        <v>1</v>
      </c>
      <c r="I4320" t="s">
        <v>5674</v>
      </c>
    </row>
    <row r="4321" spans="1:9">
      <c r="A4321" s="12">
        <v>253.61226117114995</v>
      </c>
      <c r="B4321" s="12">
        <v>-42.478896817810003</v>
      </c>
      <c r="C4321" s="12">
        <v>-1.3420000000000001</v>
      </c>
      <c r="D4321" s="12">
        <v>-6.6769999999999996</v>
      </c>
      <c r="E4321">
        <v>5.8390000000000004</v>
      </c>
      <c r="F4321" s="8">
        <v>0.8</v>
      </c>
      <c r="G4321" s="8">
        <v>0.8</v>
      </c>
      <c r="H4321" s="8">
        <v>0.8</v>
      </c>
      <c r="I4321" t="s">
        <v>5606</v>
      </c>
    </row>
    <row r="4322" spans="1:9">
      <c r="A4322" s="12">
        <v>292.08665943717</v>
      </c>
      <c r="B4322" s="12">
        <v>2.9300329416799999</v>
      </c>
      <c r="C4322" s="12">
        <v>2.6579999999999999</v>
      </c>
      <c r="D4322" s="12">
        <v>-13.95</v>
      </c>
      <c r="E4322">
        <v>5.8390000000000004</v>
      </c>
      <c r="F4322" s="8">
        <v>0.53700000000000003</v>
      </c>
      <c r="G4322" s="8">
        <v>0.63400000000000001</v>
      </c>
      <c r="H4322" s="8">
        <v>1</v>
      </c>
      <c r="I4322" t="s">
        <v>6455</v>
      </c>
    </row>
    <row r="4323" spans="1:9">
      <c r="A4323" s="12">
        <v>109.51770550238</v>
      </c>
      <c r="B4323" s="12">
        <v>-43.986785787549998</v>
      </c>
      <c r="C4323" s="12">
        <v>-9.4830000000000005</v>
      </c>
      <c r="D4323" s="12">
        <v>-5.3959999999999999</v>
      </c>
      <c r="E4323">
        <v>5.8390000000000004</v>
      </c>
      <c r="F4323" s="8">
        <v>0.54959999999999998</v>
      </c>
      <c r="G4323" s="8">
        <v>0.64410000000000001</v>
      </c>
      <c r="H4323" s="8">
        <v>1</v>
      </c>
      <c r="I4323" t="s">
        <v>7160</v>
      </c>
    </row>
    <row r="4324" spans="1:9">
      <c r="A4324" s="12">
        <v>198.57220716634998</v>
      </c>
      <c r="B4324" s="12">
        <v>-78.447454487840005</v>
      </c>
      <c r="C4324" s="12">
        <v>-9.4350000000000005</v>
      </c>
      <c r="D4324" s="12">
        <v>-4.2220000000000004</v>
      </c>
      <c r="E4324">
        <v>5.8390000000000004</v>
      </c>
      <c r="F4324" s="8">
        <v>1</v>
      </c>
      <c r="G4324" s="8">
        <v>0.89290000000000003</v>
      </c>
      <c r="H4324" s="8">
        <v>0.82379999999999998</v>
      </c>
      <c r="I4324" t="s">
        <v>8151</v>
      </c>
    </row>
    <row r="4325" spans="1:9">
      <c r="A4325" s="12">
        <v>341.54259217485998</v>
      </c>
      <c r="B4325" s="12">
        <v>44.546054800370001</v>
      </c>
      <c r="C4325" s="12">
        <v>142.68899999999999</v>
      </c>
      <c r="D4325" s="12">
        <v>32.351999999999997</v>
      </c>
      <c r="E4325">
        <v>5.84</v>
      </c>
      <c r="F4325" s="8">
        <v>0.86680000000000001</v>
      </c>
      <c r="G4325" s="8">
        <v>0.87180000000000002</v>
      </c>
      <c r="H4325" s="8">
        <v>1</v>
      </c>
      <c r="I4325" t="s">
        <v>311</v>
      </c>
    </row>
    <row r="4326" spans="1:9">
      <c r="A4326" s="12">
        <v>304.52911750000004</v>
      </c>
      <c r="B4326" s="12">
        <v>40.732083361111115</v>
      </c>
      <c r="C4326" s="12">
        <v>-2.33</v>
      </c>
      <c r="D4326" s="12">
        <v>-6.16</v>
      </c>
      <c r="E4326">
        <v>5.84</v>
      </c>
      <c r="F4326" s="8">
        <v>0.8</v>
      </c>
      <c r="G4326" s="8">
        <v>0.8</v>
      </c>
      <c r="H4326" s="8">
        <v>0.8</v>
      </c>
      <c r="I4326" t="s">
        <v>516</v>
      </c>
    </row>
    <row r="4327" spans="1:9">
      <c r="A4327" s="12">
        <v>353.74601163120997</v>
      </c>
      <c r="B4327" s="12">
        <v>71.642044167730006</v>
      </c>
      <c r="C4327" s="12">
        <v>4.8860000000000001</v>
      </c>
      <c r="D4327" s="12">
        <v>-0.65900000000000003</v>
      </c>
      <c r="E4327">
        <v>5.84</v>
      </c>
      <c r="F4327" s="8">
        <v>0.8</v>
      </c>
      <c r="G4327" s="8">
        <v>0.8</v>
      </c>
      <c r="H4327" s="8">
        <v>0.8</v>
      </c>
      <c r="I4327" t="s">
        <v>868</v>
      </c>
    </row>
    <row r="4328" spans="1:9">
      <c r="A4328" s="12">
        <v>336.67680972016001</v>
      </c>
      <c r="B4328" s="12">
        <v>78.785873257250003</v>
      </c>
      <c r="C4328" s="12">
        <v>-18.440000000000001</v>
      </c>
      <c r="D4328" s="12">
        <v>-48.707000000000001</v>
      </c>
      <c r="E4328">
        <v>5.84</v>
      </c>
      <c r="F4328" s="8">
        <v>0.65039999999999998</v>
      </c>
      <c r="G4328" s="8">
        <v>0.72150000000000003</v>
      </c>
      <c r="H4328" s="8">
        <v>1</v>
      </c>
      <c r="I4328" t="s">
        <v>1019</v>
      </c>
    </row>
    <row r="4329" spans="1:9">
      <c r="A4329" s="12">
        <v>234.64251988423999</v>
      </c>
      <c r="B4329" s="12">
        <v>50.423236564949995</v>
      </c>
      <c r="C4329" s="12">
        <v>-5.4969999999999999</v>
      </c>
      <c r="D4329" s="12">
        <v>-27.256</v>
      </c>
      <c r="E4329">
        <v>5.84</v>
      </c>
      <c r="F4329" s="8">
        <v>1</v>
      </c>
      <c r="G4329" s="8">
        <v>0.85409999999999997</v>
      </c>
      <c r="H4329" s="8">
        <v>0.72770000000000001</v>
      </c>
      <c r="I4329" t="s">
        <v>1510</v>
      </c>
    </row>
    <row r="4330" spans="1:9">
      <c r="A4330" s="12">
        <v>193.73550174004001</v>
      </c>
      <c r="B4330" s="12">
        <v>47.196722344959994</v>
      </c>
      <c r="C4330" s="12">
        <v>-18.033999999999999</v>
      </c>
      <c r="D4330" s="12">
        <v>-7.84</v>
      </c>
      <c r="E4330">
        <v>5.84</v>
      </c>
      <c r="F4330" s="8">
        <v>0.8</v>
      </c>
      <c r="G4330" s="8">
        <v>0.8</v>
      </c>
      <c r="H4330" s="8">
        <v>0.8</v>
      </c>
      <c r="I4330" t="s">
        <v>1678</v>
      </c>
    </row>
    <row r="4331" spans="1:9">
      <c r="A4331" s="12">
        <v>332.24583333333334</v>
      </c>
      <c r="B4331" s="12">
        <v>-18.519722222222221</v>
      </c>
      <c r="C4331" s="12" t="s">
        <v>9341</v>
      </c>
      <c r="D4331" s="12" t="s">
        <v>9341</v>
      </c>
      <c r="E4331">
        <v>5.84</v>
      </c>
      <c r="F4331" s="8">
        <v>0.8</v>
      </c>
      <c r="G4331" s="8">
        <v>0.8</v>
      </c>
      <c r="H4331" s="8">
        <v>0.8</v>
      </c>
      <c r="I4331" t="s">
        <v>3736</v>
      </c>
    </row>
    <row r="4332" spans="1:9">
      <c r="A4332" s="12">
        <v>325.50451287212002</v>
      </c>
      <c r="B4332" s="12">
        <v>35.510199976819997</v>
      </c>
      <c r="C4332" s="12">
        <v>4.2629999999999999</v>
      </c>
      <c r="D4332" s="12">
        <v>1.4790000000000001</v>
      </c>
      <c r="E4332">
        <v>5.84</v>
      </c>
      <c r="F4332" s="8">
        <v>0.8</v>
      </c>
      <c r="G4332" s="8">
        <v>0.8</v>
      </c>
      <c r="H4332" s="8">
        <v>0.8</v>
      </c>
      <c r="I4332" t="s">
        <v>4500</v>
      </c>
    </row>
    <row r="4333" spans="1:9">
      <c r="A4333" s="12">
        <v>145.39631853109</v>
      </c>
      <c r="B4333" s="12">
        <v>31.277813496989999</v>
      </c>
      <c r="C4333" s="12">
        <v>15.925000000000001</v>
      </c>
      <c r="D4333" s="12">
        <v>-10.177</v>
      </c>
      <c r="E4333">
        <v>5.84</v>
      </c>
      <c r="F4333" s="8">
        <v>0.8</v>
      </c>
      <c r="G4333" s="8">
        <v>0.8</v>
      </c>
      <c r="H4333" s="8">
        <v>0.8</v>
      </c>
      <c r="I4333" t="s">
        <v>4680</v>
      </c>
    </row>
    <row r="4334" spans="1:9">
      <c r="A4334" s="12">
        <v>154.17398903435003</v>
      </c>
      <c r="B4334" s="12">
        <v>25.370715310510001</v>
      </c>
      <c r="C4334" s="12">
        <v>-126.387</v>
      </c>
      <c r="D4334" s="12">
        <v>2.2570000000000001</v>
      </c>
      <c r="E4334">
        <v>5.84</v>
      </c>
      <c r="F4334" s="8">
        <v>1</v>
      </c>
      <c r="G4334" s="8">
        <v>0.79920000000000002</v>
      </c>
      <c r="H4334" s="8">
        <v>0.60450000000000004</v>
      </c>
      <c r="I4334" t="s">
        <v>4761</v>
      </c>
    </row>
    <row r="4335" spans="1:9">
      <c r="A4335" s="12">
        <v>278.19231163462001</v>
      </c>
      <c r="B4335" s="12">
        <v>23.616797141190002</v>
      </c>
      <c r="C4335" s="12">
        <v>12.608000000000001</v>
      </c>
      <c r="D4335" s="12">
        <v>8.3130000000000006</v>
      </c>
      <c r="E4335">
        <v>5.84</v>
      </c>
      <c r="F4335" s="8">
        <v>1</v>
      </c>
      <c r="G4335" s="8">
        <v>0.73599999999999999</v>
      </c>
      <c r="H4335" s="8">
        <v>0.4803</v>
      </c>
      <c r="I4335" t="s">
        <v>6769</v>
      </c>
    </row>
    <row r="4336" spans="1:9">
      <c r="A4336" s="12">
        <v>295.93790234264998</v>
      </c>
      <c r="B4336" s="12">
        <v>41.773111015909997</v>
      </c>
      <c r="C4336" s="12">
        <v>18.277999999999999</v>
      </c>
      <c r="D4336" s="12">
        <v>10.839</v>
      </c>
      <c r="E4336">
        <v>5.84</v>
      </c>
      <c r="F4336" s="8">
        <v>1</v>
      </c>
      <c r="G4336" s="8">
        <v>0.67889999999999995</v>
      </c>
      <c r="H4336" s="8">
        <v>0.38229999999999997</v>
      </c>
      <c r="I4336" t="s">
        <v>7122</v>
      </c>
    </row>
    <row r="4337" spans="1:9">
      <c r="A4337" s="12">
        <v>127.28152958333332</v>
      </c>
      <c r="B4337" s="12">
        <v>-44.160414277777775</v>
      </c>
      <c r="C4337" s="12">
        <v>-7</v>
      </c>
      <c r="D4337" s="12">
        <v>6.98</v>
      </c>
      <c r="E4337">
        <v>5.84</v>
      </c>
      <c r="F4337" s="8">
        <v>0.47989999999999999</v>
      </c>
      <c r="G4337" s="8">
        <v>0.58679999999999999</v>
      </c>
      <c r="H4337" s="8">
        <v>1</v>
      </c>
      <c r="I4337" t="s">
        <v>7248</v>
      </c>
    </row>
    <row r="4338" spans="1:9">
      <c r="A4338" s="12">
        <v>279.80955370895998</v>
      </c>
      <c r="B4338" s="12">
        <v>-47.9097644446</v>
      </c>
      <c r="C4338" s="12">
        <v>25.425999999999998</v>
      </c>
      <c r="D4338" s="12">
        <v>13.951000000000001</v>
      </c>
      <c r="E4338">
        <v>5.84</v>
      </c>
      <c r="F4338" s="8">
        <v>0.76519999999999999</v>
      </c>
      <c r="G4338" s="8">
        <v>0.80349999999999999</v>
      </c>
      <c r="H4338" s="8">
        <v>1</v>
      </c>
      <c r="I4338" t="s">
        <v>8846</v>
      </c>
    </row>
    <row r="4339" spans="1:9">
      <c r="A4339" s="12">
        <v>49.671458073479997</v>
      </c>
      <c r="B4339" s="12">
        <v>-18.559792240530001</v>
      </c>
      <c r="C4339" s="12">
        <v>125.97</v>
      </c>
      <c r="D4339" s="12">
        <v>-63.137</v>
      </c>
      <c r="E4339">
        <v>5.84</v>
      </c>
      <c r="F4339" s="8">
        <v>0.8</v>
      </c>
      <c r="G4339" s="8">
        <v>0.8</v>
      </c>
      <c r="H4339" s="8">
        <v>0.8</v>
      </c>
      <c r="I4339" t="s">
        <v>8973</v>
      </c>
    </row>
    <row r="4340" spans="1:9">
      <c r="A4340" s="12">
        <v>82.318745109639991</v>
      </c>
      <c r="B4340" s="12">
        <v>25.150212767179998</v>
      </c>
      <c r="C4340" s="12">
        <v>9.1980000000000004</v>
      </c>
      <c r="D4340" s="12">
        <v>-38.256999999999998</v>
      </c>
      <c r="E4340">
        <v>5.84</v>
      </c>
      <c r="F4340" s="8">
        <v>0.54959999999999998</v>
      </c>
      <c r="G4340" s="8">
        <v>0.64410000000000001</v>
      </c>
      <c r="H4340" s="8">
        <v>1</v>
      </c>
      <c r="I4340" t="s">
        <v>9244</v>
      </c>
    </row>
    <row r="4341" spans="1:9">
      <c r="A4341" s="12">
        <v>27.045515366370001</v>
      </c>
      <c r="B4341" s="12">
        <v>16.955515973299999</v>
      </c>
      <c r="C4341" s="12">
        <v>63.472999999999999</v>
      </c>
      <c r="D4341" s="12">
        <v>-29.89</v>
      </c>
      <c r="E4341">
        <v>5.8410000000000002</v>
      </c>
      <c r="F4341" s="8">
        <v>0.57499999999999996</v>
      </c>
      <c r="G4341" s="8">
        <v>0.66420000000000001</v>
      </c>
      <c r="H4341" s="8">
        <v>1</v>
      </c>
      <c r="I4341" t="s">
        <v>4224</v>
      </c>
    </row>
    <row r="4342" spans="1:9">
      <c r="A4342" s="12">
        <v>0.65038605721999998</v>
      </c>
      <c r="B4342" s="12">
        <v>66.098963345359991</v>
      </c>
      <c r="C4342" s="12">
        <v>7.2619999999999996</v>
      </c>
      <c r="D4342" s="12">
        <v>-0.13700000000000001</v>
      </c>
      <c r="E4342">
        <v>5.8419999999999996</v>
      </c>
      <c r="F4342" s="8">
        <v>1</v>
      </c>
      <c r="G4342" s="8">
        <v>0.85409999999999997</v>
      </c>
      <c r="H4342" s="8">
        <v>0.72770000000000001</v>
      </c>
      <c r="I4342" t="s">
        <v>776</v>
      </c>
    </row>
    <row r="4343" spans="1:9">
      <c r="A4343" s="12">
        <v>69.565959011860002</v>
      </c>
      <c r="B4343" s="12">
        <v>20.68472485701</v>
      </c>
      <c r="C4343" s="12">
        <v>-12.898999999999999</v>
      </c>
      <c r="D4343" s="12">
        <v>-7.1980000000000004</v>
      </c>
      <c r="E4343">
        <v>5.8419999999999996</v>
      </c>
      <c r="F4343" s="8">
        <v>0.54959999999999998</v>
      </c>
      <c r="G4343" s="8">
        <v>0.64410000000000001</v>
      </c>
      <c r="H4343" s="8">
        <v>1</v>
      </c>
      <c r="I4343" t="s">
        <v>2039</v>
      </c>
    </row>
    <row r="4344" spans="1:9">
      <c r="A4344" s="12">
        <v>152.80324070200001</v>
      </c>
      <c r="B4344" s="12">
        <v>37.401899515749996</v>
      </c>
      <c r="C4344" s="12">
        <v>-20.678999999999998</v>
      </c>
      <c r="D4344" s="12">
        <v>-29.495999999999999</v>
      </c>
      <c r="E4344">
        <v>5.8419999999999996</v>
      </c>
      <c r="F4344" s="8">
        <v>1</v>
      </c>
      <c r="G4344" s="8">
        <v>0.78720000000000001</v>
      </c>
      <c r="H4344" s="8">
        <v>0.57969999999999999</v>
      </c>
      <c r="I4344" t="s">
        <v>4755</v>
      </c>
    </row>
    <row r="4345" spans="1:9">
      <c r="A4345" s="12">
        <v>162.43121544925501</v>
      </c>
      <c r="B4345" s="12">
        <v>-9.8526905216761111</v>
      </c>
      <c r="C4345" s="12">
        <v>5.8819999999999997</v>
      </c>
      <c r="D4345" s="12">
        <v>-30.041</v>
      </c>
      <c r="E4345">
        <v>5.8419999999999996</v>
      </c>
      <c r="F4345" s="8">
        <v>1</v>
      </c>
      <c r="G4345" s="8">
        <v>0.83299999999999996</v>
      </c>
      <c r="H4345" s="8">
        <v>0.67869999999999997</v>
      </c>
      <c r="I4345" t="s">
        <v>4875</v>
      </c>
    </row>
    <row r="4346" spans="1:9">
      <c r="A4346" s="12">
        <v>190.31646901884002</v>
      </c>
      <c r="B4346" s="12">
        <v>-13.013898962640001</v>
      </c>
      <c r="C4346" s="12">
        <v>-117.67100000000001</v>
      </c>
      <c r="D4346" s="12">
        <v>8.1379999999999999</v>
      </c>
      <c r="E4346">
        <v>5.843</v>
      </c>
      <c r="F4346" s="8">
        <v>0.8</v>
      </c>
      <c r="G4346" s="8">
        <v>0.8</v>
      </c>
      <c r="H4346" s="8">
        <v>0.8</v>
      </c>
      <c r="I4346" t="s">
        <v>5204</v>
      </c>
    </row>
    <row r="4347" spans="1:9">
      <c r="A4347" s="12">
        <v>2.5786300283200001</v>
      </c>
      <c r="B4347" s="12">
        <v>-5.2485880463500001</v>
      </c>
      <c r="C4347" s="12">
        <v>37.378999999999998</v>
      </c>
      <c r="D4347" s="12">
        <v>-29.356999999999999</v>
      </c>
      <c r="E4347">
        <v>5.8440000000000003</v>
      </c>
      <c r="F4347" s="8">
        <v>1</v>
      </c>
      <c r="G4347" s="8">
        <v>0.83299999999999996</v>
      </c>
      <c r="H4347" s="8">
        <v>0.67869999999999997</v>
      </c>
      <c r="I4347" t="s">
        <v>3962</v>
      </c>
    </row>
    <row r="4348" spans="1:9">
      <c r="A4348" s="12">
        <v>82.900009416839993</v>
      </c>
      <c r="B4348" s="12">
        <v>-45.925318063589998</v>
      </c>
      <c r="C4348" s="12">
        <v>16.309000000000001</v>
      </c>
      <c r="D4348" s="12">
        <v>35.478999999999999</v>
      </c>
      <c r="E4348">
        <v>5.8440000000000003</v>
      </c>
      <c r="F4348" s="8">
        <v>1</v>
      </c>
      <c r="G4348" s="8">
        <v>0.78720000000000001</v>
      </c>
      <c r="H4348" s="8">
        <v>0.57969999999999999</v>
      </c>
      <c r="I4348" t="s">
        <v>7171</v>
      </c>
    </row>
    <row r="4349" spans="1:9">
      <c r="A4349" s="12">
        <v>234.38336435182001</v>
      </c>
      <c r="B4349" s="12">
        <v>54.508730225560001</v>
      </c>
      <c r="C4349" s="12">
        <v>-34.686999999999998</v>
      </c>
      <c r="D4349" s="12">
        <v>-21.696999999999999</v>
      </c>
      <c r="E4349">
        <v>5.8449999999999998</v>
      </c>
      <c r="F4349" s="8">
        <v>1</v>
      </c>
      <c r="G4349" s="8">
        <v>0.82210000000000005</v>
      </c>
      <c r="H4349" s="8">
        <v>0.65410000000000001</v>
      </c>
      <c r="I4349" t="s">
        <v>1482</v>
      </c>
    </row>
    <row r="4350" spans="1:9">
      <c r="A4350" s="12">
        <v>272.7731783987</v>
      </c>
      <c r="B4350" s="12">
        <v>-41.359115051389999</v>
      </c>
      <c r="C4350" s="12">
        <v>30.884</v>
      </c>
      <c r="D4350" s="12">
        <v>-37.253999999999998</v>
      </c>
      <c r="E4350">
        <v>5.8449999999999998</v>
      </c>
      <c r="F4350" s="8">
        <v>0.89859999999999995</v>
      </c>
      <c r="G4350" s="8">
        <v>0.89249999999999996</v>
      </c>
      <c r="H4350" s="8">
        <v>1</v>
      </c>
      <c r="I4350" t="s">
        <v>5681</v>
      </c>
    </row>
    <row r="4351" spans="1:9">
      <c r="A4351" s="12">
        <v>290.46206439322003</v>
      </c>
      <c r="B4351" s="12">
        <v>-18.30838925039</v>
      </c>
      <c r="C4351" s="12">
        <v>102.361</v>
      </c>
      <c r="D4351" s="12">
        <v>-93.090999999999994</v>
      </c>
      <c r="E4351">
        <v>5.8449999999999998</v>
      </c>
      <c r="F4351" s="8">
        <v>1</v>
      </c>
      <c r="G4351" s="8">
        <v>0.83299999999999996</v>
      </c>
      <c r="H4351" s="8">
        <v>0.67869999999999997</v>
      </c>
      <c r="I4351" t="s">
        <v>6121</v>
      </c>
    </row>
    <row r="4352" spans="1:9">
      <c r="A4352" s="12">
        <v>354.38351166666666</v>
      </c>
      <c r="B4352" s="12">
        <v>44.428992305555553</v>
      </c>
      <c r="C4352" s="12">
        <v>14.2</v>
      </c>
      <c r="D4352" s="12">
        <v>-17.63</v>
      </c>
      <c r="E4352">
        <v>5.8460000000000001</v>
      </c>
      <c r="F4352" s="8">
        <v>0.54959999999999998</v>
      </c>
      <c r="G4352" s="8">
        <v>0.64410000000000001</v>
      </c>
      <c r="H4352" s="8">
        <v>1</v>
      </c>
      <c r="I4352" t="s">
        <v>4557</v>
      </c>
    </row>
    <row r="4353" spans="1:9">
      <c r="A4353" s="12">
        <v>120.20807663011</v>
      </c>
      <c r="B4353" s="12">
        <v>-54.15127403756</v>
      </c>
      <c r="C4353" s="12">
        <v>-25.861999999999998</v>
      </c>
      <c r="D4353" s="12">
        <v>9.0839999999999996</v>
      </c>
      <c r="E4353">
        <v>5.8460000000000001</v>
      </c>
      <c r="F4353" s="8">
        <v>0.52290000000000003</v>
      </c>
      <c r="G4353" s="8">
        <v>0.62250000000000005</v>
      </c>
      <c r="H4353" s="8">
        <v>1</v>
      </c>
      <c r="I4353" t="s">
        <v>7398</v>
      </c>
    </row>
    <row r="4354" spans="1:9">
      <c r="A4354" s="12">
        <v>81.772131618350002</v>
      </c>
      <c r="B4354" s="12">
        <v>-40.943524179049994</v>
      </c>
      <c r="C4354" s="12">
        <v>14.935</v>
      </c>
      <c r="D4354" s="12">
        <v>95.769000000000005</v>
      </c>
      <c r="E4354">
        <v>5.8470000000000004</v>
      </c>
      <c r="F4354" s="8">
        <v>0.72599999999999998</v>
      </c>
      <c r="G4354" s="8">
        <v>0.7762</v>
      </c>
      <c r="H4354" s="8">
        <v>1</v>
      </c>
      <c r="I4354" t="s">
        <v>2403</v>
      </c>
    </row>
    <row r="4355" spans="1:9">
      <c r="A4355" s="12">
        <v>105.63869703626</v>
      </c>
      <c r="B4355" s="12">
        <v>16.674445236450001</v>
      </c>
      <c r="C4355" s="12">
        <v>-11.715999999999999</v>
      </c>
      <c r="D4355" s="12">
        <v>-7.8449999999999998</v>
      </c>
      <c r="E4355">
        <v>5.8479999999999999</v>
      </c>
      <c r="F4355" s="8">
        <v>1</v>
      </c>
      <c r="G4355" s="8">
        <v>0.64800000000000002</v>
      </c>
      <c r="H4355" s="8">
        <v>0.33460000000000001</v>
      </c>
      <c r="I4355" t="s">
        <v>2895</v>
      </c>
    </row>
    <row r="4356" spans="1:9">
      <c r="A4356" s="12">
        <v>358.12496110269001</v>
      </c>
      <c r="B4356" s="12">
        <v>-14.251211620359999</v>
      </c>
      <c r="C4356" s="12">
        <v>-95.869</v>
      </c>
      <c r="D4356" s="12">
        <v>-2.202</v>
      </c>
      <c r="E4356">
        <v>5.8479999999999999</v>
      </c>
      <c r="F4356" s="8">
        <v>1</v>
      </c>
      <c r="G4356" s="8">
        <v>0.79920000000000002</v>
      </c>
      <c r="H4356" s="8">
        <v>0.60450000000000004</v>
      </c>
      <c r="I4356" t="s">
        <v>3820</v>
      </c>
    </row>
    <row r="4357" spans="1:9">
      <c r="A4357" s="12">
        <v>320.26799720254002</v>
      </c>
      <c r="B4357" s="12">
        <v>-4.5601248601900002</v>
      </c>
      <c r="C4357" s="12">
        <v>-11.042</v>
      </c>
      <c r="D4357" s="12">
        <v>11.206</v>
      </c>
      <c r="E4357">
        <v>5.8479999999999999</v>
      </c>
      <c r="F4357" s="8">
        <v>1</v>
      </c>
      <c r="G4357" s="8">
        <v>0.85409999999999997</v>
      </c>
      <c r="H4357" s="8">
        <v>0.72770000000000001</v>
      </c>
      <c r="I4357" t="s">
        <v>3909</v>
      </c>
    </row>
    <row r="4358" spans="1:9">
      <c r="A4358" s="12">
        <v>345.17875151098002</v>
      </c>
      <c r="B4358" s="12">
        <v>3.0118041341300001</v>
      </c>
      <c r="C4358" s="12">
        <v>4.8490000000000002</v>
      </c>
      <c r="D4358" s="12">
        <v>-83.811000000000007</v>
      </c>
      <c r="E4358">
        <v>5.8479999999999999</v>
      </c>
      <c r="F4358" s="8">
        <v>1</v>
      </c>
      <c r="G4358" s="8">
        <v>0.79920000000000002</v>
      </c>
      <c r="H4358" s="8">
        <v>0.60450000000000004</v>
      </c>
      <c r="I4358" t="s">
        <v>4062</v>
      </c>
    </row>
    <row r="4359" spans="1:9">
      <c r="A4359" s="12">
        <v>149.10823279166669</v>
      </c>
      <c r="B4359" s="12">
        <v>8.9331557777777775</v>
      </c>
      <c r="C4359" s="12">
        <v>-85.54</v>
      </c>
      <c r="D4359" s="12">
        <v>19.77</v>
      </c>
      <c r="E4359">
        <v>5.8479999999999999</v>
      </c>
      <c r="F4359" s="8">
        <v>1</v>
      </c>
      <c r="G4359" s="8">
        <v>0.79920000000000002</v>
      </c>
      <c r="H4359" s="8">
        <v>0.60450000000000004</v>
      </c>
      <c r="I4359" t="s">
        <v>4736</v>
      </c>
    </row>
    <row r="4360" spans="1:9">
      <c r="A4360" s="12">
        <v>54.621886735879997</v>
      </c>
      <c r="B4360" s="12">
        <v>-7.3918614253100001</v>
      </c>
      <c r="C4360" s="12">
        <v>-2.331</v>
      </c>
      <c r="D4360" s="12">
        <v>-62.819000000000003</v>
      </c>
      <c r="E4360">
        <v>5.8490000000000002</v>
      </c>
      <c r="F4360" s="8">
        <v>1</v>
      </c>
      <c r="G4360" s="8">
        <v>0.85409999999999997</v>
      </c>
      <c r="H4360" s="8">
        <v>0.72770000000000001</v>
      </c>
      <c r="I4360" t="s">
        <v>1832</v>
      </c>
    </row>
    <row r="4361" spans="1:9">
      <c r="A4361" s="12">
        <v>2.6784754465899998</v>
      </c>
      <c r="B4361" s="12">
        <v>-12.579898236209999</v>
      </c>
      <c r="C4361" s="12">
        <v>148.26599999999999</v>
      </c>
      <c r="D4361" s="12">
        <v>-38.950000000000003</v>
      </c>
      <c r="E4361">
        <v>5.8490000000000002</v>
      </c>
      <c r="F4361" s="8">
        <v>1</v>
      </c>
      <c r="G4361" s="8">
        <v>0.83299999999999996</v>
      </c>
      <c r="H4361" s="8">
        <v>0.67869999999999997</v>
      </c>
      <c r="I4361" t="s">
        <v>3853</v>
      </c>
    </row>
    <row r="4362" spans="1:9">
      <c r="A4362" s="12">
        <v>142.59367865144</v>
      </c>
      <c r="B4362" s="12">
        <v>-15.57735330157</v>
      </c>
      <c r="C4362" s="12">
        <v>-93.334999999999994</v>
      </c>
      <c r="D4362" s="12">
        <v>-65.756</v>
      </c>
      <c r="E4362">
        <v>5.8490000000000002</v>
      </c>
      <c r="F4362" s="8">
        <v>1</v>
      </c>
      <c r="G4362" s="8">
        <v>0.79920000000000002</v>
      </c>
      <c r="H4362" s="8">
        <v>0.60450000000000004</v>
      </c>
      <c r="I4362" t="s">
        <v>4660</v>
      </c>
    </row>
    <row r="4363" spans="1:9">
      <c r="A4363" s="12">
        <v>312.32338788356998</v>
      </c>
      <c r="B4363" s="12">
        <v>-25.781244328989999</v>
      </c>
      <c r="C4363" s="12">
        <v>9.76</v>
      </c>
      <c r="D4363" s="12">
        <v>-20.582999999999998</v>
      </c>
      <c r="E4363">
        <v>5.8490000000000002</v>
      </c>
      <c r="F4363" s="8">
        <v>0.54959999999999998</v>
      </c>
      <c r="G4363" s="8">
        <v>0.64410000000000001</v>
      </c>
      <c r="H4363" s="8">
        <v>1</v>
      </c>
      <c r="I4363" t="s">
        <v>5873</v>
      </c>
    </row>
    <row r="4364" spans="1:9">
      <c r="A4364" s="12">
        <v>288.02093754166668</v>
      </c>
      <c r="B4364" s="12">
        <v>49.855750083333334</v>
      </c>
      <c r="C4364" s="12">
        <v>-210.2</v>
      </c>
      <c r="D4364" s="12">
        <v>621.79</v>
      </c>
      <c r="E4364">
        <v>5.85</v>
      </c>
      <c r="F4364" s="8">
        <v>1</v>
      </c>
      <c r="G4364" s="8">
        <v>0.88360000000000005</v>
      </c>
      <c r="H4364" s="8">
        <v>0.8</v>
      </c>
      <c r="I4364" t="s">
        <v>897</v>
      </c>
    </row>
    <row r="4365" spans="1:9">
      <c r="A4365" s="12">
        <v>192.27779203224</v>
      </c>
      <c r="B4365" s="12">
        <v>83.417839249150006</v>
      </c>
      <c r="C4365" s="12">
        <v>-24.013000000000002</v>
      </c>
      <c r="D4365" s="12">
        <v>18.234999999999999</v>
      </c>
      <c r="E4365">
        <v>5.85</v>
      </c>
      <c r="F4365" s="8">
        <v>0.6109</v>
      </c>
      <c r="G4365" s="8">
        <v>0.69189999999999996</v>
      </c>
      <c r="H4365" s="8">
        <v>1</v>
      </c>
      <c r="I4365" t="s">
        <v>1273</v>
      </c>
    </row>
    <row r="4366" spans="1:9">
      <c r="A4366" s="12">
        <v>123.45910540972001</v>
      </c>
      <c r="B4366" s="12">
        <v>56.452251113790005</v>
      </c>
      <c r="C4366" s="12">
        <v>-24.512</v>
      </c>
      <c r="D4366" s="12">
        <v>-35.905999999999999</v>
      </c>
      <c r="E4366">
        <v>5.85</v>
      </c>
      <c r="F4366" s="8">
        <v>0.8</v>
      </c>
      <c r="G4366" s="8">
        <v>0.8</v>
      </c>
      <c r="H4366" s="8">
        <v>0.8</v>
      </c>
      <c r="I4366" t="s">
        <v>1467</v>
      </c>
    </row>
    <row r="4367" spans="1:9">
      <c r="A4367" s="12">
        <v>205.37455306199999</v>
      </c>
      <c r="B4367" s="12">
        <v>64.822410934259992</v>
      </c>
      <c r="C4367" s="12">
        <v>55.308999999999997</v>
      </c>
      <c r="D4367" s="12">
        <v>-12.003</v>
      </c>
      <c r="E4367">
        <v>5.85</v>
      </c>
      <c r="F4367" s="8">
        <v>0.65039999999999998</v>
      </c>
      <c r="G4367" s="8">
        <v>0.72150000000000003</v>
      </c>
      <c r="H4367" s="8">
        <v>1</v>
      </c>
      <c r="I4367" t="s">
        <v>1485</v>
      </c>
    </row>
    <row r="4368" spans="1:9">
      <c r="A4368" s="12">
        <v>45.406786993768748</v>
      </c>
      <c r="B4368" s="12">
        <v>-28.091492720090276</v>
      </c>
      <c r="C4368" s="12">
        <v>273.108</v>
      </c>
      <c r="D4368" s="12">
        <v>-443.07400000000001</v>
      </c>
      <c r="E4368">
        <v>5.85</v>
      </c>
      <c r="F4368" s="8">
        <v>0.8</v>
      </c>
      <c r="G4368" s="8">
        <v>0.8</v>
      </c>
      <c r="H4368" s="8">
        <v>0.8</v>
      </c>
      <c r="I4368" t="s">
        <v>1741</v>
      </c>
    </row>
    <row r="4369" spans="1:9">
      <c r="A4369" s="12">
        <v>108.10990093406001</v>
      </c>
      <c r="B4369" s="12">
        <v>24.128593889490002</v>
      </c>
      <c r="C4369" s="12">
        <v>-17.952000000000002</v>
      </c>
      <c r="D4369" s="12">
        <v>-45.679000000000002</v>
      </c>
      <c r="E4369">
        <v>5.85</v>
      </c>
      <c r="F4369" s="8">
        <v>0.99370000000000003</v>
      </c>
      <c r="G4369" s="8">
        <v>0.9526</v>
      </c>
      <c r="H4369" s="8">
        <v>1</v>
      </c>
      <c r="I4369" t="s">
        <v>2956</v>
      </c>
    </row>
    <row r="4370" spans="1:9">
      <c r="A4370" s="12">
        <v>13.926667333329998</v>
      </c>
      <c r="B4370" s="12">
        <v>-7.3471487202399999</v>
      </c>
      <c r="C4370" s="12">
        <v>-7.641</v>
      </c>
      <c r="D4370" s="12">
        <v>-44.637</v>
      </c>
      <c r="E4370">
        <v>5.85</v>
      </c>
      <c r="F4370" s="8">
        <v>1</v>
      </c>
      <c r="G4370" s="8">
        <v>0.73599999999999999</v>
      </c>
      <c r="H4370" s="8">
        <v>0.4803</v>
      </c>
      <c r="I4370" t="s">
        <v>3934</v>
      </c>
    </row>
    <row r="4371" spans="1:9">
      <c r="A4371" s="12">
        <v>29.43226737098</v>
      </c>
      <c r="B4371" s="12">
        <v>27.804377201930002</v>
      </c>
      <c r="C4371" s="12">
        <v>12.974</v>
      </c>
      <c r="D4371" s="12">
        <v>-60.042999999999999</v>
      </c>
      <c r="E4371">
        <v>5.85</v>
      </c>
      <c r="F4371" s="8">
        <v>1</v>
      </c>
      <c r="G4371" s="8">
        <v>0.64800000000000002</v>
      </c>
      <c r="H4371" s="8">
        <v>0.33460000000000001</v>
      </c>
      <c r="I4371" t="s">
        <v>4434</v>
      </c>
    </row>
    <row r="4372" spans="1:9">
      <c r="A4372" s="12">
        <v>177.92337025537998</v>
      </c>
      <c r="B4372" s="12">
        <v>-30.83480742838</v>
      </c>
      <c r="C4372" s="12">
        <v>-11.827</v>
      </c>
      <c r="D4372" s="12">
        <v>-292.82499999999999</v>
      </c>
      <c r="E4372">
        <v>5.85</v>
      </c>
      <c r="F4372" s="8">
        <v>0.8</v>
      </c>
      <c r="G4372" s="8">
        <v>0.8</v>
      </c>
      <c r="H4372" s="8">
        <v>0.8</v>
      </c>
      <c r="I4372" t="s">
        <v>5072</v>
      </c>
    </row>
    <row r="4373" spans="1:9">
      <c r="A4373" s="12">
        <v>268.08233896457</v>
      </c>
      <c r="B4373" s="12">
        <v>-34.416841790569997</v>
      </c>
      <c r="C4373" s="12">
        <v>3.0049999999999999</v>
      </c>
      <c r="D4373" s="12">
        <v>-5.4050000000000002</v>
      </c>
      <c r="E4373">
        <v>5.85</v>
      </c>
      <c r="F4373" s="8">
        <v>1</v>
      </c>
      <c r="G4373" s="8">
        <v>0.85409999999999997</v>
      </c>
      <c r="H4373" s="8">
        <v>0.72770000000000001</v>
      </c>
      <c r="I4373" t="s">
        <v>5791</v>
      </c>
    </row>
    <row r="4374" spans="1:9">
      <c r="A4374" s="12">
        <v>303.10779404370999</v>
      </c>
      <c r="B4374" s="12">
        <v>-12.617497527600001</v>
      </c>
      <c r="C4374" s="12">
        <v>193.11099999999999</v>
      </c>
      <c r="D4374" s="12">
        <v>-195.66200000000001</v>
      </c>
      <c r="E4374">
        <v>5.85</v>
      </c>
      <c r="F4374" s="8">
        <v>0.8</v>
      </c>
      <c r="G4374" s="8">
        <v>0.8</v>
      </c>
      <c r="H4374" s="8">
        <v>0.8</v>
      </c>
      <c r="I4374" t="s">
        <v>6172</v>
      </c>
    </row>
    <row r="4375" spans="1:9">
      <c r="A4375" s="12">
        <v>288.85358093235004</v>
      </c>
      <c r="B4375" s="12">
        <v>30.526382748890001</v>
      </c>
      <c r="C4375" s="12">
        <v>34.374000000000002</v>
      </c>
      <c r="D4375" s="12">
        <v>-26.212</v>
      </c>
      <c r="E4375">
        <v>5.85</v>
      </c>
      <c r="F4375" s="8">
        <v>1</v>
      </c>
      <c r="G4375" s="8">
        <v>0.67889999999999995</v>
      </c>
      <c r="H4375" s="8">
        <v>0.38229999999999997</v>
      </c>
      <c r="I4375" t="s">
        <v>6920</v>
      </c>
    </row>
    <row r="4376" spans="1:9">
      <c r="A4376" s="12">
        <v>138.73821305718999</v>
      </c>
      <c r="B4376" s="12">
        <v>-37.602429361750005</v>
      </c>
      <c r="C4376" s="12">
        <v>4.0279999999999996</v>
      </c>
      <c r="D4376" s="12">
        <v>-5.6269999999999998</v>
      </c>
      <c r="E4376">
        <v>5.85</v>
      </c>
      <c r="F4376" s="8">
        <v>1</v>
      </c>
      <c r="G4376" s="8">
        <v>0.83299999999999996</v>
      </c>
      <c r="H4376" s="8">
        <v>0.67869999999999997</v>
      </c>
      <c r="I4376" t="s">
        <v>7180</v>
      </c>
    </row>
    <row r="4377" spans="1:9">
      <c r="A4377" s="12">
        <v>138.53420867176999</v>
      </c>
      <c r="B4377" s="12">
        <v>-44.145820148730003</v>
      </c>
      <c r="C4377" s="12">
        <v>-24.414999999999999</v>
      </c>
      <c r="D4377" s="12">
        <v>13.462</v>
      </c>
      <c r="E4377">
        <v>5.85</v>
      </c>
      <c r="F4377" s="8">
        <v>0.53700000000000003</v>
      </c>
      <c r="G4377" s="8">
        <v>0.63400000000000001</v>
      </c>
      <c r="H4377" s="8">
        <v>1</v>
      </c>
      <c r="I4377" t="s">
        <v>7321</v>
      </c>
    </row>
    <row r="4378" spans="1:9">
      <c r="A4378" s="12">
        <v>83.686591490769999</v>
      </c>
      <c r="B4378" s="12">
        <v>-73.741278061960003</v>
      </c>
      <c r="C4378" s="12">
        <v>0.41899999999999998</v>
      </c>
      <c r="D4378" s="12">
        <v>36.729999999999997</v>
      </c>
      <c r="E4378">
        <v>5.85</v>
      </c>
      <c r="F4378" s="8">
        <v>1</v>
      </c>
      <c r="G4378" s="8">
        <v>0.64800000000000002</v>
      </c>
      <c r="H4378" s="8">
        <v>0.33460000000000001</v>
      </c>
      <c r="I4378" t="s">
        <v>7745</v>
      </c>
    </row>
    <row r="4379" spans="1:9">
      <c r="A4379" s="12">
        <v>105.81290859830999</v>
      </c>
      <c r="B4379" s="12">
        <v>-59.178104940509996</v>
      </c>
      <c r="C4379" s="12">
        <v>-9.5920000000000005</v>
      </c>
      <c r="D4379" s="12">
        <v>13.118</v>
      </c>
      <c r="E4379">
        <v>5.85</v>
      </c>
      <c r="F4379" s="8">
        <v>0.57499999999999996</v>
      </c>
      <c r="G4379" s="8">
        <v>0.66420000000000001</v>
      </c>
      <c r="H4379" s="8">
        <v>1</v>
      </c>
      <c r="I4379" t="s">
        <v>9072</v>
      </c>
    </row>
    <row r="4380" spans="1:9">
      <c r="A4380" s="12">
        <v>304.50582044450999</v>
      </c>
      <c r="B4380" s="12">
        <v>-21.809958375770002</v>
      </c>
      <c r="C4380" s="12">
        <v>34.451000000000001</v>
      </c>
      <c r="D4380" s="12">
        <v>-23.898</v>
      </c>
      <c r="E4380">
        <v>5.851</v>
      </c>
      <c r="F4380" s="8">
        <v>1</v>
      </c>
      <c r="G4380" s="8">
        <v>0.85409999999999997</v>
      </c>
      <c r="H4380" s="8">
        <v>0.72770000000000001</v>
      </c>
      <c r="I4380" t="s">
        <v>5981</v>
      </c>
    </row>
    <row r="4381" spans="1:9">
      <c r="A4381" s="12">
        <v>4.2876834713800003</v>
      </c>
      <c r="B4381" s="12">
        <v>47.94740610185</v>
      </c>
      <c r="C4381" s="12">
        <v>4.1109999999999998</v>
      </c>
      <c r="D4381" s="12">
        <v>-3.6589999999999998</v>
      </c>
      <c r="E4381">
        <v>5.8520000000000003</v>
      </c>
      <c r="F4381" s="8">
        <v>0.54959999999999998</v>
      </c>
      <c r="G4381" s="8">
        <v>0.64410000000000001</v>
      </c>
      <c r="H4381" s="8">
        <v>1</v>
      </c>
      <c r="I4381" t="s">
        <v>377</v>
      </c>
    </row>
    <row r="4382" spans="1:9">
      <c r="A4382" s="12">
        <v>84.504661878829992</v>
      </c>
      <c r="B4382" s="12">
        <v>7.5414166874399999</v>
      </c>
      <c r="C4382" s="12">
        <v>10.602</v>
      </c>
      <c r="D4382" s="12">
        <v>-15.499000000000001</v>
      </c>
      <c r="E4382">
        <v>5.8520000000000003</v>
      </c>
      <c r="F4382" s="8">
        <v>0.54959999999999998</v>
      </c>
      <c r="G4382" s="8">
        <v>0.64410000000000001</v>
      </c>
      <c r="H4382" s="8">
        <v>1</v>
      </c>
      <c r="I4382" t="s">
        <v>2427</v>
      </c>
    </row>
    <row r="4383" spans="1:9">
      <c r="A4383" s="12">
        <v>348.36043500585998</v>
      </c>
      <c r="B4383" s="12">
        <v>11.065004302390001</v>
      </c>
      <c r="C4383" s="12">
        <v>-6.7290000000000001</v>
      </c>
      <c r="D4383" s="12">
        <v>-4.9059999999999997</v>
      </c>
      <c r="E4383">
        <v>5.8520000000000003</v>
      </c>
      <c r="F4383" s="8">
        <v>1</v>
      </c>
      <c r="G4383" s="8">
        <v>0.874</v>
      </c>
      <c r="H4383" s="8">
        <v>0.77600000000000002</v>
      </c>
      <c r="I4383" t="s">
        <v>4172</v>
      </c>
    </row>
    <row r="4384" spans="1:9">
      <c r="A4384" s="12">
        <v>290.98541873994003</v>
      </c>
      <c r="B4384" s="12">
        <v>43.38816871825</v>
      </c>
      <c r="C4384" s="12">
        <v>14.981</v>
      </c>
      <c r="D4384" s="12">
        <v>-28.169</v>
      </c>
      <c r="E4384">
        <v>5.8529999999999998</v>
      </c>
      <c r="F4384" s="8">
        <v>0.8</v>
      </c>
      <c r="G4384" s="8">
        <v>0.8</v>
      </c>
      <c r="H4384" s="8">
        <v>0.8</v>
      </c>
      <c r="I4384" t="s">
        <v>800</v>
      </c>
    </row>
    <row r="4385" spans="1:9">
      <c r="A4385" s="12">
        <v>75.689145115969993</v>
      </c>
      <c r="B4385" s="12">
        <v>-4.21012113939</v>
      </c>
      <c r="C4385" s="12">
        <v>41.05</v>
      </c>
      <c r="D4385" s="12">
        <v>2.58</v>
      </c>
      <c r="E4385">
        <v>5.8529999999999998</v>
      </c>
      <c r="F4385" s="8">
        <v>1</v>
      </c>
      <c r="G4385" s="8">
        <v>0.79920000000000002</v>
      </c>
      <c r="H4385" s="8">
        <v>0.60450000000000004</v>
      </c>
      <c r="I4385" t="s">
        <v>2165</v>
      </c>
    </row>
    <row r="4386" spans="1:9">
      <c r="A4386" s="12">
        <v>112.35692077661459</v>
      </c>
      <c r="B4386" s="12">
        <v>-7.5512361294433328</v>
      </c>
      <c r="C4386" s="12">
        <v>43.969000000000001</v>
      </c>
      <c r="D4386" s="12">
        <v>146.958</v>
      </c>
      <c r="E4386">
        <v>5.8529999999999998</v>
      </c>
      <c r="F4386" s="8">
        <v>0.8</v>
      </c>
      <c r="G4386" s="8">
        <v>0.8</v>
      </c>
      <c r="H4386" s="8">
        <v>0.8</v>
      </c>
      <c r="I4386" t="s">
        <v>3051</v>
      </c>
    </row>
    <row r="4387" spans="1:9">
      <c r="A4387" s="12">
        <v>120.23280388714001</v>
      </c>
      <c r="B4387" s="12">
        <v>25.39283738944</v>
      </c>
      <c r="C4387" s="12">
        <v>16.663</v>
      </c>
      <c r="D4387" s="12">
        <v>7.1970000000000001</v>
      </c>
      <c r="E4387">
        <v>5.8529999999999998</v>
      </c>
      <c r="F4387" s="8">
        <v>1</v>
      </c>
      <c r="G4387" s="8">
        <v>0.85409999999999997</v>
      </c>
      <c r="H4387" s="8">
        <v>0.72770000000000001</v>
      </c>
      <c r="I4387" t="s">
        <v>3232</v>
      </c>
    </row>
    <row r="4388" spans="1:9">
      <c r="A4388" s="12">
        <v>65.362657618100002</v>
      </c>
      <c r="B4388" s="12">
        <v>9.8173709649999996E-2</v>
      </c>
      <c r="C4388" s="12">
        <v>-20.817</v>
      </c>
      <c r="D4388" s="12">
        <v>-125.916</v>
      </c>
      <c r="E4388">
        <v>5.8540000000000001</v>
      </c>
      <c r="F4388" s="8">
        <v>1</v>
      </c>
      <c r="G4388" s="8">
        <v>0.78720000000000001</v>
      </c>
      <c r="H4388" s="8">
        <v>0.57969999999999999</v>
      </c>
      <c r="I4388" t="s">
        <v>2018</v>
      </c>
    </row>
    <row r="4389" spans="1:9">
      <c r="A4389" s="12">
        <v>96.664957710180005</v>
      </c>
      <c r="B4389" s="12">
        <v>-1.5073330856</v>
      </c>
      <c r="C4389" s="12">
        <v>-7.5279999999999996</v>
      </c>
      <c r="D4389" s="12">
        <v>-22.443000000000001</v>
      </c>
      <c r="E4389">
        <v>5.8540000000000001</v>
      </c>
      <c r="F4389" s="8">
        <v>0.63239999999999996</v>
      </c>
      <c r="G4389" s="8">
        <v>0.70809999999999995</v>
      </c>
      <c r="H4389" s="8">
        <v>1</v>
      </c>
      <c r="I4389" t="s">
        <v>2698</v>
      </c>
    </row>
    <row r="4390" spans="1:9">
      <c r="A4390" s="12">
        <v>12.037928006180001</v>
      </c>
      <c r="B4390" s="12">
        <v>72.67449667324</v>
      </c>
      <c r="C4390" s="12">
        <v>142.215</v>
      </c>
      <c r="D4390" s="12">
        <v>11.170999999999999</v>
      </c>
      <c r="E4390">
        <v>5.8550000000000004</v>
      </c>
      <c r="F4390" s="8">
        <v>1</v>
      </c>
      <c r="G4390" s="8">
        <v>0.83299999999999996</v>
      </c>
      <c r="H4390" s="8">
        <v>0.67869999999999997</v>
      </c>
      <c r="I4390" t="s">
        <v>869</v>
      </c>
    </row>
    <row r="4391" spans="1:9">
      <c r="A4391" s="12">
        <v>97.696281625612087</v>
      </c>
      <c r="B4391" s="12">
        <v>58.162633282470274</v>
      </c>
      <c r="C4391" s="12">
        <v>-30.690999999999999</v>
      </c>
      <c r="D4391" s="12">
        <v>-338.61200000000002</v>
      </c>
      <c r="E4391">
        <v>5.8550000000000004</v>
      </c>
      <c r="F4391" s="8">
        <v>1</v>
      </c>
      <c r="G4391" s="8">
        <v>0.83299999999999996</v>
      </c>
      <c r="H4391" s="8">
        <v>0.67869999999999997</v>
      </c>
      <c r="I4391" t="s">
        <v>1247</v>
      </c>
    </row>
    <row r="4392" spans="1:9">
      <c r="A4392" s="12">
        <v>287.49021667521998</v>
      </c>
      <c r="B4392" s="12">
        <v>-41.89224544524</v>
      </c>
      <c r="C4392" s="12">
        <v>-0.36</v>
      </c>
      <c r="D4392" s="12">
        <v>-10.096</v>
      </c>
      <c r="E4392">
        <v>5.8550000000000004</v>
      </c>
      <c r="F4392" s="8">
        <v>0.52290000000000003</v>
      </c>
      <c r="G4392" s="8">
        <v>0.62250000000000005</v>
      </c>
      <c r="H4392" s="8">
        <v>1</v>
      </c>
      <c r="I4392" t="s">
        <v>5640</v>
      </c>
    </row>
    <row r="4393" spans="1:9">
      <c r="A4393" s="12">
        <v>70.839977179759998</v>
      </c>
      <c r="B4393" s="12">
        <v>49.973787899640001</v>
      </c>
      <c r="C4393" s="12">
        <v>-5.0570000000000004</v>
      </c>
      <c r="D4393" s="12">
        <v>-15.071</v>
      </c>
      <c r="E4393">
        <v>5.8559999999999999</v>
      </c>
      <c r="F4393" s="8">
        <v>0.57499999999999996</v>
      </c>
      <c r="G4393" s="8">
        <v>0.66420000000000001</v>
      </c>
      <c r="H4393" s="8">
        <v>1</v>
      </c>
      <c r="I4393" t="s">
        <v>954</v>
      </c>
    </row>
    <row r="4394" spans="1:9">
      <c r="A4394" s="12">
        <v>262.86444440762</v>
      </c>
      <c r="B4394" s="12">
        <v>-80.859132238009991</v>
      </c>
      <c r="C4394" s="12">
        <v>-3.6619999999999999</v>
      </c>
      <c r="D4394" s="12">
        <v>-43.942999999999998</v>
      </c>
      <c r="E4394">
        <v>5.8559999999999999</v>
      </c>
      <c r="F4394" s="8">
        <v>1</v>
      </c>
      <c r="G4394" s="8">
        <v>0.63180000000000003</v>
      </c>
      <c r="H4394" s="8">
        <v>0.31119999999999998</v>
      </c>
      <c r="I4394" t="s">
        <v>8281</v>
      </c>
    </row>
    <row r="4395" spans="1:9">
      <c r="A4395" s="12">
        <v>88.875714786830002</v>
      </c>
      <c r="B4395" s="12">
        <v>-4.6165444842699994</v>
      </c>
      <c r="C4395" s="12">
        <v>27.271000000000001</v>
      </c>
      <c r="D4395" s="12">
        <v>-19.818000000000001</v>
      </c>
      <c r="E4395">
        <v>5.8570000000000002</v>
      </c>
      <c r="F4395" s="8">
        <v>1</v>
      </c>
      <c r="G4395" s="8">
        <v>0.82210000000000005</v>
      </c>
      <c r="H4395" s="8">
        <v>0.65410000000000001</v>
      </c>
      <c r="I4395" t="s">
        <v>2507</v>
      </c>
    </row>
    <row r="4396" spans="1:9">
      <c r="A4396" s="12">
        <v>142.68011270791999</v>
      </c>
      <c r="B4396" s="12">
        <v>33.655713852529999</v>
      </c>
      <c r="C4396" s="12">
        <v>-23.939</v>
      </c>
      <c r="D4396" s="12">
        <v>-48.16</v>
      </c>
      <c r="E4396">
        <v>5.8570000000000002</v>
      </c>
      <c r="F4396" s="8">
        <v>1</v>
      </c>
      <c r="G4396" s="8">
        <v>0.85409999999999997</v>
      </c>
      <c r="H4396" s="8">
        <v>0.72770000000000001</v>
      </c>
      <c r="I4396" t="s">
        <v>4637</v>
      </c>
    </row>
    <row r="4397" spans="1:9">
      <c r="A4397" s="12">
        <v>165.04872008736001</v>
      </c>
      <c r="B4397" s="12">
        <v>-14.083369171300001</v>
      </c>
      <c r="C4397" s="12">
        <v>-10.034000000000001</v>
      </c>
      <c r="D4397" s="12">
        <v>-28.873999999999999</v>
      </c>
      <c r="E4397">
        <v>5.8570000000000002</v>
      </c>
      <c r="F4397" s="8">
        <v>1</v>
      </c>
      <c r="G4397" s="8">
        <v>0.73599999999999999</v>
      </c>
      <c r="H4397" s="8">
        <v>0.4803</v>
      </c>
      <c r="I4397" t="s">
        <v>4910</v>
      </c>
    </row>
    <row r="4398" spans="1:9">
      <c r="A4398" s="12">
        <v>224.72325567941999</v>
      </c>
      <c r="B4398" s="12">
        <v>-11.144017331619999</v>
      </c>
      <c r="C4398" s="12">
        <v>-105.41</v>
      </c>
      <c r="D4398" s="12">
        <v>-62.972999999999999</v>
      </c>
      <c r="E4398">
        <v>5.8570000000000002</v>
      </c>
      <c r="F4398" s="8">
        <v>1</v>
      </c>
      <c r="G4398" s="8">
        <v>0.78720000000000001</v>
      </c>
      <c r="H4398" s="8">
        <v>0.57969999999999999</v>
      </c>
      <c r="I4398" t="s">
        <v>5562</v>
      </c>
    </row>
    <row r="4399" spans="1:9">
      <c r="A4399" s="12">
        <v>242.82376729250998</v>
      </c>
      <c r="B4399" s="12">
        <v>-41.119802086939998</v>
      </c>
      <c r="C4399" s="12">
        <v>-81.867999999999995</v>
      </c>
      <c r="D4399" s="12">
        <v>-124.979</v>
      </c>
      <c r="E4399">
        <v>5.8570000000000002</v>
      </c>
      <c r="F4399" s="8">
        <v>0.89859999999999995</v>
      </c>
      <c r="G4399" s="8">
        <v>0.89249999999999996</v>
      </c>
      <c r="H4399" s="8">
        <v>1</v>
      </c>
      <c r="I4399" t="s">
        <v>5592</v>
      </c>
    </row>
    <row r="4400" spans="1:9">
      <c r="A4400" s="12">
        <v>228.47213692451001</v>
      </c>
      <c r="B4400" s="12">
        <v>-26.193574089600002</v>
      </c>
      <c r="C4400" s="12">
        <v>-13.427</v>
      </c>
      <c r="D4400" s="12">
        <v>-6.2859999999999996</v>
      </c>
      <c r="E4400">
        <v>5.8570000000000002</v>
      </c>
      <c r="F4400" s="8">
        <v>1</v>
      </c>
      <c r="G4400" s="8">
        <v>0.85409999999999997</v>
      </c>
      <c r="H4400" s="8">
        <v>0.72770000000000001</v>
      </c>
      <c r="I4400" t="s">
        <v>5830</v>
      </c>
    </row>
    <row r="4401" spans="1:9">
      <c r="A4401" s="12">
        <v>253.35505309732</v>
      </c>
      <c r="B4401" s="12">
        <v>-20.415800590619998</v>
      </c>
      <c r="C4401" s="12">
        <v>-26.361000000000001</v>
      </c>
      <c r="D4401" s="12">
        <v>14.121</v>
      </c>
      <c r="E4401">
        <v>5.8570000000000002</v>
      </c>
      <c r="F4401" s="8">
        <v>1</v>
      </c>
      <c r="G4401" s="8">
        <v>0.89290000000000003</v>
      </c>
      <c r="H4401" s="8">
        <v>0.82379999999999998</v>
      </c>
      <c r="I4401" t="s">
        <v>6052</v>
      </c>
    </row>
    <row r="4402" spans="1:9">
      <c r="A4402" s="12">
        <v>139.36487327859999</v>
      </c>
      <c r="B4402" s="12">
        <v>-74.73459027637</v>
      </c>
      <c r="C4402" s="12">
        <v>-29.777000000000001</v>
      </c>
      <c r="D4402" s="12">
        <v>36.054000000000002</v>
      </c>
      <c r="E4402">
        <v>5.8570000000000002</v>
      </c>
      <c r="F4402" s="8">
        <v>0.6109</v>
      </c>
      <c r="G4402" s="8">
        <v>0.69189999999999996</v>
      </c>
      <c r="H4402" s="8">
        <v>1</v>
      </c>
      <c r="I4402" t="s">
        <v>7875</v>
      </c>
    </row>
    <row r="4403" spans="1:9">
      <c r="A4403" s="12">
        <v>162.05879536424999</v>
      </c>
      <c r="B4403" s="12">
        <v>-31.687846909819999</v>
      </c>
      <c r="C4403" s="12">
        <v>-31.117999999999999</v>
      </c>
      <c r="D4403" s="12">
        <v>-1.91</v>
      </c>
      <c r="E4403">
        <v>5.8579999999999997</v>
      </c>
      <c r="F4403" s="8">
        <v>0.63239999999999996</v>
      </c>
      <c r="G4403" s="8">
        <v>0.70809999999999995</v>
      </c>
      <c r="H4403" s="8">
        <v>1</v>
      </c>
      <c r="I4403" t="s">
        <v>4879</v>
      </c>
    </row>
    <row r="4404" spans="1:9">
      <c r="A4404" s="12">
        <v>200.82872296229999</v>
      </c>
      <c r="B4404" s="12">
        <v>-4.9244282744800003</v>
      </c>
      <c r="C4404" s="12">
        <v>-19.96</v>
      </c>
      <c r="D4404" s="12">
        <v>-16.702999999999999</v>
      </c>
      <c r="E4404">
        <v>5.8579999999999997</v>
      </c>
      <c r="F4404" s="8">
        <v>1</v>
      </c>
      <c r="G4404" s="8">
        <v>0.77500000000000002</v>
      </c>
      <c r="H4404" s="8">
        <v>0.55479999999999996</v>
      </c>
      <c r="I4404" t="s">
        <v>5319</v>
      </c>
    </row>
    <row r="4405" spans="1:9">
      <c r="A4405" s="12">
        <v>306.36178107508999</v>
      </c>
      <c r="B4405" s="12">
        <v>-28.6632638255</v>
      </c>
      <c r="C4405" s="12">
        <v>10.817</v>
      </c>
      <c r="D4405" s="12">
        <v>4.1959999999999997</v>
      </c>
      <c r="E4405">
        <v>5.8579999999999997</v>
      </c>
      <c r="F4405" s="8">
        <v>1</v>
      </c>
      <c r="G4405" s="8">
        <v>0.85409999999999997</v>
      </c>
      <c r="H4405" s="8">
        <v>0.72770000000000001</v>
      </c>
      <c r="I4405" t="s">
        <v>5822</v>
      </c>
    </row>
    <row r="4406" spans="1:9">
      <c r="A4406" s="12">
        <v>42.923874705899998</v>
      </c>
      <c r="B4406" s="12">
        <v>46.841941755980002</v>
      </c>
      <c r="C4406" s="12">
        <v>-26.247</v>
      </c>
      <c r="D4406" s="12">
        <v>-24.783999999999999</v>
      </c>
      <c r="E4406">
        <v>5.859</v>
      </c>
      <c r="F4406" s="8">
        <v>1</v>
      </c>
      <c r="G4406" s="8">
        <v>0.85409999999999997</v>
      </c>
      <c r="H4406" s="8">
        <v>0.72770000000000001</v>
      </c>
      <c r="I4406" t="s">
        <v>505</v>
      </c>
    </row>
    <row r="4407" spans="1:9">
      <c r="A4407" s="12">
        <v>271.53082791583336</v>
      </c>
      <c r="B4407" s="12">
        <v>-8.3239553311111116</v>
      </c>
      <c r="C4407" s="12">
        <v>-3.76</v>
      </c>
      <c r="D4407" s="12">
        <v>-16.57</v>
      </c>
      <c r="E4407">
        <v>5.859</v>
      </c>
      <c r="F4407" s="8">
        <v>0.47989999999999999</v>
      </c>
      <c r="G4407" s="8">
        <v>0.58679999999999999</v>
      </c>
      <c r="H4407" s="8">
        <v>1</v>
      </c>
      <c r="I4407" t="s">
        <v>6261</v>
      </c>
    </row>
    <row r="4408" spans="1:9">
      <c r="A4408" s="12">
        <v>328.87916566666667</v>
      </c>
      <c r="B4408" s="12">
        <v>65.320809499999996</v>
      </c>
      <c r="C4408" s="12">
        <v>6.3</v>
      </c>
      <c r="D4408" s="12">
        <v>-1.07</v>
      </c>
      <c r="E4408">
        <v>5.86</v>
      </c>
      <c r="F4408" s="8">
        <v>0.47989999999999999</v>
      </c>
      <c r="G4408" s="8">
        <v>0.58679999999999999</v>
      </c>
      <c r="H4408" s="8">
        <v>1</v>
      </c>
      <c r="I4408" t="s">
        <v>821</v>
      </c>
    </row>
    <row r="4409" spans="1:9">
      <c r="A4409" s="12">
        <v>19.049591323520001</v>
      </c>
      <c r="B4409" s="12">
        <v>71.743840355689997</v>
      </c>
      <c r="C4409" s="12">
        <v>-1.6579999999999999</v>
      </c>
      <c r="D4409" s="12">
        <v>1.7909999999999999</v>
      </c>
      <c r="E4409">
        <v>5.86</v>
      </c>
      <c r="F4409" s="8">
        <v>1</v>
      </c>
      <c r="G4409" s="8">
        <v>0.73599999999999999</v>
      </c>
      <c r="H4409" s="8">
        <v>0.4803</v>
      </c>
      <c r="I4409" t="s">
        <v>872</v>
      </c>
    </row>
    <row r="4410" spans="1:9">
      <c r="A4410" s="12">
        <v>100.13438563403001</v>
      </c>
      <c r="B4410" s="12">
        <v>71.748785991760002</v>
      </c>
      <c r="C4410" s="12">
        <v>4.6529999999999996</v>
      </c>
      <c r="D4410" s="12">
        <v>11.103</v>
      </c>
      <c r="E4410">
        <v>5.86</v>
      </c>
      <c r="F4410" s="8">
        <v>1</v>
      </c>
      <c r="G4410" s="8">
        <v>0.83299999999999996</v>
      </c>
      <c r="H4410" s="8">
        <v>0.67869999999999997</v>
      </c>
      <c r="I4410" t="s">
        <v>1239</v>
      </c>
    </row>
    <row r="4411" spans="1:9">
      <c r="A4411" s="12">
        <v>98.815952212679989</v>
      </c>
      <c r="B4411" s="12">
        <v>0.89021810174999993</v>
      </c>
      <c r="C4411" s="12">
        <v>-1.5089999999999999</v>
      </c>
      <c r="D4411" s="12">
        <v>-1.3720000000000001</v>
      </c>
      <c r="E4411">
        <v>5.86</v>
      </c>
      <c r="F4411" s="8">
        <v>0.53700000000000003</v>
      </c>
      <c r="G4411" s="8">
        <v>0.63400000000000001</v>
      </c>
      <c r="H4411" s="8">
        <v>1</v>
      </c>
      <c r="I4411" t="s">
        <v>2782</v>
      </c>
    </row>
    <row r="4412" spans="1:9">
      <c r="A4412" s="12">
        <v>134.68305318432959</v>
      </c>
      <c r="B4412" s="12">
        <v>-16.132727123434446</v>
      </c>
      <c r="C4412" s="12">
        <v>243.399</v>
      </c>
      <c r="D4412" s="12">
        <v>213.505</v>
      </c>
      <c r="E4412">
        <v>5.86</v>
      </c>
      <c r="F4412" s="8">
        <v>1</v>
      </c>
      <c r="G4412" s="8">
        <v>0.89290000000000003</v>
      </c>
      <c r="H4412" s="8">
        <v>0.82379999999999998</v>
      </c>
      <c r="I4412" t="s">
        <v>3469</v>
      </c>
    </row>
    <row r="4413" spans="1:9">
      <c r="A4413" s="12">
        <v>27.535707666666667</v>
      </c>
      <c r="B4413" s="12">
        <v>22.275336111111109</v>
      </c>
      <c r="C4413" s="12">
        <v>-16.52</v>
      </c>
      <c r="D4413" s="12">
        <v>-8.25</v>
      </c>
      <c r="E4413">
        <v>5.86</v>
      </c>
      <c r="F4413" s="8">
        <v>1</v>
      </c>
      <c r="G4413" s="8">
        <v>0.88360000000000005</v>
      </c>
      <c r="H4413" s="8">
        <v>0.8</v>
      </c>
      <c r="I4413" t="s">
        <v>4309</v>
      </c>
    </row>
    <row r="4414" spans="1:9">
      <c r="A4414" s="12">
        <v>188.78402896613002</v>
      </c>
      <c r="B4414" s="12">
        <v>21.881385521480002</v>
      </c>
      <c r="C4414" s="12">
        <v>20.504000000000001</v>
      </c>
      <c r="D4414" s="12">
        <v>-20.541</v>
      </c>
      <c r="E4414">
        <v>5.86</v>
      </c>
      <c r="F4414" s="8">
        <v>1</v>
      </c>
      <c r="G4414" s="8">
        <v>0.79920000000000002</v>
      </c>
      <c r="H4414" s="8">
        <v>0.60450000000000004</v>
      </c>
      <c r="I4414" t="s">
        <v>5188</v>
      </c>
    </row>
    <row r="4415" spans="1:9">
      <c r="A4415" s="12">
        <v>254.99044599422001</v>
      </c>
      <c r="B4415" s="12">
        <v>-25.092199515019999</v>
      </c>
      <c r="C4415" s="12">
        <v>5.2110000000000003</v>
      </c>
      <c r="D4415" s="12">
        <v>-15.9</v>
      </c>
      <c r="E4415">
        <v>5.86</v>
      </c>
      <c r="F4415" s="8">
        <v>1</v>
      </c>
      <c r="G4415" s="8">
        <v>0.64800000000000002</v>
      </c>
      <c r="H4415" s="8">
        <v>0.33460000000000001</v>
      </c>
      <c r="I4415" t="s">
        <v>5937</v>
      </c>
    </row>
    <row r="4416" spans="1:9">
      <c r="A4416" s="12">
        <v>279.72250441457004</v>
      </c>
      <c r="B4416" s="12">
        <v>-21.051875274020002</v>
      </c>
      <c r="C4416" s="12">
        <v>-74.718000000000004</v>
      </c>
      <c r="D4416" s="12">
        <v>-153.05600000000001</v>
      </c>
      <c r="E4416">
        <v>5.86</v>
      </c>
      <c r="F4416" s="8">
        <v>0.8</v>
      </c>
      <c r="G4416" s="8">
        <v>0.8</v>
      </c>
      <c r="H4416" s="8">
        <v>0.8</v>
      </c>
      <c r="I4416" t="s">
        <v>6070</v>
      </c>
    </row>
    <row r="4417" spans="1:9">
      <c r="A4417" s="12">
        <v>270.77000666361874</v>
      </c>
      <c r="B4417" s="12">
        <v>-8.1802537012258334</v>
      </c>
      <c r="C4417" s="12">
        <v>31.13</v>
      </c>
      <c r="D4417" s="12">
        <v>-30.013000000000002</v>
      </c>
      <c r="E4417">
        <v>5.86</v>
      </c>
      <c r="F4417" s="8">
        <v>0.99370000000000003</v>
      </c>
      <c r="G4417" s="8">
        <v>0.9526</v>
      </c>
      <c r="H4417" s="8">
        <v>1</v>
      </c>
      <c r="I4417" t="s">
        <v>6258</v>
      </c>
    </row>
    <row r="4418" spans="1:9">
      <c r="A4418" s="12">
        <v>272.81586385230997</v>
      </c>
      <c r="B4418" s="12">
        <v>-75.891523228450012</v>
      </c>
      <c r="C4418" s="12">
        <v>16.16</v>
      </c>
      <c r="D4418" s="12">
        <v>-296.81900000000002</v>
      </c>
      <c r="E4418">
        <v>5.86</v>
      </c>
      <c r="F4418" s="8">
        <v>1</v>
      </c>
      <c r="G4418" s="8">
        <v>0.79920000000000002</v>
      </c>
      <c r="H4418" s="8">
        <v>0.60450000000000004</v>
      </c>
      <c r="I4418" t="s">
        <v>8365</v>
      </c>
    </row>
    <row r="4419" spans="1:9">
      <c r="A4419" s="12">
        <v>87.472934274400004</v>
      </c>
      <c r="B4419" s="12">
        <v>-22.971881250059997</v>
      </c>
      <c r="C4419" s="12">
        <v>-16.021999999999998</v>
      </c>
      <c r="D4419" s="12">
        <v>21.233000000000001</v>
      </c>
      <c r="E4419">
        <v>5.8609999999999998</v>
      </c>
      <c r="F4419" s="8">
        <v>0.63239999999999996</v>
      </c>
      <c r="G4419" s="8">
        <v>0.70809999999999995</v>
      </c>
      <c r="H4419" s="8">
        <v>1</v>
      </c>
      <c r="I4419" t="s">
        <v>2517</v>
      </c>
    </row>
    <row r="4420" spans="1:9">
      <c r="A4420" s="12">
        <v>285.87347140706999</v>
      </c>
      <c r="B4420" s="12">
        <v>-68.755581057070003</v>
      </c>
      <c r="C4420" s="12">
        <v>-8.4760000000000009</v>
      </c>
      <c r="D4420" s="12">
        <v>-5.798</v>
      </c>
      <c r="E4420">
        <v>5.8609999999999998</v>
      </c>
      <c r="F4420" s="8">
        <v>1</v>
      </c>
      <c r="G4420" s="8">
        <v>0.90190000000000003</v>
      </c>
      <c r="H4420" s="8">
        <v>0.84730000000000005</v>
      </c>
      <c r="I4420" t="s">
        <v>8481</v>
      </c>
    </row>
    <row r="4421" spans="1:9">
      <c r="A4421" s="12">
        <v>9.1971291682900009</v>
      </c>
      <c r="B4421" s="12">
        <v>15.231719536930001</v>
      </c>
      <c r="C4421" s="12">
        <v>3.9180000000000001</v>
      </c>
      <c r="D4421" s="12">
        <v>-9.89</v>
      </c>
      <c r="E4421">
        <v>5.8630000000000004</v>
      </c>
      <c r="F4421" s="8">
        <v>0.47989999999999999</v>
      </c>
      <c r="G4421" s="8">
        <v>0.58679999999999999</v>
      </c>
      <c r="H4421" s="8">
        <v>1</v>
      </c>
      <c r="I4421" t="s">
        <v>4199</v>
      </c>
    </row>
    <row r="4422" spans="1:9">
      <c r="A4422" s="12">
        <v>277.39879287560001</v>
      </c>
      <c r="B4422" s="12">
        <v>23.866198421990003</v>
      </c>
      <c r="C4422" s="12">
        <v>0.11899999999999999</v>
      </c>
      <c r="D4422" s="12">
        <v>-3.1819999999999999</v>
      </c>
      <c r="E4422">
        <v>5.8630000000000004</v>
      </c>
      <c r="F4422" s="8">
        <v>0.53400000000000003</v>
      </c>
      <c r="G4422" s="8">
        <v>0.63160000000000005</v>
      </c>
      <c r="H4422" s="8">
        <v>1</v>
      </c>
      <c r="I4422" t="s">
        <v>6768</v>
      </c>
    </row>
    <row r="4423" spans="1:9">
      <c r="A4423" s="12">
        <v>112.49884418116</v>
      </c>
      <c r="B4423" s="12">
        <v>-52.651156818520001</v>
      </c>
      <c r="C4423" s="12">
        <v>-23.193000000000001</v>
      </c>
      <c r="D4423" s="12">
        <v>53.970999999999997</v>
      </c>
      <c r="E4423">
        <v>5.8630000000000004</v>
      </c>
      <c r="F4423" s="8">
        <v>1</v>
      </c>
      <c r="G4423" s="8">
        <v>0.83299999999999996</v>
      </c>
      <c r="H4423" s="8">
        <v>0.67869999999999997</v>
      </c>
      <c r="I4423" t="s">
        <v>7355</v>
      </c>
    </row>
    <row r="4424" spans="1:9">
      <c r="A4424" s="12">
        <v>304.00256471758001</v>
      </c>
      <c r="B4424" s="12">
        <v>45.579525023760006</v>
      </c>
      <c r="C4424" s="12">
        <v>9.9079999999999995</v>
      </c>
      <c r="D4424" s="12">
        <v>-54.841000000000001</v>
      </c>
      <c r="E4424">
        <v>5.8639999999999999</v>
      </c>
      <c r="F4424" s="8">
        <v>0.99370000000000003</v>
      </c>
      <c r="G4424" s="8">
        <v>0.9526</v>
      </c>
      <c r="H4424" s="8">
        <v>1</v>
      </c>
      <c r="I4424" t="s">
        <v>579</v>
      </c>
    </row>
    <row r="4425" spans="1:9">
      <c r="A4425" s="12">
        <v>61.513261900819991</v>
      </c>
      <c r="B4425" s="12">
        <v>68.679971943440009</v>
      </c>
      <c r="C4425" s="12">
        <v>7.5549999999999997</v>
      </c>
      <c r="D4425" s="12">
        <v>2.9380000000000002</v>
      </c>
      <c r="E4425">
        <v>5.8639999999999999</v>
      </c>
      <c r="F4425" s="8">
        <v>1</v>
      </c>
      <c r="G4425" s="8">
        <v>0.79920000000000002</v>
      </c>
      <c r="H4425" s="8">
        <v>0.60450000000000004</v>
      </c>
      <c r="I4425" t="s">
        <v>1034</v>
      </c>
    </row>
    <row r="4426" spans="1:9">
      <c r="A4426" s="12">
        <v>30.74404005261</v>
      </c>
      <c r="B4426" s="12">
        <v>-15.30593016603</v>
      </c>
      <c r="C4426" s="12">
        <v>26.109000000000002</v>
      </c>
      <c r="D4426" s="12">
        <v>8.3379999999999992</v>
      </c>
      <c r="E4426">
        <v>5.8639999999999999</v>
      </c>
      <c r="F4426" s="8">
        <v>1</v>
      </c>
      <c r="G4426" s="8">
        <v>0.83299999999999996</v>
      </c>
      <c r="H4426" s="8">
        <v>0.67869999999999997</v>
      </c>
      <c r="I4426" t="s">
        <v>3792</v>
      </c>
    </row>
    <row r="4427" spans="1:9">
      <c r="A4427" s="12">
        <v>60.20319248034</v>
      </c>
      <c r="B4427" s="12">
        <v>18.194001408449999</v>
      </c>
      <c r="C4427" s="12">
        <v>130.27500000000001</v>
      </c>
      <c r="D4427" s="12">
        <v>-27.864000000000001</v>
      </c>
      <c r="E4427">
        <v>5.8650000000000002</v>
      </c>
      <c r="F4427" s="8">
        <v>0.8</v>
      </c>
      <c r="G4427" s="8">
        <v>0.8</v>
      </c>
      <c r="H4427" s="8">
        <v>0.8</v>
      </c>
      <c r="I4427" t="s">
        <v>1908</v>
      </c>
    </row>
    <row r="4428" spans="1:9">
      <c r="A4428" s="12">
        <v>97.512390779390003</v>
      </c>
      <c r="B4428" s="12">
        <v>46.685554695549996</v>
      </c>
      <c r="C4428" s="12">
        <v>-7.4459999999999997</v>
      </c>
      <c r="D4428" s="12">
        <v>8.3179999999999996</v>
      </c>
      <c r="E4428">
        <v>5.8659999999999997</v>
      </c>
      <c r="F4428" s="8">
        <v>1</v>
      </c>
      <c r="G4428" s="8">
        <v>0.77500000000000002</v>
      </c>
      <c r="H4428" s="8">
        <v>0.55479999999999996</v>
      </c>
      <c r="I4428" t="s">
        <v>1287</v>
      </c>
    </row>
    <row r="4429" spans="1:9">
      <c r="A4429" s="12">
        <v>189.76437860186999</v>
      </c>
      <c r="B4429" s="12">
        <v>-30.42237308376</v>
      </c>
      <c r="C4429" s="12">
        <v>-25.986999999999998</v>
      </c>
      <c r="D4429" s="12">
        <v>-11.571</v>
      </c>
      <c r="E4429">
        <v>5.8659999999999997</v>
      </c>
      <c r="F4429" s="8">
        <v>1</v>
      </c>
      <c r="G4429" s="8">
        <v>0.79920000000000002</v>
      </c>
      <c r="H4429" s="8">
        <v>0.60450000000000004</v>
      </c>
      <c r="I4429" t="s">
        <v>5213</v>
      </c>
    </row>
    <row r="4430" spans="1:9">
      <c r="A4430" s="12">
        <v>227.78663391720002</v>
      </c>
      <c r="B4430" s="12">
        <v>-84.787785978559995</v>
      </c>
      <c r="C4430" s="12">
        <v>2.984</v>
      </c>
      <c r="D4430" s="12">
        <v>-9.3849999999999998</v>
      </c>
      <c r="E4430">
        <v>5.8659999999999997</v>
      </c>
      <c r="F4430" s="8">
        <v>0.57499999999999996</v>
      </c>
      <c r="G4430" s="8">
        <v>0.66420000000000001</v>
      </c>
      <c r="H4430" s="8">
        <v>1</v>
      </c>
      <c r="I4430" t="s">
        <v>8159</v>
      </c>
    </row>
    <row r="4431" spans="1:9">
      <c r="A4431" s="12">
        <v>87.511191291666663</v>
      </c>
      <c r="B4431" s="12">
        <v>9.8712149722222229</v>
      </c>
      <c r="C4431" s="12">
        <v>15.59</v>
      </c>
      <c r="D4431" s="12">
        <v>-2.99</v>
      </c>
      <c r="E4431">
        <v>5.867</v>
      </c>
      <c r="F4431" s="8">
        <v>1</v>
      </c>
      <c r="G4431" s="8">
        <v>0.85409999999999997</v>
      </c>
      <c r="H4431" s="8">
        <v>0.72770000000000001</v>
      </c>
      <c r="I4431" t="s">
        <v>2494</v>
      </c>
    </row>
    <row r="4432" spans="1:9">
      <c r="A4432" s="12">
        <v>128.4311592793</v>
      </c>
      <c r="B4432" s="12">
        <v>4.7569996571499997</v>
      </c>
      <c r="C4432" s="12">
        <v>-14.247999999999999</v>
      </c>
      <c r="D4432" s="12">
        <v>-6.0110000000000001</v>
      </c>
      <c r="E4432">
        <v>5.867</v>
      </c>
      <c r="F4432" s="8">
        <v>1</v>
      </c>
      <c r="G4432" s="8">
        <v>0.874</v>
      </c>
      <c r="H4432" s="8">
        <v>0.77600000000000002</v>
      </c>
      <c r="I4432" t="s">
        <v>3374</v>
      </c>
    </row>
    <row r="4433" spans="1:9">
      <c r="A4433" s="12">
        <v>132.50929849994</v>
      </c>
      <c r="B4433" s="12">
        <v>-29.462999240669998</v>
      </c>
      <c r="C4433" s="12">
        <v>-14.555</v>
      </c>
      <c r="D4433" s="12">
        <v>8.2430000000000003</v>
      </c>
      <c r="E4433">
        <v>5.867</v>
      </c>
      <c r="F4433" s="8">
        <v>1</v>
      </c>
      <c r="G4433" s="8">
        <v>0.85409999999999997</v>
      </c>
      <c r="H4433" s="8">
        <v>0.72770000000000001</v>
      </c>
      <c r="I4433" t="s">
        <v>3478</v>
      </c>
    </row>
    <row r="4434" spans="1:9">
      <c r="A4434" s="12">
        <v>33.254114746020001</v>
      </c>
      <c r="B4434" s="12">
        <v>-21.00013472042</v>
      </c>
      <c r="C4434" s="12">
        <v>55.982999999999997</v>
      </c>
      <c r="D4434" s="12">
        <v>42.118000000000002</v>
      </c>
      <c r="E4434">
        <v>5.867</v>
      </c>
      <c r="F4434" s="8">
        <v>1</v>
      </c>
      <c r="G4434" s="8">
        <v>0.83299999999999996</v>
      </c>
      <c r="H4434" s="8">
        <v>0.67869999999999997</v>
      </c>
      <c r="I4434" t="s">
        <v>3725</v>
      </c>
    </row>
    <row r="4435" spans="1:9">
      <c r="A4435" s="12">
        <v>333.41124388964994</v>
      </c>
      <c r="B4435" s="12">
        <v>28.608016475100001</v>
      </c>
      <c r="C4435" s="12">
        <v>75.540000000000006</v>
      </c>
      <c r="D4435" s="12">
        <v>-2.5230000000000001</v>
      </c>
      <c r="E4435">
        <v>5.867</v>
      </c>
      <c r="F4435" s="8">
        <v>1</v>
      </c>
      <c r="G4435" s="8">
        <v>0.79920000000000002</v>
      </c>
      <c r="H4435" s="8">
        <v>0.60450000000000004</v>
      </c>
      <c r="I4435" t="s">
        <v>4410</v>
      </c>
    </row>
    <row r="4436" spans="1:9">
      <c r="A4436" s="12">
        <v>28.977002926599997</v>
      </c>
      <c r="B4436" s="12">
        <v>37.277790458269997</v>
      </c>
      <c r="C4436" s="12">
        <v>9.6440000000000001</v>
      </c>
      <c r="D4436" s="12">
        <v>-4.8890000000000002</v>
      </c>
      <c r="E4436">
        <v>5.867</v>
      </c>
      <c r="F4436" s="8">
        <v>1</v>
      </c>
      <c r="G4436" s="8">
        <v>0.67889999999999995</v>
      </c>
      <c r="H4436" s="8">
        <v>0.38229999999999997</v>
      </c>
      <c r="I4436" t="s">
        <v>4528</v>
      </c>
    </row>
    <row r="4437" spans="1:9">
      <c r="A4437" s="12">
        <v>222.56587910561001</v>
      </c>
      <c r="B4437" s="12">
        <v>23.911842838919998</v>
      </c>
      <c r="C4437" s="12">
        <v>144.39599999999999</v>
      </c>
      <c r="D4437" s="12">
        <v>31.661000000000001</v>
      </c>
      <c r="E4437">
        <v>5.867</v>
      </c>
      <c r="F4437" s="8">
        <v>0.8</v>
      </c>
      <c r="G4437" s="8">
        <v>0.8</v>
      </c>
      <c r="H4437" s="8">
        <v>0.8</v>
      </c>
      <c r="I4437" t="s">
        <v>5548</v>
      </c>
    </row>
    <row r="4438" spans="1:9">
      <c r="A4438" s="12">
        <v>242.94832842756</v>
      </c>
      <c r="B4438" s="12">
        <v>42.374566543889998</v>
      </c>
      <c r="C4438" s="12">
        <v>-7.7450000000000001</v>
      </c>
      <c r="D4438" s="12">
        <v>23.54</v>
      </c>
      <c r="E4438">
        <v>5.8680000000000003</v>
      </c>
      <c r="F4438" s="8">
        <v>1</v>
      </c>
      <c r="G4438" s="8">
        <v>0.77500000000000002</v>
      </c>
      <c r="H4438" s="8">
        <v>0.55479999999999996</v>
      </c>
      <c r="I4438" t="s">
        <v>1509</v>
      </c>
    </row>
    <row r="4439" spans="1:9">
      <c r="A4439" s="12">
        <v>93.785010107689999</v>
      </c>
      <c r="B4439" s="12">
        <v>-20.27218456141</v>
      </c>
      <c r="C4439" s="12">
        <v>2.1179999999999999</v>
      </c>
      <c r="D4439" s="12">
        <v>31.064</v>
      </c>
      <c r="E4439">
        <v>5.8680000000000003</v>
      </c>
      <c r="F4439" s="8">
        <v>1</v>
      </c>
      <c r="G4439" s="8">
        <v>0.79920000000000002</v>
      </c>
      <c r="H4439" s="8">
        <v>0.60450000000000004</v>
      </c>
      <c r="I4439" t="s">
        <v>2648</v>
      </c>
    </row>
    <row r="4440" spans="1:9">
      <c r="A4440" s="12">
        <v>111.965253</v>
      </c>
      <c r="B4440" s="12">
        <v>-11.556863194444444</v>
      </c>
      <c r="C4440" s="12">
        <v>-3.28</v>
      </c>
      <c r="D4440" s="12">
        <v>-0.32</v>
      </c>
      <c r="E4440">
        <v>5.8680000000000003</v>
      </c>
      <c r="F4440" s="8">
        <v>1</v>
      </c>
      <c r="G4440" s="8">
        <v>0.92759999999999998</v>
      </c>
      <c r="H4440" s="8">
        <v>0.91679999999999995</v>
      </c>
      <c r="I4440" t="s">
        <v>3054</v>
      </c>
    </row>
    <row r="4441" spans="1:9">
      <c r="A4441" s="12">
        <v>347.43595977357</v>
      </c>
      <c r="B4441" s="12">
        <v>-28.08856940694</v>
      </c>
      <c r="C4441" s="12">
        <v>18.853000000000002</v>
      </c>
      <c r="D4441" s="12">
        <v>2.339</v>
      </c>
      <c r="E4441">
        <v>5.8680000000000003</v>
      </c>
      <c r="F4441" s="8">
        <v>1</v>
      </c>
      <c r="G4441" s="8">
        <v>0.79920000000000002</v>
      </c>
      <c r="H4441" s="8">
        <v>0.60450000000000004</v>
      </c>
      <c r="I4441" t="s">
        <v>3632</v>
      </c>
    </row>
    <row r="4442" spans="1:9">
      <c r="A4442" s="12">
        <v>35.520760710700003</v>
      </c>
      <c r="B4442" s="12">
        <v>-17.662170866099999</v>
      </c>
      <c r="C4442" s="12">
        <v>8.7490000000000006</v>
      </c>
      <c r="D4442" s="12">
        <v>-58.518000000000001</v>
      </c>
      <c r="E4442">
        <v>5.8680000000000003</v>
      </c>
      <c r="F4442" s="8">
        <v>1</v>
      </c>
      <c r="G4442" s="8">
        <v>0.79920000000000002</v>
      </c>
      <c r="H4442" s="8">
        <v>0.60450000000000004</v>
      </c>
      <c r="I4442" t="s">
        <v>3760</v>
      </c>
    </row>
    <row r="4443" spans="1:9">
      <c r="A4443" s="12">
        <v>238.88485442820999</v>
      </c>
      <c r="B4443" s="12">
        <v>-60.177645689399995</v>
      </c>
      <c r="C4443" s="12">
        <v>-46.119</v>
      </c>
      <c r="D4443" s="12">
        <v>-71.150000000000006</v>
      </c>
      <c r="E4443">
        <v>5.8680000000000003</v>
      </c>
      <c r="F4443" s="8">
        <v>1</v>
      </c>
      <c r="G4443" s="8">
        <v>0.874</v>
      </c>
      <c r="H4443" s="8">
        <v>0.77600000000000002</v>
      </c>
      <c r="I4443" t="s">
        <v>9093</v>
      </c>
    </row>
    <row r="4444" spans="1:9">
      <c r="A4444" s="12">
        <v>264.28701443108997</v>
      </c>
      <c r="B4444" s="12">
        <v>72.455793948740009</v>
      </c>
      <c r="C4444" s="12">
        <v>23.968</v>
      </c>
      <c r="D4444" s="12">
        <v>15.093</v>
      </c>
      <c r="E4444">
        <v>5.8689999999999998</v>
      </c>
      <c r="F4444" s="8">
        <v>0.8</v>
      </c>
      <c r="G4444" s="8">
        <v>0.8</v>
      </c>
      <c r="H4444" s="8">
        <v>0.8</v>
      </c>
      <c r="I4444" t="s">
        <v>1181</v>
      </c>
    </row>
    <row r="4445" spans="1:9">
      <c r="A4445" s="12">
        <v>116.54393424337</v>
      </c>
      <c r="B4445" s="12">
        <v>-37.933677654419995</v>
      </c>
      <c r="C4445" s="12">
        <v>-17.898</v>
      </c>
      <c r="D4445" s="12">
        <v>16.899999999999999</v>
      </c>
      <c r="E4445">
        <v>5.8689999999999998</v>
      </c>
      <c r="F4445" s="8">
        <v>0.52290000000000003</v>
      </c>
      <c r="G4445" s="8">
        <v>0.62250000000000005</v>
      </c>
      <c r="H4445" s="8">
        <v>1</v>
      </c>
      <c r="I4445" t="s">
        <v>3218</v>
      </c>
    </row>
    <row r="4446" spans="1:9">
      <c r="A4446" s="12">
        <v>5.1016722876299996</v>
      </c>
      <c r="B4446" s="12">
        <v>30.935613667240002</v>
      </c>
      <c r="C4446" s="12">
        <v>15.499000000000001</v>
      </c>
      <c r="D4446" s="12">
        <v>-2.9159999999999999</v>
      </c>
      <c r="E4446">
        <v>5.8689999999999998</v>
      </c>
      <c r="F4446" s="8">
        <v>0.53700000000000003</v>
      </c>
      <c r="G4446" s="8">
        <v>0.63400000000000001</v>
      </c>
      <c r="H4446" s="8">
        <v>1</v>
      </c>
      <c r="I4446" t="s">
        <v>4420</v>
      </c>
    </row>
    <row r="4447" spans="1:9">
      <c r="A4447" s="12">
        <v>191.69261626252</v>
      </c>
      <c r="B4447" s="12">
        <v>-33.315482861519996</v>
      </c>
      <c r="C4447" s="12">
        <v>10.148999999999999</v>
      </c>
      <c r="D4447" s="12">
        <v>-28.378</v>
      </c>
      <c r="E4447">
        <v>5.8689999999999998</v>
      </c>
      <c r="F4447" s="8">
        <v>1</v>
      </c>
      <c r="G4447" s="8">
        <v>0.78720000000000001</v>
      </c>
      <c r="H4447" s="8">
        <v>0.57969999999999999</v>
      </c>
      <c r="I4447" t="s">
        <v>5248</v>
      </c>
    </row>
    <row r="4448" spans="1:9">
      <c r="A4448" s="12">
        <v>314.41935352143003</v>
      </c>
      <c r="B4448" s="12">
        <v>-16.031538984399997</v>
      </c>
      <c r="C4448" s="12">
        <v>51.771999999999998</v>
      </c>
      <c r="D4448" s="12">
        <v>1.4770000000000001</v>
      </c>
      <c r="E4448">
        <v>5.8689999999999998</v>
      </c>
      <c r="F4448" s="8">
        <v>0.65039999999999998</v>
      </c>
      <c r="G4448" s="8">
        <v>0.72150000000000003</v>
      </c>
      <c r="H4448" s="8">
        <v>1</v>
      </c>
      <c r="I4448" t="s">
        <v>6092</v>
      </c>
    </row>
    <row r="4449" spans="1:9">
      <c r="A4449" s="12">
        <v>225.30457001519</v>
      </c>
      <c r="B4449" s="12">
        <v>-38.058397734859994</v>
      </c>
      <c r="C4449" s="12">
        <v>32.649000000000001</v>
      </c>
      <c r="D4449" s="12">
        <v>-34.676000000000002</v>
      </c>
      <c r="E4449">
        <v>5.8689999999999998</v>
      </c>
      <c r="F4449" s="8">
        <v>1</v>
      </c>
      <c r="G4449" s="8">
        <v>0.79920000000000002</v>
      </c>
      <c r="H4449" s="8">
        <v>0.60450000000000004</v>
      </c>
      <c r="I4449" t="s">
        <v>9154</v>
      </c>
    </row>
    <row r="4450" spans="1:9">
      <c r="A4450" s="12">
        <v>104.13357489229001</v>
      </c>
      <c r="B4450" s="12">
        <v>46.273998812869998</v>
      </c>
      <c r="C4450" s="12">
        <v>-3.2629999999999999</v>
      </c>
      <c r="D4450" s="12">
        <v>5.04</v>
      </c>
      <c r="E4450">
        <v>5.87</v>
      </c>
      <c r="F4450" s="8">
        <v>0.54959999999999998</v>
      </c>
      <c r="G4450" s="8">
        <v>0.64410000000000001</v>
      </c>
      <c r="H4450" s="8">
        <v>1</v>
      </c>
      <c r="I4450" t="s">
        <v>1352</v>
      </c>
    </row>
    <row r="4451" spans="1:9">
      <c r="A4451" s="12">
        <v>66.869872828630008</v>
      </c>
      <c r="B4451" s="12">
        <v>11.212280391389999</v>
      </c>
      <c r="C4451" s="12">
        <v>-1.56</v>
      </c>
      <c r="D4451" s="12">
        <v>-7.0490000000000004</v>
      </c>
      <c r="E4451">
        <v>5.87</v>
      </c>
      <c r="F4451" s="8">
        <v>0.8</v>
      </c>
      <c r="G4451" s="8">
        <v>0.8</v>
      </c>
      <c r="H4451" s="8">
        <v>0.8</v>
      </c>
      <c r="I4451" t="s">
        <v>2009</v>
      </c>
    </row>
    <row r="4452" spans="1:9">
      <c r="A4452" s="12">
        <v>102.45765099086</v>
      </c>
      <c r="B4452" s="12">
        <v>16.202884085560001</v>
      </c>
      <c r="C4452" s="12">
        <v>-15.993</v>
      </c>
      <c r="D4452" s="12">
        <v>-10.898999999999999</v>
      </c>
      <c r="E4452">
        <v>5.87</v>
      </c>
      <c r="F4452" s="8">
        <v>0.53700000000000003</v>
      </c>
      <c r="G4452" s="8">
        <v>0.63400000000000001</v>
      </c>
      <c r="H4452" s="8">
        <v>1</v>
      </c>
      <c r="I4452" t="s">
        <v>2828</v>
      </c>
    </row>
    <row r="4453" spans="1:9">
      <c r="A4453" s="12">
        <v>109.50922710316999</v>
      </c>
      <c r="B4453" s="12">
        <v>40.883393655649996</v>
      </c>
      <c r="C4453" s="12">
        <v>-13.026</v>
      </c>
      <c r="D4453" s="12">
        <v>12.568</v>
      </c>
      <c r="E4453">
        <v>5.87</v>
      </c>
      <c r="F4453" s="8">
        <v>0.72599999999999998</v>
      </c>
      <c r="G4453" s="8">
        <v>0.7762</v>
      </c>
      <c r="H4453" s="8">
        <v>1</v>
      </c>
      <c r="I4453" t="s">
        <v>2945</v>
      </c>
    </row>
    <row r="4454" spans="1:9">
      <c r="A4454" s="12">
        <v>116.80230951741</v>
      </c>
      <c r="B4454" s="12">
        <v>-22.51950972257</v>
      </c>
      <c r="C4454" s="12">
        <v>-7.0540000000000003</v>
      </c>
      <c r="D4454" s="12">
        <v>10.292999999999999</v>
      </c>
      <c r="E4454">
        <v>5.87</v>
      </c>
      <c r="F4454" s="8">
        <v>0.47010000000000002</v>
      </c>
      <c r="G4454" s="8">
        <v>0.57840000000000003</v>
      </c>
      <c r="H4454" s="8">
        <v>1</v>
      </c>
      <c r="I4454" t="s">
        <v>3201</v>
      </c>
    </row>
    <row r="4455" spans="1:9">
      <c r="A4455" s="12">
        <v>116.14242928401001</v>
      </c>
      <c r="B4455" s="12">
        <v>-37.942919581639998</v>
      </c>
      <c r="C4455" s="12">
        <v>-21.843</v>
      </c>
      <c r="D4455" s="12">
        <v>15.065</v>
      </c>
      <c r="E4455">
        <v>5.87</v>
      </c>
      <c r="F4455" s="8">
        <v>0.54959999999999998</v>
      </c>
      <c r="G4455" s="8">
        <v>0.64410000000000001</v>
      </c>
      <c r="H4455" s="8">
        <v>1</v>
      </c>
      <c r="I4455" t="s">
        <v>3217</v>
      </c>
    </row>
    <row r="4456" spans="1:9">
      <c r="A4456" s="12">
        <v>353.53756223164004</v>
      </c>
      <c r="B4456" s="12">
        <v>-1.2475613025300001</v>
      </c>
      <c r="C4456" s="12">
        <v>107.01300000000001</v>
      </c>
      <c r="D4456" s="12">
        <v>-13.851000000000001</v>
      </c>
      <c r="E4456">
        <v>5.87</v>
      </c>
      <c r="F4456" s="8">
        <v>0.65039999999999998</v>
      </c>
      <c r="G4456" s="8">
        <v>0.72150000000000003</v>
      </c>
      <c r="H4456" s="8">
        <v>1</v>
      </c>
      <c r="I4456" t="s">
        <v>4002</v>
      </c>
    </row>
    <row r="4457" spans="1:9">
      <c r="A4457" s="12">
        <v>19.951232875000002</v>
      </c>
      <c r="B4457" s="12">
        <v>0.50903149999999997</v>
      </c>
      <c r="C4457" s="12">
        <v>6.35</v>
      </c>
      <c r="D4457" s="12">
        <v>-14.96</v>
      </c>
      <c r="E4457">
        <v>5.87</v>
      </c>
      <c r="F4457" s="8">
        <v>1</v>
      </c>
      <c r="G4457" s="8">
        <v>0.85409999999999997</v>
      </c>
      <c r="H4457" s="8">
        <v>0.72770000000000001</v>
      </c>
      <c r="I4457" t="s">
        <v>4015</v>
      </c>
    </row>
    <row r="4458" spans="1:9">
      <c r="A4458" s="12">
        <v>135.35054075731003</v>
      </c>
      <c r="B4458" s="12">
        <v>32.252296096899997</v>
      </c>
      <c r="C4458" s="12">
        <v>0.72299999999999998</v>
      </c>
      <c r="D4458" s="12">
        <v>0.27600000000000002</v>
      </c>
      <c r="E4458">
        <v>5.87</v>
      </c>
      <c r="F4458" s="8">
        <v>0.65039999999999998</v>
      </c>
      <c r="G4458" s="8">
        <v>0.72150000000000003</v>
      </c>
      <c r="H4458" s="8">
        <v>1</v>
      </c>
      <c r="I4458" t="s">
        <v>4584</v>
      </c>
    </row>
    <row r="4459" spans="1:9">
      <c r="A4459" s="12">
        <v>142.88769056059002</v>
      </c>
      <c r="B4459" s="12">
        <v>-35.714749270480006</v>
      </c>
      <c r="C4459" s="12">
        <v>156.21100000000001</v>
      </c>
      <c r="D4459" s="12">
        <v>-172.81399999999999</v>
      </c>
      <c r="E4459">
        <v>5.87</v>
      </c>
      <c r="F4459" s="8">
        <v>1</v>
      </c>
      <c r="G4459" s="8">
        <v>0.78720000000000001</v>
      </c>
      <c r="H4459" s="8">
        <v>0.57969999999999999</v>
      </c>
      <c r="I4459" t="s">
        <v>4673</v>
      </c>
    </row>
    <row r="4460" spans="1:9">
      <c r="A4460" s="12">
        <v>197.44936483103999</v>
      </c>
      <c r="B4460" s="12">
        <v>16.848612261659998</v>
      </c>
      <c r="C4460" s="12">
        <v>-65.924000000000007</v>
      </c>
      <c r="D4460" s="12">
        <v>-14.977</v>
      </c>
      <c r="E4460">
        <v>5.87</v>
      </c>
      <c r="F4460" s="8">
        <v>1</v>
      </c>
      <c r="G4460" s="8">
        <v>0.77500000000000002</v>
      </c>
      <c r="H4460" s="8">
        <v>0.55479999999999996</v>
      </c>
      <c r="I4460" t="s">
        <v>5280</v>
      </c>
    </row>
    <row r="4461" spans="1:9">
      <c r="A4461" s="12">
        <v>207.78839884485001</v>
      </c>
      <c r="B4461" s="12">
        <v>34.664398270459998</v>
      </c>
      <c r="C4461" s="12">
        <v>10.304</v>
      </c>
      <c r="D4461" s="12">
        <v>-54.331000000000003</v>
      </c>
      <c r="E4461">
        <v>5.87</v>
      </c>
      <c r="F4461" s="8">
        <v>1</v>
      </c>
      <c r="G4461" s="8">
        <v>0.64800000000000002</v>
      </c>
      <c r="H4461" s="8">
        <v>0.33460000000000001</v>
      </c>
      <c r="I4461" t="s">
        <v>5377</v>
      </c>
    </row>
    <row r="4462" spans="1:9">
      <c r="A4462" s="12">
        <v>214.75373205315708</v>
      </c>
      <c r="B4462" s="12">
        <v>-25.815424952751389</v>
      </c>
      <c r="C4462" s="12">
        <v>-359.03699999999998</v>
      </c>
      <c r="D4462" s="12">
        <v>364.42599999999999</v>
      </c>
      <c r="E4462">
        <v>5.87</v>
      </c>
      <c r="F4462" s="8">
        <v>0.8</v>
      </c>
      <c r="G4462" s="8">
        <v>0.8</v>
      </c>
      <c r="H4462" s="8">
        <v>0.8</v>
      </c>
      <c r="I4462" t="s">
        <v>5483</v>
      </c>
    </row>
    <row r="4463" spans="1:9">
      <c r="A4463" s="12">
        <v>238.66470688853002</v>
      </c>
      <c r="B4463" s="12">
        <v>-25.243738879480002</v>
      </c>
      <c r="C4463" s="12">
        <v>-13.214</v>
      </c>
      <c r="D4463" s="12">
        <v>-24.567</v>
      </c>
      <c r="E4463">
        <v>5.87</v>
      </c>
      <c r="F4463" s="8">
        <v>0.54959999999999998</v>
      </c>
      <c r="G4463" s="8">
        <v>0.64410000000000001</v>
      </c>
      <c r="H4463" s="8">
        <v>1</v>
      </c>
      <c r="I4463" t="s">
        <v>5879</v>
      </c>
    </row>
    <row r="4464" spans="1:9">
      <c r="A4464" s="12">
        <v>291.61952711619</v>
      </c>
      <c r="B4464" s="12">
        <v>19.891494951959999</v>
      </c>
      <c r="C4464" s="12">
        <v>0.35299999999999998</v>
      </c>
      <c r="D4464" s="12">
        <v>-47.506999999999998</v>
      </c>
      <c r="E4464">
        <v>5.87</v>
      </c>
      <c r="F4464" s="8">
        <v>1</v>
      </c>
      <c r="G4464" s="8">
        <v>0.67889999999999995</v>
      </c>
      <c r="H4464" s="8">
        <v>0.38229999999999997</v>
      </c>
      <c r="I4464" t="s">
        <v>6721</v>
      </c>
    </row>
    <row r="4465" spans="1:9">
      <c r="A4465" s="12">
        <v>300.43629301111997</v>
      </c>
      <c r="B4465" s="12">
        <v>24.800415966999999</v>
      </c>
      <c r="C4465" s="12">
        <v>7.55</v>
      </c>
      <c r="D4465" s="12">
        <v>-1.748</v>
      </c>
      <c r="E4465">
        <v>5.87</v>
      </c>
      <c r="F4465" s="8">
        <v>0.51039999999999996</v>
      </c>
      <c r="G4465" s="8">
        <v>0.61219999999999997</v>
      </c>
      <c r="H4465" s="8">
        <v>1</v>
      </c>
      <c r="I4465" t="s">
        <v>6871</v>
      </c>
    </row>
    <row r="4466" spans="1:9">
      <c r="A4466" s="12">
        <v>251.83227894787001</v>
      </c>
      <c r="B4466" s="12">
        <v>42.23891602906</v>
      </c>
      <c r="C4466" s="12">
        <v>2.0880000000000001</v>
      </c>
      <c r="D4466" s="12">
        <v>-26.114000000000001</v>
      </c>
      <c r="E4466">
        <v>5.87</v>
      </c>
      <c r="F4466" s="8">
        <v>1</v>
      </c>
      <c r="G4466" s="8">
        <v>0.63180000000000003</v>
      </c>
      <c r="H4466" s="8">
        <v>0.31119999999999998</v>
      </c>
      <c r="I4466" t="s">
        <v>7108</v>
      </c>
    </row>
    <row r="4467" spans="1:9">
      <c r="A4467" s="12">
        <v>135.28547503217001</v>
      </c>
      <c r="B4467" s="12">
        <v>-68.683919319510011</v>
      </c>
      <c r="C4467" s="12">
        <v>16.413</v>
      </c>
      <c r="D4467" s="12">
        <v>-6.9000000000000006E-2</v>
      </c>
      <c r="E4467">
        <v>5.87</v>
      </c>
      <c r="F4467" s="8">
        <v>1</v>
      </c>
      <c r="G4467" s="8">
        <v>0.64800000000000002</v>
      </c>
      <c r="H4467" s="8">
        <v>0.33460000000000001</v>
      </c>
      <c r="I4467" t="s">
        <v>7734</v>
      </c>
    </row>
    <row r="4468" spans="1:9">
      <c r="A4468" s="12">
        <v>24.481486213790003</v>
      </c>
      <c r="B4468" s="12">
        <v>-82.974996292699998</v>
      </c>
      <c r="C4468" s="12">
        <v>122.526</v>
      </c>
      <c r="D4468" s="12">
        <v>120.827</v>
      </c>
      <c r="E4468">
        <v>5.87</v>
      </c>
      <c r="F4468" s="8">
        <v>0.8</v>
      </c>
      <c r="G4468" s="8">
        <v>0.8</v>
      </c>
      <c r="H4468" s="8">
        <v>0.8</v>
      </c>
      <c r="I4468" t="s">
        <v>7995</v>
      </c>
    </row>
    <row r="4469" spans="1:9">
      <c r="A4469" s="12">
        <v>218.38486475620002</v>
      </c>
      <c r="B4469" s="12">
        <v>-54.998621977460004</v>
      </c>
      <c r="C4469" s="12">
        <v>-91.721000000000004</v>
      </c>
      <c r="D4469" s="12">
        <v>-3.7029999999999998</v>
      </c>
      <c r="E4469">
        <v>5.87</v>
      </c>
      <c r="F4469" s="8">
        <v>0.99370000000000003</v>
      </c>
      <c r="G4469" s="8">
        <v>0.9526</v>
      </c>
      <c r="H4469" s="8">
        <v>1</v>
      </c>
      <c r="I4469" t="s">
        <v>8512</v>
      </c>
    </row>
    <row r="4470" spans="1:9">
      <c r="A4470" s="12">
        <v>218.37486872632002</v>
      </c>
      <c r="B4470" s="12">
        <v>-52.67951861545</v>
      </c>
      <c r="C4470" s="12">
        <v>-1.71</v>
      </c>
      <c r="D4470" s="12">
        <v>-15.477</v>
      </c>
      <c r="E4470">
        <v>5.87</v>
      </c>
      <c r="F4470" s="8">
        <v>1</v>
      </c>
      <c r="G4470" s="8">
        <v>0.83299999999999996</v>
      </c>
      <c r="H4470" s="8">
        <v>0.67869999999999997</v>
      </c>
      <c r="I4470" t="s">
        <v>8562</v>
      </c>
    </row>
    <row r="4471" spans="1:9">
      <c r="A4471" s="12">
        <v>218.88116266783001</v>
      </c>
      <c r="B4471" s="12">
        <v>-41.517442263489997</v>
      </c>
      <c r="C4471" s="12">
        <v>-21.716000000000001</v>
      </c>
      <c r="D4471" s="12">
        <v>-21.352</v>
      </c>
      <c r="E4471">
        <v>5.87</v>
      </c>
      <c r="F4471" s="8">
        <v>0.53700000000000003</v>
      </c>
      <c r="G4471" s="8">
        <v>0.63400000000000001</v>
      </c>
      <c r="H4471" s="8">
        <v>1</v>
      </c>
      <c r="I4471" t="s">
        <v>8712</v>
      </c>
    </row>
    <row r="4472" spans="1:9">
      <c r="A4472" s="12">
        <v>96.431885935690005</v>
      </c>
      <c r="B4472" s="12">
        <v>-48.176899207999995</v>
      </c>
      <c r="C4472" s="12">
        <v>-2.827</v>
      </c>
      <c r="D4472" s="12">
        <v>-20.56</v>
      </c>
      <c r="E4472">
        <v>5.87</v>
      </c>
      <c r="F4472" s="8">
        <v>0.57499999999999996</v>
      </c>
      <c r="G4472" s="8">
        <v>0.66420000000000001</v>
      </c>
      <c r="H4472" s="8">
        <v>1</v>
      </c>
      <c r="I4472" t="s">
        <v>9074</v>
      </c>
    </row>
    <row r="4473" spans="1:9">
      <c r="A4473" s="12">
        <v>266.1750396457</v>
      </c>
      <c r="B4473" s="12">
        <v>-42.729319459510002</v>
      </c>
      <c r="C4473" s="12">
        <v>4.431</v>
      </c>
      <c r="D4473" s="12">
        <v>15.59</v>
      </c>
      <c r="E4473">
        <v>5.8710000000000004</v>
      </c>
      <c r="F4473" s="8">
        <v>0.67030000000000001</v>
      </c>
      <c r="G4473" s="8">
        <v>0.73619999999999997</v>
      </c>
      <c r="H4473" s="8">
        <v>1</v>
      </c>
      <c r="I4473" t="s">
        <v>5621</v>
      </c>
    </row>
    <row r="4474" spans="1:9">
      <c r="A4474" s="12">
        <v>94.289846112459998</v>
      </c>
      <c r="B4474" s="12">
        <v>-37.253552628869997</v>
      </c>
      <c r="C4474" s="12">
        <v>-9.8889999999999993</v>
      </c>
      <c r="D4474" s="12">
        <v>-23.145</v>
      </c>
      <c r="E4474">
        <v>5.8719999999999999</v>
      </c>
      <c r="F4474" s="8">
        <v>0.65039999999999998</v>
      </c>
      <c r="G4474" s="8">
        <v>0.72150000000000003</v>
      </c>
      <c r="H4474" s="8">
        <v>1</v>
      </c>
      <c r="I4474" t="s">
        <v>2660</v>
      </c>
    </row>
    <row r="4475" spans="1:9">
      <c r="A4475" s="12">
        <v>192.54475021726</v>
      </c>
      <c r="B4475" s="12">
        <v>37.516938775349999</v>
      </c>
      <c r="C4475" s="12">
        <v>-88.953000000000003</v>
      </c>
      <c r="D4475" s="12">
        <v>22.385000000000002</v>
      </c>
      <c r="E4475">
        <v>5.8719999999999999</v>
      </c>
      <c r="F4475" s="8">
        <v>0.72599999999999998</v>
      </c>
      <c r="G4475" s="8">
        <v>0.7762</v>
      </c>
      <c r="H4475" s="8">
        <v>1</v>
      </c>
      <c r="I4475" t="s">
        <v>5219</v>
      </c>
    </row>
    <row r="4476" spans="1:9">
      <c r="A4476" s="12">
        <v>312.67406973882998</v>
      </c>
      <c r="B4476" s="12">
        <v>-12.54490219779</v>
      </c>
      <c r="C4476" s="12">
        <v>125.679</v>
      </c>
      <c r="D4476" s="12">
        <v>-71.061999999999998</v>
      </c>
      <c r="E4476">
        <v>5.8719999999999999</v>
      </c>
      <c r="F4476" s="8">
        <v>1</v>
      </c>
      <c r="G4476" s="8">
        <v>0.82210000000000005</v>
      </c>
      <c r="H4476" s="8">
        <v>0.65410000000000001</v>
      </c>
      <c r="I4476" t="s">
        <v>6177</v>
      </c>
    </row>
    <row r="4477" spans="1:9">
      <c r="A4477" s="12">
        <v>260.73008683333336</v>
      </c>
      <c r="B4477" s="12">
        <v>-58.010323916666664</v>
      </c>
      <c r="C4477" s="12">
        <v>-6.52</v>
      </c>
      <c r="D4477" s="12">
        <v>-14.35</v>
      </c>
      <c r="E4477">
        <v>5.8719999999999999</v>
      </c>
      <c r="F4477" s="8">
        <v>1</v>
      </c>
      <c r="G4477" s="8">
        <v>0.85409999999999997</v>
      </c>
      <c r="H4477" s="8">
        <v>0.72770000000000001</v>
      </c>
      <c r="I4477" t="s">
        <v>8687</v>
      </c>
    </row>
    <row r="4478" spans="1:9">
      <c r="A4478" s="12">
        <v>201.56917638169</v>
      </c>
      <c r="B4478" s="12">
        <v>46.028056880729999</v>
      </c>
      <c r="C4478" s="12">
        <v>30.324999999999999</v>
      </c>
      <c r="D4478" s="12">
        <v>-19.263999999999999</v>
      </c>
      <c r="E4478">
        <v>5.8730000000000002</v>
      </c>
      <c r="F4478" s="8">
        <v>1</v>
      </c>
      <c r="G4478" s="8">
        <v>0.83299999999999996</v>
      </c>
      <c r="H4478" s="8">
        <v>0.67869999999999997</v>
      </c>
      <c r="I4478" t="s">
        <v>1677</v>
      </c>
    </row>
    <row r="4479" spans="1:9">
      <c r="A4479" s="12">
        <v>169.17437570458</v>
      </c>
      <c r="B4479" s="12">
        <v>49.476248607720002</v>
      </c>
      <c r="C4479" s="12">
        <v>-84.736000000000004</v>
      </c>
      <c r="D4479" s="12">
        <v>-11.554</v>
      </c>
      <c r="E4479">
        <v>5.8730000000000002</v>
      </c>
      <c r="F4479" s="8">
        <v>1</v>
      </c>
      <c r="G4479" s="8">
        <v>0.83299999999999996</v>
      </c>
      <c r="H4479" s="8">
        <v>0.67869999999999997</v>
      </c>
      <c r="I4479" t="s">
        <v>1683</v>
      </c>
    </row>
    <row r="4480" spans="1:9">
      <c r="A4480" s="12">
        <v>200.54043702693002</v>
      </c>
      <c r="B4480" s="12">
        <v>5.1547543045499999</v>
      </c>
      <c r="C4480" s="12">
        <v>-87.956999999999994</v>
      </c>
      <c r="D4480" s="12">
        <v>-40.277000000000001</v>
      </c>
      <c r="E4480">
        <v>5.8730000000000002</v>
      </c>
      <c r="F4480" s="8">
        <v>0.8</v>
      </c>
      <c r="G4480" s="8">
        <v>0.8</v>
      </c>
      <c r="H4480" s="8">
        <v>0.8</v>
      </c>
      <c r="I4480" t="s">
        <v>5315</v>
      </c>
    </row>
    <row r="4481" spans="1:9">
      <c r="A4481" s="12">
        <v>208.42955614075998</v>
      </c>
      <c r="B4481" s="12">
        <v>-53.373321208100002</v>
      </c>
      <c r="C4481" s="12">
        <v>-14.936</v>
      </c>
      <c r="D4481" s="12">
        <v>-18.372</v>
      </c>
      <c r="E4481">
        <v>5.8730000000000002</v>
      </c>
      <c r="F4481" s="8">
        <v>0.51039999999999996</v>
      </c>
      <c r="G4481" s="8">
        <v>0.61219999999999997</v>
      </c>
      <c r="H4481" s="8">
        <v>1</v>
      </c>
      <c r="I4481" t="s">
        <v>8395</v>
      </c>
    </row>
    <row r="4482" spans="1:9">
      <c r="A4482" s="12">
        <v>258.32449167557002</v>
      </c>
      <c r="B4482" s="12">
        <v>-67.196590023669998</v>
      </c>
      <c r="C4482" s="12">
        <v>-155.97900000000001</v>
      </c>
      <c r="D4482" s="12">
        <v>-89.965000000000003</v>
      </c>
      <c r="E4482">
        <v>5.8730000000000002</v>
      </c>
      <c r="F4482" s="8">
        <v>1</v>
      </c>
      <c r="G4482" s="8">
        <v>0.83299999999999996</v>
      </c>
      <c r="H4482" s="8">
        <v>0.67869999999999997</v>
      </c>
      <c r="I4482" t="s">
        <v>8477</v>
      </c>
    </row>
    <row r="4483" spans="1:9">
      <c r="A4483" s="12">
        <v>91.362633993819998</v>
      </c>
      <c r="B4483" s="12">
        <v>-10.24259519448</v>
      </c>
      <c r="C4483" s="12">
        <v>21.242999999999999</v>
      </c>
      <c r="D4483" s="12">
        <v>26.689</v>
      </c>
      <c r="E4483">
        <v>5.8739999999999997</v>
      </c>
      <c r="F4483" s="8">
        <v>0.8</v>
      </c>
      <c r="G4483" s="8">
        <v>0.8</v>
      </c>
      <c r="H4483" s="8">
        <v>0.8</v>
      </c>
      <c r="I4483" t="s">
        <v>2569</v>
      </c>
    </row>
    <row r="4484" spans="1:9">
      <c r="A4484" s="12">
        <v>339.24522230854001</v>
      </c>
      <c r="B4484" s="12">
        <v>-40.591035028780006</v>
      </c>
      <c r="C4484" s="12">
        <v>43.533000000000001</v>
      </c>
      <c r="D4484" s="12">
        <v>-69.825000000000003</v>
      </c>
      <c r="E4484">
        <v>5.8739999999999997</v>
      </c>
      <c r="F4484" s="8">
        <v>0.63239999999999996</v>
      </c>
      <c r="G4484" s="8">
        <v>0.70809999999999995</v>
      </c>
      <c r="H4484" s="8">
        <v>1</v>
      </c>
      <c r="I4484" t="s">
        <v>3492</v>
      </c>
    </row>
    <row r="4485" spans="1:9">
      <c r="A4485" s="12">
        <v>152.37570954166668</v>
      </c>
      <c r="B4485" s="12">
        <v>-68.682783472222226</v>
      </c>
      <c r="C4485" s="12">
        <v>-17.89</v>
      </c>
      <c r="D4485" s="12">
        <v>20.27</v>
      </c>
      <c r="E4485">
        <v>5.8739999999999997</v>
      </c>
      <c r="F4485" s="8">
        <v>0.6109</v>
      </c>
      <c r="G4485" s="8">
        <v>0.69189999999999996</v>
      </c>
      <c r="H4485" s="8">
        <v>1</v>
      </c>
      <c r="I4485" t="s">
        <v>7869</v>
      </c>
    </row>
    <row r="4486" spans="1:9">
      <c r="A4486" s="12">
        <v>188.0415655308</v>
      </c>
      <c r="B4486" s="12">
        <v>-73.001056823729996</v>
      </c>
      <c r="C4486" s="12">
        <v>40.069000000000003</v>
      </c>
      <c r="D4486" s="12">
        <v>-5.82</v>
      </c>
      <c r="E4486">
        <v>5.8739999999999997</v>
      </c>
      <c r="F4486" s="8">
        <v>1</v>
      </c>
      <c r="G4486" s="8">
        <v>0.82210000000000005</v>
      </c>
      <c r="H4486" s="8">
        <v>0.65410000000000001</v>
      </c>
      <c r="I4486" t="s">
        <v>8091</v>
      </c>
    </row>
    <row r="4487" spans="1:9">
      <c r="A4487" s="12">
        <v>338.51214041845003</v>
      </c>
      <c r="B4487" s="12">
        <v>-1.5742672225400001</v>
      </c>
      <c r="C4487" s="12">
        <v>41.930999999999997</v>
      </c>
      <c r="D4487" s="12">
        <v>-36.468000000000004</v>
      </c>
      <c r="E4487">
        <v>5.875</v>
      </c>
      <c r="F4487" s="8">
        <v>1</v>
      </c>
      <c r="G4487" s="8">
        <v>0.83299999999999996</v>
      </c>
      <c r="H4487" s="8">
        <v>0.67869999999999997</v>
      </c>
      <c r="I4487" t="s">
        <v>3998</v>
      </c>
    </row>
    <row r="4488" spans="1:9">
      <c r="A4488" s="12">
        <v>4.6594087008100002</v>
      </c>
      <c r="B4488" s="12">
        <v>31.517228308939998</v>
      </c>
      <c r="C4488" s="12">
        <v>55.62</v>
      </c>
      <c r="D4488" s="12">
        <v>-7.3319999999999999</v>
      </c>
      <c r="E4488">
        <v>5.875</v>
      </c>
      <c r="F4488" s="8">
        <v>0.6109</v>
      </c>
      <c r="G4488" s="8">
        <v>0.69189999999999996</v>
      </c>
      <c r="H4488" s="8">
        <v>1</v>
      </c>
      <c r="I4488" t="s">
        <v>4424</v>
      </c>
    </row>
    <row r="4489" spans="1:9">
      <c r="A4489" s="12">
        <v>134.48149498963997</v>
      </c>
      <c r="B4489" s="12">
        <v>-48.5729093964</v>
      </c>
      <c r="C4489" s="12">
        <v>-16.402000000000001</v>
      </c>
      <c r="D4489" s="12">
        <v>10.022</v>
      </c>
      <c r="E4489">
        <v>5.8760000000000003</v>
      </c>
      <c r="F4489" s="8">
        <v>1</v>
      </c>
      <c r="G4489" s="8">
        <v>0.85409999999999997</v>
      </c>
      <c r="H4489" s="8">
        <v>0.72770000000000001</v>
      </c>
      <c r="I4489" t="s">
        <v>7385</v>
      </c>
    </row>
    <row r="4490" spans="1:9">
      <c r="A4490" s="12">
        <v>159.51100985301997</v>
      </c>
      <c r="B4490" s="12">
        <v>-57.256302707910002</v>
      </c>
      <c r="C4490" s="12">
        <v>-15.672000000000001</v>
      </c>
      <c r="D4490" s="12">
        <v>0.95099999999999996</v>
      </c>
      <c r="E4490">
        <v>5.8760000000000003</v>
      </c>
      <c r="F4490" s="8">
        <v>0.50129999999999997</v>
      </c>
      <c r="G4490" s="8">
        <v>0.60470000000000002</v>
      </c>
      <c r="H4490" s="8">
        <v>1</v>
      </c>
      <c r="I4490" t="s">
        <v>7771</v>
      </c>
    </row>
    <row r="4491" spans="1:9">
      <c r="A4491" s="12">
        <v>180.65705247079998</v>
      </c>
      <c r="B4491" s="12">
        <v>-69.192288617040006</v>
      </c>
      <c r="C4491" s="12">
        <v>-38.823999999999998</v>
      </c>
      <c r="D4491" s="12">
        <v>-6.8929999999999998</v>
      </c>
      <c r="E4491">
        <v>5.8760000000000003</v>
      </c>
      <c r="F4491" s="8">
        <v>0.57499999999999996</v>
      </c>
      <c r="G4491" s="8">
        <v>0.66420000000000001</v>
      </c>
      <c r="H4491" s="8">
        <v>1</v>
      </c>
      <c r="I4491" t="s">
        <v>8083</v>
      </c>
    </row>
    <row r="4492" spans="1:9">
      <c r="A4492" s="12">
        <v>44.916160929749999</v>
      </c>
      <c r="B4492" s="12">
        <v>41.032940365499996</v>
      </c>
      <c r="C4492" s="12">
        <v>14.723000000000001</v>
      </c>
      <c r="D4492" s="12">
        <v>-46.981000000000002</v>
      </c>
      <c r="E4492">
        <v>5.8769999999999998</v>
      </c>
      <c r="F4492" s="8">
        <v>1</v>
      </c>
      <c r="G4492" s="8">
        <v>0.79920000000000002</v>
      </c>
      <c r="H4492" s="8">
        <v>0.60450000000000004</v>
      </c>
      <c r="I4492" t="s">
        <v>451</v>
      </c>
    </row>
    <row r="4493" spans="1:9">
      <c r="A4493" s="12">
        <v>46.829077135680002</v>
      </c>
      <c r="B4493" s="12">
        <v>64.057632785300001</v>
      </c>
      <c r="C4493" s="12">
        <v>-4.7039999999999997</v>
      </c>
      <c r="D4493" s="12">
        <v>-0.71499999999999997</v>
      </c>
      <c r="E4493">
        <v>5.8769999999999998</v>
      </c>
      <c r="F4493" s="8">
        <v>0.57499999999999996</v>
      </c>
      <c r="G4493" s="8">
        <v>0.66420000000000001</v>
      </c>
      <c r="H4493" s="8">
        <v>1</v>
      </c>
      <c r="I4493" t="s">
        <v>880</v>
      </c>
    </row>
    <row r="4494" spans="1:9">
      <c r="A4494" s="12">
        <v>316.59709137632007</v>
      </c>
      <c r="B4494" s="12">
        <v>71.43179780458</v>
      </c>
      <c r="C4494" s="12">
        <v>-49.555</v>
      </c>
      <c r="D4494" s="12">
        <v>-115.596</v>
      </c>
      <c r="E4494">
        <v>5.8769999999999998</v>
      </c>
      <c r="F4494" s="8">
        <v>0.8</v>
      </c>
      <c r="G4494" s="8">
        <v>0.8</v>
      </c>
      <c r="H4494" s="8">
        <v>0.8</v>
      </c>
      <c r="I4494" t="s">
        <v>980</v>
      </c>
    </row>
    <row r="4495" spans="1:9">
      <c r="A4495" s="12">
        <v>104.23354082421</v>
      </c>
      <c r="B4495" s="12">
        <v>46.705351909770002</v>
      </c>
      <c r="C4495" s="12">
        <v>-93.046000000000006</v>
      </c>
      <c r="D4495" s="12">
        <v>-78.126999999999995</v>
      </c>
      <c r="E4495">
        <v>5.8769999999999998</v>
      </c>
      <c r="F4495" s="8">
        <v>1</v>
      </c>
      <c r="G4495" s="8">
        <v>0.83299999999999996</v>
      </c>
      <c r="H4495" s="8">
        <v>0.67869999999999997</v>
      </c>
      <c r="I4495" t="s">
        <v>1353</v>
      </c>
    </row>
    <row r="4496" spans="1:9">
      <c r="A4496" s="12">
        <v>125.10858284410003</v>
      </c>
      <c r="B4496" s="12">
        <v>57.743279556190004</v>
      </c>
      <c r="C4496" s="12">
        <v>57.655000000000001</v>
      </c>
      <c r="D4496" s="12">
        <v>14.558999999999999</v>
      </c>
      <c r="E4496">
        <v>5.8769999999999998</v>
      </c>
      <c r="F4496" s="8">
        <v>0.8</v>
      </c>
      <c r="G4496" s="8">
        <v>0.8</v>
      </c>
      <c r="H4496" s="8">
        <v>0.8</v>
      </c>
      <c r="I4496" t="s">
        <v>1465</v>
      </c>
    </row>
    <row r="4497" spans="1:9">
      <c r="A4497" s="12">
        <v>206.55643994729002</v>
      </c>
      <c r="B4497" s="12">
        <v>41.088744628939999</v>
      </c>
      <c r="C4497" s="12">
        <v>-113.53700000000001</v>
      </c>
      <c r="D4497" s="12">
        <v>-42.835000000000001</v>
      </c>
      <c r="E4497">
        <v>5.8769999999999998</v>
      </c>
      <c r="F4497" s="8">
        <v>0.72599999999999998</v>
      </c>
      <c r="G4497" s="8">
        <v>0.7762</v>
      </c>
      <c r="H4497" s="8">
        <v>1</v>
      </c>
      <c r="I4497" t="s">
        <v>5372</v>
      </c>
    </row>
    <row r="4498" spans="1:9">
      <c r="A4498" s="12">
        <v>236.90802890062</v>
      </c>
      <c r="B4498" s="12">
        <v>55.376625588499998</v>
      </c>
      <c r="C4498" s="12">
        <v>13.478999999999999</v>
      </c>
      <c r="D4498" s="12">
        <v>4.1989999999999998</v>
      </c>
      <c r="E4498">
        <v>5.8780000000000001</v>
      </c>
      <c r="F4498" s="8">
        <v>0.67030000000000001</v>
      </c>
      <c r="G4498" s="8">
        <v>0.73619999999999997</v>
      </c>
      <c r="H4498" s="8">
        <v>1</v>
      </c>
      <c r="I4498" t="s">
        <v>1440</v>
      </c>
    </row>
    <row r="4499" spans="1:9">
      <c r="A4499" s="12">
        <v>7.8568244170600012</v>
      </c>
      <c r="B4499" s="12">
        <v>33.581636576180003</v>
      </c>
      <c r="C4499" s="12">
        <v>50.787999999999997</v>
      </c>
      <c r="D4499" s="12">
        <v>-10.707000000000001</v>
      </c>
      <c r="E4499">
        <v>5.8780000000000001</v>
      </c>
      <c r="F4499" s="8">
        <v>1</v>
      </c>
      <c r="G4499" s="8">
        <v>0.82210000000000005</v>
      </c>
      <c r="H4499" s="8">
        <v>0.65410000000000001</v>
      </c>
      <c r="I4499" t="s">
        <v>4451</v>
      </c>
    </row>
    <row r="4500" spans="1:9">
      <c r="A4500" s="12">
        <v>264.36379883288998</v>
      </c>
      <c r="B4500" s="12">
        <v>-50.059700582369999</v>
      </c>
      <c r="C4500" s="12">
        <v>0.14899999999999999</v>
      </c>
      <c r="D4500" s="12">
        <v>-88.929000000000002</v>
      </c>
      <c r="E4500">
        <v>5.8780000000000001</v>
      </c>
      <c r="F4500" s="8">
        <v>1</v>
      </c>
      <c r="G4500" s="8">
        <v>0.83299999999999996</v>
      </c>
      <c r="H4500" s="8">
        <v>0.67869999999999997</v>
      </c>
      <c r="I4500" t="s">
        <v>8840</v>
      </c>
    </row>
    <row r="4501" spans="1:9">
      <c r="A4501" s="12">
        <v>325.76832108433996</v>
      </c>
      <c r="B4501" s="12">
        <v>-14.39971028135</v>
      </c>
      <c r="C4501" s="12">
        <v>-5.4820000000000002</v>
      </c>
      <c r="D4501" s="12">
        <v>19.832999999999998</v>
      </c>
      <c r="E4501">
        <v>5.8789999999999996</v>
      </c>
      <c r="F4501" s="8">
        <v>0.85199999999999998</v>
      </c>
      <c r="G4501" s="8">
        <v>0.86209999999999998</v>
      </c>
      <c r="H4501" s="8">
        <v>1</v>
      </c>
      <c r="I4501" t="s">
        <v>3764</v>
      </c>
    </row>
    <row r="4502" spans="1:9">
      <c r="A4502" s="12">
        <v>37.634805544835004</v>
      </c>
      <c r="B4502" s="12">
        <v>25.235028571446389</v>
      </c>
      <c r="C4502" s="12">
        <v>63.313000000000002</v>
      </c>
      <c r="D4502" s="12">
        <v>-75.561999999999998</v>
      </c>
      <c r="E4502">
        <v>5.8789999999999996</v>
      </c>
      <c r="F4502" s="8">
        <v>0.8</v>
      </c>
      <c r="G4502" s="8">
        <v>0.8</v>
      </c>
      <c r="H4502" s="8">
        <v>0.8</v>
      </c>
      <c r="I4502" t="s">
        <v>4394</v>
      </c>
    </row>
    <row r="4503" spans="1:9">
      <c r="A4503" s="12">
        <v>164.87886301583001</v>
      </c>
      <c r="B4503" s="12">
        <v>-16.35370432373</v>
      </c>
      <c r="C4503" s="12">
        <v>-44.17</v>
      </c>
      <c r="D4503" s="12">
        <v>-9.4060000000000006</v>
      </c>
      <c r="E4503">
        <v>5.8789999999999996</v>
      </c>
      <c r="F4503" s="8">
        <v>1</v>
      </c>
      <c r="G4503" s="8">
        <v>0.64800000000000002</v>
      </c>
      <c r="H4503" s="8">
        <v>0.33460000000000001</v>
      </c>
      <c r="I4503" t="s">
        <v>4912</v>
      </c>
    </row>
    <row r="4504" spans="1:9">
      <c r="A4504" s="12">
        <v>130.27216610598998</v>
      </c>
      <c r="B4504" s="12">
        <v>-48.922681147479999</v>
      </c>
      <c r="C4504" s="12">
        <v>-4.641</v>
      </c>
      <c r="D4504" s="12">
        <v>3.5019999999999998</v>
      </c>
      <c r="E4504">
        <v>5.8789999999999996</v>
      </c>
      <c r="F4504" s="8">
        <v>0.47989999999999999</v>
      </c>
      <c r="G4504" s="8">
        <v>0.58679999999999999</v>
      </c>
      <c r="H4504" s="8">
        <v>1</v>
      </c>
      <c r="I4504" t="s">
        <v>7388</v>
      </c>
    </row>
    <row r="4505" spans="1:9">
      <c r="A4505" s="12">
        <v>134.12714807491</v>
      </c>
      <c r="B4505" s="12">
        <v>40.201473109700004</v>
      </c>
      <c r="C4505" s="12">
        <v>-82.006</v>
      </c>
      <c r="D4505" s="12">
        <v>-38.738</v>
      </c>
      <c r="E4505">
        <v>5.88</v>
      </c>
      <c r="F4505" s="8">
        <v>0.8</v>
      </c>
      <c r="G4505" s="8">
        <v>0.8</v>
      </c>
      <c r="H4505" s="8">
        <v>0.8</v>
      </c>
      <c r="I4505" t="s">
        <v>1686</v>
      </c>
    </row>
    <row r="4506" spans="1:9">
      <c r="A4506" s="12">
        <v>9.8408558033525004</v>
      </c>
      <c r="B4506" s="12">
        <v>21.250475805477777</v>
      </c>
      <c r="C4506" s="12">
        <v>-461.94799999999998</v>
      </c>
      <c r="D4506" s="12">
        <v>-369.62400000000002</v>
      </c>
      <c r="E4506">
        <v>5.88</v>
      </c>
      <c r="F4506" s="8">
        <v>1</v>
      </c>
      <c r="G4506" s="8">
        <v>0.83299999999999996</v>
      </c>
      <c r="H4506" s="8">
        <v>0.67869999999999997</v>
      </c>
      <c r="I4506" t="s">
        <v>4254</v>
      </c>
    </row>
    <row r="4507" spans="1:9">
      <c r="A4507" s="12">
        <v>338.10990368295006</v>
      </c>
      <c r="B4507" s="12">
        <v>39.779731746369997</v>
      </c>
      <c r="C4507" s="12">
        <v>2.887</v>
      </c>
      <c r="D4507" s="12">
        <v>-9.4260000000000002</v>
      </c>
      <c r="E4507">
        <v>5.88</v>
      </c>
      <c r="F4507" s="8">
        <v>0.73529999999999995</v>
      </c>
      <c r="G4507" s="8">
        <v>0.78269999999999995</v>
      </c>
      <c r="H4507" s="8">
        <v>1</v>
      </c>
      <c r="I4507" t="s">
        <v>4505</v>
      </c>
    </row>
    <row r="4508" spans="1:9">
      <c r="A4508" s="12">
        <v>189.19730917958998</v>
      </c>
      <c r="B4508" s="12">
        <v>-5.8319005451699999</v>
      </c>
      <c r="C4508" s="12">
        <v>-27.992000000000001</v>
      </c>
      <c r="D4508" s="12">
        <v>-20.279</v>
      </c>
      <c r="E4508">
        <v>5.88</v>
      </c>
      <c r="F4508" s="8">
        <v>0.67030000000000001</v>
      </c>
      <c r="G4508" s="8">
        <v>0.73619999999999997</v>
      </c>
      <c r="H4508" s="8">
        <v>1</v>
      </c>
      <c r="I4508" t="s">
        <v>5201</v>
      </c>
    </row>
    <row r="4509" spans="1:9">
      <c r="A4509" s="12">
        <v>242.18216786058997</v>
      </c>
      <c r="B4509" s="12">
        <v>-23.685412072569999</v>
      </c>
      <c r="C4509" s="12">
        <v>-10.087</v>
      </c>
      <c r="D4509" s="12">
        <v>-26.085000000000001</v>
      </c>
      <c r="E4509">
        <v>5.88</v>
      </c>
      <c r="F4509" s="8">
        <v>0.57499999999999996</v>
      </c>
      <c r="G4509" s="8">
        <v>0.66420000000000001</v>
      </c>
      <c r="H4509" s="8">
        <v>1</v>
      </c>
      <c r="I4509" t="s">
        <v>5930</v>
      </c>
    </row>
    <row r="4510" spans="1:9">
      <c r="A4510" s="12">
        <v>299.94700117930751</v>
      </c>
      <c r="B4510" s="12">
        <v>-9.9582317875261097</v>
      </c>
      <c r="C4510" s="12">
        <v>-242.76400000000001</v>
      </c>
      <c r="D4510" s="12">
        <v>-404.80399999999997</v>
      </c>
      <c r="E4510">
        <v>5.88</v>
      </c>
      <c r="F4510" s="8">
        <v>0.8</v>
      </c>
      <c r="G4510" s="8">
        <v>0.8</v>
      </c>
      <c r="H4510" s="8">
        <v>0.8</v>
      </c>
      <c r="I4510" t="s">
        <v>6207</v>
      </c>
    </row>
    <row r="4511" spans="1:9">
      <c r="A4511" s="12">
        <v>282.22244274324004</v>
      </c>
      <c r="B4511" s="12">
        <v>19.32871642972</v>
      </c>
      <c r="C4511" s="12">
        <v>15.849</v>
      </c>
      <c r="D4511" s="12">
        <v>-17.888999999999999</v>
      </c>
      <c r="E4511">
        <v>5.88</v>
      </c>
      <c r="F4511" s="8">
        <v>0.63239999999999996</v>
      </c>
      <c r="G4511" s="8">
        <v>0.70809999999999995</v>
      </c>
      <c r="H4511" s="8">
        <v>1</v>
      </c>
      <c r="I4511" t="s">
        <v>6710</v>
      </c>
    </row>
    <row r="4512" spans="1:9">
      <c r="A4512" s="12">
        <v>222.18562482331004</v>
      </c>
      <c r="B4512" s="12">
        <v>-66.593561789500001</v>
      </c>
      <c r="C4512" s="12">
        <v>-7.6879999999999997</v>
      </c>
      <c r="D4512" s="12">
        <v>-10.72</v>
      </c>
      <c r="E4512">
        <v>5.88</v>
      </c>
      <c r="F4512" s="8">
        <v>0.47989999999999999</v>
      </c>
      <c r="G4512" s="8">
        <v>0.58679999999999999</v>
      </c>
      <c r="H4512" s="8">
        <v>1</v>
      </c>
      <c r="I4512" t="s">
        <v>8354</v>
      </c>
    </row>
    <row r="4513" spans="1:9">
      <c r="A4513" s="12">
        <v>153.36664857916665</v>
      </c>
      <c r="B4513" s="12">
        <v>-51.755791091666666</v>
      </c>
      <c r="C4513" s="12">
        <v>-51.5</v>
      </c>
      <c r="D4513" s="12">
        <v>8.1</v>
      </c>
      <c r="E4513">
        <v>5.88</v>
      </c>
      <c r="F4513" s="8">
        <v>0.8</v>
      </c>
      <c r="G4513" s="8">
        <v>0.8</v>
      </c>
      <c r="H4513" s="8">
        <v>0.8</v>
      </c>
      <c r="I4513" t="s">
        <v>9316</v>
      </c>
    </row>
    <row r="4514" spans="1:9">
      <c r="A4514" s="12">
        <v>36.646738519949999</v>
      </c>
      <c r="B4514" s="12">
        <v>-20.042616971410002</v>
      </c>
      <c r="C4514" s="12">
        <v>85.518000000000001</v>
      </c>
      <c r="D4514" s="12">
        <v>101.67700000000001</v>
      </c>
      <c r="E4514">
        <v>5.8810000000000002</v>
      </c>
      <c r="F4514" s="8">
        <v>1</v>
      </c>
      <c r="G4514" s="8">
        <v>0.79920000000000002</v>
      </c>
      <c r="H4514" s="8">
        <v>0.60450000000000004</v>
      </c>
      <c r="I4514" t="s">
        <v>3726</v>
      </c>
    </row>
    <row r="4515" spans="1:9">
      <c r="A4515" s="12">
        <v>173.08331707619001</v>
      </c>
      <c r="B4515" s="12">
        <v>-66.961823429809996</v>
      </c>
      <c r="C4515" s="12">
        <v>-0.113</v>
      </c>
      <c r="D4515" s="12">
        <v>4.9450000000000003</v>
      </c>
      <c r="E4515">
        <v>5.8810000000000002</v>
      </c>
      <c r="F4515" s="8">
        <v>1</v>
      </c>
      <c r="G4515" s="8">
        <v>0.82210000000000005</v>
      </c>
      <c r="H4515" s="8">
        <v>0.65410000000000001</v>
      </c>
      <c r="I4515" t="s">
        <v>7974</v>
      </c>
    </row>
    <row r="4516" spans="1:9">
      <c r="A4516" s="12">
        <v>319.84241313693997</v>
      </c>
      <c r="B4516" s="12">
        <v>38.237463562679999</v>
      </c>
      <c r="C4516" s="12">
        <v>2.2930000000000001</v>
      </c>
      <c r="D4516" s="12">
        <v>0.22600000000000001</v>
      </c>
      <c r="E4516">
        <v>5.8819999999999997</v>
      </c>
      <c r="F4516" s="8">
        <v>0.88229999999999997</v>
      </c>
      <c r="G4516" s="8">
        <v>0.88190000000000002</v>
      </c>
      <c r="H4516" s="8">
        <v>1</v>
      </c>
      <c r="I4516" t="s">
        <v>302</v>
      </c>
    </row>
    <row r="4517" spans="1:9">
      <c r="A4517" s="12">
        <v>334.11067970641994</v>
      </c>
      <c r="B4517" s="12">
        <v>57.220238140970004</v>
      </c>
      <c r="C4517" s="12">
        <v>47.091999999999999</v>
      </c>
      <c r="D4517" s="12">
        <v>5.0129999999999999</v>
      </c>
      <c r="E4517">
        <v>5.8819999999999997</v>
      </c>
      <c r="F4517" s="8">
        <v>1</v>
      </c>
      <c r="G4517" s="8">
        <v>0.85409999999999997</v>
      </c>
      <c r="H4517" s="8">
        <v>0.72770000000000001</v>
      </c>
      <c r="I4517" t="s">
        <v>600</v>
      </c>
    </row>
    <row r="4518" spans="1:9">
      <c r="A4518" s="12">
        <v>108.56466389371001</v>
      </c>
      <c r="B4518" s="12">
        <v>-9.94753291484</v>
      </c>
      <c r="C4518" s="12">
        <v>-5.0739999999999998</v>
      </c>
      <c r="D4518" s="12">
        <v>2.5630000000000002</v>
      </c>
      <c r="E4518">
        <v>5.8819999999999997</v>
      </c>
      <c r="F4518" s="8">
        <v>1</v>
      </c>
      <c r="G4518" s="8">
        <v>0.82210000000000005</v>
      </c>
      <c r="H4518" s="8">
        <v>0.65410000000000001</v>
      </c>
      <c r="I4518" t="s">
        <v>2973</v>
      </c>
    </row>
    <row r="4519" spans="1:9">
      <c r="A4519" s="12">
        <v>125.70806943077</v>
      </c>
      <c r="B4519" s="12">
        <v>-26.34822297489</v>
      </c>
      <c r="C4519" s="12">
        <v>-4.4669999999999996</v>
      </c>
      <c r="D4519" s="12">
        <v>4.859</v>
      </c>
      <c r="E4519">
        <v>5.883</v>
      </c>
      <c r="F4519" s="8">
        <v>0.89859999999999995</v>
      </c>
      <c r="G4519" s="8">
        <v>0.89249999999999996</v>
      </c>
      <c r="H4519" s="8">
        <v>1</v>
      </c>
      <c r="I4519" t="s">
        <v>3346</v>
      </c>
    </row>
    <row r="4520" spans="1:9">
      <c r="A4520" s="12">
        <v>284.50790911927993</v>
      </c>
      <c r="B4520" s="12">
        <v>38.26618875682</v>
      </c>
      <c r="C4520" s="12">
        <v>-4.9130000000000003</v>
      </c>
      <c r="D4520" s="12">
        <v>2.181</v>
      </c>
      <c r="E4520">
        <v>5.883</v>
      </c>
      <c r="F4520" s="8">
        <v>0.53700000000000003</v>
      </c>
      <c r="G4520" s="8">
        <v>0.63400000000000001</v>
      </c>
      <c r="H4520" s="8">
        <v>1</v>
      </c>
      <c r="I4520" t="s">
        <v>7005</v>
      </c>
    </row>
    <row r="4521" spans="1:9">
      <c r="A4521" s="12">
        <v>1.05692688757</v>
      </c>
      <c r="B4521" s="12">
        <v>62.287664230809995</v>
      </c>
      <c r="C4521" s="12">
        <v>-0.93600000000000005</v>
      </c>
      <c r="D4521" s="12">
        <v>-0.26300000000000001</v>
      </c>
      <c r="E4521">
        <v>5.8840000000000003</v>
      </c>
      <c r="F4521" s="8">
        <v>0.63239999999999996</v>
      </c>
      <c r="G4521" s="8">
        <v>0.70809999999999995</v>
      </c>
      <c r="H4521" s="8">
        <v>1</v>
      </c>
      <c r="I4521" t="s">
        <v>691</v>
      </c>
    </row>
    <row r="4522" spans="1:9">
      <c r="A4522" s="12">
        <v>127.44248122382997</v>
      </c>
      <c r="B4522" s="12">
        <v>67.297439666540001</v>
      </c>
      <c r="C4522" s="12">
        <v>-65.191999999999993</v>
      </c>
      <c r="D4522" s="12">
        <v>10.377000000000001</v>
      </c>
      <c r="E4522">
        <v>5.8840000000000003</v>
      </c>
      <c r="F4522" s="8">
        <v>1</v>
      </c>
      <c r="G4522" s="8">
        <v>0.85409999999999997</v>
      </c>
      <c r="H4522" s="8">
        <v>0.72770000000000001</v>
      </c>
      <c r="I4522" t="s">
        <v>1381</v>
      </c>
    </row>
    <row r="4523" spans="1:9">
      <c r="A4523" s="12">
        <v>89.206040581229999</v>
      </c>
      <c r="B4523" s="12">
        <v>11.52105890684</v>
      </c>
      <c r="C4523" s="12">
        <v>104.7</v>
      </c>
      <c r="D4523" s="12">
        <v>-56.374000000000002</v>
      </c>
      <c r="E4523">
        <v>5.8840000000000003</v>
      </c>
      <c r="F4523" s="8">
        <v>1</v>
      </c>
      <c r="G4523" s="8">
        <v>0.79920000000000002</v>
      </c>
      <c r="H4523" s="8">
        <v>0.60450000000000004</v>
      </c>
      <c r="I4523" t="s">
        <v>2493</v>
      </c>
    </row>
    <row r="4524" spans="1:9">
      <c r="A4524" s="12">
        <v>111.67694015411</v>
      </c>
      <c r="B4524" s="12">
        <v>-34.140694294939998</v>
      </c>
      <c r="C4524" s="12">
        <v>-8.173</v>
      </c>
      <c r="D4524" s="12">
        <v>5.7679999999999998</v>
      </c>
      <c r="E4524">
        <v>5.8840000000000003</v>
      </c>
      <c r="F4524" s="8">
        <v>0.50129999999999997</v>
      </c>
      <c r="G4524" s="8">
        <v>0.60470000000000002</v>
      </c>
      <c r="H4524" s="8">
        <v>1</v>
      </c>
      <c r="I4524" t="s">
        <v>3082</v>
      </c>
    </row>
    <row r="4525" spans="1:9">
      <c r="A4525" s="12">
        <v>185.48928179755998</v>
      </c>
      <c r="B4525" s="12">
        <v>-56.374384874459999</v>
      </c>
      <c r="C4525" s="12">
        <v>-10.222</v>
      </c>
      <c r="D4525" s="12">
        <v>-0.48699999999999999</v>
      </c>
      <c r="E4525">
        <v>5.8840000000000003</v>
      </c>
      <c r="F4525" s="8">
        <v>1</v>
      </c>
      <c r="G4525" s="8">
        <v>0.77500000000000002</v>
      </c>
      <c r="H4525" s="8">
        <v>0.55479999999999996</v>
      </c>
      <c r="I4525" t="s">
        <v>8121</v>
      </c>
    </row>
    <row r="4526" spans="1:9">
      <c r="A4526" s="12">
        <v>250.34628230335002</v>
      </c>
      <c r="B4526" s="12">
        <v>-68.29612193362</v>
      </c>
      <c r="C4526" s="12">
        <v>-14.268000000000001</v>
      </c>
      <c r="D4526" s="12">
        <v>-11.68</v>
      </c>
      <c r="E4526">
        <v>5.8840000000000003</v>
      </c>
      <c r="F4526" s="8">
        <v>0.53700000000000003</v>
      </c>
      <c r="G4526" s="8">
        <v>0.63400000000000001</v>
      </c>
      <c r="H4526" s="8">
        <v>1</v>
      </c>
      <c r="I4526" t="s">
        <v>8474</v>
      </c>
    </row>
    <row r="4527" spans="1:9">
      <c r="A4527" s="12">
        <v>254.89149433333336</v>
      </c>
      <c r="B4527" s="12">
        <v>-69.268162694444442</v>
      </c>
      <c r="C4527" s="12">
        <v>-14.28</v>
      </c>
      <c r="D4527" s="12">
        <v>-12.78</v>
      </c>
      <c r="E4527">
        <v>5.8840000000000003</v>
      </c>
      <c r="F4527" s="8">
        <v>0.8</v>
      </c>
      <c r="G4527" s="8">
        <v>0.8</v>
      </c>
      <c r="H4527" s="8">
        <v>0.8</v>
      </c>
      <c r="I4527" t="s">
        <v>8475</v>
      </c>
    </row>
    <row r="4528" spans="1:9">
      <c r="A4528" s="12">
        <v>131.73341246452003</v>
      </c>
      <c r="B4528" s="12">
        <v>12.109952800049999</v>
      </c>
      <c r="C4528" s="12">
        <v>-63.575000000000003</v>
      </c>
      <c r="D4528" s="12">
        <v>-50.654000000000003</v>
      </c>
      <c r="E4528">
        <v>5.8849999999999998</v>
      </c>
      <c r="F4528" s="8">
        <v>0.63239999999999996</v>
      </c>
      <c r="G4528" s="8">
        <v>0.70809999999999995</v>
      </c>
      <c r="H4528" s="8">
        <v>1</v>
      </c>
      <c r="I4528" t="s">
        <v>3408</v>
      </c>
    </row>
    <row r="4529" spans="1:9">
      <c r="A4529" s="12">
        <v>10.176548373459999</v>
      </c>
      <c r="B4529" s="12">
        <v>-4.3518402831599996</v>
      </c>
      <c r="C4529" s="12">
        <v>-16.044</v>
      </c>
      <c r="D4529" s="12">
        <v>-14.285</v>
      </c>
      <c r="E4529">
        <v>5.8849999999999998</v>
      </c>
      <c r="F4529" s="8">
        <v>1</v>
      </c>
      <c r="G4529" s="8">
        <v>0.83299999999999996</v>
      </c>
      <c r="H4529" s="8">
        <v>0.67869999999999997</v>
      </c>
      <c r="I4529" t="s">
        <v>3966</v>
      </c>
    </row>
    <row r="4530" spans="1:9">
      <c r="A4530" s="12">
        <v>89.601845913289992</v>
      </c>
      <c r="B4530" s="12">
        <v>1.8371083815900002</v>
      </c>
      <c r="C4530" s="12">
        <v>7.2080000000000002</v>
      </c>
      <c r="D4530" s="12">
        <v>-7.9989999999999997</v>
      </c>
      <c r="E4530">
        <v>5.8860000000000001</v>
      </c>
      <c r="F4530" s="8">
        <v>0.82440000000000002</v>
      </c>
      <c r="G4530" s="8">
        <v>0.84370000000000001</v>
      </c>
      <c r="H4530" s="8">
        <v>1</v>
      </c>
      <c r="I4530" t="s">
        <v>2503</v>
      </c>
    </row>
    <row r="4531" spans="1:9">
      <c r="A4531" s="12">
        <v>110.26805031417</v>
      </c>
      <c r="B4531" s="12">
        <v>-25.89164492039</v>
      </c>
      <c r="C4531" s="12">
        <v>-13.22</v>
      </c>
      <c r="D4531" s="12">
        <v>12.706</v>
      </c>
      <c r="E4531">
        <v>5.8860000000000001</v>
      </c>
      <c r="F4531" s="8">
        <v>1</v>
      </c>
      <c r="G4531" s="8">
        <v>0.63180000000000003</v>
      </c>
      <c r="H4531" s="8">
        <v>0.31119999999999998</v>
      </c>
      <c r="I4531" t="s">
        <v>3070</v>
      </c>
    </row>
    <row r="4532" spans="1:9">
      <c r="A4532" s="12">
        <v>142.12722044984</v>
      </c>
      <c r="B4532" s="12">
        <v>-66.701878282769997</v>
      </c>
      <c r="C4532" s="12">
        <v>-30.52</v>
      </c>
      <c r="D4532" s="12">
        <v>51.392000000000003</v>
      </c>
      <c r="E4532">
        <v>5.8860000000000001</v>
      </c>
      <c r="F4532" s="8">
        <v>0.6109</v>
      </c>
      <c r="G4532" s="8">
        <v>0.69189999999999996</v>
      </c>
      <c r="H4532" s="8">
        <v>1</v>
      </c>
      <c r="I4532" t="s">
        <v>7732</v>
      </c>
    </row>
    <row r="4533" spans="1:9">
      <c r="A4533" s="12">
        <v>98.85090926945</v>
      </c>
      <c r="B4533" s="12">
        <v>-36.779878423699998</v>
      </c>
      <c r="C4533" s="12">
        <v>-8.4629999999999992</v>
      </c>
      <c r="D4533" s="12">
        <v>21.277000000000001</v>
      </c>
      <c r="E4533">
        <v>5.8860000000000001</v>
      </c>
      <c r="F4533" s="8">
        <v>0.8</v>
      </c>
      <c r="G4533" s="8">
        <v>0.8</v>
      </c>
      <c r="H4533" s="8">
        <v>0.8</v>
      </c>
      <c r="I4533" t="s">
        <v>9036</v>
      </c>
    </row>
    <row r="4534" spans="1:9">
      <c r="A4534" s="12">
        <v>98.823319114659995</v>
      </c>
      <c r="B4534" s="12">
        <v>9.9883368308799998</v>
      </c>
      <c r="C4534" s="12">
        <v>-2.1000000000000001E-2</v>
      </c>
      <c r="D4534" s="12">
        <v>-6.9660000000000002</v>
      </c>
      <c r="E4534">
        <v>5.8869999999999996</v>
      </c>
      <c r="F4534" s="8">
        <v>1</v>
      </c>
      <c r="G4534" s="8">
        <v>0.73599999999999999</v>
      </c>
      <c r="H4534" s="8">
        <v>0.4803</v>
      </c>
      <c r="I4534" t="s">
        <v>2767</v>
      </c>
    </row>
    <row r="4535" spans="1:9">
      <c r="A4535" s="12">
        <v>109.84322667808999</v>
      </c>
      <c r="B4535" s="12">
        <v>2.7406760698400001</v>
      </c>
      <c r="C4535" s="12">
        <v>-4.5510000000000002</v>
      </c>
      <c r="D4535" s="12">
        <v>-9.2720000000000002</v>
      </c>
      <c r="E4535">
        <v>5.8869999999999996</v>
      </c>
      <c r="F4535" s="8">
        <v>1</v>
      </c>
      <c r="G4535" s="8">
        <v>0.83299999999999996</v>
      </c>
      <c r="H4535" s="8">
        <v>0.67869999999999997</v>
      </c>
      <c r="I4535" t="s">
        <v>3044</v>
      </c>
    </row>
    <row r="4536" spans="1:9">
      <c r="A4536" s="12">
        <v>125.72982578278001</v>
      </c>
      <c r="B4536" s="12">
        <v>-52.123728946340002</v>
      </c>
      <c r="C4536" s="12">
        <v>-22.861999999999998</v>
      </c>
      <c r="D4536" s="12">
        <v>19.588000000000001</v>
      </c>
      <c r="E4536">
        <v>5.8869999999999996</v>
      </c>
      <c r="F4536" s="8">
        <v>0.6109</v>
      </c>
      <c r="G4536" s="8">
        <v>0.69189999999999996</v>
      </c>
      <c r="H4536" s="8">
        <v>1</v>
      </c>
      <c r="I4536" t="s">
        <v>7391</v>
      </c>
    </row>
    <row r="4537" spans="1:9">
      <c r="A4537" s="12">
        <v>114.14460762757</v>
      </c>
      <c r="B4537" s="12">
        <v>5.8621719365299993</v>
      </c>
      <c r="C4537" s="12">
        <v>-109.81699999999999</v>
      </c>
      <c r="D4537" s="12">
        <v>27.661999999999999</v>
      </c>
      <c r="E4537">
        <v>5.8879999999999999</v>
      </c>
      <c r="F4537" s="8">
        <v>1</v>
      </c>
      <c r="G4537" s="8">
        <v>0.90190000000000003</v>
      </c>
      <c r="H4537" s="8">
        <v>0.84730000000000005</v>
      </c>
      <c r="I4537" t="s">
        <v>3107</v>
      </c>
    </row>
    <row r="4538" spans="1:9">
      <c r="A4538" s="12">
        <v>142.59761067036001</v>
      </c>
      <c r="B4538" s="12">
        <v>-58.361835800020003</v>
      </c>
      <c r="C4538" s="12">
        <v>-33.661000000000001</v>
      </c>
      <c r="D4538" s="12">
        <v>18.437000000000001</v>
      </c>
      <c r="E4538">
        <v>5.8879999999999999</v>
      </c>
      <c r="F4538" s="8">
        <v>1</v>
      </c>
      <c r="G4538" s="8">
        <v>0.64800000000000002</v>
      </c>
      <c r="H4538" s="8">
        <v>0.33460000000000001</v>
      </c>
      <c r="I4538" t="s">
        <v>7614</v>
      </c>
    </row>
    <row r="4539" spans="1:9">
      <c r="A4539" s="12">
        <v>278.23059006471004</v>
      </c>
      <c r="B4539" s="12">
        <v>-73.965598335180005</v>
      </c>
      <c r="C4539" s="12">
        <v>9.1950000000000003</v>
      </c>
      <c r="D4539" s="12">
        <v>-87.798000000000002</v>
      </c>
      <c r="E4539">
        <v>5.8879999999999999</v>
      </c>
      <c r="F4539" s="8">
        <v>1</v>
      </c>
      <c r="G4539" s="8">
        <v>0.83299999999999996</v>
      </c>
      <c r="H4539" s="8">
        <v>0.67869999999999997</v>
      </c>
      <c r="I4539" t="s">
        <v>8364</v>
      </c>
    </row>
    <row r="4540" spans="1:9">
      <c r="A4540" s="12">
        <v>38.27927460235</v>
      </c>
      <c r="B4540" s="12">
        <v>-34.649967220779999</v>
      </c>
      <c r="C4540" s="12">
        <v>-18.216000000000001</v>
      </c>
      <c r="D4540" s="12">
        <v>-18.058</v>
      </c>
      <c r="E4540">
        <v>5.8890000000000002</v>
      </c>
      <c r="F4540" s="8">
        <v>1</v>
      </c>
      <c r="G4540" s="8">
        <v>0.83299999999999996</v>
      </c>
      <c r="H4540" s="8">
        <v>0.67869999999999997</v>
      </c>
      <c r="I4540" t="s">
        <v>3533</v>
      </c>
    </row>
    <row r="4541" spans="1:9">
      <c r="A4541" s="12">
        <v>133.16086121333001</v>
      </c>
      <c r="B4541" s="12">
        <v>-48.359088117520002</v>
      </c>
      <c r="C4541" s="12">
        <v>-16.516999999999999</v>
      </c>
      <c r="D4541" s="12">
        <v>0.14899999999999999</v>
      </c>
      <c r="E4541">
        <v>5.8890000000000002</v>
      </c>
      <c r="F4541" s="8">
        <v>0.52290000000000003</v>
      </c>
      <c r="G4541" s="8">
        <v>0.62250000000000005</v>
      </c>
      <c r="H4541" s="8">
        <v>1</v>
      </c>
      <c r="I4541" t="s">
        <v>7384</v>
      </c>
    </row>
    <row r="4542" spans="1:9">
      <c r="A4542" s="12">
        <v>309.57752648651001</v>
      </c>
      <c r="B4542" s="12">
        <v>-81.289062811929995</v>
      </c>
      <c r="C4542" s="12">
        <v>1.597</v>
      </c>
      <c r="D4542" s="12">
        <v>-37.819000000000003</v>
      </c>
      <c r="E4542">
        <v>5.8890000000000002</v>
      </c>
      <c r="F4542" s="8">
        <v>1</v>
      </c>
      <c r="G4542" s="8">
        <v>0.73599999999999999</v>
      </c>
      <c r="H4542" s="8">
        <v>0.4803</v>
      </c>
      <c r="I4542" t="s">
        <v>8220</v>
      </c>
    </row>
    <row r="4543" spans="1:9">
      <c r="A4543" s="12">
        <v>204.34781701879001</v>
      </c>
      <c r="B4543" s="12">
        <v>-46.427897854899996</v>
      </c>
      <c r="C4543" s="12">
        <v>-27.437000000000001</v>
      </c>
      <c r="D4543" s="12">
        <v>-16.521000000000001</v>
      </c>
      <c r="E4543">
        <v>5.8890000000000002</v>
      </c>
      <c r="F4543" s="8">
        <v>0.54959999999999998</v>
      </c>
      <c r="G4543" s="8">
        <v>0.64410000000000001</v>
      </c>
      <c r="H4543" s="8">
        <v>1</v>
      </c>
      <c r="I4543" t="s">
        <v>8437</v>
      </c>
    </row>
    <row r="4544" spans="1:9">
      <c r="A4544" s="12">
        <v>348.65460449861001</v>
      </c>
      <c r="B4544" s="12">
        <v>74.231271549550002</v>
      </c>
      <c r="C4544" s="12">
        <v>41.271000000000001</v>
      </c>
      <c r="D4544" s="12">
        <v>7.0090000000000003</v>
      </c>
      <c r="E4544">
        <v>5.89</v>
      </c>
      <c r="F4544" s="8">
        <v>0.6109</v>
      </c>
      <c r="G4544" s="8">
        <v>0.69189999999999996</v>
      </c>
      <c r="H4544" s="8">
        <v>1</v>
      </c>
      <c r="I4544" t="s">
        <v>924</v>
      </c>
    </row>
    <row r="4545" spans="1:9">
      <c r="A4545" s="12">
        <v>99.409946397610014</v>
      </c>
      <c r="B4545" s="12">
        <v>56.857530316310005</v>
      </c>
      <c r="C4545" s="12">
        <v>-10.972</v>
      </c>
      <c r="D4545" s="12">
        <v>9.9109999999999996</v>
      </c>
      <c r="E4545">
        <v>5.89</v>
      </c>
      <c r="F4545" s="8">
        <v>0.65039999999999998</v>
      </c>
      <c r="G4545" s="8">
        <v>0.72150000000000003</v>
      </c>
      <c r="H4545" s="8">
        <v>1</v>
      </c>
      <c r="I4545" t="s">
        <v>1284</v>
      </c>
    </row>
    <row r="4546" spans="1:9">
      <c r="A4546" s="12">
        <v>122.51573721592</v>
      </c>
      <c r="B4546" s="12">
        <v>58.248245138800002</v>
      </c>
      <c r="C4546" s="12">
        <v>-19.294</v>
      </c>
      <c r="D4546" s="12">
        <v>-72.457999999999998</v>
      </c>
      <c r="E4546">
        <v>5.89</v>
      </c>
      <c r="F4546" s="8">
        <v>1</v>
      </c>
      <c r="G4546" s="8">
        <v>0.77500000000000002</v>
      </c>
      <c r="H4546" s="8">
        <v>0.55479999999999996</v>
      </c>
      <c r="I4546" t="s">
        <v>1425</v>
      </c>
    </row>
    <row r="4547" spans="1:9">
      <c r="A4547" s="12">
        <v>191.82896036414999</v>
      </c>
      <c r="B4547" s="12">
        <v>62.78115316745</v>
      </c>
      <c r="C4547" s="12">
        <v>19.736000000000001</v>
      </c>
      <c r="D4547" s="12">
        <v>5.6440000000000001</v>
      </c>
      <c r="E4547">
        <v>5.89</v>
      </c>
      <c r="F4547" s="8">
        <v>0.85199999999999998</v>
      </c>
      <c r="G4547" s="8">
        <v>0.86209999999999998</v>
      </c>
      <c r="H4547" s="8">
        <v>1</v>
      </c>
      <c r="I4547" t="s">
        <v>1517</v>
      </c>
    </row>
    <row r="4548" spans="1:9">
      <c r="A4548" s="12">
        <v>77.938965625000009</v>
      </c>
      <c r="B4548" s="12">
        <v>1.0370288611111111</v>
      </c>
      <c r="C4548" s="12">
        <v>2.08</v>
      </c>
      <c r="D4548" s="12">
        <v>-10.74</v>
      </c>
      <c r="E4548">
        <v>5.89</v>
      </c>
      <c r="F4548" s="8">
        <v>0.65039999999999998</v>
      </c>
      <c r="G4548" s="8">
        <v>0.72150000000000003</v>
      </c>
      <c r="H4548" s="8">
        <v>1</v>
      </c>
      <c r="I4548" t="s">
        <v>2203</v>
      </c>
    </row>
    <row r="4549" spans="1:9">
      <c r="A4549" s="12">
        <v>85.558161581100009</v>
      </c>
      <c r="B4549" s="12">
        <v>-22.373714025280002</v>
      </c>
      <c r="C4549" s="12">
        <v>0.72599999999999998</v>
      </c>
      <c r="D4549" s="12">
        <v>9.4480000000000004</v>
      </c>
      <c r="E4549">
        <v>5.89</v>
      </c>
      <c r="F4549" s="8">
        <v>0.65039999999999998</v>
      </c>
      <c r="G4549" s="8">
        <v>0.72150000000000003</v>
      </c>
      <c r="H4549" s="8">
        <v>1</v>
      </c>
      <c r="I4549" t="s">
        <v>2457</v>
      </c>
    </row>
    <row r="4550" spans="1:9">
      <c r="A4550" s="12">
        <v>340.09293829008004</v>
      </c>
      <c r="B4550" s="12">
        <v>-30.658869780869999</v>
      </c>
      <c r="C4550" s="12">
        <v>-108.705</v>
      </c>
      <c r="D4550" s="12">
        <v>-210.34</v>
      </c>
      <c r="E4550">
        <v>5.89</v>
      </c>
      <c r="F4550" s="8">
        <v>1</v>
      </c>
      <c r="G4550" s="8">
        <v>0.79920000000000002</v>
      </c>
      <c r="H4550" s="8">
        <v>0.60450000000000004</v>
      </c>
      <c r="I4550" t="s">
        <v>3594</v>
      </c>
    </row>
    <row r="4551" spans="1:9">
      <c r="A4551" s="12">
        <v>343.25944332415003</v>
      </c>
      <c r="B4551" s="12">
        <v>16.841194596399998</v>
      </c>
      <c r="C4551" s="12">
        <v>-21.184999999999999</v>
      </c>
      <c r="D4551" s="12">
        <v>-27.443999999999999</v>
      </c>
      <c r="E4551">
        <v>5.89</v>
      </c>
      <c r="F4551" s="8">
        <v>1</v>
      </c>
      <c r="G4551" s="8">
        <v>0.79920000000000002</v>
      </c>
      <c r="H4551" s="8">
        <v>0.60450000000000004</v>
      </c>
      <c r="I4551" t="s">
        <v>4214</v>
      </c>
    </row>
    <row r="4552" spans="1:9">
      <c r="A4552" s="12">
        <v>42.191263571219999</v>
      </c>
      <c r="B4552" s="12">
        <v>25.188052234099999</v>
      </c>
      <c r="C4552" s="12">
        <v>60.139000000000003</v>
      </c>
      <c r="D4552" s="12">
        <v>-2.4750000000000001</v>
      </c>
      <c r="E4552">
        <v>5.89</v>
      </c>
      <c r="F4552" s="8">
        <v>0.6109</v>
      </c>
      <c r="G4552" s="8">
        <v>0.69189999999999996</v>
      </c>
      <c r="H4552" s="8">
        <v>1</v>
      </c>
      <c r="I4552" t="s">
        <v>4438</v>
      </c>
    </row>
    <row r="4553" spans="1:9">
      <c r="A4553" s="12">
        <v>167.41041806264002</v>
      </c>
      <c r="B4553" s="12">
        <v>43.207734349780004</v>
      </c>
      <c r="C4553" s="12">
        <v>-67.308999999999997</v>
      </c>
      <c r="D4553" s="12">
        <v>-7.3090000000000002</v>
      </c>
      <c r="E4553">
        <v>5.89</v>
      </c>
      <c r="F4553" s="8">
        <v>1</v>
      </c>
      <c r="G4553" s="8">
        <v>0.64800000000000002</v>
      </c>
      <c r="H4553" s="8">
        <v>0.33460000000000001</v>
      </c>
      <c r="I4553" t="s">
        <v>4925</v>
      </c>
    </row>
    <row r="4554" spans="1:9">
      <c r="A4554" s="12">
        <v>193.74393083397209</v>
      </c>
      <c r="B4554" s="12">
        <v>-44.151931958842773</v>
      </c>
      <c r="C4554" s="12">
        <v>-237.71</v>
      </c>
      <c r="D4554" s="12">
        <v>-230.38</v>
      </c>
      <c r="E4554">
        <v>5.89</v>
      </c>
      <c r="F4554" s="8">
        <v>0.8</v>
      </c>
      <c r="G4554" s="8">
        <v>0.8</v>
      </c>
      <c r="H4554" s="8">
        <v>0.8</v>
      </c>
      <c r="I4554" t="s">
        <v>5253</v>
      </c>
    </row>
    <row r="4555" spans="1:9">
      <c r="A4555" s="12">
        <v>259.73818679166669</v>
      </c>
      <c r="B4555" s="12">
        <v>-34.989761555555553</v>
      </c>
      <c r="C4555" s="12">
        <v>1129.76</v>
      </c>
      <c r="D4555" s="12">
        <v>-77.02</v>
      </c>
      <c r="E4555">
        <v>5.89</v>
      </c>
      <c r="F4555" s="8">
        <v>1</v>
      </c>
      <c r="G4555" s="8">
        <v>0.78720000000000001</v>
      </c>
      <c r="H4555" s="8">
        <v>0.57969999999999999</v>
      </c>
      <c r="I4555" t="s">
        <v>5784</v>
      </c>
    </row>
    <row r="4556" spans="1:9">
      <c r="A4556" s="12">
        <v>229.60886192878002</v>
      </c>
      <c r="B4556" s="12">
        <v>0.46123417649000004</v>
      </c>
      <c r="C4556" s="12">
        <v>-10.422000000000001</v>
      </c>
      <c r="D4556" s="12">
        <v>1.046</v>
      </c>
      <c r="E4556">
        <v>5.89</v>
      </c>
      <c r="F4556" s="8">
        <v>1</v>
      </c>
      <c r="G4556" s="8">
        <v>0.79920000000000002</v>
      </c>
      <c r="H4556" s="8">
        <v>0.60450000000000004</v>
      </c>
      <c r="I4556" t="s">
        <v>6327</v>
      </c>
    </row>
    <row r="4557" spans="1:9">
      <c r="A4557" s="12">
        <v>284.69551694636999</v>
      </c>
      <c r="B4557" s="12">
        <v>13.90665047547</v>
      </c>
      <c r="C4557" s="12">
        <v>0.23799999999999999</v>
      </c>
      <c r="D4557" s="12">
        <v>-47.107999999999997</v>
      </c>
      <c r="E4557">
        <v>5.89</v>
      </c>
      <c r="F4557" s="8">
        <v>0.76519999999999999</v>
      </c>
      <c r="G4557" s="8">
        <v>0.80349999999999999</v>
      </c>
      <c r="H4557" s="8">
        <v>1</v>
      </c>
      <c r="I4557" t="s">
        <v>6610</v>
      </c>
    </row>
    <row r="4558" spans="1:9">
      <c r="A4558" s="12">
        <v>228.01776249999998</v>
      </c>
      <c r="B4558" s="12">
        <v>18.976028277777775</v>
      </c>
      <c r="C4558" s="12">
        <v>-15.13</v>
      </c>
      <c r="D4558" s="12">
        <v>10.07</v>
      </c>
      <c r="E4558">
        <v>5.89</v>
      </c>
      <c r="F4558" s="8">
        <v>1</v>
      </c>
      <c r="G4558" s="8">
        <v>0.63180000000000003</v>
      </c>
      <c r="H4558" s="8">
        <v>0.31119999999999998</v>
      </c>
      <c r="I4558" t="s">
        <v>6740</v>
      </c>
    </row>
    <row r="4559" spans="1:9">
      <c r="A4559" s="12">
        <v>309.47803207124002</v>
      </c>
      <c r="B4559" s="12">
        <v>18.268581872789998</v>
      </c>
      <c r="C4559" s="12">
        <v>35.347000000000001</v>
      </c>
      <c r="D4559" s="12">
        <v>61.883000000000003</v>
      </c>
      <c r="E4559">
        <v>5.89</v>
      </c>
      <c r="F4559" s="8">
        <v>0.8</v>
      </c>
      <c r="G4559" s="8">
        <v>0.8</v>
      </c>
      <c r="H4559" s="8">
        <v>0.8</v>
      </c>
      <c r="I4559" t="s">
        <v>6789</v>
      </c>
    </row>
    <row r="4560" spans="1:9">
      <c r="A4560" s="12">
        <v>174.14560782160001</v>
      </c>
      <c r="B4560" s="12">
        <v>-33.57005997916</v>
      </c>
      <c r="C4560" s="12">
        <v>30.035</v>
      </c>
      <c r="D4560" s="12">
        <v>-34.930999999999997</v>
      </c>
      <c r="E4560">
        <v>5.89</v>
      </c>
      <c r="F4560" s="8">
        <v>0.8</v>
      </c>
      <c r="G4560" s="8">
        <v>0.8</v>
      </c>
      <c r="H4560" s="8">
        <v>0.8</v>
      </c>
      <c r="I4560" t="s">
        <v>9255</v>
      </c>
    </row>
    <row r="4561" spans="1:9">
      <c r="A4561" s="12">
        <v>97.163473491666664</v>
      </c>
      <c r="B4561" s="12">
        <v>-32.371284955555559</v>
      </c>
      <c r="C4561" s="12">
        <v>-16.2</v>
      </c>
      <c r="D4561" s="12">
        <v>4.3</v>
      </c>
      <c r="E4561">
        <v>5.89</v>
      </c>
      <c r="F4561" s="8">
        <v>0.8</v>
      </c>
      <c r="G4561" s="8">
        <v>0.8</v>
      </c>
      <c r="H4561" s="8">
        <v>0.8</v>
      </c>
      <c r="I4561" t="s">
        <v>9287</v>
      </c>
    </row>
    <row r="4562" spans="1:9">
      <c r="A4562" s="12">
        <v>342.7627612837</v>
      </c>
      <c r="B4562" s="12">
        <v>85.37373481022</v>
      </c>
      <c r="C4562" s="12">
        <v>14.002000000000001</v>
      </c>
      <c r="D4562" s="12">
        <v>112.188</v>
      </c>
      <c r="E4562">
        <v>5.891</v>
      </c>
      <c r="F4562" s="8">
        <v>1</v>
      </c>
      <c r="G4562" s="8">
        <v>0.73599999999999999</v>
      </c>
      <c r="H4562" s="8">
        <v>0.4803</v>
      </c>
      <c r="I4562" t="s">
        <v>1111</v>
      </c>
    </row>
    <row r="4563" spans="1:9">
      <c r="A4563" s="12">
        <v>129.82342947453</v>
      </c>
      <c r="B4563" s="12">
        <v>52.711623649130004</v>
      </c>
      <c r="C4563" s="12">
        <v>-29.117000000000001</v>
      </c>
      <c r="D4563" s="12">
        <v>-30.93</v>
      </c>
      <c r="E4563">
        <v>5.891</v>
      </c>
      <c r="F4563" s="8">
        <v>1</v>
      </c>
      <c r="G4563" s="8">
        <v>0.82210000000000005</v>
      </c>
      <c r="H4563" s="8">
        <v>0.65410000000000001</v>
      </c>
      <c r="I4563" t="s">
        <v>1533</v>
      </c>
    </row>
    <row r="4564" spans="1:9">
      <c r="A4564" s="12">
        <v>355.48620748213</v>
      </c>
      <c r="B4564" s="12">
        <v>7.2505485960699998</v>
      </c>
      <c r="C4564" s="12">
        <v>-27.486000000000001</v>
      </c>
      <c r="D4564" s="12">
        <v>-40.250999999999998</v>
      </c>
      <c r="E4564">
        <v>5.891</v>
      </c>
      <c r="F4564" s="8">
        <v>0.67030000000000001</v>
      </c>
      <c r="G4564" s="8">
        <v>0.73619999999999997</v>
      </c>
      <c r="H4564" s="8">
        <v>1</v>
      </c>
      <c r="I4564" t="s">
        <v>4096</v>
      </c>
    </row>
    <row r="4565" spans="1:9">
      <c r="A4565" s="12">
        <v>67.097532434439998</v>
      </c>
      <c r="B4565" s="12">
        <v>14.74095888021</v>
      </c>
      <c r="C4565" s="12">
        <v>96.552999999999997</v>
      </c>
      <c r="D4565" s="12">
        <v>-15.772</v>
      </c>
      <c r="E4565">
        <v>5.8920000000000003</v>
      </c>
      <c r="F4565" s="8">
        <v>0.86680000000000001</v>
      </c>
      <c r="G4565" s="8">
        <v>0.87180000000000002</v>
      </c>
      <c r="H4565" s="8">
        <v>1</v>
      </c>
      <c r="I4565" t="s">
        <v>2005</v>
      </c>
    </row>
    <row r="4566" spans="1:9">
      <c r="A4566" s="12">
        <v>77.829901364660003</v>
      </c>
      <c r="B4566" s="12">
        <v>-2.49078245837</v>
      </c>
      <c r="C4566" s="12">
        <v>80.617000000000004</v>
      </c>
      <c r="D4566" s="12">
        <v>1.6279999999999999</v>
      </c>
      <c r="E4566">
        <v>5.8920000000000003</v>
      </c>
      <c r="F4566" s="8">
        <v>0.99370000000000003</v>
      </c>
      <c r="G4566" s="8">
        <v>0.9526</v>
      </c>
      <c r="H4566" s="8">
        <v>1</v>
      </c>
      <c r="I4566" t="s">
        <v>2207</v>
      </c>
    </row>
    <row r="4567" spans="1:9">
      <c r="A4567" s="12">
        <v>78.200537268930006</v>
      </c>
      <c r="B4567" s="12">
        <v>-6.0571894050499999</v>
      </c>
      <c r="C4567" s="12">
        <v>21.541</v>
      </c>
      <c r="D4567" s="12">
        <v>-30.88</v>
      </c>
      <c r="E4567">
        <v>5.8920000000000003</v>
      </c>
      <c r="F4567" s="8">
        <v>0.8</v>
      </c>
      <c r="G4567" s="8">
        <v>0.8</v>
      </c>
      <c r="H4567" s="8">
        <v>0.8</v>
      </c>
      <c r="I4567" t="s">
        <v>2213</v>
      </c>
    </row>
    <row r="4568" spans="1:9">
      <c r="A4568" s="12">
        <v>29.898681470589999</v>
      </c>
      <c r="B4568" s="12">
        <v>21.05856884065</v>
      </c>
      <c r="C4568" s="12">
        <v>141.358</v>
      </c>
      <c r="D4568" s="12">
        <v>-14.694000000000001</v>
      </c>
      <c r="E4568">
        <v>5.8920000000000003</v>
      </c>
      <c r="F4568" s="8">
        <v>1</v>
      </c>
      <c r="G4568" s="8">
        <v>0.83299999999999996</v>
      </c>
      <c r="H4568" s="8">
        <v>0.67869999999999997</v>
      </c>
      <c r="I4568" t="s">
        <v>4312</v>
      </c>
    </row>
    <row r="4569" spans="1:9">
      <c r="A4569" s="12">
        <v>224.05512538692</v>
      </c>
      <c r="B4569" s="12">
        <v>14.44626134404</v>
      </c>
      <c r="C4569" s="12">
        <v>-13.427</v>
      </c>
      <c r="D4569" s="12">
        <v>-1.2350000000000001</v>
      </c>
      <c r="E4569">
        <v>5.8920000000000003</v>
      </c>
      <c r="F4569" s="8">
        <v>0.6109</v>
      </c>
      <c r="G4569" s="8">
        <v>0.69189999999999996</v>
      </c>
      <c r="H4569" s="8">
        <v>1</v>
      </c>
      <c r="I4569" t="s">
        <v>5553</v>
      </c>
    </row>
    <row r="4570" spans="1:9">
      <c r="A4570" s="12">
        <v>231.56134923958001</v>
      </c>
      <c r="B4570" s="12">
        <v>-68.309166610489996</v>
      </c>
      <c r="C4570" s="12">
        <v>123.65900000000001</v>
      </c>
      <c r="D4570" s="12">
        <v>9.2750000000000004</v>
      </c>
      <c r="E4570">
        <v>5.8920000000000003</v>
      </c>
      <c r="F4570" s="8">
        <v>1</v>
      </c>
      <c r="G4570" s="8">
        <v>0.85409999999999997</v>
      </c>
      <c r="H4570" s="8">
        <v>0.72770000000000001</v>
      </c>
      <c r="I4570" t="s">
        <v>8413</v>
      </c>
    </row>
    <row r="4571" spans="1:9">
      <c r="A4571" s="12">
        <v>287.10745243049996</v>
      </c>
      <c r="B4571" s="12">
        <v>52.42573104057</v>
      </c>
      <c r="C4571" s="12">
        <v>-101.057</v>
      </c>
      <c r="D4571" s="12">
        <v>-54.473999999999997</v>
      </c>
      <c r="E4571">
        <v>5.8929999999999998</v>
      </c>
      <c r="F4571" s="8">
        <v>1</v>
      </c>
      <c r="G4571" s="8">
        <v>0.82210000000000005</v>
      </c>
      <c r="H4571" s="8">
        <v>0.65410000000000001</v>
      </c>
      <c r="I4571" t="s">
        <v>967</v>
      </c>
    </row>
    <row r="4572" spans="1:9">
      <c r="A4572" s="12">
        <v>120.40635921275002</v>
      </c>
      <c r="B4572" s="12">
        <v>-37.283721035409997</v>
      </c>
      <c r="C4572" s="12">
        <v>-2.3620000000000001</v>
      </c>
      <c r="D4572" s="12">
        <v>4.2869999999999999</v>
      </c>
      <c r="E4572">
        <v>5.8929999999999998</v>
      </c>
      <c r="F4572" s="8">
        <v>0.67030000000000001</v>
      </c>
      <c r="G4572" s="8">
        <v>0.73619999999999997</v>
      </c>
      <c r="H4572" s="8">
        <v>1</v>
      </c>
      <c r="I4572" t="s">
        <v>3263</v>
      </c>
    </row>
    <row r="4573" spans="1:9">
      <c r="A4573" s="12">
        <v>153.44134480788</v>
      </c>
      <c r="B4573" s="12">
        <v>-40.346027681180004</v>
      </c>
      <c r="C4573" s="12">
        <v>-76.447999999999993</v>
      </c>
      <c r="D4573" s="12">
        <v>3.6070000000000002</v>
      </c>
      <c r="E4573">
        <v>5.8929999999999998</v>
      </c>
      <c r="F4573" s="8">
        <v>1</v>
      </c>
      <c r="G4573" s="8">
        <v>0.82210000000000005</v>
      </c>
      <c r="H4573" s="8">
        <v>0.65410000000000001</v>
      </c>
      <c r="I4573" t="s">
        <v>4788</v>
      </c>
    </row>
    <row r="4574" spans="1:9">
      <c r="A4574" s="12">
        <v>178.91721192763998</v>
      </c>
      <c r="B4574" s="12">
        <v>-28.477103907569997</v>
      </c>
      <c r="C4574" s="12">
        <v>2.5089999999999999</v>
      </c>
      <c r="D4574" s="12">
        <v>-27.315000000000001</v>
      </c>
      <c r="E4574">
        <v>5.8929999999999998</v>
      </c>
      <c r="F4574" s="8">
        <v>1</v>
      </c>
      <c r="G4574" s="8">
        <v>0.77500000000000002</v>
      </c>
      <c r="H4574" s="8">
        <v>0.55479999999999996</v>
      </c>
      <c r="I4574" t="s">
        <v>5071</v>
      </c>
    </row>
    <row r="4575" spans="1:9">
      <c r="A4575" s="12">
        <v>292.84008929237996</v>
      </c>
      <c r="B4575" s="12">
        <v>26.61717141103</v>
      </c>
      <c r="C4575" s="12">
        <v>10.965</v>
      </c>
      <c r="D4575" s="12">
        <v>25.120999999999999</v>
      </c>
      <c r="E4575">
        <v>5.8929999999999998</v>
      </c>
      <c r="F4575" s="8">
        <v>1</v>
      </c>
      <c r="G4575" s="8">
        <v>0.83299999999999996</v>
      </c>
      <c r="H4575" s="8">
        <v>0.67869999999999997</v>
      </c>
      <c r="I4575" t="s">
        <v>6865</v>
      </c>
    </row>
    <row r="4576" spans="1:9">
      <c r="A4576" s="12">
        <v>88.736195362350003</v>
      </c>
      <c r="B4576" s="12">
        <v>19.749617915370003</v>
      </c>
      <c r="C4576" s="12">
        <v>-0.72599999999999998</v>
      </c>
      <c r="D4576" s="12">
        <v>-5.7</v>
      </c>
      <c r="E4576">
        <v>5.8940000000000001</v>
      </c>
      <c r="F4576" s="8">
        <v>0.47989999999999999</v>
      </c>
      <c r="G4576" s="8">
        <v>0.58679999999999999</v>
      </c>
      <c r="H4576" s="8">
        <v>1</v>
      </c>
      <c r="I4576" t="s">
        <v>2487</v>
      </c>
    </row>
    <row r="4577" spans="1:9">
      <c r="A4577" s="12">
        <v>93.785303130269995</v>
      </c>
      <c r="B4577" s="12">
        <v>13.85109980156</v>
      </c>
      <c r="C4577" s="12">
        <v>25.786000000000001</v>
      </c>
      <c r="D4577" s="12">
        <v>11.590999999999999</v>
      </c>
      <c r="E4577">
        <v>5.8940000000000001</v>
      </c>
      <c r="F4577" s="8">
        <v>0.47010000000000002</v>
      </c>
      <c r="G4577" s="8">
        <v>0.57840000000000003</v>
      </c>
      <c r="H4577" s="8">
        <v>1</v>
      </c>
      <c r="I4577" t="s">
        <v>2615</v>
      </c>
    </row>
    <row r="4578" spans="1:9">
      <c r="A4578" s="12">
        <v>259.80211464702001</v>
      </c>
      <c r="B4578" s="12">
        <v>-59.694611714409994</v>
      </c>
      <c r="C4578" s="12">
        <v>-3.1259999999999999</v>
      </c>
      <c r="D4578" s="12">
        <v>-8.2750000000000004</v>
      </c>
      <c r="E4578">
        <v>5.8940000000000001</v>
      </c>
      <c r="F4578" s="8">
        <v>1</v>
      </c>
      <c r="G4578" s="8">
        <v>0.79920000000000002</v>
      </c>
      <c r="H4578" s="8">
        <v>0.60450000000000004</v>
      </c>
      <c r="I4578" t="s">
        <v>8635</v>
      </c>
    </row>
    <row r="4579" spans="1:9">
      <c r="A4579" s="12">
        <v>83.51686472838</v>
      </c>
      <c r="B4579" s="12">
        <v>-1.4702423814600001</v>
      </c>
      <c r="C4579" s="12">
        <v>-8.2949999999999999</v>
      </c>
      <c r="D4579" s="12">
        <v>-31.553000000000001</v>
      </c>
      <c r="E4579">
        <v>5.8949999999999996</v>
      </c>
      <c r="F4579" s="8">
        <v>1</v>
      </c>
      <c r="G4579" s="8">
        <v>0.77500000000000002</v>
      </c>
      <c r="H4579" s="8">
        <v>0.55479999999999996</v>
      </c>
      <c r="I4579" t="s">
        <v>2364</v>
      </c>
    </row>
    <row r="4580" spans="1:9">
      <c r="A4580" s="12">
        <v>297.55858162688997</v>
      </c>
      <c r="B4580" s="12">
        <v>-47.557389270769995</v>
      </c>
      <c r="C4580" s="12">
        <v>9.4239999999999995</v>
      </c>
      <c r="D4580" s="12">
        <v>-10.867000000000001</v>
      </c>
      <c r="E4580">
        <v>5.8949999999999996</v>
      </c>
      <c r="F4580" s="8">
        <v>1</v>
      </c>
      <c r="G4580" s="8">
        <v>0.64800000000000002</v>
      </c>
      <c r="H4580" s="8">
        <v>0.33460000000000001</v>
      </c>
      <c r="I4580" t="s">
        <v>8796</v>
      </c>
    </row>
    <row r="4581" spans="1:9">
      <c r="A4581" s="12">
        <v>298.05001715050003</v>
      </c>
      <c r="B4581" s="12">
        <v>-19.045002305690002</v>
      </c>
      <c r="C4581" s="12">
        <v>-2.165</v>
      </c>
      <c r="D4581" s="12">
        <v>-60.734999999999999</v>
      </c>
      <c r="E4581">
        <v>5.8959999999999999</v>
      </c>
      <c r="F4581" s="8">
        <v>1</v>
      </c>
      <c r="G4581" s="8">
        <v>0.83299999999999996</v>
      </c>
      <c r="H4581" s="8">
        <v>0.67869999999999997</v>
      </c>
      <c r="I4581" t="s">
        <v>6087</v>
      </c>
    </row>
    <row r="4582" spans="1:9">
      <c r="A4582" s="12">
        <v>298.02985934874005</v>
      </c>
      <c r="B4582" s="12">
        <v>47.9317949462</v>
      </c>
      <c r="C4582" s="12">
        <v>-5.867</v>
      </c>
      <c r="D4582" s="12">
        <v>-9.5060000000000002</v>
      </c>
      <c r="E4582">
        <v>5.8970000000000002</v>
      </c>
      <c r="F4582" s="8">
        <v>0.47989999999999999</v>
      </c>
      <c r="G4582" s="8">
        <v>0.58679999999999999</v>
      </c>
      <c r="H4582" s="8">
        <v>1</v>
      </c>
      <c r="I4582" t="s">
        <v>731</v>
      </c>
    </row>
    <row r="4583" spans="1:9">
      <c r="A4583" s="12">
        <v>104.10763680909001</v>
      </c>
      <c r="B4583" s="12">
        <v>9.9565736905599991</v>
      </c>
      <c r="C4583" s="12">
        <v>-14.244999999999999</v>
      </c>
      <c r="D4583" s="12">
        <v>-8.4260000000000002</v>
      </c>
      <c r="E4583">
        <v>5.8970000000000002</v>
      </c>
      <c r="F4583" s="8">
        <v>0.54959999999999998</v>
      </c>
      <c r="G4583" s="8">
        <v>0.64410000000000001</v>
      </c>
      <c r="H4583" s="8">
        <v>1</v>
      </c>
      <c r="I4583" t="s">
        <v>2902</v>
      </c>
    </row>
    <row r="4584" spans="1:9">
      <c r="A4584" s="12">
        <v>108.05089461894001</v>
      </c>
      <c r="B4584" s="12">
        <v>-25.942587800760002</v>
      </c>
      <c r="C4584" s="12">
        <v>-5.5679999999999996</v>
      </c>
      <c r="D4584" s="12">
        <v>9.2859999999999996</v>
      </c>
      <c r="E4584">
        <v>5.8970000000000002</v>
      </c>
      <c r="F4584" s="8">
        <v>0.47989999999999999</v>
      </c>
      <c r="G4584" s="8">
        <v>0.58679999999999999</v>
      </c>
      <c r="H4584" s="8">
        <v>1</v>
      </c>
      <c r="I4584" t="s">
        <v>2988</v>
      </c>
    </row>
    <row r="4585" spans="1:9">
      <c r="A4585" s="12">
        <v>184.66798952647</v>
      </c>
      <c r="B4585" s="12">
        <v>0.78718431864000005</v>
      </c>
      <c r="C4585" s="12">
        <v>33.554000000000002</v>
      </c>
      <c r="D4585" s="12">
        <v>-16.527000000000001</v>
      </c>
      <c r="E4585">
        <v>5.8970000000000002</v>
      </c>
      <c r="F4585" s="8">
        <v>0.72599999999999998</v>
      </c>
      <c r="G4585" s="8">
        <v>0.7762</v>
      </c>
      <c r="H4585" s="8">
        <v>1</v>
      </c>
      <c r="I4585" t="s">
        <v>5119</v>
      </c>
    </row>
    <row r="4586" spans="1:9">
      <c r="A4586" s="12">
        <v>218.13559227971001</v>
      </c>
      <c r="B4586" s="12">
        <v>22.26005659522</v>
      </c>
      <c r="C4586" s="12">
        <v>-126.904</v>
      </c>
      <c r="D4586" s="12">
        <v>39.706000000000003</v>
      </c>
      <c r="E4586">
        <v>5.8970000000000002</v>
      </c>
      <c r="F4586" s="8">
        <v>0.89859999999999995</v>
      </c>
      <c r="G4586" s="8">
        <v>0.89249999999999996</v>
      </c>
      <c r="H4586" s="8">
        <v>1</v>
      </c>
      <c r="I4586" t="s">
        <v>5501</v>
      </c>
    </row>
    <row r="4587" spans="1:9">
      <c r="A4587" s="12">
        <v>307.47462289485003</v>
      </c>
      <c r="B4587" s="12">
        <v>-18.583183521590001</v>
      </c>
      <c r="C4587" s="12">
        <v>29.058</v>
      </c>
      <c r="D4587" s="12">
        <v>-81.325999999999993</v>
      </c>
      <c r="E4587">
        <v>5.8970000000000002</v>
      </c>
      <c r="F4587" s="8">
        <v>0.63239999999999996</v>
      </c>
      <c r="G4587" s="8">
        <v>0.70809999999999995</v>
      </c>
      <c r="H4587" s="8">
        <v>1</v>
      </c>
      <c r="I4587" t="s">
        <v>6028</v>
      </c>
    </row>
    <row r="4588" spans="1:9">
      <c r="A4588" s="12">
        <v>198.20334483116997</v>
      </c>
      <c r="B4588" s="12">
        <v>-66.226748806290004</v>
      </c>
      <c r="C4588" s="12">
        <v>25.081</v>
      </c>
      <c r="D4588" s="12">
        <v>6.9909999999999997</v>
      </c>
      <c r="E4588">
        <v>5.8970000000000002</v>
      </c>
      <c r="F4588" s="8">
        <v>0.6109</v>
      </c>
      <c r="G4588" s="8">
        <v>0.69189999999999996</v>
      </c>
      <c r="H4588" s="8">
        <v>1</v>
      </c>
      <c r="I4588" t="s">
        <v>8198</v>
      </c>
    </row>
    <row r="4589" spans="1:9">
      <c r="A4589" s="12">
        <v>318.92686817286</v>
      </c>
      <c r="B4589" s="12">
        <v>77.012296922979999</v>
      </c>
      <c r="C4589" s="12">
        <v>21.827000000000002</v>
      </c>
      <c r="D4589" s="12">
        <v>14.678000000000001</v>
      </c>
      <c r="E4589">
        <v>5.8979999999999997</v>
      </c>
      <c r="F4589" s="8">
        <v>1</v>
      </c>
      <c r="G4589" s="8">
        <v>0.73599999999999999</v>
      </c>
      <c r="H4589" s="8">
        <v>0.4803</v>
      </c>
      <c r="I4589" t="s">
        <v>1016</v>
      </c>
    </row>
    <row r="4590" spans="1:9">
      <c r="A4590" s="12">
        <v>209.11615310433001</v>
      </c>
      <c r="B4590" s="12">
        <v>1.05058052801</v>
      </c>
      <c r="C4590" s="12">
        <v>-28.395</v>
      </c>
      <c r="D4590" s="12">
        <v>13.226000000000001</v>
      </c>
      <c r="E4590">
        <v>5.8979999999999997</v>
      </c>
      <c r="F4590" s="8">
        <v>0.72599999999999998</v>
      </c>
      <c r="G4590" s="8">
        <v>0.7762</v>
      </c>
      <c r="H4590" s="8">
        <v>1</v>
      </c>
      <c r="I4590" t="s">
        <v>5419</v>
      </c>
    </row>
    <row r="4591" spans="1:9">
      <c r="A4591" s="12">
        <v>35.727812775799997</v>
      </c>
      <c r="B4591" s="12">
        <v>-51.09212771104</v>
      </c>
      <c r="C4591" s="12">
        <v>22.306000000000001</v>
      </c>
      <c r="D4591" s="12">
        <v>66.323999999999998</v>
      </c>
      <c r="E4591">
        <v>5.8979999999999997</v>
      </c>
      <c r="F4591" s="8">
        <v>0.72599999999999998</v>
      </c>
      <c r="G4591" s="8">
        <v>0.7762</v>
      </c>
      <c r="H4591" s="8">
        <v>1</v>
      </c>
      <c r="I4591" t="s">
        <v>7587</v>
      </c>
    </row>
    <row r="4592" spans="1:9">
      <c r="A4592" s="12">
        <v>164.28269561120999</v>
      </c>
      <c r="B4592" s="12">
        <v>-50.765016886319998</v>
      </c>
      <c r="C4592" s="12">
        <v>-37.844000000000001</v>
      </c>
      <c r="D4592" s="12">
        <v>12.959</v>
      </c>
      <c r="E4592">
        <v>5.8979999999999997</v>
      </c>
      <c r="F4592" s="8">
        <v>0.70040000000000002</v>
      </c>
      <c r="G4592" s="8">
        <v>0.75790000000000002</v>
      </c>
      <c r="H4592" s="8">
        <v>1</v>
      </c>
      <c r="I4592" t="s">
        <v>7767</v>
      </c>
    </row>
    <row r="4593" spans="1:9">
      <c r="A4593" s="12">
        <v>261.80192088402998</v>
      </c>
      <c r="B4593" s="12">
        <v>-50.630372726410002</v>
      </c>
      <c r="C4593" s="12">
        <v>0.41899999999999998</v>
      </c>
      <c r="D4593" s="12">
        <v>-2.7509999999999999</v>
      </c>
      <c r="E4593">
        <v>5.8979999999999997</v>
      </c>
      <c r="F4593" s="8">
        <v>0.57499999999999996</v>
      </c>
      <c r="G4593" s="8">
        <v>0.66420000000000001</v>
      </c>
      <c r="H4593" s="8">
        <v>1</v>
      </c>
      <c r="I4593" t="s">
        <v>8781</v>
      </c>
    </row>
    <row r="4594" spans="1:9">
      <c r="A4594" s="12">
        <v>221.77123651389999</v>
      </c>
      <c r="B4594" s="12">
        <v>-38.290636667929995</v>
      </c>
      <c r="C4594" s="12">
        <v>51.564999999999998</v>
      </c>
      <c r="D4594" s="12">
        <v>-82.013000000000005</v>
      </c>
      <c r="E4594">
        <v>5.8979999999999997</v>
      </c>
      <c r="F4594" s="8">
        <v>1</v>
      </c>
      <c r="G4594" s="8">
        <v>0.78720000000000001</v>
      </c>
      <c r="H4594" s="8">
        <v>0.57969999999999999</v>
      </c>
      <c r="I4594" t="s">
        <v>8811</v>
      </c>
    </row>
    <row r="4595" spans="1:9">
      <c r="A4595" s="12">
        <v>296.07674082285001</v>
      </c>
      <c r="B4595" s="12">
        <v>69.337062614699988</v>
      </c>
      <c r="C4595" s="12">
        <v>9.0310000000000006</v>
      </c>
      <c r="D4595" s="12">
        <v>-22.466999999999999</v>
      </c>
      <c r="E4595">
        <v>5.899</v>
      </c>
      <c r="F4595" s="8">
        <v>0.65039999999999998</v>
      </c>
      <c r="G4595" s="8">
        <v>0.72150000000000003</v>
      </c>
      <c r="H4595" s="8">
        <v>1</v>
      </c>
      <c r="I4595" t="s">
        <v>1012</v>
      </c>
    </row>
    <row r="4596" spans="1:9">
      <c r="A4596" s="12">
        <v>205.66334006507998</v>
      </c>
      <c r="B4596" s="12">
        <v>78.064438887419996</v>
      </c>
      <c r="C4596" s="12">
        <v>-64.900000000000006</v>
      </c>
      <c r="D4596" s="12">
        <v>46.164000000000001</v>
      </c>
      <c r="E4596">
        <v>5.899</v>
      </c>
      <c r="F4596" s="8">
        <v>0.8</v>
      </c>
      <c r="G4596" s="8">
        <v>0.8</v>
      </c>
      <c r="H4596" s="8">
        <v>0.8</v>
      </c>
      <c r="I4596" t="s">
        <v>1306</v>
      </c>
    </row>
    <row r="4597" spans="1:9">
      <c r="A4597" s="12">
        <v>142.88397896732002</v>
      </c>
      <c r="B4597" s="12">
        <v>-31.871809863470002</v>
      </c>
      <c r="C4597" s="12">
        <v>-46.726999999999997</v>
      </c>
      <c r="D4597" s="12">
        <v>-9.0359999999999996</v>
      </c>
      <c r="E4597">
        <v>5.899</v>
      </c>
      <c r="F4597" s="8">
        <v>0.85199999999999998</v>
      </c>
      <c r="G4597" s="8">
        <v>0.86209999999999998</v>
      </c>
      <c r="H4597" s="8">
        <v>1</v>
      </c>
      <c r="I4597" t="s">
        <v>4672</v>
      </c>
    </row>
    <row r="4598" spans="1:9">
      <c r="A4598" s="12">
        <v>307.33495893986998</v>
      </c>
      <c r="B4598" s="12">
        <v>36.454727146140002</v>
      </c>
      <c r="C4598" s="12">
        <v>2.1429999999999998</v>
      </c>
      <c r="D4598" s="12">
        <v>-2.2229999999999999</v>
      </c>
      <c r="E4598">
        <v>5.899</v>
      </c>
      <c r="F4598" s="8">
        <v>0.65039999999999998</v>
      </c>
      <c r="G4598" s="8">
        <v>0.72150000000000003</v>
      </c>
      <c r="H4598" s="8">
        <v>1</v>
      </c>
      <c r="I4598" t="s">
        <v>7135</v>
      </c>
    </row>
    <row r="4599" spans="1:9">
      <c r="A4599" s="12">
        <v>198.347303625</v>
      </c>
      <c r="B4599" s="12">
        <v>-50.699826305555554</v>
      </c>
      <c r="C4599" s="12">
        <v>-32.340000000000003</v>
      </c>
      <c r="D4599" s="12">
        <v>-16.940000000000001</v>
      </c>
      <c r="E4599">
        <v>5.899</v>
      </c>
      <c r="F4599" s="8">
        <v>0.57499999999999996</v>
      </c>
      <c r="G4599" s="8">
        <v>0.66420000000000001</v>
      </c>
      <c r="H4599" s="8">
        <v>1</v>
      </c>
      <c r="I4599" t="s">
        <v>8341</v>
      </c>
    </row>
    <row r="4600" spans="1:9">
      <c r="A4600" s="12">
        <v>314.62514104166661</v>
      </c>
      <c r="B4600" s="12">
        <v>50.461789138888889</v>
      </c>
      <c r="C4600" s="12">
        <v>8.89</v>
      </c>
      <c r="D4600" s="12">
        <v>2.54</v>
      </c>
      <c r="E4600">
        <v>5.9</v>
      </c>
      <c r="F4600" s="8">
        <v>0.53700000000000003</v>
      </c>
      <c r="G4600" s="8">
        <v>0.63400000000000001</v>
      </c>
      <c r="H4600" s="8">
        <v>1</v>
      </c>
      <c r="I4600" t="s">
        <v>584</v>
      </c>
    </row>
    <row r="4601" spans="1:9">
      <c r="A4601" s="12">
        <v>304.90247763240001</v>
      </c>
      <c r="B4601" s="12">
        <v>47.894193522729999</v>
      </c>
      <c r="C4601" s="12">
        <v>-2.081</v>
      </c>
      <c r="D4601" s="12">
        <v>2.4159999999999999</v>
      </c>
      <c r="E4601">
        <v>5.9</v>
      </c>
      <c r="F4601" s="8">
        <v>0.8</v>
      </c>
      <c r="G4601" s="8">
        <v>0.8</v>
      </c>
      <c r="H4601" s="8">
        <v>0.8</v>
      </c>
      <c r="I4601" t="s">
        <v>667</v>
      </c>
    </row>
    <row r="4602" spans="1:9">
      <c r="A4602" s="12">
        <v>44.825000000000003</v>
      </c>
      <c r="B4602" s="12">
        <v>60.4</v>
      </c>
      <c r="C4602" s="12">
        <v>2.7</v>
      </c>
      <c r="D4602" s="12">
        <v>3.17</v>
      </c>
      <c r="E4602">
        <v>5.9</v>
      </c>
      <c r="F4602" s="8">
        <v>0.8</v>
      </c>
      <c r="G4602" s="8">
        <v>0.8</v>
      </c>
      <c r="H4602" s="8">
        <v>0.8</v>
      </c>
      <c r="I4602" t="s">
        <v>834</v>
      </c>
    </row>
    <row r="4603" spans="1:9">
      <c r="A4603" s="12">
        <v>281.67953816946994</v>
      </c>
      <c r="B4603" s="12">
        <v>52.987959635179998</v>
      </c>
      <c r="C4603" s="12">
        <v>10.965</v>
      </c>
      <c r="D4603" s="12">
        <v>-4.92</v>
      </c>
      <c r="E4603">
        <v>5.9</v>
      </c>
      <c r="F4603" s="8">
        <v>0.50129999999999997</v>
      </c>
      <c r="G4603" s="8">
        <v>0.60470000000000002</v>
      </c>
      <c r="H4603" s="8">
        <v>1</v>
      </c>
      <c r="I4603" t="s">
        <v>1005</v>
      </c>
    </row>
    <row r="4604" spans="1:9">
      <c r="A4604" s="12">
        <v>231.964265638</v>
      </c>
      <c r="B4604" s="12">
        <v>60.670221374169998</v>
      </c>
      <c r="C4604" s="12">
        <v>-18.709</v>
      </c>
      <c r="D4604" s="12">
        <v>-3.855</v>
      </c>
      <c r="E4604">
        <v>5.9</v>
      </c>
      <c r="F4604" s="8">
        <v>1</v>
      </c>
      <c r="G4604" s="8">
        <v>0.73599999999999999</v>
      </c>
      <c r="H4604" s="8">
        <v>0.4803</v>
      </c>
      <c r="I4604" t="s">
        <v>1403</v>
      </c>
    </row>
    <row r="4605" spans="1:9">
      <c r="A4605" s="12">
        <v>155.26392021782999</v>
      </c>
      <c r="B4605" s="12">
        <v>68.747653418970003</v>
      </c>
      <c r="C4605" s="12">
        <v>-54.155999999999999</v>
      </c>
      <c r="D4605" s="12">
        <v>-33.476999999999997</v>
      </c>
      <c r="E4605">
        <v>5.9</v>
      </c>
      <c r="F4605" s="8">
        <v>0.76519999999999999</v>
      </c>
      <c r="G4605" s="8">
        <v>0.80349999999999999</v>
      </c>
      <c r="H4605" s="8">
        <v>1</v>
      </c>
      <c r="I4605" t="s">
        <v>1413</v>
      </c>
    </row>
    <row r="4606" spans="1:9">
      <c r="A4606" s="12">
        <v>53.16672926351</v>
      </c>
      <c r="B4606" s="12">
        <v>35.461724304210001</v>
      </c>
      <c r="C4606" s="12">
        <v>-8.8859999999999992</v>
      </c>
      <c r="D4606" s="12">
        <v>1.667</v>
      </c>
      <c r="E4606">
        <v>5.9</v>
      </c>
      <c r="F4606" s="8">
        <v>0.47010000000000002</v>
      </c>
      <c r="G4606" s="8">
        <v>0.57840000000000003</v>
      </c>
      <c r="H4606" s="8">
        <v>1</v>
      </c>
      <c r="I4606" t="s">
        <v>1779</v>
      </c>
    </row>
    <row r="4607" spans="1:9">
      <c r="A4607" s="12">
        <v>54.197046264565842</v>
      </c>
      <c r="B4607" s="12">
        <v>0.58776082281777786</v>
      </c>
      <c r="C4607" s="12">
        <v>-32.893999999999998</v>
      </c>
      <c r="D4607" s="12">
        <v>-161.77199999999999</v>
      </c>
      <c r="E4607">
        <v>5.9</v>
      </c>
      <c r="F4607" s="8">
        <v>1</v>
      </c>
      <c r="G4607" s="8">
        <v>0.79920000000000002</v>
      </c>
      <c r="H4607" s="8">
        <v>0.60450000000000004</v>
      </c>
      <c r="I4607" t="s">
        <v>1825</v>
      </c>
    </row>
    <row r="4608" spans="1:9">
      <c r="A4608" s="12">
        <v>61.334408516329987</v>
      </c>
      <c r="B4608" s="12">
        <v>22.008904833220001</v>
      </c>
      <c r="C4608" s="12">
        <v>172.21199999999999</v>
      </c>
      <c r="D4608" s="12">
        <v>-130.60900000000001</v>
      </c>
      <c r="E4608">
        <v>5.9</v>
      </c>
      <c r="F4608" s="8">
        <v>1</v>
      </c>
      <c r="G4608" s="8">
        <v>0.874</v>
      </c>
      <c r="H4608" s="8">
        <v>0.77600000000000002</v>
      </c>
      <c r="I4608" t="s">
        <v>1907</v>
      </c>
    </row>
    <row r="4609" spans="1:9">
      <c r="A4609" s="12">
        <v>68.658303297670003</v>
      </c>
      <c r="B4609" s="12">
        <v>28.96115054349</v>
      </c>
      <c r="C4609" s="12">
        <v>1.083</v>
      </c>
      <c r="D4609" s="12">
        <v>-21.408000000000001</v>
      </c>
      <c r="E4609">
        <v>5.9</v>
      </c>
      <c r="F4609" s="8">
        <v>0.54959999999999998</v>
      </c>
      <c r="G4609" s="8">
        <v>0.64410000000000001</v>
      </c>
      <c r="H4609" s="8">
        <v>1</v>
      </c>
      <c r="I4609" t="s">
        <v>2036</v>
      </c>
    </row>
    <row r="4610" spans="1:9">
      <c r="A4610" s="12">
        <v>84.26826017417001</v>
      </c>
      <c r="B4610" s="12">
        <v>11.034995864359999</v>
      </c>
      <c r="C4610" s="12">
        <v>51.921999999999997</v>
      </c>
      <c r="D4610" s="12">
        <v>-13.792999999999999</v>
      </c>
      <c r="E4610">
        <v>5.9</v>
      </c>
      <c r="F4610" s="8">
        <v>1</v>
      </c>
      <c r="G4610" s="8">
        <v>0.73599999999999999</v>
      </c>
      <c r="H4610" s="8">
        <v>0.4803</v>
      </c>
      <c r="I4610" t="s">
        <v>2341</v>
      </c>
    </row>
    <row r="4611" spans="1:9">
      <c r="A4611" s="12">
        <v>92.125000000000014</v>
      </c>
      <c r="B4611" s="12">
        <v>13.951111111111111</v>
      </c>
      <c r="C4611" s="12">
        <v>-1.0680000000000001</v>
      </c>
      <c r="D4611" s="12">
        <v>-1.655</v>
      </c>
      <c r="E4611">
        <v>5.9</v>
      </c>
      <c r="F4611" s="8">
        <v>0.8</v>
      </c>
      <c r="G4611" s="8">
        <v>0.8</v>
      </c>
      <c r="H4611" s="8">
        <v>0.8</v>
      </c>
      <c r="I4611" t="s">
        <v>2553</v>
      </c>
    </row>
    <row r="4612" spans="1:9">
      <c r="A4612" s="12">
        <v>96.318942816685421</v>
      </c>
      <c r="B4612" s="12">
        <v>0.94588290106305561</v>
      </c>
      <c r="C4612" s="12">
        <v>239.05099999999999</v>
      </c>
      <c r="D4612" s="12">
        <v>-218.35</v>
      </c>
      <c r="E4612">
        <v>5.9</v>
      </c>
      <c r="F4612" s="8">
        <v>0.8</v>
      </c>
      <c r="G4612" s="8">
        <v>0.8</v>
      </c>
      <c r="H4612" s="8">
        <v>0.8</v>
      </c>
      <c r="I4612" t="s">
        <v>2696</v>
      </c>
    </row>
    <row r="4613" spans="1:9">
      <c r="A4613" s="12">
        <v>100.91102357654999</v>
      </c>
      <c r="B4613" s="12">
        <v>3.9325303405500001</v>
      </c>
      <c r="C4613" s="12">
        <v>-0.32600000000000001</v>
      </c>
      <c r="D4613" s="12">
        <v>-1.6519999999999999</v>
      </c>
      <c r="E4613">
        <v>5.9</v>
      </c>
      <c r="F4613" s="8">
        <v>0.45090000000000002</v>
      </c>
      <c r="G4613" s="8">
        <v>0.56169999999999998</v>
      </c>
      <c r="H4613" s="8">
        <v>1</v>
      </c>
      <c r="I4613" t="s">
        <v>2778</v>
      </c>
    </row>
    <row r="4614" spans="1:9">
      <c r="A4614" s="12">
        <v>12.30812591117</v>
      </c>
      <c r="B4614" s="12">
        <v>-24.13666407026</v>
      </c>
      <c r="C4614" s="12">
        <v>81.165000000000006</v>
      </c>
      <c r="D4614" s="12">
        <v>-56.642000000000003</v>
      </c>
      <c r="E4614">
        <v>5.9</v>
      </c>
      <c r="F4614" s="8">
        <v>1</v>
      </c>
      <c r="G4614" s="8">
        <v>0.83299999999999996</v>
      </c>
      <c r="H4614" s="8">
        <v>0.67869999999999997</v>
      </c>
      <c r="I4614" t="s">
        <v>3716</v>
      </c>
    </row>
    <row r="4615" spans="1:9">
      <c r="A4615" s="12">
        <v>357.42066463384003</v>
      </c>
      <c r="B4615" s="12">
        <v>36.425281491869995</v>
      </c>
      <c r="C4615" s="12">
        <v>-0.63400000000000001</v>
      </c>
      <c r="D4615" s="12">
        <v>-47.74</v>
      </c>
      <c r="E4615">
        <v>5.9</v>
      </c>
      <c r="F4615" s="8">
        <v>0.8</v>
      </c>
      <c r="G4615" s="8">
        <v>0.8</v>
      </c>
      <c r="H4615" s="8">
        <v>0.8</v>
      </c>
      <c r="I4615" t="s">
        <v>4449</v>
      </c>
    </row>
    <row r="4616" spans="1:9">
      <c r="A4616" s="12">
        <v>155.77637084761</v>
      </c>
      <c r="B4616" s="12">
        <v>33.908142397539997</v>
      </c>
      <c r="C4616" s="12">
        <v>-12.314</v>
      </c>
      <c r="D4616" s="12">
        <v>-4.9409999999999998</v>
      </c>
      <c r="E4616">
        <v>5.9</v>
      </c>
      <c r="F4616" s="8">
        <v>0.72599999999999998</v>
      </c>
      <c r="G4616" s="8">
        <v>0.7762</v>
      </c>
      <c r="H4616" s="8">
        <v>1</v>
      </c>
      <c r="I4616" t="s">
        <v>4795</v>
      </c>
    </row>
    <row r="4617" spans="1:9">
      <c r="A4617" s="12">
        <v>213.41995871995999</v>
      </c>
      <c r="B4617" s="12">
        <v>0.84546405727000007</v>
      </c>
      <c r="C4617" s="12">
        <v>206.65199999999999</v>
      </c>
      <c r="D4617" s="12">
        <v>-139.41900000000001</v>
      </c>
      <c r="E4617">
        <v>5.9</v>
      </c>
      <c r="F4617" s="8">
        <v>0.8</v>
      </c>
      <c r="G4617" s="8">
        <v>0.8</v>
      </c>
      <c r="H4617" s="8">
        <v>0.8</v>
      </c>
      <c r="I4617" t="s">
        <v>5443</v>
      </c>
    </row>
    <row r="4618" spans="1:9">
      <c r="A4618" s="12">
        <v>268.05692213753002</v>
      </c>
      <c r="B4618" s="12">
        <v>-34.799197025479998</v>
      </c>
      <c r="C4618" s="12">
        <v>3.3039999999999998</v>
      </c>
      <c r="D4618" s="12">
        <v>-5.8129999999999997</v>
      </c>
      <c r="E4618">
        <v>5.9</v>
      </c>
      <c r="F4618" s="8">
        <v>0.53400000000000003</v>
      </c>
      <c r="G4618" s="8">
        <v>0.63160000000000005</v>
      </c>
      <c r="H4618" s="8">
        <v>1</v>
      </c>
      <c r="I4618" t="s">
        <v>5801</v>
      </c>
    </row>
    <row r="4619" spans="1:9">
      <c r="A4619" s="12">
        <v>270.47500000000002</v>
      </c>
      <c r="B4619" s="12">
        <v>-36.366666666666667</v>
      </c>
      <c r="C4619" s="12" t="s">
        <v>9341</v>
      </c>
      <c r="D4619" s="12" t="s">
        <v>9341</v>
      </c>
      <c r="E4619">
        <v>5.9</v>
      </c>
      <c r="F4619" s="8">
        <v>0.8</v>
      </c>
      <c r="G4619" s="8">
        <v>0.8</v>
      </c>
      <c r="H4619" s="8">
        <v>0.8</v>
      </c>
      <c r="I4619" t="s">
        <v>5806</v>
      </c>
    </row>
    <row r="4620" spans="1:9">
      <c r="A4620" s="12">
        <v>270.47500000000002</v>
      </c>
      <c r="B4620" s="12">
        <v>-36.366666666666667</v>
      </c>
      <c r="C4620" s="12" t="s">
        <v>9341</v>
      </c>
      <c r="D4620" s="12" t="s">
        <v>9341</v>
      </c>
      <c r="E4620">
        <v>5.9</v>
      </c>
      <c r="F4620" s="8">
        <v>0.8</v>
      </c>
      <c r="G4620" s="8">
        <v>0.8</v>
      </c>
      <c r="H4620" s="8">
        <v>0.8</v>
      </c>
      <c r="I4620" t="s">
        <v>5807</v>
      </c>
    </row>
    <row r="4621" spans="1:9">
      <c r="A4621" s="12">
        <v>281.61914094230997</v>
      </c>
      <c r="B4621" s="12">
        <v>0.96169247156999993</v>
      </c>
      <c r="C4621" s="12">
        <v>19.021000000000001</v>
      </c>
      <c r="D4621" s="12">
        <v>-21.713000000000001</v>
      </c>
      <c r="E4621">
        <v>5.9</v>
      </c>
      <c r="F4621" s="8">
        <v>0.8</v>
      </c>
      <c r="G4621" s="8">
        <v>0.8</v>
      </c>
      <c r="H4621" s="8">
        <v>0.8</v>
      </c>
      <c r="I4621" t="s">
        <v>6352</v>
      </c>
    </row>
    <row r="4622" spans="1:9">
      <c r="A4622" s="12">
        <v>305.93487102610999</v>
      </c>
      <c r="B4622" s="12">
        <v>37.476447071050004</v>
      </c>
      <c r="C4622" s="12">
        <v>5.3840000000000003</v>
      </c>
      <c r="D4622" s="12">
        <v>0.215</v>
      </c>
      <c r="E4622">
        <v>5.9</v>
      </c>
      <c r="F4622" s="8">
        <v>0.47989999999999999</v>
      </c>
      <c r="G4622" s="8">
        <v>0.58679999999999999</v>
      </c>
      <c r="H4622" s="8">
        <v>1</v>
      </c>
      <c r="I4622" t="s">
        <v>7130</v>
      </c>
    </row>
    <row r="4623" spans="1:9">
      <c r="A4623" s="12">
        <v>128.79</v>
      </c>
      <c r="B4623" s="12">
        <v>-44.406944444444441</v>
      </c>
      <c r="C4623" s="12">
        <v>-8.2360000000000007</v>
      </c>
      <c r="D4623" s="12">
        <v>5.3369999999999997</v>
      </c>
      <c r="E4623">
        <v>5.9</v>
      </c>
      <c r="F4623" s="8">
        <v>0.8</v>
      </c>
      <c r="G4623" s="8">
        <v>0.8</v>
      </c>
      <c r="H4623" s="8">
        <v>0.8</v>
      </c>
      <c r="I4623" t="s">
        <v>7244</v>
      </c>
    </row>
    <row r="4624" spans="1:9">
      <c r="A4624" s="12">
        <v>163.62334420640002</v>
      </c>
      <c r="B4624" s="12">
        <v>-61.826621624940003</v>
      </c>
      <c r="C4624" s="12">
        <v>4.0419999999999998</v>
      </c>
      <c r="D4624" s="12">
        <v>-3.298</v>
      </c>
      <c r="E4624">
        <v>5.9</v>
      </c>
      <c r="F4624" s="8">
        <v>1</v>
      </c>
      <c r="G4624" s="8">
        <v>0.77500000000000002</v>
      </c>
      <c r="H4624" s="8">
        <v>0.55479999999999996</v>
      </c>
      <c r="I4624" t="s">
        <v>7850</v>
      </c>
    </row>
    <row r="4625" spans="1:9">
      <c r="A4625" s="12">
        <v>21.272110744590002</v>
      </c>
      <c r="B4625" s="12">
        <v>-64.369476064899999</v>
      </c>
      <c r="C4625" s="12">
        <v>23.001999999999999</v>
      </c>
      <c r="D4625" s="12">
        <v>-16.326000000000001</v>
      </c>
      <c r="E4625">
        <v>5.9</v>
      </c>
      <c r="F4625" s="8">
        <v>1</v>
      </c>
      <c r="G4625" s="8">
        <v>0.73599999999999999</v>
      </c>
      <c r="H4625" s="8">
        <v>0.4803</v>
      </c>
      <c r="I4625" t="s">
        <v>7893</v>
      </c>
    </row>
    <row r="4626" spans="1:9">
      <c r="A4626" s="12">
        <v>10.10695777976875</v>
      </c>
      <c r="B4626" s="12">
        <v>-59.454601819393339</v>
      </c>
      <c r="C4626" s="12">
        <v>883.51400000000001</v>
      </c>
      <c r="D4626" s="12">
        <v>444.31</v>
      </c>
      <c r="E4626">
        <v>5.9</v>
      </c>
      <c r="F4626" s="8">
        <v>1</v>
      </c>
      <c r="G4626" s="8">
        <v>0.90190000000000003</v>
      </c>
      <c r="H4626" s="8">
        <v>0.84730000000000005</v>
      </c>
      <c r="I4626" t="s">
        <v>7942</v>
      </c>
    </row>
    <row r="4627" spans="1:9">
      <c r="A4627" s="12">
        <v>198.55036185907997</v>
      </c>
      <c r="B4627" s="12">
        <v>-58.683939069759994</v>
      </c>
      <c r="C4627" s="12">
        <v>-55.921999999999997</v>
      </c>
      <c r="D4627" s="12">
        <v>-12.423</v>
      </c>
      <c r="E4627">
        <v>5.9</v>
      </c>
      <c r="F4627" s="8">
        <v>1</v>
      </c>
      <c r="G4627" s="8">
        <v>0.83299999999999996</v>
      </c>
      <c r="H4627" s="8">
        <v>0.67869999999999997</v>
      </c>
      <c r="I4627" t="s">
        <v>8255</v>
      </c>
    </row>
    <row r="4628" spans="1:9">
      <c r="A4628" s="12">
        <v>206.61416666666668</v>
      </c>
      <c r="B4628" s="12">
        <v>-62.916111111111107</v>
      </c>
      <c r="C4628" s="12">
        <v>-4.6280000000000001</v>
      </c>
      <c r="D4628" s="12">
        <v>-2.3889999999999998</v>
      </c>
      <c r="E4628">
        <v>5.9</v>
      </c>
      <c r="F4628" s="8">
        <v>0.8</v>
      </c>
      <c r="G4628" s="8">
        <v>0.8</v>
      </c>
      <c r="H4628" s="8">
        <v>0.8</v>
      </c>
      <c r="I4628" t="s">
        <v>8308</v>
      </c>
    </row>
    <row r="4629" spans="1:9">
      <c r="A4629" s="12">
        <v>254.49708333333334</v>
      </c>
      <c r="B4629" s="12">
        <v>-45.951111111111111</v>
      </c>
      <c r="C4629" s="12">
        <v>0.45400000000000001</v>
      </c>
      <c r="D4629" s="12">
        <v>-2.379</v>
      </c>
      <c r="E4629">
        <v>5.9</v>
      </c>
      <c r="F4629" s="8">
        <v>0.8</v>
      </c>
      <c r="G4629" s="8">
        <v>0.8</v>
      </c>
      <c r="H4629" s="8">
        <v>0.8</v>
      </c>
      <c r="I4629" t="s">
        <v>8883</v>
      </c>
    </row>
    <row r="4630" spans="1:9">
      <c r="A4630" s="12">
        <v>214.65937733738002</v>
      </c>
      <c r="B4630" s="12">
        <v>-18.715962581739998</v>
      </c>
      <c r="C4630" s="12">
        <v>-52.197000000000003</v>
      </c>
      <c r="D4630" s="12">
        <v>-46.003999999999998</v>
      </c>
      <c r="E4630">
        <v>5.9</v>
      </c>
      <c r="F4630" s="8">
        <v>0.8</v>
      </c>
      <c r="G4630" s="8">
        <v>0.8</v>
      </c>
      <c r="H4630" s="8">
        <v>0.8</v>
      </c>
      <c r="I4630" t="s">
        <v>9164</v>
      </c>
    </row>
    <row r="4631" spans="1:9">
      <c r="A4631" s="12">
        <v>57.16230721054</v>
      </c>
      <c r="B4631" s="12">
        <v>0.22786064820000002</v>
      </c>
      <c r="C4631" s="12">
        <v>64.177999999999997</v>
      </c>
      <c r="D4631" s="12">
        <v>-4.3330000000000002</v>
      </c>
      <c r="E4631">
        <v>5.9009999999999998</v>
      </c>
      <c r="F4631" s="8">
        <v>1</v>
      </c>
      <c r="G4631" s="8">
        <v>0.79920000000000002</v>
      </c>
      <c r="H4631" s="8">
        <v>0.60450000000000004</v>
      </c>
      <c r="I4631" t="s">
        <v>1876</v>
      </c>
    </row>
    <row r="4632" spans="1:9">
      <c r="A4632" s="12">
        <v>37.202060356815416</v>
      </c>
      <c r="B4632" s="12">
        <v>29.93175793283778</v>
      </c>
      <c r="C4632" s="12">
        <v>-66.070999999999998</v>
      </c>
      <c r="D4632" s="12">
        <v>71.498999999999995</v>
      </c>
      <c r="E4632">
        <v>5.9009999999999998</v>
      </c>
      <c r="F4632" s="8">
        <v>1</v>
      </c>
      <c r="G4632" s="8">
        <v>0.90190000000000003</v>
      </c>
      <c r="H4632" s="8">
        <v>0.84730000000000005</v>
      </c>
      <c r="I4632" t="s">
        <v>4461</v>
      </c>
    </row>
    <row r="4633" spans="1:9">
      <c r="A4633" s="12">
        <v>343.76103043555997</v>
      </c>
      <c r="B4633" s="12">
        <v>37.076828355410001</v>
      </c>
      <c r="C4633" s="12">
        <v>88.512</v>
      </c>
      <c r="D4633" s="12">
        <v>6.1130000000000004</v>
      </c>
      <c r="E4633">
        <v>5.9009999999999998</v>
      </c>
      <c r="F4633" s="8">
        <v>0.8</v>
      </c>
      <c r="G4633" s="8">
        <v>0.8</v>
      </c>
      <c r="H4633" s="8">
        <v>0.8</v>
      </c>
      <c r="I4633" t="s">
        <v>4475</v>
      </c>
    </row>
    <row r="4634" spans="1:9">
      <c r="A4634" s="12">
        <v>152.53141492749998</v>
      </c>
      <c r="B4634" s="12">
        <v>-8.4081654136111119</v>
      </c>
      <c r="C4634" s="12">
        <v>-30.6</v>
      </c>
      <c r="D4634" s="12">
        <v>-1</v>
      </c>
      <c r="E4634">
        <v>5.9009999999999998</v>
      </c>
      <c r="F4634" s="8">
        <v>0.6109</v>
      </c>
      <c r="G4634" s="8">
        <v>0.69189999999999996</v>
      </c>
      <c r="H4634" s="8">
        <v>1</v>
      </c>
      <c r="I4634" t="s">
        <v>4772</v>
      </c>
    </row>
    <row r="4635" spans="1:9">
      <c r="A4635" s="12">
        <v>241.15339843764002</v>
      </c>
      <c r="B4635" s="12">
        <v>-37.862948008350003</v>
      </c>
      <c r="C4635" s="12">
        <v>-129.25700000000001</v>
      </c>
      <c r="D4635" s="12">
        <v>-115.11499999999999</v>
      </c>
      <c r="E4635">
        <v>5.9009999999999998</v>
      </c>
      <c r="F4635" s="8">
        <v>0.99370000000000003</v>
      </c>
      <c r="G4635" s="8">
        <v>0.9526</v>
      </c>
      <c r="H4635" s="8">
        <v>1</v>
      </c>
      <c r="I4635" t="s">
        <v>5657</v>
      </c>
    </row>
    <row r="4636" spans="1:9">
      <c r="A4636" s="12">
        <v>240.52318999084002</v>
      </c>
      <c r="B4636" s="12">
        <v>52.915938065809996</v>
      </c>
      <c r="C4636" s="12">
        <v>2.74</v>
      </c>
      <c r="D4636" s="12">
        <v>-35.994</v>
      </c>
      <c r="E4636">
        <v>5.9020000000000001</v>
      </c>
      <c r="F4636" s="8">
        <v>1</v>
      </c>
      <c r="G4636" s="8">
        <v>0.73599999999999999</v>
      </c>
      <c r="H4636" s="8">
        <v>0.4803</v>
      </c>
      <c r="I4636" t="s">
        <v>1437</v>
      </c>
    </row>
    <row r="4637" spans="1:9">
      <c r="A4637" s="12">
        <v>255.96225653650001</v>
      </c>
      <c r="B4637" s="12">
        <v>-38.152571982559998</v>
      </c>
      <c r="C4637" s="12">
        <v>91.242000000000004</v>
      </c>
      <c r="D4637" s="12">
        <v>-34.851999999999997</v>
      </c>
      <c r="E4637">
        <v>5.9020000000000001</v>
      </c>
      <c r="F4637" s="8">
        <v>0.8</v>
      </c>
      <c r="G4637" s="8">
        <v>0.8</v>
      </c>
      <c r="H4637" s="8">
        <v>0.8</v>
      </c>
      <c r="I4637" t="s">
        <v>5722</v>
      </c>
    </row>
    <row r="4638" spans="1:9">
      <c r="A4638" s="12">
        <v>276.95618749374</v>
      </c>
      <c r="B4638" s="12">
        <v>-29.81686134205</v>
      </c>
      <c r="C4638" s="12">
        <v>-0.34100000000000003</v>
      </c>
      <c r="D4638" s="12">
        <v>16.103000000000002</v>
      </c>
      <c r="E4638">
        <v>5.9020000000000001</v>
      </c>
      <c r="F4638" s="8">
        <v>0.8</v>
      </c>
      <c r="G4638" s="8">
        <v>0.8</v>
      </c>
      <c r="H4638" s="8">
        <v>0.8</v>
      </c>
      <c r="I4638" t="s">
        <v>5910</v>
      </c>
    </row>
    <row r="4639" spans="1:9">
      <c r="A4639" s="12">
        <v>311.54161670262999</v>
      </c>
      <c r="B4639" s="12">
        <v>-21.514036022269998</v>
      </c>
      <c r="C4639" s="12">
        <v>22.22</v>
      </c>
      <c r="D4639" s="12">
        <v>-18.350999999999999</v>
      </c>
      <c r="E4639">
        <v>5.9020000000000001</v>
      </c>
      <c r="F4639" s="8">
        <v>0.63239999999999996</v>
      </c>
      <c r="G4639" s="8">
        <v>0.70809999999999995</v>
      </c>
      <c r="H4639" s="8">
        <v>1</v>
      </c>
      <c r="I4639" t="s">
        <v>5983</v>
      </c>
    </row>
    <row r="4640" spans="1:9">
      <c r="A4640" s="12">
        <v>75.595018575980006</v>
      </c>
      <c r="B4640" s="12">
        <v>-31.771334112429997</v>
      </c>
      <c r="C4640" s="12">
        <v>-6.8659999999999997</v>
      </c>
      <c r="D4640" s="12">
        <v>84.981999999999999</v>
      </c>
      <c r="E4640">
        <v>5.9029999999999996</v>
      </c>
      <c r="F4640" s="8">
        <v>1</v>
      </c>
      <c r="G4640" s="8">
        <v>0.79920000000000002</v>
      </c>
      <c r="H4640" s="8">
        <v>0.60450000000000004</v>
      </c>
      <c r="I4640" t="s">
        <v>2179</v>
      </c>
    </row>
    <row r="4641" spans="1:9">
      <c r="A4641" s="12">
        <v>97.692852967649998</v>
      </c>
      <c r="B4641" s="12">
        <v>-27.769579969829998</v>
      </c>
      <c r="C4641" s="12">
        <v>-8.3789999999999996</v>
      </c>
      <c r="D4641" s="12">
        <v>6.4909999999999997</v>
      </c>
      <c r="E4641">
        <v>5.9029999999999996</v>
      </c>
      <c r="F4641" s="8">
        <v>0.50129999999999997</v>
      </c>
      <c r="G4641" s="8">
        <v>0.60470000000000002</v>
      </c>
      <c r="H4641" s="8">
        <v>1</v>
      </c>
      <c r="I4641" t="s">
        <v>2727</v>
      </c>
    </row>
    <row r="4642" spans="1:9">
      <c r="A4642" s="12">
        <v>23.704438349529998</v>
      </c>
      <c r="B4642" s="12">
        <v>18.460511615409999</v>
      </c>
      <c r="C4642" s="12">
        <v>29.643000000000001</v>
      </c>
      <c r="D4642" s="12">
        <v>-65.753</v>
      </c>
      <c r="E4642">
        <v>5.9029999999999996</v>
      </c>
      <c r="F4642" s="8">
        <v>1</v>
      </c>
      <c r="G4642" s="8">
        <v>0.64800000000000002</v>
      </c>
      <c r="H4642" s="8">
        <v>0.33460000000000001</v>
      </c>
      <c r="I4642" t="s">
        <v>4269</v>
      </c>
    </row>
    <row r="4643" spans="1:9">
      <c r="A4643" s="12">
        <v>158.14003976175002</v>
      </c>
      <c r="B4643" s="12">
        <v>-44.618505591279998</v>
      </c>
      <c r="C4643" s="12">
        <v>-13.685</v>
      </c>
      <c r="D4643" s="12">
        <v>-22.786000000000001</v>
      </c>
      <c r="E4643">
        <v>5.9029999999999996</v>
      </c>
      <c r="F4643" s="8">
        <v>0.8</v>
      </c>
      <c r="G4643" s="8">
        <v>0.8</v>
      </c>
      <c r="H4643" s="8">
        <v>0.8</v>
      </c>
      <c r="I4643" t="s">
        <v>7597</v>
      </c>
    </row>
    <row r="4644" spans="1:9">
      <c r="A4644" s="12">
        <v>217.81850036484002</v>
      </c>
      <c r="B4644" s="12">
        <v>-67.717202599740006</v>
      </c>
      <c r="C4644" s="12">
        <v>35.351999999999997</v>
      </c>
      <c r="D4644" s="12">
        <v>-55.969000000000001</v>
      </c>
      <c r="E4644">
        <v>5.9029999999999996</v>
      </c>
      <c r="F4644" s="8">
        <v>0.8</v>
      </c>
      <c r="G4644" s="8">
        <v>0.8</v>
      </c>
      <c r="H4644" s="8">
        <v>0.8</v>
      </c>
      <c r="I4644" t="s">
        <v>9062</v>
      </c>
    </row>
    <row r="4645" spans="1:9">
      <c r="A4645" s="12">
        <v>56.614284819730003</v>
      </c>
      <c r="B4645" s="12">
        <v>-29.338157835979999</v>
      </c>
      <c r="C4645" s="12">
        <v>6.798</v>
      </c>
      <c r="D4645" s="12">
        <v>3.8420000000000001</v>
      </c>
      <c r="E4645">
        <v>5.9039999999999999</v>
      </c>
      <c r="F4645" s="8">
        <v>0.65039999999999998</v>
      </c>
      <c r="G4645" s="8">
        <v>0.72150000000000003</v>
      </c>
      <c r="H4645" s="8">
        <v>1</v>
      </c>
      <c r="I4645" t="s">
        <v>1887</v>
      </c>
    </row>
    <row r="4646" spans="1:9">
      <c r="A4646" s="12">
        <v>92.385154136980006</v>
      </c>
      <c r="B4646" s="12">
        <v>22.190265009410002</v>
      </c>
      <c r="C4646" s="12">
        <v>-6.5339999999999998</v>
      </c>
      <c r="D4646" s="12">
        <v>-3.8769999999999998</v>
      </c>
      <c r="E4646">
        <v>5.9039999999999999</v>
      </c>
      <c r="F4646" s="8">
        <v>1</v>
      </c>
      <c r="G4646" s="8">
        <v>0.77500000000000002</v>
      </c>
      <c r="H4646" s="8">
        <v>0.55479999999999996</v>
      </c>
      <c r="I4646" t="s">
        <v>2547</v>
      </c>
    </row>
    <row r="4647" spans="1:9">
      <c r="A4647" s="12">
        <v>27.10841423127</v>
      </c>
      <c r="B4647" s="12">
        <v>3.6854496627200004</v>
      </c>
      <c r="C4647" s="12">
        <v>-7.9329999999999998</v>
      </c>
      <c r="D4647" s="12">
        <v>19.222999999999999</v>
      </c>
      <c r="E4647">
        <v>5.9039999999999999</v>
      </c>
      <c r="F4647" s="8">
        <v>1</v>
      </c>
      <c r="G4647" s="8">
        <v>0.83299999999999996</v>
      </c>
      <c r="H4647" s="8">
        <v>0.67869999999999997</v>
      </c>
      <c r="I4647" t="s">
        <v>4073</v>
      </c>
    </row>
    <row r="4648" spans="1:9">
      <c r="A4648" s="12">
        <v>143.35854616722</v>
      </c>
      <c r="B4648" s="12">
        <v>-22.863885734470003</v>
      </c>
      <c r="C4648" s="12">
        <v>-70.481999999999999</v>
      </c>
      <c r="D4648" s="12">
        <v>54.597999999999999</v>
      </c>
      <c r="E4648">
        <v>5.9039999999999999</v>
      </c>
      <c r="F4648" s="8">
        <v>0.57499999999999996</v>
      </c>
      <c r="G4648" s="8">
        <v>0.66420000000000001</v>
      </c>
      <c r="H4648" s="8">
        <v>1</v>
      </c>
      <c r="I4648" t="s">
        <v>4665</v>
      </c>
    </row>
    <row r="4649" spans="1:9">
      <c r="A4649" s="12">
        <v>169.72899849581003</v>
      </c>
      <c r="B4649" s="12">
        <v>1.65039544174</v>
      </c>
      <c r="C4649" s="12">
        <v>-37.527000000000001</v>
      </c>
      <c r="D4649" s="12">
        <v>-55.805</v>
      </c>
      <c r="E4649">
        <v>5.9039999999999999</v>
      </c>
      <c r="F4649" s="8">
        <v>1</v>
      </c>
      <c r="G4649" s="8">
        <v>0.83299999999999996</v>
      </c>
      <c r="H4649" s="8">
        <v>0.67869999999999997</v>
      </c>
      <c r="I4649" t="s">
        <v>4968</v>
      </c>
    </row>
    <row r="4650" spans="1:9">
      <c r="A4650" s="12">
        <v>142.19627238442001</v>
      </c>
      <c r="B4650" s="12">
        <v>-62.273135324560002</v>
      </c>
      <c r="C4650" s="12">
        <v>-64.614999999999995</v>
      </c>
      <c r="D4650" s="12">
        <v>28.030999999999999</v>
      </c>
      <c r="E4650">
        <v>5.9039999999999999</v>
      </c>
      <c r="F4650" s="8">
        <v>1</v>
      </c>
      <c r="G4650" s="8">
        <v>0.82210000000000005</v>
      </c>
      <c r="H4650" s="8">
        <v>0.65410000000000001</v>
      </c>
      <c r="I4650" t="s">
        <v>7671</v>
      </c>
    </row>
    <row r="4651" spans="1:9">
      <c r="A4651" s="12">
        <v>81.703348365090008</v>
      </c>
      <c r="B4651" s="12">
        <v>34.391806848839998</v>
      </c>
      <c r="C4651" s="12">
        <v>2.4409999999999998</v>
      </c>
      <c r="D4651" s="12">
        <v>-6.702</v>
      </c>
      <c r="E4651">
        <v>5.9050000000000002</v>
      </c>
      <c r="F4651" s="8">
        <v>0.63239999999999996</v>
      </c>
      <c r="G4651" s="8">
        <v>0.70809999999999995</v>
      </c>
      <c r="H4651" s="8">
        <v>1</v>
      </c>
      <c r="I4651" t="s">
        <v>2311</v>
      </c>
    </row>
    <row r="4652" spans="1:9">
      <c r="A4652" s="12">
        <v>157.96406415373002</v>
      </c>
      <c r="B4652" s="12">
        <v>32.379557021229999</v>
      </c>
      <c r="C4652" s="12">
        <v>16.652000000000001</v>
      </c>
      <c r="D4652" s="12">
        <v>7.8760000000000003</v>
      </c>
      <c r="E4652">
        <v>5.9050000000000002</v>
      </c>
      <c r="F4652" s="8">
        <v>0.6109</v>
      </c>
      <c r="G4652" s="8">
        <v>0.69189999999999996</v>
      </c>
      <c r="H4652" s="8">
        <v>1</v>
      </c>
      <c r="I4652" t="s">
        <v>4834</v>
      </c>
    </row>
    <row r="4653" spans="1:9">
      <c r="A4653" s="12">
        <v>253.50150216664997</v>
      </c>
      <c r="B4653" s="12">
        <v>-57.909511535050001</v>
      </c>
      <c r="C4653" s="12">
        <v>-39.960999999999999</v>
      </c>
      <c r="D4653" s="12">
        <v>-124.119</v>
      </c>
      <c r="E4653">
        <v>5.9050000000000002</v>
      </c>
      <c r="F4653" s="8">
        <v>1</v>
      </c>
      <c r="G4653" s="8">
        <v>0.64800000000000002</v>
      </c>
      <c r="H4653" s="8">
        <v>0.33460000000000001</v>
      </c>
      <c r="I4653" t="s">
        <v>8684</v>
      </c>
    </row>
    <row r="4654" spans="1:9">
      <c r="A4654" s="12">
        <v>114.47436990781</v>
      </c>
      <c r="B4654" s="12">
        <v>48.773843264649997</v>
      </c>
      <c r="C4654" s="12">
        <v>-33.811</v>
      </c>
      <c r="D4654" s="12">
        <v>-28</v>
      </c>
      <c r="E4654">
        <v>5.9059999999999997</v>
      </c>
      <c r="F4654" s="8">
        <v>0.72599999999999998</v>
      </c>
      <c r="G4654" s="8">
        <v>0.7762</v>
      </c>
      <c r="H4654" s="8">
        <v>1</v>
      </c>
      <c r="I4654" t="s">
        <v>1470</v>
      </c>
    </row>
    <row r="4655" spans="1:9">
      <c r="A4655" s="12">
        <v>115.24382743493001</v>
      </c>
      <c r="B4655" s="12">
        <v>23.01852863277</v>
      </c>
      <c r="C4655" s="12">
        <v>-7.1619999999999999</v>
      </c>
      <c r="D4655" s="12">
        <v>-12.34</v>
      </c>
      <c r="E4655">
        <v>5.9059999999999997</v>
      </c>
      <c r="F4655" s="8">
        <v>1</v>
      </c>
      <c r="G4655" s="8">
        <v>0.73599999999999999</v>
      </c>
      <c r="H4655" s="8">
        <v>0.4803</v>
      </c>
      <c r="I4655" t="s">
        <v>3100</v>
      </c>
    </row>
    <row r="4656" spans="1:9">
      <c r="A4656" s="12">
        <v>197.9643366457</v>
      </c>
      <c r="B4656" s="12">
        <v>-69.942015864319998</v>
      </c>
      <c r="C4656" s="12">
        <v>34.881</v>
      </c>
      <c r="D4656" s="12">
        <v>1.506</v>
      </c>
      <c r="E4656">
        <v>5.9059999999999997</v>
      </c>
      <c r="F4656" s="8">
        <v>0.8</v>
      </c>
      <c r="G4656" s="8">
        <v>0.8</v>
      </c>
      <c r="H4656" s="8">
        <v>0.8</v>
      </c>
      <c r="I4656" t="s">
        <v>8204</v>
      </c>
    </row>
    <row r="4657" spans="1:9">
      <c r="A4657" s="12">
        <v>316.37194043602994</v>
      </c>
      <c r="B4657" s="12">
        <v>78.126391435759999</v>
      </c>
      <c r="C4657" s="12">
        <v>19.63</v>
      </c>
      <c r="D4657" s="12">
        <v>29.018000000000001</v>
      </c>
      <c r="E4657">
        <v>5.907</v>
      </c>
      <c r="F4657" s="8">
        <v>0.54959999999999998</v>
      </c>
      <c r="G4657" s="8">
        <v>0.64410000000000001</v>
      </c>
      <c r="H4657" s="8">
        <v>1</v>
      </c>
      <c r="I4657" t="s">
        <v>1018</v>
      </c>
    </row>
    <row r="4658" spans="1:9">
      <c r="A4658" s="12">
        <v>47.927808664369998</v>
      </c>
      <c r="B4658" s="12">
        <v>81.470711012750002</v>
      </c>
      <c r="C4658" s="12">
        <v>-44.709000000000003</v>
      </c>
      <c r="D4658" s="12">
        <v>0.32700000000000001</v>
      </c>
      <c r="E4658">
        <v>5.907</v>
      </c>
      <c r="F4658" s="8">
        <v>0.76519999999999999</v>
      </c>
      <c r="G4658" s="8">
        <v>0.80349999999999999</v>
      </c>
      <c r="H4658" s="8">
        <v>1</v>
      </c>
      <c r="I4658" t="s">
        <v>1066</v>
      </c>
    </row>
    <row r="4659" spans="1:9">
      <c r="A4659" s="12">
        <v>89.840746985539994</v>
      </c>
      <c r="B4659" s="12">
        <v>49.924538807339999</v>
      </c>
      <c r="C4659" s="12">
        <v>-4.9189999999999996</v>
      </c>
      <c r="D4659" s="12">
        <v>-2.6339999999999999</v>
      </c>
      <c r="E4659">
        <v>5.907</v>
      </c>
      <c r="F4659" s="8">
        <v>1</v>
      </c>
      <c r="G4659" s="8">
        <v>0.874</v>
      </c>
      <c r="H4659" s="8">
        <v>0.77600000000000002</v>
      </c>
      <c r="I4659" t="s">
        <v>1171</v>
      </c>
    </row>
    <row r="4660" spans="1:9">
      <c r="A4660" s="12">
        <v>335.88395834895999</v>
      </c>
      <c r="B4660" s="12">
        <v>-7.1944122781800006</v>
      </c>
      <c r="C4660" s="12">
        <v>1.478</v>
      </c>
      <c r="D4660" s="12">
        <v>5.6879999999999997</v>
      </c>
      <c r="E4660">
        <v>5.907</v>
      </c>
      <c r="F4660" s="8">
        <v>1</v>
      </c>
      <c r="G4660" s="8">
        <v>0.85409999999999997</v>
      </c>
      <c r="H4660" s="8">
        <v>0.72770000000000001</v>
      </c>
      <c r="I4660" t="s">
        <v>3915</v>
      </c>
    </row>
    <row r="4661" spans="1:9">
      <c r="A4661" s="12">
        <v>117.59926190650999</v>
      </c>
      <c r="B4661" s="12">
        <v>-50.509467043020003</v>
      </c>
      <c r="C4661" s="12">
        <v>-67.525999999999996</v>
      </c>
      <c r="D4661" s="12">
        <v>-41.933</v>
      </c>
      <c r="E4661">
        <v>5.907</v>
      </c>
      <c r="F4661" s="8">
        <v>1</v>
      </c>
      <c r="G4661" s="8">
        <v>0.79920000000000002</v>
      </c>
      <c r="H4661" s="8">
        <v>0.60450000000000004</v>
      </c>
      <c r="I4661" t="s">
        <v>7346</v>
      </c>
    </row>
    <row r="4662" spans="1:9">
      <c r="A4662" s="12">
        <v>33.633104208630002</v>
      </c>
      <c r="B4662" s="12">
        <v>-41.166762847449995</v>
      </c>
      <c r="C4662" s="12">
        <v>-21.652000000000001</v>
      </c>
      <c r="D4662" s="12">
        <v>-25.234000000000002</v>
      </c>
      <c r="E4662">
        <v>5.907</v>
      </c>
      <c r="F4662" s="8">
        <v>1</v>
      </c>
      <c r="G4662" s="8">
        <v>0.85409999999999997</v>
      </c>
      <c r="H4662" s="8">
        <v>0.72770000000000001</v>
      </c>
      <c r="I4662" t="s">
        <v>7421</v>
      </c>
    </row>
    <row r="4663" spans="1:9">
      <c r="A4663" s="12">
        <v>75.459802853340008</v>
      </c>
      <c r="B4663" s="12">
        <v>0.72210932878</v>
      </c>
      <c r="C4663" s="12">
        <v>4.1929999999999996</v>
      </c>
      <c r="D4663" s="12">
        <v>-23.356999999999999</v>
      </c>
      <c r="E4663">
        <v>5.9080000000000004</v>
      </c>
      <c r="F4663" s="8">
        <v>1</v>
      </c>
      <c r="G4663" s="8">
        <v>0.79920000000000002</v>
      </c>
      <c r="H4663" s="8">
        <v>0.60450000000000004</v>
      </c>
      <c r="I4663" t="s">
        <v>2161</v>
      </c>
    </row>
    <row r="4664" spans="1:9">
      <c r="A4664" s="12">
        <v>255.91375848295999</v>
      </c>
      <c r="B4664" s="12">
        <v>13.605347587559999</v>
      </c>
      <c r="C4664" s="12">
        <v>-21.422000000000001</v>
      </c>
      <c r="D4664" s="12">
        <v>-33.29</v>
      </c>
      <c r="E4664">
        <v>5.9080000000000004</v>
      </c>
      <c r="F4664" s="8">
        <v>0.63239999999999996</v>
      </c>
      <c r="G4664" s="8">
        <v>0.70809999999999995</v>
      </c>
      <c r="H4664" s="8">
        <v>1</v>
      </c>
      <c r="I4664" t="s">
        <v>6546</v>
      </c>
    </row>
    <row r="4665" spans="1:9">
      <c r="A4665" s="12">
        <v>128.41012936963003</v>
      </c>
      <c r="B4665" s="12">
        <v>-38.848812756440005</v>
      </c>
      <c r="C4665" s="12">
        <v>-21.132000000000001</v>
      </c>
      <c r="D4665" s="12">
        <v>8.2189999999999994</v>
      </c>
      <c r="E4665">
        <v>5.9080000000000004</v>
      </c>
      <c r="F4665" s="8">
        <v>0.52290000000000003</v>
      </c>
      <c r="G4665" s="8">
        <v>0.62250000000000005</v>
      </c>
      <c r="H4665" s="8">
        <v>1</v>
      </c>
      <c r="I4665" t="s">
        <v>7145</v>
      </c>
    </row>
    <row r="4666" spans="1:9">
      <c r="A4666" s="12">
        <v>193.26735269681998</v>
      </c>
      <c r="B4666" s="12">
        <v>-54.952473819490002</v>
      </c>
      <c r="C4666" s="12">
        <v>-97.811999999999998</v>
      </c>
      <c r="D4666" s="12">
        <v>4.4370000000000003</v>
      </c>
      <c r="E4666">
        <v>5.9080000000000004</v>
      </c>
      <c r="F4666" s="8">
        <v>1</v>
      </c>
      <c r="G4666" s="8">
        <v>0.79920000000000002</v>
      </c>
      <c r="H4666" s="8">
        <v>0.60450000000000004</v>
      </c>
      <c r="I4666" t="s">
        <v>8251</v>
      </c>
    </row>
    <row r="4667" spans="1:9">
      <c r="A4667" s="12">
        <v>45.475588528839999</v>
      </c>
      <c r="B4667" s="12">
        <v>26.462354042169999</v>
      </c>
      <c r="C4667" s="12">
        <v>-14.323</v>
      </c>
      <c r="D4667" s="12">
        <v>5.16</v>
      </c>
      <c r="E4667">
        <v>5.9089999999999998</v>
      </c>
      <c r="F4667" s="8">
        <v>0.8</v>
      </c>
      <c r="G4667" s="8">
        <v>0.8</v>
      </c>
      <c r="H4667" s="8">
        <v>0.8</v>
      </c>
      <c r="I4667" t="s">
        <v>1715</v>
      </c>
    </row>
    <row r="4668" spans="1:9">
      <c r="A4668" s="12">
        <v>97.546984464220003</v>
      </c>
      <c r="B4668" s="12">
        <v>-10.08151264284</v>
      </c>
      <c r="C4668" s="12">
        <v>-7.24</v>
      </c>
      <c r="D4668" s="12">
        <v>-2</v>
      </c>
      <c r="E4668">
        <v>5.9089999999999998</v>
      </c>
      <c r="F4668" s="8">
        <v>1</v>
      </c>
      <c r="G4668" s="8">
        <v>0.82210000000000005</v>
      </c>
      <c r="H4668" s="8">
        <v>0.65410000000000001</v>
      </c>
      <c r="I4668" t="s">
        <v>2713</v>
      </c>
    </row>
    <row r="4669" spans="1:9">
      <c r="A4669" s="12">
        <v>208.29284065342998</v>
      </c>
      <c r="B4669" s="12">
        <v>28.64813208288</v>
      </c>
      <c r="C4669" s="12">
        <v>-122.34399999999999</v>
      </c>
      <c r="D4669" s="12">
        <v>28.792999999999999</v>
      </c>
      <c r="E4669">
        <v>5.9089999999999998</v>
      </c>
      <c r="F4669" s="8">
        <v>0.82440000000000002</v>
      </c>
      <c r="G4669" s="8">
        <v>0.84370000000000001</v>
      </c>
      <c r="H4669" s="8">
        <v>1</v>
      </c>
      <c r="I4669" t="s">
        <v>5407</v>
      </c>
    </row>
    <row r="4670" spans="1:9">
      <c r="A4670" s="12">
        <v>242.24533046745</v>
      </c>
      <c r="B4670" s="12">
        <v>3.4544746923400003</v>
      </c>
      <c r="C4670" s="12">
        <v>-36.466000000000001</v>
      </c>
      <c r="D4670" s="12">
        <v>12.051</v>
      </c>
      <c r="E4670">
        <v>5.9089999999999998</v>
      </c>
      <c r="F4670" s="8">
        <v>1</v>
      </c>
      <c r="G4670" s="8">
        <v>0.77500000000000002</v>
      </c>
      <c r="H4670" s="8">
        <v>0.55479999999999996</v>
      </c>
      <c r="I4670" t="s">
        <v>6430</v>
      </c>
    </row>
    <row r="4671" spans="1:9">
      <c r="A4671" s="12">
        <v>288.66483730619001</v>
      </c>
      <c r="B4671" s="12">
        <v>-45.193527490299999</v>
      </c>
      <c r="C4671" s="12">
        <v>47.603999999999999</v>
      </c>
      <c r="D4671" s="12">
        <v>-39.804000000000002</v>
      </c>
      <c r="E4671">
        <v>5.9089999999999998</v>
      </c>
      <c r="F4671" s="8">
        <v>1</v>
      </c>
      <c r="G4671" s="8">
        <v>0.85409999999999997</v>
      </c>
      <c r="H4671" s="8">
        <v>0.72770000000000001</v>
      </c>
      <c r="I4671" t="s">
        <v>8904</v>
      </c>
    </row>
    <row r="4672" spans="1:9">
      <c r="A4672" s="12">
        <v>290.06682732999997</v>
      </c>
      <c r="B4672" s="12">
        <v>57.645121544840002</v>
      </c>
      <c r="C4672" s="12">
        <v>19.710999999999999</v>
      </c>
      <c r="D4672" s="12">
        <v>10.759</v>
      </c>
      <c r="E4672">
        <v>5.91</v>
      </c>
      <c r="F4672" s="8">
        <v>1</v>
      </c>
      <c r="G4672" s="8">
        <v>0.64800000000000002</v>
      </c>
      <c r="H4672" s="8">
        <v>0.33460000000000001</v>
      </c>
      <c r="I4672" t="s">
        <v>970</v>
      </c>
    </row>
    <row r="4673" spans="1:9">
      <c r="A4673" s="12">
        <v>69.100825064779997</v>
      </c>
      <c r="B4673" s="12">
        <v>64.261600240679996</v>
      </c>
      <c r="C4673" s="12">
        <v>-25.398</v>
      </c>
      <c r="D4673" s="12">
        <v>-8.1189999999999998</v>
      </c>
      <c r="E4673">
        <v>5.91</v>
      </c>
      <c r="F4673" s="8">
        <v>0.63239999999999996</v>
      </c>
      <c r="G4673" s="8">
        <v>0.70809999999999995</v>
      </c>
      <c r="H4673" s="8">
        <v>1</v>
      </c>
      <c r="I4673" t="s">
        <v>1037</v>
      </c>
    </row>
    <row r="4674" spans="1:9">
      <c r="A4674" s="12">
        <v>248.10699481319003</v>
      </c>
      <c r="B4674" s="12">
        <v>60.823301522620007</v>
      </c>
      <c r="C4674" s="12">
        <v>25.245000000000001</v>
      </c>
      <c r="D4674" s="12">
        <v>-11.218999999999999</v>
      </c>
      <c r="E4674">
        <v>5.91</v>
      </c>
      <c r="F4674" s="8">
        <v>0.65039999999999998</v>
      </c>
      <c r="G4674" s="8">
        <v>0.72150000000000003</v>
      </c>
      <c r="H4674" s="8">
        <v>1</v>
      </c>
      <c r="I4674" t="s">
        <v>1329</v>
      </c>
    </row>
    <row r="4675" spans="1:9">
      <c r="A4675" s="12">
        <v>244.79672154213003</v>
      </c>
      <c r="B4675" s="12">
        <v>49.038158372589997</v>
      </c>
      <c r="C4675" s="12">
        <v>-21.800999999999998</v>
      </c>
      <c r="D4675" s="12">
        <v>32.604999999999997</v>
      </c>
      <c r="E4675">
        <v>5.91</v>
      </c>
      <c r="F4675" s="8">
        <v>0.8</v>
      </c>
      <c r="G4675" s="8">
        <v>0.8</v>
      </c>
      <c r="H4675" s="8">
        <v>0.8</v>
      </c>
      <c r="I4675" t="s">
        <v>1436</v>
      </c>
    </row>
    <row r="4676" spans="1:9">
      <c r="A4676" s="12">
        <v>94.032047633779996</v>
      </c>
      <c r="B4676" s="12">
        <v>-16.618006517640001</v>
      </c>
      <c r="C4676" s="12">
        <v>-8.343</v>
      </c>
      <c r="D4676" s="12">
        <v>0.83199999999999996</v>
      </c>
      <c r="E4676">
        <v>5.91</v>
      </c>
      <c r="F4676" s="8">
        <v>0.47989999999999999</v>
      </c>
      <c r="G4676" s="8">
        <v>0.58679999999999999</v>
      </c>
      <c r="H4676" s="8">
        <v>1</v>
      </c>
      <c r="I4676" t="s">
        <v>2644</v>
      </c>
    </row>
    <row r="4677" spans="1:9">
      <c r="A4677" s="12">
        <v>109.94852225913</v>
      </c>
      <c r="B4677" s="12">
        <v>7.1429477496000002</v>
      </c>
      <c r="C4677" s="12">
        <v>60.731000000000002</v>
      </c>
      <c r="D4677" s="12">
        <v>-58.963000000000001</v>
      </c>
      <c r="E4677">
        <v>5.91</v>
      </c>
      <c r="F4677" s="8">
        <v>1</v>
      </c>
      <c r="G4677" s="8">
        <v>0.92759999999999998</v>
      </c>
      <c r="H4677" s="8">
        <v>0.91679999999999995</v>
      </c>
      <c r="I4677" t="s">
        <v>3042</v>
      </c>
    </row>
    <row r="4678" spans="1:9">
      <c r="A4678" s="12">
        <v>129.27403693521001</v>
      </c>
      <c r="B4678" s="12">
        <v>9.6555780897200005</v>
      </c>
      <c r="C4678" s="12">
        <v>-28.308</v>
      </c>
      <c r="D4678" s="12">
        <v>-3.883</v>
      </c>
      <c r="E4678">
        <v>5.91</v>
      </c>
      <c r="F4678" s="8">
        <v>0.67030000000000001</v>
      </c>
      <c r="G4678" s="8">
        <v>0.73619999999999997</v>
      </c>
      <c r="H4678" s="8">
        <v>1</v>
      </c>
      <c r="I4678" t="s">
        <v>3372</v>
      </c>
    </row>
    <row r="4679" spans="1:9">
      <c r="A4679" s="12">
        <v>23.569249902839999</v>
      </c>
      <c r="B4679" s="12">
        <v>37.237164733169998</v>
      </c>
      <c r="C4679" s="12">
        <v>7.2679999999999998</v>
      </c>
      <c r="D4679" s="12">
        <v>-15.641</v>
      </c>
      <c r="E4679">
        <v>5.91</v>
      </c>
      <c r="F4679" s="8">
        <v>0.57499999999999996</v>
      </c>
      <c r="G4679" s="8">
        <v>0.66420000000000001</v>
      </c>
      <c r="H4679" s="8">
        <v>1</v>
      </c>
      <c r="I4679" t="s">
        <v>4525</v>
      </c>
    </row>
    <row r="4680" spans="1:9">
      <c r="A4680" s="12">
        <v>342.59074398550996</v>
      </c>
      <c r="B4680" s="12">
        <v>41.953394833400004</v>
      </c>
      <c r="C4680" s="12">
        <v>5.1050000000000004</v>
      </c>
      <c r="D4680" s="12">
        <v>-1.6659999999999999</v>
      </c>
      <c r="E4680">
        <v>5.91</v>
      </c>
      <c r="F4680" s="8">
        <v>0.51039999999999996</v>
      </c>
      <c r="G4680" s="8">
        <v>0.61219999999999997</v>
      </c>
      <c r="H4680" s="8">
        <v>1</v>
      </c>
      <c r="I4680" t="s">
        <v>4549</v>
      </c>
    </row>
    <row r="4681" spans="1:9">
      <c r="A4681" s="12">
        <v>197.51340029956998</v>
      </c>
      <c r="B4681" s="12">
        <v>38.498980950080004</v>
      </c>
      <c r="C4681" s="12">
        <v>-70.304000000000002</v>
      </c>
      <c r="D4681" s="12">
        <v>44.39</v>
      </c>
      <c r="E4681">
        <v>5.91</v>
      </c>
      <c r="F4681" s="8">
        <v>0.85199999999999998</v>
      </c>
      <c r="G4681" s="8">
        <v>0.86209999999999998</v>
      </c>
      <c r="H4681" s="8">
        <v>1</v>
      </c>
      <c r="I4681" t="s">
        <v>5272</v>
      </c>
    </row>
    <row r="4682" spans="1:9">
      <c r="A4682" s="12">
        <v>219.55828154275997</v>
      </c>
      <c r="B4682" s="12">
        <v>18.298377721440001</v>
      </c>
      <c r="C4682" s="12">
        <v>-28.934999999999999</v>
      </c>
      <c r="D4682" s="12">
        <v>-64.897999999999996</v>
      </c>
      <c r="E4682">
        <v>5.91</v>
      </c>
      <c r="F4682" s="8">
        <v>1</v>
      </c>
      <c r="G4682" s="8">
        <v>0.79920000000000002</v>
      </c>
      <c r="H4682" s="8">
        <v>0.60450000000000004</v>
      </c>
      <c r="I4682" t="s">
        <v>5520</v>
      </c>
    </row>
    <row r="4683" spans="1:9">
      <c r="A4683" s="12">
        <v>293.53535668942999</v>
      </c>
      <c r="B4683" s="12">
        <v>-40.034639588729995</v>
      </c>
      <c r="C4683" s="12">
        <v>4.1959999999999997</v>
      </c>
      <c r="D4683" s="12">
        <v>-2.7130000000000001</v>
      </c>
      <c r="E4683">
        <v>5.91</v>
      </c>
      <c r="F4683" s="8">
        <v>0.65039999999999998</v>
      </c>
      <c r="G4683" s="8">
        <v>0.72150000000000003</v>
      </c>
      <c r="H4683" s="8">
        <v>1</v>
      </c>
      <c r="I4683" t="s">
        <v>5643</v>
      </c>
    </row>
    <row r="4684" spans="1:9">
      <c r="A4684" s="12">
        <v>296.41644670860001</v>
      </c>
      <c r="B4684" s="12">
        <v>7.6131573148599996</v>
      </c>
      <c r="C4684" s="12">
        <v>53.593000000000004</v>
      </c>
      <c r="D4684" s="12">
        <v>-0.223</v>
      </c>
      <c r="E4684">
        <v>5.91</v>
      </c>
      <c r="F4684" s="8">
        <v>0.67030000000000001</v>
      </c>
      <c r="G4684" s="8">
        <v>0.73619999999999997</v>
      </c>
      <c r="H4684" s="8">
        <v>1</v>
      </c>
      <c r="I4684" t="s">
        <v>6533</v>
      </c>
    </row>
    <row r="4685" spans="1:9">
      <c r="A4685" s="12">
        <v>300.24573434842</v>
      </c>
      <c r="B4685" s="12">
        <v>8.5577363712899999</v>
      </c>
      <c r="C4685" s="12">
        <v>11.597</v>
      </c>
      <c r="D4685" s="12">
        <v>-14.074999999999999</v>
      </c>
      <c r="E4685">
        <v>5.91</v>
      </c>
      <c r="F4685" s="8">
        <v>1</v>
      </c>
      <c r="G4685" s="8">
        <v>0.73599999999999999</v>
      </c>
      <c r="H4685" s="8">
        <v>0.4803</v>
      </c>
      <c r="I4685" t="s">
        <v>6535</v>
      </c>
    </row>
    <row r="4686" spans="1:9">
      <c r="A4686" s="12">
        <v>252.39440798503998</v>
      </c>
      <c r="B4686" s="12">
        <v>13.26113762472</v>
      </c>
      <c r="C4686" s="12">
        <v>-27.094999999999999</v>
      </c>
      <c r="D4686" s="12">
        <v>-25.608000000000001</v>
      </c>
      <c r="E4686">
        <v>5.91</v>
      </c>
      <c r="F4686" s="8">
        <v>0.63239999999999996</v>
      </c>
      <c r="G4686" s="8">
        <v>0.70809999999999995</v>
      </c>
      <c r="H4686" s="8">
        <v>1</v>
      </c>
      <c r="I4686" t="s">
        <v>6545</v>
      </c>
    </row>
    <row r="4687" spans="1:9">
      <c r="A4687" s="12">
        <v>282.44132594671999</v>
      </c>
      <c r="B4687" s="12">
        <v>32.812818456279999</v>
      </c>
      <c r="C4687" s="12">
        <v>1.54</v>
      </c>
      <c r="D4687" s="12">
        <v>-3.7210000000000001</v>
      </c>
      <c r="E4687">
        <v>5.91</v>
      </c>
      <c r="F4687" s="8">
        <v>0.50129999999999997</v>
      </c>
      <c r="G4687" s="8">
        <v>0.60470000000000002</v>
      </c>
      <c r="H4687" s="8">
        <v>1</v>
      </c>
      <c r="I4687" t="s">
        <v>6909</v>
      </c>
    </row>
    <row r="4688" spans="1:9">
      <c r="A4688" s="12">
        <v>162.35181292280001</v>
      </c>
      <c r="B4688" s="12">
        <v>-59.323789398660004</v>
      </c>
      <c r="C4688" s="12">
        <v>-16.742999999999999</v>
      </c>
      <c r="D4688" s="12">
        <v>-6.7679999999999998</v>
      </c>
      <c r="E4688">
        <v>5.91</v>
      </c>
      <c r="F4688" s="8">
        <v>0.57499999999999996</v>
      </c>
      <c r="G4688" s="8">
        <v>0.66420000000000001</v>
      </c>
      <c r="H4688" s="8">
        <v>1</v>
      </c>
      <c r="I4688" t="s">
        <v>7832</v>
      </c>
    </row>
    <row r="4689" spans="1:9">
      <c r="A4689" s="12">
        <v>206.8651567645</v>
      </c>
      <c r="B4689" s="12">
        <v>-50.24928736212</v>
      </c>
      <c r="C4689" s="12">
        <v>59.414999999999999</v>
      </c>
      <c r="D4689" s="12">
        <v>13.363</v>
      </c>
      <c r="E4689">
        <v>5.91</v>
      </c>
      <c r="F4689" s="8">
        <v>0.67030000000000001</v>
      </c>
      <c r="G4689" s="8">
        <v>0.73619999999999997</v>
      </c>
      <c r="H4689" s="8">
        <v>1</v>
      </c>
      <c r="I4689" t="s">
        <v>8438</v>
      </c>
    </row>
    <row r="4690" spans="1:9">
      <c r="A4690" s="12">
        <v>99.307658333333336</v>
      </c>
      <c r="B4690" s="12">
        <v>-36.990658333333336</v>
      </c>
      <c r="C4690" s="12">
        <v>-6.8</v>
      </c>
      <c r="D4690" s="12">
        <v>11.4</v>
      </c>
      <c r="E4690">
        <v>5.91</v>
      </c>
      <c r="F4690" s="8">
        <v>0.8</v>
      </c>
      <c r="G4690" s="8">
        <v>0.8</v>
      </c>
      <c r="H4690" s="8">
        <v>0.8</v>
      </c>
      <c r="I4690" t="s">
        <v>9075</v>
      </c>
    </row>
    <row r="4691" spans="1:9">
      <c r="A4691" s="12">
        <v>200.56785899532002</v>
      </c>
      <c r="B4691" s="12">
        <v>-52.182953159659995</v>
      </c>
      <c r="C4691" s="12">
        <v>-3.7290000000000001</v>
      </c>
      <c r="D4691" s="12">
        <v>-0.58199999999999996</v>
      </c>
      <c r="E4691">
        <v>5.91</v>
      </c>
      <c r="F4691" s="8">
        <v>0.47989999999999999</v>
      </c>
      <c r="G4691" s="8">
        <v>0.58679999999999999</v>
      </c>
      <c r="H4691" s="8">
        <v>1</v>
      </c>
      <c r="I4691" t="s">
        <v>9139</v>
      </c>
    </row>
    <row r="4692" spans="1:9">
      <c r="A4692" s="12">
        <v>273.14201493675</v>
      </c>
      <c r="B4692" s="12">
        <v>-73.672435867860003</v>
      </c>
      <c r="C4692" s="12">
        <v>-91.4</v>
      </c>
      <c r="D4692" s="12">
        <v>-254.34100000000001</v>
      </c>
      <c r="E4692">
        <v>5.91</v>
      </c>
      <c r="F4692" s="8">
        <v>0.8</v>
      </c>
      <c r="G4692" s="8">
        <v>0.8</v>
      </c>
      <c r="H4692" s="8">
        <v>0.8</v>
      </c>
      <c r="I4692" t="s">
        <v>9263</v>
      </c>
    </row>
    <row r="4693" spans="1:9">
      <c r="A4693" s="12">
        <v>257.19808091932998</v>
      </c>
      <c r="B4693" s="12">
        <v>-30.403717306219999</v>
      </c>
      <c r="C4693" s="12">
        <v>-12.426</v>
      </c>
      <c r="D4693" s="12">
        <v>-68.177000000000007</v>
      </c>
      <c r="E4693">
        <v>5.9109999999999996</v>
      </c>
      <c r="F4693" s="8">
        <v>0.8</v>
      </c>
      <c r="G4693" s="8">
        <v>0.8</v>
      </c>
      <c r="H4693" s="8">
        <v>0.8</v>
      </c>
      <c r="I4693" t="s">
        <v>5847</v>
      </c>
    </row>
    <row r="4694" spans="1:9">
      <c r="A4694" s="12">
        <v>307.36296186550999</v>
      </c>
      <c r="B4694" s="12">
        <v>56.068191720570006</v>
      </c>
      <c r="C4694" s="12">
        <v>4.9589999999999996</v>
      </c>
      <c r="D4694" s="12">
        <v>5.2649999999999997</v>
      </c>
      <c r="E4694">
        <v>5.9119999999999999</v>
      </c>
      <c r="F4694" s="8">
        <v>0.54959999999999998</v>
      </c>
      <c r="G4694" s="8">
        <v>0.64410000000000001</v>
      </c>
      <c r="H4694" s="8">
        <v>1</v>
      </c>
      <c r="I4694" t="s">
        <v>809</v>
      </c>
    </row>
    <row r="4695" spans="1:9">
      <c r="A4695" s="12">
        <v>85.273315980099994</v>
      </c>
      <c r="B4695" s="12">
        <v>0.33775440644999999</v>
      </c>
      <c r="C4695" s="12">
        <v>12.694000000000001</v>
      </c>
      <c r="D4695" s="12">
        <v>28.289000000000001</v>
      </c>
      <c r="E4695">
        <v>5.9119999999999999</v>
      </c>
      <c r="F4695" s="8">
        <v>0.86680000000000001</v>
      </c>
      <c r="G4695" s="8">
        <v>0.87180000000000002</v>
      </c>
      <c r="H4695" s="8">
        <v>1</v>
      </c>
      <c r="I4695" t="s">
        <v>2431</v>
      </c>
    </row>
    <row r="4696" spans="1:9">
      <c r="A4696" s="12">
        <v>12.072540606730001</v>
      </c>
      <c r="B4696" s="12">
        <v>7.2999304706499997</v>
      </c>
      <c r="C4696" s="12">
        <v>111.178</v>
      </c>
      <c r="D4696" s="12">
        <v>4.4429999999999996</v>
      </c>
      <c r="E4696">
        <v>5.9119999999999999</v>
      </c>
      <c r="F4696" s="8">
        <v>1</v>
      </c>
      <c r="G4696" s="8">
        <v>0.85409999999999997</v>
      </c>
      <c r="H4696" s="8">
        <v>0.72770000000000001</v>
      </c>
      <c r="I4696" t="s">
        <v>4102</v>
      </c>
    </row>
    <row r="4697" spans="1:9">
      <c r="A4697" s="12">
        <v>314.10789803618997</v>
      </c>
      <c r="B4697" s="12">
        <v>49.195831193589996</v>
      </c>
      <c r="C4697" s="12">
        <v>14.134</v>
      </c>
      <c r="D4697" s="12">
        <v>12.94</v>
      </c>
      <c r="E4697">
        <v>5.9130000000000003</v>
      </c>
      <c r="F4697" s="8">
        <v>1</v>
      </c>
      <c r="G4697" s="8">
        <v>0.85409999999999997</v>
      </c>
      <c r="H4697" s="8">
        <v>0.72770000000000001</v>
      </c>
      <c r="I4697" t="s">
        <v>524</v>
      </c>
    </row>
    <row r="4698" spans="1:9">
      <c r="A4698" s="12">
        <v>48.349467959249999</v>
      </c>
      <c r="B4698" s="12">
        <v>48.176955683919999</v>
      </c>
      <c r="C4698" s="12">
        <v>16.460999999999999</v>
      </c>
      <c r="D4698" s="12">
        <v>-17.774999999999999</v>
      </c>
      <c r="E4698">
        <v>5.9130000000000003</v>
      </c>
      <c r="F4698" s="8">
        <v>1</v>
      </c>
      <c r="G4698" s="8">
        <v>0.83299999999999996</v>
      </c>
      <c r="H4698" s="8">
        <v>0.67869999999999997</v>
      </c>
      <c r="I4698" t="s">
        <v>653</v>
      </c>
    </row>
    <row r="4699" spans="1:9">
      <c r="A4699" s="12">
        <v>205.59659761227999</v>
      </c>
      <c r="B4699" s="12">
        <v>82.75241952911</v>
      </c>
      <c r="C4699" s="12">
        <v>29.995000000000001</v>
      </c>
      <c r="D4699" s="12">
        <v>-43.734000000000002</v>
      </c>
      <c r="E4699">
        <v>5.9130000000000003</v>
      </c>
      <c r="F4699" s="8">
        <v>0.8</v>
      </c>
      <c r="G4699" s="8">
        <v>0.8</v>
      </c>
      <c r="H4699" s="8">
        <v>0.8</v>
      </c>
      <c r="I4699" t="s">
        <v>1272</v>
      </c>
    </row>
    <row r="4700" spans="1:9">
      <c r="A4700" s="12">
        <v>249.77177750350998</v>
      </c>
      <c r="B4700" s="12">
        <v>-37.217376048440002</v>
      </c>
      <c r="C4700" s="12">
        <v>-12.506</v>
      </c>
      <c r="D4700" s="12">
        <v>-44.628999999999998</v>
      </c>
      <c r="E4700">
        <v>5.9139999999999997</v>
      </c>
      <c r="F4700" s="8">
        <v>0.57499999999999996</v>
      </c>
      <c r="G4700" s="8">
        <v>0.66420000000000001</v>
      </c>
      <c r="H4700" s="8">
        <v>1</v>
      </c>
      <c r="I4700" t="s">
        <v>5715</v>
      </c>
    </row>
    <row r="4701" spans="1:9">
      <c r="A4701" s="12">
        <v>260.72812116130001</v>
      </c>
      <c r="B4701" s="12">
        <v>-37.220788767310005</v>
      </c>
      <c r="C4701" s="12">
        <v>20.350000000000001</v>
      </c>
      <c r="D4701" s="12">
        <v>-39.127000000000002</v>
      </c>
      <c r="E4701">
        <v>5.9139999999999997</v>
      </c>
      <c r="F4701" s="8">
        <v>1</v>
      </c>
      <c r="G4701" s="8">
        <v>0.82210000000000005</v>
      </c>
      <c r="H4701" s="8">
        <v>0.65410000000000001</v>
      </c>
      <c r="I4701" t="s">
        <v>5725</v>
      </c>
    </row>
    <row r="4702" spans="1:9">
      <c r="A4702" s="12">
        <v>245.62111454168002</v>
      </c>
      <c r="B4702" s="12">
        <v>-43.9120551456</v>
      </c>
      <c r="C4702" s="12">
        <v>-8.1110000000000007</v>
      </c>
      <c r="D4702" s="12">
        <v>-12.499000000000001</v>
      </c>
      <c r="E4702">
        <v>5.915</v>
      </c>
      <c r="F4702" s="8">
        <v>1</v>
      </c>
      <c r="G4702" s="8">
        <v>0.88360000000000005</v>
      </c>
      <c r="H4702" s="8">
        <v>0.8</v>
      </c>
      <c r="I4702" t="s">
        <v>8876</v>
      </c>
    </row>
    <row r="4703" spans="1:9">
      <c r="A4703" s="12">
        <v>101.34558497344791</v>
      </c>
      <c r="B4703" s="12">
        <v>-31.793648113924167</v>
      </c>
      <c r="C4703" s="12">
        <v>-217.13800000000001</v>
      </c>
      <c r="D4703" s="12">
        <v>-317.28300000000002</v>
      </c>
      <c r="E4703">
        <v>5.9160000000000004</v>
      </c>
      <c r="F4703" s="8">
        <v>0.8</v>
      </c>
      <c r="G4703" s="8">
        <v>0.8</v>
      </c>
      <c r="H4703" s="8">
        <v>0.8</v>
      </c>
      <c r="I4703" t="s">
        <v>2875</v>
      </c>
    </row>
    <row r="4704" spans="1:9">
      <c r="A4704" s="12">
        <v>113.02401215188</v>
      </c>
      <c r="B4704" s="12">
        <v>-8.8813264586200003</v>
      </c>
      <c r="C4704" s="12">
        <v>-91.986000000000004</v>
      </c>
      <c r="D4704" s="12">
        <v>-167.78899999999999</v>
      </c>
      <c r="E4704">
        <v>5.9160000000000004</v>
      </c>
      <c r="F4704" s="8">
        <v>1</v>
      </c>
      <c r="G4704" s="8">
        <v>0.90190000000000003</v>
      </c>
      <c r="H4704" s="8">
        <v>0.84730000000000005</v>
      </c>
      <c r="I4704" t="s">
        <v>3119</v>
      </c>
    </row>
    <row r="4705" spans="1:9">
      <c r="A4705" s="12">
        <v>250.40291354978999</v>
      </c>
      <c r="B4705" s="12">
        <v>26.916880197010002</v>
      </c>
      <c r="C4705" s="12">
        <v>1.208</v>
      </c>
      <c r="D4705" s="12">
        <v>-44.761000000000003</v>
      </c>
      <c r="E4705">
        <v>5.9160000000000004</v>
      </c>
      <c r="F4705" s="8">
        <v>0.8</v>
      </c>
      <c r="G4705" s="8">
        <v>0.8</v>
      </c>
      <c r="H4705" s="8">
        <v>0.8</v>
      </c>
      <c r="I4705" t="s">
        <v>6843</v>
      </c>
    </row>
    <row r="4706" spans="1:9">
      <c r="A4706" s="12">
        <v>236.64482962509999</v>
      </c>
      <c r="B4706" s="12">
        <v>55.474788333719999</v>
      </c>
      <c r="C4706" s="12">
        <v>-119.565</v>
      </c>
      <c r="D4706" s="12">
        <v>76.382999999999996</v>
      </c>
      <c r="E4706">
        <v>5.9169999999999998</v>
      </c>
      <c r="F4706" s="8">
        <v>1</v>
      </c>
      <c r="G4706" s="8">
        <v>0.78720000000000001</v>
      </c>
      <c r="H4706" s="8">
        <v>0.57969999999999999</v>
      </c>
      <c r="I4706" t="s">
        <v>1439</v>
      </c>
    </row>
    <row r="4707" spans="1:9">
      <c r="A4707" s="12">
        <v>268.14766357024001</v>
      </c>
      <c r="B4707" s="12">
        <v>1.30501108104</v>
      </c>
      <c r="C4707" s="12">
        <v>-39.680999999999997</v>
      </c>
      <c r="D4707" s="12">
        <v>-13.874000000000001</v>
      </c>
      <c r="E4707">
        <v>5.9169999999999998</v>
      </c>
      <c r="F4707" s="8">
        <v>1</v>
      </c>
      <c r="G4707" s="8">
        <v>0.77500000000000002</v>
      </c>
      <c r="H4707" s="8">
        <v>0.55479999999999996</v>
      </c>
      <c r="I4707" t="s">
        <v>6394</v>
      </c>
    </row>
    <row r="4708" spans="1:9">
      <c r="A4708" s="12">
        <v>315.94842667357</v>
      </c>
      <c r="B4708" s="12">
        <v>53.285911679789997</v>
      </c>
      <c r="C4708" s="12">
        <v>44.869</v>
      </c>
      <c r="D4708" s="12">
        <v>26.591000000000001</v>
      </c>
      <c r="E4708">
        <v>5.9180000000000001</v>
      </c>
      <c r="F4708" s="8">
        <v>1</v>
      </c>
      <c r="G4708" s="8">
        <v>0.83299999999999996</v>
      </c>
      <c r="H4708" s="8">
        <v>0.67869999999999997</v>
      </c>
      <c r="I4708" t="s">
        <v>587</v>
      </c>
    </row>
    <row r="4709" spans="1:9">
      <c r="A4709" s="12">
        <v>109.39049362100999</v>
      </c>
      <c r="B4709" s="12">
        <v>52.13106736172</v>
      </c>
      <c r="C4709" s="12">
        <v>-2.0190000000000001</v>
      </c>
      <c r="D4709" s="12">
        <v>-19.120999999999999</v>
      </c>
      <c r="E4709">
        <v>5.9180000000000001</v>
      </c>
      <c r="F4709" s="8">
        <v>1</v>
      </c>
      <c r="G4709" s="8">
        <v>0.82210000000000005</v>
      </c>
      <c r="H4709" s="8">
        <v>0.65410000000000001</v>
      </c>
      <c r="I4709" t="s">
        <v>1392</v>
      </c>
    </row>
    <row r="4710" spans="1:9">
      <c r="A4710" s="12">
        <v>49.982482555169994</v>
      </c>
      <c r="B4710" s="12">
        <v>27.071130089890001</v>
      </c>
      <c r="C4710" s="12">
        <v>-26.071999999999999</v>
      </c>
      <c r="D4710" s="12">
        <v>-72.951999999999998</v>
      </c>
      <c r="E4710">
        <v>5.9180000000000001</v>
      </c>
      <c r="F4710" s="8">
        <v>0.8</v>
      </c>
      <c r="G4710" s="8">
        <v>0.8</v>
      </c>
      <c r="H4710" s="8">
        <v>0.8</v>
      </c>
      <c r="I4710" t="s">
        <v>1752</v>
      </c>
    </row>
    <row r="4711" spans="1:9">
      <c r="A4711" s="12">
        <v>125.72539397794</v>
      </c>
      <c r="B4711" s="12">
        <v>-7.54312191002</v>
      </c>
      <c r="C4711" s="12">
        <v>-11.237</v>
      </c>
      <c r="D4711" s="12">
        <v>6.1890000000000001</v>
      </c>
      <c r="E4711">
        <v>5.9180000000000001</v>
      </c>
      <c r="F4711" s="8">
        <v>1</v>
      </c>
      <c r="G4711" s="8">
        <v>0.64800000000000002</v>
      </c>
      <c r="H4711" s="8">
        <v>0.33460000000000001</v>
      </c>
      <c r="I4711" t="s">
        <v>3333</v>
      </c>
    </row>
    <row r="4712" spans="1:9">
      <c r="A4712" s="12">
        <v>21.085425570416668</v>
      </c>
      <c r="B4712" s="12">
        <v>-6.9146592983333335</v>
      </c>
      <c r="C4712" s="12">
        <v>29.35</v>
      </c>
      <c r="D4712" s="12">
        <v>3.96</v>
      </c>
      <c r="E4712">
        <v>5.9180000000000001</v>
      </c>
      <c r="F4712" s="8">
        <v>0.8</v>
      </c>
      <c r="G4712" s="8">
        <v>0.8</v>
      </c>
      <c r="H4712" s="8">
        <v>0.8</v>
      </c>
      <c r="I4712" t="s">
        <v>3936</v>
      </c>
    </row>
    <row r="4713" spans="1:9">
      <c r="A4713" s="12">
        <v>17.931283902699999</v>
      </c>
      <c r="B4713" s="12">
        <v>-2.2510780223600002</v>
      </c>
      <c r="C4713" s="12">
        <v>-59.155999999999999</v>
      </c>
      <c r="D4713" s="12">
        <v>-21.815000000000001</v>
      </c>
      <c r="E4713">
        <v>5.9180000000000001</v>
      </c>
      <c r="F4713" s="8">
        <v>1</v>
      </c>
      <c r="G4713" s="8">
        <v>0.78720000000000001</v>
      </c>
      <c r="H4713" s="8">
        <v>0.57969999999999999</v>
      </c>
      <c r="I4713" t="s">
        <v>4014</v>
      </c>
    </row>
    <row r="4714" spans="1:9">
      <c r="A4714" s="12">
        <v>171.38790661213997</v>
      </c>
      <c r="B4714" s="12">
        <v>-37.747574649960001</v>
      </c>
      <c r="C4714" s="12">
        <v>-41.594999999999999</v>
      </c>
      <c r="D4714" s="12">
        <v>-11.118</v>
      </c>
      <c r="E4714">
        <v>5.9180000000000001</v>
      </c>
      <c r="F4714" s="8">
        <v>1</v>
      </c>
      <c r="G4714" s="8">
        <v>0.63180000000000003</v>
      </c>
      <c r="H4714" s="8">
        <v>0.31119999999999998</v>
      </c>
      <c r="I4714" t="s">
        <v>4981</v>
      </c>
    </row>
    <row r="4715" spans="1:9">
      <c r="A4715" s="12">
        <v>190.90853976682001</v>
      </c>
      <c r="B4715" s="12">
        <v>-1.5769957397900001</v>
      </c>
      <c r="C4715" s="12">
        <v>47.911999999999999</v>
      </c>
      <c r="D4715" s="12">
        <v>-73.649000000000001</v>
      </c>
      <c r="E4715">
        <v>5.9180000000000001</v>
      </c>
      <c r="F4715" s="8">
        <v>1</v>
      </c>
      <c r="G4715" s="8">
        <v>0.85409999999999997</v>
      </c>
      <c r="H4715" s="8">
        <v>0.72770000000000001</v>
      </c>
      <c r="I4715" t="s">
        <v>5200</v>
      </c>
    </row>
    <row r="4716" spans="1:9">
      <c r="A4716" s="12">
        <v>349.16579562029995</v>
      </c>
      <c r="B4716" s="12">
        <v>-44.489163594140003</v>
      </c>
      <c r="C4716" s="12">
        <v>3.7320000000000002</v>
      </c>
      <c r="D4716" s="12">
        <v>-9.2159999999999993</v>
      </c>
      <c r="E4716">
        <v>5.9180000000000001</v>
      </c>
      <c r="F4716" s="8">
        <v>1</v>
      </c>
      <c r="G4716" s="8">
        <v>0.82210000000000005</v>
      </c>
      <c r="H4716" s="8">
        <v>0.65410000000000001</v>
      </c>
      <c r="I4716" t="s">
        <v>8296</v>
      </c>
    </row>
    <row r="4717" spans="1:9">
      <c r="A4717" s="12">
        <v>243.59318791512001</v>
      </c>
      <c r="B4717" s="12">
        <v>-33.011088201329997</v>
      </c>
      <c r="C4717" s="12">
        <v>-8.4589999999999996</v>
      </c>
      <c r="D4717" s="12">
        <v>-19.003</v>
      </c>
      <c r="E4717">
        <v>5.9180000000000001</v>
      </c>
      <c r="F4717" s="8">
        <v>1</v>
      </c>
      <c r="G4717" s="8">
        <v>0.83299999999999996</v>
      </c>
      <c r="H4717" s="8">
        <v>0.67869999999999997</v>
      </c>
      <c r="I4717" t="s">
        <v>9131</v>
      </c>
    </row>
    <row r="4718" spans="1:9">
      <c r="A4718" s="12">
        <v>60.169402173549997</v>
      </c>
      <c r="B4718" s="12">
        <v>-30.490708367390003</v>
      </c>
      <c r="C4718" s="12">
        <v>48.026000000000003</v>
      </c>
      <c r="D4718" s="12">
        <v>5.4790000000000001</v>
      </c>
      <c r="E4718">
        <v>5.9189999999999996</v>
      </c>
      <c r="F4718" s="8">
        <v>0.63239999999999996</v>
      </c>
      <c r="G4718" s="8">
        <v>0.70809999999999995</v>
      </c>
      <c r="H4718" s="8">
        <v>1</v>
      </c>
      <c r="I4718" t="s">
        <v>1932</v>
      </c>
    </row>
    <row r="4719" spans="1:9">
      <c r="A4719" s="12">
        <v>206.57942367699002</v>
      </c>
      <c r="B4719" s="12">
        <v>38.503623468379999</v>
      </c>
      <c r="C4719" s="12">
        <v>-49.253999999999998</v>
      </c>
      <c r="D4719" s="12">
        <v>-13.603999999999999</v>
      </c>
      <c r="E4719">
        <v>5.9189999999999996</v>
      </c>
      <c r="F4719" s="8">
        <v>0.8</v>
      </c>
      <c r="G4719" s="8">
        <v>0.8</v>
      </c>
      <c r="H4719" s="8">
        <v>0.8</v>
      </c>
      <c r="I4719" t="s">
        <v>5373</v>
      </c>
    </row>
    <row r="4720" spans="1:9">
      <c r="A4720" s="12">
        <v>340.07669578234999</v>
      </c>
      <c r="B4720" s="12">
        <v>53.845926694950002</v>
      </c>
      <c r="C4720" s="12">
        <v>6.1870000000000003</v>
      </c>
      <c r="D4720" s="12">
        <v>-18.724</v>
      </c>
      <c r="E4720">
        <v>5.92</v>
      </c>
      <c r="F4720" s="8">
        <v>1</v>
      </c>
      <c r="G4720" s="8">
        <v>0.83299999999999996</v>
      </c>
      <c r="H4720" s="8">
        <v>0.67869999999999997</v>
      </c>
      <c r="I4720" t="s">
        <v>482</v>
      </c>
    </row>
    <row r="4721" spans="1:9">
      <c r="A4721" s="12">
        <v>65.465859309140001</v>
      </c>
      <c r="B4721" s="12">
        <v>56.506315296410001</v>
      </c>
      <c r="C4721" s="12">
        <v>-14.792999999999999</v>
      </c>
      <c r="D4721" s="12">
        <v>7.4660000000000002</v>
      </c>
      <c r="E4721">
        <v>5.92</v>
      </c>
      <c r="F4721" s="8">
        <v>0.67030000000000001</v>
      </c>
      <c r="G4721" s="8">
        <v>0.73619999999999997</v>
      </c>
      <c r="H4721" s="8">
        <v>1</v>
      </c>
      <c r="I4721" t="s">
        <v>950</v>
      </c>
    </row>
    <row r="4722" spans="1:9">
      <c r="A4722" s="12">
        <v>225.36287047081001</v>
      </c>
      <c r="B4722" s="12">
        <v>60.204462003930004</v>
      </c>
      <c r="C4722" s="12">
        <v>-12.202999999999999</v>
      </c>
      <c r="D4722" s="12">
        <v>10.364000000000001</v>
      </c>
      <c r="E4722">
        <v>5.92</v>
      </c>
      <c r="F4722" s="8">
        <v>0.70040000000000002</v>
      </c>
      <c r="G4722" s="8">
        <v>0.75790000000000002</v>
      </c>
      <c r="H4722" s="8">
        <v>1</v>
      </c>
      <c r="I4722" t="s">
        <v>1443</v>
      </c>
    </row>
    <row r="4723" spans="1:9">
      <c r="A4723" s="12">
        <v>74.755692532149169</v>
      </c>
      <c r="B4723" s="12">
        <v>-16.376033148296944</v>
      </c>
      <c r="C4723" s="12">
        <v>-134.505</v>
      </c>
      <c r="D4723" s="12">
        <v>143.274</v>
      </c>
      <c r="E4723">
        <v>5.92</v>
      </c>
      <c r="F4723" s="8">
        <v>0.8</v>
      </c>
      <c r="G4723" s="8">
        <v>0.8</v>
      </c>
      <c r="H4723" s="8">
        <v>0.8</v>
      </c>
      <c r="I4723" t="s">
        <v>2174</v>
      </c>
    </row>
    <row r="4724" spans="1:9">
      <c r="A4724" s="12">
        <v>76.980978990489987</v>
      </c>
      <c r="B4724" s="12">
        <v>21.70481926894</v>
      </c>
      <c r="C4724" s="12">
        <v>0.39600000000000002</v>
      </c>
      <c r="D4724" s="12">
        <v>-6.6059999999999999</v>
      </c>
      <c r="E4724">
        <v>5.92</v>
      </c>
      <c r="F4724" s="8">
        <v>0.47989999999999999</v>
      </c>
      <c r="G4724" s="8">
        <v>0.58679999999999999</v>
      </c>
      <c r="H4724" s="8">
        <v>1</v>
      </c>
      <c r="I4724" t="s">
        <v>2192</v>
      </c>
    </row>
    <row r="4725" spans="1:9">
      <c r="A4725" s="12">
        <v>101.63506049598</v>
      </c>
      <c r="B4725" s="12">
        <v>8.58715760726</v>
      </c>
      <c r="C4725" s="12">
        <v>-6.9530000000000003</v>
      </c>
      <c r="D4725" s="12">
        <v>-5.1790000000000003</v>
      </c>
      <c r="E4725">
        <v>5.92</v>
      </c>
      <c r="F4725" s="8">
        <v>0.50129999999999997</v>
      </c>
      <c r="G4725" s="8">
        <v>0.60470000000000002</v>
      </c>
      <c r="H4725" s="8">
        <v>1</v>
      </c>
      <c r="I4725" t="s">
        <v>2835</v>
      </c>
    </row>
    <row r="4726" spans="1:9">
      <c r="A4726" s="12">
        <v>42.561598600390006</v>
      </c>
      <c r="B4726" s="12">
        <v>-35.843617562870001</v>
      </c>
      <c r="C4726" s="12">
        <v>51.003</v>
      </c>
      <c r="D4726" s="12">
        <v>18.216999999999999</v>
      </c>
      <c r="E4726">
        <v>5.92</v>
      </c>
      <c r="F4726" s="8">
        <v>1</v>
      </c>
      <c r="G4726" s="8">
        <v>0.83299999999999996</v>
      </c>
      <c r="H4726" s="8">
        <v>0.67869999999999997</v>
      </c>
      <c r="I4726" t="s">
        <v>3512</v>
      </c>
    </row>
    <row r="4727" spans="1:9">
      <c r="A4727" s="12">
        <v>355.28713775</v>
      </c>
      <c r="B4727" s="12">
        <v>-11.680652555555556</v>
      </c>
      <c r="C4727" s="12">
        <v>70.510000000000005</v>
      </c>
      <c r="D4727" s="12">
        <v>4</v>
      </c>
      <c r="E4727">
        <v>5.92</v>
      </c>
      <c r="F4727" s="8">
        <v>1</v>
      </c>
      <c r="G4727" s="8">
        <v>0.83299999999999996</v>
      </c>
      <c r="H4727" s="8">
        <v>0.67869999999999997</v>
      </c>
      <c r="I4727" t="s">
        <v>3851</v>
      </c>
    </row>
    <row r="4728" spans="1:9">
      <c r="A4728" s="12">
        <v>241.52662138516001</v>
      </c>
      <c r="B4728" s="12">
        <v>-23.60634712261</v>
      </c>
      <c r="C4728" s="12">
        <v>-19.727</v>
      </c>
      <c r="D4728" s="12">
        <v>-16.576000000000001</v>
      </c>
      <c r="E4728">
        <v>5.92</v>
      </c>
      <c r="F4728" s="8">
        <v>0.54959999999999998</v>
      </c>
      <c r="G4728" s="8">
        <v>0.64410000000000001</v>
      </c>
      <c r="H4728" s="8">
        <v>1</v>
      </c>
      <c r="I4728" t="s">
        <v>5927</v>
      </c>
    </row>
    <row r="4729" spans="1:9">
      <c r="A4729" s="12">
        <v>303.00292297134001</v>
      </c>
      <c r="B4729" s="12">
        <v>26.47880660233</v>
      </c>
      <c r="C4729" s="12">
        <v>4.3079999999999998</v>
      </c>
      <c r="D4729" s="12">
        <v>-9.8339999999999996</v>
      </c>
      <c r="E4729">
        <v>5.92</v>
      </c>
      <c r="F4729" s="8">
        <v>0.53700000000000003</v>
      </c>
      <c r="G4729" s="8">
        <v>0.63400000000000001</v>
      </c>
      <c r="H4729" s="8">
        <v>1</v>
      </c>
      <c r="I4729" t="s">
        <v>6872</v>
      </c>
    </row>
    <row r="4730" spans="1:9">
      <c r="A4730" s="12">
        <v>138.39355559812998</v>
      </c>
      <c r="B4730" s="12">
        <v>-47.338406218900005</v>
      </c>
      <c r="C4730" s="12">
        <v>-25.396999999999998</v>
      </c>
      <c r="D4730" s="12">
        <v>14.009</v>
      </c>
      <c r="E4730">
        <v>5.92</v>
      </c>
      <c r="F4730" s="8">
        <v>0.57499999999999996</v>
      </c>
      <c r="G4730" s="8">
        <v>0.66420000000000001</v>
      </c>
      <c r="H4730" s="8">
        <v>1</v>
      </c>
      <c r="I4730" t="s">
        <v>7381</v>
      </c>
    </row>
    <row r="4731" spans="1:9">
      <c r="A4731" s="12">
        <v>163.82175750962998</v>
      </c>
      <c r="B4731" s="12">
        <v>-60.517001101799998</v>
      </c>
      <c r="C4731" s="12">
        <v>-35.033000000000001</v>
      </c>
      <c r="D4731" s="12">
        <v>85.43</v>
      </c>
      <c r="E4731">
        <v>5.92</v>
      </c>
      <c r="F4731" s="8">
        <v>1</v>
      </c>
      <c r="G4731" s="8">
        <v>0.83299999999999996</v>
      </c>
      <c r="H4731" s="8">
        <v>0.67869999999999997</v>
      </c>
      <c r="I4731" t="s">
        <v>7838</v>
      </c>
    </row>
    <row r="4732" spans="1:9">
      <c r="A4732" s="12">
        <v>225.04709086756998</v>
      </c>
      <c r="B4732" s="12">
        <v>-77.16055176430001</v>
      </c>
      <c r="C4732" s="12">
        <v>-13.997</v>
      </c>
      <c r="D4732" s="12">
        <v>-10.914999999999999</v>
      </c>
      <c r="E4732">
        <v>5.92</v>
      </c>
      <c r="F4732" s="8">
        <v>1</v>
      </c>
      <c r="G4732" s="8">
        <v>0.85409999999999997</v>
      </c>
      <c r="H4732" s="8">
        <v>0.72770000000000001</v>
      </c>
      <c r="I4732" t="s">
        <v>8274</v>
      </c>
    </row>
    <row r="4733" spans="1:9">
      <c r="A4733" s="12">
        <v>343.7956702875</v>
      </c>
      <c r="B4733" s="12">
        <v>-4.9878979722222221</v>
      </c>
      <c r="C4733" s="12">
        <v>28.5</v>
      </c>
      <c r="D4733" s="12">
        <v>-8.6999999999999993</v>
      </c>
      <c r="E4733">
        <v>5.92</v>
      </c>
      <c r="F4733" s="8">
        <v>0.8</v>
      </c>
      <c r="G4733" s="8">
        <v>0.8</v>
      </c>
      <c r="H4733" s="8">
        <v>0.8</v>
      </c>
      <c r="I4733" t="s">
        <v>9007</v>
      </c>
    </row>
    <row r="4734" spans="1:9">
      <c r="A4734" s="12">
        <v>272.39118023333327</v>
      </c>
      <c r="B4734" s="12">
        <v>3.9932971944444446</v>
      </c>
      <c r="C4734" s="12">
        <v>46.2</v>
      </c>
      <c r="D4734" s="12">
        <v>-7</v>
      </c>
      <c r="E4734">
        <v>5.92</v>
      </c>
      <c r="F4734" s="8">
        <v>0.8</v>
      </c>
      <c r="G4734" s="8">
        <v>0.8</v>
      </c>
      <c r="H4734" s="8">
        <v>0.8</v>
      </c>
      <c r="I4734" t="s">
        <v>9111</v>
      </c>
    </row>
    <row r="4735" spans="1:9">
      <c r="A4735" s="12">
        <v>115.05636920919001</v>
      </c>
      <c r="B4735" s="12">
        <v>-19.660860114159998</v>
      </c>
      <c r="C4735" s="12">
        <v>-4.2709999999999999</v>
      </c>
      <c r="D4735" s="12">
        <v>12.714</v>
      </c>
      <c r="E4735">
        <v>5.9210000000000003</v>
      </c>
      <c r="F4735" s="8">
        <v>1</v>
      </c>
      <c r="G4735" s="8">
        <v>0.83299999999999996</v>
      </c>
      <c r="H4735" s="8">
        <v>0.67869999999999997</v>
      </c>
      <c r="I4735" t="s">
        <v>3128</v>
      </c>
    </row>
    <row r="4736" spans="1:9">
      <c r="A4736" s="12">
        <v>340.48939943569002</v>
      </c>
      <c r="B4736" s="12">
        <v>14.516393987640001</v>
      </c>
      <c r="C4736" s="12">
        <v>94.754999999999995</v>
      </c>
      <c r="D4736" s="12">
        <v>-20.832000000000001</v>
      </c>
      <c r="E4736">
        <v>5.9210000000000003</v>
      </c>
      <c r="F4736" s="8">
        <v>1</v>
      </c>
      <c r="G4736" s="8">
        <v>0.83299999999999996</v>
      </c>
      <c r="H4736" s="8">
        <v>0.67869999999999997</v>
      </c>
      <c r="I4736" t="s">
        <v>4192</v>
      </c>
    </row>
    <row r="4737" spans="1:9">
      <c r="A4737" s="12">
        <v>259.13214079506997</v>
      </c>
      <c r="B4737" s="12">
        <v>1.2105551531400001</v>
      </c>
      <c r="C4737" s="12">
        <v>-1.546</v>
      </c>
      <c r="D4737" s="12">
        <v>-13.023</v>
      </c>
      <c r="E4737">
        <v>5.9210000000000003</v>
      </c>
      <c r="F4737" s="8">
        <v>0.50129999999999997</v>
      </c>
      <c r="G4737" s="8">
        <v>0.60470000000000002</v>
      </c>
      <c r="H4737" s="8">
        <v>1</v>
      </c>
      <c r="I4737" t="s">
        <v>6385</v>
      </c>
    </row>
    <row r="4738" spans="1:9">
      <c r="A4738" s="12">
        <v>58.388929746669994</v>
      </c>
      <c r="B4738" s="12">
        <v>-46.893684939620002</v>
      </c>
      <c r="C4738" s="12">
        <v>19.562000000000001</v>
      </c>
      <c r="D4738" s="12">
        <v>-34.128</v>
      </c>
      <c r="E4738">
        <v>5.9210000000000003</v>
      </c>
      <c r="F4738" s="8">
        <v>1</v>
      </c>
      <c r="G4738" s="8">
        <v>0.79920000000000002</v>
      </c>
      <c r="H4738" s="8">
        <v>0.60450000000000004</v>
      </c>
      <c r="I4738" t="s">
        <v>7302</v>
      </c>
    </row>
    <row r="4739" spans="1:9">
      <c r="A4739" s="12">
        <v>8.2933103859199999</v>
      </c>
      <c r="B4739" s="12">
        <v>54.894986006629999</v>
      </c>
      <c r="C4739" s="12">
        <v>70.290999999999997</v>
      </c>
      <c r="D4739" s="12">
        <v>-39.094999999999999</v>
      </c>
      <c r="E4739">
        <v>5.9219999999999997</v>
      </c>
      <c r="F4739" s="8">
        <v>1</v>
      </c>
      <c r="G4739" s="8">
        <v>0.83299999999999996</v>
      </c>
      <c r="H4739" s="8">
        <v>0.67869999999999997</v>
      </c>
      <c r="I4739" t="s">
        <v>491</v>
      </c>
    </row>
    <row r="4740" spans="1:9">
      <c r="A4740" s="12">
        <v>56.539015288990001</v>
      </c>
      <c r="B4740" s="12">
        <v>6.8035246649099994</v>
      </c>
      <c r="C4740" s="12">
        <v>-0.69199999999999995</v>
      </c>
      <c r="D4740" s="12">
        <v>-53.694000000000003</v>
      </c>
      <c r="E4740">
        <v>5.9219999999999997</v>
      </c>
      <c r="F4740" s="8">
        <v>0.8</v>
      </c>
      <c r="G4740" s="8">
        <v>0.8</v>
      </c>
      <c r="H4740" s="8">
        <v>0.8</v>
      </c>
      <c r="I4740" t="s">
        <v>1874</v>
      </c>
    </row>
    <row r="4741" spans="1:9">
      <c r="A4741" s="12">
        <v>27.716552540390005</v>
      </c>
      <c r="B4741" s="12">
        <v>11.0433783323</v>
      </c>
      <c r="C4741" s="12">
        <v>-69.516000000000005</v>
      </c>
      <c r="D4741" s="12">
        <v>-27.52</v>
      </c>
      <c r="E4741">
        <v>5.9219999999999997</v>
      </c>
      <c r="F4741" s="8">
        <v>0.86680000000000001</v>
      </c>
      <c r="G4741" s="8">
        <v>0.87180000000000002</v>
      </c>
      <c r="H4741" s="8">
        <v>1</v>
      </c>
      <c r="I4741" t="s">
        <v>4181</v>
      </c>
    </row>
    <row r="4742" spans="1:9">
      <c r="A4742" s="12">
        <v>66.272237235920002</v>
      </c>
      <c r="B4742" s="12">
        <v>-61.238192055749998</v>
      </c>
      <c r="C4742" s="12">
        <v>-19.253</v>
      </c>
      <c r="D4742" s="12">
        <v>22.358000000000001</v>
      </c>
      <c r="E4742">
        <v>5.9219999999999997</v>
      </c>
      <c r="F4742" s="8">
        <v>1</v>
      </c>
      <c r="G4742" s="8">
        <v>0.77500000000000002</v>
      </c>
      <c r="H4742" s="8">
        <v>0.55479999999999996</v>
      </c>
      <c r="I4742" t="s">
        <v>7525</v>
      </c>
    </row>
    <row r="4743" spans="1:9">
      <c r="A4743" s="12">
        <v>1.94541494525</v>
      </c>
      <c r="B4743" s="12">
        <v>-22.508556992999999</v>
      </c>
      <c r="C4743" s="12">
        <v>68.585999999999999</v>
      </c>
      <c r="D4743" s="12">
        <v>-35.436999999999998</v>
      </c>
      <c r="E4743">
        <v>5.923</v>
      </c>
      <c r="F4743" s="8">
        <v>0.63239999999999996</v>
      </c>
      <c r="G4743" s="8">
        <v>0.70809999999999995</v>
      </c>
      <c r="H4743" s="8">
        <v>1</v>
      </c>
      <c r="I4743" t="s">
        <v>3707</v>
      </c>
    </row>
    <row r="4744" spans="1:9">
      <c r="A4744" s="12">
        <v>333.03372377863002</v>
      </c>
      <c r="B4744" s="12">
        <v>24.950642559879999</v>
      </c>
      <c r="C4744" s="12">
        <v>9.8949999999999996</v>
      </c>
      <c r="D4744" s="12">
        <v>2.4580000000000002</v>
      </c>
      <c r="E4744">
        <v>5.923</v>
      </c>
      <c r="F4744" s="8">
        <v>1</v>
      </c>
      <c r="G4744" s="8">
        <v>0.83299999999999996</v>
      </c>
      <c r="H4744" s="8">
        <v>0.67869999999999997</v>
      </c>
      <c r="I4744" t="s">
        <v>4327</v>
      </c>
    </row>
    <row r="4745" spans="1:9">
      <c r="A4745" s="12">
        <v>171.78964869183997</v>
      </c>
      <c r="B4745" s="12">
        <v>-12.35674900145</v>
      </c>
      <c r="C4745" s="12">
        <v>-99.936999999999998</v>
      </c>
      <c r="D4745" s="12">
        <v>23.946999999999999</v>
      </c>
      <c r="E4745">
        <v>5.923</v>
      </c>
      <c r="F4745" s="8">
        <v>0.99370000000000003</v>
      </c>
      <c r="G4745" s="8">
        <v>0.9526</v>
      </c>
      <c r="H4745" s="8">
        <v>1</v>
      </c>
      <c r="I4745" t="s">
        <v>5003</v>
      </c>
    </row>
    <row r="4746" spans="1:9">
      <c r="A4746" s="12">
        <v>266.90324847903003</v>
      </c>
      <c r="B4746" s="12">
        <v>-14.72582633599</v>
      </c>
      <c r="C4746" s="12">
        <v>-20.940999999999999</v>
      </c>
      <c r="D4746" s="12">
        <v>-18.582000000000001</v>
      </c>
      <c r="E4746">
        <v>5.923</v>
      </c>
      <c r="F4746" s="8">
        <v>0.57499999999999996</v>
      </c>
      <c r="G4746" s="8">
        <v>0.66420000000000001</v>
      </c>
      <c r="H4746" s="8">
        <v>1</v>
      </c>
      <c r="I4746" t="s">
        <v>6151</v>
      </c>
    </row>
    <row r="4747" spans="1:9">
      <c r="A4747" s="12">
        <v>210.86044305239002</v>
      </c>
      <c r="B4747" s="12">
        <v>-56.21343442645</v>
      </c>
      <c r="C4747" s="12">
        <v>-65.409000000000006</v>
      </c>
      <c r="D4747" s="12">
        <v>-21.9</v>
      </c>
      <c r="E4747">
        <v>5.923</v>
      </c>
      <c r="F4747" s="8">
        <v>1</v>
      </c>
      <c r="G4747" s="8">
        <v>0.79920000000000002</v>
      </c>
      <c r="H4747" s="8">
        <v>0.60450000000000004</v>
      </c>
      <c r="I4747" t="s">
        <v>8398</v>
      </c>
    </row>
    <row r="4748" spans="1:9">
      <c r="A4748" s="12">
        <v>111.96525416666667</v>
      </c>
      <c r="B4748" s="12">
        <v>-11.556927777777778</v>
      </c>
      <c r="C4748" s="12">
        <v>-5.9</v>
      </c>
      <c r="D4748" s="12">
        <v>-2.4</v>
      </c>
      <c r="E4748">
        <v>5.9240000000000004</v>
      </c>
      <c r="F4748" s="8">
        <v>1</v>
      </c>
      <c r="G4748" s="8">
        <v>0.89290000000000003</v>
      </c>
      <c r="H4748" s="8">
        <v>0.82379999999999998</v>
      </c>
      <c r="I4748" t="s">
        <v>9094</v>
      </c>
    </row>
    <row r="4749" spans="1:9">
      <c r="A4749" s="12">
        <v>116.66699218034</v>
      </c>
      <c r="B4749" s="12">
        <v>65.455674056489997</v>
      </c>
      <c r="C4749" s="12">
        <v>27.600999999999999</v>
      </c>
      <c r="D4749" s="12">
        <v>17.655999999999999</v>
      </c>
      <c r="E4749">
        <v>5.9249999999999998</v>
      </c>
      <c r="F4749" s="8">
        <v>1</v>
      </c>
      <c r="G4749" s="8">
        <v>0.79920000000000002</v>
      </c>
      <c r="H4749" s="8">
        <v>0.60450000000000004</v>
      </c>
      <c r="I4749" t="s">
        <v>1348</v>
      </c>
    </row>
    <row r="4750" spans="1:9">
      <c r="A4750" s="12">
        <v>81.16049893201</v>
      </c>
      <c r="B4750" s="12">
        <v>31.143148339779998</v>
      </c>
      <c r="C4750" s="12">
        <v>-9.9930000000000003</v>
      </c>
      <c r="D4750" s="12">
        <v>-5.8339999999999996</v>
      </c>
      <c r="E4750">
        <v>5.9249999999999998</v>
      </c>
      <c r="F4750" s="8">
        <v>0.57499999999999996</v>
      </c>
      <c r="G4750" s="8">
        <v>0.66420000000000001</v>
      </c>
      <c r="H4750" s="8">
        <v>1</v>
      </c>
      <c r="I4750" t="s">
        <v>2252</v>
      </c>
    </row>
    <row r="4751" spans="1:9">
      <c r="A4751" s="12">
        <v>214.84950043958997</v>
      </c>
      <c r="B4751" s="12">
        <v>-37.002906858759999</v>
      </c>
      <c r="C4751" s="12">
        <v>-47.911000000000001</v>
      </c>
      <c r="D4751" s="12">
        <v>-40.838999999999999</v>
      </c>
      <c r="E4751">
        <v>5.9249999999999998</v>
      </c>
      <c r="F4751" s="8">
        <v>0.65039999999999998</v>
      </c>
      <c r="G4751" s="8">
        <v>0.72150000000000003</v>
      </c>
      <c r="H4751" s="8">
        <v>1</v>
      </c>
      <c r="I4751" t="s">
        <v>5489</v>
      </c>
    </row>
    <row r="4752" spans="1:9">
      <c r="A4752" s="12">
        <v>220.17663700064998</v>
      </c>
      <c r="B4752" s="12">
        <v>13.534322807820001</v>
      </c>
      <c r="C4752" s="12">
        <v>54.399000000000001</v>
      </c>
      <c r="D4752" s="12">
        <v>-15.481</v>
      </c>
      <c r="E4752">
        <v>5.9249999999999998</v>
      </c>
      <c r="F4752" s="8">
        <v>0.86680000000000001</v>
      </c>
      <c r="G4752" s="8">
        <v>0.87180000000000002</v>
      </c>
      <c r="H4752" s="8">
        <v>1</v>
      </c>
      <c r="I4752" t="s">
        <v>5526</v>
      </c>
    </row>
    <row r="4753" spans="1:9">
      <c r="A4753" s="12">
        <v>295.68585826469001</v>
      </c>
      <c r="B4753" s="12">
        <v>32.426742305139996</v>
      </c>
      <c r="C4753" s="12">
        <v>2.0419999999999998</v>
      </c>
      <c r="D4753" s="12">
        <v>-0.70199999999999996</v>
      </c>
      <c r="E4753">
        <v>5.9249999999999998</v>
      </c>
      <c r="F4753" s="8">
        <v>0.72599999999999998</v>
      </c>
      <c r="G4753" s="8">
        <v>0.7762</v>
      </c>
      <c r="H4753" s="8">
        <v>1</v>
      </c>
      <c r="I4753" t="s">
        <v>6962</v>
      </c>
    </row>
    <row r="4754" spans="1:9">
      <c r="A4754" s="12">
        <v>11.237719033109999</v>
      </c>
      <c r="B4754" s="12">
        <v>-42.676558934479999</v>
      </c>
      <c r="C4754" s="12">
        <v>-89.584999999999994</v>
      </c>
      <c r="D4754" s="12">
        <v>-95.897000000000006</v>
      </c>
      <c r="E4754">
        <v>5.9260000000000002</v>
      </c>
      <c r="F4754" s="8">
        <v>0.86680000000000001</v>
      </c>
      <c r="G4754" s="8">
        <v>0.87180000000000002</v>
      </c>
      <c r="H4754" s="8">
        <v>1</v>
      </c>
      <c r="I4754" t="s">
        <v>3502</v>
      </c>
    </row>
    <row r="4755" spans="1:9">
      <c r="A4755" s="12">
        <v>22.59543738176</v>
      </c>
      <c r="B4755" s="12">
        <v>-26.207851626069999</v>
      </c>
      <c r="C4755" s="12">
        <v>43.161999999999999</v>
      </c>
      <c r="D4755" s="12">
        <v>1.423</v>
      </c>
      <c r="E4755">
        <v>5.9260000000000002</v>
      </c>
      <c r="F4755" s="8">
        <v>1</v>
      </c>
      <c r="G4755" s="8">
        <v>0.79920000000000002</v>
      </c>
      <c r="H4755" s="8">
        <v>0.60450000000000004</v>
      </c>
      <c r="I4755" t="s">
        <v>3682</v>
      </c>
    </row>
    <row r="4756" spans="1:9">
      <c r="A4756" s="12">
        <v>186.29901882868</v>
      </c>
      <c r="B4756" s="12">
        <v>-11.61058850203</v>
      </c>
      <c r="C4756" s="12">
        <v>-60.598999999999997</v>
      </c>
      <c r="D4756" s="12">
        <v>-31.376000000000001</v>
      </c>
      <c r="E4756">
        <v>5.9260000000000002</v>
      </c>
      <c r="F4756" s="8">
        <v>0.63239999999999996</v>
      </c>
      <c r="G4756" s="8">
        <v>0.70809999999999995</v>
      </c>
      <c r="H4756" s="8">
        <v>1</v>
      </c>
      <c r="I4756" t="s">
        <v>5158</v>
      </c>
    </row>
    <row r="4757" spans="1:9">
      <c r="A4757" s="12">
        <v>234.12183178106997</v>
      </c>
      <c r="B4757" s="12">
        <v>16.11908422918</v>
      </c>
      <c r="C4757" s="12">
        <v>72.174999999999997</v>
      </c>
      <c r="D4757" s="12">
        <v>-5.2169999999999996</v>
      </c>
      <c r="E4757">
        <v>5.9260000000000002</v>
      </c>
      <c r="F4757" s="8">
        <v>0.8</v>
      </c>
      <c r="G4757" s="8">
        <v>0.8</v>
      </c>
      <c r="H4757" s="8">
        <v>0.8</v>
      </c>
      <c r="I4757" t="s">
        <v>6630</v>
      </c>
    </row>
    <row r="4758" spans="1:9">
      <c r="A4758" s="12">
        <v>43.39332032155</v>
      </c>
      <c r="B4758" s="12">
        <v>-38.437001259419993</v>
      </c>
      <c r="C4758" s="12">
        <v>58.249000000000002</v>
      </c>
      <c r="D4758" s="12">
        <v>35.14</v>
      </c>
      <c r="E4758">
        <v>5.9260000000000002</v>
      </c>
      <c r="F4758" s="8">
        <v>0.99370000000000003</v>
      </c>
      <c r="G4758" s="8">
        <v>0.9526</v>
      </c>
      <c r="H4758" s="8">
        <v>1</v>
      </c>
      <c r="I4758" t="s">
        <v>7229</v>
      </c>
    </row>
    <row r="4759" spans="1:9">
      <c r="A4759" s="12">
        <v>330.76592793995002</v>
      </c>
      <c r="B4759" s="12">
        <v>-76.118459063679992</v>
      </c>
      <c r="C4759" s="12">
        <v>24.821000000000002</v>
      </c>
      <c r="D4759" s="12">
        <v>-72.436999999999998</v>
      </c>
      <c r="E4759">
        <v>5.9260000000000002</v>
      </c>
      <c r="F4759" s="8">
        <v>0.8</v>
      </c>
      <c r="G4759" s="8">
        <v>0.8</v>
      </c>
      <c r="H4759" s="8">
        <v>0.8</v>
      </c>
      <c r="I4759" t="s">
        <v>8227</v>
      </c>
    </row>
    <row r="4760" spans="1:9">
      <c r="A4760" s="12">
        <v>86.62662439879</v>
      </c>
      <c r="B4760" s="12">
        <v>56.11557568333</v>
      </c>
      <c r="C4760" s="12">
        <v>19.542000000000002</v>
      </c>
      <c r="D4760" s="12">
        <v>-58.817999999999998</v>
      </c>
      <c r="E4760">
        <v>5.9269999999999996</v>
      </c>
      <c r="F4760" s="8">
        <v>0.70040000000000002</v>
      </c>
      <c r="G4760" s="8">
        <v>0.75790000000000002</v>
      </c>
      <c r="H4760" s="8">
        <v>1</v>
      </c>
      <c r="I4760" t="s">
        <v>1165</v>
      </c>
    </row>
    <row r="4761" spans="1:9">
      <c r="A4761" s="12">
        <v>52.689250643569999</v>
      </c>
      <c r="B4761" s="12">
        <v>6.1887046659700005</v>
      </c>
      <c r="C4761" s="12">
        <v>42.703000000000003</v>
      </c>
      <c r="D4761" s="12">
        <v>-16.175999999999998</v>
      </c>
      <c r="E4761">
        <v>5.9269999999999996</v>
      </c>
      <c r="F4761" s="8">
        <v>1</v>
      </c>
      <c r="G4761" s="8">
        <v>0.85409999999999997</v>
      </c>
      <c r="H4761" s="8">
        <v>0.72770000000000001</v>
      </c>
      <c r="I4761" t="s">
        <v>1793</v>
      </c>
    </row>
    <row r="4762" spans="1:9">
      <c r="A4762" s="12">
        <v>62.256544598750011</v>
      </c>
      <c r="B4762" s="12">
        <v>13.39828157901</v>
      </c>
      <c r="C4762" s="12">
        <v>11.038</v>
      </c>
      <c r="D4762" s="12">
        <v>-16.524000000000001</v>
      </c>
      <c r="E4762">
        <v>5.9269999999999996</v>
      </c>
      <c r="F4762" s="8">
        <v>0.57499999999999996</v>
      </c>
      <c r="G4762" s="8">
        <v>0.66420000000000001</v>
      </c>
      <c r="H4762" s="8">
        <v>1</v>
      </c>
      <c r="I4762" t="s">
        <v>1945</v>
      </c>
    </row>
    <row r="4763" spans="1:9">
      <c r="A4763" s="12">
        <v>104.25217429503</v>
      </c>
      <c r="B4763" s="12">
        <v>33.68103977018</v>
      </c>
      <c r="C4763" s="12">
        <v>-21.295999999999999</v>
      </c>
      <c r="D4763" s="12">
        <v>1.599</v>
      </c>
      <c r="E4763">
        <v>5.9269999999999996</v>
      </c>
      <c r="F4763" s="8">
        <v>1</v>
      </c>
      <c r="G4763" s="8">
        <v>0.874</v>
      </c>
      <c r="H4763" s="8">
        <v>0.77600000000000002</v>
      </c>
      <c r="I4763" t="s">
        <v>2886</v>
      </c>
    </row>
    <row r="4764" spans="1:9">
      <c r="A4764" s="12">
        <v>165.90246615186001</v>
      </c>
      <c r="B4764" s="12">
        <v>8.3069254000000007E-4</v>
      </c>
      <c r="C4764" s="12">
        <v>-60.210999999999999</v>
      </c>
      <c r="D4764" s="12">
        <v>1.978</v>
      </c>
      <c r="E4764">
        <v>5.9269999999999996</v>
      </c>
      <c r="F4764" s="8">
        <v>1</v>
      </c>
      <c r="G4764" s="8">
        <v>0.79920000000000002</v>
      </c>
      <c r="H4764" s="8">
        <v>0.60450000000000004</v>
      </c>
      <c r="I4764" t="s">
        <v>4903</v>
      </c>
    </row>
    <row r="4765" spans="1:9">
      <c r="A4765" s="12">
        <v>173.19806899789</v>
      </c>
      <c r="B4765" s="12">
        <v>-7.8275252115299994</v>
      </c>
      <c r="C4765" s="12">
        <v>-7.516</v>
      </c>
      <c r="D4765" s="12">
        <v>0.13100000000000001</v>
      </c>
      <c r="E4765">
        <v>5.9269999999999996</v>
      </c>
      <c r="F4765" s="8">
        <v>1</v>
      </c>
      <c r="G4765" s="8">
        <v>0.78720000000000001</v>
      </c>
      <c r="H4765" s="8">
        <v>0.57969999999999999</v>
      </c>
      <c r="I4765" t="s">
        <v>5001</v>
      </c>
    </row>
    <row r="4766" spans="1:9">
      <c r="A4766" s="12">
        <v>209.82285003297997</v>
      </c>
      <c r="B4766" s="12">
        <v>-50.369647819710003</v>
      </c>
      <c r="C4766" s="12">
        <v>29.861000000000001</v>
      </c>
      <c r="D4766" s="12">
        <v>-17.268000000000001</v>
      </c>
      <c r="E4766">
        <v>5.9269999999999996</v>
      </c>
      <c r="F4766" s="8">
        <v>1</v>
      </c>
      <c r="G4766" s="8">
        <v>0.85409999999999997</v>
      </c>
      <c r="H4766" s="8">
        <v>0.72770000000000001</v>
      </c>
      <c r="I4766" t="s">
        <v>8441</v>
      </c>
    </row>
    <row r="4767" spans="1:9">
      <c r="A4767" s="12">
        <v>68.377833718999995</v>
      </c>
      <c r="B4767" s="12">
        <v>72.528605643839995</v>
      </c>
      <c r="C4767" s="12">
        <v>30.055</v>
      </c>
      <c r="D4767" s="12">
        <v>-90.625</v>
      </c>
      <c r="E4767">
        <v>5.9279999999999999</v>
      </c>
      <c r="F4767" s="8">
        <v>0.82440000000000002</v>
      </c>
      <c r="G4767" s="8">
        <v>0.84370000000000001</v>
      </c>
      <c r="H4767" s="8">
        <v>1</v>
      </c>
      <c r="I4767" t="s">
        <v>1072</v>
      </c>
    </row>
    <row r="4768" spans="1:9">
      <c r="A4768" s="12">
        <v>150.50040061417999</v>
      </c>
      <c r="B4768" s="12">
        <v>-60.42089089601</v>
      </c>
      <c r="C4768" s="12">
        <v>-7.0750000000000002</v>
      </c>
      <c r="D4768" s="12">
        <v>4.2919999999999998</v>
      </c>
      <c r="E4768">
        <v>5.9279999999999999</v>
      </c>
      <c r="F4768" s="8">
        <v>0.86680000000000001</v>
      </c>
      <c r="G4768" s="8">
        <v>0.87180000000000002</v>
      </c>
      <c r="H4768" s="8">
        <v>1</v>
      </c>
      <c r="I4768" t="s">
        <v>7720</v>
      </c>
    </row>
    <row r="4769" spans="1:9">
      <c r="A4769" s="12">
        <v>194.13203790674999</v>
      </c>
      <c r="B4769" s="12">
        <v>-72.185213069530008</v>
      </c>
      <c r="C4769" s="12">
        <v>-16.45</v>
      </c>
      <c r="D4769" s="12">
        <v>-12.766</v>
      </c>
      <c r="E4769">
        <v>5.9279999999999999</v>
      </c>
      <c r="F4769" s="8">
        <v>1</v>
      </c>
      <c r="G4769" s="8">
        <v>0.85409999999999997</v>
      </c>
      <c r="H4769" s="8">
        <v>0.72770000000000001</v>
      </c>
      <c r="I4769" t="s">
        <v>8148</v>
      </c>
    </row>
    <row r="4770" spans="1:9">
      <c r="A4770" s="12">
        <v>285.98982938273997</v>
      </c>
      <c r="B4770" s="12">
        <v>-51.018603191449998</v>
      </c>
      <c r="C4770" s="12">
        <v>40.299999999999997</v>
      </c>
      <c r="D4770" s="12">
        <v>-147.99199999999999</v>
      </c>
      <c r="E4770">
        <v>5.9279999999999999</v>
      </c>
      <c r="F4770" s="8">
        <v>1</v>
      </c>
      <c r="G4770" s="8">
        <v>0.83299999999999996</v>
      </c>
      <c r="H4770" s="8">
        <v>0.67869999999999997</v>
      </c>
      <c r="I4770" t="s">
        <v>8793</v>
      </c>
    </row>
    <row r="4771" spans="1:9">
      <c r="A4771" s="12">
        <v>134.14219417795999</v>
      </c>
      <c r="B4771" s="12">
        <v>-16.70874914142</v>
      </c>
      <c r="C4771" s="12">
        <v>-9.0060000000000002</v>
      </c>
      <c r="D4771" s="12">
        <v>-27.414000000000001</v>
      </c>
      <c r="E4771">
        <v>5.9290000000000003</v>
      </c>
      <c r="F4771" s="8">
        <v>1</v>
      </c>
      <c r="G4771" s="8">
        <v>0.78720000000000001</v>
      </c>
      <c r="H4771" s="8">
        <v>0.57969999999999999</v>
      </c>
      <c r="I4771" t="s">
        <v>3472</v>
      </c>
    </row>
    <row r="4772" spans="1:9">
      <c r="A4772" s="12">
        <v>27.162188214170001</v>
      </c>
      <c r="B4772" s="12">
        <v>37.952870245250004</v>
      </c>
      <c r="C4772" s="12">
        <v>112.497</v>
      </c>
      <c r="D4772" s="12">
        <v>-26.975000000000001</v>
      </c>
      <c r="E4772">
        <v>5.9290000000000003</v>
      </c>
      <c r="F4772" s="8">
        <v>1</v>
      </c>
      <c r="G4772" s="8">
        <v>0.83299999999999996</v>
      </c>
      <c r="H4772" s="8">
        <v>0.67869999999999997</v>
      </c>
      <c r="I4772" t="s">
        <v>4526</v>
      </c>
    </row>
    <row r="4773" spans="1:9">
      <c r="A4773" s="12">
        <v>269.07931438003004</v>
      </c>
      <c r="B4773" s="12">
        <v>-15.812528179840001</v>
      </c>
      <c r="C4773" s="12">
        <v>-1.6020000000000001</v>
      </c>
      <c r="D4773" s="12">
        <v>-72.683999999999997</v>
      </c>
      <c r="E4773">
        <v>5.9290000000000003</v>
      </c>
      <c r="F4773" s="8">
        <v>0.6109</v>
      </c>
      <c r="G4773" s="8">
        <v>0.69189999999999996</v>
      </c>
      <c r="H4773" s="8">
        <v>1</v>
      </c>
      <c r="I4773" t="s">
        <v>6152</v>
      </c>
    </row>
    <row r="4774" spans="1:9">
      <c r="A4774" s="12">
        <v>309.64579634993004</v>
      </c>
      <c r="B4774" s="12">
        <v>23.680496400150002</v>
      </c>
      <c r="C4774" s="12">
        <v>4.3490000000000002</v>
      </c>
      <c r="D4774" s="12">
        <v>-5.218</v>
      </c>
      <c r="E4774">
        <v>5.9290000000000003</v>
      </c>
      <c r="F4774" s="8">
        <v>1</v>
      </c>
      <c r="G4774" s="8">
        <v>0.82210000000000005</v>
      </c>
      <c r="H4774" s="8">
        <v>0.65410000000000001</v>
      </c>
      <c r="I4774" t="s">
        <v>6877</v>
      </c>
    </row>
    <row r="4775" spans="1:9">
      <c r="A4775" s="12">
        <v>27.726813387080004</v>
      </c>
      <c r="B4775" s="12">
        <v>-50.206136806540002</v>
      </c>
      <c r="C4775" s="12">
        <v>-47.904000000000003</v>
      </c>
      <c r="D4775" s="12">
        <v>-3.7770000000000001</v>
      </c>
      <c r="E4775">
        <v>5.9290000000000003</v>
      </c>
      <c r="F4775" s="8">
        <v>0.86680000000000001</v>
      </c>
      <c r="G4775" s="8">
        <v>0.87180000000000002</v>
      </c>
      <c r="H4775" s="8">
        <v>1</v>
      </c>
      <c r="I4775" t="s">
        <v>7648</v>
      </c>
    </row>
    <row r="4776" spans="1:9">
      <c r="A4776" s="12">
        <v>174.45157597617998</v>
      </c>
      <c r="B4776" s="12">
        <v>-67.620378904599988</v>
      </c>
      <c r="C4776" s="12">
        <v>-84.414000000000001</v>
      </c>
      <c r="D4776" s="12">
        <v>-10.792999999999999</v>
      </c>
      <c r="E4776">
        <v>5.9290000000000003</v>
      </c>
      <c r="F4776" s="8">
        <v>1</v>
      </c>
      <c r="G4776" s="8">
        <v>0.83299999999999996</v>
      </c>
      <c r="H4776" s="8">
        <v>0.67869999999999997</v>
      </c>
      <c r="I4776" t="s">
        <v>8031</v>
      </c>
    </row>
    <row r="4777" spans="1:9">
      <c r="A4777" s="12">
        <v>305.68873170380999</v>
      </c>
      <c r="B4777" s="12">
        <v>41.026012539939998</v>
      </c>
      <c r="C4777" s="12">
        <v>0.47599999999999998</v>
      </c>
      <c r="D4777" s="12">
        <v>-49.012</v>
      </c>
      <c r="E4777">
        <v>5.93</v>
      </c>
      <c r="F4777" s="8">
        <v>1</v>
      </c>
      <c r="G4777" s="8">
        <v>0.67889999999999995</v>
      </c>
      <c r="H4777" s="8">
        <v>0.38229999999999997</v>
      </c>
      <c r="I4777" t="s">
        <v>458</v>
      </c>
    </row>
    <row r="4778" spans="1:9">
      <c r="A4778" s="12">
        <v>138.96907909216</v>
      </c>
      <c r="B4778" s="12">
        <v>72.946324475419999</v>
      </c>
      <c r="C4778" s="12">
        <v>-85.956000000000003</v>
      </c>
      <c r="D4778" s="12">
        <v>-56.819000000000003</v>
      </c>
      <c r="E4778">
        <v>5.93</v>
      </c>
      <c r="F4778" s="8">
        <v>0.86680000000000001</v>
      </c>
      <c r="G4778" s="8">
        <v>0.87180000000000002</v>
      </c>
      <c r="H4778" s="8">
        <v>1</v>
      </c>
      <c r="I4778" t="s">
        <v>1345</v>
      </c>
    </row>
    <row r="4779" spans="1:9">
      <c r="A4779" s="12">
        <v>49.510793707189997</v>
      </c>
      <c r="B4779" s="12">
        <v>-28.79706425258</v>
      </c>
      <c r="C4779" s="12">
        <v>156.25399999999999</v>
      </c>
      <c r="D4779" s="12">
        <v>-23.120999999999999</v>
      </c>
      <c r="E4779">
        <v>5.93</v>
      </c>
      <c r="F4779" s="8">
        <v>0.8</v>
      </c>
      <c r="G4779" s="8">
        <v>0.8</v>
      </c>
      <c r="H4779" s="8">
        <v>0.8</v>
      </c>
      <c r="I4779" t="s">
        <v>1774</v>
      </c>
    </row>
    <row r="4780" spans="1:9">
      <c r="A4780" s="12">
        <v>106.84332750636</v>
      </c>
      <c r="B4780" s="12">
        <v>34.009288832919999</v>
      </c>
      <c r="C4780" s="12">
        <v>-18.052</v>
      </c>
      <c r="D4780" s="12">
        <v>-30.001999999999999</v>
      </c>
      <c r="E4780">
        <v>5.93</v>
      </c>
      <c r="F4780" s="8">
        <v>1</v>
      </c>
      <c r="G4780" s="8">
        <v>0.77500000000000002</v>
      </c>
      <c r="H4780" s="8">
        <v>0.55479999999999996</v>
      </c>
      <c r="I4780" t="s">
        <v>2888</v>
      </c>
    </row>
    <row r="4781" spans="1:9">
      <c r="A4781" s="12">
        <v>125.13390147397001</v>
      </c>
      <c r="B4781" s="12">
        <v>24.022311148899998</v>
      </c>
      <c r="C4781" s="12">
        <v>-20.843</v>
      </c>
      <c r="D4781" s="12">
        <v>-18.97</v>
      </c>
      <c r="E4781">
        <v>5.93</v>
      </c>
      <c r="F4781" s="8">
        <v>0.57499999999999996</v>
      </c>
      <c r="G4781" s="8">
        <v>0.66420000000000001</v>
      </c>
      <c r="H4781" s="8">
        <v>1</v>
      </c>
      <c r="I4781" t="s">
        <v>3317</v>
      </c>
    </row>
    <row r="4782" spans="1:9">
      <c r="A4782" s="12">
        <v>332.96387894203997</v>
      </c>
      <c r="B4782" s="12">
        <v>16.040554990410001</v>
      </c>
      <c r="C4782" s="12">
        <v>-3.2629999999999999</v>
      </c>
      <c r="D4782" s="12">
        <v>-17.295999999999999</v>
      </c>
      <c r="E4782">
        <v>5.93</v>
      </c>
      <c r="F4782" s="8">
        <v>1</v>
      </c>
      <c r="G4782" s="8">
        <v>0.83299999999999996</v>
      </c>
      <c r="H4782" s="8">
        <v>0.67869999999999997</v>
      </c>
      <c r="I4782" t="s">
        <v>4211</v>
      </c>
    </row>
    <row r="4783" spans="1:9">
      <c r="A4783" s="12">
        <v>43.952074999166669</v>
      </c>
      <c r="B4783" s="12">
        <v>18.331639704444445</v>
      </c>
      <c r="C4783" s="12">
        <v>-7.78</v>
      </c>
      <c r="D4783" s="12">
        <v>-14.98</v>
      </c>
      <c r="E4783">
        <v>5.93</v>
      </c>
      <c r="F4783" s="8">
        <v>0.8</v>
      </c>
      <c r="G4783" s="8">
        <v>0.8</v>
      </c>
      <c r="H4783" s="8">
        <v>0.8</v>
      </c>
      <c r="I4783" t="s">
        <v>4319</v>
      </c>
    </row>
    <row r="4784" spans="1:9">
      <c r="A4784" s="12">
        <v>162.16898101325</v>
      </c>
      <c r="B4784" s="12">
        <v>-1.95889570739</v>
      </c>
      <c r="C4784" s="12">
        <v>-19.738</v>
      </c>
      <c r="D4784" s="12">
        <v>8.1080000000000005</v>
      </c>
      <c r="E4784">
        <v>5.93</v>
      </c>
      <c r="F4784" s="8">
        <v>1</v>
      </c>
      <c r="G4784" s="8">
        <v>0.64800000000000002</v>
      </c>
      <c r="H4784" s="8">
        <v>0.33460000000000001</v>
      </c>
      <c r="I4784" t="s">
        <v>4872</v>
      </c>
    </row>
    <row r="4785" spans="1:9">
      <c r="A4785" s="12">
        <v>163.92665044107414</v>
      </c>
      <c r="B4785" s="12">
        <v>0.73691927081861108</v>
      </c>
      <c r="C4785" s="12">
        <v>107.16200000000001</v>
      </c>
      <c r="D4785" s="12">
        <v>-0.67300000000000004</v>
      </c>
      <c r="E4785">
        <v>5.93</v>
      </c>
      <c r="F4785" s="8">
        <v>0.8</v>
      </c>
      <c r="G4785" s="8">
        <v>0.8</v>
      </c>
      <c r="H4785" s="8">
        <v>0.8</v>
      </c>
      <c r="I4785" t="s">
        <v>4899</v>
      </c>
    </row>
    <row r="4786" spans="1:9">
      <c r="A4786" s="12">
        <v>195.2900636729</v>
      </c>
      <c r="B4786" s="12">
        <v>17.12314657592</v>
      </c>
      <c r="C4786" s="12">
        <v>-8.14</v>
      </c>
      <c r="D4786" s="12">
        <v>-23.102</v>
      </c>
      <c r="E4786">
        <v>5.93</v>
      </c>
      <c r="F4786" s="8">
        <v>0.8</v>
      </c>
      <c r="G4786" s="8">
        <v>0.8</v>
      </c>
      <c r="H4786" s="8">
        <v>0.8</v>
      </c>
      <c r="I4786" t="s">
        <v>5258</v>
      </c>
    </row>
    <row r="4787" spans="1:9">
      <c r="A4787" s="12">
        <v>216.00365869224999</v>
      </c>
      <c r="B4787" s="12">
        <v>8.2439675877899994</v>
      </c>
      <c r="C4787" s="12">
        <v>-6.3949999999999996</v>
      </c>
      <c r="D4787" s="12">
        <v>-13.597</v>
      </c>
      <c r="E4787">
        <v>5.93</v>
      </c>
      <c r="F4787" s="8">
        <v>0.67030000000000001</v>
      </c>
      <c r="G4787" s="8">
        <v>0.73619999999999997</v>
      </c>
      <c r="H4787" s="8">
        <v>1</v>
      </c>
      <c r="I4787" t="s">
        <v>5467</v>
      </c>
    </row>
    <row r="4788" spans="1:9">
      <c r="A4788" s="12">
        <v>224.84631460991</v>
      </c>
      <c r="B4788" s="12">
        <v>4.5677605996399997</v>
      </c>
      <c r="C4788" s="12">
        <v>1.679</v>
      </c>
      <c r="D4788" s="12">
        <v>-5.4550000000000001</v>
      </c>
      <c r="E4788">
        <v>5.93</v>
      </c>
      <c r="F4788" s="8">
        <v>1</v>
      </c>
      <c r="G4788" s="8">
        <v>0.64800000000000002</v>
      </c>
      <c r="H4788" s="8">
        <v>0.33460000000000001</v>
      </c>
      <c r="I4788" t="s">
        <v>5554</v>
      </c>
    </row>
    <row r="4789" spans="1:9">
      <c r="A4789" s="12">
        <v>291.26684362093999</v>
      </c>
      <c r="B4789" s="12">
        <v>-29.309357748530001</v>
      </c>
      <c r="C4789" s="12">
        <v>-12.789</v>
      </c>
      <c r="D4789" s="12">
        <v>-61.54</v>
      </c>
      <c r="E4789">
        <v>5.93</v>
      </c>
      <c r="F4789" s="8">
        <v>1</v>
      </c>
      <c r="G4789" s="8">
        <v>0.78720000000000001</v>
      </c>
      <c r="H4789" s="8">
        <v>0.57969999999999999</v>
      </c>
      <c r="I4789" t="s">
        <v>5863</v>
      </c>
    </row>
    <row r="4790" spans="1:9">
      <c r="A4790" s="12">
        <v>284.00280796656</v>
      </c>
      <c r="B4790" s="12">
        <v>-23.173753244749999</v>
      </c>
      <c r="C4790" s="12">
        <v>1.5920000000000001</v>
      </c>
      <c r="D4790" s="12">
        <v>-14.345000000000001</v>
      </c>
      <c r="E4790">
        <v>5.93</v>
      </c>
      <c r="F4790" s="8">
        <v>0.52290000000000003</v>
      </c>
      <c r="G4790" s="8">
        <v>0.62250000000000005</v>
      </c>
      <c r="H4790" s="8">
        <v>1</v>
      </c>
      <c r="I4790" t="s">
        <v>6019</v>
      </c>
    </row>
    <row r="4791" spans="1:9">
      <c r="A4791" s="12">
        <v>97.454430991666669</v>
      </c>
      <c r="B4791" s="12">
        <v>-50.239084577777781</v>
      </c>
      <c r="C4791" s="12">
        <v>-65.3</v>
      </c>
      <c r="D4791" s="12">
        <v>-51.9</v>
      </c>
      <c r="E4791">
        <v>5.93</v>
      </c>
      <c r="F4791" s="8">
        <v>0.8</v>
      </c>
      <c r="G4791" s="8">
        <v>0.8</v>
      </c>
      <c r="H4791" s="8">
        <v>0.8</v>
      </c>
      <c r="I4791" t="s">
        <v>7218</v>
      </c>
    </row>
    <row r="4792" spans="1:9">
      <c r="A4792" s="12">
        <v>48.107273250000006</v>
      </c>
      <c r="B4792" s="12">
        <v>-44.419664777777776</v>
      </c>
      <c r="C4792" s="12">
        <v>81.63</v>
      </c>
      <c r="D4792" s="12">
        <v>-4.57</v>
      </c>
      <c r="E4792">
        <v>5.93</v>
      </c>
      <c r="F4792" s="8">
        <v>0.82440000000000002</v>
      </c>
      <c r="G4792" s="8">
        <v>0.84370000000000001</v>
      </c>
      <c r="H4792" s="8">
        <v>1</v>
      </c>
      <c r="I4792" t="s">
        <v>7303</v>
      </c>
    </row>
    <row r="4793" spans="1:9">
      <c r="A4793" s="12">
        <v>139.67648299909001</v>
      </c>
      <c r="B4793" s="12">
        <v>-51.560649601169999</v>
      </c>
      <c r="C4793" s="12">
        <v>-5.7830000000000004</v>
      </c>
      <c r="D4793" s="12">
        <v>4.1779999999999999</v>
      </c>
      <c r="E4793">
        <v>5.93</v>
      </c>
      <c r="F4793" s="8">
        <v>0.53400000000000003</v>
      </c>
      <c r="G4793" s="8">
        <v>0.63160000000000005</v>
      </c>
      <c r="H4793" s="8">
        <v>1</v>
      </c>
      <c r="I4793" t="s">
        <v>7484</v>
      </c>
    </row>
    <row r="4794" spans="1:9">
      <c r="A4794" s="12">
        <v>156.24757455759999</v>
      </c>
      <c r="B4794" s="12">
        <v>-58.57630226122</v>
      </c>
      <c r="C4794" s="12">
        <v>-73.858000000000004</v>
      </c>
      <c r="D4794" s="12">
        <v>6.5590000000000002</v>
      </c>
      <c r="E4794">
        <v>5.93</v>
      </c>
      <c r="F4794" s="8">
        <v>0.89859999999999995</v>
      </c>
      <c r="G4794" s="8">
        <v>0.89249999999999996</v>
      </c>
      <c r="H4794" s="8">
        <v>1</v>
      </c>
      <c r="I4794" t="s">
        <v>7783</v>
      </c>
    </row>
    <row r="4795" spans="1:9">
      <c r="A4795" s="12">
        <v>236.094475625</v>
      </c>
      <c r="B4795" s="12">
        <v>-41.819088361111113</v>
      </c>
      <c r="C4795" s="12">
        <v>-17.91</v>
      </c>
      <c r="D4795" s="12">
        <v>-28.91</v>
      </c>
      <c r="E4795">
        <v>5.93</v>
      </c>
      <c r="F4795" s="8">
        <v>0.6109</v>
      </c>
      <c r="G4795" s="8">
        <v>0.69189999999999996</v>
      </c>
      <c r="H4795" s="8">
        <v>1</v>
      </c>
      <c r="I4795" t="s">
        <v>8872</v>
      </c>
    </row>
    <row r="4796" spans="1:9">
      <c r="A4796" s="12">
        <v>24.035412037499999</v>
      </c>
      <c r="B4796" s="12">
        <v>-29.907344111111108</v>
      </c>
      <c r="C4796" s="12">
        <v>105.1</v>
      </c>
      <c r="D4796" s="12">
        <v>38.200000000000003</v>
      </c>
      <c r="E4796">
        <v>5.93</v>
      </c>
      <c r="F4796" s="8">
        <v>0.8</v>
      </c>
      <c r="G4796" s="8">
        <v>0.8</v>
      </c>
      <c r="H4796" s="8">
        <v>0.8</v>
      </c>
      <c r="I4796" t="s">
        <v>9005</v>
      </c>
    </row>
    <row r="4797" spans="1:9">
      <c r="A4797" s="12">
        <v>305.9715878958333</v>
      </c>
      <c r="B4797" s="12">
        <v>-42.422843216666664</v>
      </c>
      <c r="C4797" s="12">
        <v>-5.6</v>
      </c>
      <c r="D4797" s="12">
        <v>24.4</v>
      </c>
      <c r="E4797">
        <v>5.93</v>
      </c>
      <c r="F4797" s="8">
        <v>0.8</v>
      </c>
      <c r="G4797" s="8">
        <v>0.8</v>
      </c>
      <c r="H4797" s="8">
        <v>0.8</v>
      </c>
      <c r="I4797" t="s">
        <v>9082</v>
      </c>
    </row>
    <row r="4798" spans="1:9">
      <c r="A4798" s="12">
        <v>225.45383720416666</v>
      </c>
      <c r="B4798" s="12">
        <v>0.14029779444444446</v>
      </c>
      <c r="C4798" s="12">
        <v>8.8000000000000007</v>
      </c>
      <c r="D4798" s="12">
        <v>-14</v>
      </c>
      <c r="E4798">
        <v>5.93</v>
      </c>
      <c r="F4798" s="8">
        <v>0.8</v>
      </c>
      <c r="G4798" s="8">
        <v>0.8</v>
      </c>
      <c r="H4798" s="8">
        <v>0.8</v>
      </c>
      <c r="I4798" t="s">
        <v>9120</v>
      </c>
    </row>
    <row r="4799" spans="1:9">
      <c r="A4799" s="12">
        <v>234.84268390835001</v>
      </c>
      <c r="B4799" s="12">
        <v>36.636829766159998</v>
      </c>
      <c r="C4799" s="12">
        <v>-14.010999999999999</v>
      </c>
      <c r="D4799" s="12">
        <v>-3.919</v>
      </c>
      <c r="E4799">
        <v>5.93</v>
      </c>
      <c r="F4799" s="8">
        <v>0.57499999999999996</v>
      </c>
      <c r="G4799" s="8">
        <v>0.66420000000000001</v>
      </c>
      <c r="H4799" s="8">
        <v>1</v>
      </c>
      <c r="I4799" t="s">
        <v>9214</v>
      </c>
    </row>
    <row r="4800" spans="1:9">
      <c r="A4800" s="12">
        <v>342.84428843448001</v>
      </c>
      <c r="B4800" s="12">
        <v>61.696741478439996</v>
      </c>
      <c r="C4800" s="12">
        <v>94.754000000000005</v>
      </c>
      <c r="D4800" s="12">
        <v>42.911000000000001</v>
      </c>
      <c r="E4800">
        <v>5.931</v>
      </c>
      <c r="F4800" s="8">
        <v>1</v>
      </c>
      <c r="G4800" s="8">
        <v>0.85409999999999997</v>
      </c>
      <c r="H4800" s="8">
        <v>0.72770000000000001</v>
      </c>
      <c r="I4800" t="s">
        <v>683</v>
      </c>
    </row>
    <row r="4801" spans="1:9">
      <c r="A4801" s="12">
        <v>114.19597942002</v>
      </c>
      <c r="B4801" s="12">
        <v>55.755062549729999</v>
      </c>
      <c r="C4801" s="12">
        <v>-11.137</v>
      </c>
      <c r="D4801" s="12">
        <v>-37.694000000000003</v>
      </c>
      <c r="E4801">
        <v>5.931</v>
      </c>
      <c r="F4801" s="8">
        <v>1</v>
      </c>
      <c r="G4801" s="8">
        <v>0.79920000000000002</v>
      </c>
      <c r="H4801" s="8">
        <v>0.60450000000000004</v>
      </c>
      <c r="I4801" t="s">
        <v>1391</v>
      </c>
    </row>
    <row r="4802" spans="1:9">
      <c r="A4802" s="12">
        <v>45.183920932340001</v>
      </c>
      <c r="B4802" s="12">
        <v>10.87039176483</v>
      </c>
      <c r="C4802" s="12">
        <v>79.825999999999993</v>
      </c>
      <c r="D4802" s="12">
        <v>-33.203000000000003</v>
      </c>
      <c r="E4802">
        <v>5.931</v>
      </c>
      <c r="F4802" s="8">
        <v>0.8</v>
      </c>
      <c r="G4802" s="8">
        <v>0.8</v>
      </c>
      <c r="H4802" s="8">
        <v>0.8</v>
      </c>
      <c r="I4802" t="s">
        <v>1723</v>
      </c>
    </row>
    <row r="4803" spans="1:9">
      <c r="A4803" s="12">
        <v>43.397176380959998</v>
      </c>
      <c r="B4803" s="12">
        <v>-22.376311567230001</v>
      </c>
      <c r="C4803" s="12">
        <v>84.29</v>
      </c>
      <c r="D4803" s="12">
        <v>-77.632999999999996</v>
      </c>
      <c r="E4803">
        <v>5.931</v>
      </c>
      <c r="F4803" s="8">
        <v>1</v>
      </c>
      <c r="G4803" s="8">
        <v>0.85409999999999997</v>
      </c>
      <c r="H4803" s="8">
        <v>0.72770000000000001</v>
      </c>
      <c r="I4803" t="s">
        <v>3650</v>
      </c>
    </row>
    <row r="4804" spans="1:9">
      <c r="A4804" s="12">
        <v>279.47677991913002</v>
      </c>
      <c r="B4804" s="12">
        <v>-21.39772860603</v>
      </c>
      <c r="C4804" s="12">
        <v>-1.9450000000000001</v>
      </c>
      <c r="D4804" s="12">
        <v>-67.555999999999997</v>
      </c>
      <c r="E4804">
        <v>5.931</v>
      </c>
      <c r="F4804" s="8">
        <v>0.72599999999999998</v>
      </c>
      <c r="G4804" s="8">
        <v>0.7762</v>
      </c>
      <c r="H4804" s="8">
        <v>1</v>
      </c>
      <c r="I4804" t="s">
        <v>6069</v>
      </c>
    </row>
    <row r="4805" spans="1:9">
      <c r="A4805" s="12">
        <v>64.330090932250002</v>
      </c>
      <c r="B4805" s="12">
        <v>-6.4721738612799999</v>
      </c>
      <c r="C4805" s="12">
        <v>-15.510999999999999</v>
      </c>
      <c r="D4805" s="12">
        <v>-5.6580000000000004</v>
      </c>
      <c r="E4805">
        <v>5.9320000000000004</v>
      </c>
      <c r="F4805" s="8">
        <v>1</v>
      </c>
      <c r="G4805" s="8">
        <v>0.83299999999999996</v>
      </c>
      <c r="H4805" s="8">
        <v>0.67869999999999997</v>
      </c>
      <c r="I4805" t="s">
        <v>1954</v>
      </c>
    </row>
    <row r="4806" spans="1:9">
      <c r="A4806" s="12">
        <v>15.726061275979999</v>
      </c>
      <c r="B4806" s="12">
        <v>41.34521355015</v>
      </c>
      <c r="C4806" s="12">
        <v>-18.38</v>
      </c>
      <c r="D4806" s="12">
        <v>-18.498000000000001</v>
      </c>
      <c r="E4806">
        <v>5.9320000000000004</v>
      </c>
      <c r="F4806" s="8">
        <v>0.8</v>
      </c>
      <c r="G4806" s="8">
        <v>0.8</v>
      </c>
      <c r="H4806" s="8">
        <v>0.8</v>
      </c>
      <c r="I4806" t="s">
        <v>4566</v>
      </c>
    </row>
    <row r="4807" spans="1:9">
      <c r="A4807" s="12">
        <v>203.66854248375</v>
      </c>
      <c r="B4807" s="12">
        <v>-13.214325434166666</v>
      </c>
      <c r="C4807" s="12">
        <v>-47.39</v>
      </c>
      <c r="D4807" s="12">
        <v>-7.87</v>
      </c>
      <c r="E4807">
        <v>5.9320000000000004</v>
      </c>
      <c r="F4807" s="8">
        <v>0.6109</v>
      </c>
      <c r="G4807" s="8">
        <v>0.69189999999999996</v>
      </c>
      <c r="H4807" s="8">
        <v>1</v>
      </c>
      <c r="I4807" t="s">
        <v>5357</v>
      </c>
    </row>
    <row r="4808" spans="1:9">
      <c r="A4808" s="12">
        <v>287.94170186559001</v>
      </c>
      <c r="B4808" s="12">
        <v>31.283456596330002</v>
      </c>
      <c r="C4808" s="12">
        <v>-4.1429999999999998</v>
      </c>
      <c r="D4808" s="12">
        <v>-2.7629999999999999</v>
      </c>
      <c r="E4808">
        <v>5.9320000000000004</v>
      </c>
      <c r="F4808" s="8">
        <v>0.54959999999999998</v>
      </c>
      <c r="G4808" s="8">
        <v>0.64410000000000001</v>
      </c>
      <c r="H4808" s="8">
        <v>1</v>
      </c>
      <c r="I4808" t="s">
        <v>6919</v>
      </c>
    </row>
    <row r="4809" spans="1:9">
      <c r="A4809" s="12">
        <v>148.45874551524</v>
      </c>
      <c r="B4809" s="12">
        <v>-51.146709980849998</v>
      </c>
      <c r="C4809" s="12">
        <v>-13.532999999999999</v>
      </c>
      <c r="D4809" s="12">
        <v>0.85699999999999998</v>
      </c>
      <c r="E4809">
        <v>5.9320000000000004</v>
      </c>
      <c r="F4809" s="8">
        <v>0.47989999999999999</v>
      </c>
      <c r="G4809" s="8">
        <v>0.58679999999999999</v>
      </c>
      <c r="H4809" s="8">
        <v>1</v>
      </c>
      <c r="I4809" t="s">
        <v>7544</v>
      </c>
    </row>
    <row r="4810" spans="1:9">
      <c r="A4810" s="12">
        <v>299.83510021020999</v>
      </c>
      <c r="B4810" s="12">
        <v>45.77254158257</v>
      </c>
      <c r="C4810" s="12">
        <v>9.3260000000000005</v>
      </c>
      <c r="D4810" s="12">
        <v>-18.722999999999999</v>
      </c>
      <c r="E4810">
        <v>5.9329999999999998</v>
      </c>
      <c r="F4810" s="8">
        <v>0.72599999999999998</v>
      </c>
      <c r="G4810" s="8">
        <v>0.7762</v>
      </c>
      <c r="H4810" s="8">
        <v>1</v>
      </c>
      <c r="I4810" t="s">
        <v>661</v>
      </c>
    </row>
    <row r="4811" spans="1:9">
      <c r="A4811" s="12">
        <v>51.593853612660006</v>
      </c>
      <c r="B4811" s="12">
        <v>-27.317479777349998</v>
      </c>
      <c r="C4811" s="12">
        <v>7.7919999999999998</v>
      </c>
      <c r="D4811" s="12">
        <v>53.51</v>
      </c>
      <c r="E4811">
        <v>5.9329999999999998</v>
      </c>
      <c r="F4811" s="8">
        <v>1</v>
      </c>
      <c r="G4811" s="8">
        <v>0.83299999999999996</v>
      </c>
      <c r="H4811" s="8">
        <v>0.67869999999999997</v>
      </c>
      <c r="I4811" t="s">
        <v>1802</v>
      </c>
    </row>
    <row r="4812" spans="1:9">
      <c r="A4812" s="12">
        <v>67.162655296289998</v>
      </c>
      <c r="B4812" s="12">
        <v>-19.458873136619999</v>
      </c>
      <c r="C4812" s="12">
        <v>37.24</v>
      </c>
      <c r="D4812" s="12">
        <v>-113.309</v>
      </c>
      <c r="E4812">
        <v>5.9329999999999998</v>
      </c>
      <c r="F4812" s="8">
        <v>1</v>
      </c>
      <c r="G4812" s="8">
        <v>0.79920000000000002</v>
      </c>
      <c r="H4812" s="8">
        <v>0.60450000000000004</v>
      </c>
      <c r="I4812" t="s">
        <v>2024</v>
      </c>
    </row>
    <row r="4813" spans="1:9">
      <c r="A4813" s="12">
        <v>345.38212141642003</v>
      </c>
      <c r="B4813" s="12">
        <v>-4.7114593136099998</v>
      </c>
      <c r="C4813" s="12">
        <v>11.849</v>
      </c>
      <c r="D4813" s="12">
        <v>8.3049999999999997</v>
      </c>
      <c r="E4813">
        <v>5.9329999999999998</v>
      </c>
      <c r="F4813" s="8">
        <v>1</v>
      </c>
      <c r="G4813" s="8">
        <v>0.874</v>
      </c>
      <c r="H4813" s="8">
        <v>0.77600000000000002</v>
      </c>
      <c r="I4813" t="s">
        <v>3956</v>
      </c>
    </row>
    <row r="4814" spans="1:9">
      <c r="A4814" s="12">
        <v>32.899312366689998</v>
      </c>
      <c r="B4814" s="12">
        <v>-1.8254269234</v>
      </c>
      <c r="C4814" s="12">
        <v>-11.170999999999999</v>
      </c>
      <c r="D4814" s="12">
        <v>-31.922000000000001</v>
      </c>
      <c r="E4814">
        <v>5.9329999999999998</v>
      </c>
      <c r="F4814" s="8">
        <v>1</v>
      </c>
      <c r="G4814" s="8">
        <v>0.83299999999999996</v>
      </c>
      <c r="H4814" s="8">
        <v>0.67869999999999997</v>
      </c>
      <c r="I4814" t="s">
        <v>4019</v>
      </c>
    </row>
    <row r="4815" spans="1:9">
      <c r="A4815" s="12">
        <v>254.11987137220001</v>
      </c>
      <c r="B4815" s="12">
        <v>-52.283746816440001</v>
      </c>
      <c r="C4815" s="12">
        <v>-34.735999999999997</v>
      </c>
      <c r="D4815" s="12">
        <v>-42.462000000000003</v>
      </c>
      <c r="E4815">
        <v>5.9329999999999998</v>
      </c>
      <c r="F4815" s="8">
        <v>0.57499999999999996</v>
      </c>
      <c r="G4815" s="8">
        <v>0.66420000000000001</v>
      </c>
      <c r="H4815" s="8">
        <v>1</v>
      </c>
      <c r="I4815" t="s">
        <v>8778</v>
      </c>
    </row>
    <row r="4816" spans="1:9">
      <c r="A4816" s="12">
        <v>82.609015663150004</v>
      </c>
      <c r="B4816" s="12">
        <v>15.36044715972</v>
      </c>
      <c r="C4816" s="12">
        <v>-15.747999999999999</v>
      </c>
      <c r="D4816" s="12">
        <v>-39.311999999999998</v>
      </c>
      <c r="E4816">
        <v>5.9340000000000002</v>
      </c>
      <c r="F4816" s="8">
        <v>0.67030000000000001</v>
      </c>
      <c r="G4816" s="8">
        <v>0.73619999999999997</v>
      </c>
      <c r="H4816" s="8">
        <v>1</v>
      </c>
      <c r="I4816" t="s">
        <v>2337</v>
      </c>
    </row>
    <row r="4817" spans="1:9">
      <c r="A4817" s="12">
        <v>18.189301998049999</v>
      </c>
      <c r="B4817" s="12">
        <v>-37.856477674529998</v>
      </c>
      <c r="C4817" s="12">
        <v>89.152000000000001</v>
      </c>
      <c r="D4817" s="12">
        <v>-30.227</v>
      </c>
      <c r="E4817">
        <v>5.9340000000000002</v>
      </c>
      <c r="F4817" s="8">
        <v>0.85199999999999998</v>
      </c>
      <c r="G4817" s="8">
        <v>0.86209999999999998</v>
      </c>
      <c r="H4817" s="8">
        <v>1</v>
      </c>
      <c r="I4817" t="s">
        <v>3546</v>
      </c>
    </row>
    <row r="4818" spans="1:9">
      <c r="A4818" s="12">
        <v>255.15412243680001</v>
      </c>
      <c r="B4818" s="12">
        <v>-35.934134274519998</v>
      </c>
      <c r="C4818" s="12">
        <v>-5.601</v>
      </c>
      <c r="D4818" s="12">
        <v>-64.872</v>
      </c>
      <c r="E4818">
        <v>5.9340000000000002</v>
      </c>
      <c r="F4818" s="8">
        <v>1</v>
      </c>
      <c r="G4818" s="8">
        <v>0.79920000000000002</v>
      </c>
      <c r="H4818" s="8">
        <v>0.60450000000000004</v>
      </c>
      <c r="I4818" t="s">
        <v>5719</v>
      </c>
    </row>
    <row r="4819" spans="1:9">
      <c r="A4819" s="12">
        <v>111.73470184051001</v>
      </c>
      <c r="B4819" s="12">
        <v>20.257554771919999</v>
      </c>
      <c r="C4819" s="12">
        <v>2.113</v>
      </c>
      <c r="D4819" s="12">
        <v>-8.1690000000000005</v>
      </c>
      <c r="E4819">
        <v>5.9349999999999996</v>
      </c>
      <c r="F4819" s="8">
        <v>0.89859999999999995</v>
      </c>
      <c r="G4819" s="8">
        <v>0.89249999999999996</v>
      </c>
      <c r="H4819" s="8">
        <v>1</v>
      </c>
      <c r="I4819" t="s">
        <v>3031</v>
      </c>
    </row>
    <row r="4820" spans="1:9">
      <c r="A4820" s="12">
        <v>87.554439198379995</v>
      </c>
      <c r="B4820" s="12">
        <v>4.4234056394500003</v>
      </c>
      <c r="C4820" s="12">
        <v>9.6110000000000007</v>
      </c>
      <c r="D4820" s="12">
        <v>-38.6</v>
      </c>
      <c r="E4820">
        <v>5.9359999999999999</v>
      </c>
      <c r="F4820" s="8">
        <v>1</v>
      </c>
      <c r="G4820" s="8">
        <v>0.78720000000000001</v>
      </c>
      <c r="H4820" s="8">
        <v>0.57969999999999999</v>
      </c>
      <c r="I4820" t="s">
        <v>2498</v>
      </c>
    </row>
    <row r="4821" spans="1:9">
      <c r="A4821" s="12">
        <v>117.3110394974</v>
      </c>
      <c r="B4821" s="12">
        <v>-35.243286252990004</v>
      </c>
      <c r="C4821" s="12">
        <v>-5.29</v>
      </c>
      <c r="D4821" s="12">
        <v>8.702</v>
      </c>
      <c r="E4821">
        <v>5.9359999999999999</v>
      </c>
      <c r="F4821" s="8">
        <v>0.57499999999999996</v>
      </c>
      <c r="G4821" s="8">
        <v>0.66420000000000001</v>
      </c>
      <c r="H4821" s="8">
        <v>1</v>
      </c>
      <c r="I4821" t="s">
        <v>3211</v>
      </c>
    </row>
    <row r="4822" spans="1:9">
      <c r="A4822" s="12">
        <v>357.56137358744002</v>
      </c>
      <c r="B4822" s="12">
        <v>-9.9741370412800006</v>
      </c>
      <c r="C4822" s="12">
        <v>137.428</v>
      </c>
      <c r="D4822" s="12">
        <v>78.013000000000005</v>
      </c>
      <c r="E4822">
        <v>5.9359999999999999</v>
      </c>
      <c r="F4822" s="8">
        <v>1</v>
      </c>
      <c r="G4822" s="8">
        <v>0.82210000000000005</v>
      </c>
      <c r="H4822" s="8">
        <v>0.65410000000000001</v>
      </c>
      <c r="I4822" t="s">
        <v>3886</v>
      </c>
    </row>
    <row r="4823" spans="1:9">
      <c r="A4823" s="12">
        <v>8.8868058557400005</v>
      </c>
      <c r="B4823" s="12">
        <v>0.50561075631999997</v>
      </c>
      <c r="C4823" s="12">
        <v>143.173</v>
      </c>
      <c r="D4823" s="12">
        <v>-62.295000000000002</v>
      </c>
      <c r="E4823">
        <v>5.9359999999999999</v>
      </c>
      <c r="F4823" s="8">
        <v>0.99370000000000003</v>
      </c>
      <c r="G4823" s="8">
        <v>0.9526</v>
      </c>
      <c r="H4823" s="8">
        <v>1</v>
      </c>
      <c r="I4823" t="s">
        <v>4010</v>
      </c>
    </row>
    <row r="4824" spans="1:9">
      <c r="A4824" s="12">
        <v>277.98747296792999</v>
      </c>
      <c r="B4824" s="12">
        <v>-1.0029752111100001</v>
      </c>
      <c r="C4824" s="12">
        <v>8.5830000000000002</v>
      </c>
      <c r="D4824" s="12">
        <v>-3.8250000000000002</v>
      </c>
      <c r="E4824">
        <v>5.9359999999999999</v>
      </c>
      <c r="F4824" s="8">
        <v>0.72599999999999998</v>
      </c>
      <c r="G4824" s="8">
        <v>0.7762</v>
      </c>
      <c r="H4824" s="8">
        <v>1</v>
      </c>
      <c r="I4824" t="s">
        <v>6349</v>
      </c>
    </row>
    <row r="4825" spans="1:9">
      <c r="A4825" s="12">
        <v>356.65306901663996</v>
      </c>
      <c r="B4825" s="12">
        <v>66.782244812629997</v>
      </c>
      <c r="C4825" s="12">
        <v>8.0090000000000003</v>
      </c>
      <c r="D4825" s="12">
        <v>-2.9359999999999999</v>
      </c>
      <c r="E4825">
        <v>5.9370000000000003</v>
      </c>
      <c r="F4825" s="8">
        <v>0.47989999999999999</v>
      </c>
      <c r="G4825" s="8">
        <v>0.58679999999999999</v>
      </c>
      <c r="H4825" s="8">
        <v>1</v>
      </c>
      <c r="I4825" t="s">
        <v>773</v>
      </c>
    </row>
    <row r="4826" spans="1:9">
      <c r="A4826" s="12">
        <v>3.4260174079500003</v>
      </c>
      <c r="B4826" s="12">
        <v>-26.02235135742</v>
      </c>
      <c r="C4826" s="12">
        <v>37.933</v>
      </c>
      <c r="D4826" s="12">
        <v>-76.703000000000003</v>
      </c>
      <c r="E4826">
        <v>5.9370000000000003</v>
      </c>
      <c r="F4826" s="8">
        <v>1</v>
      </c>
      <c r="G4826" s="8">
        <v>0.73599999999999999</v>
      </c>
      <c r="H4826" s="8">
        <v>0.4803</v>
      </c>
      <c r="I4826" t="s">
        <v>3675</v>
      </c>
    </row>
    <row r="4827" spans="1:9">
      <c r="A4827" s="12">
        <v>143.23239358599</v>
      </c>
      <c r="B4827" s="12">
        <v>-13.5168042547</v>
      </c>
      <c r="C4827" s="12">
        <v>-7.6319999999999997</v>
      </c>
      <c r="D4827" s="12">
        <v>1.171</v>
      </c>
      <c r="E4827">
        <v>5.9370000000000003</v>
      </c>
      <c r="F4827" s="8">
        <v>1</v>
      </c>
      <c r="G4827" s="8">
        <v>0.77500000000000002</v>
      </c>
      <c r="H4827" s="8">
        <v>0.55479999999999996</v>
      </c>
      <c r="I4827" t="s">
        <v>4659</v>
      </c>
    </row>
    <row r="4828" spans="1:9">
      <c r="A4828" s="12">
        <v>139.37991153834</v>
      </c>
      <c r="B4828" s="12">
        <v>46.817228505830002</v>
      </c>
      <c r="C4828" s="12">
        <v>15.558999999999999</v>
      </c>
      <c r="D4828" s="12">
        <v>12.237</v>
      </c>
      <c r="E4828">
        <v>5.9379999999999997</v>
      </c>
      <c r="F4828" s="8">
        <v>0.63239999999999996</v>
      </c>
      <c r="G4828" s="8">
        <v>0.70809999999999995</v>
      </c>
      <c r="H4828" s="8">
        <v>1</v>
      </c>
      <c r="I4828" t="s">
        <v>1642</v>
      </c>
    </row>
    <row r="4829" spans="1:9">
      <c r="A4829" s="12">
        <v>305.00078606885995</v>
      </c>
      <c r="B4829" s="12">
        <v>13.54808849007</v>
      </c>
      <c r="C4829" s="12">
        <v>-3.9</v>
      </c>
      <c r="D4829" s="12">
        <v>-5.0069999999999997</v>
      </c>
      <c r="E4829">
        <v>5.9379999999999997</v>
      </c>
      <c r="F4829" s="8">
        <v>0.72599999999999998</v>
      </c>
      <c r="G4829" s="8">
        <v>0.7762</v>
      </c>
      <c r="H4829" s="8">
        <v>1</v>
      </c>
      <c r="I4829" t="s">
        <v>6620</v>
      </c>
    </row>
    <row r="4830" spans="1:9">
      <c r="A4830" s="12">
        <v>270.01470183663002</v>
      </c>
      <c r="B4830" s="12">
        <v>80.000846723050003</v>
      </c>
      <c r="C4830" s="12">
        <v>48.427999999999997</v>
      </c>
      <c r="D4830" s="12">
        <v>131.87200000000001</v>
      </c>
      <c r="E4830">
        <v>5.9390000000000001</v>
      </c>
      <c r="F4830" s="8">
        <v>0.8</v>
      </c>
      <c r="G4830" s="8">
        <v>0.8</v>
      </c>
      <c r="H4830" s="8">
        <v>0.8</v>
      </c>
      <c r="I4830" t="s">
        <v>1139</v>
      </c>
    </row>
    <row r="4831" spans="1:9">
      <c r="A4831" s="12">
        <v>99.1941585581</v>
      </c>
      <c r="B4831" s="12">
        <v>-13.321021254490001</v>
      </c>
      <c r="C4831" s="12">
        <v>-1.734</v>
      </c>
      <c r="D4831" s="12">
        <v>-34.131</v>
      </c>
      <c r="E4831">
        <v>5.9390000000000001</v>
      </c>
      <c r="F4831" s="8">
        <v>1</v>
      </c>
      <c r="G4831" s="8">
        <v>0.77500000000000002</v>
      </c>
      <c r="H4831" s="8">
        <v>0.55479999999999996</v>
      </c>
      <c r="I4831" t="s">
        <v>2790</v>
      </c>
    </row>
    <row r="4832" spans="1:9">
      <c r="A4832" s="12">
        <v>105.09898544447</v>
      </c>
      <c r="B4832" s="12">
        <v>-8.4068185074699997</v>
      </c>
      <c r="C4832" s="12">
        <v>-6.8330000000000002</v>
      </c>
      <c r="D4832" s="12">
        <v>2.8290000000000002</v>
      </c>
      <c r="E4832">
        <v>5.9390000000000001</v>
      </c>
      <c r="F4832" s="8">
        <v>0.54959999999999998</v>
      </c>
      <c r="G4832" s="8">
        <v>0.64410000000000001</v>
      </c>
      <c r="H4832" s="8">
        <v>1</v>
      </c>
      <c r="I4832" t="s">
        <v>2915</v>
      </c>
    </row>
    <row r="4833" spans="1:9">
      <c r="A4833" s="12">
        <v>24.614516258279998</v>
      </c>
      <c r="B4833" s="12">
        <v>-36.528250188869997</v>
      </c>
      <c r="C4833" s="12">
        <v>-13.955</v>
      </c>
      <c r="D4833" s="12">
        <v>-121.934</v>
      </c>
      <c r="E4833">
        <v>5.9390000000000001</v>
      </c>
      <c r="F4833" s="8">
        <v>1</v>
      </c>
      <c r="G4833" s="8">
        <v>0.83299999999999996</v>
      </c>
      <c r="H4833" s="8">
        <v>0.67869999999999997</v>
      </c>
      <c r="I4833" t="s">
        <v>3548</v>
      </c>
    </row>
    <row r="4834" spans="1:9">
      <c r="A4834" s="12">
        <v>343.41731666666664</v>
      </c>
      <c r="B4834" s="12">
        <v>44.749161111111114</v>
      </c>
      <c r="C4834" s="12">
        <v>-2.9</v>
      </c>
      <c r="D4834" s="12">
        <v>-16.600000000000001</v>
      </c>
      <c r="E4834">
        <v>5.94</v>
      </c>
      <c r="F4834" s="8">
        <v>0.67030000000000001</v>
      </c>
      <c r="G4834" s="8">
        <v>0.73619999999999997</v>
      </c>
      <c r="H4834" s="8">
        <v>1</v>
      </c>
      <c r="I4834" t="s">
        <v>316</v>
      </c>
    </row>
    <row r="4835" spans="1:9">
      <c r="A4835" s="12">
        <v>7.5830600930799994</v>
      </c>
      <c r="B4835" s="12">
        <v>59.977552632460004</v>
      </c>
      <c r="C4835" s="12">
        <v>13.798</v>
      </c>
      <c r="D4835" s="12">
        <v>-5.0490000000000004</v>
      </c>
      <c r="E4835">
        <v>5.94</v>
      </c>
      <c r="F4835" s="8">
        <v>0.53700000000000003</v>
      </c>
      <c r="G4835" s="8">
        <v>0.63400000000000001</v>
      </c>
      <c r="H4835" s="8">
        <v>1</v>
      </c>
      <c r="I4835" t="s">
        <v>622</v>
      </c>
    </row>
    <row r="4836" spans="1:9">
      <c r="A4836" s="12">
        <v>326.22199641234999</v>
      </c>
      <c r="B4836" s="12">
        <v>62.460569068680002</v>
      </c>
      <c r="C4836" s="12">
        <v>-3.5760000000000001</v>
      </c>
      <c r="D4836" s="12">
        <v>-1.3939999999999999</v>
      </c>
      <c r="E4836">
        <v>5.94</v>
      </c>
      <c r="F4836" s="8">
        <v>0.8</v>
      </c>
      <c r="G4836" s="8">
        <v>0.8</v>
      </c>
      <c r="H4836" s="8">
        <v>0.8</v>
      </c>
      <c r="I4836" t="s">
        <v>756</v>
      </c>
    </row>
    <row r="4837" spans="1:9">
      <c r="A4837" s="12">
        <v>290.39799262490999</v>
      </c>
      <c r="B4837" s="12">
        <v>76.559599211579993</v>
      </c>
      <c r="C4837" s="12">
        <v>-6.351</v>
      </c>
      <c r="D4837" s="12">
        <v>-0.28699999999999998</v>
      </c>
      <c r="E4837">
        <v>5.94</v>
      </c>
      <c r="F4837" s="8">
        <v>0.8</v>
      </c>
      <c r="G4837" s="8">
        <v>0.8</v>
      </c>
      <c r="H4837" s="8">
        <v>0.8</v>
      </c>
      <c r="I4837" t="s">
        <v>1102</v>
      </c>
    </row>
    <row r="4838" spans="1:9">
      <c r="A4838" s="12">
        <v>61.997570467689997</v>
      </c>
      <c r="B4838" s="12">
        <v>17.33989787006</v>
      </c>
      <c r="C4838" s="12">
        <v>8.8000000000000007</v>
      </c>
      <c r="D4838" s="12">
        <v>-9.8309999999999995</v>
      </c>
      <c r="E4838">
        <v>5.94</v>
      </c>
      <c r="F4838" s="8">
        <v>1</v>
      </c>
      <c r="G4838" s="8">
        <v>0.73599999999999999</v>
      </c>
      <c r="H4838" s="8">
        <v>0.4803</v>
      </c>
      <c r="I4838" t="s">
        <v>1942</v>
      </c>
    </row>
    <row r="4839" spans="1:9">
      <c r="A4839" s="12">
        <v>102.92675305616</v>
      </c>
      <c r="B4839" s="12">
        <v>-36.230272194050002</v>
      </c>
      <c r="C4839" s="12">
        <v>-40.304000000000002</v>
      </c>
      <c r="D4839" s="12">
        <v>-59.965000000000003</v>
      </c>
      <c r="E4839">
        <v>5.94</v>
      </c>
      <c r="F4839" s="8">
        <v>0.67030000000000001</v>
      </c>
      <c r="G4839" s="8">
        <v>0.73619999999999997</v>
      </c>
      <c r="H4839" s="8">
        <v>1</v>
      </c>
      <c r="I4839" t="s">
        <v>2881</v>
      </c>
    </row>
    <row r="4840" spans="1:9">
      <c r="A4840" s="12">
        <v>105.60639113581</v>
      </c>
      <c r="B4840" s="12">
        <v>17.75551959209</v>
      </c>
      <c r="C4840" s="12">
        <v>19.638999999999999</v>
      </c>
      <c r="D4840" s="12">
        <v>26.864999999999998</v>
      </c>
      <c r="E4840">
        <v>5.94</v>
      </c>
      <c r="F4840" s="8">
        <v>1</v>
      </c>
      <c r="G4840" s="8">
        <v>0.64800000000000002</v>
      </c>
      <c r="H4840" s="8">
        <v>0.33460000000000001</v>
      </c>
      <c r="I4840" t="s">
        <v>2894</v>
      </c>
    </row>
    <row r="4841" spans="1:9">
      <c r="A4841" s="12">
        <v>108.54520868833001</v>
      </c>
      <c r="B4841" s="12">
        <v>-3.9017781183799998</v>
      </c>
      <c r="C4841" s="12">
        <v>-35.079000000000001</v>
      </c>
      <c r="D4841" s="12">
        <v>-7.952</v>
      </c>
      <c r="E4841">
        <v>5.94</v>
      </c>
      <c r="F4841" s="8">
        <v>1</v>
      </c>
      <c r="G4841" s="8">
        <v>0.73599999999999999</v>
      </c>
      <c r="H4841" s="8">
        <v>0.4803</v>
      </c>
      <c r="I4841" t="s">
        <v>2969</v>
      </c>
    </row>
    <row r="4842" spans="1:9">
      <c r="A4842" s="12">
        <v>108.93017361001999</v>
      </c>
      <c r="B4842" s="12">
        <v>-10.583602862780001</v>
      </c>
      <c r="C4842" s="12">
        <v>30.013000000000002</v>
      </c>
      <c r="D4842" s="12">
        <v>-9.4E-2</v>
      </c>
      <c r="E4842">
        <v>5.94</v>
      </c>
      <c r="F4842" s="8">
        <v>1</v>
      </c>
      <c r="G4842" s="8">
        <v>0.83299999999999996</v>
      </c>
      <c r="H4842" s="8">
        <v>0.67869999999999997</v>
      </c>
      <c r="I4842" t="s">
        <v>2974</v>
      </c>
    </row>
    <row r="4843" spans="1:9">
      <c r="A4843" s="12">
        <v>112.21313841666668</v>
      </c>
      <c r="B4843" s="12">
        <v>-31.8484035</v>
      </c>
      <c r="C4843" s="12">
        <v>-9.57</v>
      </c>
      <c r="D4843" s="12">
        <v>3.59</v>
      </c>
      <c r="E4843">
        <v>5.94</v>
      </c>
      <c r="F4843" s="8">
        <v>0.8</v>
      </c>
      <c r="G4843" s="8">
        <v>0.8</v>
      </c>
      <c r="H4843" s="8">
        <v>0.8</v>
      </c>
      <c r="I4843" t="s">
        <v>3084</v>
      </c>
    </row>
    <row r="4844" spans="1:9">
      <c r="A4844" s="12">
        <v>125.84101196065998</v>
      </c>
      <c r="B4844" s="12">
        <v>18.332161792579999</v>
      </c>
      <c r="C4844" s="12">
        <v>-51.953000000000003</v>
      </c>
      <c r="D4844" s="12">
        <v>-19.416</v>
      </c>
      <c r="E4844">
        <v>5.94</v>
      </c>
      <c r="F4844" s="8">
        <v>0.85199999999999998</v>
      </c>
      <c r="G4844" s="8">
        <v>0.86209999999999998</v>
      </c>
      <c r="H4844" s="8">
        <v>1</v>
      </c>
      <c r="I4844" t="s">
        <v>3319</v>
      </c>
    </row>
    <row r="4845" spans="1:9">
      <c r="A4845" s="12">
        <v>349.85044395939997</v>
      </c>
      <c r="B4845" s="12">
        <v>-18.075373827250001</v>
      </c>
      <c r="C4845" s="12">
        <v>1.609</v>
      </c>
      <c r="D4845" s="12">
        <v>10.199</v>
      </c>
      <c r="E4845">
        <v>5.94</v>
      </c>
      <c r="F4845" s="8">
        <v>1</v>
      </c>
      <c r="G4845" s="8">
        <v>0.79920000000000002</v>
      </c>
      <c r="H4845" s="8">
        <v>0.60450000000000004</v>
      </c>
      <c r="I4845" t="s">
        <v>3772</v>
      </c>
    </row>
    <row r="4846" spans="1:9">
      <c r="A4846" s="12">
        <v>358.23151328624004</v>
      </c>
      <c r="B4846" s="12">
        <v>-3.1554815552899997</v>
      </c>
      <c r="C4846" s="12">
        <v>75.013999999999996</v>
      </c>
      <c r="D4846" s="12">
        <v>-42.411000000000001</v>
      </c>
      <c r="E4846">
        <v>5.94</v>
      </c>
      <c r="F4846" s="8">
        <v>1</v>
      </c>
      <c r="G4846" s="8">
        <v>0.83299999999999996</v>
      </c>
      <c r="H4846" s="8">
        <v>0.67869999999999997</v>
      </c>
      <c r="I4846" t="s">
        <v>3960</v>
      </c>
    </row>
    <row r="4847" spans="1:9">
      <c r="A4847" s="12">
        <v>30.646154213199999</v>
      </c>
      <c r="B4847" s="12">
        <v>13.476720896690001</v>
      </c>
      <c r="C4847" s="12">
        <v>-2.056</v>
      </c>
      <c r="D4847" s="12">
        <v>-3.4129999999999998</v>
      </c>
      <c r="E4847">
        <v>5.94</v>
      </c>
      <c r="F4847" s="8">
        <v>1</v>
      </c>
      <c r="G4847" s="8">
        <v>0.64800000000000002</v>
      </c>
      <c r="H4847" s="8">
        <v>0.33460000000000001</v>
      </c>
      <c r="I4847" t="s">
        <v>4208</v>
      </c>
    </row>
    <row r="4848" spans="1:9">
      <c r="A4848" s="12">
        <v>321.44593787311004</v>
      </c>
      <c r="B4848" s="12">
        <v>36.667384495349999</v>
      </c>
      <c r="C4848" s="12">
        <v>6.7850000000000001</v>
      </c>
      <c r="D4848" s="12">
        <v>-9.3689999999999998</v>
      </c>
      <c r="E4848">
        <v>5.94</v>
      </c>
      <c r="F4848" s="8">
        <v>0.45090000000000002</v>
      </c>
      <c r="G4848" s="8">
        <v>0.56169999999999998</v>
      </c>
      <c r="H4848" s="8">
        <v>1</v>
      </c>
      <c r="I4848" t="s">
        <v>4539</v>
      </c>
    </row>
    <row r="4849" spans="1:9">
      <c r="A4849" s="12">
        <v>139.60795416666667</v>
      </c>
      <c r="B4849" s="12">
        <v>35.364075750000005</v>
      </c>
      <c r="C4849" s="12">
        <v>-49.08</v>
      </c>
      <c r="D4849" s="12">
        <v>-20.350000000000001</v>
      </c>
      <c r="E4849">
        <v>5.94</v>
      </c>
      <c r="F4849" s="8">
        <v>0.82440000000000002</v>
      </c>
      <c r="G4849" s="8">
        <v>0.84370000000000001</v>
      </c>
      <c r="H4849" s="8">
        <v>1</v>
      </c>
      <c r="I4849" t="s">
        <v>4612</v>
      </c>
    </row>
    <row r="4850" spans="1:9">
      <c r="A4850" s="12">
        <v>173.67704266666667</v>
      </c>
      <c r="B4850" s="12">
        <v>16.796915444444448</v>
      </c>
      <c r="C4850" s="12">
        <v>-10.6</v>
      </c>
      <c r="D4850" s="12">
        <v>-0.3</v>
      </c>
      <c r="E4850">
        <v>5.94</v>
      </c>
      <c r="F4850" s="8">
        <v>0.53400000000000003</v>
      </c>
      <c r="G4850" s="8">
        <v>0.63160000000000005</v>
      </c>
      <c r="H4850" s="8">
        <v>1</v>
      </c>
      <c r="I4850" t="s">
        <v>4991</v>
      </c>
    </row>
    <row r="4851" spans="1:9">
      <c r="A4851" s="12">
        <v>177.16128937083334</v>
      </c>
      <c r="B4851" s="12">
        <v>14.284207913888888</v>
      </c>
      <c r="C4851" s="12">
        <v>-102.2</v>
      </c>
      <c r="D4851" s="12">
        <v>3.9</v>
      </c>
      <c r="E4851">
        <v>5.94</v>
      </c>
      <c r="F4851" s="8">
        <v>0.82440000000000002</v>
      </c>
      <c r="G4851" s="8">
        <v>0.84370000000000001</v>
      </c>
      <c r="H4851" s="8">
        <v>1</v>
      </c>
      <c r="I4851" t="s">
        <v>5022</v>
      </c>
    </row>
    <row r="4852" spans="1:9">
      <c r="A4852" s="12">
        <v>253.4</v>
      </c>
      <c r="B4852" s="12">
        <v>-42.083333333333336</v>
      </c>
      <c r="C4852" s="12" t="s">
        <v>9341</v>
      </c>
      <c r="D4852" s="12" t="s">
        <v>9341</v>
      </c>
      <c r="E4852">
        <v>5.94</v>
      </c>
      <c r="F4852" s="8">
        <v>0.8</v>
      </c>
      <c r="G4852" s="8">
        <v>0.8</v>
      </c>
      <c r="H4852" s="8">
        <v>0.8</v>
      </c>
      <c r="I4852" t="s">
        <v>5611</v>
      </c>
    </row>
    <row r="4853" spans="1:9">
      <c r="A4853" s="12">
        <v>244.75173504196002</v>
      </c>
      <c r="B4853" s="12">
        <v>-14.872813975050001</v>
      </c>
      <c r="C4853" s="12">
        <v>-17.606999999999999</v>
      </c>
      <c r="D4853" s="12">
        <v>1.403</v>
      </c>
      <c r="E4853">
        <v>5.94</v>
      </c>
      <c r="F4853" s="8">
        <v>1</v>
      </c>
      <c r="G4853" s="8">
        <v>0.78720000000000001</v>
      </c>
      <c r="H4853" s="8">
        <v>0.57969999999999999</v>
      </c>
      <c r="I4853" t="s">
        <v>6138</v>
      </c>
    </row>
    <row r="4854" spans="1:9">
      <c r="A4854" s="12">
        <v>264.40084624254996</v>
      </c>
      <c r="B4854" s="12">
        <v>-15.571033054219999</v>
      </c>
      <c r="C4854" s="12">
        <v>-2.0529999999999999</v>
      </c>
      <c r="D4854" s="12">
        <v>1.2250000000000001</v>
      </c>
      <c r="E4854">
        <v>5.94</v>
      </c>
      <c r="F4854" s="8">
        <v>0.86680000000000001</v>
      </c>
      <c r="G4854" s="8">
        <v>0.87180000000000002</v>
      </c>
      <c r="H4854" s="8">
        <v>1</v>
      </c>
      <c r="I4854" t="s">
        <v>6149</v>
      </c>
    </row>
    <row r="4855" spans="1:9">
      <c r="A4855" s="12">
        <v>261.69227212225002</v>
      </c>
      <c r="B4855" s="12">
        <v>34.695801082749995</v>
      </c>
      <c r="C4855" s="12">
        <v>-28.414999999999999</v>
      </c>
      <c r="D4855" s="12">
        <v>43.106999999999999</v>
      </c>
      <c r="E4855">
        <v>5.94</v>
      </c>
      <c r="F4855" s="8">
        <v>0.6109</v>
      </c>
      <c r="G4855" s="8">
        <v>0.69189999999999996</v>
      </c>
      <c r="H4855" s="8">
        <v>1</v>
      </c>
      <c r="I4855" t="s">
        <v>6950</v>
      </c>
    </row>
    <row r="4856" spans="1:9">
      <c r="A4856" s="12">
        <v>126.46498259869999</v>
      </c>
      <c r="B4856" s="12">
        <v>-64.600619470879991</v>
      </c>
      <c r="C4856" s="12">
        <v>-14.486000000000001</v>
      </c>
      <c r="D4856" s="12">
        <v>14.923999999999999</v>
      </c>
      <c r="E4856">
        <v>5.94</v>
      </c>
      <c r="F4856" s="8">
        <v>1</v>
      </c>
      <c r="G4856" s="8">
        <v>0.85409999999999997</v>
      </c>
      <c r="H4856" s="8">
        <v>0.72770000000000001</v>
      </c>
      <c r="I4856" t="s">
        <v>7626</v>
      </c>
    </row>
    <row r="4857" spans="1:9">
      <c r="A4857" s="12">
        <v>175.17700326485999</v>
      </c>
      <c r="B4857" s="12">
        <v>-53.968606516960001</v>
      </c>
      <c r="C4857" s="12">
        <v>-9.6560000000000006</v>
      </c>
      <c r="D4857" s="12">
        <v>-23.754000000000001</v>
      </c>
      <c r="E4857">
        <v>5.94</v>
      </c>
      <c r="F4857" s="8">
        <v>1</v>
      </c>
      <c r="G4857" s="8">
        <v>0.64800000000000002</v>
      </c>
      <c r="H4857" s="8">
        <v>0.33460000000000001</v>
      </c>
      <c r="I4857" t="s">
        <v>7960</v>
      </c>
    </row>
    <row r="4858" spans="1:9">
      <c r="A4858" s="12">
        <v>208.91198185368998</v>
      </c>
      <c r="B4858" s="12">
        <v>-82.666190865680008</v>
      </c>
      <c r="C4858" s="12">
        <v>-24.805</v>
      </c>
      <c r="D4858" s="12">
        <v>-23.58</v>
      </c>
      <c r="E4858">
        <v>5.94</v>
      </c>
      <c r="F4858" s="8">
        <v>1</v>
      </c>
      <c r="G4858" s="8">
        <v>0.79920000000000002</v>
      </c>
      <c r="H4858" s="8">
        <v>0.60450000000000004</v>
      </c>
      <c r="I4858" t="s">
        <v>8154</v>
      </c>
    </row>
    <row r="4859" spans="1:9">
      <c r="A4859" s="12">
        <v>315.61318942771004</v>
      </c>
      <c r="B4859" s="12">
        <v>-38.530969567889997</v>
      </c>
      <c r="C4859" s="12">
        <v>156.84200000000001</v>
      </c>
      <c r="D4859" s="12">
        <v>-171.108</v>
      </c>
      <c r="E4859">
        <v>5.94</v>
      </c>
      <c r="F4859" s="8">
        <v>1</v>
      </c>
      <c r="G4859" s="8">
        <v>0.79920000000000002</v>
      </c>
      <c r="H4859" s="8">
        <v>0.60450000000000004</v>
      </c>
      <c r="I4859" t="s">
        <v>8858</v>
      </c>
    </row>
    <row r="4860" spans="1:9">
      <c r="A4860" s="12">
        <v>193.45383256527998</v>
      </c>
      <c r="B4860" s="12">
        <v>-60.376241621509998</v>
      </c>
      <c r="C4860" s="12">
        <v>-5.1970000000000001</v>
      </c>
      <c r="D4860" s="12">
        <v>-0.98399999999999999</v>
      </c>
      <c r="E4860">
        <v>5.94</v>
      </c>
      <c r="F4860" s="8">
        <v>0.47989999999999999</v>
      </c>
      <c r="G4860" s="8">
        <v>0.58679999999999999</v>
      </c>
      <c r="H4860" s="8">
        <v>1</v>
      </c>
      <c r="I4860" t="s">
        <v>9137</v>
      </c>
    </row>
    <row r="4861" spans="1:9">
      <c r="A4861" s="12">
        <v>162.77253393940001</v>
      </c>
      <c r="B4861" s="12">
        <v>-3.0926667215700001</v>
      </c>
      <c r="C4861" s="12">
        <v>-54.616</v>
      </c>
      <c r="D4861" s="12">
        <v>-10.976000000000001</v>
      </c>
      <c r="E4861">
        <v>5.9409999999999998</v>
      </c>
      <c r="F4861" s="8">
        <v>1</v>
      </c>
      <c r="G4861" s="8">
        <v>0.77500000000000002</v>
      </c>
      <c r="H4861" s="8">
        <v>0.55479999999999996</v>
      </c>
      <c r="I4861" t="s">
        <v>4873</v>
      </c>
    </row>
    <row r="4862" spans="1:9">
      <c r="A4862" s="12">
        <v>112.62882771742001</v>
      </c>
      <c r="B4862" s="12">
        <v>-54.399364880930001</v>
      </c>
      <c r="C4862" s="12">
        <v>12.611000000000001</v>
      </c>
      <c r="D4862" s="12">
        <v>27.492999999999999</v>
      </c>
      <c r="E4862">
        <v>5.9409999999999998</v>
      </c>
      <c r="F4862" s="8">
        <v>1</v>
      </c>
      <c r="G4862" s="8">
        <v>0.64800000000000002</v>
      </c>
      <c r="H4862" s="8">
        <v>0.33460000000000001</v>
      </c>
      <c r="I4862" t="s">
        <v>7401</v>
      </c>
    </row>
    <row r="4863" spans="1:9">
      <c r="A4863" s="12">
        <v>235.47786691448002</v>
      </c>
      <c r="B4863" s="12">
        <v>-76.081964394750003</v>
      </c>
      <c r="C4863" s="12">
        <v>-12.407</v>
      </c>
      <c r="D4863" s="12">
        <v>-41.540999999999997</v>
      </c>
      <c r="E4863">
        <v>5.9409999999999998</v>
      </c>
      <c r="F4863" s="8">
        <v>0.57499999999999996</v>
      </c>
      <c r="G4863" s="8">
        <v>0.66420000000000001</v>
      </c>
      <c r="H4863" s="8">
        <v>1</v>
      </c>
      <c r="I4863" t="s">
        <v>8319</v>
      </c>
    </row>
    <row r="4864" spans="1:9">
      <c r="A4864" s="12">
        <v>108.73813791076</v>
      </c>
      <c r="B4864" s="12">
        <v>-41.426394773639998</v>
      </c>
      <c r="C4864" s="12">
        <v>3.6269999999999998</v>
      </c>
      <c r="D4864" s="12">
        <v>9.2959999999999994</v>
      </c>
      <c r="E4864">
        <v>5.9420000000000002</v>
      </c>
      <c r="F4864" s="8">
        <v>0.54959999999999998</v>
      </c>
      <c r="G4864" s="8">
        <v>0.64410000000000001</v>
      </c>
      <c r="H4864" s="8">
        <v>1</v>
      </c>
      <c r="I4864" t="s">
        <v>3015</v>
      </c>
    </row>
    <row r="4865" spans="1:9">
      <c r="A4865" s="12">
        <v>115.39647932104999</v>
      </c>
      <c r="B4865" s="12">
        <v>3.6247791288300002</v>
      </c>
      <c r="C4865" s="12">
        <v>-2.879</v>
      </c>
      <c r="D4865" s="12">
        <v>-19.994</v>
      </c>
      <c r="E4865">
        <v>5.9420000000000002</v>
      </c>
      <c r="F4865" s="8">
        <v>0.57499999999999996</v>
      </c>
      <c r="G4865" s="8">
        <v>0.66420000000000001</v>
      </c>
      <c r="H4865" s="8">
        <v>1</v>
      </c>
      <c r="I4865" t="s">
        <v>3175</v>
      </c>
    </row>
    <row r="4866" spans="1:9">
      <c r="A4866" s="12">
        <v>30.950681579649995</v>
      </c>
      <c r="B4866" s="12">
        <v>0.34024273416</v>
      </c>
      <c r="C4866" s="12">
        <v>83.084999999999994</v>
      </c>
      <c r="D4866" s="12">
        <v>-45.554000000000002</v>
      </c>
      <c r="E4866">
        <v>5.9420000000000002</v>
      </c>
      <c r="F4866" s="8">
        <v>1</v>
      </c>
      <c r="G4866" s="8">
        <v>0.874</v>
      </c>
      <c r="H4866" s="8">
        <v>0.77600000000000002</v>
      </c>
      <c r="I4866" t="s">
        <v>4018</v>
      </c>
    </row>
    <row r="4867" spans="1:9">
      <c r="A4867" s="12">
        <v>17.639804339520001</v>
      </c>
      <c r="B4867" s="12">
        <v>2.4456743400200001</v>
      </c>
      <c r="C4867" s="12">
        <v>-7.0890000000000004</v>
      </c>
      <c r="D4867" s="12">
        <v>-13.694000000000001</v>
      </c>
      <c r="E4867">
        <v>5.9420000000000002</v>
      </c>
      <c r="F4867" s="8">
        <v>1</v>
      </c>
      <c r="G4867" s="8">
        <v>0.77500000000000002</v>
      </c>
      <c r="H4867" s="8">
        <v>0.55479999999999996</v>
      </c>
      <c r="I4867" t="s">
        <v>4046</v>
      </c>
    </row>
    <row r="4868" spans="1:9">
      <c r="A4868" s="12">
        <v>172.62971327824002</v>
      </c>
      <c r="B4868" s="12">
        <v>43.173241377159997</v>
      </c>
      <c r="C4868" s="12">
        <v>-49.421999999999997</v>
      </c>
      <c r="D4868" s="12">
        <v>81.734999999999999</v>
      </c>
      <c r="E4868">
        <v>5.9420000000000002</v>
      </c>
      <c r="F4868" s="8">
        <v>0.8</v>
      </c>
      <c r="G4868" s="8">
        <v>0.8</v>
      </c>
      <c r="H4868" s="8">
        <v>0.8</v>
      </c>
      <c r="I4868" t="s">
        <v>4984</v>
      </c>
    </row>
    <row r="4869" spans="1:9">
      <c r="A4869" s="12">
        <v>197.43867172166</v>
      </c>
      <c r="B4869" s="12">
        <v>-10.32933967666</v>
      </c>
      <c r="C4869" s="12">
        <v>-13.516999999999999</v>
      </c>
      <c r="D4869" s="12">
        <v>-9.3149999999999995</v>
      </c>
      <c r="E4869">
        <v>5.9429999999999996</v>
      </c>
      <c r="F4869" s="8">
        <v>1</v>
      </c>
      <c r="G4869" s="8">
        <v>0.77500000000000002</v>
      </c>
      <c r="H4869" s="8">
        <v>0.55479999999999996</v>
      </c>
      <c r="I4869" t="s">
        <v>5295</v>
      </c>
    </row>
    <row r="4870" spans="1:9">
      <c r="A4870" s="12">
        <v>121.17666508135</v>
      </c>
      <c r="B4870" s="12">
        <v>-50.590396367830003</v>
      </c>
      <c r="C4870" s="12">
        <v>-8.7680000000000007</v>
      </c>
      <c r="D4870" s="12">
        <v>1.5249999999999999</v>
      </c>
      <c r="E4870">
        <v>5.9429999999999996</v>
      </c>
      <c r="F4870" s="8">
        <v>1</v>
      </c>
      <c r="G4870" s="8">
        <v>0.874</v>
      </c>
      <c r="H4870" s="8">
        <v>0.77600000000000002</v>
      </c>
      <c r="I4870" t="s">
        <v>7344</v>
      </c>
    </row>
    <row r="4871" spans="1:9">
      <c r="A4871" s="12">
        <v>359.33295474623003</v>
      </c>
      <c r="B4871" s="12">
        <v>-62.956597403850004</v>
      </c>
      <c r="C4871" s="12">
        <v>75.260999999999996</v>
      </c>
      <c r="D4871" s="12">
        <v>27.177</v>
      </c>
      <c r="E4871">
        <v>5.9429999999999996</v>
      </c>
      <c r="F4871" s="8">
        <v>0.63239999999999996</v>
      </c>
      <c r="G4871" s="8">
        <v>0.70809999999999995</v>
      </c>
      <c r="H4871" s="8">
        <v>1</v>
      </c>
      <c r="I4871" t="s">
        <v>9179</v>
      </c>
    </row>
    <row r="4872" spans="1:9">
      <c r="A4872" s="12">
        <v>128.86958764213</v>
      </c>
      <c r="B4872" s="12">
        <v>-26.843487809359999</v>
      </c>
      <c r="C4872" s="12">
        <v>-31.614000000000001</v>
      </c>
      <c r="D4872" s="12">
        <v>18.521999999999998</v>
      </c>
      <c r="E4872">
        <v>5.944</v>
      </c>
      <c r="F4872" s="8">
        <v>0.63239999999999996</v>
      </c>
      <c r="G4872" s="8">
        <v>0.70809999999999995</v>
      </c>
      <c r="H4872" s="8">
        <v>1</v>
      </c>
      <c r="I4872" t="s">
        <v>3389</v>
      </c>
    </row>
    <row r="4873" spans="1:9">
      <c r="A4873" s="12">
        <v>353.70566473814</v>
      </c>
      <c r="B4873" s="12">
        <v>-15.246002303669998</v>
      </c>
      <c r="C4873" s="12">
        <v>47.807000000000002</v>
      </c>
      <c r="D4873" s="12">
        <v>-86.911000000000001</v>
      </c>
      <c r="E4873">
        <v>5.944</v>
      </c>
      <c r="F4873" s="8">
        <v>1</v>
      </c>
      <c r="G4873" s="8">
        <v>0.77500000000000002</v>
      </c>
      <c r="H4873" s="8">
        <v>0.55479999999999996</v>
      </c>
      <c r="I4873" t="s">
        <v>3813</v>
      </c>
    </row>
    <row r="4874" spans="1:9">
      <c r="A4874" s="12">
        <v>244.27254427823001</v>
      </c>
      <c r="B4874" s="12">
        <v>-67.941284172890008</v>
      </c>
      <c r="C4874" s="12">
        <v>-46.084000000000003</v>
      </c>
      <c r="D4874" s="12">
        <v>-84.33</v>
      </c>
      <c r="E4874">
        <v>5.944</v>
      </c>
      <c r="F4874" s="8">
        <v>0.67030000000000001</v>
      </c>
      <c r="G4874" s="8">
        <v>0.73619999999999997</v>
      </c>
      <c r="H4874" s="8">
        <v>1</v>
      </c>
      <c r="I4874" t="s">
        <v>8470</v>
      </c>
    </row>
    <row r="4875" spans="1:9">
      <c r="A4875" s="12">
        <v>243.32070513081999</v>
      </c>
      <c r="B4875" s="12">
        <v>-53.671174327589995</v>
      </c>
      <c r="C4875" s="12">
        <v>-4.0570000000000004</v>
      </c>
      <c r="D4875" s="12">
        <v>-4.6390000000000002</v>
      </c>
      <c r="E4875">
        <v>5.944</v>
      </c>
      <c r="F4875" s="8">
        <v>1</v>
      </c>
      <c r="G4875" s="8">
        <v>0.67889999999999995</v>
      </c>
      <c r="H4875" s="8">
        <v>0.38229999999999997</v>
      </c>
      <c r="I4875" t="s">
        <v>8676</v>
      </c>
    </row>
    <row r="4876" spans="1:9">
      <c r="A4876" s="12">
        <v>41.207070969440004</v>
      </c>
      <c r="B4876" s="12">
        <v>67.824631201629998</v>
      </c>
      <c r="C4876" s="12">
        <v>17.425999999999998</v>
      </c>
      <c r="D4876" s="12">
        <v>-32.012999999999998</v>
      </c>
      <c r="E4876">
        <v>5.9450000000000003</v>
      </c>
      <c r="F4876" s="8">
        <v>0.72599999999999998</v>
      </c>
      <c r="G4876" s="8">
        <v>0.7762</v>
      </c>
      <c r="H4876" s="8">
        <v>1</v>
      </c>
      <c r="I4876" t="s">
        <v>876</v>
      </c>
    </row>
    <row r="4877" spans="1:9">
      <c r="A4877" s="12">
        <v>89.059465137849998</v>
      </c>
      <c r="B4877" s="12">
        <v>-22.839976160269998</v>
      </c>
      <c r="C4877" s="12">
        <v>119.19799999999999</v>
      </c>
      <c r="D4877" s="12">
        <v>32.466000000000001</v>
      </c>
      <c r="E4877">
        <v>5.9450000000000003</v>
      </c>
      <c r="F4877" s="8">
        <v>1</v>
      </c>
      <c r="G4877" s="8">
        <v>0.83299999999999996</v>
      </c>
      <c r="H4877" s="8">
        <v>0.67869999999999997</v>
      </c>
      <c r="I4877" t="s">
        <v>2519</v>
      </c>
    </row>
    <row r="4878" spans="1:9">
      <c r="A4878" s="12">
        <v>354.79239302986997</v>
      </c>
      <c r="B4878" s="12">
        <v>75.292881558380003</v>
      </c>
      <c r="C4878" s="12">
        <v>6.6130000000000004</v>
      </c>
      <c r="D4878" s="12">
        <v>13.895</v>
      </c>
      <c r="E4878">
        <v>5.9459999999999997</v>
      </c>
      <c r="F4878" s="8">
        <v>0.67030000000000001</v>
      </c>
      <c r="G4878" s="8">
        <v>0.73619999999999997</v>
      </c>
      <c r="H4878" s="8">
        <v>1</v>
      </c>
      <c r="I4878" t="s">
        <v>925</v>
      </c>
    </row>
    <row r="4879" spans="1:9">
      <c r="A4879" s="12">
        <v>58.291859131439999</v>
      </c>
      <c r="B4879" s="12">
        <v>17.327085352849998</v>
      </c>
      <c r="C4879" s="12">
        <v>143.696</v>
      </c>
      <c r="D4879" s="12">
        <v>-29.396000000000001</v>
      </c>
      <c r="E4879">
        <v>5.9459999999999997</v>
      </c>
      <c r="F4879" s="8">
        <v>0.8</v>
      </c>
      <c r="G4879" s="8">
        <v>0.8</v>
      </c>
      <c r="H4879" s="8">
        <v>0.8</v>
      </c>
      <c r="I4879" t="s">
        <v>1871</v>
      </c>
    </row>
    <row r="4880" spans="1:9">
      <c r="A4880" s="12">
        <v>147.36701529777</v>
      </c>
      <c r="B4880" s="12">
        <v>-37.186764257989999</v>
      </c>
      <c r="C4880" s="12">
        <v>-88.578000000000003</v>
      </c>
      <c r="D4880" s="12">
        <v>8.8179999999999996</v>
      </c>
      <c r="E4880">
        <v>5.9459999999999997</v>
      </c>
      <c r="F4880" s="8">
        <v>1</v>
      </c>
      <c r="G4880" s="8">
        <v>0.79920000000000002</v>
      </c>
      <c r="H4880" s="8">
        <v>0.60450000000000004</v>
      </c>
      <c r="I4880" t="s">
        <v>4728</v>
      </c>
    </row>
    <row r="4881" spans="1:9">
      <c r="A4881" s="12">
        <v>51.401053222849995</v>
      </c>
      <c r="B4881" s="12">
        <v>-69.336434392739989</v>
      </c>
      <c r="C4881" s="12">
        <v>-0.373</v>
      </c>
      <c r="D4881" s="12">
        <v>65.611000000000004</v>
      </c>
      <c r="E4881">
        <v>5.9459999999999997</v>
      </c>
      <c r="F4881" s="8">
        <v>0.99370000000000003</v>
      </c>
      <c r="G4881" s="8">
        <v>0.9526</v>
      </c>
      <c r="H4881" s="8">
        <v>1</v>
      </c>
      <c r="I4881" t="s">
        <v>7749</v>
      </c>
    </row>
    <row r="4882" spans="1:9">
      <c r="A4882" s="12">
        <v>187.98380015136001</v>
      </c>
      <c r="B4882" s="12">
        <v>-63.505839315309998</v>
      </c>
      <c r="C4882" s="12">
        <v>-47.585999999999999</v>
      </c>
      <c r="D4882" s="12">
        <v>5.7089999999999996</v>
      </c>
      <c r="E4882">
        <v>5.9459999999999997</v>
      </c>
      <c r="F4882" s="8">
        <v>0.82440000000000002</v>
      </c>
      <c r="G4882" s="8">
        <v>0.84370000000000001</v>
      </c>
      <c r="H4882" s="8">
        <v>1</v>
      </c>
      <c r="I4882" t="s">
        <v>8136</v>
      </c>
    </row>
    <row r="4883" spans="1:9">
      <c r="A4883" s="12">
        <v>277.33309984576005</v>
      </c>
      <c r="B4883" s="12">
        <v>-80.232707004950001</v>
      </c>
      <c r="C4883" s="12">
        <v>-22.297999999999998</v>
      </c>
      <c r="D4883" s="12">
        <v>-63.165999999999997</v>
      </c>
      <c r="E4883">
        <v>5.9459999999999997</v>
      </c>
      <c r="F4883" s="8">
        <v>1</v>
      </c>
      <c r="G4883" s="8">
        <v>0.79920000000000002</v>
      </c>
      <c r="H4883" s="8">
        <v>0.60450000000000004</v>
      </c>
      <c r="I4883" t="s">
        <v>8283</v>
      </c>
    </row>
    <row r="4884" spans="1:9">
      <c r="A4884" s="12">
        <v>144.86614413138</v>
      </c>
      <c r="B4884" s="12">
        <v>67.272229123299994</v>
      </c>
      <c r="C4884" s="12">
        <v>-27.61</v>
      </c>
      <c r="D4884" s="12">
        <v>-39.447000000000003</v>
      </c>
      <c r="E4884">
        <v>5.9470000000000001</v>
      </c>
      <c r="F4884" s="8">
        <v>1</v>
      </c>
      <c r="G4884" s="8">
        <v>0.73599999999999999</v>
      </c>
      <c r="H4884" s="8">
        <v>0.4803</v>
      </c>
      <c r="I4884" t="s">
        <v>1415</v>
      </c>
    </row>
    <row r="4885" spans="1:9">
      <c r="A4885" s="12">
        <v>104.73760159247</v>
      </c>
      <c r="B4885" s="12">
        <v>3.6023557194500002</v>
      </c>
      <c r="C4885" s="12">
        <v>-4.0599999999999996</v>
      </c>
      <c r="D4885" s="12">
        <v>-3.6309999999999998</v>
      </c>
      <c r="E4885">
        <v>5.9470000000000001</v>
      </c>
      <c r="F4885" s="8">
        <v>1</v>
      </c>
      <c r="G4885" s="8">
        <v>0.83299999999999996</v>
      </c>
      <c r="H4885" s="8">
        <v>0.67869999999999997</v>
      </c>
      <c r="I4885" t="s">
        <v>2907</v>
      </c>
    </row>
    <row r="4886" spans="1:9">
      <c r="A4886" s="12">
        <v>108.83844220999001</v>
      </c>
      <c r="B4886" s="12">
        <v>-52.49922416834</v>
      </c>
      <c r="C4886" s="12">
        <v>-43.311</v>
      </c>
      <c r="D4886" s="12">
        <v>120.977</v>
      </c>
      <c r="E4886">
        <v>5.9470000000000001</v>
      </c>
      <c r="F4886" s="8">
        <v>1</v>
      </c>
      <c r="G4886" s="8">
        <v>0.82210000000000005</v>
      </c>
      <c r="H4886" s="8">
        <v>0.65410000000000001</v>
      </c>
      <c r="I4886" t="s">
        <v>7356</v>
      </c>
    </row>
    <row r="4887" spans="1:9">
      <c r="A4887" s="12">
        <v>127.15558131684</v>
      </c>
      <c r="B4887" s="12">
        <v>14.210824244239999</v>
      </c>
      <c r="C4887" s="12">
        <v>-13.849</v>
      </c>
      <c r="D4887" s="12">
        <v>-12.252000000000001</v>
      </c>
      <c r="E4887">
        <v>5.9480000000000004</v>
      </c>
      <c r="F4887" s="8">
        <v>0.72599999999999998</v>
      </c>
      <c r="G4887" s="8">
        <v>0.7762</v>
      </c>
      <c r="H4887" s="8">
        <v>1</v>
      </c>
      <c r="I4887" t="s">
        <v>3367</v>
      </c>
    </row>
    <row r="4888" spans="1:9">
      <c r="A4888" s="12">
        <v>300.06638711918708</v>
      </c>
      <c r="B4888" s="12">
        <v>-37.701722604733057</v>
      </c>
      <c r="C4888" s="12">
        <v>18.61</v>
      </c>
      <c r="D4888" s="12">
        <v>-1.58</v>
      </c>
      <c r="E4888">
        <v>5.9480000000000004</v>
      </c>
      <c r="F4888" s="8">
        <v>1</v>
      </c>
      <c r="G4888" s="8">
        <v>0.85409999999999997</v>
      </c>
      <c r="H4888" s="8">
        <v>0.72770000000000001</v>
      </c>
      <c r="I4888" t="s">
        <v>5694</v>
      </c>
    </row>
    <row r="4889" spans="1:9">
      <c r="A4889" s="12">
        <v>88.084172577520008</v>
      </c>
      <c r="B4889" s="12">
        <v>-57.156189293189996</v>
      </c>
      <c r="C4889" s="12">
        <v>18.411000000000001</v>
      </c>
      <c r="D4889" s="12">
        <v>-78.56</v>
      </c>
      <c r="E4889">
        <v>5.9480000000000004</v>
      </c>
      <c r="F4889" s="8">
        <v>0.8</v>
      </c>
      <c r="G4889" s="8">
        <v>0.8</v>
      </c>
      <c r="H4889" s="8">
        <v>0.8</v>
      </c>
      <c r="I4889" t="s">
        <v>7411</v>
      </c>
    </row>
    <row r="4890" spans="1:9">
      <c r="A4890" s="12">
        <v>210.21851959130001</v>
      </c>
      <c r="B4890" s="12">
        <v>-66.268911051320003</v>
      </c>
      <c r="C4890" s="12">
        <v>-117.233</v>
      </c>
      <c r="D4890" s="12">
        <v>-24.548999999999999</v>
      </c>
      <c r="E4890">
        <v>5.9480000000000004</v>
      </c>
      <c r="F4890" s="8">
        <v>0.89859999999999995</v>
      </c>
      <c r="G4890" s="8">
        <v>0.89249999999999996</v>
      </c>
      <c r="H4890" s="8">
        <v>1</v>
      </c>
      <c r="I4890" t="s">
        <v>8311</v>
      </c>
    </row>
    <row r="4891" spans="1:9">
      <c r="A4891" s="12">
        <v>326.00401721055999</v>
      </c>
      <c r="B4891" s="12">
        <v>-14.749372184829999</v>
      </c>
      <c r="C4891" s="12">
        <v>-24.11</v>
      </c>
      <c r="D4891" s="12">
        <v>9.8209999999999997</v>
      </c>
      <c r="E4891">
        <v>5.9489999999999998</v>
      </c>
      <c r="F4891" s="8">
        <v>0.76519999999999999</v>
      </c>
      <c r="G4891" s="8">
        <v>0.80349999999999999</v>
      </c>
      <c r="H4891" s="8">
        <v>1</v>
      </c>
      <c r="I4891" t="s">
        <v>3765</v>
      </c>
    </row>
    <row r="4892" spans="1:9">
      <c r="A4892" s="12">
        <v>311.09188212329002</v>
      </c>
      <c r="B4892" s="12">
        <v>56.488405196820004</v>
      </c>
      <c r="C4892" s="12">
        <v>9.8550000000000004</v>
      </c>
      <c r="D4892" s="12">
        <v>-1.532</v>
      </c>
      <c r="E4892">
        <v>5.95</v>
      </c>
      <c r="F4892" s="8">
        <v>1</v>
      </c>
      <c r="G4892" s="8">
        <v>0.63180000000000003</v>
      </c>
      <c r="H4892" s="8">
        <v>0.31119999999999998</v>
      </c>
      <c r="I4892" t="s">
        <v>739</v>
      </c>
    </row>
    <row r="4893" spans="1:9">
      <c r="A4893" s="12">
        <v>295.45397291507004</v>
      </c>
      <c r="B4893" s="12">
        <v>50.525060982439996</v>
      </c>
      <c r="C4893" s="12">
        <v>-148.03399999999999</v>
      </c>
      <c r="D4893" s="12">
        <v>-159.03</v>
      </c>
      <c r="E4893">
        <v>5.95</v>
      </c>
      <c r="F4893" s="8">
        <v>0.8</v>
      </c>
      <c r="G4893" s="8">
        <v>0.8</v>
      </c>
      <c r="H4893" s="8">
        <v>0.8</v>
      </c>
      <c r="I4893" t="s">
        <v>852</v>
      </c>
    </row>
    <row r="4894" spans="1:9">
      <c r="A4894" s="12">
        <v>161.26679388016001</v>
      </c>
      <c r="B4894" s="12">
        <v>67.411383072850001</v>
      </c>
      <c r="C4894" s="12">
        <v>5.5739999999999998</v>
      </c>
      <c r="D4894" s="12">
        <v>0.752</v>
      </c>
      <c r="E4894">
        <v>5.95</v>
      </c>
      <c r="F4894" s="8">
        <v>0.8</v>
      </c>
      <c r="G4894" s="8">
        <v>0.8</v>
      </c>
      <c r="H4894" s="8">
        <v>0.8</v>
      </c>
      <c r="I4894" t="s">
        <v>1455</v>
      </c>
    </row>
    <row r="4895" spans="1:9">
      <c r="A4895" s="12">
        <v>136.35039524819001</v>
      </c>
      <c r="B4895" s="12">
        <v>48.53031556773</v>
      </c>
      <c r="C4895" s="12">
        <v>-12.941000000000001</v>
      </c>
      <c r="D4895" s="12">
        <v>-17.556999999999999</v>
      </c>
      <c r="E4895">
        <v>5.95</v>
      </c>
      <c r="F4895" s="8">
        <v>0.8</v>
      </c>
      <c r="G4895" s="8">
        <v>0.8</v>
      </c>
      <c r="H4895" s="8">
        <v>0.8</v>
      </c>
      <c r="I4895" t="s">
        <v>1608</v>
      </c>
    </row>
    <row r="4896" spans="1:9">
      <c r="A4896" s="12">
        <v>65.594707247429994</v>
      </c>
      <c r="B4896" s="12">
        <v>20.82141316609</v>
      </c>
      <c r="C4896" s="12">
        <v>-2.6259999999999999</v>
      </c>
      <c r="D4896" s="12">
        <v>-1.77</v>
      </c>
      <c r="E4896">
        <v>5.95</v>
      </c>
      <c r="F4896" s="8">
        <v>1</v>
      </c>
      <c r="G4896" s="8">
        <v>0.67889999999999995</v>
      </c>
      <c r="H4896" s="8">
        <v>0.38229999999999997</v>
      </c>
      <c r="I4896" t="s">
        <v>1985</v>
      </c>
    </row>
    <row r="4897" spans="1:9">
      <c r="A4897" s="12">
        <v>67.668040072959997</v>
      </c>
      <c r="B4897" s="12">
        <v>-35.653510360669998</v>
      </c>
      <c r="C4897" s="12">
        <v>1.4930000000000001</v>
      </c>
      <c r="D4897" s="12">
        <v>34.792999999999999</v>
      </c>
      <c r="E4897">
        <v>5.95</v>
      </c>
      <c r="F4897" s="8">
        <v>1</v>
      </c>
      <c r="G4897" s="8">
        <v>0.83299999999999996</v>
      </c>
      <c r="H4897" s="8">
        <v>0.67869999999999997</v>
      </c>
      <c r="I4897" t="s">
        <v>2088</v>
      </c>
    </row>
    <row r="4898" spans="1:9">
      <c r="A4898" s="12">
        <v>124.59977903433627</v>
      </c>
      <c r="B4898" s="12">
        <v>-12.632171440980557</v>
      </c>
      <c r="C4898" s="12">
        <v>278.79000000000002</v>
      </c>
      <c r="D4898" s="12">
        <v>-987.82899999999995</v>
      </c>
      <c r="E4898">
        <v>5.95</v>
      </c>
      <c r="F4898" s="8">
        <v>1</v>
      </c>
      <c r="G4898" s="8">
        <v>0.85409999999999997</v>
      </c>
      <c r="H4898" s="8">
        <v>0.72770000000000001</v>
      </c>
      <c r="I4898" t="s">
        <v>3335</v>
      </c>
    </row>
    <row r="4899" spans="1:9">
      <c r="A4899" s="12">
        <v>129.57908811702001</v>
      </c>
      <c r="B4899" s="12">
        <v>32.802016827579997</v>
      </c>
      <c r="C4899" s="12">
        <v>-24.186</v>
      </c>
      <c r="D4899" s="12">
        <v>-4.173</v>
      </c>
      <c r="E4899">
        <v>5.95</v>
      </c>
      <c r="F4899" s="8">
        <v>1</v>
      </c>
      <c r="G4899" s="8">
        <v>0.79920000000000002</v>
      </c>
      <c r="H4899" s="8">
        <v>0.60450000000000004</v>
      </c>
      <c r="I4899" t="s">
        <v>3398</v>
      </c>
    </row>
    <row r="4900" spans="1:9">
      <c r="A4900" s="12">
        <v>337.44189308860791</v>
      </c>
      <c r="B4900" s="12">
        <v>-27.107261744712503</v>
      </c>
      <c r="C4900" s="12">
        <v>87.376000000000005</v>
      </c>
      <c r="D4900" s="12">
        <v>-10.885999999999999</v>
      </c>
      <c r="E4900">
        <v>5.95</v>
      </c>
      <c r="F4900" s="8">
        <v>0.86680000000000001</v>
      </c>
      <c r="G4900" s="8">
        <v>0.87180000000000002</v>
      </c>
      <c r="H4900" s="8">
        <v>1</v>
      </c>
      <c r="I4900" t="s">
        <v>3624</v>
      </c>
    </row>
    <row r="4901" spans="1:9">
      <c r="A4901" s="12">
        <v>322.24905286693996</v>
      </c>
      <c r="B4901" s="12">
        <v>22.179439153180002</v>
      </c>
      <c r="C4901" s="12">
        <v>35.204999999999998</v>
      </c>
      <c r="D4901" s="12">
        <v>5.6909999999999998</v>
      </c>
      <c r="E4901">
        <v>5.95</v>
      </c>
      <c r="F4901" s="8">
        <v>1</v>
      </c>
      <c r="G4901" s="8">
        <v>0.63180000000000003</v>
      </c>
      <c r="H4901" s="8">
        <v>0.31119999999999998</v>
      </c>
      <c r="I4901" t="s">
        <v>4323</v>
      </c>
    </row>
    <row r="4902" spans="1:9">
      <c r="A4902" s="12">
        <v>33.156415926910007</v>
      </c>
      <c r="B4902" s="12">
        <v>24.16778082147</v>
      </c>
      <c r="C4902" s="12">
        <v>43.113999999999997</v>
      </c>
      <c r="D4902" s="12">
        <v>-5.0289999999999999</v>
      </c>
      <c r="E4902">
        <v>5.95</v>
      </c>
      <c r="F4902" s="8">
        <v>1</v>
      </c>
      <c r="G4902" s="8">
        <v>0.83299999999999996</v>
      </c>
      <c r="H4902" s="8">
        <v>0.67869999999999997</v>
      </c>
      <c r="I4902" t="s">
        <v>4389</v>
      </c>
    </row>
    <row r="4903" spans="1:9">
      <c r="A4903" s="12">
        <v>137.66165765791666</v>
      </c>
      <c r="B4903" s="12">
        <v>30.963137766944445</v>
      </c>
      <c r="C4903" s="12">
        <v>-11.12</v>
      </c>
      <c r="D4903" s="12">
        <v>-33.42</v>
      </c>
      <c r="E4903">
        <v>5.95</v>
      </c>
      <c r="F4903" s="8">
        <v>0.8</v>
      </c>
      <c r="G4903" s="8">
        <v>0.8</v>
      </c>
      <c r="H4903" s="8">
        <v>0.8</v>
      </c>
      <c r="I4903" t="s">
        <v>4588</v>
      </c>
    </row>
    <row r="4904" spans="1:9">
      <c r="A4904" s="12">
        <v>137.19721272947206</v>
      </c>
      <c r="B4904" s="12">
        <v>26.629115899468612</v>
      </c>
      <c r="C4904" s="12">
        <v>-138.947</v>
      </c>
      <c r="D4904" s="12">
        <v>-371.029</v>
      </c>
      <c r="E4904">
        <v>5.95</v>
      </c>
      <c r="F4904" s="8">
        <v>1</v>
      </c>
      <c r="G4904" s="8">
        <v>0.874</v>
      </c>
      <c r="H4904" s="8">
        <v>0.77600000000000002</v>
      </c>
      <c r="I4904" t="s">
        <v>4590</v>
      </c>
    </row>
    <row r="4905" spans="1:9">
      <c r="A4905" s="12">
        <v>144.36833599635</v>
      </c>
      <c r="B4905" s="12">
        <v>-36.095994140409999</v>
      </c>
      <c r="C4905" s="12">
        <v>-26.338000000000001</v>
      </c>
      <c r="D4905" s="12">
        <v>-2.286</v>
      </c>
      <c r="E4905">
        <v>5.95</v>
      </c>
      <c r="F4905" s="8">
        <v>1</v>
      </c>
      <c r="G4905" s="8">
        <v>0.79920000000000002</v>
      </c>
      <c r="H4905" s="8">
        <v>0.60450000000000004</v>
      </c>
      <c r="I4905" t="s">
        <v>4706</v>
      </c>
    </row>
    <row r="4906" spans="1:9">
      <c r="A4906" s="12">
        <v>148.42885098643001</v>
      </c>
      <c r="B4906" s="12">
        <v>5.9585761720799999</v>
      </c>
      <c r="C4906" s="12">
        <v>-3.0259999999999998</v>
      </c>
      <c r="D4906" s="12">
        <v>1.3149999999999999</v>
      </c>
      <c r="E4906">
        <v>5.95</v>
      </c>
      <c r="F4906" s="8">
        <v>1</v>
      </c>
      <c r="G4906" s="8">
        <v>0.64800000000000002</v>
      </c>
      <c r="H4906" s="8">
        <v>0.33460000000000001</v>
      </c>
      <c r="I4906" t="s">
        <v>4715</v>
      </c>
    </row>
    <row r="4907" spans="1:9">
      <c r="A4907" s="12">
        <v>191.24752068427665</v>
      </c>
      <c r="B4907" s="12">
        <v>39.278916147860279</v>
      </c>
      <c r="C4907" s="12">
        <v>-359.69900000000001</v>
      </c>
      <c r="D4907" s="12">
        <v>139.01599999999999</v>
      </c>
      <c r="E4907">
        <v>5.95</v>
      </c>
      <c r="F4907" s="8">
        <v>0.8</v>
      </c>
      <c r="G4907" s="8">
        <v>0.8</v>
      </c>
      <c r="H4907" s="8">
        <v>0.8</v>
      </c>
      <c r="I4907" t="s">
        <v>5182</v>
      </c>
    </row>
    <row r="4908" spans="1:9">
      <c r="A4908" s="12">
        <v>258.89959221571792</v>
      </c>
      <c r="B4908" s="12">
        <v>-38.593935805770279</v>
      </c>
      <c r="C4908" s="12">
        <v>-144.81700000000001</v>
      </c>
      <c r="D4908" s="12">
        <v>-419.43400000000003</v>
      </c>
      <c r="E4908">
        <v>5.95</v>
      </c>
      <c r="F4908" s="8">
        <v>1</v>
      </c>
      <c r="G4908" s="8">
        <v>0.90190000000000003</v>
      </c>
      <c r="H4908" s="8">
        <v>0.84730000000000005</v>
      </c>
      <c r="I4908" t="s">
        <v>5723</v>
      </c>
    </row>
    <row r="4909" spans="1:9">
      <c r="A4909" s="12">
        <v>271.59883132989</v>
      </c>
      <c r="B4909" s="12">
        <v>-36.019786277019996</v>
      </c>
      <c r="C4909" s="12">
        <v>106.02</v>
      </c>
      <c r="D4909" s="12">
        <v>8.8119999999999994</v>
      </c>
      <c r="E4909">
        <v>5.95</v>
      </c>
      <c r="F4909" s="8">
        <v>0.8</v>
      </c>
      <c r="G4909" s="8">
        <v>0.8</v>
      </c>
      <c r="H4909" s="8">
        <v>0.8</v>
      </c>
      <c r="I4909" t="s">
        <v>5810</v>
      </c>
    </row>
    <row r="4910" spans="1:9">
      <c r="A4910" s="12">
        <v>229.63841666666667</v>
      </c>
      <c r="B4910" s="12">
        <v>2.0810277777777779</v>
      </c>
      <c r="C4910" s="12">
        <v>4.0599999999999996</v>
      </c>
      <c r="D4910" s="12">
        <v>-9.89</v>
      </c>
      <c r="E4910">
        <v>5.95</v>
      </c>
      <c r="F4910" s="8">
        <v>0.8</v>
      </c>
      <c r="G4910" s="8">
        <v>0.8</v>
      </c>
      <c r="H4910" s="8">
        <v>0.8</v>
      </c>
      <c r="I4910" t="s">
        <v>6369</v>
      </c>
    </row>
    <row r="4911" spans="1:9">
      <c r="A4911" s="12">
        <v>230.80112689999999</v>
      </c>
      <c r="B4911" s="12">
        <v>30.288460300000001</v>
      </c>
      <c r="C4911" s="12" t="s">
        <v>9341</v>
      </c>
      <c r="D4911" s="12" t="s">
        <v>9341</v>
      </c>
      <c r="E4911">
        <v>5.95</v>
      </c>
      <c r="F4911" s="8">
        <v>1</v>
      </c>
      <c r="G4911" s="8">
        <v>0.89290000000000003</v>
      </c>
      <c r="H4911" s="8">
        <v>0.82379999999999998</v>
      </c>
      <c r="I4911" t="s">
        <v>6977</v>
      </c>
    </row>
    <row r="4912" spans="1:9">
      <c r="A4912" s="12">
        <v>234.98559875450999</v>
      </c>
      <c r="B4912" s="12">
        <v>-59.908335310569996</v>
      </c>
      <c r="C4912" s="12">
        <v>-121.874</v>
      </c>
      <c r="D4912" s="12">
        <v>-214.27799999999999</v>
      </c>
      <c r="E4912">
        <v>5.95</v>
      </c>
      <c r="F4912" s="8">
        <v>0.8</v>
      </c>
      <c r="G4912" s="8">
        <v>0.8</v>
      </c>
      <c r="H4912" s="8">
        <v>0.8</v>
      </c>
      <c r="I4912" t="s">
        <v>8568</v>
      </c>
    </row>
    <row r="4913" spans="1:9">
      <c r="A4913" s="12">
        <v>353.48844617083336</v>
      </c>
      <c r="B4913" s="12">
        <v>31.325287244444443</v>
      </c>
      <c r="C4913" s="12">
        <v>48.6</v>
      </c>
      <c r="D4913" s="12">
        <v>-17.2</v>
      </c>
      <c r="E4913">
        <v>5.95</v>
      </c>
      <c r="F4913" s="8">
        <v>1</v>
      </c>
      <c r="G4913" s="8">
        <v>0.73599999999999999</v>
      </c>
      <c r="H4913" s="8">
        <v>0.4803</v>
      </c>
      <c r="I4913" t="s">
        <v>9237</v>
      </c>
    </row>
    <row r="4914" spans="1:9">
      <c r="A4914" s="12">
        <v>87.000971191666665</v>
      </c>
      <c r="B4914" s="12">
        <v>6.4541542305555559</v>
      </c>
      <c r="C4914" s="12">
        <v>1.9</v>
      </c>
      <c r="D4914" s="12">
        <v>-23.6</v>
      </c>
      <c r="E4914">
        <v>5.95</v>
      </c>
      <c r="F4914" s="8">
        <v>0.8</v>
      </c>
      <c r="G4914" s="8">
        <v>0.8</v>
      </c>
      <c r="H4914" s="8">
        <v>0.8</v>
      </c>
      <c r="I4914" t="s">
        <v>9283</v>
      </c>
    </row>
    <row r="4915" spans="1:9">
      <c r="A4915" s="12">
        <v>27.738033870430002</v>
      </c>
      <c r="B4915" s="12">
        <v>51.933417696039996</v>
      </c>
      <c r="C4915" s="12">
        <v>41.88</v>
      </c>
      <c r="D4915" s="12">
        <v>-114.965</v>
      </c>
      <c r="E4915">
        <v>5.9509999999999996</v>
      </c>
      <c r="F4915" s="8">
        <v>0.99370000000000003</v>
      </c>
      <c r="G4915" s="8">
        <v>0.9526</v>
      </c>
      <c r="H4915" s="8">
        <v>1</v>
      </c>
      <c r="I4915" t="s">
        <v>497</v>
      </c>
    </row>
    <row r="4916" spans="1:9">
      <c r="A4916" s="12">
        <v>126.48162523151998</v>
      </c>
      <c r="B4916" s="12">
        <v>-14.929661210139999</v>
      </c>
      <c r="C4916" s="12">
        <v>-10.823</v>
      </c>
      <c r="D4916" s="12">
        <v>39.067999999999998</v>
      </c>
      <c r="E4916">
        <v>5.9509999999999996</v>
      </c>
      <c r="F4916" s="8">
        <v>0.67030000000000001</v>
      </c>
      <c r="G4916" s="8">
        <v>0.73619999999999997</v>
      </c>
      <c r="H4916" s="8">
        <v>1</v>
      </c>
      <c r="I4916" t="s">
        <v>3337</v>
      </c>
    </row>
    <row r="4917" spans="1:9">
      <c r="A4917" s="12">
        <v>319.71677890424002</v>
      </c>
      <c r="B4917" s="12">
        <v>11.2033807803</v>
      </c>
      <c r="C4917" s="12">
        <v>21.643000000000001</v>
      </c>
      <c r="D4917" s="12">
        <v>15.723000000000001</v>
      </c>
      <c r="E4917">
        <v>5.9509999999999996</v>
      </c>
      <c r="F4917" s="8">
        <v>1</v>
      </c>
      <c r="G4917" s="8">
        <v>0.73599999999999999</v>
      </c>
      <c r="H4917" s="8">
        <v>0.4803</v>
      </c>
      <c r="I4917" t="s">
        <v>4186</v>
      </c>
    </row>
    <row r="4918" spans="1:9">
      <c r="A4918" s="12">
        <v>95.907453284620004</v>
      </c>
      <c r="B4918" s="12">
        <v>-52.1809112822</v>
      </c>
      <c r="C4918" s="12">
        <v>-21.43</v>
      </c>
      <c r="D4918" s="12">
        <v>-12.94</v>
      </c>
      <c r="E4918">
        <v>5.9509999999999996</v>
      </c>
      <c r="F4918" s="8">
        <v>1</v>
      </c>
      <c r="G4918" s="8">
        <v>0.85409999999999997</v>
      </c>
      <c r="H4918" s="8">
        <v>0.72770000000000001</v>
      </c>
      <c r="I4918" t="s">
        <v>7284</v>
      </c>
    </row>
    <row r="4919" spans="1:9">
      <c r="A4919" s="12">
        <v>286.73169573463997</v>
      </c>
      <c r="B4919" s="12">
        <v>-48.299144314369997</v>
      </c>
      <c r="C4919" s="12">
        <v>13.5</v>
      </c>
      <c r="D4919" s="12">
        <v>-12.738</v>
      </c>
      <c r="E4919">
        <v>5.9509999999999996</v>
      </c>
      <c r="F4919" s="8">
        <v>0.6109</v>
      </c>
      <c r="G4919" s="8">
        <v>0.69189999999999996</v>
      </c>
      <c r="H4919" s="8">
        <v>1</v>
      </c>
      <c r="I4919" t="s">
        <v>8848</v>
      </c>
    </row>
    <row r="4920" spans="1:9">
      <c r="A4920" s="12">
        <v>72.209804861189994</v>
      </c>
      <c r="B4920" s="12">
        <v>75.941219887050011</v>
      </c>
      <c r="C4920" s="12">
        <v>37.475999999999999</v>
      </c>
      <c r="D4920" s="12">
        <v>-133.85300000000001</v>
      </c>
      <c r="E4920">
        <v>5.952</v>
      </c>
      <c r="F4920" s="8">
        <v>0.85199999999999998</v>
      </c>
      <c r="G4920" s="8">
        <v>0.86209999999999998</v>
      </c>
      <c r="H4920" s="8">
        <v>1</v>
      </c>
      <c r="I4920" t="s">
        <v>1118</v>
      </c>
    </row>
    <row r="4921" spans="1:9">
      <c r="A4921" s="12">
        <v>265.38468107147003</v>
      </c>
      <c r="B4921" s="12">
        <v>6.3131579246999996</v>
      </c>
      <c r="C4921" s="12">
        <v>-1.968</v>
      </c>
      <c r="D4921" s="12">
        <v>-3.2429999999999999</v>
      </c>
      <c r="E4921">
        <v>5.952</v>
      </c>
      <c r="F4921" s="8">
        <v>0.8</v>
      </c>
      <c r="G4921" s="8">
        <v>0.8</v>
      </c>
      <c r="H4921" s="8">
        <v>0.8</v>
      </c>
      <c r="I4921" t="s">
        <v>6475</v>
      </c>
    </row>
    <row r="4922" spans="1:9">
      <c r="A4922" s="12">
        <v>106.80533859814999</v>
      </c>
      <c r="B4922" s="12">
        <v>-51.968273687100002</v>
      </c>
      <c r="C4922" s="12">
        <v>-12.414999999999999</v>
      </c>
      <c r="D4922" s="12">
        <v>43.052999999999997</v>
      </c>
      <c r="E4922">
        <v>5.952</v>
      </c>
      <c r="F4922" s="8">
        <v>1</v>
      </c>
      <c r="G4922" s="8">
        <v>0.83299999999999996</v>
      </c>
      <c r="H4922" s="8">
        <v>0.67869999999999997</v>
      </c>
      <c r="I4922" t="s">
        <v>7274</v>
      </c>
    </row>
    <row r="4923" spans="1:9">
      <c r="A4923" s="12">
        <v>273.82118963423</v>
      </c>
      <c r="B4923" s="12">
        <v>68.755817246060005</v>
      </c>
      <c r="C4923" s="12">
        <v>16.617000000000001</v>
      </c>
      <c r="D4923" s="12">
        <v>-63.173999999999999</v>
      </c>
      <c r="E4923">
        <v>5.9530000000000003</v>
      </c>
      <c r="F4923" s="8">
        <v>1</v>
      </c>
      <c r="G4923" s="8">
        <v>0.82210000000000005</v>
      </c>
      <c r="H4923" s="8">
        <v>0.65410000000000001</v>
      </c>
      <c r="I4923" t="s">
        <v>1135</v>
      </c>
    </row>
    <row r="4924" spans="1:9">
      <c r="A4924" s="12">
        <v>105.82464262702999</v>
      </c>
      <c r="B4924" s="12">
        <v>9.1383578383300001</v>
      </c>
      <c r="C4924" s="12">
        <v>-19.518000000000001</v>
      </c>
      <c r="D4924" s="12">
        <v>5.2050000000000001</v>
      </c>
      <c r="E4924">
        <v>5.9530000000000003</v>
      </c>
      <c r="F4924" s="8">
        <v>0.67030000000000001</v>
      </c>
      <c r="G4924" s="8">
        <v>0.73619999999999997</v>
      </c>
      <c r="H4924" s="8">
        <v>1</v>
      </c>
      <c r="I4924" t="s">
        <v>2903</v>
      </c>
    </row>
    <row r="4925" spans="1:9">
      <c r="A4925" s="12">
        <v>331.15319311154002</v>
      </c>
      <c r="B4925" s="12">
        <v>-26.82235984467</v>
      </c>
      <c r="C4925" s="12">
        <v>12.525</v>
      </c>
      <c r="D4925" s="12">
        <v>-9.8059999999999992</v>
      </c>
      <c r="E4925">
        <v>5.9530000000000003</v>
      </c>
      <c r="F4925" s="8">
        <v>0.51039999999999996</v>
      </c>
      <c r="G4925" s="8">
        <v>0.61219999999999997</v>
      </c>
      <c r="H4925" s="8">
        <v>1</v>
      </c>
      <c r="I4925" t="s">
        <v>3620</v>
      </c>
    </row>
    <row r="4926" spans="1:9">
      <c r="A4926" s="12">
        <v>346.86964883731002</v>
      </c>
      <c r="B4926" s="12">
        <v>21.134252990970001</v>
      </c>
      <c r="C4926" s="12">
        <v>108.28400000000001</v>
      </c>
      <c r="D4926" s="12">
        <v>-50.04</v>
      </c>
      <c r="E4926">
        <v>5.9530000000000003</v>
      </c>
      <c r="F4926" s="8">
        <v>0.86680000000000001</v>
      </c>
      <c r="G4926" s="8">
        <v>0.87180000000000002</v>
      </c>
      <c r="H4926" s="8">
        <v>1</v>
      </c>
      <c r="I4926" t="s">
        <v>4245</v>
      </c>
    </row>
    <row r="4927" spans="1:9">
      <c r="A4927" s="12">
        <v>110.0892616053</v>
      </c>
      <c r="B4927" s="12">
        <v>-52.311525216690001</v>
      </c>
      <c r="C4927" s="12">
        <v>-37.045999999999999</v>
      </c>
      <c r="D4927" s="12">
        <v>146.29</v>
      </c>
      <c r="E4927">
        <v>5.9530000000000003</v>
      </c>
      <c r="F4927" s="8">
        <v>0.99370000000000003</v>
      </c>
      <c r="G4927" s="8">
        <v>0.9526</v>
      </c>
      <c r="H4927" s="8">
        <v>1</v>
      </c>
      <c r="I4927" t="s">
        <v>7353</v>
      </c>
    </row>
    <row r="4928" spans="1:9">
      <c r="A4928" s="12">
        <v>318.32900644751999</v>
      </c>
      <c r="B4928" s="12">
        <v>-36.423528230349994</v>
      </c>
      <c r="C4928" s="12">
        <v>33.411000000000001</v>
      </c>
      <c r="D4928" s="12">
        <v>3.1219999999999999</v>
      </c>
      <c r="E4928">
        <v>5.9539999999999997</v>
      </c>
      <c r="F4928" s="8">
        <v>1</v>
      </c>
      <c r="G4928" s="8">
        <v>0.83299999999999996</v>
      </c>
      <c r="H4928" s="8">
        <v>0.67869999999999997</v>
      </c>
      <c r="I4928" t="s">
        <v>3483</v>
      </c>
    </row>
    <row r="4929" spans="1:9">
      <c r="A4929" s="12">
        <v>125.30041316641999</v>
      </c>
      <c r="B4929" s="12">
        <v>-57.973220006609999</v>
      </c>
      <c r="C4929" s="12">
        <v>-2.1349999999999998</v>
      </c>
      <c r="D4929" s="12">
        <v>4.2409999999999997</v>
      </c>
      <c r="E4929">
        <v>5.9539999999999997</v>
      </c>
      <c r="F4929" s="8">
        <v>0.47989999999999999</v>
      </c>
      <c r="G4929" s="8">
        <v>0.58679999999999999</v>
      </c>
      <c r="H4929" s="8">
        <v>1</v>
      </c>
      <c r="I4929" t="s">
        <v>7495</v>
      </c>
    </row>
    <row r="4930" spans="1:9">
      <c r="A4930" s="12">
        <v>182.74991498648001</v>
      </c>
      <c r="B4930" s="12">
        <v>81.709830594099998</v>
      </c>
      <c r="C4930" s="12">
        <v>-26.991</v>
      </c>
      <c r="D4930" s="12">
        <v>-2.746</v>
      </c>
      <c r="E4930">
        <v>5.9550000000000001</v>
      </c>
      <c r="F4930" s="8">
        <v>1</v>
      </c>
      <c r="G4930" s="8">
        <v>0.73599999999999999</v>
      </c>
      <c r="H4930" s="8">
        <v>0.4803</v>
      </c>
      <c r="I4930" t="s">
        <v>1274</v>
      </c>
    </row>
    <row r="4931" spans="1:9">
      <c r="A4931" s="12">
        <v>133.04903474144001</v>
      </c>
      <c r="B4931" s="12">
        <v>45.312820316489997</v>
      </c>
      <c r="C4931" s="12">
        <v>-11.236000000000001</v>
      </c>
      <c r="D4931" s="12">
        <v>-32.613</v>
      </c>
      <c r="E4931">
        <v>5.9560000000000004</v>
      </c>
      <c r="F4931" s="8">
        <v>1</v>
      </c>
      <c r="G4931" s="8">
        <v>0.83299999999999996</v>
      </c>
      <c r="H4931" s="8">
        <v>0.67869999999999997</v>
      </c>
      <c r="I4931" t="s">
        <v>1644</v>
      </c>
    </row>
    <row r="4932" spans="1:9">
      <c r="A4932" s="12">
        <v>76.854013244169991</v>
      </c>
      <c r="B4932" s="12">
        <v>-12.491270424789999</v>
      </c>
      <c r="C4932" s="12">
        <v>135.78200000000001</v>
      </c>
      <c r="D4932" s="12">
        <v>-107.306</v>
      </c>
      <c r="E4932">
        <v>5.9560000000000004</v>
      </c>
      <c r="F4932" s="8">
        <v>1</v>
      </c>
      <c r="G4932" s="8">
        <v>0.90190000000000003</v>
      </c>
      <c r="H4932" s="8">
        <v>0.84730000000000005</v>
      </c>
      <c r="I4932" t="s">
        <v>2218</v>
      </c>
    </row>
    <row r="4933" spans="1:9">
      <c r="A4933" s="12">
        <v>205.72917245213</v>
      </c>
      <c r="B4933" s="12">
        <v>-41.401099737339997</v>
      </c>
      <c r="C4933" s="12">
        <v>-44.713000000000001</v>
      </c>
      <c r="D4933" s="12">
        <v>-39.481999999999999</v>
      </c>
      <c r="E4933">
        <v>5.9560000000000004</v>
      </c>
      <c r="F4933" s="8">
        <v>1</v>
      </c>
      <c r="G4933" s="8">
        <v>0.83299999999999996</v>
      </c>
      <c r="H4933" s="8">
        <v>0.67869999999999997</v>
      </c>
      <c r="I4933" t="s">
        <v>9144</v>
      </c>
    </row>
    <row r="4934" spans="1:9">
      <c r="A4934" s="12">
        <v>154.61768412181002</v>
      </c>
      <c r="B4934" s="12">
        <v>-41.668489348919998</v>
      </c>
      <c r="C4934" s="12">
        <v>-28.175000000000001</v>
      </c>
      <c r="D4934" s="12">
        <v>3.2759999999999998</v>
      </c>
      <c r="E4934">
        <v>5.9569999999999999</v>
      </c>
      <c r="F4934" s="8">
        <v>0.57499999999999996</v>
      </c>
      <c r="G4934" s="8">
        <v>0.66420000000000001</v>
      </c>
      <c r="H4934" s="8">
        <v>1</v>
      </c>
      <c r="I4934" t="s">
        <v>4790</v>
      </c>
    </row>
    <row r="4935" spans="1:9">
      <c r="A4935" s="12">
        <v>214.01724873628001</v>
      </c>
      <c r="B4935" s="12">
        <v>18.911801451279999</v>
      </c>
      <c r="C4935" s="12">
        <v>40.287999999999997</v>
      </c>
      <c r="D4935" s="12">
        <v>-30.863</v>
      </c>
      <c r="E4935">
        <v>5.9569999999999999</v>
      </c>
      <c r="F4935" s="8">
        <v>0.82440000000000002</v>
      </c>
      <c r="G4935" s="8">
        <v>0.84370000000000001</v>
      </c>
      <c r="H4935" s="8">
        <v>1</v>
      </c>
      <c r="I4935" t="s">
        <v>5463</v>
      </c>
    </row>
    <row r="4936" spans="1:9">
      <c r="A4936" s="12">
        <v>295.02985332221004</v>
      </c>
      <c r="B4936" s="12">
        <v>-23.4290843094</v>
      </c>
      <c r="C4936" s="12">
        <v>27.724</v>
      </c>
      <c r="D4936" s="12">
        <v>-12.067</v>
      </c>
      <c r="E4936">
        <v>5.9569999999999999</v>
      </c>
      <c r="F4936" s="8">
        <v>1</v>
      </c>
      <c r="G4936" s="8">
        <v>0.83299999999999996</v>
      </c>
      <c r="H4936" s="8">
        <v>0.67869999999999997</v>
      </c>
      <c r="I4936" t="s">
        <v>5974</v>
      </c>
    </row>
    <row r="4937" spans="1:9">
      <c r="A4937" s="12">
        <v>238.75150634924</v>
      </c>
      <c r="B4937" s="12">
        <v>-19.382931845449999</v>
      </c>
      <c r="C4937" s="12">
        <v>-7.2249999999999996</v>
      </c>
      <c r="D4937" s="12">
        <v>-15.377000000000001</v>
      </c>
      <c r="E4937">
        <v>5.9569999999999999</v>
      </c>
      <c r="F4937" s="8">
        <v>0.47989999999999999</v>
      </c>
      <c r="G4937" s="8">
        <v>0.58679999999999999</v>
      </c>
      <c r="H4937" s="8">
        <v>1</v>
      </c>
      <c r="I4937" t="s">
        <v>6038</v>
      </c>
    </row>
    <row r="4938" spans="1:9">
      <c r="A4938" s="12">
        <v>204.27504599668001</v>
      </c>
      <c r="B4938" s="12">
        <v>-44.143202584880001</v>
      </c>
      <c r="C4938" s="12">
        <v>-50.226999999999997</v>
      </c>
      <c r="D4938" s="12">
        <v>-13.939</v>
      </c>
      <c r="E4938">
        <v>5.9569999999999999</v>
      </c>
      <c r="F4938" s="8">
        <v>1</v>
      </c>
      <c r="G4938" s="8">
        <v>0.85409999999999997</v>
      </c>
      <c r="H4938" s="8">
        <v>0.72770000000000001</v>
      </c>
      <c r="I4938" t="s">
        <v>8503</v>
      </c>
    </row>
    <row r="4939" spans="1:9">
      <c r="A4939" s="12">
        <v>304.52911585572002</v>
      </c>
      <c r="B4939" s="12">
        <v>40.732083837250002</v>
      </c>
      <c r="C4939" s="12">
        <v>-2.488</v>
      </c>
      <c r="D4939" s="12">
        <v>-6.8369999999999997</v>
      </c>
      <c r="E4939">
        <v>5.9580000000000002</v>
      </c>
      <c r="F4939" s="8">
        <v>0.8</v>
      </c>
      <c r="G4939" s="8">
        <v>0.8</v>
      </c>
      <c r="H4939" s="8">
        <v>0.8</v>
      </c>
      <c r="I4939" t="s">
        <v>513</v>
      </c>
    </row>
    <row r="4940" spans="1:9">
      <c r="A4940" s="12">
        <v>65.060106959080002</v>
      </c>
      <c r="B4940" s="12">
        <v>41.808118895889997</v>
      </c>
      <c r="C4940" s="12">
        <v>14.481</v>
      </c>
      <c r="D4940" s="12">
        <v>-36.436999999999998</v>
      </c>
      <c r="E4940">
        <v>5.9580000000000002</v>
      </c>
      <c r="F4940" s="8">
        <v>1</v>
      </c>
      <c r="G4940" s="8">
        <v>0.83299999999999996</v>
      </c>
      <c r="H4940" s="8">
        <v>0.67869999999999997</v>
      </c>
      <c r="I4940" t="s">
        <v>1969</v>
      </c>
    </row>
    <row r="4941" spans="1:9">
      <c r="A4941" s="12">
        <v>323.06070734585006</v>
      </c>
      <c r="B4941" s="12">
        <v>-33.944625982849999</v>
      </c>
      <c r="C4941" s="12">
        <v>-5.2149999999999999</v>
      </c>
      <c r="D4941" s="12">
        <v>-3.7749999999999999</v>
      </c>
      <c r="E4941">
        <v>5.9580000000000002</v>
      </c>
      <c r="F4941" s="8">
        <v>0.65039999999999998</v>
      </c>
      <c r="G4941" s="8">
        <v>0.72150000000000003</v>
      </c>
      <c r="H4941" s="8">
        <v>1</v>
      </c>
      <c r="I4941" t="s">
        <v>3516</v>
      </c>
    </row>
    <row r="4942" spans="1:9">
      <c r="A4942" s="12">
        <v>267.88554874637003</v>
      </c>
      <c r="B4942" s="12">
        <v>-40.772464700549996</v>
      </c>
      <c r="C4942" s="12">
        <v>-54.613999999999997</v>
      </c>
      <c r="D4942" s="12">
        <v>-54.841999999999999</v>
      </c>
      <c r="E4942">
        <v>5.9580000000000002</v>
      </c>
      <c r="F4942" s="8">
        <v>1</v>
      </c>
      <c r="G4942" s="8">
        <v>0.64800000000000002</v>
      </c>
      <c r="H4942" s="8">
        <v>0.33460000000000001</v>
      </c>
      <c r="I4942" t="s">
        <v>5677</v>
      </c>
    </row>
    <row r="4943" spans="1:9">
      <c r="A4943" s="12">
        <v>228.97363835704999</v>
      </c>
      <c r="B4943" s="12">
        <v>-48.073685298120004</v>
      </c>
      <c r="C4943" s="12">
        <v>1.218</v>
      </c>
      <c r="D4943" s="12">
        <v>-10.403</v>
      </c>
      <c r="E4943">
        <v>5.9580000000000002</v>
      </c>
      <c r="F4943" s="8">
        <v>0.65039999999999998</v>
      </c>
      <c r="G4943" s="8">
        <v>0.72150000000000003</v>
      </c>
      <c r="H4943" s="8">
        <v>1</v>
      </c>
      <c r="I4943" t="s">
        <v>8720</v>
      </c>
    </row>
    <row r="4944" spans="1:9">
      <c r="A4944" s="12">
        <v>90.429416095489998</v>
      </c>
      <c r="B4944" s="12">
        <v>48.959445637210003</v>
      </c>
      <c r="C4944" s="12">
        <v>7.8680000000000003</v>
      </c>
      <c r="D4944" s="12">
        <v>-9.6890000000000001</v>
      </c>
      <c r="E4944">
        <v>5.9589999999999996</v>
      </c>
      <c r="F4944" s="8">
        <v>1</v>
      </c>
      <c r="G4944" s="8">
        <v>0.83299999999999996</v>
      </c>
      <c r="H4944" s="8">
        <v>0.67869999999999997</v>
      </c>
      <c r="I4944" t="s">
        <v>1211</v>
      </c>
    </row>
    <row r="4945" spans="1:9">
      <c r="A4945" s="12">
        <v>149.30671517662</v>
      </c>
      <c r="B4945" s="12">
        <v>57.418205028319996</v>
      </c>
      <c r="C4945" s="12">
        <v>31.146999999999998</v>
      </c>
      <c r="D4945" s="12">
        <v>-61.765999999999998</v>
      </c>
      <c r="E4945">
        <v>5.9589999999999996</v>
      </c>
      <c r="F4945" s="8">
        <v>0.8</v>
      </c>
      <c r="G4945" s="8">
        <v>0.8</v>
      </c>
      <c r="H4945" s="8">
        <v>0.8</v>
      </c>
      <c r="I4945" t="s">
        <v>1555</v>
      </c>
    </row>
    <row r="4946" spans="1:9">
      <c r="A4946" s="12">
        <v>334.75308664586998</v>
      </c>
      <c r="B4946" s="12">
        <v>-13.304992717080001</v>
      </c>
      <c r="C4946" s="12">
        <v>73.430999999999997</v>
      </c>
      <c r="D4946" s="12">
        <v>-8.8230000000000004</v>
      </c>
      <c r="E4946">
        <v>5.9589999999999996</v>
      </c>
      <c r="F4946" s="8">
        <v>1</v>
      </c>
      <c r="G4946" s="8">
        <v>0.83299999999999996</v>
      </c>
      <c r="H4946" s="8">
        <v>0.67869999999999997</v>
      </c>
      <c r="I4946" t="s">
        <v>3805</v>
      </c>
    </row>
    <row r="4947" spans="1:9">
      <c r="A4947" s="12">
        <v>5.3698843365199993</v>
      </c>
      <c r="B4947" s="12">
        <v>-77.42688172278001</v>
      </c>
      <c r="C4947" s="12">
        <v>15.315</v>
      </c>
      <c r="D4947" s="12">
        <v>-8.6440000000000001</v>
      </c>
      <c r="E4947">
        <v>5.9589999999999996</v>
      </c>
      <c r="F4947" s="8">
        <v>1</v>
      </c>
      <c r="G4947" s="8">
        <v>0.78720000000000001</v>
      </c>
      <c r="H4947" s="8">
        <v>0.57969999999999999</v>
      </c>
      <c r="I4947" t="s">
        <v>8047</v>
      </c>
    </row>
    <row r="4948" spans="1:9">
      <c r="A4948" s="12">
        <v>314.14490794295</v>
      </c>
      <c r="B4948" s="12">
        <v>44.924722469979997</v>
      </c>
      <c r="C4948" s="12">
        <v>0.46400000000000002</v>
      </c>
      <c r="D4948" s="12">
        <v>-2.129</v>
      </c>
      <c r="E4948">
        <v>5.96</v>
      </c>
      <c r="F4948" s="8">
        <v>0.8</v>
      </c>
      <c r="G4948" s="8">
        <v>0.8</v>
      </c>
      <c r="H4948" s="8">
        <v>0.8</v>
      </c>
      <c r="I4948" t="s">
        <v>468</v>
      </c>
    </row>
    <row r="4949" spans="1:9">
      <c r="A4949" s="12">
        <v>293.42335852846998</v>
      </c>
      <c r="B4949" s="12">
        <v>49.262318754029998</v>
      </c>
      <c r="C4949" s="12">
        <v>2.4049999999999998</v>
      </c>
      <c r="D4949" s="12">
        <v>-11.843</v>
      </c>
      <c r="E4949">
        <v>5.96</v>
      </c>
      <c r="F4949" s="8">
        <v>1</v>
      </c>
      <c r="G4949" s="8">
        <v>0.63180000000000003</v>
      </c>
      <c r="H4949" s="8">
        <v>0.31119999999999998</v>
      </c>
      <c r="I4949" t="s">
        <v>851</v>
      </c>
    </row>
    <row r="4950" spans="1:9">
      <c r="A4950" s="12">
        <v>54.754652146559998</v>
      </c>
      <c r="B4950" s="12">
        <v>-5.6262134394300007</v>
      </c>
      <c r="C4950" s="12">
        <v>-15.664</v>
      </c>
      <c r="D4950" s="12">
        <v>-208.732</v>
      </c>
      <c r="E4950">
        <v>5.96</v>
      </c>
      <c r="F4950" s="8">
        <v>1</v>
      </c>
      <c r="G4950" s="8">
        <v>0.83299999999999996</v>
      </c>
      <c r="H4950" s="8">
        <v>0.67869999999999997</v>
      </c>
      <c r="I4950" t="s">
        <v>1830</v>
      </c>
    </row>
    <row r="4951" spans="1:9">
      <c r="A4951" s="12">
        <v>65.380461999999994</v>
      </c>
      <c r="B4951" s="12">
        <v>-25.728576277777776</v>
      </c>
      <c r="C4951" s="12">
        <v>30.08</v>
      </c>
      <c r="D4951" s="12">
        <v>-48.82</v>
      </c>
      <c r="E4951">
        <v>5.96</v>
      </c>
      <c r="F4951" s="8">
        <v>0.89859999999999995</v>
      </c>
      <c r="G4951" s="8">
        <v>0.89249999999999996</v>
      </c>
      <c r="H4951" s="8">
        <v>1</v>
      </c>
      <c r="I4951" t="s">
        <v>2026</v>
      </c>
    </row>
    <row r="4952" spans="1:9">
      <c r="A4952" s="12">
        <v>79.075622210340001</v>
      </c>
      <c r="B4952" s="12">
        <v>34.312317889999996</v>
      </c>
      <c r="C4952" s="12">
        <v>-4.7469999999999999</v>
      </c>
      <c r="D4952" s="12">
        <v>43.537999999999997</v>
      </c>
      <c r="E4952">
        <v>5.96</v>
      </c>
      <c r="F4952" s="8">
        <v>0.8</v>
      </c>
      <c r="G4952" s="8">
        <v>0.8</v>
      </c>
      <c r="H4952" s="8">
        <v>0.8</v>
      </c>
      <c r="I4952" t="s">
        <v>2244</v>
      </c>
    </row>
    <row r="4953" spans="1:9">
      <c r="A4953" s="12">
        <v>79.710303715904587</v>
      </c>
      <c r="B4953" s="12">
        <v>-18.130051521304999</v>
      </c>
      <c r="C4953" s="12">
        <v>385.99299999999999</v>
      </c>
      <c r="D4953" s="12">
        <v>60.963000000000001</v>
      </c>
      <c r="E4953">
        <v>5.96</v>
      </c>
      <c r="F4953" s="8">
        <v>1</v>
      </c>
      <c r="G4953" s="8">
        <v>0.90190000000000003</v>
      </c>
      <c r="H4953" s="8">
        <v>0.84730000000000005</v>
      </c>
      <c r="I4953" t="s">
        <v>2294</v>
      </c>
    </row>
    <row r="4954" spans="1:9">
      <c r="A4954" s="12">
        <v>84.658223200989994</v>
      </c>
      <c r="B4954" s="12">
        <v>-6.5739574898999997</v>
      </c>
      <c r="C4954" s="12">
        <v>1.373</v>
      </c>
      <c r="D4954" s="12">
        <v>0.247</v>
      </c>
      <c r="E4954">
        <v>5.96</v>
      </c>
      <c r="F4954" s="8">
        <v>0.47989999999999999</v>
      </c>
      <c r="G4954" s="8">
        <v>0.58679999999999999</v>
      </c>
      <c r="H4954" s="8">
        <v>1</v>
      </c>
      <c r="I4954" t="s">
        <v>2444</v>
      </c>
    </row>
    <row r="4955" spans="1:9">
      <c r="A4955" s="12">
        <v>88.032204444420017</v>
      </c>
      <c r="B4955" s="12">
        <v>-9.0419013593200006</v>
      </c>
      <c r="C4955" s="12">
        <v>-2.6549999999999998</v>
      </c>
      <c r="D4955" s="12">
        <v>32.125</v>
      </c>
      <c r="E4955">
        <v>5.96</v>
      </c>
      <c r="F4955" s="8">
        <v>0.6109</v>
      </c>
      <c r="G4955" s="8">
        <v>0.69189999999999996</v>
      </c>
      <c r="H4955" s="8">
        <v>1</v>
      </c>
      <c r="I4955" t="s">
        <v>2510</v>
      </c>
    </row>
    <row r="4956" spans="1:9">
      <c r="A4956" s="12">
        <v>108.35010427761999</v>
      </c>
      <c r="B4956" s="12">
        <v>-22.674241631770002</v>
      </c>
      <c r="C4956" s="12">
        <v>24.373999999999999</v>
      </c>
      <c r="D4956" s="12">
        <v>-39.015000000000001</v>
      </c>
      <c r="E4956">
        <v>5.96</v>
      </c>
      <c r="F4956" s="8">
        <v>1</v>
      </c>
      <c r="G4956" s="8">
        <v>0.77500000000000002</v>
      </c>
      <c r="H4956" s="8">
        <v>0.55479999999999996</v>
      </c>
      <c r="I4956" t="s">
        <v>2981</v>
      </c>
    </row>
    <row r="4957" spans="1:9">
      <c r="A4957" s="12">
        <v>11.05041263631</v>
      </c>
      <c r="B4957" s="12">
        <v>-38.421681724419997</v>
      </c>
      <c r="C4957" s="12">
        <v>245.56700000000001</v>
      </c>
      <c r="D4957" s="12">
        <v>119.038</v>
      </c>
      <c r="E4957">
        <v>5.96</v>
      </c>
      <c r="F4957" s="8">
        <v>1</v>
      </c>
      <c r="G4957" s="8">
        <v>0.82210000000000005</v>
      </c>
      <c r="H4957" s="8">
        <v>0.65410000000000001</v>
      </c>
      <c r="I4957" t="s">
        <v>3545</v>
      </c>
    </row>
    <row r="4958" spans="1:9">
      <c r="A4958" s="12">
        <v>354.97933486517996</v>
      </c>
      <c r="B4958" s="12">
        <v>9.6772970029999996</v>
      </c>
      <c r="C4958" s="12">
        <v>87.497</v>
      </c>
      <c r="D4958" s="12">
        <v>-10.496</v>
      </c>
      <c r="E4958">
        <v>5.96</v>
      </c>
      <c r="F4958" s="8">
        <v>0.65039999999999998</v>
      </c>
      <c r="G4958" s="8">
        <v>0.72150000000000003</v>
      </c>
      <c r="H4958" s="8">
        <v>1</v>
      </c>
      <c r="I4958" t="s">
        <v>4132</v>
      </c>
    </row>
    <row r="4959" spans="1:9">
      <c r="A4959" s="12">
        <v>357.41414503241998</v>
      </c>
      <c r="B4959" s="12">
        <v>28.842389483609999</v>
      </c>
      <c r="C4959" s="12">
        <v>63.47</v>
      </c>
      <c r="D4959" s="12">
        <v>25.359000000000002</v>
      </c>
      <c r="E4959">
        <v>5.96</v>
      </c>
      <c r="F4959" s="8">
        <v>0.65039999999999998</v>
      </c>
      <c r="G4959" s="8">
        <v>0.72150000000000003</v>
      </c>
      <c r="H4959" s="8">
        <v>1</v>
      </c>
      <c r="I4959" t="s">
        <v>4372</v>
      </c>
    </row>
    <row r="4960" spans="1:9">
      <c r="A4960" s="12">
        <v>179.82305085779998</v>
      </c>
      <c r="B4960" s="12">
        <v>33.167002437459999</v>
      </c>
      <c r="C4960" s="12">
        <v>-1.0589999999999999</v>
      </c>
      <c r="D4960" s="12">
        <v>-10.066000000000001</v>
      </c>
      <c r="E4960">
        <v>5.96</v>
      </c>
      <c r="F4960" s="8">
        <v>1</v>
      </c>
      <c r="G4960" s="8">
        <v>0.82210000000000005</v>
      </c>
      <c r="H4960" s="8">
        <v>0.65410000000000001</v>
      </c>
      <c r="I4960" t="s">
        <v>5051</v>
      </c>
    </row>
    <row r="4961" spans="1:9">
      <c r="A4961" s="12">
        <v>205.68095702607997</v>
      </c>
      <c r="B4961" s="12">
        <v>34.989020687520004</v>
      </c>
      <c r="C4961" s="12">
        <v>13.082000000000001</v>
      </c>
      <c r="D4961" s="12">
        <v>11.375</v>
      </c>
      <c r="E4961">
        <v>5.96</v>
      </c>
      <c r="F4961" s="8">
        <v>1</v>
      </c>
      <c r="G4961" s="8">
        <v>0.874</v>
      </c>
      <c r="H4961" s="8">
        <v>0.77600000000000002</v>
      </c>
      <c r="I4961" t="s">
        <v>5376</v>
      </c>
    </row>
    <row r="4962" spans="1:9">
      <c r="A4962" s="12">
        <v>268.47822134458335</v>
      </c>
      <c r="B4962" s="12">
        <v>-34.752718160555553</v>
      </c>
      <c r="C4962" s="12">
        <v>1.94</v>
      </c>
      <c r="D4962" s="12">
        <v>-3.27</v>
      </c>
      <c r="E4962">
        <v>5.96</v>
      </c>
      <c r="F4962" s="8">
        <v>0.57499999999999996</v>
      </c>
      <c r="G4962" s="8">
        <v>0.66420000000000001</v>
      </c>
      <c r="H4962" s="8">
        <v>1</v>
      </c>
      <c r="I4962" t="s">
        <v>5796</v>
      </c>
    </row>
    <row r="4963" spans="1:9">
      <c r="A4963" s="12">
        <v>314.76867511250003</v>
      </c>
      <c r="B4963" s="12">
        <v>4.293505177777778</v>
      </c>
      <c r="C4963" s="12">
        <v>-102</v>
      </c>
      <c r="D4963" s="12">
        <v>-152</v>
      </c>
      <c r="E4963">
        <v>5.96</v>
      </c>
      <c r="F4963" s="8">
        <v>0.99370000000000003</v>
      </c>
      <c r="G4963" s="8">
        <v>0.9526</v>
      </c>
      <c r="H4963" s="8">
        <v>1</v>
      </c>
      <c r="I4963" t="s">
        <v>6499</v>
      </c>
    </row>
    <row r="4964" spans="1:9">
      <c r="A4964" s="12">
        <v>178.75004930309001</v>
      </c>
      <c r="B4964" s="12">
        <v>-63.279180763109999</v>
      </c>
      <c r="C4964" s="12">
        <v>-8.4849999999999994</v>
      </c>
      <c r="D4964" s="12">
        <v>-0.70599999999999996</v>
      </c>
      <c r="E4964">
        <v>5.96</v>
      </c>
      <c r="F4964" s="8">
        <v>0.65039999999999998</v>
      </c>
      <c r="G4964" s="8">
        <v>0.72150000000000003</v>
      </c>
      <c r="H4964" s="8">
        <v>1</v>
      </c>
      <c r="I4964" t="s">
        <v>8019</v>
      </c>
    </row>
    <row r="4965" spans="1:9">
      <c r="A4965" s="12">
        <v>328.79747570833337</v>
      </c>
      <c r="B4965" s="12">
        <v>-61.886609638888885</v>
      </c>
      <c r="C4965" s="12">
        <v>44.5</v>
      </c>
      <c r="D4965" s="12">
        <v>-91.07</v>
      </c>
      <c r="E4965">
        <v>5.96</v>
      </c>
      <c r="F4965" s="8">
        <v>0.86680000000000001</v>
      </c>
      <c r="G4965" s="8">
        <v>0.87180000000000002</v>
      </c>
      <c r="H4965" s="8">
        <v>1</v>
      </c>
      <c r="I4965" t="s">
        <v>8374</v>
      </c>
    </row>
    <row r="4966" spans="1:9">
      <c r="A4966" s="12">
        <v>223.14691149792</v>
      </c>
      <c r="B4966" s="12">
        <v>-63.809821314109996</v>
      </c>
      <c r="C4966" s="12">
        <v>-7.194</v>
      </c>
      <c r="D4966" s="12">
        <v>-9.4190000000000005</v>
      </c>
      <c r="E4966">
        <v>5.96</v>
      </c>
      <c r="F4966" s="8">
        <v>1</v>
      </c>
      <c r="G4966" s="8">
        <v>0.92759999999999998</v>
      </c>
      <c r="H4966" s="8">
        <v>0.91679999999999995</v>
      </c>
      <c r="I4966" t="s">
        <v>8403</v>
      </c>
    </row>
    <row r="4967" spans="1:9">
      <c r="A4967" s="12">
        <v>276.76759616895004</v>
      </c>
      <c r="B4967" s="12">
        <v>-53.110208918300003</v>
      </c>
      <c r="C4967" s="12">
        <v>-0.19400000000000001</v>
      </c>
      <c r="D4967" s="12">
        <v>10.936</v>
      </c>
      <c r="E4967">
        <v>5.96</v>
      </c>
      <c r="F4967" s="8">
        <v>1</v>
      </c>
      <c r="G4967" s="8">
        <v>0.79920000000000002</v>
      </c>
      <c r="H4967" s="8">
        <v>0.60450000000000004</v>
      </c>
      <c r="I4967" t="s">
        <v>8788</v>
      </c>
    </row>
    <row r="4968" spans="1:9">
      <c r="A4968" s="12">
        <v>181.23839412405999</v>
      </c>
      <c r="B4968" s="12">
        <v>-60.968253065950002</v>
      </c>
      <c r="C4968" s="12">
        <v>-26.51</v>
      </c>
      <c r="D4968" s="12">
        <v>-5.9669999999999996</v>
      </c>
      <c r="E4968">
        <v>5.96</v>
      </c>
      <c r="F4968" s="8">
        <v>1</v>
      </c>
      <c r="G4968" s="8">
        <v>0.64800000000000002</v>
      </c>
      <c r="H4968" s="8">
        <v>0.33460000000000001</v>
      </c>
      <c r="I4968" t="s">
        <v>9138</v>
      </c>
    </row>
    <row r="4969" spans="1:9">
      <c r="A4969" s="12">
        <v>314.62512916666668</v>
      </c>
      <c r="B4969" s="12">
        <v>50.46178888888889</v>
      </c>
      <c r="C4969" s="12">
        <v>5.2</v>
      </c>
      <c r="D4969" s="12">
        <v>2.8</v>
      </c>
      <c r="E4969">
        <v>5.96</v>
      </c>
      <c r="F4969" s="8">
        <v>0.53700000000000003</v>
      </c>
      <c r="G4969" s="8">
        <v>0.63400000000000001</v>
      </c>
      <c r="H4969" s="8">
        <v>1</v>
      </c>
      <c r="I4969" t="s">
        <v>9267</v>
      </c>
    </row>
    <row r="4970" spans="1:9">
      <c r="A4970" s="12">
        <v>73.196320775490008</v>
      </c>
      <c r="B4970" s="12">
        <v>27.89748982994</v>
      </c>
      <c r="C4970" s="12">
        <v>44.662999999999997</v>
      </c>
      <c r="D4970" s="12">
        <v>-34.015000000000001</v>
      </c>
      <c r="E4970">
        <v>5.9610000000000003</v>
      </c>
      <c r="F4970" s="8">
        <v>0.89859999999999995</v>
      </c>
      <c r="G4970" s="8">
        <v>0.89249999999999996</v>
      </c>
      <c r="H4970" s="8">
        <v>1</v>
      </c>
      <c r="I4970" t="s">
        <v>2141</v>
      </c>
    </row>
    <row r="4971" spans="1:9">
      <c r="A4971" s="12">
        <v>11.848474019359999</v>
      </c>
      <c r="B4971" s="12">
        <v>6.7409715260800001</v>
      </c>
      <c r="C4971" s="12">
        <v>9.3379999999999992</v>
      </c>
      <c r="D4971" s="12">
        <v>-20.013999999999999</v>
      </c>
      <c r="E4971">
        <v>5.9610000000000003</v>
      </c>
      <c r="F4971" s="8">
        <v>1</v>
      </c>
      <c r="G4971" s="8">
        <v>0.85409999999999997</v>
      </c>
      <c r="H4971" s="8">
        <v>0.72770000000000001</v>
      </c>
      <c r="I4971" t="s">
        <v>4101</v>
      </c>
    </row>
    <row r="4972" spans="1:9">
      <c r="A4972" s="12">
        <v>25.413486081070001</v>
      </c>
      <c r="B4972" s="12">
        <v>30.047120076370003</v>
      </c>
      <c r="C4972" s="12">
        <v>-8.0470000000000006</v>
      </c>
      <c r="D4972" s="12">
        <v>-6.5430000000000001</v>
      </c>
      <c r="E4972">
        <v>5.9610000000000003</v>
      </c>
      <c r="F4972" s="8">
        <v>1</v>
      </c>
      <c r="G4972" s="8">
        <v>0.83299999999999996</v>
      </c>
      <c r="H4972" s="8">
        <v>0.67869999999999997</v>
      </c>
      <c r="I4972" t="s">
        <v>4433</v>
      </c>
    </row>
    <row r="4973" spans="1:9">
      <c r="A4973" s="12">
        <v>292.79571140865994</v>
      </c>
      <c r="B4973" s="12">
        <v>-68.43392024132001</v>
      </c>
      <c r="C4973" s="12">
        <v>17.364000000000001</v>
      </c>
      <c r="D4973" s="12">
        <v>-13.943</v>
      </c>
      <c r="E4973">
        <v>5.9610000000000003</v>
      </c>
      <c r="F4973" s="8">
        <v>1</v>
      </c>
      <c r="G4973" s="8">
        <v>0.77500000000000002</v>
      </c>
      <c r="H4973" s="8">
        <v>0.55479999999999996</v>
      </c>
      <c r="I4973" t="s">
        <v>8485</v>
      </c>
    </row>
    <row r="4974" spans="1:9">
      <c r="A4974" s="12">
        <v>212.39596873503999</v>
      </c>
      <c r="B4974" s="12">
        <v>-51.504675747050001</v>
      </c>
      <c r="C4974" s="12">
        <v>-32.064</v>
      </c>
      <c r="D4974" s="12">
        <v>-12.414</v>
      </c>
      <c r="E4974">
        <v>5.9610000000000003</v>
      </c>
      <c r="F4974" s="8">
        <v>0.54959999999999998</v>
      </c>
      <c r="G4974" s="8">
        <v>0.64410000000000001</v>
      </c>
      <c r="H4974" s="8">
        <v>1</v>
      </c>
      <c r="I4974" t="s">
        <v>8510</v>
      </c>
    </row>
    <row r="4975" spans="1:9">
      <c r="A4975" s="12">
        <v>111.46333306125001</v>
      </c>
      <c r="B4975" s="12">
        <v>-5.7749619326400001</v>
      </c>
      <c r="C4975" s="12">
        <v>-3.6309999999999998</v>
      </c>
      <c r="D4975" s="12">
        <v>-2.4900000000000002</v>
      </c>
      <c r="E4975">
        <v>5.9619999999999997</v>
      </c>
      <c r="F4975" s="8">
        <v>1</v>
      </c>
      <c r="G4975" s="8">
        <v>0.88360000000000005</v>
      </c>
      <c r="H4975" s="8">
        <v>0.8</v>
      </c>
      <c r="I4975" t="s">
        <v>3050</v>
      </c>
    </row>
    <row r="4976" spans="1:9">
      <c r="A4976" s="12">
        <v>18.531784007630002</v>
      </c>
      <c r="B4976" s="12">
        <v>16.133476237379998</v>
      </c>
      <c r="C4976" s="12">
        <v>-27.887</v>
      </c>
      <c r="D4976" s="12">
        <v>-26.077000000000002</v>
      </c>
      <c r="E4976">
        <v>5.9619999999999997</v>
      </c>
      <c r="F4976" s="8">
        <v>0.54959999999999998</v>
      </c>
      <c r="G4976" s="8">
        <v>0.64410000000000001</v>
      </c>
      <c r="H4976" s="8">
        <v>1</v>
      </c>
      <c r="I4976" t="s">
        <v>4222</v>
      </c>
    </row>
    <row r="4977" spans="1:9">
      <c r="A4977" s="12">
        <v>259.59695058384</v>
      </c>
      <c r="B4977" s="12">
        <v>38.81140127746</v>
      </c>
      <c r="C4977" s="12">
        <v>-12.561999999999999</v>
      </c>
      <c r="D4977" s="12">
        <v>70.957999999999998</v>
      </c>
      <c r="E4977">
        <v>5.9619999999999997</v>
      </c>
      <c r="F4977" s="8">
        <v>0.8</v>
      </c>
      <c r="G4977" s="8">
        <v>0.8</v>
      </c>
      <c r="H4977" s="8">
        <v>0.8</v>
      </c>
      <c r="I4977" t="s">
        <v>6985</v>
      </c>
    </row>
    <row r="4978" spans="1:9">
      <c r="A4978" s="12">
        <v>44.057363512790005</v>
      </c>
      <c r="B4978" s="12">
        <v>8.3815621930299997</v>
      </c>
      <c r="C4978" s="12">
        <v>66.400999999999996</v>
      </c>
      <c r="D4978" s="12">
        <v>-89.435000000000002</v>
      </c>
      <c r="E4978">
        <v>5.9630000000000001</v>
      </c>
      <c r="F4978" s="8">
        <v>0.8</v>
      </c>
      <c r="G4978" s="8">
        <v>0.8</v>
      </c>
      <c r="H4978" s="8">
        <v>0.8</v>
      </c>
      <c r="I4978" t="s">
        <v>4184</v>
      </c>
    </row>
    <row r="4979" spans="1:9">
      <c r="A4979" s="12">
        <v>314.67433276124996</v>
      </c>
      <c r="B4979" s="12">
        <v>-14.483125053589999</v>
      </c>
      <c r="C4979" s="12">
        <v>-54.771999999999998</v>
      </c>
      <c r="D4979" s="12">
        <v>-18.603000000000002</v>
      </c>
      <c r="E4979">
        <v>5.9630000000000001</v>
      </c>
      <c r="F4979" s="8">
        <v>0.85199999999999998</v>
      </c>
      <c r="G4979" s="8">
        <v>0.86209999999999998</v>
      </c>
      <c r="H4979" s="8">
        <v>1</v>
      </c>
      <c r="I4979" t="s">
        <v>6091</v>
      </c>
    </row>
    <row r="4980" spans="1:9">
      <c r="A4980" s="12">
        <v>119.75750577669001</v>
      </c>
      <c r="B4980" s="12">
        <v>-45.21583944719</v>
      </c>
      <c r="C4980" s="12">
        <v>-11.718999999999999</v>
      </c>
      <c r="D4980" s="12">
        <v>2.0449999999999999</v>
      </c>
      <c r="E4980">
        <v>5.9630000000000001</v>
      </c>
      <c r="F4980" s="8">
        <v>0.50129999999999997</v>
      </c>
      <c r="G4980" s="8">
        <v>0.60470000000000002</v>
      </c>
      <c r="H4980" s="8">
        <v>1</v>
      </c>
      <c r="I4980" t="s">
        <v>7201</v>
      </c>
    </row>
    <row r="4981" spans="1:9">
      <c r="A4981" s="12">
        <v>233.81749413739001</v>
      </c>
      <c r="B4981" s="12">
        <v>53.922141497779997</v>
      </c>
      <c r="C4981" s="12">
        <v>-18.844999999999999</v>
      </c>
      <c r="D4981" s="12">
        <v>2.097</v>
      </c>
      <c r="E4981">
        <v>5.9640000000000004</v>
      </c>
      <c r="F4981" s="8">
        <v>1</v>
      </c>
      <c r="G4981" s="8">
        <v>0.77500000000000002</v>
      </c>
      <c r="H4981" s="8">
        <v>0.55479999999999996</v>
      </c>
      <c r="I4981" t="s">
        <v>1481</v>
      </c>
    </row>
    <row r="4982" spans="1:9">
      <c r="A4982" s="12">
        <v>207.43965397523999</v>
      </c>
      <c r="B4982" s="12">
        <v>61.489307348640004</v>
      </c>
      <c r="C4982" s="12">
        <v>62.957000000000001</v>
      </c>
      <c r="D4982" s="12">
        <v>-95.954999999999998</v>
      </c>
      <c r="E4982">
        <v>5.9640000000000004</v>
      </c>
      <c r="F4982" s="8">
        <v>1</v>
      </c>
      <c r="G4982" s="8">
        <v>0.88360000000000005</v>
      </c>
      <c r="H4982" s="8">
        <v>0.8</v>
      </c>
      <c r="I4982" t="s">
        <v>1515</v>
      </c>
    </row>
    <row r="4983" spans="1:9">
      <c r="A4983" s="12">
        <v>89.116808458930009</v>
      </c>
      <c r="B4983" s="12">
        <v>9.5093930870599994</v>
      </c>
      <c r="C4983" s="12">
        <v>0.33400000000000002</v>
      </c>
      <c r="D4983" s="12">
        <v>-14.225</v>
      </c>
      <c r="E4983">
        <v>5.9640000000000004</v>
      </c>
      <c r="F4983" s="8">
        <v>0.57499999999999996</v>
      </c>
      <c r="G4983" s="8">
        <v>0.66420000000000001</v>
      </c>
      <c r="H4983" s="8">
        <v>1</v>
      </c>
      <c r="I4983" t="s">
        <v>2496</v>
      </c>
    </row>
    <row r="4984" spans="1:9">
      <c r="A4984" s="12">
        <v>338.90156570726003</v>
      </c>
      <c r="B4984" s="12">
        <v>-23.991094127989999</v>
      </c>
      <c r="C4984" s="12">
        <v>25.872</v>
      </c>
      <c r="D4984" s="12">
        <v>-6.4340000000000002</v>
      </c>
      <c r="E4984">
        <v>5.9640000000000004</v>
      </c>
      <c r="F4984" s="8">
        <v>1</v>
      </c>
      <c r="G4984" s="8">
        <v>0.82210000000000005</v>
      </c>
      <c r="H4984" s="8">
        <v>0.65410000000000001</v>
      </c>
      <c r="I4984" t="s">
        <v>3666</v>
      </c>
    </row>
    <row r="4985" spans="1:9">
      <c r="A4985" s="12">
        <v>266.23276926307005</v>
      </c>
      <c r="B4985" s="12">
        <v>-57.545540244869997</v>
      </c>
      <c r="C4985" s="12">
        <v>18.940999999999999</v>
      </c>
      <c r="D4985" s="12">
        <v>-12.38</v>
      </c>
      <c r="E4985">
        <v>5.9640000000000004</v>
      </c>
      <c r="F4985" s="8">
        <v>1</v>
      </c>
      <c r="G4985" s="8">
        <v>0.85409999999999997</v>
      </c>
      <c r="H4985" s="8">
        <v>0.72770000000000001</v>
      </c>
      <c r="I4985" t="s">
        <v>8691</v>
      </c>
    </row>
    <row r="4986" spans="1:9">
      <c r="A4986" s="12">
        <v>310.01316335958001</v>
      </c>
      <c r="B4986" s="12">
        <v>43.458877603590004</v>
      </c>
      <c r="C4986" s="12">
        <v>-70.376000000000005</v>
      </c>
      <c r="D4986" s="12">
        <v>-57.133000000000003</v>
      </c>
      <c r="E4986">
        <v>5.9649999999999999</v>
      </c>
      <c r="F4986" s="8">
        <v>1</v>
      </c>
      <c r="G4986" s="8">
        <v>0.79920000000000002</v>
      </c>
      <c r="H4986" s="8">
        <v>0.60450000000000004</v>
      </c>
      <c r="I4986" t="s">
        <v>461</v>
      </c>
    </row>
    <row r="4987" spans="1:9">
      <c r="A4987" s="12">
        <v>321.20646632268</v>
      </c>
      <c r="B4987" s="12">
        <v>80.524824537529994</v>
      </c>
      <c r="C4987" s="12">
        <v>42.396000000000001</v>
      </c>
      <c r="D4987" s="12">
        <v>-12.058999999999999</v>
      </c>
      <c r="E4987">
        <v>5.9649999999999999</v>
      </c>
      <c r="F4987" s="8">
        <v>0.8</v>
      </c>
      <c r="G4987" s="8">
        <v>0.8</v>
      </c>
      <c r="H4987" s="8">
        <v>0.8</v>
      </c>
      <c r="I4987" t="s">
        <v>1060</v>
      </c>
    </row>
    <row r="4988" spans="1:9">
      <c r="A4988" s="12">
        <v>66.238031509590016</v>
      </c>
      <c r="B4988" s="12">
        <v>19.04200909623</v>
      </c>
      <c r="C4988" s="12">
        <v>102.36799999999999</v>
      </c>
      <c r="D4988" s="12">
        <v>-34.709000000000003</v>
      </c>
      <c r="E4988">
        <v>5.9649999999999999</v>
      </c>
      <c r="F4988" s="8">
        <v>0.8</v>
      </c>
      <c r="G4988" s="8">
        <v>0.8</v>
      </c>
      <c r="H4988" s="8">
        <v>0.8</v>
      </c>
      <c r="I4988" t="s">
        <v>1989</v>
      </c>
    </row>
    <row r="4989" spans="1:9">
      <c r="A4989" s="12">
        <v>73.711287538190007</v>
      </c>
      <c r="B4989" s="12">
        <v>0.46716642611000003</v>
      </c>
      <c r="C4989" s="12">
        <v>0.96</v>
      </c>
      <c r="D4989" s="12">
        <v>-5.1849999999999996</v>
      </c>
      <c r="E4989">
        <v>5.9649999999999999</v>
      </c>
      <c r="F4989" s="8">
        <v>0.52290000000000003</v>
      </c>
      <c r="G4989" s="8">
        <v>0.62250000000000005</v>
      </c>
      <c r="H4989" s="8">
        <v>1</v>
      </c>
      <c r="I4989" t="s">
        <v>2159</v>
      </c>
    </row>
    <row r="4990" spans="1:9">
      <c r="A4990" s="12">
        <v>85.724642262499998</v>
      </c>
      <c r="B4990" s="12">
        <v>-6.796168401388889</v>
      </c>
      <c r="C4990" s="12">
        <v>10.94</v>
      </c>
      <c r="D4990" s="12">
        <v>60.29</v>
      </c>
      <c r="E4990">
        <v>5.9649999999999999</v>
      </c>
      <c r="F4990" s="8">
        <v>0.99370000000000003</v>
      </c>
      <c r="G4990" s="8">
        <v>0.9526</v>
      </c>
      <c r="H4990" s="8">
        <v>1</v>
      </c>
      <c r="I4990" t="s">
        <v>2446</v>
      </c>
    </row>
    <row r="4991" spans="1:9">
      <c r="A4991" s="12">
        <v>320.73441025836996</v>
      </c>
      <c r="B4991" s="12">
        <v>-9.319328024739999</v>
      </c>
      <c r="C4991" s="12">
        <v>-29.457999999999998</v>
      </c>
      <c r="D4991" s="12">
        <v>-29.125</v>
      </c>
      <c r="E4991">
        <v>5.9649999999999999</v>
      </c>
      <c r="F4991" s="8">
        <v>1</v>
      </c>
      <c r="G4991" s="8">
        <v>0.77500000000000002</v>
      </c>
      <c r="H4991" s="8">
        <v>0.55479999999999996</v>
      </c>
      <c r="I4991" t="s">
        <v>3837</v>
      </c>
    </row>
    <row r="4992" spans="1:9">
      <c r="A4992" s="12">
        <v>201.54756238593001</v>
      </c>
      <c r="B4992" s="12">
        <v>-1.1924728556499999</v>
      </c>
      <c r="C4992" s="12">
        <v>-111.82899999999999</v>
      </c>
      <c r="D4992" s="12">
        <v>3.8359999999999999</v>
      </c>
      <c r="E4992">
        <v>5.9649999999999999</v>
      </c>
      <c r="F4992" s="8">
        <v>0.82440000000000002</v>
      </c>
      <c r="G4992" s="8">
        <v>0.84370000000000001</v>
      </c>
      <c r="H4992" s="8">
        <v>1</v>
      </c>
      <c r="I4992" t="s">
        <v>5317</v>
      </c>
    </row>
    <row r="4993" spans="1:9">
      <c r="A4993" s="12">
        <v>206.68051402544</v>
      </c>
      <c r="B4993" s="12">
        <v>25.702237479889998</v>
      </c>
      <c r="C4993" s="12">
        <v>-18.366</v>
      </c>
      <c r="D4993" s="12">
        <v>-59.097999999999999</v>
      </c>
      <c r="E4993">
        <v>5.9649999999999999</v>
      </c>
      <c r="F4993" s="8">
        <v>0.76519999999999999</v>
      </c>
      <c r="G4993" s="8">
        <v>0.80349999999999999</v>
      </c>
      <c r="H4993" s="8">
        <v>1</v>
      </c>
      <c r="I4993" t="s">
        <v>5380</v>
      </c>
    </row>
    <row r="4994" spans="1:9">
      <c r="A4994" s="12">
        <v>152.65716045835998</v>
      </c>
      <c r="B4994" s="12">
        <v>-41.715247474600005</v>
      </c>
      <c r="C4994" s="12">
        <v>28.684000000000001</v>
      </c>
      <c r="D4994" s="12">
        <v>-129.30799999999999</v>
      </c>
      <c r="E4994">
        <v>5.9649999999999999</v>
      </c>
      <c r="F4994" s="8">
        <v>1</v>
      </c>
      <c r="G4994" s="8">
        <v>0.79920000000000002</v>
      </c>
      <c r="H4994" s="8">
        <v>0.60450000000000004</v>
      </c>
      <c r="I4994" t="s">
        <v>7472</v>
      </c>
    </row>
    <row r="4995" spans="1:9">
      <c r="A4995" s="12">
        <v>205.91700062500001</v>
      </c>
      <c r="B4995" s="12">
        <v>-42.067508555555555</v>
      </c>
      <c r="C4995" s="12">
        <v>-19.12</v>
      </c>
      <c r="D4995" s="12">
        <v>0.53</v>
      </c>
      <c r="E4995">
        <v>5.9649999999999999</v>
      </c>
      <c r="F4995" s="8">
        <v>0.54959999999999998</v>
      </c>
      <c r="G4995" s="8">
        <v>0.64410000000000001</v>
      </c>
      <c r="H4995" s="8">
        <v>1</v>
      </c>
      <c r="I4995" t="s">
        <v>8553</v>
      </c>
    </row>
    <row r="4996" spans="1:9">
      <c r="A4996" s="12">
        <v>175.86328241326999</v>
      </c>
      <c r="B4996" s="12">
        <v>-37.190160722009999</v>
      </c>
      <c r="C4996" s="12">
        <v>-18.446999999999999</v>
      </c>
      <c r="D4996" s="12">
        <v>-23.538</v>
      </c>
      <c r="E4996">
        <v>5.9660000000000002</v>
      </c>
      <c r="F4996" s="8">
        <v>1</v>
      </c>
      <c r="G4996" s="8">
        <v>0.78720000000000001</v>
      </c>
      <c r="H4996" s="8">
        <v>0.57969999999999999</v>
      </c>
      <c r="I4996" t="s">
        <v>5042</v>
      </c>
    </row>
    <row r="4997" spans="1:9">
      <c r="A4997" s="12">
        <v>217.46049022349999</v>
      </c>
      <c r="B4997" s="12">
        <v>0.82893086874999999</v>
      </c>
      <c r="C4997" s="12">
        <v>13.972</v>
      </c>
      <c r="D4997" s="12">
        <v>7.9359999999999999</v>
      </c>
      <c r="E4997">
        <v>5.9660000000000002</v>
      </c>
      <c r="F4997" s="8">
        <v>0.72599999999999998</v>
      </c>
      <c r="G4997" s="8">
        <v>0.7762</v>
      </c>
      <c r="H4997" s="8">
        <v>1</v>
      </c>
      <c r="I4997" t="s">
        <v>5505</v>
      </c>
    </row>
    <row r="4998" spans="1:9">
      <c r="A4998" s="12">
        <v>269.26796733333333</v>
      </c>
      <c r="B4998" s="12">
        <v>6.6668527777777778E-2</v>
      </c>
      <c r="C4998" s="12">
        <v>15.85</v>
      </c>
      <c r="D4998" s="12">
        <v>-7.8</v>
      </c>
      <c r="E4998">
        <v>5.9660000000000002</v>
      </c>
      <c r="F4998" s="8">
        <v>0.67030000000000001</v>
      </c>
      <c r="G4998" s="8">
        <v>0.73619999999999997</v>
      </c>
      <c r="H4998" s="8">
        <v>1</v>
      </c>
      <c r="I4998" t="s">
        <v>6396</v>
      </c>
    </row>
    <row r="4999" spans="1:9">
      <c r="A4999" s="12">
        <v>91.167088507019997</v>
      </c>
      <c r="B4999" s="12">
        <v>-45.078915393280006</v>
      </c>
      <c r="C4999" s="12">
        <v>-80.831000000000003</v>
      </c>
      <c r="D4999" s="12">
        <v>251.61699999999999</v>
      </c>
      <c r="E4999">
        <v>5.9660000000000002</v>
      </c>
      <c r="F4999" s="8">
        <v>0.99370000000000003</v>
      </c>
      <c r="G4999" s="8">
        <v>0.9526</v>
      </c>
      <c r="H4999" s="8">
        <v>1</v>
      </c>
      <c r="I4999" t="s">
        <v>8939</v>
      </c>
    </row>
    <row r="5000" spans="1:9">
      <c r="A5000" s="12">
        <v>49.440643791809997</v>
      </c>
      <c r="B5000" s="12">
        <v>39.28337269411</v>
      </c>
      <c r="C5000" s="12">
        <v>23.198</v>
      </c>
      <c r="D5000" s="12">
        <v>-17.076000000000001</v>
      </c>
      <c r="E5000">
        <v>5.9669999999999996</v>
      </c>
      <c r="F5000" s="8">
        <v>0.65039999999999998</v>
      </c>
      <c r="G5000" s="8">
        <v>0.72150000000000003</v>
      </c>
      <c r="H5000" s="8">
        <v>1</v>
      </c>
      <c r="I5000" t="s">
        <v>456</v>
      </c>
    </row>
    <row r="5001" spans="1:9">
      <c r="A5001" s="12">
        <v>340.20382124931007</v>
      </c>
      <c r="B5001" s="12">
        <v>-57.422319116239997</v>
      </c>
      <c r="C5001" s="12">
        <v>55.756</v>
      </c>
      <c r="D5001" s="12">
        <v>-5.6790000000000003</v>
      </c>
      <c r="E5001">
        <v>5.9669999999999996</v>
      </c>
      <c r="F5001" s="8">
        <v>1</v>
      </c>
      <c r="G5001" s="8">
        <v>0.78720000000000001</v>
      </c>
      <c r="H5001" s="8">
        <v>0.57969999999999999</v>
      </c>
      <c r="I5001" t="s">
        <v>8331</v>
      </c>
    </row>
    <row r="5002" spans="1:9">
      <c r="A5002" s="12">
        <v>251.16559671953001</v>
      </c>
      <c r="B5002" s="12">
        <v>-53.152316179079996</v>
      </c>
      <c r="C5002" s="12">
        <v>-10.724</v>
      </c>
      <c r="D5002" s="12">
        <v>-9.2759999999999998</v>
      </c>
      <c r="E5002">
        <v>5.9669999999999996</v>
      </c>
      <c r="F5002" s="8">
        <v>1</v>
      </c>
      <c r="G5002" s="8">
        <v>0.85409999999999997</v>
      </c>
      <c r="H5002" s="8">
        <v>0.72770000000000001</v>
      </c>
      <c r="I5002" t="s">
        <v>8729</v>
      </c>
    </row>
    <row r="5003" spans="1:9">
      <c r="A5003" s="12">
        <v>302.00759307016</v>
      </c>
      <c r="B5003" s="12">
        <v>0.67818462372999999</v>
      </c>
      <c r="C5003" s="12">
        <v>115.435</v>
      </c>
      <c r="D5003" s="12">
        <v>-67.712000000000003</v>
      </c>
      <c r="E5003">
        <v>5.968</v>
      </c>
      <c r="F5003" s="8">
        <v>1</v>
      </c>
      <c r="G5003" s="8">
        <v>0.82210000000000005</v>
      </c>
      <c r="H5003" s="8">
        <v>0.65410000000000001</v>
      </c>
      <c r="I5003" t="s">
        <v>6361</v>
      </c>
    </row>
    <row r="5004" spans="1:9">
      <c r="A5004" s="12">
        <v>300.81833167646005</v>
      </c>
      <c r="B5004" s="12">
        <v>18.500993339699999</v>
      </c>
      <c r="C5004" s="12">
        <v>11.321999999999999</v>
      </c>
      <c r="D5004" s="12">
        <v>-19.45</v>
      </c>
      <c r="E5004">
        <v>5.968</v>
      </c>
      <c r="F5004" s="8">
        <v>1</v>
      </c>
      <c r="G5004" s="8">
        <v>0.78720000000000001</v>
      </c>
      <c r="H5004" s="8">
        <v>0.57969999999999999</v>
      </c>
      <c r="I5004" t="s">
        <v>6729</v>
      </c>
    </row>
    <row r="5005" spans="1:9">
      <c r="A5005" s="12">
        <v>52.653975011169997</v>
      </c>
      <c r="B5005" s="12">
        <v>-47.375124764340001</v>
      </c>
      <c r="C5005" s="12">
        <v>64.590999999999994</v>
      </c>
      <c r="D5005" s="12">
        <v>19.510999999999999</v>
      </c>
      <c r="E5005">
        <v>5.968</v>
      </c>
      <c r="F5005" s="8">
        <v>0.63239999999999996</v>
      </c>
      <c r="G5005" s="8">
        <v>0.70809999999999995</v>
      </c>
      <c r="H5005" s="8">
        <v>1</v>
      </c>
      <c r="I5005" t="s">
        <v>7370</v>
      </c>
    </row>
    <row r="5006" spans="1:9">
      <c r="A5006" s="12">
        <v>53.412749991040002</v>
      </c>
      <c r="B5006" s="12">
        <v>54.974860286080002</v>
      </c>
      <c r="C5006" s="12">
        <v>-41.052999999999997</v>
      </c>
      <c r="D5006" s="12">
        <v>-0.35699999999999998</v>
      </c>
      <c r="E5006">
        <v>5.9690000000000003</v>
      </c>
      <c r="F5006" s="8">
        <v>0.67030000000000001</v>
      </c>
      <c r="G5006" s="8">
        <v>0.73619999999999997</v>
      </c>
      <c r="H5006" s="8">
        <v>1</v>
      </c>
      <c r="I5006" t="s">
        <v>793</v>
      </c>
    </row>
    <row r="5007" spans="1:9">
      <c r="A5007" s="12">
        <v>6.8112815207100006</v>
      </c>
      <c r="B5007" s="12">
        <v>-25.547173463610001</v>
      </c>
      <c r="C5007" s="12">
        <v>31.507000000000001</v>
      </c>
      <c r="D5007" s="12">
        <v>-16.463000000000001</v>
      </c>
      <c r="E5007">
        <v>5.9690000000000003</v>
      </c>
      <c r="F5007" s="8">
        <v>1</v>
      </c>
      <c r="G5007" s="8">
        <v>0.83299999999999996</v>
      </c>
      <c r="H5007" s="8">
        <v>0.67869999999999997</v>
      </c>
      <c r="I5007" t="s">
        <v>3679</v>
      </c>
    </row>
    <row r="5008" spans="1:9">
      <c r="A5008" s="12">
        <v>192.98721289284998</v>
      </c>
      <c r="B5008" s="12">
        <v>-39.680430673929997</v>
      </c>
      <c r="C5008" s="12">
        <v>-25.491</v>
      </c>
      <c r="D5008" s="12">
        <v>-18.733000000000001</v>
      </c>
      <c r="E5008">
        <v>5.9690000000000003</v>
      </c>
      <c r="F5008" s="8">
        <v>0.53700000000000003</v>
      </c>
      <c r="G5008" s="8">
        <v>0.63400000000000001</v>
      </c>
      <c r="H5008" s="8">
        <v>1</v>
      </c>
      <c r="I5008" t="s">
        <v>5250</v>
      </c>
    </row>
    <row r="5009" spans="1:9">
      <c r="A5009" s="12">
        <v>127.44014480685998</v>
      </c>
      <c r="B5009" s="12">
        <v>-46.331698736580002</v>
      </c>
      <c r="C5009" s="12">
        <v>-27.155999999999999</v>
      </c>
      <c r="D5009" s="12">
        <v>15.055</v>
      </c>
      <c r="E5009">
        <v>5.9690000000000003</v>
      </c>
      <c r="F5009" s="8">
        <v>0.52290000000000003</v>
      </c>
      <c r="G5009" s="8">
        <v>0.62250000000000005</v>
      </c>
      <c r="H5009" s="8">
        <v>1</v>
      </c>
      <c r="I5009" t="s">
        <v>7251</v>
      </c>
    </row>
    <row r="5010" spans="1:9">
      <c r="A5010" s="12">
        <v>160.46466843894001</v>
      </c>
      <c r="B5010" s="12">
        <v>-79.783288110019996</v>
      </c>
      <c r="C5010" s="12">
        <v>-16.876999999999999</v>
      </c>
      <c r="D5010" s="12">
        <v>6.0789999999999997</v>
      </c>
      <c r="E5010">
        <v>5.9690000000000003</v>
      </c>
      <c r="F5010" s="8">
        <v>0.52290000000000003</v>
      </c>
      <c r="G5010" s="8">
        <v>0.62250000000000005</v>
      </c>
      <c r="H5010" s="8">
        <v>1</v>
      </c>
      <c r="I5010" t="s">
        <v>7986</v>
      </c>
    </row>
    <row r="5011" spans="1:9">
      <c r="A5011" s="12">
        <v>57.283790697660002</v>
      </c>
      <c r="B5011" s="12">
        <v>43.963139345350001</v>
      </c>
      <c r="C5011" s="12">
        <v>-3.4529999999999998</v>
      </c>
      <c r="D5011" s="12">
        <v>11.468999999999999</v>
      </c>
      <c r="E5011">
        <v>5.97</v>
      </c>
      <c r="F5011" s="8">
        <v>0.85199999999999998</v>
      </c>
      <c r="G5011" s="8">
        <v>0.86209999999999998</v>
      </c>
      <c r="H5011" s="8">
        <v>1</v>
      </c>
      <c r="I5011" t="s">
        <v>660</v>
      </c>
    </row>
    <row r="5012" spans="1:9">
      <c r="A5012" s="12">
        <v>14.62942495347</v>
      </c>
      <c r="B5012" s="12">
        <v>66.35179378110999</v>
      </c>
      <c r="C5012" s="12">
        <v>44.139000000000003</v>
      </c>
      <c r="D5012" s="12">
        <v>-12.957000000000001</v>
      </c>
      <c r="E5012">
        <v>5.97</v>
      </c>
      <c r="F5012" s="8">
        <v>0.6109</v>
      </c>
      <c r="G5012" s="8">
        <v>0.69189999999999996</v>
      </c>
      <c r="H5012" s="8">
        <v>1</v>
      </c>
      <c r="I5012" t="s">
        <v>781</v>
      </c>
    </row>
    <row r="5013" spans="1:9">
      <c r="A5013" s="12">
        <v>47.661638087219998</v>
      </c>
      <c r="B5013" s="12">
        <v>11.872618480010001</v>
      </c>
      <c r="C5013" s="12">
        <v>33.201999999999998</v>
      </c>
      <c r="D5013" s="12">
        <v>-23.128</v>
      </c>
      <c r="E5013">
        <v>5.97</v>
      </c>
      <c r="F5013" s="8">
        <v>0.54959999999999998</v>
      </c>
      <c r="G5013" s="8">
        <v>0.64410000000000001</v>
      </c>
      <c r="H5013" s="8">
        <v>1</v>
      </c>
      <c r="I5013" t="s">
        <v>1722</v>
      </c>
    </row>
    <row r="5014" spans="1:9">
      <c r="A5014" s="12">
        <v>75.076415202269999</v>
      </c>
      <c r="B5014" s="12">
        <v>39.394705332629997</v>
      </c>
      <c r="C5014" s="12">
        <v>-10.609</v>
      </c>
      <c r="D5014" s="12">
        <v>-2.5609999999999999</v>
      </c>
      <c r="E5014">
        <v>5.97</v>
      </c>
      <c r="F5014" s="8">
        <v>0.99370000000000003</v>
      </c>
      <c r="G5014" s="8">
        <v>0.9526</v>
      </c>
      <c r="H5014" s="8">
        <v>1</v>
      </c>
      <c r="I5014" t="s">
        <v>2135</v>
      </c>
    </row>
    <row r="5015" spans="1:9">
      <c r="A5015" s="12">
        <v>87.145584396349989</v>
      </c>
      <c r="B5015" s="12">
        <v>-4.0946449410399994</v>
      </c>
      <c r="C5015" s="12">
        <v>61.427</v>
      </c>
      <c r="D5015" s="12">
        <v>-229.291</v>
      </c>
      <c r="E5015">
        <v>5.97</v>
      </c>
      <c r="F5015" s="8">
        <v>1</v>
      </c>
      <c r="G5015" s="8">
        <v>0.89290000000000003</v>
      </c>
      <c r="H5015" s="8">
        <v>0.82379999999999998</v>
      </c>
      <c r="I5015" t="s">
        <v>2442</v>
      </c>
    </row>
    <row r="5016" spans="1:9">
      <c r="A5016" s="12">
        <v>99.875000000000014</v>
      </c>
      <c r="B5016" s="12">
        <v>13.116666666666667</v>
      </c>
      <c r="C5016" s="12" t="s">
        <v>9341</v>
      </c>
      <c r="D5016" s="12" t="s">
        <v>9341</v>
      </c>
      <c r="E5016">
        <v>5.97</v>
      </c>
      <c r="F5016" s="8">
        <v>0.65039999999999998</v>
      </c>
      <c r="G5016" s="8">
        <v>0.72150000000000003</v>
      </c>
      <c r="H5016" s="8">
        <v>1</v>
      </c>
      <c r="I5016" t="s">
        <v>2766</v>
      </c>
    </row>
    <row r="5017" spans="1:9">
      <c r="A5017" s="12">
        <v>108.10759566666667</v>
      </c>
      <c r="B5017" s="12">
        <v>-36.544384305555553</v>
      </c>
      <c r="C5017" s="12">
        <v>-9.8000000000000007</v>
      </c>
      <c r="D5017" s="12">
        <v>6.12</v>
      </c>
      <c r="E5017">
        <v>5.97</v>
      </c>
      <c r="F5017" s="8">
        <v>0.47989999999999999</v>
      </c>
      <c r="G5017" s="8">
        <v>0.58679999999999999</v>
      </c>
      <c r="H5017" s="8">
        <v>1</v>
      </c>
      <c r="I5017" t="s">
        <v>3005</v>
      </c>
    </row>
    <row r="5018" spans="1:9">
      <c r="A5018" s="12">
        <v>111.92890306437</v>
      </c>
      <c r="B5018" s="12">
        <v>-22.859190552960001</v>
      </c>
      <c r="C5018" s="12">
        <v>-1.401</v>
      </c>
      <c r="D5018" s="12">
        <v>-2.2789999999999999</v>
      </c>
      <c r="E5018">
        <v>5.97</v>
      </c>
      <c r="F5018" s="8">
        <v>0.52290000000000003</v>
      </c>
      <c r="G5018" s="8">
        <v>0.62250000000000005</v>
      </c>
      <c r="H5018" s="8">
        <v>1</v>
      </c>
      <c r="I5018" t="s">
        <v>3065</v>
      </c>
    </row>
    <row r="5019" spans="1:9">
      <c r="A5019" s="12">
        <v>347.54056417230004</v>
      </c>
      <c r="B5019" s="12">
        <v>-40.59154645425</v>
      </c>
      <c r="C5019" s="12">
        <v>21.798999999999999</v>
      </c>
      <c r="D5019" s="12">
        <v>-44.914999999999999</v>
      </c>
      <c r="E5019">
        <v>5.97</v>
      </c>
      <c r="F5019" s="8">
        <v>1</v>
      </c>
      <c r="G5019" s="8">
        <v>0.63180000000000003</v>
      </c>
      <c r="H5019" s="8">
        <v>0.31119999999999998</v>
      </c>
      <c r="I5019" t="s">
        <v>3521</v>
      </c>
    </row>
    <row r="5020" spans="1:9">
      <c r="A5020" s="12">
        <v>349.59717596056004</v>
      </c>
      <c r="B5020" s="12">
        <v>41.773667853299997</v>
      </c>
      <c r="C5020" s="12">
        <v>-10.43</v>
      </c>
      <c r="D5020" s="12">
        <v>-9.8729999999999993</v>
      </c>
      <c r="E5020">
        <v>5.97</v>
      </c>
      <c r="F5020" s="8">
        <v>0.76519999999999999</v>
      </c>
      <c r="G5020" s="8">
        <v>0.80349999999999999</v>
      </c>
      <c r="H5020" s="8">
        <v>1</v>
      </c>
      <c r="I5020" t="s">
        <v>4553</v>
      </c>
    </row>
    <row r="5021" spans="1:9">
      <c r="A5021" s="12">
        <v>155.86032593896999</v>
      </c>
      <c r="B5021" s="12">
        <v>-4.07403283934</v>
      </c>
      <c r="C5021" s="12">
        <v>-50.817999999999998</v>
      </c>
      <c r="D5021" s="12">
        <v>4.1139999999999999</v>
      </c>
      <c r="E5021">
        <v>5.97</v>
      </c>
      <c r="F5021" s="8">
        <v>0.8</v>
      </c>
      <c r="G5021" s="8">
        <v>0.8</v>
      </c>
      <c r="H5021" s="8">
        <v>0.8</v>
      </c>
      <c r="I5021" t="s">
        <v>4812</v>
      </c>
    </row>
    <row r="5022" spans="1:9">
      <c r="A5022" s="12">
        <v>185.04486523166668</v>
      </c>
      <c r="B5022" s="12">
        <v>-22.175699463611114</v>
      </c>
      <c r="C5022" s="12">
        <v>-106.27</v>
      </c>
      <c r="D5022" s="12">
        <v>-29.81</v>
      </c>
      <c r="E5022">
        <v>5.97</v>
      </c>
      <c r="F5022" s="8">
        <v>1</v>
      </c>
      <c r="G5022" s="8">
        <v>0.83299999999999996</v>
      </c>
      <c r="H5022" s="8">
        <v>0.67869999999999997</v>
      </c>
      <c r="I5022" t="s">
        <v>5127</v>
      </c>
    </row>
    <row r="5023" spans="1:9">
      <c r="A5023" s="12">
        <v>270.96852085459</v>
      </c>
      <c r="B5023" s="12">
        <v>-24.360731181670001</v>
      </c>
      <c r="C5023" s="12">
        <v>0.53900000000000003</v>
      </c>
      <c r="D5023" s="12">
        <v>-2.0190000000000001</v>
      </c>
      <c r="E5023">
        <v>5.97</v>
      </c>
      <c r="F5023" s="8">
        <v>0.8</v>
      </c>
      <c r="G5023" s="8">
        <v>0.8</v>
      </c>
      <c r="H5023" s="8">
        <v>0.8</v>
      </c>
      <c r="I5023" t="s">
        <v>6009</v>
      </c>
    </row>
    <row r="5024" spans="1:9">
      <c r="A5024" s="12">
        <v>286.42158421245995</v>
      </c>
      <c r="B5024" s="12">
        <v>-15.660419596940001</v>
      </c>
      <c r="C5024" s="12">
        <v>0.627</v>
      </c>
      <c r="D5024" s="12">
        <v>-11</v>
      </c>
      <c r="E5024">
        <v>5.97</v>
      </c>
      <c r="F5024" s="8">
        <v>0.54959999999999998</v>
      </c>
      <c r="G5024" s="8">
        <v>0.64410000000000001</v>
      </c>
      <c r="H5024" s="8">
        <v>1</v>
      </c>
      <c r="I5024" t="s">
        <v>6164</v>
      </c>
    </row>
    <row r="5025" spans="1:9">
      <c r="A5025" s="12">
        <v>237.05544123832001</v>
      </c>
      <c r="B5025" s="12">
        <v>13.789080278669999</v>
      </c>
      <c r="C5025" s="12">
        <v>-9.6180000000000003</v>
      </c>
      <c r="D5025" s="12">
        <v>-104.75</v>
      </c>
      <c r="E5025">
        <v>5.97</v>
      </c>
      <c r="F5025" s="8">
        <v>1</v>
      </c>
      <c r="G5025" s="8">
        <v>0.79920000000000002</v>
      </c>
      <c r="H5025" s="8">
        <v>0.60450000000000004</v>
      </c>
      <c r="I5025" t="s">
        <v>6575</v>
      </c>
    </row>
    <row r="5026" spans="1:9">
      <c r="A5026" s="12">
        <v>272.93801326184001</v>
      </c>
      <c r="B5026" s="12">
        <v>33.447058757679997</v>
      </c>
      <c r="C5026" s="12">
        <v>12.326000000000001</v>
      </c>
      <c r="D5026" s="12">
        <v>13.307</v>
      </c>
      <c r="E5026">
        <v>5.97</v>
      </c>
      <c r="F5026" s="8">
        <v>0.67030000000000001</v>
      </c>
      <c r="G5026" s="8">
        <v>0.73619999999999997</v>
      </c>
      <c r="H5026" s="8">
        <v>1</v>
      </c>
      <c r="I5026" t="s">
        <v>6904</v>
      </c>
    </row>
    <row r="5027" spans="1:9">
      <c r="A5027" s="12">
        <v>205.91702083333334</v>
      </c>
      <c r="B5027" s="12">
        <v>-42.067525000000003</v>
      </c>
      <c r="C5027" s="12">
        <v>-15.7</v>
      </c>
      <c r="D5027" s="12">
        <v>-8</v>
      </c>
      <c r="E5027">
        <v>5.97</v>
      </c>
      <c r="F5027" s="8">
        <v>0.53700000000000003</v>
      </c>
      <c r="G5027" s="8">
        <v>0.63400000000000001</v>
      </c>
      <c r="H5027" s="8">
        <v>1</v>
      </c>
      <c r="I5027" t="s">
        <v>9078</v>
      </c>
    </row>
    <row r="5028" spans="1:9">
      <c r="A5028" s="12">
        <v>133.56138342917001</v>
      </c>
      <c r="B5028" s="12">
        <v>30.579120666830001</v>
      </c>
      <c r="C5028" s="12">
        <v>41.204999999999998</v>
      </c>
      <c r="D5028" s="12">
        <v>-23.251999999999999</v>
      </c>
      <c r="E5028">
        <v>5.97</v>
      </c>
      <c r="F5028" s="8">
        <v>0.8</v>
      </c>
      <c r="G5028" s="8">
        <v>0.8</v>
      </c>
      <c r="H5028" s="8">
        <v>0.8</v>
      </c>
      <c r="I5028" t="s">
        <v>9326</v>
      </c>
    </row>
    <row r="5029" spans="1:9">
      <c r="A5029" s="12">
        <v>110.51449452989999</v>
      </c>
      <c r="B5029" s="12">
        <v>0.17712166635999999</v>
      </c>
      <c r="C5029" s="12">
        <v>2.2309999999999999</v>
      </c>
      <c r="D5029" s="12">
        <v>-1.786</v>
      </c>
      <c r="E5029">
        <v>5.9710000000000001</v>
      </c>
      <c r="F5029" s="8">
        <v>0.57499999999999996</v>
      </c>
      <c r="G5029" s="8">
        <v>0.66420000000000001</v>
      </c>
      <c r="H5029" s="8">
        <v>1</v>
      </c>
      <c r="I5029" t="s">
        <v>3045</v>
      </c>
    </row>
    <row r="5030" spans="1:9">
      <c r="A5030" s="12">
        <v>20.853953876760002</v>
      </c>
      <c r="B5030" s="12">
        <v>20.468968433919997</v>
      </c>
      <c r="C5030" s="12">
        <v>-5.48</v>
      </c>
      <c r="D5030" s="12">
        <v>-8.8160000000000007</v>
      </c>
      <c r="E5030">
        <v>5.9710000000000001</v>
      </c>
      <c r="F5030" s="8">
        <v>1</v>
      </c>
      <c r="G5030" s="8">
        <v>0.73599999999999999</v>
      </c>
      <c r="H5030" s="8">
        <v>0.4803</v>
      </c>
      <c r="I5030" t="s">
        <v>4265</v>
      </c>
    </row>
    <row r="5031" spans="1:9">
      <c r="A5031" s="12">
        <v>285.01485740439</v>
      </c>
      <c r="B5031" s="12">
        <v>-66.653616381440003</v>
      </c>
      <c r="C5031" s="12">
        <v>11.052</v>
      </c>
      <c r="D5031" s="12">
        <v>-44.2</v>
      </c>
      <c r="E5031">
        <v>5.9710000000000001</v>
      </c>
      <c r="F5031" s="8">
        <v>1</v>
      </c>
      <c r="G5031" s="8">
        <v>0.83299999999999996</v>
      </c>
      <c r="H5031" s="8">
        <v>0.67869999999999997</v>
      </c>
      <c r="I5031" t="s">
        <v>9174</v>
      </c>
    </row>
    <row r="5032" spans="1:9">
      <c r="A5032" s="12">
        <v>79.848687591550004</v>
      </c>
      <c r="B5032" s="12">
        <v>-27.368884504410001</v>
      </c>
      <c r="C5032" s="12">
        <v>-3.3660000000000001</v>
      </c>
      <c r="D5032" s="12">
        <v>-8.4589999999999996</v>
      </c>
      <c r="E5032">
        <v>5.9720000000000004</v>
      </c>
      <c r="F5032" s="8">
        <v>0.6109</v>
      </c>
      <c r="G5032" s="8">
        <v>0.69189999999999996</v>
      </c>
      <c r="H5032" s="8">
        <v>1</v>
      </c>
      <c r="I5032" t="s">
        <v>2301</v>
      </c>
    </row>
    <row r="5033" spans="1:9">
      <c r="A5033" s="12">
        <v>271.20991058645001</v>
      </c>
      <c r="B5033" s="12">
        <v>-35.901441009419997</v>
      </c>
      <c r="C5033" s="12">
        <v>-15.324</v>
      </c>
      <c r="D5033" s="12">
        <v>-33.360999999999997</v>
      </c>
      <c r="E5033">
        <v>5.9720000000000004</v>
      </c>
      <c r="F5033" s="8">
        <v>1</v>
      </c>
      <c r="G5033" s="8">
        <v>0.79920000000000002</v>
      </c>
      <c r="H5033" s="8">
        <v>0.60450000000000004</v>
      </c>
      <c r="I5033" t="s">
        <v>5809</v>
      </c>
    </row>
    <row r="5034" spans="1:9">
      <c r="A5034" s="12">
        <v>354.83807236798998</v>
      </c>
      <c r="B5034" s="12">
        <v>74.002677557379997</v>
      </c>
      <c r="C5034" s="12">
        <v>-10.247</v>
      </c>
      <c r="D5034" s="12">
        <v>-10.766</v>
      </c>
      <c r="E5034">
        <v>5.9729999999999999</v>
      </c>
      <c r="F5034" s="8">
        <v>1</v>
      </c>
      <c r="G5034" s="8">
        <v>0.85409999999999997</v>
      </c>
      <c r="H5034" s="8">
        <v>0.72770000000000001</v>
      </c>
      <c r="I5034" t="s">
        <v>926</v>
      </c>
    </row>
    <row r="5035" spans="1:9">
      <c r="A5035" s="12">
        <v>210.33511039216</v>
      </c>
      <c r="B5035" s="12">
        <v>8.8948936218599997</v>
      </c>
      <c r="C5035" s="12">
        <v>38.045999999999999</v>
      </c>
      <c r="D5035" s="12">
        <v>5.4130000000000003</v>
      </c>
      <c r="E5035">
        <v>5.9729999999999999</v>
      </c>
      <c r="F5035" s="8">
        <v>0.65039999999999998</v>
      </c>
      <c r="G5035" s="8">
        <v>0.72150000000000003</v>
      </c>
      <c r="H5035" s="8">
        <v>1</v>
      </c>
      <c r="I5035" t="s">
        <v>5416</v>
      </c>
    </row>
    <row r="5036" spans="1:9">
      <c r="A5036" s="12">
        <v>84.879794107720002</v>
      </c>
      <c r="B5036" s="12">
        <v>-3.5647041898</v>
      </c>
      <c r="C5036" s="12">
        <v>-4.3090000000000002</v>
      </c>
      <c r="D5036" s="12">
        <v>2.1949999999999998</v>
      </c>
      <c r="E5036">
        <v>5.9740000000000002</v>
      </c>
      <c r="F5036" s="8">
        <v>0.85199999999999998</v>
      </c>
      <c r="G5036" s="8">
        <v>0.86209999999999998</v>
      </c>
      <c r="H5036" s="8">
        <v>1</v>
      </c>
      <c r="I5036" t="s">
        <v>2439</v>
      </c>
    </row>
    <row r="5037" spans="1:9">
      <c r="A5037" s="12">
        <v>40.39214425405001</v>
      </c>
      <c r="B5037" s="12">
        <v>-14.54930697388</v>
      </c>
      <c r="C5037" s="12">
        <v>-6.2039999999999997</v>
      </c>
      <c r="D5037" s="12">
        <v>42.557000000000002</v>
      </c>
      <c r="E5037">
        <v>5.9740000000000002</v>
      </c>
      <c r="F5037" s="8">
        <v>0.99370000000000003</v>
      </c>
      <c r="G5037" s="8">
        <v>0.9526</v>
      </c>
      <c r="H5037" s="8">
        <v>1</v>
      </c>
      <c r="I5037" t="s">
        <v>3795</v>
      </c>
    </row>
    <row r="5038" spans="1:9">
      <c r="A5038" s="12">
        <v>261.90647118255998</v>
      </c>
      <c r="B5038" s="12">
        <v>-29.72456687767</v>
      </c>
      <c r="C5038" s="12">
        <v>-5.702</v>
      </c>
      <c r="D5038" s="12">
        <v>-31.510999999999999</v>
      </c>
      <c r="E5038">
        <v>5.9740000000000002</v>
      </c>
      <c r="F5038" s="8">
        <v>0.57499999999999996</v>
      </c>
      <c r="G5038" s="8">
        <v>0.66420000000000001</v>
      </c>
      <c r="H5038" s="8">
        <v>1</v>
      </c>
      <c r="I5038" t="s">
        <v>5895</v>
      </c>
    </row>
    <row r="5039" spans="1:9">
      <c r="A5039" s="12">
        <v>228.52517788818997</v>
      </c>
      <c r="B5039" s="12">
        <v>31.787845936260002</v>
      </c>
      <c r="C5039" s="12">
        <v>41.484999999999999</v>
      </c>
      <c r="D5039" s="12">
        <v>-28.2</v>
      </c>
      <c r="E5039">
        <v>5.9740000000000002</v>
      </c>
      <c r="F5039" s="8">
        <v>1</v>
      </c>
      <c r="G5039" s="8">
        <v>0.73599999999999999</v>
      </c>
      <c r="H5039" s="8">
        <v>0.4803</v>
      </c>
      <c r="I5039" t="s">
        <v>7034</v>
      </c>
    </row>
    <row r="5040" spans="1:9">
      <c r="A5040" s="12">
        <v>319.30936387461003</v>
      </c>
      <c r="B5040" s="12">
        <v>55.79800166191</v>
      </c>
      <c r="C5040" s="12">
        <v>16.821999999999999</v>
      </c>
      <c r="D5040" s="12">
        <v>13.545999999999999</v>
      </c>
      <c r="E5040">
        <v>5.9749999999999996</v>
      </c>
      <c r="F5040" s="8">
        <v>1</v>
      </c>
      <c r="G5040" s="8">
        <v>0.78720000000000001</v>
      </c>
      <c r="H5040" s="8">
        <v>0.57969999999999999</v>
      </c>
      <c r="I5040" t="s">
        <v>674</v>
      </c>
    </row>
    <row r="5041" spans="1:9">
      <c r="A5041" s="12">
        <v>88.68348584556</v>
      </c>
      <c r="B5041" s="12">
        <v>0.96861564704000003</v>
      </c>
      <c r="C5041" s="12">
        <v>-3.4790000000000001</v>
      </c>
      <c r="D5041" s="12">
        <v>0.245</v>
      </c>
      <c r="E5041">
        <v>5.9749999999999996</v>
      </c>
      <c r="F5041" s="8">
        <v>1</v>
      </c>
      <c r="G5041" s="8">
        <v>0.83299999999999996</v>
      </c>
      <c r="H5041" s="8">
        <v>0.67869999999999997</v>
      </c>
      <c r="I5041" t="s">
        <v>2504</v>
      </c>
    </row>
    <row r="5042" spans="1:9">
      <c r="A5042" s="12">
        <v>193.57774734295</v>
      </c>
      <c r="B5042" s="12">
        <v>-11.648569813789999</v>
      </c>
      <c r="C5042" s="12">
        <v>-138.78899999999999</v>
      </c>
      <c r="D5042" s="12">
        <v>10.515000000000001</v>
      </c>
      <c r="E5042">
        <v>5.9749999999999996</v>
      </c>
      <c r="F5042" s="8">
        <v>0.63239999999999996</v>
      </c>
      <c r="G5042" s="8">
        <v>0.70809999999999995</v>
      </c>
      <c r="H5042" s="8">
        <v>1</v>
      </c>
      <c r="I5042" t="s">
        <v>5243</v>
      </c>
    </row>
    <row r="5043" spans="1:9">
      <c r="A5043" s="12">
        <v>294.21856064845002</v>
      </c>
      <c r="B5043" s="12">
        <v>11.27320064819</v>
      </c>
      <c r="C5043" s="12">
        <v>8.359</v>
      </c>
      <c r="D5043" s="12">
        <v>1.802</v>
      </c>
      <c r="E5043">
        <v>5.9749999999999996</v>
      </c>
      <c r="F5043" s="8">
        <v>1</v>
      </c>
      <c r="G5043" s="8">
        <v>0.90190000000000003</v>
      </c>
      <c r="H5043" s="8">
        <v>0.84730000000000005</v>
      </c>
      <c r="I5043" t="s">
        <v>6561</v>
      </c>
    </row>
    <row r="5044" spans="1:9">
      <c r="A5044" s="12">
        <v>258.92279313194001</v>
      </c>
      <c r="B5044" s="12">
        <v>23.742758815289999</v>
      </c>
      <c r="C5044" s="12">
        <v>-37.545999999999999</v>
      </c>
      <c r="D5044" s="12">
        <v>20.117000000000001</v>
      </c>
      <c r="E5044">
        <v>5.9749999999999996</v>
      </c>
      <c r="F5044" s="8">
        <v>1</v>
      </c>
      <c r="G5044" s="8">
        <v>0.79920000000000002</v>
      </c>
      <c r="H5044" s="8">
        <v>0.60450000000000004</v>
      </c>
      <c r="I5044" t="s">
        <v>6754</v>
      </c>
    </row>
    <row r="5045" spans="1:9">
      <c r="A5045" s="12">
        <v>87.625114295619994</v>
      </c>
      <c r="B5045" s="12">
        <v>2.0247029092499997</v>
      </c>
      <c r="C5045" s="12">
        <v>1.097</v>
      </c>
      <c r="D5045" s="12">
        <v>-5.1609999999999996</v>
      </c>
      <c r="E5045">
        <v>5.976</v>
      </c>
      <c r="F5045" s="8">
        <v>1</v>
      </c>
      <c r="G5045" s="8">
        <v>0.82210000000000005</v>
      </c>
      <c r="H5045" s="8">
        <v>0.65410000000000001</v>
      </c>
      <c r="I5045" t="s">
        <v>2500</v>
      </c>
    </row>
    <row r="5046" spans="1:9">
      <c r="A5046" s="12">
        <v>345.68437711164</v>
      </c>
      <c r="B5046" s="12">
        <v>-20.870711749310001</v>
      </c>
      <c r="C5046" s="12">
        <v>-58.814999999999998</v>
      </c>
      <c r="D5046" s="12">
        <v>-129.67500000000001</v>
      </c>
      <c r="E5046">
        <v>5.976</v>
      </c>
      <c r="F5046" s="8">
        <v>1</v>
      </c>
      <c r="G5046" s="8">
        <v>0.83299999999999996</v>
      </c>
      <c r="H5046" s="8">
        <v>0.67869999999999997</v>
      </c>
      <c r="I5046" t="s">
        <v>3742</v>
      </c>
    </row>
    <row r="5047" spans="1:9">
      <c r="A5047" s="12">
        <v>16.009960517910002</v>
      </c>
      <c r="B5047" s="12">
        <v>52.502161844509999</v>
      </c>
      <c r="C5047" s="12">
        <v>1.014</v>
      </c>
      <c r="D5047" s="12">
        <v>-60.625</v>
      </c>
      <c r="E5047">
        <v>5.9770000000000003</v>
      </c>
      <c r="F5047" s="8">
        <v>1</v>
      </c>
      <c r="G5047" s="8">
        <v>0.79920000000000002</v>
      </c>
      <c r="H5047" s="8">
        <v>0.60450000000000004</v>
      </c>
      <c r="I5047" t="s">
        <v>494</v>
      </c>
    </row>
    <row r="5048" spans="1:9">
      <c r="A5048" s="12">
        <v>226.63832423598001</v>
      </c>
      <c r="B5048" s="12">
        <v>-30.918481576960001</v>
      </c>
      <c r="C5048" s="12">
        <v>-25.114999999999998</v>
      </c>
      <c r="D5048" s="12">
        <v>-34.121000000000002</v>
      </c>
      <c r="E5048">
        <v>5.9770000000000003</v>
      </c>
      <c r="F5048" s="8">
        <v>0.8</v>
      </c>
      <c r="G5048" s="8">
        <v>0.8</v>
      </c>
      <c r="H5048" s="8">
        <v>0.8</v>
      </c>
      <c r="I5048" t="s">
        <v>5649</v>
      </c>
    </row>
    <row r="5049" spans="1:9">
      <c r="A5049" s="12">
        <v>257.06189471616</v>
      </c>
      <c r="B5049" s="12">
        <v>-17.609050771900002</v>
      </c>
      <c r="C5049" s="12">
        <v>3.5459999999999998</v>
      </c>
      <c r="D5049" s="12">
        <v>-35.03</v>
      </c>
      <c r="E5049">
        <v>5.9770000000000003</v>
      </c>
      <c r="F5049" s="8">
        <v>1</v>
      </c>
      <c r="G5049" s="8">
        <v>0.83299999999999996</v>
      </c>
      <c r="H5049" s="8">
        <v>0.67869999999999997</v>
      </c>
      <c r="I5049" t="s">
        <v>6103</v>
      </c>
    </row>
    <row r="5050" spans="1:9">
      <c r="A5050" s="12">
        <v>310.51244691374001</v>
      </c>
      <c r="B5050" s="12">
        <v>-76.180592060110001</v>
      </c>
      <c r="C5050" s="12">
        <v>190.89099999999999</v>
      </c>
      <c r="D5050" s="12">
        <v>-9.4789999999999992</v>
      </c>
      <c r="E5050">
        <v>5.9770000000000003</v>
      </c>
      <c r="F5050" s="8">
        <v>0.8</v>
      </c>
      <c r="G5050" s="8">
        <v>0.8</v>
      </c>
      <c r="H5050" s="8">
        <v>0.8</v>
      </c>
      <c r="I5050" t="s">
        <v>8284</v>
      </c>
    </row>
    <row r="5051" spans="1:9">
      <c r="A5051" s="12">
        <v>21.577859553800003</v>
      </c>
      <c r="B5051" s="12">
        <v>43.457741648800003</v>
      </c>
      <c r="C5051" s="12">
        <v>108.63200000000001</v>
      </c>
      <c r="D5051" s="12">
        <v>-59.656999999999996</v>
      </c>
      <c r="E5051">
        <v>5.9779999999999998</v>
      </c>
      <c r="F5051" s="8">
        <v>0.8</v>
      </c>
      <c r="G5051" s="8">
        <v>0.8</v>
      </c>
      <c r="H5051" s="8">
        <v>0.8</v>
      </c>
      <c r="I5051" t="s">
        <v>338</v>
      </c>
    </row>
    <row r="5052" spans="1:9">
      <c r="A5052" s="12">
        <v>99.948821528620016</v>
      </c>
      <c r="B5052" s="12">
        <v>12.982769793799999</v>
      </c>
      <c r="C5052" s="12">
        <v>-13.906000000000001</v>
      </c>
      <c r="D5052" s="12">
        <v>-13.486000000000001</v>
      </c>
      <c r="E5052">
        <v>5.9779999999999998</v>
      </c>
      <c r="F5052" s="8">
        <v>0.65039999999999998</v>
      </c>
      <c r="G5052" s="8">
        <v>0.72150000000000003</v>
      </c>
      <c r="H5052" s="8">
        <v>1</v>
      </c>
      <c r="I5052" t="s">
        <v>2764</v>
      </c>
    </row>
    <row r="5053" spans="1:9">
      <c r="A5053" s="12">
        <v>227.53051955453998</v>
      </c>
      <c r="B5053" s="12">
        <v>-38.792509971729999</v>
      </c>
      <c r="C5053" s="12">
        <v>-24.460999999999999</v>
      </c>
      <c r="D5053" s="12">
        <v>-20.524000000000001</v>
      </c>
      <c r="E5053">
        <v>5.9779999999999998</v>
      </c>
      <c r="F5053" s="8">
        <v>0.8</v>
      </c>
      <c r="G5053" s="8">
        <v>0.8</v>
      </c>
      <c r="H5053" s="8">
        <v>0.8</v>
      </c>
      <c r="I5053" t="s">
        <v>8861</v>
      </c>
    </row>
    <row r="5054" spans="1:9">
      <c r="A5054" s="12">
        <v>329.72301351674997</v>
      </c>
      <c r="B5054" s="12">
        <v>62.697988154739996</v>
      </c>
      <c r="C5054" s="12">
        <v>11.6</v>
      </c>
      <c r="D5054" s="12">
        <v>14.79</v>
      </c>
      <c r="E5054">
        <v>5.9790000000000001</v>
      </c>
      <c r="F5054" s="8">
        <v>1</v>
      </c>
      <c r="G5054" s="8">
        <v>0.63180000000000003</v>
      </c>
      <c r="H5054" s="8">
        <v>0.31119999999999998</v>
      </c>
      <c r="I5054" t="s">
        <v>753</v>
      </c>
    </row>
    <row r="5055" spans="1:9">
      <c r="A5055" s="12">
        <v>24.920076443389998</v>
      </c>
      <c r="B5055" s="12">
        <v>16.405855136139998</v>
      </c>
      <c r="C5055" s="12">
        <v>82.98</v>
      </c>
      <c r="D5055" s="12">
        <v>-12.382999999999999</v>
      </c>
      <c r="E5055">
        <v>5.9790000000000001</v>
      </c>
      <c r="F5055" s="8">
        <v>1</v>
      </c>
      <c r="G5055" s="8">
        <v>0.79920000000000002</v>
      </c>
      <c r="H5055" s="8">
        <v>0.60450000000000004</v>
      </c>
      <c r="I5055" t="s">
        <v>4223</v>
      </c>
    </row>
    <row r="5056" spans="1:9">
      <c r="A5056" s="12">
        <v>351.91827644490002</v>
      </c>
      <c r="B5056" s="12">
        <v>25.167279297450001</v>
      </c>
      <c r="C5056" s="12">
        <v>26.933</v>
      </c>
      <c r="D5056" s="12">
        <v>-36.896999999999998</v>
      </c>
      <c r="E5056">
        <v>5.9790000000000001</v>
      </c>
      <c r="F5056" s="8">
        <v>0.6109</v>
      </c>
      <c r="G5056" s="8">
        <v>0.69189999999999996</v>
      </c>
      <c r="H5056" s="8">
        <v>1</v>
      </c>
      <c r="I5056" t="s">
        <v>4331</v>
      </c>
    </row>
    <row r="5057" spans="1:9">
      <c r="A5057" s="12">
        <v>159.74841783105998</v>
      </c>
      <c r="B5057" s="12">
        <v>-58.816854002820001</v>
      </c>
      <c r="C5057" s="12">
        <v>-75.27</v>
      </c>
      <c r="D5057" s="12">
        <v>13.47</v>
      </c>
      <c r="E5057">
        <v>5.9790000000000001</v>
      </c>
      <c r="F5057" s="8">
        <v>1</v>
      </c>
      <c r="G5057" s="8">
        <v>0.64800000000000002</v>
      </c>
      <c r="H5057" s="8">
        <v>0.33460000000000001</v>
      </c>
      <c r="I5057" t="s">
        <v>7780</v>
      </c>
    </row>
    <row r="5058" spans="1:9">
      <c r="A5058" s="12">
        <v>125.16800719327</v>
      </c>
      <c r="B5058" s="12">
        <v>72.40723150189001</v>
      </c>
      <c r="C5058" s="12">
        <v>3.2120000000000002</v>
      </c>
      <c r="D5058" s="12">
        <v>-24.95</v>
      </c>
      <c r="E5058">
        <v>5.98</v>
      </c>
      <c r="F5058" s="8">
        <v>1</v>
      </c>
      <c r="G5058" s="8">
        <v>0.67889999999999995</v>
      </c>
      <c r="H5058" s="8">
        <v>0.38229999999999997</v>
      </c>
      <c r="I5058" t="s">
        <v>1316</v>
      </c>
    </row>
    <row r="5059" spans="1:9">
      <c r="A5059" s="12">
        <v>96.304165317050007</v>
      </c>
      <c r="B5059" s="12">
        <v>7.0857107174699996</v>
      </c>
      <c r="C5059" s="12">
        <v>0.84599999999999997</v>
      </c>
      <c r="D5059" s="12">
        <v>-3.0249999999999999</v>
      </c>
      <c r="E5059">
        <v>5.98</v>
      </c>
      <c r="F5059" s="8">
        <v>1</v>
      </c>
      <c r="G5059" s="8">
        <v>0.88360000000000005</v>
      </c>
      <c r="H5059" s="8">
        <v>0.8</v>
      </c>
      <c r="I5059" t="s">
        <v>2687</v>
      </c>
    </row>
    <row r="5060" spans="1:9">
      <c r="A5060" s="12">
        <v>2.07305179489</v>
      </c>
      <c r="B5060" s="12">
        <v>-8.8241116233299994</v>
      </c>
      <c r="C5060" s="12">
        <v>-34.159999999999997</v>
      </c>
      <c r="D5060" s="12">
        <v>-34.877000000000002</v>
      </c>
      <c r="E5060">
        <v>5.98</v>
      </c>
      <c r="F5060" s="8">
        <v>1</v>
      </c>
      <c r="G5060" s="8">
        <v>0.82210000000000005</v>
      </c>
      <c r="H5060" s="8">
        <v>0.65410000000000001</v>
      </c>
      <c r="I5060" t="s">
        <v>3888</v>
      </c>
    </row>
    <row r="5061" spans="1:9">
      <c r="A5061" s="12">
        <v>332.64061282756006</v>
      </c>
      <c r="B5061" s="12">
        <v>-4.2668552207200001</v>
      </c>
      <c r="C5061" s="12">
        <v>70.599999999999994</v>
      </c>
      <c r="D5061" s="12">
        <v>3.34</v>
      </c>
      <c r="E5061">
        <v>5.98</v>
      </c>
      <c r="F5061" s="8">
        <v>1</v>
      </c>
      <c r="G5061" s="8">
        <v>0.85409999999999997</v>
      </c>
      <c r="H5061" s="8">
        <v>0.72770000000000001</v>
      </c>
      <c r="I5061" t="s">
        <v>3948</v>
      </c>
    </row>
    <row r="5062" spans="1:9">
      <c r="A5062" s="12">
        <v>14.55924556375</v>
      </c>
      <c r="B5062" s="12">
        <v>33.950884469210003</v>
      </c>
      <c r="C5062" s="12">
        <v>36.459000000000003</v>
      </c>
      <c r="D5062" s="12">
        <v>-71.319999999999993</v>
      </c>
      <c r="E5062">
        <v>5.98</v>
      </c>
      <c r="F5062" s="8">
        <v>1</v>
      </c>
      <c r="G5062" s="8">
        <v>0.83299999999999996</v>
      </c>
      <c r="H5062" s="8">
        <v>0.67869999999999997</v>
      </c>
      <c r="I5062" t="s">
        <v>4454</v>
      </c>
    </row>
    <row r="5063" spans="1:9">
      <c r="A5063" s="12">
        <v>173.62286018472832</v>
      </c>
      <c r="B5063" s="12">
        <v>-32.831339664836392</v>
      </c>
      <c r="C5063" s="12">
        <v>-670.23</v>
      </c>
      <c r="D5063" s="12">
        <v>822.399</v>
      </c>
      <c r="E5063">
        <v>5.98</v>
      </c>
      <c r="F5063" s="8">
        <v>1</v>
      </c>
      <c r="G5063" s="8">
        <v>0.83299999999999996</v>
      </c>
      <c r="H5063" s="8">
        <v>0.67869999999999997</v>
      </c>
      <c r="I5063" t="s">
        <v>5010</v>
      </c>
    </row>
    <row r="5064" spans="1:9">
      <c r="A5064" s="12">
        <v>254.27499999999998</v>
      </c>
      <c r="B5064" s="12">
        <v>-40.93333333333333</v>
      </c>
      <c r="C5064" s="12" t="s">
        <v>9341</v>
      </c>
      <c r="D5064" s="12" t="s">
        <v>9341</v>
      </c>
      <c r="E5064">
        <v>5.98</v>
      </c>
      <c r="F5064" s="8">
        <v>0.8</v>
      </c>
      <c r="G5064" s="8">
        <v>0.8</v>
      </c>
      <c r="H5064" s="8">
        <v>0.8</v>
      </c>
      <c r="I5064" t="s">
        <v>5669</v>
      </c>
    </row>
    <row r="5065" spans="1:9">
      <c r="A5065" s="12">
        <v>256.58412294769005</v>
      </c>
      <c r="B5065" s="12">
        <v>-37.227591793199998</v>
      </c>
      <c r="C5065" s="12">
        <v>-7.5090000000000003</v>
      </c>
      <c r="D5065" s="12">
        <v>-24.81</v>
      </c>
      <c r="E5065">
        <v>5.98</v>
      </c>
      <c r="F5065" s="8">
        <v>0.65039999999999998</v>
      </c>
      <c r="G5065" s="8">
        <v>0.72150000000000003</v>
      </c>
      <c r="H5065" s="8">
        <v>1</v>
      </c>
      <c r="I5065" t="s">
        <v>5721</v>
      </c>
    </row>
    <row r="5066" spans="1:9">
      <c r="A5066" s="12">
        <v>275.64716085509997</v>
      </c>
      <c r="B5066" s="12">
        <v>12.029680931080001</v>
      </c>
      <c r="C5066" s="12">
        <v>8.9710000000000001</v>
      </c>
      <c r="D5066" s="12">
        <v>15.24</v>
      </c>
      <c r="E5066">
        <v>5.98</v>
      </c>
      <c r="F5066" s="8">
        <v>0.65039999999999998</v>
      </c>
      <c r="G5066" s="8">
        <v>0.72150000000000003</v>
      </c>
      <c r="H5066" s="8">
        <v>1</v>
      </c>
      <c r="I5066" t="s">
        <v>6555</v>
      </c>
    </row>
    <row r="5067" spans="1:9">
      <c r="A5067" s="12">
        <v>261.47651858884001</v>
      </c>
      <c r="B5067" s="12">
        <v>16.91757777922</v>
      </c>
      <c r="C5067" s="12">
        <v>-14.308</v>
      </c>
      <c r="D5067" s="12">
        <v>16.100000000000001</v>
      </c>
      <c r="E5067">
        <v>5.98</v>
      </c>
      <c r="F5067" s="8">
        <v>1</v>
      </c>
      <c r="G5067" s="8">
        <v>0.63180000000000003</v>
      </c>
      <c r="H5067" s="8">
        <v>0.31119999999999998</v>
      </c>
      <c r="I5067" t="s">
        <v>6644</v>
      </c>
    </row>
    <row r="5068" spans="1:9">
      <c r="A5068" s="12">
        <v>309.77070023166999</v>
      </c>
      <c r="B5068" s="12">
        <v>15.838197553370001</v>
      </c>
      <c r="C5068" s="12">
        <v>-0.86799999999999999</v>
      </c>
      <c r="D5068" s="12">
        <v>-15.29</v>
      </c>
      <c r="E5068">
        <v>5.98</v>
      </c>
      <c r="F5068" s="8">
        <v>0.50129999999999997</v>
      </c>
      <c r="G5068" s="8">
        <v>0.60470000000000002</v>
      </c>
      <c r="H5068" s="8">
        <v>1</v>
      </c>
      <c r="I5068" t="s">
        <v>6735</v>
      </c>
    </row>
    <row r="5069" spans="1:9">
      <c r="A5069" s="12">
        <v>145.44969485553</v>
      </c>
      <c r="B5069" s="12">
        <v>-55.213761501900002</v>
      </c>
      <c r="C5069" s="12">
        <v>-12.071</v>
      </c>
      <c r="D5069" s="12">
        <v>3.6840000000000002</v>
      </c>
      <c r="E5069">
        <v>5.98</v>
      </c>
      <c r="F5069" s="8">
        <v>0.51039999999999996</v>
      </c>
      <c r="G5069" s="8">
        <v>0.61219999999999997</v>
      </c>
      <c r="H5069" s="8">
        <v>1</v>
      </c>
      <c r="I5069" t="s">
        <v>7609</v>
      </c>
    </row>
    <row r="5070" spans="1:9">
      <c r="A5070" s="12">
        <v>10.674790648739998</v>
      </c>
      <c r="B5070" s="12">
        <v>-60.262806562629997</v>
      </c>
      <c r="C5070" s="12">
        <v>263.68599999999998</v>
      </c>
      <c r="D5070" s="12">
        <v>-51.213999999999999</v>
      </c>
      <c r="E5070">
        <v>5.98</v>
      </c>
      <c r="F5070" s="8">
        <v>1</v>
      </c>
      <c r="G5070" s="8">
        <v>0.78720000000000001</v>
      </c>
      <c r="H5070" s="8">
        <v>0.57969999999999999</v>
      </c>
      <c r="I5070" t="s">
        <v>7943</v>
      </c>
    </row>
    <row r="5071" spans="1:9">
      <c r="A5071" s="12">
        <v>183.09158275376001</v>
      </c>
      <c r="B5071" s="12">
        <v>-62.950773878670006</v>
      </c>
      <c r="C5071" s="12">
        <v>-5.1950000000000003</v>
      </c>
      <c r="D5071" s="12">
        <v>-0.32400000000000001</v>
      </c>
      <c r="E5071">
        <v>5.98</v>
      </c>
      <c r="F5071" s="8">
        <v>0.54959999999999998</v>
      </c>
      <c r="G5071" s="8">
        <v>0.64410000000000001</v>
      </c>
      <c r="H5071" s="8">
        <v>1</v>
      </c>
      <c r="I5071" t="s">
        <v>8070</v>
      </c>
    </row>
    <row r="5072" spans="1:9">
      <c r="A5072" s="12">
        <v>196.85123637500001</v>
      </c>
      <c r="B5072" s="12">
        <v>-59.860506611111113</v>
      </c>
      <c r="C5072" s="12">
        <v>-11.41</v>
      </c>
      <c r="D5072" s="12">
        <v>-6.6</v>
      </c>
      <c r="E5072">
        <v>5.98</v>
      </c>
      <c r="F5072" s="8">
        <v>0.57499999999999996</v>
      </c>
      <c r="G5072" s="8">
        <v>0.66420000000000001</v>
      </c>
      <c r="H5072" s="8">
        <v>1</v>
      </c>
      <c r="I5072" t="s">
        <v>8256</v>
      </c>
    </row>
    <row r="5073" spans="1:9">
      <c r="A5073" s="12">
        <v>257.91119191036</v>
      </c>
      <c r="B5073" s="12">
        <v>-48.87339026323</v>
      </c>
      <c r="C5073" s="12">
        <v>7.6</v>
      </c>
      <c r="D5073" s="12">
        <v>-6.3780000000000001</v>
      </c>
      <c r="E5073">
        <v>5.98</v>
      </c>
      <c r="F5073" s="8">
        <v>1</v>
      </c>
      <c r="G5073" s="8">
        <v>0.64800000000000002</v>
      </c>
      <c r="H5073" s="8">
        <v>0.33460000000000001</v>
      </c>
      <c r="I5073" t="s">
        <v>8834</v>
      </c>
    </row>
    <row r="5074" spans="1:9">
      <c r="A5074" s="12">
        <v>138.12724999999998</v>
      </c>
      <c r="B5074" s="12">
        <v>-43.613266666666668</v>
      </c>
      <c r="C5074" s="12">
        <v>-1</v>
      </c>
      <c r="D5074" s="12">
        <v>10</v>
      </c>
      <c r="E5074">
        <v>5.98</v>
      </c>
      <c r="F5074" s="8">
        <v>0.8</v>
      </c>
      <c r="G5074" s="8">
        <v>0.8</v>
      </c>
      <c r="H5074" s="8">
        <v>0.8</v>
      </c>
      <c r="I5074" t="s">
        <v>9067</v>
      </c>
    </row>
    <row r="5075" spans="1:9">
      <c r="A5075" s="12">
        <v>204.30166249999999</v>
      </c>
      <c r="B5075" s="12">
        <v>-61.691855555555556</v>
      </c>
      <c r="C5075" s="12">
        <v>154.30000000000001</v>
      </c>
      <c r="D5075" s="12">
        <v>-110.5</v>
      </c>
      <c r="E5075">
        <v>5.98</v>
      </c>
      <c r="F5075" s="8">
        <v>0.8</v>
      </c>
      <c r="G5075" s="8">
        <v>0.8</v>
      </c>
      <c r="H5075" s="8">
        <v>0.8</v>
      </c>
      <c r="I5075" t="s">
        <v>9087</v>
      </c>
    </row>
    <row r="5076" spans="1:9">
      <c r="A5076" s="12">
        <v>207.95916737781999</v>
      </c>
      <c r="B5076" s="12">
        <v>-32.994676486450004</v>
      </c>
      <c r="C5076" s="12">
        <v>-35.213000000000001</v>
      </c>
      <c r="D5076" s="12">
        <v>-23.303999999999998</v>
      </c>
      <c r="E5076">
        <v>5.98</v>
      </c>
      <c r="F5076" s="8">
        <v>0.57499999999999996</v>
      </c>
      <c r="G5076" s="8">
        <v>0.66420000000000001</v>
      </c>
      <c r="H5076" s="8">
        <v>1</v>
      </c>
      <c r="I5076" t="s">
        <v>9212</v>
      </c>
    </row>
    <row r="5077" spans="1:9">
      <c r="A5077" s="12">
        <v>71.570112256480002</v>
      </c>
      <c r="B5077" s="12">
        <v>18.734692134420001</v>
      </c>
      <c r="C5077" s="12">
        <v>73.421000000000006</v>
      </c>
      <c r="D5077" s="12">
        <v>-70.165999999999997</v>
      </c>
      <c r="E5077">
        <v>5.9809999999999999</v>
      </c>
      <c r="F5077" s="8">
        <v>1</v>
      </c>
      <c r="G5077" s="8">
        <v>0.77500000000000002</v>
      </c>
      <c r="H5077" s="8">
        <v>0.55479999999999996</v>
      </c>
      <c r="I5077" t="s">
        <v>2102</v>
      </c>
    </row>
    <row r="5078" spans="1:9">
      <c r="A5078" s="12">
        <v>262.59916623889455</v>
      </c>
      <c r="B5078" s="12">
        <v>-1.0630216316233334</v>
      </c>
      <c r="C5078" s="12">
        <v>-138.31200000000001</v>
      </c>
      <c r="D5078" s="12">
        <v>-144.41999999999999</v>
      </c>
      <c r="E5078">
        <v>5.9809999999999999</v>
      </c>
      <c r="F5078" s="8">
        <v>0.8</v>
      </c>
      <c r="G5078" s="8">
        <v>0.8</v>
      </c>
      <c r="H5078" s="8">
        <v>0.8</v>
      </c>
      <c r="I5078" t="s">
        <v>6343</v>
      </c>
    </row>
    <row r="5079" spans="1:9">
      <c r="A5079" s="12">
        <v>189.68588782020001</v>
      </c>
      <c r="B5079" s="12">
        <v>-18.250103445330002</v>
      </c>
      <c r="C5079" s="12">
        <v>-119.854</v>
      </c>
      <c r="D5079" s="12">
        <v>25.305</v>
      </c>
      <c r="E5079">
        <v>5.9820000000000002</v>
      </c>
      <c r="F5079" s="8">
        <v>0.86680000000000001</v>
      </c>
      <c r="G5079" s="8">
        <v>0.87180000000000002</v>
      </c>
      <c r="H5079" s="8">
        <v>1</v>
      </c>
      <c r="I5079" t="s">
        <v>5207</v>
      </c>
    </row>
    <row r="5080" spans="1:9">
      <c r="A5080" s="12">
        <v>251.25079134105999</v>
      </c>
      <c r="B5080" s="12">
        <v>-28.509657131379999</v>
      </c>
      <c r="C5080" s="12">
        <v>-26.908000000000001</v>
      </c>
      <c r="D5080" s="12">
        <v>-0.52400000000000002</v>
      </c>
      <c r="E5080">
        <v>5.9820000000000002</v>
      </c>
      <c r="F5080" s="8">
        <v>0.67030000000000001</v>
      </c>
      <c r="G5080" s="8">
        <v>0.73619999999999997</v>
      </c>
      <c r="H5080" s="8">
        <v>1</v>
      </c>
      <c r="I5080" t="s">
        <v>5890</v>
      </c>
    </row>
    <row r="5081" spans="1:9">
      <c r="A5081" s="12">
        <v>190.78824425268999</v>
      </c>
      <c r="B5081" s="12">
        <v>-56.176227291890001</v>
      </c>
      <c r="C5081" s="12">
        <v>-31.771999999999998</v>
      </c>
      <c r="D5081" s="12">
        <v>-12.079000000000001</v>
      </c>
      <c r="E5081">
        <v>5.9820000000000002</v>
      </c>
      <c r="F5081" s="8">
        <v>0.53700000000000003</v>
      </c>
      <c r="G5081" s="8">
        <v>0.63400000000000001</v>
      </c>
      <c r="H5081" s="8">
        <v>1</v>
      </c>
      <c r="I5081" t="s">
        <v>8190</v>
      </c>
    </row>
    <row r="5082" spans="1:9">
      <c r="A5082" s="12">
        <v>94.148283452919998</v>
      </c>
      <c r="B5082" s="12">
        <v>-39.26439311867</v>
      </c>
      <c r="C5082" s="12">
        <v>-15.051</v>
      </c>
      <c r="D5082" s="12">
        <v>-18.164999999999999</v>
      </c>
      <c r="E5082">
        <v>5.9829999999999997</v>
      </c>
      <c r="F5082" s="8">
        <v>0.72599999999999998</v>
      </c>
      <c r="G5082" s="8">
        <v>0.7762</v>
      </c>
      <c r="H5082" s="8">
        <v>1</v>
      </c>
      <c r="I5082" t="s">
        <v>2661</v>
      </c>
    </row>
    <row r="5083" spans="1:9">
      <c r="A5083" s="12">
        <v>217.79516464925999</v>
      </c>
      <c r="B5083" s="12">
        <v>-38.869711005550002</v>
      </c>
      <c r="C5083" s="12">
        <v>4.9980000000000002</v>
      </c>
      <c r="D5083" s="12">
        <v>26.811</v>
      </c>
      <c r="E5083">
        <v>5.9829999999999997</v>
      </c>
      <c r="F5083" s="8">
        <v>1</v>
      </c>
      <c r="G5083" s="8">
        <v>0.82210000000000005</v>
      </c>
      <c r="H5083" s="8">
        <v>0.65410000000000001</v>
      </c>
      <c r="I5083" t="s">
        <v>8751</v>
      </c>
    </row>
    <row r="5084" spans="1:9">
      <c r="A5084" s="12">
        <v>354.59952602543996</v>
      </c>
      <c r="B5084" s="12">
        <v>-76.86954351672</v>
      </c>
      <c r="C5084" s="12">
        <v>83.519000000000005</v>
      </c>
      <c r="D5084" s="12">
        <v>-25.064</v>
      </c>
      <c r="E5084">
        <v>5.9829999999999997</v>
      </c>
      <c r="F5084" s="8">
        <v>1</v>
      </c>
      <c r="G5084" s="8">
        <v>0.83299999999999996</v>
      </c>
      <c r="H5084" s="8">
        <v>0.67869999999999997</v>
      </c>
      <c r="I5084" t="s">
        <v>9169</v>
      </c>
    </row>
    <row r="5085" spans="1:9">
      <c r="A5085" s="12">
        <v>343.26576880227998</v>
      </c>
      <c r="B5085" s="12">
        <v>60.101030992799998</v>
      </c>
      <c r="C5085" s="12">
        <v>12.340999999999999</v>
      </c>
      <c r="D5085" s="12">
        <v>3.3650000000000002</v>
      </c>
      <c r="E5085">
        <v>5.984</v>
      </c>
      <c r="F5085" s="8">
        <v>1</v>
      </c>
      <c r="G5085" s="8">
        <v>0.79920000000000002</v>
      </c>
      <c r="H5085" s="8">
        <v>0.60450000000000004</v>
      </c>
      <c r="I5085" t="s">
        <v>604</v>
      </c>
    </row>
    <row r="5086" spans="1:9">
      <c r="A5086" s="12">
        <v>133.04177070681001</v>
      </c>
      <c r="B5086" s="12">
        <v>42.00273295185</v>
      </c>
      <c r="C5086" s="12">
        <v>-33.238999999999997</v>
      </c>
      <c r="D5086" s="12">
        <v>-62.438000000000002</v>
      </c>
      <c r="E5086">
        <v>5.984</v>
      </c>
      <c r="F5086" s="8">
        <v>1</v>
      </c>
      <c r="G5086" s="8">
        <v>0.83299999999999996</v>
      </c>
      <c r="H5086" s="8">
        <v>0.67869999999999997</v>
      </c>
      <c r="I5086" t="s">
        <v>1669</v>
      </c>
    </row>
    <row r="5087" spans="1:9">
      <c r="A5087" s="12">
        <v>84.826306472960013</v>
      </c>
      <c r="B5087" s="12">
        <v>29.215219125809998</v>
      </c>
      <c r="C5087" s="12">
        <v>-3.1059999999999999</v>
      </c>
      <c r="D5087" s="12">
        <v>-7.2619999999999996</v>
      </c>
      <c r="E5087">
        <v>5.984</v>
      </c>
      <c r="F5087" s="8">
        <v>0.47989999999999999</v>
      </c>
      <c r="G5087" s="8">
        <v>0.58679999999999999</v>
      </c>
      <c r="H5087" s="8">
        <v>1</v>
      </c>
      <c r="I5087" t="s">
        <v>2410</v>
      </c>
    </row>
    <row r="5088" spans="1:9">
      <c r="A5088" s="12">
        <v>93.823862324329994</v>
      </c>
      <c r="B5088" s="12">
        <v>-18.47724073497</v>
      </c>
      <c r="C5088" s="12">
        <v>47.558</v>
      </c>
      <c r="D5088" s="12">
        <v>-52.192999999999998</v>
      </c>
      <c r="E5088">
        <v>5.984</v>
      </c>
      <c r="F5088" s="8">
        <v>1</v>
      </c>
      <c r="G5088" s="8">
        <v>0.82210000000000005</v>
      </c>
      <c r="H5088" s="8">
        <v>0.65410000000000001</v>
      </c>
      <c r="I5088" t="s">
        <v>2646</v>
      </c>
    </row>
    <row r="5089" spans="1:9">
      <c r="A5089" s="12">
        <v>262.84701505404001</v>
      </c>
      <c r="B5089" s="12">
        <v>-56.920963442750001</v>
      </c>
      <c r="C5089" s="12">
        <v>-0.56499999999999995</v>
      </c>
      <c r="D5089" s="12">
        <v>-3.9449999999999998</v>
      </c>
      <c r="E5089">
        <v>5.984</v>
      </c>
      <c r="F5089" s="8">
        <v>0.53700000000000003</v>
      </c>
      <c r="G5089" s="8">
        <v>0.63400000000000001</v>
      </c>
      <c r="H5089" s="8">
        <v>1</v>
      </c>
      <c r="I5089" t="s">
        <v>8690</v>
      </c>
    </row>
    <row r="5090" spans="1:9">
      <c r="A5090" s="12">
        <v>88.097526545640008</v>
      </c>
      <c r="B5090" s="12">
        <v>19.867847271519999</v>
      </c>
      <c r="C5090" s="12">
        <v>-5.4130000000000003</v>
      </c>
      <c r="D5090" s="12">
        <v>-2.8340000000000001</v>
      </c>
      <c r="E5090">
        <v>5.9850000000000003</v>
      </c>
      <c r="F5090" s="8">
        <v>1</v>
      </c>
      <c r="G5090" s="8">
        <v>0.83299999999999996</v>
      </c>
      <c r="H5090" s="8">
        <v>0.67869999999999997</v>
      </c>
      <c r="I5090" t="s">
        <v>2486</v>
      </c>
    </row>
    <row r="5091" spans="1:9">
      <c r="A5091" s="12">
        <v>105.96499465977999</v>
      </c>
      <c r="B5091" s="12">
        <v>12.594242538250001</v>
      </c>
      <c r="C5091" s="12">
        <v>-7.444</v>
      </c>
      <c r="D5091" s="12">
        <v>-6.7590000000000003</v>
      </c>
      <c r="E5091">
        <v>5.9850000000000003</v>
      </c>
      <c r="F5091" s="8">
        <v>1</v>
      </c>
      <c r="G5091" s="8">
        <v>0.73599999999999999</v>
      </c>
      <c r="H5091" s="8">
        <v>0.4803</v>
      </c>
      <c r="I5091" t="s">
        <v>2900</v>
      </c>
    </row>
    <row r="5092" spans="1:9">
      <c r="A5092" s="12">
        <v>141.59296029932</v>
      </c>
      <c r="B5092" s="12">
        <v>-1.46407494629</v>
      </c>
      <c r="C5092" s="12">
        <v>-0.57799999999999996</v>
      </c>
      <c r="D5092" s="12">
        <v>-4.7690000000000001</v>
      </c>
      <c r="E5092">
        <v>5.9850000000000003</v>
      </c>
      <c r="F5092" s="8">
        <v>1</v>
      </c>
      <c r="G5092" s="8">
        <v>0.79920000000000002</v>
      </c>
      <c r="H5092" s="8">
        <v>0.60450000000000004</v>
      </c>
      <c r="I5092" t="s">
        <v>4646</v>
      </c>
    </row>
    <row r="5093" spans="1:9">
      <c r="A5093" s="12">
        <v>262.23370553000996</v>
      </c>
      <c r="B5093" s="12">
        <v>-36.778280454939996</v>
      </c>
      <c r="C5093" s="12">
        <v>-2.419</v>
      </c>
      <c r="D5093" s="12">
        <v>-6.7110000000000003</v>
      </c>
      <c r="E5093">
        <v>5.9850000000000003</v>
      </c>
      <c r="F5093" s="8">
        <v>1</v>
      </c>
      <c r="G5093" s="8">
        <v>0.83299999999999996</v>
      </c>
      <c r="H5093" s="8">
        <v>0.67869999999999997</v>
      </c>
      <c r="I5093" t="s">
        <v>5726</v>
      </c>
    </row>
    <row r="5094" spans="1:9">
      <c r="A5094" s="12">
        <v>30.718649582979999</v>
      </c>
      <c r="B5094" s="12">
        <v>64.901464011740003</v>
      </c>
      <c r="C5094" s="12">
        <v>-13.287000000000001</v>
      </c>
      <c r="D5094" s="12">
        <v>-12.327999999999999</v>
      </c>
      <c r="E5094">
        <v>5.9859999999999998</v>
      </c>
      <c r="F5094" s="8">
        <v>0.63239999999999996</v>
      </c>
      <c r="G5094" s="8">
        <v>0.70809999999999995</v>
      </c>
      <c r="H5094" s="8">
        <v>1</v>
      </c>
      <c r="I5094" t="s">
        <v>832</v>
      </c>
    </row>
    <row r="5095" spans="1:9">
      <c r="A5095" s="12">
        <v>230.65523246177</v>
      </c>
      <c r="B5095" s="12">
        <v>62.047063864799995</v>
      </c>
      <c r="C5095" s="12">
        <v>10.077</v>
      </c>
      <c r="D5095" s="12">
        <v>-32.159999999999997</v>
      </c>
      <c r="E5095">
        <v>5.9859999999999998</v>
      </c>
      <c r="F5095" s="8">
        <v>0.6109</v>
      </c>
      <c r="G5095" s="8">
        <v>0.69189999999999996</v>
      </c>
      <c r="H5095" s="8">
        <v>1</v>
      </c>
      <c r="I5095" t="s">
        <v>1405</v>
      </c>
    </row>
    <row r="5096" spans="1:9">
      <c r="A5096" s="12">
        <v>65.884859524350006</v>
      </c>
      <c r="B5096" s="12">
        <v>20.982045023549997</v>
      </c>
      <c r="C5096" s="12">
        <v>14.292999999999999</v>
      </c>
      <c r="D5096" s="12">
        <v>-34.807000000000002</v>
      </c>
      <c r="E5096">
        <v>5.9859999999999998</v>
      </c>
      <c r="F5096" s="8">
        <v>0.54959999999999998</v>
      </c>
      <c r="G5096" s="8">
        <v>0.64410000000000001</v>
      </c>
      <c r="H5096" s="8">
        <v>1</v>
      </c>
      <c r="I5096" t="s">
        <v>1986</v>
      </c>
    </row>
    <row r="5097" spans="1:9">
      <c r="A5097" s="12">
        <v>110.22881407092</v>
      </c>
      <c r="B5097" s="12">
        <v>-26.96383680288</v>
      </c>
      <c r="C5097" s="12">
        <v>-4.1349999999999998</v>
      </c>
      <c r="D5097" s="12">
        <v>5.8209999999999997</v>
      </c>
      <c r="E5097">
        <v>5.9859999999999998</v>
      </c>
      <c r="F5097" s="8">
        <v>0.50129999999999997</v>
      </c>
      <c r="G5097" s="8">
        <v>0.60470000000000002</v>
      </c>
      <c r="H5097" s="8">
        <v>1</v>
      </c>
      <c r="I5097" t="s">
        <v>3071</v>
      </c>
    </row>
    <row r="5098" spans="1:9">
      <c r="A5098" s="12">
        <v>336.94272867165</v>
      </c>
      <c r="B5098" s="12">
        <v>31.840046187700001</v>
      </c>
      <c r="C5098" s="12">
        <v>50.63</v>
      </c>
      <c r="D5098" s="12">
        <v>29.056000000000001</v>
      </c>
      <c r="E5098">
        <v>5.9859999999999998</v>
      </c>
      <c r="F5098" s="8">
        <v>1</v>
      </c>
      <c r="G5098" s="8">
        <v>0.79920000000000002</v>
      </c>
      <c r="H5098" s="8">
        <v>0.60450000000000004</v>
      </c>
      <c r="I5098" t="s">
        <v>4445</v>
      </c>
    </row>
    <row r="5099" spans="1:9">
      <c r="A5099" s="12">
        <v>321.68737399700996</v>
      </c>
      <c r="B5099" s="12">
        <v>52.898536229180003</v>
      </c>
      <c r="C5099" s="12">
        <v>15.48</v>
      </c>
      <c r="D5099" s="12">
        <v>4.6970000000000001</v>
      </c>
      <c r="E5099">
        <v>5.9870000000000001</v>
      </c>
      <c r="F5099" s="8">
        <v>0.53700000000000003</v>
      </c>
      <c r="G5099" s="8">
        <v>0.63400000000000001</v>
      </c>
      <c r="H5099" s="8">
        <v>1</v>
      </c>
      <c r="I5099" t="s">
        <v>591</v>
      </c>
    </row>
    <row r="5100" spans="1:9">
      <c r="A5100" s="12">
        <v>253.32312528539998</v>
      </c>
      <c r="B5100" s="12">
        <v>47.416712114349998</v>
      </c>
      <c r="C5100" s="12">
        <v>-42.088000000000001</v>
      </c>
      <c r="D5100" s="12">
        <v>101.11199999999999</v>
      </c>
      <c r="E5100">
        <v>5.9870000000000001</v>
      </c>
      <c r="F5100" s="8">
        <v>1</v>
      </c>
      <c r="G5100" s="8">
        <v>0.79920000000000002</v>
      </c>
      <c r="H5100" s="8">
        <v>0.60450000000000004</v>
      </c>
      <c r="I5100" t="s">
        <v>1358</v>
      </c>
    </row>
    <row r="5101" spans="1:9">
      <c r="A5101" s="12">
        <v>126.32917392875</v>
      </c>
      <c r="B5101" s="12">
        <v>-21.04595626895</v>
      </c>
      <c r="C5101" s="12">
        <v>-34.112000000000002</v>
      </c>
      <c r="D5101" s="12">
        <v>61.381999999999998</v>
      </c>
      <c r="E5101">
        <v>5.9870000000000001</v>
      </c>
      <c r="F5101" s="8">
        <v>0.89859999999999995</v>
      </c>
      <c r="G5101" s="8">
        <v>0.89249999999999996</v>
      </c>
      <c r="H5101" s="8">
        <v>1</v>
      </c>
      <c r="I5101" t="s">
        <v>3344</v>
      </c>
    </row>
    <row r="5102" spans="1:9">
      <c r="A5102" s="12">
        <v>342.83724361594005</v>
      </c>
      <c r="B5102" s="12">
        <v>-29.536306576970002</v>
      </c>
      <c r="C5102" s="12">
        <v>-8.6679999999999993</v>
      </c>
      <c r="D5102" s="12">
        <v>-13.382999999999999</v>
      </c>
      <c r="E5102">
        <v>5.9870000000000001</v>
      </c>
      <c r="F5102" s="8">
        <v>1</v>
      </c>
      <c r="G5102" s="8">
        <v>0.85409999999999997</v>
      </c>
      <c r="H5102" s="8">
        <v>0.72770000000000001</v>
      </c>
      <c r="I5102" t="s">
        <v>3629</v>
      </c>
    </row>
    <row r="5103" spans="1:9">
      <c r="A5103" s="12">
        <v>182.69206315463001</v>
      </c>
      <c r="B5103" s="12">
        <v>27.281506097279998</v>
      </c>
      <c r="C5103" s="12">
        <v>-11.762</v>
      </c>
      <c r="D5103" s="12">
        <v>-9.2910000000000004</v>
      </c>
      <c r="E5103">
        <v>5.9870000000000001</v>
      </c>
      <c r="F5103" s="8">
        <v>0.70040000000000002</v>
      </c>
      <c r="G5103" s="8">
        <v>0.75790000000000002</v>
      </c>
      <c r="H5103" s="8">
        <v>1</v>
      </c>
      <c r="I5103" t="s">
        <v>5080</v>
      </c>
    </row>
    <row r="5104" spans="1:9">
      <c r="A5104" s="12">
        <v>35.717955398200004</v>
      </c>
      <c r="B5104" s="12">
        <v>-73.645792434070003</v>
      </c>
      <c r="C5104" s="12">
        <v>-79.629000000000005</v>
      </c>
      <c r="D5104" s="12">
        <v>11.798</v>
      </c>
      <c r="E5104">
        <v>5.9870000000000001</v>
      </c>
      <c r="F5104" s="8">
        <v>1</v>
      </c>
      <c r="G5104" s="8">
        <v>0.82210000000000005</v>
      </c>
      <c r="H5104" s="8">
        <v>0.65410000000000001</v>
      </c>
      <c r="I5104" t="s">
        <v>7891</v>
      </c>
    </row>
    <row r="5105" spans="1:9">
      <c r="A5105" s="12">
        <v>313.68479689577998</v>
      </c>
      <c r="B5105" s="12">
        <v>75.925572541250006</v>
      </c>
      <c r="C5105" s="12">
        <v>31.541</v>
      </c>
      <c r="D5105" s="12">
        <v>43.396000000000001</v>
      </c>
      <c r="E5105">
        <v>5.9880000000000004</v>
      </c>
      <c r="F5105" s="8">
        <v>1</v>
      </c>
      <c r="G5105" s="8">
        <v>0.874</v>
      </c>
      <c r="H5105" s="8">
        <v>0.77600000000000002</v>
      </c>
      <c r="I5105" t="s">
        <v>1017</v>
      </c>
    </row>
    <row r="5106" spans="1:9">
      <c r="A5106" s="12">
        <v>52.413072485740003</v>
      </c>
      <c r="B5106" s="12">
        <v>-6.8044547699399995</v>
      </c>
      <c r="C5106" s="12">
        <v>-85.606999999999999</v>
      </c>
      <c r="D5106" s="12">
        <v>-88.852000000000004</v>
      </c>
      <c r="E5106">
        <v>5.9880000000000004</v>
      </c>
      <c r="F5106" s="8">
        <v>1</v>
      </c>
      <c r="G5106" s="8">
        <v>0.83299999999999996</v>
      </c>
      <c r="H5106" s="8">
        <v>0.67869999999999997</v>
      </c>
      <c r="I5106" t="s">
        <v>1798</v>
      </c>
    </row>
    <row r="5107" spans="1:9">
      <c r="A5107" s="12">
        <v>38.225591263639998</v>
      </c>
      <c r="B5107" s="12">
        <v>15.034535576330001</v>
      </c>
      <c r="C5107" s="12">
        <v>-20.533999999999999</v>
      </c>
      <c r="D5107" s="12">
        <v>49.072000000000003</v>
      </c>
      <c r="E5107">
        <v>5.9880000000000004</v>
      </c>
      <c r="F5107" s="8">
        <v>1</v>
      </c>
      <c r="G5107" s="8">
        <v>0.92759999999999998</v>
      </c>
      <c r="H5107" s="8">
        <v>0.91679999999999995</v>
      </c>
      <c r="I5107" t="s">
        <v>4226</v>
      </c>
    </row>
    <row r="5108" spans="1:9">
      <c r="A5108" s="12">
        <v>40.527530291330002</v>
      </c>
      <c r="B5108" s="12">
        <v>-38.383687004389998</v>
      </c>
      <c r="C5108" s="12">
        <v>20.997</v>
      </c>
      <c r="D5108" s="12">
        <v>12.987</v>
      </c>
      <c r="E5108">
        <v>5.9880000000000004</v>
      </c>
      <c r="F5108" s="8">
        <v>1</v>
      </c>
      <c r="G5108" s="8">
        <v>0.85409999999999997</v>
      </c>
      <c r="H5108" s="8">
        <v>0.72770000000000001</v>
      </c>
      <c r="I5108" t="s">
        <v>7309</v>
      </c>
    </row>
    <row r="5109" spans="1:9">
      <c r="A5109" s="12">
        <v>141.02289685695001</v>
      </c>
      <c r="B5109" s="12">
        <v>-61.648904656900001</v>
      </c>
      <c r="C5109" s="12">
        <v>-0.36399999999999999</v>
      </c>
      <c r="D5109" s="12">
        <v>-48.268999999999998</v>
      </c>
      <c r="E5109">
        <v>5.9880000000000004</v>
      </c>
      <c r="F5109" s="8">
        <v>1</v>
      </c>
      <c r="G5109" s="8">
        <v>0.83299999999999996</v>
      </c>
      <c r="H5109" s="8">
        <v>0.67869999999999997</v>
      </c>
      <c r="I5109" t="s">
        <v>7669</v>
      </c>
    </row>
    <row r="5110" spans="1:9">
      <c r="A5110" s="12">
        <v>358.88948114048003</v>
      </c>
      <c r="B5110" s="12">
        <v>47.355803824360002</v>
      </c>
      <c r="C5110" s="12">
        <v>-11.026999999999999</v>
      </c>
      <c r="D5110" s="12">
        <v>-7.2720000000000002</v>
      </c>
      <c r="E5110">
        <v>5.9889999999999999</v>
      </c>
      <c r="F5110" s="8">
        <v>1</v>
      </c>
      <c r="G5110" s="8">
        <v>0.85409999999999997</v>
      </c>
      <c r="H5110" s="8">
        <v>0.72770000000000001</v>
      </c>
      <c r="I5110" t="s">
        <v>327</v>
      </c>
    </row>
    <row r="5111" spans="1:9">
      <c r="A5111" s="12">
        <v>127.21251086790002</v>
      </c>
      <c r="B5111" s="12">
        <v>-9.7485867870699998</v>
      </c>
      <c r="C5111" s="12">
        <v>-5.4939999999999998</v>
      </c>
      <c r="D5111" s="12">
        <v>5.6449999999999996</v>
      </c>
      <c r="E5111">
        <v>5.9889999999999999</v>
      </c>
      <c r="F5111" s="8">
        <v>0.8</v>
      </c>
      <c r="G5111" s="8">
        <v>0.8</v>
      </c>
      <c r="H5111" s="8">
        <v>0.8</v>
      </c>
      <c r="I5111" t="s">
        <v>3382</v>
      </c>
    </row>
    <row r="5112" spans="1:9">
      <c r="A5112" s="12">
        <v>194.69724864427002</v>
      </c>
      <c r="B5112" s="12">
        <v>75.472522049359995</v>
      </c>
      <c r="C5112" s="12">
        <v>5.0570000000000004</v>
      </c>
      <c r="D5112" s="12">
        <v>1.28</v>
      </c>
      <c r="E5112">
        <v>5.99</v>
      </c>
      <c r="F5112" s="8">
        <v>1</v>
      </c>
      <c r="G5112" s="8">
        <v>0.83299999999999996</v>
      </c>
      <c r="H5112" s="8">
        <v>0.67869999999999997</v>
      </c>
      <c r="I5112" t="s">
        <v>1372</v>
      </c>
    </row>
    <row r="5113" spans="1:9">
      <c r="A5113" s="12">
        <v>120.37620137937002</v>
      </c>
      <c r="B5113" s="12">
        <v>16.455311034209998</v>
      </c>
      <c r="C5113" s="12">
        <v>3.99</v>
      </c>
      <c r="D5113" s="12">
        <v>-5.3380000000000001</v>
      </c>
      <c r="E5113">
        <v>5.99</v>
      </c>
      <c r="F5113" s="8">
        <v>0.57499999999999996</v>
      </c>
      <c r="G5113" s="8">
        <v>0.66420000000000001</v>
      </c>
      <c r="H5113" s="8">
        <v>1</v>
      </c>
      <c r="I5113" t="s">
        <v>3239</v>
      </c>
    </row>
    <row r="5114" spans="1:9">
      <c r="A5114" s="12">
        <v>121.57664805979999</v>
      </c>
      <c r="B5114" s="12">
        <v>22.6354876549</v>
      </c>
      <c r="C5114" s="12">
        <v>-5.8310000000000004</v>
      </c>
      <c r="D5114" s="12">
        <v>-9.4879999999999995</v>
      </c>
      <c r="E5114">
        <v>5.99</v>
      </c>
      <c r="F5114" s="8">
        <v>1</v>
      </c>
      <c r="G5114" s="8">
        <v>0.63180000000000003</v>
      </c>
      <c r="H5114" s="8">
        <v>0.31119999999999998</v>
      </c>
      <c r="I5114" t="s">
        <v>3274</v>
      </c>
    </row>
    <row r="5115" spans="1:9">
      <c r="A5115" s="12">
        <v>37.688346854529996</v>
      </c>
      <c r="B5115" s="12">
        <v>0.2557518828</v>
      </c>
      <c r="C5115" s="12">
        <v>-51.226999999999997</v>
      </c>
      <c r="D5115" s="12">
        <v>-51.616999999999997</v>
      </c>
      <c r="E5115">
        <v>5.99</v>
      </c>
      <c r="F5115" s="8">
        <v>0.67030000000000001</v>
      </c>
      <c r="G5115" s="8">
        <v>0.73619999999999997</v>
      </c>
      <c r="H5115" s="8">
        <v>1</v>
      </c>
      <c r="I5115" t="s">
        <v>4051</v>
      </c>
    </row>
    <row r="5116" spans="1:9">
      <c r="A5116" s="12">
        <v>184.53988528484001</v>
      </c>
      <c r="B5116" s="12">
        <v>-3.9487807220700004</v>
      </c>
      <c r="C5116" s="12">
        <v>-11.234</v>
      </c>
      <c r="D5116" s="12">
        <v>21.268000000000001</v>
      </c>
      <c r="E5116">
        <v>5.99</v>
      </c>
      <c r="F5116" s="8">
        <v>0.88229999999999997</v>
      </c>
      <c r="G5116" s="8">
        <v>0.88190000000000002</v>
      </c>
      <c r="H5116" s="8">
        <v>1</v>
      </c>
      <c r="I5116" t="s">
        <v>5121</v>
      </c>
    </row>
    <row r="5117" spans="1:9">
      <c r="A5117" s="12">
        <v>197.41104636001</v>
      </c>
      <c r="B5117" s="12">
        <v>37.423119554259998</v>
      </c>
      <c r="C5117" s="12">
        <v>-99.664000000000001</v>
      </c>
      <c r="D5117" s="12">
        <v>-4.4340000000000002</v>
      </c>
      <c r="E5117">
        <v>5.99</v>
      </c>
      <c r="F5117" s="8">
        <v>1</v>
      </c>
      <c r="G5117" s="8">
        <v>0.79920000000000002</v>
      </c>
      <c r="H5117" s="8">
        <v>0.60450000000000004</v>
      </c>
      <c r="I5117" t="s">
        <v>5273</v>
      </c>
    </row>
    <row r="5118" spans="1:9">
      <c r="A5118" s="12">
        <v>157.98600394309</v>
      </c>
      <c r="B5118" s="12">
        <v>-45.069654067810006</v>
      </c>
      <c r="C5118" s="12">
        <v>-15.779</v>
      </c>
      <c r="D5118" s="12">
        <v>-2.9119999999999999</v>
      </c>
      <c r="E5118">
        <v>5.99</v>
      </c>
      <c r="F5118" s="8">
        <v>0.54959999999999998</v>
      </c>
      <c r="G5118" s="8">
        <v>0.64410000000000001</v>
      </c>
      <c r="H5118" s="8">
        <v>1</v>
      </c>
      <c r="I5118" t="s">
        <v>7594</v>
      </c>
    </row>
    <row r="5119" spans="1:9">
      <c r="A5119" s="12">
        <v>163.425326875</v>
      </c>
      <c r="B5119" s="12">
        <v>-70.720337527777787</v>
      </c>
      <c r="C5119" s="12">
        <v>-28.95</v>
      </c>
      <c r="D5119" s="12">
        <v>0.14000000000000001</v>
      </c>
      <c r="E5119">
        <v>5.99</v>
      </c>
      <c r="F5119" s="8">
        <v>0.53400000000000003</v>
      </c>
      <c r="G5119" s="8">
        <v>0.63160000000000005</v>
      </c>
      <c r="H5119" s="8">
        <v>1</v>
      </c>
      <c r="I5119" t="s">
        <v>7922</v>
      </c>
    </row>
    <row r="5120" spans="1:9">
      <c r="A5120" s="12">
        <v>169.818473090975</v>
      </c>
      <c r="B5120" s="12">
        <v>-64.582490093966101</v>
      </c>
      <c r="C5120" s="12">
        <v>-301.61099999999999</v>
      </c>
      <c r="D5120" s="12">
        <v>44.146000000000001</v>
      </c>
      <c r="E5120">
        <v>5.99</v>
      </c>
      <c r="F5120" s="8">
        <v>0.99370000000000003</v>
      </c>
      <c r="G5120" s="8">
        <v>0.9526</v>
      </c>
      <c r="H5120" s="8">
        <v>1</v>
      </c>
      <c r="I5120" t="s">
        <v>7973</v>
      </c>
    </row>
    <row r="5121" spans="1:9">
      <c r="A5121" s="12">
        <v>146.77812565874001</v>
      </c>
      <c r="B5121" s="12">
        <v>-65.072861879809992</v>
      </c>
      <c r="C5121" s="12">
        <v>-12.012</v>
      </c>
      <c r="D5121" s="12">
        <v>6.2309999999999999</v>
      </c>
      <c r="E5121">
        <v>5.99</v>
      </c>
      <c r="F5121" s="8">
        <v>0.53700000000000003</v>
      </c>
      <c r="G5121" s="8">
        <v>0.63400000000000001</v>
      </c>
      <c r="H5121" s="8">
        <v>1</v>
      </c>
      <c r="I5121" t="s">
        <v>9216</v>
      </c>
    </row>
    <row r="5122" spans="1:9">
      <c r="A5122" s="12">
        <v>101.55984657077001</v>
      </c>
      <c r="B5122" s="12">
        <v>59.441820071819997</v>
      </c>
      <c r="C5122" s="12">
        <v>-19.359000000000002</v>
      </c>
      <c r="D5122" s="12">
        <v>4.085</v>
      </c>
      <c r="E5122">
        <v>5.99</v>
      </c>
      <c r="F5122" s="8">
        <v>0.65039999999999998</v>
      </c>
      <c r="G5122" s="8">
        <v>0.72150000000000003</v>
      </c>
      <c r="H5122" s="8">
        <v>1</v>
      </c>
      <c r="I5122" t="s">
        <v>9222</v>
      </c>
    </row>
    <row r="5123" spans="1:9">
      <c r="A5123" s="12">
        <v>224.13356278555</v>
      </c>
      <c r="B5123" s="12">
        <v>-47.87919673172</v>
      </c>
      <c r="C5123" s="12">
        <v>-29.212</v>
      </c>
      <c r="D5123" s="12">
        <v>-22.646000000000001</v>
      </c>
      <c r="E5123">
        <v>5.99</v>
      </c>
      <c r="F5123" s="8">
        <v>0.8</v>
      </c>
      <c r="G5123" s="8">
        <v>0.8</v>
      </c>
      <c r="H5123" s="8">
        <v>0.8</v>
      </c>
      <c r="I5123" t="s">
        <v>9257</v>
      </c>
    </row>
    <row r="5124" spans="1:9">
      <c r="A5124" s="12">
        <v>82.702713123830009</v>
      </c>
      <c r="B5124" s="12">
        <v>41.461992210780004</v>
      </c>
      <c r="C5124" s="12">
        <v>1.899</v>
      </c>
      <c r="D5124" s="12">
        <v>-35.158000000000001</v>
      </c>
      <c r="E5124">
        <v>5.9909999999999997</v>
      </c>
      <c r="F5124" s="8">
        <v>1</v>
      </c>
      <c r="G5124" s="8">
        <v>0.83299999999999996</v>
      </c>
      <c r="H5124" s="8">
        <v>0.67869999999999997</v>
      </c>
      <c r="I5124" t="s">
        <v>2307</v>
      </c>
    </row>
    <row r="5125" spans="1:9">
      <c r="A5125" s="12">
        <v>312.40736376722003</v>
      </c>
      <c r="B5125" s="12">
        <v>12.545127466049999</v>
      </c>
      <c r="C5125" s="12">
        <v>52.776000000000003</v>
      </c>
      <c r="D5125" s="12">
        <v>97.02</v>
      </c>
      <c r="E5125">
        <v>5.9909999999999997</v>
      </c>
      <c r="F5125" s="8">
        <v>0.99370000000000003</v>
      </c>
      <c r="G5125" s="8">
        <v>0.9526</v>
      </c>
      <c r="H5125" s="8">
        <v>1</v>
      </c>
      <c r="I5125" t="s">
        <v>6626</v>
      </c>
    </row>
    <row r="5126" spans="1:9">
      <c r="A5126" s="12">
        <v>235.24625183158997</v>
      </c>
      <c r="B5126" s="12">
        <v>16.0245892276</v>
      </c>
      <c r="C5126" s="12">
        <v>21.853000000000002</v>
      </c>
      <c r="D5126" s="12">
        <v>-16.611000000000001</v>
      </c>
      <c r="E5126">
        <v>5.9909999999999997</v>
      </c>
      <c r="F5126" s="8">
        <v>1</v>
      </c>
      <c r="G5126" s="8">
        <v>0.85409999999999997</v>
      </c>
      <c r="H5126" s="8">
        <v>0.72770000000000001</v>
      </c>
      <c r="I5126" t="s">
        <v>6631</v>
      </c>
    </row>
    <row r="5127" spans="1:9">
      <c r="A5127" s="12">
        <v>156.85534909039001</v>
      </c>
      <c r="B5127" s="12">
        <v>-65.704661883400007</v>
      </c>
      <c r="C5127" s="12">
        <v>-81.763999999999996</v>
      </c>
      <c r="D5127" s="12">
        <v>21.134</v>
      </c>
      <c r="E5127">
        <v>5.9909999999999997</v>
      </c>
      <c r="F5127" s="8">
        <v>0.65039999999999998</v>
      </c>
      <c r="G5127" s="8">
        <v>0.72150000000000003</v>
      </c>
      <c r="H5127" s="8">
        <v>1</v>
      </c>
      <c r="I5127" t="s">
        <v>7857</v>
      </c>
    </row>
    <row r="5128" spans="1:9">
      <c r="A5128" s="12">
        <v>341.02171250000004</v>
      </c>
      <c r="B5128" s="12">
        <v>39.46530555555556</v>
      </c>
      <c r="C5128" s="12">
        <v>-2.1</v>
      </c>
      <c r="D5128" s="12">
        <v>-45.9</v>
      </c>
      <c r="E5128">
        <v>5.9909999999999997</v>
      </c>
      <c r="F5128" s="8">
        <v>1</v>
      </c>
      <c r="G5128" s="8">
        <v>0.73599999999999999</v>
      </c>
      <c r="H5128" s="8">
        <v>0.4803</v>
      </c>
      <c r="I5128" t="s">
        <v>8956</v>
      </c>
    </row>
    <row r="5129" spans="1:9">
      <c r="A5129" s="12">
        <v>279.97006814662996</v>
      </c>
      <c r="B5129" s="12">
        <v>52.196087827169997</v>
      </c>
      <c r="C5129" s="12">
        <v>5.64</v>
      </c>
      <c r="D5129" s="12">
        <v>20.998000000000001</v>
      </c>
      <c r="E5129">
        <v>5.992</v>
      </c>
      <c r="F5129" s="8">
        <v>0.57499999999999996</v>
      </c>
      <c r="G5129" s="8">
        <v>0.66420000000000001</v>
      </c>
      <c r="H5129" s="8">
        <v>1</v>
      </c>
      <c r="I5129" t="s">
        <v>1043</v>
      </c>
    </row>
    <row r="5130" spans="1:9">
      <c r="A5130" s="12">
        <v>259.52059475124003</v>
      </c>
      <c r="B5130" s="12">
        <v>17.317883908140001</v>
      </c>
      <c r="C5130" s="12">
        <v>6.3070000000000004</v>
      </c>
      <c r="D5130" s="12">
        <v>-11.077</v>
      </c>
      <c r="E5130">
        <v>5.992</v>
      </c>
      <c r="F5130" s="8">
        <v>0.63239999999999996</v>
      </c>
      <c r="G5130" s="8">
        <v>0.70809999999999995</v>
      </c>
      <c r="H5130" s="8">
        <v>1</v>
      </c>
      <c r="I5130" t="s">
        <v>6643</v>
      </c>
    </row>
    <row r="5131" spans="1:9">
      <c r="A5131" s="12">
        <v>207.60282795698001</v>
      </c>
      <c r="B5131" s="12">
        <v>5.4972213501500002</v>
      </c>
      <c r="C5131" s="12">
        <v>10.114000000000001</v>
      </c>
      <c r="D5131" s="12">
        <v>-0.17799999999999999</v>
      </c>
      <c r="E5131">
        <v>5.9930000000000003</v>
      </c>
      <c r="F5131" s="8">
        <v>1</v>
      </c>
      <c r="G5131" s="8">
        <v>0.83299999999999996</v>
      </c>
      <c r="H5131" s="8">
        <v>0.67869999999999997</v>
      </c>
      <c r="I5131" t="s">
        <v>5388</v>
      </c>
    </row>
    <row r="5132" spans="1:9">
      <c r="A5132" s="12">
        <v>240.89316200613001</v>
      </c>
      <c r="B5132" s="12">
        <v>-32.000534507319998</v>
      </c>
      <c r="C5132" s="12">
        <v>-37.491</v>
      </c>
      <c r="D5132" s="12">
        <v>-27.625</v>
      </c>
      <c r="E5132">
        <v>5.9930000000000003</v>
      </c>
      <c r="F5132" s="8">
        <v>0.99370000000000003</v>
      </c>
      <c r="G5132" s="8">
        <v>0.9526</v>
      </c>
      <c r="H5132" s="8">
        <v>1</v>
      </c>
      <c r="I5132" t="s">
        <v>5774</v>
      </c>
    </row>
    <row r="5133" spans="1:9">
      <c r="A5133" s="12">
        <v>274.96695760608998</v>
      </c>
      <c r="B5133" s="12">
        <v>29.6663909464</v>
      </c>
      <c r="C5133" s="12">
        <v>-2.3220000000000001</v>
      </c>
      <c r="D5133" s="12">
        <v>3.0750000000000002</v>
      </c>
      <c r="E5133">
        <v>5.9930000000000003</v>
      </c>
      <c r="F5133" s="8">
        <v>1</v>
      </c>
      <c r="G5133" s="8">
        <v>0.77500000000000002</v>
      </c>
      <c r="H5133" s="8">
        <v>0.55479999999999996</v>
      </c>
      <c r="I5133" t="s">
        <v>6855</v>
      </c>
    </row>
    <row r="5134" spans="1:9">
      <c r="A5134" s="12">
        <v>138.82349520448</v>
      </c>
      <c r="B5134" s="12">
        <v>-58.388377755690001</v>
      </c>
      <c r="C5134" s="12">
        <v>-17.056999999999999</v>
      </c>
      <c r="D5134" s="12">
        <v>1.321</v>
      </c>
      <c r="E5134">
        <v>5.9930000000000003</v>
      </c>
      <c r="F5134" s="8">
        <v>0.53400000000000003</v>
      </c>
      <c r="G5134" s="8">
        <v>0.63160000000000005</v>
      </c>
      <c r="H5134" s="8">
        <v>1</v>
      </c>
      <c r="I5134" t="s">
        <v>7615</v>
      </c>
    </row>
    <row r="5135" spans="1:9">
      <c r="A5135" s="12">
        <v>215.95241882849999</v>
      </c>
      <c r="B5135" s="12">
        <v>-53.176244278039995</v>
      </c>
      <c r="C5135" s="12">
        <v>-54.061999999999998</v>
      </c>
      <c r="D5135" s="12">
        <v>-10.175000000000001</v>
      </c>
      <c r="E5135">
        <v>5.9930000000000003</v>
      </c>
      <c r="F5135" s="8">
        <v>1</v>
      </c>
      <c r="G5135" s="8">
        <v>0.82210000000000005</v>
      </c>
      <c r="H5135" s="8">
        <v>0.65410000000000001</v>
      </c>
      <c r="I5135" t="s">
        <v>8511</v>
      </c>
    </row>
    <row r="5136" spans="1:9">
      <c r="A5136" s="12">
        <v>76.623791607349986</v>
      </c>
      <c r="B5136" s="12">
        <v>61.169749869049994</v>
      </c>
      <c r="C5136" s="12">
        <v>39.427999999999997</v>
      </c>
      <c r="D5136" s="12">
        <v>-80.906999999999996</v>
      </c>
      <c r="E5136">
        <v>5.9939999999999998</v>
      </c>
      <c r="F5136" s="8">
        <v>1</v>
      </c>
      <c r="G5136" s="8">
        <v>0.73599999999999999</v>
      </c>
      <c r="H5136" s="8">
        <v>0.4803</v>
      </c>
      <c r="I5136" t="s">
        <v>1082</v>
      </c>
    </row>
    <row r="5137" spans="1:9">
      <c r="A5137" s="12">
        <v>265.34082223372002</v>
      </c>
      <c r="B5137" s="12">
        <v>51.81814789285</v>
      </c>
      <c r="C5137" s="12">
        <v>-36.808</v>
      </c>
      <c r="D5137" s="12">
        <v>-5.101</v>
      </c>
      <c r="E5137">
        <v>5.9939999999999998</v>
      </c>
      <c r="F5137" s="8">
        <v>1</v>
      </c>
      <c r="G5137" s="8">
        <v>0.83299999999999996</v>
      </c>
      <c r="H5137" s="8">
        <v>0.67869999999999997</v>
      </c>
      <c r="I5137" t="s">
        <v>1218</v>
      </c>
    </row>
    <row r="5138" spans="1:9">
      <c r="A5138" s="12">
        <v>49.146619041489998</v>
      </c>
      <c r="B5138" s="12">
        <v>32.184029729979997</v>
      </c>
      <c r="C5138" s="12">
        <v>0.5</v>
      </c>
      <c r="D5138" s="12">
        <v>-89.028999999999996</v>
      </c>
      <c r="E5138">
        <v>5.9939999999999998</v>
      </c>
      <c r="F5138" s="8">
        <v>1</v>
      </c>
      <c r="G5138" s="8">
        <v>0.85409999999999997</v>
      </c>
      <c r="H5138" s="8">
        <v>0.72770000000000001</v>
      </c>
      <c r="I5138" t="s">
        <v>1745</v>
      </c>
    </row>
    <row r="5139" spans="1:9">
      <c r="A5139" s="12">
        <v>86.689570121119999</v>
      </c>
      <c r="B5139" s="12">
        <v>15.8224951298</v>
      </c>
      <c r="C5139" s="12">
        <v>5.2770000000000001</v>
      </c>
      <c r="D5139" s="12">
        <v>-3.9009999999999998</v>
      </c>
      <c r="E5139">
        <v>5.9939999999999998</v>
      </c>
      <c r="F5139" s="8">
        <v>0.54959999999999998</v>
      </c>
      <c r="G5139" s="8">
        <v>0.64410000000000001</v>
      </c>
      <c r="H5139" s="8">
        <v>1</v>
      </c>
      <c r="I5139" t="s">
        <v>2422</v>
      </c>
    </row>
    <row r="5140" spans="1:9">
      <c r="A5140" s="12">
        <v>315.01662439450001</v>
      </c>
      <c r="B5140" s="12">
        <v>7.5161882527000001</v>
      </c>
      <c r="C5140" s="12">
        <v>43.762999999999998</v>
      </c>
      <c r="D5140" s="12">
        <v>32.027999999999999</v>
      </c>
      <c r="E5140">
        <v>5.9950000000000001</v>
      </c>
      <c r="F5140" s="8">
        <v>0.88229999999999997</v>
      </c>
      <c r="G5140" s="8">
        <v>0.88190000000000002</v>
      </c>
      <c r="H5140" s="8">
        <v>1</v>
      </c>
      <c r="I5140" t="s">
        <v>4118</v>
      </c>
    </row>
    <row r="5141" spans="1:9">
      <c r="A5141" s="12">
        <v>114.99162956189001</v>
      </c>
      <c r="B5141" s="12">
        <v>-37.579424278110004</v>
      </c>
      <c r="C5141" s="12">
        <v>-0.83</v>
      </c>
      <c r="D5141" s="12">
        <v>-4.51</v>
      </c>
      <c r="E5141">
        <v>5.9960000000000004</v>
      </c>
      <c r="F5141" s="8">
        <v>0.52290000000000003</v>
      </c>
      <c r="G5141" s="8">
        <v>0.62250000000000005</v>
      </c>
      <c r="H5141" s="8">
        <v>1</v>
      </c>
      <c r="I5141" t="s">
        <v>3150</v>
      </c>
    </row>
    <row r="5142" spans="1:9">
      <c r="A5142" s="12">
        <v>295.27303462458332</v>
      </c>
      <c r="B5142" s="12">
        <v>13.815680614722224</v>
      </c>
      <c r="C5142" s="12">
        <v>-0.04</v>
      </c>
      <c r="D5142" s="12">
        <v>-11.47</v>
      </c>
      <c r="E5142">
        <v>5.9960000000000004</v>
      </c>
      <c r="F5142" s="8">
        <v>0.52290000000000003</v>
      </c>
      <c r="G5142" s="8">
        <v>0.62250000000000005</v>
      </c>
      <c r="H5142" s="8">
        <v>1</v>
      </c>
      <c r="I5142" t="s">
        <v>6618</v>
      </c>
    </row>
    <row r="5143" spans="1:9">
      <c r="A5143" s="12">
        <v>120.06120508549999</v>
      </c>
      <c r="B5143" s="12">
        <v>-48.981511522230001</v>
      </c>
      <c r="C5143" s="12">
        <v>-32.808</v>
      </c>
      <c r="D5143" s="12">
        <v>43.411000000000001</v>
      </c>
      <c r="E5143">
        <v>5.9960000000000004</v>
      </c>
      <c r="F5143" s="8">
        <v>0.65039999999999998</v>
      </c>
      <c r="G5143" s="8">
        <v>0.72150000000000003</v>
      </c>
      <c r="H5143" s="8">
        <v>1</v>
      </c>
      <c r="I5143" t="s">
        <v>7262</v>
      </c>
    </row>
    <row r="5144" spans="1:9">
      <c r="A5144" s="12">
        <v>253.85287007589</v>
      </c>
      <c r="B5144" s="12">
        <v>-63.269660471670001</v>
      </c>
      <c r="C5144" s="12">
        <v>8.0030000000000001</v>
      </c>
      <c r="D5144" s="12">
        <v>-14.188000000000001</v>
      </c>
      <c r="E5144">
        <v>5.9960000000000004</v>
      </c>
      <c r="F5144" s="8">
        <v>0.6109</v>
      </c>
      <c r="G5144" s="8">
        <v>0.69189999999999996</v>
      </c>
      <c r="H5144" s="8">
        <v>1</v>
      </c>
      <c r="I5144" t="s">
        <v>8577</v>
      </c>
    </row>
    <row r="5145" spans="1:9">
      <c r="A5145" s="12">
        <v>315.30360318111997</v>
      </c>
      <c r="B5145" s="12">
        <v>36.026011827369999</v>
      </c>
      <c r="C5145" s="12">
        <v>-4.819</v>
      </c>
      <c r="D5145" s="12">
        <v>-5.1559999999999997</v>
      </c>
      <c r="E5145">
        <v>5.9969999999999999</v>
      </c>
      <c r="F5145" s="8">
        <v>1</v>
      </c>
      <c r="G5145" s="8">
        <v>0.874</v>
      </c>
      <c r="H5145" s="8">
        <v>0.77600000000000002</v>
      </c>
      <c r="I5145" t="s">
        <v>296</v>
      </c>
    </row>
    <row r="5146" spans="1:9">
      <c r="A5146" s="12">
        <v>77.437890553060001</v>
      </c>
      <c r="B5146" s="12">
        <v>28.030468476179998</v>
      </c>
      <c r="C5146" s="12">
        <v>58.273000000000003</v>
      </c>
      <c r="D5146" s="12">
        <v>-57.89</v>
      </c>
      <c r="E5146">
        <v>5.9969999999999999</v>
      </c>
      <c r="F5146" s="8">
        <v>0.76519999999999999</v>
      </c>
      <c r="G5146" s="8">
        <v>0.80349999999999999</v>
      </c>
      <c r="H5146" s="8">
        <v>1</v>
      </c>
      <c r="I5146" t="s">
        <v>2187</v>
      </c>
    </row>
    <row r="5147" spans="1:9">
      <c r="A5147" s="12">
        <v>116.37139699746001</v>
      </c>
      <c r="B5147" s="12">
        <v>-14.690534724780001</v>
      </c>
      <c r="C5147" s="12">
        <v>-10.561999999999999</v>
      </c>
      <c r="D5147" s="12">
        <v>-20.236999999999998</v>
      </c>
      <c r="E5147">
        <v>5.9969999999999999</v>
      </c>
      <c r="F5147" s="8">
        <v>0.72599999999999998</v>
      </c>
      <c r="G5147" s="8">
        <v>0.7762</v>
      </c>
      <c r="H5147" s="8">
        <v>1</v>
      </c>
      <c r="I5147" t="s">
        <v>3190</v>
      </c>
    </row>
    <row r="5148" spans="1:9">
      <c r="A5148" s="12">
        <v>258.24399122903998</v>
      </c>
      <c r="B5148" s="12">
        <v>-32.438331660309998</v>
      </c>
      <c r="C5148" s="12">
        <v>1.831</v>
      </c>
      <c r="D5148" s="12">
        <v>-1.853</v>
      </c>
      <c r="E5148">
        <v>5.9969999999999999</v>
      </c>
      <c r="F5148" s="8">
        <v>0.47010000000000002</v>
      </c>
      <c r="G5148" s="8">
        <v>0.57840000000000003</v>
      </c>
      <c r="H5148" s="8">
        <v>1</v>
      </c>
      <c r="I5148" t="s">
        <v>5848</v>
      </c>
    </row>
    <row r="5149" spans="1:9">
      <c r="A5149" s="12">
        <v>67.965661855730005</v>
      </c>
      <c r="B5149" s="12">
        <v>15.85162392744</v>
      </c>
      <c r="C5149" s="12">
        <v>99.495999999999995</v>
      </c>
      <c r="D5149" s="12">
        <v>-34.33</v>
      </c>
      <c r="E5149">
        <v>5.9980000000000002</v>
      </c>
      <c r="F5149" s="8">
        <v>0.88229999999999997</v>
      </c>
      <c r="G5149" s="8">
        <v>0.88190000000000002</v>
      </c>
      <c r="H5149" s="8">
        <v>1</v>
      </c>
      <c r="I5149" t="s">
        <v>2045</v>
      </c>
    </row>
    <row r="5150" spans="1:9">
      <c r="A5150" s="12">
        <v>93.87363790485</v>
      </c>
      <c r="B5150" s="12">
        <v>-4.9147179677800006</v>
      </c>
      <c r="C5150" s="12">
        <v>22.895</v>
      </c>
      <c r="D5150" s="12">
        <v>-34.048000000000002</v>
      </c>
      <c r="E5150">
        <v>5.9980000000000002</v>
      </c>
      <c r="F5150" s="8">
        <v>0.67030000000000001</v>
      </c>
      <c r="G5150" s="8">
        <v>0.73619999999999997</v>
      </c>
      <c r="H5150" s="8">
        <v>1</v>
      </c>
      <c r="I5150" t="s">
        <v>2633</v>
      </c>
    </row>
    <row r="5151" spans="1:9">
      <c r="A5151" s="12">
        <v>203.01169372812001</v>
      </c>
      <c r="B5151" s="12">
        <v>-18.728877843219998</v>
      </c>
      <c r="C5151" s="12">
        <v>-97.081000000000003</v>
      </c>
      <c r="D5151" s="12">
        <v>-17.175999999999998</v>
      </c>
      <c r="E5151">
        <v>5.9980000000000002</v>
      </c>
      <c r="F5151" s="8">
        <v>0.76519999999999999</v>
      </c>
      <c r="G5151" s="8">
        <v>0.80349999999999999</v>
      </c>
      <c r="H5151" s="8">
        <v>1</v>
      </c>
      <c r="I5151" t="s">
        <v>5359</v>
      </c>
    </row>
    <row r="5152" spans="1:9">
      <c r="A5152" s="12">
        <v>310.31753305955999</v>
      </c>
      <c r="B5152" s="12">
        <v>14.582877948969999</v>
      </c>
      <c r="C5152" s="12">
        <v>-9.4619999999999997</v>
      </c>
      <c r="D5152" s="12">
        <v>-0.34399999999999997</v>
      </c>
      <c r="E5152">
        <v>5.9980000000000002</v>
      </c>
      <c r="F5152" s="8">
        <v>1</v>
      </c>
      <c r="G5152" s="8">
        <v>0.77500000000000002</v>
      </c>
      <c r="H5152" s="8">
        <v>0.55479999999999996</v>
      </c>
      <c r="I5152" t="s">
        <v>6675</v>
      </c>
    </row>
    <row r="5153" spans="1:9">
      <c r="A5153" s="12">
        <v>133.26574583852999</v>
      </c>
      <c r="B5153" s="12">
        <v>-56.64948542658</v>
      </c>
      <c r="C5153" s="12">
        <v>-22.405999999999999</v>
      </c>
      <c r="D5153" s="12">
        <v>36.523000000000003</v>
      </c>
      <c r="E5153">
        <v>5.9980000000000002</v>
      </c>
      <c r="F5153" s="8">
        <v>0.6109</v>
      </c>
      <c r="G5153" s="8">
        <v>0.69189999999999996</v>
      </c>
      <c r="H5153" s="8">
        <v>1</v>
      </c>
      <c r="I5153" t="s">
        <v>7492</v>
      </c>
    </row>
    <row r="5154" spans="1:9">
      <c r="A5154" s="12">
        <v>9.9664588302400006</v>
      </c>
      <c r="B5154" s="12">
        <v>-44.796292010110001</v>
      </c>
      <c r="C5154" s="12">
        <v>43.131999999999998</v>
      </c>
      <c r="D5154" s="12">
        <v>17.238</v>
      </c>
      <c r="E5154">
        <v>5.9980000000000002</v>
      </c>
      <c r="F5154" s="8">
        <v>1</v>
      </c>
      <c r="G5154" s="8">
        <v>0.82210000000000005</v>
      </c>
      <c r="H5154" s="8">
        <v>0.65410000000000001</v>
      </c>
      <c r="I5154" t="s">
        <v>7899</v>
      </c>
    </row>
    <row r="5155" spans="1:9">
      <c r="A5155" s="12">
        <v>32.842609032169996</v>
      </c>
      <c r="B5155" s="12">
        <v>-10.05216090971</v>
      </c>
      <c r="C5155" s="12">
        <v>-27.611999999999998</v>
      </c>
      <c r="D5155" s="12">
        <v>-170.791</v>
      </c>
      <c r="E5155">
        <v>5.9989999999999997</v>
      </c>
      <c r="F5155" s="8">
        <v>0.8</v>
      </c>
      <c r="G5155" s="8">
        <v>0.8</v>
      </c>
      <c r="H5155" s="8">
        <v>0.8</v>
      </c>
      <c r="I5155" t="s">
        <v>3867</v>
      </c>
    </row>
    <row r="5156" spans="1:9">
      <c r="A5156" s="12">
        <v>32.800228602060002</v>
      </c>
      <c r="B5156" s="12">
        <v>25.936942264990002</v>
      </c>
      <c r="C5156" s="12">
        <v>-8.2110000000000003</v>
      </c>
      <c r="D5156" s="12">
        <v>-4.8659999999999997</v>
      </c>
      <c r="E5156">
        <v>5.9989999999999997</v>
      </c>
      <c r="F5156" s="8">
        <v>1</v>
      </c>
      <c r="G5156" s="8">
        <v>0.77500000000000002</v>
      </c>
      <c r="H5156" s="8">
        <v>0.55479999999999996</v>
      </c>
      <c r="I5156" t="s">
        <v>4392</v>
      </c>
    </row>
    <row r="5157" spans="1:9">
      <c r="A5157" s="12">
        <v>341.02173962500001</v>
      </c>
      <c r="B5157" s="12">
        <v>39.465347472222227</v>
      </c>
      <c r="C5157" s="12">
        <v>7.68</v>
      </c>
      <c r="D5157" s="12">
        <v>-28.38</v>
      </c>
      <c r="E5157">
        <v>5.9989999999999997</v>
      </c>
      <c r="F5157" s="8">
        <v>1</v>
      </c>
      <c r="G5157" s="8">
        <v>0.73599999999999999</v>
      </c>
      <c r="H5157" s="8">
        <v>0.4803</v>
      </c>
      <c r="I5157" t="s">
        <v>4512</v>
      </c>
    </row>
    <row r="5158" spans="1:9">
      <c r="A5158" s="12">
        <v>209.66627947812</v>
      </c>
      <c r="B5158" s="12">
        <v>14.649273794199999</v>
      </c>
      <c r="C5158" s="12">
        <v>-62.994</v>
      </c>
      <c r="D5158" s="12">
        <v>-59.185000000000002</v>
      </c>
      <c r="E5158">
        <v>5.9989999999999997</v>
      </c>
      <c r="F5158" s="8">
        <v>1</v>
      </c>
      <c r="G5158" s="8">
        <v>0.73599999999999999</v>
      </c>
      <c r="H5158" s="8">
        <v>0.4803</v>
      </c>
      <c r="I5158" t="s">
        <v>5414</v>
      </c>
    </row>
    <row r="5159" spans="1:9">
      <c r="A5159" s="12">
        <v>218.66041571310998</v>
      </c>
      <c r="B5159" s="12">
        <v>36.62606349971</v>
      </c>
      <c r="C5159" s="12">
        <v>-24.972999999999999</v>
      </c>
      <c r="D5159" s="12">
        <v>-46.654000000000003</v>
      </c>
      <c r="E5159">
        <v>5.9989999999999997</v>
      </c>
      <c r="F5159" s="8">
        <v>1</v>
      </c>
      <c r="G5159" s="8">
        <v>0.73599999999999999</v>
      </c>
      <c r="H5159" s="8">
        <v>0.4803</v>
      </c>
      <c r="I5159" t="s">
        <v>5493</v>
      </c>
    </row>
    <row r="5160" spans="1:9">
      <c r="A5160" s="12">
        <v>300.34936128766998</v>
      </c>
      <c r="B5160" s="12">
        <v>-22.737308903180001</v>
      </c>
      <c r="C5160" s="12">
        <v>8.4969999999999999</v>
      </c>
      <c r="D5160" s="12">
        <v>-12.827</v>
      </c>
      <c r="E5160">
        <v>5.9989999999999997</v>
      </c>
      <c r="F5160" s="8">
        <v>1</v>
      </c>
      <c r="G5160" s="8">
        <v>0.83299999999999996</v>
      </c>
      <c r="H5160" s="8">
        <v>0.67869999999999997</v>
      </c>
      <c r="I5160" t="s">
        <v>5980</v>
      </c>
    </row>
    <row r="5161" spans="1:9">
      <c r="A5161" s="12">
        <v>358.89099456603003</v>
      </c>
      <c r="B5161" s="12">
        <v>57.41216871068</v>
      </c>
      <c r="C5161" s="12">
        <v>-4.0599999999999996</v>
      </c>
      <c r="D5161" s="12">
        <v>-0.02</v>
      </c>
      <c r="E5161">
        <v>6</v>
      </c>
      <c r="F5161" s="8">
        <v>0.45090000000000002</v>
      </c>
      <c r="G5161" s="8">
        <v>0.56169999999999998</v>
      </c>
      <c r="H5161" s="8">
        <v>1</v>
      </c>
      <c r="I5161" t="s">
        <v>550</v>
      </c>
    </row>
    <row r="5162" spans="1:9">
      <c r="A5162" s="12">
        <v>304.60314583333331</v>
      </c>
      <c r="B5162" s="12">
        <v>55.397055555555553</v>
      </c>
      <c r="C5162" s="12">
        <v>-3.4</v>
      </c>
      <c r="D5162" s="12">
        <v>-48.9</v>
      </c>
      <c r="E5162">
        <v>6</v>
      </c>
      <c r="F5162" s="8">
        <v>0.65039999999999998</v>
      </c>
      <c r="G5162" s="8">
        <v>0.72150000000000003</v>
      </c>
      <c r="H5162" s="8">
        <v>1</v>
      </c>
      <c r="I5162" t="s">
        <v>810</v>
      </c>
    </row>
    <row r="5163" spans="1:9">
      <c r="A5163" s="12">
        <v>58.817213881379999</v>
      </c>
      <c r="B5163" s="12">
        <v>-12.09909103132</v>
      </c>
      <c r="C5163" s="12">
        <v>-91.356999999999999</v>
      </c>
      <c r="D5163" s="12">
        <v>-28.376000000000001</v>
      </c>
      <c r="E5163">
        <v>6</v>
      </c>
      <c r="F5163" s="8">
        <v>0.85199999999999998</v>
      </c>
      <c r="G5163" s="8">
        <v>0.86209999999999998</v>
      </c>
      <c r="H5163" s="8">
        <v>1</v>
      </c>
      <c r="I5163" t="s">
        <v>1881</v>
      </c>
    </row>
    <row r="5164" spans="1:9">
      <c r="A5164" s="12">
        <v>71.685319998449998</v>
      </c>
      <c r="B5164" s="12">
        <v>40.31259025064</v>
      </c>
      <c r="C5164" s="12">
        <v>8.0879999999999992</v>
      </c>
      <c r="D5164" s="12">
        <v>-39.582000000000001</v>
      </c>
      <c r="E5164">
        <v>6</v>
      </c>
      <c r="F5164" s="8">
        <v>0.8</v>
      </c>
      <c r="G5164" s="8">
        <v>0.8</v>
      </c>
      <c r="H5164" s="8">
        <v>0.8</v>
      </c>
      <c r="I5164" t="s">
        <v>2092</v>
      </c>
    </row>
    <row r="5165" spans="1:9">
      <c r="A5165" s="12">
        <v>84.084166666666661</v>
      </c>
      <c r="B5165" s="12">
        <v>34.134999999999998</v>
      </c>
      <c r="C5165" s="12">
        <v>-0.155</v>
      </c>
      <c r="D5165" s="12">
        <v>-3.3879999999999999</v>
      </c>
      <c r="E5165">
        <v>6</v>
      </c>
      <c r="F5165" s="8">
        <v>0.8</v>
      </c>
      <c r="G5165" s="8">
        <v>0.8</v>
      </c>
      <c r="H5165" s="8">
        <v>0.8</v>
      </c>
      <c r="I5165" t="s">
        <v>2315</v>
      </c>
    </row>
    <row r="5166" spans="1:9">
      <c r="A5166" s="12">
        <v>96.367392646130014</v>
      </c>
      <c r="B5166" s="12">
        <v>14.721992263720001</v>
      </c>
      <c r="C5166" s="12">
        <v>-2.4980000000000002</v>
      </c>
      <c r="D5166" s="12">
        <v>-4.45</v>
      </c>
      <c r="E5166">
        <v>6</v>
      </c>
      <c r="F5166" s="8">
        <v>0.8</v>
      </c>
      <c r="G5166" s="8">
        <v>0.8</v>
      </c>
      <c r="H5166" s="8">
        <v>0.8</v>
      </c>
      <c r="I5166" t="s">
        <v>2675</v>
      </c>
    </row>
    <row r="5167" spans="1:9">
      <c r="A5167" s="12">
        <v>95.651635106689994</v>
      </c>
      <c r="B5167" s="12">
        <v>12.57023698807</v>
      </c>
      <c r="C5167" s="12">
        <v>-52.676000000000002</v>
      </c>
      <c r="D5167" s="12">
        <v>-32.591999999999999</v>
      </c>
      <c r="E5167">
        <v>6</v>
      </c>
      <c r="F5167" s="8">
        <v>0.86680000000000001</v>
      </c>
      <c r="G5167" s="8">
        <v>0.87180000000000002</v>
      </c>
      <c r="H5167" s="8">
        <v>1</v>
      </c>
      <c r="I5167" t="s">
        <v>2676</v>
      </c>
    </row>
    <row r="5168" spans="1:9">
      <c r="A5168" s="12">
        <v>102.94291666666666</v>
      </c>
      <c r="B5168" s="12">
        <v>0.46500000000000002</v>
      </c>
      <c r="C5168" s="12">
        <v>-1.367</v>
      </c>
      <c r="D5168" s="12">
        <v>-2.1789999999999998</v>
      </c>
      <c r="E5168">
        <v>6</v>
      </c>
      <c r="F5168" s="8">
        <v>0.8</v>
      </c>
      <c r="G5168" s="8">
        <v>0.8</v>
      </c>
      <c r="H5168" s="8">
        <v>0.8</v>
      </c>
      <c r="I5168" t="s">
        <v>2841</v>
      </c>
    </row>
    <row r="5169" spans="1:9">
      <c r="A5169" s="12">
        <v>133.57477956862334</v>
      </c>
      <c r="B5169" s="12">
        <v>-5.4344595273586114</v>
      </c>
      <c r="C5169" s="12">
        <v>-413.64800000000002</v>
      </c>
      <c r="D5169" s="12">
        <v>30.619</v>
      </c>
      <c r="E5169">
        <v>6</v>
      </c>
      <c r="F5169" s="8">
        <v>1</v>
      </c>
      <c r="G5169" s="8">
        <v>0.89290000000000003</v>
      </c>
      <c r="H5169" s="8">
        <v>0.82379999999999998</v>
      </c>
      <c r="I5169" t="s">
        <v>3465</v>
      </c>
    </row>
    <row r="5170" spans="1:9">
      <c r="A5170" s="12">
        <v>326.56778880729996</v>
      </c>
      <c r="B5170" s="12">
        <v>-9.2759352283500007</v>
      </c>
      <c r="C5170" s="12">
        <v>18.355</v>
      </c>
      <c r="D5170" s="12">
        <v>7.5620000000000003</v>
      </c>
      <c r="E5170">
        <v>6</v>
      </c>
      <c r="F5170" s="8">
        <v>1</v>
      </c>
      <c r="G5170" s="8">
        <v>0.64800000000000002</v>
      </c>
      <c r="H5170" s="8">
        <v>0.33460000000000001</v>
      </c>
      <c r="I5170" t="s">
        <v>3874</v>
      </c>
    </row>
    <row r="5171" spans="1:9">
      <c r="A5171" s="12">
        <v>330.03302095438005</v>
      </c>
      <c r="B5171" s="12">
        <v>6.7174472723900003</v>
      </c>
      <c r="C5171" s="12">
        <v>16.209</v>
      </c>
      <c r="D5171" s="12">
        <v>0.53100000000000003</v>
      </c>
      <c r="E5171">
        <v>6</v>
      </c>
      <c r="F5171" s="8">
        <v>0.50129999999999997</v>
      </c>
      <c r="G5171" s="8">
        <v>0.60470000000000002</v>
      </c>
      <c r="H5171" s="8">
        <v>1</v>
      </c>
      <c r="I5171" t="s">
        <v>4089</v>
      </c>
    </row>
    <row r="5172" spans="1:9">
      <c r="A5172" s="12">
        <v>164.88661381321</v>
      </c>
      <c r="B5172" s="12">
        <v>36.093100729040003</v>
      </c>
      <c r="C5172" s="12">
        <v>67.278999999999996</v>
      </c>
      <c r="D5172" s="12">
        <v>-50.625999999999998</v>
      </c>
      <c r="E5172">
        <v>6</v>
      </c>
      <c r="F5172" s="8">
        <v>1</v>
      </c>
      <c r="G5172" s="8">
        <v>0.64800000000000002</v>
      </c>
      <c r="H5172" s="8">
        <v>0.33460000000000001</v>
      </c>
      <c r="I5172" t="s">
        <v>4886</v>
      </c>
    </row>
    <row r="5173" spans="1:9">
      <c r="A5173" s="12">
        <v>285.76585520589003</v>
      </c>
      <c r="B5173" s="12">
        <v>-19.245683499089999</v>
      </c>
      <c r="C5173" s="12">
        <v>2.7839999999999998</v>
      </c>
      <c r="D5173" s="12">
        <v>-10.48</v>
      </c>
      <c r="E5173">
        <v>6</v>
      </c>
      <c r="F5173" s="8">
        <v>1</v>
      </c>
      <c r="G5173" s="8">
        <v>0.83299999999999996</v>
      </c>
      <c r="H5173" s="8">
        <v>0.67869999999999997</v>
      </c>
      <c r="I5173" t="s">
        <v>6078</v>
      </c>
    </row>
    <row r="5174" spans="1:9">
      <c r="A5174" s="12">
        <v>274.24833333333333</v>
      </c>
      <c r="B5174" s="12">
        <v>-15.011111111111111</v>
      </c>
      <c r="C5174" s="12">
        <v>3.4</v>
      </c>
      <c r="D5174" s="12">
        <v>-1.17</v>
      </c>
      <c r="E5174">
        <v>6</v>
      </c>
      <c r="F5174" s="8">
        <v>0.8</v>
      </c>
      <c r="G5174" s="8">
        <v>0.8</v>
      </c>
      <c r="H5174" s="8">
        <v>0.8</v>
      </c>
      <c r="I5174" t="s">
        <v>6154</v>
      </c>
    </row>
    <row r="5175" spans="1:9">
      <c r="A5175" s="12">
        <v>274.68791666666664</v>
      </c>
      <c r="B5175" s="12">
        <v>-13.791944444444445</v>
      </c>
      <c r="C5175" s="12">
        <v>0.17799999999999999</v>
      </c>
      <c r="D5175" s="12">
        <v>-1.5760000000000001</v>
      </c>
      <c r="E5175">
        <v>6</v>
      </c>
      <c r="F5175" s="8">
        <v>0.8</v>
      </c>
      <c r="G5175" s="8">
        <v>0.8</v>
      </c>
      <c r="H5175" s="8">
        <v>0.8</v>
      </c>
      <c r="I5175" t="s">
        <v>6197</v>
      </c>
    </row>
    <row r="5176" spans="1:9">
      <c r="A5176" s="12">
        <v>282.42065129341</v>
      </c>
      <c r="B5176" s="12">
        <v>-5.9128630144500001</v>
      </c>
      <c r="C5176" s="12">
        <v>0.46800000000000003</v>
      </c>
      <c r="D5176" s="12">
        <v>-11.942</v>
      </c>
      <c r="E5176">
        <v>6</v>
      </c>
      <c r="F5176" s="8">
        <v>1</v>
      </c>
      <c r="G5176" s="8">
        <v>0.79920000000000002</v>
      </c>
      <c r="H5176" s="8">
        <v>0.60450000000000004</v>
      </c>
      <c r="I5176" t="s">
        <v>6271</v>
      </c>
    </row>
    <row r="5177" spans="1:9">
      <c r="A5177" s="12">
        <v>274.22125423076</v>
      </c>
      <c r="B5177" s="12">
        <v>-3.0074020135000001</v>
      </c>
      <c r="C5177" s="12">
        <v>17.762</v>
      </c>
      <c r="D5177" s="12">
        <v>-273.77699999999999</v>
      </c>
      <c r="E5177">
        <v>6</v>
      </c>
      <c r="F5177" s="8">
        <v>1</v>
      </c>
      <c r="G5177" s="8">
        <v>0.85409999999999997</v>
      </c>
      <c r="H5177" s="8">
        <v>0.72770000000000001</v>
      </c>
      <c r="I5177" t="s">
        <v>6307</v>
      </c>
    </row>
    <row r="5178" spans="1:9">
      <c r="A5178" s="12">
        <v>270.15156023285999</v>
      </c>
      <c r="B5178" s="12">
        <v>33.213680241780004</v>
      </c>
      <c r="C5178" s="12">
        <v>-4.2610000000000001</v>
      </c>
      <c r="D5178" s="12">
        <v>-24.408000000000001</v>
      </c>
      <c r="E5178">
        <v>6</v>
      </c>
      <c r="F5178" s="8">
        <v>0.8</v>
      </c>
      <c r="G5178" s="8">
        <v>0.8</v>
      </c>
      <c r="H5178" s="8">
        <v>0.8</v>
      </c>
      <c r="I5178" t="s">
        <v>6901</v>
      </c>
    </row>
    <row r="5179" spans="1:9">
      <c r="A5179" s="12">
        <v>132.58756984870999</v>
      </c>
      <c r="B5179" s="12">
        <v>-42.089790842830006</v>
      </c>
      <c r="C5179" s="12">
        <v>-5.6139999999999999</v>
      </c>
      <c r="D5179" s="12">
        <v>3.452</v>
      </c>
      <c r="E5179">
        <v>6</v>
      </c>
      <c r="F5179" s="8">
        <v>0.8</v>
      </c>
      <c r="G5179" s="8">
        <v>0.8</v>
      </c>
      <c r="H5179" s="8">
        <v>0.8</v>
      </c>
      <c r="I5179" t="s">
        <v>7238</v>
      </c>
    </row>
    <row r="5180" spans="1:9">
      <c r="A5180" s="12">
        <v>205.73379306906</v>
      </c>
      <c r="B5180" s="12">
        <v>-56.767968439800001</v>
      </c>
      <c r="C5180" s="12">
        <v>-7.56</v>
      </c>
      <c r="D5180" s="12">
        <v>-4.5149999999999997</v>
      </c>
      <c r="E5180">
        <v>6</v>
      </c>
      <c r="F5180" s="8">
        <v>0.47010000000000002</v>
      </c>
      <c r="G5180" s="8">
        <v>0.57840000000000003</v>
      </c>
      <c r="H5180" s="8">
        <v>1</v>
      </c>
      <c r="I5180" t="s">
        <v>8343</v>
      </c>
    </row>
    <row r="5181" spans="1:9">
      <c r="A5181" s="12">
        <v>204.70397103853</v>
      </c>
      <c r="B5181" s="12">
        <v>-57.622715830399997</v>
      </c>
      <c r="C5181" s="12">
        <v>-10.047000000000001</v>
      </c>
      <c r="D5181" s="12">
        <v>-5.8250000000000002</v>
      </c>
      <c r="E5181">
        <v>6</v>
      </c>
      <c r="F5181" s="8">
        <v>1</v>
      </c>
      <c r="G5181" s="8">
        <v>0.874</v>
      </c>
      <c r="H5181" s="8">
        <v>0.77600000000000002</v>
      </c>
      <c r="I5181" t="s">
        <v>8344</v>
      </c>
    </row>
    <row r="5182" spans="1:9">
      <c r="A5182" s="12">
        <v>208.51583333333335</v>
      </c>
      <c r="B5182" s="12">
        <v>-61.883055555555558</v>
      </c>
      <c r="C5182" s="12">
        <v>-6.2969999999999997</v>
      </c>
      <c r="D5182" s="12">
        <v>-1.5149999999999999</v>
      </c>
      <c r="E5182">
        <v>6</v>
      </c>
      <c r="F5182" s="8">
        <v>0.8</v>
      </c>
      <c r="G5182" s="8">
        <v>0.8</v>
      </c>
      <c r="H5182" s="8">
        <v>0.8</v>
      </c>
      <c r="I5182" t="s">
        <v>8350</v>
      </c>
    </row>
    <row r="5183" spans="1:9">
      <c r="A5183" s="12">
        <v>204.99919444166667</v>
      </c>
      <c r="B5183" s="12">
        <v>-49.949955409166662</v>
      </c>
      <c r="C5183" s="12">
        <v>-100.11</v>
      </c>
      <c r="D5183" s="12">
        <v>18.739999999999998</v>
      </c>
      <c r="E5183">
        <v>6</v>
      </c>
      <c r="F5183" s="8">
        <v>0.8</v>
      </c>
      <c r="G5183" s="8">
        <v>0.8</v>
      </c>
      <c r="H5183" s="8">
        <v>0.8</v>
      </c>
      <c r="I5183" t="s">
        <v>8389</v>
      </c>
    </row>
    <row r="5184" spans="1:9">
      <c r="A5184" s="12">
        <v>336.5228108462</v>
      </c>
      <c r="B5184" s="12">
        <v>-48.438541089659999</v>
      </c>
      <c r="C5184" s="12">
        <v>24.381</v>
      </c>
      <c r="D5184" s="12">
        <v>-5.1059999999999999</v>
      </c>
      <c r="E5184">
        <v>6</v>
      </c>
      <c r="F5184" s="8">
        <v>0.8</v>
      </c>
      <c r="G5184" s="8">
        <v>0.8</v>
      </c>
      <c r="H5184" s="8">
        <v>0.8</v>
      </c>
      <c r="I5184" t="s">
        <v>8433</v>
      </c>
    </row>
    <row r="5185" spans="1:9">
      <c r="A5185" s="12">
        <v>320.03951460006999</v>
      </c>
      <c r="B5185" s="12">
        <v>-45.021891286159999</v>
      </c>
      <c r="C5185" s="12">
        <v>0.72699999999999998</v>
      </c>
      <c r="D5185" s="12">
        <v>3.4060000000000001</v>
      </c>
      <c r="E5185">
        <v>6</v>
      </c>
      <c r="F5185" s="8">
        <v>0.8</v>
      </c>
      <c r="G5185" s="8">
        <v>0.8</v>
      </c>
      <c r="H5185" s="8">
        <v>0.8</v>
      </c>
      <c r="I5185" t="s">
        <v>8706</v>
      </c>
    </row>
    <row r="5186" spans="1:9">
      <c r="A5186" s="12">
        <v>13.7421068187275</v>
      </c>
      <c r="B5186" s="12">
        <v>23.628313514325555</v>
      </c>
      <c r="C5186" s="12">
        <v>129.03399999999999</v>
      </c>
      <c r="D5186" s="12">
        <v>-39.167000000000002</v>
      </c>
      <c r="E5186">
        <v>6</v>
      </c>
      <c r="F5186" s="8">
        <v>0.8</v>
      </c>
      <c r="G5186" s="8">
        <v>0.8</v>
      </c>
      <c r="H5186" s="8">
        <v>0.8</v>
      </c>
      <c r="I5186" t="s">
        <v>9219</v>
      </c>
    </row>
    <row r="5187" spans="1:9">
      <c r="A5187" s="12">
        <v>15.9041808163</v>
      </c>
      <c r="B5187" s="12">
        <v>61.074822600280001</v>
      </c>
      <c r="C5187" s="12">
        <v>-0.76100000000000001</v>
      </c>
      <c r="D5187" s="12">
        <v>-2.0750000000000002</v>
      </c>
      <c r="E5187">
        <v>6</v>
      </c>
      <c r="F5187" s="8">
        <v>0.8</v>
      </c>
      <c r="G5187" s="8">
        <v>0.8</v>
      </c>
      <c r="H5187" s="8">
        <v>0.8</v>
      </c>
      <c r="I5187" t="s">
        <v>9285</v>
      </c>
    </row>
    <row r="5188" spans="1:9">
      <c r="A5188" s="12">
        <v>126.17823414674</v>
      </c>
      <c r="B5188" s="12">
        <v>42.005239326240002</v>
      </c>
      <c r="C5188" s="12">
        <v>12.016</v>
      </c>
      <c r="D5188" s="12">
        <v>9.0879999999999992</v>
      </c>
      <c r="E5188">
        <v>6.0010000000000003</v>
      </c>
      <c r="F5188" s="8">
        <v>1</v>
      </c>
      <c r="G5188" s="8">
        <v>0.73599999999999999</v>
      </c>
      <c r="H5188" s="8">
        <v>0.4803</v>
      </c>
      <c r="I5188" t="s">
        <v>1614</v>
      </c>
    </row>
    <row r="5189" spans="1:9">
      <c r="A5189" s="12">
        <v>296.95225464353001</v>
      </c>
      <c r="B5189" s="12">
        <v>25.384058718679999</v>
      </c>
      <c r="C5189" s="12">
        <v>67.739999999999995</v>
      </c>
      <c r="D5189" s="12">
        <v>-21.79</v>
      </c>
      <c r="E5189">
        <v>6.0010000000000003</v>
      </c>
      <c r="F5189" s="8">
        <v>1</v>
      </c>
      <c r="G5189" s="8">
        <v>0.83299999999999996</v>
      </c>
      <c r="H5189" s="8">
        <v>0.67869999999999997</v>
      </c>
      <c r="I5189" t="s">
        <v>6819</v>
      </c>
    </row>
    <row r="5190" spans="1:9">
      <c r="A5190" s="12">
        <v>268.01966671747999</v>
      </c>
      <c r="B5190" s="12">
        <v>39.982088949290002</v>
      </c>
      <c r="C5190" s="12">
        <v>-12.653</v>
      </c>
      <c r="D5190" s="12">
        <v>51.713000000000001</v>
      </c>
      <c r="E5190">
        <v>6.0010000000000003</v>
      </c>
      <c r="F5190" s="8">
        <v>1</v>
      </c>
      <c r="G5190" s="8">
        <v>0.77500000000000002</v>
      </c>
      <c r="H5190" s="8">
        <v>0.55479999999999996</v>
      </c>
      <c r="I5190" t="s">
        <v>7051</v>
      </c>
    </row>
    <row r="5191" spans="1:9">
      <c r="A5191" s="12">
        <v>119.63112894975001</v>
      </c>
      <c r="B5191" s="12">
        <v>16.51868096195</v>
      </c>
      <c r="C5191" s="12">
        <v>-7.9260000000000002</v>
      </c>
      <c r="D5191" s="12">
        <v>-3.3580000000000001</v>
      </c>
      <c r="E5191">
        <v>6.0019999999999998</v>
      </c>
      <c r="F5191" s="8">
        <v>1</v>
      </c>
      <c r="G5191" s="8">
        <v>0.83299999999999996</v>
      </c>
      <c r="H5191" s="8">
        <v>0.67869999999999997</v>
      </c>
      <c r="I5191" t="s">
        <v>3238</v>
      </c>
    </row>
    <row r="5192" spans="1:9">
      <c r="A5192" s="12">
        <v>218.08427556583334</v>
      </c>
      <c r="B5192" s="12">
        <v>26.677289258888891</v>
      </c>
      <c r="C5192" s="12">
        <v>-69.680000000000007</v>
      </c>
      <c r="D5192" s="12">
        <v>-21.9</v>
      </c>
      <c r="E5192">
        <v>6.0019999999999998</v>
      </c>
      <c r="F5192" s="8">
        <v>0.76519999999999999</v>
      </c>
      <c r="G5192" s="8">
        <v>0.80349999999999999</v>
      </c>
      <c r="H5192" s="8">
        <v>1</v>
      </c>
      <c r="I5192" t="s">
        <v>5498</v>
      </c>
    </row>
    <row r="5193" spans="1:9">
      <c r="A5193" s="12">
        <v>137.92054787134001</v>
      </c>
      <c r="B5193" s="12">
        <v>-39.258843584440001</v>
      </c>
      <c r="C5193" s="12">
        <v>-20.472000000000001</v>
      </c>
      <c r="D5193" s="12">
        <v>10.4</v>
      </c>
      <c r="E5193">
        <v>6.0019999999999998</v>
      </c>
      <c r="F5193" s="8">
        <v>0.53700000000000003</v>
      </c>
      <c r="G5193" s="8">
        <v>0.63400000000000001</v>
      </c>
      <c r="H5193" s="8">
        <v>1</v>
      </c>
      <c r="I5193" t="s">
        <v>7234</v>
      </c>
    </row>
    <row r="5194" spans="1:9">
      <c r="A5194" s="12">
        <v>192.90370679060999</v>
      </c>
      <c r="B5194" s="12">
        <v>3.0567867280099996</v>
      </c>
      <c r="C5194" s="12">
        <v>-35.854999999999997</v>
      </c>
      <c r="D5194" s="12">
        <v>19.518999999999998</v>
      </c>
      <c r="E5194">
        <v>6.0030000000000001</v>
      </c>
      <c r="F5194" s="8">
        <v>1</v>
      </c>
      <c r="G5194" s="8">
        <v>0.79920000000000002</v>
      </c>
      <c r="H5194" s="8">
        <v>0.60450000000000004</v>
      </c>
      <c r="I5194" t="s">
        <v>5237</v>
      </c>
    </row>
    <row r="5195" spans="1:9">
      <c r="A5195" s="12">
        <v>29.638479811510003</v>
      </c>
      <c r="B5195" s="12">
        <v>61.697790315229994</v>
      </c>
      <c r="C5195" s="12">
        <v>14.176</v>
      </c>
      <c r="D5195" s="12">
        <v>-10.895</v>
      </c>
      <c r="E5195">
        <v>6.0039999999999996</v>
      </c>
      <c r="F5195" s="8">
        <v>0.53700000000000003</v>
      </c>
      <c r="G5195" s="8">
        <v>0.63400000000000001</v>
      </c>
      <c r="H5195" s="8">
        <v>1</v>
      </c>
      <c r="I5195" t="s">
        <v>787</v>
      </c>
    </row>
    <row r="5196" spans="1:9">
      <c r="A5196" s="12">
        <v>225.94797733987875</v>
      </c>
      <c r="B5196" s="12">
        <v>47.654480257446387</v>
      </c>
      <c r="C5196" s="12">
        <v>-463.68</v>
      </c>
      <c r="D5196" s="12">
        <v>-7.516</v>
      </c>
      <c r="E5196">
        <v>6.0039999999999996</v>
      </c>
      <c r="F5196" s="8">
        <v>0.8</v>
      </c>
      <c r="G5196" s="8">
        <v>0.8</v>
      </c>
      <c r="H5196" s="8">
        <v>0.8</v>
      </c>
      <c r="I5196" t="s">
        <v>1568</v>
      </c>
    </row>
    <row r="5197" spans="1:9">
      <c r="A5197" s="12">
        <v>258.83450650919997</v>
      </c>
      <c r="B5197" s="12">
        <v>-14.58416860909</v>
      </c>
      <c r="C5197" s="12">
        <v>-8.0609999999999999</v>
      </c>
      <c r="D5197" s="12">
        <v>-12.577</v>
      </c>
      <c r="E5197">
        <v>6.0039999999999996</v>
      </c>
      <c r="F5197" s="8">
        <v>1</v>
      </c>
      <c r="G5197" s="8">
        <v>0.82210000000000005</v>
      </c>
      <c r="H5197" s="8">
        <v>0.65410000000000001</v>
      </c>
      <c r="I5197" t="s">
        <v>6146</v>
      </c>
    </row>
    <row r="5198" spans="1:9">
      <c r="A5198" s="12">
        <v>330.10103371349999</v>
      </c>
      <c r="B5198" s="12">
        <v>-55.883486866779997</v>
      </c>
      <c r="C5198" s="12">
        <v>24.736000000000001</v>
      </c>
      <c r="D5198" s="12">
        <v>-14.481</v>
      </c>
      <c r="E5198">
        <v>6.0039999999999996</v>
      </c>
      <c r="F5198" s="8">
        <v>0.57499999999999996</v>
      </c>
      <c r="G5198" s="8">
        <v>0.66420000000000001</v>
      </c>
      <c r="H5198" s="8">
        <v>1</v>
      </c>
      <c r="I5198" t="s">
        <v>8429</v>
      </c>
    </row>
    <row r="5199" spans="1:9">
      <c r="A5199" s="12">
        <v>105.27130727157001</v>
      </c>
      <c r="B5199" s="12">
        <v>-58.939937329209997</v>
      </c>
      <c r="C5199" s="12">
        <v>-56.688000000000002</v>
      </c>
      <c r="D5199" s="12">
        <v>147.62299999999999</v>
      </c>
      <c r="E5199">
        <v>6.0049999999999999</v>
      </c>
      <c r="F5199" s="8">
        <v>0.82440000000000002</v>
      </c>
      <c r="G5199" s="8">
        <v>0.84370000000000001</v>
      </c>
      <c r="H5199" s="8">
        <v>1</v>
      </c>
      <c r="I5199" t="s">
        <v>7451</v>
      </c>
    </row>
    <row r="5200" spans="1:9">
      <c r="A5200" s="12">
        <v>237.88090783813999</v>
      </c>
      <c r="B5200" s="12">
        <v>-47.060804121849998</v>
      </c>
      <c r="C5200" s="12">
        <v>-113.119</v>
      </c>
      <c r="D5200" s="12">
        <v>-33.962000000000003</v>
      </c>
      <c r="E5200">
        <v>6.0049999999999999</v>
      </c>
      <c r="F5200" s="8">
        <v>1</v>
      </c>
      <c r="G5200" s="8">
        <v>0.79920000000000002</v>
      </c>
      <c r="H5200" s="8">
        <v>0.60450000000000004</v>
      </c>
      <c r="I5200" t="s">
        <v>8766</v>
      </c>
    </row>
    <row r="5201" spans="1:9">
      <c r="A5201" s="12">
        <v>158.19920533311</v>
      </c>
      <c r="B5201" s="12">
        <v>-58.666744155209997</v>
      </c>
      <c r="C5201" s="12">
        <v>-6.5519999999999996</v>
      </c>
      <c r="D5201" s="12">
        <v>2.5680000000000001</v>
      </c>
      <c r="E5201">
        <v>6.0060000000000002</v>
      </c>
      <c r="F5201" s="8">
        <v>0.65039999999999998</v>
      </c>
      <c r="G5201" s="8">
        <v>0.72150000000000003</v>
      </c>
      <c r="H5201" s="8">
        <v>1</v>
      </c>
      <c r="I5201" t="s">
        <v>7776</v>
      </c>
    </row>
    <row r="5202" spans="1:9">
      <c r="A5202" s="12">
        <v>322.58471130365001</v>
      </c>
      <c r="B5202" s="12">
        <v>52.957995639250001</v>
      </c>
      <c r="C5202" s="12">
        <v>20.757000000000001</v>
      </c>
      <c r="D5202" s="12">
        <v>16.285</v>
      </c>
      <c r="E5202">
        <v>6.0069999999999997</v>
      </c>
      <c r="F5202" s="8">
        <v>0.67030000000000001</v>
      </c>
      <c r="G5202" s="8">
        <v>0.73619999999999997</v>
      </c>
      <c r="H5202" s="8">
        <v>1</v>
      </c>
      <c r="I5202" t="s">
        <v>530</v>
      </c>
    </row>
    <row r="5203" spans="1:9">
      <c r="A5203" s="12">
        <v>75.393843223030004</v>
      </c>
      <c r="B5203" s="12">
        <v>-39.71804634243</v>
      </c>
      <c r="C5203" s="12">
        <v>-5.335</v>
      </c>
      <c r="D5203" s="12">
        <v>32.895000000000003</v>
      </c>
      <c r="E5203">
        <v>6.0069999999999997</v>
      </c>
      <c r="F5203" s="8">
        <v>1</v>
      </c>
      <c r="G5203" s="8">
        <v>0.85409999999999997</v>
      </c>
      <c r="H5203" s="8">
        <v>0.72770000000000001</v>
      </c>
      <c r="I5203" t="s">
        <v>2181</v>
      </c>
    </row>
    <row r="5204" spans="1:9">
      <c r="A5204" s="12">
        <v>16.219324635180001</v>
      </c>
      <c r="B5204" s="12">
        <v>5.6562647341600005</v>
      </c>
      <c r="C5204" s="12">
        <v>29.332000000000001</v>
      </c>
      <c r="D5204" s="12">
        <v>-14.9</v>
      </c>
      <c r="E5204">
        <v>6.0069999999999997</v>
      </c>
      <c r="F5204" s="8">
        <v>1</v>
      </c>
      <c r="G5204" s="8">
        <v>0.73599999999999999</v>
      </c>
      <c r="H5204" s="8">
        <v>0.4803</v>
      </c>
      <c r="I5204" t="s">
        <v>4104</v>
      </c>
    </row>
    <row r="5205" spans="1:9">
      <c r="A5205" s="12">
        <v>156.86684881998997</v>
      </c>
      <c r="B5205" s="12">
        <v>41.600991081469999</v>
      </c>
      <c r="C5205" s="12">
        <v>-60.052999999999997</v>
      </c>
      <c r="D5205" s="12">
        <v>-67.185000000000002</v>
      </c>
      <c r="E5205">
        <v>6.0069999999999997</v>
      </c>
      <c r="F5205" s="8">
        <v>0.67030000000000001</v>
      </c>
      <c r="G5205" s="8">
        <v>0.73619999999999997</v>
      </c>
      <c r="H5205" s="8">
        <v>1</v>
      </c>
      <c r="I5205" t="s">
        <v>4792</v>
      </c>
    </row>
    <row r="5206" spans="1:9">
      <c r="A5206" s="12">
        <v>195.13600790429999</v>
      </c>
      <c r="B5206" s="12">
        <v>-33.505096487430002</v>
      </c>
      <c r="C5206" s="12">
        <v>-70.34</v>
      </c>
      <c r="D5206" s="12">
        <v>-122.38500000000001</v>
      </c>
      <c r="E5206">
        <v>6.0069999999999997</v>
      </c>
      <c r="F5206" s="8">
        <v>0.8</v>
      </c>
      <c r="G5206" s="8">
        <v>0.8</v>
      </c>
      <c r="H5206" s="8">
        <v>0.8</v>
      </c>
      <c r="I5206" t="s">
        <v>5266</v>
      </c>
    </row>
    <row r="5207" spans="1:9">
      <c r="A5207" s="12">
        <v>217.68912644864</v>
      </c>
      <c r="B5207" s="12">
        <v>4.7722857936700001</v>
      </c>
      <c r="C5207" s="12">
        <v>3.3159999999999998</v>
      </c>
      <c r="D5207" s="12">
        <v>-12.74</v>
      </c>
      <c r="E5207">
        <v>6.0069999999999997</v>
      </c>
      <c r="F5207" s="8">
        <v>1</v>
      </c>
      <c r="G5207" s="8">
        <v>0.77500000000000002</v>
      </c>
      <c r="H5207" s="8">
        <v>0.55479999999999996</v>
      </c>
      <c r="I5207" t="s">
        <v>5503</v>
      </c>
    </row>
    <row r="5208" spans="1:9">
      <c r="A5208" s="12">
        <v>120.42683494777</v>
      </c>
      <c r="B5208" s="12">
        <v>60.324390787000006</v>
      </c>
      <c r="C5208" s="12">
        <v>-25.626999999999999</v>
      </c>
      <c r="D5208" s="12">
        <v>-26.731000000000002</v>
      </c>
      <c r="E5208">
        <v>6.008</v>
      </c>
      <c r="F5208" s="8">
        <v>0.67030000000000001</v>
      </c>
      <c r="G5208" s="8">
        <v>0.73619999999999997</v>
      </c>
      <c r="H5208" s="8">
        <v>1</v>
      </c>
      <c r="I5208" t="s">
        <v>1388</v>
      </c>
    </row>
    <row r="5209" spans="1:9">
      <c r="A5209" s="12">
        <v>299.18392588651</v>
      </c>
      <c r="B5209" s="12">
        <v>36.250595818459999</v>
      </c>
      <c r="C5209" s="12">
        <v>4.0949999999999998</v>
      </c>
      <c r="D5209" s="12">
        <v>0.40600000000000003</v>
      </c>
      <c r="E5209">
        <v>6.0090000000000003</v>
      </c>
      <c r="F5209" s="8">
        <v>0.52290000000000003</v>
      </c>
      <c r="G5209" s="8">
        <v>0.62250000000000005</v>
      </c>
      <c r="H5209" s="8">
        <v>1</v>
      </c>
      <c r="I5209" t="s">
        <v>7084</v>
      </c>
    </row>
    <row r="5210" spans="1:9">
      <c r="A5210" s="12">
        <v>15.904188541666667</v>
      </c>
      <c r="B5210" s="12">
        <v>61.074822555555556</v>
      </c>
      <c r="C5210" s="12">
        <v>-1.92</v>
      </c>
      <c r="D5210" s="12">
        <v>-2.98</v>
      </c>
      <c r="E5210">
        <v>6.01</v>
      </c>
      <c r="F5210" s="8">
        <v>0.86680000000000001</v>
      </c>
      <c r="G5210" s="8">
        <v>0.87180000000000002</v>
      </c>
      <c r="H5210" s="8">
        <v>1</v>
      </c>
      <c r="I5210" t="s">
        <v>696</v>
      </c>
    </row>
    <row r="5211" spans="1:9">
      <c r="A5211" s="12">
        <v>54.698630604210003</v>
      </c>
      <c r="B5211" s="12">
        <v>-27.94305312214</v>
      </c>
      <c r="C5211" s="12">
        <v>21.164999999999999</v>
      </c>
      <c r="D5211" s="12">
        <v>26.279</v>
      </c>
      <c r="E5211">
        <v>6.01</v>
      </c>
      <c r="F5211" s="8">
        <v>0.6109</v>
      </c>
      <c r="G5211" s="8">
        <v>0.69189999999999996</v>
      </c>
      <c r="H5211" s="8">
        <v>1</v>
      </c>
      <c r="I5211" t="s">
        <v>1843</v>
      </c>
    </row>
    <row r="5212" spans="1:9">
      <c r="A5212" s="12">
        <v>103.35</v>
      </c>
      <c r="B5212" s="12">
        <v>11</v>
      </c>
      <c r="C5212" s="12" t="s">
        <v>9341</v>
      </c>
      <c r="D5212" s="12" t="s">
        <v>9341</v>
      </c>
      <c r="E5212">
        <v>6.01</v>
      </c>
      <c r="F5212" s="8">
        <v>1</v>
      </c>
      <c r="G5212" s="8">
        <v>0.83299999999999996</v>
      </c>
      <c r="H5212" s="8">
        <v>0.67869999999999997</v>
      </c>
      <c r="I5212" t="s">
        <v>2834</v>
      </c>
    </row>
    <row r="5213" spans="1:9">
      <c r="A5213" s="12">
        <v>106.32653707134999</v>
      </c>
      <c r="B5213" s="12">
        <v>22.637458253159998</v>
      </c>
      <c r="C5213" s="12">
        <v>-2.605</v>
      </c>
      <c r="D5213" s="12">
        <v>-9.7270000000000003</v>
      </c>
      <c r="E5213">
        <v>6.01</v>
      </c>
      <c r="F5213" s="8">
        <v>0.54959999999999998</v>
      </c>
      <c r="G5213" s="8">
        <v>0.64410000000000001</v>
      </c>
      <c r="H5213" s="8">
        <v>1</v>
      </c>
      <c r="I5213" t="s">
        <v>2892</v>
      </c>
    </row>
    <row r="5214" spans="1:9">
      <c r="A5214" s="12">
        <v>3.7451681673400001</v>
      </c>
      <c r="B5214" s="12">
        <v>8.820961325539999</v>
      </c>
      <c r="C5214" s="12">
        <v>99.918000000000006</v>
      </c>
      <c r="D5214" s="12">
        <v>-24.82</v>
      </c>
      <c r="E5214">
        <v>6.01</v>
      </c>
      <c r="F5214" s="8">
        <v>0.86680000000000001</v>
      </c>
      <c r="G5214" s="8">
        <v>0.87180000000000002</v>
      </c>
      <c r="H5214" s="8">
        <v>1</v>
      </c>
      <c r="I5214" t="s">
        <v>4141</v>
      </c>
    </row>
    <row r="5215" spans="1:9">
      <c r="A5215" s="12">
        <v>236.87125423460125</v>
      </c>
      <c r="B5215" s="12">
        <v>-37.916311922773886</v>
      </c>
      <c r="C5215" s="12">
        <v>-415.50700000000001</v>
      </c>
      <c r="D5215" s="12">
        <v>-213.99100000000001</v>
      </c>
      <c r="E5215">
        <v>6.01</v>
      </c>
      <c r="F5215" s="8">
        <v>0.8</v>
      </c>
      <c r="G5215" s="8">
        <v>0.8</v>
      </c>
      <c r="H5215" s="8">
        <v>0.8</v>
      </c>
      <c r="I5215" t="s">
        <v>5586</v>
      </c>
    </row>
    <row r="5216" spans="1:9">
      <c r="A5216" s="12">
        <v>269.66270773351999</v>
      </c>
      <c r="B5216" s="12">
        <v>-28.759086239129999</v>
      </c>
      <c r="C5216" s="12">
        <v>-0.71199999999999997</v>
      </c>
      <c r="D5216" s="12">
        <v>-5.4219999999999997</v>
      </c>
      <c r="E5216">
        <v>6.01</v>
      </c>
      <c r="F5216" s="8">
        <v>0.50129999999999997</v>
      </c>
      <c r="G5216" s="8">
        <v>0.60470000000000002</v>
      </c>
      <c r="H5216" s="8">
        <v>1</v>
      </c>
      <c r="I5216" t="s">
        <v>5898</v>
      </c>
    </row>
    <row r="5217" spans="1:9">
      <c r="A5217" s="12">
        <v>274.02321802505998</v>
      </c>
      <c r="B5217" s="12">
        <v>2.3775172173199999</v>
      </c>
      <c r="C5217" s="12">
        <v>-5.9109999999999996</v>
      </c>
      <c r="D5217" s="12">
        <v>-28.274000000000001</v>
      </c>
      <c r="E5217">
        <v>6.01</v>
      </c>
      <c r="F5217" s="8">
        <v>1</v>
      </c>
      <c r="G5217" s="8">
        <v>0.63180000000000003</v>
      </c>
      <c r="H5217" s="8">
        <v>0.31119999999999998</v>
      </c>
      <c r="I5217" t="s">
        <v>6404</v>
      </c>
    </row>
    <row r="5218" spans="1:9">
      <c r="A5218" s="12">
        <v>250.96536492137</v>
      </c>
      <c r="B5218" s="12">
        <v>34.03880254968</v>
      </c>
      <c r="C5218" s="12">
        <v>-72.872</v>
      </c>
      <c r="D5218" s="12">
        <v>57.256999999999998</v>
      </c>
      <c r="E5218">
        <v>6.01</v>
      </c>
      <c r="F5218" s="8">
        <v>0.89859999999999995</v>
      </c>
      <c r="G5218" s="8">
        <v>0.89249999999999996</v>
      </c>
      <c r="H5218" s="8">
        <v>1</v>
      </c>
      <c r="I5218" t="s">
        <v>6945</v>
      </c>
    </row>
    <row r="5219" spans="1:9">
      <c r="A5219" s="12">
        <v>23.812596386980005</v>
      </c>
      <c r="B5219" s="12">
        <v>-58.139474408049999</v>
      </c>
      <c r="C5219" s="12">
        <v>283.72899999999998</v>
      </c>
      <c r="D5219" s="12">
        <v>-32.692999999999998</v>
      </c>
      <c r="E5219">
        <v>6.01</v>
      </c>
      <c r="F5219" s="8">
        <v>0.8</v>
      </c>
      <c r="G5219" s="8">
        <v>0.8</v>
      </c>
      <c r="H5219" s="8">
        <v>0.8</v>
      </c>
      <c r="I5219" t="s">
        <v>7758</v>
      </c>
    </row>
    <row r="5220" spans="1:9">
      <c r="A5220" s="12">
        <v>209.13726502726999</v>
      </c>
      <c r="B5220" s="12">
        <v>-54.704662015900006</v>
      </c>
      <c r="C5220" s="12">
        <v>-39.076999999999998</v>
      </c>
      <c r="D5220" s="12">
        <v>-227.31200000000001</v>
      </c>
      <c r="E5220">
        <v>6.01</v>
      </c>
      <c r="F5220" s="8">
        <v>1</v>
      </c>
      <c r="G5220" s="8">
        <v>0.85409999999999997</v>
      </c>
      <c r="H5220" s="8">
        <v>0.72770000000000001</v>
      </c>
      <c r="I5220" t="s">
        <v>8397</v>
      </c>
    </row>
    <row r="5221" spans="1:9">
      <c r="A5221" s="12">
        <v>235.65510851427999</v>
      </c>
      <c r="B5221" s="12">
        <v>-49.489534093709999</v>
      </c>
      <c r="C5221" s="12">
        <v>-3.625</v>
      </c>
      <c r="D5221" s="12">
        <v>-22.683</v>
      </c>
      <c r="E5221">
        <v>6.01</v>
      </c>
      <c r="F5221" s="8">
        <v>1</v>
      </c>
      <c r="G5221" s="8">
        <v>0.79920000000000002</v>
      </c>
      <c r="H5221" s="8">
        <v>0.60450000000000004</v>
      </c>
      <c r="I5221" t="s">
        <v>8725</v>
      </c>
    </row>
    <row r="5222" spans="1:9">
      <c r="A5222" s="12">
        <v>222.15852640814001</v>
      </c>
      <c r="B5222" s="12">
        <v>-36.63469685874</v>
      </c>
      <c r="C5222" s="12">
        <v>-13.951000000000001</v>
      </c>
      <c r="D5222" s="12">
        <v>-46.046999999999997</v>
      </c>
      <c r="E5222">
        <v>6.01</v>
      </c>
      <c r="F5222" s="8">
        <v>0.8</v>
      </c>
      <c r="G5222" s="8">
        <v>0.8</v>
      </c>
      <c r="H5222" s="8">
        <v>0.8</v>
      </c>
      <c r="I5222" t="s">
        <v>8807</v>
      </c>
    </row>
    <row r="5223" spans="1:9">
      <c r="A5223" s="12">
        <v>87.000781187499996</v>
      </c>
      <c r="B5223" s="12">
        <v>6.4538962972222222</v>
      </c>
      <c r="C5223" s="12">
        <v>1.9</v>
      </c>
      <c r="D5223" s="12">
        <v>-23.6</v>
      </c>
      <c r="E5223">
        <v>6.01</v>
      </c>
      <c r="F5223" s="8">
        <v>0.8</v>
      </c>
      <c r="G5223" s="8">
        <v>0.8</v>
      </c>
      <c r="H5223" s="8">
        <v>0.8</v>
      </c>
      <c r="I5223" t="s">
        <v>9221</v>
      </c>
    </row>
    <row r="5224" spans="1:9">
      <c r="A5224" s="12">
        <v>68.450729329639998</v>
      </c>
      <c r="B5224" s="12">
        <v>9.4135611588300012</v>
      </c>
      <c r="C5224" s="12">
        <v>-5.9569999999999999</v>
      </c>
      <c r="D5224" s="12">
        <v>-23.09</v>
      </c>
      <c r="E5224">
        <v>6.0110000000000001</v>
      </c>
      <c r="F5224" s="8">
        <v>1</v>
      </c>
      <c r="G5224" s="8">
        <v>0.85409999999999997</v>
      </c>
      <c r="H5224" s="8">
        <v>0.72770000000000001</v>
      </c>
      <c r="I5224" t="s">
        <v>2058</v>
      </c>
    </row>
    <row r="5225" spans="1:9">
      <c r="A5225" s="12">
        <v>137.58690958712</v>
      </c>
      <c r="B5225" s="12">
        <v>21.996416503540001</v>
      </c>
      <c r="C5225" s="12">
        <v>3.0350000000000001</v>
      </c>
      <c r="D5225" s="12">
        <v>5.08</v>
      </c>
      <c r="E5225">
        <v>6.0110000000000001</v>
      </c>
      <c r="F5225" s="8">
        <v>1</v>
      </c>
      <c r="G5225" s="8">
        <v>0.874</v>
      </c>
      <c r="H5225" s="8">
        <v>0.77600000000000002</v>
      </c>
      <c r="I5225" t="s">
        <v>4593</v>
      </c>
    </row>
    <row r="5226" spans="1:9">
      <c r="A5226" s="12">
        <v>291.12575043128999</v>
      </c>
      <c r="B5226" s="12">
        <v>-27.86594151541</v>
      </c>
      <c r="C5226" s="12">
        <v>10.663</v>
      </c>
      <c r="D5226" s="12">
        <v>-15.218</v>
      </c>
      <c r="E5226">
        <v>6.0110000000000001</v>
      </c>
      <c r="F5226" s="8">
        <v>0.47989999999999999</v>
      </c>
      <c r="G5226" s="8">
        <v>0.58679999999999999</v>
      </c>
      <c r="H5226" s="8">
        <v>1</v>
      </c>
      <c r="I5226" t="s">
        <v>5918</v>
      </c>
    </row>
    <row r="5227" spans="1:9">
      <c r="A5227" s="12">
        <v>326.37011985767998</v>
      </c>
      <c r="B5227" s="12">
        <v>-71.008849716539999</v>
      </c>
      <c r="C5227" s="12">
        <v>13.125</v>
      </c>
      <c r="D5227" s="12">
        <v>-11.785</v>
      </c>
      <c r="E5227">
        <v>6.0110000000000001</v>
      </c>
      <c r="F5227" s="8">
        <v>0.54959999999999998</v>
      </c>
      <c r="G5227" s="8">
        <v>0.64410000000000001</v>
      </c>
      <c r="H5227" s="8">
        <v>1</v>
      </c>
      <c r="I5227" t="s">
        <v>8286</v>
      </c>
    </row>
    <row r="5228" spans="1:9">
      <c r="A5228" s="12">
        <v>155.12979583639003</v>
      </c>
      <c r="B5228" s="12">
        <v>54.216838825060002</v>
      </c>
      <c r="C5228" s="12">
        <v>-33.323</v>
      </c>
      <c r="D5228" s="12">
        <v>-6.5720000000000001</v>
      </c>
      <c r="E5228">
        <v>6.0119999999999996</v>
      </c>
      <c r="F5228" s="8">
        <v>1</v>
      </c>
      <c r="G5228" s="8">
        <v>0.78720000000000001</v>
      </c>
      <c r="H5228" s="8">
        <v>0.57969999999999999</v>
      </c>
      <c r="I5228" t="s">
        <v>1600</v>
      </c>
    </row>
    <row r="5229" spans="1:9">
      <c r="A5229" s="12">
        <v>159.06941208718001</v>
      </c>
      <c r="B5229" s="12">
        <v>-16.344326780999999</v>
      </c>
      <c r="C5229" s="12">
        <v>-30.651</v>
      </c>
      <c r="D5229" s="12">
        <v>4.2119999999999997</v>
      </c>
      <c r="E5229">
        <v>6.0119999999999996</v>
      </c>
      <c r="F5229" s="8">
        <v>1</v>
      </c>
      <c r="G5229" s="8">
        <v>0.64800000000000002</v>
      </c>
      <c r="H5229" s="8">
        <v>0.33460000000000001</v>
      </c>
      <c r="I5229" t="s">
        <v>4847</v>
      </c>
    </row>
    <row r="5230" spans="1:9">
      <c r="A5230" s="12">
        <v>289.97111172706002</v>
      </c>
      <c r="B5230" s="12">
        <v>11.53496408573</v>
      </c>
      <c r="C5230" s="12">
        <v>44.335000000000001</v>
      </c>
      <c r="D5230" s="12">
        <v>22.475000000000001</v>
      </c>
      <c r="E5230">
        <v>6.0119999999999996</v>
      </c>
      <c r="F5230" s="8">
        <v>0.65039999999999998</v>
      </c>
      <c r="G5230" s="8">
        <v>0.72150000000000003</v>
      </c>
      <c r="H5230" s="8">
        <v>1</v>
      </c>
      <c r="I5230" t="s">
        <v>6559</v>
      </c>
    </row>
    <row r="5231" spans="1:9">
      <c r="A5231" s="12">
        <v>116.32517825766</v>
      </c>
      <c r="B5231" s="12">
        <v>-43.752565944490001</v>
      </c>
      <c r="C5231" s="12">
        <v>-9.6029999999999998</v>
      </c>
      <c r="D5231" s="12">
        <v>-2.7269999999999999</v>
      </c>
      <c r="E5231">
        <v>6.0119999999999996</v>
      </c>
      <c r="F5231" s="8">
        <v>0.52290000000000003</v>
      </c>
      <c r="G5231" s="8">
        <v>0.62250000000000005</v>
      </c>
      <c r="H5231" s="8">
        <v>1</v>
      </c>
      <c r="I5231" t="s">
        <v>7158</v>
      </c>
    </row>
    <row r="5232" spans="1:9">
      <c r="A5232" s="12">
        <v>104.30473890682001</v>
      </c>
      <c r="B5232" s="12">
        <v>57.563286312039999</v>
      </c>
      <c r="C5232" s="12">
        <v>11.680999999999999</v>
      </c>
      <c r="D5232" s="12">
        <v>16.09</v>
      </c>
      <c r="E5232">
        <v>6.0129999999999999</v>
      </c>
      <c r="F5232" s="8">
        <v>1</v>
      </c>
      <c r="G5232" s="8">
        <v>0.78720000000000001</v>
      </c>
      <c r="H5232" s="8">
        <v>0.57969999999999999</v>
      </c>
      <c r="I5232" t="s">
        <v>1321</v>
      </c>
    </row>
    <row r="5233" spans="1:9">
      <c r="A5233" s="12">
        <v>115.14801453105001</v>
      </c>
      <c r="B5233" s="12">
        <v>-8.1854298592900001</v>
      </c>
      <c r="C5233" s="12">
        <v>16.913</v>
      </c>
      <c r="D5233" s="12">
        <v>-25.599</v>
      </c>
      <c r="E5233">
        <v>6.0129999999999999</v>
      </c>
      <c r="F5233" s="8">
        <v>0.65039999999999998</v>
      </c>
      <c r="G5233" s="8">
        <v>0.72150000000000003</v>
      </c>
      <c r="H5233" s="8">
        <v>1</v>
      </c>
      <c r="I5233" t="s">
        <v>3117</v>
      </c>
    </row>
    <row r="5234" spans="1:9">
      <c r="A5234" s="12">
        <v>123.49458431212999</v>
      </c>
      <c r="B5234" s="12">
        <v>-36.340776269759999</v>
      </c>
      <c r="C5234" s="12">
        <v>-6.8879999999999999</v>
      </c>
      <c r="D5234" s="12">
        <v>7.4980000000000002</v>
      </c>
      <c r="E5234">
        <v>6.0140000000000002</v>
      </c>
      <c r="F5234" s="8">
        <v>0.47989999999999999</v>
      </c>
      <c r="G5234" s="8">
        <v>0.58679999999999999</v>
      </c>
      <c r="H5234" s="8">
        <v>1</v>
      </c>
      <c r="I5234" t="s">
        <v>3310</v>
      </c>
    </row>
    <row r="5235" spans="1:9">
      <c r="A5235" s="12">
        <v>162.02252818761002</v>
      </c>
      <c r="B5235" s="12">
        <v>-59.919162506409997</v>
      </c>
      <c r="C5235" s="12">
        <v>-7.556</v>
      </c>
      <c r="D5235" s="12">
        <v>2.9060000000000001</v>
      </c>
      <c r="E5235">
        <v>6.0149999999999997</v>
      </c>
      <c r="F5235" s="8">
        <v>0.6109</v>
      </c>
      <c r="G5235" s="8">
        <v>0.69189999999999996</v>
      </c>
      <c r="H5235" s="8">
        <v>1</v>
      </c>
      <c r="I5235" t="s">
        <v>7836</v>
      </c>
    </row>
    <row r="5236" spans="1:9">
      <c r="A5236" s="12">
        <v>250.84227998131999</v>
      </c>
      <c r="B5236" s="12">
        <v>-67.432386601350004</v>
      </c>
      <c r="C5236" s="12">
        <v>10.842000000000001</v>
      </c>
      <c r="D5236" s="12">
        <v>-28.042000000000002</v>
      </c>
      <c r="E5236">
        <v>6.0149999999999997</v>
      </c>
      <c r="F5236" s="8">
        <v>0.6109</v>
      </c>
      <c r="G5236" s="8">
        <v>0.69189999999999996</v>
      </c>
      <c r="H5236" s="8">
        <v>1</v>
      </c>
      <c r="I5236" t="s">
        <v>8472</v>
      </c>
    </row>
    <row r="5237" spans="1:9">
      <c r="A5237" s="12">
        <v>243.63934664073003</v>
      </c>
      <c r="B5237" s="12">
        <v>73.394891107160007</v>
      </c>
      <c r="C5237" s="12">
        <v>-11.346</v>
      </c>
      <c r="D5237" s="12">
        <v>34.402999999999999</v>
      </c>
      <c r="E5237">
        <v>6.016</v>
      </c>
      <c r="F5237" s="8">
        <v>0.67030000000000001</v>
      </c>
      <c r="G5237" s="8">
        <v>0.73619999999999997</v>
      </c>
      <c r="H5237" s="8">
        <v>1</v>
      </c>
      <c r="I5237" t="s">
        <v>1264</v>
      </c>
    </row>
    <row r="5238" spans="1:9">
      <c r="A5238" s="12">
        <v>103.26475263126</v>
      </c>
      <c r="B5238" s="12">
        <v>35.787998752729997</v>
      </c>
      <c r="C5238" s="12">
        <v>0.122</v>
      </c>
      <c r="D5238" s="12">
        <v>-3.8620000000000001</v>
      </c>
      <c r="E5238">
        <v>6.016</v>
      </c>
      <c r="F5238" s="8">
        <v>1</v>
      </c>
      <c r="G5238" s="8">
        <v>0.78720000000000001</v>
      </c>
      <c r="H5238" s="8">
        <v>0.57969999999999999</v>
      </c>
      <c r="I5238" t="s">
        <v>2820</v>
      </c>
    </row>
    <row r="5239" spans="1:9">
      <c r="A5239" s="12">
        <v>147.80846538782998</v>
      </c>
      <c r="B5239" s="12">
        <v>-4.24335009179</v>
      </c>
      <c r="C5239" s="12">
        <v>12.381</v>
      </c>
      <c r="D5239" s="12">
        <v>-26.917999999999999</v>
      </c>
      <c r="E5239">
        <v>6.016</v>
      </c>
      <c r="F5239" s="8">
        <v>0.70040000000000002</v>
      </c>
      <c r="G5239" s="8">
        <v>0.75790000000000002</v>
      </c>
      <c r="H5239" s="8">
        <v>1</v>
      </c>
      <c r="I5239" t="s">
        <v>4718</v>
      </c>
    </row>
    <row r="5240" spans="1:9">
      <c r="A5240" s="12">
        <v>103.74548811398</v>
      </c>
      <c r="B5240" s="12">
        <v>-2.8035896874299997</v>
      </c>
      <c r="C5240" s="12">
        <v>-5.2249999999999996</v>
      </c>
      <c r="D5240" s="12">
        <v>-1.3720000000000001</v>
      </c>
      <c r="E5240">
        <v>6.0170000000000003</v>
      </c>
      <c r="F5240" s="8">
        <v>1</v>
      </c>
      <c r="G5240" s="8">
        <v>0.79920000000000002</v>
      </c>
      <c r="H5240" s="8">
        <v>0.60450000000000004</v>
      </c>
      <c r="I5240" t="s">
        <v>2848</v>
      </c>
    </row>
    <row r="5241" spans="1:9">
      <c r="A5241" s="12">
        <v>205.97824222907002</v>
      </c>
      <c r="B5241" s="12">
        <v>52.064413366159997</v>
      </c>
      <c r="C5241" s="12">
        <v>-18.292000000000002</v>
      </c>
      <c r="D5241" s="12">
        <v>-5.45</v>
      </c>
      <c r="E5241">
        <v>6.0179999999999998</v>
      </c>
      <c r="F5241" s="8">
        <v>0.63239999999999996</v>
      </c>
      <c r="G5241" s="8">
        <v>0.70809999999999995</v>
      </c>
      <c r="H5241" s="8">
        <v>1</v>
      </c>
      <c r="I5241" t="s">
        <v>1626</v>
      </c>
    </row>
    <row r="5242" spans="1:9">
      <c r="A5242" s="12">
        <v>277.76228652899999</v>
      </c>
      <c r="B5242" s="12">
        <v>-41.913834050520002</v>
      </c>
      <c r="C5242" s="12">
        <v>-3.4060000000000001</v>
      </c>
      <c r="D5242" s="12">
        <v>-31.577999999999999</v>
      </c>
      <c r="E5242">
        <v>6.0179999999999998</v>
      </c>
      <c r="F5242" s="8">
        <v>0.67030000000000001</v>
      </c>
      <c r="G5242" s="8">
        <v>0.73619999999999997</v>
      </c>
      <c r="H5242" s="8">
        <v>1</v>
      </c>
      <c r="I5242" t="s">
        <v>5685</v>
      </c>
    </row>
    <row r="5243" spans="1:9">
      <c r="A5243" s="12">
        <v>251.37364517531998</v>
      </c>
      <c r="B5243" s="12">
        <v>1.02016300646</v>
      </c>
      <c r="C5243" s="12">
        <v>-3.1469999999999998</v>
      </c>
      <c r="D5243" s="12">
        <v>6.923</v>
      </c>
      <c r="E5243">
        <v>6.0179999999999998</v>
      </c>
      <c r="F5243" s="8">
        <v>0.57499999999999996</v>
      </c>
      <c r="G5243" s="8">
        <v>0.66420000000000001</v>
      </c>
      <c r="H5243" s="8">
        <v>1</v>
      </c>
      <c r="I5243" t="s">
        <v>6383</v>
      </c>
    </row>
    <row r="5244" spans="1:9">
      <c r="A5244" s="12">
        <v>69.121457656899992</v>
      </c>
      <c r="B5244" s="12">
        <v>23.34083932379</v>
      </c>
      <c r="C5244" s="12">
        <v>96.974999999999994</v>
      </c>
      <c r="D5244" s="12">
        <v>-49.085999999999999</v>
      </c>
      <c r="E5244">
        <v>6.0190000000000001</v>
      </c>
      <c r="F5244" s="8">
        <v>0.89859999999999995</v>
      </c>
      <c r="G5244" s="8">
        <v>0.89249999999999996</v>
      </c>
      <c r="H5244" s="8">
        <v>1</v>
      </c>
      <c r="I5244" t="s">
        <v>2038</v>
      </c>
    </row>
    <row r="5245" spans="1:9">
      <c r="A5245" s="12">
        <v>43.079268346649997</v>
      </c>
      <c r="B5245" s="12">
        <v>-62.90959126237</v>
      </c>
      <c r="C5245" s="12">
        <v>61.061999999999998</v>
      </c>
      <c r="D5245" s="12">
        <v>5.52</v>
      </c>
      <c r="E5245">
        <v>6.0190000000000001</v>
      </c>
      <c r="F5245" s="8">
        <v>1</v>
      </c>
      <c r="G5245" s="8">
        <v>0.82210000000000005</v>
      </c>
      <c r="H5245" s="8">
        <v>0.65410000000000001</v>
      </c>
      <c r="I5245" t="s">
        <v>7696</v>
      </c>
    </row>
    <row r="5246" spans="1:9">
      <c r="A5246" s="12">
        <v>180.58433045730999</v>
      </c>
      <c r="B5246" s="12">
        <v>-85.631757324279988</v>
      </c>
      <c r="C5246" s="12">
        <v>-57.259</v>
      </c>
      <c r="D5246" s="12">
        <v>1.452</v>
      </c>
      <c r="E5246">
        <v>6.0190000000000001</v>
      </c>
      <c r="F5246" s="8">
        <v>1</v>
      </c>
      <c r="G5246" s="8">
        <v>0.78720000000000001</v>
      </c>
      <c r="H5246" s="8">
        <v>0.57969999999999999</v>
      </c>
      <c r="I5246" t="s">
        <v>8097</v>
      </c>
    </row>
    <row r="5247" spans="1:9">
      <c r="A5247" s="12">
        <v>228.14157948087998</v>
      </c>
      <c r="B5247" s="12">
        <v>-72.770600941569995</v>
      </c>
      <c r="C5247" s="12">
        <v>-14.106999999999999</v>
      </c>
      <c r="D5247" s="12">
        <v>-16.361000000000001</v>
      </c>
      <c r="E5247">
        <v>6.0190000000000001</v>
      </c>
      <c r="F5247" s="8">
        <v>0.54959999999999998</v>
      </c>
      <c r="G5247" s="8">
        <v>0.64410000000000001</v>
      </c>
      <c r="H5247" s="8">
        <v>1</v>
      </c>
      <c r="I5247" t="s">
        <v>8316</v>
      </c>
    </row>
    <row r="5248" spans="1:9">
      <c r="A5248" s="12">
        <v>281.29802941611001</v>
      </c>
      <c r="B5248" s="12">
        <v>-61.095193151500006</v>
      </c>
      <c r="C5248" s="12">
        <v>23.486000000000001</v>
      </c>
      <c r="D5248" s="12">
        <v>-23.19</v>
      </c>
      <c r="E5248">
        <v>6.0190000000000001</v>
      </c>
      <c r="F5248" s="8">
        <v>1</v>
      </c>
      <c r="G5248" s="8">
        <v>0.78720000000000001</v>
      </c>
      <c r="H5248" s="8">
        <v>0.57969999999999999</v>
      </c>
      <c r="I5248" t="s">
        <v>8643</v>
      </c>
    </row>
    <row r="5249" spans="1:9">
      <c r="A5249" s="12">
        <v>117.7737964894</v>
      </c>
      <c r="B5249" s="12">
        <v>54.129241229850003</v>
      </c>
      <c r="C5249" s="12">
        <v>-39.537999999999997</v>
      </c>
      <c r="D5249" s="12">
        <v>53.893999999999998</v>
      </c>
      <c r="E5249">
        <v>6.02</v>
      </c>
      <c r="F5249" s="8">
        <v>0.8</v>
      </c>
      <c r="G5249" s="8">
        <v>0.8</v>
      </c>
      <c r="H5249" s="8">
        <v>0.8</v>
      </c>
      <c r="I5249" t="s">
        <v>1428</v>
      </c>
    </row>
    <row r="5250" spans="1:9">
      <c r="A5250" s="12">
        <v>190.39129310819999</v>
      </c>
      <c r="B5250" s="12">
        <v>62.713039589320005</v>
      </c>
      <c r="C5250" s="12">
        <v>-30.972999999999999</v>
      </c>
      <c r="D5250" s="12">
        <v>-17.457000000000001</v>
      </c>
      <c r="E5250">
        <v>6.02</v>
      </c>
      <c r="F5250" s="8">
        <v>0.65039999999999998</v>
      </c>
      <c r="G5250" s="8">
        <v>0.72150000000000003</v>
      </c>
      <c r="H5250" s="8">
        <v>1</v>
      </c>
      <c r="I5250" t="s">
        <v>1519</v>
      </c>
    </row>
    <row r="5251" spans="1:9">
      <c r="A5251" s="12">
        <v>10.95868937138</v>
      </c>
      <c r="B5251" s="12">
        <v>-12.01182634565</v>
      </c>
      <c r="C5251" s="12">
        <v>2.4350000000000001</v>
      </c>
      <c r="D5251" s="12">
        <v>-201.22399999999999</v>
      </c>
      <c r="E5251">
        <v>6.02</v>
      </c>
      <c r="F5251" s="8">
        <v>1</v>
      </c>
      <c r="G5251" s="8">
        <v>0.82210000000000005</v>
      </c>
      <c r="H5251" s="8">
        <v>0.65410000000000001</v>
      </c>
      <c r="I5251" t="s">
        <v>3855</v>
      </c>
    </row>
    <row r="5252" spans="1:9">
      <c r="A5252" s="12">
        <v>31.705145405560003</v>
      </c>
      <c r="B5252" s="12">
        <v>25.70455630048</v>
      </c>
      <c r="C5252" s="12">
        <v>18.231999999999999</v>
      </c>
      <c r="D5252" s="12">
        <v>-13.092000000000001</v>
      </c>
      <c r="E5252">
        <v>6.02</v>
      </c>
      <c r="F5252" s="8">
        <v>0.57499999999999996</v>
      </c>
      <c r="G5252" s="8">
        <v>0.66420000000000001</v>
      </c>
      <c r="H5252" s="8">
        <v>1</v>
      </c>
      <c r="I5252" t="s">
        <v>4390</v>
      </c>
    </row>
    <row r="5253" spans="1:9">
      <c r="A5253" s="12">
        <v>359.26513449969997</v>
      </c>
      <c r="B5253" s="12">
        <v>42.658232432509998</v>
      </c>
      <c r="C5253" s="12">
        <v>5.4720000000000004</v>
      </c>
      <c r="D5253" s="12">
        <v>-2.1339999999999999</v>
      </c>
      <c r="E5253">
        <v>6.02</v>
      </c>
      <c r="F5253" s="8">
        <v>1</v>
      </c>
      <c r="G5253" s="8">
        <v>0.92759999999999998</v>
      </c>
      <c r="H5253" s="8">
        <v>0.91679999999999995</v>
      </c>
      <c r="I5253" t="s">
        <v>4560</v>
      </c>
    </row>
    <row r="5254" spans="1:9">
      <c r="A5254" s="12">
        <v>160.54695397552999</v>
      </c>
      <c r="B5254" s="12">
        <v>31.696995937059999</v>
      </c>
      <c r="C5254" s="12">
        <v>-1.079</v>
      </c>
      <c r="D5254" s="12">
        <v>-19.292000000000002</v>
      </c>
      <c r="E5254">
        <v>6.02</v>
      </c>
      <c r="F5254" s="8">
        <v>1</v>
      </c>
      <c r="G5254" s="8">
        <v>0.63180000000000003</v>
      </c>
      <c r="H5254" s="8">
        <v>0.31119999999999998</v>
      </c>
      <c r="I5254" t="s">
        <v>4857</v>
      </c>
    </row>
    <row r="5255" spans="1:9">
      <c r="A5255" s="12">
        <v>166.13011822003</v>
      </c>
      <c r="B5255" s="12">
        <v>38.2413611307</v>
      </c>
      <c r="C5255" s="12">
        <v>-66.328999999999994</v>
      </c>
      <c r="D5255" s="12">
        <v>0.98</v>
      </c>
      <c r="E5255">
        <v>6.02</v>
      </c>
      <c r="F5255" s="8">
        <v>0.67030000000000001</v>
      </c>
      <c r="G5255" s="8">
        <v>0.73619999999999997</v>
      </c>
      <c r="H5255" s="8">
        <v>1</v>
      </c>
      <c r="I5255" t="s">
        <v>4927</v>
      </c>
    </row>
    <row r="5256" spans="1:9">
      <c r="A5256" s="12">
        <v>176.05484720032001</v>
      </c>
      <c r="B5256" s="12">
        <v>25.218320946719999</v>
      </c>
      <c r="C5256" s="12">
        <v>-13.305999999999999</v>
      </c>
      <c r="D5256" s="12">
        <v>7.75</v>
      </c>
      <c r="E5256">
        <v>6.02</v>
      </c>
      <c r="F5256" s="8">
        <v>1</v>
      </c>
      <c r="G5256" s="8">
        <v>0.73599999999999999</v>
      </c>
      <c r="H5256" s="8">
        <v>0.4803</v>
      </c>
      <c r="I5256" t="s">
        <v>5019</v>
      </c>
    </row>
    <row r="5257" spans="1:9">
      <c r="A5257" s="12">
        <v>186.31295178923997</v>
      </c>
      <c r="B5257" s="12">
        <v>23.92620139161</v>
      </c>
      <c r="C5257" s="12">
        <v>55.470999999999997</v>
      </c>
      <c r="D5257" s="12">
        <v>-40.542000000000002</v>
      </c>
      <c r="E5257">
        <v>6.02</v>
      </c>
      <c r="F5257" s="8">
        <v>1</v>
      </c>
      <c r="G5257" s="8">
        <v>0.82210000000000005</v>
      </c>
      <c r="H5257" s="8">
        <v>0.65410000000000001</v>
      </c>
      <c r="I5257" t="s">
        <v>5146</v>
      </c>
    </row>
    <row r="5258" spans="1:9">
      <c r="A5258" s="12">
        <v>187.49120986787997</v>
      </c>
      <c r="B5258" s="12">
        <v>-41.73589733963</v>
      </c>
      <c r="C5258" s="12">
        <v>4.258</v>
      </c>
      <c r="D5258" s="12">
        <v>-20.98</v>
      </c>
      <c r="E5258">
        <v>6.02</v>
      </c>
      <c r="F5258" s="8">
        <v>1</v>
      </c>
      <c r="G5258" s="8">
        <v>0.64800000000000002</v>
      </c>
      <c r="H5258" s="8">
        <v>0.33460000000000001</v>
      </c>
      <c r="I5258" t="s">
        <v>5178</v>
      </c>
    </row>
    <row r="5259" spans="1:9">
      <c r="A5259" s="12">
        <v>199.76771337741999</v>
      </c>
      <c r="B5259" s="12">
        <v>35.127981053269998</v>
      </c>
      <c r="C5259" s="12">
        <v>-30.195</v>
      </c>
      <c r="D5259" s="12">
        <v>18.396000000000001</v>
      </c>
      <c r="E5259">
        <v>6.02</v>
      </c>
      <c r="F5259" s="8">
        <v>0.76519999999999999</v>
      </c>
      <c r="G5259" s="8">
        <v>0.80349999999999999</v>
      </c>
      <c r="H5259" s="8">
        <v>1</v>
      </c>
      <c r="I5259" t="s">
        <v>5308</v>
      </c>
    </row>
    <row r="5260" spans="1:9">
      <c r="A5260" s="12">
        <v>268.24004998029</v>
      </c>
      <c r="B5260" s="12">
        <v>-35.624309709820004</v>
      </c>
      <c r="C5260" s="12">
        <v>2.9940000000000002</v>
      </c>
      <c r="D5260" s="12">
        <v>-53.494999999999997</v>
      </c>
      <c r="E5260">
        <v>6.02</v>
      </c>
      <c r="F5260" s="8">
        <v>0.89859999999999995</v>
      </c>
      <c r="G5260" s="8">
        <v>0.89249999999999996</v>
      </c>
      <c r="H5260" s="8">
        <v>1</v>
      </c>
      <c r="I5260" t="s">
        <v>5799</v>
      </c>
    </row>
    <row r="5261" spans="1:9">
      <c r="A5261" s="12">
        <v>273.80403761618004</v>
      </c>
      <c r="B5261" s="12">
        <v>-20.3879697351</v>
      </c>
      <c r="C5261" s="12">
        <v>2.4460000000000002</v>
      </c>
      <c r="D5261" s="12">
        <v>-2.0659999999999998</v>
      </c>
      <c r="E5261">
        <v>6.02</v>
      </c>
      <c r="F5261" s="8">
        <v>0.8</v>
      </c>
      <c r="G5261" s="8">
        <v>0.8</v>
      </c>
      <c r="H5261" s="8">
        <v>0.8</v>
      </c>
      <c r="I5261" t="s">
        <v>6066</v>
      </c>
    </row>
    <row r="5262" spans="1:9">
      <c r="A5262" s="12">
        <v>231.91197135299001</v>
      </c>
      <c r="B5262" s="12">
        <v>25.101618605630001</v>
      </c>
      <c r="C5262" s="12">
        <v>5.3419999999999996</v>
      </c>
      <c r="D5262" s="12">
        <v>-13.000999999999999</v>
      </c>
      <c r="E5262">
        <v>6.02</v>
      </c>
      <c r="F5262" s="8">
        <v>1</v>
      </c>
      <c r="G5262" s="8">
        <v>0.64800000000000002</v>
      </c>
      <c r="H5262" s="8">
        <v>0.33460000000000001</v>
      </c>
      <c r="I5262" t="s">
        <v>6837</v>
      </c>
    </row>
    <row r="5263" spans="1:9">
      <c r="A5263" s="12">
        <v>126.23836133333333</v>
      </c>
      <c r="B5263" s="12">
        <v>-42.769835305555553</v>
      </c>
      <c r="C5263" s="12">
        <v>-11.02</v>
      </c>
      <c r="D5263" s="12">
        <v>6.11</v>
      </c>
      <c r="E5263">
        <v>6.02</v>
      </c>
      <c r="F5263" s="8">
        <v>0.50129999999999997</v>
      </c>
      <c r="G5263" s="8">
        <v>0.60470000000000002</v>
      </c>
      <c r="H5263" s="8">
        <v>1</v>
      </c>
      <c r="I5263" t="s">
        <v>7195</v>
      </c>
    </row>
    <row r="5264" spans="1:9">
      <c r="A5264" s="12">
        <v>212.11318102598207</v>
      </c>
      <c r="B5264" s="12">
        <v>-74.85028692952416</v>
      </c>
      <c r="C5264" s="12">
        <v>-243.57400000000001</v>
      </c>
      <c r="D5264" s="12">
        <v>179.54</v>
      </c>
      <c r="E5264">
        <v>6.02</v>
      </c>
      <c r="F5264" s="8">
        <v>0.8</v>
      </c>
      <c r="G5264" s="8">
        <v>0.8</v>
      </c>
      <c r="H5264" s="8">
        <v>0.8</v>
      </c>
      <c r="I5264" t="s">
        <v>8209</v>
      </c>
    </row>
    <row r="5265" spans="1:9">
      <c r="A5265" s="12">
        <v>352.86233932951001</v>
      </c>
      <c r="B5265" s="12">
        <v>-44.843581438200005</v>
      </c>
      <c r="C5265" s="12">
        <v>45.21</v>
      </c>
      <c r="D5265" s="12">
        <v>-22.561</v>
      </c>
      <c r="E5265">
        <v>6.02</v>
      </c>
      <c r="F5265" s="8">
        <v>1</v>
      </c>
      <c r="G5265" s="8">
        <v>0.82210000000000005</v>
      </c>
      <c r="H5265" s="8">
        <v>0.65410000000000001</v>
      </c>
      <c r="I5265" t="s">
        <v>8241</v>
      </c>
    </row>
    <row r="5266" spans="1:9">
      <c r="A5266" s="12">
        <v>194.07318583553999</v>
      </c>
      <c r="B5266" s="12">
        <v>54.099490304060005</v>
      </c>
      <c r="C5266" s="12">
        <v>-77.98</v>
      </c>
      <c r="D5266" s="12">
        <v>2.8119999999999998</v>
      </c>
      <c r="E5266">
        <v>6.02</v>
      </c>
      <c r="F5266" s="8">
        <v>0.8</v>
      </c>
      <c r="G5266" s="8">
        <v>0.8</v>
      </c>
      <c r="H5266" s="8">
        <v>0.8</v>
      </c>
      <c r="I5266" t="s">
        <v>9015</v>
      </c>
    </row>
    <row r="5267" spans="1:9">
      <c r="A5267" s="12">
        <v>179.90633244999998</v>
      </c>
      <c r="B5267" s="12">
        <v>-78.221925138888892</v>
      </c>
      <c r="C5267" s="12">
        <v>-39.4</v>
      </c>
      <c r="D5267" s="12">
        <v>0.2</v>
      </c>
      <c r="E5267">
        <v>6.02</v>
      </c>
      <c r="F5267" s="8">
        <v>0.8</v>
      </c>
      <c r="G5267" s="8">
        <v>0.8</v>
      </c>
      <c r="H5267" s="8">
        <v>0.8</v>
      </c>
      <c r="I5267" t="s">
        <v>9231</v>
      </c>
    </row>
    <row r="5268" spans="1:9">
      <c r="A5268" s="12">
        <v>87.093177532959999</v>
      </c>
      <c r="B5268" s="12">
        <v>20.869485214520001</v>
      </c>
      <c r="C5268" s="12">
        <v>14.656000000000001</v>
      </c>
      <c r="D5268" s="12">
        <v>-22.167999999999999</v>
      </c>
      <c r="E5268">
        <v>6.0209999999999999</v>
      </c>
      <c r="F5268" s="8">
        <v>0.57499999999999996</v>
      </c>
      <c r="G5268" s="8">
        <v>0.66420000000000001</v>
      </c>
      <c r="H5268" s="8">
        <v>1</v>
      </c>
      <c r="I5268" t="s">
        <v>2419</v>
      </c>
    </row>
    <row r="5269" spans="1:9">
      <c r="A5269" s="12">
        <v>104.76186385423</v>
      </c>
      <c r="B5269" s="12">
        <v>38.052318424359996</v>
      </c>
      <c r="C5269" s="12">
        <v>-41.582999999999998</v>
      </c>
      <c r="D5269" s="12">
        <v>-122.245</v>
      </c>
      <c r="E5269">
        <v>6.0209999999999999</v>
      </c>
      <c r="F5269" s="8">
        <v>1</v>
      </c>
      <c r="G5269" s="8">
        <v>0.79920000000000002</v>
      </c>
      <c r="H5269" s="8">
        <v>0.60450000000000004</v>
      </c>
      <c r="I5269" t="s">
        <v>2885</v>
      </c>
    </row>
    <row r="5270" spans="1:9">
      <c r="A5270" s="12">
        <v>128.02065454166669</v>
      </c>
      <c r="B5270" s="12">
        <v>-53.211916583333334</v>
      </c>
      <c r="C5270" s="12">
        <v>-16.2</v>
      </c>
      <c r="D5270" s="12">
        <v>18.16</v>
      </c>
      <c r="E5270">
        <v>6.0209999999999999</v>
      </c>
      <c r="F5270" s="8">
        <v>0.6109</v>
      </c>
      <c r="G5270" s="8">
        <v>0.69189999999999996</v>
      </c>
      <c r="H5270" s="8">
        <v>1</v>
      </c>
      <c r="I5270" t="s">
        <v>7439</v>
      </c>
    </row>
    <row r="5271" spans="1:9">
      <c r="A5271" s="12">
        <v>131.12482606764999</v>
      </c>
      <c r="B5271" s="12">
        <v>-65.825430563200001</v>
      </c>
      <c r="C5271" s="12">
        <v>-63.155999999999999</v>
      </c>
      <c r="D5271" s="12">
        <v>103.462</v>
      </c>
      <c r="E5271">
        <v>6.0209999999999999</v>
      </c>
      <c r="F5271" s="8">
        <v>0.70040000000000002</v>
      </c>
      <c r="G5271" s="8">
        <v>0.75790000000000002</v>
      </c>
      <c r="H5271" s="8">
        <v>1</v>
      </c>
      <c r="I5271" t="s">
        <v>7677</v>
      </c>
    </row>
    <row r="5272" spans="1:9">
      <c r="A5272" s="12">
        <v>47.612695624891671</v>
      </c>
      <c r="B5272" s="12">
        <v>26.896235713318056</v>
      </c>
      <c r="C5272" s="12">
        <v>4.54</v>
      </c>
      <c r="D5272" s="12">
        <v>67.44</v>
      </c>
      <c r="E5272">
        <v>6.0220000000000002</v>
      </c>
      <c r="F5272" s="8">
        <v>1</v>
      </c>
      <c r="G5272" s="8">
        <v>0.78720000000000001</v>
      </c>
      <c r="H5272" s="8">
        <v>0.57969999999999999</v>
      </c>
      <c r="I5272" t="s">
        <v>1714</v>
      </c>
    </row>
    <row r="5273" spans="1:9">
      <c r="A5273" s="12">
        <v>126.15181386083002</v>
      </c>
      <c r="B5273" s="12">
        <v>-4.7169992459500003</v>
      </c>
      <c r="C5273" s="12">
        <v>25.257000000000001</v>
      </c>
      <c r="D5273" s="12">
        <v>-56.345999999999997</v>
      </c>
      <c r="E5273">
        <v>6.0220000000000002</v>
      </c>
      <c r="F5273" s="8">
        <v>0.99370000000000003</v>
      </c>
      <c r="G5273" s="8">
        <v>0.9526</v>
      </c>
      <c r="H5273" s="8">
        <v>1</v>
      </c>
      <c r="I5273" t="s">
        <v>3332</v>
      </c>
    </row>
    <row r="5274" spans="1:9">
      <c r="A5274" s="12">
        <v>18.67663316746</v>
      </c>
      <c r="B5274" s="12">
        <v>6.9951381771000003</v>
      </c>
      <c r="C5274" s="12">
        <v>-13.145</v>
      </c>
      <c r="D5274" s="12">
        <v>-23.614999999999998</v>
      </c>
      <c r="E5274">
        <v>6.0220000000000002</v>
      </c>
      <c r="F5274" s="8">
        <v>0.8</v>
      </c>
      <c r="G5274" s="8">
        <v>0.8</v>
      </c>
      <c r="H5274" s="8">
        <v>0.8</v>
      </c>
      <c r="I5274" t="s">
        <v>4110</v>
      </c>
    </row>
    <row r="5275" spans="1:9">
      <c r="A5275" s="12">
        <v>185.94588365987997</v>
      </c>
      <c r="B5275" s="12">
        <v>42.542739507850001</v>
      </c>
      <c r="C5275" s="12">
        <v>-80.043999999999997</v>
      </c>
      <c r="D5275" s="12">
        <v>13.518000000000001</v>
      </c>
      <c r="E5275">
        <v>6.0220000000000002</v>
      </c>
      <c r="F5275" s="8">
        <v>0.8</v>
      </c>
      <c r="G5275" s="8">
        <v>0.8</v>
      </c>
      <c r="H5275" s="8">
        <v>0.8</v>
      </c>
      <c r="I5275" t="s">
        <v>5134</v>
      </c>
    </row>
    <row r="5276" spans="1:9">
      <c r="A5276" s="12">
        <v>49.49614519691</v>
      </c>
      <c r="B5276" s="12">
        <v>-66.926852028060011</v>
      </c>
      <c r="C5276" s="12">
        <v>57.473999999999997</v>
      </c>
      <c r="D5276" s="12">
        <v>13.616</v>
      </c>
      <c r="E5276">
        <v>6.0220000000000002</v>
      </c>
      <c r="F5276" s="8">
        <v>0.67030000000000001</v>
      </c>
      <c r="G5276" s="8">
        <v>0.73619999999999997</v>
      </c>
      <c r="H5276" s="8">
        <v>1</v>
      </c>
      <c r="I5276" t="s">
        <v>7692</v>
      </c>
    </row>
    <row r="5277" spans="1:9">
      <c r="A5277" s="12">
        <v>297.75515207101</v>
      </c>
      <c r="B5277" s="12">
        <v>-65.60508828607</v>
      </c>
      <c r="C5277" s="12">
        <v>100.527</v>
      </c>
      <c r="D5277" s="12">
        <v>-158.483</v>
      </c>
      <c r="E5277">
        <v>6.0220000000000002</v>
      </c>
      <c r="F5277" s="8">
        <v>0.86680000000000001</v>
      </c>
      <c r="G5277" s="8">
        <v>0.87180000000000002</v>
      </c>
      <c r="H5277" s="8">
        <v>1</v>
      </c>
      <c r="I5277" t="s">
        <v>8489</v>
      </c>
    </row>
    <row r="5278" spans="1:9">
      <c r="A5278" s="12">
        <v>34.519102348280001</v>
      </c>
      <c r="B5278" s="12">
        <v>57.516322055890001</v>
      </c>
      <c r="C5278" s="12">
        <v>-13.409000000000001</v>
      </c>
      <c r="D5278" s="12">
        <v>-1.3380000000000001</v>
      </c>
      <c r="E5278">
        <v>6.0229999999999997</v>
      </c>
      <c r="F5278" s="8">
        <v>0.8</v>
      </c>
      <c r="G5278" s="8">
        <v>0.8</v>
      </c>
      <c r="H5278" s="8">
        <v>0.8</v>
      </c>
      <c r="I5278" t="s">
        <v>707</v>
      </c>
    </row>
    <row r="5279" spans="1:9">
      <c r="A5279" s="12">
        <v>119.31617147207001</v>
      </c>
      <c r="B5279" s="12">
        <v>8.6412177614400001</v>
      </c>
      <c r="C5279" s="12">
        <v>-1.081</v>
      </c>
      <c r="D5279" s="12">
        <v>-24.01</v>
      </c>
      <c r="E5279">
        <v>6.0229999999999997</v>
      </c>
      <c r="F5279" s="8">
        <v>1</v>
      </c>
      <c r="G5279" s="8">
        <v>0.83299999999999996</v>
      </c>
      <c r="H5279" s="8">
        <v>0.67869999999999997</v>
      </c>
      <c r="I5279" t="s">
        <v>3243</v>
      </c>
    </row>
    <row r="5280" spans="1:9">
      <c r="A5280" s="12">
        <v>22.470261278439999</v>
      </c>
      <c r="B5280" s="12">
        <v>18.35566873046</v>
      </c>
      <c r="C5280" s="12">
        <v>58.116999999999997</v>
      </c>
      <c r="D5280" s="12">
        <v>-2.4620000000000002</v>
      </c>
      <c r="E5280">
        <v>6.0229999999999997</v>
      </c>
      <c r="F5280" s="8">
        <v>0.67030000000000001</v>
      </c>
      <c r="G5280" s="8">
        <v>0.73619999999999997</v>
      </c>
      <c r="H5280" s="8">
        <v>1</v>
      </c>
      <c r="I5280" t="s">
        <v>4264</v>
      </c>
    </row>
    <row r="5281" spans="1:9">
      <c r="A5281" s="12">
        <v>339.89305461261</v>
      </c>
      <c r="B5281" s="12">
        <v>37.59281703373</v>
      </c>
      <c r="C5281" s="12">
        <v>12.147</v>
      </c>
      <c r="D5281" s="12">
        <v>1.6040000000000001</v>
      </c>
      <c r="E5281">
        <v>6.0229999999999997</v>
      </c>
      <c r="F5281" s="8">
        <v>1</v>
      </c>
      <c r="G5281" s="8">
        <v>0.88360000000000005</v>
      </c>
      <c r="H5281" s="8">
        <v>0.8</v>
      </c>
      <c r="I5281" t="s">
        <v>4471</v>
      </c>
    </row>
    <row r="5282" spans="1:9">
      <c r="A5282" s="12">
        <v>78.472224079530008</v>
      </c>
      <c r="B5282" s="12">
        <v>-52.03075455634</v>
      </c>
      <c r="C5282" s="12">
        <v>-0.16600000000000001</v>
      </c>
      <c r="D5282" s="12">
        <v>-13.837</v>
      </c>
      <c r="E5282">
        <v>6.0229999999999997</v>
      </c>
      <c r="F5282" s="8">
        <v>1</v>
      </c>
      <c r="G5282" s="8">
        <v>0.78720000000000001</v>
      </c>
      <c r="H5282" s="8">
        <v>0.57969999999999999</v>
      </c>
      <c r="I5282" t="s">
        <v>7295</v>
      </c>
    </row>
    <row r="5283" spans="1:9">
      <c r="A5283" s="12">
        <v>186.85344105750997</v>
      </c>
      <c r="B5283" s="12">
        <v>-63.788984912339998</v>
      </c>
      <c r="C5283" s="12">
        <v>-15.206</v>
      </c>
      <c r="D5283" s="12">
        <v>-10.845000000000001</v>
      </c>
      <c r="E5283">
        <v>6.0229999999999997</v>
      </c>
      <c r="F5283" s="8">
        <v>0.54959999999999998</v>
      </c>
      <c r="G5283" s="8">
        <v>0.64410000000000001</v>
      </c>
      <c r="H5283" s="8">
        <v>1</v>
      </c>
      <c r="I5283" t="s">
        <v>8134</v>
      </c>
    </row>
    <row r="5284" spans="1:9">
      <c r="A5284" s="12">
        <v>11.54504995429</v>
      </c>
      <c r="B5284" s="12">
        <v>44.861499938350001</v>
      </c>
      <c r="C5284" s="12">
        <v>25.806000000000001</v>
      </c>
      <c r="D5284" s="12">
        <v>-5.78</v>
      </c>
      <c r="E5284">
        <v>6.024</v>
      </c>
      <c r="F5284" s="8">
        <v>0.57499999999999996</v>
      </c>
      <c r="G5284" s="8">
        <v>0.66420000000000001</v>
      </c>
      <c r="H5284" s="8">
        <v>1</v>
      </c>
      <c r="I5284" t="s">
        <v>333</v>
      </c>
    </row>
    <row r="5285" spans="1:9">
      <c r="A5285" s="12">
        <v>84.363989721709999</v>
      </c>
      <c r="B5285" s="12">
        <v>-5.93839013867</v>
      </c>
      <c r="C5285" s="12">
        <v>2.2629999999999999</v>
      </c>
      <c r="D5285" s="12">
        <v>-1.804</v>
      </c>
      <c r="E5285">
        <v>6.024</v>
      </c>
      <c r="F5285" s="8">
        <v>0.47989999999999999</v>
      </c>
      <c r="G5285" s="8">
        <v>0.58679999999999999</v>
      </c>
      <c r="H5285" s="8">
        <v>1</v>
      </c>
      <c r="I5285" t="s">
        <v>2380</v>
      </c>
    </row>
    <row r="5286" spans="1:9">
      <c r="A5286" s="12">
        <v>97.06035416666667</v>
      </c>
      <c r="B5286" s="12">
        <v>70.53531944444444</v>
      </c>
      <c r="C5286" s="12">
        <v>-0.4</v>
      </c>
      <c r="D5286" s="12">
        <v>11.6</v>
      </c>
      <c r="E5286">
        <v>6.0250000000000004</v>
      </c>
      <c r="F5286" s="8">
        <v>0.8</v>
      </c>
      <c r="G5286" s="8">
        <v>0.8</v>
      </c>
      <c r="H5286" s="8">
        <v>0.8</v>
      </c>
      <c r="I5286" t="s">
        <v>9027</v>
      </c>
    </row>
    <row r="5287" spans="1:9">
      <c r="A5287" s="12">
        <v>19.078842655619997</v>
      </c>
      <c r="B5287" s="12">
        <v>33.114719223649999</v>
      </c>
      <c r="C5287" s="12">
        <v>26.951000000000001</v>
      </c>
      <c r="D5287" s="12">
        <v>-34.448</v>
      </c>
      <c r="E5287">
        <v>6.0259999999999998</v>
      </c>
      <c r="F5287" s="8">
        <v>1</v>
      </c>
      <c r="G5287" s="8">
        <v>0.82210000000000005</v>
      </c>
      <c r="H5287" s="8">
        <v>0.65410000000000001</v>
      </c>
      <c r="I5287" t="s">
        <v>4455</v>
      </c>
    </row>
    <row r="5288" spans="1:9">
      <c r="A5288" s="12">
        <v>197.74346857255</v>
      </c>
      <c r="B5288" s="12">
        <v>-52.566898028200001</v>
      </c>
      <c r="C5288" s="12">
        <v>-34.764000000000003</v>
      </c>
      <c r="D5288" s="12">
        <v>-18.016999999999999</v>
      </c>
      <c r="E5288">
        <v>6.0259999999999998</v>
      </c>
      <c r="F5288" s="8">
        <v>0.8</v>
      </c>
      <c r="G5288" s="8">
        <v>0.8</v>
      </c>
      <c r="H5288" s="8">
        <v>0.8</v>
      </c>
      <c r="I5288" t="s">
        <v>8301</v>
      </c>
    </row>
    <row r="5289" spans="1:9">
      <c r="A5289" s="12">
        <v>75.400184178799989</v>
      </c>
      <c r="B5289" s="12">
        <v>61.077997321620003</v>
      </c>
      <c r="C5289" s="12">
        <v>16.975999999999999</v>
      </c>
      <c r="D5289" s="12">
        <v>-178.87200000000001</v>
      </c>
      <c r="E5289">
        <v>6.0259999999999998</v>
      </c>
      <c r="F5289" s="8">
        <v>0.8</v>
      </c>
      <c r="G5289" s="8">
        <v>0.8</v>
      </c>
      <c r="H5289" s="8">
        <v>0.8</v>
      </c>
      <c r="I5289" t="s">
        <v>9107</v>
      </c>
    </row>
    <row r="5290" spans="1:9">
      <c r="A5290" s="12">
        <v>154.82026494755999</v>
      </c>
      <c r="B5290" s="12">
        <v>-12.528122624490001</v>
      </c>
      <c r="C5290" s="12">
        <v>-12.56</v>
      </c>
      <c r="D5290" s="12">
        <v>-10.518000000000001</v>
      </c>
      <c r="E5290">
        <v>6.0270000000000001</v>
      </c>
      <c r="F5290" s="8">
        <v>0.82440000000000002</v>
      </c>
      <c r="G5290" s="8">
        <v>0.84370000000000001</v>
      </c>
      <c r="H5290" s="8">
        <v>1</v>
      </c>
      <c r="I5290" t="s">
        <v>4817</v>
      </c>
    </row>
    <row r="5291" spans="1:9">
      <c r="A5291" s="12">
        <v>286.87850917839</v>
      </c>
      <c r="B5291" s="12">
        <v>-28.636800675749999</v>
      </c>
      <c r="C5291" s="12">
        <v>1.42</v>
      </c>
      <c r="D5291" s="12">
        <v>-8.1449999999999996</v>
      </c>
      <c r="E5291">
        <v>6.0270000000000001</v>
      </c>
      <c r="F5291" s="8">
        <v>1</v>
      </c>
      <c r="G5291" s="8">
        <v>0.78720000000000001</v>
      </c>
      <c r="H5291" s="8">
        <v>0.57969999999999999</v>
      </c>
      <c r="I5291" t="s">
        <v>5915</v>
      </c>
    </row>
    <row r="5292" spans="1:9">
      <c r="A5292" s="12">
        <v>277.44483244917001</v>
      </c>
      <c r="B5292" s="12">
        <v>-14.58198745234</v>
      </c>
      <c r="C5292" s="12">
        <v>21.265999999999998</v>
      </c>
      <c r="D5292" s="12">
        <v>14.928000000000001</v>
      </c>
      <c r="E5292">
        <v>6.0270000000000001</v>
      </c>
      <c r="F5292" s="8">
        <v>0.8</v>
      </c>
      <c r="G5292" s="8">
        <v>0.8</v>
      </c>
      <c r="H5292" s="8">
        <v>0.8</v>
      </c>
      <c r="I5292" t="s">
        <v>6156</v>
      </c>
    </row>
    <row r="5293" spans="1:9">
      <c r="A5293" s="12">
        <v>140.12362450524</v>
      </c>
      <c r="B5293" s="12">
        <v>-37.581689407420001</v>
      </c>
      <c r="C5293" s="12">
        <v>-17.920000000000002</v>
      </c>
      <c r="D5293" s="12">
        <v>-22.384</v>
      </c>
      <c r="E5293">
        <v>6.0270000000000001</v>
      </c>
      <c r="F5293" s="8">
        <v>1</v>
      </c>
      <c r="G5293" s="8">
        <v>0.78720000000000001</v>
      </c>
      <c r="H5293" s="8">
        <v>0.57969999999999999</v>
      </c>
      <c r="I5293" t="s">
        <v>7181</v>
      </c>
    </row>
    <row r="5294" spans="1:9">
      <c r="A5294" s="12">
        <v>44.509697892889996</v>
      </c>
      <c r="B5294" s="12">
        <v>38.61492637325</v>
      </c>
      <c r="C5294" s="12">
        <v>-5.96</v>
      </c>
      <c r="D5294" s="12">
        <v>-16.821000000000002</v>
      </c>
      <c r="E5294">
        <v>6.0279999999999996</v>
      </c>
      <c r="F5294" s="8">
        <v>1</v>
      </c>
      <c r="G5294" s="8">
        <v>0.78720000000000001</v>
      </c>
      <c r="H5294" s="8">
        <v>0.57969999999999999</v>
      </c>
      <c r="I5294" t="s">
        <v>395</v>
      </c>
    </row>
    <row r="5295" spans="1:9">
      <c r="A5295" s="12">
        <v>72.18593485417</v>
      </c>
      <c r="B5295" s="12">
        <v>3.5885307371000001</v>
      </c>
      <c r="C5295" s="12">
        <v>-1.2110000000000001</v>
      </c>
      <c r="D5295" s="12">
        <v>-16.552</v>
      </c>
      <c r="E5295">
        <v>6.0279999999999996</v>
      </c>
      <c r="F5295" s="8">
        <v>1</v>
      </c>
      <c r="G5295" s="8">
        <v>0.83299999999999996</v>
      </c>
      <c r="H5295" s="8">
        <v>0.67869999999999997</v>
      </c>
      <c r="I5295" t="s">
        <v>2113</v>
      </c>
    </row>
    <row r="5296" spans="1:9">
      <c r="A5296" s="12">
        <v>239.02849302658001</v>
      </c>
      <c r="B5296" s="12">
        <v>-39.864363402999999</v>
      </c>
      <c r="C5296" s="12">
        <v>2.544</v>
      </c>
      <c r="D5296" s="12">
        <v>-18.448</v>
      </c>
      <c r="E5296">
        <v>6.0279999999999996</v>
      </c>
      <c r="F5296" s="8">
        <v>0.57499999999999996</v>
      </c>
      <c r="G5296" s="8">
        <v>0.66420000000000001</v>
      </c>
      <c r="H5296" s="8">
        <v>1</v>
      </c>
      <c r="I5296" t="s">
        <v>5587</v>
      </c>
    </row>
    <row r="5297" spans="1:9">
      <c r="A5297" s="12">
        <v>252.11240779683001</v>
      </c>
      <c r="B5297" s="12">
        <v>-14.90941809315</v>
      </c>
      <c r="C5297" s="12">
        <v>-17.003</v>
      </c>
      <c r="D5297" s="12">
        <v>-7.39</v>
      </c>
      <c r="E5297">
        <v>6.0279999999999996</v>
      </c>
      <c r="F5297" s="8">
        <v>0.6109</v>
      </c>
      <c r="G5297" s="8">
        <v>0.69189999999999996</v>
      </c>
      <c r="H5297" s="8">
        <v>1</v>
      </c>
      <c r="I5297" t="s">
        <v>6140</v>
      </c>
    </row>
    <row r="5298" spans="1:9">
      <c r="A5298" s="12">
        <v>288.76121043748003</v>
      </c>
      <c r="B5298" s="12">
        <v>20.203116830700001</v>
      </c>
      <c r="C5298" s="12">
        <v>1.2370000000000001</v>
      </c>
      <c r="D5298" s="12">
        <v>-8.6950000000000003</v>
      </c>
      <c r="E5298">
        <v>6.0279999999999996</v>
      </c>
      <c r="F5298" s="8">
        <v>1</v>
      </c>
      <c r="G5298" s="8">
        <v>0.85409999999999997</v>
      </c>
      <c r="H5298" s="8">
        <v>0.72770000000000001</v>
      </c>
      <c r="I5298" t="s">
        <v>6714</v>
      </c>
    </row>
    <row r="5299" spans="1:9">
      <c r="A5299" s="12">
        <v>262.95457708781998</v>
      </c>
      <c r="B5299" s="12">
        <v>-46.036786431109995</v>
      </c>
      <c r="C5299" s="12">
        <v>1.81</v>
      </c>
      <c r="D5299" s="12">
        <v>-3.806</v>
      </c>
      <c r="E5299">
        <v>6.0279999999999996</v>
      </c>
      <c r="F5299" s="8">
        <v>1</v>
      </c>
      <c r="G5299" s="8">
        <v>0.92759999999999998</v>
      </c>
      <c r="H5299" s="8">
        <v>0.91679999999999995</v>
      </c>
      <c r="I5299" t="s">
        <v>8890</v>
      </c>
    </row>
    <row r="5300" spans="1:9">
      <c r="A5300" s="12">
        <v>89.233827259050003</v>
      </c>
      <c r="B5300" s="12">
        <v>24.249688763270001</v>
      </c>
      <c r="C5300" s="12">
        <v>0.88700000000000001</v>
      </c>
      <c r="D5300" s="12">
        <v>-1.4970000000000001</v>
      </c>
      <c r="E5300">
        <v>6.0289999999999999</v>
      </c>
      <c r="F5300" s="8">
        <v>0.6109</v>
      </c>
      <c r="G5300" s="8">
        <v>0.69189999999999996</v>
      </c>
      <c r="H5300" s="8">
        <v>1</v>
      </c>
      <c r="I5300" t="s">
        <v>2484</v>
      </c>
    </row>
    <row r="5301" spans="1:9">
      <c r="A5301" s="12">
        <v>128.55560875229</v>
      </c>
      <c r="B5301" s="12">
        <v>8.4523066782099985</v>
      </c>
      <c r="C5301" s="12">
        <v>1.198</v>
      </c>
      <c r="D5301" s="12">
        <v>-26.587</v>
      </c>
      <c r="E5301">
        <v>6.0289999999999999</v>
      </c>
      <c r="F5301" s="8">
        <v>0.8</v>
      </c>
      <c r="G5301" s="8">
        <v>0.8</v>
      </c>
      <c r="H5301" s="8">
        <v>0.8</v>
      </c>
      <c r="I5301" t="s">
        <v>3373</v>
      </c>
    </row>
    <row r="5302" spans="1:9">
      <c r="A5302" s="12">
        <v>170.82479476327998</v>
      </c>
      <c r="B5302" s="12">
        <v>0.13204547747000001</v>
      </c>
      <c r="C5302" s="12">
        <v>-40.109000000000002</v>
      </c>
      <c r="D5302" s="12">
        <v>-9.4570000000000007</v>
      </c>
      <c r="E5302">
        <v>6.0289999999999999</v>
      </c>
      <c r="F5302" s="8">
        <v>1</v>
      </c>
      <c r="G5302" s="8">
        <v>0.78720000000000001</v>
      </c>
      <c r="H5302" s="8">
        <v>0.57969999999999999</v>
      </c>
      <c r="I5302" t="s">
        <v>4970</v>
      </c>
    </row>
    <row r="5303" spans="1:9">
      <c r="A5303" s="12">
        <v>226.83486894382003</v>
      </c>
      <c r="B5303" s="12">
        <v>18.44182457606</v>
      </c>
      <c r="C5303" s="12">
        <v>42.368000000000002</v>
      </c>
      <c r="D5303" s="12">
        <v>-49.682000000000002</v>
      </c>
      <c r="E5303">
        <v>6.0289999999999999</v>
      </c>
      <c r="F5303" s="8">
        <v>0.63239999999999996</v>
      </c>
      <c r="G5303" s="8">
        <v>0.70809999999999995</v>
      </c>
      <c r="H5303" s="8">
        <v>1</v>
      </c>
      <c r="I5303" t="s">
        <v>6739</v>
      </c>
    </row>
    <row r="5304" spans="1:9">
      <c r="A5304" s="12">
        <v>316.73026601852752</v>
      </c>
      <c r="B5304" s="12">
        <v>38.742044033295556</v>
      </c>
      <c r="C5304" s="12">
        <v>4105.9759999999997</v>
      </c>
      <c r="D5304" s="12">
        <v>3155.942</v>
      </c>
      <c r="E5304">
        <v>6.03</v>
      </c>
      <c r="F5304" s="8">
        <v>1</v>
      </c>
      <c r="G5304" s="8">
        <v>0.67889999999999995</v>
      </c>
      <c r="H5304" s="8">
        <v>0.38229999999999997</v>
      </c>
      <c r="I5304" t="s">
        <v>298</v>
      </c>
    </row>
    <row r="5305" spans="1:9">
      <c r="A5305" s="12">
        <v>44.138755577440001</v>
      </c>
      <c r="B5305" s="12">
        <v>47.164004968519997</v>
      </c>
      <c r="C5305" s="12">
        <v>-3.839</v>
      </c>
      <c r="D5305" s="12">
        <v>0.875</v>
      </c>
      <c r="E5305">
        <v>6.03</v>
      </c>
      <c r="F5305" s="8">
        <v>1</v>
      </c>
      <c r="G5305" s="8">
        <v>0.78720000000000001</v>
      </c>
      <c r="H5305" s="8">
        <v>0.57969999999999999</v>
      </c>
      <c r="I5305" t="s">
        <v>565</v>
      </c>
    </row>
    <row r="5306" spans="1:9">
      <c r="A5306" s="12">
        <v>170.71351524815</v>
      </c>
      <c r="B5306" s="12">
        <v>64.330511478359995</v>
      </c>
      <c r="C5306" s="12">
        <v>-4.8470000000000004</v>
      </c>
      <c r="D5306" s="12">
        <v>34.774000000000001</v>
      </c>
      <c r="E5306">
        <v>6.03</v>
      </c>
      <c r="F5306" s="8">
        <v>0.67030000000000001</v>
      </c>
      <c r="G5306" s="8">
        <v>0.73619999999999997</v>
      </c>
      <c r="H5306" s="8">
        <v>1</v>
      </c>
      <c r="I5306" t="s">
        <v>1521</v>
      </c>
    </row>
    <row r="5307" spans="1:9">
      <c r="A5307" s="12">
        <v>52.110697799060006</v>
      </c>
      <c r="B5307" s="12">
        <v>22.804009310200001</v>
      </c>
      <c r="C5307" s="12">
        <v>0.83299999999999996</v>
      </c>
      <c r="D5307" s="12">
        <v>-110.194</v>
      </c>
      <c r="E5307">
        <v>6.03</v>
      </c>
      <c r="F5307" s="8">
        <v>0.8</v>
      </c>
      <c r="G5307" s="8">
        <v>0.8</v>
      </c>
      <c r="H5307" s="8">
        <v>0.8</v>
      </c>
      <c r="I5307" t="s">
        <v>1785</v>
      </c>
    </row>
    <row r="5308" spans="1:9">
      <c r="A5308" s="12">
        <v>99.647607635979995</v>
      </c>
      <c r="B5308" s="12">
        <v>-16.873546556570002</v>
      </c>
      <c r="C5308" s="12">
        <v>-9.1280000000000001</v>
      </c>
      <c r="D5308" s="12">
        <v>-24.664999999999999</v>
      </c>
      <c r="E5308">
        <v>6.03</v>
      </c>
      <c r="F5308" s="8">
        <v>0.6109</v>
      </c>
      <c r="G5308" s="8">
        <v>0.69189999999999996</v>
      </c>
      <c r="H5308" s="8">
        <v>1</v>
      </c>
      <c r="I5308" t="s">
        <v>2792</v>
      </c>
    </row>
    <row r="5309" spans="1:9">
      <c r="A5309" s="12">
        <v>108.61772064936</v>
      </c>
      <c r="B5309" s="12">
        <v>-10.31624550627</v>
      </c>
      <c r="C5309" s="12">
        <v>-4.1239999999999997</v>
      </c>
      <c r="D5309" s="12">
        <v>1.2869999999999999</v>
      </c>
      <c r="E5309">
        <v>6.03</v>
      </c>
      <c r="F5309" s="8">
        <v>0.8</v>
      </c>
      <c r="G5309" s="8">
        <v>0.8</v>
      </c>
      <c r="H5309" s="8">
        <v>0.8</v>
      </c>
      <c r="I5309" t="s">
        <v>2975</v>
      </c>
    </row>
    <row r="5310" spans="1:9">
      <c r="A5310" s="12">
        <v>358.66092144596621</v>
      </c>
      <c r="B5310" s="12">
        <v>-40.300061632698885</v>
      </c>
      <c r="C5310" s="12">
        <v>367.05799999999999</v>
      </c>
      <c r="D5310" s="12">
        <v>30.826000000000001</v>
      </c>
      <c r="E5310">
        <v>6.03</v>
      </c>
      <c r="F5310" s="8">
        <v>1</v>
      </c>
      <c r="G5310" s="8">
        <v>0.90190000000000003</v>
      </c>
      <c r="H5310" s="8">
        <v>0.84730000000000005</v>
      </c>
      <c r="I5310" t="s">
        <v>3524</v>
      </c>
    </row>
    <row r="5311" spans="1:9">
      <c r="A5311" s="12">
        <v>157.95282451329001</v>
      </c>
      <c r="B5311" s="12">
        <v>-28.237101460880002</v>
      </c>
      <c r="C5311" s="12">
        <v>-81.41</v>
      </c>
      <c r="D5311" s="12">
        <v>-3.7120000000000002</v>
      </c>
      <c r="E5311">
        <v>6.03</v>
      </c>
      <c r="F5311" s="8">
        <v>0.8</v>
      </c>
      <c r="G5311" s="8">
        <v>0.8</v>
      </c>
      <c r="H5311" s="8">
        <v>0.8</v>
      </c>
      <c r="I5311" t="s">
        <v>4852</v>
      </c>
    </row>
    <row r="5312" spans="1:9">
      <c r="A5312" s="12">
        <v>190.45580327982</v>
      </c>
      <c r="B5312" s="12">
        <v>-19.759094708740001</v>
      </c>
      <c r="C5312" s="12">
        <v>-181.071</v>
      </c>
      <c r="D5312" s="12">
        <v>16.167000000000002</v>
      </c>
      <c r="E5312">
        <v>6.03</v>
      </c>
      <c r="F5312" s="8">
        <v>0.89859999999999995</v>
      </c>
      <c r="G5312" s="8">
        <v>0.89249999999999996</v>
      </c>
      <c r="H5312" s="8">
        <v>1</v>
      </c>
      <c r="I5312" t="s">
        <v>5209</v>
      </c>
    </row>
    <row r="5313" spans="1:9">
      <c r="A5313" s="12">
        <v>274.40102409085006</v>
      </c>
      <c r="B5313" s="12">
        <v>-34.107265966010004</v>
      </c>
      <c r="C5313" s="12">
        <v>-2.9460000000000002</v>
      </c>
      <c r="D5313" s="12">
        <v>-10.19</v>
      </c>
      <c r="E5313">
        <v>6.03</v>
      </c>
      <c r="F5313" s="8">
        <v>0.50129999999999997</v>
      </c>
      <c r="G5313" s="8">
        <v>0.60470000000000002</v>
      </c>
      <c r="H5313" s="8">
        <v>1</v>
      </c>
      <c r="I5313" t="s">
        <v>5811</v>
      </c>
    </row>
    <row r="5314" spans="1:9">
      <c r="A5314" s="12">
        <v>286.71715616666665</v>
      </c>
      <c r="B5314" s="12">
        <v>-16.229274777777775</v>
      </c>
      <c r="C5314" s="12">
        <v>-0.73</v>
      </c>
      <c r="D5314" s="12">
        <v>-16</v>
      </c>
      <c r="E5314">
        <v>6.03</v>
      </c>
      <c r="F5314" s="8">
        <v>0.53700000000000003</v>
      </c>
      <c r="G5314" s="8">
        <v>0.63400000000000001</v>
      </c>
      <c r="H5314" s="8">
        <v>1</v>
      </c>
      <c r="I5314" t="s">
        <v>6116</v>
      </c>
    </row>
    <row r="5315" spans="1:9">
      <c r="A5315" s="12">
        <v>264.98965778696999</v>
      </c>
      <c r="B5315" s="12">
        <v>31.202469583420001</v>
      </c>
      <c r="C5315" s="12">
        <v>-9.8420000000000005</v>
      </c>
      <c r="D5315" s="12">
        <v>10.675000000000001</v>
      </c>
      <c r="E5315">
        <v>6.03</v>
      </c>
      <c r="F5315" s="8">
        <v>1</v>
      </c>
      <c r="G5315" s="8">
        <v>0.64800000000000002</v>
      </c>
      <c r="H5315" s="8">
        <v>0.33460000000000001</v>
      </c>
      <c r="I5315" t="s">
        <v>6898</v>
      </c>
    </row>
    <row r="5316" spans="1:9">
      <c r="A5316" s="12">
        <v>269.67634186114998</v>
      </c>
      <c r="B5316" s="12">
        <v>36.287793177059996</v>
      </c>
      <c r="C5316" s="12">
        <v>8.375</v>
      </c>
      <c r="D5316" s="12">
        <v>-49.634</v>
      </c>
      <c r="E5316">
        <v>6.03</v>
      </c>
      <c r="F5316" s="8">
        <v>1</v>
      </c>
      <c r="G5316" s="8">
        <v>0.874</v>
      </c>
      <c r="H5316" s="8">
        <v>0.77600000000000002</v>
      </c>
      <c r="I5316" t="s">
        <v>6951</v>
      </c>
    </row>
    <row r="5317" spans="1:9">
      <c r="A5317" s="12">
        <v>283.71879217705998</v>
      </c>
      <c r="B5317" s="12">
        <v>33.968571332990003</v>
      </c>
      <c r="C5317" s="12">
        <v>-0.314</v>
      </c>
      <c r="D5317" s="12">
        <v>-1.022</v>
      </c>
      <c r="E5317">
        <v>6.03</v>
      </c>
      <c r="F5317" s="8">
        <v>1</v>
      </c>
      <c r="G5317" s="8">
        <v>0.874</v>
      </c>
      <c r="H5317" s="8">
        <v>0.77600000000000002</v>
      </c>
      <c r="I5317" t="s">
        <v>6957</v>
      </c>
    </row>
    <row r="5318" spans="1:9">
      <c r="A5318" s="12">
        <v>310.15115735557998</v>
      </c>
      <c r="B5318" s="12">
        <v>29.805553270379999</v>
      </c>
      <c r="C5318" s="12">
        <v>20.535</v>
      </c>
      <c r="D5318" s="12">
        <v>43.874000000000002</v>
      </c>
      <c r="E5318">
        <v>6.03</v>
      </c>
      <c r="F5318" s="8">
        <v>0.65039999999999998</v>
      </c>
      <c r="G5318" s="8">
        <v>0.72150000000000003</v>
      </c>
      <c r="H5318" s="8">
        <v>1</v>
      </c>
      <c r="I5318" t="s">
        <v>7029</v>
      </c>
    </row>
    <row r="5319" spans="1:9">
      <c r="A5319" s="12">
        <v>166.62203022975001</v>
      </c>
      <c r="B5319" s="12">
        <v>-58.675024070999996</v>
      </c>
      <c r="C5319" s="12">
        <v>-10.872999999999999</v>
      </c>
      <c r="D5319" s="12">
        <v>4.68</v>
      </c>
      <c r="E5319">
        <v>6.03</v>
      </c>
      <c r="F5319" s="8">
        <v>1</v>
      </c>
      <c r="G5319" s="8">
        <v>0.79920000000000002</v>
      </c>
      <c r="H5319" s="8">
        <v>0.60450000000000004</v>
      </c>
      <c r="I5319" t="s">
        <v>7908</v>
      </c>
    </row>
    <row r="5320" spans="1:9">
      <c r="A5320" s="12">
        <v>195.77224750000002</v>
      </c>
      <c r="B5320" s="12">
        <v>-71.475730138888892</v>
      </c>
      <c r="C5320" s="12">
        <v>-11.51</v>
      </c>
      <c r="D5320" s="12">
        <v>-2.86</v>
      </c>
      <c r="E5320">
        <v>6.03</v>
      </c>
      <c r="F5320" s="8">
        <v>0.47989999999999999</v>
      </c>
      <c r="G5320" s="8">
        <v>0.58679999999999999</v>
      </c>
      <c r="H5320" s="8">
        <v>1</v>
      </c>
      <c r="I5320" t="s">
        <v>8146</v>
      </c>
    </row>
    <row r="5321" spans="1:9">
      <c r="A5321" s="12">
        <v>237.210076125</v>
      </c>
      <c r="B5321" s="12">
        <v>-52.438258055555551</v>
      </c>
      <c r="C5321" s="12">
        <v>3.43</v>
      </c>
      <c r="D5321" s="12">
        <v>-12.57</v>
      </c>
      <c r="E5321">
        <v>6.03</v>
      </c>
      <c r="F5321" s="8">
        <v>1</v>
      </c>
      <c r="G5321" s="8">
        <v>0.79920000000000002</v>
      </c>
      <c r="H5321" s="8">
        <v>0.60450000000000004</v>
      </c>
      <c r="I5321" t="s">
        <v>8672</v>
      </c>
    </row>
    <row r="5322" spans="1:9">
      <c r="A5322" s="12">
        <v>128.02066482577999</v>
      </c>
      <c r="B5322" s="12">
        <v>-53.211914031190005</v>
      </c>
      <c r="C5322" s="12">
        <v>-14.206</v>
      </c>
      <c r="D5322" s="12">
        <v>18.027000000000001</v>
      </c>
      <c r="E5322">
        <v>6.03</v>
      </c>
      <c r="F5322" s="8">
        <v>0.8</v>
      </c>
      <c r="G5322" s="8">
        <v>0.8</v>
      </c>
      <c r="H5322" s="8">
        <v>0.8</v>
      </c>
      <c r="I5322" t="s">
        <v>9335</v>
      </c>
    </row>
    <row r="5323" spans="1:9">
      <c r="A5323" s="12">
        <v>76.227189563339991</v>
      </c>
      <c r="B5323" s="12">
        <v>-3.0396760710199997</v>
      </c>
      <c r="C5323" s="12">
        <v>-0.32300000000000001</v>
      </c>
      <c r="D5323" s="12">
        <v>-1.37</v>
      </c>
      <c r="E5323">
        <v>6.0309999999999997</v>
      </c>
      <c r="F5323" s="8">
        <v>0.51039999999999996</v>
      </c>
      <c r="G5323" s="8">
        <v>0.61219999999999997</v>
      </c>
      <c r="H5323" s="8">
        <v>1</v>
      </c>
      <c r="I5323" t="s">
        <v>2208</v>
      </c>
    </row>
    <row r="5324" spans="1:9">
      <c r="A5324" s="12">
        <v>41.337110662500002</v>
      </c>
      <c r="B5324" s="12">
        <v>4.7116319090600003</v>
      </c>
      <c r="C5324" s="12">
        <v>69.745000000000005</v>
      </c>
      <c r="D5324" s="12">
        <v>-40.828000000000003</v>
      </c>
      <c r="E5324">
        <v>6.0309999999999997</v>
      </c>
      <c r="F5324" s="8">
        <v>0.85199999999999998</v>
      </c>
      <c r="G5324" s="8">
        <v>0.86209999999999998</v>
      </c>
      <c r="H5324" s="8">
        <v>1</v>
      </c>
      <c r="I5324" t="s">
        <v>4115</v>
      </c>
    </row>
    <row r="5325" spans="1:9">
      <c r="A5325" s="12">
        <v>297.29837940750997</v>
      </c>
      <c r="B5325" s="12">
        <v>-28.78897036615</v>
      </c>
      <c r="C5325" s="12">
        <v>122.374</v>
      </c>
      <c r="D5325" s="12">
        <v>-97.950999999999993</v>
      </c>
      <c r="E5325">
        <v>6.0309999999999997</v>
      </c>
      <c r="F5325" s="8">
        <v>0.8</v>
      </c>
      <c r="G5325" s="8">
        <v>0.8</v>
      </c>
      <c r="H5325" s="8">
        <v>0.8</v>
      </c>
      <c r="I5325" t="s">
        <v>5866</v>
      </c>
    </row>
    <row r="5326" spans="1:9">
      <c r="A5326" s="12">
        <v>179.79526049543</v>
      </c>
      <c r="B5326" s="12">
        <v>-51.696761716009995</v>
      </c>
      <c r="C5326" s="12">
        <v>-15.664</v>
      </c>
      <c r="D5326" s="12">
        <v>-5.625</v>
      </c>
      <c r="E5326">
        <v>6.0309999999999997</v>
      </c>
      <c r="F5326" s="8">
        <v>1</v>
      </c>
      <c r="G5326" s="8">
        <v>0.82210000000000005</v>
      </c>
      <c r="H5326" s="8">
        <v>0.65410000000000001</v>
      </c>
      <c r="I5326" t="s">
        <v>8011</v>
      </c>
    </row>
    <row r="5327" spans="1:9">
      <c r="A5327" s="12">
        <v>219.58072303359</v>
      </c>
      <c r="B5327" s="12">
        <v>-38.794186600499998</v>
      </c>
      <c r="C5327" s="12">
        <v>34.545000000000002</v>
      </c>
      <c r="D5327" s="12">
        <v>-24.599</v>
      </c>
      <c r="E5327">
        <v>6.0309999999999997</v>
      </c>
      <c r="F5327" s="8">
        <v>1</v>
      </c>
      <c r="G5327" s="8">
        <v>0.78720000000000001</v>
      </c>
      <c r="H5327" s="8">
        <v>0.57969999999999999</v>
      </c>
      <c r="I5327" t="s">
        <v>8752</v>
      </c>
    </row>
    <row r="5328" spans="1:9">
      <c r="A5328" s="12">
        <v>335.75216899268003</v>
      </c>
      <c r="B5328" s="12">
        <v>62.419358683089996</v>
      </c>
      <c r="C5328" s="12">
        <v>18.518000000000001</v>
      </c>
      <c r="D5328" s="12">
        <v>12.467000000000001</v>
      </c>
      <c r="E5328">
        <v>6.032</v>
      </c>
      <c r="F5328" s="8">
        <v>0.63239999999999996</v>
      </c>
      <c r="G5328" s="8">
        <v>0.70809999999999995</v>
      </c>
      <c r="H5328" s="8">
        <v>1</v>
      </c>
      <c r="I5328" t="s">
        <v>681</v>
      </c>
    </row>
    <row r="5329" spans="1:9">
      <c r="A5329" s="12">
        <v>239.76831580550999</v>
      </c>
      <c r="B5329" s="12">
        <v>49.881043975689998</v>
      </c>
      <c r="C5329" s="12">
        <v>21.669</v>
      </c>
      <c r="D5329" s="12">
        <v>-55.122</v>
      </c>
      <c r="E5329">
        <v>6.032</v>
      </c>
      <c r="F5329" s="8">
        <v>0.86680000000000001</v>
      </c>
      <c r="G5329" s="8">
        <v>0.87180000000000002</v>
      </c>
      <c r="H5329" s="8">
        <v>1</v>
      </c>
      <c r="I5329" t="s">
        <v>1476</v>
      </c>
    </row>
    <row r="5330" spans="1:9">
      <c r="A5330" s="12">
        <v>117.98655194623998</v>
      </c>
      <c r="B5330" s="12">
        <v>19.325084952739999</v>
      </c>
      <c r="C5330" s="12">
        <v>-49.435000000000002</v>
      </c>
      <c r="D5330" s="12">
        <v>-37.884999999999998</v>
      </c>
      <c r="E5330">
        <v>6.032</v>
      </c>
      <c r="F5330" s="8">
        <v>1</v>
      </c>
      <c r="G5330" s="8">
        <v>0.82210000000000005</v>
      </c>
      <c r="H5330" s="8">
        <v>0.65410000000000001</v>
      </c>
      <c r="I5330" t="s">
        <v>3166</v>
      </c>
    </row>
    <row r="5331" spans="1:9">
      <c r="A5331" s="12">
        <v>157.18316273333002</v>
      </c>
      <c r="B5331" s="12">
        <v>-3.7423910304399999</v>
      </c>
      <c r="C5331" s="12">
        <v>3.5470000000000002</v>
      </c>
      <c r="D5331" s="12">
        <v>-26.068000000000001</v>
      </c>
      <c r="E5331">
        <v>6.032</v>
      </c>
      <c r="F5331" s="8">
        <v>0.6109</v>
      </c>
      <c r="G5331" s="8">
        <v>0.69189999999999996</v>
      </c>
      <c r="H5331" s="8">
        <v>1</v>
      </c>
      <c r="I5331" t="s">
        <v>4813</v>
      </c>
    </row>
    <row r="5332" spans="1:9">
      <c r="A5332" s="12">
        <v>117.9181584018</v>
      </c>
      <c r="B5332" s="12">
        <v>-42.888203839470002</v>
      </c>
      <c r="C5332" s="12">
        <v>-6.3239999999999998</v>
      </c>
      <c r="D5332" s="12">
        <v>7.6779999999999999</v>
      </c>
      <c r="E5332">
        <v>6.032</v>
      </c>
      <c r="F5332" s="8">
        <v>0.47989999999999999</v>
      </c>
      <c r="G5332" s="8">
        <v>0.58679999999999999</v>
      </c>
      <c r="H5332" s="8">
        <v>1</v>
      </c>
      <c r="I5332" t="s">
        <v>7154</v>
      </c>
    </row>
    <row r="5333" spans="1:9">
      <c r="A5333" s="12">
        <v>91.593522057909993</v>
      </c>
      <c r="B5333" s="12">
        <v>29.51241201014</v>
      </c>
      <c r="C5333" s="12">
        <v>11.503</v>
      </c>
      <c r="D5333" s="12">
        <v>-5.1260000000000003</v>
      </c>
      <c r="E5333">
        <v>6.0330000000000004</v>
      </c>
      <c r="F5333" s="8">
        <v>1</v>
      </c>
      <c r="G5333" s="8">
        <v>0.63180000000000003</v>
      </c>
      <c r="H5333" s="8">
        <v>0.31119999999999998</v>
      </c>
      <c r="I5333" t="s">
        <v>2542</v>
      </c>
    </row>
    <row r="5334" spans="1:9">
      <c r="A5334" s="12">
        <v>101.34734958974001</v>
      </c>
      <c r="B5334" s="12">
        <v>-23.46243167567</v>
      </c>
      <c r="C5334" s="12">
        <v>-21.024999999999999</v>
      </c>
      <c r="D5334" s="12">
        <v>23.65</v>
      </c>
      <c r="E5334">
        <v>6.0330000000000004</v>
      </c>
      <c r="F5334" s="8">
        <v>1</v>
      </c>
      <c r="G5334" s="8">
        <v>0.79920000000000002</v>
      </c>
      <c r="H5334" s="8">
        <v>0.60450000000000004</v>
      </c>
      <c r="I5334" t="s">
        <v>2865</v>
      </c>
    </row>
    <row r="5335" spans="1:9">
      <c r="A5335" s="12">
        <v>149.53179384041667</v>
      </c>
      <c r="B5335" s="12">
        <v>8.3139780394444447</v>
      </c>
      <c r="C5335" s="12">
        <v>16.62</v>
      </c>
      <c r="D5335" s="12">
        <v>-27.33</v>
      </c>
      <c r="E5335">
        <v>6.0330000000000004</v>
      </c>
      <c r="F5335" s="8">
        <v>1</v>
      </c>
      <c r="G5335" s="8">
        <v>0.78720000000000001</v>
      </c>
      <c r="H5335" s="8">
        <v>0.57969999999999999</v>
      </c>
      <c r="I5335" t="s">
        <v>4737</v>
      </c>
    </row>
    <row r="5336" spans="1:9">
      <c r="A5336" s="12">
        <v>273.27007929029998</v>
      </c>
      <c r="B5336" s="12">
        <v>38.773490567159996</v>
      </c>
      <c r="C5336" s="12">
        <v>-6.8769999999999998</v>
      </c>
      <c r="D5336" s="12">
        <v>7.7</v>
      </c>
      <c r="E5336">
        <v>6.0330000000000004</v>
      </c>
      <c r="F5336" s="8">
        <v>0.57499999999999996</v>
      </c>
      <c r="G5336" s="8">
        <v>0.66420000000000001</v>
      </c>
      <c r="H5336" s="8">
        <v>1</v>
      </c>
      <c r="I5336" t="s">
        <v>6994</v>
      </c>
    </row>
    <row r="5337" spans="1:9">
      <c r="A5337" s="12">
        <v>83.900744577389986</v>
      </c>
      <c r="B5337" s="12">
        <v>-78.820869132909991</v>
      </c>
      <c r="C5337" s="12">
        <v>5.5469999999999997</v>
      </c>
      <c r="D5337" s="12">
        <v>25.71</v>
      </c>
      <c r="E5337">
        <v>6.0330000000000004</v>
      </c>
      <c r="F5337" s="8">
        <v>0.54959999999999998</v>
      </c>
      <c r="G5337" s="8">
        <v>0.64410000000000001</v>
      </c>
      <c r="H5337" s="8">
        <v>1</v>
      </c>
      <c r="I5337" t="s">
        <v>7883</v>
      </c>
    </row>
    <row r="5338" spans="1:9">
      <c r="A5338" s="12">
        <v>164.06049442144001</v>
      </c>
      <c r="B5338" s="12">
        <v>42.00815474585</v>
      </c>
      <c r="C5338" s="12">
        <v>14.509</v>
      </c>
      <c r="D5338" s="12">
        <v>-97.391000000000005</v>
      </c>
      <c r="E5338">
        <v>6.0339999999999998</v>
      </c>
      <c r="F5338" s="8">
        <v>1</v>
      </c>
      <c r="G5338" s="8">
        <v>0.79920000000000002</v>
      </c>
      <c r="H5338" s="8">
        <v>0.60450000000000004</v>
      </c>
      <c r="I5338" t="s">
        <v>4884</v>
      </c>
    </row>
    <row r="5339" spans="1:9">
      <c r="A5339" s="12">
        <v>187.83922836521</v>
      </c>
      <c r="B5339" s="12">
        <v>7.6043086011699996</v>
      </c>
      <c r="C5339" s="12">
        <v>-19.622</v>
      </c>
      <c r="D5339" s="12">
        <v>10.018000000000001</v>
      </c>
      <c r="E5339">
        <v>6.0339999999999998</v>
      </c>
      <c r="F5339" s="8">
        <v>1</v>
      </c>
      <c r="G5339" s="8">
        <v>0.73599999999999999</v>
      </c>
      <c r="H5339" s="8">
        <v>0.4803</v>
      </c>
      <c r="I5339" t="s">
        <v>5152</v>
      </c>
    </row>
    <row r="5340" spans="1:9">
      <c r="A5340" s="12">
        <v>221.80687356708333</v>
      </c>
      <c r="B5340" s="12">
        <v>-21.324869472222222</v>
      </c>
      <c r="C5340" s="12">
        <v>-13.54</v>
      </c>
      <c r="D5340" s="12">
        <v>3.49</v>
      </c>
      <c r="E5340">
        <v>6.0339999999999998</v>
      </c>
      <c r="F5340" s="8">
        <v>1</v>
      </c>
      <c r="G5340" s="8">
        <v>0.77500000000000002</v>
      </c>
      <c r="H5340" s="8">
        <v>0.55479999999999996</v>
      </c>
      <c r="I5340" t="s">
        <v>5537</v>
      </c>
    </row>
    <row r="5341" spans="1:9">
      <c r="A5341" s="12">
        <v>293.95126806523001</v>
      </c>
      <c r="B5341" s="12">
        <v>36.944540742709997</v>
      </c>
      <c r="C5341" s="12">
        <v>4.0010000000000003</v>
      </c>
      <c r="D5341" s="12">
        <v>-1.4079999999999999</v>
      </c>
      <c r="E5341">
        <v>6.0339999999999998</v>
      </c>
      <c r="F5341" s="8">
        <v>0.54959999999999998</v>
      </c>
      <c r="G5341" s="8">
        <v>0.64410000000000001</v>
      </c>
      <c r="H5341" s="8">
        <v>1</v>
      </c>
      <c r="I5341" t="s">
        <v>7072</v>
      </c>
    </row>
    <row r="5342" spans="1:9">
      <c r="A5342" s="12">
        <v>229.04358558949002</v>
      </c>
      <c r="B5342" s="12">
        <v>-43.484996545750001</v>
      </c>
      <c r="C5342" s="12">
        <v>-9.4510000000000005</v>
      </c>
      <c r="D5342" s="12">
        <v>-7.7089999999999996</v>
      </c>
      <c r="E5342">
        <v>6.0339999999999998</v>
      </c>
      <c r="F5342" s="8">
        <v>0.47989999999999999</v>
      </c>
      <c r="G5342" s="8">
        <v>0.58679999999999999</v>
      </c>
      <c r="H5342" s="8">
        <v>1</v>
      </c>
      <c r="I5342" t="s">
        <v>8759</v>
      </c>
    </row>
    <row r="5343" spans="1:9">
      <c r="A5343" s="12">
        <v>46.158610472762497</v>
      </c>
      <c r="B5343" s="12">
        <v>1.8636039378163889</v>
      </c>
      <c r="C5343" s="12">
        <v>25.911999999999999</v>
      </c>
      <c r="D5343" s="12">
        <v>4.4999999999999998E-2</v>
      </c>
      <c r="E5343">
        <v>6.0350000000000001</v>
      </c>
      <c r="F5343" s="8">
        <v>1</v>
      </c>
      <c r="G5343" s="8">
        <v>0.85409999999999997</v>
      </c>
      <c r="H5343" s="8">
        <v>0.72770000000000001</v>
      </c>
      <c r="I5343" t="s">
        <v>1728</v>
      </c>
    </row>
    <row r="5344" spans="1:9">
      <c r="A5344" s="12">
        <v>255.24382403397999</v>
      </c>
      <c r="B5344" s="12">
        <v>-86.36429741421</v>
      </c>
      <c r="C5344" s="12">
        <v>8.4130000000000003</v>
      </c>
      <c r="D5344" s="12">
        <v>-3.2000000000000001E-2</v>
      </c>
      <c r="E5344">
        <v>6.0350000000000001</v>
      </c>
      <c r="F5344" s="8">
        <v>0.63239999999999996</v>
      </c>
      <c r="G5344" s="8">
        <v>0.70809999999999995</v>
      </c>
      <c r="H5344" s="8">
        <v>1</v>
      </c>
      <c r="I5344" t="s">
        <v>8161</v>
      </c>
    </row>
    <row r="5345" spans="1:9">
      <c r="A5345" s="12">
        <v>92.866295127850009</v>
      </c>
      <c r="B5345" s="12">
        <v>13.638561531939999</v>
      </c>
      <c r="C5345" s="12">
        <v>-3.5449999999999999</v>
      </c>
      <c r="D5345" s="12">
        <v>-17.588999999999999</v>
      </c>
      <c r="E5345">
        <v>6.0359999999999996</v>
      </c>
      <c r="F5345" s="8">
        <v>0.6109</v>
      </c>
      <c r="G5345" s="8">
        <v>0.69189999999999996</v>
      </c>
      <c r="H5345" s="8">
        <v>1</v>
      </c>
      <c r="I5345" t="s">
        <v>2614</v>
      </c>
    </row>
    <row r="5346" spans="1:9">
      <c r="A5346" s="12">
        <v>177.31161852584</v>
      </c>
      <c r="B5346" s="12">
        <v>16.242880221389999</v>
      </c>
      <c r="C5346" s="12">
        <v>38.000999999999998</v>
      </c>
      <c r="D5346" s="12">
        <v>-54.639000000000003</v>
      </c>
      <c r="E5346">
        <v>6.0359999999999996</v>
      </c>
      <c r="F5346" s="8">
        <v>0.8</v>
      </c>
      <c r="G5346" s="8">
        <v>0.8</v>
      </c>
      <c r="H5346" s="8">
        <v>0.8</v>
      </c>
      <c r="I5346" t="s">
        <v>5052</v>
      </c>
    </row>
    <row r="5347" spans="1:9">
      <c r="A5347" s="12">
        <v>63.436766949390005</v>
      </c>
      <c r="B5347" s="12">
        <v>72.12614855356</v>
      </c>
      <c r="C5347" s="12">
        <v>8.8580000000000005</v>
      </c>
      <c r="D5347" s="12">
        <v>-33.502000000000002</v>
      </c>
      <c r="E5347">
        <v>6.0369999999999999</v>
      </c>
      <c r="F5347" s="8">
        <v>1</v>
      </c>
      <c r="G5347" s="8">
        <v>0.82210000000000005</v>
      </c>
      <c r="H5347" s="8">
        <v>0.65410000000000001</v>
      </c>
      <c r="I5347" t="s">
        <v>1070</v>
      </c>
    </row>
    <row r="5348" spans="1:9">
      <c r="A5348" s="12">
        <v>90.304573454749999</v>
      </c>
      <c r="B5348" s="12">
        <v>-25.417760943300003</v>
      </c>
      <c r="C5348" s="12">
        <v>-11.644</v>
      </c>
      <c r="D5348" s="12">
        <v>-19.888000000000002</v>
      </c>
      <c r="E5348">
        <v>6.0369999999999999</v>
      </c>
      <c r="F5348" s="8">
        <v>0.6109</v>
      </c>
      <c r="G5348" s="8">
        <v>0.69189999999999996</v>
      </c>
      <c r="H5348" s="8">
        <v>1</v>
      </c>
      <c r="I5348" t="s">
        <v>2581</v>
      </c>
    </row>
    <row r="5349" spans="1:9">
      <c r="A5349" s="12">
        <v>315.43866402763001</v>
      </c>
      <c r="B5349" s="12">
        <v>-26.880998184759999</v>
      </c>
      <c r="C5349" s="12">
        <v>19.327999999999999</v>
      </c>
      <c r="D5349" s="12">
        <v>-23.388999999999999</v>
      </c>
      <c r="E5349">
        <v>6.0369999999999999</v>
      </c>
      <c r="F5349" s="8">
        <v>0.67030000000000001</v>
      </c>
      <c r="G5349" s="8">
        <v>0.73619999999999997</v>
      </c>
      <c r="H5349" s="8">
        <v>1</v>
      </c>
      <c r="I5349" t="s">
        <v>3557</v>
      </c>
    </row>
    <row r="5350" spans="1:9">
      <c r="A5350" s="12">
        <v>318.77757397027</v>
      </c>
      <c r="B5350" s="12">
        <v>-17.345178777859999</v>
      </c>
      <c r="C5350" s="12">
        <v>4.1630000000000003</v>
      </c>
      <c r="D5350" s="12">
        <v>-19.318999999999999</v>
      </c>
      <c r="E5350">
        <v>6.0369999999999999</v>
      </c>
      <c r="F5350" s="8">
        <v>1</v>
      </c>
      <c r="G5350" s="8">
        <v>0.83299999999999996</v>
      </c>
      <c r="H5350" s="8">
        <v>0.67869999999999997</v>
      </c>
      <c r="I5350" t="s">
        <v>3694</v>
      </c>
    </row>
    <row r="5351" spans="1:9">
      <c r="A5351" s="12">
        <v>320.34140648727004</v>
      </c>
      <c r="B5351" s="12">
        <v>32.612735649660003</v>
      </c>
      <c r="C5351" s="12">
        <v>13.734999999999999</v>
      </c>
      <c r="D5351" s="12">
        <v>-13.377000000000001</v>
      </c>
      <c r="E5351">
        <v>6.0369999999999999</v>
      </c>
      <c r="F5351" s="8">
        <v>0.63239999999999996</v>
      </c>
      <c r="G5351" s="8">
        <v>0.70809999999999995</v>
      </c>
      <c r="H5351" s="8">
        <v>1</v>
      </c>
      <c r="I5351" t="s">
        <v>4498</v>
      </c>
    </row>
    <row r="5352" spans="1:9">
      <c r="A5352" s="12">
        <v>280.90045532057002</v>
      </c>
      <c r="B5352" s="12">
        <v>36.556606338729999</v>
      </c>
      <c r="C5352" s="12">
        <v>20.946000000000002</v>
      </c>
      <c r="D5352" s="12">
        <v>58.198</v>
      </c>
      <c r="E5352">
        <v>6.0369999999999999</v>
      </c>
      <c r="F5352" s="8">
        <v>1</v>
      </c>
      <c r="G5352" s="8">
        <v>0.85409999999999997</v>
      </c>
      <c r="H5352" s="8">
        <v>0.72770000000000001</v>
      </c>
      <c r="I5352" t="s">
        <v>6999</v>
      </c>
    </row>
    <row r="5353" spans="1:9">
      <c r="A5353" s="12">
        <v>59.265863266420006</v>
      </c>
      <c r="B5353" s="12">
        <v>23.175541973030001</v>
      </c>
      <c r="C5353" s="12">
        <v>6.5780000000000003</v>
      </c>
      <c r="D5353" s="12">
        <v>-9.8640000000000008</v>
      </c>
      <c r="E5353">
        <v>6.0380000000000003</v>
      </c>
      <c r="F5353" s="8">
        <v>0.57499999999999996</v>
      </c>
      <c r="G5353" s="8">
        <v>0.66420000000000001</v>
      </c>
      <c r="H5353" s="8">
        <v>1</v>
      </c>
      <c r="I5353" t="s">
        <v>1904</v>
      </c>
    </row>
    <row r="5354" spans="1:9">
      <c r="A5354" s="12">
        <v>111.33322647677001</v>
      </c>
      <c r="B5354" s="12">
        <v>-21.982589443799998</v>
      </c>
      <c r="C5354" s="12">
        <v>-2.806</v>
      </c>
      <c r="D5354" s="12">
        <v>3.887</v>
      </c>
      <c r="E5354">
        <v>6.0380000000000003</v>
      </c>
      <c r="F5354" s="8">
        <v>0.72599999999999998</v>
      </c>
      <c r="G5354" s="8">
        <v>0.7762</v>
      </c>
      <c r="H5354" s="8">
        <v>1</v>
      </c>
      <c r="I5354" t="s">
        <v>3063</v>
      </c>
    </row>
    <row r="5355" spans="1:9">
      <c r="A5355" s="12">
        <v>245.01781363309999</v>
      </c>
      <c r="B5355" s="12">
        <v>21.132612267020001</v>
      </c>
      <c r="C5355" s="12">
        <v>-24.459</v>
      </c>
      <c r="D5355" s="12">
        <v>-51.204000000000001</v>
      </c>
      <c r="E5355">
        <v>6.0380000000000003</v>
      </c>
      <c r="F5355" s="8">
        <v>1</v>
      </c>
      <c r="G5355" s="8">
        <v>0.85409999999999997</v>
      </c>
      <c r="H5355" s="8">
        <v>0.72770000000000001</v>
      </c>
      <c r="I5355" t="s">
        <v>6746</v>
      </c>
    </row>
    <row r="5356" spans="1:9">
      <c r="A5356" s="12">
        <v>285.23000628271001</v>
      </c>
      <c r="B5356" s="12">
        <v>33.802156230559994</v>
      </c>
      <c r="C5356" s="12">
        <v>5.5620000000000003</v>
      </c>
      <c r="D5356" s="12">
        <v>2.3199999999999998</v>
      </c>
      <c r="E5356">
        <v>6.0380000000000003</v>
      </c>
      <c r="F5356" s="8">
        <v>1</v>
      </c>
      <c r="G5356" s="8">
        <v>0.83299999999999996</v>
      </c>
      <c r="H5356" s="8">
        <v>0.67869999999999997</v>
      </c>
      <c r="I5356" t="s">
        <v>6959</v>
      </c>
    </row>
    <row r="5357" spans="1:9">
      <c r="A5357" s="12">
        <v>69.590522723609993</v>
      </c>
      <c r="B5357" s="12">
        <v>-77.656005127650005</v>
      </c>
      <c r="C5357" s="12">
        <v>-6.9749999999999996</v>
      </c>
      <c r="D5357" s="12">
        <v>-11.166</v>
      </c>
      <c r="E5357">
        <v>6.0380000000000003</v>
      </c>
      <c r="F5357" s="8">
        <v>1</v>
      </c>
      <c r="G5357" s="8">
        <v>0.79920000000000002</v>
      </c>
      <c r="H5357" s="8">
        <v>0.60450000000000004</v>
      </c>
      <c r="I5357" t="s">
        <v>7808</v>
      </c>
    </row>
    <row r="5358" spans="1:9">
      <c r="A5358" s="12">
        <v>76.65309526838</v>
      </c>
      <c r="B5358" s="12">
        <v>-13.12262127748</v>
      </c>
      <c r="C5358" s="12">
        <v>18.053999999999998</v>
      </c>
      <c r="D5358" s="12">
        <v>14.867000000000001</v>
      </c>
      <c r="E5358">
        <v>6.0389999999999997</v>
      </c>
      <c r="F5358" s="8">
        <v>0.57499999999999996</v>
      </c>
      <c r="G5358" s="8">
        <v>0.66420000000000001</v>
      </c>
      <c r="H5358" s="8">
        <v>1</v>
      </c>
      <c r="I5358" t="s">
        <v>2220</v>
      </c>
    </row>
    <row r="5359" spans="1:9">
      <c r="A5359" s="12">
        <v>7.0529287494600004</v>
      </c>
      <c r="B5359" s="12">
        <v>16.445068252239999</v>
      </c>
      <c r="C5359" s="12">
        <v>18.052</v>
      </c>
      <c r="D5359" s="12">
        <v>-13.369</v>
      </c>
      <c r="E5359">
        <v>6.0389999999999997</v>
      </c>
      <c r="F5359" s="8">
        <v>1</v>
      </c>
      <c r="G5359" s="8">
        <v>0.73599999999999999</v>
      </c>
      <c r="H5359" s="8">
        <v>0.4803</v>
      </c>
      <c r="I5359" t="s">
        <v>4197</v>
      </c>
    </row>
    <row r="5360" spans="1:9">
      <c r="A5360" s="12">
        <v>108.00824866666667</v>
      </c>
      <c r="B5360" s="12">
        <v>-63.190058583333332</v>
      </c>
      <c r="C5360" s="12">
        <v>-1.28</v>
      </c>
      <c r="D5360" s="12">
        <v>-1.81</v>
      </c>
      <c r="E5360">
        <v>6.0389999999999997</v>
      </c>
      <c r="F5360" s="8">
        <v>0.6109</v>
      </c>
      <c r="G5360" s="8">
        <v>0.69189999999999996</v>
      </c>
      <c r="H5360" s="8">
        <v>1</v>
      </c>
      <c r="I5360" t="s">
        <v>7508</v>
      </c>
    </row>
    <row r="5361" spans="1:9">
      <c r="A5361" s="12">
        <v>141.68372704795999</v>
      </c>
      <c r="B5361" s="12">
        <v>-64.929700644340002</v>
      </c>
      <c r="C5361" s="12">
        <v>-62.982999999999997</v>
      </c>
      <c r="D5361" s="12">
        <v>63.472999999999999</v>
      </c>
      <c r="E5361">
        <v>6.0389999999999997</v>
      </c>
      <c r="F5361" s="8">
        <v>0.67030000000000001</v>
      </c>
      <c r="G5361" s="8">
        <v>0.73619999999999997</v>
      </c>
      <c r="H5361" s="8">
        <v>1</v>
      </c>
      <c r="I5361" t="s">
        <v>7729</v>
      </c>
    </row>
    <row r="5362" spans="1:9">
      <c r="A5362" s="12">
        <v>75.582558622299999</v>
      </c>
      <c r="B5362" s="12">
        <v>74.269367156079994</v>
      </c>
      <c r="C5362" s="12">
        <v>11.877000000000001</v>
      </c>
      <c r="D5362" s="12">
        <v>40.74</v>
      </c>
      <c r="E5362">
        <v>6.04</v>
      </c>
      <c r="F5362" s="8">
        <v>1</v>
      </c>
      <c r="G5362" s="8">
        <v>0.73599999999999999</v>
      </c>
      <c r="H5362" s="8">
        <v>0.4803</v>
      </c>
      <c r="I5362" t="s">
        <v>1119</v>
      </c>
    </row>
    <row r="5363" spans="1:9">
      <c r="A5363" s="12">
        <v>97.060352750000007</v>
      </c>
      <c r="B5363" s="12">
        <v>70.535318944444441</v>
      </c>
      <c r="C5363" s="12">
        <v>-0.76</v>
      </c>
      <c r="D5363" s="12">
        <v>11.49</v>
      </c>
      <c r="E5363">
        <v>6.04</v>
      </c>
      <c r="F5363" s="8">
        <v>0.70040000000000002</v>
      </c>
      <c r="G5363" s="8">
        <v>0.75790000000000002</v>
      </c>
      <c r="H5363" s="8">
        <v>1</v>
      </c>
      <c r="I5363" t="s">
        <v>1198</v>
      </c>
    </row>
    <row r="5364" spans="1:9">
      <c r="A5364" s="12">
        <v>90.702512515050003</v>
      </c>
      <c r="B5364" s="12">
        <v>49.905678776899997</v>
      </c>
      <c r="C5364" s="12">
        <v>14.667999999999999</v>
      </c>
      <c r="D5364" s="12">
        <v>-43.314999999999998</v>
      </c>
      <c r="E5364">
        <v>6.04</v>
      </c>
      <c r="F5364" s="8">
        <v>0.57499999999999996</v>
      </c>
      <c r="G5364" s="8">
        <v>0.66420000000000001</v>
      </c>
      <c r="H5364" s="8">
        <v>1</v>
      </c>
      <c r="I5364" t="s">
        <v>1210</v>
      </c>
    </row>
    <row r="5365" spans="1:9">
      <c r="A5365" s="12">
        <v>85.149613915689997</v>
      </c>
      <c r="B5365" s="12">
        <v>31.358199520420001</v>
      </c>
      <c r="C5365" s="12">
        <v>-5.0140000000000002</v>
      </c>
      <c r="D5365" s="12">
        <v>-7.6710000000000003</v>
      </c>
      <c r="E5365">
        <v>6.04</v>
      </c>
      <c r="F5365" s="8">
        <v>0.57499999999999996</v>
      </c>
      <c r="G5365" s="8">
        <v>0.66420000000000001</v>
      </c>
      <c r="H5365" s="8">
        <v>1</v>
      </c>
      <c r="I5365" t="s">
        <v>2407</v>
      </c>
    </row>
    <row r="5366" spans="1:9">
      <c r="A5366" s="12">
        <v>90.25188992115001</v>
      </c>
      <c r="B5366" s="12">
        <v>27.572361616799999</v>
      </c>
      <c r="C5366" s="12">
        <v>-0.19</v>
      </c>
      <c r="D5366" s="12">
        <v>-2.2200000000000002</v>
      </c>
      <c r="E5366">
        <v>6.04</v>
      </c>
      <c r="F5366" s="8">
        <v>0.6109</v>
      </c>
      <c r="G5366" s="8">
        <v>0.69189999999999996</v>
      </c>
      <c r="H5366" s="8">
        <v>1</v>
      </c>
      <c r="I5366" t="s">
        <v>2543</v>
      </c>
    </row>
    <row r="5367" spans="1:9">
      <c r="A5367" s="12">
        <v>94.264991147139995</v>
      </c>
      <c r="B5367" s="12">
        <v>-22.715231019649998</v>
      </c>
      <c r="C5367" s="12">
        <v>125.60299999999999</v>
      </c>
      <c r="D5367" s="12">
        <v>-259.38299999999998</v>
      </c>
      <c r="E5367">
        <v>6.04</v>
      </c>
      <c r="F5367" s="8">
        <v>1</v>
      </c>
      <c r="G5367" s="8">
        <v>0.92759999999999998</v>
      </c>
      <c r="H5367" s="8">
        <v>0.91679999999999995</v>
      </c>
      <c r="I5367" t="s">
        <v>2651</v>
      </c>
    </row>
    <row r="5368" spans="1:9">
      <c r="A5368" s="12">
        <v>103.39142719416333</v>
      </c>
      <c r="B5368" s="12">
        <v>-28.539794395432502</v>
      </c>
      <c r="C5368" s="12">
        <v>282.21199999999999</v>
      </c>
      <c r="D5368" s="12">
        <v>-441.74099999999999</v>
      </c>
      <c r="E5368">
        <v>6.04</v>
      </c>
      <c r="F5368" s="8">
        <v>1</v>
      </c>
      <c r="G5368" s="8">
        <v>0.874</v>
      </c>
      <c r="H5368" s="8">
        <v>0.77600000000000002</v>
      </c>
      <c r="I5368" t="s">
        <v>2873</v>
      </c>
    </row>
    <row r="5369" spans="1:9">
      <c r="A5369" s="12">
        <v>156.91245384110999</v>
      </c>
      <c r="B5369" s="12">
        <v>9.7623916680999994</v>
      </c>
      <c r="C5369" s="12">
        <v>8.1010000000000009</v>
      </c>
      <c r="D5369" s="12">
        <v>-5.1689999999999996</v>
      </c>
      <c r="E5369">
        <v>6.04</v>
      </c>
      <c r="F5369" s="8">
        <v>0.57499999999999996</v>
      </c>
      <c r="G5369" s="8">
        <v>0.66420000000000001</v>
      </c>
      <c r="H5369" s="8">
        <v>1</v>
      </c>
      <c r="I5369" t="s">
        <v>4804</v>
      </c>
    </row>
    <row r="5370" spans="1:9">
      <c r="A5370" s="12">
        <v>297.25918386421</v>
      </c>
      <c r="B5370" s="12">
        <v>-10.87077210488</v>
      </c>
      <c r="C5370" s="12">
        <v>29.309000000000001</v>
      </c>
      <c r="D5370" s="12">
        <v>-12.667</v>
      </c>
      <c r="E5370">
        <v>6.04</v>
      </c>
      <c r="F5370" s="8">
        <v>1</v>
      </c>
      <c r="G5370" s="8">
        <v>0.79920000000000002</v>
      </c>
      <c r="H5370" s="8">
        <v>0.60450000000000004</v>
      </c>
      <c r="I5370" t="s">
        <v>6204</v>
      </c>
    </row>
    <row r="5371" spans="1:9">
      <c r="A5371" s="12">
        <v>261.57919326988002</v>
      </c>
      <c r="B5371" s="12">
        <v>7.5956405293699998</v>
      </c>
      <c r="C5371" s="12">
        <v>0.94599999999999995</v>
      </c>
      <c r="D5371" s="12">
        <v>-5.2960000000000003</v>
      </c>
      <c r="E5371">
        <v>6.04</v>
      </c>
      <c r="F5371" s="8">
        <v>0.63239999999999996</v>
      </c>
      <c r="G5371" s="8">
        <v>0.70809999999999995</v>
      </c>
      <c r="H5371" s="8">
        <v>1</v>
      </c>
      <c r="I5371" t="s">
        <v>6474</v>
      </c>
    </row>
    <row r="5372" spans="1:9">
      <c r="A5372" s="12">
        <v>233.97236766058001</v>
      </c>
      <c r="B5372" s="12">
        <v>11.26566124601</v>
      </c>
      <c r="C5372" s="12">
        <v>-34.634</v>
      </c>
      <c r="D5372" s="12">
        <v>-12.680999999999999</v>
      </c>
      <c r="E5372">
        <v>6.04</v>
      </c>
      <c r="F5372" s="8">
        <v>1</v>
      </c>
      <c r="G5372" s="8">
        <v>0.83299999999999996</v>
      </c>
      <c r="H5372" s="8">
        <v>0.67869999999999997</v>
      </c>
      <c r="I5372" t="s">
        <v>6540</v>
      </c>
    </row>
    <row r="5373" spans="1:9">
      <c r="A5373" s="12">
        <v>288.15305495856995</v>
      </c>
      <c r="B5373" s="12">
        <v>21.554573296139999</v>
      </c>
      <c r="C5373" s="12">
        <v>14.015000000000001</v>
      </c>
      <c r="D5373" s="12">
        <v>5.48</v>
      </c>
      <c r="E5373">
        <v>6.04</v>
      </c>
      <c r="F5373" s="8">
        <v>0.65039999999999998</v>
      </c>
      <c r="G5373" s="8">
        <v>0.72150000000000003</v>
      </c>
      <c r="H5373" s="8">
        <v>1</v>
      </c>
      <c r="I5373" t="s">
        <v>6780</v>
      </c>
    </row>
    <row r="5374" spans="1:9">
      <c r="A5374" s="12">
        <v>139.01679110735</v>
      </c>
      <c r="B5374" s="12">
        <v>-44.898721504619999</v>
      </c>
      <c r="C5374" s="12">
        <v>-5.1260000000000003</v>
      </c>
      <c r="D5374" s="12">
        <v>5.2069999999999999</v>
      </c>
      <c r="E5374">
        <v>6.04</v>
      </c>
      <c r="F5374" s="8">
        <v>0.6109</v>
      </c>
      <c r="G5374" s="8">
        <v>0.69189999999999996</v>
      </c>
      <c r="H5374" s="8">
        <v>1</v>
      </c>
      <c r="I5374" t="s">
        <v>7377</v>
      </c>
    </row>
    <row r="5375" spans="1:9">
      <c r="A5375" s="12">
        <v>26.943528560689998</v>
      </c>
      <c r="B5375" s="12">
        <v>-80.176308783010001</v>
      </c>
      <c r="C5375" s="12">
        <v>-71.111000000000004</v>
      </c>
      <c r="D5375" s="12">
        <v>-57.424999999999997</v>
      </c>
      <c r="E5375">
        <v>6.04</v>
      </c>
      <c r="F5375" s="8">
        <v>0.86680000000000001</v>
      </c>
      <c r="G5375" s="8">
        <v>0.87180000000000002</v>
      </c>
      <c r="H5375" s="8">
        <v>1</v>
      </c>
      <c r="I5375" t="s">
        <v>7997</v>
      </c>
    </row>
    <row r="5376" spans="1:9">
      <c r="A5376" s="12">
        <v>212.62875358839997</v>
      </c>
      <c r="B5376" s="12">
        <v>-70.305461094419996</v>
      </c>
      <c r="C5376" s="12">
        <v>-6.0940000000000003</v>
      </c>
      <c r="D5376" s="12">
        <v>-4.5389999999999997</v>
      </c>
      <c r="E5376">
        <v>6.04</v>
      </c>
      <c r="F5376" s="8">
        <v>1</v>
      </c>
      <c r="G5376" s="8">
        <v>0.77500000000000002</v>
      </c>
      <c r="H5376" s="8">
        <v>0.55479999999999996</v>
      </c>
      <c r="I5376" t="s">
        <v>8271</v>
      </c>
    </row>
    <row r="5377" spans="1:9">
      <c r="A5377" s="12">
        <v>219.44273683066291</v>
      </c>
      <c r="B5377" s="12">
        <v>-67.932010286202228</v>
      </c>
      <c r="C5377" s="12">
        <v>-347.86</v>
      </c>
      <c r="D5377" s="12">
        <v>-280.80700000000002</v>
      </c>
      <c r="E5377">
        <v>6.04</v>
      </c>
      <c r="F5377" s="8">
        <v>1</v>
      </c>
      <c r="G5377" s="8">
        <v>0.92759999999999998</v>
      </c>
      <c r="H5377" s="8">
        <v>0.91679999999999995</v>
      </c>
      <c r="I5377" t="s">
        <v>8355</v>
      </c>
    </row>
    <row r="5378" spans="1:9">
      <c r="A5378" s="12">
        <v>343.40805145923997</v>
      </c>
      <c r="B5378" s="12">
        <v>-48.598284424550002</v>
      </c>
      <c r="C5378" s="12">
        <v>217.94300000000001</v>
      </c>
      <c r="D5378" s="12">
        <v>-81.013000000000005</v>
      </c>
      <c r="E5378">
        <v>6.04</v>
      </c>
      <c r="F5378" s="8">
        <v>1</v>
      </c>
      <c r="G5378" s="8">
        <v>0.90190000000000003</v>
      </c>
      <c r="H5378" s="8">
        <v>0.84730000000000005</v>
      </c>
      <c r="I5378" t="s">
        <v>8380</v>
      </c>
    </row>
    <row r="5379" spans="1:9">
      <c r="A5379" s="12">
        <v>93.719037499999999</v>
      </c>
      <c r="B5379" s="12">
        <v>22.506752777777777</v>
      </c>
      <c r="C5379" s="12" t="s">
        <v>9341</v>
      </c>
      <c r="D5379" s="12" t="s">
        <v>9341</v>
      </c>
      <c r="E5379">
        <v>6.04</v>
      </c>
      <c r="F5379" s="8">
        <v>0.8</v>
      </c>
      <c r="G5379" s="8">
        <v>0.8</v>
      </c>
      <c r="H5379" s="8">
        <v>0.8</v>
      </c>
      <c r="I5379" t="s">
        <v>9013</v>
      </c>
    </row>
    <row r="5380" spans="1:9">
      <c r="A5380" s="12">
        <v>245.94644982916665</v>
      </c>
      <c r="B5380" s="12">
        <v>61.696451902777774</v>
      </c>
      <c r="C5380" s="12">
        <v>-35.1</v>
      </c>
      <c r="D5380" s="12">
        <v>29.4</v>
      </c>
      <c r="E5380">
        <v>6.04</v>
      </c>
      <c r="F5380" s="8">
        <v>0.8</v>
      </c>
      <c r="G5380" s="8">
        <v>0.8</v>
      </c>
      <c r="H5380" s="8">
        <v>0.8</v>
      </c>
      <c r="I5380" t="s">
        <v>9312</v>
      </c>
    </row>
    <row r="5381" spans="1:9">
      <c r="A5381" s="12">
        <v>161.31806127083334</v>
      </c>
      <c r="B5381" s="12">
        <v>-80.469594233333339</v>
      </c>
      <c r="C5381" s="12">
        <v>-14</v>
      </c>
      <c r="D5381" s="12">
        <v>-30</v>
      </c>
      <c r="E5381">
        <v>6.04</v>
      </c>
      <c r="F5381" s="8">
        <v>0.8</v>
      </c>
      <c r="G5381" s="8">
        <v>0.8</v>
      </c>
      <c r="H5381" s="8">
        <v>0.8</v>
      </c>
      <c r="I5381" t="s">
        <v>9330</v>
      </c>
    </row>
    <row r="5382" spans="1:9">
      <c r="A5382" s="12">
        <v>254.83963537091</v>
      </c>
      <c r="B5382" s="12">
        <v>56.688595372009999</v>
      </c>
      <c r="C5382" s="12">
        <v>-51.776000000000003</v>
      </c>
      <c r="D5382" s="12">
        <v>35.936</v>
      </c>
      <c r="E5382">
        <v>6.0410000000000004</v>
      </c>
      <c r="F5382" s="8">
        <v>1</v>
      </c>
      <c r="G5382" s="8">
        <v>0.82210000000000005</v>
      </c>
      <c r="H5382" s="8">
        <v>0.65410000000000001</v>
      </c>
      <c r="I5382" t="s">
        <v>1295</v>
      </c>
    </row>
    <row r="5383" spans="1:9">
      <c r="A5383" s="12">
        <v>117.75982198</v>
      </c>
      <c r="B5383" s="12">
        <v>33.233653099889999</v>
      </c>
      <c r="C5383" s="12">
        <v>-18.032</v>
      </c>
      <c r="D5383" s="12">
        <v>6.2759999999999998</v>
      </c>
      <c r="E5383">
        <v>6.0410000000000004</v>
      </c>
      <c r="F5383" s="8">
        <v>0.65039999999999998</v>
      </c>
      <c r="G5383" s="8">
        <v>0.72150000000000003</v>
      </c>
      <c r="H5383" s="8">
        <v>1</v>
      </c>
      <c r="I5383" t="s">
        <v>3159</v>
      </c>
    </row>
    <row r="5384" spans="1:9">
      <c r="A5384" s="12">
        <v>175.9796695185</v>
      </c>
      <c r="B5384" s="12">
        <v>-6.6771626510200006</v>
      </c>
      <c r="C5384" s="12">
        <v>56.606999999999999</v>
      </c>
      <c r="D5384" s="12">
        <v>-41.771999999999998</v>
      </c>
      <c r="E5384">
        <v>6.0410000000000004</v>
      </c>
      <c r="F5384" s="8">
        <v>1</v>
      </c>
      <c r="G5384" s="8">
        <v>0.83299999999999996</v>
      </c>
      <c r="H5384" s="8">
        <v>0.67869999999999997</v>
      </c>
      <c r="I5384" t="s">
        <v>5029</v>
      </c>
    </row>
    <row r="5385" spans="1:9">
      <c r="A5385" s="12">
        <v>234.67575140521001</v>
      </c>
      <c r="B5385" s="12">
        <v>-39.127745606830004</v>
      </c>
      <c r="C5385" s="12">
        <v>9.9860000000000007</v>
      </c>
      <c r="D5385" s="12">
        <v>-1.335</v>
      </c>
      <c r="E5385">
        <v>6.0410000000000004</v>
      </c>
      <c r="F5385" s="8">
        <v>0.67030000000000001</v>
      </c>
      <c r="G5385" s="8">
        <v>0.73619999999999997</v>
      </c>
      <c r="H5385" s="8">
        <v>1</v>
      </c>
      <c r="I5385" t="s">
        <v>5585</v>
      </c>
    </row>
    <row r="5386" spans="1:9">
      <c r="A5386" s="12">
        <v>126.60502320642001</v>
      </c>
      <c r="B5386" s="12">
        <v>-52.807497325529994</v>
      </c>
      <c r="C5386" s="12">
        <v>-37.776000000000003</v>
      </c>
      <c r="D5386" s="12">
        <v>2.0569999999999999</v>
      </c>
      <c r="E5386">
        <v>6.0410000000000004</v>
      </c>
      <c r="F5386" s="8">
        <v>0.6109</v>
      </c>
      <c r="G5386" s="8">
        <v>0.69189999999999996</v>
      </c>
      <c r="H5386" s="8">
        <v>1</v>
      </c>
      <c r="I5386" t="s">
        <v>7393</v>
      </c>
    </row>
    <row r="5387" spans="1:9">
      <c r="A5387" s="12">
        <v>56.026783205330005</v>
      </c>
      <c r="B5387" s="12">
        <v>48.523657803859997</v>
      </c>
      <c r="C5387" s="12">
        <v>1.1259999999999999</v>
      </c>
      <c r="D5387" s="12">
        <v>-11.372999999999999</v>
      </c>
      <c r="E5387">
        <v>6.0419999999999998</v>
      </c>
      <c r="F5387" s="8">
        <v>1</v>
      </c>
      <c r="G5387" s="8">
        <v>0.77500000000000002</v>
      </c>
      <c r="H5387" s="8">
        <v>0.55479999999999996</v>
      </c>
      <c r="I5387" t="s">
        <v>721</v>
      </c>
    </row>
    <row r="5388" spans="1:9">
      <c r="A5388" s="12">
        <v>304.93026983819999</v>
      </c>
      <c r="B5388" s="12">
        <v>-1.0785127833399999</v>
      </c>
      <c r="C5388" s="12">
        <v>41.668999999999997</v>
      </c>
      <c r="D5388" s="12">
        <v>32.561</v>
      </c>
      <c r="E5388">
        <v>6.0419999999999998</v>
      </c>
      <c r="F5388" s="8">
        <v>1</v>
      </c>
      <c r="G5388" s="8">
        <v>0.83299999999999996</v>
      </c>
      <c r="H5388" s="8">
        <v>0.67869999999999997</v>
      </c>
      <c r="I5388" t="s">
        <v>6364</v>
      </c>
    </row>
    <row r="5389" spans="1:9">
      <c r="A5389" s="12">
        <v>292.54389628640001</v>
      </c>
      <c r="B5389" s="12">
        <v>2.9040732426</v>
      </c>
      <c r="C5389" s="12">
        <v>1.669</v>
      </c>
      <c r="D5389" s="12">
        <v>-0.872</v>
      </c>
      <c r="E5389">
        <v>6.0419999999999998</v>
      </c>
      <c r="F5389" s="8">
        <v>1</v>
      </c>
      <c r="G5389" s="8">
        <v>0.73599999999999999</v>
      </c>
      <c r="H5389" s="8">
        <v>0.4803</v>
      </c>
      <c r="I5389" t="s">
        <v>6456</v>
      </c>
    </row>
    <row r="5390" spans="1:9">
      <c r="A5390" s="12">
        <v>303.13215658369995</v>
      </c>
      <c r="B5390" s="12">
        <v>51.46356499142</v>
      </c>
      <c r="C5390" s="12">
        <v>-14.496</v>
      </c>
      <c r="D5390" s="12">
        <v>-15.486000000000001</v>
      </c>
      <c r="E5390">
        <v>6.0430000000000001</v>
      </c>
      <c r="F5390" s="8">
        <v>1</v>
      </c>
      <c r="G5390" s="8">
        <v>0.82210000000000005</v>
      </c>
      <c r="H5390" s="8">
        <v>0.65410000000000001</v>
      </c>
      <c r="I5390" t="s">
        <v>736</v>
      </c>
    </row>
    <row r="5391" spans="1:9">
      <c r="A5391" s="12">
        <v>333.10732676064003</v>
      </c>
      <c r="B5391" s="12">
        <v>-14.19396562553</v>
      </c>
      <c r="C5391" s="12">
        <v>13.938000000000001</v>
      </c>
      <c r="D5391" s="12">
        <v>-47.530999999999999</v>
      </c>
      <c r="E5391">
        <v>6.0430000000000001</v>
      </c>
      <c r="F5391" s="8">
        <v>0.86680000000000001</v>
      </c>
      <c r="G5391" s="8">
        <v>0.87180000000000002</v>
      </c>
      <c r="H5391" s="8">
        <v>1</v>
      </c>
      <c r="I5391" t="s">
        <v>3804</v>
      </c>
    </row>
    <row r="5392" spans="1:9">
      <c r="A5392" s="12">
        <v>17.54767348715</v>
      </c>
      <c r="B5392" s="12">
        <v>15.673910591429999</v>
      </c>
      <c r="C5392" s="12">
        <v>22.137</v>
      </c>
      <c r="D5392" s="12">
        <v>-21.946999999999999</v>
      </c>
      <c r="E5392">
        <v>6.0430000000000001</v>
      </c>
      <c r="F5392" s="8">
        <v>1</v>
      </c>
      <c r="G5392" s="8">
        <v>0.67889999999999995</v>
      </c>
      <c r="H5392" s="8">
        <v>0.38229999999999997</v>
      </c>
      <c r="I5392" t="s">
        <v>4204</v>
      </c>
    </row>
    <row r="5393" spans="1:9">
      <c r="A5393" s="12">
        <v>59.678756590550002</v>
      </c>
      <c r="B5393" s="12">
        <v>-57.102361156050002</v>
      </c>
      <c r="C5393" s="12">
        <v>25.123000000000001</v>
      </c>
      <c r="D5393" s="12">
        <v>10.398</v>
      </c>
      <c r="E5393">
        <v>6.0430000000000001</v>
      </c>
      <c r="F5393" s="8">
        <v>0.99370000000000003</v>
      </c>
      <c r="G5393" s="8">
        <v>0.9526</v>
      </c>
      <c r="H5393" s="8">
        <v>1</v>
      </c>
      <c r="I5393" t="s">
        <v>7464</v>
      </c>
    </row>
    <row r="5394" spans="1:9">
      <c r="A5394" s="12">
        <v>173.31177254261002</v>
      </c>
      <c r="B5394" s="12">
        <v>-16.280405991239999</v>
      </c>
      <c r="C5394" s="12">
        <v>19.337</v>
      </c>
      <c r="D5394" s="12">
        <v>-29.745000000000001</v>
      </c>
      <c r="E5394">
        <v>6.0439999999999996</v>
      </c>
      <c r="F5394" s="8">
        <v>1</v>
      </c>
      <c r="G5394" s="8">
        <v>0.92759999999999998</v>
      </c>
      <c r="H5394" s="8">
        <v>0.91679999999999995</v>
      </c>
      <c r="I5394" t="s">
        <v>5004</v>
      </c>
    </row>
    <row r="5395" spans="1:9">
      <c r="A5395" s="12">
        <v>114.75132456569</v>
      </c>
      <c r="B5395" s="12">
        <v>-53.273356820700002</v>
      </c>
      <c r="C5395" s="12">
        <v>-17.728999999999999</v>
      </c>
      <c r="D5395" s="12">
        <v>9.4139999999999997</v>
      </c>
      <c r="E5395">
        <v>6.0439999999999996</v>
      </c>
      <c r="F5395" s="8">
        <v>0.57499999999999996</v>
      </c>
      <c r="G5395" s="8">
        <v>0.66420000000000001</v>
      </c>
      <c r="H5395" s="8">
        <v>1</v>
      </c>
      <c r="I5395" t="s">
        <v>7351</v>
      </c>
    </row>
    <row r="5396" spans="1:9">
      <c r="A5396" s="12">
        <v>199.82909202129002</v>
      </c>
      <c r="B5396" s="12">
        <v>-72.035605322850003</v>
      </c>
      <c r="C5396" s="12">
        <v>-5.88</v>
      </c>
      <c r="D5396" s="12">
        <v>-51.712000000000003</v>
      </c>
      <c r="E5396">
        <v>6.0439999999999996</v>
      </c>
      <c r="F5396" s="8">
        <v>1</v>
      </c>
      <c r="G5396" s="8">
        <v>0.78720000000000001</v>
      </c>
      <c r="H5396" s="8">
        <v>0.57969999999999999</v>
      </c>
      <c r="I5396" t="s">
        <v>8207</v>
      </c>
    </row>
    <row r="5397" spans="1:9">
      <c r="A5397" s="12">
        <v>85.756975109730007</v>
      </c>
      <c r="B5397" s="12">
        <v>56.581523244940001</v>
      </c>
      <c r="C5397" s="12">
        <v>15.513999999999999</v>
      </c>
      <c r="D5397" s="12">
        <v>28.815000000000001</v>
      </c>
      <c r="E5397">
        <v>6.0449999999999999</v>
      </c>
      <c r="F5397" s="8">
        <v>1</v>
      </c>
      <c r="G5397" s="8">
        <v>0.83299999999999996</v>
      </c>
      <c r="H5397" s="8">
        <v>0.67869999999999997</v>
      </c>
      <c r="I5397" t="s">
        <v>1163</v>
      </c>
    </row>
    <row r="5398" spans="1:9">
      <c r="A5398" s="12">
        <v>71.481048008079995</v>
      </c>
      <c r="B5398" s="12">
        <v>-39.356613726950002</v>
      </c>
      <c r="C5398" s="12">
        <v>-59.362000000000002</v>
      </c>
      <c r="D5398" s="12">
        <v>-20.030999999999999</v>
      </c>
      <c r="E5398">
        <v>6.0449999999999999</v>
      </c>
      <c r="F5398" s="8">
        <v>1</v>
      </c>
      <c r="G5398" s="8">
        <v>0.82210000000000005</v>
      </c>
      <c r="H5398" s="8">
        <v>0.65410000000000001</v>
      </c>
      <c r="I5398" t="s">
        <v>2129</v>
      </c>
    </row>
    <row r="5399" spans="1:9">
      <c r="A5399" s="12">
        <v>4.5718578609599998</v>
      </c>
      <c r="B5399" s="12">
        <v>11.20621543293</v>
      </c>
      <c r="C5399" s="12">
        <v>-32.225999999999999</v>
      </c>
      <c r="D5399" s="12">
        <v>-27.882000000000001</v>
      </c>
      <c r="E5399">
        <v>6.0449999999999999</v>
      </c>
      <c r="F5399" s="8">
        <v>1</v>
      </c>
      <c r="G5399" s="8">
        <v>0.83299999999999996</v>
      </c>
      <c r="H5399" s="8">
        <v>0.67869999999999997</v>
      </c>
      <c r="I5399" t="s">
        <v>4139</v>
      </c>
    </row>
    <row r="5400" spans="1:9">
      <c r="A5400" s="12">
        <v>159.71006583397872</v>
      </c>
      <c r="B5400" s="12">
        <v>-12.443624106382778</v>
      </c>
      <c r="C5400" s="12">
        <v>-46.51</v>
      </c>
      <c r="D5400" s="12">
        <v>9.6</v>
      </c>
      <c r="E5400">
        <v>6.0449999999999999</v>
      </c>
      <c r="F5400" s="8">
        <v>0.6109</v>
      </c>
      <c r="G5400" s="8">
        <v>0.69189999999999996</v>
      </c>
      <c r="H5400" s="8">
        <v>1</v>
      </c>
      <c r="I5400" t="s">
        <v>4844</v>
      </c>
    </row>
    <row r="5401" spans="1:9">
      <c r="A5401" s="12">
        <v>208.56933565528999</v>
      </c>
      <c r="B5401" s="12">
        <v>-28.569615524660001</v>
      </c>
      <c r="C5401" s="12">
        <v>-168.75</v>
      </c>
      <c r="D5401" s="12">
        <v>-66.064999999999998</v>
      </c>
      <c r="E5401">
        <v>6.0449999999999999</v>
      </c>
      <c r="F5401" s="8">
        <v>1</v>
      </c>
      <c r="G5401" s="8">
        <v>0.79920000000000002</v>
      </c>
      <c r="H5401" s="8">
        <v>0.60450000000000004</v>
      </c>
      <c r="I5401" t="s">
        <v>5428</v>
      </c>
    </row>
    <row r="5402" spans="1:9">
      <c r="A5402" s="12">
        <v>178.54792024721002</v>
      </c>
      <c r="B5402" s="12">
        <v>-57.410197790409995</v>
      </c>
      <c r="C5402" s="12">
        <v>-9.7829999999999995</v>
      </c>
      <c r="D5402" s="12">
        <v>-2.573</v>
      </c>
      <c r="E5402">
        <v>6.0449999999999999</v>
      </c>
      <c r="F5402" s="8">
        <v>0.6109</v>
      </c>
      <c r="G5402" s="8">
        <v>0.69189999999999996</v>
      </c>
      <c r="H5402" s="8">
        <v>1</v>
      </c>
      <c r="I5402" t="s">
        <v>8014</v>
      </c>
    </row>
    <row r="5403" spans="1:9">
      <c r="A5403" s="12">
        <v>30.737627182400001</v>
      </c>
      <c r="B5403" s="12">
        <v>77.916262488050009</v>
      </c>
      <c r="C5403" s="12">
        <v>-4.34</v>
      </c>
      <c r="D5403" s="12">
        <v>-5.3719999999999999</v>
      </c>
      <c r="E5403">
        <v>6.0460000000000003</v>
      </c>
      <c r="F5403" s="8">
        <v>1</v>
      </c>
      <c r="G5403" s="8">
        <v>0.83299999999999996</v>
      </c>
      <c r="H5403" s="8">
        <v>0.67869999999999997</v>
      </c>
      <c r="I5403" t="s">
        <v>1028</v>
      </c>
    </row>
    <row r="5404" spans="1:9">
      <c r="A5404" s="12">
        <v>51.042202744679997</v>
      </c>
      <c r="B5404" s="12">
        <v>12.629592486770001</v>
      </c>
      <c r="C5404" s="12">
        <v>24.018999999999998</v>
      </c>
      <c r="D5404" s="12">
        <v>-20.420000000000002</v>
      </c>
      <c r="E5404">
        <v>6.0460000000000003</v>
      </c>
      <c r="F5404" s="8">
        <v>1</v>
      </c>
      <c r="G5404" s="8">
        <v>0.83299999999999996</v>
      </c>
      <c r="H5404" s="8">
        <v>0.67869999999999997</v>
      </c>
      <c r="I5404" t="s">
        <v>1786</v>
      </c>
    </row>
    <row r="5405" spans="1:9">
      <c r="A5405" s="12">
        <v>10.400157382550001</v>
      </c>
      <c r="B5405" s="12">
        <v>24.629013552309999</v>
      </c>
      <c r="C5405" s="12">
        <v>105.43600000000001</v>
      </c>
      <c r="D5405" s="12">
        <v>-13.372</v>
      </c>
      <c r="E5405">
        <v>6.0460000000000003</v>
      </c>
      <c r="F5405" s="8">
        <v>0.8</v>
      </c>
      <c r="G5405" s="8">
        <v>0.8</v>
      </c>
      <c r="H5405" s="8">
        <v>0.8</v>
      </c>
      <c r="I5405" t="s">
        <v>4301</v>
      </c>
    </row>
    <row r="5406" spans="1:9">
      <c r="A5406" s="12">
        <v>250.94833027373997</v>
      </c>
      <c r="B5406" s="12">
        <v>-38.156344010529999</v>
      </c>
      <c r="C5406" s="12">
        <v>-14.308999999999999</v>
      </c>
      <c r="D5406" s="12">
        <v>-46.258000000000003</v>
      </c>
      <c r="E5406">
        <v>6.0460000000000003</v>
      </c>
      <c r="F5406" s="8">
        <v>0.57499999999999996</v>
      </c>
      <c r="G5406" s="8">
        <v>0.66420000000000001</v>
      </c>
      <c r="H5406" s="8">
        <v>1</v>
      </c>
      <c r="I5406" t="s">
        <v>5662</v>
      </c>
    </row>
    <row r="5407" spans="1:9">
      <c r="A5407" s="12">
        <v>2.3340600416666666</v>
      </c>
      <c r="B5407" s="12">
        <v>79.714545444444454</v>
      </c>
      <c r="C5407" s="12">
        <v>105.69</v>
      </c>
      <c r="D5407" s="12">
        <v>-39.450000000000003</v>
      </c>
      <c r="E5407">
        <v>6.0469999999999997</v>
      </c>
      <c r="F5407" s="8">
        <v>0.76519999999999999</v>
      </c>
      <c r="G5407" s="8">
        <v>0.80349999999999999</v>
      </c>
      <c r="H5407" s="8">
        <v>1</v>
      </c>
      <c r="I5407" t="s">
        <v>1022</v>
      </c>
    </row>
    <row r="5408" spans="1:9">
      <c r="A5408" s="12">
        <v>123.24887838145999</v>
      </c>
      <c r="B5408" s="12">
        <v>16.514325943039999</v>
      </c>
      <c r="C5408" s="12">
        <v>-12.760999999999999</v>
      </c>
      <c r="D5408" s="12">
        <v>-17.274999999999999</v>
      </c>
      <c r="E5408">
        <v>6.0469999999999997</v>
      </c>
      <c r="F5408" s="8">
        <v>1</v>
      </c>
      <c r="G5408" s="8">
        <v>0.85409999999999997</v>
      </c>
      <c r="H5408" s="8">
        <v>0.72770000000000001</v>
      </c>
      <c r="I5408" t="s">
        <v>3280</v>
      </c>
    </row>
    <row r="5409" spans="1:9">
      <c r="A5409" s="12">
        <v>162.47385997087</v>
      </c>
      <c r="B5409" s="12">
        <v>27.973947560429998</v>
      </c>
      <c r="C5409" s="12">
        <v>-10.631</v>
      </c>
      <c r="D5409" s="12">
        <v>30.751000000000001</v>
      </c>
      <c r="E5409">
        <v>6.0469999999999997</v>
      </c>
      <c r="F5409" s="8">
        <v>0.8</v>
      </c>
      <c r="G5409" s="8">
        <v>0.8</v>
      </c>
      <c r="H5409" s="8">
        <v>0.8</v>
      </c>
      <c r="I5409" t="s">
        <v>4860</v>
      </c>
    </row>
    <row r="5410" spans="1:9">
      <c r="A5410" s="12">
        <v>314.29407281672997</v>
      </c>
      <c r="B5410" s="12">
        <v>0.46377989017999999</v>
      </c>
      <c r="C5410" s="12">
        <v>12.077999999999999</v>
      </c>
      <c r="D5410" s="12">
        <v>-62.765999999999998</v>
      </c>
      <c r="E5410">
        <v>6.0469999999999997</v>
      </c>
      <c r="F5410" s="8">
        <v>1</v>
      </c>
      <c r="G5410" s="8">
        <v>0.82210000000000005</v>
      </c>
      <c r="H5410" s="8">
        <v>0.65410000000000001</v>
      </c>
      <c r="I5410" t="s">
        <v>6426</v>
      </c>
    </row>
    <row r="5411" spans="1:9">
      <c r="A5411" s="12">
        <v>147.16665973361</v>
      </c>
      <c r="B5411" s="12">
        <v>-56.411890592919995</v>
      </c>
      <c r="C5411" s="12">
        <v>-57.838000000000001</v>
      </c>
      <c r="D5411" s="12">
        <v>14.613</v>
      </c>
      <c r="E5411">
        <v>6.0469999999999997</v>
      </c>
      <c r="F5411" s="8">
        <v>1</v>
      </c>
      <c r="G5411" s="8">
        <v>0.83299999999999996</v>
      </c>
      <c r="H5411" s="8">
        <v>0.67869999999999997</v>
      </c>
      <c r="I5411" t="s">
        <v>7611</v>
      </c>
    </row>
    <row r="5412" spans="1:9">
      <c r="A5412" s="12">
        <v>254.71778025927873</v>
      </c>
      <c r="B5412" s="12">
        <v>-37.620492850905833</v>
      </c>
      <c r="C5412" s="12">
        <v>9.09</v>
      </c>
      <c r="D5412" s="12">
        <v>-38.369999999999997</v>
      </c>
      <c r="E5412">
        <v>6.048</v>
      </c>
      <c r="F5412" s="8">
        <v>0.67030000000000001</v>
      </c>
      <c r="G5412" s="8">
        <v>0.73619999999999997</v>
      </c>
      <c r="H5412" s="8">
        <v>1</v>
      </c>
      <c r="I5412" t="s">
        <v>5720</v>
      </c>
    </row>
    <row r="5413" spans="1:9">
      <c r="A5413" s="12">
        <v>274.25383121547003</v>
      </c>
      <c r="B5413" s="12">
        <v>-51.068266598400001</v>
      </c>
      <c r="C5413" s="12">
        <v>1.26</v>
      </c>
      <c r="D5413" s="12">
        <v>-9.4969999999999999</v>
      </c>
      <c r="E5413">
        <v>6.048</v>
      </c>
      <c r="F5413" s="8">
        <v>0.57499999999999996</v>
      </c>
      <c r="G5413" s="8">
        <v>0.66420000000000001</v>
      </c>
      <c r="H5413" s="8">
        <v>1</v>
      </c>
      <c r="I5413" t="s">
        <v>8787</v>
      </c>
    </row>
    <row r="5414" spans="1:9">
      <c r="A5414" s="12">
        <v>40.451363495170007</v>
      </c>
      <c r="B5414" s="12">
        <v>-3.2138031864800003</v>
      </c>
      <c r="C5414" s="12">
        <v>-9.49</v>
      </c>
      <c r="D5414" s="12">
        <v>-10.867000000000001</v>
      </c>
      <c r="E5414">
        <v>6.0490000000000004</v>
      </c>
      <c r="F5414" s="8">
        <v>1</v>
      </c>
      <c r="G5414" s="8">
        <v>0.83299999999999996</v>
      </c>
      <c r="H5414" s="8">
        <v>0.67869999999999997</v>
      </c>
      <c r="I5414" t="s">
        <v>3980</v>
      </c>
    </row>
    <row r="5415" spans="1:9">
      <c r="A5415" s="12">
        <v>206.80580216647002</v>
      </c>
      <c r="B5415" s="12">
        <v>-9.7094466625199995</v>
      </c>
      <c r="C5415" s="12">
        <v>8.4860000000000007</v>
      </c>
      <c r="D5415" s="12">
        <v>-50.524000000000001</v>
      </c>
      <c r="E5415">
        <v>6.0490000000000004</v>
      </c>
      <c r="F5415" s="8">
        <v>1</v>
      </c>
      <c r="G5415" s="8">
        <v>0.78720000000000001</v>
      </c>
      <c r="H5415" s="8">
        <v>0.57969999999999999</v>
      </c>
      <c r="I5415" t="s">
        <v>5391</v>
      </c>
    </row>
    <row r="5416" spans="1:9">
      <c r="A5416" s="12">
        <v>246.70864332174997</v>
      </c>
      <c r="B5416" s="12">
        <v>2.3479427475100003</v>
      </c>
      <c r="C5416" s="12">
        <v>20.085000000000001</v>
      </c>
      <c r="D5416" s="12">
        <v>-17.062000000000001</v>
      </c>
      <c r="E5416">
        <v>6.0490000000000004</v>
      </c>
      <c r="F5416" s="8">
        <v>1</v>
      </c>
      <c r="G5416" s="8">
        <v>0.85409999999999997</v>
      </c>
      <c r="H5416" s="8">
        <v>0.72770000000000001</v>
      </c>
      <c r="I5416" t="s">
        <v>6374</v>
      </c>
    </row>
    <row r="5417" spans="1:9">
      <c r="A5417" s="12">
        <v>141.06785687750002</v>
      </c>
      <c r="B5417" s="12">
        <v>-39.425501105555554</v>
      </c>
      <c r="C5417" s="12">
        <v>12.82</v>
      </c>
      <c r="D5417" s="12">
        <v>-25.5</v>
      </c>
      <c r="E5417">
        <v>6.0490000000000004</v>
      </c>
      <c r="F5417" s="8">
        <v>0.73529999999999995</v>
      </c>
      <c r="G5417" s="8">
        <v>0.78269999999999995</v>
      </c>
      <c r="H5417" s="8">
        <v>1</v>
      </c>
      <c r="I5417" t="s">
        <v>7232</v>
      </c>
    </row>
    <row r="5418" spans="1:9">
      <c r="A5418" s="12">
        <v>15.014823547779999</v>
      </c>
      <c r="B5418" s="12">
        <v>44.713247517950002</v>
      </c>
      <c r="C5418" s="12">
        <v>12.670999999999999</v>
      </c>
      <c r="D5418" s="12">
        <v>-23.581</v>
      </c>
      <c r="E5418">
        <v>6.05</v>
      </c>
      <c r="F5418" s="8">
        <v>0.57499999999999996</v>
      </c>
      <c r="G5418" s="8">
        <v>0.66420000000000001</v>
      </c>
      <c r="H5418" s="8">
        <v>1</v>
      </c>
      <c r="I5418" t="s">
        <v>334</v>
      </c>
    </row>
    <row r="5419" spans="1:9">
      <c r="A5419" s="12">
        <v>46.337543355549997</v>
      </c>
      <c r="B5419" s="12">
        <v>40.582179753520002</v>
      </c>
      <c r="C5419" s="12">
        <v>-24.811</v>
      </c>
      <c r="D5419" s="12">
        <v>-4.6769999999999996</v>
      </c>
      <c r="E5419">
        <v>6.05</v>
      </c>
      <c r="F5419" s="8">
        <v>1</v>
      </c>
      <c r="G5419" s="8">
        <v>0.83299999999999996</v>
      </c>
      <c r="H5419" s="8">
        <v>0.67869999999999997</v>
      </c>
      <c r="I5419" t="s">
        <v>452</v>
      </c>
    </row>
    <row r="5420" spans="1:9">
      <c r="A5420" s="12">
        <v>96.387245390380002</v>
      </c>
      <c r="B5420" s="12">
        <v>23.327167745410001</v>
      </c>
      <c r="C5420" s="12">
        <v>-6.2069999999999999</v>
      </c>
      <c r="D5420" s="12">
        <v>-15.757</v>
      </c>
      <c r="E5420">
        <v>6.05</v>
      </c>
      <c r="F5420" s="8">
        <v>0.65039999999999998</v>
      </c>
      <c r="G5420" s="8">
        <v>0.72150000000000003</v>
      </c>
      <c r="H5420" s="8">
        <v>1</v>
      </c>
      <c r="I5420" t="s">
        <v>2667</v>
      </c>
    </row>
    <row r="5421" spans="1:9">
      <c r="A5421" s="12">
        <v>98.096980145269995</v>
      </c>
      <c r="B5421" s="12">
        <v>11.673517019309999</v>
      </c>
      <c r="C5421" s="12">
        <v>2.069</v>
      </c>
      <c r="D5421" s="12">
        <v>-36.228000000000002</v>
      </c>
      <c r="E5421">
        <v>6.05</v>
      </c>
      <c r="F5421" s="8">
        <v>1</v>
      </c>
      <c r="G5421" s="8">
        <v>0.83299999999999996</v>
      </c>
      <c r="H5421" s="8">
        <v>0.67869999999999997</v>
      </c>
      <c r="I5421" t="s">
        <v>2679</v>
      </c>
    </row>
    <row r="5422" spans="1:9">
      <c r="A5422" s="12">
        <v>99.900939961429998</v>
      </c>
      <c r="B5422" s="12">
        <v>-23.695689787719999</v>
      </c>
      <c r="C5422" s="12">
        <v>2.66</v>
      </c>
      <c r="D5422" s="12">
        <v>-1.637</v>
      </c>
      <c r="E5422">
        <v>6.05</v>
      </c>
      <c r="F5422" s="8">
        <v>0.6109</v>
      </c>
      <c r="G5422" s="8">
        <v>0.69189999999999996</v>
      </c>
      <c r="H5422" s="8">
        <v>1</v>
      </c>
      <c r="I5422" t="s">
        <v>2800</v>
      </c>
    </row>
    <row r="5423" spans="1:9">
      <c r="A5423" s="12">
        <v>124.95776137124999</v>
      </c>
      <c r="B5423" s="12">
        <v>3.9480281094444445</v>
      </c>
      <c r="C5423" s="12">
        <v>24.72</v>
      </c>
      <c r="D5423" s="12">
        <v>-23.76</v>
      </c>
      <c r="E5423">
        <v>6.05</v>
      </c>
      <c r="F5423" s="8">
        <v>1</v>
      </c>
      <c r="G5423" s="8">
        <v>0.85409999999999997</v>
      </c>
      <c r="H5423" s="8">
        <v>0.72770000000000001</v>
      </c>
      <c r="I5423" t="s">
        <v>3325</v>
      </c>
    </row>
    <row r="5424" spans="1:9">
      <c r="A5424" s="12">
        <v>127.15327206421</v>
      </c>
      <c r="B5424" s="12">
        <v>24.144921639669999</v>
      </c>
      <c r="C5424" s="12">
        <v>-30.946000000000002</v>
      </c>
      <c r="D5424" s="12">
        <v>-49.719000000000001</v>
      </c>
      <c r="E5424">
        <v>6.05</v>
      </c>
      <c r="F5424" s="8">
        <v>0.86680000000000001</v>
      </c>
      <c r="G5424" s="8">
        <v>0.87180000000000002</v>
      </c>
      <c r="H5424" s="8">
        <v>1</v>
      </c>
      <c r="I5424" t="s">
        <v>3360</v>
      </c>
    </row>
    <row r="5425" spans="1:9">
      <c r="A5425" s="12">
        <v>315.21569071811001</v>
      </c>
      <c r="B5425" s="12">
        <v>-17.5308952076</v>
      </c>
      <c r="C5425" s="12">
        <v>-30.850999999999999</v>
      </c>
      <c r="D5425" s="12">
        <v>-16.774000000000001</v>
      </c>
      <c r="E5425">
        <v>6.05</v>
      </c>
      <c r="F5425" s="8">
        <v>1</v>
      </c>
      <c r="G5425" s="8">
        <v>0.78720000000000001</v>
      </c>
      <c r="H5425" s="8">
        <v>0.57969999999999999</v>
      </c>
      <c r="I5425" t="s">
        <v>3693</v>
      </c>
    </row>
    <row r="5426" spans="1:9">
      <c r="A5426" s="12">
        <v>43.133867440004586</v>
      </c>
      <c r="B5426" s="12">
        <v>-12.769713348950834</v>
      </c>
      <c r="C5426" s="12">
        <v>397.35300000000001</v>
      </c>
      <c r="D5426" s="12">
        <v>-189.28100000000001</v>
      </c>
      <c r="E5426">
        <v>6.05</v>
      </c>
      <c r="F5426" s="8">
        <v>1</v>
      </c>
      <c r="G5426" s="8">
        <v>0.82210000000000005</v>
      </c>
      <c r="H5426" s="8">
        <v>0.65410000000000001</v>
      </c>
      <c r="I5426" t="s">
        <v>3797</v>
      </c>
    </row>
    <row r="5427" spans="1:9">
      <c r="A5427" s="12">
        <v>340.21952083333338</v>
      </c>
      <c r="B5427" s="12">
        <v>14.549191666666667</v>
      </c>
      <c r="C5427" s="12">
        <v>273.8</v>
      </c>
      <c r="D5427" s="12">
        <v>137.1</v>
      </c>
      <c r="E5427">
        <v>6.05</v>
      </c>
      <c r="F5427" s="8">
        <v>0.8</v>
      </c>
      <c r="G5427" s="8">
        <v>0.8</v>
      </c>
      <c r="H5427" s="8">
        <v>0.8</v>
      </c>
      <c r="I5427" t="s">
        <v>4191</v>
      </c>
    </row>
    <row r="5428" spans="1:9">
      <c r="A5428" s="12">
        <v>153.45710252636002</v>
      </c>
      <c r="B5428" s="12">
        <v>27.135823602599999</v>
      </c>
      <c r="C5428" s="12">
        <v>-28.106000000000002</v>
      </c>
      <c r="D5428" s="12">
        <v>-2.9340000000000002</v>
      </c>
      <c r="E5428">
        <v>6.05</v>
      </c>
      <c r="F5428" s="8">
        <v>1</v>
      </c>
      <c r="G5428" s="8">
        <v>0.88360000000000005</v>
      </c>
      <c r="H5428" s="8">
        <v>0.8</v>
      </c>
      <c r="I5428" t="s">
        <v>4760</v>
      </c>
    </row>
    <row r="5429" spans="1:9">
      <c r="A5429" s="12">
        <v>205.43984805823001</v>
      </c>
      <c r="B5429" s="12">
        <v>-33.597377782740004</v>
      </c>
      <c r="C5429" s="12">
        <v>-27.747</v>
      </c>
      <c r="D5429" s="12">
        <v>3.3650000000000002</v>
      </c>
      <c r="E5429">
        <v>6.05</v>
      </c>
      <c r="F5429" s="8">
        <v>1</v>
      </c>
      <c r="G5429" s="8">
        <v>0.73599999999999999</v>
      </c>
      <c r="H5429" s="8">
        <v>0.4803</v>
      </c>
      <c r="I5429" t="s">
        <v>5399</v>
      </c>
    </row>
    <row r="5430" spans="1:9">
      <c r="A5430" s="12">
        <v>217.45696075709</v>
      </c>
      <c r="B5430" s="12">
        <v>31.791188531220001</v>
      </c>
      <c r="C5430" s="12">
        <v>-20.815000000000001</v>
      </c>
      <c r="D5430" s="12">
        <v>7.1369999999999996</v>
      </c>
      <c r="E5430">
        <v>6.05</v>
      </c>
      <c r="F5430" s="8">
        <v>0.6109</v>
      </c>
      <c r="G5430" s="8">
        <v>0.69189999999999996</v>
      </c>
      <c r="H5430" s="8">
        <v>1</v>
      </c>
      <c r="I5430" t="s">
        <v>5495</v>
      </c>
    </row>
    <row r="5431" spans="1:9">
      <c r="A5431" s="12">
        <v>243.72262277739</v>
      </c>
      <c r="B5431" s="12">
        <v>-25.476972344619998</v>
      </c>
      <c r="C5431" s="12">
        <v>-10.451000000000001</v>
      </c>
      <c r="D5431" s="12">
        <v>-20.891999999999999</v>
      </c>
      <c r="E5431">
        <v>6.05</v>
      </c>
      <c r="F5431" s="8">
        <v>0.54959999999999998</v>
      </c>
      <c r="G5431" s="8">
        <v>0.64410000000000001</v>
      </c>
      <c r="H5431" s="8">
        <v>1</v>
      </c>
      <c r="I5431" t="s">
        <v>5932</v>
      </c>
    </row>
    <row r="5432" spans="1:9">
      <c r="A5432" s="12">
        <v>313.91949225000002</v>
      </c>
      <c r="B5432" s="12">
        <v>4.5327213611111112</v>
      </c>
      <c r="C5432" s="12">
        <v>60.96</v>
      </c>
      <c r="D5432" s="12">
        <v>10.48</v>
      </c>
      <c r="E5432">
        <v>6.05</v>
      </c>
      <c r="F5432" s="8">
        <v>1</v>
      </c>
      <c r="G5432" s="8">
        <v>0.83299999999999996</v>
      </c>
      <c r="H5432" s="8">
        <v>0.67869999999999997</v>
      </c>
      <c r="I5432" t="s">
        <v>6498</v>
      </c>
    </row>
    <row r="5433" spans="1:9">
      <c r="A5433" s="12">
        <v>264.15310612248004</v>
      </c>
      <c r="B5433" s="12">
        <v>30.7851769516</v>
      </c>
      <c r="C5433" s="12">
        <v>29.748000000000001</v>
      </c>
      <c r="D5433" s="12">
        <v>-6.5170000000000003</v>
      </c>
      <c r="E5433">
        <v>6.05</v>
      </c>
      <c r="F5433" s="8">
        <v>0.73529999999999995</v>
      </c>
      <c r="G5433" s="8">
        <v>0.78269999999999995</v>
      </c>
      <c r="H5433" s="8">
        <v>1</v>
      </c>
      <c r="I5433" t="s">
        <v>6846</v>
      </c>
    </row>
    <row r="5434" spans="1:9">
      <c r="A5434" s="12">
        <v>279.52698441522</v>
      </c>
      <c r="B5434" s="12">
        <v>39.668326597789999</v>
      </c>
      <c r="C5434" s="12">
        <v>5.7279999999999998</v>
      </c>
      <c r="D5434" s="12">
        <v>8.1969999999999992</v>
      </c>
      <c r="E5434">
        <v>6.05</v>
      </c>
      <c r="F5434" s="8">
        <v>1</v>
      </c>
      <c r="G5434" s="8">
        <v>0.63180000000000003</v>
      </c>
      <c r="H5434" s="8">
        <v>0.31119999999999998</v>
      </c>
      <c r="I5434" t="s">
        <v>7063</v>
      </c>
    </row>
    <row r="5435" spans="1:9">
      <c r="A5435" s="12">
        <v>149.42749364957999</v>
      </c>
      <c r="B5435" s="12">
        <v>-48.414089424659998</v>
      </c>
      <c r="C5435" s="12">
        <v>-9.1880000000000006</v>
      </c>
      <c r="D5435" s="12">
        <v>0.70299999999999996</v>
      </c>
      <c r="E5435">
        <v>6.05</v>
      </c>
      <c r="F5435" s="8">
        <v>0.47989999999999999</v>
      </c>
      <c r="G5435" s="8">
        <v>0.58679999999999999</v>
      </c>
      <c r="H5435" s="8">
        <v>1</v>
      </c>
      <c r="I5435" t="s">
        <v>7541</v>
      </c>
    </row>
    <row r="5436" spans="1:9">
      <c r="A5436" s="12">
        <v>343.66450808064002</v>
      </c>
      <c r="B5436" s="12">
        <v>-70.07370890576999</v>
      </c>
      <c r="C5436" s="12">
        <v>-43.14</v>
      </c>
      <c r="D5436" s="12">
        <v>72.727999999999994</v>
      </c>
      <c r="E5436">
        <v>6.05</v>
      </c>
      <c r="F5436" s="8">
        <v>0.8</v>
      </c>
      <c r="G5436" s="8">
        <v>0.8</v>
      </c>
      <c r="H5436" s="8">
        <v>0.8</v>
      </c>
      <c r="I5436" t="s">
        <v>8232</v>
      </c>
    </row>
    <row r="5437" spans="1:9">
      <c r="A5437" s="12">
        <v>238.75152633749997</v>
      </c>
      <c r="B5437" s="12">
        <v>-19.382917980555558</v>
      </c>
      <c r="C5437" s="12">
        <v>-9.9</v>
      </c>
      <c r="D5437" s="12">
        <v>-13.7</v>
      </c>
      <c r="E5437">
        <v>6.05</v>
      </c>
      <c r="F5437" s="8">
        <v>0.8</v>
      </c>
      <c r="G5437" s="8">
        <v>0.8</v>
      </c>
      <c r="H5437" s="8">
        <v>0.8</v>
      </c>
      <c r="I5437" t="s">
        <v>9110</v>
      </c>
    </row>
    <row r="5438" spans="1:9">
      <c r="A5438" s="12">
        <v>64.4177977911</v>
      </c>
      <c r="B5438" s="12">
        <v>-63.255413064610003</v>
      </c>
      <c r="C5438" s="12">
        <v>6.3869999999999996</v>
      </c>
      <c r="D5438" s="12">
        <v>35.298999999999999</v>
      </c>
      <c r="E5438">
        <v>6.05</v>
      </c>
      <c r="F5438" s="8">
        <v>0.57499999999999996</v>
      </c>
      <c r="G5438" s="8">
        <v>0.66420000000000001</v>
      </c>
      <c r="H5438" s="8">
        <v>1</v>
      </c>
      <c r="I5438" t="s">
        <v>9243</v>
      </c>
    </row>
    <row r="5439" spans="1:9">
      <c r="A5439" s="12">
        <v>325.63733512088999</v>
      </c>
      <c r="B5439" s="12">
        <v>10.82431559554</v>
      </c>
      <c r="C5439" s="12">
        <v>10.1</v>
      </c>
      <c r="D5439" s="12">
        <v>-8.6820000000000004</v>
      </c>
      <c r="E5439">
        <v>6.0510000000000002</v>
      </c>
      <c r="F5439" s="8">
        <v>0.52290000000000003</v>
      </c>
      <c r="G5439" s="8">
        <v>0.62250000000000005</v>
      </c>
      <c r="H5439" s="8">
        <v>1</v>
      </c>
      <c r="I5439" t="s">
        <v>4161</v>
      </c>
    </row>
    <row r="5440" spans="1:9">
      <c r="A5440" s="12">
        <v>165.16993071474002</v>
      </c>
      <c r="B5440" s="12">
        <v>-31.839370065009998</v>
      </c>
      <c r="C5440" s="12">
        <v>-77.046999999999997</v>
      </c>
      <c r="D5440" s="12">
        <v>102.387</v>
      </c>
      <c r="E5440">
        <v>6.0510000000000002</v>
      </c>
      <c r="F5440" s="8">
        <v>1</v>
      </c>
      <c r="G5440" s="8">
        <v>0.92759999999999998</v>
      </c>
      <c r="H5440" s="8">
        <v>0.91679999999999995</v>
      </c>
      <c r="I5440" t="s">
        <v>4917</v>
      </c>
    </row>
    <row r="5441" spans="1:9">
      <c r="A5441" s="12">
        <v>281.55421022053997</v>
      </c>
      <c r="B5441" s="12">
        <v>41.441811118269996</v>
      </c>
      <c r="C5441" s="12">
        <v>-1.2669999999999999</v>
      </c>
      <c r="D5441" s="12">
        <v>-0.16600000000000001</v>
      </c>
      <c r="E5441">
        <v>6.0510000000000002</v>
      </c>
      <c r="F5441" s="8">
        <v>0.53700000000000003</v>
      </c>
      <c r="G5441" s="8">
        <v>0.63400000000000001</v>
      </c>
      <c r="H5441" s="8">
        <v>1</v>
      </c>
      <c r="I5441" t="s">
        <v>7064</v>
      </c>
    </row>
    <row r="5442" spans="1:9">
      <c r="A5442" s="12">
        <v>200.71911376041666</v>
      </c>
      <c r="B5442" s="12">
        <v>-72.146712453333336</v>
      </c>
      <c r="C5442" s="12">
        <v>-17.66</v>
      </c>
      <c r="D5442" s="12">
        <v>-15.86</v>
      </c>
      <c r="E5442">
        <v>6.0510000000000002</v>
      </c>
      <c r="F5442" s="8">
        <v>0.52290000000000003</v>
      </c>
      <c r="G5442" s="8">
        <v>0.62250000000000005</v>
      </c>
      <c r="H5442" s="8">
        <v>1</v>
      </c>
      <c r="I5442" t="s">
        <v>8208</v>
      </c>
    </row>
    <row r="5443" spans="1:9">
      <c r="A5443" s="12">
        <v>64.566986676550002</v>
      </c>
      <c r="B5443" s="12">
        <v>-20.715259022030001</v>
      </c>
      <c r="C5443" s="12">
        <v>4.4089999999999998</v>
      </c>
      <c r="D5443" s="12">
        <v>19.739000000000001</v>
      </c>
      <c r="E5443">
        <v>6.0519999999999996</v>
      </c>
      <c r="F5443" s="8">
        <v>1</v>
      </c>
      <c r="G5443" s="8">
        <v>0.63180000000000003</v>
      </c>
      <c r="H5443" s="8">
        <v>0.31119999999999998</v>
      </c>
      <c r="I5443" t="s">
        <v>1965</v>
      </c>
    </row>
    <row r="5444" spans="1:9">
      <c r="A5444" s="12">
        <v>68.342028589279991</v>
      </c>
      <c r="B5444" s="12">
        <v>-10.785337192429999</v>
      </c>
      <c r="C5444" s="12">
        <v>0.51100000000000001</v>
      </c>
      <c r="D5444" s="12">
        <v>29.388999999999999</v>
      </c>
      <c r="E5444">
        <v>6.0519999999999996</v>
      </c>
      <c r="F5444" s="8">
        <v>1</v>
      </c>
      <c r="G5444" s="8">
        <v>0.78720000000000001</v>
      </c>
      <c r="H5444" s="8">
        <v>0.57969999999999999</v>
      </c>
      <c r="I5444" t="s">
        <v>2074</v>
      </c>
    </row>
    <row r="5445" spans="1:9">
      <c r="A5445" s="12">
        <v>99.257868695050007</v>
      </c>
      <c r="B5445" s="12">
        <v>-38.146503739319996</v>
      </c>
      <c r="C5445" s="12">
        <v>-2.4860000000000002</v>
      </c>
      <c r="D5445" s="12">
        <v>44.912999999999997</v>
      </c>
      <c r="E5445">
        <v>6.0519999999999996</v>
      </c>
      <c r="F5445" s="8">
        <v>1</v>
      </c>
      <c r="G5445" s="8">
        <v>0.83299999999999996</v>
      </c>
      <c r="H5445" s="8">
        <v>0.67869999999999997</v>
      </c>
      <c r="I5445" t="s">
        <v>2809</v>
      </c>
    </row>
    <row r="5446" spans="1:9">
      <c r="A5446" s="12">
        <v>135.38077808737</v>
      </c>
      <c r="B5446" s="12">
        <v>5.6409851066499996</v>
      </c>
      <c r="C5446" s="12">
        <v>-29.512</v>
      </c>
      <c r="D5446" s="12">
        <v>-3.9009999999999998</v>
      </c>
      <c r="E5446">
        <v>6.0519999999999996</v>
      </c>
      <c r="F5446" s="8">
        <v>1</v>
      </c>
      <c r="G5446" s="8">
        <v>0.82210000000000005</v>
      </c>
      <c r="H5446" s="8">
        <v>0.65410000000000001</v>
      </c>
      <c r="I5446" t="s">
        <v>4597</v>
      </c>
    </row>
    <row r="5447" spans="1:9">
      <c r="A5447" s="12">
        <v>262.93489147703997</v>
      </c>
      <c r="B5447" s="12">
        <v>-26.269710361750001</v>
      </c>
      <c r="C5447" s="12">
        <v>-2.871</v>
      </c>
      <c r="D5447" s="12">
        <v>-23.742000000000001</v>
      </c>
      <c r="E5447">
        <v>6.0519999999999996</v>
      </c>
      <c r="F5447" s="8">
        <v>0.57499999999999996</v>
      </c>
      <c r="G5447" s="8">
        <v>0.66420000000000001</v>
      </c>
      <c r="H5447" s="8">
        <v>1</v>
      </c>
      <c r="I5447" t="s">
        <v>5946</v>
      </c>
    </row>
    <row r="5448" spans="1:9">
      <c r="A5448" s="12">
        <v>8.8889123887200014</v>
      </c>
      <c r="B5448" s="12">
        <v>-54.821871712900005</v>
      </c>
      <c r="C5448" s="12">
        <v>22.838000000000001</v>
      </c>
      <c r="D5448" s="12">
        <v>-50.863999999999997</v>
      </c>
      <c r="E5448">
        <v>6.0519999999999996</v>
      </c>
      <c r="F5448" s="8">
        <v>1</v>
      </c>
      <c r="G5448" s="8">
        <v>0.83299999999999996</v>
      </c>
      <c r="H5448" s="8">
        <v>0.67869999999999997</v>
      </c>
      <c r="I5448" t="s">
        <v>7948</v>
      </c>
    </row>
    <row r="5449" spans="1:9">
      <c r="A5449" s="12">
        <v>247.43841954539002</v>
      </c>
      <c r="B5449" s="12">
        <v>-57.756324288370003</v>
      </c>
      <c r="C5449" s="12">
        <v>-1.6659999999999999</v>
      </c>
      <c r="D5449" s="12">
        <v>-2.5590000000000002</v>
      </c>
      <c r="E5449">
        <v>6.0519999999999996</v>
      </c>
      <c r="F5449" s="8">
        <v>1</v>
      </c>
      <c r="G5449" s="8">
        <v>0.85409999999999997</v>
      </c>
      <c r="H5449" s="8">
        <v>0.72770000000000001</v>
      </c>
      <c r="I5449" t="s">
        <v>8629</v>
      </c>
    </row>
    <row r="5450" spans="1:9">
      <c r="A5450" s="12">
        <v>268.78346536215997</v>
      </c>
      <c r="B5450" s="12">
        <v>-36.47564446634</v>
      </c>
      <c r="C5450" s="12">
        <v>3.5840000000000001</v>
      </c>
      <c r="D5450" s="12">
        <v>-4.992</v>
      </c>
      <c r="E5450">
        <v>6.0529999999999999</v>
      </c>
      <c r="F5450" s="8">
        <v>0.57499999999999996</v>
      </c>
      <c r="G5450" s="8">
        <v>0.66420000000000001</v>
      </c>
      <c r="H5450" s="8">
        <v>1</v>
      </c>
      <c r="I5450" t="s">
        <v>5800</v>
      </c>
    </row>
    <row r="5451" spans="1:9">
      <c r="A5451" s="12">
        <v>295.96438134716999</v>
      </c>
      <c r="B5451" s="12">
        <v>34.162724729250002</v>
      </c>
      <c r="C5451" s="12">
        <v>6.415</v>
      </c>
      <c r="D5451" s="12">
        <v>3.984</v>
      </c>
      <c r="E5451">
        <v>6.0529999999999999</v>
      </c>
      <c r="F5451" s="8">
        <v>0.54959999999999998</v>
      </c>
      <c r="G5451" s="8">
        <v>0.64410000000000001</v>
      </c>
      <c r="H5451" s="8">
        <v>1</v>
      </c>
      <c r="I5451" t="s">
        <v>7018</v>
      </c>
    </row>
    <row r="5452" spans="1:9">
      <c r="A5452" s="12">
        <v>255.99184303441999</v>
      </c>
      <c r="B5452" s="12">
        <v>13.56742083684</v>
      </c>
      <c r="C5452" s="12">
        <v>22.518999999999998</v>
      </c>
      <c r="D5452" s="12">
        <v>-129.88300000000001</v>
      </c>
      <c r="E5452">
        <v>6.0540000000000003</v>
      </c>
      <c r="F5452" s="8">
        <v>1</v>
      </c>
      <c r="G5452" s="8">
        <v>0.82210000000000005</v>
      </c>
      <c r="H5452" s="8">
        <v>0.65410000000000001</v>
      </c>
      <c r="I5452" t="s">
        <v>6547</v>
      </c>
    </row>
    <row r="5453" spans="1:9">
      <c r="A5453" s="12">
        <v>281.98905763934005</v>
      </c>
      <c r="B5453" s="12">
        <v>31.75683622967</v>
      </c>
      <c r="C5453" s="12">
        <v>1.04</v>
      </c>
      <c r="D5453" s="12">
        <v>-4.0030000000000001</v>
      </c>
      <c r="E5453">
        <v>6.0540000000000003</v>
      </c>
      <c r="F5453" s="8">
        <v>0.50129999999999997</v>
      </c>
      <c r="G5453" s="8">
        <v>0.60470000000000002</v>
      </c>
      <c r="H5453" s="8">
        <v>1</v>
      </c>
      <c r="I5453" t="s">
        <v>6911</v>
      </c>
    </row>
    <row r="5454" spans="1:9">
      <c r="A5454" s="12">
        <v>169.32934831594997</v>
      </c>
      <c r="B5454" s="12">
        <v>-67.823516451239996</v>
      </c>
      <c r="C5454" s="12">
        <v>13.102</v>
      </c>
      <c r="D5454" s="12">
        <v>-6.9669999999999996</v>
      </c>
      <c r="E5454">
        <v>6.0540000000000003</v>
      </c>
      <c r="F5454" s="8">
        <v>1</v>
      </c>
      <c r="G5454" s="8">
        <v>0.64800000000000002</v>
      </c>
      <c r="H5454" s="8">
        <v>0.33460000000000001</v>
      </c>
      <c r="I5454" t="s">
        <v>7975</v>
      </c>
    </row>
    <row r="5455" spans="1:9">
      <c r="A5455" s="12">
        <v>184.27629066430001</v>
      </c>
      <c r="B5455" s="12">
        <v>-65.69295965132001</v>
      </c>
      <c r="C5455" s="12">
        <v>-38.514000000000003</v>
      </c>
      <c r="D5455" s="12">
        <v>-9.8460000000000001</v>
      </c>
      <c r="E5455">
        <v>6.0540000000000003</v>
      </c>
      <c r="F5455" s="8">
        <v>0.6109</v>
      </c>
      <c r="G5455" s="8">
        <v>0.69189999999999996</v>
      </c>
      <c r="H5455" s="8">
        <v>1</v>
      </c>
      <c r="I5455" t="s">
        <v>8075</v>
      </c>
    </row>
    <row r="5456" spans="1:9">
      <c r="A5456" s="12">
        <v>231.02131912114001</v>
      </c>
      <c r="B5456" s="12">
        <v>45.271031298719997</v>
      </c>
      <c r="C5456" s="12">
        <v>-14.08</v>
      </c>
      <c r="D5456" s="12">
        <v>2.4390000000000001</v>
      </c>
      <c r="E5456">
        <v>6.0549999999999997</v>
      </c>
      <c r="F5456" s="8">
        <v>1</v>
      </c>
      <c r="G5456" s="8">
        <v>0.79920000000000002</v>
      </c>
      <c r="H5456" s="8">
        <v>0.60450000000000004</v>
      </c>
      <c r="I5456" t="s">
        <v>1563</v>
      </c>
    </row>
    <row r="5457" spans="1:9">
      <c r="A5457" s="12">
        <v>66.587926037949998</v>
      </c>
      <c r="B5457" s="12">
        <v>8.5902644617200004</v>
      </c>
      <c r="C5457" s="12">
        <v>1.68</v>
      </c>
      <c r="D5457" s="12">
        <v>-6.9690000000000003</v>
      </c>
      <c r="E5457">
        <v>6.0549999999999997</v>
      </c>
      <c r="F5457" s="8">
        <v>0.53400000000000003</v>
      </c>
      <c r="G5457" s="8">
        <v>0.63160000000000005</v>
      </c>
      <c r="H5457" s="8">
        <v>1</v>
      </c>
      <c r="I5457" t="s">
        <v>2012</v>
      </c>
    </row>
    <row r="5458" spans="1:9">
      <c r="A5458" s="12">
        <v>72.567418011759997</v>
      </c>
      <c r="B5458" s="12">
        <v>-41.320848802860006</v>
      </c>
      <c r="C5458" s="12">
        <v>-3.8460000000000001</v>
      </c>
      <c r="D5458" s="12">
        <v>66.09</v>
      </c>
      <c r="E5458">
        <v>6.0549999999999997</v>
      </c>
      <c r="F5458" s="8">
        <v>0.89859999999999995</v>
      </c>
      <c r="G5458" s="8">
        <v>0.89249999999999996</v>
      </c>
      <c r="H5458" s="8">
        <v>1</v>
      </c>
      <c r="I5458" t="s">
        <v>2131</v>
      </c>
    </row>
    <row r="5459" spans="1:9">
      <c r="A5459" s="12">
        <v>312.99484103506001</v>
      </c>
      <c r="B5459" s="12">
        <v>-33.177973639309997</v>
      </c>
      <c r="C5459" s="12">
        <v>7.7119999999999997</v>
      </c>
      <c r="D5459" s="12">
        <v>-5.5679999999999996</v>
      </c>
      <c r="E5459">
        <v>6.0549999999999997</v>
      </c>
      <c r="F5459" s="8">
        <v>0.63239999999999996</v>
      </c>
      <c r="G5459" s="8">
        <v>0.70809999999999995</v>
      </c>
      <c r="H5459" s="8">
        <v>1</v>
      </c>
      <c r="I5459" t="s">
        <v>5700</v>
      </c>
    </row>
    <row r="5460" spans="1:9">
      <c r="A5460" s="12">
        <v>108.10759672671</v>
      </c>
      <c r="B5460" s="12">
        <v>-36.544383637069998</v>
      </c>
      <c r="C5460" s="12">
        <v>-9.9049999999999994</v>
      </c>
      <c r="D5460" s="12">
        <v>6.9489999999999998</v>
      </c>
      <c r="E5460">
        <v>6.0549999999999997</v>
      </c>
      <c r="F5460" s="8">
        <v>0.47989999999999999</v>
      </c>
      <c r="G5460" s="8">
        <v>0.58679999999999999</v>
      </c>
      <c r="H5460" s="8">
        <v>1</v>
      </c>
      <c r="I5460" t="s">
        <v>9071</v>
      </c>
    </row>
    <row r="5461" spans="1:9">
      <c r="A5461" s="12">
        <v>32.190252657019997</v>
      </c>
      <c r="B5461" s="12">
        <v>-17.779156632789999</v>
      </c>
      <c r="C5461" s="12">
        <v>-11.006</v>
      </c>
      <c r="D5461" s="12">
        <v>-21.238</v>
      </c>
      <c r="E5461">
        <v>6.056</v>
      </c>
      <c r="F5461" s="8">
        <v>1</v>
      </c>
      <c r="G5461" s="8">
        <v>0.64800000000000002</v>
      </c>
      <c r="H5461" s="8">
        <v>0.33460000000000001</v>
      </c>
      <c r="I5461" t="s">
        <v>3758</v>
      </c>
    </row>
    <row r="5462" spans="1:9">
      <c r="A5462" s="12">
        <v>240.66425726810002</v>
      </c>
      <c r="B5462" s="12">
        <v>-29.135802903609999</v>
      </c>
      <c r="C5462" s="12">
        <v>32.47</v>
      </c>
      <c r="D5462" s="12">
        <v>-9.68</v>
      </c>
      <c r="E5462">
        <v>6.056</v>
      </c>
      <c r="F5462" s="8">
        <v>1</v>
      </c>
      <c r="G5462" s="8">
        <v>0.79920000000000002</v>
      </c>
      <c r="H5462" s="8">
        <v>0.60450000000000004</v>
      </c>
      <c r="I5462" t="s">
        <v>5836</v>
      </c>
    </row>
    <row r="5463" spans="1:9">
      <c r="A5463" s="12">
        <v>282.84232587194998</v>
      </c>
      <c r="B5463" s="12">
        <v>-3.3178569651199998</v>
      </c>
      <c r="C5463" s="12">
        <v>2.0190000000000001</v>
      </c>
      <c r="D5463" s="12">
        <v>-21.422000000000001</v>
      </c>
      <c r="E5463">
        <v>6.056</v>
      </c>
      <c r="F5463" s="8">
        <v>0.86680000000000001</v>
      </c>
      <c r="G5463" s="8">
        <v>0.87180000000000002</v>
      </c>
      <c r="H5463" s="8">
        <v>1</v>
      </c>
      <c r="I5463" t="s">
        <v>6310</v>
      </c>
    </row>
    <row r="5464" spans="1:9">
      <c r="A5464" s="12">
        <v>131.45530905343</v>
      </c>
      <c r="B5464" s="12">
        <v>-25.38809518595</v>
      </c>
      <c r="C5464" s="12">
        <v>-32.654000000000003</v>
      </c>
      <c r="D5464" s="12">
        <v>16.460999999999999</v>
      </c>
      <c r="E5464">
        <v>6.0570000000000004</v>
      </c>
      <c r="F5464" s="8">
        <v>0.67030000000000001</v>
      </c>
      <c r="G5464" s="8">
        <v>0.73619999999999997</v>
      </c>
      <c r="H5464" s="8">
        <v>1</v>
      </c>
      <c r="I5464" t="s">
        <v>3434</v>
      </c>
    </row>
    <row r="5465" spans="1:9">
      <c r="A5465" s="12">
        <v>317.63048350724</v>
      </c>
      <c r="B5465" s="12">
        <v>10.04891338378</v>
      </c>
      <c r="C5465" s="12">
        <v>0.98199999999999998</v>
      </c>
      <c r="D5465" s="12">
        <v>17.687000000000001</v>
      </c>
      <c r="E5465">
        <v>6.0570000000000004</v>
      </c>
      <c r="F5465" s="8">
        <v>0.65039999999999998</v>
      </c>
      <c r="G5465" s="8">
        <v>0.72150000000000003</v>
      </c>
      <c r="H5465" s="8">
        <v>1</v>
      </c>
      <c r="I5465" t="s">
        <v>4158</v>
      </c>
    </row>
    <row r="5466" spans="1:9">
      <c r="A5466" s="12">
        <v>13.367595119219999</v>
      </c>
      <c r="B5466" s="12">
        <v>37.41820326533</v>
      </c>
      <c r="C5466" s="12">
        <v>7.7990000000000004</v>
      </c>
      <c r="D5466" s="12">
        <v>-41.323999999999998</v>
      </c>
      <c r="E5466">
        <v>6.0570000000000004</v>
      </c>
      <c r="F5466" s="8">
        <v>1</v>
      </c>
      <c r="G5466" s="8">
        <v>0.78720000000000001</v>
      </c>
      <c r="H5466" s="8">
        <v>0.57969999999999999</v>
      </c>
      <c r="I5466" t="s">
        <v>4484</v>
      </c>
    </row>
    <row r="5467" spans="1:9">
      <c r="A5467" s="12">
        <v>196.58850433992998</v>
      </c>
      <c r="B5467" s="12">
        <v>21.153394809439998</v>
      </c>
      <c r="C5467" s="12">
        <v>-69.575999999999993</v>
      </c>
      <c r="D5467" s="12">
        <v>-45.554000000000002</v>
      </c>
      <c r="E5467">
        <v>6.0570000000000004</v>
      </c>
      <c r="F5467" s="8">
        <v>0.8</v>
      </c>
      <c r="G5467" s="8">
        <v>0.8</v>
      </c>
      <c r="H5467" s="8">
        <v>0.8</v>
      </c>
      <c r="I5467" t="s">
        <v>9069</v>
      </c>
    </row>
    <row r="5468" spans="1:9">
      <c r="A5468" s="12">
        <v>190.70734835848998</v>
      </c>
      <c r="B5468" s="12">
        <v>-55.947027544469996</v>
      </c>
      <c r="C5468" s="12">
        <v>-34.917999999999999</v>
      </c>
      <c r="D5468" s="12">
        <v>-3.4420000000000002</v>
      </c>
      <c r="E5468">
        <v>6.0570000000000004</v>
      </c>
      <c r="F5468" s="8">
        <v>0.57499999999999996</v>
      </c>
      <c r="G5468" s="8">
        <v>0.66420000000000001</v>
      </c>
      <c r="H5468" s="8">
        <v>1</v>
      </c>
      <c r="I5468" t="s">
        <v>9141</v>
      </c>
    </row>
    <row r="5469" spans="1:9">
      <c r="A5469" s="12">
        <v>298.39761895141999</v>
      </c>
      <c r="B5469" s="12">
        <v>59.708658137180002</v>
      </c>
      <c r="C5469" s="12">
        <v>42.848999999999997</v>
      </c>
      <c r="D5469" s="12">
        <v>55.524000000000001</v>
      </c>
      <c r="E5469">
        <v>6.0579999999999998</v>
      </c>
      <c r="F5469" s="8">
        <v>0.67030000000000001</v>
      </c>
      <c r="G5469" s="8">
        <v>0.73619999999999997</v>
      </c>
      <c r="H5469" s="8">
        <v>1</v>
      </c>
      <c r="I5469" t="s">
        <v>908</v>
      </c>
    </row>
    <row r="5470" spans="1:9">
      <c r="A5470" s="12">
        <v>73.713512180500004</v>
      </c>
      <c r="B5470" s="12">
        <v>44.060862014739996</v>
      </c>
      <c r="C5470" s="12">
        <v>21.777999999999999</v>
      </c>
      <c r="D5470" s="12">
        <v>-55.423000000000002</v>
      </c>
      <c r="E5470">
        <v>6.0579999999999998</v>
      </c>
      <c r="F5470" s="8">
        <v>0.6109</v>
      </c>
      <c r="G5470" s="8">
        <v>0.69189999999999996</v>
      </c>
      <c r="H5470" s="8">
        <v>1</v>
      </c>
      <c r="I5470" t="s">
        <v>957</v>
      </c>
    </row>
    <row r="5471" spans="1:9">
      <c r="A5471" s="12">
        <v>74.747546591310012</v>
      </c>
      <c r="B5471" s="12">
        <v>14.543249716629999</v>
      </c>
      <c r="C5471" s="12">
        <v>4.8369999999999997</v>
      </c>
      <c r="D5471" s="12">
        <v>-7.8319999999999999</v>
      </c>
      <c r="E5471">
        <v>6.0579999999999998</v>
      </c>
      <c r="F5471" s="8">
        <v>0.53700000000000003</v>
      </c>
      <c r="G5471" s="8">
        <v>0.63400000000000001</v>
      </c>
      <c r="H5471" s="8">
        <v>1</v>
      </c>
      <c r="I5471" t="s">
        <v>2150</v>
      </c>
    </row>
    <row r="5472" spans="1:9">
      <c r="A5472" s="12">
        <v>224.12861082204</v>
      </c>
      <c r="B5472" s="12">
        <v>-32.636783829080002</v>
      </c>
      <c r="C5472" s="12">
        <v>-3.5529999999999999</v>
      </c>
      <c r="D5472" s="12">
        <v>-34.167999999999999</v>
      </c>
      <c r="E5472">
        <v>6.0579999999999998</v>
      </c>
      <c r="F5472" s="8">
        <v>1</v>
      </c>
      <c r="G5472" s="8">
        <v>0.78720000000000001</v>
      </c>
      <c r="H5472" s="8">
        <v>0.57969999999999999</v>
      </c>
      <c r="I5472" t="s">
        <v>5575</v>
      </c>
    </row>
    <row r="5473" spans="1:9">
      <c r="A5473" s="12">
        <v>28.94367509057</v>
      </c>
      <c r="B5473" s="12">
        <v>-60.860974137250004</v>
      </c>
      <c r="C5473" s="12">
        <v>13.351000000000001</v>
      </c>
      <c r="D5473" s="12">
        <v>67.266999999999996</v>
      </c>
      <c r="E5473">
        <v>6.0579999999999998</v>
      </c>
      <c r="F5473" s="8">
        <v>0.86680000000000001</v>
      </c>
      <c r="G5473" s="8">
        <v>0.87180000000000002</v>
      </c>
      <c r="H5473" s="8">
        <v>1</v>
      </c>
      <c r="I5473" t="s">
        <v>7757</v>
      </c>
    </row>
    <row r="5474" spans="1:9">
      <c r="A5474" s="12">
        <v>181.59586666666664</v>
      </c>
      <c r="B5474" s="12">
        <v>-65.709436111111117</v>
      </c>
      <c r="C5474" s="12">
        <v>-53.4</v>
      </c>
      <c r="D5474" s="12">
        <v>-6.8</v>
      </c>
      <c r="E5474">
        <v>6.0579999999999998</v>
      </c>
      <c r="F5474" s="8">
        <v>1</v>
      </c>
      <c r="G5474" s="8">
        <v>0.83299999999999996</v>
      </c>
      <c r="H5474" s="8">
        <v>0.67869999999999997</v>
      </c>
      <c r="I5474" t="s">
        <v>8076</v>
      </c>
    </row>
    <row r="5475" spans="1:9">
      <c r="A5475" s="12">
        <v>107.96409586745</v>
      </c>
      <c r="B5475" s="12">
        <v>5.6547030251600008</v>
      </c>
      <c r="C5475" s="12">
        <v>-12.428000000000001</v>
      </c>
      <c r="D5475" s="12">
        <v>-5.1390000000000002</v>
      </c>
      <c r="E5475">
        <v>6.0590000000000002</v>
      </c>
      <c r="F5475" s="8">
        <v>0.63239999999999996</v>
      </c>
      <c r="G5475" s="8">
        <v>0.70809999999999995</v>
      </c>
      <c r="H5475" s="8">
        <v>1</v>
      </c>
      <c r="I5475" t="s">
        <v>2962</v>
      </c>
    </row>
    <row r="5476" spans="1:9">
      <c r="A5476" s="12">
        <v>126.27036082024</v>
      </c>
      <c r="B5476" s="12">
        <v>35.011407098809997</v>
      </c>
      <c r="C5476" s="12">
        <v>-12.337999999999999</v>
      </c>
      <c r="D5476" s="12">
        <v>-11.708</v>
      </c>
      <c r="E5476">
        <v>6.0590000000000002</v>
      </c>
      <c r="F5476" s="8">
        <v>1</v>
      </c>
      <c r="G5476" s="8">
        <v>0.83299999999999996</v>
      </c>
      <c r="H5476" s="8">
        <v>0.67869999999999997</v>
      </c>
      <c r="I5476" t="s">
        <v>3316</v>
      </c>
    </row>
    <row r="5477" spans="1:9">
      <c r="A5477" s="12">
        <v>352.66483763951999</v>
      </c>
      <c r="B5477" s="12">
        <v>38.662253709189997</v>
      </c>
      <c r="C5477" s="12">
        <v>30.260999999999999</v>
      </c>
      <c r="D5477" s="12">
        <v>16.884</v>
      </c>
      <c r="E5477">
        <v>6.0590000000000002</v>
      </c>
      <c r="F5477" s="8">
        <v>0.8</v>
      </c>
      <c r="G5477" s="8">
        <v>0.8</v>
      </c>
      <c r="H5477" s="8">
        <v>0.8</v>
      </c>
      <c r="I5477" t="s">
        <v>4478</v>
      </c>
    </row>
    <row r="5478" spans="1:9">
      <c r="A5478" s="12">
        <v>251.29914515307001</v>
      </c>
      <c r="B5478" s="12">
        <v>43.217171921900004</v>
      </c>
      <c r="C5478" s="12">
        <v>-9.9339999999999993</v>
      </c>
      <c r="D5478" s="12">
        <v>-49.747</v>
      </c>
      <c r="E5478">
        <v>6.0590000000000002</v>
      </c>
      <c r="F5478" s="8">
        <v>1</v>
      </c>
      <c r="G5478" s="8">
        <v>0.77500000000000002</v>
      </c>
      <c r="H5478" s="8">
        <v>0.55479999999999996</v>
      </c>
      <c r="I5478" t="s">
        <v>7106</v>
      </c>
    </row>
    <row r="5479" spans="1:9">
      <c r="A5479" s="12">
        <v>48.735822399040003</v>
      </c>
      <c r="B5479" s="12">
        <v>42.503634007599999</v>
      </c>
      <c r="C5479" s="12">
        <v>61.927</v>
      </c>
      <c r="D5479" s="12">
        <v>4.7210000000000001</v>
      </c>
      <c r="E5479">
        <v>6.06</v>
      </c>
      <c r="F5479" s="8">
        <v>1</v>
      </c>
      <c r="G5479" s="8">
        <v>0.82210000000000005</v>
      </c>
      <c r="H5479" s="8">
        <v>0.65410000000000001</v>
      </c>
      <c r="I5479" t="s">
        <v>510</v>
      </c>
    </row>
    <row r="5480" spans="1:9">
      <c r="A5480" s="12">
        <v>32.355456047179999</v>
      </c>
      <c r="B5480" s="12">
        <v>81.295943799829999</v>
      </c>
      <c r="C5480" s="12">
        <v>-34.817999999999998</v>
      </c>
      <c r="D5480" s="12">
        <v>6.5960000000000001</v>
      </c>
      <c r="E5480">
        <v>6.06</v>
      </c>
      <c r="F5480" s="8">
        <v>0.63239999999999996</v>
      </c>
      <c r="G5480" s="8">
        <v>0.70809999999999995</v>
      </c>
      <c r="H5480" s="8">
        <v>1</v>
      </c>
      <c r="I5480" t="s">
        <v>1064</v>
      </c>
    </row>
    <row r="5481" spans="1:9">
      <c r="A5481" s="12">
        <v>279.05528017961001</v>
      </c>
      <c r="B5481" s="12">
        <v>65.488704656699994</v>
      </c>
      <c r="C5481" s="12">
        <v>22.747</v>
      </c>
      <c r="D5481" s="12">
        <v>86.796999999999997</v>
      </c>
      <c r="E5481">
        <v>6.06</v>
      </c>
      <c r="F5481" s="8">
        <v>0.86680000000000001</v>
      </c>
      <c r="G5481" s="8">
        <v>0.87180000000000002</v>
      </c>
      <c r="H5481" s="8">
        <v>1</v>
      </c>
      <c r="I5481" t="s">
        <v>1096</v>
      </c>
    </row>
    <row r="5482" spans="1:9">
      <c r="A5482" s="12">
        <v>290.41804154415001</v>
      </c>
      <c r="B5482" s="12">
        <v>79.602836121940001</v>
      </c>
      <c r="C5482" s="12">
        <v>11.815</v>
      </c>
      <c r="D5482" s="12">
        <v>-32.414000000000001</v>
      </c>
      <c r="E5482">
        <v>6.06</v>
      </c>
      <c r="F5482" s="8">
        <v>0.67030000000000001</v>
      </c>
      <c r="G5482" s="8">
        <v>0.73619999999999997</v>
      </c>
      <c r="H5482" s="8">
        <v>1</v>
      </c>
      <c r="I5482" t="s">
        <v>1105</v>
      </c>
    </row>
    <row r="5483" spans="1:9">
      <c r="A5483" s="12">
        <v>64.656215186009987</v>
      </c>
      <c r="B5483" s="12">
        <v>-22.969720918369998</v>
      </c>
      <c r="C5483" s="12">
        <v>51.23</v>
      </c>
      <c r="D5483" s="12">
        <v>44.387</v>
      </c>
      <c r="E5483">
        <v>6.06</v>
      </c>
      <c r="F5483" s="8">
        <v>0.67030000000000001</v>
      </c>
      <c r="G5483" s="8">
        <v>0.73619999999999997</v>
      </c>
      <c r="H5483" s="8">
        <v>1</v>
      </c>
      <c r="I5483" t="s">
        <v>1963</v>
      </c>
    </row>
    <row r="5484" spans="1:9">
      <c r="A5484" s="12">
        <v>86.862041487091673</v>
      </c>
      <c r="B5484" s="12">
        <v>-10.532946907846112</v>
      </c>
      <c r="C5484" s="12">
        <v>-7.89</v>
      </c>
      <c r="D5484" s="12">
        <v>-19.149000000000001</v>
      </c>
      <c r="E5484">
        <v>6.06</v>
      </c>
      <c r="F5484" s="8">
        <v>0.65039999999999998</v>
      </c>
      <c r="G5484" s="8">
        <v>0.72150000000000003</v>
      </c>
      <c r="H5484" s="8">
        <v>1</v>
      </c>
      <c r="I5484" t="s">
        <v>2448</v>
      </c>
    </row>
    <row r="5485" spans="1:9">
      <c r="A5485" s="12">
        <v>94.703297183879997</v>
      </c>
      <c r="B5485" s="12">
        <v>-15.024960763860001</v>
      </c>
      <c r="C5485" s="12">
        <v>1.321</v>
      </c>
      <c r="D5485" s="12">
        <v>13.978</v>
      </c>
      <c r="E5485">
        <v>6.06</v>
      </c>
      <c r="F5485" s="8">
        <v>1</v>
      </c>
      <c r="G5485" s="8">
        <v>0.64800000000000002</v>
      </c>
      <c r="H5485" s="8">
        <v>0.33460000000000001</v>
      </c>
      <c r="I5485" t="s">
        <v>2643</v>
      </c>
    </row>
    <row r="5486" spans="1:9">
      <c r="A5486" s="12">
        <v>99.350175356060006</v>
      </c>
      <c r="B5486" s="12">
        <v>6.1353803067900001</v>
      </c>
      <c r="C5486" s="12">
        <v>-2.0699999999999998</v>
      </c>
      <c r="D5486" s="12">
        <v>1.226</v>
      </c>
      <c r="E5486">
        <v>6.06</v>
      </c>
      <c r="F5486" s="8">
        <v>0.8</v>
      </c>
      <c r="G5486" s="8">
        <v>0.8</v>
      </c>
      <c r="H5486" s="8">
        <v>0.8</v>
      </c>
      <c r="I5486" t="s">
        <v>2776</v>
      </c>
    </row>
    <row r="5487" spans="1:9">
      <c r="A5487" s="12">
        <v>104.2</v>
      </c>
      <c r="B5487" s="12">
        <v>11.833333333333334</v>
      </c>
      <c r="C5487" s="12" t="s">
        <v>9341</v>
      </c>
      <c r="D5487" s="12" t="s">
        <v>9341</v>
      </c>
      <c r="E5487">
        <v>6.06</v>
      </c>
      <c r="F5487" s="8">
        <v>0.89859999999999995</v>
      </c>
      <c r="G5487" s="8">
        <v>0.89249999999999996</v>
      </c>
      <c r="H5487" s="8">
        <v>1</v>
      </c>
      <c r="I5487" t="s">
        <v>2899</v>
      </c>
    </row>
    <row r="5488" spans="1:9">
      <c r="A5488" s="12">
        <v>115.68145747184001</v>
      </c>
      <c r="B5488" s="12">
        <v>34.000220735420001</v>
      </c>
      <c r="C5488" s="12">
        <v>-82.768000000000001</v>
      </c>
      <c r="D5488" s="12">
        <v>-1.8979999999999999</v>
      </c>
      <c r="E5488">
        <v>6.06</v>
      </c>
      <c r="F5488" s="8">
        <v>0.8</v>
      </c>
      <c r="G5488" s="8">
        <v>0.8</v>
      </c>
      <c r="H5488" s="8">
        <v>0.8</v>
      </c>
      <c r="I5488" t="s">
        <v>3157</v>
      </c>
    </row>
    <row r="5489" spans="1:9">
      <c r="A5489" s="12">
        <v>123.54597673793998</v>
      </c>
      <c r="B5489" s="12">
        <v>-32.14071224448</v>
      </c>
      <c r="C5489" s="12">
        <v>-7.7469999999999999</v>
      </c>
      <c r="D5489" s="12">
        <v>6.484</v>
      </c>
      <c r="E5489">
        <v>6.06</v>
      </c>
      <c r="F5489" s="8">
        <v>0.47989999999999999</v>
      </c>
      <c r="G5489" s="8">
        <v>0.58679999999999999</v>
      </c>
      <c r="H5489" s="8">
        <v>1</v>
      </c>
      <c r="I5489" t="s">
        <v>3302</v>
      </c>
    </row>
    <row r="5490" spans="1:9">
      <c r="A5490" s="12">
        <v>9.0285713568299997</v>
      </c>
      <c r="B5490" s="12">
        <v>-22.84233535948</v>
      </c>
      <c r="C5490" s="12">
        <v>-72.025000000000006</v>
      </c>
      <c r="D5490" s="12">
        <v>-51.545999999999999</v>
      </c>
      <c r="E5490">
        <v>6.06</v>
      </c>
      <c r="F5490" s="8">
        <v>0.72599999999999998</v>
      </c>
      <c r="G5490" s="8">
        <v>0.7762</v>
      </c>
      <c r="H5490" s="8">
        <v>1</v>
      </c>
      <c r="I5490" t="s">
        <v>3710</v>
      </c>
    </row>
    <row r="5491" spans="1:9">
      <c r="A5491" s="12">
        <v>320.67524213478998</v>
      </c>
      <c r="B5491" s="12">
        <v>30.309883317720001</v>
      </c>
      <c r="C5491" s="12">
        <v>38.521999999999998</v>
      </c>
      <c r="D5491" s="12">
        <v>7.968</v>
      </c>
      <c r="E5491">
        <v>6.06</v>
      </c>
      <c r="F5491" s="8">
        <v>1</v>
      </c>
      <c r="G5491" s="8">
        <v>0.82210000000000005</v>
      </c>
      <c r="H5491" s="8">
        <v>0.65410000000000001</v>
      </c>
      <c r="I5491" t="s">
        <v>4467</v>
      </c>
    </row>
    <row r="5492" spans="1:9">
      <c r="A5492" s="12">
        <v>253.42676745010999</v>
      </c>
      <c r="B5492" s="12">
        <v>-43.050969026680001</v>
      </c>
      <c r="C5492" s="12">
        <v>-16.361999999999998</v>
      </c>
      <c r="D5492" s="12">
        <v>-32.694000000000003</v>
      </c>
      <c r="E5492">
        <v>6.06</v>
      </c>
      <c r="F5492" s="8">
        <v>1</v>
      </c>
      <c r="G5492" s="8">
        <v>0.63180000000000003</v>
      </c>
      <c r="H5492" s="8">
        <v>0.31119999999999998</v>
      </c>
      <c r="I5492" t="s">
        <v>5605</v>
      </c>
    </row>
    <row r="5493" spans="1:9">
      <c r="A5493" s="12">
        <v>268.20509606136005</v>
      </c>
      <c r="B5493" s="12">
        <v>-34.114832078319999</v>
      </c>
      <c r="C5493" s="12">
        <v>2.6349999999999998</v>
      </c>
      <c r="D5493" s="12">
        <v>-6.0270000000000001</v>
      </c>
      <c r="E5493">
        <v>6.06</v>
      </c>
      <c r="F5493" s="8">
        <v>1</v>
      </c>
      <c r="G5493" s="8">
        <v>0.82210000000000005</v>
      </c>
      <c r="H5493" s="8">
        <v>0.65410000000000001</v>
      </c>
      <c r="I5493" t="s">
        <v>5792</v>
      </c>
    </row>
    <row r="5494" spans="1:9">
      <c r="A5494" s="12">
        <v>289.75039981356002</v>
      </c>
      <c r="B5494" s="12">
        <v>-15.536568703089999</v>
      </c>
      <c r="C5494" s="12">
        <v>-89.974999999999994</v>
      </c>
      <c r="D5494" s="12">
        <v>-281.17</v>
      </c>
      <c r="E5494">
        <v>6.06</v>
      </c>
      <c r="F5494" s="8">
        <v>1</v>
      </c>
      <c r="G5494" s="8">
        <v>0.77500000000000002</v>
      </c>
      <c r="H5494" s="8">
        <v>0.55479999999999996</v>
      </c>
      <c r="I5494" t="s">
        <v>6165</v>
      </c>
    </row>
    <row r="5495" spans="1:9">
      <c r="A5495" s="12">
        <v>276.95966993623</v>
      </c>
      <c r="B5495" s="12">
        <v>3.7485670128900002</v>
      </c>
      <c r="C5495" s="12">
        <v>-2.0790000000000002</v>
      </c>
      <c r="D5495" s="12">
        <v>-9.3140000000000001</v>
      </c>
      <c r="E5495">
        <v>6.06</v>
      </c>
      <c r="F5495" s="8">
        <v>1</v>
      </c>
      <c r="G5495" s="8">
        <v>0.78720000000000001</v>
      </c>
      <c r="H5495" s="8">
        <v>0.57969999999999999</v>
      </c>
      <c r="I5495" t="s">
        <v>6444</v>
      </c>
    </row>
    <row r="5496" spans="1:9">
      <c r="A5496" s="12">
        <v>286.24286258767</v>
      </c>
      <c r="B5496" s="12">
        <v>30.73340460468</v>
      </c>
      <c r="C5496" s="12">
        <v>31.265000000000001</v>
      </c>
      <c r="D5496" s="12">
        <v>-25.486000000000001</v>
      </c>
      <c r="E5496">
        <v>6.06</v>
      </c>
      <c r="F5496" s="8">
        <v>1</v>
      </c>
      <c r="G5496" s="8">
        <v>0.64800000000000002</v>
      </c>
      <c r="H5496" s="8">
        <v>0.33460000000000001</v>
      </c>
      <c r="I5496" t="s">
        <v>6917</v>
      </c>
    </row>
    <row r="5497" spans="1:9">
      <c r="A5497" s="12">
        <v>250.82077278398998</v>
      </c>
      <c r="B5497" s="12">
        <v>39.787996560069999</v>
      </c>
      <c r="C5497" s="12">
        <v>-10.047000000000001</v>
      </c>
      <c r="D5497" s="12">
        <v>0.878</v>
      </c>
      <c r="E5497">
        <v>6.06</v>
      </c>
      <c r="F5497" s="8">
        <v>0.8</v>
      </c>
      <c r="G5497" s="8">
        <v>0.8</v>
      </c>
      <c r="H5497" s="8">
        <v>0.8</v>
      </c>
      <c r="I5497" t="s">
        <v>7045</v>
      </c>
    </row>
    <row r="5498" spans="1:9">
      <c r="A5498" s="12">
        <v>297.69530237698001</v>
      </c>
      <c r="B5498" s="12">
        <v>37.826325141240005</v>
      </c>
      <c r="C5498" s="12">
        <v>4.0640000000000001</v>
      </c>
      <c r="D5498" s="12">
        <v>4.415</v>
      </c>
      <c r="E5498">
        <v>6.06</v>
      </c>
      <c r="F5498" s="8">
        <v>1</v>
      </c>
      <c r="G5498" s="8">
        <v>0.63180000000000003</v>
      </c>
      <c r="H5498" s="8">
        <v>0.31119999999999998</v>
      </c>
      <c r="I5498" t="s">
        <v>7078</v>
      </c>
    </row>
    <row r="5499" spans="1:9">
      <c r="A5499" s="12">
        <v>159.85115741306998</v>
      </c>
      <c r="B5499" s="12">
        <v>-55.607122644790003</v>
      </c>
      <c r="C5499" s="12">
        <v>-18.940999999999999</v>
      </c>
      <c r="D5499" s="12">
        <v>5.3860000000000001</v>
      </c>
      <c r="E5499">
        <v>6.06</v>
      </c>
      <c r="F5499" s="8">
        <v>0.54959999999999998</v>
      </c>
      <c r="G5499" s="8">
        <v>0.64410000000000001</v>
      </c>
      <c r="H5499" s="8">
        <v>1</v>
      </c>
      <c r="I5499" t="s">
        <v>7770</v>
      </c>
    </row>
    <row r="5500" spans="1:9">
      <c r="A5500" s="12">
        <v>217.40419308040998</v>
      </c>
      <c r="B5500" s="12">
        <v>-76.729082690699997</v>
      </c>
      <c r="C5500" s="12">
        <v>-27.95</v>
      </c>
      <c r="D5500" s="12">
        <v>-27.585000000000001</v>
      </c>
      <c r="E5500">
        <v>6.06</v>
      </c>
      <c r="F5500" s="8">
        <v>1</v>
      </c>
      <c r="G5500" s="8">
        <v>0.83299999999999996</v>
      </c>
      <c r="H5500" s="8">
        <v>0.67869999999999997</v>
      </c>
      <c r="I5500" t="s">
        <v>8212</v>
      </c>
    </row>
    <row r="5501" spans="1:9">
      <c r="A5501" s="12">
        <v>340.65368060795254</v>
      </c>
      <c r="B5501" s="12">
        <v>-47.21081271132028</v>
      </c>
      <c r="C5501" s="12">
        <v>7.2480000000000002</v>
      </c>
      <c r="D5501" s="12">
        <v>-331.19400000000002</v>
      </c>
      <c r="E5501">
        <v>6.06</v>
      </c>
      <c r="F5501" s="8">
        <v>0.8</v>
      </c>
      <c r="G5501" s="8">
        <v>0.8</v>
      </c>
      <c r="H5501" s="8">
        <v>0.8</v>
      </c>
      <c r="I5501" t="s">
        <v>8435</v>
      </c>
    </row>
    <row r="5502" spans="1:9">
      <c r="A5502" s="12">
        <v>167.41577702247002</v>
      </c>
      <c r="B5502" s="12">
        <v>67.210210092300002</v>
      </c>
      <c r="C5502" s="12">
        <v>-87.078000000000003</v>
      </c>
      <c r="D5502" s="12">
        <v>-26.744</v>
      </c>
      <c r="E5502">
        <v>6.0609999999999999</v>
      </c>
      <c r="F5502" s="8">
        <v>0.76519999999999999</v>
      </c>
      <c r="G5502" s="8">
        <v>0.80349999999999999</v>
      </c>
      <c r="H5502" s="8">
        <v>1</v>
      </c>
      <c r="I5502" t="s">
        <v>1452</v>
      </c>
    </row>
    <row r="5503" spans="1:9">
      <c r="A5503" s="12">
        <v>51.108815482369998</v>
      </c>
      <c r="B5503" s="12">
        <v>20.80349045638</v>
      </c>
      <c r="C5503" s="12">
        <v>0.88300000000000001</v>
      </c>
      <c r="D5503" s="12">
        <v>-9.4239999999999995</v>
      </c>
      <c r="E5503">
        <v>6.0609999999999999</v>
      </c>
      <c r="F5503" s="8">
        <v>0.63239999999999996</v>
      </c>
      <c r="G5503" s="8">
        <v>0.70809999999999995</v>
      </c>
      <c r="H5503" s="8">
        <v>1</v>
      </c>
      <c r="I5503" t="s">
        <v>1784</v>
      </c>
    </row>
    <row r="5504" spans="1:9">
      <c r="A5504" s="12">
        <v>250.21391608283002</v>
      </c>
      <c r="B5504" s="12">
        <v>12.3950411615</v>
      </c>
      <c r="C5504" s="12">
        <v>-31.847000000000001</v>
      </c>
      <c r="D5504" s="12">
        <v>-6.4050000000000002</v>
      </c>
      <c r="E5504">
        <v>6.0609999999999999</v>
      </c>
      <c r="F5504" s="8">
        <v>0.67030000000000001</v>
      </c>
      <c r="G5504" s="8">
        <v>0.73619999999999997</v>
      </c>
      <c r="H5504" s="8">
        <v>1</v>
      </c>
      <c r="I5504" t="s">
        <v>6543</v>
      </c>
    </row>
    <row r="5505" spans="1:9">
      <c r="A5505" s="12">
        <v>292.75112631561001</v>
      </c>
      <c r="B5505" s="12">
        <v>70.9893419112</v>
      </c>
      <c r="C5505" s="12">
        <v>-11.904</v>
      </c>
      <c r="D5505" s="12">
        <v>34.036999999999999</v>
      </c>
      <c r="E5505">
        <v>6.0620000000000003</v>
      </c>
      <c r="F5505" s="8">
        <v>1</v>
      </c>
      <c r="G5505" s="8">
        <v>0.79920000000000002</v>
      </c>
      <c r="H5505" s="8">
        <v>0.60450000000000004</v>
      </c>
      <c r="I5505" t="s">
        <v>1054</v>
      </c>
    </row>
    <row r="5506" spans="1:9">
      <c r="A5506" s="12">
        <v>281.08463269608006</v>
      </c>
      <c r="B5506" s="12">
        <v>39.670802343129999</v>
      </c>
      <c r="C5506" s="12">
        <v>2.1560000000000001</v>
      </c>
      <c r="D5506" s="12">
        <v>49.338999999999999</v>
      </c>
      <c r="E5506">
        <v>6.0620000000000003</v>
      </c>
      <c r="F5506" s="8">
        <v>0.86680000000000001</v>
      </c>
      <c r="G5506" s="8">
        <v>0.87180000000000002</v>
      </c>
      <c r="H5506" s="8">
        <v>1</v>
      </c>
      <c r="I5506" t="s">
        <v>7057</v>
      </c>
    </row>
    <row r="5507" spans="1:9">
      <c r="A5507" s="12">
        <v>342.18440001607001</v>
      </c>
      <c r="B5507" s="12">
        <v>62.938412893339994</v>
      </c>
      <c r="C5507" s="12">
        <v>12.664999999999999</v>
      </c>
      <c r="D5507" s="12">
        <v>-48.890999999999998</v>
      </c>
      <c r="E5507">
        <v>6.0629999999999997</v>
      </c>
      <c r="F5507" s="8">
        <v>1</v>
      </c>
      <c r="G5507" s="8">
        <v>0.83299999999999996</v>
      </c>
      <c r="H5507" s="8">
        <v>0.67869999999999997</v>
      </c>
      <c r="I5507" t="s">
        <v>682</v>
      </c>
    </row>
    <row r="5508" spans="1:9">
      <c r="A5508" s="12">
        <v>68.559132849310004</v>
      </c>
      <c r="B5508" s="12">
        <v>-6.8378108705299994</v>
      </c>
      <c r="C5508" s="12">
        <v>-25.515000000000001</v>
      </c>
      <c r="D5508" s="12">
        <v>-38.405999999999999</v>
      </c>
      <c r="E5508">
        <v>6.0629999999999997</v>
      </c>
      <c r="F5508" s="8">
        <v>1</v>
      </c>
      <c r="G5508" s="8">
        <v>0.78720000000000001</v>
      </c>
      <c r="H5508" s="8">
        <v>0.57969999999999999</v>
      </c>
      <c r="I5508" t="s">
        <v>2070</v>
      </c>
    </row>
    <row r="5509" spans="1:9">
      <c r="A5509" s="12">
        <v>182.64090476615002</v>
      </c>
      <c r="B5509" s="12">
        <v>-37.870349200349999</v>
      </c>
      <c r="C5509" s="12">
        <v>47.185000000000002</v>
      </c>
      <c r="D5509" s="12">
        <v>-33.267000000000003</v>
      </c>
      <c r="E5509">
        <v>6.0629999999999997</v>
      </c>
      <c r="F5509" s="8">
        <v>0.72599999999999998</v>
      </c>
      <c r="G5509" s="8">
        <v>0.7762</v>
      </c>
      <c r="H5509" s="8">
        <v>1</v>
      </c>
      <c r="I5509" t="s">
        <v>5095</v>
      </c>
    </row>
    <row r="5510" spans="1:9">
      <c r="A5510" s="12">
        <v>181.59589445833333</v>
      </c>
      <c r="B5510" s="12">
        <v>-65.709460944444444</v>
      </c>
      <c r="C5510" s="12">
        <v>-50.31</v>
      </c>
      <c r="D5510" s="12">
        <v>-13.91</v>
      </c>
      <c r="E5510">
        <v>6.0629999999999997</v>
      </c>
      <c r="F5510" s="8">
        <v>0.8</v>
      </c>
      <c r="G5510" s="8">
        <v>0.8</v>
      </c>
      <c r="H5510" s="8">
        <v>0.8</v>
      </c>
      <c r="I5510" t="s">
        <v>9037</v>
      </c>
    </row>
    <row r="5511" spans="1:9">
      <c r="A5511" s="12">
        <v>20.945007023840002</v>
      </c>
      <c r="B5511" s="12">
        <v>78.726057856140002</v>
      </c>
      <c r="C5511" s="12">
        <v>-4.5830000000000002</v>
      </c>
      <c r="D5511" s="12">
        <v>3.8849999999999998</v>
      </c>
      <c r="E5511">
        <v>6.0640000000000001</v>
      </c>
      <c r="F5511" s="8">
        <v>0.57499999999999996</v>
      </c>
      <c r="G5511" s="8">
        <v>0.66420000000000001</v>
      </c>
      <c r="H5511" s="8">
        <v>1</v>
      </c>
      <c r="I5511" t="s">
        <v>1025</v>
      </c>
    </row>
    <row r="5512" spans="1:9">
      <c r="A5512" s="12">
        <v>321.61108793748997</v>
      </c>
      <c r="B5512" s="12">
        <v>19.375641719539999</v>
      </c>
      <c r="C5512" s="12">
        <v>80.498999999999995</v>
      </c>
      <c r="D5512" s="12">
        <v>16.657</v>
      </c>
      <c r="E5512">
        <v>6.0640000000000001</v>
      </c>
      <c r="F5512" s="8">
        <v>0.8</v>
      </c>
      <c r="G5512" s="8">
        <v>0.8</v>
      </c>
      <c r="H5512" s="8">
        <v>0.8</v>
      </c>
      <c r="I5512" t="s">
        <v>4280</v>
      </c>
    </row>
    <row r="5513" spans="1:9">
      <c r="A5513" s="12">
        <v>253.75900430593001</v>
      </c>
      <c r="B5513" s="12">
        <v>25.730680607309999</v>
      </c>
      <c r="C5513" s="12">
        <v>18.524999999999999</v>
      </c>
      <c r="D5513" s="12">
        <v>-19.527000000000001</v>
      </c>
      <c r="E5513">
        <v>6.0640000000000001</v>
      </c>
      <c r="F5513" s="8">
        <v>1</v>
      </c>
      <c r="G5513" s="8">
        <v>0.874</v>
      </c>
      <c r="H5513" s="8">
        <v>0.77600000000000002</v>
      </c>
      <c r="I5513" t="s">
        <v>6797</v>
      </c>
    </row>
    <row r="5514" spans="1:9">
      <c r="A5514" s="12">
        <v>159.81622973638002</v>
      </c>
      <c r="B5514" s="12">
        <v>-74.493386147479995</v>
      </c>
      <c r="C5514" s="12">
        <v>-19.863</v>
      </c>
      <c r="D5514" s="12">
        <v>-0.73799999999999999</v>
      </c>
      <c r="E5514">
        <v>6.0640000000000001</v>
      </c>
      <c r="F5514" s="8">
        <v>1</v>
      </c>
      <c r="G5514" s="8">
        <v>0.78720000000000001</v>
      </c>
      <c r="H5514" s="8">
        <v>0.57969999999999999</v>
      </c>
      <c r="I5514" t="s">
        <v>7982</v>
      </c>
    </row>
    <row r="5515" spans="1:9">
      <c r="A5515" s="12">
        <v>255.92367958966003</v>
      </c>
      <c r="B5515" s="12">
        <v>-47.160571461300002</v>
      </c>
      <c r="C5515" s="12">
        <v>-0.85</v>
      </c>
      <c r="D5515" s="12">
        <v>5.5060000000000002</v>
      </c>
      <c r="E5515">
        <v>6.0640000000000001</v>
      </c>
      <c r="F5515" s="8">
        <v>0.65039999999999998</v>
      </c>
      <c r="G5515" s="8">
        <v>0.72150000000000003</v>
      </c>
      <c r="H5515" s="8">
        <v>1</v>
      </c>
      <c r="I5515" t="s">
        <v>8833</v>
      </c>
    </row>
    <row r="5516" spans="1:9">
      <c r="A5516" s="12">
        <v>187.51774639863001</v>
      </c>
      <c r="B5516" s="12">
        <v>58.767774898969996</v>
      </c>
      <c r="C5516" s="12">
        <v>30.957999999999998</v>
      </c>
      <c r="D5516" s="12">
        <v>-14.54</v>
      </c>
      <c r="E5516">
        <v>6.0650000000000004</v>
      </c>
      <c r="F5516" s="8">
        <v>1</v>
      </c>
      <c r="G5516" s="8">
        <v>0.85409999999999997</v>
      </c>
      <c r="H5516" s="8">
        <v>0.72770000000000001</v>
      </c>
      <c r="I5516" t="s">
        <v>1584</v>
      </c>
    </row>
    <row r="5517" spans="1:9">
      <c r="A5517" s="12">
        <v>81.902085351579998</v>
      </c>
      <c r="B5517" s="12">
        <v>-21.37571292514</v>
      </c>
      <c r="C5517" s="12">
        <v>18.274999999999999</v>
      </c>
      <c r="D5517" s="12">
        <v>32.04</v>
      </c>
      <c r="E5517">
        <v>6.0650000000000004</v>
      </c>
      <c r="F5517" s="8">
        <v>1</v>
      </c>
      <c r="G5517" s="8">
        <v>0.83299999999999996</v>
      </c>
      <c r="H5517" s="8">
        <v>0.67869999999999997</v>
      </c>
      <c r="I5517" t="s">
        <v>2393</v>
      </c>
    </row>
    <row r="5518" spans="1:9">
      <c r="A5518" s="12">
        <v>15.954284214979999</v>
      </c>
      <c r="B5518" s="12">
        <v>1.3668472569400001</v>
      </c>
      <c r="C5518" s="12">
        <v>122.797</v>
      </c>
      <c r="D5518" s="12">
        <v>-40.390999999999998</v>
      </c>
      <c r="E5518">
        <v>6.0650000000000004</v>
      </c>
      <c r="F5518" s="8">
        <v>0.82440000000000002</v>
      </c>
      <c r="G5518" s="8">
        <v>0.84370000000000001</v>
      </c>
      <c r="H5518" s="8">
        <v>1</v>
      </c>
      <c r="I5518" t="s">
        <v>4045</v>
      </c>
    </row>
    <row r="5519" spans="1:9">
      <c r="A5519" s="12">
        <v>202.81569311320001</v>
      </c>
      <c r="B5519" s="12">
        <v>42.106153464679998</v>
      </c>
      <c r="C5519" s="12">
        <v>-96.126999999999995</v>
      </c>
      <c r="D5519" s="12">
        <v>27.59</v>
      </c>
      <c r="E5519">
        <v>6.0650000000000004</v>
      </c>
      <c r="F5519" s="8">
        <v>1</v>
      </c>
      <c r="G5519" s="8">
        <v>0.79920000000000002</v>
      </c>
      <c r="H5519" s="8">
        <v>0.60450000000000004</v>
      </c>
      <c r="I5519" t="s">
        <v>5335</v>
      </c>
    </row>
    <row r="5520" spans="1:9">
      <c r="A5520" s="12">
        <v>212.75782766892999</v>
      </c>
      <c r="B5520" s="12">
        <v>-69.719315054410004</v>
      </c>
      <c r="C5520" s="12">
        <v>-31.937999999999999</v>
      </c>
      <c r="D5520" s="12">
        <v>-19.283000000000001</v>
      </c>
      <c r="E5520">
        <v>6.0650000000000004</v>
      </c>
      <c r="F5520" s="8">
        <v>0.73529999999999995</v>
      </c>
      <c r="G5520" s="8">
        <v>0.78269999999999995</v>
      </c>
      <c r="H5520" s="8">
        <v>1</v>
      </c>
      <c r="I5520" t="s">
        <v>8314</v>
      </c>
    </row>
    <row r="5521" spans="1:9">
      <c r="A5521" s="12">
        <v>117.25765270018</v>
      </c>
      <c r="B5521" s="12">
        <v>13.37186953078</v>
      </c>
      <c r="C5521" s="12">
        <v>37.906999999999996</v>
      </c>
      <c r="D5521" s="12">
        <v>-7.2519999999999998</v>
      </c>
      <c r="E5521">
        <v>6.0659999999999998</v>
      </c>
      <c r="F5521" s="8">
        <v>1</v>
      </c>
      <c r="G5521" s="8">
        <v>0.83299999999999996</v>
      </c>
      <c r="H5521" s="8">
        <v>0.67869999999999997</v>
      </c>
      <c r="I5521" t="s">
        <v>3171</v>
      </c>
    </row>
    <row r="5522" spans="1:9">
      <c r="A5522" s="12">
        <v>269.42369055020998</v>
      </c>
      <c r="B5522" s="12">
        <v>-76.177950511470002</v>
      </c>
      <c r="C5522" s="12">
        <v>1.6080000000000001</v>
      </c>
      <c r="D5522" s="12">
        <v>-1.867</v>
      </c>
      <c r="E5522">
        <v>6.0659999999999998</v>
      </c>
      <c r="F5522" s="8">
        <v>1</v>
      </c>
      <c r="G5522" s="8">
        <v>0.79920000000000002</v>
      </c>
      <c r="H5522" s="8">
        <v>0.60450000000000004</v>
      </c>
      <c r="I5522" t="s">
        <v>8321</v>
      </c>
    </row>
    <row r="5523" spans="1:9">
      <c r="A5523" s="12">
        <v>228.32997275016001</v>
      </c>
      <c r="B5523" s="12">
        <v>-19.64757606981</v>
      </c>
      <c r="C5523" s="12">
        <v>-50.808</v>
      </c>
      <c r="D5523" s="12">
        <v>-33.581000000000003</v>
      </c>
      <c r="E5523">
        <v>6.0659999999999998</v>
      </c>
      <c r="F5523" s="8">
        <v>0.65039999999999998</v>
      </c>
      <c r="G5523" s="8">
        <v>0.72150000000000003</v>
      </c>
      <c r="H5523" s="8">
        <v>1</v>
      </c>
      <c r="I5523" t="s">
        <v>9161</v>
      </c>
    </row>
    <row r="5524" spans="1:9">
      <c r="A5524" s="12">
        <v>343.96471374363</v>
      </c>
      <c r="B5524" s="12">
        <v>-31.633234317239999</v>
      </c>
      <c r="C5524" s="12">
        <v>-13.536</v>
      </c>
      <c r="D5524" s="12">
        <v>-10.471</v>
      </c>
      <c r="E5524">
        <v>6.0670000000000002</v>
      </c>
      <c r="F5524" s="8">
        <v>1</v>
      </c>
      <c r="G5524" s="8">
        <v>0.78720000000000001</v>
      </c>
      <c r="H5524" s="8">
        <v>0.57969999999999999</v>
      </c>
      <c r="I5524" t="s">
        <v>3596</v>
      </c>
    </row>
    <row r="5525" spans="1:9">
      <c r="A5525" s="12">
        <v>6.1235398775500007</v>
      </c>
      <c r="B5525" s="12">
        <v>-2.2190630228299999</v>
      </c>
      <c r="C5525" s="12">
        <v>-33.749000000000002</v>
      </c>
      <c r="D5525" s="12">
        <v>-41.552</v>
      </c>
      <c r="E5525">
        <v>6.0670000000000002</v>
      </c>
      <c r="F5525" s="8">
        <v>1</v>
      </c>
      <c r="G5525" s="8">
        <v>0.79920000000000002</v>
      </c>
      <c r="H5525" s="8">
        <v>0.60450000000000004</v>
      </c>
      <c r="I5525" t="s">
        <v>4008</v>
      </c>
    </row>
    <row r="5526" spans="1:9">
      <c r="A5526" s="12">
        <v>340.67950700017997</v>
      </c>
      <c r="B5526" s="12">
        <v>-44.248022883369998</v>
      </c>
      <c r="C5526" s="12">
        <v>33.404000000000003</v>
      </c>
      <c r="D5526" s="12">
        <v>32.203000000000003</v>
      </c>
      <c r="E5526">
        <v>6.0670000000000002</v>
      </c>
      <c r="F5526" s="8">
        <v>1</v>
      </c>
      <c r="G5526" s="8">
        <v>0.83299999999999996</v>
      </c>
      <c r="H5526" s="8">
        <v>0.67869999999999997</v>
      </c>
      <c r="I5526" t="s">
        <v>8436</v>
      </c>
    </row>
    <row r="5527" spans="1:9">
      <c r="A5527" s="12">
        <v>93.438924191070001</v>
      </c>
      <c r="B5527" s="12">
        <v>51.172469366819996</v>
      </c>
      <c r="C5527" s="12">
        <v>-1.67</v>
      </c>
      <c r="D5527" s="12">
        <v>-63.582999999999998</v>
      </c>
      <c r="E5527">
        <v>6.0679999999999996</v>
      </c>
      <c r="F5527" s="8">
        <v>1</v>
      </c>
      <c r="G5527" s="8">
        <v>0.82210000000000005</v>
      </c>
      <c r="H5527" s="8">
        <v>0.65410000000000001</v>
      </c>
      <c r="I5527" t="s">
        <v>1209</v>
      </c>
    </row>
    <row r="5528" spans="1:9">
      <c r="A5528" s="12">
        <v>47.82822636737</v>
      </c>
      <c r="B5528" s="12">
        <v>-3.8115964937499998</v>
      </c>
      <c r="C5528" s="12">
        <v>-7.258</v>
      </c>
      <c r="D5528" s="12">
        <v>-17.146000000000001</v>
      </c>
      <c r="E5528">
        <v>6.0679999999999996</v>
      </c>
      <c r="F5528" s="8">
        <v>1</v>
      </c>
      <c r="G5528" s="8">
        <v>0.64800000000000002</v>
      </c>
      <c r="H5528" s="8">
        <v>0.33460000000000001</v>
      </c>
      <c r="I5528" t="s">
        <v>1761</v>
      </c>
    </row>
    <row r="5529" spans="1:9">
      <c r="A5529" s="12">
        <v>92.806901633680013</v>
      </c>
      <c r="B5529" s="12">
        <v>-26.482098528809999</v>
      </c>
      <c r="C5529" s="12">
        <v>0.52300000000000002</v>
      </c>
      <c r="D5529" s="12">
        <v>7.5860000000000003</v>
      </c>
      <c r="E5529">
        <v>6.0679999999999996</v>
      </c>
      <c r="F5529" s="8">
        <v>0.57499999999999996</v>
      </c>
      <c r="G5529" s="8">
        <v>0.66420000000000001</v>
      </c>
      <c r="H5529" s="8">
        <v>1</v>
      </c>
      <c r="I5529" t="s">
        <v>2584</v>
      </c>
    </row>
    <row r="5530" spans="1:9">
      <c r="A5530" s="12">
        <v>240.9403793797</v>
      </c>
      <c r="B5530" s="12">
        <v>4.9868321267300004</v>
      </c>
      <c r="C5530" s="12">
        <v>-37.963000000000001</v>
      </c>
      <c r="D5530" s="12">
        <v>16.434999999999999</v>
      </c>
      <c r="E5530">
        <v>6.0679999999999996</v>
      </c>
      <c r="F5530" s="8">
        <v>0.8</v>
      </c>
      <c r="G5530" s="8">
        <v>0.8</v>
      </c>
      <c r="H5530" s="8">
        <v>0.8</v>
      </c>
      <c r="I5530" t="s">
        <v>6467</v>
      </c>
    </row>
    <row r="5531" spans="1:9">
      <c r="A5531" s="12">
        <v>357.13533089209</v>
      </c>
      <c r="B5531" s="12">
        <v>-6.3804235398099998</v>
      </c>
      <c r="C5531" s="12">
        <v>-0.44500000000000001</v>
      </c>
      <c r="D5531" s="12">
        <v>-19.754000000000001</v>
      </c>
      <c r="E5531">
        <v>6.069</v>
      </c>
      <c r="F5531" s="8">
        <v>1</v>
      </c>
      <c r="G5531" s="8">
        <v>0.79920000000000002</v>
      </c>
      <c r="H5531" s="8">
        <v>0.60450000000000004</v>
      </c>
      <c r="I5531" t="s">
        <v>3929</v>
      </c>
    </row>
    <row r="5532" spans="1:9">
      <c r="A5532" s="12">
        <v>272.76835314909999</v>
      </c>
      <c r="B5532" s="12">
        <v>-47.513121404460001</v>
      </c>
      <c r="C5532" s="12">
        <v>-3.117</v>
      </c>
      <c r="D5532" s="12">
        <v>-30.437999999999999</v>
      </c>
      <c r="E5532">
        <v>6.069</v>
      </c>
      <c r="F5532" s="8">
        <v>1</v>
      </c>
      <c r="G5532" s="8">
        <v>0.82210000000000005</v>
      </c>
      <c r="H5532" s="8">
        <v>0.65410000000000001</v>
      </c>
      <c r="I5532" t="s">
        <v>8896</v>
      </c>
    </row>
    <row r="5533" spans="1:9">
      <c r="A5533" s="12">
        <v>33.621202318949997</v>
      </c>
      <c r="B5533" s="12">
        <v>66.524440069760004</v>
      </c>
      <c r="C5533" s="12">
        <v>-0.98299999999999998</v>
      </c>
      <c r="D5533" s="12">
        <v>-5.8479999999999999</v>
      </c>
      <c r="E5533">
        <v>6.07</v>
      </c>
      <c r="F5533" s="8">
        <v>0.8</v>
      </c>
      <c r="G5533" s="8">
        <v>0.8</v>
      </c>
      <c r="H5533" s="8">
        <v>0.8</v>
      </c>
      <c r="I5533" t="s">
        <v>831</v>
      </c>
    </row>
    <row r="5534" spans="1:9">
      <c r="A5534" s="12">
        <v>95.514797708333333</v>
      </c>
      <c r="B5534" s="12">
        <v>59.372097972222221</v>
      </c>
      <c r="C5534" s="12">
        <v>-5.85</v>
      </c>
      <c r="D5534" s="12">
        <v>0.03</v>
      </c>
      <c r="E5534">
        <v>6.07</v>
      </c>
      <c r="F5534" s="8">
        <v>0.65039999999999998</v>
      </c>
      <c r="G5534" s="8">
        <v>0.72150000000000003</v>
      </c>
      <c r="H5534" s="8">
        <v>1</v>
      </c>
      <c r="I5534" t="s">
        <v>1244</v>
      </c>
    </row>
    <row r="5535" spans="1:9">
      <c r="A5535" s="12">
        <v>57.479456309499994</v>
      </c>
      <c r="B5535" s="12">
        <v>22.24414890724</v>
      </c>
      <c r="C5535" s="12">
        <v>21.218</v>
      </c>
      <c r="D5535" s="12">
        <v>-42.767000000000003</v>
      </c>
      <c r="E5535">
        <v>6.07</v>
      </c>
      <c r="F5535" s="8">
        <v>0.54959999999999998</v>
      </c>
      <c r="G5535" s="8">
        <v>0.64410000000000001</v>
      </c>
      <c r="H5535" s="8">
        <v>1</v>
      </c>
      <c r="I5535" t="s">
        <v>1870</v>
      </c>
    </row>
    <row r="5536" spans="1:9">
      <c r="A5536" s="12">
        <v>88.167054227880016</v>
      </c>
      <c r="B5536" s="12">
        <v>33.917462849419998</v>
      </c>
      <c r="C5536" s="12">
        <v>17.952999999999999</v>
      </c>
      <c r="D5536" s="12">
        <v>9.1739999999999995</v>
      </c>
      <c r="E5536">
        <v>6.07</v>
      </c>
      <c r="F5536" s="8">
        <v>1</v>
      </c>
      <c r="G5536" s="8">
        <v>0.64800000000000002</v>
      </c>
      <c r="H5536" s="8">
        <v>0.33460000000000001</v>
      </c>
      <c r="I5536" t="s">
        <v>2476</v>
      </c>
    </row>
    <row r="5537" spans="1:9">
      <c r="A5537" s="12">
        <v>93.917402913379988</v>
      </c>
      <c r="B5537" s="12">
        <v>6.0661685044800002</v>
      </c>
      <c r="C5537" s="12">
        <v>-0.65800000000000003</v>
      </c>
      <c r="D5537" s="12">
        <v>-17.038</v>
      </c>
      <c r="E5537">
        <v>6.07</v>
      </c>
      <c r="F5537" s="8">
        <v>0.53400000000000003</v>
      </c>
      <c r="G5537" s="8">
        <v>0.63160000000000005</v>
      </c>
      <c r="H5537" s="8">
        <v>1</v>
      </c>
      <c r="I5537" t="s">
        <v>2622</v>
      </c>
    </row>
    <row r="5538" spans="1:9">
      <c r="A5538" s="12">
        <v>96.797352763710009</v>
      </c>
      <c r="B5538" s="12">
        <v>-25.856497915570003</v>
      </c>
      <c r="C5538" s="12">
        <v>-173.209</v>
      </c>
      <c r="D5538" s="12">
        <v>-216.59899999999999</v>
      </c>
      <c r="E5538">
        <v>6.07</v>
      </c>
      <c r="F5538" s="8">
        <v>1</v>
      </c>
      <c r="G5538" s="8">
        <v>0.92759999999999998</v>
      </c>
      <c r="H5538" s="8">
        <v>0.91679999999999995</v>
      </c>
      <c r="I5538" t="s">
        <v>2728</v>
      </c>
    </row>
    <row r="5539" spans="1:9">
      <c r="A5539" s="12">
        <v>115.0291268</v>
      </c>
      <c r="B5539" s="12">
        <v>5.2311747999999998</v>
      </c>
      <c r="C5539" s="12">
        <v>-4.8</v>
      </c>
      <c r="D5539" s="12">
        <v>-24.4</v>
      </c>
      <c r="E5539">
        <v>6.07</v>
      </c>
      <c r="F5539" s="8">
        <v>0.6109</v>
      </c>
      <c r="G5539" s="8">
        <v>0.69189999999999996</v>
      </c>
      <c r="H5539" s="8">
        <v>1</v>
      </c>
      <c r="I5539" t="s">
        <v>3108</v>
      </c>
    </row>
    <row r="5540" spans="1:9">
      <c r="A5540" s="12">
        <v>119.89606453532001</v>
      </c>
      <c r="B5540" s="12">
        <v>13.242166351009999</v>
      </c>
      <c r="C5540" s="12">
        <v>-19.917000000000002</v>
      </c>
      <c r="D5540" s="12">
        <v>-15.548</v>
      </c>
      <c r="E5540">
        <v>6.07</v>
      </c>
      <c r="F5540" s="8">
        <v>1</v>
      </c>
      <c r="G5540" s="8">
        <v>0.79920000000000002</v>
      </c>
      <c r="H5540" s="8">
        <v>0.60450000000000004</v>
      </c>
      <c r="I5540" t="s">
        <v>3241</v>
      </c>
    </row>
    <row r="5541" spans="1:9">
      <c r="A5541" s="12">
        <v>133.87336537499999</v>
      </c>
      <c r="B5541" s="12">
        <v>-7.9711535833333338</v>
      </c>
      <c r="C5541" s="12">
        <v>5.17</v>
      </c>
      <c r="D5541" s="12">
        <v>-26.42</v>
      </c>
      <c r="E5541">
        <v>6.07</v>
      </c>
      <c r="F5541" s="8">
        <v>0.8</v>
      </c>
      <c r="G5541" s="8">
        <v>0.8</v>
      </c>
      <c r="H5541" s="8">
        <v>0.8</v>
      </c>
      <c r="I5541" t="s">
        <v>3466</v>
      </c>
    </row>
    <row r="5542" spans="1:9">
      <c r="A5542" s="12">
        <v>324.86710570922997</v>
      </c>
      <c r="B5542" s="12">
        <v>-10.576872424899999</v>
      </c>
      <c r="C5542" s="12">
        <v>18.963000000000001</v>
      </c>
      <c r="D5542" s="12">
        <v>-53.595999999999997</v>
      </c>
      <c r="E5542">
        <v>6.07</v>
      </c>
      <c r="F5542" s="8">
        <v>1</v>
      </c>
      <c r="G5542" s="8">
        <v>0.83299999999999996</v>
      </c>
      <c r="H5542" s="8">
        <v>0.67869999999999997</v>
      </c>
      <c r="I5542" t="s">
        <v>3839</v>
      </c>
    </row>
    <row r="5543" spans="1:9">
      <c r="A5543" s="12">
        <v>32.720102019739997</v>
      </c>
      <c r="B5543" s="12">
        <v>39.039542721159997</v>
      </c>
      <c r="C5543" s="12">
        <v>-13.492000000000001</v>
      </c>
      <c r="D5543" s="12">
        <v>-14.606999999999999</v>
      </c>
      <c r="E5543">
        <v>6.07</v>
      </c>
      <c r="F5543" s="8">
        <v>0.57499999999999996</v>
      </c>
      <c r="G5543" s="8">
        <v>0.66420000000000001</v>
      </c>
      <c r="H5543" s="8">
        <v>1</v>
      </c>
      <c r="I5543" t="s">
        <v>4575</v>
      </c>
    </row>
    <row r="5544" spans="1:9">
      <c r="A5544" s="12">
        <v>135.45346363759</v>
      </c>
      <c r="B5544" s="12">
        <v>27.902601442159998</v>
      </c>
      <c r="C5544" s="12">
        <v>-54.796999999999997</v>
      </c>
      <c r="D5544" s="12">
        <v>-81.037999999999997</v>
      </c>
      <c r="E5544">
        <v>6.07</v>
      </c>
      <c r="F5544" s="8">
        <v>0.82440000000000002</v>
      </c>
      <c r="G5544" s="8">
        <v>0.84370000000000001</v>
      </c>
      <c r="H5544" s="8">
        <v>1</v>
      </c>
      <c r="I5544" t="s">
        <v>4587</v>
      </c>
    </row>
    <row r="5545" spans="1:9">
      <c r="A5545" s="12">
        <v>184.26388640358002</v>
      </c>
      <c r="B5545" s="12">
        <v>-16.693735600940002</v>
      </c>
      <c r="C5545" s="12">
        <v>-48.85</v>
      </c>
      <c r="D5545" s="12">
        <v>2.2829999999999999</v>
      </c>
      <c r="E5545">
        <v>6.07</v>
      </c>
      <c r="F5545" s="8">
        <v>0.65039999999999998</v>
      </c>
      <c r="G5545" s="8">
        <v>0.72150000000000003</v>
      </c>
      <c r="H5545" s="8">
        <v>1</v>
      </c>
      <c r="I5545" t="s">
        <v>5124</v>
      </c>
    </row>
    <row r="5546" spans="1:9">
      <c r="A5546" s="12">
        <v>221.29878028972001</v>
      </c>
      <c r="B5546" s="12">
        <v>-1.4175302167700001</v>
      </c>
      <c r="C5546" s="12">
        <v>-55.280999999999999</v>
      </c>
      <c r="D5546" s="12">
        <v>-2.67</v>
      </c>
      <c r="E5546">
        <v>6.07</v>
      </c>
      <c r="F5546" s="8">
        <v>1</v>
      </c>
      <c r="G5546" s="8">
        <v>0.64800000000000002</v>
      </c>
      <c r="H5546" s="8">
        <v>0.33460000000000001</v>
      </c>
      <c r="I5546" t="s">
        <v>5533</v>
      </c>
    </row>
    <row r="5547" spans="1:9">
      <c r="A5547" s="12">
        <v>312.85728445833337</v>
      </c>
      <c r="B5547" s="12">
        <v>-5.6266310833333337</v>
      </c>
      <c r="C5547" s="12">
        <v>95.47</v>
      </c>
      <c r="D5547" s="12">
        <v>1.78</v>
      </c>
      <c r="E5547">
        <v>6.07</v>
      </c>
      <c r="F5547" s="8">
        <v>0.8</v>
      </c>
      <c r="G5547" s="8">
        <v>0.8</v>
      </c>
      <c r="H5547" s="8">
        <v>0.8</v>
      </c>
      <c r="I5547" t="s">
        <v>6283</v>
      </c>
    </row>
    <row r="5548" spans="1:9">
      <c r="A5548" s="12">
        <v>251.80908333333338</v>
      </c>
      <c r="B5548" s="12">
        <v>-1.9485277777777779</v>
      </c>
      <c r="C5548" s="12">
        <v>-0.15</v>
      </c>
      <c r="D5548" s="12">
        <v>-6.77</v>
      </c>
      <c r="E5548">
        <v>6.07</v>
      </c>
      <c r="F5548" s="8">
        <v>0.8</v>
      </c>
      <c r="G5548" s="8">
        <v>0.8</v>
      </c>
      <c r="H5548" s="8">
        <v>0.8</v>
      </c>
      <c r="I5548" t="s">
        <v>6337</v>
      </c>
    </row>
    <row r="5549" spans="1:9">
      <c r="A5549" s="12">
        <v>271.36442890080662</v>
      </c>
      <c r="B5549" s="12">
        <v>2.4989469968441669</v>
      </c>
      <c r="C5549" s="12">
        <v>333.29199999999997</v>
      </c>
      <c r="D5549" s="12">
        <v>-1068.354</v>
      </c>
      <c r="E5549">
        <v>6.07</v>
      </c>
      <c r="F5549" s="8">
        <v>1</v>
      </c>
      <c r="G5549" s="8">
        <v>0.77500000000000002</v>
      </c>
      <c r="H5549" s="8">
        <v>0.55479999999999996</v>
      </c>
      <c r="I5549" t="s">
        <v>6399</v>
      </c>
    </row>
    <row r="5550" spans="1:9">
      <c r="A5550" s="12">
        <v>250.25242333492</v>
      </c>
      <c r="B5550" s="12">
        <v>24.858703423160001</v>
      </c>
      <c r="C5550" s="12">
        <v>-35.896000000000001</v>
      </c>
      <c r="D5550" s="12">
        <v>2.363</v>
      </c>
      <c r="E5550">
        <v>6.07</v>
      </c>
      <c r="F5550" s="8">
        <v>1</v>
      </c>
      <c r="G5550" s="8">
        <v>0.79920000000000002</v>
      </c>
      <c r="H5550" s="8">
        <v>0.60450000000000004</v>
      </c>
      <c r="I5550" t="s">
        <v>6795</v>
      </c>
    </row>
    <row r="5551" spans="1:9">
      <c r="A5551" s="12">
        <v>255.97323912131</v>
      </c>
      <c r="B5551" s="12">
        <v>34.790222947669996</v>
      </c>
      <c r="C5551" s="12">
        <v>-61.11</v>
      </c>
      <c r="D5551" s="12">
        <v>-5.9029999999999996</v>
      </c>
      <c r="E5551">
        <v>6.07</v>
      </c>
      <c r="F5551" s="8">
        <v>0.73529999999999995</v>
      </c>
      <c r="G5551" s="8">
        <v>0.78269999999999995</v>
      </c>
      <c r="H5551" s="8">
        <v>1</v>
      </c>
      <c r="I5551" t="s">
        <v>6949</v>
      </c>
    </row>
    <row r="5552" spans="1:9">
      <c r="A5552" s="12">
        <v>130.80082672111999</v>
      </c>
      <c r="B5552" s="12">
        <v>-79.070102364569991</v>
      </c>
      <c r="C5552" s="12">
        <v>-27.263000000000002</v>
      </c>
      <c r="D5552" s="12">
        <v>28.178999999999998</v>
      </c>
      <c r="E5552">
        <v>6.07</v>
      </c>
      <c r="F5552" s="8">
        <v>0.76519999999999999</v>
      </c>
      <c r="G5552" s="8">
        <v>0.80349999999999999</v>
      </c>
      <c r="H5552" s="8">
        <v>1</v>
      </c>
      <c r="I5552" t="s">
        <v>7930</v>
      </c>
    </row>
    <row r="5553" spans="1:9">
      <c r="A5553" s="12">
        <v>356.10596600018999</v>
      </c>
      <c r="B5553" s="12">
        <v>-70.490225689550002</v>
      </c>
      <c r="C5553" s="12">
        <v>245.74299999999999</v>
      </c>
      <c r="D5553" s="12">
        <v>61.594999999999999</v>
      </c>
      <c r="E5553">
        <v>6.07</v>
      </c>
      <c r="F5553" s="8">
        <v>1</v>
      </c>
      <c r="G5553" s="8">
        <v>0.85409999999999997</v>
      </c>
      <c r="H5553" s="8">
        <v>0.72770000000000001</v>
      </c>
      <c r="I5553" t="s">
        <v>8111</v>
      </c>
    </row>
    <row r="5554" spans="1:9">
      <c r="A5554" s="12">
        <v>202.28295778634998</v>
      </c>
      <c r="B5554" s="12">
        <v>-64.675800739510009</v>
      </c>
      <c r="C5554" s="12">
        <v>-63.167999999999999</v>
      </c>
      <c r="D5554" s="12">
        <v>-6.641</v>
      </c>
      <c r="E5554">
        <v>6.07</v>
      </c>
      <c r="F5554" s="8">
        <v>0.8</v>
      </c>
      <c r="G5554" s="8">
        <v>0.8</v>
      </c>
      <c r="H5554" s="8">
        <v>0.8</v>
      </c>
      <c r="I5554" t="s">
        <v>8265</v>
      </c>
    </row>
    <row r="5555" spans="1:9">
      <c r="A5555" s="12">
        <v>301.38652287034876</v>
      </c>
      <c r="B5555" s="12">
        <v>-67.32089614565389</v>
      </c>
      <c r="C5555" s="12">
        <v>845.25199999999995</v>
      </c>
      <c r="D5555" s="12">
        <v>-674.21299999999997</v>
      </c>
      <c r="E5555">
        <v>6.07</v>
      </c>
      <c r="F5555" s="8">
        <v>1</v>
      </c>
      <c r="G5555" s="8">
        <v>0.89290000000000003</v>
      </c>
      <c r="H5555" s="8">
        <v>0.82379999999999998</v>
      </c>
      <c r="I5555" t="s">
        <v>8423</v>
      </c>
    </row>
    <row r="5556" spans="1:9">
      <c r="A5556" s="12">
        <v>221.80244169378</v>
      </c>
      <c r="B5556" s="12">
        <v>-52.205255942870004</v>
      </c>
      <c r="C5556" s="12">
        <v>-6.1369999999999996</v>
      </c>
      <c r="D5556" s="12">
        <v>-3.056</v>
      </c>
      <c r="E5556">
        <v>6.07</v>
      </c>
      <c r="F5556" s="8">
        <v>0.63239999999999996</v>
      </c>
      <c r="G5556" s="8">
        <v>0.70809999999999995</v>
      </c>
      <c r="H5556" s="8">
        <v>1</v>
      </c>
      <c r="I5556" t="s">
        <v>8563</v>
      </c>
    </row>
    <row r="5557" spans="1:9">
      <c r="A5557" s="12">
        <v>219.79519293947999</v>
      </c>
      <c r="B5557" s="12">
        <v>-46.584476354400003</v>
      </c>
      <c r="C5557" s="12">
        <v>-198.261</v>
      </c>
      <c r="D5557" s="12">
        <v>-214.09700000000001</v>
      </c>
      <c r="E5557">
        <v>6.07</v>
      </c>
      <c r="F5557" s="8">
        <v>1</v>
      </c>
      <c r="G5557" s="8">
        <v>0.92759999999999998</v>
      </c>
      <c r="H5557" s="8">
        <v>0.91679999999999995</v>
      </c>
      <c r="I5557" t="s">
        <v>8661</v>
      </c>
    </row>
    <row r="5558" spans="1:9">
      <c r="A5558" s="12">
        <v>61.924932842119993</v>
      </c>
      <c r="B5558" s="12">
        <v>15.1627891902</v>
      </c>
      <c r="C5558" s="12">
        <v>127.744</v>
      </c>
      <c r="D5558" s="12">
        <v>-23.239000000000001</v>
      </c>
      <c r="E5558">
        <v>6.07</v>
      </c>
      <c r="F5558" s="8">
        <v>0.8</v>
      </c>
      <c r="G5558" s="8">
        <v>0.8</v>
      </c>
      <c r="H5558" s="8">
        <v>0.8</v>
      </c>
      <c r="I5558" t="s">
        <v>8968</v>
      </c>
    </row>
    <row r="5559" spans="1:9">
      <c r="A5559" s="12">
        <v>114.34216701666668</v>
      </c>
      <c r="B5559" s="12">
        <v>-34.968448216666665</v>
      </c>
      <c r="C5559" s="12">
        <v>-19.8</v>
      </c>
      <c r="D5559" s="12">
        <v>12.5</v>
      </c>
      <c r="E5559">
        <v>6.07</v>
      </c>
      <c r="F5559" s="8">
        <v>0.8</v>
      </c>
      <c r="G5559" s="8">
        <v>0.8</v>
      </c>
      <c r="H5559" s="8">
        <v>0.8</v>
      </c>
      <c r="I5559" t="s">
        <v>9044</v>
      </c>
    </row>
    <row r="5560" spans="1:9">
      <c r="A5560" s="12">
        <v>195.14977314583334</v>
      </c>
      <c r="B5560" s="12">
        <v>-3.3684865027777779</v>
      </c>
      <c r="C5560" s="12">
        <v>-22</v>
      </c>
      <c r="D5560" s="12">
        <v>50.2</v>
      </c>
      <c r="E5560">
        <v>6.07</v>
      </c>
      <c r="F5560" s="8">
        <v>0.8</v>
      </c>
      <c r="G5560" s="8">
        <v>0.8</v>
      </c>
      <c r="H5560" s="8">
        <v>0.8</v>
      </c>
      <c r="I5560" t="s">
        <v>9320</v>
      </c>
    </row>
    <row r="5561" spans="1:9">
      <c r="A5561" s="12">
        <v>318.36010619411002</v>
      </c>
      <c r="B5561" s="12">
        <v>36.63326084477</v>
      </c>
      <c r="C5561" s="12">
        <v>-0.49399999999999999</v>
      </c>
      <c r="D5561" s="12">
        <v>0.99099999999999999</v>
      </c>
      <c r="E5561">
        <v>6.0709999999999997</v>
      </c>
      <c r="F5561" s="8">
        <v>0.82440000000000002</v>
      </c>
      <c r="G5561" s="8">
        <v>0.84370000000000001</v>
      </c>
      <c r="H5561" s="8">
        <v>1</v>
      </c>
      <c r="I5561" t="s">
        <v>4535</v>
      </c>
    </row>
    <row r="5562" spans="1:9">
      <c r="A5562" s="12">
        <v>182.77127537270999</v>
      </c>
      <c r="B5562" s="12">
        <v>-61.277424451050003</v>
      </c>
      <c r="C5562" s="12">
        <v>-116.24299999999999</v>
      </c>
      <c r="D5562" s="12">
        <v>-18.216000000000001</v>
      </c>
      <c r="E5562">
        <v>6.0709999999999997</v>
      </c>
      <c r="F5562" s="8">
        <v>0.89859999999999995</v>
      </c>
      <c r="G5562" s="8">
        <v>0.89249999999999996</v>
      </c>
      <c r="H5562" s="8">
        <v>1</v>
      </c>
      <c r="I5562" t="s">
        <v>8067</v>
      </c>
    </row>
    <row r="5563" spans="1:9">
      <c r="A5563" s="12">
        <v>59.257158306260003</v>
      </c>
      <c r="B5563" s="12">
        <v>6.03997024373</v>
      </c>
      <c r="C5563" s="12">
        <v>36.848999999999997</v>
      </c>
      <c r="D5563" s="12">
        <v>-66.8</v>
      </c>
      <c r="E5563">
        <v>6.0720000000000001</v>
      </c>
      <c r="F5563" s="8">
        <v>0.6109</v>
      </c>
      <c r="G5563" s="8">
        <v>0.69189999999999996</v>
      </c>
      <c r="H5563" s="8">
        <v>1</v>
      </c>
      <c r="I5563" t="s">
        <v>1914</v>
      </c>
    </row>
    <row r="5564" spans="1:9">
      <c r="A5564" s="12">
        <v>106.19604729334999</v>
      </c>
      <c r="B5564" s="12">
        <v>-22.031687696909998</v>
      </c>
      <c r="C5564" s="12">
        <v>14.281000000000001</v>
      </c>
      <c r="D5564" s="12">
        <v>-35.149000000000001</v>
      </c>
      <c r="E5564">
        <v>6.0720000000000001</v>
      </c>
      <c r="F5564" s="8">
        <v>1</v>
      </c>
      <c r="G5564" s="8">
        <v>0.79920000000000002</v>
      </c>
      <c r="H5564" s="8">
        <v>0.60450000000000004</v>
      </c>
      <c r="I5564" t="s">
        <v>2922</v>
      </c>
    </row>
    <row r="5565" spans="1:9">
      <c r="A5565" s="12">
        <v>122.81916215862</v>
      </c>
      <c r="B5565" s="12">
        <v>9.8212352679699997</v>
      </c>
      <c r="C5565" s="12">
        <v>-7.0439999999999996</v>
      </c>
      <c r="D5565" s="12">
        <v>-16.253</v>
      </c>
      <c r="E5565">
        <v>6.0720000000000001</v>
      </c>
      <c r="F5565" s="8">
        <v>0.53400000000000003</v>
      </c>
      <c r="G5565" s="8">
        <v>0.63160000000000005</v>
      </c>
      <c r="H5565" s="8">
        <v>1</v>
      </c>
      <c r="I5565" t="s">
        <v>3285</v>
      </c>
    </row>
    <row r="5566" spans="1:9">
      <c r="A5566" s="12">
        <v>332.07182503937003</v>
      </c>
      <c r="B5566" s="12">
        <v>25.543520681310003</v>
      </c>
      <c r="C5566" s="12">
        <v>-28.931999999999999</v>
      </c>
      <c r="D5566" s="12">
        <v>-37.11</v>
      </c>
      <c r="E5566">
        <v>6.0720000000000001</v>
      </c>
      <c r="F5566" s="8">
        <v>0.88229999999999997</v>
      </c>
      <c r="G5566" s="8">
        <v>0.88190000000000002</v>
      </c>
      <c r="H5566" s="8">
        <v>1</v>
      </c>
      <c r="I5566" t="s">
        <v>4360</v>
      </c>
    </row>
    <row r="5567" spans="1:9">
      <c r="A5567" s="12">
        <v>305.65544584496001</v>
      </c>
      <c r="B5567" s="12">
        <v>31.26496492135</v>
      </c>
      <c r="C5567" s="12">
        <v>-8.9019999999999992</v>
      </c>
      <c r="D5567" s="12">
        <v>-22.86</v>
      </c>
      <c r="E5567">
        <v>6.0720000000000001</v>
      </c>
      <c r="F5567" s="8">
        <v>1</v>
      </c>
      <c r="G5567" s="8">
        <v>0.79920000000000002</v>
      </c>
      <c r="H5567" s="8">
        <v>0.60450000000000004</v>
      </c>
      <c r="I5567" t="s">
        <v>7024</v>
      </c>
    </row>
    <row r="5568" spans="1:9">
      <c r="A5568" s="12">
        <v>132.02031947410001</v>
      </c>
      <c r="B5568" s="12">
        <v>-6.55883926983</v>
      </c>
      <c r="C5568" s="12">
        <v>12.585000000000001</v>
      </c>
      <c r="D5568" s="12">
        <v>-31.916</v>
      </c>
      <c r="E5568">
        <v>6.0730000000000004</v>
      </c>
      <c r="F5568" s="8">
        <v>1</v>
      </c>
      <c r="G5568" s="8">
        <v>0.79920000000000002</v>
      </c>
      <c r="H5568" s="8">
        <v>0.60450000000000004</v>
      </c>
      <c r="I5568" t="s">
        <v>3423</v>
      </c>
    </row>
    <row r="5569" spans="1:9">
      <c r="A5569" s="12">
        <v>56.117515819419999</v>
      </c>
      <c r="B5569" s="12">
        <v>20.928735728030002</v>
      </c>
      <c r="C5569" s="12">
        <v>26.616</v>
      </c>
      <c r="D5569" s="12">
        <v>-14.545</v>
      </c>
      <c r="E5569">
        <v>6.0739999999999998</v>
      </c>
      <c r="F5569" s="8">
        <v>0.6109</v>
      </c>
      <c r="G5569" s="8">
        <v>0.69189999999999996</v>
      </c>
      <c r="H5569" s="8">
        <v>1</v>
      </c>
      <c r="I5569" t="s">
        <v>1816</v>
      </c>
    </row>
    <row r="5570" spans="1:9">
      <c r="A5570" s="12">
        <v>147.99806497773</v>
      </c>
      <c r="B5570" s="12">
        <v>-16.534793497830002</v>
      </c>
      <c r="C5570" s="12">
        <v>12.462999999999999</v>
      </c>
      <c r="D5570" s="12">
        <v>-65.287000000000006</v>
      </c>
      <c r="E5570">
        <v>6.0739999999999998</v>
      </c>
      <c r="F5570" s="8">
        <v>1</v>
      </c>
      <c r="G5570" s="8">
        <v>0.83299999999999996</v>
      </c>
      <c r="H5570" s="8">
        <v>0.67869999999999997</v>
      </c>
      <c r="I5570" t="s">
        <v>4721</v>
      </c>
    </row>
    <row r="5571" spans="1:9">
      <c r="A5571" s="12">
        <v>295.40527136307998</v>
      </c>
      <c r="B5571" s="12">
        <v>-65.85441413900999</v>
      </c>
      <c r="C5571" s="12">
        <v>15.07</v>
      </c>
      <c r="D5571" s="12">
        <v>-71.840999999999994</v>
      </c>
      <c r="E5571">
        <v>6.0739999999999998</v>
      </c>
      <c r="F5571" s="8">
        <v>1</v>
      </c>
      <c r="G5571" s="8">
        <v>0.67889999999999995</v>
      </c>
      <c r="H5571" s="8">
        <v>0.38229999999999997</v>
      </c>
      <c r="I5571" t="s">
        <v>8486</v>
      </c>
    </row>
    <row r="5572" spans="1:9">
      <c r="A5572" s="12">
        <v>325.39273087377001</v>
      </c>
      <c r="B5572" s="12">
        <v>40.80521969142</v>
      </c>
      <c r="C5572" s="12">
        <v>-17.103999999999999</v>
      </c>
      <c r="D5572" s="12">
        <v>-48.37</v>
      </c>
      <c r="E5572">
        <v>6.0750000000000002</v>
      </c>
      <c r="F5572" s="8">
        <v>0.65039999999999998</v>
      </c>
      <c r="G5572" s="8">
        <v>0.72150000000000003</v>
      </c>
      <c r="H5572" s="8">
        <v>1</v>
      </c>
      <c r="I5572" t="s">
        <v>308</v>
      </c>
    </row>
    <row r="5573" spans="1:9">
      <c r="A5573" s="12">
        <v>90.853202942869999</v>
      </c>
      <c r="B5573" s="12">
        <v>11.681065793949999</v>
      </c>
      <c r="C5573" s="12">
        <v>-9.9700000000000006</v>
      </c>
      <c r="D5573" s="12">
        <v>-4.5359999999999996</v>
      </c>
      <c r="E5573">
        <v>6.0750000000000002</v>
      </c>
      <c r="F5573" s="8">
        <v>0.6109</v>
      </c>
      <c r="G5573" s="8">
        <v>0.69189999999999996</v>
      </c>
      <c r="H5573" s="8">
        <v>1</v>
      </c>
      <c r="I5573" t="s">
        <v>2552</v>
      </c>
    </row>
    <row r="5574" spans="1:9">
      <c r="A5574" s="12">
        <v>94.07936156257</v>
      </c>
      <c r="B5574" s="12">
        <v>23.970029915729999</v>
      </c>
      <c r="C5574" s="12">
        <v>-12.052</v>
      </c>
      <c r="D5574" s="12">
        <v>-7.4210000000000003</v>
      </c>
      <c r="E5574">
        <v>6.0750000000000002</v>
      </c>
      <c r="F5574" s="8">
        <v>1</v>
      </c>
      <c r="G5574" s="8">
        <v>0.85409999999999997</v>
      </c>
      <c r="H5574" s="8">
        <v>0.72770000000000001</v>
      </c>
      <c r="I5574" t="s">
        <v>2601</v>
      </c>
    </row>
    <row r="5575" spans="1:9">
      <c r="A5575" s="12">
        <v>39.179299892530004</v>
      </c>
      <c r="B5575" s="12">
        <v>31.6076669033</v>
      </c>
      <c r="C5575" s="12">
        <v>-27.048999999999999</v>
      </c>
      <c r="D5575" s="12">
        <v>0.44600000000000001</v>
      </c>
      <c r="E5575">
        <v>6.0750000000000002</v>
      </c>
      <c r="F5575" s="8">
        <v>1</v>
      </c>
      <c r="G5575" s="8">
        <v>0.83299999999999996</v>
      </c>
      <c r="H5575" s="8">
        <v>0.67869999999999997</v>
      </c>
      <c r="I5575" t="s">
        <v>4495</v>
      </c>
    </row>
    <row r="5576" spans="1:9">
      <c r="A5576" s="12">
        <v>154.03749034478002</v>
      </c>
      <c r="B5576" s="12">
        <v>-11.203417653019999</v>
      </c>
      <c r="C5576" s="12">
        <v>-24.114999999999998</v>
      </c>
      <c r="D5576" s="12">
        <v>-0.61399999999999999</v>
      </c>
      <c r="E5576">
        <v>6.0750000000000002</v>
      </c>
      <c r="F5576" s="8">
        <v>1</v>
      </c>
      <c r="G5576" s="8">
        <v>0.83299999999999996</v>
      </c>
      <c r="H5576" s="8">
        <v>0.67869999999999997</v>
      </c>
      <c r="I5576" t="s">
        <v>4774</v>
      </c>
    </row>
    <row r="5577" spans="1:9">
      <c r="A5577" s="12">
        <v>309.79437013674999</v>
      </c>
      <c r="B5577" s="12">
        <v>21.817442335509998</v>
      </c>
      <c r="C5577" s="12">
        <v>30.074000000000002</v>
      </c>
      <c r="D5577" s="12">
        <v>15.561999999999999</v>
      </c>
      <c r="E5577">
        <v>6.0750000000000002</v>
      </c>
      <c r="F5577" s="8">
        <v>0.6109</v>
      </c>
      <c r="G5577" s="8">
        <v>0.69189999999999996</v>
      </c>
      <c r="H5577" s="8">
        <v>1</v>
      </c>
      <c r="I5577" t="s">
        <v>6832</v>
      </c>
    </row>
    <row r="5578" spans="1:9">
      <c r="A5578" s="12">
        <v>295.78999102053996</v>
      </c>
      <c r="B5578" s="12">
        <v>30.677890711510003</v>
      </c>
      <c r="C5578" s="12">
        <v>3.2480000000000002</v>
      </c>
      <c r="D5578" s="12">
        <v>4.3949999999999996</v>
      </c>
      <c r="E5578">
        <v>6.0750000000000002</v>
      </c>
      <c r="F5578" s="8">
        <v>0.63239999999999996</v>
      </c>
      <c r="G5578" s="8">
        <v>0.70809999999999995</v>
      </c>
      <c r="H5578" s="8">
        <v>1</v>
      </c>
      <c r="I5578" t="s">
        <v>6925</v>
      </c>
    </row>
    <row r="5579" spans="1:9">
      <c r="A5579" s="12">
        <v>119.24095445769001</v>
      </c>
      <c r="B5579" s="12">
        <v>-42.406476454749999</v>
      </c>
      <c r="C5579" s="12">
        <v>21.28</v>
      </c>
      <c r="D5579" s="12">
        <v>16.135000000000002</v>
      </c>
      <c r="E5579">
        <v>6.0750000000000002</v>
      </c>
      <c r="F5579" s="8">
        <v>1</v>
      </c>
      <c r="G5579" s="8">
        <v>0.78720000000000001</v>
      </c>
      <c r="H5579" s="8">
        <v>0.57969999999999999</v>
      </c>
      <c r="I5579" t="s">
        <v>7152</v>
      </c>
    </row>
    <row r="5580" spans="1:9">
      <c r="A5580" s="12">
        <v>115.20645340009</v>
      </c>
      <c r="B5580" s="12">
        <v>57.082827853160005</v>
      </c>
      <c r="C5580" s="12">
        <v>-23.29</v>
      </c>
      <c r="D5580" s="12">
        <v>-1.9870000000000001</v>
      </c>
      <c r="E5580">
        <v>6.0759999999999996</v>
      </c>
      <c r="F5580" s="8">
        <v>1</v>
      </c>
      <c r="G5580" s="8">
        <v>0.73599999999999999</v>
      </c>
      <c r="H5580" s="8">
        <v>0.4803</v>
      </c>
      <c r="I5580" t="s">
        <v>1390</v>
      </c>
    </row>
    <row r="5581" spans="1:9">
      <c r="A5581" s="12">
        <v>174.63964489705998</v>
      </c>
      <c r="B5581" s="12">
        <v>46.834214164600006</v>
      </c>
      <c r="C5581" s="12">
        <v>-39.963999999999999</v>
      </c>
      <c r="D5581" s="12">
        <v>-27.31</v>
      </c>
      <c r="E5581">
        <v>6.0759999999999996</v>
      </c>
      <c r="F5581" s="8">
        <v>0.99370000000000003</v>
      </c>
      <c r="G5581" s="8">
        <v>0.9526</v>
      </c>
      <c r="H5581" s="8">
        <v>1</v>
      </c>
      <c r="I5581" t="s">
        <v>1697</v>
      </c>
    </row>
    <row r="5582" spans="1:9">
      <c r="A5582" s="12">
        <v>108.01703851479</v>
      </c>
      <c r="B5582" s="12">
        <v>-30.821367030779999</v>
      </c>
      <c r="C5582" s="12">
        <v>-43.781999999999996</v>
      </c>
      <c r="D5582" s="12">
        <v>22.13</v>
      </c>
      <c r="E5582">
        <v>6.0759999999999996</v>
      </c>
      <c r="F5582" s="8">
        <v>0.82440000000000002</v>
      </c>
      <c r="G5582" s="8">
        <v>0.84370000000000001</v>
      </c>
      <c r="H5582" s="8">
        <v>1</v>
      </c>
      <c r="I5582" t="s">
        <v>3000</v>
      </c>
    </row>
    <row r="5583" spans="1:9">
      <c r="A5583" s="12">
        <v>358.81911400163</v>
      </c>
      <c r="B5583" s="12">
        <v>-31.921478012930002</v>
      </c>
      <c r="C5583" s="12">
        <v>17.619</v>
      </c>
      <c r="D5583" s="12">
        <v>4.6539999999999999</v>
      </c>
      <c r="E5583">
        <v>6.0759999999999996</v>
      </c>
      <c r="F5583" s="8">
        <v>0.52290000000000003</v>
      </c>
      <c r="G5583" s="8">
        <v>0.62250000000000005</v>
      </c>
      <c r="H5583" s="8">
        <v>1</v>
      </c>
      <c r="I5583" t="s">
        <v>3600</v>
      </c>
    </row>
    <row r="5584" spans="1:9">
      <c r="A5584" s="12">
        <v>29.857847595830002</v>
      </c>
      <c r="B5584" s="12">
        <v>12.29488031154</v>
      </c>
      <c r="C5584" s="12">
        <v>4.1890000000000001</v>
      </c>
      <c r="D5584" s="12">
        <v>-39.665999999999997</v>
      </c>
      <c r="E5584">
        <v>6.0759999999999996</v>
      </c>
      <c r="F5584" s="8">
        <v>0.73529999999999995</v>
      </c>
      <c r="G5584" s="8">
        <v>0.78269999999999995</v>
      </c>
      <c r="H5584" s="8">
        <v>1</v>
      </c>
      <c r="I5584" t="s">
        <v>4207</v>
      </c>
    </row>
    <row r="5585" spans="1:9">
      <c r="A5585" s="12">
        <v>267.79602210925003</v>
      </c>
      <c r="B5585" s="12">
        <v>-53.13026904318</v>
      </c>
      <c r="C5585" s="12">
        <v>14.823</v>
      </c>
      <c r="D5585" s="12">
        <v>0.41499999999999998</v>
      </c>
      <c r="E5585">
        <v>6.0759999999999996</v>
      </c>
      <c r="F5585" s="8">
        <v>0.57499999999999996</v>
      </c>
      <c r="G5585" s="8">
        <v>0.66420000000000001</v>
      </c>
      <c r="H5585" s="8">
        <v>1</v>
      </c>
      <c r="I5585" t="s">
        <v>8785</v>
      </c>
    </row>
    <row r="5586" spans="1:9">
      <c r="A5586" s="12">
        <v>147.45872610124999</v>
      </c>
      <c r="B5586" s="12">
        <v>21.17942200138889</v>
      </c>
      <c r="C5586" s="12">
        <v>-44.29</v>
      </c>
      <c r="D5586" s="12">
        <v>-14.83</v>
      </c>
      <c r="E5586">
        <v>6.077</v>
      </c>
      <c r="F5586" s="8">
        <v>0.76519999999999999</v>
      </c>
      <c r="G5586" s="8">
        <v>0.80349999999999999</v>
      </c>
      <c r="H5586" s="8">
        <v>1</v>
      </c>
      <c r="I5586" t="s">
        <v>4710</v>
      </c>
    </row>
    <row r="5587" spans="1:9">
      <c r="A5587" s="12">
        <v>251.79063767046003</v>
      </c>
      <c r="B5587" s="12">
        <v>2.0645290470099997</v>
      </c>
      <c r="C5587" s="12">
        <v>-11.401</v>
      </c>
      <c r="D5587" s="12">
        <v>-14.635999999999999</v>
      </c>
      <c r="E5587">
        <v>6.077</v>
      </c>
      <c r="F5587" s="8">
        <v>0.63239999999999996</v>
      </c>
      <c r="G5587" s="8">
        <v>0.70809999999999995</v>
      </c>
      <c r="H5587" s="8">
        <v>1</v>
      </c>
      <c r="I5587" t="s">
        <v>6382</v>
      </c>
    </row>
    <row r="5588" spans="1:9">
      <c r="A5588" s="12">
        <v>307.19476500636</v>
      </c>
      <c r="B5588" s="12">
        <v>-35.595862999530006</v>
      </c>
      <c r="C5588" s="12">
        <v>2.9590000000000001</v>
      </c>
      <c r="D5588" s="12">
        <v>-21.638000000000002</v>
      </c>
      <c r="E5588">
        <v>6.077</v>
      </c>
      <c r="F5588" s="8">
        <v>0.54959999999999998</v>
      </c>
      <c r="G5588" s="8">
        <v>0.64410000000000001</v>
      </c>
      <c r="H5588" s="8">
        <v>1</v>
      </c>
      <c r="I5588" t="s">
        <v>9196</v>
      </c>
    </row>
    <row r="5589" spans="1:9">
      <c r="A5589" s="12">
        <v>68.353762654289994</v>
      </c>
      <c r="B5589" s="12">
        <v>43.06389315749</v>
      </c>
      <c r="C5589" s="12">
        <v>5.37</v>
      </c>
      <c r="D5589" s="12">
        <v>5.3109999999999999</v>
      </c>
      <c r="E5589">
        <v>6.0780000000000003</v>
      </c>
      <c r="F5589" s="8">
        <v>0.86680000000000001</v>
      </c>
      <c r="G5589" s="8">
        <v>0.87180000000000002</v>
      </c>
      <c r="H5589" s="8">
        <v>1</v>
      </c>
      <c r="I5589" t="s">
        <v>843</v>
      </c>
    </row>
    <row r="5590" spans="1:9">
      <c r="A5590" s="12">
        <v>264.53517236328003</v>
      </c>
      <c r="B5590" s="12">
        <v>-42.880277083919999</v>
      </c>
      <c r="C5590" s="12">
        <v>-4.95</v>
      </c>
      <c r="D5590" s="12">
        <v>-30.204999999999998</v>
      </c>
      <c r="E5590">
        <v>6.0780000000000003</v>
      </c>
      <c r="F5590" s="8">
        <v>0.54959999999999998</v>
      </c>
      <c r="G5590" s="8">
        <v>0.64410000000000001</v>
      </c>
      <c r="H5590" s="8">
        <v>1</v>
      </c>
      <c r="I5590" t="s">
        <v>5620</v>
      </c>
    </row>
    <row r="5591" spans="1:9">
      <c r="A5591" s="12">
        <v>29.921365103300001</v>
      </c>
      <c r="B5591" s="12">
        <v>-66.066558648209991</v>
      </c>
      <c r="C5591" s="12">
        <v>33.411000000000001</v>
      </c>
      <c r="D5591" s="12">
        <v>6.1360000000000001</v>
      </c>
      <c r="E5591">
        <v>6.0780000000000003</v>
      </c>
      <c r="F5591" s="8">
        <v>1</v>
      </c>
      <c r="G5591" s="8">
        <v>0.82210000000000005</v>
      </c>
      <c r="H5591" s="8">
        <v>0.65410000000000001</v>
      </c>
      <c r="I5591" t="s">
        <v>7816</v>
      </c>
    </row>
    <row r="5592" spans="1:9">
      <c r="A5592" s="12">
        <v>228.28192395089999</v>
      </c>
      <c r="B5592" s="12">
        <v>-36.091419303290003</v>
      </c>
      <c r="C5592" s="12">
        <v>-21.497</v>
      </c>
      <c r="D5592" s="12">
        <v>-25.039000000000001</v>
      </c>
      <c r="E5592">
        <v>6.0789999999999997</v>
      </c>
      <c r="F5592" s="8">
        <v>0.54959999999999998</v>
      </c>
      <c r="G5592" s="8">
        <v>0.64410000000000001</v>
      </c>
      <c r="H5592" s="8">
        <v>1</v>
      </c>
      <c r="I5592" t="s">
        <v>5579</v>
      </c>
    </row>
    <row r="5593" spans="1:9">
      <c r="A5593" s="12">
        <v>210.13671430686</v>
      </c>
      <c r="B5593" s="12">
        <v>-78.589980785009999</v>
      </c>
      <c r="C5593" s="12">
        <v>-14.337</v>
      </c>
      <c r="D5593" s="12">
        <v>-9.0939999999999994</v>
      </c>
      <c r="E5593">
        <v>6.0789999999999997</v>
      </c>
      <c r="F5593" s="8">
        <v>0.57499999999999996</v>
      </c>
      <c r="G5593" s="8">
        <v>0.66420000000000001</v>
      </c>
      <c r="H5593" s="8">
        <v>1</v>
      </c>
      <c r="I5593" t="s">
        <v>8214</v>
      </c>
    </row>
    <row r="5594" spans="1:9">
      <c r="A5594" s="12">
        <v>63.757480740780004</v>
      </c>
      <c r="B5594" s="12">
        <v>57.460364492960004</v>
      </c>
      <c r="C5594" s="12">
        <v>-2.8660000000000001</v>
      </c>
      <c r="D5594" s="12">
        <v>0.158</v>
      </c>
      <c r="E5594">
        <v>6.08</v>
      </c>
      <c r="F5594" s="8">
        <v>0.70040000000000002</v>
      </c>
      <c r="G5594" s="8">
        <v>0.75790000000000002</v>
      </c>
      <c r="H5594" s="8">
        <v>1</v>
      </c>
      <c r="I5594" t="s">
        <v>947</v>
      </c>
    </row>
    <row r="5595" spans="1:9">
      <c r="A5595" s="12">
        <v>71.054252073620006</v>
      </c>
      <c r="B5595" s="12">
        <v>40.786449273300001</v>
      </c>
      <c r="C5595" s="12">
        <v>12.432</v>
      </c>
      <c r="D5595" s="12">
        <v>-25.454000000000001</v>
      </c>
      <c r="E5595">
        <v>6.08</v>
      </c>
      <c r="F5595" s="8">
        <v>0.54959999999999998</v>
      </c>
      <c r="G5595" s="8">
        <v>0.64410000000000001</v>
      </c>
      <c r="H5595" s="8">
        <v>1</v>
      </c>
      <c r="I5595" t="s">
        <v>2091</v>
      </c>
    </row>
    <row r="5596" spans="1:9">
      <c r="A5596" s="12">
        <v>99.772086990880013</v>
      </c>
      <c r="B5596" s="12">
        <v>22.03088271511</v>
      </c>
      <c r="C5596" s="12">
        <v>14.83</v>
      </c>
      <c r="D5596" s="12">
        <v>-23.475999999999999</v>
      </c>
      <c r="E5596">
        <v>6.08</v>
      </c>
      <c r="F5596" s="8">
        <v>0.8</v>
      </c>
      <c r="G5596" s="8">
        <v>0.8</v>
      </c>
      <c r="H5596" s="8">
        <v>0.8</v>
      </c>
      <c r="I5596" t="s">
        <v>2760</v>
      </c>
    </row>
    <row r="5597" spans="1:9">
      <c r="A5597" s="12">
        <v>101.75618136295999</v>
      </c>
      <c r="B5597" s="12">
        <v>-21.01540324902</v>
      </c>
      <c r="C5597" s="12">
        <v>-14.568</v>
      </c>
      <c r="D5597" s="12">
        <v>5.7779999999999996</v>
      </c>
      <c r="E5597">
        <v>6.08</v>
      </c>
      <c r="F5597" s="8">
        <v>0.53700000000000003</v>
      </c>
      <c r="G5597" s="8">
        <v>0.63400000000000001</v>
      </c>
      <c r="H5597" s="8">
        <v>1</v>
      </c>
      <c r="I5597" t="s">
        <v>2861</v>
      </c>
    </row>
    <row r="5598" spans="1:9">
      <c r="A5598" s="12">
        <v>107.38901362499</v>
      </c>
      <c r="B5598" s="12">
        <v>-16.234509170310002</v>
      </c>
      <c r="C5598" s="12">
        <v>-2.6</v>
      </c>
      <c r="D5598" s="12">
        <v>0.96899999999999997</v>
      </c>
      <c r="E5598">
        <v>6.08</v>
      </c>
      <c r="F5598" s="8">
        <v>0.47010000000000002</v>
      </c>
      <c r="G5598" s="8">
        <v>0.57840000000000003</v>
      </c>
      <c r="H5598" s="8">
        <v>1</v>
      </c>
      <c r="I5598" t="s">
        <v>2979</v>
      </c>
    </row>
    <row r="5599" spans="1:9">
      <c r="A5599" s="12">
        <v>125.98003452169999</v>
      </c>
      <c r="B5599" s="12">
        <v>10.63206024011</v>
      </c>
      <c r="C5599" s="12">
        <v>-0.84299999999999997</v>
      </c>
      <c r="D5599" s="12">
        <v>-22.943000000000001</v>
      </c>
      <c r="E5599">
        <v>6.08</v>
      </c>
      <c r="F5599" s="8">
        <v>1</v>
      </c>
      <c r="G5599" s="8">
        <v>0.64800000000000002</v>
      </c>
      <c r="H5599" s="8">
        <v>0.33460000000000001</v>
      </c>
      <c r="I5599" t="s">
        <v>3321</v>
      </c>
    </row>
    <row r="5600" spans="1:9">
      <c r="A5600" s="12">
        <v>155.75186617068999</v>
      </c>
      <c r="B5600" s="12">
        <v>6.5426431163699998</v>
      </c>
      <c r="C5600" s="12">
        <v>-15.337999999999999</v>
      </c>
      <c r="D5600" s="12">
        <v>-98.691999999999993</v>
      </c>
      <c r="E5600">
        <v>6.08</v>
      </c>
      <c r="F5600" s="8">
        <v>1</v>
      </c>
      <c r="G5600" s="8">
        <v>0.78720000000000001</v>
      </c>
      <c r="H5600" s="8">
        <v>0.57969999999999999</v>
      </c>
      <c r="I5600" t="s">
        <v>4806</v>
      </c>
    </row>
    <row r="5601" spans="1:9">
      <c r="A5601" s="12">
        <v>224.71992374867585</v>
      </c>
      <c r="B5601" s="12">
        <v>-4.9892533151791669</v>
      </c>
      <c r="C5601" s="12">
        <v>-360.23</v>
      </c>
      <c r="D5601" s="12">
        <v>-105.92400000000001</v>
      </c>
      <c r="E5601">
        <v>6.08</v>
      </c>
      <c r="F5601" s="8">
        <v>0.8</v>
      </c>
      <c r="G5601" s="8">
        <v>0.8</v>
      </c>
      <c r="H5601" s="8">
        <v>0.8</v>
      </c>
      <c r="I5601" t="s">
        <v>5560</v>
      </c>
    </row>
    <row r="5602" spans="1:9">
      <c r="A5602" s="12">
        <v>284.58866789685999</v>
      </c>
      <c r="B5602" s="12">
        <v>-31.035974829320001</v>
      </c>
      <c r="C5602" s="12">
        <v>-47.012</v>
      </c>
      <c r="D5602" s="12">
        <v>-48.036000000000001</v>
      </c>
      <c r="E5602">
        <v>6.08</v>
      </c>
      <c r="F5602" s="8">
        <v>1</v>
      </c>
      <c r="G5602" s="8">
        <v>0.78720000000000001</v>
      </c>
      <c r="H5602" s="8">
        <v>0.57969999999999999</v>
      </c>
      <c r="I5602" t="s">
        <v>5861</v>
      </c>
    </row>
    <row r="5603" spans="1:9">
      <c r="A5603" s="12">
        <v>307.574836</v>
      </c>
      <c r="B5603" s="12">
        <v>10.895923138888888</v>
      </c>
      <c r="C5603" s="12">
        <v>16.12</v>
      </c>
      <c r="D5603" s="12">
        <v>3.1</v>
      </c>
      <c r="E5603">
        <v>6.08</v>
      </c>
      <c r="F5603" s="8">
        <v>0.63239999999999996</v>
      </c>
      <c r="G5603" s="8">
        <v>0.70809999999999995</v>
      </c>
      <c r="H5603" s="8">
        <v>1</v>
      </c>
      <c r="I5603" t="s">
        <v>6570</v>
      </c>
    </row>
    <row r="5604" spans="1:9">
      <c r="A5604" s="12">
        <v>135.09273037314</v>
      </c>
      <c r="B5604" s="12">
        <v>-43.173993572839997</v>
      </c>
      <c r="C5604" s="12">
        <v>-9.0589999999999993</v>
      </c>
      <c r="D5604" s="12">
        <v>-0.11600000000000001</v>
      </c>
      <c r="E5604">
        <v>6.08</v>
      </c>
      <c r="F5604" s="8">
        <v>0.47989999999999999</v>
      </c>
      <c r="G5604" s="8">
        <v>0.58679999999999999</v>
      </c>
      <c r="H5604" s="8">
        <v>1</v>
      </c>
      <c r="I5604" t="s">
        <v>7237</v>
      </c>
    </row>
    <row r="5605" spans="1:9">
      <c r="A5605" s="12">
        <v>199.18710192256</v>
      </c>
      <c r="B5605" s="12">
        <v>-65.138259424630007</v>
      </c>
      <c r="C5605" s="12">
        <v>-98.116</v>
      </c>
      <c r="D5605" s="12">
        <v>-54.848999999999997</v>
      </c>
      <c r="E5605">
        <v>6.08</v>
      </c>
      <c r="F5605" s="8">
        <v>0.8</v>
      </c>
      <c r="G5605" s="8">
        <v>0.8</v>
      </c>
      <c r="H5605" s="8">
        <v>0.8</v>
      </c>
      <c r="I5605" t="s">
        <v>8267</v>
      </c>
    </row>
    <row r="5606" spans="1:9">
      <c r="A5606" s="12">
        <v>263.83294480594998</v>
      </c>
      <c r="B5606" s="12">
        <v>-53.352929601300005</v>
      </c>
      <c r="C5606" s="12">
        <v>-4.7329999999999997</v>
      </c>
      <c r="D5606" s="12">
        <v>-18.731999999999999</v>
      </c>
      <c r="E5606">
        <v>6.08</v>
      </c>
      <c r="F5606" s="8">
        <v>0.57499999999999996</v>
      </c>
      <c r="G5606" s="8">
        <v>0.66420000000000001</v>
      </c>
      <c r="H5606" s="8">
        <v>1</v>
      </c>
      <c r="I5606" t="s">
        <v>8734</v>
      </c>
    </row>
    <row r="5607" spans="1:9">
      <c r="A5607" s="12">
        <v>306.44969516489999</v>
      </c>
      <c r="B5607" s="12">
        <v>-40.796184840979997</v>
      </c>
      <c r="C5607" s="12">
        <v>-104.146</v>
      </c>
      <c r="D5607" s="12">
        <v>-87.025000000000006</v>
      </c>
      <c r="E5607">
        <v>6.08</v>
      </c>
      <c r="F5607" s="8">
        <v>1</v>
      </c>
      <c r="G5607" s="8">
        <v>0.78720000000000001</v>
      </c>
      <c r="H5607" s="8">
        <v>0.57969999999999999</v>
      </c>
      <c r="I5607" t="s">
        <v>8914</v>
      </c>
    </row>
    <row r="5608" spans="1:9">
      <c r="A5608" s="12">
        <v>344.79924095000001</v>
      </c>
      <c r="B5608" s="12">
        <v>11.728842102777778</v>
      </c>
      <c r="C5608" s="12">
        <v>32</v>
      </c>
      <c r="D5608" s="12">
        <v>-40.9</v>
      </c>
      <c r="E5608">
        <v>6.08</v>
      </c>
      <c r="F5608" s="8">
        <v>0.82440000000000002</v>
      </c>
      <c r="G5608" s="8">
        <v>0.84370000000000001</v>
      </c>
      <c r="H5608" s="8">
        <v>1</v>
      </c>
      <c r="I5608" t="s">
        <v>9268</v>
      </c>
    </row>
    <row r="5609" spans="1:9">
      <c r="A5609" s="12">
        <v>268.84855937738001</v>
      </c>
      <c r="B5609" s="12">
        <v>55.971392139190002</v>
      </c>
      <c r="C5609" s="12">
        <v>35.331000000000003</v>
      </c>
      <c r="D5609" s="12">
        <v>123.961</v>
      </c>
      <c r="E5609">
        <v>6.0810000000000004</v>
      </c>
      <c r="F5609" s="8">
        <v>0.86680000000000001</v>
      </c>
      <c r="G5609" s="8">
        <v>0.87180000000000002</v>
      </c>
      <c r="H5609" s="8">
        <v>1</v>
      </c>
      <c r="I5609" t="s">
        <v>1178</v>
      </c>
    </row>
    <row r="5610" spans="1:9">
      <c r="A5610" s="12">
        <v>93.85895285416666</v>
      </c>
      <c r="B5610" s="12">
        <v>-9.0357613533333332</v>
      </c>
      <c r="C5610" s="12">
        <v>-13.04</v>
      </c>
      <c r="D5610" s="12">
        <v>-4.2300000000000004</v>
      </c>
      <c r="E5610">
        <v>6.0810000000000004</v>
      </c>
      <c r="F5610" s="8">
        <v>0.57499999999999996</v>
      </c>
      <c r="G5610" s="8">
        <v>0.66420000000000001</v>
      </c>
      <c r="H5610" s="8">
        <v>1</v>
      </c>
      <c r="I5610" t="s">
        <v>2637</v>
      </c>
    </row>
    <row r="5611" spans="1:9">
      <c r="A5611" s="12">
        <v>186.32671018489998</v>
      </c>
      <c r="B5611" s="12">
        <v>-27.749003686870001</v>
      </c>
      <c r="C5611" s="12">
        <v>1.679</v>
      </c>
      <c r="D5611" s="12">
        <v>-1.73</v>
      </c>
      <c r="E5611">
        <v>6.0810000000000004</v>
      </c>
      <c r="F5611" s="8">
        <v>1</v>
      </c>
      <c r="G5611" s="8">
        <v>0.78720000000000001</v>
      </c>
      <c r="H5611" s="8">
        <v>0.57969999999999999</v>
      </c>
      <c r="I5611" t="s">
        <v>5168</v>
      </c>
    </row>
    <row r="5612" spans="1:9">
      <c r="A5612" s="12">
        <v>136.64177430296002</v>
      </c>
      <c r="B5612" s="12">
        <v>-55.802408987629995</v>
      </c>
      <c r="C5612" s="12">
        <v>-9.3130000000000006</v>
      </c>
      <c r="D5612" s="12">
        <v>7.673</v>
      </c>
      <c r="E5612">
        <v>6.0810000000000004</v>
      </c>
      <c r="F5612" s="8">
        <v>0.47989999999999999</v>
      </c>
      <c r="G5612" s="8">
        <v>0.58679999999999999</v>
      </c>
      <c r="H5612" s="8">
        <v>1</v>
      </c>
      <c r="I5612" t="s">
        <v>7556</v>
      </c>
    </row>
    <row r="5613" spans="1:9">
      <c r="A5613" s="12">
        <v>247.84519958886</v>
      </c>
      <c r="B5613" s="12">
        <v>-26.537644615690002</v>
      </c>
      <c r="C5613" s="12">
        <v>-33.85</v>
      </c>
      <c r="D5613" s="12">
        <v>-34.091000000000001</v>
      </c>
      <c r="E5613">
        <v>6.0810000000000004</v>
      </c>
      <c r="F5613" s="8">
        <v>1</v>
      </c>
      <c r="G5613" s="8">
        <v>0.82210000000000005</v>
      </c>
      <c r="H5613" s="8">
        <v>0.65410000000000001</v>
      </c>
      <c r="I5613" t="s">
        <v>9133</v>
      </c>
    </row>
    <row r="5614" spans="1:9">
      <c r="A5614" s="12">
        <v>56.883949569149998</v>
      </c>
      <c r="B5614" s="12">
        <v>55.921958874839994</v>
      </c>
      <c r="C5614" s="12">
        <v>28.193999999999999</v>
      </c>
      <c r="D5614" s="12">
        <v>-36.701000000000001</v>
      </c>
      <c r="E5614">
        <v>6.0819999999999999</v>
      </c>
      <c r="F5614" s="8">
        <v>0.57499999999999996</v>
      </c>
      <c r="G5614" s="8">
        <v>0.66420000000000001</v>
      </c>
      <c r="H5614" s="8">
        <v>1</v>
      </c>
      <c r="I5614" t="s">
        <v>839</v>
      </c>
    </row>
    <row r="5615" spans="1:9">
      <c r="A5615" s="12">
        <v>333.21985158358001</v>
      </c>
      <c r="B5615" s="12">
        <v>73.307194473530004</v>
      </c>
      <c r="C5615" s="12">
        <v>20.093</v>
      </c>
      <c r="D5615" s="12">
        <v>21.056000000000001</v>
      </c>
      <c r="E5615">
        <v>6.0819999999999999</v>
      </c>
      <c r="F5615" s="8">
        <v>1</v>
      </c>
      <c r="G5615" s="8">
        <v>0.85409999999999997</v>
      </c>
      <c r="H5615" s="8">
        <v>0.72770000000000001</v>
      </c>
      <c r="I5615" t="s">
        <v>920</v>
      </c>
    </row>
    <row r="5616" spans="1:9">
      <c r="A5616" s="12">
        <v>84.218400146689987</v>
      </c>
      <c r="B5616" s="12">
        <v>40.182380705259995</v>
      </c>
      <c r="C5616" s="12">
        <v>-3.0219999999999998</v>
      </c>
      <c r="D5616" s="12">
        <v>-2.6</v>
      </c>
      <c r="E5616">
        <v>6.0819999999999999</v>
      </c>
      <c r="F5616" s="8">
        <v>1</v>
      </c>
      <c r="G5616" s="8">
        <v>0.88360000000000005</v>
      </c>
      <c r="H5616" s="8">
        <v>0.8</v>
      </c>
      <c r="I5616" t="s">
        <v>2308</v>
      </c>
    </row>
    <row r="5617" spans="1:9">
      <c r="A5617" s="12">
        <v>292.63800796187002</v>
      </c>
      <c r="B5617" s="12">
        <v>3.4444056299400003</v>
      </c>
      <c r="C5617" s="12">
        <v>11.802</v>
      </c>
      <c r="D5617" s="12">
        <v>2.952</v>
      </c>
      <c r="E5617">
        <v>6.0819999999999999</v>
      </c>
      <c r="F5617" s="8">
        <v>0.53700000000000003</v>
      </c>
      <c r="G5617" s="8">
        <v>0.63400000000000001</v>
      </c>
      <c r="H5617" s="8">
        <v>1</v>
      </c>
      <c r="I5617" t="s">
        <v>6457</v>
      </c>
    </row>
    <row r="5618" spans="1:9">
      <c r="A5618" s="12">
        <v>242.86974339274002</v>
      </c>
      <c r="B5618" s="12">
        <v>16.665690869959999</v>
      </c>
      <c r="C5618" s="12">
        <v>3.552</v>
      </c>
      <c r="D5618" s="12">
        <v>4.875</v>
      </c>
      <c r="E5618">
        <v>6.0819999999999999</v>
      </c>
      <c r="F5618" s="8">
        <v>0.6109</v>
      </c>
      <c r="G5618" s="8">
        <v>0.69189999999999996</v>
      </c>
      <c r="H5618" s="8">
        <v>1</v>
      </c>
      <c r="I5618" t="s">
        <v>6639</v>
      </c>
    </row>
    <row r="5619" spans="1:9">
      <c r="A5619" s="12">
        <v>282.90215603926003</v>
      </c>
      <c r="B5619" s="12">
        <v>36.539082339810001</v>
      </c>
      <c r="C5619" s="12">
        <v>-0.80600000000000005</v>
      </c>
      <c r="D5619" s="12">
        <v>0.50700000000000001</v>
      </c>
      <c r="E5619">
        <v>6.0819999999999999</v>
      </c>
      <c r="F5619" s="8">
        <v>0.53400000000000003</v>
      </c>
      <c r="G5619" s="8">
        <v>0.63160000000000005</v>
      </c>
      <c r="H5619" s="8">
        <v>1</v>
      </c>
      <c r="I5619" t="s">
        <v>7001</v>
      </c>
    </row>
    <row r="5620" spans="1:9">
      <c r="A5620" s="12">
        <v>321.56432996217001</v>
      </c>
      <c r="B5620" s="12">
        <v>-54.66045877586</v>
      </c>
      <c r="C5620" s="12">
        <v>1.04</v>
      </c>
      <c r="D5620" s="12">
        <v>39.036000000000001</v>
      </c>
      <c r="E5620">
        <v>6.0819999999999999</v>
      </c>
      <c r="F5620" s="8">
        <v>0.89859999999999995</v>
      </c>
      <c r="G5620" s="8">
        <v>0.89249999999999996</v>
      </c>
      <c r="H5620" s="8">
        <v>1</v>
      </c>
      <c r="I5620" t="s">
        <v>8548</v>
      </c>
    </row>
    <row r="5621" spans="1:9">
      <c r="A5621" s="12">
        <v>74.94303418682</v>
      </c>
      <c r="B5621" s="12">
        <v>53.15545205011</v>
      </c>
      <c r="C5621" s="12">
        <v>-13.458</v>
      </c>
      <c r="D5621" s="12">
        <v>-10.816000000000001</v>
      </c>
      <c r="E5621">
        <v>6.0830000000000002</v>
      </c>
      <c r="F5621" s="8">
        <v>1</v>
      </c>
      <c r="G5621" s="8">
        <v>0.78720000000000001</v>
      </c>
      <c r="H5621" s="8">
        <v>0.57969999999999999</v>
      </c>
      <c r="I5621" t="s">
        <v>1040</v>
      </c>
    </row>
    <row r="5622" spans="1:9">
      <c r="A5622" s="12">
        <v>106.50944949752</v>
      </c>
      <c r="B5622" s="12">
        <v>-38.382864716779999</v>
      </c>
      <c r="C5622" s="12">
        <v>7.1390000000000002</v>
      </c>
      <c r="D5622" s="12">
        <v>15.442</v>
      </c>
      <c r="E5622">
        <v>6.0830000000000002</v>
      </c>
      <c r="F5622" s="8">
        <v>1</v>
      </c>
      <c r="G5622" s="8">
        <v>0.90190000000000003</v>
      </c>
      <c r="H5622" s="8">
        <v>0.84730000000000005</v>
      </c>
      <c r="I5622" t="s">
        <v>2940</v>
      </c>
    </row>
    <row r="5623" spans="1:9">
      <c r="A5623" s="12">
        <v>243.96456303385997</v>
      </c>
      <c r="B5623" s="12">
        <v>-14.84911541336</v>
      </c>
      <c r="C5623" s="12">
        <v>6.5270000000000001</v>
      </c>
      <c r="D5623" s="12">
        <v>1.121</v>
      </c>
      <c r="E5623">
        <v>6.0830000000000002</v>
      </c>
      <c r="F5623" s="8">
        <v>0.6109</v>
      </c>
      <c r="G5623" s="8">
        <v>0.69189999999999996</v>
      </c>
      <c r="H5623" s="8">
        <v>1</v>
      </c>
      <c r="I5623" t="s">
        <v>6137</v>
      </c>
    </row>
    <row r="5624" spans="1:9">
      <c r="A5624" s="12">
        <v>297.01260208333338</v>
      </c>
      <c r="B5624" s="12">
        <v>-13.703614166666666</v>
      </c>
      <c r="C5624" s="12">
        <v>25.806999999999999</v>
      </c>
      <c r="D5624" s="12">
        <v>-24.331</v>
      </c>
      <c r="E5624">
        <v>6.0830000000000002</v>
      </c>
      <c r="F5624" s="8">
        <v>0.8</v>
      </c>
      <c r="G5624" s="8">
        <v>0.8</v>
      </c>
      <c r="H5624" s="8">
        <v>0.8</v>
      </c>
      <c r="I5624" t="s">
        <v>9105</v>
      </c>
    </row>
    <row r="5625" spans="1:9">
      <c r="A5625" s="12">
        <v>81.231568906290008</v>
      </c>
      <c r="B5625" s="12">
        <v>-44.225688137120002</v>
      </c>
      <c r="C5625" s="12">
        <v>-2.8069999999999999</v>
      </c>
      <c r="D5625" s="12">
        <v>6.9660000000000002</v>
      </c>
      <c r="E5625">
        <v>6.0839999999999996</v>
      </c>
      <c r="F5625" s="8">
        <v>1</v>
      </c>
      <c r="G5625" s="8">
        <v>0.82210000000000005</v>
      </c>
      <c r="H5625" s="8">
        <v>0.65410000000000001</v>
      </c>
      <c r="I5625" t="s">
        <v>2306</v>
      </c>
    </row>
    <row r="5626" spans="1:9">
      <c r="A5626" s="12">
        <v>259.17811333808999</v>
      </c>
      <c r="B5626" s="12">
        <v>-6.2449758840900005</v>
      </c>
      <c r="C5626" s="12">
        <v>-9.625</v>
      </c>
      <c r="D5626" s="12">
        <v>-7.8609999999999998</v>
      </c>
      <c r="E5626">
        <v>6.0839999999999996</v>
      </c>
      <c r="F5626" s="8">
        <v>1</v>
      </c>
      <c r="G5626" s="8">
        <v>0.83299999999999996</v>
      </c>
      <c r="H5626" s="8">
        <v>0.67869999999999997</v>
      </c>
      <c r="I5626" t="s">
        <v>6251</v>
      </c>
    </row>
    <row r="5627" spans="1:9">
      <c r="A5627" s="12">
        <v>290.6389730304</v>
      </c>
      <c r="B5627" s="12">
        <v>33.51816224993</v>
      </c>
      <c r="C5627" s="12">
        <v>4.4589999999999996</v>
      </c>
      <c r="D5627" s="12">
        <v>-31.314</v>
      </c>
      <c r="E5627">
        <v>6.0839999999999996</v>
      </c>
      <c r="F5627" s="8">
        <v>1</v>
      </c>
      <c r="G5627" s="8">
        <v>0.83299999999999996</v>
      </c>
      <c r="H5627" s="8">
        <v>0.67869999999999997</v>
      </c>
      <c r="I5627" t="s">
        <v>6961</v>
      </c>
    </row>
    <row r="5628" spans="1:9">
      <c r="A5628" s="12">
        <v>308.96549954057002</v>
      </c>
      <c r="B5628" s="12">
        <v>-69.610583523639988</v>
      </c>
      <c r="C5628" s="12">
        <v>30.562000000000001</v>
      </c>
      <c r="D5628" s="12">
        <v>-44.06</v>
      </c>
      <c r="E5628">
        <v>6.0839999999999996</v>
      </c>
      <c r="F5628" s="8">
        <v>1</v>
      </c>
      <c r="G5628" s="8">
        <v>0.79920000000000002</v>
      </c>
      <c r="H5628" s="8">
        <v>0.60450000000000004</v>
      </c>
      <c r="I5628" t="s">
        <v>8369</v>
      </c>
    </row>
    <row r="5629" spans="1:9">
      <c r="A5629" s="12">
        <v>267.15859175806997</v>
      </c>
      <c r="B5629" s="12">
        <v>-55.401739897569996</v>
      </c>
      <c r="C5629" s="12">
        <v>-21.390999999999998</v>
      </c>
      <c r="D5629" s="12">
        <v>35.601999999999997</v>
      </c>
      <c r="E5629">
        <v>6.085</v>
      </c>
      <c r="F5629" s="8">
        <v>0.86680000000000001</v>
      </c>
      <c r="G5629" s="8">
        <v>0.87180000000000002</v>
      </c>
      <c r="H5629" s="8">
        <v>1</v>
      </c>
      <c r="I5629" t="s">
        <v>8738</v>
      </c>
    </row>
    <row r="5630" spans="1:9">
      <c r="A5630" s="12">
        <v>14.415187226539999</v>
      </c>
      <c r="B5630" s="12">
        <v>45.839380099660005</v>
      </c>
      <c r="C5630" s="12">
        <v>10.920999999999999</v>
      </c>
      <c r="D5630" s="12">
        <v>-6.173</v>
      </c>
      <c r="E5630">
        <v>6.0860000000000003</v>
      </c>
      <c r="F5630" s="8">
        <v>1</v>
      </c>
      <c r="G5630" s="8">
        <v>0.79920000000000002</v>
      </c>
      <c r="H5630" s="8">
        <v>0.60450000000000004</v>
      </c>
      <c r="I5630" t="s">
        <v>331</v>
      </c>
    </row>
    <row r="5631" spans="1:9">
      <c r="A5631" s="12">
        <v>28.346552535899999</v>
      </c>
      <c r="B5631" s="12">
        <v>-38.594631661070004</v>
      </c>
      <c r="C5631" s="12">
        <v>128.53899999999999</v>
      </c>
      <c r="D5631" s="12">
        <v>29.484999999999999</v>
      </c>
      <c r="E5631">
        <v>6.0860000000000003</v>
      </c>
      <c r="F5631" s="8">
        <v>1</v>
      </c>
      <c r="G5631" s="8">
        <v>0.82210000000000005</v>
      </c>
      <c r="H5631" s="8">
        <v>0.65410000000000001</v>
      </c>
      <c r="I5631" t="s">
        <v>3508</v>
      </c>
    </row>
    <row r="5632" spans="1:9">
      <c r="A5632" s="12">
        <v>166.39158701537002</v>
      </c>
      <c r="B5632" s="12">
        <v>-11.088934177500001</v>
      </c>
      <c r="C5632" s="12">
        <v>10.621</v>
      </c>
      <c r="D5632" s="12">
        <v>-79.995000000000005</v>
      </c>
      <c r="E5632">
        <v>6.0860000000000003</v>
      </c>
      <c r="F5632" s="8">
        <v>0.86680000000000001</v>
      </c>
      <c r="G5632" s="8">
        <v>0.87180000000000002</v>
      </c>
      <c r="H5632" s="8">
        <v>1</v>
      </c>
      <c r="I5632" t="s">
        <v>4938</v>
      </c>
    </row>
    <row r="5633" spans="1:9">
      <c r="A5633" s="12">
        <v>241.07424332395001</v>
      </c>
      <c r="B5633" s="12">
        <v>-33.213714574780006</v>
      </c>
      <c r="C5633" s="12">
        <v>-29.466000000000001</v>
      </c>
      <c r="D5633" s="12">
        <v>-32.503999999999998</v>
      </c>
      <c r="E5633">
        <v>6.0860000000000003</v>
      </c>
      <c r="F5633" s="8">
        <v>0.8</v>
      </c>
      <c r="G5633" s="8">
        <v>0.8</v>
      </c>
      <c r="H5633" s="8">
        <v>0.8</v>
      </c>
      <c r="I5633" t="s">
        <v>5711</v>
      </c>
    </row>
    <row r="5634" spans="1:9">
      <c r="A5634" s="12">
        <v>80.592278693409995</v>
      </c>
      <c r="B5634" s="12">
        <v>-56.134398892409997</v>
      </c>
      <c r="C5634" s="12">
        <v>-5.86</v>
      </c>
      <c r="D5634" s="12">
        <v>22.64</v>
      </c>
      <c r="E5634">
        <v>6.0860000000000003</v>
      </c>
      <c r="F5634" s="8">
        <v>0.54959999999999998</v>
      </c>
      <c r="G5634" s="8">
        <v>0.64410000000000001</v>
      </c>
      <c r="H5634" s="8">
        <v>1</v>
      </c>
      <c r="I5634" t="s">
        <v>7412</v>
      </c>
    </row>
    <row r="5635" spans="1:9">
      <c r="A5635" s="12">
        <v>140.99722459954</v>
      </c>
      <c r="B5635" s="12">
        <v>-51.73708139819</v>
      </c>
      <c r="C5635" s="12">
        <v>-5.1360000000000001</v>
      </c>
      <c r="D5635" s="12">
        <v>3.92</v>
      </c>
      <c r="E5635">
        <v>6.0860000000000003</v>
      </c>
      <c r="F5635" s="8">
        <v>0.72599999999999998</v>
      </c>
      <c r="G5635" s="8">
        <v>0.7762</v>
      </c>
      <c r="H5635" s="8">
        <v>1</v>
      </c>
      <c r="I5635" t="s">
        <v>7485</v>
      </c>
    </row>
    <row r="5636" spans="1:9">
      <c r="A5636" s="12">
        <v>157.00873017345998</v>
      </c>
      <c r="B5636" s="12">
        <v>-49.405802317270002</v>
      </c>
      <c r="C5636" s="12">
        <v>18.477</v>
      </c>
      <c r="D5636" s="12">
        <v>-45.539000000000001</v>
      </c>
      <c r="E5636">
        <v>6.0860000000000003</v>
      </c>
      <c r="F5636" s="8">
        <v>1</v>
      </c>
      <c r="G5636" s="8">
        <v>0.77500000000000002</v>
      </c>
      <c r="H5636" s="8">
        <v>0.55479999999999996</v>
      </c>
      <c r="I5636" t="s">
        <v>7657</v>
      </c>
    </row>
    <row r="5637" spans="1:9">
      <c r="A5637" s="12">
        <v>303.61210956799999</v>
      </c>
      <c r="B5637" s="12">
        <v>-63.415789101099996</v>
      </c>
      <c r="C5637" s="12">
        <v>-39.098999999999997</v>
      </c>
      <c r="D5637" s="12">
        <v>30.847999999999999</v>
      </c>
      <c r="E5637">
        <v>6.0860000000000003</v>
      </c>
      <c r="F5637" s="8">
        <v>0.86680000000000001</v>
      </c>
      <c r="G5637" s="8">
        <v>0.87180000000000002</v>
      </c>
      <c r="H5637" s="8">
        <v>1</v>
      </c>
      <c r="I5637" t="s">
        <v>8541</v>
      </c>
    </row>
    <row r="5638" spans="1:9">
      <c r="A5638" s="12">
        <v>63.13064465563</v>
      </c>
      <c r="B5638" s="12">
        <v>17.277460087119998</v>
      </c>
      <c r="C5638" s="12">
        <v>49.055</v>
      </c>
      <c r="D5638" s="12">
        <v>-19.713999999999999</v>
      </c>
      <c r="E5638">
        <v>6.0869999999999997</v>
      </c>
      <c r="F5638" s="8">
        <v>1</v>
      </c>
      <c r="G5638" s="8">
        <v>0.83299999999999996</v>
      </c>
      <c r="H5638" s="8">
        <v>0.67869999999999997</v>
      </c>
      <c r="I5638" t="s">
        <v>1943</v>
      </c>
    </row>
    <row r="5639" spans="1:9">
      <c r="A5639" s="12">
        <v>153.25477876420999</v>
      </c>
      <c r="B5639" s="12">
        <v>-59.918086832969998</v>
      </c>
      <c r="C5639" s="12">
        <v>-15.145</v>
      </c>
      <c r="D5639" s="12">
        <v>3.0249999999999999</v>
      </c>
      <c r="E5639">
        <v>6.0869999999999997</v>
      </c>
      <c r="F5639" s="8">
        <v>0.52290000000000003</v>
      </c>
      <c r="G5639" s="8">
        <v>0.62250000000000005</v>
      </c>
      <c r="H5639" s="8">
        <v>1</v>
      </c>
      <c r="I5639" t="s">
        <v>7721</v>
      </c>
    </row>
    <row r="5640" spans="1:9">
      <c r="A5640" s="12">
        <v>175.97016713501</v>
      </c>
      <c r="B5640" s="12">
        <v>-62.878281126940003</v>
      </c>
      <c r="C5640" s="12">
        <v>13.179</v>
      </c>
      <c r="D5640" s="12">
        <v>-15.227</v>
      </c>
      <c r="E5640">
        <v>6.0869999999999997</v>
      </c>
      <c r="F5640" s="8">
        <v>0.65039999999999998</v>
      </c>
      <c r="G5640" s="8">
        <v>0.72150000000000003</v>
      </c>
      <c r="H5640" s="8">
        <v>1</v>
      </c>
      <c r="I5640" t="s">
        <v>8018</v>
      </c>
    </row>
    <row r="5641" spans="1:9">
      <c r="A5641" s="12">
        <v>267.93566445561004</v>
      </c>
      <c r="B5641" s="12">
        <v>-45.60070770435</v>
      </c>
      <c r="C5641" s="12">
        <v>10.339</v>
      </c>
      <c r="D5641" s="12">
        <v>-8.4990000000000006</v>
      </c>
      <c r="E5641">
        <v>6.0869999999999997</v>
      </c>
      <c r="F5641" s="8">
        <v>0.8</v>
      </c>
      <c r="G5641" s="8">
        <v>0.8</v>
      </c>
      <c r="H5641" s="8">
        <v>0.8</v>
      </c>
      <c r="I5641" t="s">
        <v>8893</v>
      </c>
    </row>
    <row r="5642" spans="1:9">
      <c r="A5642" s="12">
        <v>325.68902262961996</v>
      </c>
      <c r="B5642" s="12">
        <v>59.270843425999999</v>
      </c>
      <c r="C5642" s="12">
        <v>-5.6779999999999999</v>
      </c>
      <c r="D5642" s="12">
        <v>1.1559999999999999</v>
      </c>
      <c r="E5642">
        <v>6.0880000000000001</v>
      </c>
      <c r="F5642" s="8">
        <v>1</v>
      </c>
      <c r="G5642" s="8">
        <v>0.82210000000000005</v>
      </c>
      <c r="H5642" s="8">
        <v>0.65410000000000001</v>
      </c>
      <c r="I5642" t="s">
        <v>676</v>
      </c>
    </row>
    <row r="5643" spans="1:9">
      <c r="A5643" s="12">
        <v>106.77696346649999</v>
      </c>
      <c r="B5643" s="12">
        <v>4.9105809437000003</v>
      </c>
      <c r="C5643" s="12">
        <v>-16.088000000000001</v>
      </c>
      <c r="D5643" s="12">
        <v>-8.093</v>
      </c>
      <c r="E5643">
        <v>6.0880000000000001</v>
      </c>
      <c r="F5643" s="8">
        <v>0.57499999999999996</v>
      </c>
      <c r="G5643" s="8">
        <v>0.66420000000000001</v>
      </c>
      <c r="H5643" s="8">
        <v>1</v>
      </c>
      <c r="I5643" t="s">
        <v>2908</v>
      </c>
    </row>
    <row r="5644" spans="1:9">
      <c r="A5644" s="12">
        <v>106.71863662358999</v>
      </c>
      <c r="B5644" s="12">
        <v>-24.960579770719999</v>
      </c>
      <c r="C5644" s="12">
        <v>-10.287000000000001</v>
      </c>
      <c r="D5644" s="12">
        <v>4.3730000000000002</v>
      </c>
      <c r="E5644">
        <v>6.0880000000000001</v>
      </c>
      <c r="F5644" s="8">
        <v>1</v>
      </c>
      <c r="G5644" s="8">
        <v>0.79920000000000002</v>
      </c>
      <c r="H5644" s="8">
        <v>0.60450000000000004</v>
      </c>
      <c r="I5644" t="s">
        <v>2926</v>
      </c>
    </row>
    <row r="5645" spans="1:9">
      <c r="A5645" s="12">
        <v>16.40367813237</v>
      </c>
      <c r="B5645" s="12">
        <v>-9.9793227422200008</v>
      </c>
      <c r="C5645" s="12">
        <v>-31.138999999999999</v>
      </c>
      <c r="D5645" s="12">
        <v>-34.286000000000001</v>
      </c>
      <c r="E5645">
        <v>6.0880000000000001</v>
      </c>
      <c r="F5645" s="8">
        <v>1</v>
      </c>
      <c r="G5645" s="8">
        <v>0.83299999999999996</v>
      </c>
      <c r="H5645" s="8">
        <v>0.67869999999999997</v>
      </c>
      <c r="I5645" t="s">
        <v>3894</v>
      </c>
    </row>
    <row r="5646" spans="1:9">
      <c r="A5646" s="12">
        <v>253.54192425283998</v>
      </c>
      <c r="B5646" s="12">
        <v>-41.825038692110006</v>
      </c>
      <c r="C5646" s="12">
        <v>-0.45500000000000002</v>
      </c>
      <c r="D5646" s="12">
        <v>-2.323</v>
      </c>
      <c r="E5646">
        <v>6.0880000000000001</v>
      </c>
      <c r="F5646" s="8">
        <v>0.8</v>
      </c>
      <c r="G5646" s="8">
        <v>0.8</v>
      </c>
      <c r="H5646" s="8">
        <v>0.8</v>
      </c>
      <c r="I5646" t="s">
        <v>5610</v>
      </c>
    </row>
    <row r="5647" spans="1:9">
      <c r="A5647" s="12">
        <v>278.80627159285001</v>
      </c>
      <c r="B5647" s="12">
        <v>34.458018923750004</v>
      </c>
      <c r="C5647" s="12">
        <v>1.669</v>
      </c>
      <c r="D5647" s="12">
        <v>8.9390000000000001</v>
      </c>
      <c r="E5647">
        <v>6.0880000000000001</v>
      </c>
      <c r="F5647" s="8">
        <v>0.52290000000000003</v>
      </c>
      <c r="G5647" s="8">
        <v>0.62250000000000005</v>
      </c>
      <c r="H5647" s="8">
        <v>1</v>
      </c>
      <c r="I5647" t="s">
        <v>6954</v>
      </c>
    </row>
    <row r="5648" spans="1:9">
      <c r="A5648" s="12">
        <v>210.86444772238002</v>
      </c>
      <c r="B5648" s="12">
        <v>-41.423342276930001</v>
      </c>
      <c r="C5648" s="12">
        <v>-33.969000000000001</v>
      </c>
      <c r="D5648" s="12">
        <v>-17.061</v>
      </c>
      <c r="E5648">
        <v>6.0880000000000001</v>
      </c>
      <c r="F5648" s="8">
        <v>0.8</v>
      </c>
      <c r="G5648" s="8">
        <v>0.8</v>
      </c>
      <c r="H5648" s="8">
        <v>0.8</v>
      </c>
      <c r="I5648" t="s">
        <v>8602</v>
      </c>
    </row>
    <row r="5649" spans="1:9">
      <c r="A5649" s="12">
        <v>325.66170829987999</v>
      </c>
      <c r="B5649" s="12">
        <v>49.60024710818</v>
      </c>
      <c r="C5649" s="12">
        <v>4.2670000000000003</v>
      </c>
      <c r="D5649" s="12">
        <v>-7.3280000000000003</v>
      </c>
      <c r="E5649">
        <v>6.0890000000000004</v>
      </c>
      <c r="F5649" s="8">
        <v>1</v>
      </c>
      <c r="G5649" s="8">
        <v>0.85409999999999997</v>
      </c>
      <c r="H5649" s="8">
        <v>0.72770000000000001</v>
      </c>
      <c r="I5649" t="s">
        <v>474</v>
      </c>
    </row>
    <row r="5650" spans="1:9">
      <c r="A5650" s="12">
        <v>74.083699868409994</v>
      </c>
      <c r="B5650" s="12">
        <v>36.168531544269996</v>
      </c>
      <c r="C5650" s="12">
        <v>-0.94</v>
      </c>
      <c r="D5650" s="12">
        <v>-2.319</v>
      </c>
      <c r="E5650">
        <v>6.0890000000000004</v>
      </c>
      <c r="F5650" s="8">
        <v>0.47989999999999999</v>
      </c>
      <c r="G5650" s="8">
        <v>0.58679999999999999</v>
      </c>
      <c r="H5650" s="8">
        <v>1</v>
      </c>
      <c r="I5650" t="s">
        <v>2139</v>
      </c>
    </row>
    <row r="5651" spans="1:9">
      <c r="A5651" s="12">
        <v>73.728388283170005</v>
      </c>
      <c r="B5651" s="12">
        <v>-39.628607940400002</v>
      </c>
      <c r="C5651" s="12">
        <v>-6.4820000000000002</v>
      </c>
      <c r="D5651" s="12">
        <v>22.102</v>
      </c>
      <c r="E5651">
        <v>6.0890000000000004</v>
      </c>
      <c r="F5651" s="8">
        <v>1</v>
      </c>
      <c r="G5651" s="8">
        <v>0.78720000000000001</v>
      </c>
      <c r="H5651" s="8">
        <v>0.57969999999999999</v>
      </c>
      <c r="I5651" t="s">
        <v>2180</v>
      </c>
    </row>
    <row r="5652" spans="1:9">
      <c r="A5652" s="12">
        <v>84.28655119247</v>
      </c>
      <c r="B5652" s="12">
        <v>-11.775515952300001</v>
      </c>
      <c r="C5652" s="12">
        <v>20.094000000000001</v>
      </c>
      <c r="D5652" s="12">
        <v>-22.917999999999999</v>
      </c>
      <c r="E5652">
        <v>6.0890000000000004</v>
      </c>
      <c r="F5652" s="8">
        <v>0.63239999999999996</v>
      </c>
      <c r="G5652" s="8">
        <v>0.70809999999999995</v>
      </c>
      <c r="H5652" s="8">
        <v>1</v>
      </c>
      <c r="I5652" t="s">
        <v>2391</v>
      </c>
    </row>
    <row r="5653" spans="1:9">
      <c r="A5653" s="12">
        <v>86.257518487989998</v>
      </c>
      <c r="B5653" s="12">
        <v>4.0082325938299999</v>
      </c>
      <c r="C5653" s="12">
        <v>3.0710000000000002</v>
      </c>
      <c r="D5653" s="12">
        <v>-39.606000000000002</v>
      </c>
      <c r="E5653">
        <v>6.0890000000000004</v>
      </c>
      <c r="F5653" s="8">
        <v>0.89859999999999995</v>
      </c>
      <c r="G5653" s="8">
        <v>0.89249999999999996</v>
      </c>
      <c r="H5653" s="8">
        <v>1</v>
      </c>
      <c r="I5653" t="s">
        <v>2429</v>
      </c>
    </row>
    <row r="5654" spans="1:9">
      <c r="A5654" s="12">
        <v>262.5989715355675</v>
      </c>
      <c r="B5654" s="12">
        <v>-1.0625846460700001</v>
      </c>
      <c r="C5654" s="12">
        <v>-120.599</v>
      </c>
      <c r="D5654" s="12">
        <v>-208.53899999999999</v>
      </c>
      <c r="E5654">
        <v>6.0890000000000004</v>
      </c>
      <c r="F5654" s="8">
        <v>0.8</v>
      </c>
      <c r="G5654" s="8">
        <v>0.8</v>
      </c>
      <c r="H5654" s="8">
        <v>0.8</v>
      </c>
      <c r="I5654" t="s">
        <v>6344</v>
      </c>
    </row>
    <row r="5655" spans="1:9">
      <c r="A5655" s="12">
        <v>221.29566499036</v>
      </c>
      <c r="B5655" s="12">
        <v>-55.601640641530004</v>
      </c>
      <c r="C5655" s="12">
        <v>-9.1150000000000002</v>
      </c>
      <c r="D5655" s="12">
        <v>-7.3449999999999998</v>
      </c>
      <c r="E5655">
        <v>6.0890000000000004</v>
      </c>
      <c r="F5655" s="8">
        <v>0.47989999999999999</v>
      </c>
      <c r="G5655" s="8">
        <v>0.58679999999999999</v>
      </c>
      <c r="H5655" s="8">
        <v>1</v>
      </c>
      <c r="I5655" t="s">
        <v>8513</v>
      </c>
    </row>
    <row r="5656" spans="1:9">
      <c r="A5656" s="12">
        <v>333.89598830153</v>
      </c>
      <c r="B5656" s="12">
        <v>-44.451497967350001</v>
      </c>
      <c r="C5656" s="12">
        <v>5.8019999999999996</v>
      </c>
      <c r="D5656" s="12">
        <v>-1.5740000000000001</v>
      </c>
      <c r="E5656">
        <v>6.0890000000000004</v>
      </c>
      <c r="F5656" s="8">
        <v>1</v>
      </c>
      <c r="G5656" s="8">
        <v>0.85409999999999997</v>
      </c>
      <c r="H5656" s="8">
        <v>0.72770000000000001</v>
      </c>
      <c r="I5656" t="s">
        <v>8552</v>
      </c>
    </row>
    <row r="5657" spans="1:9">
      <c r="A5657" s="12">
        <v>239.97559251361997</v>
      </c>
      <c r="B5657" s="12">
        <v>-54.020913620880002</v>
      </c>
      <c r="C5657" s="12">
        <v>-4.665</v>
      </c>
      <c r="D5657" s="12">
        <v>-9.8759999999999994</v>
      </c>
      <c r="E5657">
        <v>6.0890000000000004</v>
      </c>
      <c r="F5657" s="8">
        <v>0.52290000000000003</v>
      </c>
      <c r="G5657" s="8">
        <v>0.62250000000000005</v>
      </c>
      <c r="H5657" s="8">
        <v>1</v>
      </c>
      <c r="I5657" t="s">
        <v>9126</v>
      </c>
    </row>
    <row r="5658" spans="1:9">
      <c r="A5658" s="12">
        <v>51.489091858549997</v>
      </c>
      <c r="B5658" s="12">
        <v>49.120758301549998</v>
      </c>
      <c r="C5658" s="12">
        <v>23.753</v>
      </c>
      <c r="D5658" s="12">
        <v>-26.655999999999999</v>
      </c>
      <c r="E5658">
        <v>6.09</v>
      </c>
      <c r="F5658" s="8">
        <v>0.53700000000000003</v>
      </c>
      <c r="G5658" s="8">
        <v>0.63400000000000001</v>
      </c>
      <c r="H5658" s="8">
        <v>1</v>
      </c>
      <c r="I5658" t="s">
        <v>648</v>
      </c>
    </row>
    <row r="5659" spans="1:9">
      <c r="A5659" s="12">
        <v>146.82502008918999</v>
      </c>
      <c r="B5659" s="12">
        <v>79.13663210608</v>
      </c>
      <c r="C5659" s="12">
        <v>-20.132000000000001</v>
      </c>
      <c r="D5659" s="12">
        <v>-18.901</v>
      </c>
      <c r="E5659">
        <v>6.09</v>
      </c>
      <c r="F5659" s="8">
        <v>0.86680000000000001</v>
      </c>
      <c r="G5659" s="8">
        <v>0.87180000000000002</v>
      </c>
      <c r="H5659" s="8">
        <v>1</v>
      </c>
      <c r="I5659" t="s">
        <v>1311</v>
      </c>
    </row>
    <row r="5660" spans="1:9">
      <c r="A5660" s="12">
        <v>157.61077476943001</v>
      </c>
      <c r="B5660" s="12">
        <v>64.257688393940001</v>
      </c>
      <c r="C5660" s="12">
        <v>-50.271999999999998</v>
      </c>
      <c r="D5660" s="12">
        <v>-50.97</v>
      </c>
      <c r="E5660">
        <v>6.09</v>
      </c>
      <c r="F5660" s="8">
        <v>0.76519999999999999</v>
      </c>
      <c r="G5660" s="8">
        <v>0.80349999999999999</v>
      </c>
      <c r="H5660" s="8">
        <v>1</v>
      </c>
      <c r="I5660" t="s">
        <v>1497</v>
      </c>
    </row>
    <row r="5661" spans="1:9">
      <c r="A5661" s="12">
        <v>47.841329086309997</v>
      </c>
      <c r="B5661" s="12">
        <v>13.047842824749999</v>
      </c>
      <c r="C5661" s="12">
        <v>-15.387</v>
      </c>
      <c r="D5661" s="12">
        <v>16.445</v>
      </c>
      <c r="E5661">
        <v>6.09</v>
      </c>
      <c r="F5661" s="8">
        <v>1</v>
      </c>
      <c r="G5661" s="8">
        <v>0.83299999999999996</v>
      </c>
      <c r="H5661" s="8">
        <v>0.67869999999999997</v>
      </c>
      <c r="I5661" t="s">
        <v>1756</v>
      </c>
    </row>
    <row r="5662" spans="1:9">
      <c r="A5662" s="12">
        <v>78.381480249999996</v>
      </c>
      <c r="B5662" s="12">
        <v>1.9676799722222222</v>
      </c>
      <c r="C5662" s="12">
        <v>3.33</v>
      </c>
      <c r="D5662" s="12">
        <v>-1.87</v>
      </c>
      <c r="E5662">
        <v>6.09</v>
      </c>
      <c r="F5662" s="8">
        <v>0.65039999999999998</v>
      </c>
      <c r="G5662" s="8">
        <v>0.72150000000000003</v>
      </c>
      <c r="H5662" s="8">
        <v>1</v>
      </c>
      <c r="I5662" t="s">
        <v>2202</v>
      </c>
    </row>
    <row r="5663" spans="1:9">
      <c r="A5663" s="12">
        <v>80.320251367309993</v>
      </c>
      <c r="B5663" s="12">
        <v>-34.345048210870004</v>
      </c>
      <c r="C5663" s="12">
        <v>-0.10299999999999999</v>
      </c>
      <c r="D5663" s="12">
        <v>7.5910000000000002</v>
      </c>
      <c r="E5663">
        <v>6.09</v>
      </c>
      <c r="F5663" s="8">
        <v>0.47989999999999999</v>
      </c>
      <c r="G5663" s="8">
        <v>0.58679999999999999</v>
      </c>
      <c r="H5663" s="8">
        <v>1</v>
      </c>
      <c r="I5663" t="s">
        <v>2303</v>
      </c>
    </row>
    <row r="5664" spans="1:9">
      <c r="A5664" s="12">
        <v>139.71036025435001</v>
      </c>
      <c r="B5664" s="12">
        <v>36.802072179179994</v>
      </c>
      <c r="C5664" s="12">
        <v>-26.513999999999999</v>
      </c>
      <c r="D5664" s="12">
        <v>-127.16200000000001</v>
      </c>
      <c r="E5664">
        <v>6.09</v>
      </c>
      <c r="F5664" s="8">
        <v>0.70040000000000002</v>
      </c>
      <c r="G5664" s="8">
        <v>0.75790000000000002</v>
      </c>
      <c r="H5664" s="8">
        <v>1</v>
      </c>
      <c r="I5664" t="s">
        <v>4610</v>
      </c>
    </row>
    <row r="5665" spans="1:9">
      <c r="A5665" s="12">
        <v>191.80682846155997</v>
      </c>
      <c r="B5665" s="12">
        <v>11.958087175199999</v>
      </c>
      <c r="C5665" s="12">
        <v>48.811999999999998</v>
      </c>
      <c r="D5665" s="12">
        <v>-11.532999999999999</v>
      </c>
      <c r="E5665">
        <v>6.09</v>
      </c>
      <c r="F5665" s="8">
        <v>0.67030000000000001</v>
      </c>
      <c r="G5665" s="8">
        <v>0.73619999999999997</v>
      </c>
      <c r="H5665" s="8">
        <v>1</v>
      </c>
      <c r="I5665" t="s">
        <v>5230</v>
      </c>
    </row>
    <row r="5666" spans="1:9">
      <c r="A5666" s="12">
        <v>205.93818118604</v>
      </c>
      <c r="B5666" s="12">
        <v>22.70042483412</v>
      </c>
      <c r="C5666" s="12">
        <v>47.859000000000002</v>
      </c>
      <c r="D5666" s="12">
        <v>-36.493000000000002</v>
      </c>
      <c r="E5666">
        <v>6.09</v>
      </c>
      <c r="F5666" s="8">
        <v>1</v>
      </c>
      <c r="G5666" s="8">
        <v>0.77500000000000002</v>
      </c>
      <c r="H5666" s="8">
        <v>0.55479999999999996</v>
      </c>
      <c r="I5666" t="s">
        <v>5382</v>
      </c>
    </row>
    <row r="5667" spans="1:9">
      <c r="A5667" s="12">
        <v>213.75521694376999</v>
      </c>
      <c r="B5667" s="12">
        <v>-29.281906380919999</v>
      </c>
      <c r="C5667" s="12">
        <v>-38.917000000000002</v>
      </c>
      <c r="D5667" s="12">
        <v>-15.108000000000001</v>
      </c>
      <c r="E5667">
        <v>6.09</v>
      </c>
      <c r="F5667" s="8">
        <v>0.63239999999999996</v>
      </c>
      <c r="G5667" s="8">
        <v>0.70809999999999995</v>
      </c>
      <c r="H5667" s="8">
        <v>1</v>
      </c>
      <c r="I5667" t="s">
        <v>5487</v>
      </c>
    </row>
    <row r="5668" spans="1:9">
      <c r="A5668" s="12">
        <v>249.50647117275997</v>
      </c>
      <c r="B5668" s="12">
        <v>-6.5380133978699995</v>
      </c>
      <c r="C5668" s="12">
        <v>-8.8650000000000002</v>
      </c>
      <c r="D5668" s="12">
        <v>-9.0399999999999991</v>
      </c>
      <c r="E5668">
        <v>6.09</v>
      </c>
      <c r="F5668" s="8">
        <v>0.8</v>
      </c>
      <c r="G5668" s="8">
        <v>0.8</v>
      </c>
      <c r="H5668" s="8">
        <v>0.8</v>
      </c>
      <c r="I5668" t="s">
        <v>6249</v>
      </c>
    </row>
    <row r="5669" spans="1:9">
      <c r="A5669" s="12">
        <v>286.59271288433001</v>
      </c>
      <c r="B5669" s="12">
        <v>8.2300035171600001</v>
      </c>
      <c r="C5669" s="12">
        <v>4.3109999999999999</v>
      </c>
      <c r="D5669" s="12">
        <v>-68.766000000000005</v>
      </c>
      <c r="E5669">
        <v>6.09</v>
      </c>
      <c r="F5669" s="8">
        <v>0.8</v>
      </c>
      <c r="G5669" s="8">
        <v>0.8</v>
      </c>
      <c r="H5669" s="8">
        <v>0.8</v>
      </c>
      <c r="I5669" t="s">
        <v>6526</v>
      </c>
    </row>
    <row r="5670" spans="1:9">
      <c r="A5670" s="12">
        <v>294.93717454166665</v>
      </c>
      <c r="B5670" s="12">
        <v>33.978938722222225</v>
      </c>
      <c r="C5670" s="12">
        <v>-3.21</v>
      </c>
      <c r="D5670" s="12">
        <v>12.44</v>
      </c>
      <c r="E5670">
        <v>6.09</v>
      </c>
      <c r="F5670" s="8">
        <v>0.67030000000000001</v>
      </c>
      <c r="G5670" s="8">
        <v>0.73619999999999997</v>
      </c>
      <c r="H5670" s="8">
        <v>1</v>
      </c>
      <c r="I5670" t="s">
        <v>7014</v>
      </c>
    </row>
    <row r="5671" spans="1:9">
      <c r="A5671" s="12">
        <v>356.00550583759377</v>
      </c>
      <c r="B5671" s="12">
        <v>-45.083120411681392</v>
      </c>
      <c r="C5671" s="12">
        <v>326.34100000000001</v>
      </c>
      <c r="D5671" s="12">
        <v>3.036</v>
      </c>
      <c r="E5671">
        <v>6.09</v>
      </c>
      <c r="F5671" s="8">
        <v>1</v>
      </c>
      <c r="G5671" s="8">
        <v>0.82210000000000005</v>
      </c>
      <c r="H5671" s="8">
        <v>0.65410000000000001</v>
      </c>
      <c r="I5671" t="s">
        <v>8183</v>
      </c>
    </row>
    <row r="5672" spans="1:9">
      <c r="A5672" s="12">
        <v>354.86643399999997</v>
      </c>
      <c r="B5672" s="12">
        <v>-46.637799888888885</v>
      </c>
      <c r="C5672" s="12">
        <v>22.37</v>
      </c>
      <c r="D5672" s="12">
        <v>40.39</v>
      </c>
      <c r="E5672">
        <v>6.09</v>
      </c>
      <c r="F5672" s="8">
        <v>0.76519999999999999</v>
      </c>
      <c r="G5672" s="8">
        <v>0.80349999999999999</v>
      </c>
      <c r="H5672" s="8">
        <v>1</v>
      </c>
      <c r="I5672" t="s">
        <v>8184</v>
      </c>
    </row>
    <row r="5673" spans="1:9">
      <c r="A5673" s="12">
        <v>200.20141391759</v>
      </c>
      <c r="B5673" s="12">
        <v>-55.800689673479994</v>
      </c>
      <c r="C5673" s="12">
        <v>-3.6139999999999999</v>
      </c>
      <c r="D5673" s="12">
        <v>3.5950000000000002</v>
      </c>
      <c r="E5673">
        <v>6.09</v>
      </c>
      <c r="F5673" s="8">
        <v>0.45090000000000002</v>
      </c>
      <c r="G5673" s="8">
        <v>0.56169999999999998</v>
      </c>
      <c r="H5673" s="8">
        <v>1</v>
      </c>
      <c r="I5673" t="s">
        <v>8303</v>
      </c>
    </row>
    <row r="5674" spans="1:9">
      <c r="A5674" s="12">
        <v>321.32519441753004</v>
      </c>
      <c r="B5674" s="12">
        <v>-71.799058726360002</v>
      </c>
      <c r="C5674" s="12">
        <v>18.315999999999999</v>
      </c>
      <c r="D5674" s="12">
        <v>5.5439999999999996</v>
      </c>
      <c r="E5674">
        <v>6.09</v>
      </c>
      <c r="F5674" s="8">
        <v>1</v>
      </c>
      <c r="G5674" s="8">
        <v>0.79920000000000002</v>
      </c>
      <c r="H5674" s="8">
        <v>0.60450000000000004</v>
      </c>
      <c r="I5674" t="s">
        <v>8325</v>
      </c>
    </row>
    <row r="5675" spans="1:9">
      <c r="A5675" s="12">
        <v>223.67744180430003</v>
      </c>
      <c r="B5675" s="12">
        <v>-65.991104988459995</v>
      </c>
      <c r="C5675" s="12">
        <v>-9.0709999999999997</v>
      </c>
      <c r="D5675" s="12">
        <v>-8.2270000000000003</v>
      </c>
      <c r="E5675">
        <v>6.09</v>
      </c>
      <c r="F5675" s="8">
        <v>0.47989999999999999</v>
      </c>
      <c r="G5675" s="8">
        <v>0.58679999999999999</v>
      </c>
      <c r="H5675" s="8">
        <v>1</v>
      </c>
      <c r="I5675" t="s">
        <v>8407</v>
      </c>
    </row>
    <row r="5676" spans="1:9">
      <c r="A5676" s="12">
        <v>213.41593198218999</v>
      </c>
      <c r="B5676" s="12">
        <v>-54.625628323980003</v>
      </c>
      <c r="C5676" s="12">
        <v>-19.12</v>
      </c>
      <c r="D5676" s="12">
        <v>-11.635999999999999</v>
      </c>
      <c r="E5676">
        <v>6.09</v>
      </c>
      <c r="F5676" s="8">
        <v>0.52290000000000003</v>
      </c>
      <c r="G5676" s="8">
        <v>0.62250000000000005</v>
      </c>
      <c r="H5676" s="8">
        <v>1</v>
      </c>
      <c r="I5676" t="s">
        <v>8447</v>
      </c>
    </row>
    <row r="5677" spans="1:9">
      <c r="A5677" s="12">
        <v>160.8371702291</v>
      </c>
      <c r="B5677" s="12">
        <v>4.7476700416100002</v>
      </c>
      <c r="C5677" s="12">
        <v>22.43</v>
      </c>
      <c r="D5677" s="12">
        <v>-33.284999999999997</v>
      </c>
      <c r="E5677">
        <v>6.09</v>
      </c>
      <c r="F5677" s="8">
        <v>1</v>
      </c>
      <c r="G5677" s="8">
        <v>0.79920000000000002</v>
      </c>
      <c r="H5677" s="8">
        <v>0.60450000000000004</v>
      </c>
      <c r="I5677" t="s">
        <v>8953</v>
      </c>
    </row>
    <row r="5678" spans="1:9">
      <c r="A5678" s="12">
        <v>83.058922275109992</v>
      </c>
      <c r="B5678" s="12">
        <v>17.058132860800001</v>
      </c>
      <c r="C5678" s="12">
        <v>-4.0780000000000003</v>
      </c>
      <c r="D5678" s="12">
        <v>-10.536</v>
      </c>
      <c r="E5678">
        <v>6.09</v>
      </c>
      <c r="F5678" s="8">
        <v>0.53700000000000003</v>
      </c>
      <c r="G5678" s="8">
        <v>0.63400000000000001</v>
      </c>
      <c r="H5678" s="8">
        <v>1</v>
      </c>
      <c r="I5678" t="s">
        <v>8963</v>
      </c>
    </row>
    <row r="5679" spans="1:9">
      <c r="A5679" s="12">
        <v>317.95106134397042</v>
      </c>
      <c r="B5679" s="12">
        <v>59.986564863036392</v>
      </c>
      <c r="C5679" s="12">
        <v>-11.759</v>
      </c>
      <c r="D5679" s="12">
        <v>7.1550000000000002</v>
      </c>
      <c r="E5679">
        <v>6.09</v>
      </c>
      <c r="F5679" s="8">
        <v>0.8</v>
      </c>
      <c r="G5679" s="8">
        <v>0.8</v>
      </c>
      <c r="H5679" s="8">
        <v>0.8</v>
      </c>
      <c r="I5679" t="s">
        <v>9088</v>
      </c>
    </row>
    <row r="5680" spans="1:9">
      <c r="A5680" s="12">
        <v>58.57252866092</v>
      </c>
      <c r="B5680" s="12">
        <v>-2.9528656815600001</v>
      </c>
      <c r="C5680" s="12">
        <v>26.878</v>
      </c>
      <c r="D5680" s="12">
        <v>1.0069999999999999</v>
      </c>
      <c r="E5680">
        <v>6.09</v>
      </c>
      <c r="F5680" s="8">
        <v>0.63239999999999996</v>
      </c>
      <c r="G5680" s="8">
        <v>0.70809999999999995</v>
      </c>
      <c r="H5680" s="8">
        <v>1</v>
      </c>
      <c r="I5680" t="s">
        <v>9089</v>
      </c>
    </row>
    <row r="5681" spans="1:9">
      <c r="A5681" s="12">
        <v>250.40074136570001</v>
      </c>
      <c r="B5681" s="12">
        <v>-24.467960771079998</v>
      </c>
      <c r="C5681" s="12">
        <v>-56.094000000000001</v>
      </c>
      <c r="D5681" s="12">
        <v>-8.8249999999999993</v>
      </c>
      <c r="E5681">
        <v>6.09</v>
      </c>
      <c r="F5681" s="8">
        <v>0.76519999999999999</v>
      </c>
      <c r="G5681" s="8">
        <v>0.80349999999999999</v>
      </c>
      <c r="H5681" s="8">
        <v>1</v>
      </c>
      <c r="I5681" t="s">
        <v>9134</v>
      </c>
    </row>
    <row r="5682" spans="1:9">
      <c r="A5682" s="12">
        <v>187.08025175545998</v>
      </c>
      <c r="B5682" s="12">
        <v>-64.340989537629994</v>
      </c>
      <c r="C5682" s="12">
        <v>-37.176000000000002</v>
      </c>
      <c r="D5682" s="12">
        <v>-11.101000000000001</v>
      </c>
      <c r="E5682">
        <v>6.09</v>
      </c>
      <c r="F5682" s="8">
        <v>0.6109</v>
      </c>
      <c r="G5682" s="8">
        <v>0.69189999999999996</v>
      </c>
      <c r="H5682" s="8">
        <v>1</v>
      </c>
      <c r="I5682" t="s">
        <v>9135</v>
      </c>
    </row>
    <row r="5683" spans="1:9">
      <c r="A5683" s="12">
        <v>332.75990700106001</v>
      </c>
      <c r="B5683" s="12">
        <v>-21.232796948569998</v>
      </c>
      <c r="C5683" s="12">
        <v>120.015</v>
      </c>
      <c r="D5683" s="12">
        <v>-40.712000000000003</v>
      </c>
      <c r="E5683">
        <v>6.09</v>
      </c>
      <c r="F5683" s="8">
        <v>0.8</v>
      </c>
      <c r="G5683" s="8">
        <v>0.8</v>
      </c>
      <c r="H5683" s="8">
        <v>0.8</v>
      </c>
      <c r="I5683" t="s">
        <v>9202</v>
      </c>
    </row>
    <row r="5684" spans="1:9">
      <c r="A5684" s="12">
        <v>56.170424458950002</v>
      </c>
      <c r="B5684" s="12">
        <v>46.099812180619999</v>
      </c>
      <c r="C5684" s="12">
        <v>0.377</v>
      </c>
      <c r="D5684" s="12">
        <v>-22.895</v>
      </c>
      <c r="E5684">
        <v>6.0910000000000002</v>
      </c>
      <c r="F5684" s="8">
        <v>0.76519999999999999</v>
      </c>
      <c r="G5684" s="8">
        <v>0.80349999999999999</v>
      </c>
      <c r="H5684" s="8">
        <v>1</v>
      </c>
      <c r="I5684" t="s">
        <v>657</v>
      </c>
    </row>
    <row r="5685" spans="1:9">
      <c r="A5685" s="12">
        <v>280.23503564610002</v>
      </c>
      <c r="B5685" s="12">
        <v>62.749463008239999</v>
      </c>
      <c r="C5685" s="12">
        <v>8.52</v>
      </c>
      <c r="D5685" s="12">
        <v>52.790999999999997</v>
      </c>
      <c r="E5685">
        <v>6.0910000000000002</v>
      </c>
      <c r="F5685" s="8">
        <v>1</v>
      </c>
      <c r="G5685" s="8">
        <v>0.83299999999999996</v>
      </c>
      <c r="H5685" s="8">
        <v>0.67869999999999997</v>
      </c>
      <c r="I5685" t="s">
        <v>1094</v>
      </c>
    </row>
    <row r="5686" spans="1:9">
      <c r="A5686" s="12">
        <v>117.52361861213001</v>
      </c>
      <c r="B5686" s="12">
        <v>-19.52354705062</v>
      </c>
      <c r="C5686" s="12">
        <v>-8.7100000000000009</v>
      </c>
      <c r="D5686" s="12">
        <v>6.3460000000000001</v>
      </c>
      <c r="E5686">
        <v>6.0910000000000002</v>
      </c>
      <c r="F5686" s="8">
        <v>1</v>
      </c>
      <c r="G5686" s="8">
        <v>0.82210000000000005</v>
      </c>
      <c r="H5686" s="8">
        <v>0.65410000000000001</v>
      </c>
      <c r="I5686" t="s">
        <v>3198</v>
      </c>
    </row>
    <row r="5687" spans="1:9">
      <c r="A5687" s="12">
        <v>327.12231017183001</v>
      </c>
      <c r="B5687" s="12">
        <v>38.648586114909996</v>
      </c>
      <c r="C5687" s="12">
        <v>21.936</v>
      </c>
      <c r="D5687" s="12">
        <v>-0.27800000000000002</v>
      </c>
      <c r="E5687">
        <v>6.0910000000000002</v>
      </c>
      <c r="F5687" s="8">
        <v>0.54959999999999998</v>
      </c>
      <c r="G5687" s="8">
        <v>0.64410000000000001</v>
      </c>
      <c r="H5687" s="8">
        <v>1</v>
      </c>
      <c r="I5687" t="s">
        <v>4543</v>
      </c>
    </row>
    <row r="5688" spans="1:9">
      <c r="A5688" s="12">
        <v>101.23185684932</v>
      </c>
      <c r="B5688" s="12">
        <v>-70.433757547730011</v>
      </c>
      <c r="C5688" s="12">
        <v>-16.312999999999999</v>
      </c>
      <c r="D5688" s="12">
        <v>6.2869999999999999</v>
      </c>
      <c r="E5688">
        <v>6.0910000000000002</v>
      </c>
      <c r="F5688" s="8">
        <v>1</v>
      </c>
      <c r="G5688" s="8">
        <v>0.78720000000000001</v>
      </c>
      <c r="H5688" s="8">
        <v>0.57969999999999999</v>
      </c>
      <c r="I5688" t="s">
        <v>7686</v>
      </c>
    </row>
    <row r="5689" spans="1:9">
      <c r="A5689" s="12">
        <v>322.79012235486999</v>
      </c>
      <c r="B5689" s="12">
        <v>12.137475711659999</v>
      </c>
      <c r="C5689" s="12">
        <v>19.471</v>
      </c>
      <c r="D5689" s="12">
        <v>-15.379</v>
      </c>
      <c r="E5689">
        <v>6.093</v>
      </c>
      <c r="F5689" s="8">
        <v>0.57499999999999996</v>
      </c>
      <c r="G5689" s="8">
        <v>0.66420000000000001</v>
      </c>
      <c r="H5689" s="8">
        <v>1</v>
      </c>
      <c r="I5689" t="s">
        <v>4187</v>
      </c>
    </row>
    <row r="5690" spans="1:9">
      <c r="A5690" s="12">
        <v>215.83438487499998</v>
      </c>
      <c r="B5690" s="12">
        <v>-50.772249444444441</v>
      </c>
      <c r="C5690" s="12">
        <v>-12.71</v>
      </c>
      <c r="D5690" s="12">
        <v>-6.17</v>
      </c>
      <c r="E5690">
        <v>6.093</v>
      </c>
      <c r="F5690" s="8">
        <v>1</v>
      </c>
      <c r="G5690" s="8">
        <v>0.79920000000000002</v>
      </c>
      <c r="H5690" s="8">
        <v>0.60450000000000004</v>
      </c>
      <c r="I5690" t="s">
        <v>8559</v>
      </c>
    </row>
    <row r="5691" spans="1:9">
      <c r="A5691" s="12">
        <v>255.56561543492003</v>
      </c>
      <c r="B5691" s="12">
        <v>64.600740894409995</v>
      </c>
      <c r="C5691" s="12">
        <v>-20.628</v>
      </c>
      <c r="D5691" s="12">
        <v>35.234999999999999</v>
      </c>
      <c r="E5691">
        <v>6.0940000000000003</v>
      </c>
      <c r="F5691" s="8">
        <v>1</v>
      </c>
      <c r="G5691" s="8">
        <v>0.874</v>
      </c>
      <c r="H5691" s="8">
        <v>0.77600000000000002</v>
      </c>
      <c r="I5691" t="s">
        <v>1261</v>
      </c>
    </row>
    <row r="5692" spans="1:9">
      <c r="A5692" s="12">
        <v>65.104591304429988</v>
      </c>
      <c r="B5692" s="12">
        <v>18.742681165920001</v>
      </c>
      <c r="C5692" s="12">
        <v>117.29300000000001</v>
      </c>
      <c r="D5692" s="12">
        <v>-43.341000000000001</v>
      </c>
      <c r="E5692">
        <v>6.0940000000000003</v>
      </c>
      <c r="F5692" s="8">
        <v>0.89859999999999995</v>
      </c>
      <c r="G5692" s="8">
        <v>0.89249999999999996</v>
      </c>
      <c r="H5692" s="8">
        <v>1</v>
      </c>
      <c r="I5692" t="s">
        <v>1988</v>
      </c>
    </row>
    <row r="5693" spans="1:9">
      <c r="A5693" s="12">
        <v>109.75800242702999</v>
      </c>
      <c r="B5693" s="12">
        <v>-19.280306096509999</v>
      </c>
      <c r="C5693" s="12">
        <v>-2.605</v>
      </c>
      <c r="D5693" s="12">
        <v>3.7570000000000001</v>
      </c>
      <c r="E5693">
        <v>6.0940000000000003</v>
      </c>
      <c r="F5693" s="8">
        <v>0.89859999999999995</v>
      </c>
      <c r="G5693" s="8">
        <v>0.89249999999999996</v>
      </c>
      <c r="H5693" s="8">
        <v>1</v>
      </c>
      <c r="I5693" t="s">
        <v>3060</v>
      </c>
    </row>
    <row r="5694" spans="1:9">
      <c r="A5694" s="12">
        <v>125.0709047789</v>
      </c>
      <c r="B5694" s="12">
        <v>-5.3299542877399997</v>
      </c>
      <c r="C5694" s="12">
        <v>17.315999999999999</v>
      </c>
      <c r="D5694" s="12">
        <v>-46.356999999999999</v>
      </c>
      <c r="E5694">
        <v>6.0940000000000003</v>
      </c>
      <c r="F5694" s="8">
        <v>1</v>
      </c>
      <c r="G5694" s="8">
        <v>0.77500000000000002</v>
      </c>
      <c r="H5694" s="8">
        <v>0.55479999999999996</v>
      </c>
      <c r="I5694" t="s">
        <v>3330</v>
      </c>
    </row>
    <row r="5695" spans="1:9">
      <c r="A5695" s="12">
        <v>186.28549209096997</v>
      </c>
      <c r="B5695" s="12">
        <v>-42.514312908930002</v>
      </c>
      <c r="C5695" s="12">
        <v>-135.31899999999999</v>
      </c>
      <c r="D5695" s="12">
        <v>-22.538</v>
      </c>
      <c r="E5695">
        <v>6.0940000000000003</v>
      </c>
      <c r="F5695" s="8">
        <v>1</v>
      </c>
      <c r="G5695" s="8">
        <v>0.874</v>
      </c>
      <c r="H5695" s="8">
        <v>0.77600000000000002</v>
      </c>
      <c r="I5695" t="s">
        <v>5179</v>
      </c>
    </row>
    <row r="5696" spans="1:9">
      <c r="A5696" s="12">
        <v>285.71925403941003</v>
      </c>
      <c r="B5696" s="12">
        <v>19.661011883089998</v>
      </c>
      <c r="C5696" s="12">
        <v>6.5279999999999996</v>
      </c>
      <c r="D5696" s="12">
        <v>-1.1140000000000001</v>
      </c>
      <c r="E5696">
        <v>6.0940000000000003</v>
      </c>
      <c r="F5696" s="8">
        <v>1</v>
      </c>
      <c r="G5696" s="8">
        <v>0.82210000000000005</v>
      </c>
      <c r="H5696" s="8">
        <v>0.65410000000000001</v>
      </c>
      <c r="I5696" t="s">
        <v>6713</v>
      </c>
    </row>
    <row r="5697" spans="1:9">
      <c r="A5697" s="12">
        <v>40.535182442139998</v>
      </c>
      <c r="B5697" s="12">
        <v>-46.524441453320001</v>
      </c>
      <c r="C5697" s="12">
        <v>10.173</v>
      </c>
      <c r="D5697" s="12">
        <v>-94.548000000000002</v>
      </c>
      <c r="E5697">
        <v>6.0940000000000003</v>
      </c>
      <c r="F5697" s="8">
        <v>1</v>
      </c>
      <c r="G5697" s="8">
        <v>0.82210000000000005</v>
      </c>
      <c r="H5697" s="8">
        <v>0.65410000000000001</v>
      </c>
      <c r="I5697" t="s">
        <v>7418</v>
      </c>
    </row>
    <row r="5698" spans="1:9">
      <c r="A5698" s="12">
        <v>232.11337171420001</v>
      </c>
      <c r="B5698" s="12">
        <v>-51.597934802339999</v>
      </c>
      <c r="C5698" s="12">
        <v>-3.661</v>
      </c>
      <c r="D5698" s="12">
        <v>-5.032</v>
      </c>
      <c r="E5698">
        <v>6.0940000000000003</v>
      </c>
      <c r="F5698" s="8">
        <v>1</v>
      </c>
      <c r="G5698" s="8">
        <v>0.89290000000000003</v>
      </c>
      <c r="H5698" s="8">
        <v>0.82379999999999998</v>
      </c>
      <c r="I5698" t="s">
        <v>8670</v>
      </c>
    </row>
    <row r="5699" spans="1:9">
      <c r="A5699" s="12">
        <v>309.88881695833334</v>
      </c>
      <c r="B5699" s="12">
        <v>40.579660555555556</v>
      </c>
      <c r="C5699" s="12">
        <v>6.28</v>
      </c>
      <c r="D5699" s="12">
        <v>1.86</v>
      </c>
      <c r="E5699">
        <v>6.0949999999999998</v>
      </c>
      <c r="F5699" s="8">
        <v>0.54959999999999998</v>
      </c>
      <c r="G5699" s="8">
        <v>0.64410000000000001</v>
      </c>
      <c r="H5699" s="8">
        <v>1</v>
      </c>
      <c r="I5699" t="s">
        <v>401</v>
      </c>
    </row>
    <row r="5700" spans="1:9">
      <c r="A5700" s="12">
        <v>84.066494950259994</v>
      </c>
      <c r="B5700" s="12">
        <v>47.715287052210002</v>
      </c>
      <c r="C5700" s="12">
        <v>14.46</v>
      </c>
      <c r="D5700" s="12">
        <v>-19.905999999999999</v>
      </c>
      <c r="E5700">
        <v>6.0949999999999998</v>
      </c>
      <c r="F5700" s="8">
        <v>0.86680000000000001</v>
      </c>
      <c r="G5700" s="8">
        <v>0.87180000000000002</v>
      </c>
      <c r="H5700" s="8">
        <v>1</v>
      </c>
      <c r="I5700" t="s">
        <v>1130</v>
      </c>
    </row>
    <row r="5701" spans="1:9">
      <c r="A5701" s="12">
        <v>84.330463009970003</v>
      </c>
      <c r="B5701" s="12">
        <v>8.9518745916099984</v>
      </c>
      <c r="C5701" s="12">
        <v>1.1830000000000001</v>
      </c>
      <c r="D5701" s="12">
        <v>-2.7309999999999999</v>
      </c>
      <c r="E5701">
        <v>6.0949999999999998</v>
      </c>
      <c r="F5701" s="8">
        <v>0.47989999999999999</v>
      </c>
      <c r="G5701" s="8">
        <v>0.58679999999999999</v>
      </c>
      <c r="H5701" s="8">
        <v>1</v>
      </c>
      <c r="I5701" t="s">
        <v>2345</v>
      </c>
    </row>
    <row r="5702" spans="1:9">
      <c r="A5702" s="12">
        <v>113.55344211508</v>
      </c>
      <c r="B5702" s="12">
        <v>-33.463429255230004</v>
      </c>
      <c r="C5702" s="12">
        <v>-55.505000000000003</v>
      </c>
      <c r="D5702" s="12">
        <v>63.566000000000003</v>
      </c>
      <c r="E5702">
        <v>6.0949999999999998</v>
      </c>
      <c r="F5702" s="8">
        <v>0.85199999999999998</v>
      </c>
      <c r="G5702" s="8">
        <v>0.86209999999999998</v>
      </c>
      <c r="H5702" s="8">
        <v>1</v>
      </c>
      <c r="I5702" t="s">
        <v>3143</v>
      </c>
    </row>
    <row r="5703" spans="1:9">
      <c r="A5703" s="12">
        <v>224.86328708034</v>
      </c>
      <c r="B5703" s="12">
        <v>-43.159850658019998</v>
      </c>
      <c r="C5703" s="12">
        <v>-11.222</v>
      </c>
      <c r="D5703" s="12">
        <v>-9.6579999999999995</v>
      </c>
      <c r="E5703">
        <v>6.0949999999999998</v>
      </c>
      <c r="F5703" s="8">
        <v>0.8</v>
      </c>
      <c r="G5703" s="8">
        <v>0.8</v>
      </c>
      <c r="H5703" s="8">
        <v>0.8</v>
      </c>
      <c r="I5703" t="s">
        <v>8757</v>
      </c>
    </row>
    <row r="5704" spans="1:9">
      <c r="A5704" s="12">
        <v>80.907120154760008</v>
      </c>
      <c r="B5704" s="12">
        <v>16.699265618440002</v>
      </c>
      <c r="C5704" s="12">
        <v>-23.875</v>
      </c>
      <c r="D5704" s="12">
        <v>-12.939</v>
      </c>
      <c r="E5704">
        <v>6.0960000000000001</v>
      </c>
      <c r="F5704" s="8">
        <v>0.65039999999999998</v>
      </c>
      <c r="G5704" s="8">
        <v>0.72150000000000003</v>
      </c>
      <c r="H5704" s="8">
        <v>1</v>
      </c>
      <c r="I5704" t="s">
        <v>2260</v>
      </c>
    </row>
    <row r="5705" spans="1:9">
      <c r="A5705" s="12">
        <v>314.99871919257004</v>
      </c>
      <c r="B5705" s="12">
        <v>-36.129638474179998</v>
      </c>
      <c r="C5705" s="12">
        <v>102.575</v>
      </c>
      <c r="D5705" s="12">
        <v>-57.085000000000001</v>
      </c>
      <c r="E5705">
        <v>6.0960000000000001</v>
      </c>
      <c r="F5705" s="8">
        <v>0.89859999999999995</v>
      </c>
      <c r="G5705" s="8">
        <v>0.89249999999999996</v>
      </c>
      <c r="H5705" s="8">
        <v>1</v>
      </c>
      <c r="I5705" t="s">
        <v>8919</v>
      </c>
    </row>
    <row r="5706" spans="1:9">
      <c r="A5706" s="12">
        <v>315.77016473662002</v>
      </c>
      <c r="B5706" s="12">
        <v>38.657413843720001</v>
      </c>
      <c r="C5706" s="12">
        <v>17.193000000000001</v>
      </c>
      <c r="D5706" s="12">
        <v>-6.0270000000000001</v>
      </c>
      <c r="E5706">
        <v>6.0970000000000004</v>
      </c>
      <c r="F5706" s="8">
        <v>1</v>
      </c>
      <c r="G5706" s="8">
        <v>0.85409999999999997</v>
      </c>
      <c r="H5706" s="8">
        <v>0.72770000000000001</v>
      </c>
      <c r="I5706" t="s">
        <v>353</v>
      </c>
    </row>
    <row r="5707" spans="1:9">
      <c r="A5707" s="12">
        <v>150.92077724930002</v>
      </c>
      <c r="B5707" s="12">
        <v>-9.5737900382600003</v>
      </c>
      <c r="C5707" s="12">
        <v>-6.8449999999999998</v>
      </c>
      <c r="D5707" s="12">
        <v>-8.4510000000000005</v>
      </c>
      <c r="E5707">
        <v>6.0970000000000004</v>
      </c>
      <c r="F5707" s="8">
        <v>1</v>
      </c>
      <c r="G5707" s="8">
        <v>0.67889999999999995</v>
      </c>
      <c r="H5707" s="8">
        <v>0.38229999999999997</v>
      </c>
      <c r="I5707" t="s">
        <v>4742</v>
      </c>
    </row>
    <row r="5708" spans="1:9">
      <c r="A5708" s="12">
        <v>204.6904827761</v>
      </c>
      <c r="B5708" s="12">
        <v>-70.444831275769999</v>
      </c>
      <c r="C5708" s="12">
        <v>-66.167000000000002</v>
      </c>
      <c r="D5708" s="12">
        <v>-32.341999999999999</v>
      </c>
      <c r="E5708">
        <v>6.0970000000000004</v>
      </c>
      <c r="F5708" s="8">
        <v>1</v>
      </c>
      <c r="G5708" s="8">
        <v>0.78720000000000001</v>
      </c>
      <c r="H5708" s="8">
        <v>0.57969999999999999</v>
      </c>
      <c r="I5708" t="s">
        <v>8270</v>
      </c>
    </row>
    <row r="5709" spans="1:9">
      <c r="A5709" s="12">
        <v>300.11035825780999</v>
      </c>
      <c r="B5709" s="12">
        <v>-43.043304272050001</v>
      </c>
      <c r="C5709" s="12">
        <v>22.474</v>
      </c>
      <c r="D5709" s="12">
        <v>11.087</v>
      </c>
      <c r="E5709">
        <v>6.0970000000000004</v>
      </c>
      <c r="F5709" s="8">
        <v>1</v>
      </c>
      <c r="G5709" s="8">
        <v>0.67889999999999995</v>
      </c>
      <c r="H5709" s="8">
        <v>0.38229999999999997</v>
      </c>
      <c r="I5709" t="s">
        <v>8913</v>
      </c>
    </row>
    <row r="5710" spans="1:9">
      <c r="A5710" s="12">
        <v>138.10854366445</v>
      </c>
      <c r="B5710" s="12">
        <v>-7.1098053891099999</v>
      </c>
      <c r="C5710" s="12">
        <v>-19.542000000000002</v>
      </c>
      <c r="D5710" s="12">
        <v>10.7</v>
      </c>
      <c r="E5710">
        <v>6.0979999999999999</v>
      </c>
      <c r="F5710" s="8">
        <v>0.6109</v>
      </c>
      <c r="G5710" s="8">
        <v>0.69189999999999996</v>
      </c>
      <c r="H5710" s="8">
        <v>1</v>
      </c>
      <c r="I5710" t="s">
        <v>4621</v>
      </c>
    </row>
    <row r="5711" spans="1:9">
      <c r="A5711" s="12">
        <v>158.74041445059001</v>
      </c>
      <c r="B5711" s="12">
        <v>-23.176246349039999</v>
      </c>
      <c r="C5711" s="12">
        <v>-99.799000000000007</v>
      </c>
      <c r="D5711" s="12">
        <v>34.667999999999999</v>
      </c>
      <c r="E5711">
        <v>6.0979999999999999</v>
      </c>
      <c r="F5711" s="8">
        <v>0.8</v>
      </c>
      <c r="G5711" s="8">
        <v>0.8</v>
      </c>
      <c r="H5711" s="8">
        <v>0.8</v>
      </c>
      <c r="I5711" t="s">
        <v>4851</v>
      </c>
    </row>
    <row r="5712" spans="1:9">
      <c r="A5712" s="12">
        <v>202.6071822575</v>
      </c>
      <c r="B5712" s="12">
        <v>-6.4702659595799998</v>
      </c>
      <c r="C5712" s="12">
        <v>44.704000000000001</v>
      </c>
      <c r="D5712" s="12">
        <v>11.518000000000001</v>
      </c>
      <c r="E5712">
        <v>6.0979999999999999</v>
      </c>
      <c r="F5712" s="8">
        <v>0.86680000000000001</v>
      </c>
      <c r="G5712" s="8">
        <v>0.87180000000000002</v>
      </c>
      <c r="H5712" s="8">
        <v>1</v>
      </c>
      <c r="I5712" t="s">
        <v>5354</v>
      </c>
    </row>
    <row r="5713" spans="1:9">
      <c r="A5713" s="12">
        <v>208.07669334466001</v>
      </c>
      <c r="B5713" s="12">
        <v>12.165138088420001</v>
      </c>
      <c r="C5713" s="12">
        <v>27.155000000000001</v>
      </c>
      <c r="D5713" s="12">
        <v>-8.65</v>
      </c>
      <c r="E5713">
        <v>6.0979999999999999</v>
      </c>
      <c r="F5713" s="8">
        <v>0.63239999999999996</v>
      </c>
      <c r="G5713" s="8">
        <v>0.70809999999999995</v>
      </c>
      <c r="H5713" s="8">
        <v>1</v>
      </c>
      <c r="I5713" t="s">
        <v>5386</v>
      </c>
    </row>
    <row r="5714" spans="1:9">
      <c r="A5714" s="12">
        <v>283.15435502760999</v>
      </c>
      <c r="B5714" s="12">
        <v>-29.379676535729999</v>
      </c>
      <c r="C5714" s="12">
        <v>-4.2999999999999997E-2</v>
      </c>
      <c r="D5714" s="12">
        <v>-46.134999999999998</v>
      </c>
      <c r="E5714">
        <v>6.0979999999999999</v>
      </c>
      <c r="F5714" s="8">
        <v>1</v>
      </c>
      <c r="G5714" s="8">
        <v>0.82210000000000005</v>
      </c>
      <c r="H5714" s="8">
        <v>0.65410000000000001</v>
      </c>
      <c r="I5714" t="s">
        <v>5912</v>
      </c>
    </row>
    <row r="5715" spans="1:9">
      <c r="A5715" s="12">
        <v>296.46398276459001</v>
      </c>
      <c r="B5715" s="12">
        <v>35.01275179516</v>
      </c>
      <c r="C5715" s="12">
        <v>11.363</v>
      </c>
      <c r="D5715" s="12">
        <v>-6.2080000000000002</v>
      </c>
      <c r="E5715">
        <v>6.0979999999999999</v>
      </c>
      <c r="F5715" s="8">
        <v>1</v>
      </c>
      <c r="G5715" s="8">
        <v>0.82210000000000005</v>
      </c>
      <c r="H5715" s="8">
        <v>0.65410000000000001</v>
      </c>
      <c r="I5715" t="s">
        <v>7017</v>
      </c>
    </row>
    <row r="5716" spans="1:9">
      <c r="A5716" s="12">
        <v>88.671333576230012</v>
      </c>
      <c r="B5716" s="12">
        <v>-49.6270105073</v>
      </c>
      <c r="C5716" s="12">
        <v>-5.5570000000000004</v>
      </c>
      <c r="D5716" s="12">
        <v>13.792</v>
      </c>
      <c r="E5716">
        <v>6.0979999999999999</v>
      </c>
      <c r="F5716" s="8">
        <v>0.50129999999999997</v>
      </c>
      <c r="G5716" s="8">
        <v>0.60470000000000002</v>
      </c>
      <c r="H5716" s="8">
        <v>1</v>
      </c>
      <c r="I5716" t="s">
        <v>7221</v>
      </c>
    </row>
    <row r="5717" spans="1:9">
      <c r="A5717" s="12">
        <v>102.504229692</v>
      </c>
      <c r="B5717" s="12">
        <v>-60.249144794659998</v>
      </c>
      <c r="C5717" s="12">
        <v>4.83</v>
      </c>
      <c r="D5717" s="12">
        <v>108.527</v>
      </c>
      <c r="E5717">
        <v>6.0979999999999999</v>
      </c>
      <c r="F5717" s="8">
        <v>0.99370000000000003</v>
      </c>
      <c r="G5717" s="8">
        <v>0.9526</v>
      </c>
      <c r="H5717" s="8">
        <v>1</v>
      </c>
      <c r="I5717" t="s">
        <v>7454</v>
      </c>
    </row>
    <row r="5718" spans="1:9">
      <c r="A5718" s="12">
        <v>132.45885848498</v>
      </c>
      <c r="B5718" s="12">
        <v>-72.551238931209994</v>
      </c>
      <c r="C5718" s="12">
        <v>-6.1909999999999998</v>
      </c>
      <c r="D5718" s="12">
        <v>8.3680000000000003</v>
      </c>
      <c r="E5718">
        <v>6.0979999999999999</v>
      </c>
      <c r="F5718" s="8">
        <v>0.67030000000000001</v>
      </c>
      <c r="G5718" s="8">
        <v>0.73619999999999997</v>
      </c>
      <c r="H5718" s="8">
        <v>1</v>
      </c>
      <c r="I5718" t="s">
        <v>7803</v>
      </c>
    </row>
    <row r="5719" spans="1:9">
      <c r="A5719" s="12">
        <v>221.23115017376</v>
      </c>
      <c r="B5719" s="12">
        <v>-58.477494428440004</v>
      </c>
      <c r="C5719" s="12">
        <v>-83.789000000000001</v>
      </c>
      <c r="D5719" s="12">
        <v>-43.427</v>
      </c>
      <c r="E5719">
        <v>6.0979999999999999</v>
      </c>
      <c r="F5719" s="8">
        <v>1</v>
      </c>
      <c r="G5719" s="8">
        <v>0.83299999999999996</v>
      </c>
      <c r="H5719" s="8">
        <v>0.67869999999999997</v>
      </c>
      <c r="I5719" t="s">
        <v>8453</v>
      </c>
    </row>
    <row r="5720" spans="1:9">
      <c r="A5720" s="12">
        <v>69.946754833070003</v>
      </c>
      <c r="B5720" s="12">
        <v>-1.0524613304300001</v>
      </c>
      <c r="C5720" s="12">
        <v>21.263999999999999</v>
      </c>
      <c r="D5720" s="12">
        <v>-9.4600000000000009</v>
      </c>
      <c r="E5720">
        <v>6.0990000000000002</v>
      </c>
      <c r="F5720" s="8">
        <v>1</v>
      </c>
      <c r="G5720" s="8">
        <v>0.83299999999999996</v>
      </c>
      <c r="H5720" s="8">
        <v>0.67869999999999997</v>
      </c>
      <c r="I5720" t="s">
        <v>2064</v>
      </c>
    </row>
    <row r="5721" spans="1:9">
      <c r="A5721" s="12">
        <v>103.25587904521998</v>
      </c>
      <c r="B5721" s="12">
        <v>38.869147846510003</v>
      </c>
      <c r="C5721" s="12">
        <v>-3.9159999999999999</v>
      </c>
      <c r="D5721" s="12">
        <v>6.6589999999999998</v>
      </c>
      <c r="E5721">
        <v>6.0990000000000002</v>
      </c>
      <c r="F5721" s="8">
        <v>0.89859999999999995</v>
      </c>
      <c r="G5721" s="8">
        <v>0.89249999999999996</v>
      </c>
      <c r="H5721" s="8">
        <v>1</v>
      </c>
      <c r="I5721" t="s">
        <v>2816</v>
      </c>
    </row>
    <row r="5722" spans="1:9">
      <c r="A5722" s="12">
        <v>324.20333660974001</v>
      </c>
      <c r="B5722" s="12">
        <v>-33.047896187169997</v>
      </c>
      <c r="C5722" s="12">
        <v>74.195999999999998</v>
      </c>
      <c r="D5722" s="12">
        <v>-1.798</v>
      </c>
      <c r="E5722">
        <v>6.0990000000000002</v>
      </c>
      <c r="F5722" s="8">
        <v>0.72599999999999998</v>
      </c>
      <c r="G5722" s="8">
        <v>0.7762</v>
      </c>
      <c r="H5722" s="8">
        <v>1</v>
      </c>
      <c r="I5722" t="s">
        <v>3540</v>
      </c>
    </row>
    <row r="5723" spans="1:9">
      <c r="A5723" s="12">
        <v>328.44791666666663</v>
      </c>
      <c r="B5723" s="12">
        <v>62.588888888888889</v>
      </c>
      <c r="C5723" s="12">
        <v>-3.472</v>
      </c>
      <c r="D5723" s="12">
        <v>-1.3779999999999999</v>
      </c>
      <c r="E5723">
        <v>6.1</v>
      </c>
      <c r="F5723" s="8">
        <v>0.8</v>
      </c>
      <c r="G5723" s="8">
        <v>0.8</v>
      </c>
      <c r="H5723" s="8">
        <v>0.8</v>
      </c>
      <c r="I5723" t="s">
        <v>755</v>
      </c>
    </row>
    <row r="5724" spans="1:9">
      <c r="A5724" s="12">
        <v>294.20565827354</v>
      </c>
      <c r="B5724" s="12">
        <v>50.199924315829996</v>
      </c>
      <c r="C5724" s="12">
        <v>-4.194</v>
      </c>
      <c r="D5724" s="12">
        <v>-6.2729999999999997</v>
      </c>
      <c r="E5724">
        <v>6.1</v>
      </c>
      <c r="F5724" s="8">
        <v>0.8</v>
      </c>
      <c r="G5724" s="8">
        <v>0.8</v>
      </c>
      <c r="H5724" s="8">
        <v>0.8</v>
      </c>
      <c r="I5724" t="s">
        <v>846</v>
      </c>
    </row>
    <row r="5725" spans="1:9">
      <c r="A5725" s="12">
        <v>298.84194110530007</v>
      </c>
      <c r="B5725" s="12">
        <v>58.250192024199997</v>
      </c>
      <c r="C5725" s="12">
        <v>19.905000000000001</v>
      </c>
      <c r="D5725" s="12">
        <v>-75.634</v>
      </c>
      <c r="E5725">
        <v>6.1</v>
      </c>
      <c r="F5725" s="8">
        <v>0.8</v>
      </c>
      <c r="G5725" s="8">
        <v>0.8</v>
      </c>
      <c r="H5725" s="8">
        <v>0.8</v>
      </c>
      <c r="I5725" t="s">
        <v>904</v>
      </c>
    </row>
    <row r="5726" spans="1:9">
      <c r="A5726" s="12">
        <v>75.958333333333343</v>
      </c>
      <c r="B5726" s="12">
        <v>23.77</v>
      </c>
      <c r="C5726" s="12">
        <v>-1.87</v>
      </c>
      <c r="D5726" s="12">
        <v>-3.07</v>
      </c>
      <c r="E5726">
        <v>6.1</v>
      </c>
      <c r="F5726" s="8">
        <v>0.8</v>
      </c>
      <c r="G5726" s="8">
        <v>0.8</v>
      </c>
      <c r="H5726" s="8">
        <v>0.8</v>
      </c>
      <c r="I5726" t="s">
        <v>2189</v>
      </c>
    </row>
    <row r="5727" spans="1:9">
      <c r="A5727" s="12">
        <v>76.348829463689995</v>
      </c>
      <c r="B5727" s="12">
        <v>1.1776262886200002</v>
      </c>
      <c r="C5727" s="12">
        <v>8.5329999999999995</v>
      </c>
      <c r="D5727" s="12">
        <v>-3.68</v>
      </c>
      <c r="E5727">
        <v>6.1</v>
      </c>
      <c r="F5727" s="8">
        <v>0.8</v>
      </c>
      <c r="G5727" s="8">
        <v>0.8</v>
      </c>
      <c r="H5727" s="8">
        <v>0.8</v>
      </c>
      <c r="I5727" t="s">
        <v>2201</v>
      </c>
    </row>
    <row r="5728" spans="1:9">
      <c r="A5728" s="12">
        <v>344.89863462745001</v>
      </c>
      <c r="B5728" s="12">
        <v>-13.070897345520001</v>
      </c>
      <c r="C5728" s="12">
        <v>-9.1419999999999995</v>
      </c>
      <c r="D5728" s="12">
        <v>-1.472</v>
      </c>
      <c r="E5728">
        <v>6.1</v>
      </c>
      <c r="F5728" s="8">
        <v>1</v>
      </c>
      <c r="G5728" s="8">
        <v>0.78720000000000001</v>
      </c>
      <c r="H5728" s="8">
        <v>0.57969999999999999</v>
      </c>
      <c r="I5728" t="s">
        <v>3846</v>
      </c>
    </row>
    <row r="5729" spans="1:9">
      <c r="A5729" s="12">
        <v>18.438561234240002</v>
      </c>
      <c r="B5729" s="12">
        <v>7.5782445295200001</v>
      </c>
      <c r="C5729" s="12">
        <v>139.506</v>
      </c>
      <c r="D5729" s="12">
        <v>-53.49</v>
      </c>
      <c r="E5729">
        <v>6.1</v>
      </c>
      <c r="F5729" s="8">
        <v>0.8</v>
      </c>
      <c r="G5729" s="8">
        <v>0.8</v>
      </c>
      <c r="H5729" s="8">
        <v>0.8</v>
      </c>
      <c r="I5729" t="s">
        <v>4109</v>
      </c>
    </row>
    <row r="5730" spans="1:9">
      <c r="A5730" s="12">
        <v>13.99379058475</v>
      </c>
      <c r="B5730" s="12">
        <v>27.209381955879998</v>
      </c>
      <c r="C5730" s="12">
        <v>-19.34</v>
      </c>
      <c r="D5730" s="12">
        <v>11.396000000000001</v>
      </c>
      <c r="E5730">
        <v>6.1</v>
      </c>
      <c r="F5730" s="8">
        <v>0.72599999999999998</v>
      </c>
      <c r="G5730" s="8">
        <v>0.7762</v>
      </c>
      <c r="H5730" s="8">
        <v>1</v>
      </c>
      <c r="I5730" t="s">
        <v>4339</v>
      </c>
    </row>
    <row r="5731" spans="1:9">
      <c r="A5731" s="12">
        <v>32.723569176790001</v>
      </c>
      <c r="B5731" s="12">
        <v>39.04330950848</v>
      </c>
      <c r="C5731" s="12">
        <v>-8.9830000000000005</v>
      </c>
      <c r="D5731" s="12">
        <v>-17.071000000000002</v>
      </c>
      <c r="E5731">
        <v>6.1</v>
      </c>
      <c r="F5731" s="8">
        <v>0.63239999999999996</v>
      </c>
      <c r="G5731" s="8">
        <v>0.70809999999999995</v>
      </c>
      <c r="H5731" s="8">
        <v>1</v>
      </c>
      <c r="I5731" t="s">
        <v>4576</v>
      </c>
    </row>
    <row r="5732" spans="1:9">
      <c r="A5732" s="12">
        <v>141.68708958333335</v>
      </c>
      <c r="B5732" s="12">
        <v>-28.787695777777781</v>
      </c>
      <c r="C5732" s="12">
        <v>-18.23</v>
      </c>
      <c r="D5732" s="12">
        <v>-5.55</v>
      </c>
      <c r="E5732">
        <v>6.1</v>
      </c>
      <c r="F5732" s="8">
        <v>0.52290000000000003</v>
      </c>
      <c r="G5732" s="8">
        <v>0.62250000000000005</v>
      </c>
      <c r="H5732" s="8">
        <v>1</v>
      </c>
      <c r="I5732" t="s">
        <v>4669</v>
      </c>
    </row>
    <row r="5733" spans="1:9">
      <c r="A5733" s="12">
        <v>185.07396793035002</v>
      </c>
      <c r="B5733" s="12">
        <v>26.001874556339999</v>
      </c>
      <c r="C5733" s="12">
        <v>-141.88200000000001</v>
      </c>
      <c r="D5733" s="12">
        <v>18.863</v>
      </c>
      <c r="E5733">
        <v>6.1</v>
      </c>
      <c r="F5733" s="8">
        <v>0.86680000000000001</v>
      </c>
      <c r="G5733" s="8">
        <v>0.87180000000000002</v>
      </c>
      <c r="H5733" s="8">
        <v>1</v>
      </c>
      <c r="I5733" t="s">
        <v>5107</v>
      </c>
    </row>
    <row r="5734" spans="1:9">
      <c r="A5734" s="12">
        <v>191.75416666666666</v>
      </c>
      <c r="B5734" s="12">
        <v>11.948333333333334</v>
      </c>
      <c r="C5734" s="12" t="s">
        <v>9341</v>
      </c>
      <c r="D5734" s="12" t="s">
        <v>9341</v>
      </c>
      <c r="E5734">
        <v>6.1</v>
      </c>
      <c r="F5734" s="8">
        <v>0.67030000000000001</v>
      </c>
      <c r="G5734" s="8">
        <v>0.73619999999999997</v>
      </c>
      <c r="H5734" s="8">
        <v>1</v>
      </c>
      <c r="I5734" t="s">
        <v>5231</v>
      </c>
    </row>
    <row r="5735" spans="1:9">
      <c r="A5735" s="12">
        <v>203.20089096898002</v>
      </c>
      <c r="B5735" s="12">
        <v>24.346743767509999</v>
      </c>
      <c r="C5735" s="12">
        <v>64.599000000000004</v>
      </c>
      <c r="D5735" s="12">
        <v>-191.958</v>
      </c>
      <c r="E5735">
        <v>6.1</v>
      </c>
      <c r="F5735" s="8">
        <v>1</v>
      </c>
      <c r="G5735" s="8">
        <v>0.85409999999999997</v>
      </c>
      <c r="H5735" s="8">
        <v>0.72770000000000001</v>
      </c>
      <c r="I5735" t="s">
        <v>5342</v>
      </c>
    </row>
    <row r="5736" spans="1:9">
      <c r="A5736" s="12">
        <v>254.15766078436999</v>
      </c>
      <c r="B5736" s="12">
        <v>-30.580058880349998</v>
      </c>
      <c r="C5736" s="12">
        <v>-11.528</v>
      </c>
      <c r="D5736" s="12">
        <v>-8.7200000000000006</v>
      </c>
      <c r="E5736">
        <v>6.1</v>
      </c>
      <c r="F5736" s="8">
        <v>0.8</v>
      </c>
      <c r="G5736" s="8">
        <v>0.8</v>
      </c>
      <c r="H5736" s="8">
        <v>0.8</v>
      </c>
      <c r="I5736" t="s">
        <v>5845</v>
      </c>
    </row>
    <row r="5737" spans="1:9">
      <c r="A5737" s="12">
        <v>305.19394955628997</v>
      </c>
      <c r="B5737" s="12">
        <v>-14.784889923430001</v>
      </c>
      <c r="C5737" s="12">
        <v>44.411000000000001</v>
      </c>
      <c r="D5737" s="12">
        <v>-0.63700000000000001</v>
      </c>
      <c r="E5737">
        <v>6.1</v>
      </c>
      <c r="F5737" s="8">
        <v>0.57499999999999996</v>
      </c>
      <c r="G5737" s="8">
        <v>0.66420000000000001</v>
      </c>
      <c r="H5737" s="8">
        <v>1</v>
      </c>
      <c r="I5737" t="s">
        <v>6127</v>
      </c>
    </row>
    <row r="5738" spans="1:9">
      <c r="A5738" s="12">
        <v>306.42718569670001</v>
      </c>
      <c r="B5738" s="12">
        <v>-2.8003745627999996</v>
      </c>
      <c r="C5738" s="12">
        <v>-5.6050000000000004</v>
      </c>
      <c r="D5738" s="12">
        <v>-38.969000000000001</v>
      </c>
      <c r="E5738">
        <v>6.1</v>
      </c>
      <c r="F5738" s="8">
        <v>1</v>
      </c>
      <c r="G5738" s="8">
        <v>0.67889999999999995</v>
      </c>
      <c r="H5738" s="8">
        <v>0.38229999999999997</v>
      </c>
      <c r="I5738" t="s">
        <v>6320</v>
      </c>
    </row>
    <row r="5739" spans="1:9">
      <c r="A5739" s="12">
        <v>267.01791666666668</v>
      </c>
      <c r="B5739" s="12">
        <v>1.5249999999999999</v>
      </c>
      <c r="C5739" s="12">
        <v>-4.9649999999999999</v>
      </c>
      <c r="D5739" s="12">
        <v>-1.9E-2</v>
      </c>
      <c r="E5739">
        <v>6.1</v>
      </c>
      <c r="F5739" s="8">
        <v>0.8</v>
      </c>
      <c r="G5739" s="8">
        <v>0.8</v>
      </c>
      <c r="H5739" s="8">
        <v>0.8</v>
      </c>
      <c r="I5739" t="s">
        <v>6392</v>
      </c>
    </row>
    <row r="5740" spans="1:9">
      <c r="A5740" s="12">
        <v>272.53636637500006</v>
      </c>
      <c r="B5740" s="12">
        <v>16.47658497222222</v>
      </c>
      <c r="C5740" s="12">
        <v>-1.1299999999999999</v>
      </c>
      <c r="D5740" s="12">
        <v>-13.25</v>
      </c>
      <c r="E5740">
        <v>6.1</v>
      </c>
      <c r="F5740" s="8">
        <v>1</v>
      </c>
      <c r="G5740" s="8">
        <v>0.85409999999999997</v>
      </c>
      <c r="H5740" s="8">
        <v>0.72770000000000001</v>
      </c>
      <c r="I5740" t="s">
        <v>6603</v>
      </c>
    </row>
    <row r="5741" spans="1:9">
      <c r="A5741" s="12">
        <v>263.99819994290999</v>
      </c>
      <c r="B5741" s="12">
        <v>20.996246395030003</v>
      </c>
      <c r="C5741" s="12">
        <v>4.6829999999999998</v>
      </c>
      <c r="D5741" s="12">
        <v>-15.218999999999999</v>
      </c>
      <c r="E5741">
        <v>6.1</v>
      </c>
      <c r="F5741" s="8">
        <v>0.76519999999999999</v>
      </c>
      <c r="G5741" s="8">
        <v>0.80349999999999999</v>
      </c>
      <c r="H5741" s="8">
        <v>1</v>
      </c>
      <c r="I5741" t="s">
        <v>6695</v>
      </c>
    </row>
    <row r="5742" spans="1:9">
      <c r="A5742" s="12">
        <v>298.44370833333335</v>
      </c>
      <c r="B5742" s="12">
        <v>18.779194444444443</v>
      </c>
      <c r="C5742" s="12">
        <v>-3.41</v>
      </c>
      <c r="D5742" s="12">
        <v>-2.61</v>
      </c>
      <c r="E5742">
        <v>6.1</v>
      </c>
      <c r="F5742" s="8">
        <v>0.8</v>
      </c>
      <c r="G5742" s="8">
        <v>0.8</v>
      </c>
      <c r="H5742" s="8">
        <v>0.8</v>
      </c>
      <c r="I5742" t="s">
        <v>6731</v>
      </c>
    </row>
    <row r="5743" spans="1:9">
      <c r="A5743" s="12">
        <v>298.06839143076002</v>
      </c>
      <c r="B5743" s="12">
        <v>36.432293573689996</v>
      </c>
      <c r="C5743" s="12">
        <v>11.818</v>
      </c>
      <c r="D5743" s="12">
        <v>3.9950000000000001</v>
      </c>
      <c r="E5743">
        <v>6.1</v>
      </c>
      <c r="F5743" s="8">
        <v>1</v>
      </c>
      <c r="G5743" s="8">
        <v>0.77500000000000002</v>
      </c>
      <c r="H5743" s="8">
        <v>0.55479999999999996</v>
      </c>
      <c r="I5743" t="s">
        <v>7079</v>
      </c>
    </row>
    <row r="5744" spans="1:9">
      <c r="A5744" s="12">
        <v>84.011857965149986</v>
      </c>
      <c r="B5744" s="12">
        <v>-47.313746246769995</v>
      </c>
      <c r="C5744" s="12">
        <v>-8.4640000000000004</v>
      </c>
      <c r="D5744" s="12">
        <v>-8.0730000000000004</v>
      </c>
      <c r="E5744">
        <v>6.1</v>
      </c>
      <c r="F5744" s="8">
        <v>1</v>
      </c>
      <c r="G5744" s="8">
        <v>0.79920000000000002</v>
      </c>
      <c r="H5744" s="8">
        <v>0.60450000000000004</v>
      </c>
      <c r="I5744" t="s">
        <v>7170</v>
      </c>
    </row>
    <row r="5745" spans="1:9">
      <c r="A5745" s="12">
        <v>66.774852644350005</v>
      </c>
      <c r="B5745" s="12">
        <v>-46.947491567899995</v>
      </c>
      <c r="C5745" s="12">
        <v>63.853000000000002</v>
      </c>
      <c r="D5745" s="12">
        <v>-270.62</v>
      </c>
      <c r="E5745">
        <v>6.1</v>
      </c>
      <c r="F5745" s="8">
        <v>0.99370000000000003</v>
      </c>
      <c r="G5745" s="8">
        <v>0.9526</v>
      </c>
      <c r="H5745" s="8">
        <v>1</v>
      </c>
      <c r="I5745" t="s">
        <v>7225</v>
      </c>
    </row>
    <row r="5746" spans="1:9">
      <c r="A5746" s="12">
        <v>131.61083333333335</v>
      </c>
      <c r="B5746" s="12">
        <v>-52.931111111111107</v>
      </c>
      <c r="C5746" s="12">
        <v>-4.1360000000000001</v>
      </c>
      <c r="D5746" s="12">
        <v>4.649</v>
      </c>
      <c r="E5746">
        <v>6.1</v>
      </c>
      <c r="F5746" s="8">
        <v>0.8</v>
      </c>
      <c r="G5746" s="8">
        <v>0.8</v>
      </c>
      <c r="H5746" s="8">
        <v>0.8</v>
      </c>
      <c r="I5746" t="s">
        <v>7436</v>
      </c>
    </row>
    <row r="5747" spans="1:9">
      <c r="A5747" s="12">
        <v>158.79338544979001</v>
      </c>
      <c r="B5747" s="12">
        <v>-43.66458674559</v>
      </c>
      <c r="C5747" s="12">
        <v>-46.557000000000002</v>
      </c>
      <c r="D5747" s="12">
        <v>30.949000000000002</v>
      </c>
      <c r="E5747">
        <v>6.1</v>
      </c>
      <c r="F5747" s="8">
        <v>0.8</v>
      </c>
      <c r="G5747" s="8">
        <v>0.8</v>
      </c>
      <c r="H5747" s="8">
        <v>0.8</v>
      </c>
      <c r="I5747" t="s">
        <v>7593</v>
      </c>
    </row>
    <row r="5748" spans="1:9">
      <c r="A5748" s="12">
        <v>143.06081710232999</v>
      </c>
      <c r="B5748" s="12">
        <v>-62.788889607819996</v>
      </c>
      <c r="C5748" s="12">
        <v>-36.290999999999997</v>
      </c>
      <c r="D5748" s="12">
        <v>19.535</v>
      </c>
      <c r="E5748">
        <v>6.1</v>
      </c>
      <c r="F5748" s="8">
        <v>0.8</v>
      </c>
      <c r="G5748" s="8">
        <v>0.8</v>
      </c>
      <c r="H5748" s="8">
        <v>0.8</v>
      </c>
      <c r="I5748" t="s">
        <v>7674</v>
      </c>
    </row>
    <row r="5749" spans="1:9">
      <c r="A5749" s="12">
        <v>128.17401715787</v>
      </c>
      <c r="B5749" s="12">
        <v>-73.356787878980001</v>
      </c>
      <c r="C5749" s="12">
        <v>-54.972999999999999</v>
      </c>
      <c r="D5749" s="12">
        <v>73.054000000000002</v>
      </c>
      <c r="E5749">
        <v>6.1</v>
      </c>
      <c r="F5749" s="8">
        <v>1</v>
      </c>
      <c r="G5749" s="8">
        <v>0.85409999999999997</v>
      </c>
      <c r="H5749" s="8">
        <v>0.72770000000000001</v>
      </c>
      <c r="I5749" t="s">
        <v>7806</v>
      </c>
    </row>
    <row r="5750" spans="1:9">
      <c r="A5750" s="12">
        <v>15.507585083390001</v>
      </c>
      <c r="B5750" s="12">
        <v>-57.002387355800003</v>
      </c>
      <c r="C5750" s="12">
        <v>6.0179999999999998</v>
      </c>
      <c r="D5750" s="12">
        <v>17.224</v>
      </c>
      <c r="E5750">
        <v>6.1</v>
      </c>
      <c r="F5750" s="8">
        <v>1</v>
      </c>
      <c r="G5750" s="8">
        <v>0.85409999999999997</v>
      </c>
      <c r="H5750" s="8">
        <v>0.72770000000000001</v>
      </c>
      <c r="I5750" t="s">
        <v>7896</v>
      </c>
    </row>
    <row r="5751" spans="1:9">
      <c r="A5751" s="12">
        <v>208.4884990189</v>
      </c>
      <c r="B5751" s="12">
        <v>-47.128164058940001</v>
      </c>
      <c r="C5751" s="12">
        <v>-7.6989999999999998</v>
      </c>
      <c r="D5751" s="12">
        <v>-4.2249999999999996</v>
      </c>
      <c r="E5751">
        <v>6.1</v>
      </c>
      <c r="F5751" s="8">
        <v>0.47989999999999999</v>
      </c>
      <c r="G5751" s="8">
        <v>0.58679999999999999</v>
      </c>
      <c r="H5751" s="8">
        <v>1</v>
      </c>
      <c r="I5751" t="s">
        <v>8506</v>
      </c>
    </row>
    <row r="5752" spans="1:9">
      <c r="A5752" s="12">
        <v>101.75616666666667</v>
      </c>
      <c r="B5752" s="12">
        <v>-21.015388888888889</v>
      </c>
      <c r="C5752" s="12" t="s">
        <v>9341</v>
      </c>
      <c r="D5752" s="12" t="s">
        <v>9341</v>
      </c>
      <c r="E5752">
        <v>6.1</v>
      </c>
      <c r="F5752" s="8">
        <v>0.53700000000000003</v>
      </c>
      <c r="G5752" s="8">
        <v>0.63400000000000001</v>
      </c>
      <c r="H5752" s="8">
        <v>1</v>
      </c>
      <c r="I5752" t="s">
        <v>8936</v>
      </c>
    </row>
    <row r="5753" spans="1:9">
      <c r="A5753" s="12">
        <v>144.30271250000001</v>
      </c>
      <c r="B5753" s="12">
        <v>-53.668499999999995</v>
      </c>
      <c r="C5753" s="12">
        <v>-25.1</v>
      </c>
      <c r="D5753" s="12">
        <v>-7.1</v>
      </c>
      <c r="E5753">
        <v>6.1</v>
      </c>
      <c r="F5753" s="8">
        <v>0.8</v>
      </c>
      <c r="G5753" s="8">
        <v>0.8</v>
      </c>
      <c r="H5753" s="8">
        <v>0.8</v>
      </c>
      <c r="I5753" t="s">
        <v>9102</v>
      </c>
    </row>
    <row r="5754" spans="1:9">
      <c r="A5754" s="12">
        <v>238.62545393546</v>
      </c>
      <c r="B5754" s="12">
        <v>-27.338634972919998</v>
      </c>
      <c r="C5754" s="12">
        <v>-13.180999999999999</v>
      </c>
      <c r="D5754" s="12">
        <v>-25.183</v>
      </c>
      <c r="E5754">
        <v>6.1</v>
      </c>
      <c r="F5754" s="8">
        <v>0.53700000000000003</v>
      </c>
      <c r="G5754" s="8">
        <v>0.63400000000000001</v>
      </c>
      <c r="H5754" s="8">
        <v>1</v>
      </c>
      <c r="I5754" t="s">
        <v>9156</v>
      </c>
    </row>
    <row r="5755" spans="1:9">
      <c r="A5755" s="12">
        <v>125.63226383750001</v>
      </c>
      <c r="B5755" s="12">
        <v>-48.490540902777781</v>
      </c>
      <c r="C5755" s="12">
        <v>-5.6</v>
      </c>
      <c r="D5755" s="12">
        <v>5.3</v>
      </c>
      <c r="E5755">
        <v>6.1</v>
      </c>
      <c r="F5755" s="8">
        <v>0.8</v>
      </c>
      <c r="G5755" s="8">
        <v>0.8</v>
      </c>
      <c r="H5755" s="8">
        <v>0.8</v>
      </c>
      <c r="I5755" t="s">
        <v>9225</v>
      </c>
    </row>
    <row r="5756" spans="1:9">
      <c r="A5756" s="12">
        <v>29.249936432346669</v>
      </c>
      <c r="B5756" s="12">
        <v>-51.766245849803887</v>
      </c>
      <c r="C5756" s="12">
        <v>348.589</v>
      </c>
      <c r="D5756" s="12">
        <v>248.61600000000001</v>
      </c>
      <c r="E5756">
        <v>6.1</v>
      </c>
      <c r="F5756" s="8">
        <v>1</v>
      </c>
      <c r="G5756" s="8">
        <v>0.92759999999999998</v>
      </c>
      <c r="H5756" s="8">
        <v>0.91679999999999995</v>
      </c>
      <c r="I5756" t="s">
        <v>9276</v>
      </c>
    </row>
    <row r="5757" spans="1:9">
      <c r="A5757" s="12">
        <v>289.30102784166667</v>
      </c>
      <c r="B5757" s="12">
        <v>-66.661051425000011</v>
      </c>
      <c r="C5757" s="12">
        <v>16.600000000000001</v>
      </c>
      <c r="D5757" s="12">
        <v>-2.8</v>
      </c>
      <c r="E5757">
        <v>6.1</v>
      </c>
      <c r="F5757" s="8">
        <v>0.8</v>
      </c>
      <c r="G5757" s="8">
        <v>0.8</v>
      </c>
      <c r="H5757" s="8">
        <v>0.8</v>
      </c>
      <c r="I5757" t="s">
        <v>9340</v>
      </c>
    </row>
    <row r="5758" spans="1:9">
      <c r="A5758" s="12">
        <v>108.40187273187</v>
      </c>
      <c r="B5758" s="12">
        <v>-27.356358887070002</v>
      </c>
      <c r="C5758" s="12">
        <v>-3.3940000000000001</v>
      </c>
      <c r="D5758" s="12">
        <v>6.53</v>
      </c>
      <c r="E5758">
        <v>6.101</v>
      </c>
      <c r="F5758" s="8">
        <v>0.47989999999999999</v>
      </c>
      <c r="G5758" s="8">
        <v>0.58679999999999999</v>
      </c>
      <c r="H5758" s="8">
        <v>1</v>
      </c>
      <c r="I5758" t="s">
        <v>2995</v>
      </c>
    </row>
    <row r="5759" spans="1:9">
      <c r="A5759" s="12">
        <v>11.8067764849</v>
      </c>
      <c r="B5759" s="12">
        <v>19.57870598197</v>
      </c>
      <c r="C5759" s="12">
        <v>107.105</v>
      </c>
      <c r="D5759" s="12">
        <v>8.2070000000000007</v>
      </c>
      <c r="E5759">
        <v>6.101</v>
      </c>
      <c r="F5759" s="8">
        <v>0.86680000000000001</v>
      </c>
      <c r="G5759" s="8">
        <v>0.87180000000000002</v>
      </c>
      <c r="H5759" s="8">
        <v>1</v>
      </c>
      <c r="I5759" t="s">
        <v>4255</v>
      </c>
    </row>
    <row r="5760" spans="1:9">
      <c r="A5760" s="12">
        <v>116.39798683446</v>
      </c>
      <c r="B5760" s="12">
        <v>-56.722568615020002</v>
      </c>
      <c r="C5760" s="12">
        <v>-3.9790000000000001</v>
      </c>
      <c r="D5760" s="12">
        <v>11.611000000000001</v>
      </c>
      <c r="E5760">
        <v>6.101</v>
      </c>
      <c r="F5760" s="8">
        <v>0.86680000000000001</v>
      </c>
      <c r="G5760" s="8">
        <v>0.87180000000000002</v>
      </c>
      <c r="H5760" s="8">
        <v>1</v>
      </c>
      <c r="I5760" t="s">
        <v>7447</v>
      </c>
    </row>
    <row r="5761" spans="1:9">
      <c r="A5761" s="12">
        <v>150.83575477257</v>
      </c>
      <c r="B5761" s="12">
        <v>-46.636189125409999</v>
      </c>
      <c r="C5761" s="12">
        <v>-27.701000000000001</v>
      </c>
      <c r="D5761" s="12">
        <v>-9.7710000000000008</v>
      </c>
      <c r="E5761">
        <v>6.101</v>
      </c>
      <c r="F5761" s="8">
        <v>0.6109</v>
      </c>
      <c r="G5761" s="8">
        <v>0.69189999999999996</v>
      </c>
      <c r="H5761" s="8">
        <v>1</v>
      </c>
      <c r="I5761" t="s">
        <v>7539</v>
      </c>
    </row>
    <row r="5762" spans="1:9">
      <c r="A5762" s="12">
        <v>350.20906615267995</v>
      </c>
      <c r="B5762" s="12">
        <v>-50.306553700689996</v>
      </c>
      <c r="C5762" s="12">
        <v>45.518999999999998</v>
      </c>
      <c r="D5762" s="12">
        <v>-72.747</v>
      </c>
      <c r="E5762">
        <v>6.101</v>
      </c>
      <c r="F5762" s="8">
        <v>0.8</v>
      </c>
      <c r="G5762" s="8">
        <v>0.8</v>
      </c>
      <c r="H5762" s="8">
        <v>0.8</v>
      </c>
      <c r="I5762" t="s">
        <v>9278</v>
      </c>
    </row>
    <row r="5763" spans="1:9">
      <c r="A5763" s="12">
        <v>55.19295726168</v>
      </c>
      <c r="B5763" s="12">
        <v>25.329488479559998</v>
      </c>
      <c r="C5763" s="12">
        <v>9.7739999999999991</v>
      </c>
      <c r="D5763" s="12">
        <v>-15.561999999999999</v>
      </c>
      <c r="E5763">
        <v>6.1020000000000003</v>
      </c>
      <c r="F5763" s="8">
        <v>0.65039999999999998</v>
      </c>
      <c r="G5763" s="8">
        <v>0.72150000000000003</v>
      </c>
      <c r="H5763" s="8">
        <v>1</v>
      </c>
      <c r="I5763" t="s">
        <v>1812</v>
      </c>
    </row>
    <row r="5764" spans="1:9">
      <c r="A5764" s="12">
        <v>77.513590075260012</v>
      </c>
      <c r="B5764" s="12">
        <v>0.56532193256000007</v>
      </c>
      <c r="C5764" s="12">
        <v>1.944</v>
      </c>
      <c r="D5764" s="12">
        <v>-50.180999999999997</v>
      </c>
      <c r="E5764">
        <v>6.1020000000000003</v>
      </c>
      <c r="F5764" s="8">
        <v>1</v>
      </c>
      <c r="G5764" s="8">
        <v>0.82210000000000005</v>
      </c>
      <c r="H5764" s="8">
        <v>0.65410000000000001</v>
      </c>
      <c r="I5764" t="s">
        <v>2205</v>
      </c>
    </row>
    <row r="5765" spans="1:9">
      <c r="A5765" s="12">
        <v>245.13590610657999</v>
      </c>
      <c r="B5765" s="12">
        <v>-39.430342532619996</v>
      </c>
      <c r="C5765" s="12">
        <v>-13.722</v>
      </c>
      <c r="D5765" s="12">
        <v>-44.186999999999998</v>
      </c>
      <c r="E5765">
        <v>6.1020000000000003</v>
      </c>
      <c r="F5765" s="8">
        <v>0.57499999999999996</v>
      </c>
      <c r="G5765" s="8">
        <v>0.66420000000000001</v>
      </c>
      <c r="H5765" s="8">
        <v>1</v>
      </c>
      <c r="I5765" t="s">
        <v>5658</v>
      </c>
    </row>
    <row r="5766" spans="1:9">
      <c r="A5766" s="12">
        <v>297.01260475000004</v>
      </c>
      <c r="B5766" s="12">
        <v>-13.703614361111111</v>
      </c>
      <c r="C5766" s="12">
        <v>26.88</v>
      </c>
      <c r="D5766" s="12">
        <v>-24.46</v>
      </c>
      <c r="E5766">
        <v>6.1020000000000003</v>
      </c>
      <c r="F5766" s="8">
        <v>0.8</v>
      </c>
      <c r="G5766" s="8">
        <v>0.8</v>
      </c>
      <c r="H5766" s="8">
        <v>0.8</v>
      </c>
      <c r="I5766" t="s">
        <v>6169</v>
      </c>
    </row>
    <row r="5767" spans="1:9">
      <c r="A5767" s="12">
        <v>166.2671245368</v>
      </c>
      <c r="B5767" s="12">
        <v>-49.392299889029999</v>
      </c>
      <c r="C5767" s="12">
        <v>-36.411999999999999</v>
      </c>
      <c r="D5767" s="12">
        <v>11.653</v>
      </c>
      <c r="E5767">
        <v>6.1020000000000003</v>
      </c>
      <c r="F5767" s="8">
        <v>0.57499999999999996</v>
      </c>
      <c r="G5767" s="8">
        <v>0.66420000000000001</v>
      </c>
      <c r="H5767" s="8">
        <v>1</v>
      </c>
      <c r="I5767" t="s">
        <v>7766</v>
      </c>
    </row>
    <row r="5768" spans="1:9">
      <c r="A5768" s="12">
        <v>246.54744119326003</v>
      </c>
      <c r="B5768" s="12">
        <v>11.407495185670001</v>
      </c>
      <c r="C5768" s="12">
        <v>-48.203000000000003</v>
      </c>
      <c r="D5768" s="12">
        <v>13.715</v>
      </c>
      <c r="E5768">
        <v>6.1029999999999998</v>
      </c>
      <c r="F5768" s="8">
        <v>1</v>
      </c>
      <c r="G5768" s="8">
        <v>0.85409999999999997</v>
      </c>
      <c r="H5768" s="8">
        <v>0.72770000000000001</v>
      </c>
      <c r="I5768" t="s">
        <v>6542</v>
      </c>
    </row>
    <row r="5769" spans="1:9">
      <c r="A5769" s="12">
        <v>118.94410708333335</v>
      </c>
      <c r="B5769" s="12">
        <v>-43.845051916666669</v>
      </c>
      <c r="C5769" s="12">
        <v>-12.23</v>
      </c>
      <c r="D5769" s="12">
        <v>2.5099999999999998</v>
      </c>
      <c r="E5769">
        <v>6.1029999999999998</v>
      </c>
      <c r="F5769" s="8">
        <v>0.52290000000000003</v>
      </c>
      <c r="G5769" s="8">
        <v>0.62250000000000005</v>
      </c>
      <c r="H5769" s="8">
        <v>1</v>
      </c>
      <c r="I5769" t="s">
        <v>7155</v>
      </c>
    </row>
    <row r="5770" spans="1:9">
      <c r="A5770" s="12">
        <v>23.41321285806</v>
      </c>
      <c r="B5770" s="12">
        <v>-78.504819786740001</v>
      </c>
      <c r="C5770" s="12">
        <v>-30.806999999999999</v>
      </c>
      <c r="D5770" s="12">
        <v>-137.267</v>
      </c>
      <c r="E5770">
        <v>6.1029999999999998</v>
      </c>
      <c r="F5770" s="8">
        <v>1</v>
      </c>
      <c r="G5770" s="8">
        <v>0.83299999999999996</v>
      </c>
      <c r="H5770" s="8">
        <v>0.67869999999999997</v>
      </c>
      <c r="I5770" t="s">
        <v>7996</v>
      </c>
    </row>
    <row r="5771" spans="1:9">
      <c r="A5771" s="12">
        <v>320.13936345251</v>
      </c>
      <c r="B5771" s="12">
        <v>60.75640762351</v>
      </c>
      <c r="C5771" s="12">
        <v>-43.292000000000002</v>
      </c>
      <c r="D5771" s="12">
        <v>-18.998999999999999</v>
      </c>
      <c r="E5771">
        <v>6.1040000000000001</v>
      </c>
      <c r="F5771" s="8">
        <v>1</v>
      </c>
      <c r="G5771" s="8">
        <v>0.874</v>
      </c>
      <c r="H5771" s="8">
        <v>0.77600000000000002</v>
      </c>
      <c r="I5771" t="s">
        <v>744</v>
      </c>
    </row>
    <row r="5772" spans="1:9">
      <c r="A5772" s="12">
        <v>350.93926349804997</v>
      </c>
      <c r="B5772" s="12">
        <v>-43.12442681428</v>
      </c>
      <c r="C5772" s="12">
        <v>18.655000000000001</v>
      </c>
      <c r="D5772" s="12">
        <v>12.37</v>
      </c>
      <c r="E5772">
        <v>6.1040000000000001</v>
      </c>
      <c r="F5772" s="8">
        <v>1</v>
      </c>
      <c r="G5772" s="8">
        <v>0.78720000000000001</v>
      </c>
      <c r="H5772" s="8">
        <v>0.57969999999999999</v>
      </c>
      <c r="I5772" t="s">
        <v>3496</v>
      </c>
    </row>
    <row r="5773" spans="1:9">
      <c r="A5773" s="12">
        <v>286.71715833333337</v>
      </c>
      <c r="B5773" s="12">
        <v>-16.229266666666664</v>
      </c>
      <c r="C5773" s="12">
        <v>0</v>
      </c>
      <c r="D5773" s="12">
        <v>-12.8</v>
      </c>
      <c r="E5773">
        <v>6.1040000000000001</v>
      </c>
      <c r="F5773" s="8">
        <v>0.53700000000000003</v>
      </c>
      <c r="G5773" s="8">
        <v>0.63400000000000001</v>
      </c>
      <c r="H5773" s="8">
        <v>1</v>
      </c>
      <c r="I5773" t="s">
        <v>8985</v>
      </c>
    </row>
    <row r="5774" spans="1:9">
      <c r="A5774" s="12">
        <v>46.417363002150005</v>
      </c>
      <c r="B5774" s="12">
        <v>56.068967847850004</v>
      </c>
      <c r="C5774" s="12">
        <v>17.376000000000001</v>
      </c>
      <c r="D5774" s="12">
        <v>-23.344000000000001</v>
      </c>
      <c r="E5774">
        <v>6.1050000000000004</v>
      </c>
      <c r="F5774" s="8">
        <v>1</v>
      </c>
      <c r="G5774" s="8">
        <v>0.83299999999999996</v>
      </c>
      <c r="H5774" s="8">
        <v>0.67869999999999997</v>
      </c>
      <c r="I5774" t="s">
        <v>789</v>
      </c>
    </row>
    <row r="5775" spans="1:9">
      <c r="A5775" s="12">
        <v>121.17257396059999</v>
      </c>
      <c r="B5775" s="12">
        <v>-19.728151119009997</v>
      </c>
      <c r="C5775" s="12">
        <v>-5.4950000000000001</v>
      </c>
      <c r="D5775" s="12">
        <v>2.274</v>
      </c>
      <c r="E5775">
        <v>6.1050000000000004</v>
      </c>
      <c r="F5775" s="8">
        <v>0.50129999999999997</v>
      </c>
      <c r="G5775" s="8">
        <v>0.60470000000000002</v>
      </c>
      <c r="H5775" s="8">
        <v>1</v>
      </c>
      <c r="I5775" t="s">
        <v>3299</v>
      </c>
    </row>
    <row r="5776" spans="1:9">
      <c r="A5776" s="12">
        <v>37.147637826770001</v>
      </c>
      <c r="B5776" s="12">
        <v>-31.102447923630002</v>
      </c>
      <c r="C5776" s="12">
        <v>-38.539000000000001</v>
      </c>
      <c r="D5776" s="12">
        <v>-16.009</v>
      </c>
      <c r="E5776">
        <v>6.1050000000000004</v>
      </c>
      <c r="F5776" s="8">
        <v>1</v>
      </c>
      <c r="G5776" s="8">
        <v>0.79920000000000002</v>
      </c>
      <c r="H5776" s="8">
        <v>0.60450000000000004</v>
      </c>
      <c r="I5776" t="s">
        <v>3551</v>
      </c>
    </row>
    <row r="5777" spans="1:9">
      <c r="A5777" s="12">
        <v>339.03292206085001</v>
      </c>
      <c r="B5777" s="12">
        <v>35.577501817230001</v>
      </c>
      <c r="C5777" s="12">
        <v>4.8739999999999997</v>
      </c>
      <c r="D5777" s="12">
        <v>-59.1</v>
      </c>
      <c r="E5777">
        <v>6.1050000000000004</v>
      </c>
      <c r="F5777" s="8">
        <v>1</v>
      </c>
      <c r="G5777" s="8">
        <v>0.83299999999999996</v>
      </c>
      <c r="H5777" s="8">
        <v>0.67869999999999997</v>
      </c>
      <c r="I5777" t="s">
        <v>4472</v>
      </c>
    </row>
    <row r="5778" spans="1:9">
      <c r="A5778" s="12">
        <v>168.12654950000001</v>
      </c>
      <c r="B5778" s="12">
        <v>-18.499860972222223</v>
      </c>
      <c r="C5778" s="12">
        <v>-20.48</v>
      </c>
      <c r="D5778" s="12">
        <v>-24.8</v>
      </c>
      <c r="E5778">
        <v>6.1050000000000004</v>
      </c>
      <c r="F5778" s="8">
        <v>0.6109</v>
      </c>
      <c r="G5778" s="8">
        <v>0.69189999999999996</v>
      </c>
      <c r="H5778" s="8">
        <v>1</v>
      </c>
      <c r="I5778" t="s">
        <v>4939</v>
      </c>
    </row>
    <row r="5779" spans="1:9">
      <c r="A5779" s="12">
        <v>230.93212418151998</v>
      </c>
      <c r="B5779" s="12">
        <v>-1.0223861219899999</v>
      </c>
      <c r="C5779" s="12">
        <v>75.055999999999997</v>
      </c>
      <c r="D5779" s="12">
        <v>-29.074000000000002</v>
      </c>
      <c r="E5779">
        <v>6.1050000000000004</v>
      </c>
      <c r="F5779" s="8">
        <v>0.72599999999999998</v>
      </c>
      <c r="G5779" s="8">
        <v>0.7762</v>
      </c>
      <c r="H5779" s="8">
        <v>1</v>
      </c>
      <c r="I5779" t="s">
        <v>6328</v>
      </c>
    </row>
    <row r="5780" spans="1:9">
      <c r="A5780" s="12">
        <v>258.55584247471</v>
      </c>
      <c r="B5780" s="12">
        <v>-56.888533319739999</v>
      </c>
      <c r="C5780" s="12">
        <v>4.37</v>
      </c>
      <c r="D5780" s="12">
        <v>-5.1429999999999998</v>
      </c>
      <c r="E5780">
        <v>6.1050000000000004</v>
      </c>
      <c r="F5780" s="8">
        <v>1</v>
      </c>
      <c r="G5780" s="8">
        <v>0.64800000000000002</v>
      </c>
      <c r="H5780" s="8">
        <v>0.33460000000000001</v>
      </c>
      <c r="I5780" t="s">
        <v>8689</v>
      </c>
    </row>
    <row r="5781" spans="1:9">
      <c r="A5781" s="12">
        <v>340.58670409693002</v>
      </c>
      <c r="B5781" s="12">
        <v>53.908747860550001</v>
      </c>
      <c r="C5781" s="12">
        <v>-2.8769999999999998</v>
      </c>
      <c r="D5781" s="12">
        <v>-8.3829999999999991</v>
      </c>
      <c r="E5781">
        <v>6.1059999999999999</v>
      </c>
      <c r="F5781" s="8">
        <v>1</v>
      </c>
      <c r="G5781" s="8">
        <v>0.79920000000000002</v>
      </c>
      <c r="H5781" s="8">
        <v>0.60450000000000004</v>
      </c>
      <c r="I5781" t="s">
        <v>483</v>
      </c>
    </row>
    <row r="5782" spans="1:9">
      <c r="A5782" s="12">
        <v>256.20738808986999</v>
      </c>
      <c r="B5782" s="12">
        <v>48.803954793379994</v>
      </c>
      <c r="C5782" s="12">
        <v>25.274000000000001</v>
      </c>
      <c r="D5782" s="12">
        <v>-70.756</v>
      </c>
      <c r="E5782">
        <v>6.1059999999999999</v>
      </c>
      <c r="F5782" s="8">
        <v>1</v>
      </c>
      <c r="G5782" s="8">
        <v>0.82210000000000005</v>
      </c>
      <c r="H5782" s="8">
        <v>0.65410000000000001</v>
      </c>
      <c r="I5782" t="s">
        <v>1324</v>
      </c>
    </row>
    <row r="5783" spans="1:9">
      <c r="A5783" s="12">
        <v>99.419972902000012</v>
      </c>
      <c r="B5783" s="12">
        <v>-12.98511744833</v>
      </c>
      <c r="C5783" s="12">
        <v>10.239000000000001</v>
      </c>
      <c r="D5783" s="12">
        <v>-125.836</v>
      </c>
      <c r="E5783">
        <v>6.1059999999999999</v>
      </c>
      <c r="F5783" s="8">
        <v>1</v>
      </c>
      <c r="G5783" s="8">
        <v>0.82210000000000005</v>
      </c>
      <c r="H5783" s="8">
        <v>0.65410000000000001</v>
      </c>
      <c r="I5783" t="s">
        <v>2789</v>
      </c>
    </row>
    <row r="5784" spans="1:9">
      <c r="A5784" s="12">
        <v>79.811210352509988</v>
      </c>
      <c r="B5784" s="12">
        <v>20.134591334309999</v>
      </c>
      <c r="C5784" s="12">
        <v>-35.67</v>
      </c>
      <c r="D5784" s="12">
        <v>-29.183</v>
      </c>
      <c r="E5784">
        <v>6.1070000000000002</v>
      </c>
      <c r="F5784" s="8">
        <v>1</v>
      </c>
      <c r="G5784" s="8">
        <v>0.83299999999999996</v>
      </c>
      <c r="H5784" s="8">
        <v>0.67869999999999997</v>
      </c>
      <c r="I5784" t="s">
        <v>2258</v>
      </c>
    </row>
    <row r="5785" spans="1:9">
      <c r="A5785" s="12">
        <v>120.12067013052</v>
      </c>
      <c r="B5785" s="12">
        <v>-48.871765239600002</v>
      </c>
      <c r="C5785" s="12">
        <v>-6.1159999999999997</v>
      </c>
      <c r="D5785" s="12">
        <v>2.0720000000000001</v>
      </c>
      <c r="E5785">
        <v>6.1070000000000002</v>
      </c>
      <c r="F5785" s="8">
        <v>0.57499999999999996</v>
      </c>
      <c r="G5785" s="8">
        <v>0.66420000000000001</v>
      </c>
      <c r="H5785" s="8">
        <v>1</v>
      </c>
      <c r="I5785" t="s">
        <v>7263</v>
      </c>
    </row>
    <row r="5786" spans="1:9">
      <c r="A5786" s="12">
        <v>73.720985476240003</v>
      </c>
      <c r="B5786" s="12">
        <v>-58.547653690819999</v>
      </c>
      <c r="C5786" s="12">
        <v>100.789</v>
      </c>
      <c r="D5786" s="12">
        <v>67.742000000000004</v>
      </c>
      <c r="E5786">
        <v>6.1070000000000002</v>
      </c>
      <c r="F5786" s="8">
        <v>0.99370000000000003</v>
      </c>
      <c r="G5786" s="8">
        <v>0.9526</v>
      </c>
      <c r="H5786" s="8">
        <v>1</v>
      </c>
      <c r="I5786" t="s">
        <v>7462</v>
      </c>
    </row>
    <row r="5787" spans="1:9">
      <c r="A5787" s="12">
        <v>36.780158098530002</v>
      </c>
      <c r="B5787" s="12">
        <v>27.012393655549999</v>
      </c>
      <c r="C5787" s="12">
        <v>-27.151</v>
      </c>
      <c r="D5787" s="12">
        <v>-75.334000000000003</v>
      </c>
      <c r="E5787">
        <v>6.1079999999999997</v>
      </c>
      <c r="F5787" s="8">
        <v>1</v>
      </c>
      <c r="G5787" s="8">
        <v>0.73599999999999999</v>
      </c>
      <c r="H5787" s="8">
        <v>0.4803</v>
      </c>
      <c r="I5787" t="s">
        <v>4437</v>
      </c>
    </row>
    <row r="5788" spans="1:9">
      <c r="A5788" s="12">
        <v>210.32939880294001</v>
      </c>
      <c r="B5788" s="12">
        <v>-40.221937602940002</v>
      </c>
      <c r="C5788" s="12">
        <v>-24.404</v>
      </c>
      <c r="D5788" s="12">
        <v>0.39600000000000002</v>
      </c>
      <c r="E5788">
        <v>6.1079999999999997</v>
      </c>
      <c r="F5788" s="8">
        <v>1</v>
      </c>
      <c r="G5788" s="8">
        <v>0.82210000000000005</v>
      </c>
      <c r="H5788" s="8">
        <v>0.65410000000000001</v>
      </c>
      <c r="I5788" t="s">
        <v>5432</v>
      </c>
    </row>
    <row r="5789" spans="1:9">
      <c r="A5789" s="12">
        <v>125.28182773877998</v>
      </c>
      <c r="B5789" s="12">
        <v>-64.106002270419992</v>
      </c>
      <c r="C5789" s="12">
        <v>-7.4080000000000004</v>
      </c>
      <c r="D5789" s="12">
        <v>-19.809999999999999</v>
      </c>
      <c r="E5789">
        <v>6.1079999999999997</v>
      </c>
      <c r="F5789" s="8">
        <v>0.8</v>
      </c>
      <c r="G5789" s="8">
        <v>0.8</v>
      </c>
      <c r="H5789" s="8">
        <v>0.8</v>
      </c>
      <c r="I5789" t="s">
        <v>7625</v>
      </c>
    </row>
    <row r="5790" spans="1:9">
      <c r="A5790" s="12">
        <v>170.59628864857001</v>
      </c>
      <c r="B5790" s="12">
        <v>-44.645923882920002</v>
      </c>
      <c r="C5790" s="12">
        <v>-45.976999999999997</v>
      </c>
      <c r="D5790" s="12">
        <v>-31.385999999999999</v>
      </c>
      <c r="E5790">
        <v>6.1079999999999997</v>
      </c>
      <c r="F5790" s="8">
        <v>1</v>
      </c>
      <c r="G5790" s="8">
        <v>0.85409999999999997</v>
      </c>
      <c r="H5790" s="8">
        <v>0.72770000000000001</v>
      </c>
      <c r="I5790" t="s">
        <v>7819</v>
      </c>
    </row>
    <row r="5791" spans="1:9">
      <c r="A5791" s="12">
        <v>347.09933517817001</v>
      </c>
      <c r="B5791" s="12">
        <v>-79.480687450710008</v>
      </c>
      <c r="C5791" s="12">
        <v>93.016000000000005</v>
      </c>
      <c r="D5791" s="12">
        <v>-35.906999999999996</v>
      </c>
      <c r="E5791">
        <v>6.1079999999999997</v>
      </c>
      <c r="F5791" s="8">
        <v>0.67030000000000001</v>
      </c>
      <c r="G5791" s="8">
        <v>0.73619999999999997</v>
      </c>
      <c r="H5791" s="8">
        <v>1</v>
      </c>
      <c r="I5791" t="s">
        <v>8107</v>
      </c>
    </row>
    <row r="5792" spans="1:9">
      <c r="A5792" s="12">
        <v>350.97717216087</v>
      </c>
      <c r="B5792" s="12">
        <v>-53.808739862449997</v>
      </c>
      <c r="C5792" s="12">
        <v>73.933999999999997</v>
      </c>
      <c r="D5792" s="12">
        <v>-34.814</v>
      </c>
      <c r="E5792">
        <v>6.1079999999999997</v>
      </c>
      <c r="F5792" s="8">
        <v>0.85199999999999998</v>
      </c>
      <c r="G5792" s="8">
        <v>0.86209999999999998</v>
      </c>
      <c r="H5792" s="8">
        <v>1</v>
      </c>
      <c r="I5792" t="s">
        <v>8238</v>
      </c>
    </row>
    <row r="5793" spans="1:9">
      <c r="A5793" s="12">
        <v>125.69519712687</v>
      </c>
      <c r="B5793" s="12">
        <v>-13.054792839480001</v>
      </c>
      <c r="C5793" s="12">
        <v>-38.633000000000003</v>
      </c>
      <c r="D5793" s="12">
        <v>-46.866999999999997</v>
      </c>
      <c r="E5793">
        <v>6.109</v>
      </c>
      <c r="F5793" s="8">
        <v>1</v>
      </c>
      <c r="G5793" s="8">
        <v>0.83299999999999996</v>
      </c>
      <c r="H5793" s="8">
        <v>0.67869999999999997</v>
      </c>
      <c r="I5793" t="s">
        <v>3336</v>
      </c>
    </row>
    <row r="5794" spans="1:9">
      <c r="A5794" s="12">
        <v>133.12817680891001</v>
      </c>
      <c r="B5794" s="12">
        <v>-13.2329444522</v>
      </c>
      <c r="C5794" s="12">
        <v>29.632000000000001</v>
      </c>
      <c r="D5794" s="12">
        <v>-0.109</v>
      </c>
      <c r="E5794">
        <v>6.109</v>
      </c>
      <c r="F5794" s="8">
        <v>1</v>
      </c>
      <c r="G5794" s="8">
        <v>0.82210000000000005</v>
      </c>
      <c r="H5794" s="8">
        <v>0.65410000000000001</v>
      </c>
      <c r="I5794" t="s">
        <v>3467</v>
      </c>
    </row>
    <row r="5795" spans="1:9">
      <c r="A5795" s="12">
        <v>168.23631482479999</v>
      </c>
      <c r="B5795" s="12">
        <v>-49.736097232980001</v>
      </c>
      <c r="C5795" s="12">
        <v>-20.675000000000001</v>
      </c>
      <c r="D5795" s="12">
        <v>6.64</v>
      </c>
      <c r="E5795">
        <v>6.109</v>
      </c>
      <c r="F5795" s="8">
        <v>1</v>
      </c>
      <c r="G5795" s="8">
        <v>0.85409999999999997</v>
      </c>
      <c r="H5795" s="8">
        <v>0.72770000000000001</v>
      </c>
      <c r="I5795" t="s">
        <v>7822</v>
      </c>
    </row>
    <row r="5796" spans="1:9">
      <c r="A5796" s="12">
        <v>8.3473301307300005</v>
      </c>
      <c r="B5796" s="12">
        <v>-71.266244563659995</v>
      </c>
      <c r="C5796" s="12">
        <v>73.614999999999995</v>
      </c>
      <c r="D5796" s="12">
        <v>-12.377000000000001</v>
      </c>
      <c r="E5796">
        <v>6.109</v>
      </c>
      <c r="F5796" s="8">
        <v>0.76519999999999999</v>
      </c>
      <c r="G5796" s="8">
        <v>0.80349999999999999</v>
      </c>
      <c r="H5796" s="8">
        <v>1</v>
      </c>
      <c r="I5796" t="s">
        <v>8000</v>
      </c>
    </row>
    <row r="5797" spans="1:9">
      <c r="A5797" s="12">
        <v>19.271102432179998</v>
      </c>
      <c r="B5797" s="12">
        <v>44.901992058099999</v>
      </c>
      <c r="C5797" s="12">
        <v>12.709</v>
      </c>
      <c r="D5797" s="12">
        <v>-40.109000000000002</v>
      </c>
      <c r="E5797">
        <v>6.11</v>
      </c>
      <c r="F5797" s="8">
        <v>1</v>
      </c>
      <c r="G5797" s="8">
        <v>0.73599999999999999</v>
      </c>
      <c r="H5797" s="8">
        <v>0.4803</v>
      </c>
      <c r="I5797" t="s">
        <v>335</v>
      </c>
    </row>
    <row r="5798" spans="1:9">
      <c r="A5798" s="12">
        <v>18.142011965649999</v>
      </c>
      <c r="B5798" s="12">
        <v>45.337529404980003</v>
      </c>
      <c r="C5798" s="12">
        <v>26.024000000000001</v>
      </c>
      <c r="D5798" s="12">
        <v>20.364000000000001</v>
      </c>
      <c r="E5798">
        <v>6.11</v>
      </c>
      <c r="F5798" s="8">
        <v>1</v>
      </c>
      <c r="G5798" s="8">
        <v>0.64800000000000002</v>
      </c>
      <c r="H5798" s="8">
        <v>0.33460000000000001</v>
      </c>
      <c r="I5798" t="s">
        <v>337</v>
      </c>
    </row>
    <row r="5799" spans="1:9">
      <c r="A5799" s="12">
        <v>332.17007587069997</v>
      </c>
      <c r="B5799" s="12">
        <v>45.742252184199998</v>
      </c>
      <c r="C5799" s="12">
        <v>-52.31</v>
      </c>
      <c r="D5799" s="12">
        <v>46.930999999999997</v>
      </c>
      <c r="E5799">
        <v>6.11</v>
      </c>
      <c r="F5799" s="8">
        <v>1</v>
      </c>
      <c r="G5799" s="8">
        <v>0.83299999999999996</v>
      </c>
      <c r="H5799" s="8">
        <v>0.67869999999999997</v>
      </c>
      <c r="I5799" t="s">
        <v>364</v>
      </c>
    </row>
    <row r="5800" spans="1:9">
      <c r="A5800" s="12">
        <v>45.049525452639998</v>
      </c>
      <c r="B5800" s="12">
        <v>38.13172151749</v>
      </c>
      <c r="C5800" s="12">
        <v>20.164999999999999</v>
      </c>
      <c r="D5800" s="12">
        <v>-22.218</v>
      </c>
      <c r="E5800">
        <v>6.11</v>
      </c>
      <c r="F5800" s="8">
        <v>0.53700000000000003</v>
      </c>
      <c r="G5800" s="8">
        <v>0.63400000000000001</v>
      </c>
      <c r="H5800" s="8">
        <v>1</v>
      </c>
      <c r="I5800" t="s">
        <v>396</v>
      </c>
    </row>
    <row r="5801" spans="1:9">
      <c r="A5801" s="12">
        <v>172.96055524912001</v>
      </c>
      <c r="B5801" s="12">
        <v>81.127256953419987</v>
      </c>
      <c r="C5801" s="12">
        <v>-144.37700000000001</v>
      </c>
      <c r="D5801" s="12">
        <v>33.997999999999998</v>
      </c>
      <c r="E5801">
        <v>6.11</v>
      </c>
      <c r="F5801" s="8">
        <v>0.8</v>
      </c>
      <c r="G5801" s="8">
        <v>0.8</v>
      </c>
      <c r="H5801" s="8">
        <v>0.8</v>
      </c>
      <c r="I5801" t="s">
        <v>1309</v>
      </c>
    </row>
    <row r="5802" spans="1:9">
      <c r="A5802" s="12">
        <v>140.18233770574003</v>
      </c>
      <c r="B5802" s="12">
        <v>51.266063944960003</v>
      </c>
      <c r="C5802" s="12">
        <v>-35.155999999999999</v>
      </c>
      <c r="D5802" s="12">
        <v>143.91800000000001</v>
      </c>
      <c r="E5802">
        <v>6.11</v>
      </c>
      <c r="F5802" s="8">
        <v>0.8</v>
      </c>
      <c r="G5802" s="8">
        <v>0.8</v>
      </c>
      <c r="H5802" s="8">
        <v>0.8</v>
      </c>
      <c r="I5802" t="s">
        <v>1606</v>
      </c>
    </row>
    <row r="5803" spans="1:9">
      <c r="A5803" s="12">
        <v>194.28248175482997</v>
      </c>
      <c r="B5803" s="12">
        <v>46.176792213549994</v>
      </c>
      <c r="C5803" s="12">
        <v>-8.9309999999999992</v>
      </c>
      <c r="D5803" s="12">
        <v>-53.045999999999999</v>
      </c>
      <c r="E5803">
        <v>6.11</v>
      </c>
      <c r="F5803" s="8">
        <v>1</v>
      </c>
      <c r="G5803" s="8">
        <v>0.83299999999999996</v>
      </c>
      <c r="H5803" s="8">
        <v>0.67869999999999997</v>
      </c>
      <c r="I5803" t="s">
        <v>1694</v>
      </c>
    </row>
    <row r="5804" spans="1:9">
      <c r="A5804" s="12">
        <v>66.737210583333336</v>
      </c>
      <c r="B5804" s="12">
        <v>-24.081320527777777</v>
      </c>
      <c r="C5804" s="12">
        <v>-5.8</v>
      </c>
      <c r="D5804" s="12">
        <v>-13.32</v>
      </c>
      <c r="E5804">
        <v>6.11</v>
      </c>
      <c r="F5804" s="8">
        <v>0.67030000000000001</v>
      </c>
      <c r="G5804" s="8">
        <v>0.73619999999999997</v>
      </c>
      <c r="H5804" s="8">
        <v>1</v>
      </c>
      <c r="I5804" t="s">
        <v>2027</v>
      </c>
    </row>
    <row r="5805" spans="1:9">
      <c r="A5805" s="12">
        <v>72.433674471090001</v>
      </c>
      <c r="B5805" s="12">
        <v>15.904218912800001</v>
      </c>
      <c r="C5805" s="12">
        <v>4.8789999999999996</v>
      </c>
      <c r="D5805" s="12">
        <v>-7.266</v>
      </c>
      <c r="E5805">
        <v>6.11</v>
      </c>
      <c r="F5805" s="8">
        <v>1</v>
      </c>
      <c r="G5805" s="8">
        <v>0.78720000000000001</v>
      </c>
      <c r="H5805" s="8">
        <v>0.57969999999999999</v>
      </c>
      <c r="I5805" t="s">
        <v>2104</v>
      </c>
    </row>
    <row r="5806" spans="1:9">
      <c r="A5806" s="12">
        <v>80.963873458333339</v>
      </c>
      <c r="B5806" s="12">
        <v>0.86662711111111113</v>
      </c>
      <c r="C5806" s="12">
        <v>-5.98</v>
      </c>
      <c r="D5806" s="12">
        <v>-1.08</v>
      </c>
      <c r="E5806">
        <v>6.11</v>
      </c>
      <c r="F5806" s="8">
        <v>0.8</v>
      </c>
      <c r="G5806" s="8">
        <v>0.8</v>
      </c>
      <c r="H5806" s="8">
        <v>0.8</v>
      </c>
      <c r="I5806" t="s">
        <v>2278</v>
      </c>
    </row>
    <row r="5807" spans="1:9">
      <c r="A5807" s="12">
        <v>23.71159966478</v>
      </c>
      <c r="B5807" s="12">
        <v>-31.89231567801</v>
      </c>
      <c r="C5807" s="12">
        <v>-70.447000000000003</v>
      </c>
      <c r="D5807" s="12">
        <v>-41.551000000000002</v>
      </c>
      <c r="E5807">
        <v>6.11</v>
      </c>
      <c r="F5807" s="8">
        <v>1</v>
      </c>
      <c r="G5807" s="8">
        <v>0.83299999999999996</v>
      </c>
      <c r="H5807" s="8">
        <v>0.67869999999999997</v>
      </c>
      <c r="I5807" t="s">
        <v>3581</v>
      </c>
    </row>
    <row r="5808" spans="1:9">
      <c r="A5808" s="12">
        <v>329.68247227458335</v>
      </c>
      <c r="B5808" s="12">
        <v>-21.182946747222225</v>
      </c>
      <c r="C5808" s="12">
        <v>26.77</v>
      </c>
      <c r="D5808" s="12">
        <v>-7.15</v>
      </c>
      <c r="E5808">
        <v>6.11</v>
      </c>
      <c r="F5808" s="8">
        <v>1</v>
      </c>
      <c r="G5808" s="8">
        <v>0.64800000000000002</v>
      </c>
      <c r="H5808" s="8">
        <v>0.33460000000000001</v>
      </c>
      <c r="I5808" t="s">
        <v>3699</v>
      </c>
    </row>
    <row r="5809" spans="1:9">
      <c r="A5809" s="12">
        <v>343.74785584462995</v>
      </c>
      <c r="B5809" s="12">
        <v>1.0649026686500001</v>
      </c>
      <c r="C5809" s="12">
        <v>19.283000000000001</v>
      </c>
      <c r="D5809" s="12">
        <v>4.6420000000000003</v>
      </c>
      <c r="E5809">
        <v>6.11</v>
      </c>
      <c r="F5809" s="8">
        <v>0.67030000000000001</v>
      </c>
      <c r="G5809" s="8">
        <v>0.73619999999999997</v>
      </c>
      <c r="H5809" s="8">
        <v>1</v>
      </c>
      <c r="I5809" t="s">
        <v>4030</v>
      </c>
    </row>
    <row r="5810" spans="1:9">
      <c r="A5810" s="12">
        <v>1.2238528643470832</v>
      </c>
      <c r="B5810" s="12">
        <v>34.65966700945139</v>
      </c>
      <c r="C5810" s="12">
        <v>795.98299999999995</v>
      </c>
      <c r="D5810" s="12">
        <v>121.538</v>
      </c>
      <c r="E5810">
        <v>6.11</v>
      </c>
      <c r="F5810" s="8">
        <v>1</v>
      </c>
      <c r="G5810" s="8">
        <v>0.88360000000000005</v>
      </c>
      <c r="H5810" s="8">
        <v>0.8</v>
      </c>
      <c r="I5810" t="s">
        <v>4450</v>
      </c>
    </row>
    <row r="5811" spans="1:9">
      <c r="A5811" s="12">
        <v>4.67570368283</v>
      </c>
      <c r="B5811" s="12">
        <v>43.791141168929997</v>
      </c>
      <c r="C5811" s="12">
        <v>23.327999999999999</v>
      </c>
      <c r="D5811" s="12">
        <v>-2.7549999999999999</v>
      </c>
      <c r="E5811">
        <v>6.11</v>
      </c>
      <c r="F5811" s="8">
        <v>0.54959999999999998</v>
      </c>
      <c r="G5811" s="8">
        <v>0.64410000000000001</v>
      </c>
      <c r="H5811" s="8">
        <v>1</v>
      </c>
      <c r="I5811" t="s">
        <v>4563</v>
      </c>
    </row>
    <row r="5812" spans="1:9">
      <c r="A5812" s="12">
        <v>163.75422154877998</v>
      </c>
      <c r="B5812" s="12">
        <v>-42.251100688939999</v>
      </c>
      <c r="C5812" s="12">
        <v>-44.198999999999998</v>
      </c>
      <c r="D5812" s="12">
        <v>-1.218</v>
      </c>
      <c r="E5812">
        <v>6.11</v>
      </c>
      <c r="F5812" s="8">
        <v>0.8</v>
      </c>
      <c r="G5812" s="8">
        <v>0.8</v>
      </c>
      <c r="H5812" s="8">
        <v>0.8</v>
      </c>
      <c r="I5812" t="s">
        <v>4921</v>
      </c>
    </row>
    <row r="5813" spans="1:9">
      <c r="A5813" s="12">
        <v>183.79398879166666</v>
      </c>
      <c r="B5813" s="12">
        <v>-10.312398722222223</v>
      </c>
      <c r="C5813" s="12">
        <v>31.19</v>
      </c>
      <c r="D5813" s="12">
        <v>-1011.82</v>
      </c>
      <c r="E5813">
        <v>6.11</v>
      </c>
      <c r="F5813" s="8">
        <v>0.8</v>
      </c>
      <c r="G5813" s="8">
        <v>0.8</v>
      </c>
      <c r="H5813" s="8">
        <v>0.8</v>
      </c>
      <c r="I5813" t="s">
        <v>5122</v>
      </c>
    </row>
    <row r="5814" spans="1:9">
      <c r="A5814" s="12">
        <v>193.29648656468999</v>
      </c>
      <c r="B5814" s="12">
        <v>-3.55309757255</v>
      </c>
      <c r="C5814" s="12">
        <v>-262.971</v>
      </c>
      <c r="D5814" s="12">
        <v>-3.649</v>
      </c>
      <c r="E5814">
        <v>6.11</v>
      </c>
      <c r="F5814" s="8">
        <v>0.8</v>
      </c>
      <c r="G5814" s="8">
        <v>0.8</v>
      </c>
      <c r="H5814" s="8">
        <v>0.8</v>
      </c>
      <c r="I5814" t="s">
        <v>5238</v>
      </c>
    </row>
    <row r="5815" spans="1:9">
      <c r="A5815" s="12">
        <v>268.61301370305</v>
      </c>
      <c r="B5815" s="12">
        <v>-34.466723539059998</v>
      </c>
      <c r="C5815" s="12">
        <v>3.6080000000000001</v>
      </c>
      <c r="D5815" s="12">
        <v>-5.2729999999999997</v>
      </c>
      <c r="E5815">
        <v>6.11</v>
      </c>
      <c r="F5815" s="8">
        <v>0.57499999999999996</v>
      </c>
      <c r="G5815" s="8">
        <v>0.66420000000000001</v>
      </c>
      <c r="H5815" s="8">
        <v>1</v>
      </c>
      <c r="I5815" t="s">
        <v>5798</v>
      </c>
    </row>
    <row r="5816" spans="1:9">
      <c r="A5816" s="12">
        <v>287.45060944168995</v>
      </c>
      <c r="B5816" s="12">
        <v>-19.803658363100002</v>
      </c>
      <c r="C5816" s="12">
        <v>22.722000000000001</v>
      </c>
      <c r="D5816" s="12">
        <v>-83.167000000000002</v>
      </c>
      <c r="E5816">
        <v>6.11</v>
      </c>
      <c r="F5816" s="8">
        <v>1</v>
      </c>
      <c r="G5816" s="8">
        <v>0.82210000000000005</v>
      </c>
      <c r="H5816" s="8">
        <v>0.65410000000000001</v>
      </c>
      <c r="I5816" t="s">
        <v>6081</v>
      </c>
    </row>
    <row r="5817" spans="1:9">
      <c r="A5817" s="12">
        <v>307.76794390791667</v>
      </c>
      <c r="B5817" s="12">
        <v>-15.056165377222223</v>
      </c>
      <c r="C5817" s="12">
        <v>-40.75</v>
      </c>
      <c r="D5817" s="12">
        <v>-46.86</v>
      </c>
      <c r="E5817">
        <v>6.11</v>
      </c>
      <c r="F5817" s="8">
        <v>1</v>
      </c>
      <c r="G5817" s="8">
        <v>0.82210000000000005</v>
      </c>
      <c r="H5817" s="8">
        <v>0.65410000000000001</v>
      </c>
      <c r="I5817" t="s">
        <v>6130</v>
      </c>
    </row>
    <row r="5818" spans="1:9">
      <c r="A5818" s="12">
        <v>304.08245070812001</v>
      </c>
      <c r="B5818" s="12">
        <v>21.59870233374</v>
      </c>
      <c r="C5818" s="12">
        <v>8.8059999999999992</v>
      </c>
      <c r="D5818" s="12">
        <v>-24.826000000000001</v>
      </c>
      <c r="E5818">
        <v>6.11</v>
      </c>
      <c r="F5818" s="8">
        <v>1</v>
      </c>
      <c r="G5818" s="8">
        <v>0.82210000000000005</v>
      </c>
      <c r="H5818" s="8">
        <v>0.65410000000000001</v>
      </c>
      <c r="I5818" t="s">
        <v>6828</v>
      </c>
    </row>
    <row r="5819" spans="1:9">
      <c r="A5819" s="12">
        <v>47.613542807869997</v>
      </c>
      <c r="B5819" s="12">
        <v>-48.734156592970002</v>
      </c>
      <c r="C5819" s="12">
        <v>16.553000000000001</v>
      </c>
      <c r="D5819" s="12">
        <v>-24.984000000000002</v>
      </c>
      <c r="E5819">
        <v>6.11</v>
      </c>
      <c r="F5819" s="8">
        <v>1</v>
      </c>
      <c r="G5819" s="8">
        <v>0.82210000000000005</v>
      </c>
      <c r="H5819" s="8">
        <v>0.65410000000000001</v>
      </c>
      <c r="I5819" t="s">
        <v>7417</v>
      </c>
    </row>
    <row r="5820" spans="1:9">
      <c r="A5820" s="12">
        <v>164.45077781031998</v>
      </c>
      <c r="B5820" s="12">
        <v>-59.732189856150001</v>
      </c>
      <c r="C5820" s="12">
        <v>-5.9630000000000001</v>
      </c>
      <c r="D5820" s="12">
        <v>2.3969999999999998</v>
      </c>
      <c r="E5820">
        <v>6.11</v>
      </c>
      <c r="F5820" s="8">
        <v>1</v>
      </c>
      <c r="G5820" s="8">
        <v>0.874</v>
      </c>
      <c r="H5820" s="8">
        <v>0.77600000000000002</v>
      </c>
      <c r="I5820" t="s">
        <v>7844</v>
      </c>
    </row>
    <row r="5821" spans="1:9">
      <c r="A5821" s="12">
        <v>255.44744973353997</v>
      </c>
      <c r="B5821" s="12">
        <v>-58.958247545240006</v>
      </c>
      <c r="C5821" s="12">
        <v>-2.391</v>
      </c>
      <c r="D5821" s="12">
        <v>-9.0299999999999994</v>
      </c>
      <c r="E5821">
        <v>6.11</v>
      </c>
      <c r="F5821" s="8">
        <v>0.47989999999999999</v>
      </c>
      <c r="G5821" s="8">
        <v>0.58679999999999999</v>
      </c>
      <c r="H5821" s="8">
        <v>1</v>
      </c>
      <c r="I5821" t="s">
        <v>8634</v>
      </c>
    </row>
    <row r="5822" spans="1:9">
      <c r="A5822" s="12">
        <v>173.40473951250002</v>
      </c>
      <c r="B5822" s="12">
        <v>-40.586604211111116</v>
      </c>
      <c r="C5822" s="12">
        <v>-82.6</v>
      </c>
      <c r="D5822" s="12">
        <v>27.3</v>
      </c>
      <c r="E5822">
        <v>6.11</v>
      </c>
      <c r="F5822" s="8">
        <v>0.8</v>
      </c>
      <c r="G5822" s="8">
        <v>0.8</v>
      </c>
      <c r="H5822" s="8">
        <v>0.8</v>
      </c>
      <c r="I5822" t="s">
        <v>9229</v>
      </c>
    </row>
    <row r="5823" spans="1:9">
      <c r="A5823" s="12">
        <v>236.09447531204998</v>
      </c>
      <c r="B5823" s="12">
        <v>-41.819087691300005</v>
      </c>
      <c r="C5823" s="12">
        <v>-18.088000000000001</v>
      </c>
      <c r="D5823" s="12">
        <v>-28.547999999999998</v>
      </c>
      <c r="E5823">
        <v>6.11</v>
      </c>
      <c r="F5823" s="8">
        <v>0.8</v>
      </c>
      <c r="G5823" s="8">
        <v>0.8</v>
      </c>
      <c r="H5823" s="8">
        <v>0.8</v>
      </c>
      <c r="I5823" t="s">
        <v>9260</v>
      </c>
    </row>
    <row r="5824" spans="1:9">
      <c r="A5824" s="12">
        <v>61.170426481189992</v>
      </c>
      <c r="B5824" s="12">
        <v>-20.381862063220002</v>
      </c>
      <c r="C5824" s="12">
        <v>17.007000000000001</v>
      </c>
      <c r="D5824" s="12">
        <v>-12.877000000000001</v>
      </c>
      <c r="E5824">
        <v>6.1109999999999998</v>
      </c>
      <c r="F5824" s="8">
        <v>1</v>
      </c>
      <c r="G5824" s="8">
        <v>0.82210000000000005</v>
      </c>
      <c r="H5824" s="8">
        <v>0.65410000000000001</v>
      </c>
      <c r="I5824" t="s">
        <v>1928</v>
      </c>
    </row>
    <row r="5825" spans="1:9">
      <c r="A5825" s="12">
        <v>68.752960852239994</v>
      </c>
      <c r="B5825" s="12">
        <v>-19.921382828940001</v>
      </c>
      <c r="C5825" s="12">
        <v>101.806</v>
      </c>
      <c r="D5825" s="12">
        <v>56.722999999999999</v>
      </c>
      <c r="E5825">
        <v>6.1109999999999998</v>
      </c>
      <c r="F5825" s="8">
        <v>1</v>
      </c>
      <c r="G5825" s="8">
        <v>0.79920000000000002</v>
      </c>
      <c r="H5825" s="8">
        <v>0.60450000000000004</v>
      </c>
      <c r="I5825" t="s">
        <v>2082</v>
      </c>
    </row>
    <row r="5826" spans="1:9">
      <c r="A5826" s="12">
        <v>75.827655379920003</v>
      </c>
      <c r="B5826" s="12">
        <v>41.441648753959996</v>
      </c>
      <c r="C5826" s="12">
        <v>-0.22700000000000001</v>
      </c>
      <c r="D5826" s="12">
        <v>-1.82</v>
      </c>
      <c r="E5826">
        <v>6.1109999999999998</v>
      </c>
      <c r="F5826" s="8">
        <v>0.67030000000000001</v>
      </c>
      <c r="G5826" s="8">
        <v>0.73619999999999997</v>
      </c>
      <c r="H5826" s="8">
        <v>1</v>
      </c>
      <c r="I5826" t="s">
        <v>2133</v>
      </c>
    </row>
    <row r="5827" spans="1:9">
      <c r="A5827" s="12">
        <v>353.48121196263003</v>
      </c>
      <c r="B5827" s="12">
        <v>20.8409326835</v>
      </c>
      <c r="C5827" s="12">
        <v>-13.071999999999999</v>
      </c>
      <c r="D5827" s="12">
        <v>-15.819000000000001</v>
      </c>
      <c r="E5827">
        <v>6.1109999999999998</v>
      </c>
      <c r="F5827" s="8">
        <v>1</v>
      </c>
      <c r="G5827" s="8">
        <v>0.63180000000000003</v>
      </c>
      <c r="H5827" s="8">
        <v>0.31119999999999998</v>
      </c>
      <c r="I5827" t="s">
        <v>4248</v>
      </c>
    </row>
    <row r="5828" spans="1:9">
      <c r="A5828" s="12">
        <v>120.34601042142002</v>
      </c>
      <c r="B5828" s="12">
        <v>-54.515529119100002</v>
      </c>
      <c r="C5828" s="12">
        <v>-5.7759999999999998</v>
      </c>
      <c r="D5828" s="12">
        <v>6.22</v>
      </c>
      <c r="E5828">
        <v>6.1109999999999998</v>
      </c>
      <c r="F5828" s="8">
        <v>0.47989999999999999</v>
      </c>
      <c r="G5828" s="8">
        <v>0.58679999999999999</v>
      </c>
      <c r="H5828" s="8">
        <v>1</v>
      </c>
      <c r="I5828" t="s">
        <v>7399</v>
      </c>
    </row>
    <row r="5829" spans="1:9">
      <c r="A5829" s="12">
        <v>37.397326055880001</v>
      </c>
      <c r="B5829" s="12">
        <v>9.5656276086700007</v>
      </c>
      <c r="C5829" s="12">
        <v>-0.26800000000000002</v>
      </c>
      <c r="D5829" s="12">
        <v>1.855</v>
      </c>
      <c r="E5829">
        <v>6.1109999999999998</v>
      </c>
      <c r="F5829" s="8">
        <v>1</v>
      </c>
      <c r="G5829" s="8">
        <v>0.79920000000000002</v>
      </c>
      <c r="H5829" s="8">
        <v>0.60450000000000004</v>
      </c>
      <c r="I5829" t="s">
        <v>9308</v>
      </c>
    </row>
    <row r="5830" spans="1:9">
      <c r="A5830" s="12">
        <v>52.556582157100003</v>
      </c>
      <c r="B5830" s="12">
        <v>-41.369936971660003</v>
      </c>
      <c r="C5830" s="12">
        <v>-10.255000000000001</v>
      </c>
      <c r="D5830" s="12">
        <v>-172.41300000000001</v>
      </c>
      <c r="E5830">
        <v>6.1120000000000001</v>
      </c>
      <c r="F5830" s="8">
        <v>0.8</v>
      </c>
      <c r="G5830" s="8">
        <v>0.8</v>
      </c>
      <c r="H5830" s="8">
        <v>0.8</v>
      </c>
      <c r="I5830" t="s">
        <v>7227</v>
      </c>
    </row>
    <row r="5831" spans="1:9">
      <c r="A5831" s="12">
        <v>174.4708368057</v>
      </c>
      <c r="B5831" s="12">
        <v>50.618186051340004</v>
      </c>
      <c r="C5831" s="12">
        <v>-49.823999999999998</v>
      </c>
      <c r="D5831" s="12">
        <v>-21.321999999999999</v>
      </c>
      <c r="E5831">
        <v>6.1130000000000004</v>
      </c>
      <c r="F5831" s="8">
        <v>0.8</v>
      </c>
      <c r="G5831" s="8">
        <v>0.8</v>
      </c>
      <c r="H5831" s="8">
        <v>0.8</v>
      </c>
      <c r="I5831" t="s">
        <v>1661</v>
      </c>
    </row>
    <row r="5832" spans="1:9">
      <c r="A5832" s="12">
        <v>358.09746006493998</v>
      </c>
      <c r="B5832" s="12">
        <v>21.671100721750001</v>
      </c>
      <c r="C5832" s="12">
        <v>-50.057000000000002</v>
      </c>
      <c r="D5832" s="12">
        <v>-5.6529999999999996</v>
      </c>
      <c r="E5832">
        <v>6.1130000000000004</v>
      </c>
      <c r="F5832" s="8">
        <v>1</v>
      </c>
      <c r="G5832" s="8">
        <v>0.64800000000000002</v>
      </c>
      <c r="H5832" s="8">
        <v>0.33460000000000001</v>
      </c>
      <c r="I5832" t="s">
        <v>4249</v>
      </c>
    </row>
    <row r="5833" spans="1:9">
      <c r="A5833" s="12">
        <v>143.25821996280001</v>
      </c>
      <c r="B5833" s="12">
        <v>-8.5053739612000001</v>
      </c>
      <c r="C5833" s="12">
        <v>-44.127000000000002</v>
      </c>
      <c r="D5833" s="12">
        <v>-34.506</v>
      </c>
      <c r="E5833">
        <v>6.1130000000000004</v>
      </c>
      <c r="F5833" s="8">
        <v>1</v>
      </c>
      <c r="G5833" s="8">
        <v>0.83299999999999996</v>
      </c>
      <c r="H5833" s="8">
        <v>0.67869999999999997</v>
      </c>
      <c r="I5833" t="s">
        <v>4655</v>
      </c>
    </row>
    <row r="5834" spans="1:9">
      <c r="A5834" s="12">
        <v>233.88845716134003</v>
      </c>
      <c r="B5834" s="12">
        <v>17.655554290589997</v>
      </c>
      <c r="C5834" s="12">
        <v>-77.745000000000005</v>
      </c>
      <c r="D5834" s="12">
        <v>-13.436999999999999</v>
      </c>
      <c r="E5834">
        <v>6.1130000000000004</v>
      </c>
      <c r="F5834" s="8">
        <v>1</v>
      </c>
      <c r="G5834" s="8">
        <v>0.85409999999999997</v>
      </c>
      <c r="H5834" s="8">
        <v>0.72770000000000001</v>
      </c>
      <c r="I5834" t="s">
        <v>6681</v>
      </c>
    </row>
    <row r="5835" spans="1:9">
      <c r="A5835" s="12">
        <v>129.84211796075002</v>
      </c>
      <c r="B5835" s="12">
        <v>-36.60666996138</v>
      </c>
      <c r="C5835" s="12">
        <v>-169.73599999999999</v>
      </c>
      <c r="D5835" s="12">
        <v>52.890999999999998</v>
      </c>
      <c r="E5835">
        <v>6.1139999999999999</v>
      </c>
      <c r="F5835" s="8">
        <v>0.8</v>
      </c>
      <c r="G5835" s="8">
        <v>0.8</v>
      </c>
      <c r="H5835" s="8">
        <v>0.8</v>
      </c>
      <c r="I5835" t="s">
        <v>3438</v>
      </c>
    </row>
    <row r="5836" spans="1:9">
      <c r="A5836" s="12">
        <v>16.532142480450002</v>
      </c>
      <c r="B5836" s="12">
        <v>-23.992484413340001</v>
      </c>
      <c r="C5836" s="12">
        <v>-43.453000000000003</v>
      </c>
      <c r="D5836" s="12">
        <v>-36.079000000000001</v>
      </c>
      <c r="E5836">
        <v>6.1139999999999999</v>
      </c>
      <c r="F5836" s="8">
        <v>1</v>
      </c>
      <c r="G5836" s="8">
        <v>0.82210000000000005</v>
      </c>
      <c r="H5836" s="8">
        <v>0.65410000000000001</v>
      </c>
      <c r="I5836" t="s">
        <v>3718</v>
      </c>
    </row>
    <row r="5837" spans="1:9">
      <c r="A5837" s="12">
        <v>159.70964155154999</v>
      </c>
      <c r="B5837" s="12">
        <v>-42.753443448740001</v>
      </c>
      <c r="C5837" s="12">
        <v>-18.998999999999999</v>
      </c>
      <c r="D5837" s="12">
        <v>-10.494999999999999</v>
      </c>
      <c r="E5837">
        <v>6.1139999999999999</v>
      </c>
      <c r="F5837" s="8">
        <v>0.76519999999999999</v>
      </c>
      <c r="G5837" s="8">
        <v>0.80349999999999999</v>
      </c>
      <c r="H5837" s="8">
        <v>1</v>
      </c>
      <c r="I5837" t="s">
        <v>4856</v>
      </c>
    </row>
    <row r="5838" spans="1:9">
      <c r="A5838" s="12">
        <v>350.73655369036999</v>
      </c>
      <c r="B5838" s="12">
        <v>-60.055840265149996</v>
      </c>
      <c r="C5838" s="12">
        <v>83.980999999999995</v>
      </c>
      <c r="D5838" s="12">
        <v>-3.1659999999999999</v>
      </c>
      <c r="E5838">
        <v>6.1139999999999999</v>
      </c>
      <c r="F5838" s="8">
        <v>1</v>
      </c>
      <c r="G5838" s="8">
        <v>0.63180000000000003</v>
      </c>
      <c r="H5838" s="8">
        <v>0.31119999999999998</v>
      </c>
      <c r="I5838" t="s">
        <v>8179</v>
      </c>
    </row>
    <row r="5839" spans="1:9">
      <c r="A5839" s="12">
        <v>252.97450919729999</v>
      </c>
      <c r="B5839" s="12">
        <v>-65.375458395999999</v>
      </c>
      <c r="C5839" s="12">
        <v>-1.6140000000000001</v>
      </c>
      <c r="D5839" s="12">
        <v>-13.840999999999999</v>
      </c>
      <c r="E5839">
        <v>6.1139999999999999</v>
      </c>
      <c r="F5839" s="8">
        <v>0.54959999999999998</v>
      </c>
      <c r="G5839" s="8">
        <v>0.64410000000000001</v>
      </c>
      <c r="H5839" s="8">
        <v>1</v>
      </c>
      <c r="I5839" t="s">
        <v>8532</v>
      </c>
    </row>
    <row r="5840" spans="1:9">
      <c r="A5840" s="12">
        <v>90.334473131210004</v>
      </c>
      <c r="B5840" s="12">
        <v>85.182115176220009</v>
      </c>
      <c r="C5840" s="12">
        <v>14.646000000000001</v>
      </c>
      <c r="D5840" s="12">
        <v>-1.4039999999999999</v>
      </c>
      <c r="E5840">
        <v>6.1150000000000002</v>
      </c>
      <c r="F5840" s="8">
        <v>1</v>
      </c>
      <c r="G5840" s="8">
        <v>0.67889999999999995</v>
      </c>
      <c r="H5840" s="8">
        <v>0.38229999999999997</v>
      </c>
      <c r="I5840" t="s">
        <v>1195</v>
      </c>
    </row>
    <row r="5841" spans="1:9">
      <c r="A5841" s="12">
        <v>88.555622243970006</v>
      </c>
      <c r="B5841" s="12">
        <v>10.586405789220001</v>
      </c>
      <c r="C5841" s="12">
        <v>-1.655</v>
      </c>
      <c r="D5841" s="12">
        <v>-6.516</v>
      </c>
      <c r="E5841">
        <v>6.1150000000000002</v>
      </c>
      <c r="F5841" s="8">
        <v>0.8</v>
      </c>
      <c r="G5841" s="8">
        <v>0.8</v>
      </c>
      <c r="H5841" s="8">
        <v>0.8</v>
      </c>
      <c r="I5841" t="s">
        <v>2495</v>
      </c>
    </row>
    <row r="5842" spans="1:9">
      <c r="A5842" s="12">
        <v>149.29558309908001</v>
      </c>
      <c r="B5842" s="12">
        <v>-52.638781863559998</v>
      </c>
      <c r="C5842" s="12">
        <v>-9.6549999999999994</v>
      </c>
      <c r="D5842" s="12">
        <v>4.66</v>
      </c>
      <c r="E5842">
        <v>6.1150000000000002</v>
      </c>
      <c r="F5842" s="8">
        <v>0.50129999999999997</v>
      </c>
      <c r="G5842" s="8">
        <v>0.60470000000000002</v>
      </c>
      <c r="H5842" s="8">
        <v>1</v>
      </c>
      <c r="I5842" t="s">
        <v>7605</v>
      </c>
    </row>
    <row r="5843" spans="1:9">
      <c r="A5843" s="12">
        <v>172.07672479166666</v>
      </c>
      <c r="B5843" s="12">
        <v>-72.473979583333332</v>
      </c>
      <c r="C5843" s="12">
        <v>-25.25</v>
      </c>
      <c r="D5843" s="12">
        <v>-4.62</v>
      </c>
      <c r="E5843">
        <v>6.1150000000000002</v>
      </c>
      <c r="F5843" s="8">
        <v>0.51039999999999996</v>
      </c>
      <c r="G5843" s="8">
        <v>0.61219999999999997</v>
      </c>
      <c r="H5843" s="8">
        <v>1</v>
      </c>
      <c r="I5843" t="s">
        <v>8033</v>
      </c>
    </row>
    <row r="5844" spans="1:9">
      <c r="A5844" s="12">
        <v>99.585230822759996</v>
      </c>
      <c r="B5844" s="12">
        <v>-2.5438957289099999</v>
      </c>
      <c r="C5844" s="12">
        <v>-15.523999999999999</v>
      </c>
      <c r="D5844" s="12">
        <v>6.9240000000000004</v>
      </c>
      <c r="E5844">
        <v>6.1159999999999997</v>
      </c>
      <c r="F5844" s="8">
        <v>1</v>
      </c>
      <c r="G5844" s="8">
        <v>0.77500000000000002</v>
      </c>
      <c r="H5844" s="8">
        <v>0.55479999999999996</v>
      </c>
      <c r="I5844" t="s">
        <v>2786</v>
      </c>
    </row>
    <row r="5845" spans="1:9">
      <c r="A5845" s="12">
        <v>250.97534193723999</v>
      </c>
      <c r="B5845" s="12">
        <v>-41.113344071900002</v>
      </c>
      <c r="C5845" s="12">
        <v>-13.141999999999999</v>
      </c>
      <c r="D5845" s="12">
        <v>-21.902999999999999</v>
      </c>
      <c r="E5845">
        <v>6.1159999999999997</v>
      </c>
      <c r="F5845" s="8">
        <v>0.53400000000000003</v>
      </c>
      <c r="G5845" s="8">
        <v>0.63160000000000005</v>
      </c>
      <c r="H5845" s="8">
        <v>1</v>
      </c>
      <c r="I5845" t="s">
        <v>5597</v>
      </c>
    </row>
    <row r="5846" spans="1:9">
      <c r="A5846" s="12">
        <v>308.54873525628</v>
      </c>
      <c r="B5846" s="12">
        <v>-13.721091273420001</v>
      </c>
      <c r="C5846" s="12">
        <v>67.617999999999995</v>
      </c>
      <c r="D5846" s="12">
        <v>70.141000000000005</v>
      </c>
      <c r="E5846">
        <v>6.1159999999999997</v>
      </c>
      <c r="F5846" s="8">
        <v>0.8</v>
      </c>
      <c r="G5846" s="8">
        <v>0.8</v>
      </c>
      <c r="H5846" s="8">
        <v>0.8</v>
      </c>
      <c r="I5846" t="s">
        <v>6129</v>
      </c>
    </row>
    <row r="5847" spans="1:9">
      <c r="A5847" s="12">
        <v>46.856971462600001</v>
      </c>
      <c r="B5847" s="12">
        <v>17.87999156495</v>
      </c>
      <c r="C5847" s="12">
        <v>-23.733000000000001</v>
      </c>
      <c r="D5847" s="12">
        <v>8.08</v>
      </c>
      <c r="E5847">
        <v>6.117</v>
      </c>
      <c r="F5847" s="8">
        <v>0.47010000000000002</v>
      </c>
      <c r="G5847" s="8">
        <v>0.57840000000000003</v>
      </c>
      <c r="H5847" s="8">
        <v>1</v>
      </c>
      <c r="I5847" t="s">
        <v>1719</v>
      </c>
    </row>
    <row r="5848" spans="1:9">
      <c r="A5848" s="12">
        <v>163.35399453415249</v>
      </c>
      <c r="B5848" s="12">
        <v>-2.2551695325330554</v>
      </c>
      <c r="C5848" s="12">
        <v>-128.70099999999999</v>
      </c>
      <c r="D5848" s="12">
        <v>-95.111000000000004</v>
      </c>
      <c r="E5848">
        <v>6.117</v>
      </c>
      <c r="F5848" s="8">
        <v>1</v>
      </c>
      <c r="G5848" s="8">
        <v>0.85409999999999997</v>
      </c>
      <c r="H5848" s="8">
        <v>0.72770000000000001</v>
      </c>
      <c r="I5848" t="s">
        <v>4901</v>
      </c>
    </row>
    <row r="5849" spans="1:9">
      <c r="A5849" s="12">
        <v>165.81058536126</v>
      </c>
      <c r="B5849" s="12">
        <v>0.75234169516000005</v>
      </c>
      <c r="C5849" s="12">
        <v>-20.417000000000002</v>
      </c>
      <c r="D5849" s="12">
        <v>-111.785</v>
      </c>
      <c r="E5849">
        <v>6.117</v>
      </c>
      <c r="F5849" s="8">
        <v>0.82440000000000002</v>
      </c>
      <c r="G5849" s="8">
        <v>0.84370000000000001</v>
      </c>
      <c r="H5849" s="8">
        <v>1</v>
      </c>
      <c r="I5849" t="s">
        <v>4904</v>
      </c>
    </row>
    <row r="5850" spans="1:9">
      <c r="A5850" s="12">
        <v>258.10442672771001</v>
      </c>
      <c r="B5850" s="12">
        <v>-27.7621247342</v>
      </c>
      <c r="C5850" s="12">
        <v>-8.0129999999999999</v>
      </c>
      <c r="D5850" s="12">
        <v>-48.720999999999997</v>
      </c>
      <c r="E5850">
        <v>6.117</v>
      </c>
      <c r="F5850" s="8">
        <v>0.57499999999999996</v>
      </c>
      <c r="G5850" s="8">
        <v>0.66420000000000001</v>
      </c>
      <c r="H5850" s="8">
        <v>1</v>
      </c>
      <c r="I5850" t="s">
        <v>5891</v>
      </c>
    </row>
    <row r="5851" spans="1:9">
      <c r="A5851" s="12">
        <v>239.13905682431002</v>
      </c>
      <c r="B5851" s="12">
        <v>-14.82943692892</v>
      </c>
      <c r="C5851" s="12">
        <v>70.683999999999997</v>
      </c>
      <c r="D5851" s="12">
        <v>-34.56</v>
      </c>
      <c r="E5851">
        <v>6.117</v>
      </c>
      <c r="F5851" s="8">
        <v>0.65039999999999998</v>
      </c>
      <c r="G5851" s="8">
        <v>0.72150000000000003</v>
      </c>
      <c r="H5851" s="8">
        <v>1</v>
      </c>
      <c r="I5851" t="s">
        <v>6097</v>
      </c>
    </row>
    <row r="5852" spans="1:9">
      <c r="A5852" s="12">
        <v>307.10376867479994</v>
      </c>
      <c r="B5852" s="12">
        <v>-3.3577912646099999</v>
      </c>
      <c r="C5852" s="12">
        <v>27.242000000000001</v>
      </c>
      <c r="D5852" s="12">
        <v>-19.117999999999999</v>
      </c>
      <c r="E5852">
        <v>6.117</v>
      </c>
      <c r="F5852" s="8">
        <v>0.57499999999999996</v>
      </c>
      <c r="G5852" s="8">
        <v>0.66420000000000001</v>
      </c>
      <c r="H5852" s="8">
        <v>1</v>
      </c>
      <c r="I5852" t="s">
        <v>6321</v>
      </c>
    </row>
    <row r="5853" spans="1:9">
      <c r="A5853" s="12">
        <v>297.36459898818003</v>
      </c>
      <c r="B5853" s="12">
        <v>38.71014774551</v>
      </c>
      <c r="C5853" s="12">
        <v>6.8769999999999998</v>
      </c>
      <c r="D5853" s="12">
        <v>-10.09</v>
      </c>
      <c r="E5853">
        <v>6.117</v>
      </c>
      <c r="F5853" s="8">
        <v>0.8</v>
      </c>
      <c r="G5853" s="8">
        <v>0.8</v>
      </c>
      <c r="H5853" s="8">
        <v>0.8</v>
      </c>
      <c r="I5853" t="s">
        <v>7075</v>
      </c>
    </row>
    <row r="5854" spans="1:9">
      <c r="A5854" s="12">
        <v>67.333691839690005</v>
      </c>
      <c r="B5854" s="12">
        <v>-46.515270499190002</v>
      </c>
      <c r="C5854" s="12">
        <v>51.283000000000001</v>
      </c>
      <c r="D5854" s="12">
        <v>36.503</v>
      </c>
      <c r="E5854">
        <v>6.117</v>
      </c>
      <c r="F5854" s="8">
        <v>1</v>
      </c>
      <c r="G5854" s="8">
        <v>0.82210000000000005</v>
      </c>
      <c r="H5854" s="8">
        <v>0.65410000000000001</v>
      </c>
      <c r="I5854" t="s">
        <v>7224</v>
      </c>
    </row>
    <row r="5855" spans="1:9">
      <c r="A5855" s="12">
        <v>32.607992375126244</v>
      </c>
      <c r="B5855" s="12">
        <v>-50.823740328113338</v>
      </c>
      <c r="C5855" s="12">
        <v>2125.4160000000002</v>
      </c>
      <c r="D5855" s="12">
        <v>637.97500000000002</v>
      </c>
      <c r="E5855">
        <v>6.117</v>
      </c>
      <c r="F5855" s="8">
        <v>1</v>
      </c>
      <c r="G5855" s="8">
        <v>0.82210000000000005</v>
      </c>
      <c r="H5855" s="8">
        <v>0.65410000000000001</v>
      </c>
      <c r="I5855" t="s">
        <v>7589</v>
      </c>
    </row>
    <row r="5856" spans="1:9">
      <c r="A5856" s="12">
        <v>237.56797747015003</v>
      </c>
      <c r="B5856" s="12">
        <v>-45.401715380599995</v>
      </c>
      <c r="C5856" s="12">
        <v>39.616999999999997</v>
      </c>
      <c r="D5856" s="12">
        <v>-33.542999999999999</v>
      </c>
      <c r="E5856">
        <v>6.117</v>
      </c>
      <c r="F5856" s="8">
        <v>0.85199999999999998</v>
      </c>
      <c r="G5856" s="8">
        <v>0.86209999999999998</v>
      </c>
      <c r="H5856" s="8">
        <v>1</v>
      </c>
      <c r="I5856" t="s">
        <v>8824</v>
      </c>
    </row>
    <row r="5857" spans="1:9">
      <c r="A5857" s="12">
        <v>131.33926639139</v>
      </c>
      <c r="B5857" s="12">
        <v>30.697750123159999</v>
      </c>
      <c r="C5857" s="12">
        <v>-1.2729999999999999</v>
      </c>
      <c r="D5857" s="12">
        <v>-4.8449999999999998</v>
      </c>
      <c r="E5857">
        <v>6.1189999999999998</v>
      </c>
      <c r="F5857" s="8">
        <v>1</v>
      </c>
      <c r="G5857" s="8">
        <v>0.874</v>
      </c>
      <c r="H5857" s="8">
        <v>0.77600000000000002</v>
      </c>
      <c r="I5857" t="s">
        <v>3400</v>
      </c>
    </row>
    <row r="5858" spans="1:9">
      <c r="A5858" s="12">
        <v>3.4349119466700002</v>
      </c>
      <c r="B5858" s="12">
        <v>-26.284962572210002</v>
      </c>
      <c r="C5858" s="12">
        <v>-12.702999999999999</v>
      </c>
      <c r="D5858" s="12">
        <v>5.976</v>
      </c>
      <c r="E5858">
        <v>6.1189999999999998</v>
      </c>
      <c r="F5858" s="8">
        <v>1</v>
      </c>
      <c r="G5858" s="8">
        <v>0.77500000000000002</v>
      </c>
      <c r="H5858" s="8">
        <v>0.55479999999999996</v>
      </c>
      <c r="I5858" t="s">
        <v>3676</v>
      </c>
    </row>
    <row r="5859" spans="1:9">
      <c r="A5859" s="12">
        <v>336.46314601850003</v>
      </c>
      <c r="B5859" s="12">
        <v>-75.015687858480007</v>
      </c>
      <c r="C5859" s="12">
        <v>57.384999999999998</v>
      </c>
      <c r="D5859" s="12">
        <v>12.835000000000001</v>
      </c>
      <c r="E5859">
        <v>6.1189999999999998</v>
      </c>
      <c r="F5859" s="8">
        <v>1</v>
      </c>
      <c r="G5859" s="8">
        <v>0.90190000000000003</v>
      </c>
      <c r="H5859" s="8">
        <v>0.84730000000000005</v>
      </c>
      <c r="I5859" t="s">
        <v>8226</v>
      </c>
    </row>
    <row r="5860" spans="1:9">
      <c r="A5860" s="12">
        <v>346.79189559128002</v>
      </c>
      <c r="B5860" s="12">
        <v>52.816600191349998</v>
      </c>
      <c r="C5860" s="12">
        <v>2.718</v>
      </c>
      <c r="D5860" s="12">
        <v>12.589</v>
      </c>
      <c r="E5860">
        <v>6.12</v>
      </c>
      <c r="F5860" s="8">
        <v>1</v>
      </c>
      <c r="G5860" s="8">
        <v>0.83299999999999996</v>
      </c>
      <c r="H5860" s="8">
        <v>0.67869999999999997</v>
      </c>
      <c r="I5860" t="s">
        <v>485</v>
      </c>
    </row>
    <row r="5861" spans="1:9">
      <c r="A5861" s="12">
        <v>296.86177848951002</v>
      </c>
      <c r="B5861" s="12">
        <v>47.907570466929997</v>
      </c>
      <c r="C5861" s="12">
        <v>-21.407</v>
      </c>
      <c r="D5861" s="12">
        <v>-37.023000000000003</v>
      </c>
      <c r="E5861">
        <v>6.12</v>
      </c>
      <c r="F5861" s="8">
        <v>1</v>
      </c>
      <c r="G5861" s="8">
        <v>0.64800000000000002</v>
      </c>
      <c r="H5861" s="8">
        <v>0.33460000000000001</v>
      </c>
      <c r="I5861" t="s">
        <v>802</v>
      </c>
    </row>
    <row r="5862" spans="1:9">
      <c r="A5862" s="12">
        <v>282.06698022811003</v>
      </c>
      <c r="B5862" s="12">
        <v>48.767554742910001</v>
      </c>
      <c r="C5862" s="12">
        <v>-18.067</v>
      </c>
      <c r="D5862" s="12">
        <v>48.128</v>
      </c>
      <c r="E5862">
        <v>6.12</v>
      </c>
      <c r="F5862" s="8">
        <v>0.76519999999999999</v>
      </c>
      <c r="G5862" s="8">
        <v>0.80349999999999999</v>
      </c>
      <c r="H5862" s="8">
        <v>1</v>
      </c>
      <c r="I5862" t="s">
        <v>1003</v>
      </c>
    </row>
    <row r="5863" spans="1:9">
      <c r="A5863" s="12">
        <v>318.33993598003997</v>
      </c>
      <c r="B5863" s="12">
        <v>81.230969662429999</v>
      </c>
      <c r="C5863" s="12">
        <v>-3.383</v>
      </c>
      <c r="D5863" s="12">
        <v>3.58</v>
      </c>
      <c r="E5863">
        <v>6.12</v>
      </c>
      <c r="F5863" s="8">
        <v>0.67030000000000001</v>
      </c>
      <c r="G5863" s="8">
        <v>0.73619999999999997</v>
      </c>
      <c r="H5863" s="8">
        <v>1</v>
      </c>
      <c r="I5863" t="s">
        <v>1059</v>
      </c>
    </row>
    <row r="5864" spans="1:9">
      <c r="A5864" s="12">
        <v>76.165281374999992</v>
      </c>
      <c r="B5864" s="12">
        <v>74.066955583333325</v>
      </c>
      <c r="C5864" s="12">
        <v>6.76</v>
      </c>
      <c r="D5864" s="12">
        <v>-15.65</v>
      </c>
      <c r="E5864">
        <v>6.12</v>
      </c>
      <c r="F5864" s="8">
        <v>0.63239999999999996</v>
      </c>
      <c r="G5864" s="8">
        <v>0.70809999999999995</v>
      </c>
      <c r="H5864" s="8">
        <v>1</v>
      </c>
      <c r="I5864" t="s">
        <v>1121</v>
      </c>
    </row>
    <row r="5865" spans="1:9">
      <c r="A5865" s="12">
        <v>63.213545022520009</v>
      </c>
      <c r="B5865" s="12">
        <v>22.413467283719999</v>
      </c>
      <c r="C5865" s="12">
        <v>-6.6260000000000003</v>
      </c>
      <c r="D5865" s="12">
        <v>-13.601000000000001</v>
      </c>
      <c r="E5865">
        <v>6.12</v>
      </c>
      <c r="F5865" s="8">
        <v>0.54959999999999998</v>
      </c>
      <c r="G5865" s="8">
        <v>0.64410000000000001</v>
      </c>
      <c r="H5865" s="8">
        <v>1</v>
      </c>
      <c r="I5865" t="s">
        <v>1940</v>
      </c>
    </row>
    <row r="5866" spans="1:9">
      <c r="A5866" s="12">
        <v>96.085739544180001</v>
      </c>
      <c r="B5866" s="12">
        <v>-12.961934339839999</v>
      </c>
      <c r="C5866" s="12">
        <v>-3.8180000000000001</v>
      </c>
      <c r="D5866" s="12">
        <v>2.774</v>
      </c>
      <c r="E5866">
        <v>6.12</v>
      </c>
      <c r="F5866" s="8">
        <v>0.47989999999999999</v>
      </c>
      <c r="G5866" s="8">
        <v>0.58679999999999999</v>
      </c>
      <c r="H5866" s="8">
        <v>1</v>
      </c>
      <c r="I5866" t="s">
        <v>2715</v>
      </c>
    </row>
    <row r="5867" spans="1:9">
      <c r="A5867" s="12">
        <v>118.66631896643</v>
      </c>
      <c r="B5867" s="12">
        <v>-34.846711196619999</v>
      </c>
      <c r="C5867" s="12">
        <v>-15.404</v>
      </c>
      <c r="D5867" s="12">
        <v>-11.37</v>
      </c>
      <c r="E5867">
        <v>6.12</v>
      </c>
      <c r="F5867" s="8">
        <v>1</v>
      </c>
      <c r="G5867" s="8">
        <v>0.77500000000000002</v>
      </c>
      <c r="H5867" s="8">
        <v>0.55479999999999996</v>
      </c>
      <c r="I5867" t="s">
        <v>3261</v>
      </c>
    </row>
    <row r="5868" spans="1:9">
      <c r="A5868" s="12">
        <v>125.11395127781002</v>
      </c>
      <c r="B5868" s="12">
        <v>-22.924679979250001</v>
      </c>
      <c r="C5868" s="12">
        <v>-16.436</v>
      </c>
      <c r="D5868" s="12">
        <v>-1.6E-2</v>
      </c>
      <c r="E5868">
        <v>6.12</v>
      </c>
      <c r="F5868" s="8">
        <v>1</v>
      </c>
      <c r="G5868" s="8">
        <v>0.85409999999999997</v>
      </c>
      <c r="H5868" s="8">
        <v>0.72770000000000001</v>
      </c>
      <c r="I5868" t="s">
        <v>3342</v>
      </c>
    </row>
    <row r="5869" spans="1:9">
      <c r="A5869" s="12">
        <v>131.22978491884001</v>
      </c>
      <c r="B5869" s="12">
        <v>-21.16782614257</v>
      </c>
      <c r="C5869" s="12">
        <v>-24.242999999999999</v>
      </c>
      <c r="D5869" s="12">
        <v>4.1319999999999997</v>
      </c>
      <c r="E5869">
        <v>6.12</v>
      </c>
      <c r="F5869" s="8">
        <v>0.72599999999999998</v>
      </c>
      <c r="G5869" s="8">
        <v>0.7762</v>
      </c>
      <c r="H5869" s="8">
        <v>1</v>
      </c>
      <c r="I5869" t="s">
        <v>3430</v>
      </c>
    </row>
    <row r="5870" spans="1:9">
      <c r="A5870" s="12">
        <v>348.66738606374003</v>
      </c>
      <c r="B5870" s="12">
        <v>-10.688719687640001</v>
      </c>
      <c r="C5870" s="12">
        <v>-7.5609999999999999</v>
      </c>
      <c r="D5870" s="12">
        <v>-37.790999999999997</v>
      </c>
      <c r="E5870">
        <v>6.12</v>
      </c>
      <c r="F5870" s="8">
        <v>1</v>
      </c>
      <c r="G5870" s="8">
        <v>0.77500000000000002</v>
      </c>
      <c r="H5870" s="8">
        <v>0.55479999999999996</v>
      </c>
      <c r="I5870" t="s">
        <v>3881</v>
      </c>
    </row>
    <row r="5871" spans="1:9">
      <c r="A5871" s="12">
        <v>40.8248836</v>
      </c>
      <c r="B5871" s="12">
        <v>3.2364731</v>
      </c>
      <c r="C5871" s="12">
        <v>-146</v>
      </c>
      <c r="D5871" s="12">
        <v>-145</v>
      </c>
      <c r="E5871">
        <v>6.12</v>
      </c>
      <c r="F5871" s="8">
        <v>0.8</v>
      </c>
      <c r="G5871" s="8">
        <v>0.8</v>
      </c>
      <c r="H5871" s="8">
        <v>0.8</v>
      </c>
      <c r="I5871" t="s">
        <v>4079</v>
      </c>
    </row>
    <row r="5872" spans="1:9">
      <c r="A5872" s="12">
        <v>326.03525730416669</v>
      </c>
      <c r="B5872" s="12">
        <v>28.742903919444444</v>
      </c>
      <c r="C5872" s="12">
        <v>277.39999999999998</v>
      </c>
      <c r="D5872" s="12">
        <v>-251.1</v>
      </c>
      <c r="E5872">
        <v>6.12</v>
      </c>
      <c r="F5872" s="8">
        <v>0.8</v>
      </c>
      <c r="G5872" s="8">
        <v>0.8</v>
      </c>
      <c r="H5872" s="8">
        <v>0.8</v>
      </c>
      <c r="I5872" t="s">
        <v>4404</v>
      </c>
    </row>
    <row r="5873" spans="1:9">
      <c r="A5873" s="12">
        <v>1.152446125</v>
      </c>
      <c r="B5873" s="12">
        <v>42.092531055555561</v>
      </c>
      <c r="C5873" s="12">
        <v>-11.35</v>
      </c>
      <c r="D5873" s="12">
        <v>-12.64</v>
      </c>
      <c r="E5873">
        <v>6.12</v>
      </c>
      <c r="F5873" s="8">
        <v>0.8</v>
      </c>
      <c r="G5873" s="8">
        <v>0.8</v>
      </c>
      <c r="H5873" s="8">
        <v>0.8</v>
      </c>
      <c r="I5873" t="s">
        <v>4519</v>
      </c>
    </row>
    <row r="5874" spans="1:9">
      <c r="A5874" s="12">
        <v>143.17247555838</v>
      </c>
      <c r="B5874" s="12">
        <v>1.8641262645000001</v>
      </c>
      <c r="C5874" s="12">
        <v>-24.247</v>
      </c>
      <c r="D5874" s="12">
        <v>-29.574000000000002</v>
      </c>
      <c r="E5874">
        <v>6.12</v>
      </c>
      <c r="F5874" s="8">
        <v>1</v>
      </c>
      <c r="G5874" s="8">
        <v>0.83299999999999996</v>
      </c>
      <c r="H5874" s="8">
        <v>0.67869999999999997</v>
      </c>
      <c r="I5874" t="s">
        <v>4645</v>
      </c>
    </row>
    <row r="5875" spans="1:9">
      <c r="A5875" s="12">
        <v>171.09189100768</v>
      </c>
      <c r="B5875" s="12">
        <v>-42.669099603119996</v>
      </c>
      <c r="C5875" s="12">
        <v>-8.9489999999999998</v>
      </c>
      <c r="D5875" s="12">
        <v>0.376</v>
      </c>
      <c r="E5875">
        <v>6.12</v>
      </c>
      <c r="F5875" s="8">
        <v>0.47989999999999999</v>
      </c>
      <c r="G5875" s="8">
        <v>0.58679999999999999</v>
      </c>
      <c r="H5875" s="8">
        <v>1</v>
      </c>
      <c r="I5875" t="s">
        <v>4983</v>
      </c>
    </row>
    <row r="5876" spans="1:9">
      <c r="A5876" s="12">
        <v>218.29022927680001</v>
      </c>
      <c r="B5876" s="12">
        <v>-30.7150599382</v>
      </c>
      <c r="C5876" s="12">
        <v>44.213999999999999</v>
      </c>
      <c r="D5876" s="12">
        <v>-40.798000000000002</v>
      </c>
      <c r="E5876">
        <v>6.12</v>
      </c>
      <c r="F5876" s="8">
        <v>1</v>
      </c>
      <c r="G5876" s="8">
        <v>0.83299999999999996</v>
      </c>
      <c r="H5876" s="8">
        <v>0.67869999999999997</v>
      </c>
      <c r="I5876" t="s">
        <v>5512</v>
      </c>
    </row>
    <row r="5877" spans="1:9">
      <c r="A5877" s="12">
        <v>259.09001056564369</v>
      </c>
      <c r="B5877" s="12">
        <v>-35.750298257312778</v>
      </c>
      <c r="C5877" s="12">
        <v>-110.119</v>
      </c>
      <c r="D5877" s="12">
        <v>-342.70800000000003</v>
      </c>
      <c r="E5877">
        <v>6.12</v>
      </c>
      <c r="F5877" s="8">
        <v>0.99370000000000003</v>
      </c>
      <c r="G5877" s="8">
        <v>0.9526</v>
      </c>
      <c r="H5877" s="8">
        <v>1</v>
      </c>
      <c r="I5877" t="s">
        <v>5782</v>
      </c>
    </row>
    <row r="5878" spans="1:9">
      <c r="A5878" s="12">
        <v>294.10864842595004</v>
      </c>
      <c r="B5878" s="12">
        <v>-18.852921746430003</v>
      </c>
      <c r="C5878" s="12">
        <v>22.433</v>
      </c>
      <c r="D5878" s="12">
        <v>-13.019</v>
      </c>
      <c r="E5878">
        <v>6.12</v>
      </c>
      <c r="F5878" s="8">
        <v>0.86680000000000001</v>
      </c>
      <c r="G5878" s="8">
        <v>0.87180000000000002</v>
      </c>
      <c r="H5878" s="8">
        <v>1</v>
      </c>
      <c r="I5878" t="s">
        <v>6086</v>
      </c>
    </row>
    <row r="5879" spans="1:9">
      <c r="A5879" s="12">
        <v>238.30040490556999</v>
      </c>
      <c r="B5879" s="12">
        <v>13.196626233587223</v>
      </c>
      <c r="C5879" s="12">
        <v>-150.61799999999999</v>
      </c>
      <c r="D5879" s="12">
        <v>-561.24</v>
      </c>
      <c r="E5879">
        <v>6.12</v>
      </c>
      <c r="F5879" s="8">
        <v>0.8</v>
      </c>
      <c r="G5879" s="8">
        <v>0.8</v>
      </c>
      <c r="H5879" s="8">
        <v>0.8</v>
      </c>
      <c r="I5879" t="s">
        <v>6576</v>
      </c>
    </row>
    <row r="5880" spans="1:9">
      <c r="A5880" s="12">
        <v>81.749182250000004</v>
      </c>
      <c r="B5880" s="12">
        <v>-68.622541111111104</v>
      </c>
      <c r="C5880" s="12">
        <v>-10.26</v>
      </c>
      <c r="D5880" s="12">
        <v>-18.79</v>
      </c>
      <c r="E5880">
        <v>6.12</v>
      </c>
      <c r="F5880" s="8">
        <v>0.86680000000000001</v>
      </c>
      <c r="G5880" s="8">
        <v>0.87180000000000002</v>
      </c>
      <c r="H5880" s="8">
        <v>1</v>
      </c>
      <c r="I5880" t="s">
        <v>7638</v>
      </c>
    </row>
    <row r="5881" spans="1:9">
      <c r="A5881" s="12">
        <v>138.05152958356999</v>
      </c>
      <c r="B5881" s="12">
        <v>-76.663027979760002</v>
      </c>
      <c r="C5881" s="12">
        <v>39.844000000000001</v>
      </c>
      <c r="D5881" s="12">
        <v>-43.834000000000003</v>
      </c>
      <c r="E5881">
        <v>6.12</v>
      </c>
      <c r="F5881" s="8">
        <v>1</v>
      </c>
      <c r="G5881" s="8">
        <v>0.82210000000000005</v>
      </c>
      <c r="H5881" s="8">
        <v>0.65410000000000001</v>
      </c>
      <c r="I5881" t="s">
        <v>7876</v>
      </c>
    </row>
    <row r="5882" spans="1:9">
      <c r="A5882" s="12">
        <v>348.52744879879418</v>
      </c>
      <c r="B5882" s="12">
        <v>-62.700002243274447</v>
      </c>
      <c r="C5882" s="12">
        <v>478.29700000000003</v>
      </c>
      <c r="D5882" s="12">
        <v>-424.43299999999999</v>
      </c>
      <c r="E5882">
        <v>6.12</v>
      </c>
      <c r="F5882" s="8">
        <v>1</v>
      </c>
      <c r="G5882" s="8">
        <v>0.85409999999999997</v>
      </c>
      <c r="H5882" s="8">
        <v>0.72770000000000001</v>
      </c>
      <c r="I5882" t="s">
        <v>8236</v>
      </c>
    </row>
    <row r="5883" spans="1:9">
      <c r="A5883" s="12">
        <v>236.9710678388</v>
      </c>
      <c r="B5883" s="12">
        <v>-65.44230785821</v>
      </c>
      <c r="C5883" s="12">
        <v>-30.52</v>
      </c>
      <c r="D5883" s="12">
        <v>-32.155000000000001</v>
      </c>
      <c r="E5883">
        <v>6.12</v>
      </c>
      <c r="F5883" s="8">
        <v>0.72599999999999998</v>
      </c>
      <c r="G5883" s="8">
        <v>0.7762</v>
      </c>
      <c r="H5883" s="8">
        <v>1</v>
      </c>
      <c r="I5883" t="s">
        <v>8468</v>
      </c>
    </row>
    <row r="5884" spans="1:9">
      <c r="A5884" s="12">
        <v>2.3340328594000002</v>
      </c>
      <c r="B5884" s="12">
        <v>79.71455491782001</v>
      </c>
      <c r="C5884" s="12">
        <v>105.491</v>
      </c>
      <c r="D5884" s="12">
        <v>-35.598999999999997</v>
      </c>
      <c r="E5884">
        <v>6.12</v>
      </c>
      <c r="F5884" s="8">
        <v>0.73529999999999995</v>
      </c>
      <c r="G5884" s="8">
        <v>0.78269999999999995</v>
      </c>
      <c r="H5884" s="8">
        <v>1</v>
      </c>
      <c r="I5884" t="s">
        <v>8943</v>
      </c>
    </row>
    <row r="5885" spans="1:9">
      <c r="A5885" s="12">
        <v>162.35186189166666</v>
      </c>
      <c r="B5885" s="12">
        <v>-59.323783194444445</v>
      </c>
      <c r="C5885" s="12">
        <v>-8.8000000000000007</v>
      </c>
      <c r="D5885" s="12">
        <v>-2.8</v>
      </c>
      <c r="E5885">
        <v>6.12</v>
      </c>
      <c r="F5885" s="8">
        <v>0.8</v>
      </c>
      <c r="G5885" s="8">
        <v>0.8</v>
      </c>
      <c r="H5885" s="8">
        <v>0.8</v>
      </c>
      <c r="I5885" t="s">
        <v>9336</v>
      </c>
    </row>
    <row r="5886" spans="1:9">
      <c r="A5886" s="12">
        <v>333.45709747532999</v>
      </c>
      <c r="B5886" s="12">
        <v>63.1623380455</v>
      </c>
      <c r="C5886" s="12">
        <v>-8.7390000000000008</v>
      </c>
      <c r="D5886" s="12">
        <v>-7.57</v>
      </c>
      <c r="E5886">
        <v>6.1210000000000004</v>
      </c>
      <c r="F5886" s="8">
        <v>0.54959999999999998</v>
      </c>
      <c r="G5886" s="8">
        <v>0.64410000000000001</v>
      </c>
      <c r="H5886" s="8">
        <v>1</v>
      </c>
      <c r="I5886" t="s">
        <v>762</v>
      </c>
    </row>
    <row r="5887" spans="1:9">
      <c r="A5887" s="12">
        <v>4.1418410683899998</v>
      </c>
      <c r="B5887" s="12">
        <v>8.2401572518599995</v>
      </c>
      <c r="C5887" s="12">
        <v>-29.869</v>
      </c>
      <c r="D5887" s="12">
        <v>-14.949</v>
      </c>
      <c r="E5887">
        <v>6.1210000000000004</v>
      </c>
      <c r="F5887" s="8">
        <v>1</v>
      </c>
      <c r="G5887" s="8">
        <v>0.85409999999999997</v>
      </c>
      <c r="H5887" s="8">
        <v>0.72770000000000001</v>
      </c>
      <c r="I5887" t="s">
        <v>4098</v>
      </c>
    </row>
    <row r="5888" spans="1:9">
      <c r="A5888" s="12">
        <v>72.930755176779996</v>
      </c>
      <c r="B5888" s="12">
        <v>9.9750807302499993</v>
      </c>
      <c r="C5888" s="12">
        <v>2.0920000000000001</v>
      </c>
      <c r="D5888" s="12">
        <v>-7.9139999999999997</v>
      </c>
      <c r="E5888">
        <v>6.1219999999999999</v>
      </c>
      <c r="F5888" s="8">
        <v>0.52290000000000003</v>
      </c>
      <c r="G5888" s="8">
        <v>0.62250000000000005</v>
      </c>
      <c r="H5888" s="8">
        <v>1</v>
      </c>
      <c r="I5888" t="s">
        <v>2109</v>
      </c>
    </row>
    <row r="5889" spans="1:9">
      <c r="A5889" s="12">
        <v>177.58168130269999</v>
      </c>
      <c r="B5889" s="12">
        <v>-15.86366480595</v>
      </c>
      <c r="C5889" s="12">
        <v>-1.859</v>
      </c>
      <c r="D5889" s="12">
        <v>17.099</v>
      </c>
      <c r="E5889">
        <v>6.1219999999999999</v>
      </c>
      <c r="F5889" s="8">
        <v>0.8</v>
      </c>
      <c r="G5889" s="8">
        <v>0.8</v>
      </c>
      <c r="H5889" s="8">
        <v>0.8</v>
      </c>
      <c r="I5889" t="s">
        <v>5065</v>
      </c>
    </row>
    <row r="5890" spans="1:9">
      <c r="A5890" s="12">
        <v>223.99413478977002</v>
      </c>
      <c r="B5890" s="12">
        <v>32.300062225439994</v>
      </c>
      <c r="C5890" s="12">
        <v>-54.033000000000001</v>
      </c>
      <c r="D5890" s="12">
        <v>-3.1280000000000001</v>
      </c>
      <c r="E5890">
        <v>6.1219999999999999</v>
      </c>
      <c r="F5890" s="8">
        <v>0.65039999999999998</v>
      </c>
      <c r="G5890" s="8">
        <v>0.72150000000000003</v>
      </c>
      <c r="H5890" s="8">
        <v>1</v>
      </c>
      <c r="I5890" t="s">
        <v>5546</v>
      </c>
    </row>
    <row r="5891" spans="1:9">
      <c r="A5891" s="12">
        <v>263.92654246952998</v>
      </c>
      <c r="B5891" s="12">
        <v>37.301593926049996</v>
      </c>
      <c r="C5891" s="12">
        <v>8.6890000000000001</v>
      </c>
      <c r="D5891" s="12">
        <v>3.2349999999999999</v>
      </c>
      <c r="E5891">
        <v>6.1219999999999999</v>
      </c>
      <c r="F5891" s="8">
        <v>0.8</v>
      </c>
      <c r="G5891" s="8">
        <v>0.8</v>
      </c>
      <c r="H5891" s="8">
        <v>0.8</v>
      </c>
      <c r="I5891" t="s">
        <v>6991</v>
      </c>
    </row>
    <row r="5892" spans="1:9">
      <c r="A5892" s="12">
        <v>46.953935122920001</v>
      </c>
      <c r="B5892" s="12">
        <v>-69.264938333870006</v>
      </c>
      <c r="C5892" s="12">
        <v>-37.146000000000001</v>
      </c>
      <c r="D5892" s="12">
        <v>14.958</v>
      </c>
      <c r="E5892">
        <v>6.1219999999999999</v>
      </c>
      <c r="F5892" s="8">
        <v>1</v>
      </c>
      <c r="G5892" s="8">
        <v>0.82210000000000005</v>
      </c>
      <c r="H5892" s="8">
        <v>0.65410000000000001</v>
      </c>
      <c r="I5892" t="s">
        <v>7751</v>
      </c>
    </row>
    <row r="5893" spans="1:9">
      <c r="A5893" s="12">
        <v>164.31575910200999</v>
      </c>
      <c r="B5893" s="12">
        <v>-75.099761297779992</v>
      </c>
      <c r="C5893" s="12">
        <v>-10.537000000000001</v>
      </c>
      <c r="D5893" s="12">
        <v>3.9929999999999999</v>
      </c>
      <c r="E5893">
        <v>6.1219999999999999</v>
      </c>
      <c r="F5893" s="8">
        <v>1</v>
      </c>
      <c r="G5893" s="8">
        <v>0.82210000000000005</v>
      </c>
      <c r="H5893" s="8">
        <v>0.65410000000000001</v>
      </c>
      <c r="I5893" t="s">
        <v>7981</v>
      </c>
    </row>
    <row r="5894" spans="1:9">
      <c r="A5894" s="12">
        <v>276.38179163876998</v>
      </c>
      <c r="B5894" s="12">
        <v>-63.021535960739996</v>
      </c>
      <c r="C5894" s="12">
        <v>-1.7000000000000001E-2</v>
      </c>
      <c r="D5894" s="12">
        <v>-102.405</v>
      </c>
      <c r="E5894">
        <v>6.1219999999999999</v>
      </c>
      <c r="F5894" s="8">
        <v>0.82440000000000002</v>
      </c>
      <c r="G5894" s="8">
        <v>0.84370000000000001</v>
      </c>
      <c r="H5894" s="8">
        <v>1</v>
      </c>
      <c r="I5894" t="s">
        <v>8588</v>
      </c>
    </row>
    <row r="5895" spans="1:9">
      <c r="A5895" s="12">
        <v>54.998204883009997</v>
      </c>
      <c r="B5895" s="12">
        <v>-1.12122427906</v>
      </c>
      <c r="C5895" s="12">
        <v>33.472000000000001</v>
      </c>
      <c r="D5895" s="12">
        <v>-5.7350000000000003</v>
      </c>
      <c r="E5895">
        <v>6.1230000000000002</v>
      </c>
      <c r="F5895" s="8">
        <v>1</v>
      </c>
      <c r="G5895" s="8">
        <v>0.83299999999999996</v>
      </c>
      <c r="H5895" s="8">
        <v>0.67869999999999997</v>
      </c>
      <c r="I5895" t="s">
        <v>1827</v>
      </c>
    </row>
    <row r="5896" spans="1:9">
      <c r="A5896" s="12">
        <v>103.34100465160999</v>
      </c>
      <c r="B5896" s="12">
        <v>-18.932841937350002</v>
      </c>
      <c r="C5896" s="12">
        <v>-9.3940000000000001</v>
      </c>
      <c r="D5896" s="12">
        <v>36.045000000000002</v>
      </c>
      <c r="E5896">
        <v>6.1230000000000002</v>
      </c>
      <c r="F5896" s="8">
        <v>0.67030000000000001</v>
      </c>
      <c r="G5896" s="8">
        <v>0.73619999999999997</v>
      </c>
      <c r="H5896" s="8">
        <v>1</v>
      </c>
      <c r="I5896" t="s">
        <v>2859</v>
      </c>
    </row>
    <row r="5897" spans="1:9">
      <c r="A5897" s="12">
        <v>142.91244562065</v>
      </c>
      <c r="B5897" s="12">
        <v>-10.552031872210001</v>
      </c>
      <c r="C5897" s="12">
        <v>7.9290000000000003</v>
      </c>
      <c r="D5897" s="12">
        <v>-8.8460000000000001</v>
      </c>
      <c r="E5897">
        <v>6.1230000000000002</v>
      </c>
      <c r="F5897" s="8">
        <v>0.8</v>
      </c>
      <c r="G5897" s="8">
        <v>0.8</v>
      </c>
      <c r="H5897" s="8">
        <v>0.8</v>
      </c>
      <c r="I5897" t="s">
        <v>4657</v>
      </c>
    </row>
    <row r="5898" spans="1:9">
      <c r="A5898" s="12">
        <v>264.74106329120997</v>
      </c>
      <c r="B5898" s="12">
        <v>13.329253184600001</v>
      </c>
      <c r="C5898" s="12">
        <v>-22.331</v>
      </c>
      <c r="D5898" s="12">
        <v>47.997999999999998</v>
      </c>
      <c r="E5898">
        <v>6.1230000000000002</v>
      </c>
      <c r="F5898" s="8">
        <v>0.8</v>
      </c>
      <c r="G5898" s="8">
        <v>0.8</v>
      </c>
      <c r="H5898" s="8">
        <v>0.8</v>
      </c>
      <c r="I5898" t="s">
        <v>6552</v>
      </c>
    </row>
    <row r="5899" spans="1:9">
      <c r="A5899" s="12">
        <v>342.19956888492999</v>
      </c>
      <c r="B5899" s="12">
        <v>54.41489234166</v>
      </c>
      <c r="C5899" s="12">
        <v>12.21</v>
      </c>
      <c r="D5899" s="12">
        <v>-1.77</v>
      </c>
      <c r="E5899">
        <v>6.1239999999999997</v>
      </c>
      <c r="F5899" s="8">
        <v>0.53700000000000003</v>
      </c>
      <c r="G5899" s="8">
        <v>0.63400000000000001</v>
      </c>
      <c r="H5899" s="8">
        <v>1</v>
      </c>
      <c r="I5899" t="s">
        <v>480</v>
      </c>
    </row>
    <row r="5900" spans="1:9">
      <c r="A5900" s="12">
        <v>142.98212180937003</v>
      </c>
      <c r="B5900" s="12">
        <v>-10.370342930570001</v>
      </c>
      <c r="C5900" s="12">
        <v>-100.673</v>
      </c>
      <c r="D5900" s="12">
        <v>21.451000000000001</v>
      </c>
      <c r="E5900">
        <v>6.1239999999999997</v>
      </c>
      <c r="F5900" s="8">
        <v>1</v>
      </c>
      <c r="G5900" s="8">
        <v>0.79920000000000002</v>
      </c>
      <c r="H5900" s="8">
        <v>0.60450000000000004</v>
      </c>
      <c r="I5900" t="s">
        <v>4658</v>
      </c>
    </row>
    <row r="5901" spans="1:9">
      <c r="A5901" s="12">
        <v>119.30315685460999</v>
      </c>
      <c r="B5901" s="12">
        <v>-63.296832934339996</v>
      </c>
      <c r="C5901" s="12">
        <v>-1.391</v>
      </c>
      <c r="D5901" s="12">
        <v>19.838999999999999</v>
      </c>
      <c r="E5901">
        <v>6.1239999999999997</v>
      </c>
      <c r="F5901" s="8">
        <v>0.54959999999999998</v>
      </c>
      <c r="G5901" s="8">
        <v>0.64410000000000001</v>
      </c>
      <c r="H5901" s="8">
        <v>1</v>
      </c>
      <c r="I5901" t="s">
        <v>7568</v>
      </c>
    </row>
    <row r="5902" spans="1:9">
      <c r="A5902" s="12">
        <v>240.27694923890999</v>
      </c>
      <c r="B5902" s="12">
        <v>-54.577903302790006</v>
      </c>
      <c r="C5902" s="12">
        <v>-37.886000000000003</v>
      </c>
      <c r="D5902" s="12">
        <v>-41.820999999999998</v>
      </c>
      <c r="E5902">
        <v>6.1239999999999997</v>
      </c>
      <c r="F5902" s="8">
        <v>0.72599999999999998</v>
      </c>
      <c r="G5902" s="8">
        <v>0.7762</v>
      </c>
      <c r="H5902" s="8">
        <v>1</v>
      </c>
      <c r="I5902" t="s">
        <v>8675</v>
      </c>
    </row>
    <row r="5903" spans="1:9">
      <c r="A5903" s="12">
        <v>328.83581244700002</v>
      </c>
      <c r="B5903" s="12">
        <v>61.541811629819996</v>
      </c>
      <c r="C5903" s="12">
        <v>-2.6850000000000001</v>
      </c>
      <c r="D5903" s="12">
        <v>-2.5630000000000002</v>
      </c>
      <c r="E5903">
        <v>6.125</v>
      </c>
      <c r="F5903" s="8">
        <v>1</v>
      </c>
      <c r="G5903" s="8">
        <v>0.85409999999999997</v>
      </c>
      <c r="H5903" s="8">
        <v>0.72770000000000001</v>
      </c>
      <c r="I5903" t="s">
        <v>758</v>
      </c>
    </row>
    <row r="5904" spans="1:9">
      <c r="A5904" s="12">
        <v>299.81394503374003</v>
      </c>
      <c r="B5904" s="12">
        <v>52.055691342659998</v>
      </c>
      <c r="C5904" s="12">
        <v>9.3620000000000001</v>
      </c>
      <c r="D5904" s="12">
        <v>2.548</v>
      </c>
      <c r="E5904">
        <v>6.125</v>
      </c>
      <c r="F5904" s="8">
        <v>0.52290000000000003</v>
      </c>
      <c r="G5904" s="8">
        <v>0.62250000000000005</v>
      </c>
      <c r="H5904" s="8">
        <v>1</v>
      </c>
      <c r="I5904" t="s">
        <v>804</v>
      </c>
    </row>
    <row r="5905" spans="1:9">
      <c r="A5905" s="12">
        <v>79.866080799429994</v>
      </c>
      <c r="B5905" s="12">
        <v>58.117365434530001</v>
      </c>
      <c r="C5905" s="12">
        <v>5.8540000000000001</v>
      </c>
      <c r="D5905" s="12">
        <v>-18.516999999999999</v>
      </c>
      <c r="E5905">
        <v>6.125</v>
      </c>
      <c r="F5905" s="8">
        <v>0.52290000000000003</v>
      </c>
      <c r="G5905" s="8">
        <v>0.62250000000000005</v>
      </c>
      <c r="H5905" s="8">
        <v>1</v>
      </c>
      <c r="I5905" t="s">
        <v>1083</v>
      </c>
    </row>
    <row r="5906" spans="1:9">
      <c r="A5906" s="12">
        <v>94.523368489190005</v>
      </c>
      <c r="B5906" s="12">
        <v>14.382859771390001</v>
      </c>
      <c r="C5906" s="12">
        <v>-3.9279999999999999</v>
      </c>
      <c r="D5906" s="12">
        <v>4.6609999999999996</v>
      </c>
      <c r="E5906">
        <v>6.125</v>
      </c>
      <c r="F5906" s="8">
        <v>0.67030000000000001</v>
      </c>
      <c r="G5906" s="8">
        <v>0.73619999999999997</v>
      </c>
      <c r="H5906" s="8">
        <v>1</v>
      </c>
      <c r="I5906" t="s">
        <v>2612</v>
      </c>
    </row>
    <row r="5907" spans="1:9">
      <c r="A5907" s="12">
        <v>280.65050079767997</v>
      </c>
      <c r="B5907" s="12">
        <v>-7.0736540863399995</v>
      </c>
      <c r="C5907" s="12">
        <v>-8.1219999999999999</v>
      </c>
      <c r="D5907" s="12">
        <v>-8.8759999999999994</v>
      </c>
      <c r="E5907">
        <v>6.125</v>
      </c>
      <c r="F5907" s="8">
        <v>1</v>
      </c>
      <c r="G5907" s="8">
        <v>0.82210000000000005</v>
      </c>
      <c r="H5907" s="8">
        <v>0.65410000000000001</v>
      </c>
      <c r="I5907" t="s">
        <v>6268</v>
      </c>
    </row>
    <row r="5908" spans="1:9">
      <c r="A5908" s="12">
        <v>267.19946106606</v>
      </c>
      <c r="B5908" s="12">
        <v>19.255013531060001</v>
      </c>
      <c r="C5908" s="12">
        <v>-6.218</v>
      </c>
      <c r="D5908" s="12">
        <v>11.65</v>
      </c>
      <c r="E5908">
        <v>6.125</v>
      </c>
      <c r="F5908" s="8">
        <v>0.63239999999999996</v>
      </c>
      <c r="G5908" s="8">
        <v>0.70809999999999995</v>
      </c>
      <c r="H5908" s="8">
        <v>1</v>
      </c>
      <c r="I5908" t="s">
        <v>6648</v>
      </c>
    </row>
    <row r="5909" spans="1:9">
      <c r="A5909" s="12">
        <v>142.35183431049998</v>
      </c>
      <c r="B5909" s="12">
        <v>-2.2051907004600002</v>
      </c>
      <c r="C5909" s="12">
        <v>-49.164000000000001</v>
      </c>
      <c r="D5909" s="12">
        <v>3.0259999999999998</v>
      </c>
      <c r="E5909">
        <v>6.1260000000000003</v>
      </c>
      <c r="F5909" s="8">
        <v>0.76519999999999999</v>
      </c>
      <c r="G5909" s="8">
        <v>0.80349999999999999</v>
      </c>
      <c r="H5909" s="8">
        <v>1</v>
      </c>
      <c r="I5909" t="s">
        <v>4649</v>
      </c>
    </row>
    <row r="5910" spans="1:9">
      <c r="A5910" s="12">
        <v>307.38059105829001</v>
      </c>
      <c r="B5910" s="12">
        <v>-22.391565301069999</v>
      </c>
      <c r="C5910" s="12">
        <v>9.1940000000000008</v>
      </c>
      <c r="D5910" s="12">
        <v>-30.619</v>
      </c>
      <c r="E5910">
        <v>6.1260000000000003</v>
      </c>
      <c r="F5910" s="8">
        <v>1</v>
      </c>
      <c r="G5910" s="8">
        <v>0.73599999999999999</v>
      </c>
      <c r="H5910" s="8">
        <v>0.4803</v>
      </c>
      <c r="I5910" t="s">
        <v>5982</v>
      </c>
    </row>
    <row r="5911" spans="1:9">
      <c r="A5911" s="12">
        <v>156.54096470895001</v>
      </c>
      <c r="B5911" s="12">
        <v>-42.738492399720002</v>
      </c>
      <c r="C5911" s="12">
        <v>-94.963999999999999</v>
      </c>
      <c r="D5911" s="12">
        <v>-39.347999999999999</v>
      </c>
      <c r="E5911">
        <v>6.1260000000000003</v>
      </c>
      <c r="F5911" s="8">
        <v>1</v>
      </c>
      <c r="G5911" s="8">
        <v>0.82210000000000005</v>
      </c>
      <c r="H5911" s="8">
        <v>0.65410000000000001</v>
      </c>
      <c r="I5911" t="s">
        <v>7537</v>
      </c>
    </row>
    <row r="5912" spans="1:9">
      <c r="A5912" s="12">
        <v>322.21974603039996</v>
      </c>
      <c r="B5912" s="12">
        <v>55.418707731239998</v>
      </c>
      <c r="C5912" s="12">
        <v>16.331</v>
      </c>
      <c r="D5912" s="12">
        <v>12.475</v>
      </c>
      <c r="E5912">
        <v>6.1269999999999998</v>
      </c>
      <c r="F5912" s="8">
        <v>0.54959999999999998</v>
      </c>
      <c r="G5912" s="8">
        <v>0.64410000000000001</v>
      </c>
      <c r="H5912" s="8">
        <v>1</v>
      </c>
      <c r="I5912" t="s">
        <v>589</v>
      </c>
    </row>
    <row r="5913" spans="1:9">
      <c r="A5913" s="12">
        <v>50.106533259530003</v>
      </c>
      <c r="B5913" s="12">
        <v>25.662756627709999</v>
      </c>
      <c r="C5913" s="12">
        <v>12.324</v>
      </c>
      <c r="D5913" s="12">
        <v>-83.134</v>
      </c>
      <c r="E5913">
        <v>6.1269999999999998</v>
      </c>
      <c r="F5913" s="8">
        <v>1</v>
      </c>
      <c r="G5913" s="8">
        <v>0.78720000000000001</v>
      </c>
      <c r="H5913" s="8">
        <v>0.57969999999999999</v>
      </c>
      <c r="I5913" t="s">
        <v>1751</v>
      </c>
    </row>
    <row r="5914" spans="1:9">
      <c r="A5914" s="12">
        <v>131.25533907863999</v>
      </c>
      <c r="B5914" s="12">
        <v>5.6805848400599999</v>
      </c>
      <c r="C5914" s="12">
        <v>4.1319999999999997</v>
      </c>
      <c r="D5914" s="12">
        <v>-4.2</v>
      </c>
      <c r="E5914">
        <v>6.1269999999999998</v>
      </c>
      <c r="F5914" s="8">
        <v>0.73529999999999995</v>
      </c>
      <c r="G5914" s="8">
        <v>0.78269999999999995</v>
      </c>
      <c r="H5914" s="8">
        <v>1</v>
      </c>
      <c r="I5914" t="s">
        <v>3414</v>
      </c>
    </row>
    <row r="5915" spans="1:9">
      <c r="A5915" s="12">
        <v>298.66750004528001</v>
      </c>
      <c r="B5915" s="12">
        <v>7.1403530833700009</v>
      </c>
      <c r="C5915" s="12">
        <v>28.41</v>
      </c>
      <c r="D5915" s="12">
        <v>-9.2999999999999999E-2</v>
      </c>
      <c r="E5915">
        <v>6.1269999999999998</v>
      </c>
      <c r="F5915" s="8">
        <v>0.65039999999999998</v>
      </c>
      <c r="G5915" s="8">
        <v>0.72150000000000003</v>
      </c>
      <c r="H5915" s="8">
        <v>1</v>
      </c>
      <c r="I5915" t="s">
        <v>6492</v>
      </c>
    </row>
    <row r="5916" spans="1:9">
      <c r="A5916" s="12">
        <v>242.19429648855001</v>
      </c>
      <c r="B5916" s="12">
        <v>17.205636671040001</v>
      </c>
      <c r="C5916" s="12">
        <v>-18.097999999999999</v>
      </c>
      <c r="D5916" s="12">
        <v>-31.408000000000001</v>
      </c>
      <c r="E5916">
        <v>6.1269999999999998</v>
      </c>
      <c r="F5916" s="8">
        <v>0.6109</v>
      </c>
      <c r="G5916" s="8">
        <v>0.69189999999999996</v>
      </c>
      <c r="H5916" s="8">
        <v>1</v>
      </c>
      <c r="I5916" t="s">
        <v>6638</v>
      </c>
    </row>
    <row r="5917" spans="1:9">
      <c r="A5917" s="12">
        <v>332.97910065756997</v>
      </c>
      <c r="B5917" s="12">
        <v>-76.116021890599995</v>
      </c>
      <c r="C5917" s="12">
        <v>-59.350999999999999</v>
      </c>
      <c r="D5917" s="12">
        <v>-40.005000000000003</v>
      </c>
      <c r="E5917">
        <v>6.1269999999999998</v>
      </c>
      <c r="F5917" s="8">
        <v>1</v>
      </c>
      <c r="G5917" s="8">
        <v>0.83299999999999996</v>
      </c>
      <c r="H5917" s="8">
        <v>0.67869999999999997</v>
      </c>
      <c r="I5917" t="s">
        <v>8228</v>
      </c>
    </row>
    <row r="5918" spans="1:9">
      <c r="A5918" s="12">
        <v>292.46920948844001</v>
      </c>
      <c r="B5918" s="12">
        <v>-55.441751425539998</v>
      </c>
      <c r="C5918" s="12">
        <v>23.472000000000001</v>
      </c>
      <c r="D5918" s="12">
        <v>-65.581000000000003</v>
      </c>
      <c r="E5918">
        <v>6.1269999999999998</v>
      </c>
      <c r="F5918" s="8">
        <v>1</v>
      </c>
      <c r="G5918" s="8">
        <v>0.83299999999999996</v>
      </c>
      <c r="H5918" s="8">
        <v>0.67869999999999997</v>
      </c>
      <c r="I5918" t="s">
        <v>8699</v>
      </c>
    </row>
    <row r="5919" spans="1:9">
      <c r="A5919" s="12">
        <v>321.85532025573997</v>
      </c>
      <c r="B5919" s="12">
        <v>59.750077064899997</v>
      </c>
      <c r="C5919" s="12">
        <v>-22.152999999999999</v>
      </c>
      <c r="D5919" s="12">
        <v>-15.586</v>
      </c>
      <c r="E5919">
        <v>6.1289999999999996</v>
      </c>
      <c r="F5919" s="8">
        <v>1</v>
      </c>
      <c r="G5919" s="8">
        <v>0.63180000000000003</v>
      </c>
      <c r="H5919" s="8">
        <v>0.31119999999999998</v>
      </c>
      <c r="I5919" t="s">
        <v>745</v>
      </c>
    </row>
    <row r="5920" spans="1:9">
      <c r="A5920" s="12">
        <v>89.949781708690011</v>
      </c>
      <c r="B5920" s="12">
        <v>54.547007806019998</v>
      </c>
      <c r="C5920" s="12">
        <v>-1.524</v>
      </c>
      <c r="D5920" s="12">
        <v>-42.74</v>
      </c>
      <c r="E5920">
        <v>6.1289999999999996</v>
      </c>
      <c r="F5920" s="8">
        <v>1</v>
      </c>
      <c r="G5920" s="8">
        <v>0.79920000000000002</v>
      </c>
      <c r="H5920" s="8">
        <v>0.60450000000000004</v>
      </c>
      <c r="I5920" t="s">
        <v>1169</v>
      </c>
    </row>
    <row r="5921" spans="1:9">
      <c r="A5921" s="12">
        <v>133.48200636796997</v>
      </c>
      <c r="B5921" s="12">
        <v>35.538293693089997</v>
      </c>
      <c r="C5921" s="12">
        <v>-27.385999999999999</v>
      </c>
      <c r="D5921" s="12">
        <v>-16.378</v>
      </c>
      <c r="E5921">
        <v>6.1289999999999996</v>
      </c>
      <c r="F5921" s="8">
        <v>0.70040000000000002</v>
      </c>
      <c r="G5921" s="8">
        <v>0.75790000000000002</v>
      </c>
      <c r="H5921" s="8">
        <v>1</v>
      </c>
      <c r="I5921" t="s">
        <v>3442</v>
      </c>
    </row>
    <row r="5922" spans="1:9">
      <c r="A5922" s="12">
        <v>212.81300342741</v>
      </c>
      <c r="B5922" s="12">
        <v>32.295892233419998</v>
      </c>
      <c r="C5922" s="12">
        <v>-22.797000000000001</v>
      </c>
      <c r="D5922" s="12">
        <v>37.844000000000001</v>
      </c>
      <c r="E5922">
        <v>6.1289999999999996</v>
      </c>
      <c r="F5922" s="8">
        <v>1</v>
      </c>
      <c r="G5922" s="8">
        <v>0.77500000000000002</v>
      </c>
      <c r="H5922" s="8">
        <v>0.55479999999999996</v>
      </c>
      <c r="I5922" t="s">
        <v>5433</v>
      </c>
    </row>
    <row r="5923" spans="1:9">
      <c r="A5923" s="12">
        <v>331.31874630018996</v>
      </c>
      <c r="B5923" s="12">
        <v>46.744835390029998</v>
      </c>
      <c r="C5923" s="12">
        <v>-29.684000000000001</v>
      </c>
      <c r="D5923" s="12">
        <v>-20.706</v>
      </c>
      <c r="E5923">
        <v>6.13</v>
      </c>
      <c r="F5923" s="8">
        <v>1</v>
      </c>
      <c r="G5923" s="8">
        <v>0.63180000000000003</v>
      </c>
      <c r="H5923" s="8">
        <v>0.31119999999999998</v>
      </c>
      <c r="I5923" t="s">
        <v>362</v>
      </c>
    </row>
    <row r="5924" spans="1:9">
      <c r="A5924" s="12">
        <v>319.25855282449004</v>
      </c>
      <c r="B5924" s="12">
        <v>53.997692882709998</v>
      </c>
      <c r="C5924" s="12">
        <v>37.671999999999997</v>
      </c>
      <c r="D5924" s="12">
        <v>39.326000000000001</v>
      </c>
      <c r="E5924">
        <v>6.13</v>
      </c>
      <c r="F5924" s="8">
        <v>0.63239999999999996</v>
      </c>
      <c r="G5924" s="8">
        <v>0.70809999999999995</v>
      </c>
      <c r="H5924" s="8">
        <v>1</v>
      </c>
      <c r="I5924" t="s">
        <v>586</v>
      </c>
    </row>
    <row r="5925" spans="1:9">
      <c r="A5925" s="12">
        <v>76.550573629109991</v>
      </c>
      <c r="B5925" s="12">
        <v>59.021338757449996</v>
      </c>
      <c r="C5925" s="12">
        <v>-3.048</v>
      </c>
      <c r="D5925" s="12">
        <v>-26.523</v>
      </c>
      <c r="E5925">
        <v>6.13</v>
      </c>
      <c r="F5925" s="8">
        <v>1</v>
      </c>
      <c r="G5925" s="8">
        <v>0.83299999999999996</v>
      </c>
      <c r="H5925" s="8">
        <v>0.67869999999999997</v>
      </c>
      <c r="I5925" t="s">
        <v>1080</v>
      </c>
    </row>
    <row r="5926" spans="1:9">
      <c r="A5926" s="12">
        <v>257.91780104166668</v>
      </c>
      <c r="B5926" s="12">
        <v>49.746359083333331</v>
      </c>
      <c r="C5926" s="12">
        <v>18.54</v>
      </c>
      <c r="D5926" s="12">
        <v>19.62</v>
      </c>
      <c r="E5926">
        <v>6.13</v>
      </c>
      <c r="F5926" s="8">
        <v>0.72599999999999998</v>
      </c>
      <c r="G5926" s="8">
        <v>0.7762</v>
      </c>
      <c r="H5926" s="8">
        <v>1</v>
      </c>
      <c r="I5926" t="s">
        <v>1289</v>
      </c>
    </row>
    <row r="5927" spans="1:9">
      <c r="A5927" s="12">
        <v>181.41542028487001</v>
      </c>
      <c r="B5927" s="12">
        <v>62.933118513810001</v>
      </c>
      <c r="C5927" s="12">
        <v>-48.274000000000001</v>
      </c>
      <c r="D5927" s="12">
        <v>-72.454999999999998</v>
      </c>
      <c r="E5927">
        <v>6.13</v>
      </c>
      <c r="F5927" s="8">
        <v>1</v>
      </c>
      <c r="G5927" s="8">
        <v>0.79920000000000002</v>
      </c>
      <c r="H5927" s="8">
        <v>0.60450000000000004</v>
      </c>
      <c r="I5927" t="s">
        <v>1520</v>
      </c>
    </row>
    <row r="5928" spans="1:9">
      <c r="A5928" s="12">
        <v>228.54297798488997</v>
      </c>
      <c r="B5928" s="12">
        <v>42.171404798399998</v>
      </c>
      <c r="C5928" s="12">
        <v>20.065000000000001</v>
      </c>
      <c r="D5928" s="12">
        <v>-14.631</v>
      </c>
      <c r="E5928">
        <v>6.13</v>
      </c>
      <c r="F5928" s="8">
        <v>1</v>
      </c>
      <c r="G5928" s="8">
        <v>0.64800000000000002</v>
      </c>
      <c r="H5928" s="8">
        <v>0.33460000000000001</v>
      </c>
      <c r="I5928" t="s">
        <v>1619</v>
      </c>
    </row>
    <row r="5929" spans="1:9">
      <c r="A5929" s="12">
        <v>45.212000537610002</v>
      </c>
      <c r="B5929" s="12">
        <v>-2.8786217229000002</v>
      </c>
      <c r="C5929" s="12">
        <v>8.3170000000000002</v>
      </c>
      <c r="D5929" s="12">
        <v>8.2460000000000004</v>
      </c>
      <c r="E5929">
        <v>6.13</v>
      </c>
      <c r="F5929" s="8">
        <v>1</v>
      </c>
      <c r="G5929" s="8">
        <v>0.67889999999999995</v>
      </c>
      <c r="H5929" s="8">
        <v>0.38229999999999997</v>
      </c>
      <c r="I5929" t="s">
        <v>1729</v>
      </c>
    </row>
    <row r="5930" spans="1:9">
      <c r="A5930" s="12">
        <v>13.98140507922</v>
      </c>
      <c r="B5930" s="12">
        <v>-27.775839561689999</v>
      </c>
      <c r="C5930" s="12">
        <v>11.372999999999999</v>
      </c>
      <c r="D5930" s="12">
        <v>-4.9690000000000003</v>
      </c>
      <c r="E5930">
        <v>6.13</v>
      </c>
      <c r="F5930" s="8">
        <v>1</v>
      </c>
      <c r="G5930" s="8">
        <v>0.64800000000000002</v>
      </c>
      <c r="H5930" s="8">
        <v>0.33460000000000001</v>
      </c>
      <c r="I5930" t="s">
        <v>3642</v>
      </c>
    </row>
    <row r="5931" spans="1:9">
      <c r="A5931" s="12">
        <v>2.1395706034200002</v>
      </c>
      <c r="B5931" s="12">
        <v>-17.57815502503</v>
      </c>
      <c r="C5931" s="12">
        <v>15.34</v>
      </c>
      <c r="D5931" s="12">
        <v>-47.176000000000002</v>
      </c>
      <c r="E5931">
        <v>6.13</v>
      </c>
      <c r="F5931" s="8">
        <v>1</v>
      </c>
      <c r="G5931" s="8">
        <v>0.67889999999999995</v>
      </c>
      <c r="H5931" s="8">
        <v>0.38229999999999997</v>
      </c>
      <c r="I5931" t="s">
        <v>3779</v>
      </c>
    </row>
    <row r="5932" spans="1:9">
      <c r="A5932" s="12">
        <v>13.646789520833334</v>
      </c>
      <c r="B5932" s="12">
        <v>19.188404372222223</v>
      </c>
      <c r="C5932" s="12">
        <v>15</v>
      </c>
      <c r="D5932" s="12">
        <v>-11.5</v>
      </c>
      <c r="E5932">
        <v>6.13</v>
      </c>
      <c r="F5932" s="8">
        <v>0.6109</v>
      </c>
      <c r="G5932" s="8">
        <v>0.69189999999999996</v>
      </c>
      <c r="H5932" s="8">
        <v>1</v>
      </c>
      <c r="I5932" t="s">
        <v>4257</v>
      </c>
    </row>
    <row r="5933" spans="1:9">
      <c r="A5933" s="12">
        <v>37.66007138765</v>
      </c>
      <c r="B5933" s="12">
        <v>19.855303356940002</v>
      </c>
      <c r="C5933" s="12">
        <v>79.92</v>
      </c>
      <c r="D5933" s="12">
        <v>-34.779000000000003</v>
      </c>
      <c r="E5933">
        <v>6.13</v>
      </c>
      <c r="F5933" s="8">
        <v>0.85199999999999998</v>
      </c>
      <c r="G5933" s="8">
        <v>0.86209999999999998</v>
      </c>
      <c r="H5933" s="8">
        <v>1</v>
      </c>
      <c r="I5933" t="s">
        <v>4315</v>
      </c>
    </row>
    <row r="5934" spans="1:9">
      <c r="A5934" s="12">
        <v>316.59783251466001</v>
      </c>
      <c r="B5934" s="12">
        <v>26.924360835130003</v>
      </c>
      <c r="C5934" s="12">
        <v>43.96</v>
      </c>
      <c r="D5934" s="12">
        <v>-19.36</v>
      </c>
      <c r="E5934">
        <v>6.13</v>
      </c>
      <c r="F5934" s="8">
        <v>1</v>
      </c>
      <c r="G5934" s="8">
        <v>0.83299999999999996</v>
      </c>
      <c r="H5934" s="8">
        <v>0.67869999999999997</v>
      </c>
      <c r="I5934" t="s">
        <v>4439</v>
      </c>
    </row>
    <row r="5935" spans="1:9">
      <c r="A5935" s="12">
        <v>152.38236694371875</v>
      </c>
      <c r="B5935" s="12">
        <v>-35.856778937599721</v>
      </c>
      <c r="C5935" s="12">
        <v>-445.63200000000001</v>
      </c>
      <c r="D5935" s="12">
        <v>18.774000000000001</v>
      </c>
      <c r="E5935">
        <v>6.13</v>
      </c>
      <c r="F5935" s="8">
        <v>1</v>
      </c>
      <c r="G5935" s="8">
        <v>0.90190000000000003</v>
      </c>
      <c r="H5935" s="8">
        <v>0.84730000000000005</v>
      </c>
      <c r="I5935" t="s">
        <v>4784</v>
      </c>
    </row>
    <row r="5936" spans="1:9">
      <c r="A5936" s="12">
        <v>155.55390542975002</v>
      </c>
      <c r="B5936" s="12">
        <v>-19.866571747690003</v>
      </c>
      <c r="C5936" s="12">
        <v>-35.606999999999999</v>
      </c>
      <c r="D5936" s="12">
        <v>8.8360000000000003</v>
      </c>
      <c r="E5936">
        <v>6.13</v>
      </c>
      <c r="F5936" s="8">
        <v>0.6109</v>
      </c>
      <c r="G5936" s="8">
        <v>0.69189999999999996</v>
      </c>
      <c r="H5936" s="8">
        <v>1</v>
      </c>
      <c r="I5936" t="s">
        <v>4820</v>
      </c>
    </row>
    <row r="5937" spans="1:9">
      <c r="A5937" s="12">
        <v>224.66357044583336</v>
      </c>
      <c r="B5937" s="12">
        <v>-27.657305380555552</v>
      </c>
      <c r="C5937" s="12">
        <v>-44.4</v>
      </c>
      <c r="D5937" s="12">
        <v>-10.7</v>
      </c>
      <c r="E5937">
        <v>6.13</v>
      </c>
      <c r="F5937" s="8">
        <v>0.8</v>
      </c>
      <c r="G5937" s="8">
        <v>0.8</v>
      </c>
      <c r="H5937" s="8">
        <v>0.8</v>
      </c>
      <c r="I5937" t="s">
        <v>5572</v>
      </c>
    </row>
    <row r="5938" spans="1:9">
      <c r="A5938" s="12">
        <v>256.61820323301004</v>
      </c>
      <c r="B5938" s="12">
        <v>-35.451044609210001</v>
      </c>
      <c r="C5938" s="12">
        <v>1.2310000000000001</v>
      </c>
      <c r="D5938" s="12">
        <v>-2.1749999999999998</v>
      </c>
      <c r="E5938">
        <v>6.13</v>
      </c>
      <c r="F5938" s="8">
        <v>0.8</v>
      </c>
      <c r="G5938" s="8">
        <v>0.8</v>
      </c>
      <c r="H5938" s="8">
        <v>0.8</v>
      </c>
      <c r="I5938" t="s">
        <v>5781</v>
      </c>
    </row>
    <row r="5939" spans="1:9">
      <c r="A5939" s="12">
        <v>292.72519402359001</v>
      </c>
      <c r="B5939" s="12">
        <v>-21.312237023510001</v>
      </c>
      <c r="C5939" s="12">
        <v>14.3</v>
      </c>
      <c r="D5939" s="12">
        <v>-21.759</v>
      </c>
      <c r="E5939">
        <v>6.13</v>
      </c>
      <c r="F5939" s="8">
        <v>0.65039999999999998</v>
      </c>
      <c r="G5939" s="8">
        <v>0.72150000000000003</v>
      </c>
      <c r="H5939" s="8">
        <v>1</v>
      </c>
      <c r="I5939" t="s">
        <v>6026</v>
      </c>
    </row>
    <row r="5940" spans="1:9">
      <c r="A5940" s="12">
        <v>297.79624128209002</v>
      </c>
      <c r="B5940" s="12">
        <v>-2.46098799492</v>
      </c>
      <c r="C5940" s="12">
        <v>-7.3179999999999996</v>
      </c>
      <c r="D5940" s="12">
        <v>-40.81</v>
      </c>
      <c r="E5940">
        <v>6.13</v>
      </c>
      <c r="F5940" s="8">
        <v>1</v>
      </c>
      <c r="G5940" s="8">
        <v>0.78720000000000001</v>
      </c>
      <c r="H5940" s="8">
        <v>0.57969999999999999</v>
      </c>
      <c r="I5940" t="s">
        <v>6359</v>
      </c>
    </row>
    <row r="5941" spans="1:9">
      <c r="A5941" s="12">
        <v>275.36833780025</v>
      </c>
      <c r="B5941" s="12">
        <v>5.43571124191</v>
      </c>
      <c r="C5941" s="12">
        <v>-1.022</v>
      </c>
      <c r="D5941" s="12">
        <v>-10.154999999999999</v>
      </c>
      <c r="E5941">
        <v>6.13</v>
      </c>
      <c r="F5941" s="8">
        <v>0.47989999999999999</v>
      </c>
      <c r="G5941" s="8">
        <v>0.58679999999999999</v>
      </c>
      <c r="H5941" s="8">
        <v>1</v>
      </c>
      <c r="I5941" t="s">
        <v>6442</v>
      </c>
    </row>
    <row r="5942" spans="1:9">
      <c r="A5942" s="12">
        <v>267.70159432954</v>
      </c>
      <c r="B5942" s="12">
        <v>22.316331284570001</v>
      </c>
      <c r="C5942" s="12">
        <v>16.462</v>
      </c>
      <c r="D5942" s="12">
        <v>-20.349</v>
      </c>
      <c r="E5942">
        <v>6.13</v>
      </c>
      <c r="F5942" s="8">
        <v>0.85199999999999998</v>
      </c>
      <c r="G5942" s="8">
        <v>0.86209999999999998</v>
      </c>
      <c r="H5942" s="8">
        <v>1</v>
      </c>
      <c r="I5942" t="s">
        <v>6697</v>
      </c>
    </row>
    <row r="5943" spans="1:9">
      <c r="A5943" s="12">
        <v>234.70354852554999</v>
      </c>
      <c r="B5943" s="12">
        <v>34.675038511009994</v>
      </c>
      <c r="C5943" s="12">
        <v>-6.91</v>
      </c>
      <c r="D5943" s="12">
        <v>-16.73</v>
      </c>
      <c r="E5943">
        <v>6.13</v>
      </c>
      <c r="F5943" s="8">
        <v>1</v>
      </c>
      <c r="G5943" s="8">
        <v>0.83299999999999996</v>
      </c>
      <c r="H5943" s="8">
        <v>0.67869999999999997</v>
      </c>
      <c r="I5943" t="s">
        <v>7036</v>
      </c>
    </row>
    <row r="5944" spans="1:9">
      <c r="A5944" s="12">
        <v>166.00096641636</v>
      </c>
      <c r="B5944" s="12">
        <v>-57.955338213580006</v>
      </c>
      <c r="C5944" s="12">
        <v>-16.887</v>
      </c>
      <c r="D5944" s="12">
        <v>1.379</v>
      </c>
      <c r="E5944">
        <v>6.13</v>
      </c>
      <c r="F5944" s="8">
        <v>0.47989999999999999</v>
      </c>
      <c r="G5944" s="8">
        <v>0.58679999999999999</v>
      </c>
      <c r="H5944" s="8">
        <v>1</v>
      </c>
      <c r="I5944" t="s">
        <v>7830</v>
      </c>
    </row>
    <row r="5945" spans="1:9">
      <c r="A5945" s="12">
        <v>187.13997555004002</v>
      </c>
      <c r="B5945" s="12">
        <v>-56.407817657638887</v>
      </c>
      <c r="C5945" s="12">
        <v>-232.65600000000001</v>
      </c>
      <c r="D5945" s="12">
        <v>-226.893</v>
      </c>
      <c r="E5945">
        <v>6.13</v>
      </c>
      <c r="F5945" s="8">
        <v>1</v>
      </c>
      <c r="G5945" s="8">
        <v>0.83299999999999996</v>
      </c>
      <c r="H5945" s="8">
        <v>0.67869999999999997</v>
      </c>
      <c r="I5945" t="s">
        <v>8122</v>
      </c>
    </row>
    <row r="5946" spans="1:9">
      <c r="A5946" s="12">
        <v>349.58343025683001</v>
      </c>
      <c r="B5946" s="12">
        <v>-67.471177507600004</v>
      </c>
      <c r="C5946" s="12">
        <v>21.405000000000001</v>
      </c>
      <c r="D5946" s="12">
        <v>17.791</v>
      </c>
      <c r="E5946">
        <v>6.13</v>
      </c>
      <c r="F5946" s="8">
        <v>1</v>
      </c>
      <c r="G5946" s="8">
        <v>0.79920000000000002</v>
      </c>
      <c r="H5946" s="8">
        <v>0.60450000000000004</v>
      </c>
      <c r="I5946" t="s">
        <v>8173</v>
      </c>
    </row>
    <row r="5947" spans="1:9">
      <c r="A5947" s="12">
        <v>288.19224362487995</v>
      </c>
      <c r="B5947" s="12">
        <v>-50.486419317810004</v>
      </c>
      <c r="C5947" s="12">
        <v>44.868000000000002</v>
      </c>
      <c r="D5947" s="12">
        <v>-42.033999999999999</v>
      </c>
      <c r="E5947">
        <v>6.13</v>
      </c>
      <c r="F5947" s="8">
        <v>1</v>
      </c>
      <c r="G5947" s="8">
        <v>0.85409999999999997</v>
      </c>
      <c r="H5947" s="8">
        <v>0.72770000000000001</v>
      </c>
      <c r="I5947" t="s">
        <v>8794</v>
      </c>
    </row>
    <row r="5948" spans="1:9">
      <c r="A5948" s="12">
        <v>246.79194344882001</v>
      </c>
      <c r="B5948" s="12">
        <v>-47.549076752569995</v>
      </c>
      <c r="C5948" s="12">
        <v>-10.393000000000001</v>
      </c>
      <c r="D5948" s="12">
        <v>-20.277000000000001</v>
      </c>
      <c r="E5948">
        <v>6.13</v>
      </c>
      <c r="F5948" s="8">
        <v>0.8</v>
      </c>
      <c r="G5948" s="8">
        <v>0.8</v>
      </c>
      <c r="H5948" s="8">
        <v>0.8</v>
      </c>
      <c r="I5948" t="s">
        <v>8828</v>
      </c>
    </row>
    <row r="5949" spans="1:9">
      <c r="A5949" s="12">
        <v>126.69612899507</v>
      </c>
      <c r="B5949" s="12">
        <v>26.93548855233</v>
      </c>
      <c r="C5949" s="12">
        <v>-7.4870000000000001</v>
      </c>
      <c r="D5949" s="12">
        <v>1.202</v>
      </c>
      <c r="E5949">
        <v>6.13</v>
      </c>
      <c r="F5949" s="8">
        <v>0.72599999999999998</v>
      </c>
      <c r="G5949" s="8">
        <v>0.7762</v>
      </c>
      <c r="H5949" s="8">
        <v>1</v>
      </c>
      <c r="I5949" t="s">
        <v>8965</v>
      </c>
    </row>
    <row r="5950" spans="1:9">
      <c r="A5950" s="12">
        <v>2.3377853199199996</v>
      </c>
      <c r="B5950" s="12">
        <v>-27.98792453646</v>
      </c>
      <c r="C5950" s="12">
        <v>69.575999999999993</v>
      </c>
      <c r="D5950" s="12">
        <v>-8.8409999999999993</v>
      </c>
      <c r="E5950">
        <v>6.13</v>
      </c>
      <c r="F5950" s="8">
        <v>0.8</v>
      </c>
      <c r="G5950" s="8">
        <v>0.8</v>
      </c>
      <c r="H5950" s="8">
        <v>0.8</v>
      </c>
      <c r="I5950" t="s">
        <v>9053</v>
      </c>
    </row>
    <row r="5951" spans="1:9">
      <c r="A5951" s="12">
        <v>304.82438204498999</v>
      </c>
      <c r="B5951" s="12">
        <v>-47.580290353310005</v>
      </c>
      <c r="C5951" s="12">
        <v>192.87799999999999</v>
      </c>
      <c r="D5951" s="12">
        <v>-183.18299999999999</v>
      </c>
      <c r="E5951">
        <v>6.13</v>
      </c>
      <c r="F5951" s="8">
        <v>0.99370000000000003</v>
      </c>
      <c r="G5951" s="8">
        <v>0.9526</v>
      </c>
      <c r="H5951" s="8">
        <v>1</v>
      </c>
      <c r="I5951" t="s">
        <v>9194</v>
      </c>
    </row>
    <row r="5952" spans="1:9">
      <c r="A5952" s="12">
        <v>61.661842203709995</v>
      </c>
      <c r="B5952" s="12">
        <v>65.520798237690002</v>
      </c>
      <c r="C5952" s="12">
        <v>20.731000000000002</v>
      </c>
      <c r="D5952" s="12">
        <v>-25.417999999999999</v>
      </c>
      <c r="E5952">
        <v>6.1310000000000002</v>
      </c>
      <c r="F5952" s="8">
        <v>0.67030000000000001</v>
      </c>
      <c r="G5952" s="8">
        <v>0.73619999999999997</v>
      </c>
      <c r="H5952" s="8">
        <v>1</v>
      </c>
      <c r="I5952" t="s">
        <v>995</v>
      </c>
    </row>
    <row r="5953" spans="1:9">
      <c r="A5953" s="12">
        <v>134.15432267646</v>
      </c>
      <c r="B5953" s="12">
        <v>4.2365805694900001</v>
      </c>
      <c r="C5953" s="12">
        <v>-0.39</v>
      </c>
      <c r="D5953" s="12">
        <v>-2.1040000000000001</v>
      </c>
      <c r="E5953">
        <v>6.1310000000000002</v>
      </c>
      <c r="F5953" s="8">
        <v>1</v>
      </c>
      <c r="G5953" s="8">
        <v>0.85409999999999997</v>
      </c>
      <c r="H5953" s="8">
        <v>0.72770000000000001</v>
      </c>
      <c r="I5953" t="s">
        <v>3462</v>
      </c>
    </row>
    <row r="5954" spans="1:9">
      <c r="A5954" s="12">
        <v>44.777060335409999</v>
      </c>
      <c r="B5954" s="12">
        <v>-28.907210226419998</v>
      </c>
      <c r="C5954" s="12">
        <v>1.7729999999999999</v>
      </c>
      <c r="D5954" s="12">
        <v>-53.555999999999997</v>
      </c>
      <c r="E5954">
        <v>6.1310000000000002</v>
      </c>
      <c r="F5954" s="8">
        <v>1</v>
      </c>
      <c r="G5954" s="8">
        <v>0.82210000000000005</v>
      </c>
      <c r="H5954" s="8">
        <v>0.65410000000000001</v>
      </c>
      <c r="I5954" t="s">
        <v>3553</v>
      </c>
    </row>
    <row r="5955" spans="1:9">
      <c r="A5955" s="12">
        <v>7.4662375341100002</v>
      </c>
      <c r="B5955" s="12">
        <v>-14.864108910679999</v>
      </c>
      <c r="C5955" s="12">
        <v>146.31299999999999</v>
      </c>
      <c r="D5955" s="12">
        <v>-33.896000000000001</v>
      </c>
      <c r="E5955">
        <v>6.1310000000000002</v>
      </c>
      <c r="F5955" s="8">
        <v>0.89859999999999995</v>
      </c>
      <c r="G5955" s="8">
        <v>0.89249999999999996</v>
      </c>
      <c r="H5955" s="8">
        <v>1</v>
      </c>
      <c r="I5955" t="s">
        <v>3825</v>
      </c>
    </row>
    <row r="5956" spans="1:9">
      <c r="A5956" s="12">
        <v>138.05366997280001</v>
      </c>
      <c r="B5956" s="12">
        <v>3.8669781313700002</v>
      </c>
      <c r="C5956" s="12">
        <v>-50.956000000000003</v>
      </c>
      <c r="D5956" s="12">
        <v>-4.6280000000000001</v>
      </c>
      <c r="E5956">
        <v>6.1310000000000002</v>
      </c>
      <c r="F5956" s="8">
        <v>0.6109</v>
      </c>
      <c r="G5956" s="8">
        <v>0.69189999999999996</v>
      </c>
      <c r="H5956" s="8">
        <v>1</v>
      </c>
      <c r="I5956" t="s">
        <v>4619</v>
      </c>
    </row>
    <row r="5957" spans="1:9">
      <c r="A5957" s="12">
        <v>178.97820996591</v>
      </c>
      <c r="B5957" s="12">
        <v>-39.689517397279999</v>
      </c>
      <c r="C5957" s="12">
        <v>59.518000000000001</v>
      </c>
      <c r="D5957" s="12">
        <v>-17.202000000000002</v>
      </c>
      <c r="E5957">
        <v>6.1310000000000002</v>
      </c>
      <c r="F5957" s="8">
        <v>1</v>
      </c>
      <c r="G5957" s="8">
        <v>0.83299999999999996</v>
      </c>
      <c r="H5957" s="8">
        <v>0.67869999999999997</v>
      </c>
      <c r="I5957" t="s">
        <v>5077</v>
      </c>
    </row>
    <row r="5958" spans="1:9">
      <c r="A5958" s="12">
        <v>51.009637257549997</v>
      </c>
      <c r="B5958" s="12">
        <v>-69.624604353259997</v>
      </c>
      <c r="C5958" s="12">
        <v>22.114000000000001</v>
      </c>
      <c r="D5958" s="12">
        <v>19.177</v>
      </c>
      <c r="E5958">
        <v>6.1310000000000002</v>
      </c>
      <c r="F5958" s="8">
        <v>0.67030000000000001</v>
      </c>
      <c r="G5958" s="8">
        <v>0.73619999999999997</v>
      </c>
      <c r="H5958" s="8">
        <v>1</v>
      </c>
      <c r="I5958" t="s">
        <v>7750</v>
      </c>
    </row>
    <row r="5959" spans="1:9">
      <c r="A5959" s="12">
        <v>141.68705833333334</v>
      </c>
      <c r="B5959" s="12">
        <v>-28.787691666666667</v>
      </c>
      <c r="C5959" s="12">
        <v>-14.7</v>
      </c>
      <c r="D5959" s="12">
        <v>-4.9000000000000004</v>
      </c>
      <c r="E5959">
        <v>6.1310000000000002</v>
      </c>
      <c r="F5959" s="8">
        <v>0.8</v>
      </c>
      <c r="G5959" s="8">
        <v>0.8</v>
      </c>
      <c r="H5959" s="8">
        <v>0.8</v>
      </c>
      <c r="I5959" t="s">
        <v>9059</v>
      </c>
    </row>
    <row r="5960" spans="1:9">
      <c r="A5960" s="12">
        <v>295.90674296828996</v>
      </c>
      <c r="B5960" s="12">
        <v>-37.538765176289999</v>
      </c>
      <c r="C5960" s="12">
        <v>2.4350000000000001</v>
      </c>
      <c r="D5960" s="12">
        <v>-17.916</v>
      </c>
      <c r="E5960">
        <v>6.1310000000000002</v>
      </c>
      <c r="F5960" s="8">
        <v>0.54959999999999998</v>
      </c>
      <c r="G5960" s="8">
        <v>0.64410000000000001</v>
      </c>
      <c r="H5960" s="8">
        <v>1</v>
      </c>
      <c r="I5960" t="s">
        <v>9200</v>
      </c>
    </row>
    <row r="5961" spans="1:9">
      <c r="A5961" s="12">
        <v>88.071893430049997</v>
      </c>
      <c r="B5961" s="12">
        <v>58.964088589990006</v>
      </c>
      <c r="C5961" s="12">
        <v>-0.93899999999999995</v>
      </c>
      <c r="D5961" s="12">
        <v>-20.731999999999999</v>
      </c>
      <c r="E5961">
        <v>6.1319999999999997</v>
      </c>
      <c r="F5961" s="8">
        <v>0.6109</v>
      </c>
      <c r="G5961" s="8">
        <v>0.69189999999999996</v>
      </c>
      <c r="H5961" s="8">
        <v>1</v>
      </c>
      <c r="I5961" t="s">
        <v>1164</v>
      </c>
    </row>
    <row r="5962" spans="1:9">
      <c r="A5962" s="12">
        <v>123.99509256507</v>
      </c>
      <c r="B5962" s="12">
        <v>-35.903191868469996</v>
      </c>
      <c r="C5962" s="12">
        <v>-8.65</v>
      </c>
      <c r="D5962" s="12">
        <v>6.1879999999999997</v>
      </c>
      <c r="E5962">
        <v>6.1319999999999997</v>
      </c>
      <c r="F5962" s="8">
        <v>1</v>
      </c>
      <c r="G5962" s="8">
        <v>0.79920000000000002</v>
      </c>
      <c r="H5962" s="8">
        <v>0.60450000000000004</v>
      </c>
      <c r="I5962" t="s">
        <v>3349</v>
      </c>
    </row>
    <row r="5963" spans="1:9">
      <c r="A5963" s="12">
        <v>156.75202697724998</v>
      </c>
      <c r="B5963" s="12">
        <v>19.36453500264</v>
      </c>
      <c r="C5963" s="12">
        <v>-58.542000000000002</v>
      </c>
      <c r="D5963" s="12">
        <v>-7.2329999999999997</v>
      </c>
      <c r="E5963">
        <v>6.1319999999999997</v>
      </c>
      <c r="F5963" s="8">
        <v>1</v>
      </c>
      <c r="G5963" s="8">
        <v>0.83299999999999996</v>
      </c>
      <c r="H5963" s="8">
        <v>0.67869999999999997</v>
      </c>
      <c r="I5963" t="s">
        <v>4802</v>
      </c>
    </row>
    <row r="5964" spans="1:9">
      <c r="A5964" s="12">
        <v>209.36552341961999</v>
      </c>
      <c r="B5964" s="12">
        <v>-23.02263112004</v>
      </c>
      <c r="C5964" s="12">
        <v>-34.677999999999997</v>
      </c>
      <c r="D5964" s="12">
        <v>8.5380000000000003</v>
      </c>
      <c r="E5964">
        <v>6.1319999999999997</v>
      </c>
      <c r="F5964" s="8">
        <v>1</v>
      </c>
      <c r="G5964" s="8">
        <v>0.79920000000000002</v>
      </c>
      <c r="H5964" s="8">
        <v>0.60450000000000004</v>
      </c>
      <c r="I5964" t="s">
        <v>5424</v>
      </c>
    </row>
    <row r="5965" spans="1:9">
      <c r="A5965" s="12">
        <v>284.10668269876999</v>
      </c>
      <c r="B5965" s="12">
        <v>2.4711904203700001</v>
      </c>
      <c r="C5965" s="12">
        <v>11.91</v>
      </c>
      <c r="D5965" s="12">
        <v>-6.165</v>
      </c>
      <c r="E5965">
        <v>6.1319999999999997</v>
      </c>
      <c r="F5965" s="8">
        <v>1</v>
      </c>
      <c r="G5965" s="8">
        <v>0.85409999999999997</v>
      </c>
      <c r="H5965" s="8">
        <v>0.72770000000000001</v>
      </c>
      <c r="I5965" t="s">
        <v>6407</v>
      </c>
    </row>
    <row r="5966" spans="1:9">
      <c r="A5966" s="12">
        <v>273.31901523973994</v>
      </c>
      <c r="B5966" s="12">
        <v>21.880359938129999</v>
      </c>
      <c r="C5966" s="12">
        <v>70.22</v>
      </c>
      <c r="D5966" s="12">
        <v>49.372</v>
      </c>
      <c r="E5966">
        <v>6.1319999999999997</v>
      </c>
      <c r="F5966" s="8">
        <v>1</v>
      </c>
      <c r="G5966" s="8">
        <v>0.77500000000000002</v>
      </c>
      <c r="H5966" s="8">
        <v>0.55479999999999996</v>
      </c>
      <c r="I5966" t="s">
        <v>6704</v>
      </c>
    </row>
    <row r="5967" spans="1:9">
      <c r="A5967" s="12">
        <v>246.34219382192003</v>
      </c>
      <c r="B5967" s="12">
        <v>-63.125217218339998</v>
      </c>
      <c r="C5967" s="12">
        <v>-20.138000000000002</v>
      </c>
      <c r="D5967" s="12">
        <v>8.3439999999999994</v>
      </c>
      <c r="E5967">
        <v>6.1319999999999997</v>
      </c>
      <c r="F5967" s="8">
        <v>0.63239999999999996</v>
      </c>
      <c r="G5967" s="8">
        <v>0.70809999999999995</v>
      </c>
      <c r="H5967" s="8">
        <v>1</v>
      </c>
      <c r="I5967" t="s">
        <v>8528</v>
      </c>
    </row>
    <row r="5968" spans="1:9">
      <c r="A5968" s="12">
        <v>291.08947252089996</v>
      </c>
      <c r="B5968" s="12">
        <v>-43.72206526051</v>
      </c>
      <c r="C5968" s="12">
        <v>28.454000000000001</v>
      </c>
      <c r="D5968" s="12">
        <v>-3.5550000000000002</v>
      </c>
      <c r="E5968">
        <v>6.1319999999999997</v>
      </c>
      <c r="F5968" s="8">
        <v>1</v>
      </c>
      <c r="G5968" s="8">
        <v>0.64800000000000002</v>
      </c>
      <c r="H5968" s="8">
        <v>0.33460000000000001</v>
      </c>
      <c r="I5968" t="s">
        <v>8908</v>
      </c>
    </row>
    <row r="5969" spans="1:9">
      <c r="A5969" s="12">
        <v>96.643515557880008</v>
      </c>
      <c r="B5969" s="12">
        <v>-4.5973974454299995</v>
      </c>
      <c r="C5969" s="12">
        <v>-4.5030000000000001</v>
      </c>
      <c r="D5969" s="12">
        <v>-1.883</v>
      </c>
      <c r="E5969">
        <v>6.133</v>
      </c>
      <c r="F5969" s="8">
        <v>0.52290000000000003</v>
      </c>
      <c r="G5969" s="8">
        <v>0.62250000000000005</v>
      </c>
      <c r="H5969" s="8">
        <v>1</v>
      </c>
      <c r="I5969" t="s">
        <v>2702</v>
      </c>
    </row>
    <row r="5970" spans="1:9">
      <c r="A5970" s="12">
        <v>356.88770583333337</v>
      </c>
      <c r="B5970" s="12">
        <v>46.832560500000007</v>
      </c>
      <c r="C5970" s="12">
        <v>1.03</v>
      </c>
      <c r="D5970" s="12">
        <v>-6.64</v>
      </c>
      <c r="E5970">
        <v>6.1340000000000003</v>
      </c>
      <c r="F5970" s="8">
        <v>0.50129999999999997</v>
      </c>
      <c r="G5970" s="8">
        <v>0.60470000000000002</v>
      </c>
      <c r="H5970" s="8">
        <v>1</v>
      </c>
      <c r="I5970" t="s">
        <v>323</v>
      </c>
    </row>
    <row r="5971" spans="1:9">
      <c r="A5971" s="12">
        <v>95.899658473140008</v>
      </c>
      <c r="B5971" s="12">
        <v>-9.8747298038300002</v>
      </c>
      <c r="C5971" s="12">
        <v>-2.2429999999999999</v>
      </c>
      <c r="D5971" s="12">
        <v>3.72</v>
      </c>
      <c r="E5971">
        <v>6.1340000000000003</v>
      </c>
      <c r="F5971" s="8">
        <v>1</v>
      </c>
      <c r="G5971" s="8">
        <v>0.73599999999999999</v>
      </c>
      <c r="H5971" s="8">
        <v>0.4803</v>
      </c>
      <c r="I5971" t="s">
        <v>2712</v>
      </c>
    </row>
    <row r="5972" spans="1:9">
      <c r="A5972" s="12">
        <v>153.81933180094001</v>
      </c>
      <c r="B5972" s="12">
        <v>-54.974207899820001</v>
      </c>
      <c r="C5972" s="12">
        <v>-13.372999999999999</v>
      </c>
      <c r="D5972" s="12">
        <v>2.867</v>
      </c>
      <c r="E5972">
        <v>6.1340000000000003</v>
      </c>
      <c r="F5972" s="8">
        <v>0.47989999999999999</v>
      </c>
      <c r="G5972" s="8">
        <v>0.58679999999999999</v>
      </c>
      <c r="H5972" s="8">
        <v>1</v>
      </c>
      <c r="I5972" t="s">
        <v>7660</v>
      </c>
    </row>
    <row r="5973" spans="1:9">
      <c r="A5973" s="12">
        <v>281.07610599999998</v>
      </c>
      <c r="B5973" s="12">
        <v>61.048143555555555</v>
      </c>
      <c r="C5973" s="12">
        <v>0.19</v>
      </c>
      <c r="D5973" s="12">
        <v>19.45</v>
      </c>
      <c r="E5973">
        <v>6.1349999999999998</v>
      </c>
      <c r="F5973" s="8">
        <v>0.8</v>
      </c>
      <c r="G5973" s="8">
        <v>0.8</v>
      </c>
      <c r="H5973" s="8">
        <v>0.8</v>
      </c>
      <c r="I5973" t="s">
        <v>1048</v>
      </c>
    </row>
    <row r="5974" spans="1:9">
      <c r="A5974" s="12">
        <v>78.797508588829999</v>
      </c>
      <c r="B5974" s="12">
        <v>59.405688147500001</v>
      </c>
      <c r="C5974" s="12">
        <v>20.091000000000001</v>
      </c>
      <c r="D5974" s="12">
        <v>-12.413</v>
      </c>
      <c r="E5974">
        <v>6.1349999999999998</v>
      </c>
      <c r="F5974" s="8">
        <v>1</v>
      </c>
      <c r="G5974" s="8">
        <v>0.79920000000000002</v>
      </c>
      <c r="H5974" s="8">
        <v>0.60450000000000004</v>
      </c>
      <c r="I5974" t="s">
        <v>1081</v>
      </c>
    </row>
    <row r="5975" spans="1:9">
      <c r="A5975" s="12">
        <v>243.84982430568002</v>
      </c>
      <c r="B5975" s="12">
        <v>-42.89942483435</v>
      </c>
      <c r="C5975" s="12">
        <v>-28.010999999999999</v>
      </c>
      <c r="D5975" s="12">
        <v>-5.8710000000000004</v>
      </c>
      <c r="E5975">
        <v>6.1349999999999998</v>
      </c>
      <c r="F5975" s="8">
        <v>1</v>
      </c>
      <c r="G5975" s="8">
        <v>0.79920000000000002</v>
      </c>
      <c r="H5975" s="8">
        <v>0.60450000000000004</v>
      </c>
      <c r="I5975" t="s">
        <v>8874</v>
      </c>
    </row>
    <row r="5976" spans="1:9">
      <c r="A5976" s="12">
        <v>222.22539632352002</v>
      </c>
      <c r="B5976" s="12">
        <v>0.84766043478000008</v>
      </c>
      <c r="C5976" s="12">
        <v>-8.4960000000000004</v>
      </c>
      <c r="D5976" s="12">
        <v>19.344000000000001</v>
      </c>
      <c r="E5976">
        <v>6.1360000000000001</v>
      </c>
      <c r="F5976" s="8">
        <v>0.6109</v>
      </c>
      <c r="G5976" s="8">
        <v>0.69189999999999996</v>
      </c>
      <c r="H5976" s="8">
        <v>1</v>
      </c>
      <c r="I5976" t="s">
        <v>5556</v>
      </c>
    </row>
    <row r="5977" spans="1:9">
      <c r="A5977" s="12">
        <v>306.15624235927999</v>
      </c>
      <c r="B5977" s="12">
        <v>1.0684048427699999</v>
      </c>
      <c r="C5977" s="12">
        <v>7.8339999999999996</v>
      </c>
      <c r="D5977" s="12">
        <v>4.9349999999999996</v>
      </c>
      <c r="E5977">
        <v>6.1360000000000001</v>
      </c>
      <c r="F5977" s="8">
        <v>0.57499999999999996</v>
      </c>
      <c r="G5977" s="8">
        <v>0.66420000000000001</v>
      </c>
      <c r="H5977" s="8">
        <v>1</v>
      </c>
      <c r="I5977" t="s">
        <v>6421</v>
      </c>
    </row>
    <row r="5978" spans="1:9">
      <c r="A5978" s="12">
        <v>236.17555121831998</v>
      </c>
      <c r="B5978" s="12">
        <v>17.264221974350001</v>
      </c>
      <c r="C5978" s="12">
        <v>-28.655000000000001</v>
      </c>
      <c r="D5978" s="12">
        <v>4.476</v>
      </c>
      <c r="E5978">
        <v>6.1360000000000001</v>
      </c>
      <c r="F5978" s="8">
        <v>0.6109</v>
      </c>
      <c r="G5978" s="8">
        <v>0.69189999999999996</v>
      </c>
      <c r="H5978" s="8">
        <v>1</v>
      </c>
      <c r="I5978" t="s">
        <v>6684</v>
      </c>
    </row>
    <row r="5979" spans="1:9">
      <c r="A5979" s="12">
        <v>243.94717653124002</v>
      </c>
      <c r="B5979" s="12">
        <v>27.422082474590002</v>
      </c>
      <c r="C5979" s="12">
        <v>-34.509</v>
      </c>
      <c r="D5979" s="12">
        <v>-39.015000000000001</v>
      </c>
      <c r="E5979">
        <v>6.1360000000000001</v>
      </c>
      <c r="F5979" s="8">
        <v>1</v>
      </c>
      <c r="G5979" s="8">
        <v>0.79920000000000002</v>
      </c>
      <c r="H5979" s="8">
        <v>0.60450000000000004</v>
      </c>
      <c r="I5979" t="s">
        <v>6842</v>
      </c>
    </row>
    <row r="5980" spans="1:9">
      <c r="A5980" s="12">
        <v>139.46520679117</v>
      </c>
      <c r="B5980" s="12">
        <v>-67.050860693440001</v>
      </c>
      <c r="C5980" s="12">
        <v>-7.38</v>
      </c>
      <c r="D5980" s="12">
        <v>12.331</v>
      </c>
      <c r="E5980">
        <v>6.1360000000000001</v>
      </c>
      <c r="F5980" s="8">
        <v>1</v>
      </c>
      <c r="G5980" s="8">
        <v>0.79920000000000002</v>
      </c>
      <c r="H5980" s="8">
        <v>0.60450000000000004</v>
      </c>
      <c r="I5980" t="s">
        <v>7731</v>
      </c>
    </row>
    <row r="5981" spans="1:9">
      <c r="A5981" s="12">
        <v>22.717165673290001</v>
      </c>
      <c r="B5981" s="12">
        <v>66.098088437839991</v>
      </c>
      <c r="C5981" s="12">
        <v>75.182000000000002</v>
      </c>
      <c r="D5981" s="12">
        <v>-9.8789999999999996</v>
      </c>
      <c r="E5981">
        <v>6.1369999999999996</v>
      </c>
      <c r="F5981" s="8">
        <v>0.65039999999999998</v>
      </c>
      <c r="G5981" s="8">
        <v>0.72150000000000003</v>
      </c>
      <c r="H5981" s="8">
        <v>1</v>
      </c>
      <c r="I5981" t="s">
        <v>827</v>
      </c>
    </row>
    <row r="5982" spans="1:9">
      <c r="A5982" s="12">
        <v>59.016650838780002</v>
      </c>
      <c r="B5982" s="12">
        <v>-63.463714960850005</v>
      </c>
      <c r="C5982" s="12">
        <v>66.983999999999995</v>
      </c>
      <c r="D5982" s="12">
        <v>33.9</v>
      </c>
      <c r="E5982">
        <v>6.1369999999999996</v>
      </c>
      <c r="F5982" s="8">
        <v>1</v>
      </c>
      <c r="G5982" s="8">
        <v>0.82210000000000005</v>
      </c>
      <c r="H5982" s="8">
        <v>0.65410000000000001</v>
      </c>
      <c r="I5982" t="s">
        <v>7583</v>
      </c>
    </row>
    <row r="5983" spans="1:9">
      <c r="A5983" s="12">
        <v>232.18496602553</v>
      </c>
      <c r="B5983" s="12">
        <v>47.201510144650001</v>
      </c>
      <c r="C5983" s="12">
        <v>-21.055</v>
      </c>
      <c r="D5983" s="12">
        <v>3.802</v>
      </c>
      <c r="E5983">
        <v>6.1379999999999999</v>
      </c>
      <c r="F5983" s="8">
        <v>0.65039999999999998</v>
      </c>
      <c r="G5983" s="8">
        <v>0.72150000000000003</v>
      </c>
      <c r="H5983" s="8">
        <v>1</v>
      </c>
      <c r="I5983" t="s">
        <v>1539</v>
      </c>
    </row>
    <row r="5984" spans="1:9">
      <c r="A5984" s="12">
        <v>48.039832461210004</v>
      </c>
      <c r="B5984" s="12">
        <v>42.375910098600002</v>
      </c>
      <c r="C5984" s="12">
        <v>17.105</v>
      </c>
      <c r="D5984" s="12">
        <v>-19.125</v>
      </c>
      <c r="E5984">
        <v>6.1390000000000002</v>
      </c>
      <c r="F5984" s="8">
        <v>0.52290000000000003</v>
      </c>
      <c r="G5984" s="8">
        <v>0.62250000000000005</v>
      </c>
      <c r="H5984" s="8">
        <v>1</v>
      </c>
      <c r="I5984" t="s">
        <v>507</v>
      </c>
    </row>
    <row r="5985" spans="1:9">
      <c r="A5985" s="12">
        <v>67.015149798579998</v>
      </c>
      <c r="B5985" s="12">
        <v>1.85858485898</v>
      </c>
      <c r="C5985" s="12">
        <v>30.838999999999999</v>
      </c>
      <c r="D5985" s="12">
        <v>3.4460000000000002</v>
      </c>
      <c r="E5985">
        <v>6.1390000000000002</v>
      </c>
      <c r="F5985" s="8">
        <v>1</v>
      </c>
      <c r="G5985" s="8">
        <v>0.83299999999999996</v>
      </c>
      <c r="H5985" s="8">
        <v>0.67869999999999997</v>
      </c>
      <c r="I5985" t="s">
        <v>2016</v>
      </c>
    </row>
    <row r="5986" spans="1:9">
      <c r="A5986" s="12">
        <v>74.43618578889</v>
      </c>
      <c r="B5986" s="12">
        <v>-14.231917213800001</v>
      </c>
      <c r="C5986" s="12">
        <v>-1.3460000000000001</v>
      </c>
      <c r="D5986" s="12">
        <v>-10.928000000000001</v>
      </c>
      <c r="E5986">
        <v>6.1390000000000002</v>
      </c>
      <c r="F5986" s="8">
        <v>0.47989999999999999</v>
      </c>
      <c r="G5986" s="8">
        <v>0.58679999999999999</v>
      </c>
      <c r="H5986" s="8">
        <v>1</v>
      </c>
      <c r="I5986" t="s">
        <v>2172</v>
      </c>
    </row>
    <row r="5987" spans="1:9">
      <c r="A5987" s="12">
        <v>337.82674229794998</v>
      </c>
      <c r="B5987" s="12">
        <v>-2.91126507291</v>
      </c>
      <c r="C5987" s="12">
        <v>-8.3889999999999993</v>
      </c>
      <c r="D5987" s="12">
        <v>-39.396000000000001</v>
      </c>
      <c r="E5987">
        <v>6.1390000000000002</v>
      </c>
      <c r="F5987" s="8">
        <v>1</v>
      </c>
      <c r="G5987" s="8">
        <v>0.83299999999999996</v>
      </c>
      <c r="H5987" s="8">
        <v>0.67869999999999997</v>
      </c>
      <c r="I5987" t="s">
        <v>3951</v>
      </c>
    </row>
    <row r="5988" spans="1:9">
      <c r="A5988" s="12">
        <v>164.07022008696998</v>
      </c>
      <c r="B5988" s="12">
        <v>22.351680930920001</v>
      </c>
      <c r="C5988" s="12">
        <v>-36.273000000000003</v>
      </c>
      <c r="D5988" s="12">
        <v>7.5990000000000002</v>
      </c>
      <c r="E5988">
        <v>6.1390000000000002</v>
      </c>
      <c r="F5988" s="8">
        <v>1</v>
      </c>
      <c r="G5988" s="8">
        <v>0.77500000000000002</v>
      </c>
      <c r="H5988" s="8">
        <v>0.55479999999999996</v>
      </c>
      <c r="I5988" t="s">
        <v>4894</v>
      </c>
    </row>
    <row r="5989" spans="1:9">
      <c r="A5989" s="12">
        <v>338.86051361883</v>
      </c>
      <c r="B5989" s="12">
        <v>-78.771584687279997</v>
      </c>
      <c r="C5989" s="12">
        <v>53.718000000000004</v>
      </c>
      <c r="D5989" s="12">
        <v>-7.4509999999999996</v>
      </c>
      <c r="E5989">
        <v>6.1390000000000002</v>
      </c>
      <c r="F5989" s="8">
        <v>1</v>
      </c>
      <c r="G5989" s="8">
        <v>0.82210000000000005</v>
      </c>
      <c r="H5989" s="8">
        <v>0.65410000000000001</v>
      </c>
      <c r="I5989" t="s">
        <v>8169</v>
      </c>
    </row>
    <row r="5990" spans="1:9">
      <c r="A5990" s="12">
        <v>4.42943047219</v>
      </c>
      <c r="B5990" s="12">
        <v>51.433087902979999</v>
      </c>
      <c r="C5990" s="12">
        <v>-2.988</v>
      </c>
      <c r="D5990" s="12">
        <v>-2.3740000000000001</v>
      </c>
      <c r="E5990">
        <v>6.14</v>
      </c>
      <c r="F5990" s="8">
        <v>0.8</v>
      </c>
      <c r="G5990" s="8">
        <v>0.8</v>
      </c>
      <c r="H5990" s="8">
        <v>0.8</v>
      </c>
      <c r="I5990" t="s">
        <v>432</v>
      </c>
    </row>
    <row r="5991" spans="1:9">
      <c r="A5991" s="12">
        <v>303.42838905357996</v>
      </c>
      <c r="B5991" s="12">
        <v>43.379011388039999</v>
      </c>
      <c r="C5991" s="12">
        <v>-3.399</v>
      </c>
      <c r="D5991" s="12">
        <v>3.4129999999999998</v>
      </c>
      <c r="E5991">
        <v>6.14</v>
      </c>
      <c r="F5991" s="8">
        <v>1</v>
      </c>
      <c r="G5991" s="8">
        <v>0.77500000000000002</v>
      </c>
      <c r="H5991" s="8">
        <v>0.55479999999999996</v>
      </c>
      <c r="I5991" t="s">
        <v>576</v>
      </c>
    </row>
    <row r="5992" spans="1:9">
      <c r="A5992" s="12">
        <v>301.11998357806999</v>
      </c>
      <c r="B5992" s="12">
        <v>48.229667203929999</v>
      </c>
      <c r="C5992" s="12">
        <v>12.038</v>
      </c>
      <c r="D5992" s="12">
        <v>-0.55300000000000005</v>
      </c>
      <c r="E5992">
        <v>6.14</v>
      </c>
      <c r="F5992" s="8">
        <v>0.65039999999999998</v>
      </c>
      <c r="G5992" s="8">
        <v>0.72150000000000003</v>
      </c>
      <c r="H5992" s="8">
        <v>1</v>
      </c>
      <c r="I5992" t="s">
        <v>729</v>
      </c>
    </row>
    <row r="5993" spans="1:9">
      <c r="A5993" s="12">
        <v>57.075310842470003</v>
      </c>
      <c r="B5993" s="12">
        <v>50.73676600177</v>
      </c>
      <c r="C5993" s="12">
        <v>-6.69</v>
      </c>
      <c r="D5993" s="12">
        <v>-2.819</v>
      </c>
      <c r="E5993">
        <v>6.14</v>
      </c>
      <c r="F5993" s="8">
        <v>0.54959999999999998</v>
      </c>
      <c r="G5993" s="8">
        <v>0.64410000000000001</v>
      </c>
      <c r="H5993" s="8">
        <v>1</v>
      </c>
      <c r="I5993" t="s">
        <v>794</v>
      </c>
    </row>
    <row r="5994" spans="1:9">
      <c r="A5994" s="12">
        <v>301.27815595182994</v>
      </c>
      <c r="B5994" s="12">
        <v>51.839397771760005</v>
      </c>
      <c r="C5994" s="12">
        <v>34.195999999999998</v>
      </c>
      <c r="D5994" s="12">
        <v>30.844999999999999</v>
      </c>
      <c r="E5994">
        <v>6.14</v>
      </c>
      <c r="F5994" s="8">
        <v>1</v>
      </c>
      <c r="G5994" s="8">
        <v>0.67889999999999995</v>
      </c>
      <c r="H5994" s="8">
        <v>0.38229999999999997</v>
      </c>
      <c r="I5994" t="s">
        <v>805</v>
      </c>
    </row>
    <row r="5995" spans="1:9">
      <c r="A5995" s="12">
        <v>230.17366695934001</v>
      </c>
      <c r="B5995" s="12">
        <v>44.434377573299997</v>
      </c>
      <c r="C5995" s="12">
        <v>41.351999999999997</v>
      </c>
      <c r="D5995" s="12">
        <v>-102.79600000000001</v>
      </c>
      <c r="E5995">
        <v>6.14</v>
      </c>
      <c r="F5995" s="8">
        <v>0.8</v>
      </c>
      <c r="G5995" s="8">
        <v>0.8</v>
      </c>
      <c r="H5995" s="8">
        <v>0.8</v>
      </c>
      <c r="I5995" t="s">
        <v>1564</v>
      </c>
    </row>
    <row r="5996" spans="1:9">
      <c r="A5996" s="12">
        <v>55.946723687860008</v>
      </c>
      <c r="B5996" s="12">
        <v>19.665034852229997</v>
      </c>
      <c r="C5996" s="12">
        <v>116.42700000000001</v>
      </c>
      <c r="D5996" s="12">
        <v>-55.473999999999997</v>
      </c>
      <c r="E5996">
        <v>6.14</v>
      </c>
      <c r="F5996" s="8">
        <v>1</v>
      </c>
      <c r="G5996" s="8">
        <v>0.85409999999999997</v>
      </c>
      <c r="H5996" s="8">
        <v>0.72770000000000001</v>
      </c>
      <c r="I5996" t="s">
        <v>1817</v>
      </c>
    </row>
    <row r="5997" spans="1:9">
      <c r="A5997" s="12">
        <v>84.318762512060019</v>
      </c>
      <c r="B5997" s="12">
        <v>-27.871454290959999</v>
      </c>
      <c r="C5997" s="12">
        <v>-3.738</v>
      </c>
      <c r="D5997" s="12">
        <v>-32.79</v>
      </c>
      <c r="E5997">
        <v>6.14</v>
      </c>
      <c r="F5997" s="8">
        <v>0.86680000000000001</v>
      </c>
      <c r="G5997" s="8">
        <v>0.87180000000000002</v>
      </c>
      <c r="H5997" s="8">
        <v>1</v>
      </c>
      <c r="I5997" t="s">
        <v>2396</v>
      </c>
    </row>
    <row r="5998" spans="1:9">
      <c r="A5998" s="12">
        <v>97.789842226659999</v>
      </c>
      <c r="B5998" s="12">
        <v>11.25137589629</v>
      </c>
      <c r="C5998" s="12">
        <v>2.6440000000000001</v>
      </c>
      <c r="D5998" s="12">
        <v>-2.3180000000000001</v>
      </c>
      <c r="E5998">
        <v>6.14</v>
      </c>
      <c r="F5998" s="8">
        <v>0.47010000000000002</v>
      </c>
      <c r="G5998" s="8">
        <v>0.57840000000000003</v>
      </c>
      <c r="H5998" s="8">
        <v>1</v>
      </c>
      <c r="I5998" t="s">
        <v>2677</v>
      </c>
    </row>
    <row r="5999" spans="1:9">
      <c r="A5999" s="12">
        <v>100.30903973919001</v>
      </c>
      <c r="B5999" s="12">
        <v>-40.34984691695</v>
      </c>
      <c r="C5999" s="12">
        <v>-4.8949999999999996</v>
      </c>
      <c r="D5999" s="12">
        <v>11.018000000000001</v>
      </c>
      <c r="E5999">
        <v>6.14</v>
      </c>
      <c r="F5999" s="8">
        <v>0.51039999999999996</v>
      </c>
      <c r="G5999" s="8">
        <v>0.61219999999999997</v>
      </c>
      <c r="H5999" s="8">
        <v>1</v>
      </c>
      <c r="I5999" t="s">
        <v>2811</v>
      </c>
    </row>
    <row r="6000" spans="1:9">
      <c r="A6000" s="12">
        <v>117.03561497766</v>
      </c>
      <c r="B6000" s="12">
        <v>-40.652379238039998</v>
      </c>
      <c r="C6000" s="12">
        <v>-3.1480000000000001</v>
      </c>
      <c r="D6000" s="12">
        <v>-26.803000000000001</v>
      </c>
      <c r="E6000">
        <v>6.14</v>
      </c>
      <c r="F6000" s="8">
        <v>1</v>
      </c>
      <c r="G6000" s="8">
        <v>0.64800000000000002</v>
      </c>
      <c r="H6000" s="8">
        <v>0.33460000000000001</v>
      </c>
      <c r="I6000" t="s">
        <v>3226</v>
      </c>
    </row>
    <row r="6001" spans="1:9">
      <c r="A6001" s="12">
        <v>125.62568199924002</v>
      </c>
      <c r="B6001" s="12">
        <v>-6.1791567842299999</v>
      </c>
      <c r="C6001" s="12">
        <v>-59.921999999999997</v>
      </c>
      <c r="D6001" s="12">
        <v>1.35</v>
      </c>
      <c r="E6001">
        <v>6.14</v>
      </c>
      <c r="F6001" s="8">
        <v>0.82440000000000002</v>
      </c>
      <c r="G6001" s="8">
        <v>0.84370000000000001</v>
      </c>
      <c r="H6001" s="8">
        <v>1</v>
      </c>
      <c r="I6001" t="s">
        <v>3331</v>
      </c>
    </row>
    <row r="6002" spans="1:9">
      <c r="A6002" s="12">
        <v>318.94493687618001</v>
      </c>
      <c r="B6002" s="12">
        <v>-36.210709142350005</v>
      </c>
      <c r="C6002" s="12">
        <v>28.762</v>
      </c>
      <c r="D6002" s="12">
        <v>-6.4539999999999997</v>
      </c>
      <c r="E6002">
        <v>6.14</v>
      </c>
      <c r="F6002" s="8">
        <v>1</v>
      </c>
      <c r="G6002" s="8">
        <v>0.78720000000000001</v>
      </c>
      <c r="H6002" s="8">
        <v>0.57969999999999999</v>
      </c>
      <c r="I6002" t="s">
        <v>3482</v>
      </c>
    </row>
    <row r="6003" spans="1:9">
      <c r="A6003" s="12">
        <v>334.15609907195994</v>
      </c>
      <c r="B6003" s="12">
        <v>-25.898162028390001</v>
      </c>
      <c r="C6003" s="12">
        <v>37.905000000000001</v>
      </c>
      <c r="D6003" s="12">
        <v>-12.287000000000001</v>
      </c>
      <c r="E6003">
        <v>6.14</v>
      </c>
      <c r="F6003" s="8">
        <v>1</v>
      </c>
      <c r="G6003" s="8">
        <v>0.82210000000000005</v>
      </c>
      <c r="H6003" s="8">
        <v>0.65410000000000001</v>
      </c>
      <c r="I6003" t="s">
        <v>3622</v>
      </c>
    </row>
    <row r="6004" spans="1:9">
      <c r="A6004" s="12">
        <v>10.136641604588332</v>
      </c>
      <c r="B6004" s="12">
        <v>-23.804924643955001</v>
      </c>
      <c r="C6004" s="12">
        <v>668.10900000000004</v>
      </c>
      <c r="D6004" s="12">
        <v>-346.81099999999998</v>
      </c>
      <c r="E6004">
        <v>6.14</v>
      </c>
      <c r="F6004" s="8">
        <v>1</v>
      </c>
      <c r="G6004" s="8">
        <v>0.83299999999999996</v>
      </c>
      <c r="H6004" s="8">
        <v>0.67869999999999997</v>
      </c>
      <c r="I6004" t="s">
        <v>3711</v>
      </c>
    </row>
    <row r="6005" spans="1:9">
      <c r="A6005" s="12">
        <v>14.957029653299999</v>
      </c>
      <c r="B6005" s="12">
        <v>6.4832261308500003</v>
      </c>
      <c r="C6005" s="12">
        <v>21.045000000000002</v>
      </c>
      <c r="D6005" s="12">
        <v>-4.9950000000000001</v>
      </c>
      <c r="E6005">
        <v>6.14</v>
      </c>
      <c r="F6005" s="8">
        <v>1</v>
      </c>
      <c r="G6005" s="8">
        <v>0.64800000000000002</v>
      </c>
      <c r="H6005" s="8">
        <v>0.33460000000000001</v>
      </c>
      <c r="I6005" t="s">
        <v>4106</v>
      </c>
    </row>
    <row r="6006" spans="1:9">
      <c r="A6006" s="12">
        <v>346.86551104166665</v>
      </c>
      <c r="B6006" s="12">
        <v>32.825340694444449</v>
      </c>
      <c r="C6006" s="12">
        <v>-23.53</v>
      </c>
      <c r="D6006" s="12">
        <v>-13.27</v>
      </c>
      <c r="E6006">
        <v>6.14</v>
      </c>
      <c r="F6006" s="8">
        <v>0.67030000000000001</v>
      </c>
      <c r="G6006" s="8">
        <v>0.73619999999999997</v>
      </c>
      <c r="H6006" s="8">
        <v>1</v>
      </c>
      <c r="I6006" t="s">
        <v>4414</v>
      </c>
    </row>
    <row r="6007" spans="1:9">
      <c r="A6007" s="12">
        <v>145.67807824855001</v>
      </c>
      <c r="B6007" s="12">
        <v>35.0933720353</v>
      </c>
      <c r="C6007" s="12">
        <v>-20.986999999999998</v>
      </c>
      <c r="D6007" s="12">
        <v>-52.642000000000003</v>
      </c>
      <c r="E6007">
        <v>6.14</v>
      </c>
      <c r="F6007" s="8">
        <v>0.8</v>
      </c>
      <c r="G6007" s="8">
        <v>0.8</v>
      </c>
      <c r="H6007" s="8">
        <v>0.8</v>
      </c>
      <c r="I6007" t="s">
        <v>4678</v>
      </c>
    </row>
    <row r="6008" spans="1:9">
      <c r="A6008" s="12">
        <v>169.24240530598001</v>
      </c>
      <c r="B6008" s="12">
        <v>-7.1346860487300008</v>
      </c>
      <c r="C6008" s="12">
        <v>-8.2210000000000001</v>
      </c>
      <c r="D6008" s="12">
        <v>8.4580000000000002</v>
      </c>
      <c r="E6008">
        <v>6.14</v>
      </c>
      <c r="F6008" s="8">
        <v>0.8</v>
      </c>
      <c r="G6008" s="8">
        <v>0.8</v>
      </c>
      <c r="H6008" s="8">
        <v>0.8</v>
      </c>
      <c r="I6008" t="s">
        <v>4972</v>
      </c>
    </row>
    <row r="6009" spans="1:9">
      <c r="A6009" s="12">
        <v>184.44694015749999</v>
      </c>
      <c r="B6009" s="12">
        <v>-36.093978656944444</v>
      </c>
      <c r="C6009" s="12">
        <v>-40.44</v>
      </c>
      <c r="D6009" s="12">
        <v>-7.19</v>
      </c>
      <c r="E6009">
        <v>6.14</v>
      </c>
      <c r="F6009" s="8">
        <v>0.6109</v>
      </c>
      <c r="G6009" s="8">
        <v>0.69189999999999996</v>
      </c>
      <c r="H6009" s="8">
        <v>1</v>
      </c>
      <c r="I6009" t="s">
        <v>5132</v>
      </c>
    </row>
    <row r="6010" spans="1:9">
      <c r="A6010" s="12">
        <v>196.97347559923</v>
      </c>
      <c r="B6010" s="12">
        <v>27.555955642240001</v>
      </c>
      <c r="C6010" s="12">
        <v>-39.252000000000002</v>
      </c>
      <c r="D6010" s="12">
        <v>-62.545000000000002</v>
      </c>
      <c r="E6010">
        <v>6.14</v>
      </c>
      <c r="F6010" s="8">
        <v>1</v>
      </c>
      <c r="G6010" s="8">
        <v>0.77500000000000002</v>
      </c>
      <c r="H6010" s="8">
        <v>0.55479999999999996</v>
      </c>
      <c r="I6010" t="s">
        <v>5275</v>
      </c>
    </row>
    <row r="6011" spans="1:9">
      <c r="A6011" s="12">
        <v>200.97470684217998</v>
      </c>
      <c r="B6011" s="12">
        <v>37.033921446689995</v>
      </c>
      <c r="C6011" s="12">
        <v>14.801</v>
      </c>
      <c r="D6011" s="12">
        <v>-10.688000000000001</v>
      </c>
      <c r="E6011">
        <v>6.14</v>
      </c>
      <c r="F6011" s="8">
        <v>1</v>
      </c>
      <c r="G6011" s="8">
        <v>0.63180000000000003</v>
      </c>
      <c r="H6011" s="8">
        <v>0.31119999999999998</v>
      </c>
      <c r="I6011" t="s">
        <v>5309</v>
      </c>
    </row>
    <row r="6012" spans="1:9">
      <c r="A6012" s="12">
        <v>253.125</v>
      </c>
      <c r="B6012" s="12">
        <v>-40.716666666666669</v>
      </c>
      <c r="C6012" s="12" t="s">
        <v>9341</v>
      </c>
      <c r="D6012" s="12" t="s">
        <v>9341</v>
      </c>
      <c r="E6012">
        <v>6.14</v>
      </c>
      <c r="F6012" s="8">
        <v>0.8</v>
      </c>
      <c r="G6012" s="8">
        <v>0.8</v>
      </c>
      <c r="H6012" s="8">
        <v>0.8</v>
      </c>
      <c r="I6012" t="s">
        <v>5666</v>
      </c>
    </row>
    <row r="6013" spans="1:9">
      <c r="A6013" s="12">
        <v>226.61309487803999</v>
      </c>
      <c r="B6013" s="12">
        <v>-22.031829472209999</v>
      </c>
      <c r="C6013" s="12">
        <v>69.968999999999994</v>
      </c>
      <c r="D6013" s="12">
        <v>-51.488</v>
      </c>
      <c r="E6013">
        <v>6.14</v>
      </c>
      <c r="F6013" s="8">
        <v>1</v>
      </c>
      <c r="G6013" s="8">
        <v>0.83299999999999996</v>
      </c>
      <c r="H6013" s="8">
        <v>0.67869999999999997</v>
      </c>
      <c r="I6013" t="s">
        <v>5874</v>
      </c>
    </row>
    <row r="6014" spans="1:9">
      <c r="A6014" s="12">
        <v>241.84240514008002</v>
      </c>
      <c r="B6014" s="12">
        <v>21.822654277009999</v>
      </c>
      <c r="C6014" s="12">
        <v>-13.095000000000001</v>
      </c>
      <c r="D6014" s="12">
        <v>-46.033999999999999</v>
      </c>
      <c r="E6014">
        <v>6.14</v>
      </c>
      <c r="F6014" s="8">
        <v>1</v>
      </c>
      <c r="G6014" s="8">
        <v>0.77500000000000002</v>
      </c>
      <c r="H6014" s="8">
        <v>0.55479999999999996</v>
      </c>
      <c r="I6014" t="s">
        <v>6745</v>
      </c>
    </row>
    <row r="6015" spans="1:9">
      <c r="A6015" s="12">
        <v>27.584090010160001</v>
      </c>
      <c r="B6015" s="12">
        <v>-47.816390654639996</v>
      </c>
      <c r="C6015" s="12">
        <v>115.818</v>
      </c>
      <c r="D6015" s="12">
        <v>48.756999999999998</v>
      </c>
      <c r="E6015">
        <v>6.14</v>
      </c>
      <c r="F6015" s="8">
        <v>1</v>
      </c>
      <c r="G6015" s="8">
        <v>0.83299999999999996</v>
      </c>
      <c r="H6015" s="8">
        <v>0.67869999999999997</v>
      </c>
      <c r="I6015" t="s">
        <v>7590</v>
      </c>
    </row>
    <row r="6016" spans="1:9">
      <c r="A6016" s="12">
        <v>1.1524416666666668</v>
      </c>
      <c r="B6016" s="12">
        <v>42.092536111111116</v>
      </c>
      <c r="C6016" s="12">
        <v>-12.4</v>
      </c>
      <c r="D6016" s="12">
        <v>-10.7</v>
      </c>
      <c r="E6016">
        <v>6.14</v>
      </c>
      <c r="F6016" s="8">
        <v>0.67030000000000001</v>
      </c>
      <c r="G6016" s="8">
        <v>0.73619999999999997</v>
      </c>
      <c r="H6016" s="8">
        <v>1</v>
      </c>
      <c r="I6016" t="s">
        <v>8944</v>
      </c>
    </row>
    <row r="6017" spans="1:9">
      <c r="A6017" s="12">
        <v>25.436770833333334</v>
      </c>
      <c r="B6017" s="12">
        <v>-11.324677777777778</v>
      </c>
      <c r="C6017" s="12">
        <v>42.7</v>
      </c>
      <c r="D6017" s="12">
        <v>-417</v>
      </c>
      <c r="E6017">
        <v>6.14</v>
      </c>
      <c r="F6017" s="8">
        <v>0.99370000000000003</v>
      </c>
      <c r="G6017" s="8">
        <v>0.9526</v>
      </c>
      <c r="H6017" s="8">
        <v>1</v>
      </c>
      <c r="I6017" t="s">
        <v>8991</v>
      </c>
    </row>
    <row r="6018" spans="1:9">
      <c r="A6018" s="12">
        <v>173.40500750833337</v>
      </c>
      <c r="B6018" s="12">
        <v>-40.586631558333337</v>
      </c>
      <c r="C6018" s="12">
        <v>-82.6</v>
      </c>
      <c r="D6018" s="12">
        <v>27.3</v>
      </c>
      <c r="E6018">
        <v>6.14</v>
      </c>
      <c r="F6018" s="8">
        <v>0.8</v>
      </c>
      <c r="G6018" s="8">
        <v>0.8</v>
      </c>
      <c r="H6018" s="8">
        <v>0.8</v>
      </c>
      <c r="I6018" t="s">
        <v>9317</v>
      </c>
    </row>
    <row r="6019" spans="1:9">
      <c r="A6019" s="12">
        <v>307.94378910430999</v>
      </c>
      <c r="B6019" s="12">
        <v>56.77986267915</v>
      </c>
      <c r="C6019" s="12">
        <v>-21.271000000000001</v>
      </c>
      <c r="D6019" s="12">
        <v>-9.2729999999999997</v>
      </c>
      <c r="E6019">
        <v>6.141</v>
      </c>
      <c r="F6019" s="8">
        <v>1</v>
      </c>
      <c r="G6019" s="8">
        <v>0.73599999999999999</v>
      </c>
      <c r="H6019" s="8">
        <v>0.4803</v>
      </c>
      <c r="I6019" t="s">
        <v>813</v>
      </c>
    </row>
    <row r="6020" spans="1:9">
      <c r="A6020" s="12">
        <v>65.219668415179996</v>
      </c>
      <c r="B6020" s="12">
        <v>13.86442594985</v>
      </c>
      <c r="C6020" s="12">
        <v>106.883</v>
      </c>
      <c r="D6020" s="12">
        <v>-12.4</v>
      </c>
      <c r="E6020">
        <v>6.141</v>
      </c>
      <c r="F6020" s="8">
        <v>0.8</v>
      </c>
      <c r="G6020" s="8">
        <v>0.8</v>
      </c>
      <c r="H6020" s="8">
        <v>0.8</v>
      </c>
      <c r="I6020" t="s">
        <v>2003</v>
      </c>
    </row>
    <row r="6021" spans="1:9">
      <c r="A6021" s="12">
        <v>121.43701943609</v>
      </c>
      <c r="B6021" s="12">
        <v>-33.569432468020004</v>
      </c>
      <c r="C6021" s="12">
        <v>-7.3570000000000002</v>
      </c>
      <c r="D6021" s="12">
        <v>5.4640000000000004</v>
      </c>
      <c r="E6021">
        <v>6.141</v>
      </c>
      <c r="F6021" s="8">
        <v>0.8</v>
      </c>
      <c r="G6021" s="8">
        <v>0.8</v>
      </c>
      <c r="H6021" s="8">
        <v>0.8</v>
      </c>
      <c r="I6021" t="s">
        <v>3303</v>
      </c>
    </row>
    <row r="6022" spans="1:9">
      <c r="A6022" s="12">
        <v>192.99123671941999</v>
      </c>
      <c r="B6022" s="12">
        <v>-26.738270105680002</v>
      </c>
      <c r="C6022" s="12">
        <v>-109.962</v>
      </c>
      <c r="D6022" s="12">
        <v>32.271999999999998</v>
      </c>
      <c r="E6022">
        <v>6.141</v>
      </c>
      <c r="F6022" s="8">
        <v>0.86680000000000001</v>
      </c>
      <c r="G6022" s="8">
        <v>0.87180000000000002</v>
      </c>
      <c r="H6022" s="8">
        <v>1</v>
      </c>
      <c r="I6022" t="s">
        <v>5246</v>
      </c>
    </row>
    <row r="6023" spans="1:9">
      <c r="A6023" s="12">
        <v>214.12569218014002</v>
      </c>
      <c r="B6023" s="12">
        <v>-3.1962978179099997</v>
      </c>
      <c r="C6023" s="12">
        <v>-22.222999999999999</v>
      </c>
      <c r="D6023" s="12">
        <v>-32.984999999999999</v>
      </c>
      <c r="E6023">
        <v>6.141</v>
      </c>
      <c r="F6023" s="8">
        <v>0.6109</v>
      </c>
      <c r="G6023" s="8">
        <v>0.69189999999999996</v>
      </c>
      <c r="H6023" s="8">
        <v>1</v>
      </c>
      <c r="I6023" t="s">
        <v>5472</v>
      </c>
    </row>
    <row r="6024" spans="1:9">
      <c r="A6024" s="12">
        <v>284.60346708834993</v>
      </c>
      <c r="B6024" s="12">
        <v>-22.529494351769998</v>
      </c>
      <c r="C6024" s="12">
        <v>4.0129999999999999</v>
      </c>
      <c r="D6024" s="12">
        <v>12.510999999999999</v>
      </c>
      <c r="E6024">
        <v>6.141</v>
      </c>
      <c r="F6024" s="8">
        <v>0.63239999999999996</v>
      </c>
      <c r="G6024" s="8">
        <v>0.70809999999999995</v>
      </c>
      <c r="H6024" s="8">
        <v>1</v>
      </c>
      <c r="I6024" t="s">
        <v>6020</v>
      </c>
    </row>
    <row r="6025" spans="1:9">
      <c r="A6025" s="12">
        <v>301.92267022933999</v>
      </c>
      <c r="B6025" s="12">
        <v>34.422906760650001</v>
      </c>
      <c r="C6025" s="12">
        <v>0.22900000000000001</v>
      </c>
      <c r="D6025" s="12">
        <v>-5.7430000000000003</v>
      </c>
      <c r="E6025">
        <v>6.141</v>
      </c>
      <c r="F6025" s="8">
        <v>0.53400000000000003</v>
      </c>
      <c r="G6025" s="8">
        <v>0.63160000000000005</v>
      </c>
      <c r="H6025" s="8">
        <v>1</v>
      </c>
      <c r="I6025" t="s">
        <v>7021</v>
      </c>
    </row>
    <row r="6026" spans="1:9">
      <c r="A6026" s="12">
        <v>329.62533014365994</v>
      </c>
      <c r="B6026" s="12">
        <v>-59.0121454071</v>
      </c>
      <c r="C6026" s="12">
        <v>4.9569999999999999</v>
      </c>
      <c r="D6026" s="12">
        <v>30.207999999999998</v>
      </c>
      <c r="E6026">
        <v>6.141</v>
      </c>
      <c r="F6026" s="8">
        <v>0.99370000000000003</v>
      </c>
      <c r="G6026" s="8">
        <v>0.9526</v>
      </c>
      <c r="H6026" s="8">
        <v>1</v>
      </c>
      <c r="I6026" t="s">
        <v>8428</v>
      </c>
    </row>
    <row r="6027" spans="1:9">
      <c r="A6027" s="12">
        <v>219.10043275115999</v>
      </c>
      <c r="B6027" s="12">
        <v>-39.597416921425001</v>
      </c>
      <c r="C6027" s="12">
        <v>-48.152000000000001</v>
      </c>
      <c r="D6027" s="12">
        <v>-23.754000000000001</v>
      </c>
      <c r="E6027">
        <v>6.141</v>
      </c>
      <c r="F6027" s="8">
        <v>1</v>
      </c>
      <c r="G6027" s="8">
        <v>0.82210000000000005</v>
      </c>
      <c r="H6027" s="8">
        <v>0.65410000000000001</v>
      </c>
      <c r="I6027" t="s">
        <v>8753</v>
      </c>
    </row>
    <row r="6028" spans="1:9">
      <c r="A6028" s="12">
        <v>276.34030151333002</v>
      </c>
      <c r="B6028" s="12">
        <v>-35.992023778490001</v>
      </c>
      <c r="C6028" s="12">
        <v>-35.706000000000003</v>
      </c>
      <c r="D6028" s="12">
        <v>2.847</v>
      </c>
      <c r="E6028">
        <v>6.1420000000000003</v>
      </c>
      <c r="F6028" s="8">
        <v>1</v>
      </c>
      <c r="G6028" s="8">
        <v>0.83299999999999996</v>
      </c>
      <c r="H6028" s="8">
        <v>0.67869999999999997</v>
      </c>
      <c r="I6028" t="s">
        <v>5813</v>
      </c>
    </row>
    <row r="6029" spans="1:9">
      <c r="A6029" s="12">
        <v>227.22297213623</v>
      </c>
      <c r="B6029" s="12">
        <v>13.235236727049999</v>
      </c>
      <c r="C6029" s="12">
        <v>-46.606000000000002</v>
      </c>
      <c r="D6029" s="12">
        <v>70.081000000000003</v>
      </c>
      <c r="E6029">
        <v>6.1420000000000003</v>
      </c>
      <c r="F6029" s="8">
        <v>0.8</v>
      </c>
      <c r="G6029" s="8">
        <v>0.8</v>
      </c>
      <c r="H6029" s="8">
        <v>0.8</v>
      </c>
      <c r="I6029" t="s">
        <v>6628</v>
      </c>
    </row>
    <row r="6030" spans="1:9">
      <c r="A6030" s="12">
        <v>180.37163605475001</v>
      </c>
      <c r="B6030" s="12">
        <v>-57.503778724690001</v>
      </c>
      <c r="C6030" s="12">
        <v>-58.4</v>
      </c>
      <c r="D6030" s="12">
        <v>-16.513999999999999</v>
      </c>
      <c r="E6030">
        <v>6.1420000000000003</v>
      </c>
      <c r="F6030" s="8">
        <v>0.6109</v>
      </c>
      <c r="G6030" s="8">
        <v>0.69189999999999996</v>
      </c>
      <c r="H6030" s="8">
        <v>1</v>
      </c>
      <c r="I6030" t="s">
        <v>8065</v>
      </c>
    </row>
    <row r="6031" spans="1:9">
      <c r="A6031" s="12">
        <v>306.22882379156999</v>
      </c>
      <c r="B6031" s="12">
        <v>-83.31061948224999</v>
      </c>
      <c r="C6031" s="12">
        <v>23.222999999999999</v>
      </c>
      <c r="D6031" s="12">
        <v>6.2279999999999998</v>
      </c>
      <c r="E6031">
        <v>6.1420000000000003</v>
      </c>
      <c r="F6031" s="8">
        <v>0.65039999999999998</v>
      </c>
      <c r="G6031" s="8">
        <v>0.72150000000000003</v>
      </c>
      <c r="H6031" s="8">
        <v>1</v>
      </c>
      <c r="I6031" t="s">
        <v>8164</v>
      </c>
    </row>
    <row r="6032" spans="1:9">
      <c r="A6032" s="12">
        <v>261.26111411587999</v>
      </c>
      <c r="B6032" s="12">
        <v>-34.696066173459997</v>
      </c>
      <c r="C6032" s="12">
        <v>-0.42799999999999999</v>
      </c>
      <c r="D6032" s="12">
        <v>-17.847999999999999</v>
      </c>
      <c r="E6032">
        <v>6.1420000000000003</v>
      </c>
      <c r="F6032" s="8">
        <v>0.8</v>
      </c>
      <c r="G6032" s="8">
        <v>0.8</v>
      </c>
      <c r="H6032" s="8">
        <v>0.8</v>
      </c>
      <c r="I6032" t="s">
        <v>9125</v>
      </c>
    </row>
    <row r="6033" spans="1:9">
      <c r="A6033" s="12">
        <v>255.32052283846997</v>
      </c>
      <c r="B6033" s="12">
        <v>60.648754336399996</v>
      </c>
      <c r="C6033" s="12">
        <v>-44.201999999999998</v>
      </c>
      <c r="D6033" s="12">
        <v>39.073</v>
      </c>
      <c r="E6033">
        <v>6.1429999999999998</v>
      </c>
      <c r="F6033" s="8">
        <v>1</v>
      </c>
      <c r="G6033" s="8">
        <v>0.82210000000000005</v>
      </c>
      <c r="H6033" s="8">
        <v>0.65410000000000001</v>
      </c>
      <c r="I6033" t="s">
        <v>1257</v>
      </c>
    </row>
    <row r="6034" spans="1:9">
      <c r="A6034" s="12">
        <v>49.148939799589996</v>
      </c>
      <c r="B6034" s="12">
        <v>-9.15460336704</v>
      </c>
      <c r="C6034" s="12">
        <v>16.355</v>
      </c>
      <c r="D6034" s="12">
        <v>38.033000000000001</v>
      </c>
      <c r="E6034">
        <v>6.1429999999999998</v>
      </c>
      <c r="F6034" s="8">
        <v>0.99370000000000003</v>
      </c>
      <c r="G6034" s="8">
        <v>0.9526</v>
      </c>
      <c r="H6034" s="8">
        <v>1</v>
      </c>
      <c r="I6034" t="s">
        <v>1765</v>
      </c>
    </row>
    <row r="6035" spans="1:9">
      <c r="A6035" s="12">
        <v>346.30355659706998</v>
      </c>
      <c r="B6035" s="12">
        <v>-17.079244344629998</v>
      </c>
      <c r="C6035" s="12">
        <v>-40.850999999999999</v>
      </c>
      <c r="D6035" s="12">
        <v>-37.904000000000003</v>
      </c>
      <c r="E6035">
        <v>6.1429999999999998</v>
      </c>
      <c r="F6035" s="8">
        <v>1</v>
      </c>
      <c r="G6035" s="8">
        <v>0.77500000000000002</v>
      </c>
      <c r="H6035" s="8">
        <v>0.55479999999999996</v>
      </c>
      <c r="I6035" t="s">
        <v>3771</v>
      </c>
    </row>
    <row r="6036" spans="1:9">
      <c r="A6036" s="12">
        <v>334.14022690328994</v>
      </c>
      <c r="B6036" s="12">
        <v>-1.5963900875100001</v>
      </c>
      <c r="C6036" s="12">
        <v>-29.266999999999999</v>
      </c>
      <c r="D6036" s="12">
        <v>-9.1940000000000008</v>
      </c>
      <c r="E6036">
        <v>6.1429999999999998</v>
      </c>
      <c r="F6036" s="8">
        <v>0.67030000000000001</v>
      </c>
      <c r="G6036" s="8">
        <v>0.73619999999999997</v>
      </c>
      <c r="H6036" s="8">
        <v>1</v>
      </c>
      <c r="I6036" t="s">
        <v>3993</v>
      </c>
    </row>
    <row r="6037" spans="1:9">
      <c r="A6037" s="12">
        <v>328.49069056747959</v>
      </c>
      <c r="B6037" s="12">
        <v>6.8648049264302777</v>
      </c>
      <c r="C6037" s="12">
        <v>75.665999999999997</v>
      </c>
      <c r="D6037" s="12">
        <v>8.7040000000000006</v>
      </c>
      <c r="E6037">
        <v>6.1429999999999998</v>
      </c>
      <c r="F6037" s="8">
        <v>1</v>
      </c>
      <c r="G6037" s="8">
        <v>0.90190000000000003</v>
      </c>
      <c r="H6037" s="8">
        <v>0.84730000000000005</v>
      </c>
      <c r="I6037" t="s">
        <v>4087</v>
      </c>
    </row>
    <row r="6038" spans="1:9">
      <c r="A6038" s="12">
        <v>230.25578898388997</v>
      </c>
      <c r="B6038" s="12">
        <v>-15.548351532909999</v>
      </c>
      <c r="C6038" s="12">
        <v>20.404</v>
      </c>
      <c r="D6038" s="12">
        <v>29.818000000000001</v>
      </c>
      <c r="E6038">
        <v>6.1429999999999998</v>
      </c>
      <c r="F6038" s="8">
        <v>0.89859999999999995</v>
      </c>
      <c r="G6038" s="8">
        <v>0.89249999999999996</v>
      </c>
      <c r="H6038" s="8">
        <v>1</v>
      </c>
      <c r="I6038" t="s">
        <v>6034</v>
      </c>
    </row>
    <row r="6039" spans="1:9">
      <c r="A6039" s="12">
        <v>125.35077702385999</v>
      </c>
      <c r="B6039" s="12">
        <v>-39.620715489710001</v>
      </c>
      <c r="C6039" s="12">
        <v>8.3580000000000005</v>
      </c>
      <c r="D6039" s="12">
        <v>5.8330000000000002</v>
      </c>
      <c r="E6039">
        <v>6.1429999999999998</v>
      </c>
      <c r="F6039" s="8">
        <v>0.70040000000000002</v>
      </c>
      <c r="G6039" s="8">
        <v>0.75790000000000002</v>
      </c>
      <c r="H6039" s="8">
        <v>1</v>
      </c>
      <c r="I6039" t="s">
        <v>7148</v>
      </c>
    </row>
    <row r="6040" spans="1:9">
      <c r="A6040" s="12">
        <v>165.03448963928003</v>
      </c>
      <c r="B6040" s="12">
        <v>-51.817801848480002</v>
      </c>
      <c r="C6040" s="12">
        <v>-64.923000000000002</v>
      </c>
      <c r="D6040" s="12">
        <v>1.7569999999999999</v>
      </c>
      <c r="E6040">
        <v>6.1429999999999998</v>
      </c>
      <c r="F6040" s="8">
        <v>0.67030000000000001</v>
      </c>
      <c r="G6040" s="8">
        <v>0.73619999999999997</v>
      </c>
      <c r="H6040" s="8">
        <v>1</v>
      </c>
      <c r="I6040" t="s">
        <v>7768</v>
      </c>
    </row>
    <row r="6041" spans="1:9">
      <c r="A6041" s="12">
        <v>79.578733553960006</v>
      </c>
      <c r="B6041" s="12">
        <v>33.767365812649999</v>
      </c>
      <c r="C6041" s="12">
        <v>15.254</v>
      </c>
      <c r="D6041" s="12">
        <v>-29.225000000000001</v>
      </c>
      <c r="E6041">
        <v>6.1440000000000001</v>
      </c>
      <c r="F6041" s="8">
        <v>0.57499999999999996</v>
      </c>
      <c r="G6041" s="8">
        <v>0.66420000000000001</v>
      </c>
      <c r="H6041" s="8">
        <v>1</v>
      </c>
      <c r="I6041" t="s">
        <v>2248</v>
      </c>
    </row>
    <row r="6042" spans="1:9">
      <c r="A6042" s="12">
        <v>81.445911367039997</v>
      </c>
      <c r="B6042" s="12">
        <v>0.52024193784000006</v>
      </c>
      <c r="C6042" s="12">
        <v>1.0049999999999999</v>
      </c>
      <c r="D6042" s="12">
        <v>-9.0999999999999998E-2</v>
      </c>
      <c r="E6042">
        <v>6.1440000000000001</v>
      </c>
      <c r="F6042" s="8">
        <v>0.47989999999999999</v>
      </c>
      <c r="G6042" s="8">
        <v>0.58679999999999999</v>
      </c>
      <c r="H6042" s="8">
        <v>1</v>
      </c>
      <c r="I6042" t="s">
        <v>2271</v>
      </c>
    </row>
    <row r="6043" spans="1:9">
      <c r="A6043" s="12">
        <v>85.560318186350003</v>
      </c>
      <c r="B6043" s="12">
        <v>-17.53037417522</v>
      </c>
      <c r="C6043" s="12">
        <v>-16.475999999999999</v>
      </c>
      <c r="D6043" s="12">
        <v>6.0140000000000002</v>
      </c>
      <c r="E6043">
        <v>6.1440000000000001</v>
      </c>
      <c r="F6043" s="8">
        <v>1</v>
      </c>
      <c r="G6043" s="8">
        <v>0.78720000000000001</v>
      </c>
      <c r="H6043" s="8">
        <v>0.57969999999999999</v>
      </c>
      <c r="I6043" t="s">
        <v>2453</v>
      </c>
    </row>
    <row r="6044" spans="1:9">
      <c r="A6044" s="12">
        <v>91.861486975379989</v>
      </c>
      <c r="B6044" s="12">
        <v>41.854282329890005</v>
      </c>
      <c r="C6044" s="12">
        <v>-3.496</v>
      </c>
      <c r="D6044" s="12">
        <v>-19.077000000000002</v>
      </c>
      <c r="E6044">
        <v>6.1440000000000001</v>
      </c>
      <c r="F6044" s="8">
        <v>1</v>
      </c>
      <c r="G6044" s="8">
        <v>0.83299999999999996</v>
      </c>
      <c r="H6044" s="8">
        <v>0.67869999999999997</v>
      </c>
      <c r="I6044" t="s">
        <v>2536</v>
      </c>
    </row>
    <row r="6045" spans="1:9">
      <c r="A6045" s="12">
        <v>344.64586174359999</v>
      </c>
      <c r="B6045" s="12">
        <v>-35.523229030259998</v>
      </c>
      <c r="C6045" s="12">
        <v>-5.72</v>
      </c>
      <c r="D6045" s="12">
        <v>-111.36799999999999</v>
      </c>
      <c r="E6045">
        <v>6.1440000000000001</v>
      </c>
      <c r="F6045" s="8">
        <v>0.8</v>
      </c>
      <c r="G6045" s="8">
        <v>0.8</v>
      </c>
      <c r="H6045" s="8">
        <v>0.8</v>
      </c>
      <c r="I6045" t="s">
        <v>3570</v>
      </c>
    </row>
    <row r="6046" spans="1:9">
      <c r="A6046" s="12">
        <v>16.640110652000001</v>
      </c>
      <c r="B6046" s="12">
        <v>12.956037383689999</v>
      </c>
      <c r="C6046" s="12">
        <v>13.776999999999999</v>
      </c>
      <c r="D6046" s="12">
        <v>26.503</v>
      </c>
      <c r="E6046">
        <v>6.1440000000000001</v>
      </c>
      <c r="F6046" s="8">
        <v>1</v>
      </c>
      <c r="G6046" s="8">
        <v>0.85409999999999997</v>
      </c>
      <c r="H6046" s="8">
        <v>0.72770000000000001</v>
      </c>
      <c r="I6046" t="s">
        <v>4179</v>
      </c>
    </row>
    <row r="6047" spans="1:9">
      <c r="A6047" s="12">
        <v>137.18138081696998</v>
      </c>
      <c r="B6047" s="12">
        <v>-26.76759865392</v>
      </c>
      <c r="C6047" s="12">
        <v>-45.938000000000002</v>
      </c>
      <c r="D6047" s="12">
        <v>11.436999999999999</v>
      </c>
      <c r="E6047">
        <v>6.1440000000000001</v>
      </c>
      <c r="F6047" s="8">
        <v>0.70040000000000002</v>
      </c>
      <c r="G6047" s="8">
        <v>0.75790000000000002</v>
      </c>
      <c r="H6047" s="8">
        <v>1</v>
      </c>
      <c r="I6047" t="s">
        <v>4608</v>
      </c>
    </row>
    <row r="6048" spans="1:9">
      <c r="A6048" s="12">
        <v>97.794331107089988</v>
      </c>
      <c r="B6048" s="12">
        <v>-61.879542588360003</v>
      </c>
      <c r="C6048" s="12">
        <v>-9.3559999999999999</v>
      </c>
      <c r="D6048" s="12">
        <v>12.212</v>
      </c>
      <c r="E6048">
        <v>6.1440000000000001</v>
      </c>
      <c r="F6048" s="8">
        <v>0.47989999999999999</v>
      </c>
      <c r="G6048" s="8">
        <v>0.58679999999999999</v>
      </c>
      <c r="H6048" s="8">
        <v>1</v>
      </c>
      <c r="I6048" t="s">
        <v>7510</v>
      </c>
    </row>
    <row r="6049" spans="1:9">
      <c r="A6049" s="12">
        <v>221.33575703042001</v>
      </c>
      <c r="B6049" s="12">
        <v>18.88495574577</v>
      </c>
      <c r="C6049" s="12">
        <v>10.215</v>
      </c>
      <c r="D6049" s="12">
        <v>18.773</v>
      </c>
      <c r="E6049">
        <v>6.1449999999999996</v>
      </c>
      <c r="F6049" s="8">
        <v>1</v>
      </c>
      <c r="G6049" s="8">
        <v>0.83299999999999996</v>
      </c>
      <c r="H6049" s="8">
        <v>0.67869999999999997</v>
      </c>
      <c r="I6049" t="s">
        <v>5521</v>
      </c>
    </row>
    <row r="6050" spans="1:9">
      <c r="A6050" s="12">
        <v>142.31738960530001</v>
      </c>
      <c r="B6050" s="12">
        <v>-38.40354172424</v>
      </c>
      <c r="C6050" s="12">
        <v>-106.194</v>
      </c>
      <c r="D6050" s="12">
        <v>3.0089999999999999</v>
      </c>
      <c r="E6050">
        <v>6.1449999999999996</v>
      </c>
      <c r="F6050" s="8">
        <v>0.73529999999999995</v>
      </c>
      <c r="G6050" s="8">
        <v>0.78269999999999995</v>
      </c>
      <c r="H6050" s="8">
        <v>1</v>
      </c>
      <c r="I6050" t="s">
        <v>7233</v>
      </c>
    </row>
    <row r="6051" spans="1:9">
      <c r="A6051" s="12">
        <v>134.28450736804999</v>
      </c>
      <c r="B6051" s="12">
        <v>17.143750532049999</v>
      </c>
      <c r="C6051" s="12">
        <v>-37.314999999999998</v>
      </c>
      <c r="D6051" s="12">
        <v>-32.783999999999999</v>
      </c>
      <c r="E6051">
        <v>6.1459999999999999</v>
      </c>
      <c r="F6051" s="8">
        <v>1</v>
      </c>
      <c r="G6051" s="8">
        <v>0.82210000000000005</v>
      </c>
      <c r="H6051" s="8">
        <v>0.65410000000000001</v>
      </c>
      <c r="I6051" t="s">
        <v>3452</v>
      </c>
    </row>
    <row r="6052" spans="1:9">
      <c r="A6052" s="12">
        <v>42.462340628059998</v>
      </c>
      <c r="B6052" s="12">
        <v>-24.560311689400002</v>
      </c>
      <c r="C6052" s="12">
        <v>-51.219000000000001</v>
      </c>
      <c r="D6052" s="12">
        <v>-128.23699999999999</v>
      </c>
      <c r="E6052">
        <v>6.1459999999999999</v>
      </c>
      <c r="F6052" s="8">
        <v>1</v>
      </c>
      <c r="G6052" s="8">
        <v>0.83299999999999996</v>
      </c>
      <c r="H6052" s="8">
        <v>0.67869999999999997</v>
      </c>
      <c r="I6052" t="s">
        <v>3611</v>
      </c>
    </row>
    <row r="6053" spans="1:9">
      <c r="A6053" s="12">
        <v>28.960620777839996</v>
      </c>
      <c r="B6053" s="12">
        <v>-78.348546173449989</v>
      </c>
      <c r="C6053" s="12">
        <v>103.301</v>
      </c>
      <c r="D6053" s="12">
        <v>53.890999999999998</v>
      </c>
      <c r="E6053">
        <v>6.1459999999999999</v>
      </c>
      <c r="F6053" s="8">
        <v>0.99370000000000003</v>
      </c>
      <c r="G6053" s="8">
        <v>0.9526</v>
      </c>
      <c r="H6053" s="8">
        <v>1</v>
      </c>
      <c r="I6053" t="s">
        <v>7937</v>
      </c>
    </row>
    <row r="6054" spans="1:9">
      <c r="A6054" s="12">
        <v>20.115866330899998</v>
      </c>
      <c r="B6054" s="12">
        <v>-11.238996640949999</v>
      </c>
      <c r="C6054" s="12">
        <v>-49.831000000000003</v>
      </c>
      <c r="D6054" s="12">
        <v>-74.536000000000001</v>
      </c>
      <c r="E6054">
        <v>6.1470000000000002</v>
      </c>
      <c r="F6054" s="8">
        <v>1</v>
      </c>
      <c r="G6054" s="8">
        <v>0.83299999999999996</v>
      </c>
      <c r="H6054" s="8">
        <v>0.67869999999999997</v>
      </c>
      <c r="I6054" t="s">
        <v>3861</v>
      </c>
    </row>
    <row r="6055" spans="1:9">
      <c r="A6055" s="12">
        <v>142.69208232066001</v>
      </c>
      <c r="B6055" s="12">
        <v>-31.889200131559999</v>
      </c>
      <c r="C6055" s="12">
        <v>18.766999999999999</v>
      </c>
      <c r="D6055" s="12">
        <v>-22.777999999999999</v>
      </c>
      <c r="E6055">
        <v>6.1470000000000002</v>
      </c>
      <c r="F6055" s="8">
        <v>0.63239999999999996</v>
      </c>
      <c r="G6055" s="8">
        <v>0.70809999999999995</v>
      </c>
      <c r="H6055" s="8">
        <v>1</v>
      </c>
      <c r="I6055" t="s">
        <v>4671</v>
      </c>
    </row>
    <row r="6056" spans="1:9">
      <c r="A6056" s="12">
        <v>176.77936949261002</v>
      </c>
      <c r="B6056" s="12">
        <v>-35.906865270250002</v>
      </c>
      <c r="C6056" s="12">
        <v>40.273000000000003</v>
      </c>
      <c r="D6056" s="12">
        <v>-30.555</v>
      </c>
      <c r="E6056">
        <v>6.1470000000000002</v>
      </c>
      <c r="F6056" s="8">
        <v>1</v>
      </c>
      <c r="G6056" s="8">
        <v>0.85409999999999997</v>
      </c>
      <c r="H6056" s="8">
        <v>0.72770000000000001</v>
      </c>
      <c r="I6056" t="s">
        <v>5041</v>
      </c>
    </row>
    <row r="6057" spans="1:9">
      <c r="A6057" s="12">
        <v>198.49033480045</v>
      </c>
      <c r="B6057" s="12">
        <v>-43.13910904211</v>
      </c>
      <c r="C6057" s="12">
        <v>-149.679</v>
      </c>
      <c r="D6057" s="12">
        <v>21.096</v>
      </c>
      <c r="E6057">
        <v>6.1470000000000002</v>
      </c>
      <c r="F6057" s="8">
        <v>1</v>
      </c>
      <c r="G6057" s="8">
        <v>0.77500000000000002</v>
      </c>
      <c r="H6057" s="8">
        <v>0.55479999999999996</v>
      </c>
      <c r="I6057" t="s">
        <v>5305</v>
      </c>
    </row>
    <row r="6058" spans="1:9">
      <c r="A6058" s="12">
        <v>271.15565654101999</v>
      </c>
      <c r="B6058" s="12">
        <v>1.91899323623</v>
      </c>
      <c r="C6058" s="12">
        <v>1.131</v>
      </c>
      <c r="D6058" s="12">
        <v>-5.5919999999999996</v>
      </c>
      <c r="E6058">
        <v>6.1470000000000002</v>
      </c>
      <c r="F6058" s="8">
        <v>0.8</v>
      </c>
      <c r="G6058" s="8">
        <v>0.8</v>
      </c>
      <c r="H6058" s="8">
        <v>0.8</v>
      </c>
      <c r="I6058" t="s">
        <v>6401</v>
      </c>
    </row>
    <row r="6059" spans="1:9">
      <c r="A6059" s="12">
        <v>153.09551251993</v>
      </c>
      <c r="B6059" s="12">
        <v>-52.163242259789996</v>
      </c>
      <c r="C6059" s="12">
        <v>-52.811999999999998</v>
      </c>
      <c r="D6059" s="12">
        <v>45.256999999999998</v>
      </c>
      <c r="E6059">
        <v>6.1470000000000002</v>
      </c>
      <c r="F6059" s="8">
        <v>1</v>
      </c>
      <c r="G6059" s="8">
        <v>0.79920000000000002</v>
      </c>
      <c r="H6059" s="8">
        <v>0.60450000000000004</v>
      </c>
      <c r="I6059" t="s">
        <v>7659</v>
      </c>
    </row>
    <row r="6060" spans="1:9">
      <c r="A6060" s="12">
        <v>80.827075000000008</v>
      </c>
      <c r="B6060" s="12">
        <v>-8.4155250000000006</v>
      </c>
      <c r="C6060" s="12">
        <v>-26.4</v>
      </c>
      <c r="D6060" s="12">
        <v>27.6</v>
      </c>
      <c r="E6060">
        <v>6.1470000000000002</v>
      </c>
      <c r="F6060" s="8">
        <v>0.8</v>
      </c>
      <c r="G6060" s="8">
        <v>0.8</v>
      </c>
      <c r="H6060" s="8">
        <v>0.8</v>
      </c>
      <c r="I6060" t="s">
        <v>8987</v>
      </c>
    </row>
    <row r="6061" spans="1:9">
      <c r="A6061" s="12">
        <v>249.22914410308999</v>
      </c>
      <c r="B6061" s="12">
        <v>63.072824488100004</v>
      </c>
      <c r="C6061" s="12">
        <v>5.7759999999999998</v>
      </c>
      <c r="D6061" s="12">
        <v>-87.97</v>
      </c>
      <c r="E6061">
        <v>6.1479999999999997</v>
      </c>
      <c r="F6061" s="8">
        <v>1</v>
      </c>
      <c r="G6061" s="8">
        <v>0.73599999999999999</v>
      </c>
      <c r="H6061" s="8">
        <v>0.4803</v>
      </c>
      <c r="I6061" t="s">
        <v>1296</v>
      </c>
    </row>
    <row r="6062" spans="1:9">
      <c r="A6062" s="12">
        <v>92.401050368520004</v>
      </c>
      <c r="B6062" s="12">
        <v>-5.7114289943400003</v>
      </c>
      <c r="C6062" s="12">
        <v>63.744999999999997</v>
      </c>
      <c r="D6062" s="12">
        <v>1.7370000000000001</v>
      </c>
      <c r="E6062">
        <v>6.1479999999999997</v>
      </c>
      <c r="F6062" s="8">
        <v>0.86680000000000001</v>
      </c>
      <c r="G6062" s="8">
        <v>0.87180000000000002</v>
      </c>
      <c r="H6062" s="8">
        <v>1</v>
      </c>
      <c r="I6062" t="s">
        <v>2563</v>
      </c>
    </row>
    <row r="6063" spans="1:9">
      <c r="A6063" s="12">
        <v>37.636640132789999</v>
      </c>
      <c r="B6063" s="12">
        <v>-22.54531835957</v>
      </c>
      <c r="C6063" s="12">
        <v>4.9290000000000003</v>
      </c>
      <c r="D6063" s="12">
        <v>-31.231999999999999</v>
      </c>
      <c r="E6063">
        <v>6.1479999999999997</v>
      </c>
      <c r="F6063" s="8">
        <v>1</v>
      </c>
      <c r="G6063" s="8">
        <v>0.67889999999999995</v>
      </c>
      <c r="H6063" s="8">
        <v>0.38229999999999997</v>
      </c>
      <c r="I6063" t="s">
        <v>3688</v>
      </c>
    </row>
    <row r="6064" spans="1:9">
      <c r="A6064" s="12">
        <v>203.02260784877001</v>
      </c>
      <c r="B6064" s="12">
        <v>-38.398850933280002</v>
      </c>
      <c r="C6064" s="12">
        <v>48.948</v>
      </c>
      <c r="D6064" s="12">
        <v>-31.242999999999999</v>
      </c>
      <c r="E6064">
        <v>6.1479999999999997</v>
      </c>
      <c r="F6064" s="8">
        <v>1</v>
      </c>
      <c r="G6064" s="8">
        <v>0.82210000000000005</v>
      </c>
      <c r="H6064" s="8">
        <v>0.65410000000000001</v>
      </c>
      <c r="I6064" t="s">
        <v>5367</v>
      </c>
    </row>
    <row r="6065" spans="1:9">
      <c r="A6065" s="12">
        <v>162.23845051164002</v>
      </c>
      <c r="B6065" s="12">
        <v>29.41605573156</v>
      </c>
      <c r="C6065" s="12">
        <v>-79.872</v>
      </c>
      <c r="D6065" s="12">
        <v>-38.356999999999999</v>
      </c>
      <c r="E6065">
        <v>6.149</v>
      </c>
      <c r="F6065" s="8">
        <v>0.8</v>
      </c>
      <c r="G6065" s="8">
        <v>0.8</v>
      </c>
      <c r="H6065" s="8">
        <v>0.8</v>
      </c>
      <c r="I6065" t="s">
        <v>4859</v>
      </c>
    </row>
    <row r="6066" spans="1:9">
      <c r="A6066" s="12">
        <v>12.57610548047</v>
      </c>
      <c r="B6066" s="12">
        <v>45.002259871409997</v>
      </c>
      <c r="C6066" s="12">
        <v>65.569999999999993</v>
      </c>
      <c r="D6066" s="12">
        <v>4.6619999999999999</v>
      </c>
      <c r="E6066">
        <v>6.15</v>
      </c>
      <c r="F6066" s="8">
        <v>0.67030000000000001</v>
      </c>
      <c r="G6066" s="8">
        <v>0.73619999999999997</v>
      </c>
      <c r="H6066" s="8">
        <v>1</v>
      </c>
      <c r="I6066" t="s">
        <v>332</v>
      </c>
    </row>
    <row r="6067" spans="1:9">
      <c r="A6067" s="12">
        <v>319.73053900872998</v>
      </c>
      <c r="B6067" s="12">
        <v>41.040519155729996</v>
      </c>
      <c r="C6067" s="12">
        <v>-5.1159999999999997</v>
      </c>
      <c r="D6067" s="12">
        <v>-4.3179999999999996</v>
      </c>
      <c r="E6067">
        <v>6.15</v>
      </c>
      <c r="F6067" s="8">
        <v>0.72599999999999998</v>
      </c>
      <c r="G6067" s="8">
        <v>0.7762</v>
      </c>
      <c r="H6067" s="8">
        <v>1</v>
      </c>
      <c r="I6067" t="s">
        <v>354</v>
      </c>
    </row>
    <row r="6068" spans="1:9">
      <c r="A6068" s="12">
        <v>325.18044668238002</v>
      </c>
      <c r="B6068" s="12">
        <v>54.872155253560003</v>
      </c>
      <c r="C6068" s="12">
        <v>8.7040000000000006</v>
      </c>
      <c r="D6068" s="12">
        <v>1.18</v>
      </c>
      <c r="E6068">
        <v>6.15</v>
      </c>
      <c r="F6068" s="8">
        <v>1</v>
      </c>
      <c r="G6068" s="8">
        <v>0.83299999999999996</v>
      </c>
      <c r="H6068" s="8">
        <v>0.67869999999999997</v>
      </c>
      <c r="I6068" t="s">
        <v>592</v>
      </c>
    </row>
    <row r="6069" spans="1:9">
      <c r="A6069" s="12">
        <v>299.61970840872993</v>
      </c>
      <c r="B6069" s="12">
        <v>63.53411420159</v>
      </c>
      <c r="C6069" s="12">
        <v>-1.3460000000000001</v>
      </c>
      <c r="D6069" s="12">
        <v>-24.384</v>
      </c>
      <c r="E6069">
        <v>6.15</v>
      </c>
      <c r="F6069" s="8">
        <v>0.67030000000000001</v>
      </c>
      <c r="G6069" s="8">
        <v>0.73619999999999997</v>
      </c>
      <c r="H6069" s="8">
        <v>1</v>
      </c>
      <c r="I6069" t="s">
        <v>973</v>
      </c>
    </row>
    <row r="6070" spans="1:9">
      <c r="A6070" s="12">
        <v>30.793542738249997</v>
      </c>
      <c r="B6070" s="12">
        <v>73.85056957658999</v>
      </c>
      <c r="C6070" s="12">
        <v>-27.254000000000001</v>
      </c>
      <c r="D6070" s="12">
        <v>1.661</v>
      </c>
      <c r="E6070">
        <v>6.15</v>
      </c>
      <c r="F6070" s="8">
        <v>0.72599999999999998</v>
      </c>
      <c r="G6070" s="8">
        <v>0.7762</v>
      </c>
      <c r="H6070" s="8">
        <v>1</v>
      </c>
      <c r="I6070" t="s">
        <v>987</v>
      </c>
    </row>
    <row r="6071" spans="1:9">
      <c r="A6071" s="12">
        <v>92.902465417420004</v>
      </c>
      <c r="B6071" s="12">
        <v>48.710988091830004</v>
      </c>
      <c r="C6071" s="12">
        <v>14.994</v>
      </c>
      <c r="D6071" s="12">
        <v>-55.704000000000001</v>
      </c>
      <c r="E6071">
        <v>6.15</v>
      </c>
      <c r="F6071" s="8">
        <v>0.65039999999999998</v>
      </c>
      <c r="G6071" s="8">
        <v>0.72150000000000003</v>
      </c>
      <c r="H6071" s="8">
        <v>1</v>
      </c>
      <c r="I6071" t="s">
        <v>1213</v>
      </c>
    </row>
    <row r="6072" spans="1:9">
      <c r="A6072" s="12">
        <v>210.74898975942997</v>
      </c>
      <c r="B6072" s="12">
        <v>50.971807438940004</v>
      </c>
      <c r="C6072" s="12">
        <v>-14.848000000000001</v>
      </c>
      <c r="D6072" s="12">
        <v>-5.4390000000000001</v>
      </c>
      <c r="E6072">
        <v>6.15</v>
      </c>
      <c r="F6072" s="8">
        <v>0.65039999999999998</v>
      </c>
      <c r="G6072" s="8">
        <v>0.72150000000000003</v>
      </c>
      <c r="H6072" s="8">
        <v>1</v>
      </c>
      <c r="I6072" t="s">
        <v>1622</v>
      </c>
    </row>
    <row r="6073" spans="1:9">
      <c r="A6073" s="12">
        <v>86.110569681467084</v>
      </c>
      <c r="B6073" s="12">
        <v>-22.421837361250279</v>
      </c>
      <c r="C6073" s="12">
        <v>-304.90499999999997</v>
      </c>
      <c r="D6073" s="12">
        <v>-352.60599999999999</v>
      </c>
      <c r="E6073">
        <v>6.15</v>
      </c>
      <c r="F6073" s="8">
        <v>1</v>
      </c>
      <c r="G6073" s="8">
        <v>0.78720000000000001</v>
      </c>
      <c r="H6073" s="8">
        <v>0.57969999999999999</v>
      </c>
      <c r="I6073" t="s">
        <v>2456</v>
      </c>
    </row>
    <row r="6074" spans="1:9">
      <c r="A6074" s="12">
        <v>92.755056248890014</v>
      </c>
      <c r="B6074" s="12">
        <v>-6.7542159329400002</v>
      </c>
      <c r="C6074" s="12">
        <v>-6.3170000000000002</v>
      </c>
      <c r="D6074" s="12">
        <v>-8.9589999999999996</v>
      </c>
      <c r="E6074">
        <v>6.15</v>
      </c>
      <c r="F6074" s="8">
        <v>0.57499999999999996</v>
      </c>
      <c r="G6074" s="8">
        <v>0.66420000000000001</v>
      </c>
      <c r="H6074" s="8">
        <v>1</v>
      </c>
      <c r="I6074" t="s">
        <v>2565</v>
      </c>
    </row>
    <row r="6075" spans="1:9">
      <c r="A6075" s="12">
        <v>102.26523367799999</v>
      </c>
      <c r="B6075" s="12">
        <v>1.0020674137600001</v>
      </c>
      <c r="C6075" s="12">
        <v>-1.2190000000000001</v>
      </c>
      <c r="D6075" s="12">
        <v>-2.8769999999999998</v>
      </c>
      <c r="E6075">
        <v>6.15</v>
      </c>
      <c r="F6075" s="8">
        <v>0.47989999999999999</v>
      </c>
      <c r="G6075" s="8">
        <v>0.58679999999999999</v>
      </c>
      <c r="H6075" s="8">
        <v>1</v>
      </c>
      <c r="I6075" t="s">
        <v>2842</v>
      </c>
    </row>
    <row r="6076" spans="1:9">
      <c r="A6076" s="12">
        <v>11.36953098041</v>
      </c>
      <c r="B6076" s="12">
        <v>-12.8808087748</v>
      </c>
      <c r="C6076" s="12">
        <v>-33.606000000000002</v>
      </c>
      <c r="D6076" s="12">
        <v>-205.49700000000001</v>
      </c>
      <c r="E6076">
        <v>6.15</v>
      </c>
      <c r="F6076" s="8">
        <v>1</v>
      </c>
      <c r="G6076" s="8">
        <v>0.90190000000000003</v>
      </c>
      <c r="H6076" s="8">
        <v>0.84730000000000005</v>
      </c>
      <c r="I6076" t="s">
        <v>3857</v>
      </c>
    </row>
    <row r="6077" spans="1:9">
      <c r="A6077" s="12">
        <v>44.697090489259999</v>
      </c>
      <c r="B6077" s="12">
        <v>-9.7764996132300013</v>
      </c>
      <c r="C6077" s="12">
        <v>-9.8699999999999992</v>
      </c>
      <c r="D6077" s="12">
        <v>-15.775</v>
      </c>
      <c r="E6077">
        <v>6.15</v>
      </c>
      <c r="F6077" s="8">
        <v>0.65039999999999998</v>
      </c>
      <c r="G6077" s="8">
        <v>0.72150000000000003</v>
      </c>
      <c r="H6077" s="8">
        <v>1</v>
      </c>
      <c r="I6077" t="s">
        <v>3872</v>
      </c>
    </row>
    <row r="6078" spans="1:9">
      <c r="A6078" s="12">
        <v>4.0897037477499998</v>
      </c>
      <c r="B6078" s="12">
        <v>43.595050937250001</v>
      </c>
      <c r="C6078" s="12">
        <v>35.420999999999999</v>
      </c>
      <c r="D6078" s="12">
        <v>-23.036999999999999</v>
      </c>
      <c r="E6078">
        <v>6.15</v>
      </c>
      <c r="F6078" s="8">
        <v>0.65039999999999998</v>
      </c>
      <c r="G6078" s="8">
        <v>0.72150000000000003</v>
      </c>
      <c r="H6078" s="8">
        <v>1</v>
      </c>
      <c r="I6078" t="s">
        <v>4562</v>
      </c>
    </row>
    <row r="6079" spans="1:9">
      <c r="A6079" s="12">
        <v>177.25533861419999</v>
      </c>
      <c r="B6079" s="12">
        <v>0.31867126415999997</v>
      </c>
      <c r="C6079" s="12">
        <v>-207.34800000000001</v>
      </c>
      <c r="D6079" s="12">
        <v>2.988</v>
      </c>
      <c r="E6079">
        <v>6.15</v>
      </c>
      <c r="F6079" s="8">
        <v>1</v>
      </c>
      <c r="G6079" s="8">
        <v>0.92759999999999998</v>
      </c>
      <c r="H6079" s="8">
        <v>0.91679999999999995</v>
      </c>
      <c r="I6079" t="s">
        <v>5061</v>
      </c>
    </row>
    <row r="6080" spans="1:9">
      <c r="A6080" s="12">
        <v>220.09112147812999</v>
      </c>
      <c r="B6080" s="12">
        <v>21.975867140149997</v>
      </c>
      <c r="C6080" s="12">
        <v>-15.157</v>
      </c>
      <c r="D6080" s="12">
        <v>39.067</v>
      </c>
      <c r="E6080">
        <v>6.15</v>
      </c>
      <c r="F6080" s="8">
        <v>1</v>
      </c>
      <c r="G6080" s="8">
        <v>0.90190000000000003</v>
      </c>
      <c r="H6080" s="8">
        <v>0.84730000000000005</v>
      </c>
      <c r="I6080" t="s">
        <v>5518</v>
      </c>
    </row>
    <row r="6081" spans="1:9">
      <c r="A6081" s="12">
        <v>298.98514026541</v>
      </c>
      <c r="B6081" s="12">
        <v>-29.190035726889999</v>
      </c>
      <c r="C6081" s="12">
        <v>-19.2</v>
      </c>
      <c r="D6081" s="12">
        <v>-9.2539999999999996</v>
      </c>
      <c r="E6081">
        <v>6.15</v>
      </c>
      <c r="F6081" s="8">
        <v>0.8</v>
      </c>
      <c r="G6081" s="8">
        <v>0.8</v>
      </c>
      <c r="H6081" s="8">
        <v>0.8</v>
      </c>
      <c r="I6081" t="s">
        <v>5868</v>
      </c>
    </row>
    <row r="6082" spans="1:9">
      <c r="A6082" s="12">
        <v>273.87818611002001</v>
      </c>
      <c r="B6082" s="12">
        <v>-18.661570988609999</v>
      </c>
      <c r="C6082" s="12">
        <v>0.75700000000000001</v>
      </c>
      <c r="D6082" s="12">
        <v>-1.431</v>
      </c>
      <c r="E6082">
        <v>6.15</v>
      </c>
      <c r="F6082" s="8">
        <v>0.8</v>
      </c>
      <c r="G6082" s="8">
        <v>0.8</v>
      </c>
      <c r="H6082" s="8">
        <v>0.8</v>
      </c>
      <c r="I6082" t="s">
        <v>6109</v>
      </c>
    </row>
    <row r="6083" spans="1:9">
      <c r="A6083" s="12">
        <v>11.249757450759999</v>
      </c>
      <c r="B6083" s="12">
        <v>-53.714892958140005</v>
      </c>
      <c r="C6083" s="12">
        <v>224.745</v>
      </c>
      <c r="D6083" s="12">
        <v>2.98</v>
      </c>
      <c r="E6083">
        <v>6.15</v>
      </c>
      <c r="F6083" s="8">
        <v>0.8</v>
      </c>
      <c r="G6083" s="8">
        <v>0.8</v>
      </c>
      <c r="H6083" s="8">
        <v>0.8</v>
      </c>
      <c r="I6083" t="s">
        <v>7947</v>
      </c>
    </row>
    <row r="6084" spans="1:9">
      <c r="A6084" s="12">
        <v>347.14831587968001</v>
      </c>
      <c r="B6084" s="12">
        <v>-73.586118206339989</v>
      </c>
      <c r="C6084" s="12">
        <v>22.994</v>
      </c>
      <c r="D6084" s="12">
        <v>-2.5539999999999998</v>
      </c>
      <c r="E6084">
        <v>6.15</v>
      </c>
      <c r="F6084" s="8">
        <v>1</v>
      </c>
      <c r="G6084" s="8">
        <v>0.78720000000000001</v>
      </c>
      <c r="H6084" s="8">
        <v>0.57969999999999999</v>
      </c>
      <c r="I6084" t="s">
        <v>8172</v>
      </c>
    </row>
    <row r="6085" spans="1:9">
      <c r="A6085" s="12">
        <v>249.7195636319</v>
      </c>
      <c r="B6085" s="12">
        <v>-60.990395141580002</v>
      </c>
      <c r="C6085" s="12">
        <v>1.716</v>
      </c>
      <c r="D6085" s="12">
        <v>-35.417000000000002</v>
      </c>
      <c r="E6085">
        <v>6.15</v>
      </c>
      <c r="F6085" s="8">
        <v>0.53700000000000003</v>
      </c>
      <c r="G6085" s="8">
        <v>0.63400000000000001</v>
      </c>
      <c r="H6085" s="8">
        <v>1</v>
      </c>
      <c r="I6085" t="s">
        <v>8574</v>
      </c>
    </row>
    <row r="6086" spans="1:9">
      <c r="A6086" s="12">
        <v>181.06916066375999</v>
      </c>
      <c r="B6086" s="12">
        <v>21.459150540469999</v>
      </c>
      <c r="C6086" s="12">
        <v>35.543999999999997</v>
      </c>
      <c r="D6086" s="12">
        <v>-5.2910000000000004</v>
      </c>
      <c r="E6086">
        <v>6.15</v>
      </c>
      <c r="F6086" s="8">
        <v>0.8</v>
      </c>
      <c r="G6086" s="8">
        <v>0.8</v>
      </c>
      <c r="H6086" s="8">
        <v>0.8</v>
      </c>
      <c r="I6086" t="s">
        <v>8947</v>
      </c>
    </row>
    <row r="6087" spans="1:9">
      <c r="A6087" s="12">
        <v>77.938958945880003</v>
      </c>
      <c r="B6087" s="12">
        <v>1.03702343742</v>
      </c>
      <c r="C6087" s="12">
        <v>-0.52</v>
      </c>
      <c r="D6087" s="12">
        <v>-12.472</v>
      </c>
      <c r="E6087">
        <v>6.15</v>
      </c>
      <c r="F6087" s="8">
        <v>0.8</v>
      </c>
      <c r="G6087" s="8">
        <v>0.8</v>
      </c>
      <c r="H6087" s="8">
        <v>0.8</v>
      </c>
      <c r="I6087" t="s">
        <v>9010</v>
      </c>
    </row>
    <row r="6088" spans="1:9">
      <c r="A6088" s="12">
        <v>97.454109241666657</v>
      </c>
      <c r="B6088" s="12">
        <v>-50.239083911111109</v>
      </c>
      <c r="C6088" s="12">
        <v>-65.3</v>
      </c>
      <c r="D6088" s="12">
        <v>-51.9</v>
      </c>
      <c r="E6088">
        <v>6.15</v>
      </c>
      <c r="F6088" s="8">
        <v>0.8</v>
      </c>
      <c r="G6088" s="8">
        <v>0.8</v>
      </c>
      <c r="H6088" s="8">
        <v>0.8</v>
      </c>
      <c r="I6088" t="s">
        <v>9038</v>
      </c>
    </row>
    <row r="6089" spans="1:9">
      <c r="A6089" s="12">
        <v>300.50619717916669</v>
      </c>
      <c r="B6089" s="12">
        <v>24.937912927777777</v>
      </c>
      <c r="C6089" s="12">
        <v>89.8</v>
      </c>
      <c r="D6089" s="12">
        <v>67.3</v>
      </c>
      <c r="E6089">
        <v>6.15</v>
      </c>
      <c r="F6089" s="8">
        <v>0.8</v>
      </c>
      <c r="G6089" s="8">
        <v>0.8</v>
      </c>
      <c r="H6089" s="8">
        <v>0.8</v>
      </c>
      <c r="I6089" t="s">
        <v>9054</v>
      </c>
    </row>
    <row r="6090" spans="1:9">
      <c r="A6090" s="12">
        <v>70.807318370559997</v>
      </c>
      <c r="B6090" s="12">
        <v>24.088917335949997</v>
      </c>
      <c r="C6090" s="12">
        <v>14.157</v>
      </c>
      <c r="D6090" s="12">
        <v>-19.279</v>
      </c>
      <c r="E6090">
        <v>6.1509999999999998</v>
      </c>
      <c r="F6090" s="8">
        <v>1</v>
      </c>
      <c r="G6090" s="8">
        <v>0.90190000000000003</v>
      </c>
      <c r="H6090" s="8">
        <v>0.84730000000000005</v>
      </c>
      <c r="I6090" t="s">
        <v>2098</v>
      </c>
    </row>
    <row r="6091" spans="1:9">
      <c r="A6091" s="12">
        <v>81.726322957830007</v>
      </c>
      <c r="B6091" s="12">
        <v>35.45727375864</v>
      </c>
      <c r="C6091" s="12">
        <v>-14.565</v>
      </c>
      <c r="D6091" s="12">
        <v>-11.452</v>
      </c>
      <c r="E6091">
        <v>6.1509999999999998</v>
      </c>
      <c r="F6091" s="8">
        <v>1</v>
      </c>
      <c r="G6091" s="8">
        <v>0.79920000000000002</v>
      </c>
      <c r="H6091" s="8">
        <v>0.60450000000000004</v>
      </c>
      <c r="I6091" t="s">
        <v>2310</v>
      </c>
    </row>
    <row r="6092" spans="1:9">
      <c r="A6092" s="12">
        <v>103.81107552578001</v>
      </c>
      <c r="B6092" s="12">
        <v>43.910029226399999</v>
      </c>
      <c r="C6092" s="12">
        <v>1.7949999999999999</v>
      </c>
      <c r="D6092" s="12">
        <v>-6.9080000000000004</v>
      </c>
      <c r="E6092">
        <v>6.1509999999999998</v>
      </c>
      <c r="F6092" s="8">
        <v>0.85199999999999998</v>
      </c>
      <c r="G6092" s="8">
        <v>0.86209999999999998</v>
      </c>
      <c r="H6092" s="8">
        <v>1</v>
      </c>
      <c r="I6092" t="s">
        <v>2814</v>
      </c>
    </row>
    <row r="6093" spans="1:9">
      <c r="A6093" s="12">
        <v>41.04405014724</v>
      </c>
      <c r="B6093" s="12">
        <v>-52.570596850820003</v>
      </c>
      <c r="C6093" s="12">
        <v>-23.84</v>
      </c>
      <c r="D6093" s="12">
        <v>-15.346</v>
      </c>
      <c r="E6093">
        <v>6.1509999999999998</v>
      </c>
      <c r="F6093" s="8">
        <v>0.65039999999999998</v>
      </c>
      <c r="G6093" s="8">
        <v>0.72150000000000003</v>
      </c>
      <c r="H6093" s="8">
        <v>1</v>
      </c>
      <c r="I6093" t="s">
        <v>7531</v>
      </c>
    </row>
    <row r="6094" spans="1:9">
      <c r="A6094" s="12">
        <v>352.53088986082003</v>
      </c>
      <c r="B6094" s="12">
        <v>49.133145068860003</v>
      </c>
      <c r="C6094" s="12">
        <v>28.574999999999999</v>
      </c>
      <c r="D6094" s="12">
        <v>3.2370000000000001</v>
      </c>
      <c r="E6094">
        <v>6.1520000000000001</v>
      </c>
      <c r="F6094" s="8">
        <v>1</v>
      </c>
      <c r="G6094" s="8">
        <v>0.78720000000000001</v>
      </c>
      <c r="H6094" s="8">
        <v>0.57969999999999999</v>
      </c>
      <c r="I6094" t="s">
        <v>371</v>
      </c>
    </row>
    <row r="6095" spans="1:9">
      <c r="A6095" s="12">
        <v>108.03121627820001</v>
      </c>
      <c r="B6095" s="12">
        <v>5.4743463025099999</v>
      </c>
      <c r="C6095" s="12">
        <v>-20.864000000000001</v>
      </c>
      <c r="D6095" s="12">
        <v>-3.2839999999999998</v>
      </c>
      <c r="E6095">
        <v>6.1520000000000001</v>
      </c>
      <c r="F6095" s="8">
        <v>1</v>
      </c>
      <c r="G6095" s="8">
        <v>0.83299999999999996</v>
      </c>
      <c r="H6095" s="8">
        <v>0.67869999999999997</v>
      </c>
      <c r="I6095" t="s">
        <v>2963</v>
      </c>
    </row>
    <row r="6096" spans="1:9">
      <c r="A6096" s="12">
        <v>305.71820509537997</v>
      </c>
      <c r="B6096" s="12">
        <v>14.551097581020001</v>
      </c>
      <c r="C6096" s="12">
        <v>78.997</v>
      </c>
      <c r="D6096" s="12">
        <v>-7.1429999999999998</v>
      </c>
      <c r="E6096">
        <v>6.1520000000000001</v>
      </c>
      <c r="F6096" s="8">
        <v>0.8</v>
      </c>
      <c r="G6096" s="8">
        <v>0.8</v>
      </c>
      <c r="H6096" s="8">
        <v>0.8</v>
      </c>
      <c r="I6096" t="s">
        <v>6670</v>
      </c>
    </row>
    <row r="6097" spans="1:9">
      <c r="A6097" s="12">
        <v>57.431381619839996</v>
      </c>
      <c r="B6097" s="12">
        <v>23.71185213791</v>
      </c>
      <c r="C6097" s="12">
        <v>17.869</v>
      </c>
      <c r="D6097" s="12">
        <v>-45.572000000000003</v>
      </c>
      <c r="E6097">
        <v>6.1529999999999996</v>
      </c>
      <c r="F6097" s="8">
        <v>0.54959999999999998</v>
      </c>
      <c r="G6097" s="8">
        <v>0.64410000000000001</v>
      </c>
      <c r="H6097" s="8">
        <v>1</v>
      </c>
      <c r="I6097" t="s">
        <v>1868</v>
      </c>
    </row>
    <row r="6098" spans="1:9">
      <c r="A6098" s="12">
        <v>288.99787247874997</v>
      </c>
      <c r="B6098" s="12">
        <v>27.926301739460001</v>
      </c>
      <c r="C6098" s="12">
        <v>4.1120000000000001</v>
      </c>
      <c r="D6098" s="12">
        <v>0.45600000000000002</v>
      </c>
      <c r="E6098">
        <v>6.1529999999999996</v>
      </c>
      <c r="F6098" s="8">
        <v>1</v>
      </c>
      <c r="G6098" s="8">
        <v>0.92759999999999998</v>
      </c>
      <c r="H6098" s="8">
        <v>0.91679999999999995</v>
      </c>
      <c r="I6098" t="s">
        <v>6863</v>
      </c>
    </row>
    <row r="6099" spans="1:9">
      <c r="A6099" s="12">
        <v>200.64937552096001</v>
      </c>
      <c r="B6099" s="12">
        <v>-60.972109628060004</v>
      </c>
      <c r="C6099" s="12">
        <v>-10.688000000000001</v>
      </c>
      <c r="D6099" s="12">
        <v>-9.99</v>
      </c>
      <c r="E6099">
        <v>6.1529999999999996</v>
      </c>
      <c r="F6099" s="8">
        <v>0.50129999999999997</v>
      </c>
      <c r="G6099" s="8">
        <v>0.60470000000000002</v>
      </c>
      <c r="H6099" s="8">
        <v>1</v>
      </c>
      <c r="I6099" t="s">
        <v>8261</v>
      </c>
    </row>
    <row r="6100" spans="1:9">
      <c r="A6100" s="12">
        <v>35.172982999950001</v>
      </c>
      <c r="B6100" s="12">
        <v>47.310801492109995</v>
      </c>
      <c r="C6100" s="12">
        <v>13.69</v>
      </c>
      <c r="D6100" s="12">
        <v>-8.8279999999999994</v>
      </c>
      <c r="E6100">
        <v>6.1539999999999999</v>
      </c>
      <c r="F6100" s="8">
        <v>0.52290000000000003</v>
      </c>
      <c r="G6100" s="8">
        <v>0.62250000000000005</v>
      </c>
      <c r="H6100" s="8">
        <v>1</v>
      </c>
      <c r="I6100" t="s">
        <v>447</v>
      </c>
    </row>
    <row r="6101" spans="1:9">
      <c r="A6101" s="12">
        <v>129.92753194603003</v>
      </c>
      <c r="B6101" s="12">
        <v>73.629676515749992</v>
      </c>
      <c r="C6101" s="12">
        <v>-14.111000000000001</v>
      </c>
      <c r="D6101" s="12">
        <v>-99.507000000000005</v>
      </c>
      <c r="E6101">
        <v>6.1539999999999999</v>
      </c>
      <c r="F6101" s="8">
        <v>0.8</v>
      </c>
      <c r="G6101" s="8">
        <v>0.8</v>
      </c>
      <c r="H6101" s="8">
        <v>0.8</v>
      </c>
      <c r="I6101" t="s">
        <v>1315</v>
      </c>
    </row>
    <row r="6102" spans="1:9">
      <c r="A6102" s="12">
        <v>196.59534390968997</v>
      </c>
      <c r="B6102" s="12">
        <v>62.041868159429995</v>
      </c>
      <c r="C6102" s="12">
        <v>16.436</v>
      </c>
      <c r="D6102" s="12">
        <v>-43.604999999999997</v>
      </c>
      <c r="E6102">
        <v>6.1539999999999999</v>
      </c>
      <c r="F6102" s="8">
        <v>0.8</v>
      </c>
      <c r="G6102" s="8">
        <v>0.8</v>
      </c>
      <c r="H6102" s="8">
        <v>0.8</v>
      </c>
      <c r="I6102" t="s">
        <v>1516</v>
      </c>
    </row>
    <row r="6103" spans="1:9">
      <c r="A6103" s="12">
        <v>65.161007550739996</v>
      </c>
      <c r="B6103" s="12">
        <v>-6.2459938258600003</v>
      </c>
      <c r="C6103" s="12">
        <v>92.02</v>
      </c>
      <c r="D6103" s="12">
        <v>-55.192</v>
      </c>
      <c r="E6103">
        <v>6.1539999999999999</v>
      </c>
      <c r="F6103" s="8">
        <v>1</v>
      </c>
      <c r="G6103" s="8">
        <v>0.83299999999999996</v>
      </c>
      <c r="H6103" s="8">
        <v>0.67869999999999997</v>
      </c>
      <c r="I6103" t="s">
        <v>2021</v>
      </c>
    </row>
    <row r="6104" spans="1:9">
      <c r="A6104" s="12">
        <v>78.827072299359997</v>
      </c>
      <c r="B6104" s="12">
        <v>-1.4091557663199998</v>
      </c>
      <c r="C6104" s="12">
        <v>-32.625</v>
      </c>
      <c r="D6104" s="12">
        <v>87.073999999999998</v>
      </c>
      <c r="E6104">
        <v>6.1539999999999999</v>
      </c>
      <c r="F6104" s="8">
        <v>0.89859999999999995</v>
      </c>
      <c r="G6104" s="8">
        <v>0.89249999999999996</v>
      </c>
      <c r="H6104" s="8">
        <v>1</v>
      </c>
      <c r="I6104" t="s">
        <v>2273</v>
      </c>
    </row>
    <row r="6105" spans="1:9">
      <c r="A6105" s="12">
        <v>91.671016293069997</v>
      </c>
      <c r="B6105" s="12">
        <v>-42.298800166340001</v>
      </c>
      <c r="C6105" s="12">
        <v>-34.771999999999998</v>
      </c>
      <c r="D6105" s="12">
        <v>0.221</v>
      </c>
      <c r="E6105">
        <v>6.1539999999999999</v>
      </c>
      <c r="F6105" s="8">
        <v>0.65039999999999998</v>
      </c>
      <c r="G6105" s="8">
        <v>0.72150000000000003</v>
      </c>
      <c r="H6105" s="8">
        <v>1</v>
      </c>
      <c r="I6105" t="s">
        <v>2594</v>
      </c>
    </row>
    <row r="6106" spans="1:9">
      <c r="A6106" s="12">
        <v>275.50058584973999</v>
      </c>
      <c r="B6106" s="12">
        <v>-28.429965332630001</v>
      </c>
      <c r="C6106" s="12">
        <v>11.22</v>
      </c>
      <c r="D6106" s="12">
        <v>-4.5979999999999999</v>
      </c>
      <c r="E6106">
        <v>6.1539999999999999</v>
      </c>
      <c r="F6106" s="8">
        <v>0.67030000000000001</v>
      </c>
      <c r="G6106" s="8">
        <v>0.73619999999999997</v>
      </c>
      <c r="H6106" s="8">
        <v>1</v>
      </c>
      <c r="I6106" t="s">
        <v>5907</v>
      </c>
    </row>
    <row r="6107" spans="1:9">
      <c r="A6107" s="12">
        <v>116.05422120225001</v>
      </c>
      <c r="B6107" s="12">
        <v>-69.821615218280002</v>
      </c>
      <c r="C6107" s="12">
        <v>-45.113999999999997</v>
      </c>
      <c r="D6107" s="12">
        <v>10.239000000000001</v>
      </c>
      <c r="E6107">
        <v>6.1539999999999999</v>
      </c>
      <c r="F6107" s="8">
        <v>0.6109</v>
      </c>
      <c r="G6107" s="8">
        <v>0.69189999999999996</v>
      </c>
      <c r="H6107" s="8">
        <v>1</v>
      </c>
      <c r="I6107" t="s">
        <v>7681</v>
      </c>
    </row>
    <row r="6108" spans="1:9">
      <c r="A6108" s="12">
        <v>97.07838604106999</v>
      </c>
      <c r="B6108" s="12">
        <v>10.303895514930002</v>
      </c>
      <c r="C6108" s="12">
        <v>27.491</v>
      </c>
      <c r="D6108" s="12">
        <v>-43.447000000000003</v>
      </c>
      <c r="E6108">
        <v>6.1550000000000002</v>
      </c>
      <c r="F6108" s="8">
        <v>1</v>
      </c>
      <c r="G6108" s="8">
        <v>0.79920000000000002</v>
      </c>
      <c r="H6108" s="8">
        <v>0.60450000000000004</v>
      </c>
      <c r="I6108" t="s">
        <v>2682</v>
      </c>
    </row>
    <row r="6109" spans="1:9">
      <c r="A6109" s="12">
        <v>314.62897479336999</v>
      </c>
      <c r="B6109" s="12">
        <v>41.939925494549996</v>
      </c>
      <c r="C6109" s="12">
        <v>11.884</v>
      </c>
      <c r="D6109" s="12">
        <v>0.22800000000000001</v>
      </c>
      <c r="E6109">
        <v>6.1559999999999997</v>
      </c>
      <c r="F6109" s="8">
        <v>0.57499999999999996</v>
      </c>
      <c r="G6109" s="8">
        <v>0.66420000000000001</v>
      </c>
      <c r="H6109" s="8">
        <v>1</v>
      </c>
      <c r="I6109" t="s">
        <v>403</v>
      </c>
    </row>
    <row r="6110" spans="1:9">
      <c r="A6110" s="12">
        <v>36.96574200085</v>
      </c>
      <c r="B6110" s="12">
        <v>50.569974126220004</v>
      </c>
      <c r="C6110" s="12">
        <v>31.719000000000001</v>
      </c>
      <c r="D6110" s="12">
        <v>-90.245999999999995</v>
      </c>
      <c r="E6110">
        <v>6.1559999999999997</v>
      </c>
      <c r="F6110" s="8">
        <v>0.8</v>
      </c>
      <c r="G6110" s="8">
        <v>0.8</v>
      </c>
      <c r="H6110" s="8">
        <v>0.8</v>
      </c>
      <c r="I6110" t="s">
        <v>563</v>
      </c>
    </row>
    <row r="6111" spans="1:9">
      <c r="A6111" s="12">
        <v>87.869225502919988</v>
      </c>
      <c r="B6111" s="12">
        <v>-22.926948419390001</v>
      </c>
      <c r="C6111" s="12">
        <v>-4.008</v>
      </c>
      <c r="D6111" s="12">
        <v>-43.186</v>
      </c>
      <c r="E6111">
        <v>6.1559999999999997</v>
      </c>
      <c r="F6111" s="8">
        <v>1</v>
      </c>
      <c r="G6111" s="8">
        <v>0.83299999999999996</v>
      </c>
      <c r="H6111" s="8">
        <v>0.67869999999999997</v>
      </c>
      <c r="I6111" t="s">
        <v>2518</v>
      </c>
    </row>
    <row r="6112" spans="1:9">
      <c r="A6112" s="12">
        <v>86.782518381619994</v>
      </c>
      <c r="B6112" s="12">
        <v>-16.23807949227</v>
      </c>
      <c r="C6112" s="12">
        <v>-9.8629999999999995</v>
      </c>
      <c r="D6112" s="12">
        <v>-10.007999999999999</v>
      </c>
      <c r="E6112">
        <v>6.157</v>
      </c>
      <c r="F6112" s="8">
        <v>1</v>
      </c>
      <c r="G6112" s="8">
        <v>0.85409999999999997</v>
      </c>
      <c r="H6112" s="8">
        <v>0.72770000000000001</v>
      </c>
      <c r="I6112" t="s">
        <v>2451</v>
      </c>
    </row>
    <row r="6113" spans="1:9">
      <c r="A6113" s="12">
        <v>81.713678692279998</v>
      </c>
      <c r="B6113" s="12">
        <v>33.262259111070001</v>
      </c>
      <c r="C6113" s="12">
        <v>10.667</v>
      </c>
      <c r="D6113" s="12">
        <v>-11.805</v>
      </c>
      <c r="E6113">
        <v>6.1580000000000004</v>
      </c>
      <c r="F6113" s="8">
        <v>1</v>
      </c>
      <c r="G6113" s="8">
        <v>0.83299999999999996</v>
      </c>
      <c r="H6113" s="8">
        <v>0.67869999999999997</v>
      </c>
      <c r="I6113" t="s">
        <v>2317</v>
      </c>
    </row>
    <row r="6114" spans="1:9">
      <c r="A6114" s="12">
        <v>117.73017017383</v>
      </c>
      <c r="B6114" s="12">
        <v>-11.12859164558</v>
      </c>
      <c r="C6114" s="12">
        <v>0.61899999999999999</v>
      </c>
      <c r="D6114" s="12">
        <v>-34.545999999999999</v>
      </c>
      <c r="E6114">
        <v>6.1580000000000004</v>
      </c>
      <c r="F6114" s="8">
        <v>1</v>
      </c>
      <c r="G6114" s="8">
        <v>0.83299999999999996</v>
      </c>
      <c r="H6114" s="8">
        <v>0.67869999999999997</v>
      </c>
      <c r="I6114" t="s">
        <v>3184</v>
      </c>
    </row>
    <row r="6115" spans="1:9">
      <c r="A6115" s="12">
        <v>153.83696492619001</v>
      </c>
      <c r="B6115" s="12">
        <v>-36.517716153359999</v>
      </c>
      <c r="C6115" s="12">
        <v>-28.983000000000001</v>
      </c>
      <c r="D6115" s="12">
        <v>7.734</v>
      </c>
      <c r="E6115">
        <v>6.1580000000000004</v>
      </c>
      <c r="F6115" s="8">
        <v>1</v>
      </c>
      <c r="G6115" s="8">
        <v>0.83299999999999996</v>
      </c>
      <c r="H6115" s="8">
        <v>0.67869999999999997</v>
      </c>
      <c r="I6115" t="s">
        <v>4786</v>
      </c>
    </row>
    <row r="6116" spans="1:9">
      <c r="A6116" s="12">
        <v>263.10261693579002</v>
      </c>
      <c r="B6116" s="12">
        <v>-34.279405664080002</v>
      </c>
      <c r="C6116" s="12">
        <v>-9.7309999999999999</v>
      </c>
      <c r="D6116" s="12">
        <v>-33.537999999999997</v>
      </c>
      <c r="E6116">
        <v>6.1580000000000004</v>
      </c>
      <c r="F6116" s="8">
        <v>0.89859999999999995</v>
      </c>
      <c r="G6116" s="8">
        <v>0.89249999999999996</v>
      </c>
      <c r="H6116" s="8">
        <v>1</v>
      </c>
      <c r="I6116" t="s">
        <v>5788</v>
      </c>
    </row>
    <row r="6117" spans="1:9">
      <c r="A6117" s="12">
        <v>252.67978993481</v>
      </c>
      <c r="B6117" s="12">
        <v>32.553668081519994</v>
      </c>
      <c r="C6117" s="12">
        <v>23.341999999999999</v>
      </c>
      <c r="D6117" s="12">
        <v>44.597999999999999</v>
      </c>
      <c r="E6117">
        <v>6.1580000000000004</v>
      </c>
      <c r="F6117" s="8">
        <v>1</v>
      </c>
      <c r="G6117" s="8">
        <v>0.83299999999999996</v>
      </c>
      <c r="H6117" s="8">
        <v>0.67869999999999997</v>
      </c>
      <c r="I6117" t="s">
        <v>6946</v>
      </c>
    </row>
    <row r="6118" spans="1:9">
      <c r="A6118" s="12">
        <v>319.34659419076002</v>
      </c>
      <c r="B6118" s="12">
        <v>42.683571985399993</v>
      </c>
      <c r="C6118" s="12">
        <v>9.02</v>
      </c>
      <c r="D6118" s="12">
        <v>1.2270000000000001</v>
      </c>
      <c r="E6118">
        <v>6.1589999999999998</v>
      </c>
      <c r="F6118" s="8">
        <v>0.53700000000000003</v>
      </c>
      <c r="G6118" s="8">
        <v>0.63400000000000001</v>
      </c>
      <c r="H6118" s="8">
        <v>1</v>
      </c>
      <c r="I6118" t="s">
        <v>355</v>
      </c>
    </row>
    <row r="6119" spans="1:9">
      <c r="A6119" s="12">
        <v>324.41170256416666</v>
      </c>
      <c r="B6119" s="12">
        <v>54.042192433055554</v>
      </c>
      <c r="C6119" s="12">
        <v>-5.0599999999999996</v>
      </c>
      <c r="D6119" s="12">
        <v>-0.68</v>
      </c>
      <c r="E6119">
        <v>6.1589999999999998</v>
      </c>
      <c r="F6119" s="8">
        <v>1</v>
      </c>
      <c r="G6119" s="8">
        <v>0.82210000000000005</v>
      </c>
      <c r="H6119" s="8">
        <v>0.65410000000000001</v>
      </c>
      <c r="I6119" t="s">
        <v>590</v>
      </c>
    </row>
    <row r="6120" spans="1:9">
      <c r="A6120" s="12">
        <v>3.7427571799599999</v>
      </c>
      <c r="B6120" s="12">
        <v>-34.90422282003</v>
      </c>
      <c r="C6120" s="12">
        <v>76.116</v>
      </c>
      <c r="D6120" s="12">
        <v>-11.972</v>
      </c>
      <c r="E6120">
        <v>6.1589999999999998</v>
      </c>
      <c r="F6120" s="8">
        <v>1</v>
      </c>
      <c r="G6120" s="8">
        <v>0.78720000000000001</v>
      </c>
      <c r="H6120" s="8">
        <v>0.57969999999999999</v>
      </c>
      <c r="I6120" t="s">
        <v>3577</v>
      </c>
    </row>
    <row r="6121" spans="1:9">
      <c r="A6121" s="12">
        <v>254.35833751671001</v>
      </c>
      <c r="B6121" s="12">
        <v>-10.963372028059998</v>
      </c>
      <c r="C6121" s="12">
        <v>0.89200000000000002</v>
      </c>
      <c r="D6121" s="12">
        <v>-88.486999999999995</v>
      </c>
      <c r="E6121">
        <v>6.1589999999999998</v>
      </c>
      <c r="F6121" s="8">
        <v>1</v>
      </c>
      <c r="G6121" s="8">
        <v>0.83299999999999996</v>
      </c>
      <c r="H6121" s="8">
        <v>0.67869999999999997</v>
      </c>
      <c r="I6121" t="s">
        <v>6190</v>
      </c>
    </row>
    <row r="6122" spans="1:9">
      <c r="A6122" s="12">
        <v>121.33459584247001</v>
      </c>
      <c r="B6122" s="12">
        <v>-46.978411982730002</v>
      </c>
      <c r="C6122" s="12">
        <v>-5.9480000000000004</v>
      </c>
      <c r="D6122" s="12">
        <v>7.8049999999999997</v>
      </c>
      <c r="E6122">
        <v>6.1589999999999998</v>
      </c>
      <c r="F6122" s="8">
        <v>0.50129999999999997</v>
      </c>
      <c r="G6122" s="8">
        <v>0.60470000000000002</v>
      </c>
      <c r="H6122" s="8">
        <v>1</v>
      </c>
      <c r="I6122" t="s">
        <v>7252</v>
      </c>
    </row>
    <row r="6123" spans="1:9">
      <c r="A6123" s="12">
        <v>295.17145858851006</v>
      </c>
      <c r="B6123" s="12">
        <v>43.077825320170007</v>
      </c>
      <c r="C6123" s="12">
        <v>1.68</v>
      </c>
      <c r="D6123" s="12">
        <v>-0.49199999999999999</v>
      </c>
      <c r="E6123">
        <v>6.16</v>
      </c>
      <c r="F6123" s="8">
        <v>1</v>
      </c>
      <c r="G6123" s="8">
        <v>0.63180000000000003</v>
      </c>
      <c r="H6123" s="8">
        <v>0.31119999999999998</v>
      </c>
      <c r="I6123" t="s">
        <v>725</v>
      </c>
    </row>
    <row r="6124" spans="1:9">
      <c r="A6124" s="12">
        <v>310.66535850797999</v>
      </c>
      <c r="B6124" s="12">
        <v>60.60131766816</v>
      </c>
      <c r="C6124" s="12">
        <v>-4.3079999999999998</v>
      </c>
      <c r="D6124" s="12">
        <v>-19.305</v>
      </c>
      <c r="E6124">
        <v>6.16</v>
      </c>
      <c r="F6124" s="8">
        <v>0.65039999999999998</v>
      </c>
      <c r="G6124" s="8">
        <v>0.72150000000000003</v>
      </c>
      <c r="H6124" s="8">
        <v>1</v>
      </c>
      <c r="I6124" t="s">
        <v>814</v>
      </c>
    </row>
    <row r="6125" spans="1:9">
      <c r="A6125" s="12">
        <v>299.07937558520001</v>
      </c>
      <c r="B6125" s="12">
        <v>56.687009130789995</v>
      </c>
      <c r="C6125" s="12">
        <v>30.625</v>
      </c>
      <c r="D6125" s="12">
        <v>16.881</v>
      </c>
      <c r="E6125">
        <v>6.16</v>
      </c>
      <c r="F6125" s="8">
        <v>0.70040000000000002</v>
      </c>
      <c r="G6125" s="8">
        <v>0.75790000000000002</v>
      </c>
      <c r="H6125" s="8">
        <v>1</v>
      </c>
      <c r="I6125" t="s">
        <v>855</v>
      </c>
    </row>
    <row r="6126" spans="1:9">
      <c r="A6126" s="12">
        <v>78.684469495100004</v>
      </c>
      <c r="B6126" s="12">
        <v>53.213946788950004</v>
      </c>
      <c r="C6126" s="12">
        <v>-0.99</v>
      </c>
      <c r="D6126" s="12">
        <v>-0.67200000000000004</v>
      </c>
      <c r="E6126">
        <v>6.16</v>
      </c>
      <c r="F6126" s="8">
        <v>0.6109</v>
      </c>
      <c r="G6126" s="8">
        <v>0.69189999999999996</v>
      </c>
      <c r="H6126" s="8">
        <v>1</v>
      </c>
      <c r="I6126" t="s">
        <v>1085</v>
      </c>
    </row>
    <row r="6127" spans="1:9">
      <c r="A6127" s="12">
        <v>276.03860496816998</v>
      </c>
      <c r="B6127" s="12">
        <v>83.175397242100004</v>
      </c>
      <c r="C6127" s="12">
        <v>17.218</v>
      </c>
      <c r="D6127" s="12">
        <v>-24.372</v>
      </c>
      <c r="E6127">
        <v>6.16</v>
      </c>
      <c r="F6127" s="8">
        <v>0.65039999999999998</v>
      </c>
      <c r="G6127" s="8">
        <v>0.72150000000000003</v>
      </c>
      <c r="H6127" s="8">
        <v>1</v>
      </c>
      <c r="I6127" t="s">
        <v>1142</v>
      </c>
    </row>
    <row r="6128" spans="1:9">
      <c r="A6128" s="12">
        <v>140.24738241666668</v>
      </c>
      <c r="B6128" s="12">
        <v>38.188251388888887</v>
      </c>
      <c r="C6128" s="12">
        <v>-44.5</v>
      </c>
      <c r="D6128" s="12">
        <v>-23.92</v>
      </c>
      <c r="E6128">
        <v>6.16</v>
      </c>
      <c r="F6128" s="8">
        <v>0.8</v>
      </c>
      <c r="G6128" s="8">
        <v>0.8</v>
      </c>
      <c r="H6128" s="8">
        <v>0.8</v>
      </c>
      <c r="I6128" t="s">
        <v>1708</v>
      </c>
    </row>
    <row r="6129" spans="1:9">
      <c r="A6129" s="12">
        <v>53.534908663703746</v>
      </c>
      <c r="B6129" s="12">
        <v>17.832828420454721</v>
      </c>
      <c r="C6129" s="12">
        <v>94.382000000000005</v>
      </c>
      <c r="D6129" s="12">
        <v>-310.44799999999998</v>
      </c>
      <c r="E6129">
        <v>6.16</v>
      </c>
      <c r="F6129" s="8">
        <v>1</v>
      </c>
      <c r="G6129" s="8">
        <v>0.83299999999999996</v>
      </c>
      <c r="H6129" s="8">
        <v>0.67869999999999997</v>
      </c>
      <c r="I6129" t="s">
        <v>1819</v>
      </c>
    </row>
    <row r="6130" spans="1:9">
      <c r="A6130" s="12">
        <v>76.060702377599995</v>
      </c>
      <c r="B6130" s="12">
        <v>30.494582827800002</v>
      </c>
      <c r="C6130" s="12">
        <v>8.6920000000000002</v>
      </c>
      <c r="D6130" s="12">
        <v>-17.125</v>
      </c>
      <c r="E6130">
        <v>6.16</v>
      </c>
      <c r="F6130" s="8">
        <v>1</v>
      </c>
      <c r="G6130" s="8">
        <v>0.83299999999999996</v>
      </c>
      <c r="H6130" s="8">
        <v>0.67869999999999997</v>
      </c>
      <c r="I6130" t="s">
        <v>2185</v>
      </c>
    </row>
    <row r="6131" spans="1:9">
      <c r="A6131" s="12">
        <v>83.158264803289995</v>
      </c>
      <c r="B6131" s="12">
        <v>1.1924834740000001E-2</v>
      </c>
      <c r="C6131" s="12">
        <v>18.356000000000002</v>
      </c>
      <c r="D6131" s="12">
        <v>-9.7759999999999998</v>
      </c>
      <c r="E6131">
        <v>6.16</v>
      </c>
      <c r="F6131" s="8">
        <v>1</v>
      </c>
      <c r="G6131" s="8">
        <v>0.77500000000000002</v>
      </c>
      <c r="H6131" s="8">
        <v>0.55479999999999996</v>
      </c>
      <c r="I6131" t="s">
        <v>2355</v>
      </c>
    </row>
    <row r="6132" spans="1:9">
      <c r="A6132" s="12">
        <v>89.754500827309997</v>
      </c>
      <c r="B6132" s="12">
        <v>-9.3822240003000008</v>
      </c>
      <c r="C6132" s="12">
        <v>19.498000000000001</v>
      </c>
      <c r="D6132" s="12">
        <v>13.968</v>
      </c>
      <c r="E6132">
        <v>6.16</v>
      </c>
      <c r="F6132" s="8">
        <v>0.89859999999999995</v>
      </c>
      <c r="G6132" s="8">
        <v>0.89249999999999996</v>
      </c>
      <c r="H6132" s="8">
        <v>1</v>
      </c>
      <c r="I6132" t="s">
        <v>2512</v>
      </c>
    </row>
    <row r="6133" spans="1:9">
      <c r="A6133" s="12">
        <v>97.645358717649998</v>
      </c>
      <c r="B6133" s="12">
        <v>-13.148173669909999</v>
      </c>
      <c r="C6133" s="12">
        <v>-3.2890000000000001</v>
      </c>
      <c r="D6133" s="12">
        <v>1.153</v>
      </c>
      <c r="E6133">
        <v>6.16</v>
      </c>
      <c r="F6133" s="8">
        <v>0.47989999999999999</v>
      </c>
      <c r="G6133" s="8">
        <v>0.58679999999999999</v>
      </c>
      <c r="H6133" s="8">
        <v>1</v>
      </c>
      <c r="I6133" t="s">
        <v>2717</v>
      </c>
    </row>
    <row r="6134" spans="1:9">
      <c r="A6134" s="12">
        <v>115.34803415037001</v>
      </c>
      <c r="B6134" s="12">
        <v>-22.33671820512</v>
      </c>
      <c r="C6134" s="12">
        <v>4.9400000000000004</v>
      </c>
      <c r="D6134" s="12">
        <v>14.186999999999999</v>
      </c>
      <c r="E6134">
        <v>6.16</v>
      </c>
      <c r="F6134" s="8">
        <v>1</v>
      </c>
      <c r="G6134" s="8">
        <v>0.67889999999999995</v>
      </c>
      <c r="H6134" s="8">
        <v>0.38229999999999997</v>
      </c>
      <c r="I6134" t="s">
        <v>3199</v>
      </c>
    </row>
    <row r="6135" spans="1:9">
      <c r="A6135" s="12">
        <v>337.82636775818912</v>
      </c>
      <c r="B6135" s="12">
        <v>-6.5552969139916666</v>
      </c>
      <c r="C6135" s="12">
        <v>145.60499999999999</v>
      </c>
      <c r="D6135" s="12">
        <v>-75.661000000000001</v>
      </c>
      <c r="E6135">
        <v>6.16</v>
      </c>
      <c r="F6135" s="8">
        <v>1</v>
      </c>
      <c r="G6135" s="8">
        <v>0.92759999999999998</v>
      </c>
      <c r="H6135" s="8">
        <v>0.91679999999999995</v>
      </c>
      <c r="I6135" t="s">
        <v>3917</v>
      </c>
    </row>
    <row r="6136" spans="1:9">
      <c r="A6136" s="12">
        <v>11.350521197019999</v>
      </c>
      <c r="B6136" s="12">
        <v>-4.6291596913900008</v>
      </c>
      <c r="C6136" s="12">
        <v>34.737000000000002</v>
      </c>
      <c r="D6136" s="12">
        <v>35.936999999999998</v>
      </c>
      <c r="E6136">
        <v>6.16</v>
      </c>
      <c r="F6136" s="8">
        <v>1</v>
      </c>
      <c r="G6136" s="8">
        <v>0.73599999999999999</v>
      </c>
      <c r="H6136" s="8">
        <v>0.4803</v>
      </c>
      <c r="I6136" t="s">
        <v>3967</v>
      </c>
    </row>
    <row r="6137" spans="1:9">
      <c r="A6137" s="12">
        <v>9.2799573583400008</v>
      </c>
      <c r="B6137" s="12">
        <v>24.014139171829999</v>
      </c>
      <c r="C6137" s="12">
        <v>-17.39</v>
      </c>
      <c r="D6137" s="12">
        <v>-46.686999999999998</v>
      </c>
      <c r="E6137">
        <v>6.16</v>
      </c>
      <c r="F6137" s="8">
        <v>1</v>
      </c>
      <c r="G6137" s="8">
        <v>0.79920000000000002</v>
      </c>
      <c r="H6137" s="8">
        <v>0.60450000000000004</v>
      </c>
      <c r="I6137" t="s">
        <v>4302</v>
      </c>
    </row>
    <row r="6138" spans="1:9">
      <c r="A6138" s="12">
        <v>336.86041051493999</v>
      </c>
      <c r="B6138" s="12">
        <v>39.810025896509998</v>
      </c>
      <c r="C6138" s="12">
        <v>-1.244</v>
      </c>
      <c r="D6138" s="12">
        <v>-5.867</v>
      </c>
      <c r="E6138">
        <v>6.16</v>
      </c>
      <c r="F6138" s="8">
        <v>0.47989999999999999</v>
      </c>
      <c r="G6138" s="8">
        <v>0.58679999999999999</v>
      </c>
      <c r="H6138" s="8">
        <v>1</v>
      </c>
      <c r="I6138" t="s">
        <v>4545</v>
      </c>
    </row>
    <row r="6139" spans="1:9">
      <c r="A6139" s="12">
        <v>173.09700881998998</v>
      </c>
      <c r="B6139" s="12">
        <v>-26.746804693970002</v>
      </c>
      <c r="C6139" s="12">
        <v>-84.506</v>
      </c>
      <c r="D6139" s="12">
        <v>20.326000000000001</v>
      </c>
      <c r="E6139">
        <v>6.16</v>
      </c>
      <c r="F6139" s="8">
        <v>1</v>
      </c>
      <c r="G6139" s="8">
        <v>0.64800000000000002</v>
      </c>
      <c r="H6139" s="8">
        <v>0.33460000000000001</v>
      </c>
      <c r="I6139" t="s">
        <v>5006</v>
      </c>
    </row>
    <row r="6140" spans="1:9">
      <c r="A6140" s="12">
        <v>286.71860162119918</v>
      </c>
      <c r="B6140" s="12">
        <v>-37.810659279296388</v>
      </c>
      <c r="C6140" s="12">
        <v>-187.7</v>
      </c>
      <c r="D6140" s="12">
        <v>-367.00900000000001</v>
      </c>
      <c r="E6140">
        <v>6.16</v>
      </c>
      <c r="F6140" s="8">
        <v>0.8</v>
      </c>
      <c r="G6140" s="8">
        <v>0.8</v>
      </c>
      <c r="H6140" s="8">
        <v>0.8</v>
      </c>
      <c r="I6140" t="s">
        <v>5758</v>
      </c>
    </row>
    <row r="6141" spans="1:9">
      <c r="A6141" s="12">
        <v>272.73061949373999</v>
      </c>
      <c r="B6141" s="12">
        <v>-33.800069810189996</v>
      </c>
      <c r="C6141" s="12">
        <v>3.4929999999999999</v>
      </c>
      <c r="D6141" s="12">
        <v>-0.52100000000000002</v>
      </c>
      <c r="E6141">
        <v>6.16</v>
      </c>
      <c r="F6141" s="8">
        <v>0.47989999999999999</v>
      </c>
      <c r="G6141" s="8">
        <v>0.58679999999999999</v>
      </c>
      <c r="H6141" s="8">
        <v>1</v>
      </c>
      <c r="I6141" t="s">
        <v>5808</v>
      </c>
    </row>
    <row r="6142" spans="1:9">
      <c r="A6142" s="12">
        <v>283.24958370871997</v>
      </c>
      <c r="B6142" s="12">
        <v>-46.586331320600003</v>
      </c>
      <c r="C6142" s="12">
        <v>3.4390000000000001</v>
      </c>
      <c r="D6142" s="12">
        <v>10.006</v>
      </c>
      <c r="E6142">
        <v>6.16</v>
      </c>
      <c r="F6142" s="8">
        <v>0.63239999999999996</v>
      </c>
      <c r="G6142" s="8">
        <v>0.70809999999999995</v>
      </c>
      <c r="H6142" s="8">
        <v>1</v>
      </c>
      <c r="I6142" t="s">
        <v>8903</v>
      </c>
    </row>
    <row r="6143" spans="1:9">
      <c r="A6143" s="12">
        <v>254.20013730833332</v>
      </c>
      <c r="B6143" s="12">
        <v>-23.150333013888886</v>
      </c>
      <c r="C6143" s="12">
        <v>-10.6</v>
      </c>
      <c r="D6143" s="12">
        <v>-2.9</v>
      </c>
      <c r="E6143">
        <v>6.16</v>
      </c>
      <c r="F6143" s="8">
        <v>0.8</v>
      </c>
      <c r="G6143" s="8">
        <v>0.8</v>
      </c>
      <c r="H6143" s="8">
        <v>0.8</v>
      </c>
      <c r="I6143" t="s">
        <v>9050</v>
      </c>
    </row>
    <row r="6144" spans="1:9">
      <c r="A6144" s="12">
        <v>327.92394607432004</v>
      </c>
      <c r="B6144" s="12">
        <v>-18.622938671989999</v>
      </c>
      <c r="C6144" s="12">
        <v>142.84200000000001</v>
      </c>
      <c r="D6144" s="12">
        <v>-76.893000000000001</v>
      </c>
      <c r="E6144">
        <v>6.16</v>
      </c>
      <c r="F6144" s="8">
        <v>0.86680000000000001</v>
      </c>
      <c r="G6144" s="8">
        <v>0.87180000000000002</v>
      </c>
      <c r="H6144" s="8">
        <v>1</v>
      </c>
      <c r="I6144" t="s">
        <v>9203</v>
      </c>
    </row>
    <row r="6145" spans="1:9">
      <c r="A6145" s="12">
        <v>171.69083333333336</v>
      </c>
      <c r="B6145" s="12">
        <v>3.0097222222222224</v>
      </c>
      <c r="C6145" s="12" t="s">
        <v>9341</v>
      </c>
      <c r="D6145" s="12" t="s">
        <v>9341</v>
      </c>
      <c r="E6145">
        <v>6.16</v>
      </c>
      <c r="F6145" s="8">
        <v>0.8</v>
      </c>
      <c r="G6145" s="8">
        <v>0.8</v>
      </c>
      <c r="H6145" s="8">
        <v>0.8</v>
      </c>
      <c r="I6145" t="s">
        <v>9322</v>
      </c>
    </row>
    <row r="6146" spans="1:9">
      <c r="A6146" s="12">
        <v>86.035193263810001</v>
      </c>
      <c r="B6146" s="12">
        <v>61.476534894030003</v>
      </c>
      <c r="C6146" s="12">
        <v>-11.513999999999999</v>
      </c>
      <c r="D6146" s="12">
        <v>0.76200000000000001</v>
      </c>
      <c r="E6146">
        <v>6.1609999999999996</v>
      </c>
      <c r="F6146" s="8">
        <v>1</v>
      </c>
      <c r="G6146" s="8">
        <v>0.874</v>
      </c>
      <c r="H6146" s="8">
        <v>0.77600000000000002</v>
      </c>
      <c r="I6146" t="s">
        <v>1161</v>
      </c>
    </row>
    <row r="6147" spans="1:9">
      <c r="A6147" s="12">
        <v>13.57330329993</v>
      </c>
      <c r="B6147" s="12">
        <v>-8.7406638986699985</v>
      </c>
      <c r="C6147" s="12">
        <v>16.742999999999999</v>
      </c>
      <c r="D6147" s="12">
        <v>-48.222000000000001</v>
      </c>
      <c r="E6147">
        <v>6.1609999999999996</v>
      </c>
      <c r="F6147" s="8">
        <v>1</v>
      </c>
      <c r="G6147" s="8">
        <v>0.85409999999999997</v>
      </c>
      <c r="H6147" s="8">
        <v>0.72770000000000001</v>
      </c>
      <c r="I6147" t="s">
        <v>3893</v>
      </c>
    </row>
    <row r="6148" spans="1:9">
      <c r="A6148" s="12">
        <v>216.85160262445999</v>
      </c>
      <c r="B6148" s="12">
        <v>-6.1203444867999997</v>
      </c>
      <c r="C6148" s="12">
        <v>-71.373999999999995</v>
      </c>
      <c r="D6148" s="12">
        <v>-60.7</v>
      </c>
      <c r="E6148">
        <v>6.1609999999999996</v>
      </c>
      <c r="F6148" s="8">
        <v>0.63239999999999996</v>
      </c>
      <c r="G6148" s="8">
        <v>0.70809999999999995</v>
      </c>
      <c r="H6148" s="8">
        <v>1</v>
      </c>
      <c r="I6148" t="s">
        <v>5507</v>
      </c>
    </row>
    <row r="6149" spans="1:9">
      <c r="A6149" s="12">
        <v>257.9178</v>
      </c>
      <c r="B6149" s="12">
        <v>49.74635</v>
      </c>
      <c r="C6149" s="12">
        <v>17.600000000000001</v>
      </c>
      <c r="D6149" s="12">
        <v>16.399999999999999</v>
      </c>
      <c r="E6149">
        <v>6.1609999999999996</v>
      </c>
      <c r="F6149" s="8">
        <v>0.8</v>
      </c>
      <c r="G6149" s="8">
        <v>0.8</v>
      </c>
      <c r="H6149" s="8">
        <v>0.8</v>
      </c>
      <c r="I6149" t="s">
        <v>8964</v>
      </c>
    </row>
    <row r="6150" spans="1:9">
      <c r="A6150" s="12">
        <v>2.9961879102799998</v>
      </c>
      <c r="B6150" s="12">
        <v>48.152397640879997</v>
      </c>
      <c r="C6150" s="12">
        <v>60.634</v>
      </c>
      <c r="D6150" s="12">
        <v>10.63</v>
      </c>
      <c r="E6150">
        <v>6.1619999999999999</v>
      </c>
      <c r="F6150" s="8">
        <v>1</v>
      </c>
      <c r="G6150" s="8">
        <v>0.77500000000000002</v>
      </c>
      <c r="H6150" s="8">
        <v>0.55479999999999996</v>
      </c>
      <c r="I6150" t="s">
        <v>375</v>
      </c>
    </row>
    <row r="6151" spans="1:9">
      <c r="A6151" s="12">
        <v>48.408106351070003</v>
      </c>
      <c r="B6151" s="12">
        <v>-29.804130278520002</v>
      </c>
      <c r="C6151" s="12">
        <v>14.917</v>
      </c>
      <c r="D6151" s="12">
        <v>-3.37</v>
      </c>
      <c r="E6151">
        <v>6.1619999999999999</v>
      </c>
      <c r="F6151" s="8">
        <v>1</v>
      </c>
      <c r="G6151" s="8">
        <v>0.82210000000000005</v>
      </c>
      <c r="H6151" s="8">
        <v>0.65410000000000001</v>
      </c>
      <c r="I6151" t="s">
        <v>1776</v>
      </c>
    </row>
    <row r="6152" spans="1:9">
      <c r="A6152" s="12">
        <v>119.0996126939</v>
      </c>
      <c r="B6152" s="12">
        <v>4.4855638276100001</v>
      </c>
      <c r="C6152" s="12">
        <v>-7.1630000000000003</v>
      </c>
      <c r="D6152" s="12">
        <v>-6.0449999999999999</v>
      </c>
      <c r="E6152">
        <v>6.1619999999999999</v>
      </c>
      <c r="F6152" s="8">
        <v>1</v>
      </c>
      <c r="G6152" s="8">
        <v>0.85409999999999997</v>
      </c>
      <c r="H6152" s="8">
        <v>0.72770000000000001</v>
      </c>
      <c r="I6152" t="s">
        <v>3247</v>
      </c>
    </row>
    <row r="6153" spans="1:9">
      <c r="A6153" s="12">
        <v>185.54511201900002</v>
      </c>
      <c r="B6153" s="12">
        <v>24.773866236589999</v>
      </c>
      <c r="C6153" s="12">
        <v>-57.4</v>
      </c>
      <c r="D6153" s="12">
        <v>-4.343</v>
      </c>
      <c r="E6153">
        <v>6.1619999999999999</v>
      </c>
      <c r="F6153" s="8">
        <v>0.6109</v>
      </c>
      <c r="G6153" s="8">
        <v>0.69189999999999996</v>
      </c>
      <c r="H6153" s="8">
        <v>1</v>
      </c>
      <c r="I6153" t="s">
        <v>5108</v>
      </c>
    </row>
    <row r="6154" spans="1:9">
      <c r="A6154" s="12">
        <v>191.25856195980998</v>
      </c>
      <c r="B6154" s="12">
        <v>-68.830753587399997</v>
      </c>
      <c r="C6154" s="12">
        <v>-6.9610000000000003</v>
      </c>
      <c r="D6154" s="12">
        <v>-2.2029999999999998</v>
      </c>
      <c r="E6154">
        <v>6.1619999999999999</v>
      </c>
      <c r="F6154" s="8">
        <v>0.99370000000000003</v>
      </c>
      <c r="G6154" s="8">
        <v>0.9526</v>
      </c>
      <c r="H6154" s="8">
        <v>1</v>
      </c>
      <c r="I6154" t="s">
        <v>8143</v>
      </c>
    </row>
    <row r="6155" spans="1:9">
      <c r="A6155" s="12">
        <v>323.61443061762003</v>
      </c>
      <c r="B6155" s="12">
        <v>51.698466874919994</v>
      </c>
      <c r="C6155" s="12">
        <v>3.3370000000000002</v>
      </c>
      <c r="D6155" s="12">
        <v>-0.79900000000000004</v>
      </c>
      <c r="E6155">
        <v>6.1630000000000003</v>
      </c>
      <c r="F6155" s="8">
        <v>0.53700000000000003</v>
      </c>
      <c r="G6155" s="8">
        <v>0.63400000000000001</v>
      </c>
      <c r="H6155" s="8">
        <v>1</v>
      </c>
      <c r="I6155" t="s">
        <v>534</v>
      </c>
    </row>
    <row r="6156" spans="1:9">
      <c r="A6156" s="12">
        <v>344.56475374828</v>
      </c>
      <c r="B6156" s="12">
        <v>-2.39538423188</v>
      </c>
      <c r="C6156" s="12">
        <v>-6.819</v>
      </c>
      <c r="D6156" s="12">
        <v>-15.04</v>
      </c>
      <c r="E6156">
        <v>6.1630000000000003</v>
      </c>
      <c r="F6156" s="8">
        <v>1</v>
      </c>
      <c r="G6156" s="8">
        <v>0.85409999999999997</v>
      </c>
      <c r="H6156" s="8">
        <v>0.72770000000000001</v>
      </c>
      <c r="I6156" t="s">
        <v>4000</v>
      </c>
    </row>
    <row r="6157" spans="1:9">
      <c r="A6157" s="12">
        <v>335.23248836136003</v>
      </c>
      <c r="B6157" s="12">
        <v>8.18674208863</v>
      </c>
      <c r="C6157" s="12">
        <v>41.677999999999997</v>
      </c>
      <c r="D6157" s="12">
        <v>21.895</v>
      </c>
      <c r="E6157">
        <v>6.1630000000000003</v>
      </c>
      <c r="F6157" s="8">
        <v>0.99370000000000003</v>
      </c>
      <c r="G6157" s="8">
        <v>0.9526</v>
      </c>
      <c r="H6157" s="8">
        <v>1</v>
      </c>
      <c r="I6157" t="s">
        <v>4125</v>
      </c>
    </row>
    <row r="6158" spans="1:9">
      <c r="A6158" s="12">
        <v>38.767223985240001</v>
      </c>
      <c r="B6158" s="12">
        <v>7.4709898713500005</v>
      </c>
      <c r="C6158" s="12">
        <v>-5.9530000000000003</v>
      </c>
      <c r="D6158" s="12">
        <v>-117.114</v>
      </c>
      <c r="E6158">
        <v>6.1630000000000003</v>
      </c>
      <c r="F6158" s="8">
        <v>0.8</v>
      </c>
      <c r="G6158" s="8">
        <v>0.8</v>
      </c>
      <c r="H6158" s="8">
        <v>0.8</v>
      </c>
      <c r="I6158" t="s">
        <v>4155</v>
      </c>
    </row>
    <row r="6159" spans="1:9">
      <c r="A6159" s="12">
        <v>155.45959557043</v>
      </c>
      <c r="B6159" s="12">
        <v>14.975773044549999</v>
      </c>
      <c r="C6159" s="12">
        <v>-32.212000000000003</v>
      </c>
      <c r="D6159" s="12">
        <v>-11.414</v>
      </c>
      <c r="E6159">
        <v>6.1630000000000003</v>
      </c>
      <c r="F6159" s="8">
        <v>0.63239999999999996</v>
      </c>
      <c r="G6159" s="8">
        <v>0.70809999999999995</v>
      </c>
      <c r="H6159" s="8">
        <v>1</v>
      </c>
      <c r="I6159" t="s">
        <v>4803</v>
      </c>
    </row>
    <row r="6160" spans="1:9">
      <c r="A6160" s="12">
        <v>224.65220461261001</v>
      </c>
      <c r="B6160" s="12">
        <v>-39.907174664510002</v>
      </c>
      <c r="C6160" s="12">
        <v>-74.540000000000006</v>
      </c>
      <c r="D6160" s="12">
        <v>-80.016999999999996</v>
      </c>
      <c r="E6160">
        <v>6.1630000000000003</v>
      </c>
      <c r="F6160" s="8">
        <v>1</v>
      </c>
      <c r="G6160" s="8">
        <v>0.82210000000000005</v>
      </c>
      <c r="H6160" s="8">
        <v>0.65410000000000001</v>
      </c>
      <c r="I6160" t="s">
        <v>8813</v>
      </c>
    </row>
    <row r="6161" spans="1:9">
      <c r="A6161" s="12">
        <v>272.12546493311999</v>
      </c>
      <c r="B6161" s="12">
        <v>-45.767009528670002</v>
      </c>
      <c r="C6161" s="12">
        <v>-4.1120000000000001</v>
      </c>
      <c r="D6161" s="12">
        <v>-17.994</v>
      </c>
      <c r="E6161">
        <v>6.1630000000000003</v>
      </c>
      <c r="F6161" s="8">
        <v>0.53700000000000003</v>
      </c>
      <c r="G6161" s="8">
        <v>0.63400000000000001</v>
      </c>
      <c r="H6161" s="8">
        <v>1</v>
      </c>
      <c r="I6161" t="s">
        <v>8894</v>
      </c>
    </row>
    <row r="6162" spans="1:9">
      <c r="A6162" s="12">
        <v>21.202837554919999</v>
      </c>
      <c r="B6162" s="12">
        <v>-2.8485898188100003</v>
      </c>
      <c r="C6162" s="12">
        <v>11.032999999999999</v>
      </c>
      <c r="D6162" s="12">
        <v>-27.695</v>
      </c>
      <c r="E6162">
        <v>6.1639999999999997</v>
      </c>
      <c r="F6162" s="8">
        <v>1</v>
      </c>
      <c r="G6162" s="8">
        <v>0.83299999999999996</v>
      </c>
      <c r="H6162" s="8">
        <v>0.67869999999999997</v>
      </c>
      <c r="I6162" t="s">
        <v>3970</v>
      </c>
    </row>
    <row r="6163" spans="1:9">
      <c r="A6163" s="12">
        <v>7.8551214596100003</v>
      </c>
      <c r="B6163" s="12">
        <v>66.519616949479996</v>
      </c>
      <c r="C6163" s="12">
        <v>18.920999999999999</v>
      </c>
      <c r="D6163" s="12">
        <v>-3.9820000000000002</v>
      </c>
      <c r="E6163">
        <v>6.165</v>
      </c>
      <c r="F6163" s="8">
        <v>0.53400000000000003</v>
      </c>
      <c r="G6163" s="8">
        <v>0.63160000000000005</v>
      </c>
      <c r="H6163" s="8">
        <v>1</v>
      </c>
      <c r="I6163" t="s">
        <v>777</v>
      </c>
    </row>
    <row r="6164" spans="1:9">
      <c r="A6164" s="12">
        <v>59.359923637390004</v>
      </c>
      <c r="B6164" s="12">
        <v>24.461936711899998</v>
      </c>
      <c r="C6164" s="12">
        <v>-5.0869999999999997</v>
      </c>
      <c r="D6164" s="12">
        <v>-7.8040000000000003</v>
      </c>
      <c r="E6164">
        <v>6.165</v>
      </c>
      <c r="F6164" s="8">
        <v>1</v>
      </c>
      <c r="G6164" s="8">
        <v>0.83299999999999996</v>
      </c>
      <c r="H6164" s="8">
        <v>0.67869999999999997</v>
      </c>
      <c r="I6164" t="s">
        <v>1902</v>
      </c>
    </row>
    <row r="6165" spans="1:9">
      <c r="A6165" s="12">
        <v>114.97539538080001</v>
      </c>
      <c r="B6165" s="12">
        <v>32.009731710170001</v>
      </c>
      <c r="C6165" s="12">
        <v>-28.800999999999998</v>
      </c>
      <c r="D6165" s="12">
        <v>-46.579000000000001</v>
      </c>
      <c r="E6165">
        <v>6.165</v>
      </c>
      <c r="F6165" s="8">
        <v>0.99370000000000003</v>
      </c>
      <c r="G6165" s="8">
        <v>0.9526</v>
      </c>
      <c r="H6165" s="8">
        <v>1</v>
      </c>
      <c r="I6165" t="s">
        <v>3095</v>
      </c>
    </row>
    <row r="6166" spans="1:9">
      <c r="A6166" s="12">
        <v>244.23042315298997</v>
      </c>
      <c r="B6166" s="12">
        <v>-3.9533481153500003</v>
      </c>
      <c r="C6166" s="12">
        <v>38.987000000000002</v>
      </c>
      <c r="D6166" s="12">
        <v>6.8529999999999998</v>
      </c>
      <c r="E6166">
        <v>6.165</v>
      </c>
      <c r="F6166" s="8">
        <v>0.86680000000000001</v>
      </c>
      <c r="G6166" s="8">
        <v>0.87180000000000002</v>
      </c>
      <c r="H6166" s="8">
        <v>1</v>
      </c>
      <c r="I6166" t="s">
        <v>6293</v>
      </c>
    </row>
    <row r="6167" spans="1:9">
      <c r="A6167" s="12">
        <v>252.41902371458002</v>
      </c>
      <c r="B6167" s="12">
        <v>43.430436216499999</v>
      </c>
      <c r="C6167" s="12">
        <v>-10.657999999999999</v>
      </c>
      <c r="D6167" s="12">
        <v>-9.6920000000000002</v>
      </c>
      <c r="E6167">
        <v>6.165</v>
      </c>
      <c r="F6167" s="8">
        <v>1</v>
      </c>
      <c r="G6167" s="8">
        <v>0.83299999999999996</v>
      </c>
      <c r="H6167" s="8">
        <v>0.67869999999999997</v>
      </c>
      <c r="I6167" t="s">
        <v>7107</v>
      </c>
    </row>
    <row r="6168" spans="1:9">
      <c r="A6168" s="12">
        <v>26.81959746091</v>
      </c>
      <c r="B6168" s="12">
        <v>-41.75992371756</v>
      </c>
      <c r="C6168" s="12">
        <v>11.951000000000001</v>
      </c>
      <c r="D6168" s="12">
        <v>49.954000000000001</v>
      </c>
      <c r="E6168">
        <v>6.165</v>
      </c>
      <c r="F6168" s="8">
        <v>1</v>
      </c>
      <c r="G6168" s="8">
        <v>0.73599999999999999</v>
      </c>
      <c r="H6168" s="8">
        <v>0.4803</v>
      </c>
      <c r="I6168" t="s">
        <v>7535</v>
      </c>
    </row>
    <row r="6169" spans="1:9">
      <c r="A6169" s="12">
        <v>241.85035228906003</v>
      </c>
      <c r="B6169" s="12">
        <v>-56.190959490759994</v>
      </c>
      <c r="C6169" s="12">
        <v>-0.53600000000000003</v>
      </c>
      <c r="D6169" s="12">
        <v>-0.996</v>
      </c>
      <c r="E6169">
        <v>6.165</v>
      </c>
      <c r="F6169" s="8">
        <v>0.86680000000000001</v>
      </c>
      <c r="G6169" s="8">
        <v>0.87180000000000002</v>
      </c>
      <c r="H6169" s="8">
        <v>1</v>
      </c>
      <c r="I6169" t="s">
        <v>8623</v>
      </c>
    </row>
    <row r="6170" spans="1:9">
      <c r="A6170" s="12">
        <v>359.17292213644998</v>
      </c>
      <c r="B6170" s="12">
        <v>22.64809340295</v>
      </c>
      <c r="C6170" s="12">
        <v>-22.641999999999999</v>
      </c>
      <c r="D6170" s="12">
        <v>-6.1479999999999997</v>
      </c>
      <c r="E6170">
        <v>6.1660000000000004</v>
      </c>
      <c r="F6170" s="8">
        <v>1</v>
      </c>
      <c r="G6170" s="8">
        <v>0.64800000000000002</v>
      </c>
      <c r="H6170" s="8">
        <v>0.33460000000000001</v>
      </c>
      <c r="I6170" t="s">
        <v>4299</v>
      </c>
    </row>
    <row r="6171" spans="1:9">
      <c r="A6171" s="12">
        <v>318.54285034316001</v>
      </c>
      <c r="B6171" s="12">
        <v>29.900960815409999</v>
      </c>
      <c r="C6171" s="12">
        <v>2.7010000000000001</v>
      </c>
      <c r="D6171" s="12">
        <v>-0.23599999999999999</v>
      </c>
      <c r="E6171">
        <v>6.1660000000000004</v>
      </c>
      <c r="F6171" s="8">
        <v>0.8</v>
      </c>
      <c r="G6171" s="8">
        <v>0.8</v>
      </c>
      <c r="H6171" s="8">
        <v>0.8</v>
      </c>
      <c r="I6171" t="s">
        <v>4466</v>
      </c>
    </row>
    <row r="6172" spans="1:9">
      <c r="A6172" s="12">
        <v>226.98651071025003</v>
      </c>
      <c r="B6172" s="12">
        <v>-65.275450903969997</v>
      </c>
      <c r="C6172" s="12">
        <v>8.82</v>
      </c>
      <c r="D6172" s="12">
        <v>-5.2320000000000002</v>
      </c>
      <c r="E6172">
        <v>6.1660000000000004</v>
      </c>
      <c r="F6172" s="8">
        <v>1</v>
      </c>
      <c r="G6172" s="8">
        <v>0.78720000000000001</v>
      </c>
      <c r="H6172" s="8">
        <v>0.57969999999999999</v>
      </c>
      <c r="I6172" t="s">
        <v>8408</v>
      </c>
    </row>
    <row r="6173" spans="1:9">
      <c r="A6173" s="12">
        <v>44.102710123450002</v>
      </c>
      <c r="B6173" s="12">
        <v>64.332443199579998</v>
      </c>
      <c r="C6173" s="12">
        <v>-4.133</v>
      </c>
      <c r="D6173" s="12">
        <v>9.0999999999999998E-2</v>
      </c>
      <c r="E6173">
        <v>6.1669999999999998</v>
      </c>
      <c r="F6173" s="8">
        <v>1</v>
      </c>
      <c r="G6173" s="8">
        <v>0.78720000000000001</v>
      </c>
      <c r="H6173" s="8">
        <v>0.57969999999999999</v>
      </c>
      <c r="I6173" t="s">
        <v>879</v>
      </c>
    </row>
    <row r="6174" spans="1:9">
      <c r="A6174" s="12">
        <v>78.26172862879001</v>
      </c>
      <c r="B6174" s="12">
        <v>61.850040634050004</v>
      </c>
      <c r="C6174" s="12">
        <v>-12.154</v>
      </c>
      <c r="D6174" s="12">
        <v>2.1349999999999998</v>
      </c>
      <c r="E6174">
        <v>6.1669999999999998</v>
      </c>
      <c r="F6174" s="8">
        <v>0.65039999999999998</v>
      </c>
      <c r="G6174" s="8">
        <v>0.72150000000000003</v>
      </c>
      <c r="H6174" s="8">
        <v>1</v>
      </c>
      <c r="I6174" t="s">
        <v>1077</v>
      </c>
    </row>
    <row r="6175" spans="1:9">
      <c r="A6175" s="12">
        <v>65.041447380169998</v>
      </c>
      <c r="B6175" s="12">
        <v>31.953175699260001</v>
      </c>
      <c r="C6175" s="12">
        <v>-1.639</v>
      </c>
      <c r="D6175" s="12">
        <v>-12.973000000000001</v>
      </c>
      <c r="E6175">
        <v>6.1669999999999998</v>
      </c>
      <c r="F6175" s="8">
        <v>1</v>
      </c>
      <c r="G6175" s="8">
        <v>0.73599999999999999</v>
      </c>
      <c r="H6175" s="8">
        <v>0.4803</v>
      </c>
      <c r="I6175" t="s">
        <v>1971</v>
      </c>
    </row>
    <row r="6176" spans="1:9">
      <c r="A6176" s="12">
        <v>178.36170610619999</v>
      </c>
      <c r="B6176" s="12">
        <v>-35.066642352149998</v>
      </c>
      <c r="C6176" s="12">
        <v>-79.358000000000004</v>
      </c>
      <c r="D6176" s="12">
        <v>-28.602</v>
      </c>
      <c r="E6176">
        <v>6.1669999999999998</v>
      </c>
      <c r="F6176" s="8">
        <v>0.63239999999999996</v>
      </c>
      <c r="G6176" s="8">
        <v>0.70809999999999995</v>
      </c>
      <c r="H6176" s="8">
        <v>1</v>
      </c>
      <c r="I6176" t="s">
        <v>5075</v>
      </c>
    </row>
    <row r="6177" spans="1:9">
      <c r="A6177" s="12">
        <v>198.7894077066</v>
      </c>
      <c r="B6177" s="12">
        <v>-36.371410213449998</v>
      </c>
      <c r="C6177" s="12">
        <v>-44.052</v>
      </c>
      <c r="D6177" s="12">
        <v>-21.739000000000001</v>
      </c>
      <c r="E6177">
        <v>6.1669999999999998</v>
      </c>
      <c r="F6177" s="8">
        <v>1</v>
      </c>
      <c r="G6177" s="8">
        <v>0.82210000000000005</v>
      </c>
      <c r="H6177" s="8">
        <v>0.65410000000000001</v>
      </c>
      <c r="I6177" t="s">
        <v>5302</v>
      </c>
    </row>
    <row r="6178" spans="1:9">
      <c r="A6178" s="12">
        <v>202.50033704898999</v>
      </c>
      <c r="B6178" s="12">
        <v>7.1788531496800001</v>
      </c>
      <c r="C6178" s="12">
        <v>3.7330000000000001</v>
      </c>
      <c r="D6178" s="12">
        <v>4.5519999999999996</v>
      </c>
      <c r="E6178">
        <v>6.1669999999999998</v>
      </c>
      <c r="F6178" s="8">
        <v>1</v>
      </c>
      <c r="G6178" s="8">
        <v>0.73599999999999999</v>
      </c>
      <c r="H6178" s="8">
        <v>0.4803</v>
      </c>
      <c r="I6178" t="s">
        <v>5350</v>
      </c>
    </row>
    <row r="6179" spans="1:9">
      <c r="A6179" s="12">
        <v>270.39959658557001</v>
      </c>
      <c r="B6179" s="12">
        <v>33.311264535009997</v>
      </c>
      <c r="C6179" s="12">
        <v>21.381</v>
      </c>
      <c r="D6179" s="12">
        <v>18.95</v>
      </c>
      <c r="E6179">
        <v>6.1669999999999998</v>
      </c>
      <c r="F6179" s="8">
        <v>1</v>
      </c>
      <c r="G6179" s="8">
        <v>0.73599999999999999</v>
      </c>
      <c r="H6179" s="8">
        <v>0.4803</v>
      </c>
      <c r="I6179" t="s">
        <v>6902</v>
      </c>
    </row>
    <row r="6180" spans="1:9">
      <c r="A6180" s="12">
        <v>335.75078027805995</v>
      </c>
      <c r="B6180" s="12">
        <v>57.284612839760001</v>
      </c>
      <c r="C6180" s="12">
        <v>17.253</v>
      </c>
      <c r="D6180" s="12">
        <v>4.7329999999999997</v>
      </c>
      <c r="E6180">
        <v>6.1680000000000001</v>
      </c>
      <c r="F6180" s="8">
        <v>0.54959999999999998</v>
      </c>
      <c r="G6180" s="8">
        <v>0.64410000000000001</v>
      </c>
      <c r="H6180" s="8">
        <v>1</v>
      </c>
      <c r="I6180" t="s">
        <v>601</v>
      </c>
    </row>
    <row r="6181" spans="1:9">
      <c r="A6181" s="12">
        <v>54.857305966539997</v>
      </c>
      <c r="B6181" s="12">
        <v>16.536688618420001</v>
      </c>
      <c r="C6181" s="12">
        <v>42.366999999999997</v>
      </c>
      <c r="D6181" s="12">
        <v>-31.946999999999999</v>
      </c>
      <c r="E6181">
        <v>6.1680000000000001</v>
      </c>
      <c r="F6181" s="8">
        <v>1</v>
      </c>
      <c r="G6181" s="8">
        <v>0.83299999999999996</v>
      </c>
      <c r="H6181" s="8">
        <v>0.67869999999999997</v>
      </c>
      <c r="I6181" t="s">
        <v>1820</v>
      </c>
    </row>
    <row r="6182" spans="1:9">
      <c r="A6182" s="12">
        <v>132.59015404681003</v>
      </c>
      <c r="B6182" s="12">
        <v>-28.617619006510001</v>
      </c>
      <c r="C6182" s="12">
        <v>-19.812999999999999</v>
      </c>
      <c r="D6182" s="12">
        <v>-6.4489999999999998</v>
      </c>
      <c r="E6182">
        <v>6.1680000000000001</v>
      </c>
      <c r="F6182" s="8">
        <v>0.57499999999999996</v>
      </c>
      <c r="G6182" s="8">
        <v>0.66420000000000001</v>
      </c>
      <c r="H6182" s="8">
        <v>1</v>
      </c>
      <c r="I6182" t="s">
        <v>3476</v>
      </c>
    </row>
    <row r="6183" spans="1:9">
      <c r="A6183" s="12">
        <v>340.59202927442004</v>
      </c>
      <c r="B6183" s="12">
        <v>-29.361048126350003</v>
      </c>
      <c r="C6183" s="12">
        <v>16.702999999999999</v>
      </c>
      <c r="D6183" s="12">
        <v>-19.981999999999999</v>
      </c>
      <c r="E6183">
        <v>6.1680000000000001</v>
      </c>
      <c r="F6183" s="8">
        <v>1</v>
      </c>
      <c r="G6183" s="8">
        <v>0.63180000000000003</v>
      </c>
      <c r="H6183" s="8">
        <v>0.31119999999999998</v>
      </c>
      <c r="I6183" t="s">
        <v>3628</v>
      </c>
    </row>
    <row r="6184" spans="1:9">
      <c r="A6184" s="12">
        <v>326.90932824155004</v>
      </c>
      <c r="B6184" s="12">
        <v>-5.9168079852000002</v>
      </c>
      <c r="C6184" s="12">
        <v>65.373000000000005</v>
      </c>
      <c r="D6184" s="12">
        <v>18.983000000000001</v>
      </c>
      <c r="E6184">
        <v>6.1680000000000001</v>
      </c>
      <c r="F6184" s="8">
        <v>0.72599999999999998</v>
      </c>
      <c r="G6184" s="8">
        <v>0.7762</v>
      </c>
      <c r="H6184" s="8">
        <v>1</v>
      </c>
      <c r="I6184" t="s">
        <v>3911</v>
      </c>
    </row>
    <row r="6185" spans="1:9">
      <c r="A6185" s="12">
        <v>274.35035971746004</v>
      </c>
      <c r="B6185" s="12">
        <v>-28.652065432459999</v>
      </c>
      <c r="C6185" s="12">
        <v>11.364000000000001</v>
      </c>
      <c r="D6185" s="12">
        <v>-14.409000000000001</v>
      </c>
      <c r="E6185">
        <v>6.1680000000000001</v>
      </c>
      <c r="F6185" s="8">
        <v>0.72599999999999998</v>
      </c>
      <c r="G6185" s="8">
        <v>0.7762</v>
      </c>
      <c r="H6185" s="8">
        <v>1</v>
      </c>
      <c r="I6185" t="s">
        <v>5905</v>
      </c>
    </row>
    <row r="6186" spans="1:9">
      <c r="A6186" s="12">
        <v>145.86495056628999</v>
      </c>
      <c r="B6186" s="12">
        <v>-51.228137470150003</v>
      </c>
      <c r="C6186" s="12">
        <v>-16.059999999999999</v>
      </c>
      <c r="D6186" s="12">
        <v>7.6189999999999998</v>
      </c>
      <c r="E6186">
        <v>6.1680000000000001</v>
      </c>
      <c r="F6186" s="8">
        <v>0.53400000000000003</v>
      </c>
      <c r="G6186" s="8">
        <v>0.63160000000000005</v>
      </c>
      <c r="H6186" s="8">
        <v>1</v>
      </c>
      <c r="I6186" t="s">
        <v>7545</v>
      </c>
    </row>
    <row r="6187" spans="1:9">
      <c r="A6187" s="12">
        <v>329.05856844043001</v>
      </c>
      <c r="B6187" s="12">
        <v>-57.89958765515</v>
      </c>
      <c r="C6187" s="12">
        <v>17.565999999999999</v>
      </c>
      <c r="D6187" s="12">
        <v>7.718</v>
      </c>
      <c r="E6187">
        <v>6.1680000000000001</v>
      </c>
      <c r="F6187" s="8">
        <v>0.67030000000000001</v>
      </c>
      <c r="G6187" s="8">
        <v>0.73619999999999997</v>
      </c>
      <c r="H6187" s="8">
        <v>1</v>
      </c>
      <c r="I6187" t="s">
        <v>9171</v>
      </c>
    </row>
    <row r="6188" spans="1:9">
      <c r="A6188" s="12">
        <v>329.25895795910998</v>
      </c>
      <c r="B6188" s="12">
        <v>-37.746845337240003</v>
      </c>
      <c r="C6188" s="12">
        <v>9.7439999999999998</v>
      </c>
      <c r="D6188" s="12">
        <v>4.6139999999999999</v>
      </c>
      <c r="E6188">
        <v>6.1680000000000001</v>
      </c>
      <c r="F6188" s="8">
        <v>0.89859999999999995</v>
      </c>
      <c r="G6188" s="8">
        <v>0.89249999999999996</v>
      </c>
      <c r="H6188" s="8">
        <v>1</v>
      </c>
      <c r="I6188" t="s">
        <v>9186</v>
      </c>
    </row>
    <row r="6189" spans="1:9">
      <c r="A6189" s="12">
        <v>283.25977832424996</v>
      </c>
      <c r="B6189" s="12">
        <v>-48.360915690079999</v>
      </c>
      <c r="C6189" s="12">
        <v>-17.178000000000001</v>
      </c>
      <c r="D6189" s="12">
        <v>-77.772000000000006</v>
      </c>
      <c r="E6189">
        <v>6.1680000000000001</v>
      </c>
      <c r="F6189" s="8">
        <v>0.65039999999999998</v>
      </c>
      <c r="G6189" s="8">
        <v>0.72150000000000003</v>
      </c>
      <c r="H6189" s="8">
        <v>1</v>
      </c>
      <c r="I6189" t="s">
        <v>9190</v>
      </c>
    </row>
    <row r="6190" spans="1:9">
      <c r="A6190" s="12">
        <v>67.660030866189999</v>
      </c>
      <c r="B6190" s="12">
        <v>32.457768714170001</v>
      </c>
      <c r="C6190" s="12">
        <v>7.226</v>
      </c>
      <c r="D6190" s="12">
        <v>-18.943000000000001</v>
      </c>
      <c r="E6190">
        <v>6.1689999999999996</v>
      </c>
      <c r="F6190" s="8">
        <v>0.57499999999999996</v>
      </c>
      <c r="G6190" s="8">
        <v>0.66420000000000001</v>
      </c>
      <c r="H6190" s="8">
        <v>1</v>
      </c>
      <c r="I6190" t="s">
        <v>2035</v>
      </c>
    </row>
    <row r="6191" spans="1:9">
      <c r="A6191" s="12">
        <v>278.34617047935001</v>
      </c>
      <c r="B6191" s="12">
        <v>-38.720046215789999</v>
      </c>
      <c r="C6191" s="12">
        <v>-0.51200000000000001</v>
      </c>
      <c r="D6191" s="12">
        <v>-22.55</v>
      </c>
      <c r="E6191">
        <v>6.1689999999999996</v>
      </c>
      <c r="F6191" s="8">
        <v>0.54959999999999998</v>
      </c>
      <c r="G6191" s="8">
        <v>0.64410000000000001</v>
      </c>
      <c r="H6191" s="8">
        <v>1</v>
      </c>
      <c r="I6191" t="s">
        <v>5749</v>
      </c>
    </row>
    <row r="6192" spans="1:9">
      <c r="A6192" s="12">
        <v>327.32921145968999</v>
      </c>
      <c r="B6192" s="12">
        <v>61.272761430350002</v>
      </c>
      <c r="C6192" s="12">
        <v>-0.68200000000000005</v>
      </c>
      <c r="D6192" s="12">
        <v>-22.991</v>
      </c>
      <c r="E6192">
        <v>6.17</v>
      </c>
      <c r="F6192" s="8">
        <v>1</v>
      </c>
      <c r="G6192" s="8">
        <v>0.64800000000000002</v>
      </c>
      <c r="H6192" s="8">
        <v>0.33460000000000001</v>
      </c>
      <c r="I6192" t="s">
        <v>754</v>
      </c>
    </row>
    <row r="6193" spans="1:9">
      <c r="A6193" s="12">
        <v>84.932111596520016</v>
      </c>
      <c r="B6193" s="12">
        <v>75.043873962429998</v>
      </c>
      <c r="C6193" s="12">
        <v>-6.7009999999999996</v>
      </c>
      <c r="D6193" s="12">
        <v>26.588999999999999</v>
      </c>
      <c r="E6193">
        <v>6.17</v>
      </c>
      <c r="F6193" s="8">
        <v>1</v>
      </c>
      <c r="G6193" s="8">
        <v>0.67889999999999995</v>
      </c>
      <c r="H6193" s="8">
        <v>0.38229999999999997</v>
      </c>
      <c r="I6193" t="s">
        <v>1153</v>
      </c>
    </row>
    <row r="6194" spans="1:9">
      <c r="A6194" s="12">
        <v>180.07751558982</v>
      </c>
      <c r="B6194" s="12">
        <v>80.853183535349999</v>
      </c>
      <c r="C6194" s="12">
        <v>-65.081000000000003</v>
      </c>
      <c r="D6194" s="12">
        <v>-38.396000000000001</v>
      </c>
      <c r="E6194">
        <v>6.17</v>
      </c>
      <c r="F6194" s="8">
        <v>1</v>
      </c>
      <c r="G6194" s="8">
        <v>0.64800000000000002</v>
      </c>
      <c r="H6194" s="8">
        <v>0.33460000000000001</v>
      </c>
      <c r="I6194" t="s">
        <v>1307</v>
      </c>
    </row>
    <row r="6195" spans="1:9">
      <c r="A6195" s="12">
        <v>46.961874723689995</v>
      </c>
      <c r="B6195" s="12">
        <v>-27.831151166919998</v>
      </c>
      <c r="C6195" s="12">
        <v>65.875</v>
      </c>
      <c r="D6195" s="12">
        <v>-18.417000000000002</v>
      </c>
      <c r="E6195">
        <v>6.17</v>
      </c>
      <c r="F6195" s="8">
        <v>0.67030000000000001</v>
      </c>
      <c r="G6195" s="8">
        <v>0.73619999999999997</v>
      </c>
      <c r="H6195" s="8">
        <v>1</v>
      </c>
      <c r="I6195" t="s">
        <v>1740</v>
      </c>
    </row>
    <row r="6196" spans="1:9">
      <c r="A6196" s="12">
        <v>49.003560291666666</v>
      </c>
      <c r="B6196" s="12">
        <v>-5.9187034444444446</v>
      </c>
      <c r="C6196" s="12">
        <v>9.02</v>
      </c>
      <c r="D6196" s="12">
        <v>-2.63</v>
      </c>
      <c r="E6196">
        <v>6.17</v>
      </c>
      <c r="F6196" s="8">
        <v>0.57499999999999996</v>
      </c>
      <c r="G6196" s="8">
        <v>0.66420000000000001</v>
      </c>
      <c r="H6196" s="8">
        <v>1</v>
      </c>
      <c r="I6196" t="s">
        <v>1763</v>
      </c>
    </row>
    <row r="6197" spans="1:9">
      <c r="A6197" s="12">
        <v>81.729166666666671</v>
      </c>
      <c r="B6197" s="12">
        <v>35.456666666666671</v>
      </c>
      <c r="C6197" s="12" t="s">
        <v>9341</v>
      </c>
      <c r="D6197" s="12" t="s">
        <v>9341</v>
      </c>
      <c r="E6197">
        <v>6.17</v>
      </c>
      <c r="F6197" s="8">
        <v>0.8</v>
      </c>
      <c r="G6197" s="8">
        <v>0.8</v>
      </c>
      <c r="H6197" s="8">
        <v>0.8</v>
      </c>
      <c r="I6197" t="s">
        <v>2316</v>
      </c>
    </row>
    <row r="6198" spans="1:9">
      <c r="A6198" s="12">
        <v>100.77755852767</v>
      </c>
      <c r="B6198" s="12">
        <v>3.0338005838899997</v>
      </c>
      <c r="C6198" s="12">
        <v>9.2409999999999997</v>
      </c>
      <c r="D6198" s="12">
        <v>-9.4920000000000009</v>
      </c>
      <c r="E6198">
        <v>6.17</v>
      </c>
      <c r="F6198" s="8">
        <v>1</v>
      </c>
      <c r="G6198" s="8">
        <v>0.78720000000000001</v>
      </c>
      <c r="H6198" s="8">
        <v>0.57969999999999999</v>
      </c>
      <c r="I6198" t="s">
        <v>2779</v>
      </c>
    </row>
    <row r="6199" spans="1:9">
      <c r="A6199" s="12">
        <v>110.86723735938</v>
      </c>
      <c r="B6199" s="12">
        <v>22.945348129460001</v>
      </c>
      <c r="C6199" s="12">
        <v>-26.469000000000001</v>
      </c>
      <c r="D6199" s="12">
        <v>-36.704000000000001</v>
      </c>
      <c r="E6199">
        <v>6.17</v>
      </c>
      <c r="F6199" s="8">
        <v>0.63239999999999996</v>
      </c>
      <c r="G6199" s="8">
        <v>0.70809999999999995</v>
      </c>
      <c r="H6199" s="8">
        <v>1</v>
      </c>
      <c r="I6199" t="s">
        <v>3028</v>
      </c>
    </row>
    <row r="6200" spans="1:9">
      <c r="A6200" s="12">
        <v>123.05338437605124</v>
      </c>
      <c r="B6200" s="12">
        <v>17.647818146786388</v>
      </c>
      <c r="C6200" s="12">
        <v>58.768999999999998</v>
      </c>
      <c r="D6200" s="12">
        <v>-120.89</v>
      </c>
      <c r="E6200">
        <v>6.17</v>
      </c>
      <c r="F6200" s="8">
        <v>0.8</v>
      </c>
      <c r="G6200" s="8">
        <v>0.8</v>
      </c>
      <c r="H6200" s="8">
        <v>0.8</v>
      </c>
      <c r="I6200" t="s">
        <v>3278</v>
      </c>
    </row>
    <row r="6201" spans="1:9">
      <c r="A6201" s="12">
        <v>316.93622634400998</v>
      </c>
      <c r="B6201" s="12">
        <v>-17.45590131773</v>
      </c>
      <c r="C6201" s="12">
        <v>29.059000000000001</v>
      </c>
      <c r="D6201" s="12">
        <v>-47.029000000000003</v>
      </c>
      <c r="E6201">
        <v>6.17</v>
      </c>
      <c r="F6201" s="8">
        <v>0.57499999999999996</v>
      </c>
      <c r="G6201" s="8">
        <v>0.66420000000000001</v>
      </c>
      <c r="H6201" s="8">
        <v>1</v>
      </c>
      <c r="I6201" t="s">
        <v>3692</v>
      </c>
    </row>
    <row r="6202" spans="1:9">
      <c r="A6202" s="12">
        <v>136.74974734042002</v>
      </c>
      <c r="B6202" s="12">
        <v>1.4626929983099999</v>
      </c>
      <c r="C6202" s="12">
        <v>-10.744999999999999</v>
      </c>
      <c r="D6202" s="12">
        <v>-15.887</v>
      </c>
      <c r="E6202">
        <v>6.17</v>
      </c>
      <c r="F6202" s="8">
        <v>1</v>
      </c>
      <c r="G6202" s="8">
        <v>0.63180000000000003</v>
      </c>
      <c r="H6202" s="8">
        <v>0.31119999999999998</v>
      </c>
      <c r="I6202" t="s">
        <v>4599</v>
      </c>
    </row>
    <row r="6203" spans="1:9">
      <c r="A6203" s="12">
        <v>182.51061870833331</v>
      </c>
      <c r="B6203" s="12">
        <v>-34.704743638888893</v>
      </c>
      <c r="C6203" s="12">
        <v>-45.69</v>
      </c>
      <c r="D6203" s="12">
        <v>-3.15</v>
      </c>
      <c r="E6203">
        <v>6.17</v>
      </c>
      <c r="F6203" s="8">
        <v>0.6109</v>
      </c>
      <c r="G6203" s="8">
        <v>0.69189999999999996</v>
      </c>
      <c r="H6203" s="8">
        <v>1</v>
      </c>
      <c r="I6203" t="s">
        <v>5093</v>
      </c>
    </row>
    <row r="6204" spans="1:9">
      <c r="A6204" s="12">
        <v>268.33158408333333</v>
      </c>
      <c r="B6204" s="12">
        <v>-34.730805861111115</v>
      </c>
      <c r="C6204" s="12">
        <v>2.1800000000000002</v>
      </c>
      <c r="D6204" s="12">
        <v>-5.51</v>
      </c>
      <c r="E6204">
        <v>6.17</v>
      </c>
      <c r="F6204" s="8">
        <v>0.50129999999999997</v>
      </c>
      <c r="G6204" s="8">
        <v>0.60470000000000002</v>
      </c>
      <c r="H6204" s="8">
        <v>1</v>
      </c>
      <c r="I6204" t="s">
        <v>5793</v>
      </c>
    </row>
    <row r="6205" spans="1:9">
      <c r="A6205" s="12">
        <v>230.22365807275</v>
      </c>
      <c r="B6205" s="12">
        <v>-18.158660614389998</v>
      </c>
      <c r="C6205" s="12">
        <v>-6.3479999999999999</v>
      </c>
      <c r="D6205" s="12">
        <v>-61.058</v>
      </c>
      <c r="E6205">
        <v>6.17</v>
      </c>
      <c r="F6205" s="8">
        <v>1</v>
      </c>
      <c r="G6205" s="8">
        <v>0.85409999999999997</v>
      </c>
      <c r="H6205" s="8">
        <v>0.72770000000000001</v>
      </c>
      <c r="I6205" t="s">
        <v>5987</v>
      </c>
    </row>
    <row r="6206" spans="1:9">
      <c r="A6206" s="12">
        <v>279.09975000000003</v>
      </c>
      <c r="B6206" s="12">
        <v>-23.90475</v>
      </c>
      <c r="C6206" s="12">
        <v>9.82</v>
      </c>
      <c r="D6206" s="12">
        <v>-5.54</v>
      </c>
      <c r="E6206">
        <v>6.17</v>
      </c>
      <c r="F6206" s="8">
        <v>0.8</v>
      </c>
      <c r="G6206" s="8">
        <v>0.8</v>
      </c>
      <c r="H6206" s="8">
        <v>0.8</v>
      </c>
      <c r="I6206" t="s">
        <v>6015</v>
      </c>
    </row>
    <row r="6207" spans="1:9">
      <c r="A6207" s="12">
        <v>265.04975808917999</v>
      </c>
      <c r="B6207" s="12">
        <v>-2.15229740353</v>
      </c>
      <c r="C6207" s="12">
        <v>-8.1240000000000006</v>
      </c>
      <c r="D6207" s="12">
        <v>-8.9039999999999999</v>
      </c>
      <c r="E6207">
        <v>6.17</v>
      </c>
      <c r="F6207" s="8">
        <v>1</v>
      </c>
      <c r="G6207" s="8">
        <v>0.64800000000000002</v>
      </c>
      <c r="H6207" s="8">
        <v>0.33460000000000001</v>
      </c>
      <c r="I6207" t="s">
        <v>6345</v>
      </c>
    </row>
    <row r="6208" spans="1:9">
      <c r="A6208" s="12">
        <v>226.91800689369001</v>
      </c>
      <c r="B6208" s="12">
        <v>5.4980589034900005</v>
      </c>
      <c r="C6208" s="12">
        <v>-1.603</v>
      </c>
      <c r="D6208" s="12">
        <v>-22.779</v>
      </c>
      <c r="E6208">
        <v>6.17</v>
      </c>
      <c r="F6208" s="8">
        <v>0.8</v>
      </c>
      <c r="G6208" s="8">
        <v>0.8</v>
      </c>
      <c r="H6208" s="8">
        <v>0.8</v>
      </c>
      <c r="I6208" t="s">
        <v>6463</v>
      </c>
    </row>
    <row r="6209" spans="1:9">
      <c r="A6209" s="12">
        <v>305.08551419148</v>
      </c>
      <c r="B6209" s="12">
        <v>14.569255728949999</v>
      </c>
      <c r="C6209" s="12">
        <v>-3.887</v>
      </c>
      <c r="D6209" s="12">
        <v>5.61</v>
      </c>
      <c r="E6209">
        <v>6.17</v>
      </c>
      <c r="F6209" s="8">
        <v>1</v>
      </c>
      <c r="G6209" s="8">
        <v>0.85409999999999997</v>
      </c>
      <c r="H6209" s="8">
        <v>0.72770000000000001</v>
      </c>
      <c r="I6209" t="s">
        <v>6669</v>
      </c>
    </row>
    <row r="6210" spans="1:9">
      <c r="A6210" s="12">
        <v>22.912525241289998</v>
      </c>
      <c r="B6210" s="12">
        <v>-45.575714577960007</v>
      </c>
      <c r="C6210" s="12">
        <v>-11.157999999999999</v>
      </c>
      <c r="D6210" s="12">
        <v>3.7069999999999999</v>
      </c>
      <c r="E6210">
        <v>6.17</v>
      </c>
      <c r="F6210" s="8">
        <v>0.63239999999999996</v>
      </c>
      <c r="G6210" s="8">
        <v>0.70809999999999995</v>
      </c>
      <c r="H6210" s="8">
        <v>1</v>
      </c>
      <c r="I6210" t="s">
        <v>7652</v>
      </c>
    </row>
    <row r="6211" spans="1:9">
      <c r="A6211" s="12">
        <v>324.73491707181</v>
      </c>
      <c r="B6211" s="12">
        <v>-79.44258304892</v>
      </c>
      <c r="C6211" s="12">
        <v>71.185000000000002</v>
      </c>
      <c r="D6211" s="12">
        <v>-26.928000000000001</v>
      </c>
      <c r="E6211">
        <v>6.17</v>
      </c>
      <c r="F6211" s="8">
        <v>0.8</v>
      </c>
      <c r="G6211" s="8">
        <v>0.8</v>
      </c>
      <c r="H6211" s="8">
        <v>0.8</v>
      </c>
      <c r="I6211" t="s">
        <v>8223</v>
      </c>
    </row>
    <row r="6212" spans="1:9">
      <c r="A6212" s="12">
        <v>212.21619183139001</v>
      </c>
      <c r="B6212" s="12">
        <v>-43.470777752389999</v>
      </c>
      <c r="C6212" s="12">
        <v>-20.334</v>
      </c>
      <c r="D6212" s="12">
        <v>-17.7</v>
      </c>
      <c r="E6212">
        <v>6.17</v>
      </c>
      <c r="F6212" s="8">
        <v>0.57499999999999996</v>
      </c>
      <c r="G6212" s="8">
        <v>0.66420000000000001</v>
      </c>
      <c r="H6212" s="8">
        <v>1</v>
      </c>
      <c r="I6212" t="s">
        <v>8606</v>
      </c>
    </row>
    <row r="6213" spans="1:9">
      <c r="A6213" s="12">
        <v>261.73484173796004</v>
      </c>
      <c r="B6213" s="12">
        <v>-51.948822325319995</v>
      </c>
      <c r="C6213" s="12">
        <v>16.314</v>
      </c>
      <c r="D6213" s="12">
        <v>-14.53</v>
      </c>
      <c r="E6213">
        <v>6.17</v>
      </c>
      <c r="F6213" s="8">
        <v>0.54959999999999998</v>
      </c>
      <c r="G6213" s="8">
        <v>0.64410000000000001</v>
      </c>
      <c r="H6213" s="8">
        <v>1</v>
      </c>
      <c r="I6213" t="s">
        <v>8782</v>
      </c>
    </row>
    <row r="6214" spans="1:9">
      <c r="A6214" s="12">
        <v>97.791636434849991</v>
      </c>
      <c r="B6214" s="12">
        <v>16.938631800909999</v>
      </c>
      <c r="C6214" s="12">
        <v>-11.895</v>
      </c>
      <c r="D6214" s="12">
        <v>-47.716000000000001</v>
      </c>
      <c r="E6214">
        <v>6.17</v>
      </c>
      <c r="F6214" s="8">
        <v>1</v>
      </c>
      <c r="G6214" s="8">
        <v>0.83299999999999996</v>
      </c>
      <c r="H6214" s="8">
        <v>0.67869999999999997</v>
      </c>
      <c r="I6214" t="s">
        <v>9247</v>
      </c>
    </row>
    <row r="6215" spans="1:9">
      <c r="A6215" s="12">
        <v>64.66677387499999</v>
      </c>
      <c r="B6215" s="12">
        <v>-52.86009218611111</v>
      </c>
      <c r="C6215" s="12">
        <v>47.1</v>
      </c>
      <c r="D6215" s="12">
        <v>74.2</v>
      </c>
      <c r="E6215">
        <v>6.17</v>
      </c>
      <c r="F6215" s="8">
        <v>0.8</v>
      </c>
      <c r="G6215" s="8">
        <v>0.8</v>
      </c>
      <c r="H6215" s="8">
        <v>0.8</v>
      </c>
      <c r="I6215" t="s">
        <v>9314</v>
      </c>
    </row>
    <row r="6216" spans="1:9">
      <c r="A6216" s="12">
        <v>331.85660477427001</v>
      </c>
      <c r="B6216" s="12">
        <v>53.307437125059998</v>
      </c>
      <c r="C6216" s="12">
        <v>-3.6459999999999999</v>
      </c>
      <c r="D6216" s="12">
        <v>-3.9470000000000001</v>
      </c>
      <c r="E6216">
        <v>6.1710000000000003</v>
      </c>
      <c r="F6216" s="8">
        <v>0.67030000000000001</v>
      </c>
      <c r="G6216" s="8">
        <v>0.73619999999999997</v>
      </c>
      <c r="H6216" s="8">
        <v>1</v>
      </c>
      <c r="I6216" t="s">
        <v>536</v>
      </c>
    </row>
    <row r="6217" spans="1:9">
      <c r="A6217" s="12">
        <v>10.62934336985</v>
      </c>
      <c r="B6217" s="12">
        <v>58.753413716609998</v>
      </c>
      <c r="C6217" s="12">
        <v>29.355</v>
      </c>
      <c r="D6217" s="12">
        <v>-7.0919999999999996</v>
      </c>
      <c r="E6217">
        <v>6.1710000000000003</v>
      </c>
      <c r="F6217" s="8">
        <v>0.57499999999999996</v>
      </c>
      <c r="G6217" s="8">
        <v>0.66420000000000001</v>
      </c>
      <c r="H6217" s="8">
        <v>1</v>
      </c>
      <c r="I6217" t="s">
        <v>623</v>
      </c>
    </row>
    <row r="6218" spans="1:9">
      <c r="A6218" s="12">
        <v>183.6808761504</v>
      </c>
      <c r="B6218" s="12">
        <v>53.434626740019993</v>
      </c>
      <c r="C6218" s="12">
        <v>-20.552</v>
      </c>
      <c r="D6218" s="12">
        <v>-18.123000000000001</v>
      </c>
      <c r="E6218">
        <v>6.1710000000000003</v>
      </c>
      <c r="F6218" s="8">
        <v>1</v>
      </c>
      <c r="G6218" s="8">
        <v>0.83299999999999996</v>
      </c>
      <c r="H6218" s="8">
        <v>0.67869999999999997</v>
      </c>
      <c r="I6218" t="s">
        <v>1629</v>
      </c>
    </row>
    <row r="6219" spans="1:9">
      <c r="A6219" s="12">
        <v>129.36322441559</v>
      </c>
      <c r="B6219" s="12">
        <v>-4.93400207023</v>
      </c>
      <c r="C6219" s="12">
        <v>-1.2949999999999999</v>
      </c>
      <c r="D6219" s="12">
        <v>4.5819999999999999</v>
      </c>
      <c r="E6219">
        <v>6.1710000000000003</v>
      </c>
      <c r="F6219" s="8">
        <v>1</v>
      </c>
      <c r="G6219" s="8">
        <v>0.83299999999999996</v>
      </c>
      <c r="H6219" s="8">
        <v>0.67869999999999997</v>
      </c>
      <c r="I6219" t="s">
        <v>3379</v>
      </c>
    </row>
    <row r="6220" spans="1:9">
      <c r="A6220" s="12">
        <v>261.27600195603998</v>
      </c>
      <c r="B6220" s="12">
        <v>-24.24368548727</v>
      </c>
      <c r="C6220" s="12">
        <v>22.681999999999999</v>
      </c>
      <c r="D6220" s="12">
        <v>10.86</v>
      </c>
      <c r="E6220">
        <v>6.1710000000000003</v>
      </c>
      <c r="F6220" s="8">
        <v>1</v>
      </c>
      <c r="G6220" s="8">
        <v>0.83299999999999996</v>
      </c>
      <c r="H6220" s="8">
        <v>0.67869999999999997</v>
      </c>
      <c r="I6220" t="s">
        <v>5999</v>
      </c>
    </row>
    <row r="6221" spans="1:9">
      <c r="A6221" s="12">
        <v>86.805541460759997</v>
      </c>
      <c r="B6221" s="12">
        <v>-54.360720520040005</v>
      </c>
      <c r="C6221" s="12">
        <v>3.8359999999999999</v>
      </c>
      <c r="D6221" s="12">
        <v>-1.02</v>
      </c>
      <c r="E6221">
        <v>6.1710000000000003</v>
      </c>
      <c r="F6221" s="8">
        <v>1</v>
      </c>
      <c r="G6221" s="8">
        <v>0.78720000000000001</v>
      </c>
      <c r="H6221" s="8">
        <v>0.57969999999999999</v>
      </c>
      <c r="I6221" t="s">
        <v>7361</v>
      </c>
    </row>
    <row r="6222" spans="1:9">
      <c r="A6222" s="12">
        <v>250.74357745136999</v>
      </c>
      <c r="B6222" s="12">
        <v>55.690120553129994</v>
      </c>
      <c r="C6222" s="12">
        <v>54.411999999999999</v>
      </c>
      <c r="D6222" s="12">
        <v>80.162000000000006</v>
      </c>
      <c r="E6222">
        <v>6.1719999999999997</v>
      </c>
      <c r="F6222" s="8">
        <v>0.65039999999999998</v>
      </c>
      <c r="G6222" s="8">
        <v>0.72150000000000003</v>
      </c>
      <c r="H6222" s="8">
        <v>1</v>
      </c>
      <c r="I6222" t="s">
        <v>1327</v>
      </c>
    </row>
    <row r="6223" spans="1:9">
      <c r="A6223" s="12">
        <v>85.54824062293001</v>
      </c>
      <c r="B6223" s="12">
        <v>-30.535432427610001</v>
      </c>
      <c r="C6223" s="12">
        <v>-0.70499999999999996</v>
      </c>
      <c r="D6223" s="12">
        <v>1.0169999999999999</v>
      </c>
      <c r="E6223">
        <v>6.1719999999999997</v>
      </c>
      <c r="F6223" s="8">
        <v>0.6109</v>
      </c>
      <c r="G6223" s="8">
        <v>0.69189999999999996</v>
      </c>
      <c r="H6223" s="8">
        <v>1</v>
      </c>
      <c r="I6223" t="s">
        <v>2461</v>
      </c>
    </row>
    <row r="6224" spans="1:9">
      <c r="A6224" s="12">
        <v>99.418026126119997</v>
      </c>
      <c r="B6224" s="12">
        <v>2.7041596670100003</v>
      </c>
      <c r="C6224" s="12">
        <v>-39.39</v>
      </c>
      <c r="D6224" s="12">
        <v>-49.109000000000002</v>
      </c>
      <c r="E6224">
        <v>6.1719999999999997</v>
      </c>
      <c r="F6224" s="8">
        <v>1</v>
      </c>
      <c r="G6224" s="8">
        <v>0.83299999999999996</v>
      </c>
      <c r="H6224" s="8">
        <v>0.67869999999999997</v>
      </c>
      <c r="I6224" t="s">
        <v>2783</v>
      </c>
    </row>
    <row r="6225" spans="1:9">
      <c r="A6225" s="12">
        <v>7.6159384825999998</v>
      </c>
      <c r="B6225" s="12">
        <v>-40.93958446976</v>
      </c>
      <c r="C6225" s="12">
        <v>-3.3159999999999998</v>
      </c>
      <c r="D6225" s="12">
        <v>16.734000000000002</v>
      </c>
      <c r="E6225">
        <v>6.1719999999999997</v>
      </c>
      <c r="F6225" s="8">
        <v>0.86680000000000001</v>
      </c>
      <c r="G6225" s="8">
        <v>0.87180000000000002</v>
      </c>
      <c r="H6225" s="8">
        <v>1</v>
      </c>
      <c r="I6225" t="s">
        <v>3526</v>
      </c>
    </row>
    <row r="6226" spans="1:9">
      <c r="A6226" s="12">
        <v>350.17036209990999</v>
      </c>
      <c r="B6226" s="12">
        <v>-5.9079694997600001</v>
      </c>
      <c r="C6226" s="12">
        <v>-103.41</v>
      </c>
      <c r="D6226" s="12">
        <v>-58.006</v>
      </c>
      <c r="E6226">
        <v>6.1719999999999997</v>
      </c>
      <c r="F6226" s="8">
        <v>1</v>
      </c>
      <c r="G6226" s="8">
        <v>0.85409999999999997</v>
      </c>
      <c r="H6226" s="8">
        <v>0.72770000000000001</v>
      </c>
      <c r="I6226" t="s">
        <v>3926</v>
      </c>
    </row>
    <row r="6227" spans="1:9">
      <c r="A6227" s="12">
        <v>187.91133865990003</v>
      </c>
      <c r="B6227" s="12">
        <v>-5.0525931738300001</v>
      </c>
      <c r="C6227" s="12">
        <v>-33.063000000000002</v>
      </c>
      <c r="D6227" s="12">
        <v>29.716000000000001</v>
      </c>
      <c r="E6227">
        <v>6.1719999999999997</v>
      </c>
      <c r="F6227" s="8">
        <v>1</v>
      </c>
      <c r="G6227" s="8">
        <v>0.85409999999999997</v>
      </c>
      <c r="H6227" s="8">
        <v>0.72770000000000001</v>
      </c>
      <c r="I6227" t="s">
        <v>5156</v>
      </c>
    </row>
    <row r="6228" spans="1:9">
      <c r="A6228" s="12">
        <v>228.64065780017998</v>
      </c>
      <c r="B6228" s="12">
        <v>-17.768571447709999</v>
      </c>
      <c r="C6228" s="12">
        <v>-16.222999999999999</v>
      </c>
      <c r="D6228" s="12">
        <v>-15.26</v>
      </c>
      <c r="E6228">
        <v>6.1719999999999997</v>
      </c>
      <c r="F6228" s="8">
        <v>0.57499999999999996</v>
      </c>
      <c r="G6228" s="8">
        <v>0.66420000000000001</v>
      </c>
      <c r="H6228" s="8">
        <v>1</v>
      </c>
      <c r="I6228" t="s">
        <v>5986</v>
      </c>
    </row>
    <row r="6229" spans="1:9">
      <c r="A6229" s="12">
        <v>98.35950742611</v>
      </c>
      <c r="B6229" s="12">
        <v>-52.329231886330007</v>
      </c>
      <c r="C6229" s="12">
        <v>-32.31</v>
      </c>
      <c r="D6229" s="12">
        <v>35.414999999999999</v>
      </c>
      <c r="E6229">
        <v>6.1719999999999997</v>
      </c>
      <c r="F6229" s="8">
        <v>1</v>
      </c>
      <c r="G6229" s="8">
        <v>0.85409999999999997</v>
      </c>
      <c r="H6229" s="8">
        <v>0.72770000000000001</v>
      </c>
      <c r="I6229" t="s">
        <v>7281</v>
      </c>
    </row>
    <row r="6230" spans="1:9">
      <c r="A6230" s="12">
        <v>71.607289643100003</v>
      </c>
      <c r="B6230" s="12">
        <v>-28.087445878640001</v>
      </c>
      <c r="C6230" s="12">
        <v>-5.0410000000000004</v>
      </c>
      <c r="D6230" s="12">
        <v>17.512</v>
      </c>
      <c r="E6230">
        <v>6.173</v>
      </c>
      <c r="F6230" s="8">
        <v>0.76519999999999999</v>
      </c>
      <c r="G6230" s="8">
        <v>0.80349999999999999</v>
      </c>
      <c r="H6230" s="8">
        <v>1</v>
      </c>
      <c r="I6230" t="s">
        <v>2124</v>
      </c>
    </row>
    <row r="6231" spans="1:9">
      <c r="A6231" s="12">
        <v>1.7086930158700002</v>
      </c>
      <c r="B6231" s="12">
        <v>-23.107540461740001</v>
      </c>
      <c r="C6231" s="12">
        <v>96.968999999999994</v>
      </c>
      <c r="D6231" s="12">
        <v>-47.250999999999998</v>
      </c>
      <c r="E6231">
        <v>6.173</v>
      </c>
      <c r="F6231" s="8">
        <v>0.8</v>
      </c>
      <c r="G6231" s="8">
        <v>0.8</v>
      </c>
      <c r="H6231" s="8">
        <v>0.8</v>
      </c>
      <c r="I6231" t="s">
        <v>3706</v>
      </c>
    </row>
    <row r="6232" spans="1:9">
      <c r="A6232" s="12">
        <v>353.69475853491002</v>
      </c>
      <c r="B6232" s="12">
        <v>38.024001343830001</v>
      </c>
      <c r="C6232" s="12">
        <v>10.227</v>
      </c>
      <c r="D6232" s="12">
        <v>11.526</v>
      </c>
      <c r="E6232">
        <v>6.173</v>
      </c>
      <c r="F6232" s="8">
        <v>1</v>
      </c>
      <c r="G6232" s="8">
        <v>0.73599999999999999</v>
      </c>
      <c r="H6232" s="8">
        <v>0.4803</v>
      </c>
      <c r="I6232" t="s">
        <v>4479</v>
      </c>
    </row>
    <row r="6233" spans="1:9">
      <c r="A6233" s="12">
        <v>199.64527283485003</v>
      </c>
      <c r="B6233" s="12">
        <v>-51.285775954799995</v>
      </c>
      <c r="C6233" s="12">
        <v>-20.084</v>
      </c>
      <c r="D6233" s="12">
        <v>-14.082000000000001</v>
      </c>
      <c r="E6233">
        <v>6.173</v>
      </c>
      <c r="F6233" s="8">
        <v>0.6109</v>
      </c>
      <c r="G6233" s="8">
        <v>0.69189999999999996</v>
      </c>
      <c r="H6233" s="8">
        <v>1</v>
      </c>
      <c r="I6233" t="s">
        <v>8340</v>
      </c>
    </row>
    <row r="6234" spans="1:9">
      <c r="A6234" s="12">
        <v>127.83319267915002</v>
      </c>
      <c r="B6234" s="12">
        <v>37.264943482669999</v>
      </c>
      <c r="C6234" s="12">
        <v>-15.222</v>
      </c>
      <c r="D6234" s="12">
        <v>-30.07</v>
      </c>
      <c r="E6234">
        <v>6.1740000000000004</v>
      </c>
      <c r="F6234" s="8">
        <v>0.6109</v>
      </c>
      <c r="G6234" s="8">
        <v>0.69189999999999996</v>
      </c>
      <c r="H6234" s="8">
        <v>1</v>
      </c>
      <c r="I6234" t="s">
        <v>3355</v>
      </c>
    </row>
    <row r="6235" spans="1:9">
      <c r="A6235" s="12">
        <v>326.76983442003007</v>
      </c>
      <c r="B6235" s="12">
        <v>17.19404059096</v>
      </c>
      <c r="C6235" s="12">
        <v>104.68600000000001</v>
      </c>
      <c r="D6235" s="12">
        <v>-13.923</v>
      </c>
      <c r="E6235">
        <v>6.1740000000000004</v>
      </c>
      <c r="F6235" s="8">
        <v>0.8</v>
      </c>
      <c r="G6235" s="8">
        <v>0.8</v>
      </c>
      <c r="H6235" s="8">
        <v>0.8</v>
      </c>
      <c r="I6235" t="s">
        <v>4233</v>
      </c>
    </row>
    <row r="6236" spans="1:9">
      <c r="A6236" s="12">
        <v>193.97184678765001</v>
      </c>
      <c r="B6236" s="12">
        <v>-15.32702424769</v>
      </c>
      <c r="C6236" s="12">
        <v>-18.709</v>
      </c>
      <c r="D6236" s="12">
        <v>-0.79100000000000004</v>
      </c>
      <c r="E6236">
        <v>6.1740000000000004</v>
      </c>
      <c r="F6236" s="8">
        <v>0.6109</v>
      </c>
      <c r="G6236" s="8">
        <v>0.69189999999999996</v>
      </c>
      <c r="H6236" s="8">
        <v>1</v>
      </c>
      <c r="I6236" t="s">
        <v>5244</v>
      </c>
    </row>
    <row r="6237" spans="1:9">
      <c r="A6237" s="12">
        <v>302.13029736824001</v>
      </c>
      <c r="B6237" s="12">
        <v>-10.062595309260001</v>
      </c>
      <c r="C6237" s="12">
        <v>5.4560000000000004</v>
      </c>
      <c r="D6237" s="12">
        <v>-34.223999999999997</v>
      </c>
      <c r="E6237">
        <v>6.1740000000000004</v>
      </c>
      <c r="F6237" s="8">
        <v>0.57499999999999996</v>
      </c>
      <c r="G6237" s="8">
        <v>0.66420000000000001</v>
      </c>
      <c r="H6237" s="8">
        <v>1</v>
      </c>
      <c r="I6237" t="s">
        <v>6209</v>
      </c>
    </row>
    <row r="6238" spans="1:9">
      <c r="A6238" s="12">
        <v>289.45080766444005</v>
      </c>
      <c r="B6238" s="12">
        <v>2.0317245562399999</v>
      </c>
      <c r="C6238" s="12">
        <v>-13.903</v>
      </c>
      <c r="D6238" s="12">
        <v>-25.558</v>
      </c>
      <c r="E6238">
        <v>6.1740000000000004</v>
      </c>
      <c r="F6238" s="8">
        <v>0.6109</v>
      </c>
      <c r="G6238" s="8">
        <v>0.69189999999999996</v>
      </c>
      <c r="H6238" s="8">
        <v>1</v>
      </c>
      <c r="I6238" t="s">
        <v>6410</v>
      </c>
    </row>
    <row r="6239" spans="1:9">
      <c r="A6239" s="12">
        <v>156.18546650359002</v>
      </c>
      <c r="B6239" s="12">
        <v>-73.971731940950008</v>
      </c>
      <c r="C6239" s="12">
        <v>-25.157</v>
      </c>
      <c r="D6239" s="12">
        <v>10.852</v>
      </c>
      <c r="E6239">
        <v>6.1740000000000004</v>
      </c>
      <c r="F6239" s="8">
        <v>0.65039999999999998</v>
      </c>
      <c r="G6239" s="8">
        <v>0.72150000000000003</v>
      </c>
      <c r="H6239" s="8">
        <v>1</v>
      </c>
      <c r="I6239" t="s">
        <v>7927</v>
      </c>
    </row>
    <row r="6240" spans="1:9">
      <c r="A6240" s="12">
        <v>222.75039695762999</v>
      </c>
      <c r="B6240" s="12">
        <v>0.25749498917000002</v>
      </c>
      <c r="C6240" s="12">
        <v>-31.541</v>
      </c>
      <c r="D6240" s="12">
        <v>5.23</v>
      </c>
      <c r="E6240">
        <v>6.1749999999999998</v>
      </c>
      <c r="F6240" s="8">
        <v>1</v>
      </c>
      <c r="G6240" s="8">
        <v>0.77500000000000002</v>
      </c>
      <c r="H6240" s="8">
        <v>0.55479999999999996</v>
      </c>
      <c r="I6240" t="s">
        <v>5555</v>
      </c>
    </row>
    <row r="6241" spans="1:9">
      <c r="A6241" s="12">
        <v>129.13766666666666</v>
      </c>
      <c r="B6241" s="12">
        <v>20.242333333333335</v>
      </c>
      <c r="C6241" s="12" t="s">
        <v>9341</v>
      </c>
      <c r="D6241" s="12" t="s">
        <v>9341</v>
      </c>
      <c r="E6241">
        <v>6.1760000000000002</v>
      </c>
      <c r="F6241" s="8">
        <v>0.8</v>
      </c>
      <c r="G6241" s="8">
        <v>0.8</v>
      </c>
      <c r="H6241" s="8">
        <v>0.8</v>
      </c>
      <c r="I6241" t="s">
        <v>3364</v>
      </c>
    </row>
    <row r="6242" spans="1:9">
      <c r="A6242" s="12">
        <v>4.4487438016800001</v>
      </c>
      <c r="B6242" s="12">
        <v>1.6887297456600001</v>
      </c>
      <c r="C6242" s="12">
        <v>91.418000000000006</v>
      </c>
      <c r="D6242" s="12">
        <v>10.188000000000001</v>
      </c>
      <c r="E6242">
        <v>6.1760000000000002</v>
      </c>
      <c r="F6242" s="8">
        <v>1</v>
      </c>
      <c r="G6242" s="8">
        <v>0.83299999999999996</v>
      </c>
      <c r="H6242" s="8">
        <v>0.67869999999999997</v>
      </c>
      <c r="I6242" t="s">
        <v>4043</v>
      </c>
    </row>
    <row r="6243" spans="1:9">
      <c r="A6243" s="12">
        <v>179.76390572522999</v>
      </c>
      <c r="B6243" s="12">
        <v>0.53068024635000011</v>
      </c>
      <c r="C6243" s="12">
        <v>-66.046000000000006</v>
      </c>
      <c r="D6243" s="12">
        <v>29.995999999999999</v>
      </c>
      <c r="E6243">
        <v>6.1760000000000002</v>
      </c>
      <c r="F6243" s="8">
        <v>1</v>
      </c>
      <c r="G6243" s="8">
        <v>0.79920000000000002</v>
      </c>
      <c r="H6243" s="8">
        <v>0.60450000000000004</v>
      </c>
      <c r="I6243" t="s">
        <v>5060</v>
      </c>
    </row>
    <row r="6244" spans="1:9">
      <c r="A6244" s="12">
        <v>268.26475152602995</v>
      </c>
      <c r="B6244" s="12">
        <v>-10.89956397101</v>
      </c>
      <c r="C6244" s="12">
        <v>46.536999999999999</v>
      </c>
      <c r="D6244" s="12">
        <v>-30.675000000000001</v>
      </c>
      <c r="E6244">
        <v>6.1760000000000002</v>
      </c>
      <c r="F6244" s="8">
        <v>1</v>
      </c>
      <c r="G6244" s="8">
        <v>0.82210000000000005</v>
      </c>
      <c r="H6244" s="8">
        <v>0.65410000000000001</v>
      </c>
      <c r="I6244" t="s">
        <v>6228</v>
      </c>
    </row>
    <row r="6245" spans="1:9">
      <c r="A6245" s="12">
        <v>211.54543884213999</v>
      </c>
      <c r="B6245" s="12">
        <v>-43.091700459910001</v>
      </c>
      <c r="C6245" s="12">
        <v>-7.9240000000000004</v>
      </c>
      <c r="D6245" s="12">
        <v>-33.970999999999997</v>
      </c>
      <c r="E6245">
        <v>6.1760000000000002</v>
      </c>
      <c r="F6245" s="8">
        <v>1</v>
      </c>
      <c r="G6245" s="8">
        <v>0.85409999999999997</v>
      </c>
      <c r="H6245" s="8">
        <v>0.72770000000000001</v>
      </c>
      <c r="I6245" t="s">
        <v>8605</v>
      </c>
    </row>
    <row r="6246" spans="1:9">
      <c r="A6246" s="12">
        <v>300.10553302955003</v>
      </c>
      <c r="B6246" s="12">
        <v>-49.350944965570001</v>
      </c>
      <c r="C6246" s="12">
        <v>-77.932000000000002</v>
      </c>
      <c r="D6246" s="12">
        <v>-2.298</v>
      </c>
      <c r="E6246">
        <v>6.1760000000000002</v>
      </c>
      <c r="F6246" s="8">
        <v>1</v>
      </c>
      <c r="G6246" s="8">
        <v>0.83299999999999996</v>
      </c>
      <c r="H6246" s="8">
        <v>0.67869999999999997</v>
      </c>
      <c r="I6246" t="s">
        <v>8797</v>
      </c>
    </row>
    <row r="6247" spans="1:9">
      <c r="A6247" s="12">
        <v>0.12869817797999999</v>
      </c>
      <c r="B6247" s="12">
        <v>59.559680822409995</v>
      </c>
      <c r="C6247" s="12">
        <v>-81.472999999999999</v>
      </c>
      <c r="D6247" s="12">
        <v>-23.454999999999998</v>
      </c>
      <c r="E6247">
        <v>6.1769999999999996</v>
      </c>
      <c r="F6247" s="8">
        <v>0.8</v>
      </c>
      <c r="G6247" s="8">
        <v>0.8</v>
      </c>
      <c r="H6247" s="8">
        <v>0.8</v>
      </c>
      <c r="I6247" t="s">
        <v>620</v>
      </c>
    </row>
    <row r="6248" spans="1:9">
      <c r="A6248" s="12">
        <v>59.158054709110004</v>
      </c>
      <c r="B6248" s="12">
        <v>-9.7508363904799999</v>
      </c>
      <c r="C6248" s="12">
        <v>41.691000000000003</v>
      </c>
      <c r="D6248" s="12">
        <v>7.9130000000000003</v>
      </c>
      <c r="E6248">
        <v>6.1769999999999996</v>
      </c>
      <c r="F6248" s="8">
        <v>0.85199999999999998</v>
      </c>
      <c r="G6248" s="8">
        <v>0.86209999999999998</v>
      </c>
      <c r="H6248" s="8">
        <v>1</v>
      </c>
      <c r="I6248" t="s">
        <v>1921</v>
      </c>
    </row>
    <row r="6249" spans="1:9">
      <c r="A6249" s="12">
        <v>125.05416482738001</v>
      </c>
      <c r="B6249" s="12">
        <v>0.90931377920000001</v>
      </c>
      <c r="C6249" s="12">
        <v>39.482999999999997</v>
      </c>
      <c r="D6249" s="12">
        <v>-86.245000000000005</v>
      </c>
      <c r="E6249">
        <v>6.1769999999999996</v>
      </c>
      <c r="F6249" s="8">
        <v>1</v>
      </c>
      <c r="G6249" s="8">
        <v>0.90190000000000003</v>
      </c>
      <c r="H6249" s="8">
        <v>0.84730000000000005</v>
      </c>
      <c r="I6249" t="s">
        <v>3327</v>
      </c>
    </row>
    <row r="6250" spans="1:9">
      <c r="A6250" s="12">
        <v>334.24932453047001</v>
      </c>
      <c r="B6250" s="12">
        <v>-23.140241391259998</v>
      </c>
      <c r="C6250" s="12">
        <v>81.537000000000006</v>
      </c>
      <c r="D6250" s="12">
        <v>-61.722000000000001</v>
      </c>
      <c r="E6250">
        <v>6.1769999999999996</v>
      </c>
      <c r="F6250" s="8">
        <v>1</v>
      </c>
      <c r="G6250" s="8">
        <v>0.83299999999999996</v>
      </c>
      <c r="H6250" s="8">
        <v>0.67869999999999997</v>
      </c>
      <c r="I6250" t="s">
        <v>3662</v>
      </c>
    </row>
    <row r="6251" spans="1:9">
      <c r="A6251" s="12">
        <v>324.43185825957005</v>
      </c>
      <c r="B6251" s="12">
        <v>6.6183914556400003</v>
      </c>
      <c r="C6251" s="12">
        <v>58.966000000000001</v>
      </c>
      <c r="D6251" s="12">
        <v>-2.0960000000000001</v>
      </c>
      <c r="E6251">
        <v>6.1769999999999996</v>
      </c>
      <c r="F6251" s="8">
        <v>0.65039999999999998</v>
      </c>
      <c r="G6251" s="8">
        <v>0.72150000000000003</v>
      </c>
      <c r="H6251" s="8">
        <v>1</v>
      </c>
      <c r="I6251" t="s">
        <v>4084</v>
      </c>
    </row>
    <row r="6252" spans="1:9">
      <c r="A6252" s="12">
        <v>144.19287250814</v>
      </c>
      <c r="B6252" s="12">
        <v>-52.943667735219996</v>
      </c>
      <c r="C6252" s="12">
        <v>-125.724</v>
      </c>
      <c r="D6252" s="12">
        <v>98.087999999999994</v>
      </c>
      <c r="E6252">
        <v>6.1769999999999996</v>
      </c>
      <c r="F6252" s="8">
        <v>1</v>
      </c>
      <c r="G6252" s="8">
        <v>0.83299999999999996</v>
      </c>
      <c r="H6252" s="8">
        <v>0.67869999999999997</v>
      </c>
      <c r="I6252" t="s">
        <v>7546</v>
      </c>
    </row>
    <row r="6253" spans="1:9">
      <c r="A6253" s="12">
        <v>308.88440187583996</v>
      </c>
      <c r="B6253" s="12">
        <v>-16.525875625919998</v>
      </c>
      <c r="C6253" s="12">
        <v>84.671999999999997</v>
      </c>
      <c r="D6253" s="12">
        <v>-28.911000000000001</v>
      </c>
      <c r="E6253">
        <v>6.1769999999999996</v>
      </c>
      <c r="F6253" s="8">
        <v>0.72599999999999998</v>
      </c>
      <c r="G6253" s="8">
        <v>0.7762</v>
      </c>
      <c r="H6253" s="8">
        <v>1</v>
      </c>
      <c r="I6253" t="s">
        <v>9205</v>
      </c>
    </row>
    <row r="6254" spans="1:9">
      <c r="A6254" s="12">
        <v>134.42509689213</v>
      </c>
      <c r="B6254" s="12">
        <v>9.3877593935199997</v>
      </c>
      <c r="C6254" s="12">
        <v>-6.0540000000000003</v>
      </c>
      <c r="D6254" s="12">
        <v>-7.2510000000000003</v>
      </c>
      <c r="E6254">
        <v>6.1779999999999999</v>
      </c>
      <c r="F6254" s="8">
        <v>1</v>
      </c>
      <c r="G6254" s="8">
        <v>0.85409999999999997</v>
      </c>
      <c r="H6254" s="8">
        <v>0.72770000000000001</v>
      </c>
      <c r="I6254" t="s">
        <v>3460</v>
      </c>
    </row>
    <row r="6255" spans="1:9">
      <c r="A6255" s="12">
        <v>229.88217028571</v>
      </c>
      <c r="B6255" s="12">
        <v>-37.09716064613</v>
      </c>
      <c r="C6255" s="12">
        <v>-77.468999999999994</v>
      </c>
      <c r="D6255" s="12">
        <v>-144.69300000000001</v>
      </c>
      <c r="E6255">
        <v>6.1779999999999999</v>
      </c>
      <c r="F6255" s="8">
        <v>1</v>
      </c>
      <c r="G6255" s="8">
        <v>0.85409999999999997</v>
      </c>
      <c r="H6255" s="8">
        <v>0.72770000000000001</v>
      </c>
      <c r="I6255" t="s">
        <v>5581</v>
      </c>
    </row>
    <row r="6256" spans="1:9">
      <c r="A6256" s="12">
        <v>256.45192799538</v>
      </c>
      <c r="B6256" s="12">
        <v>-44.105051672150005</v>
      </c>
      <c r="C6256" s="12">
        <v>29.395</v>
      </c>
      <c r="D6256" s="12">
        <v>18.538</v>
      </c>
      <c r="E6256">
        <v>6.1779999999999999</v>
      </c>
      <c r="F6256" s="8">
        <v>0.88229999999999997</v>
      </c>
      <c r="G6256" s="8">
        <v>0.88190000000000002</v>
      </c>
      <c r="H6256" s="8">
        <v>1</v>
      </c>
      <c r="I6256" t="s">
        <v>5613</v>
      </c>
    </row>
    <row r="6257" spans="1:9">
      <c r="A6257" s="12">
        <v>149.24920364101001</v>
      </c>
      <c r="B6257" s="12">
        <v>-69.101802567609994</v>
      </c>
      <c r="C6257" s="12">
        <v>-18.042000000000002</v>
      </c>
      <c r="D6257" s="12">
        <v>9.1080000000000005</v>
      </c>
      <c r="E6257">
        <v>6.1779999999999999</v>
      </c>
      <c r="F6257" s="8">
        <v>0.50129999999999997</v>
      </c>
      <c r="G6257" s="8">
        <v>0.60470000000000002</v>
      </c>
      <c r="H6257" s="8">
        <v>1</v>
      </c>
      <c r="I6257" t="s">
        <v>7871</v>
      </c>
    </row>
    <row r="6258" spans="1:9">
      <c r="A6258" s="12">
        <v>84.312778625960007</v>
      </c>
      <c r="B6258" s="12">
        <v>64.154688237820011</v>
      </c>
      <c r="C6258" s="12">
        <v>1.8320000000000001</v>
      </c>
      <c r="D6258" s="12">
        <v>-65.11</v>
      </c>
      <c r="E6258">
        <v>6.1790000000000003</v>
      </c>
      <c r="F6258" s="8">
        <v>0.6109</v>
      </c>
      <c r="G6258" s="8">
        <v>0.69189999999999996</v>
      </c>
      <c r="H6258" s="8">
        <v>1</v>
      </c>
      <c r="I6258" t="s">
        <v>1158</v>
      </c>
    </row>
    <row r="6259" spans="1:9">
      <c r="A6259" s="12">
        <v>97.749560848830001</v>
      </c>
      <c r="B6259" s="12">
        <v>-40.916252996239997</v>
      </c>
      <c r="C6259" s="12">
        <v>-6.1879999999999997</v>
      </c>
      <c r="D6259" s="12">
        <v>11.21</v>
      </c>
      <c r="E6259">
        <v>6.1790000000000003</v>
      </c>
      <c r="F6259" s="8">
        <v>1</v>
      </c>
      <c r="G6259" s="8">
        <v>0.78720000000000001</v>
      </c>
      <c r="H6259" s="8">
        <v>0.57969999999999999</v>
      </c>
      <c r="I6259" t="s">
        <v>2744</v>
      </c>
    </row>
    <row r="6260" spans="1:9">
      <c r="A6260" s="12">
        <v>332.57925541401005</v>
      </c>
      <c r="B6260" s="12">
        <v>19.616339355080001</v>
      </c>
      <c r="C6260" s="12">
        <v>91.957999999999998</v>
      </c>
      <c r="D6260" s="12">
        <v>-93.6</v>
      </c>
      <c r="E6260">
        <v>6.1790000000000003</v>
      </c>
      <c r="F6260" s="8">
        <v>0.8</v>
      </c>
      <c r="G6260" s="8">
        <v>0.8</v>
      </c>
      <c r="H6260" s="8">
        <v>0.8</v>
      </c>
      <c r="I6260" t="s">
        <v>4237</v>
      </c>
    </row>
    <row r="6261" spans="1:9">
      <c r="A6261" s="12">
        <v>334.73419366803</v>
      </c>
      <c r="B6261" s="12">
        <v>37.769286762869996</v>
      </c>
      <c r="C6261" s="12">
        <v>54.231999999999999</v>
      </c>
      <c r="D6261" s="12">
        <v>43.997</v>
      </c>
      <c r="E6261">
        <v>6.1790000000000003</v>
      </c>
      <c r="F6261" s="8">
        <v>0.85199999999999998</v>
      </c>
      <c r="G6261" s="8">
        <v>0.86209999999999998</v>
      </c>
      <c r="H6261" s="8">
        <v>1</v>
      </c>
      <c r="I6261" t="s">
        <v>4504</v>
      </c>
    </row>
    <row r="6262" spans="1:9">
      <c r="A6262" s="12">
        <v>206.39611266596</v>
      </c>
      <c r="B6262" s="12">
        <v>-15.767468768750001</v>
      </c>
      <c r="C6262" s="12">
        <v>-43.064999999999998</v>
      </c>
      <c r="D6262" s="12">
        <v>-24.396999999999998</v>
      </c>
      <c r="E6262">
        <v>6.1790000000000003</v>
      </c>
      <c r="F6262" s="8">
        <v>0.6109</v>
      </c>
      <c r="G6262" s="8">
        <v>0.69189999999999996</v>
      </c>
      <c r="H6262" s="8">
        <v>1</v>
      </c>
      <c r="I6262" t="s">
        <v>5393</v>
      </c>
    </row>
    <row r="6263" spans="1:9">
      <c r="A6263" s="12">
        <v>214.92062674371999</v>
      </c>
      <c r="B6263" s="12">
        <v>0.38433436857000003</v>
      </c>
      <c r="C6263" s="12">
        <v>-38.31</v>
      </c>
      <c r="D6263" s="12">
        <v>-11.645</v>
      </c>
      <c r="E6263">
        <v>6.1790000000000003</v>
      </c>
      <c r="F6263" s="8">
        <v>0.76519999999999999</v>
      </c>
      <c r="G6263" s="8">
        <v>0.80349999999999999</v>
      </c>
      <c r="H6263" s="8">
        <v>1</v>
      </c>
      <c r="I6263" t="s">
        <v>5469</v>
      </c>
    </row>
    <row r="6264" spans="1:9">
      <c r="A6264" s="12">
        <v>281.67234051397998</v>
      </c>
      <c r="B6264" s="12">
        <v>18.705908551289998</v>
      </c>
      <c r="C6264" s="12">
        <v>15.641999999999999</v>
      </c>
      <c r="D6264" s="12">
        <v>-24.472999999999999</v>
      </c>
      <c r="E6264">
        <v>6.1790000000000003</v>
      </c>
      <c r="F6264" s="8">
        <v>1</v>
      </c>
      <c r="G6264" s="8">
        <v>0.73599999999999999</v>
      </c>
      <c r="H6264" s="8">
        <v>0.4803</v>
      </c>
      <c r="I6264" t="s">
        <v>6655</v>
      </c>
    </row>
    <row r="6265" spans="1:9">
      <c r="A6265" s="12">
        <v>271.37556927401999</v>
      </c>
      <c r="B6265" s="12">
        <v>21.64661997971</v>
      </c>
      <c r="C6265" s="12">
        <v>11.638</v>
      </c>
      <c r="D6265" s="12">
        <v>0.19600000000000001</v>
      </c>
      <c r="E6265">
        <v>6.1790000000000003</v>
      </c>
      <c r="F6265" s="8">
        <v>1</v>
      </c>
      <c r="G6265" s="8">
        <v>0.78720000000000001</v>
      </c>
      <c r="H6265" s="8">
        <v>0.57969999999999999</v>
      </c>
      <c r="I6265" t="s">
        <v>6700</v>
      </c>
    </row>
    <row r="6266" spans="1:9">
      <c r="A6266" s="12">
        <v>296.64587428560998</v>
      </c>
      <c r="B6266" s="12">
        <v>32.888591520360002</v>
      </c>
      <c r="C6266" s="12">
        <v>-37.520000000000003</v>
      </c>
      <c r="D6266" s="12">
        <v>-5.524</v>
      </c>
      <c r="E6266">
        <v>6.1790000000000003</v>
      </c>
      <c r="F6266" s="8">
        <v>1</v>
      </c>
      <c r="G6266" s="8">
        <v>0.79920000000000002</v>
      </c>
      <c r="H6266" s="8">
        <v>0.60450000000000004</v>
      </c>
      <c r="I6266" t="s">
        <v>6963</v>
      </c>
    </row>
    <row r="6267" spans="1:9">
      <c r="A6267" s="12">
        <v>202.19494455192</v>
      </c>
      <c r="B6267" s="12">
        <v>-69.627120946859989</v>
      </c>
      <c r="C6267" s="12">
        <v>-21.114999999999998</v>
      </c>
      <c r="D6267" s="12">
        <v>-16.327999999999999</v>
      </c>
      <c r="E6267">
        <v>6.1790000000000003</v>
      </c>
      <c r="F6267" s="8">
        <v>0.54959999999999998</v>
      </c>
      <c r="G6267" s="8">
        <v>0.64410000000000001</v>
      </c>
      <c r="H6267" s="8">
        <v>1</v>
      </c>
      <c r="I6267" t="s">
        <v>8203</v>
      </c>
    </row>
    <row r="6268" spans="1:9">
      <c r="A6268" s="12">
        <v>322.86445664929994</v>
      </c>
      <c r="B6268" s="12">
        <v>52.619865090609999</v>
      </c>
      <c r="C6268" s="12">
        <v>0.42399999999999999</v>
      </c>
      <c r="D6268" s="12">
        <v>-2.3039999999999998</v>
      </c>
      <c r="E6268">
        <v>6.18</v>
      </c>
      <c r="F6268" s="8">
        <v>1</v>
      </c>
      <c r="G6268" s="8">
        <v>0.89290000000000003</v>
      </c>
      <c r="H6268" s="8">
        <v>0.82379999999999998</v>
      </c>
      <c r="I6268" t="s">
        <v>533</v>
      </c>
    </row>
    <row r="6269" spans="1:9">
      <c r="A6269" s="12">
        <v>49.018570274409996</v>
      </c>
      <c r="B6269" s="12">
        <v>45.346135031240003</v>
      </c>
      <c r="C6269" s="12">
        <v>30.756</v>
      </c>
      <c r="D6269" s="12">
        <v>-33.021000000000001</v>
      </c>
      <c r="E6269">
        <v>6.18</v>
      </c>
      <c r="F6269" s="8">
        <v>1</v>
      </c>
      <c r="G6269" s="8">
        <v>0.64800000000000002</v>
      </c>
      <c r="H6269" s="8">
        <v>0.33460000000000001</v>
      </c>
      <c r="I6269" t="s">
        <v>572</v>
      </c>
    </row>
    <row r="6270" spans="1:9">
      <c r="A6270" s="12">
        <v>308.71001493176999</v>
      </c>
      <c r="B6270" s="12">
        <v>51.854222679660005</v>
      </c>
      <c r="C6270" s="12">
        <v>-2.4489999999999998</v>
      </c>
      <c r="D6270" s="12">
        <v>-4.9480000000000004</v>
      </c>
      <c r="E6270">
        <v>6.18</v>
      </c>
      <c r="F6270" s="8">
        <v>0.85199999999999998</v>
      </c>
      <c r="G6270" s="8">
        <v>0.86209999999999998</v>
      </c>
      <c r="H6270" s="8">
        <v>1</v>
      </c>
      <c r="I6270" t="s">
        <v>670</v>
      </c>
    </row>
    <row r="6271" spans="1:9">
      <c r="A6271" s="12">
        <v>12.818263216479998</v>
      </c>
      <c r="B6271" s="12">
        <v>61.805494441939999</v>
      </c>
      <c r="C6271" s="12">
        <v>-2.0680000000000001</v>
      </c>
      <c r="D6271" s="12">
        <v>-2.2679999999999998</v>
      </c>
      <c r="E6271">
        <v>6.18</v>
      </c>
      <c r="F6271" s="8">
        <v>1</v>
      </c>
      <c r="G6271" s="8">
        <v>0.79920000000000002</v>
      </c>
      <c r="H6271" s="8">
        <v>0.60450000000000004</v>
      </c>
      <c r="I6271" t="s">
        <v>695</v>
      </c>
    </row>
    <row r="6272" spans="1:9">
      <c r="A6272" s="12">
        <v>301.33955298012</v>
      </c>
      <c r="B6272" s="12">
        <v>56.341419072059999</v>
      </c>
      <c r="C6272" s="12">
        <v>-0.86699999999999999</v>
      </c>
      <c r="D6272" s="12">
        <v>75.917000000000002</v>
      </c>
      <c r="E6272">
        <v>6.18</v>
      </c>
      <c r="F6272" s="8">
        <v>0.8</v>
      </c>
      <c r="G6272" s="8">
        <v>0.8</v>
      </c>
      <c r="H6272" s="8">
        <v>0.8</v>
      </c>
      <c r="I6272" t="s">
        <v>856</v>
      </c>
    </row>
    <row r="6273" spans="1:9">
      <c r="A6273" s="12">
        <v>65.741453787599994</v>
      </c>
      <c r="B6273" s="12">
        <v>59.616182262800002</v>
      </c>
      <c r="C6273" s="12">
        <v>35.563000000000002</v>
      </c>
      <c r="D6273" s="12">
        <v>-44.171999999999997</v>
      </c>
      <c r="E6273">
        <v>6.18</v>
      </c>
      <c r="F6273" s="8">
        <v>0.70040000000000002</v>
      </c>
      <c r="G6273" s="8">
        <v>0.75790000000000002</v>
      </c>
      <c r="H6273" s="8">
        <v>1</v>
      </c>
      <c r="I6273" t="s">
        <v>998</v>
      </c>
    </row>
    <row r="6274" spans="1:9">
      <c r="A6274" s="12">
        <v>255.41713603589997</v>
      </c>
      <c r="B6274" s="12">
        <v>75.297495299809995</v>
      </c>
      <c r="C6274" s="12">
        <v>13.946</v>
      </c>
      <c r="D6274" s="12">
        <v>-70.587999999999994</v>
      </c>
      <c r="E6274">
        <v>6.18</v>
      </c>
      <c r="F6274" s="8">
        <v>0.89859999999999995</v>
      </c>
      <c r="G6274" s="8">
        <v>0.89249999999999996</v>
      </c>
      <c r="H6274" s="8">
        <v>1</v>
      </c>
      <c r="I6274" t="s">
        <v>1226</v>
      </c>
    </row>
    <row r="6275" spans="1:9">
      <c r="A6275" s="12">
        <v>227.68510677543</v>
      </c>
      <c r="B6275" s="12">
        <v>67.78105053454</v>
      </c>
      <c r="C6275" s="12">
        <v>21.27</v>
      </c>
      <c r="D6275" s="12">
        <v>-12.962</v>
      </c>
      <c r="E6275">
        <v>6.18</v>
      </c>
      <c r="F6275" s="8">
        <v>0.82440000000000002</v>
      </c>
      <c r="G6275" s="8">
        <v>0.84370000000000001</v>
      </c>
      <c r="H6275" s="8">
        <v>1</v>
      </c>
      <c r="I6275" t="s">
        <v>1370</v>
      </c>
    </row>
    <row r="6276" spans="1:9">
      <c r="A6276" s="12">
        <v>84.472438200900001</v>
      </c>
      <c r="B6276" s="12">
        <v>-4.8140348052299995</v>
      </c>
      <c r="C6276" s="12">
        <v>-1.218</v>
      </c>
      <c r="D6276" s="12">
        <v>1.4670000000000001</v>
      </c>
      <c r="E6276">
        <v>6.18</v>
      </c>
      <c r="F6276" s="8">
        <v>0.50129999999999997</v>
      </c>
      <c r="G6276" s="8">
        <v>0.60470000000000002</v>
      </c>
      <c r="H6276" s="8">
        <v>1</v>
      </c>
      <c r="I6276" t="s">
        <v>2440</v>
      </c>
    </row>
    <row r="6277" spans="1:9">
      <c r="A6277" s="12">
        <v>92.932149583333342</v>
      </c>
      <c r="B6277" s="12">
        <v>-4.6654373888888889</v>
      </c>
      <c r="C6277" s="12">
        <v>-6.95</v>
      </c>
      <c r="D6277" s="12">
        <v>-2.37</v>
      </c>
      <c r="E6277">
        <v>6.18</v>
      </c>
      <c r="F6277" s="8">
        <v>0.54959999999999998</v>
      </c>
      <c r="G6277" s="8">
        <v>0.64410000000000001</v>
      </c>
      <c r="H6277" s="8">
        <v>1</v>
      </c>
      <c r="I6277" t="s">
        <v>2629</v>
      </c>
    </row>
    <row r="6278" spans="1:9">
      <c r="A6278" s="12">
        <v>114.80002124599001</v>
      </c>
      <c r="B6278" s="12">
        <v>24.222530662209998</v>
      </c>
      <c r="C6278" s="12">
        <v>-3.552</v>
      </c>
      <c r="D6278" s="12">
        <v>1.3440000000000001</v>
      </c>
      <c r="E6278">
        <v>6.18</v>
      </c>
      <c r="F6278" s="8">
        <v>0.65039999999999998</v>
      </c>
      <c r="G6278" s="8">
        <v>0.72150000000000003</v>
      </c>
      <c r="H6278" s="8">
        <v>1</v>
      </c>
      <c r="I6278" t="s">
        <v>3099</v>
      </c>
    </row>
    <row r="6279" spans="1:9">
      <c r="A6279" s="12">
        <v>342.12587610681999</v>
      </c>
      <c r="B6279" s="12">
        <v>-10.55547716327</v>
      </c>
      <c r="C6279" s="12">
        <v>31.693999999999999</v>
      </c>
      <c r="D6279" s="12">
        <v>8.1159999999999997</v>
      </c>
      <c r="E6279">
        <v>6.18</v>
      </c>
      <c r="F6279" s="8">
        <v>0.86680000000000001</v>
      </c>
      <c r="G6279" s="8">
        <v>0.87180000000000002</v>
      </c>
      <c r="H6279" s="8">
        <v>1</v>
      </c>
      <c r="I6279" t="s">
        <v>3879</v>
      </c>
    </row>
    <row r="6280" spans="1:9">
      <c r="A6280" s="12">
        <v>317.11724522502999</v>
      </c>
      <c r="B6280" s="12">
        <v>6.9893596562900004</v>
      </c>
      <c r="C6280" s="12">
        <v>-10.643000000000001</v>
      </c>
      <c r="D6280" s="12">
        <v>2.4790000000000001</v>
      </c>
      <c r="E6280">
        <v>6.18</v>
      </c>
      <c r="F6280" s="8">
        <v>1</v>
      </c>
      <c r="G6280" s="8">
        <v>0.73599999999999999</v>
      </c>
      <c r="H6280" s="8">
        <v>0.4803</v>
      </c>
      <c r="I6280" t="s">
        <v>4117</v>
      </c>
    </row>
    <row r="6281" spans="1:9">
      <c r="A6281" s="12">
        <v>344.4197408659</v>
      </c>
      <c r="B6281" s="12">
        <v>39.308775788939997</v>
      </c>
      <c r="C6281" s="12">
        <v>6.5000000000000002E-2</v>
      </c>
      <c r="D6281" s="12">
        <v>-5.6769999999999996</v>
      </c>
      <c r="E6281">
        <v>6.18</v>
      </c>
      <c r="F6281" s="8">
        <v>0.47989999999999999</v>
      </c>
      <c r="G6281" s="8">
        <v>0.58679999999999999</v>
      </c>
      <c r="H6281" s="8">
        <v>1</v>
      </c>
      <c r="I6281" t="s">
        <v>4516</v>
      </c>
    </row>
    <row r="6282" spans="1:9">
      <c r="A6282" s="12">
        <v>140.36325800085999</v>
      </c>
      <c r="B6282" s="12">
        <v>32.90215305612</v>
      </c>
      <c r="C6282" s="12">
        <v>10.532999999999999</v>
      </c>
      <c r="D6282" s="12">
        <v>-21.826000000000001</v>
      </c>
      <c r="E6282">
        <v>6.18</v>
      </c>
      <c r="F6282" s="8">
        <v>1</v>
      </c>
      <c r="G6282" s="8">
        <v>0.78720000000000001</v>
      </c>
      <c r="H6282" s="8">
        <v>0.57969999999999999</v>
      </c>
      <c r="I6282" t="s">
        <v>4614</v>
      </c>
    </row>
    <row r="6283" spans="1:9">
      <c r="A6283" s="12">
        <v>156.32172578133</v>
      </c>
      <c r="B6283" s="12">
        <v>-42.467404418409998</v>
      </c>
      <c r="C6283" s="12">
        <v>-1.9890000000000001</v>
      </c>
      <c r="D6283" s="12">
        <v>-12.561</v>
      </c>
      <c r="E6283">
        <v>6.18</v>
      </c>
      <c r="F6283" s="8">
        <v>1</v>
      </c>
      <c r="G6283" s="8">
        <v>0.85409999999999997</v>
      </c>
      <c r="H6283" s="8">
        <v>0.72770000000000001</v>
      </c>
      <c r="I6283" t="s">
        <v>4829</v>
      </c>
    </row>
    <row r="6284" spans="1:9">
      <c r="A6284" s="12">
        <v>205.16282348312998</v>
      </c>
      <c r="B6284" s="12">
        <v>28.065162450510002</v>
      </c>
      <c r="C6284" s="12">
        <v>-68.92</v>
      </c>
      <c r="D6284" s="12">
        <v>8.7330000000000005</v>
      </c>
      <c r="E6284">
        <v>6.18</v>
      </c>
      <c r="F6284" s="8">
        <v>1</v>
      </c>
      <c r="G6284" s="8">
        <v>0.78720000000000001</v>
      </c>
      <c r="H6284" s="8">
        <v>0.57969999999999999</v>
      </c>
      <c r="I6284" t="s">
        <v>5341</v>
      </c>
    </row>
    <row r="6285" spans="1:9">
      <c r="A6285" s="12">
        <v>259.05941844406999</v>
      </c>
      <c r="B6285" s="12">
        <v>2.1862028574199996</v>
      </c>
      <c r="C6285" s="12">
        <v>11.307</v>
      </c>
      <c r="D6285" s="12">
        <v>-17.155999999999999</v>
      </c>
      <c r="E6285">
        <v>6.18</v>
      </c>
      <c r="F6285" s="8">
        <v>0.63239999999999996</v>
      </c>
      <c r="G6285" s="8">
        <v>0.70809999999999995</v>
      </c>
      <c r="H6285" s="8">
        <v>1</v>
      </c>
      <c r="I6285" t="s">
        <v>6386</v>
      </c>
    </row>
    <row r="6286" spans="1:9">
      <c r="A6286" s="12">
        <v>266.1420474761</v>
      </c>
      <c r="B6286" s="12">
        <v>2.5794478459899999</v>
      </c>
      <c r="C6286" s="12">
        <v>4.3540000000000001</v>
      </c>
      <c r="D6286" s="12">
        <v>16.483000000000001</v>
      </c>
      <c r="E6286">
        <v>6.18</v>
      </c>
      <c r="F6286" s="8">
        <v>0.6109</v>
      </c>
      <c r="G6286" s="8">
        <v>0.69189999999999996</v>
      </c>
      <c r="H6286" s="8">
        <v>1</v>
      </c>
      <c r="I6286" t="s">
        <v>6390</v>
      </c>
    </row>
    <row r="6287" spans="1:9">
      <c r="A6287" s="12">
        <v>299.84434365299001</v>
      </c>
      <c r="B6287" s="12">
        <v>1.3777009009200001</v>
      </c>
      <c r="C6287" s="12">
        <v>28.786999999999999</v>
      </c>
      <c r="D6287" s="12">
        <v>61.886000000000003</v>
      </c>
      <c r="E6287">
        <v>6.18</v>
      </c>
      <c r="F6287" s="8">
        <v>1</v>
      </c>
      <c r="G6287" s="8">
        <v>0.85409999999999997</v>
      </c>
      <c r="H6287" s="8">
        <v>0.72770000000000001</v>
      </c>
      <c r="I6287" t="s">
        <v>6418</v>
      </c>
    </row>
    <row r="6288" spans="1:9">
      <c r="A6288" s="12">
        <v>36.141178525329998</v>
      </c>
      <c r="B6288" s="12">
        <v>-40.840457824720005</v>
      </c>
      <c r="C6288" s="12">
        <v>228.32499999999999</v>
      </c>
      <c r="D6288" s="12">
        <v>109.149</v>
      </c>
      <c r="E6288">
        <v>6.18</v>
      </c>
      <c r="F6288" s="8">
        <v>0.8</v>
      </c>
      <c r="G6288" s="8">
        <v>0.8</v>
      </c>
      <c r="H6288" s="8">
        <v>0.8</v>
      </c>
      <c r="I6288" t="s">
        <v>7373</v>
      </c>
    </row>
    <row r="6289" spans="1:9">
      <c r="A6289" s="12">
        <v>164.80838666666665</v>
      </c>
      <c r="B6289" s="12">
        <v>-61.320736111111117</v>
      </c>
      <c r="C6289" s="12">
        <v>-27.332000000000001</v>
      </c>
      <c r="D6289" s="12">
        <v>3.2410000000000001</v>
      </c>
      <c r="E6289">
        <v>6.18</v>
      </c>
      <c r="F6289" s="8">
        <v>0.54959999999999998</v>
      </c>
      <c r="G6289" s="8">
        <v>0.64410000000000001</v>
      </c>
      <c r="H6289" s="8">
        <v>1</v>
      </c>
      <c r="I6289" t="s">
        <v>9076</v>
      </c>
    </row>
    <row r="6290" spans="1:9">
      <c r="A6290" s="12">
        <v>331.55110846332002</v>
      </c>
      <c r="B6290" s="12">
        <v>45.248687065749998</v>
      </c>
      <c r="C6290" s="12">
        <v>23.771000000000001</v>
      </c>
      <c r="D6290" s="12">
        <v>-6.39</v>
      </c>
      <c r="E6290">
        <v>6.181</v>
      </c>
      <c r="F6290" s="8">
        <v>0.67030000000000001</v>
      </c>
      <c r="G6290" s="8">
        <v>0.73619999999999997</v>
      </c>
      <c r="H6290" s="8">
        <v>1</v>
      </c>
      <c r="I6290" t="s">
        <v>365</v>
      </c>
    </row>
    <row r="6291" spans="1:9">
      <c r="A6291" s="12">
        <v>343.64217410069</v>
      </c>
      <c r="B6291" s="12">
        <v>-7.2046247324900001</v>
      </c>
      <c r="C6291" s="12">
        <v>-14.811</v>
      </c>
      <c r="D6291" s="12">
        <v>-34.595999999999997</v>
      </c>
      <c r="E6291">
        <v>6.181</v>
      </c>
      <c r="F6291" s="8">
        <v>1</v>
      </c>
      <c r="G6291" s="8">
        <v>0.79920000000000002</v>
      </c>
      <c r="H6291" s="8">
        <v>0.60450000000000004</v>
      </c>
      <c r="I6291" t="s">
        <v>3919</v>
      </c>
    </row>
    <row r="6292" spans="1:9">
      <c r="A6292" s="12">
        <v>143.37651105857</v>
      </c>
      <c r="B6292" s="12">
        <v>36.486948449549999</v>
      </c>
      <c r="C6292" s="12">
        <v>39.720999999999997</v>
      </c>
      <c r="D6292" s="12">
        <v>-33.21</v>
      </c>
      <c r="E6292">
        <v>6.181</v>
      </c>
      <c r="F6292" s="8">
        <v>1</v>
      </c>
      <c r="G6292" s="8">
        <v>0.77500000000000002</v>
      </c>
      <c r="H6292" s="8">
        <v>0.55479999999999996</v>
      </c>
      <c r="I6292" t="s">
        <v>4635</v>
      </c>
    </row>
    <row r="6293" spans="1:9">
      <c r="A6293" s="12">
        <v>282.06834442295997</v>
      </c>
      <c r="B6293" s="12">
        <v>23.514748281789998</v>
      </c>
      <c r="C6293" s="12">
        <v>25.349</v>
      </c>
      <c r="D6293" s="12">
        <v>-7.1440000000000001</v>
      </c>
      <c r="E6293">
        <v>6.181</v>
      </c>
      <c r="F6293" s="8">
        <v>0.8</v>
      </c>
      <c r="G6293" s="8">
        <v>0.8</v>
      </c>
      <c r="H6293" s="8">
        <v>0.8</v>
      </c>
      <c r="I6293" t="s">
        <v>6772</v>
      </c>
    </row>
    <row r="6294" spans="1:9">
      <c r="A6294" s="12">
        <v>150.41961367864999</v>
      </c>
      <c r="B6294" s="12">
        <v>-53.3641128529</v>
      </c>
      <c r="C6294" s="12">
        <v>-15.821</v>
      </c>
      <c r="D6294" s="12">
        <v>1.234</v>
      </c>
      <c r="E6294">
        <v>6.181</v>
      </c>
      <c r="F6294" s="8">
        <v>0.47989999999999999</v>
      </c>
      <c r="G6294" s="8">
        <v>0.58679999999999999</v>
      </c>
      <c r="H6294" s="8">
        <v>1</v>
      </c>
      <c r="I6294" t="s">
        <v>7606</v>
      </c>
    </row>
    <row r="6295" spans="1:9">
      <c r="A6295" s="12">
        <v>234.8266546726</v>
      </c>
      <c r="B6295" s="12">
        <v>-77.91800543186001</v>
      </c>
      <c r="C6295" s="12">
        <v>-79.376000000000005</v>
      </c>
      <c r="D6295" s="12">
        <v>-130.96899999999999</v>
      </c>
      <c r="E6295">
        <v>6.181</v>
      </c>
      <c r="F6295" s="8">
        <v>1</v>
      </c>
      <c r="G6295" s="8">
        <v>0.79920000000000002</v>
      </c>
      <c r="H6295" s="8">
        <v>0.60450000000000004</v>
      </c>
      <c r="I6295" t="s">
        <v>8277</v>
      </c>
    </row>
    <row r="6296" spans="1:9">
      <c r="A6296" s="12">
        <v>54.85586686389</v>
      </c>
      <c r="B6296" s="12">
        <v>-10.43727389445</v>
      </c>
      <c r="C6296" s="12">
        <v>-23.956</v>
      </c>
      <c r="D6296" s="12">
        <v>-102.245</v>
      </c>
      <c r="E6296">
        <v>6.1820000000000004</v>
      </c>
      <c r="F6296" s="8">
        <v>1</v>
      </c>
      <c r="G6296" s="8">
        <v>0.85409999999999997</v>
      </c>
      <c r="H6296" s="8">
        <v>0.72770000000000001</v>
      </c>
      <c r="I6296" t="s">
        <v>1836</v>
      </c>
    </row>
    <row r="6297" spans="1:9">
      <c r="A6297" s="12">
        <v>81.807891895209991</v>
      </c>
      <c r="B6297" s="12">
        <v>15.25762807678</v>
      </c>
      <c r="C6297" s="12">
        <v>-6.1210000000000004</v>
      </c>
      <c r="D6297" s="12">
        <v>-10.618</v>
      </c>
      <c r="E6297">
        <v>6.1820000000000004</v>
      </c>
      <c r="F6297" s="8">
        <v>0.63239999999999996</v>
      </c>
      <c r="G6297" s="8">
        <v>0.70809999999999995</v>
      </c>
      <c r="H6297" s="8">
        <v>1</v>
      </c>
      <c r="I6297" t="s">
        <v>2335</v>
      </c>
    </row>
    <row r="6298" spans="1:9">
      <c r="A6298" s="12">
        <v>333.23951534627003</v>
      </c>
      <c r="B6298" s="12">
        <v>-26.327791877999999</v>
      </c>
      <c r="C6298" s="12">
        <v>-27.016999999999999</v>
      </c>
      <c r="D6298" s="12">
        <v>-27.545999999999999</v>
      </c>
      <c r="E6298">
        <v>6.1820000000000004</v>
      </c>
      <c r="F6298" s="8">
        <v>0.65039999999999998</v>
      </c>
      <c r="G6298" s="8">
        <v>0.72150000000000003</v>
      </c>
      <c r="H6298" s="8">
        <v>1</v>
      </c>
      <c r="I6298" t="s">
        <v>3621</v>
      </c>
    </row>
    <row r="6299" spans="1:9">
      <c r="A6299" s="12">
        <v>276.98533319879999</v>
      </c>
      <c r="B6299" s="12">
        <v>-17.80035393608</v>
      </c>
      <c r="C6299" s="12">
        <v>-2.3220000000000001</v>
      </c>
      <c r="D6299" s="12">
        <v>-1.8049999999999999</v>
      </c>
      <c r="E6299">
        <v>6.1820000000000004</v>
      </c>
      <c r="F6299" s="8">
        <v>0.54959999999999998</v>
      </c>
      <c r="G6299" s="8">
        <v>0.64410000000000001</v>
      </c>
      <c r="H6299" s="8">
        <v>1</v>
      </c>
      <c r="I6299" t="s">
        <v>6112</v>
      </c>
    </row>
    <row r="6300" spans="1:9">
      <c r="A6300" s="12">
        <v>99.501471870709992</v>
      </c>
      <c r="B6300" s="12">
        <v>-61.533365046610001</v>
      </c>
      <c r="C6300" s="12">
        <v>-41.762</v>
      </c>
      <c r="D6300" s="12">
        <v>70.147999999999996</v>
      </c>
      <c r="E6300">
        <v>6.1820000000000004</v>
      </c>
      <c r="F6300" s="8">
        <v>0.8</v>
      </c>
      <c r="G6300" s="8">
        <v>0.8</v>
      </c>
      <c r="H6300" s="8">
        <v>0.8</v>
      </c>
      <c r="I6300" t="s">
        <v>7455</v>
      </c>
    </row>
    <row r="6301" spans="1:9">
      <c r="A6301" s="12">
        <v>25.363839907980001</v>
      </c>
      <c r="B6301" s="12">
        <v>-38.132826655179997</v>
      </c>
      <c r="C6301" s="12">
        <v>50.347000000000001</v>
      </c>
      <c r="D6301" s="12">
        <v>56.654000000000003</v>
      </c>
      <c r="E6301">
        <v>6.1829999999999998</v>
      </c>
      <c r="F6301" s="8">
        <v>0.8</v>
      </c>
      <c r="G6301" s="8">
        <v>0.8</v>
      </c>
      <c r="H6301" s="8">
        <v>0.8</v>
      </c>
      <c r="I6301" t="s">
        <v>3529</v>
      </c>
    </row>
    <row r="6302" spans="1:9">
      <c r="A6302" s="12">
        <v>21.166397383909999</v>
      </c>
      <c r="B6302" s="12">
        <v>-15.660465676880001</v>
      </c>
      <c r="C6302" s="12">
        <v>25.693999999999999</v>
      </c>
      <c r="D6302" s="12">
        <v>-19.013000000000002</v>
      </c>
      <c r="E6302">
        <v>6.1829999999999998</v>
      </c>
      <c r="F6302" s="8">
        <v>1</v>
      </c>
      <c r="G6302" s="8">
        <v>0.85409999999999997</v>
      </c>
      <c r="H6302" s="8">
        <v>0.72770000000000001</v>
      </c>
      <c r="I6302" t="s">
        <v>3830</v>
      </c>
    </row>
    <row r="6303" spans="1:9">
      <c r="A6303" s="12">
        <v>230.39709356665</v>
      </c>
      <c r="B6303" s="12">
        <v>-40.749481876120001</v>
      </c>
      <c r="C6303" s="12">
        <v>-15.829000000000001</v>
      </c>
      <c r="D6303" s="12">
        <v>-26.882000000000001</v>
      </c>
      <c r="E6303">
        <v>6.1829999999999998</v>
      </c>
      <c r="F6303" s="8">
        <v>0.63239999999999996</v>
      </c>
      <c r="G6303" s="8">
        <v>0.70809999999999995</v>
      </c>
      <c r="H6303" s="8">
        <v>1</v>
      </c>
      <c r="I6303" t="s">
        <v>8819</v>
      </c>
    </row>
    <row r="6304" spans="1:9">
      <c r="A6304" s="12">
        <v>164.98678082741998</v>
      </c>
      <c r="B6304" s="12">
        <v>77.770173489480001</v>
      </c>
      <c r="C6304" s="12">
        <v>-69.566999999999993</v>
      </c>
      <c r="D6304" s="12">
        <v>-21.100999999999999</v>
      </c>
      <c r="E6304">
        <v>6.1840000000000002</v>
      </c>
      <c r="F6304" s="8">
        <v>0.8</v>
      </c>
      <c r="G6304" s="8">
        <v>0.8</v>
      </c>
      <c r="H6304" s="8">
        <v>0.8</v>
      </c>
      <c r="I6304" t="s">
        <v>1339</v>
      </c>
    </row>
    <row r="6305" spans="1:9">
      <c r="A6305" s="12">
        <v>188.99498343776</v>
      </c>
      <c r="B6305" s="12">
        <v>-20.527476669129999</v>
      </c>
      <c r="C6305" s="12">
        <v>30.202000000000002</v>
      </c>
      <c r="D6305" s="12">
        <v>-51.28</v>
      </c>
      <c r="E6305">
        <v>6.1840000000000002</v>
      </c>
      <c r="F6305" s="8">
        <v>0.86680000000000001</v>
      </c>
      <c r="G6305" s="8">
        <v>0.87180000000000002</v>
      </c>
      <c r="H6305" s="8">
        <v>1</v>
      </c>
      <c r="I6305" t="s">
        <v>5208</v>
      </c>
    </row>
    <row r="6306" spans="1:9">
      <c r="A6306" s="12">
        <v>258.96395897613996</v>
      </c>
      <c r="B6306" s="12">
        <v>-30.2107313098</v>
      </c>
      <c r="C6306" s="12">
        <v>-15.124000000000001</v>
      </c>
      <c r="D6306" s="12">
        <v>-45.314999999999998</v>
      </c>
      <c r="E6306">
        <v>6.1840000000000002</v>
      </c>
      <c r="F6306" s="8">
        <v>0.57499999999999996</v>
      </c>
      <c r="G6306" s="8">
        <v>0.66420000000000001</v>
      </c>
      <c r="H6306" s="8">
        <v>1</v>
      </c>
      <c r="I6306" t="s">
        <v>5892</v>
      </c>
    </row>
    <row r="6307" spans="1:9">
      <c r="A6307" s="12">
        <v>182.10304638157001</v>
      </c>
      <c r="B6307" s="12">
        <v>-60.847129877370001</v>
      </c>
      <c r="C6307" s="12">
        <v>-5.31</v>
      </c>
      <c r="D6307" s="12">
        <v>-0.64400000000000002</v>
      </c>
      <c r="E6307">
        <v>6.1840000000000002</v>
      </c>
      <c r="F6307" s="8">
        <v>1</v>
      </c>
      <c r="G6307" s="8">
        <v>0.78720000000000001</v>
      </c>
      <c r="H6307" s="8">
        <v>0.57969999999999999</v>
      </c>
      <c r="I6307" t="s">
        <v>8066</v>
      </c>
    </row>
    <row r="6308" spans="1:9">
      <c r="A6308" s="12">
        <v>198.21182379983998</v>
      </c>
      <c r="B6308" s="12">
        <v>-42.699721919029997</v>
      </c>
      <c r="C6308" s="12">
        <v>-27.87</v>
      </c>
      <c r="D6308" s="12">
        <v>-3.06</v>
      </c>
      <c r="E6308">
        <v>6.1840000000000002</v>
      </c>
      <c r="F6308" s="8">
        <v>1</v>
      </c>
      <c r="G6308" s="8">
        <v>0.83299999999999996</v>
      </c>
      <c r="H6308" s="8">
        <v>0.67869999999999997</v>
      </c>
      <c r="I6308" t="s">
        <v>9147</v>
      </c>
    </row>
    <row r="6309" spans="1:9">
      <c r="A6309" s="12">
        <v>107.15100904258</v>
      </c>
      <c r="B6309" s="12">
        <v>37.445097145639998</v>
      </c>
      <c r="C6309" s="12">
        <v>-6.5940000000000003</v>
      </c>
      <c r="D6309" s="12">
        <v>-14.371</v>
      </c>
      <c r="E6309">
        <v>6.1849999999999996</v>
      </c>
      <c r="F6309" s="8">
        <v>1</v>
      </c>
      <c r="G6309" s="8">
        <v>0.82210000000000005</v>
      </c>
      <c r="H6309" s="8">
        <v>0.65410000000000001</v>
      </c>
      <c r="I6309" t="s">
        <v>2948</v>
      </c>
    </row>
    <row r="6310" spans="1:9">
      <c r="A6310" s="12">
        <v>164.80732431223998</v>
      </c>
      <c r="B6310" s="12">
        <v>-84.593893811809991</v>
      </c>
      <c r="C6310" s="12">
        <v>-65.747</v>
      </c>
      <c r="D6310" s="12">
        <v>-8.2729999999999997</v>
      </c>
      <c r="E6310">
        <v>6.1849999999999996</v>
      </c>
      <c r="F6310" s="8">
        <v>0.63239999999999996</v>
      </c>
      <c r="G6310" s="8">
        <v>0.70809999999999995</v>
      </c>
      <c r="H6310" s="8">
        <v>1</v>
      </c>
      <c r="I6310" t="s">
        <v>8042</v>
      </c>
    </row>
    <row r="6311" spans="1:9">
      <c r="A6311" s="12">
        <v>90.64088474479</v>
      </c>
      <c r="B6311" s="12">
        <v>-14.497156052459999</v>
      </c>
      <c r="C6311" s="12">
        <v>11.586</v>
      </c>
      <c r="D6311" s="12">
        <v>12.148999999999999</v>
      </c>
      <c r="E6311">
        <v>6.1859999999999999</v>
      </c>
      <c r="F6311" s="8">
        <v>1</v>
      </c>
      <c r="G6311" s="8">
        <v>0.83299999999999996</v>
      </c>
      <c r="H6311" s="8">
        <v>0.67869999999999997</v>
      </c>
      <c r="I6311" t="s">
        <v>2571</v>
      </c>
    </row>
    <row r="6312" spans="1:9">
      <c r="A6312" s="12">
        <v>128.3405395762</v>
      </c>
      <c r="B6312" s="12">
        <v>36.436432397479997</v>
      </c>
      <c r="C6312" s="12">
        <v>-146.518</v>
      </c>
      <c r="D6312" s="12">
        <v>3.7170000000000001</v>
      </c>
      <c r="E6312">
        <v>6.1859999999999999</v>
      </c>
      <c r="F6312" s="8">
        <v>0.99370000000000003</v>
      </c>
      <c r="G6312" s="8">
        <v>0.9526</v>
      </c>
      <c r="H6312" s="8">
        <v>1</v>
      </c>
      <c r="I6312" t="s">
        <v>3356</v>
      </c>
    </row>
    <row r="6313" spans="1:9">
      <c r="A6313" s="12">
        <v>351.03272016407999</v>
      </c>
      <c r="B6313" s="12">
        <v>-18.687997199729999</v>
      </c>
      <c r="C6313" s="12">
        <v>159.35900000000001</v>
      </c>
      <c r="D6313" s="12">
        <v>53.268000000000001</v>
      </c>
      <c r="E6313">
        <v>6.1859999999999999</v>
      </c>
      <c r="F6313" s="8">
        <v>1</v>
      </c>
      <c r="G6313" s="8">
        <v>0.83299999999999996</v>
      </c>
      <c r="H6313" s="8">
        <v>0.67869999999999997</v>
      </c>
      <c r="I6313" t="s">
        <v>3773</v>
      </c>
    </row>
    <row r="6314" spans="1:9">
      <c r="A6314" s="12">
        <v>207.52711891966001</v>
      </c>
      <c r="B6314" s="12">
        <v>-29.081323477359998</v>
      </c>
      <c r="C6314" s="12">
        <v>-52.384999999999998</v>
      </c>
      <c r="D6314" s="12">
        <v>-31.32</v>
      </c>
      <c r="E6314">
        <v>6.1859999999999999</v>
      </c>
      <c r="F6314" s="8">
        <v>0.6109</v>
      </c>
      <c r="G6314" s="8">
        <v>0.69189999999999996</v>
      </c>
      <c r="H6314" s="8">
        <v>1</v>
      </c>
      <c r="I6314" t="s">
        <v>5398</v>
      </c>
    </row>
    <row r="6315" spans="1:9">
      <c r="A6315" s="12">
        <v>82.557844781740002</v>
      </c>
      <c r="B6315" s="12">
        <v>-84.785101601150004</v>
      </c>
      <c r="C6315" s="12">
        <v>-6.242</v>
      </c>
      <c r="D6315" s="12">
        <v>43.140999999999998</v>
      </c>
      <c r="E6315">
        <v>6.1859999999999999</v>
      </c>
      <c r="F6315" s="8">
        <v>0.57499999999999996</v>
      </c>
      <c r="G6315" s="8">
        <v>0.66420000000000001</v>
      </c>
      <c r="H6315" s="8">
        <v>1</v>
      </c>
      <c r="I6315" t="s">
        <v>7993</v>
      </c>
    </row>
    <row r="6316" spans="1:9">
      <c r="A6316" s="12">
        <v>185.11759053846001</v>
      </c>
      <c r="B6316" s="12">
        <v>-65.842657834789989</v>
      </c>
      <c r="C6316" s="12">
        <v>-41.88</v>
      </c>
      <c r="D6316" s="12">
        <v>-11.464</v>
      </c>
      <c r="E6316">
        <v>6.1859999999999999</v>
      </c>
      <c r="F6316" s="8">
        <v>0.57499999999999996</v>
      </c>
      <c r="G6316" s="8">
        <v>0.66420000000000001</v>
      </c>
      <c r="H6316" s="8">
        <v>1</v>
      </c>
      <c r="I6316" t="s">
        <v>8077</v>
      </c>
    </row>
    <row r="6317" spans="1:9">
      <c r="A6317" s="12">
        <v>317.83723383512</v>
      </c>
      <c r="B6317" s="12">
        <v>-72.544356216469993</v>
      </c>
      <c r="C6317" s="12">
        <v>33.581000000000003</v>
      </c>
      <c r="D6317" s="12">
        <v>-25.515999999999998</v>
      </c>
      <c r="E6317">
        <v>6.1859999999999999</v>
      </c>
      <c r="F6317" s="8">
        <v>1</v>
      </c>
      <c r="G6317" s="8">
        <v>0.82210000000000005</v>
      </c>
      <c r="H6317" s="8">
        <v>0.65410000000000001</v>
      </c>
      <c r="I6317" t="s">
        <v>9166</v>
      </c>
    </row>
    <row r="6318" spans="1:9">
      <c r="A6318" s="12">
        <v>132.20521453192001</v>
      </c>
      <c r="B6318" s="12">
        <v>66.708079803770005</v>
      </c>
      <c r="C6318" s="12">
        <v>-18.704000000000001</v>
      </c>
      <c r="D6318" s="12">
        <v>-34.442999999999998</v>
      </c>
      <c r="E6318">
        <v>6.1870000000000003</v>
      </c>
      <c r="F6318" s="8">
        <v>0.53700000000000003</v>
      </c>
      <c r="G6318" s="8">
        <v>0.63400000000000001</v>
      </c>
      <c r="H6318" s="8">
        <v>1</v>
      </c>
      <c r="I6318" t="s">
        <v>1382</v>
      </c>
    </row>
    <row r="6319" spans="1:9">
      <c r="A6319" s="12">
        <v>228.39825602107999</v>
      </c>
      <c r="B6319" s="12">
        <v>38.264698118829997</v>
      </c>
      <c r="C6319" s="12">
        <v>-8.2739999999999991</v>
      </c>
      <c r="D6319" s="12">
        <v>-47.704999999999998</v>
      </c>
      <c r="E6319">
        <v>6.1870000000000003</v>
      </c>
      <c r="F6319" s="8">
        <v>1</v>
      </c>
      <c r="G6319" s="8">
        <v>0.79920000000000002</v>
      </c>
      <c r="H6319" s="8">
        <v>0.60450000000000004</v>
      </c>
      <c r="I6319" t="s">
        <v>1671</v>
      </c>
    </row>
    <row r="6320" spans="1:9">
      <c r="A6320" s="12">
        <v>21.398654231710001</v>
      </c>
      <c r="B6320" s="12">
        <v>23.511516685789999</v>
      </c>
      <c r="C6320" s="12">
        <v>33.485999999999997</v>
      </c>
      <c r="D6320" s="12">
        <v>-22.608000000000001</v>
      </c>
      <c r="E6320">
        <v>6.1870000000000003</v>
      </c>
      <c r="F6320" s="8">
        <v>0.8</v>
      </c>
      <c r="G6320" s="8">
        <v>0.8</v>
      </c>
      <c r="H6320" s="8">
        <v>0.8</v>
      </c>
      <c r="I6320" t="s">
        <v>4308</v>
      </c>
    </row>
    <row r="6321" spans="1:9">
      <c r="A6321" s="12">
        <v>135.29758148366003</v>
      </c>
      <c r="B6321" s="12">
        <v>-26.663715915719997</v>
      </c>
      <c r="C6321" s="12">
        <v>25.440999999999999</v>
      </c>
      <c r="D6321" s="12">
        <v>-53.283000000000001</v>
      </c>
      <c r="E6321">
        <v>6.1870000000000003</v>
      </c>
      <c r="F6321" s="8">
        <v>1</v>
      </c>
      <c r="G6321" s="8">
        <v>0.82210000000000005</v>
      </c>
      <c r="H6321" s="8">
        <v>0.65410000000000001</v>
      </c>
      <c r="I6321" t="s">
        <v>4607</v>
      </c>
    </row>
    <row r="6322" spans="1:9">
      <c r="A6322" s="12">
        <v>151.69760304493082</v>
      </c>
      <c r="B6322" s="12">
        <v>5.6114927504933334</v>
      </c>
      <c r="C6322" s="12">
        <v>-33.725000000000001</v>
      </c>
      <c r="D6322" s="12">
        <v>-15.946999999999999</v>
      </c>
      <c r="E6322">
        <v>6.1870000000000003</v>
      </c>
      <c r="F6322" s="8">
        <v>1</v>
      </c>
      <c r="G6322" s="8">
        <v>0.82210000000000005</v>
      </c>
      <c r="H6322" s="8">
        <v>0.65410000000000001</v>
      </c>
      <c r="I6322" t="s">
        <v>4739</v>
      </c>
    </row>
    <row r="6323" spans="1:9">
      <c r="A6323" s="12">
        <v>163.67569746836</v>
      </c>
      <c r="B6323" s="12">
        <v>25.490724255300002</v>
      </c>
      <c r="C6323" s="12">
        <v>-55.439</v>
      </c>
      <c r="D6323" s="12">
        <v>0.34100000000000003</v>
      </c>
      <c r="E6323">
        <v>6.1870000000000003</v>
      </c>
      <c r="F6323" s="8">
        <v>0.82440000000000002</v>
      </c>
      <c r="G6323" s="8">
        <v>0.84370000000000001</v>
      </c>
      <c r="H6323" s="8">
        <v>1</v>
      </c>
      <c r="I6323" t="s">
        <v>4890</v>
      </c>
    </row>
    <row r="6324" spans="1:9">
      <c r="A6324" s="12">
        <v>282.01110517198998</v>
      </c>
      <c r="B6324" s="12">
        <v>4.2414213092599997</v>
      </c>
      <c r="C6324" s="12">
        <v>-5.1820000000000004</v>
      </c>
      <c r="D6324" s="12">
        <v>14.114000000000001</v>
      </c>
      <c r="E6324">
        <v>6.1870000000000003</v>
      </c>
      <c r="F6324" s="8">
        <v>1</v>
      </c>
      <c r="G6324" s="8">
        <v>0.77500000000000002</v>
      </c>
      <c r="H6324" s="8">
        <v>0.55479999999999996</v>
      </c>
      <c r="I6324" t="s">
        <v>6450</v>
      </c>
    </row>
    <row r="6325" spans="1:9">
      <c r="A6325" s="12">
        <v>224.98233204459001</v>
      </c>
      <c r="B6325" s="12">
        <v>-75.032670128799992</v>
      </c>
      <c r="C6325" s="12">
        <v>-5.6589999999999998</v>
      </c>
      <c r="D6325" s="12">
        <v>-20.786999999999999</v>
      </c>
      <c r="E6325">
        <v>6.1870000000000003</v>
      </c>
      <c r="F6325" s="8">
        <v>0.57499999999999996</v>
      </c>
      <c r="G6325" s="8">
        <v>0.66420000000000001</v>
      </c>
      <c r="H6325" s="8">
        <v>1</v>
      </c>
      <c r="I6325" t="s">
        <v>8272</v>
      </c>
    </row>
    <row r="6326" spans="1:9">
      <c r="A6326" s="12">
        <v>294.60813959107003</v>
      </c>
      <c r="B6326" s="12">
        <v>-57.983337114160001</v>
      </c>
      <c r="C6326" s="12">
        <v>30.146000000000001</v>
      </c>
      <c r="D6326" s="12">
        <v>-61.628</v>
      </c>
      <c r="E6326">
        <v>6.1870000000000003</v>
      </c>
      <c r="F6326" s="8">
        <v>1</v>
      </c>
      <c r="G6326" s="8">
        <v>0.83299999999999996</v>
      </c>
      <c r="H6326" s="8">
        <v>0.67869999999999997</v>
      </c>
      <c r="I6326" t="s">
        <v>8646</v>
      </c>
    </row>
    <row r="6327" spans="1:9">
      <c r="A6327" s="12">
        <v>19.055038008499999</v>
      </c>
      <c r="B6327" s="12">
        <v>87.145496716490001</v>
      </c>
      <c r="C6327" s="12">
        <v>48.945999999999998</v>
      </c>
      <c r="D6327" s="12">
        <v>-21.478000000000002</v>
      </c>
      <c r="E6327">
        <v>6.1879999999999997</v>
      </c>
      <c r="F6327" s="8">
        <v>1</v>
      </c>
      <c r="G6327" s="8">
        <v>0.79920000000000002</v>
      </c>
      <c r="H6327" s="8">
        <v>0.60450000000000004</v>
      </c>
      <c r="I6327" t="s">
        <v>1144</v>
      </c>
    </row>
    <row r="6328" spans="1:9">
      <c r="A6328" s="12">
        <v>76.089953471379999</v>
      </c>
      <c r="B6328" s="12">
        <v>21.277929972399999</v>
      </c>
      <c r="C6328" s="12">
        <v>14.691000000000001</v>
      </c>
      <c r="D6328" s="12">
        <v>-25.734000000000002</v>
      </c>
      <c r="E6328">
        <v>6.1879999999999997</v>
      </c>
      <c r="F6328" s="8">
        <v>1</v>
      </c>
      <c r="G6328" s="8">
        <v>0.83299999999999996</v>
      </c>
      <c r="H6328" s="8">
        <v>0.67869999999999997</v>
      </c>
      <c r="I6328" t="s">
        <v>2190</v>
      </c>
    </row>
    <row r="6329" spans="1:9">
      <c r="A6329" s="12">
        <v>312.49621903722999</v>
      </c>
      <c r="B6329" s="12">
        <v>5.5445855791399996</v>
      </c>
      <c r="C6329" s="12">
        <v>43.408000000000001</v>
      </c>
      <c r="D6329" s="12">
        <v>-0.17399999999999999</v>
      </c>
      <c r="E6329">
        <v>6.1879999999999997</v>
      </c>
      <c r="F6329" s="8">
        <v>1</v>
      </c>
      <c r="G6329" s="8">
        <v>0.83299999999999996</v>
      </c>
      <c r="H6329" s="8">
        <v>0.67869999999999997</v>
      </c>
      <c r="I6329" t="s">
        <v>6497</v>
      </c>
    </row>
    <row r="6330" spans="1:9">
      <c r="A6330" s="12">
        <v>287.84651081108001</v>
      </c>
      <c r="B6330" s="12">
        <v>40.429096214039994</v>
      </c>
      <c r="C6330" s="12">
        <v>10.121</v>
      </c>
      <c r="D6330" s="12">
        <v>-25.858000000000001</v>
      </c>
      <c r="E6330">
        <v>6.1879999999999997</v>
      </c>
      <c r="F6330" s="8">
        <v>0.67030000000000001</v>
      </c>
      <c r="G6330" s="8">
        <v>0.73619999999999997</v>
      </c>
      <c r="H6330" s="8">
        <v>1</v>
      </c>
      <c r="I6330" t="s">
        <v>7068</v>
      </c>
    </row>
    <row r="6331" spans="1:9">
      <c r="A6331" s="12">
        <v>140.91564486140999</v>
      </c>
      <c r="B6331" s="12">
        <v>-46.908752978229998</v>
      </c>
      <c r="C6331" s="12">
        <v>-19.895</v>
      </c>
      <c r="D6331" s="12">
        <v>6.1369999999999996</v>
      </c>
      <c r="E6331">
        <v>6.1879999999999997</v>
      </c>
      <c r="F6331" s="8">
        <v>0.53700000000000003</v>
      </c>
      <c r="G6331" s="8">
        <v>0.63400000000000001</v>
      </c>
      <c r="H6331" s="8">
        <v>1</v>
      </c>
      <c r="I6331" t="s">
        <v>7426</v>
      </c>
    </row>
    <row r="6332" spans="1:9">
      <c r="A6332" s="12">
        <v>199.11931457344002</v>
      </c>
      <c r="B6332" s="12">
        <v>68.407998257320003</v>
      </c>
      <c r="C6332" s="12">
        <v>-12.797000000000001</v>
      </c>
      <c r="D6332" s="12">
        <v>15.58</v>
      </c>
      <c r="E6332">
        <v>6.1890000000000001</v>
      </c>
      <c r="F6332" s="8">
        <v>0.54959999999999998</v>
      </c>
      <c r="G6332" s="8">
        <v>0.64410000000000001</v>
      </c>
      <c r="H6332" s="8">
        <v>1</v>
      </c>
      <c r="I6332" t="s">
        <v>1445</v>
      </c>
    </row>
    <row r="6333" spans="1:9">
      <c r="A6333" s="12">
        <v>83.411820670749989</v>
      </c>
      <c r="B6333" s="12">
        <v>20.474219660649997</v>
      </c>
      <c r="C6333" s="12">
        <v>-1.6339999999999999</v>
      </c>
      <c r="D6333" s="12">
        <v>-8.891</v>
      </c>
      <c r="E6333">
        <v>6.1890000000000001</v>
      </c>
      <c r="F6333" s="8">
        <v>0.53400000000000003</v>
      </c>
      <c r="G6333" s="8">
        <v>0.63160000000000005</v>
      </c>
      <c r="H6333" s="8">
        <v>1</v>
      </c>
      <c r="I6333" t="s">
        <v>2328</v>
      </c>
    </row>
    <row r="6334" spans="1:9">
      <c r="A6334" s="12">
        <v>105.47048629340999</v>
      </c>
      <c r="B6334" s="12">
        <v>-1.3458831660399999</v>
      </c>
      <c r="C6334" s="12">
        <v>12.775</v>
      </c>
      <c r="D6334" s="12">
        <v>-39.642000000000003</v>
      </c>
      <c r="E6334">
        <v>6.1890000000000001</v>
      </c>
      <c r="F6334" s="8">
        <v>1</v>
      </c>
      <c r="G6334" s="8">
        <v>0.79920000000000002</v>
      </c>
      <c r="H6334" s="8">
        <v>0.60450000000000004</v>
      </c>
      <c r="I6334" t="s">
        <v>2909</v>
      </c>
    </row>
    <row r="6335" spans="1:9">
      <c r="A6335" s="12">
        <v>38.417597652589997</v>
      </c>
      <c r="B6335" s="12">
        <v>-20.001920631929998</v>
      </c>
      <c r="C6335" s="12">
        <v>-35.628999999999998</v>
      </c>
      <c r="D6335" s="12">
        <v>-79.552999999999997</v>
      </c>
      <c r="E6335">
        <v>6.1890000000000001</v>
      </c>
      <c r="F6335" s="8">
        <v>1</v>
      </c>
      <c r="G6335" s="8">
        <v>0.82210000000000005</v>
      </c>
      <c r="H6335" s="8">
        <v>0.65410000000000001</v>
      </c>
      <c r="I6335" t="s">
        <v>3727</v>
      </c>
    </row>
    <row r="6336" spans="1:9">
      <c r="A6336" s="12">
        <v>179.26560668457</v>
      </c>
      <c r="B6336" s="12">
        <v>-33.315459199189995</v>
      </c>
      <c r="C6336" s="12">
        <v>-51.398000000000003</v>
      </c>
      <c r="D6336" s="12">
        <v>-4.9589999999999996</v>
      </c>
      <c r="E6336">
        <v>6.1890000000000001</v>
      </c>
      <c r="F6336" s="8">
        <v>0.57499999999999996</v>
      </c>
      <c r="G6336" s="8">
        <v>0.66420000000000001</v>
      </c>
      <c r="H6336" s="8">
        <v>1</v>
      </c>
      <c r="I6336" t="s">
        <v>5073</v>
      </c>
    </row>
    <row r="6337" spans="1:9">
      <c r="A6337" s="12">
        <v>14.054050118780001</v>
      </c>
      <c r="B6337" s="12">
        <v>57.996558362660004</v>
      </c>
      <c r="C6337" s="12">
        <v>41.265000000000001</v>
      </c>
      <c r="D6337" s="12">
        <v>-15.634</v>
      </c>
      <c r="E6337">
        <v>6.19</v>
      </c>
      <c r="F6337" s="8">
        <v>1</v>
      </c>
      <c r="G6337" s="8">
        <v>0.78720000000000001</v>
      </c>
      <c r="H6337" s="8">
        <v>0.57969999999999999</v>
      </c>
      <c r="I6337" t="s">
        <v>555</v>
      </c>
    </row>
    <row r="6338" spans="1:9">
      <c r="A6338" s="12">
        <v>280.87088861964997</v>
      </c>
      <c r="B6338" s="12">
        <v>53.871767093229998</v>
      </c>
      <c r="C6338" s="12">
        <v>5.149</v>
      </c>
      <c r="D6338" s="12">
        <v>-13.22</v>
      </c>
      <c r="E6338">
        <v>6.19</v>
      </c>
      <c r="F6338" s="8">
        <v>0.65039999999999998</v>
      </c>
      <c r="G6338" s="8">
        <v>0.72150000000000003</v>
      </c>
      <c r="H6338" s="8">
        <v>1</v>
      </c>
      <c r="I6338" t="s">
        <v>1046</v>
      </c>
    </row>
    <row r="6339" spans="1:9">
      <c r="A6339" s="12">
        <v>307.26224790405001</v>
      </c>
      <c r="B6339" s="12">
        <v>83.62541793378999</v>
      </c>
      <c r="C6339" s="12">
        <v>23.492999999999999</v>
      </c>
      <c r="D6339" s="12">
        <v>-18.13</v>
      </c>
      <c r="E6339">
        <v>6.19</v>
      </c>
      <c r="F6339" s="8">
        <v>0.70040000000000002</v>
      </c>
      <c r="G6339" s="8">
        <v>0.75790000000000002</v>
      </c>
      <c r="H6339" s="8">
        <v>1</v>
      </c>
      <c r="I6339" t="s">
        <v>1108</v>
      </c>
    </row>
    <row r="6340" spans="1:9">
      <c r="A6340" s="12">
        <v>240.7889384174</v>
      </c>
      <c r="B6340" s="12">
        <v>59.410737430669997</v>
      </c>
      <c r="C6340" s="12">
        <v>-19.126000000000001</v>
      </c>
      <c r="D6340" s="12">
        <v>-30.896999999999998</v>
      </c>
      <c r="E6340">
        <v>6.19</v>
      </c>
      <c r="F6340" s="8">
        <v>1</v>
      </c>
      <c r="G6340" s="8">
        <v>0.64800000000000002</v>
      </c>
      <c r="H6340" s="8">
        <v>0.33460000000000001</v>
      </c>
      <c r="I6340" t="s">
        <v>1365</v>
      </c>
    </row>
    <row r="6341" spans="1:9">
      <c r="A6341" s="12">
        <v>56.956755576569996</v>
      </c>
      <c r="B6341" s="12">
        <v>-36.105802638429999</v>
      </c>
      <c r="C6341" s="12">
        <v>14.246</v>
      </c>
      <c r="D6341" s="12">
        <v>19.173999999999999</v>
      </c>
      <c r="E6341">
        <v>6.19</v>
      </c>
      <c r="F6341" s="8">
        <v>0.53700000000000003</v>
      </c>
      <c r="G6341" s="8">
        <v>0.63400000000000001</v>
      </c>
      <c r="H6341" s="8">
        <v>1</v>
      </c>
      <c r="I6341" t="s">
        <v>1890</v>
      </c>
    </row>
    <row r="6342" spans="1:9">
      <c r="A6342" s="12">
        <v>82.419390921469997</v>
      </c>
      <c r="B6342" s="12">
        <v>29.18646401642</v>
      </c>
      <c r="C6342" s="12">
        <v>28.262</v>
      </c>
      <c r="D6342" s="12">
        <v>-46.896000000000001</v>
      </c>
      <c r="E6342">
        <v>6.19</v>
      </c>
      <c r="F6342" s="8">
        <v>0.8</v>
      </c>
      <c r="G6342" s="8">
        <v>0.8</v>
      </c>
      <c r="H6342" s="8">
        <v>0.8</v>
      </c>
      <c r="I6342" t="s">
        <v>2322</v>
      </c>
    </row>
    <row r="6343" spans="1:9">
      <c r="A6343" s="12">
        <v>90.29183783677</v>
      </c>
      <c r="B6343" s="12">
        <v>31.034517227670001</v>
      </c>
      <c r="C6343" s="12">
        <v>-20.388000000000002</v>
      </c>
      <c r="D6343" s="12">
        <v>0.307</v>
      </c>
      <c r="E6343">
        <v>6.19</v>
      </c>
      <c r="F6343" s="8">
        <v>0.67030000000000001</v>
      </c>
      <c r="G6343" s="8">
        <v>0.73619999999999997</v>
      </c>
      <c r="H6343" s="8">
        <v>1</v>
      </c>
      <c r="I6343" t="s">
        <v>2540</v>
      </c>
    </row>
    <row r="6344" spans="1:9">
      <c r="A6344" s="12">
        <v>117.69748016833333</v>
      </c>
      <c r="B6344" s="12">
        <v>3.2772521572222222</v>
      </c>
      <c r="C6344" s="12">
        <v>57.95</v>
      </c>
      <c r="D6344" s="12">
        <v>-29.96</v>
      </c>
      <c r="E6344">
        <v>6.19</v>
      </c>
      <c r="F6344" s="8">
        <v>1</v>
      </c>
      <c r="G6344" s="8">
        <v>0.83299999999999996</v>
      </c>
      <c r="H6344" s="8">
        <v>0.67869999999999997</v>
      </c>
      <c r="I6344" t="s">
        <v>3176</v>
      </c>
    </row>
    <row r="6345" spans="1:9">
      <c r="A6345" s="12">
        <v>126.69513869933</v>
      </c>
      <c r="B6345" s="12">
        <v>26.93435152544</v>
      </c>
      <c r="C6345" s="12">
        <v>-10.112</v>
      </c>
      <c r="D6345" s="12">
        <v>0.11</v>
      </c>
      <c r="E6345">
        <v>6.19</v>
      </c>
      <c r="F6345" s="8">
        <v>0.65039999999999998</v>
      </c>
      <c r="G6345" s="8">
        <v>0.72150000000000003</v>
      </c>
      <c r="H6345" s="8">
        <v>1</v>
      </c>
      <c r="I6345" t="s">
        <v>3359</v>
      </c>
    </row>
    <row r="6346" spans="1:9">
      <c r="A6346" s="12">
        <v>25.978317038530001</v>
      </c>
      <c r="B6346" s="12">
        <v>-4.76551432749</v>
      </c>
      <c r="C6346" s="12">
        <v>-23.701000000000001</v>
      </c>
      <c r="D6346" s="12">
        <v>-30.274000000000001</v>
      </c>
      <c r="E6346">
        <v>6.19</v>
      </c>
      <c r="F6346" s="8">
        <v>1</v>
      </c>
      <c r="G6346" s="8">
        <v>0.77500000000000002</v>
      </c>
      <c r="H6346" s="8">
        <v>0.55479999999999996</v>
      </c>
      <c r="I6346" t="s">
        <v>3974</v>
      </c>
    </row>
    <row r="6347" spans="1:9">
      <c r="A6347" s="12">
        <v>37.307009313110001</v>
      </c>
      <c r="B6347" s="12">
        <v>23.469025384129999</v>
      </c>
      <c r="C6347" s="12">
        <v>86.542000000000002</v>
      </c>
      <c r="D6347" s="12">
        <v>-21.253</v>
      </c>
      <c r="E6347">
        <v>6.19</v>
      </c>
      <c r="F6347" s="8">
        <v>0.8</v>
      </c>
      <c r="G6347" s="8">
        <v>0.8</v>
      </c>
      <c r="H6347" s="8">
        <v>0.8</v>
      </c>
      <c r="I6347" t="s">
        <v>4396</v>
      </c>
    </row>
    <row r="6348" spans="1:9">
      <c r="A6348" s="12">
        <v>321.03103875882994</v>
      </c>
      <c r="B6348" s="12">
        <v>25.31242915188</v>
      </c>
      <c r="C6348" s="12">
        <v>38.517000000000003</v>
      </c>
      <c r="D6348" s="12">
        <v>8.4890000000000008</v>
      </c>
      <c r="E6348">
        <v>6.19</v>
      </c>
      <c r="F6348" s="8">
        <v>0.65039999999999998</v>
      </c>
      <c r="G6348" s="8">
        <v>0.72150000000000003</v>
      </c>
      <c r="H6348" s="8">
        <v>1</v>
      </c>
      <c r="I6348" t="s">
        <v>4401</v>
      </c>
    </row>
    <row r="6349" spans="1:9">
      <c r="A6349" s="12">
        <v>174.54096413696999</v>
      </c>
      <c r="B6349" s="12">
        <v>8.8837914016399999</v>
      </c>
      <c r="C6349" s="12">
        <v>-57.875999999999998</v>
      </c>
      <c r="D6349" s="12">
        <v>5.8230000000000004</v>
      </c>
      <c r="E6349">
        <v>6.19</v>
      </c>
      <c r="F6349" s="8">
        <v>1</v>
      </c>
      <c r="G6349" s="8">
        <v>0.82210000000000005</v>
      </c>
      <c r="H6349" s="8">
        <v>0.65410000000000001</v>
      </c>
      <c r="I6349" t="s">
        <v>5023</v>
      </c>
    </row>
    <row r="6350" spans="1:9">
      <c r="A6350" s="12">
        <v>174.95972575093001</v>
      </c>
      <c r="B6350" s="12">
        <v>-16.62022868315</v>
      </c>
      <c r="C6350" s="12">
        <v>-17.989999999999998</v>
      </c>
      <c r="D6350" s="12">
        <v>-7.97</v>
      </c>
      <c r="E6350">
        <v>6.19</v>
      </c>
      <c r="F6350" s="8">
        <v>1</v>
      </c>
      <c r="G6350" s="8">
        <v>0.63180000000000003</v>
      </c>
      <c r="H6350" s="8">
        <v>0.31119999999999998</v>
      </c>
      <c r="I6350" t="s">
        <v>5033</v>
      </c>
    </row>
    <row r="6351" spans="1:9">
      <c r="A6351" s="12">
        <v>210.63268961873001</v>
      </c>
      <c r="B6351" s="12">
        <v>9.6860956644100007</v>
      </c>
      <c r="C6351" s="12">
        <v>-189.53899999999999</v>
      </c>
      <c r="D6351" s="12">
        <v>-70.415000000000006</v>
      </c>
      <c r="E6351">
        <v>6.19</v>
      </c>
      <c r="F6351" s="8">
        <v>1</v>
      </c>
      <c r="G6351" s="8">
        <v>0.85409999999999997</v>
      </c>
      <c r="H6351" s="8">
        <v>0.72770000000000001</v>
      </c>
      <c r="I6351" t="s">
        <v>5418</v>
      </c>
    </row>
    <row r="6352" spans="1:9">
      <c r="A6352" s="12">
        <v>208.4669221326975</v>
      </c>
      <c r="B6352" s="12">
        <v>-35.314358829575276</v>
      </c>
      <c r="C6352" s="12">
        <v>-295.30399999999997</v>
      </c>
      <c r="D6352" s="12">
        <v>-68.457999999999998</v>
      </c>
      <c r="E6352">
        <v>6.19</v>
      </c>
      <c r="F6352" s="8">
        <v>1</v>
      </c>
      <c r="G6352" s="8">
        <v>0.83299999999999996</v>
      </c>
      <c r="H6352" s="8">
        <v>0.67869999999999997</v>
      </c>
      <c r="I6352" t="s">
        <v>5431</v>
      </c>
    </row>
    <row r="6353" spans="1:9">
      <c r="A6353" s="12">
        <v>266.93999864329999</v>
      </c>
      <c r="B6353" s="12">
        <v>-22.47779158793</v>
      </c>
      <c r="C6353" s="12">
        <v>-1.5249999999999999</v>
      </c>
      <c r="D6353" s="12">
        <v>-7.7359999999999998</v>
      </c>
      <c r="E6353">
        <v>6.19</v>
      </c>
      <c r="F6353" s="8">
        <v>0.8</v>
      </c>
      <c r="G6353" s="8">
        <v>0.8</v>
      </c>
      <c r="H6353" s="8">
        <v>0.8</v>
      </c>
      <c r="I6353" t="s">
        <v>6003</v>
      </c>
    </row>
    <row r="6354" spans="1:9">
      <c r="A6354" s="12">
        <v>252.36528764804999</v>
      </c>
      <c r="B6354" s="12">
        <v>-15.667967236919999</v>
      </c>
      <c r="C6354" s="12">
        <v>-0.80600000000000005</v>
      </c>
      <c r="D6354" s="12">
        <v>13.506</v>
      </c>
      <c r="E6354">
        <v>6.19</v>
      </c>
      <c r="F6354" s="8">
        <v>0.67030000000000001</v>
      </c>
      <c r="G6354" s="8">
        <v>0.73619999999999997</v>
      </c>
      <c r="H6354" s="8">
        <v>1</v>
      </c>
      <c r="I6354" t="s">
        <v>6141</v>
      </c>
    </row>
    <row r="6355" spans="1:9">
      <c r="A6355" s="12">
        <v>276.23836825000001</v>
      </c>
      <c r="B6355" s="12">
        <v>-1.5794111944444444</v>
      </c>
      <c r="C6355" s="12">
        <v>5.6</v>
      </c>
      <c r="D6355" s="12">
        <v>-3.31</v>
      </c>
      <c r="E6355">
        <v>6.19</v>
      </c>
      <c r="F6355" s="8">
        <v>0.89859999999999995</v>
      </c>
      <c r="G6355" s="8">
        <v>0.89249999999999996</v>
      </c>
      <c r="H6355" s="8">
        <v>1</v>
      </c>
      <c r="I6355" t="s">
        <v>6348</v>
      </c>
    </row>
    <row r="6356" spans="1:9">
      <c r="A6356" s="12">
        <v>141.61858256326002</v>
      </c>
      <c r="B6356" s="12">
        <v>-40.501705937899999</v>
      </c>
      <c r="C6356" s="12">
        <v>11.71</v>
      </c>
      <c r="D6356" s="12">
        <v>6.6509999999999998</v>
      </c>
      <c r="E6356">
        <v>6.19</v>
      </c>
      <c r="F6356" s="8">
        <v>0.76519999999999999</v>
      </c>
      <c r="G6356" s="8">
        <v>0.80349999999999999</v>
      </c>
      <c r="H6356" s="8">
        <v>1</v>
      </c>
      <c r="I6356" t="s">
        <v>7311</v>
      </c>
    </row>
    <row r="6357" spans="1:9">
      <c r="A6357" s="12">
        <v>72.735404916419995</v>
      </c>
      <c r="B6357" s="12">
        <v>-53.459699602760004</v>
      </c>
      <c r="C6357" s="12">
        <v>-80.122</v>
      </c>
      <c r="D6357" s="12">
        <v>85.816000000000003</v>
      </c>
      <c r="E6357">
        <v>6.19</v>
      </c>
      <c r="F6357" s="8">
        <v>0.8</v>
      </c>
      <c r="G6357" s="8">
        <v>0.8</v>
      </c>
      <c r="H6357" s="8">
        <v>0.8</v>
      </c>
      <c r="I6357" t="s">
        <v>7365</v>
      </c>
    </row>
    <row r="6358" spans="1:9">
      <c r="A6358" s="12">
        <v>82.566136254059998</v>
      </c>
      <c r="B6358" s="12">
        <v>-63.927684281119994</v>
      </c>
      <c r="C6358" s="12">
        <v>4.8979999999999997</v>
      </c>
      <c r="D6358" s="12">
        <v>59.889000000000003</v>
      </c>
      <c r="E6358">
        <v>6.19</v>
      </c>
      <c r="F6358" s="8">
        <v>0.86680000000000001</v>
      </c>
      <c r="G6358" s="8">
        <v>0.87180000000000002</v>
      </c>
      <c r="H6358" s="8">
        <v>1</v>
      </c>
      <c r="I6358" t="s">
        <v>7517</v>
      </c>
    </row>
    <row r="6359" spans="1:9">
      <c r="A6359" s="12">
        <v>150.74975985705001</v>
      </c>
      <c r="B6359" s="12">
        <v>-60.178676175669999</v>
      </c>
      <c r="C6359" s="12">
        <v>-7.8410000000000002</v>
      </c>
      <c r="D6359" s="12">
        <v>3.544</v>
      </c>
      <c r="E6359">
        <v>6.19</v>
      </c>
      <c r="F6359" s="8">
        <v>0.73529999999999995</v>
      </c>
      <c r="G6359" s="8">
        <v>0.78269999999999995</v>
      </c>
      <c r="H6359" s="8">
        <v>1</v>
      </c>
      <c r="I6359" t="s">
        <v>7718</v>
      </c>
    </row>
    <row r="6360" spans="1:9">
      <c r="A6360" s="12">
        <v>250.70174784711998</v>
      </c>
      <c r="B6360" s="12">
        <v>-62.553929577369999</v>
      </c>
      <c r="C6360" s="12">
        <v>-0.22900000000000001</v>
      </c>
      <c r="D6360" s="12">
        <v>-8.3520000000000003</v>
      </c>
      <c r="E6360">
        <v>6.19</v>
      </c>
      <c r="F6360" s="8">
        <v>1</v>
      </c>
      <c r="G6360" s="8">
        <v>0.78720000000000001</v>
      </c>
      <c r="H6360" s="8">
        <v>0.57969999999999999</v>
      </c>
      <c r="I6360" t="s">
        <v>8576</v>
      </c>
    </row>
    <row r="6361" spans="1:9">
      <c r="A6361" s="12">
        <v>2.33734092646</v>
      </c>
      <c r="B6361" s="12">
        <v>-27.987990349700002</v>
      </c>
      <c r="C6361" s="12">
        <v>76.090999999999994</v>
      </c>
      <c r="D6361" s="12">
        <v>-10.814</v>
      </c>
      <c r="E6361">
        <v>6.19</v>
      </c>
      <c r="F6361" s="8">
        <v>0.8</v>
      </c>
      <c r="G6361" s="8">
        <v>0.8</v>
      </c>
      <c r="H6361" s="8">
        <v>0.8</v>
      </c>
      <c r="I6361" t="s">
        <v>9019</v>
      </c>
    </row>
    <row r="6362" spans="1:9">
      <c r="A6362" s="12">
        <v>39.574294873109999</v>
      </c>
      <c r="B6362" s="12">
        <v>37.726713340650001</v>
      </c>
      <c r="C6362" s="12">
        <v>-37.344999999999999</v>
      </c>
      <c r="D6362" s="12">
        <v>-44.962000000000003</v>
      </c>
      <c r="E6362">
        <v>6.1909999999999998</v>
      </c>
      <c r="F6362" s="8">
        <v>0.8</v>
      </c>
      <c r="G6362" s="8">
        <v>0.8</v>
      </c>
      <c r="H6362" s="8">
        <v>0.8</v>
      </c>
      <c r="I6362" t="s">
        <v>351</v>
      </c>
    </row>
    <row r="6363" spans="1:9">
      <c r="A6363" s="12">
        <v>114.63557732669999</v>
      </c>
      <c r="B6363" s="12">
        <v>-38.781488638269998</v>
      </c>
      <c r="C6363" s="12">
        <v>17.347999999999999</v>
      </c>
      <c r="D6363" s="12">
        <v>-35.548000000000002</v>
      </c>
      <c r="E6363">
        <v>6.1909999999999998</v>
      </c>
      <c r="F6363" s="8">
        <v>1</v>
      </c>
      <c r="G6363" s="8">
        <v>0.85409999999999997</v>
      </c>
      <c r="H6363" s="8">
        <v>0.72770000000000001</v>
      </c>
      <c r="I6363" t="s">
        <v>3153</v>
      </c>
    </row>
    <row r="6364" spans="1:9">
      <c r="A6364" s="12">
        <v>134.91630312577999</v>
      </c>
      <c r="B6364" s="12">
        <v>-19.20804221581</v>
      </c>
      <c r="C6364" s="12">
        <v>-40.405999999999999</v>
      </c>
      <c r="D6364" s="12">
        <v>-98.363</v>
      </c>
      <c r="E6364">
        <v>6.1909999999999998</v>
      </c>
      <c r="F6364" s="8">
        <v>0.99370000000000003</v>
      </c>
      <c r="G6364" s="8">
        <v>0.9526</v>
      </c>
      <c r="H6364" s="8">
        <v>1</v>
      </c>
      <c r="I6364" t="s">
        <v>3473</v>
      </c>
    </row>
    <row r="6365" spans="1:9">
      <c r="A6365" s="12">
        <v>352.25276146107876</v>
      </c>
      <c r="B6365" s="12">
        <v>-9.2660979649172219</v>
      </c>
      <c r="C6365" s="12">
        <v>-45.165999999999997</v>
      </c>
      <c r="D6365" s="12">
        <v>-23.687000000000001</v>
      </c>
      <c r="E6365">
        <v>6.1909999999999998</v>
      </c>
      <c r="F6365" s="8">
        <v>1</v>
      </c>
      <c r="G6365" s="8">
        <v>0.77500000000000002</v>
      </c>
      <c r="H6365" s="8">
        <v>0.55479999999999996</v>
      </c>
      <c r="I6365" t="s">
        <v>3885</v>
      </c>
    </row>
    <row r="6366" spans="1:9">
      <c r="A6366" s="12">
        <v>150.49186959666</v>
      </c>
      <c r="B6366" s="12">
        <v>-57.349788585020001</v>
      </c>
      <c r="C6366" s="12">
        <v>-38.450000000000003</v>
      </c>
      <c r="D6366" s="12">
        <v>22.82</v>
      </c>
      <c r="E6366">
        <v>6.1909999999999998</v>
      </c>
      <c r="F6366" s="8">
        <v>1</v>
      </c>
      <c r="G6366" s="8">
        <v>0.82210000000000005</v>
      </c>
      <c r="H6366" s="8">
        <v>0.65410000000000001</v>
      </c>
      <c r="I6366" t="s">
        <v>7662</v>
      </c>
    </row>
    <row r="6367" spans="1:9">
      <c r="A6367" s="12">
        <v>157.53660792882999</v>
      </c>
      <c r="B6367" s="12">
        <v>-66.984654527030003</v>
      </c>
      <c r="C6367" s="12">
        <v>-17.577999999999999</v>
      </c>
      <c r="D6367" s="12">
        <v>5.2720000000000002</v>
      </c>
      <c r="E6367">
        <v>6.1909999999999998</v>
      </c>
      <c r="F6367" s="8">
        <v>0.51039999999999996</v>
      </c>
      <c r="G6367" s="8">
        <v>0.61219999999999997</v>
      </c>
      <c r="H6367" s="8">
        <v>1</v>
      </c>
      <c r="I6367" t="s">
        <v>7867</v>
      </c>
    </row>
    <row r="6368" spans="1:9">
      <c r="A6368" s="12">
        <v>303.09933380298997</v>
      </c>
      <c r="B6368" s="12">
        <v>-42.780059904890003</v>
      </c>
      <c r="C6368" s="12">
        <v>-21.056000000000001</v>
      </c>
      <c r="D6368" s="12">
        <v>-99.382000000000005</v>
      </c>
      <c r="E6368">
        <v>6.1909999999999998</v>
      </c>
      <c r="F6368" s="8">
        <v>1</v>
      </c>
      <c r="G6368" s="8">
        <v>0.82210000000000005</v>
      </c>
      <c r="H6368" s="8">
        <v>0.65410000000000001</v>
      </c>
      <c r="I6368" t="s">
        <v>8852</v>
      </c>
    </row>
    <row r="6369" spans="1:9">
      <c r="A6369" s="12">
        <v>101.55062265942</v>
      </c>
      <c r="B6369" s="12">
        <v>-37.775324034309996</v>
      </c>
      <c r="C6369" s="12">
        <v>-8.5890000000000004</v>
      </c>
      <c r="D6369" s="12">
        <v>9.8109999999999999</v>
      </c>
      <c r="E6369">
        <v>6.1920000000000002</v>
      </c>
      <c r="F6369" s="8">
        <v>0.53400000000000003</v>
      </c>
      <c r="G6369" s="8">
        <v>0.63160000000000005</v>
      </c>
      <c r="H6369" s="8">
        <v>1</v>
      </c>
      <c r="I6369" t="s">
        <v>2880</v>
      </c>
    </row>
    <row r="6370" spans="1:9">
      <c r="A6370" s="12">
        <v>315.14100346906002</v>
      </c>
      <c r="B6370" s="12">
        <v>-4.73025963024</v>
      </c>
      <c r="C6370" s="12">
        <v>48.795000000000002</v>
      </c>
      <c r="D6370" s="12">
        <v>-138.18</v>
      </c>
      <c r="E6370">
        <v>6.1920000000000002</v>
      </c>
      <c r="F6370" s="8">
        <v>0.8</v>
      </c>
      <c r="G6370" s="8">
        <v>0.8</v>
      </c>
      <c r="H6370" s="8">
        <v>0.8</v>
      </c>
      <c r="I6370" t="s">
        <v>3906</v>
      </c>
    </row>
    <row r="6371" spans="1:9">
      <c r="A6371" s="12">
        <v>6.6558960800000007</v>
      </c>
      <c r="B6371" s="12">
        <v>4.953118222222222E-2</v>
      </c>
      <c r="C6371" s="12">
        <v>71.52</v>
      </c>
      <c r="D6371" s="12">
        <v>2.06</v>
      </c>
      <c r="E6371">
        <v>6.1920000000000002</v>
      </c>
      <c r="F6371" s="8">
        <v>0.8</v>
      </c>
      <c r="G6371" s="8">
        <v>0.8</v>
      </c>
      <c r="H6371" s="8">
        <v>0.8</v>
      </c>
      <c r="I6371" t="s">
        <v>4009</v>
      </c>
    </row>
    <row r="6372" spans="1:9">
      <c r="A6372" s="12">
        <v>333.99928618091997</v>
      </c>
      <c r="B6372" s="12">
        <v>8.5495738641700001</v>
      </c>
      <c r="C6372" s="12">
        <v>26.683</v>
      </c>
      <c r="D6372" s="12">
        <v>-10.978</v>
      </c>
      <c r="E6372">
        <v>6.1920000000000002</v>
      </c>
      <c r="F6372" s="8">
        <v>0.63239999999999996</v>
      </c>
      <c r="G6372" s="8">
        <v>0.70809999999999995</v>
      </c>
      <c r="H6372" s="8">
        <v>1</v>
      </c>
      <c r="I6372" t="s">
        <v>4124</v>
      </c>
    </row>
    <row r="6373" spans="1:9">
      <c r="A6373" s="12">
        <v>284.69411610347998</v>
      </c>
      <c r="B6373" s="12">
        <v>40.679191193819996</v>
      </c>
      <c r="C6373" s="12">
        <v>1.2350000000000001</v>
      </c>
      <c r="D6373" s="12">
        <v>-1.712</v>
      </c>
      <c r="E6373">
        <v>6.1920000000000002</v>
      </c>
      <c r="F6373" s="8">
        <v>0.50129999999999997</v>
      </c>
      <c r="G6373" s="8">
        <v>0.60470000000000002</v>
      </c>
      <c r="H6373" s="8">
        <v>1</v>
      </c>
      <c r="I6373" t="s">
        <v>7066</v>
      </c>
    </row>
    <row r="6374" spans="1:9">
      <c r="A6374" s="12">
        <v>327.77075298066001</v>
      </c>
      <c r="B6374" s="12">
        <v>39.536657938920001</v>
      </c>
      <c r="C6374" s="12">
        <v>9.3309999999999995</v>
      </c>
      <c r="D6374" s="12">
        <v>3.323</v>
      </c>
      <c r="E6374">
        <v>6.1929999999999996</v>
      </c>
      <c r="F6374" s="8">
        <v>0.57499999999999996</v>
      </c>
      <c r="G6374" s="8">
        <v>0.66420000000000001</v>
      </c>
      <c r="H6374" s="8">
        <v>1</v>
      </c>
      <c r="I6374" t="s">
        <v>4542</v>
      </c>
    </row>
    <row r="6375" spans="1:9">
      <c r="A6375" s="12">
        <v>312.33559554409999</v>
      </c>
      <c r="B6375" s="12">
        <v>-18.035856242280001</v>
      </c>
      <c r="C6375" s="12">
        <v>1.3129999999999999</v>
      </c>
      <c r="D6375" s="12">
        <v>-34.22</v>
      </c>
      <c r="E6375">
        <v>6.1929999999999996</v>
      </c>
      <c r="F6375" s="8">
        <v>1</v>
      </c>
      <c r="G6375" s="8">
        <v>0.78720000000000001</v>
      </c>
      <c r="H6375" s="8">
        <v>0.57969999999999999</v>
      </c>
      <c r="I6375" t="s">
        <v>6030</v>
      </c>
    </row>
    <row r="6376" spans="1:9">
      <c r="A6376" s="12">
        <v>267.68168369196997</v>
      </c>
      <c r="B6376" s="12">
        <v>11.94654992908</v>
      </c>
      <c r="C6376" s="12">
        <v>-9.0619999999999994</v>
      </c>
      <c r="D6376" s="12">
        <v>-32.639000000000003</v>
      </c>
      <c r="E6376">
        <v>6.1929999999999996</v>
      </c>
      <c r="F6376" s="8">
        <v>1</v>
      </c>
      <c r="G6376" s="8">
        <v>0.82210000000000005</v>
      </c>
      <c r="H6376" s="8">
        <v>0.65410000000000001</v>
      </c>
      <c r="I6376" t="s">
        <v>6553</v>
      </c>
    </row>
    <row r="6377" spans="1:9">
      <c r="A6377" s="12">
        <v>200.14594993581002</v>
      </c>
      <c r="B6377" s="12">
        <v>-59.772782429609997</v>
      </c>
      <c r="C6377" s="12">
        <v>-31.088000000000001</v>
      </c>
      <c r="D6377" s="12">
        <v>-9.92</v>
      </c>
      <c r="E6377">
        <v>6.1929999999999996</v>
      </c>
      <c r="F6377" s="8">
        <v>0.8</v>
      </c>
      <c r="G6377" s="8">
        <v>0.8</v>
      </c>
      <c r="H6377" s="8">
        <v>0.8</v>
      </c>
      <c r="I6377" t="s">
        <v>8304</v>
      </c>
    </row>
    <row r="6378" spans="1:9">
      <c r="A6378" s="12">
        <v>45.538639773169997</v>
      </c>
      <c r="B6378" s="12">
        <v>-6.49453304733</v>
      </c>
      <c r="C6378" s="12">
        <v>81.664000000000001</v>
      </c>
      <c r="D6378" s="12">
        <v>-141.42500000000001</v>
      </c>
      <c r="E6378">
        <v>6.194</v>
      </c>
      <c r="F6378" s="8">
        <v>1</v>
      </c>
      <c r="G6378" s="8">
        <v>0.90190000000000003</v>
      </c>
      <c r="H6378" s="8">
        <v>0.84730000000000005</v>
      </c>
      <c r="I6378" t="s">
        <v>1733</v>
      </c>
    </row>
    <row r="6379" spans="1:9">
      <c r="A6379" s="12">
        <v>229.67209195249001</v>
      </c>
      <c r="B6379" s="12">
        <v>-31.209349940799999</v>
      </c>
      <c r="C6379" s="12">
        <v>-8.0169999999999995</v>
      </c>
      <c r="D6379" s="12">
        <v>-3.915</v>
      </c>
      <c r="E6379">
        <v>6.194</v>
      </c>
      <c r="F6379" s="8">
        <v>0.8</v>
      </c>
      <c r="G6379" s="8">
        <v>0.8</v>
      </c>
      <c r="H6379" s="8">
        <v>0.8</v>
      </c>
      <c r="I6379" t="s">
        <v>5704</v>
      </c>
    </row>
    <row r="6380" spans="1:9">
      <c r="A6380" s="12">
        <v>234.36874860311002</v>
      </c>
      <c r="B6380" s="12">
        <v>-26.279863800499999</v>
      </c>
      <c r="C6380" s="12">
        <v>-9.99</v>
      </c>
      <c r="D6380" s="12">
        <v>-22.36</v>
      </c>
      <c r="E6380">
        <v>6.194</v>
      </c>
      <c r="F6380" s="8">
        <v>0.57499999999999996</v>
      </c>
      <c r="G6380" s="8">
        <v>0.66420000000000001</v>
      </c>
      <c r="H6380" s="8">
        <v>1</v>
      </c>
      <c r="I6380" t="s">
        <v>5832</v>
      </c>
    </row>
    <row r="6381" spans="1:9">
      <c r="A6381" s="12">
        <v>232.65104577188998</v>
      </c>
      <c r="B6381" s="12">
        <v>-20.728552952349997</v>
      </c>
      <c r="C6381" s="12">
        <v>5.2770000000000001</v>
      </c>
      <c r="D6381" s="12">
        <v>-29.067</v>
      </c>
      <c r="E6381">
        <v>6.194</v>
      </c>
      <c r="F6381" s="8">
        <v>0.67030000000000001</v>
      </c>
      <c r="G6381" s="8">
        <v>0.73619999999999997</v>
      </c>
      <c r="H6381" s="8">
        <v>1</v>
      </c>
      <c r="I6381" t="s">
        <v>5924</v>
      </c>
    </row>
    <row r="6382" spans="1:9">
      <c r="A6382" s="12">
        <v>266.07186329991004</v>
      </c>
      <c r="B6382" s="12">
        <v>14.410068516920001</v>
      </c>
      <c r="C6382" s="12">
        <v>-2.39</v>
      </c>
      <c r="D6382" s="12">
        <v>14.948</v>
      </c>
      <c r="E6382">
        <v>6.194</v>
      </c>
      <c r="F6382" s="8">
        <v>0.67030000000000001</v>
      </c>
      <c r="G6382" s="8">
        <v>0.73619999999999997</v>
      </c>
      <c r="H6382" s="8">
        <v>1</v>
      </c>
      <c r="I6382" t="s">
        <v>6599</v>
      </c>
    </row>
    <row r="6383" spans="1:9">
      <c r="A6383" s="12">
        <v>131.59900867523001</v>
      </c>
      <c r="B6383" s="12">
        <v>-41.125384569879998</v>
      </c>
      <c r="C6383" s="12">
        <v>-21.436</v>
      </c>
      <c r="D6383" s="12">
        <v>7.11</v>
      </c>
      <c r="E6383">
        <v>6.194</v>
      </c>
      <c r="F6383" s="8">
        <v>0.57499999999999996</v>
      </c>
      <c r="G6383" s="8">
        <v>0.66420000000000001</v>
      </c>
      <c r="H6383" s="8">
        <v>1</v>
      </c>
      <c r="I6383" t="s">
        <v>7189</v>
      </c>
    </row>
    <row r="6384" spans="1:9">
      <c r="A6384" s="12">
        <v>214.33808025341</v>
      </c>
      <c r="B6384" s="12">
        <v>51.307335413029996</v>
      </c>
      <c r="C6384" s="12">
        <v>-9.6539999999999999</v>
      </c>
      <c r="D6384" s="12">
        <v>-0.86599999999999999</v>
      </c>
      <c r="E6384">
        <v>6.1950000000000003</v>
      </c>
      <c r="F6384" s="8">
        <v>0.65039999999999998</v>
      </c>
      <c r="G6384" s="8">
        <v>0.72150000000000003</v>
      </c>
      <c r="H6384" s="8">
        <v>1</v>
      </c>
      <c r="I6384" t="s">
        <v>1572</v>
      </c>
    </row>
    <row r="6385" spans="1:9">
      <c r="A6385" s="12">
        <v>90.073585209390004</v>
      </c>
      <c r="B6385" s="12">
        <v>-12.90003367511</v>
      </c>
      <c r="C6385" s="12">
        <v>-5.4119999999999999</v>
      </c>
      <c r="D6385" s="12">
        <v>-49.97</v>
      </c>
      <c r="E6385">
        <v>6.1950000000000003</v>
      </c>
      <c r="F6385" s="8">
        <v>0.89859999999999995</v>
      </c>
      <c r="G6385" s="8">
        <v>0.89249999999999996</v>
      </c>
      <c r="H6385" s="8">
        <v>1</v>
      </c>
      <c r="I6385" t="s">
        <v>2570</v>
      </c>
    </row>
    <row r="6386" spans="1:9">
      <c r="A6386" s="12">
        <v>307.06992661668994</v>
      </c>
      <c r="B6386" s="12">
        <v>2.9372306960700003</v>
      </c>
      <c r="C6386" s="12">
        <v>50.801000000000002</v>
      </c>
      <c r="D6386" s="12">
        <v>-5.2489999999999997</v>
      </c>
      <c r="E6386">
        <v>6.1950000000000003</v>
      </c>
      <c r="F6386" s="8">
        <v>1</v>
      </c>
      <c r="G6386" s="8">
        <v>0.85409999999999997</v>
      </c>
      <c r="H6386" s="8">
        <v>0.72770000000000001</v>
      </c>
      <c r="I6386" t="s">
        <v>6461</v>
      </c>
    </row>
    <row r="6387" spans="1:9">
      <c r="A6387" s="12">
        <v>109.51704804286999</v>
      </c>
      <c r="B6387" s="12">
        <v>30.955872302579998</v>
      </c>
      <c r="C6387" s="12">
        <v>-7.6689999999999996</v>
      </c>
      <c r="D6387" s="12">
        <v>-23.004999999999999</v>
      </c>
      <c r="E6387">
        <v>6.1959999999999997</v>
      </c>
      <c r="F6387" s="8">
        <v>0.6109</v>
      </c>
      <c r="G6387" s="8">
        <v>0.69189999999999996</v>
      </c>
      <c r="H6387" s="8">
        <v>1</v>
      </c>
      <c r="I6387" t="s">
        <v>2950</v>
      </c>
    </row>
    <row r="6388" spans="1:9">
      <c r="A6388" s="12">
        <v>168.72550043839999</v>
      </c>
      <c r="B6388" s="12">
        <v>-43.733704816250004</v>
      </c>
      <c r="C6388" s="12">
        <v>-17.105</v>
      </c>
      <c r="D6388" s="12">
        <v>1.31</v>
      </c>
      <c r="E6388">
        <v>6.1959999999999997</v>
      </c>
      <c r="F6388" s="8">
        <v>1</v>
      </c>
      <c r="G6388" s="8">
        <v>0.77500000000000002</v>
      </c>
      <c r="H6388" s="8">
        <v>0.55479999999999996</v>
      </c>
      <c r="I6388" t="s">
        <v>4952</v>
      </c>
    </row>
    <row r="6389" spans="1:9">
      <c r="A6389" s="12">
        <v>284.09441619105002</v>
      </c>
      <c r="B6389" s="12">
        <v>-1.7998622044999999</v>
      </c>
      <c r="C6389" s="12">
        <v>-2.8109999999999999</v>
      </c>
      <c r="D6389" s="12">
        <v>-19.318000000000001</v>
      </c>
      <c r="E6389">
        <v>6.1959999999999997</v>
      </c>
      <c r="F6389" s="8">
        <v>0.57499999999999996</v>
      </c>
      <c r="G6389" s="8">
        <v>0.66420000000000001</v>
      </c>
      <c r="H6389" s="8">
        <v>1</v>
      </c>
      <c r="I6389" t="s">
        <v>6353</v>
      </c>
    </row>
    <row r="6390" spans="1:9">
      <c r="A6390" s="12">
        <v>184.09922519096</v>
      </c>
      <c r="B6390" s="12">
        <v>-72.614498965749988</v>
      </c>
      <c r="C6390" s="12">
        <v>-31.373000000000001</v>
      </c>
      <c r="D6390" s="12">
        <v>-16.341000000000001</v>
      </c>
      <c r="E6390">
        <v>6.1959999999999997</v>
      </c>
      <c r="F6390" s="8">
        <v>0.6109</v>
      </c>
      <c r="G6390" s="8">
        <v>0.69189999999999996</v>
      </c>
      <c r="H6390" s="8">
        <v>1</v>
      </c>
      <c r="I6390" t="s">
        <v>8087</v>
      </c>
    </row>
    <row r="6391" spans="1:9">
      <c r="A6391" s="12">
        <v>238.34559151170998</v>
      </c>
      <c r="B6391" s="12">
        <v>-62.606569456759999</v>
      </c>
      <c r="C6391" s="12">
        <v>-3.1509999999999998</v>
      </c>
      <c r="D6391" s="12">
        <v>-12.917</v>
      </c>
      <c r="E6391">
        <v>6.1959999999999997</v>
      </c>
      <c r="F6391" s="8">
        <v>1</v>
      </c>
      <c r="G6391" s="8">
        <v>0.78720000000000001</v>
      </c>
      <c r="H6391" s="8">
        <v>0.57969999999999999</v>
      </c>
      <c r="I6391" t="s">
        <v>8523</v>
      </c>
    </row>
    <row r="6392" spans="1:9">
      <c r="A6392" s="12">
        <v>305.12767177251999</v>
      </c>
      <c r="B6392" s="12">
        <v>53.595687666960004</v>
      </c>
      <c r="C6392" s="12">
        <v>2.0630000000000002</v>
      </c>
      <c r="D6392" s="12">
        <v>-1.6879999999999999</v>
      </c>
      <c r="E6392">
        <v>6.1970000000000001</v>
      </c>
      <c r="F6392" s="8">
        <v>1</v>
      </c>
      <c r="G6392" s="8">
        <v>0.73599999999999999</v>
      </c>
      <c r="H6392" s="8">
        <v>0.4803</v>
      </c>
      <c r="I6392" t="s">
        <v>735</v>
      </c>
    </row>
    <row r="6393" spans="1:9">
      <c r="A6393" s="12">
        <v>164.82445231635</v>
      </c>
      <c r="B6393" s="12">
        <v>51.882374711689998</v>
      </c>
      <c r="C6393" s="12">
        <v>-14.255000000000001</v>
      </c>
      <c r="D6393" s="12">
        <v>-5.3559999999999999</v>
      </c>
      <c r="E6393">
        <v>6.1970000000000001</v>
      </c>
      <c r="F6393" s="8">
        <v>1</v>
      </c>
      <c r="G6393" s="8">
        <v>0.83299999999999996</v>
      </c>
      <c r="H6393" s="8">
        <v>0.67869999999999997</v>
      </c>
      <c r="I6393" t="s">
        <v>1662</v>
      </c>
    </row>
    <row r="6394" spans="1:9">
      <c r="A6394" s="12">
        <v>324.68818953201998</v>
      </c>
      <c r="B6394" s="12">
        <v>25.498776528500002</v>
      </c>
      <c r="C6394" s="12">
        <v>-5.9480000000000004</v>
      </c>
      <c r="D6394" s="12">
        <v>2.113</v>
      </c>
      <c r="E6394">
        <v>6.1970000000000001</v>
      </c>
      <c r="F6394" s="8">
        <v>0.8</v>
      </c>
      <c r="G6394" s="8">
        <v>0.8</v>
      </c>
      <c r="H6394" s="8">
        <v>0.8</v>
      </c>
      <c r="I6394" t="s">
        <v>4355</v>
      </c>
    </row>
    <row r="6395" spans="1:9">
      <c r="A6395" s="12">
        <v>198.23204441727998</v>
      </c>
      <c r="B6395" s="12">
        <v>-59.816597710049997</v>
      </c>
      <c r="C6395" s="12">
        <v>1.337</v>
      </c>
      <c r="D6395" s="12">
        <v>-106.76</v>
      </c>
      <c r="E6395">
        <v>6.1970000000000001</v>
      </c>
      <c r="F6395" s="8">
        <v>1</v>
      </c>
      <c r="G6395" s="8">
        <v>0.90190000000000003</v>
      </c>
      <c r="H6395" s="8">
        <v>0.84730000000000005</v>
      </c>
      <c r="I6395" t="s">
        <v>8258</v>
      </c>
    </row>
    <row r="6396" spans="1:9">
      <c r="A6396" s="12">
        <v>89.548790530450006</v>
      </c>
      <c r="B6396" s="12">
        <v>0.99401858213999994</v>
      </c>
      <c r="C6396" s="12">
        <v>10.234</v>
      </c>
      <c r="D6396" s="12">
        <v>-20.611000000000001</v>
      </c>
      <c r="E6396">
        <v>6.1980000000000004</v>
      </c>
      <c r="F6396" s="8">
        <v>1</v>
      </c>
      <c r="G6396" s="8">
        <v>0.83299999999999996</v>
      </c>
      <c r="H6396" s="8">
        <v>0.67869999999999997</v>
      </c>
      <c r="I6396" t="s">
        <v>2506</v>
      </c>
    </row>
    <row r="6397" spans="1:9">
      <c r="A6397" s="12">
        <v>174.96300238800001</v>
      </c>
      <c r="B6397" s="12">
        <v>-14.468524121910001</v>
      </c>
      <c r="C6397" s="12">
        <v>-37.649000000000001</v>
      </c>
      <c r="D6397" s="12">
        <v>-11.186</v>
      </c>
      <c r="E6397">
        <v>6.1980000000000004</v>
      </c>
      <c r="F6397" s="8">
        <v>0.6109</v>
      </c>
      <c r="G6397" s="8">
        <v>0.69189999999999996</v>
      </c>
      <c r="H6397" s="8">
        <v>1</v>
      </c>
      <c r="I6397" t="s">
        <v>5032</v>
      </c>
    </row>
    <row r="6398" spans="1:9">
      <c r="A6398" s="12">
        <v>43.526957717110001</v>
      </c>
      <c r="B6398" s="12">
        <v>-50.871401677069997</v>
      </c>
      <c r="C6398" s="12">
        <v>-2.31</v>
      </c>
      <c r="D6398" s="12">
        <v>7.5330000000000004</v>
      </c>
      <c r="E6398">
        <v>6.1980000000000004</v>
      </c>
      <c r="F6398" s="8">
        <v>1</v>
      </c>
      <c r="G6398" s="8">
        <v>0.77500000000000002</v>
      </c>
      <c r="H6398" s="8">
        <v>0.55479999999999996</v>
      </c>
      <c r="I6398" t="s">
        <v>7466</v>
      </c>
    </row>
    <row r="6399" spans="1:9">
      <c r="A6399" s="12">
        <v>79.668030149399996</v>
      </c>
      <c r="B6399" s="12">
        <v>40.465123092960006</v>
      </c>
      <c r="C6399" s="12">
        <v>4.8879999999999999</v>
      </c>
      <c r="D6399" s="12">
        <v>-13.926</v>
      </c>
      <c r="E6399">
        <v>6.1989999999999998</v>
      </c>
      <c r="F6399" s="8">
        <v>1</v>
      </c>
      <c r="G6399" s="8">
        <v>0.83299999999999996</v>
      </c>
      <c r="H6399" s="8">
        <v>0.67869999999999997</v>
      </c>
      <c r="I6399" t="s">
        <v>2238</v>
      </c>
    </row>
    <row r="6400" spans="1:9">
      <c r="A6400" s="12">
        <v>250.94033086021</v>
      </c>
      <c r="B6400" s="12">
        <v>-41.119204597989999</v>
      </c>
      <c r="C6400" s="12">
        <v>-31.323</v>
      </c>
      <c r="D6400" s="12">
        <v>-26.326000000000001</v>
      </c>
      <c r="E6400">
        <v>6.1989999999999998</v>
      </c>
      <c r="F6400" s="8">
        <v>0.70040000000000002</v>
      </c>
      <c r="G6400" s="8">
        <v>0.75790000000000002</v>
      </c>
      <c r="H6400" s="8">
        <v>1</v>
      </c>
      <c r="I6400" t="s">
        <v>5596</v>
      </c>
    </row>
    <row r="6401" spans="1:9">
      <c r="A6401" s="12">
        <v>238.87722084683</v>
      </c>
      <c r="B6401" s="12">
        <v>-31.08361659945</v>
      </c>
      <c r="C6401" s="12">
        <v>30.018999999999998</v>
      </c>
      <c r="D6401" s="12">
        <v>21.143000000000001</v>
      </c>
      <c r="E6401">
        <v>6.1989999999999998</v>
      </c>
      <c r="F6401" s="8">
        <v>1</v>
      </c>
      <c r="G6401" s="8">
        <v>0.77500000000000002</v>
      </c>
      <c r="H6401" s="8">
        <v>0.55479999999999996</v>
      </c>
      <c r="I6401" t="s">
        <v>9132</v>
      </c>
    </row>
    <row r="6402" spans="1:9">
      <c r="A6402" s="12">
        <v>351.78795456046998</v>
      </c>
      <c r="B6402" s="12">
        <v>-50.157244111449998</v>
      </c>
      <c r="C6402" s="12">
        <v>30.312999999999999</v>
      </c>
      <c r="D6402" s="12">
        <v>8.4369999999999994</v>
      </c>
      <c r="E6402">
        <v>6.1989999999999998</v>
      </c>
      <c r="F6402" s="8">
        <v>0.57499999999999996</v>
      </c>
      <c r="G6402" s="8">
        <v>0.66420000000000001</v>
      </c>
      <c r="H6402" s="8">
        <v>1</v>
      </c>
      <c r="I6402" t="s">
        <v>9180</v>
      </c>
    </row>
    <row r="6403" spans="1:9">
      <c r="A6403" s="12">
        <v>324.36614175193</v>
      </c>
      <c r="B6403" s="12">
        <v>44.696548602599997</v>
      </c>
      <c r="C6403" s="12">
        <v>-1.4239999999999999</v>
      </c>
      <c r="D6403" s="12">
        <v>-27.01</v>
      </c>
      <c r="E6403">
        <v>6.2</v>
      </c>
      <c r="F6403" s="8">
        <v>0.76519999999999999</v>
      </c>
      <c r="G6403" s="8">
        <v>0.80349999999999999</v>
      </c>
      <c r="H6403" s="8">
        <v>1</v>
      </c>
      <c r="I6403" t="s">
        <v>358</v>
      </c>
    </row>
    <row r="6404" spans="1:9">
      <c r="A6404" s="12">
        <v>295.46655282393999</v>
      </c>
      <c r="B6404" s="12">
        <v>50.517524730809996</v>
      </c>
      <c r="C6404" s="12">
        <v>-134.482</v>
      </c>
      <c r="D6404" s="12">
        <v>-162.69800000000001</v>
      </c>
      <c r="E6404">
        <v>6.2</v>
      </c>
      <c r="F6404" s="8">
        <v>1</v>
      </c>
      <c r="G6404" s="8">
        <v>0.88360000000000005</v>
      </c>
      <c r="H6404" s="8">
        <v>0.8</v>
      </c>
      <c r="I6404" t="s">
        <v>850</v>
      </c>
    </row>
    <row r="6405" spans="1:9">
      <c r="A6405" s="12">
        <v>65.20208333333332</v>
      </c>
      <c r="B6405" s="12">
        <v>50.221111111111114</v>
      </c>
      <c r="C6405" s="12">
        <v>-1.9570000000000001</v>
      </c>
      <c r="D6405" s="12">
        <v>-8.2000000000000003E-2</v>
      </c>
      <c r="E6405">
        <v>6.2</v>
      </c>
      <c r="F6405" s="8">
        <v>0.8</v>
      </c>
      <c r="G6405" s="8">
        <v>0.8</v>
      </c>
      <c r="H6405" s="8">
        <v>0.8</v>
      </c>
      <c r="I6405" t="s">
        <v>894</v>
      </c>
    </row>
    <row r="6406" spans="1:9">
      <c r="A6406" s="12">
        <v>299.90261245109002</v>
      </c>
      <c r="B6406" s="12">
        <v>76.481393414250007</v>
      </c>
      <c r="C6406" s="12">
        <v>-27.117999999999999</v>
      </c>
      <c r="D6406" s="12">
        <v>-59.338999999999999</v>
      </c>
      <c r="E6406">
        <v>6.2</v>
      </c>
      <c r="F6406" s="8">
        <v>1</v>
      </c>
      <c r="G6406" s="8">
        <v>0.63180000000000003</v>
      </c>
      <c r="H6406" s="8">
        <v>0.31119999999999998</v>
      </c>
      <c r="I6406" t="s">
        <v>1056</v>
      </c>
    </row>
    <row r="6407" spans="1:9">
      <c r="A6407" s="12">
        <v>141.96490692308001</v>
      </c>
      <c r="B6407" s="12">
        <v>75.098322082409993</v>
      </c>
      <c r="C6407" s="12">
        <v>-5.9610000000000003</v>
      </c>
      <c r="D6407" s="12">
        <v>20.651</v>
      </c>
      <c r="E6407">
        <v>6.2</v>
      </c>
      <c r="F6407" s="8">
        <v>0.72599999999999998</v>
      </c>
      <c r="G6407" s="8">
        <v>0.7762</v>
      </c>
      <c r="H6407" s="8">
        <v>1</v>
      </c>
      <c r="I6407" t="s">
        <v>1341</v>
      </c>
    </row>
    <row r="6408" spans="1:9">
      <c r="A6408" s="12">
        <v>179.22181719996001</v>
      </c>
      <c r="B6408" s="12">
        <v>61.549211985100001</v>
      </c>
      <c r="C6408" s="12">
        <v>-29.75</v>
      </c>
      <c r="D6408" s="12">
        <v>-44.131</v>
      </c>
      <c r="E6408">
        <v>6.2</v>
      </c>
      <c r="F6408" s="8">
        <v>1</v>
      </c>
      <c r="G6408" s="8">
        <v>0.85409999999999997</v>
      </c>
      <c r="H6408" s="8">
        <v>0.72770000000000001</v>
      </c>
      <c r="I6408" t="s">
        <v>1551</v>
      </c>
    </row>
    <row r="6409" spans="1:9">
      <c r="A6409" s="12">
        <v>179.12594203401</v>
      </c>
      <c r="B6409" s="12">
        <v>57.871569129070004</v>
      </c>
      <c r="C6409" s="12">
        <v>-7.2930000000000001</v>
      </c>
      <c r="D6409" s="12">
        <v>-10.023</v>
      </c>
      <c r="E6409">
        <v>6.2</v>
      </c>
      <c r="F6409" s="8">
        <v>0.8</v>
      </c>
      <c r="G6409" s="8">
        <v>0.8</v>
      </c>
      <c r="H6409" s="8">
        <v>0.8</v>
      </c>
      <c r="I6409" t="s">
        <v>1591</v>
      </c>
    </row>
    <row r="6410" spans="1:9">
      <c r="A6410" s="12">
        <v>135.12834036303002</v>
      </c>
      <c r="B6410" s="12">
        <v>37.604352980169999</v>
      </c>
      <c r="C6410" s="12">
        <v>-11.651</v>
      </c>
      <c r="D6410" s="12">
        <v>1.5049999999999999</v>
      </c>
      <c r="E6410">
        <v>6.2</v>
      </c>
      <c r="F6410" s="8">
        <v>1</v>
      </c>
      <c r="G6410" s="8">
        <v>0.73599999999999999</v>
      </c>
      <c r="H6410" s="8">
        <v>0.4803</v>
      </c>
      <c r="I6410" t="s">
        <v>1710</v>
      </c>
    </row>
    <row r="6411" spans="1:9">
      <c r="A6411" s="12">
        <v>53.486632042899998</v>
      </c>
      <c r="B6411" s="12">
        <v>-31.08012710014</v>
      </c>
      <c r="C6411" s="12">
        <v>-28.632000000000001</v>
      </c>
      <c r="D6411" s="12">
        <v>71.161000000000001</v>
      </c>
      <c r="E6411">
        <v>6.2</v>
      </c>
      <c r="F6411" s="8">
        <v>0.8</v>
      </c>
      <c r="G6411" s="8">
        <v>0.8</v>
      </c>
      <c r="H6411" s="8">
        <v>0.8</v>
      </c>
      <c r="I6411" t="s">
        <v>1844</v>
      </c>
    </row>
    <row r="6412" spans="1:9">
      <c r="A6412" s="12">
        <v>69.846454964990016</v>
      </c>
      <c r="B6412" s="12">
        <v>25.218276630559998</v>
      </c>
      <c r="C6412" s="12">
        <v>17.992000000000001</v>
      </c>
      <c r="D6412" s="12">
        <v>-10.528</v>
      </c>
      <c r="E6412">
        <v>6.2</v>
      </c>
      <c r="F6412" s="8">
        <v>0.67030000000000001</v>
      </c>
      <c r="G6412" s="8">
        <v>0.73619999999999997</v>
      </c>
      <c r="H6412" s="8">
        <v>1</v>
      </c>
      <c r="I6412" t="s">
        <v>2037</v>
      </c>
    </row>
    <row r="6413" spans="1:9">
      <c r="A6413" s="12">
        <v>85.422961301460006</v>
      </c>
      <c r="B6413" s="12">
        <v>-16.725828922029997</v>
      </c>
      <c r="C6413" s="12">
        <v>-4.0590000000000002</v>
      </c>
      <c r="D6413" s="12">
        <v>5.9169999999999998</v>
      </c>
      <c r="E6413">
        <v>6.2</v>
      </c>
      <c r="F6413" s="8">
        <v>0.51039999999999996</v>
      </c>
      <c r="G6413" s="8">
        <v>0.61219999999999997</v>
      </c>
      <c r="H6413" s="8">
        <v>1</v>
      </c>
      <c r="I6413" t="s">
        <v>2450</v>
      </c>
    </row>
    <row r="6414" spans="1:9">
      <c r="A6414" s="12">
        <v>90.078741143919999</v>
      </c>
      <c r="B6414" s="12">
        <v>44.592012953379999</v>
      </c>
      <c r="C6414" s="12">
        <v>-32.545000000000002</v>
      </c>
      <c r="D6414" s="12">
        <v>-38.564999999999998</v>
      </c>
      <c r="E6414">
        <v>6.2</v>
      </c>
      <c r="F6414" s="8">
        <v>1</v>
      </c>
      <c r="G6414" s="8">
        <v>0.79920000000000002</v>
      </c>
      <c r="H6414" s="8">
        <v>0.60450000000000004</v>
      </c>
      <c r="I6414" t="s">
        <v>2534</v>
      </c>
    </row>
    <row r="6415" spans="1:9">
      <c r="A6415" s="12">
        <v>97.311714817189994</v>
      </c>
      <c r="B6415" s="12">
        <v>2.6461952747200002</v>
      </c>
      <c r="C6415" s="12">
        <v>-1.768</v>
      </c>
      <c r="D6415" s="12">
        <v>-39.414999999999999</v>
      </c>
      <c r="E6415">
        <v>6.2</v>
      </c>
      <c r="F6415" s="8">
        <v>1</v>
      </c>
      <c r="G6415" s="8">
        <v>0.64800000000000002</v>
      </c>
      <c r="H6415" s="8">
        <v>0.33460000000000001</v>
      </c>
      <c r="I6415" t="s">
        <v>2693</v>
      </c>
    </row>
    <row r="6416" spans="1:9">
      <c r="A6416" s="12">
        <v>99.469599554540011</v>
      </c>
      <c r="B6416" s="12">
        <v>4.9566675367300004</v>
      </c>
      <c r="C6416" s="12">
        <v>-1.0469999999999999</v>
      </c>
      <c r="D6416" s="12">
        <v>0.34499999999999997</v>
      </c>
      <c r="E6416">
        <v>6.2</v>
      </c>
      <c r="F6416" s="8">
        <v>0.47010000000000002</v>
      </c>
      <c r="G6416" s="8">
        <v>0.57840000000000003</v>
      </c>
      <c r="H6416" s="8">
        <v>1</v>
      </c>
      <c r="I6416" t="s">
        <v>2781</v>
      </c>
    </row>
    <row r="6417" spans="1:9">
      <c r="A6417" s="12">
        <v>101.84773658333333</v>
      </c>
      <c r="B6417" s="12">
        <v>18.193453694444443</v>
      </c>
      <c r="C6417" s="12">
        <v>-0.47</v>
      </c>
      <c r="D6417" s="12">
        <v>-42.55</v>
      </c>
      <c r="E6417">
        <v>6.2</v>
      </c>
      <c r="F6417" s="8">
        <v>0.65039999999999998</v>
      </c>
      <c r="G6417" s="8">
        <v>0.72150000000000003</v>
      </c>
      <c r="H6417" s="8">
        <v>1</v>
      </c>
      <c r="I6417" t="s">
        <v>2827</v>
      </c>
    </row>
    <row r="6418" spans="1:9">
      <c r="A6418" s="12">
        <v>111.07180813196001</v>
      </c>
      <c r="B6418" s="12">
        <v>-22.912756920139998</v>
      </c>
      <c r="C6418" s="12">
        <v>-4.9269999999999996</v>
      </c>
      <c r="D6418" s="12">
        <v>3.238</v>
      </c>
      <c r="E6418">
        <v>6.2</v>
      </c>
      <c r="F6418" s="8">
        <v>0.54959999999999998</v>
      </c>
      <c r="G6418" s="8">
        <v>0.64410000000000001</v>
      </c>
      <c r="H6418" s="8">
        <v>1</v>
      </c>
      <c r="I6418" t="s">
        <v>3064</v>
      </c>
    </row>
    <row r="6419" spans="1:9">
      <c r="A6419" s="12">
        <v>117.14016268250001</v>
      </c>
      <c r="B6419" s="12">
        <v>23.140978988888889</v>
      </c>
      <c r="C6419" s="12">
        <v>-9.68</v>
      </c>
      <c r="D6419" s="12">
        <v>-1.49</v>
      </c>
      <c r="E6419">
        <v>6.2</v>
      </c>
      <c r="F6419" s="8">
        <v>1</v>
      </c>
      <c r="G6419" s="8">
        <v>0.83299999999999996</v>
      </c>
      <c r="H6419" s="8">
        <v>0.67869999999999997</v>
      </c>
      <c r="I6419" t="s">
        <v>3164</v>
      </c>
    </row>
    <row r="6420" spans="1:9">
      <c r="A6420" s="12">
        <v>3.8427747375800001</v>
      </c>
      <c r="B6420" s="12">
        <v>-32.045268792929996</v>
      </c>
      <c r="C6420" s="12">
        <v>40.064999999999998</v>
      </c>
      <c r="D6420" s="12">
        <v>0.13600000000000001</v>
      </c>
      <c r="E6420">
        <v>6.2</v>
      </c>
      <c r="F6420" s="8">
        <v>0.8</v>
      </c>
      <c r="G6420" s="8">
        <v>0.8</v>
      </c>
      <c r="H6420" s="8">
        <v>0.8</v>
      </c>
      <c r="I6420" t="s">
        <v>3603</v>
      </c>
    </row>
    <row r="6421" spans="1:9">
      <c r="A6421" s="12">
        <v>9.336175837499999</v>
      </c>
      <c r="B6421" s="12">
        <v>-24.767257300000001</v>
      </c>
      <c r="C6421" s="12">
        <v>1391</v>
      </c>
      <c r="D6421" s="12">
        <v>-13</v>
      </c>
      <c r="E6421">
        <v>6.2</v>
      </c>
      <c r="F6421" s="8">
        <v>0.8</v>
      </c>
      <c r="G6421" s="8">
        <v>0.8</v>
      </c>
      <c r="H6421" s="8">
        <v>0.8</v>
      </c>
      <c r="I6421" t="s">
        <v>3713</v>
      </c>
    </row>
    <row r="6422" spans="1:9">
      <c r="A6422" s="12">
        <v>345.63565282162006</v>
      </c>
      <c r="B6422" s="12">
        <v>-6.5740115600499998</v>
      </c>
      <c r="C6422" s="12">
        <v>-6.9669999999999996</v>
      </c>
      <c r="D6422" s="12">
        <v>-34.042000000000002</v>
      </c>
      <c r="E6422">
        <v>6.2</v>
      </c>
      <c r="F6422" s="8">
        <v>1</v>
      </c>
      <c r="G6422" s="8">
        <v>0.64800000000000002</v>
      </c>
      <c r="H6422" s="8">
        <v>0.33460000000000001</v>
      </c>
      <c r="I6422" t="s">
        <v>3922</v>
      </c>
    </row>
    <row r="6423" spans="1:9">
      <c r="A6423" s="12">
        <v>27.535712547319172</v>
      </c>
      <c r="B6423" s="12">
        <v>22.275336106816109</v>
      </c>
      <c r="C6423" s="12">
        <v>-14.896000000000001</v>
      </c>
      <c r="D6423" s="12">
        <v>-7.6660000000000004</v>
      </c>
      <c r="E6423">
        <v>6.2</v>
      </c>
      <c r="F6423" s="8">
        <v>1</v>
      </c>
      <c r="G6423" s="8">
        <v>0.83299999999999996</v>
      </c>
      <c r="H6423" s="8">
        <v>0.67869999999999997</v>
      </c>
      <c r="I6423" t="s">
        <v>4310</v>
      </c>
    </row>
    <row r="6424" spans="1:9">
      <c r="A6424" s="12">
        <v>157.74484858333332</v>
      </c>
      <c r="B6424" s="12">
        <v>-7.6375480277777772</v>
      </c>
      <c r="C6424" s="12">
        <v>-35.71</v>
      </c>
      <c r="D6424" s="12">
        <v>-1.1299999999999999</v>
      </c>
      <c r="E6424">
        <v>6.2</v>
      </c>
      <c r="F6424" s="8">
        <v>1</v>
      </c>
      <c r="G6424" s="8">
        <v>0.77500000000000002</v>
      </c>
      <c r="H6424" s="8">
        <v>0.55479999999999996</v>
      </c>
      <c r="I6424" t="s">
        <v>4842</v>
      </c>
    </row>
    <row r="6425" spans="1:9">
      <c r="A6425" s="12">
        <v>175.51470048902999</v>
      </c>
      <c r="B6425" s="12">
        <v>-20.294168577320001</v>
      </c>
      <c r="C6425" s="12">
        <v>-8.6440000000000001</v>
      </c>
      <c r="D6425" s="12">
        <v>-54.311999999999998</v>
      </c>
      <c r="E6425">
        <v>6.2</v>
      </c>
      <c r="F6425" s="8">
        <v>1</v>
      </c>
      <c r="G6425" s="8">
        <v>0.85409999999999997</v>
      </c>
      <c r="H6425" s="8">
        <v>0.72770000000000001</v>
      </c>
      <c r="I6425" t="s">
        <v>5035</v>
      </c>
    </row>
    <row r="6426" spans="1:9">
      <c r="A6426" s="12">
        <v>205.06490775011</v>
      </c>
      <c r="B6426" s="12">
        <v>31.01203572244</v>
      </c>
      <c r="C6426" s="12">
        <v>-72.962000000000003</v>
      </c>
      <c r="D6426" s="12">
        <v>91.801000000000002</v>
      </c>
      <c r="E6426">
        <v>6.2</v>
      </c>
      <c r="F6426" s="8">
        <v>1</v>
      </c>
      <c r="G6426" s="8">
        <v>0.85409999999999997</v>
      </c>
      <c r="H6426" s="8">
        <v>0.72770000000000001</v>
      </c>
      <c r="I6426" t="s">
        <v>5340</v>
      </c>
    </row>
    <row r="6427" spans="1:9">
      <c r="A6427" s="12">
        <v>217.06849852698002</v>
      </c>
      <c r="B6427" s="12">
        <v>36.197025405759994</v>
      </c>
      <c r="C6427" s="12">
        <v>-22.356999999999999</v>
      </c>
      <c r="D6427" s="12">
        <v>2.6850000000000001</v>
      </c>
      <c r="E6427">
        <v>6.2</v>
      </c>
      <c r="F6427" s="8">
        <v>1</v>
      </c>
      <c r="G6427" s="8">
        <v>0.83299999999999996</v>
      </c>
      <c r="H6427" s="8">
        <v>0.67869999999999997</v>
      </c>
      <c r="I6427" t="s">
        <v>5491</v>
      </c>
    </row>
    <row r="6428" spans="1:9">
      <c r="A6428" s="12">
        <v>219.29823399068002</v>
      </c>
      <c r="B6428" s="12">
        <v>26.736571170570002</v>
      </c>
      <c r="C6428" s="12">
        <v>-25.536999999999999</v>
      </c>
      <c r="D6428" s="12">
        <v>11.968</v>
      </c>
      <c r="E6428">
        <v>6.2</v>
      </c>
      <c r="F6428" s="8">
        <v>1</v>
      </c>
      <c r="G6428" s="8">
        <v>0.63180000000000003</v>
      </c>
      <c r="H6428" s="8">
        <v>0.31119999999999998</v>
      </c>
      <c r="I6428" t="s">
        <v>5499</v>
      </c>
    </row>
    <row r="6429" spans="1:9">
      <c r="A6429" s="12">
        <v>219.24914966048041</v>
      </c>
      <c r="B6429" s="12">
        <v>-12.305296848571667</v>
      </c>
      <c r="C6429" s="12">
        <v>-868.62</v>
      </c>
      <c r="D6429" s="12">
        <v>364.52</v>
      </c>
      <c r="E6429">
        <v>6.2</v>
      </c>
      <c r="F6429" s="8">
        <v>0.8</v>
      </c>
      <c r="G6429" s="8">
        <v>0.8</v>
      </c>
      <c r="H6429" s="8">
        <v>0.8</v>
      </c>
      <c r="I6429" t="s">
        <v>5509</v>
      </c>
    </row>
    <row r="6430" spans="1:9">
      <c r="A6430" s="12">
        <v>268.21909590454999</v>
      </c>
      <c r="B6430" s="12">
        <v>-41.996524101829998</v>
      </c>
      <c r="C6430" s="12">
        <v>140.745</v>
      </c>
      <c r="D6430" s="12">
        <v>-190.89099999999999</v>
      </c>
      <c r="E6430">
        <v>6.2</v>
      </c>
      <c r="F6430" s="8">
        <v>0.8</v>
      </c>
      <c r="G6430" s="8">
        <v>0.8</v>
      </c>
      <c r="H6430" s="8">
        <v>0.8</v>
      </c>
      <c r="I6430" t="s">
        <v>5679</v>
      </c>
    </row>
    <row r="6431" spans="1:9">
      <c r="A6431" s="12">
        <v>268.72518000496001</v>
      </c>
      <c r="B6431" s="12">
        <v>-24.887095594559998</v>
      </c>
      <c r="C6431" s="12">
        <v>0.68</v>
      </c>
      <c r="D6431" s="12">
        <v>-2.23</v>
      </c>
      <c r="E6431">
        <v>6.2</v>
      </c>
      <c r="F6431" s="8">
        <v>0.8</v>
      </c>
      <c r="G6431" s="8">
        <v>0.8</v>
      </c>
      <c r="H6431" s="8">
        <v>0.8</v>
      </c>
      <c r="I6431" t="s">
        <v>6005</v>
      </c>
    </row>
    <row r="6432" spans="1:9">
      <c r="A6432" s="12">
        <v>264.68689198222</v>
      </c>
      <c r="B6432" s="12">
        <v>-21.912687176139997</v>
      </c>
      <c r="C6432" s="12">
        <v>-33.566000000000003</v>
      </c>
      <c r="D6432" s="12">
        <v>-6.6680000000000001</v>
      </c>
      <c r="E6432">
        <v>6.2</v>
      </c>
      <c r="F6432" s="8">
        <v>0.8</v>
      </c>
      <c r="G6432" s="8">
        <v>0.8</v>
      </c>
      <c r="H6432" s="8">
        <v>0.8</v>
      </c>
      <c r="I6432" t="s">
        <v>6059</v>
      </c>
    </row>
    <row r="6433" spans="1:9">
      <c r="A6433" s="12">
        <v>283.00801204765003</v>
      </c>
      <c r="B6433" s="12">
        <v>13.965645148999998</v>
      </c>
      <c r="C6433" s="12">
        <v>-3.6419999999999999</v>
      </c>
      <c r="D6433" s="12">
        <v>-9.48</v>
      </c>
      <c r="E6433">
        <v>6.2</v>
      </c>
      <c r="F6433" s="8">
        <v>0.54959999999999998</v>
      </c>
      <c r="G6433" s="8">
        <v>0.64410000000000001</v>
      </c>
      <c r="H6433" s="8">
        <v>1</v>
      </c>
      <c r="I6433" t="s">
        <v>6608</v>
      </c>
    </row>
    <row r="6434" spans="1:9">
      <c r="A6434" s="12">
        <v>256.17227383333335</v>
      </c>
      <c r="B6434" s="12">
        <v>19.599106194444442</v>
      </c>
      <c r="C6434" s="12">
        <v>12.72</v>
      </c>
      <c r="D6434" s="12">
        <v>1.71</v>
      </c>
      <c r="E6434">
        <v>6.2</v>
      </c>
      <c r="F6434" s="8">
        <v>0.57499999999999996</v>
      </c>
      <c r="G6434" s="8">
        <v>0.66420000000000001</v>
      </c>
      <c r="H6434" s="8">
        <v>1</v>
      </c>
      <c r="I6434" t="s">
        <v>6692</v>
      </c>
    </row>
    <row r="6435" spans="1:9">
      <c r="A6435" s="12">
        <v>257.76318087798995</v>
      </c>
      <c r="B6435" s="12">
        <v>24.237694627900002</v>
      </c>
      <c r="C6435" s="12">
        <v>-11.705</v>
      </c>
      <c r="D6435" s="12">
        <v>30.677</v>
      </c>
      <c r="E6435">
        <v>6.2</v>
      </c>
      <c r="F6435" s="8">
        <v>0.82440000000000002</v>
      </c>
      <c r="G6435" s="8">
        <v>0.84370000000000001</v>
      </c>
      <c r="H6435" s="8">
        <v>1</v>
      </c>
      <c r="I6435" t="s">
        <v>6751</v>
      </c>
    </row>
    <row r="6436" spans="1:9">
      <c r="A6436" s="12">
        <v>150.89215537500002</v>
      </c>
      <c r="B6436" s="12">
        <v>-61.884039166666668</v>
      </c>
      <c r="C6436" s="12">
        <v>-17.91</v>
      </c>
      <c r="D6436" s="12">
        <v>4.47</v>
      </c>
      <c r="E6436">
        <v>6.2</v>
      </c>
      <c r="F6436" s="8">
        <v>0.50129999999999997</v>
      </c>
      <c r="G6436" s="8">
        <v>0.60470000000000002</v>
      </c>
      <c r="H6436" s="8">
        <v>1</v>
      </c>
      <c r="I6436" t="s">
        <v>7725</v>
      </c>
    </row>
    <row r="6437" spans="1:9">
      <c r="A6437" s="12">
        <v>160.55916666666667</v>
      </c>
      <c r="B6437" s="12">
        <v>-59.145555555555553</v>
      </c>
      <c r="C6437" s="12">
        <v>-5.09</v>
      </c>
      <c r="D6437" s="12">
        <v>3.48</v>
      </c>
      <c r="E6437">
        <v>6.2</v>
      </c>
      <c r="F6437" s="8">
        <v>0.8</v>
      </c>
      <c r="G6437" s="8">
        <v>0.8</v>
      </c>
      <c r="H6437" s="8">
        <v>0.8</v>
      </c>
      <c r="I6437" t="s">
        <v>7846</v>
      </c>
    </row>
    <row r="6438" spans="1:9">
      <c r="A6438" s="12">
        <v>236.01601850366998</v>
      </c>
      <c r="B6438" s="12">
        <v>-54.98681089638</v>
      </c>
      <c r="C6438" s="12">
        <v>-5.9130000000000003</v>
      </c>
      <c r="D6438" s="12">
        <v>-12.382999999999999</v>
      </c>
      <c r="E6438">
        <v>6.2</v>
      </c>
      <c r="F6438" s="8">
        <v>1</v>
      </c>
      <c r="G6438" s="8">
        <v>0.63180000000000003</v>
      </c>
      <c r="H6438" s="8">
        <v>0.31119999999999998</v>
      </c>
      <c r="I6438" t="s">
        <v>8621</v>
      </c>
    </row>
    <row r="6439" spans="1:9">
      <c r="A6439" s="12">
        <v>253.90757203634001</v>
      </c>
      <c r="B6439" s="12">
        <v>-45.102976010100001</v>
      </c>
      <c r="C6439" s="12">
        <v>22.442</v>
      </c>
      <c r="D6439" s="12">
        <v>-37.630000000000003</v>
      </c>
      <c r="E6439">
        <v>6.2</v>
      </c>
      <c r="F6439" s="8">
        <v>0.8</v>
      </c>
      <c r="G6439" s="8">
        <v>0.8</v>
      </c>
      <c r="H6439" s="8">
        <v>0.8</v>
      </c>
      <c r="I6439" t="s">
        <v>8881</v>
      </c>
    </row>
    <row r="6440" spans="1:9">
      <c r="A6440" s="12">
        <v>307.57484130378998</v>
      </c>
      <c r="B6440" s="12">
        <v>10.895926982365276</v>
      </c>
      <c r="C6440" s="12">
        <v>19.053000000000001</v>
      </c>
      <c r="D6440" s="12">
        <v>4.51</v>
      </c>
      <c r="E6440">
        <v>6.2</v>
      </c>
      <c r="F6440" s="8">
        <v>0.8</v>
      </c>
      <c r="G6440" s="8">
        <v>0.8</v>
      </c>
      <c r="H6440" s="8">
        <v>0.8</v>
      </c>
      <c r="I6440" t="s">
        <v>9096</v>
      </c>
    </row>
    <row r="6441" spans="1:9">
      <c r="A6441" s="12">
        <v>181.18858224186999</v>
      </c>
      <c r="B6441" s="12">
        <v>-59.253250910459997</v>
      </c>
      <c r="C6441" s="12">
        <v>-38.343000000000004</v>
      </c>
      <c r="D6441" s="12">
        <v>-12.497999999999999</v>
      </c>
      <c r="E6441">
        <v>6.2</v>
      </c>
      <c r="F6441" s="8">
        <v>0.57499999999999996</v>
      </c>
      <c r="G6441" s="8">
        <v>0.66420000000000001</v>
      </c>
      <c r="H6441" s="8">
        <v>1</v>
      </c>
      <c r="I6441" t="s">
        <v>9140</v>
      </c>
    </row>
    <row r="6442" spans="1:9">
      <c r="A6442" s="12">
        <v>282.43195278435996</v>
      </c>
      <c r="B6442" s="12">
        <v>-72.995718136860006</v>
      </c>
      <c r="C6442" s="12">
        <v>10.916</v>
      </c>
      <c r="D6442" s="12">
        <v>-9.9939999999999998</v>
      </c>
      <c r="E6442">
        <v>6.2</v>
      </c>
      <c r="F6442" s="8">
        <v>0.8</v>
      </c>
      <c r="G6442" s="8">
        <v>0.8</v>
      </c>
      <c r="H6442" s="8">
        <v>0.8</v>
      </c>
      <c r="I6442" t="s">
        <v>9264</v>
      </c>
    </row>
    <row r="6443" spans="1:9">
      <c r="A6443" s="12">
        <v>307.74230833333337</v>
      </c>
      <c r="B6443" s="12">
        <v>20.606138888888889</v>
      </c>
      <c r="C6443" s="12">
        <v>94.8</v>
      </c>
      <c r="D6443" s="12">
        <v>58</v>
      </c>
      <c r="E6443">
        <v>6.2</v>
      </c>
      <c r="F6443" s="8">
        <v>0.8</v>
      </c>
      <c r="G6443" s="8">
        <v>0.8</v>
      </c>
      <c r="H6443" s="8">
        <v>0.8</v>
      </c>
      <c r="I6443" t="s">
        <v>9266</v>
      </c>
    </row>
    <row r="6444" spans="1:9">
      <c r="A6444" s="12">
        <v>170.22415698056</v>
      </c>
      <c r="B6444" s="12">
        <v>67.100749890139994</v>
      </c>
      <c r="C6444" s="12">
        <v>48.225999999999999</v>
      </c>
      <c r="D6444" s="12">
        <v>-53.622</v>
      </c>
      <c r="E6444">
        <v>6.2009999999999996</v>
      </c>
      <c r="F6444" s="8">
        <v>1</v>
      </c>
      <c r="G6444" s="8">
        <v>0.85409999999999997</v>
      </c>
      <c r="H6444" s="8">
        <v>0.72770000000000001</v>
      </c>
      <c r="I6444" t="s">
        <v>1493</v>
      </c>
    </row>
    <row r="6445" spans="1:9">
      <c r="A6445" s="12">
        <v>20.653972456199998</v>
      </c>
      <c r="B6445" s="12">
        <v>1.7263328436500001</v>
      </c>
      <c r="C6445" s="12">
        <v>66.153999999999996</v>
      </c>
      <c r="D6445" s="12">
        <v>-44.472999999999999</v>
      </c>
      <c r="E6445">
        <v>6.2009999999999996</v>
      </c>
      <c r="F6445" s="8">
        <v>1</v>
      </c>
      <c r="G6445" s="8">
        <v>0.73599999999999999</v>
      </c>
      <c r="H6445" s="8">
        <v>0.4803</v>
      </c>
      <c r="I6445" t="s">
        <v>4047</v>
      </c>
    </row>
    <row r="6446" spans="1:9">
      <c r="A6446" s="12">
        <v>309.34826705435</v>
      </c>
      <c r="B6446" s="12">
        <v>38.328666556590001</v>
      </c>
      <c r="C6446" s="12">
        <v>13.164</v>
      </c>
      <c r="D6446" s="12">
        <v>-43.609000000000002</v>
      </c>
      <c r="E6446">
        <v>6.202</v>
      </c>
      <c r="F6446" s="8">
        <v>1</v>
      </c>
      <c r="G6446" s="8">
        <v>0.83299999999999996</v>
      </c>
      <c r="H6446" s="8">
        <v>0.67869999999999997</v>
      </c>
      <c r="I6446" t="s">
        <v>399</v>
      </c>
    </row>
    <row r="6447" spans="1:9">
      <c r="A6447" s="12">
        <v>82.583013767769998</v>
      </c>
      <c r="B6447" s="12">
        <v>4.2047947494300004</v>
      </c>
      <c r="C6447" s="12">
        <v>17.286000000000001</v>
      </c>
      <c r="D6447" s="12">
        <v>-25.094999999999999</v>
      </c>
      <c r="E6447">
        <v>6.202</v>
      </c>
      <c r="F6447" s="8">
        <v>1</v>
      </c>
      <c r="G6447" s="8">
        <v>0.79920000000000002</v>
      </c>
      <c r="H6447" s="8">
        <v>0.60450000000000004</v>
      </c>
      <c r="I6447" t="s">
        <v>2352</v>
      </c>
    </row>
    <row r="6448" spans="1:9">
      <c r="A6448" s="12">
        <v>89.477052484590004</v>
      </c>
      <c r="B6448" s="12">
        <v>1.2243119990100002</v>
      </c>
      <c r="C6448" s="12">
        <v>-23.847000000000001</v>
      </c>
      <c r="D6448" s="12">
        <v>2.403</v>
      </c>
      <c r="E6448">
        <v>6.202</v>
      </c>
      <c r="F6448" s="8">
        <v>1</v>
      </c>
      <c r="G6448" s="8">
        <v>0.77500000000000002</v>
      </c>
      <c r="H6448" s="8">
        <v>0.55479999999999996</v>
      </c>
      <c r="I6448" t="s">
        <v>2502</v>
      </c>
    </row>
    <row r="6449" spans="1:9">
      <c r="A6449" s="12">
        <v>25.326565433980001</v>
      </c>
      <c r="B6449" s="12">
        <v>25.745712684250002</v>
      </c>
      <c r="C6449" s="12">
        <v>119.17100000000001</v>
      </c>
      <c r="D6449" s="12">
        <v>-40.631999999999998</v>
      </c>
      <c r="E6449">
        <v>6.202</v>
      </c>
      <c r="F6449" s="8">
        <v>0.8</v>
      </c>
      <c r="G6449" s="8">
        <v>0.8</v>
      </c>
      <c r="H6449" s="8">
        <v>0.8</v>
      </c>
      <c r="I6449" t="s">
        <v>4342</v>
      </c>
    </row>
    <row r="6450" spans="1:9">
      <c r="A6450" s="12">
        <v>16.11510199948</v>
      </c>
      <c r="B6450" s="12">
        <v>29.658786651</v>
      </c>
      <c r="C6450" s="12">
        <v>86.119</v>
      </c>
      <c r="D6450" s="12">
        <v>-103.54300000000001</v>
      </c>
      <c r="E6450">
        <v>6.202</v>
      </c>
      <c r="F6450" s="8">
        <v>0.8</v>
      </c>
      <c r="G6450" s="8">
        <v>0.8</v>
      </c>
      <c r="H6450" s="8">
        <v>0.8</v>
      </c>
      <c r="I6450" t="s">
        <v>4383</v>
      </c>
    </row>
    <row r="6451" spans="1:9">
      <c r="A6451" s="12">
        <v>165.60188799483001</v>
      </c>
      <c r="B6451" s="12">
        <v>-26.831505617289999</v>
      </c>
      <c r="C6451" s="12">
        <v>67.745000000000005</v>
      </c>
      <c r="D6451" s="12">
        <v>-124.486</v>
      </c>
      <c r="E6451">
        <v>6.202</v>
      </c>
      <c r="F6451" s="8">
        <v>0.85199999999999998</v>
      </c>
      <c r="G6451" s="8">
        <v>0.86209999999999998</v>
      </c>
      <c r="H6451" s="8">
        <v>1</v>
      </c>
      <c r="I6451" t="s">
        <v>4916</v>
      </c>
    </row>
    <row r="6452" spans="1:9">
      <c r="A6452" s="12">
        <v>324.99882390723997</v>
      </c>
      <c r="B6452" s="12">
        <v>-52.359000329090001</v>
      </c>
      <c r="C6452" s="12">
        <v>-16.367999999999999</v>
      </c>
      <c r="D6452" s="12">
        <v>5.3739999999999997</v>
      </c>
      <c r="E6452">
        <v>6.202</v>
      </c>
      <c r="F6452" s="8">
        <v>1</v>
      </c>
      <c r="G6452" s="8">
        <v>0.85409999999999997</v>
      </c>
      <c r="H6452" s="8">
        <v>0.72770000000000001</v>
      </c>
      <c r="I6452" t="s">
        <v>8549</v>
      </c>
    </row>
    <row r="6453" spans="1:9">
      <c r="A6453" s="12">
        <v>278.62966065831</v>
      </c>
      <c r="B6453" s="12">
        <v>-52.891521005969999</v>
      </c>
      <c r="C6453" s="12">
        <v>-16.943999999999999</v>
      </c>
      <c r="D6453" s="12">
        <v>-42.325000000000003</v>
      </c>
      <c r="E6453">
        <v>6.202</v>
      </c>
      <c r="F6453" s="8">
        <v>1</v>
      </c>
      <c r="G6453" s="8">
        <v>0.79920000000000002</v>
      </c>
      <c r="H6453" s="8">
        <v>0.60450000000000004</v>
      </c>
      <c r="I6453" t="s">
        <v>8789</v>
      </c>
    </row>
    <row r="6454" spans="1:9">
      <c r="A6454" s="12">
        <v>1.826107653</v>
      </c>
      <c r="B6454" s="12">
        <v>-17.3869925441</v>
      </c>
      <c r="C6454" s="12">
        <v>-11.042</v>
      </c>
      <c r="D6454" s="12">
        <v>16.594000000000001</v>
      </c>
      <c r="E6454">
        <v>6.2030000000000003</v>
      </c>
      <c r="F6454" s="8">
        <v>0.67030000000000001</v>
      </c>
      <c r="G6454" s="8">
        <v>0.73619999999999997</v>
      </c>
      <c r="H6454" s="8">
        <v>1</v>
      </c>
      <c r="I6454" t="s">
        <v>3780</v>
      </c>
    </row>
    <row r="6455" spans="1:9">
      <c r="A6455" s="12">
        <v>41.085572310629999</v>
      </c>
      <c r="B6455" s="12">
        <v>-32.524716102900001</v>
      </c>
      <c r="C6455" s="12">
        <v>24.931000000000001</v>
      </c>
      <c r="D6455" s="12">
        <v>-22.088000000000001</v>
      </c>
      <c r="E6455">
        <v>6.2039999999999997</v>
      </c>
      <c r="F6455" s="8">
        <v>0.63239999999999996</v>
      </c>
      <c r="G6455" s="8">
        <v>0.70809999999999995</v>
      </c>
      <c r="H6455" s="8">
        <v>1</v>
      </c>
      <c r="I6455" t="s">
        <v>3535</v>
      </c>
    </row>
    <row r="6456" spans="1:9">
      <c r="A6456" s="12">
        <v>211.44365128289999</v>
      </c>
      <c r="B6456" s="12">
        <v>-54.669363222999998</v>
      </c>
      <c r="C6456" s="12">
        <v>-53.62</v>
      </c>
      <c r="D6456" s="12">
        <v>-25.582000000000001</v>
      </c>
      <c r="E6456">
        <v>6.2039999999999997</v>
      </c>
      <c r="F6456" s="8">
        <v>0.72599999999999998</v>
      </c>
      <c r="G6456" s="8">
        <v>0.7762</v>
      </c>
      <c r="H6456" s="8">
        <v>1</v>
      </c>
      <c r="I6456" t="s">
        <v>8445</v>
      </c>
    </row>
    <row r="6457" spans="1:9">
      <c r="A6457" s="12">
        <v>220.48325055923002</v>
      </c>
      <c r="B6457" s="12">
        <v>-58.61583148842</v>
      </c>
      <c r="C6457" s="12">
        <v>42.557000000000002</v>
      </c>
      <c r="D6457" s="12">
        <v>-40.027999999999999</v>
      </c>
      <c r="E6457">
        <v>6.2039999999999997</v>
      </c>
      <c r="F6457" s="8">
        <v>0.99370000000000003</v>
      </c>
      <c r="G6457" s="8">
        <v>0.9526</v>
      </c>
      <c r="H6457" s="8">
        <v>1</v>
      </c>
      <c r="I6457" t="s">
        <v>8452</v>
      </c>
    </row>
    <row r="6458" spans="1:9">
      <c r="A6458" s="12">
        <v>64.533787287599992</v>
      </c>
      <c r="B6458" s="12">
        <v>42.141165111589999</v>
      </c>
      <c r="C6458" s="12">
        <v>24.411000000000001</v>
      </c>
      <c r="D6458" s="12">
        <v>-38.506999999999998</v>
      </c>
      <c r="E6458">
        <v>6.2050000000000001</v>
      </c>
      <c r="F6458" s="8">
        <v>0.57499999999999996</v>
      </c>
      <c r="G6458" s="8">
        <v>0.66420000000000001</v>
      </c>
      <c r="H6458" s="8">
        <v>1</v>
      </c>
      <c r="I6458" t="s">
        <v>723</v>
      </c>
    </row>
    <row r="6459" spans="1:9">
      <c r="A6459" s="12">
        <v>130.75063107119001</v>
      </c>
      <c r="B6459" s="12">
        <v>46.900839607999998</v>
      </c>
      <c r="C6459" s="12">
        <v>-41.323999999999998</v>
      </c>
      <c r="D6459" s="12">
        <v>-56.265000000000001</v>
      </c>
      <c r="E6459">
        <v>6.2050000000000001</v>
      </c>
      <c r="F6459" s="8">
        <v>1</v>
      </c>
      <c r="G6459" s="8">
        <v>0.85409999999999997</v>
      </c>
      <c r="H6459" s="8">
        <v>0.72770000000000001</v>
      </c>
      <c r="I6459" t="s">
        <v>1612</v>
      </c>
    </row>
    <row r="6460" spans="1:9">
      <c r="A6460" s="12">
        <v>80.235894536149999</v>
      </c>
      <c r="B6460" s="12">
        <v>19.81434443337</v>
      </c>
      <c r="C6460" s="12">
        <v>-4.383</v>
      </c>
      <c r="D6460" s="12">
        <v>-8.8759999999999994</v>
      </c>
      <c r="E6460">
        <v>6.2050000000000001</v>
      </c>
      <c r="F6460" s="8">
        <v>1</v>
      </c>
      <c r="G6460" s="8">
        <v>0.83299999999999996</v>
      </c>
      <c r="H6460" s="8">
        <v>0.67869999999999997</v>
      </c>
      <c r="I6460" t="s">
        <v>2259</v>
      </c>
    </row>
    <row r="6461" spans="1:9">
      <c r="A6461" s="12">
        <v>206.19026600145997</v>
      </c>
      <c r="B6461" s="12">
        <v>-25.50093399436</v>
      </c>
      <c r="C6461" s="12">
        <v>-59.195999999999998</v>
      </c>
      <c r="D6461" s="12">
        <v>-22.757000000000001</v>
      </c>
      <c r="E6461">
        <v>6.2050000000000001</v>
      </c>
      <c r="F6461" s="8">
        <v>1</v>
      </c>
      <c r="G6461" s="8">
        <v>0.78720000000000001</v>
      </c>
      <c r="H6461" s="8">
        <v>0.57969999999999999</v>
      </c>
      <c r="I6461" t="s">
        <v>5397</v>
      </c>
    </row>
    <row r="6462" spans="1:9">
      <c r="A6462" s="12">
        <v>280.46512781202</v>
      </c>
      <c r="B6462" s="12">
        <v>-23.833422357</v>
      </c>
      <c r="C6462" s="12">
        <v>31.375</v>
      </c>
      <c r="D6462" s="12">
        <v>-27.242000000000001</v>
      </c>
      <c r="E6462">
        <v>6.2050000000000001</v>
      </c>
      <c r="F6462" s="8">
        <v>0.67030000000000001</v>
      </c>
      <c r="G6462" s="8">
        <v>0.73619999999999997</v>
      </c>
      <c r="H6462" s="8">
        <v>1</v>
      </c>
      <c r="I6462" t="s">
        <v>6014</v>
      </c>
    </row>
    <row r="6463" spans="1:9">
      <c r="A6463" s="12">
        <v>115.7222071362</v>
      </c>
      <c r="B6463" s="12">
        <v>-58.230066167670003</v>
      </c>
      <c r="C6463" s="12">
        <v>-30.744</v>
      </c>
      <c r="D6463" s="12">
        <v>40.393999999999998</v>
      </c>
      <c r="E6463">
        <v>6.2050000000000001</v>
      </c>
      <c r="F6463" s="8">
        <v>1</v>
      </c>
      <c r="G6463" s="8">
        <v>0.83299999999999996</v>
      </c>
      <c r="H6463" s="8">
        <v>0.67869999999999997</v>
      </c>
      <c r="I6463" t="s">
        <v>7449</v>
      </c>
    </row>
    <row r="6464" spans="1:9">
      <c r="A6464" s="12">
        <v>24.186621805150001</v>
      </c>
      <c r="B6464" s="12">
        <v>-58.270984998940001</v>
      </c>
      <c r="C6464" s="12">
        <v>26.658000000000001</v>
      </c>
      <c r="D6464" s="12">
        <v>3.8719999999999999</v>
      </c>
      <c r="E6464">
        <v>6.2050000000000001</v>
      </c>
      <c r="F6464" s="8">
        <v>1</v>
      </c>
      <c r="G6464" s="8">
        <v>0.63180000000000003</v>
      </c>
      <c r="H6464" s="8">
        <v>0.31119999999999998</v>
      </c>
      <c r="I6464" t="s">
        <v>7759</v>
      </c>
    </row>
    <row r="6465" spans="1:9">
      <c r="A6465" s="12">
        <v>298.66850257350995</v>
      </c>
      <c r="B6465" s="12">
        <v>-61.170791443459997</v>
      </c>
      <c r="C6465" s="12">
        <v>-7.6890000000000001</v>
      </c>
      <c r="D6465" s="12">
        <v>10.317</v>
      </c>
      <c r="E6465">
        <v>6.2050000000000001</v>
      </c>
      <c r="F6465" s="8">
        <v>0.70040000000000002</v>
      </c>
      <c r="G6465" s="8">
        <v>0.75790000000000002</v>
      </c>
      <c r="H6465" s="8">
        <v>1</v>
      </c>
      <c r="I6465" t="s">
        <v>8594</v>
      </c>
    </row>
    <row r="6466" spans="1:9">
      <c r="A6466" s="12">
        <v>100.80726065954001</v>
      </c>
      <c r="B6466" s="12">
        <v>37.14737712897</v>
      </c>
      <c r="C6466" s="12">
        <v>25.47</v>
      </c>
      <c r="D6466" s="12">
        <v>-21.837</v>
      </c>
      <c r="E6466">
        <v>6.2060000000000004</v>
      </c>
      <c r="F6466" s="8">
        <v>1</v>
      </c>
      <c r="G6466" s="8">
        <v>0.83299999999999996</v>
      </c>
      <c r="H6466" s="8">
        <v>0.67869999999999997</v>
      </c>
      <c r="I6466" t="s">
        <v>2750</v>
      </c>
    </row>
    <row r="6467" spans="1:9">
      <c r="A6467" s="12">
        <v>261.75895126273997</v>
      </c>
      <c r="B6467" s="12">
        <v>-12.51248690774</v>
      </c>
      <c r="C6467" s="12">
        <v>41.110999999999997</v>
      </c>
      <c r="D6467" s="12">
        <v>-62.860999999999997</v>
      </c>
      <c r="E6467">
        <v>6.2060000000000004</v>
      </c>
      <c r="F6467" s="8">
        <v>0.8</v>
      </c>
      <c r="G6467" s="8">
        <v>0.8</v>
      </c>
      <c r="H6467" s="8">
        <v>0.8</v>
      </c>
      <c r="I6467" t="s">
        <v>6192</v>
      </c>
    </row>
    <row r="6468" spans="1:9">
      <c r="A6468" s="12">
        <v>324.51186778438</v>
      </c>
      <c r="B6468" s="12">
        <v>-64.824167412210002</v>
      </c>
      <c r="C6468" s="12">
        <v>31.73</v>
      </c>
      <c r="D6468" s="12">
        <v>-9.52</v>
      </c>
      <c r="E6468">
        <v>6.2060000000000004</v>
      </c>
      <c r="F6468" s="8">
        <v>0.6109</v>
      </c>
      <c r="G6468" s="8">
        <v>0.69189999999999996</v>
      </c>
      <c r="H6468" s="8">
        <v>1</v>
      </c>
      <c r="I6468" t="s">
        <v>8372</v>
      </c>
    </row>
    <row r="6469" spans="1:9">
      <c r="A6469" s="12">
        <v>297.59065372031</v>
      </c>
      <c r="B6469" s="12">
        <v>-61.061118213659995</v>
      </c>
      <c r="C6469" s="12">
        <v>3.254</v>
      </c>
      <c r="D6469" s="12">
        <v>5.5830000000000002</v>
      </c>
      <c r="E6469">
        <v>6.2060000000000004</v>
      </c>
      <c r="F6469" s="8">
        <v>0.52290000000000003</v>
      </c>
      <c r="G6469" s="8">
        <v>0.62250000000000005</v>
      </c>
      <c r="H6469" s="8">
        <v>1</v>
      </c>
      <c r="I6469" t="s">
        <v>8592</v>
      </c>
    </row>
    <row r="6470" spans="1:9">
      <c r="A6470" s="12">
        <v>345.37797693015995</v>
      </c>
      <c r="B6470" s="12">
        <v>57.10546040645</v>
      </c>
      <c r="C6470" s="12">
        <v>-4.5439999999999996</v>
      </c>
      <c r="D6470" s="12">
        <v>-6.0970000000000004</v>
      </c>
      <c r="E6470">
        <v>6.2069999999999999</v>
      </c>
      <c r="F6470" s="8">
        <v>1</v>
      </c>
      <c r="G6470" s="8">
        <v>0.82210000000000005</v>
      </c>
      <c r="H6470" s="8">
        <v>0.65410000000000001</v>
      </c>
      <c r="I6470" t="s">
        <v>542</v>
      </c>
    </row>
    <row r="6471" spans="1:9">
      <c r="A6471" s="12">
        <v>307.83813073413</v>
      </c>
      <c r="B6471" s="12">
        <v>52.309523361299995</v>
      </c>
      <c r="C6471" s="12">
        <v>40.99</v>
      </c>
      <c r="D6471" s="12">
        <v>62.255000000000003</v>
      </c>
      <c r="E6471">
        <v>6.2069999999999999</v>
      </c>
      <c r="F6471" s="8">
        <v>1</v>
      </c>
      <c r="G6471" s="8">
        <v>0.83299999999999996</v>
      </c>
      <c r="H6471" s="8">
        <v>0.67869999999999997</v>
      </c>
      <c r="I6471" t="s">
        <v>669</v>
      </c>
    </row>
    <row r="6472" spans="1:9">
      <c r="A6472" s="12">
        <v>76.706480523120007</v>
      </c>
      <c r="B6472" s="12">
        <v>43.174705810249996</v>
      </c>
      <c r="C6472" s="12">
        <v>-3.9540000000000002</v>
      </c>
      <c r="D6472" s="12">
        <v>-1.2370000000000001</v>
      </c>
      <c r="E6472">
        <v>6.2069999999999999</v>
      </c>
      <c r="F6472" s="8">
        <v>0.86680000000000001</v>
      </c>
      <c r="G6472" s="8">
        <v>0.87180000000000002</v>
      </c>
      <c r="H6472" s="8">
        <v>1</v>
      </c>
      <c r="I6472" t="s">
        <v>2182</v>
      </c>
    </row>
    <row r="6473" spans="1:9">
      <c r="A6473" s="12">
        <v>122.74535216839</v>
      </c>
      <c r="B6473" s="12">
        <v>14.6294736372</v>
      </c>
      <c r="C6473" s="12">
        <v>-23.167000000000002</v>
      </c>
      <c r="D6473" s="12">
        <v>-17.213999999999999</v>
      </c>
      <c r="E6473">
        <v>6.2069999999999999</v>
      </c>
      <c r="F6473" s="8">
        <v>0.63239999999999996</v>
      </c>
      <c r="G6473" s="8">
        <v>0.70809999999999995</v>
      </c>
      <c r="H6473" s="8">
        <v>1</v>
      </c>
      <c r="I6473" t="s">
        <v>3281</v>
      </c>
    </row>
    <row r="6474" spans="1:9">
      <c r="A6474" s="12">
        <v>237.90998054919001</v>
      </c>
      <c r="B6474" s="12">
        <v>-14.13358612059</v>
      </c>
      <c r="C6474" s="12">
        <v>-22.361000000000001</v>
      </c>
      <c r="D6474" s="12">
        <v>-7.6029999999999998</v>
      </c>
      <c r="E6474">
        <v>6.2069999999999999</v>
      </c>
      <c r="F6474" s="8">
        <v>1</v>
      </c>
      <c r="G6474" s="8">
        <v>0.85409999999999997</v>
      </c>
      <c r="H6474" s="8">
        <v>0.72770000000000001</v>
      </c>
      <c r="I6474" t="s">
        <v>6133</v>
      </c>
    </row>
    <row r="6475" spans="1:9">
      <c r="A6475" s="12">
        <v>284.59876997255998</v>
      </c>
      <c r="B6475" s="12">
        <v>6.2399291575399998</v>
      </c>
      <c r="C6475" s="12">
        <v>-9.6509999999999998</v>
      </c>
      <c r="D6475" s="12">
        <v>-106.90600000000001</v>
      </c>
      <c r="E6475">
        <v>6.2069999999999999</v>
      </c>
      <c r="F6475" s="8">
        <v>0.99370000000000003</v>
      </c>
      <c r="G6475" s="8">
        <v>0.9526</v>
      </c>
      <c r="H6475" s="8">
        <v>1</v>
      </c>
      <c r="I6475" t="s">
        <v>6486</v>
      </c>
    </row>
    <row r="6476" spans="1:9">
      <c r="A6476" s="12">
        <v>82.837055464060001</v>
      </c>
      <c r="B6476" s="12">
        <v>-6.7083800463000003</v>
      </c>
      <c r="C6476" s="12">
        <v>0.93600000000000005</v>
      </c>
      <c r="D6476" s="12">
        <v>-1.7999999999999999E-2</v>
      </c>
      <c r="E6476">
        <v>6.2080000000000002</v>
      </c>
      <c r="F6476" s="8">
        <v>0.50129999999999997</v>
      </c>
      <c r="G6476" s="8">
        <v>0.60470000000000002</v>
      </c>
      <c r="H6476" s="8">
        <v>1</v>
      </c>
      <c r="I6476" t="s">
        <v>2381</v>
      </c>
    </row>
    <row r="6477" spans="1:9">
      <c r="A6477" s="12">
        <v>225.49200923281001</v>
      </c>
      <c r="B6477" s="12">
        <v>-34.358876692540001</v>
      </c>
      <c r="C6477" s="12">
        <v>-26.948</v>
      </c>
      <c r="D6477" s="12">
        <v>-24.359000000000002</v>
      </c>
      <c r="E6477">
        <v>6.2080000000000002</v>
      </c>
      <c r="F6477" s="8">
        <v>0.82440000000000002</v>
      </c>
      <c r="G6477" s="8">
        <v>0.84370000000000001</v>
      </c>
      <c r="H6477" s="8">
        <v>1</v>
      </c>
      <c r="I6477" t="s">
        <v>5578</v>
      </c>
    </row>
    <row r="6478" spans="1:9">
      <c r="A6478" s="12">
        <v>262.03277092727001</v>
      </c>
      <c r="B6478" s="12">
        <v>-63.03624001387</v>
      </c>
      <c r="C6478" s="12">
        <v>-10.596</v>
      </c>
      <c r="D6478" s="12">
        <v>-22.803999999999998</v>
      </c>
      <c r="E6478">
        <v>6.2080000000000002</v>
      </c>
      <c r="F6478" s="8">
        <v>0.53700000000000003</v>
      </c>
      <c r="G6478" s="8">
        <v>0.63400000000000001</v>
      </c>
      <c r="H6478" s="8">
        <v>1</v>
      </c>
      <c r="I6478" t="s">
        <v>8581</v>
      </c>
    </row>
    <row r="6479" spans="1:9">
      <c r="A6479" s="12">
        <v>323.32451945807003</v>
      </c>
      <c r="B6479" s="12">
        <v>45.854015136480001</v>
      </c>
      <c r="C6479" s="12">
        <v>-2.4180000000000001</v>
      </c>
      <c r="D6479" s="12">
        <v>-3.7130000000000001</v>
      </c>
      <c r="E6479">
        <v>6.2089999999999996</v>
      </c>
      <c r="F6479" s="8">
        <v>1</v>
      </c>
      <c r="G6479" s="8">
        <v>0.77500000000000002</v>
      </c>
      <c r="H6479" s="8">
        <v>0.55479999999999996</v>
      </c>
      <c r="I6479" t="s">
        <v>410</v>
      </c>
    </row>
    <row r="6480" spans="1:9">
      <c r="A6480" s="12">
        <v>120.46137307120003</v>
      </c>
      <c r="B6480" s="12">
        <v>8.9139914347100007</v>
      </c>
      <c r="C6480" s="12">
        <v>1.1870000000000001</v>
      </c>
      <c r="D6480" s="12">
        <v>24.74</v>
      </c>
      <c r="E6480">
        <v>6.2089999999999996</v>
      </c>
      <c r="F6480" s="8">
        <v>1</v>
      </c>
      <c r="G6480" s="8">
        <v>0.90190000000000003</v>
      </c>
      <c r="H6480" s="8">
        <v>0.84730000000000005</v>
      </c>
      <c r="I6480" t="s">
        <v>3244</v>
      </c>
    </row>
    <row r="6481" spans="1:9">
      <c r="A6481" s="12">
        <v>122.29245342221</v>
      </c>
      <c r="B6481" s="12">
        <v>-35.455016683480004</v>
      </c>
      <c r="C6481" s="12">
        <v>-0.63500000000000001</v>
      </c>
      <c r="D6481" s="12">
        <v>12.526</v>
      </c>
      <c r="E6481">
        <v>6.2089999999999996</v>
      </c>
      <c r="F6481" s="8">
        <v>1</v>
      </c>
      <c r="G6481" s="8">
        <v>0.85409999999999997</v>
      </c>
      <c r="H6481" s="8">
        <v>0.72770000000000001</v>
      </c>
      <c r="I6481" t="s">
        <v>3306</v>
      </c>
    </row>
    <row r="6482" spans="1:9">
      <c r="A6482" s="12">
        <v>325.80638879539993</v>
      </c>
      <c r="B6482" s="12">
        <v>-19.620961810000001</v>
      </c>
      <c r="C6482" s="12">
        <v>82.248999999999995</v>
      </c>
      <c r="D6482" s="12">
        <v>-12.228</v>
      </c>
      <c r="E6482">
        <v>6.2089999999999996</v>
      </c>
      <c r="F6482" s="8">
        <v>0.6109</v>
      </c>
      <c r="G6482" s="8">
        <v>0.69189999999999996</v>
      </c>
      <c r="H6482" s="8">
        <v>1</v>
      </c>
      <c r="I6482" t="s">
        <v>3697</v>
      </c>
    </row>
    <row r="6483" spans="1:9">
      <c r="A6483" s="12">
        <v>358.78246934079004</v>
      </c>
      <c r="B6483" s="12">
        <v>7.0709711447999997</v>
      </c>
      <c r="C6483" s="12">
        <v>23.164000000000001</v>
      </c>
      <c r="D6483" s="12">
        <v>-18.510000000000002</v>
      </c>
      <c r="E6483">
        <v>6.2089999999999996</v>
      </c>
      <c r="F6483" s="8">
        <v>0.57499999999999996</v>
      </c>
      <c r="G6483" s="8">
        <v>0.66420000000000001</v>
      </c>
      <c r="H6483" s="8">
        <v>1</v>
      </c>
      <c r="I6483" t="s">
        <v>4097</v>
      </c>
    </row>
    <row r="6484" spans="1:9">
      <c r="A6484" s="12">
        <v>285.53550416163</v>
      </c>
      <c r="B6484" s="12">
        <v>-41.91050722512</v>
      </c>
      <c r="C6484" s="12">
        <v>30.556999999999999</v>
      </c>
      <c r="D6484" s="12">
        <v>-11.271000000000001</v>
      </c>
      <c r="E6484">
        <v>6.2089999999999996</v>
      </c>
      <c r="F6484" s="8">
        <v>0.6109</v>
      </c>
      <c r="G6484" s="8">
        <v>0.69189999999999996</v>
      </c>
      <c r="H6484" s="8">
        <v>1</v>
      </c>
      <c r="I6484" t="s">
        <v>5638</v>
      </c>
    </row>
    <row r="6485" spans="1:9">
      <c r="A6485" s="12">
        <v>282.89955004495005</v>
      </c>
      <c r="B6485" s="12">
        <v>28.783671896760001</v>
      </c>
      <c r="C6485" s="12">
        <v>1.649</v>
      </c>
      <c r="D6485" s="12">
        <v>4.8109999999999999</v>
      </c>
      <c r="E6485">
        <v>6.2089999999999996</v>
      </c>
      <c r="F6485" s="8">
        <v>1</v>
      </c>
      <c r="G6485" s="8">
        <v>0.82210000000000005</v>
      </c>
      <c r="H6485" s="8">
        <v>0.65410000000000001</v>
      </c>
      <c r="I6485" t="s">
        <v>6860</v>
      </c>
    </row>
    <row r="6486" spans="1:9">
      <c r="A6486" s="12">
        <v>235.24262110881</v>
      </c>
      <c r="B6486" s="12">
        <v>-47.736091765799998</v>
      </c>
      <c r="C6486" s="12">
        <v>-35.451000000000001</v>
      </c>
      <c r="D6486" s="12">
        <v>-43.158999999999999</v>
      </c>
      <c r="E6486">
        <v>6.2089999999999996</v>
      </c>
      <c r="F6486" s="8">
        <v>1</v>
      </c>
      <c r="G6486" s="8">
        <v>0.73599999999999999</v>
      </c>
      <c r="H6486" s="8">
        <v>0.4803</v>
      </c>
      <c r="I6486" t="s">
        <v>8765</v>
      </c>
    </row>
    <row r="6487" spans="1:9">
      <c r="A6487" s="12">
        <v>319.12341067464996</v>
      </c>
      <c r="B6487" s="12">
        <v>42.251790143939999</v>
      </c>
      <c r="C6487" s="12">
        <v>-0.217</v>
      </c>
      <c r="D6487" s="12">
        <v>-14.603</v>
      </c>
      <c r="E6487">
        <v>6.21</v>
      </c>
      <c r="F6487" s="8">
        <v>1</v>
      </c>
      <c r="G6487" s="8">
        <v>0.79920000000000002</v>
      </c>
      <c r="H6487" s="8">
        <v>0.60450000000000004</v>
      </c>
      <c r="I6487" t="s">
        <v>356</v>
      </c>
    </row>
    <row r="6488" spans="1:9">
      <c r="A6488" s="12">
        <v>43.337794443260002</v>
      </c>
      <c r="B6488" s="12">
        <v>48.569958027590005</v>
      </c>
      <c r="C6488" s="12">
        <v>4.0629999999999997</v>
      </c>
      <c r="D6488" s="12">
        <v>-8.6389999999999993</v>
      </c>
      <c r="E6488">
        <v>6.21</v>
      </c>
      <c r="F6488" s="8">
        <v>1</v>
      </c>
      <c r="G6488" s="8">
        <v>0.85409999999999997</v>
      </c>
      <c r="H6488" s="8">
        <v>0.72770000000000001</v>
      </c>
      <c r="I6488" t="s">
        <v>567</v>
      </c>
    </row>
    <row r="6489" spans="1:9">
      <c r="A6489" s="12">
        <v>44.211078189280002</v>
      </c>
      <c r="B6489" s="12">
        <v>51.261285195749998</v>
      </c>
      <c r="C6489" s="12">
        <v>-0.374</v>
      </c>
      <c r="D6489" s="12">
        <v>-27.21</v>
      </c>
      <c r="E6489">
        <v>6.21</v>
      </c>
      <c r="F6489" s="8">
        <v>1</v>
      </c>
      <c r="G6489" s="8">
        <v>0.73599999999999999</v>
      </c>
      <c r="H6489" s="8">
        <v>0.4803</v>
      </c>
      <c r="I6489" t="s">
        <v>645</v>
      </c>
    </row>
    <row r="6490" spans="1:9">
      <c r="A6490" s="12">
        <v>87.269377958333322</v>
      </c>
      <c r="B6490" s="12">
        <v>62.808188305555554</v>
      </c>
      <c r="C6490" s="12">
        <v>-20.6</v>
      </c>
      <c r="D6490" s="12">
        <v>-3.08</v>
      </c>
      <c r="E6490">
        <v>6.21</v>
      </c>
      <c r="F6490" s="8">
        <v>0.70040000000000002</v>
      </c>
      <c r="G6490" s="8">
        <v>0.75790000000000002</v>
      </c>
      <c r="H6490" s="8">
        <v>1</v>
      </c>
      <c r="I6490" t="s">
        <v>1160</v>
      </c>
    </row>
    <row r="6491" spans="1:9">
      <c r="A6491" s="12">
        <v>262.68156154984001</v>
      </c>
      <c r="B6491" s="12">
        <v>57.876824124720002</v>
      </c>
      <c r="C6491" s="12">
        <v>13.303000000000001</v>
      </c>
      <c r="D6491" s="12">
        <v>-13.779</v>
      </c>
      <c r="E6491">
        <v>6.21</v>
      </c>
      <c r="F6491" s="8">
        <v>1</v>
      </c>
      <c r="G6491" s="8">
        <v>0.79920000000000002</v>
      </c>
      <c r="H6491" s="8">
        <v>0.60450000000000004</v>
      </c>
      <c r="I6491" t="s">
        <v>1220</v>
      </c>
    </row>
    <row r="6492" spans="1:9">
      <c r="A6492" s="12">
        <v>146.15228595029998</v>
      </c>
      <c r="B6492" s="12">
        <v>64.984108033340007</v>
      </c>
      <c r="C6492" s="12">
        <v>-54.002000000000002</v>
      </c>
      <c r="D6492" s="12">
        <v>19.898</v>
      </c>
      <c r="E6492">
        <v>6.21</v>
      </c>
      <c r="F6492" s="8">
        <v>0.8</v>
      </c>
      <c r="G6492" s="8">
        <v>0.8</v>
      </c>
      <c r="H6492" s="8">
        <v>0.8</v>
      </c>
      <c r="I6492" t="s">
        <v>1457</v>
      </c>
    </row>
    <row r="6493" spans="1:9">
      <c r="A6493" s="12">
        <v>75.204163938436665</v>
      </c>
      <c r="B6493" s="12">
        <v>-5.7536734242199996</v>
      </c>
      <c r="C6493" s="12">
        <v>549.30899999999997</v>
      </c>
      <c r="D6493" s="12">
        <v>-1108.2449999999999</v>
      </c>
      <c r="E6493">
        <v>6.21</v>
      </c>
      <c r="F6493" s="8">
        <v>1</v>
      </c>
      <c r="G6493" s="8">
        <v>0.78720000000000001</v>
      </c>
      <c r="H6493" s="8">
        <v>0.57969999999999999</v>
      </c>
      <c r="I6493" t="s">
        <v>2168</v>
      </c>
    </row>
    <row r="6494" spans="1:9">
      <c r="A6494" s="12">
        <v>78.499788921749996</v>
      </c>
      <c r="B6494" s="12">
        <v>-14.60686969851</v>
      </c>
      <c r="C6494" s="12">
        <v>11.589</v>
      </c>
      <c r="D6494" s="12">
        <v>-1.133</v>
      </c>
      <c r="E6494">
        <v>6.21</v>
      </c>
      <c r="F6494" s="8">
        <v>0.85199999999999998</v>
      </c>
      <c r="G6494" s="8">
        <v>0.86209999999999998</v>
      </c>
      <c r="H6494" s="8">
        <v>1</v>
      </c>
      <c r="I6494" t="s">
        <v>2223</v>
      </c>
    </row>
    <row r="6495" spans="1:9">
      <c r="A6495" s="12">
        <v>85.175207396360008</v>
      </c>
      <c r="B6495" s="12">
        <v>31.920610426710002</v>
      </c>
      <c r="C6495" s="12">
        <v>6.0999999999999999E-2</v>
      </c>
      <c r="D6495" s="12">
        <v>-2.9590000000000001</v>
      </c>
      <c r="E6495">
        <v>6.21</v>
      </c>
      <c r="F6495" s="8">
        <v>1</v>
      </c>
      <c r="G6495" s="8">
        <v>0.64800000000000002</v>
      </c>
      <c r="H6495" s="8">
        <v>0.33460000000000001</v>
      </c>
      <c r="I6495" t="s">
        <v>2408</v>
      </c>
    </row>
    <row r="6496" spans="1:9">
      <c r="A6496" s="12">
        <v>85.83126013382001</v>
      </c>
      <c r="B6496" s="12">
        <v>23.204374502249998</v>
      </c>
      <c r="C6496" s="12">
        <v>6.2839999999999998</v>
      </c>
      <c r="D6496" s="12">
        <v>-14.589</v>
      </c>
      <c r="E6496">
        <v>6.21</v>
      </c>
      <c r="F6496" s="8">
        <v>0.47989999999999999</v>
      </c>
      <c r="G6496" s="8">
        <v>0.58679999999999999</v>
      </c>
      <c r="H6496" s="8">
        <v>1</v>
      </c>
      <c r="I6496" t="s">
        <v>2415</v>
      </c>
    </row>
    <row r="6497" spans="1:9">
      <c r="A6497" s="12">
        <v>100.32174702736</v>
      </c>
      <c r="B6497" s="12">
        <v>11.003200892840001</v>
      </c>
      <c r="C6497" s="12">
        <v>3.3650000000000002</v>
      </c>
      <c r="D6497" s="12">
        <v>8.8840000000000003</v>
      </c>
      <c r="E6497">
        <v>6.21</v>
      </c>
      <c r="F6497" s="8">
        <v>1</v>
      </c>
      <c r="G6497" s="8">
        <v>0.64800000000000002</v>
      </c>
      <c r="H6497" s="8">
        <v>0.33460000000000001</v>
      </c>
      <c r="I6497" t="s">
        <v>2768</v>
      </c>
    </row>
    <row r="6498" spans="1:9">
      <c r="A6498" s="12">
        <v>103.67517711552</v>
      </c>
      <c r="B6498" s="12">
        <v>-1.7564829656000001</v>
      </c>
      <c r="C6498" s="12">
        <v>-1.1020000000000001</v>
      </c>
      <c r="D6498" s="12">
        <v>-1.4910000000000001</v>
      </c>
      <c r="E6498">
        <v>6.21</v>
      </c>
      <c r="F6498" s="8">
        <v>0.50129999999999997</v>
      </c>
      <c r="G6498" s="8">
        <v>0.60470000000000002</v>
      </c>
      <c r="H6498" s="8">
        <v>1</v>
      </c>
      <c r="I6498" t="s">
        <v>2845</v>
      </c>
    </row>
    <row r="6499" spans="1:9">
      <c r="A6499" s="12">
        <v>107.33437214637001</v>
      </c>
      <c r="B6499" s="12">
        <v>-10.346565302490001</v>
      </c>
      <c r="C6499" s="12">
        <v>-2.5369999999999999</v>
      </c>
      <c r="D6499" s="12">
        <v>3.1280000000000001</v>
      </c>
      <c r="E6499">
        <v>6.21</v>
      </c>
      <c r="F6499" s="8">
        <v>0.8</v>
      </c>
      <c r="G6499" s="8">
        <v>0.8</v>
      </c>
      <c r="H6499" s="8">
        <v>0.8</v>
      </c>
      <c r="I6499" t="s">
        <v>2972</v>
      </c>
    </row>
    <row r="6500" spans="1:9">
      <c r="A6500" s="12">
        <v>115.19660126271</v>
      </c>
      <c r="B6500" s="12">
        <v>13.771252715840001</v>
      </c>
      <c r="C6500" s="12">
        <v>-2.7050000000000001</v>
      </c>
      <c r="D6500" s="12">
        <v>-7.0060000000000002</v>
      </c>
      <c r="E6500">
        <v>6.21</v>
      </c>
      <c r="F6500" s="8">
        <v>1</v>
      </c>
      <c r="G6500" s="8">
        <v>0.83299999999999996</v>
      </c>
      <c r="H6500" s="8">
        <v>0.67869999999999997</v>
      </c>
      <c r="I6500" t="s">
        <v>3104</v>
      </c>
    </row>
    <row r="6501" spans="1:9">
      <c r="A6501" s="12">
        <v>113.34243899248</v>
      </c>
      <c r="B6501" s="12">
        <v>-14.33830612305</v>
      </c>
      <c r="C6501" s="12">
        <v>-3.4380000000000002</v>
      </c>
      <c r="D6501" s="12">
        <v>0.41099999999999998</v>
      </c>
      <c r="E6501">
        <v>6.21</v>
      </c>
      <c r="F6501" s="8">
        <v>0.47989999999999999</v>
      </c>
      <c r="G6501" s="8">
        <v>0.58679999999999999</v>
      </c>
      <c r="H6501" s="8">
        <v>1</v>
      </c>
      <c r="I6501" t="s">
        <v>3121</v>
      </c>
    </row>
    <row r="6502" spans="1:9">
      <c r="A6502" s="12">
        <v>121.40439904166668</v>
      </c>
      <c r="B6502" s="12">
        <v>27.529733861111112</v>
      </c>
      <c r="C6502" s="12">
        <v>3.04</v>
      </c>
      <c r="D6502" s="12">
        <v>-12.01</v>
      </c>
      <c r="E6502">
        <v>6.21</v>
      </c>
      <c r="F6502" s="8">
        <v>0.57499999999999996</v>
      </c>
      <c r="G6502" s="8">
        <v>0.66420000000000001</v>
      </c>
      <c r="H6502" s="8">
        <v>1</v>
      </c>
      <c r="I6502" t="s">
        <v>3271</v>
      </c>
    </row>
    <row r="6503" spans="1:9">
      <c r="A6503" s="12">
        <v>121.18876599866999</v>
      </c>
      <c r="B6503" s="12">
        <v>18.842019687480001</v>
      </c>
      <c r="C6503" s="12">
        <v>-24.731000000000002</v>
      </c>
      <c r="D6503" s="12">
        <v>-19.558</v>
      </c>
      <c r="E6503">
        <v>6.21</v>
      </c>
      <c r="F6503" s="8">
        <v>0.57499999999999996</v>
      </c>
      <c r="G6503" s="8">
        <v>0.66420000000000001</v>
      </c>
      <c r="H6503" s="8">
        <v>1</v>
      </c>
      <c r="I6503" t="s">
        <v>3276</v>
      </c>
    </row>
    <row r="6504" spans="1:9">
      <c r="A6504" s="12">
        <v>132.63426173938001</v>
      </c>
      <c r="B6504" s="12">
        <v>33.285054416149997</v>
      </c>
      <c r="C6504" s="12">
        <v>-63.32</v>
      </c>
      <c r="D6504" s="12">
        <v>-83.552000000000007</v>
      </c>
      <c r="E6504">
        <v>6.21</v>
      </c>
      <c r="F6504" s="8">
        <v>0.8</v>
      </c>
      <c r="G6504" s="8">
        <v>0.8</v>
      </c>
      <c r="H6504" s="8">
        <v>0.8</v>
      </c>
      <c r="I6504" t="s">
        <v>3443</v>
      </c>
    </row>
    <row r="6505" spans="1:9">
      <c r="A6505" s="12">
        <v>21.010578350469999</v>
      </c>
      <c r="B6505" s="12">
        <v>-8.0074146435299998</v>
      </c>
      <c r="C6505" s="12">
        <v>178.977</v>
      </c>
      <c r="D6505" s="12">
        <v>-66.724000000000004</v>
      </c>
      <c r="E6505">
        <v>6.21</v>
      </c>
      <c r="F6505" s="8">
        <v>0.85199999999999998</v>
      </c>
      <c r="G6505" s="8">
        <v>0.86209999999999998</v>
      </c>
      <c r="H6505" s="8">
        <v>1</v>
      </c>
      <c r="I6505" t="s">
        <v>3899</v>
      </c>
    </row>
    <row r="6506" spans="1:9">
      <c r="A6506" s="12">
        <v>44.269055794959996</v>
      </c>
      <c r="B6506" s="12">
        <v>4.50102527551</v>
      </c>
      <c r="C6506" s="12">
        <v>17.937999999999999</v>
      </c>
      <c r="D6506" s="12">
        <v>22.556000000000001</v>
      </c>
      <c r="E6506">
        <v>6.21</v>
      </c>
      <c r="F6506" s="8">
        <v>1</v>
      </c>
      <c r="G6506" s="8">
        <v>0.64800000000000002</v>
      </c>
      <c r="H6506" s="8">
        <v>0.33460000000000001</v>
      </c>
      <c r="I6506" t="s">
        <v>4116</v>
      </c>
    </row>
    <row r="6507" spans="1:9">
      <c r="A6507" s="12">
        <v>324.0582584583334</v>
      </c>
      <c r="B6507" s="12">
        <v>30.055421972222224</v>
      </c>
      <c r="C6507" s="12">
        <v>-52.48</v>
      </c>
      <c r="D6507" s="12">
        <v>59.91</v>
      </c>
      <c r="E6507">
        <v>6.21</v>
      </c>
      <c r="F6507" s="8">
        <v>1</v>
      </c>
      <c r="G6507" s="8">
        <v>0.85409999999999997</v>
      </c>
      <c r="H6507" s="8">
        <v>0.72770000000000001</v>
      </c>
      <c r="I6507" t="s">
        <v>4440</v>
      </c>
    </row>
    <row r="6508" spans="1:9">
      <c r="A6508" s="12">
        <v>153.33102329907001</v>
      </c>
      <c r="B6508" s="12">
        <v>-27.02891430463</v>
      </c>
      <c r="C6508" s="12">
        <v>-53.764000000000003</v>
      </c>
      <c r="D6508" s="12">
        <v>42.326999999999998</v>
      </c>
      <c r="E6508">
        <v>6.21</v>
      </c>
      <c r="F6508" s="8">
        <v>0.85199999999999998</v>
      </c>
      <c r="G6508" s="8">
        <v>0.86209999999999998</v>
      </c>
      <c r="H6508" s="8">
        <v>1</v>
      </c>
      <c r="I6508" t="s">
        <v>4780</v>
      </c>
    </row>
    <row r="6509" spans="1:9">
      <c r="A6509" s="12">
        <v>186.9647808464</v>
      </c>
      <c r="B6509" s="12">
        <v>-4.6152767708999995</v>
      </c>
      <c r="C6509" s="12">
        <v>-88.415999999999997</v>
      </c>
      <c r="D6509" s="12">
        <v>2.508</v>
      </c>
      <c r="E6509">
        <v>6.21</v>
      </c>
      <c r="F6509" s="8">
        <v>0.8</v>
      </c>
      <c r="G6509" s="8">
        <v>0.8</v>
      </c>
      <c r="H6509" s="8">
        <v>0.8</v>
      </c>
      <c r="I6509" t="s">
        <v>5155</v>
      </c>
    </row>
    <row r="6510" spans="1:9">
      <c r="A6510" s="12">
        <v>200.37404060685</v>
      </c>
      <c r="B6510" s="12">
        <v>-19.48929470597</v>
      </c>
      <c r="C6510" s="12">
        <v>-76.992000000000004</v>
      </c>
      <c r="D6510" s="12">
        <v>-3.2949999999999999</v>
      </c>
      <c r="E6510">
        <v>6.21</v>
      </c>
      <c r="F6510" s="8">
        <v>0.65039999999999998</v>
      </c>
      <c r="G6510" s="8">
        <v>0.72150000000000003</v>
      </c>
      <c r="H6510" s="8">
        <v>1</v>
      </c>
      <c r="I6510" t="s">
        <v>5325</v>
      </c>
    </row>
    <row r="6511" spans="1:9">
      <c r="A6511" s="12">
        <v>200.78596743569997</v>
      </c>
      <c r="B6511" s="12">
        <v>-33.189878833739996</v>
      </c>
      <c r="C6511" s="12">
        <v>-17.091999999999999</v>
      </c>
      <c r="D6511" s="12">
        <v>3.4540000000000002</v>
      </c>
      <c r="E6511">
        <v>6.21</v>
      </c>
      <c r="F6511" s="8">
        <v>1</v>
      </c>
      <c r="G6511" s="8">
        <v>0.64800000000000002</v>
      </c>
      <c r="H6511" s="8">
        <v>0.33460000000000001</v>
      </c>
      <c r="I6511" t="s">
        <v>5330</v>
      </c>
    </row>
    <row r="6512" spans="1:9">
      <c r="A6512" s="12">
        <v>208.00408840094002</v>
      </c>
      <c r="B6512" s="12">
        <v>-31.619164626570001</v>
      </c>
      <c r="C6512" s="12">
        <v>-48.472999999999999</v>
      </c>
      <c r="D6512" s="12">
        <v>-28.788</v>
      </c>
      <c r="E6512">
        <v>6.21</v>
      </c>
      <c r="F6512" s="8">
        <v>0.99370000000000003</v>
      </c>
      <c r="G6512" s="8">
        <v>0.9526</v>
      </c>
      <c r="H6512" s="8">
        <v>1</v>
      </c>
      <c r="I6512" t="s">
        <v>5400</v>
      </c>
    </row>
    <row r="6513" spans="1:9">
      <c r="A6513" s="12">
        <v>268.16125793753002</v>
      </c>
      <c r="B6513" s="12">
        <v>-6.1435761310600006</v>
      </c>
      <c r="C6513" s="12">
        <v>-3.0430000000000001</v>
      </c>
      <c r="D6513" s="12">
        <v>-4.7229999999999999</v>
      </c>
      <c r="E6513">
        <v>6.21</v>
      </c>
      <c r="F6513" s="8">
        <v>1</v>
      </c>
      <c r="G6513" s="8">
        <v>0.88360000000000005</v>
      </c>
      <c r="H6513" s="8">
        <v>0.8</v>
      </c>
      <c r="I6513" t="s">
        <v>6257</v>
      </c>
    </row>
    <row r="6514" spans="1:9">
      <c r="A6514" s="12">
        <v>304.87206649750999</v>
      </c>
      <c r="B6514" s="12">
        <v>13.216765850170001</v>
      </c>
      <c r="C6514" s="12">
        <v>-15.865</v>
      </c>
      <c r="D6514" s="12">
        <v>-18.581</v>
      </c>
      <c r="E6514">
        <v>6.21</v>
      </c>
      <c r="F6514" s="8">
        <v>1</v>
      </c>
      <c r="G6514" s="8">
        <v>0.64800000000000002</v>
      </c>
      <c r="H6514" s="8">
        <v>0.33460000000000001</v>
      </c>
      <c r="I6514" t="s">
        <v>6621</v>
      </c>
    </row>
    <row r="6515" spans="1:9">
      <c r="A6515" s="12">
        <v>131.27308620833335</v>
      </c>
      <c r="B6515" s="12">
        <v>-58.724312555555557</v>
      </c>
      <c r="C6515" s="12">
        <v>-8.86</v>
      </c>
      <c r="D6515" s="12">
        <v>2.91</v>
      </c>
      <c r="E6515">
        <v>6.21</v>
      </c>
      <c r="F6515" s="8">
        <v>0.53700000000000003</v>
      </c>
      <c r="G6515" s="8">
        <v>0.63400000000000001</v>
      </c>
      <c r="H6515" s="8">
        <v>1</v>
      </c>
      <c r="I6515" t="s">
        <v>7562</v>
      </c>
    </row>
    <row r="6516" spans="1:9">
      <c r="A6516" s="12">
        <v>343.0417195833333</v>
      </c>
      <c r="B6516" s="12">
        <v>-63.188668194444439</v>
      </c>
      <c r="C6516" s="12">
        <v>25.5</v>
      </c>
      <c r="D6516" s="12">
        <v>-41.14</v>
      </c>
      <c r="E6516">
        <v>6.21</v>
      </c>
      <c r="F6516" s="8">
        <v>1</v>
      </c>
      <c r="G6516" s="8">
        <v>0.83299999999999996</v>
      </c>
      <c r="H6516" s="8">
        <v>0.67869999999999997</v>
      </c>
      <c r="I6516" t="s">
        <v>8234</v>
      </c>
    </row>
    <row r="6517" spans="1:9">
      <c r="A6517" s="12">
        <v>312.91044813465004</v>
      </c>
      <c r="B6517" s="12">
        <v>-62.429329218989999</v>
      </c>
      <c r="C6517" s="12">
        <v>82.885000000000005</v>
      </c>
      <c r="D6517" s="12">
        <v>-47.170999999999999</v>
      </c>
      <c r="E6517">
        <v>6.21</v>
      </c>
      <c r="F6517" s="8">
        <v>0.67030000000000001</v>
      </c>
      <c r="G6517" s="8">
        <v>0.73619999999999997</v>
      </c>
      <c r="H6517" s="8">
        <v>1</v>
      </c>
      <c r="I6517" t="s">
        <v>8494</v>
      </c>
    </row>
    <row r="6518" spans="1:9">
      <c r="A6518" s="12">
        <v>222.27939928489002</v>
      </c>
      <c r="B6518" s="12">
        <v>-56.667829372059998</v>
      </c>
      <c r="C6518" s="12">
        <v>-106.36799999999999</v>
      </c>
      <c r="D6518" s="12">
        <v>-119.596</v>
      </c>
      <c r="E6518">
        <v>6.21</v>
      </c>
      <c r="F6518" s="8">
        <v>1</v>
      </c>
      <c r="G6518" s="8">
        <v>0.82210000000000005</v>
      </c>
      <c r="H6518" s="8">
        <v>0.65410000000000001</v>
      </c>
      <c r="I6518" t="s">
        <v>8515</v>
      </c>
    </row>
    <row r="6519" spans="1:9">
      <c r="A6519" s="12">
        <v>238.71931633333335</v>
      </c>
      <c r="B6519" s="12">
        <v>-60.743652194444444</v>
      </c>
      <c r="C6519" s="12">
        <v>-1.74</v>
      </c>
      <c r="D6519" s="12">
        <v>-4.4800000000000004</v>
      </c>
      <c r="E6519">
        <v>6.21</v>
      </c>
      <c r="F6519" s="8">
        <v>0.57499999999999996</v>
      </c>
      <c r="G6519" s="8">
        <v>0.66420000000000001</v>
      </c>
      <c r="H6519" s="8">
        <v>1</v>
      </c>
      <c r="I6519" t="s">
        <v>8571</v>
      </c>
    </row>
    <row r="6520" spans="1:9">
      <c r="A6520" s="12">
        <v>281.34951153553999</v>
      </c>
      <c r="B6520" s="12">
        <v>-56.881969059959999</v>
      </c>
      <c r="C6520" s="12">
        <v>-40.658000000000001</v>
      </c>
      <c r="D6520" s="12">
        <v>-20.72</v>
      </c>
      <c r="E6520">
        <v>6.21</v>
      </c>
      <c r="F6520" s="8">
        <v>1</v>
      </c>
      <c r="G6520" s="8">
        <v>0.78720000000000001</v>
      </c>
      <c r="H6520" s="8">
        <v>0.57969999999999999</v>
      </c>
      <c r="I6520" t="s">
        <v>8695</v>
      </c>
    </row>
    <row r="6521" spans="1:9">
      <c r="A6521" s="12">
        <v>143.43506422622002</v>
      </c>
      <c r="B6521" s="12">
        <v>-49.00551072447</v>
      </c>
      <c r="C6521" s="12">
        <v>-20.111999999999998</v>
      </c>
      <c r="D6521" s="12">
        <v>10.981</v>
      </c>
      <c r="E6521">
        <v>6.21</v>
      </c>
      <c r="F6521" s="8">
        <v>0.8</v>
      </c>
      <c r="G6521" s="8">
        <v>0.8</v>
      </c>
      <c r="H6521" s="8">
        <v>0.8</v>
      </c>
      <c r="I6521" t="s">
        <v>9251</v>
      </c>
    </row>
    <row r="6522" spans="1:9">
      <c r="A6522" s="12">
        <v>21.94392680308</v>
      </c>
      <c r="B6522" s="12">
        <v>-10.901581860270001</v>
      </c>
      <c r="C6522" s="12">
        <v>177.548</v>
      </c>
      <c r="D6522" s="12">
        <v>16.614999999999998</v>
      </c>
      <c r="E6522">
        <v>6.21</v>
      </c>
      <c r="F6522" s="8">
        <v>0.8</v>
      </c>
      <c r="G6522" s="8">
        <v>0.8</v>
      </c>
      <c r="H6522" s="8">
        <v>0.8</v>
      </c>
      <c r="I6522" t="s">
        <v>9292</v>
      </c>
    </row>
    <row r="6523" spans="1:9">
      <c r="A6523" s="12">
        <v>243.10566772953999</v>
      </c>
      <c r="B6523" s="12">
        <v>67.144178661040002</v>
      </c>
      <c r="C6523" s="12">
        <v>-11.53</v>
      </c>
      <c r="D6523" s="12">
        <v>-41.545000000000002</v>
      </c>
      <c r="E6523">
        <v>6.2110000000000003</v>
      </c>
      <c r="F6523" s="8">
        <v>1</v>
      </c>
      <c r="G6523" s="8">
        <v>0.85409999999999997</v>
      </c>
      <c r="H6523" s="8">
        <v>0.72770000000000001</v>
      </c>
      <c r="I6523" t="s">
        <v>1299</v>
      </c>
    </row>
    <row r="6524" spans="1:9">
      <c r="A6524" s="12">
        <v>240.9779277184</v>
      </c>
      <c r="B6524" s="12">
        <v>-24.726313370569997</v>
      </c>
      <c r="C6524" s="12">
        <v>-4.6340000000000003</v>
      </c>
      <c r="D6524" s="12">
        <v>5.335</v>
      </c>
      <c r="E6524">
        <v>6.2110000000000003</v>
      </c>
      <c r="F6524" s="8">
        <v>1</v>
      </c>
      <c r="G6524" s="8">
        <v>0.79920000000000002</v>
      </c>
      <c r="H6524" s="8">
        <v>0.60450000000000004</v>
      </c>
      <c r="I6524" t="s">
        <v>5928</v>
      </c>
    </row>
    <row r="6525" spans="1:9">
      <c r="A6525" s="12">
        <v>309.32658925506996</v>
      </c>
      <c r="B6525" s="12">
        <v>9.6959382890000001E-2</v>
      </c>
      <c r="C6525" s="12">
        <v>4.6369999999999996</v>
      </c>
      <c r="D6525" s="12">
        <v>-12.555</v>
      </c>
      <c r="E6525">
        <v>6.2110000000000003</v>
      </c>
      <c r="F6525" s="8">
        <v>0.54959999999999998</v>
      </c>
      <c r="G6525" s="8">
        <v>0.64410000000000001</v>
      </c>
      <c r="H6525" s="8">
        <v>1</v>
      </c>
      <c r="I6525" t="s">
        <v>6424</v>
      </c>
    </row>
    <row r="6526" spans="1:9">
      <c r="A6526" s="12">
        <v>265.84176121139001</v>
      </c>
      <c r="B6526" s="12">
        <v>14.295169499769999</v>
      </c>
      <c r="C6526" s="12">
        <v>1.998</v>
      </c>
      <c r="D6526" s="12">
        <v>28.678000000000001</v>
      </c>
      <c r="E6526">
        <v>6.2110000000000003</v>
      </c>
      <c r="F6526" s="8">
        <v>0.99370000000000003</v>
      </c>
      <c r="G6526" s="8">
        <v>0.9526</v>
      </c>
      <c r="H6526" s="8">
        <v>1</v>
      </c>
      <c r="I6526" t="s">
        <v>6598</v>
      </c>
    </row>
    <row r="6527" spans="1:9">
      <c r="A6527" s="12">
        <v>270.62563659844</v>
      </c>
      <c r="B6527" s="12">
        <v>22.923224901930002</v>
      </c>
      <c r="C6527" s="12">
        <v>1.1220000000000001</v>
      </c>
      <c r="D6527" s="12">
        <v>-7.0380000000000003</v>
      </c>
      <c r="E6527">
        <v>6.2110000000000003</v>
      </c>
      <c r="F6527" s="8">
        <v>0.50129999999999997</v>
      </c>
      <c r="G6527" s="8">
        <v>0.60470000000000002</v>
      </c>
      <c r="H6527" s="8">
        <v>1</v>
      </c>
      <c r="I6527" t="s">
        <v>6764</v>
      </c>
    </row>
    <row r="6528" spans="1:9">
      <c r="A6528" s="12">
        <v>287.01467742228999</v>
      </c>
      <c r="B6528" s="12">
        <v>21.69892857396</v>
      </c>
      <c r="C6528" s="12">
        <v>44.436</v>
      </c>
      <c r="D6528" s="12">
        <v>75.600999999999999</v>
      </c>
      <c r="E6528">
        <v>6.2110000000000003</v>
      </c>
      <c r="F6528" s="8">
        <v>0.8</v>
      </c>
      <c r="G6528" s="8">
        <v>0.8</v>
      </c>
      <c r="H6528" s="8">
        <v>0.8</v>
      </c>
      <c r="I6528" t="s">
        <v>6777</v>
      </c>
    </row>
    <row r="6529" spans="1:9">
      <c r="A6529" s="12">
        <v>279.18978799228</v>
      </c>
      <c r="B6529" s="12">
        <v>43.221816382600004</v>
      </c>
      <c r="C6529" s="12">
        <v>22.17</v>
      </c>
      <c r="D6529" s="12">
        <v>-10.593999999999999</v>
      </c>
      <c r="E6529">
        <v>6.2110000000000003</v>
      </c>
      <c r="F6529" s="8">
        <v>0.86680000000000001</v>
      </c>
      <c r="G6529" s="8">
        <v>0.87180000000000002</v>
      </c>
      <c r="H6529" s="8">
        <v>1</v>
      </c>
      <c r="I6529" t="s">
        <v>7116</v>
      </c>
    </row>
    <row r="6530" spans="1:9">
      <c r="A6530" s="12">
        <v>146.48211310037001</v>
      </c>
      <c r="B6530" s="12">
        <v>-58.79382865505</v>
      </c>
      <c r="C6530" s="12">
        <v>-102.586</v>
      </c>
      <c r="D6530" s="12">
        <v>70.572999999999993</v>
      </c>
      <c r="E6530">
        <v>6.2110000000000003</v>
      </c>
      <c r="F6530" s="8">
        <v>0.99370000000000003</v>
      </c>
      <c r="G6530" s="8">
        <v>0.9526</v>
      </c>
      <c r="H6530" s="8">
        <v>1</v>
      </c>
      <c r="I6530" t="s">
        <v>7664</v>
      </c>
    </row>
    <row r="6531" spans="1:9">
      <c r="A6531" s="12">
        <v>346.98835513250003</v>
      </c>
      <c r="B6531" s="12">
        <v>64.222522855500003</v>
      </c>
      <c r="C6531" s="12">
        <v>8.4329999999999998</v>
      </c>
      <c r="D6531" s="12">
        <v>-1.4870000000000001</v>
      </c>
      <c r="E6531">
        <v>6.2119999999999997</v>
      </c>
      <c r="F6531" s="8">
        <v>1</v>
      </c>
      <c r="G6531" s="8">
        <v>0.83299999999999996</v>
      </c>
      <c r="H6531" s="8">
        <v>0.67869999999999997</v>
      </c>
      <c r="I6531" t="s">
        <v>770</v>
      </c>
    </row>
    <row r="6532" spans="1:9">
      <c r="A6532" s="12">
        <v>58.018553956870001</v>
      </c>
      <c r="B6532" s="12">
        <v>31.168591362460003</v>
      </c>
      <c r="C6532" s="12">
        <v>-17.573</v>
      </c>
      <c r="D6532" s="12">
        <v>-39.286999999999999</v>
      </c>
      <c r="E6532">
        <v>6.2119999999999997</v>
      </c>
      <c r="F6532" s="8">
        <v>0.72599999999999998</v>
      </c>
      <c r="G6532" s="8">
        <v>0.7762</v>
      </c>
      <c r="H6532" s="8">
        <v>1</v>
      </c>
      <c r="I6532" t="s">
        <v>1852</v>
      </c>
    </row>
    <row r="6533" spans="1:9">
      <c r="A6533" s="12">
        <v>318.80995028642002</v>
      </c>
      <c r="B6533" s="12">
        <v>-40.506063605290002</v>
      </c>
      <c r="C6533" s="12">
        <v>101.547</v>
      </c>
      <c r="D6533" s="12">
        <v>6.7069999999999999</v>
      </c>
      <c r="E6533">
        <v>6.2119999999999997</v>
      </c>
      <c r="F6533" s="8">
        <v>1</v>
      </c>
      <c r="G6533" s="8">
        <v>0.79920000000000002</v>
      </c>
      <c r="H6533" s="8">
        <v>0.60450000000000004</v>
      </c>
      <c r="I6533" t="s">
        <v>8805</v>
      </c>
    </row>
    <row r="6534" spans="1:9">
      <c r="A6534" s="12">
        <v>88.231225648600002</v>
      </c>
      <c r="B6534" s="12">
        <v>68.471543480769995</v>
      </c>
      <c r="C6534" s="12">
        <v>4.1260000000000003</v>
      </c>
      <c r="D6534" s="12">
        <v>-44.218000000000004</v>
      </c>
      <c r="E6534">
        <v>6.2130000000000001</v>
      </c>
      <c r="F6534" s="8">
        <v>0.8</v>
      </c>
      <c r="G6534" s="8">
        <v>0.8</v>
      </c>
      <c r="H6534" s="8">
        <v>0.8</v>
      </c>
      <c r="I6534" t="s">
        <v>1154</v>
      </c>
    </row>
    <row r="6535" spans="1:9">
      <c r="A6535" s="12">
        <v>91.391246120199995</v>
      </c>
      <c r="B6535" s="12">
        <v>33.599049770400001</v>
      </c>
      <c r="C6535" s="12">
        <v>-3.843</v>
      </c>
      <c r="D6535" s="12">
        <v>-8.6739999999999995</v>
      </c>
      <c r="E6535">
        <v>6.2130000000000001</v>
      </c>
      <c r="F6535" s="8">
        <v>0.57499999999999996</v>
      </c>
      <c r="G6535" s="8">
        <v>0.66420000000000001</v>
      </c>
      <c r="H6535" s="8">
        <v>1</v>
      </c>
      <c r="I6535" t="s">
        <v>2541</v>
      </c>
    </row>
    <row r="6536" spans="1:9">
      <c r="A6536" s="12">
        <v>357.38170538519</v>
      </c>
      <c r="B6536" s="12">
        <v>-15.861274670889999</v>
      </c>
      <c r="C6536" s="12">
        <v>51.735999999999997</v>
      </c>
      <c r="D6536" s="12">
        <v>-29.975000000000001</v>
      </c>
      <c r="E6536">
        <v>6.2130000000000001</v>
      </c>
      <c r="F6536" s="8">
        <v>1</v>
      </c>
      <c r="G6536" s="8">
        <v>0.79920000000000002</v>
      </c>
      <c r="H6536" s="8">
        <v>0.60450000000000004</v>
      </c>
      <c r="I6536" t="s">
        <v>3819</v>
      </c>
    </row>
    <row r="6537" spans="1:9">
      <c r="A6537" s="12">
        <v>148.63256490888</v>
      </c>
      <c r="B6537" s="12">
        <v>-22.487457305030002</v>
      </c>
      <c r="C6537" s="12">
        <v>-24.257999999999999</v>
      </c>
      <c r="D6537" s="12">
        <v>-1.8460000000000001</v>
      </c>
      <c r="E6537">
        <v>6.2130000000000001</v>
      </c>
      <c r="F6537" s="8">
        <v>0.63239999999999996</v>
      </c>
      <c r="G6537" s="8">
        <v>0.70809999999999995</v>
      </c>
      <c r="H6537" s="8">
        <v>1</v>
      </c>
      <c r="I6537" t="s">
        <v>4723</v>
      </c>
    </row>
    <row r="6538" spans="1:9">
      <c r="A6538" s="12">
        <v>298.57393725612661</v>
      </c>
      <c r="B6538" s="12">
        <v>-23.941072047534444</v>
      </c>
      <c r="C6538" s="12">
        <v>-124.167</v>
      </c>
      <c r="D6538" s="12">
        <v>-410.68099999999998</v>
      </c>
      <c r="E6538">
        <v>6.2130000000000001</v>
      </c>
      <c r="F6538" s="8">
        <v>1</v>
      </c>
      <c r="G6538" s="8">
        <v>0.78720000000000001</v>
      </c>
      <c r="H6538" s="8">
        <v>0.57969999999999999</v>
      </c>
      <c r="I6538" t="s">
        <v>5978</v>
      </c>
    </row>
    <row r="6539" spans="1:9">
      <c r="A6539" s="12">
        <v>324.39067750457002</v>
      </c>
      <c r="B6539" s="12">
        <v>0.39056180837000004</v>
      </c>
      <c r="C6539" s="12">
        <v>-21.305</v>
      </c>
      <c r="D6539" s="12">
        <v>-28.242000000000001</v>
      </c>
      <c r="E6539">
        <v>6.2140000000000004</v>
      </c>
      <c r="F6539" s="8">
        <v>0.6109</v>
      </c>
      <c r="G6539" s="8">
        <v>0.69189999999999996</v>
      </c>
      <c r="H6539" s="8">
        <v>1</v>
      </c>
      <c r="I6539" t="s">
        <v>3988</v>
      </c>
    </row>
    <row r="6540" spans="1:9">
      <c r="A6540" s="12">
        <v>22.095482341589999</v>
      </c>
      <c r="B6540" s="12">
        <v>7.9613552600100004</v>
      </c>
      <c r="C6540" s="12">
        <v>112.87</v>
      </c>
      <c r="D6540" s="12">
        <v>-7.5359999999999996</v>
      </c>
      <c r="E6540">
        <v>6.2140000000000004</v>
      </c>
      <c r="F6540" s="8">
        <v>1</v>
      </c>
      <c r="G6540" s="8">
        <v>0.82210000000000005</v>
      </c>
      <c r="H6540" s="8">
        <v>0.65410000000000001</v>
      </c>
      <c r="I6540" t="s">
        <v>4143</v>
      </c>
    </row>
    <row r="6541" spans="1:9">
      <c r="A6541" s="12">
        <v>30.927543807069998</v>
      </c>
      <c r="B6541" s="12">
        <v>18.25325535064</v>
      </c>
      <c r="C6541" s="12">
        <v>-7.3860000000000001</v>
      </c>
      <c r="D6541" s="12">
        <v>-21.382000000000001</v>
      </c>
      <c r="E6541">
        <v>6.2140000000000004</v>
      </c>
      <c r="F6541" s="8">
        <v>1</v>
      </c>
      <c r="G6541" s="8">
        <v>0.77500000000000002</v>
      </c>
      <c r="H6541" s="8">
        <v>0.55479999999999996</v>
      </c>
      <c r="I6541" t="s">
        <v>4274</v>
      </c>
    </row>
    <row r="6542" spans="1:9">
      <c r="A6542" s="12">
        <v>215.85677067732999</v>
      </c>
      <c r="B6542" s="12">
        <v>-11.714043147429999</v>
      </c>
      <c r="C6542" s="12">
        <v>-9.0640000000000001</v>
      </c>
      <c r="D6542" s="12">
        <v>-58.835000000000001</v>
      </c>
      <c r="E6542">
        <v>6.2140000000000004</v>
      </c>
      <c r="F6542" s="8">
        <v>1</v>
      </c>
      <c r="G6542" s="8">
        <v>0.83299999999999996</v>
      </c>
      <c r="H6542" s="8">
        <v>0.67869999999999997</v>
      </c>
      <c r="I6542" t="s">
        <v>5477</v>
      </c>
    </row>
    <row r="6543" spans="1:9">
      <c r="A6543" s="12">
        <v>300.31378268339</v>
      </c>
      <c r="B6543" s="12">
        <v>37.098997914520005</v>
      </c>
      <c r="C6543" s="12">
        <v>40.587000000000003</v>
      </c>
      <c r="D6543" s="12">
        <v>51.442</v>
      </c>
      <c r="E6543">
        <v>6.2140000000000004</v>
      </c>
      <c r="F6543" s="8">
        <v>1</v>
      </c>
      <c r="G6543" s="8">
        <v>0.83299999999999996</v>
      </c>
      <c r="H6543" s="8">
        <v>0.67869999999999997</v>
      </c>
      <c r="I6543" t="s">
        <v>7083</v>
      </c>
    </row>
    <row r="6544" spans="1:9">
      <c r="A6544" s="12">
        <v>258.08305924465998</v>
      </c>
      <c r="B6544" s="12">
        <v>-70.721082315619995</v>
      </c>
      <c r="C6544" s="12">
        <v>49.06</v>
      </c>
      <c r="D6544" s="12">
        <v>-78.103999999999999</v>
      </c>
      <c r="E6544">
        <v>6.2140000000000004</v>
      </c>
      <c r="F6544" s="8">
        <v>1</v>
      </c>
      <c r="G6544" s="8">
        <v>0.82210000000000005</v>
      </c>
      <c r="H6544" s="8">
        <v>0.65410000000000001</v>
      </c>
      <c r="I6544" t="s">
        <v>8418</v>
      </c>
    </row>
    <row r="6545" spans="1:9">
      <c r="A6545" s="12">
        <v>297.83074567176999</v>
      </c>
      <c r="B6545" s="12">
        <v>47.377236282970003</v>
      </c>
      <c r="C6545" s="12">
        <v>14.366</v>
      </c>
      <c r="D6545" s="12">
        <v>16.315000000000001</v>
      </c>
      <c r="E6545">
        <v>6.2149999999999999</v>
      </c>
      <c r="F6545" s="8">
        <v>0.89859999999999995</v>
      </c>
      <c r="G6545" s="8">
        <v>0.89249999999999996</v>
      </c>
      <c r="H6545" s="8">
        <v>1</v>
      </c>
      <c r="I6545" t="s">
        <v>730</v>
      </c>
    </row>
    <row r="6546" spans="1:9">
      <c r="A6546" s="12">
        <v>345.34850651057997</v>
      </c>
      <c r="B6546" s="12">
        <v>-7.0611534998299996</v>
      </c>
      <c r="C6546" s="12">
        <v>-16.047000000000001</v>
      </c>
      <c r="D6546" s="12">
        <v>-8.1199999999999992</v>
      </c>
      <c r="E6546">
        <v>6.2149999999999999</v>
      </c>
      <c r="F6546" s="8">
        <v>1</v>
      </c>
      <c r="G6546" s="8">
        <v>0.77500000000000002</v>
      </c>
      <c r="H6546" s="8">
        <v>0.55479999999999996</v>
      </c>
      <c r="I6546" t="s">
        <v>3921</v>
      </c>
    </row>
    <row r="6547" spans="1:9">
      <c r="A6547" s="12">
        <v>190.39329974326</v>
      </c>
      <c r="B6547" s="12">
        <v>10.4262690289</v>
      </c>
      <c r="C6547" s="12">
        <v>-106.527</v>
      </c>
      <c r="D6547" s="12">
        <v>-0.23100000000000001</v>
      </c>
      <c r="E6547">
        <v>6.2149999999999999</v>
      </c>
      <c r="F6547" s="8">
        <v>0.73529999999999995</v>
      </c>
      <c r="G6547" s="8">
        <v>0.78269999999999995</v>
      </c>
      <c r="H6547" s="8">
        <v>1</v>
      </c>
      <c r="I6547" t="s">
        <v>5193</v>
      </c>
    </row>
    <row r="6548" spans="1:9">
      <c r="A6548" s="12">
        <v>285.40725058993002</v>
      </c>
      <c r="B6548" s="12">
        <v>-22.695365139970001</v>
      </c>
      <c r="C6548" s="12">
        <v>2.1120000000000001</v>
      </c>
      <c r="D6548" s="12">
        <v>0.27800000000000002</v>
      </c>
      <c r="E6548">
        <v>6.2149999999999999</v>
      </c>
      <c r="F6548" s="8">
        <v>1</v>
      </c>
      <c r="G6548" s="8">
        <v>0.78720000000000001</v>
      </c>
      <c r="H6548" s="8">
        <v>0.57969999999999999</v>
      </c>
      <c r="I6548" t="s">
        <v>6022</v>
      </c>
    </row>
    <row r="6549" spans="1:9">
      <c r="A6549" s="12">
        <v>235.04311058046</v>
      </c>
      <c r="B6549" s="12">
        <v>12.052932545020001</v>
      </c>
      <c r="C6549" s="12">
        <v>-16.242000000000001</v>
      </c>
      <c r="D6549" s="12">
        <v>-8.5579999999999998</v>
      </c>
      <c r="E6549">
        <v>6.2149999999999999</v>
      </c>
      <c r="F6549" s="8">
        <v>0.8</v>
      </c>
      <c r="G6549" s="8">
        <v>0.8</v>
      </c>
      <c r="H6549" s="8">
        <v>0.8</v>
      </c>
      <c r="I6549" t="s">
        <v>6572</v>
      </c>
    </row>
    <row r="6550" spans="1:9">
      <c r="A6550" s="12">
        <v>119.33361763625</v>
      </c>
      <c r="B6550" s="12">
        <v>-47.890705244166668</v>
      </c>
      <c r="C6550" s="12">
        <v>-9.11</v>
      </c>
      <c r="D6550" s="12">
        <v>9.66</v>
      </c>
      <c r="E6550">
        <v>6.2149999999999999</v>
      </c>
      <c r="F6550" s="8">
        <v>0.52290000000000003</v>
      </c>
      <c r="G6550" s="8">
        <v>0.62250000000000005</v>
      </c>
      <c r="H6550" s="8">
        <v>1</v>
      </c>
      <c r="I6550" t="s">
        <v>7261</v>
      </c>
    </row>
    <row r="6551" spans="1:9">
      <c r="A6551" s="12">
        <v>58.303868818429997</v>
      </c>
      <c r="B6551" s="12">
        <v>-18.43443789062</v>
      </c>
      <c r="C6551" s="12">
        <v>5.6319999999999997</v>
      </c>
      <c r="D6551" s="12">
        <v>3.262</v>
      </c>
      <c r="E6551">
        <v>6.2160000000000002</v>
      </c>
      <c r="F6551" s="8">
        <v>1</v>
      </c>
      <c r="G6551" s="8">
        <v>0.83299999999999996</v>
      </c>
      <c r="H6551" s="8">
        <v>0.67869999999999997</v>
      </c>
      <c r="I6551" t="s">
        <v>1882</v>
      </c>
    </row>
    <row r="6552" spans="1:9">
      <c r="A6552" s="12">
        <v>233.04031252600998</v>
      </c>
      <c r="B6552" s="12">
        <v>16.056169182690002</v>
      </c>
      <c r="C6552" s="12">
        <v>-3.3860000000000001</v>
      </c>
      <c r="D6552" s="12">
        <v>6.9180000000000001</v>
      </c>
      <c r="E6552">
        <v>6.2160000000000002</v>
      </c>
      <c r="F6552" s="8">
        <v>0.57499999999999996</v>
      </c>
      <c r="G6552" s="8">
        <v>0.66420000000000001</v>
      </c>
      <c r="H6552" s="8">
        <v>1</v>
      </c>
      <c r="I6552" t="s">
        <v>6680</v>
      </c>
    </row>
    <row r="6553" spans="1:9">
      <c r="A6553" s="12">
        <v>307.74678778254003</v>
      </c>
      <c r="B6553" s="12">
        <v>36.93583988404</v>
      </c>
      <c r="C6553" s="12">
        <v>-0.623</v>
      </c>
      <c r="D6553" s="12">
        <v>-3.8940000000000001</v>
      </c>
      <c r="E6553">
        <v>6.2160000000000002</v>
      </c>
      <c r="F6553" s="8">
        <v>0.99370000000000003</v>
      </c>
      <c r="G6553" s="8">
        <v>0.9526</v>
      </c>
      <c r="H6553" s="8">
        <v>1</v>
      </c>
      <c r="I6553" t="s">
        <v>7134</v>
      </c>
    </row>
    <row r="6554" spans="1:9">
      <c r="A6554" s="12">
        <v>0.33021415893999995</v>
      </c>
      <c r="B6554" s="12">
        <v>49.98155694127</v>
      </c>
      <c r="C6554" s="12">
        <v>13.16</v>
      </c>
      <c r="D6554" s="12">
        <v>-11.451000000000001</v>
      </c>
      <c r="E6554">
        <v>6.2169999999999996</v>
      </c>
      <c r="F6554" s="8">
        <v>0.8</v>
      </c>
      <c r="G6554" s="8">
        <v>0.8</v>
      </c>
      <c r="H6554" s="8">
        <v>0.8</v>
      </c>
      <c r="I6554" t="s">
        <v>376</v>
      </c>
    </row>
    <row r="6555" spans="1:9">
      <c r="A6555" s="12">
        <v>52.359526945489996</v>
      </c>
      <c r="B6555" s="12">
        <v>46.937866163219994</v>
      </c>
      <c r="C6555" s="12">
        <v>23.23</v>
      </c>
      <c r="D6555" s="12">
        <v>-25.763999999999999</v>
      </c>
      <c r="E6555">
        <v>6.2169999999999996</v>
      </c>
      <c r="F6555" s="8">
        <v>0.53700000000000003</v>
      </c>
      <c r="G6555" s="8">
        <v>0.63400000000000001</v>
      </c>
      <c r="H6555" s="8">
        <v>1</v>
      </c>
      <c r="I6555" t="s">
        <v>651</v>
      </c>
    </row>
    <row r="6556" spans="1:9">
      <c r="A6556" s="12">
        <v>278.25381970894006</v>
      </c>
      <c r="B6556" s="12">
        <v>-39.892020867489997</v>
      </c>
      <c r="C6556" s="12">
        <v>86.352999999999994</v>
      </c>
      <c r="D6556" s="12">
        <v>-79.927000000000007</v>
      </c>
      <c r="E6556">
        <v>6.2169999999999996</v>
      </c>
      <c r="F6556" s="8">
        <v>0.99370000000000003</v>
      </c>
      <c r="G6556" s="8">
        <v>0.9526</v>
      </c>
      <c r="H6556" s="8">
        <v>1</v>
      </c>
      <c r="I6556" t="s">
        <v>5684</v>
      </c>
    </row>
    <row r="6557" spans="1:9">
      <c r="A6557" s="12">
        <v>307.74231133333336</v>
      </c>
      <c r="B6557" s="12">
        <v>20.60614827777778</v>
      </c>
      <c r="C6557" s="12">
        <v>95.32</v>
      </c>
      <c r="D6557" s="12">
        <v>58.73</v>
      </c>
      <c r="E6557">
        <v>6.2169999999999996</v>
      </c>
      <c r="F6557" s="8">
        <v>0.8</v>
      </c>
      <c r="G6557" s="8">
        <v>0.8</v>
      </c>
      <c r="H6557" s="8">
        <v>0.8</v>
      </c>
      <c r="I6557" t="s">
        <v>6831</v>
      </c>
    </row>
    <row r="6558" spans="1:9">
      <c r="A6558" s="12">
        <v>314.07088152804999</v>
      </c>
      <c r="B6558" s="12">
        <v>56.887517649129997</v>
      </c>
      <c r="C6558" s="12">
        <v>4.8230000000000004</v>
      </c>
      <c r="D6558" s="12">
        <v>4.0549999999999997</v>
      </c>
      <c r="E6558">
        <v>6.218</v>
      </c>
      <c r="F6558" s="8">
        <v>0.47989999999999999</v>
      </c>
      <c r="G6558" s="8">
        <v>0.58679999999999999</v>
      </c>
      <c r="H6558" s="8">
        <v>1</v>
      </c>
      <c r="I6558" t="s">
        <v>743</v>
      </c>
    </row>
    <row r="6559" spans="1:9">
      <c r="A6559" s="12">
        <v>70.934466869589997</v>
      </c>
      <c r="B6559" s="12">
        <v>-41.064786583449994</v>
      </c>
      <c r="C6559" s="12">
        <v>10.95</v>
      </c>
      <c r="D6559" s="12">
        <v>11.04</v>
      </c>
      <c r="E6559">
        <v>6.218</v>
      </c>
      <c r="F6559" s="8">
        <v>1</v>
      </c>
      <c r="G6559" s="8">
        <v>0.78720000000000001</v>
      </c>
      <c r="H6559" s="8">
        <v>0.57969999999999999</v>
      </c>
      <c r="I6559" t="s">
        <v>2130</v>
      </c>
    </row>
    <row r="6560" spans="1:9">
      <c r="A6560" s="12">
        <v>208.38651167499833</v>
      </c>
      <c r="B6560" s="12">
        <v>-35.664268380021944</v>
      </c>
      <c r="C6560" s="12">
        <v>-88.605999999999995</v>
      </c>
      <c r="D6560" s="12">
        <v>-18.294</v>
      </c>
      <c r="E6560">
        <v>6.218</v>
      </c>
      <c r="F6560" s="8">
        <v>0.8</v>
      </c>
      <c r="G6560" s="8">
        <v>0.8</v>
      </c>
      <c r="H6560" s="8">
        <v>0.8</v>
      </c>
      <c r="I6560" t="s">
        <v>9040</v>
      </c>
    </row>
    <row r="6561" spans="1:9">
      <c r="A6561" s="12">
        <v>54.909779471</v>
      </c>
      <c r="B6561" s="12">
        <v>-3.3930055944899999</v>
      </c>
      <c r="C6561" s="12">
        <v>-12.227</v>
      </c>
      <c r="D6561" s="12">
        <v>-67.317999999999998</v>
      </c>
      <c r="E6561">
        <v>6.2190000000000003</v>
      </c>
      <c r="F6561" s="8">
        <v>1</v>
      </c>
      <c r="G6561" s="8">
        <v>0.83299999999999996</v>
      </c>
      <c r="H6561" s="8">
        <v>0.67869999999999997</v>
      </c>
      <c r="I6561" t="s">
        <v>1829</v>
      </c>
    </row>
    <row r="6562" spans="1:9">
      <c r="A6562" s="12">
        <v>67.541682022940009</v>
      </c>
      <c r="B6562" s="12">
        <v>-13.59237112568</v>
      </c>
      <c r="C6562" s="12">
        <v>18.141999999999999</v>
      </c>
      <c r="D6562" s="12">
        <v>1.1120000000000001</v>
      </c>
      <c r="E6562">
        <v>6.2190000000000003</v>
      </c>
      <c r="F6562" s="8">
        <v>1</v>
      </c>
      <c r="G6562" s="8">
        <v>0.83299999999999996</v>
      </c>
      <c r="H6562" s="8">
        <v>0.67869999999999997</v>
      </c>
      <c r="I6562" t="s">
        <v>2076</v>
      </c>
    </row>
    <row r="6563" spans="1:9">
      <c r="A6563" s="12">
        <v>96.009512938919997</v>
      </c>
      <c r="B6563" s="12">
        <v>8.8850128991999995</v>
      </c>
      <c r="C6563" s="12">
        <v>-11.236000000000001</v>
      </c>
      <c r="D6563" s="12">
        <v>-9.4109999999999996</v>
      </c>
      <c r="E6563">
        <v>6.2190000000000003</v>
      </c>
      <c r="F6563" s="8">
        <v>0.54959999999999998</v>
      </c>
      <c r="G6563" s="8">
        <v>0.64410000000000001</v>
      </c>
      <c r="H6563" s="8">
        <v>1</v>
      </c>
      <c r="I6563" t="s">
        <v>2680</v>
      </c>
    </row>
    <row r="6564" spans="1:9">
      <c r="A6564" s="12">
        <v>131.52863530143</v>
      </c>
      <c r="B6564" s="12">
        <v>-11.006764308179999</v>
      </c>
      <c r="C6564" s="12">
        <v>-31.567</v>
      </c>
      <c r="D6564" s="12">
        <v>15.727</v>
      </c>
      <c r="E6564">
        <v>6.2190000000000003</v>
      </c>
      <c r="F6564" s="8">
        <v>1</v>
      </c>
      <c r="G6564" s="8">
        <v>0.73599999999999999</v>
      </c>
      <c r="H6564" s="8">
        <v>0.4803</v>
      </c>
      <c r="I6564" t="s">
        <v>3424</v>
      </c>
    </row>
    <row r="6565" spans="1:9">
      <c r="A6565" s="12">
        <v>23.943509724190001</v>
      </c>
      <c r="B6565" s="12">
        <v>14.66142145828</v>
      </c>
      <c r="C6565" s="12">
        <v>3.2170000000000001</v>
      </c>
      <c r="D6565" s="12">
        <v>-8.234</v>
      </c>
      <c r="E6565">
        <v>6.2190000000000003</v>
      </c>
      <c r="F6565" s="8">
        <v>0.57499999999999996</v>
      </c>
      <c r="G6565" s="8">
        <v>0.66420000000000001</v>
      </c>
      <c r="H6565" s="8">
        <v>1</v>
      </c>
      <c r="I6565" t="s">
        <v>4206</v>
      </c>
    </row>
    <row r="6566" spans="1:9">
      <c r="A6566" s="12">
        <v>214.26579186049</v>
      </c>
      <c r="B6566" s="12">
        <v>-18.585701383579998</v>
      </c>
      <c r="C6566" s="12">
        <v>-3.238</v>
      </c>
      <c r="D6566" s="12">
        <v>-8.3320000000000007</v>
      </c>
      <c r="E6566">
        <v>6.2190000000000003</v>
      </c>
      <c r="F6566" s="8">
        <v>1</v>
      </c>
      <c r="G6566" s="8">
        <v>0.83299999999999996</v>
      </c>
      <c r="H6566" s="8">
        <v>0.67869999999999997</v>
      </c>
      <c r="I6566" t="s">
        <v>5480</v>
      </c>
    </row>
    <row r="6567" spans="1:9">
      <c r="A6567" s="12">
        <v>270.00033866990998</v>
      </c>
      <c r="B6567" s="12">
        <v>-20.33954859792</v>
      </c>
      <c r="C6567" s="12">
        <v>2.2330000000000001</v>
      </c>
      <c r="D6567" s="12">
        <v>-23.452000000000002</v>
      </c>
      <c r="E6567">
        <v>6.2190000000000003</v>
      </c>
      <c r="F6567" s="8">
        <v>1</v>
      </c>
      <c r="G6567" s="8">
        <v>0.83299999999999996</v>
      </c>
      <c r="H6567" s="8">
        <v>0.67869999999999997</v>
      </c>
      <c r="I6567" t="s">
        <v>6061</v>
      </c>
    </row>
    <row r="6568" spans="1:9">
      <c r="A6568" s="12">
        <v>313.64628199846999</v>
      </c>
      <c r="B6568" s="12">
        <v>-50.727342555340002</v>
      </c>
      <c r="C6568" s="12">
        <v>10.837999999999999</v>
      </c>
      <c r="D6568" s="12">
        <v>-15.843999999999999</v>
      </c>
      <c r="E6568">
        <v>6.2190000000000003</v>
      </c>
      <c r="F6568" s="8">
        <v>0.52290000000000003</v>
      </c>
      <c r="G6568" s="8">
        <v>0.62250000000000005</v>
      </c>
      <c r="H6568" s="8">
        <v>1</v>
      </c>
      <c r="I6568" t="s">
        <v>8651</v>
      </c>
    </row>
    <row r="6569" spans="1:9">
      <c r="A6569" s="12">
        <v>233.01744224891002</v>
      </c>
      <c r="B6569" s="12">
        <v>-38.622540857799997</v>
      </c>
      <c r="C6569" s="12">
        <v>-51.552</v>
      </c>
      <c r="D6569" s="12">
        <v>-69.626000000000005</v>
      </c>
      <c r="E6569">
        <v>6.2190000000000003</v>
      </c>
      <c r="F6569" s="8">
        <v>0.67030000000000001</v>
      </c>
      <c r="G6569" s="8">
        <v>0.73619999999999997</v>
      </c>
      <c r="H6569" s="8">
        <v>1</v>
      </c>
      <c r="I6569" t="s">
        <v>8864</v>
      </c>
    </row>
    <row r="6570" spans="1:9">
      <c r="A6570" s="12">
        <v>12.890794496690001</v>
      </c>
      <c r="B6570" s="12">
        <v>51.571424472230007</v>
      </c>
      <c r="C6570" s="12">
        <v>-6.008</v>
      </c>
      <c r="D6570" s="12">
        <v>-6.3</v>
      </c>
      <c r="E6570">
        <v>6.22</v>
      </c>
      <c r="F6570" s="8">
        <v>0.57499999999999996</v>
      </c>
      <c r="G6570" s="8">
        <v>0.66420000000000001</v>
      </c>
      <c r="H6570" s="8">
        <v>1</v>
      </c>
      <c r="I6570" t="s">
        <v>436</v>
      </c>
    </row>
    <row r="6571" spans="1:9">
      <c r="A6571" s="12">
        <v>24.113335778830002</v>
      </c>
      <c r="B6571" s="12">
        <v>48.72277789991</v>
      </c>
      <c r="C6571" s="12">
        <v>-15.676</v>
      </c>
      <c r="D6571" s="12">
        <v>-17.704999999999998</v>
      </c>
      <c r="E6571">
        <v>6.22</v>
      </c>
      <c r="F6571" s="8">
        <v>1</v>
      </c>
      <c r="G6571" s="8">
        <v>0.82210000000000005</v>
      </c>
      <c r="H6571" s="8">
        <v>0.65410000000000001</v>
      </c>
      <c r="I6571" t="s">
        <v>439</v>
      </c>
    </row>
    <row r="6572" spans="1:9">
      <c r="A6572" s="12">
        <v>34.795101521109999</v>
      </c>
      <c r="B6572" s="12">
        <v>46.472261408950004</v>
      </c>
      <c r="C6572" s="12">
        <v>-22.768999999999998</v>
      </c>
      <c r="D6572" s="12">
        <v>-11.429</v>
      </c>
      <c r="E6572">
        <v>6.22</v>
      </c>
      <c r="F6572" s="8">
        <v>0.70040000000000002</v>
      </c>
      <c r="G6572" s="8">
        <v>0.75790000000000002</v>
      </c>
      <c r="H6572" s="8">
        <v>1</v>
      </c>
      <c r="I6572" t="s">
        <v>448</v>
      </c>
    </row>
    <row r="6573" spans="1:9">
      <c r="A6573" s="12">
        <v>355.47734394945996</v>
      </c>
      <c r="B6573" s="12">
        <v>57.259953895819997</v>
      </c>
      <c r="C6573" s="12">
        <v>6.92</v>
      </c>
      <c r="D6573" s="12">
        <v>-5.04</v>
      </c>
      <c r="E6573">
        <v>6.22</v>
      </c>
      <c r="F6573" s="8">
        <v>1</v>
      </c>
      <c r="G6573" s="8">
        <v>0.85409999999999997</v>
      </c>
      <c r="H6573" s="8">
        <v>0.72770000000000001</v>
      </c>
      <c r="I6573" t="s">
        <v>545</v>
      </c>
    </row>
    <row r="6574" spans="1:9">
      <c r="A6574" s="12">
        <v>0.85714222125000006</v>
      </c>
      <c r="B6574" s="12">
        <v>63.640521663055559</v>
      </c>
      <c r="C6574" s="12">
        <v>-2.36</v>
      </c>
      <c r="D6574" s="12">
        <v>-1.36</v>
      </c>
      <c r="E6574">
        <v>6.22</v>
      </c>
      <c r="F6574" s="8">
        <v>0.47989999999999999</v>
      </c>
      <c r="G6574" s="8">
        <v>0.58679999999999999</v>
      </c>
      <c r="H6574" s="8">
        <v>1</v>
      </c>
      <c r="I6574" t="s">
        <v>690</v>
      </c>
    </row>
    <row r="6575" spans="1:9">
      <c r="A6575" s="12">
        <v>76.053315792930007</v>
      </c>
      <c r="B6575" s="12">
        <v>73.763887394489998</v>
      </c>
      <c r="C6575" s="12">
        <v>15.186</v>
      </c>
      <c r="D6575" s="12">
        <v>-13.641</v>
      </c>
      <c r="E6575">
        <v>6.22</v>
      </c>
      <c r="F6575" s="8">
        <v>1</v>
      </c>
      <c r="G6575" s="8">
        <v>0.83299999999999996</v>
      </c>
      <c r="H6575" s="8">
        <v>0.67869999999999997</v>
      </c>
      <c r="I6575" t="s">
        <v>1120</v>
      </c>
    </row>
    <row r="6576" spans="1:9">
      <c r="A6576" s="12">
        <v>83.51621148288001</v>
      </c>
      <c r="B6576" s="12">
        <v>-1.035726707</v>
      </c>
      <c r="C6576" s="12">
        <v>2.8039999999999998</v>
      </c>
      <c r="D6576" s="12">
        <v>-2.54</v>
      </c>
      <c r="E6576">
        <v>6.22</v>
      </c>
      <c r="F6576" s="8">
        <v>0.47989999999999999</v>
      </c>
      <c r="G6576" s="8">
        <v>0.58679999999999999</v>
      </c>
      <c r="H6576" s="8">
        <v>1</v>
      </c>
      <c r="I6576" t="s">
        <v>2363</v>
      </c>
    </row>
    <row r="6577" spans="1:9">
      <c r="A6577" s="12">
        <v>85.155403543260007</v>
      </c>
      <c r="B6577" s="12">
        <v>-2.8252367326099996</v>
      </c>
      <c r="C6577" s="12">
        <v>2.581</v>
      </c>
      <c r="D6577" s="12">
        <v>2.133</v>
      </c>
      <c r="E6577">
        <v>6.22</v>
      </c>
      <c r="F6577" s="8">
        <v>0.47989999999999999</v>
      </c>
      <c r="G6577" s="8">
        <v>0.58679999999999999</v>
      </c>
      <c r="H6577" s="8">
        <v>1</v>
      </c>
      <c r="I6577" t="s">
        <v>2443</v>
      </c>
    </row>
    <row r="6578" spans="1:9">
      <c r="A6578" s="12">
        <v>94.783049262480006</v>
      </c>
      <c r="B6578" s="12">
        <v>-8.5860127966800004</v>
      </c>
      <c r="C6578" s="12">
        <v>-18.407</v>
      </c>
      <c r="D6578" s="12">
        <v>1.7050000000000001</v>
      </c>
      <c r="E6578">
        <v>6.22</v>
      </c>
      <c r="F6578" s="8">
        <v>0.57499999999999996</v>
      </c>
      <c r="G6578" s="8">
        <v>0.66420000000000001</v>
      </c>
      <c r="H6578" s="8">
        <v>1</v>
      </c>
      <c r="I6578" t="s">
        <v>2638</v>
      </c>
    </row>
    <row r="6579" spans="1:9">
      <c r="A6579" s="12">
        <v>96.986130728150002</v>
      </c>
      <c r="B6579" s="12">
        <v>20.49632090287</v>
      </c>
      <c r="C6579" s="12">
        <v>-28.998000000000001</v>
      </c>
      <c r="D6579" s="12">
        <v>12.778</v>
      </c>
      <c r="E6579">
        <v>6.22</v>
      </c>
      <c r="F6579" s="8">
        <v>0.65039999999999998</v>
      </c>
      <c r="G6579" s="8">
        <v>0.72150000000000003</v>
      </c>
      <c r="H6579" s="8">
        <v>1</v>
      </c>
      <c r="I6579" t="s">
        <v>2668</v>
      </c>
    </row>
    <row r="6580" spans="1:9">
      <c r="A6580" s="12">
        <v>103.48105331616999</v>
      </c>
      <c r="B6580" s="12">
        <v>-24.538755759260003</v>
      </c>
      <c r="C6580" s="12">
        <v>-4.5519999999999996</v>
      </c>
      <c r="D6580" s="12">
        <v>2.0529999999999999</v>
      </c>
      <c r="E6580">
        <v>6.22</v>
      </c>
      <c r="F6580" s="8">
        <v>0.6109</v>
      </c>
      <c r="G6580" s="8">
        <v>0.69189999999999996</v>
      </c>
      <c r="H6580" s="8">
        <v>1</v>
      </c>
      <c r="I6580" t="s">
        <v>2868</v>
      </c>
    </row>
    <row r="6581" spans="1:9">
      <c r="A6581" s="12">
        <v>112.19689936373</v>
      </c>
      <c r="B6581" s="12">
        <v>15.10982364475</v>
      </c>
      <c r="C6581" s="12">
        <v>-6.0179999999999998</v>
      </c>
      <c r="D6581" s="12">
        <v>-14.914</v>
      </c>
      <c r="E6581">
        <v>6.22</v>
      </c>
      <c r="F6581" s="8">
        <v>0.57499999999999996</v>
      </c>
      <c r="G6581" s="8">
        <v>0.66420000000000001</v>
      </c>
      <c r="H6581" s="8">
        <v>1</v>
      </c>
      <c r="I6581" t="s">
        <v>3033</v>
      </c>
    </row>
    <row r="6582" spans="1:9">
      <c r="A6582" s="12">
        <v>130.07619530421999</v>
      </c>
      <c r="B6582" s="12">
        <v>31.941893401750001</v>
      </c>
      <c r="C6582" s="12">
        <v>-39.975000000000001</v>
      </c>
      <c r="D6582" s="12">
        <v>-30.206</v>
      </c>
      <c r="E6582">
        <v>6.22</v>
      </c>
      <c r="F6582" s="8">
        <v>0.99370000000000003</v>
      </c>
      <c r="G6582" s="8">
        <v>0.9526</v>
      </c>
      <c r="H6582" s="8">
        <v>1</v>
      </c>
      <c r="I6582" t="s">
        <v>3399</v>
      </c>
    </row>
    <row r="6583" spans="1:9">
      <c r="A6583" s="12">
        <v>336.64291759166667</v>
      </c>
      <c r="B6583" s="12">
        <v>-16.742194680555556</v>
      </c>
      <c r="C6583" s="12">
        <v>251.1</v>
      </c>
      <c r="D6583" s="12">
        <v>-20.6</v>
      </c>
      <c r="E6583">
        <v>6.22</v>
      </c>
      <c r="F6583" s="8">
        <v>1</v>
      </c>
      <c r="G6583" s="8">
        <v>0.89290000000000003</v>
      </c>
      <c r="H6583" s="8">
        <v>0.82379999999999998</v>
      </c>
      <c r="I6583" t="s">
        <v>3767</v>
      </c>
    </row>
    <row r="6584" spans="1:9">
      <c r="A6584" s="12">
        <v>329.72910592269</v>
      </c>
      <c r="B6584" s="12">
        <v>-4.3731087280699992</v>
      </c>
      <c r="C6584" s="12">
        <v>-2.327</v>
      </c>
      <c r="D6584" s="12">
        <v>-253.28100000000001</v>
      </c>
      <c r="E6584">
        <v>6.22</v>
      </c>
      <c r="F6584" s="8">
        <v>1</v>
      </c>
      <c r="G6584" s="8">
        <v>0.85409999999999997</v>
      </c>
      <c r="H6584" s="8">
        <v>0.72770000000000001</v>
      </c>
      <c r="I6584" t="s">
        <v>3946</v>
      </c>
    </row>
    <row r="6585" spans="1:9">
      <c r="A6585" s="12">
        <v>2.0503981306899997</v>
      </c>
      <c r="B6585" s="12">
        <v>-2.4477057182300004</v>
      </c>
      <c r="C6585" s="12">
        <v>6.577</v>
      </c>
      <c r="D6585" s="12">
        <v>-3.7229999999999999</v>
      </c>
      <c r="E6585">
        <v>6.22</v>
      </c>
      <c r="F6585" s="8">
        <v>1</v>
      </c>
      <c r="G6585" s="8">
        <v>0.79920000000000002</v>
      </c>
      <c r="H6585" s="8">
        <v>0.60450000000000004</v>
      </c>
      <c r="I6585" t="s">
        <v>4007</v>
      </c>
    </row>
    <row r="6586" spans="1:9">
      <c r="A6586" s="12">
        <v>323.86265545000003</v>
      </c>
      <c r="B6586" s="12">
        <v>24.452160110833333</v>
      </c>
      <c r="C6586" s="12">
        <v>13.37</v>
      </c>
      <c r="D6586" s="12">
        <v>-10.92</v>
      </c>
      <c r="E6586">
        <v>6.22</v>
      </c>
      <c r="F6586" s="8">
        <v>0.70040000000000002</v>
      </c>
      <c r="G6586" s="8">
        <v>0.75790000000000002</v>
      </c>
      <c r="H6586" s="8">
        <v>1</v>
      </c>
      <c r="I6586" t="s">
        <v>4354</v>
      </c>
    </row>
    <row r="6587" spans="1:9">
      <c r="A6587" s="12">
        <v>184.82997078342001</v>
      </c>
      <c r="B6587" s="12">
        <v>23.034672723900002</v>
      </c>
      <c r="C6587" s="12">
        <v>-12.54</v>
      </c>
      <c r="D6587" s="12">
        <v>-9.6560000000000006</v>
      </c>
      <c r="E6587">
        <v>6.22</v>
      </c>
      <c r="F6587" s="8">
        <v>0.82440000000000002</v>
      </c>
      <c r="G6587" s="8">
        <v>0.84370000000000001</v>
      </c>
      <c r="H6587" s="8">
        <v>1</v>
      </c>
      <c r="I6587" t="s">
        <v>5110</v>
      </c>
    </row>
    <row r="6588" spans="1:9">
      <c r="A6588" s="12">
        <v>254.14990688389</v>
      </c>
      <c r="B6588" s="12">
        <v>-40.823456465720007</v>
      </c>
      <c r="C6588" s="12">
        <v>-0.16200000000000001</v>
      </c>
      <c r="D6588" s="12">
        <v>-1.3979999999999999</v>
      </c>
      <c r="E6588">
        <v>6.22</v>
      </c>
      <c r="F6588" s="8">
        <v>0.47989999999999999</v>
      </c>
      <c r="G6588" s="8">
        <v>0.58679999999999999</v>
      </c>
      <c r="H6588" s="8">
        <v>1</v>
      </c>
      <c r="I6588" t="s">
        <v>5670</v>
      </c>
    </row>
    <row r="6589" spans="1:9">
      <c r="A6589" s="12">
        <v>276.95</v>
      </c>
      <c r="B6589" s="12">
        <v>-26.75</v>
      </c>
      <c r="C6589" s="12" t="s">
        <v>9341</v>
      </c>
      <c r="D6589" s="12" t="s">
        <v>9341</v>
      </c>
      <c r="E6589">
        <v>6.22</v>
      </c>
      <c r="F6589" s="8">
        <v>0.8</v>
      </c>
      <c r="G6589" s="8">
        <v>0.8</v>
      </c>
      <c r="H6589" s="8">
        <v>0.8</v>
      </c>
      <c r="I6589" t="s">
        <v>5956</v>
      </c>
    </row>
    <row r="6590" spans="1:9">
      <c r="A6590" s="12">
        <v>276.95</v>
      </c>
      <c r="B6590" s="12">
        <v>-26.7</v>
      </c>
      <c r="C6590" s="12" t="s">
        <v>9341</v>
      </c>
      <c r="D6590" s="12" t="s">
        <v>9341</v>
      </c>
      <c r="E6590">
        <v>6.22</v>
      </c>
      <c r="F6590" s="8">
        <v>0.8</v>
      </c>
      <c r="G6590" s="8">
        <v>0.8</v>
      </c>
      <c r="H6590" s="8">
        <v>0.8</v>
      </c>
      <c r="I6590" t="s">
        <v>5958</v>
      </c>
    </row>
    <row r="6591" spans="1:9">
      <c r="A6591" s="12">
        <v>232.93086867373</v>
      </c>
      <c r="B6591" s="12">
        <v>-20.16492490513</v>
      </c>
      <c r="C6591" s="12">
        <v>-68.742999999999995</v>
      </c>
      <c r="D6591" s="12">
        <v>-32.36</v>
      </c>
      <c r="E6591">
        <v>6.22</v>
      </c>
      <c r="F6591" s="8">
        <v>0.72599999999999998</v>
      </c>
      <c r="G6591" s="8">
        <v>0.7762</v>
      </c>
      <c r="H6591" s="8">
        <v>1</v>
      </c>
      <c r="I6591" t="s">
        <v>5988</v>
      </c>
    </row>
    <row r="6592" spans="1:9">
      <c r="A6592" s="12">
        <v>309.80521160834996</v>
      </c>
      <c r="B6592" s="12">
        <v>-2.4129748013499999</v>
      </c>
      <c r="C6592" s="12">
        <v>8.5050000000000008</v>
      </c>
      <c r="D6592" s="12">
        <v>3.21</v>
      </c>
      <c r="E6592">
        <v>6.22</v>
      </c>
      <c r="F6592" s="8">
        <v>0.53700000000000003</v>
      </c>
      <c r="G6592" s="8">
        <v>0.63400000000000001</v>
      </c>
      <c r="H6592" s="8">
        <v>1</v>
      </c>
      <c r="I6592" t="s">
        <v>6324</v>
      </c>
    </row>
    <row r="6593" spans="1:9">
      <c r="A6593" s="12">
        <v>275.76220812879995</v>
      </c>
      <c r="B6593" s="12">
        <v>16.687996346329999</v>
      </c>
      <c r="C6593" s="12">
        <v>-11.73</v>
      </c>
      <c r="D6593" s="12">
        <v>-15.593</v>
      </c>
      <c r="E6593">
        <v>6.22</v>
      </c>
      <c r="F6593" s="8">
        <v>1</v>
      </c>
      <c r="G6593" s="8">
        <v>0.83299999999999996</v>
      </c>
      <c r="H6593" s="8">
        <v>0.67869999999999997</v>
      </c>
      <c r="I6593" t="s">
        <v>6605</v>
      </c>
    </row>
    <row r="6594" spans="1:9">
      <c r="A6594" s="12">
        <v>238.39529033328998</v>
      </c>
      <c r="B6594" s="12">
        <v>16.074933792429999</v>
      </c>
      <c r="C6594" s="12">
        <v>20.242999999999999</v>
      </c>
      <c r="D6594" s="12">
        <v>-22.387</v>
      </c>
      <c r="E6594">
        <v>6.22</v>
      </c>
      <c r="F6594" s="8">
        <v>0.99370000000000003</v>
      </c>
      <c r="G6594" s="8">
        <v>0.9526</v>
      </c>
      <c r="H6594" s="8">
        <v>1</v>
      </c>
      <c r="I6594" t="s">
        <v>6634</v>
      </c>
    </row>
    <row r="6595" spans="1:9">
      <c r="A6595" s="12">
        <v>259.39939287002005</v>
      </c>
      <c r="B6595" s="12">
        <v>23.090625811559999</v>
      </c>
      <c r="C6595" s="12">
        <v>-2.8380000000000001</v>
      </c>
      <c r="D6595" s="12">
        <v>-5.2629999999999999</v>
      </c>
      <c r="E6595">
        <v>6.22</v>
      </c>
      <c r="F6595" s="8">
        <v>1</v>
      </c>
      <c r="G6595" s="8">
        <v>0.79920000000000002</v>
      </c>
      <c r="H6595" s="8">
        <v>0.60450000000000004</v>
      </c>
      <c r="I6595" t="s">
        <v>6756</v>
      </c>
    </row>
    <row r="6596" spans="1:9">
      <c r="A6596" s="12">
        <v>304.38137429472005</v>
      </c>
      <c r="B6596" s="12">
        <v>29.147562273470001</v>
      </c>
      <c r="C6596" s="12">
        <v>-9.8670000000000009</v>
      </c>
      <c r="D6596" s="12">
        <v>21.722000000000001</v>
      </c>
      <c r="E6596">
        <v>6.22</v>
      </c>
      <c r="F6596" s="8">
        <v>0.8</v>
      </c>
      <c r="G6596" s="8">
        <v>0.8</v>
      </c>
      <c r="H6596" s="8">
        <v>0.8</v>
      </c>
      <c r="I6596" t="s">
        <v>6968</v>
      </c>
    </row>
    <row r="6597" spans="1:9">
      <c r="A6597" s="12">
        <v>104.67387700443</v>
      </c>
      <c r="B6597" s="12">
        <v>-45.767614219869998</v>
      </c>
      <c r="C6597" s="12">
        <v>-12.567</v>
      </c>
      <c r="D6597" s="12">
        <v>-1.671</v>
      </c>
      <c r="E6597">
        <v>6.22</v>
      </c>
      <c r="F6597" s="8">
        <v>0.6109</v>
      </c>
      <c r="G6597" s="8">
        <v>0.69189999999999996</v>
      </c>
      <c r="H6597" s="8">
        <v>1</v>
      </c>
      <c r="I6597" t="s">
        <v>7163</v>
      </c>
    </row>
    <row r="6598" spans="1:9">
      <c r="A6598" s="12">
        <v>137.48777150876001</v>
      </c>
      <c r="B6598" s="12">
        <v>-52.082860147360002</v>
      </c>
      <c r="C6598" s="12">
        <v>-91.385999999999996</v>
      </c>
      <c r="D6598" s="12">
        <v>54.857999999999997</v>
      </c>
      <c r="E6598">
        <v>6.22</v>
      </c>
      <c r="F6598" s="8">
        <v>1</v>
      </c>
      <c r="G6598" s="8">
        <v>0.82210000000000005</v>
      </c>
      <c r="H6598" s="8">
        <v>0.65410000000000001</v>
      </c>
      <c r="I6598" t="s">
        <v>7488</v>
      </c>
    </row>
    <row r="6599" spans="1:9">
      <c r="A6599" s="12">
        <v>154.01337583333336</v>
      </c>
      <c r="B6599" s="12">
        <v>-59.903408611111111</v>
      </c>
      <c r="C6599" s="12">
        <v>-39.409999999999997</v>
      </c>
      <c r="D6599" s="12">
        <v>11.5</v>
      </c>
      <c r="E6599">
        <v>6.22</v>
      </c>
      <c r="F6599" s="8">
        <v>0.72599999999999998</v>
      </c>
      <c r="G6599" s="8">
        <v>0.7762</v>
      </c>
      <c r="H6599" s="8">
        <v>1</v>
      </c>
      <c r="I6599" t="s">
        <v>7719</v>
      </c>
    </row>
    <row r="6600" spans="1:9">
      <c r="A6600" s="12">
        <v>13.10216415907</v>
      </c>
      <c r="B6600" s="12">
        <v>-69.503761284039996</v>
      </c>
      <c r="C6600" s="12">
        <v>4</v>
      </c>
      <c r="D6600" s="12">
        <v>-67.685000000000002</v>
      </c>
      <c r="E6600">
        <v>6.22</v>
      </c>
      <c r="F6600" s="8">
        <v>0.8</v>
      </c>
      <c r="G6600" s="8">
        <v>0.8</v>
      </c>
      <c r="H6600" s="8">
        <v>0.8</v>
      </c>
      <c r="I6600" t="s">
        <v>8001</v>
      </c>
    </row>
    <row r="6601" spans="1:9">
      <c r="A6601" s="12">
        <v>187.10701959194</v>
      </c>
      <c r="B6601" s="12">
        <v>-61.794841751039996</v>
      </c>
      <c r="C6601" s="12">
        <v>-20.484000000000002</v>
      </c>
      <c r="D6601" s="12">
        <v>-3.9529999999999998</v>
      </c>
      <c r="E6601">
        <v>6.22</v>
      </c>
      <c r="F6601" s="8">
        <v>1</v>
      </c>
      <c r="G6601" s="8">
        <v>0.79920000000000002</v>
      </c>
      <c r="H6601" s="8">
        <v>0.60450000000000004</v>
      </c>
      <c r="I6601" t="s">
        <v>8132</v>
      </c>
    </row>
    <row r="6602" spans="1:9">
      <c r="A6602" s="12">
        <v>252.75012083333334</v>
      </c>
      <c r="B6602" s="12">
        <v>-37.514591666666668</v>
      </c>
      <c r="C6602" s="12">
        <v>-10.8</v>
      </c>
      <c r="D6602" s="12">
        <v>-46.7</v>
      </c>
      <c r="E6602">
        <v>6.22</v>
      </c>
      <c r="F6602" s="8">
        <v>0.54959999999999998</v>
      </c>
      <c r="G6602" s="8">
        <v>0.64410000000000001</v>
      </c>
      <c r="H6602" s="8">
        <v>1</v>
      </c>
      <c r="I6602" t="s">
        <v>8996</v>
      </c>
    </row>
    <row r="6603" spans="1:9">
      <c r="A6603" s="12">
        <v>188.87267988601002</v>
      </c>
      <c r="B6603" s="12">
        <v>-61.841527214030002</v>
      </c>
      <c r="C6603" s="12">
        <v>-275.517</v>
      </c>
      <c r="D6603" s="12">
        <v>-76.659000000000006</v>
      </c>
      <c r="E6603">
        <v>6.22</v>
      </c>
      <c r="F6603" s="8">
        <v>1</v>
      </c>
      <c r="G6603" s="8">
        <v>0.88360000000000005</v>
      </c>
      <c r="H6603" s="8">
        <v>0.8</v>
      </c>
      <c r="I6603" t="s">
        <v>9136</v>
      </c>
    </row>
    <row r="6604" spans="1:9">
      <c r="A6604" s="12">
        <v>255.1123328583333</v>
      </c>
      <c r="B6604" s="12">
        <v>-48.64775271111111</v>
      </c>
      <c r="C6604" s="12">
        <v>-17.3</v>
      </c>
      <c r="D6604" s="12">
        <v>-78.2</v>
      </c>
      <c r="E6604">
        <v>6.22</v>
      </c>
      <c r="F6604" s="8">
        <v>0.8</v>
      </c>
      <c r="G6604" s="8">
        <v>0.8</v>
      </c>
      <c r="H6604" s="8">
        <v>0.8</v>
      </c>
      <c r="I6604" t="s">
        <v>9294</v>
      </c>
    </row>
    <row r="6605" spans="1:9">
      <c r="A6605" s="12">
        <v>99.887994647118333</v>
      </c>
      <c r="B6605" s="12">
        <v>28.263122037842777</v>
      </c>
      <c r="C6605" s="12">
        <v>-4.1619999999999999</v>
      </c>
      <c r="D6605" s="12">
        <v>-7.7779999999999996</v>
      </c>
      <c r="E6605">
        <v>6.22</v>
      </c>
      <c r="F6605" s="8">
        <v>0.8</v>
      </c>
      <c r="G6605" s="8">
        <v>0.8</v>
      </c>
      <c r="H6605" s="8">
        <v>0.8</v>
      </c>
      <c r="I6605" t="s">
        <v>9325</v>
      </c>
    </row>
    <row r="6606" spans="1:9">
      <c r="A6606" s="12">
        <v>307.5029919456</v>
      </c>
      <c r="B6606" s="12">
        <v>72.531701148899998</v>
      </c>
      <c r="C6606" s="12">
        <v>-3.5539999999999998</v>
      </c>
      <c r="D6606" s="12">
        <v>-23.847000000000001</v>
      </c>
      <c r="E6606">
        <v>6.2210000000000001</v>
      </c>
      <c r="F6606" s="8">
        <v>1</v>
      </c>
      <c r="G6606" s="8">
        <v>0.77500000000000002</v>
      </c>
      <c r="H6606" s="8">
        <v>0.55479999999999996</v>
      </c>
      <c r="I6606" t="s">
        <v>1015</v>
      </c>
    </row>
    <row r="6607" spans="1:9">
      <c r="A6607" s="12">
        <v>66.75295367499001</v>
      </c>
      <c r="B6607" s="12">
        <v>2.0794106329600002</v>
      </c>
      <c r="C6607" s="12">
        <v>63.27</v>
      </c>
      <c r="D6607" s="12">
        <v>-41.545999999999999</v>
      </c>
      <c r="E6607">
        <v>6.2210000000000001</v>
      </c>
      <c r="F6607" s="8">
        <v>1</v>
      </c>
      <c r="G6607" s="8">
        <v>0.83299999999999996</v>
      </c>
      <c r="H6607" s="8">
        <v>0.67869999999999997</v>
      </c>
      <c r="I6607" t="s">
        <v>2015</v>
      </c>
    </row>
    <row r="6608" spans="1:9">
      <c r="A6608" s="12">
        <v>95.942267770059999</v>
      </c>
      <c r="B6608" s="12">
        <v>-15.071253638929999</v>
      </c>
      <c r="C6608" s="12">
        <v>-0.02</v>
      </c>
      <c r="D6608" s="12">
        <v>1.6080000000000001</v>
      </c>
      <c r="E6608">
        <v>6.2210000000000001</v>
      </c>
      <c r="F6608" s="8">
        <v>1</v>
      </c>
      <c r="G6608" s="8">
        <v>0.79920000000000002</v>
      </c>
      <c r="H6608" s="8">
        <v>0.60450000000000004</v>
      </c>
      <c r="I6608" t="s">
        <v>2719</v>
      </c>
    </row>
    <row r="6609" spans="1:9">
      <c r="A6609" s="12">
        <v>118.92011389432</v>
      </c>
      <c r="B6609" s="12">
        <v>35.412681519799996</v>
      </c>
      <c r="C6609" s="12">
        <v>-59.335000000000001</v>
      </c>
      <c r="D6609" s="12">
        <v>-25.367000000000001</v>
      </c>
      <c r="E6609">
        <v>6.2210000000000001</v>
      </c>
      <c r="F6609" s="8">
        <v>0.67030000000000001</v>
      </c>
      <c r="G6609" s="8">
        <v>0.73619999999999997</v>
      </c>
      <c r="H6609" s="8">
        <v>1</v>
      </c>
      <c r="I6609" t="s">
        <v>3229</v>
      </c>
    </row>
    <row r="6610" spans="1:9">
      <c r="A6610" s="12">
        <v>210.29366965676002</v>
      </c>
      <c r="B6610" s="12">
        <v>27.38659587519</v>
      </c>
      <c r="C6610" s="12">
        <v>-78.929000000000002</v>
      </c>
      <c r="D6610" s="12">
        <v>18.638000000000002</v>
      </c>
      <c r="E6610">
        <v>6.2210000000000001</v>
      </c>
      <c r="F6610" s="8">
        <v>0.76519999999999999</v>
      </c>
      <c r="G6610" s="8">
        <v>0.80349999999999999</v>
      </c>
      <c r="H6610" s="8">
        <v>1</v>
      </c>
      <c r="I6610" t="s">
        <v>5408</v>
      </c>
    </row>
    <row r="6611" spans="1:9">
      <c r="A6611" s="12">
        <v>240.22379796695</v>
      </c>
      <c r="B6611" s="12">
        <v>-40.435476644309993</v>
      </c>
      <c r="C6611" s="12">
        <v>8.234</v>
      </c>
      <c r="D6611" s="12">
        <v>34.954000000000001</v>
      </c>
      <c r="E6611">
        <v>6.2210000000000001</v>
      </c>
      <c r="F6611" s="8">
        <v>0.6109</v>
      </c>
      <c r="G6611" s="8">
        <v>0.69189999999999996</v>
      </c>
      <c r="H6611" s="8">
        <v>1</v>
      </c>
      <c r="I6611" t="s">
        <v>5591</v>
      </c>
    </row>
    <row r="6612" spans="1:9">
      <c r="A6612" s="12">
        <v>128.37613986052</v>
      </c>
      <c r="B6612" s="12">
        <v>-46.970661273880005</v>
      </c>
      <c r="C6612" s="12">
        <v>-3.9670000000000001</v>
      </c>
      <c r="D6612" s="12">
        <v>4.84</v>
      </c>
      <c r="E6612">
        <v>6.2210000000000001</v>
      </c>
      <c r="F6612" s="8">
        <v>1</v>
      </c>
      <c r="G6612" s="8">
        <v>0.78720000000000001</v>
      </c>
      <c r="H6612" s="8">
        <v>0.57969999999999999</v>
      </c>
      <c r="I6612" t="s">
        <v>7333</v>
      </c>
    </row>
    <row r="6613" spans="1:9">
      <c r="A6613" s="12">
        <v>306.59647826772999</v>
      </c>
      <c r="B6613" s="12">
        <v>17.315559440770002</v>
      </c>
      <c r="C6613" s="12">
        <v>5.3970000000000002</v>
      </c>
      <c r="D6613" s="12">
        <v>-5.4260000000000002</v>
      </c>
      <c r="E6613">
        <v>6.2220000000000004</v>
      </c>
      <c r="F6613" s="8">
        <v>1</v>
      </c>
      <c r="G6613" s="8">
        <v>0.83299999999999996</v>
      </c>
      <c r="H6613" s="8">
        <v>0.67869999999999997</v>
      </c>
      <c r="I6613" t="s">
        <v>6734</v>
      </c>
    </row>
    <row r="6614" spans="1:9">
      <c r="A6614" s="12">
        <v>104.32326779166667</v>
      </c>
      <c r="B6614" s="12">
        <v>-35.507154972222224</v>
      </c>
      <c r="C6614" s="12">
        <v>-40.35</v>
      </c>
      <c r="D6614" s="12">
        <v>18.940000000000001</v>
      </c>
      <c r="E6614">
        <v>6.2240000000000002</v>
      </c>
      <c r="F6614" s="8">
        <v>0.99370000000000003</v>
      </c>
      <c r="G6614" s="8">
        <v>0.9526</v>
      </c>
      <c r="H6614" s="8">
        <v>1</v>
      </c>
      <c r="I6614" t="s">
        <v>2937</v>
      </c>
    </row>
    <row r="6615" spans="1:9">
      <c r="A6615" s="12">
        <v>345.15794575566002</v>
      </c>
      <c r="B6615" s="12">
        <v>0.18586381299999999</v>
      </c>
      <c r="C6615" s="12">
        <v>37.097999999999999</v>
      </c>
      <c r="D6615" s="12">
        <v>15.387</v>
      </c>
      <c r="E6615">
        <v>6.2240000000000002</v>
      </c>
      <c r="F6615" s="8">
        <v>1</v>
      </c>
      <c r="G6615" s="8">
        <v>0.85409999999999997</v>
      </c>
      <c r="H6615" s="8">
        <v>0.72770000000000001</v>
      </c>
      <c r="I6615" t="s">
        <v>4029</v>
      </c>
    </row>
    <row r="6616" spans="1:9">
      <c r="A6616" s="12">
        <v>177.78962742325999</v>
      </c>
      <c r="B6616" s="12">
        <v>33.37501283876</v>
      </c>
      <c r="C6616" s="12">
        <v>-5.2690000000000001</v>
      </c>
      <c r="D6616" s="12">
        <v>20.547000000000001</v>
      </c>
      <c r="E6616">
        <v>6.2240000000000002</v>
      </c>
      <c r="F6616" s="8">
        <v>0.8</v>
      </c>
      <c r="G6616" s="8">
        <v>0.8</v>
      </c>
      <c r="H6616" s="8">
        <v>0.8</v>
      </c>
      <c r="I6616" t="s">
        <v>5049</v>
      </c>
    </row>
    <row r="6617" spans="1:9">
      <c r="A6617" s="12">
        <v>338.97054617775001</v>
      </c>
      <c r="B6617" s="12">
        <v>-57.883751159729997</v>
      </c>
      <c r="C6617" s="12">
        <v>87.492000000000004</v>
      </c>
      <c r="D6617" s="12">
        <v>-9.4760000000000009</v>
      </c>
      <c r="E6617">
        <v>6.2240000000000002</v>
      </c>
      <c r="F6617" s="8">
        <v>0.72599999999999998</v>
      </c>
      <c r="G6617" s="8">
        <v>0.7762</v>
      </c>
      <c r="H6617" s="8">
        <v>1</v>
      </c>
      <c r="I6617" t="s">
        <v>8330</v>
      </c>
    </row>
    <row r="6618" spans="1:9">
      <c r="A6618" s="12">
        <v>94.668164100499993</v>
      </c>
      <c r="B6618" s="12">
        <v>9.0471701741300006</v>
      </c>
      <c r="C6618" s="12">
        <v>-4.423</v>
      </c>
      <c r="D6618" s="12">
        <v>-37.722000000000001</v>
      </c>
      <c r="E6618">
        <v>6.2249999999999996</v>
      </c>
      <c r="F6618" s="8">
        <v>1</v>
      </c>
      <c r="G6618" s="8">
        <v>0.83299999999999996</v>
      </c>
      <c r="H6618" s="8">
        <v>0.67869999999999997</v>
      </c>
      <c r="I6618" t="s">
        <v>2620</v>
      </c>
    </row>
    <row r="6619" spans="1:9">
      <c r="A6619" s="12">
        <v>37.726658013029997</v>
      </c>
      <c r="B6619" s="12">
        <v>17.7038585584</v>
      </c>
      <c r="C6619" s="12">
        <v>33.029000000000003</v>
      </c>
      <c r="D6619" s="12">
        <v>-82.91</v>
      </c>
      <c r="E6619">
        <v>6.2249999999999996</v>
      </c>
      <c r="F6619" s="8">
        <v>1</v>
      </c>
      <c r="G6619" s="8">
        <v>0.85409999999999997</v>
      </c>
      <c r="H6619" s="8">
        <v>0.72770000000000001</v>
      </c>
      <c r="I6619" t="s">
        <v>4276</v>
      </c>
    </row>
    <row r="6620" spans="1:9">
      <c r="A6620" s="12">
        <v>152.82401718471002</v>
      </c>
      <c r="B6620" s="12">
        <v>-7.3166215554600003</v>
      </c>
      <c r="C6620" s="12">
        <v>11.459</v>
      </c>
      <c r="D6620" s="12">
        <v>-12.335000000000001</v>
      </c>
      <c r="E6620">
        <v>6.2249999999999996</v>
      </c>
      <c r="F6620" s="8">
        <v>0.6109</v>
      </c>
      <c r="G6620" s="8">
        <v>0.69189999999999996</v>
      </c>
      <c r="H6620" s="8">
        <v>1</v>
      </c>
      <c r="I6620" t="s">
        <v>4769</v>
      </c>
    </row>
    <row r="6621" spans="1:9">
      <c r="A6621" s="12">
        <v>180.71525367244001</v>
      </c>
      <c r="B6621" s="12">
        <v>-7.6836262151800003</v>
      </c>
      <c r="C6621" s="12">
        <v>-30.620999999999999</v>
      </c>
      <c r="D6621" s="12">
        <v>14.379</v>
      </c>
      <c r="E6621">
        <v>6.2249999999999996</v>
      </c>
      <c r="F6621" s="8">
        <v>1</v>
      </c>
      <c r="G6621" s="8">
        <v>0.77500000000000002</v>
      </c>
      <c r="H6621" s="8">
        <v>0.55479999999999996</v>
      </c>
      <c r="I6621" t="s">
        <v>5086</v>
      </c>
    </row>
    <row r="6622" spans="1:9">
      <c r="A6622" s="12">
        <v>267.08433916553997</v>
      </c>
      <c r="B6622" s="12">
        <v>3.8042132818499996</v>
      </c>
      <c r="C6622" s="12">
        <v>12.996</v>
      </c>
      <c r="D6622" s="12">
        <v>6.367</v>
      </c>
      <c r="E6622">
        <v>6.2249999999999996</v>
      </c>
      <c r="F6622" s="8">
        <v>0.57499999999999996</v>
      </c>
      <c r="G6622" s="8">
        <v>0.66420000000000001</v>
      </c>
      <c r="H6622" s="8">
        <v>1</v>
      </c>
      <c r="I6622" t="s">
        <v>6437</v>
      </c>
    </row>
    <row r="6623" spans="1:9">
      <c r="A6623" s="12">
        <v>309.96566015852</v>
      </c>
      <c r="B6623" s="12">
        <v>-62.907816525649999</v>
      </c>
      <c r="C6623" s="12">
        <v>35.174999999999997</v>
      </c>
      <c r="D6623" s="12">
        <v>-71.655000000000001</v>
      </c>
      <c r="E6623">
        <v>6.2249999999999996</v>
      </c>
      <c r="F6623" s="8">
        <v>1</v>
      </c>
      <c r="G6623" s="8">
        <v>0.82210000000000005</v>
      </c>
      <c r="H6623" s="8">
        <v>0.65410000000000001</v>
      </c>
      <c r="I6623" t="s">
        <v>8497</v>
      </c>
    </row>
    <row r="6624" spans="1:9">
      <c r="A6624" s="12">
        <v>128.13936427589999</v>
      </c>
      <c r="B6624" s="12">
        <v>53.114846925180004</v>
      </c>
      <c r="C6624" s="12">
        <v>9.0739999999999998</v>
      </c>
      <c r="D6624" s="12">
        <v>-74.701999999999998</v>
      </c>
      <c r="E6624">
        <v>6.226</v>
      </c>
      <c r="F6624" s="8">
        <v>1</v>
      </c>
      <c r="G6624" s="8">
        <v>0.83299999999999996</v>
      </c>
      <c r="H6624" s="8">
        <v>0.67869999999999997</v>
      </c>
      <c r="I6624" t="s">
        <v>1503</v>
      </c>
    </row>
    <row r="6625" spans="1:9">
      <c r="A6625" s="12">
        <v>121.61422097154998</v>
      </c>
      <c r="B6625" s="12">
        <v>-9.2444585047099999</v>
      </c>
      <c r="C6625" s="12">
        <v>-5.2610000000000001</v>
      </c>
      <c r="D6625" s="12">
        <v>4.8680000000000003</v>
      </c>
      <c r="E6625">
        <v>6.226</v>
      </c>
      <c r="F6625" s="8">
        <v>0.57499999999999996</v>
      </c>
      <c r="G6625" s="8">
        <v>0.66420000000000001</v>
      </c>
      <c r="H6625" s="8">
        <v>1</v>
      </c>
      <c r="I6625" t="s">
        <v>3290</v>
      </c>
    </row>
    <row r="6626" spans="1:9">
      <c r="A6626" s="12">
        <v>39.277372430260002</v>
      </c>
      <c r="B6626" s="12">
        <v>32.89108970385</v>
      </c>
      <c r="C6626" s="12">
        <v>81.682000000000002</v>
      </c>
      <c r="D6626" s="12">
        <v>30.259</v>
      </c>
      <c r="E6626">
        <v>6.226</v>
      </c>
      <c r="F6626" s="8">
        <v>1</v>
      </c>
      <c r="G6626" s="8">
        <v>0.92759999999999998</v>
      </c>
      <c r="H6626" s="8">
        <v>0.91679999999999995</v>
      </c>
      <c r="I6626" t="s">
        <v>4530</v>
      </c>
    </row>
    <row r="6627" spans="1:9">
      <c r="A6627" s="12">
        <v>177.09786451091</v>
      </c>
      <c r="B6627" s="12">
        <v>-10.31310449799</v>
      </c>
      <c r="C6627" s="12">
        <v>-105.373</v>
      </c>
      <c r="D6627" s="12">
        <v>-108.93899999999999</v>
      </c>
      <c r="E6627">
        <v>6.226</v>
      </c>
      <c r="F6627" s="8">
        <v>1</v>
      </c>
      <c r="G6627" s="8">
        <v>0.90190000000000003</v>
      </c>
      <c r="H6627" s="8">
        <v>0.84730000000000005</v>
      </c>
      <c r="I6627" t="s">
        <v>5030</v>
      </c>
    </row>
    <row r="6628" spans="1:9">
      <c r="A6628" s="12">
        <v>181.48609331607</v>
      </c>
      <c r="B6628" s="12">
        <v>-35.693919614109994</v>
      </c>
      <c r="C6628" s="12">
        <v>-31.201000000000001</v>
      </c>
      <c r="D6628" s="12">
        <v>0.93899999999999995</v>
      </c>
      <c r="E6628">
        <v>6.226</v>
      </c>
      <c r="F6628" s="8">
        <v>0.54959999999999998</v>
      </c>
      <c r="G6628" s="8">
        <v>0.64410000000000001</v>
      </c>
      <c r="H6628" s="8">
        <v>1</v>
      </c>
      <c r="I6628" t="s">
        <v>5094</v>
      </c>
    </row>
    <row r="6629" spans="1:9">
      <c r="A6629" s="12">
        <v>184.63175032483002</v>
      </c>
      <c r="B6629" s="12">
        <v>30.249046932680002</v>
      </c>
      <c r="C6629" s="12">
        <v>76.227999999999994</v>
      </c>
      <c r="D6629" s="12">
        <v>-118.505</v>
      </c>
      <c r="E6629">
        <v>6.226</v>
      </c>
      <c r="F6629" s="8">
        <v>0.85199999999999998</v>
      </c>
      <c r="G6629" s="8">
        <v>0.86209999999999998</v>
      </c>
      <c r="H6629" s="8">
        <v>1</v>
      </c>
      <c r="I6629" t="s">
        <v>5102</v>
      </c>
    </row>
    <row r="6630" spans="1:9">
      <c r="A6630" s="12">
        <v>282.40497029969998</v>
      </c>
      <c r="B6630" s="12">
        <v>0.83619620336</v>
      </c>
      <c r="C6630" s="12">
        <v>13.864000000000001</v>
      </c>
      <c r="D6630" s="12">
        <v>-16.048999999999999</v>
      </c>
      <c r="E6630">
        <v>6.226</v>
      </c>
      <c r="F6630" s="8">
        <v>0.63239999999999996</v>
      </c>
      <c r="G6630" s="8">
        <v>0.70809999999999995</v>
      </c>
      <c r="H6630" s="8">
        <v>1</v>
      </c>
      <c r="I6630" t="s">
        <v>6406</v>
      </c>
    </row>
    <row r="6631" spans="1:9">
      <c r="A6631" s="12">
        <v>181.58302028065</v>
      </c>
      <c r="B6631" s="12">
        <v>-68.65140505090001</v>
      </c>
      <c r="C6631" s="12">
        <v>-5.3209999999999997</v>
      </c>
      <c r="D6631" s="12">
        <v>-1.724</v>
      </c>
      <c r="E6631">
        <v>6.226</v>
      </c>
      <c r="F6631" s="8">
        <v>1</v>
      </c>
      <c r="G6631" s="8">
        <v>0.88360000000000005</v>
      </c>
      <c r="H6631" s="8">
        <v>0.8</v>
      </c>
      <c r="I6631" t="s">
        <v>8081</v>
      </c>
    </row>
    <row r="6632" spans="1:9">
      <c r="A6632" s="12">
        <v>141.43404482713999</v>
      </c>
      <c r="B6632" s="12">
        <v>63.940940586019998</v>
      </c>
      <c r="C6632" s="12">
        <v>-12.914</v>
      </c>
      <c r="D6632" s="12">
        <v>-35.505000000000003</v>
      </c>
      <c r="E6632">
        <v>6.2270000000000003</v>
      </c>
      <c r="F6632" s="8">
        <v>1</v>
      </c>
      <c r="G6632" s="8">
        <v>0.79920000000000002</v>
      </c>
      <c r="H6632" s="8">
        <v>0.60450000000000004</v>
      </c>
      <c r="I6632" t="s">
        <v>1458</v>
      </c>
    </row>
    <row r="6633" spans="1:9">
      <c r="A6633" s="12">
        <v>213.59811579954999</v>
      </c>
      <c r="B6633" s="12">
        <v>41.518758791899998</v>
      </c>
      <c r="C6633" s="12">
        <v>-22.495999999999999</v>
      </c>
      <c r="D6633" s="12">
        <v>-105.794</v>
      </c>
      <c r="E6633">
        <v>6.2270000000000003</v>
      </c>
      <c r="F6633" s="8">
        <v>1</v>
      </c>
      <c r="G6633" s="8">
        <v>0.78720000000000001</v>
      </c>
      <c r="H6633" s="8">
        <v>0.57969999999999999</v>
      </c>
      <c r="I6633" t="s">
        <v>1691</v>
      </c>
    </row>
    <row r="6634" spans="1:9">
      <c r="A6634" s="12">
        <v>259.14853540191001</v>
      </c>
      <c r="B6634" s="12">
        <v>-74.533011314199996</v>
      </c>
      <c r="C6634" s="12">
        <v>-23.265999999999998</v>
      </c>
      <c r="D6634" s="12">
        <v>-53.91</v>
      </c>
      <c r="E6634">
        <v>6.2270000000000003</v>
      </c>
      <c r="F6634" s="8">
        <v>0.6109</v>
      </c>
      <c r="G6634" s="8">
        <v>0.69189999999999996</v>
      </c>
      <c r="H6634" s="8">
        <v>1</v>
      </c>
      <c r="I6634" t="s">
        <v>8363</v>
      </c>
    </row>
    <row r="6635" spans="1:9">
      <c r="A6635" s="12">
        <v>35.740115926030001</v>
      </c>
      <c r="B6635" s="12">
        <v>-18.3549832494</v>
      </c>
      <c r="C6635" s="12">
        <v>131.64400000000001</v>
      </c>
      <c r="D6635" s="12">
        <v>-132.995</v>
      </c>
      <c r="E6635">
        <v>6.2279999999999998</v>
      </c>
      <c r="F6635" s="8">
        <v>1</v>
      </c>
      <c r="G6635" s="8">
        <v>0.85409999999999997</v>
      </c>
      <c r="H6635" s="8">
        <v>0.72770000000000001</v>
      </c>
      <c r="I6635" t="s">
        <v>3761</v>
      </c>
    </row>
    <row r="6636" spans="1:9">
      <c r="A6636" s="12">
        <v>151.01173220656</v>
      </c>
      <c r="B6636" s="12">
        <v>-18.101402057890002</v>
      </c>
      <c r="C6636" s="12">
        <v>-25.882000000000001</v>
      </c>
      <c r="D6636" s="12">
        <v>3.3849999999999998</v>
      </c>
      <c r="E6636">
        <v>6.2279999999999998</v>
      </c>
      <c r="F6636" s="8">
        <v>0.54959999999999998</v>
      </c>
      <c r="G6636" s="8">
        <v>0.64410000000000001</v>
      </c>
      <c r="H6636" s="8">
        <v>1</v>
      </c>
      <c r="I6636" t="s">
        <v>4745</v>
      </c>
    </row>
    <row r="6637" spans="1:9">
      <c r="A6637" s="12">
        <v>160.63071950484999</v>
      </c>
      <c r="B6637" s="12">
        <v>-13.974515703970001</v>
      </c>
      <c r="C6637" s="12">
        <v>-15.073</v>
      </c>
      <c r="D6637" s="12">
        <v>12.198</v>
      </c>
      <c r="E6637">
        <v>6.2279999999999998</v>
      </c>
      <c r="F6637" s="8">
        <v>1</v>
      </c>
      <c r="G6637" s="8">
        <v>0.78720000000000001</v>
      </c>
      <c r="H6637" s="8">
        <v>0.57969999999999999</v>
      </c>
      <c r="I6637" t="s">
        <v>4876</v>
      </c>
    </row>
    <row r="6638" spans="1:9">
      <c r="A6638" s="12">
        <v>172.94813577911</v>
      </c>
      <c r="B6638" s="12">
        <v>-20.776472753549999</v>
      </c>
      <c r="C6638" s="12">
        <v>-129.471</v>
      </c>
      <c r="D6638" s="12">
        <v>30.547000000000001</v>
      </c>
      <c r="E6638">
        <v>6.2279999999999998</v>
      </c>
      <c r="F6638" s="8">
        <v>1</v>
      </c>
      <c r="G6638" s="8">
        <v>0.92759999999999998</v>
      </c>
      <c r="H6638" s="8">
        <v>0.91679999999999995</v>
      </c>
      <c r="I6638" t="s">
        <v>5005</v>
      </c>
    </row>
    <row r="6639" spans="1:9">
      <c r="A6639" s="12">
        <v>49.007751271810001</v>
      </c>
      <c r="B6639" s="12">
        <v>34.688508719719998</v>
      </c>
      <c r="C6639" s="12">
        <v>40.683999999999997</v>
      </c>
      <c r="D6639" s="12">
        <v>-41.606999999999999</v>
      </c>
      <c r="E6639">
        <v>6.2290000000000001</v>
      </c>
      <c r="F6639" s="8">
        <v>0.63239999999999996</v>
      </c>
      <c r="G6639" s="8">
        <v>0.70809999999999995</v>
      </c>
      <c r="H6639" s="8">
        <v>1</v>
      </c>
      <c r="I6639" t="s">
        <v>1742</v>
      </c>
    </row>
    <row r="6640" spans="1:9">
      <c r="A6640" s="12">
        <v>115.84241220276</v>
      </c>
      <c r="B6640" s="12">
        <v>22.399443614829998</v>
      </c>
      <c r="C6640" s="12">
        <v>-21.741</v>
      </c>
      <c r="D6640" s="12">
        <v>21.259</v>
      </c>
      <c r="E6640">
        <v>6.2290000000000001</v>
      </c>
      <c r="F6640" s="8">
        <v>1</v>
      </c>
      <c r="G6640" s="8">
        <v>0.83299999999999996</v>
      </c>
      <c r="H6640" s="8">
        <v>0.67869999999999997</v>
      </c>
      <c r="I6640" t="s">
        <v>3165</v>
      </c>
    </row>
    <row r="6641" spans="1:9">
      <c r="A6641" s="12">
        <v>307.03141496602996</v>
      </c>
      <c r="B6641" s="12">
        <v>8.4374480999100001</v>
      </c>
      <c r="C6641" s="12">
        <v>40.673000000000002</v>
      </c>
      <c r="D6641" s="12">
        <v>16.896999999999998</v>
      </c>
      <c r="E6641">
        <v>6.2290000000000001</v>
      </c>
      <c r="F6641" s="8">
        <v>0.8</v>
      </c>
      <c r="G6641" s="8">
        <v>0.8</v>
      </c>
      <c r="H6641" s="8">
        <v>0.8</v>
      </c>
      <c r="I6641" t="s">
        <v>6538</v>
      </c>
    </row>
    <row r="6642" spans="1:9">
      <c r="A6642" s="12">
        <v>325.53480707155995</v>
      </c>
      <c r="B6642" s="12">
        <v>45.765697637030001</v>
      </c>
      <c r="C6642" s="12">
        <v>-0.79200000000000004</v>
      </c>
      <c r="D6642" s="12">
        <v>-20.427</v>
      </c>
      <c r="E6642">
        <v>6.23</v>
      </c>
      <c r="F6642" s="8">
        <v>1</v>
      </c>
      <c r="G6642" s="8">
        <v>0.63180000000000003</v>
      </c>
      <c r="H6642" s="8">
        <v>0.31119999999999998</v>
      </c>
      <c r="I6642" t="s">
        <v>412</v>
      </c>
    </row>
    <row r="6643" spans="1:9">
      <c r="A6643" s="12">
        <v>342.54205783447998</v>
      </c>
      <c r="B6643" s="12">
        <v>50.67691907239</v>
      </c>
      <c r="C6643" s="12">
        <v>3.2029999999999998</v>
      </c>
      <c r="D6643" s="12">
        <v>-0.4</v>
      </c>
      <c r="E6643">
        <v>6.23</v>
      </c>
      <c r="F6643" s="8">
        <v>1</v>
      </c>
      <c r="G6643" s="8">
        <v>0.874</v>
      </c>
      <c r="H6643" s="8">
        <v>0.77600000000000002</v>
      </c>
      <c r="I6643" t="s">
        <v>425</v>
      </c>
    </row>
    <row r="6644" spans="1:9">
      <c r="A6644" s="12">
        <v>315.60083232944004</v>
      </c>
      <c r="B6644" s="12">
        <v>44.790979275639998</v>
      </c>
      <c r="C6644" s="12">
        <v>-5.9139999999999997</v>
      </c>
      <c r="D6644" s="12">
        <v>-4.5599999999999996</v>
      </c>
      <c r="E6644">
        <v>6.23</v>
      </c>
      <c r="F6644" s="8">
        <v>1</v>
      </c>
      <c r="G6644" s="8">
        <v>0.63180000000000003</v>
      </c>
      <c r="H6644" s="8">
        <v>0.31119999999999998</v>
      </c>
      <c r="I6644" t="s">
        <v>467</v>
      </c>
    </row>
    <row r="6645" spans="1:9">
      <c r="A6645" s="12">
        <v>17.300774489569999</v>
      </c>
      <c r="B6645" s="12">
        <v>80.011581588720006</v>
      </c>
      <c r="C6645" s="12">
        <v>-31.984999999999999</v>
      </c>
      <c r="D6645" s="12">
        <v>-38.950000000000003</v>
      </c>
      <c r="E6645">
        <v>6.23</v>
      </c>
      <c r="F6645" s="8">
        <v>0.8</v>
      </c>
      <c r="G6645" s="8">
        <v>0.8</v>
      </c>
      <c r="H6645" s="8">
        <v>0.8</v>
      </c>
      <c r="I6645" t="s">
        <v>1023</v>
      </c>
    </row>
    <row r="6646" spans="1:9">
      <c r="A6646" s="12">
        <v>85.334732000179585</v>
      </c>
      <c r="B6646" s="12">
        <v>53.481058005190555</v>
      </c>
      <c r="C6646" s="12">
        <v>2.8039999999999998</v>
      </c>
      <c r="D6646" s="12">
        <v>-523.47699999999998</v>
      </c>
      <c r="E6646">
        <v>6.23</v>
      </c>
      <c r="F6646" s="8">
        <v>1</v>
      </c>
      <c r="G6646" s="8">
        <v>0.82210000000000005</v>
      </c>
      <c r="H6646" s="8">
        <v>0.65410000000000001</v>
      </c>
      <c r="I6646" t="s">
        <v>1129</v>
      </c>
    </row>
    <row r="6647" spans="1:9">
      <c r="A6647" s="12">
        <v>225.99069284261</v>
      </c>
      <c r="B6647" s="12">
        <v>65.919714207230001</v>
      </c>
      <c r="C6647" s="12">
        <v>23.503</v>
      </c>
      <c r="D6647" s="12">
        <v>-8.9770000000000003</v>
      </c>
      <c r="E6647">
        <v>6.23</v>
      </c>
      <c r="F6647" s="8">
        <v>0.65039999999999998</v>
      </c>
      <c r="G6647" s="8">
        <v>0.72150000000000003</v>
      </c>
      <c r="H6647" s="8">
        <v>1</v>
      </c>
      <c r="I6647" t="s">
        <v>1407</v>
      </c>
    </row>
    <row r="6648" spans="1:9">
      <c r="A6648" s="12">
        <v>50.823754841929997</v>
      </c>
      <c r="B6648" s="12">
        <v>-7.7940987129599995</v>
      </c>
      <c r="C6648" s="12">
        <v>1.2949999999999999</v>
      </c>
      <c r="D6648" s="12">
        <v>-219.292</v>
      </c>
      <c r="E6648">
        <v>6.23</v>
      </c>
      <c r="F6648" s="8">
        <v>1</v>
      </c>
      <c r="G6648" s="8">
        <v>0.874</v>
      </c>
      <c r="H6648" s="8">
        <v>0.77600000000000002</v>
      </c>
      <c r="I6648" t="s">
        <v>1797</v>
      </c>
    </row>
    <row r="6649" spans="1:9">
      <c r="A6649" s="12">
        <v>59.923305498159998</v>
      </c>
      <c r="B6649" s="12">
        <v>10.33318469274</v>
      </c>
      <c r="C6649" s="12">
        <v>6.532</v>
      </c>
      <c r="D6649" s="12">
        <v>-14.907</v>
      </c>
      <c r="E6649">
        <v>6.23</v>
      </c>
      <c r="F6649" s="8">
        <v>0.8</v>
      </c>
      <c r="G6649" s="8">
        <v>0.8</v>
      </c>
      <c r="H6649" s="8">
        <v>0.8</v>
      </c>
      <c r="I6649" t="s">
        <v>1913</v>
      </c>
    </row>
    <row r="6650" spans="1:9">
      <c r="A6650" s="12">
        <v>81.523842224210014</v>
      </c>
      <c r="B6650" s="12">
        <v>16.700159689749999</v>
      </c>
      <c r="C6650" s="12">
        <v>-0.11600000000000001</v>
      </c>
      <c r="D6650" s="12">
        <v>-5.4980000000000002</v>
      </c>
      <c r="E6650">
        <v>6.23</v>
      </c>
      <c r="F6650" s="8">
        <v>0.47989999999999999</v>
      </c>
      <c r="G6650" s="8">
        <v>0.58679999999999999</v>
      </c>
      <c r="H6650" s="8">
        <v>1</v>
      </c>
      <c r="I6650" t="s">
        <v>2261</v>
      </c>
    </row>
    <row r="6651" spans="1:9">
      <c r="A6651" s="12">
        <v>86.769069889199997</v>
      </c>
      <c r="B6651" s="12">
        <v>-28.63891298439</v>
      </c>
      <c r="C6651" s="12">
        <v>-6.2649999999999997</v>
      </c>
      <c r="D6651" s="12">
        <v>10.257999999999999</v>
      </c>
      <c r="E6651">
        <v>6.23</v>
      </c>
      <c r="F6651" s="8">
        <v>0.52290000000000003</v>
      </c>
      <c r="G6651" s="8">
        <v>0.62250000000000005</v>
      </c>
      <c r="H6651" s="8">
        <v>1</v>
      </c>
      <c r="I6651" t="s">
        <v>2460</v>
      </c>
    </row>
    <row r="6652" spans="1:9">
      <c r="A6652" s="12">
        <v>100.69184960805001</v>
      </c>
      <c r="B6652" s="12">
        <v>-22.448593355869999</v>
      </c>
      <c r="C6652" s="12">
        <v>-54.463999999999999</v>
      </c>
      <c r="D6652" s="12">
        <v>99.656000000000006</v>
      </c>
      <c r="E6652">
        <v>6.23</v>
      </c>
      <c r="F6652" s="8">
        <v>0.89859999999999995</v>
      </c>
      <c r="G6652" s="8">
        <v>0.89249999999999996</v>
      </c>
      <c r="H6652" s="8">
        <v>1</v>
      </c>
      <c r="I6652" t="s">
        <v>2799</v>
      </c>
    </row>
    <row r="6653" spans="1:9">
      <c r="A6653" s="12">
        <v>104.42764830147999</v>
      </c>
      <c r="B6653" s="12">
        <v>-27.537510857810002</v>
      </c>
      <c r="C6653" s="12">
        <v>-8.81</v>
      </c>
      <c r="D6653" s="12">
        <v>6.6849999999999996</v>
      </c>
      <c r="E6653">
        <v>6.23</v>
      </c>
      <c r="F6653" s="8">
        <v>0.47989999999999999</v>
      </c>
      <c r="G6653" s="8">
        <v>0.58679999999999999</v>
      </c>
      <c r="H6653" s="8">
        <v>1</v>
      </c>
      <c r="I6653" t="s">
        <v>2930</v>
      </c>
    </row>
    <row r="6654" spans="1:9">
      <c r="A6654" s="12">
        <v>107.53903224477001</v>
      </c>
      <c r="B6654" s="12">
        <v>-18.6856405927</v>
      </c>
      <c r="C6654" s="12">
        <v>17.181999999999999</v>
      </c>
      <c r="D6654" s="12">
        <v>4.84</v>
      </c>
      <c r="E6654">
        <v>6.23</v>
      </c>
      <c r="F6654" s="8">
        <v>0.8</v>
      </c>
      <c r="G6654" s="8">
        <v>0.8</v>
      </c>
      <c r="H6654" s="8">
        <v>0.8</v>
      </c>
      <c r="I6654" t="s">
        <v>2978</v>
      </c>
    </row>
    <row r="6655" spans="1:9">
      <c r="A6655" s="12">
        <v>133.11912463596002</v>
      </c>
      <c r="B6655" s="12">
        <v>28.259157858630001</v>
      </c>
      <c r="C6655" s="12">
        <v>-16.401</v>
      </c>
      <c r="D6655" s="12">
        <v>-6.9089999999999998</v>
      </c>
      <c r="E6655">
        <v>6.23</v>
      </c>
      <c r="F6655" s="8">
        <v>1</v>
      </c>
      <c r="G6655" s="8">
        <v>0.63180000000000003</v>
      </c>
      <c r="H6655" s="8">
        <v>0.31119999999999998</v>
      </c>
      <c r="I6655" t="s">
        <v>3448</v>
      </c>
    </row>
    <row r="6656" spans="1:9">
      <c r="A6656" s="12">
        <v>333.66105366300957</v>
      </c>
      <c r="B6656" s="12">
        <v>-41.381665137600002</v>
      </c>
      <c r="C6656" s="12">
        <v>570.42399999999998</v>
      </c>
      <c r="D6656" s="12">
        <v>-790.49699999999996</v>
      </c>
      <c r="E6656">
        <v>6.23</v>
      </c>
      <c r="F6656" s="8">
        <v>1</v>
      </c>
      <c r="G6656" s="8">
        <v>0.89290000000000003</v>
      </c>
      <c r="H6656" s="8">
        <v>0.82379999999999998</v>
      </c>
      <c r="I6656" t="s">
        <v>3488</v>
      </c>
    </row>
    <row r="6657" spans="1:9">
      <c r="A6657" s="12">
        <v>356.12110582156998</v>
      </c>
      <c r="B6657" s="12">
        <v>-26.246634268410002</v>
      </c>
      <c r="C6657" s="12">
        <v>-50.484999999999999</v>
      </c>
      <c r="D6657" s="12">
        <v>-21.489000000000001</v>
      </c>
      <c r="E6657">
        <v>6.23</v>
      </c>
      <c r="F6657" s="8">
        <v>0.8</v>
      </c>
      <c r="G6657" s="8">
        <v>0.8</v>
      </c>
      <c r="H6657" s="8">
        <v>0.8</v>
      </c>
      <c r="I6657" t="s">
        <v>3671</v>
      </c>
    </row>
    <row r="6658" spans="1:9">
      <c r="A6658" s="12">
        <v>328.64964431578994</v>
      </c>
      <c r="B6658" s="12">
        <v>-3.3012734959399999</v>
      </c>
      <c r="C6658" s="12">
        <v>26.271999999999998</v>
      </c>
      <c r="D6658" s="12">
        <v>-33.683</v>
      </c>
      <c r="E6658">
        <v>6.23</v>
      </c>
      <c r="F6658" s="8">
        <v>0.8</v>
      </c>
      <c r="G6658" s="8">
        <v>0.8</v>
      </c>
      <c r="H6658" s="8">
        <v>0.8</v>
      </c>
      <c r="I6658" t="s">
        <v>3944</v>
      </c>
    </row>
    <row r="6659" spans="1:9">
      <c r="A6659" s="12">
        <v>18.247810972359996</v>
      </c>
      <c r="B6659" s="12">
        <v>30.06422782624</v>
      </c>
      <c r="C6659" s="12">
        <v>22.992999999999999</v>
      </c>
      <c r="D6659" s="12">
        <v>-32.768000000000001</v>
      </c>
      <c r="E6659">
        <v>6.23</v>
      </c>
      <c r="F6659" s="8">
        <v>0.8</v>
      </c>
      <c r="G6659" s="8">
        <v>0.8</v>
      </c>
      <c r="H6659" s="8">
        <v>0.8</v>
      </c>
      <c r="I6659" t="s">
        <v>4431</v>
      </c>
    </row>
    <row r="6660" spans="1:9">
      <c r="A6660" s="12">
        <v>32.854262337189994</v>
      </c>
      <c r="B6660" s="12">
        <v>31.526394940109999</v>
      </c>
      <c r="C6660" s="12">
        <v>35.524000000000001</v>
      </c>
      <c r="D6660" s="12">
        <v>-10.512</v>
      </c>
      <c r="E6660">
        <v>6.23</v>
      </c>
      <c r="F6660" s="8">
        <v>0.63239999999999996</v>
      </c>
      <c r="G6660" s="8">
        <v>0.70809999999999995</v>
      </c>
      <c r="H6660" s="8">
        <v>1</v>
      </c>
      <c r="I6660" t="s">
        <v>4457</v>
      </c>
    </row>
    <row r="6661" spans="1:9">
      <c r="A6661" s="12">
        <v>152.06619654166664</v>
      </c>
      <c r="B6661" s="12">
        <v>31.604052083333336</v>
      </c>
      <c r="C6661" s="12">
        <v>-80.47</v>
      </c>
      <c r="D6661" s="12">
        <v>-92.07</v>
      </c>
      <c r="E6661">
        <v>6.23</v>
      </c>
      <c r="F6661" s="8">
        <v>0.8</v>
      </c>
      <c r="G6661" s="8">
        <v>0.8</v>
      </c>
      <c r="H6661" s="8">
        <v>0.8</v>
      </c>
      <c r="I6661" t="s">
        <v>4756</v>
      </c>
    </row>
    <row r="6662" spans="1:9">
      <c r="A6662" s="12">
        <v>152.48536059346</v>
      </c>
      <c r="B6662" s="12">
        <v>-12.09530531489</v>
      </c>
      <c r="C6662" s="12">
        <v>-2.1869999999999998</v>
      </c>
      <c r="D6662" s="12">
        <v>-17.707999999999998</v>
      </c>
      <c r="E6662">
        <v>6.23</v>
      </c>
      <c r="F6662" s="8">
        <v>0.72599999999999998</v>
      </c>
      <c r="G6662" s="8">
        <v>0.7762</v>
      </c>
      <c r="H6662" s="8">
        <v>1</v>
      </c>
      <c r="I6662" t="s">
        <v>4773</v>
      </c>
    </row>
    <row r="6663" spans="1:9">
      <c r="A6663" s="12">
        <v>188.44756005922</v>
      </c>
      <c r="B6663" s="12">
        <v>33.384667815299998</v>
      </c>
      <c r="C6663" s="12">
        <v>5.8620000000000001</v>
      </c>
      <c r="D6663" s="12">
        <v>-11.332000000000001</v>
      </c>
      <c r="E6663">
        <v>6.23</v>
      </c>
      <c r="F6663" s="8">
        <v>1</v>
      </c>
      <c r="G6663" s="8">
        <v>0.83299999999999996</v>
      </c>
      <c r="H6663" s="8">
        <v>0.67869999999999997</v>
      </c>
      <c r="I6663" t="s">
        <v>5185</v>
      </c>
    </row>
    <row r="6664" spans="1:9">
      <c r="A6664" s="12">
        <v>242.02060621599</v>
      </c>
      <c r="B6664" s="12">
        <v>17.054359695950001</v>
      </c>
      <c r="C6664" s="12">
        <v>-18.556000000000001</v>
      </c>
      <c r="D6664" s="12">
        <v>-24.736000000000001</v>
      </c>
      <c r="E6664">
        <v>6.23</v>
      </c>
      <c r="F6664" s="8">
        <v>1</v>
      </c>
      <c r="G6664" s="8">
        <v>0.83299999999999996</v>
      </c>
      <c r="H6664" s="8">
        <v>0.67869999999999997</v>
      </c>
      <c r="I6664" t="s">
        <v>6637</v>
      </c>
    </row>
    <row r="6665" spans="1:9">
      <c r="A6665" s="12">
        <v>274.53214076534999</v>
      </c>
      <c r="B6665" s="12">
        <v>18.13168877152</v>
      </c>
      <c r="C6665" s="12">
        <v>-2.8149999999999999</v>
      </c>
      <c r="D6665" s="12">
        <v>2.0379999999999998</v>
      </c>
      <c r="E6665">
        <v>6.23</v>
      </c>
      <c r="F6665" s="8">
        <v>0.57499999999999996</v>
      </c>
      <c r="G6665" s="8">
        <v>0.66420000000000001</v>
      </c>
      <c r="H6665" s="8">
        <v>1</v>
      </c>
      <c r="I6665" t="s">
        <v>6651</v>
      </c>
    </row>
    <row r="6666" spans="1:9">
      <c r="A6666" s="12">
        <v>298.09068719182</v>
      </c>
      <c r="B6666" s="12">
        <v>18.67187536694</v>
      </c>
      <c r="C6666" s="12">
        <v>-0.24</v>
      </c>
      <c r="D6666" s="12">
        <v>-10.122999999999999</v>
      </c>
      <c r="E6666">
        <v>6.23</v>
      </c>
      <c r="F6666" s="8">
        <v>0.8</v>
      </c>
      <c r="G6666" s="8">
        <v>0.8</v>
      </c>
      <c r="H6666" s="8">
        <v>0.8</v>
      </c>
      <c r="I6666" t="s">
        <v>6727</v>
      </c>
    </row>
    <row r="6667" spans="1:9">
      <c r="A6667" s="12">
        <v>255.87589789930004</v>
      </c>
      <c r="B6667" s="12">
        <v>35.414060975479998</v>
      </c>
      <c r="C6667" s="12">
        <v>29.404</v>
      </c>
      <c r="D6667" s="12">
        <v>-44.198999999999998</v>
      </c>
      <c r="E6667">
        <v>6.23</v>
      </c>
      <c r="F6667" s="8">
        <v>1</v>
      </c>
      <c r="G6667" s="8">
        <v>0.63180000000000003</v>
      </c>
      <c r="H6667" s="8">
        <v>0.31119999999999998</v>
      </c>
      <c r="I6667" t="s">
        <v>6947</v>
      </c>
    </row>
    <row r="6668" spans="1:9">
      <c r="A6668" s="12">
        <v>279.88766736454994</v>
      </c>
      <c r="B6668" s="12">
        <v>40.935056181259995</v>
      </c>
      <c r="C6668" s="12">
        <v>13.054</v>
      </c>
      <c r="D6668" s="12">
        <v>-0.70699999999999996</v>
      </c>
      <c r="E6668">
        <v>6.23</v>
      </c>
      <c r="F6668" s="8">
        <v>0.57499999999999996</v>
      </c>
      <c r="G6668" s="8">
        <v>0.66420000000000001</v>
      </c>
      <c r="H6668" s="8">
        <v>1</v>
      </c>
      <c r="I6668" t="s">
        <v>7055</v>
      </c>
    </row>
    <row r="6669" spans="1:9">
      <c r="A6669" s="12">
        <v>295.49006785916669</v>
      </c>
      <c r="B6669" s="12">
        <v>40.254146081944441</v>
      </c>
      <c r="C6669" s="12">
        <v>-12.43</v>
      </c>
      <c r="D6669" s="12">
        <v>38.25</v>
      </c>
      <c r="E6669">
        <v>6.23</v>
      </c>
      <c r="F6669" s="8">
        <v>0.73529999999999995</v>
      </c>
      <c r="G6669" s="8">
        <v>0.78269999999999995</v>
      </c>
      <c r="H6669" s="8">
        <v>1</v>
      </c>
      <c r="I6669" t="s">
        <v>7121</v>
      </c>
    </row>
    <row r="6670" spans="1:9">
      <c r="A6670" s="12">
        <v>81.192867466250007</v>
      </c>
      <c r="B6670" s="12">
        <v>-52.316245433333329</v>
      </c>
      <c r="C6670" s="12">
        <v>-4</v>
      </c>
      <c r="D6670" s="12">
        <v>-27.71</v>
      </c>
      <c r="E6670">
        <v>6.23</v>
      </c>
      <c r="F6670" s="8">
        <v>0.6109</v>
      </c>
      <c r="G6670" s="8">
        <v>0.69189999999999996</v>
      </c>
      <c r="H6670" s="8">
        <v>1</v>
      </c>
      <c r="I6670" t="s">
        <v>7293</v>
      </c>
    </row>
    <row r="6671" spans="1:9">
      <c r="A6671" s="12">
        <v>182.88118900364</v>
      </c>
      <c r="B6671" s="12">
        <v>-51.359332410630003</v>
      </c>
      <c r="C6671" s="12">
        <v>-198.44800000000001</v>
      </c>
      <c r="D6671" s="12">
        <v>-63.243000000000002</v>
      </c>
      <c r="E6671">
        <v>6.23</v>
      </c>
      <c r="F6671" s="8">
        <v>0.8</v>
      </c>
      <c r="G6671" s="8">
        <v>0.8</v>
      </c>
      <c r="H6671" s="8">
        <v>0.8</v>
      </c>
      <c r="I6671" t="s">
        <v>8062</v>
      </c>
    </row>
    <row r="6672" spans="1:9">
      <c r="A6672" s="12">
        <v>188.72685470208333</v>
      </c>
      <c r="B6672" s="12">
        <v>-67.756894155555557</v>
      </c>
      <c r="C6672" s="12">
        <v>-12.01</v>
      </c>
      <c r="D6672" s="12">
        <v>-2.37</v>
      </c>
      <c r="E6672">
        <v>6.23</v>
      </c>
      <c r="F6672" s="8">
        <v>0.8</v>
      </c>
      <c r="G6672" s="8">
        <v>0.8</v>
      </c>
      <c r="H6672" s="8">
        <v>0.8</v>
      </c>
      <c r="I6672" t="s">
        <v>8141</v>
      </c>
    </row>
    <row r="6673" spans="1:9">
      <c r="A6673" s="12">
        <v>297.17524397478002</v>
      </c>
      <c r="B6673" s="12">
        <v>11.815895760510001</v>
      </c>
      <c r="C6673" s="12">
        <v>17.838000000000001</v>
      </c>
      <c r="D6673" s="12">
        <v>-9.891</v>
      </c>
      <c r="E6673">
        <v>6.23</v>
      </c>
      <c r="F6673" s="8">
        <v>1</v>
      </c>
      <c r="G6673" s="8">
        <v>0.85409999999999997</v>
      </c>
      <c r="H6673" s="8">
        <v>0.72770000000000001</v>
      </c>
      <c r="I6673" t="s">
        <v>8930</v>
      </c>
    </row>
    <row r="6674" spans="1:9">
      <c r="A6674" s="12">
        <v>144.105875</v>
      </c>
      <c r="B6674" s="12">
        <v>-48.751180555555557</v>
      </c>
      <c r="C6674" s="12">
        <v>-3.9</v>
      </c>
      <c r="D6674" s="12">
        <v>-9</v>
      </c>
      <c r="E6674">
        <v>6.23</v>
      </c>
      <c r="F6674" s="8">
        <v>0.82440000000000002</v>
      </c>
      <c r="G6674" s="8">
        <v>0.84370000000000001</v>
      </c>
      <c r="H6674" s="8">
        <v>1</v>
      </c>
      <c r="I6674" t="s">
        <v>9099</v>
      </c>
    </row>
    <row r="6675" spans="1:9">
      <c r="A6675" s="12">
        <v>183.87687174871084</v>
      </c>
      <c r="B6675" s="12">
        <v>-41.913278186927776</v>
      </c>
      <c r="C6675" s="12">
        <v>-337.71100000000001</v>
      </c>
      <c r="D6675" s="12">
        <v>-180.74799999999999</v>
      </c>
      <c r="E6675">
        <v>6.23</v>
      </c>
      <c r="F6675" s="8">
        <v>1</v>
      </c>
      <c r="G6675" s="8">
        <v>0.83299999999999996</v>
      </c>
      <c r="H6675" s="8">
        <v>0.67869999999999997</v>
      </c>
      <c r="I6675" t="s">
        <v>9151</v>
      </c>
    </row>
    <row r="6676" spans="1:9">
      <c r="A6676" s="12">
        <v>102.05121791486999</v>
      </c>
      <c r="B6676" s="12">
        <v>55.704192182010004</v>
      </c>
      <c r="C6676" s="12">
        <v>58.524000000000001</v>
      </c>
      <c r="D6676" s="12">
        <v>-105.798</v>
      </c>
      <c r="E6676">
        <v>6.23</v>
      </c>
      <c r="F6676" s="8">
        <v>0.8</v>
      </c>
      <c r="G6676" s="8">
        <v>0.8</v>
      </c>
      <c r="H6676" s="8">
        <v>0.8</v>
      </c>
      <c r="I6676" t="s">
        <v>9223</v>
      </c>
    </row>
    <row r="6677" spans="1:9">
      <c r="A6677" s="12">
        <v>296.24326487050502</v>
      </c>
      <c r="B6677" s="12">
        <v>45.130411734781113</v>
      </c>
      <c r="C6677" s="12" t="s">
        <v>9341</v>
      </c>
      <c r="D6677" s="12" t="s">
        <v>9341</v>
      </c>
      <c r="E6677">
        <v>6.23</v>
      </c>
      <c r="F6677" s="8">
        <v>0.88229999999999997</v>
      </c>
      <c r="G6677" s="8">
        <v>0.88190000000000002</v>
      </c>
      <c r="H6677" s="8">
        <v>1</v>
      </c>
      <c r="I6677" t="s">
        <v>9235</v>
      </c>
    </row>
    <row r="6678" spans="1:9">
      <c r="A6678" s="12">
        <v>289.90181136030998</v>
      </c>
      <c r="B6678" s="12">
        <v>54.375995192440001</v>
      </c>
      <c r="C6678" s="12">
        <v>18.25</v>
      </c>
      <c r="D6678" s="12">
        <v>-32.658999999999999</v>
      </c>
      <c r="E6678">
        <v>6.2309999999999999</v>
      </c>
      <c r="F6678" s="8">
        <v>0.63239999999999996</v>
      </c>
      <c r="G6678" s="8">
        <v>0.70809999999999995</v>
      </c>
      <c r="H6678" s="8">
        <v>1</v>
      </c>
      <c r="I6678" t="s">
        <v>964</v>
      </c>
    </row>
    <row r="6679" spans="1:9">
      <c r="A6679" s="12">
        <v>358.33685062955999</v>
      </c>
      <c r="B6679" s="12">
        <v>-24.229252277689998</v>
      </c>
      <c r="C6679" s="12">
        <v>50.305</v>
      </c>
      <c r="D6679" s="12">
        <v>-11.646000000000001</v>
      </c>
      <c r="E6679">
        <v>6.2309999999999999</v>
      </c>
      <c r="F6679" s="8">
        <v>0.72599999999999998</v>
      </c>
      <c r="G6679" s="8">
        <v>0.7762</v>
      </c>
      <c r="H6679" s="8">
        <v>1</v>
      </c>
      <c r="I6679" t="s">
        <v>3704</v>
      </c>
    </row>
    <row r="6680" spans="1:9">
      <c r="A6680" s="12">
        <v>283.44295587582002</v>
      </c>
      <c r="B6680" s="12">
        <v>57.486557244869999</v>
      </c>
      <c r="C6680" s="12">
        <v>21.036999999999999</v>
      </c>
      <c r="D6680" s="12">
        <v>-15.782999999999999</v>
      </c>
      <c r="E6680">
        <v>6.2320000000000002</v>
      </c>
      <c r="F6680" s="8">
        <v>1</v>
      </c>
      <c r="G6680" s="8">
        <v>0.73599999999999999</v>
      </c>
      <c r="H6680" s="8">
        <v>0.4803</v>
      </c>
      <c r="I6680" t="s">
        <v>1047</v>
      </c>
    </row>
    <row r="6681" spans="1:9">
      <c r="A6681" s="12">
        <v>144.10586191666667</v>
      </c>
      <c r="B6681" s="12">
        <v>-48.751181916666667</v>
      </c>
      <c r="C6681" s="12">
        <v>-7.33</v>
      </c>
      <c r="D6681" s="12">
        <v>-8.6300000000000008</v>
      </c>
      <c r="E6681">
        <v>6.2320000000000002</v>
      </c>
      <c r="F6681" s="8">
        <v>0.82440000000000002</v>
      </c>
      <c r="G6681" s="8">
        <v>0.84370000000000001</v>
      </c>
      <c r="H6681" s="8">
        <v>1</v>
      </c>
      <c r="I6681" t="s">
        <v>7482</v>
      </c>
    </row>
    <row r="6682" spans="1:9">
      <c r="A6682" s="12">
        <v>81.509846472190006</v>
      </c>
      <c r="B6682" s="12">
        <v>-5.5185056886900004</v>
      </c>
      <c r="C6682" s="12">
        <v>4.774</v>
      </c>
      <c r="D6682" s="12">
        <v>0.21299999999999999</v>
      </c>
      <c r="E6682">
        <v>6.2329999999999997</v>
      </c>
      <c r="F6682" s="8">
        <v>0.54959999999999998</v>
      </c>
      <c r="G6682" s="8">
        <v>0.64410000000000001</v>
      </c>
      <c r="H6682" s="8">
        <v>1</v>
      </c>
      <c r="I6682" t="s">
        <v>2282</v>
      </c>
    </row>
    <row r="6683" spans="1:9">
      <c r="A6683" s="12">
        <v>97.116891107909993</v>
      </c>
      <c r="B6683" s="12">
        <v>16.238384781920001</v>
      </c>
      <c r="C6683" s="12">
        <v>-89.317999999999998</v>
      </c>
      <c r="D6683" s="12">
        <v>-44.956000000000003</v>
      </c>
      <c r="E6683">
        <v>6.2329999999999997</v>
      </c>
      <c r="F6683" s="8">
        <v>1</v>
      </c>
      <c r="G6683" s="8">
        <v>0.874</v>
      </c>
      <c r="H6683" s="8">
        <v>0.77600000000000002</v>
      </c>
      <c r="I6683" t="s">
        <v>2672</v>
      </c>
    </row>
    <row r="6684" spans="1:9">
      <c r="A6684" s="12">
        <v>297.82386688580004</v>
      </c>
      <c r="B6684" s="12">
        <v>9.6298928670600006</v>
      </c>
      <c r="C6684" s="12">
        <v>16.239000000000001</v>
      </c>
      <c r="D6684" s="12">
        <v>-21.085000000000001</v>
      </c>
      <c r="E6684">
        <v>6.2329999999999997</v>
      </c>
      <c r="F6684" s="8">
        <v>0.63239999999999996</v>
      </c>
      <c r="G6684" s="8">
        <v>0.70809999999999995</v>
      </c>
      <c r="H6684" s="8">
        <v>1</v>
      </c>
      <c r="I6684" t="s">
        <v>6529</v>
      </c>
    </row>
    <row r="6685" spans="1:9">
      <c r="A6685" s="12">
        <v>161.08344403508997</v>
      </c>
      <c r="B6685" s="12">
        <v>-70.859725360539997</v>
      </c>
      <c r="C6685" s="12">
        <v>-45.732999999999997</v>
      </c>
      <c r="D6685" s="12">
        <v>-4.7E-2</v>
      </c>
      <c r="E6685">
        <v>6.2329999999999997</v>
      </c>
      <c r="F6685" s="8">
        <v>0.72599999999999998</v>
      </c>
      <c r="G6685" s="8">
        <v>0.7762</v>
      </c>
      <c r="H6685" s="8">
        <v>1</v>
      </c>
      <c r="I6685" t="s">
        <v>7920</v>
      </c>
    </row>
    <row r="6686" spans="1:9">
      <c r="A6686" s="12">
        <v>117.37002928604001</v>
      </c>
      <c r="B6686" s="12">
        <v>-13.352949708479999</v>
      </c>
      <c r="C6686" s="12">
        <v>-3.2669999999999999</v>
      </c>
      <c r="D6686" s="12">
        <v>-11.468</v>
      </c>
      <c r="E6686">
        <v>6.234</v>
      </c>
      <c r="F6686" s="8">
        <v>0.54959999999999998</v>
      </c>
      <c r="G6686" s="8">
        <v>0.64410000000000001</v>
      </c>
      <c r="H6686" s="8">
        <v>1</v>
      </c>
      <c r="I6686" t="s">
        <v>3185</v>
      </c>
    </row>
    <row r="6687" spans="1:9">
      <c r="A6687" s="12">
        <v>3.7329099775999999</v>
      </c>
      <c r="B6687" s="12">
        <v>22.284225768940001</v>
      </c>
      <c r="C6687" s="12">
        <v>44.338999999999999</v>
      </c>
      <c r="D6687" s="12">
        <v>-10.734999999999999</v>
      </c>
      <c r="E6687">
        <v>6.234</v>
      </c>
      <c r="F6687" s="8">
        <v>0.63239999999999996</v>
      </c>
      <c r="G6687" s="8">
        <v>0.70809999999999995</v>
      </c>
      <c r="H6687" s="8">
        <v>1</v>
      </c>
      <c r="I6687" t="s">
        <v>4250</v>
      </c>
    </row>
    <row r="6688" spans="1:9">
      <c r="A6688" s="12">
        <v>169.30003029593999</v>
      </c>
      <c r="B6688" s="12">
        <v>-38.014367290439999</v>
      </c>
      <c r="C6688" s="12">
        <v>-73.117000000000004</v>
      </c>
      <c r="D6688" s="12">
        <v>9.3179999999999996</v>
      </c>
      <c r="E6688">
        <v>6.2350000000000003</v>
      </c>
      <c r="F6688" s="8">
        <v>0.63239999999999996</v>
      </c>
      <c r="G6688" s="8">
        <v>0.70809999999999995</v>
      </c>
      <c r="H6688" s="8">
        <v>1</v>
      </c>
      <c r="I6688" t="s">
        <v>4980</v>
      </c>
    </row>
    <row r="6689" spans="1:9">
      <c r="A6689" s="12">
        <v>14.59262313762</v>
      </c>
      <c r="B6689" s="12">
        <v>-60.696238519109997</v>
      </c>
      <c r="C6689" s="12">
        <v>42.96</v>
      </c>
      <c r="D6689" s="12">
        <v>23.57</v>
      </c>
      <c r="E6689">
        <v>6.2350000000000003</v>
      </c>
      <c r="F6689" s="8">
        <v>0.65039999999999998</v>
      </c>
      <c r="G6689" s="8">
        <v>0.72150000000000003</v>
      </c>
      <c r="H6689" s="8">
        <v>1</v>
      </c>
      <c r="I6689" t="s">
        <v>7944</v>
      </c>
    </row>
    <row r="6690" spans="1:9">
      <c r="A6690" s="12">
        <v>183.57052406523999</v>
      </c>
      <c r="B6690" s="12">
        <v>-64.408519259480002</v>
      </c>
      <c r="C6690" s="12">
        <v>-5.5110000000000001</v>
      </c>
      <c r="D6690" s="12">
        <v>-1.2999999999999999E-2</v>
      </c>
      <c r="E6690">
        <v>6.2350000000000003</v>
      </c>
      <c r="F6690" s="8">
        <v>0.47010000000000002</v>
      </c>
      <c r="G6690" s="8">
        <v>0.57840000000000003</v>
      </c>
      <c r="H6690" s="8">
        <v>1</v>
      </c>
      <c r="I6690" t="s">
        <v>8073</v>
      </c>
    </row>
    <row r="6691" spans="1:9">
      <c r="A6691" s="12">
        <v>146.37911060249002</v>
      </c>
      <c r="B6691" s="12">
        <v>78.134708283080002</v>
      </c>
      <c r="C6691" s="12">
        <v>9.5790000000000006</v>
      </c>
      <c r="D6691" s="12">
        <v>-1.8149999999999999</v>
      </c>
      <c r="E6691">
        <v>6.2359999999999998</v>
      </c>
      <c r="F6691" s="8">
        <v>1</v>
      </c>
      <c r="G6691" s="8">
        <v>0.79920000000000002</v>
      </c>
      <c r="H6691" s="8">
        <v>0.60450000000000004</v>
      </c>
      <c r="I6691" t="s">
        <v>1312</v>
      </c>
    </row>
    <row r="6692" spans="1:9">
      <c r="A6692" s="12">
        <v>103.28157724613</v>
      </c>
      <c r="B6692" s="12">
        <v>44.839938413080006</v>
      </c>
      <c r="C6692" s="12">
        <v>5.6859999999999999</v>
      </c>
      <c r="D6692" s="12">
        <v>-58.128999999999998</v>
      </c>
      <c r="E6692">
        <v>6.2359999999999998</v>
      </c>
      <c r="F6692" s="8">
        <v>0.82440000000000002</v>
      </c>
      <c r="G6692" s="8">
        <v>0.84370000000000001</v>
      </c>
      <c r="H6692" s="8">
        <v>1</v>
      </c>
      <c r="I6692" t="s">
        <v>1355</v>
      </c>
    </row>
    <row r="6693" spans="1:9">
      <c r="A6693" s="12">
        <v>77.741767937730003</v>
      </c>
      <c r="B6693" s="12">
        <v>-2.2541145137699998</v>
      </c>
      <c r="C6693" s="12">
        <v>84.741</v>
      </c>
      <c r="D6693" s="12">
        <v>-150.66800000000001</v>
      </c>
      <c r="E6693">
        <v>6.2359999999999998</v>
      </c>
      <c r="F6693" s="8">
        <v>1</v>
      </c>
      <c r="G6693" s="8">
        <v>0.82210000000000005</v>
      </c>
      <c r="H6693" s="8">
        <v>0.65410000000000001</v>
      </c>
      <c r="I6693" t="s">
        <v>2206</v>
      </c>
    </row>
    <row r="6694" spans="1:9">
      <c r="A6694" s="12">
        <v>112.71305850736999</v>
      </c>
      <c r="B6694" s="12">
        <v>-5.2264933628500003</v>
      </c>
      <c r="C6694" s="12">
        <v>-5.9459999999999997</v>
      </c>
      <c r="D6694" s="12">
        <v>-3.089</v>
      </c>
      <c r="E6694">
        <v>6.2359999999999998</v>
      </c>
      <c r="F6694" s="8">
        <v>1</v>
      </c>
      <c r="G6694" s="8">
        <v>0.83299999999999996</v>
      </c>
      <c r="H6694" s="8">
        <v>0.67869999999999997</v>
      </c>
      <c r="I6694" t="s">
        <v>3114</v>
      </c>
    </row>
    <row r="6695" spans="1:9">
      <c r="A6695" s="12">
        <v>213.30523809466999</v>
      </c>
      <c r="B6695" s="12">
        <v>-26.612310090780003</v>
      </c>
      <c r="C6695" s="12">
        <v>14.14</v>
      </c>
      <c r="D6695" s="12">
        <v>-18.291</v>
      </c>
      <c r="E6695">
        <v>6.2359999999999998</v>
      </c>
      <c r="F6695" s="8">
        <v>1</v>
      </c>
      <c r="G6695" s="8">
        <v>0.83299999999999996</v>
      </c>
      <c r="H6695" s="8">
        <v>0.67869999999999997</v>
      </c>
      <c r="I6695" t="s">
        <v>5454</v>
      </c>
    </row>
    <row r="6696" spans="1:9">
      <c r="A6696" s="12">
        <v>39.653345230580001</v>
      </c>
      <c r="B6696" s="12">
        <v>3.4432017189500002</v>
      </c>
      <c r="C6696" s="12">
        <v>32.551000000000002</v>
      </c>
      <c r="D6696" s="12">
        <v>7.5650000000000004</v>
      </c>
      <c r="E6696">
        <v>6.2370000000000001</v>
      </c>
      <c r="F6696" s="8">
        <v>1</v>
      </c>
      <c r="G6696" s="8">
        <v>0.83299999999999996</v>
      </c>
      <c r="H6696" s="8">
        <v>0.67869999999999997</v>
      </c>
      <c r="I6696" t="s">
        <v>4078</v>
      </c>
    </row>
    <row r="6697" spans="1:9">
      <c r="A6697" s="12">
        <v>288.88845862291998</v>
      </c>
      <c r="B6697" s="12">
        <v>-24.179353180020001</v>
      </c>
      <c r="C6697" s="12">
        <v>118.56699999999999</v>
      </c>
      <c r="D6697" s="12">
        <v>-102.364</v>
      </c>
      <c r="E6697">
        <v>6.2370000000000001</v>
      </c>
      <c r="F6697" s="8">
        <v>1</v>
      </c>
      <c r="G6697" s="8">
        <v>0.92759999999999998</v>
      </c>
      <c r="H6697" s="8">
        <v>0.91679999999999995</v>
      </c>
      <c r="I6697" t="s">
        <v>5968</v>
      </c>
    </row>
    <row r="6698" spans="1:9">
      <c r="A6698" s="12">
        <v>110.57746048902999</v>
      </c>
      <c r="B6698" s="12">
        <v>-2.97912867909</v>
      </c>
      <c r="C6698" s="12">
        <v>-6.3230000000000004</v>
      </c>
      <c r="D6698" s="12">
        <v>-9.3480000000000008</v>
      </c>
      <c r="E6698">
        <v>6.2380000000000004</v>
      </c>
      <c r="F6698" s="8">
        <v>1</v>
      </c>
      <c r="G6698" s="8">
        <v>0.83299999999999996</v>
      </c>
      <c r="H6698" s="8">
        <v>0.67869999999999997</v>
      </c>
      <c r="I6698" t="s">
        <v>3048</v>
      </c>
    </row>
    <row r="6699" spans="1:9">
      <c r="A6699" s="12">
        <v>0.73953410346000004</v>
      </c>
      <c r="B6699" s="12">
        <v>-20.045883015160001</v>
      </c>
      <c r="C6699" s="12">
        <v>100.331</v>
      </c>
      <c r="D6699" s="12">
        <v>78.491</v>
      </c>
      <c r="E6699">
        <v>6.2380000000000004</v>
      </c>
      <c r="F6699" s="8">
        <v>0.8</v>
      </c>
      <c r="G6699" s="8">
        <v>0.8</v>
      </c>
      <c r="H6699" s="8">
        <v>0.8</v>
      </c>
      <c r="I6699" t="s">
        <v>3751</v>
      </c>
    </row>
    <row r="6700" spans="1:9">
      <c r="A6700" s="12">
        <v>210.98231395702001</v>
      </c>
      <c r="B6700" s="12">
        <v>4.9009722926100006</v>
      </c>
      <c r="C6700" s="12">
        <v>-10.789</v>
      </c>
      <c r="D6700" s="12">
        <v>-2.94</v>
      </c>
      <c r="E6700">
        <v>6.2380000000000004</v>
      </c>
      <c r="F6700" s="8">
        <v>0.8</v>
      </c>
      <c r="G6700" s="8">
        <v>0.8</v>
      </c>
      <c r="H6700" s="8">
        <v>0.8</v>
      </c>
      <c r="I6700" t="s">
        <v>5438</v>
      </c>
    </row>
    <row r="6701" spans="1:9">
      <c r="A6701" s="12">
        <v>310.49235223644001</v>
      </c>
      <c r="B6701" s="12">
        <v>17.521490122819998</v>
      </c>
      <c r="C6701" s="12">
        <v>15.090999999999999</v>
      </c>
      <c r="D6701" s="12">
        <v>43.74</v>
      </c>
      <c r="E6701">
        <v>6.2380000000000004</v>
      </c>
      <c r="F6701" s="8">
        <v>1</v>
      </c>
      <c r="G6701" s="8">
        <v>0.85409999999999997</v>
      </c>
      <c r="H6701" s="8">
        <v>0.72770000000000001</v>
      </c>
      <c r="I6701" t="s">
        <v>6791</v>
      </c>
    </row>
    <row r="6702" spans="1:9">
      <c r="A6702" s="12">
        <v>135.52661930217999</v>
      </c>
      <c r="B6702" s="12">
        <v>-39.40214250348</v>
      </c>
      <c r="C6702" s="12">
        <v>-39.957000000000001</v>
      </c>
      <c r="D6702" s="12">
        <v>26.026</v>
      </c>
      <c r="E6702">
        <v>6.2380000000000004</v>
      </c>
      <c r="F6702" s="8">
        <v>1</v>
      </c>
      <c r="G6702" s="8">
        <v>0.82210000000000005</v>
      </c>
      <c r="H6702" s="8">
        <v>0.65410000000000001</v>
      </c>
      <c r="I6702" t="s">
        <v>7185</v>
      </c>
    </row>
    <row r="6703" spans="1:9">
      <c r="A6703" s="12">
        <v>158.55296439128</v>
      </c>
      <c r="B6703" s="12">
        <v>-60.987629366420002</v>
      </c>
      <c r="C6703" s="12">
        <v>-9.1210000000000004</v>
      </c>
      <c r="D6703" s="12">
        <v>3.4000000000000002E-2</v>
      </c>
      <c r="E6703">
        <v>6.2380000000000004</v>
      </c>
      <c r="F6703" s="8">
        <v>1</v>
      </c>
      <c r="G6703" s="8">
        <v>0.79920000000000002</v>
      </c>
      <c r="H6703" s="8">
        <v>0.60450000000000004</v>
      </c>
      <c r="I6703" t="s">
        <v>7789</v>
      </c>
    </row>
    <row r="6704" spans="1:9">
      <c r="A6704" s="12">
        <v>53.65613074743333</v>
      </c>
      <c r="B6704" s="12">
        <v>-9.8682590747150005</v>
      </c>
      <c r="C6704" s="12">
        <v>20.849</v>
      </c>
      <c r="D6704" s="12">
        <v>5.9589999999999996</v>
      </c>
      <c r="E6704">
        <v>6.2389999999999999</v>
      </c>
      <c r="F6704" s="8">
        <v>0.6109</v>
      </c>
      <c r="G6704" s="8">
        <v>0.69189999999999996</v>
      </c>
      <c r="H6704" s="8">
        <v>1</v>
      </c>
      <c r="I6704" t="s">
        <v>1833</v>
      </c>
    </row>
    <row r="6705" spans="1:9">
      <c r="A6705" s="12">
        <v>134.49444739892999</v>
      </c>
      <c r="B6705" s="12">
        <v>30.23382518903</v>
      </c>
      <c r="C6705" s="12">
        <v>49.228000000000002</v>
      </c>
      <c r="D6705" s="12">
        <v>27.303999999999998</v>
      </c>
      <c r="E6705">
        <v>6.2389999999999999</v>
      </c>
      <c r="F6705" s="8">
        <v>0.8</v>
      </c>
      <c r="G6705" s="8">
        <v>0.8</v>
      </c>
      <c r="H6705" s="8">
        <v>0.8</v>
      </c>
      <c r="I6705" t="s">
        <v>3447</v>
      </c>
    </row>
    <row r="6706" spans="1:9">
      <c r="A6706" s="12">
        <v>352.92515755763998</v>
      </c>
      <c r="B6706" s="12">
        <v>-21.369462312810001</v>
      </c>
      <c r="C6706" s="12">
        <v>0.45900000000000002</v>
      </c>
      <c r="D6706" s="12">
        <v>5.5149999999999997</v>
      </c>
      <c r="E6706">
        <v>6.2389999999999999</v>
      </c>
      <c r="F6706" s="8">
        <v>0.86680000000000001</v>
      </c>
      <c r="G6706" s="8">
        <v>0.87180000000000002</v>
      </c>
      <c r="H6706" s="8">
        <v>1</v>
      </c>
      <c r="I6706" t="s">
        <v>3749</v>
      </c>
    </row>
    <row r="6707" spans="1:9">
      <c r="A6707" s="12">
        <v>210.90319220010002</v>
      </c>
      <c r="B6707" s="12">
        <v>7.5461703851699999</v>
      </c>
      <c r="C6707" s="12">
        <v>-38.265999999999998</v>
      </c>
      <c r="D6707" s="12">
        <v>-17.817</v>
      </c>
      <c r="E6707">
        <v>6.2389999999999999</v>
      </c>
      <c r="F6707" s="8">
        <v>0.8</v>
      </c>
      <c r="G6707" s="8">
        <v>0.8</v>
      </c>
      <c r="H6707" s="8">
        <v>0.8</v>
      </c>
      <c r="I6707" t="s">
        <v>5417</v>
      </c>
    </row>
    <row r="6708" spans="1:9">
      <c r="A6708" s="12">
        <v>315.53750833333339</v>
      </c>
      <c r="B6708" s="12">
        <v>56.669622222222223</v>
      </c>
      <c r="C6708" s="12">
        <v>5.0999999999999996</v>
      </c>
      <c r="D6708" s="12">
        <v>4.0999999999999996</v>
      </c>
      <c r="E6708">
        <v>6.2389999999999999</v>
      </c>
      <c r="F6708" s="8">
        <v>0.54959999999999998</v>
      </c>
      <c r="G6708" s="8">
        <v>0.64410000000000001</v>
      </c>
      <c r="H6708" s="8">
        <v>1</v>
      </c>
      <c r="I6708" t="s">
        <v>9033</v>
      </c>
    </row>
    <row r="6709" spans="1:9">
      <c r="A6709" s="12">
        <v>26.192380326080002</v>
      </c>
      <c r="B6709" s="12">
        <v>57.089232392330004</v>
      </c>
      <c r="C6709" s="12">
        <v>18.111000000000001</v>
      </c>
      <c r="D6709" s="12">
        <v>3.2770000000000001</v>
      </c>
      <c r="E6709">
        <v>6.24</v>
      </c>
      <c r="F6709" s="8">
        <v>0.65039999999999998</v>
      </c>
      <c r="G6709" s="8">
        <v>0.72150000000000003</v>
      </c>
      <c r="H6709" s="8">
        <v>1</v>
      </c>
      <c r="I6709" t="s">
        <v>637</v>
      </c>
    </row>
    <row r="6710" spans="1:9">
      <c r="A6710" s="12">
        <v>48.751131760610001</v>
      </c>
      <c r="B6710" s="12">
        <v>-26.100458547740001</v>
      </c>
      <c r="C6710" s="12">
        <v>-8.952</v>
      </c>
      <c r="D6710" s="12">
        <v>-21.837</v>
      </c>
      <c r="E6710">
        <v>6.24</v>
      </c>
      <c r="F6710" s="8">
        <v>0.63239999999999996</v>
      </c>
      <c r="G6710" s="8">
        <v>0.70809999999999995</v>
      </c>
      <c r="H6710" s="8">
        <v>1</v>
      </c>
      <c r="I6710" t="s">
        <v>1773</v>
      </c>
    </row>
    <row r="6711" spans="1:9">
      <c r="A6711" s="12">
        <v>98.195304665850003</v>
      </c>
      <c r="B6711" s="12">
        <v>-11.16638539235</v>
      </c>
      <c r="C6711" s="12">
        <v>-14.835000000000001</v>
      </c>
      <c r="D6711" s="12">
        <v>5.0279999999999996</v>
      </c>
      <c r="E6711">
        <v>6.24</v>
      </c>
      <c r="F6711" s="8">
        <v>0.8</v>
      </c>
      <c r="G6711" s="8">
        <v>0.8</v>
      </c>
      <c r="H6711" s="8">
        <v>0.8</v>
      </c>
      <c r="I6711" t="s">
        <v>2718</v>
      </c>
    </row>
    <row r="6712" spans="1:9">
      <c r="A6712" s="12">
        <v>24.40710927396</v>
      </c>
      <c r="B6712" s="12">
        <v>-9.4038220821300005</v>
      </c>
      <c r="C6712" s="12">
        <v>263.005</v>
      </c>
      <c r="D6712" s="12">
        <v>86.272999999999996</v>
      </c>
      <c r="E6712">
        <v>6.24</v>
      </c>
      <c r="F6712" s="8">
        <v>1</v>
      </c>
      <c r="G6712" s="8">
        <v>0.92759999999999998</v>
      </c>
      <c r="H6712" s="8">
        <v>0.91679999999999995</v>
      </c>
      <c r="I6712" t="s">
        <v>3901</v>
      </c>
    </row>
    <row r="6713" spans="1:9">
      <c r="A6713" s="12">
        <v>5.6061787709299997</v>
      </c>
      <c r="B6713" s="12">
        <v>13.482488469810001</v>
      </c>
      <c r="C6713" s="12">
        <v>62.593000000000004</v>
      </c>
      <c r="D6713" s="12">
        <v>22.29</v>
      </c>
      <c r="E6713">
        <v>6.24</v>
      </c>
      <c r="F6713" s="8">
        <v>1</v>
      </c>
      <c r="G6713" s="8">
        <v>0.78720000000000001</v>
      </c>
      <c r="H6713" s="8">
        <v>0.57969999999999999</v>
      </c>
      <c r="I6713" t="s">
        <v>4176</v>
      </c>
    </row>
    <row r="6714" spans="1:9">
      <c r="A6714" s="12">
        <v>13.81113867378</v>
      </c>
      <c r="B6714" s="12">
        <v>24.55706413543</v>
      </c>
      <c r="C6714" s="12">
        <v>24.736000000000001</v>
      </c>
      <c r="D6714" s="12">
        <v>-13.875999999999999</v>
      </c>
      <c r="E6714">
        <v>6.24</v>
      </c>
      <c r="F6714" s="8">
        <v>1</v>
      </c>
      <c r="G6714" s="8">
        <v>0.63180000000000003</v>
      </c>
      <c r="H6714" s="8">
        <v>0.31119999999999998</v>
      </c>
      <c r="I6714" t="s">
        <v>4304</v>
      </c>
    </row>
    <row r="6715" spans="1:9">
      <c r="A6715" s="12">
        <v>350.18374353174994</v>
      </c>
      <c r="B6715" s="12">
        <v>44.116166586129999</v>
      </c>
      <c r="C6715" s="12">
        <v>-9.5820000000000007</v>
      </c>
      <c r="D6715" s="12">
        <v>-37.026000000000003</v>
      </c>
      <c r="E6715">
        <v>6.24</v>
      </c>
      <c r="F6715" s="8">
        <v>0.67030000000000001</v>
      </c>
      <c r="G6715" s="8">
        <v>0.73619999999999997</v>
      </c>
      <c r="H6715" s="8">
        <v>1</v>
      </c>
      <c r="I6715" t="s">
        <v>4554</v>
      </c>
    </row>
    <row r="6716" spans="1:9">
      <c r="A6716" s="12">
        <v>0.43270504389000003</v>
      </c>
      <c r="B6716" s="12">
        <v>42.367143340890003</v>
      </c>
      <c r="C6716" s="12">
        <v>4.6539999999999999</v>
      </c>
      <c r="D6716" s="12">
        <v>-1.9590000000000001</v>
      </c>
      <c r="E6716">
        <v>6.24</v>
      </c>
      <c r="F6716" s="8">
        <v>0.57499999999999996</v>
      </c>
      <c r="G6716" s="8">
        <v>0.66420000000000001</v>
      </c>
      <c r="H6716" s="8">
        <v>1</v>
      </c>
      <c r="I6716" t="s">
        <v>4561</v>
      </c>
    </row>
    <row r="6717" spans="1:9">
      <c r="A6717" s="12">
        <v>142.45780541722999</v>
      </c>
      <c r="B6717" s="12">
        <v>-23.345344174239997</v>
      </c>
      <c r="C6717" s="12">
        <v>-4.9850000000000003</v>
      </c>
      <c r="D6717" s="12">
        <v>-1.536</v>
      </c>
      <c r="E6717">
        <v>6.24</v>
      </c>
      <c r="F6717" s="8">
        <v>1</v>
      </c>
      <c r="G6717" s="8">
        <v>0.79920000000000002</v>
      </c>
      <c r="H6717" s="8">
        <v>0.60450000000000004</v>
      </c>
      <c r="I6717" t="s">
        <v>4666</v>
      </c>
    </row>
    <row r="6718" spans="1:9">
      <c r="A6718" s="12">
        <v>253.54418762056997</v>
      </c>
      <c r="B6718" s="12">
        <v>-1.61230328373</v>
      </c>
      <c r="C6718" s="12">
        <v>8.5190000000000001</v>
      </c>
      <c r="D6718" s="12">
        <v>-79.926000000000002</v>
      </c>
      <c r="E6718">
        <v>6.24</v>
      </c>
      <c r="F6718" s="8">
        <v>0.72599999999999998</v>
      </c>
      <c r="G6718" s="8">
        <v>0.7762</v>
      </c>
      <c r="H6718" s="8">
        <v>1</v>
      </c>
      <c r="I6718" t="s">
        <v>6338</v>
      </c>
    </row>
    <row r="6719" spans="1:9">
      <c r="A6719" s="12">
        <v>278.87665951666668</v>
      </c>
      <c r="B6719" s="12">
        <v>23.605541019444445</v>
      </c>
      <c r="C6719" s="12">
        <v>5.2</v>
      </c>
      <c r="D6719" s="12">
        <v>2.8</v>
      </c>
      <c r="E6719">
        <v>6.24</v>
      </c>
      <c r="F6719" s="8">
        <v>0.8</v>
      </c>
      <c r="G6719" s="8">
        <v>0.8</v>
      </c>
      <c r="H6719" s="8">
        <v>0.8</v>
      </c>
      <c r="I6719" t="s">
        <v>6770</v>
      </c>
    </row>
    <row r="6720" spans="1:9">
      <c r="A6720" s="12">
        <v>302.76475747551001</v>
      </c>
      <c r="B6720" s="12">
        <v>21.134578980480001</v>
      </c>
      <c r="C6720" s="12">
        <v>23.366</v>
      </c>
      <c r="D6720" s="12">
        <v>31.382000000000001</v>
      </c>
      <c r="E6720">
        <v>6.24</v>
      </c>
      <c r="F6720" s="8">
        <v>1</v>
      </c>
      <c r="G6720" s="8">
        <v>0.83299999999999996</v>
      </c>
      <c r="H6720" s="8">
        <v>0.67869999999999997</v>
      </c>
      <c r="I6720" t="s">
        <v>6786</v>
      </c>
    </row>
    <row r="6721" spans="1:9">
      <c r="A6721" s="12">
        <v>266.41764412175996</v>
      </c>
      <c r="B6721" s="12">
        <v>31.5046795604</v>
      </c>
      <c r="C6721" s="12">
        <v>4.5720000000000001</v>
      </c>
      <c r="D6721" s="12">
        <v>-1.966</v>
      </c>
      <c r="E6721">
        <v>6.24</v>
      </c>
      <c r="F6721" s="8">
        <v>0.6109</v>
      </c>
      <c r="G6721" s="8">
        <v>0.69189999999999996</v>
      </c>
      <c r="H6721" s="8">
        <v>1</v>
      </c>
      <c r="I6721" t="s">
        <v>6900</v>
      </c>
    </row>
    <row r="6722" spans="1:9">
      <c r="A6722" s="12">
        <v>151.25764038467003</v>
      </c>
      <c r="B6722" s="12">
        <v>-51.313617080649998</v>
      </c>
      <c r="C6722" s="12">
        <v>-29.766999999999999</v>
      </c>
      <c r="D6722" s="12">
        <v>11.266999999999999</v>
      </c>
      <c r="E6722">
        <v>6.24</v>
      </c>
      <c r="F6722" s="8">
        <v>0.54959999999999998</v>
      </c>
      <c r="G6722" s="8">
        <v>0.64410000000000001</v>
      </c>
      <c r="H6722" s="8">
        <v>1</v>
      </c>
      <c r="I6722" t="s">
        <v>7600</v>
      </c>
    </row>
    <row r="6723" spans="1:9">
      <c r="A6723" s="12">
        <v>161.09545218161998</v>
      </c>
      <c r="B6723" s="12">
        <v>-59.993325136099998</v>
      </c>
      <c r="C6723" s="12">
        <v>-5.75</v>
      </c>
      <c r="D6723" s="12">
        <v>2.4550000000000001</v>
      </c>
      <c r="E6723">
        <v>6.24</v>
      </c>
      <c r="F6723" s="8">
        <v>0.8</v>
      </c>
      <c r="G6723" s="8">
        <v>0.8</v>
      </c>
      <c r="H6723" s="8">
        <v>0.8</v>
      </c>
      <c r="I6723" t="s">
        <v>7841</v>
      </c>
    </row>
    <row r="6724" spans="1:9">
      <c r="A6724" s="12">
        <v>19.265657958333332</v>
      </c>
      <c r="B6724" s="12">
        <v>-66.397855194444446</v>
      </c>
      <c r="C6724" s="12">
        <v>52.58</v>
      </c>
      <c r="D6724" s="12">
        <v>14.58</v>
      </c>
      <c r="E6724">
        <v>6.24</v>
      </c>
      <c r="F6724" s="8">
        <v>0.6109</v>
      </c>
      <c r="G6724" s="8">
        <v>0.69189999999999996</v>
      </c>
      <c r="H6724" s="8">
        <v>1</v>
      </c>
      <c r="I6724" t="s">
        <v>7938</v>
      </c>
    </row>
    <row r="6725" spans="1:9">
      <c r="A6725" s="12">
        <v>346.81155983797004</v>
      </c>
      <c r="B6725" s="12">
        <v>-50.686684887659993</v>
      </c>
      <c r="C6725" s="12">
        <v>-35.335999999999999</v>
      </c>
      <c r="D6725" s="12">
        <v>-24.853000000000002</v>
      </c>
      <c r="E6725">
        <v>6.24</v>
      </c>
      <c r="F6725" s="8">
        <v>0.99370000000000003</v>
      </c>
      <c r="G6725" s="8">
        <v>0.9526</v>
      </c>
      <c r="H6725" s="8">
        <v>1</v>
      </c>
      <c r="I6725" t="s">
        <v>8294</v>
      </c>
    </row>
    <row r="6726" spans="1:9">
      <c r="A6726" s="12">
        <v>209.63015322938</v>
      </c>
      <c r="B6726" s="12">
        <v>-65.80066712576</v>
      </c>
      <c r="C6726" s="12">
        <v>-31.599</v>
      </c>
      <c r="D6726" s="12">
        <v>-39.988</v>
      </c>
      <c r="E6726">
        <v>6.24</v>
      </c>
      <c r="F6726" s="8">
        <v>1</v>
      </c>
      <c r="G6726" s="8">
        <v>0.83299999999999996</v>
      </c>
      <c r="H6726" s="8">
        <v>0.67869999999999997</v>
      </c>
      <c r="I6726" t="s">
        <v>8310</v>
      </c>
    </row>
    <row r="6727" spans="1:9">
      <c r="A6727" s="12">
        <v>250.21034696802002</v>
      </c>
      <c r="B6727" s="12">
        <v>-60.446446420849995</v>
      </c>
      <c r="C6727" s="12">
        <v>59.084000000000003</v>
      </c>
      <c r="D6727" s="12">
        <v>-73.274000000000001</v>
      </c>
      <c r="E6727">
        <v>6.24</v>
      </c>
      <c r="F6727" s="8">
        <v>0.8</v>
      </c>
      <c r="G6727" s="8">
        <v>0.8</v>
      </c>
      <c r="H6727" s="8">
        <v>0.8</v>
      </c>
      <c r="I6727" t="s">
        <v>8575</v>
      </c>
    </row>
    <row r="6728" spans="1:9">
      <c r="A6728" s="12">
        <v>123.12828333333333</v>
      </c>
      <c r="B6728" s="12">
        <v>-46.264277777777778</v>
      </c>
      <c r="C6728" s="12">
        <v>-8.3000000000000007</v>
      </c>
      <c r="D6728" s="12">
        <v>12</v>
      </c>
      <c r="E6728">
        <v>6.24</v>
      </c>
      <c r="F6728" s="8">
        <v>0.8</v>
      </c>
      <c r="G6728" s="8">
        <v>0.8</v>
      </c>
      <c r="H6728" s="8">
        <v>0.8</v>
      </c>
      <c r="I6728" t="s">
        <v>9112</v>
      </c>
    </row>
    <row r="6729" spans="1:9">
      <c r="A6729" s="12">
        <v>281.4833130728</v>
      </c>
      <c r="B6729" s="12">
        <v>-50.87270395014</v>
      </c>
      <c r="C6729" s="12">
        <v>3.6970000000000001</v>
      </c>
      <c r="D6729" s="12">
        <v>-15.975</v>
      </c>
      <c r="E6729">
        <v>6.24</v>
      </c>
      <c r="F6729" s="8">
        <v>0.54959999999999998</v>
      </c>
      <c r="G6729" s="8">
        <v>0.64410000000000001</v>
      </c>
      <c r="H6729" s="8">
        <v>1</v>
      </c>
      <c r="I6729" t="s">
        <v>9189</v>
      </c>
    </row>
    <row r="6730" spans="1:9">
      <c r="A6730" s="12">
        <v>338.2622157875</v>
      </c>
      <c r="B6730" s="12">
        <v>69.913522986111118</v>
      </c>
      <c r="C6730" s="12">
        <v>117</v>
      </c>
      <c r="D6730" s="12">
        <v>65.8</v>
      </c>
      <c r="E6730">
        <v>6.24</v>
      </c>
      <c r="F6730" s="8">
        <v>0.8</v>
      </c>
      <c r="G6730" s="8">
        <v>0.8</v>
      </c>
      <c r="H6730" s="8">
        <v>0.8</v>
      </c>
      <c r="I6730" t="s">
        <v>9236</v>
      </c>
    </row>
    <row r="6731" spans="1:9">
      <c r="A6731" s="12">
        <v>39.653338787499997</v>
      </c>
      <c r="B6731" s="12">
        <v>3.4431993055555559</v>
      </c>
      <c r="C6731" s="12">
        <v>31.7</v>
      </c>
      <c r="D6731" s="12">
        <v>5.9</v>
      </c>
      <c r="E6731">
        <v>6.24</v>
      </c>
      <c r="F6731" s="8">
        <v>0.8</v>
      </c>
      <c r="G6731" s="8">
        <v>0.8</v>
      </c>
      <c r="H6731" s="8">
        <v>0.8</v>
      </c>
      <c r="I6731" t="s">
        <v>9337</v>
      </c>
    </row>
    <row r="6732" spans="1:9">
      <c r="A6732" s="12">
        <v>74.321629375220013</v>
      </c>
      <c r="B6732" s="12">
        <v>-1.0672566074300001</v>
      </c>
      <c r="C6732" s="12">
        <v>-36.610999999999997</v>
      </c>
      <c r="D6732" s="12">
        <v>-26.582999999999998</v>
      </c>
      <c r="E6732">
        <v>6.2409999999999997</v>
      </c>
      <c r="F6732" s="8">
        <v>0.8</v>
      </c>
      <c r="G6732" s="8">
        <v>0.8</v>
      </c>
      <c r="H6732" s="8">
        <v>0.8</v>
      </c>
      <c r="I6732" t="s">
        <v>2162</v>
      </c>
    </row>
    <row r="6733" spans="1:9">
      <c r="A6733" s="12">
        <v>104.66213644165001</v>
      </c>
      <c r="B6733" s="12">
        <v>7.6222966964300003</v>
      </c>
      <c r="C6733" s="12">
        <v>-31.847000000000001</v>
      </c>
      <c r="D6733" s="12">
        <v>-22.54</v>
      </c>
      <c r="E6733">
        <v>6.2409999999999997</v>
      </c>
      <c r="F6733" s="8">
        <v>0.67030000000000001</v>
      </c>
      <c r="G6733" s="8">
        <v>0.73619999999999997</v>
      </c>
      <c r="H6733" s="8">
        <v>1</v>
      </c>
      <c r="I6733" t="s">
        <v>2905</v>
      </c>
    </row>
    <row r="6734" spans="1:9">
      <c r="A6734" s="12">
        <v>134.81589347709999</v>
      </c>
      <c r="B6734" s="12">
        <v>-28.80604022692</v>
      </c>
      <c r="C6734" s="12">
        <v>-45.142000000000003</v>
      </c>
      <c r="D6734" s="12">
        <v>24.099</v>
      </c>
      <c r="E6734">
        <v>6.2409999999999997</v>
      </c>
      <c r="F6734" s="8">
        <v>1</v>
      </c>
      <c r="G6734" s="8">
        <v>0.85409999999999997</v>
      </c>
      <c r="H6734" s="8">
        <v>0.72770000000000001</v>
      </c>
      <c r="I6734" t="s">
        <v>3479</v>
      </c>
    </row>
    <row r="6735" spans="1:9">
      <c r="A6735" s="12">
        <v>193.45715504198998</v>
      </c>
      <c r="B6735" s="12">
        <v>12.418394704459999</v>
      </c>
      <c r="C6735" s="12">
        <v>45.314</v>
      </c>
      <c r="D6735" s="12">
        <v>-19.712</v>
      </c>
      <c r="E6735">
        <v>6.2409999999999997</v>
      </c>
      <c r="F6735" s="8">
        <v>0.8</v>
      </c>
      <c r="G6735" s="8">
        <v>0.8</v>
      </c>
      <c r="H6735" s="8">
        <v>0.8</v>
      </c>
      <c r="I6735" t="s">
        <v>5232</v>
      </c>
    </row>
    <row r="6736" spans="1:9">
      <c r="A6736" s="12">
        <v>245.662105056</v>
      </c>
      <c r="B6736" s="12">
        <v>-2.0798664635200002</v>
      </c>
      <c r="C6736" s="12">
        <v>-10.694000000000001</v>
      </c>
      <c r="D6736" s="12">
        <v>-6.556</v>
      </c>
      <c r="E6736">
        <v>6.2409999999999997</v>
      </c>
      <c r="F6736" s="8">
        <v>0.57499999999999996</v>
      </c>
      <c r="G6736" s="8">
        <v>0.66420000000000001</v>
      </c>
      <c r="H6736" s="8">
        <v>1</v>
      </c>
      <c r="I6736" t="s">
        <v>6332</v>
      </c>
    </row>
    <row r="6737" spans="1:9">
      <c r="A6737" s="12">
        <v>231.47195729947998</v>
      </c>
      <c r="B6737" s="12">
        <v>19.480707071589997</v>
      </c>
      <c r="C6737" s="12">
        <v>-53.701000000000001</v>
      </c>
      <c r="D6737" s="12">
        <v>-6.8010000000000002</v>
      </c>
      <c r="E6737">
        <v>6.2409999999999997</v>
      </c>
      <c r="F6737" s="8">
        <v>1</v>
      </c>
      <c r="G6737" s="8">
        <v>0.90190000000000003</v>
      </c>
      <c r="H6737" s="8">
        <v>0.84730000000000005</v>
      </c>
      <c r="I6737" t="s">
        <v>6741</v>
      </c>
    </row>
    <row r="6738" spans="1:9">
      <c r="A6738" s="12">
        <v>121.17888214503999</v>
      </c>
      <c r="B6738" s="12">
        <v>-62.83634533619</v>
      </c>
      <c r="C6738" s="12">
        <v>-5.4870000000000001</v>
      </c>
      <c r="D6738" s="12">
        <v>12.026</v>
      </c>
      <c r="E6738">
        <v>6.2409999999999997</v>
      </c>
      <c r="F6738" s="8">
        <v>0.47989999999999999</v>
      </c>
      <c r="G6738" s="8">
        <v>0.58679999999999999</v>
      </c>
      <c r="H6738" s="8">
        <v>1</v>
      </c>
      <c r="I6738" t="s">
        <v>7567</v>
      </c>
    </row>
    <row r="6739" spans="1:9">
      <c r="A6739" s="12">
        <v>200.71880874999999</v>
      </c>
      <c r="B6739" s="12">
        <v>-47.943218638888887</v>
      </c>
      <c r="C6739" s="12">
        <v>17.48</v>
      </c>
      <c r="D6739" s="12">
        <v>0.16</v>
      </c>
      <c r="E6739">
        <v>6.2409999999999997</v>
      </c>
      <c r="F6739" s="8">
        <v>0.70040000000000002</v>
      </c>
      <c r="G6739" s="8">
        <v>0.75790000000000002</v>
      </c>
      <c r="H6739" s="8">
        <v>1</v>
      </c>
      <c r="I6739" t="s">
        <v>8383</v>
      </c>
    </row>
    <row r="6740" spans="1:9">
      <c r="A6740" s="12">
        <v>98.077273380029993</v>
      </c>
      <c r="B6740" s="12">
        <v>17.784350620460003</v>
      </c>
      <c r="C6740" s="12">
        <v>36.906999999999996</v>
      </c>
      <c r="D6740" s="12">
        <v>26.548999999999999</v>
      </c>
      <c r="E6740">
        <v>6.242</v>
      </c>
      <c r="F6740" s="8">
        <v>0.8</v>
      </c>
      <c r="G6740" s="8">
        <v>0.8</v>
      </c>
      <c r="H6740" s="8">
        <v>0.8</v>
      </c>
      <c r="I6740" t="s">
        <v>2670</v>
      </c>
    </row>
    <row r="6741" spans="1:9">
      <c r="A6741" s="12">
        <v>122.17685700072998</v>
      </c>
      <c r="B6741" s="12">
        <v>13.64091872008</v>
      </c>
      <c r="C6741" s="12">
        <v>2.7759999999999998</v>
      </c>
      <c r="D6741" s="12">
        <v>-14.723000000000001</v>
      </c>
      <c r="E6741">
        <v>6.242</v>
      </c>
      <c r="F6741" s="8">
        <v>0.8</v>
      </c>
      <c r="G6741" s="8">
        <v>0.8</v>
      </c>
      <c r="H6741" s="8">
        <v>0.8</v>
      </c>
      <c r="I6741" t="s">
        <v>3283</v>
      </c>
    </row>
    <row r="6742" spans="1:9">
      <c r="A6742" s="12">
        <v>317.38749691176002</v>
      </c>
      <c r="B6742" s="12">
        <v>-20.556660828560002</v>
      </c>
      <c r="C6742" s="12">
        <v>118.749</v>
      </c>
      <c r="D6742" s="12">
        <v>-135.72200000000001</v>
      </c>
      <c r="E6742">
        <v>6.242</v>
      </c>
      <c r="F6742" s="8">
        <v>0.89859999999999995</v>
      </c>
      <c r="G6742" s="8">
        <v>0.89249999999999996</v>
      </c>
      <c r="H6742" s="8">
        <v>1</v>
      </c>
      <c r="I6742" t="s">
        <v>3653</v>
      </c>
    </row>
    <row r="6743" spans="1:9">
      <c r="A6743" s="12">
        <v>155.91926782337998</v>
      </c>
      <c r="B6743" s="12">
        <v>-41.953191656260003</v>
      </c>
      <c r="C6743" s="12">
        <v>-112.07299999999999</v>
      </c>
      <c r="D6743" s="12">
        <v>13.808</v>
      </c>
      <c r="E6743">
        <v>6.242</v>
      </c>
      <c r="F6743" s="8">
        <v>1</v>
      </c>
      <c r="G6743" s="8">
        <v>0.85409999999999997</v>
      </c>
      <c r="H6743" s="8">
        <v>0.72770000000000001</v>
      </c>
      <c r="I6743" t="s">
        <v>4828</v>
      </c>
    </row>
    <row r="6744" spans="1:9">
      <c r="A6744" s="12">
        <v>38.477517071259996</v>
      </c>
      <c r="B6744" s="12">
        <v>-51.093548560640002</v>
      </c>
      <c r="C6744" s="12">
        <v>-7.42</v>
      </c>
      <c r="D6744" s="12">
        <v>-25.87</v>
      </c>
      <c r="E6744">
        <v>6.242</v>
      </c>
      <c r="F6744" s="8">
        <v>0.8</v>
      </c>
      <c r="G6744" s="8">
        <v>0.8</v>
      </c>
      <c r="H6744" s="8">
        <v>0.8</v>
      </c>
      <c r="I6744" t="s">
        <v>7532</v>
      </c>
    </row>
    <row r="6745" spans="1:9">
      <c r="A6745" s="12">
        <v>270.78705340870999</v>
      </c>
      <c r="B6745" s="12">
        <v>48.464275445350005</v>
      </c>
      <c r="C6745" s="12">
        <v>18.190000000000001</v>
      </c>
      <c r="D6745" s="12">
        <v>9.3190000000000008</v>
      </c>
      <c r="E6745">
        <v>6.2430000000000003</v>
      </c>
      <c r="F6745" s="8">
        <v>0.65039999999999998</v>
      </c>
      <c r="G6745" s="8">
        <v>0.72150000000000003</v>
      </c>
      <c r="H6745" s="8">
        <v>1</v>
      </c>
      <c r="I6745" t="s">
        <v>1132</v>
      </c>
    </row>
    <row r="6746" spans="1:9">
      <c r="A6746" s="12">
        <v>124.56578194641</v>
      </c>
      <c r="B6746" s="12">
        <v>54.143696924239997</v>
      </c>
      <c r="C6746" s="12">
        <v>-22.091000000000001</v>
      </c>
      <c r="D6746" s="12">
        <v>-29.148</v>
      </c>
      <c r="E6746">
        <v>6.2430000000000003</v>
      </c>
      <c r="F6746" s="8">
        <v>1</v>
      </c>
      <c r="G6746" s="8">
        <v>0.73599999999999999</v>
      </c>
      <c r="H6746" s="8">
        <v>0.4803</v>
      </c>
      <c r="I6746" t="s">
        <v>1468</v>
      </c>
    </row>
    <row r="6747" spans="1:9">
      <c r="A6747" s="12">
        <v>45.467898640550004</v>
      </c>
      <c r="B6747" s="12">
        <v>5.3361485208900001</v>
      </c>
      <c r="C6747" s="12">
        <v>38.905999999999999</v>
      </c>
      <c r="D6747" s="12">
        <v>15.901999999999999</v>
      </c>
      <c r="E6747">
        <v>6.2430000000000003</v>
      </c>
      <c r="F6747" s="8">
        <v>1</v>
      </c>
      <c r="G6747" s="8">
        <v>0.83299999999999996</v>
      </c>
      <c r="H6747" s="8">
        <v>0.67869999999999997</v>
      </c>
      <c r="I6747" t="s">
        <v>1726</v>
      </c>
    </row>
    <row r="6748" spans="1:9">
      <c r="A6748" s="12">
        <v>47.819705438379998</v>
      </c>
      <c r="B6748" s="12">
        <v>-16.024964247330001</v>
      </c>
      <c r="C6748" s="12">
        <v>-24.887</v>
      </c>
      <c r="D6748" s="12">
        <v>-10.006</v>
      </c>
      <c r="E6748">
        <v>6.2430000000000003</v>
      </c>
      <c r="F6748" s="8">
        <v>1</v>
      </c>
      <c r="G6748" s="8">
        <v>0.79920000000000002</v>
      </c>
      <c r="H6748" s="8">
        <v>0.60450000000000004</v>
      </c>
      <c r="I6748" t="s">
        <v>1766</v>
      </c>
    </row>
    <row r="6749" spans="1:9">
      <c r="A6749" s="12">
        <v>85.875771837810007</v>
      </c>
      <c r="B6749" s="12">
        <v>-39.406908910239999</v>
      </c>
      <c r="C6749" s="12">
        <v>47.802999999999997</v>
      </c>
      <c r="D6749" s="12">
        <v>3.4780000000000002</v>
      </c>
      <c r="E6749">
        <v>6.2430000000000003</v>
      </c>
      <c r="F6749" s="8">
        <v>0.8</v>
      </c>
      <c r="G6749" s="8">
        <v>0.8</v>
      </c>
      <c r="H6749" s="8">
        <v>0.8</v>
      </c>
      <c r="I6749" t="s">
        <v>2469</v>
      </c>
    </row>
    <row r="6750" spans="1:9">
      <c r="A6750" s="12">
        <v>96.375023029240012</v>
      </c>
      <c r="B6750" s="12">
        <v>-35.064150061499994</v>
      </c>
      <c r="C6750" s="12">
        <v>0.67800000000000005</v>
      </c>
      <c r="D6750" s="12">
        <v>-44.368000000000002</v>
      </c>
      <c r="E6750">
        <v>6.2430000000000003</v>
      </c>
      <c r="F6750" s="8">
        <v>1</v>
      </c>
      <c r="G6750" s="8">
        <v>0.78720000000000001</v>
      </c>
      <c r="H6750" s="8">
        <v>0.57969999999999999</v>
      </c>
      <c r="I6750" t="s">
        <v>2735</v>
      </c>
    </row>
    <row r="6751" spans="1:9">
      <c r="A6751" s="12">
        <v>188.39258048046</v>
      </c>
      <c r="B6751" s="12">
        <v>24.28298332652</v>
      </c>
      <c r="C6751" s="12">
        <v>-11.972</v>
      </c>
      <c r="D6751" s="12">
        <v>-8.8059999999999992</v>
      </c>
      <c r="E6751">
        <v>6.2430000000000003</v>
      </c>
      <c r="F6751" s="8">
        <v>0.70040000000000002</v>
      </c>
      <c r="G6751" s="8">
        <v>0.75790000000000002</v>
      </c>
      <c r="H6751" s="8">
        <v>1</v>
      </c>
      <c r="I6751" t="s">
        <v>5145</v>
      </c>
    </row>
    <row r="6752" spans="1:9">
      <c r="A6752" s="12">
        <v>296.14246086163001</v>
      </c>
      <c r="B6752" s="12">
        <v>13.302777562580001</v>
      </c>
      <c r="C6752" s="12">
        <v>0.89700000000000002</v>
      </c>
      <c r="D6752" s="12">
        <v>-8.2029999999999994</v>
      </c>
      <c r="E6752">
        <v>6.2430000000000003</v>
      </c>
      <c r="F6752" s="8">
        <v>0.57499999999999996</v>
      </c>
      <c r="G6752" s="8">
        <v>0.66420000000000001</v>
      </c>
      <c r="H6752" s="8">
        <v>1</v>
      </c>
      <c r="I6752" t="s">
        <v>6619</v>
      </c>
    </row>
    <row r="6753" spans="1:9">
      <c r="A6753" s="12">
        <v>130.58676012768998</v>
      </c>
      <c r="B6753" s="12">
        <v>-55.774557637960001</v>
      </c>
      <c r="C6753" s="12">
        <v>-74.125</v>
      </c>
      <c r="D6753" s="12">
        <v>41.228000000000002</v>
      </c>
      <c r="E6753">
        <v>6.2430000000000003</v>
      </c>
      <c r="F6753" s="8">
        <v>1</v>
      </c>
      <c r="G6753" s="8">
        <v>0.79920000000000002</v>
      </c>
      <c r="H6753" s="8">
        <v>0.60450000000000004</v>
      </c>
      <c r="I6753" t="s">
        <v>7491</v>
      </c>
    </row>
    <row r="6754" spans="1:9">
      <c r="A6754" s="12">
        <v>267.54213472629999</v>
      </c>
      <c r="B6754" s="12">
        <v>78.306539236920003</v>
      </c>
      <c r="C6754" s="12">
        <v>3.8690000000000002</v>
      </c>
      <c r="D6754" s="12">
        <v>9.1319999999999997</v>
      </c>
      <c r="E6754">
        <v>6.2439999999999998</v>
      </c>
      <c r="F6754" s="8">
        <v>1</v>
      </c>
      <c r="G6754" s="8">
        <v>0.73599999999999999</v>
      </c>
      <c r="H6754" s="8">
        <v>0.4803</v>
      </c>
      <c r="I6754" t="s">
        <v>1187</v>
      </c>
    </row>
    <row r="6755" spans="1:9">
      <c r="A6755" s="12">
        <v>83.842973729969998</v>
      </c>
      <c r="B6755" s="12">
        <v>-4.4243123756700005</v>
      </c>
      <c r="C6755" s="12">
        <v>2.2320000000000002</v>
      </c>
      <c r="D6755" s="12">
        <v>-1.4119999999999999</v>
      </c>
      <c r="E6755">
        <v>6.2439999999999998</v>
      </c>
      <c r="F6755" s="8">
        <v>0.57499999999999996</v>
      </c>
      <c r="G6755" s="8">
        <v>0.66420000000000001</v>
      </c>
      <c r="H6755" s="8">
        <v>1</v>
      </c>
      <c r="I6755" t="s">
        <v>2372</v>
      </c>
    </row>
    <row r="6756" spans="1:9">
      <c r="A6756" s="12">
        <v>339.59227449539003</v>
      </c>
      <c r="B6756" s="12">
        <v>-7.8975582956099997</v>
      </c>
      <c r="C6756" s="12">
        <v>73.852999999999994</v>
      </c>
      <c r="D6756" s="12">
        <v>-2.67</v>
      </c>
      <c r="E6756">
        <v>6.2439999999999998</v>
      </c>
      <c r="F6756" s="8">
        <v>1</v>
      </c>
      <c r="G6756" s="8">
        <v>0.83299999999999996</v>
      </c>
      <c r="H6756" s="8">
        <v>0.67869999999999997</v>
      </c>
      <c r="I6756" t="s">
        <v>3916</v>
      </c>
    </row>
    <row r="6757" spans="1:9">
      <c r="A6757" s="12">
        <v>152.14759899679001</v>
      </c>
      <c r="B6757" s="12">
        <v>-15.61193784053</v>
      </c>
      <c r="C6757" s="12">
        <v>-36.796999999999997</v>
      </c>
      <c r="D6757" s="12">
        <v>3.0630000000000002</v>
      </c>
      <c r="E6757">
        <v>6.2439999999999998</v>
      </c>
      <c r="F6757" s="8">
        <v>0.6109</v>
      </c>
      <c r="G6757" s="8">
        <v>0.69189999999999996</v>
      </c>
      <c r="H6757" s="8">
        <v>1</v>
      </c>
      <c r="I6757" t="s">
        <v>4777</v>
      </c>
    </row>
    <row r="6758" spans="1:9">
      <c r="A6758" s="12">
        <v>294.89390291849998</v>
      </c>
      <c r="B6758" s="12">
        <v>45.95743845474</v>
      </c>
      <c r="C6758" s="12">
        <v>11.831</v>
      </c>
      <c r="D6758" s="12">
        <v>23.783999999999999</v>
      </c>
      <c r="E6758">
        <v>6.2450000000000001</v>
      </c>
      <c r="F6758" s="8">
        <v>0.8</v>
      </c>
      <c r="G6758" s="8">
        <v>0.8</v>
      </c>
      <c r="H6758" s="8">
        <v>0.8</v>
      </c>
      <c r="I6758" t="s">
        <v>801</v>
      </c>
    </row>
    <row r="6759" spans="1:9">
      <c r="A6759" s="12">
        <v>192.17417972486001</v>
      </c>
      <c r="B6759" s="12">
        <v>48.466840510560004</v>
      </c>
      <c r="C6759" s="12">
        <v>-64.144999999999996</v>
      </c>
      <c r="D6759" s="12">
        <v>11.025</v>
      </c>
      <c r="E6759">
        <v>6.2450000000000001</v>
      </c>
      <c r="F6759" s="8">
        <v>0.8</v>
      </c>
      <c r="G6759" s="8">
        <v>0.8</v>
      </c>
      <c r="H6759" s="8">
        <v>0.8</v>
      </c>
      <c r="I6759" t="s">
        <v>1679</v>
      </c>
    </row>
    <row r="6760" spans="1:9">
      <c r="A6760" s="12">
        <v>250.14382254474003</v>
      </c>
      <c r="B6760" s="12">
        <v>-20.40864766572</v>
      </c>
      <c r="C6760" s="12">
        <v>15.336</v>
      </c>
      <c r="D6760" s="12">
        <v>28.832999999999998</v>
      </c>
      <c r="E6760">
        <v>6.2450000000000001</v>
      </c>
      <c r="F6760" s="8">
        <v>1</v>
      </c>
      <c r="G6760" s="8">
        <v>0.83299999999999996</v>
      </c>
      <c r="H6760" s="8">
        <v>0.67869999999999997</v>
      </c>
      <c r="I6760" t="s">
        <v>6050</v>
      </c>
    </row>
    <row r="6761" spans="1:9">
      <c r="A6761" s="12">
        <v>236.68926767853</v>
      </c>
      <c r="B6761" s="12">
        <v>-6.1203569906699995</v>
      </c>
      <c r="C6761" s="12">
        <v>-11.686999999999999</v>
      </c>
      <c r="D6761" s="12">
        <v>6.2E-2</v>
      </c>
      <c r="E6761">
        <v>6.2450000000000001</v>
      </c>
      <c r="F6761" s="8">
        <v>1</v>
      </c>
      <c r="G6761" s="8">
        <v>0.83299999999999996</v>
      </c>
      <c r="H6761" s="8">
        <v>0.67869999999999997</v>
      </c>
      <c r="I6761" t="s">
        <v>6245</v>
      </c>
    </row>
    <row r="6762" spans="1:9">
      <c r="A6762" s="12">
        <v>292.32509415674002</v>
      </c>
      <c r="B6762" s="12">
        <v>0.24607440160999999</v>
      </c>
      <c r="C6762" s="12">
        <v>12.948</v>
      </c>
      <c r="D6762" s="12">
        <v>-10.625999999999999</v>
      </c>
      <c r="E6762">
        <v>6.2450000000000001</v>
      </c>
      <c r="F6762" s="8">
        <v>1</v>
      </c>
      <c r="G6762" s="8">
        <v>0.79920000000000002</v>
      </c>
      <c r="H6762" s="8">
        <v>0.60450000000000004</v>
      </c>
      <c r="I6762" t="s">
        <v>6416</v>
      </c>
    </row>
    <row r="6763" spans="1:9">
      <c r="A6763" s="12">
        <v>353.42910707614999</v>
      </c>
      <c r="B6763" s="12">
        <v>45.058095545789996</v>
      </c>
      <c r="C6763" s="12">
        <v>2.3029999999999999</v>
      </c>
      <c r="D6763" s="12">
        <v>9.9510000000000005</v>
      </c>
      <c r="E6763">
        <v>6.2460000000000004</v>
      </c>
      <c r="F6763" s="8">
        <v>1</v>
      </c>
      <c r="G6763" s="8">
        <v>0.85409999999999997</v>
      </c>
      <c r="H6763" s="8">
        <v>0.72770000000000001</v>
      </c>
      <c r="I6763" t="s">
        <v>322</v>
      </c>
    </row>
    <row r="6764" spans="1:9">
      <c r="A6764" s="12">
        <v>19.542285066970003</v>
      </c>
      <c r="B6764" s="12">
        <v>47.419705972289997</v>
      </c>
      <c r="C6764" s="12">
        <v>7.7530000000000001</v>
      </c>
      <c r="D6764" s="12">
        <v>-3.8690000000000002</v>
      </c>
      <c r="E6764">
        <v>6.2460000000000004</v>
      </c>
      <c r="F6764" s="8">
        <v>1</v>
      </c>
      <c r="G6764" s="8">
        <v>0.83299999999999996</v>
      </c>
      <c r="H6764" s="8">
        <v>0.67869999999999997</v>
      </c>
      <c r="I6764" t="s">
        <v>387</v>
      </c>
    </row>
    <row r="6765" spans="1:9">
      <c r="A6765" s="12">
        <v>92.144288253110005</v>
      </c>
      <c r="B6765" s="12">
        <v>-44.356212705609998</v>
      </c>
      <c r="C6765" s="12">
        <v>-9.1549999999999994</v>
      </c>
      <c r="D6765" s="12">
        <v>6.89</v>
      </c>
      <c r="E6765">
        <v>6.2460000000000004</v>
      </c>
      <c r="F6765" s="8">
        <v>0.54959999999999998</v>
      </c>
      <c r="G6765" s="8">
        <v>0.64410000000000001</v>
      </c>
      <c r="H6765" s="8">
        <v>1</v>
      </c>
      <c r="I6765" t="s">
        <v>2595</v>
      </c>
    </row>
    <row r="6766" spans="1:9">
      <c r="A6766" s="12">
        <v>20.144050026990001</v>
      </c>
      <c r="B6766" s="12">
        <v>-3.2469915347800002</v>
      </c>
      <c r="C6766" s="12">
        <v>-1.641</v>
      </c>
      <c r="D6766" s="12">
        <v>3.609</v>
      </c>
      <c r="E6766">
        <v>6.2460000000000004</v>
      </c>
      <c r="F6766" s="8">
        <v>1</v>
      </c>
      <c r="G6766" s="8">
        <v>0.83299999999999996</v>
      </c>
      <c r="H6766" s="8">
        <v>0.67869999999999997</v>
      </c>
      <c r="I6766" t="s">
        <v>3969</v>
      </c>
    </row>
    <row r="6767" spans="1:9">
      <c r="A6767" s="12">
        <v>2.2172333874300003</v>
      </c>
      <c r="B6767" s="12">
        <v>25.462984894470001</v>
      </c>
      <c r="C6767" s="12">
        <v>104.203</v>
      </c>
      <c r="D6767" s="12">
        <v>54.850999999999999</v>
      </c>
      <c r="E6767">
        <v>6.2460000000000004</v>
      </c>
      <c r="F6767" s="8">
        <v>1</v>
      </c>
      <c r="G6767" s="8">
        <v>0.83299999999999996</v>
      </c>
      <c r="H6767" s="8">
        <v>0.67869999999999997</v>
      </c>
      <c r="I6767" t="s">
        <v>4332</v>
      </c>
    </row>
    <row r="6768" spans="1:9">
      <c r="A6768" s="12">
        <v>240.71871676809002</v>
      </c>
      <c r="B6768" s="12">
        <v>-62.541590550419997</v>
      </c>
      <c r="C6768" s="12">
        <v>-30.986999999999998</v>
      </c>
      <c r="D6768" s="12">
        <v>-27.29</v>
      </c>
      <c r="E6768">
        <v>6.2460000000000004</v>
      </c>
      <c r="F6768" s="8">
        <v>0.57499999999999996</v>
      </c>
      <c r="G6768" s="8">
        <v>0.66420000000000001</v>
      </c>
      <c r="H6768" s="8">
        <v>1</v>
      </c>
      <c r="I6768" t="s">
        <v>8524</v>
      </c>
    </row>
    <row r="6769" spans="1:9">
      <c r="A6769" s="12">
        <v>54.854514850210002</v>
      </c>
      <c r="B6769" s="12">
        <v>75.739621857719996</v>
      </c>
      <c r="C6769" s="12">
        <v>-4.992</v>
      </c>
      <c r="D6769" s="12">
        <v>8.4489999999999998</v>
      </c>
      <c r="E6769">
        <v>6.2469999999999999</v>
      </c>
      <c r="F6769" s="8">
        <v>0.8</v>
      </c>
      <c r="G6769" s="8">
        <v>0.8</v>
      </c>
      <c r="H6769" s="8">
        <v>0.8</v>
      </c>
      <c r="I6769" t="s">
        <v>1069</v>
      </c>
    </row>
    <row r="6770" spans="1:9">
      <c r="A6770" s="12">
        <v>83.981251111689986</v>
      </c>
      <c r="B6770" s="12">
        <v>27.662347125169997</v>
      </c>
      <c r="C6770" s="12">
        <v>-26.268999999999998</v>
      </c>
      <c r="D6770" s="12">
        <v>-31.821999999999999</v>
      </c>
      <c r="E6770">
        <v>6.2469999999999999</v>
      </c>
      <c r="F6770" s="8">
        <v>1</v>
      </c>
      <c r="G6770" s="8">
        <v>0.83299999999999996</v>
      </c>
      <c r="H6770" s="8">
        <v>0.67869999999999997</v>
      </c>
      <c r="I6770" t="s">
        <v>2324</v>
      </c>
    </row>
    <row r="6771" spans="1:9">
      <c r="A6771" s="12">
        <v>113.30482671202999</v>
      </c>
      <c r="B6771" s="12">
        <v>-40.058521561469995</v>
      </c>
      <c r="C6771" s="12">
        <v>-15.79</v>
      </c>
      <c r="D6771" s="12">
        <v>6.016</v>
      </c>
      <c r="E6771">
        <v>6.2469999999999999</v>
      </c>
      <c r="F6771" s="8">
        <v>0.54959999999999998</v>
      </c>
      <c r="G6771" s="8">
        <v>0.64410000000000001</v>
      </c>
      <c r="H6771" s="8">
        <v>1</v>
      </c>
      <c r="I6771" t="s">
        <v>3155</v>
      </c>
    </row>
    <row r="6772" spans="1:9">
      <c r="A6772" s="12">
        <v>128.43769210775</v>
      </c>
      <c r="B6772" s="12">
        <v>13.25731184845</v>
      </c>
      <c r="C6772" s="12">
        <v>-30.669</v>
      </c>
      <c r="D6772" s="12">
        <v>-47.462000000000003</v>
      </c>
      <c r="E6772">
        <v>6.2469999999999999</v>
      </c>
      <c r="F6772" s="8">
        <v>1</v>
      </c>
      <c r="G6772" s="8">
        <v>0.83299999999999996</v>
      </c>
      <c r="H6772" s="8">
        <v>0.67869999999999997</v>
      </c>
      <c r="I6772" t="s">
        <v>3370</v>
      </c>
    </row>
    <row r="6773" spans="1:9">
      <c r="A6773" s="12">
        <v>291.09196720854993</v>
      </c>
      <c r="B6773" s="12">
        <v>16.937721391970001</v>
      </c>
      <c r="C6773" s="12">
        <v>-5.6719999999999997</v>
      </c>
      <c r="D6773" s="12">
        <v>-16.524999999999999</v>
      </c>
      <c r="E6773">
        <v>6.2469999999999999</v>
      </c>
      <c r="F6773" s="8">
        <v>0.65039999999999998</v>
      </c>
      <c r="G6773" s="8">
        <v>0.72150000000000003</v>
      </c>
      <c r="H6773" s="8">
        <v>1</v>
      </c>
      <c r="I6773" t="s">
        <v>6659</v>
      </c>
    </row>
    <row r="6774" spans="1:9">
      <c r="A6774" s="12">
        <v>21.17464248129</v>
      </c>
      <c r="B6774" s="12">
        <v>-44.528576529159999</v>
      </c>
      <c r="C6774" s="12">
        <v>-9.6310000000000002</v>
      </c>
      <c r="D6774" s="12">
        <v>-18.376000000000001</v>
      </c>
      <c r="E6774">
        <v>6.2469999999999999</v>
      </c>
      <c r="F6774" s="8">
        <v>1</v>
      </c>
      <c r="G6774" s="8">
        <v>0.82210000000000005</v>
      </c>
      <c r="H6774" s="8">
        <v>0.65410000000000001</v>
      </c>
      <c r="I6774" t="s">
        <v>7653</v>
      </c>
    </row>
    <row r="6775" spans="1:9">
      <c r="A6775" s="12">
        <v>227.35634076602</v>
      </c>
      <c r="B6775" s="12">
        <v>-63.642930398179999</v>
      </c>
      <c r="C6775" s="12">
        <v>-10.180999999999999</v>
      </c>
      <c r="D6775" s="12">
        <v>-20.373000000000001</v>
      </c>
      <c r="E6775">
        <v>6.2469999999999999</v>
      </c>
      <c r="F6775" s="8">
        <v>0.8</v>
      </c>
      <c r="G6775" s="8">
        <v>0.8</v>
      </c>
      <c r="H6775" s="8">
        <v>0.8</v>
      </c>
      <c r="I6775" t="s">
        <v>8463</v>
      </c>
    </row>
    <row r="6776" spans="1:9">
      <c r="A6776" s="12">
        <v>222.42205632080001</v>
      </c>
      <c r="B6776" s="12">
        <v>48.720805816960002</v>
      </c>
      <c r="C6776" s="12">
        <v>-76.861999999999995</v>
      </c>
      <c r="D6776" s="12">
        <v>100.026</v>
      </c>
      <c r="E6776">
        <v>6.2480000000000002</v>
      </c>
      <c r="F6776" s="8">
        <v>1</v>
      </c>
      <c r="G6776" s="8">
        <v>0.92759999999999998</v>
      </c>
      <c r="H6776" s="8">
        <v>0.91679999999999995</v>
      </c>
      <c r="I6776" t="s">
        <v>1569</v>
      </c>
    </row>
    <row r="6777" spans="1:9">
      <c r="A6777" s="12">
        <v>28.724084356317082</v>
      </c>
      <c r="B6777" s="12">
        <v>40.701997752533615</v>
      </c>
      <c r="C6777" s="12">
        <v>44.734000000000002</v>
      </c>
      <c r="D6777" s="12">
        <v>-54.985999999999997</v>
      </c>
      <c r="E6777">
        <v>6.2480000000000002</v>
      </c>
      <c r="F6777" s="8">
        <v>1</v>
      </c>
      <c r="G6777" s="8">
        <v>0.79920000000000002</v>
      </c>
      <c r="H6777" s="8">
        <v>0.60450000000000004</v>
      </c>
      <c r="I6777" t="s">
        <v>4573</v>
      </c>
    </row>
    <row r="6778" spans="1:9">
      <c r="A6778" s="12">
        <v>161.90998523272</v>
      </c>
      <c r="B6778" s="12">
        <v>-57.46740981088</v>
      </c>
      <c r="C6778" s="12">
        <v>-11.736000000000001</v>
      </c>
      <c r="D6778" s="12">
        <v>3.331</v>
      </c>
      <c r="E6778">
        <v>6.2480000000000002</v>
      </c>
      <c r="F6778" s="8">
        <v>1</v>
      </c>
      <c r="G6778" s="8">
        <v>0.73599999999999999</v>
      </c>
      <c r="H6778" s="8">
        <v>0.4803</v>
      </c>
      <c r="I6778" t="s">
        <v>7831</v>
      </c>
    </row>
    <row r="6779" spans="1:9">
      <c r="A6779" s="12">
        <v>63.394044334209994</v>
      </c>
      <c r="B6779" s="12">
        <v>10.212477297309999</v>
      </c>
      <c r="C6779" s="12">
        <v>16.457000000000001</v>
      </c>
      <c r="D6779" s="12">
        <v>-25.736000000000001</v>
      </c>
      <c r="E6779">
        <v>6.2489999999999997</v>
      </c>
      <c r="F6779" s="8">
        <v>0.54959999999999998</v>
      </c>
      <c r="G6779" s="8">
        <v>0.64410000000000001</v>
      </c>
      <c r="H6779" s="8">
        <v>1</v>
      </c>
      <c r="I6779" t="s">
        <v>1947</v>
      </c>
    </row>
    <row r="6780" spans="1:9">
      <c r="A6780" s="12">
        <v>359.28399405345999</v>
      </c>
      <c r="B6780" s="12">
        <v>-26.62344348097</v>
      </c>
      <c r="C6780" s="12">
        <v>54.417000000000002</v>
      </c>
      <c r="D6780" s="12">
        <v>22.2</v>
      </c>
      <c r="E6780">
        <v>6.2489999999999997</v>
      </c>
      <c r="F6780" s="8">
        <v>1</v>
      </c>
      <c r="G6780" s="8">
        <v>0.78720000000000001</v>
      </c>
      <c r="H6780" s="8">
        <v>0.57969999999999999</v>
      </c>
      <c r="I6780" t="s">
        <v>3674</v>
      </c>
    </row>
    <row r="6781" spans="1:9">
      <c r="A6781" s="12">
        <v>354.41559665029001</v>
      </c>
      <c r="B6781" s="12">
        <v>16.825498146539999</v>
      </c>
      <c r="C6781" s="12">
        <v>132.63900000000001</v>
      </c>
      <c r="D6781" s="12">
        <v>-2.536</v>
      </c>
      <c r="E6781">
        <v>6.2489999999999997</v>
      </c>
      <c r="F6781" s="8">
        <v>0.63239999999999996</v>
      </c>
      <c r="G6781" s="8">
        <v>0.70809999999999995</v>
      </c>
      <c r="H6781" s="8">
        <v>1</v>
      </c>
      <c r="I6781" t="s">
        <v>4216</v>
      </c>
    </row>
    <row r="6782" spans="1:9">
      <c r="A6782" s="12">
        <v>145.41035209505</v>
      </c>
      <c r="B6782" s="12">
        <v>25.91287742942</v>
      </c>
      <c r="C6782" s="12">
        <v>-18.405000000000001</v>
      </c>
      <c r="D6782" s="12">
        <v>-32.344000000000001</v>
      </c>
      <c r="E6782">
        <v>6.2489999999999997</v>
      </c>
      <c r="F6782" s="8">
        <v>1</v>
      </c>
      <c r="G6782" s="8">
        <v>0.79920000000000002</v>
      </c>
      <c r="H6782" s="8">
        <v>0.60450000000000004</v>
      </c>
      <c r="I6782" t="s">
        <v>4683</v>
      </c>
    </row>
    <row r="6783" spans="1:9">
      <c r="A6783" s="12">
        <v>96.232490062050005</v>
      </c>
      <c r="B6783" s="12">
        <v>-63.828142912700002</v>
      </c>
      <c r="C6783" s="12">
        <v>-6.4039999999999999</v>
      </c>
      <c r="D6783" s="12">
        <v>12.343999999999999</v>
      </c>
      <c r="E6783">
        <v>6.2489999999999997</v>
      </c>
      <c r="F6783" s="8">
        <v>0.53400000000000003</v>
      </c>
      <c r="G6783" s="8">
        <v>0.63160000000000005</v>
      </c>
      <c r="H6783" s="8">
        <v>1</v>
      </c>
      <c r="I6783" t="s">
        <v>7512</v>
      </c>
    </row>
    <row r="6784" spans="1:9">
      <c r="A6784" s="12">
        <v>196.20097975408001</v>
      </c>
      <c r="B6784" s="12">
        <v>-41.196323703479997</v>
      </c>
      <c r="C6784" s="12">
        <v>-17.094000000000001</v>
      </c>
      <c r="D6784" s="12">
        <v>-16.934000000000001</v>
      </c>
      <c r="E6784">
        <v>6.2489999999999997</v>
      </c>
      <c r="F6784" s="8">
        <v>1</v>
      </c>
      <c r="G6784" s="8">
        <v>0.63180000000000003</v>
      </c>
      <c r="H6784" s="8">
        <v>0.31119999999999998</v>
      </c>
      <c r="I6784" t="s">
        <v>9150</v>
      </c>
    </row>
    <row r="6785" spans="1:9">
      <c r="A6785" s="12">
        <v>65.899231333333333</v>
      </c>
      <c r="B6785" s="12">
        <v>42.427905722222221</v>
      </c>
      <c r="C6785" s="12">
        <v>20.83</v>
      </c>
      <c r="D6785" s="12">
        <v>-35.46</v>
      </c>
      <c r="E6785">
        <v>6.25</v>
      </c>
      <c r="F6785" s="8">
        <v>0.57499999999999996</v>
      </c>
      <c r="G6785" s="8">
        <v>0.66420000000000001</v>
      </c>
      <c r="H6785" s="8">
        <v>1</v>
      </c>
      <c r="I6785" t="s">
        <v>798</v>
      </c>
    </row>
    <row r="6786" spans="1:9">
      <c r="A6786" s="12">
        <v>300.58423778560001</v>
      </c>
      <c r="B6786" s="12">
        <v>64.634420078060003</v>
      </c>
      <c r="C6786" s="12">
        <v>42.13</v>
      </c>
      <c r="D6786" s="12">
        <v>11.587999999999999</v>
      </c>
      <c r="E6786">
        <v>6.25</v>
      </c>
      <c r="F6786" s="8">
        <v>0.8</v>
      </c>
      <c r="G6786" s="8">
        <v>0.8</v>
      </c>
      <c r="H6786" s="8">
        <v>0.8</v>
      </c>
      <c r="I6786" t="s">
        <v>975</v>
      </c>
    </row>
    <row r="6787" spans="1:9">
      <c r="A6787" s="12">
        <v>220.51353507586998</v>
      </c>
      <c r="B6787" s="12">
        <v>61.261913215139998</v>
      </c>
      <c r="C6787" s="12">
        <v>74.558999999999997</v>
      </c>
      <c r="D6787" s="12">
        <v>-30.015999999999998</v>
      </c>
      <c r="E6787">
        <v>6.25</v>
      </c>
      <c r="F6787" s="8">
        <v>0.89859999999999995</v>
      </c>
      <c r="G6787" s="8">
        <v>0.89249999999999996</v>
      </c>
      <c r="H6787" s="8">
        <v>1</v>
      </c>
      <c r="I6787" t="s">
        <v>1483</v>
      </c>
    </row>
    <row r="6788" spans="1:9">
      <c r="A6788" s="12">
        <v>153.78194487774002</v>
      </c>
      <c r="B6788" s="12">
        <v>59.985540637200003</v>
      </c>
      <c r="C6788" s="12">
        <v>14.244</v>
      </c>
      <c r="D6788" s="12">
        <v>5.8630000000000004</v>
      </c>
      <c r="E6788">
        <v>6.25</v>
      </c>
      <c r="F6788" s="8">
        <v>1</v>
      </c>
      <c r="G6788" s="8">
        <v>0.67889999999999995</v>
      </c>
      <c r="H6788" s="8">
        <v>0.38229999999999997</v>
      </c>
      <c r="I6788" t="s">
        <v>1526</v>
      </c>
    </row>
    <row r="6789" spans="1:9">
      <c r="A6789" s="12">
        <v>47.087954620780003</v>
      </c>
      <c r="B6789" s="12">
        <v>18.795052284040001</v>
      </c>
      <c r="C6789" s="12">
        <v>37.941000000000003</v>
      </c>
      <c r="D6789" s="12">
        <v>-14.278</v>
      </c>
      <c r="E6789">
        <v>6.25</v>
      </c>
      <c r="F6789" s="8">
        <v>1</v>
      </c>
      <c r="G6789" s="8">
        <v>0.67889999999999995</v>
      </c>
      <c r="H6789" s="8">
        <v>0.38229999999999997</v>
      </c>
      <c r="I6789" t="s">
        <v>1718</v>
      </c>
    </row>
    <row r="6790" spans="1:9">
      <c r="A6790" s="12">
        <v>63.457658722340007</v>
      </c>
      <c r="B6790" s="12">
        <v>12.75370715371</v>
      </c>
      <c r="C6790" s="12">
        <v>13.34</v>
      </c>
      <c r="D6790" s="12">
        <v>-14.359</v>
      </c>
      <c r="E6790">
        <v>6.25</v>
      </c>
      <c r="F6790" s="8">
        <v>1</v>
      </c>
      <c r="G6790" s="8">
        <v>0.83299999999999996</v>
      </c>
      <c r="H6790" s="8">
        <v>0.67869999999999997</v>
      </c>
      <c r="I6790" t="s">
        <v>1946</v>
      </c>
    </row>
    <row r="6791" spans="1:9">
      <c r="A6791" s="12">
        <v>67.857710769180002</v>
      </c>
      <c r="B6791" s="12">
        <v>-13.64422303856</v>
      </c>
      <c r="C6791" s="12">
        <v>-18.131</v>
      </c>
      <c r="D6791" s="12">
        <v>-42.378</v>
      </c>
      <c r="E6791">
        <v>6.25</v>
      </c>
      <c r="F6791" s="8">
        <v>0.65039999999999998</v>
      </c>
      <c r="G6791" s="8">
        <v>0.72150000000000003</v>
      </c>
      <c r="H6791" s="8">
        <v>1</v>
      </c>
      <c r="I6791" t="s">
        <v>2077</v>
      </c>
    </row>
    <row r="6792" spans="1:9">
      <c r="A6792" s="12">
        <v>72.958304614330004</v>
      </c>
      <c r="B6792" s="12">
        <v>13.655135136450001</v>
      </c>
      <c r="C6792" s="12">
        <v>93.367999999999995</v>
      </c>
      <c r="D6792" s="12">
        <v>-29.06</v>
      </c>
      <c r="E6792">
        <v>6.25</v>
      </c>
      <c r="F6792" s="8">
        <v>0.8</v>
      </c>
      <c r="G6792" s="8">
        <v>0.8</v>
      </c>
      <c r="H6792" s="8">
        <v>0.8</v>
      </c>
      <c r="I6792" t="s">
        <v>2105</v>
      </c>
    </row>
    <row r="6793" spans="1:9">
      <c r="A6793" s="12">
        <v>94.244607763200008</v>
      </c>
      <c r="B6793" s="12">
        <v>23.74091224176</v>
      </c>
      <c r="C6793" s="12">
        <v>0.60399999999999998</v>
      </c>
      <c r="D6793" s="12">
        <v>-1.36</v>
      </c>
      <c r="E6793">
        <v>6.25</v>
      </c>
      <c r="F6793" s="8">
        <v>0.50129999999999997</v>
      </c>
      <c r="G6793" s="8">
        <v>0.60470000000000002</v>
      </c>
      <c r="H6793" s="8">
        <v>1</v>
      </c>
      <c r="I6793" t="s">
        <v>2602</v>
      </c>
    </row>
    <row r="6794" spans="1:9">
      <c r="A6794" s="12">
        <v>349.28648742215006</v>
      </c>
      <c r="B6794" s="12">
        <v>-28.438275427890002</v>
      </c>
      <c r="C6794" s="12">
        <v>37.954000000000001</v>
      </c>
      <c r="D6794" s="12">
        <v>-100.509</v>
      </c>
      <c r="E6794">
        <v>6.25</v>
      </c>
      <c r="F6794" s="8">
        <v>1</v>
      </c>
      <c r="G6794" s="8">
        <v>0.64800000000000002</v>
      </c>
      <c r="H6794" s="8">
        <v>0.33460000000000001</v>
      </c>
      <c r="I6794" t="s">
        <v>3634</v>
      </c>
    </row>
    <row r="6795" spans="1:9">
      <c r="A6795" s="12">
        <v>352.38367406428</v>
      </c>
      <c r="B6795" s="12">
        <v>-4.5327480207099997</v>
      </c>
      <c r="C6795" s="12">
        <v>178.76</v>
      </c>
      <c r="D6795" s="12">
        <v>-230.96</v>
      </c>
      <c r="E6795">
        <v>6.25</v>
      </c>
      <c r="F6795" s="8">
        <v>1</v>
      </c>
      <c r="G6795" s="8">
        <v>0.78720000000000001</v>
      </c>
      <c r="H6795" s="8">
        <v>0.57969999999999999</v>
      </c>
      <c r="I6795" t="s">
        <v>3959</v>
      </c>
    </row>
    <row r="6796" spans="1:9">
      <c r="A6796" s="12">
        <v>323.36258333333336</v>
      </c>
      <c r="B6796" s="12">
        <v>0.82325000000000004</v>
      </c>
      <c r="C6796" s="12">
        <v>3.51</v>
      </c>
      <c r="D6796" s="12">
        <v>-2.16</v>
      </c>
      <c r="E6796">
        <v>6.25</v>
      </c>
      <c r="F6796" s="8">
        <v>0.8</v>
      </c>
      <c r="G6796" s="8">
        <v>0.8</v>
      </c>
      <c r="H6796" s="8">
        <v>0.8</v>
      </c>
      <c r="I6796" t="s">
        <v>3987</v>
      </c>
    </row>
    <row r="6797" spans="1:9">
      <c r="A6797" s="12">
        <v>351.81163753577999</v>
      </c>
      <c r="B6797" s="12">
        <v>1.1226070419800001</v>
      </c>
      <c r="C6797" s="12">
        <v>47.368000000000002</v>
      </c>
      <c r="D6797" s="12">
        <v>-32.957000000000001</v>
      </c>
      <c r="E6797">
        <v>6.25</v>
      </c>
      <c r="F6797" s="8">
        <v>1</v>
      </c>
      <c r="G6797" s="8">
        <v>0.83299999999999996</v>
      </c>
      <c r="H6797" s="8">
        <v>0.67869999999999997</v>
      </c>
      <c r="I6797" t="s">
        <v>4034</v>
      </c>
    </row>
    <row r="6798" spans="1:9">
      <c r="A6798" s="12">
        <v>1.23332918145</v>
      </c>
      <c r="B6798" s="12">
        <v>26.648770890239998</v>
      </c>
      <c r="C6798" s="12">
        <v>111.925</v>
      </c>
      <c r="D6798" s="12">
        <v>-15.396000000000001</v>
      </c>
      <c r="E6798">
        <v>6.25</v>
      </c>
      <c r="F6798" s="8">
        <v>1</v>
      </c>
      <c r="G6798" s="8">
        <v>0.77500000000000002</v>
      </c>
      <c r="H6798" s="8">
        <v>0.55479999999999996</v>
      </c>
      <c r="I6798" t="s">
        <v>4335</v>
      </c>
    </row>
    <row r="6799" spans="1:9">
      <c r="A6799" s="12">
        <v>3.5094953324500002</v>
      </c>
      <c r="B6799" s="12">
        <v>33.206041367930005</v>
      </c>
      <c r="C6799" s="12">
        <v>-8.266</v>
      </c>
      <c r="D6799" s="12">
        <v>-18.59</v>
      </c>
      <c r="E6799">
        <v>6.25</v>
      </c>
      <c r="F6799" s="8">
        <v>0.63239999999999996</v>
      </c>
      <c r="G6799" s="8">
        <v>0.70809999999999995</v>
      </c>
      <c r="H6799" s="8">
        <v>1</v>
      </c>
      <c r="I6799" t="s">
        <v>4421</v>
      </c>
    </row>
    <row r="6800" spans="1:9">
      <c r="A6800" s="12">
        <v>41.743010390800002</v>
      </c>
      <c r="B6800" s="12">
        <v>35.983520643449999</v>
      </c>
      <c r="C6800" s="12">
        <v>54.326999999999998</v>
      </c>
      <c r="D6800" s="12">
        <v>-5.1280000000000001</v>
      </c>
      <c r="E6800">
        <v>6.25</v>
      </c>
      <c r="F6800" s="8">
        <v>1</v>
      </c>
      <c r="G6800" s="8">
        <v>0.85409999999999997</v>
      </c>
      <c r="H6800" s="8">
        <v>0.72770000000000001</v>
      </c>
      <c r="I6800" t="s">
        <v>4579</v>
      </c>
    </row>
    <row r="6801" spans="1:9">
      <c r="A6801" s="12">
        <v>41.76489593462</v>
      </c>
      <c r="B6801" s="12">
        <v>35.554674848619996</v>
      </c>
      <c r="C6801" s="12">
        <v>-39.945999999999998</v>
      </c>
      <c r="D6801" s="12">
        <v>-58.893999999999998</v>
      </c>
      <c r="E6801">
        <v>6.25</v>
      </c>
      <c r="F6801" s="8">
        <v>0.85199999999999998</v>
      </c>
      <c r="G6801" s="8">
        <v>0.86209999999999998</v>
      </c>
      <c r="H6801" s="8">
        <v>1</v>
      </c>
      <c r="I6801" t="s">
        <v>4580</v>
      </c>
    </row>
    <row r="6802" spans="1:9">
      <c r="A6802" s="12">
        <v>143.33294871884002</v>
      </c>
      <c r="B6802" s="12">
        <v>-7.19020208379</v>
      </c>
      <c r="C6802" s="12">
        <v>-60.165999999999997</v>
      </c>
      <c r="D6802" s="12">
        <v>-23.576000000000001</v>
      </c>
      <c r="E6802">
        <v>6.25</v>
      </c>
      <c r="F6802" s="8">
        <v>1</v>
      </c>
      <c r="G6802" s="8">
        <v>0.79920000000000002</v>
      </c>
      <c r="H6802" s="8">
        <v>0.60450000000000004</v>
      </c>
      <c r="I6802" t="s">
        <v>4654</v>
      </c>
    </row>
    <row r="6803" spans="1:9">
      <c r="A6803" s="12">
        <v>143.49641757110001</v>
      </c>
      <c r="B6803" s="12">
        <v>23.453921683259999</v>
      </c>
      <c r="C6803" s="12">
        <v>-44.68</v>
      </c>
      <c r="D6803" s="12">
        <v>-82.085999999999999</v>
      </c>
      <c r="E6803">
        <v>6.25</v>
      </c>
      <c r="F6803" s="8">
        <v>1</v>
      </c>
      <c r="G6803" s="8">
        <v>0.67889999999999995</v>
      </c>
      <c r="H6803" s="8">
        <v>0.38229999999999997</v>
      </c>
      <c r="I6803" t="s">
        <v>4682</v>
      </c>
    </row>
    <row r="6804" spans="1:9">
      <c r="A6804" s="12">
        <v>149.77626841953</v>
      </c>
      <c r="B6804" s="12">
        <v>-23.950768628700001</v>
      </c>
      <c r="C6804" s="12">
        <v>-24.712</v>
      </c>
      <c r="D6804" s="12">
        <v>5.3109999999999999</v>
      </c>
      <c r="E6804">
        <v>6.25</v>
      </c>
      <c r="F6804" s="8">
        <v>0.52290000000000003</v>
      </c>
      <c r="G6804" s="8">
        <v>0.62250000000000005</v>
      </c>
      <c r="H6804" s="8">
        <v>1</v>
      </c>
      <c r="I6804" t="s">
        <v>4746</v>
      </c>
    </row>
    <row r="6805" spans="1:9">
      <c r="A6805" s="12">
        <v>155.80475078069998</v>
      </c>
      <c r="B6805" s="12">
        <v>-30.162261445699997</v>
      </c>
      <c r="C6805" s="12">
        <v>2.3079999999999998</v>
      </c>
      <c r="D6805" s="12">
        <v>-10.662000000000001</v>
      </c>
      <c r="E6805">
        <v>6.25</v>
      </c>
      <c r="F6805" s="8">
        <v>0.85199999999999998</v>
      </c>
      <c r="G6805" s="8">
        <v>0.86209999999999998</v>
      </c>
      <c r="H6805" s="8">
        <v>1</v>
      </c>
      <c r="I6805" t="s">
        <v>4822</v>
      </c>
    </row>
    <row r="6806" spans="1:9">
      <c r="A6806" s="12">
        <v>160.35077475806</v>
      </c>
      <c r="B6806" s="12">
        <v>-1.7414919714400001</v>
      </c>
      <c r="C6806" s="12">
        <v>-138.666</v>
      </c>
      <c r="D6806" s="12">
        <v>-119.375</v>
      </c>
      <c r="E6806">
        <v>6.25</v>
      </c>
      <c r="F6806" s="8">
        <v>0.8</v>
      </c>
      <c r="G6806" s="8">
        <v>0.8</v>
      </c>
      <c r="H6806" s="8">
        <v>0.8</v>
      </c>
      <c r="I6806" t="s">
        <v>4871</v>
      </c>
    </row>
    <row r="6807" spans="1:9">
      <c r="A6807" s="12">
        <v>168.12654584583333</v>
      </c>
      <c r="B6807" s="12">
        <v>-18.499848675000003</v>
      </c>
      <c r="C6807" s="12">
        <v>-21.2</v>
      </c>
      <c r="D6807" s="12">
        <v>-26.5</v>
      </c>
      <c r="E6807">
        <v>6.25</v>
      </c>
      <c r="F6807" s="8">
        <v>0.57499999999999996</v>
      </c>
      <c r="G6807" s="8">
        <v>0.66420000000000001</v>
      </c>
      <c r="H6807" s="8">
        <v>1</v>
      </c>
      <c r="I6807" t="s">
        <v>4940</v>
      </c>
    </row>
    <row r="6808" spans="1:9">
      <c r="A6808" s="12">
        <v>289.13652858580997</v>
      </c>
      <c r="B6808" s="12">
        <v>-33.522316725719996</v>
      </c>
      <c r="C6808" s="12">
        <v>8.9570000000000007</v>
      </c>
      <c r="D6808" s="12">
        <v>-0.27700000000000002</v>
      </c>
      <c r="E6808">
        <v>6.25</v>
      </c>
      <c r="F6808" s="8">
        <v>0.8</v>
      </c>
      <c r="G6808" s="8">
        <v>0.8</v>
      </c>
      <c r="H6808" s="8">
        <v>0.8</v>
      </c>
      <c r="I6808" t="s">
        <v>5817</v>
      </c>
    </row>
    <row r="6809" spans="1:9">
      <c r="A6809" s="12">
        <v>314.90058165552</v>
      </c>
      <c r="B6809" s="12">
        <v>-19.035278554060003</v>
      </c>
      <c r="C6809" s="12">
        <v>11.081</v>
      </c>
      <c r="D6809" s="12">
        <v>-18.957999999999998</v>
      </c>
      <c r="E6809">
        <v>6.25</v>
      </c>
      <c r="F6809" s="8">
        <v>0.8</v>
      </c>
      <c r="G6809" s="8">
        <v>0.8</v>
      </c>
      <c r="H6809" s="8">
        <v>0.8</v>
      </c>
      <c r="I6809" t="s">
        <v>5984</v>
      </c>
    </row>
    <row r="6810" spans="1:9">
      <c r="A6810" s="12">
        <v>275.38069213598004</v>
      </c>
      <c r="B6810" s="12">
        <v>-24.915275383319997</v>
      </c>
      <c r="C6810" s="12">
        <v>3.3340000000000001</v>
      </c>
      <c r="D6810" s="12">
        <v>-2.375</v>
      </c>
      <c r="E6810">
        <v>6.25</v>
      </c>
      <c r="F6810" s="8">
        <v>0.8</v>
      </c>
      <c r="G6810" s="8">
        <v>0.8</v>
      </c>
      <c r="H6810" s="8">
        <v>0.8</v>
      </c>
      <c r="I6810" t="s">
        <v>6011</v>
      </c>
    </row>
    <row r="6811" spans="1:9">
      <c r="A6811" s="12">
        <v>234.11742771605</v>
      </c>
      <c r="B6811" s="12">
        <v>15.10145554929</v>
      </c>
      <c r="C6811" s="12">
        <v>-3.6230000000000002</v>
      </c>
      <c r="D6811" s="12">
        <v>4.476</v>
      </c>
      <c r="E6811">
        <v>6.25</v>
      </c>
      <c r="F6811" s="8">
        <v>0.8</v>
      </c>
      <c r="G6811" s="8">
        <v>0.8</v>
      </c>
      <c r="H6811" s="8">
        <v>0.8</v>
      </c>
      <c r="I6811" t="s">
        <v>6632</v>
      </c>
    </row>
    <row r="6812" spans="1:9">
      <c r="A6812" s="12">
        <v>311.85225889999998</v>
      </c>
      <c r="B6812" s="12">
        <v>36.490978300000002</v>
      </c>
      <c r="C6812" s="12" t="s">
        <v>9341</v>
      </c>
      <c r="D6812" s="12" t="s">
        <v>9341</v>
      </c>
      <c r="E6812">
        <v>6.25</v>
      </c>
      <c r="F6812" s="8">
        <v>0.8</v>
      </c>
      <c r="G6812" s="8">
        <v>0.8</v>
      </c>
      <c r="H6812" s="8">
        <v>0.8</v>
      </c>
      <c r="I6812" t="s">
        <v>7137</v>
      </c>
    </row>
    <row r="6813" spans="1:9">
      <c r="A6813" s="12">
        <v>119.80127041547999</v>
      </c>
      <c r="B6813" s="12">
        <v>-49.97684986246</v>
      </c>
      <c r="C6813" s="12">
        <v>-5.4349999999999996</v>
      </c>
      <c r="D6813" s="12">
        <v>8.1859999999999999</v>
      </c>
      <c r="E6813">
        <v>6.25</v>
      </c>
      <c r="F6813" s="8">
        <v>0.47989999999999999</v>
      </c>
      <c r="G6813" s="8">
        <v>0.58679999999999999</v>
      </c>
      <c r="H6813" s="8">
        <v>1</v>
      </c>
      <c r="I6813" t="s">
        <v>7341</v>
      </c>
    </row>
    <row r="6814" spans="1:9">
      <c r="A6814" s="12">
        <v>119.21227814052001</v>
      </c>
      <c r="B6814" s="12">
        <v>-59.125766353110002</v>
      </c>
      <c r="C6814" s="12">
        <v>-4.1619999999999999</v>
      </c>
      <c r="D6814" s="12">
        <v>9.7609999999999992</v>
      </c>
      <c r="E6814">
        <v>6.25</v>
      </c>
      <c r="F6814" s="8">
        <v>1</v>
      </c>
      <c r="G6814" s="8">
        <v>0.64800000000000002</v>
      </c>
      <c r="H6814" s="8">
        <v>0.33460000000000001</v>
      </c>
      <c r="I6814" t="s">
        <v>7501</v>
      </c>
    </row>
    <row r="6815" spans="1:9">
      <c r="A6815" s="12">
        <v>154.77114193381999</v>
      </c>
      <c r="B6815" s="12">
        <v>-64.676258743070008</v>
      </c>
      <c r="C6815" s="12">
        <v>-33.552999999999997</v>
      </c>
      <c r="D6815" s="12">
        <v>12.294</v>
      </c>
      <c r="E6815">
        <v>6.25</v>
      </c>
      <c r="F6815" s="8">
        <v>0.8</v>
      </c>
      <c r="G6815" s="8">
        <v>0.8</v>
      </c>
      <c r="H6815" s="8">
        <v>0.8</v>
      </c>
      <c r="I6815" t="s">
        <v>7794</v>
      </c>
    </row>
    <row r="6816" spans="1:9">
      <c r="A6816" s="12">
        <v>163.33819287059998</v>
      </c>
      <c r="B6816" s="12">
        <v>-58.89345268764</v>
      </c>
      <c r="C6816" s="12">
        <v>-14.073</v>
      </c>
      <c r="D6816" s="12">
        <v>3.4350000000000001</v>
      </c>
      <c r="E6816">
        <v>6.25</v>
      </c>
      <c r="F6816" s="8">
        <v>0.50129999999999997</v>
      </c>
      <c r="G6816" s="8">
        <v>0.60470000000000002</v>
      </c>
      <c r="H6816" s="8">
        <v>1</v>
      </c>
      <c r="I6816" t="s">
        <v>7833</v>
      </c>
    </row>
    <row r="6817" spans="1:9">
      <c r="A6817" s="12">
        <v>173.92640152679002</v>
      </c>
      <c r="B6817" s="12">
        <v>-61.287871484739995</v>
      </c>
      <c r="C6817" s="12">
        <v>-6.3970000000000002</v>
      </c>
      <c r="D6817" s="12">
        <v>0.83599999999999997</v>
      </c>
      <c r="E6817">
        <v>6.25</v>
      </c>
      <c r="F6817" s="8">
        <v>0.57499999999999996</v>
      </c>
      <c r="G6817" s="8">
        <v>0.66420000000000001</v>
      </c>
      <c r="H6817" s="8">
        <v>1</v>
      </c>
      <c r="I6817" t="s">
        <v>7966</v>
      </c>
    </row>
    <row r="6818" spans="1:9">
      <c r="A6818" s="12">
        <v>274.91721091163998</v>
      </c>
      <c r="B6818" s="12">
        <v>-63.886561675540001</v>
      </c>
      <c r="C6818" s="12">
        <v>39.225000000000001</v>
      </c>
      <c r="D6818" s="12">
        <v>-275.81</v>
      </c>
      <c r="E6818">
        <v>6.25</v>
      </c>
      <c r="F6818" s="8">
        <v>0.8</v>
      </c>
      <c r="G6818" s="8">
        <v>0.8</v>
      </c>
      <c r="H6818" s="8">
        <v>0.8</v>
      </c>
      <c r="I6818" t="s">
        <v>8586</v>
      </c>
    </row>
    <row r="6819" spans="1:9">
      <c r="A6819" s="12">
        <v>301.89621086877997</v>
      </c>
      <c r="B6819" s="12">
        <v>-55.016013669560003</v>
      </c>
      <c r="C6819" s="12">
        <v>18.283000000000001</v>
      </c>
      <c r="D6819" s="12">
        <v>35.31</v>
      </c>
      <c r="E6819">
        <v>6.25</v>
      </c>
      <c r="F6819" s="8">
        <v>0.8</v>
      </c>
      <c r="G6819" s="8">
        <v>0.8</v>
      </c>
      <c r="H6819" s="8">
        <v>0.8</v>
      </c>
      <c r="I6819" t="s">
        <v>8648</v>
      </c>
    </row>
    <row r="6820" spans="1:9">
      <c r="A6820" s="12">
        <v>297.22953391213997</v>
      </c>
      <c r="B6820" s="12">
        <v>-52.88810979598</v>
      </c>
      <c r="C6820" s="12">
        <v>14.802</v>
      </c>
      <c r="D6820" s="12">
        <v>-48.521999999999998</v>
      </c>
      <c r="E6820">
        <v>6.25</v>
      </c>
      <c r="F6820" s="8">
        <v>1</v>
      </c>
      <c r="G6820" s="8">
        <v>0.82210000000000005</v>
      </c>
      <c r="H6820" s="8">
        <v>0.65410000000000001</v>
      </c>
      <c r="I6820" t="s">
        <v>8745</v>
      </c>
    </row>
    <row r="6821" spans="1:9">
      <c r="A6821" s="12">
        <v>133.56102108307002</v>
      </c>
      <c r="B6821" s="12">
        <v>30.579401346859999</v>
      </c>
      <c r="C6821" s="12">
        <v>37.548999999999999</v>
      </c>
      <c r="D6821" s="12">
        <v>-24.888999999999999</v>
      </c>
      <c r="E6821">
        <v>6.25</v>
      </c>
      <c r="F6821" s="8">
        <v>0.8</v>
      </c>
      <c r="G6821" s="8">
        <v>0.8</v>
      </c>
      <c r="H6821" s="8">
        <v>0.8</v>
      </c>
      <c r="I6821" t="s">
        <v>9014</v>
      </c>
    </row>
    <row r="6822" spans="1:9">
      <c r="A6822" s="12">
        <v>83.62202424969999</v>
      </c>
      <c r="B6822" s="12">
        <v>1.234644417E-2</v>
      </c>
      <c r="C6822" s="12">
        <v>-4.9379999999999997</v>
      </c>
      <c r="D6822" s="12">
        <v>-3.9079999999999999</v>
      </c>
      <c r="E6822">
        <v>6.2510000000000003</v>
      </c>
      <c r="F6822" s="8">
        <v>1</v>
      </c>
      <c r="G6822" s="8">
        <v>0.85409999999999997</v>
      </c>
      <c r="H6822" s="8">
        <v>0.72770000000000001</v>
      </c>
      <c r="I6822" t="s">
        <v>2360</v>
      </c>
    </row>
    <row r="6823" spans="1:9">
      <c r="A6823" s="12">
        <v>234.04734635433999</v>
      </c>
      <c r="B6823" s="12">
        <v>-33.092804099730003</v>
      </c>
      <c r="C6823" s="12">
        <v>-20.010000000000002</v>
      </c>
      <c r="D6823" s="12">
        <v>-23.701000000000001</v>
      </c>
      <c r="E6823">
        <v>6.2510000000000003</v>
      </c>
      <c r="F6823" s="8">
        <v>0.54959999999999998</v>
      </c>
      <c r="G6823" s="8">
        <v>0.64410000000000001</v>
      </c>
      <c r="H6823" s="8">
        <v>1</v>
      </c>
      <c r="I6823" t="s">
        <v>5707</v>
      </c>
    </row>
    <row r="6824" spans="1:9">
      <c r="A6824" s="12">
        <v>256.72177060583334</v>
      </c>
      <c r="B6824" s="12">
        <v>-26.513021302222221</v>
      </c>
      <c r="C6824" s="12">
        <v>-2.94</v>
      </c>
      <c r="D6824" s="12">
        <v>-12.67</v>
      </c>
      <c r="E6824">
        <v>6.2510000000000003</v>
      </c>
      <c r="F6824" s="8">
        <v>0.54959999999999998</v>
      </c>
      <c r="G6824" s="8">
        <v>0.64410000000000001</v>
      </c>
      <c r="H6824" s="8">
        <v>1</v>
      </c>
      <c r="I6824" t="s">
        <v>5941</v>
      </c>
    </row>
    <row r="6825" spans="1:9">
      <c r="A6825" s="12">
        <v>56.954247179239999</v>
      </c>
      <c r="B6825" s="12">
        <v>32.195414220389999</v>
      </c>
      <c r="C6825" s="12">
        <v>-22.007999999999999</v>
      </c>
      <c r="D6825" s="12">
        <v>-35.889000000000003</v>
      </c>
      <c r="E6825">
        <v>6.2519999999999998</v>
      </c>
      <c r="F6825" s="8">
        <v>1</v>
      </c>
      <c r="G6825" s="8">
        <v>0.90190000000000003</v>
      </c>
      <c r="H6825" s="8">
        <v>0.84730000000000005</v>
      </c>
      <c r="I6825" t="s">
        <v>1849</v>
      </c>
    </row>
    <row r="6826" spans="1:9">
      <c r="A6826" s="12">
        <v>318.36995326392002</v>
      </c>
      <c r="B6826" s="12">
        <v>15.982422094</v>
      </c>
      <c r="C6826" s="12">
        <v>34.231000000000002</v>
      </c>
      <c r="D6826" s="12">
        <v>-29.977</v>
      </c>
      <c r="E6826">
        <v>6.2519999999999998</v>
      </c>
      <c r="F6826" s="8">
        <v>0.76519999999999999</v>
      </c>
      <c r="G6826" s="8">
        <v>0.80349999999999999</v>
      </c>
      <c r="H6826" s="8">
        <v>1</v>
      </c>
      <c r="I6826" t="s">
        <v>4229</v>
      </c>
    </row>
    <row r="6827" spans="1:9">
      <c r="A6827" s="12">
        <v>37.56919456726208</v>
      </c>
      <c r="B6827" s="12">
        <v>33.833722040819723</v>
      </c>
      <c r="C6827" s="12">
        <v>64.704999999999998</v>
      </c>
      <c r="D6827" s="12">
        <v>-61.234000000000002</v>
      </c>
      <c r="E6827">
        <v>6.2519999999999998</v>
      </c>
      <c r="F6827" s="8">
        <v>1</v>
      </c>
      <c r="G6827" s="8">
        <v>0.82210000000000005</v>
      </c>
      <c r="H6827" s="8">
        <v>0.65410000000000001</v>
      </c>
      <c r="I6827" t="s">
        <v>4533</v>
      </c>
    </row>
    <row r="6828" spans="1:9">
      <c r="A6828" s="12">
        <v>189.98271627738998</v>
      </c>
      <c r="B6828" s="12">
        <v>-66.511136370800003</v>
      </c>
      <c r="C6828" s="12">
        <v>-34.838999999999999</v>
      </c>
      <c r="D6828" s="12">
        <v>-5.7380000000000004</v>
      </c>
      <c r="E6828">
        <v>6.2519999999999998</v>
      </c>
      <c r="F6828" s="8">
        <v>0.54959999999999998</v>
      </c>
      <c r="G6828" s="8">
        <v>0.64410000000000001</v>
      </c>
      <c r="H6828" s="8">
        <v>1</v>
      </c>
      <c r="I6828" t="s">
        <v>8137</v>
      </c>
    </row>
    <row r="6829" spans="1:9">
      <c r="A6829" s="12">
        <v>118.62193120578</v>
      </c>
      <c r="B6829" s="12">
        <v>47.38597737397</v>
      </c>
      <c r="C6829" s="12">
        <v>-16.382999999999999</v>
      </c>
      <c r="D6829" s="12">
        <v>2.6179999999999999</v>
      </c>
      <c r="E6829">
        <v>6.2530000000000001</v>
      </c>
      <c r="F6829" s="8">
        <v>1</v>
      </c>
      <c r="G6829" s="8">
        <v>0.79920000000000002</v>
      </c>
      <c r="H6829" s="8">
        <v>0.60450000000000004</v>
      </c>
      <c r="I6829" t="s">
        <v>1507</v>
      </c>
    </row>
    <row r="6830" spans="1:9">
      <c r="A6830" s="12">
        <v>264.78543580171998</v>
      </c>
      <c r="B6830" s="12">
        <v>2.0280499456299999</v>
      </c>
      <c r="C6830" s="12">
        <v>44.872999999999998</v>
      </c>
      <c r="D6830" s="12">
        <v>-22.785</v>
      </c>
      <c r="E6830">
        <v>6.2530000000000001</v>
      </c>
      <c r="F6830" s="8">
        <v>1</v>
      </c>
      <c r="G6830" s="8">
        <v>0.83299999999999996</v>
      </c>
      <c r="H6830" s="8">
        <v>0.67869999999999997</v>
      </c>
      <c r="I6830" t="s">
        <v>6389</v>
      </c>
    </row>
    <row r="6831" spans="1:9">
      <c r="A6831" s="12">
        <v>261.11299359035996</v>
      </c>
      <c r="B6831" s="12">
        <v>36.951933561940002</v>
      </c>
      <c r="C6831" s="12">
        <v>-25.456</v>
      </c>
      <c r="D6831" s="12">
        <v>43.209000000000003</v>
      </c>
      <c r="E6831">
        <v>6.2530000000000001</v>
      </c>
      <c r="F6831" s="8">
        <v>1</v>
      </c>
      <c r="G6831" s="8">
        <v>0.874</v>
      </c>
      <c r="H6831" s="8">
        <v>0.77600000000000002</v>
      </c>
      <c r="I6831" t="s">
        <v>6989</v>
      </c>
    </row>
    <row r="6832" spans="1:9">
      <c r="A6832" s="12">
        <v>331.46341080581999</v>
      </c>
      <c r="B6832" s="12">
        <v>48.231493805580001</v>
      </c>
      <c r="C6832" s="12">
        <v>-1.57</v>
      </c>
      <c r="D6832" s="12">
        <v>-4.2439999999999998</v>
      </c>
      <c r="E6832">
        <v>6.2539999999999996</v>
      </c>
      <c r="F6832" s="8">
        <v>0.47989999999999999</v>
      </c>
      <c r="G6832" s="8">
        <v>0.58679999999999999</v>
      </c>
      <c r="H6832" s="8">
        <v>1</v>
      </c>
      <c r="I6832" t="s">
        <v>414</v>
      </c>
    </row>
    <row r="6833" spans="1:9">
      <c r="A6833" s="12">
        <v>188.34269406704001</v>
      </c>
      <c r="B6833" s="12">
        <v>-19.792484936920001</v>
      </c>
      <c r="C6833" s="12">
        <v>-33.087000000000003</v>
      </c>
      <c r="D6833" s="12">
        <v>-27.004999999999999</v>
      </c>
      <c r="E6833">
        <v>6.2539999999999996</v>
      </c>
      <c r="F6833" s="8">
        <v>0.86680000000000001</v>
      </c>
      <c r="G6833" s="8">
        <v>0.87180000000000002</v>
      </c>
      <c r="H6833" s="8">
        <v>1</v>
      </c>
      <c r="I6833" t="s">
        <v>5164</v>
      </c>
    </row>
    <row r="6834" spans="1:9">
      <c r="A6834" s="12">
        <v>122.3460528146</v>
      </c>
      <c r="B6834" s="12">
        <v>42.430609406069998</v>
      </c>
      <c r="C6834" s="12">
        <v>-10.568</v>
      </c>
      <c r="D6834" s="12">
        <v>-72.069999999999993</v>
      </c>
      <c r="E6834">
        <v>6.2549999999999999</v>
      </c>
      <c r="F6834" s="8">
        <v>1</v>
      </c>
      <c r="G6834" s="8">
        <v>0.78720000000000001</v>
      </c>
      <c r="H6834" s="8">
        <v>0.57969999999999999</v>
      </c>
      <c r="I6834" t="s">
        <v>1562</v>
      </c>
    </row>
    <row r="6835" spans="1:9">
      <c r="A6835" s="12">
        <v>180.17592424356999</v>
      </c>
      <c r="B6835" s="12">
        <v>-21.83749728363</v>
      </c>
      <c r="C6835" s="12">
        <v>-9.3249999999999993</v>
      </c>
      <c r="D6835" s="12">
        <v>-10.52</v>
      </c>
      <c r="E6835">
        <v>6.2549999999999999</v>
      </c>
      <c r="F6835" s="8">
        <v>1</v>
      </c>
      <c r="G6835" s="8">
        <v>0.79920000000000002</v>
      </c>
      <c r="H6835" s="8">
        <v>0.60450000000000004</v>
      </c>
      <c r="I6835" t="s">
        <v>5089</v>
      </c>
    </row>
    <row r="6836" spans="1:9">
      <c r="A6836" s="12">
        <v>243.23577629239998</v>
      </c>
      <c r="B6836" s="12">
        <v>-4.2207866250099997</v>
      </c>
      <c r="C6836" s="12">
        <v>-28.437999999999999</v>
      </c>
      <c r="D6836" s="12">
        <v>-18.652000000000001</v>
      </c>
      <c r="E6836">
        <v>6.2549999999999999</v>
      </c>
      <c r="F6836" s="8">
        <v>0.6109</v>
      </c>
      <c r="G6836" s="8">
        <v>0.69189999999999996</v>
      </c>
      <c r="H6836" s="8">
        <v>1</v>
      </c>
      <c r="I6836" t="s">
        <v>6294</v>
      </c>
    </row>
    <row r="6837" spans="1:9">
      <c r="A6837" s="12">
        <v>142.88759296802002</v>
      </c>
      <c r="B6837" s="12">
        <v>-66.719028395080002</v>
      </c>
      <c r="C6837" s="12">
        <v>-18.295999999999999</v>
      </c>
      <c r="D6837" s="12">
        <v>7.04</v>
      </c>
      <c r="E6837">
        <v>6.2549999999999999</v>
      </c>
      <c r="F6837" s="8">
        <v>1</v>
      </c>
      <c r="G6837" s="8">
        <v>0.82210000000000005</v>
      </c>
      <c r="H6837" s="8">
        <v>0.65410000000000001</v>
      </c>
      <c r="I6837" t="s">
        <v>7733</v>
      </c>
    </row>
    <row r="6838" spans="1:9">
      <c r="A6838" s="12">
        <v>56.348898649520002</v>
      </c>
      <c r="B6838" s="12">
        <v>-71.658131806570012</v>
      </c>
      <c r="C6838" s="12">
        <v>20.858000000000001</v>
      </c>
      <c r="D6838" s="12">
        <v>42.970999999999997</v>
      </c>
      <c r="E6838">
        <v>6.2549999999999999</v>
      </c>
      <c r="F6838" s="8">
        <v>0.8</v>
      </c>
      <c r="G6838" s="8">
        <v>0.8</v>
      </c>
      <c r="H6838" s="8">
        <v>0.8</v>
      </c>
      <c r="I6838" t="s">
        <v>7748</v>
      </c>
    </row>
    <row r="6839" spans="1:9">
      <c r="A6839" s="12">
        <v>179.18297900011001</v>
      </c>
      <c r="B6839" s="12">
        <v>-47.072377702320004</v>
      </c>
      <c r="C6839" s="12">
        <v>-127.306</v>
      </c>
      <c r="D6839" s="12">
        <v>23.890999999999998</v>
      </c>
      <c r="E6839">
        <v>6.2549999999999999</v>
      </c>
      <c r="F6839" s="8">
        <v>0.99370000000000003</v>
      </c>
      <c r="G6839" s="8">
        <v>0.9526</v>
      </c>
      <c r="H6839" s="8">
        <v>1</v>
      </c>
      <c r="I6839" t="s">
        <v>8010</v>
      </c>
    </row>
    <row r="6840" spans="1:9">
      <c r="A6840" s="12">
        <v>289.11921693136998</v>
      </c>
      <c r="B6840" s="12">
        <v>-69.190827091480003</v>
      </c>
      <c r="C6840" s="12">
        <v>6.7690000000000001</v>
      </c>
      <c r="D6840" s="12">
        <v>-29.998000000000001</v>
      </c>
      <c r="E6840">
        <v>6.2549999999999999</v>
      </c>
      <c r="F6840" s="8">
        <v>0.73529999999999995</v>
      </c>
      <c r="G6840" s="8">
        <v>0.78269999999999995</v>
      </c>
      <c r="H6840" s="8">
        <v>1</v>
      </c>
      <c r="I6840" t="s">
        <v>9173</v>
      </c>
    </row>
    <row r="6841" spans="1:9">
      <c r="A6841" s="12">
        <v>84.042897403849992</v>
      </c>
      <c r="B6841" s="12">
        <v>-28.708013500170001</v>
      </c>
      <c r="C6841" s="12">
        <v>25.317</v>
      </c>
      <c r="D6841" s="12">
        <v>-3.0419999999999998</v>
      </c>
      <c r="E6841">
        <v>6.2560000000000002</v>
      </c>
      <c r="F6841" s="8">
        <v>0.65039999999999998</v>
      </c>
      <c r="G6841" s="8">
        <v>0.72150000000000003</v>
      </c>
      <c r="H6841" s="8">
        <v>1</v>
      </c>
      <c r="I6841" t="s">
        <v>2397</v>
      </c>
    </row>
    <row r="6842" spans="1:9">
      <c r="A6842" s="12">
        <v>171.97381058408999</v>
      </c>
      <c r="B6842" s="12">
        <v>-1.6999377148300001</v>
      </c>
      <c r="C6842" s="12">
        <v>-41.500999999999998</v>
      </c>
      <c r="D6842" s="12">
        <v>2.073</v>
      </c>
      <c r="E6842">
        <v>6.2560000000000002</v>
      </c>
      <c r="F6842" s="8">
        <v>1</v>
      </c>
      <c r="G6842" s="8">
        <v>0.82210000000000005</v>
      </c>
      <c r="H6842" s="8">
        <v>0.65410000000000001</v>
      </c>
      <c r="I6842" t="s">
        <v>4997</v>
      </c>
    </row>
    <row r="6843" spans="1:9">
      <c r="A6843" s="12">
        <v>124.38188068012001</v>
      </c>
      <c r="B6843" s="12">
        <v>8.8663054371900003</v>
      </c>
      <c r="C6843" s="12">
        <v>-14.201000000000001</v>
      </c>
      <c r="D6843" s="12">
        <v>-8.1690000000000005</v>
      </c>
      <c r="E6843">
        <v>6.2569999999999997</v>
      </c>
      <c r="F6843" s="8">
        <v>1</v>
      </c>
      <c r="G6843" s="8">
        <v>0.85409999999999997</v>
      </c>
      <c r="H6843" s="8">
        <v>0.72770000000000001</v>
      </c>
      <c r="I6843" t="s">
        <v>3323</v>
      </c>
    </row>
    <row r="6844" spans="1:9">
      <c r="A6844" s="12">
        <v>142.38506509704999</v>
      </c>
      <c r="B6844" s="12">
        <v>-4.2466359954200001</v>
      </c>
      <c r="C6844" s="12">
        <v>-30.498000000000001</v>
      </c>
      <c r="D6844" s="12">
        <v>-54.222000000000001</v>
      </c>
      <c r="E6844">
        <v>6.2569999999999997</v>
      </c>
      <c r="F6844" s="8">
        <v>1</v>
      </c>
      <c r="G6844" s="8">
        <v>0.85409999999999997</v>
      </c>
      <c r="H6844" s="8">
        <v>0.72770000000000001</v>
      </c>
      <c r="I6844" t="s">
        <v>4651</v>
      </c>
    </row>
    <row r="6845" spans="1:9">
      <c r="A6845" s="12">
        <v>238.91605507493998</v>
      </c>
      <c r="B6845" s="12">
        <v>18.620744127640002</v>
      </c>
      <c r="C6845" s="12">
        <v>-6.7030000000000003</v>
      </c>
      <c r="D6845" s="12">
        <v>-11.840999999999999</v>
      </c>
      <c r="E6845">
        <v>6.2569999999999997</v>
      </c>
      <c r="F6845" s="8">
        <v>0.54959999999999998</v>
      </c>
      <c r="G6845" s="8">
        <v>0.64410000000000001</v>
      </c>
      <c r="H6845" s="8">
        <v>1</v>
      </c>
      <c r="I6845" t="s">
        <v>6685</v>
      </c>
    </row>
    <row r="6846" spans="1:9">
      <c r="A6846" s="12">
        <v>76.538730496599996</v>
      </c>
      <c r="B6846" s="12">
        <v>-73.037671080089993</v>
      </c>
      <c r="C6846" s="12">
        <v>17.783000000000001</v>
      </c>
      <c r="D6846" s="12">
        <v>63.09</v>
      </c>
      <c r="E6846">
        <v>6.2569999999999997</v>
      </c>
      <c r="F6846" s="8">
        <v>0.63239999999999996</v>
      </c>
      <c r="G6846" s="8">
        <v>0.70809999999999995</v>
      </c>
      <c r="H6846" s="8">
        <v>1</v>
      </c>
      <c r="I6846" t="s">
        <v>7746</v>
      </c>
    </row>
    <row r="6847" spans="1:9">
      <c r="A6847" s="12">
        <v>192.58119005578001</v>
      </c>
      <c r="B6847" s="12">
        <v>-48.459543851150002</v>
      </c>
      <c r="C6847" s="12">
        <v>-47.999000000000002</v>
      </c>
      <c r="D6847" s="12">
        <v>6.266</v>
      </c>
      <c r="E6847">
        <v>6.2569999999999997</v>
      </c>
      <c r="F6847" s="8">
        <v>0.6109</v>
      </c>
      <c r="G6847" s="8">
        <v>0.69189999999999996</v>
      </c>
      <c r="H6847" s="8">
        <v>1</v>
      </c>
      <c r="I6847" t="s">
        <v>8245</v>
      </c>
    </row>
    <row r="6848" spans="1:9">
      <c r="A6848" s="12">
        <v>201.83606542909999</v>
      </c>
      <c r="B6848" s="12">
        <v>-49.381291458370001</v>
      </c>
      <c r="C6848" s="12">
        <v>-6.0549999999999997</v>
      </c>
      <c r="D6848" s="12">
        <v>-3.5179999999999998</v>
      </c>
      <c r="E6848">
        <v>6.2569999999999997</v>
      </c>
      <c r="F6848" s="8">
        <v>0.50129999999999997</v>
      </c>
      <c r="G6848" s="8">
        <v>0.60470000000000002</v>
      </c>
      <c r="H6848" s="8">
        <v>1</v>
      </c>
      <c r="I6848" t="s">
        <v>8388</v>
      </c>
    </row>
    <row r="6849" spans="1:9">
      <c r="A6849" s="12">
        <v>263.89585514167999</v>
      </c>
      <c r="B6849" s="12">
        <v>-59.846123145970004</v>
      </c>
      <c r="C6849" s="12">
        <v>-3.9319999999999999</v>
      </c>
      <c r="D6849" s="12">
        <v>-6.617</v>
      </c>
      <c r="E6849">
        <v>6.2569999999999997</v>
      </c>
      <c r="F6849" s="8">
        <v>0.52290000000000003</v>
      </c>
      <c r="G6849" s="8">
        <v>0.62250000000000005</v>
      </c>
      <c r="H6849" s="8">
        <v>1</v>
      </c>
      <c r="I6849" t="s">
        <v>8636</v>
      </c>
    </row>
    <row r="6850" spans="1:9">
      <c r="A6850" s="12">
        <v>103.89425616159001</v>
      </c>
      <c r="B6850" s="12">
        <v>8.3242909330600003</v>
      </c>
      <c r="C6850" s="12">
        <v>-16.878</v>
      </c>
      <c r="D6850" s="12">
        <v>3.1480000000000001</v>
      </c>
      <c r="E6850">
        <v>6.258</v>
      </c>
      <c r="F6850" s="8">
        <v>0.6109</v>
      </c>
      <c r="G6850" s="8">
        <v>0.69189999999999996</v>
      </c>
      <c r="H6850" s="8">
        <v>1</v>
      </c>
      <c r="I6850" t="s">
        <v>2837</v>
      </c>
    </row>
    <row r="6851" spans="1:9">
      <c r="A6851" s="12">
        <v>292.69511857547002</v>
      </c>
      <c r="B6851" s="12">
        <v>36.228524985100002</v>
      </c>
      <c r="C6851" s="12">
        <v>2.3279999999999998</v>
      </c>
      <c r="D6851" s="12">
        <v>-14.029</v>
      </c>
      <c r="E6851">
        <v>6.258</v>
      </c>
      <c r="F6851" s="8">
        <v>0.57499999999999996</v>
      </c>
      <c r="G6851" s="8">
        <v>0.66420000000000001</v>
      </c>
      <c r="H6851" s="8">
        <v>1</v>
      </c>
      <c r="I6851" t="s">
        <v>7011</v>
      </c>
    </row>
    <row r="6852" spans="1:9">
      <c r="A6852" s="12">
        <v>169.90220064447999</v>
      </c>
      <c r="B6852" s="12">
        <v>-75.142446718660011</v>
      </c>
      <c r="C6852" s="12">
        <v>-23.068000000000001</v>
      </c>
      <c r="D6852" s="12">
        <v>-1.097</v>
      </c>
      <c r="E6852">
        <v>6.258</v>
      </c>
      <c r="F6852" s="8">
        <v>0.57499999999999996</v>
      </c>
      <c r="G6852" s="8">
        <v>0.66420000000000001</v>
      </c>
      <c r="H6852" s="8">
        <v>1</v>
      </c>
      <c r="I6852" t="s">
        <v>8036</v>
      </c>
    </row>
    <row r="6853" spans="1:9">
      <c r="A6853" s="12">
        <v>281.23083001659001</v>
      </c>
      <c r="B6853" s="12">
        <v>54.897184693210001</v>
      </c>
      <c r="C6853" s="12">
        <v>9.0250000000000004</v>
      </c>
      <c r="D6853" s="12">
        <v>-1.8169999999999999</v>
      </c>
      <c r="E6853">
        <v>6.2590000000000003</v>
      </c>
      <c r="F6853" s="8">
        <v>1</v>
      </c>
      <c r="G6853" s="8">
        <v>0.874</v>
      </c>
      <c r="H6853" s="8">
        <v>0.77600000000000002</v>
      </c>
      <c r="I6853" t="s">
        <v>1045</v>
      </c>
    </row>
    <row r="6854" spans="1:9">
      <c r="A6854" s="12">
        <v>183.83446353562002</v>
      </c>
      <c r="B6854" s="12">
        <v>87.700118461070005</v>
      </c>
      <c r="C6854" s="12">
        <v>-27.143000000000001</v>
      </c>
      <c r="D6854" s="12">
        <v>52.408999999999999</v>
      </c>
      <c r="E6854">
        <v>6.2590000000000003</v>
      </c>
      <c r="F6854" s="8">
        <v>0.88229999999999997</v>
      </c>
      <c r="G6854" s="8">
        <v>0.88190000000000002</v>
      </c>
      <c r="H6854" s="8">
        <v>1</v>
      </c>
      <c r="I6854" t="s">
        <v>1193</v>
      </c>
    </row>
    <row r="6855" spans="1:9">
      <c r="A6855" s="12">
        <v>315.7924560416667</v>
      </c>
      <c r="B6855" s="12">
        <v>-27.731592305555555</v>
      </c>
      <c r="C6855" s="12">
        <v>35.659999999999997</v>
      </c>
      <c r="D6855" s="12">
        <v>-35.72</v>
      </c>
      <c r="E6855">
        <v>6.2590000000000003</v>
      </c>
      <c r="F6855" s="8">
        <v>1</v>
      </c>
      <c r="G6855" s="8">
        <v>0.83299999999999996</v>
      </c>
      <c r="H6855" s="8">
        <v>0.67869999999999997</v>
      </c>
      <c r="I6855" t="s">
        <v>3556</v>
      </c>
    </row>
    <row r="6856" spans="1:9">
      <c r="A6856" s="12">
        <v>250.29809668598998</v>
      </c>
      <c r="B6856" s="12">
        <v>-1.0003132993399999</v>
      </c>
      <c r="C6856" s="12">
        <v>19.120999999999999</v>
      </c>
      <c r="D6856" s="12">
        <v>-11.519</v>
      </c>
      <c r="E6856">
        <v>6.2590000000000003</v>
      </c>
      <c r="F6856" s="8">
        <v>0.72599999999999998</v>
      </c>
      <c r="G6856" s="8">
        <v>0.7762</v>
      </c>
      <c r="H6856" s="8">
        <v>1</v>
      </c>
      <c r="I6856" t="s">
        <v>6333</v>
      </c>
    </row>
    <row r="6857" spans="1:9">
      <c r="A6857" s="12">
        <v>269.42807022113999</v>
      </c>
      <c r="B6857" s="12">
        <v>-56.896251179449997</v>
      </c>
      <c r="C6857" s="12">
        <v>-1.083</v>
      </c>
      <c r="D6857" s="12">
        <v>-11.797000000000001</v>
      </c>
      <c r="E6857">
        <v>6.2590000000000003</v>
      </c>
      <c r="F6857" s="8">
        <v>0.51039999999999996</v>
      </c>
      <c r="G6857" s="8">
        <v>0.61219999999999997</v>
      </c>
      <c r="H6857" s="8">
        <v>1</v>
      </c>
      <c r="I6857" t="s">
        <v>8692</v>
      </c>
    </row>
    <row r="6858" spans="1:9">
      <c r="A6858" s="12">
        <v>305.13464170265996</v>
      </c>
      <c r="B6858" s="12">
        <v>-55.05088435543</v>
      </c>
      <c r="C6858" s="12">
        <v>9.1059999999999999</v>
      </c>
      <c r="D6858" s="12">
        <v>-33.29</v>
      </c>
      <c r="E6858">
        <v>6.2590000000000003</v>
      </c>
      <c r="F6858" s="8">
        <v>1</v>
      </c>
      <c r="G6858" s="8">
        <v>0.67889999999999995</v>
      </c>
      <c r="H6858" s="8">
        <v>0.38229999999999997</v>
      </c>
      <c r="I6858" t="s">
        <v>9176</v>
      </c>
    </row>
    <row r="6859" spans="1:9">
      <c r="A6859" s="12">
        <v>355.36160495070999</v>
      </c>
      <c r="B6859" s="12">
        <v>49.512416596420003</v>
      </c>
      <c r="C6859" s="12">
        <v>-14.218</v>
      </c>
      <c r="D6859" s="12">
        <v>-18.001999999999999</v>
      </c>
      <c r="E6859">
        <v>6.26</v>
      </c>
      <c r="F6859" s="8">
        <v>0.70040000000000002</v>
      </c>
      <c r="G6859" s="8">
        <v>0.75790000000000002</v>
      </c>
      <c r="H6859" s="8">
        <v>1</v>
      </c>
      <c r="I6859" t="s">
        <v>374</v>
      </c>
    </row>
    <row r="6860" spans="1:9">
      <c r="A6860" s="12">
        <v>346.94894415541665</v>
      </c>
      <c r="B6860" s="12">
        <v>63.633464874166663</v>
      </c>
      <c r="C6860" s="12">
        <v>7.38</v>
      </c>
      <c r="D6860" s="12">
        <v>-2.6</v>
      </c>
      <c r="E6860">
        <v>6.26</v>
      </c>
      <c r="F6860" s="8">
        <v>0.50129999999999997</v>
      </c>
      <c r="G6860" s="8">
        <v>0.60470000000000002</v>
      </c>
      <c r="H6860" s="8">
        <v>1</v>
      </c>
      <c r="I6860" t="s">
        <v>684</v>
      </c>
    </row>
    <row r="6861" spans="1:9">
      <c r="A6861" s="12">
        <v>36.316784770920002</v>
      </c>
      <c r="B6861" s="12">
        <v>56.609820674799998</v>
      </c>
      <c r="C6861" s="12">
        <v>-0.50800000000000001</v>
      </c>
      <c r="D6861" s="12">
        <v>-1.1819999999999999</v>
      </c>
      <c r="E6861">
        <v>6.26</v>
      </c>
      <c r="F6861" s="8">
        <v>0.47989999999999999</v>
      </c>
      <c r="G6861" s="8">
        <v>0.58679999999999999</v>
      </c>
      <c r="H6861" s="8">
        <v>1</v>
      </c>
      <c r="I6861" t="s">
        <v>705</v>
      </c>
    </row>
    <row r="6862" spans="1:9">
      <c r="A6862" s="12">
        <v>42.378070541290001</v>
      </c>
      <c r="B6862" s="12">
        <v>57.08431900766</v>
      </c>
      <c r="C6862" s="12">
        <v>0.59599999999999997</v>
      </c>
      <c r="D6862" s="12">
        <v>-1.383</v>
      </c>
      <c r="E6862">
        <v>6.26</v>
      </c>
      <c r="F6862" s="8">
        <v>0.72599999999999998</v>
      </c>
      <c r="G6862" s="8">
        <v>0.7762</v>
      </c>
      <c r="H6862" s="8">
        <v>1</v>
      </c>
      <c r="I6862" t="s">
        <v>709</v>
      </c>
    </row>
    <row r="6863" spans="1:9">
      <c r="A6863" s="12">
        <v>62.342638807020009</v>
      </c>
      <c r="B6863" s="12">
        <v>54.828864597300004</v>
      </c>
      <c r="C6863" s="12">
        <v>71.111999999999995</v>
      </c>
      <c r="D6863" s="12">
        <v>-91.905000000000001</v>
      </c>
      <c r="E6863">
        <v>6.26</v>
      </c>
      <c r="F6863" s="8">
        <v>0.99370000000000003</v>
      </c>
      <c r="G6863" s="8">
        <v>0.9526</v>
      </c>
      <c r="H6863" s="8">
        <v>1</v>
      </c>
      <c r="I6863" t="s">
        <v>888</v>
      </c>
    </row>
    <row r="6864" spans="1:9">
      <c r="A6864" s="12">
        <v>42.231292654390003</v>
      </c>
      <c r="B6864" s="12">
        <v>69.63428930629</v>
      </c>
      <c r="C6864" s="12">
        <v>2.71</v>
      </c>
      <c r="D6864" s="12">
        <v>37.475999999999999</v>
      </c>
      <c r="E6864">
        <v>6.26</v>
      </c>
      <c r="F6864" s="8">
        <v>0.67030000000000001</v>
      </c>
      <c r="G6864" s="8">
        <v>0.73619999999999997</v>
      </c>
      <c r="H6864" s="8">
        <v>1</v>
      </c>
      <c r="I6864" t="s">
        <v>936</v>
      </c>
    </row>
    <row r="6865" spans="1:9">
      <c r="A6865" s="12">
        <v>287.44085788106003</v>
      </c>
      <c r="B6865" s="12">
        <v>65.978514333009997</v>
      </c>
      <c r="C6865" s="12">
        <v>3.3340000000000001</v>
      </c>
      <c r="D6865" s="12">
        <v>29.27</v>
      </c>
      <c r="E6865">
        <v>6.26</v>
      </c>
      <c r="F6865" s="8">
        <v>0.6109</v>
      </c>
      <c r="G6865" s="8">
        <v>0.69189999999999996</v>
      </c>
      <c r="H6865" s="8">
        <v>1</v>
      </c>
      <c r="I6865" t="s">
        <v>1052</v>
      </c>
    </row>
    <row r="6866" spans="1:9">
      <c r="A6866" s="12">
        <v>89.395915773300004</v>
      </c>
      <c r="B6866" s="12">
        <v>66.096099307579991</v>
      </c>
      <c r="C6866" s="12">
        <v>48.945</v>
      </c>
      <c r="D6866" s="12">
        <v>-12.087999999999999</v>
      </c>
      <c r="E6866">
        <v>6.26</v>
      </c>
      <c r="F6866" s="8">
        <v>1</v>
      </c>
      <c r="G6866" s="8">
        <v>0.83299999999999996</v>
      </c>
      <c r="H6866" s="8">
        <v>0.67869999999999997</v>
      </c>
      <c r="I6866" t="s">
        <v>1156</v>
      </c>
    </row>
    <row r="6867" spans="1:9">
      <c r="A6867" s="12">
        <v>217.92838027684002</v>
      </c>
      <c r="B6867" s="12">
        <v>60.225634628850003</v>
      </c>
      <c r="C6867" s="12">
        <v>-48.341000000000001</v>
      </c>
      <c r="D6867" s="12">
        <v>19.088999999999999</v>
      </c>
      <c r="E6867">
        <v>6.26</v>
      </c>
      <c r="F6867" s="8">
        <v>0.86680000000000001</v>
      </c>
      <c r="G6867" s="8">
        <v>0.87180000000000002</v>
      </c>
      <c r="H6867" s="8">
        <v>1</v>
      </c>
      <c r="I6867" t="s">
        <v>1484</v>
      </c>
    </row>
    <row r="6868" spans="1:9">
      <c r="A6868" s="12">
        <v>67.850399624999994</v>
      </c>
      <c r="B6868" s="12">
        <v>40.01017927777778</v>
      </c>
      <c r="C6868" s="12">
        <v>-2.2599999999999998</v>
      </c>
      <c r="D6868" s="12">
        <v>-13.89</v>
      </c>
      <c r="E6868">
        <v>6.26</v>
      </c>
      <c r="F6868" s="8">
        <v>0.53700000000000003</v>
      </c>
      <c r="G6868" s="8">
        <v>0.63400000000000001</v>
      </c>
      <c r="H6868" s="8">
        <v>1</v>
      </c>
      <c r="I6868" t="s">
        <v>2033</v>
      </c>
    </row>
    <row r="6869" spans="1:9">
      <c r="A6869" s="12">
        <v>72.426017138559999</v>
      </c>
      <c r="B6869" s="12">
        <v>-13.769668843710001</v>
      </c>
      <c r="C6869" s="12">
        <v>-120.633</v>
      </c>
      <c r="D6869" s="12">
        <v>-172.249</v>
      </c>
      <c r="E6869">
        <v>6.26</v>
      </c>
      <c r="F6869" s="8">
        <v>0.8</v>
      </c>
      <c r="G6869" s="8">
        <v>0.8</v>
      </c>
      <c r="H6869" s="8">
        <v>0.8</v>
      </c>
      <c r="I6869" t="s">
        <v>2118</v>
      </c>
    </row>
    <row r="6870" spans="1:9">
      <c r="A6870" s="12">
        <v>87.857293532509999</v>
      </c>
      <c r="B6870" s="12">
        <v>32.12469197806</v>
      </c>
      <c r="C6870" s="12">
        <v>7.6929999999999996</v>
      </c>
      <c r="D6870" s="12">
        <v>0.28999999999999998</v>
      </c>
      <c r="E6870">
        <v>6.26</v>
      </c>
      <c r="F6870" s="8">
        <v>1</v>
      </c>
      <c r="G6870" s="8">
        <v>0.63180000000000003</v>
      </c>
      <c r="H6870" s="8">
        <v>0.31119999999999998</v>
      </c>
      <c r="I6870" t="s">
        <v>2477</v>
      </c>
    </row>
    <row r="6871" spans="1:9">
      <c r="A6871" s="12">
        <v>104.91356620033</v>
      </c>
      <c r="B6871" s="12">
        <v>-21.602893719580003</v>
      </c>
      <c r="C6871" s="12">
        <v>-4.2249999999999996</v>
      </c>
      <c r="D6871" s="12">
        <v>4.5060000000000002</v>
      </c>
      <c r="E6871">
        <v>6.26</v>
      </c>
      <c r="F6871" s="8">
        <v>0.47989999999999999</v>
      </c>
      <c r="G6871" s="8">
        <v>0.58679999999999999</v>
      </c>
      <c r="H6871" s="8">
        <v>1</v>
      </c>
      <c r="I6871" t="s">
        <v>2921</v>
      </c>
    </row>
    <row r="6872" spans="1:9">
      <c r="A6872" s="12">
        <v>112.00803424532999</v>
      </c>
      <c r="B6872" s="12">
        <v>-26.83897609253</v>
      </c>
      <c r="C6872" s="12">
        <v>10.218</v>
      </c>
      <c r="D6872" s="12">
        <v>8.2650000000000006</v>
      </c>
      <c r="E6872">
        <v>6.26</v>
      </c>
      <c r="F6872" s="8">
        <v>1</v>
      </c>
      <c r="G6872" s="8">
        <v>0.77500000000000002</v>
      </c>
      <c r="H6872" s="8">
        <v>0.55479999999999996</v>
      </c>
      <c r="I6872" t="s">
        <v>3072</v>
      </c>
    </row>
    <row r="6873" spans="1:9">
      <c r="A6873" s="12">
        <v>40.065382460239995</v>
      </c>
      <c r="B6873" s="12">
        <v>6.1119500571799996</v>
      </c>
      <c r="C6873" s="12">
        <v>49.262999999999998</v>
      </c>
      <c r="D6873" s="12">
        <v>-1.218</v>
      </c>
      <c r="E6873">
        <v>6.26</v>
      </c>
      <c r="F6873" s="8">
        <v>0.8</v>
      </c>
      <c r="G6873" s="8">
        <v>0.8</v>
      </c>
      <c r="H6873" s="8">
        <v>0.8</v>
      </c>
      <c r="I6873" t="s">
        <v>4114</v>
      </c>
    </row>
    <row r="6874" spans="1:9">
      <c r="A6874" s="12">
        <v>316.89018201779999</v>
      </c>
      <c r="B6874" s="12">
        <v>15.65865759187</v>
      </c>
      <c r="C6874" s="12">
        <v>48.837000000000003</v>
      </c>
      <c r="D6874" s="12">
        <v>-57.652999999999999</v>
      </c>
      <c r="E6874">
        <v>6.26</v>
      </c>
      <c r="F6874" s="8">
        <v>1</v>
      </c>
      <c r="G6874" s="8">
        <v>0.79920000000000002</v>
      </c>
      <c r="H6874" s="8">
        <v>0.60450000000000004</v>
      </c>
      <c r="I6874" t="s">
        <v>4227</v>
      </c>
    </row>
    <row r="6875" spans="1:9">
      <c r="A6875" s="12">
        <v>16.546670805160002</v>
      </c>
      <c r="B6875" s="12">
        <v>32.181488601539996</v>
      </c>
      <c r="C6875" s="12">
        <v>7.351</v>
      </c>
      <c r="D6875" s="12">
        <v>-22.013999999999999</v>
      </c>
      <c r="E6875">
        <v>6.26</v>
      </c>
      <c r="F6875" s="8">
        <v>1</v>
      </c>
      <c r="G6875" s="8">
        <v>0.83299999999999996</v>
      </c>
      <c r="H6875" s="8">
        <v>0.67869999999999997</v>
      </c>
      <c r="I6875" t="s">
        <v>4427</v>
      </c>
    </row>
    <row r="6876" spans="1:9">
      <c r="A6876" s="12">
        <v>327.03497592677002</v>
      </c>
      <c r="B6876" s="12">
        <v>36.580388409020003</v>
      </c>
      <c r="C6876" s="12">
        <v>-23.646000000000001</v>
      </c>
      <c r="D6876" s="12">
        <v>-5.9409999999999998</v>
      </c>
      <c r="E6876">
        <v>6.26</v>
      </c>
      <c r="F6876" s="8">
        <v>1</v>
      </c>
      <c r="G6876" s="8">
        <v>0.73599999999999999</v>
      </c>
      <c r="H6876" s="8">
        <v>0.4803</v>
      </c>
      <c r="I6876" t="s">
        <v>4502</v>
      </c>
    </row>
    <row r="6877" spans="1:9">
      <c r="A6877" s="12">
        <v>191.88926532293999</v>
      </c>
      <c r="B6877" s="12">
        <v>-6.3017519777099995</v>
      </c>
      <c r="C6877" s="12">
        <v>5.8419999999999996</v>
      </c>
      <c r="D6877" s="12">
        <v>-42.314999999999998</v>
      </c>
      <c r="E6877">
        <v>6.26</v>
      </c>
      <c r="F6877" s="8">
        <v>0.8</v>
      </c>
      <c r="G6877" s="8">
        <v>0.8</v>
      </c>
      <c r="H6877" s="8">
        <v>0.8</v>
      </c>
      <c r="I6877" t="s">
        <v>5240</v>
      </c>
    </row>
    <row r="6878" spans="1:9">
      <c r="A6878" s="12">
        <v>222.96377559741001</v>
      </c>
      <c r="B6878" s="12">
        <v>-18.35532683924</v>
      </c>
      <c r="C6878" s="12">
        <v>-12.773999999999999</v>
      </c>
      <c r="D6878" s="12">
        <v>-2.1880000000000002</v>
      </c>
      <c r="E6878">
        <v>6.26</v>
      </c>
      <c r="F6878" s="8">
        <v>1</v>
      </c>
      <c r="G6878" s="8">
        <v>0.83299999999999996</v>
      </c>
      <c r="H6878" s="8">
        <v>0.67869999999999997</v>
      </c>
      <c r="I6878" t="s">
        <v>5567</v>
      </c>
    </row>
    <row r="6879" spans="1:9">
      <c r="A6879" s="12">
        <v>290.40463977855001</v>
      </c>
      <c r="B6879" s="12">
        <v>-19.23445706903</v>
      </c>
      <c r="C6879" s="12">
        <v>3.222</v>
      </c>
      <c r="D6879" s="12">
        <v>-12.438000000000001</v>
      </c>
      <c r="E6879">
        <v>6.26</v>
      </c>
      <c r="F6879" s="8">
        <v>0.52290000000000003</v>
      </c>
      <c r="G6879" s="8">
        <v>0.62250000000000005</v>
      </c>
      <c r="H6879" s="8">
        <v>1</v>
      </c>
      <c r="I6879" t="s">
        <v>6084</v>
      </c>
    </row>
    <row r="6880" spans="1:9">
      <c r="A6880" s="12">
        <v>311.76483964766004</v>
      </c>
      <c r="B6880" s="12">
        <v>-2.4869086350600003</v>
      </c>
      <c r="C6880" s="12">
        <v>-20.405999999999999</v>
      </c>
      <c r="D6880" s="12">
        <v>-20.538</v>
      </c>
      <c r="E6880">
        <v>6.26</v>
      </c>
      <c r="F6880" s="8">
        <v>1</v>
      </c>
      <c r="G6880" s="8">
        <v>0.77500000000000002</v>
      </c>
      <c r="H6880" s="8">
        <v>0.55479999999999996</v>
      </c>
      <c r="I6880" t="s">
        <v>6325</v>
      </c>
    </row>
    <row r="6881" spans="1:9">
      <c r="A6881" s="12">
        <v>276.24358933333332</v>
      </c>
      <c r="B6881" s="12">
        <v>27.394781361111111</v>
      </c>
      <c r="C6881" s="12">
        <v>1.77</v>
      </c>
      <c r="D6881" s="12">
        <v>-15.19</v>
      </c>
      <c r="E6881">
        <v>6.26</v>
      </c>
      <c r="F6881" s="8">
        <v>0.65039999999999998</v>
      </c>
      <c r="G6881" s="8">
        <v>0.72150000000000003</v>
      </c>
      <c r="H6881" s="8">
        <v>1</v>
      </c>
      <c r="I6881" t="s">
        <v>6809</v>
      </c>
    </row>
    <row r="6882" spans="1:9">
      <c r="A6882" s="12">
        <v>225.21782028121999</v>
      </c>
      <c r="B6882" s="12">
        <v>22.04558756099</v>
      </c>
      <c r="C6882" s="12">
        <v>-4.5330000000000004</v>
      </c>
      <c r="D6882" s="12">
        <v>5.9029999999999996</v>
      </c>
      <c r="E6882">
        <v>6.26</v>
      </c>
      <c r="F6882" s="8">
        <v>1</v>
      </c>
      <c r="G6882" s="8">
        <v>0.83299999999999996</v>
      </c>
      <c r="H6882" s="8">
        <v>0.67869999999999997</v>
      </c>
      <c r="I6882" t="s">
        <v>6835</v>
      </c>
    </row>
    <row r="6883" spans="1:9">
      <c r="A6883" s="12">
        <v>247.76159827747</v>
      </c>
      <c r="B6883" s="12">
        <v>35.225066547970002</v>
      </c>
      <c r="C6883" s="12">
        <v>-8.3659999999999997</v>
      </c>
      <c r="D6883" s="12">
        <v>-17.07</v>
      </c>
      <c r="E6883">
        <v>6.26</v>
      </c>
      <c r="F6883" s="8">
        <v>1</v>
      </c>
      <c r="G6883" s="8">
        <v>0.73599999999999999</v>
      </c>
      <c r="H6883" s="8">
        <v>0.4803</v>
      </c>
      <c r="I6883" t="s">
        <v>6981</v>
      </c>
    </row>
    <row r="6884" spans="1:9">
      <c r="A6884" s="12">
        <v>289.75478757354</v>
      </c>
      <c r="B6884" s="12">
        <v>37.44534493095</v>
      </c>
      <c r="C6884" s="12">
        <v>9.9740000000000002</v>
      </c>
      <c r="D6884" s="12">
        <v>19.024999999999999</v>
      </c>
      <c r="E6884">
        <v>6.26</v>
      </c>
      <c r="F6884" s="8">
        <v>0.6109</v>
      </c>
      <c r="G6884" s="8">
        <v>0.69189999999999996</v>
      </c>
      <c r="H6884" s="8">
        <v>1</v>
      </c>
      <c r="I6884" t="s">
        <v>7008</v>
      </c>
    </row>
    <row r="6885" spans="1:9">
      <c r="A6885" s="12">
        <v>103.509407803</v>
      </c>
      <c r="B6885" s="12">
        <v>-50.611599659360003</v>
      </c>
      <c r="C6885" s="12">
        <v>-56.301000000000002</v>
      </c>
      <c r="D6885" s="12">
        <v>222.887</v>
      </c>
      <c r="E6885">
        <v>6.26</v>
      </c>
      <c r="F6885" s="8">
        <v>1</v>
      </c>
      <c r="G6885" s="8">
        <v>0.83299999999999996</v>
      </c>
      <c r="H6885" s="8">
        <v>0.67869999999999997</v>
      </c>
      <c r="I6885" t="s">
        <v>7277</v>
      </c>
    </row>
    <row r="6886" spans="1:9">
      <c r="A6886" s="12">
        <v>133.83000897788</v>
      </c>
      <c r="B6886" s="12">
        <v>-45.041673364989997</v>
      </c>
      <c r="C6886" s="12">
        <v>-13.090999999999999</v>
      </c>
      <c r="D6886" s="12">
        <v>7.601</v>
      </c>
      <c r="E6886">
        <v>6.26</v>
      </c>
      <c r="F6886" s="8">
        <v>0.50129999999999997</v>
      </c>
      <c r="G6886" s="8">
        <v>0.60470000000000002</v>
      </c>
      <c r="H6886" s="8">
        <v>1</v>
      </c>
      <c r="I6886" t="s">
        <v>7325</v>
      </c>
    </row>
    <row r="6887" spans="1:9">
      <c r="A6887" s="12">
        <v>119.80650474188</v>
      </c>
      <c r="B6887" s="12">
        <v>-49.973770710700002</v>
      </c>
      <c r="C6887" s="12">
        <v>-5.3159999999999998</v>
      </c>
      <c r="D6887" s="12">
        <v>8.0210000000000008</v>
      </c>
      <c r="E6887">
        <v>6.26</v>
      </c>
      <c r="F6887" s="8">
        <v>0.47989999999999999</v>
      </c>
      <c r="G6887" s="8">
        <v>0.58679999999999999</v>
      </c>
      <c r="H6887" s="8">
        <v>1</v>
      </c>
      <c r="I6887" t="s">
        <v>7342</v>
      </c>
    </row>
    <row r="6888" spans="1:9">
      <c r="A6888" s="12">
        <v>104.66559646697999</v>
      </c>
      <c r="B6888" s="12">
        <v>-55.729123462050005</v>
      </c>
      <c r="C6888" s="12">
        <v>-64.48</v>
      </c>
      <c r="D6888" s="12">
        <v>-80.965000000000003</v>
      </c>
      <c r="E6888">
        <v>6.26</v>
      </c>
      <c r="F6888" s="8">
        <v>1</v>
      </c>
      <c r="G6888" s="8">
        <v>0.79920000000000002</v>
      </c>
      <c r="H6888" s="8">
        <v>0.60450000000000004</v>
      </c>
      <c r="I6888" t="s">
        <v>7403</v>
      </c>
    </row>
    <row r="6889" spans="1:9">
      <c r="A6889" s="12">
        <v>23.151529700939999</v>
      </c>
      <c r="B6889" s="12">
        <v>-49.72771379409</v>
      </c>
      <c r="C6889" s="12">
        <v>-28.166</v>
      </c>
      <c r="D6889" s="12">
        <v>-73.879000000000005</v>
      </c>
      <c r="E6889">
        <v>6.26</v>
      </c>
      <c r="F6889" s="8">
        <v>0.99370000000000003</v>
      </c>
      <c r="G6889" s="8">
        <v>0.9526</v>
      </c>
      <c r="H6889" s="8">
        <v>1</v>
      </c>
      <c r="I6889" t="s">
        <v>7702</v>
      </c>
    </row>
    <row r="6890" spans="1:9">
      <c r="A6890" s="12">
        <v>158.35578776736003</v>
      </c>
      <c r="B6890" s="12">
        <v>-58.19014900893</v>
      </c>
      <c r="C6890" s="12">
        <v>-7.4509999999999996</v>
      </c>
      <c r="D6890" s="12">
        <v>3.3149999999999999</v>
      </c>
      <c r="E6890">
        <v>6.26</v>
      </c>
      <c r="F6890" s="8">
        <v>0.53400000000000003</v>
      </c>
      <c r="G6890" s="8">
        <v>0.63160000000000005</v>
      </c>
      <c r="H6890" s="8">
        <v>1</v>
      </c>
      <c r="I6890" t="s">
        <v>7774</v>
      </c>
    </row>
    <row r="6891" spans="1:9">
      <c r="A6891" s="12">
        <v>186.70059059223459</v>
      </c>
      <c r="B6891" s="12">
        <v>-48.913194307154164</v>
      </c>
      <c r="C6891" s="12">
        <v>-642.09199999999998</v>
      </c>
      <c r="D6891" s="12">
        <v>-80.611000000000004</v>
      </c>
      <c r="E6891">
        <v>6.26</v>
      </c>
      <c r="F6891" s="8">
        <v>1</v>
      </c>
      <c r="G6891" s="8">
        <v>0.89290000000000003</v>
      </c>
      <c r="H6891" s="8">
        <v>0.82379999999999998</v>
      </c>
      <c r="I6891" t="s">
        <v>8187</v>
      </c>
    </row>
    <row r="6892" spans="1:9">
      <c r="A6892" s="12">
        <v>315.18092706736002</v>
      </c>
      <c r="B6892" s="12">
        <v>-53.739069021580001</v>
      </c>
      <c r="C6892" s="12">
        <v>12.346</v>
      </c>
      <c r="D6892" s="12">
        <v>-22.367999999999999</v>
      </c>
      <c r="E6892">
        <v>6.26</v>
      </c>
      <c r="F6892" s="8">
        <v>1</v>
      </c>
      <c r="G6892" s="8">
        <v>0.73599999999999999</v>
      </c>
      <c r="H6892" s="8">
        <v>0.4803</v>
      </c>
      <c r="I6892" t="s">
        <v>8597</v>
      </c>
    </row>
    <row r="6893" spans="1:9">
      <c r="A6893" s="12">
        <v>294.92408075981001</v>
      </c>
      <c r="B6893" s="12">
        <v>-45.278551957799998</v>
      </c>
      <c r="C6893" s="12">
        <v>-22.16</v>
      </c>
      <c r="D6893" s="12">
        <v>5.375</v>
      </c>
      <c r="E6893">
        <v>6.26</v>
      </c>
      <c r="F6893" s="8">
        <v>0.89859999999999995</v>
      </c>
      <c r="G6893" s="8">
        <v>0.89249999999999996</v>
      </c>
      <c r="H6893" s="8">
        <v>1</v>
      </c>
      <c r="I6893" t="s">
        <v>8850</v>
      </c>
    </row>
    <row r="6894" spans="1:9">
      <c r="A6894" s="12">
        <v>310.23177361516002</v>
      </c>
      <c r="B6894" s="12">
        <v>-42.396688591459998</v>
      </c>
      <c r="C6894" s="12">
        <v>11.843</v>
      </c>
      <c r="D6894" s="12">
        <v>8.7309999999999999</v>
      </c>
      <c r="E6894">
        <v>6.26</v>
      </c>
      <c r="F6894" s="8">
        <v>0.8</v>
      </c>
      <c r="G6894" s="8">
        <v>0.8</v>
      </c>
      <c r="H6894" s="8">
        <v>0.8</v>
      </c>
      <c r="I6894" t="s">
        <v>8855</v>
      </c>
    </row>
    <row r="6895" spans="1:9">
      <c r="A6895" s="12">
        <v>144.30275416666666</v>
      </c>
      <c r="B6895" s="12">
        <v>-53.668322222222223</v>
      </c>
      <c r="C6895" s="12">
        <v>-25.1</v>
      </c>
      <c r="D6895" s="12">
        <v>-7.1</v>
      </c>
      <c r="E6895">
        <v>6.26</v>
      </c>
      <c r="F6895" s="8">
        <v>0.8</v>
      </c>
      <c r="G6895" s="8">
        <v>0.8</v>
      </c>
      <c r="H6895" s="8">
        <v>0.8</v>
      </c>
      <c r="I6895" t="s">
        <v>9103</v>
      </c>
    </row>
    <row r="6896" spans="1:9">
      <c r="A6896" s="12">
        <v>295.07799768126</v>
      </c>
      <c r="B6896" s="12">
        <v>-54.41778934645</v>
      </c>
      <c r="C6896" s="12">
        <v>76.081000000000003</v>
      </c>
      <c r="D6896" s="12">
        <v>-11.563000000000001</v>
      </c>
      <c r="E6896">
        <v>6.26</v>
      </c>
      <c r="F6896" s="8">
        <v>1</v>
      </c>
      <c r="G6896" s="8">
        <v>0.83299999999999996</v>
      </c>
      <c r="H6896" s="8">
        <v>0.67869999999999997</v>
      </c>
      <c r="I6896" t="s">
        <v>9188</v>
      </c>
    </row>
    <row r="6897" spans="1:9">
      <c r="A6897" s="12">
        <v>11.131889505169999</v>
      </c>
      <c r="B6897" s="12">
        <v>-62.49758964414</v>
      </c>
      <c r="C6897" s="12">
        <v>103.455</v>
      </c>
      <c r="D6897" s="12">
        <v>6.9420000000000002</v>
      </c>
      <c r="E6897">
        <v>6.26</v>
      </c>
      <c r="F6897" s="8">
        <v>0.8</v>
      </c>
      <c r="G6897" s="8">
        <v>0.8</v>
      </c>
      <c r="H6897" s="8">
        <v>0.8</v>
      </c>
      <c r="I6897" t="s">
        <v>9238</v>
      </c>
    </row>
    <row r="6898" spans="1:9">
      <c r="A6898" s="12">
        <v>93.619107120833334</v>
      </c>
      <c r="B6898" s="12">
        <v>17.906328511111109</v>
      </c>
      <c r="C6898" s="12">
        <v>-3.9</v>
      </c>
      <c r="D6898" s="12">
        <v>-11.7</v>
      </c>
      <c r="E6898">
        <v>6.26</v>
      </c>
      <c r="F6898" s="8">
        <v>0.8</v>
      </c>
      <c r="G6898" s="8">
        <v>0.8</v>
      </c>
      <c r="H6898" s="8">
        <v>0.8</v>
      </c>
      <c r="I6898" t="s">
        <v>9303</v>
      </c>
    </row>
    <row r="6899" spans="1:9">
      <c r="A6899" s="12">
        <v>58.000954875000005</v>
      </c>
      <c r="B6899" s="12">
        <v>6.5348980944444444</v>
      </c>
      <c r="C6899" s="12">
        <v>8.1999999999999993</v>
      </c>
      <c r="D6899" s="12">
        <v>-6.2</v>
      </c>
      <c r="E6899">
        <v>6.26</v>
      </c>
      <c r="F6899" s="8">
        <v>0.8</v>
      </c>
      <c r="G6899" s="8">
        <v>0.8</v>
      </c>
      <c r="H6899" s="8">
        <v>0.8</v>
      </c>
      <c r="I6899" t="s">
        <v>9323</v>
      </c>
    </row>
    <row r="6900" spans="1:9">
      <c r="A6900" s="12">
        <v>33.338108535460002</v>
      </c>
      <c r="B6900" s="12">
        <v>74.027720600210003</v>
      </c>
      <c r="C6900" s="12">
        <v>47.427</v>
      </c>
      <c r="D6900" s="12">
        <v>-37.003</v>
      </c>
      <c r="E6900">
        <v>6.2610000000000001</v>
      </c>
      <c r="F6900" s="8">
        <v>1</v>
      </c>
      <c r="G6900" s="8">
        <v>0.85409999999999997</v>
      </c>
      <c r="H6900" s="8">
        <v>0.72770000000000001</v>
      </c>
      <c r="I6900" t="s">
        <v>989</v>
      </c>
    </row>
    <row r="6901" spans="1:9">
      <c r="A6901" s="12">
        <v>19.128669901109998</v>
      </c>
      <c r="B6901" s="12">
        <v>79.910018226190004</v>
      </c>
      <c r="C6901" s="12">
        <v>-52.262</v>
      </c>
      <c r="D6901" s="12">
        <v>58.283000000000001</v>
      </c>
      <c r="E6901">
        <v>6.2610000000000001</v>
      </c>
      <c r="F6901" s="8">
        <v>0.99370000000000003</v>
      </c>
      <c r="G6901" s="8">
        <v>0.9526</v>
      </c>
      <c r="H6901" s="8">
        <v>1</v>
      </c>
      <c r="I6901" t="s">
        <v>1024</v>
      </c>
    </row>
    <row r="6902" spans="1:9">
      <c r="A6902" s="12">
        <v>61.48545034979</v>
      </c>
      <c r="B6902" s="12">
        <v>-8.8561044082699993</v>
      </c>
      <c r="C6902" s="12">
        <v>24.777000000000001</v>
      </c>
      <c r="D6902" s="12">
        <v>-8.4909999999999997</v>
      </c>
      <c r="E6902">
        <v>6.2610000000000001</v>
      </c>
      <c r="F6902" s="8">
        <v>0.63239999999999996</v>
      </c>
      <c r="G6902" s="8">
        <v>0.70809999999999995</v>
      </c>
      <c r="H6902" s="8">
        <v>1</v>
      </c>
      <c r="I6902" t="s">
        <v>1920</v>
      </c>
    </row>
    <row r="6903" spans="1:9">
      <c r="A6903" s="12">
        <v>83.409229535169985</v>
      </c>
      <c r="B6903" s="12">
        <v>34.725571109680004</v>
      </c>
      <c r="C6903" s="12">
        <v>-14.182</v>
      </c>
      <c r="D6903" s="12">
        <v>-13.63</v>
      </c>
      <c r="E6903">
        <v>6.2610000000000001</v>
      </c>
      <c r="F6903" s="8">
        <v>0.67030000000000001</v>
      </c>
      <c r="G6903" s="8">
        <v>0.73619999999999997</v>
      </c>
      <c r="H6903" s="8">
        <v>1</v>
      </c>
      <c r="I6903" t="s">
        <v>2314</v>
      </c>
    </row>
    <row r="6904" spans="1:9">
      <c r="A6904" s="12">
        <v>270.34634403381995</v>
      </c>
      <c r="B6904" s="12">
        <v>-17.156867733249999</v>
      </c>
      <c r="C6904" s="12">
        <v>0.316</v>
      </c>
      <c r="D6904" s="12">
        <v>-6.4539999999999997</v>
      </c>
      <c r="E6904">
        <v>6.2610000000000001</v>
      </c>
      <c r="F6904" s="8">
        <v>1</v>
      </c>
      <c r="G6904" s="8">
        <v>0.79920000000000002</v>
      </c>
      <c r="H6904" s="8">
        <v>0.60450000000000004</v>
      </c>
      <c r="I6904" t="s">
        <v>6106</v>
      </c>
    </row>
    <row r="6905" spans="1:9">
      <c r="A6905" s="12">
        <v>76.25252389632</v>
      </c>
      <c r="B6905" s="12">
        <v>-54.407400967219999</v>
      </c>
      <c r="C6905" s="12">
        <v>-0.33800000000000002</v>
      </c>
      <c r="D6905" s="12">
        <v>6.62</v>
      </c>
      <c r="E6905">
        <v>6.2610000000000001</v>
      </c>
      <c r="F6905" s="8">
        <v>1</v>
      </c>
      <c r="G6905" s="8">
        <v>0.64800000000000002</v>
      </c>
      <c r="H6905" s="8">
        <v>0.33460000000000001</v>
      </c>
      <c r="I6905" t="s">
        <v>7364</v>
      </c>
    </row>
    <row r="6906" spans="1:9">
      <c r="A6906" s="12">
        <v>161.11233707171999</v>
      </c>
      <c r="B6906" s="12">
        <v>-72.443497872839998</v>
      </c>
      <c r="C6906" s="12">
        <v>-151.81200000000001</v>
      </c>
      <c r="D6906" s="12">
        <v>53.325000000000003</v>
      </c>
      <c r="E6906">
        <v>6.2610000000000001</v>
      </c>
      <c r="F6906" s="8">
        <v>0.8</v>
      </c>
      <c r="G6906" s="8">
        <v>0.8</v>
      </c>
      <c r="H6906" s="8">
        <v>0.8</v>
      </c>
      <c r="I6906" t="s">
        <v>7923</v>
      </c>
    </row>
    <row r="6907" spans="1:9">
      <c r="A6907" s="12">
        <v>147.59827115436002</v>
      </c>
      <c r="B6907" s="12">
        <v>65.593226548239997</v>
      </c>
      <c r="C6907" s="12">
        <v>-57.933</v>
      </c>
      <c r="D6907" s="12">
        <v>-28.224</v>
      </c>
      <c r="E6907">
        <v>6.2619999999999996</v>
      </c>
      <c r="F6907" s="8">
        <v>0.85199999999999998</v>
      </c>
      <c r="G6907" s="8">
        <v>0.86209999999999998</v>
      </c>
      <c r="H6907" s="8">
        <v>1</v>
      </c>
      <c r="I6907" t="s">
        <v>1456</v>
      </c>
    </row>
    <row r="6908" spans="1:9">
      <c r="A6908" s="12">
        <v>104.19042249287</v>
      </c>
      <c r="B6908" s="12">
        <v>-35.341334527170005</v>
      </c>
      <c r="C6908" s="12">
        <v>-3.1840000000000002</v>
      </c>
      <c r="D6908" s="12">
        <v>5.577</v>
      </c>
      <c r="E6908">
        <v>6.2619999999999996</v>
      </c>
      <c r="F6908" s="8">
        <v>1</v>
      </c>
      <c r="G6908" s="8">
        <v>0.79920000000000002</v>
      </c>
      <c r="H6908" s="8">
        <v>0.60450000000000004</v>
      </c>
      <c r="I6908" t="s">
        <v>2936</v>
      </c>
    </row>
    <row r="6909" spans="1:9">
      <c r="A6909" s="12">
        <v>97.512542651830003</v>
      </c>
      <c r="B6909" s="12">
        <v>-65.568241072630002</v>
      </c>
      <c r="C6909" s="12">
        <v>0.78600000000000003</v>
      </c>
      <c r="D6909" s="12">
        <v>60.343000000000004</v>
      </c>
      <c r="E6909">
        <v>6.2619999999999996</v>
      </c>
      <c r="F6909" s="8">
        <v>0.86680000000000001</v>
      </c>
      <c r="G6909" s="8">
        <v>0.87180000000000002</v>
      </c>
      <c r="H6909" s="8">
        <v>1</v>
      </c>
      <c r="I6909" t="s">
        <v>7571</v>
      </c>
    </row>
    <row r="6910" spans="1:9">
      <c r="A6910" s="12">
        <v>280.56008394407002</v>
      </c>
      <c r="B6910" s="12">
        <v>-81.808112893230003</v>
      </c>
      <c r="C6910" s="12">
        <v>13.837999999999999</v>
      </c>
      <c r="D6910" s="12">
        <v>-16.605</v>
      </c>
      <c r="E6910">
        <v>6.2619999999999996</v>
      </c>
      <c r="F6910" s="8">
        <v>0.54959999999999998</v>
      </c>
      <c r="G6910" s="8">
        <v>0.64410000000000001</v>
      </c>
      <c r="H6910" s="8">
        <v>1</v>
      </c>
      <c r="I6910" t="s">
        <v>8217</v>
      </c>
    </row>
    <row r="6911" spans="1:9">
      <c r="A6911" s="12">
        <v>193.10245503834</v>
      </c>
      <c r="B6911" s="12">
        <v>-53.829932353010001</v>
      </c>
      <c r="C6911" s="12">
        <v>-18.55</v>
      </c>
      <c r="D6911" s="12">
        <v>-2.2770000000000001</v>
      </c>
      <c r="E6911">
        <v>6.2619999999999996</v>
      </c>
      <c r="F6911" s="8">
        <v>1</v>
      </c>
      <c r="G6911" s="8">
        <v>0.85409999999999997</v>
      </c>
      <c r="H6911" s="8">
        <v>0.72770000000000001</v>
      </c>
      <c r="I6911" t="s">
        <v>8249</v>
      </c>
    </row>
    <row r="6912" spans="1:9">
      <c r="A6912" s="12">
        <v>277.55955671785</v>
      </c>
      <c r="B6912" s="12">
        <v>-5.7241781464899999</v>
      </c>
      <c r="C6912" s="12">
        <v>-0.69699999999999995</v>
      </c>
      <c r="D6912" s="12">
        <v>-15.343</v>
      </c>
      <c r="E6912">
        <v>6.2629999999999999</v>
      </c>
      <c r="F6912" s="8">
        <v>1</v>
      </c>
      <c r="G6912" s="8">
        <v>0.85409999999999997</v>
      </c>
      <c r="H6912" s="8">
        <v>0.72770000000000001</v>
      </c>
      <c r="I6912" t="s">
        <v>6263</v>
      </c>
    </row>
    <row r="6913" spans="1:9">
      <c r="A6913" s="12">
        <v>88.897370501020006</v>
      </c>
      <c r="B6913" s="12">
        <v>-4.78858556499</v>
      </c>
      <c r="C6913" s="12">
        <v>-15.555</v>
      </c>
      <c r="D6913" s="12">
        <v>-27.588000000000001</v>
      </c>
      <c r="E6913">
        <v>6.2640000000000002</v>
      </c>
      <c r="F6913" s="8">
        <v>0.6109</v>
      </c>
      <c r="G6913" s="8">
        <v>0.69189999999999996</v>
      </c>
      <c r="H6913" s="8">
        <v>1</v>
      </c>
      <c r="I6913" t="s">
        <v>2508</v>
      </c>
    </row>
    <row r="6914" spans="1:9">
      <c r="A6914" s="12">
        <v>336.41958104193003</v>
      </c>
      <c r="B6914" s="12">
        <v>18.444312195959998</v>
      </c>
      <c r="C6914" s="12">
        <v>28.741</v>
      </c>
      <c r="D6914" s="12">
        <v>27.376000000000001</v>
      </c>
      <c r="E6914">
        <v>6.2640000000000002</v>
      </c>
      <c r="F6914" s="8">
        <v>1</v>
      </c>
      <c r="G6914" s="8">
        <v>0.83299999999999996</v>
      </c>
      <c r="H6914" s="8">
        <v>0.67869999999999997</v>
      </c>
      <c r="I6914" t="s">
        <v>4239</v>
      </c>
    </row>
    <row r="6915" spans="1:9">
      <c r="A6915" s="12">
        <v>140.85570160748</v>
      </c>
      <c r="B6915" s="12">
        <v>-48.28694270111</v>
      </c>
      <c r="C6915" s="12">
        <v>-15.090999999999999</v>
      </c>
      <c r="D6915" s="12">
        <v>5.274</v>
      </c>
      <c r="E6915">
        <v>6.2640000000000002</v>
      </c>
      <c r="F6915" s="8">
        <v>0.50129999999999997</v>
      </c>
      <c r="G6915" s="8">
        <v>0.60470000000000002</v>
      </c>
      <c r="H6915" s="8">
        <v>1</v>
      </c>
      <c r="I6915" t="s">
        <v>7425</v>
      </c>
    </row>
    <row r="6916" spans="1:9">
      <c r="A6916" s="12">
        <v>181.11711705780999</v>
      </c>
      <c r="B6916" s="12">
        <v>85.587131122649993</v>
      </c>
      <c r="C6916" s="12">
        <v>-55.773000000000003</v>
      </c>
      <c r="D6916" s="12">
        <v>90.647999999999996</v>
      </c>
      <c r="E6916">
        <v>6.2649999999999997</v>
      </c>
      <c r="F6916" s="8">
        <v>0.8</v>
      </c>
      <c r="G6916" s="8">
        <v>0.8</v>
      </c>
      <c r="H6916" s="8">
        <v>0.8</v>
      </c>
      <c r="I6916" t="s">
        <v>1229</v>
      </c>
    </row>
    <row r="6917" spans="1:9">
      <c r="A6917" s="12">
        <v>113.52068166094</v>
      </c>
      <c r="B6917" s="12">
        <v>10.56807518622</v>
      </c>
      <c r="C6917" s="12">
        <v>-31.832000000000001</v>
      </c>
      <c r="D6917" s="12">
        <v>-13.984999999999999</v>
      </c>
      <c r="E6917">
        <v>6.2649999999999997</v>
      </c>
      <c r="F6917" s="8">
        <v>0.6109</v>
      </c>
      <c r="G6917" s="8">
        <v>0.69189999999999996</v>
      </c>
      <c r="H6917" s="8">
        <v>1</v>
      </c>
      <c r="I6917" t="s">
        <v>3106</v>
      </c>
    </row>
    <row r="6918" spans="1:9">
      <c r="A6918" s="12">
        <v>279.96499264419992</v>
      </c>
      <c r="B6918" s="12">
        <v>7.3585990194099997</v>
      </c>
      <c r="C6918" s="12">
        <v>-0.159</v>
      </c>
      <c r="D6918" s="12">
        <v>-45.57</v>
      </c>
      <c r="E6918">
        <v>6.2649999999999997</v>
      </c>
      <c r="F6918" s="8">
        <v>1</v>
      </c>
      <c r="G6918" s="8">
        <v>0.85409999999999997</v>
      </c>
      <c r="H6918" s="8">
        <v>0.72770000000000001</v>
      </c>
      <c r="I6918" t="s">
        <v>6483</v>
      </c>
    </row>
    <row r="6919" spans="1:9">
      <c r="A6919" s="12">
        <v>120.38153144567002</v>
      </c>
      <c r="B6919" s="12">
        <v>-55.454656179900006</v>
      </c>
      <c r="C6919" s="12">
        <v>-16.149999999999999</v>
      </c>
      <c r="D6919" s="12">
        <v>7.7789999999999999</v>
      </c>
      <c r="E6919">
        <v>6.2649999999999997</v>
      </c>
      <c r="F6919" s="8">
        <v>0.51039999999999996</v>
      </c>
      <c r="G6919" s="8">
        <v>0.61219999999999997</v>
      </c>
      <c r="H6919" s="8">
        <v>1</v>
      </c>
      <c r="I6919" t="s">
        <v>7444</v>
      </c>
    </row>
    <row r="6920" spans="1:9">
      <c r="A6920" s="12">
        <v>140.86384034656001</v>
      </c>
      <c r="B6920" s="12">
        <v>-60.302315306619995</v>
      </c>
      <c r="C6920" s="12">
        <v>-9.9390000000000001</v>
      </c>
      <c r="D6920" s="12">
        <v>5.9059999999999997</v>
      </c>
      <c r="E6920">
        <v>6.2649999999999997</v>
      </c>
      <c r="F6920" s="8">
        <v>1</v>
      </c>
      <c r="G6920" s="8">
        <v>0.82210000000000005</v>
      </c>
      <c r="H6920" s="8">
        <v>0.65410000000000001</v>
      </c>
      <c r="I6920" t="s">
        <v>7618</v>
      </c>
    </row>
    <row r="6921" spans="1:9">
      <c r="A6921" s="12">
        <v>7.17969307133</v>
      </c>
      <c r="B6921" s="12">
        <v>-50.532857014370002</v>
      </c>
      <c r="C6921" s="12">
        <v>158.505</v>
      </c>
      <c r="D6921" s="12">
        <v>-4.3760000000000003</v>
      </c>
      <c r="E6921">
        <v>6.2649999999999997</v>
      </c>
      <c r="F6921" s="8">
        <v>1</v>
      </c>
      <c r="G6921" s="8">
        <v>0.83299999999999996</v>
      </c>
      <c r="H6921" s="8">
        <v>0.67869999999999997</v>
      </c>
      <c r="I6921" t="s">
        <v>7950</v>
      </c>
    </row>
    <row r="6922" spans="1:9">
      <c r="A6922" s="12">
        <v>189.71816319985999</v>
      </c>
      <c r="B6922" s="12">
        <v>-67.193049757739999</v>
      </c>
      <c r="C6922" s="12">
        <v>-4.7640000000000002</v>
      </c>
      <c r="D6922" s="12">
        <v>-1.27</v>
      </c>
      <c r="E6922">
        <v>6.2649999999999997</v>
      </c>
      <c r="F6922" s="8">
        <v>0.45090000000000002</v>
      </c>
      <c r="G6922" s="8">
        <v>0.56169999999999998</v>
      </c>
      <c r="H6922" s="8">
        <v>1</v>
      </c>
      <c r="I6922" t="s">
        <v>8138</v>
      </c>
    </row>
    <row r="6923" spans="1:9">
      <c r="A6923" s="12">
        <v>175.43123729075</v>
      </c>
      <c r="B6923" s="12">
        <v>55.17201002361</v>
      </c>
      <c r="C6923" s="12">
        <v>-19.492000000000001</v>
      </c>
      <c r="D6923" s="12">
        <v>6.8979999999999997</v>
      </c>
      <c r="E6923">
        <v>6.266</v>
      </c>
      <c r="F6923" s="8">
        <v>1</v>
      </c>
      <c r="G6923" s="8">
        <v>0.73599999999999999</v>
      </c>
      <c r="H6923" s="8">
        <v>0.4803</v>
      </c>
      <c r="I6923" t="s">
        <v>1634</v>
      </c>
    </row>
    <row r="6924" spans="1:9">
      <c r="A6924" s="12">
        <v>6.5906303106499999</v>
      </c>
      <c r="B6924" s="12">
        <v>-18.693632058430001</v>
      </c>
      <c r="C6924" s="12">
        <v>19.866</v>
      </c>
      <c r="D6924" s="12">
        <v>-11.666</v>
      </c>
      <c r="E6924">
        <v>6.266</v>
      </c>
      <c r="F6924" s="8">
        <v>1</v>
      </c>
      <c r="G6924" s="8">
        <v>0.64800000000000002</v>
      </c>
      <c r="H6924" s="8">
        <v>0.33460000000000001</v>
      </c>
      <c r="I6924" t="s">
        <v>3785</v>
      </c>
    </row>
    <row r="6925" spans="1:9">
      <c r="A6925" s="12">
        <v>161.06061513052001</v>
      </c>
      <c r="B6925" s="12">
        <v>19.758832895080001</v>
      </c>
      <c r="C6925" s="12">
        <v>-115.822</v>
      </c>
      <c r="D6925" s="12">
        <v>-20.965</v>
      </c>
      <c r="E6925">
        <v>6.266</v>
      </c>
      <c r="F6925" s="8">
        <v>0.72599999999999998</v>
      </c>
      <c r="G6925" s="8">
        <v>0.7762</v>
      </c>
      <c r="H6925" s="8">
        <v>1</v>
      </c>
      <c r="I6925" t="s">
        <v>4863</v>
      </c>
    </row>
    <row r="6926" spans="1:9">
      <c r="A6926" s="12">
        <v>238.66781089060001</v>
      </c>
      <c r="B6926" s="12">
        <v>8.5803375914799993</v>
      </c>
      <c r="C6926" s="12">
        <v>0.98199999999999998</v>
      </c>
      <c r="D6926" s="12">
        <v>-0.5</v>
      </c>
      <c r="E6926">
        <v>6.266</v>
      </c>
      <c r="F6926" s="8">
        <v>0.76519999999999999</v>
      </c>
      <c r="G6926" s="8">
        <v>0.80349999999999999</v>
      </c>
      <c r="H6926" s="8">
        <v>1</v>
      </c>
      <c r="I6926" t="s">
        <v>6502</v>
      </c>
    </row>
    <row r="6927" spans="1:9">
      <c r="A6927" s="12">
        <v>132.00089923700003</v>
      </c>
      <c r="B6927" s="12">
        <v>-52.850153431690003</v>
      </c>
      <c r="C6927" s="12">
        <v>-23.798999999999999</v>
      </c>
      <c r="D6927" s="12">
        <v>23.687000000000001</v>
      </c>
      <c r="E6927">
        <v>6.266</v>
      </c>
      <c r="F6927" s="8">
        <v>0.54959999999999998</v>
      </c>
      <c r="G6927" s="8">
        <v>0.64410000000000001</v>
      </c>
      <c r="H6927" s="8">
        <v>1</v>
      </c>
      <c r="I6927" t="s">
        <v>7434</v>
      </c>
    </row>
    <row r="6928" spans="1:9">
      <c r="A6928" s="12">
        <v>176.30264682360999</v>
      </c>
      <c r="B6928" s="12">
        <v>-49.069841793570006</v>
      </c>
      <c r="C6928" s="12">
        <v>-23.611999999999998</v>
      </c>
      <c r="D6928" s="12">
        <v>11.124000000000001</v>
      </c>
      <c r="E6928">
        <v>6.266</v>
      </c>
      <c r="F6928" s="8">
        <v>1</v>
      </c>
      <c r="G6928" s="8">
        <v>0.82210000000000005</v>
      </c>
      <c r="H6928" s="8">
        <v>0.65410000000000001</v>
      </c>
      <c r="I6928" t="s">
        <v>7958</v>
      </c>
    </row>
    <row r="6929" spans="1:9">
      <c r="A6929" s="12">
        <v>128.270201875</v>
      </c>
      <c r="B6929" s="12">
        <v>-24.606955416666668</v>
      </c>
      <c r="C6929" s="12">
        <v>4.2699999999999996</v>
      </c>
      <c r="D6929" s="12">
        <v>-25.85</v>
      </c>
      <c r="E6929">
        <v>6.2670000000000003</v>
      </c>
      <c r="F6929" s="8">
        <v>0.89859999999999995</v>
      </c>
      <c r="G6929" s="8">
        <v>0.89249999999999996</v>
      </c>
      <c r="H6929" s="8">
        <v>1</v>
      </c>
      <c r="I6929" t="s">
        <v>3387</v>
      </c>
    </row>
    <row r="6930" spans="1:9">
      <c r="A6930" s="12">
        <v>317.69558190127003</v>
      </c>
      <c r="B6930" s="12">
        <v>-9.3540737665599991</v>
      </c>
      <c r="C6930" s="12">
        <v>116.922</v>
      </c>
      <c r="D6930" s="12">
        <v>-58.603000000000002</v>
      </c>
      <c r="E6930">
        <v>6.2670000000000003</v>
      </c>
      <c r="F6930" s="8">
        <v>1</v>
      </c>
      <c r="G6930" s="8">
        <v>0.82210000000000005</v>
      </c>
      <c r="H6930" s="8">
        <v>0.65410000000000001</v>
      </c>
      <c r="I6930" t="s">
        <v>3835</v>
      </c>
    </row>
    <row r="6931" spans="1:9">
      <c r="A6931" s="12">
        <v>350.66880017786002</v>
      </c>
      <c r="B6931" s="12">
        <v>20.82871443178</v>
      </c>
      <c r="C6931" s="12">
        <v>19.295999999999999</v>
      </c>
      <c r="D6931" s="12">
        <v>-11.487</v>
      </c>
      <c r="E6931">
        <v>6.2670000000000003</v>
      </c>
      <c r="F6931" s="8">
        <v>0.57499999999999996</v>
      </c>
      <c r="G6931" s="8">
        <v>0.66420000000000001</v>
      </c>
      <c r="H6931" s="8">
        <v>1</v>
      </c>
      <c r="I6931" t="s">
        <v>4247</v>
      </c>
    </row>
    <row r="6932" spans="1:9">
      <c r="A6932" s="12">
        <v>327.36194387145997</v>
      </c>
      <c r="B6932" s="12">
        <v>20.462444666859998</v>
      </c>
      <c r="C6932" s="12">
        <v>1.286</v>
      </c>
      <c r="D6932" s="12">
        <v>0.13400000000000001</v>
      </c>
      <c r="E6932">
        <v>6.2670000000000003</v>
      </c>
      <c r="F6932" s="8">
        <v>0.47989999999999999</v>
      </c>
      <c r="G6932" s="8">
        <v>0.58679999999999999</v>
      </c>
      <c r="H6932" s="8">
        <v>1</v>
      </c>
      <c r="I6932" t="s">
        <v>4284</v>
      </c>
    </row>
    <row r="6933" spans="1:9">
      <c r="A6933" s="12">
        <v>28.740254947066667</v>
      </c>
      <c r="B6933" s="12">
        <v>37.128296344876112</v>
      </c>
      <c r="C6933" s="12">
        <v>37.557000000000002</v>
      </c>
      <c r="D6933" s="12">
        <v>-15.788</v>
      </c>
      <c r="E6933">
        <v>6.2670000000000003</v>
      </c>
      <c r="F6933" s="8">
        <v>1</v>
      </c>
      <c r="G6933" s="8">
        <v>0.83299999999999996</v>
      </c>
      <c r="H6933" s="8">
        <v>0.67869999999999997</v>
      </c>
      <c r="I6933" t="s">
        <v>4527</v>
      </c>
    </row>
    <row r="6934" spans="1:9">
      <c r="A6934" s="12">
        <v>138.32776981980001</v>
      </c>
      <c r="B6934" s="12">
        <v>-42.27329008185</v>
      </c>
      <c r="C6934" s="12">
        <v>-13.673999999999999</v>
      </c>
      <c r="D6934" s="12">
        <v>62.401000000000003</v>
      </c>
      <c r="E6934">
        <v>6.2670000000000003</v>
      </c>
      <c r="F6934" s="8">
        <v>1</v>
      </c>
      <c r="G6934" s="8">
        <v>0.79920000000000002</v>
      </c>
      <c r="H6934" s="8">
        <v>0.60450000000000004</v>
      </c>
      <c r="I6934" t="s">
        <v>7318</v>
      </c>
    </row>
    <row r="6935" spans="1:9">
      <c r="A6935" s="12">
        <v>259.87714189960997</v>
      </c>
      <c r="B6935" s="12">
        <v>-50.063763011599995</v>
      </c>
      <c r="C6935" s="12">
        <v>7.5819999999999999</v>
      </c>
      <c r="D6935" s="12">
        <v>-32.837000000000003</v>
      </c>
      <c r="E6935">
        <v>6.2670000000000003</v>
      </c>
      <c r="F6935" s="8">
        <v>0.8</v>
      </c>
      <c r="G6935" s="8">
        <v>0.8</v>
      </c>
      <c r="H6935" s="8">
        <v>0.8</v>
      </c>
      <c r="I6935" t="s">
        <v>8836</v>
      </c>
    </row>
    <row r="6936" spans="1:9">
      <c r="A6936" s="12">
        <v>92.941304578879993</v>
      </c>
      <c r="B6936" s="12">
        <v>52.647183603249999</v>
      </c>
      <c r="C6936" s="12">
        <v>0.55800000000000005</v>
      </c>
      <c r="D6936" s="12">
        <v>-72.572999999999993</v>
      </c>
      <c r="E6936">
        <v>6.2679999999999998</v>
      </c>
      <c r="F6936" s="8">
        <v>0.72599999999999998</v>
      </c>
      <c r="G6936" s="8">
        <v>0.7762</v>
      </c>
      <c r="H6936" s="8">
        <v>1</v>
      </c>
      <c r="I6936" t="s">
        <v>1207</v>
      </c>
    </row>
    <row r="6937" spans="1:9">
      <c r="A6937" s="12">
        <v>151.31366681018</v>
      </c>
      <c r="B6937" s="12">
        <v>-36.384384285679999</v>
      </c>
      <c r="C6937" s="12">
        <v>-6.282</v>
      </c>
      <c r="D6937" s="12">
        <v>-13.414</v>
      </c>
      <c r="E6937">
        <v>6.2679999999999998</v>
      </c>
      <c r="F6937" s="8">
        <v>1</v>
      </c>
      <c r="G6937" s="8">
        <v>0.82210000000000005</v>
      </c>
      <c r="H6937" s="8">
        <v>0.65410000000000001</v>
      </c>
      <c r="I6937" t="s">
        <v>4752</v>
      </c>
    </row>
    <row r="6938" spans="1:9">
      <c r="A6938" s="12">
        <v>210.88475380256918</v>
      </c>
      <c r="B6938" s="12">
        <v>10.78676163565139</v>
      </c>
      <c r="C6938" s="12">
        <v>88.248000000000005</v>
      </c>
      <c r="D6938" s="12">
        <v>-309.49099999999999</v>
      </c>
      <c r="E6938">
        <v>6.2679999999999998</v>
      </c>
      <c r="F6938" s="8">
        <v>0.8</v>
      </c>
      <c r="G6938" s="8">
        <v>0.8</v>
      </c>
      <c r="H6938" s="8">
        <v>0.8</v>
      </c>
      <c r="I6938" t="s">
        <v>5415</v>
      </c>
    </row>
    <row r="6939" spans="1:9">
      <c r="A6939" s="12">
        <v>139.88531428731997</v>
      </c>
      <c r="B6939" s="12">
        <v>-55.186470621479998</v>
      </c>
      <c r="C6939" s="12">
        <v>-12.375999999999999</v>
      </c>
      <c r="D6939" s="12">
        <v>8.548</v>
      </c>
      <c r="E6939">
        <v>6.2679999999999998</v>
      </c>
      <c r="F6939" s="8">
        <v>0.50129999999999997</v>
      </c>
      <c r="G6939" s="8">
        <v>0.60470000000000002</v>
      </c>
      <c r="H6939" s="8">
        <v>1</v>
      </c>
      <c r="I6939" t="s">
        <v>7551</v>
      </c>
    </row>
    <row r="6940" spans="1:9">
      <c r="A6940" s="12">
        <v>161.57111025665003</v>
      </c>
      <c r="B6940" s="12">
        <v>-60.602872358200003</v>
      </c>
      <c r="C6940" s="12">
        <v>-42.856999999999999</v>
      </c>
      <c r="D6940" s="12">
        <v>8.4220000000000006</v>
      </c>
      <c r="E6940">
        <v>6.2679999999999998</v>
      </c>
      <c r="F6940" s="8">
        <v>0.6109</v>
      </c>
      <c r="G6940" s="8">
        <v>0.69189999999999996</v>
      </c>
      <c r="H6940" s="8">
        <v>1</v>
      </c>
      <c r="I6940" t="s">
        <v>7837</v>
      </c>
    </row>
    <row r="6941" spans="1:9">
      <c r="A6941" s="12">
        <v>256.27236381513001</v>
      </c>
      <c r="B6941" s="12">
        <v>-45.502127364400003</v>
      </c>
      <c r="C6941" s="12">
        <v>-28.472000000000001</v>
      </c>
      <c r="D6941" s="12">
        <v>-34.411000000000001</v>
      </c>
      <c r="E6941">
        <v>6.2679999999999998</v>
      </c>
      <c r="F6941" s="8">
        <v>0.65039999999999998</v>
      </c>
      <c r="G6941" s="8">
        <v>0.72150000000000003</v>
      </c>
      <c r="H6941" s="8">
        <v>1</v>
      </c>
      <c r="I6941" t="s">
        <v>8885</v>
      </c>
    </row>
    <row r="6942" spans="1:9">
      <c r="A6942" s="12">
        <v>210.55078733962</v>
      </c>
      <c r="B6942" s="12">
        <v>45.753457976100002</v>
      </c>
      <c r="C6942" s="12">
        <v>28.803000000000001</v>
      </c>
      <c r="D6942" s="12">
        <v>-78.114000000000004</v>
      </c>
      <c r="E6942">
        <v>6.2690000000000001</v>
      </c>
      <c r="F6942" s="8">
        <v>1</v>
      </c>
      <c r="G6942" s="8">
        <v>0.79920000000000002</v>
      </c>
      <c r="H6942" s="8">
        <v>0.60450000000000004</v>
      </c>
      <c r="I6942" t="s">
        <v>1676</v>
      </c>
    </row>
    <row r="6943" spans="1:9">
      <c r="A6943" s="12">
        <v>341.36739947089995</v>
      </c>
      <c r="B6943" s="12">
        <v>19.366556932050003</v>
      </c>
      <c r="C6943" s="12">
        <v>-27.047999999999998</v>
      </c>
      <c r="D6943" s="12">
        <v>56.222999999999999</v>
      </c>
      <c r="E6943">
        <v>6.2690000000000001</v>
      </c>
      <c r="F6943" s="8">
        <v>0.8</v>
      </c>
      <c r="G6943" s="8">
        <v>0.8</v>
      </c>
      <c r="H6943" s="8">
        <v>0.8</v>
      </c>
      <c r="I6943" t="s">
        <v>4242</v>
      </c>
    </row>
    <row r="6944" spans="1:9">
      <c r="A6944" s="12">
        <v>241.40808139965998</v>
      </c>
      <c r="B6944" s="12">
        <v>8.0962497318600004</v>
      </c>
      <c r="C6944" s="12">
        <v>9.35</v>
      </c>
      <c r="D6944" s="12">
        <v>1.6910000000000001</v>
      </c>
      <c r="E6944">
        <v>6.2690000000000001</v>
      </c>
      <c r="F6944" s="8">
        <v>0.67030000000000001</v>
      </c>
      <c r="G6944" s="8">
        <v>0.73619999999999997</v>
      </c>
      <c r="H6944" s="8">
        <v>1</v>
      </c>
      <c r="I6944" t="s">
        <v>6504</v>
      </c>
    </row>
    <row r="6945" spans="1:9">
      <c r="A6945" s="12">
        <v>302.83757006832002</v>
      </c>
      <c r="B6945" s="12">
        <v>21.87493637092</v>
      </c>
      <c r="C6945" s="12">
        <v>-5.1580000000000004</v>
      </c>
      <c r="D6945" s="12">
        <v>-11.977</v>
      </c>
      <c r="E6945">
        <v>6.2690000000000001</v>
      </c>
      <c r="F6945" s="8">
        <v>0.47010000000000002</v>
      </c>
      <c r="G6945" s="8">
        <v>0.57840000000000003</v>
      </c>
      <c r="H6945" s="8">
        <v>1</v>
      </c>
      <c r="I6945" t="s">
        <v>6826</v>
      </c>
    </row>
    <row r="6946" spans="1:9">
      <c r="A6946" s="12">
        <v>283.03020805036005</v>
      </c>
      <c r="B6946" s="12">
        <v>41.38324470261</v>
      </c>
      <c r="C6946" s="12">
        <v>-3.7639999999999998</v>
      </c>
      <c r="D6946" s="12">
        <v>-1.1120000000000001</v>
      </c>
      <c r="E6946">
        <v>6.2690000000000001</v>
      </c>
      <c r="F6946" s="8">
        <v>0.57499999999999996</v>
      </c>
      <c r="G6946" s="8">
        <v>0.66420000000000001</v>
      </c>
      <c r="H6946" s="8">
        <v>1</v>
      </c>
      <c r="I6946" t="s">
        <v>7065</v>
      </c>
    </row>
    <row r="6947" spans="1:9">
      <c r="A6947" s="12">
        <v>228.25425400961001</v>
      </c>
      <c r="B6947" s="12">
        <v>-61.743776881240002</v>
      </c>
      <c r="C6947" s="12">
        <v>-4.4960000000000004</v>
      </c>
      <c r="D6947" s="12">
        <v>-7.55</v>
      </c>
      <c r="E6947">
        <v>6.2690000000000001</v>
      </c>
      <c r="F6947" s="8">
        <v>1</v>
      </c>
      <c r="G6947" s="8">
        <v>0.77500000000000002</v>
      </c>
      <c r="H6947" s="8">
        <v>0.55479999999999996</v>
      </c>
      <c r="I6947" t="s">
        <v>8460</v>
      </c>
    </row>
    <row r="6948" spans="1:9">
      <c r="A6948" s="12">
        <v>226.55805884061999</v>
      </c>
      <c r="B6948" s="12">
        <v>-36.264601919740002</v>
      </c>
      <c r="C6948" s="12">
        <v>-22.646999999999998</v>
      </c>
      <c r="D6948" s="12">
        <v>-6.9160000000000004</v>
      </c>
      <c r="E6948">
        <v>6.2690000000000001</v>
      </c>
      <c r="F6948" s="8">
        <v>1</v>
      </c>
      <c r="G6948" s="8">
        <v>0.73599999999999999</v>
      </c>
      <c r="H6948" s="8">
        <v>0.4803</v>
      </c>
      <c r="I6948" t="s">
        <v>8860</v>
      </c>
    </row>
    <row r="6949" spans="1:9">
      <c r="A6949" s="12">
        <v>280.79313401617998</v>
      </c>
      <c r="B6949" s="12">
        <v>70.792847846249998</v>
      </c>
      <c r="C6949" s="12">
        <v>5.1520000000000001</v>
      </c>
      <c r="D6949" s="12">
        <v>-5.6239999999999997</v>
      </c>
      <c r="E6949">
        <v>6.27</v>
      </c>
      <c r="F6949" s="8">
        <v>1</v>
      </c>
      <c r="G6949" s="8">
        <v>0.79920000000000002</v>
      </c>
      <c r="H6949" s="8">
        <v>0.60450000000000004</v>
      </c>
      <c r="I6949" t="s">
        <v>1097</v>
      </c>
    </row>
    <row r="6950" spans="1:9">
      <c r="A6950" s="12">
        <v>218.4095569413</v>
      </c>
      <c r="B6950" s="12">
        <v>79.66042627261001</v>
      </c>
      <c r="C6950" s="12">
        <v>-100.05800000000001</v>
      </c>
      <c r="D6950" s="12">
        <v>83.515000000000001</v>
      </c>
      <c r="E6950">
        <v>6.27</v>
      </c>
      <c r="F6950" s="8">
        <v>1</v>
      </c>
      <c r="G6950" s="8">
        <v>0.78720000000000001</v>
      </c>
      <c r="H6950" s="8">
        <v>0.57969999999999999</v>
      </c>
      <c r="I6950" t="s">
        <v>1271</v>
      </c>
    </row>
    <row r="6951" spans="1:9">
      <c r="A6951" s="12">
        <v>129.20310441666666</v>
      </c>
      <c r="B6951" s="12">
        <v>74.723676027777785</v>
      </c>
      <c r="C6951" s="12">
        <v>-15.02</v>
      </c>
      <c r="D6951" s="12">
        <v>-18.14</v>
      </c>
      <c r="E6951">
        <v>6.27</v>
      </c>
      <c r="F6951" s="8">
        <v>0.65039999999999998</v>
      </c>
      <c r="G6951" s="8">
        <v>0.72150000000000003</v>
      </c>
      <c r="H6951" s="8">
        <v>1</v>
      </c>
      <c r="I6951" t="s">
        <v>1314</v>
      </c>
    </row>
    <row r="6952" spans="1:9">
      <c r="A6952" s="12">
        <v>78.865227734269993</v>
      </c>
      <c r="B6952" s="12">
        <v>22.284856328690001</v>
      </c>
      <c r="C6952" s="12">
        <v>-7.827</v>
      </c>
      <c r="D6952" s="12">
        <v>-7.9109999999999996</v>
      </c>
      <c r="E6952">
        <v>6.27</v>
      </c>
      <c r="F6952" s="8">
        <v>0.65039999999999998</v>
      </c>
      <c r="G6952" s="8">
        <v>0.72150000000000003</v>
      </c>
      <c r="H6952" s="8">
        <v>1</v>
      </c>
      <c r="I6952" t="s">
        <v>2256</v>
      </c>
    </row>
    <row r="6953" spans="1:9">
      <c r="A6953" s="12">
        <v>90.595868800000005</v>
      </c>
      <c r="B6953" s="12">
        <v>9.6473666055555558</v>
      </c>
      <c r="C6953" s="12">
        <v>11.7</v>
      </c>
      <c r="D6953" s="12">
        <v>-34.1</v>
      </c>
      <c r="E6953">
        <v>6.27</v>
      </c>
      <c r="F6953" s="8">
        <v>0.89859999999999995</v>
      </c>
      <c r="G6953" s="8">
        <v>0.89249999999999996</v>
      </c>
      <c r="H6953" s="8">
        <v>1</v>
      </c>
      <c r="I6953" t="s">
        <v>2556</v>
      </c>
    </row>
    <row r="6954" spans="1:9">
      <c r="A6954" s="12">
        <v>94.909040253430007</v>
      </c>
      <c r="B6954" s="12">
        <v>-22.103120081900002</v>
      </c>
      <c r="C6954" s="12">
        <v>-37.820999999999998</v>
      </c>
      <c r="D6954" s="12">
        <v>9.9640000000000004</v>
      </c>
      <c r="E6954">
        <v>6.27</v>
      </c>
      <c r="F6954" s="8">
        <v>1</v>
      </c>
      <c r="G6954" s="8">
        <v>0.78720000000000001</v>
      </c>
      <c r="H6954" s="8">
        <v>0.57969999999999999</v>
      </c>
      <c r="I6954" t="s">
        <v>2650</v>
      </c>
    </row>
    <row r="6955" spans="1:9">
      <c r="A6955" s="12">
        <v>103.61118148704001</v>
      </c>
      <c r="B6955" s="12">
        <v>-42.365571811460001</v>
      </c>
      <c r="C6955" s="12">
        <v>-1.5680000000000001</v>
      </c>
      <c r="D6955" s="12">
        <v>20.239000000000001</v>
      </c>
      <c r="E6955">
        <v>6.27</v>
      </c>
      <c r="F6955" s="8">
        <v>0.8</v>
      </c>
      <c r="G6955" s="8">
        <v>0.8</v>
      </c>
      <c r="H6955" s="8">
        <v>0.8</v>
      </c>
      <c r="I6955" t="s">
        <v>2883</v>
      </c>
    </row>
    <row r="6956" spans="1:9">
      <c r="A6956" s="12">
        <v>104.35661222454</v>
      </c>
      <c r="B6956" s="12">
        <v>11.9075549547</v>
      </c>
      <c r="C6956" s="12">
        <v>-1E-3</v>
      </c>
      <c r="D6956" s="12">
        <v>-2.7450000000000001</v>
      </c>
      <c r="E6956">
        <v>6.27</v>
      </c>
      <c r="F6956" s="8">
        <v>0.89859999999999995</v>
      </c>
      <c r="G6956" s="8">
        <v>0.89249999999999996</v>
      </c>
      <c r="H6956" s="8">
        <v>1</v>
      </c>
      <c r="I6956" t="s">
        <v>2898</v>
      </c>
    </row>
    <row r="6957" spans="1:9">
      <c r="A6957" s="12">
        <v>108.45160441898</v>
      </c>
      <c r="B6957" s="12">
        <v>-22.905777995319998</v>
      </c>
      <c r="C6957" s="12">
        <v>-3.9609999999999999</v>
      </c>
      <c r="D6957" s="12">
        <v>3.371</v>
      </c>
      <c r="E6957">
        <v>6.27</v>
      </c>
      <c r="F6957" s="8">
        <v>0.47989999999999999</v>
      </c>
      <c r="G6957" s="8">
        <v>0.58679999999999999</v>
      </c>
      <c r="H6957" s="8">
        <v>1</v>
      </c>
      <c r="I6957" t="s">
        <v>2982</v>
      </c>
    </row>
    <row r="6958" spans="1:9">
      <c r="A6958" s="12">
        <v>142.25957703843</v>
      </c>
      <c r="B6958" s="12">
        <v>-1.2569119526899999</v>
      </c>
      <c r="C6958" s="12">
        <v>-63.972000000000001</v>
      </c>
      <c r="D6958" s="12">
        <v>0.99299999999999999</v>
      </c>
      <c r="E6958">
        <v>6.27</v>
      </c>
      <c r="F6958" s="8">
        <v>0.72599999999999998</v>
      </c>
      <c r="G6958" s="8">
        <v>0.7762</v>
      </c>
      <c r="H6958" s="8">
        <v>1</v>
      </c>
      <c r="I6958" t="s">
        <v>4647</v>
      </c>
    </row>
    <row r="6959" spans="1:9">
      <c r="A6959" s="12">
        <v>211.15594661578001</v>
      </c>
      <c r="B6959" s="12">
        <v>2.2975319571399999</v>
      </c>
      <c r="C6959" s="12">
        <v>-38.853999999999999</v>
      </c>
      <c r="D6959" s="12">
        <v>0.39200000000000002</v>
      </c>
      <c r="E6959">
        <v>6.27</v>
      </c>
      <c r="F6959" s="8">
        <v>1</v>
      </c>
      <c r="G6959" s="8">
        <v>0.83299999999999996</v>
      </c>
      <c r="H6959" s="8">
        <v>0.67869999999999997</v>
      </c>
      <c r="I6959" t="s">
        <v>5441</v>
      </c>
    </row>
    <row r="6960" spans="1:9">
      <c r="A6960" s="12">
        <v>215.81368656076455</v>
      </c>
      <c r="B6960" s="12">
        <v>1.241567019358889</v>
      </c>
      <c r="C6960" s="12">
        <v>223.53100000000001</v>
      </c>
      <c r="D6960" s="12">
        <v>-478.27499999999998</v>
      </c>
      <c r="E6960">
        <v>6.27</v>
      </c>
      <c r="F6960" s="8">
        <v>0.8</v>
      </c>
      <c r="G6960" s="8">
        <v>0.8</v>
      </c>
      <c r="H6960" s="8">
        <v>0.8</v>
      </c>
      <c r="I6960" t="s">
        <v>5470</v>
      </c>
    </row>
    <row r="6961" spans="1:9">
      <c r="A6961" s="12">
        <v>253.76387286588002</v>
      </c>
      <c r="B6961" s="12">
        <v>-42.090830783840005</v>
      </c>
      <c r="C6961" s="12">
        <v>-0.52900000000000003</v>
      </c>
      <c r="D6961" s="12">
        <v>-2.2229999999999999</v>
      </c>
      <c r="E6961">
        <v>6.27</v>
      </c>
      <c r="F6961" s="8">
        <v>0.8</v>
      </c>
      <c r="G6961" s="8">
        <v>0.8</v>
      </c>
      <c r="H6961" s="8">
        <v>0.8</v>
      </c>
      <c r="I6961" t="s">
        <v>5604</v>
      </c>
    </row>
    <row r="6962" spans="1:9">
      <c r="A6962" s="12">
        <v>284.30963086052003</v>
      </c>
      <c r="B6962" s="12">
        <v>-43.917009632899997</v>
      </c>
      <c r="C6962" s="12">
        <v>5.8999999999999997E-2</v>
      </c>
      <c r="D6962" s="12">
        <v>-26.797999999999998</v>
      </c>
      <c r="E6962">
        <v>6.27</v>
      </c>
      <c r="F6962" s="8">
        <v>0.57499999999999996</v>
      </c>
      <c r="G6962" s="8">
        <v>0.66420000000000001</v>
      </c>
      <c r="H6962" s="8">
        <v>1</v>
      </c>
      <c r="I6962" t="s">
        <v>5637</v>
      </c>
    </row>
    <row r="6963" spans="1:9">
      <c r="A6963" s="12">
        <v>264.36216199627</v>
      </c>
      <c r="B6963" s="12">
        <v>-38.06636546475</v>
      </c>
      <c r="C6963" s="12">
        <v>1.1100000000000001</v>
      </c>
      <c r="D6963" s="12">
        <v>-3.2090000000000001</v>
      </c>
      <c r="E6963">
        <v>6.27</v>
      </c>
      <c r="F6963" s="8">
        <v>1</v>
      </c>
      <c r="G6963" s="8">
        <v>0.89290000000000003</v>
      </c>
      <c r="H6963" s="8">
        <v>0.82379999999999998</v>
      </c>
      <c r="I6963" t="s">
        <v>5730</v>
      </c>
    </row>
    <row r="6964" spans="1:9">
      <c r="A6964" s="12">
        <v>303.14635149999998</v>
      </c>
      <c r="B6964" s="12">
        <v>0.86705177777777775</v>
      </c>
      <c r="C6964" s="12">
        <v>2.12</v>
      </c>
      <c r="D6964" s="12">
        <v>-20.85</v>
      </c>
      <c r="E6964">
        <v>6.27</v>
      </c>
      <c r="F6964" s="8">
        <v>0.6109</v>
      </c>
      <c r="G6964" s="8">
        <v>0.69189999999999996</v>
      </c>
      <c r="H6964" s="8">
        <v>1</v>
      </c>
      <c r="I6964" t="s">
        <v>6420</v>
      </c>
    </row>
    <row r="6965" spans="1:9">
      <c r="A6965" s="12">
        <v>168.04245734717</v>
      </c>
      <c r="B6965" s="12">
        <v>-46.266755625819997</v>
      </c>
      <c r="C6965" s="12">
        <v>-46.710999999999999</v>
      </c>
      <c r="D6965" s="12">
        <v>9.593</v>
      </c>
      <c r="E6965">
        <v>6.27</v>
      </c>
      <c r="F6965" s="8">
        <v>0.63239999999999996</v>
      </c>
      <c r="G6965" s="8">
        <v>0.70809999999999995</v>
      </c>
      <c r="H6965" s="8">
        <v>1</v>
      </c>
      <c r="I6965" t="s">
        <v>7820</v>
      </c>
    </row>
    <row r="6966" spans="1:9">
      <c r="A6966" s="12">
        <v>250.76485743457999</v>
      </c>
      <c r="B6966" s="12">
        <v>-46.070293600200003</v>
      </c>
      <c r="C6966" s="12">
        <v>-0.13400000000000001</v>
      </c>
      <c r="D6966" s="12">
        <v>-3.79</v>
      </c>
      <c r="E6966">
        <v>6.27</v>
      </c>
      <c r="F6966" s="8">
        <v>0.8</v>
      </c>
      <c r="G6966" s="8">
        <v>0.8</v>
      </c>
      <c r="H6966" s="8">
        <v>0.8</v>
      </c>
      <c r="I6966" t="s">
        <v>8880</v>
      </c>
    </row>
    <row r="6967" spans="1:9">
      <c r="A6967" s="12">
        <v>69.212211595559992</v>
      </c>
      <c r="B6967" s="12">
        <v>-30.71677781895</v>
      </c>
      <c r="C6967" s="12">
        <v>-13.845000000000001</v>
      </c>
      <c r="D6967" s="12">
        <v>7.2770000000000001</v>
      </c>
      <c r="E6967">
        <v>6.2709999999999999</v>
      </c>
      <c r="F6967" s="8">
        <v>0.8</v>
      </c>
      <c r="G6967" s="8">
        <v>0.8</v>
      </c>
      <c r="H6967" s="8">
        <v>0.8</v>
      </c>
      <c r="I6967" t="s">
        <v>2086</v>
      </c>
    </row>
    <row r="6968" spans="1:9">
      <c r="A6968" s="12">
        <v>161.28940464958333</v>
      </c>
      <c r="B6968" s="12">
        <v>2.487973805277778</v>
      </c>
      <c r="C6968" s="12">
        <v>-47.53</v>
      </c>
      <c r="D6968" s="12">
        <v>-22.3</v>
      </c>
      <c r="E6968">
        <v>6.2709999999999999</v>
      </c>
      <c r="F6968" s="8">
        <v>1</v>
      </c>
      <c r="G6968" s="8">
        <v>0.79920000000000002</v>
      </c>
      <c r="H6968" s="8">
        <v>0.60450000000000004</v>
      </c>
      <c r="I6968" t="s">
        <v>4869</v>
      </c>
    </row>
    <row r="6969" spans="1:9">
      <c r="A6969" s="12">
        <v>293.88941549755998</v>
      </c>
      <c r="B6969" s="12">
        <v>-12.25311415542</v>
      </c>
      <c r="C6969" s="12">
        <v>-7.0640000000000001</v>
      </c>
      <c r="D6969" s="12">
        <v>-19.472000000000001</v>
      </c>
      <c r="E6969">
        <v>6.2709999999999999</v>
      </c>
      <c r="F6969" s="8">
        <v>1</v>
      </c>
      <c r="G6969" s="8">
        <v>0.83299999999999996</v>
      </c>
      <c r="H6969" s="8">
        <v>0.67869999999999997</v>
      </c>
      <c r="I6969" t="s">
        <v>6203</v>
      </c>
    </row>
    <row r="6970" spans="1:9">
      <c r="A6970" s="12">
        <v>285.58986039765</v>
      </c>
      <c r="B6970" s="12">
        <v>8.3735376464600009</v>
      </c>
      <c r="C6970" s="12">
        <v>9.1010000000000009</v>
      </c>
      <c r="D6970" s="12">
        <v>3.7210000000000001</v>
      </c>
      <c r="E6970">
        <v>6.2709999999999999</v>
      </c>
      <c r="F6970" s="8">
        <v>1</v>
      </c>
      <c r="G6970" s="8">
        <v>0.79920000000000002</v>
      </c>
      <c r="H6970" s="8">
        <v>0.60450000000000004</v>
      </c>
      <c r="I6970" t="s">
        <v>6525</v>
      </c>
    </row>
    <row r="6971" spans="1:9">
      <c r="A6971" s="12">
        <v>120.87335598866001</v>
      </c>
      <c r="B6971" s="12">
        <v>-42.948328440829997</v>
      </c>
      <c r="C6971" s="12">
        <v>-18.443000000000001</v>
      </c>
      <c r="D6971" s="12">
        <v>-3.2029999999999998</v>
      </c>
      <c r="E6971">
        <v>6.2709999999999999</v>
      </c>
      <c r="F6971" s="8">
        <v>1</v>
      </c>
      <c r="G6971" s="8">
        <v>0.85409999999999997</v>
      </c>
      <c r="H6971" s="8">
        <v>0.72770000000000001</v>
      </c>
      <c r="I6971" t="s">
        <v>7151</v>
      </c>
    </row>
    <row r="6972" spans="1:9">
      <c r="A6972" s="12">
        <v>100.34142277552</v>
      </c>
      <c r="B6972" s="12">
        <v>16.397652744209999</v>
      </c>
      <c r="C6972" s="12">
        <v>-4.7640000000000002</v>
      </c>
      <c r="D6972" s="12">
        <v>-3.371</v>
      </c>
      <c r="E6972">
        <v>6.2720000000000002</v>
      </c>
      <c r="F6972" s="8">
        <v>0.63239999999999996</v>
      </c>
      <c r="G6972" s="8">
        <v>0.70809999999999995</v>
      </c>
      <c r="H6972" s="8">
        <v>1</v>
      </c>
      <c r="I6972" t="s">
        <v>2763</v>
      </c>
    </row>
    <row r="6973" spans="1:9">
      <c r="A6973" s="12">
        <v>111.21201123307</v>
      </c>
      <c r="B6973" s="12">
        <v>-19.012283106870001</v>
      </c>
      <c r="C6973" s="12">
        <v>-2.359</v>
      </c>
      <c r="D6973" s="12">
        <v>2.4249999999999998</v>
      </c>
      <c r="E6973">
        <v>6.2720000000000002</v>
      </c>
      <c r="F6973" s="8">
        <v>0.65039999999999998</v>
      </c>
      <c r="G6973" s="8">
        <v>0.72150000000000003</v>
      </c>
      <c r="H6973" s="8">
        <v>1</v>
      </c>
      <c r="I6973" t="s">
        <v>3062</v>
      </c>
    </row>
    <row r="6974" spans="1:9">
      <c r="A6974" s="12">
        <v>287.82840204203001</v>
      </c>
      <c r="B6974" s="12">
        <v>-29.502293331739999</v>
      </c>
      <c r="C6974" s="12">
        <v>15.641999999999999</v>
      </c>
      <c r="D6974" s="12">
        <v>-19.997</v>
      </c>
      <c r="E6974">
        <v>6.2720000000000002</v>
      </c>
      <c r="F6974" s="8">
        <v>0.54959999999999998</v>
      </c>
      <c r="G6974" s="8">
        <v>0.64410000000000001</v>
      </c>
      <c r="H6974" s="8">
        <v>1</v>
      </c>
      <c r="I6974" t="s">
        <v>5916</v>
      </c>
    </row>
    <row r="6975" spans="1:9">
      <c r="A6975" s="12">
        <v>92.66636610207</v>
      </c>
      <c r="B6975" s="12">
        <v>-45.28198885023</v>
      </c>
      <c r="C6975" s="12">
        <v>-1.1259999999999999</v>
      </c>
      <c r="D6975" s="12">
        <v>7.1779999999999999</v>
      </c>
      <c r="E6975">
        <v>6.2720000000000002</v>
      </c>
      <c r="F6975" s="8">
        <v>0.6109</v>
      </c>
      <c r="G6975" s="8">
        <v>0.69189999999999996</v>
      </c>
      <c r="H6975" s="8">
        <v>1</v>
      </c>
      <c r="I6975" t="s">
        <v>7167</v>
      </c>
    </row>
    <row r="6976" spans="1:9">
      <c r="A6976" s="12">
        <v>304.37106889216</v>
      </c>
      <c r="B6976" s="12">
        <v>42.722061937950002</v>
      </c>
      <c r="C6976" s="12">
        <v>1.925</v>
      </c>
      <c r="D6976" s="12">
        <v>-0.503</v>
      </c>
      <c r="E6976">
        <v>6.2729999999999997</v>
      </c>
      <c r="F6976" s="8">
        <v>1</v>
      </c>
      <c r="G6976" s="8">
        <v>0.77500000000000002</v>
      </c>
      <c r="H6976" s="8">
        <v>0.55479999999999996</v>
      </c>
      <c r="I6976" t="s">
        <v>517</v>
      </c>
    </row>
    <row r="6977" spans="1:9">
      <c r="A6977" s="12">
        <v>205.08910335845999</v>
      </c>
      <c r="B6977" s="12">
        <v>57.20760413488</v>
      </c>
      <c r="C6977" s="12">
        <v>-49.536000000000001</v>
      </c>
      <c r="D6977" s="12">
        <v>25.759</v>
      </c>
      <c r="E6977">
        <v>6.2729999999999997</v>
      </c>
      <c r="F6977" s="8">
        <v>0.65039999999999998</v>
      </c>
      <c r="G6977" s="8">
        <v>0.72150000000000003</v>
      </c>
      <c r="H6977" s="8">
        <v>1</v>
      </c>
      <c r="I6977" t="s">
        <v>1546</v>
      </c>
    </row>
    <row r="6978" spans="1:9">
      <c r="A6978" s="12">
        <v>47.161632482409999</v>
      </c>
      <c r="B6978" s="12">
        <v>8.4710715899900002</v>
      </c>
      <c r="C6978" s="12">
        <v>-2.8660000000000001</v>
      </c>
      <c r="D6978" s="12">
        <v>74.421000000000006</v>
      </c>
      <c r="E6978">
        <v>6.2729999999999997</v>
      </c>
      <c r="F6978" s="8">
        <v>0.8</v>
      </c>
      <c r="G6978" s="8">
        <v>0.8</v>
      </c>
      <c r="H6978" s="8">
        <v>0.8</v>
      </c>
      <c r="I6978" t="s">
        <v>1724</v>
      </c>
    </row>
    <row r="6979" spans="1:9">
      <c r="A6979" s="12">
        <v>100.84730831334001</v>
      </c>
      <c r="B6979" s="12">
        <v>-39.193112158809996</v>
      </c>
      <c r="C6979" s="12">
        <v>-2.718</v>
      </c>
      <c r="D6979" s="12">
        <v>-7.5129999999999999</v>
      </c>
      <c r="E6979">
        <v>6.2729999999999997</v>
      </c>
      <c r="F6979" s="8">
        <v>0.76519999999999999</v>
      </c>
      <c r="G6979" s="8">
        <v>0.80349999999999999</v>
      </c>
      <c r="H6979" s="8">
        <v>1</v>
      </c>
      <c r="I6979" t="s">
        <v>2810</v>
      </c>
    </row>
    <row r="6980" spans="1:9">
      <c r="A6980" s="12">
        <v>7.2360955124499995</v>
      </c>
      <c r="B6980" s="12">
        <v>36.899693337990001</v>
      </c>
      <c r="C6980" s="12">
        <v>-4.4569999999999999</v>
      </c>
      <c r="D6980" s="12">
        <v>-4.1310000000000002</v>
      </c>
      <c r="E6980">
        <v>6.2729999999999997</v>
      </c>
      <c r="F6980" s="8">
        <v>1</v>
      </c>
      <c r="G6980" s="8">
        <v>0.874</v>
      </c>
      <c r="H6980" s="8">
        <v>0.77600000000000002</v>
      </c>
      <c r="I6980" t="s">
        <v>4483</v>
      </c>
    </row>
    <row r="6981" spans="1:9">
      <c r="A6981" s="12">
        <v>174.63467887363998</v>
      </c>
      <c r="B6981" s="12">
        <v>33.625829148530002</v>
      </c>
      <c r="C6981" s="12">
        <v>-15.167</v>
      </c>
      <c r="D6981" s="12">
        <v>-13.75</v>
      </c>
      <c r="E6981">
        <v>6.2729999999999997</v>
      </c>
      <c r="F6981" s="8">
        <v>1</v>
      </c>
      <c r="G6981" s="8">
        <v>0.79920000000000002</v>
      </c>
      <c r="H6981" s="8">
        <v>0.60450000000000004</v>
      </c>
      <c r="I6981" t="s">
        <v>5017</v>
      </c>
    </row>
    <row r="6982" spans="1:9">
      <c r="A6982" s="12">
        <v>109.38192736024</v>
      </c>
      <c r="B6982" s="12">
        <v>-6.6799948853200002</v>
      </c>
      <c r="C6982" s="12">
        <v>-25.45</v>
      </c>
      <c r="D6982" s="12">
        <v>12.798</v>
      </c>
      <c r="E6982">
        <v>6.274</v>
      </c>
      <c r="F6982" s="8">
        <v>1</v>
      </c>
      <c r="G6982" s="8">
        <v>0.77500000000000002</v>
      </c>
      <c r="H6982" s="8">
        <v>0.55479999999999996</v>
      </c>
      <c r="I6982" t="s">
        <v>2971</v>
      </c>
    </row>
    <row r="6983" spans="1:9">
      <c r="A6983" s="12">
        <v>84.229077327649989</v>
      </c>
      <c r="B6983" s="12">
        <v>-66.560285475689994</v>
      </c>
      <c r="C6983" s="12">
        <v>-5.9119999999999999</v>
      </c>
      <c r="D6983" s="12">
        <v>11.403</v>
      </c>
      <c r="E6983">
        <v>6.274</v>
      </c>
      <c r="F6983" s="8">
        <v>0.57499999999999996</v>
      </c>
      <c r="G6983" s="8">
        <v>0.66420000000000001</v>
      </c>
      <c r="H6983" s="8">
        <v>1</v>
      </c>
      <c r="I6983" t="s">
        <v>7575</v>
      </c>
    </row>
    <row r="6984" spans="1:9">
      <c r="A6984" s="12">
        <v>286.72840992940007</v>
      </c>
      <c r="B6984" s="12">
        <v>-50.32314266625</v>
      </c>
      <c r="C6984" s="12">
        <v>-2.7210000000000001</v>
      </c>
      <c r="D6984" s="12">
        <v>-31.274999999999999</v>
      </c>
      <c r="E6984">
        <v>6.274</v>
      </c>
      <c r="F6984" s="8">
        <v>0.57499999999999996</v>
      </c>
      <c r="G6984" s="8">
        <v>0.66420000000000001</v>
      </c>
      <c r="H6984" s="8">
        <v>1</v>
      </c>
      <c r="I6984" t="s">
        <v>8792</v>
      </c>
    </row>
    <row r="6985" spans="1:9">
      <c r="A6985" s="12">
        <v>338.97242709003996</v>
      </c>
      <c r="B6985" s="12">
        <v>50.070788134940003</v>
      </c>
      <c r="C6985" s="12">
        <v>6.2439999999999998</v>
      </c>
      <c r="D6985" s="12">
        <v>4.2999999999999997E-2</v>
      </c>
      <c r="E6985">
        <v>6.2750000000000004</v>
      </c>
      <c r="F6985" s="8">
        <v>0.50129999999999997</v>
      </c>
      <c r="G6985" s="8">
        <v>0.60470000000000002</v>
      </c>
      <c r="H6985" s="8">
        <v>1</v>
      </c>
      <c r="I6985" t="s">
        <v>422</v>
      </c>
    </row>
    <row r="6986" spans="1:9">
      <c r="A6986" s="12">
        <v>339.20282755043002</v>
      </c>
      <c r="B6986" s="12">
        <v>35.652419307799995</v>
      </c>
      <c r="C6986" s="12">
        <v>-5.625</v>
      </c>
      <c r="D6986" s="12">
        <v>-0.86499999999999999</v>
      </c>
      <c r="E6986">
        <v>6.2750000000000004</v>
      </c>
      <c r="F6986" s="8">
        <v>1</v>
      </c>
      <c r="G6986" s="8">
        <v>0.73599999999999999</v>
      </c>
      <c r="H6986" s="8">
        <v>0.4803</v>
      </c>
      <c r="I6986" t="s">
        <v>4473</v>
      </c>
    </row>
    <row r="6987" spans="1:9">
      <c r="A6987" s="12">
        <v>303.96088422566999</v>
      </c>
      <c r="B6987" s="12">
        <v>-30.005274589399999</v>
      </c>
      <c r="C6987" s="12">
        <v>32.622</v>
      </c>
      <c r="D6987" s="12">
        <v>5.9640000000000004</v>
      </c>
      <c r="E6987">
        <v>6.2750000000000004</v>
      </c>
      <c r="F6987" s="8">
        <v>1</v>
      </c>
      <c r="G6987" s="8">
        <v>0.77500000000000002</v>
      </c>
      <c r="H6987" s="8">
        <v>0.55479999999999996</v>
      </c>
      <c r="I6987" t="s">
        <v>5821</v>
      </c>
    </row>
    <row r="6988" spans="1:9">
      <c r="A6988" s="12">
        <v>304.01427622506998</v>
      </c>
      <c r="B6988" s="12">
        <v>38.898006544220003</v>
      </c>
      <c r="C6988" s="12">
        <v>0.104</v>
      </c>
      <c r="D6988" s="12">
        <v>-26.116</v>
      </c>
      <c r="E6988">
        <v>6.2750000000000004</v>
      </c>
      <c r="F6988" s="8">
        <v>0.63239999999999996</v>
      </c>
      <c r="G6988" s="8">
        <v>0.70809999999999995</v>
      </c>
      <c r="H6988" s="8">
        <v>1</v>
      </c>
      <c r="I6988" t="s">
        <v>7127</v>
      </c>
    </row>
    <row r="6989" spans="1:9">
      <c r="A6989" s="12">
        <v>15.678778971980002</v>
      </c>
      <c r="B6989" s="12">
        <v>-65.456101554</v>
      </c>
      <c r="C6989" s="12">
        <v>8.8699999999999992</v>
      </c>
      <c r="D6989" s="12">
        <v>3.83</v>
      </c>
      <c r="E6989">
        <v>6.2750000000000004</v>
      </c>
      <c r="F6989" s="8">
        <v>1</v>
      </c>
      <c r="G6989" s="8">
        <v>0.64800000000000002</v>
      </c>
      <c r="H6989" s="8">
        <v>0.33460000000000001</v>
      </c>
      <c r="I6989" t="s">
        <v>7940</v>
      </c>
    </row>
    <row r="6990" spans="1:9">
      <c r="A6990" s="12">
        <v>26.074844424999998</v>
      </c>
      <c r="B6990" s="12">
        <v>57.536606561111107</v>
      </c>
      <c r="C6990" s="12">
        <v>46.4</v>
      </c>
      <c r="D6990" s="12">
        <v>-23.7</v>
      </c>
      <c r="E6990">
        <v>6.2750000000000004</v>
      </c>
      <c r="F6990" s="8">
        <v>0.8</v>
      </c>
      <c r="G6990" s="8">
        <v>0.8</v>
      </c>
      <c r="H6990" s="8">
        <v>0.8</v>
      </c>
      <c r="I6990" t="s">
        <v>9057</v>
      </c>
    </row>
    <row r="6991" spans="1:9">
      <c r="A6991" s="12">
        <v>339.12209275584007</v>
      </c>
      <c r="B6991" s="12">
        <v>-40.582704666370006</v>
      </c>
      <c r="C6991" s="12">
        <v>45.625</v>
      </c>
      <c r="D6991" s="12">
        <v>-64.97</v>
      </c>
      <c r="E6991">
        <v>6.2759999999999998</v>
      </c>
      <c r="F6991" s="8">
        <v>0.67030000000000001</v>
      </c>
      <c r="G6991" s="8">
        <v>0.73619999999999997</v>
      </c>
      <c r="H6991" s="8">
        <v>1</v>
      </c>
      <c r="I6991" t="s">
        <v>3491</v>
      </c>
    </row>
    <row r="6992" spans="1:9">
      <c r="A6992" s="12">
        <v>38.061495916479998</v>
      </c>
      <c r="B6992" s="12">
        <v>-36.427287025299997</v>
      </c>
      <c r="C6992" s="12">
        <v>53.728000000000002</v>
      </c>
      <c r="D6992" s="12">
        <v>8.2349999999999994</v>
      </c>
      <c r="E6992">
        <v>6.2759999999999998</v>
      </c>
      <c r="F6992" s="8">
        <v>1</v>
      </c>
      <c r="G6992" s="8">
        <v>0.83299999999999996</v>
      </c>
      <c r="H6992" s="8">
        <v>0.67869999999999997</v>
      </c>
      <c r="I6992" t="s">
        <v>3510</v>
      </c>
    </row>
    <row r="6993" spans="1:9">
      <c r="A6993" s="12">
        <v>336.54460017456</v>
      </c>
      <c r="B6993" s="12">
        <v>-23.682446454970002</v>
      </c>
      <c r="C6993" s="12">
        <v>12.747999999999999</v>
      </c>
      <c r="D6993" s="12">
        <v>-1.7689999999999999</v>
      </c>
      <c r="E6993">
        <v>6.2759999999999998</v>
      </c>
      <c r="F6993" s="8">
        <v>0.6109</v>
      </c>
      <c r="G6993" s="8">
        <v>0.69189999999999996</v>
      </c>
      <c r="H6993" s="8">
        <v>1</v>
      </c>
      <c r="I6993" t="s">
        <v>3663</v>
      </c>
    </row>
    <row r="6994" spans="1:9">
      <c r="A6994" s="12">
        <v>359.58843741596996</v>
      </c>
      <c r="B6994" s="12">
        <v>-15.847483624050001</v>
      </c>
      <c r="C6994" s="12">
        <v>82.986000000000004</v>
      </c>
      <c r="D6994" s="12">
        <v>-7.9509999999999996</v>
      </c>
      <c r="E6994">
        <v>6.2759999999999998</v>
      </c>
      <c r="F6994" s="8">
        <v>1</v>
      </c>
      <c r="G6994" s="8">
        <v>0.82210000000000005</v>
      </c>
      <c r="H6994" s="8">
        <v>0.65410000000000001</v>
      </c>
      <c r="I6994" t="s">
        <v>3821</v>
      </c>
    </row>
    <row r="6995" spans="1:9">
      <c r="A6995" s="12">
        <v>12.470307510849999</v>
      </c>
      <c r="B6995" s="12">
        <v>27.710808611280001</v>
      </c>
      <c r="C6995" s="12">
        <v>88.847999999999999</v>
      </c>
      <c r="D6995" s="12">
        <v>-11.292</v>
      </c>
      <c r="E6995">
        <v>6.2759999999999998</v>
      </c>
      <c r="F6995" s="8">
        <v>0.8</v>
      </c>
      <c r="G6995" s="8">
        <v>0.8</v>
      </c>
      <c r="H6995" s="8">
        <v>0.8</v>
      </c>
      <c r="I6995" t="s">
        <v>4378</v>
      </c>
    </row>
    <row r="6996" spans="1:9">
      <c r="A6996" s="12">
        <v>188.77643819174</v>
      </c>
      <c r="B6996" s="12">
        <v>18.377092293810001</v>
      </c>
      <c r="C6996" s="12">
        <v>-1.9339999999999999</v>
      </c>
      <c r="D6996" s="12">
        <v>21.22</v>
      </c>
      <c r="E6996">
        <v>6.2759999999999998</v>
      </c>
      <c r="F6996" s="8">
        <v>0.85199999999999998</v>
      </c>
      <c r="G6996" s="8">
        <v>0.86209999999999998</v>
      </c>
      <c r="H6996" s="8">
        <v>1</v>
      </c>
      <c r="I6996" t="s">
        <v>5190</v>
      </c>
    </row>
    <row r="6997" spans="1:9">
      <c r="A6997" s="12">
        <v>277.02572826659997</v>
      </c>
      <c r="B6997" s="12">
        <v>-26.757306277209999</v>
      </c>
      <c r="C6997" s="12">
        <v>-8.8629999999999995</v>
      </c>
      <c r="D6997" s="12">
        <v>-25.734999999999999</v>
      </c>
      <c r="E6997">
        <v>6.2759999999999998</v>
      </c>
      <c r="F6997" s="8">
        <v>0.67030000000000001</v>
      </c>
      <c r="G6997" s="8">
        <v>0.73619999999999997</v>
      </c>
      <c r="H6997" s="8">
        <v>1</v>
      </c>
      <c r="I6997" t="s">
        <v>5955</v>
      </c>
    </row>
    <row r="6998" spans="1:9">
      <c r="A6998" s="12">
        <v>92.446437582510015</v>
      </c>
      <c r="B6998" s="12">
        <v>-26.701085155799998</v>
      </c>
      <c r="C6998" s="12">
        <v>-18.632999999999999</v>
      </c>
      <c r="D6998" s="12">
        <v>13.243</v>
      </c>
      <c r="E6998">
        <v>6.2770000000000001</v>
      </c>
      <c r="F6998" s="8">
        <v>1</v>
      </c>
      <c r="G6998" s="8">
        <v>0.85409999999999997</v>
      </c>
      <c r="H6998" s="8">
        <v>0.72770000000000001</v>
      </c>
      <c r="I6998" t="s">
        <v>2583</v>
      </c>
    </row>
    <row r="6999" spans="1:9">
      <c r="A6999" s="12">
        <v>324.77548208552997</v>
      </c>
      <c r="B6999" s="12">
        <v>-33.678853053669997</v>
      </c>
      <c r="C6999" s="12">
        <v>70.957999999999998</v>
      </c>
      <c r="D6999" s="12">
        <v>-41.715000000000003</v>
      </c>
      <c r="E6999">
        <v>6.2770000000000001</v>
      </c>
      <c r="F6999" s="8">
        <v>1</v>
      </c>
      <c r="G6999" s="8">
        <v>0.85409999999999997</v>
      </c>
      <c r="H6999" s="8">
        <v>0.72770000000000001</v>
      </c>
      <c r="I6999" t="s">
        <v>3539</v>
      </c>
    </row>
    <row r="7000" spans="1:9">
      <c r="A7000" s="12">
        <v>3.34963737946625</v>
      </c>
      <c r="B7000" s="12">
        <v>26.987494835396944</v>
      </c>
      <c r="C7000" s="12">
        <v>-11.914999999999999</v>
      </c>
      <c r="D7000" s="12">
        <v>-22.82</v>
      </c>
      <c r="E7000">
        <v>6.2770000000000001</v>
      </c>
      <c r="F7000" s="8">
        <v>1</v>
      </c>
      <c r="G7000" s="8">
        <v>0.92759999999999998</v>
      </c>
      <c r="H7000" s="8">
        <v>0.91679999999999995</v>
      </c>
      <c r="I7000" t="s">
        <v>4337</v>
      </c>
    </row>
    <row r="7001" spans="1:9">
      <c r="A7001" s="12">
        <v>269.23323455294002</v>
      </c>
      <c r="B7001" s="12">
        <v>6.4877303343500001</v>
      </c>
      <c r="C7001" s="12">
        <v>20.084</v>
      </c>
      <c r="D7001" s="12">
        <v>-1.6539999999999999</v>
      </c>
      <c r="E7001">
        <v>6.2770000000000001</v>
      </c>
      <c r="F7001" s="8">
        <v>0.57499999999999996</v>
      </c>
      <c r="G7001" s="8">
        <v>0.66420000000000001</v>
      </c>
      <c r="H7001" s="8">
        <v>1</v>
      </c>
      <c r="I7001" t="s">
        <v>6477</v>
      </c>
    </row>
    <row r="7002" spans="1:9">
      <c r="A7002" s="12">
        <v>12.236364685340002</v>
      </c>
      <c r="B7002" s="12">
        <v>-46.69764537423</v>
      </c>
      <c r="C7002" s="12">
        <v>-10.895</v>
      </c>
      <c r="D7002" s="12">
        <v>21.757999999999999</v>
      </c>
      <c r="E7002">
        <v>6.2770000000000001</v>
      </c>
      <c r="F7002" s="8">
        <v>1</v>
      </c>
      <c r="G7002" s="8">
        <v>0.85409999999999997</v>
      </c>
      <c r="H7002" s="8">
        <v>0.72770000000000001</v>
      </c>
      <c r="I7002" t="s">
        <v>7818</v>
      </c>
    </row>
    <row r="7003" spans="1:9">
      <c r="A7003" s="12">
        <v>229.53931385219002</v>
      </c>
      <c r="B7003" s="12">
        <v>-41.061161576069999</v>
      </c>
      <c r="C7003" s="12">
        <v>23.042000000000002</v>
      </c>
      <c r="D7003" s="12">
        <v>1.5880000000000001</v>
      </c>
      <c r="E7003">
        <v>6.2770000000000001</v>
      </c>
      <c r="F7003" s="8">
        <v>0.65039999999999998</v>
      </c>
      <c r="G7003" s="8">
        <v>0.72150000000000003</v>
      </c>
      <c r="H7003" s="8">
        <v>1</v>
      </c>
      <c r="I7003" t="s">
        <v>9128</v>
      </c>
    </row>
    <row r="7004" spans="1:9">
      <c r="A7004" s="12">
        <v>172.43151457914999</v>
      </c>
      <c r="B7004" s="12">
        <v>56.737574030520001</v>
      </c>
      <c r="C7004" s="12">
        <v>-89.302999999999997</v>
      </c>
      <c r="D7004" s="12">
        <v>-33.537999999999997</v>
      </c>
      <c r="E7004">
        <v>6.2779999999999996</v>
      </c>
      <c r="F7004" s="8">
        <v>0.72599999999999998</v>
      </c>
      <c r="G7004" s="8">
        <v>0.7762</v>
      </c>
      <c r="H7004" s="8">
        <v>1</v>
      </c>
      <c r="I7004" t="s">
        <v>1593</v>
      </c>
    </row>
    <row r="7005" spans="1:9">
      <c r="A7005" s="12">
        <v>97.895615651059998</v>
      </c>
      <c r="B7005" s="12">
        <v>-36.940023700239998</v>
      </c>
      <c r="C7005" s="12">
        <v>0.93400000000000005</v>
      </c>
      <c r="D7005" s="12">
        <v>71.27</v>
      </c>
      <c r="E7005">
        <v>6.2779999999999996</v>
      </c>
      <c r="F7005" s="8">
        <v>1</v>
      </c>
      <c r="G7005" s="8">
        <v>0.64800000000000002</v>
      </c>
      <c r="H7005" s="8">
        <v>0.33460000000000001</v>
      </c>
      <c r="I7005" t="s">
        <v>2738</v>
      </c>
    </row>
    <row r="7006" spans="1:9">
      <c r="A7006" s="12">
        <v>260.71369878639001</v>
      </c>
      <c r="B7006" s="12">
        <v>-2.38817762519</v>
      </c>
      <c r="C7006" s="12">
        <v>48.701999999999998</v>
      </c>
      <c r="D7006" s="12">
        <v>-108.11799999999999</v>
      </c>
      <c r="E7006">
        <v>6.2779999999999996</v>
      </c>
      <c r="F7006" s="8">
        <v>1</v>
      </c>
      <c r="G7006" s="8">
        <v>0.88360000000000005</v>
      </c>
      <c r="H7006" s="8">
        <v>0.8</v>
      </c>
      <c r="I7006" t="s">
        <v>6342</v>
      </c>
    </row>
    <row r="7007" spans="1:9">
      <c r="A7007" s="12">
        <v>95.756059295880007</v>
      </c>
      <c r="B7007" s="12">
        <v>-63.683134945699997</v>
      </c>
      <c r="C7007" s="12">
        <v>-17.495000000000001</v>
      </c>
      <c r="D7007" s="12">
        <v>17.222000000000001</v>
      </c>
      <c r="E7007">
        <v>6.2779999999999996</v>
      </c>
      <c r="F7007" s="8">
        <v>1</v>
      </c>
      <c r="G7007" s="8">
        <v>0.64800000000000002</v>
      </c>
      <c r="H7007" s="8">
        <v>0.33460000000000001</v>
      </c>
      <c r="I7007" t="s">
        <v>7513</v>
      </c>
    </row>
    <row r="7008" spans="1:9">
      <c r="A7008" s="12">
        <v>298.25519314707003</v>
      </c>
      <c r="B7008" s="12">
        <v>47.807720461879995</v>
      </c>
      <c r="C7008" s="12">
        <v>-7.2960000000000003</v>
      </c>
      <c r="D7008" s="12">
        <v>-7.1680000000000001</v>
      </c>
      <c r="E7008">
        <v>6.2789999999999999</v>
      </c>
      <c r="F7008" s="8">
        <v>0.45090000000000002</v>
      </c>
      <c r="G7008" s="8">
        <v>0.56169999999999998</v>
      </c>
      <c r="H7008" s="8">
        <v>1</v>
      </c>
      <c r="I7008" t="s">
        <v>732</v>
      </c>
    </row>
    <row r="7009" spans="1:9">
      <c r="A7009" s="12">
        <v>105.17713451334001</v>
      </c>
      <c r="B7009" s="12">
        <v>-28.489574024070002</v>
      </c>
      <c r="C7009" s="12">
        <v>-22.997</v>
      </c>
      <c r="D7009" s="12">
        <v>-41.164000000000001</v>
      </c>
      <c r="E7009">
        <v>6.2789999999999999</v>
      </c>
      <c r="F7009" s="8">
        <v>0.8</v>
      </c>
      <c r="G7009" s="8">
        <v>0.8</v>
      </c>
      <c r="H7009" s="8">
        <v>0.8</v>
      </c>
      <c r="I7009" t="s">
        <v>2931</v>
      </c>
    </row>
    <row r="7010" spans="1:9">
      <c r="A7010" s="12">
        <v>26.232606307010002</v>
      </c>
      <c r="B7010" s="12">
        <v>20.08314913689</v>
      </c>
      <c r="C7010" s="12">
        <v>-43.356999999999999</v>
      </c>
      <c r="D7010" s="12">
        <v>-104.93600000000001</v>
      </c>
      <c r="E7010">
        <v>6.2789999999999999</v>
      </c>
      <c r="F7010" s="8">
        <v>1</v>
      </c>
      <c r="G7010" s="8">
        <v>0.88360000000000005</v>
      </c>
      <c r="H7010" s="8">
        <v>0.8</v>
      </c>
      <c r="I7010" t="s">
        <v>4271</v>
      </c>
    </row>
    <row r="7011" spans="1:9">
      <c r="A7011" s="12">
        <v>75.055154353929993</v>
      </c>
      <c r="B7011" s="12">
        <v>-78.300027411759999</v>
      </c>
      <c r="C7011" s="12">
        <v>-17.780999999999999</v>
      </c>
      <c r="D7011" s="12">
        <v>1.4970000000000001</v>
      </c>
      <c r="E7011">
        <v>6.2789999999999999</v>
      </c>
      <c r="F7011" s="8">
        <v>1</v>
      </c>
      <c r="G7011" s="8">
        <v>0.73599999999999999</v>
      </c>
      <c r="H7011" s="8">
        <v>0.4803</v>
      </c>
      <c r="I7011" t="s">
        <v>7809</v>
      </c>
    </row>
    <row r="7012" spans="1:9">
      <c r="A7012" s="12">
        <v>304.76249738387003</v>
      </c>
      <c r="B7012" s="12">
        <v>-63.230742172330004</v>
      </c>
      <c r="C7012" s="12">
        <v>-8.6460000000000008</v>
      </c>
      <c r="D7012" s="12">
        <v>-73.918000000000006</v>
      </c>
      <c r="E7012">
        <v>6.2789999999999999</v>
      </c>
      <c r="F7012" s="8">
        <v>1</v>
      </c>
      <c r="G7012" s="8">
        <v>0.83299999999999996</v>
      </c>
      <c r="H7012" s="8">
        <v>0.67869999999999997</v>
      </c>
      <c r="I7012" t="s">
        <v>8542</v>
      </c>
    </row>
    <row r="7013" spans="1:9">
      <c r="A7013" s="12">
        <v>40.757736877610007</v>
      </c>
      <c r="B7013" s="12">
        <v>48.265244064610002</v>
      </c>
      <c r="C7013" s="12">
        <v>5.75</v>
      </c>
      <c r="D7013" s="12">
        <v>-4.4509999999999996</v>
      </c>
      <c r="E7013">
        <v>6.28</v>
      </c>
      <c r="F7013" s="8">
        <v>1</v>
      </c>
      <c r="G7013" s="8">
        <v>0.874</v>
      </c>
      <c r="H7013" s="8">
        <v>0.77600000000000002</v>
      </c>
      <c r="I7013" t="s">
        <v>504</v>
      </c>
    </row>
    <row r="7014" spans="1:9">
      <c r="A7014" s="12">
        <v>52.872251473249996</v>
      </c>
      <c r="B7014" s="12">
        <v>49.2097726804</v>
      </c>
      <c r="C7014" s="12">
        <v>-13.814</v>
      </c>
      <c r="D7014" s="12">
        <v>-0.59099999999999997</v>
      </c>
      <c r="E7014">
        <v>6.28</v>
      </c>
      <c r="F7014" s="8">
        <v>0.6109</v>
      </c>
      <c r="G7014" s="8">
        <v>0.69189999999999996</v>
      </c>
      <c r="H7014" s="8">
        <v>1</v>
      </c>
      <c r="I7014" t="s">
        <v>718</v>
      </c>
    </row>
    <row r="7015" spans="1:9">
      <c r="A7015" s="12">
        <v>301.22246875821997</v>
      </c>
      <c r="B7015" s="12">
        <v>68.027160046600002</v>
      </c>
      <c r="C7015" s="12">
        <v>-12.989000000000001</v>
      </c>
      <c r="D7015" s="12">
        <v>-9.6739999999999995</v>
      </c>
      <c r="E7015">
        <v>6.28</v>
      </c>
      <c r="F7015" s="8">
        <v>1</v>
      </c>
      <c r="G7015" s="8">
        <v>0.63180000000000003</v>
      </c>
      <c r="H7015" s="8">
        <v>0.31119999999999998</v>
      </c>
      <c r="I7015" t="s">
        <v>978</v>
      </c>
    </row>
    <row r="7016" spans="1:9">
      <c r="A7016" s="12">
        <v>138.83927884809</v>
      </c>
      <c r="B7016" s="12">
        <v>84.181014027610004</v>
      </c>
      <c r="C7016" s="12">
        <v>31.965</v>
      </c>
      <c r="D7016" s="12">
        <v>14.42</v>
      </c>
      <c r="E7016">
        <v>6.28</v>
      </c>
      <c r="F7016" s="8">
        <v>0.89859999999999995</v>
      </c>
      <c r="G7016" s="8">
        <v>0.89249999999999996</v>
      </c>
      <c r="H7016" s="8">
        <v>1</v>
      </c>
      <c r="I7016" t="s">
        <v>1232</v>
      </c>
    </row>
    <row r="7017" spans="1:9">
      <c r="A7017" s="12">
        <v>126.13749737591999</v>
      </c>
      <c r="B7017" s="12">
        <v>82.43075832449</v>
      </c>
      <c r="C7017" s="12">
        <v>-14.757</v>
      </c>
      <c r="D7017" s="12">
        <v>-22.992999999999999</v>
      </c>
      <c r="E7017">
        <v>6.28</v>
      </c>
      <c r="F7017" s="8">
        <v>0.65039999999999998</v>
      </c>
      <c r="G7017" s="8">
        <v>0.72150000000000003</v>
      </c>
      <c r="H7017" s="8">
        <v>1</v>
      </c>
      <c r="I7017" t="s">
        <v>1235</v>
      </c>
    </row>
    <row r="7018" spans="1:9">
      <c r="A7018" s="12">
        <v>171.9599084813</v>
      </c>
      <c r="B7018" s="12">
        <v>45.185204360549996</v>
      </c>
      <c r="C7018" s="12">
        <v>-9.11</v>
      </c>
      <c r="D7018" s="12">
        <v>-15.157</v>
      </c>
      <c r="E7018">
        <v>6.28</v>
      </c>
      <c r="F7018" s="8">
        <v>1</v>
      </c>
      <c r="G7018" s="8">
        <v>0.63180000000000003</v>
      </c>
      <c r="H7018" s="8">
        <v>0.31119999999999998</v>
      </c>
      <c r="I7018" t="s">
        <v>1698</v>
      </c>
    </row>
    <row r="7019" spans="1:9">
      <c r="A7019" s="12">
        <v>56.837660955140002</v>
      </c>
      <c r="B7019" s="12">
        <v>24.116267823320001</v>
      </c>
      <c r="C7019" s="12">
        <v>20.344000000000001</v>
      </c>
      <c r="D7019" s="12">
        <v>-45.076000000000001</v>
      </c>
      <c r="E7019">
        <v>6.28</v>
      </c>
      <c r="F7019" s="8">
        <v>0.6109</v>
      </c>
      <c r="G7019" s="8">
        <v>0.69189999999999996</v>
      </c>
      <c r="H7019" s="8">
        <v>1</v>
      </c>
      <c r="I7019" t="s">
        <v>1858</v>
      </c>
    </row>
    <row r="7020" spans="1:9">
      <c r="A7020" s="12">
        <v>95.357997453720003</v>
      </c>
      <c r="B7020" s="12">
        <v>17.763464386870002</v>
      </c>
      <c r="C7020" s="12">
        <v>18.169</v>
      </c>
      <c r="D7020" s="12">
        <v>-42.42</v>
      </c>
      <c r="E7020">
        <v>6.28</v>
      </c>
      <c r="F7020" s="8">
        <v>0.8</v>
      </c>
      <c r="G7020" s="8">
        <v>0.8</v>
      </c>
      <c r="H7020" s="8">
        <v>0.8</v>
      </c>
      <c r="I7020" t="s">
        <v>2608</v>
      </c>
    </row>
    <row r="7021" spans="1:9">
      <c r="A7021" s="12">
        <v>94.775000000000006</v>
      </c>
      <c r="B7021" s="12">
        <v>12.7</v>
      </c>
      <c r="C7021" s="12" t="s">
        <v>9341</v>
      </c>
      <c r="D7021" s="12" t="s">
        <v>9341</v>
      </c>
      <c r="E7021">
        <v>6.28</v>
      </c>
      <c r="F7021" s="8">
        <v>0.54959999999999998</v>
      </c>
      <c r="G7021" s="8">
        <v>0.64410000000000001</v>
      </c>
      <c r="H7021" s="8">
        <v>1</v>
      </c>
      <c r="I7021" t="s">
        <v>2617</v>
      </c>
    </row>
    <row r="7022" spans="1:9">
      <c r="A7022" s="12">
        <v>93.25</v>
      </c>
      <c r="B7022" s="12">
        <v>10.233333333333333</v>
      </c>
      <c r="C7022" s="12" t="s">
        <v>9341</v>
      </c>
      <c r="D7022" s="12" t="s">
        <v>9341</v>
      </c>
      <c r="E7022">
        <v>6.28</v>
      </c>
      <c r="F7022" s="8">
        <v>0.57499999999999996</v>
      </c>
      <c r="G7022" s="8">
        <v>0.66420000000000001</v>
      </c>
      <c r="H7022" s="8">
        <v>1</v>
      </c>
      <c r="I7022" t="s">
        <v>2618</v>
      </c>
    </row>
    <row r="7023" spans="1:9">
      <c r="A7023" s="12">
        <v>95.35737688333333</v>
      </c>
      <c r="B7023" s="12">
        <v>2.2685216708333331</v>
      </c>
      <c r="C7023" s="12">
        <v>-17.04</v>
      </c>
      <c r="D7023" s="12">
        <v>-28.33</v>
      </c>
      <c r="E7023">
        <v>6.28</v>
      </c>
      <c r="F7023" s="8">
        <v>0.70040000000000002</v>
      </c>
      <c r="G7023" s="8">
        <v>0.75790000000000002</v>
      </c>
      <c r="H7023" s="8">
        <v>1</v>
      </c>
      <c r="I7023" t="s">
        <v>2625</v>
      </c>
    </row>
    <row r="7024" spans="1:9">
      <c r="A7024" s="12">
        <v>345.34601921032998</v>
      </c>
      <c r="B7024" s="12">
        <v>-22.790894051730003</v>
      </c>
      <c r="C7024" s="12">
        <v>28.256</v>
      </c>
      <c r="D7024" s="12">
        <v>-26.186</v>
      </c>
      <c r="E7024">
        <v>6.28</v>
      </c>
      <c r="F7024" s="8">
        <v>0.65039999999999998</v>
      </c>
      <c r="G7024" s="8">
        <v>0.72150000000000003</v>
      </c>
      <c r="H7024" s="8">
        <v>1</v>
      </c>
      <c r="I7024" t="s">
        <v>3701</v>
      </c>
    </row>
    <row r="7025" spans="1:9">
      <c r="A7025" s="12">
        <v>358.26983655555</v>
      </c>
      <c r="B7025" s="12">
        <v>2.0906162722000001</v>
      </c>
      <c r="C7025" s="12">
        <v>16.707000000000001</v>
      </c>
      <c r="D7025" s="12">
        <v>-9.8010000000000002</v>
      </c>
      <c r="E7025">
        <v>6.28</v>
      </c>
      <c r="F7025" s="8">
        <v>0.57499999999999996</v>
      </c>
      <c r="G7025" s="8">
        <v>0.66420000000000001</v>
      </c>
      <c r="H7025" s="8">
        <v>1</v>
      </c>
      <c r="I7025" t="s">
        <v>4042</v>
      </c>
    </row>
    <row r="7026" spans="1:9">
      <c r="A7026" s="12">
        <v>339.27020341940005</v>
      </c>
      <c r="B7026" s="12">
        <v>12.576816980069999</v>
      </c>
      <c r="C7026" s="12">
        <v>-12.250999999999999</v>
      </c>
      <c r="D7026" s="12">
        <v>-32.155999999999999</v>
      </c>
      <c r="E7026">
        <v>6.28</v>
      </c>
      <c r="F7026" s="8">
        <v>1</v>
      </c>
      <c r="G7026" s="8">
        <v>0.73599999999999999</v>
      </c>
      <c r="H7026" s="8">
        <v>0.4803</v>
      </c>
      <c r="I7026" t="s">
        <v>4168</v>
      </c>
    </row>
    <row r="7027" spans="1:9">
      <c r="A7027" s="12">
        <v>149.19519520205</v>
      </c>
      <c r="B7027" s="12">
        <v>-26.549672384410002</v>
      </c>
      <c r="C7027" s="12">
        <v>-77.668000000000006</v>
      </c>
      <c r="D7027" s="12">
        <v>30.216999999999999</v>
      </c>
      <c r="E7027">
        <v>6.28</v>
      </c>
      <c r="F7027" s="8">
        <v>0.73529999999999995</v>
      </c>
      <c r="G7027" s="8">
        <v>0.78269999999999995</v>
      </c>
      <c r="H7027" s="8">
        <v>1</v>
      </c>
      <c r="I7027" t="s">
        <v>4748</v>
      </c>
    </row>
    <row r="7028" spans="1:9">
      <c r="A7028" s="12">
        <v>153.01188243749999</v>
      </c>
      <c r="B7028" s="12">
        <v>-28.605957926388889</v>
      </c>
      <c r="C7028" s="12">
        <v>-38.74</v>
      </c>
      <c r="D7028" s="12">
        <v>-1.24</v>
      </c>
      <c r="E7028">
        <v>6.28</v>
      </c>
      <c r="F7028" s="8">
        <v>0.6109</v>
      </c>
      <c r="G7028" s="8">
        <v>0.69189999999999996</v>
      </c>
      <c r="H7028" s="8">
        <v>1</v>
      </c>
      <c r="I7028" t="s">
        <v>4781</v>
      </c>
    </row>
    <row r="7029" spans="1:9">
      <c r="A7029" s="12">
        <v>161.65475911623003</v>
      </c>
      <c r="B7029" s="12">
        <v>-43.192673986299994</v>
      </c>
      <c r="C7029" s="12">
        <v>0.97899999999999998</v>
      </c>
      <c r="D7029" s="12">
        <v>-55.619</v>
      </c>
      <c r="E7029">
        <v>6.28</v>
      </c>
      <c r="F7029" s="8">
        <v>0.70040000000000002</v>
      </c>
      <c r="G7029" s="8">
        <v>0.75790000000000002</v>
      </c>
      <c r="H7029" s="8">
        <v>1</v>
      </c>
      <c r="I7029" t="s">
        <v>4882</v>
      </c>
    </row>
    <row r="7030" spans="1:9">
      <c r="A7030" s="12">
        <v>174.60028650000001</v>
      </c>
      <c r="B7030" s="12">
        <v>-2.4359026388888889</v>
      </c>
      <c r="C7030" s="12">
        <v>-37.979999999999997</v>
      </c>
      <c r="D7030" s="12">
        <v>14.55</v>
      </c>
      <c r="E7030">
        <v>6.28</v>
      </c>
      <c r="F7030" s="8">
        <v>1</v>
      </c>
      <c r="G7030" s="8">
        <v>0.82210000000000005</v>
      </c>
      <c r="H7030" s="8">
        <v>0.65410000000000001</v>
      </c>
      <c r="I7030" t="s">
        <v>5028</v>
      </c>
    </row>
    <row r="7031" spans="1:9">
      <c r="A7031" s="12">
        <v>188.26199478136999</v>
      </c>
      <c r="B7031" s="12">
        <v>10.295670384039999</v>
      </c>
      <c r="C7031" s="12">
        <v>-50.375999999999998</v>
      </c>
      <c r="D7031" s="12">
        <v>4.0430000000000001</v>
      </c>
      <c r="E7031">
        <v>6.28</v>
      </c>
      <c r="F7031" s="8">
        <v>1</v>
      </c>
      <c r="G7031" s="8">
        <v>0.85409999999999997</v>
      </c>
      <c r="H7031" s="8">
        <v>0.72770000000000001</v>
      </c>
      <c r="I7031" t="s">
        <v>5150</v>
      </c>
    </row>
    <row r="7032" spans="1:9">
      <c r="A7032" s="12">
        <v>193.05107081565001</v>
      </c>
      <c r="B7032" s="12">
        <v>17.073941410690001</v>
      </c>
      <c r="C7032" s="12">
        <v>1.389</v>
      </c>
      <c r="D7032" s="12">
        <v>-5.8280000000000003</v>
      </c>
      <c r="E7032">
        <v>6.28</v>
      </c>
      <c r="F7032" s="8">
        <v>1</v>
      </c>
      <c r="G7032" s="8">
        <v>0.63180000000000003</v>
      </c>
      <c r="H7032" s="8">
        <v>0.31119999999999998</v>
      </c>
      <c r="I7032" t="s">
        <v>5227</v>
      </c>
    </row>
    <row r="7033" spans="1:9">
      <c r="A7033" s="12">
        <v>197.42509999999999</v>
      </c>
      <c r="B7033" s="12">
        <v>38.533738888888884</v>
      </c>
      <c r="C7033" s="12">
        <v>-12.1</v>
      </c>
      <c r="D7033" s="12">
        <v>2.7</v>
      </c>
      <c r="E7033">
        <v>6.28</v>
      </c>
      <c r="F7033" s="8">
        <v>0.53700000000000003</v>
      </c>
      <c r="G7033" s="8">
        <v>0.63400000000000001</v>
      </c>
      <c r="H7033" s="8">
        <v>1</v>
      </c>
      <c r="I7033" t="s">
        <v>5270</v>
      </c>
    </row>
    <row r="7034" spans="1:9">
      <c r="A7034" s="12">
        <v>216.37146633206999</v>
      </c>
      <c r="B7034" s="12">
        <v>38.393052196219998</v>
      </c>
      <c r="C7034" s="12">
        <v>5.5019999999999998</v>
      </c>
      <c r="D7034" s="12">
        <v>-19.771000000000001</v>
      </c>
      <c r="E7034">
        <v>6.28</v>
      </c>
      <c r="F7034" s="8">
        <v>1</v>
      </c>
      <c r="G7034" s="8">
        <v>0.79920000000000002</v>
      </c>
      <c r="H7034" s="8">
        <v>0.60450000000000004</v>
      </c>
      <c r="I7034" t="s">
        <v>5458</v>
      </c>
    </row>
    <row r="7035" spans="1:9">
      <c r="A7035" s="12">
        <v>221.30713233474</v>
      </c>
      <c r="B7035" s="12">
        <v>32.788344998159999</v>
      </c>
      <c r="C7035" s="12">
        <v>44.901000000000003</v>
      </c>
      <c r="D7035" s="12">
        <v>-67.790999999999997</v>
      </c>
      <c r="E7035">
        <v>6.28</v>
      </c>
      <c r="F7035" s="8">
        <v>1</v>
      </c>
      <c r="G7035" s="8">
        <v>0.64800000000000002</v>
      </c>
      <c r="H7035" s="8">
        <v>0.33460000000000001</v>
      </c>
      <c r="I7035" t="s">
        <v>5513</v>
      </c>
    </row>
    <row r="7036" spans="1:9">
      <c r="A7036" s="12">
        <v>299.73511568559996</v>
      </c>
      <c r="B7036" s="12">
        <v>-30.538389583930002</v>
      </c>
      <c r="C7036" s="12">
        <v>87.003</v>
      </c>
      <c r="D7036" s="12">
        <v>-62.78</v>
      </c>
      <c r="E7036">
        <v>6.28</v>
      </c>
      <c r="F7036" s="8">
        <v>1</v>
      </c>
      <c r="G7036" s="8">
        <v>0.82210000000000005</v>
      </c>
      <c r="H7036" s="8">
        <v>0.65410000000000001</v>
      </c>
      <c r="I7036" t="s">
        <v>5819</v>
      </c>
    </row>
    <row r="7037" spans="1:9">
      <c r="A7037" s="12">
        <v>254.26660191666662</v>
      </c>
      <c r="B7037" s="12">
        <v>-19.539876638888892</v>
      </c>
      <c r="C7037" s="12">
        <v>-11.54</v>
      </c>
      <c r="D7037" s="12">
        <v>-15.69</v>
      </c>
      <c r="E7037">
        <v>6.28</v>
      </c>
      <c r="F7037" s="8">
        <v>0.53700000000000003</v>
      </c>
      <c r="G7037" s="8">
        <v>0.63400000000000001</v>
      </c>
      <c r="H7037" s="8">
        <v>1</v>
      </c>
      <c r="I7037" t="s">
        <v>6053</v>
      </c>
    </row>
    <row r="7038" spans="1:9">
      <c r="A7038" s="12">
        <v>230.596807485</v>
      </c>
      <c r="B7038" s="12">
        <v>12.567526146040001</v>
      </c>
      <c r="C7038" s="12">
        <v>-0.753</v>
      </c>
      <c r="D7038" s="12">
        <v>-4.1369999999999996</v>
      </c>
      <c r="E7038">
        <v>6.28</v>
      </c>
      <c r="F7038" s="8">
        <v>0.6109</v>
      </c>
      <c r="G7038" s="8">
        <v>0.69189999999999996</v>
      </c>
      <c r="H7038" s="8">
        <v>1</v>
      </c>
      <c r="I7038" t="s">
        <v>6571</v>
      </c>
    </row>
    <row r="7039" spans="1:9">
      <c r="A7039" s="12">
        <v>270.23862632825001</v>
      </c>
      <c r="B7039" s="12">
        <v>15.093552442690001</v>
      </c>
      <c r="C7039" s="12">
        <v>-52.822000000000003</v>
      </c>
      <c r="D7039" s="12">
        <v>-98.445999999999998</v>
      </c>
      <c r="E7039">
        <v>6.28</v>
      </c>
      <c r="F7039" s="8">
        <v>1</v>
      </c>
      <c r="G7039" s="8">
        <v>0.874</v>
      </c>
      <c r="H7039" s="8">
        <v>0.77600000000000002</v>
      </c>
      <c r="I7039" t="s">
        <v>6602</v>
      </c>
    </row>
    <row r="7040" spans="1:9">
      <c r="A7040" s="12">
        <v>238.23381500990999</v>
      </c>
      <c r="B7040" s="12">
        <v>17.403148405219998</v>
      </c>
      <c r="C7040" s="12">
        <v>-55.13</v>
      </c>
      <c r="D7040" s="12">
        <v>-8.7889999999999997</v>
      </c>
      <c r="E7040">
        <v>6.28</v>
      </c>
      <c r="F7040" s="8">
        <v>1</v>
      </c>
      <c r="G7040" s="8">
        <v>0.83299999999999996</v>
      </c>
      <c r="H7040" s="8">
        <v>0.67869999999999997</v>
      </c>
      <c r="I7040" t="s">
        <v>6687</v>
      </c>
    </row>
    <row r="7041" spans="1:9">
      <c r="A7041" s="12">
        <v>233.95497468668003</v>
      </c>
      <c r="B7041" s="12">
        <v>38.373925480830003</v>
      </c>
      <c r="C7041" s="12">
        <v>9.8949999999999996</v>
      </c>
      <c r="D7041" s="12">
        <v>-8.8719999999999999</v>
      </c>
      <c r="E7041">
        <v>6.28</v>
      </c>
      <c r="F7041" s="8">
        <v>1</v>
      </c>
      <c r="G7041" s="8">
        <v>0.79920000000000002</v>
      </c>
      <c r="H7041" s="8">
        <v>0.60450000000000004</v>
      </c>
      <c r="I7041" t="s">
        <v>7098</v>
      </c>
    </row>
    <row r="7042" spans="1:9">
      <c r="A7042" s="12">
        <v>113.66491500418999</v>
      </c>
      <c r="B7042" s="12">
        <v>-51.474516879180001</v>
      </c>
      <c r="C7042" s="12">
        <v>-5.1100000000000003</v>
      </c>
      <c r="D7042" s="12">
        <v>7.9489999999999998</v>
      </c>
      <c r="E7042">
        <v>6.28</v>
      </c>
      <c r="F7042" s="8">
        <v>0.63239999999999996</v>
      </c>
      <c r="G7042" s="8">
        <v>0.70809999999999995</v>
      </c>
      <c r="H7042" s="8">
        <v>1</v>
      </c>
      <c r="I7042" t="s">
        <v>7349</v>
      </c>
    </row>
    <row r="7043" spans="1:9">
      <c r="A7043" s="12">
        <v>22.377244966079999</v>
      </c>
      <c r="B7043" s="12">
        <v>-46.756421306470003</v>
      </c>
      <c r="C7043" s="12">
        <v>2.0019999999999998</v>
      </c>
      <c r="D7043" s="12">
        <v>16.632000000000001</v>
      </c>
      <c r="E7043">
        <v>6.28</v>
      </c>
      <c r="F7043" s="8">
        <v>1</v>
      </c>
      <c r="G7043" s="8">
        <v>0.64800000000000002</v>
      </c>
      <c r="H7043" s="8">
        <v>0.33460000000000001</v>
      </c>
      <c r="I7043" t="s">
        <v>7651</v>
      </c>
    </row>
    <row r="7044" spans="1:9">
      <c r="A7044" s="12">
        <v>73.273519098029993</v>
      </c>
      <c r="B7044" s="12">
        <v>-72.407679152090012</v>
      </c>
      <c r="C7044" s="12">
        <v>-46.177999999999997</v>
      </c>
      <c r="D7044" s="12">
        <v>270.916</v>
      </c>
      <c r="E7044">
        <v>6.28</v>
      </c>
      <c r="F7044" s="8">
        <v>0.8</v>
      </c>
      <c r="G7044" s="8">
        <v>0.8</v>
      </c>
      <c r="H7044" s="8">
        <v>0.8</v>
      </c>
      <c r="I7044" t="s">
        <v>7688</v>
      </c>
    </row>
    <row r="7045" spans="1:9">
      <c r="A7045" s="12">
        <v>287.71712500000001</v>
      </c>
      <c r="B7045" s="12">
        <v>-59.984555555555559</v>
      </c>
      <c r="C7045" s="12">
        <v>-3.17</v>
      </c>
      <c r="D7045" s="12">
        <v>-4.01</v>
      </c>
      <c r="E7045">
        <v>6.28</v>
      </c>
      <c r="F7045" s="8">
        <v>0.8</v>
      </c>
      <c r="G7045" s="8">
        <v>0.8</v>
      </c>
      <c r="H7045" s="8">
        <v>0.8</v>
      </c>
      <c r="I7045" t="s">
        <v>8645</v>
      </c>
    </row>
    <row r="7046" spans="1:9">
      <c r="A7046" s="12">
        <v>305.42098551801877</v>
      </c>
      <c r="B7046" s="12">
        <v>-49.999416694998615</v>
      </c>
      <c r="C7046" s="12">
        <v>-357.85500000000002</v>
      </c>
      <c r="D7046" s="12">
        <v>-250.60400000000001</v>
      </c>
      <c r="E7046">
        <v>6.28</v>
      </c>
      <c r="F7046" s="8">
        <v>0.8</v>
      </c>
      <c r="G7046" s="8">
        <v>0.8</v>
      </c>
      <c r="H7046" s="8">
        <v>0.8</v>
      </c>
      <c r="I7046" t="s">
        <v>9192</v>
      </c>
    </row>
    <row r="7047" spans="1:9">
      <c r="A7047" s="12">
        <v>304.73324648660002</v>
      </c>
      <c r="B7047" s="12">
        <v>-47.710778931550003</v>
      </c>
      <c r="C7047" s="12">
        <v>14.547000000000001</v>
      </c>
      <c r="D7047" s="12">
        <v>-3.9340000000000002</v>
      </c>
      <c r="E7047">
        <v>6.28</v>
      </c>
      <c r="F7047" s="8">
        <v>1</v>
      </c>
      <c r="G7047" s="8">
        <v>0.64800000000000002</v>
      </c>
      <c r="H7047" s="8">
        <v>0.33460000000000001</v>
      </c>
      <c r="I7047" t="s">
        <v>9193</v>
      </c>
    </row>
    <row r="7048" spans="1:9">
      <c r="A7048" s="12">
        <v>197.42513340828998</v>
      </c>
      <c r="B7048" s="12">
        <v>38.533884066550002</v>
      </c>
      <c r="C7048" s="12">
        <v>-13.252000000000001</v>
      </c>
      <c r="D7048" s="12">
        <v>5.3840000000000003</v>
      </c>
      <c r="E7048">
        <v>6.28</v>
      </c>
      <c r="F7048" s="8">
        <v>0.8</v>
      </c>
      <c r="G7048" s="8">
        <v>0.8</v>
      </c>
      <c r="H7048" s="8">
        <v>0.8</v>
      </c>
      <c r="I7048" t="s">
        <v>9281</v>
      </c>
    </row>
    <row r="7049" spans="1:9">
      <c r="A7049" s="12">
        <v>103.34332770342999</v>
      </c>
      <c r="B7049" s="12">
        <v>10.99665374496</v>
      </c>
      <c r="C7049" s="12">
        <v>1.819</v>
      </c>
      <c r="D7049" s="12">
        <v>-128.446</v>
      </c>
      <c r="E7049">
        <v>6.2809999999999997</v>
      </c>
      <c r="F7049" s="8">
        <v>1</v>
      </c>
      <c r="G7049" s="8">
        <v>0.83299999999999996</v>
      </c>
      <c r="H7049" s="8">
        <v>0.67869999999999997</v>
      </c>
      <c r="I7049" t="s">
        <v>2833</v>
      </c>
    </row>
    <row r="7050" spans="1:9">
      <c r="A7050" s="12">
        <v>44.303756803310002</v>
      </c>
      <c r="B7050" s="12">
        <v>-29.85527557951</v>
      </c>
      <c r="C7050" s="12">
        <v>-14.502000000000001</v>
      </c>
      <c r="D7050" s="12">
        <v>-5.6150000000000002</v>
      </c>
      <c r="E7050">
        <v>6.2809999999999997</v>
      </c>
      <c r="F7050" s="8">
        <v>0.65039999999999998</v>
      </c>
      <c r="G7050" s="8">
        <v>0.72150000000000003</v>
      </c>
      <c r="H7050" s="8">
        <v>1</v>
      </c>
      <c r="I7050" t="s">
        <v>3554</v>
      </c>
    </row>
    <row r="7051" spans="1:9">
      <c r="A7051" s="12">
        <v>166.52391699950999</v>
      </c>
      <c r="B7051" s="12">
        <v>-51.212920221290005</v>
      </c>
      <c r="C7051" s="12">
        <v>-0.92300000000000004</v>
      </c>
      <c r="D7051" s="12">
        <v>-72.265000000000001</v>
      </c>
      <c r="E7051">
        <v>6.2809999999999997</v>
      </c>
      <c r="F7051" s="8">
        <v>1</v>
      </c>
      <c r="G7051" s="8">
        <v>0.85409999999999997</v>
      </c>
      <c r="H7051" s="8">
        <v>0.72770000000000001</v>
      </c>
      <c r="I7051" t="s">
        <v>7823</v>
      </c>
    </row>
    <row r="7052" spans="1:9">
      <c r="A7052" s="12">
        <v>54.582222899709997</v>
      </c>
      <c r="B7052" s="12">
        <v>56.932715386059996</v>
      </c>
      <c r="C7052" s="12">
        <v>27.145</v>
      </c>
      <c r="D7052" s="12">
        <v>-33.908999999999999</v>
      </c>
      <c r="E7052">
        <v>6.282</v>
      </c>
      <c r="F7052" s="8">
        <v>0.57499999999999996</v>
      </c>
      <c r="G7052" s="8">
        <v>0.66420000000000001</v>
      </c>
      <c r="H7052" s="8">
        <v>1</v>
      </c>
      <c r="I7052" t="s">
        <v>837</v>
      </c>
    </row>
    <row r="7053" spans="1:9">
      <c r="A7053" s="12">
        <v>295.91456783877999</v>
      </c>
      <c r="B7053" s="12">
        <v>57.042715932499995</v>
      </c>
      <c r="C7053" s="12">
        <v>3.3210000000000002</v>
      </c>
      <c r="D7053" s="12">
        <v>24.416</v>
      </c>
      <c r="E7053">
        <v>6.282</v>
      </c>
      <c r="F7053" s="8">
        <v>1</v>
      </c>
      <c r="G7053" s="8">
        <v>0.79920000000000002</v>
      </c>
      <c r="H7053" s="8">
        <v>0.60450000000000004</v>
      </c>
      <c r="I7053" t="s">
        <v>906</v>
      </c>
    </row>
    <row r="7054" spans="1:9">
      <c r="A7054" s="12">
        <v>86.827859769429992</v>
      </c>
      <c r="B7054" s="12">
        <v>-35.674074092239998</v>
      </c>
      <c r="C7054" s="12">
        <v>-4.4939999999999998</v>
      </c>
      <c r="D7054" s="12">
        <v>60.198999999999998</v>
      </c>
      <c r="E7054">
        <v>6.282</v>
      </c>
      <c r="F7054" s="8">
        <v>1</v>
      </c>
      <c r="G7054" s="8">
        <v>0.82210000000000005</v>
      </c>
      <c r="H7054" s="8">
        <v>0.65410000000000001</v>
      </c>
      <c r="I7054" t="s">
        <v>2467</v>
      </c>
    </row>
    <row r="7055" spans="1:9">
      <c r="A7055" s="12">
        <v>103.09525895957</v>
      </c>
      <c r="B7055" s="12">
        <v>-5.3162769110100001</v>
      </c>
      <c r="C7055" s="12">
        <v>-20.25</v>
      </c>
      <c r="D7055" s="12">
        <v>-13.654</v>
      </c>
      <c r="E7055">
        <v>6.282</v>
      </c>
      <c r="F7055" s="8">
        <v>1</v>
      </c>
      <c r="G7055" s="8">
        <v>0.83299999999999996</v>
      </c>
      <c r="H7055" s="8">
        <v>0.67869999999999997</v>
      </c>
      <c r="I7055" t="s">
        <v>2847</v>
      </c>
    </row>
    <row r="7056" spans="1:9">
      <c r="A7056" s="12">
        <v>105.07514879809</v>
      </c>
      <c r="B7056" s="12">
        <v>-5.3671613691999998</v>
      </c>
      <c r="C7056" s="12">
        <v>-116.51300000000001</v>
      </c>
      <c r="D7056" s="12">
        <v>80.632999999999996</v>
      </c>
      <c r="E7056">
        <v>6.282</v>
      </c>
      <c r="F7056" s="8">
        <v>1</v>
      </c>
      <c r="G7056" s="8">
        <v>0.90190000000000003</v>
      </c>
      <c r="H7056" s="8">
        <v>0.84730000000000005</v>
      </c>
      <c r="I7056" t="s">
        <v>2912</v>
      </c>
    </row>
    <row r="7057" spans="1:9">
      <c r="A7057" s="12">
        <v>332.5879496879167</v>
      </c>
      <c r="B7057" s="12">
        <v>-3.8940870091666668</v>
      </c>
      <c r="C7057" s="12">
        <v>16.12</v>
      </c>
      <c r="D7057" s="12">
        <v>-44.8</v>
      </c>
      <c r="E7057">
        <v>6.282</v>
      </c>
      <c r="F7057" s="8">
        <v>0.6109</v>
      </c>
      <c r="G7057" s="8">
        <v>0.69189999999999996</v>
      </c>
      <c r="H7057" s="8">
        <v>1</v>
      </c>
      <c r="I7057" t="s">
        <v>3947</v>
      </c>
    </row>
    <row r="7058" spans="1:9">
      <c r="A7058" s="12">
        <v>344.38668471408999</v>
      </c>
      <c r="B7058" s="12">
        <v>3.8102421397099997</v>
      </c>
      <c r="C7058" s="12">
        <v>68.210999999999999</v>
      </c>
      <c r="D7058" s="12">
        <v>32.094999999999999</v>
      </c>
      <c r="E7058">
        <v>6.282</v>
      </c>
      <c r="F7058" s="8">
        <v>1</v>
      </c>
      <c r="G7058" s="8">
        <v>0.82210000000000005</v>
      </c>
      <c r="H7058" s="8">
        <v>0.65410000000000001</v>
      </c>
      <c r="I7058" t="s">
        <v>4061</v>
      </c>
    </row>
    <row r="7059" spans="1:9">
      <c r="A7059" s="12">
        <v>320.05866085726996</v>
      </c>
      <c r="B7059" s="12">
        <v>22.02617840944</v>
      </c>
      <c r="C7059" s="12">
        <v>3.1549999999999998</v>
      </c>
      <c r="D7059" s="12">
        <v>6.6980000000000004</v>
      </c>
      <c r="E7059">
        <v>6.282</v>
      </c>
      <c r="F7059" s="8">
        <v>0.53400000000000003</v>
      </c>
      <c r="G7059" s="8">
        <v>0.63160000000000005</v>
      </c>
      <c r="H7059" s="8">
        <v>1</v>
      </c>
      <c r="I7059" t="s">
        <v>4322</v>
      </c>
    </row>
    <row r="7060" spans="1:9">
      <c r="A7060" s="12">
        <v>256.54912358268001</v>
      </c>
      <c r="B7060" s="12">
        <v>-21.56457374799</v>
      </c>
      <c r="C7060" s="12">
        <v>-4.2720000000000002</v>
      </c>
      <c r="D7060" s="12">
        <v>-80.67</v>
      </c>
      <c r="E7060">
        <v>6.282</v>
      </c>
      <c r="F7060" s="8">
        <v>0.63239999999999996</v>
      </c>
      <c r="G7060" s="8">
        <v>0.70809999999999995</v>
      </c>
      <c r="H7060" s="8">
        <v>1</v>
      </c>
      <c r="I7060" t="s">
        <v>6055</v>
      </c>
    </row>
    <row r="7061" spans="1:9">
      <c r="A7061" s="12">
        <v>48.256205721530002</v>
      </c>
      <c r="B7061" s="12">
        <v>-35.943689950149995</v>
      </c>
      <c r="C7061" s="12">
        <v>-1.204</v>
      </c>
      <c r="D7061" s="12">
        <v>6.9050000000000002</v>
      </c>
      <c r="E7061">
        <v>6.2830000000000004</v>
      </c>
      <c r="F7061" s="8">
        <v>0.54959999999999998</v>
      </c>
      <c r="G7061" s="8">
        <v>0.64410000000000001</v>
      </c>
      <c r="H7061" s="8">
        <v>1</v>
      </c>
      <c r="I7061" t="s">
        <v>1777</v>
      </c>
    </row>
    <row r="7062" spans="1:9">
      <c r="A7062" s="12">
        <v>326.12280146420005</v>
      </c>
      <c r="B7062" s="12">
        <v>-38.552528123979997</v>
      </c>
      <c r="C7062" s="12">
        <v>82.01</v>
      </c>
      <c r="D7062" s="12">
        <v>-161.446</v>
      </c>
      <c r="E7062">
        <v>6.2830000000000004</v>
      </c>
      <c r="F7062" s="8">
        <v>1</v>
      </c>
      <c r="G7062" s="8">
        <v>0.82210000000000005</v>
      </c>
      <c r="H7062" s="8">
        <v>0.65410000000000001</v>
      </c>
      <c r="I7062" t="s">
        <v>3485</v>
      </c>
    </row>
    <row r="7063" spans="1:9">
      <c r="A7063" s="12">
        <v>15.823724440920001</v>
      </c>
      <c r="B7063" s="12">
        <v>-29.525846489659997</v>
      </c>
      <c r="C7063" s="12">
        <v>-101.176</v>
      </c>
      <c r="D7063" s="12">
        <v>-33.597000000000001</v>
      </c>
      <c r="E7063">
        <v>6.2830000000000004</v>
      </c>
      <c r="F7063" s="8">
        <v>1</v>
      </c>
      <c r="G7063" s="8">
        <v>0.85409999999999997</v>
      </c>
      <c r="H7063" s="8">
        <v>0.72770000000000001</v>
      </c>
      <c r="I7063" t="s">
        <v>3644</v>
      </c>
    </row>
    <row r="7064" spans="1:9">
      <c r="A7064" s="12">
        <v>330.54939922401002</v>
      </c>
      <c r="B7064" s="12">
        <v>-17.903473003449999</v>
      </c>
      <c r="C7064" s="12">
        <v>119.586</v>
      </c>
      <c r="D7064" s="12">
        <v>-59.27</v>
      </c>
      <c r="E7064">
        <v>6.2830000000000004</v>
      </c>
      <c r="F7064" s="8">
        <v>1</v>
      </c>
      <c r="G7064" s="8">
        <v>0.83299999999999996</v>
      </c>
      <c r="H7064" s="8">
        <v>0.67869999999999997</v>
      </c>
      <c r="I7064" t="s">
        <v>3734</v>
      </c>
    </row>
    <row r="7065" spans="1:9">
      <c r="A7065" s="12">
        <v>14.47712866308</v>
      </c>
      <c r="B7065" s="12">
        <v>13.69586191454</v>
      </c>
      <c r="C7065" s="12">
        <v>-7.4180000000000001</v>
      </c>
      <c r="D7065" s="12">
        <v>-7.0830000000000002</v>
      </c>
      <c r="E7065">
        <v>6.2830000000000004</v>
      </c>
      <c r="F7065" s="8">
        <v>1</v>
      </c>
      <c r="G7065" s="8">
        <v>0.85409999999999997</v>
      </c>
      <c r="H7065" s="8">
        <v>0.72770000000000001</v>
      </c>
      <c r="I7065" t="s">
        <v>4202</v>
      </c>
    </row>
    <row r="7066" spans="1:9">
      <c r="A7066" s="12">
        <v>224.30711928414999</v>
      </c>
      <c r="B7066" s="12">
        <v>-29.157677166389998</v>
      </c>
      <c r="C7066" s="12">
        <v>-16.564</v>
      </c>
      <c r="D7066" s="12">
        <v>-27.733000000000001</v>
      </c>
      <c r="E7066">
        <v>6.2830000000000004</v>
      </c>
      <c r="F7066" s="8">
        <v>0.57499999999999996</v>
      </c>
      <c r="G7066" s="8">
        <v>0.66420000000000001</v>
      </c>
      <c r="H7066" s="8">
        <v>1</v>
      </c>
      <c r="I7066" t="s">
        <v>5573</v>
      </c>
    </row>
    <row r="7067" spans="1:9">
      <c r="A7067" s="12">
        <v>305.75329087323996</v>
      </c>
      <c r="B7067" s="12">
        <v>-9.6547105227900012</v>
      </c>
      <c r="C7067" s="12">
        <v>24.655000000000001</v>
      </c>
      <c r="D7067" s="12">
        <v>-16.439</v>
      </c>
      <c r="E7067">
        <v>6.2830000000000004</v>
      </c>
      <c r="F7067" s="8">
        <v>1</v>
      </c>
      <c r="G7067" s="8">
        <v>0.874</v>
      </c>
      <c r="H7067" s="8">
        <v>0.77600000000000002</v>
      </c>
      <c r="I7067" t="s">
        <v>6210</v>
      </c>
    </row>
    <row r="7068" spans="1:9">
      <c r="A7068" s="12">
        <v>301.18549326104005</v>
      </c>
      <c r="B7068" s="12">
        <v>63.890204805499998</v>
      </c>
      <c r="C7068" s="12">
        <v>2.1619999999999999</v>
      </c>
      <c r="D7068" s="12">
        <v>36.470999999999997</v>
      </c>
      <c r="E7068">
        <v>6.2839999999999998</v>
      </c>
      <c r="F7068" s="8">
        <v>0.67030000000000001</v>
      </c>
      <c r="G7068" s="8">
        <v>0.73619999999999997</v>
      </c>
      <c r="H7068" s="8">
        <v>1</v>
      </c>
      <c r="I7068" t="s">
        <v>910</v>
      </c>
    </row>
    <row r="7069" spans="1:9">
      <c r="A7069" s="12">
        <v>114.06956794193999</v>
      </c>
      <c r="B7069" s="12">
        <v>-8.3113016902000005</v>
      </c>
      <c r="C7069" s="12">
        <v>46.177</v>
      </c>
      <c r="D7069" s="12">
        <v>3.5630000000000002</v>
      </c>
      <c r="E7069">
        <v>6.2839999999999998</v>
      </c>
      <c r="F7069" s="8">
        <v>1</v>
      </c>
      <c r="G7069" s="8">
        <v>0.73599999999999999</v>
      </c>
      <c r="H7069" s="8">
        <v>0.4803</v>
      </c>
      <c r="I7069" t="s">
        <v>3116</v>
      </c>
    </row>
    <row r="7070" spans="1:9">
      <c r="A7070" s="12">
        <v>284.39331581740998</v>
      </c>
      <c r="B7070" s="12">
        <v>-39.823194946080001</v>
      </c>
      <c r="C7070" s="12">
        <v>4.01</v>
      </c>
      <c r="D7070" s="12">
        <v>37.238</v>
      </c>
      <c r="E7070">
        <v>6.2839999999999998</v>
      </c>
      <c r="F7070" s="8">
        <v>0.72599999999999998</v>
      </c>
      <c r="G7070" s="8">
        <v>0.7762</v>
      </c>
      <c r="H7070" s="8">
        <v>1</v>
      </c>
      <c r="I7070" t="s">
        <v>5689</v>
      </c>
    </row>
    <row r="7071" spans="1:9">
      <c r="A7071" s="12">
        <v>239.05846115449</v>
      </c>
      <c r="B7071" s="12">
        <v>-31.78588099565</v>
      </c>
      <c r="C7071" s="12">
        <v>48.930999999999997</v>
      </c>
      <c r="D7071" s="12">
        <v>4.6369999999999996</v>
      </c>
      <c r="E7071">
        <v>6.2839999999999998</v>
      </c>
      <c r="F7071" s="8">
        <v>0.8</v>
      </c>
      <c r="G7071" s="8">
        <v>0.8</v>
      </c>
      <c r="H7071" s="8">
        <v>0.8</v>
      </c>
      <c r="I7071" t="s">
        <v>5772</v>
      </c>
    </row>
    <row r="7072" spans="1:9">
      <c r="A7072" s="12">
        <v>337.08120547668995</v>
      </c>
      <c r="B7072" s="12">
        <v>64.085155015189997</v>
      </c>
      <c r="C7072" s="12">
        <v>9.3680000000000003</v>
      </c>
      <c r="D7072" s="12">
        <v>-31.510999999999999</v>
      </c>
      <c r="E7072">
        <v>6.2850000000000001</v>
      </c>
      <c r="F7072" s="8">
        <v>1</v>
      </c>
      <c r="G7072" s="8">
        <v>0.83299999999999996</v>
      </c>
      <c r="H7072" s="8">
        <v>0.67869999999999997</v>
      </c>
      <c r="I7072" t="s">
        <v>768</v>
      </c>
    </row>
    <row r="7073" spans="1:9">
      <c r="A7073" s="12">
        <v>193.11457861281002</v>
      </c>
      <c r="B7073" s="12">
        <v>16.122495166170001</v>
      </c>
      <c r="C7073" s="12">
        <v>-49.344000000000001</v>
      </c>
      <c r="D7073" s="12">
        <v>-14.861000000000001</v>
      </c>
      <c r="E7073">
        <v>6.2850000000000001</v>
      </c>
      <c r="F7073" s="8">
        <v>0.76519999999999999</v>
      </c>
      <c r="G7073" s="8">
        <v>0.80349999999999999</v>
      </c>
      <c r="H7073" s="8">
        <v>1</v>
      </c>
      <c r="I7073" t="s">
        <v>5228</v>
      </c>
    </row>
    <row r="7074" spans="1:9">
      <c r="A7074" s="12">
        <v>258.06901972382002</v>
      </c>
      <c r="B7074" s="12">
        <v>-38.82253718167</v>
      </c>
      <c r="C7074" s="12">
        <v>16.783000000000001</v>
      </c>
      <c r="D7074" s="12">
        <v>-48.372999999999998</v>
      </c>
      <c r="E7074">
        <v>6.2850000000000001</v>
      </c>
      <c r="F7074" s="8">
        <v>1</v>
      </c>
      <c r="G7074" s="8">
        <v>0.83299999999999996</v>
      </c>
      <c r="H7074" s="8">
        <v>0.67869999999999997</v>
      </c>
      <c r="I7074" t="s">
        <v>5671</v>
      </c>
    </row>
    <row r="7075" spans="1:9">
      <c r="A7075" s="12">
        <v>162.94532817078999</v>
      </c>
      <c r="B7075" s="12">
        <v>-57.27230393744</v>
      </c>
      <c r="C7075" s="12">
        <v>-51.94</v>
      </c>
      <c r="D7075" s="12">
        <v>0.46200000000000002</v>
      </c>
      <c r="E7075">
        <v>6.2850000000000001</v>
      </c>
      <c r="F7075" s="8">
        <v>0.72599999999999998</v>
      </c>
      <c r="G7075" s="8">
        <v>0.7762</v>
      </c>
      <c r="H7075" s="8">
        <v>1</v>
      </c>
      <c r="I7075" t="s">
        <v>7828</v>
      </c>
    </row>
    <row r="7076" spans="1:9">
      <c r="A7076" s="12">
        <v>227.68642922757002</v>
      </c>
      <c r="B7076" s="12">
        <v>-61.422322411659998</v>
      </c>
      <c r="C7076" s="12">
        <v>-185.60599999999999</v>
      </c>
      <c r="D7076" s="12">
        <v>-12.141999999999999</v>
      </c>
      <c r="E7076">
        <v>6.2850000000000001</v>
      </c>
      <c r="F7076" s="8">
        <v>1</v>
      </c>
      <c r="G7076" s="8">
        <v>0.90190000000000003</v>
      </c>
      <c r="H7076" s="8">
        <v>0.84730000000000005</v>
      </c>
      <c r="I7076" t="s">
        <v>8459</v>
      </c>
    </row>
    <row r="7077" spans="1:9">
      <c r="A7077" s="12">
        <v>292.64421596477001</v>
      </c>
      <c r="B7077" s="12">
        <v>-55.110052813720003</v>
      </c>
      <c r="C7077" s="12">
        <v>38.548000000000002</v>
      </c>
      <c r="D7077" s="12">
        <v>-11.54</v>
      </c>
      <c r="E7077">
        <v>6.2850000000000001</v>
      </c>
      <c r="F7077" s="8">
        <v>0.99370000000000003</v>
      </c>
      <c r="G7077" s="8">
        <v>0.9526</v>
      </c>
      <c r="H7077" s="8">
        <v>1</v>
      </c>
      <c r="I7077" t="s">
        <v>8700</v>
      </c>
    </row>
    <row r="7078" spans="1:9">
      <c r="A7078" s="12">
        <v>148.76398862408999</v>
      </c>
      <c r="B7078" s="12">
        <v>61.116123708419998</v>
      </c>
      <c r="C7078" s="12">
        <v>7.63</v>
      </c>
      <c r="D7078" s="12">
        <v>-2.9790000000000001</v>
      </c>
      <c r="E7078">
        <v>6.2859999999999996</v>
      </c>
      <c r="F7078" s="8">
        <v>1</v>
      </c>
      <c r="G7078" s="8">
        <v>0.83299999999999996</v>
      </c>
      <c r="H7078" s="8">
        <v>0.67869999999999997</v>
      </c>
      <c r="I7078" t="s">
        <v>1500</v>
      </c>
    </row>
    <row r="7079" spans="1:9">
      <c r="A7079" s="12">
        <v>174.16968011941</v>
      </c>
      <c r="B7079" s="12">
        <v>-37.237186231300001</v>
      </c>
      <c r="C7079" s="12">
        <v>-27.302</v>
      </c>
      <c r="D7079" s="12">
        <v>3.319</v>
      </c>
      <c r="E7079">
        <v>6.2859999999999996</v>
      </c>
      <c r="F7079" s="8">
        <v>0.63239999999999996</v>
      </c>
      <c r="G7079" s="8">
        <v>0.70809999999999995</v>
      </c>
      <c r="H7079" s="8">
        <v>1</v>
      </c>
      <c r="I7079" t="s">
        <v>5013</v>
      </c>
    </row>
    <row r="7080" spans="1:9">
      <c r="A7080" s="12">
        <v>283.30001227339</v>
      </c>
      <c r="B7080" s="12">
        <v>-51.93143745423</v>
      </c>
      <c r="C7080" s="12">
        <v>2.8690000000000002</v>
      </c>
      <c r="D7080" s="12">
        <v>-12.64</v>
      </c>
      <c r="E7080">
        <v>6.2859999999999996</v>
      </c>
      <c r="F7080" s="8">
        <v>0.50129999999999997</v>
      </c>
      <c r="G7080" s="8">
        <v>0.60470000000000002</v>
      </c>
      <c r="H7080" s="8">
        <v>1</v>
      </c>
      <c r="I7080" t="s">
        <v>8790</v>
      </c>
    </row>
    <row r="7081" spans="1:9">
      <c r="A7081" s="12">
        <v>39.616482156569994</v>
      </c>
      <c r="B7081" s="12">
        <v>38.089141751749999</v>
      </c>
      <c r="C7081" s="12">
        <v>8.7729999999999997</v>
      </c>
      <c r="D7081" s="12">
        <v>-11.029</v>
      </c>
      <c r="E7081">
        <v>6.2869999999999999</v>
      </c>
      <c r="F7081" s="8">
        <v>0.57499999999999996</v>
      </c>
      <c r="G7081" s="8">
        <v>0.66420000000000001</v>
      </c>
      <c r="H7081" s="8">
        <v>1</v>
      </c>
      <c r="I7081" t="s">
        <v>347</v>
      </c>
    </row>
    <row r="7082" spans="1:9">
      <c r="A7082" s="12">
        <v>159.08925397927999</v>
      </c>
      <c r="B7082" s="12">
        <v>36.326927797260005</v>
      </c>
      <c r="C7082" s="12">
        <v>36.357999999999997</v>
      </c>
      <c r="D7082" s="12">
        <v>-33.143000000000001</v>
      </c>
      <c r="E7082">
        <v>6.2869999999999999</v>
      </c>
      <c r="F7082" s="8">
        <v>0.8</v>
      </c>
      <c r="G7082" s="8">
        <v>0.8</v>
      </c>
      <c r="H7082" s="8">
        <v>0.8</v>
      </c>
      <c r="I7082" t="s">
        <v>4832</v>
      </c>
    </row>
    <row r="7083" spans="1:9">
      <c r="A7083" s="12">
        <v>291.34329824030004</v>
      </c>
      <c r="B7083" s="12">
        <v>20.271726865030001</v>
      </c>
      <c r="C7083" s="12">
        <v>-1.2929999999999999</v>
      </c>
      <c r="D7083" s="12">
        <v>-17.376999999999999</v>
      </c>
      <c r="E7083">
        <v>6.2869999999999999</v>
      </c>
      <c r="F7083" s="8">
        <v>0.6109</v>
      </c>
      <c r="G7083" s="8">
        <v>0.69189999999999996</v>
      </c>
      <c r="H7083" s="8">
        <v>1</v>
      </c>
      <c r="I7083" t="s">
        <v>6717</v>
      </c>
    </row>
    <row r="7084" spans="1:9">
      <c r="A7084" s="12">
        <v>173.67704546919998</v>
      </c>
      <c r="B7084" s="12">
        <v>16.79691606087</v>
      </c>
      <c r="C7084" s="12">
        <v>-9.1050000000000004</v>
      </c>
      <c r="D7084" s="12">
        <v>-0.311</v>
      </c>
      <c r="E7084">
        <v>6.2889999999999997</v>
      </c>
      <c r="F7084" s="8">
        <v>0.53400000000000003</v>
      </c>
      <c r="G7084" s="8">
        <v>0.63160000000000005</v>
      </c>
      <c r="H7084" s="8">
        <v>1</v>
      </c>
      <c r="I7084" t="s">
        <v>4992</v>
      </c>
    </row>
    <row r="7085" spans="1:9">
      <c r="A7085" s="12">
        <v>205.62002680002999</v>
      </c>
      <c r="B7085" s="12">
        <v>41.674284987930001</v>
      </c>
      <c r="C7085" s="12">
        <v>-86.16</v>
      </c>
      <c r="D7085" s="12">
        <v>13.516999999999999</v>
      </c>
      <c r="E7085">
        <v>6.2889999999999997</v>
      </c>
      <c r="F7085" s="8">
        <v>0.8</v>
      </c>
      <c r="G7085" s="8">
        <v>0.8</v>
      </c>
      <c r="H7085" s="8">
        <v>0.8</v>
      </c>
      <c r="I7085" t="s">
        <v>5371</v>
      </c>
    </row>
    <row r="7086" spans="1:9">
      <c r="A7086" s="12">
        <v>243.55669455920003</v>
      </c>
      <c r="B7086" s="12">
        <v>5.9018472231700008</v>
      </c>
      <c r="C7086" s="12">
        <v>43.546999999999997</v>
      </c>
      <c r="D7086" s="12">
        <v>-20.763999999999999</v>
      </c>
      <c r="E7086">
        <v>6.2889999999999997</v>
      </c>
      <c r="F7086" s="8">
        <v>1</v>
      </c>
      <c r="G7086" s="8">
        <v>0.79920000000000002</v>
      </c>
      <c r="H7086" s="8">
        <v>0.60450000000000004</v>
      </c>
      <c r="I7086" t="s">
        <v>6468</v>
      </c>
    </row>
    <row r="7087" spans="1:9">
      <c r="A7087" s="12">
        <v>310.72067291400998</v>
      </c>
      <c r="B7087" s="12">
        <v>-39.558830557439997</v>
      </c>
      <c r="C7087" s="12">
        <v>18.646999999999998</v>
      </c>
      <c r="D7087" s="12">
        <v>-8.5350000000000001</v>
      </c>
      <c r="E7087">
        <v>6.2889999999999997</v>
      </c>
      <c r="F7087" s="8">
        <v>1</v>
      </c>
      <c r="G7087" s="8">
        <v>0.82210000000000005</v>
      </c>
      <c r="H7087" s="8">
        <v>0.65410000000000001</v>
      </c>
      <c r="I7087" t="s">
        <v>8917</v>
      </c>
    </row>
    <row r="7088" spans="1:9">
      <c r="A7088" s="12">
        <v>16.78940996575</v>
      </c>
      <c r="B7088" s="12">
        <v>53.4981848368</v>
      </c>
      <c r="C7088" s="12">
        <v>16.794</v>
      </c>
      <c r="D7088" s="12">
        <v>-3.3180000000000001</v>
      </c>
      <c r="E7088">
        <v>6.29</v>
      </c>
      <c r="F7088" s="8">
        <v>1</v>
      </c>
      <c r="G7088" s="8">
        <v>0.79920000000000002</v>
      </c>
      <c r="H7088" s="8">
        <v>0.60450000000000004</v>
      </c>
      <c r="I7088" t="s">
        <v>495</v>
      </c>
    </row>
    <row r="7089" spans="1:9">
      <c r="A7089" s="12">
        <v>66.753632248019997</v>
      </c>
      <c r="B7089" s="12">
        <v>57.585307133390003</v>
      </c>
      <c r="C7089" s="12">
        <v>10.923</v>
      </c>
      <c r="D7089" s="12">
        <v>-13.18</v>
      </c>
      <c r="E7089">
        <v>6.29</v>
      </c>
      <c r="F7089" s="8">
        <v>0.6109</v>
      </c>
      <c r="G7089" s="8">
        <v>0.69189999999999996</v>
      </c>
      <c r="H7089" s="8">
        <v>1</v>
      </c>
      <c r="I7089" t="s">
        <v>949</v>
      </c>
    </row>
    <row r="7090" spans="1:9">
      <c r="A7090" s="12">
        <v>293.29195294758006</v>
      </c>
      <c r="B7090" s="12">
        <v>60.158691072970001</v>
      </c>
      <c r="C7090" s="12">
        <v>3.2469999999999999</v>
      </c>
      <c r="D7090" s="12">
        <v>5.2089999999999996</v>
      </c>
      <c r="E7090">
        <v>6.29</v>
      </c>
      <c r="F7090" s="8">
        <v>1</v>
      </c>
      <c r="G7090" s="8">
        <v>0.77500000000000002</v>
      </c>
      <c r="H7090" s="8">
        <v>0.55479999999999996</v>
      </c>
      <c r="I7090" t="s">
        <v>971</v>
      </c>
    </row>
    <row r="7091" spans="1:9">
      <c r="A7091" s="12">
        <v>84.316767252916677</v>
      </c>
      <c r="B7091" s="12">
        <v>66.696691707777788</v>
      </c>
      <c r="C7091" s="12">
        <v>-18.25</v>
      </c>
      <c r="D7091" s="12">
        <v>-9.7100000000000009</v>
      </c>
      <c r="E7091">
        <v>6.29</v>
      </c>
      <c r="F7091" s="8">
        <v>0.82440000000000002</v>
      </c>
      <c r="G7091" s="8">
        <v>0.84370000000000001</v>
      </c>
      <c r="H7091" s="8">
        <v>1</v>
      </c>
      <c r="I7091" t="s">
        <v>1155</v>
      </c>
    </row>
    <row r="7092" spans="1:9">
      <c r="A7092" s="12">
        <v>91.288942091920006</v>
      </c>
      <c r="B7092" s="12">
        <v>75.585919005149989</v>
      </c>
      <c r="C7092" s="12">
        <v>11.173999999999999</v>
      </c>
      <c r="D7092" s="12">
        <v>-9.7989999999999995</v>
      </c>
      <c r="E7092">
        <v>6.29</v>
      </c>
      <c r="F7092" s="8">
        <v>1</v>
      </c>
      <c r="G7092" s="8">
        <v>0.73599999999999999</v>
      </c>
      <c r="H7092" s="8">
        <v>0.4803</v>
      </c>
      <c r="I7092" t="s">
        <v>1197</v>
      </c>
    </row>
    <row r="7093" spans="1:9">
      <c r="A7093" s="12">
        <v>254.06972466204999</v>
      </c>
      <c r="B7093" s="12">
        <v>73.127866274979993</v>
      </c>
      <c r="C7093" s="12">
        <v>-1.4710000000000001</v>
      </c>
      <c r="D7093" s="12">
        <v>-20.617999999999999</v>
      </c>
      <c r="E7093">
        <v>6.29</v>
      </c>
      <c r="F7093" s="8">
        <v>0.86680000000000001</v>
      </c>
      <c r="G7093" s="8">
        <v>0.87180000000000002</v>
      </c>
      <c r="H7093" s="8">
        <v>1</v>
      </c>
      <c r="I7093" t="s">
        <v>1227</v>
      </c>
    </row>
    <row r="7094" spans="1:9">
      <c r="A7094" s="12">
        <v>111.34140319292</v>
      </c>
      <c r="B7094" s="12">
        <v>81.257469922070001</v>
      </c>
      <c r="C7094" s="12">
        <v>0.54200000000000004</v>
      </c>
      <c r="D7094" s="12">
        <v>-28.323</v>
      </c>
      <c r="E7094">
        <v>6.29</v>
      </c>
      <c r="F7094" s="8">
        <v>0.6109</v>
      </c>
      <c r="G7094" s="8">
        <v>0.69189999999999996</v>
      </c>
      <c r="H7094" s="8">
        <v>1</v>
      </c>
      <c r="I7094" t="s">
        <v>1236</v>
      </c>
    </row>
    <row r="7095" spans="1:9">
      <c r="A7095" s="12">
        <v>232.33788989322997</v>
      </c>
      <c r="B7095" s="12">
        <v>62.099529399680002</v>
      </c>
      <c r="C7095" s="12">
        <v>-28.872</v>
      </c>
      <c r="D7095" s="12">
        <v>-10.103</v>
      </c>
      <c r="E7095">
        <v>6.29</v>
      </c>
      <c r="F7095" s="8">
        <v>1</v>
      </c>
      <c r="G7095" s="8">
        <v>0.73599999999999999</v>
      </c>
      <c r="H7095" s="8">
        <v>0.4803</v>
      </c>
      <c r="I7095" t="s">
        <v>1402</v>
      </c>
    </row>
    <row r="7096" spans="1:9">
      <c r="A7096" s="12">
        <v>81.160096985590002</v>
      </c>
      <c r="B7096" s="12">
        <v>31.223913108549997</v>
      </c>
      <c r="C7096" s="12">
        <v>-30.449000000000002</v>
      </c>
      <c r="D7096" s="12">
        <v>-8.3819999999999997</v>
      </c>
      <c r="E7096">
        <v>6.29</v>
      </c>
      <c r="F7096" s="8">
        <v>1</v>
      </c>
      <c r="G7096" s="8">
        <v>0.82210000000000005</v>
      </c>
      <c r="H7096" s="8">
        <v>0.65410000000000001</v>
      </c>
      <c r="I7096" t="s">
        <v>2251</v>
      </c>
    </row>
    <row r="7097" spans="1:9">
      <c r="A7097" s="12">
        <v>102.67626259072</v>
      </c>
      <c r="B7097" s="12">
        <v>-8.0409966118299998</v>
      </c>
      <c r="C7097" s="12">
        <v>-9.6820000000000004</v>
      </c>
      <c r="D7097" s="12">
        <v>2.6259999999999999</v>
      </c>
      <c r="E7097">
        <v>6.29</v>
      </c>
      <c r="F7097" s="8">
        <v>0.57499999999999996</v>
      </c>
      <c r="G7097" s="8">
        <v>0.66420000000000001</v>
      </c>
      <c r="H7097" s="8">
        <v>1</v>
      </c>
      <c r="I7097" t="s">
        <v>2850</v>
      </c>
    </row>
    <row r="7098" spans="1:9">
      <c r="A7098" s="12">
        <v>120.20042862528</v>
      </c>
      <c r="B7098" s="12">
        <v>19.816215012659999</v>
      </c>
      <c r="C7098" s="12">
        <v>9.06</v>
      </c>
      <c r="D7098" s="12">
        <v>-8.2959999999999994</v>
      </c>
      <c r="E7098">
        <v>6.29</v>
      </c>
      <c r="F7098" s="8">
        <v>1</v>
      </c>
      <c r="G7098" s="8">
        <v>0.82210000000000005</v>
      </c>
      <c r="H7098" s="8">
        <v>0.65410000000000001</v>
      </c>
      <c r="I7098" t="s">
        <v>3235</v>
      </c>
    </row>
    <row r="7099" spans="1:9">
      <c r="A7099" s="12">
        <v>130.11254206308001</v>
      </c>
      <c r="B7099" s="12">
        <v>19.544812309290002</v>
      </c>
      <c r="C7099" s="12">
        <v>-36.292999999999999</v>
      </c>
      <c r="D7099" s="12">
        <v>-12.132999999999999</v>
      </c>
      <c r="E7099">
        <v>6.29</v>
      </c>
      <c r="F7099" s="8">
        <v>0.72599999999999998</v>
      </c>
      <c r="G7099" s="8">
        <v>0.7762</v>
      </c>
      <c r="H7099" s="8">
        <v>1</v>
      </c>
      <c r="I7099" t="s">
        <v>3405</v>
      </c>
    </row>
    <row r="7100" spans="1:9">
      <c r="A7100" s="12">
        <v>30.715565295489998</v>
      </c>
      <c r="B7100" s="12">
        <v>-23.886628531020001</v>
      </c>
      <c r="C7100" s="12">
        <v>-39.76</v>
      </c>
      <c r="D7100" s="12">
        <v>-31.777000000000001</v>
      </c>
      <c r="E7100">
        <v>6.29</v>
      </c>
      <c r="F7100" s="8">
        <v>1</v>
      </c>
      <c r="G7100" s="8">
        <v>0.79920000000000002</v>
      </c>
      <c r="H7100" s="8">
        <v>0.60450000000000004</v>
      </c>
      <c r="I7100" t="s">
        <v>3687</v>
      </c>
    </row>
    <row r="7101" spans="1:9">
      <c r="A7101" s="12">
        <v>148.24178178906001</v>
      </c>
      <c r="B7101" s="12">
        <v>-27.332172766519999</v>
      </c>
      <c r="C7101" s="12">
        <v>-278.245</v>
      </c>
      <c r="D7101" s="12">
        <v>95.043000000000006</v>
      </c>
      <c r="E7101">
        <v>6.29</v>
      </c>
      <c r="F7101" s="8">
        <v>0.8</v>
      </c>
      <c r="G7101" s="8">
        <v>0.8</v>
      </c>
      <c r="H7101" s="8">
        <v>0.8</v>
      </c>
      <c r="I7101" t="s">
        <v>4725</v>
      </c>
    </row>
    <row r="7102" spans="1:9">
      <c r="A7102" s="12">
        <v>178.45948796596997</v>
      </c>
      <c r="B7102" s="12">
        <v>0.55211475060000004</v>
      </c>
      <c r="C7102" s="12">
        <v>-41.92</v>
      </c>
      <c r="D7102" s="12">
        <v>3.1970000000000001</v>
      </c>
      <c r="E7102">
        <v>6.29</v>
      </c>
      <c r="F7102" s="8">
        <v>0.85199999999999998</v>
      </c>
      <c r="G7102" s="8">
        <v>0.86209999999999998</v>
      </c>
      <c r="H7102" s="8">
        <v>1</v>
      </c>
      <c r="I7102" t="s">
        <v>5059</v>
      </c>
    </row>
    <row r="7103" spans="1:9">
      <c r="A7103" s="12">
        <v>198.03501966039997</v>
      </c>
      <c r="B7103" s="12">
        <v>24.25804074178</v>
      </c>
      <c r="C7103" s="12">
        <v>-7.1139999999999999</v>
      </c>
      <c r="D7103" s="12">
        <v>-38.878999999999998</v>
      </c>
      <c r="E7103">
        <v>6.29</v>
      </c>
      <c r="F7103" s="8">
        <v>1</v>
      </c>
      <c r="G7103" s="8">
        <v>0.83299999999999996</v>
      </c>
      <c r="H7103" s="8">
        <v>0.67869999999999997</v>
      </c>
      <c r="I7103" t="s">
        <v>5277</v>
      </c>
    </row>
    <row r="7104" spans="1:9">
      <c r="A7104" s="12">
        <v>223.13792175487083</v>
      </c>
      <c r="B7104" s="12">
        <v>-30.577256045316666</v>
      </c>
      <c r="C7104" s="12">
        <v>-335.28699999999998</v>
      </c>
      <c r="D7104" s="12">
        <v>-42.456000000000003</v>
      </c>
      <c r="E7104">
        <v>6.29</v>
      </c>
      <c r="F7104" s="8">
        <v>1</v>
      </c>
      <c r="G7104" s="8">
        <v>0.90190000000000003</v>
      </c>
      <c r="H7104" s="8">
        <v>0.84730000000000005</v>
      </c>
      <c r="I7104" t="s">
        <v>5574</v>
      </c>
    </row>
    <row r="7105" spans="1:9">
      <c r="A7105" s="12">
        <v>274.66732585238998</v>
      </c>
      <c r="B7105" s="12">
        <v>-42.288395290479997</v>
      </c>
      <c r="C7105" s="12">
        <v>4.3520000000000003</v>
      </c>
      <c r="D7105" s="12">
        <v>-4.6050000000000004</v>
      </c>
      <c r="E7105">
        <v>6.29</v>
      </c>
      <c r="F7105" s="8">
        <v>0.45090000000000002</v>
      </c>
      <c r="G7105" s="8">
        <v>0.56169999999999998</v>
      </c>
      <c r="H7105" s="8">
        <v>1</v>
      </c>
      <c r="I7105" t="s">
        <v>5627</v>
      </c>
    </row>
    <row r="7106" spans="1:9">
      <c r="A7106" s="12">
        <v>267.85000000000002</v>
      </c>
      <c r="B7106" s="12">
        <v>-35.35</v>
      </c>
      <c r="C7106" s="12" t="s">
        <v>9341</v>
      </c>
      <c r="D7106" s="12" t="s">
        <v>9341</v>
      </c>
      <c r="E7106">
        <v>6.29</v>
      </c>
      <c r="F7106" s="8">
        <v>0.8</v>
      </c>
      <c r="G7106" s="8">
        <v>0.8</v>
      </c>
      <c r="H7106" s="8">
        <v>0.8</v>
      </c>
      <c r="I7106" t="s">
        <v>5789</v>
      </c>
    </row>
    <row r="7107" spans="1:9">
      <c r="A7107" s="12">
        <v>267.85000000000002</v>
      </c>
      <c r="B7107" s="12">
        <v>-35.35</v>
      </c>
      <c r="C7107" s="12" t="s">
        <v>9341</v>
      </c>
      <c r="D7107" s="12" t="s">
        <v>9341</v>
      </c>
      <c r="E7107">
        <v>6.29</v>
      </c>
      <c r="F7107" s="8">
        <v>0.8</v>
      </c>
      <c r="G7107" s="8">
        <v>0.8</v>
      </c>
      <c r="H7107" s="8">
        <v>0.8</v>
      </c>
      <c r="I7107" t="s">
        <v>5790</v>
      </c>
    </row>
    <row r="7108" spans="1:9">
      <c r="A7108" s="12">
        <v>310.35109042417997</v>
      </c>
      <c r="B7108" s="12">
        <v>-25.999910546260001</v>
      </c>
      <c r="C7108" s="12">
        <v>8.6750000000000007</v>
      </c>
      <c r="D7108" s="12">
        <v>-24.864000000000001</v>
      </c>
      <c r="E7108">
        <v>6.29</v>
      </c>
      <c r="F7108" s="8">
        <v>1</v>
      </c>
      <c r="G7108" s="8">
        <v>0.79920000000000002</v>
      </c>
      <c r="H7108" s="8">
        <v>0.60450000000000004</v>
      </c>
      <c r="I7108" t="s">
        <v>5872</v>
      </c>
    </row>
    <row r="7109" spans="1:9">
      <c r="A7109" s="12">
        <v>283.11797858455998</v>
      </c>
      <c r="B7109" s="12">
        <v>-26.65077145331</v>
      </c>
      <c r="C7109" s="12">
        <v>-3.343</v>
      </c>
      <c r="D7109" s="12">
        <v>-61.606000000000002</v>
      </c>
      <c r="E7109">
        <v>6.29</v>
      </c>
      <c r="F7109" s="8">
        <v>1</v>
      </c>
      <c r="G7109" s="8">
        <v>0.85409999999999997</v>
      </c>
      <c r="H7109" s="8">
        <v>0.72770000000000001</v>
      </c>
      <c r="I7109" t="s">
        <v>5963</v>
      </c>
    </row>
    <row r="7110" spans="1:9">
      <c r="A7110" s="12">
        <v>295.51217564556998</v>
      </c>
      <c r="B7110" s="12">
        <v>-9.19365584082</v>
      </c>
      <c r="C7110" s="12">
        <v>41.524999999999999</v>
      </c>
      <c r="D7110" s="12">
        <v>-84.953000000000003</v>
      </c>
      <c r="E7110">
        <v>6.29</v>
      </c>
      <c r="F7110" s="8">
        <v>1</v>
      </c>
      <c r="G7110" s="8">
        <v>0.78720000000000001</v>
      </c>
      <c r="H7110" s="8">
        <v>0.57969999999999999</v>
      </c>
      <c r="I7110" t="s">
        <v>6238</v>
      </c>
    </row>
    <row r="7111" spans="1:9">
      <c r="A7111" s="12">
        <v>228.71081891582998</v>
      </c>
      <c r="B7111" s="12">
        <v>-5.5025519148499997</v>
      </c>
      <c r="C7111" s="12">
        <v>-28.692</v>
      </c>
      <c r="D7111" s="12">
        <v>8.4030000000000005</v>
      </c>
      <c r="E7111">
        <v>6.29</v>
      </c>
      <c r="F7111" s="8">
        <v>1</v>
      </c>
      <c r="G7111" s="8">
        <v>0.78720000000000001</v>
      </c>
      <c r="H7111" s="8">
        <v>0.57969999999999999</v>
      </c>
      <c r="I7111" t="s">
        <v>6243</v>
      </c>
    </row>
    <row r="7112" spans="1:9">
      <c r="A7112" s="12">
        <v>284.99212130450002</v>
      </c>
      <c r="B7112" s="12">
        <v>22.8145136222</v>
      </c>
      <c r="C7112" s="12">
        <v>-16.706</v>
      </c>
      <c r="D7112" s="12">
        <v>9.08</v>
      </c>
      <c r="E7112">
        <v>6.29</v>
      </c>
      <c r="F7112" s="8">
        <v>1</v>
      </c>
      <c r="G7112" s="8">
        <v>0.63180000000000003</v>
      </c>
      <c r="H7112" s="8">
        <v>0.31119999999999998</v>
      </c>
      <c r="I7112" t="s">
        <v>6775</v>
      </c>
    </row>
    <row r="7113" spans="1:9">
      <c r="A7113" s="12">
        <v>254.37935637605</v>
      </c>
      <c r="B7113" s="12">
        <v>25.352841707100001</v>
      </c>
      <c r="C7113" s="12">
        <v>7.1319999999999997</v>
      </c>
      <c r="D7113" s="12">
        <v>16.196000000000002</v>
      </c>
      <c r="E7113">
        <v>6.29</v>
      </c>
      <c r="F7113" s="8">
        <v>1</v>
      </c>
      <c r="G7113" s="8">
        <v>0.874</v>
      </c>
      <c r="H7113" s="8">
        <v>0.77600000000000002</v>
      </c>
      <c r="I7113" t="s">
        <v>6798</v>
      </c>
    </row>
    <row r="7114" spans="1:9">
      <c r="A7114" s="12">
        <v>290.13773320193002</v>
      </c>
      <c r="B7114" s="12">
        <v>35.185960034419999</v>
      </c>
      <c r="C7114" s="12">
        <v>6.0640000000000001</v>
      </c>
      <c r="D7114" s="12">
        <v>2.3439999999999999</v>
      </c>
      <c r="E7114">
        <v>6.29</v>
      </c>
      <c r="F7114" s="8">
        <v>0.57499999999999996</v>
      </c>
      <c r="G7114" s="8">
        <v>0.66420000000000001</v>
      </c>
      <c r="H7114" s="8">
        <v>1</v>
      </c>
      <c r="I7114" t="s">
        <v>7007</v>
      </c>
    </row>
    <row r="7115" spans="1:9">
      <c r="A7115" s="12">
        <v>252.65039310971997</v>
      </c>
      <c r="B7115" s="12">
        <v>41.89649902907</v>
      </c>
      <c r="C7115" s="12">
        <v>-71.257999999999996</v>
      </c>
      <c r="D7115" s="12">
        <v>62.637999999999998</v>
      </c>
      <c r="E7115">
        <v>6.29</v>
      </c>
      <c r="F7115" s="8">
        <v>1</v>
      </c>
      <c r="G7115" s="8">
        <v>0.78720000000000001</v>
      </c>
      <c r="H7115" s="8">
        <v>0.57969999999999999</v>
      </c>
      <c r="I7115" t="s">
        <v>7109</v>
      </c>
    </row>
    <row r="7116" spans="1:9">
      <c r="A7116" s="12">
        <v>127.66345363853</v>
      </c>
      <c r="B7116" s="12">
        <v>-44.737318439870002</v>
      </c>
      <c r="C7116" s="12">
        <v>-10.597</v>
      </c>
      <c r="D7116" s="12">
        <v>5.4880000000000004</v>
      </c>
      <c r="E7116">
        <v>6.29</v>
      </c>
      <c r="F7116" s="8">
        <v>0.50129999999999997</v>
      </c>
      <c r="G7116" s="8">
        <v>0.60470000000000002</v>
      </c>
      <c r="H7116" s="8">
        <v>1</v>
      </c>
      <c r="I7116" t="s">
        <v>7247</v>
      </c>
    </row>
    <row r="7117" spans="1:9">
      <c r="A7117" s="12">
        <v>250.18499773473002</v>
      </c>
      <c r="B7117" s="12">
        <v>-51.478257487100002</v>
      </c>
      <c r="C7117" s="12">
        <v>11.454000000000001</v>
      </c>
      <c r="D7117" s="12">
        <v>131.333</v>
      </c>
      <c r="E7117">
        <v>6.29</v>
      </c>
      <c r="F7117" s="8">
        <v>0.88229999999999997</v>
      </c>
      <c r="G7117" s="8">
        <v>0.88190000000000002</v>
      </c>
      <c r="H7117" s="8">
        <v>1</v>
      </c>
      <c r="I7117" t="s">
        <v>8772</v>
      </c>
    </row>
    <row r="7118" spans="1:9">
      <c r="A7118" s="12">
        <v>174.60028750000001</v>
      </c>
      <c r="B7118" s="12">
        <v>-2.4359055555555558</v>
      </c>
      <c r="C7118" s="12">
        <v>-36.700000000000003</v>
      </c>
      <c r="D7118" s="12">
        <v>12.9</v>
      </c>
      <c r="E7118">
        <v>6.29</v>
      </c>
      <c r="F7118" s="8">
        <v>0.8</v>
      </c>
      <c r="G7118" s="8">
        <v>0.8</v>
      </c>
      <c r="H7118" s="8">
        <v>0.8</v>
      </c>
      <c r="I7118" t="s">
        <v>8971</v>
      </c>
    </row>
    <row r="7119" spans="1:9">
      <c r="A7119" s="12">
        <v>233.23235676249999</v>
      </c>
      <c r="B7119" s="12">
        <v>31.358977519444444</v>
      </c>
      <c r="C7119" s="12">
        <v>-19.600000000000001</v>
      </c>
      <c r="D7119" s="12">
        <v>-6.2</v>
      </c>
      <c r="E7119">
        <v>6.29</v>
      </c>
      <c r="F7119" s="8">
        <v>0.8</v>
      </c>
      <c r="G7119" s="8">
        <v>0.8</v>
      </c>
      <c r="H7119" s="8">
        <v>0.8</v>
      </c>
      <c r="I7119" t="s">
        <v>9046</v>
      </c>
    </row>
    <row r="7120" spans="1:9">
      <c r="A7120" s="12">
        <v>163.90520178068999</v>
      </c>
      <c r="B7120" s="12">
        <v>24.749041623269999</v>
      </c>
      <c r="C7120" s="12">
        <v>-75.426000000000002</v>
      </c>
      <c r="D7120" s="12">
        <v>-18.719000000000001</v>
      </c>
      <c r="E7120">
        <v>6.29</v>
      </c>
      <c r="F7120" s="8">
        <v>0.65039999999999998</v>
      </c>
      <c r="G7120" s="8">
        <v>0.72150000000000003</v>
      </c>
      <c r="H7120" s="8">
        <v>1</v>
      </c>
      <c r="I7120" t="s">
        <v>9209</v>
      </c>
    </row>
    <row r="7121" spans="1:9">
      <c r="A7121" s="12">
        <v>102.05342419051</v>
      </c>
      <c r="B7121" s="12">
        <v>55.70448408379</v>
      </c>
      <c r="C7121" s="12">
        <v>53.017000000000003</v>
      </c>
      <c r="D7121" s="12">
        <v>-105.19499999999999</v>
      </c>
      <c r="E7121">
        <v>6.29</v>
      </c>
      <c r="F7121" s="8">
        <v>0.8</v>
      </c>
      <c r="G7121" s="8">
        <v>0.8</v>
      </c>
      <c r="H7121" s="8">
        <v>0.8</v>
      </c>
      <c r="I7121" t="s">
        <v>9249</v>
      </c>
    </row>
    <row r="7122" spans="1:9">
      <c r="A7122" s="12">
        <v>35.96560154342</v>
      </c>
      <c r="B7122" s="12">
        <v>55.364861854819999</v>
      </c>
      <c r="C7122" s="12">
        <v>-1.8779999999999999</v>
      </c>
      <c r="D7122" s="12">
        <v>-2.44</v>
      </c>
      <c r="E7122">
        <v>6.2910000000000004</v>
      </c>
      <c r="F7122" s="8">
        <v>1</v>
      </c>
      <c r="G7122" s="8">
        <v>0.92759999999999998</v>
      </c>
      <c r="H7122" s="8">
        <v>0.91679999999999995</v>
      </c>
      <c r="I7122" t="s">
        <v>638</v>
      </c>
    </row>
    <row r="7123" spans="1:9">
      <c r="A7123" s="12">
        <v>51.82781576496</v>
      </c>
      <c r="B7123" s="12">
        <v>12.73528327573</v>
      </c>
      <c r="C7123" s="12">
        <v>9.7129999999999992</v>
      </c>
      <c r="D7123" s="12">
        <v>-7.452</v>
      </c>
      <c r="E7123">
        <v>6.2910000000000004</v>
      </c>
      <c r="F7123" s="8">
        <v>0.6109</v>
      </c>
      <c r="G7123" s="8">
        <v>0.69189999999999996</v>
      </c>
      <c r="H7123" s="8">
        <v>1</v>
      </c>
      <c r="I7123" t="s">
        <v>1788</v>
      </c>
    </row>
    <row r="7124" spans="1:9">
      <c r="A7124" s="12">
        <v>82.680616477699999</v>
      </c>
      <c r="B7124" s="12">
        <v>22.462254918779998</v>
      </c>
      <c r="C7124" s="12">
        <v>43.338000000000001</v>
      </c>
      <c r="D7124" s="12">
        <v>-20.408999999999999</v>
      </c>
      <c r="E7124">
        <v>6.2910000000000004</v>
      </c>
      <c r="F7124" s="8">
        <v>1</v>
      </c>
      <c r="G7124" s="8">
        <v>0.83299999999999996</v>
      </c>
      <c r="H7124" s="8">
        <v>0.67869999999999997</v>
      </c>
      <c r="I7124" t="s">
        <v>2326</v>
      </c>
    </row>
    <row r="7125" spans="1:9">
      <c r="A7125" s="12">
        <v>274.51225884146999</v>
      </c>
      <c r="B7125" s="12">
        <v>13.777030423380001</v>
      </c>
      <c r="C7125" s="12">
        <v>-1.696</v>
      </c>
      <c r="D7125" s="12">
        <v>-7.3040000000000003</v>
      </c>
      <c r="E7125">
        <v>6.2910000000000004</v>
      </c>
      <c r="F7125" s="8">
        <v>0.52290000000000003</v>
      </c>
      <c r="G7125" s="8">
        <v>0.62250000000000005</v>
      </c>
      <c r="H7125" s="8">
        <v>1</v>
      </c>
      <c r="I7125" t="s">
        <v>6554</v>
      </c>
    </row>
    <row r="7126" spans="1:9">
      <c r="A7126" s="12">
        <v>86.811187694089995</v>
      </c>
      <c r="B7126" s="12">
        <v>42.526746215149998</v>
      </c>
      <c r="C7126" s="12">
        <v>6.7560000000000002</v>
      </c>
      <c r="D7126" s="12">
        <v>-87.454999999999998</v>
      </c>
      <c r="E7126">
        <v>6.2919999999999998</v>
      </c>
      <c r="F7126" s="8">
        <v>1</v>
      </c>
      <c r="G7126" s="8">
        <v>0.83299999999999996</v>
      </c>
      <c r="H7126" s="8">
        <v>0.67869999999999997</v>
      </c>
      <c r="I7126" t="s">
        <v>2404</v>
      </c>
    </row>
    <row r="7127" spans="1:9">
      <c r="A7127" s="12">
        <v>96.185401994640003</v>
      </c>
      <c r="B7127" s="12">
        <v>-40.283979174309998</v>
      </c>
      <c r="C7127" s="12">
        <v>-3.2530000000000001</v>
      </c>
      <c r="D7127" s="12">
        <v>-3.83</v>
      </c>
      <c r="E7127">
        <v>6.2919999999999998</v>
      </c>
      <c r="F7127" s="8">
        <v>0.57499999999999996</v>
      </c>
      <c r="G7127" s="8">
        <v>0.66420000000000001</v>
      </c>
      <c r="H7127" s="8">
        <v>1</v>
      </c>
      <c r="I7127" t="s">
        <v>2742</v>
      </c>
    </row>
    <row r="7128" spans="1:9">
      <c r="A7128" s="12">
        <v>141.38541890299001</v>
      </c>
      <c r="B7128" s="12">
        <v>16.585587230959998</v>
      </c>
      <c r="C7128" s="12">
        <v>-84.006</v>
      </c>
      <c r="D7128" s="12">
        <v>-24.686</v>
      </c>
      <c r="E7128">
        <v>6.2919999999999998</v>
      </c>
      <c r="F7128" s="8">
        <v>0.8</v>
      </c>
      <c r="G7128" s="8">
        <v>0.8</v>
      </c>
      <c r="H7128" s="8">
        <v>0.8</v>
      </c>
      <c r="I7128" t="s">
        <v>4641</v>
      </c>
    </row>
    <row r="7129" spans="1:9">
      <c r="A7129" s="12">
        <v>344.79308691998</v>
      </c>
      <c r="B7129" s="12">
        <v>52.654530674459998</v>
      </c>
      <c r="C7129" s="12">
        <v>-26.431000000000001</v>
      </c>
      <c r="D7129" s="12">
        <v>31.885000000000002</v>
      </c>
      <c r="E7129">
        <v>6.2930000000000001</v>
      </c>
      <c r="F7129" s="8">
        <v>1</v>
      </c>
      <c r="G7129" s="8">
        <v>0.79920000000000002</v>
      </c>
      <c r="H7129" s="8">
        <v>0.60450000000000004</v>
      </c>
      <c r="I7129" t="s">
        <v>481</v>
      </c>
    </row>
    <row r="7130" spans="1:9">
      <c r="A7130" s="12">
        <v>355.68275897204001</v>
      </c>
      <c r="B7130" s="12">
        <v>16.335719832999999</v>
      </c>
      <c r="C7130" s="12">
        <v>90.323999999999998</v>
      </c>
      <c r="D7130" s="12">
        <v>11.242000000000001</v>
      </c>
      <c r="E7130">
        <v>6.2930000000000001</v>
      </c>
      <c r="F7130" s="8">
        <v>1</v>
      </c>
      <c r="G7130" s="8">
        <v>0.83299999999999996</v>
      </c>
      <c r="H7130" s="8">
        <v>0.67869999999999997</v>
      </c>
      <c r="I7130" t="s">
        <v>4194</v>
      </c>
    </row>
    <row r="7131" spans="1:9">
      <c r="A7131" s="12">
        <v>12.471529166666667</v>
      </c>
      <c r="B7131" s="12">
        <v>27.710305555555554</v>
      </c>
      <c r="C7131" s="12" t="s">
        <v>9341</v>
      </c>
      <c r="D7131" s="12" t="s">
        <v>9341</v>
      </c>
      <c r="E7131">
        <v>6.2930000000000001</v>
      </c>
      <c r="F7131" s="8">
        <v>0.99370000000000003</v>
      </c>
      <c r="G7131" s="8">
        <v>0.9526</v>
      </c>
      <c r="H7131" s="8">
        <v>1</v>
      </c>
      <c r="I7131" t="s">
        <v>4379</v>
      </c>
    </row>
    <row r="7132" spans="1:9">
      <c r="A7132" s="12">
        <v>255.46355321111002</v>
      </c>
      <c r="B7132" s="12">
        <v>-18.88553487978</v>
      </c>
      <c r="C7132" s="12">
        <v>-32.316000000000003</v>
      </c>
      <c r="D7132" s="12">
        <v>-16.024999999999999</v>
      </c>
      <c r="E7132">
        <v>6.2930000000000001</v>
      </c>
      <c r="F7132" s="8">
        <v>1</v>
      </c>
      <c r="G7132" s="8">
        <v>0.82210000000000005</v>
      </c>
      <c r="H7132" s="8">
        <v>0.65410000000000001</v>
      </c>
      <c r="I7132" t="s">
        <v>6102</v>
      </c>
    </row>
    <row r="7133" spans="1:9">
      <c r="A7133" s="12">
        <v>286.78470060869165</v>
      </c>
      <c r="B7133" s="12">
        <v>-18.738167226938611</v>
      </c>
      <c r="C7133" s="12">
        <v>-1.06</v>
      </c>
      <c r="D7133" s="12">
        <v>-17.77</v>
      </c>
      <c r="E7133">
        <v>6.2930000000000001</v>
      </c>
      <c r="F7133" s="8">
        <v>0.54959999999999998</v>
      </c>
      <c r="G7133" s="8">
        <v>0.64410000000000001</v>
      </c>
      <c r="H7133" s="8">
        <v>1</v>
      </c>
      <c r="I7133" t="s">
        <v>6118</v>
      </c>
    </row>
    <row r="7134" spans="1:9">
      <c r="A7134" s="12">
        <v>158.85316817614003</v>
      </c>
      <c r="B7134" s="12">
        <v>-76.308982378789992</v>
      </c>
      <c r="C7134" s="12">
        <v>-16.952000000000002</v>
      </c>
      <c r="D7134" s="12">
        <v>6.4889999999999999</v>
      </c>
      <c r="E7134">
        <v>6.2930000000000001</v>
      </c>
      <c r="F7134" s="8">
        <v>1</v>
      </c>
      <c r="G7134" s="8">
        <v>0.79920000000000002</v>
      </c>
      <c r="H7134" s="8">
        <v>0.60450000000000004</v>
      </c>
      <c r="I7134" t="s">
        <v>7983</v>
      </c>
    </row>
    <row r="7135" spans="1:9">
      <c r="A7135" s="12">
        <v>321.08684918853999</v>
      </c>
      <c r="B7135" s="12">
        <v>-46.614705580760003</v>
      </c>
      <c r="C7135" s="12">
        <v>48.122</v>
      </c>
      <c r="D7135" s="12">
        <v>-14.218999999999999</v>
      </c>
      <c r="E7135">
        <v>6.2930000000000001</v>
      </c>
      <c r="F7135" s="8">
        <v>0.72599999999999998</v>
      </c>
      <c r="G7135" s="8">
        <v>0.7762</v>
      </c>
      <c r="H7135" s="8">
        <v>1</v>
      </c>
      <c r="I7135" t="s">
        <v>8653</v>
      </c>
    </row>
    <row r="7136" spans="1:9">
      <c r="A7136" s="12">
        <v>163.15038629701999</v>
      </c>
      <c r="B7136" s="12">
        <v>0.20166066143</v>
      </c>
      <c r="C7136" s="12">
        <v>-5.3840000000000003</v>
      </c>
      <c r="D7136" s="12">
        <v>-23.422999999999998</v>
      </c>
      <c r="E7136">
        <v>6.2939999999999996</v>
      </c>
      <c r="F7136" s="8">
        <v>1</v>
      </c>
      <c r="G7136" s="8">
        <v>0.77500000000000002</v>
      </c>
      <c r="H7136" s="8">
        <v>0.55479999999999996</v>
      </c>
      <c r="I7136" t="s">
        <v>4900</v>
      </c>
    </row>
    <row r="7137" spans="1:9">
      <c r="A7137" s="12">
        <v>186.95603037334999</v>
      </c>
      <c r="B7137" s="12">
        <v>-16.631844360399999</v>
      </c>
      <c r="C7137" s="12">
        <v>-9.1430000000000007</v>
      </c>
      <c r="D7137" s="12">
        <v>3.5590000000000002</v>
      </c>
      <c r="E7137">
        <v>6.2939999999999996</v>
      </c>
      <c r="F7137" s="8">
        <v>0.8</v>
      </c>
      <c r="G7137" s="8">
        <v>0.8</v>
      </c>
      <c r="H7137" s="8">
        <v>0.8</v>
      </c>
      <c r="I7137" t="s">
        <v>5162</v>
      </c>
    </row>
    <row r="7138" spans="1:9">
      <c r="A7138" s="12">
        <v>119.91702890694</v>
      </c>
      <c r="B7138" s="12">
        <v>-60.207350748550006</v>
      </c>
      <c r="C7138" s="12">
        <v>-5.4349999999999996</v>
      </c>
      <c r="D7138" s="12">
        <v>11.125</v>
      </c>
      <c r="E7138">
        <v>6.2939999999999996</v>
      </c>
      <c r="F7138" s="8">
        <v>0.52290000000000003</v>
      </c>
      <c r="G7138" s="8">
        <v>0.62250000000000005</v>
      </c>
      <c r="H7138" s="8">
        <v>1</v>
      </c>
      <c r="I7138" t="s">
        <v>7504</v>
      </c>
    </row>
    <row r="7139" spans="1:9">
      <c r="A7139" s="12">
        <v>166.61463946245999</v>
      </c>
      <c r="B7139" s="12">
        <v>-50.956726108230001</v>
      </c>
      <c r="C7139" s="12">
        <v>-55.405000000000001</v>
      </c>
      <c r="D7139" s="12">
        <v>7.5819999999999999</v>
      </c>
      <c r="E7139">
        <v>6.2939999999999996</v>
      </c>
      <c r="F7139" s="8">
        <v>1</v>
      </c>
      <c r="G7139" s="8">
        <v>0.79920000000000002</v>
      </c>
      <c r="H7139" s="8">
        <v>0.60450000000000004</v>
      </c>
      <c r="I7139" t="s">
        <v>7824</v>
      </c>
    </row>
    <row r="7140" spans="1:9">
      <c r="A7140" s="12">
        <v>295.81007756659</v>
      </c>
      <c r="B7140" s="12">
        <v>58.016617186120001</v>
      </c>
      <c r="C7140" s="12">
        <v>128.04499999999999</v>
      </c>
      <c r="D7140" s="12">
        <v>-55.500999999999998</v>
      </c>
      <c r="E7140">
        <v>6.2949999999999999</v>
      </c>
      <c r="F7140" s="8">
        <v>1</v>
      </c>
      <c r="G7140" s="8">
        <v>0.90190000000000003</v>
      </c>
      <c r="H7140" s="8">
        <v>0.84730000000000005</v>
      </c>
      <c r="I7140" t="s">
        <v>905</v>
      </c>
    </row>
    <row r="7141" spans="1:9">
      <c r="A7141" s="12">
        <v>62.36487953796</v>
      </c>
      <c r="B7141" s="12">
        <v>59.908070205640001</v>
      </c>
      <c r="C7141" s="12">
        <v>-4.3310000000000004</v>
      </c>
      <c r="D7141" s="12">
        <v>-2.2040000000000002</v>
      </c>
      <c r="E7141">
        <v>6.2949999999999999</v>
      </c>
      <c r="F7141" s="8">
        <v>0.8</v>
      </c>
      <c r="G7141" s="8">
        <v>0.8</v>
      </c>
      <c r="H7141" s="8">
        <v>0.8</v>
      </c>
      <c r="I7141" t="s">
        <v>944</v>
      </c>
    </row>
    <row r="7142" spans="1:9">
      <c r="A7142" s="12">
        <v>271.72280923990002</v>
      </c>
      <c r="B7142" s="12">
        <v>50.822827579940004</v>
      </c>
      <c r="C7142" s="12">
        <v>1.33</v>
      </c>
      <c r="D7142" s="12">
        <v>89.209000000000003</v>
      </c>
      <c r="E7142">
        <v>6.2949999999999999</v>
      </c>
      <c r="F7142" s="8">
        <v>1</v>
      </c>
      <c r="G7142" s="8">
        <v>0.83299999999999996</v>
      </c>
      <c r="H7142" s="8">
        <v>0.67869999999999997</v>
      </c>
      <c r="I7142" t="s">
        <v>1133</v>
      </c>
    </row>
    <row r="7143" spans="1:9">
      <c r="A7143" s="12">
        <v>81.76984720067</v>
      </c>
      <c r="B7143" s="12">
        <v>-11.9009627784</v>
      </c>
      <c r="C7143" s="12">
        <v>16.914999999999999</v>
      </c>
      <c r="D7143" s="12">
        <v>-49.317999999999998</v>
      </c>
      <c r="E7143">
        <v>6.2949999999999999</v>
      </c>
      <c r="F7143" s="8">
        <v>1</v>
      </c>
      <c r="G7143" s="8">
        <v>0.92759999999999998</v>
      </c>
      <c r="H7143" s="8">
        <v>0.91679999999999995</v>
      </c>
      <c r="I7143" t="s">
        <v>2390</v>
      </c>
    </row>
    <row r="7144" spans="1:9">
      <c r="A7144" s="12">
        <v>31.622122261010006</v>
      </c>
      <c r="B7144" s="12">
        <v>3.534381055E-2</v>
      </c>
      <c r="C7144" s="12">
        <v>52.246000000000002</v>
      </c>
      <c r="D7144" s="12">
        <v>16.847000000000001</v>
      </c>
      <c r="E7144">
        <v>6.2949999999999999</v>
      </c>
      <c r="F7144" s="8">
        <v>1</v>
      </c>
      <c r="G7144" s="8">
        <v>0.85409999999999997</v>
      </c>
      <c r="H7144" s="8">
        <v>0.72770000000000001</v>
      </c>
      <c r="I7144" t="s">
        <v>4049</v>
      </c>
    </row>
    <row r="7145" spans="1:9">
      <c r="A7145" s="12">
        <v>167.93231651802</v>
      </c>
      <c r="B7145" s="12">
        <v>14.400153618480001</v>
      </c>
      <c r="C7145" s="12">
        <v>-60.503999999999998</v>
      </c>
      <c r="D7145" s="12">
        <v>-12.97</v>
      </c>
      <c r="E7145">
        <v>6.2949999999999999</v>
      </c>
      <c r="F7145" s="8">
        <v>0.72599999999999998</v>
      </c>
      <c r="G7145" s="8">
        <v>0.7762</v>
      </c>
      <c r="H7145" s="8">
        <v>1</v>
      </c>
      <c r="I7145" t="s">
        <v>4933</v>
      </c>
    </row>
    <row r="7146" spans="1:9">
      <c r="A7146" s="12">
        <v>235.85357790096998</v>
      </c>
      <c r="B7146" s="12">
        <v>-15.04323017916</v>
      </c>
      <c r="C7146" s="12">
        <v>-4.4580000000000002</v>
      </c>
      <c r="D7146" s="12">
        <v>-95.432000000000002</v>
      </c>
      <c r="E7146">
        <v>6.2949999999999999</v>
      </c>
      <c r="F7146" s="8">
        <v>1</v>
      </c>
      <c r="G7146" s="8">
        <v>0.83299999999999996</v>
      </c>
      <c r="H7146" s="8">
        <v>0.67869999999999997</v>
      </c>
      <c r="I7146" t="s">
        <v>6094</v>
      </c>
    </row>
    <row r="7147" spans="1:9">
      <c r="A7147" s="12">
        <v>257.62763252846997</v>
      </c>
      <c r="B7147" s="12">
        <v>52.408770520819999</v>
      </c>
      <c r="C7147" s="12">
        <v>-14.087999999999999</v>
      </c>
      <c r="D7147" s="12">
        <v>-8.8149999999999995</v>
      </c>
      <c r="E7147">
        <v>6.2960000000000003</v>
      </c>
      <c r="F7147" s="8">
        <v>0.57499999999999996</v>
      </c>
      <c r="G7147" s="8">
        <v>0.66420000000000001</v>
      </c>
      <c r="H7147" s="8">
        <v>1</v>
      </c>
      <c r="I7147" t="s">
        <v>1290</v>
      </c>
    </row>
    <row r="7148" spans="1:9">
      <c r="A7148" s="12">
        <v>341.82984063651003</v>
      </c>
      <c r="B7148" s="12">
        <v>-34.161720151280001</v>
      </c>
      <c r="C7148" s="12">
        <v>-62.475999999999999</v>
      </c>
      <c r="D7148" s="12">
        <v>27.512</v>
      </c>
      <c r="E7148">
        <v>6.2960000000000003</v>
      </c>
      <c r="F7148" s="8">
        <v>1</v>
      </c>
      <c r="G7148" s="8">
        <v>0.82210000000000005</v>
      </c>
      <c r="H7148" s="8">
        <v>0.65410000000000001</v>
      </c>
      <c r="I7148" t="s">
        <v>3569</v>
      </c>
    </row>
    <row r="7149" spans="1:9">
      <c r="A7149" s="12">
        <v>345.10266792303997</v>
      </c>
      <c r="B7149" s="12">
        <v>-25.626847650369999</v>
      </c>
      <c r="C7149" s="12">
        <v>91.944000000000003</v>
      </c>
      <c r="D7149" s="12">
        <v>-42.683999999999997</v>
      </c>
      <c r="E7149">
        <v>6.2960000000000003</v>
      </c>
      <c r="F7149" s="8">
        <v>1</v>
      </c>
      <c r="G7149" s="8">
        <v>0.82210000000000005</v>
      </c>
      <c r="H7149" s="8">
        <v>0.65410000000000001</v>
      </c>
      <c r="I7149" t="s">
        <v>3669</v>
      </c>
    </row>
    <row r="7150" spans="1:9">
      <c r="A7150" s="12">
        <v>270.45125806585997</v>
      </c>
      <c r="B7150" s="12">
        <v>-36.377854385150002</v>
      </c>
      <c r="C7150" s="12">
        <v>-7.0839999999999996</v>
      </c>
      <c r="D7150" s="12">
        <v>-21.143999999999998</v>
      </c>
      <c r="E7150">
        <v>6.2960000000000003</v>
      </c>
      <c r="F7150" s="8">
        <v>0.54959999999999998</v>
      </c>
      <c r="G7150" s="8">
        <v>0.64410000000000001</v>
      </c>
      <c r="H7150" s="8">
        <v>1</v>
      </c>
      <c r="I7150" t="s">
        <v>5805</v>
      </c>
    </row>
    <row r="7151" spans="1:9">
      <c r="A7151" s="12">
        <v>276.47752799138004</v>
      </c>
      <c r="B7151" s="12">
        <v>-33.945718237689995</v>
      </c>
      <c r="C7151" s="12">
        <v>-6.2E-2</v>
      </c>
      <c r="D7151" s="12">
        <v>-10.949</v>
      </c>
      <c r="E7151">
        <v>6.2960000000000003</v>
      </c>
      <c r="F7151" s="8">
        <v>0.53700000000000003</v>
      </c>
      <c r="G7151" s="8">
        <v>0.63400000000000001</v>
      </c>
      <c r="H7151" s="8">
        <v>1</v>
      </c>
      <c r="I7151" t="s">
        <v>5815</v>
      </c>
    </row>
    <row r="7152" spans="1:9">
      <c r="A7152" s="12">
        <v>276.17553183130997</v>
      </c>
      <c r="B7152" s="12">
        <v>-7.0759329492999994</v>
      </c>
      <c r="C7152" s="12">
        <v>133.71799999999999</v>
      </c>
      <c r="D7152" s="12">
        <v>-24.818999999999999</v>
      </c>
      <c r="E7152">
        <v>6.2960000000000003</v>
      </c>
      <c r="F7152" s="8">
        <v>1</v>
      </c>
      <c r="G7152" s="8">
        <v>0.83299999999999996</v>
      </c>
      <c r="H7152" s="8">
        <v>0.67869999999999997</v>
      </c>
      <c r="I7152" t="s">
        <v>6262</v>
      </c>
    </row>
    <row r="7153" spans="1:9">
      <c r="A7153" s="12">
        <v>138.35759048309001</v>
      </c>
      <c r="B7153" s="12">
        <v>-38.616474423970004</v>
      </c>
      <c r="C7153" s="12">
        <v>-1.601</v>
      </c>
      <c r="D7153" s="12">
        <v>-15.734999999999999</v>
      </c>
      <c r="E7153">
        <v>6.2960000000000003</v>
      </c>
      <c r="F7153" s="8">
        <v>0.6109</v>
      </c>
      <c r="G7153" s="8">
        <v>0.69189999999999996</v>
      </c>
      <c r="H7153" s="8">
        <v>1</v>
      </c>
      <c r="I7153" t="s">
        <v>7182</v>
      </c>
    </row>
    <row r="7154" spans="1:9">
      <c r="A7154" s="12">
        <v>220.13649692502</v>
      </c>
      <c r="B7154" s="12">
        <v>-56.440764369729997</v>
      </c>
      <c r="C7154" s="12">
        <v>-13.161</v>
      </c>
      <c r="D7154" s="12">
        <v>-9.4830000000000005</v>
      </c>
      <c r="E7154">
        <v>6.2960000000000003</v>
      </c>
      <c r="F7154" s="8">
        <v>1</v>
      </c>
      <c r="G7154" s="8">
        <v>0.83299999999999996</v>
      </c>
      <c r="H7154" s="8">
        <v>0.67869999999999997</v>
      </c>
      <c r="I7154" t="s">
        <v>8514</v>
      </c>
    </row>
    <row r="7155" spans="1:9">
      <c r="A7155" s="12">
        <v>128.22213163687999</v>
      </c>
      <c r="B7155" s="12">
        <v>69.319902691469991</v>
      </c>
      <c r="C7155" s="12">
        <v>24.061</v>
      </c>
      <c r="D7155" s="12">
        <v>-24.646000000000001</v>
      </c>
      <c r="E7155">
        <v>6.2969999999999997</v>
      </c>
      <c r="F7155" s="8">
        <v>1</v>
      </c>
      <c r="G7155" s="8">
        <v>0.83299999999999996</v>
      </c>
      <c r="H7155" s="8">
        <v>0.67869999999999997</v>
      </c>
      <c r="I7155" t="s">
        <v>1346</v>
      </c>
    </row>
    <row r="7156" spans="1:9">
      <c r="A7156" s="12">
        <v>81.150425365410001</v>
      </c>
      <c r="B7156" s="12">
        <v>2.3531647281299999</v>
      </c>
      <c r="C7156" s="12">
        <v>1.143</v>
      </c>
      <c r="D7156" s="12">
        <v>-0.98699999999999999</v>
      </c>
      <c r="E7156">
        <v>6.2969999999999997</v>
      </c>
      <c r="F7156" s="8">
        <v>0.50129999999999997</v>
      </c>
      <c r="G7156" s="8">
        <v>0.60470000000000002</v>
      </c>
      <c r="H7156" s="8">
        <v>1</v>
      </c>
      <c r="I7156" t="s">
        <v>2270</v>
      </c>
    </row>
    <row r="7157" spans="1:9">
      <c r="A7157" s="12">
        <v>111.42908381401</v>
      </c>
      <c r="B7157" s="12">
        <v>-31.738721613990002</v>
      </c>
      <c r="C7157" s="12">
        <v>-8.3520000000000003</v>
      </c>
      <c r="D7157" s="12">
        <v>4.7720000000000002</v>
      </c>
      <c r="E7157">
        <v>6.2969999999999997</v>
      </c>
      <c r="F7157" s="8">
        <v>0.47989999999999999</v>
      </c>
      <c r="G7157" s="8">
        <v>0.58679999999999999</v>
      </c>
      <c r="H7157" s="8">
        <v>1</v>
      </c>
      <c r="I7157" t="s">
        <v>3076</v>
      </c>
    </row>
    <row r="7158" spans="1:9">
      <c r="A7158" s="12">
        <v>110.99307182850001</v>
      </c>
      <c r="B7158" s="12">
        <v>-35.837836944990002</v>
      </c>
      <c r="C7158" s="12">
        <v>-10.741</v>
      </c>
      <c r="D7158" s="12">
        <v>18.800999999999998</v>
      </c>
      <c r="E7158">
        <v>6.2969999999999997</v>
      </c>
      <c r="F7158" s="8">
        <v>0.52290000000000003</v>
      </c>
      <c r="G7158" s="8">
        <v>0.62250000000000005</v>
      </c>
      <c r="H7158" s="8">
        <v>1</v>
      </c>
      <c r="I7158" t="s">
        <v>3085</v>
      </c>
    </row>
    <row r="7159" spans="1:9">
      <c r="A7159" s="12">
        <v>120.43232011652002</v>
      </c>
      <c r="B7159" s="12">
        <v>25.089466299049999</v>
      </c>
      <c r="C7159" s="12">
        <v>-25.138000000000002</v>
      </c>
      <c r="D7159" s="12">
        <v>12.276</v>
      </c>
      <c r="E7159">
        <v>6.2969999999999997</v>
      </c>
      <c r="F7159" s="8">
        <v>0.63239999999999996</v>
      </c>
      <c r="G7159" s="8">
        <v>0.70809999999999995</v>
      </c>
      <c r="H7159" s="8">
        <v>1</v>
      </c>
      <c r="I7159" t="s">
        <v>3233</v>
      </c>
    </row>
    <row r="7160" spans="1:9">
      <c r="A7160" s="12">
        <v>239.37426714596</v>
      </c>
      <c r="B7160" s="12">
        <v>39.695085598459997</v>
      </c>
      <c r="C7160" s="12">
        <v>-66.239999999999995</v>
      </c>
      <c r="D7160" s="12">
        <v>49.738</v>
      </c>
      <c r="E7160">
        <v>6.2969999999999997</v>
      </c>
      <c r="F7160" s="8">
        <v>1</v>
      </c>
      <c r="G7160" s="8">
        <v>0.83299999999999996</v>
      </c>
      <c r="H7160" s="8">
        <v>0.67869999999999997</v>
      </c>
      <c r="I7160" t="s">
        <v>7101</v>
      </c>
    </row>
    <row r="7161" spans="1:9">
      <c r="A7161" s="12">
        <v>239.26612834003998</v>
      </c>
      <c r="B7161" s="12">
        <v>-48.162188671679999</v>
      </c>
      <c r="C7161" s="12">
        <v>-96.238</v>
      </c>
      <c r="D7161" s="12">
        <v>-93.007000000000005</v>
      </c>
      <c r="E7161">
        <v>6.2969999999999997</v>
      </c>
      <c r="F7161" s="8">
        <v>0.89859999999999995</v>
      </c>
      <c r="G7161" s="8">
        <v>0.89249999999999996</v>
      </c>
      <c r="H7161" s="8">
        <v>1</v>
      </c>
      <c r="I7161" t="s">
        <v>9127</v>
      </c>
    </row>
    <row r="7162" spans="1:9">
      <c r="A7162" s="12">
        <v>273.88526414835002</v>
      </c>
      <c r="B7162" s="12">
        <v>45.209316862990001</v>
      </c>
      <c r="C7162" s="12">
        <v>-77.290000000000006</v>
      </c>
      <c r="D7162" s="12">
        <v>-114.748</v>
      </c>
      <c r="E7162">
        <v>6.298</v>
      </c>
      <c r="F7162" s="8">
        <v>0.8</v>
      </c>
      <c r="G7162" s="8">
        <v>0.8</v>
      </c>
      <c r="H7162" s="8">
        <v>0.8</v>
      </c>
      <c r="I7162" t="s">
        <v>1086</v>
      </c>
    </row>
    <row r="7163" spans="1:9">
      <c r="A7163" s="12">
        <v>327.42089651248</v>
      </c>
      <c r="B7163" s="12">
        <v>-12.72288069773</v>
      </c>
      <c r="C7163" s="12">
        <v>-6.0570000000000004</v>
      </c>
      <c r="D7163" s="12">
        <v>20.882000000000001</v>
      </c>
      <c r="E7163">
        <v>6.298</v>
      </c>
      <c r="F7163" s="8">
        <v>0.63239999999999996</v>
      </c>
      <c r="G7163" s="8">
        <v>0.70809999999999995</v>
      </c>
      <c r="H7163" s="8">
        <v>1</v>
      </c>
      <c r="I7163" t="s">
        <v>3800</v>
      </c>
    </row>
    <row r="7164" spans="1:9">
      <c r="A7164" s="12">
        <v>1.2659281279800001</v>
      </c>
      <c r="B7164" s="12">
        <v>0.50303572677999997</v>
      </c>
      <c r="C7164" s="12">
        <v>45.244999999999997</v>
      </c>
      <c r="D7164" s="12">
        <v>-53.594000000000001</v>
      </c>
      <c r="E7164">
        <v>6.298</v>
      </c>
      <c r="F7164" s="8">
        <v>1</v>
      </c>
      <c r="G7164" s="8">
        <v>0.83299999999999996</v>
      </c>
      <c r="H7164" s="8">
        <v>0.67869999999999997</v>
      </c>
      <c r="I7164" t="s">
        <v>4006</v>
      </c>
    </row>
    <row r="7165" spans="1:9">
      <c r="A7165" s="12">
        <v>244.78217444070998</v>
      </c>
      <c r="B7165" s="12">
        <v>-20.218068349919999</v>
      </c>
      <c r="C7165" s="12">
        <v>16.780999999999999</v>
      </c>
      <c r="D7165" s="12">
        <v>-14.128</v>
      </c>
      <c r="E7165">
        <v>6.298</v>
      </c>
      <c r="F7165" s="8">
        <v>1</v>
      </c>
      <c r="G7165" s="8">
        <v>0.83299999999999996</v>
      </c>
      <c r="H7165" s="8">
        <v>0.67869999999999997</v>
      </c>
      <c r="I7165" t="s">
        <v>6047</v>
      </c>
    </row>
    <row r="7166" spans="1:9">
      <c r="A7166" s="12">
        <v>228.38279316031</v>
      </c>
      <c r="B7166" s="12">
        <v>22.983393717489999</v>
      </c>
      <c r="C7166" s="12">
        <v>49.984999999999999</v>
      </c>
      <c r="D7166" s="12">
        <v>98.34</v>
      </c>
      <c r="E7166">
        <v>6.298</v>
      </c>
      <c r="F7166" s="8">
        <v>0.65039999999999998</v>
      </c>
      <c r="G7166" s="8">
        <v>0.72150000000000003</v>
      </c>
      <c r="H7166" s="8">
        <v>1</v>
      </c>
      <c r="I7166" t="s">
        <v>6836</v>
      </c>
    </row>
    <row r="7167" spans="1:9">
      <c r="A7167" s="12">
        <v>35.548953246989996</v>
      </c>
      <c r="B7167" s="12">
        <v>-43.199809488729997</v>
      </c>
      <c r="C7167" s="12">
        <v>61.661999999999999</v>
      </c>
      <c r="D7167" s="12">
        <v>44.667999999999999</v>
      </c>
      <c r="E7167">
        <v>6.298</v>
      </c>
      <c r="F7167" s="8">
        <v>1</v>
      </c>
      <c r="G7167" s="8">
        <v>0.83299999999999996</v>
      </c>
      <c r="H7167" s="8">
        <v>0.67869999999999997</v>
      </c>
      <c r="I7167" t="s">
        <v>7419</v>
      </c>
    </row>
    <row r="7168" spans="1:9">
      <c r="A7168" s="12">
        <v>54.125597751666668</v>
      </c>
      <c r="B7168" s="12">
        <v>-78.323072869444445</v>
      </c>
      <c r="C7168" s="12">
        <v>-14.12</v>
      </c>
      <c r="D7168" s="12">
        <v>6.67</v>
      </c>
      <c r="E7168">
        <v>6.298</v>
      </c>
      <c r="F7168" s="8">
        <v>1</v>
      </c>
      <c r="G7168" s="8">
        <v>0.79920000000000002</v>
      </c>
      <c r="H7168" s="8">
        <v>0.60450000000000004</v>
      </c>
      <c r="I7168" t="s">
        <v>7889</v>
      </c>
    </row>
    <row r="7169" spans="1:9">
      <c r="A7169" s="12">
        <v>341.06866332743999</v>
      </c>
      <c r="B7169" s="12">
        <v>-60.499617160410004</v>
      </c>
      <c r="C7169" s="12">
        <v>3.3109999999999999</v>
      </c>
      <c r="D7169" s="12">
        <v>20.456</v>
      </c>
      <c r="E7169">
        <v>6.298</v>
      </c>
      <c r="F7169" s="8">
        <v>1</v>
      </c>
      <c r="G7169" s="8">
        <v>0.874</v>
      </c>
      <c r="H7169" s="8">
        <v>0.77600000000000002</v>
      </c>
      <c r="I7169" t="s">
        <v>8290</v>
      </c>
    </row>
    <row r="7170" spans="1:9">
      <c r="A7170" s="12">
        <v>57.924065138950006</v>
      </c>
      <c r="B7170" s="12">
        <v>68.507486170549996</v>
      </c>
      <c r="C7170" s="12">
        <v>15.992000000000001</v>
      </c>
      <c r="D7170" s="12">
        <v>-20.582999999999998</v>
      </c>
      <c r="E7170">
        <v>6.2990000000000004</v>
      </c>
      <c r="F7170" s="8">
        <v>0.57499999999999996</v>
      </c>
      <c r="G7170" s="8">
        <v>0.66420000000000001</v>
      </c>
      <c r="H7170" s="8">
        <v>1</v>
      </c>
      <c r="I7170" t="s">
        <v>992</v>
      </c>
    </row>
    <row r="7171" spans="1:9">
      <c r="A7171" s="12">
        <v>274.98359127652003</v>
      </c>
      <c r="B7171" s="12">
        <v>51.347822887040003</v>
      </c>
      <c r="C7171" s="12">
        <v>-36.146999999999998</v>
      </c>
      <c r="D7171" s="12">
        <v>-51.241</v>
      </c>
      <c r="E7171">
        <v>6.2990000000000004</v>
      </c>
      <c r="F7171" s="8">
        <v>1</v>
      </c>
      <c r="G7171" s="8">
        <v>0.82210000000000005</v>
      </c>
      <c r="H7171" s="8">
        <v>0.65410000000000001</v>
      </c>
      <c r="I7171" t="s">
        <v>1089</v>
      </c>
    </row>
    <row r="7172" spans="1:9">
      <c r="A7172" s="12">
        <v>210.97120876498002</v>
      </c>
      <c r="B7172" s="12">
        <v>-22.421598121760002</v>
      </c>
      <c r="C7172" s="12">
        <v>-11.359</v>
      </c>
      <c r="D7172" s="12">
        <v>7.5270000000000001</v>
      </c>
      <c r="E7172">
        <v>6.2990000000000004</v>
      </c>
      <c r="F7172" s="8">
        <v>0.8</v>
      </c>
      <c r="G7172" s="8">
        <v>0.8</v>
      </c>
      <c r="H7172" s="8">
        <v>0.8</v>
      </c>
      <c r="I7172" t="s">
        <v>5451</v>
      </c>
    </row>
    <row r="7173" spans="1:9">
      <c r="A7173" s="12">
        <v>304.09502405822002</v>
      </c>
      <c r="B7173" s="12">
        <v>-12.337119399460001</v>
      </c>
      <c r="C7173" s="12">
        <v>7.0019999999999998</v>
      </c>
      <c r="D7173" s="12">
        <v>-17.209</v>
      </c>
      <c r="E7173">
        <v>6.2990000000000004</v>
      </c>
      <c r="F7173" s="8">
        <v>0.57499999999999996</v>
      </c>
      <c r="G7173" s="8">
        <v>0.66420000000000001</v>
      </c>
      <c r="H7173" s="8">
        <v>1</v>
      </c>
      <c r="I7173" t="s">
        <v>6173</v>
      </c>
    </row>
    <row r="7174" spans="1:9">
      <c r="A7174" s="12">
        <v>280.96347367918997</v>
      </c>
      <c r="B7174" s="12">
        <v>-6.8181215535100002</v>
      </c>
      <c r="C7174" s="12">
        <v>30.690999999999999</v>
      </c>
      <c r="D7174" s="12">
        <v>-44.677999999999997</v>
      </c>
      <c r="E7174">
        <v>6.2990000000000004</v>
      </c>
      <c r="F7174" s="8">
        <v>0.8</v>
      </c>
      <c r="G7174" s="8">
        <v>0.8</v>
      </c>
      <c r="H7174" s="8">
        <v>0.8</v>
      </c>
      <c r="I7174" t="s">
        <v>6266</v>
      </c>
    </row>
    <row r="7175" spans="1:9">
      <c r="A7175" s="12">
        <v>28.21135597764</v>
      </c>
      <c r="B7175" s="12">
        <v>51.474836646330004</v>
      </c>
      <c r="C7175" s="12">
        <v>-12.840999999999999</v>
      </c>
      <c r="D7175" s="12">
        <v>-6.3970000000000002</v>
      </c>
      <c r="E7175">
        <v>6.3</v>
      </c>
      <c r="F7175" s="8">
        <v>0.67030000000000001</v>
      </c>
      <c r="G7175" s="8">
        <v>0.73619999999999997</v>
      </c>
      <c r="H7175" s="8">
        <v>1</v>
      </c>
      <c r="I7175" t="s">
        <v>499</v>
      </c>
    </row>
    <row r="7176" spans="1:9">
      <c r="A7176" s="12">
        <v>337.28852786026005</v>
      </c>
      <c r="B7176" s="12">
        <v>58.40409645359</v>
      </c>
      <c r="C7176" s="12">
        <v>13.772</v>
      </c>
      <c r="D7176" s="12">
        <v>3.702</v>
      </c>
      <c r="E7176">
        <v>6.3</v>
      </c>
      <c r="F7176" s="8">
        <v>0.53700000000000003</v>
      </c>
      <c r="G7176" s="8">
        <v>0.63400000000000001</v>
      </c>
      <c r="H7176" s="8">
        <v>1</v>
      </c>
      <c r="I7176" t="s">
        <v>602</v>
      </c>
    </row>
    <row r="7177" spans="1:9">
      <c r="A7177" s="12">
        <v>47.016051980429999</v>
      </c>
      <c r="B7177" s="12">
        <v>52.213509038460003</v>
      </c>
      <c r="C7177" s="12">
        <v>23.027999999999999</v>
      </c>
      <c r="D7177" s="12">
        <v>-22.841000000000001</v>
      </c>
      <c r="E7177">
        <v>6.3</v>
      </c>
      <c r="F7177" s="8">
        <v>0.52290000000000003</v>
      </c>
      <c r="G7177" s="8">
        <v>0.62250000000000005</v>
      </c>
      <c r="H7177" s="8">
        <v>1</v>
      </c>
      <c r="I7177" t="s">
        <v>712</v>
      </c>
    </row>
    <row r="7178" spans="1:9">
      <c r="A7178" s="12">
        <v>59.125973360230006</v>
      </c>
      <c r="B7178" s="12">
        <v>71.821627364609995</v>
      </c>
      <c r="C7178" s="12">
        <v>-53.399000000000001</v>
      </c>
      <c r="D7178" s="12">
        <v>-9.0540000000000003</v>
      </c>
      <c r="E7178">
        <v>6.3</v>
      </c>
      <c r="F7178" s="8">
        <v>0.72599999999999998</v>
      </c>
      <c r="G7178" s="8">
        <v>0.7762</v>
      </c>
      <c r="H7178" s="8">
        <v>1</v>
      </c>
      <c r="I7178" t="s">
        <v>1032</v>
      </c>
    </row>
    <row r="7179" spans="1:9">
      <c r="A7179" s="12">
        <v>183.92287881734001</v>
      </c>
      <c r="B7179" s="12">
        <v>72.551196715689997</v>
      </c>
      <c r="C7179" s="12">
        <v>-8.9009999999999998</v>
      </c>
      <c r="D7179" s="12">
        <v>-24.972999999999999</v>
      </c>
      <c r="E7179">
        <v>6.3</v>
      </c>
      <c r="F7179" s="8">
        <v>1</v>
      </c>
      <c r="G7179" s="8">
        <v>0.83299999999999996</v>
      </c>
      <c r="H7179" s="8">
        <v>0.67869999999999997</v>
      </c>
      <c r="I7179" t="s">
        <v>1411</v>
      </c>
    </row>
    <row r="7180" spans="1:9">
      <c r="A7180" s="12">
        <v>63.942851972499994</v>
      </c>
      <c r="B7180" s="12">
        <v>15.400696071220001</v>
      </c>
      <c r="C7180" s="12">
        <v>115.59699999999999</v>
      </c>
      <c r="D7180" s="12">
        <v>-21.521000000000001</v>
      </c>
      <c r="E7180">
        <v>6.3</v>
      </c>
      <c r="F7180" s="8">
        <v>0.99370000000000003</v>
      </c>
      <c r="G7180" s="8">
        <v>0.9526</v>
      </c>
      <c r="H7180" s="8">
        <v>1</v>
      </c>
      <c r="I7180" t="s">
        <v>1944</v>
      </c>
    </row>
    <row r="7181" spans="1:9">
      <c r="A7181" s="12">
        <v>64.905902882149988</v>
      </c>
      <c r="B7181" s="12">
        <v>10.121437267440001</v>
      </c>
      <c r="C7181" s="12">
        <v>-16.567</v>
      </c>
      <c r="D7181" s="12">
        <v>-40.600999999999999</v>
      </c>
      <c r="E7181">
        <v>6.3</v>
      </c>
      <c r="F7181" s="8">
        <v>1</v>
      </c>
      <c r="G7181" s="8">
        <v>0.83299999999999996</v>
      </c>
      <c r="H7181" s="8">
        <v>0.67869999999999997</v>
      </c>
      <c r="I7181" t="s">
        <v>2010</v>
      </c>
    </row>
    <row r="7182" spans="1:9">
      <c r="A7182" s="12">
        <v>96.677740089820006</v>
      </c>
      <c r="B7182" s="12">
        <v>-14.603429841899999</v>
      </c>
      <c r="C7182" s="12">
        <v>2.8719999999999999</v>
      </c>
      <c r="D7182" s="12">
        <v>-12.22</v>
      </c>
      <c r="E7182">
        <v>6.3</v>
      </c>
      <c r="F7182" s="8">
        <v>1</v>
      </c>
      <c r="G7182" s="8">
        <v>0.83299999999999996</v>
      </c>
      <c r="H7182" s="8">
        <v>0.67869999999999997</v>
      </c>
      <c r="I7182" t="s">
        <v>2720</v>
      </c>
    </row>
    <row r="7183" spans="1:9">
      <c r="A7183" s="12">
        <v>107.05530123929002</v>
      </c>
      <c r="B7183" s="12">
        <v>33.83238945958</v>
      </c>
      <c r="C7183" s="12">
        <v>-8.1549999999999994</v>
      </c>
      <c r="D7183" s="12">
        <v>-27.69</v>
      </c>
      <c r="E7183">
        <v>6.3</v>
      </c>
      <c r="F7183" s="8">
        <v>1</v>
      </c>
      <c r="G7183" s="8">
        <v>0.82210000000000005</v>
      </c>
      <c r="H7183" s="8">
        <v>0.65410000000000001</v>
      </c>
      <c r="I7183" t="s">
        <v>2949</v>
      </c>
    </row>
    <row r="7184" spans="1:9">
      <c r="A7184" s="12">
        <v>109.80701866871</v>
      </c>
      <c r="B7184" s="12">
        <v>-33.727163759340002</v>
      </c>
      <c r="C7184" s="12">
        <v>-16.472999999999999</v>
      </c>
      <c r="D7184" s="12">
        <v>-7.1050000000000004</v>
      </c>
      <c r="E7184">
        <v>6.3</v>
      </c>
      <c r="F7184" s="8">
        <v>1</v>
      </c>
      <c r="G7184" s="8">
        <v>0.79920000000000002</v>
      </c>
      <c r="H7184" s="8">
        <v>0.60450000000000004</v>
      </c>
      <c r="I7184" t="s">
        <v>3080</v>
      </c>
    </row>
    <row r="7185" spans="1:9">
      <c r="A7185" s="12">
        <v>115.04291666666667</v>
      </c>
      <c r="B7185" s="12">
        <v>-33.54</v>
      </c>
      <c r="C7185" s="12">
        <v>-1.95</v>
      </c>
      <c r="D7185" s="12">
        <v>2.54</v>
      </c>
      <c r="E7185">
        <v>6.3</v>
      </c>
      <c r="F7185" s="8">
        <v>0.8</v>
      </c>
      <c r="G7185" s="8">
        <v>0.8</v>
      </c>
      <c r="H7185" s="8">
        <v>0.8</v>
      </c>
      <c r="I7185" t="s">
        <v>3144</v>
      </c>
    </row>
    <row r="7186" spans="1:9">
      <c r="A7186" s="12">
        <v>123.08208333333332</v>
      </c>
      <c r="B7186" s="12">
        <v>-37.661111111111111</v>
      </c>
      <c r="C7186" s="12">
        <v>-3.7570000000000001</v>
      </c>
      <c r="D7186" s="12">
        <v>3.8620000000000001</v>
      </c>
      <c r="E7186">
        <v>6.3</v>
      </c>
      <c r="F7186" s="8">
        <v>0.8</v>
      </c>
      <c r="G7186" s="8">
        <v>0.8</v>
      </c>
      <c r="H7186" s="8">
        <v>0.8</v>
      </c>
      <c r="I7186" t="s">
        <v>3314</v>
      </c>
    </row>
    <row r="7187" spans="1:9">
      <c r="A7187" s="12">
        <v>124.81284569384</v>
      </c>
      <c r="B7187" s="12">
        <v>-10.16575127101</v>
      </c>
      <c r="C7187" s="12">
        <v>-42.326999999999998</v>
      </c>
      <c r="D7187" s="12">
        <v>37.947000000000003</v>
      </c>
      <c r="E7187">
        <v>6.3</v>
      </c>
      <c r="F7187" s="8">
        <v>0.89859999999999995</v>
      </c>
      <c r="G7187" s="8">
        <v>0.89249999999999996</v>
      </c>
      <c r="H7187" s="8">
        <v>1</v>
      </c>
      <c r="I7187" t="s">
        <v>3334</v>
      </c>
    </row>
    <row r="7188" spans="1:9">
      <c r="A7188" s="12">
        <v>12.389294982780001</v>
      </c>
      <c r="B7188" s="12">
        <v>-23.362140671060001</v>
      </c>
      <c r="C7188" s="12">
        <v>-11.121</v>
      </c>
      <c r="D7188" s="12">
        <v>-12.993</v>
      </c>
      <c r="E7188">
        <v>6.3</v>
      </c>
      <c r="F7188" s="8">
        <v>0.67030000000000001</v>
      </c>
      <c r="G7188" s="8">
        <v>0.73619999999999997</v>
      </c>
      <c r="H7188" s="8">
        <v>1</v>
      </c>
      <c r="I7188" t="s">
        <v>3715</v>
      </c>
    </row>
    <row r="7189" spans="1:9">
      <c r="A7189" s="12">
        <v>43.298729399280006</v>
      </c>
      <c r="B7189" s="12">
        <v>16.48346014781</v>
      </c>
      <c r="C7189" s="12">
        <v>63.738999999999997</v>
      </c>
      <c r="D7189" s="12">
        <v>-62.664999999999999</v>
      </c>
      <c r="E7189">
        <v>6.3</v>
      </c>
      <c r="F7189" s="8">
        <v>0.99370000000000003</v>
      </c>
      <c r="G7189" s="8">
        <v>0.9526</v>
      </c>
      <c r="H7189" s="8">
        <v>1</v>
      </c>
      <c r="I7189" t="s">
        <v>4279</v>
      </c>
    </row>
    <row r="7190" spans="1:9">
      <c r="A7190" s="12">
        <v>12.213583333333334</v>
      </c>
      <c r="B7190" s="12">
        <v>27.740111111111112</v>
      </c>
      <c r="C7190" s="12" t="s">
        <v>9341</v>
      </c>
      <c r="D7190" s="12" t="s">
        <v>9341</v>
      </c>
      <c r="E7190">
        <v>6.3</v>
      </c>
      <c r="F7190" s="8">
        <v>0.8</v>
      </c>
      <c r="G7190" s="8">
        <v>0.8</v>
      </c>
      <c r="H7190" s="8">
        <v>0.8</v>
      </c>
      <c r="I7190" t="s">
        <v>4381</v>
      </c>
    </row>
    <row r="7191" spans="1:9">
      <c r="A7191" s="12">
        <v>25.95892848359</v>
      </c>
      <c r="B7191" s="12">
        <v>32.192016339129999</v>
      </c>
      <c r="C7191" s="12">
        <v>-7.8360000000000003</v>
      </c>
      <c r="D7191" s="12">
        <v>0.67100000000000004</v>
      </c>
      <c r="E7191">
        <v>6.3</v>
      </c>
      <c r="F7191" s="8">
        <v>1</v>
      </c>
      <c r="G7191" s="8">
        <v>0.85409999999999997</v>
      </c>
      <c r="H7191" s="8">
        <v>0.72770000000000001</v>
      </c>
      <c r="I7191" t="s">
        <v>4456</v>
      </c>
    </row>
    <row r="7192" spans="1:9">
      <c r="A7192" s="12">
        <v>188.75416666666666</v>
      </c>
      <c r="B7192" s="12">
        <v>36.37166666666667</v>
      </c>
      <c r="C7192" s="12" t="s">
        <v>9341</v>
      </c>
      <c r="D7192" s="12" t="s">
        <v>9341</v>
      </c>
      <c r="E7192">
        <v>6.3</v>
      </c>
      <c r="F7192" s="8">
        <v>0.8</v>
      </c>
      <c r="G7192" s="8">
        <v>0.8</v>
      </c>
      <c r="H7192" s="8">
        <v>0.8</v>
      </c>
      <c r="I7192" t="s">
        <v>5183</v>
      </c>
    </row>
    <row r="7193" spans="1:9">
      <c r="A7193" s="12">
        <v>193.55451951501001</v>
      </c>
      <c r="B7193" s="12">
        <v>33.53447946587</v>
      </c>
      <c r="C7193" s="12">
        <v>-90.313999999999993</v>
      </c>
      <c r="D7193" s="12">
        <v>31.254000000000001</v>
      </c>
      <c r="E7193">
        <v>6.3</v>
      </c>
      <c r="F7193" s="8">
        <v>0.76519999999999999</v>
      </c>
      <c r="G7193" s="8">
        <v>0.80349999999999999</v>
      </c>
      <c r="H7193" s="8">
        <v>1</v>
      </c>
      <c r="I7193" t="s">
        <v>5221</v>
      </c>
    </row>
    <row r="7194" spans="1:9">
      <c r="A7194" s="12">
        <v>195.94194583333334</v>
      </c>
      <c r="B7194" s="12">
        <v>-20.583355555555553</v>
      </c>
      <c r="C7194" s="12">
        <v>133.69999999999999</v>
      </c>
      <c r="D7194" s="12">
        <v>1</v>
      </c>
      <c r="E7194">
        <v>6.3</v>
      </c>
      <c r="F7194" s="8">
        <v>1</v>
      </c>
      <c r="G7194" s="8">
        <v>0.92759999999999998</v>
      </c>
      <c r="H7194" s="8">
        <v>0.91679999999999995</v>
      </c>
      <c r="I7194" t="s">
        <v>5263</v>
      </c>
    </row>
    <row r="7195" spans="1:9">
      <c r="A7195" s="12">
        <v>209.04358228681002</v>
      </c>
      <c r="B7195" s="12">
        <v>32.032594697859999</v>
      </c>
      <c r="C7195" s="12">
        <v>-118.202</v>
      </c>
      <c r="D7195" s="12">
        <v>46.889000000000003</v>
      </c>
      <c r="E7195">
        <v>6.3</v>
      </c>
      <c r="F7195" s="8">
        <v>0.8</v>
      </c>
      <c r="G7195" s="8">
        <v>0.8</v>
      </c>
      <c r="H7195" s="8">
        <v>0.8</v>
      </c>
      <c r="I7195" t="s">
        <v>5406</v>
      </c>
    </row>
    <row r="7196" spans="1:9">
      <c r="A7196" s="12">
        <v>262.25359509364</v>
      </c>
      <c r="B7196" s="12">
        <v>-43.973918839669999</v>
      </c>
      <c r="C7196" s="12">
        <v>-3.665</v>
      </c>
      <c r="D7196" s="12">
        <v>-9.3770000000000007</v>
      </c>
      <c r="E7196">
        <v>6.3</v>
      </c>
      <c r="F7196" s="8">
        <v>0.52290000000000003</v>
      </c>
      <c r="G7196" s="8">
        <v>0.62250000000000005</v>
      </c>
      <c r="H7196" s="8">
        <v>1</v>
      </c>
      <c r="I7196" t="s">
        <v>5618</v>
      </c>
    </row>
    <row r="7197" spans="1:9">
      <c r="A7197" s="12">
        <v>287.06068262169998</v>
      </c>
      <c r="B7197" s="12">
        <v>-24.65737030507</v>
      </c>
      <c r="C7197" s="12">
        <v>7.67</v>
      </c>
      <c r="D7197" s="12">
        <v>-9.2919999999999998</v>
      </c>
      <c r="E7197">
        <v>6.3</v>
      </c>
      <c r="F7197" s="8">
        <v>0.57499999999999996</v>
      </c>
      <c r="G7197" s="8">
        <v>0.66420000000000001</v>
      </c>
      <c r="H7197" s="8">
        <v>1</v>
      </c>
      <c r="I7197" t="s">
        <v>5967</v>
      </c>
    </row>
    <row r="7198" spans="1:9">
      <c r="A7198" s="12">
        <v>256.18886047607998</v>
      </c>
      <c r="B7198" s="12">
        <v>-20.494704983169999</v>
      </c>
      <c r="C7198" s="12">
        <v>-4.9980000000000002</v>
      </c>
      <c r="D7198" s="12">
        <v>-23.795999999999999</v>
      </c>
      <c r="E7198">
        <v>6.3</v>
      </c>
      <c r="F7198" s="8">
        <v>0.53700000000000003</v>
      </c>
      <c r="G7198" s="8">
        <v>0.63400000000000001</v>
      </c>
      <c r="H7198" s="8">
        <v>1</v>
      </c>
      <c r="I7198" t="s">
        <v>6054</v>
      </c>
    </row>
    <row r="7199" spans="1:9">
      <c r="A7199" s="12">
        <v>283.09208333333333</v>
      </c>
      <c r="B7199" s="12">
        <v>-20.228888888888886</v>
      </c>
      <c r="C7199" s="12">
        <v>-1.4590000000000001</v>
      </c>
      <c r="D7199" s="12">
        <v>-5.8819999999999997</v>
      </c>
      <c r="E7199">
        <v>6.3</v>
      </c>
      <c r="F7199" s="8">
        <v>0.8</v>
      </c>
      <c r="G7199" s="8">
        <v>0.8</v>
      </c>
      <c r="H7199" s="8">
        <v>0.8</v>
      </c>
      <c r="I7199" t="s">
        <v>6075</v>
      </c>
    </row>
    <row r="7200" spans="1:9">
      <c r="A7200" s="12">
        <v>274.35070469882004</v>
      </c>
      <c r="B7200" s="12">
        <v>-9.7586104193400001</v>
      </c>
      <c r="C7200" s="12">
        <v>-1.214</v>
      </c>
      <c r="D7200" s="12">
        <v>-50.899000000000001</v>
      </c>
      <c r="E7200">
        <v>6.3</v>
      </c>
      <c r="F7200" s="8">
        <v>0.82440000000000002</v>
      </c>
      <c r="G7200" s="8">
        <v>0.84370000000000001</v>
      </c>
      <c r="H7200" s="8">
        <v>1</v>
      </c>
      <c r="I7200" t="s">
        <v>6229</v>
      </c>
    </row>
    <row r="7201" spans="1:9">
      <c r="A7201" s="12">
        <v>304.73973829252998</v>
      </c>
      <c r="B7201" s="12">
        <v>39.004184663979999</v>
      </c>
      <c r="C7201" s="12">
        <v>-2.79</v>
      </c>
      <c r="D7201" s="12">
        <v>-7.7560000000000002</v>
      </c>
      <c r="E7201">
        <v>6.3</v>
      </c>
      <c r="F7201" s="8">
        <v>1</v>
      </c>
      <c r="G7201" s="8">
        <v>0.73599999999999999</v>
      </c>
      <c r="H7201" s="8">
        <v>0.4803</v>
      </c>
      <c r="I7201" t="s">
        <v>7129</v>
      </c>
    </row>
    <row r="7202" spans="1:9">
      <c r="A7202" s="12">
        <v>56.141206875000002</v>
      </c>
      <c r="B7202" s="12">
        <v>-54.274027472222222</v>
      </c>
      <c r="C7202" s="12">
        <v>25.11</v>
      </c>
      <c r="D7202" s="12">
        <v>65.38</v>
      </c>
      <c r="E7202">
        <v>6.3</v>
      </c>
      <c r="F7202" s="8">
        <v>1</v>
      </c>
      <c r="G7202" s="8">
        <v>0.79920000000000002</v>
      </c>
      <c r="H7202" s="8">
        <v>0.60450000000000004</v>
      </c>
      <c r="I7202" t="s">
        <v>7465</v>
      </c>
    </row>
    <row r="7203" spans="1:9">
      <c r="A7203" s="12">
        <v>154.16722636700001</v>
      </c>
      <c r="B7203" s="12">
        <v>-51.204637488940001</v>
      </c>
      <c r="C7203" s="12">
        <v>-40.970999999999997</v>
      </c>
      <c r="D7203" s="12">
        <v>11.55</v>
      </c>
      <c r="E7203">
        <v>6.3</v>
      </c>
      <c r="F7203" s="8">
        <v>1</v>
      </c>
      <c r="G7203" s="8">
        <v>0.63180000000000003</v>
      </c>
      <c r="H7203" s="8">
        <v>0.31119999999999998</v>
      </c>
      <c r="I7203" t="s">
        <v>7658</v>
      </c>
    </row>
    <row r="7204" spans="1:9">
      <c r="A7204" s="12">
        <v>158.94041666666666</v>
      </c>
      <c r="B7204" s="12">
        <v>-60.126111111111115</v>
      </c>
      <c r="C7204" s="12">
        <v>-10.46</v>
      </c>
      <c r="D7204" s="12">
        <v>1.34</v>
      </c>
      <c r="E7204">
        <v>6.3</v>
      </c>
      <c r="F7204" s="8">
        <v>0.8</v>
      </c>
      <c r="G7204" s="8">
        <v>0.8</v>
      </c>
      <c r="H7204" s="8">
        <v>0.8</v>
      </c>
      <c r="I7204" t="s">
        <v>7781</v>
      </c>
    </row>
    <row r="7205" spans="1:9">
      <c r="A7205" s="12">
        <v>154.9251260078</v>
      </c>
      <c r="B7205" s="12">
        <v>-65.137237812320009</v>
      </c>
      <c r="C7205" s="12">
        <v>-9.1370000000000005</v>
      </c>
      <c r="D7205" s="12">
        <v>3.2930000000000001</v>
      </c>
      <c r="E7205">
        <v>6.3</v>
      </c>
      <c r="F7205" s="8">
        <v>1</v>
      </c>
      <c r="G7205" s="8">
        <v>0.79920000000000002</v>
      </c>
      <c r="H7205" s="8">
        <v>0.60450000000000004</v>
      </c>
      <c r="I7205" t="s">
        <v>7865</v>
      </c>
    </row>
    <row r="7206" spans="1:9">
      <c r="A7206" s="12">
        <v>175.92500000000001</v>
      </c>
      <c r="B7206" s="12">
        <v>-62.536944444444444</v>
      </c>
      <c r="C7206" s="12">
        <v>-6.3879999999999999</v>
      </c>
      <c r="D7206" s="12">
        <v>0.71399999999999997</v>
      </c>
      <c r="E7206">
        <v>6.3</v>
      </c>
      <c r="F7206" s="8">
        <v>0.8</v>
      </c>
      <c r="G7206" s="8">
        <v>0.8</v>
      </c>
      <c r="H7206" s="8">
        <v>0.8</v>
      </c>
      <c r="I7206" t="s">
        <v>8022</v>
      </c>
    </row>
    <row r="7207" spans="1:9">
      <c r="A7207" s="12">
        <v>173.35600369679</v>
      </c>
      <c r="B7207" s="12">
        <v>-70.194789249430002</v>
      </c>
      <c r="C7207" s="12">
        <v>-38.729999999999997</v>
      </c>
      <c r="D7207" s="12">
        <v>-9.7000000000000003E-2</v>
      </c>
      <c r="E7207">
        <v>6.3</v>
      </c>
      <c r="F7207" s="8">
        <v>0.6109</v>
      </c>
      <c r="G7207" s="8">
        <v>0.69189999999999996</v>
      </c>
      <c r="H7207" s="8">
        <v>1</v>
      </c>
      <c r="I7207" t="s">
        <v>8034</v>
      </c>
    </row>
    <row r="7208" spans="1:9">
      <c r="A7208" s="12">
        <v>286.00423728607001</v>
      </c>
      <c r="B7208" s="12">
        <v>-57.959960365870003</v>
      </c>
      <c r="C7208" s="12">
        <v>15.885999999999999</v>
      </c>
      <c r="D7208" s="12">
        <v>2.431</v>
      </c>
      <c r="E7208">
        <v>6.3</v>
      </c>
      <c r="F7208" s="8">
        <v>0.8</v>
      </c>
      <c r="G7208" s="8">
        <v>0.8</v>
      </c>
      <c r="H7208" s="8">
        <v>0.8</v>
      </c>
      <c r="I7208" t="s">
        <v>8696</v>
      </c>
    </row>
    <row r="7209" spans="1:9">
      <c r="A7209" s="12">
        <v>221.88373031411999</v>
      </c>
      <c r="B7209" s="12">
        <v>-43.556808074339997</v>
      </c>
      <c r="C7209" s="12">
        <v>-13.2</v>
      </c>
      <c r="D7209" s="12">
        <v>-14.468</v>
      </c>
      <c r="E7209">
        <v>6.3</v>
      </c>
      <c r="F7209" s="8">
        <v>1</v>
      </c>
      <c r="G7209" s="8">
        <v>0.85409999999999997</v>
      </c>
      <c r="H7209" s="8">
        <v>0.72770000000000001</v>
      </c>
      <c r="I7209" t="s">
        <v>8714</v>
      </c>
    </row>
    <row r="7210" spans="1:9">
      <c r="A7210" s="12">
        <v>242.91499999999999</v>
      </c>
      <c r="B7210" s="12">
        <v>33.342761111111116</v>
      </c>
      <c r="C7210" s="12">
        <v>5.9</v>
      </c>
      <c r="D7210" s="12">
        <v>12.7</v>
      </c>
      <c r="E7210">
        <v>6.3</v>
      </c>
      <c r="F7210" s="8">
        <v>0.8</v>
      </c>
      <c r="G7210" s="8">
        <v>0.8</v>
      </c>
      <c r="H7210" s="8">
        <v>0.8</v>
      </c>
      <c r="I7210" t="s">
        <v>8960</v>
      </c>
    </row>
    <row r="7211" spans="1:9">
      <c r="A7211" s="12">
        <v>305.73138365939002</v>
      </c>
      <c r="B7211" s="12">
        <v>42.983543669330004</v>
      </c>
      <c r="C7211" s="12">
        <v>55.201999999999998</v>
      </c>
      <c r="D7211" s="12">
        <v>43.508000000000003</v>
      </c>
      <c r="E7211">
        <v>6.3</v>
      </c>
      <c r="F7211" s="8">
        <v>0.8</v>
      </c>
      <c r="G7211" s="8">
        <v>0.8</v>
      </c>
      <c r="H7211" s="8">
        <v>0.8</v>
      </c>
      <c r="I7211" t="s">
        <v>9288</v>
      </c>
    </row>
    <row r="7212" spans="1:9">
      <c r="A7212" s="12">
        <v>61.652623722149997</v>
      </c>
      <c r="B7212" s="12">
        <v>54.00866764917</v>
      </c>
      <c r="C7212" s="12">
        <v>54.78</v>
      </c>
      <c r="D7212" s="12">
        <v>-102.649</v>
      </c>
      <c r="E7212">
        <v>6.3019999999999996</v>
      </c>
      <c r="F7212" s="8">
        <v>1</v>
      </c>
      <c r="G7212" s="8">
        <v>0.83299999999999996</v>
      </c>
      <c r="H7212" s="8">
        <v>0.67869999999999997</v>
      </c>
      <c r="I7212" t="s">
        <v>889</v>
      </c>
    </row>
    <row r="7213" spans="1:9">
      <c r="A7213" s="12">
        <v>172.60343891077</v>
      </c>
      <c r="B7213" s="12">
        <v>46.65753235975</v>
      </c>
      <c r="C7213" s="12">
        <v>-6.0449999999999999</v>
      </c>
      <c r="D7213" s="12">
        <v>27.321000000000002</v>
      </c>
      <c r="E7213">
        <v>6.3019999999999996</v>
      </c>
      <c r="F7213" s="8">
        <v>1</v>
      </c>
      <c r="G7213" s="8">
        <v>0.83299999999999996</v>
      </c>
      <c r="H7213" s="8">
        <v>0.67869999999999997</v>
      </c>
      <c r="I7213" t="s">
        <v>1699</v>
      </c>
    </row>
    <row r="7214" spans="1:9">
      <c r="A7214" s="12">
        <v>88.565663678169997</v>
      </c>
      <c r="B7214" s="12">
        <v>3.2256414066900003</v>
      </c>
      <c r="C7214" s="12">
        <v>61.576999999999998</v>
      </c>
      <c r="D7214" s="12">
        <v>-52.093000000000004</v>
      </c>
      <c r="E7214">
        <v>6.3019999999999996</v>
      </c>
      <c r="F7214" s="8">
        <v>1</v>
      </c>
      <c r="G7214" s="8">
        <v>0.79920000000000002</v>
      </c>
      <c r="H7214" s="8">
        <v>0.60450000000000004</v>
      </c>
      <c r="I7214" t="s">
        <v>2499</v>
      </c>
    </row>
    <row r="7215" spans="1:9">
      <c r="A7215" s="12">
        <v>44.909604011309995</v>
      </c>
      <c r="B7215" s="12">
        <v>-32.507198554970003</v>
      </c>
      <c r="C7215" s="12">
        <v>7.6479999999999997</v>
      </c>
      <c r="D7215" s="12">
        <v>9.7219999999999995</v>
      </c>
      <c r="E7215">
        <v>6.3019999999999996</v>
      </c>
      <c r="F7215" s="8">
        <v>0.6109</v>
      </c>
      <c r="G7215" s="8">
        <v>0.69189999999999996</v>
      </c>
      <c r="H7215" s="8">
        <v>1</v>
      </c>
      <c r="I7215" t="s">
        <v>3537</v>
      </c>
    </row>
    <row r="7216" spans="1:9">
      <c r="A7216" s="12">
        <v>281.16789868072999</v>
      </c>
      <c r="B7216" s="12">
        <v>23.589884693999998</v>
      </c>
      <c r="C7216" s="12">
        <v>15.85</v>
      </c>
      <c r="D7216" s="12">
        <v>-85.102999999999994</v>
      </c>
      <c r="E7216">
        <v>6.3019999999999996</v>
      </c>
      <c r="F7216" s="8">
        <v>0.8</v>
      </c>
      <c r="G7216" s="8">
        <v>0.8</v>
      </c>
      <c r="H7216" s="8">
        <v>0.8</v>
      </c>
      <c r="I7216" t="s">
        <v>6771</v>
      </c>
    </row>
    <row r="7217" spans="1:9">
      <c r="A7217" s="12">
        <v>356.50523436787</v>
      </c>
      <c r="B7217" s="12">
        <v>-40.18256567713</v>
      </c>
      <c r="C7217" s="12">
        <v>102.22199999999999</v>
      </c>
      <c r="D7217" s="12">
        <v>-36.677999999999997</v>
      </c>
      <c r="E7217">
        <v>6.3019999999999996</v>
      </c>
      <c r="F7217" s="8">
        <v>0.76519999999999999</v>
      </c>
      <c r="G7217" s="8">
        <v>0.80349999999999999</v>
      </c>
      <c r="H7217" s="8">
        <v>1</v>
      </c>
      <c r="I7217" t="s">
        <v>9181</v>
      </c>
    </row>
    <row r="7218" spans="1:9">
      <c r="A7218" s="12">
        <v>311.66080443011003</v>
      </c>
      <c r="B7218" s="12">
        <v>46.531690123460002</v>
      </c>
      <c r="C7218" s="12">
        <v>-16.277999999999999</v>
      </c>
      <c r="D7218" s="12">
        <v>-15.706</v>
      </c>
      <c r="E7218">
        <v>6.3029999999999999</v>
      </c>
      <c r="F7218" s="8">
        <v>0.67030000000000001</v>
      </c>
      <c r="G7218" s="8">
        <v>0.73619999999999997</v>
      </c>
      <c r="H7218" s="8">
        <v>1</v>
      </c>
      <c r="I7218" t="s">
        <v>520</v>
      </c>
    </row>
    <row r="7219" spans="1:9">
      <c r="A7219" s="12">
        <v>32.532293894109998</v>
      </c>
      <c r="B7219" s="12">
        <v>53.843092078560005</v>
      </c>
      <c r="C7219" s="12">
        <v>25.689</v>
      </c>
      <c r="D7219" s="12">
        <v>-44.569000000000003</v>
      </c>
      <c r="E7219">
        <v>6.3029999999999999</v>
      </c>
      <c r="F7219" s="8">
        <v>1</v>
      </c>
      <c r="G7219" s="8">
        <v>0.85409999999999997</v>
      </c>
      <c r="H7219" s="8">
        <v>0.72770000000000001</v>
      </c>
      <c r="I7219" t="s">
        <v>560</v>
      </c>
    </row>
    <row r="7220" spans="1:9">
      <c r="A7220" s="12">
        <v>67.779960069499992</v>
      </c>
      <c r="B7220" s="12">
        <v>15.10503770785</v>
      </c>
      <c r="C7220" s="12">
        <v>41.747999999999998</v>
      </c>
      <c r="D7220" s="12">
        <v>-52.118000000000002</v>
      </c>
      <c r="E7220">
        <v>6.3029999999999999</v>
      </c>
      <c r="F7220" s="8">
        <v>1</v>
      </c>
      <c r="G7220" s="8">
        <v>0.63180000000000003</v>
      </c>
      <c r="H7220" s="8">
        <v>0.31119999999999998</v>
      </c>
      <c r="I7220" t="s">
        <v>2050</v>
      </c>
    </row>
    <row r="7221" spans="1:9">
      <c r="A7221" s="12">
        <v>75.974801489719994</v>
      </c>
      <c r="B7221" s="12">
        <v>-41.74495164911</v>
      </c>
      <c r="C7221" s="12">
        <v>22.004999999999999</v>
      </c>
      <c r="D7221" s="12">
        <v>158.65</v>
      </c>
      <c r="E7221">
        <v>6.3029999999999999</v>
      </c>
      <c r="F7221" s="8">
        <v>1</v>
      </c>
      <c r="G7221" s="8">
        <v>0.92759999999999998</v>
      </c>
      <c r="H7221" s="8">
        <v>0.91679999999999995</v>
      </c>
      <c r="I7221" t="s">
        <v>2234</v>
      </c>
    </row>
    <row r="7222" spans="1:9">
      <c r="A7222" s="12">
        <v>31.55109708721</v>
      </c>
      <c r="B7222" s="12">
        <v>8.2481111507799998</v>
      </c>
      <c r="C7222" s="12">
        <v>-13.773</v>
      </c>
      <c r="D7222" s="12">
        <v>-12.532</v>
      </c>
      <c r="E7222">
        <v>6.3029999999999999</v>
      </c>
      <c r="F7222" s="8">
        <v>1</v>
      </c>
      <c r="G7222" s="8">
        <v>0.64800000000000002</v>
      </c>
      <c r="H7222" s="8">
        <v>0.33460000000000001</v>
      </c>
      <c r="I7222" t="s">
        <v>4149</v>
      </c>
    </row>
    <row r="7223" spans="1:9">
      <c r="A7223" s="12">
        <v>143.97034864932002</v>
      </c>
      <c r="B7223" s="12">
        <v>14.37959393077</v>
      </c>
      <c r="C7223" s="12">
        <v>-42.69</v>
      </c>
      <c r="D7223" s="12">
        <v>-2.7370000000000001</v>
      </c>
      <c r="E7223">
        <v>6.3029999999999999</v>
      </c>
      <c r="F7223" s="8">
        <v>0.63239999999999996</v>
      </c>
      <c r="G7223" s="8">
        <v>0.70809999999999995</v>
      </c>
      <c r="H7223" s="8">
        <v>1</v>
      </c>
      <c r="I7223" t="s">
        <v>4686</v>
      </c>
    </row>
    <row r="7224" spans="1:9">
      <c r="A7224" s="12">
        <v>194.38803705019001</v>
      </c>
      <c r="B7224" s="12">
        <v>-22.753499322300001</v>
      </c>
      <c r="C7224" s="12">
        <v>-58.116999999999997</v>
      </c>
      <c r="D7224" s="12">
        <v>-13.089</v>
      </c>
      <c r="E7224">
        <v>6.3029999999999999</v>
      </c>
      <c r="F7224" s="8">
        <v>1</v>
      </c>
      <c r="G7224" s="8">
        <v>0.83299999999999996</v>
      </c>
      <c r="H7224" s="8">
        <v>0.67869999999999997</v>
      </c>
      <c r="I7224" t="s">
        <v>5265</v>
      </c>
    </row>
    <row r="7225" spans="1:9">
      <c r="A7225" s="12">
        <v>291.89128149481996</v>
      </c>
      <c r="B7225" s="12">
        <v>14.28248010117</v>
      </c>
      <c r="C7225" s="12">
        <v>6.1619999999999999</v>
      </c>
      <c r="D7225" s="12">
        <v>-4.55</v>
      </c>
      <c r="E7225">
        <v>6.3029999999999999</v>
      </c>
      <c r="F7225" s="8">
        <v>0.51039999999999996</v>
      </c>
      <c r="G7225" s="8">
        <v>0.61219999999999997</v>
      </c>
      <c r="H7225" s="8">
        <v>1</v>
      </c>
      <c r="I7225" t="s">
        <v>6616</v>
      </c>
    </row>
    <row r="7226" spans="1:9">
      <c r="A7226" s="12">
        <v>181.47341672403002</v>
      </c>
      <c r="B7226" s="12">
        <v>-65.54687614737</v>
      </c>
      <c r="C7226" s="12">
        <v>-5.657</v>
      </c>
      <c r="D7226" s="12">
        <v>-0.42699999999999999</v>
      </c>
      <c r="E7226">
        <v>6.3029999999999999</v>
      </c>
      <c r="F7226" s="8">
        <v>0.54959999999999998</v>
      </c>
      <c r="G7226" s="8">
        <v>0.64410000000000001</v>
      </c>
      <c r="H7226" s="8">
        <v>1</v>
      </c>
      <c r="I7226" t="s">
        <v>8074</v>
      </c>
    </row>
    <row r="7227" spans="1:9">
      <c r="A7227" s="12">
        <v>247.86761449999997</v>
      </c>
      <c r="B7227" s="12">
        <v>72.612336277777771</v>
      </c>
      <c r="C7227" s="12">
        <v>-37.29</v>
      </c>
      <c r="D7227" s="12">
        <v>55.08</v>
      </c>
      <c r="E7227">
        <v>6.3040000000000003</v>
      </c>
      <c r="F7227" s="8">
        <v>1</v>
      </c>
      <c r="G7227" s="8">
        <v>0.79920000000000002</v>
      </c>
      <c r="H7227" s="8">
        <v>0.60450000000000004</v>
      </c>
      <c r="I7227" t="s">
        <v>1265</v>
      </c>
    </row>
    <row r="7228" spans="1:9">
      <c r="A7228" s="12">
        <v>48.946423514700001</v>
      </c>
      <c r="B7228" s="12">
        <v>32.85671350642</v>
      </c>
      <c r="C7228" s="12">
        <v>-9.4809999999999999</v>
      </c>
      <c r="D7228" s="12">
        <v>19.587</v>
      </c>
      <c r="E7228">
        <v>6.3040000000000003</v>
      </c>
      <c r="F7228" s="8">
        <v>0.8</v>
      </c>
      <c r="G7228" s="8">
        <v>0.8</v>
      </c>
      <c r="H7228" s="8">
        <v>0.8</v>
      </c>
      <c r="I7228" t="s">
        <v>1744</v>
      </c>
    </row>
    <row r="7229" spans="1:9">
      <c r="A7229" s="12">
        <v>309.38240703831002</v>
      </c>
      <c r="B7229" s="12">
        <v>31.572539689599999</v>
      </c>
      <c r="C7229" s="12">
        <v>8.4209999999999994</v>
      </c>
      <c r="D7229" s="12">
        <v>-0.62</v>
      </c>
      <c r="E7229">
        <v>6.3040000000000003</v>
      </c>
      <c r="F7229" s="8">
        <v>0.54959999999999998</v>
      </c>
      <c r="G7229" s="8">
        <v>0.64410000000000001</v>
      </c>
      <c r="H7229" s="8">
        <v>1</v>
      </c>
      <c r="I7229" t="s">
        <v>7025</v>
      </c>
    </row>
    <row r="7230" spans="1:9">
      <c r="A7230" s="12">
        <v>186.32305081402998</v>
      </c>
      <c r="B7230" s="12">
        <v>-65.769855005690005</v>
      </c>
      <c r="C7230" s="12">
        <v>-63.665999999999997</v>
      </c>
      <c r="D7230" s="12">
        <v>-99.763000000000005</v>
      </c>
      <c r="E7230">
        <v>6.3040000000000003</v>
      </c>
      <c r="F7230" s="8">
        <v>1</v>
      </c>
      <c r="G7230" s="8">
        <v>0.85409999999999997</v>
      </c>
      <c r="H7230" s="8">
        <v>0.72770000000000001</v>
      </c>
      <c r="I7230" t="s">
        <v>8139</v>
      </c>
    </row>
    <row r="7231" spans="1:9">
      <c r="A7231" s="12">
        <v>193.02263962819001</v>
      </c>
      <c r="B7231" s="12">
        <v>-48.094278152470004</v>
      </c>
      <c r="C7231" s="12">
        <v>-47.26</v>
      </c>
      <c r="D7231" s="12">
        <v>1.2809999999999999</v>
      </c>
      <c r="E7231">
        <v>6.3040000000000003</v>
      </c>
      <c r="F7231" s="8">
        <v>0.6109</v>
      </c>
      <c r="G7231" s="8">
        <v>0.69189999999999996</v>
      </c>
      <c r="H7231" s="8">
        <v>1</v>
      </c>
      <c r="I7231" t="s">
        <v>9142</v>
      </c>
    </row>
    <row r="7232" spans="1:9">
      <c r="A7232" s="12">
        <v>60.153698507929995</v>
      </c>
      <c r="B7232" s="12">
        <v>17.296658989380003</v>
      </c>
      <c r="C7232" s="12">
        <v>1.915</v>
      </c>
      <c r="D7232" s="12">
        <v>-31.3</v>
      </c>
      <c r="E7232">
        <v>6.3049999999999997</v>
      </c>
      <c r="F7232" s="8">
        <v>0.6109</v>
      </c>
      <c r="G7232" s="8">
        <v>0.69189999999999996</v>
      </c>
      <c r="H7232" s="8">
        <v>1</v>
      </c>
      <c r="I7232" t="s">
        <v>1909</v>
      </c>
    </row>
    <row r="7233" spans="1:9">
      <c r="A7233" s="12">
        <v>105.03450318253</v>
      </c>
      <c r="B7233" s="12">
        <v>-20.158424689829999</v>
      </c>
      <c r="C7233" s="12">
        <v>-7.0839999999999996</v>
      </c>
      <c r="D7233" s="12">
        <v>5.4210000000000003</v>
      </c>
      <c r="E7233">
        <v>6.3049999999999997</v>
      </c>
      <c r="F7233" s="8">
        <v>0.50129999999999997</v>
      </c>
      <c r="G7233" s="8">
        <v>0.60470000000000002</v>
      </c>
      <c r="H7233" s="8">
        <v>1</v>
      </c>
      <c r="I7233" t="s">
        <v>2920</v>
      </c>
    </row>
    <row r="7234" spans="1:9">
      <c r="A7234" s="12">
        <v>122.23685767295999</v>
      </c>
      <c r="B7234" s="12">
        <v>-11.339652474300001</v>
      </c>
      <c r="C7234" s="12">
        <v>-14.981</v>
      </c>
      <c r="D7234" s="12">
        <v>-2.8069999999999999</v>
      </c>
      <c r="E7234">
        <v>6.3049999999999997</v>
      </c>
      <c r="F7234" s="8">
        <v>0.54959999999999998</v>
      </c>
      <c r="G7234" s="8">
        <v>0.64410000000000001</v>
      </c>
      <c r="H7234" s="8">
        <v>1</v>
      </c>
      <c r="I7234" t="s">
        <v>3291</v>
      </c>
    </row>
    <row r="7235" spans="1:9">
      <c r="A7235" s="12">
        <v>156.65381084050003</v>
      </c>
      <c r="B7235" s="12">
        <v>0.98805635085999999</v>
      </c>
      <c r="C7235" s="12">
        <v>-48.189</v>
      </c>
      <c r="D7235" s="12">
        <v>8.8279999999999994</v>
      </c>
      <c r="E7235">
        <v>6.3049999999999997</v>
      </c>
      <c r="F7235" s="8">
        <v>1</v>
      </c>
      <c r="G7235" s="8">
        <v>0.78720000000000001</v>
      </c>
      <c r="H7235" s="8">
        <v>0.57969999999999999</v>
      </c>
      <c r="I7235" t="s">
        <v>4809</v>
      </c>
    </row>
    <row r="7236" spans="1:9">
      <c r="A7236" s="12">
        <v>213.91118774519998</v>
      </c>
      <c r="B7236" s="12">
        <v>-45.000755595800001</v>
      </c>
      <c r="C7236" s="12">
        <v>128.066</v>
      </c>
      <c r="D7236" s="12">
        <v>-137.947</v>
      </c>
      <c r="E7236">
        <v>6.3049999999999997</v>
      </c>
      <c r="F7236" s="8">
        <v>1</v>
      </c>
      <c r="G7236" s="8">
        <v>0.90190000000000003</v>
      </c>
      <c r="H7236" s="8">
        <v>0.84730000000000005</v>
      </c>
      <c r="I7236" t="s">
        <v>8607</v>
      </c>
    </row>
    <row r="7237" spans="1:9">
      <c r="A7237" s="12">
        <v>238.95675385094998</v>
      </c>
      <c r="B7237" s="12">
        <v>58.911771432830001</v>
      </c>
      <c r="C7237" s="12">
        <v>-32.594999999999999</v>
      </c>
      <c r="D7237" s="12">
        <v>25.757999999999999</v>
      </c>
      <c r="E7237">
        <v>6.306</v>
      </c>
      <c r="F7237" s="8">
        <v>0.54959999999999998</v>
      </c>
      <c r="G7237" s="8">
        <v>0.64410000000000001</v>
      </c>
      <c r="H7237" s="8">
        <v>1</v>
      </c>
      <c r="I7237" t="s">
        <v>1401</v>
      </c>
    </row>
    <row r="7238" spans="1:9">
      <c r="A7238" s="12">
        <v>108.48890705488</v>
      </c>
      <c r="B7238" s="12">
        <v>-30.339792222899998</v>
      </c>
      <c r="C7238" s="12">
        <v>-4.7489999999999997</v>
      </c>
      <c r="D7238" s="12">
        <v>4.226</v>
      </c>
      <c r="E7238">
        <v>6.306</v>
      </c>
      <c r="F7238" s="8">
        <v>0.47989999999999999</v>
      </c>
      <c r="G7238" s="8">
        <v>0.58679999999999999</v>
      </c>
      <c r="H7238" s="8">
        <v>1</v>
      </c>
      <c r="I7238" t="s">
        <v>3001</v>
      </c>
    </row>
    <row r="7239" spans="1:9">
      <c r="A7239" s="12">
        <v>154.65772710908001</v>
      </c>
      <c r="B7239" s="12">
        <v>-36.804565302019995</v>
      </c>
      <c r="C7239" s="12">
        <v>-34.584000000000003</v>
      </c>
      <c r="D7239" s="12">
        <v>9.3659999999999997</v>
      </c>
      <c r="E7239">
        <v>6.306</v>
      </c>
      <c r="F7239" s="8">
        <v>1</v>
      </c>
      <c r="G7239" s="8">
        <v>0.79920000000000002</v>
      </c>
      <c r="H7239" s="8">
        <v>0.60450000000000004</v>
      </c>
      <c r="I7239" t="s">
        <v>4787</v>
      </c>
    </row>
    <row r="7240" spans="1:9">
      <c r="A7240" s="12">
        <v>218.54877912097001</v>
      </c>
      <c r="B7240" s="12">
        <v>32.534478771449997</v>
      </c>
      <c r="C7240" s="12">
        <v>105.977</v>
      </c>
      <c r="D7240" s="12">
        <v>6.5720000000000001</v>
      </c>
      <c r="E7240">
        <v>6.306</v>
      </c>
      <c r="F7240" s="8">
        <v>0.99370000000000003</v>
      </c>
      <c r="G7240" s="8">
        <v>0.9526</v>
      </c>
      <c r="H7240" s="8">
        <v>1</v>
      </c>
      <c r="I7240" t="s">
        <v>5494</v>
      </c>
    </row>
    <row r="7241" spans="1:9">
      <c r="A7241" s="12">
        <v>300.36157801745998</v>
      </c>
      <c r="B7241" s="12">
        <v>-40.814334417799998</v>
      </c>
      <c r="C7241" s="12">
        <v>25.872</v>
      </c>
      <c r="D7241" s="12">
        <v>-39.046999999999997</v>
      </c>
      <c r="E7241">
        <v>6.306</v>
      </c>
      <c r="F7241" s="8">
        <v>0.65039999999999998</v>
      </c>
      <c r="G7241" s="8">
        <v>0.72150000000000003</v>
      </c>
      <c r="H7241" s="8">
        <v>1</v>
      </c>
      <c r="I7241" t="s">
        <v>8911</v>
      </c>
    </row>
    <row r="7242" spans="1:9">
      <c r="A7242" s="12">
        <v>247.18102672941998</v>
      </c>
      <c r="B7242" s="12">
        <v>51.407740647349996</v>
      </c>
      <c r="C7242" s="12">
        <v>32.335999999999999</v>
      </c>
      <c r="D7242" s="12">
        <v>6.5380000000000003</v>
      </c>
      <c r="E7242">
        <v>6.3070000000000004</v>
      </c>
      <c r="F7242" s="8">
        <v>0.8</v>
      </c>
      <c r="G7242" s="8">
        <v>0.8</v>
      </c>
      <c r="H7242" s="8">
        <v>0.8</v>
      </c>
      <c r="I7242" t="s">
        <v>1399</v>
      </c>
    </row>
    <row r="7243" spans="1:9">
      <c r="A7243" s="12">
        <v>239.62831970931998</v>
      </c>
      <c r="B7243" s="12">
        <v>-37.503882945889998</v>
      </c>
      <c r="C7243" s="12">
        <v>-15.420999999999999</v>
      </c>
      <c r="D7243" s="12">
        <v>-25.460999999999999</v>
      </c>
      <c r="E7243">
        <v>6.3070000000000004</v>
      </c>
      <c r="F7243" s="8">
        <v>1</v>
      </c>
      <c r="G7243" s="8">
        <v>0.83299999999999996</v>
      </c>
      <c r="H7243" s="8">
        <v>0.67869999999999997</v>
      </c>
      <c r="I7243" t="s">
        <v>5653</v>
      </c>
    </row>
    <row r="7244" spans="1:9">
      <c r="A7244" s="12">
        <v>306.43381001681001</v>
      </c>
      <c r="B7244" s="12">
        <v>10.056000671160001</v>
      </c>
      <c r="C7244" s="12">
        <v>19.739000000000001</v>
      </c>
      <c r="D7244" s="12">
        <v>-38.536999999999999</v>
      </c>
      <c r="E7244">
        <v>6.3070000000000004</v>
      </c>
      <c r="F7244" s="8">
        <v>1</v>
      </c>
      <c r="G7244" s="8">
        <v>0.73599999999999999</v>
      </c>
      <c r="H7244" s="8">
        <v>0.4803</v>
      </c>
      <c r="I7244" t="s">
        <v>6569</v>
      </c>
    </row>
    <row r="7245" spans="1:9">
      <c r="A7245" s="12">
        <v>279.28774925748002</v>
      </c>
      <c r="B7245" s="12">
        <v>16.198294783430001</v>
      </c>
      <c r="C7245" s="12">
        <v>15.455</v>
      </c>
      <c r="D7245" s="12">
        <v>48.542999999999999</v>
      </c>
      <c r="E7245">
        <v>6.3070000000000004</v>
      </c>
      <c r="F7245" s="8">
        <v>1</v>
      </c>
      <c r="G7245" s="8">
        <v>0.85409999999999997</v>
      </c>
      <c r="H7245" s="8">
        <v>0.72770000000000001</v>
      </c>
      <c r="I7245" t="s">
        <v>6607</v>
      </c>
    </row>
    <row r="7246" spans="1:9">
      <c r="A7246" s="12">
        <v>186.27650587124</v>
      </c>
      <c r="B7246" s="12">
        <v>63.802778931699997</v>
      </c>
      <c r="C7246" s="12">
        <v>-16.306000000000001</v>
      </c>
      <c r="D7246" s="12">
        <v>1.911</v>
      </c>
      <c r="E7246">
        <v>6.3079999999999998</v>
      </c>
      <c r="F7246" s="8">
        <v>1</v>
      </c>
      <c r="G7246" s="8">
        <v>0.85409999999999997</v>
      </c>
      <c r="H7246" s="8">
        <v>0.72770000000000001</v>
      </c>
      <c r="I7246" t="s">
        <v>1518</v>
      </c>
    </row>
    <row r="7247" spans="1:9">
      <c r="A7247" s="12">
        <v>63.716947633789999</v>
      </c>
      <c r="B7247" s="12">
        <v>37.542671929739996</v>
      </c>
      <c r="C7247" s="12">
        <v>-6.7619999999999996</v>
      </c>
      <c r="D7247" s="12">
        <v>-4.1100000000000003</v>
      </c>
      <c r="E7247">
        <v>6.3079999999999998</v>
      </c>
      <c r="F7247" s="8">
        <v>1</v>
      </c>
      <c r="G7247" s="8">
        <v>0.874</v>
      </c>
      <c r="H7247" s="8">
        <v>0.77600000000000002</v>
      </c>
      <c r="I7247" t="s">
        <v>1935</v>
      </c>
    </row>
    <row r="7248" spans="1:9">
      <c r="A7248" s="12">
        <v>124.34638160422999</v>
      </c>
      <c r="B7248" s="12">
        <v>-16.285113105550003</v>
      </c>
      <c r="C7248" s="12">
        <v>-12.601000000000001</v>
      </c>
      <c r="D7248" s="12">
        <v>-8.1969999999999992</v>
      </c>
      <c r="E7248">
        <v>6.3079999999999998</v>
      </c>
      <c r="F7248" s="8">
        <v>0.63239999999999996</v>
      </c>
      <c r="G7248" s="8">
        <v>0.70809999999999995</v>
      </c>
      <c r="H7248" s="8">
        <v>1</v>
      </c>
      <c r="I7248" t="s">
        <v>3338</v>
      </c>
    </row>
    <row r="7249" spans="1:9">
      <c r="A7249" s="12">
        <v>140.23124075113003</v>
      </c>
      <c r="B7249" s="12">
        <v>-15.617826226370001</v>
      </c>
      <c r="C7249" s="12">
        <v>69.468000000000004</v>
      </c>
      <c r="D7249" s="12">
        <v>-106.839</v>
      </c>
      <c r="E7249">
        <v>6.3079999999999998</v>
      </c>
      <c r="F7249" s="8">
        <v>0.8</v>
      </c>
      <c r="G7249" s="8">
        <v>0.8</v>
      </c>
      <c r="H7249" s="8">
        <v>0.8</v>
      </c>
      <c r="I7249" t="s">
        <v>4629</v>
      </c>
    </row>
    <row r="7250" spans="1:9">
      <c r="A7250" s="12">
        <v>154.99783791108001</v>
      </c>
      <c r="B7250" s="12">
        <v>-9.0590031908100013</v>
      </c>
      <c r="C7250" s="12">
        <v>-64.444000000000003</v>
      </c>
      <c r="D7250" s="12">
        <v>-71.537999999999997</v>
      </c>
      <c r="E7250">
        <v>6.3079999999999998</v>
      </c>
      <c r="F7250" s="8">
        <v>0.86680000000000001</v>
      </c>
      <c r="G7250" s="8">
        <v>0.87180000000000002</v>
      </c>
      <c r="H7250" s="8">
        <v>1</v>
      </c>
      <c r="I7250" t="s">
        <v>4816</v>
      </c>
    </row>
    <row r="7251" spans="1:9">
      <c r="A7251" s="12">
        <v>290.76853532780001</v>
      </c>
      <c r="B7251" s="12">
        <v>-7.4006170938800002</v>
      </c>
      <c r="C7251" s="12">
        <v>13.898999999999999</v>
      </c>
      <c r="D7251" s="12">
        <v>-22.119</v>
      </c>
      <c r="E7251">
        <v>6.3079999999999998</v>
      </c>
      <c r="F7251" s="8">
        <v>1</v>
      </c>
      <c r="G7251" s="8">
        <v>0.78720000000000001</v>
      </c>
      <c r="H7251" s="8">
        <v>0.57969999999999999</v>
      </c>
      <c r="I7251" t="s">
        <v>6278</v>
      </c>
    </row>
    <row r="7252" spans="1:9">
      <c r="A7252" s="12">
        <v>281.03312222088005</v>
      </c>
      <c r="B7252" s="12">
        <v>-36.718336839540001</v>
      </c>
      <c r="C7252" s="12">
        <v>25.234000000000002</v>
      </c>
      <c r="D7252" s="12">
        <v>-43.276000000000003</v>
      </c>
      <c r="E7252">
        <v>6.3079999999999998</v>
      </c>
      <c r="F7252" s="8">
        <v>1</v>
      </c>
      <c r="G7252" s="8">
        <v>0.83299999999999996</v>
      </c>
      <c r="H7252" s="8">
        <v>0.67869999999999997</v>
      </c>
      <c r="I7252" t="s">
        <v>9199</v>
      </c>
    </row>
    <row r="7253" spans="1:9">
      <c r="A7253" s="12">
        <v>157.47682019007999</v>
      </c>
      <c r="B7253" s="12">
        <v>65.626231182939989</v>
      </c>
      <c r="C7253" s="12">
        <v>5.8650000000000002</v>
      </c>
      <c r="D7253" s="12">
        <v>-29.989000000000001</v>
      </c>
      <c r="E7253">
        <v>6.3090000000000002</v>
      </c>
      <c r="F7253" s="8">
        <v>1</v>
      </c>
      <c r="G7253" s="8">
        <v>0.79920000000000002</v>
      </c>
      <c r="H7253" s="8">
        <v>0.60450000000000004</v>
      </c>
      <c r="I7253" t="s">
        <v>1495</v>
      </c>
    </row>
    <row r="7254" spans="1:9">
      <c r="A7254" s="12">
        <v>96.446389721580005</v>
      </c>
      <c r="B7254" s="12">
        <v>-3.8890149701999999</v>
      </c>
      <c r="C7254" s="12">
        <v>-6.766</v>
      </c>
      <c r="D7254" s="12">
        <v>-7.1319999999999997</v>
      </c>
      <c r="E7254">
        <v>6.3090000000000002</v>
      </c>
      <c r="F7254" s="8">
        <v>1</v>
      </c>
      <c r="G7254" s="8">
        <v>0.85409999999999997</v>
      </c>
      <c r="H7254" s="8">
        <v>0.72770000000000001</v>
      </c>
      <c r="I7254" t="s">
        <v>2700</v>
      </c>
    </row>
    <row r="7255" spans="1:9">
      <c r="A7255" s="12">
        <v>116.91052598539</v>
      </c>
      <c r="B7255" s="12">
        <v>-15.990689224359999</v>
      </c>
      <c r="C7255" s="12">
        <v>-2.0169999999999999</v>
      </c>
      <c r="D7255" s="12">
        <v>3.5960000000000001</v>
      </c>
      <c r="E7255">
        <v>6.3090000000000002</v>
      </c>
      <c r="F7255" s="8">
        <v>1</v>
      </c>
      <c r="G7255" s="8">
        <v>0.82210000000000005</v>
      </c>
      <c r="H7255" s="8">
        <v>0.65410000000000001</v>
      </c>
      <c r="I7255" t="s">
        <v>3194</v>
      </c>
    </row>
    <row r="7256" spans="1:9">
      <c r="A7256" s="12">
        <v>341.98417967948001</v>
      </c>
      <c r="B7256" s="12">
        <v>-25.91203480239</v>
      </c>
      <c r="C7256" s="12">
        <v>104.43300000000001</v>
      </c>
      <c r="D7256" s="12">
        <v>-111.009</v>
      </c>
      <c r="E7256">
        <v>6.3090000000000002</v>
      </c>
      <c r="F7256" s="8">
        <v>1</v>
      </c>
      <c r="G7256" s="8">
        <v>0.85409999999999997</v>
      </c>
      <c r="H7256" s="8">
        <v>0.72770000000000001</v>
      </c>
      <c r="I7256" t="s">
        <v>3667</v>
      </c>
    </row>
    <row r="7257" spans="1:9">
      <c r="A7257" s="12">
        <v>265.17161005221004</v>
      </c>
      <c r="B7257" s="12">
        <v>31.28747724638</v>
      </c>
      <c r="C7257" s="12">
        <v>-59.529000000000003</v>
      </c>
      <c r="D7257" s="12">
        <v>-75.263999999999996</v>
      </c>
      <c r="E7257">
        <v>6.3090000000000002</v>
      </c>
      <c r="F7257" s="8">
        <v>1</v>
      </c>
      <c r="G7257" s="8">
        <v>0.83299999999999996</v>
      </c>
      <c r="H7257" s="8">
        <v>0.67869999999999997</v>
      </c>
      <c r="I7257" t="s">
        <v>6899</v>
      </c>
    </row>
    <row r="7258" spans="1:9">
      <c r="A7258" s="12">
        <v>13.77168476234</v>
      </c>
      <c r="B7258" s="12">
        <v>48.678522528169999</v>
      </c>
      <c r="C7258" s="12">
        <v>-23.134</v>
      </c>
      <c r="D7258" s="12">
        <v>-10.629</v>
      </c>
      <c r="E7258">
        <v>6.31</v>
      </c>
      <c r="F7258" s="8">
        <v>0.8</v>
      </c>
      <c r="G7258" s="8">
        <v>0.8</v>
      </c>
      <c r="H7258" s="8">
        <v>0.8</v>
      </c>
      <c r="I7258" t="s">
        <v>382</v>
      </c>
    </row>
    <row r="7259" spans="1:9">
      <c r="A7259" s="12">
        <v>26.110527762</v>
      </c>
      <c r="B7259" s="12">
        <v>46.139692419600003</v>
      </c>
      <c r="C7259" s="12">
        <v>-7.5549999999999997</v>
      </c>
      <c r="D7259" s="12">
        <v>-30.850999999999999</v>
      </c>
      <c r="E7259">
        <v>6.31</v>
      </c>
      <c r="F7259" s="8">
        <v>1</v>
      </c>
      <c r="G7259" s="8">
        <v>0.73599999999999999</v>
      </c>
      <c r="H7259" s="8">
        <v>0.4803</v>
      </c>
      <c r="I7259" t="s">
        <v>389</v>
      </c>
    </row>
    <row r="7260" spans="1:9">
      <c r="A7260" s="12">
        <v>348.55992451864</v>
      </c>
      <c r="B7260" s="12">
        <v>50.617894910099999</v>
      </c>
      <c r="C7260" s="12">
        <v>45.018999999999998</v>
      </c>
      <c r="D7260" s="12">
        <v>-6.0540000000000003</v>
      </c>
      <c r="E7260">
        <v>6.31</v>
      </c>
      <c r="F7260" s="8">
        <v>0.6109</v>
      </c>
      <c r="G7260" s="8">
        <v>0.69189999999999996</v>
      </c>
      <c r="H7260" s="8">
        <v>1</v>
      </c>
      <c r="I7260" t="s">
        <v>426</v>
      </c>
    </row>
    <row r="7261" spans="1:9">
      <c r="A7261" s="12">
        <v>315.93111105810999</v>
      </c>
      <c r="B7261" s="12">
        <v>46.863137064269999</v>
      </c>
      <c r="C7261" s="12">
        <v>-38.801000000000002</v>
      </c>
      <c r="D7261" s="12">
        <v>-57.936</v>
      </c>
      <c r="E7261">
        <v>6.31</v>
      </c>
      <c r="F7261" s="8">
        <v>0.86680000000000001</v>
      </c>
      <c r="G7261" s="8">
        <v>0.87180000000000002</v>
      </c>
      <c r="H7261" s="8">
        <v>1</v>
      </c>
      <c r="I7261" t="s">
        <v>469</v>
      </c>
    </row>
    <row r="7262" spans="1:9">
      <c r="A7262" s="12">
        <v>13.44833212695</v>
      </c>
      <c r="B7262" s="12">
        <v>52.689294433049994</v>
      </c>
      <c r="C7262" s="12">
        <v>75.509</v>
      </c>
      <c r="D7262" s="12">
        <v>-20.739000000000001</v>
      </c>
      <c r="E7262">
        <v>6.31</v>
      </c>
      <c r="F7262" s="8">
        <v>0.6109</v>
      </c>
      <c r="G7262" s="8">
        <v>0.69189999999999996</v>
      </c>
      <c r="H7262" s="8">
        <v>1</v>
      </c>
      <c r="I7262" t="s">
        <v>493</v>
      </c>
    </row>
    <row r="7263" spans="1:9">
      <c r="A7263" s="12">
        <v>288.82990288894001</v>
      </c>
      <c r="B7263" s="12">
        <v>50.071121533560003</v>
      </c>
      <c r="C7263" s="12">
        <v>-6.7270000000000003</v>
      </c>
      <c r="D7263" s="12">
        <v>1.5920000000000001</v>
      </c>
      <c r="E7263">
        <v>6.31</v>
      </c>
      <c r="F7263" s="8">
        <v>1</v>
      </c>
      <c r="G7263" s="8">
        <v>0.85409999999999997</v>
      </c>
      <c r="H7263" s="8">
        <v>0.72770000000000001</v>
      </c>
      <c r="I7263" t="s">
        <v>898</v>
      </c>
    </row>
    <row r="7264" spans="1:9">
      <c r="A7264" s="12">
        <v>152.14301099193</v>
      </c>
      <c r="B7264" s="12">
        <v>83.918386845430007</v>
      </c>
      <c r="C7264" s="12">
        <v>5.1870000000000003</v>
      </c>
      <c r="D7264" s="12">
        <v>2.653</v>
      </c>
      <c r="E7264">
        <v>6.31</v>
      </c>
      <c r="F7264" s="8">
        <v>1</v>
      </c>
      <c r="G7264" s="8">
        <v>0.83299999999999996</v>
      </c>
      <c r="H7264" s="8">
        <v>0.67869999999999997</v>
      </c>
      <c r="I7264" t="s">
        <v>1233</v>
      </c>
    </row>
    <row r="7265" spans="1:9">
      <c r="A7265" s="12">
        <v>95.514631134620828</v>
      </c>
      <c r="B7265" s="12">
        <v>59.372160919555832</v>
      </c>
      <c r="C7265" s="12">
        <v>15.329000000000001</v>
      </c>
      <c r="D7265" s="12">
        <v>-15.561</v>
      </c>
      <c r="E7265">
        <v>6.31</v>
      </c>
      <c r="F7265" s="8">
        <v>0.8</v>
      </c>
      <c r="G7265" s="8">
        <v>0.8</v>
      </c>
      <c r="H7265" s="8">
        <v>0.8</v>
      </c>
      <c r="I7265" t="s">
        <v>1245</v>
      </c>
    </row>
    <row r="7266" spans="1:9">
      <c r="A7266" s="12">
        <v>182.93710552701</v>
      </c>
      <c r="B7266" s="12">
        <v>57.054404799489994</v>
      </c>
      <c r="C7266" s="12">
        <v>9.9109999999999996</v>
      </c>
      <c r="D7266" s="12">
        <v>-16.605</v>
      </c>
      <c r="E7266">
        <v>6.31</v>
      </c>
      <c r="F7266" s="8">
        <v>1</v>
      </c>
      <c r="G7266" s="8">
        <v>0.73599999999999999</v>
      </c>
      <c r="H7266" s="8">
        <v>0.4803</v>
      </c>
      <c r="I7266" t="s">
        <v>1588</v>
      </c>
    </row>
    <row r="7267" spans="1:9">
      <c r="A7267" s="12">
        <v>46.297076235890003</v>
      </c>
      <c r="B7267" s="12">
        <v>-8.2742458334900011</v>
      </c>
      <c r="C7267" s="12">
        <v>62.198999999999998</v>
      </c>
      <c r="D7267" s="12">
        <v>23.783999999999999</v>
      </c>
      <c r="E7267">
        <v>6.31</v>
      </c>
      <c r="F7267" s="8">
        <v>1</v>
      </c>
      <c r="G7267" s="8">
        <v>0.83299999999999996</v>
      </c>
      <c r="H7267" s="8">
        <v>0.67869999999999997</v>
      </c>
      <c r="I7267" t="s">
        <v>1735</v>
      </c>
    </row>
    <row r="7268" spans="1:9">
      <c r="A7268" s="12">
        <v>49.090513821640002</v>
      </c>
      <c r="B7268" s="12">
        <v>-5.7304647282600003</v>
      </c>
      <c r="C7268" s="12">
        <v>21.582999999999998</v>
      </c>
      <c r="D7268" s="12">
        <v>-20.736999999999998</v>
      </c>
      <c r="E7268">
        <v>6.31</v>
      </c>
      <c r="F7268" s="8">
        <v>1</v>
      </c>
      <c r="G7268" s="8">
        <v>0.77500000000000002</v>
      </c>
      <c r="H7268" s="8">
        <v>0.55479999999999996</v>
      </c>
      <c r="I7268" t="s">
        <v>1762</v>
      </c>
    </row>
    <row r="7269" spans="1:9">
      <c r="A7269" s="12">
        <v>86.511950687509994</v>
      </c>
      <c r="B7269" s="12">
        <v>-4.2684849190599996</v>
      </c>
      <c r="C7269" s="12">
        <v>8.8789999999999996</v>
      </c>
      <c r="D7269" s="12">
        <v>-68.730999999999995</v>
      </c>
      <c r="E7269">
        <v>6.31</v>
      </c>
      <c r="F7269" s="8">
        <v>1</v>
      </c>
      <c r="G7269" s="8">
        <v>0.83299999999999996</v>
      </c>
      <c r="H7269" s="8">
        <v>0.67869999999999997</v>
      </c>
      <c r="I7269" t="s">
        <v>2441</v>
      </c>
    </row>
    <row r="7270" spans="1:9">
      <c r="A7270" s="12">
        <v>99.659113695179997</v>
      </c>
      <c r="B7270" s="12">
        <v>1.6135208912800001</v>
      </c>
      <c r="C7270" s="12">
        <v>-6.3E-2</v>
      </c>
      <c r="D7270" s="12">
        <v>-1.4350000000000001</v>
      </c>
      <c r="E7270">
        <v>6.31</v>
      </c>
      <c r="F7270" s="8">
        <v>0.8</v>
      </c>
      <c r="G7270" s="8">
        <v>0.8</v>
      </c>
      <c r="H7270" s="8">
        <v>0.8</v>
      </c>
      <c r="I7270" t="s">
        <v>2785</v>
      </c>
    </row>
    <row r="7271" spans="1:9">
      <c r="A7271" s="12">
        <v>115.77257554166667</v>
      </c>
      <c r="B7271" s="12">
        <v>0.18933283333333331</v>
      </c>
      <c r="C7271" s="12">
        <v>1.08</v>
      </c>
      <c r="D7271" s="12">
        <v>-13.1</v>
      </c>
      <c r="E7271">
        <v>6.31</v>
      </c>
      <c r="F7271" s="8">
        <v>1</v>
      </c>
      <c r="G7271" s="8">
        <v>0.83299999999999996</v>
      </c>
      <c r="H7271" s="8">
        <v>0.67869999999999997</v>
      </c>
      <c r="I7271" t="s">
        <v>3178</v>
      </c>
    </row>
    <row r="7272" spans="1:9">
      <c r="A7272" s="12">
        <v>120.25325587500002</v>
      </c>
      <c r="B7272" s="12">
        <v>23.583093916666666</v>
      </c>
      <c r="C7272" s="12">
        <v>-18.95</v>
      </c>
      <c r="D7272" s="12">
        <v>-27.75</v>
      </c>
      <c r="E7272">
        <v>6.31</v>
      </c>
      <c r="F7272" s="8">
        <v>1</v>
      </c>
      <c r="G7272" s="8">
        <v>0.82210000000000005</v>
      </c>
      <c r="H7272" s="8">
        <v>0.65410000000000001</v>
      </c>
      <c r="I7272" t="s">
        <v>3234</v>
      </c>
    </row>
    <row r="7273" spans="1:9">
      <c r="A7273" s="12">
        <v>340.19988666978003</v>
      </c>
      <c r="B7273" s="12">
        <v>-3.55430837863</v>
      </c>
      <c r="C7273" s="12">
        <v>-14.154</v>
      </c>
      <c r="D7273" s="12">
        <v>-39.69</v>
      </c>
      <c r="E7273">
        <v>6.31</v>
      </c>
      <c r="F7273" s="8">
        <v>0.8</v>
      </c>
      <c r="G7273" s="8">
        <v>0.8</v>
      </c>
      <c r="H7273" s="8">
        <v>0.8</v>
      </c>
      <c r="I7273" t="s">
        <v>3952</v>
      </c>
    </row>
    <row r="7274" spans="1:9">
      <c r="A7274" s="12">
        <v>40.620571202969998</v>
      </c>
      <c r="B7274" s="12">
        <v>10.741728950039999</v>
      </c>
      <c r="C7274" s="12">
        <v>-26.486999999999998</v>
      </c>
      <c r="D7274" s="12">
        <v>-23.617999999999999</v>
      </c>
      <c r="E7274">
        <v>6.31</v>
      </c>
      <c r="F7274" s="8">
        <v>0.65039999999999998</v>
      </c>
      <c r="G7274" s="8">
        <v>0.72150000000000003</v>
      </c>
      <c r="H7274" s="8">
        <v>1</v>
      </c>
      <c r="I7274" t="s">
        <v>4183</v>
      </c>
    </row>
    <row r="7275" spans="1:9">
      <c r="A7275" s="12">
        <v>323.82965213959</v>
      </c>
      <c r="B7275" s="12">
        <v>28.197606866250002</v>
      </c>
      <c r="C7275" s="12">
        <v>139.251</v>
      </c>
      <c r="D7275" s="12">
        <v>-33.137</v>
      </c>
      <c r="E7275">
        <v>6.31</v>
      </c>
      <c r="F7275" s="8">
        <v>0.86680000000000001</v>
      </c>
      <c r="G7275" s="8">
        <v>0.87180000000000002</v>
      </c>
      <c r="H7275" s="8">
        <v>1</v>
      </c>
      <c r="I7275" t="s">
        <v>4403</v>
      </c>
    </row>
    <row r="7276" spans="1:9">
      <c r="A7276" s="12">
        <v>143.89083411736001</v>
      </c>
      <c r="B7276" s="12">
        <v>-19.583396397449999</v>
      </c>
      <c r="C7276" s="12">
        <v>-26.791</v>
      </c>
      <c r="D7276" s="12">
        <v>-32.899000000000001</v>
      </c>
      <c r="E7276">
        <v>6.31</v>
      </c>
      <c r="F7276" s="8">
        <v>0.6109</v>
      </c>
      <c r="G7276" s="8">
        <v>0.69189999999999996</v>
      </c>
      <c r="H7276" s="8">
        <v>1</v>
      </c>
      <c r="I7276" t="s">
        <v>4698</v>
      </c>
    </row>
    <row r="7277" spans="1:9">
      <c r="A7277" s="12">
        <v>156.05490494851</v>
      </c>
      <c r="B7277" s="12">
        <v>2.3680175405399999</v>
      </c>
      <c r="C7277" s="12">
        <v>44.890999999999998</v>
      </c>
      <c r="D7277" s="12">
        <v>-22.422000000000001</v>
      </c>
      <c r="E7277">
        <v>6.31</v>
      </c>
      <c r="F7277" s="8">
        <v>1</v>
      </c>
      <c r="G7277" s="8">
        <v>0.83299999999999996</v>
      </c>
      <c r="H7277" s="8">
        <v>0.67869999999999997</v>
      </c>
      <c r="I7277" t="s">
        <v>4807</v>
      </c>
    </row>
    <row r="7278" spans="1:9">
      <c r="A7278" s="12">
        <v>210.76695551738001</v>
      </c>
      <c r="B7278" s="12">
        <v>-17.36701441428</v>
      </c>
      <c r="C7278" s="12">
        <v>-184.238</v>
      </c>
      <c r="D7278" s="12">
        <v>-10.420999999999999</v>
      </c>
      <c r="E7278">
        <v>6.31</v>
      </c>
      <c r="F7278" s="8">
        <v>1</v>
      </c>
      <c r="G7278" s="8">
        <v>0.79920000000000002</v>
      </c>
      <c r="H7278" s="8">
        <v>0.60450000000000004</v>
      </c>
      <c r="I7278" t="s">
        <v>5423</v>
      </c>
    </row>
    <row r="7279" spans="1:9">
      <c r="A7279" s="12">
        <v>214.94891057364998</v>
      </c>
      <c r="B7279" s="12">
        <v>38.794049627669999</v>
      </c>
      <c r="C7279" s="12">
        <v>27.141999999999999</v>
      </c>
      <c r="D7279" s="12">
        <v>-11.102</v>
      </c>
      <c r="E7279">
        <v>6.31</v>
      </c>
      <c r="F7279" s="8">
        <v>0.65039999999999998</v>
      </c>
      <c r="G7279" s="8">
        <v>0.72150000000000003</v>
      </c>
      <c r="H7279" s="8">
        <v>1</v>
      </c>
      <c r="I7279" t="s">
        <v>5457</v>
      </c>
    </row>
    <row r="7280" spans="1:9">
      <c r="A7280" s="12">
        <v>254.07499999999999</v>
      </c>
      <c r="B7280" s="12">
        <v>-40.666666666666664</v>
      </c>
      <c r="C7280" s="12" t="s">
        <v>9341</v>
      </c>
      <c r="D7280" s="12" t="s">
        <v>9341</v>
      </c>
      <c r="E7280">
        <v>6.31</v>
      </c>
      <c r="F7280" s="8">
        <v>0.8</v>
      </c>
      <c r="G7280" s="8">
        <v>0.8</v>
      </c>
      <c r="H7280" s="8">
        <v>0.8</v>
      </c>
      <c r="I7280" t="s">
        <v>5668</v>
      </c>
    </row>
    <row r="7281" spans="1:9">
      <c r="A7281" s="12">
        <v>252.59271470678996</v>
      </c>
      <c r="B7281" s="12">
        <v>-2.6543575594099997</v>
      </c>
      <c r="C7281" s="12">
        <v>3.298</v>
      </c>
      <c r="D7281" s="12">
        <v>-45.61</v>
      </c>
      <c r="E7281">
        <v>6.31</v>
      </c>
      <c r="F7281" s="8">
        <v>0.8</v>
      </c>
      <c r="G7281" s="8">
        <v>0.8</v>
      </c>
      <c r="H7281" s="8">
        <v>0.8</v>
      </c>
      <c r="I7281" t="s">
        <v>6336</v>
      </c>
    </row>
    <row r="7282" spans="1:9">
      <c r="A7282" s="12">
        <v>314.7684236291667</v>
      </c>
      <c r="B7282" s="12">
        <v>4.2935597555555551</v>
      </c>
      <c r="C7282" s="12">
        <v>-102</v>
      </c>
      <c r="D7282" s="12">
        <v>-152</v>
      </c>
      <c r="E7282">
        <v>6.31</v>
      </c>
      <c r="F7282" s="8">
        <v>0.8</v>
      </c>
      <c r="G7282" s="8">
        <v>0.8</v>
      </c>
      <c r="H7282" s="8">
        <v>0.8</v>
      </c>
      <c r="I7282" t="s">
        <v>6500</v>
      </c>
    </row>
    <row r="7283" spans="1:9">
      <c r="A7283" s="12">
        <v>255.38771470521996</v>
      </c>
      <c r="B7283" s="12">
        <v>14.94971889768</v>
      </c>
      <c r="C7283" s="12">
        <v>6.18</v>
      </c>
      <c r="D7283" s="12">
        <v>-1.65</v>
      </c>
      <c r="E7283">
        <v>6.31</v>
      </c>
      <c r="F7283" s="8">
        <v>0.6109</v>
      </c>
      <c r="G7283" s="8">
        <v>0.69189999999999996</v>
      </c>
      <c r="H7283" s="8">
        <v>1</v>
      </c>
      <c r="I7283" t="s">
        <v>6586</v>
      </c>
    </row>
    <row r="7284" spans="1:9">
      <c r="A7284" s="12">
        <v>286.44636510012998</v>
      </c>
      <c r="B7284" s="12">
        <v>29.921675715480003</v>
      </c>
      <c r="C7284" s="12">
        <v>-5.2489999999999997</v>
      </c>
      <c r="D7284" s="12">
        <v>-10.834</v>
      </c>
      <c r="E7284">
        <v>6.31</v>
      </c>
      <c r="F7284" s="8">
        <v>1</v>
      </c>
      <c r="G7284" s="8">
        <v>0.67889999999999995</v>
      </c>
      <c r="H7284" s="8">
        <v>0.38229999999999997</v>
      </c>
      <c r="I7284" t="s">
        <v>6918</v>
      </c>
    </row>
    <row r="7285" spans="1:9">
      <c r="A7285" s="12">
        <v>130.97636964224</v>
      </c>
      <c r="B7285" s="12">
        <v>-68.211583856909996</v>
      </c>
      <c r="C7285" s="12">
        <v>1.359</v>
      </c>
      <c r="D7285" s="12">
        <v>25.545000000000002</v>
      </c>
      <c r="E7285">
        <v>6.31</v>
      </c>
      <c r="F7285" s="8">
        <v>1</v>
      </c>
      <c r="G7285" s="8">
        <v>0.78720000000000001</v>
      </c>
      <c r="H7285" s="8">
        <v>0.57969999999999999</v>
      </c>
      <c r="I7285" t="s">
        <v>7736</v>
      </c>
    </row>
    <row r="7286" spans="1:9">
      <c r="A7286" s="12">
        <v>141.95434662060998</v>
      </c>
      <c r="B7286" s="12">
        <v>-71.781101531839994</v>
      </c>
      <c r="C7286" s="12">
        <v>-77.581999999999994</v>
      </c>
      <c r="D7286" s="12">
        <v>42.095999999999997</v>
      </c>
      <c r="E7286">
        <v>6.31</v>
      </c>
      <c r="F7286" s="8">
        <v>0.8</v>
      </c>
      <c r="G7286" s="8">
        <v>0.8</v>
      </c>
      <c r="H7286" s="8">
        <v>0.8</v>
      </c>
      <c r="I7286" t="s">
        <v>7801</v>
      </c>
    </row>
    <row r="7287" spans="1:9">
      <c r="A7287" s="12">
        <v>346.78933520610997</v>
      </c>
      <c r="B7287" s="12">
        <v>-49.606133216720004</v>
      </c>
      <c r="C7287" s="12">
        <v>8.7710000000000008</v>
      </c>
      <c r="D7287" s="12">
        <v>0.89</v>
      </c>
      <c r="E7287">
        <v>6.31</v>
      </c>
      <c r="F7287" s="8">
        <v>1</v>
      </c>
      <c r="G7287" s="8">
        <v>0.77500000000000002</v>
      </c>
      <c r="H7287" s="8">
        <v>0.55479999999999996</v>
      </c>
      <c r="I7287" t="s">
        <v>8295</v>
      </c>
    </row>
    <row r="7288" spans="1:9">
      <c r="A7288" s="12">
        <v>201.77660770374999</v>
      </c>
      <c r="B7288" s="12">
        <v>-49.143709682500003</v>
      </c>
      <c r="C7288" s="12">
        <v>-15.67</v>
      </c>
      <c r="D7288" s="12">
        <v>-5.99</v>
      </c>
      <c r="E7288">
        <v>6.31</v>
      </c>
      <c r="F7288" s="8">
        <v>0.6109</v>
      </c>
      <c r="G7288" s="8">
        <v>0.69189999999999996</v>
      </c>
      <c r="H7288" s="8">
        <v>1</v>
      </c>
      <c r="I7288" t="s">
        <v>8387</v>
      </c>
    </row>
    <row r="7289" spans="1:9">
      <c r="A7289" s="12">
        <v>129.20309476117001</v>
      </c>
      <c r="B7289" s="12">
        <v>74.72367671888</v>
      </c>
      <c r="C7289" s="12">
        <v>-16.29</v>
      </c>
      <c r="D7289" s="12">
        <v>-17.884</v>
      </c>
      <c r="E7289">
        <v>6.31</v>
      </c>
      <c r="F7289" s="8">
        <v>0.8</v>
      </c>
      <c r="G7289" s="8">
        <v>0.8</v>
      </c>
      <c r="H7289" s="8">
        <v>0.8</v>
      </c>
      <c r="I7289" t="s">
        <v>9282</v>
      </c>
    </row>
    <row r="7290" spans="1:9">
      <c r="A7290" s="12">
        <v>115.77258112480291</v>
      </c>
      <c r="B7290" s="12">
        <v>0.18933420013472221</v>
      </c>
      <c r="C7290" s="12">
        <v>1.67</v>
      </c>
      <c r="D7290" s="12">
        <v>-10.913</v>
      </c>
      <c r="E7290">
        <v>6.31</v>
      </c>
      <c r="F7290" s="8">
        <v>0.8</v>
      </c>
      <c r="G7290" s="8">
        <v>0.8</v>
      </c>
      <c r="H7290" s="8">
        <v>0.8</v>
      </c>
      <c r="I7290" t="s">
        <v>9334</v>
      </c>
    </row>
    <row r="7291" spans="1:9">
      <c r="A7291" s="12">
        <v>103.81327708181001</v>
      </c>
      <c r="B7291" s="12">
        <v>45.82640947422</v>
      </c>
      <c r="C7291" s="12">
        <v>-32.098999999999997</v>
      </c>
      <c r="D7291" s="12">
        <v>-73.338999999999999</v>
      </c>
      <c r="E7291">
        <v>6.3109999999999999</v>
      </c>
      <c r="F7291" s="8">
        <v>1</v>
      </c>
      <c r="G7291" s="8">
        <v>0.83299999999999996</v>
      </c>
      <c r="H7291" s="8">
        <v>0.67869999999999997</v>
      </c>
      <c r="I7291" t="s">
        <v>1354</v>
      </c>
    </row>
    <row r="7292" spans="1:9">
      <c r="A7292" s="12">
        <v>85.788828742109999</v>
      </c>
      <c r="B7292" s="12">
        <v>-1.6132519920200001</v>
      </c>
      <c r="C7292" s="12">
        <v>5.093</v>
      </c>
      <c r="D7292" s="12">
        <v>-30.462</v>
      </c>
      <c r="E7292">
        <v>6.3109999999999999</v>
      </c>
      <c r="F7292" s="8">
        <v>1</v>
      </c>
      <c r="G7292" s="8">
        <v>0.77500000000000002</v>
      </c>
      <c r="H7292" s="8">
        <v>0.55479999999999996</v>
      </c>
      <c r="I7292" t="s">
        <v>2435</v>
      </c>
    </row>
    <row r="7293" spans="1:9">
      <c r="A7293" s="12">
        <v>289.71980047800002</v>
      </c>
      <c r="B7293" s="12">
        <v>9.6180683630400008</v>
      </c>
      <c r="C7293" s="12">
        <v>1.0580000000000001</v>
      </c>
      <c r="D7293" s="12">
        <v>-38.457999999999998</v>
      </c>
      <c r="E7293">
        <v>6.3109999999999999</v>
      </c>
      <c r="F7293" s="8">
        <v>0.8</v>
      </c>
      <c r="G7293" s="8">
        <v>0.8</v>
      </c>
      <c r="H7293" s="8">
        <v>0.8</v>
      </c>
      <c r="I7293" t="s">
        <v>6527</v>
      </c>
    </row>
    <row r="7294" spans="1:9">
      <c r="A7294" s="12">
        <v>229.87519908275002</v>
      </c>
      <c r="B7294" s="12">
        <v>32.514900831559999</v>
      </c>
      <c r="C7294" s="12">
        <v>-38.476999999999997</v>
      </c>
      <c r="D7294" s="12">
        <v>6.2389999999999999</v>
      </c>
      <c r="E7294">
        <v>6.3109999999999999</v>
      </c>
      <c r="F7294" s="8">
        <v>0.65039999999999998</v>
      </c>
      <c r="G7294" s="8">
        <v>0.72150000000000003</v>
      </c>
      <c r="H7294" s="8">
        <v>1</v>
      </c>
      <c r="I7294" t="s">
        <v>7032</v>
      </c>
    </row>
    <row r="7295" spans="1:9">
      <c r="A7295" s="12">
        <v>83.739303162850007</v>
      </c>
      <c r="B7295" s="12">
        <v>-61.176048709919996</v>
      </c>
      <c r="C7295" s="12">
        <v>-7.2130000000000001</v>
      </c>
      <c r="D7295" s="12">
        <v>-26.835999999999999</v>
      </c>
      <c r="E7295">
        <v>6.3109999999999999</v>
      </c>
      <c r="F7295" s="8">
        <v>0.8</v>
      </c>
      <c r="G7295" s="8">
        <v>0.8</v>
      </c>
      <c r="H7295" s="8">
        <v>0.8</v>
      </c>
      <c r="I7295" t="s">
        <v>7461</v>
      </c>
    </row>
    <row r="7296" spans="1:9">
      <c r="A7296" s="12">
        <v>138.89463764227</v>
      </c>
      <c r="B7296" s="12">
        <v>-57.577740867120006</v>
      </c>
      <c r="C7296" s="12">
        <v>-15.821</v>
      </c>
      <c r="D7296" s="12">
        <v>8.8759999999999994</v>
      </c>
      <c r="E7296">
        <v>6.3109999999999999</v>
      </c>
      <c r="F7296" s="8">
        <v>1</v>
      </c>
      <c r="G7296" s="8">
        <v>0.85409999999999997</v>
      </c>
      <c r="H7296" s="8">
        <v>0.72770000000000001</v>
      </c>
      <c r="I7296" t="s">
        <v>7554</v>
      </c>
    </row>
    <row r="7297" spans="1:9">
      <c r="A7297" s="12">
        <v>149.22538402416001</v>
      </c>
      <c r="B7297" s="12">
        <v>-27.475155011349997</v>
      </c>
      <c r="C7297" s="12">
        <v>-72.643000000000001</v>
      </c>
      <c r="D7297" s="12">
        <v>23.29</v>
      </c>
      <c r="E7297">
        <v>6.3120000000000003</v>
      </c>
      <c r="F7297" s="8">
        <v>0.70040000000000002</v>
      </c>
      <c r="G7297" s="8">
        <v>0.75790000000000002</v>
      </c>
      <c r="H7297" s="8">
        <v>1</v>
      </c>
      <c r="I7297" t="s">
        <v>4749</v>
      </c>
    </row>
    <row r="7298" spans="1:9">
      <c r="A7298" s="12">
        <v>59.621520833110004</v>
      </c>
      <c r="B7298" s="12">
        <v>38.840256720870002</v>
      </c>
      <c r="C7298" s="12">
        <v>41.677</v>
      </c>
      <c r="D7298" s="12">
        <v>-38.472999999999999</v>
      </c>
      <c r="E7298">
        <v>6.3129999999999997</v>
      </c>
      <c r="F7298" s="8">
        <v>1</v>
      </c>
      <c r="G7298" s="8">
        <v>0.82210000000000005</v>
      </c>
      <c r="H7298" s="8">
        <v>0.65410000000000001</v>
      </c>
      <c r="I7298" t="s">
        <v>1895</v>
      </c>
    </row>
    <row r="7299" spans="1:9">
      <c r="A7299" s="12">
        <v>82.586473795090001</v>
      </c>
      <c r="B7299" s="12">
        <v>-7.43481614391</v>
      </c>
      <c r="C7299" s="12">
        <v>0.27200000000000002</v>
      </c>
      <c r="D7299" s="12">
        <v>-0.68200000000000005</v>
      </c>
      <c r="E7299">
        <v>6.3129999999999997</v>
      </c>
      <c r="F7299" s="8">
        <v>0.47989999999999999</v>
      </c>
      <c r="G7299" s="8">
        <v>0.58679999999999999</v>
      </c>
      <c r="H7299" s="8">
        <v>1</v>
      </c>
      <c r="I7299" t="s">
        <v>2383</v>
      </c>
    </row>
    <row r="7300" spans="1:9">
      <c r="A7300" s="12">
        <v>344.32164318895002</v>
      </c>
      <c r="B7300" s="12">
        <v>-4.8100946131999995</v>
      </c>
      <c r="C7300" s="12">
        <v>-19.974</v>
      </c>
      <c r="D7300" s="12">
        <v>-1.3260000000000001</v>
      </c>
      <c r="E7300">
        <v>6.3129999999999997</v>
      </c>
      <c r="F7300" s="8">
        <v>1</v>
      </c>
      <c r="G7300" s="8">
        <v>0.83299999999999996</v>
      </c>
      <c r="H7300" s="8">
        <v>0.67869999999999997</v>
      </c>
      <c r="I7300" t="s">
        <v>3955</v>
      </c>
    </row>
    <row r="7301" spans="1:9">
      <c r="A7301" s="12">
        <v>275.75878933099995</v>
      </c>
      <c r="B7301" s="12">
        <v>-10.218955245849999</v>
      </c>
      <c r="C7301" s="12">
        <v>9.9870000000000001</v>
      </c>
      <c r="D7301" s="12">
        <v>-23.318999999999999</v>
      </c>
      <c r="E7301">
        <v>6.3129999999999997</v>
      </c>
      <c r="F7301" s="8">
        <v>0.57499999999999996</v>
      </c>
      <c r="G7301" s="8">
        <v>0.66420000000000001</v>
      </c>
      <c r="H7301" s="8">
        <v>1</v>
      </c>
      <c r="I7301" t="s">
        <v>6231</v>
      </c>
    </row>
    <row r="7302" spans="1:9">
      <c r="A7302" s="12">
        <v>117.36783425284999</v>
      </c>
      <c r="B7302" s="12">
        <v>-44.7511565131</v>
      </c>
      <c r="C7302" s="12">
        <v>-42.433999999999997</v>
      </c>
      <c r="D7302" s="12">
        <v>28.847000000000001</v>
      </c>
      <c r="E7302">
        <v>6.3129999999999997</v>
      </c>
      <c r="F7302" s="8">
        <v>1</v>
      </c>
      <c r="G7302" s="8">
        <v>0.83299999999999996</v>
      </c>
      <c r="H7302" s="8">
        <v>0.67869999999999997</v>
      </c>
      <c r="I7302" t="s">
        <v>7204</v>
      </c>
    </row>
    <row r="7303" spans="1:9">
      <c r="A7303" s="12">
        <v>319.50204004574999</v>
      </c>
      <c r="B7303" s="12">
        <v>-64.68158036425001</v>
      </c>
      <c r="C7303" s="12">
        <v>17.474</v>
      </c>
      <c r="D7303" s="12">
        <v>-28.818999999999999</v>
      </c>
      <c r="E7303">
        <v>6.3129999999999997</v>
      </c>
      <c r="F7303" s="8">
        <v>0.54959999999999998</v>
      </c>
      <c r="G7303" s="8">
        <v>0.64410000000000001</v>
      </c>
      <c r="H7303" s="8">
        <v>1</v>
      </c>
      <c r="I7303" t="s">
        <v>8427</v>
      </c>
    </row>
    <row r="7304" spans="1:9">
      <c r="A7304" s="12">
        <v>161.09545833333331</v>
      </c>
      <c r="B7304" s="12">
        <v>-59.993319444444445</v>
      </c>
      <c r="C7304" s="12">
        <v>-8.5</v>
      </c>
      <c r="D7304" s="12">
        <v>2.2000000000000002</v>
      </c>
      <c r="E7304">
        <v>6.3129999999999997</v>
      </c>
      <c r="F7304" s="8">
        <v>0.8</v>
      </c>
      <c r="G7304" s="8">
        <v>0.8</v>
      </c>
      <c r="H7304" s="8">
        <v>0.8</v>
      </c>
      <c r="I7304" t="s">
        <v>9108</v>
      </c>
    </row>
    <row r="7305" spans="1:9">
      <c r="A7305" s="12">
        <v>76.108987416666665</v>
      </c>
      <c r="B7305" s="12">
        <v>-35.705106388888893</v>
      </c>
      <c r="C7305" s="12">
        <v>28.39</v>
      </c>
      <c r="D7305" s="12">
        <v>41.71</v>
      </c>
      <c r="E7305">
        <v>6.3140000000000001</v>
      </c>
      <c r="F7305" s="8">
        <v>0.89859999999999995</v>
      </c>
      <c r="G7305" s="8">
        <v>0.89249999999999996</v>
      </c>
      <c r="H7305" s="8">
        <v>1</v>
      </c>
      <c r="I7305" t="s">
        <v>2231</v>
      </c>
    </row>
    <row r="7306" spans="1:9">
      <c r="A7306" s="12">
        <v>102.65399715041001</v>
      </c>
      <c r="B7306" s="12">
        <v>-25.778394323259999</v>
      </c>
      <c r="C7306" s="12">
        <v>-4.0670000000000002</v>
      </c>
      <c r="D7306" s="12">
        <v>5.8360000000000003</v>
      </c>
      <c r="E7306">
        <v>6.3140000000000001</v>
      </c>
      <c r="F7306" s="8">
        <v>0.47989999999999999</v>
      </c>
      <c r="G7306" s="8">
        <v>0.58679999999999999</v>
      </c>
      <c r="H7306" s="8">
        <v>1</v>
      </c>
      <c r="I7306" t="s">
        <v>2871</v>
      </c>
    </row>
    <row r="7307" spans="1:9">
      <c r="A7307" s="12">
        <v>339.93410279843994</v>
      </c>
      <c r="B7307" s="12">
        <v>-28.325659643719998</v>
      </c>
      <c r="C7307" s="12">
        <v>96.415000000000006</v>
      </c>
      <c r="D7307" s="12">
        <v>-40.771000000000001</v>
      </c>
      <c r="E7307">
        <v>6.3140000000000001</v>
      </c>
      <c r="F7307" s="8">
        <v>1</v>
      </c>
      <c r="G7307" s="8">
        <v>0.83299999999999996</v>
      </c>
      <c r="H7307" s="8">
        <v>0.67869999999999997</v>
      </c>
      <c r="I7307" t="s">
        <v>3625</v>
      </c>
    </row>
    <row r="7308" spans="1:9">
      <c r="A7308" s="12">
        <v>122.10266651639</v>
      </c>
      <c r="B7308" s="12">
        <v>-63.800820828549995</v>
      </c>
      <c r="C7308" s="12">
        <v>-7.8129999999999997</v>
      </c>
      <c r="D7308" s="12">
        <v>5.0250000000000004</v>
      </c>
      <c r="E7308">
        <v>6.3140000000000001</v>
      </c>
      <c r="F7308" s="8">
        <v>0.53400000000000003</v>
      </c>
      <c r="G7308" s="8">
        <v>0.63160000000000005</v>
      </c>
      <c r="H7308" s="8">
        <v>1</v>
      </c>
      <c r="I7308" t="s">
        <v>7566</v>
      </c>
    </row>
    <row r="7309" spans="1:9">
      <c r="A7309" s="12">
        <v>159.84513072434999</v>
      </c>
      <c r="B7309" s="12">
        <v>-64.11178840526</v>
      </c>
      <c r="C7309" s="12">
        <v>-16.998999999999999</v>
      </c>
      <c r="D7309" s="12">
        <v>10.186</v>
      </c>
      <c r="E7309">
        <v>6.3140000000000001</v>
      </c>
      <c r="F7309" s="8">
        <v>0.54959999999999998</v>
      </c>
      <c r="G7309" s="8">
        <v>0.64410000000000001</v>
      </c>
      <c r="H7309" s="8">
        <v>1</v>
      </c>
      <c r="I7309" t="s">
        <v>7851</v>
      </c>
    </row>
    <row r="7310" spans="1:9">
      <c r="A7310" s="12">
        <v>116.63921955764999</v>
      </c>
      <c r="B7310" s="12">
        <v>-37.772568627859997</v>
      </c>
      <c r="C7310" s="12">
        <v>-50.292000000000002</v>
      </c>
      <c r="D7310" s="12">
        <v>-30.794</v>
      </c>
      <c r="E7310">
        <v>6.3150000000000004</v>
      </c>
      <c r="F7310" s="8">
        <v>1</v>
      </c>
      <c r="G7310" s="8">
        <v>0.78720000000000001</v>
      </c>
      <c r="H7310" s="8">
        <v>0.57969999999999999</v>
      </c>
      <c r="I7310" t="s">
        <v>3219</v>
      </c>
    </row>
    <row r="7311" spans="1:9">
      <c r="A7311" s="12">
        <v>359.12477890680998</v>
      </c>
      <c r="B7311" s="12">
        <v>-24.73721812174</v>
      </c>
      <c r="C7311" s="12">
        <v>5.0970000000000004</v>
      </c>
      <c r="D7311" s="12">
        <v>9.9009999999999998</v>
      </c>
      <c r="E7311">
        <v>6.3150000000000004</v>
      </c>
      <c r="F7311" s="8">
        <v>1</v>
      </c>
      <c r="G7311" s="8">
        <v>0.85409999999999997</v>
      </c>
      <c r="H7311" s="8">
        <v>0.72770000000000001</v>
      </c>
      <c r="I7311" t="s">
        <v>3705</v>
      </c>
    </row>
    <row r="7312" spans="1:9">
      <c r="A7312" s="12">
        <v>349.86422461242</v>
      </c>
      <c r="B7312" s="12">
        <v>34.793182486639999</v>
      </c>
      <c r="C7312" s="12">
        <v>16.416</v>
      </c>
      <c r="D7312" s="12">
        <v>-0.92400000000000004</v>
      </c>
      <c r="E7312">
        <v>6.3150000000000004</v>
      </c>
      <c r="F7312" s="8">
        <v>0.54959999999999998</v>
      </c>
      <c r="G7312" s="8">
        <v>0.64410000000000001</v>
      </c>
      <c r="H7312" s="8">
        <v>1</v>
      </c>
      <c r="I7312" t="s">
        <v>4448</v>
      </c>
    </row>
    <row r="7313" spans="1:9">
      <c r="A7313" s="12">
        <v>253.11422892969</v>
      </c>
      <c r="B7313" s="12">
        <v>-40.723155025179999</v>
      </c>
      <c r="C7313" s="12">
        <v>-9.2609999999999992</v>
      </c>
      <c r="D7313" s="12">
        <v>-20.963000000000001</v>
      </c>
      <c r="E7313">
        <v>6.3150000000000004</v>
      </c>
      <c r="F7313" s="8">
        <v>0.8</v>
      </c>
      <c r="G7313" s="8">
        <v>0.8</v>
      </c>
      <c r="H7313" s="8">
        <v>0.8</v>
      </c>
      <c r="I7313" t="s">
        <v>5664</v>
      </c>
    </row>
    <row r="7314" spans="1:9">
      <c r="A7314" s="12">
        <v>214.45499679720001</v>
      </c>
      <c r="B7314" s="12">
        <v>48.002003751620002</v>
      </c>
      <c r="C7314" s="12">
        <v>-12.276999999999999</v>
      </c>
      <c r="D7314" s="12">
        <v>-38.151000000000003</v>
      </c>
      <c r="E7314">
        <v>6.3159999999999998</v>
      </c>
      <c r="F7314" s="8">
        <v>0.99370000000000003</v>
      </c>
      <c r="G7314" s="8">
        <v>0.9526</v>
      </c>
      <c r="H7314" s="8">
        <v>1</v>
      </c>
      <c r="I7314" t="s">
        <v>1650</v>
      </c>
    </row>
    <row r="7315" spans="1:9">
      <c r="A7315" s="12">
        <v>71.600676516540005</v>
      </c>
      <c r="B7315" s="12">
        <v>-2.9545278457400004</v>
      </c>
      <c r="C7315" s="12">
        <v>18.728999999999999</v>
      </c>
      <c r="D7315" s="12">
        <v>-53.451999999999998</v>
      </c>
      <c r="E7315">
        <v>6.3159999999999998</v>
      </c>
      <c r="F7315" s="8">
        <v>0.6109</v>
      </c>
      <c r="G7315" s="8">
        <v>0.69189999999999996</v>
      </c>
      <c r="H7315" s="8">
        <v>1</v>
      </c>
      <c r="I7315" t="s">
        <v>2114</v>
      </c>
    </row>
    <row r="7316" spans="1:9">
      <c r="A7316" s="12">
        <v>97.176712578419995</v>
      </c>
      <c r="B7316" s="12">
        <v>-41.074858262510006</v>
      </c>
      <c r="C7316" s="12">
        <v>42.188000000000002</v>
      </c>
      <c r="D7316" s="12">
        <v>12.292999999999999</v>
      </c>
      <c r="E7316">
        <v>6.3159999999999998</v>
      </c>
      <c r="F7316" s="8">
        <v>0.89859999999999995</v>
      </c>
      <c r="G7316" s="8">
        <v>0.89249999999999996</v>
      </c>
      <c r="H7316" s="8">
        <v>1</v>
      </c>
      <c r="I7316" t="s">
        <v>2743</v>
      </c>
    </row>
    <row r="7317" spans="1:9">
      <c r="A7317" s="12">
        <v>180.25724430914002</v>
      </c>
      <c r="B7317" s="12">
        <v>-1.7681662204999999</v>
      </c>
      <c r="C7317" s="12">
        <v>-19.140999999999998</v>
      </c>
      <c r="D7317" s="12">
        <v>-73.956999999999994</v>
      </c>
      <c r="E7317">
        <v>6.3159999999999998</v>
      </c>
      <c r="F7317" s="8">
        <v>1</v>
      </c>
      <c r="G7317" s="8">
        <v>0.82210000000000005</v>
      </c>
      <c r="H7317" s="8">
        <v>0.65410000000000001</v>
      </c>
      <c r="I7317" t="s">
        <v>5084</v>
      </c>
    </row>
    <row r="7318" spans="1:9">
      <c r="A7318" s="12">
        <v>26.950060284249997</v>
      </c>
      <c r="B7318" s="12">
        <v>46.229748872150005</v>
      </c>
      <c r="C7318" s="12">
        <v>14.12</v>
      </c>
      <c r="D7318" s="12">
        <v>-55.69</v>
      </c>
      <c r="E7318">
        <v>6.3170000000000002</v>
      </c>
      <c r="F7318" s="8">
        <v>0.8</v>
      </c>
      <c r="G7318" s="8">
        <v>0.8</v>
      </c>
      <c r="H7318" s="8">
        <v>0.8</v>
      </c>
      <c r="I7318" t="s">
        <v>390</v>
      </c>
    </row>
    <row r="7319" spans="1:9">
      <c r="A7319" s="12">
        <v>289.65779951978004</v>
      </c>
      <c r="B7319" s="12">
        <v>49.569454984560004</v>
      </c>
      <c r="C7319" s="12">
        <v>21.65</v>
      </c>
      <c r="D7319" s="12">
        <v>44.436999999999998</v>
      </c>
      <c r="E7319">
        <v>6.3170000000000002</v>
      </c>
      <c r="F7319" s="8">
        <v>1</v>
      </c>
      <c r="G7319" s="8">
        <v>0.82210000000000005</v>
      </c>
      <c r="H7319" s="8">
        <v>0.65410000000000001</v>
      </c>
      <c r="I7319" t="s">
        <v>899</v>
      </c>
    </row>
    <row r="7320" spans="1:9">
      <c r="A7320" s="12">
        <v>249.4697302383</v>
      </c>
      <c r="B7320" s="12">
        <v>78.918670862850007</v>
      </c>
      <c r="C7320" s="12">
        <v>-23.846</v>
      </c>
      <c r="D7320" s="12">
        <v>44.113999999999997</v>
      </c>
      <c r="E7320">
        <v>6.3170000000000002</v>
      </c>
      <c r="F7320" s="8">
        <v>0.8</v>
      </c>
      <c r="G7320" s="8">
        <v>0.8</v>
      </c>
      <c r="H7320" s="8">
        <v>0.8</v>
      </c>
      <c r="I7320" t="s">
        <v>1228</v>
      </c>
    </row>
    <row r="7321" spans="1:9">
      <c r="A7321" s="12">
        <v>321.10234884137998</v>
      </c>
      <c r="B7321" s="12">
        <v>10.174221547349999</v>
      </c>
      <c r="C7321" s="12">
        <v>74.582999999999998</v>
      </c>
      <c r="D7321" s="12">
        <v>25.109000000000002</v>
      </c>
      <c r="E7321">
        <v>6.3170000000000002</v>
      </c>
      <c r="F7321" s="8">
        <v>0.99370000000000003</v>
      </c>
      <c r="G7321" s="8">
        <v>0.9526</v>
      </c>
      <c r="H7321" s="8">
        <v>1</v>
      </c>
      <c r="I7321" t="s">
        <v>4160</v>
      </c>
    </row>
    <row r="7322" spans="1:9">
      <c r="A7322" s="12">
        <v>240.33147646432997</v>
      </c>
      <c r="B7322" s="12">
        <v>-31.889133668069999</v>
      </c>
      <c r="C7322" s="12">
        <v>8.7629999999999999</v>
      </c>
      <c r="D7322" s="12">
        <v>0.107</v>
      </c>
      <c r="E7322">
        <v>6.3170000000000002</v>
      </c>
      <c r="F7322" s="8">
        <v>1</v>
      </c>
      <c r="G7322" s="8">
        <v>0.77500000000000002</v>
      </c>
      <c r="H7322" s="8">
        <v>0.55479999999999996</v>
      </c>
      <c r="I7322" t="s">
        <v>5773</v>
      </c>
    </row>
    <row r="7323" spans="1:9">
      <c r="A7323" s="12">
        <v>121.67336521292998</v>
      </c>
      <c r="B7323" s="12">
        <v>-48.497388898560004</v>
      </c>
      <c r="C7323" s="12">
        <v>-6.4089999999999998</v>
      </c>
      <c r="D7323" s="12">
        <v>10.037000000000001</v>
      </c>
      <c r="E7323">
        <v>6.3170000000000002</v>
      </c>
      <c r="F7323" s="8">
        <v>0.47989999999999999</v>
      </c>
      <c r="G7323" s="8">
        <v>0.58679999999999999</v>
      </c>
      <c r="H7323" s="8">
        <v>1</v>
      </c>
      <c r="I7323" t="s">
        <v>7264</v>
      </c>
    </row>
    <row r="7324" spans="1:9">
      <c r="A7324" s="12">
        <v>253.07376222173002</v>
      </c>
      <c r="B7324" s="12">
        <v>-67.681637038849999</v>
      </c>
      <c r="C7324" s="12">
        <v>-52.308999999999997</v>
      </c>
      <c r="D7324" s="12">
        <v>-50.789000000000001</v>
      </c>
      <c r="E7324">
        <v>6.3170000000000002</v>
      </c>
      <c r="F7324" s="8">
        <v>1</v>
      </c>
      <c r="G7324" s="8">
        <v>0.79920000000000002</v>
      </c>
      <c r="H7324" s="8">
        <v>0.60450000000000004</v>
      </c>
      <c r="I7324" t="s">
        <v>8473</v>
      </c>
    </row>
    <row r="7325" spans="1:9">
      <c r="A7325" s="12">
        <v>20.080825292659998</v>
      </c>
      <c r="B7325" s="12">
        <v>77.570685629059994</v>
      </c>
      <c r="C7325" s="12">
        <v>-19.702000000000002</v>
      </c>
      <c r="D7325" s="12">
        <v>91.055999999999997</v>
      </c>
      <c r="E7325">
        <v>6.3179999999999996</v>
      </c>
      <c r="F7325" s="8">
        <v>1</v>
      </c>
      <c r="G7325" s="8">
        <v>0.874</v>
      </c>
      <c r="H7325" s="8">
        <v>0.77600000000000002</v>
      </c>
      <c r="I7325" t="s">
        <v>985</v>
      </c>
    </row>
    <row r="7326" spans="1:9">
      <c r="A7326" s="12">
        <v>259.12249525170995</v>
      </c>
      <c r="B7326" s="12">
        <v>60.670612994369996</v>
      </c>
      <c r="C7326" s="12">
        <v>-41.337000000000003</v>
      </c>
      <c r="D7326" s="12">
        <v>13.755000000000001</v>
      </c>
      <c r="E7326">
        <v>6.3179999999999996</v>
      </c>
      <c r="F7326" s="8">
        <v>1</v>
      </c>
      <c r="G7326" s="8">
        <v>0.82210000000000005</v>
      </c>
      <c r="H7326" s="8">
        <v>0.65410000000000001</v>
      </c>
      <c r="I7326" t="s">
        <v>1258</v>
      </c>
    </row>
    <row r="7327" spans="1:9">
      <c r="A7327" s="12">
        <v>138.85394813561999</v>
      </c>
      <c r="B7327" s="12">
        <v>-15.024911424270002</v>
      </c>
      <c r="C7327" s="12">
        <v>-11.981999999999999</v>
      </c>
      <c r="D7327" s="12">
        <v>-18.436</v>
      </c>
      <c r="E7327">
        <v>6.3179999999999996</v>
      </c>
      <c r="F7327" s="8">
        <v>0.6109</v>
      </c>
      <c r="G7327" s="8">
        <v>0.69189999999999996</v>
      </c>
      <c r="H7327" s="8">
        <v>1</v>
      </c>
      <c r="I7327" t="s">
        <v>4628</v>
      </c>
    </row>
    <row r="7328" spans="1:9">
      <c r="A7328" s="12">
        <v>174.25502011046001</v>
      </c>
      <c r="B7328" s="12">
        <v>-32.98820650527</v>
      </c>
      <c r="C7328" s="12">
        <v>-6.4279999999999999</v>
      </c>
      <c r="D7328" s="12">
        <v>-78.058000000000007</v>
      </c>
      <c r="E7328">
        <v>6.3179999999999996</v>
      </c>
      <c r="F7328" s="8">
        <v>0.99370000000000003</v>
      </c>
      <c r="G7328" s="8">
        <v>0.9526</v>
      </c>
      <c r="H7328" s="8">
        <v>1</v>
      </c>
      <c r="I7328" t="s">
        <v>5011</v>
      </c>
    </row>
    <row r="7329" spans="1:9">
      <c r="A7329" s="12">
        <v>312.45108468422001</v>
      </c>
      <c r="B7329" s="12">
        <v>7.8641868443699998</v>
      </c>
      <c r="C7329" s="12">
        <v>27.027999999999999</v>
      </c>
      <c r="D7329" s="12">
        <v>13.204000000000001</v>
      </c>
      <c r="E7329">
        <v>6.3179999999999996</v>
      </c>
      <c r="F7329" s="8">
        <v>0.63239999999999996</v>
      </c>
      <c r="G7329" s="8">
        <v>0.70809999999999995</v>
      </c>
      <c r="H7329" s="8">
        <v>1</v>
      </c>
      <c r="I7329" t="s">
        <v>6539</v>
      </c>
    </row>
    <row r="7330" spans="1:9">
      <c r="A7330" s="12">
        <v>230.16896070833332</v>
      </c>
      <c r="B7330" s="12">
        <v>-67.481526194444442</v>
      </c>
      <c r="C7330" s="12">
        <v>-5.93</v>
      </c>
      <c r="D7330" s="12">
        <v>-10.19</v>
      </c>
      <c r="E7330">
        <v>6.3179999999999996</v>
      </c>
      <c r="F7330" s="8">
        <v>0.47989999999999999</v>
      </c>
      <c r="G7330" s="8">
        <v>0.58679999999999999</v>
      </c>
      <c r="H7330" s="8">
        <v>1</v>
      </c>
      <c r="I7330" t="s">
        <v>8411</v>
      </c>
    </row>
    <row r="7331" spans="1:9">
      <c r="A7331" s="12">
        <v>95.810307648109998</v>
      </c>
      <c r="B7331" s="12">
        <v>-31.7903149194</v>
      </c>
      <c r="C7331" s="12">
        <v>-43.694000000000003</v>
      </c>
      <c r="D7331" s="12">
        <v>-0.115</v>
      </c>
      <c r="E7331">
        <v>6.319</v>
      </c>
      <c r="F7331" s="8">
        <v>1</v>
      </c>
      <c r="G7331" s="8">
        <v>0.85409999999999997</v>
      </c>
      <c r="H7331" s="8">
        <v>0.72770000000000001</v>
      </c>
      <c r="I7331" t="s">
        <v>2730</v>
      </c>
    </row>
    <row r="7332" spans="1:9">
      <c r="A7332" s="12">
        <v>234.56588110582999</v>
      </c>
      <c r="B7332" s="12">
        <v>-28.206656535539999</v>
      </c>
      <c r="C7332" s="12">
        <v>11.858000000000001</v>
      </c>
      <c r="D7332" s="12">
        <v>-27.074000000000002</v>
      </c>
      <c r="E7332">
        <v>6.319</v>
      </c>
      <c r="F7332" s="8">
        <v>1</v>
      </c>
      <c r="G7332" s="8">
        <v>0.82210000000000005</v>
      </c>
      <c r="H7332" s="8">
        <v>0.65410000000000001</v>
      </c>
      <c r="I7332" t="s">
        <v>5834</v>
      </c>
    </row>
    <row r="7333" spans="1:9">
      <c r="A7333" s="12">
        <v>294.03479649017004</v>
      </c>
      <c r="B7333" s="12">
        <v>22.585762283499999</v>
      </c>
      <c r="C7333" s="12">
        <v>3.5870000000000002</v>
      </c>
      <c r="D7333" s="12">
        <v>-7.1239999999999997</v>
      </c>
      <c r="E7333">
        <v>6.319</v>
      </c>
      <c r="F7333" s="8">
        <v>0.57499999999999996</v>
      </c>
      <c r="G7333" s="8">
        <v>0.66420000000000001</v>
      </c>
      <c r="H7333" s="8">
        <v>1</v>
      </c>
      <c r="I7333" t="s">
        <v>6781</v>
      </c>
    </row>
    <row r="7334" spans="1:9">
      <c r="A7334" s="12">
        <v>139.42618597758999</v>
      </c>
      <c r="B7334" s="12">
        <v>-54.494828344550001</v>
      </c>
      <c r="C7334" s="12">
        <v>-23.933</v>
      </c>
      <c r="D7334" s="12">
        <v>12.032</v>
      </c>
      <c r="E7334">
        <v>6.319</v>
      </c>
      <c r="F7334" s="8">
        <v>1</v>
      </c>
      <c r="G7334" s="8">
        <v>0.78720000000000001</v>
      </c>
      <c r="H7334" s="8">
        <v>0.57969999999999999</v>
      </c>
      <c r="I7334" t="s">
        <v>7549</v>
      </c>
    </row>
    <row r="7335" spans="1:9">
      <c r="A7335" s="12">
        <v>203.62065393675999</v>
      </c>
      <c r="B7335" s="12">
        <v>-48.272161689320001</v>
      </c>
      <c r="C7335" s="12">
        <v>-24.074999999999999</v>
      </c>
      <c r="D7335" s="12">
        <v>-7.992</v>
      </c>
      <c r="E7335">
        <v>6.319</v>
      </c>
      <c r="F7335" s="8">
        <v>0.54959999999999998</v>
      </c>
      <c r="G7335" s="8">
        <v>0.64410000000000001</v>
      </c>
      <c r="H7335" s="8">
        <v>1</v>
      </c>
      <c r="I7335" t="s">
        <v>8386</v>
      </c>
    </row>
    <row r="7336" spans="1:9">
      <c r="A7336" s="12">
        <v>25.818766380340001</v>
      </c>
      <c r="B7336" s="12">
        <v>45.322649189470006</v>
      </c>
      <c r="C7336" s="12">
        <v>139.40899999999999</v>
      </c>
      <c r="D7336" s="12">
        <v>5.4790000000000001</v>
      </c>
      <c r="E7336">
        <v>6.32</v>
      </c>
      <c r="F7336" s="8">
        <v>1</v>
      </c>
      <c r="G7336" s="8">
        <v>0.79920000000000002</v>
      </c>
      <c r="H7336" s="8">
        <v>0.60450000000000004</v>
      </c>
      <c r="I7336" t="s">
        <v>391</v>
      </c>
    </row>
    <row r="7337" spans="1:9">
      <c r="A7337" s="12">
        <v>72.029267429949996</v>
      </c>
      <c r="B7337" s="12">
        <v>55.602611781650005</v>
      </c>
      <c r="C7337" s="12">
        <v>78.355999999999995</v>
      </c>
      <c r="D7337" s="12">
        <v>-96.302000000000007</v>
      </c>
      <c r="E7337">
        <v>6.32</v>
      </c>
      <c r="F7337" s="8">
        <v>0.89859999999999995</v>
      </c>
      <c r="G7337" s="8">
        <v>0.89249999999999996</v>
      </c>
      <c r="H7337" s="8">
        <v>1</v>
      </c>
      <c r="I7337" t="s">
        <v>1000</v>
      </c>
    </row>
    <row r="7338" spans="1:9">
      <c r="A7338" s="12">
        <v>269.20219573553999</v>
      </c>
      <c r="B7338" s="12">
        <v>45.35085018398</v>
      </c>
      <c r="C7338" s="12">
        <v>15.615</v>
      </c>
      <c r="D7338" s="12">
        <v>-31.952999999999999</v>
      </c>
      <c r="E7338">
        <v>6.32</v>
      </c>
      <c r="F7338" s="8">
        <v>0.8</v>
      </c>
      <c r="G7338" s="8">
        <v>0.8</v>
      </c>
      <c r="H7338" s="8">
        <v>0.8</v>
      </c>
      <c r="I7338" t="s">
        <v>1176</v>
      </c>
    </row>
    <row r="7339" spans="1:9">
      <c r="A7339" s="12">
        <v>129.74953560908997</v>
      </c>
      <c r="B7339" s="12">
        <v>52.925078627719998</v>
      </c>
      <c r="C7339" s="12">
        <v>-31.344999999999999</v>
      </c>
      <c r="D7339" s="12">
        <v>-30.626999999999999</v>
      </c>
      <c r="E7339">
        <v>6.32</v>
      </c>
      <c r="F7339" s="8">
        <v>1</v>
      </c>
      <c r="G7339" s="8">
        <v>0.83299999999999996</v>
      </c>
      <c r="H7339" s="8">
        <v>0.67869999999999997</v>
      </c>
      <c r="I7339" t="s">
        <v>1532</v>
      </c>
    </row>
    <row r="7340" spans="1:9">
      <c r="A7340" s="12">
        <v>205.09680040179001</v>
      </c>
      <c r="B7340" s="12">
        <v>50.519415018789999</v>
      </c>
      <c r="C7340" s="12">
        <v>-125.559</v>
      </c>
      <c r="D7340" s="12">
        <v>58.707999999999998</v>
      </c>
      <c r="E7340">
        <v>6.32</v>
      </c>
      <c r="F7340" s="8">
        <v>0.8</v>
      </c>
      <c r="G7340" s="8">
        <v>0.8</v>
      </c>
      <c r="H7340" s="8">
        <v>0.8</v>
      </c>
      <c r="I7340" t="s">
        <v>1655</v>
      </c>
    </row>
    <row r="7341" spans="1:9">
      <c r="A7341" s="12">
        <v>66.505621700290007</v>
      </c>
      <c r="B7341" s="12">
        <v>4.3734547139199993</v>
      </c>
      <c r="C7341" s="12">
        <v>18.396999999999998</v>
      </c>
      <c r="D7341" s="12">
        <v>-15.525</v>
      </c>
      <c r="E7341">
        <v>6.32</v>
      </c>
      <c r="F7341" s="8">
        <v>1</v>
      </c>
      <c r="G7341" s="8">
        <v>0.77500000000000002</v>
      </c>
      <c r="H7341" s="8">
        <v>0.55479999999999996</v>
      </c>
      <c r="I7341" t="s">
        <v>2014</v>
      </c>
    </row>
    <row r="7342" spans="1:9">
      <c r="A7342" s="12">
        <v>75.165866179099993</v>
      </c>
      <c r="B7342" s="12">
        <v>-2.06603035904</v>
      </c>
      <c r="C7342" s="12">
        <v>-13.342000000000001</v>
      </c>
      <c r="D7342" s="12">
        <v>-2.2050000000000001</v>
      </c>
      <c r="E7342">
        <v>6.32</v>
      </c>
      <c r="F7342" s="8">
        <v>0.85199999999999998</v>
      </c>
      <c r="G7342" s="8">
        <v>0.86209999999999998</v>
      </c>
      <c r="H7342" s="8">
        <v>1</v>
      </c>
      <c r="I7342" t="s">
        <v>2164</v>
      </c>
    </row>
    <row r="7343" spans="1:9">
      <c r="A7343" s="12">
        <v>91.260754611179991</v>
      </c>
      <c r="B7343" s="12">
        <v>37.964277622020006</v>
      </c>
      <c r="C7343" s="12">
        <v>-4.7569999999999997</v>
      </c>
      <c r="D7343" s="12">
        <v>-7.907</v>
      </c>
      <c r="E7343">
        <v>6.32</v>
      </c>
      <c r="F7343" s="8">
        <v>1</v>
      </c>
      <c r="G7343" s="8">
        <v>0.85409999999999997</v>
      </c>
      <c r="H7343" s="8">
        <v>0.72770000000000001</v>
      </c>
      <c r="I7343" t="s">
        <v>2539</v>
      </c>
    </row>
    <row r="7344" spans="1:9">
      <c r="A7344" s="12">
        <v>94.757677882339991</v>
      </c>
      <c r="B7344" s="12">
        <v>17.32526215515</v>
      </c>
      <c r="C7344" s="12">
        <v>-6.9130000000000003</v>
      </c>
      <c r="D7344" s="12">
        <v>-4.282</v>
      </c>
      <c r="E7344">
        <v>6.32</v>
      </c>
      <c r="F7344" s="8">
        <v>0.57499999999999996</v>
      </c>
      <c r="G7344" s="8">
        <v>0.66420000000000001</v>
      </c>
      <c r="H7344" s="8">
        <v>1</v>
      </c>
      <c r="I7344" t="s">
        <v>2607</v>
      </c>
    </row>
    <row r="7345" spans="1:9">
      <c r="A7345" s="12">
        <v>95.272621184879995</v>
      </c>
      <c r="B7345" s="12">
        <v>-11.81733151167</v>
      </c>
      <c r="C7345" s="12">
        <v>5.5309999999999997</v>
      </c>
      <c r="D7345" s="12">
        <v>3.4279999999999999</v>
      </c>
      <c r="E7345">
        <v>6.32</v>
      </c>
      <c r="F7345" s="8">
        <v>1</v>
      </c>
      <c r="G7345" s="8">
        <v>0.67889999999999995</v>
      </c>
      <c r="H7345" s="8">
        <v>0.38229999999999997</v>
      </c>
      <c r="I7345" t="s">
        <v>2640</v>
      </c>
    </row>
    <row r="7346" spans="1:9">
      <c r="A7346" s="12">
        <v>98.878409955089992</v>
      </c>
      <c r="B7346" s="12">
        <v>-22.109051945420003</v>
      </c>
      <c r="C7346" s="12">
        <v>9.1669999999999998</v>
      </c>
      <c r="D7346" s="12">
        <v>-20.710999999999999</v>
      </c>
      <c r="E7346">
        <v>6.32</v>
      </c>
      <c r="F7346" s="8">
        <v>1</v>
      </c>
      <c r="G7346" s="8">
        <v>0.83299999999999996</v>
      </c>
      <c r="H7346" s="8">
        <v>0.67869999999999997</v>
      </c>
      <c r="I7346" t="s">
        <v>2796</v>
      </c>
    </row>
    <row r="7347" spans="1:9">
      <c r="A7347" s="12">
        <v>109.23840058803</v>
      </c>
      <c r="B7347" s="12">
        <v>-30.897010196890001</v>
      </c>
      <c r="C7347" s="12">
        <v>4.4580000000000002</v>
      </c>
      <c r="D7347" s="12">
        <v>-26.061</v>
      </c>
      <c r="E7347">
        <v>6.32</v>
      </c>
      <c r="F7347" s="8">
        <v>0.85199999999999998</v>
      </c>
      <c r="G7347" s="8">
        <v>0.86209999999999998</v>
      </c>
      <c r="H7347" s="8">
        <v>1</v>
      </c>
      <c r="I7347" t="s">
        <v>3003</v>
      </c>
    </row>
    <row r="7348" spans="1:9">
      <c r="A7348" s="12">
        <v>110.26291085211</v>
      </c>
      <c r="B7348" s="12">
        <v>42.655912548529997</v>
      </c>
      <c r="C7348" s="12">
        <v>-17.492000000000001</v>
      </c>
      <c r="D7348" s="12">
        <v>-35.844000000000001</v>
      </c>
      <c r="E7348">
        <v>6.32</v>
      </c>
      <c r="F7348" s="8">
        <v>1</v>
      </c>
      <c r="G7348" s="8">
        <v>0.83299999999999996</v>
      </c>
      <c r="H7348" s="8">
        <v>0.67869999999999997</v>
      </c>
      <c r="I7348" t="s">
        <v>3016</v>
      </c>
    </row>
    <row r="7349" spans="1:9">
      <c r="A7349" s="12">
        <v>125.82055504562999</v>
      </c>
      <c r="B7349" s="12">
        <v>-38.286079230950001</v>
      </c>
      <c r="C7349" s="12">
        <v>-0.99399999999999999</v>
      </c>
      <c r="D7349" s="12">
        <v>-5.9740000000000002</v>
      </c>
      <c r="E7349">
        <v>6.32</v>
      </c>
      <c r="F7349" s="8">
        <v>1</v>
      </c>
      <c r="G7349" s="8">
        <v>0.63180000000000003</v>
      </c>
      <c r="H7349" s="8">
        <v>0.31119999999999998</v>
      </c>
      <c r="I7349" t="s">
        <v>3353</v>
      </c>
    </row>
    <row r="7350" spans="1:9">
      <c r="A7350" s="12">
        <v>26.949035216279999</v>
      </c>
      <c r="B7350" s="12">
        <v>-37.159483835540001</v>
      </c>
      <c r="C7350" s="12">
        <v>0.57599999999999996</v>
      </c>
      <c r="D7350" s="12">
        <v>20.190999999999999</v>
      </c>
      <c r="E7350">
        <v>6.32</v>
      </c>
      <c r="F7350" s="8">
        <v>1</v>
      </c>
      <c r="G7350" s="8">
        <v>0.83299999999999996</v>
      </c>
      <c r="H7350" s="8">
        <v>0.67869999999999997</v>
      </c>
      <c r="I7350" t="s">
        <v>3530</v>
      </c>
    </row>
    <row r="7351" spans="1:9">
      <c r="A7351" s="12">
        <v>336.64279343333334</v>
      </c>
      <c r="B7351" s="12">
        <v>-16.741589363888888</v>
      </c>
      <c r="C7351" s="12">
        <v>251.1</v>
      </c>
      <c r="D7351" s="12">
        <v>-20.6</v>
      </c>
      <c r="E7351">
        <v>6.32</v>
      </c>
      <c r="F7351" s="8">
        <v>1</v>
      </c>
      <c r="G7351" s="8">
        <v>0.88360000000000005</v>
      </c>
      <c r="H7351" s="8">
        <v>0.8</v>
      </c>
      <c r="I7351" t="s">
        <v>3768</v>
      </c>
    </row>
    <row r="7352" spans="1:9">
      <c r="A7352" s="12">
        <v>332.71545422533001</v>
      </c>
      <c r="B7352" s="12">
        <v>30.5530000093</v>
      </c>
      <c r="C7352" s="12">
        <v>19.190999999999999</v>
      </c>
      <c r="D7352" s="12">
        <v>-17.433</v>
      </c>
      <c r="E7352">
        <v>6.32</v>
      </c>
      <c r="F7352" s="8">
        <v>0.82440000000000002</v>
      </c>
      <c r="G7352" s="8">
        <v>0.84370000000000001</v>
      </c>
      <c r="H7352" s="8">
        <v>1</v>
      </c>
      <c r="I7352" t="s">
        <v>4409</v>
      </c>
    </row>
    <row r="7353" spans="1:9">
      <c r="A7353" s="12">
        <v>343.29740181569002</v>
      </c>
      <c r="B7353" s="12">
        <v>40.167361351389999</v>
      </c>
      <c r="C7353" s="12">
        <v>8.1639999999999997</v>
      </c>
      <c r="D7353" s="12">
        <v>-9.3089999999999993</v>
      </c>
      <c r="E7353">
        <v>6.32</v>
      </c>
      <c r="F7353" s="8">
        <v>0.53700000000000003</v>
      </c>
      <c r="G7353" s="8">
        <v>0.63400000000000001</v>
      </c>
      <c r="H7353" s="8">
        <v>1</v>
      </c>
      <c r="I7353" t="s">
        <v>4515</v>
      </c>
    </row>
    <row r="7354" spans="1:9">
      <c r="A7354" s="12">
        <v>144.94754480123001</v>
      </c>
      <c r="B7354" s="12">
        <v>-10.570271580609999</v>
      </c>
      <c r="C7354" s="12">
        <v>-20.146000000000001</v>
      </c>
      <c r="D7354" s="12">
        <v>3.8370000000000002</v>
      </c>
      <c r="E7354">
        <v>6.32</v>
      </c>
      <c r="F7354" s="8">
        <v>0.6109</v>
      </c>
      <c r="G7354" s="8">
        <v>0.69189999999999996</v>
      </c>
      <c r="H7354" s="8">
        <v>1</v>
      </c>
      <c r="I7354" t="s">
        <v>4695</v>
      </c>
    </row>
    <row r="7355" spans="1:9">
      <c r="A7355" s="12">
        <v>184.43441638043001</v>
      </c>
      <c r="B7355" s="12">
        <v>15.144697212699999</v>
      </c>
      <c r="C7355" s="12">
        <v>33.933</v>
      </c>
      <c r="D7355" s="12">
        <v>-42.113</v>
      </c>
      <c r="E7355">
        <v>6.32</v>
      </c>
      <c r="F7355" s="8">
        <v>1</v>
      </c>
      <c r="G7355" s="8">
        <v>0.77500000000000002</v>
      </c>
      <c r="H7355" s="8">
        <v>0.55479999999999996</v>
      </c>
      <c r="I7355" t="s">
        <v>5115</v>
      </c>
    </row>
    <row r="7356" spans="1:9">
      <c r="A7356" s="12">
        <v>195.94213333333335</v>
      </c>
      <c r="B7356" s="12">
        <v>-20.583511111111111</v>
      </c>
      <c r="C7356" s="12">
        <v>133.69999999999999</v>
      </c>
      <c r="D7356" s="12">
        <v>1</v>
      </c>
      <c r="E7356">
        <v>6.32</v>
      </c>
      <c r="F7356" s="8">
        <v>0.8</v>
      </c>
      <c r="G7356" s="8">
        <v>0.8</v>
      </c>
      <c r="H7356" s="8">
        <v>0.8</v>
      </c>
      <c r="I7356" t="s">
        <v>5264</v>
      </c>
    </row>
    <row r="7357" spans="1:9">
      <c r="A7357" s="12">
        <v>197.30932756788999</v>
      </c>
      <c r="B7357" s="12">
        <v>-9.5380981669100002</v>
      </c>
      <c r="C7357" s="12">
        <v>-56.390999999999998</v>
      </c>
      <c r="D7357" s="12">
        <v>0.23200000000000001</v>
      </c>
      <c r="E7357">
        <v>6.32</v>
      </c>
      <c r="F7357" s="8">
        <v>1</v>
      </c>
      <c r="G7357" s="8">
        <v>0.82210000000000005</v>
      </c>
      <c r="H7357" s="8">
        <v>0.65410000000000001</v>
      </c>
      <c r="I7357" t="s">
        <v>5293</v>
      </c>
    </row>
    <row r="7358" spans="1:9">
      <c r="A7358" s="12">
        <v>263.89999999999998</v>
      </c>
      <c r="B7358" s="12">
        <v>-37.4</v>
      </c>
      <c r="C7358" s="12" t="s">
        <v>9341</v>
      </c>
      <c r="D7358" s="12" t="s">
        <v>9341</v>
      </c>
      <c r="E7358">
        <v>6.32</v>
      </c>
      <c r="F7358" s="8">
        <v>0.8</v>
      </c>
      <c r="G7358" s="8">
        <v>0.8</v>
      </c>
      <c r="H7358" s="8">
        <v>0.8</v>
      </c>
      <c r="I7358" t="s">
        <v>5732</v>
      </c>
    </row>
    <row r="7359" spans="1:9">
      <c r="A7359" s="12">
        <v>263.89999999999998</v>
      </c>
      <c r="B7359" s="12">
        <v>-37.4</v>
      </c>
      <c r="C7359" s="12" t="s">
        <v>9341</v>
      </c>
      <c r="D7359" s="12" t="s">
        <v>9341</v>
      </c>
      <c r="E7359">
        <v>6.32</v>
      </c>
      <c r="F7359" s="8">
        <v>0.8</v>
      </c>
      <c r="G7359" s="8">
        <v>0.8</v>
      </c>
      <c r="H7359" s="8">
        <v>0.8</v>
      </c>
      <c r="I7359" t="s">
        <v>5733</v>
      </c>
    </row>
    <row r="7360" spans="1:9">
      <c r="A7360" s="12">
        <v>253.99063470258002</v>
      </c>
      <c r="B7360" s="12">
        <v>-33.506873157880001</v>
      </c>
      <c r="C7360" s="12">
        <v>14.576000000000001</v>
      </c>
      <c r="D7360" s="12">
        <v>6.8570000000000002</v>
      </c>
      <c r="E7360">
        <v>6.32</v>
      </c>
      <c r="F7360" s="8">
        <v>1</v>
      </c>
      <c r="G7360" s="8">
        <v>0.73599999999999999</v>
      </c>
      <c r="H7360" s="8">
        <v>0.4803</v>
      </c>
      <c r="I7360" t="s">
        <v>5778</v>
      </c>
    </row>
    <row r="7361" spans="1:9">
      <c r="A7361" s="12">
        <v>241.76404023894003</v>
      </c>
      <c r="B7361" s="12">
        <v>-14.07129753944</v>
      </c>
      <c r="C7361" s="12">
        <v>-261.59100000000001</v>
      </c>
      <c r="D7361" s="12">
        <v>9.6829999999999998</v>
      </c>
      <c r="E7361">
        <v>6.32</v>
      </c>
      <c r="F7361" s="8">
        <v>1</v>
      </c>
      <c r="G7361" s="8">
        <v>0.89290000000000003</v>
      </c>
      <c r="H7361" s="8">
        <v>0.82379999999999998</v>
      </c>
      <c r="I7361" t="s">
        <v>6135</v>
      </c>
    </row>
    <row r="7362" spans="1:9">
      <c r="A7362" s="12">
        <v>285.38965279502997</v>
      </c>
      <c r="B7362" s="12">
        <v>-15.28261762668</v>
      </c>
      <c r="C7362" s="12">
        <v>-4.29</v>
      </c>
      <c r="D7362" s="12">
        <v>-1.393</v>
      </c>
      <c r="E7362">
        <v>6.32</v>
      </c>
      <c r="F7362" s="8">
        <v>1</v>
      </c>
      <c r="G7362" s="8">
        <v>0.83299999999999996</v>
      </c>
      <c r="H7362" s="8">
        <v>0.67869999999999997</v>
      </c>
      <c r="I7362" t="s">
        <v>6163</v>
      </c>
    </row>
    <row r="7363" spans="1:9">
      <c r="A7363" s="12">
        <v>259.99813867839003</v>
      </c>
      <c r="B7363" s="12">
        <v>-5.9175064427500006</v>
      </c>
      <c r="C7363" s="12">
        <v>45.447000000000003</v>
      </c>
      <c r="D7363" s="12">
        <v>-193.11099999999999</v>
      </c>
      <c r="E7363">
        <v>6.32</v>
      </c>
      <c r="F7363" s="8">
        <v>1</v>
      </c>
      <c r="G7363" s="8">
        <v>0.83299999999999996</v>
      </c>
      <c r="H7363" s="8">
        <v>0.67869999999999997</v>
      </c>
      <c r="I7363" t="s">
        <v>6252</v>
      </c>
    </row>
    <row r="7364" spans="1:9">
      <c r="A7364" s="12">
        <v>265.94592567072999</v>
      </c>
      <c r="B7364" s="12">
        <v>-7.07960953111</v>
      </c>
      <c r="C7364" s="12">
        <v>-4.6289999999999996</v>
      </c>
      <c r="D7364" s="12">
        <v>-10.512</v>
      </c>
      <c r="E7364">
        <v>6.32</v>
      </c>
      <c r="F7364" s="8">
        <v>0.50129999999999997</v>
      </c>
      <c r="G7364" s="8">
        <v>0.60470000000000002</v>
      </c>
      <c r="H7364" s="8">
        <v>1</v>
      </c>
      <c r="I7364" t="s">
        <v>6256</v>
      </c>
    </row>
    <row r="7365" spans="1:9">
      <c r="A7365" s="12">
        <v>249.45004265715002</v>
      </c>
      <c r="B7365" s="12">
        <v>13.687032759460001</v>
      </c>
      <c r="C7365" s="12">
        <v>-33.118000000000002</v>
      </c>
      <c r="D7365" s="12">
        <v>-63.225999999999999</v>
      </c>
      <c r="E7365">
        <v>6.32</v>
      </c>
      <c r="F7365" s="8">
        <v>0.99370000000000003</v>
      </c>
      <c r="G7365" s="8">
        <v>0.9526</v>
      </c>
      <c r="H7365" s="8">
        <v>1</v>
      </c>
      <c r="I7365" t="s">
        <v>6580</v>
      </c>
    </row>
    <row r="7366" spans="1:9">
      <c r="A7366" s="12">
        <v>299.64315637499999</v>
      </c>
      <c r="B7366" s="12">
        <v>38.105694916666671</v>
      </c>
      <c r="C7366" s="12">
        <v>4.5</v>
      </c>
      <c r="D7366" s="12">
        <v>1.73</v>
      </c>
      <c r="E7366">
        <v>6.32</v>
      </c>
      <c r="F7366" s="8">
        <v>0.52290000000000003</v>
      </c>
      <c r="G7366" s="8">
        <v>0.62250000000000005</v>
      </c>
      <c r="H7366" s="8">
        <v>1</v>
      </c>
      <c r="I7366" t="s">
        <v>7080</v>
      </c>
    </row>
    <row r="7367" spans="1:9">
      <c r="A7367" s="12">
        <v>145.55402599154999</v>
      </c>
      <c r="B7367" s="12">
        <v>-66.914818528110004</v>
      </c>
      <c r="C7367" s="12">
        <v>-13.946</v>
      </c>
      <c r="D7367" s="12">
        <v>0.112</v>
      </c>
      <c r="E7367">
        <v>6.32</v>
      </c>
      <c r="F7367" s="8">
        <v>0.6109</v>
      </c>
      <c r="G7367" s="8">
        <v>0.69189999999999996</v>
      </c>
      <c r="H7367" s="8">
        <v>1</v>
      </c>
      <c r="I7367" t="s">
        <v>7797</v>
      </c>
    </row>
    <row r="7368" spans="1:9">
      <c r="A7368" s="12">
        <v>263.57023501997998</v>
      </c>
      <c r="B7368" s="12">
        <v>-48.526798223679997</v>
      </c>
      <c r="C7368" s="12">
        <v>-28.318000000000001</v>
      </c>
      <c r="D7368" s="12">
        <v>42.323</v>
      </c>
      <c r="E7368">
        <v>6.32</v>
      </c>
      <c r="F7368" s="8">
        <v>0.8</v>
      </c>
      <c r="G7368" s="8">
        <v>0.8</v>
      </c>
      <c r="H7368" s="8">
        <v>0.8</v>
      </c>
      <c r="I7368" t="s">
        <v>8837</v>
      </c>
    </row>
    <row r="7369" spans="1:9">
      <c r="A7369" s="12">
        <v>338.32012265488754</v>
      </c>
      <c r="B7369" s="12">
        <v>70.373714873937217</v>
      </c>
      <c r="C7369" s="12">
        <v>40.305</v>
      </c>
      <c r="D7369" s="12">
        <v>13.746</v>
      </c>
      <c r="E7369">
        <v>6.32</v>
      </c>
      <c r="F7369" s="8">
        <v>0.6109</v>
      </c>
      <c r="G7369" s="8">
        <v>0.69189999999999996</v>
      </c>
      <c r="H7369" s="8">
        <v>1</v>
      </c>
      <c r="I7369" t="s">
        <v>8961</v>
      </c>
    </row>
    <row r="7370" spans="1:9">
      <c r="A7370" s="12">
        <v>62.512500000000003</v>
      </c>
      <c r="B7370" s="12">
        <v>80.698558333333338</v>
      </c>
      <c r="C7370" s="12">
        <v>-15</v>
      </c>
      <c r="D7370" s="12">
        <v>1</v>
      </c>
      <c r="E7370">
        <v>6.32</v>
      </c>
      <c r="F7370" s="8">
        <v>0.67030000000000001</v>
      </c>
      <c r="G7370" s="8">
        <v>0.73619999999999997</v>
      </c>
      <c r="H7370" s="8">
        <v>1</v>
      </c>
      <c r="I7370" t="s">
        <v>9029</v>
      </c>
    </row>
    <row r="7371" spans="1:9">
      <c r="A7371" s="12">
        <v>221.97896546263999</v>
      </c>
      <c r="B7371" s="12">
        <v>-12.84000926647</v>
      </c>
      <c r="C7371" s="12">
        <v>50.573</v>
      </c>
      <c r="D7371" s="12">
        <v>-93.772999999999996</v>
      </c>
      <c r="E7371">
        <v>6.32</v>
      </c>
      <c r="F7371" s="8">
        <v>1</v>
      </c>
      <c r="G7371" s="8">
        <v>0.82210000000000005</v>
      </c>
      <c r="H7371" s="8">
        <v>0.65410000000000001</v>
      </c>
      <c r="I7371" t="s">
        <v>9165</v>
      </c>
    </row>
    <row r="7372" spans="1:9">
      <c r="A7372" s="12">
        <v>157.74485260137999</v>
      </c>
      <c r="B7372" s="12">
        <v>-7.6375494487799998</v>
      </c>
      <c r="C7372" s="12">
        <v>-33.966999999999999</v>
      </c>
      <c r="D7372" s="12">
        <v>-1.746</v>
      </c>
      <c r="E7372">
        <v>6.32</v>
      </c>
      <c r="F7372" s="8">
        <v>0.8</v>
      </c>
      <c r="G7372" s="8">
        <v>0.8</v>
      </c>
      <c r="H7372" s="8">
        <v>0.8</v>
      </c>
      <c r="I7372" t="s">
        <v>9252</v>
      </c>
    </row>
    <row r="7373" spans="1:9">
      <c r="A7373" s="12">
        <v>257.05686680416665</v>
      </c>
      <c r="B7373" s="12">
        <v>-1.0794756750000001</v>
      </c>
      <c r="C7373" s="12">
        <v>-14.1</v>
      </c>
      <c r="D7373" s="12">
        <v>-41.3</v>
      </c>
      <c r="E7373">
        <v>6.32</v>
      </c>
      <c r="F7373" s="8">
        <v>0.63239999999999996</v>
      </c>
      <c r="G7373" s="8">
        <v>0.70809999999999995</v>
      </c>
      <c r="H7373" s="8">
        <v>1</v>
      </c>
      <c r="I7373" t="s">
        <v>9300</v>
      </c>
    </row>
    <row r="7374" spans="1:9">
      <c r="A7374" s="12">
        <v>91.284292848159993</v>
      </c>
      <c r="B7374" s="12">
        <v>59.393213723179997</v>
      </c>
      <c r="C7374" s="12">
        <v>4.117</v>
      </c>
      <c r="D7374" s="12">
        <v>-48.112000000000002</v>
      </c>
      <c r="E7374">
        <v>6.3209999999999997</v>
      </c>
      <c r="F7374" s="8">
        <v>1</v>
      </c>
      <c r="G7374" s="8">
        <v>0.83299999999999996</v>
      </c>
      <c r="H7374" s="8">
        <v>0.67869999999999997</v>
      </c>
      <c r="I7374" t="s">
        <v>1204</v>
      </c>
    </row>
    <row r="7375" spans="1:9">
      <c r="A7375" s="12">
        <v>294.95607158842915</v>
      </c>
      <c r="B7375" s="12">
        <v>-23.427682011468889</v>
      </c>
      <c r="C7375" s="12">
        <v>5.6340000000000003</v>
      </c>
      <c r="D7375" s="12">
        <v>-35.939</v>
      </c>
      <c r="E7375">
        <v>6.3209999999999997</v>
      </c>
      <c r="F7375" s="8">
        <v>0.6109</v>
      </c>
      <c r="G7375" s="8">
        <v>0.69189999999999996</v>
      </c>
      <c r="H7375" s="8">
        <v>1</v>
      </c>
      <c r="I7375" t="s">
        <v>5973</v>
      </c>
    </row>
    <row r="7376" spans="1:9">
      <c r="A7376" s="12">
        <v>283.25753960998003</v>
      </c>
      <c r="B7376" s="12">
        <v>-9.5755213030800004</v>
      </c>
      <c r="C7376" s="12">
        <v>23.472000000000001</v>
      </c>
      <c r="D7376" s="12">
        <v>15.157999999999999</v>
      </c>
      <c r="E7376">
        <v>6.3209999999999997</v>
      </c>
      <c r="F7376" s="8">
        <v>0.70040000000000002</v>
      </c>
      <c r="G7376" s="8">
        <v>0.75790000000000002</v>
      </c>
      <c r="H7376" s="8">
        <v>1</v>
      </c>
      <c r="I7376" t="s">
        <v>6237</v>
      </c>
    </row>
    <row r="7377" spans="1:9">
      <c r="A7377" s="12">
        <v>287.46498296725997</v>
      </c>
      <c r="B7377" s="12">
        <v>0.42811262945</v>
      </c>
      <c r="C7377" s="12">
        <v>2.706</v>
      </c>
      <c r="D7377" s="12">
        <v>-6.3319999999999999</v>
      </c>
      <c r="E7377">
        <v>6.3209999999999997</v>
      </c>
      <c r="F7377" s="8">
        <v>0.53700000000000003</v>
      </c>
      <c r="G7377" s="8">
        <v>0.63400000000000001</v>
      </c>
      <c r="H7377" s="8">
        <v>1</v>
      </c>
      <c r="I7377" t="s">
        <v>6354</v>
      </c>
    </row>
    <row r="7378" spans="1:9">
      <c r="A7378" s="12">
        <v>295.55338473489996</v>
      </c>
      <c r="B7378" s="12">
        <v>12.19326129437</v>
      </c>
      <c r="C7378" s="12">
        <v>-0.42199999999999999</v>
      </c>
      <c r="D7378" s="12">
        <v>-8.3190000000000008</v>
      </c>
      <c r="E7378">
        <v>6.3209999999999997</v>
      </c>
      <c r="F7378" s="8">
        <v>0.57499999999999996</v>
      </c>
      <c r="G7378" s="8">
        <v>0.66420000000000001</v>
      </c>
      <c r="H7378" s="8">
        <v>1</v>
      </c>
      <c r="I7378" t="s">
        <v>6562</v>
      </c>
    </row>
    <row r="7379" spans="1:9">
      <c r="A7379" s="12">
        <v>20.271942791610002</v>
      </c>
      <c r="B7379" s="12">
        <v>64.658131896059999</v>
      </c>
      <c r="C7379" s="12">
        <v>59.198</v>
      </c>
      <c r="D7379" s="12">
        <v>-23.119</v>
      </c>
      <c r="E7379">
        <v>6.3220000000000001</v>
      </c>
      <c r="F7379" s="8">
        <v>0.65039999999999998</v>
      </c>
      <c r="G7379" s="8">
        <v>0.72150000000000003</v>
      </c>
      <c r="H7379" s="8">
        <v>1</v>
      </c>
      <c r="I7379" t="s">
        <v>784</v>
      </c>
    </row>
    <row r="7380" spans="1:9">
      <c r="A7380" s="12">
        <v>116.77398561657999</v>
      </c>
      <c r="B7380" s="12">
        <v>-39.330996030650006</v>
      </c>
      <c r="C7380" s="12">
        <v>-20.207999999999998</v>
      </c>
      <c r="D7380" s="12">
        <v>16.135000000000002</v>
      </c>
      <c r="E7380">
        <v>6.3220000000000001</v>
      </c>
      <c r="F7380" s="8">
        <v>0.8</v>
      </c>
      <c r="G7380" s="8">
        <v>0.8</v>
      </c>
      <c r="H7380" s="8">
        <v>0.8</v>
      </c>
      <c r="I7380" t="s">
        <v>3224</v>
      </c>
    </row>
    <row r="7381" spans="1:9">
      <c r="A7381" s="12">
        <v>32.520045584289996</v>
      </c>
      <c r="B7381" s="12">
        <v>-43.815574624589999</v>
      </c>
      <c r="C7381" s="12">
        <v>53.698999999999998</v>
      </c>
      <c r="D7381" s="12">
        <v>-8.827</v>
      </c>
      <c r="E7381">
        <v>6.3220000000000001</v>
      </c>
      <c r="F7381" s="8">
        <v>1</v>
      </c>
      <c r="G7381" s="8">
        <v>0.85409999999999997</v>
      </c>
      <c r="H7381" s="8">
        <v>0.72770000000000001</v>
      </c>
      <c r="I7381" t="s">
        <v>7470</v>
      </c>
    </row>
    <row r="7382" spans="1:9">
      <c r="A7382" s="12">
        <v>234.83904299072</v>
      </c>
      <c r="B7382" s="12">
        <v>-23.150228575169997</v>
      </c>
      <c r="C7382" s="12">
        <v>-29.914000000000001</v>
      </c>
      <c r="D7382" s="12">
        <v>-23.443000000000001</v>
      </c>
      <c r="E7382">
        <v>6.3220000000000001</v>
      </c>
      <c r="F7382" s="8">
        <v>0.57499999999999996</v>
      </c>
      <c r="G7382" s="8">
        <v>0.66420000000000001</v>
      </c>
      <c r="H7382" s="8">
        <v>1</v>
      </c>
      <c r="I7382" t="s">
        <v>9157</v>
      </c>
    </row>
    <row r="7383" spans="1:9">
      <c r="A7383" s="12">
        <v>25.74300107246</v>
      </c>
      <c r="B7383" s="12">
        <v>61.421073318919994</v>
      </c>
      <c r="C7383" s="12">
        <v>2.5249999999999999</v>
      </c>
      <c r="D7383" s="12">
        <v>-9.1539999999999999</v>
      </c>
      <c r="E7383">
        <v>6.3230000000000004</v>
      </c>
      <c r="F7383" s="8">
        <v>0.53700000000000003</v>
      </c>
      <c r="G7383" s="8">
        <v>0.63400000000000001</v>
      </c>
      <c r="H7383" s="8">
        <v>1</v>
      </c>
      <c r="I7383" t="s">
        <v>699</v>
      </c>
    </row>
    <row r="7384" spans="1:9">
      <c r="A7384" s="12">
        <v>0.96517142367000019</v>
      </c>
      <c r="B7384" s="12">
        <v>66.712185588560004</v>
      </c>
      <c r="C7384" s="12">
        <v>8.9849999999999994</v>
      </c>
      <c r="D7384" s="12">
        <v>-7.282</v>
      </c>
      <c r="E7384">
        <v>6.3230000000000004</v>
      </c>
      <c r="F7384" s="8">
        <v>1</v>
      </c>
      <c r="G7384" s="8">
        <v>0.63180000000000003</v>
      </c>
      <c r="H7384" s="8">
        <v>0.31119999999999998</v>
      </c>
      <c r="I7384" t="s">
        <v>775</v>
      </c>
    </row>
    <row r="7385" spans="1:9">
      <c r="A7385" s="12">
        <v>299.67437366374998</v>
      </c>
      <c r="B7385" s="12">
        <v>70.366951731329991</v>
      </c>
      <c r="C7385" s="12">
        <v>41.009</v>
      </c>
      <c r="D7385" s="12">
        <v>57.99</v>
      </c>
      <c r="E7385">
        <v>6.3230000000000004</v>
      </c>
      <c r="F7385" s="8">
        <v>1</v>
      </c>
      <c r="G7385" s="8">
        <v>0.85409999999999997</v>
      </c>
      <c r="H7385" s="8">
        <v>0.72770000000000001</v>
      </c>
      <c r="I7385" t="s">
        <v>1011</v>
      </c>
    </row>
    <row r="7386" spans="1:9">
      <c r="A7386" s="12">
        <v>94.570271575779998</v>
      </c>
      <c r="B7386" s="12">
        <v>46.360442854879999</v>
      </c>
      <c r="C7386" s="12">
        <v>12.069000000000001</v>
      </c>
      <c r="D7386" s="12">
        <v>-130.529</v>
      </c>
      <c r="E7386">
        <v>6.3230000000000004</v>
      </c>
      <c r="F7386" s="8">
        <v>1</v>
      </c>
      <c r="G7386" s="8">
        <v>0.79920000000000002</v>
      </c>
      <c r="H7386" s="8">
        <v>0.60450000000000004</v>
      </c>
      <c r="I7386" t="s">
        <v>1252</v>
      </c>
    </row>
    <row r="7387" spans="1:9">
      <c r="A7387" s="12">
        <v>78.446901728749992</v>
      </c>
      <c r="B7387" s="12">
        <v>0.56041434564000003</v>
      </c>
      <c r="C7387" s="12">
        <v>1.8680000000000001</v>
      </c>
      <c r="D7387" s="12">
        <v>-19.5</v>
      </c>
      <c r="E7387">
        <v>6.3230000000000004</v>
      </c>
      <c r="F7387" s="8">
        <v>1</v>
      </c>
      <c r="G7387" s="8">
        <v>0.77500000000000002</v>
      </c>
      <c r="H7387" s="8">
        <v>0.55479999999999996</v>
      </c>
      <c r="I7387" t="s">
        <v>2204</v>
      </c>
    </row>
    <row r="7388" spans="1:9">
      <c r="A7388" s="12">
        <v>272.14056564191998</v>
      </c>
      <c r="B7388" s="12">
        <v>14.28471686196</v>
      </c>
      <c r="C7388" s="12">
        <v>-5.9290000000000003</v>
      </c>
      <c r="D7388" s="12">
        <v>-0.21099999999999999</v>
      </c>
      <c r="E7388">
        <v>6.3230000000000004</v>
      </c>
      <c r="F7388" s="8">
        <v>0.72599999999999998</v>
      </c>
      <c r="G7388" s="8">
        <v>0.7762</v>
      </c>
      <c r="H7388" s="8">
        <v>1</v>
      </c>
      <c r="I7388" t="s">
        <v>6604</v>
      </c>
    </row>
    <row r="7389" spans="1:9">
      <c r="A7389" s="12">
        <v>269.30974657007584</v>
      </c>
      <c r="B7389" s="12">
        <v>23.995735553648611</v>
      </c>
      <c r="C7389" s="12">
        <v>-28.364000000000001</v>
      </c>
      <c r="D7389" s="12">
        <v>108.044</v>
      </c>
      <c r="E7389">
        <v>6.3230000000000004</v>
      </c>
      <c r="F7389" s="8">
        <v>1</v>
      </c>
      <c r="G7389" s="8">
        <v>0.89290000000000003</v>
      </c>
      <c r="H7389" s="8">
        <v>0.82379999999999998</v>
      </c>
      <c r="I7389" t="s">
        <v>6762</v>
      </c>
    </row>
    <row r="7390" spans="1:9">
      <c r="A7390" s="12">
        <v>204.79995897581</v>
      </c>
      <c r="B7390" s="12">
        <v>-75.683781323209999</v>
      </c>
      <c r="C7390" s="12">
        <v>-20.69</v>
      </c>
      <c r="D7390" s="12">
        <v>-14.712</v>
      </c>
      <c r="E7390">
        <v>6.3230000000000004</v>
      </c>
      <c r="F7390" s="8">
        <v>0.54959999999999998</v>
      </c>
      <c r="G7390" s="8">
        <v>0.64410000000000001</v>
      </c>
      <c r="H7390" s="8">
        <v>1</v>
      </c>
      <c r="I7390" t="s">
        <v>8210</v>
      </c>
    </row>
    <row r="7391" spans="1:9">
      <c r="A7391" s="12">
        <v>315.96723200500003</v>
      </c>
      <c r="B7391" s="12">
        <v>41.628174563290003</v>
      </c>
      <c r="C7391" s="12">
        <v>-2.355</v>
      </c>
      <c r="D7391" s="12">
        <v>-53.923999999999999</v>
      </c>
      <c r="E7391">
        <v>6.3239999999999998</v>
      </c>
      <c r="F7391" s="8">
        <v>0.89859999999999995</v>
      </c>
      <c r="G7391" s="8">
        <v>0.89249999999999996</v>
      </c>
      <c r="H7391" s="8">
        <v>1</v>
      </c>
      <c r="I7391" t="s">
        <v>404</v>
      </c>
    </row>
    <row r="7392" spans="1:9">
      <c r="A7392" s="12">
        <v>357.22487856567</v>
      </c>
      <c r="B7392" s="12">
        <v>59.978956319110004</v>
      </c>
      <c r="C7392" s="12">
        <v>44.191000000000003</v>
      </c>
      <c r="D7392" s="12">
        <v>16.879000000000001</v>
      </c>
      <c r="E7392">
        <v>6.3239999999999998</v>
      </c>
      <c r="F7392" s="8">
        <v>0.6109</v>
      </c>
      <c r="G7392" s="8">
        <v>0.69189999999999996</v>
      </c>
      <c r="H7392" s="8">
        <v>1</v>
      </c>
      <c r="I7392" t="s">
        <v>613</v>
      </c>
    </row>
    <row r="7393" spans="1:9">
      <c r="A7393" s="12">
        <v>149.48686566256998</v>
      </c>
      <c r="B7393" s="12">
        <v>45.414303130439997</v>
      </c>
      <c r="C7393" s="12">
        <v>5.03</v>
      </c>
      <c r="D7393" s="12">
        <v>-34.356000000000002</v>
      </c>
      <c r="E7393">
        <v>6.3239999999999998</v>
      </c>
      <c r="F7393" s="8">
        <v>1</v>
      </c>
      <c r="G7393" s="8">
        <v>0.83299999999999996</v>
      </c>
      <c r="H7393" s="8">
        <v>0.67869999999999997</v>
      </c>
      <c r="I7393" t="s">
        <v>1685</v>
      </c>
    </row>
    <row r="7394" spans="1:9">
      <c r="A7394" s="12">
        <v>74.064906695750011</v>
      </c>
      <c r="B7394" s="12">
        <v>24.592218304099998</v>
      </c>
      <c r="C7394" s="12">
        <v>-22.289000000000001</v>
      </c>
      <c r="D7394" s="12">
        <v>-14.259</v>
      </c>
      <c r="E7394">
        <v>6.3239999999999998</v>
      </c>
      <c r="F7394" s="8">
        <v>0.86680000000000001</v>
      </c>
      <c r="G7394" s="8">
        <v>0.87180000000000002</v>
      </c>
      <c r="H7394" s="8">
        <v>1</v>
      </c>
      <c r="I7394" t="s">
        <v>2142</v>
      </c>
    </row>
    <row r="7395" spans="1:9">
      <c r="A7395" s="12">
        <v>120.47991793119002</v>
      </c>
      <c r="B7395" s="12">
        <v>35.413066307539999</v>
      </c>
      <c r="C7395" s="12">
        <v>-26.213999999999999</v>
      </c>
      <c r="D7395" s="12">
        <v>-7.4359999999999999</v>
      </c>
      <c r="E7395">
        <v>6.3239999999999998</v>
      </c>
      <c r="F7395" s="8">
        <v>1</v>
      </c>
      <c r="G7395" s="8">
        <v>0.83299999999999996</v>
      </c>
      <c r="H7395" s="8">
        <v>0.67869999999999997</v>
      </c>
      <c r="I7395" t="s">
        <v>3228</v>
      </c>
    </row>
    <row r="7396" spans="1:9">
      <c r="A7396" s="12">
        <v>131.70516652404001</v>
      </c>
      <c r="B7396" s="12">
        <v>-34.622945462360001</v>
      </c>
      <c r="C7396" s="12">
        <v>-12.967000000000001</v>
      </c>
      <c r="D7396" s="12">
        <v>5.3440000000000003</v>
      </c>
      <c r="E7396">
        <v>6.3239999999999998</v>
      </c>
      <c r="F7396" s="8">
        <v>0.50129999999999997</v>
      </c>
      <c r="G7396" s="8">
        <v>0.60470000000000002</v>
      </c>
      <c r="H7396" s="8">
        <v>1</v>
      </c>
      <c r="I7396" t="s">
        <v>3439</v>
      </c>
    </row>
    <row r="7397" spans="1:9">
      <c r="A7397" s="12">
        <v>339.94587972187998</v>
      </c>
      <c r="B7397" s="12">
        <v>19.68112612749</v>
      </c>
      <c r="C7397" s="12">
        <v>-3.0030000000000001</v>
      </c>
      <c r="D7397" s="12">
        <v>-9.0739999999999998</v>
      </c>
      <c r="E7397">
        <v>6.3239999999999998</v>
      </c>
      <c r="F7397" s="8">
        <v>0.65039999999999998</v>
      </c>
      <c r="G7397" s="8">
        <v>0.72150000000000003</v>
      </c>
      <c r="H7397" s="8">
        <v>1</v>
      </c>
      <c r="I7397" t="s">
        <v>4241</v>
      </c>
    </row>
    <row r="7398" spans="1:9">
      <c r="A7398" s="12">
        <v>171.60648825984998</v>
      </c>
      <c r="B7398" s="12">
        <v>33.450611508130002</v>
      </c>
      <c r="C7398" s="12">
        <v>-36.478999999999999</v>
      </c>
      <c r="D7398" s="12">
        <v>24.7</v>
      </c>
      <c r="E7398">
        <v>6.3239999999999998</v>
      </c>
      <c r="F7398" s="8">
        <v>0.99370000000000003</v>
      </c>
      <c r="G7398" s="8">
        <v>0.9526</v>
      </c>
      <c r="H7398" s="8">
        <v>1</v>
      </c>
      <c r="I7398" t="s">
        <v>4987</v>
      </c>
    </row>
    <row r="7399" spans="1:9">
      <c r="A7399" s="12">
        <v>323.57148931127</v>
      </c>
      <c r="B7399" s="12">
        <v>-42.924679732629997</v>
      </c>
      <c r="C7399" s="12">
        <v>-26.460999999999999</v>
      </c>
      <c r="D7399" s="12">
        <v>-8.5739999999999998</v>
      </c>
      <c r="E7399">
        <v>6.3239999999999998</v>
      </c>
      <c r="F7399" s="8">
        <v>1</v>
      </c>
      <c r="G7399" s="8">
        <v>0.82210000000000005</v>
      </c>
      <c r="H7399" s="8">
        <v>0.65410000000000001</v>
      </c>
      <c r="I7399" t="s">
        <v>8708</v>
      </c>
    </row>
    <row r="7400" spans="1:9">
      <c r="A7400" s="12">
        <v>239.06006968221999</v>
      </c>
      <c r="B7400" s="12">
        <v>-14.399407865439999</v>
      </c>
      <c r="C7400" s="12">
        <v>44.151000000000003</v>
      </c>
      <c r="D7400" s="12">
        <v>-77.775999999999996</v>
      </c>
      <c r="E7400">
        <v>6.3239999999999998</v>
      </c>
      <c r="F7400" s="8">
        <v>0.8</v>
      </c>
      <c r="G7400" s="8">
        <v>0.8</v>
      </c>
      <c r="H7400" s="8">
        <v>0.8</v>
      </c>
      <c r="I7400" t="s">
        <v>9163</v>
      </c>
    </row>
    <row r="7401" spans="1:9">
      <c r="A7401" s="12">
        <v>185.48437532195999</v>
      </c>
      <c r="B7401" s="12">
        <v>47.182203634859995</v>
      </c>
      <c r="C7401" s="12">
        <v>-56.481000000000002</v>
      </c>
      <c r="D7401" s="12">
        <v>-23.193000000000001</v>
      </c>
      <c r="E7401">
        <v>6.3250000000000002</v>
      </c>
      <c r="F7401" s="8">
        <v>1</v>
      </c>
      <c r="G7401" s="8">
        <v>0.82210000000000005</v>
      </c>
      <c r="H7401" s="8">
        <v>0.65410000000000001</v>
      </c>
      <c r="I7401" t="s">
        <v>1696</v>
      </c>
    </row>
    <row r="7402" spans="1:9">
      <c r="A7402" s="12">
        <v>106.50202951369999</v>
      </c>
      <c r="B7402" s="12">
        <v>-30.6557107816</v>
      </c>
      <c r="C7402" s="12">
        <v>-11.382999999999999</v>
      </c>
      <c r="D7402" s="12">
        <v>5.4710000000000001</v>
      </c>
      <c r="E7402">
        <v>6.3250000000000002</v>
      </c>
      <c r="F7402" s="8">
        <v>0.50129999999999997</v>
      </c>
      <c r="G7402" s="8">
        <v>0.60470000000000002</v>
      </c>
      <c r="H7402" s="8">
        <v>1</v>
      </c>
      <c r="I7402" t="s">
        <v>2935</v>
      </c>
    </row>
    <row r="7403" spans="1:9">
      <c r="A7403" s="12">
        <v>120.60820622233</v>
      </c>
      <c r="B7403" s="12">
        <v>-6.3371368721999994</v>
      </c>
      <c r="C7403" s="12">
        <v>6.6719999999999997</v>
      </c>
      <c r="D7403" s="12">
        <v>-11.784000000000001</v>
      </c>
      <c r="E7403">
        <v>6.3250000000000002</v>
      </c>
      <c r="F7403" s="8">
        <v>1</v>
      </c>
      <c r="G7403" s="8">
        <v>0.92759999999999998</v>
      </c>
      <c r="H7403" s="8">
        <v>0.91679999999999995</v>
      </c>
      <c r="I7403" t="s">
        <v>3252</v>
      </c>
    </row>
    <row r="7404" spans="1:9">
      <c r="A7404" s="12">
        <v>43.211412020559997</v>
      </c>
      <c r="B7404" s="12">
        <v>-9.4412342560100004</v>
      </c>
      <c r="C7404" s="12">
        <v>109.825</v>
      </c>
      <c r="D7404" s="12">
        <v>40.094000000000001</v>
      </c>
      <c r="E7404">
        <v>6.3250000000000002</v>
      </c>
      <c r="F7404" s="8">
        <v>0.70040000000000002</v>
      </c>
      <c r="G7404" s="8">
        <v>0.75790000000000002</v>
      </c>
      <c r="H7404" s="8">
        <v>1</v>
      </c>
      <c r="I7404" t="s">
        <v>3871</v>
      </c>
    </row>
    <row r="7405" spans="1:9">
      <c r="A7405" s="12">
        <v>0.60069473069000001</v>
      </c>
      <c r="B7405" s="12">
        <v>8.9568248828199994</v>
      </c>
      <c r="C7405" s="12">
        <v>-0.94699999999999995</v>
      </c>
      <c r="D7405" s="12">
        <v>-3.57</v>
      </c>
      <c r="E7405">
        <v>6.3250000000000002</v>
      </c>
      <c r="F7405" s="8">
        <v>0.73529999999999995</v>
      </c>
      <c r="G7405" s="8">
        <v>0.78269999999999995</v>
      </c>
      <c r="H7405" s="8">
        <v>1</v>
      </c>
      <c r="I7405" t="s">
        <v>4137</v>
      </c>
    </row>
    <row r="7406" spans="1:9">
      <c r="A7406" s="12">
        <v>153.48565684584</v>
      </c>
      <c r="B7406" s="12">
        <v>-40.310773947499996</v>
      </c>
      <c r="C7406" s="12">
        <v>-30.21</v>
      </c>
      <c r="D7406" s="12">
        <v>-8.4480000000000004</v>
      </c>
      <c r="E7406">
        <v>6.3250000000000002</v>
      </c>
      <c r="F7406" s="8">
        <v>1</v>
      </c>
      <c r="G7406" s="8">
        <v>0.85409999999999997</v>
      </c>
      <c r="H7406" s="8">
        <v>0.72770000000000001</v>
      </c>
      <c r="I7406" t="s">
        <v>4789</v>
      </c>
    </row>
    <row r="7407" spans="1:9">
      <c r="A7407" s="12">
        <v>293.87419002092003</v>
      </c>
      <c r="B7407" s="12">
        <v>-7.4602828085600006</v>
      </c>
      <c r="C7407" s="12">
        <v>23.337</v>
      </c>
      <c r="D7407" s="12">
        <v>-40.115000000000002</v>
      </c>
      <c r="E7407">
        <v>6.3250000000000002</v>
      </c>
      <c r="F7407" s="8">
        <v>1</v>
      </c>
      <c r="G7407" s="8">
        <v>0.83299999999999996</v>
      </c>
      <c r="H7407" s="8">
        <v>0.67869999999999997</v>
      </c>
      <c r="I7407" t="s">
        <v>6279</v>
      </c>
    </row>
    <row r="7408" spans="1:9">
      <c r="A7408" s="12">
        <v>138.81098025</v>
      </c>
      <c r="B7408" s="12">
        <v>-45.555495277777773</v>
      </c>
      <c r="C7408" s="12">
        <v>-7.19</v>
      </c>
      <c r="D7408" s="12">
        <v>-0.71</v>
      </c>
      <c r="E7408">
        <v>6.3250000000000002</v>
      </c>
      <c r="F7408" s="8">
        <v>0.54959999999999998</v>
      </c>
      <c r="G7408" s="8">
        <v>0.64410000000000001</v>
      </c>
      <c r="H7408" s="8">
        <v>1</v>
      </c>
      <c r="I7408" t="s">
        <v>7378</v>
      </c>
    </row>
    <row r="7409" spans="1:9">
      <c r="A7409" s="12">
        <v>155.96096164302998</v>
      </c>
      <c r="B7409" s="12">
        <v>-57.95393184716</v>
      </c>
      <c r="C7409" s="12">
        <v>-22.67</v>
      </c>
      <c r="D7409" s="12">
        <v>-11.226000000000001</v>
      </c>
      <c r="E7409">
        <v>6.3250000000000002</v>
      </c>
      <c r="F7409" s="8">
        <v>1</v>
      </c>
      <c r="G7409" s="8">
        <v>0.77500000000000002</v>
      </c>
      <c r="H7409" s="8">
        <v>0.55479999999999996</v>
      </c>
      <c r="I7409" t="s">
        <v>7713</v>
      </c>
    </row>
    <row r="7410" spans="1:9">
      <c r="A7410" s="12">
        <v>63.215935568880006</v>
      </c>
      <c r="B7410" s="12">
        <v>68.501154006159993</v>
      </c>
      <c r="C7410" s="12">
        <v>-31.652999999999999</v>
      </c>
      <c r="D7410" s="12">
        <v>7.5039999999999996</v>
      </c>
      <c r="E7410">
        <v>6.3259999999999996</v>
      </c>
      <c r="F7410" s="8">
        <v>1</v>
      </c>
      <c r="G7410" s="8">
        <v>0.83299999999999996</v>
      </c>
      <c r="H7410" s="8">
        <v>0.67869999999999997</v>
      </c>
      <c r="I7410" t="s">
        <v>1035</v>
      </c>
    </row>
    <row r="7411" spans="1:9">
      <c r="A7411" s="12">
        <v>292.33707381790998</v>
      </c>
      <c r="B7411" s="12">
        <v>20.27974044286</v>
      </c>
      <c r="C7411" s="12">
        <v>2.2909999999999999</v>
      </c>
      <c r="D7411" s="12">
        <v>-15.856</v>
      </c>
      <c r="E7411">
        <v>6.3259999999999996</v>
      </c>
      <c r="F7411" s="8">
        <v>0.52290000000000003</v>
      </c>
      <c r="G7411" s="8">
        <v>0.62250000000000005</v>
      </c>
      <c r="H7411" s="8">
        <v>1</v>
      </c>
      <c r="I7411" t="s">
        <v>6718</v>
      </c>
    </row>
    <row r="7412" spans="1:9">
      <c r="A7412" s="12">
        <v>254.42627920201002</v>
      </c>
      <c r="B7412" s="12">
        <v>24.38126159287</v>
      </c>
      <c r="C7412" s="12">
        <v>6.0570000000000004</v>
      </c>
      <c r="D7412" s="12">
        <v>-19.352</v>
      </c>
      <c r="E7412">
        <v>6.3259999999999996</v>
      </c>
      <c r="F7412" s="8">
        <v>1</v>
      </c>
      <c r="G7412" s="8">
        <v>0.83299999999999996</v>
      </c>
      <c r="H7412" s="8">
        <v>0.67869999999999997</v>
      </c>
      <c r="I7412" t="s">
        <v>6749</v>
      </c>
    </row>
    <row r="7413" spans="1:9">
      <c r="A7413" s="12">
        <v>51.549100082180004</v>
      </c>
      <c r="B7413" s="12">
        <v>-41.636939225639999</v>
      </c>
      <c r="C7413" s="12">
        <v>19.108000000000001</v>
      </c>
      <c r="D7413" s="12">
        <v>27.324000000000002</v>
      </c>
      <c r="E7413">
        <v>6.3259999999999996</v>
      </c>
      <c r="F7413" s="8">
        <v>0.6109</v>
      </c>
      <c r="G7413" s="8">
        <v>0.69189999999999996</v>
      </c>
      <c r="H7413" s="8">
        <v>1</v>
      </c>
      <c r="I7413" t="s">
        <v>7228</v>
      </c>
    </row>
    <row r="7414" spans="1:9">
      <c r="A7414" s="12">
        <v>246.22562563246998</v>
      </c>
      <c r="B7414" s="12">
        <v>-45.349498160020005</v>
      </c>
      <c r="C7414" s="12">
        <v>22.576000000000001</v>
      </c>
      <c r="D7414" s="12">
        <v>-14.194000000000001</v>
      </c>
      <c r="E7414">
        <v>6.3259999999999996</v>
      </c>
      <c r="F7414" s="8">
        <v>0.65039999999999998</v>
      </c>
      <c r="G7414" s="8">
        <v>0.72150000000000003</v>
      </c>
      <c r="H7414" s="8">
        <v>1</v>
      </c>
      <c r="I7414" t="s">
        <v>8827</v>
      </c>
    </row>
    <row r="7415" spans="1:9">
      <c r="A7415" s="12">
        <v>48.110085579290008</v>
      </c>
      <c r="B7415" s="12">
        <v>47.725874237680003</v>
      </c>
      <c r="C7415" s="12">
        <v>74.027000000000001</v>
      </c>
      <c r="D7415" s="12">
        <v>-84.045000000000002</v>
      </c>
      <c r="E7415">
        <v>6.327</v>
      </c>
      <c r="F7415" s="8">
        <v>1</v>
      </c>
      <c r="G7415" s="8">
        <v>0.73599999999999999</v>
      </c>
      <c r="H7415" s="8">
        <v>0.4803</v>
      </c>
      <c r="I7415" t="s">
        <v>569</v>
      </c>
    </row>
    <row r="7416" spans="1:9">
      <c r="A7416" s="12">
        <v>227.08140604965999</v>
      </c>
      <c r="B7416" s="12">
        <v>50.05495369618</v>
      </c>
      <c r="C7416" s="12">
        <v>-3.927</v>
      </c>
      <c r="D7416" s="12">
        <v>-21.838000000000001</v>
      </c>
      <c r="E7416">
        <v>6.327</v>
      </c>
      <c r="F7416" s="8">
        <v>1</v>
      </c>
      <c r="G7416" s="8">
        <v>0.83299999999999996</v>
      </c>
      <c r="H7416" s="8">
        <v>0.67869999999999997</v>
      </c>
      <c r="I7416" t="s">
        <v>1540</v>
      </c>
    </row>
    <row r="7417" spans="1:9">
      <c r="A7417" s="12">
        <v>349.41701775030003</v>
      </c>
      <c r="B7417" s="12">
        <v>-11.712943094</v>
      </c>
      <c r="C7417" s="12">
        <v>40.816000000000003</v>
      </c>
      <c r="D7417" s="12">
        <v>5.5090000000000003</v>
      </c>
      <c r="E7417">
        <v>6.327</v>
      </c>
      <c r="F7417" s="8">
        <v>0.63239999999999996</v>
      </c>
      <c r="G7417" s="8">
        <v>0.70809999999999995</v>
      </c>
      <c r="H7417" s="8">
        <v>1</v>
      </c>
      <c r="I7417" t="s">
        <v>3847</v>
      </c>
    </row>
    <row r="7418" spans="1:9">
      <c r="A7418" s="12">
        <v>152.00689386562999</v>
      </c>
      <c r="B7418" s="12">
        <v>-37.333457207240002</v>
      </c>
      <c r="C7418" s="12">
        <v>-31.516999999999999</v>
      </c>
      <c r="D7418" s="12">
        <v>13.192</v>
      </c>
      <c r="E7418">
        <v>6.327</v>
      </c>
      <c r="F7418" s="8">
        <v>1</v>
      </c>
      <c r="G7418" s="8">
        <v>0.83299999999999996</v>
      </c>
      <c r="H7418" s="8">
        <v>0.67869999999999997</v>
      </c>
      <c r="I7418" t="s">
        <v>4785</v>
      </c>
    </row>
    <row r="7419" spans="1:9">
      <c r="A7419" s="12">
        <v>186.18633047349999</v>
      </c>
      <c r="B7419" s="12">
        <v>-41.384292520739997</v>
      </c>
      <c r="C7419" s="12">
        <v>-66.426000000000002</v>
      </c>
      <c r="D7419" s="12">
        <v>-70.887</v>
      </c>
      <c r="E7419">
        <v>6.327</v>
      </c>
      <c r="F7419" s="8">
        <v>1</v>
      </c>
      <c r="G7419" s="8">
        <v>0.79920000000000002</v>
      </c>
      <c r="H7419" s="8">
        <v>0.60450000000000004</v>
      </c>
      <c r="I7419" t="s">
        <v>5177</v>
      </c>
    </row>
    <row r="7420" spans="1:9">
      <c r="A7420" s="12">
        <v>269.36243458522995</v>
      </c>
      <c r="B7420" s="12">
        <v>11.044542229679999</v>
      </c>
      <c r="C7420" s="12">
        <v>-9.4130000000000003</v>
      </c>
      <c r="D7420" s="12">
        <v>-10.818</v>
      </c>
      <c r="E7420">
        <v>6.327</v>
      </c>
      <c r="F7420" s="8">
        <v>0.63239999999999996</v>
      </c>
      <c r="G7420" s="8">
        <v>0.70809999999999995</v>
      </c>
      <c r="H7420" s="8">
        <v>1</v>
      </c>
      <c r="I7420" t="s">
        <v>6518</v>
      </c>
    </row>
    <row r="7421" spans="1:9">
      <c r="A7421" s="12">
        <v>119.81568669676</v>
      </c>
      <c r="B7421" s="12">
        <v>-73.244170969029994</v>
      </c>
      <c r="C7421" s="12">
        <v>-5.984</v>
      </c>
      <c r="D7421" s="12">
        <v>-20.295000000000002</v>
      </c>
      <c r="E7421">
        <v>6.327</v>
      </c>
      <c r="F7421" s="8">
        <v>0.67030000000000001</v>
      </c>
      <c r="G7421" s="8">
        <v>0.73619999999999997</v>
      </c>
      <c r="H7421" s="8">
        <v>1</v>
      </c>
      <c r="I7421" t="s">
        <v>7741</v>
      </c>
    </row>
    <row r="7422" spans="1:9">
      <c r="A7422" s="12">
        <v>4.6773370988299998</v>
      </c>
      <c r="B7422" s="12">
        <v>-43.23556906764</v>
      </c>
      <c r="C7422" s="12">
        <v>48.694000000000003</v>
      </c>
      <c r="D7422" s="12">
        <v>0.745</v>
      </c>
      <c r="E7422">
        <v>6.3280000000000003</v>
      </c>
      <c r="F7422" s="8">
        <v>1</v>
      </c>
      <c r="G7422" s="8">
        <v>0.79920000000000002</v>
      </c>
      <c r="H7422" s="8">
        <v>0.60450000000000004</v>
      </c>
      <c r="I7422" t="s">
        <v>3499</v>
      </c>
    </row>
    <row r="7423" spans="1:9">
      <c r="A7423" s="12">
        <v>175.25545109509002</v>
      </c>
      <c r="B7423" s="12">
        <v>-83.09993815000999</v>
      </c>
      <c r="C7423" s="12">
        <v>-59.825000000000003</v>
      </c>
      <c r="D7423" s="12">
        <v>9.4770000000000003</v>
      </c>
      <c r="E7423">
        <v>6.3280000000000003</v>
      </c>
      <c r="F7423" s="8">
        <v>1</v>
      </c>
      <c r="G7423" s="8">
        <v>0.83299999999999996</v>
      </c>
      <c r="H7423" s="8">
        <v>0.67869999999999997</v>
      </c>
      <c r="I7423" t="s">
        <v>8041</v>
      </c>
    </row>
    <row r="7424" spans="1:9">
      <c r="A7424" s="12">
        <v>274.50400538590998</v>
      </c>
      <c r="B7424" s="12">
        <v>-68.2292633255</v>
      </c>
      <c r="C7424" s="12">
        <v>-2.7469999999999999</v>
      </c>
      <c r="D7424" s="12">
        <v>-17.763000000000002</v>
      </c>
      <c r="E7424">
        <v>6.3280000000000003</v>
      </c>
      <c r="F7424" s="8">
        <v>0.54959999999999998</v>
      </c>
      <c r="G7424" s="8">
        <v>0.64410000000000001</v>
      </c>
      <c r="H7424" s="8">
        <v>1</v>
      </c>
      <c r="I7424" t="s">
        <v>8480</v>
      </c>
    </row>
    <row r="7425" spans="1:9">
      <c r="A7425" s="12">
        <v>325.14046294382001</v>
      </c>
      <c r="B7425" s="12">
        <v>-55.737978508499999</v>
      </c>
      <c r="C7425" s="12">
        <v>18.483000000000001</v>
      </c>
      <c r="D7425" s="12">
        <v>8.8780000000000001</v>
      </c>
      <c r="E7425">
        <v>6.3280000000000003</v>
      </c>
      <c r="F7425" s="8">
        <v>1</v>
      </c>
      <c r="G7425" s="8">
        <v>0.83299999999999996</v>
      </c>
      <c r="H7425" s="8">
        <v>0.67869999999999997</v>
      </c>
      <c r="I7425" t="s">
        <v>8499</v>
      </c>
    </row>
    <row r="7426" spans="1:9">
      <c r="A7426" s="12">
        <v>198.10596333333334</v>
      </c>
      <c r="B7426" s="12">
        <v>80.471307388888889</v>
      </c>
      <c r="C7426" s="12">
        <v>-6.81</v>
      </c>
      <c r="D7426" s="12">
        <v>10.48</v>
      </c>
      <c r="E7426">
        <v>6.3289999999999997</v>
      </c>
      <c r="F7426" s="8">
        <v>1</v>
      </c>
      <c r="G7426" s="8">
        <v>0.83299999999999996</v>
      </c>
      <c r="H7426" s="8">
        <v>0.67869999999999997</v>
      </c>
      <c r="I7426" t="s">
        <v>1304</v>
      </c>
    </row>
    <row r="7427" spans="1:9">
      <c r="A7427" s="12">
        <v>210.46104036026003</v>
      </c>
      <c r="B7427" s="12">
        <v>68.678674917679999</v>
      </c>
      <c r="C7427" s="12">
        <v>-34.26</v>
      </c>
      <c r="D7427" s="12">
        <v>-4.157</v>
      </c>
      <c r="E7427">
        <v>6.3289999999999997</v>
      </c>
      <c r="F7427" s="8">
        <v>1</v>
      </c>
      <c r="G7427" s="8">
        <v>0.73599999999999999</v>
      </c>
      <c r="H7427" s="8">
        <v>0.4803</v>
      </c>
      <c r="I7427" t="s">
        <v>1409</v>
      </c>
    </row>
    <row r="7428" spans="1:9">
      <c r="A7428" s="12">
        <v>71.426945842070012</v>
      </c>
      <c r="B7428" s="12">
        <v>23.627993143179999</v>
      </c>
      <c r="C7428" s="12">
        <v>9.0120000000000005</v>
      </c>
      <c r="D7428" s="12">
        <v>-17.594999999999999</v>
      </c>
      <c r="E7428">
        <v>6.3289999999999997</v>
      </c>
      <c r="F7428" s="8">
        <v>0.8</v>
      </c>
      <c r="G7428" s="8">
        <v>0.8</v>
      </c>
      <c r="H7428" s="8">
        <v>0.8</v>
      </c>
      <c r="I7428" t="s">
        <v>2100</v>
      </c>
    </row>
    <row r="7429" spans="1:9">
      <c r="A7429" s="12">
        <v>315.75747829347006</v>
      </c>
      <c r="B7429" s="12">
        <v>14.7300268485</v>
      </c>
      <c r="C7429" s="12">
        <v>25.501000000000001</v>
      </c>
      <c r="D7429" s="12">
        <v>4.8579999999999997</v>
      </c>
      <c r="E7429">
        <v>6.3289999999999997</v>
      </c>
      <c r="F7429" s="8">
        <v>1</v>
      </c>
      <c r="G7429" s="8">
        <v>0.64800000000000002</v>
      </c>
      <c r="H7429" s="8">
        <v>0.33460000000000001</v>
      </c>
      <c r="I7429" t="s">
        <v>4228</v>
      </c>
    </row>
    <row r="7430" spans="1:9">
      <c r="A7430" s="12">
        <v>148.04993825708334</v>
      </c>
      <c r="B7430" s="12">
        <v>7.5608435000000002E-2</v>
      </c>
      <c r="C7430" s="12">
        <v>-24.92</v>
      </c>
      <c r="D7430" s="12">
        <v>-26.09</v>
      </c>
      <c r="E7430">
        <v>6.3289999999999997</v>
      </c>
      <c r="F7430" s="8">
        <v>1</v>
      </c>
      <c r="G7430" s="8">
        <v>0.83299999999999996</v>
      </c>
      <c r="H7430" s="8">
        <v>0.67869999999999997</v>
      </c>
      <c r="I7430" t="s">
        <v>4717</v>
      </c>
    </row>
    <row r="7431" spans="1:9">
      <c r="A7431" s="12">
        <v>186.40930706518998</v>
      </c>
      <c r="B7431" s="12">
        <v>-86.150615745709999</v>
      </c>
      <c r="C7431" s="12">
        <v>-5.0030000000000001</v>
      </c>
      <c r="D7431" s="12">
        <v>-7.09</v>
      </c>
      <c r="E7431">
        <v>6.3289999999999997</v>
      </c>
      <c r="F7431" s="8">
        <v>1</v>
      </c>
      <c r="G7431" s="8">
        <v>0.83299999999999996</v>
      </c>
      <c r="H7431" s="8">
        <v>0.67869999999999997</v>
      </c>
      <c r="I7431" t="s">
        <v>8095</v>
      </c>
    </row>
    <row r="7432" spans="1:9">
      <c r="A7432" s="12">
        <v>232.58879166666668</v>
      </c>
      <c r="B7432" s="12">
        <v>-41.918980555555557</v>
      </c>
      <c r="C7432" s="12">
        <v>4.8</v>
      </c>
      <c r="D7432" s="12">
        <v>-8</v>
      </c>
      <c r="E7432">
        <v>6.3289999999999997</v>
      </c>
      <c r="F7432" s="8">
        <v>0.8</v>
      </c>
      <c r="G7432" s="8">
        <v>0.8</v>
      </c>
      <c r="H7432" s="8">
        <v>0.8</v>
      </c>
      <c r="I7432" t="s">
        <v>8995</v>
      </c>
    </row>
    <row r="7433" spans="1:9">
      <c r="A7433" s="12">
        <v>283.38840770833332</v>
      </c>
      <c r="B7433" s="12">
        <v>75.787372694444443</v>
      </c>
      <c r="C7433" s="12">
        <v>9.61</v>
      </c>
      <c r="D7433" s="12">
        <v>20.6</v>
      </c>
      <c r="E7433">
        <v>6.33</v>
      </c>
      <c r="F7433" s="8">
        <v>0.57499999999999996</v>
      </c>
      <c r="G7433" s="8">
        <v>0.66420000000000001</v>
      </c>
      <c r="H7433" s="8">
        <v>1</v>
      </c>
      <c r="I7433" t="s">
        <v>1103</v>
      </c>
    </row>
    <row r="7434" spans="1:9">
      <c r="A7434" s="12">
        <v>242.26207849903997</v>
      </c>
      <c r="B7434" s="12">
        <v>57.937844686799998</v>
      </c>
      <c r="C7434" s="12">
        <v>-27.715</v>
      </c>
      <c r="D7434" s="12">
        <v>30.914000000000001</v>
      </c>
      <c r="E7434">
        <v>6.33</v>
      </c>
      <c r="F7434" s="8">
        <v>0.63239999999999996</v>
      </c>
      <c r="G7434" s="8">
        <v>0.70809999999999995</v>
      </c>
      <c r="H7434" s="8">
        <v>1</v>
      </c>
      <c r="I7434" t="s">
        <v>1364</v>
      </c>
    </row>
    <row r="7435" spans="1:9">
      <c r="A7435" s="12">
        <v>76.957533207959983</v>
      </c>
      <c r="B7435" s="12">
        <v>-12.59265863411</v>
      </c>
      <c r="C7435" s="12">
        <v>-21.611000000000001</v>
      </c>
      <c r="D7435" s="12">
        <v>-89.236999999999995</v>
      </c>
      <c r="E7435">
        <v>6.33</v>
      </c>
      <c r="F7435" s="8">
        <v>1</v>
      </c>
      <c r="G7435" s="8">
        <v>0.64800000000000002</v>
      </c>
      <c r="H7435" s="8">
        <v>0.33460000000000001</v>
      </c>
      <c r="I7435" t="s">
        <v>2219</v>
      </c>
    </row>
    <row r="7436" spans="1:9">
      <c r="A7436" s="12">
        <v>80.247201675560007</v>
      </c>
      <c r="B7436" s="12">
        <v>27.957268924299999</v>
      </c>
      <c r="C7436" s="12">
        <v>-6.4630000000000001</v>
      </c>
      <c r="D7436" s="12">
        <v>-21.702000000000002</v>
      </c>
      <c r="E7436">
        <v>6.33</v>
      </c>
      <c r="F7436" s="8">
        <v>0.57499999999999996</v>
      </c>
      <c r="G7436" s="8">
        <v>0.66420000000000001</v>
      </c>
      <c r="H7436" s="8">
        <v>1</v>
      </c>
      <c r="I7436" t="s">
        <v>2255</v>
      </c>
    </row>
    <row r="7437" spans="1:9">
      <c r="A7437" s="12">
        <v>96.686882536340008</v>
      </c>
      <c r="B7437" s="12">
        <v>-7.5119403457300002</v>
      </c>
      <c r="C7437" s="12">
        <v>4.5229999999999997</v>
      </c>
      <c r="D7437" s="12">
        <v>-13.222</v>
      </c>
      <c r="E7437">
        <v>6.33</v>
      </c>
      <c r="F7437" s="8">
        <v>0.57499999999999996</v>
      </c>
      <c r="G7437" s="8">
        <v>0.66420000000000001</v>
      </c>
      <c r="H7437" s="8">
        <v>1</v>
      </c>
      <c r="I7437" t="s">
        <v>2710</v>
      </c>
    </row>
    <row r="7438" spans="1:9">
      <c r="A7438" s="12">
        <v>102.43333975</v>
      </c>
      <c r="B7438" s="12">
        <v>-24.076067777777777</v>
      </c>
      <c r="C7438" s="12">
        <v>0.12</v>
      </c>
      <c r="D7438" s="12">
        <v>-14.17</v>
      </c>
      <c r="E7438">
        <v>6.33</v>
      </c>
      <c r="F7438" s="8">
        <v>0.6109</v>
      </c>
      <c r="G7438" s="8">
        <v>0.69189999999999996</v>
      </c>
      <c r="H7438" s="8">
        <v>1</v>
      </c>
      <c r="I7438" t="s">
        <v>2867</v>
      </c>
    </row>
    <row r="7439" spans="1:9">
      <c r="A7439" s="12">
        <v>104.83406144086001</v>
      </c>
      <c r="B7439" s="12">
        <v>7.3169668630099993</v>
      </c>
      <c r="C7439" s="12">
        <v>-9.3239999999999998</v>
      </c>
      <c r="D7439" s="12">
        <v>-7.6710000000000003</v>
      </c>
      <c r="E7439">
        <v>6.33</v>
      </c>
      <c r="F7439" s="8">
        <v>0.53400000000000003</v>
      </c>
      <c r="G7439" s="8">
        <v>0.63160000000000005</v>
      </c>
      <c r="H7439" s="8">
        <v>1</v>
      </c>
      <c r="I7439" t="s">
        <v>2906</v>
      </c>
    </row>
    <row r="7440" spans="1:9">
      <c r="A7440" s="12">
        <v>129.03214147584001</v>
      </c>
      <c r="B7440" s="12">
        <v>15.313632143740001</v>
      </c>
      <c r="C7440" s="12">
        <v>7.8019999999999996</v>
      </c>
      <c r="D7440" s="12">
        <v>-22.887</v>
      </c>
      <c r="E7440">
        <v>6.33</v>
      </c>
      <c r="F7440" s="8">
        <v>0.86680000000000001</v>
      </c>
      <c r="G7440" s="8">
        <v>0.87180000000000002</v>
      </c>
      <c r="H7440" s="8">
        <v>1</v>
      </c>
      <c r="I7440" t="s">
        <v>3368</v>
      </c>
    </row>
    <row r="7441" spans="1:9">
      <c r="A7441" s="12">
        <v>23.326158083333333</v>
      </c>
      <c r="B7441" s="12">
        <v>8.2087364722222222</v>
      </c>
      <c r="C7441" s="12">
        <v>18.45</v>
      </c>
      <c r="D7441" s="12">
        <v>-32.26</v>
      </c>
      <c r="E7441">
        <v>6.33</v>
      </c>
      <c r="F7441" s="8">
        <v>1</v>
      </c>
      <c r="G7441" s="8">
        <v>0.83299999999999996</v>
      </c>
      <c r="H7441" s="8">
        <v>0.67869999999999997</v>
      </c>
      <c r="I7441" t="s">
        <v>4146</v>
      </c>
    </row>
    <row r="7442" spans="1:9">
      <c r="A7442" s="12">
        <v>338.19545253827999</v>
      </c>
      <c r="B7442" s="12">
        <v>15.86326455022</v>
      </c>
      <c r="C7442" s="12">
        <v>20.905000000000001</v>
      </c>
      <c r="D7442" s="12">
        <v>17.54</v>
      </c>
      <c r="E7442">
        <v>6.33</v>
      </c>
      <c r="F7442" s="8">
        <v>1</v>
      </c>
      <c r="G7442" s="8">
        <v>0.83299999999999996</v>
      </c>
      <c r="H7442" s="8">
        <v>0.67869999999999997</v>
      </c>
      <c r="I7442" t="s">
        <v>4212</v>
      </c>
    </row>
    <row r="7443" spans="1:9">
      <c r="A7443" s="12">
        <v>328.07576521141004</v>
      </c>
      <c r="B7443" s="12">
        <v>21.27316214943</v>
      </c>
      <c r="C7443" s="12">
        <v>15.641999999999999</v>
      </c>
      <c r="D7443" s="12">
        <v>24.045999999999999</v>
      </c>
      <c r="E7443">
        <v>6.33</v>
      </c>
      <c r="F7443" s="8">
        <v>1</v>
      </c>
      <c r="G7443" s="8">
        <v>0.63180000000000003</v>
      </c>
      <c r="H7443" s="8">
        <v>0.31119999999999998</v>
      </c>
      <c r="I7443" t="s">
        <v>4283</v>
      </c>
    </row>
    <row r="7444" spans="1:9">
      <c r="A7444" s="12">
        <v>8.2045253776199996</v>
      </c>
      <c r="B7444" s="12">
        <v>28.280240898949998</v>
      </c>
      <c r="C7444" s="12">
        <v>-5.4610000000000003</v>
      </c>
      <c r="D7444" s="12">
        <v>6.1180000000000003</v>
      </c>
      <c r="E7444">
        <v>6.33</v>
      </c>
      <c r="F7444" s="8">
        <v>1</v>
      </c>
      <c r="G7444" s="8">
        <v>0.85409999999999997</v>
      </c>
      <c r="H7444" s="8">
        <v>0.72770000000000001</v>
      </c>
      <c r="I7444" t="s">
        <v>4375</v>
      </c>
    </row>
    <row r="7445" spans="1:9">
      <c r="A7445" s="12">
        <v>337.89313079046997</v>
      </c>
      <c r="B7445" s="12">
        <v>29.542759859100002</v>
      </c>
      <c r="C7445" s="12">
        <v>-29.326000000000001</v>
      </c>
      <c r="D7445" s="12">
        <v>-32.335999999999999</v>
      </c>
      <c r="E7445">
        <v>6.33</v>
      </c>
      <c r="F7445" s="8">
        <v>0.72599999999999998</v>
      </c>
      <c r="G7445" s="8">
        <v>0.7762</v>
      </c>
      <c r="H7445" s="8">
        <v>1</v>
      </c>
      <c r="I7445" t="s">
        <v>4411</v>
      </c>
    </row>
    <row r="7446" spans="1:9">
      <c r="A7446" s="12">
        <v>241.96619940520998</v>
      </c>
      <c r="B7446" s="12">
        <v>-24.462346517529998</v>
      </c>
      <c r="C7446" s="12">
        <v>-11.505000000000001</v>
      </c>
      <c r="D7446" s="12">
        <v>-22.364999999999998</v>
      </c>
      <c r="E7446">
        <v>6.33</v>
      </c>
      <c r="F7446" s="8">
        <v>0.54959999999999998</v>
      </c>
      <c r="G7446" s="8">
        <v>0.64410000000000001</v>
      </c>
      <c r="H7446" s="8">
        <v>1</v>
      </c>
      <c r="I7446" t="s">
        <v>5931</v>
      </c>
    </row>
    <row r="7447" spans="1:9">
      <c r="A7447" s="12">
        <v>271.79730626387999</v>
      </c>
      <c r="B7447" s="12">
        <v>-21.443935514860001</v>
      </c>
      <c r="C7447" s="12">
        <v>0.49199999999999999</v>
      </c>
      <c r="D7447" s="12">
        <v>-1.3720000000000001</v>
      </c>
      <c r="E7447">
        <v>6.33</v>
      </c>
      <c r="F7447" s="8">
        <v>0.47010000000000002</v>
      </c>
      <c r="G7447" s="8">
        <v>0.57840000000000003</v>
      </c>
      <c r="H7447" s="8">
        <v>1</v>
      </c>
      <c r="I7447" t="s">
        <v>6062</v>
      </c>
    </row>
    <row r="7448" spans="1:9">
      <c r="A7448" s="12">
        <v>265.15649843659003</v>
      </c>
      <c r="B7448" s="12">
        <v>43.470665947200004</v>
      </c>
      <c r="C7448" s="12">
        <v>54.359000000000002</v>
      </c>
      <c r="D7448" s="12">
        <v>56.793999999999997</v>
      </c>
      <c r="E7448">
        <v>6.33</v>
      </c>
      <c r="F7448" s="8">
        <v>1</v>
      </c>
      <c r="G7448" s="8">
        <v>0.79920000000000002</v>
      </c>
      <c r="H7448" s="8">
        <v>0.60450000000000004</v>
      </c>
      <c r="I7448" t="s">
        <v>7113</v>
      </c>
    </row>
    <row r="7449" spans="1:9">
      <c r="A7449" s="12">
        <v>117.83474562168999</v>
      </c>
      <c r="B7449" s="12">
        <v>-43.095233628310005</v>
      </c>
      <c r="C7449" s="12">
        <v>-5.1180000000000003</v>
      </c>
      <c r="D7449" s="12">
        <v>5.1970000000000001</v>
      </c>
      <c r="E7449">
        <v>6.33</v>
      </c>
      <c r="F7449" s="8">
        <v>0.47989999999999999</v>
      </c>
      <c r="G7449" s="8">
        <v>0.58679999999999999</v>
      </c>
      <c r="H7449" s="8">
        <v>1</v>
      </c>
      <c r="I7449" t="s">
        <v>7153</v>
      </c>
    </row>
    <row r="7450" spans="1:9">
      <c r="A7450" s="12">
        <v>149.04055475920001</v>
      </c>
      <c r="B7450" s="12">
        <v>-71.389299988200008</v>
      </c>
      <c r="C7450" s="12">
        <v>-15.343</v>
      </c>
      <c r="D7450" s="12">
        <v>3.9489999999999998</v>
      </c>
      <c r="E7450">
        <v>6.33</v>
      </c>
      <c r="F7450" s="8">
        <v>0.45090000000000002</v>
      </c>
      <c r="G7450" s="8">
        <v>0.56169999999999998</v>
      </c>
      <c r="H7450" s="8">
        <v>1</v>
      </c>
      <c r="I7450" t="s">
        <v>7872</v>
      </c>
    </row>
    <row r="7451" spans="1:9">
      <c r="A7451" s="12">
        <v>168.01474894396998</v>
      </c>
      <c r="B7451" s="12">
        <v>-58.423357132949995</v>
      </c>
      <c r="C7451" s="12">
        <v>-51.026000000000003</v>
      </c>
      <c r="D7451" s="12">
        <v>-1.3540000000000001</v>
      </c>
      <c r="E7451">
        <v>6.33</v>
      </c>
      <c r="F7451" s="8">
        <v>1</v>
      </c>
      <c r="G7451" s="8">
        <v>0.63180000000000003</v>
      </c>
      <c r="H7451" s="8">
        <v>0.31119999999999998</v>
      </c>
      <c r="I7451" t="s">
        <v>7906</v>
      </c>
    </row>
    <row r="7452" spans="1:9">
      <c r="A7452" s="12">
        <v>2.4671507750799999</v>
      </c>
      <c r="B7452" s="12">
        <v>-62.296793897800001</v>
      </c>
      <c r="C7452" s="12">
        <v>16.239999999999998</v>
      </c>
      <c r="D7452" s="12">
        <v>17.646999999999998</v>
      </c>
      <c r="E7452">
        <v>6.33</v>
      </c>
      <c r="F7452" s="8">
        <v>0.73529999999999995</v>
      </c>
      <c r="G7452" s="8">
        <v>0.78269999999999995</v>
      </c>
      <c r="H7452" s="8">
        <v>1</v>
      </c>
      <c r="I7452" t="s">
        <v>8053</v>
      </c>
    </row>
    <row r="7453" spans="1:9">
      <c r="A7453" s="12">
        <v>2.2599711954499999</v>
      </c>
      <c r="B7453" s="12">
        <v>-54.00195522413</v>
      </c>
      <c r="C7453" s="12">
        <v>49.823</v>
      </c>
      <c r="D7453" s="12">
        <v>16.094999999999999</v>
      </c>
      <c r="E7453">
        <v>6.33</v>
      </c>
      <c r="F7453" s="8">
        <v>1</v>
      </c>
      <c r="G7453" s="8">
        <v>0.85409999999999997</v>
      </c>
      <c r="H7453" s="8">
        <v>0.72770000000000001</v>
      </c>
      <c r="I7453" t="s">
        <v>8054</v>
      </c>
    </row>
    <row r="7454" spans="1:9">
      <c r="A7454" s="12">
        <v>186.8701509576</v>
      </c>
      <c r="B7454" s="12">
        <v>-58.316448463249998</v>
      </c>
      <c r="C7454" s="12">
        <v>-1.5860000000000001</v>
      </c>
      <c r="D7454" s="12">
        <v>12.962999999999999</v>
      </c>
      <c r="E7454">
        <v>6.33</v>
      </c>
      <c r="F7454" s="8">
        <v>1</v>
      </c>
      <c r="G7454" s="8">
        <v>0.77500000000000002</v>
      </c>
      <c r="H7454" s="8">
        <v>0.55479999999999996</v>
      </c>
      <c r="I7454" t="s">
        <v>8126</v>
      </c>
    </row>
    <row r="7455" spans="1:9">
      <c r="A7455" s="12">
        <v>190.52094198987999</v>
      </c>
      <c r="B7455" s="12">
        <v>-69.407554916570007</v>
      </c>
      <c r="C7455" s="12">
        <v>-4.3440000000000003</v>
      </c>
      <c r="D7455" s="12">
        <v>-2.048</v>
      </c>
      <c r="E7455">
        <v>6.33</v>
      </c>
      <c r="F7455" s="8">
        <v>0.8</v>
      </c>
      <c r="G7455" s="8">
        <v>0.8</v>
      </c>
      <c r="H7455" s="8">
        <v>0.8</v>
      </c>
      <c r="I7455" t="s">
        <v>8144</v>
      </c>
    </row>
    <row r="7456" spans="1:9">
      <c r="A7456" s="12">
        <v>199.70115287821</v>
      </c>
      <c r="B7456" s="12">
        <v>-79.976017856669998</v>
      </c>
      <c r="C7456" s="12">
        <v>-17.937000000000001</v>
      </c>
      <c r="D7456" s="12">
        <v>-23.12</v>
      </c>
      <c r="E7456">
        <v>6.33</v>
      </c>
      <c r="F7456" s="8">
        <v>0.57499999999999996</v>
      </c>
      <c r="G7456" s="8">
        <v>0.66420000000000001</v>
      </c>
      <c r="H7456" s="8">
        <v>1</v>
      </c>
      <c r="I7456" t="s">
        <v>8152</v>
      </c>
    </row>
    <row r="7457" spans="1:9">
      <c r="A7457" s="12">
        <v>244.33708464567002</v>
      </c>
      <c r="B7457" s="12">
        <v>-53.086382029639999</v>
      </c>
      <c r="C7457" s="12">
        <v>-50.834000000000003</v>
      </c>
      <c r="D7457" s="12">
        <v>-54.832999999999998</v>
      </c>
      <c r="E7457">
        <v>6.33</v>
      </c>
      <c r="F7457" s="8">
        <v>0.76519999999999999</v>
      </c>
      <c r="G7457" s="8">
        <v>0.80349999999999999</v>
      </c>
      <c r="H7457" s="8">
        <v>1</v>
      </c>
      <c r="I7457" t="s">
        <v>8728</v>
      </c>
    </row>
    <row r="7458" spans="1:9">
      <c r="A7458" s="12">
        <v>254.03684170900002</v>
      </c>
      <c r="B7458" s="12">
        <v>-50.674789693129995</v>
      </c>
      <c r="C7458" s="12">
        <v>-9.4030000000000005</v>
      </c>
      <c r="D7458" s="12">
        <v>-9.5920000000000005</v>
      </c>
      <c r="E7458">
        <v>6.33</v>
      </c>
      <c r="F7458" s="8">
        <v>0.50129999999999997</v>
      </c>
      <c r="G7458" s="8">
        <v>0.60470000000000002</v>
      </c>
      <c r="H7458" s="8">
        <v>1</v>
      </c>
      <c r="I7458" t="s">
        <v>8779</v>
      </c>
    </row>
    <row r="7459" spans="1:9">
      <c r="A7459" s="12">
        <v>23.326158333333332</v>
      </c>
      <c r="B7459" s="12">
        <v>8.2087361111111097</v>
      </c>
      <c r="C7459" s="12">
        <v>16.8</v>
      </c>
      <c r="D7459" s="12">
        <v>-32.700000000000003</v>
      </c>
      <c r="E7459">
        <v>6.33</v>
      </c>
      <c r="F7459" s="8">
        <v>0.8</v>
      </c>
      <c r="G7459" s="8">
        <v>0.8</v>
      </c>
      <c r="H7459" s="8">
        <v>0.8</v>
      </c>
      <c r="I7459" t="s">
        <v>8959</v>
      </c>
    </row>
    <row r="7460" spans="1:9">
      <c r="A7460" s="12">
        <v>208.38623114583334</v>
      </c>
      <c r="B7460" s="12">
        <v>-35.664089044444445</v>
      </c>
      <c r="C7460" s="12">
        <v>-85.8</v>
      </c>
      <c r="D7460" s="12">
        <v>-21.3</v>
      </c>
      <c r="E7460">
        <v>6.33</v>
      </c>
      <c r="F7460" s="8">
        <v>0.8</v>
      </c>
      <c r="G7460" s="8">
        <v>0.8</v>
      </c>
      <c r="H7460" s="8">
        <v>0.8</v>
      </c>
      <c r="I7460" t="s">
        <v>9041</v>
      </c>
    </row>
    <row r="7461" spans="1:9">
      <c r="A7461" s="12">
        <v>296.6860753643</v>
      </c>
      <c r="B7461" s="12">
        <v>68.437985431789997</v>
      </c>
      <c r="C7461" s="12">
        <v>5.3650000000000002</v>
      </c>
      <c r="D7461" s="12">
        <v>-3.0459999999999998</v>
      </c>
      <c r="E7461">
        <v>6.3310000000000004</v>
      </c>
      <c r="F7461" s="8">
        <v>0.86680000000000001</v>
      </c>
      <c r="G7461" s="8">
        <v>0.87180000000000002</v>
      </c>
      <c r="H7461" s="8">
        <v>1</v>
      </c>
      <c r="I7461" t="s">
        <v>1013</v>
      </c>
    </row>
    <row r="7462" spans="1:9">
      <c r="A7462" s="12">
        <v>126.81840880664998</v>
      </c>
      <c r="B7462" s="12">
        <v>-31.67273588578</v>
      </c>
      <c r="C7462" s="12">
        <v>-22.384</v>
      </c>
      <c r="D7462" s="12">
        <v>-4.0990000000000002</v>
      </c>
      <c r="E7462">
        <v>6.3310000000000004</v>
      </c>
      <c r="F7462" s="8">
        <v>1</v>
      </c>
      <c r="G7462" s="8">
        <v>0.85409999999999997</v>
      </c>
      <c r="H7462" s="8">
        <v>0.72770000000000001</v>
      </c>
      <c r="I7462" t="s">
        <v>3390</v>
      </c>
    </row>
    <row r="7463" spans="1:9">
      <c r="A7463" s="12">
        <v>329.55545122829</v>
      </c>
      <c r="B7463" s="12">
        <v>-5.4249212713300006</v>
      </c>
      <c r="C7463" s="12">
        <v>41.332999999999998</v>
      </c>
      <c r="D7463" s="12">
        <v>-104.833</v>
      </c>
      <c r="E7463">
        <v>6.3310000000000004</v>
      </c>
      <c r="F7463" s="8">
        <v>0.89859999999999995</v>
      </c>
      <c r="G7463" s="8">
        <v>0.89249999999999996</v>
      </c>
      <c r="H7463" s="8">
        <v>1</v>
      </c>
      <c r="I7463" t="s">
        <v>3912</v>
      </c>
    </row>
    <row r="7464" spans="1:9">
      <c r="A7464" s="12">
        <v>348.26660817628999</v>
      </c>
      <c r="B7464" s="12">
        <v>29.441526222389999</v>
      </c>
      <c r="C7464" s="12">
        <v>-30.074000000000002</v>
      </c>
      <c r="D7464" s="12">
        <v>-39.554000000000002</v>
      </c>
      <c r="E7464">
        <v>6.3310000000000004</v>
      </c>
      <c r="F7464" s="8">
        <v>1</v>
      </c>
      <c r="G7464" s="8">
        <v>0.85409999999999997</v>
      </c>
      <c r="H7464" s="8">
        <v>0.72770000000000001</v>
      </c>
      <c r="I7464" t="s">
        <v>4368</v>
      </c>
    </row>
    <row r="7465" spans="1:9">
      <c r="A7465" s="12">
        <v>281.32773871357</v>
      </c>
      <c r="B7465" s="12">
        <v>-21.00161610792</v>
      </c>
      <c r="C7465" s="12">
        <v>26.428999999999998</v>
      </c>
      <c r="D7465" s="12">
        <v>-30.183</v>
      </c>
      <c r="E7465">
        <v>6.3310000000000004</v>
      </c>
      <c r="F7465" s="8">
        <v>0.99370000000000003</v>
      </c>
      <c r="G7465" s="8">
        <v>0.9526</v>
      </c>
      <c r="H7465" s="8">
        <v>1</v>
      </c>
      <c r="I7465" t="s">
        <v>6072</v>
      </c>
    </row>
    <row r="7466" spans="1:9">
      <c r="A7466" s="12">
        <v>230.19592056163583</v>
      </c>
      <c r="B7466" s="12">
        <v>-2.4133355748052776</v>
      </c>
      <c r="C7466" s="12">
        <v>-260.81900000000002</v>
      </c>
      <c r="D7466" s="12">
        <v>-172.203</v>
      </c>
      <c r="E7466">
        <v>6.3310000000000004</v>
      </c>
      <c r="F7466" s="8">
        <v>1</v>
      </c>
      <c r="G7466" s="8">
        <v>0.79920000000000002</v>
      </c>
      <c r="H7466" s="8">
        <v>0.60450000000000004</v>
      </c>
      <c r="I7466" t="s">
        <v>6287</v>
      </c>
    </row>
    <row r="7467" spans="1:9">
      <c r="A7467" s="12">
        <v>349.78603928613001</v>
      </c>
      <c r="B7467" s="12">
        <v>-79.472381678329995</v>
      </c>
      <c r="C7467" s="12">
        <v>28.738</v>
      </c>
      <c r="D7467" s="12">
        <v>11.788</v>
      </c>
      <c r="E7467">
        <v>6.3310000000000004</v>
      </c>
      <c r="F7467" s="8">
        <v>1</v>
      </c>
      <c r="G7467" s="8">
        <v>0.83299999999999996</v>
      </c>
      <c r="H7467" s="8">
        <v>0.67869999999999997</v>
      </c>
      <c r="I7467" t="s">
        <v>8108</v>
      </c>
    </row>
    <row r="7468" spans="1:9">
      <c r="A7468" s="12">
        <v>200.51634495078</v>
      </c>
      <c r="B7468" s="12">
        <v>43.90336841901</v>
      </c>
      <c r="C7468" s="12">
        <v>-60.067</v>
      </c>
      <c r="D7468" s="12">
        <v>15.852</v>
      </c>
      <c r="E7468">
        <v>6.3319999999999999</v>
      </c>
      <c r="F7468" s="8">
        <v>0.76519999999999999</v>
      </c>
      <c r="G7468" s="8">
        <v>0.80349999999999999</v>
      </c>
      <c r="H7468" s="8">
        <v>1</v>
      </c>
      <c r="I7468" t="s">
        <v>1692</v>
      </c>
    </row>
    <row r="7469" spans="1:9">
      <c r="A7469" s="12">
        <v>128.85398056803001</v>
      </c>
      <c r="B7469" s="12">
        <v>2.74345271337</v>
      </c>
      <c r="C7469" s="12">
        <v>-2.823</v>
      </c>
      <c r="D7469" s="12">
        <v>5.0890000000000004</v>
      </c>
      <c r="E7469">
        <v>6.3319999999999999</v>
      </c>
      <c r="F7469" s="8">
        <v>1</v>
      </c>
      <c r="G7469" s="8">
        <v>0.85409999999999997</v>
      </c>
      <c r="H7469" s="8">
        <v>0.72770000000000001</v>
      </c>
      <c r="I7469" t="s">
        <v>3375</v>
      </c>
    </row>
    <row r="7470" spans="1:9">
      <c r="A7470" s="12">
        <v>342.49676203057004</v>
      </c>
      <c r="B7470" s="12">
        <v>-32.805467580039995</v>
      </c>
      <c r="C7470" s="12">
        <v>-34.024000000000001</v>
      </c>
      <c r="D7470" s="12">
        <v>-22.538</v>
      </c>
      <c r="E7470">
        <v>6.3319999999999999</v>
      </c>
      <c r="F7470" s="8">
        <v>0.86680000000000001</v>
      </c>
      <c r="G7470" s="8">
        <v>0.87180000000000002</v>
      </c>
      <c r="H7470" s="8">
        <v>1</v>
      </c>
      <c r="I7470" t="s">
        <v>3568</v>
      </c>
    </row>
    <row r="7471" spans="1:9">
      <c r="A7471" s="12">
        <v>249.91304025172997</v>
      </c>
      <c r="B7471" s="12">
        <v>-9.5545868217500001</v>
      </c>
      <c r="C7471" s="12">
        <v>11.62</v>
      </c>
      <c r="D7471" s="12">
        <v>-146.07599999999999</v>
      </c>
      <c r="E7471">
        <v>6.3319999999999999</v>
      </c>
      <c r="F7471" s="8">
        <v>0.8</v>
      </c>
      <c r="G7471" s="8">
        <v>0.8</v>
      </c>
      <c r="H7471" s="8">
        <v>0.8</v>
      </c>
      <c r="I7471" t="s">
        <v>6223</v>
      </c>
    </row>
    <row r="7472" spans="1:9">
      <c r="A7472" s="12">
        <v>267.99768678687002</v>
      </c>
      <c r="B7472" s="12">
        <v>-1.2368094190500001</v>
      </c>
      <c r="C7472" s="12">
        <v>-7.3410000000000002</v>
      </c>
      <c r="D7472" s="12">
        <v>-0.67200000000000004</v>
      </c>
      <c r="E7472">
        <v>6.3319999999999999</v>
      </c>
      <c r="F7472" s="8">
        <v>1</v>
      </c>
      <c r="G7472" s="8">
        <v>0.83299999999999996</v>
      </c>
      <c r="H7472" s="8">
        <v>0.67869999999999997</v>
      </c>
      <c r="I7472" t="s">
        <v>6346</v>
      </c>
    </row>
    <row r="7473" spans="1:9">
      <c r="A7473" s="12">
        <v>265.29579800818004</v>
      </c>
      <c r="B7473" s="12">
        <v>15.178374077459999</v>
      </c>
      <c r="C7473" s="12">
        <v>-8.7100000000000009</v>
      </c>
      <c r="D7473" s="12">
        <v>-5.2480000000000002</v>
      </c>
      <c r="E7473">
        <v>6.3319999999999999</v>
      </c>
      <c r="F7473" s="8">
        <v>0.63239999999999996</v>
      </c>
      <c r="G7473" s="8">
        <v>0.70809999999999995</v>
      </c>
      <c r="H7473" s="8">
        <v>1</v>
      </c>
      <c r="I7473" t="s">
        <v>6597</v>
      </c>
    </row>
    <row r="7474" spans="1:9">
      <c r="A7474" s="12">
        <v>228.13001304104</v>
      </c>
      <c r="B7474" s="12">
        <v>-48.21899339446</v>
      </c>
      <c r="C7474" s="12">
        <v>-25.315000000000001</v>
      </c>
      <c r="D7474" s="12">
        <v>-41.286000000000001</v>
      </c>
      <c r="E7474">
        <v>6.3319999999999999</v>
      </c>
      <c r="F7474" s="8">
        <v>1</v>
      </c>
      <c r="G7474" s="8">
        <v>0.79920000000000002</v>
      </c>
      <c r="H7474" s="8">
        <v>0.60450000000000004</v>
      </c>
      <c r="I7474" t="s">
        <v>8666</v>
      </c>
    </row>
    <row r="7475" spans="1:9">
      <c r="A7475" s="12">
        <v>312.47767535712995</v>
      </c>
      <c r="B7475" s="12">
        <v>46.661336704089997</v>
      </c>
      <c r="C7475" s="12">
        <v>5.1130000000000004</v>
      </c>
      <c r="D7475" s="12">
        <v>-1.0780000000000001</v>
      </c>
      <c r="E7475">
        <v>6.3330000000000002</v>
      </c>
      <c r="F7475" s="8">
        <v>0.51039999999999996</v>
      </c>
      <c r="G7475" s="8">
        <v>0.61219999999999997</v>
      </c>
      <c r="H7475" s="8">
        <v>1</v>
      </c>
      <c r="I7475" t="s">
        <v>522</v>
      </c>
    </row>
    <row r="7476" spans="1:9">
      <c r="A7476" s="12">
        <v>257.93849526898998</v>
      </c>
      <c r="B7476" s="12">
        <v>7.8947618306899994</v>
      </c>
      <c r="C7476" s="12">
        <v>31.940999999999999</v>
      </c>
      <c r="D7476" s="12">
        <v>13.477</v>
      </c>
      <c r="E7476">
        <v>6.3330000000000002</v>
      </c>
      <c r="F7476" s="8">
        <v>1</v>
      </c>
      <c r="G7476" s="8">
        <v>0.83299999999999996</v>
      </c>
      <c r="H7476" s="8">
        <v>0.67869999999999997</v>
      </c>
      <c r="I7476" t="s">
        <v>6473</v>
      </c>
    </row>
    <row r="7477" spans="1:9">
      <c r="A7477" s="12">
        <v>127.87327667722001</v>
      </c>
      <c r="B7477" s="12">
        <v>-54.394010122970002</v>
      </c>
      <c r="C7477" s="12">
        <v>15.234</v>
      </c>
      <c r="D7477" s="12">
        <v>-43.145000000000003</v>
      </c>
      <c r="E7477">
        <v>6.3330000000000002</v>
      </c>
      <c r="F7477" s="8">
        <v>1</v>
      </c>
      <c r="G7477" s="8">
        <v>0.78720000000000001</v>
      </c>
      <c r="H7477" s="8">
        <v>0.57969999999999999</v>
      </c>
      <c r="I7477" t="s">
        <v>7441</v>
      </c>
    </row>
    <row r="7478" spans="1:9">
      <c r="A7478" s="12">
        <v>342.32279390190001</v>
      </c>
      <c r="B7478" s="12">
        <v>-70.347984463709992</v>
      </c>
      <c r="C7478" s="12">
        <v>12.763999999999999</v>
      </c>
      <c r="D7478" s="12">
        <v>32.116</v>
      </c>
      <c r="E7478">
        <v>6.3330000000000002</v>
      </c>
      <c r="F7478" s="8">
        <v>0.65039999999999998</v>
      </c>
      <c r="G7478" s="8">
        <v>0.72150000000000003</v>
      </c>
      <c r="H7478" s="8">
        <v>1</v>
      </c>
      <c r="I7478" t="s">
        <v>8231</v>
      </c>
    </row>
    <row r="7479" spans="1:9">
      <c r="A7479" s="12">
        <v>216.55601454524</v>
      </c>
      <c r="B7479" s="12">
        <v>-42.318599861690004</v>
      </c>
      <c r="C7479" s="12">
        <v>-112.79</v>
      </c>
      <c r="D7479" s="12">
        <v>-52.831000000000003</v>
      </c>
      <c r="E7479">
        <v>6.3330000000000002</v>
      </c>
      <c r="F7479" s="8">
        <v>1</v>
      </c>
      <c r="G7479" s="8">
        <v>0.79920000000000002</v>
      </c>
      <c r="H7479" s="8">
        <v>0.60450000000000004</v>
      </c>
      <c r="I7479" t="s">
        <v>8655</v>
      </c>
    </row>
    <row r="7480" spans="1:9">
      <c r="A7480" s="12">
        <v>310.80701537845999</v>
      </c>
      <c r="B7480" s="12">
        <v>57.113991875499998</v>
      </c>
      <c r="C7480" s="12">
        <v>-2.5310000000000001</v>
      </c>
      <c r="D7480" s="12">
        <v>-4.7880000000000003</v>
      </c>
      <c r="E7480">
        <v>6.3339999999999996</v>
      </c>
      <c r="F7480" s="8">
        <v>0.47989999999999999</v>
      </c>
      <c r="G7480" s="8">
        <v>0.58679999999999999</v>
      </c>
      <c r="H7480" s="8">
        <v>1</v>
      </c>
      <c r="I7480" t="s">
        <v>738</v>
      </c>
    </row>
    <row r="7481" spans="1:9">
      <c r="A7481" s="12">
        <v>61.444627150119999</v>
      </c>
      <c r="B7481" s="12">
        <v>-20.512562059139999</v>
      </c>
      <c r="C7481" s="12">
        <v>-27.84</v>
      </c>
      <c r="D7481" s="12">
        <v>-10.68</v>
      </c>
      <c r="E7481">
        <v>6.3339999999999996</v>
      </c>
      <c r="F7481" s="8">
        <v>1</v>
      </c>
      <c r="G7481" s="8">
        <v>0.85409999999999997</v>
      </c>
      <c r="H7481" s="8">
        <v>0.72770000000000001</v>
      </c>
      <c r="I7481" t="s">
        <v>1929</v>
      </c>
    </row>
    <row r="7482" spans="1:9">
      <c r="A7482" s="12">
        <v>80.879439961980012</v>
      </c>
      <c r="B7482" s="12">
        <v>5.3230864971799994</v>
      </c>
      <c r="C7482" s="12">
        <v>-29.616</v>
      </c>
      <c r="D7482" s="12">
        <v>16.241</v>
      </c>
      <c r="E7482">
        <v>6.3339999999999996</v>
      </c>
      <c r="F7482" s="8">
        <v>0.8</v>
      </c>
      <c r="G7482" s="8">
        <v>0.8</v>
      </c>
      <c r="H7482" s="8">
        <v>0.8</v>
      </c>
      <c r="I7482" t="s">
        <v>2265</v>
      </c>
    </row>
    <row r="7483" spans="1:9">
      <c r="A7483" s="12">
        <v>88.558380394110003</v>
      </c>
      <c r="B7483" s="12">
        <v>-29.14727139475</v>
      </c>
      <c r="C7483" s="12">
        <v>-13.238</v>
      </c>
      <c r="D7483" s="12">
        <v>-18.623000000000001</v>
      </c>
      <c r="E7483">
        <v>6.3339999999999996</v>
      </c>
      <c r="F7483" s="8">
        <v>0.8</v>
      </c>
      <c r="G7483" s="8">
        <v>0.8</v>
      </c>
      <c r="H7483" s="8">
        <v>0.8</v>
      </c>
      <c r="I7483" t="s">
        <v>2522</v>
      </c>
    </row>
    <row r="7484" spans="1:9">
      <c r="A7484" s="12">
        <v>189.51839770642999</v>
      </c>
      <c r="B7484" s="12">
        <v>3.2824442275300001</v>
      </c>
      <c r="C7484" s="12">
        <v>-30.193000000000001</v>
      </c>
      <c r="D7484" s="12">
        <v>-11.464</v>
      </c>
      <c r="E7484">
        <v>6.3339999999999996</v>
      </c>
      <c r="F7484" s="8">
        <v>0.6109</v>
      </c>
      <c r="G7484" s="8">
        <v>0.69189999999999996</v>
      </c>
      <c r="H7484" s="8">
        <v>1</v>
      </c>
      <c r="I7484" t="s">
        <v>5196</v>
      </c>
    </row>
    <row r="7485" spans="1:9">
      <c r="A7485" s="12">
        <v>261.15433589421997</v>
      </c>
      <c r="B7485" s="12">
        <v>-18.445762460320001</v>
      </c>
      <c r="C7485" s="12">
        <v>13.051</v>
      </c>
      <c r="D7485" s="12">
        <v>-7.5069999999999997</v>
      </c>
      <c r="E7485">
        <v>6.3339999999999996</v>
      </c>
      <c r="F7485" s="8">
        <v>0.54959999999999998</v>
      </c>
      <c r="G7485" s="8">
        <v>0.64410000000000001</v>
      </c>
      <c r="H7485" s="8">
        <v>1</v>
      </c>
      <c r="I7485" t="s">
        <v>6104</v>
      </c>
    </row>
    <row r="7486" spans="1:9">
      <c r="A7486" s="12">
        <v>175.11429250195997</v>
      </c>
      <c r="B7486" s="12">
        <v>57.97040522839</v>
      </c>
      <c r="C7486" s="12">
        <v>-8.7639999999999993</v>
      </c>
      <c r="D7486" s="12">
        <v>13.432</v>
      </c>
      <c r="E7486">
        <v>6.335</v>
      </c>
      <c r="F7486" s="8">
        <v>0.57499999999999996</v>
      </c>
      <c r="G7486" s="8">
        <v>0.66420000000000001</v>
      </c>
      <c r="H7486" s="8">
        <v>1</v>
      </c>
      <c r="I7486" t="s">
        <v>1592</v>
      </c>
    </row>
    <row r="7487" spans="1:9">
      <c r="A7487" s="12">
        <v>92.757377310419997</v>
      </c>
      <c r="B7487" s="12">
        <v>18.130462050769999</v>
      </c>
      <c r="C7487" s="12">
        <v>0.69699999999999995</v>
      </c>
      <c r="D7487" s="12">
        <v>-3.6920000000000002</v>
      </c>
      <c r="E7487">
        <v>6.335</v>
      </c>
      <c r="F7487" s="8">
        <v>1</v>
      </c>
      <c r="G7487" s="8">
        <v>0.82210000000000005</v>
      </c>
      <c r="H7487" s="8">
        <v>0.65410000000000001</v>
      </c>
      <c r="I7487" t="s">
        <v>2550</v>
      </c>
    </row>
    <row r="7488" spans="1:9">
      <c r="A7488" s="12">
        <v>120.52555889221</v>
      </c>
      <c r="B7488" s="12">
        <v>-37.050045234869998</v>
      </c>
      <c r="C7488" s="12">
        <v>3.028</v>
      </c>
      <c r="D7488" s="12">
        <v>12.567</v>
      </c>
      <c r="E7488">
        <v>6.335</v>
      </c>
      <c r="F7488" s="8">
        <v>1</v>
      </c>
      <c r="G7488" s="8">
        <v>0.63180000000000003</v>
      </c>
      <c r="H7488" s="8">
        <v>0.31119999999999998</v>
      </c>
      <c r="I7488" t="s">
        <v>3264</v>
      </c>
    </row>
    <row r="7489" spans="1:9">
      <c r="A7489" s="12">
        <v>352.00288871635996</v>
      </c>
      <c r="B7489" s="12">
        <v>-35.54448175345</v>
      </c>
      <c r="C7489" s="12">
        <v>4.8179999999999996</v>
      </c>
      <c r="D7489" s="12">
        <v>-0.66200000000000003</v>
      </c>
      <c r="E7489">
        <v>6.335</v>
      </c>
      <c r="F7489" s="8">
        <v>1</v>
      </c>
      <c r="G7489" s="8">
        <v>0.79920000000000002</v>
      </c>
      <c r="H7489" s="8">
        <v>0.60450000000000004</v>
      </c>
      <c r="I7489" t="s">
        <v>3575</v>
      </c>
    </row>
    <row r="7490" spans="1:9">
      <c r="A7490" s="12">
        <v>36.243286921809997</v>
      </c>
      <c r="B7490" s="12">
        <v>-2.7800282404900001</v>
      </c>
      <c r="C7490" s="12">
        <v>3.5550000000000002</v>
      </c>
      <c r="D7490" s="12">
        <v>-7.3659999999999997</v>
      </c>
      <c r="E7490">
        <v>6.335</v>
      </c>
      <c r="F7490" s="8">
        <v>0.57499999999999996</v>
      </c>
      <c r="G7490" s="8">
        <v>0.66420000000000001</v>
      </c>
      <c r="H7490" s="8">
        <v>1</v>
      </c>
      <c r="I7490" t="s">
        <v>3977</v>
      </c>
    </row>
    <row r="7491" spans="1:9">
      <c r="A7491" s="12">
        <v>354.12713713008003</v>
      </c>
      <c r="B7491" s="12">
        <v>32.904213048209996</v>
      </c>
      <c r="C7491" s="12">
        <v>-7.5170000000000003</v>
      </c>
      <c r="D7491" s="12">
        <v>3.8809999999999998</v>
      </c>
      <c r="E7491">
        <v>6.335</v>
      </c>
      <c r="F7491" s="8">
        <v>0.8</v>
      </c>
      <c r="G7491" s="8">
        <v>0.8</v>
      </c>
      <c r="H7491" s="8">
        <v>0.8</v>
      </c>
      <c r="I7491" t="s">
        <v>4418</v>
      </c>
    </row>
    <row r="7492" spans="1:9">
      <c r="A7492" s="12">
        <v>152.74571119765</v>
      </c>
      <c r="B7492" s="12">
        <v>40.661607091880001</v>
      </c>
      <c r="C7492" s="12">
        <v>-8.8249999999999993</v>
      </c>
      <c r="D7492" s="12">
        <v>2.9039999999999999</v>
      </c>
      <c r="E7492">
        <v>6.335</v>
      </c>
      <c r="F7492" s="8">
        <v>1</v>
      </c>
      <c r="G7492" s="8">
        <v>0.78720000000000001</v>
      </c>
      <c r="H7492" s="8">
        <v>0.57969999999999999</v>
      </c>
      <c r="I7492" t="s">
        <v>4754</v>
      </c>
    </row>
    <row r="7493" spans="1:9">
      <c r="A7493" s="12">
        <v>191.11291325827</v>
      </c>
      <c r="B7493" s="12">
        <v>44.103005983149998</v>
      </c>
      <c r="C7493" s="12">
        <v>-31.417000000000002</v>
      </c>
      <c r="D7493" s="12">
        <v>3.77</v>
      </c>
      <c r="E7493">
        <v>6.335</v>
      </c>
      <c r="F7493" s="8">
        <v>0.8</v>
      </c>
      <c r="G7493" s="8">
        <v>0.8</v>
      </c>
      <c r="H7493" s="8">
        <v>0.8</v>
      </c>
      <c r="I7493" t="s">
        <v>5180</v>
      </c>
    </row>
    <row r="7494" spans="1:9">
      <c r="A7494" s="12">
        <v>271.16754549144002</v>
      </c>
      <c r="B7494" s="12">
        <v>23.942018394280002</v>
      </c>
      <c r="C7494" s="12">
        <v>3.81</v>
      </c>
      <c r="D7494" s="12">
        <v>-75.576999999999998</v>
      </c>
      <c r="E7494">
        <v>6.335</v>
      </c>
      <c r="F7494" s="8">
        <v>0.86680000000000001</v>
      </c>
      <c r="G7494" s="8">
        <v>0.87180000000000002</v>
      </c>
      <c r="H7494" s="8">
        <v>1</v>
      </c>
      <c r="I7494" t="s">
        <v>6763</v>
      </c>
    </row>
    <row r="7495" spans="1:9">
      <c r="A7495" s="12">
        <v>167.87308659300001</v>
      </c>
      <c r="B7495" s="12">
        <v>-71.436190799179997</v>
      </c>
      <c r="C7495" s="12">
        <v>-16.763000000000002</v>
      </c>
      <c r="D7495" s="12">
        <v>3.1629999999999998</v>
      </c>
      <c r="E7495">
        <v>6.335</v>
      </c>
      <c r="F7495" s="8">
        <v>1</v>
      </c>
      <c r="G7495" s="8">
        <v>0.79920000000000002</v>
      </c>
      <c r="H7495" s="8">
        <v>0.60450000000000004</v>
      </c>
      <c r="I7495" t="s">
        <v>7977</v>
      </c>
    </row>
    <row r="7496" spans="1:9">
      <c r="A7496" s="12">
        <v>80.086289532959995</v>
      </c>
      <c r="B7496" s="12">
        <v>-34.698849580079994</v>
      </c>
      <c r="C7496" s="12">
        <v>4.1779999999999999</v>
      </c>
      <c r="D7496" s="12">
        <v>-1.2010000000000001</v>
      </c>
      <c r="E7496">
        <v>6.3360000000000003</v>
      </c>
      <c r="F7496" s="8">
        <v>0.86680000000000001</v>
      </c>
      <c r="G7496" s="8">
        <v>0.87180000000000002</v>
      </c>
      <c r="H7496" s="8">
        <v>1</v>
      </c>
      <c r="I7496" t="s">
        <v>2302</v>
      </c>
    </row>
    <row r="7497" spans="1:9">
      <c r="A7497" s="12">
        <v>89.140699264840009</v>
      </c>
      <c r="B7497" s="12">
        <v>28.9422655903</v>
      </c>
      <c r="C7497" s="12">
        <v>0.28999999999999998</v>
      </c>
      <c r="D7497" s="12">
        <v>-1.6970000000000001</v>
      </c>
      <c r="E7497">
        <v>6.3360000000000003</v>
      </c>
      <c r="F7497" s="8">
        <v>0.65039999999999998</v>
      </c>
      <c r="G7497" s="8">
        <v>0.72150000000000003</v>
      </c>
      <c r="H7497" s="8">
        <v>1</v>
      </c>
      <c r="I7497" t="s">
        <v>2479</v>
      </c>
    </row>
    <row r="7498" spans="1:9">
      <c r="A7498" s="12">
        <v>254.00768315323</v>
      </c>
      <c r="B7498" s="12">
        <v>-16.806265527379999</v>
      </c>
      <c r="C7498" s="12">
        <v>82.078000000000003</v>
      </c>
      <c r="D7498" s="12">
        <v>29.989000000000001</v>
      </c>
      <c r="E7498">
        <v>6.3360000000000003</v>
      </c>
      <c r="F7498" s="8">
        <v>1</v>
      </c>
      <c r="G7498" s="8">
        <v>0.83299999999999996</v>
      </c>
      <c r="H7498" s="8">
        <v>0.67869999999999997</v>
      </c>
      <c r="I7498" t="s">
        <v>6101</v>
      </c>
    </row>
    <row r="7499" spans="1:9">
      <c r="A7499" s="12">
        <v>287.87909695027997</v>
      </c>
      <c r="B7499" s="12">
        <v>26.735871279970002</v>
      </c>
      <c r="C7499" s="12">
        <v>32.979999999999997</v>
      </c>
      <c r="D7499" s="12">
        <v>-31.963000000000001</v>
      </c>
      <c r="E7499">
        <v>6.3360000000000003</v>
      </c>
      <c r="F7499" s="8">
        <v>0.99370000000000003</v>
      </c>
      <c r="G7499" s="8">
        <v>0.9526</v>
      </c>
      <c r="H7499" s="8">
        <v>1</v>
      </c>
      <c r="I7499" t="s">
        <v>6814</v>
      </c>
    </row>
    <row r="7500" spans="1:9">
      <c r="A7500" s="12">
        <v>291.02282235474001</v>
      </c>
      <c r="B7500" s="12">
        <v>-68.371086818589987</v>
      </c>
      <c r="C7500" s="12">
        <v>-18.951000000000001</v>
      </c>
      <c r="D7500" s="12">
        <v>-1.0509999999999999</v>
      </c>
      <c r="E7500">
        <v>6.3360000000000003</v>
      </c>
      <c r="F7500" s="8">
        <v>1</v>
      </c>
      <c r="G7500" s="8">
        <v>0.79920000000000002</v>
      </c>
      <c r="H7500" s="8">
        <v>0.60450000000000004</v>
      </c>
      <c r="I7500" t="s">
        <v>8484</v>
      </c>
    </row>
    <row r="7501" spans="1:9">
      <c r="A7501" s="12">
        <v>65.999011451290002</v>
      </c>
      <c r="B7501" s="12">
        <v>24.30097974033</v>
      </c>
      <c r="C7501" s="12">
        <v>4.976</v>
      </c>
      <c r="D7501" s="12">
        <v>-8.516</v>
      </c>
      <c r="E7501">
        <v>6.3369999999999997</v>
      </c>
      <c r="F7501" s="8">
        <v>0.8</v>
      </c>
      <c r="G7501" s="8">
        <v>0.8</v>
      </c>
      <c r="H7501" s="8">
        <v>0.8</v>
      </c>
      <c r="I7501" t="s">
        <v>1978</v>
      </c>
    </row>
    <row r="7502" spans="1:9">
      <c r="A7502" s="12">
        <v>104.25039283091</v>
      </c>
      <c r="B7502" s="12">
        <v>-8.1792999379699989</v>
      </c>
      <c r="C7502" s="12">
        <v>1.641</v>
      </c>
      <c r="D7502" s="12">
        <v>-11.471</v>
      </c>
      <c r="E7502">
        <v>6.3369999999999997</v>
      </c>
      <c r="F7502" s="8">
        <v>0.8</v>
      </c>
      <c r="G7502" s="8">
        <v>0.8</v>
      </c>
      <c r="H7502" s="8">
        <v>0.8</v>
      </c>
      <c r="I7502" t="s">
        <v>2913</v>
      </c>
    </row>
    <row r="7503" spans="1:9">
      <c r="A7503" s="12">
        <v>236.41461794461998</v>
      </c>
      <c r="B7503" s="12">
        <v>0.89103319878999998</v>
      </c>
      <c r="C7503" s="12">
        <v>9.3279999999999994</v>
      </c>
      <c r="D7503" s="12">
        <v>-1.9570000000000001</v>
      </c>
      <c r="E7503">
        <v>6.3369999999999997</v>
      </c>
      <c r="F7503" s="8">
        <v>1</v>
      </c>
      <c r="G7503" s="8">
        <v>0.82210000000000005</v>
      </c>
      <c r="H7503" s="8">
        <v>0.65410000000000001</v>
      </c>
      <c r="I7503" t="s">
        <v>6371</v>
      </c>
    </row>
    <row r="7504" spans="1:9">
      <c r="A7504" s="12">
        <v>179.79450142767999</v>
      </c>
      <c r="B7504" s="12">
        <v>-45.832221678640003</v>
      </c>
      <c r="C7504" s="12">
        <v>-30.47</v>
      </c>
      <c r="D7504" s="12">
        <v>-8.8030000000000008</v>
      </c>
      <c r="E7504">
        <v>6.3369999999999997</v>
      </c>
      <c r="F7504" s="8">
        <v>0.54959999999999998</v>
      </c>
      <c r="G7504" s="8">
        <v>0.64410000000000001</v>
      </c>
      <c r="H7504" s="8">
        <v>1</v>
      </c>
      <c r="I7504" t="s">
        <v>8009</v>
      </c>
    </row>
    <row r="7505" spans="1:9">
      <c r="A7505" s="12">
        <v>183.48526212798001</v>
      </c>
      <c r="B7505" s="12">
        <v>-78.573936535930002</v>
      </c>
      <c r="C7505" s="12">
        <v>-4.3179999999999996</v>
      </c>
      <c r="D7505" s="12">
        <v>-20.594000000000001</v>
      </c>
      <c r="E7505">
        <v>6.3369999999999997</v>
      </c>
      <c r="F7505" s="8">
        <v>1</v>
      </c>
      <c r="G7505" s="8">
        <v>0.79920000000000002</v>
      </c>
      <c r="H7505" s="8">
        <v>0.60450000000000004</v>
      </c>
      <c r="I7505" t="s">
        <v>8093</v>
      </c>
    </row>
    <row r="7506" spans="1:9">
      <c r="A7506" s="12">
        <v>284.74748739760997</v>
      </c>
      <c r="B7506" s="12">
        <v>50.809142992519995</v>
      </c>
      <c r="C7506" s="12">
        <v>9.5000000000000001E-2</v>
      </c>
      <c r="D7506" s="12">
        <v>7.1</v>
      </c>
      <c r="E7506">
        <v>6.3380000000000001</v>
      </c>
      <c r="F7506" s="8">
        <v>1</v>
      </c>
      <c r="G7506" s="8">
        <v>0.85409999999999997</v>
      </c>
      <c r="H7506" s="8">
        <v>0.72770000000000001</v>
      </c>
      <c r="I7506" t="s">
        <v>961</v>
      </c>
    </row>
    <row r="7507" spans="1:9">
      <c r="A7507" s="12">
        <v>74.545466182159998</v>
      </c>
      <c r="B7507" s="12">
        <v>-2.21273562928</v>
      </c>
      <c r="C7507" s="12">
        <v>12.079000000000001</v>
      </c>
      <c r="D7507" s="12">
        <v>13.038</v>
      </c>
      <c r="E7507">
        <v>6.3380000000000001</v>
      </c>
      <c r="F7507" s="8">
        <v>0.63239999999999996</v>
      </c>
      <c r="G7507" s="8">
        <v>0.70809999999999995</v>
      </c>
      <c r="H7507" s="8">
        <v>1</v>
      </c>
      <c r="I7507" t="s">
        <v>2163</v>
      </c>
    </row>
    <row r="7508" spans="1:9">
      <c r="A7508" s="12">
        <v>99.213637838949992</v>
      </c>
      <c r="B7508" s="12">
        <v>-41.557138609819994</v>
      </c>
      <c r="C7508" s="12">
        <v>1.2350000000000001</v>
      </c>
      <c r="D7508" s="12">
        <v>7.7450000000000001</v>
      </c>
      <c r="E7508">
        <v>6.3380000000000001</v>
      </c>
      <c r="F7508" s="8">
        <v>1</v>
      </c>
      <c r="G7508" s="8">
        <v>0.83299999999999996</v>
      </c>
      <c r="H7508" s="8">
        <v>0.67869999999999997</v>
      </c>
      <c r="I7508" t="s">
        <v>2812</v>
      </c>
    </row>
    <row r="7509" spans="1:9">
      <c r="A7509" s="12">
        <v>290.53969946110999</v>
      </c>
      <c r="B7509" s="12">
        <v>-42.016027873230001</v>
      </c>
      <c r="C7509" s="12">
        <v>-55.195</v>
      </c>
      <c r="D7509" s="12">
        <v>-31.411000000000001</v>
      </c>
      <c r="E7509">
        <v>6.3380000000000001</v>
      </c>
      <c r="F7509" s="8">
        <v>1</v>
      </c>
      <c r="G7509" s="8">
        <v>0.82210000000000005</v>
      </c>
      <c r="H7509" s="8">
        <v>0.65410000000000001</v>
      </c>
      <c r="I7509" t="s">
        <v>5641</v>
      </c>
    </row>
    <row r="7510" spans="1:9">
      <c r="A7510" s="12">
        <v>163.11929857645998</v>
      </c>
      <c r="B7510" s="12">
        <v>-79.559437926559994</v>
      </c>
      <c r="C7510" s="12">
        <v>-11.340999999999999</v>
      </c>
      <c r="D7510" s="12">
        <v>1.655</v>
      </c>
      <c r="E7510">
        <v>6.3380000000000001</v>
      </c>
      <c r="F7510" s="8">
        <v>1</v>
      </c>
      <c r="G7510" s="8">
        <v>0.79920000000000002</v>
      </c>
      <c r="H7510" s="8">
        <v>0.60450000000000004</v>
      </c>
      <c r="I7510" t="s">
        <v>7985</v>
      </c>
    </row>
    <row r="7511" spans="1:9">
      <c r="A7511" s="12">
        <v>197.97112076947002</v>
      </c>
      <c r="B7511" s="12">
        <v>-63.302997518470001</v>
      </c>
      <c r="C7511" s="12">
        <v>-6.9269999999999996</v>
      </c>
      <c r="D7511" s="12">
        <v>-2.585</v>
      </c>
      <c r="E7511">
        <v>6.3380000000000001</v>
      </c>
      <c r="F7511" s="8">
        <v>0.82440000000000002</v>
      </c>
      <c r="G7511" s="8">
        <v>0.84370000000000001</v>
      </c>
      <c r="H7511" s="8">
        <v>1</v>
      </c>
      <c r="I7511" t="s">
        <v>8262</v>
      </c>
    </row>
    <row r="7512" spans="1:9">
      <c r="A7512" s="12">
        <v>305.0634583333333</v>
      </c>
      <c r="B7512" s="12">
        <v>39.403216666666665</v>
      </c>
      <c r="C7512" s="12">
        <v>2.9</v>
      </c>
      <c r="D7512" s="12">
        <v>-23.7</v>
      </c>
      <c r="E7512">
        <v>6.3390000000000004</v>
      </c>
      <c r="F7512" s="8">
        <v>0.6109</v>
      </c>
      <c r="G7512" s="8">
        <v>0.69189999999999996</v>
      </c>
      <c r="H7512" s="8">
        <v>1</v>
      </c>
      <c r="I7512" t="s">
        <v>459</v>
      </c>
    </row>
    <row r="7513" spans="1:9">
      <c r="A7513" s="12">
        <v>92.096400397940016</v>
      </c>
      <c r="B7513" s="12">
        <v>41.055728178839999</v>
      </c>
      <c r="C7513" s="12">
        <v>1.5860000000000001</v>
      </c>
      <c r="D7513" s="12">
        <v>-48.389000000000003</v>
      </c>
      <c r="E7513">
        <v>6.3390000000000004</v>
      </c>
      <c r="F7513" s="8">
        <v>0.8</v>
      </c>
      <c r="G7513" s="8">
        <v>0.8</v>
      </c>
      <c r="H7513" s="8">
        <v>0.8</v>
      </c>
      <c r="I7513" t="s">
        <v>2537</v>
      </c>
    </row>
    <row r="7514" spans="1:9">
      <c r="A7514" s="12">
        <v>122.15684298023</v>
      </c>
      <c r="B7514" s="12">
        <v>-37.681223150599997</v>
      </c>
      <c r="C7514" s="12">
        <v>-7.7210000000000001</v>
      </c>
      <c r="D7514" s="12">
        <v>8.0429999999999993</v>
      </c>
      <c r="E7514">
        <v>6.3390000000000004</v>
      </c>
      <c r="F7514" s="8">
        <v>0.50129999999999997</v>
      </c>
      <c r="G7514" s="8">
        <v>0.60470000000000002</v>
      </c>
      <c r="H7514" s="8">
        <v>1</v>
      </c>
      <c r="I7514" t="s">
        <v>3315</v>
      </c>
    </row>
    <row r="7515" spans="1:9">
      <c r="A7515" s="12">
        <v>321.09639174906999</v>
      </c>
      <c r="B7515" s="12">
        <v>24.52839226307</v>
      </c>
      <c r="C7515" s="12">
        <v>34.54</v>
      </c>
      <c r="D7515" s="12">
        <v>-8.8070000000000004</v>
      </c>
      <c r="E7515">
        <v>6.3390000000000004</v>
      </c>
      <c r="F7515" s="8">
        <v>1</v>
      </c>
      <c r="G7515" s="8">
        <v>0.83299999999999996</v>
      </c>
      <c r="H7515" s="8">
        <v>0.67869999999999997</v>
      </c>
      <c r="I7515" t="s">
        <v>4351</v>
      </c>
    </row>
    <row r="7516" spans="1:9">
      <c r="A7516" s="12">
        <v>302.15949468535996</v>
      </c>
      <c r="B7516" s="12">
        <v>10.725867417050001</v>
      </c>
      <c r="C7516" s="12">
        <v>2.972</v>
      </c>
      <c r="D7516" s="12">
        <v>-1.603</v>
      </c>
      <c r="E7516">
        <v>6.3390000000000004</v>
      </c>
      <c r="F7516" s="8">
        <v>0.50129999999999997</v>
      </c>
      <c r="G7516" s="8">
        <v>0.60470000000000002</v>
      </c>
      <c r="H7516" s="8">
        <v>1</v>
      </c>
      <c r="I7516" t="s">
        <v>6568</v>
      </c>
    </row>
    <row r="7517" spans="1:9">
      <c r="A7517" s="12">
        <v>87.62007236238999</v>
      </c>
      <c r="B7517" s="12">
        <v>-52.767896656459996</v>
      </c>
      <c r="C7517" s="12">
        <v>-0.53100000000000003</v>
      </c>
      <c r="D7517" s="12">
        <v>12.218999999999999</v>
      </c>
      <c r="E7517">
        <v>6.3390000000000004</v>
      </c>
      <c r="F7517" s="8">
        <v>1</v>
      </c>
      <c r="G7517" s="8">
        <v>0.83299999999999996</v>
      </c>
      <c r="H7517" s="8">
        <v>0.67869999999999997</v>
      </c>
      <c r="I7517" t="s">
        <v>7287</v>
      </c>
    </row>
    <row r="7518" spans="1:9">
      <c r="A7518" s="12">
        <v>212.23438750874999</v>
      </c>
      <c r="B7518" s="12">
        <v>-59.276709711259997</v>
      </c>
      <c r="C7518" s="12">
        <v>-11.853</v>
      </c>
      <c r="D7518" s="12">
        <v>-16.344000000000001</v>
      </c>
      <c r="E7518">
        <v>6.3390000000000004</v>
      </c>
      <c r="F7518" s="8">
        <v>0.50129999999999997</v>
      </c>
      <c r="G7518" s="8">
        <v>0.60470000000000002</v>
      </c>
      <c r="H7518" s="8">
        <v>1</v>
      </c>
      <c r="I7518" t="s">
        <v>8399</v>
      </c>
    </row>
    <row r="7519" spans="1:9">
      <c r="A7519" s="12">
        <v>308.21816577869998</v>
      </c>
      <c r="B7519" s="12">
        <v>-24.94382607731</v>
      </c>
      <c r="C7519" s="12">
        <v>7.319</v>
      </c>
      <c r="D7519" s="12">
        <v>-45.084000000000003</v>
      </c>
      <c r="E7519">
        <v>6.3390000000000004</v>
      </c>
      <c r="F7519" s="8">
        <v>0.6109</v>
      </c>
      <c r="G7519" s="8">
        <v>0.69189999999999996</v>
      </c>
      <c r="H7519" s="8">
        <v>1</v>
      </c>
      <c r="I7519" t="s">
        <v>9204</v>
      </c>
    </row>
    <row r="7520" spans="1:9">
      <c r="A7520" s="12">
        <v>349.32874269799004</v>
      </c>
      <c r="B7520" s="12">
        <v>75.299026272820001</v>
      </c>
      <c r="C7520" s="12">
        <v>17.643000000000001</v>
      </c>
      <c r="D7520" s="12">
        <v>-1.5720000000000001</v>
      </c>
      <c r="E7520">
        <v>6.34</v>
      </c>
      <c r="F7520" s="8">
        <v>0.65039999999999998</v>
      </c>
      <c r="G7520" s="8">
        <v>0.72150000000000003</v>
      </c>
      <c r="H7520" s="8">
        <v>1</v>
      </c>
      <c r="I7520" t="s">
        <v>927</v>
      </c>
    </row>
    <row r="7521" spans="1:9">
      <c r="A7521" s="12">
        <v>329.46271885253998</v>
      </c>
      <c r="B7521" s="12">
        <v>74.996715216669998</v>
      </c>
      <c r="C7521" s="12">
        <v>-2.9239999999999999</v>
      </c>
      <c r="D7521" s="12">
        <v>-10.57</v>
      </c>
      <c r="E7521">
        <v>6.34</v>
      </c>
      <c r="F7521" s="8">
        <v>1</v>
      </c>
      <c r="G7521" s="8">
        <v>0.73599999999999999</v>
      </c>
      <c r="H7521" s="8">
        <v>0.4803</v>
      </c>
      <c r="I7521" t="s">
        <v>981</v>
      </c>
    </row>
    <row r="7522" spans="1:9">
      <c r="A7522" s="12">
        <v>243.13373071426003</v>
      </c>
      <c r="B7522" s="12">
        <v>75.210681441760002</v>
      </c>
      <c r="C7522" s="12">
        <v>-44.255000000000003</v>
      </c>
      <c r="D7522" s="12">
        <v>35.734999999999999</v>
      </c>
      <c r="E7522">
        <v>6.34</v>
      </c>
      <c r="F7522" s="8">
        <v>1</v>
      </c>
      <c r="G7522" s="8">
        <v>0.79920000000000002</v>
      </c>
      <c r="H7522" s="8">
        <v>0.60450000000000004</v>
      </c>
      <c r="I7522" t="s">
        <v>1268</v>
      </c>
    </row>
    <row r="7523" spans="1:9">
      <c r="A7523" s="12">
        <v>191.10839621445999</v>
      </c>
      <c r="B7523" s="12">
        <v>80.621020251819999</v>
      </c>
      <c r="C7523" s="12">
        <v>31.539000000000001</v>
      </c>
      <c r="D7523" s="12">
        <v>-42.784999999999997</v>
      </c>
      <c r="E7523">
        <v>6.34</v>
      </c>
      <c r="F7523" s="8">
        <v>0.72599999999999998</v>
      </c>
      <c r="G7523" s="8">
        <v>0.7762</v>
      </c>
      <c r="H7523" s="8">
        <v>1</v>
      </c>
      <c r="I7523" t="s">
        <v>1308</v>
      </c>
    </row>
    <row r="7524" spans="1:9">
      <c r="A7524" s="12">
        <v>182.44617618400002</v>
      </c>
      <c r="B7524" s="12">
        <v>74.661355341560011</v>
      </c>
      <c r="C7524" s="12">
        <v>-10.813000000000001</v>
      </c>
      <c r="D7524" s="12">
        <v>7.1820000000000004</v>
      </c>
      <c r="E7524">
        <v>6.34</v>
      </c>
      <c r="F7524" s="8">
        <v>0.8</v>
      </c>
      <c r="G7524" s="8">
        <v>0.8</v>
      </c>
      <c r="H7524" s="8">
        <v>0.8</v>
      </c>
      <c r="I7524" t="s">
        <v>1374</v>
      </c>
    </row>
    <row r="7525" spans="1:9">
      <c r="A7525" s="12">
        <v>194.10796348400001</v>
      </c>
      <c r="B7525" s="12">
        <v>65.994392129410002</v>
      </c>
      <c r="C7525" s="12">
        <v>12.768000000000001</v>
      </c>
      <c r="D7525" s="12">
        <v>-9.6029999999999998</v>
      </c>
      <c r="E7525">
        <v>6.34</v>
      </c>
      <c r="F7525" s="8">
        <v>0.8</v>
      </c>
      <c r="G7525" s="8">
        <v>0.8</v>
      </c>
      <c r="H7525" s="8">
        <v>0.8</v>
      </c>
      <c r="I7525" t="s">
        <v>1488</v>
      </c>
    </row>
    <row r="7526" spans="1:9">
      <c r="A7526" s="12">
        <v>161.59367188671001</v>
      </c>
      <c r="B7526" s="12">
        <v>57.365912824989998</v>
      </c>
      <c r="C7526" s="12">
        <v>-52.417000000000002</v>
      </c>
      <c r="D7526" s="12">
        <v>-58.173999999999999</v>
      </c>
      <c r="E7526">
        <v>6.34</v>
      </c>
      <c r="F7526" s="8">
        <v>1</v>
      </c>
      <c r="G7526" s="8">
        <v>0.64800000000000002</v>
      </c>
      <c r="H7526" s="8">
        <v>0.33460000000000001</v>
      </c>
      <c r="I7526" t="s">
        <v>1597</v>
      </c>
    </row>
    <row r="7527" spans="1:9">
      <c r="A7527" s="12">
        <v>59.918733381579997</v>
      </c>
      <c r="B7527" s="12">
        <v>10.33037776278</v>
      </c>
      <c r="C7527" s="12">
        <v>140.81200000000001</v>
      </c>
      <c r="D7527" s="12">
        <v>7.0999999999999994E-2</v>
      </c>
      <c r="E7527">
        <v>6.34</v>
      </c>
      <c r="F7527" s="8">
        <v>0.8</v>
      </c>
      <c r="G7527" s="8">
        <v>0.8</v>
      </c>
      <c r="H7527" s="8">
        <v>0.8</v>
      </c>
      <c r="I7527" t="s">
        <v>1911</v>
      </c>
    </row>
    <row r="7528" spans="1:9">
      <c r="A7528" s="12">
        <v>67.98727404345</v>
      </c>
      <c r="B7528" s="12">
        <v>36.742688702020004</v>
      </c>
      <c r="C7528" s="12">
        <v>3.7330000000000001</v>
      </c>
      <c r="D7528" s="12">
        <v>-67.763999999999996</v>
      </c>
      <c r="E7528">
        <v>6.34</v>
      </c>
      <c r="F7528" s="8">
        <v>1</v>
      </c>
      <c r="G7528" s="8">
        <v>0.874</v>
      </c>
      <c r="H7528" s="8">
        <v>0.77600000000000002</v>
      </c>
      <c r="I7528" t="s">
        <v>2034</v>
      </c>
    </row>
    <row r="7529" spans="1:9">
      <c r="A7529" s="12">
        <v>69.006959293999984</v>
      </c>
      <c r="B7529" s="12">
        <v>-3.6116336265600002</v>
      </c>
      <c r="C7529" s="12">
        <v>1.5209999999999999</v>
      </c>
      <c r="D7529" s="12">
        <v>-6.0839999999999996</v>
      </c>
      <c r="E7529">
        <v>6.34</v>
      </c>
      <c r="F7529" s="8">
        <v>0.52290000000000003</v>
      </c>
      <c r="G7529" s="8">
        <v>0.62250000000000005</v>
      </c>
      <c r="H7529" s="8">
        <v>1</v>
      </c>
      <c r="I7529" t="s">
        <v>2066</v>
      </c>
    </row>
    <row r="7530" spans="1:9">
      <c r="A7530" s="12">
        <v>82.144889701650001</v>
      </c>
      <c r="B7530" s="12">
        <v>13.678978855419999</v>
      </c>
      <c r="C7530" s="12">
        <v>9.8970000000000002</v>
      </c>
      <c r="D7530" s="12">
        <v>-15.215999999999999</v>
      </c>
      <c r="E7530">
        <v>6.34</v>
      </c>
      <c r="F7530" s="8">
        <v>0.70040000000000002</v>
      </c>
      <c r="G7530" s="8">
        <v>0.75790000000000002</v>
      </c>
      <c r="H7530" s="8">
        <v>1</v>
      </c>
      <c r="I7530" t="s">
        <v>2339</v>
      </c>
    </row>
    <row r="7531" spans="1:9">
      <c r="A7531" s="12">
        <v>97.849978458120006</v>
      </c>
      <c r="B7531" s="12">
        <v>-32.8685462921</v>
      </c>
      <c r="C7531" s="12">
        <v>-17.838000000000001</v>
      </c>
      <c r="D7531" s="12">
        <v>7.8280000000000003</v>
      </c>
      <c r="E7531">
        <v>6.34</v>
      </c>
      <c r="F7531" s="8">
        <v>1</v>
      </c>
      <c r="G7531" s="8">
        <v>0.63180000000000003</v>
      </c>
      <c r="H7531" s="8">
        <v>0.31119999999999998</v>
      </c>
      <c r="I7531" t="s">
        <v>2734</v>
      </c>
    </row>
    <row r="7532" spans="1:9">
      <c r="A7532" s="12">
        <v>99.991191370620001</v>
      </c>
      <c r="B7532" s="12">
        <v>44.014113743629999</v>
      </c>
      <c r="C7532" s="12">
        <v>22.706</v>
      </c>
      <c r="D7532" s="12">
        <v>3.1589999999999998</v>
      </c>
      <c r="E7532">
        <v>6.34</v>
      </c>
      <c r="F7532" s="8">
        <v>1</v>
      </c>
      <c r="G7532" s="8">
        <v>0.82210000000000005</v>
      </c>
      <c r="H7532" s="8">
        <v>0.65410000000000001</v>
      </c>
      <c r="I7532" t="s">
        <v>2745</v>
      </c>
    </row>
    <row r="7533" spans="1:9">
      <c r="A7533" s="12">
        <v>103.97821735053999</v>
      </c>
      <c r="B7533" s="12">
        <v>-31.790179495710003</v>
      </c>
      <c r="C7533" s="12">
        <v>-9.0609999999999999</v>
      </c>
      <c r="D7533" s="12">
        <v>6.6950000000000003</v>
      </c>
      <c r="E7533">
        <v>6.34</v>
      </c>
      <c r="F7533" s="8">
        <v>0.50129999999999997</v>
      </c>
      <c r="G7533" s="8">
        <v>0.60470000000000002</v>
      </c>
      <c r="H7533" s="8">
        <v>1</v>
      </c>
      <c r="I7533" t="s">
        <v>2876</v>
      </c>
    </row>
    <row r="7534" spans="1:9">
      <c r="A7534" s="12">
        <v>108.9470691323</v>
      </c>
      <c r="B7534" s="12">
        <v>-23.740276739950001</v>
      </c>
      <c r="C7534" s="12">
        <v>-13.336</v>
      </c>
      <c r="D7534" s="12">
        <v>14.608000000000001</v>
      </c>
      <c r="E7534">
        <v>6.34</v>
      </c>
      <c r="F7534" s="8">
        <v>0.6109</v>
      </c>
      <c r="G7534" s="8">
        <v>0.69189999999999996</v>
      </c>
      <c r="H7534" s="8">
        <v>1</v>
      </c>
      <c r="I7534" t="s">
        <v>2983</v>
      </c>
    </row>
    <row r="7535" spans="1:9">
      <c r="A7535" s="12">
        <v>114.32413088697001</v>
      </c>
      <c r="B7535" s="12">
        <v>40.025374315770001</v>
      </c>
      <c r="C7535" s="12">
        <v>-12.863</v>
      </c>
      <c r="D7535" s="12">
        <v>-49.021999999999998</v>
      </c>
      <c r="E7535">
        <v>6.34</v>
      </c>
      <c r="F7535" s="8">
        <v>1</v>
      </c>
      <c r="G7535" s="8">
        <v>0.64800000000000002</v>
      </c>
      <c r="H7535" s="8">
        <v>0.33460000000000001</v>
      </c>
      <c r="I7535" t="s">
        <v>3087</v>
      </c>
    </row>
    <row r="7536" spans="1:9">
      <c r="A7536" s="12">
        <v>114.03088288744999</v>
      </c>
      <c r="B7536" s="12">
        <v>-22.16050434688</v>
      </c>
      <c r="C7536" s="12">
        <v>-16.12</v>
      </c>
      <c r="D7536" s="12">
        <v>-9.7989999999999995</v>
      </c>
      <c r="E7536">
        <v>6.34</v>
      </c>
      <c r="F7536" s="8">
        <v>1</v>
      </c>
      <c r="G7536" s="8">
        <v>0.82210000000000005</v>
      </c>
      <c r="H7536" s="8">
        <v>0.65410000000000001</v>
      </c>
      <c r="I7536" t="s">
        <v>3130</v>
      </c>
    </row>
    <row r="7537" spans="1:9">
      <c r="A7537" s="12">
        <v>128.25043357648002</v>
      </c>
      <c r="B7537" s="12">
        <v>24.084794315709999</v>
      </c>
      <c r="C7537" s="12">
        <v>-63.481999999999999</v>
      </c>
      <c r="D7537" s="12">
        <v>-46.082000000000001</v>
      </c>
      <c r="E7537">
        <v>6.34</v>
      </c>
      <c r="F7537" s="8">
        <v>0.8</v>
      </c>
      <c r="G7537" s="8">
        <v>0.8</v>
      </c>
      <c r="H7537" s="8">
        <v>0.8</v>
      </c>
      <c r="I7537" t="s">
        <v>3362</v>
      </c>
    </row>
    <row r="7538" spans="1:9">
      <c r="A7538" s="12">
        <v>34.743769923402496</v>
      </c>
      <c r="B7538" s="12">
        <v>-25.945687164785557</v>
      </c>
      <c r="C7538" s="12">
        <v>-217.73400000000001</v>
      </c>
      <c r="D7538" s="12">
        <v>444.60899999999998</v>
      </c>
      <c r="E7538">
        <v>6.34</v>
      </c>
      <c r="F7538" s="8">
        <v>1</v>
      </c>
      <c r="G7538" s="8">
        <v>0.85409999999999997</v>
      </c>
      <c r="H7538" s="8">
        <v>0.72770000000000001</v>
      </c>
      <c r="I7538" t="s">
        <v>3648</v>
      </c>
    </row>
    <row r="7539" spans="1:9">
      <c r="A7539" s="12">
        <v>352.36244551119</v>
      </c>
      <c r="B7539" s="12">
        <v>-1.7912139678799999</v>
      </c>
      <c r="C7539" s="12">
        <v>-14.757</v>
      </c>
      <c r="D7539" s="12">
        <v>-22.460999999999999</v>
      </c>
      <c r="E7539">
        <v>6.34</v>
      </c>
      <c r="F7539" s="8">
        <v>1</v>
      </c>
      <c r="G7539" s="8">
        <v>0.83299999999999996</v>
      </c>
      <c r="H7539" s="8">
        <v>0.67869999999999997</v>
      </c>
      <c r="I7539" t="s">
        <v>4003</v>
      </c>
    </row>
    <row r="7540" spans="1:9">
      <c r="A7540" s="12">
        <v>350.88310506955997</v>
      </c>
      <c r="B7540" s="12">
        <v>0.29132774891000002</v>
      </c>
      <c r="C7540" s="12">
        <v>68.941999999999993</v>
      </c>
      <c r="D7540" s="12">
        <v>13.256</v>
      </c>
      <c r="E7540">
        <v>6.34</v>
      </c>
      <c r="F7540" s="8">
        <v>1</v>
      </c>
      <c r="G7540" s="8">
        <v>0.77500000000000002</v>
      </c>
      <c r="H7540" s="8">
        <v>0.55479999999999996</v>
      </c>
      <c r="I7540" t="s">
        <v>4033</v>
      </c>
    </row>
    <row r="7541" spans="1:9">
      <c r="A7541" s="12">
        <v>344.67760369607998</v>
      </c>
      <c r="B7541" s="12">
        <v>7.3400794264</v>
      </c>
      <c r="C7541" s="12">
        <v>-31.039000000000001</v>
      </c>
      <c r="D7541" s="12">
        <v>-66.200999999999993</v>
      </c>
      <c r="E7541">
        <v>6.34</v>
      </c>
      <c r="F7541" s="8">
        <v>0.63239999999999996</v>
      </c>
      <c r="G7541" s="8">
        <v>0.70809999999999995</v>
      </c>
      <c r="H7541" s="8">
        <v>1</v>
      </c>
      <c r="I7541" t="s">
        <v>4092</v>
      </c>
    </row>
    <row r="7542" spans="1:9">
      <c r="A7542" s="12">
        <v>348.65204785405001</v>
      </c>
      <c r="B7542" s="12">
        <v>24.102896611050003</v>
      </c>
      <c r="C7542" s="12">
        <v>113.19</v>
      </c>
      <c r="D7542" s="12">
        <v>4.6669999999999998</v>
      </c>
      <c r="E7542">
        <v>6.34</v>
      </c>
      <c r="F7542" s="8">
        <v>1</v>
      </c>
      <c r="G7542" s="8">
        <v>0.79920000000000002</v>
      </c>
      <c r="H7542" s="8">
        <v>0.60450000000000004</v>
      </c>
      <c r="I7542" t="s">
        <v>4292</v>
      </c>
    </row>
    <row r="7543" spans="1:9">
      <c r="A7543" s="12">
        <v>3.7789611917999997</v>
      </c>
      <c r="B7543" s="12">
        <v>31.535725885160002</v>
      </c>
      <c r="C7543" s="12">
        <v>33.545000000000002</v>
      </c>
      <c r="D7543" s="12">
        <v>-5.0759999999999996</v>
      </c>
      <c r="E7543">
        <v>6.34</v>
      </c>
      <c r="F7543" s="8">
        <v>1</v>
      </c>
      <c r="G7543" s="8">
        <v>0.73599999999999999</v>
      </c>
      <c r="H7543" s="8">
        <v>0.4803</v>
      </c>
      <c r="I7543" t="s">
        <v>4423</v>
      </c>
    </row>
    <row r="7544" spans="1:9">
      <c r="A7544" s="12">
        <v>4.9231643162600003</v>
      </c>
      <c r="B7544" s="12">
        <v>40.729464640580005</v>
      </c>
      <c r="C7544" s="12">
        <v>-26.259</v>
      </c>
      <c r="D7544" s="12">
        <v>-18.736000000000001</v>
      </c>
      <c r="E7544">
        <v>6.34</v>
      </c>
      <c r="F7544" s="8">
        <v>1</v>
      </c>
      <c r="G7544" s="8">
        <v>0.82210000000000005</v>
      </c>
      <c r="H7544" s="8">
        <v>0.65410000000000001</v>
      </c>
      <c r="I7544" t="s">
        <v>4520</v>
      </c>
    </row>
    <row r="7545" spans="1:9">
      <c r="A7545" s="12">
        <v>163.38710148864999</v>
      </c>
      <c r="B7545" s="12">
        <v>-15.445835653630001</v>
      </c>
      <c r="C7545" s="12">
        <v>67.028999999999996</v>
      </c>
      <c r="D7545" s="12">
        <v>-57.728999999999999</v>
      </c>
      <c r="E7545">
        <v>6.34</v>
      </c>
      <c r="F7545" s="8">
        <v>1</v>
      </c>
      <c r="G7545" s="8">
        <v>0.79920000000000002</v>
      </c>
      <c r="H7545" s="8">
        <v>0.60450000000000004</v>
      </c>
      <c r="I7545" t="s">
        <v>4909</v>
      </c>
    </row>
    <row r="7546" spans="1:9">
      <c r="A7546" s="12">
        <v>191.75962261045999</v>
      </c>
      <c r="B7546" s="12">
        <v>5.9503883181599999</v>
      </c>
      <c r="C7546" s="12">
        <v>32.131</v>
      </c>
      <c r="D7546" s="12">
        <v>-57.863</v>
      </c>
      <c r="E7546">
        <v>6.34</v>
      </c>
      <c r="F7546" s="8">
        <v>0.6109</v>
      </c>
      <c r="G7546" s="8">
        <v>0.69189999999999996</v>
      </c>
      <c r="H7546" s="8">
        <v>1</v>
      </c>
      <c r="I7546" t="s">
        <v>5234</v>
      </c>
    </row>
    <row r="7547" spans="1:9">
      <c r="A7547" s="12">
        <v>194.30280724698997</v>
      </c>
      <c r="B7547" s="12">
        <v>-12.06694954196</v>
      </c>
      <c r="C7547" s="12">
        <v>-15.853999999999999</v>
      </c>
      <c r="D7547" s="12">
        <v>-10.612</v>
      </c>
      <c r="E7547">
        <v>6.34</v>
      </c>
      <c r="F7547" s="8">
        <v>1</v>
      </c>
      <c r="G7547" s="8">
        <v>0.64800000000000002</v>
      </c>
      <c r="H7547" s="8">
        <v>0.33460000000000001</v>
      </c>
      <c r="I7547" t="s">
        <v>5262</v>
      </c>
    </row>
    <row r="7548" spans="1:9">
      <c r="A7548" s="12">
        <v>214.77982446239</v>
      </c>
      <c r="B7548" s="12">
        <v>-27.141150078269998</v>
      </c>
      <c r="C7548" s="12">
        <v>-23.010999999999999</v>
      </c>
      <c r="D7548" s="12">
        <v>1.7310000000000001</v>
      </c>
      <c r="E7548">
        <v>6.34</v>
      </c>
      <c r="F7548" s="8">
        <v>1</v>
      </c>
      <c r="G7548" s="8">
        <v>0.73599999999999999</v>
      </c>
      <c r="H7548" s="8">
        <v>0.4803</v>
      </c>
      <c r="I7548" t="s">
        <v>5484</v>
      </c>
    </row>
    <row r="7549" spans="1:9">
      <c r="A7549" s="12">
        <v>221.49066007164001</v>
      </c>
      <c r="B7549" s="12">
        <v>-15.459545025939999</v>
      </c>
      <c r="C7549" s="12">
        <v>-35.725000000000001</v>
      </c>
      <c r="D7549" s="12">
        <v>-0.35299999999999998</v>
      </c>
      <c r="E7549">
        <v>6.34</v>
      </c>
      <c r="F7549" s="8">
        <v>1</v>
      </c>
      <c r="G7549" s="8">
        <v>0.79920000000000002</v>
      </c>
      <c r="H7549" s="8">
        <v>0.60450000000000004</v>
      </c>
      <c r="I7549" t="s">
        <v>5535</v>
      </c>
    </row>
    <row r="7550" spans="1:9">
      <c r="A7550" s="12">
        <v>235.06469670606</v>
      </c>
      <c r="B7550" s="12">
        <v>-31.21377339775</v>
      </c>
      <c r="C7550" s="12">
        <v>-49.036000000000001</v>
      </c>
      <c r="D7550" s="12">
        <v>-32.548999999999999</v>
      </c>
      <c r="E7550">
        <v>6.34</v>
      </c>
      <c r="F7550" s="8">
        <v>1</v>
      </c>
      <c r="G7550" s="8">
        <v>0.78720000000000001</v>
      </c>
      <c r="H7550" s="8">
        <v>0.57969999999999999</v>
      </c>
      <c r="I7550" t="s">
        <v>5770</v>
      </c>
    </row>
    <row r="7551" spans="1:9">
      <c r="A7551" s="12">
        <v>253.64983602186999</v>
      </c>
      <c r="B7551" s="12">
        <v>-30.587345544679998</v>
      </c>
      <c r="C7551" s="12">
        <v>30.922999999999998</v>
      </c>
      <c r="D7551" s="12">
        <v>-3.3809999999999998</v>
      </c>
      <c r="E7551">
        <v>6.34</v>
      </c>
      <c r="F7551" s="8">
        <v>0.72599999999999998</v>
      </c>
      <c r="G7551" s="8">
        <v>0.7762</v>
      </c>
      <c r="H7551" s="8">
        <v>1</v>
      </c>
      <c r="I7551" t="s">
        <v>5843</v>
      </c>
    </row>
    <row r="7552" spans="1:9">
      <c r="A7552" s="12">
        <v>259.05567672574915</v>
      </c>
      <c r="B7552" s="12">
        <v>-26.546149045387224</v>
      </c>
      <c r="C7552" s="12">
        <v>-479.57299999999998</v>
      </c>
      <c r="D7552" s="12">
        <v>-1124.3320000000001</v>
      </c>
      <c r="E7552">
        <v>6.34</v>
      </c>
      <c r="F7552" s="8">
        <v>1</v>
      </c>
      <c r="G7552" s="8">
        <v>0.73599999999999999</v>
      </c>
      <c r="H7552" s="8">
        <v>0.4803</v>
      </c>
      <c r="I7552" t="s">
        <v>5943</v>
      </c>
    </row>
    <row r="7553" spans="1:9">
      <c r="A7553" s="12">
        <v>243.66351636708001</v>
      </c>
      <c r="B7553" s="12">
        <v>-18.535648329010002</v>
      </c>
      <c r="C7553" s="12">
        <v>-93.070999999999998</v>
      </c>
      <c r="D7553" s="12">
        <v>-125.304</v>
      </c>
      <c r="E7553">
        <v>6.34</v>
      </c>
      <c r="F7553" s="8">
        <v>1</v>
      </c>
      <c r="G7553" s="8">
        <v>0.82210000000000005</v>
      </c>
      <c r="H7553" s="8">
        <v>0.65410000000000001</v>
      </c>
      <c r="I7553" t="s">
        <v>6042</v>
      </c>
    </row>
    <row r="7554" spans="1:9">
      <c r="A7554" s="12">
        <v>302.99124185093996</v>
      </c>
      <c r="B7554" s="12">
        <v>-12.39240204301</v>
      </c>
      <c r="C7554" s="12">
        <v>-8.2509999999999994</v>
      </c>
      <c r="D7554" s="12">
        <v>-18.277999999999999</v>
      </c>
      <c r="E7554">
        <v>6.34</v>
      </c>
      <c r="F7554" s="8">
        <v>1</v>
      </c>
      <c r="G7554" s="8">
        <v>0.83299999999999996</v>
      </c>
      <c r="H7554" s="8">
        <v>0.67869999999999997</v>
      </c>
      <c r="I7554" t="s">
        <v>6171</v>
      </c>
    </row>
    <row r="7555" spans="1:9">
      <c r="A7555" s="12">
        <v>271.53094982954002</v>
      </c>
      <c r="B7555" s="12">
        <v>0.44612759972999999</v>
      </c>
      <c r="C7555" s="12">
        <v>-21.31</v>
      </c>
      <c r="D7555" s="12">
        <v>-12.151</v>
      </c>
      <c r="E7555">
        <v>6.34</v>
      </c>
      <c r="F7555" s="8">
        <v>0.8</v>
      </c>
      <c r="G7555" s="8">
        <v>0.8</v>
      </c>
      <c r="H7555" s="8">
        <v>0.8</v>
      </c>
      <c r="I7555" t="s">
        <v>6347</v>
      </c>
    </row>
    <row r="7556" spans="1:9">
      <c r="A7556" s="12">
        <v>281.36817500000001</v>
      </c>
      <c r="B7556" s="12">
        <v>5.500116666666667</v>
      </c>
      <c r="C7556" s="12">
        <v>9.4</v>
      </c>
      <c r="D7556" s="12">
        <v>-2.5</v>
      </c>
      <c r="E7556">
        <v>6.34</v>
      </c>
      <c r="F7556" s="8">
        <v>0.65039999999999998</v>
      </c>
      <c r="G7556" s="8">
        <v>0.72150000000000003</v>
      </c>
      <c r="H7556" s="8">
        <v>1</v>
      </c>
      <c r="I7556" t="s">
        <v>6449</v>
      </c>
    </row>
    <row r="7557" spans="1:9">
      <c r="A7557" s="12">
        <v>253.81662687005999</v>
      </c>
      <c r="B7557" s="12">
        <v>13.619909984200001</v>
      </c>
      <c r="C7557" s="12">
        <v>38.284999999999997</v>
      </c>
      <c r="D7557" s="12">
        <v>-36.243000000000002</v>
      </c>
      <c r="E7557">
        <v>6.34</v>
      </c>
      <c r="F7557" s="8">
        <v>0.88229999999999997</v>
      </c>
      <c r="G7557" s="8">
        <v>0.88190000000000002</v>
      </c>
      <c r="H7557" s="8">
        <v>1</v>
      </c>
      <c r="I7557" t="s">
        <v>6588</v>
      </c>
    </row>
    <row r="7558" spans="1:9">
      <c r="A7558" s="12">
        <v>260.38933948550005</v>
      </c>
      <c r="B7558" s="12">
        <v>16.731227139209999</v>
      </c>
      <c r="C7558" s="12">
        <v>-7.9059999999999997</v>
      </c>
      <c r="D7558" s="12">
        <v>-16.282</v>
      </c>
      <c r="E7558">
        <v>6.34</v>
      </c>
      <c r="F7558" s="8">
        <v>1</v>
      </c>
      <c r="G7558" s="8">
        <v>0.64800000000000002</v>
      </c>
      <c r="H7558" s="8">
        <v>0.33460000000000001</v>
      </c>
      <c r="I7558" t="s">
        <v>6645</v>
      </c>
    </row>
    <row r="7559" spans="1:9">
      <c r="A7559" s="12">
        <v>301.36060911999999</v>
      </c>
      <c r="B7559" s="12">
        <v>15.50042874847</v>
      </c>
      <c r="C7559" s="12">
        <v>33.671999999999997</v>
      </c>
      <c r="D7559" s="12">
        <v>23.841999999999999</v>
      </c>
      <c r="E7559">
        <v>6.34</v>
      </c>
      <c r="F7559" s="8">
        <v>1</v>
      </c>
      <c r="G7559" s="8">
        <v>0.64800000000000002</v>
      </c>
      <c r="H7559" s="8">
        <v>0.33460000000000001</v>
      </c>
      <c r="I7559" t="s">
        <v>6666</v>
      </c>
    </row>
    <row r="7560" spans="1:9">
      <c r="A7560" s="12">
        <v>291.90165267365001</v>
      </c>
      <c r="B7560" s="12">
        <v>37.941196421699999</v>
      </c>
      <c r="C7560" s="12">
        <v>-0.316</v>
      </c>
      <c r="D7560" s="12">
        <v>-4.6909999999999998</v>
      </c>
      <c r="E7560">
        <v>6.34</v>
      </c>
      <c r="F7560" s="8">
        <v>0.50129999999999997</v>
      </c>
      <c r="G7560" s="8">
        <v>0.60470000000000002</v>
      </c>
      <c r="H7560" s="8">
        <v>1</v>
      </c>
      <c r="I7560" t="s">
        <v>7071</v>
      </c>
    </row>
    <row r="7561" spans="1:9">
      <c r="A7561" s="12">
        <v>130.18135658333333</v>
      </c>
      <c r="B7561" s="12">
        <v>-57.545489583333328</v>
      </c>
      <c r="C7561" s="12">
        <v>-23.75</v>
      </c>
      <c r="D7561" s="12">
        <v>17.43</v>
      </c>
      <c r="E7561">
        <v>6.34</v>
      </c>
      <c r="F7561" s="8">
        <v>0.70040000000000002</v>
      </c>
      <c r="G7561" s="8">
        <v>0.75790000000000002</v>
      </c>
      <c r="H7561" s="8">
        <v>1</v>
      </c>
      <c r="I7561" t="s">
        <v>7497</v>
      </c>
    </row>
    <row r="7562" spans="1:9">
      <c r="A7562" s="12">
        <v>113.84023733333333</v>
      </c>
      <c r="B7562" s="12">
        <v>-74.274957277777773</v>
      </c>
      <c r="C7562" s="12">
        <v>-1.65</v>
      </c>
      <c r="D7562" s="12">
        <v>20.91</v>
      </c>
      <c r="E7562">
        <v>6.34</v>
      </c>
      <c r="F7562" s="8">
        <v>0.57499999999999996</v>
      </c>
      <c r="G7562" s="8">
        <v>0.66420000000000001</v>
      </c>
      <c r="H7562" s="8">
        <v>1</v>
      </c>
      <c r="I7562" t="s">
        <v>7743</v>
      </c>
    </row>
    <row r="7563" spans="1:9">
      <c r="A7563" s="12">
        <v>197.11594505368998</v>
      </c>
      <c r="B7563" s="12">
        <v>-67.796763378009999</v>
      </c>
      <c r="C7563" s="12">
        <v>-8.641</v>
      </c>
      <c r="D7563" s="12">
        <v>-0.23100000000000001</v>
      </c>
      <c r="E7563">
        <v>6.34</v>
      </c>
      <c r="F7563" s="8">
        <v>1</v>
      </c>
      <c r="G7563" s="8">
        <v>0.64800000000000002</v>
      </c>
      <c r="H7563" s="8">
        <v>0.33460000000000001</v>
      </c>
      <c r="I7563" t="s">
        <v>8201</v>
      </c>
    </row>
    <row r="7564" spans="1:9">
      <c r="A7564" s="12">
        <v>220.49879075801999</v>
      </c>
      <c r="B7564" s="12">
        <v>-77.01145166952</v>
      </c>
      <c r="C7564" s="12">
        <v>-21.428000000000001</v>
      </c>
      <c r="D7564" s="12">
        <v>-12.249000000000001</v>
      </c>
      <c r="E7564">
        <v>6.34</v>
      </c>
      <c r="F7564" s="8">
        <v>0.57499999999999996</v>
      </c>
      <c r="G7564" s="8">
        <v>0.66420000000000001</v>
      </c>
      <c r="H7564" s="8">
        <v>1</v>
      </c>
      <c r="I7564" t="s">
        <v>8276</v>
      </c>
    </row>
    <row r="7565" spans="1:9">
      <c r="A7565" s="12">
        <v>309.15982548018002</v>
      </c>
      <c r="B7565" s="12">
        <v>-63.120967908079997</v>
      </c>
      <c r="C7565" s="12">
        <v>2.468</v>
      </c>
      <c r="D7565" s="12">
        <v>-80.043999999999997</v>
      </c>
      <c r="E7565">
        <v>6.34</v>
      </c>
      <c r="F7565" s="8">
        <v>0.89859999999999995</v>
      </c>
      <c r="G7565" s="8">
        <v>0.89249999999999996</v>
      </c>
      <c r="H7565" s="8">
        <v>1</v>
      </c>
      <c r="I7565" t="s">
        <v>8496</v>
      </c>
    </row>
    <row r="7566" spans="1:9">
      <c r="A7566" s="12">
        <v>313.91949067849998</v>
      </c>
      <c r="B7566" s="12">
        <v>4.5327220685</v>
      </c>
      <c r="C7566" s="12">
        <v>60.412999999999997</v>
      </c>
      <c r="D7566" s="12">
        <v>10.949</v>
      </c>
      <c r="E7566">
        <v>6.34</v>
      </c>
      <c r="F7566" s="8">
        <v>0.8</v>
      </c>
      <c r="G7566" s="8">
        <v>0.8</v>
      </c>
      <c r="H7566" s="8">
        <v>0.8</v>
      </c>
      <c r="I7566" t="s">
        <v>9011</v>
      </c>
    </row>
    <row r="7567" spans="1:9">
      <c r="A7567" s="12">
        <v>259.97231250000004</v>
      </c>
      <c r="B7567" s="12">
        <v>-17.75653611111111</v>
      </c>
      <c r="C7567" s="12">
        <v>4.9000000000000004</v>
      </c>
      <c r="D7567" s="12">
        <v>-24.4</v>
      </c>
      <c r="E7567">
        <v>6.34</v>
      </c>
      <c r="F7567" s="8">
        <v>0.8</v>
      </c>
      <c r="G7567" s="8">
        <v>0.8</v>
      </c>
      <c r="H7567" s="8">
        <v>0.8</v>
      </c>
      <c r="I7567" t="s">
        <v>9119</v>
      </c>
    </row>
    <row r="7568" spans="1:9">
      <c r="A7568" s="12">
        <v>346.8655333333333</v>
      </c>
      <c r="B7568" s="12">
        <v>32.825347222222227</v>
      </c>
      <c r="C7568" s="12">
        <v>-16.899999999999999</v>
      </c>
      <c r="D7568" s="12">
        <v>-10.9</v>
      </c>
      <c r="E7568">
        <v>6.34</v>
      </c>
      <c r="F7568" s="8">
        <v>0.67030000000000001</v>
      </c>
      <c r="G7568" s="8">
        <v>0.73619999999999997</v>
      </c>
      <c r="H7568" s="8">
        <v>1</v>
      </c>
      <c r="I7568" t="s">
        <v>9269</v>
      </c>
    </row>
    <row r="7569" spans="1:9">
      <c r="A7569" s="12">
        <v>311.58835319775</v>
      </c>
      <c r="B7569" s="12">
        <v>52.99529859954</v>
      </c>
      <c r="C7569" s="12">
        <v>-81.754999999999995</v>
      </c>
      <c r="D7569" s="12">
        <v>-103.93300000000001</v>
      </c>
      <c r="E7569">
        <v>6.3410000000000002</v>
      </c>
      <c r="F7569" s="8">
        <v>1</v>
      </c>
      <c r="G7569" s="8">
        <v>0.83299999999999996</v>
      </c>
      <c r="H7569" s="8">
        <v>0.67869999999999997</v>
      </c>
      <c r="I7569" t="s">
        <v>671</v>
      </c>
    </row>
    <row r="7570" spans="1:9">
      <c r="A7570" s="12">
        <v>331.79013626196001</v>
      </c>
      <c r="B7570" s="12">
        <v>58.840719835580003</v>
      </c>
      <c r="C7570" s="12">
        <v>-15.102</v>
      </c>
      <c r="D7570" s="12">
        <v>-20.681999999999999</v>
      </c>
      <c r="E7570">
        <v>6.3410000000000002</v>
      </c>
      <c r="F7570" s="8">
        <v>0.8</v>
      </c>
      <c r="G7570" s="8">
        <v>0.8</v>
      </c>
      <c r="H7570" s="8">
        <v>0.8</v>
      </c>
      <c r="I7570" t="s">
        <v>678</v>
      </c>
    </row>
    <row r="7571" spans="1:9">
      <c r="A7571" s="12">
        <v>72.651626561219999</v>
      </c>
      <c r="B7571" s="12">
        <v>70.941526210120003</v>
      </c>
      <c r="C7571" s="12">
        <v>2.589</v>
      </c>
      <c r="D7571" s="12">
        <v>-20.954000000000001</v>
      </c>
      <c r="E7571">
        <v>6.3410000000000002</v>
      </c>
      <c r="F7571" s="8">
        <v>0.6109</v>
      </c>
      <c r="G7571" s="8">
        <v>0.69189999999999996</v>
      </c>
      <c r="H7571" s="8">
        <v>1</v>
      </c>
      <c r="I7571" t="s">
        <v>1073</v>
      </c>
    </row>
    <row r="7572" spans="1:9">
      <c r="A7572" s="12">
        <v>86.118314175769996</v>
      </c>
      <c r="B7572" s="12">
        <v>-20.1265727348</v>
      </c>
      <c r="C7572" s="12">
        <v>-17.416</v>
      </c>
      <c r="D7572" s="12">
        <v>37.182000000000002</v>
      </c>
      <c r="E7572">
        <v>6.3410000000000002</v>
      </c>
      <c r="F7572" s="8">
        <v>1</v>
      </c>
      <c r="G7572" s="8">
        <v>0.92759999999999998</v>
      </c>
      <c r="H7572" s="8">
        <v>0.91679999999999995</v>
      </c>
      <c r="I7572" t="s">
        <v>2455</v>
      </c>
    </row>
    <row r="7573" spans="1:9">
      <c r="A7573" s="12">
        <v>328.57257382187993</v>
      </c>
      <c r="B7573" s="12">
        <v>19.718123292789997</v>
      </c>
      <c r="C7573" s="12">
        <v>-34.408000000000001</v>
      </c>
      <c r="D7573" s="12">
        <v>-11.528</v>
      </c>
      <c r="E7573">
        <v>6.3410000000000002</v>
      </c>
      <c r="F7573" s="8">
        <v>1</v>
      </c>
      <c r="G7573" s="8">
        <v>0.85409999999999997</v>
      </c>
      <c r="H7573" s="8">
        <v>0.72770000000000001</v>
      </c>
      <c r="I7573" t="s">
        <v>4286</v>
      </c>
    </row>
    <row r="7574" spans="1:9">
      <c r="A7574" s="12">
        <v>330.94257150775996</v>
      </c>
      <c r="B7574" s="12">
        <v>64.62818480608</v>
      </c>
      <c r="C7574" s="12">
        <v>202.09399999999999</v>
      </c>
      <c r="D7574" s="12">
        <v>81.933000000000007</v>
      </c>
      <c r="E7574">
        <v>6.3419999999999996</v>
      </c>
      <c r="F7574" s="8">
        <v>1</v>
      </c>
      <c r="G7574" s="8">
        <v>0.92759999999999998</v>
      </c>
      <c r="H7574" s="8">
        <v>0.91679999999999995</v>
      </c>
      <c r="I7574" t="s">
        <v>760</v>
      </c>
    </row>
    <row r="7575" spans="1:9">
      <c r="A7575" s="12">
        <v>85.362190107090015</v>
      </c>
      <c r="B7575" s="12">
        <v>-33.400742065750002</v>
      </c>
      <c r="C7575" s="12">
        <v>5.5880000000000001</v>
      </c>
      <c r="D7575" s="12">
        <v>-12.525</v>
      </c>
      <c r="E7575">
        <v>6.3419999999999996</v>
      </c>
      <c r="F7575" s="8">
        <v>0.57499999999999996</v>
      </c>
      <c r="G7575" s="8">
        <v>0.66420000000000001</v>
      </c>
      <c r="H7575" s="8">
        <v>1</v>
      </c>
      <c r="I7575" t="s">
        <v>2463</v>
      </c>
    </row>
    <row r="7576" spans="1:9">
      <c r="A7576" s="12">
        <v>3.79401984767</v>
      </c>
      <c r="B7576" s="12">
        <v>27.283441223950003</v>
      </c>
      <c r="C7576" s="12">
        <v>15.525</v>
      </c>
      <c r="D7576" s="12">
        <v>-14.839</v>
      </c>
      <c r="E7576">
        <v>6.3419999999999996</v>
      </c>
      <c r="F7576" s="8">
        <v>0.63239999999999996</v>
      </c>
      <c r="G7576" s="8">
        <v>0.70809999999999995</v>
      </c>
      <c r="H7576" s="8">
        <v>1</v>
      </c>
      <c r="I7576" t="s">
        <v>4338</v>
      </c>
    </row>
    <row r="7577" spans="1:9">
      <c r="A7577" s="12">
        <v>137.98180645866</v>
      </c>
      <c r="B7577" s="12">
        <v>5.46862692915</v>
      </c>
      <c r="C7577" s="12">
        <v>-98.426000000000002</v>
      </c>
      <c r="D7577" s="12">
        <v>-10.44</v>
      </c>
      <c r="E7577">
        <v>6.3419999999999996</v>
      </c>
      <c r="F7577" s="8">
        <v>0.85199999999999998</v>
      </c>
      <c r="G7577" s="8">
        <v>0.86209999999999998</v>
      </c>
      <c r="H7577" s="8">
        <v>1</v>
      </c>
      <c r="I7577" t="s">
        <v>4618</v>
      </c>
    </row>
    <row r="7578" spans="1:9">
      <c r="A7578" s="12">
        <v>186.92534019547</v>
      </c>
      <c r="B7578" s="12">
        <v>8.6103436912899998</v>
      </c>
      <c r="C7578" s="12">
        <v>21.576000000000001</v>
      </c>
      <c r="D7578" s="12">
        <v>-11.294</v>
      </c>
      <c r="E7578">
        <v>6.3419999999999996</v>
      </c>
      <c r="F7578" s="8">
        <v>1</v>
      </c>
      <c r="G7578" s="8">
        <v>0.85409999999999997</v>
      </c>
      <c r="H7578" s="8">
        <v>0.72770000000000001</v>
      </c>
      <c r="I7578" t="s">
        <v>5151</v>
      </c>
    </row>
    <row r="7579" spans="1:9">
      <c r="A7579" s="12">
        <v>313.35400281837002</v>
      </c>
      <c r="B7579" s="12">
        <v>-30.718952993919999</v>
      </c>
      <c r="C7579" s="12">
        <v>34.219000000000001</v>
      </c>
      <c r="D7579" s="12">
        <v>-17.978999999999999</v>
      </c>
      <c r="E7579">
        <v>6.3419999999999996</v>
      </c>
      <c r="F7579" s="8">
        <v>1</v>
      </c>
      <c r="G7579" s="8">
        <v>0.82210000000000005</v>
      </c>
      <c r="H7579" s="8">
        <v>0.65410000000000001</v>
      </c>
      <c r="I7579" t="s">
        <v>5767</v>
      </c>
    </row>
    <row r="7580" spans="1:9">
      <c r="A7580" s="12">
        <v>55.0476524965</v>
      </c>
      <c r="B7580" s="12">
        <v>-15.226534350750001</v>
      </c>
      <c r="C7580" s="12">
        <v>-5.57</v>
      </c>
      <c r="D7580" s="12">
        <v>-14.871</v>
      </c>
      <c r="E7580">
        <v>6.343</v>
      </c>
      <c r="F7580" s="8">
        <v>1</v>
      </c>
      <c r="G7580" s="8">
        <v>0.85409999999999997</v>
      </c>
      <c r="H7580" s="8">
        <v>0.72770000000000001</v>
      </c>
      <c r="I7580" t="s">
        <v>1839</v>
      </c>
    </row>
    <row r="7581" spans="1:9">
      <c r="A7581" s="12">
        <v>165.90221701278</v>
      </c>
      <c r="B7581" s="12">
        <v>-13.43491360466</v>
      </c>
      <c r="C7581" s="12">
        <v>4.66</v>
      </c>
      <c r="D7581" s="12">
        <v>-5.5590000000000002</v>
      </c>
      <c r="E7581">
        <v>6.343</v>
      </c>
      <c r="F7581" s="8">
        <v>1</v>
      </c>
      <c r="G7581" s="8">
        <v>0.85409999999999997</v>
      </c>
      <c r="H7581" s="8">
        <v>0.72770000000000001</v>
      </c>
      <c r="I7581" t="s">
        <v>4907</v>
      </c>
    </row>
    <row r="7582" spans="1:9">
      <c r="A7582" s="12">
        <v>168.41705056796999</v>
      </c>
      <c r="B7582" s="12">
        <v>41.088835815260005</v>
      </c>
      <c r="C7582" s="12">
        <v>-13.68</v>
      </c>
      <c r="D7582" s="12">
        <v>16.012</v>
      </c>
      <c r="E7582">
        <v>6.343</v>
      </c>
      <c r="F7582" s="8">
        <v>1</v>
      </c>
      <c r="G7582" s="8">
        <v>0.79920000000000002</v>
      </c>
      <c r="H7582" s="8">
        <v>0.60450000000000004</v>
      </c>
      <c r="I7582" t="s">
        <v>4926</v>
      </c>
    </row>
    <row r="7583" spans="1:9">
      <c r="A7583" s="12">
        <v>307.73666527955004</v>
      </c>
      <c r="B7583" s="12">
        <v>-29.112661491120001</v>
      </c>
      <c r="C7583" s="12">
        <v>22.991</v>
      </c>
      <c r="D7583" s="12">
        <v>-6.8369999999999997</v>
      </c>
      <c r="E7583">
        <v>6.343</v>
      </c>
      <c r="F7583" s="8">
        <v>0.72599999999999998</v>
      </c>
      <c r="G7583" s="8">
        <v>0.7762</v>
      </c>
      <c r="H7583" s="8">
        <v>1</v>
      </c>
      <c r="I7583" t="s">
        <v>5823</v>
      </c>
    </row>
    <row r="7584" spans="1:9">
      <c r="A7584" s="12">
        <v>63.398836610349996</v>
      </c>
      <c r="B7584" s="12">
        <v>-40.357762028620002</v>
      </c>
      <c r="C7584" s="12">
        <v>10.301</v>
      </c>
      <c r="D7584" s="12">
        <v>31.587</v>
      </c>
      <c r="E7584">
        <v>6.3440000000000003</v>
      </c>
      <c r="F7584" s="8">
        <v>1</v>
      </c>
      <c r="G7584" s="8">
        <v>0.78720000000000001</v>
      </c>
      <c r="H7584" s="8">
        <v>0.57969999999999999</v>
      </c>
      <c r="I7584" t="s">
        <v>1968</v>
      </c>
    </row>
    <row r="7585" spans="1:9">
      <c r="A7585" s="12">
        <v>211.11241770019001</v>
      </c>
      <c r="B7585" s="12">
        <v>-14.97170379528</v>
      </c>
      <c r="C7585" s="12">
        <v>-35.603999999999999</v>
      </c>
      <c r="D7585" s="12">
        <v>-19.899999999999999</v>
      </c>
      <c r="E7585">
        <v>6.3440000000000003</v>
      </c>
      <c r="F7585" s="8">
        <v>1</v>
      </c>
      <c r="G7585" s="8">
        <v>0.82210000000000005</v>
      </c>
      <c r="H7585" s="8">
        <v>0.65410000000000001</v>
      </c>
      <c r="I7585" t="s">
        <v>5449</v>
      </c>
    </row>
    <row r="7586" spans="1:9">
      <c r="A7586" s="12">
        <v>213.10236236420999</v>
      </c>
      <c r="B7586" s="12">
        <v>-24.363354592060002</v>
      </c>
      <c r="C7586" s="12">
        <v>20.190000000000001</v>
      </c>
      <c r="D7586" s="12">
        <v>-6.3419999999999996</v>
      </c>
      <c r="E7586">
        <v>6.3440000000000003</v>
      </c>
      <c r="F7586" s="8">
        <v>1</v>
      </c>
      <c r="G7586" s="8">
        <v>0.79920000000000002</v>
      </c>
      <c r="H7586" s="8">
        <v>0.60450000000000004</v>
      </c>
      <c r="I7586" t="s">
        <v>5453</v>
      </c>
    </row>
    <row r="7587" spans="1:9">
      <c r="A7587" s="12">
        <v>294.85556458584</v>
      </c>
      <c r="B7587" s="12">
        <v>16.571121477559998</v>
      </c>
      <c r="C7587" s="12">
        <v>-0.86099999999999999</v>
      </c>
      <c r="D7587" s="12">
        <v>-6.1050000000000004</v>
      </c>
      <c r="E7587">
        <v>6.3440000000000003</v>
      </c>
      <c r="F7587" s="8">
        <v>1</v>
      </c>
      <c r="G7587" s="8">
        <v>0.77500000000000002</v>
      </c>
      <c r="H7587" s="8">
        <v>0.55479999999999996</v>
      </c>
      <c r="I7587" t="s">
        <v>6662</v>
      </c>
    </row>
    <row r="7588" spans="1:9">
      <c r="A7588" s="12">
        <v>287.75793522270999</v>
      </c>
      <c r="B7588" s="12">
        <v>-39.004705207370002</v>
      </c>
      <c r="C7588" s="12">
        <v>8.7999999999999995E-2</v>
      </c>
      <c r="D7588" s="12">
        <v>-8.3680000000000003</v>
      </c>
      <c r="E7588">
        <v>6.3440000000000003</v>
      </c>
      <c r="F7588" s="8">
        <v>0.53700000000000003</v>
      </c>
      <c r="G7588" s="8">
        <v>0.63400000000000001</v>
      </c>
      <c r="H7588" s="8">
        <v>1</v>
      </c>
      <c r="I7588" t="s">
        <v>9198</v>
      </c>
    </row>
    <row r="7589" spans="1:9">
      <c r="A7589" s="12">
        <v>38.866255405030003</v>
      </c>
      <c r="B7589" s="12">
        <v>39.664379526299996</v>
      </c>
      <c r="C7589" s="12">
        <v>16.664999999999999</v>
      </c>
      <c r="D7589" s="12">
        <v>-34.049999999999997</v>
      </c>
      <c r="E7589">
        <v>6.3449999999999998</v>
      </c>
      <c r="F7589" s="8">
        <v>0.57499999999999996</v>
      </c>
      <c r="G7589" s="8">
        <v>0.66420000000000001</v>
      </c>
      <c r="H7589" s="8">
        <v>1</v>
      </c>
      <c r="I7589" t="s">
        <v>346</v>
      </c>
    </row>
    <row r="7590" spans="1:9">
      <c r="A7590" s="12">
        <v>201.9984544287</v>
      </c>
      <c r="B7590" s="12">
        <v>52.74558829051</v>
      </c>
      <c r="C7590" s="12">
        <v>-102.26300000000001</v>
      </c>
      <c r="D7590" s="12">
        <v>-22.085999999999999</v>
      </c>
      <c r="E7590">
        <v>6.3449999999999998</v>
      </c>
      <c r="F7590" s="8">
        <v>0.86680000000000001</v>
      </c>
      <c r="G7590" s="8">
        <v>0.87180000000000002</v>
      </c>
      <c r="H7590" s="8">
        <v>1</v>
      </c>
      <c r="I7590" t="s">
        <v>1627</v>
      </c>
    </row>
    <row r="7591" spans="1:9">
      <c r="A7591" s="12">
        <v>96.182281452850006</v>
      </c>
      <c r="B7591" s="12">
        <v>25.048719002510001</v>
      </c>
      <c r="C7591" s="12">
        <v>2.2989999999999999</v>
      </c>
      <c r="D7591" s="12">
        <v>-1.244</v>
      </c>
      <c r="E7591">
        <v>6.3449999999999998</v>
      </c>
      <c r="F7591" s="8">
        <v>1</v>
      </c>
      <c r="G7591" s="8">
        <v>0.79920000000000002</v>
      </c>
      <c r="H7591" s="8">
        <v>0.60450000000000004</v>
      </c>
      <c r="I7591" t="s">
        <v>2665</v>
      </c>
    </row>
    <row r="7592" spans="1:9">
      <c r="A7592" s="12">
        <v>25.145553656569998</v>
      </c>
      <c r="B7592" s="12">
        <v>8.7607886390900003</v>
      </c>
      <c r="C7592" s="12">
        <v>57.408999999999999</v>
      </c>
      <c r="D7592" s="12">
        <v>8.7349999999999994</v>
      </c>
      <c r="E7592">
        <v>6.3449999999999998</v>
      </c>
      <c r="F7592" s="8">
        <v>0.89859999999999995</v>
      </c>
      <c r="G7592" s="8">
        <v>0.89249999999999996</v>
      </c>
      <c r="H7592" s="8">
        <v>1</v>
      </c>
      <c r="I7592" t="s">
        <v>4145</v>
      </c>
    </row>
    <row r="7593" spans="1:9">
      <c r="A7593" s="12">
        <v>332.56374977374003</v>
      </c>
      <c r="B7593" s="12">
        <v>72.111264495489991</v>
      </c>
      <c r="C7593" s="12">
        <v>-8.4420000000000002</v>
      </c>
      <c r="D7593" s="12">
        <v>-22.01</v>
      </c>
      <c r="E7593">
        <v>6.3460000000000001</v>
      </c>
      <c r="F7593" s="8">
        <v>0.6109</v>
      </c>
      <c r="G7593" s="8">
        <v>0.69189999999999996</v>
      </c>
      <c r="H7593" s="8">
        <v>1</v>
      </c>
      <c r="I7593" t="s">
        <v>918</v>
      </c>
    </row>
    <row r="7594" spans="1:9">
      <c r="A7594" s="12">
        <v>71.956571219840001</v>
      </c>
      <c r="B7594" s="12">
        <v>-30.02037217921</v>
      </c>
      <c r="C7594" s="12">
        <v>28.747</v>
      </c>
      <c r="D7594" s="12">
        <v>92.712000000000003</v>
      </c>
      <c r="E7594">
        <v>6.3460000000000001</v>
      </c>
      <c r="F7594" s="8">
        <v>1</v>
      </c>
      <c r="G7594" s="8">
        <v>0.83299999999999996</v>
      </c>
      <c r="H7594" s="8">
        <v>0.67869999999999997</v>
      </c>
      <c r="I7594" t="s">
        <v>2126</v>
      </c>
    </row>
    <row r="7595" spans="1:9">
      <c r="A7595" s="12">
        <v>113.09279893708333</v>
      </c>
      <c r="B7595" s="12">
        <v>-35.961188183888893</v>
      </c>
      <c r="C7595" s="12">
        <v>-13.3</v>
      </c>
      <c r="D7595" s="12">
        <v>4.32</v>
      </c>
      <c r="E7595">
        <v>6.3460000000000001</v>
      </c>
      <c r="F7595" s="8">
        <v>0.54959999999999998</v>
      </c>
      <c r="G7595" s="8">
        <v>0.64410000000000001</v>
      </c>
      <c r="H7595" s="8">
        <v>1</v>
      </c>
      <c r="I7595" t="s">
        <v>3146</v>
      </c>
    </row>
    <row r="7596" spans="1:9">
      <c r="A7596" s="12">
        <v>290.70146230467003</v>
      </c>
      <c r="B7596" s="12">
        <v>9.9131502217699996</v>
      </c>
      <c r="C7596" s="12">
        <v>8.266</v>
      </c>
      <c r="D7596" s="12">
        <v>107.139</v>
      </c>
      <c r="E7596">
        <v>6.3460000000000001</v>
      </c>
      <c r="F7596" s="8">
        <v>0.8</v>
      </c>
      <c r="G7596" s="8">
        <v>0.8</v>
      </c>
      <c r="H7596" s="8">
        <v>0.8</v>
      </c>
      <c r="I7596" t="s">
        <v>6528</v>
      </c>
    </row>
    <row r="7597" spans="1:9">
      <c r="A7597" s="12">
        <v>127.40162150289999</v>
      </c>
      <c r="B7597" s="12">
        <v>-55.190911460869998</v>
      </c>
      <c r="C7597" s="12">
        <v>-10.756</v>
      </c>
      <c r="D7597" s="12">
        <v>-13.622</v>
      </c>
      <c r="E7597">
        <v>6.3460000000000001</v>
      </c>
      <c r="F7597" s="8">
        <v>1</v>
      </c>
      <c r="G7597" s="8">
        <v>0.88360000000000005</v>
      </c>
      <c r="H7597" s="8">
        <v>0.8</v>
      </c>
      <c r="I7597" t="s">
        <v>7442</v>
      </c>
    </row>
    <row r="7598" spans="1:9">
      <c r="A7598" s="12">
        <v>216.70780500794001</v>
      </c>
      <c r="B7598" s="12">
        <v>-39.873984514859998</v>
      </c>
      <c r="C7598" s="12">
        <v>-20.689</v>
      </c>
      <c r="D7598" s="12">
        <v>-21.204000000000001</v>
      </c>
      <c r="E7598">
        <v>6.3460000000000001</v>
      </c>
      <c r="F7598" s="8">
        <v>0.57499999999999996</v>
      </c>
      <c r="G7598" s="8">
        <v>0.66420000000000001</v>
      </c>
      <c r="H7598" s="8">
        <v>1</v>
      </c>
      <c r="I7598" t="s">
        <v>8710</v>
      </c>
    </row>
    <row r="7599" spans="1:9">
      <c r="A7599" s="12">
        <v>150.89216249999998</v>
      </c>
      <c r="B7599" s="12">
        <v>-61.884038888888888</v>
      </c>
      <c r="C7599" s="12">
        <v>-16.5</v>
      </c>
      <c r="D7599" s="12">
        <v>4.5</v>
      </c>
      <c r="E7599">
        <v>6.3460000000000001</v>
      </c>
      <c r="F7599" s="8">
        <v>0.8</v>
      </c>
      <c r="G7599" s="8">
        <v>0.8</v>
      </c>
      <c r="H7599" s="8">
        <v>0.8</v>
      </c>
      <c r="I7599" t="s">
        <v>9039</v>
      </c>
    </row>
    <row r="7600" spans="1:9">
      <c r="A7600" s="12">
        <v>0.18181039096999999</v>
      </c>
      <c r="B7600" s="12">
        <v>45.253335294389998</v>
      </c>
      <c r="C7600" s="12">
        <v>17.745000000000001</v>
      </c>
      <c r="D7600" s="12">
        <v>0.60699999999999998</v>
      </c>
      <c r="E7600">
        <v>6.3470000000000004</v>
      </c>
      <c r="F7600" s="8">
        <v>0.6109</v>
      </c>
      <c r="G7600" s="8">
        <v>0.69189999999999996</v>
      </c>
      <c r="H7600" s="8">
        <v>1</v>
      </c>
      <c r="I7600" t="s">
        <v>329</v>
      </c>
    </row>
    <row r="7601" spans="1:9">
      <c r="A7601" s="12">
        <v>73.743173648060008</v>
      </c>
      <c r="B7601" s="12">
        <v>19.485386921930001</v>
      </c>
      <c r="C7601" s="12">
        <v>62.673000000000002</v>
      </c>
      <c r="D7601" s="12">
        <v>-28.983000000000001</v>
      </c>
      <c r="E7601">
        <v>6.3470000000000004</v>
      </c>
      <c r="F7601" s="8">
        <v>0.88229999999999997</v>
      </c>
      <c r="G7601" s="8">
        <v>0.88190000000000002</v>
      </c>
      <c r="H7601" s="8">
        <v>1</v>
      </c>
      <c r="I7601" t="s">
        <v>2145</v>
      </c>
    </row>
    <row r="7602" spans="1:9">
      <c r="A7602" s="12">
        <v>337.57229589098</v>
      </c>
      <c r="B7602" s="12">
        <v>-14.58573259179</v>
      </c>
      <c r="C7602" s="12">
        <v>34.997</v>
      </c>
      <c r="D7602" s="12">
        <v>-33.804000000000002</v>
      </c>
      <c r="E7602">
        <v>6.3470000000000004</v>
      </c>
      <c r="F7602" s="8">
        <v>0.54959999999999998</v>
      </c>
      <c r="G7602" s="8">
        <v>0.64410000000000001</v>
      </c>
      <c r="H7602" s="8">
        <v>1</v>
      </c>
      <c r="I7602" t="s">
        <v>3807</v>
      </c>
    </row>
    <row r="7603" spans="1:9">
      <c r="A7603" s="12">
        <v>18.52043810112</v>
      </c>
      <c r="B7603" s="12">
        <v>28.529569021329998</v>
      </c>
      <c r="C7603" s="12">
        <v>61.015000000000001</v>
      </c>
      <c r="D7603" s="12">
        <v>-53.012999999999998</v>
      </c>
      <c r="E7603">
        <v>6.3470000000000004</v>
      </c>
      <c r="F7603" s="8">
        <v>0.8</v>
      </c>
      <c r="G7603" s="8">
        <v>0.8</v>
      </c>
      <c r="H7603" s="8">
        <v>0.8</v>
      </c>
      <c r="I7603" t="s">
        <v>4384</v>
      </c>
    </row>
    <row r="7604" spans="1:9">
      <c r="A7604" s="12">
        <v>224.53664348391627</v>
      </c>
      <c r="B7604" s="12">
        <v>-48.862950241068056</v>
      </c>
      <c r="C7604" s="12">
        <v>-11.222</v>
      </c>
      <c r="D7604" s="12">
        <v>-338.56099999999998</v>
      </c>
      <c r="E7604">
        <v>6.3470000000000004</v>
      </c>
      <c r="F7604" s="8">
        <v>0.8</v>
      </c>
      <c r="G7604" s="8">
        <v>0.8</v>
      </c>
      <c r="H7604" s="8">
        <v>0.8</v>
      </c>
      <c r="I7604" t="s">
        <v>8664</v>
      </c>
    </row>
    <row r="7605" spans="1:9">
      <c r="A7605" s="12">
        <v>207.90206360562999</v>
      </c>
      <c r="B7605" s="12">
        <v>-36.433280006619995</v>
      </c>
      <c r="C7605" s="12">
        <v>-111.999</v>
      </c>
      <c r="D7605" s="12">
        <v>-114.407</v>
      </c>
      <c r="E7605">
        <v>6.3470000000000004</v>
      </c>
      <c r="F7605" s="8">
        <v>0.8</v>
      </c>
      <c r="G7605" s="8">
        <v>0.8</v>
      </c>
      <c r="H7605" s="8">
        <v>0.8</v>
      </c>
      <c r="I7605" t="s">
        <v>9145</v>
      </c>
    </row>
    <row r="7606" spans="1:9">
      <c r="A7606" s="12">
        <v>25.573755962189999</v>
      </c>
      <c r="B7606" s="12">
        <v>58.627736689620001</v>
      </c>
      <c r="C7606" s="12">
        <v>13.162000000000001</v>
      </c>
      <c r="D7606" s="12">
        <v>-7.1669999999999998</v>
      </c>
      <c r="E7606">
        <v>6.3479999999999999</v>
      </c>
      <c r="F7606" s="8">
        <v>0.53700000000000003</v>
      </c>
      <c r="G7606" s="8">
        <v>0.63400000000000001</v>
      </c>
      <c r="H7606" s="8">
        <v>1</v>
      </c>
      <c r="I7606" t="s">
        <v>635</v>
      </c>
    </row>
    <row r="7607" spans="1:9">
      <c r="A7607" s="12">
        <v>27.330920438129997</v>
      </c>
      <c r="B7607" s="12">
        <v>-31.07246155188</v>
      </c>
      <c r="C7607" s="12">
        <v>85.632999999999996</v>
      </c>
      <c r="D7607" s="12">
        <v>-15.257999999999999</v>
      </c>
      <c r="E7607">
        <v>6.3479999999999999</v>
      </c>
      <c r="F7607" s="8">
        <v>1</v>
      </c>
      <c r="G7607" s="8">
        <v>0.79920000000000002</v>
      </c>
      <c r="H7607" s="8">
        <v>0.60450000000000004</v>
      </c>
      <c r="I7607" t="s">
        <v>3583</v>
      </c>
    </row>
    <row r="7608" spans="1:9">
      <c r="A7608" s="12">
        <v>58.393664676099995</v>
      </c>
      <c r="B7608" s="12">
        <v>25.682876839590001</v>
      </c>
      <c r="C7608" s="12">
        <v>20.952000000000002</v>
      </c>
      <c r="D7608" s="12">
        <v>-37.661999999999999</v>
      </c>
      <c r="E7608">
        <v>6.3490000000000002</v>
      </c>
      <c r="F7608" s="8">
        <v>0.65039999999999998</v>
      </c>
      <c r="G7608" s="8">
        <v>0.72150000000000003</v>
      </c>
      <c r="H7608" s="8">
        <v>1</v>
      </c>
      <c r="I7608" t="s">
        <v>1861</v>
      </c>
    </row>
    <row r="7609" spans="1:9">
      <c r="A7609" s="12">
        <v>349.92978483246003</v>
      </c>
      <c r="B7609" s="12">
        <v>-33.70805236975</v>
      </c>
      <c r="C7609" s="12">
        <v>44.314</v>
      </c>
      <c r="D7609" s="12">
        <v>-37.917999999999999</v>
      </c>
      <c r="E7609">
        <v>6.3490000000000002</v>
      </c>
      <c r="F7609" s="8">
        <v>1</v>
      </c>
      <c r="G7609" s="8">
        <v>0.79920000000000002</v>
      </c>
      <c r="H7609" s="8">
        <v>0.60450000000000004</v>
      </c>
      <c r="I7609" t="s">
        <v>3574</v>
      </c>
    </row>
    <row r="7610" spans="1:9">
      <c r="A7610" s="12">
        <v>316.18906500198</v>
      </c>
      <c r="B7610" s="12">
        <v>2.26977933548</v>
      </c>
      <c r="C7610" s="12">
        <v>96.259</v>
      </c>
      <c r="D7610" s="12">
        <v>-68.658000000000001</v>
      </c>
      <c r="E7610">
        <v>6.3490000000000002</v>
      </c>
      <c r="F7610" s="8">
        <v>1</v>
      </c>
      <c r="G7610" s="8">
        <v>0.85409999999999997</v>
      </c>
      <c r="H7610" s="8">
        <v>0.72770000000000001</v>
      </c>
      <c r="I7610" t="s">
        <v>4056</v>
      </c>
    </row>
    <row r="7611" spans="1:9">
      <c r="A7611" s="12">
        <v>273.99138144112999</v>
      </c>
      <c r="B7611" s="12">
        <v>-3.6179663526199999</v>
      </c>
      <c r="C7611" s="12">
        <v>-2.242</v>
      </c>
      <c r="D7611" s="12">
        <v>-2.4750000000000001</v>
      </c>
      <c r="E7611">
        <v>6.3490000000000002</v>
      </c>
      <c r="F7611" s="8">
        <v>0.67030000000000001</v>
      </c>
      <c r="G7611" s="8">
        <v>0.73619999999999997</v>
      </c>
      <c r="H7611" s="8">
        <v>1</v>
      </c>
      <c r="I7611" t="s">
        <v>6306</v>
      </c>
    </row>
    <row r="7612" spans="1:9">
      <c r="A7612" s="12">
        <v>37.018273013590004</v>
      </c>
      <c r="B7612" s="12">
        <v>-64.299767875010005</v>
      </c>
      <c r="C7612" s="12">
        <v>34.463000000000001</v>
      </c>
      <c r="D7612" s="12">
        <v>6.1449999999999996</v>
      </c>
      <c r="E7612">
        <v>6.3490000000000002</v>
      </c>
      <c r="F7612" s="8">
        <v>0.6109</v>
      </c>
      <c r="G7612" s="8">
        <v>0.69189999999999996</v>
      </c>
      <c r="H7612" s="8">
        <v>1</v>
      </c>
      <c r="I7612" t="s">
        <v>7755</v>
      </c>
    </row>
    <row r="7613" spans="1:9">
      <c r="A7613" s="12">
        <v>233.58688609631</v>
      </c>
      <c r="B7613" s="12">
        <v>-39.349208302720001</v>
      </c>
      <c r="C7613" s="12">
        <v>-27.949000000000002</v>
      </c>
      <c r="D7613" s="12">
        <v>-36.427999999999997</v>
      </c>
      <c r="E7613">
        <v>6.3490000000000002</v>
      </c>
      <c r="F7613" s="8">
        <v>0.57499999999999996</v>
      </c>
      <c r="G7613" s="8">
        <v>0.66420000000000001</v>
      </c>
      <c r="H7613" s="8">
        <v>1</v>
      </c>
      <c r="I7613" t="s">
        <v>8865</v>
      </c>
    </row>
    <row r="7614" spans="1:9">
      <c r="A7614" s="12">
        <v>43.216800541666665</v>
      </c>
      <c r="B7614" s="12">
        <v>52.997290833333331</v>
      </c>
      <c r="C7614" s="12">
        <v>11.55</v>
      </c>
      <c r="D7614" s="12">
        <v>-53.5</v>
      </c>
      <c r="E7614">
        <v>6.35</v>
      </c>
      <c r="F7614" s="8">
        <v>0.54959999999999998</v>
      </c>
      <c r="G7614" s="8">
        <v>0.64410000000000001</v>
      </c>
      <c r="H7614" s="8">
        <v>1</v>
      </c>
      <c r="I7614" t="s">
        <v>642</v>
      </c>
    </row>
    <row r="7615" spans="1:9">
      <c r="A7615" s="12">
        <v>32.871639263799999</v>
      </c>
      <c r="B7615" s="12">
        <v>57.645545744709999</v>
      </c>
      <c r="C7615" s="12">
        <v>-0.65300000000000002</v>
      </c>
      <c r="D7615" s="12">
        <v>-0.76500000000000001</v>
      </c>
      <c r="E7615">
        <v>6.35</v>
      </c>
      <c r="F7615" s="8">
        <v>0.52290000000000003</v>
      </c>
      <c r="G7615" s="8">
        <v>0.62250000000000005</v>
      </c>
      <c r="H7615" s="8">
        <v>1</v>
      </c>
      <c r="I7615" t="s">
        <v>701</v>
      </c>
    </row>
    <row r="7616" spans="1:9">
      <c r="A7616" s="12">
        <v>137.80271207023</v>
      </c>
      <c r="B7616" s="12">
        <v>80.828908386449996</v>
      </c>
      <c r="C7616" s="12">
        <v>-20.83</v>
      </c>
      <c r="D7616" s="12">
        <v>-15.464</v>
      </c>
      <c r="E7616">
        <v>6.35</v>
      </c>
      <c r="F7616" s="8">
        <v>0.89859999999999995</v>
      </c>
      <c r="G7616" s="8">
        <v>0.89249999999999996</v>
      </c>
      <c r="H7616" s="8">
        <v>1</v>
      </c>
      <c r="I7616" t="s">
        <v>1278</v>
      </c>
    </row>
    <row r="7617" spans="1:9">
      <c r="A7617" s="12">
        <v>110.5716033185</v>
      </c>
      <c r="B7617" s="12">
        <v>59.901996648439997</v>
      </c>
      <c r="C7617" s="12">
        <v>-2.2109999999999999</v>
      </c>
      <c r="D7617" s="12">
        <v>16.126999999999999</v>
      </c>
      <c r="E7617">
        <v>6.35</v>
      </c>
      <c r="F7617" s="8">
        <v>0.82440000000000002</v>
      </c>
      <c r="G7617" s="8">
        <v>0.84370000000000001</v>
      </c>
      <c r="H7617" s="8">
        <v>1</v>
      </c>
      <c r="I7617" t="s">
        <v>1350</v>
      </c>
    </row>
    <row r="7618" spans="1:9">
      <c r="A7618" s="12">
        <v>133.27477706805001</v>
      </c>
      <c r="B7618" s="12">
        <v>59.056139221449996</v>
      </c>
      <c r="C7618" s="12">
        <v>15.395</v>
      </c>
      <c r="D7618" s="12">
        <v>-1.389</v>
      </c>
      <c r="E7618">
        <v>6.35</v>
      </c>
      <c r="F7618" s="8">
        <v>0.99370000000000003</v>
      </c>
      <c r="G7618" s="8">
        <v>0.9526</v>
      </c>
      <c r="H7618" s="8">
        <v>1</v>
      </c>
      <c r="I7618" t="s">
        <v>1464</v>
      </c>
    </row>
    <row r="7619" spans="1:9">
      <c r="A7619" s="12">
        <v>121.79145473937001</v>
      </c>
      <c r="B7619" s="12">
        <v>43.260359267440002</v>
      </c>
      <c r="C7619" s="12">
        <v>-12.638</v>
      </c>
      <c r="D7619" s="12">
        <v>-33.270000000000003</v>
      </c>
      <c r="E7619">
        <v>6.35</v>
      </c>
      <c r="F7619" s="8">
        <v>0.63239999999999996</v>
      </c>
      <c r="G7619" s="8">
        <v>0.70809999999999995</v>
      </c>
      <c r="H7619" s="8">
        <v>1</v>
      </c>
      <c r="I7619" t="s">
        <v>1561</v>
      </c>
    </row>
    <row r="7620" spans="1:9">
      <c r="A7620" s="12">
        <v>151.29325287388002</v>
      </c>
      <c r="B7620" s="12">
        <v>52.371313116890001</v>
      </c>
      <c r="C7620" s="12">
        <v>-9.673</v>
      </c>
      <c r="D7620" s="12">
        <v>-1.5149999999999999</v>
      </c>
      <c r="E7620">
        <v>6.35</v>
      </c>
      <c r="F7620" s="8">
        <v>0.72599999999999998</v>
      </c>
      <c r="G7620" s="8">
        <v>0.7762</v>
      </c>
      <c r="H7620" s="8">
        <v>1</v>
      </c>
      <c r="I7620" t="s">
        <v>1639</v>
      </c>
    </row>
    <row r="7621" spans="1:9">
      <c r="A7621" s="12">
        <v>68.927350962870008</v>
      </c>
      <c r="B7621" s="12">
        <v>19.881789396689999</v>
      </c>
      <c r="C7621" s="12">
        <v>-22.030999999999999</v>
      </c>
      <c r="D7621" s="12">
        <v>-15.66</v>
      </c>
      <c r="E7621">
        <v>6.35</v>
      </c>
      <c r="F7621" s="8">
        <v>1</v>
      </c>
      <c r="G7621" s="8">
        <v>0.85409999999999997</v>
      </c>
      <c r="H7621" s="8">
        <v>0.72770000000000001</v>
      </c>
      <c r="I7621" t="s">
        <v>2040</v>
      </c>
    </row>
    <row r="7622" spans="1:9">
      <c r="A7622" s="12">
        <v>79.897026815999993</v>
      </c>
      <c r="B7622" s="12">
        <v>-1.41191126941</v>
      </c>
      <c r="C7622" s="12">
        <v>-0.95</v>
      </c>
      <c r="D7622" s="12">
        <v>2.9889999999999999</v>
      </c>
      <c r="E7622">
        <v>6.35</v>
      </c>
      <c r="F7622" s="8">
        <v>0.50129999999999997</v>
      </c>
      <c r="G7622" s="8">
        <v>0.60470000000000002</v>
      </c>
      <c r="H7622" s="8">
        <v>1</v>
      </c>
      <c r="I7622" t="s">
        <v>2277</v>
      </c>
    </row>
    <row r="7623" spans="1:9">
      <c r="A7623" s="12">
        <v>81.814175958259995</v>
      </c>
      <c r="B7623" s="12">
        <v>2.34120240765</v>
      </c>
      <c r="C7623" s="12">
        <v>7.1740000000000004</v>
      </c>
      <c r="D7623" s="12">
        <v>-1.1000000000000001</v>
      </c>
      <c r="E7623">
        <v>6.35</v>
      </c>
      <c r="F7623" s="8">
        <v>1</v>
      </c>
      <c r="G7623" s="8">
        <v>0.83299999999999996</v>
      </c>
      <c r="H7623" s="8">
        <v>0.67869999999999997</v>
      </c>
      <c r="I7623" t="s">
        <v>2356</v>
      </c>
    </row>
    <row r="7624" spans="1:9">
      <c r="A7624" s="12">
        <v>85.516604977130001</v>
      </c>
      <c r="B7624" s="12">
        <v>22.660328412319998</v>
      </c>
      <c r="C7624" s="12">
        <v>-0.74399999999999999</v>
      </c>
      <c r="D7624" s="12">
        <v>-23.236000000000001</v>
      </c>
      <c r="E7624">
        <v>6.35</v>
      </c>
      <c r="F7624" s="8">
        <v>1</v>
      </c>
      <c r="G7624" s="8">
        <v>0.79920000000000002</v>
      </c>
      <c r="H7624" s="8">
        <v>0.60450000000000004</v>
      </c>
      <c r="I7624" t="s">
        <v>2416</v>
      </c>
    </row>
    <row r="7625" spans="1:9">
      <c r="A7625" s="12">
        <v>90.722903800219996</v>
      </c>
      <c r="B7625" s="12">
        <v>43.378332435099999</v>
      </c>
      <c r="C7625" s="12">
        <v>8.59</v>
      </c>
      <c r="D7625" s="12">
        <v>-29.437999999999999</v>
      </c>
      <c r="E7625">
        <v>6.35</v>
      </c>
      <c r="F7625" s="8">
        <v>1</v>
      </c>
      <c r="G7625" s="8">
        <v>0.83299999999999996</v>
      </c>
      <c r="H7625" s="8">
        <v>0.67869999999999997</v>
      </c>
      <c r="I7625" t="s">
        <v>2535</v>
      </c>
    </row>
    <row r="7626" spans="1:9">
      <c r="A7626" s="12">
        <v>96.219877787119998</v>
      </c>
      <c r="B7626" s="12">
        <v>16.05712958746</v>
      </c>
      <c r="C7626" s="12">
        <v>25.032</v>
      </c>
      <c r="D7626" s="12">
        <v>-41.578000000000003</v>
      </c>
      <c r="E7626">
        <v>6.35</v>
      </c>
      <c r="F7626" s="8">
        <v>0.8</v>
      </c>
      <c r="G7626" s="8">
        <v>0.8</v>
      </c>
      <c r="H7626" s="8">
        <v>0.8</v>
      </c>
      <c r="I7626" t="s">
        <v>2671</v>
      </c>
    </row>
    <row r="7627" spans="1:9">
      <c r="A7627" s="12">
        <v>100.60000000000001</v>
      </c>
      <c r="B7627" s="12">
        <v>6.3833333333333337</v>
      </c>
      <c r="C7627" s="12" t="s">
        <v>9341</v>
      </c>
      <c r="D7627" s="12" t="s">
        <v>9341</v>
      </c>
      <c r="E7627">
        <v>6.35</v>
      </c>
      <c r="F7627" s="8">
        <v>0.8</v>
      </c>
      <c r="G7627" s="8">
        <v>0.8</v>
      </c>
      <c r="H7627" s="8">
        <v>0.8</v>
      </c>
      <c r="I7627" t="s">
        <v>2775</v>
      </c>
    </row>
    <row r="7628" spans="1:9">
      <c r="A7628" s="12">
        <v>98.975122499999998</v>
      </c>
      <c r="B7628" s="12">
        <v>-36.088632888888888</v>
      </c>
      <c r="C7628" s="12">
        <v>-59.6</v>
      </c>
      <c r="D7628" s="12">
        <v>-73.53</v>
      </c>
      <c r="E7628">
        <v>6.35</v>
      </c>
      <c r="F7628" s="8">
        <v>1</v>
      </c>
      <c r="G7628" s="8">
        <v>0.90190000000000003</v>
      </c>
      <c r="H7628" s="8">
        <v>0.84730000000000005</v>
      </c>
      <c r="I7628" t="s">
        <v>2807</v>
      </c>
    </row>
    <row r="7629" spans="1:9">
      <c r="A7629" s="12">
        <v>117.41656557045</v>
      </c>
      <c r="B7629" s="12">
        <v>-14.085359994960001</v>
      </c>
      <c r="C7629" s="12">
        <v>-5.452</v>
      </c>
      <c r="D7629" s="12">
        <v>-0.84299999999999997</v>
      </c>
      <c r="E7629">
        <v>6.35</v>
      </c>
      <c r="F7629" s="8">
        <v>1</v>
      </c>
      <c r="G7629" s="8">
        <v>0.73599999999999999</v>
      </c>
      <c r="H7629" s="8">
        <v>0.4803</v>
      </c>
      <c r="I7629" t="s">
        <v>3187</v>
      </c>
    </row>
    <row r="7630" spans="1:9">
      <c r="A7630" s="12">
        <v>123.58747833270999</v>
      </c>
      <c r="B7630" s="12">
        <v>13.04829603082</v>
      </c>
      <c r="C7630" s="12">
        <v>-18.736999999999998</v>
      </c>
      <c r="D7630" s="12">
        <v>-18.146000000000001</v>
      </c>
      <c r="E7630">
        <v>6.35</v>
      </c>
      <c r="F7630" s="8">
        <v>1</v>
      </c>
      <c r="G7630" s="8">
        <v>0.85409999999999997</v>
      </c>
      <c r="H7630" s="8">
        <v>0.72770000000000001</v>
      </c>
      <c r="I7630" t="s">
        <v>3284</v>
      </c>
    </row>
    <row r="7631" spans="1:9">
      <c r="A7631" s="12">
        <v>133.10075711420001</v>
      </c>
      <c r="B7631" s="12">
        <v>5.3403085967399999</v>
      </c>
      <c r="C7631" s="12">
        <v>-2.2090000000000001</v>
      </c>
      <c r="D7631" s="12">
        <v>-8.6370000000000005</v>
      </c>
      <c r="E7631">
        <v>6.35</v>
      </c>
      <c r="F7631" s="8">
        <v>0.72599999999999998</v>
      </c>
      <c r="G7631" s="8">
        <v>0.7762</v>
      </c>
      <c r="H7631" s="8">
        <v>1</v>
      </c>
      <c r="I7631" t="s">
        <v>3461</v>
      </c>
    </row>
    <row r="7632" spans="1:9">
      <c r="A7632" s="12">
        <v>358.58919558333332</v>
      </c>
      <c r="B7632" s="12">
        <v>-27.042901666666669</v>
      </c>
      <c r="C7632" s="12">
        <v>27.68</v>
      </c>
      <c r="D7632" s="12">
        <v>2.87</v>
      </c>
      <c r="E7632">
        <v>6.35</v>
      </c>
      <c r="F7632" s="8">
        <v>0.8</v>
      </c>
      <c r="G7632" s="8">
        <v>0.8</v>
      </c>
      <c r="H7632" s="8">
        <v>0.8</v>
      </c>
      <c r="I7632" t="s">
        <v>3673</v>
      </c>
    </row>
    <row r="7633" spans="1:9">
      <c r="A7633" s="12">
        <v>343.87748771068004</v>
      </c>
      <c r="B7633" s="12">
        <v>-20.139420984729998</v>
      </c>
      <c r="C7633" s="12">
        <v>36.433999999999997</v>
      </c>
      <c r="D7633" s="12">
        <v>-11.12</v>
      </c>
      <c r="E7633">
        <v>6.35</v>
      </c>
      <c r="F7633" s="8">
        <v>1</v>
      </c>
      <c r="G7633" s="8">
        <v>0.77500000000000002</v>
      </c>
      <c r="H7633" s="8">
        <v>0.55479999999999996</v>
      </c>
      <c r="I7633" t="s">
        <v>3741</v>
      </c>
    </row>
    <row r="7634" spans="1:9">
      <c r="A7634" s="12">
        <v>331.87486050061</v>
      </c>
      <c r="B7634" s="12">
        <v>18.000713311609999</v>
      </c>
      <c r="C7634" s="12">
        <v>23.504999999999999</v>
      </c>
      <c r="D7634" s="12">
        <v>-33.095999999999997</v>
      </c>
      <c r="E7634">
        <v>6.35</v>
      </c>
      <c r="F7634" s="8">
        <v>1</v>
      </c>
      <c r="G7634" s="8">
        <v>0.64800000000000002</v>
      </c>
      <c r="H7634" s="8">
        <v>0.33460000000000001</v>
      </c>
      <c r="I7634" t="s">
        <v>4236</v>
      </c>
    </row>
    <row r="7635" spans="1:9">
      <c r="A7635" s="12">
        <v>177.84123816036001</v>
      </c>
      <c r="B7635" s="12">
        <v>-12.18781081901</v>
      </c>
      <c r="C7635" s="12">
        <v>-239.88800000000001</v>
      </c>
      <c r="D7635" s="12">
        <v>45.780999999999999</v>
      </c>
      <c r="E7635">
        <v>6.35</v>
      </c>
      <c r="F7635" s="8">
        <v>0.8</v>
      </c>
      <c r="G7635" s="8">
        <v>0.8</v>
      </c>
      <c r="H7635" s="8">
        <v>0.8</v>
      </c>
      <c r="I7635" t="s">
        <v>5064</v>
      </c>
    </row>
    <row r="7636" spans="1:9">
      <c r="A7636" s="12">
        <v>277.30363258017002</v>
      </c>
      <c r="B7636" s="12">
        <v>-43.845937067010006</v>
      </c>
      <c r="C7636" s="12">
        <v>-0.14599999999999999</v>
      </c>
      <c r="D7636" s="12">
        <v>22.585999999999999</v>
      </c>
      <c r="E7636">
        <v>6.35</v>
      </c>
      <c r="F7636" s="8">
        <v>1</v>
      </c>
      <c r="G7636" s="8">
        <v>0.85409999999999997</v>
      </c>
      <c r="H7636" s="8">
        <v>0.72770000000000001</v>
      </c>
      <c r="I7636" t="s">
        <v>5630</v>
      </c>
    </row>
    <row r="7637" spans="1:9">
      <c r="A7637" s="12">
        <v>267.11598623936999</v>
      </c>
      <c r="B7637" s="12">
        <v>-26.974945225669998</v>
      </c>
      <c r="C7637" s="12">
        <v>-0.30099999999999999</v>
      </c>
      <c r="D7637" s="12">
        <v>-5.5359999999999996</v>
      </c>
      <c r="E7637">
        <v>6.35</v>
      </c>
      <c r="F7637" s="8">
        <v>0.50129999999999997</v>
      </c>
      <c r="G7637" s="8">
        <v>0.60470000000000002</v>
      </c>
      <c r="H7637" s="8">
        <v>1</v>
      </c>
      <c r="I7637" t="s">
        <v>5947</v>
      </c>
    </row>
    <row r="7638" spans="1:9">
      <c r="A7638" s="12">
        <v>276.93230866666664</v>
      </c>
      <c r="B7638" s="12">
        <v>-26.634837583333333</v>
      </c>
      <c r="C7638" s="12">
        <v>-10.28</v>
      </c>
      <c r="D7638" s="12">
        <v>-33.9</v>
      </c>
      <c r="E7638">
        <v>6.35</v>
      </c>
      <c r="F7638" s="8">
        <v>0.76519999999999999</v>
      </c>
      <c r="G7638" s="8">
        <v>0.80349999999999999</v>
      </c>
      <c r="H7638" s="8">
        <v>1</v>
      </c>
      <c r="I7638" t="s">
        <v>5960</v>
      </c>
    </row>
    <row r="7639" spans="1:9">
      <c r="A7639" s="12">
        <v>280.72958216307001</v>
      </c>
      <c r="B7639" s="12">
        <v>-19.284209987970002</v>
      </c>
      <c r="C7639" s="12">
        <v>-11.898</v>
      </c>
      <c r="D7639" s="12">
        <v>-33.728000000000002</v>
      </c>
      <c r="E7639">
        <v>6.35</v>
      </c>
      <c r="F7639" s="8">
        <v>1</v>
      </c>
      <c r="G7639" s="8">
        <v>0.63180000000000003</v>
      </c>
      <c r="H7639" s="8">
        <v>0.31119999999999998</v>
      </c>
      <c r="I7639" t="s">
        <v>6115</v>
      </c>
    </row>
    <row r="7640" spans="1:9">
      <c r="A7640" s="12">
        <v>270.22024561874997</v>
      </c>
      <c r="B7640" s="12">
        <v>6.2682938634900003</v>
      </c>
      <c r="C7640" s="12">
        <v>0.90800000000000003</v>
      </c>
      <c r="D7640" s="12">
        <v>-7.3209999999999997</v>
      </c>
      <c r="E7640">
        <v>6.35</v>
      </c>
      <c r="F7640" s="8">
        <v>0.47989999999999999</v>
      </c>
      <c r="G7640" s="8">
        <v>0.58679999999999999</v>
      </c>
      <c r="H7640" s="8">
        <v>1</v>
      </c>
      <c r="I7640" t="s">
        <v>6478</v>
      </c>
    </row>
    <row r="7641" spans="1:9">
      <c r="A7641" s="12">
        <v>306.50665735511996</v>
      </c>
      <c r="B7641" s="12">
        <v>13.911612553539999</v>
      </c>
      <c r="C7641" s="12">
        <v>25.271000000000001</v>
      </c>
      <c r="D7641" s="12">
        <v>-27.762</v>
      </c>
      <c r="E7641">
        <v>6.35</v>
      </c>
      <c r="F7641" s="8">
        <v>1</v>
      </c>
      <c r="G7641" s="8">
        <v>0.73599999999999999</v>
      </c>
      <c r="H7641" s="8">
        <v>0.4803</v>
      </c>
      <c r="I7641" t="s">
        <v>6671</v>
      </c>
    </row>
    <row r="7642" spans="1:9">
      <c r="A7642" s="12">
        <v>296.15905415032</v>
      </c>
      <c r="B7642" s="12">
        <v>34.41416251914</v>
      </c>
      <c r="C7642" s="12">
        <v>3.2450000000000001</v>
      </c>
      <c r="D7642" s="12">
        <v>2.6920000000000002</v>
      </c>
      <c r="E7642">
        <v>6.35</v>
      </c>
      <c r="F7642" s="8">
        <v>1</v>
      </c>
      <c r="G7642" s="8">
        <v>0.64800000000000002</v>
      </c>
      <c r="H7642" s="8">
        <v>0.33460000000000001</v>
      </c>
      <c r="I7642" t="s">
        <v>7016</v>
      </c>
    </row>
    <row r="7643" spans="1:9">
      <c r="A7643" s="12">
        <v>91.118497069210008</v>
      </c>
      <c r="B7643" s="12">
        <v>-45.036603540659996</v>
      </c>
      <c r="C7643" s="12">
        <v>-82.262</v>
      </c>
      <c r="D7643" s="12">
        <v>246.24600000000001</v>
      </c>
      <c r="E7643">
        <v>6.35</v>
      </c>
      <c r="F7643" s="8">
        <v>1</v>
      </c>
      <c r="G7643" s="8">
        <v>0.92759999999999998</v>
      </c>
      <c r="H7643" s="8">
        <v>0.91679999999999995</v>
      </c>
      <c r="I7643" t="s">
        <v>7165</v>
      </c>
    </row>
    <row r="7644" spans="1:9">
      <c r="A7644" s="12">
        <v>132.95848005862001</v>
      </c>
      <c r="B7644" s="12">
        <v>-44.15093155372</v>
      </c>
      <c r="C7644" s="12">
        <v>-12.481999999999999</v>
      </c>
      <c r="D7644" s="12">
        <v>6.66</v>
      </c>
      <c r="E7644">
        <v>6.35</v>
      </c>
      <c r="F7644" s="8">
        <v>0.50129999999999997</v>
      </c>
      <c r="G7644" s="8">
        <v>0.60470000000000002</v>
      </c>
      <c r="H7644" s="8">
        <v>1</v>
      </c>
      <c r="I7644" t="s">
        <v>7239</v>
      </c>
    </row>
    <row r="7645" spans="1:9">
      <c r="A7645" s="12">
        <v>71.539776315089995</v>
      </c>
      <c r="B7645" s="12">
        <v>-49.245850404880002</v>
      </c>
      <c r="C7645" s="12">
        <v>36.289000000000001</v>
      </c>
      <c r="D7645" s="12">
        <v>37.561</v>
      </c>
      <c r="E7645">
        <v>6.35</v>
      </c>
      <c r="F7645" s="8">
        <v>1</v>
      </c>
      <c r="G7645" s="8">
        <v>0.79920000000000002</v>
      </c>
      <c r="H7645" s="8">
        <v>0.60450000000000004</v>
      </c>
      <c r="I7645" t="s">
        <v>7298</v>
      </c>
    </row>
    <row r="7646" spans="1:9">
      <c r="A7646" s="12">
        <v>99.50162499166666</v>
      </c>
      <c r="B7646" s="12">
        <v>-61.533391780555554</v>
      </c>
      <c r="C7646" s="12">
        <v>-26</v>
      </c>
      <c r="D7646" s="12">
        <v>72.400000000000006</v>
      </c>
      <c r="E7646">
        <v>6.35</v>
      </c>
      <c r="F7646" s="8">
        <v>1</v>
      </c>
      <c r="G7646" s="8">
        <v>0.90190000000000003</v>
      </c>
      <c r="H7646" s="8">
        <v>0.84730000000000005</v>
      </c>
      <c r="I7646" t="s">
        <v>7456</v>
      </c>
    </row>
    <row r="7647" spans="1:9">
      <c r="A7647" s="12">
        <v>155.54341980752</v>
      </c>
      <c r="B7647" s="12">
        <v>-58.265569395749999</v>
      </c>
      <c r="C7647" s="12">
        <v>-49.494</v>
      </c>
      <c r="D7647" s="12">
        <v>27.600999999999999</v>
      </c>
      <c r="E7647">
        <v>6.35</v>
      </c>
      <c r="F7647" s="8">
        <v>0.8</v>
      </c>
      <c r="G7647" s="8">
        <v>0.8</v>
      </c>
      <c r="H7647" s="8">
        <v>0.8</v>
      </c>
      <c r="I7647" t="s">
        <v>7714</v>
      </c>
    </row>
    <row r="7648" spans="1:9">
      <c r="A7648" s="12">
        <v>161.70032202756002</v>
      </c>
      <c r="B7648" s="12">
        <v>-69.209786588539998</v>
      </c>
      <c r="C7648" s="12">
        <v>-7.38</v>
      </c>
      <c r="D7648" s="12">
        <v>2.6219999999999999</v>
      </c>
      <c r="E7648">
        <v>6.35</v>
      </c>
      <c r="F7648" s="8">
        <v>0.65039999999999998</v>
      </c>
      <c r="G7648" s="8">
        <v>0.72150000000000003</v>
      </c>
      <c r="H7648" s="8">
        <v>1</v>
      </c>
      <c r="I7648" t="s">
        <v>7918</v>
      </c>
    </row>
    <row r="7649" spans="1:9">
      <c r="A7649" s="12">
        <v>161.87751948798001</v>
      </c>
      <c r="B7649" s="12">
        <v>-69.437733009050007</v>
      </c>
      <c r="C7649" s="12">
        <v>-7.3129999999999997</v>
      </c>
      <c r="D7649" s="12">
        <v>-1.6E-2</v>
      </c>
      <c r="E7649">
        <v>6.35</v>
      </c>
      <c r="F7649" s="8">
        <v>0.47989999999999999</v>
      </c>
      <c r="G7649" s="8">
        <v>0.58679999999999999</v>
      </c>
      <c r="H7649" s="8">
        <v>1</v>
      </c>
      <c r="I7649" t="s">
        <v>7919</v>
      </c>
    </row>
    <row r="7650" spans="1:9">
      <c r="A7650" s="12">
        <v>179.85674378866</v>
      </c>
      <c r="B7650" s="12">
        <v>-62.830947200940003</v>
      </c>
      <c r="C7650" s="12">
        <v>-5.3659999999999997</v>
      </c>
      <c r="D7650" s="12">
        <v>1.0049999999999999</v>
      </c>
      <c r="E7650">
        <v>6.35</v>
      </c>
      <c r="F7650" s="8">
        <v>0.82440000000000002</v>
      </c>
      <c r="G7650" s="8">
        <v>0.84370000000000001</v>
      </c>
      <c r="H7650" s="8">
        <v>1</v>
      </c>
      <c r="I7650" t="s">
        <v>8020</v>
      </c>
    </row>
    <row r="7651" spans="1:9">
      <c r="A7651" s="12">
        <v>271.36189688712</v>
      </c>
      <c r="B7651" s="12">
        <v>-81.486565769910001</v>
      </c>
      <c r="C7651" s="12">
        <v>28.344000000000001</v>
      </c>
      <c r="D7651" s="12">
        <v>-48.347000000000001</v>
      </c>
      <c r="E7651">
        <v>6.35</v>
      </c>
      <c r="F7651" s="8">
        <v>1</v>
      </c>
      <c r="G7651" s="8">
        <v>0.78720000000000001</v>
      </c>
      <c r="H7651" s="8">
        <v>0.57969999999999999</v>
      </c>
      <c r="I7651" t="s">
        <v>8282</v>
      </c>
    </row>
    <row r="7652" spans="1:9">
      <c r="A7652" s="12">
        <v>265.51508390792998</v>
      </c>
      <c r="B7652" s="12">
        <v>-50.510703645520003</v>
      </c>
      <c r="C7652" s="12">
        <v>3.0960000000000001</v>
      </c>
      <c r="D7652" s="12">
        <v>-15.788</v>
      </c>
      <c r="E7652">
        <v>6.35</v>
      </c>
      <c r="F7652" s="8">
        <v>1</v>
      </c>
      <c r="G7652" s="8">
        <v>0.63180000000000003</v>
      </c>
      <c r="H7652" s="8">
        <v>0.31119999999999998</v>
      </c>
      <c r="I7652" t="s">
        <v>8841</v>
      </c>
    </row>
    <row r="7653" spans="1:9">
      <c r="A7653" s="12">
        <v>310.35276872122</v>
      </c>
      <c r="B7653" s="12">
        <v>-42.133780179109998</v>
      </c>
      <c r="C7653" s="12">
        <v>47.006</v>
      </c>
      <c r="D7653" s="12">
        <v>-33.594999999999999</v>
      </c>
      <c r="E7653">
        <v>6.35</v>
      </c>
      <c r="F7653" s="8">
        <v>1</v>
      </c>
      <c r="G7653" s="8">
        <v>0.63180000000000003</v>
      </c>
      <c r="H7653" s="8">
        <v>0.31119999999999998</v>
      </c>
      <c r="I7653" t="s">
        <v>8856</v>
      </c>
    </row>
    <row r="7654" spans="1:9">
      <c r="A7654" s="12">
        <v>56.141179166666667</v>
      </c>
      <c r="B7654" s="12">
        <v>-54.274058333333329</v>
      </c>
      <c r="C7654" s="12">
        <v>19.3</v>
      </c>
      <c r="D7654" s="12">
        <v>51.4</v>
      </c>
      <c r="E7654">
        <v>6.35</v>
      </c>
      <c r="F7654" s="8">
        <v>0.8</v>
      </c>
      <c r="G7654" s="8">
        <v>0.8</v>
      </c>
      <c r="H7654" s="8">
        <v>0.8</v>
      </c>
      <c r="I7654" t="s">
        <v>8998</v>
      </c>
    </row>
    <row r="7655" spans="1:9">
      <c r="A7655" s="12">
        <v>182.51066619864997</v>
      </c>
      <c r="B7655" s="12">
        <v>-34.70477431146</v>
      </c>
      <c r="C7655" s="12">
        <v>-53.695</v>
      </c>
      <c r="D7655" s="12">
        <v>-1.3149999999999999</v>
      </c>
      <c r="E7655">
        <v>6.35</v>
      </c>
      <c r="F7655" s="8">
        <v>0.8</v>
      </c>
      <c r="G7655" s="8">
        <v>0.8</v>
      </c>
      <c r="H7655" s="8">
        <v>0.8</v>
      </c>
      <c r="I7655" t="s">
        <v>9256</v>
      </c>
    </row>
    <row r="7656" spans="1:9">
      <c r="A7656" s="12">
        <v>225.16132457702</v>
      </c>
      <c r="B7656" s="12">
        <v>47.277442218429997</v>
      </c>
      <c r="C7656" s="12">
        <v>-8.9990000000000006</v>
      </c>
      <c r="D7656" s="12">
        <v>15.852</v>
      </c>
      <c r="E7656">
        <v>6.351</v>
      </c>
      <c r="F7656" s="8">
        <v>0.6109</v>
      </c>
      <c r="G7656" s="8">
        <v>0.69189999999999996</v>
      </c>
      <c r="H7656" s="8">
        <v>1</v>
      </c>
      <c r="I7656" t="s">
        <v>1566</v>
      </c>
    </row>
    <row r="7657" spans="1:9">
      <c r="A7657" s="12">
        <v>226.64643867614998</v>
      </c>
      <c r="B7657" s="12">
        <v>36.456065439290001</v>
      </c>
      <c r="C7657" s="12">
        <v>-64.02</v>
      </c>
      <c r="D7657" s="12">
        <v>42.405999999999999</v>
      </c>
      <c r="E7657">
        <v>6.351</v>
      </c>
      <c r="F7657" s="8">
        <v>1</v>
      </c>
      <c r="G7657" s="8">
        <v>0.92759999999999998</v>
      </c>
      <c r="H7657" s="8">
        <v>0.91679999999999995</v>
      </c>
      <c r="I7657" t="s">
        <v>1688</v>
      </c>
    </row>
    <row r="7658" spans="1:9">
      <c r="A7658" s="12">
        <v>199.37437918035002</v>
      </c>
      <c r="B7658" s="12">
        <v>0.67607362188999998</v>
      </c>
      <c r="C7658" s="12">
        <v>-66.835999999999999</v>
      </c>
      <c r="D7658" s="12">
        <v>-2.3029999999999999</v>
      </c>
      <c r="E7658">
        <v>6.351</v>
      </c>
      <c r="F7658" s="8">
        <v>0.85199999999999998</v>
      </c>
      <c r="G7658" s="8">
        <v>0.86209999999999998</v>
      </c>
      <c r="H7658" s="8">
        <v>1</v>
      </c>
      <c r="I7658" t="s">
        <v>5290</v>
      </c>
    </row>
    <row r="7659" spans="1:9">
      <c r="A7659" s="12">
        <v>278.08608316741004</v>
      </c>
      <c r="B7659" s="12">
        <v>-14.64424908628</v>
      </c>
      <c r="C7659" s="12">
        <v>-2.9929999999999999</v>
      </c>
      <c r="D7659" s="12">
        <v>-31.042000000000002</v>
      </c>
      <c r="E7659">
        <v>6.351</v>
      </c>
      <c r="F7659" s="8">
        <v>0.70040000000000002</v>
      </c>
      <c r="G7659" s="8">
        <v>0.75790000000000002</v>
      </c>
      <c r="H7659" s="8">
        <v>1</v>
      </c>
      <c r="I7659" t="s">
        <v>6157</v>
      </c>
    </row>
    <row r="7660" spans="1:9">
      <c r="A7660" s="12">
        <v>256.72065140197003</v>
      </c>
      <c r="B7660" s="12">
        <v>-1.65618646517</v>
      </c>
      <c r="C7660" s="12">
        <v>35.322000000000003</v>
      </c>
      <c r="D7660" s="12">
        <v>-22.917999999999999</v>
      </c>
      <c r="E7660">
        <v>6.351</v>
      </c>
      <c r="F7660" s="8">
        <v>0.72599999999999998</v>
      </c>
      <c r="G7660" s="8">
        <v>0.7762</v>
      </c>
      <c r="H7660" s="8">
        <v>1</v>
      </c>
      <c r="I7660" t="s">
        <v>6340</v>
      </c>
    </row>
    <row r="7661" spans="1:9">
      <c r="A7661" s="12">
        <v>275.94990846407001</v>
      </c>
      <c r="B7661" s="12">
        <v>53.300835695589996</v>
      </c>
      <c r="C7661" s="12">
        <v>24.579000000000001</v>
      </c>
      <c r="D7661" s="12">
        <v>-10.509</v>
      </c>
      <c r="E7661">
        <v>6.3520000000000003</v>
      </c>
      <c r="F7661" s="8">
        <v>0.67030000000000001</v>
      </c>
      <c r="G7661" s="8">
        <v>0.73619999999999997</v>
      </c>
      <c r="H7661" s="8">
        <v>1</v>
      </c>
      <c r="I7661" t="s">
        <v>1090</v>
      </c>
    </row>
    <row r="7662" spans="1:9">
      <c r="A7662" s="12">
        <v>68.020035785710007</v>
      </c>
      <c r="B7662" s="12">
        <v>5.4100411573000002</v>
      </c>
      <c r="C7662" s="12">
        <v>112.17400000000001</v>
      </c>
      <c r="D7662" s="12">
        <v>7.7560000000000002</v>
      </c>
      <c r="E7662">
        <v>6.3520000000000003</v>
      </c>
      <c r="F7662" s="8">
        <v>0.8</v>
      </c>
      <c r="G7662" s="8">
        <v>0.8</v>
      </c>
      <c r="H7662" s="8">
        <v>0.8</v>
      </c>
      <c r="I7662" t="s">
        <v>2059</v>
      </c>
    </row>
    <row r="7663" spans="1:9">
      <c r="A7663" s="12">
        <v>189.69282048996999</v>
      </c>
      <c r="B7663" s="12">
        <v>40.874663171249999</v>
      </c>
      <c r="C7663" s="12">
        <v>-24.655000000000001</v>
      </c>
      <c r="D7663" s="12">
        <v>-13.287000000000001</v>
      </c>
      <c r="E7663">
        <v>6.3520000000000003</v>
      </c>
      <c r="F7663" s="8">
        <v>0.73529999999999995</v>
      </c>
      <c r="G7663" s="8">
        <v>0.78269999999999995</v>
      </c>
      <c r="H7663" s="8">
        <v>1</v>
      </c>
      <c r="I7663" t="s">
        <v>5181</v>
      </c>
    </row>
    <row r="7664" spans="1:9">
      <c r="A7664" s="12">
        <v>273.17756070789</v>
      </c>
      <c r="B7664" s="12">
        <v>41.146836218819999</v>
      </c>
      <c r="C7664" s="12">
        <v>-10.833</v>
      </c>
      <c r="D7664" s="12">
        <v>-45.220999999999997</v>
      </c>
      <c r="E7664">
        <v>6.3520000000000003</v>
      </c>
      <c r="F7664" s="8">
        <v>1</v>
      </c>
      <c r="G7664" s="8">
        <v>0.83299999999999996</v>
      </c>
      <c r="H7664" s="8">
        <v>0.67869999999999997</v>
      </c>
      <c r="I7664" t="s">
        <v>7053</v>
      </c>
    </row>
    <row r="7665" spans="1:9">
      <c r="A7665" s="12">
        <v>169.64334874272004</v>
      </c>
      <c r="B7665" s="12">
        <v>-79.668649169239998</v>
      </c>
      <c r="C7665" s="12">
        <v>46.292999999999999</v>
      </c>
      <c r="D7665" s="12">
        <v>-37.909999999999997</v>
      </c>
      <c r="E7665">
        <v>6.3520000000000003</v>
      </c>
      <c r="F7665" s="8">
        <v>0.82440000000000002</v>
      </c>
      <c r="G7665" s="8">
        <v>0.84370000000000001</v>
      </c>
      <c r="H7665" s="8">
        <v>1</v>
      </c>
      <c r="I7665" t="s">
        <v>8039</v>
      </c>
    </row>
    <row r="7666" spans="1:9">
      <c r="A7666" s="12">
        <v>50.567858846489997</v>
      </c>
      <c r="B7666" s="12">
        <v>-25.5878048097</v>
      </c>
      <c r="C7666" s="12">
        <v>5.4</v>
      </c>
      <c r="D7666" s="12">
        <v>-0.14699999999999999</v>
      </c>
      <c r="E7666">
        <v>6.3529999999999998</v>
      </c>
      <c r="F7666" s="8">
        <v>0.63239999999999996</v>
      </c>
      <c r="G7666" s="8">
        <v>0.70809999999999995</v>
      </c>
      <c r="H7666" s="8">
        <v>1</v>
      </c>
      <c r="I7666" t="s">
        <v>1771</v>
      </c>
    </row>
    <row r="7667" spans="1:9">
      <c r="A7667" s="12">
        <v>16.803850996969999</v>
      </c>
      <c r="B7667" s="12">
        <v>-23.996334957289999</v>
      </c>
      <c r="C7667" s="12">
        <v>74.113</v>
      </c>
      <c r="D7667" s="12">
        <v>-31.587</v>
      </c>
      <c r="E7667">
        <v>6.3529999999999998</v>
      </c>
      <c r="F7667" s="8">
        <v>0.67030000000000001</v>
      </c>
      <c r="G7667" s="8">
        <v>0.73619999999999997</v>
      </c>
      <c r="H7667" s="8">
        <v>1</v>
      </c>
      <c r="I7667" t="s">
        <v>3719</v>
      </c>
    </row>
    <row r="7668" spans="1:9">
      <c r="A7668" s="12">
        <v>133.72512339500003</v>
      </c>
      <c r="B7668" s="12">
        <v>-58.239656622222221</v>
      </c>
      <c r="C7668" s="12">
        <v>-19.28</v>
      </c>
      <c r="D7668" s="12">
        <v>16.690000000000001</v>
      </c>
      <c r="E7668">
        <v>6.3529999999999998</v>
      </c>
      <c r="F7668" s="8">
        <v>0.52290000000000003</v>
      </c>
      <c r="G7668" s="8">
        <v>0.62250000000000005</v>
      </c>
      <c r="H7668" s="8">
        <v>1</v>
      </c>
      <c r="I7668" t="s">
        <v>7559</v>
      </c>
    </row>
    <row r="7669" spans="1:9">
      <c r="A7669" s="12">
        <v>280.59426548636998</v>
      </c>
      <c r="B7669" s="12">
        <v>-64.643045853720011</v>
      </c>
      <c r="C7669" s="12">
        <v>-4.2240000000000002</v>
      </c>
      <c r="D7669" s="12">
        <v>-29.271999999999998</v>
      </c>
      <c r="E7669">
        <v>6.3529999999999998</v>
      </c>
      <c r="F7669" s="8">
        <v>0.72599999999999998</v>
      </c>
      <c r="G7669" s="8">
        <v>0.7762</v>
      </c>
      <c r="H7669" s="8">
        <v>1</v>
      </c>
      <c r="I7669" t="s">
        <v>8536</v>
      </c>
    </row>
    <row r="7670" spans="1:9">
      <c r="A7670" s="12">
        <v>350.61907819786001</v>
      </c>
      <c r="B7670" s="12">
        <v>25.91848403573</v>
      </c>
      <c r="C7670" s="12">
        <v>1.956</v>
      </c>
      <c r="D7670" s="12">
        <v>-10.718</v>
      </c>
      <c r="E7670">
        <v>6.3540000000000001</v>
      </c>
      <c r="F7670" s="8">
        <v>1</v>
      </c>
      <c r="G7670" s="8">
        <v>0.78720000000000001</v>
      </c>
      <c r="H7670" s="8">
        <v>0.57969999999999999</v>
      </c>
      <c r="I7670" t="s">
        <v>4330</v>
      </c>
    </row>
    <row r="7671" spans="1:9">
      <c r="A7671" s="12">
        <v>164.14344624726002</v>
      </c>
      <c r="B7671" s="12">
        <v>25.500243924349999</v>
      </c>
      <c r="C7671" s="12">
        <v>-24.382999999999999</v>
      </c>
      <c r="D7671" s="12">
        <v>-7.7439999999999998</v>
      </c>
      <c r="E7671">
        <v>6.3540000000000001</v>
      </c>
      <c r="F7671" s="8">
        <v>1</v>
      </c>
      <c r="G7671" s="8">
        <v>0.83299999999999996</v>
      </c>
      <c r="H7671" s="8">
        <v>0.67869999999999997</v>
      </c>
      <c r="I7671" t="s">
        <v>4891</v>
      </c>
    </row>
    <row r="7672" spans="1:9">
      <c r="A7672" s="12">
        <v>171.45856925744999</v>
      </c>
      <c r="B7672" s="12">
        <v>3.8600638220199999</v>
      </c>
      <c r="C7672" s="12">
        <v>-76.522999999999996</v>
      </c>
      <c r="D7672" s="12">
        <v>-29.035</v>
      </c>
      <c r="E7672">
        <v>6.3540000000000001</v>
      </c>
      <c r="F7672" s="8">
        <v>0.89859999999999995</v>
      </c>
      <c r="G7672" s="8">
        <v>0.89249999999999996</v>
      </c>
      <c r="H7672" s="8">
        <v>1</v>
      </c>
      <c r="I7672" t="s">
        <v>4966</v>
      </c>
    </row>
    <row r="7673" spans="1:9">
      <c r="A7673" s="12">
        <v>278.34461811861001</v>
      </c>
      <c r="B7673" s="12">
        <v>-5.9117192276100008</v>
      </c>
      <c r="C7673" s="12">
        <v>-11.692</v>
      </c>
      <c r="D7673" s="12">
        <v>-30.459</v>
      </c>
      <c r="E7673">
        <v>6.3540000000000001</v>
      </c>
      <c r="F7673" s="8">
        <v>0.57499999999999996</v>
      </c>
      <c r="G7673" s="8">
        <v>0.66420000000000001</v>
      </c>
      <c r="H7673" s="8">
        <v>1</v>
      </c>
      <c r="I7673" t="s">
        <v>6264</v>
      </c>
    </row>
    <row r="7674" spans="1:9">
      <c r="A7674" s="12">
        <v>128.25774732697002</v>
      </c>
      <c r="B7674" s="12">
        <v>-45.752904618560002</v>
      </c>
      <c r="C7674" s="12">
        <v>-9.2409999999999997</v>
      </c>
      <c r="D7674" s="12">
        <v>9.3109999999999999</v>
      </c>
      <c r="E7674">
        <v>6.3540000000000001</v>
      </c>
      <c r="F7674" s="8">
        <v>0.50129999999999997</v>
      </c>
      <c r="G7674" s="8">
        <v>0.60470000000000002</v>
      </c>
      <c r="H7674" s="8">
        <v>1</v>
      </c>
      <c r="I7674" t="s">
        <v>7246</v>
      </c>
    </row>
    <row r="7675" spans="1:9">
      <c r="A7675" s="12">
        <v>203.39946184799001</v>
      </c>
      <c r="B7675" s="12">
        <v>-65.63268657575</v>
      </c>
      <c r="C7675" s="12">
        <v>-36.438000000000002</v>
      </c>
      <c r="D7675" s="12">
        <v>-22.748000000000001</v>
      </c>
      <c r="E7675">
        <v>6.3540000000000001</v>
      </c>
      <c r="F7675" s="8">
        <v>0.6109</v>
      </c>
      <c r="G7675" s="8">
        <v>0.69189999999999996</v>
      </c>
      <c r="H7675" s="8">
        <v>1</v>
      </c>
      <c r="I7675" t="s">
        <v>8266</v>
      </c>
    </row>
    <row r="7676" spans="1:9">
      <c r="A7676" s="12">
        <v>357.29968633387</v>
      </c>
      <c r="B7676" s="12">
        <v>58.963201370070003</v>
      </c>
      <c r="C7676" s="12">
        <v>32.442</v>
      </c>
      <c r="D7676" s="12">
        <v>-8.5470000000000006</v>
      </c>
      <c r="E7676">
        <v>6.3550000000000004</v>
      </c>
      <c r="F7676" s="8">
        <v>0.89859999999999995</v>
      </c>
      <c r="G7676" s="8">
        <v>0.89249999999999996</v>
      </c>
      <c r="H7676" s="8">
        <v>1</v>
      </c>
      <c r="I7676" t="s">
        <v>546</v>
      </c>
    </row>
    <row r="7677" spans="1:9">
      <c r="A7677" s="12">
        <v>84.440857603630008</v>
      </c>
      <c r="B7677" s="12">
        <v>33.559167568919996</v>
      </c>
      <c r="C7677" s="12">
        <v>14.887</v>
      </c>
      <c r="D7677" s="12">
        <v>5.1890000000000001</v>
      </c>
      <c r="E7677">
        <v>6.3550000000000004</v>
      </c>
      <c r="F7677" s="8">
        <v>1</v>
      </c>
      <c r="G7677" s="8">
        <v>0.83299999999999996</v>
      </c>
      <c r="H7677" s="8">
        <v>0.67869999999999997</v>
      </c>
      <c r="I7677" t="s">
        <v>2406</v>
      </c>
    </row>
    <row r="7678" spans="1:9">
      <c r="A7678" s="12">
        <v>90.423456063770004</v>
      </c>
      <c r="B7678" s="12">
        <v>22.400995362289997</v>
      </c>
      <c r="C7678" s="12">
        <v>-12.577999999999999</v>
      </c>
      <c r="D7678" s="12">
        <v>-9.3529999999999998</v>
      </c>
      <c r="E7678">
        <v>6.3550000000000004</v>
      </c>
      <c r="F7678" s="8">
        <v>0.54959999999999998</v>
      </c>
      <c r="G7678" s="8">
        <v>0.64410000000000001</v>
      </c>
      <c r="H7678" s="8">
        <v>1</v>
      </c>
      <c r="I7678" t="s">
        <v>2546</v>
      </c>
    </row>
    <row r="7679" spans="1:9">
      <c r="A7679" s="12">
        <v>249.17891052742999</v>
      </c>
      <c r="B7679" s="12">
        <v>15.49745200658</v>
      </c>
      <c r="C7679" s="12">
        <v>-15.098000000000001</v>
      </c>
      <c r="D7679" s="12">
        <v>-32.095999999999997</v>
      </c>
      <c r="E7679">
        <v>6.3550000000000004</v>
      </c>
      <c r="F7679" s="8">
        <v>0.65039999999999998</v>
      </c>
      <c r="G7679" s="8">
        <v>0.72150000000000003</v>
      </c>
      <c r="H7679" s="8">
        <v>1</v>
      </c>
      <c r="I7679" t="s">
        <v>6579</v>
      </c>
    </row>
    <row r="7680" spans="1:9">
      <c r="A7680" s="12">
        <v>313.28069796246001</v>
      </c>
      <c r="B7680" s="12">
        <v>29.649098515239999</v>
      </c>
      <c r="C7680" s="12">
        <v>-5.2859999999999996</v>
      </c>
      <c r="D7680" s="12">
        <v>-63.682000000000002</v>
      </c>
      <c r="E7680">
        <v>6.3550000000000004</v>
      </c>
      <c r="F7680" s="8">
        <v>1</v>
      </c>
      <c r="G7680" s="8">
        <v>0.79920000000000002</v>
      </c>
      <c r="H7680" s="8">
        <v>0.60450000000000004</v>
      </c>
      <c r="I7680" t="s">
        <v>7030</v>
      </c>
    </row>
    <row r="7681" spans="1:9">
      <c r="A7681" s="12">
        <v>254.45907350891997</v>
      </c>
      <c r="B7681" s="12">
        <v>42.51243143808</v>
      </c>
      <c r="C7681" s="12">
        <v>-7.1719999999999997</v>
      </c>
      <c r="D7681" s="12">
        <v>-43.304000000000002</v>
      </c>
      <c r="E7681">
        <v>6.3550000000000004</v>
      </c>
      <c r="F7681" s="8">
        <v>1</v>
      </c>
      <c r="G7681" s="8">
        <v>0.78720000000000001</v>
      </c>
      <c r="H7681" s="8">
        <v>0.57969999999999999</v>
      </c>
      <c r="I7681" t="s">
        <v>7110</v>
      </c>
    </row>
    <row r="7682" spans="1:9">
      <c r="A7682" s="12">
        <v>136.53183315205001</v>
      </c>
      <c r="B7682" s="12">
        <v>-64.499849107060001</v>
      </c>
      <c r="C7682" s="12">
        <v>14.675000000000001</v>
      </c>
      <c r="D7682" s="12">
        <v>25.736000000000001</v>
      </c>
      <c r="E7682">
        <v>6.3550000000000004</v>
      </c>
      <c r="F7682" s="8">
        <v>1</v>
      </c>
      <c r="G7682" s="8">
        <v>0.78720000000000001</v>
      </c>
      <c r="H7682" s="8">
        <v>0.57969999999999999</v>
      </c>
      <c r="I7682" t="s">
        <v>7675</v>
      </c>
    </row>
    <row r="7683" spans="1:9">
      <c r="A7683" s="12">
        <v>145.08364164579001</v>
      </c>
      <c r="B7683" s="12">
        <v>-10.769184422450001</v>
      </c>
      <c r="C7683" s="12">
        <v>-15.666</v>
      </c>
      <c r="D7683" s="12">
        <v>0.56999999999999995</v>
      </c>
      <c r="E7683">
        <v>6.3559999999999999</v>
      </c>
      <c r="F7683" s="8">
        <v>0.65039999999999998</v>
      </c>
      <c r="G7683" s="8">
        <v>0.72150000000000003</v>
      </c>
      <c r="H7683" s="8">
        <v>1</v>
      </c>
      <c r="I7683" t="s">
        <v>4696</v>
      </c>
    </row>
    <row r="7684" spans="1:9">
      <c r="A7684" s="12">
        <v>285.10338861936003</v>
      </c>
      <c r="B7684" s="12">
        <v>-24.94216992674</v>
      </c>
      <c r="C7684" s="12">
        <v>53.72</v>
      </c>
      <c r="D7684" s="12">
        <v>41.65</v>
      </c>
      <c r="E7684">
        <v>6.3559999999999999</v>
      </c>
      <c r="F7684" s="8">
        <v>1</v>
      </c>
      <c r="G7684" s="8">
        <v>0.83299999999999996</v>
      </c>
      <c r="H7684" s="8">
        <v>0.67869999999999997</v>
      </c>
      <c r="I7684" t="s">
        <v>5965</v>
      </c>
    </row>
    <row r="7685" spans="1:9">
      <c r="A7685" s="12">
        <v>257.22716581102998</v>
      </c>
      <c r="B7685" s="12">
        <v>-3.8829960274099999</v>
      </c>
      <c r="C7685" s="12">
        <v>-54.24</v>
      </c>
      <c r="D7685" s="12">
        <v>-160.155</v>
      </c>
      <c r="E7685">
        <v>6.3559999999999999</v>
      </c>
      <c r="F7685" s="8">
        <v>1</v>
      </c>
      <c r="G7685" s="8">
        <v>0.85409999999999997</v>
      </c>
      <c r="H7685" s="8">
        <v>0.72770000000000001</v>
      </c>
      <c r="I7685" t="s">
        <v>6298</v>
      </c>
    </row>
    <row r="7686" spans="1:9">
      <c r="A7686" s="12">
        <v>118.75177209513001</v>
      </c>
      <c r="B7686" s="12">
        <v>-52.583328754090005</v>
      </c>
      <c r="C7686" s="12">
        <v>-13.971</v>
      </c>
      <c r="D7686" s="12">
        <v>11.430999999999999</v>
      </c>
      <c r="E7686">
        <v>6.3559999999999999</v>
      </c>
      <c r="F7686" s="8">
        <v>0.54959999999999998</v>
      </c>
      <c r="G7686" s="8">
        <v>0.64410000000000001</v>
      </c>
      <c r="H7686" s="8">
        <v>1</v>
      </c>
      <c r="I7686" t="s">
        <v>7348</v>
      </c>
    </row>
    <row r="7687" spans="1:9">
      <c r="A7687" s="12">
        <v>157.15216505812</v>
      </c>
      <c r="B7687" s="12">
        <v>45.21221187607</v>
      </c>
      <c r="C7687" s="12">
        <v>-21.716000000000001</v>
      </c>
      <c r="D7687" s="12">
        <v>-20.908000000000001</v>
      </c>
      <c r="E7687">
        <v>6.3570000000000002</v>
      </c>
      <c r="F7687" s="8">
        <v>1</v>
      </c>
      <c r="G7687" s="8">
        <v>0.83299999999999996</v>
      </c>
      <c r="H7687" s="8">
        <v>0.67869999999999997</v>
      </c>
      <c r="I7687" t="s">
        <v>1702</v>
      </c>
    </row>
    <row r="7688" spans="1:9">
      <c r="A7688" s="12">
        <v>93.974887097916678</v>
      </c>
      <c r="B7688" s="12">
        <v>1.169079101388889</v>
      </c>
      <c r="C7688" s="12">
        <v>-6.36</v>
      </c>
      <c r="D7688" s="12">
        <v>30.66</v>
      </c>
      <c r="E7688">
        <v>6.3570000000000002</v>
      </c>
      <c r="F7688" s="8">
        <v>0.8</v>
      </c>
      <c r="G7688" s="8">
        <v>0.8</v>
      </c>
      <c r="H7688" s="8">
        <v>0.8</v>
      </c>
      <c r="I7688" t="s">
        <v>2626</v>
      </c>
    </row>
    <row r="7689" spans="1:9">
      <c r="A7689" s="12">
        <v>153.53733427803999</v>
      </c>
      <c r="B7689" s="12">
        <v>-23.813946496349999</v>
      </c>
      <c r="C7689" s="12">
        <v>-25.555</v>
      </c>
      <c r="D7689" s="12">
        <v>10.879</v>
      </c>
      <c r="E7689">
        <v>6.3570000000000002</v>
      </c>
      <c r="F7689" s="8">
        <v>1</v>
      </c>
      <c r="G7689" s="8">
        <v>0.64800000000000002</v>
      </c>
      <c r="H7689" s="8">
        <v>0.33460000000000001</v>
      </c>
      <c r="I7689" t="s">
        <v>4779</v>
      </c>
    </row>
    <row r="7690" spans="1:9">
      <c r="A7690" s="12">
        <v>285.77915642776998</v>
      </c>
      <c r="B7690" s="12">
        <v>-19.10302291288</v>
      </c>
      <c r="C7690" s="12">
        <v>12.824</v>
      </c>
      <c r="D7690" s="12">
        <v>-2.7879999999999998</v>
      </c>
      <c r="E7690">
        <v>6.3570000000000002</v>
      </c>
      <c r="F7690" s="8">
        <v>0.99370000000000003</v>
      </c>
      <c r="G7690" s="8">
        <v>0.9526</v>
      </c>
      <c r="H7690" s="8">
        <v>1</v>
      </c>
      <c r="I7690" t="s">
        <v>6079</v>
      </c>
    </row>
    <row r="7691" spans="1:9">
      <c r="A7691" s="12">
        <v>29.472184922219999</v>
      </c>
      <c r="B7691" s="12">
        <v>-65.424677144900002</v>
      </c>
      <c r="C7691" s="12">
        <v>-17.14</v>
      </c>
      <c r="D7691" s="12">
        <v>-10.887</v>
      </c>
      <c r="E7691">
        <v>6.3570000000000002</v>
      </c>
      <c r="F7691" s="8">
        <v>1</v>
      </c>
      <c r="G7691" s="8">
        <v>0.85409999999999997</v>
      </c>
      <c r="H7691" s="8">
        <v>0.72770000000000001</v>
      </c>
      <c r="I7691" t="s">
        <v>7815</v>
      </c>
    </row>
    <row r="7692" spans="1:9">
      <c r="A7692" s="12">
        <v>224.14898213220002</v>
      </c>
      <c r="B7692" s="12">
        <v>-39.416005375019999</v>
      </c>
      <c r="C7692" s="12">
        <v>-39.646000000000001</v>
      </c>
      <c r="D7692" s="12">
        <v>-19.792000000000002</v>
      </c>
      <c r="E7692">
        <v>6.3570000000000002</v>
      </c>
      <c r="F7692" s="8">
        <v>0.6109</v>
      </c>
      <c r="G7692" s="8">
        <v>0.69189999999999996</v>
      </c>
      <c r="H7692" s="8">
        <v>1</v>
      </c>
      <c r="I7692" t="s">
        <v>8812</v>
      </c>
    </row>
    <row r="7693" spans="1:9">
      <c r="A7693" s="12">
        <v>165.27357350235002</v>
      </c>
      <c r="B7693" s="12">
        <v>63.42109779882</v>
      </c>
      <c r="C7693" s="12">
        <v>-50.247999999999998</v>
      </c>
      <c r="D7693" s="12">
        <v>-48.463000000000001</v>
      </c>
      <c r="E7693">
        <v>6.3579999999999997</v>
      </c>
      <c r="F7693" s="8">
        <v>0.65039999999999998</v>
      </c>
      <c r="G7693" s="8">
        <v>0.72150000000000003</v>
      </c>
      <c r="H7693" s="8">
        <v>1</v>
      </c>
      <c r="I7693" t="s">
        <v>1522</v>
      </c>
    </row>
    <row r="7694" spans="1:9">
      <c r="A7694" s="12">
        <v>294.70412457014999</v>
      </c>
      <c r="B7694" s="12">
        <v>3.38152637545</v>
      </c>
      <c r="C7694" s="12">
        <v>0.66600000000000004</v>
      </c>
      <c r="D7694" s="12">
        <v>-4.4290000000000003</v>
      </c>
      <c r="E7694">
        <v>6.3579999999999997</v>
      </c>
      <c r="F7694" s="8">
        <v>0.52290000000000003</v>
      </c>
      <c r="G7694" s="8">
        <v>0.62250000000000005</v>
      </c>
      <c r="H7694" s="8">
        <v>1</v>
      </c>
      <c r="I7694" t="s">
        <v>6458</v>
      </c>
    </row>
    <row r="7695" spans="1:9">
      <c r="A7695" s="12">
        <v>138.21086060216584</v>
      </c>
      <c r="B7695" s="12">
        <v>-60.916769367954998</v>
      </c>
      <c r="C7695" s="12">
        <v>-22.895</v>
      </c>
      <c r="D7695" s="12">
        <v>18.332999999999998</v>
      </c>
      <c r="E7695">
        <v>6.3579999999999997</v>
      </c>
      <c r="F7695" s="8">
        <v>0.57499999999999996</v>
      </c>
      <c r="G7695" s="8">
        <v>0.66420000000000001</v>
      </c>
      <c r="H7695" s="8">
        <v>1</v>
      </c>
      <c r="I7695" t="s">
        <v>7619</v>
      </c>
    </row>
    <row r="7696" spans="1:9">
      <c r="A7696" s="12">
        <v>108.491820405</v>
      </c>
      <c r="B7696" s="12">
        <v>71.816585229309993</v>
      </c>
      <c r="C7696" s="12">
        <v>24.146000000000001</v>
      </c>
      <c r="D7696" s="12">
        <v>19.044</v>
      </c>
      <c r="E7696">
        <v>6.359</v>
      </c>
      <c r="F7696" s="8">
        <v>1</v>
      </c>
      <c r="G7696" s="8">
        <v>0.83299999999999996</v>
      </c>
      <c r="H7696" s="8">
        <v>0.67869999999999997</v>
      </c>
      <c r="I7696" t="s">
        <v>1281</v>
      </c>
    </row>
    <row r="7697" spans="1:9">
      <c r="A7697" s="12">
        <v>106.2874533527</v>
      </c>
      <c r="B7697" s="12">
        <v>47.77504172391</v>
      </c>
      <c r="C7697" s="12">
        <v>0.70699999999999996</v>
      </c>
      <c r="D7697" s="12">
        <v>-0.69099999999999995</v>
      </c>
      <c r="E7697">
        <v>6.359</v>
      </c>
      <c r="F7697" s="8">
        <v>0.57499999999999996</v>
      </c>
      <c r="G7697" s="8">
        <v>0.66420000000000001</v>
      </c>
      <c r="H7697" s="8">
        <v>1</v>
      </c>
      <c r="I7697" t="s">
        <v>1396</v>
      </c>
    </row>
    <row r="7698" spans="1:9">
      <c r="A7698" s="12">
        <v>92.334159326440016</v>
      </c>
      <c r="B7698" s="12">
        <v>-18.126386650650002</v>
      </c>
      <c r="C7698" s="12">
        <v>3.9460000000000002</v>
      </c>
      <c r="D7698" s="12">
        <v>-21.623000000000001</v>
      </c>
      <c r="E7698">
        <v>6.359</v>
      </c>
      <c r="F7698" s="8">
        <v>0.57499999999999996</v>
      </c>
      <c r="G7698" s="8">
        <v>0.66420000000000001</v>
      </c>
      <c r="H7698" s="8">
        <v>1</v>
      </c>
      <c r="I7698" t="s">
        <v>2575</v>
      </c>
    </row>
    <row r="7699" spans="1:9">
      <c r="A7699" s="12">
        <v>332.59181364522999</v>
      </c>
      <c r="B7699" s="12">
        <v>14.629859832100001</v>
      </c>
      <c r="C7699" s="12">
        <v>17.672999999999998</v>
      </c>
      <c r="D7699" s="12">
        <v>-24.152999999999999</v>
      </c>
      <c r="E7699">
        <v>6.359</v>
      </c>
      <c r="F7699" s="8">
        <v>1</v>
      </c>
      <c r="G7699" s="8">
        <v>0.83299999999999996</v>
      </c>
      <c r="H7699" s="8">
        <v>0.67869999999999997</v>
      </c>
      <c r="I7699" t="s">
        <v>4190</v>
      </c>
    </row>
    <row r="7700" spans="1:9">
      <c r="A7700" s="12">
        <v>87.846189560559992</v>
      </c>
      <c r="B7700" s="12">
        <v>-64.033563228319991</v>
      </c>
      <c r="C7700" s="12">
        <v>-7.5709999999999997</v>
      </c>
      <c r="D7700" s="12">
        <v>17.895</v>
      </c>
      <c r="E7700">
        <v>6.359</v>
      </c>
      <c r="F7700" s="8">
        <v>1</v>
      </c>
      <c r="G7700" s="8">
        <v>0.85409999999999997</v>
      </c>
      <c r="H7700" s="8">
        <v>0.72770000000000001</v>
      </c>
      <c r="I7700" t="s">
        <v>7516</v>
      </c>
    </row>
    <row r="7701" spans="1:9">
      <c r="A7701" s="12">
        <v>12.739148198390001</v>
      </c>
      <c r="B7701" s="12">
        <v>51.508034430679999</v>
      </c>
      <c r="C7701" s="12">
        <v>138.202</v>
      </c>
      <c r="D7701" s="12">
        <v>0.23699999999999999</v>
      </c>
      <c r="E7701">
        <v>6.36</v>
      </c>
      <c r="F7701" s="8">
        <v>0.99370000000000003</v>
      </c>
      <c r="G7701" s="8">
        <v>0.9526</v>
      </c>
      <c r="H7701" s="8">
        <v>1</v>
      </c>
      <c r="I7701" t="s">
        <v>435</v>
      </c>
    </row>
    <row r="7702" spans="1:9">
      <c r="A7702" s="12">
        <v>33.990554306819995</v>
      </c>
      <c r="B7702" s="12">
        <v>47.811939671699996</v>
      </c>
      <c r="C7702" s="12">
        <v>45.887999999999998</v>
      </c>
      <c r="D7702" s="12">
        <v>-48.457000000000001</v>
      </c>
      <c r="E7702">
        <v>6.36</v>
      </c>
      <c r="F7702" s="8">
        <v>0.8</v>
      </c>
      <c r="G7702" s="8">
        <v>0.8</v>
      </c>
      <c r="H7702" s="8">
        <v>0.8</v>
      </c>
      <c r="I7702" t="s">
        <v>445</v>
      </c>
    </row>
    <row r="7703" spans="1:9">
      <c r="A7703" s="12">
        <v>341.84682389223002</v>
      </c>
      <c r="B7703" s="12">
        <v>58.483029465800001</v>
      </c>
      <c r="C7703" s="12">
        <v>7.0780000000000003</v>
      </c>
      <c r="D7703" s="12">
        <v>7</v>
      </c>
      <c r="E7703">
        <v>6.36</v>
      </c>
      <c r="F7703" s="8">
        <v>0.57499999999999996</v>
      </c>
      <c r="G7703" s="8">
        <v>0.66420000000000001</v>
      </c>
      <c r="H7703" s="8">
        <v>1</v>
      </c>
      <c r="I7703" t="s">
        <v>606</v>
      </c>
    </row>
    <row r="7704" spans="1:9">
      <c r="A7704" s="12">
        <v>350.14389913852995</v>
      </c>
      <c r="B7704" s="12">
        <v>62.213264267140005</v>
      </c>
      <c r="C7704" s="12">
        <v>-1.7050000000000001</v>
      </c>
      <c r="D7704" s="12">
        <v>-0.97599999999999998</v>
      </c>
      <c r="E7704">
        <v>6.36</v>
      </c>
      <c r="F7704" s="8">
        <v>1</v>
      </c>
      <c r="G7704" s="8">
        <v>0.79920000000000002</v>
      </c>
      <c r="H7704" s="8">
        <v>0.60450000000000004</v>
      </c>
      <c r="I7704" t="s">
        <v>687</v>
      </c>
    </row>
    <row r="7705" spans="1:9">
      <c r="A7705" s="12">
        <v>303.93022268492001</v>
      </c>
      <c r="B7705" s="12">
        <v>50.232910523440005</v>
      </c>
      <c r="C7705" s="12">
        <v>11.41</v>
      </c>
      <c r="D7705" s="12">
        <v>13.522</v>
      </c>
      <c r="E7705">
        <v>6.36</v>
      </c>
      <c r="F7705" s="8">
        <v>0.65039999999999998</v>
      </c>
      <c r="G7705" s="8">
        <v>0.72150000000000003</v>
      </c>
      <c r="H7705" s="8">
        <v>1</v>
      </c>
      <c r="I7705" t="s">
        <v>733</v>
      </c>
    </row>
    <row r="7706" spans="1:9">
      <c r="A7706" s="12">
        <v>21.443046967339999</v>
      </c>
      <c r="B7706" s="12">
        <v>70.979899079269998</v>
      </c>
      <c r="C7706" s="12">
        <v>5.5259999999999998</v>
      </c>
      <c r="D7706" s="12">
        <v>-15.699</v>
      </c>
      <c r="E7706">
        <v>6.36</v>
      </c>
      <c r="F7706" s="8">
        <v>0.6109</v>
      </c>
      <c r="G7706" s="8">
        <v>0.69189999999999996</v>
      </c>
      <c r="H7706" s="8">
        <v>1</v>
      </c>
      <c r="I7706" t="s">
        <v>873</v>
      </c>
    </row>
    <row r="7707" spans="1:9">
      <c r="A7707" s="12">
        <v>268.00378623697998</v>
      </c>
      <c r="B7707" s="12">
        <v>46.643574000329998</v>
      </c>
      <c r="C7707" s="12">
        <v>29.382999999999999</v>
      </c>
      <c r="D7707" s="12">
        <v>-115.875</v>
      </c>
      <c r="E7707">
        <v>6.36</v>
      </c>
      <c r="F7707" s="8">
        <v>1</v>
      </c>
      <c r="G7707" s="8">
        <v>0.83299999999999996</v>
      </c>
      <c r="H7707" s="8">
        <v>0.67869999999999997</v>
      </c>
      <c r="I7707" t="s">
        <v>1173</v>
      </c>
    </row>
    <row r="7708" spans="1:9">
      <c r="A7708" s="12">
        <v>244.54070404726002</v>
      </c>
      <c r="B7708" s="12">
        <v>68.554545398009992</v>
      </c>
      <c r="C7708" s="12">
        <v>-24.640999999999998</v>
      </c>
      <c r="D7708" s="12">
        <v>45.037999999999997</v>
      </c>
      <c r="E7708">
        <v>6.36</v>
      </c>
      <c r="F7708" s="8">
        <v>1</v>
      </c>
      <c r="G7708" s="8">
        <v>0.79920000000000002</v>
      </c>
      <c r="H7708" s="8">
        <v>0.60450000000000004</v>
      </c>
      <c r="I7708" t="s">
        <v>1302</v>
      </c>
    </row>
    <row r="7709" spans="1:9">
      <c r="A7709" s="12">
        <v>119.56902261419</v>
      </c>
      <c r="B7709" s="12">
        <v>43.977376393840004</v>
      </c>
      <c r="C7709" s="12">
        <v>40.488</v>
      </c>
      <c r="D7709" s="12">
        <v>6.0679999999999996</v>
      </c>
      <c r="E7709">
        <v>6.36</v>
      </c>
      <c r="F7709" s="8">
        <v>1</v>
      </c>
      <c r="G7709" s="8">
        <v>0.83299999999999996</v>
      </c>
      <c r="H7709" s="8">
        <v>0.67869999999999997</v>
      </c>
      <c r="I7709" t="s">
        <v>1534</v>
      </c>
    </row>
    <row r="7710" spans="1:9">
      <c r="A7710" s="12">
        <v>45.875721334199994</v>
      </c>
      <c r="B7710" s="12">
        <v>28.269916304399999</v>
      </c>
      <c r="C7710" s="12">
        <v>51.9</v>
      </c>
      <c r="D7710" s="12">
        <v>-15.052</v>
      </c>
      <c r="E7710">
        <v>6.36</v>
      </c>
      <c r="F7710" s="8">
        <v>0.86680000000000001</v>
      </c>
      <c r="G7710" s="8">
        <v>0.87180000000000002</v>
      </c>
      <c r="H7710" s="8">
        <v>1</v>
      </c>
      <c r="I7710" t="s">
        <v>1712</v>
      </c>
    </row>
    <row r="7711" spans="1:9">
      <c r="A7711" s="12">
        <v>47.772014581370001</v>
      </c>
      <c r="B7711" s="12">
        <v>-13.26428270541</v>
      </c>
      <c r="C7711" s="12">
        <v>25.963999999999999</v>
      </c>
      <c r="D7711" s="12">
        <v>8.8789999999999996</v>
      </c>
      <c r="E7711">
        <v>6.36</v>
      </c>
      <c r="F7711" s="8">
        <v>0.8</v>
      </c>
      <c r="G7711" s="8">
        <v>0.8</v>
      </c>
      <c r="H7711" s="8">
        <v>0.8</v>
      </c>
      <c r="I7711" t="s">
        <v>1737</v>
      </c>
    </row>
    <row r="7712" spans="1:9">
      <c r="A7712" s="12">
        <v>112.16625959283</v>
      </c>
      <c r="B7712" s="12">
        <v>27.552939971419999</v>
      </c>
      <c r="C7712" s="12">
        <v>16.93</v>
      </c>
      <c r="D7712" s="12">
        <v>24.398</v>
      </c>
      <c r="E7712">
        <v>6.36</v>
      </c>
      <c r="F7712" s="8">
        <v>1</v>
      </c>
      <c r="G7712" s="8">
        <v>0.79920000000000002</v>
      </c>
      <c r="H7712" s="8">
        <v>0.60450000000000004</v>
      </c>
      <c r="I7712" t="s">
        <v>3025</v>
      </c>
    </row>
    <row r="7713" spans="1:9">
      <c r="A7713" s="12">
        <v>112.78659412204</v>
      </c>
      <c r="B7713" s="12">
        <v>11.202980116839999</v>
      </c>
      <c r="C7713" s="12">
        <v>-19.943000000000001</v>
      </c>
      <c r="D7713" s="12">
        <v>-13.616</v>
      </c>
      <c r="E7713">
        <v>6.36</v>
      </c>
      <c r="F7713" s="8">
        <v>1</v>
      </c>
      <c r="G7713" s="8">
        <v>0.83299999999999996</v>
      </c>
      <c r="H7713" s="8">
        <v>0.67869999999999997</v>
      </c>
      <c r="I7713" t="s">
        <v>3105</v>
      </c>
    </row>
    <row r="7714" spans="1:9">
      <c r="A7714" s="12">
        <v>128.62189066666667</v>
      </c>
      <c r="B7714" s="12">
        <v>-37.611169194444443</v>
      </c>
      <c r="C7714" s="12">
        <v>-12.4</v>
      </c>
      <c r="D7714" s="12">
        <v>10.77</v>
      </c>
      <c r="E7714">
        <v>6.36</v>
      </c>
      <c r="F7714" s="8">
        <v>1</v>
      </c>
      <c r="G7714" s="8">
        <v>0.67889999999999995</v>
      </c>
      <c r="H7714" s="8">
        <v>0.38229999999999997</v>
      </c>
      <c r="I7714" t="s">
        <v>3397</v>
      </c>
    </row>
    <row r="7715" spans="1:9">
      <c r="A7715" s="12">
        <v>332.37066261203995</v>
      </c>
      <c r="B7715" s="12">
        <v>-23.659110948389998</v>
      </c>
      <c r="C7715" s="12">
        <v>33.067</v>
      </c>
      <c r="D7715" s="12">
        <v>2.2770000000000001</v>
      </c>
      <c r="E7715">
        <v>6.36</v>
      </c>
      <c r="F7715" s="8">
        <v>1</v>
      </c>
      <c r="G7715" s="8">
        <v>0.85409999999999997</v>
      </c>
      <c r="H7715" s="8">
        <v>0.72770000000000001</v>
      </c>
      <c r="I7715" t="s">
        <v>3661</v>
      </c>
    </row>
    <row r="7716" spans="1:9">
      <c r="A7716" s="12">
        <v>343.64844673330998</v>
      </c>
      <c r="B7716" s="12">
        <v>16.9418350071</v>
      </c>
      <c r="C7716" s="12">
        <v>14.754</v>
      </c>
      <c r="D7716" s="12">
        <v>-7.8140000000000001</v>
      </c>
      <c r="E7716">
        <v>6.36</v>
      </c>
      <c r="F7716" s="8">
        <v>0.8</v>
      </c>
      <c r="G7716" s="8">
        <v>0.8</v>
      </c>
      <c r="H7716" s="8">
        <v>0.8</v>
      </c>
      <c r="I7716" t="s">
        <v>4213</v>
      </c>
    </row>
    <row r="7717" spans="1:9">
      <c r="A7717" s="12">
        <v>340.38045013460999</v>
      </c>
      <c r="B7717" s="12">
        <v>30.965862713099998</v>
      </c>
      <c r="C7717" s="12">
        <v>48.951999999999998</v>
      </c>
      <c r="D7717" s="12">
        <v>1.4259999999999999</v>
      </c>
      <c r="E7717">
        <v>6.36</v>
      </c>
      <c r="F7717" s="8">
        <v>1</v>
      </c>
      <c r="G7717" s="8">
        <v>0.73599999999999999</v>
      </c>
      <c r="H7717" s="8">
        <v>0.4803</v>
      </c>
      <c r="I7717" t="s">
        <v>4412</v>
      </c>
    </row>
    <row r="7718" spans="1:9">
      <c r="A7718" s="12">
        <v>19.350466527189997</v>
      </c>
      <c r="B7718" s="12">
        <v>31.74461860684</v>
      </c>
      <c r="C7718" s="12">
        <v>-45.972999999999999</v>
      </c>
      <c r="D7718" s="12">
        <v>4.0990000000000002</v>
      </c>
      <c r="E7718">
        <v>6.36</v>
      </c>
      <c r="F7718" s="8">
        <v>1</v>
      </c>
      <c r="G7718" s="8">
        <v>0.83299999999999996</v>
      </c>
      <c r="H7718" s="8">
        <v>0.67869999999999997</v>
      </c>
      <c r="I7718" t="s">
        <v>4429</v>
      </c>
    </row>
    <row r="7719" spans="1:9">
      <c r="A7719" s="12">
        <v>151.42052350912999</v>
      </c>
      <c r="B7719" s="12">
        <v>15.757508741700001</v>
      </c>
      <c r="C7719" s="12">
        <v>-84.155000000000001</v>
      </c>
      <c r="D7719" s="12">
        <v>-25.143000000000001</v>
      </c>
      <c r="E7719">
        <v>6.36</v>
      </c>
      <c r="F7719" s="8">
        <v>0.89859999999999995</v>
      </c>
      <c r="G7719" s="8">
        <v>0.89249999999999996</v>
      </c>
      <c r="H7719" s="8">
        <v>1</v>
      </c>
      <c r="I7719" t="s">
        <v>4733</v>
      </c>
    </row>
    <row r="7720" spans="1:9">
      <c r="A7720" s="12">
        <v>165.2391173984</v>
      </c>
      <c r="B7720" s="12">
        <v>-15.79268225026</v>
      </c>
      <c r="C7720" s="12">
        <v>85.546000000000006</v>
      </c>
      <c r="D7720" s="12">
        <v>-37.201999999999998</v>
      </c>
      <c r="E7720">
        <v>6.36</v>
      </c>
      <c r="F7720" s="8">
        <v>1</v>
      </c>
      <c r="G7720" s="8">
        <v>0.83299999999999996</v>
      </c>
      <c r="H7720" s="8">
        <v>0.67869999999999997</v>
      </c>
      <c r="I7720" t="s">
        <v>4911</v>
      </c>
    </row>
    <row r="7721" spans="1:9">
      <c r="A7721" s="12">
        <v>204.92017621527998</v>
      </c>
      <c r="B7721" s="12">
        <v>-39.747587491700003</v>
      </c>
      <c r="C7721" s="12">
        <v>-15.760999999999999</v>
      </c>
      <c r="D7721" s="12">
        <v>-7.9960000000000004</v>
      </c>
      <c r="E7721">
        <v>6.36</v>
      </c>
      <c r="F7721" s="8">
        <v>1</v>
      </c>
      <c r="G7721" s="8">
        <v>0.63180000000000003</v>
      </c>
      <c r="H7721" s="8">
        <v>0.31119999999999998</v>
      </c>
      <c r="I7721" t="s">
        <v>5369</v>
      </c>
    </row>
    <row r="7722" spans="1:9">
      <c r="A7722" s="12">
        <v>213.58878507202041</v>
      </c>
      <c r="B7722" s="12">
        <v>-5.9477200834402781</v>
      </c>
      <c r="C7722" s="12">
        <v>-306.01100000000002</v>
      </c>
      <c r="D7722" s="12">
        <v>82.37</v>
      </c>
      <c r="E7722">
        <v>6.36</v>
      </c>
      <c r="F7722" s="8">
        <v>1</v>
      </c>
      <c r="G7722" s="8">
        <v>0.92759999999999998</v>
      </c>
      <c r="H7722" s="8">
        <v>0.91679999999999995</v>
      </c>
      <c r="I7722" t="s">
        <v>5445</v>
      </c>
    </row>
    <row r="7723" spans="1:9">
      <c r="A7723" s="12">
        <v>253.90000000000003</v>
      </c>
      <c r="B7723" s="12">
        <v>-31.4</v>
      </c>
      <c r="C7723" s="12" t="s">
        <v>9341</v>
      </c>
      <c r="D7723" s="12" t="s">
        <v>9341</v>
      </c>
      <c r="E7723">
        <v>6.36</v>
      </c>
      <c r="F7723" s="8">
        <v>0.8</v>
      </c>
      <c r="G7723" s="8">
        <v>0.8</v>
      </c>
      <c r="H7723" s="8">
        <v>0.8</v>
      </c>
      <c r="I7723" t="s">
        <v>5844</v>
      </c>
    </row>
    <row r="7724" spans="1:9">
      <c r="A7724" s="12">
        <v>260.42317398517002</v>
      </c>
      <c r="B7724" s="12">
        <v>-24.90610448979</v>
      </c>
      <c r="C7724" s="12">
        <v>-32.738</v>
      </c>
      <c r="D7724" s="12">
        <v>-39.155000000000001</v>
      </c>
      <c r="E7724">
        <v>6.36</v>
      </c>
      <c r="F7724" s="8">
        <v>1</v>
      </c>
      <c r="G7724" s="8">
        <v>0.78720000000000001</v>
      </c>
      <c r="H7724" s="8">
        <v>0.57969999999999999</v>
      </c>
      <c r="I7724" t="s">
        <v>5998</v>
      </c>
    </row>
    <row r="7725" spans="1:9">
      <c r="A7725" s="12">
        <v>312.32182414613004</v>
      </c>
      <c r="B7725" s="12">
        <v>0.5633371812400001</v>
      </c>
      <c r="C7725" s="12">
        <v>-26.545999999999999</v>
      </c>
      <c r="D7725" s="12">
        <v>-25.268000000000001</v>
      </c>
      <c r="E7725">
        <v>6.36</v>
      </c>
      <c r="F7725" s="8">
        <v>0.8</v>
      </c>
      <c r="G7725" s="8">
        <v>0.8</v>
      </c>
      <c r="H7725" s="8">
        <v>0.8</v>
      </c>
      <c r="I7725" t="s">
        <v>6366</v>
      </c>
    </row>
    <row r="7726" spans="1:9">
      <c r="A7726" s="12">
        <v>282.68979845833331</v>
      </c>
      <c r="B7726" s="12">
        <v>10.976388055555555</v>
      </c>
      <c r="C7726" s="12">
        <v>7.92</v>
      </c>
      <c r="D7726" s="12">
        <v>4.66</v>
      </c>
      <c r="E7726">
        <v>6.36</v>
      </c>
      <c r="F7726" s="8">
        <v>1</v>
      </c>
      <c r="G7726" s="8">
        <v>0.73599999999999999</v>
      </c>
      <c r="H7726" s="8">
        <v>0.4803</v>
      </c>
      <c r="I7726" t="s">
        <v>6524</v>
      </c>
    </row>
    <row r="7727" spans="1:9">
      <c r="A7727" s="12">
        <v>256.94446796321</v>
      </c>
      <c r="B7727" s="12">
        <v>40.516054067020001</v>
      </c>
      <c r="C7727" s="12">
        <v>-35.283000000000001</v>
      </c>
      <c r="D7727" s="12">
        <v>-34.195</v>
      </c>
      <c r="E7727">
        <v>6.36</v>
      </c>
      <c r="F7727" s="8">
        <v>0.65039999999999998</v>
      </c>
      <c r="G7727" s="8">
        <v>0.72150000000000003</v>
      </c>
      <c r="H7727" s="8">
        <v>1</v>
      </c>
      <c r="I7727" t="s">
        <v>7046</v>
      </c>
    </row>
    <row r="7728" spans="1:9">
      <c r="A7728" s="12">
        <v>295.79486065230992</v>
      </c>
      <c r="B7728" s="12">
        <v>38.671714314299997</v>
      </c>
      <c r="C7728" s="12">
        <v>6.18</v>
      </c>
      <c r="D7728" s="12">
        <v>0.20799999999999999</v>
      </c>
      <c r="E7728">
        <v>6.36</v>
      </c>
      <c r="F7728" s="8">
        <v>1</v>
      </c>
      <c r="G7728" s="8">
        <v>0.83299999999999996</v>
      </c>
      <c r="H7728" s="8">
        <v>0.67869999999999997</v>
      </c>
      <c r="I7728" t="s">
        <v>7073</v>
      </c>
    </row>
    <row r="7729" spans="1:9">
      <c r="A7729" s="12">
        <v>131.91828905822001</v>
      </c>
      <c r="B7729" s="12">
        <v>-41.736793144240004</v>
      </c>
      <c r="C7729" s="12">
        <v>-20.376000000000001</v>
      </c>
      <c r="D7729" s="12">
        <v>-227.98699999999999</v>
      </c>
      <c r="E7729">
        <v>6.36</v>
      </c>
      <c r="F7729" s="8">
        <v>0.8</v>
      </c>
      <c r="G7729" s="8">
        <v>0.8</v>
      </c>
      <c r="H7729" s="8">
        <v>0.8</v>
      </c>
      <c r="I7729" t="s">
        <v>7192</v>
      </c>
    </row>
    <row r="7730" spans="1:9">
      <c r="A7730" s="12">
        <v>40.834312333333337</v>
      </c>
      <c r="B7730" s="12">
        <v>-40.527908805555555</v>
      </c>
      <c r="C7730" s="12">
        <v>14.07</v>
      </c>
      <c r="D7730" s="12">
        <v>12.69</v>
      </c>
      <c r="E7730">
        <v>6.36</v>
      </c>
      <c r="F7730" s="8">
        <v>0.57499999999999996</v>
      </c>
      <c r="G7730" s="8">
        <v>0.66420000000000001</v>
      </c>
      <c r="H7730" s="8">
        <v>1</v>
      </c>
      <c r="I7730" t="s">
        <v>7307</v>
      </c>
    </row>
    <row r="7731" spans="1:9">
      <c r="A7731" s="12">
        <v>29.039202434540002</v>
      </c>
      <c r="B7731" s="12">
        <v>-49.836445006150001</v>
      </c>
      <c r="C7731" s="12">
        <v>14.468</v>
      </c>
      <c r="D7731" s="12">
        <v>14.071</v>
      </c>
      <c r="E7731">
        <v>6.36</v>
      </c>
      <c r="F7731" s="8">
        <v>0.54959999999999998</v>
      </c>
      <c r="G7731" s="8">
        <v>0.64410000000000001</v>
      </c>
      <c r="H7731" s="8">
        <v>1</v>
      </c>
      <c r="I7731" t="s">
        <v>7649</v>
      </c>
    </row>
    <row r="7732" spans="1:9">
      <c r="A7732" s="12">
        <v>178.68599245043001</v>
      </c>
      <c r="B7732" s="12">
        <v>-66.376199459389994</v>
      </c>
      <c r="C7732" s="12">
        <v>13.79</v>
      </c>
      <c r="D7732" s="12">
        <v>-65.69</v>
      </c>
      <c r="E7732">
        <v>6.36</v>
      </c>
      <c r="F7732" s="8">
        <v>0.89859999999999995</v>
      </c>
      <c r="G7732" s="8">
        <v>0.89249999999999996</v>
      </c>
      <c r="H7732" s="8">
        <v>1</v>
      </c>
      <c r="I7732" t="s">
        <v>8028</v>
      </c>
    </row>
    <row r="7733" spans="1:9">
      <c r="A7733" s="12">
        <v>200.76083078117998</v>
      </c>
      <c r="B7733" s="12">
        <v>-48.562789574649997</v>
      </c>
      <c r="C7733" s="12">
        <v>-10.067</v>
      </c>
      <c r="D7733" s="12">
        <v>-3.2069999999999999</v>
      </c>
      <c r="E7733">
        <v>6.36</v>
      </c>
      <c r="F7733" s="8">
        <v>0.52290000000000003</v>
      </c>
      <c r="G7733" s="8">
        <v>0.62250000000000005</v>
      </c>
      <c r="H7733" s="8">
        <v>1</v>
      </c>
      <c r="I7733" t="s">
        <v>8384</v>
      </c>
    </row>
    <row r="7734" spans="1:9">
      <c r="A7734" s="12">
        <v>269.10122388695163</v>
      </c>
      <c r="B7734" s="12">
        <v>-65.721737668241943</v>
      </c>
      <c r="C7734" s="12">
        <v>82.602000000000004</v>
      </c>
      <c r="D7734" s="12">
        <v>-318.11399999999998</v>
      </c>
      <c r="E7734">
        <v>6.36</v>
      </c>
      <c r="F7734" s="8">
        <v>0.99370000000000003</v>
      </c>
      <c r="G7734" s="8">
        <v>0.9526</v>
      </c>
      <c r="H7734" s="8">
        <v>1</v>
      </c>
      <c r="I7734" t="s">
        <v>8535</v>
      </c>
    </row>
    <row r="7735" spans="1:9">
      <c r="A7735" s="12">
        <v>216.22741911848999</v>
      </c>
      <c r="B7735" s="12">
        <v>-46.528748532519998</v>
      </c>
      <c r="C7735" s="12">
        <v>-27.861999999999998</v>
      </c>
      <c r="D7735" s="12">
        <v>9.3149999999999995</v>
      </c>
      <c r="E7735">
        <v>6.36</v>
      </c>
      <c r="F7735" s="8">
        <v>1</v>
      </c>
      <c r="G7735" s="8">
        <v>0.64800000000000002</v>
      </c>
      <c r="H7735" s="8">
        <v>0.33460000000000001</v>
      </c>
      <c r="I7735" t="s">
        <v>8613</v>
      </c>
    </row>
    <row r="7736" spans="1:9">
      <c r="A7736" s="12">
        <v>315.36674209555997</v>
      </c>
      <c r="B7736" s="12">
        <v>-68.209607676659999</v>
      </c>
      <c r="C7736" s="12">
        <v>-17.071000000000002</v>
      </c>
      <c r="D7736" s="12">
        <v>8.7899999999999991</v>
      </c>
      <c r="E7736">
        <v>6.36</v>
      </c>
      <c r="F7736" s="8">
        <v>0.65039999999999998</v>
      </c>
      <c r="G7736" s="8">
        <v>0.72150000000000003</v>
      </c>
      <c r="H7736" s="8">
        <v>1</v>
      </c>
      <c r="I7736" t="s">
        <v>9168</v>
      </c>
    </row>
    <row r="7737" spans="1:9">
      <c r="A7737" s="12">
        <v>72.958244204166661</v>
      </c>
      <c r="B7737" s="12">
        <v>13.655148038888889</v>
      </c>
      <c r="C7737" s="12">
        <v>89.5</v>
      </c>
      <c r="D7737" s="12">
        <v>-16.8</v>
      </c>
      <c r="E7737">
        <v>6.36</v>
      </c>
      <c r="F7737" s="8">
        <v>0.8</v>
      </c>
      <c r="G7737" s="8">
        <v>0.8</v>
      </c>
      <c r="H7737" s="8">
        <v>0.8</v>
      </c>
      <c r="I7737" t="s">
        <v>9299</v>
      </c>
    </row>
    <row r="7738" spans="1:9">
      <c r="A7738" s="12">
        <v>89.143494845579994</v>
      </c>
      <c r="B7738" s="12">
        <v>-23.21531151009</v>
      </c>
      <c r="C7738" s="12">
        <v>13.817</v>
      </c>
      <c r="D7738" s="12">
        <v>29.448</v>
      </c>
      <c r="E7738">
        <v>6.3609999999999998</v>
      </c>
      <c r="F7738" s="8">
        <v>1</v>
      </c>
      <c r="G7738" s="8">
        <v>0.83299999999999996</v>
      </c>
      <c r="H7738" s="8">
        <v>0.67869999999999997</v>
      </c>
      <c r="I7738" t="s">
        <v>2520</v>
      </c>
    </row>
    <row r="7739" spans="1:9">
      <c r="A7739" s="12">
        <v>104.53147228958333</v>
      </c>
      <c r="B7739" s="12">
        <v>-27.164383754166664</v>
      </c>
      <c r="C7739" s="12">
        <v>-2.85</v>
      </c>
      <c r="D7739" s="12">
        <v>3.31</v>
      </c>
      <c r="E7739">
        <v>6.3609999999999998</v>
      </c>
      <c r="F7739" s="8">
        <v>0.47989999999999999</v>
      </c>
      <c r="G7739" s="8">
        <v>0.58679999999999999</v>
      </c>
      <c r="H7739" s="8">
        <v>1</v>
      </c>
      <c r="I7739" t="s">
        <v>2925</v>
      </c>
    </row>
    <row r="7740" spans="1:9">
      <c r="A7740" s="12">
        <v>114.32054374907001</v>
      </c>
      <c r="B7740" s="12">
        <v>-23.775397759779999</v>
      </c>
      <c r="C7740" s="12">
        <v>-4.2510000000000003</v>
      </c>
      <c r="D7740" s="12">
        <v>5.8840000000000003</v>
      </c>
      <c r="E7740">
        <v>6.3609999999999998</v>
      </c>
      <c r="F7740" s="8">
        <v>0.86680000000000001</v>
      </c>
      <c r="G7740" s="8">
        <v>0.87180000000000002</v>
      </c>
      <c r="H7740" s="8">
        <v>1</v>
      </c>
      <c r="I7740" t="s">
        <v>3131</v>
      </c>
    </row>
    <row r="7741" spans="1:9">
      <c r="A7741" s="12">
        <v>117.92034574953</v>
      </c>
      <c r="B7741" s="12">
        <v>-12.81940283856</v>
      </c>
      <c r="C7741" s="12">
        <v>7.3490000000000002</v>
      </c>
      <c r="D7741" s="12">
        <v>-9.4930000000000003</v>
      </c>
      <c r="E7741">
        <v>6.3609999999999998</v>
      </c>
      <c r="F7741" s="8">
        <v>0.8</v>
      </c>
      <c r="G7741" s="8">
        <v>0.8</v>
      </c>
      <c r="H7741" s="8">
        <v>0.8</v>
      </c>
      <c r="I7741" t="s">
        <v>3186</v>
      </c>
    </row>
    <row r="7742" spans="1:9">
      <c r="A7742" s="12">
        <v>132.75610171431998</v>
      </c>
      <c r="B7742" s="12">
        <v>15.35065669876</v>
      </c>
      <c r="C7742" s="12">
        <v>-112.498</v>
      </c>
      <c r="D7742" s="12">
        <v>75.075000000000003</v>
      </c>
      <c r="E7742">
        <v>6.3609999999999998</v>
      </c>
      <c r="F7742" s="8">
        <v>0.8</v>
      </c>
      <c r="G7742" s="8">
        <v>0.8</v>
      </c>
      <c r="H7742" s="8">
        <v>0.8</v>
      </c>
      <c r="I7742" t="s">
        <v>3454</v>
      </c>
    </row>
    <row r="7743" spans="1:9">
      <c r="A7743" s="12">
        <v>154.88476824128747</v>
      </c>
      <c r="B7743" s="12">
        <v>-5.1061477990424997</v>
      </c>
      <c r="C7743" s="12">
        <v>-41.756999999999998</v>
      </c>
      <c r="D7743" s="12">
        <v>-71.039000000000001</v>
      </c>
      <c r="E7743">
        <v>6.3609999999999998</v>
      </c>
      <c r="F7743" s="8">
        <v>1</v>
      </c>
      <c r="G7743" s="8">
        <v>0.83299999999999996</v>
      </c>
      <c r="H7743" s="8">
        <v>0.67869999999999997</v>
      </c>
      <c r="I7743" t="s">
        <v>4814</v>
      </c>
    </row>
    <row r="7744" spans="1:9">
      <c r="A7744" s="12">
        <v>254.38349916350001</v>
      </c>
      <c r="B7744" s="12">
        <v>13.88411262444</v>
      </c>
      <c r="C7744" s="12">
        <v>-80.850999999999999</v>
      </c>
      <c r="D7744" s="12">
        <v>69.572999999999993</v>
      </c>
      <c r="E7744">
        <v>6.3609999999999998</v>
      </c>
      <c r="F7744" s="8">
        <v>1</v>
      </c>
      <c r="G7744" s="8">
        <v>0.83299999999999996</v>
      </c>
      <c r="H7744" s="8">
        <v>0.67869999999999997</v>
      </c>
      <c r="I7744" t="s">
        <v>6587</v>
      </c>
    </row>
    <row r="7745" spans="1:9">
      <c r="A7745" s="12">
        <v>230.27866625202998</v>
      </c>
      <c r="B7745" s="12">
        <v>24.95801662385</v>
      </c>
      <c r="C7745" s="12">
        <v>-26.306000000000001</v>
      </c>
      <c r="D7745" s="12">
        <v>-20.547000000000001</v>
      </c>
      <c r="E7745">
        <v>6.3609999999999998</v>
      </c>
      <c r="F7745" s="8">
        <v>1</v>
      </c>
      <c r="G7745" s="8">
        <v>0.83299999999999996</v>
      </c>
      <c r="H7745" s="8">
        <v>0.67869999999999997</v>
      </c>
      <c r="I7745" t="s">
        <v>6882</v>
      </c>
    </row>
    <row r="7746" spans="1:9">
      <c r="A7746" s="12">
        <v>114.43758866337001</v>
      </c>
      <c r="B7746" s="12">
        <v>-38.01042530902</v>
      </c>
      <c r="C7746" s="12">
        <v>-11.63</v>
      </c>
      <c r="D7746" s="12">
        <v>60.314999999999998</v>
      </c>
      <c r="E7746">
        <v>6.3620000000000001</v>
      </c>
      <c r="F7746" s="8">
        <v>1</v>
      </c>
      <c r="G7746" s="8">
        <v>0.77500000000000002</v>
      </c>
      <c r="H7746" s="8">
        <v>0.55479999999999996</v>
      </c>
      <c r="I7746" t="s">
        <v>3149</v>
      </c>
    </row>
    <row r="7747" spans="1:9">
      <c r="A7747" s="12">
        <v>130.99907360723998</v>
      </c>
      <c r="B7747" s="12">
        <v>4.3345583874399995</v>
      </c>
      <c r="C7747" s="12">
        <v>-15.4</v>
      </c>
      <c r="D7747" s="12">
        <v>-5.9669999999999996</v>
      </c>
      <c r="E7747">
        <v>6.3620000000000001</v>
      </c>
      <c r="F7747" s="8">
        <v>0.6109</v>
      </c>
      <c r="G7747" s="8">
        <v>0.69189999999999996</v>
      </c>
      <c r="H7747" s="8">
        <v>1</v>
      </c>
      <c r="I7747" t="s">
        <v>3416</v>
      </c>
    </row>
    <row r="7748" spans="1:9">
      <c r="A7748" s="12">
        <v>147.46394745622999</v>
      </c>
      <c r="B7748" s="12">
        <v>-36.26846225349</v>
      </c>
      <c r="C7748" s="12">
        <v>-19.103999999999999</v>
      </c>
      <c r="D7748" s="12">
        <v>4.5579999999999998</v>
      </c>
      <c r="E7748">
        <v>6.3620000000000001</v>
      </c>
      <c r="F7748" s="8">
        <v>1</v>
      </c>
      <c r="G7748" s="8">
        <v>0.83299999999999996</v>
      </c>
      <c r="H7748" s="8">
        <v>0.67869999999999997</v>
      </c>
      <c r="I7748" t="s">
        <v>4727</v>
      </c>
    </row>
    <row r="7749" spans="1:9">
      <c r="A7749" s="12">
        <v>307.99255658083337</v>
      </c>
      <c r="B7749" s="12">
        <v>25.804977658055556</v>
      </c>
      <c r="C7749" s="12">
        <v>40.6</v>
      </c>
      <c r="D7749" s="12">
        <v>-19.850000000000001</v>
      </c>
      <c r="E7749">
        <v>6.3620000000000001</v>
      </c>
      <c r="F7749" s="8">
        <v>0.8</v>
      </c>
      <c r="G7749" s="8">
        <v>0.8</v>
      </c>
      <c r="H7749" s="8">
        <v>0.8</v>
      </c>
      <c r="I7749" t="s">
        <v>6934</v>
      </c>
    </row>
    <row r="7750" spans="1:9">
      <c r="A7750" s="12">
        <v>42.699194083860007</v>
      </c>
      <c r="B7750" s="12">
        <v>-39.93222435317</v>
      </c>
      <c r="C7750" s="12">
        <v>41.887999999999998</v>
      </c>
      <c r="D7750" s="12">
        <v>-9.9559999999999995</v>
      </c>
      <c r="E7750">
        <v>6.3620000000000001</v>
      </c>
      <c r="F7750" s="8">
        <v>0.6109</v>
      </c>
      <c r="G7750" s="8">
        <v>0.69189999999999996</v>
      </c>
      <c r="H7750" s="8">
        <v>1</v>
      </c>
      <c r="I7750" t="s">
        <v>7306</v>
      </c>
    </row>
    <row r="7751" spans="1:9">
      <c r="A7751" s="12">
        <v>182.02027590929998</v>
      </c>
      <c r="B7751" s="12">
        <v>-50.763647014130001</v>
      </c>
      <c r="C7751" s="12">
        <v>-33.466000000000001</v>
      </c>
      <c r="D7751" s="12">
        <v>-10.236000000000001</v>
      </c>
      <c r="E7751">
        <v>6.3620000000000001</v>
      </c>
      <c r="F7751" s="8">
        <v>0.57499999999999996</v>
      </c>
      <c r="G7751" s="8">
        <v>0.66420000000000001</v>
      </c>
      <c r="H7751" s="8">
        <v>1</v>
      </c>
      <c r="I7751" t="s">
        <v>8060</v>
      </c>
    </row>
    <row r="7752" spans="1:9">
      <c r="A7752" s="12">
        <v>216.41561181911999</v>
      </c>
      <c r="B7752" s="12">
        <v>-66.17292079005</v>
      </c>
      <c r="C7752" s="12">
        <v>-43.472999999999999</v>
      </c>
      <c r="D7752" s="12">
        <v>-15.722</v>
      </c>
      <c r="E7752">
        <v>6.3620000000000001</v>
      </c>
      <c r="F7752" s="8">
        <v>0.67030000000000001</v>
      </c>
      <c r="G7752" s="8">
        <v>0.73619999999999997</v>
      </c>
      <c r="H7752" s="8">
        <v>1</v>
      </c>
      <c r="I7752" t="s">
        <v>8353</v>
      </c>
    </row>
    <row r="7753" spans="1:9">
      <c r="A7753" s="12">
        <v>289.54075542564004</v>
      </c>
      <c r="B7753" s="12">
        <v>-53.387086645239997</v>
      </c>
      <c r="C7753" s="12">
        <v>24.760999999999999</v>
      </c>
      <c r="D7753" s="12">
        <v>-81.713999999999999</v>
      </c>
      <c r="E7753">
        <v>6.3620000000000001</v>
      </c>
      <c r="F7753" s="8">
        <v>0.8</v>
      </c>
      <c r="G7753" s="8">
        <v>0.8</v>
      </c>
      <c r="H7753" s="8">
        <v>0.8</v>
      </c>
      <c r="I7753" t="s">
        <v>8742</v>
      </c>
    </row>
    <row r="7754" spans="1:9">
      <c r="A7754" s="12">
        <v>265.95170455761996</v>
      </c>
      <c r="B7754" s="12">
        <v>-13.50869921981</v>
      </c>
      <c r="C7754" s="12">
        <v>-71.722999999999999</v>
      </c>
      <c r="D7754" s="12">
        <v>-111.095</v>
      </c>
      <c r="E7754">
        <v>6.3630000000000004</v>
      </c>
      <c r="F7754" s="8">
        <v>0.86680000000000001</v>
      </c>
      <c r="G7754" s="8">
        <v>0.87180000000000002</v>
      </c>
      <c r="H7754" s="8">
        <v>1</v>
      </c>
      <c r="I7754" t="s">
        <v>6195</v>
      </c>
    </row>
    <row r="7755" spans="1:9">
      <c r="A7755" s="12">
        <v>315.85870918593002</v>
      </c>
      <c r="B7755" s="12">
        <v>50.351915276760003</v>
      </c>
      <c r="C7755" s="12">
        <v>64.525999999999996</v>
      </c>
      <c r="D7755" s="12">
        <v>46.475000000000001</v>
      </c>
      <c r="E7755">
        <v>6.3639999999999999</v>
      </c>
      <c r="F7755" s="8">
        <v>1</v>
      </c>
      <c r="G7755" s="8">
        <v>0.83299999999999996</v>
      </c>
      <c r="H7755" s="8">
        <v>0.67869999999999997</v>
      </c>
      <c r="I7755" t="s">
        <v>585</v>
      </c>
    </row>
    <row r="7756" spans="1:9">
      <c r="A7756" s="12">
        <v>61.036281544639991</v>
      </c>
      <c r="B7756" s="12">
        <v>-16.588728057169998</v>
      </c>
      <c r="C7756" s="12">
        <v>94.18</v>
      </c>
      <c r="D7756" s="12">
        <v>-61.567</v>
      </c>
      <c r="E7756">
        <v>6.3639999999999999</v>
      </c>
      <c r="F7756" s="8">
        <v>1</v>
      </c>
      <c r="G7756" s="8">
        <v>0.79920000000000002</v>
      </c>
      <c r="H7756" s="8">
        <v>0.60450000000000004</v>
      </c>
      <c r="I7756" t="s">
        <v>1926</v>
      </c>
    </row>
    <row r="7757" spans="1:9">
      <c r="A7757" s="12">
        <v>181.49922681805</v>
      </c>
      <c r="B7757" s="12">
        <v>-3.1315909314899999</v>
      </c>
      <c r="C7757" s="12">
        <v>-27.928999999999998</v>
      </c>
      <c r="D7757" s="12">
        <v>-19.739000000000001</v>
      </c>
      <c r="E7757">
        <v>6.3639999999999999</v>
      </c>
      <c r="F7757" s="8">
        <v>1</v>
      </c>
      <c r="G7757" s="8">
        <v>0.85409999999999997</v>
      </c>
      <c r="H7757" s="8">
        <v>0.72770000000000001</v>
      </c>
      <c r="I7757" t="s">
        <v>5085</v>
      </c>
    </row>
    <row r="7758" spans="1:9">
      <c r="A7758" s="12">
        <v>276.48012548008001</v>
      </c>
      <c r="B7758" s="12">
        <v>14.96623630437</v>
      </c>
      <c r="C7758" s="12">
        <v>-7.5259999999999998</v>
      </c>
      <c r="D7758" s="12">
        <v>-19.728999999999999</v>
      </c>
      <c r="E7758">
        <v>6.3639999999999999</v>
      </c>
      <c r="F7758" s="8">
        <v>0.57499999999999996</v>
      </c>
      <c r="G7758" s="8">
        <v>0.66420000000000001</v>
      </c>
      <c r="H7758" s="8">
        <v>1</v>
      </c>
      <c r="I7758" t="s">
        <v>6606</v>
      </c>
    </row>
    <row r="7759" spans="1:9">
      <c r="A7759" s="12">
        <v>294.06534373478007</v>
      </c>
      <c r="B7759" s="12">
        <v>14.391066142089999</v>
      </c>
      <c r="C7759" s="12">
        <v>16.922999999999998</v>
      </c>
      <c r="D7759" s="12">
        <v>-40.14</v>
      </c>
      <c r="E7759">
        <v>6.3639999999999999</v>
      </c>
      <c r="F7759" s="8">
        <v>1</v>
      </c>
      <c r="G7759" s="8">
        <v>0.83299999999999996</v>
      </c>
      <c r="H7759" s="8">
        <v>0.67869999999999997</v>
      </c>
      <c r="I7759" t="s">
        <v>6617</v>
      </c>
    </row>
    <row r="7760" spans="1:9">
      <c r="A7760" s="12">
        <v>295.98321730477994</v>
      </c>
      <c r="B7760" s="12">
        <v>27.13540548165</v>
      </c>
      <c r="C7760" s="12">
        <v>-1.421</v>
      </c>
      <c r="D7760" s="12">
        <v>-6.61</v>
      </c>
      <c r="E7760">
        <v>6.3639999999999999</v>
      </c>
      <c r="F7760" s="8">
        <v>1</v>
      </c>
      <c r="G7760" s="8">
        <v>0.78720000000000001</v>
      </c>
      <c r="H7760" s="8">
        <v>0.57969999999999999</v>
      </c>
      <c r="I7760" t="s">
        <v>6868</v>
      </c>
    </row>
    <row r="7761" spans="1:9">
      <c r="A7761" s="12">
        <v>85.921415310250012</v>
      </c>
      <c r="B7761" s="12">
        <v>-45.832866446120001</v>
      </c>
      <c r="C7761" s="12">
        <v>25.317</v>
      </c>
      <c r="D7761" s="12">
        <v>96.614999999999995</v>
      </c>
      <c r="E7761">
        <v>6.3639999999999999</v>
      </c>
      <c r="F7761" s="8">
        <v>0.85199999999999998</v>
      </c>
      <c r="G7761" s="8">
        <v>0.86209999999999998</v>
      </c>
      <c r="H7761" s="8">
        <v>1</v>
      </c>
      <c r="I7761" t="s">
        <v>7168</v>
      </c>
    </row>
    <row r="7762" spans="1:9">
      <c r="A7762" s="12">
        <v>122.18158262832999</v>
      </c>
      <c r="B7762" s="12">
        <v>-20.363171582090001</v>
      </c>
      <c r="C7762" s="12">
        <v>-6.3529999999999998</v>
      </c>
      <c r="D7762" s="12">
        <v>2.6070000000000002</v>
      </c>
      <c r="E7762">
        <v>6.3650000000000002</v>
      </c>
      <c r="F7762" s="8">
        <v>0.67030000000000001</v>
      </c>
      <c r="G7762" s="8">
        <v>0.73619999999999997</v>
      </c>
      <c r="H7762" s="8">
        <v>1</v>
      </c>
      <c r="I7762" t="s">
        <v>3297</v>
      </c>
    </row>
    <row r="7763" spans="1:9">
      <c r="A7763" s="12">
        <v>342.08910389035003</v>
      </c>
      <c r="B7763" s="12">
        <v>-61.68436443705</v>
      </c>
      <c r="C7763" s="12">
        <v>73.072999999999993</v>
      </c>
      <c r="D7763" s="12">
        <v>-3.3959999999999999</v>
      </c>
      <c r="E7763">
        <v>6.3650000000000002</v>
      </c>
      <c r="F7763" s="8">
        <v>1</v>
      </c>
      <c r="G7763" s="8">
        <v>0.83299999999999996</v>
      </c>
      <c r="H7763" s="8">
        <v>0.67869999999999997</v>
      </c>
      <c r="I7763" t="s">
        <v>9170</v>
      </c>
    </row>
    <row r="7764" spans="1:9">
      <c r="A7764" s="12">
        <v>93.438730734329994</v>
      </c>
      <c r="B7764" s="12">
        <v>-23.861936541110001</v>
      </c>
      <c r="C7764" s="12">
        <v>-47.564</v>
      </c>
      <c r="D7764" s="12">
        <v>111.08499999999999</v>
      </c>
      <c r="E7764">
        <v>6.3659999999999997</v>
      </c>
      <c r="F7764" s="8">
        <v>0.8</v>
      </c>
      <c r="G7764" s="8">
        <v>0.8</v>
      </c>
      <c r="H7764" s="8">
        <v>0.8</v>
      </c>
      <c r="I7764" t="s">
        <v>2652</v>
      </c>
    </row>
    <row r="7765" spans="1:9">
      <c r="A7765" s="12">
        <v>128.24375064968999</v>
      </c>
      <c r="B7765" s="12">
        <v>-34.63403905162</v>
      </c>
      <c r="C7765" s="12">
        <v>-18.79</v>
      </c>
      <c r="D7765" s="12">
        <v>3.0219999999999998</v>
      </c>
      <c r="E7765">
        <v>6.3659999999999997</v>
      </c>
      <c r="F7765" s="8">
        <v>1</v>
      </c>
      <c r="G7765" s="8">
        <v>0.85409999999999997</v>
      </c>
      <c r="H7765" s="8">
        <v>0.72770000000000001</v>
      </c>
      <c r="I7765" t="s">
        <v>3396</v>
      </c>
    </row>
    <row r="7766" spans="1:9">
      <c r="A7766" s="12">
        <v>278.99852008316998</v>
      </c>
      <c r="B7766" s="12">
        <v>-29.699106602840001</v>
      </c>
      <c r="C7766" s="12">
        <v>4.7530000000000001</v>
      </c>
      <c r="D7766" s="12">
        <v>-11.237</v>
      </c>
      <c r="E7766">
        <v>6.3659999999999997</v>
      </c>
      <c r="F7766" s="8">
        <v>1</v>
      </c>
      <c r="G7766" s="8">
        <v>0.82210000000000005</v>
      </c>
      <c r="H7766" s="8">
        <v>0.65410000000000001</v>
      </c>
      <c r="I7766" t="s">
        <v>5911</v>
      </c>
    </row>
    <row r="7767" spans="1:9">
      <c r="A7767" s="12">
        <v>64.087390270833325</v>
      </c>
      <c r="B7767" s="12">
        <v>-60.948478046944444</v>
      </c>
      <c r="C7767" s="12">
        <v>42.32</v>
      </c>
      <c r="D7767" s="12">
        <v>26.68</v>
      </c>
      <c r="E7767">
        <v>6.3659999999999997</v>
      </c>
      <c r="F7767" s="8">
        <v>0.8</v>
      </c>
      <c r="G7767" s="8">
        <v>0.8</v>
      </c>
      <c r="H7767" s="8">
        <v>0.8</v>
      </c>
      <c r="I7767" t="s">
        <v>7524</v>
      </c>
    </row>
    <row r="7768" spans="1:9">
      <c r="A7768" s="12">
        <v>257.52614877841</v>
      </c>
      <c r="B7768" s="12">
        <v>-61.67545640302</v>
      </c>
      <c r="C7768" s="12">
        <v>-2.8109999999999999</v>
      </c>
      <c r="D7768" s="12">
        <v>-6.5620000000000003</v>
      </c>
      <c r="E7768">
        <v>6.3659999999999997</v>
      </c>
      <c r="F7768" s="8">
        <v>0.54959999999999998</v>
      </c>
      <c r="G7768" s="8">
        <v>0.64410000000000001</v>
      </c>
      <c r="H7768" s="8">
        <v>1</v>
      </c>
      <c r="I7768" t="s">
        <v>8578</v>
      </c>
    </row>
    <row r="7769" spans="1:9">
      <c r="A7769" s="12">
        <v>298.16305003023001</v>
      </c>
      <c r="B7769" s="12">
        <v>-54.976444351250002</v>
      </c>
      <c r="C7769" s="12">
        <v>19.548999999999999</v>
      </c>
      <c r="D7769" s="12">
        <v>2.2519999999999998</v>
      </c>
      <c r="E7769">
        <v>6.3659999999999997</v>
      </c>
      <c r="F7769" s="8">
        <v>0.63239999999999996</v>
      </c>
      <c r="G7769" s="8">
        <v>0.70809999999999995</v>
      </c>
      <c r="H7769" s="8">
        <v>1</v>
      </c>
      <c r="I7769" t="s">
        <v>8702</v>
      </c>
    </row>
    <row r="7770" spans="1:9">
      <c r="A7770" s="12">
        <v>330.50573053502001</v>
      </c>
      <c r="B7770" s="12">
        <v>10.973808685030001</v>
      </c>
      <c r="C7770" s="12">
        <v>12.082000000000001</v>
      </c>
      <c r="D7770" s="12">
        <v>1.4139999999999999</v>
      </c>
      <c r="E7770">
        <v>6.367</v>
      </c>
      <c r="F7770" s="8">
        <v>0.52290000000000003</v>
      </c>
      <c r="G7770" s="8">
        <v>0.62250000000000005</v>
      </c>
      <c r="H7770" s="8">
        <v>1</v>
      </c>
      <c r="I7770" t="s">
        <v>4164</v>
      </c>
    </row>
    <row r="7771" spans="1:9">
      <c r="A7771" s="12">
        <v>155.92399950128998</v>
      </c>
      <c r="B7771" s="12">
        <v>29.615854204610002</v>
      </c>
      <c r="C7771" s="12">
        <v>-7.4779999999999998</v>
      </c>
      <c r="D7771" s="12">
        <v>-13.673</v>
      </c>
      <c r="E7771">
        <v>6.367</v>
      </c>
      <c r="F7771" s="8">
        <v>1</v>
      </c>
      <c r="G7771" s="8">
        <v>0.85409999999999997</v>
      </c>
      <c r="H7771" s="8">
        <v>0.72770000000000001</v>
      </c>
      <c r="I7771" t="s">
        <v>4798</v>
      </c>
    </row>
    <row r="7772" spans="1:9">
      <c r="A7772" s="12">
        <v>177.73058858697001</v>
      </c>
      <c r="B7772" s="12">
        <v>12.2790364179</v>
      </c>
      <c r="C7772" s="12">
        <v>-136.928</v>
      </c>
      <c r="D7772" s="12">
        <v>26.771000000000001</v>
      </c>
      <c r="E7772">
        <v>6.367</v>
      </c>
      <c r="F7772" s="8">
        <v>0.72599999999999998</v>
      </c>
      <c r="G7772" s="8">
        <v>0.7762</v>
      </c>
      <c r="H7772" s="8">
        <v>1</v>
      </c>
      <c r="I7772" t="s">
        <v>5055</v>
      </c>
    </row>
    <row r="7773" spans="1:9">
      <c r="A7773" s="12">
        <v>259.58546018938</v>
      </c>
      <c r="B7773" s="12">
        <v>-32.553106077229998</v>
      </c>
      <c r="C7773" s="12">
        <v>-1.6379999999999999</v>
      </c>
      <c r="D7773" s="12">
        <v>-7.2679999999999998</v>
      </c>
      <c r="E7773">
        <v>6.367</v>
      </c>
      <c r="F7773" s="8">
        <v>0.53400000000000003</v>
      </c>
      <c r="G7773" s="8">
        <v>0.63160000000000005</v>
      </c>
      <c r="H7773" s="8">
        <v>1</v>
      </c>
      <c r="I7773" t="s">
        <v>5850</v>
      </c>
    </row>
    <row r="7774" spans="1:9">
      <c r="A7774" s="12">
        <v>141.23199575000001</v>
      </c>
      <c r="B7774" s="12">
        <v>51.573895972222225</v>
      </c>
      <c r="C7774" s="12">
        <v>40.200000000000003</v>
      </c>
      <c r="D7774" s="12">
        <v>-8.07</v>
      </c>
      <c r="E7774">
        <v>6.3680000000000003</v>
      </c>
      <c r="F7774" s="8">
        <v>1</v>
      </c>
      <c r="G7774" s="8">
        <v>0.89290000000000003</v>
      </c>
      <c r="H7774" s="8">
        <v>0.82379999999999998</v>
      </c>
      <c r="I7774" t="s">
        <v>1605</v>
      </c>
    </row>
    <row r="7775" spans="1:9">
      <c r="A7775" s="12">
        <v>12.826349914039582</v>
      </c>
      <c r="B7775" s="12">
        <v>3.3850249032080555</v>
      </c>
      <c r="C7775" s="12">
        <v>23.102</v>
      </c>
      <c r="D7775" s="12">
        <v>-68.063000000000002</v>
      </c>
      <c r="E7775">
        <v>6.3680000000000003</v>
      </c>
      <c r="F7775" s="8">
        <v>1</v>
      </c>
      <c r="G7775" s="8">
        <v>0.85409999999999997</v>
      </c>
      <c r="H7775" s="8">
        <v>0.72770000000000001</v>
      </c>
      <c r="I7775" t="s">
        <v>4070</v>
      </c>
    </row>
    <row r="7776" spans="1:9">
      <c r="A7776" s="12">
        <v>161.52366696156002</v>
      </c>
      <c r="B7776" s="12">
        <v>6.3731830032099994</v>
      </c>
      <c r="C7776" s="12">
        <v>-7.7290000000000001</v>
      </c>
      <c r="D7776" s="12">
        <v>-36.497</v>
      </c>
      <c r="E7776">
        <v>6.3680000000000003</v>
      </c>
      <c r="F7776" s="8">
        <v>1</v>
      </c>
      <c r="G7776" s="8">
        <v>0.82210000000000005</v>
      </c>
      <c r="H7776" s="8">
        <v>0.65410000000000001</v>
      </c>
      <c r="I7776" t="s">
        <v>4867</v>
      </c>
    </row>
    <row r="7777" spans="1:9">
      <c r="A7777" s="12">
        <v>293.85471618889</v>
      </c>
      <c r="B7777" s="12">
        <v>2.9136064911599999</v>
      </c>
      <c r="C7777" s="12">
        <v>10.776999999999999</v>
      </c>
      <c r="D7777" s="12">
        <v>53.625999999999998</v>
      </c>
      <c r="E7777">
        <v>6.3680000000000003</v>
      </c>
      <c r="F7777" s="8">
        <v>0.99370000000000003</v>
      </c>
      <c r="G7777" s="8">
        <v>0.9526</v>
      </c>
      <c r="H7777" s="8">
        <v>1</v>
      </c>
      <c r="I7777" t="s">
        <v>6459</v>
      </c>
    </row>
    <row r="7778" spans="1:9">
      <c r="A7778" s="12">
        <v>132.46813415507</v>
      </c>
      <c r="B7778" s="12">
        <v>-39.141603175</v>
      </c>
      <c r="C7778" s="12">
        <v>-63.353999999999999</v>
      </c>
      <c r="D7778" s="12">
        <v>40.783999999999999</v>
      </c>
      <c r="E7778">
        <v>6.3680000000000003</v>
      </c>
      <c r="F7778" s="8">
        <v>0.65039999999999998</v>
      </c>
      <c r="G7778" s="8">
        <v>0.72150000000000003</v>
      </c>
      <c r="H7778" s="8">
        <v>1</v>
      </c>
      <c r="I7778" t="s">
        <v>7186</v>
      </c>
    </row>
    <row r="7779" spans="1:9">
      <c r="A7779" s="12">
        <v>326.30166205358</v>
      </c>
      <c r="B7779" s="12">
        <v>52.267575819160001</v>
      </c>
      <c r="C7779" s="12">
        <v>-1.897</v>
      </c>
      <c r="D7779" s="12">
        <v>-1.212</v>
      </c>
      <c r="E7779">
        <v>6.3689999999999998</v>
      </c>
      <c r="F7779" s="8">
        <v>1</v>
      </c>
      <c r="G7779" s="8">
        <v>0.78720000000000001</v>
      </c>
      <c r="H7779" s="8">
        <v>0.57969999999999999</v>
      </c>
      <c r="I7779" t="s">
        <v>531</v>
      </c>
    </row>
    <row r="7780" spans="1:9">
      <c r="A7780" s="12">
        <v>306.59780745886997</v>
      </c>
      <c r="B7780" s="12">
        <v>56.638694620140001</v>
      </c>
      <c r="C7780" s="12">
        <v>13.881</v>
      </c>
      <c r="D7780" s="12">
        <v>6.2960000000000003</v>
      </c>
      <c r="E7780">
        <v>6.3689999999999998</v>
      </c>
      <c r="F7780" s="8">
        <v>0.57499999999999996</v>
      </c>
      <c r="G7780" s="8">
        <v>0.66420000000000001</v>
      </c>
      <c r="H7780" s="8">
        <v>1</v>
      </c>
      <c r="I7780" t="s">
        <v>812</v>
      </c>
    </row>
    <row r="7781" spans="1:9">
      <c r="A7781" s="12">
        <v>292.80647546921</v>
      </c>
      <c r="B7781" s="12">
        <v>55.731835150999999</v>
      </c>
      <c r="C7781" s="12">
        <v>-3.1469999999999998</v>
      </c>
      <c r="D7781" s="12">
        <v>-18.811</v>
      </c>
      <c r="E7781">
        <v>6.3689999999999998</v>
      </c>
      <c r="F7781" s="8">
        <v>1</v>
      </c>
      <c r="G7781" s="8">
        <v>0.79920000000000002</v>
      </c>
      <c r="H7781" s="8">
        <v>0.60450000000000004</v>
      </c>
      <c r="I7781" t="s">
        <v>902</v>
      </c>
    </row>
    <row r="7782" spans="1:9">
      <c r="A7782" s="12">
        <v>101.05217835937</v>
      </c>
      <c r="B7782" s="12">
        <v>36.109258395360001</v>
      </c>
      <c r="C7782" s="12">
        <v>3.9889999999999999</v>
      </c>
      <c r="D7782" s="12">
        <v>-0.14899999999999999</v>
      </c>
      <c r="E7782">
        <v>6.3689999999999998</v>
      </c>
      <c r="F7782" s="8">
        <v>0.65039999999999998</v>
      </c>
      <c r="G7782" s="8">
        <v>0.72150000000000003</v>
      </c>
      <c r="H7782" s="8">
        <v>1</v>
      </c>
      <c r="I7782" t="s">
        <v>2751</v>
      </c>
    </row>
    <row r="7783" spans="1:9">
      <c r="A7783" s="12">
        <v>102.91406965653999</v>
      </c>
      <c r="B7783" s="12">
        <v>3.0419916789299997</v>
      </c>
      <c r="C7783" s="12">
        <v>4.923</v>
      </c>
      <c r="D7783" s="12">
        <v>-29.535</v>
      </c>
      <c r="E7783">
        <v>6.3689999999999998</v>
      </c>
      <c r="F7783" s="8">
        <v>0.63239999999999996</v>
      </c>
      <c r="G7783" s="8">
        <v>0.70809999999999995</v>
      </c>
      <c r="H7783" s="8">
        <v>1</v>
      </c>
      <c r="I7783" t="s">
        <v>2839</v>
      </c>
    </row>
    <row r="7784" spans="1:9">
      <c r="A7784" s="12">
        <v>335.46197634582001</v>
      </c>
      <c r="B7784" s="12">
        <v>42.078161783490003</v>
      </c>
      <c r="C7784" s="12">
        <v>13.39</v>
      </c>
      <c r="D7784" s="12">
        <v>-2.4020000000000001</v>
      </c>
      <c r="E7784">
        <v>6.3689999999999998</v>
      </c>
      <c r="F7784" s="8">
        <v>0.52290000000000003</v>
      </c>
      <c r="G7784" s="8">
        <v>0.62250000000000005</v>
      </c>
      <c r="H7784" s="8">
        <v>1</v>
      </c>
      <c r="I7784" t="s">
        <v>4546</v>
      </c>
    </row>
    <row r="7785" spans="1:9">
      <c r="A7785" s="12">
        <v>190.99445341229</v>
      </c>
      <c r="B7785" s="12">
        <v>-36.349151146420006</v>
      </c>
      <c r="C7785" s="12">
        <v>6.98</v>
      </c>
      <c r="D7785" s="12">
        <v>-6.6280000000000001</v>
      </c>
      <c r="E7785">
        <v>6.3689999999999998</v>
      </c>
      <c r="F7785" s="8">
        <v>0.54959999999999998</v>
      </c>
      <c r="G7785" s="8">
        <v>0.64410000000000001</v>
      </c>
      <c r="H7785" s="8">
        <v>1</v>
      </c>
      <c r="I7785" t="s">
        <v>5214</v>
      </c>
    </row>
    <row r="7786" spans="1:9">
      <c r="A7786" s="12">
        <v>339.57248671897997</v>
      </c>
      <c r="B7786" s="12">
        <v>45.182932509739999</v>
      </c>
      <c r="C7786" s="12">
        <v>2.27</v>
      </c>
      <c r="D7786" s="12">
        <v>-0.53500000000000003</v>
      </c>
      <c r="E7786">
        <v>6.37</v>
      </c>
      <c r="F7786" s="8">
        <v>0.8</v>
      </c>
      <c r="G7786" s="8">
        <v>0.8</v>
      </c>
      <c r="H7786" s="8">
        <v>0.8</v>
      </c>
      <c r="I7786" t="s">
        <v>312</v>
      </c>
    </row>
    <row r="7787" spans="1:9">
      <c r="A7787" s="12">
        <v>319.07137108155996</v>
      </c>
      <c r="B7787" s="12">
        <v>44.238230945490002</v>
      </c>
      <c r="C7787" s="12">
        <v>12.444000000000001</v>
      </c>
      <c r="D7787" s="12">
        <v>9.1419999999999995</v>
      </c>
      <c r="E7787">
        <v>6.37</v>
      </c>
      <c r="F7787" s="8">
        <v>1</v>
      </c>
      <c r="G7787" s="8">
        <v>0.83299999999999996</v>
      </c>
      <c r="H7787" s="8">
        <v>0.67869999999999997</v>
      </c>
      <c r="I7787" t="s">
        <v>406</v>
      </c>
    </row>
    <row r="7788" spans="1:9">
      <c r="A7788" s="12">
        <v>335.16466632121001</v>
      </c>
      <c r="B7788" s="12">
        <v>50.98081447557</v>
      </c>
      <c r="C7788" s="12">
        <v>1.6539999999999999</v>
      </c>
      <c r="D7788" s="12">
        <v>-0.48199999999999998</v>
      </c>
      <c r="E7788">
        <v>6.37</v>
      </c>
      <c r="F7788" s="8">
        <v>1</v>
      </c>
      <c r="G7788" s="8">
        <v>0.79920000000000002</v>
      </c>
      <c r="H7788" s="8">
        <v>0.60450000000000004</v>
      </c>
      <c r="I7788" t="s">
        <v>478</v>
      </c>
    </row>
    <row r="7789" spans="1:9">
      <c r="A7789" s="12">
        <v>338.07801027402002</v>
      </c>
      <c r="B7789" s="12">
        <v>54.037031297070001</v>
      </c>
      <c r="C7789" s="12">
        <v>27.279</v>
      </c>
      <c r="D7789" s="12">
        <v>12.875</v>
      </c>
      <c r="E7789">
        <v>6.37</v>
      </c>
      <c r="F7789" s="8">
        <v>1</v>
      </c>
      <c r="G7789" s="8">
        <v>0.85409999999999997</v>
      </c>
      <c r="H7789" s="8">
        <v>0.72770000000000001</v>
      </c>
      <c r="I7789" t="s">
        <v>479</v>
      </c>
    </row>
    <row r="7790" spans="1:9">
      <c r="A7790" s="12">
        <v>25.054587165939999</v>
      </c>
      <c r="B7790" s="12">
        <v>53.868277638640002</v>
      </c>
      <c r="C7790" s="12">
        <v>-16.411000000000001</v>
      </c>
      <c r="D7790" s="12">
        <v>-4.4130000000000003</v>
      </c>
      <c r="E7790">
        <v>6.37</v>
      </c>
      <c r="F7790" s="8">
        <v>1</v>
      </c>
      <c r="G7790" s="8">
        <v>0.73599999999999999</v>
      </c>
      <c r="H7790" s="8">
        <v>0.4803</v>
      </c>
      <c r="I7790" t="s">
        <v>559</v>
      </c>
    </row>
    <row r="7791" spans="1:9">
      <c r="A7791" s="12">
        <v>118.15177826277001</v>
      </c>
      <c r="B7791" s="12">
        <v>55.209437999310005</v>
      </c>
      <c r="C7791" s="12">
        <v>-14.545</v>
      </c>
      <c r="D7791" s="12">
        <v>-43.430999999999997</v>
      </c>
      <c r="E7791">
        <v>6.37</v>
      </c>
      <c r="F7791" s="8">
        <v>0.6109</v>
      </c>
      <c r="G7791" s="8">
        <v>0.69189999999999996</v>
      </c>
      <c r="H7791" s="8">
        <v>1</v>
      </c>
      <c r="I7791" t="s">
        <v>1427</v>
      </c>
    </row>
    <row r="7792" spans="1:9">
      <c r="A7792" s="12">
        <v>145.67955879185999</v>
      </c>
      <c r="B7792" s="12">
        <v>48.431003361030001</v>
      </c>
      <c r="C7792" s="12">
        <v>-30.385999999999999</v>
      </c>
      <c r="D7792" s="12">
        <v>-24.645</v>
      </c>
      <c r="E7792">
        <v>6.37</v>
      </c>
      <c r="F7792" s="8">
        <v>0.63239999999999996</v>
      </c>
      <c r="G7792" s="8">
        <v>0.70809999999999995</v>
      </c>
      <c r="H7792" s="8">
        <v>1</v>
      </c>
      <c r="I7792" t="s">
        <v>1641</v>
      </c>
    </row>
    <row r="7793" spans="1:9">
      <c r="A7793" s="12">
        <v>46.169347254120005</v>
      </c>
      <c r="B7793" s="12">
        <v>15.856022778349999</v>
      </c>
      <c r="C7793" s="12">
        <v>-13.531000000000001</v>
      </c>
      <c r="D7793" s="12">
        <v>-91.948999999999998</v>
      </c>
      <c r="E7793">
        <v>6.37</v>
      </c>
      <c r="F7793" s="8">
        <v>1</v>
      </c>
      <c r="G7793" s="8">
        <v>0.78720000000000001</v>
      </c>
      <c r="H7793" s="8">
        <v>0.57969999999999999</v>
      </c>
      <c r="I7793" t="s">
        <v>1720</v>
      </c>
    </row>
    <row r="7794" spans="1:9">
      <c r="A7794" s="12">
        <v>51.647398668650006</v>
      </c>
      <c r="B7794" s="12">
        <v>28.715062891229998</v>
      </c>
      <c r="C7794" s="12">
        <v>46.793999999999997</v>
      </c>
      <c r="D7794" s="12">
        <v>-102.876</v>
      </c>
      <c r="E7794">
        <v>6.37</v>
      </c>
      <c r="F7794" s="8">
        <v>1</v>
      </c>
      <c r="G7794" s="8">
        <v>0.83299999999999996</v>
      </c>
      <c r="H7794" s="8">
        <v>0.67869999999999997</v>
      </c>
      <c r="I7794" t="s">
        <v>1781</v>
      </c>
    </row>
    <row r="7795" spans="1:9">
      <c r="A7795" s="12">
        <v>65.782317355900005</v>
      </c>
      <c r="B7795" s="12">
        <v>-35.544812277009996</v>
      </c>
      <c r="C7795" s="12">
        <v>-2.6379999999999999</v>
      </c>
      <c r="D7795" s="12">
        <v>11.446999999999999</v>
      </c>
      <c r="E7795">
        <v>6.37</v>
      </c>
      <c r="F7795" s="8">
        <v>1</v>
      </c>
      <c r="G7795" s="8">
        <v>0.82210000000000005</v>
      </c>
      <c r="H7795" s="8">
        <v>0.65410000000000001</v>
      </c>
      <c r="I7795" t="s">
        <v>2030</v>
      </c>
    </row>
    <row r="7796" spans="1:9">
      <c r="A7796" s="12">
        <v>69.311573565209997</v>
      </c>
      <c r="B7796" s="12">
        <v>18.543035261350003</v>
      </c>
      <c r="C7796" s="12">
        <v>-4.4029999999999996</v>
      </c>
      <c r="D7796" s="12">
        <v>-5.2320000000000002</v>
      </c>
      <c r="E7796">
        <v>6.37</v>
      </c>
      <c r="F7796" s="8">
        <v>0.8</v>
      </c>
      <c r="G7796" s="8">
        <v>0.8</v>
      </c>
      <c r="H7796" s="8">
        <v>0.8</v>
      </c>
      <c r="I7796" t="s">
        <v>2041</v>
      </c>
    </row>
    <row r="7797" spans="1:9">
      <c r="A7797" s="12">
        <v>68.808816528820003</v>
      </c>
      <c r="B7797" s="12">
        <v>-9.7363693294699996</v>
      </c>
      <c r="C7797" s="12">
        <v>30.190999999999999</v>
      </c>
      <c r="D7797" s="12">
        <v>-14.571999999999999</v>
      </c>
      <c r="E7797">
        <v>6.37</v>
      </c>
      <c r="F7797" s="8">
        <v>0.65039999999999998</v>
      </c>
      <c r="G7797" s="8">
        <v>0.72150000000000003</v>
      </c>
      <c r="H7797" s="8">
        <v>1</v>
      </c>
      <c r="I7797" t="s">
        <v>2073</v>
      </c>
    </row>
    <row r="7798" spans="1:9">
      <c r="A7798" s="12">
        <v>94.099135312680005</v>
      </c>
      <c r="B7798" s="12">
        <v>17.181606788020002</v>
      </c>
      <c r="C7798" s="12">
        <v>0.38900000000000001</v>
      </c>
      <c r="D7798" s="12">
        <v>-9.907</v>
      </c>
      <c r="E7798">
        <v>6.37</v>
      </c>
      <c r="F7798" s="8">
        <v>1</v>
      </c>
      <c r="G7798" s="8">
        <v>0.73599999999999999</v>
      </c>
      <c r="H7798" s="8">
        <v>0.4803</v>
      </c>
      <c r="I7798" t="s">
        <v>2606</v>
      </c>
    </row>
    <row r="7799" spans="1:9">
      <c r="A7799" s="12">
        <v>99.403726022550003</v>
      </c>
      <c r="B7799" s="12">
        <v>10.85329500504</v>
      </c>
      <c r="C7799" s="12">
        <v>-38.99</v>
      </c>
      <c r="D7799" s="12">
        <v>-32.152999999999999</v>
      </c>
      <c r="E7799">
        <v>6.37</v>
      </c>
      <c r="F7799" s="8">
        <v>1</v>
      </c>
      <c r="G7799" s="8">
        <v>0.83299999999999996</v>
      </c>
      <c r="H7799" s="8">
        <v>0.67869999999999997</v>
      </c>
      <c r="I7799" t="s">
        <v>2769</v>
      </c>
    </row>
    <row r="7800" spans="1:9">
      <c r="A7800" s="12">
        <v>100.49679526093999</v>
      </c>
      <c r="B7800" s="12">
        <v>6.3454257142700001</v>
      </c>
      <c r="C7800" s="12">
        <v>1.0429999999999999</v>
      </c>
      <c r="D7800" s="12">
        <v>2.7519999999999998</v>
      </c>
      <c r="E7800">
        <v>6.37</v>
      </c>
      <c r="F7800" s="8">
        <v>0.8</v>
      </c>
      <c r="G7800" s="8">
        <v>0.8</v>
      </c>
      <c r="H7800" s="8">
        <v>0.8</v>
      </c>
      <c r="I7800" t="s">
        <v>2777</v>
      </c>
    </row>
    <row r="7801" spans="1:9">
      <c r="A7801" s="12">
        <v>112.2131375</v>
      </c>
      <c r="B7801" s="12">
        <v>-31.848394444444445</v>
      </c>
      <c r="C7801" s="12">
        <v>-9.4</v>
      </c>
      <c r="D7801" s="12">
        <v>6.7</v>
      </c>
      <c r="E7801">
        <v>6.37</v>
      </c>
      <c r="F7801" s="8">
        <v>0.47989999999999999</v>
      </c>
      <c r="G7801" s="8">
        <v>0.58679999999999999</v>
      </c>
      <c r="H7801" s="8">
        <v>1</v>
      </c>
      <c r="I7801" t="s">
        <v>3083</v>
      </c>
    </row>
    <row r="7802" spans="1:9">
      <c r="A7802" s="12">
        <v>114.55987216843999</v>
      </c>
      <c r="B7802" s="12">
        <v>24.360443266640001</v>
      </c>
      <c r="C7802" s="12">
        <v>10.289</v>
      </c>
      <c r="D7802" s="12">
        <v>20.805</v>
      </c>
      <c r="E7802">
        <v>6.37</v>
      </c>
      <c r="F7802" s="8">
        <v>0.86680000000000001</v>
      </c>
      <c r="G7802" s="8">
        <v>0.87180000000000002</v>
      </c>
      <c r="H7802" s="8">
        <v>1</v>
      </c>
      <c r="I7802" t="s">
        <v>3098</v>
      </c>
    </row>
    <row r="7803" spans="1:9">
      <c r="A7803" s="12">
        <v>117.72259815183999</v>
      </c>
      <c r="B7803" s="12">
        <v>7.9556335290000002E-2</v>
      </c>
      <c r="C7803" s="12">
        <v>23.370999999999999</v>
      </c>
      <c r="D7803" s="12">
        <v>7.117</v>
      </c>
      <c r="E7803">
        <v>6.37</v>
      </c>
      <c r="F7803" s="8">
        <v>1</v>
      </c>
      <c r="G7803" s="8">
        <v>0.79920000000000002</v>
      </c>
      <c r="H7803" s="8">
        <v>0.60450000000000004</v>
      </c>
      <c r="I7803" t="s">
        <v>3181</v>
      </c>
    </row>
    <row r="7804" spans="1:9">
      <c r="A7804" s="12">
        <v>27.453588314579999</v>
      </c>
      <c r="B7804" s="12">
        <v>-38.402828975319999</v>
      </c>
      <c r="C7804" s="12">
        <v>-2.5710000000000002</v>
      </c>
      <c r="D7804" s="12">
        <v>285.69900000000001</v>
      </c>
      <c r="E7804">
        <v>6.37</v>
      </c>
      <c r="F7804" s="8">
        <v>0.8</v>
      </c>
      <c r="G7804" s="8">
        <v>0.8</v>
      </c>
      <c r="H7804" s="8">
        <v>0.8</v>
      </c>
      <c r="I7804" t="s">
        <v>3531</v>
      </c>
    </row>
    <row r="7805" spans="1:9">
      <c r="A7805" s="12">
        <v>22.428403169540001</v>
      </c>
      <c r="B7805" s="12">
        <v>-25.617755628730002</v>
      </c>
      <c r="C7805" s="12">
        <v>38.895000000000003</v>
      </c>
      <c r="D7805" s="12">
        <v>14.619</v>
      </c>
      <c r="E7805">
        <v>6.37</v>
      </c>
      <c r="F7805" s="8">
        <v>1</v>
      </c>
      <c r="G7805" s="8">
        <v>0.82210000000000005</v>
      </c>
      <c r="H7805" s="8">
        <v>0.65410000000000001</v>
      </c>
      <c r="I7805" t="s">
        <v>3681</v>
      </c>
    </row>
    <row r="7806" spans="1:9">
      <c r="A7806" s="12">
        <v>338.95333939974995</v>
      </c>
      <c r="B7806" s="12">
        <v>-17.46042871086</v>
      </c>
      <c r="C7806" s="12">
        <v>-28.981000000000002</v>
      </c>
      <c r="D7806" s="12">
        <v>-41.462000000000003</v>
      </c>
      <c r="E7806">
        <v>6.37</v>
      </c>
      <c r="F7806" s="8">
        <v>1</v>
      </c>
      <c r="G7806" s="8">
        <v>0.77500000000000002</v>
      </c>
      <c r="H7806" s="8">
        <v>0.55479999999999996</v>
      </c>
      <c r="I7806" t="s">
        <v>3769</v>
      </c>
    </row>
    <row r="7807" spans="1:9">
      <c r="A7807" s="12">
        <v>329.09993475073998</v>
      </c>
      <c r="B7807" s="12">
        <v>21.239858793170001</v>
      </c>
      <c r="C7807" s="12">
        <v>1.4330000000000001</v>
      </c>
      <c r="D7807" s="12">
        <v>14.675000000000001</v>
      </c>
      <c r="E7807">
        <v>6.37</v>
      </c>
      <c r="F7807" s="8">
        <v>1</v>
      </c>
      <c r="G7807" s="8">
        <v>0.73599999999999999</v>
      </c>
      <c r="H7807" s="8">
        <v>0.4803</v>
      </c>
      <c r="I7807" t="s">
        <v>4288</v>
      </c>
    </row>
    <row r="7808" spans="1:9">
      <c r="A7808" s="12">
        <v>334.12352814142997</v>
      </c>
      <c r="B7808" s="12">
        <v>27.804029631390001</v>
      </c>
      <c r="C7808" s="12">
        <v>-15.097</v>
      </c>
      <c r="D7808" s="12">
        <v>-4.3860000000000001</v>
      </c>
      <c r="E7808">
        <v>6.37</v>
      </c>
      <c r="F7808" s="8">
        <v>0.8</v>
      </c>
      <c r="G7808" s="8">
        <v>0.8</v>
      </c>
      <c r="H7808" s="8">
        <v>0.8</v>
      </c>
      <c r="I7808" t="s">
        <v>4361</v>
      </c>
    </row>
    <row r="7809" spans="1:9">
      <c r="A7809" s="12">
        <v>331.14382259995</v>
      </c>
      <c r="B7809" s="12">
        <v>32.941745956459997</v>
      </c>
      <c r="C7809" s="12">
        <v>5.5469999999999997</v>
      </c>
      <c r="D7809" s="12">
        <v>-7.26</v>
      </c>
      <c r="E7809">
        <v>6.37</v>
      </c>
      <c r="F7809" s="8">
        <v>1</v>
      </c>
      <c r="G7809" s="8">
        <v>0.874</v>
      </c>
      <c r="H7809" s="8">
        <v>0.77600000000000002</v>
      </c>
      <c r="I7809" t="s">
        <v>4442</v>
      </c>
    </row>
    <row r="7810" spans="1:9">
      <c r="A7810" s="12">
        <v>163.05705281145001</v>
      </c>
      <c r="B7810" s="12">
        <v>1.0249726261999998</v>
      </c>
      <c r="C7810" s="12">
        <v>2.2480000000000002</v>
      </c>
      <c r="D7810" s="12">
        <v>-4.141</v>
      </c>
      <c r="E7810">
        <v>6.37</v>
      </c>
      <c r="F7810" s="8">
        <v>0.65039999999999998</v>
      </c>
      <c r="G7810" s="8">
        <v>0.72150000000000003</v>
      </c>
      <c r="H7810" s="8">
        <v>1</v>
      </c>
      <c r="I7810" t="s">
        <v>4870</v>
      </c>
    </row>
    <row r="7811" spans="1:9">
      <c r="A7811" s="12">
        <v>173.48451864915</v>
      </c>
      <c r="B7811" s="12">
        <v>36.815615406079999</v>
      </c>
      <c r="C7811" s="12">
        <v>-125.22799999999999</v>
      </c>
      <c r="D7811" s="12">
        <v>-49.79</v>
      </c>
      <c r="E7811">
        <v>6.37</v>
      </c>
      <c r="F7811" s="8">
        <v>1</v>
      </c>
      <c r="G7811" s="8">
        <v>0.83299999999999996</v>
      </c>
      <c r="H7811" s="8">
        <v>0.67869999999999997</v>
      </c>
      <c r="I7811" t="s">
        <v>4986</v>
      </c>
    </row>
    <row r="7812" spans="1:9">
      <c r="A7812" s="12">
        <v>189.75908118814002</v>
      </c>
      <c r="B7812" s="12">
        <v>22.659498073669997</v>
      </c>
      <c r="C7812" s="12">
        <v>-44.406999999999996</v>
      </c>
      <c r="D7812" s="12">
        <v>-19.209</v>
      </c>
      <c r="E7812">
        <v>6.37</v>
      </c>
      <c r="F7812" s="8">
        <v>1</v>
      </c>
      <c r="G7812" s="8">
        <v>0.82210000000000005</v>
      </c>
      <c r="H7812" s="8">
        <v>0.65410000000000001</v>
      </c>
      <c r="I7812" t="s">
        <v>5187</v>
      </c>
    </row>
    <row r="7813" spans="1:9">
      <c r="A7813" s="12">
        <v>203.59110730512</v>
      </c>
      <c r="B7813" s="12">
        <v>38.789262838180001</v>
      </c>
      <c r="C7813" s="12">
        <v>20.780999999999999</v>
      </c>
      <c r="D7813" s="12">
        <v>22.018999999999998</v>
      </c>
      <c r="E7813">
        <v>6.37</v>
      </c>
      <c r="F7813" s="8">
        <v>0.82440000000000002</v>
      </c>
      <c r="G7813" s="8">
        <v>0.84370000000000001</v>
      </c>
      <c r="H7813" s="8">
        <v>1</v>
      </c>
      <c r="I7813" t="s">
        <v>5336</v>
      </c>
    </row>
    <row r="7814" spans="1:9">
      <c r="A7814" s="12">
        <v>219.02863590039999</v>
      </c>
      <c r="B7814" s="12">
        <v>23.250360326580001</v>
      </c>
      <c r="C7814" s="12">
        <v>-10.554</v>
      </c>
      <c r="D7814" s="12">
        <v>26.995000000000001</v>
      </c>
      <c r="E7814">
        <v>6.37</v>
      </c>
      <c r="F7814" s="8">
        <v>1</v>
      </c>
      <c r="G7814" s="8">
        <v>0.83299999999999996</v>
      </c>
      <c r="H7814" s="8">
        <v>0.67869999999999997</v>
      </c>
      <c r="I7814" t="s">
        <v>5500</v>
      </c>
    </row>
    <row r="7815" spans="1:9">
      <c r="A7815" s="12">
        <v>259.73506329999998</v>
      </c>
      <c r="B7815" s="12">
        <v>-34.989578299999998</v>
      </c>
      <c r="C7815" s="12" t="s">
        <v>9341</v>
      </c>
      <c r="D7815" s="12" t="s">
        <v>9341</v>
      </c>
      <c r="E7815">
        <v>6.37</v>
      </c>
      <c r="F7815" s="8">
        <v>1</v>
      </c>
      <c r="G7815" s="8">
        <v>0.78720000000000001</v>
      </c>
      <c r="H7815" s="8">
        <v>0.57969999999999999</v>
      </c>
      <c r="I7815" t="s">
        <v>5785</v>
      </c>
    </row>
    <row r="7816" spans="1:9">
      <c r="A7816" s="12">
        <v>310.04897964047126</v>
      </c>
      <c r="B7816" s="12">
        <v>-23.773866283275833</v>
      </c>
      <c r="C7816" s="12">
        <v>499.697</v>
      </c>
      <c r="D7816" s="12">
        <v>461.37400000000002</v>
      </c>
      <c r="E7816">
        <v>6.37</v>
      </c>
      <c r="F7816" s="8">
        <v>0.8</v>
      </c>
      <c r="G7816" s="8">
        <v>0.8</v>
      </c>
      <c r="H7816" s="8">
        <v>0.8</v>
      </c>
      <c r="I7816" t="s">
        <v>5922</v>
      </c>
    </row>
    <row r="7817" spans="1:9">
      <c r="A7817" s="12">
        <v>270.06530786686</v>
      </c>
      <c r="B7817" s="12">
        <v>0.62947571637999999</v>
      </c>
      <c r="C7817" s="12">
        <v>17.103000000000002</v>
      </c>
      <c r="D7817" s="12">
        <v>-1.663</v>
      </c>
      <c r="E7817">
        <v>6.37</v>
      </c>
      <c r="F7817" s="8">
        <v>0.73529999999999995</v>
      </c>
      <c r="G7817" s="8">
        <v>0.78269999999999995</v>
      </c>
      <c r="H7817" s="8">
        <v>1</v>
      </c>
      <c r="I7817" t="s">
        <v>6397</v>
      </c>
    </row>
    <row r="7818" spans="1:9">
      <c r="A7818" s="12">
        <v>246.88446406973998</v>
      </c>
      <c r="B7818" s="12">
        <v>2.87062402863</v>
      </c>
      <c r="C7818" s="12">
        <v>5.1059999999999999</v>
      </c>
      <c r="D7818" s="12">
        <v>-12.954000000000001</v>
      </c>
      <c r="E7818">
        <v>6.37</v>
      </c>
      <c r="F7818" s="8">
        <v>1</v>
      </c>
      <c r="G7818" s="8">
        <v>0.67889999999999995</v>
      </c>
      <c r="H7818" s="8">
        <v>0.38229999999999997</v>
      </c>
      <c r="I7818" t="s">
        <v>6432</v>
      </c>
    </row>
    <row r="7819" spans="1:9">
      <c r="A7819" s="12">
        <v>275.98867526956002</v>
      </c>
      <c r="B7819" s="12">
        <v>38.73922479502</v>
      </c>
      <c r="C7819" s="12">
        <v>7.0890000000000004</v>
      </c>
      <c r="D7819" s="12">
        <v>9.3469999999999995</v>
      </c>
      <c r="E7819">
        <v>6.37</v>
      </c>
      <c r="F7819" s="8">
        <v>1</v>
      </c>
      <c r="G7819" s="8">
        <v>0.79920000000000002</v>
      </c>
      <c r="H7819" s="8">
        <v>0.60450000000000004</v>
      </c>
      <c r="I7819" t="s">
        <v>6995</v>
      </c>
    </row>
    <row r="7820" spans="1:9">
      <c r="A7820" s="12">
        <v>296.20433202812001</v>
      </c>
      <c r="B7820" s="12">
        <v>40.716804203460001</v>
      </c>
      <c r="C7820" s="12">
        <v>-69.167000000000002</v>
      </c>
      <c r="D7820" s="12">
        <v>-24.54</v>
      </c>
      <c r="E7820">
        <v>6.37</v>
      </c>
      <c r="F7820" s="8">
        <v>1</v>
      </c>
      <c r="G7820" s="8">
        <v>0.63180000000000003</v>
      </c>
      <c r="H7820" s="8">
        <v>0.31119999999999998</v>
      </c>
      <c r="I7820" t="s">
        <v>7123</v>
      </c>
    </row>
    <row r="7821" spans="1:9">
      <c r="A7821" s="12">
        <v>34.85319608799</v>
      </c>
      <c r="B7821" s="12">
        <v>-41.848368405260004</v>
      </c>
      <c r="C7821" s="12">
        <v>5.7679999999999998</v>
      </c>
      <c r="D7821" s="12">
        <v>27.335000000000001</v>
      </c>
      <c r="E7821">
        <v>6.37</v>
      </c>
      <c r="F7821" s="8">
        <v>1</v>
      </c>
      <c r="G7821" s="8">
        <v>0.79920000000000002</v>
      </c>
      <c r="H7821" s="8">
        <v>0.60450000000000004</v>
      </c>
      <c r="I7821" t="s">
        <v>7422</v>
      </c>
    </row>
    <row r="7822" spans="1:9">
      <c r="A7822" s="12">
        <v>223.72514522048999</v>
      </c>
      <c r="B7822" s="12">
        <v>-69.860958696819992</v>
      </c>
      <c r="C7822" s="12">
        <v>-10.984</v>
      </c>
      <c r="D7822" s="12">
        <v>-13.795</v>
      </c>
      <c r="E7822">
        <v>6.37</v>
      </c>
      <c r="F7822" s="8">
        <v>0.52290000000000003</v>
      </c>
      <c r="G7822" s="8">
        <v>0.62250000000000005</v>
      </c>
      <c r="H7822" s="8">
        <v>1</v>
      </c>
      <c r="I7822" t="s">
        <v>8357</v>
      </c>
    </row>
    <row r="7823" spans="1:9">
      <c r="A7823" s="12">
        <v>294.96742470306998</v>
      </c>
      <c r="B7823" s="12">
        <v>-66.685506534330003</v>
      </c>
      <c r="C7823" s="12">
        <v>34.713000000000001</v>
      </c>
      <c r="D7823" s="12">
        <v>-40.543999999999997</v>
      </c>
      <c r="E7823">
        <v>6.37</v>
      </c>
      <c r="F7823" s="8">
        <v>0.63239999999999996</v>
      </c>
      <c r="G7823" s="8">
        <v>0.70809999999999995</v>
      </c>
      <c r="H7823" s="8">
        <v>1</v>
      </c>
      <c r="I7823" t="s">
        <v>8487</v>
      </c>
    </row>
    <row r="7824" spans="1:9">
      <c r="A7824" s="12">
        <v>308.94920192464997</v>
      </c>
      <c r="B7824" s="12">
        <v>-44.337610502910003</v>
      </c>
      <c r="C7824" s="12">
        <v>-11.657</v>
      </c>
      <c r="D7824" s="12">
        <v>24.797999999999998</v>
      </c>
      <c r="E7824">
        <v>6.37</v>
      </c>
      <c r="F7824" s="8">
        <v>1</v>
      </c>
      <c r="G7824" s="8">
        <v>0.82210000000000005</v>
      </c>
      <c r="H7824" s="8">
        <v>0.65410000000000001</v>
      </c>
      <c r="I7824" t="s">
        <v>8801</v>
      </c>
    </row>
    <row r="7825" spans="1:9">
      <c r="A7825" s="12">
        <v>141.28272917377998</v>
      </c>
      <c r="B7825" s="12">
        <v>-43.976601865780005</v>
      </c>
      <c r="C7825" s="12">
        <v>-49.220999999999997</v>
      </c>
      <c r="D7825" s="12">
        <v>41.085999999999999</v>
      </c>
      <c r="E7825">
        <v>6.3710000000000004</v>
      </c>
      <c r="F7825" s="8">
        <v>1</v>
      </c>
      <c r="G7825" s="8">
        <v>0.63180000000000003</v>
      </c>
      <c r="H7825" s="8">
        <v>0.31119999999999998</v>
      </c>
      <c r="I7825" t="s">
        <v>7375</v>
      </c>
    </row>
    <row r="7826" spans="1:9">
      <c r="A7826" s="12">
        <v>150.70587842461001</v>
      </c>
      <c r="B7826" s="12">
        <v>-62.156667421129995</v>
      </c>
      <c r="C7826" s="12">
        <v>-9.7270000000000003</v>
      </c>
      <c r="D7826" s="12">
        <v>3.7610000000000001</v>
      </c>
      <c r="E7826">
        <v>6.3710000000000004</v>
      </c>
      <c r="F7826" s="8">
        <v>1</v>
      </c>
      <c r="G7826" s="8">
        <v>0.78720000000000001</v>
      </c>
      <c r="H7826" s="8">
        <v>0.57969999999999999</v>
      </c>
      <c r="I7826" t="s">
        <v>7724</v>
      </c>
    </row>
    <row r="7827" spans="1:9">
      <c r="A7827" s="12">
        <v>198.85665565623</v>
      </c>
      <c r="B7827" s="12">
        <v>-69.679282744060004</v>
      </c>
      <c r="C7827" s="12">
        <v>-100.361</v>
      </c>
      <c r="D7827" s="12">
        <v>-35.045000000000002</v>
      </c>
      <c r="E7827">
        <v>6.3710000000000004</v>
      </c>
      <c r="F7827" s="8">
        <v>1</v>
      </c>
      <c r="G7827" s="8">
        <v>0.79920000000000002</v>
      </c>
      <c r="H7827" s="8">
        <v>0.60450000000000004</v>
      </c>
      <c r="I7827" t="s">
        <v>8205</v>
      </c>
    </row>
    <row r="7828" spans="1:9">
      <c r="A7828" s="12">
        <v>312.17809325000002</v>
      </c>
      <c r="B7828" s="12">
        <v>51.910328861111111</v>
      </c>
      <c r="C7828" s="12">
        <v>5.52</v>
      </c>
      <c r="D7828" s="12">
        <v>1.56</v>
      </c>
      <c r="E7828">
        <v>6.3719999999999999</v>
      </c>
      <c r="F7828" s="8">
        <v>0.54959999999999998</v>
      </c>
      <c r="G7828" s="8">
        <v>0.64410000000000001</v>
      </c>
      <c r="H7828" s="8">
        <v>1</v>
      </c>
      <c r="I7828" t="s">
        <v>672</v>
      </c>
    </row>
    <row r="7829" spans="1:9">
      <c r="A7829" s="12">
        <v>52.973529209470001</v>
      </c>
      <c r="B7829" s="12">
        <v>-25.614150000310001</v>
      </c>
      <c r="C7829" s="12">
        <v>53.997999999999998</v>
      </c>
      <c r="D7829" s="12">
        <v>-14.942</v>
      </c>
      <c r="E7829">
        <v>6.3719999999999999</v>
      </c>
      <c r="F7829" s="8">
        <v>0.67030000000000001</v>
      </c>
      <c r="G7829" s="8">
        <v>0.73619999999999997</v>
      </c>
      <c r="H7829" s="8">
        <v>1</v>
      </c>
      <c r="I7829" t="s">
        <v>1803</v>
      </c>
    </row>
    <row r="7830" spans="1:9">
      <c r="A7830" s="12">
        <v>78.388644092589999</v>
      </c>
      <c r="B7830" s="12">
        <v>-8.147764755699999</v>
      </c>
      <c r="C7830" s="12">
        <v>2.2360000000000002</v>
      </c>
      <c r="D7830" s="12">
        <v>-2.7069999999999999</v>
      </c>
      <c r="E7830">
        <v>6.3719999999999999</v>
      </c>
      <c r="F7830" s="8">
        <v>0.52290000000000003</v>
      </c>
      <c r="G7830" s="8">
        <v>0.62250000000000005</v>
      </c>
      <c r="H7830" s="8">
        <v>1</v>
      </c>
      <c r="I7830" t="s">
        <v>2214</v>
      </c>
    </row>
    <row r="7831" spans="1:9">
      <c r="A7831" s="12">
        <v>262.00974195854002</v>
      </c>
      <c r="B7831" s="12">
        <v>-8.2083761381699993</v>
      </c>
      <c r="C7831" s="12">
        <v>-83.71</v>
      </c>
      <c r="D7831" s="12">
        <v>-130.703</v>
      </c>
      <c r="E7831">
        <v>6.3719999999999999</v>
      </c>
      <c r="F7831" s="8">
        <v>0.8</v>
      </c>
      <c r="G7831" s="8">
        <v>0.8</v>
      </c>
      <c r="H7831" s="8">
        <v>0.8</v>
      </c>
      <c r="I7831" t="s">
        <v>6253</v>
      </c>
    </row>
    <row r="7832" spans="1:9">
      <c r="A7832" s="12">
        <v>272.48984274216997</v>
      </c>
      <c r="B7832" s="12">
        <v>-59.040179525359996</v>
      </c>
      <c r="C7832" s="12">
        <v>-26.148</v>
      </c>
      <c r="D7832" s="12">
        <v>-3.1469999999999998</v>
      </c>
      <c r="E7832">
        <v>6.3719999999999999</v>
      </c>
      <c r="F7832" s="8">
        <v>1</v>
      </c>
      <c r="G7832" s="8">
        <v>0.77500000000000002</v>
      </c>
      <c r="H7832" s="8">
        <v>0.55479999999999996</v>
      </c>
      <c r="I7832" t="s">
        <v>8641</v>
      </c>
    </row>
    <row r="7833" spans="1:9">
      <c r="A7833" s="12">
        <v>338.96664210899002</v>
      </c>
      <c r="B7833" s="12">
        <v>56.070574733630004</v>
      </c>
      <c r="C7833" s="12">
        <v>13.268000000000001</v>
      </c>
      <c r="D7833" s="12">
        <v>-1.7070000000000001</v>
      </c>
      <c r="E7833">
        <v>6.3730000000000002</v>
      </c>
      <c r="F7833" s="8">
        <v>0.67030000000000001</v>
      </c>
      <c r="G7833" s="8">
        <v>0.73619999999999997</v>
      </c>
      <c r="H7833" s="8">
        <v>1</v>
      </c>
      <c r="I7833" t="s">
        <v>539</v>
      </c>
    </row>
    <row r="7834" spans="1:9">
      <c r="A7834" s="12">
        <v>87.39219266117</v>
      </c>
      <c r="B7834" s="12">
        <v>-44.875393383540001</v>
      </c>
      <c r="C7834" s="12">
        <v>-3.919</v>
      </c>
      <c r="D7834" s="12">
        <v>6.476</v>
      </c>
      <c r="E7834">
        <v>6.3730000000000002</v>
      </c>
      <c r="F7834" s="8">
        <v>1</v>
      </c>
      <c r="G7834" s="8">
        <v>0.82210000000000005</v>
      </c>
      <c r="H7834" s="8">
        <v>0.65410000000000001</v>
      </c>
      <c r="I7834" t="s">
        <v>2531</v>
      </c>
    </row>
    <row r="7835" spans="1:9">
      <c r="A7835" s="12">
        <v>321.03303973840997</v>
      </c>
      <c r="B7835" s="12">
        <v>-22.747083147850002</v>
      </c>
      <c r="C7835" s="12">
        <v>-22.154</v>
      </c>
      <c r="D7835" s="12">
        <v>-11.888</v>
      </c>
      <c r="E7835">
        <v>6.3730000000000002</v>
      </c>
      <c r="F7835" s="8">
        <v>1</v>
      </c>
      <c r="G7835" s="8">
        <v>0.83299999999999996</v>
      </c>
      <c r="H7835" s="8">
        <v>0.67869999999999997</v>
      </c>
      <c r="I7835" t="s">
        <v>3616</v>
      </c>
    </row>
    <row r="7836" spans="1:9">
      <c r="A7836" s="12">
        <v>23.031574600729996</v>
      </c>
      <c r="B7836" s="12">
        <v>34.799963222940001</v>
      </c>
      <c r="C7836" s="12">
        <v>-8.5909999999999993</v>
      </c>
      <c r="D7836" s="12">
        <v>-4.9189999999999996</v>
      </c>
      <c r="E7836">
        <v>6.3730000000000002</v>
      </c>
      <c r="F7836" s="8">
        <v>0.53700000000000003</v>
      </c>
      <c r="G7836" s="8">
        <v>0.63400000000000001</v>
      </c>
      <c r="H7836" s="8">
        <v>1</v>
      </c>
      <c r="I7836" t="s">
        <v>4489</v>
      </c>
    </row>
    <row r="7837" spans="1:9">
      <c r="A7837" s="12">
        <v>225.53573350225997</v>
      </c>
      <c r="B7837" s="12">
        <v>-7.5753009280099999</v>
      </c>
      <c r="C7837" s="12">
        <v>-22.945</v>
      </c>
      <c r="D7837" s="12">
        <v>-0.98899999999999999</v>
      </c>
      <c r="E7837">
        <v>6.3730000000000002</v>
      </c>
      <c r="F7837" s="8">
        <v>0.72599999999999998</v>
      </c>
      <c r="G7837" s="8">
        <v>0.7762</v>
      </c>
      <c r="H7837" s="8">
        <v>1</v>
      </c>
      <c r="I7837" t="s">
        <v>6215</v>
      </c>
    </row>
    <row r="7838" spans="1:9">
      <c r="A7838" s="12">
        <v>127.79427241925002</v>
      </c>
      <c r="B7838" s="12">
        <v>-47.866619966409999</v>
      </c>
      <c r="C7838" s="12">
        <v>-13.022</v>
      </c>
      <c r="D7838" s="12">
        <v>7.8289999999999997</v>
      </c>
      <c r="E7838">
        <v>6.3730000000000002</v>
      </c>
      <c r="F7838" s="8">
        <v>0.47989999999999999</v>
      </c>
      <c r="G7838" s="8">
        <v>0.58679999999999999</v>
      </c>
      <c r="H7838" s="8">
        <v>1</v>
      </c>
      <c r="I7838" t="s">
        <v>7334</v>
      </c>
    </row>
    <row r="7839" spans="1:9">
      <c r="A7839" s="12">
        <v>268.61131875509994</v>
      </c>
      <c r="B7839" s="12">
        <v>75.171306942800001</v>
      </c>
      <c r="C7839" s="12">
        <v>-12.84</v>
      </c>
      <c r="D7839" s="12">
        <v>37.781999999999996</v>
      </c>
      <c r="E7839">
        <v>6.3739999999999997</v>
      </c>
      <c r="F7839" s="8">
        <v>1</v>
      </c>
      <c r="G7839" s="8">
        <v>0.83299999999999996</v>
      </c>
      <c r="H7839" s="8">
        <v>0.67869999999999997</v>
      </c>
      <c r="I7839" t="s">
        <v>1186</v>
      </c>
    </row>
    <row r="7840" spans="1:9">
      <c r="A7840" s="12">
        <v>29.611167002170003</v>
      </c>
      <c r="B7840" s="12">
        <v>-33.066793542280003</v>
      </c>
      <c r="C7840" s="12">
        <v>9.8149999999999995</v>
      </c>
      <c r="D7840" s="12">
        <v>-21.324999999999999</v>
      </c>
      <c r="E7840">
        <v>6.3739999999999997</v>
      </c>
      <c r="F7840" s="8">
        <v>1</v>
      </c>
      <c r="G7840" s="8">
        <v>0.83299999999999996</v>
      </c>
      <c r="H7840" s="8">
        <v>0.67869999999999997</v>
      </c>
      <c r="I7840" t="s">
        <v>3549</v>
      </c>
    </row>
    <row r="7841" spans="1:9">
      <c r="A7841" s="12">
        <v>344.59858674907997</v>
      </c>
      <c r="B7841" s="12">
        <v>-1.4102070195499998</v>
      </c>
      <c r="C7841" s="12">
        <v>84.251999999999995</v>
      </c>
      <c r="D7841" s="12">
        <v>-5.8460000000000001</v>
      </c>
      <c r="E7841">
        <v>6.3739999999999997</v>
      </c>
      <c r="F7841" s="8">
        <v>0.89859999999999995</v>
      </c>
      <c r="G7841" s="8">
        <v>0.89249999999999996</v>
      </c>
      <c r="H7841" s="8">
        <v>1</v>
      </c>
      <c r="I7841" t="s">
        <v>3999</v>
      </c>
    </row>
    <row r="7842" spans="1:9">
      <c r="A7842" s="12">
        <v>265.27285665233001</v>
      </c>
      <c r="B7842" s="12">
        <v>24.513252650879998</v>
      </c>
      <c r="C7842" s="12">
        <v>-18.539000000000001</v>
      </c>
      <c r="D7842" s="12">
        <v>53.991</v>
      </c>
      <c r="E7842">
        <v>6.3739999999999997</v>
      </c>
      <c r="F7842" s="8">
        <v>1</v>
      </c>
      <c r="G7842" s="8">
        <v>0.79920000000000002</v>
      </c>
      <c r="H7842" s="8">
        <v>0.60450000000000004</v>
      </c>
      <c r="I7842" t="s">
        <v>6759</v>
      </c>
    </row>
    <row r="7843" spans="1:9">
      <c r="A7843" s="12">
        <v>271.25336158176998</v>
      </c>
      <c r="B7843" s="12">
        <v>41.946294131309998</v>
      </c>
      <c r="C7843" s="12">
        <v>-16.231000000000002</v>
      </c>
      <c r="D7843" s="12">
        <v>90.033000000000001</v>
      </c>
      <c r="E7843">
        <v>6.3739999999999997</v>
      </c>
      <c r="F7843" s="8">
        <v>0.88229999999999997</v>
      </c>
      <c r="G7843" s="8">
        <v>0.88190000000000002</v>
      </c>
      <c r="H7843" s="8">
        <v>1</v>
      </c>
      <c r="I7843" t="s">
        <v>7052</v>
      </c>
    </row>
    <row r="7844" spans="1:9">
      <c r="A7844" s="12">
        <v>299.72077100341994</v>
      </c>
      <c r="B7844" s="12">
        <v>-68.762582726239998</v>
      </c>
      <c r="C7844" s="12">
        <v>35.999000000000002</v>
      </c>
      <c r="D7844" s="12">
        <v>-73.393000000000001</v>
      </c>
      <c r="E7844">
        <v>6.3739999999999997</v>
      </c>
      <c r="F7844" s="8">
        <v>0.73529999999999995</v>
      </c>
      <c r="G7844" s="8">
        <v>0.78269999999999995</v>
      </c>
      <c r="H7844" s="8">
        <v>1</v>
      </c>
      <c r="I7844" t="s">
        <v>8422</v>
      </c>
    </row>
    <row r="7845" spans="1:9">
      <c r="A7845" s="12">
        <v>217.73590091758001</v>
      </c>
      <c r="B7845" s="12">
        <v>-40.845124316130004</v>
      </c>
      <c r="C7845" s="12">
        <v>-14.634</v>
      </c>
      <c r="D7845" s="12">
        <v>-5.3630000000000004</v>
      </c>
      <c r="E7845">
        <v>6.3739999999999997</v>
      </c>
      <c r="F7845" s="8">
        <v>1</v>
      </c>
      <c r="G7845" s="8">
        <v>0.78720000000000001</v>
      </c>
      <c r="H7845" s="8">
        <v>0.57969999999999999</v>
      </c>
      <c r="I7845" t="s">
        <v>8711</v>
      </c>
    </row>
    <row r="7846" spans="1:9">
      <c r="A7846" s="12">
        <v>46.94726317109</v>
      </c>
      <c r="B7846" s="12">
        <v>47.308705885959995</v>
      </c>
      <c r="C7846" s="12">
        <v>3.1739999999999999</v>
      </c>
      <c r="D7846" s="12">
        <v>0.29699999999999999</v>
      </c>
      <c r="E7846">
        <v>6.375</v>
      </c>
      <c r="F7846" s="8">
        <v>0.67030000000000001</v>
      </c>
      <c r="G7846" s="8">
        <v>0.73619999999999997</v>
      </c>
      <c r="H7846" s="8">
        <v>1</v>
      </c>
      <c r="I7846" t="s">
        <v>570</v>
      </c>
    </row>
    <row r="7847" spans="1:9">
      <c r="A7847" s="12">
        <v>111.67172036222</v>
      </c>
      <c r="B7847" s="12">
        <v>11.008843669439999</v>
      </c>
      <c r="C7847" s="12">
        <v>-5.1180000000000003</v>
      </c>
      <c r="D7847" s="12">
        <v>-10.867000000000001</v>
      </c>
      <c r="E7847">
        <v>6.375</v>
      </c>
      <c r="F7847" s="8">
        <v>0.8</v>
      </c>
      <c r="G7847" s="8">
        <v>0.8</v>
      </c>
      <c r="H7847" s="8">
        <v>0.8</v>
      </c>
      <c r="I7847" t="s">
        <v>3037</v>
      </c>
    </row>
    <row r="7848" spans="1:9">
      <c r="A7848" s="12">
        <v>133.98293042880999</v>
      </c>
      <c r="B7848" s="12">
        <v>-23.818292928879998</v>
      </c>
      <c r="C7848" s="12">
        <v>-45.171999999999997</v>
      </c>
      <c r="D7848" s="12">
        <v>47.002000000000002</v>
      </c>
      <c r="E7848">
        <v>6.375</v>
      </c>
      <c r="F7848" s="8">
        <v>0.70040000000000002</v>
      </c>
      <c r="G7848" s="8">
        <v>0.75790000000000002</v>
      </c>
      <c r="H7848" s="8">
        <v>1</v>
      </c>
      <c r="I7848" t="s">
        <v>3474</v>
      </c>
    </row>
    <row r="7849" spans="1:9">
      <c r="A7849" s="12">
        <v>352.02164664292997</v>
      </c>
      <c r="B7849" s="12">
        <v>-11.449755433310001</v>
      </c>
      <c r="C7849" s="12">
        <v>97.912999999999997</v>
      </c>
      <c r="D7849" s="12">
        <v>-22.353000000000002</v>
      </c>
      <c r="E7849">
        <v>6.375</v>
      </c>
      <c r="F7849" s="8">
        <v>0.8</v>
      </c>
      <c r="G7849" s="8">
        <v>0.8</v>
      </c>
      <c r="H7849" s="8">
        <v>0.8</v>
      </c>
      <c r="I7849" t="s">
        <v>3849</v>
      </c>
    </row>
    <row r="7850" spans="1:9">
      <c r="A7850" s="12">
        <v>321.21531341144998</v>
      </c>
      <c r="B7850" s="12">
        <v>-3.3983562000899998</v>
      </c>
      <c r="C7850" s="12">
        <v>-6.1890000000000001</v>
      </c>
      <c r="D7850" s="12">
        <v>-49.752000000000002</v>
      </c>
      <c r="E7850">
        <v>6.375</v>
      </c>
      <c r="F7850" s="8">
        <v>0.86680000000000001</v>
      </c>
      <c r="G7850" s="8">
        <v>0.87180000000000002</v>
      </c>
      <c r="H7850" s="8">
        <v>1</v>
      </c>
      <c r="I7850" t="s">
        <v>3941</v>
      </c>
    </row>
    <row r="7851" spans="1:9">
      <c r="A7851" s="12">
        <v>256.54018934673002</v>
      </c>
      <c r="B7851" s="12">
        <v>9.7338660073399996</v>
      </c>
      <c r="C7851" s="12">
        <v>6.8440000000000003</v>
      </c>
      <c r="D7851" s="12">
        <v>4.3140000000000001</v>
      </c>
      <c r="E7851">
        <v>6.375</v>
      </c>
      <c r="F7851" s="8">
        <v>1</v>
      </c>
      <c r="G7851" s="8">
        <v>0.73599999999999999</v>
      </c>
      <c r="H7851" s="8">
        <v>0.4803</v>
      </c>
      <c r="I7851" t="s">
        <v>6513</v>
      </c>
    </row>
    <row r="7852" spans="1:9">
      <c r="A7852" s="12">
        <v>214.10114566647999</v>
      </c>
      <c r="B7852" s="12">
        <v>39.744709690400001</v>
      </c>
      <c r="C7852" s="12">
        <v>-139.52099999999999</v>
      </c>
      <c r="D7852" s="12">
        <v>6.5369999999999999</v>
      </c>
      <c r="E7852">
        <v>6.3760000000000003</v>
      </c>
      <c r="F7852" s="8">
        <v>0.89859999999999995</v>
      </c>
      <c r="G7852" s="8">
        <v>0.89249999999999996</v>
      </c>
      <c r="H7852" s="8">
        <v>1</v>
      </c>
      <c r="I7852" t="s">
        <v>1690</v>
      </c>
    </row>
    <row r="7853" spans="1:9">
      <c r="A7853" s="12">
        <v>265.77310581114995</v>
      </c>
      <c r="B7853" s="12">
        <v>44.084320179280006</v>
      </c>
      <c r="C7853" s="12">
        <v>-43.414999999999999</v>
      </c>
      <c r="D7853" s="12">
        <v>34.908000000000001</v>
      </c>
      <c r="E7853">
        <v>6.3760000000000003</v>
      </c>
      <c r="F7853" s="8">
        <v>1</v>
      </c>
      <c r="G7853" s="8">
        <v>0.77500000000000002</v>
      </c>
      <c r="H7853" s="8">
        <v>0.55479999999999996</v>
      </c>
      <c r="I7853" t="s">
        <v>7112</v>
      </c>
    </row>
    <row r="7854" spans="1:9">
      <c r="A7854" s="12">
        <v>47.647423724199996</v>
      </c>
      <c r="B7854" s="12">
        <v>-23.738513328260002</v>
      </c>
      <c r="C7854" s="12">
        <v>55.165999999999997</v>
      </c>
      <c r="D7854" s="12">
        <v>19.372</v>
      </c>
      <c r="E7854">
        <v>6.3769999999999998</v>
      </c>
      <c r="F7854" s="8">
        <v>0.8</v>
      </c>
      <c r="G7854" s="8">
        <v>0.8</v>
      </c>
      <c r="H7854" s="8">
        <v>0.8</v>
      </c>
      <c r="I7854" t="s">
        <v>1738</v>
      </c>
    </row>
    <row r="7855" spans="1:9">
      <c r="A7855" s="12">
        <v>82.687849940329997</v>
      </c>
      <c r="B7855" s="12">
        <v>39.825913349940002</v>
      </c>
      <c r="C7855" s="12">
        <v>22.567</v>
      </c>
      <c r="D7855" s="12">
        <v>-36.936999999999998</v>
      </c>
      <c r="E7855">
        <v>6.3769999999999998</v>
      </c>
      <c r="F7855" s="8">
        <v>0.8</v>
      </c>
      <c r="G7855" s="8">
        <v>0.8</v>
      </c>
      <c r="H7855" s="8">
        <v>0.8</v>
      </c>
      <c r="I7855" t="s">
        <v>2309</v>
      </c>
    </row>
    <row r="7856" spans="1:9">
      <c r="A7856" s="12">
        <v>111.61577696915001</v>
      </c>
      <c r="B7856" s="12">
        <v>10.60806769645</v>
      </c>
      <c r="C7856" s="12">
        <v>-36.152000000000001</v>
      </c>
      <c r="D7856" s="12">
        <v>0.873</v>
      </c>
      <c r="E7856">
        <v>6.3769999999999998</v>
      </c>
      <c r="F7856" s="8">
        <v>0.65039999999999998</v>
      </c>
      <c r="G7856" s="8">
        <v>0.72150000000000003</v>
      </c>
      <c r="H7856" s="8">
        <v>1</v>
      </c>
      <c r="I7856" t="s">
        <v>3038</v>
      </c>
    </row>
    <row r="7857" spans="1:9">
      <c r="A7857" s="12">
        <v>123.42114633795001</v>
      </c>
      <c r="B7857" s="12">
        <v>-33.56952738527</v>
      </c>
      <c r="C7857" s="12">
        <v>35.101999999999997</v>
      </c>
      <c r="D7857" s="12">
        <v>10.132999999999999</v>
      </c>
      <c r="E7857">
        <v>6.3769999999999998</v>
      </c>
      <c r="F7857" s="8">
        <v>1</v>
      </c>
      <c r="G7857" s="8">
        <v>0.79920000000000002</v>
      </c>
      <c r="H7857" s="8">
        <v>0.60450000000000004</v>
      </c>
      <c r="I7857" t="s">
        <v>3304</v>
      </c>
    </row>
    <row r="7858" spans="1:9">
      <c r="A7858" s="12">
        <v>213.67067909657999</v>
      </c>
      <c r="B7858" s="12">
        <v>21.873394173450002</v>
      </c>
      <c r="C7858" s="12">
        <v>41.399000000000001</v>
      </c>
      <c r="D7858" s="12">
        <v>-6.875</v>
      </c>
      <c r="E7858">
        <v>6.3769999999999998</v>
      </c>
      <c r="F7858" s="8">
        <v>0.76519999999999999</v>
      </c>
      <c r="G7858" s="8">
        <v>0.80349999999999999</v>
      </c>
      <c r="H7858" s="8">
        <v>1</v>
      </c>
      <c r="I7858" t="s">
        <v>5435</v>
      </c>
    </row>
    <row r="7859" spans="1:9">
      <c r="A7859" s="12">
        <v>309.46762111756004</v>
      </c>
      <c r="B7859" s="12">
        <v>-25.109215994950002</v>
      </c>
      <c r="C7859" s="12">
        <v>73.036000000000001</v>
      </c>
      <c r="D7859" s="12">
        <v>-16.411999999999999</v>
      </c>
      <c r="E7859">
        <v>6.3769999999999998</v>
      </c>
      <c r="F7859" s="8">
        <v>0.85199999999999998</v>
      </c>
      <c r="G7859" s="8">
        <v>0.86209999999999998</v>
      </c>
      <c r="H7859" s="8">
        <v>1</v>
      </c>
      <c r="I7859" t="s">
        <v>5870</v>
      </c>
    </row>
    <row r="7860" spans="1:9">
      <c r="A7860" s="12">
        <v>135.77221635706002</v>
      </c>
      <c r="B7860" s="12">
        <v>-53.550372514439999</v>
      </c>
      <c r="C7860" s="12">
        <v>-19.998999999999999</v>
      </c>
      <c r="D7860" s="12">
        <v>9.2059999999999995</v>
      </c>
      <c r="E7860">
        <v>6.3769999999999998</v>
      </c>
      <c r="F7860" s="8">
        <v>0.53400000000000003</v>
      </c>
      <c r="G7860" s="8">
        <v>0.63160000000000005</v>
      </c>
      <c r="H7860" s="8">
        <v>1</v>
      </c>
      <c r="I7860" t="s">
        <v>7489</v>
      </c>
    </row>
    <row r="7861" spans="1:9">
      <c r="A7861" s="12">
        <v>149.09122991180999</v>
      </c>
      <c r="B7861" s="12">
        <v>-51.336156369180003</v>
      </c>
      <c r="C7861" s="12">
        <v>-8.375</v>
      </c>
      <c r="D7861" s="12">
        <v>-1.425</v>
      </c>
      <c r="E7861">
        <v>6.3769999999999998</v>
      </c>
      <c r="F7861" s="8">
        <v>0.47989999999999999</v>
      </c>
      <c r="G7861" s="8">
        <v>0.58679999999999999</v>
      </c>
      <c r="H7861" s="8">
        <v>1</v>
      </c>
      <c r="I7861" t="s">
        <v>7604</v>
      </c>
    </row>
    <row r="7862" spans="1:9">
      <c r="A7862" s="12">
        <v>190.76720077334002</v>
      </c>
      <c r="B7862" s="12">
        <v>61.15542135439</v>
      </c>
      <c r="C7862" s="12">
        <v>-51.347000000000001</v>
      </c>
      <c r="D7862" s="12">
        <v>20.076000000000001</v>
      </c>
      <c r="E7862">
        <v>6.3780000000000001</v>
      </c>
      <c r="F7862" s="8">
        <v>1</v>
      </c>
      <c r="G7862" s="8">
        <v>0.83299999999999996</v>
      </c>
      <c r="H7862" s="8">
        <v>0.67869999999999997</v>
      </c>
      <c r="I7862" t="s">
        <v>1548</v>
      </c>
    </row>
    <row r="7863" spans="1:9">
      <c r="A7863" s="12">
        <v>168.14499584428</v>
      </c>
      <c r="B7863" s="12">
        <v>-21.749337399110001</v>
      </c>
      <c r="C7863" s="12">
        <v>10.936999999999999</v>
      </c>
      <c r="D7863" s="12">
        <v>5.86</v>
      </c>
      <c r="E7863">
        <v>6.3780000000000001</v>
      </c>
      <c r="F7863" s="8">
        <v>1</v>
      </c>
      <c r="G7863" s="8">
        <v>0.78720000000000001</v>
      </c>
      <c r="H7863" s="8">
        <v>0.57969999999999999</v>
      </c>
      <c r="I7863" t="s">
        <v>4941</v>
      </c>
    </row>
    <row r="7864" spans="1:9">
      <c r="A7864" s="12">
        <v>284.86157556757001</v>
      </c>
      <c r="B7864" s="12">
        <v>-18.566435068640001</v>
      </c>
      <c r="C7864" s="12">
        <v>-2.1989999999999998</v>
      </c>
      <c r="D7864" s="12">
        <v>-19.466999999999999</v>
      </c>
      <c r="E7864">
        <v>6.3780000000000001</v>
      </c>
      <c r="F7864" s="8">
        <v>1</v>
      </c>
      <c r="G7864" s="8">
        <v>0.88360000000000005</v>
      </c>
      <c r="H7864" s="8">
        <v>0.8</v>
      </c>
      <c r="I7864" t="s">
        <v>6117</v>
      </c>
    </row>
    <row r="7865" spans="1:9">
      <c r="A7865" s="12">
        <v>300.70338929128002</v>
      </c>
      <c r="B7865" s="12">
        <v>31.958831337029999</v>
      </c>
      <c r="C7865" s="12">
        <v>10.654</v>
      </c>
      <c r="D7865" s="12">
        <v>12.589</v>
      </c>
      <c r="E7865">
        <v>6.3780000000000001</v>
      </c>
      <c r="F7865" s="8">
        <v>1</v>
      </c>
      <c r="G7865" s="8">
        <v>0.82210000000000005</v>
      </c>
      <c r="H7865" s="8">
        <v>0.65410000000000001</v>
      </c>
      <c r="I7865" t="s">
        <v>6965</v>
      </c>
    </row>
    <row r="7866" spans="1:9">
      <c r="A7866" s="12">
        <v>175.72888359165998</v>
      </c>
      <c r="B7866" s="12">
        <v>-79.306390984329994</v>
      </c>
      <c r="C7866" s="12">
        <v>127.152</v>
      </c>
      <c r="D7866" s="12">
        <v>-11.599</v>
      </c>
      <c r="E7866">
        <v>6.3780000000000001</v>
      </c>
      <c r="F7866" s="8">
        <v>1</v>
      </c>
      <c r="G7866" s="8">
        <v>0.83299999999999996</v>
      </c>
      <c r="H7866" s="8">
        <v>0.67869999999999997</v>
      </c>
      <c r="I7866" t="s">
        <v>8040</v>
      </c>
    </row>
    <row r="7867" spans="1:9">
      <c r="A7867" s="12">
        <v>334.51780045843998</v>
      </c>
      <c r="B7867" s="12">
        <v>0.23765499836000001</v>
      </c>
      <c r="C7867" s="12">
        <v>-41.947000000000003</v>
      </c>
      <c r="D7867" s="12">
        <v>-54.37</v>
      </c>
      <c r="E7867">
        <v>6.3789999999999996</v>
      </c>
      <c r="F7867" s="8">
        <v>0.8</v>
      </c>
      <c r="G7867" s="8">
        <v>0.8</v>
      </c>
      <c r="H7867" s="8">
        <v>0.8</v>
      </c>
      <c r="I7867" t="s">
        <v>3992</v>
      </c>
    </row>
    <row r="7868" spans="1:9">
      <c r="A7868" s="12">
        <v>346.77096937433004</v>
      </c>
      <c r="B7868" s="12">
        <v>35.63649226823</v>
      </c>
      <c r="C7868" s="12">
        <v>57.012999999999998</v>
      </c>
      <c r="D7868" s="12">
        <v>11.268000000000001</v>
      </c>
      <c r="E7868">
        <v>6.3789999999999996</v>
      </c>
      <c r="F7868" s="8">
        <v>1</v>
      </c>
      <c r="G7868" s="8">
        <v>0.83299999999999996</v>
      </c>
      <c r="H7868" s="8">
        <v>0.67869999999999997</v>
      </c>
      <c r="I7868" t="s">
        <v>4447</v>
      </c>
    </row>
    <row r="7869" spans="1:9">
      <c r="A7869" s="12">
        <v>272.43074908048999</v>
      </c>
      <c r="B7869" s="12">
        <v>-13.93443537131</v>
      </c>
      <c r="C7869" s="12">
        <v>14.535</v>
      </c>
      <c r="D7869" s="12">
        <v>-3.2730000000000001</v>
      </c>
      <c r="E7869">
        <v>6.3789999999999996</v>
      </c>
      <c r="F7869" s="8">
        <v>1</v>
      </c>
      <c r="G7869" s="8">
        <v>0.82210000000000005</v>
      </c>
      <c r="H7869" s="8">
        <v>0.65410000000000001</v>
      </c>
      <c r="I7869" t="s">
        <v>6196</v>
      </c>
    </row>
    <row r="7870" spans="1:9">
      <c r="A7870" s="12">
        <v>252.03703325225004</v>
      </c>
      <c r="B7870" s="12">
        <v>13.59028376294</v>
      </c>
      <c r="C7870" s="12">
        <v>12.664999999999999</v>
      </c>
      <c r="D7870" s="12">
        <v>-18.754999999999999</v>
      </c>
      <c r="E7870">
        <v>6.3789999999999996</v>
      </c>
      <c r="F7870" s="8">
        <v>1</v>
      </c>
      <c r="G7870" s="8">
        <v>0.874</v>
      </c>
      <c r="H7870" s="8">
        <v>0.77600000000000002</v>
      </c>
      <c r="I7870" t="s">
        <v>6584</v>
      </c>
    </row>
    <row r="7871" spans="1:9">
      <c r="A7871" s="12">
        <v>296.41522949421005</v>
      </c>
      <c r="B7871" s="12">
        <v>36.091029286930002</v>
      </c>
      <c r="C7871" s="12">
        <v>4.28</v>
      </c>
      <c r="D7871" s="12">
        <v>9.3140000000000001</v>
      </c>
      <c r="E7871">
        <v>6.3789999999999996</v>
      </c>
      <c r="F7871" s="8">
        <v>0.57499999999999996</v>
      </c>
      <c r="G7871" s="8">
        <v>0.66420000000000001</v>
      </c>
      <c r="H7871" s="8">
        <v>1</v>
      </c>
      <c r="I7871" t="s">
        <v>7015</v>
      </c>
    </row>
    <row r="7872" spans="1:9">
      <c r="A7872" s="12">
        <v>24.632606344030002</v>
      </c>
      <c r="B7872" s="12">
        <v>45.399704347250001</v>
      </c>
      <c r="C7872" s="12">
        <v>-17.292000000000002</v>
      </c>
      <c r="D7872" s="12">
        <v>-1.3859999999999999</v>
      </c>
      <c r="E7872">
        <v>6.38</v>
      </c>
      <c r="F7872" s="8">
        <v>0.65039999999999998</v>
      </c>
      <c r="G7872" s="8">
        <v>0.72150000000000003</v>
      </c>
      <c r="H7872" s="8">
        <v>1</v>
      </c>
      <c r="I7872" t="s">
        <v>388</v>
      </c>
    </row>
    <row r="7873" spans="1:9">
      <c r="A7873" s="12">
        <v>32.139832042850003</v>
      </c>
      <c r="B7873" s="12">
        <v>44.459429638380001</v>
      </c>
      <c r="C7873" s="12">
        <v>14.425000000000001</v>
      </c>
      <c r="D7873" s="12">
        <v>-46.972999999999999</v>
      </c>
      <c r="E7873">
        <v>6.38</v>
      </c>
      <c r="F7873" s="8">
        <v>1</v>
      </c>
      <c r="G7873" s="8">
        <v>0.85409999999999997</v>
      </c>
      <c r="H7873" s="8">
        <v>0.72770000000000001</v>
      </c>
      <c r="I7873" t="s">
        <v>392</v>
      </c>
    </row>
    <row r="7874" spans="1:9">
      <c r="A7874" s="12">
        <v>327.9051899166667</v>
      </c>
      <c r="B7874" s="12">
        <v>65.752713166666666</v>
      </c>
      <c r="C7874" s="12">
        <v>-5.66</v>
      </c>
      <c r="D7874" s="12">
        <v>-19.579999999999998</v>
      </c>
      <c r="E7874">
        <v>6.38</v>
      </c>
      <c r="F7874" s="8">
        <v>0.63239999999999996</v>
      </c>
      <c r="G7874" s="8">
        <v>0.70809999999999995</v>
      </c>
      <c r="H7874" s="8">
        <v>1</v>
      </c>
      <c r="I7874" t="s">
        <v>819</v>
      </c>
    </row>
    <row r="7875" spans="1:9">
      <c r="A7875" s="12">
        <v>53.421837380249997</v>
      </c>
      <c r="B7875" s="12">
        <v>57.868730035630001</v>
      </c>
      <c r="C7875" s="12">
        <v>4.9509999999999996</v>
      </c>
      <c r="D7875" s="12">
        <v>35.31</v>
      </c>
      <c r="E7875">
        <v>6.38</v>
      </c>
      <c r="F7875" s="8">
        <v>0.8</v>
      </c>
      <c r="G7875" s="8">
        <v>0.8</v>
      </c>
      <c r="H7875" s="8">
        <v>0.8</v>
      </c>
      <c r="I7875" t="s">
        <v>836</v>
      </c>
    </row>
    <row r="7876" spans="1:9">
      <c r="A7876" s="12">
        <v>293.75514178290996</v>
      </c>
      <c r="B7876" s="12">
        <v>52.502016609709997</v>
      </c>
      <c r="C7876" s="12">
        <v>0.46300000000000002</v>
      </c>
      <c r="D7876" s="12">
        <v>-34.771000000000001</v>
      </c>
      <c r="E7876">
        <v>6.38</v>
      </c>
      <c r="F7876" s="8">
        <v>1</v>
      </c>
      <c r="G7876" s="8">
        <v>0.83299999999999996</v>
      </c>
      <c r="H7876" s="8">
        <v>0.67869999999999997</v>
      </c>
      <c r="I7876" t="s">
        <v>853</v>
      </c>
    </row>
    <row r="7877" spans="1:9">
      <c r="A7877" s="12">
        <v>8.3302736067600005</v>
      </c>
      <c r="B7877" s="12">
        <v>70.981854837</v>
      </c>
      <c r="C7877" s="12">
        <v>27.222000000000001</v>
      </c>
      <c r="D7877" s="12">
        <v>-1.0089999999999999</v>
      </c>
      <c r="E7877">
        <v>6.38</v>
      </c>
      <c r="F7877" s="8">
        <v>0.6109</v>
      </c>
      <c r="G7877" s="8">
        <v>0.69189999999999996</v>
      </c>
      <c r="H7877" s="8">
        <v>1</v>
      </c>
      <c r="I7877" t="s">
        <v>871</v>
      </c>
    </row>
    <row r="7878" spans="1:9">
      <c r="A7878" s="12">
        <v>20.496261544980001</v>
      </c>
      <c r="B7878" s="12">
        <v>76.238808072829997</v>
      </c>
      <c r="C7878" s="12">
        <v>66.614000000000004</v>
      </c>
      <c r="D7878" s="12">
        <v>-32.488</v>
      </c>
      <c r="E7878">
        <v>6.38</v>
      </c>
      <c r="F7878" s="8">
        <v>0.86680000000000001</v>
      </c>
      <c r="G7878" s="8">
        <v>0.87180000000000002</v>
      </c>
      <c r="H7878" s="8">
        <v>1</v>
      </c>
      <c r="I7878" t="s">
        <v>986</v>
      </c>
    </row>
    <row r="7879" spans="1:9">
      <c r="A7879" s="12">
        <v>291.61040465496001</v>
      </c>
      <c r="B7879" s="12">
        <v>62.557164638269995</v>
      </c>
      <c r="C7879" s="12">
        <v>32.874000000000002</v>
      </c>
      <c r="D7879" s="12">
        <v>36.999000000000002</v>
      </c>
      <c r="E7879">
        <v>6.38</v>
      </c>
      <c r="F7879" s="8">
        <v>1</v>
      </c>
      <c r="G7879" s="8">
        <v>0.73599999999999999</v>
      </c>
      <c r="H7879" s="8">
        <v>0.4803</v>
      </c>
      <c r="I7879" t="s">
        <v>1009</v>
      </c>
    </row>
    <row r="7880" spans="1:9">
      <c r="A7880" s="12">
        <v>64.465853044720006</v>
      </c>
      <c r="B7880" s="12">
        <v>80.535786962260005</v>
      </c>
      <c r="C7880" s="12">
        <v>-11.257999999999999</v>
      </c>
      <c r="D7880" s="12">
        <v>10.454000000000001</v>
      </c>
      <c r="E7880">
        <v>6.38</v>
      </c>
      <c r="F7880" s="8">
        <v>1</v>
      </c>
      <c r="G7880" s="8">
        <v>0.83299999999999996</v>
      </c>
      <c r="H7880" s="8">
        <v>0.67869999999999997</v>
      </c>
      <c r="I7880" t="s">
        <v>1116</v>
      </c>
    </row>
    <row r="7881" spans="1:9">
      <c r="A7881" s="12">
        <v>80.16951518079</v>
      </c>
      <c r="B7881" s="12">
        <v>66.746879356959994</v>
      </c>
      <c r="C7881" s="12">
        <v>-7.3029999999999999</v>
      </c>
      <c r="D7881" s="12">
        <v>23.786999999999999</v>
      </c>
      <c r="E7881">
        <v>6.38</v>
      </c>
      <c r="F7881" s="8">
        <v>1</v>
      </c>
      <c r="G7881" s="8">
        <v>0.874</v>
      </c>
      <c r="H7881" s="8">
        <v>0.77600000000000002</v>
      </c>
      <c r="I7881" t="s">
        <v>1125</v>
      </c>
    </row>
    <row r="7882" spans="1:9">
      <c r="A7882" s="12">
        <v>259.23506697568001</v>
      </c>
      <c r="B7882" s="12">
        <v>89.0377055732</v>
      </c>
      <c r="C7882" s="12">
        <v>-24.068000000000001</v>
      </c>
      <c r="D7882" s="12">
        <v>-3.8380000000000001</v>
      </c>
      <c r="E7882">
        <v>6.38</v>
      </c>
      <c r="F7882" s="8">
        <v>1</v>
      </c>
      <c r="G7882" s="8">
        <v>0.64800000000000002</v>
      </c>
      <c r="H7882" s="8">
        <v>0.33460000000000001</v>
      </c>
      <c r="I7882" t="s">
        <v>1192</v>
      </c>
    </row>
    <row r="7883" spans="1:9">
      <c r="A7883" s="12">
        <v>144.48417716666665</v>
      </c>
      <c r="B7883" s="12">
        <v>73.080393999999998</v>
      </c>
      <c r="C7883" s="12">
        <v>-42.66</v>
      </c>
      <c r="D7883" s="12">
        <v>-20.23</v>
      </c>
      <c r="E7883">
        <v>6.38</v>
      </c>
      <c r="F7883" s="8">
        <v>0.89859999999999995</v>
      </c>
      <c r="G7883" s="8">
        <v>0.89249999999999996</v>
      </c>
      <c r="H7883" s="8">
        <v>1</v>
      </c>
      <c r="I7883" t="s">
        <v>1344</v>
      </c>
    </row>
    <row r="7884" spans="1:9">
      <c r="A7884" s="12">
        <v>57.816125648430003</v>
      </c>
      <c r="B7884" s="12">
        <v>13.046078049749999</v>
      </c>
      <c r="C7884" s="12">
        <v>24.375</v>
      </c>
      <c r="D7884" s="12">
        <v>-23.574999999999999</v>
      </c>
      <c r="E7884">
        <v>6.38</v>
      </c>
      <c r="F7884" s="8">
        <v>0.57499999999999996</v>
      </c>
      <c r="G7884" s="8">
        <v>0.66420000000000001</v>
      </c>
      <c r="H7884" s="8">
        <v>1</v>
      </c>
      <c r="I7884" t="s">
        <v>1872</v>
      </c>
    </row>
    <row r="7885" spans="1:9">
      <c r="A7885" s="12">
        <v>59.11526695517</v>
      </c>
      <c r="B7885" s="12">
        <v>-13.597534705140001</v>
      </c>
      <c r="C7885" s="12">
        <v>10.382</v>
      </c>
      <c r="D7885" s="12">
        <v>3.198</v>
      </c>
      <c r="E7885">
        <v>6.38</v>
      </c>
      <c r="F7885" s="8">
        <v>1</v>
      </c>
      <c r="G7885" s="8">
        <v>0.64800000000000002</v>
      </c>
      <c r="H7885" s="8">
        <v>0.33460000000000001</v>
      </c>
      <c r="I7885" t="s">
        <v>1923</v>
      </c>
    </row>
    <row r="7886" spans="1:9">
      <c r="A7886" s="12">
        <v>68.658925857439996</v>
      </c>
      <c r="B7886" s="12">
        <v>-24.04050228354</v>
      </c>
      <c r="C7886" s="12">
        <v>15.368</v>
      </c>
      <c r="D7886" s="12">
        <v>17.004999999999999</v>
      </c>
      <c r="E7886">
        <v>6.38</v>
      </c>
      <c r="F7886" s="8">
        <v>1</v>
      </c>
      <c r="G7886" s="8">
        <v>0.82210000000000005</v>
      </c>
      <c r="H7886" s="8">
        <v>0.65410000000000001</v>
      </c>
      <c r="I7886" t="s">
        <v>2083</v>
      </c>
    </row>
    <row r="7887" spans="1:9">
      <c r="A7887" s="12">
        <v>82.006125620660001</v>
      </c>
      <c r="B7887" s="12">
        <v>1.29825005165</v>
      </c>
      <c r="C7887" s="12">
        <v>-0.63400000000000001</v>
      </c>
      <c r="D7887" s="12">
        <v>0.95699999999999996</v>
      </c>
      <c r="E7887">
        <v>6.38</v>
      </c>
      <c r="F7887" s="8">
        <v>0.47989999999999999</v>
      </c>
      <c r="G7887" s="8">
        <v>0.58679999999999999</v>
      </c>
      <c r="H7887" s="8">
        <v>1</v>
      </c>
      <c r="I7887" t="s">
        <v>2357</v>
      </c>
    </row>
    <row r="7888" spans="1:9">
      <c r="A7888" s="12">
        <v>83.879481715389986</v>
      </c>
      <c r="B7888" s="12">
        <v>-4.3640452915199992</v>
      </c>
      <c r="C7888" s="12">
        <v>2.952</v>
      </c>
      <c r="D7888" s="12">
        <v>0.628</v>
      </c>
      <c r="E7888">
        <v>6.38</v>
      </c>
      <c r="F7888" s="8">
        <v>0.47989999999999999</v>
      </c>
      <c r="G7888" s="8">
        <v>0.58679999999999999</v>
      </c>
      <c r="H7888" s="8">
        <v>1</v>
      </c>
      <c r="I7888" t="s">
        <v>2374</v>
      </c>
    </row>
    <row r="7889" spans="1:9">
      <c r="A7889" s="12">
        <v>83.860003140649994</v>
      </c>
      <c r="B7889" s="12">
        <v>-5.4168871576600006</v>
      </c>
      <c r="C7889" s="12">
        <v>1.161</v>
      </c>
      <c r="D7889" s="12">
        <v>0.16200000000000001</v>
      </c>
      <c r="E7889">
        <v>6.38</v>
      </c>
      <c r="F7889" s="8">
        <v>0.47989999999999999</v>
      </c>
      <c r="G7889" s="8">
        <v>0.58679999999999999</v>
      </c>
      <c r="H7889" s="8">
        <v>1</v>
      </c>
      <c r="I7889" t="s">
        <v>2378</v>
      </c>
    </row>
    <row r="7890" spans="1:9">
      <c r="A7890" s="12">
        <v>94.275000000000006</v>
      </c>
      <c r="B7890" s="12">
        <v>7.0666666666666664</v>
      </c>
      <c r="C7890" s="12" t="s">
        <v>9341</v>
      </c>
      <c r="D7890" s="12" t="s">
        <v>9341</v>
      </c>
      <c r="E7890">
        <v>6.38</v>
      </c>
      <c r="F7890" s="8">
        <v>0.53700000000000003</v>
      </c>
      <c r="G7890" s="8">
        <v>0.63400000000000001</v>
      </c>
      <c r="H7890" s="8">
        <v>1</v>
      </c>
      <c r="I7890" t="s">
        <v>2623</v>
      </c>
    </row>
    <row r="7891" spans="1:9">
      <c r="A7891" s="12">
        <v>97.90597960465</v>
      </c>
      <c r="B7891" s="12">
        <v>15.90350402632</v>
      </c>
      <c r="C7891" s="12">
        <v>-8.4510000000000005</v>
      </c>
      <c r="D7891" s="12">
        <v>-13.98</v>
      </c>
      <c r="E7891">
        <v>6.38</v>
      </c>
      <c r="F7891" s="8">
        <v>0.82440000000000002</v>
      </c>
      <c r="G7891" s="8">
        <v>0.84370000000000001</v>
      </c>
      <c r="H7891" s="8">
        <v>1</v>
      </c>
      <c r="I7891" t="s">
        <v>2673</v>
      </c>
    </row>
    <row r="7892" spans="1:9">
      <c r="A7892" s="12">
        <v>96.468022958730003</v>
      </c>
      <c r="B7892" s="12">
        <v>11.125882291130001</v>
      </c>
      <c r="C7892" s="12">
        <v>-7.6950000000000003</v>
      </c>
      <c r="D7892" s="12">
        <v>-10.554</v>
      </c>
      <c r="E7892">
        <v>6.38</v>
      </c>
      <c r="F7892" s="8">
        <v>0.6109</v>
      </c>
      <c r="G7892" s="8">
        <v>0.69189999999999996</v>
      </c>
      <c r="H7892" s="8">
        <v>1</v>
      </c>
      <c r="I7892" t="s">
        <v>2681</v>
      </c>
    </row>
    <row r="7893" spans="1:9">
      <c r="A7893" s="12">
        <v>99.881180708110008</v>
      </c>
      <c r="B7893" s="12">
        <v>24.600163482120003</v>
      </c>
      <c r="C7893" s="12">
        <v>18.768000000000001</v>
      </c>
      <c r="D7893" s="12">
        <v>90.869</v>
      </c>
      <c r="E7893">
        <v>6.38</v>
      </c>
      <c r="F7893" s="8">
        <v>1</v>
      </c>
      <c r="G7893" s="8">
        <v>0.92759999999999998</v>
      </c>
      <c r="H7893" s="8">
        <v>0.91679999999999995</v>
      </c>
      <c r="I7893" t="s">
        <v>2759</v>
      </c>
    </row>
    <row r="7894" spans="1:9">
      <c r="A7894" s="12">
        <v>114.85081982111001</v>
      </c>
      <c r="B7894" s="12">
        <v>-16.847290352289999</v>
      </c>
      <c r="C7894" s="12">
        <v>0.40699999999999997</v>
      </c>
      <c r="D7894" s="12">
        <v>-14.499000000000001</v>
      </c>
      <c r="E7894">
        <v>6.38</v>
      </c>
      <c r="F7894" s="8">
        <v>1</v>
      </c>
      <c r="G7894" s="8">
        <v>0.78720000000000001</v>
      </c>
      <c r="H7894" s="8">
        <v>0.57969999999999999</v>
      </c>
      <c r="I7894" t="s">
        <v>3125</v>
      </c>
    </row>
    <row r="7895" spans="1:9">
      <c r="A7895" s="12">
        <v>128.13902853354</v>
      </c>
      <c r="B7895" s="12">
        <v>-15.03015916817</v>
      </c>
      <c r="C7895" s="12">
        <v>-52.378999999999998</v>
      </c>
      <c r="D7895" s="12">
        <v>36.726999999999997</v>
      </c>
      <c r="E7895">
        <v>6.38</v>
      </c>
      <c r="F7895" s="8">
        <v>0.76519999999999999</v>
      </c>
      <c r="G7895" s="8">
        <v>0.80349999999999999</v>
      </c>
      <c r="H7895" s="8">
        <v>1</v>
      </c>
      <c r="I7895" t="s">
        <v>3384</v>
      </c>
    </row>
    <row r="7896" spans="1:9">
      <c r="A7896" s="12">
        <v>128.21456533470001</v>
      </c>
      <c r="B7896" s="12">
        <v>-31.500851377865832</v>
      </c>
      <c r="C7896" s="12">
        <v>-1113.739</v>
      </c>
      <c r="D7896" s="12">
        <v>762.42</v>
      </c>
      <c r="E7896">
        <v>6.38</v>
      </c>
      <c r="F7896" s="8">
        <v>1</v>
      </c>
      <c r="G7896" s="8">
        <v>0.82210000000000005</v>
      </c>
      <c r="H7896" s="8">
        <v>0.65410000000000001</v>
      </c>
      <c r="I7896" t="s">
        <v>3392</v>
      </c>
    </row>
    <row r="7897" spans="1:9">
      <c r="A7897" s="12">
        <v>134.79471279852999</v>
      </c>
      <c r="B7897" s="12">
        <v>18.134861456629999</v>
      </c>
      <c r="C7897" s="12">
        <v>-48.619</v>
      </c>
      <c r="D7897" s="12">
        <v>-68.706999999999994</v>
      </c>
      <c r="E7897">
        <v>6.38</v>
      </c>
      <c r="F7897" s="8">
        <v>1</v>
      </c>
      <c r="G7897" s="8">
        <v>0.63180000000000003</v>
      </c>
      <c r="H7897" s="8">
        <v>0.31119999999999998</v>
      </c>
      <c r="I7897" t="s">
        <v>3451</v>
      </c>
    </row>
    <row r="7898" spans="1:9">
      <c r="A7898" s="12">
        <v>327.55408984446996</v>
      </c>
      <c r="B7898" s="12">
        <v>-16.844910762079998</v>
      </c>
      <c r="C7898" s="12">
        <v>15.756</v>
      </c>
      <c r="D7898" s="12">
        <v>-4.2510000000000003</v>
      </c>
      <c r="E7898">
        <v>6.38</v>
      </c>
      <c r="F7898" s="8">
        <v>1</v>
      </c>
      <c r="G7898" s="8">
        <v>0.78720000000000001</v>
      </c>
      <c r="H7898" s="8">
        <v>0.57969999999999999</v>
      </c>
      <c r="I7898" t="s">
        <v>3733</v>
      </c>
    </row>
    <row r="7899" spans="1:9">
      <c r="A7899" s="12">
        <v>343.52353046541998</v>
      </c>
      <c r="B7899" s="12">
        <v>-19.175148988330001</v>
      </c>
      <c r="C7899" s="12">
        <v>79.38</v>
      </c>
      <c r="D7899" s="12">
        <v>-4.2519999999999998</v>
      </c>
      <c r="E7899">
        <v>6.38</v>
      </c>
      <c r="F7899" s="8">
        <v>1</v>
      </c>
      <c r="G7899" s="8">
        <v>0.73599999999999999</v>
      </c>
      <c r="H7899" s="8">
        <v>0.4803</v>
      </c>
      <c r="I7899" t="s">
        <v>3740</v>
      </c>
    </row>
    <row r="7900" spans="1:9">
      <c r="A7900" s="12">
        <v>354.51262598254999</v>
      </c>
      <c r="B7900" s="12">
        <v>-15.09510553696</v>
      </c>
      <c r="C7900" s="12">
        <v>81.739999999999995</v>
      </c>
      <c r="D7900" s="12">
        <v>-110.61499999999999</v>
      </c>
      <c r="E7900">
        <v>6.38</v>
      </c>
      <c r="F7900" s="8">
        <v>1</v>
      </c>
      <c r="G7900" s="8">
        <v>0.83299999999999996</v>
      </c>
      <c r="H7900" s="8">
        <v>0.67869999999999997</v>
      </c>
      <c r="I7900" t="s">
        <v>3814</v>
      </c>
    </row>
    <row r="7901" spans="1:9">
      <c r="A7901" s="12">
        <v>6.9936094425500004</v>
      </c>
      <c r="B7901" s="12">
        <v>19.514037882059998</v>
      </c>
      <c r="C7901" s="12">
        <v>-21.663</v>
      </c>
      <c r="D7901" s="12">
        <v>-17.716999999999999</v>
      </c>
      <c r="E7901">
        <v>6.38</v>
      </c>
      <c r="F7901" s="8">
        <v>0.8</v>
      </c>
      <c r="G7901" s="8">
        <v>0.8</v>
      </c>
      <c r="H7901" s="8">
        <v>0.8</v>
      </c>
      <c r="I7901" t="s">
        <v>4220</v>
      </c>
    </row>
    <row r="7902" spans="1:9">
      <c r="A7902" s="12">
        <v>138.33979479778</v>
      </c>
      <c r="B7902" s="12">
        <v>-29.66436796783</v>
      </c>
      <c r="C7902" s="12">
        <v>23.757000000000001</v>
      </c>
      <c r="D7902" s="12">
        <v>22.132000000000001</v>
      </c>
      <c r="E7902">
        <v>6.38</v>
      </c>
      <c r="F7902" s="8">
        <v>1</v>
      </c>
      <c r="G7902" s="8">
        <v>0.73599999999999999</v>
      </c>
      <c r="H7902" s="8">
        <v>0.4803</v>
      </c>
      <c r="I7902" t="s">
        <v>4633</v>
      </c>
    </row>
    <row r="7903" spans="1:9">
      <c r="A7903" s="12">
        <v>153.35303790363417</v>
      </c>
      <c r="B7903" s="12">
        <v>-33.031720785966385</v>
      </c>
      <c r="C7903" s="12">
        <v>-370.74400000000003</v>
      </c>
      <c r="D7903" s="12">
        <v>65.019000000000005</v>
      </c>
      <c r="E7903">
        <v>6.38</v>
      </c>
      <c r="F7903" s="8">
        <v>1</v>
      </c>
      <c r="G7903" s="8">
        <v>0.90190000000000003</v>
      </c>
      <c r="H7903" s="8">
        <v>0.84730000000000005</v>
      </c>
      <c r="I7903" t="s">
        <v>4783</v>
      </c>
    </row>
    <row r="7904" spans="1:9">
      <c r="A7904" s="12">
        <v>168.06163076075001</v>
      </c>
      <c r="B7904" s="12">
        <v>-32.433797829409997</v>
      </c>
      <c r="C7904" s="12">
        <v>13.207000000000001</v>
      </c>
      <c r="D7904" s="12">
        <v>11.395</v>
      </c>
      <c r="E7904">
        <v>6.38</v>
      </c>
      <c r="F7904" s="8">
        <v>0.8</v>
      </c>
      <c r="G7904" s="8">
        <v>0.8</v>
      </c>
      <c r="H7904" s="8">
        <v>0.8</v>
      </c>
      <c r="I7904" t="s">
        <v>4949</v>
      </c>
    </row>
    <row r="7905" spans="1:9">
      <c r="A7905" s="12">
        <v>223.34728516666667</v>
      </c>
      <c r="B7905" s="12">
        <v>15.705163166666665</v>
      </c>
      <c r="C7905" s="12">
        <v>-22.72</v>
      </c>
      <c r="D7905" s="12">
        <v>21.58</v>
      </c>
      <c r="E7905">
        <v>6.38</v>
      </c>
      <c r="F7905" s="8">
        <v>0.8</v>
      </c>
      <c r="G7905" s="8">
        <v>0.8</v>
      </c>
      <c r="H7905" s="8">
        <v>0.8</v>
      </c>
      <c r="I7905" t="s">
        <v>5552</v>
      </c>
    </row>
    <row r="7906" spans="1:9">
      <c r="A7906" s="12">
        <v>253.49522017202</v>
      </c>
      <c r="B7906" s="12">
        <v>-41.99432718005</v>
      </c>
      <c r="C7906" s="12">
        <v>-0.44</v>
      </c>
      <c r="D7906" s="12">
        <v>-2.3279999999999998</v>
      </c>
      <c r="E7906">
        <v>6.38</v>
      </c>
      <c r="F7906" s="8">
        <v>0.45090000000000002</v>
      </c>
      <c r="G7906" s="8">
        <v>0.56169999999999998</v>
      </c>
      <c r="H7906" s="8">
        <v>1</v>
      </c>
      <c r="I7906" t="s">
        <v>5601</v>
      </c>
    </row>
    <row r="7907" spans="1:9">
      <c r="A7907" s="12">
        <v>268.43958641337997</v>
      </c>
      <c r="B7907" s="12">
        <v>-34.78602972553</v>
      </c>
      <c r="C7907" s="12">
        <v>2.484</v>
      </c>
      <c r="D7907" s="12">
        <v>-5.9939999999999998</v>
      </c>
      <c r="E7907">
        <v>6.38</v>
      </c>
      <c r="F7907" s="8">
        <v>0.57499999999999996</v>
      </c>
      <c r="G7907" s="8">
        <v>0.66420000000000001</v>
      </c>
      <c r="H7907" s="8">
        <v>1</v>
      </c>
      <c r="I7907" t="s">
        <v>5795</v>
      </c>
    </row>
    <row r="7908" spans="1:9">
      <c r="A7908" s="12">
        <v>269.02499999999998</v>
      </c>
      <c r="B7908" s="12">
        <v>-35.049999999999997</v>
      </c>
      <c r="C7908" s="12" t="s">
        <v>9341</v>
      </c>
      <c r="D7908" s="12" t="s">
        <v>9341</v>
      </c>
      <c r="E7908">
        <v>6.38</v>
      </c>
      <c r="F7908" s="8">
        <v>0.8</v>
      </c>
      <c r="G7908" s="8">
        <v>0.8</v>
      </c>
      <c r="H7908" s="8">
        <v>0.8</v>
      </c>
      <c r="I7908" t="s">
        <v>5803</v>
      </c>
    </row>
    <row r="7909" spans="1:9">
      <c r="A7909" s="12">
        <v>269.02499999999998</v>
      </c>
      <c r="B7909" s="12">
        <v>-35.049999999999997</v>
      </c>
      <c r="C7909" s="12" t="s">
        <v>9341</v>
      </c>
      <c r="D7909" s="12" t="s">
        <v>9341</v>
      </c>
      <c r="E7909">
        <v>6.38</v>
      </c>
      <c r="F7909" s="8">
        <v>0.8</v>
      </c>
      <c r="G7909" s="8">
        <v>0.8</v>
      </c>
      <c r="H7909" s="8">
        <v>0.8</v>
      </c>
      <c r="I7909" t="s">
        <v>5804</v>
      </c>
    </row>
    <row r="7910" spans="1:9">
      <c r="A7910" s="12">
        <v>276.01494817278001</v>
      </c>
      <c r="B7910" s="12">
        <v>-3.5831576127099996</v>
      </c>
      <c r="C7910" s="12">
        <v>-17.298999999999999</v>
      </c>
      <c r="D7910" s="12">
        <v>-47.743000000000002</v>
      </c>
      <c r="E7910">
        <v>6.38</v>
      </c>
      <c r="F7910" s="8">
        <v>0.86680000000000001</v>
      </c>
      <c r="G7910" s="8">
        <v>0.87180000000000002</v>
      </c>
      <c r="H7910" s="8">
        <v>1</v>
      </c>
      <c r="I7910" t="s">
        <v>6308</v>
      </c>
    </row>
    <row r="7911" spans="1:9">
      <c r="A7911" s="12">
        <v>256.55436784218</v>
      </c>
      <c r="B7911" s="12">
        <v>10.45387609498</v>
      </c>
      <c r="C7911" s="12">
        <v>36.107999999999997</v>
      </c>
      <c r="D7911" s="12">
        <v>5.4820000000000002</v>
      </c>
      <c r="E7911">
        <v>6.38</v>
      </c>
      <c r="F7911" s="8">
        <v>1</v>
      </c>
      <c r="G7911" s="8">
        <v>0.85409999999999997</v>
      </c>
      <c r="H7911" s="8">
        <v>0.72770000000000001</v>
      </c>
      <c r="I7911" t="s">
        <v>6511</v>
      </c>
    </row>
    <row r="7912" spans="1:9">
      <c r="A7912" s="12">
        <v>311.36764888520997</v>
      </c>
      <c r="B7912" s="12">
        <v>18.090038432029999</v>
      </c>
      <c r="C7912" s="12">
        <v>10.329000000000001</v>
      </c>
      <c r="D7912" s="12">
        <v>-8.4640000000000004</v>
      </c>
      <c r="E7912">
        <v>6.38</v>
      </c>
      <c r="F7912" s="8">
        <v>1</v>
      </c>
      <c r="G7912" s="8">
        <v>0.63180000000000003</v>
      </c>
      <c r="H7912" s="8">
        <v>0.31119999999999998</v>
      </c>
      <c r="I7912" t="s">
        <v>6790</v>
      </c>
    </row>
    <row r="7913" spans="1:9">
      <c r="A7913" s="12">
        <v>117.08124366666667</v>
      </c>
      <c r="B7913" s="12">
        <v>-56.471075833333337</v>
      </c>
      <c r="C7913" s="12">
        <v>-6.44</v>
      </c>
      <c r="D7913" s="12">
        <v>7.24</v>
      </c>
      <c r="E7913">
        <v>6.38</v>
      </c>
      <c r="F7913" s="8">
        <v>1</v>
      </c>
      <c r="G7913" s="8">
        <v>0.83299999999999996</v>
      </c>
      <c r="H7913" s="8">
        <v>0.67869999999999997</v>
      </c>
      <c r="I7913" t="s">
        <v>7448</v>
      </c>
    </row>
    <row r="7914" spans="1:9">
      <c r="A7914" s="12">
        <v>61.840130975070416</v>
      </c>
      <c r="B7914" s="12">
        <v>-64.222352455676941</v>
      </c>
      <c r="C7914" s="12">
        <v>186.41800000000001</v>
      </c>
      <c r="D7914" s="12">
        <v>337.07499999999999</v>
      </c>
      <c r="E7914">
        <v>6.38</v>
      </c>
      <c r="F7914" s="8">
        <v>0.8</v>
      </c>
      <c r="G7914" s="8">
        <v>0.8</v>
      </c>
      <c r="H7914" s="8">
        <v>0.8</v>
      </c>
      <c r="I7914" t="s">
        <v>7580</v>
      </c>
    </row>
    <row r="7915" spans="1:9">
      <c r="A7915" s="12">
        <v>175.15417970833332</v>
      </c>
      <c r="B7915" s="12">
        <v>-62.56810191666667</v>
      </c>
      <c r="C7915" s="12">
        <v>-5.72</v>
      </c>
      <c r="D7915" s="12">
        <v>0.53</v>
      </c>
      <c r="E7915">
        <v>6.38</v>
      </c>
      <c r="F7915" s="8">
        <v>0.8</v>
      </c>
      <c r="G7915" s="8">
        <v>0.8</v>
      </c>
      <c r="H7915" s="8">
        <v>0.8</v>
      </c>
      <c r="I7915" t="s">
        <v>8026</v>
      </c>
    </row>
    <row r="7916" spans="1:9">
      <c r="A7916" s="12">
        <v>323.47739353197005</v>
      </c>
      <c r="B7916" s="12">
        <v>-82.683085238100006</v>
      </c>
      <c r="C7916" s="12">
        <v>22.27</v>
      </c>
      <c r="D7916" s="12">
        <v>-2.7229999999999999</v>
      </c>
      <c r="E7916">
        <v>6.38</v>
      </c>
      <c r="F7916" s="8">
        <v>0.50129999999999997</v>
      </c>
      <c r="G7916" s="8">
        <v>0.60470000000000002</v>
      </c>
      <c r="H7916" s="8">
        <v>1</v>
      </c>
      <c r="I7916" t="s">
        <v>8166</v>
      </c>
    </row>
    <row r="7917" spans="1:9">
      <c r="A7917" s="12">
        <v>188.49627810996003</v>
      </c>
      <c r="B7917" s="12">
        <v>-49.90981324274</v>
      </c>
      <c r="C7917" s="12">
        <v>-165.78100000000001</v>
      </c>
      <c r="D7917" s="12">
        <v>-49.265000000000001</v>
      </c>
      <c r="E7917">
        <v>6.38</v>
      </c>
      <c r="F7917" s="8">
        <v>0.8</v>
      </c>
      <c r="G7917" s="8">
        <v>0.8</v>
      </c>
      <c r="H7917" s="8">
        <v>0.8</v>
      </c>
      <c r="I7917" t="s">
        <v>8186</v>
      </c>
    </row>
    <row r="7918" spans="1:9">
      <c r="A7918" s="12">
        <v>232.70492203216003</v>
      </c>
      <c r="B7918" s="12">
        <v>-71.654135226360012</v>
      </c>
      <c r="C7918" s="12">
        <v>-6.5410000000000004</v>
      </c>
      <c r="D7918" s="12">
        <v>-21.027000000000001</v>
      </c>
      <c r="E7918">
        <v>6.38</v>
      </c>
      <c r="F7918" s="8">
        <v>0.50129999999999997</v>
      </c>
      <c r="G7918" s="8">
        <v>0.60470000000000002</v>
      </c>
      <c r="H7918" s="8">
        <v>1</v>
      </c>
      <c r="I7918" t="s">
        <v>8361</v>
      </c>
    </row>
    <row r="7919" spans="1:9">
      <c r="A7919" s="12">
        <v>322.25061123193001</v>
      </c>
      <c r="B7919" s="12">
        <v>-53.705912019370004</v>
      </c>
      <c r="C7919" s="12">
        <v>71.216999999999999</v>
      </c>
      <c r="D7919" s="12">
        <v>-25.443000000000001</v>
      </c>
      <c r="E7919">
        <v>6.38</v>
      </c>
      <c r="F7919" s="8">
        <v>1</v>
      </c>
      <c r="G7919" s="8">
        <v>0.79920000000000002</v>
      </c>
      <c r="H7919" s="8">
        <v>0.60450000000000004</v>
      </c>
      <c r="I7919" t="s">
        <v>8547</v>
      </c>
    </row>
    <row r="7920" spans="1:9">
      <c r="A7920" s="12">
        <v>241.02582753119</v>
      </c>
      <c r="B7920" s="12">
        <v>-59.176186756019995</v>
      </c>
      <c r="C7920" s="12">
        <v>-3.0590000000000002</v>
      </c>
      <c r="D7920" s="12">
        <v>-5.8019999999999996</v>
      </c>
      <c r="E7920">
        <v>6.38</v>
      </c>
      <c r="F7920" s="8">
        <v>1</v>
      </c>
      <c r="G7920" s="8">
        <v>0.82210000000000005</v>
      </c>
      <c r="H7920" s="8">
        <v>0.65410000000000001</v>
      </c>
      <c r="I7920" t="s">
        <v>8570</v>
      </c>
    </row>
    <row r="7921" spans="1:9">
      <c r="A7921" s="12">
        <v>320.31916926460002</v>
      </c>
      <c r="B7921" s="12">
        <v>-49.938247616999995</v>
      </c>
      <c r="C7921" s="12">
        <v>-2.3450000000000002</v>
      </c>
      <c r="D7921" s="12">
        <v>-161.66999999999999</v>
      </c>
      <c r="E7921">
        <v>6.38</v>
      </c>
      <c r="F7921" s="8">
        <v>1</v>
      </c>
      <c r="G7921" s="8">
        <v>0.78720000000000001</v>
      </c>
      <c r="H7921" s="8">
        <v>0.57969999999999999</v>
      </c>
      <c r="I7921" t="s">
        <v>8652</v>
      </c>
    </row>
    <row r="7922" spans="1:9">
      <c r="A7922" s="12">
        <v>255.279261625</v>
      </c>
      <c r="B7922" s="12">
        <v>-56.555080611111109</v>
      </c>
      <c r="C7922" s="12">
        <v>-3.88</v>
      </c>
      <c r="D7922" s="12">
        <v>-27.06</v>
      </c>
      <c r="E7922">
        <v>6.38</v>
      </c>
      <c r="F7922" s="8">
        <v>0.8</v>
      </c>
      <c r="G7922" s="8">
        <v>0.8</v>
      </c>
      <c r="H7922" s="8">
        <v>0.8</v>
      </c>
      <c r="I7922" t="s">
        <v>8683</v>
      </c>
    </row>
    <row r="7923" spans="1:9">
      <c r="A7923" s="12">
        <v>161.31937007499999</v>
      </c>
      <c r="B7923" s="12">
        <v>-80.469572333333332</v>
      </c>
      <c r="C7923" s="12">
        <v>-14</v>
      </c>
      <c r="D7923" s="12">
        <v>-30</v>
      </c>
      <c r="E7923">
        <v>6.38</v>
      </c>
      <c r="F7923" s="8">
        <v>0.8</v>
      </c>
      <c r="G7923" s="8">
        <v>0.8</v>
      </c>
      <c r="H7923" s="8">
        <v>0.8</v>
      </c>
      <c r="I7923" t="s">
        <v>9228</v>
      </c>
    </row>
    <row r="7924" spans="1:9">
      <c r="A7924" s="12">
        <v>41.764895679166663</v>
      </c>
      <c r="B7924" s="12">
        <v>35.554685177777777</v>
      </c>
      <c r="C7924" s="12">
        <v>-39.799999999999997</v>
      </c>
      <c r="D7924" s="12">
        <v>-53.9</v>
      </c>
      <c r="E7924">
        <v>6.38</v>
      </c>
      <c r="F7924" s="8">
        <v>0.8</v>
      </c>
      <c r="G7924" s="8">
        <v>0.8</v>
      </c>
      <c r="H7924" s="8">
        <v>0.8</v>
      </c>
      <c r="I7924" t="s">
        <v>9297</v>
      </c>
    </row>
    <row r="7925" spans="1:9">
      <c r="A7925" s="12">
        <v>337.92215298882917</v>
      </c>
      <c r="B7925" s="12">
        <v>-10.905504109872501</v>
      </c>
      <c r="C7925" s="12">
        <v>77.346999999999994</v>
      </c>
      <c r="D7925" s="12">
        <v>-52.472000000000001</v>
      </c>
      <c r="E7925">
        <v>6.3810000000000002</v>
      </c>
      <c r="F7925" s="8">
        <v>0.85199999999999998</v>
      </c>
      <c r="G7925" s="8">
        <v>0.86209999999999998</v>
      </c>
      <c r="H7925" s="8">
        <v>1</v>
      </c>
      <c r="I7925" t="s">
        <v>3844</v>
      </c>
    </row>
    <row r="7926" spans="1:9">
      <c r="A7926" s="12">
        <v>185.90309628275</v>
      </c>
      <c r="B7926" s="12">
        <v>-39.302361573699997</v>
      </c>
      <c r="C7926" s="12">
        <v>-22.367000000000001</v>
      </c>
      <c r="D7926" s="12">
        <v>4.2809999999999997</v>
      </c>
      <c r="E7926">
        <v>6.3810000000000002</v>
      </c>
      <c r="F7926" s="8">
        <v>0.89859999999999995</v>
      </c>
      <c r="G7926" s="8">
        <v>0.89249999999999996</v>
      </c>
      <c r="H7926" s="8">
        <v>1</v>
      </c>
      <c r="I7926" t="s">
        <v>5176</v>
      </c>
    </row>
    <row r="7927" spans="1:9">
      <c r="A7927" s="12">
        <v>285.45154388916995</v>
      </c>
      <c r="B7927" s="12">
        <v>33.621266120679998</v>
      </c>
      <c r="C7927" s="12">
        <v>3.5659999999999998</v>
      </c>
      <c r="D7927" s="12">
        <v>-4.67</v>
      </c>
      <c r="E7927">
        <v>6.3810000000000002</v>
      </c>
      <c r="F7927" s="8">
        <v>0.52290000000000003</v>
      </c>
      <c r="G7927" s="8">
        <v>0.62250000000000005</v>
      </c>
      <c r="H7927" s="8">
        <v>1</v>
      </c>
      <c r="I7927" t="s">
        <v>6960</v>
      </c>
    </row>
    <row r="7928" spans="1:9">
      <c r="A7928" s="12">
        <v>166.60105688778</v>
      </c>
      <c r="B7928" s="12">
        <v>-64.839971969529998</v>
      </c>
      <c r="C7928" s="12">
        <v>-47.871000000000002</v>
      </c>
      <c r="D7928" s="12">
        <v>-6.61</v>
      </c>
      <c r="E7928">
        <v>6.3810000000000002</v>
      </c>
      <c r="F7928" s="8">
        <v>0.67030000000000001</v>
      </c>
      <c r="G7928" s="8">
        <v>0.73619999999999997</v>
      </c>
      <c r="H7928" s="8">
        <v>1</v>
      </c>
      <c r="I7928" t="s">
        <v>7917</v>
      </c>
    </row>
    <row r="7929" spans="1:9">
      <c r="A7929" s="12">
        <v>331.55652704519002</v>
      </c>
      <c r="B7929" s="12">
        <v>56.343394431650005</v>
      </c>
      <c r="C7929" s="12">
        <v>16.276</v>
      </c>
      <c r="D7929" s="12">
        <v>2.8679999999999999</v>
      </c>
      <c r="E7929">
        <v>6.3819999999999997</v>
      </c>
      <c r="F7929" s="8">
        <v>0.6109</v>
      </c>
      <c r="G7929" s="8">
        <v>0.69189999999999996</v>
      </c>
      <c r="H7929" s="8">
        <v>1</v>
      </c>
      <c r="I7929" t="s">
        <v>596</v>
      </c>
    </row>
    <row r="7930" spans="1:9">
      <c r="A7930" s="12">
        <v>82.237122864583327</v>
      </c>
      <c r="B7930" s="12">
        <v>-3.3074290027777775</v>
      </c>
      <c r="C7930" s="12">
        <v>-3.35</v>
      </c>
      <c r="D7930" s="12">
        <v>-6.97</v>
      </c>
      <c r="E7930">
        <v>6.3819999999999997</v>
      </c>
      <c r="F7930" s="8">
        <v>0.57499999999999996</v>
      </c>
      <c r="G7930" s="8">
        <v>0.66420000000000001</v>
      </c>
      <c r="H7930" s="8">
        <v>1</v>
      </c>
      <c r="I7930" t="s">
        <v>2369</v>
      </c>
    </row>
    <row r="7931" spans="1:9">
      <c r="A7931" s="12">
        <v>42.984359108530001</v>
      </c>
      <c r="B7931" s="12">
        <v>-30.81451731172</v>
      </c>
      <c r="C7931" s="12">
        <v>123.435</v>
      </c>
      <c r="D7931" s="12">
        <v>105.996</v>
      </c>
      <c r="E7931">
        <v>6.3819999999999997</v>
      </c>
      <c r="F7931" s="8">
        <v>0.8</v>
      </c>
      <c r="G7931" s="8">
        <v>0.8</v>
      </c>
      <c r="H7931" s="8">
        <v>0.8</v>
      </c>
      <c r="I7931" t="s">
        <v>3555</v>
      </c>
    </row>
    <row r="7932" spans="1:9">
      <c r="A7932" s="12">
        <v>323.81648562395998</v>
      </c>
      <c r="B7932" s="12">
        <v>-23.45431440766</v>
      </c>
      <c r="C7932" s="12">
        <v>77.590999999999994</v>
      </c>
      <c r="D7932" s="12">
        <v>-14.622999999999999</v>
      </c>
      <c r="E7932">
        <v>6.3819999999999997</v>
      </c>
      <c r="F7932" s="8">
        <v>1</v>
      </c>
      <c r="G7932" s="8">
        <v>0.82210000000000005</v>
      </c>
      <c r="H7932" s="8">
        <v>0.65410000000000001</v>
      </c>
      <c r="I7932" t="s">
        <v>3618</v>
      </c>
    </row>
    <row r="7933" spans="1:9">
      <c r="A7933" s="12">
        <v>238.05335776947001</v>
      </c>
      <c r="B7933" s="12">
        <v>-29.88653288379</v>
      </c>
      <c r="C7933" s="12">
        <v>-135.88</v>
      </c>
      <c r="D7933" s="12">
        <v>-98.793000000000006</v>
      </c>
      <c r="E7933">
        <v>6.3819999999999997</v>
      </c>
      <c r="F7933" s="8">
        <v>1</v>
      </c>
      <c r="G7933" s="8">
        <v>0.83299999999999996</v>
      </c>
      <c r="H7933" s="8">
        <v>0.67869999999999997</v>
      </c>
      <c r="I7933" t="s">
        <v>5771</v>
      </c>
    </row>
    <row r="7934" spans="1:9">
      <c r="A7934" s="12">
        <v>232.30048349728997</v>
      </c>
      <c r="B7934" s="12">
        <v>16.3956177829</v>
      </c>
      <c r="C7934" s="12">
        <v>-32.243000000000002</v>
      </c>
      <c r="D7934" s="12">
        <v>60.86</v>
      </c>
      <c r="E7934">
        <v>6.3819999999999997</v>
      </c>
      <c r="F7934" s="8">
        <v>1</v>
      </c>
      <c r="G7934" s="8">
        <v>0.85409999999999997</v>
      </c>
      <c r="H7934" s="8">
        <v>0.72770000000000001</v>
      </c>
      <c r="I7934" t="s">
        <v>6679</v>
      </c>
    </row>
    <row r="7935" spans="1:9">
      <c r="A7935" s="12">
        <v>116.1827231166</v>
      </c>
      <c r="B7935" s="12">
        <v>-66.071931560359999</v>
      </c>
      <c r="C7935" s="12">
        <v>-16.88</v>
      </c>
      <c r="D7935" s="12">
        <v>48.274000000000001</v>
      </c>
      <c r="E7935">
        <v>6.3819999999999997</v>
      </c>
      <c r="F7935" s="8">
        <v>0.8</v>
      </c>
      <c r="G7935" s="8">
        <v>0.8</v>
      </c>
      <c r="H7935" s="8">
        <v>0.8</v>
      </c>
      <c r="I7935" t="s">
        <v>7629</v>
      </c>
    </row>
    <row r="7936" spans="1:9">
      <c r="A7936" s="12">
        <v>305.51273012652996</v>
      </c>
      <c r="B7936" s="12">
        <v>41.132136662240001</v>
      </c>
      <c r="C7936" s="12">
        <v>3.5529999999999999</v>
      </c>
      <c r="D7936" s="12">
        <v>-4.6890000000000001</v>
      </c>
      <c r="E7936">
        <v>6.383</v>
      </c>
      <c r="F7936" s="8">
        <v>0.8</v>
      </c>
      <c r="G7936" s="8">
        <v>0.8</v>
      </c>
      <c r="H7936" s="8">
        <v>0.8</v>
      </c>
      <c r="I7936" t="s">
        <v>514</v>
      </c>
    </row>
    <row r="7937" spans="1:9">
      <c r="A7937" s="12">
        <v>67.216643761238331</v>
      </c>
      <c r="B7937" s="12">
        <v>30.361550008056668</v>
      </c>
      <c r="C7937" s="12">
        <v>22.67</v>
      </c>
      <c r="D7937" s="12">
        <v>-23.55</v>
      </c>
      <c r="E7937">
        <v>6.383</v>
      </c>
      <c r="F7937" s="8">
        <v>0.8</v>
      </c>
      <c r="G7937" s="8">
        <v>0.8</v>
      </c>
      <c r="H7937" s="8">
        <v>0.8</v>
      </c>
      <c r="I7937" t="s">
        <v>1975</v>
      </c>
    </row>
    <row r="7938" spans="1:9">
      <c r="A7938" s="12">
        <v>145.67230053283998</v>
      </c>
      <c r="B7938" s="12">
        <v>-35.501709453229999</v>
      </c>
      <c r="C7938" s="12">
        <v>-20.077999999999999</v>
      </c>
      <c r="D7938" s="12">
        <v>7.4269999999999996</v>
      </c>
      <c r="E7938">
        <v>6.383</v>
      </c>
      <c r="F7938" s="8">
        <v>0.57499999999999996</v>
      </c>
      <c r="G7938" s="8">
        <v>0.66420000000000001</v>
      </c>
      <c r="H7938" s="8">
        <v>1</v>
      </c>
      <c r="I7938" t="s">
        <v>4705</v>
      </c>
    </row>
    <row r="7939" spans="1:9">
      <c r="A7939" s="12">
        <v>255.57126255304004</v>
      </c>
      <c r="B7939" s="12">
        <v>31.88410043303</v>
      </c>
      <c r="C7939" s="12">
        <v>32.499000000000002</v>
      </c>
      <c r="D7939" s="12">
        <v>19.564</v>
      </c>
      <c r="E7939">
        <v>6.383</v>
      </c>
      <c r="F7939" s="8">
        <v>1</v>
      </c>
      <c r="G7939" s="8">
        <v>0.83299999999999996</v>
      </c>
      <c r="H7939" s="8">
        <v>0.67869999999999997</v>
      </c>
      <c r="I7939" t="s">
        <v>6892</v>
      </c>
    </row>
    <row r="7940" spans="1:9">
      <c r="A7940" s="12">
        <v>66.329665247250006</v>
      </c>
      <c r="B7940" s="12">
        <v>-44.1608951113</v>
      </c>
      <c r="C7940" s="12">
        <v>27.324000000000002</v>
      </c>
      <c r="D7940" s="12">
        <v>66.539000000000001</v>
      </c>
      <c r="E7940">
        <v>6.383</v>
      </c>
      <c r="F7940" s="8">
        <v>0.99370000000000003</v>
      </c>
      <c r="G7940" s="8">
        <v>0.9526</v>
      </c>
      <c r="H7940" s="8">
        <v>1</v>
      </c>
      <c r="I7940" t="s">
        <v>7175</v>
      </c>
    </row>
    <row r="7941" spans="1:9">
      <c r="A7941" s="12">
        <v>299.00707892935998</v>
      </c>
      <c r="B7941" s="12">
        <v>-81.349840839889993</v>
      </c>
      <c r="C7941" s="12">
        <v>20.382999999999999</v>
      </c>
      <c r="D7941" s="12">
        <v>-0.96499999999999997</v>
      </c>
      <c r="E7941">
        <v>6.383</v>
      </c>
      <c r="F7941" s="8">
        <v>1</v>
      </c>
      <c r="G7941" s="8">
        <v>0.78720000000000001</v>
      </c>
      <c r="H7941" s="8">
        <v>0.57969999999999999</v>
      </c>
      <c r="I7941" t="s">
        <v>8219</v>
      </c>
    </row>
    <row r="7942" spans="1:9">
      <c r="A7942" s="12">
        <v>125.54010475221</v>
      </c>
      <c r="B7942" s="12">
        <v>74.820406998359999</v>
      </c>
      <c r="C7942" s="12">
        <v>44.713999999999999</v>
      </c>
      <c r="D7942" s="12">
        <v>42.825000000000003</v>
      </c>
      <c r="E7942">
        <v>6.3840000000000003</v>
      </c>
      <c r="F7942" s="8">
        <v>1</v>
      </c>
      <c r="G7942" s="8">
        <v>0.83299999999999996</v>
      </c>
      <c r="H7942" s="8">
        <v>0.67869999999999997</v>
      </c>
      <c r="I7942" t="s">
        <v>1313</v>
      </c>
    </row>
    <row r="7943" spans="1:9">
      <c r="A7943" s="12">
        <v>352.98986168987</v>
      </c>
      <c r="B7943" s="12">
        <v>-1.0858956899299999</v>
      </c>
      <c r="C7943" s="12">
        <v>8.6950000000000003</v>
      </c>
      <c r="D7943" s="12">
        <v>17.164000000000001</v>
      </c>
      <c r="E7943">
        <v>6.3840000000000003</v>
      </c>
      <c r="F7943" s="8">
        <v>1</v>
      </c>
      <c r="G7943" s="8">
        <v>0.83299999999999996</v>
      </c>
      <c r="H7943" s="8">
        <v>0.67869999999999997</v>
      </c>
      <c r="I7943" t="s">
        <v>4001</v>
      </c>
    </row>
    <row r="7944" spans="1:9">
      <c r="A7944" s="12">
        <v>139.94971462486001</v>
      </c>
      <c r="B7944" s="12">
        <v>-34.103340996230003</v>
      </c>
      <c r="C7944" s="12">
        <v>-8.24</v>
      </c>
      <c r="D7944" s="12">
        <v>-6.6509999999999998</v>
      </c>
      <c r="E7944">
        <v>6.3840000000000003</v>
      </c>
      <c r="F7944" s="8">
        <v>0.54959999999999998</v>
      </c>
      <c r="G7944" s="8">
        <v>0.64410000000000001</v>
      </c>
      <c r="H7944" s="8">
        <v>1</v>
      </c>
      <c r="I7944" t="s">
        <v>4634</v>
      </c>
    </row>
    <row r="7945" spans="1:9">
      <c r="A7945" s="12">
        <v>210.40337635275</v>
      </c>
      <c r="B7945" s="12">
        <v>17.668387504090003</v>
      </c>
      <c r="C7945" s="12">
        <v>-45.997</v>
      </c>
      <c r="D7945" s="12">
        <v>-84.647999999999996</v>
      </c>
      <c r="E7945">
        <v>6.3840000000000003</v>
      </c>
      <c r="F7945" s="8">
        <v>1</v>
      </c>
      <c r="G7945" s="8">
        <v>0.874</v>
      </c>
      <c r="H7945" s="8">
        <v>0.77600000000000002</v>
      </c>
      <c r="I7945" t="s">
        <v>5413</v>
      </c>
    </row>
    <row r="7946" spans="1:9">
      <c r="A7946" s="12">
        <v>151.89881930034002</v>
      </c>
      <c r="B7946" s="12">
        <v>-48.260819959369996</v>
      </c>
      <c r="C7946" s="12">
        <v>-15.286</v>
      </c>
      <c r="D7946" s="12">
        <v>4.2110000000000003</v>
      </c>
      <c r="E7946">
        <v>6.3840000000000003</v>
      </c>
      <c r="F7946" s="8">
        <v>0.50129999999999997</v>
      </c>
      <c r="G7946" s="8">
        <v>0.60470000000000002</v>
      </c>
      <c r="H7946" s="8">
        <v>1</v>
      </c>
      <c r="I7946" t="s">
        <v>7542</v>
      </c>
    </row>
    <row r="7947" spans="1:9">
      <c r="A7947" s="12">
        <v>218.82101512396</v>
      </c>
      <c r="B7947" s="12">
        <v>-60.015642073880002</v>
      </c>
      <c r="C7947" s="12">
        <v>-27.260999999999999</v>
      </c>
      <c r="D7947" s="12">
        <v>-26.309000000000001</v>
      </c>
      <c r="E7947">
        <v>6.3840000000000003</v>
      </c>
      <c r="F7947" s="8">
        <v>1</v>
      </c>
      <c r="G7947" s="8">
        <v>0.79920000000000002</v>
      </c>
      <c r="H7947" s="8">
        <v>0.60450000000000004</v>
      </c>
      <c r="I7947" t="s">
        <v>8454</v>
      </c>
    </row>
    <row r="7948" spans="1:9">
      <c r="A7948" s="12">
        <v>51.482674837789993</v>
      </c>
      <c r="B7948" s="12">
        <v>-35.920885453969994</v>
      </c>
      <c r="C7948" s="12">
        <v>36.770000000000003</v>
      </c>
      <c r="D7948" s="12">
        <v>-4.641</v>
      </c>
      <c r="E7948">
        <v>6.3849999999999998</v>
      </c>
      <c r="F7948" s="8">
        <v>0.63239999999999996</v>
      </c>
      <c r="G7948" s="8">
        <v>0.70809999999999995</v>
      </c>
      <c r="H7948" s="8">
        <v>1</v>
      </c>
      <c r="I7948" t="s">
        <v>1806</v>
      </c>
    </row>
    <row r="7949" spans="1:9">
      <c r="A7949" s="12">
        <v>95.827049279360011</v>
      </c>
      <c r="B7949" s="12">
        <v>3.7644897684699998</v>
      </c>
      <c r="C7949" s="12">
        <v>3.331</v>
      </c>
      <c r="D7949" s="12">
        <v>-8.6050000000000004</v>
      </c>
      <c r="E7949">
        <v>6.3849999999999998</v>
      </c>
      <c r="F7949" s="8">
        <v>0.50129999999999997</v>
      </c>
      <c r="G7949" s="8">
        <v>0.60470000000000002</v>
      </c>
      <c r="H7949" s="8">
        <v>1</v>
      </c>
      <c r="I7949" t="s">
        <v>2690</v>
      </c>
    </row>
    <row r="7950" spans="1:9">
      <c r="A7950" s="12">
        <v>26.504408525759999</v>
      </c>
      <c r="B7950" s="12">
        <v>-27.348831137159998</v>
      </c>
      <c r="C7950" s="12">
        <v>96.509</v>
      </c>
      <c r="D7950" s="12">
        <v>-45.039000000000001</v>
      </c>
      <c r="E7950">
        <v>6.3849999999999998</v>
      </c>
      <c r="F7950" s="8">
        <v>0.89859999999999995</v>
      </c>
      <c r="G7950" s="8">
        <v>0.89249999999999996</v>
      </c>
      <c r="H7950" s="8">
        <v>1</v>
      </c>
      <c r="I7950" t="s">
        <v>3645</v>
      </c>
    </row>
    <row r="7951" spans="1:9">
      <c r="A7951" s="12">
        <v>189.82025291423</v>
      </c>
      <c r="B7951" s="12">
        <v>35.951958453630006</v>
      </c>
      <c r="C7951" s="12">
        <v>19.248000000000001</v>
      </c>
      <c r="D7951" s="12">
        <v>-2.7810000000000001</v>
      </c>
      <c r="E7951">
        <v>6.3849999999999998</v>
      </c>
      <c r="F7951" s="8">
        <v>0.6109</v>
      </c>
      <c r="G7951" s="8">
        <v>0.69189999999999996</v>
      </c>
      <c r="H7951" s="8">
        <v>1</v>
      </c>
      <c r="I7951" t="s">
        <v>5184</v>
      </c>
    </row>
    <row r="7952" spans="1:9">
      <c r="A7952" s="12">
        <v>309.96614516792999</v>
      </c>
      <c r="B7952" s="12">
        <v>11.249638953069999</v>
      </c>
      <c r="C7952" s="12">
        <v>71.915000000000006</v>
      </c>
      <c r="D7952" s="12">
        <v>89.317999999999998</v>
      </c>
      <c r="E7952">
        <v>6.3849999999999998</v>
      </c>
      <c r="F7952" s="8">
        <v>1</v>
      </c>
      <c r="G7952" s="8">
        <v>0.92759999999999998</v>
      </c>
      <c r="H7952" s="8">
        <v>0.91679999999999995</v>
      </c>
      <c r="I7952" t="s">
        <v>6625</v>
      </c>
    </row>
    <row r="7953" spans="1:9">
      <c r="A7953" s="12">
        <v>14.22971961334</v>
      </c>
      <c r="B7953" s="12">
        <v>68.775637928899997</v>
      </c>
      <c r="C7953" s="12">
        <v>123.996</v>
      </c>
      <c r="D7953" s="12">
        <v>-28.716999999999999</v>
      </c>
      <c r="E7953">
        <v>6.3860000000000001</v>
      </c>
      <c r="F7953" s="8">
        <v>0.8</v>
      </c>
      <c r="G7953" s="8">
        <v>0.8</v>
      </c>
      <c r="H7953" s="8">
        <v>0.8</v>
      </c>
      <c r="I7953" t="s">
        <v>824</v>
      </c>
    </row>
    <row r="7954" spans="1:9">
      <c r="A7954" s="12">
        <v>135.41983341302</v>
      </c>
      <c r="B7954" s="12">
        <v>39.713512264480002</v>
      </c>
      <c r="C7954" s="12">
        <v>-38.424999999999997</v>
      </c>
      <c r="D7954" s="12">
        <v>-70.908000000000001</v>
      </c>
      <c r="E7954">
        <v>6.3860000000000001</v>
      </c>
      <c r="F7954" s="8">
        <v>0.85199999999999998</v>
      </c>
      <c r="G7954" s="8">
        <v>0.86209999999999998</v>
      </c>
      <c r="H7954" s="8">
        <v>1</v>
      </c>
      <c r="I7954" t="s">
        <v>1687</v>
      </c>
    </row>
    <row r="7955" spans="1:9">
      <c r="A7955" s="12">
        <v>116.68630453172</v>
      </c>
      <c r="B7955" s="12">
        <v>-12.675315148319999</v>
      </c>
      <c r="C7955" s="12">
        <v>-11.358000000000001</v>
      </c>
      <c r="D7955" s="12">
        <v>-0.94299999999999995</v>
      </c>
      <c r="E7955">
        <v>6.3860000000000001</v>
      </c>
      <c r="F7955" s="8">
        <v>0.57499999999999996</v>
      </c>
      <c r="G7955" s="8">
        <v>0.66420000000000001</v>
      </c>
      <c r="H7955" s="8">
        <v>1</v>
      </c>
      <c r="I7955" t="s">
        <v>3193</v>
      </c>
    </row>
    <row r="7956" spans="1:9">
      <c r="A7956" s="12">
        <v>332.17768367483001</v>
      </c>
      <c r="B7956" s="12">
        <v>-33.125692999729999</v>
      </c>
      <c r="C7956" s="12">
        <v>13.118</v>
      </c>
      <c r="D7956" s="12">
        <v>24.22</v>
      </c>
      <c r="E7956">
        <v>6.3860000000000001</v>
      </c>
      <c r="F7956" s="8">
        <v>0.85199999999999998</v>
      </c>
      <c r="G7956" s="8">
        <v>0.86209999999999998</v>
      </c>
      <c r="H7956" s="8">
        <v>1</v>
      </c>
      <c r="I7956" t="s">
        <v>3564</v>
      </c>
    </row>
    <row r="7957" spans="1:9">
      <c r="A7957" s="12">
        <v>23.96906551967</v>
      </c>
      <c r="B7957" s="12">
        <v>41.07641872432</v>
      </c>
      <c r="C7957" s="12">
        <v>144.565</v>
      </c>
      <c r="D7957" s="12">
        <v>0.17599999999999999</v>
      </c>
      <c r="E7957">
        <v>6.3860000000000001</v>
      </c>
      <c r="F7957" s="8">
        <v>0.8</v>
      </c>
      <c r="G7957" s="8">
        <v>0.8</v>
      </c>
      <c r="H7957" s="8">
        <v>0.8</v>
      </c>
      <c r="I7957" t="s">
        <v>4569</v>
      </c>
    </row>
    <row r="7958" spans="1:9">
      <c r="A7958" s="12">
        <v>275.27978612819004</v>
      </c>
      <c r="B7958" s="12">
        <v>49.725466092289999</v>
      </c>
      <c r="C7958" s="12">
        <v>0.30299999999999999</v>
      </c>
      <c r="D7958" s="12">
        <v>23.07</v>
      </c>
      <c r="E7958">
        <v>6.3869999999999996</v>
      </c>
      <c r="F7958" s="8">
        <v>1</v>
      </c>
      <c r="G7958" s="8">
        <v>0.82210000000000005</v>
      </c>
      <c r="H7958" s="8">
        <v>0.65410000000000001</v>
      </c>
      <c r="I7958" t="s">
        <v>1087</v>
      </c>
    </row>
    <row r="7959" spans="1:9">
      <c r="A7959" s="12">
        <v>182.63183667138</v>
      </c>
      <c r="B7959" s="12">
        <v>16.80927056558</v>
      </c>
      <c r="C7959" s="12">
        <v>-23.728999999999999</v>
      </c>
      <c r="D7959" s="12">
        <v>2.0030000000000001</v>
      </c>
      <c r="E7959">
        <v>6.3869999999999996</v>
      </c>
      <c r="F7959" s="8">
        <v>0.70040000000000002</v>
      </c>
      <c r="G7959" s="8">
        <v>0.75790000000000002</v>
      </c>
      <c r="H7959" s="8">
        <v>1</v>
      </c>
      <c r="I7959" t="s">
        <v>5081</v>
      </c>
    </row>
    <row r="7960" spans="1:9">
      <c r="A7960" s="12">
        <v>211.06067003965998</v>
      </c>
      <c r="B7960" s="12">
        <v>-5.3814187673899996</v>
      </c>
      <c r="C7960" s="12">
        <v>-14.167</v>
      </c>
      <c r="D7960" s="12">
        <v>-13.973000000000001</v>
      </c>
      <c r="E7960">
        <v>6.3869999999999996</v>
      </c>
      <c r="F7960" s="8">
        <v>1</v>
      </c>
      <c r="G7960" s="8">
        <v>0.78720000000000001</v>
      </c>
      <c r="H7960" s="8">
        <v>0.57969999999999999</v>
      </c>
      <c r="I7960" t="s">
        <v>5444</v>
      </c>
    </row>
    <row r="7961" spans="1:9">
      <c r="A7961" s="12">
        <v>94.46560251308</v>
      </c>
      <c r="B7961" s="12">
        <v>-52.733031114479999</v>
      </c>
      <c r="C7961" s="12">
        <v>7.359</v>
      </c>
      <c r="D7961" s="12">
        <v>1.1579999999999999</v>
      </c>
      <c r="E7961">
        <v>6.3869999999999996</v>
      </c>
      <c r="F7961" s="8">
        <v>1</v>
      </c>
      <c r="G7961" s="8">
        <v>0.79920000000000002</v>
      </c>
      <c r="H7961" s="8">
        <v>0.60450000000000004</v>
      </c>
      <c r="I7961" t="s">
        <v>7283</v>
      </c>
    </row>
    <row r="7962" spans="1:9">
      <c r="A7962" s="12">
        <v>240.51864861505004</v>
      </c>
      <c r="B7962" s="12">
        <v>-51.120771932110003</v>
      </c>
      <c r="C7962" s="12">
        <v>-10.88</v>
      </c>
      <c r="D7962" s="12">
        <v>-16.582000000000001</v>
      </c>
      <c r="E7962">
        <v>6.3869999999999996</v>
      </c>
      <c r="F7962" s="8">
        <v>0.52290000000000003</v>
      </c>
      <c r="G7962" s="8">
        <v>0.62250000000000005</v>
      </c>
      <c r="H7962" s="8">
        <v>1</v>
      </c>
      <c r="I7962" t="s">
        <v>8727</v>
      </c>
    </row>
    <row r="7963" spans="1:9">
      <c r="A7963" s="12">
        <v>346.32347108324001</v>
      </c>
      <c r="B7963" s="12">
        <v>1.3071268170100001</v>
      </c>
      <c r="C7963" s="12">
        <v>34.593000000000004</v>
      </c>
      <c r="D7963" s="12">
        <v>-21.431999999999999</v>
      </c>
      <c r="E7963">
        <v>6.3879999999999999</v>
      </c>
      <c r="F7963" s="8">
        <v>1</v>
      </c>
      <c r="G7963" s="8">
        <v>0.85409999999999997</v>
      </c>
      <c r="H7963" s="8">
        <v>0.72770000000000001</v>
      </c>
      <c r="I7963" t="s">
        <v>4032</v>
      </c>
    </row>
    <row r="7964" spans="1:9">
      <c r="A7964" s="12">
        <v>352.92929074484999</v>
      </c>
      <c r="B7964" s="12">
        <v>28.403487529889997</v>
      </c>
      <c r="C7964" s="12">
        <v>-30.51</v>
      </c>
      <c r="D7964" s="12">
        <v>-14.295999999999999</v>
      </c>
      <c r="E7964">
        <v>6.3879999999999999</v>
      </c>
      <c r="F7964" s="8">
        <v>0.6109</v>
      </c>
      <c r="G7964" s="8">
        <v>0.69189999999999996</v>
      </c>
      <c r="H7964" s="8">
        <v>1</v>
      </c>
      <c r="I7964" t="s">
        <v>4371</v>
      </c>
    </row>
    <row r="7965" spans="1:9">
      <c r="A7965" s="12">
        <v>243.02726693711</v>
      </c>
      <c r="B7965" s="12">
        <v>39.055525236799994</v>
      </c>
      <c r="C7965" s="12">
        <v>-2.8660000000000001</v>
      </c>
      <c r="D7965" s="12">
        <v>-22.303999999999998</v>
      </c>
      <c r="E7965">
        <v>6.3879999999999999</v>
      </c>
      <c r="F7965" s="8">
        <v>1</v>
      </c>
      <c r="G7965" s="8">
        <v>0.83299999999999996</v>
      </c>
      <c r="H7965" s="8">
        <v>0.67869999999999997</v>
      </c>
      <c r="I7965" t="s">
        <v>7102</v>
      </c>
    </row>
    <row r="7966" spans="1:9">
      <c r="A7966" s="12">
        <v>285.52930402341008</v>
      </c>
      <c r="B7966" s="12">
        <v>52.261056753730003</v>
      </c>
      <c r="C7966" s="12">
        <v>-8.1679999999999993</v>
      </c>
      <c r="D7966" s="12">
        <v>-33.140999999999998</v>
      </c>
      <c r="E7966">
        <v>6.3890000000000002</v>
      </c>
      <c r="F7966" s="8">
        <v>1</v>
      </c>
      <c r="G7966" s="8">
        <v>0.85409999999999997</v>
      </c>
      <c r="H7966" s="8">
        <v>0.72770000000000001</v>
      </c>
      <c r="I7966" t="s">
        <v>960</v>
      </c>
    </row>
    <row r="7967" spans="1:9">
      <c r="A7967" s="12">
        <v>4.0580846666666668</v>
      </c>
      <c r="B7967" s="12">
        <v>76.950753388888899</v>
      </c>
      <c r="C7967" s="12">
        <v>21.46</v>
      </c>
      <c r="D7967" s="12">
        <v>-3.82</v>
      </c>
      <c r="E7967">
        <v>6.3890000000000002</v>
      </c>
      <c r="F7967" s="8">
        <v>0.54959999999999998</v>
      </c>
      <c r="G7967" s="8">
        <v>0.64410000000000001</v>
      </c>
      <c r="H7967" s="8">
        <v>1</v>
      </c>
      <c r="I7967" t="s">
        <v>984</v>
      </c>
    </row>
    <row r="7968" spans="1:9">
      <c r="A7968" s="12">
        <v>9.9468757276700011</v>
      </c>
      <c r="B7968" s="12">
        <v>82.493762819140002</v>
      </c>
      <c r="C7968" s="12">
        <v>-117.107</v>
      </c>
      <c r="D7968" s="12">
        <v>77.591999999999999</v>
      </c>
      <c r="E7968">
        <v>6.3890000000000002</v>
      </c>
      <c r="F7968" s="8">
        <v>0.8</v>
      </c>
      <c r="G7968" s="8">
        <v>0.8</v>
      </c>
      <c r="H7968" s="8">
        <v>0.8</v>
      </c>
      <c r="I7968" t="s">
        <v>1063</v>
      </c>
    </row>
    <row r="7969" spans="1:9">
      <c r="A7969" s="12">
        <v>60.311794636569999</v>
      </c>
      <c r="B7969" s="12">
        <v>36.98947815108</v>
      </c>
      <c r="C7969" s="12">
        <v>-6.4550000000000001</v>
      </c>
      <c r="D7969" s="12">
        <v>-1.653</v>
      </c>
      <c r="E7969">
        <v>6.3890000000000002</v>
      </c>
      <c r="F7969" s="8">
        <v>0.6109</v>
      </c>
      <c r="G7969" s="8">
        <v>0.69189999999999996</v>
      </c>
      <c r="H7969" s="8">
        <v>1</v>
      </c>
      <c r="I7969" t="s">
        <v>1898</v>
      </c>
    </row>
    <row r="7970" spans="1:9">
      <c r="A7970" s="12">
        <v>109.26417284958333</v>
      </c>
      <c r="B7970" s="12">
        <v>26.689484421666666</v>
      </c>
      <c r="C7970" s="12">
        <v>57.78</v>
      </c>
      <c r="D7970" s="12">
        <v>-131.58000000000001</v>
      </c>
      <c r="E7970">
        <v>6.3890000000000002</v>
      </c>
      <c r="F7970" s="8">
        <v>0.8</v>
      </c>
      <c r="G7970" s="8">
        <v>0.8</v>
      </c>
      <c r="H7970" s="8">
        <v>0.8</v>
      </c>
      <c r="I7970" t="s">
        <v>2954</v>
      </c>
    </row>
    <row r="7971" spans="1:9">
      <c r="A7971" s="12">
        <v>160.21474638645998</v>
      </c>
      <c r="B7971" s="12">
        <v>-35.741715596509998</v>
      </c>
      <c r="C7971" s="12">
        <v>-25.071999999999999</v>
      </c>
      <c r="D7971" s="12">
        <v>5.8719999999999999</v>
      </c>
      <c r="E7971">
        <v>6.3890000000000002</v>
      </c>
      <c r="F7971" s="8">
        <v>1</v>
      </c>
      <c r="G7971" s="8">
        <v>0.85409999999999997</v>
      </c>
      <c r="H7971" s="8">
        <v>0.72770000000000001</v>
      </c>
      <c r="I7971" t="s">
        <v>4854</v>
      </c>
    </row>
    <row r="7972" spans="1:9">
      <c r="A7972" s="12">
        <v>313.27332539011002</v>
      </c>
      <c r="B7972" s="12">
        <v>-11.573654070529999</v>
      </c>
      <c r="C7972" s="12">
        <v>43.009</v>
      </c>
      <c r="D7972" s="12">
        <v>44.161999999999999</v>
      </c>
      <c r="E7972">
        <v>6.3890000000000002</v>
      </c>
      <c r="F7972" s="8">
        <v>1</v>
      </c>
      <c r="G7972" s="8">
        <v>0.874</v>
      </c>
      <c r="H7972" s="8">
        <v>0.77600000000000002</v>
      </c>
      <c r="I7972" t="s">
        <v>6178</v>
      </c>
    </row>
    <row r="7973" spans="1:9">
      <c r="A7973" s="12">
        <v>115.54257078014001</v>
      </c>
      <c r="B7973" s="12">
        <v>-58.630919388640002</v>
      </c>
      <c r="C7973" s="12">
        <v>-5.3419999999999996</v>
      </c>
      <c r="D7973" s="12">
        <v>8.3719999999999999</v>
      </c>
      <c r="E7973">
        <v>6.3890000000000002</v>
      </c>
      <c r="F7973" s="8">
        <v>0.50129999999999997</v>
      </c>
      <c r="G7973" s="8">
        <v>0.60470000000000002</v>
      </c>
      <c r="H7973" s="8">
        <v>1</v>
      </c>
      <c r="I7973" t="s">
        <v>7450</v>
      </c>
    </row>
    <row r="7974" spans="1:9">
      <c r="A7974" s="12">
        <v>330.46922552148999</v>
      </c>
      <c r="B7974" s="12">
        <v>-77.66254235624001</v>
      </c>
      <c r="C7974" s="12">
        <v>-12.148999999999999</v>
      </c>
      <c r="D7974" s="12">
        <v>-5.9790000000000001</v>
      </c>
      <c r="E7974">
        <v>6.3890000000000002</v>
      </c>
      <c r="F7974" s="8">
        <v>0.72599999999999998</v>
      </c>
      <c r="G7974" s="8">
        <v>0.7762</v>
      </c>
      <c r="H7974" s="8">
        <v>1</v>
      </c>
      <c r="I7974" t="s">
        <v>8225</v>
      </c>
    </row>
    <row r="7975" spans="1:9">
      <c r="A7975" s="12">
        <v>212.05956898567001</v>
      </c>
      <c r="B7975" s="12">
        <v>-63.207950548190006</v>
      </c>
      <c r="C7975" s="12">
        <v>21.555</v>
      </c>
      <c r="D7975" s="12">
        <v>34.837000000000003</v>
      </c>
      <c r="E7975">
        <v>6.3890000000000002</v>
      </c>
      <c r="F7975" s="8">
        <v>1</v>
      </c>
      <c r="G7975" s="8">
        <v>0.85409999999999997</v>
      </c>
      <c r="H7975" s="8">
        <v>0.72770000000000001</v>
      </c>
      <c r="I7975" t="s">
        <v>8351</v>
      </c>
    </row>
    <row r="7976" spans="1:9">
      <c r="A7976" s="12">
        <v>318.42701095833331</v>
      </c>
      <c r="B7976" s="12">
        <v>64.403952833333335</v>
      </c>
      <c r="C7976" s="12">
        <v>16.89</v>
      </c>
      <c r="D7976" s="12">
        <v>-105.13</v>
      </c>
      <c r="E7976">
        <v>6.39</v>
      </c>
      <c r="F7976" s="8">
        <v>1</v>
      </c>
      <c r="G7976" s="8">
        <v>0.89290000000000003</v>
      </c>
      <c r="H7976" s="8">
        <v>0.82379999999999998</v>
      </c>
      <c r="I7976" t="s">
        <v>815</v>
      </c>
    </row>
    <row r="7977" spans="1:9">
      <c r="A7977" s="12">
        <v>106.50515165445</v>
      </c>
      <c r="B7977" s="12">
        <v>59.801850962269995</v>
      </c>
      <c r="C7977" s="12">
        <v>22.186</v>
      </c>
      <c r="D7977" s="12">
        <v>-2.3519999999999999</v>
      </c>
      <c r="E7977">
        <v>6.39</v>
      </c>
      <c r="F7977" s="8">
        <v>1</v>
      </c>
      <c r="G7977" s="8">
        <v>0.85409999999999997</v>
      </c>
      <c r="H7977" s="8">
        <v>0.72770000000000001</v>
      </c>
      <c r="I7977" t="s">
        <v>1320</v>
      </c>
    </row>
    <row r="7978" spans="1:9">
      <c r="A7978" s="12">
        <v>125.68362418291001</v>
      </c>
      <c r="B7978" s="12">
        <v>60.631236275330004</v>
      </c>
      <c r="C7978" s="12">
        <v>9.4870000000000001</v>
      </c>
      <c r="D7978" s="12">
        <v>-1.998</v>
      </c>
      <c r="E7978">
        <v>6.39</v>
      </c>
      <c r="F7978" s="8">
        <v>1</v>
      </c>
      <c r="G7978" s="8">
        <v>0.83299999999999996</v>
      </c>
      <c r="H7978" s="8">
        <v>0.67869999999999997</v>
      </c>
      <c r="I7978" t="s">
        <v>1422</v>
      </c>
    </row>
    <row r="7979" spans="1:9">
      <c r="A7979" s="12">
        <v>165.10647990430999</v>
      </c>
      <c r="B7979" s="12">
        <v>51.502100997489997</v>
      </c>
      <c r="C7979" s="12">
        <v>-29.498000000000001</v>
      </c>
      <c r="D7979" s="12">
        <v>-16.027999999999999</v>
      </c>
      <c r="E7979">
        <v>6.39</v>
      </c>
      <c r="F7979" s="8">
        <v>0.8</v>
      </c>
      <c r="G7979" s="8">
        <v>0.8</v>
      </c>
      <c r="H7979" s="8">
        <v>0.8</v>
      </c>
      <c r="I7979" t="s">
        <v>1663</v>
      </c>
    </row>
    <row r="7980" spans="1:9">
      <c r="A7980" s="12">
        <v>140.34835348628002</v>
      </c>
      <c r="B7980" s="12">
        <v>45.370100833160002</v>
      </c>
      <c r="C7980" s="12">
        <v>-7.4690000000000003</v>
      </c>
      <c r="D7980" s="12">
        <v>-20.425000000000001</v>
      </c>
      <c r="E7980">
        <v>6.39</v>
      </c>
      <c r="F7980" s="8">
        <v>1</v>
      </c>
      <c r="G7980" s="8">
        <v>0.83299999999999996</v>
      </c>
      <c r="H7980" s="8">
        <v>0.67869999999999997</v>
      </c>
      <c r="I7980" t="s">
        <v>1666</v>
      </c>
    </row>
    <row r="7981" spans="1:9">
      <c r="A7981" s="12">
        <v>66.060331349479995</v>
      </c>
      <c r="B7981" s="12">
        <v>12.15798789816</v>
      </c>
      <c r="C7981" s="12">
        <v>14.916</v>
      </c>
      <c r="D7981" s="12">
        <v>-23.533999999999999</v>
      </c>
      <c r="E7981">
        <v>6.39</v>
      </c>
      <c r="F7981" s="8">
        <v>1</v>
      </c>
      <c r="G7981" s="8">
        <v>0.83299999999999996</v>
      </c>
      <c r="H7981" s="8">
        <v>0.67869999999999997</v>
      </c>
      <c r="I7981" t="s">
        <v>2008</v>
      </c>
    </row>
    <row r="7982" spans="1:9">
      <c r="A7982" s="12">
        <v>77.055254021710013</v>
      </c>
      <c r="B7982" s="12">
        <v>-15.09534162263</v>
      </c>
      <c r="C7982" s="12">
        <v>-0.438</v>
      </c>
      <c r="D7982" s="12">
        <v>3.379</v>
      </c>
      <c r="E7982">
        <v>6.39</v>
      </c>
      <c r="F7982" s="8">
        <v>1</v>
      </c>
      <c r="G7982" s="8">
        <v>0.82210000000000005</v>
      </c>
      <c r="H7982" s="8">
        <v>0.65410000000000001</v>
      </c>
      <c r="I7982" t="s">
        <v>2224</v>
      </c>
    </row>
    <row r="7983" spans="1:9">
      <c r="A7983" s="12">
        <v>79.822654937829995</v>
      </c>
      <c r="B7983" s="12">
        <v>-18.519918277719999</v>
      </c>
      <c r="C7983" s="12">
        <v>0.72299999999999998</v>
      </c>
      <c r="D7983" s="12">
        <v>10.364000000000001</v>
      </c>
      <c r="E7983">
        <v>6.39</v>
      </c>
      <c r="F7983" s="8">
        <v>0.52290000000000003</v>
      </c>
      <c r="G7983" s="8">
        <v>0.62250000000000005</v>
      </c>
      <c r="H7983" s="8">
        <v>1</v>
      </c>
      <c r="I7983" t="s">
        <v>2295</v>
      </c>
    </row>
    <row r="7984" spans="1:9">
      <c r="A7984" s="12">
        <v>83.84542183261</v>
      </c>
      <c r="B7984" s="12">
        <v>-5.4160646200300002</v>
      </c>
      <c r="C7984" s="12">
        <v>1.089</v>
      </c>
      <c r="D7984" s="12">
        <v>2.3940000000000001</v>
      </c>
      <c r="E7984">
        <v>6.39</v>
      </c>
      <c r="F7984" s="8">
        <v>0.8</v>
      </c>
      <c r="G7984" s="8">
        <v>0.8</v>
      </c>
      <c r="H7984" s="8">
        <v>0.8</v>
      </c>
      <c r="I7984" t="s">
        <v>2377</v>
      </c>
    </row>
    <row r="7985" spans="1:9">
      <c r="A7985" s="12">
        <v>88.165268143870009</v>
      </c>
      <c r="B7985" s="12">
        <v>39.574704613560002</v>
      </c>
      <c r="C7985" s="12">
        <v>-2.726</v>
      </c>
      <c r="D7985" s="12">
        <v>-7.1959999999999997</v>
      </c>
      <c r="E7985">
        <v>6.39</v>
      </c>
      <c r="F7985" s="8">
        <v>0.65039999999999998</v>
      </c>
      <c r="G7985" s="8">
        <v>0.72150000000000003</v>
      </c>
      <c r="H7985" s="8">
        <v>1</v>
      </c>
      <c r="I7985" t="s">
        <v>2471</v>
      </c>
    </row>
    <row r="7986" spans="1:9">
      <c r="A7986" s="12">
        <v>93.079578481590005</v>
      </c>
      <c r="B7986" s="12">
        <v>22.908514751989998</v>
      </c>
      <c r="C7986" s="12">
        <v>0.14399999999999999</v>
      </c>
      <c r="D7986" s="12">
        <v>-2.085</v>
      </c>
      <c r="E7986">
        <v>6.39</v>
      </c>
      <c r="F7986" s="8">
        <v>1</v>
      </c>
      <c r="G7986" s="8">
        <v>0.64800000000000002</v>
      </c>
      <c r="H7986" s="8">
        <v>0.33460000000000001</v>
      </c>
      <c r="I7986" t="s">
        <v>2600</v>
      </c>
    </row>
    <row r="7987" spans="1:9">
      <c r="A7987" s="12">
        <v>96.182831623270005</v>
      </c>
      <c r="B7987" s="12">
        <v>-28.780115479429998</v>
      </c>
      <c r="C7987" s="12">
        <v>-165.12200000000001</v>
      </c>
      <c r="D7987" s="12">
        <v>-121.852</v>
      </c>
      <c r="E7987">
        <v>6.39</v>
      </c>
      <c r="F7987" s="8">
        <v>1</v>
      </c>
      <c r="G7987" s="8">
        <v>0.89290000000000003</v>
      </c>
      <c r="H7987" s="8">
        <v>0.82379999999999998</v>
      </c>
      <c r="I7987" t="s">
        <v>2729</v>
      </c>
    </row>
    <row r="7988" spans="1:9">
      <c r="A7988" s="12">
        <v>113.35345596782</v>
      </c>
      <c r="B7988" s="12">
        <v>37.187895619359999</v>
      </c>
      <c r="C7988" s="12">
        <v>1.016</v>
      </c>
      <c r="D7988" s="12">
        <v>5.3010000000000002</v>
      </c>
      <c r="E7988">
        <v>6.39</v>
      </c>
      <c r="F7988" s="8">
        <v>1</v>
      </c>
      <c r="G7988" s="8">
        <v>0.83299999999999996</v>
      </c>
      <c r="H7988" s="8">
        <v>0.67869999999999997</v>
      </c>
      <c r="I7988" t="s">
        <v>3089</v>
      </c>
    </row>
    <row r="7989" spans="1:9">
      <c r="A7989" s="12">
        <v>118.02995740158001</v>
      </c>
      <c r="B7989" s="12">
        <v>3.2773435915299998</v>
      </c>
      <c r="C7989" s="12">
        <v>49.643000000000001</v>
      </c>
      <c r="D7989" s="12">
        <v>-78.206000000000003</v>
      </c>
      <c r="E7989">
        <v>6.39</v>
      </c>
      <c r="F7989" s="8">
        <v>1</v>
      </c>
      <c r="G7989" s="8">
        <v>0.63180000000000003</v>
      </c>
      <c r="H7989" s="8">
        <v>0.31119999999999998</v>
      </c>
      <c r="I7989" t="s">
        <v>3177</v>
      </c>
    </row>
    <row r="7990" spans="1:9">
      <c r="A7990" s="12">
        <v>123.21481042926</v>
      </c>
      <c r="B7990" s="12">
        <v>-37.92447518158</v>
      </c>
      <c r="C7990" s="12">
        <v>-4.4089999999999998</v>
      </c>
      <c r="D7990" s="12">
        <v>0.65300000000000002</v>
      </c>
      <c r="E7990">
        <v>6.39</v>
      </c>
      <c r="F7990" s="8">
        <v>0.67030000000000001</v>
      </c>
      <c r="G7990" s="8">
        <v>0.73619999999999997</v>
      </c>
      <c r="H7990" s="8">
        <v>1</v>
      </c>
      <c r="I7990" t="s">
        <v>3312</v>
      </c>
    </row>
    <row r="7991" spans="1:9">
      <c r="A7991" s="12">
        <v>130.09202688262002</v>
      </c>
      <c r="B7991" s="12">
        <v>19.669936467759999</v>
      </c>
      <c r="C7991" s="12">
        <v>-36.237000000000002</v>
      </c>
      <c r="D7991" s="12">
        <v>-13.881</v>
      </c>
      <c r="E7991">
        <v>6.39</v>
      </c>
      <c r="F7991" s="8">
        <v>0.8</v>
      </c>
      <c r="G7991" s="8">
        <v>0.8</v>
      </c>
      <c r="H7991" s="8">
        <v>0.8</v>
      </c>
      <c r="I7991" t="s">
        <v>3404</v>
      </c>
    </row>
    <row r="7992" spans="1:9">
      <c r="A7992" s="12">
        <v>129.66787811517</v>
      </c>
      <c r="B7992" s="12">
        <v>-19.736896646610003</v>
      </c>
      <c r="C7992" s="12">
        <v>10.983000000000001</v>
      </c>
      <c r="D7992" s="12">
        <v>0.71599999999999997</v>
      </c>
      <c r="E7992">
        <v>6.39</v>
      </c>
      <c r="F7992" s="8">
        <v>1</v>
      </c>
      <c r="G7992" s="8">
        <v>0.64800000000000002</v>
      </c>
      <c r="H7992" s="8">
        <v>0.33460000000000001</v>
      </c>
      <c r="I7992" t="s">
        <v>3429</v>
      </c>
    </row>
    <row r="7993" spans="1:9">
      <c r="A7993" s="12">
        <v>1.08465468162</v>
      </c>
      <c r="B7993" s="12">
        <v>-29.268822303069999</v>
      </c>
      <c r="C7993" s="12">
        <v>28.747</v>
      </c>
      <c r="D7993" s="12">
        <v>3.1819999999999999</v>
      </c>
      <c r="E7993">
        <v>6.39</v>
      </c>
      <c r="F7993" s="8">
        <v>0.63239999999999996</v>
      </c>
      <c r="G7993" s="8">
        <v>0.70809999999999995</v>
      </c>
      <c r="H7993" s="8">
        <v>1</v>
      </c>
      <c r="I7993" t="s">
        <v>3639</v>
      </c>
    </row>
    <row r="7994" spans="1:9">
      <c r="A7994" s="12">
        <v>31.71687276962</v>
      </c>
      <c r="B7994" s="12">
        <v>-19.138871096439999</v>
      </c>
      <c r="C7994" s="12">
        <v>143.28700000000001</v>
      </c>
      <c r="D7994" s="12">
        <v>-34.216000000000001</v>
      </c>
      <c r="E7994">
        <v>6.39</v>
      </c>
      <c r="F7994" s="8">
        <v>1</v>
      </c>
      <c r="G7994" s="8">
        <v>0.82210000000000005</v>
      </c>
      <c r="H7994" s="8">
        <v>0.65410000000000001</v>
      </c>
      <c r="I7994" t="s">
        <v>3759</v>
      </c>
    </row>
    <row r="7995" spans="1:9">
      <c r="A7995" s="12">
        <v>5.7157852306479162</v>
      </c>
      <c r="B7995" s="12">
        <v>-12.209436089255277</v>
      </c>
      <c r="C7995" s="12">
        <v>394.38799999999998</v>
      </c>
      <c r="D7995" s="12">
        <v>60.893000000000001</v>
      </c>
      <c r="E7995">
        <v>6.39</v>
      </c>
      <c r="F7995" s="8">
        <v>1</v>
      </c>
      <c r="G7995" s="8">
        <v>0.89290000000000003</v>
      </c>
      <c r="H7995" s="8">
        <v>0.82379999999999998</v>
      </c>
      <c r="I7995" t="s">
        <v>3854</v>
      </c>
    </row>
    <row r="7996" spans="1:9">
      <c r="A7996" s="12">
        <v>318.65437064853</v>
      </c>
      <c r="B7996" s="12">
        <v>9.2255603009999992E-2</v>
      </c>
      <c r="C7996" s="12">
        <v>35.470999999999997</v>
      </c>
      <c r="D7996" s="12">
        <v>-13.26</v>
      </c>
      <c r="E7996">
        <v>6.39</v>
      </c>
      <c r="F7996" s="8">
        <v>1</v>
      </c>
      <c r="G7996" s="8">
        <v>0.64800000000000002</v>
      </c>
      <c r="H7996" s="8">
        <v>0.33460000000000001</v>
      </c>
      <c r="I7996" t="s">
        <v>4023</v>
      </c>
    </row>
    <row r="7997" spans="1:9">
      <c r="A7997" s="12">
        <v>39.503127744320004</v>
      </c>
      <c r="B7997" s="12">
        <v>7.6952783948299999</v>
      </c>
      <c r="C7997" s="12">
        <v>87.085999999999999</v>
      </c>
      <c r="D7997" s="12">
        <v>-42.396000000000001</v>
      </c>
      <c r="E7997">
        <v>6.39</v>
      </c>
      <c r="F7997" s="8">
        <v>0.99370000000000003</v>
      </c>
      <c r="G7997" s="8">
        <v>0.9526</v>
      </c>
      <c r="H7997" s="8">
        <v>1</v>
      </c>
      <c r="I7997" t="s">
        <v>4156</v>
      </c>
    </row>
    <row r="7998" spans="1:9">
      <c r="A7998" s="12">
        <v>8.7306801039299984</v>
      </c>
      <c r="B7998" s="12">
        <v>13.371139735370001</v>
      </c>
      <c r="C7998" s="12">
        <v>-74.233999999999995</v>
      </c>
      <c r="D7998" s="12">
        <v>-53.286000000000001</v>
      </c>
      <c r="E7998">
        <v>6.39</v>
      </c>
      <c r="F7998" s="8">
        <v>1</v>
      </c>
      <c r="G7998" s="8">
        <v>0.83299999999999996</v>
      </c>
      <c r="H7998" s="8">
        <v>0.67869999999999997</v>
      </c>
      <c r="I7998" t="s">
        <v>4177</v>
      </c>
    </row>
    <row r="7999" spans="1:9">
      <c r="A7999" s="12">
        <v>139.46398147869002</v>
      </c>
      <c r="B7999" s="12">
        <v>11.50114515289</v>
      </c>
      <c r="C7999" s="12">
        <v>-14.301</v>
      </c>
      <c r="D7999" s="12">
        <v>-2.2170000000000001</v>
      </c>
      <c r="E7999">
        <v>6.39</v>
      </c>
      <c r="F7999" s="8">
        <v>0.65039999999999998</v>
      </c>
      <c r="G7999" s="8">
        <v>0.72150000000000003</v>
      </c>
      <c r="H7999" s="8">
        <v>1</v>
      </c>
      <c r="I7999" t="s">
        <v>4617</v>
      </c>
    </row>
    <row r="8000" spans="1:9">
      <c r="A8000" s="12">
        <v>144.46461074070001</v>
      </c>
      <c r="B8000" s="12">
        <v>-9.4244484716199999</v>
      </c>
      <c r="C8000" s="12">
        <v>-59.487000000000002</v>
      </c>
      <c r="D8000" s="12">
        <v>6.7690000000000001</v>
      </c>
      <c r="E8000">
        <v>6.39</v>
      </c>
      <c r="F8000" s="8">
        <v>0.6109</v>
      </c>
      <c r="G8000" s="8">
        <v>0.69189999999999996</v>
      </c>
      <c r="H8000" s="8">
        <v>1</v>
      </c>
      <c r="I8000" t="s">
        <v>4694</v>
      </c>
    </row>
    <row r="8001" spans="1:9">
      <c r="A8001" s="12">
        <v>188.13667788364</v>
      </c>
      <c r="B8001" s="12">
        <v>-21.212116062309999</v>
      </c>
      <c r="C8001" s="12">
        <v>-132.61799999999999</v>
      </c>
      <c r="D8001" s="12">
        <v>-48.966999999999999</v>
      </c>
      <c r="E8001">
        <v>6.39</v>
      </c>
      <c r="F8001" s="8">
        <v>1</v>
      </c>
      <c r="G8001" s="8">
        <v>0.83299999999999996</v>
      </c>
      <c r="H8001" s="8">
        <v>0.67869999999999997</v>
      </c>
      <c r="I8001" t="s">
        <v>5165</v>
      </c>
    </row>
    <row r="8002" spans="1:9">
      <c r="A8002" s="12">
        <v>205.54841666666664</v>
      </c>
      <c r="B8002" s="12">
        <v>28.377277777777778</v>
      </c>
      <c r="C8002" s="12">
        <v>-0.14000000000000001</v>
      </c>
      <c r="D8002" s="12">
        <v>-2.64</v>
      </c>
      <c r="E8002">
        <v>6.39</v>
      </c>
      <c r="F8002" s="8">
        <v>0.8</v>
      </c>
      <c r="G8002" s="8">
        <v>0.8</v>
      </c>
      <c r="H8002" s="8">
        <v>0.8</v>
      </c>
      <c r="I8002" t="s">
        <v>5381</v>
      </c>
    </row>
    <row r="8003" spans="1:9">
      <c r="A8003" s="12">
        <v>218.33442959425003</v>
      </c>
      <c r="B8003" s="12">
        <v>36.959013654750002</v>
      </c>
      <c r="C8003" s="12">
        <v>2.851</v>
      </c>
      <c r="D8003" s="12">
        <v>-73.150000000000006</v>
      </c>
      <c r="E8003">
        <v>6.39</v>
      </c>
      <c r="F8003" s="8">
        <v>1</v>
      </c>
      <c r="G8003" s="8">
        <v>0.92759999999999998</v>
      </c>
      <c r="H8003" s="8">
        <v>0.91679999999999995</v>
      </c>
      <c r="I8003" t="s">
        <v>5492</v>
      </c>
    </row>
    <row r="8004" spans="1:9">
      <c r="A8004" s="12">
        <v>288.11683311824999</v>
      </c>
      <c r="B8004" s="12">
        <v>-21.658382163979997</v>
      </c>
      <c r="C8004" s="12">
        <v>33.192999999999998</v>
      </c>
      <c r="D8004" s="12">
        <v>-22.305</v>
      </c>
      <c r="E8004">
        <v>6.39</v>
      </c>
      <c r="F8004" s="8">
        <v>1</v>
      </c>
      <c r="G8004" s="8">
        <v>0.83299999999999996</v>
      </c>
      <c r="H8004" s="8">
        <v>0.67869999999999997</v>
      </c>
      <c r="I8004" t="s">
        <v>6023</v>
      </c>
    </row>
    <row r="8005" spans="1:9">
      <c r="A8005" s="12">
        <v>301.27255672964998</v>
      </c>
      <c r="B8005" s="12">
        <v>-11.599415162250001</v>
      </c>
      <c r="C8005" s="12">
        <v>-2.7549999999999999</v>
      </c>
      <c r="D8005" s="12">
        <v>-15.756</v>
      </c>
      <c r="E8005">
        <v>6.39</v>
      </c>
      <c r="F8005" s="8">
        <v>0.89859999999999995</v>
      </c>
      <c r="G8005" s="8">
        <v>0.89249999999999996</v>
      </c>
      <c r="H8005" s="8">
        <v>1</v>
      </c>
      <c r="I8005" t="s">
        <v>6208</v>
      </c>
    </row>
    <row r="8006" spans="1:9">
      <c r="A8006" s="12">
        <v>255.49573533333333</v>
      </c>
      <c r="B8006" s="12">
        <v>8.450665833333332</v>
      </c>
      <c r="C8006" s="12">
        <v>28.35</v>
      </c>
      <c r="D8006" s="12">
        <v>1.49</v>
      </c>
      <c r="E8006">
        <v>6.39</v>
      </c>
      <c r="F8006" s="8">
        <v>0.70040000000000002</v>
      </c>
      <c r="G8006" s="8">
        <v>0.75790000000000002</v>
      </c>
      <c r="H8006" s="8">
        <v>1</v>
      </c>
      <c r="I8006" t="s">
        <v>6509</v>
      </c>
    </row>
    <row r="8007" spans="1:9">
      <c r="A8007" s="12">
        <v>255.96941666666669</v>
      </c>
      <c r="B8007" s="12">
        <v>19.690519444444444</v>
      </c>
      <c r="C8007" s="12">
        <v>-21.7</v>
      </c>
      <c r="D8007" s="12">
        <v>12.5</v>
      </c>
      <c r="E8007">
        <v>6.39</v>
      </c>
      <c r="F8007" s="8">
        <v>0.8</v>
      </c>
      <c r="G8007" s="8">
        <v>0.8</v>
      </c>
      <c r="H8007" s="8">
        <v>0.8</v>
      </c>
      <c r="I8007" t="s">
        <v>6693</v>
      </c>
    </row>
    <row r="8008" spans="1:9">
      <c r="A8008" s="12">
        <v>261.50361610647002</v>
      </c>
      <c r="B8008" s="12">
        <v>26.878734966229999</v>
      </c>
      <c r="C8008" s="12">
        <v>7.444</v>
      </c>
      <c r="D8008" s="12">
        <v>20.518000000000001</v>
      </c>
      <c r="E8008">
        <v>6.39</v>
      </c>
      <c r="F8008" s="8">
        <v>0.72599999999999998</v>
      </c>
      <c r="G8008" s="8">
        <v>0.7762</v>
      </c>
      <c r="H8008" s="8">
        <v>1</v>
      </c>
      <c r="I8008" t="s">
        <v>6800</v>
      </c>
    </row>
    <row r="8009" spans="1:9">
      <c r="A8009" s="12">
        <v>264.03375327512003</v>
      </c>
      <c r="B8009" s="12">
        <v>28.18509338738</v>
      </c>
      <c r="C8009" s="12">
        <v>1.746</v>
      </c>
      <c r="D8009" s="12">
        <v>27.888000000000002</v>
      </c>
      <c r="E8009">
        <v>6.39</v>
      </c>
      <c r="F8009" s="8">
        <v>1</v>
      </c>
      <c r="G8009" s="8">
        <v>0.73599999999999999</v>
      </c>
      <c r="H8009" s="8">
        <v>0.4803</v>
      </c>
      <c r="I8009" t="s">
        <v>6848</v>
      </c>
    </row>
    <row r="8010" spans="1:9">
      <c r="A8010" s="12">
        <v>237.00746964006001</v>
      </c>
      <c r="B8010" s="12">
        <v>31.735614772810003</v>
      </c>
      <c r="C8010" s="12">
        <v>0.35599999999999998</v>
      </c>
      <c r="D8010" s="12">
        <v>-43.99</v>
      </c>
      <c r="E8010">
        <v>6.39</v>
      </c>
      <c r="F8010" s="8">
        <v>1</v>
      </c>
      <c r="G8010" s="8">
        <v>0.73599999999999999</v>
      </c>
      <c r="H8010" s="8">
        <v>0.4803</v>
      </c>
      <c r="I8010" t="s">
        <v>6941</v>
      </c>
    </row>
    <row r="8011" spans="1:9">
      <c r="A8011" s="12">
        <v>232.84294041169002</v>
      </c>
      <c r="B8011" s="12">
        <v>36.616598909149999</v>
      </c>
      <c r="C8011" s="12">
        <v>-3.544</v>
      </c>
      <c r="D8011" s="12">
        <v>-26.692</v>
      </c>
      <c r="E8011">
        <v>6.39</v>
      </c>
      <c r="F8011" s="8">
        <v>1</v>
      </c>
      <c r="G8011" s="8">
        <v>0.92759999999999998</v>
      </c>
      <c r="H8011" s="8">
        <v>0.91679999999999995</v>
      </c>
      <c r="I8011" t="s">
        <v>7097</v>
      </c>
    </row>
    <row r="8012" spans="1:9">
      <c r="A8012" s="12">
        <v>112.21419917409</v>
      </c>
      <c r="B8012" s="12">
        <v>-64.509805736480004</v>
      </c>
      <c r="C8012" s="12">
        <v>4.9400000000000004</v>
      </c>
      <c r="D8012" s="12">
        <v>-8.8759999999999994</v>
      </c>
      <c r="E8012">
        <v>6.39</v>
      </c>
      <c r="F8012" s="8">
        <v>1</v>
      </c>
      <c r="G8012" s="8">
        <v>0.73599999999999999</v>
      </c>
      <c r="H8012" s="8">
        <v>0.4803</v>
      </c>
      <c r="I8012" t="s">
        <v>7570</v>
      </c>
    </row>
    <row r="8013" spans="1:9">
      <c r="A8013" s="12">
        <v>185.8078744639746</v>
      </c>
      <c r="B8013" s="12">
        <v>-67.631548051840269</v>
      </c>
      <c r="C8013" s="12">
        <v>-750.51900000000001</v>
      </c>
      <c r="D8013" s="12">
        <v>256.42099999999999</v>
      </c>
      <c r="E8013">
        <v>6.39</v>
      </c>
      <c r="F8013" s="8">
        <v>1</v>
      </c>
      <c r="G8013" s="8">
        <v>0.85409999999999997</v>
      </c>
      <c r="H8013" s="8">
        <v>0.72770000000000001</v>
      </c>
      <c r="I8013" t="s">
        <v>8079</v>
      </c>
    </row>
    <row r="8014" spans="1:9">
      <c r="A8014" s="12">
        <v>189.19415372679998</v>
      </c>
      <c r="B8014" s="12">
        <v>-50.335399371170006</v>
      </c>
      <c r="C8014" s="12">
        <v>-27.649000000000001</v>
      </c>
      <c r="D8014" s="12">
        <v>-16.606999999999999</v>
      </c>
      <c r="E8014">
        <v>6.39</v>
      </c>
      <c r="F8014" s="8">
        <v>0.6109</v>
      </c>
      <c r="G8014" s="8">
        <v>0.69189999999999996</v>
      </c>
      <c r="H8014" s="8">
        <v>1</v>
      </c>
      <c r="I8014" t="s">
        <v>8189</v>
      </c>
    </row>
    <row r="8015" spans="1:9">
      <c r="A8015" s="12">
        <v>284.54213733333336</v>
      </c>
      <c r="B8015" s="12">
        <v>-83.422193583333339</v>
      </c>
      <c r="C8015" s="12">
        <v>16.27</v>
      </c>
      <c r="D8015" s="12">
        <v>-11.05</v>
      </c>
      <c r="E8015">
        <v>6.39</v>
      </c>
      <c r="F8015" s="8">
        <v>0.57499999999999996</v>
      </c>
      <c r="G8015" s="8">
        <v>0.66420000000000001</v>
      </c>
      <c r="H8015" s="8">
        <v>1</v>
      </c>
      <c r="I8015" t="s">
        <v>8218</v>
      </c>
    </row>
    <row r="8016" spans="1:9">
      <c r="A8016" s="12">
        <v>229.94047011159998</v>
      </c>
      <c r="B8016" s="12">
        <v>-66.496039766839999</v>
      </c>
      <c r="C8016" s="12">
        <v>-5.3209999999999997</v>
      </c>
      <c r="D8016" s="12">
        <v>-8.2279999999999998</v>
      </c>
      <c r="E8016">
        <v>6.39</v>
      </c>
      <c r="F8016" s="8">
        <v>0.8</v>
      </c>
      <c r="G8016" s="8">
        <v>0.8</v>
      </c>
      <c r="H8016" s="8">
        <v>0.8</v>
      </c>
      <c r="I8016" t="s">
        <v>8412</v>
      </c>
    </row>
    <row r="8017" spans="1:9">
      <c r="A8017" s="12">
        <v>289.25217166325001</v>
      </c>
      <c r="B8017" s="12">
        <v>-65.227702910269997</v>
      </c>
      <c r="C8017" s="12">
        <v>-3.758</v>
      </c>
      <c r="D8017" s="12">
        <v>-24.408000000000001</v>
      </c>
      <c r="E8017">
        <v>6.39</v>
      </c>
      <c r="F8017" s="8">
        <v>0.54959999999999998</v>
      </c>
      <c r="G8017" s="8">
        <v>0.64410000000000001</v>
      </c>
      <c r="H8017" s="8">
        <v>1</v>
      </c>
      <c r="I8017" t="s">
        <v>8540</v>
      </c>
    </row>
    <row r="8018" spans="1:9">
      <c r="A8018" s="12">
        <v>215.81396980952999</v>
      </c>
      <c r="B8018" s="12">
        <v>-47.416962579019994</v>
      </c>
      <c r="C8018" s="12">
        <v>-6.6289999999999996</v>
      </c>
      <c r="D8018" s="12">
        <v>-5.2229999999999999</v>
      </c>
      <c r="E8018">
        <v>6.39</v>
      </c>
      <c r="F8018" s="8">
        <v>1</v>
      </c>
      <c r="G8018" s="8">
        <v>0.874</v>
      </c>
      <c r="H8018" s="8">
        <v>0.77600000000000002</v>
      </c>
      <c r="I8018" t="s">
        <v>8614</v>
      </c>
    </row>
    <row r="8019" spans="1:9">
      <c r="A8019" s="12">
        <v>217.21627576198</v>
      </c>
      <c r="B8019" s="12">
        <v>-47.992082291999999</v>
      </c>
      <c r="C8019" s="12">
        <v>-25.419</v>
      </c>
      <c r="D8019" s="12">
        <v>-21.151</v>
      </c>
      <c r="E8019">
        <v>6.39</v>
      </c>
      <c r="F8019" s="8">
        <v>0.8</v>
      </c>
      <c r="G8019" s="8">
        <v>0.8</v>
      </c>
      <c r="H8019" s="8">
        <v>0.8</v>
      </c>
      <c r="I8019" t="s">
        <v>8615</v>
      </c>
    </row>
    <row r="8020" spans="1:9">
      <c r="A8020" s="12">
        <v>219.85197008554999</v>
      </c>
      <c r="B8020" s="12">
        <v>-49.055321077039999</v>
      </c>
      <c r="C8020" s="12">
        <v>-189.929</v>
      </c>
      <c r="D8020" s="12">
        <v>-124.411</v>
      </c>
      <c r="E8020">
        <v>6.39</v>
      </c>
      <c r="F8020" s="8">
        <v>0.99370000000000003</v>
      </c>
      <c r="G8020" s="8">
        <v>0.9526</v>
      </c>
      <c r="H8020" s="8">
        <v>1</v>
      </c>
      <c r="I8020" t="s">
        <v>8618</v>
      </c>
    </row>
    <row r="8021" spans="1:9">
      <c r="A8021" s="12">
        <v>226.73321398528</v>
      </c>
      <c r="B8021" s="12">
        <v>-52.029779138419997</v>
      </c>
      <c r="C8021" s="12">
        <v>-3.1949999999999998</v>
      </c>
      <c r="D8021" s="12">
        <v>-11.76</v>
      </c>
      <c r="E8021">
        <v>6.39</v>
      </c>
      <c r="F8021" s="8">
        <v>0.47989999999999999</v>
      </c>
      <c r="G8021" s="8">
        <v>0.58679999999999999</v>
      </c>
      <c r="H8021" s="8">
        <v>1</v>
      </c>
      <c r="I8021" t="s">
        <v>8619</v>
      </c>
    </row>
    <row r="8022" spans="1:9">
      <c r="A8022" s="12">
        <v>130.02674285581</v>
      </c>
      <c r="B8022" s="12">
        <v>20.007787489809999</v>
      </c>
      <c r="C8022" s="12">
        <v>-35.654000000000003</v>
      </c>
      <c r="D8022" s="12">
        <v>-12.019</v>
      </c>
      <c r="E8022">
        <v>6.39</v>
      </c>
      <c r="F8022" s="8">
        <v>1</v>
      </c>
      <c r="G8022" s="8">
        <v>0.85409999999999997</v>
      </c>
      <c r="H8022" s="8">
        <v>0.72770000000000001</v>
      </c>
      <c r="I8022" t="s">
        <v>8946</v>
      </c>
    </row>
    <row r="8023" spans="1:9">
      <c r="A8023" s="12">
        <v>112.34109605365542</v>
      </c>
      <c r="B8023" s="12">
        <v>-14.998662394412221</v>
      </c>
      <c r="C8023" s="12">
        <v>-184.411</v>
      </c>
      <c r="D8023" s="12">
        <v>-228.08500000000001</v>
      </c>
      <c r="E8023">
        <v>6.39</v>
      </c>
      <c r="F8023" s="8">
        <v>0.8</v>
      </c>
      <c r="G8023" s="8">
        <v>0.8</v>
      </c>
      <c r="H8023" s="8">
        <v>0.8</v>
      </c>
      <c r="I8023" t="s">
        <v>9042</v>
      </c>
    </row>
    <row r="8024" spans="1:9">
      <c r="A8024" s="12">
        <v>289.30081450833336</v>
      </c>
      <c r="B8024" s="12">
        <v>-66.660953308333333</v>
      </c>
      <c r="C8024" s="12">
        <v>16.600000000000001</v>
      </c>
      <c r="D8024" s="12">
        <v>-2.8</v>
      </c>
      <c r="E8024">
        <v>6.39</v>
      </c>
      <c r="F8024" s="8">
        <v>0.8</v>
      </c>
      <c r="G8024" s="8">
        <v>0.8</v>
      </c>
      <c r="H8024" s="8">
        <v>0.8</v>
      </c>
      <c r="I8024" t="s">
        <v>9234</v>
      </c>
    </row>
    <row r="8025" spans="1:9">
      <c r="A8025" s="12">
        <v>163.42533857388</v>
      </c>
      <c r="B8025" s="12">
        <v>-70.720335807059996</v>
      </c>
      <c r="C8025" s="12">
        <v>-27.896999999999998</v>
      </c>
      <c r="D8025" s="12">
        <v>-0.33200000000000002</v>
      </c>
      <c r="E8025">
        <v>6.39</v>
      </c>
      <c r="F8025" s="8">
        <v>0.53400000000000003</v>
      </c>
      <c r="G8025" s="8">
        <v>0.63160000000000005</v>
      </c>
      <c r="H8025" s="8">
        <v>1</v>
      </c>
      <c r="I8025" t="s">
        <v>9253</v>
      </c>
    </row>
    <row r="8026" spans="1:9">
      <c r="A8026" s="12">
        <v>40.963514944880004</v>
      </c>
      <c r="B8026" s="12">
        <v>25.638347234769999</v>
      </c>
      <c r="C8026" s="12">
        <v>-5.8890000000000002</v>
      </c>
      <c r="D8026" s="12">
        <v>5.9820000000000002</v>
      </c>
      <c r="E8026">
        <v>6.39</v>
      </c>
      <c r="F8026" s="8">
        <v>0.67030000000000001</v>
      </c>
      <c r="G8026" s="8">
        <v>0.73619999999999997</v>
      </c>
      <c r="H8026" s="8">
        <v>1</v>
      </c>
      <c r="I8026" t="s">
        <v>9321</v>
      </c>
    </row>
    <row r="8027" spans="1:9">
      <c r="A8027" s="12">
        <v>49.003559501149994</v>
      </c>
      <c r="B8027" s="12">
        <v>-5.9187027739200007</v>
      </c>
      <c r="C8027" s="12">
        <v>8.2989999999999995</v>
      </c>
      <c r="D8027" s="12">
        <v>-2.1480000000000001</v>
      </c>
      <c r="E8027">
        <v>6.39</v>
      </c>
      <c r="F8027" s="8">
        <v>0.8</v>
      </c>
      <c r="G8027" s="8">
        <v>0.8</v>
      </c>
      <c r="H8027" s="8">
        <v>0.8</v>
      </c>
      <c r="I8027" t="s">
        <v>9333</v>
      </c>
    </row>
    <row r="8028" spans="1:9">
      <c r="A8028" s="12">
        <v>352.75475855784998</v>
      </c>
      <c r="B8028" s="12">
        <v>-6.2880793651399998</v>
      </c>
      <c r="C8028" s="12">
        <v>-9.3849999999999998</v>
      </c>
      <c r="D8028" s="12">
        <v>-28.994</v>
      </c>
      <c r="E8028">
        <v>6.391</v>
      </c>
      <c r="F8028" s="8">
        <v>1</v>
      </c>
      <c r="G8028" s="8">
        <v>0.82210000000000005</v>
      </c>
      <c r="H8028" s="8">
        <v>0.65410000000000001</v>
      </c>
      <c r="I8028" t="s">
        <v>3927</v>
      </c>
    </row>
    <row r="8029" spans="1:9">
      <c r="A8029" s="12">
        <v>241.49922459028997</v>
      </c>
      <c r="B8029" s="12">
        <v>-6.1397540146400003</v>
      </c>
      <c r="C8029" s="12">
        <v>-31.437000000000001</v>
      </c>
      <c r="D8029" s="12">
        <v>-5.9139999999999997</v>
      </c>
      <c r="E8029">
        <v>6.391</v>
      </c>
      <c r="F8029" s="8">
        <v>1</v>
      </c>
      <c r="G8029" s="8">
        <v>0.85409999999999997</v>
      </c>
      <c r="H8029" s="8">
        <v>0.72770000000000001</v>
      </c>
      <c r="I8029" t="s">
        <v>6246</v>
      </c>
    </row>
    <row r="8030" spans="1:9">
      <c r="A8030" s="12">
        <v>295.31103703959002</v>
      </c>
      <c r="B8030" s="12">
        <v>22.452773164669999</v>
      </c>
      <c r="C8030" s="12">
        <v>-4.0000000000000001E-3</v>
      </c>
      <c r="D8030" s="12">
        <v>-3.464</v>
      </c>
      <c r="E8030">
        <v>6.391</v>
      </c>
      <c r="F8030" s="8">
        <v>0.8</v>
      </c>
      <c r="G8030" s="8">
        <v>0.8</v>
      </c>
      <c r="H8030" s="8">
        <v>0.8</v>
      </c>
      <c r="I8030" t="s">
        <v>6782</v>
      </c>
    </row>
    <row r="8031" spans="1:9">
      <c r="A8031" s="12">
        <v>224.15974545208334</v>
      </c>
      <c r="B8031" s="12">
        <v>-62.364416924444448</v>
      </c>
      <c r="C8031" s="12">
        <v>-7.92</v>
      </c>
      <c r="D8031" s="12">
        <v>-3.89</v>
      </c>
      <c r="E8031">
        <v>6.391</v>
      </c>
      <c r="F8031" s="8">
        <v>0.51039999999999996</v>
      </c>
      <c r="G8031" s="8">
        <v>0.61219999999999997</v>
      </c>
      <c r="H8031" s="8">
        <v>1</v>
      </c>
      <c r="I8031" t="s">
        <v>8461</v>
      </c>
    </row>
    <row r="8032" spans="1:9">
      <c r="A8032" s="12">
        <v>91.121335669169994</v>
      </c>
      <c r="B8032" s="12">
        <v>51.5733968555</v>
      </c>
      <c r="C8032" s="12">
        <v>1.39</v>
      </c>
      <c r="D8032" s="12">
        <v>-44.061</v>
      </c>
      <c r="E8032">
        <v>6.3920000000000003</v>
      </c>
      <c r="F8032" s="8">
        <v>0.76519999999999999</v>
      </c>
      <c r="G8032" s="8">
        <v>0.80349999999999999</v>
      </c>
      <c r="H8032" s="8">
        <v>1</v>
      </c>
      <c r="I8032" t="s">
        <v>1208</v>
      </c>
    </row>
    <row r="8033" spans="1:9">
      <c r="A8033" s="12">
        <v>85.337403097280003</v>
      </c>
      <c r="B8033" s="12">
        <v>29.48741575619</v>
      </c>
      <c r="C8033" s="12">
        <v>15.145</v>
      </c>
      <c r="D8033" s="12">
        <v>-26.655999999999999</v>
      </c>
      <c r="E8033">
        <v>6.3920000000000003</v>
      </c>
      <c r="F8033" s="8">
        <v>0.54959999999999998</v>
      </c>
      <c r="G8033" s="8">
        <v>0.64410000000000001</v>
      </c>
      <c r="H8033" s="8">
        <v>1</v>
      </c>
      <c r="I8033" t="s">
        <v>2411</v>
      </c>
    </row>
    <row r="8034" spans="1:9">
      <c r="A8034" s="12">
        <v>166.68345158023001</v>
      </c>
      <c r="B8034" s="12">
        <v>17.737363377400001</v>
      </c>
      <c r="C8034" s="12">
        <v>25.093</v>
      </c>
      <c r="D8034" s="12">
        <v>-26.029</v>
      </c>
      <c r="E8034">
        <v>6.3920000000000003</v>
      </c>
      <c r="F8034" s="8">
        <v>1</v>
      </c>
      <c r="G8034" s="8">
        <v>0.73599999999999999</v>
      </c>
      <c r="H8034" s="8">
        <v>0.4803</v>
      </c>
      <c r="I8034" t="s">
        <v>4932</v>
      </c>
    </row>
    <row r="8035" spans="1:9">
      <c r="A8035" s="12">
        <v>149.02221829344001</v>
      </c>
      <c r="B8035" s="12">
        <v>-40.824544936390005</v>
      </c>
      <c r="C8035" s="12">
        <v>-23.742000000000001</v>
      </c>
      <c r="D8035" s="12">
        <v>-18.384</v>
      </c>
      <c r="E8035">
        <v>6.3920000000000003</v>
      </c>
      <c r="F8035" s="8">
        <v>1</v>
      </c>
      <c r="G8035" s="8">
        <v>0.64800000000000002</v>
      </c>
      <c r="H8035" s="8">
        <v>0.33460000000000001</v>
      </c>
      <c r="I8035" t="s">
        <v>7423</v>
      </c>
    </row>
    <row r="8036" spans="1:9">
      <c r="A8036" s="12">
        <v>281.95471624063998</v>
      </c>
      <c r="B8036" s="12">
        <v>-77.868250893369989</v>
      </c>
      <c r="C8036" s="12">
        <v>-26.256</v>
      </c>
      <c r="D8036" s="12">
        <v>148.72999999999999</v>
      </c>
      <c r="E8036">
        <v>6.3920000000000003</v>
      </c>
      <c r="F8036" s="8">
        <v>1</v>
      </c>
      <c r="G8036" s="8">
        <v>0.92759999999999998</v>
      </c>
      <c r="H8036" s="8">
        <v>0.91679999999999995</v>
      </c>
      <c r="I8036" t="s">
        <v>8322</v>
      </c>
    </row>
    <row r="8037" spans="1:9">
      <c r="A8037" s="12">
        <v>271.95152067158</v>
      </c>
      <c r="B8037" s="12">
        <v>-64.550170044239991</v>
      </c>
      <c r="C8037" s="12">
        <v>-12.532</v>
      </c>
      <c r="D8037" s="12">
        <v>-65.417000000000002</v>
      </c>
      <c r="E8037">
        <v>6.3920000000000003</v>
      </c>
      <c r="F8037" s="8">
        <v>1</v>
      </c>
      <c r="G8037" s="8">
        <v>0.79920000000000002</v>
      </c>
      <c r="H8037" s="8">
        <v>0.60450000000000004</v>
      </c>
      <c r="I8037" t="s">
        <v>8587</v>
      </c>
    </row>
    <row r="8038" spans="1:9">
      <c r="A8038" s="12">
        <v>290.94554074139</v>
      </c>
      <c r="B8038" s="12">
        <v>20.26435964945</v>
      </c>
      <c r="C8038" s="12">
        <v>3.6539999999999999</v>
      </c>
      <c r="D8038" s="12">
        <v>2</v>
      </c>
      <c r="E8038">
        <v>6.3929999999999998</v>
      </c>
      <c r="F8038" s="8">
        <v>0.57499999999999996</v>
      </c>
      <c r="G8038" s="8">
        <v>0.66420000000000001</v>
      </c>
      <c r="H8038" s="8">
        <v>1</v>
      </c>
      <c r="I8038" t="s">
        <v>6716</v>
      </c>
    </row>
    <row r="8039" spans="1:9">
      <c r="A8039" s="12">
        <v>329.29625413474002</v>
      </c>
      <c r="B8039" s="12">
        <v>66.156154259750011</v>
      </c>
      <c r="C8039" s="12">
        <v>5.7350000000000003</v>
      </c>
      <c r="D8039" s="12">
        <v>-0.22600000000000001</v>
      </c>
      <c r="E8039">
        <v>6.3940000000000001</v>
      </c>
      <c r="F8039" s="8">
        <v>0.47989999999999999</v>
      </c>
      <c r="G8039" s="8">
        <v>0.58679999999999999</v>
      </c>
      <c r="H8039" s="8">
        <v>1</v>
      </c>
      <c r="I8039" t="s">
        <v>820</v>
      </c>
    </row>
    <row r="8040" spans="1:9">
      <c r="A8040" s="12">
        <v>17.549773882810001</v>
      </c>
      <c r="B8040" s="12">
        <v>-8.9061346561499999</v>
      </c>
      <c r="C8040" s="12">
        <v>-21.641999999999999</v>
      </c>
      <c r="D8040" s="12">
        <v>-38.774000000000001</v>
      </c>
      <c r="E8040">
        <v>6.3940000000000001</v>
      </c>
      <c r="F8040" s="8">
        <v>1</v>
      </c>
      <c r="G8040" s="8">
        <v>0.83299999999999996</v>
      </c>
      <c r="H8040" s="8">
        <v>0.67869999999999997</v>
      </c>
      <c r="I8040" t="s">
        <v>3898</v>
      </c>
    </row>
    <row r="8041" spans="1:9">
      <c r="A8041" s="12">
        <v>209.95531494713998</v>
      </c>
      <c r="B8041" s="12">
        <v>-3.5498015936999998</v>
      </c>
      <c r="C8041" s="12">
        <v>-19.385999999999999</v>
      </c>
      <c r="D8041" s="12">
        <v>-55.453000000000003</v>
      </c>
      <c r="E8041">
        <v>6.3940000000000001</v>
      </c>
      <c r="F8041" s="8">
        <v>0.8</v>
      </c>
      <c r="G8041" s="8">
        <v>0.8</v>
      </c>
      <c r="H8041" s="8">
        <v>0.8</v>
      </c>
      <c r="I8041" t="s">
        <v>5422</v>
      </c>
    </row>
    <row r="8042" spans="1:9">
      <c r="A8042" s="12">
        <v>355.63107815921995</v>
      </c>
      <c r="B8042" s="12">
        <v>61.679373238369998</v>
      </c>
      <c r="C8042" s="12">
        <v>41.511000000000003</v>
      </c>
      <c r="D8042" s="12">
        <v>-21.547000000000001</v>
      </c>
      <c r="E8042">
        <v>6.3949999999999996</v>
      </c>
      <c r="F8042" s="8">
        <v>1</v>
      </c>
      <c r="G8042" s="8">
        <v>0.79920000000000002</v>
      </c>
      <c r="H8042" s="8">
        <v>0.60450000000000004</v>
      </c>
      <c r="I8042" t="s">
        <v>612</v>
      </c>
    </row>
    <row r="8043" spans="1:9">
      <c r="A8043" s="12">
        <v>77.685794469380014</v>
      </c>
      <c r="B8043" s="12">
        <v>-25.910458190099998</v>
      </c>
      <c r="C8043" s="12">
        <v>-3.137</v>
      </c>
      <c r="D8043" s="12">
        <v>22.021000000000001</v>
      </c>
      <c r="E8043">
        <v>6.3949999999999996</v>
      </c>
      <c r="F8043" s="8">
        <v>1</v>
      </c>
      <c r="G8043" s="8">
        <v>0.82210000000000005</v>
      </c>
      <c r="H8043" s="8">
        <v>0.65410000000000001</v>
      </c>
      <c r="I8043" t="s">
        <v>2230</v>
      </c>
    </row>
    <row r="8044" spans="1:9">
      <c r="A8044" s="12">
        <v>104.68207097912999</v>
      </c>
      <c r="B8044" s="12">
        <v>-30.998035973109999</v>
      </c>
      <c r="C8044" s="12">
        <v>-11.242000000000001</v>
      </c>
      <c r="D8044" s="12">
        <v>7.2869999999999999</v>
      </c>
      <c r="E8044">
        <v>6.3949999999999996</v>
      </c>
      <c r="F8044" s="8">
        <v>0.50129999999999997</v>
      </c>
      <c r="G8044" s="8">
        <v>0.60470000000000002</v>
      </c>
      <c r="H8044" s="8">
        <v>1</v>
      </c>
      <c r="I8044" t="s">
        <v>2934</v>
      </c>
    </row>
    <row r="8045" spans="1:9">
      <c r="A8045" s="12">
        <v>348.59048653012002</v>
      </c>
      <c r="B8045" s="12">
        <v>29.771830918869998</v>
      </c>
      <c r="C8045" s="12">
        <v>-5.7830000000000004</v>
      </c>
      <c r="D8045" s="12">
        <v>-8.3569999999999993</v>
      </c>
      <c r="E8045">
        <v>6.3949999999999996</v>
      </c>
      <c r="F8045" s="8">
        <v>0.8</v>
      </c>
      <c r="G8045" s="8">
        <v>0.8</v>
      </c>
      <c r="H8045" s="8">
        <v>0.8</v>
      </c>
      <c r="I8045" t="s">
        <v>4369</v>
      </c>
    </row>
    <row r="8046" spans="1:9">
      <c r="A8046" s="12">
        <v>250.31972846990999</v>
      </c>
      <c r="B8046" s="12">
        <v>1.2454357359400001</v>
      </c>
      <c r="C8046" s="12">
        <v>-10.926</v>
      </c>
      <c r="D8046" s="12">
        <v>-13.679</v>
      </c>
      <c r="E8046">
        <v>6.3949999999999996</v>
      </c>
      <c r="F8046" s="8">
        <v>1</v>
      </c>
      <c r="G8046" s="8">
        <v>0.85409999999999997</v>
      </c>
      <c r="H8046" s="8">
        <v>0.72770000000000001</v>
      </c>
      <c r="I8046" t="s">
        <v>6380</v>
      </c>
    </row>
    <row r="8047" spans="1:9">
      <c r="A8047" s="12">
        <v>213.83878866529</v>
      </c>
      <c r="B8047" s="12">
        <v>-53.509942226210001</v>
      </c>
      <c r="C8047" s="12">
        <v>-17.745999999999999</v>
      </c>
      <c r="D8047" s="12">
        <v>-5.2990000000000004</v>
      </c>
      <c r="E8047">
        <v>6.3949999999999996</v>
      </c>
      <c r="F8047" s="8">
        <v>1</v>
      </c>
      <c r="G8047" s="8">
        <v>0.78720000000000001</v>
      </c>
      <c r="H8047" s="8">
        <v>0.57969999999999999</v>
      </c>
      <c r="I8047" t="s">
        <v>8444</v>
      </c>
    </row>
    <row r="8048" spans="1:9">
      <c r="A8048" s="12">
        <v>50.389306653490003</v>
      </c>
      <c r="B8048" s="12">
        <v>-47.776661471140002</v>
      </c>
      <c r="C8048" s="12">
        <v>7.5330000000000004</v>
      </c>
      <c r="D8048" s="12">
        <v>-13.304</v>
      </c>
      <c r="E8048">
        <v>6.3959999999999999</v>
      </c>
      <c r="F8048" s="8">
        <v>1</v>
      </c>
      <c r="G8048" s="8">
        <v>0.83299999999999996</v>
      </c>
      <c r="H8048" s="8">
        <v>0.67869999999999997</v>
      </c>
      <c r="I8048" t="s">
        <v>7369</v>
      </c>
    </row>
    <row r="8049" spans="1:9">
      <c r="A8049" s="12">
        <v>335.15114067448002</v>
      </c>
      <c r="B8049" s="12">
        <v>-57.50978192953</v>
      </c>
      <c r="C8049" s="12">
        <v>25.651</v>
      </c>
      <c r="D8049" s="12">
        <v>-8.2330000000000005</v>
      </c>
      <c r="E8049">
        <v>6.3959999999999999</v>
      </c>
      <c r="F8049" s="8">
        <v>1</v>
      </c>
      <c r="G8049" s="8">
        <v>0.78720000000000001</v>
      </c>
      <c r="H8049" s="8">
        <v>0.57969999999999999</v>
      </c>
      <c r="I8049" t="s">
        <v>8376</v>
      </c>
    </row>
    <row r="8050" spans="1:9">
      <c r="A8050" s="12">
        <v>312.17807500000004</v>
      </c>
      <c r="B8050" s="12">
        <v>51.910313888888886</v>
      </c>
      <c r="C8050" s="12">
        <v>-0.5</v>
      </c>
      <c r="D8050" s="12">
        <v>-4.4000000000000004</v>
      </c>
      <c r="E8050">
        <v>6.3970000000000002</v>
      </c>
      <c r="F8050" s="8">
        <v>0.8</v>
      </c>
      <c r="G8050" s="8">
        <v>0.8</v>
      </c>
      <c r="H8050" s="8">
        <v>0.8</v>
      </c>
      <c r="I8050" t="s">
        <v>673</v>
      </c>
    </row>
    <row r="8051" spans="1:9">
      <c r="A8051" s="12">
        <v>99.171100458333328</v>
      </c>
      <c r="B8051" s="12">
        <v>-22.614730444444447</v>
      </c>
      <c r="C8051" s="12">
        <v>-8.14</v>
      </c>
      <c r="D8051" s="12">
        <v>8.36</v>
      </c>
      <c r="E8051">
        <v>6.3970000000000002</v>
      </c>
      <c r="F8051" s="8">
        <v>0.50129999999999997</v>
      </c>
      <c r="G8051" s="8">
        <v>0.60470000000000002</v>
      </c>
      <c r="H8051" s="8">
        <v>1</v>
      </c>
      <c r="I8051" t="s">
        <v>2798</v>
      </c>
    </row>
    <row r="8052" spans="1:9">
      <c r="A8052" s="12">
        <v>104.8663860674</v>
      </c>
      <c r="B8052" s="12">
        <v>25.914163080349997</v>
      </c>
      <c r="C8052" s="12">
        <v>-8.3219999999999992</v>
      </c>
      <c r="D8052" s="12">
        <v>-10.879</v>
      </c>
      <c r="E8052">
        <v>6.3970000000000002</v>
      </c>
      <c r="F8052" s="8">
        <v>0.54959999999999998</v>
      </c>
      <c r="G8052" s="8">
        <v>0.64410000000000001</v>
      </c>
      <c r="H8052" s="8">
        <v>1</v>
      </c>
      <c r="I8052" t="s">
        <v>2890</v>
      </c>
    </row>
    <row r="8053" spans="1:9">
      <c r="A8053" s="12">
        <v>260.38017519228003</v>
      </c>
      <c r="B8053" s="12">
        <v>28.758084210309999</v>
      </c>
      <c r="C8053" s="12">
        <v>10.69</v>
      </c>
      <c r="D8053" s="12">
        <v>1.212</v>
      </c>
      <c r="E8053">
        <v>6.3970000000000002</v>
      </c>
      <c r="F8053" s="8">
        <v>1</v>
      </c>
      <c r="G8053" s="8">
        <v>0.90190000000000003</v>
      </c>
      <c r="H8053" s="8">
        <v>0.84730000000000005</v>
      </c>
      <c r="I8053" t="s">
        <v>6845</v>
      </c>
    </row>
    <row r="8054" spans="1:9">
      <c r="A8054" s="12">
        <v>162.20779364841002</v>
      </c>
      <c r="B8054" s="12">
        <v>65.132490002299988</v>
      </c>
      <c r="C8054" s="12">
        <v>5.9249999999999998</v>
      </c>
      <c r="D8054" s="12">
        <v>7.0529999999999999</v>
      </c>
      <c r="E8054">
        <v>6.3979999999999997</v>
      </c>
      <c r="F8054" s="8">
        <v>0.57499999999999996</v>
      </c>
      <c r="G8054" s="8">
        <v>0.66420000000000001</v>
      </c>
      <c r="H8054" s="8">
        <v>1</v>
      </c>
      <c r="I8054" t="s">
        <v>1494</v>
      </c>
    </row>
    <row r="8055" spans="1:9">
      <c r="A8055" s="12">
        <v>41.079636869719998</v>
      </c>
      <c r="B8055" s="12">
        <v>17.76392663255</v>
      </c>
      <c r="C8055" s="12">
        <v>36.835999999999999</v>
      </c>
      <c r="D8055" s="12">
        <v>-36.203000000000003</v>
      </c>
      <c r="E8055">
        <v>6.3979999999999997</v>
      </c>
      <c r="F8055" s="8">
        <v>1</v>
      </c>
      <c r="G8055" s="8">
        <v>0.79920000000000002</v>
      </c>
      <c r="H8055" s="8">
        <v>0.60450000000000004</v>
      </c>
      <c r="I8055" t="s">
        <v>4317</v>
      </c>
    </row>
    <row r="8056" spans="1:9">
      <c r="A8056" s="12">
        <v>306.78239175791998</v>
      </c>
      <c r="B8056" s="12">
        <v>34.329069655280001</v>
      </c>
      <c r="C8056" s="12">
        <v>1.1859999999999999</v>
      </c>
      <c r="D8056" s="12">
        <v>-1.7909999999999999</v>
      </c>
      <c r="E8056">
        <v>6.3979999999999997</v>
      </c>
      <c r="F8056" s="8">
        <v>0.88229999999999997</v>
      </c>
      <c r="G8056" s="8">
        <v>0.88190000000000002</v>
      </c>
      <c r="H8056" s="8">
        <v>1</v>
      </c>
      <c r="I8056" t="s">
        <v>7090</v>
      </c>
    </row>
    <row r="8057" spans="1:9">
      <c r="A8057" s="12">
        <v>49.416861789649992</v>
      </c>
      <c r="B8057" s="12">
        <v>31.127044555019999</v>
      </c>
      <c r="C8057" s="12">
        <v>-101.95</v>
      </c>
      <c r="D8057" s="12">
        <v>-58.033000000000001</v>
      </c>
      <c r="E8057">
        <v>6.399</v>
      </c>
      <c r="F8057" s="8">
        <v>1</v>
      </c>
      <c r="G8057" s="8">
        <v>0.92759999999999998</v>
      </c>
      <c r="H8057" s="8">
        <v>0.91679999999999995</v>
      </c>
      <c r="I8057" t="s">
        <v>1747</v>
      </c>
    </row>
    <row r="8058" spans="1:9">
      <c r="A8058" s="12">
        <v>67.039432001959995</v>
      </c>
      <c r="B8058" s="12">
        <v>-41.959833684430002</v>
      </c>
      <c r="C8058" s="12">
        <v>-14.644</v>
      </c>
      <c r="D8058" s="12">
        <v>2.718</v>
      </c>
      <c r="E8058">
        <v>6.399</v>
      </c>
      <c r="F8058" s="8">
        <v>1</v>
      </c>
      <c r="G8058" s="8">
        <v>0.64800000000000002</v>
      </c>
      <c r="H8058" s="8">
        <v>0.33460000000000001</v>
      </c>
      <c r="I8058" t="s">
        <v>2031</v>
      </c>
    </row>
    <row r="8059" spans="1:9">
      <c r="A8059" s="12">
        <v>81.66178998429001</v>
      </c>
      <c r="B8059" s="12">
        <v>6.8686581506200008</v>
      </c>
      <c r="C8059" s="12">
        <v>9.3010000000000002</v>
      </c>
      <c r="D8059" s="12">
        <v>-32.287999999999997</v>
      </c>
      <c r="E8059">
        <v>6.399</v>
      </c>
      <c r="F8059" s="8">
        <v>0.57499999999999996</v>
      </c>
      <c r="G8059" s="8">
        <v>0.66420000000000001</v>
      </c>
      <c r="H8059" s="8">
        <v>1</v>
      </c>
      <c r="I8059" t="s">
        <v>2348</v>
      </c>
    </row>
    <row r="8060" spans="1:9">
      <c r="A8060" s="12">
        <v>105.20728571283</v>
      </c>
      <c r="B8060" s="12">
        <v>-33.465527320980001</v>
      </c>
      <c r="C8060" s="12">
        <v>13.423999999999999</v>
      </c>
      <c r="D8060" s="12">
        <v>79.69</v>
      </c>
      <c r="E8060">
        <v>6.399</v>
      </c>
      <c r="F8060" s="8">
        <v>1</v>
      </c>
      <c r="G8060" s="8">
        <v>0.85409999999999997</v>
      </c>
      <c r="H8060" s="8">
        <v>0.72770000000000001</v>
      </c>
      <c r="I8060" t="s">
        <v>2938</v>
      </c>
    </row>
    <row r="8061" spans="1:9">
      <c r="A8061" s="12">
        <v>121.45682030261</v>
      </c>
      <c r="B8061" s="12">
        <v>0.57330350271999997</v>
      </c>
      <c r="C8061" s="12">
        <v>-14.067</v>
      </c>
      <c r="D8061" s="12">
        <v>1.046</v>
      </c>
      <c r="E8061">
        <v>6.399</v>
      </c>
      <c r="F8061" s="8">
        <v>1</v>
      </c>
      <c r="G8061" s="8">
        <v>0.83299999999999996</v>
      </c>
      <c r="H8061" s="8">
        <v>0.67869999999999997</v>
      </c>
      <c r="I8061" t="s">
        <v>3286</v>
      </c>
    </row>
    <row r="8062" spans="1:9">
      <c r="A8062" s="12">
        <v>114.00668520561</v>
      </c>
      <c r="B8062" s="12">
        <v>-55.887708461430002</v>
      </c>
      <c r="C8062" s="12">
        <v>-14.061</v>
      </c>
      <c r="D8062" s="12">
        <v>10.411</v>
      </c>
      <c r="E8062">
        <v>6.399</v>
      </c>
      <c r="F8062" s="8">
        <v>1</v>
      </c>
      <c r="G8062" s="8">
        <v>0.82210000000000005</v>
      </c>
      <c r="H8062" s="8">
        <v>0.65410000000000001</v>
      </c>
      <c r="I8062" t="s">
        <v>7402</v>
      </c>
    </row>
    <row r="8063" spans="1:9">
      <c r="A8063" s="12">
        <v>332.06784839012994</v>
      </c>
      <c r="B8063" s="12">
        <v>49.796990118879997</v>
      </c>
      <c r="C8063" s="12">
        <v>1.46</v>
      </c>
      <c r="D8063" s="12">
        <v>-5.8179999999999996</v>
      </c>
      <c r="E8063">
        <v>6.4</v>
      </c>
      <c r="F8063" s="8">
        <v>1</v>
      </c>
      <c r="G8063" s="8">
        <v>0.73599999999999999</v>
      </c>
      <c r="H8063" s="8">
        <v>0.4803</v>
      </c>
      <c r="I8063" t="s">
        <v>415</v>
      </c>
    </row>
    <row r="8064" spans="1:9">
      <c r="A8064" s="12">
        <v>333.78791666666666</v>
      </c>
      <c r="B8064" s="12">
        <v>49.830000000000005</v>
      </c>
      <c r="C8064" s="12">
        <v>0.433</v>
      </c>
      <c r="D8064" s="12">
        <v>-2.8570000000000002</v>
      </c>
      <c r="E8064">
        <v>6.4</v>
      </c>
      <c r="F8064" s="8">
        <v>0.8</v>
      </c>
      <c r="G8064" s="8">
        <v>0.8</v>
      </c>
      <c r="H8064" s="8">
        <v>0.8</v>
      </c>
      <c r="I8064" t="s">
        <v>417</v>
      </c>
    </row>
    <row r="8065" spans="1:9">
      <c r="A8065" s="12">
        <v>19.887083333333333</v>
      </c>
      <c r="B8065" s="12">
        <v>58.278055555555554</v>
      </c>
      <c r="C8065" s="12">
        <v>-1.5860000000000001</v>
      </c>
      <c r="D8065" s="12">
        <v>-0.66100000000000003</v>
      </c>
      <c r="E8065">
        <v>6.4</v>
      </c>
      <c r="F8065" s="8">
        <v>0.8</v>
      </c>
      <c r="G8065" s="8">
        <v>0.8</v>
      </c>
      <c r="H8065" s="8">
        <v>0.8</v>
      </c>
      <c r="I8065" t="s">
        <v>633</v>
      </c>
    </row>
    <row r="8066" spans="1:9">
      <c r="A8066" s="12">
        <v>350.05991478112998</v>
      </c>
      <c r="B8066" s="12">
        <v>61.970127975380002</v>
      </c>
      <c r="C8066" s="12">
        <v>7.423</v>
      </c>
      <c r="D8066" s="12">
        <v>-5.0810000000000004</v>
      </c>
      <c r="E8066">
        <v>6.4</v>
      </c>
      <c r="F8066" s="8">
        <v>1</v>
      </c>
      <c r="G8066" s="8">
        <v>0.64800000000000002</v>
      </c>
      <c r="H8066" s="8">
        <v>0.33460000000000001</v>
      </c>
      <c r="I8066" t="s">
        <v>686</v>
      </c>
    </row>
    <row r="8067" spans="1:9">
      <c r="A8067" s="12">
        <v>15.129182271629999</v>
      </c>
      <c r="B8067" s="12">
        <v>70.9829903336</v>
      </c>
      <c r="C8067" s="12">
        <v>76.218000000000004</v>
      </c>
      <c r="D8067" s="12">
        <v>-5.9580000000000002</v>
      </c>
      <c r="E8067">
        <v>6.4</v>
      </c>
      <c r="F8067" s="8">
        <v>0.70040000000000002</v>
      </c>
      <c r="G8067" s="8">
        <v>0.75790000000000002</v>
      </c>
      <c r="H8067" s="8">
        <v>1</v>
      </c>
      <c r="I8067" t="s">
        <v>870</v>
      </c>
    </row>
    <row r="8068" spans="1:9">
      <c r="A8068" s="12">
        <v>63.877916666666671</v>
      </c>
      <c r="B8068" s="12">
        <v>51.218055555555559</v>
      </c>
      <c r="C8068" s="12">
        <v>2.181</v>
      </c>
      <c r="D8068" s="12">
        <v>-2.246</v>
      </c>
      <c r="E8068">
        <v>6.4</v>
      </c>
      <c r="F8068" s="8">
        <v>0.8</v>
      </c>
      <c r="G8068" s="8">
        <v>0.8</v>
      </c>
      <c r="H8068" s="8">
        <v>0.8</v>
      </c>
      <c r="I8068" t="s">
        <v>891</v>
      </c>
    </row>
    <row r="8069" spans="1:9">
      <c r="A8069" s="12">
        <v>73.290758102059996</v>
      </c>
      <c r="B8069" s="12">
        <v>52.841154924310004</v>
      </c>
      <c r="C8069" s="12">
        <v>-13.907</v>
      </c>
      <c r="D8069" s="12">
        <v>-12.504</v>
      </c>
      <c r="E8069">
        <v>6.4</v>
      </c>
      <c r="F8069" s="8">
        <v>0.65039999999999998</v>
      </c>
      <c r="G8069" s="8">
        <v>0.72150000000000003</v>
      </c>
      <c r="H8069" s="8">
        <v>1</v>
      </c>
      <c r="I8069" t="s">
        <v>1001</v>
      </c>
    </row>
    <row r="8070" spans="1:9">
      <c r="A8070" s="12">
        <v>281.40904524136999</v>
      </c>
      <c r="B8070" s="12">
        <v>79.942677672249999</v>
      </c>
      <c r="C8070" s="12">
        <v>8.5670000000000002</v>
      </c>
      <c r="D8070" s="12">
        <v>59.360999999999997</v>
      </c>
      <c r="E8070">
        <v>6.4</v>
      </c>
      <c r="F8070" s="8">
        <v>0.82440000000000002</v>
      </c>
      <c r="G8070" s="8">
        <v>0.84370000000000001</v>
      </c>
      <c r="H8070" s="8">
        <v>1</v>
      </c>
      <c r="I8070" t="s">
        <v>1141</v>
      </c>
    </row>
    <row r="8071" spans="1:9">
      <c r="A8071" s="12">
        <v>254.10527820833335</v>
      </c>
      <c r="B8071" s="12">
        <v>65.039125027777771</v>
      </c>
      <c r="C8071" s="12">
        <v>-35.229999999999997</v>
      </c>
      <c r="D8071" s="12">
        <v>33.26</v>
      </c>
      <c r="E8071">
        <v>6.4</v>
      </c>
      <c r="F8071" s="8">
        <v>0.89859999999999995</v>
      </c>
      <c r="G8071" s="8">
        <v>0.89249999999999996</v>
      </c>
      <c r="H8071" s="8">
        <v>1</v>
      </c>
      <c r="I8071" t="s">
        <v>1260</v>
      </c>
    </row>
    <row r="8072" spans="1:9">
      <c r="A8072" s="12">
        <v>139.98207898320999</v>
      </c>
      <c r="B8072" s="12">
        <v>74.016600588329993</v>
      </c>
      <c r="C8072" s="12">
        <v>-40.484000000000002</v>
      </c>
      <c r="D8072" s="12">
        <v>-64.254000000000005</v>
      </c>
      <c r="E8072">
        <v>6.4</v>
      </c>
      <c r="F8072" s="8">
        <v>1</v>
      </c>
      <c r="G8072" s="8">
        <v>0.85409999999999997</v>
      </c>
      <c r="H8072" s="8">
        <v>0.72770000000000001</v>
      </c>
      <c r="I8072" t="s">
        <v>1342</v>
      </c>
    </row>
    <row r="8073" spans="1:9">
      <c r="A8073" s="12">
        <v>120.62834897041998</v>
      </c>
      <c r="B8073" s="12">
        <v>63.090338946870006</v>
      </c>
      <c r="C8073" s="12">
        <v>-10.457000000000001</v>
      </c>
      <c r="D8073" s="12">
        <v>-18.155999999999999</v>
      </c>
      <c r="E8073">
        <v>6.4</v>
      </c>
      <c r="F8073" s="8">
        <v>0.8</v>
      </c>
      <c r="G8073" s="8">
        <v>0.8</v>
      </c>
      <c r="H8073" s="8">
        <v>0.8</v>
      </c>
      <c r="I8073" t="s">
        <v>1385</v>
      </c>
    </row>
    <row r="8074" spans="1:9">
      <c r="A8074" s="12">
        <v>242.35822227949998</v>
      </c>
      <c r="B8074" s="12">
        <v>55.828973919950002</v>
      </c>
      <c r="C8074" s="12">
        <v>-32.744999999999997</v>
      </c>
      <c r="D8074" s="12">
        <v>22.85</v>
      </c>
      <c r="E8074">
        <v>6.4</v>
      </c>
      <c r="F8074" s="8">
        <v>1</v>
      </c>
      <c r="G8074" s="8">
        <v>0.83299999999999996</v>
      </c>
      <c r="H8074" s="8">
        <v>0.67869999999999997</v>
      </c>
      <c r="I8074" t="s">
        <v>1400</v>
      </c>
    </row>
    <row r="8075" spans="1:9">
      <c r="A8075" s="12">
        <v>154.74469670985002</v>
      </c>
      <c r="B8075" s="12">
        <v>46.76077639407</v>
      </c>
      <c r="C8075" s="12">
        <v>-49.368000000000002</v>
      </c>
      <c r="D8075" s="12">
        <v>-32.578000000000003</v>
      </c>
      <c r="E8075">
        <v>6.4</v>
      </c>
      <c r="F8075" s="8">
        <v>1</v>
      </c>
      <c r="G8075" s="8">
        <v>0.82210000000000005</v>
      </c>
      <c r="H8075" s="8">
        <v>0.65410000000000001</v>
      </c>
      <c r="I8075" t="s">
        <v>1684</v>
      </c>
    </row>
    <row r="8076" spans="1:9">
      <c r="A8076" s="12">
        <v>47.333886780349999</v>
      </c>
      <c r="B8076" s="12">
        <v>20.761119825040002</v>
      </c>
      <c r="C8076" s="12">
        <v>52.216000000000001</v>
      </c>
      <c r="D8076" s="12">
        <v>-11.510999999999999</v>
      </c>
      <c r="E8076">
        <v>6.4</v>
      </c>
      <c r="F8076" s="8">
        <v>1</v>
      </c>
      <c r="G8076" s="8">
        <v>0.79920000000000002</v>
      </c>
      <c r="H8076" s="8">
        <v>0.60450000000000004</v>
      </c>
      <c r="I8076" t="s">
        <v>1717</v>
      </c>
    </row>
    <row r="8077" spans="1:9">
      <c r="A8077" s="12">
        <v>63.001132193100005</v>
      </c>
      <c r="B8077" s="12">
        <v>-17.27473284785</v>
      </c>
      <c r="C8077" s="12">
        <v>19.934999999999999</v>
      </c>
      <c r="D8077" s="12">
        <v>-54.348999999999997</v>
      </c>
      <c r="E8077">
        <v>6.4</v>
      </c>
      <c r="F8077" s="8">
        <v>1</v>
      </c>
      <c r="G8077" s="8">
        <v>0.83299999999999996</v>
      </c>
      <c r="H8077" s="8">
        <v>0.67869999999999997</v>
      </c>
      <c r="I8077" t="s">
        <v>1962</v>
      </c>
    </row>
    <row r="8078" spans="1:9">
      <c r="A8078" s="12">
        <v>69.330283839450004</v>
      </c>
      <c r="B8078" s="12">
        <v>-41.872943448320001</v>
      </c>
      <c r="C8078" s="12">
        <v>25.295999999999999</v>
      </c>
      <c r="D8078" s="12">
        <v>49.716000000000001</v>
      </c>
      <c r="E8078">
        <v>6.4</v>
      </c>
      <c r="F8078" s="8">
        <v>0.67030000000000001</v>
      </c>
      <c r="G8078" s="8">
        <v>0.73619999999999997</v>
      </c>
      <c r="H8078" s="8">
        <v>1</v>
      </c>
      <c r="I8078" t="s">
        <v>2089</v>
      </c>
    </row>
    <row r="8079" spans="1:9">
      <c r="A8079" s="12">
        <v>71.480833333333322</v>
      </c>
      <c r="B8079" s="12">
        <v>19.078888888888887</v>
      </c>
      <c r="C8079" s="12">
        <v>-1.0569999999999999</v>
      </c>
      <c r="D8079" s="12">
        <v>-1.502</v>
      </c>
      <c r="E8079">
        <v>6.4</v>
      </c>
      <c r="F8079" s="8">
        <v>0.8</v>
      </c>
      <c r="G8079" s="8">
        <v>0.8</v>
      </c>
      <c r="H8079" s="8">
        <v>0.8</v>
      </c>
      <c r="I8079" t="s">
        <v>2101</v>
      </c>
    </row>
    <row r="8080" spans="1:9">
      <c r="A8080" s="12">
        <v>72.197916666666657</v>
      </c>
      <c r="B8080" s="12">
        <v>10.881944444444445</v>
      </c>
      <c r="C8080" s="12">
        <v>-1.1279999999999999</v>
      </c>
      <c r="D8080" s="12">
        <v>-1.962</v>
      </c>
      <c r="E8080">
        <v>6.4</v>
      </c>
      <c r="F8080" s="8">
        <v>0.8</v>
      </c>
      <c r="G8080" s="8">
        <v>0.8</v>
      </c>
      <c r="H8080" s="8">
        <v>0.8</v>
      </c>
      <c r="I8080" t="s">
        <v>2108</v>
      </c>
    </row>
    <row r="8081" spans="1:9">
      <c r="A8081" s="12">
        <v>82.167083333333323</v>
      </c>
      <c r="B8081" s="12">
        <v>35.823888888888895</v>
      </c>
      <c r="C8081" s="12">
        <v>1.58</v>
      </c>
      <c r="D8081" s="12">
        <v>-4.4240000000000004</v>
      </c>
      <c r="E8081">
        <v>6.4</v>
      </c>
      <c r="F8081" s="8">
        <v>0.8</v>
      </c>
      <c r="G8081" s="8">
        <v>0.8</v>
      </c>
      <c r="H8081" s="8">
        <v>0.8</v>
      </c>
      <c r="I8081" t="s">
        <v>2313</v>
      </c>
    </row>
    <row r="8082" spans="1:9">
      <c r="A8082" s="12">
        <v>95.46</v>
      </c>
      <c r="B8082" s="12">
        <v>2.3738888888888887</v>
      </c>
      <c r="C8082" s="12">
        <v>0.67</v>
      </c>
      <c r="D8082" s="12">
        <v>-1.22</v>
      </c>
      <c r="E8082">
        <v>6.4</v>
      </c>
      <c r="F8082" s="8">
        <v>0.8</v>
      </c>
      <c r="G8082" s="8">
        <v>0.8</v>
      </c>
      <c r="H8082" s="8">
        <v>0.8</v>
      </c>
      <c r="I8082" t="s">
        <v>2627</v>
      </c>
    </row>
    <row r="8083" spans="1:9">
      <c r="A8083" s="12">
        <v>110.55586576699</v>
      </c>
      <c r="B8083" s="12">
        <v>38.995922272470004</v>
      </c>
      <c r="C8083" s="12">
        <v>-6.2539999999999996</v>
      </c>
      <c r="D8083" s="12">
        <v>-43.912999999999997</v>
      </c>
      <c r="E8083">
        <v>6.4</v>
      </c>
      <c r="F8083" s="8">
        <v>1</v>
      </c>
      <c r="G8083" s="8">
        <v>0.83299999999999996</v>
      </c>
      <c r="H8083" s="8">
        <v>0.67869999999999997</v>
      </c>
      <c r="I8083" t="s">
        <v>3018</v>
      </c>
    </row>
    <row r="8084" spans="1:9">
      <c r="A8084" s="12">
        <v>116.05857547571</v>
      </c>
      <c r="B8084" s="12">
        <v>12.860070963</v>
      </c>
      <c r="C8084" s="12">
        <v>-13.207000000000001</v>
      </c>
      <c r="D8084" s="12">
        <v>-18.524999999999999</v>
      </c>
      <c r="E8084">
        <v>6.4</v>
      </c>
      <c r="F8084" s="8">
        <v>1</v>
      </c>
      <c r="G8084" s="8">
        <v>0.83299999999999996</v>
      </c>
      <c r="H8084" s="8">
        <v>0.67869999999999997</v>
      </c>
      <c r="I8084" t="s">
        <v>3170</v>
      </c>
    </row>
    <row r="8085" spans="1:9">
      <c r="A8085" s="12">
        <v>115.9288168332</v>
      </c>
      <c r="B8085" s="12">
        <v>-38.201879829520003</v>
      </c>
      <c r="C8085" s="12">
        <v>-21.337</v>
      </c>
      <c r="D8085" s="12">
        <v>15.118</v>
      </c>
      <c r="E8085">
        <v>6.4</v>
      </c>
      <c r="F8085" s="8">
        <v>0.54959999999999998</v>
      </c>
      <c r="G8085" s="8">
        <v>0.64410000000000001</v>
      </c>
      <c r="H8085" s="8">
        <v>1</v>
      </c>
      <c r="I8085" t="s">
        <v>3220</v>
      </c>
    </row>
    <row r="8086" spans="1:9">
      <c r="A8086" s="12">
        <v>119.0946757896</v>
      </c>
      <c r="B8086" s="12">
        <v>-30.284570717500003</v>
      </c>
      <c r="C8086" s="12">
        <v>-1.859</v>
      </c>
      <c r="D8086" s="12">
        <v>-14.795</v>
      </c>
      <c r="E8086">
        <v>6.4</v>
      </c>
      <c r="F8086" s="8">
        <v>0.8</v>
      </c>
      <c r="G8086" s="8">
        <v>0.8</v>
      </c>
      <c r="H8086" s="8">
        <v>0.8</v>
      </c>
      <c r="I8086" t="s">
        <v>3259</v>
      </c>
    </row>
    <row r="8087" spans="1:9">
      <c r="A8087" s="12">
        <v>121.13599420833334</v>
      </c>
      <c r="B8087" s="12">
        <v>-25.699734388888889</v>
      </c>
      <c r="C8087" s="12">
        <v>-16.18</v>
      </c>
      <c r="D8087" s="12">
        <v>-15.03</v>
      </c>
      <c r="E8087">
        <v>6.4</v>
      </c>
      <c r="F8087" s="8">
        <v>1</v>
      </c>
      <c r="G8087" s="8">
        <v>0.73599999999999999</v>
      </c>
      <c r="H8087" s="8">
        <v>0.4803</v>
      </c>
      <c r="I8087" t="s">
        <v>3301</v>
      </c>
    </row>
    <row r="8088" spans="1:9">
      <c r="A8088" s="12">
        <v>133.84534140622998</v>
      </c>
      <c r="B8088" s="12">
        <v>17.231273058299998</v>
      </c>
      <c r="C8088" s="12">
        <v>-2.0760000000000001</v>
      </c>
      <c r="D8088" s="12">
        <v>6.4569999999999999</v>
      </c>
      <c r="E8088">
        <v>6.4</v>
      </c>
      <c r="F8088" s="8">
        <v>0.8</v>
      </c>
      <c r="G8088" s="8">
        <v>0.8</v>
      </c>
      <c r="H8088" s="8">
        <v>0.8</v>
      </c>
      <c r="I8088" t="s">
        <v>3453</v>
      </c>
    </row>
    <row r="8089" spans="1:9">
      <c r="A8089" s="12">
        <v>319.72574750016997</v>
      </c>
      <c r="B8089" s="12">
        <v>-28.765818886969999</v>
      </c>
      <c r="C8089" s="12">
        <v>-212.34800000000001</v>
      </c>
      <c r="D8089" s="12">
        <v>-66.042000000000002</v>
      </c>
      <c r="E8089">
        <v>6.4</v>
      </c>
      <c r="F8089" s="8">
        <v>1</v>
      </c>
      <c r="G8089" s="8">
        <v>0.83299999999999996</v>
      </c>
      <c r="H8089" s="8">
        <v>0.67869999999999997</v>
      </c>
      <c r="I8089" t="s">
        <v>3559</v>
      </c>
    </row>
    <row r="8090" spans="1:9">
      <c r="A8090" s="12">
        <v>8.4325276666666671</v>
      </c>
      <c r="B8090" s="12">
        <v>-35.002076250000002</v>
      </c>
      <c r="C8090" s="12">
        <v>-59.25</v>
      </c>
      <c r="D8090" s="12">
        <v>-515.75</v>
      </c>
      <c r="E8090">
        <v>6.4</v>
      </c>
      <c r="F8090" s="8">
        <v>1</v>
      </c>
      <c r="G8090" s="8">
        <v>0.92759999999999998</v>
      </c>
      <c r="H8090" s="8">
        <v>0.91679999999999995</v>
      </c>
      <c r="I8090" t="s">
        <v>3578</v>
      </c>
    </row>
    <row r="8091" spans="1:9">
      <c r="A8091" s="12">
        <v>23.714881979359998</v>
      </c>
      <c r="B8091" s="12">
        <v>-23.699681437879999</v>
      </c>
      <c r="C8091" s="12">
        <v>26.196000000000002</v>
      </c>
      <c r="D8091" s="12">
        <v>13.164999999999999</v>
      </c>
      <c r="E8091">
        <v>6.4</v>
      </c>
      <c r="F8091" s="8">
        <v>1</v>
      </c>
      <c r="G8091" s="8">
        <v>0.79920000000000002</v>
      </c>
      <c r="H8091" s="8">
        <v>0.60450000000000004</v>
      </c>
      <c r="I8091" t="s">
        <v>3683</v>
      </c>
    </row>
    <row r="8092" spans="1:9">
      <c r="A8092" s="12">
        <v>337.50618043778002</v>
      </c>
      <c r="B8092" s="12">
        <v>-12.915118207340001</v>
      </c>
      <c r="C8092" s="12">
        <v>160.40799999999999</v>
      </c>
      <c r="D8092" s="12">
        <v>-5.1999999999999998E-2</v>
      </c>
      <c r="E8092">
        <v>6.4</v>
      </c>
      <c r="F8092" s="8">
        <v>0.89859999999999995</v>
      </c>
      <c r="G8092" s="8">
        <v>0.89249999999999996</v>
      </c>
      <c r="H8092" s="8">
        <v>1</v>
      </c>
      <c r="I8092" t="s">
        <v>3842</v>
      </c>
    </row>
    <row r="8093" spans="1:9">
      <c r="A8093" s="12">
        <v>353.12095869279</v>
      </c>
      <c r="B8093" s="12">
        <v>23.843612393879997</v>
      </c>
      <c r="C8093" s="12">
        <v>-1.591</v>
      </c>
      <c r="D8093" s="12">
        <v>-26.015000000000001</v>
      </c>
      <c r="E8093">
        <v>6.4</v>
      </c>
      <c r="F8093" s="8">
        <v>1</v>
      </c>
      <c r="G8093" s="8">
        <v>0.73599999999999999</v>
      </c>
      <c r="H8093" s="8">
        <v>0.4803</v>
      </c>
      <c r="I8093" t="s">
        <v>4297</v>
      </c>
    </row>
    <row r="8094" spans="1:9">
      <c r="A8094" s="12">
        <v>140.88239691999999</v>
      </c>
      <c r="B8094" s="12">
        <v>25.18283966768</v>
      </c>
      <c r="C8094" s="12">
        <v>-122.113</v>
      </c>
      <c r="D8094" s="12">
        <v>0.94599999999999995</v>
      </c>
      <c r="E8094">
        <v>6.4</v>
      </c>
      <c r="F8094" s="8">
        <v>1</v>
      </c>
      <c r="G8094" s="8">
        <v>0.874</v>
      </c>
      <c r="H8094" s="8">
        <v>0.77600000000000002</v>
      </c>
      <c r="I8094" t="s">
        <v>4639</v>
      </c>
    </row>
    <row r="8095" spans="1:9">
      <c r="A8095" s="12">
        <v>154.75294243823001</v>
      </c>
      <c r="B8095" s="12">
        <v>24.712137374680001</v>
      </c>
      <c r="C8095" s="12">
        <v>-55.463999999999999</v>
      </c>
      <c r="D8095" s="12">
        <v>7.1710000000000003</v>
      </c>
      <c r="E8095">
        <v>6.4</v>
      </c>
      <c r="F8095" s="8">
        <v>1</v>
      </c>
      <c r="G8095" s="8">
        <v>0.83299999999999996</v>
      </c>
      <c r="H8095" s="8">
        <v>0.67869999999999997</v>
      </c>
      <c r="I8095" t="s">
        <v>4799</v>
      </c>
    </row>
    <row r="8096" spans="1:9">
      <c r="A8096" s="12">
        <v>163.86337400099001</v>
      </c>
      <c r="B8096" s="12">
        <v>-43.02052577661</v>
      </c>
      <c r="C8096" s="12">
        <v>-52.939</v>
      </c>
      <c r="D8096" s="12">
        <v>8.7170000000000005</v>
      </c>
      <c r="E8096">
        <v>6.4</v>
      </c>
      <c r="F8096" s="8">
        <v>0.6109</v>
      </c>
      <c r="G8096" s="8">
        <v>0.69189999999999996</v>
      </c>
      <c r="H8096" s="8">
        <v>1</v>
      </c>
      <c r="I8096" t="s">
        <v>4923</v>
      </c>
    </row>
    <row r="8097" spans="1:9">
      <c r="A8097" s="12">
        <v>220.47599121776003</v>
      </c>
      <c r="B8097" s="12">
        <v>21.123526467889999</v>
      </c>
      <c r="C8097" s="12">
        <v>-13.426</v>
      </c>
      <c r="D8097" s="12">
        <v>-45.12</v>
      </c>
      <c r="E8097">
        <v>6.4</v>
      </c>
      <c r="F8097" s="8">
        <v>1</v>
      </c>
      <c r="G8097" s="8">
        <v>0.85409999999999997</v>
      </c>
      <c r="H8097" s="8">
        <v>0.72770000000000001</v>
      </c>
      <c r="I8097" t="s">
        <v>5519</v>
      </c>
    </row>
    <row r="8098" spans="1:9">
      <c r="A8098" s="12">
        <v>304.09837884571999</v>
      </c>
      <c r="B8098" s="12">
        <v>-36.453574186970002</v>
      </c>
      <c r="C8098" s="12">
        <v>2.2080000000000002</v>
      </c>
      <c r="D8098" s="12">
        <v>-15.816000000000001</v>
      </c>
      <c r="E8098">
        <v>6.4</v>
      </c>
      <c r="F8098" s="8">
        <v>1</v>
      </c>
      <c r="G8098" s="8">
        <v>0.63180000000000003</v>
      </c>
      <c r="H8098" s="8">
        <v>0.31119999999999998</v>
      </c>
      <c r="I8098" t="s">
        <v>5696</v>
      </c>
    </row>
    <row r="8099" spans="1:9">
      <c r="A8099" s="12">
        <v>266.78039923177005</v>
      </c>
      <c r="B8099" s="12">
        <v>-38.112173466980003</v>
      </c>
      <c r="C8099" s="12">
        <v>-12.044</v>
      </c>
      <c r="D8099" s="12">
        <v>-27.971</v>
      </c>
      <c r="E8099">
        <v>6.4</v>
      </c>
      <c r="F8099" s="8">
        <v>0.57499999999999996</v>
      </c>
      <c r="G8099" s="8">
        <v>0.66420000000000001</v>
      </c>
      <c r="H8099" s="8">
        <v>1</v>
      </c>
      <c r="I8099" t="s">
        <v>5737</v>
      </c>
    </row>
    <row r="8100" spans="1:9">
      <c r="A8100" s="12">
        <v>285.26792848910998</v>
      </c>
      <c r="B8100" s="12">
        <v>-37.061573990319999</v>
      </c>
      <c r="C8100" s="12">
        <v>6.681</v>
      </c>
      <c r="D8100" s="12">
        <v>-24.251999999999999</v>
      </c>
      <c r="E8100">
        <v>6.4</v>
      </c>
      <c r="F8100" s="8">
        <v>0.57499999999999996</v>
      </c>
      <c r="G8100" s="8">
        <v>0.66420000000000001</v>
      </c>
      <c r="H8100" s="8">
        <v>1</v>
      </c>
      <c r="I8100" t="s">
        <v>5754</v>
      </c>
    </row>
    <row r="8101" spans="1:9">
      <c r="A8101" s="12">
        <v>267.8</v>
      </c>
      <c r="B8101" s="12">
        <v>-30.566666666666666</v>
      </c>
      <c r="C8101" s="12" t="s">
        <v>9341</v>
      </c>
      <c r="D8101" s="12" t="s">
        <v>9341</v>
      </c>
      <c r="E8101">
        <v>6.4</v>
      </c>
      <c r="F8101" s="8">
        <v>0.8</v>
      </c>
      <c r="G8101" s="8">
        <v>0.8</v>
      </c>
      <c r="H8101" s="8">
        <v>0.8</v>
      </c>
      <c r="I8101" t="s">
        <v>5896</v>
      </c>
    </row>
    <row r="8102" spans="1:9">
      <c r="A8102" s="12">
        <v>267.8</v>
      </c>
      <c r="B8102" s="12">
        <v>-30.566666666666666</v>
      </c>
      <c r="C8102" s="12" t="s">
        <v>9341</v>
      </c>
      <c r="D8102" s="12" t="s">
        <v>9341</v>
      </c>
      <c r="E8102">
        <v>6.4</v>
      </c>
      <c r="F8102" s="8">
        <v>0.8</v>
      </c>
      <c r="G8102" s="8">
        <v>0.8</v>
      </c>
      <c r="H8102" s="8">
        <v>0.8</v>
      </c>
      <c r="I8102" t="s">
        <v>5897</v>
      </c>
    </row>
    <row r="8103" spans="1:9">
      <c r="A8103" s="12">
        <v>274.34899462713003</v>
      </c>
      <c r="B8103" s="12">
        <v>-28.288949621800001</v>
      </c>
      <c r="C8103" s="12">
        <v>133.261</v>
      </c>
      <c r="D8103" s="12">
        <v>-151.80600000000001</v>
      </c>
      <c r="E8103">
        <v>6.4</v>
      </c>
      <c r="F8103" s="8">
        <v>0.8</v>
      </c>
      <c r="G8103" s="8">
        <v>0.8</v>
      </c>
      <c r="H8103" s="8">
        <v>0.8</v>
      </c>
      <c r="I8103" t="s">
        <v>5906</v>
      </c>
    </row>
    <row r="8104" spans="1:9">
      <c r="A8104" s="12">
        <v>272.46249999999998</v>
      </c>
      <c r="B8104" s="12">
        <v>-23.828333333333333</v>
      </c>
      <c r="C8104" s="12">
        <v>0.56000000000000005</v>
      </c>
      <c r="D8104" s="12">
        <v>-3.18</v>
      </c>
      <c r="E8104">
        <v>6.4</v>
      </c>
      <c r="F8104" s="8">
        <v>0.8</v>
      </c>
      <c r="G8104" s="8">
        <v>0.8</v>
      </c>
      <c r="H8104" s="8">
        <v>0.8</v>
      </c>
      <c r="I8104" t="s">
        <v>6008</v>
      </c>
    </row>
    <row r="8105" spans="1:9">
      <c r="A8105" s="12">
        <v>312.85728776468005</v>
      </c>
      <c r="B8105" s="12">
        <v>-5.6266334194800001</v>
      </c>
      <c r="C8105" s="12">
        <v>96.772999999999996</v>
      </c>
      <c r="D8105" s="12">
        <v>4.8659999999999997</v>
      </c>
      <c r="E8105">
        <v>6.4</v>
      </c>
      <c r="F8105" s="8">
        <v>0.8</v>
      </c>
      <c r="G8105" s="8">
        <v>0.8</v>
      </c>
      <c r="H8105" s="8">
        <v>0.8</v>
      </c>
      <c r="I8105" t="s">
        <v>6284</v>
      </c>
    </row>
    <row r="8106" spans="1:9">
      <c r="A8106" s="12">
        <v>273.46759152326996</v>
      </c>
      <c r="B8106" s="12">
        <v>2.3934622975000002</v>
      </c>
      <c r="C8106" s="12">
        <v>-1.075</v>
      </c>
      <c r="D8106" s="12">
        <v>-10.343</v>
      </c>
      <c r="E8106">
        <v>6.4</v>
      </c>
      <c r="F8106" s="8">
        <v>1</v>
      </c>
      <c r="G8106" s="8">
        <v>0.79920000000000002</v>
      </c>
      <c r="H8106" s="8">
        <v>0.60450000000000004</v>
      </c>
      <c r="I8106" t="s">
        <v>6403</v>
      </c>
    </row>
    <row r="8107" spans="1:9">
      <c r="A8107" s="12">
        <v>279.90365555663993</v>
      </c>
      <c r="B8107" s="12">
        <v>5.26429121384</v>
      </c>
      <c r="C8107" s="12">
        <v>3.0510000000000002</v>
      </c>
      <c r="D8107" s="12">
        <v>2.4500000000000002</v>
      </c>
      <c r="E8107">
        <v>6.4</v>
      </c>
      <c r="F8107" s="8">
        <v>1</v>
      </c>
      <c r="G8107" s="8">
        <v>0.92759999999999998</v>
      </c>
      <c r="H8107" s="8">
        <v>0.91679999999999995</v>
      </c>
      <c r="I8107" t="s">
        <v>6447</v>
      </c>
    </row>
    <row r="8108" spans="1:9">
      <c r="A8108" s="12">
        <v>311.94949469519003</v>
      </c>
      <c r="B8108" s="12">
        <v>3.3064666100099998</v>
      </c>
      <c r="C8108" s="12">
        <v>38.664000000000001</v>
      </c>
      <c r="D8108" s="12">
        <v>9.4730000000000008</v>
      </c>
      <c r="E8108">
        <v>6.4</v>
      </c>
      <c r="F8108" s="8">
        <v>0.57499999999999996</v>
      </c>
      <c r="G8108" s="8">
        <v>0.66420000000000001</v>
      </c>
      <c r="H8108" s="8">
        <v>1</v>
      </c>
      <c r="I8108" t="s">
        <v>6462</v>
      </c>
    </row>
    <row r="8109" spans="1:9">
      <c r="A8109" s="12">
        <v>279.58805139871998</v>
      </c>
      <c r="B8109" s="12">
        <v>8.8341128333000007</v>
      </c>
      <c r="C8109" s="12">
        <v>4.4809999999999999</v>
      </c>
      <c r="D8109" s="12">
        <v>14.781000000000001</v>
      </c>
      <c r="E8109">
        <v>6.4</v>
      </c>
      <c r="F8109" s="8">
        <v>1</v>
      </c>
      <c r="G8109" s="8">
        <v>0.67889999999999995</v>
      </c>
      <c r="H8109" s="8">
        <v>0.38229999999999997</v>
      </c>
      <c r="I8109" t="s">
        <v>6523</v>
      </c>
    </row>
    <row r="8110" spans="1:9">
      <c r="A8110" s="12">
        <v>252.97466203243005</v>
      </c>
      <c r="B8110" s="12">
        <v>14.941878784370001</v>
      </c>
      <c r="C8110" s="12">
        <v>11.507</v>
      </c>
      <c r="D8110" s="12">
        <v>8.6669999999999998</v>
      </c>
      <c r="E8110">
        <v>6.4</v>
      </c>
      <c r="F8110" s="8">
        <v>1</v>
      </c>
      <c r="G8110" s="8">
        <v>0.63180000000000003</v>
      </c>
      <c r="H8110" s="8">
        <v>0.31119999999999998</v>
      </c>
      <c r="I8110" t="s">
        <v>6583</v>
      </c>
    </row>
    <row r="8111" spans="1:9">
      <c r="A8111" s="12">
        <v>302.02709235846999</v>
      </c>
      <c r="B8111" s="12">
        <v>16.664387402549998</v>
      </c>
      <c r="C8111" s="12">
        <v>3.9020000000000001</v>
      </c>
      <c r="D8111" s="12">
        <v>5.4909999999999997</v>
      </c>
      <c r="E8111">
        <v>6.4</v>
      </c>
      <c r="F8111" s="8">
        <v>1</v>
      </c>
      <c r="G8111" s="8">
        <v>0.63180000000000003</v>
      </c>
      <c r="H8111" s="8">
        <v>0.31119999999999998</v>
      </c>
      <c r="I8111" t="s">
        <v>6667</v>
      </c>
    </row>
    <row r="8112" spans="1:9">
      <c r="A8112" s="12">
        <v>280.00801910952003</v>
      </c>
      <c r="B8112" s="12">
        <v>30.84947045258</v>
      </c>
      <c r="C8112" s="12">
        <v>-13.673999999999999</v>
      </c>
      <c r="D8112" s="12">
        <v>34.082000000000001</v>
      </c>
      <c r="E8112">
        <v>6.4</v>
      </c>
      <c r="F8112" s="8">
        <v>1</v>
      </c>
      <c r="G8112" s="8">
        <v>0.83299999999999996</v>
      </c>
      <c r="H8112" s="8">
        <v>0.67869999999999997</v>
      </c>
      <c r="I8112" t="s">
        <v>6908</v>
      </c>
    </row>
    <row r="8113" spans="1:9">
      <c r="A8113" s="12">
        <v>272.40590087975039</v>
      </c>
      <c r="B8113" s="12">
        <v>38.4577772267725</v>
      </c>
      <c r="C8113" s="12">
        <v>-316.45400000000001</v>
      </c>
      <c r="D8113" s="12">
        <v>-468.34800000000001</v>
      </c>
      <c r="E8113">
        <v>6.4</v>
      </c>
      <c r="F8113" s="8">
        <v>1</v>
      </c>
      <c r="G8113" s="8">
        <v>0.79920000000000002</v>
      </c>
      <c r="H8113" s="8">
        <v>0.60450000000000004</v>
      </c>
      <c r="I8113" t="s">
        <v>6993</v>
      </c>
    </row>
    <row r="8114" spans="1:9">
      <c r="A8114" s="12">
        <v>152.8977451563</v>
      </c>
      <c r="B8114" s="12">
        <v>-58.827764997900005</v>
      </c>
      <c r="C8114" s="12">
        <v>-25.59</v>
      </c>
      <c r="D8114" s="12">
        <v>25.946000000000002</v>
      </c>
      <c r="E8114">
        <v>6.4</v>
      </c>
      <c r="F8114" s="8">
        <v>1</v>
      </c>
      <c r="G8114" s="8">
        <v>0.63180000000000003</v>
      </c>
      <c r="H8114" s="8">
        <v>0.31119999999999998</v>
      </c>
      <c r="I8114" t="s">
        <v>7715</v>
      </c>
    </row>
    <row r="8115" spans="1:9">
      <c r="A8115" s="12">
        <v>172.81269115446</v>
      </c>
      <c r="B8115" s="12">
        <v>-61.278468687690001</v>
      </c>
      <c r="C8115" s="12">
        <v>-5.6929999999999996</v>
      </c>
      <c r="D8115" s="12">
        <v>1.9970000000000001</v>
      </c>
      <c r="E8115">
        <v>6.4</v>
      </c>
      <c r="F8115" s="8">
        <v>0.67030000000000001</v>
      </c>
      <c r="G8115" s="8">
        <v>0.73619999999999997</v>
      </c>
      <c r="H8115" s="8">
        <v>1</v>
      </c>
      <c r="I8115" t="s">
        <v>7965</v>
      </c>
    </row>
    <row r="8116" spans="1:9">
      <c r="A8116" s="12">
        <v>81.525806627969999</v>
      </c>
      <c r="B8116" s="12">
        <v>-86.388266274270009</v>
      </c>
      <c r="C8116" s="12">
        <v>0.54</v>
      </c>
      <c r="D8116" s="12">
        <v>31.079000000000001</v>
      </c>
      <c r="E8116">
        <v>6.4</v>
      </c>
      <c r="F8116" s="8">
        <v>0.8</v>
      </c>
      <c r="G8116" s="8">
        <v>0.8</v>
      </c>
      <c r="H8116" s="8">
        <v>0.8</v>
      </c>
      <c r="I8116" t="s">
        <v>7994</v>
      </c>
    </row>
    <row r="8117" spans="1:9">
      <c r="A8117" s="12">
        <v>216.08791666666667</v>
      </c>
      <c r="B8117" s="12">
        <v>-61.322500000000005</v>
      </c>
      <c r="C8117" s="12">
        <v>-6.7160000000000002</v>
      </c>
      <c r="D8117" s="12">
        <v>-4.6959999999999997</v>
      </c>
      <c r="E8117">
        <v>6.4</v>
      </c>
      <c r="F8117" s="8">
        <v>0.8</v>
      </c>
      <c r="G8117" s="8">
        <v>0.8</v>
      </c>
      <c r="H8117" s="8">
        <v>0.8</v>
      </c>
      <c r="I8117" t="s">
        <v>8401</v>
      </c>
    </row>
    <row r="8118" spans="1:9">
      <c r="A8118" s="12">
        <v>236.97172571229999</v>
      </c>
      <c r="B8118" s="12">
        <v>-65.442697403069999</v>
      </c>
      <c r="C8118" s="12">
        <v>-29.917000000000002</v>
      </c>
      <c r="D8118" s="12">
        <v>-34.457000000000001</v>
      </c>
      <c r="E8118">
        <v>6.4</v>
      </c>
      <c r="F8118" s="8">
        <v>0.72599999999999998</v>
      </c>
      <c r="G8118" s="8">
        <v>0.7762</v>
      </c>
      <c r="H8118" s="8">
        <v>1</v>
      </c>
      <c r="I8118" t="s">
        <v>8469</v>
      </c>
    </row>
    <row r="8119" spans="1:9">
      <c r="A8119" s="12">
        <v>267.47089182138001</v>
      </c>
      <c r="B8119" s="12">
        <v>-61.714704348970002</v>
      </c>
      <c r="C8119" s="12">
        <v>5.22</v>
      </c>
      <c r="D8119" s="12">
        <v>-18.637</v>
      </c>
      <c r="E8119">
        <v>6.4</v>
      </c>
      <c r="F8119" s="8">
        <v>0.57499999999999996</v>
      </c>
      <c r="G8119" s="8">
        <v>0.66420000000000001</v>
      </c>
      <c r="H8119" s="8">
        <v>1</v>
      </c>
      <c r="I8119" t="s">
        <v>8640</v>
      </c>
    </row>
    <row r="8120" spans="1:9">
      <c r="A8120" s="12">
        <v>226.17875467201</v>
      </c>
      <c r="B8120" s="12">
        <v>-40.861344755200001</v>
      </c>
      <c r="C8120" s="12">
        <v>-15.351000000000001</v>
      </c>
      <c r="D8120" s="12">
        <v>-32.600999999999999</v>
      </c>
      <c r="E8120">
        <v>6.4</v>
      </c>
      <c r="F8120" s="8">
        <v>0.8</v>
      </c>
      <c r="G8120" s="8">
        <v>0.8</v>
      </c>
      <c r="H8120" s="8">
        <v>0.8</v>
      </c>
      <c r="I8120" t="s">
        <v>8814</v>
      </c>
    </row>
    <row r="8121" spans="1:9">
      <c r="A8121" s="12">
        <v>233.35135329285004</v>
      </c>
      <c r="B8121" s="12">
        <v>-40.490850280129997</v>
      </c>
      <c r="C8121" s="12">
        <v>40.036999999999999</v>
      </c>
      <c r="D8121" s="12">
        <v>-62.045999999999999</v>
      </c>
      <c r="E8121">
        <v>6.4</v>
      </c>
      <c r="F8121" s="8">
        <v>1</v>
      </c>
      <c r="G8121" s="8">
        <v>0.83299999999999996</v>
      </c>
      <c r="H8121" s="8">
        <v>0.67869999999999997</v>
      </c>
      <c r="I8121" t="s">
        <v>8867</v>
      </c>
    </row>
    <row r="8122" spans="1:9">
      <c r="A8122" s="12">
        <v>308.77613049853994</v>
      </c>
      <c r="B8122" s="12">
        <v>-71.18877941077001</v>
      </c>
      <c r="C8122" s="12">
        <v>-38.340000000000003</v>
      </c>
      <c r="D8122" s="12">
        <v>11.922000000000001</v>
      </c>
      <c r="E8122">
        <v>6.4</v>
      </c>
      <c r="F8122" s="8">
        <v>1</v>
      </c>
      <c r="G8122" s="8">
        <v>0.79920000000000002</v>
      </c>
      <c r="H8122" s="8">
        <v>0.60450000000000004</v>
      </c>
      <c r="I8122" t="s">
        <v>9167</v>
      </c>
    </row>
    <row r="8123" spans="1:9">
      <c r="A8123" s="12">
        <v>148.12699772500002</v>
      </c>
      <c r="B8123" s="12">
        <v>-8.1049608833333338</v>
      </c>
      <c r="C8123" s="12">
        <v>-56.6</v>
      </c>
      <c r="D8123" s="12">
        <v>-42.4</v>
      </c>
      <c r="E8123">
        <v>6.4</v>
      </c>
      <c r="F8123" s="8">
        <v>0.70040000000000002</v>
      </c>
      <c r="G8123" s="8">
        <v>0.75790000000000002</v>
      </c>
      <c r="H8123" s="8">
        <v>1</v>
      </c>
      <c r="I8123" t="s">
        <v>9226</v>
      </c>
    </row>
    <row r="8124" spans="1:9">
      <c r="A8124" s="12">
        <v>359.87204867121</v>
      </c>
      <c r="B8124" s="12">
        <v>33.723855537570003</v>
      </c>
      <c r="C8124" s="12">
        <v>-62.564999999999998</v>
      </c>
      <c r="D8124" s="12">
        <v>-109.914</v>
      </c>
      <c r="E8124">
        <v>6.4</v>
      </c>
      <c r="F8124" s="8">
        <v>1</v>
      </c>
      <c r="G8124" s="8">
        <v>0.92759999999999998</v>
      </c>
      <c r="H8124" s="8">
        <v>0.91679999999999995</v>
      </c>
      <c r="I8124" t="s">
        <v>9271</v>
      </c>
    </row>
    <row r="8125" spans="1:9">
      <c r="A8125" s="12">
        <v>16.750727109700001</v>
      </c>
      <c r="B8125" s="12">
        <v>56.934971849659995</v>
      </c>
      <c r="C8125" s="12">
        <v>94.427000000000007</v>
      </c>
      <c r="D8125" s="12">
        <v>-108.85599999999999</v>
      </c>
      <c r="E8125">
        <v>6.4009999999999998</v>
      </c>
      <c r="F8125" s="8">
        <v>1</v>
      </c>
      <c r="G8125" s="8">
        <v>0.79920000000000002</v>
      </c>
      <c r="H8125" s="8">
        <v>0.60450000000000004</v>
      </c>
      <c r="I8125" t="s">
        <v>554</v>
      </c>
    </row>
    <row r="8126" spans="1:9">
      <c r="A8126" s="12">
        <v>322.24965773974998</v>
      </c>
      <c r="B8126" s="12">
        <v>17.9059119653</v>
      </c>
      <c r="C8126" s="12">
        <v>-8.0370000000000008</v>
      </c>
      <c r="D8126" s="12">
        <v>1.659</v>
      </c>
      <c r="E8126">
        <v>6.4009999999999998</v>
      </c>
      <c r="F8126" s="8">
        <v>1</v>
      </c>
      <c r="G8126" s="8">
        <v>0.73599999999999999</v>
      </c>
      <c r="H8126" s="8">
        <v>0.4803</v>
      </c>
      <c r="I8126" t="s">
        <v>4230</v>
      </c>
    </row>
    <row r="8127" spans="1:9">
      <c r="A8127" s="12">
        <v>157.66351943180001</v>
      </c>
      <c r="B8127" s="12">
        <v>-61.35647661862</v>
      </c>
      <c r="C8127" s="12">
        <v>1.379</v>
      </c>
      <c r="D8127" s="12">
        <v>12.577999999999999</v>
      </c>
      <c r="E8127">
        <v>6.4009999999999998</v>
      </c>
      <c r="F8127" s="8">
        <v>1</v>
      </c>
      <c r="G8127" s="8">
        <v>0.64800000000000002</v>
      </c>
      <c r="H8127" s="8">
        <v>0.33460000000000001</v>
      </c>
      <c r="I8127" t="s">
        <v>7787</v>
      </c>
    </row>
    <row r="8128" spans="1:9">
      <c r="A8128" s="12">
        <v>54.500759510020004</v>
      </c>
      <c r="B8128" s="12">
        <v>42.582843378820002</v>
      </c>
      <c r="C8128" s="12">
        <v>20.206</v>
      </c>
      <c r="D8128" s="12">
        <v>-24.486999999999998</v>
      </c>
      <c r="E8128">
        <v>6.4020000000000001</v>
      </c>
      <c r="F8128" s="8">
        <v>0.54959999999999998</v>
      </c>
      <c r="G8128" s="8">
        <v>0.64410000000000001</v>
      </c>
      <c r="H8128" s="8">
        <v>1</v>
      </c>
      <c r="I8128" t="s">
        <v>573</v>
      </c>
    </row>
    <row r="8129" spans="1:9">
      <c r="A8129" s="12">
        <v>98.361107831489988</v>
      </c>
      <c r="B8129" s="12">
        <v>-20.923969613340002</v>
      </c>
      <c r="C8129" s="12">
        <v>-20.474</v>
      </c>
      <c r="D8129" s="12">
        <v>-30.12</v>
      </c>
      <c r="E8129">
        <v>6.4020000000000001</v>
      </c>
      <c r="F8129" s="8">
        <v>1</v>
      </c>
      <c r="G8129" s="8">
        <v>0.83299999999999996</v>
      </c>
      <c r="H8129" s="8">
        <v>0.67869999999999997</v>
      </c>
      <c r="I8129" t="s">
        <v>2724</v>
      </c>
    </row>
    <row r="8130" spans="1:9">
      <c r="A8130" s="12">
        <v>262.35673141666666</v>
      </c>
      <c r="B8130" s="12">
        <v>-38.516922305555553</v>
      </c>
      <c r="C8130" s="12">
        <v>24.27</v>
      </c>
      <c r="D8130" s="12">
        <v>8.81</v>
      </c>
      <c r="E8130">
        <v>6.4020000000000001</v>
      </c>
      <c r="F8130" s="8">
        <v>0.63239999999999996</v>
      </c>
      <c r="G8130" s="8">
        <v>0.70809999999999995</v>
      </c>
      <c r="H8130" s="8">
        <v>1</v>
      </c>
      <c r="I8130" t="s">
        <v>5727</v>
      </c>
    </row>
    <row r="8131" spans="1:9">
      <c r="A8131" s="12">
        <v>308.69746632209001</v>
      </c>
      <c r="B8131" s="12">
        <v>-30.473470735889997</v>
      </c>
      <c r="C8131" s="12">
        <v>14.25</v>
      </c>
      <c r="D8131" s="12">
        <v>-21.423999999999999</v>
      </c>
      <c r="E8131">
        <v>6.4020000000000001</v>
      </c>
      <c r="F8131" s="8">
        <v>0.54959999999999998</v>
      </c>
      <c r="G8131" s="8">
        <v>0.64410000000000001</v>
      </c>
      <c r="H8131" s="8">
        <v>1</v>
      </c>
      <c r="I8131" t="s">
        <v>5765</v>
      </c>
    </row>
    <row r="8132" spans="1:9">
      <c r="A8132" s="12">
        <v>319.30639580768002</v>
      </c>
      <c r="B8132" s="12">
        <v>-13.278971675880001</v>
      </c>
      <c r="C8132" s="12">
        <v>-7.8620000000000001</v>
      </c>
      <c r="D8132" s="12">
        <v>-2.6709999999999998</v>
      </c>
      <c r="E8132">
        <v>6.4020000000000001</v>
      </c>
      <c r="F8132" s="8">
        <v>0.63239999999999996</v>
      </c>
      <c r="G8132" s="8">
        <v>0.70809999999999995</v>
      </c>
      <c r="H8132" s="8">
        <v>1</v>
      </c>
      <c r="I8132" t="s">
        <v>9207</v>
      </c>
    </row>
    <row r="8133" spans="1:9">
      <c r="A8133" s="12">
        <v>248.85953233791997</v>
      </c>
      <c r="B8133" s="12">
        <v>17.05734104407</v>
      </c>
      <c r="C8133" s="12">
        <v>-9.1470000000000002</v>
      </c>
      <c r="D8133" s="12">
        <v>-1.6479999999999999</v>
      </c>
      <c r="E8133">
        <v>6.4029999999999996</v>
      </c>
      <c r="F8133" s="8">
        <v>0.65039999999999998</v>
      </c>
      <c r="G8133" s="8">
        <v>0.72150000000000003</v>
      </c>
      <c r="H8133" s="8">
        <v>1</v>
      </c>
      <c r="I8133" t="s">
        <v>6640</v>
      </c>
    </row>
    <row r="8134" spans="1:9">
      <c r="A8134" s="12">
        <v>284.80121590447999</v>
      </c>
      <c r="B8134" s="12">
        <v>39.217322474589999</v>
      </c>
      <c r="C8134" s="12">
        <v>-0.59199999999999997</v>
      </c>
      <c r="D8134" s="12">
        <v>-0.64600000000000002</v>
      </c>
      <c r="E8134">
        <v>6.4029999999999996</v>
      </c>
      <c r="F8134" s="8">
        <v>0.52290000000000003</v>
      </c>
      <c r="G8134" s="8">
        <v>0.62250000000000005</v>
      </c>
      <c r="H8134" s="8">
        <v>1</v>
      </c>
      <c r="I8134" t="s">
        <v>7067</v>
      </c>
    </row>
    <row r="8135" spans="1:9">
      <c r="A8135" s="12">
        <v>144.93803094166</v>
      </c>
      <c r="B8135" s="12">
        <v>-62.942923646749996</v>
      </c>
      <c r="C8135" s="12">
        <v>-16.946000000000002</v>
      </c>
      <c r="D8135" s="12">
        <v>18.393999999999998</v>
      </c>
      <c r="E8135">
        <v>6.4029999999999996</v>
      </c>
      <c r="F8135" s="8">
        <v>0.54959999999999998</v>
      </c>
      <c r="G8135" s="8">
        <v>0.64410000000000001</v>
      </c>
      <c r="H8135" s="8">
        <v>1</v>
      </c>
      <c r="I8135" t="s">
        <v>7726</v>
      </c>
    </row>
    <row r="8136" spans="1:9">
      <c r="A8136" s="12">
        <v>9.3260274230300002</v>
      </c>
      <c r="B8136" s="12">
        <v>-54.393818852979997</v>
      </c>
      <c r="C8136" s="12">
        <v>70.569000000000003</v>
      </c>
      <c r="D8136" s="12">
        <v>-3.718</v>
      </c>
      <c r="E8136">
        <v>6.4029999999999996</v>
      </c>
      <c r="F8136" s="8">
        <v>1</v>
      </c>
      <c r="G8136" s="8">
        <v>0.83299999999999996</v>
      </c>
      <c r="H8136" s="8">
        <v>0.67869999999999997</v>
      </c>
      <c r="I8136" t="s">
        <v>7949</v>
      </c>
    </row>
    <row r="8137" spans="1:9">
      <c r="A8137" s="12">
        <v>50.188348450680003</v>
      </c>
      <c r="B8137" s="12">
        <v>-26.606507955350001</v>
      </c>
      <c r="C8137" s="12">
        <v>41.079000000000001</v>
      </c>
      <c r="D8137" s="12">
        <v>22.556000000000001</v>
      </c>
      <c r="E8137">
        <v>6.4039999999999999</v>
      </c>
      <c r="F8137" s="8">
        <v>0.8</v>
      </c>
      <c r="G8137" s="8">
        <v>0.8</v>
      </c>
      <c r="H8137" s="8">
        <v>0.8</v>
      </c>
      <c r="I8137" t="s">
        <v>1772</v>
      </c>
    </row>
    <row r="8138" spans="1:9">
      <c r="A8138" s="12">
        <v>95.299653557199989</v>
      </c>
      <c r="B8138" s="12">
        <v>29.540828138350001</v>
      </c>
      <c r="C8138" s="12">
        <v>9.0890000000000004</v>
      </c>
      <c r="D8138" s="12">
        <v>-53.804000000000002</v>
      </c>
      <c r="E8138">
        <v>6.4039999999999999</v>
      </c>
      <c r="F8138" s="8">
        <v>0.63239999999999996</v>
      </c>
      <c r="G8138" s="8">
        <v>0.70809999999999995</v>
      </c>
      <c r="H8138" s="8">
        <v>1</v>
      </c>
      <c r="I8138" t="s">
        <v>2598</v>
      </c>
    </row>
    <row r="8139" spans="1:9">
      <c r="A8139" s="12">
        <v>96.495114690050002</v>
      </c>
      <c r="B8139" s="12">
        <v>-7.8949837938399998</v>
      </c>
      <c r="C8139" s="12">
        <v>4.702</v>
      </c>
      <c r="D8139" s="12">
        <v>-5.72</v>
      </c>
      <c r="E8139">
        <v>6.4039999999999999</v>
      </c>
      <c r="F8139" s="8">
        <v>0.65039999999999998</v>
      </c>
      <c r="G8139" s="8">
        <v>0.72150000000000003</v>
      </c>
      <c r="H8139" s="8">
        <v>1</v>
      </c>
      <c r="I8139" t="s">
        <v>2709</v>
      </c>
    </row>
    <row r="8140" spans="1:9">
      <c r="A8140" s="12">
        <v>226.70441879958</v>
      </c>
      <c r="B8140" s="12">
        <v>-16.484360911190002</v>
      </c>
      <c r="C8140" s="12">
        <v>-62.2</v>
      </c>
      <c r="D8140" s="12">
        <v>-16.556000000000001</v>
      </c>
      <c r="E8140">
        <v>6.4039999999999999</v>
      </c>
      <c r="F8140" s="8">
        <v>0.63239999999999996</v>
      </c>
      <c r="G8140" s="8">
        <v>0.70809999999999995</v>
      </c>
      <c r="H8140" s="8">
        <v>1</v>
      </c>
      <c r="I8140" t="s">
        <v>6033</v>
      </c>
    </row>
    <row r="8141" spans="1:9">
      <c r="A8141" s="12">
        <v>289.71228248365998</v>
      </c>
      <c r="B8141" s="12">
        <v>0.33904099584999997</v>
      </c>
      <c r="C8141" s="12">
        <v>10.742000000000001</v>
      </c>
      <c r="D8141" s="12">
        <v>11.097</v>
      </c>
      <c r="E8141">
        <v>6.4039999999999999</v>
      </c>
      <c r="F8141" s="8">
        <v>1</v>
      </c>
      <c r="G8141" s="8">
        <v>0.83299999999999996</v>
      </c>
      <c r="H8141" s="8">
        <v>0.67869999999999997</v>
      </c>
      <c r="I8141" t="s">
        <v>6413</v>
      </c>
    </row>
    <row r="8142" spans="1:9">
      <c r="A8142" s="12">
        <v>245.73541256000001</v>
      </c>
      <c r="B8142" s="12">
        <v>32.333011650660005</v>
      </c>
      <c r="C8142" s="12">
        <v>22.163</v>
      </c>
      <c r="D8142" s="12">
        <v>-7.6159999999999997</v>
      </c>
      <c r="E8142">
        <v>6.4039999999999999</v>
      </c>
      <c r="F8142" s="8">
        <v>0.70040000000000002</v>
      </c>
      <c r="G8142" s="8">
        <v>0.75790000000000002</v>
      </c>
      <c r="H8142" s="8">
        <v>1</v>
      </c>
      <c r="I8142" t="s">
        <v>6944</v>
      </c>
    </row>
    <row r="8143" spans="1:9">
      <c r="A8143" s="12">
        <v>102.88574684317</v>
      </c>
      <c r="B8143" s="12">
        <v>-48.292753653299997</v>
      </c>
      <c r="C8143" s="12">
        <v>18.295999999999999</v>
      </c>
      <c r="D8143" s="12">
        <v>-10.206</v>
      </c>
      <c r="E8143">
        <v>6.4039999999999999</v>
      </c>
      <c r="F8143" s="8">
        <v>1</v>
      </c>
      <c r="G8143" s="8">
        <v>0.79920000000000002</v>
      </c>
      <c r="H8143" s="8">
        <v>0.60450000000000004</v>
      </c>
      <c r="I8143" t="s">
        <v>7216</v>
      </c>
    </row>
    <row r="8144" spans="1:9">
      <c r="A8144" s="12">
        <v>323.01276881086005</v>
      </c>
      <c r="B8144" s="12">
        <v>-84.810068712629999</v>
      </c>
      <c r="C8144" s="12">
        <v>31.318000000000001</v>
      </c>
      <c r="D8144" s="12">
        <v>-29.599</v>
      </c>
      <c r="E8144">
        <v>6.4039999999999999</v>
      </c>
      <c r="F8144" s="8">
        <v>1</v>
      </c>
      <c r="G8144" s="8">
        <v>0.78720000000000001</v>
      </c>
      <c r="H8144" s="8">
        <v>0.57969999999999999</v>
      </c>
      <c r="I8144" t="s">
        <v>8165</v>
      </c>
    </row>
    <row r="8145" spans="1:9">
      <c r="A8145" s="12">
        <v>323.32338554971</v>
      </c>
      <c r="B8145" s="12">
        <v>-52.73777293298</v>
      </c>
      <c r="C8145" s="12">
        <v>-9.1739999999999995</v>
      </c>
      <c r="D8145" s="12">
        <v>-13.834</v>
      </c>
      <c r="E8145">
        <v>6.4039999999999999</v>
      </c>
      <c r="F8145" s="8">
        <v>1</v>
      </c>
      <c r="G8145" s="8">
        <v>0.77500000000000002</v>
      </c>
      <c r="H8145" s="8">
        <v>0.55479999999999996</v>
      </c>
      <c r="I8145" t="s">
        <v>9175</v>
      </c>
    </row>
    <row r="8146" spans="1:9">
      <c r="A8146" s="12">
        <v>340.80943022045994</v>
      </c>
      <c r="B8146" s="12">
        <v>-6.96293733039</v>
      </c>
      <c r="C8146" s="12">
        <v>25.614999999999998</v>
      </c>
      <c r="D8146" s="12">
        <v>-10.257</v>
      </c>
      <c r="E8146">
        <v>6.4050000000000002</v>
      </c>
      <c r="F8146" s="8">
        <v>0.53700000000000003</v>
      </c>
      <c r="G8146" s="8">
        <v>0.63400000000000001</v>
      </c>
      <c r="H8146" s="8">
        <v>1</v>
      </c>
      <c r="I8146" t="s">
        <v>3918</v>
      </c>
    </row>
    <row r="8147" spans="1:9">
      <c r="A8147" s="12">
        <v>191.97351940242999</v>
      </c>
      <c r="B8147" s="12">
        <v>-24.8516570753</v>
      </c>
      <c r="C8147" s="12">
        <v>-43.481000000000002</v>
      </c>
      <c r="D8147" s="12">
        <v>37.372999999999998</v>
      </c>
      <c r="E8147">
        <v>6.4050000000000002</v>
      </c>
      <c r="F8147" s="8">
        <v>0.54959999999999998</v>
      </c>
      <c r="G8147" s="8">
        <v>0.64410000000000001</v>
      </c>
      <c r="H8147" s="8">
        <v>1</v>
      </c>
      <c r="I8147" t="s">
        <v>5245</v>
      </c>
    </row>
    <row r="8148" spans="1:9">
      <c r="A8148" s="12">
        <v>201.81108159687</v>
      </c>
      <c r="B8148" s="12">
        <v>-40.162662592549999</v>
      </c>
      <c r="C8148" s="12">
        <v>-17.058</v>
      </c>
      <c r="D8148" s="12">
        <v>9.2650000000000006</v>
      </c>
      <c r="E8148">
        <v>6.4050000000000002</v>
      </c>
      <c r="F8148" s="8">
        <v>1</v>
      </c>
      <c r="G8148" s="8">
        <v>0.85409999999999997</v>
      </c>
      <c r="H8148" s="8">
        <v>0.72770000000000001</v>
      </c>
      <c r="I8148" t="s">
        <v>5333</v>
      </c>
    </row>
    <row r="8149" spans="1:9">
      <c r="A8149" s="12">
        <v>312.69645153245</v>
      </c>
      <c r="B8149" s="12">
        <v>-32.05460473211</v>
      </c>
      <c r="C8149" s="12">
        <v>-7.383</v>
      </c>
      <c r="D8149" s="12">
        <v>-63.898000000000003</v>
      </c>
      <c r="E8149">
        <v>6.4050000000000002</v>
      </c>
      <c r="F8149" s="8">
        <v>1</v>
      </c>
      <c r="G8149" s="8">
        <v>0.73599999999999999</v>
      </c>
      <c r="H8149" s="8">
        <v>0.4803</v>
      </c>
      <c r="I8149" t="s">
        <v>5699</v>
      </c>
    </row>
    <row r="8150" spans="1:9">
      <c r="A8150" s="12">
        <v>272.49984911717996</v>
      </c>
      <c r="B8150" s="12">
        <v>-32.719635630590005</v>
      </c>
      <c r="C8150" s="12">
        <v>2.4420000000000002</v>
      </c>
      <c r="D8150" s="12">
        <v>-150.27199999999999</v>
      </c>
      <c r="E8150">
        <v>6.4050000000000002</v>
      </c>
      <c r="F8150" s="8">
        <v>1</v>
      </c>
      <c r="G8150" s="8">
        <v>0.83299999999999996</v>
      </c>
      <c r="H8150" s="8">
        <v>0.67869999999999997</v>
      </c>
      <c r="I8150" t="s">
        <v>5856</v>
      </c>
    </row>
    <row r="8151" spans="1:9">
      <c r="A8151" s="12">
        <v>243.62034470195002</v>
      </c>
      <c r="B8151" s="12">
        <v>-21.107636548770003</v>
      </c>
      <c r="C8151" s="12">
        <v>-17.114000000000001</v>
      </c>
      <c r="D8151" s="12">
        <v>-30.199000000000002</v>
      </c>
      <c r="E8151">
        <v>6.4050000000000002</v>
      </c>
      <c r="F8151" s="8">
        <v>0.57499999999999996</v>
      </c>
      <c r="G8151" s="8">
        <v>0.66420000000000001</v>
      </c>
      <c r="H8151" s="8">
        <v>1</v>
      </c>
      <c r="I8151" t="s">
        <v>5995</v>
      </c>
    </row>
    <row r="8152" spans="1:9">
      <c r="A8152" s="12">
        <v>75.967186195400004</v>
      </c>
      <c r="B8152" s="12">
        <v>-14.37022988579</v>
      </c>
      <c r="C8152" s="12">
        <v>1.24</v>
      </c>
      <c r="D8152" s="12">
        <v>3.3620000000000001</v>
      </c>
      <c r="E8152">
        <v>6.4059999999999997</v>
      </c>
      <c r="F8152" s="8">
        <v>0.47989999999999999</v>
      </c>
      <c r="G8152" s="8">
        <v>0.58679999999999999</v>
      </c>
      <c r="H8152" s="8">
        <v>1</v>
      </c>
      <c r="I8152" t="s">
        <v>2222</v>
      </c>
    </row>
    <row r="8153" spans="1:9">
      <c r="A8153" s="12">
        <v>264.08924697158005</v>
      </c>
      <c r="B8153" s="12">
        <v>27.5666366355</v>
      </c>
      <c r="C8153" s="12">
        <v>-5.5049999999999999</v>
      </c>
      <c r="D8153" s="12">
        <v>-70.244</v>
      </c>
      <c r="E8153">
        <v>6.4059999999999997</v>
      </c>
      <c r="F8153" s="8">
        <v>1</v>
      </c>
      <c r="G8153" s="8">
        <v>0.63180000000000003</v>
      </c>
      <c r="H8153" s="8">
        <v>0.31119999999999998</v>
      </c>
      <c r="I8153" t="s">
        <v>6802</v>
      </c>
    </row>
    <row r="8154" spans="1:9">
      <c r="A8154" s="12">
        <v>309.03474494331999</v>
      </c>
      <c r="B8154" s="12">
        <v>25.882657071499999</v>
      </c>
      <c r="C8154" s="12">
        <v>26.288</v>
      </c>
      <c r="D8154" s="12">
        <v>10.077999999999999</v>
      </c>
      <c r="E8154">
        <v>6.4059999999999997</v>
      </c>
      <c r="F8154" s="8">
        <v>0.72599999999999998</v>
      </c>
      <c r="G8154" s="8">
        <v>0.7762</v>
      </c>
      <c r="H8154" s="8">
        <v>1</v>
      </c>
      <c r="I8154" t="s">
        <v>6935</v>
      </c>
    </row>
    <row r="8155" spans="1:9">
      <c r="A8155" s="12">
        <v>115.34051545127001</v>
      </c>
      <c r="B8155" s="12">
        <v>-44.63216657097</v>
      </c>
      <c r="C8155" s="12">
        <v>-1.071</v>
      </c>
      <c r="D8155" s="12">
        <v>4.37</v>
      </c>
      <c r="E8155">
        <v>6.4059999999999997</v>
      </c>
      <c r="F8155" s="8">
        <v>0.53700000000000003</v>
      </c>
      <c r="G8155" s="8">
        <v>0.63400000000000001</v>
      </c>
      <c r="H8155" s="8">
        <v>1</v>
      </c>
      <c r="I8155" t="s">
        <v>7157</v>
      </c>
    </row>
    <row r="8156" spans="1:9">
      <c r="A8156" s="12">
        <v>353.88363298377999</v>
      </c>
      <c r="B8156" s="12">
        <v>-7.4644298848500004</v>
      </c>
      <c r="C8156" s="12">
        <v>-0.307</v>
      </c>
      <c r="D8156" s="12">
        <v>17.007999999999999</v>
      </c>
      <c r="E8156">
        <v>6.407</v>
      </c>
      <c r="F8156" s="8">
        <v>0.8</v>
      </c>
      <c r="G8156" s="8">
        <v>0.8</v>
      </c>
      <c r="H8156" s="8">
        <v>0.8</v>
      </c>
      <c r="I8156" t="s">
        <v>3928</v>
      </c>
    </row>
    <row r="8157" spans="1:9">
      <c r="A8157" s="12">
        <v>9.3770482945200015</v>
      </c>
      <c r="B8157" s="12">
        <v>3.1353522767999999</v>
      </c>
      <c r="C8157" s="12">
        <v>90.950999999999993</v>
      </c>
      <c r="D8157" s="12">
        <v>-59.731999999999999</v>
      </c>
      <c r="E8157">
        <v>6.407</v>
      </c>
      <c r="F8157" s="8">
        <v>1</v>
      </c>
      <c r="G8157" s="8">
        <v>0.78720000000000001</v>
      </c>
      <c r="H8157" s="8">
        <v>0.57969999999999999</v>
      </c>
      <c r="I8157" t="s">
        <v>4069</v>
      </c>
    </row>
    <row r="8158" spans="1:9">
      <c r="A8158" s="12">
        <v>278.02869381884005</v>
      </c>
      <c r="B8158" s="12">
        <v>3.6596115981699997</v>
      </c>
      <c r="C8158" s="12">
        <v>7.5350000000000001</v>
      </c>
      <c r="D8158" s="12">
        <v>2.0230000000000001</v>
      </c>
      <c r="E8158">
        <v>6.407</v>
      </c>
      <c r="F8158" s="8">
        <v>0.57499999999999996</v>
      </c>
      <c r="G8158" s="8">
        <v>0.66420000000000001</v>
      </c>
      <c r="H8158" s="8">
        <v>1</v>
      </c>
      <c r="I8158" t="s">
        <v>6445</v>
      </c>
    </row>
    <row r="8159" spans="1:9">
      <c r="A8159" s="12">
        <v>343.81210524632002</v>
      </c>
      <c r="B8159" s="12">
        <v>-36.3885757193</v>
      </c>
      <c r="C8159" s="12">
        <v>46.372999999999998</v>
      </c>
      <c r="D8159" s="12">
        <v>2.1280000000000001</v>
      </c>
      <c r="E8159">
        <v>6.407</v>
      </c>
      <c r="F8159" s="8">
        <v>1</v>
      </c>
      <c r="G8159" s="8">
        <v>0.79920000000000002</v>
      </c>
      <c r="H8159" s="8">
        <v>0.60450000000000004</v>
      </c>
      <c r="I8159" t="s">
        <v>9184</v>
      </c>
    </row>
    <row r="8160" spans="1:9">
      <c r="A8160" s="12">
        <v>43.418710548029999</v>
      </c>
      <c r="B8160" s="12">
        <v>64.451983904290003</v>
      </c>
      <c r="C8160" s="12">
        <v>0.92800000000000005</v>
      </c>
      <c r="D8160" s="12">
        <v>-0.84299999999999997</v>
      </c>
      <c r="E8160">
        <v>6.4080000000000004</v>
      </c>
      <c r="F8160" s="8">
        <v>0.52290000000000003</v>
      </c>
      <c r="G8160" s="8">
        <v>0.62250000000000005</v>
      </c>
      <c r="H8160" s="8">
        <v>1</v>
      </c>
      <c r="I8160" t="s">
        <v>878</v>
      </c>
    </row>
    <row r="8161" spans="1:9">
      <c r="A8161" s="12">
        <v>79.170997850479992</v>
      </c>
      <c r="B8161" s="12">
        <v>1.9473273440800001</v>
      </c>
      <c r="C8161" s="12">
        <v>-11.667</v>
      </c>
      <c r="D8161" s="12">
        <v>-7.38</v>
      </c>
      <c r="E8161">
        <v>6.4080000000000004</v>
      </c>
      <c r="F8161" s="8">
        <v>0.6109</v>
      </c>
      <c r="G8161" s="8">
        <v>0.69189999999999996</v>
      </c>
      <c r="H8161" s="8">
        <v>1</v>
      </c>
      <c r="I8161" t="s">
        <v>2267</v>
      </c>
    </row>
    <row r="8162" spans="1:9">
      <c r="A8162" s="12">
        <v>183.40335712499999</v>
      </c>
      <c r="B8162" s="12">
        <v>-33.792918305555553</v>
      </c>
      <c r="C8162" s="12">
        <v>11.48</v>
      </c>
      <c r="D8162" s="12">
        <v>-15.21</v>
      </c>
      <c r="E8162">
        <v>6.4080000000000004</v>
      </c>
      <c r="F8162" s="8">
        <v>0.6109</v>
      </c>
      <c r="G8162" s="8">
        <v>0.69189999999999996</v>
      </c>
      <c r="H8162" s="8">
        <v>1</v>
      </c>
      <c r="I8162" t="s">
        <v>5130</v>
      </c>
    </row>
    <row r="8163" spans="1:9">
      <c r="A8163" s="12">
        <v>212.88001337007</v>
      </c>
      <c r="B8163" s="12">
        <v>1.3623974801500001</v>
      </c>
      <c r="C8163" s="12">
        <v>-128.286</v>
      </c>
      <c r="D8163" s="12">
        <v>30.521999999999998</v>
      </c>
      <c r="E8163">
        <v>6.4080000000000004</v>
      </c>
      <c r="F8163" s="8">
        <v>0.8</v>
      </c>
      <c r="G8163" s="8">
        <v>0.8</v>
      </c>
      <c r="H8163" s="8">
        <v>0.8</v>
      </c>
      <c r="I8163" t="s">
        <v>5442</v>
      </c>
    </row>
    <row r="8164" spans="1:9">
      <c r="A8164" s="12">
        <v>220.86722392670001</v>
      </c>
      <c r="B8164" s="12">
        <v>-62.966635660650006</v>
      </c>
      <c r="C8164" s="12">
        <v>-5.5620000000000003</v>
      </c>
      <c r="D8164" s="12">
        <v>-13.272</v>
      </c>
      <c r="E8164">
        <v>6.4080000000000004</v>
      </c>
      <c r="F8164" s="8">
        <v>0.50129999999999997</v>
      </c>
      <c r="G8164" s="8">
        <v>0.60470000000000002</v>
      </c>
      <c r="H8164" s="8">
        <v>1</v>
      </c>
      <c r="I8164" t="s">
        <v>8402</v>
      </c>
    </row>
    <row r="8165" spans="1:9">
      <c r="A8165" s="12">
        <v>53.384195786629995</v>
      </c>
      <c r="B8165" s="12">
        <v>58.765243273670002</v>
      </c>
      <c r="C8165" s="12">
        <v>14.584</v>
      </c>
      <c r="D8165" s="12">
        <v>-44.649000000000001</v>
      </c>
      <c r="E8165">
        <v>6.4089999999999998</v>
      </c>
      <c r="F8165" s="8">
        <v>0.70040000000000002</v>
      </c>
      <c r="G8165" s="8">
        <v>0.75790000000000002</v>
      </c>
      <c r="H8165" s="8">
        <v>1</v>
      </c>
      <c r="I8165" t="s">
        <v>835</v>
      </c>
    </row>
    <row r="8166" spans="1:9">
      <c r="A8166" s="12">
        <v>151.09734527062</v>
      </c>
      <c r="B8166" s="12">
        <v>-39.975860354890003</v>
      </c>
      <c r="C8166" s="12">
        <v>-38.286999999999999</v>
      </c>
      <c r="D8166" s="12">
        <v>-0.38</v>
      </c>
      <c r="E8166">
        <v>6.4089999999999998</v>
      </c>
      <c r="F8166" s="8">
        <v>1</v>
      </c>
      <c r="G8166" s="8">
        <v>0.82210000000000005</v>
      </c>
      <c r="H8166" s="8">
        <v>0.65410000000000001</v>
      </c>
      <c r="I8166" t="s">
        <v>4753</v>
      </c>
    </row>
    <row r="8167" spans="1:9">
      <c r="A8167" s="12">
        <v>313.52737133333335</v>
      </c>
      <c r="B8167" s="12">
        <v>-27.925240027777779</v>
      </c>
      <c r="C8167" s="12">
        <v>-11.13</v>
      </c>
      <c r="D8167" s="12">
        <v>-17.36</v>
      </c>
      <c r="E8167">
        <v>6.4089999999999998</v>
      </c>
      <c r="F8167" s="8">
        <v>1</v>
      </c>
      <c r="G8167" s="8">
        <v>0.64800000000000002</v>
      </c>
      <c r="H8167" s="8">
        <v>0.33460000000000001</v>
      </c>
      <c r="I8167" t="s">
        <v>5827</v>
      </c>
    </row>
    <row r="8168" spans="1:9">
      <c r="A8168" s="12">
        <v>261.14083496179001</v>
      </c>
      <c r="B8168" s="12">
        <v>15.606047811489999</v>
      </c>
      <c r="C8168" s="12">
        <v>7.84</v>
      </c>
      <c r="D8168" s="12">
        <v>10.683999999999999</v>
      </c>
      <c r="E8168">
        <v>6.4089999999999998</v>
      </c>
      <c r="F8168" s="8">
        <v>0.57499999999999996</v>
      </c>
      <c r="G8168" s="8">
        <v>0.66420000000000001</v>
      </c>
      <c r="H8168" s="8">
        <v>1</v>
      </c>
      <c r="I8168" t="s">
        <v>6593</v>
      </c>
    </row>
    <row r="8169" spans="1:9">
      <c r="A8169" s="12">
        <v>133.16123329119</v>
      </c>
      <c r="B8169" s="12">
        <v>-36.545345241500002</v>
      </c>
      <c r="C8169" s="12">
        <v>-8.5860000000000003</v>
      </c>
      <c r="D8169" s="12">
        <v>-1.57</v>
      </c>
      <c r="E8169">
        <v>6.4089999999999998</v>
      </c>
      <c r="F8169" s="8">
        <v>0.8</v>
      </c>
      <c r="G8169" s="8">
        <v>0.8</v>
      </c>
      <c r="H8169" s="8">
        <v>0.8</v>
      </c>
      <c r="I8169" t="s">
        <v>7141</v>
      </c>
    </row>
    <row r="8170" spans="1:9">
      <c r="A8170" s="12">
        <v>227.89501187499999</v>
      </c>
      <c r="B8170" s="12">
        <v>-45.27745627777778</v>
      </c>
      <c r="C8170" s="12">
        <v>-15.28</v>
      </c>
      <c r="D8170" s="12">
        <v>15.97</v>
      </c>
      <c r="E8170">
        <v>6.4089999999999998</v>
      </c>
      <c r="F8170" s="8">
        <v>1</v>
      </c>
      <c r="G8170" s="8">
        <v>0.82210000000000005</v>
      </c>
      <c r="H8170" s="8">
        <v>0.65410000000000001</v>
      </c>
      <c r="I8170" t="s">
        <v>8717</v>
      </c>
    </row>
    <row r="8171" spans="1:9">
      <c r="A8171" s="12">
        <v>355.56111222282999</v>
      </c>
      <c r="B8171" s="12">
        <v>44.991714878099998</v>
      </c>
      <c r="C8171" s="12">
        <v>-19.456</v>
      </c>
      <c r="D8171" s="12">
        <v>-17.282</v>
      </c>
      <c r="E8171">
        <v>6.41</v>
      </c>
      <c r="F8171" s="8">
        <v>1</v>
      </c>
      <c r="G8171" s="8">
        <v>0.73599999999999999</v>
      </c>
      <c r="H8171" s="8">
        <v>0.4803</v>
      </c>
      <c r="I8171" t="s">
        <v>326</v>
      </c>
    </row>
    <row r="8172" spans="1:9">
      <c r="A8172" s="12">
        <v>341.20465798633001</v>
      </c>
      <c r="B8172" s="12">
        <v>52.517209879139997</v>
      </c>
      <c r="C8172" s="12">
        <v>-6.2670000000000003</v>
      </c>
      <c r="D8172" s="12">
        <v>7.2510000000000003</v>
      </c>
      <c r="E8172">
        <v>6.41</v>
      </c>
      <c r="F8172" s="8">
        <v>1</v>
      </c>
      <c r="G8172" s="8">
        <v>0.79920000000000002</v>
      </c>
      <c r="H8172" s="8">
        <v>0.60450000000000004</v>
      </c>
      <c r="I8172" t="s">
        <v>484</v>
      </c>
    </row>
    <row r="8173" spans="1:9">
      <c r="A8173" s="12">
        <v>34.844490549909999</v>
      </c>
      <c r="B8173" s="12">
        <v>48.955460550400005</v>
      </c>
      <c r="C8173" s="12">
        <v>-98.855999999999995</v>
      </c>
      <c r="D8173" s="12">
        <v>73.884</v>
      </c>
      <c r="E8173">
        <v>6.41</v>
      </c>
      <c r="F8173" s="8">
        <v>0.8</v>
      </c>
      <c r="G8173" s="8">
        <v>0.8</v>
      </c>
      <c r="H8173" s="8">
        <v>0.8</v>
      </c>
      <c r="I8173" t="s">
        <v>503</v>
      </c>
    </row>
    <row r="8174" spans="1:9">
      <c r="A8174" s="12">
        <v>53.162407049759999</v>
      </c>
      <c r="B8174" s="12">
        <v>44.85575965988</v>
      </c>
      <c r="C8174" s="12">
        <v>0.72499999999999998</v>
      </c>
      <c r="D8174" s="12">
        <v>-6.0759999999999996</v>
      </c>
      <c r="E8174">
        <v>6.41</v>
      </c>
      <c r="F8174" s="8">
        <v>0.47989999999999999</v>
      </c>
      <c r="G8174" s="8">
        <v>0.58679999999999999</v>
      </c>
      <c r="H8174" s="8">
        <v>1</v>
      </c>
      <c r="I8174" t="s">
        <v>571</v>
      </c>
    </row>
    <row r="8175" spans="1:9">
      <c r="A8175" s="12">
        <v>11.676910364230002</v>
      </c>
      <c r="B8175" s="12">
        <v>59.574540960770001</v>
      </c>
      <c r="C8175" s="12">
        <v>-6.4169999999999998</v>
      </c>
      <c r="D8175" s="12">
        <v>-0.375</v>
      </c>
      <c r="E8175">
        <v>6.41</v>
      </c>
      <c r="F8175" s="8">
        <v>1</v>
      </c>
      <c r="G8175" s="8">
        <v>0.90190000000000003</v>
      </c>
      <c r="H8175" s="8">
        <v>0.84730000000000005</v>
      </c>
      <c r="I8175" t="s">
        <v>626</v>
      </c>
    </row>
    <row r="8176" spans="1:9">
      <c r="A8176" s="12">
        <v>52.580825190950002</v>
      </c>
      <c r="B8176" s="12">
        <v>71.863897167849998</v>
      </c>
      <c r="C8176" s="12">
        <v>4.5410000000000004</v>
      </c>
      <c r="D8176" s="12">
        <v>0.76600000000000001</v>
      </c>
      <c r="E8176">
        <v>6.41</v>
      </c>
      <c r="F8176" s="8">
        <v>1</v>
      </c>
      <c r="G8176" s="8">
        <v>0.64800000000000002</v>
      </c>
      <c r="H8176" s="8">
        <v>0.33460000000000001</v>
      </c>
      <c r="I8176" t="s">
        <v>991</v>
      </c>
    </row>
    <row r="8177" spans="1:9">
      <c r="A8177" s="12">
        <v>89.940933717190006</v>
      </c>
      <c r="B8177" s="12">
        <v>55.320854126790003</v>
      </c>
      <c r="C8177" s="12">
        <v>-4.8079999999999998</v>
      </c>
      <c r="D8177" s="12">
        <v>-89.787999999999997</v>
      </c>
      <c r="E8177">
        <v>6.41</v>
      </c>
      <c r="F8177" s="8">
        <v>0.72599999999999998</v>
      </c>
      <c r="G8177" s="8">
        <v>0.7762</v>
      </c>
      <c r="H8177" s="8">
        <v>1</v>
      </c>
      <c r="I8177" t="s">
        <v>1167</v>
      </c>
    </row>
    <row r="8178" spans="1:9">
      <c r="A8178" s="12">
        <v>254.7607190052</v>
      </c>
      <c r="B8178" s="12">
        <v>69.18624674246</v>
      </c>
      <c r="C8178" s="12">
        <v>-0.73699999999999999</v>
      </c>
      <c r="D8178" s="12">
        <v>-41.357999999999997</v>
      </c>
      <c r="E8178">
        <v>6.41</v>
      </c>
      <c r="F8178" s="8">
        <v>1</v>
      </c>
      <c r="G8178" s="8">
        <v>0.64800000000000002</v>
      </c>
      <c r="H8178" s="8">
        <v>0.33460000000000001</v>
      </c>
      <c r="I8178" t="s">
        <v>1263</v>
      </c>
    </row>
    <row r="8179" spans="1:9">
      <c r="A8179" s="12">
        <v>196.20727220833334</v>
      </c>
      <c r="B8179" s="12">
        <v>73.024971083333327</v>
      </c>
      <c r="C8179" s="12">
        <v>-18.329999999999998</v>
      </c>
      <c r="D8179" s="12">
        <v>7.72</v>
      </c>
      <c r="E8179">
        <v>6.41</v>
      </c>
      <c r="F8179" s="8">
        <v>0.86680000000000001</v>
      </c>
      <c r="G8179" s="8">
        <v>0.87180000000000002</v>
      </c>
      <c r="H8179" s="8">
        <v>1</v>
      </c>
      <c r="I8179" t="s">
        <v>1373</v>
      </c>
    </row>
    <row r="8180" spans="1:9">
      <c r="A8180" s="12">
        <v>112.21927877625001</v>
      </c>
      <c r="B8180" s="12">
        <v>46.314619618609996</v>
      </c>
      <c r="C8180" s="12">
        <v>-43.53</v>
      </c>
      <c r="D8180" s="12">
        <v>-64.581000000000003</v>
      </c>
      <c r="E8180">
        <v>6.41</v>
      </c>
      <c r="F8180" s="8">
        <v>1</v>
      </c>
      <c r="G8180" s="8">
        <v>0.83299999999999996</v>
      </c>
      <c r="H8180" s="8">
        <v>0.67869999999999997</v>
      </c>
      <c r="I8180" t="s">
        <v>1472</v>
      </c>
    </row>
    <row r="8181" spans="1:9">
      <c r="A8181" s="12">
        <v>144.40629017293</v>
      </c>
      <c r="B8181" s="12">
        <v>60.213682685530003</v>
      </c>
      <c r="C8181" s="12">
        <v>-11.741</v>
      </c>
      <c r="D8181" s="12">
        <v>-31.949000000000002</v>
      </c>
      <c r="E8181">
        <v>6.41</v>
      </c>
      <c r="F8181" s="8">
        <v>1</v>
      </c>
      <c r="G8181" s="8">
        <v>0.874</v>
      </c>
      <c r="H8181" s="8">
        <v>0.77600000000000002</v>
      </c>
      <c r="I8181" t="s">
        <v>1501</v>
      </c>
    </row>
    <row r="8182" spans="1:9">
      <c r="A8182" s="12">
        <v>113.98322541666666</v>
      </c>
      <c r="B8182" s="12">
        <v>43.030958361111111</v>
      </c>
      <c r="C8182" s="12">
        <v>-30.78</v>
      </c>
      <c r="D8182" s="12">
        <v>-53.05</v>
      </c>
      <c r="E8182">
        <v>6.41</v>
      </c>
      <c r="F8182" s="8">
        <v>0.89859999999999995</v>
      </c>
      <c r="G8182" s="8">
        <v>0.89249999999999996</v>
      </c>
      <c r="H8182" s="8">
        <v>1</v>
      </c>
      <c r="I8182" t="s">
        <v>1508</v>
      </c>
    </row>
    <row r="8183" spans="1:9">
      <c r="A8183" s="12">
        <v>83.899601258729987</v>
      </c>
      <c r="B8183" s="12">
        <v>-3.25283872888</v>
      </c>
      <c r="C8183" s="12">
        <v>1.262</v>
      </c>
      <c r="D8183" s="12">
        <v>-1.407</v>
      </c>
      <c r="E8183">
        <v>6.41</v>
      </c>
      <c r="F8183" s="8">
        <v>0.50129999999999997</v>
      </c>
      <c r="G8183" s="8">
        <v>0.60470000000000002</v>
      </c>
      <c r="H8183" s="8">
        <v>1</v>
      </c>
      <c r="I8183" t="s">
        <v>2371</v>
      </c>
    </row>
    <row r="8184" spans="1:9">
      <c r="A8184" s="12">
        <v>111.11520309929001</v>
      </c>
      <c r="B8184" s="12">
        <v>15.517196746840002</v>
      </c>
      <c r="C8184" s="12">
        <v>-0.29699999999999999</v>
      </c>
      <c r="D8184" s="12">
        <v>-0.54100000000000004</v>
      </c>
      <c r="E8184">
        <v>6.41</v>
      </c>
      <c r="F8184" s="8">
        <v>0.47989999999999999</v>
      </c>
      <c r="G8184" s="8">
        <v>0.58679999999999999</v>
      </c>
      <c r="H8184" s="8">
        <v>1</v>
      </c>
      <c r="I8184" t="s">
        <v>3034</v>
      </c>
    </row>
    <row r="8185" spans="1:9">
      <c r="A8185" s="12">
        <v>117.38463546610001</v>
      </c>
      <c r="B8185" s="12">
        <v>12.814251223320001</v>
      </c>
      <c r="C8185" s="12">
        <v>-7.9930000000000003</v>
      </c>
      <c r="D8185" s="12">
        <v>-18.036999999999999</v>
      </c>
      <c r="E8185">
        <v>6.41</v>
      </c>
      <c r="F8185" s="8">
        <v>1</v>
      </c>
      <c r="G8185" s="8">
        <v>0.83299999999999996</v>
      </c>
      <c r="H8185" s="8">
        <v>0.67869999999999997</v>
      </c>
      <c r="I8185" t="s">
        <v>3172</v>
      </c>
    </row>
    <row r="8186" spans="1:9">
      <c r="A8186" s="12">
        <v>124.56010861694</v>
      </c>
      <c r="B8186" s="12">
        <v>15.677912372469999</v>
      </c>
      <c r="C8186" s="12">
        <v>-18.834</v>
      </c>
      <c r="D8186" s="12">
        <v>-5.2140000000000004</v>
      </c>
      <c r="E8186">
        <v>6.41</v>
      </c>
      <c r="F8186" s="8">
        <v>1</v>
      </c>
      <c r="G8186" s="8">
        <v>0.83299999999999996</v>
      </c>
      <c r="H8186" s="8">
        <v>0.67869999999999997</v>
      </c>
      <c r="I8186" t="s">
        <v>3320</v>
      </c>
    </row>
    <row r="8187" spans="1:9">
      <c r="A8187" s="12">
        <v>127.12146958333334</v>
      </c>
      <c r="B8187" s="12">
        <v>-2.5171257777777778</v>
      </c>
      <c r="C8187" s="12">
        <v>-9.57</v>
      </c>
      <c r="D8187" s="12">
        <v>-10.45</v>
      </c>
      <c r="E8187">
        <v>6.41</v>
      </c>
      <c r="F8187" s="8">
        <v>0.67030000000000001</v>
      </c>
      <c r="G8187" s="8">
        <v>0.73619999999999997</v>
      </c>
      <c r="H8187" s="8">
        <v>1</v>
      </c>
      <c r="I8187" t="s">
        <v>3377</v>
      </c>
    </row>
    <row r="8188" spans="1:9">
      <c r="A8188" s="12">
        <v>128.62376427272</v>
      </c>
      <c r="B8188" s="12">
        <v>-27.09816238893</v>
      </c>
      <c r="C8188" s="12">
        <v>-37.835999999999999</v>
      </c>
      <c r="D8188" s="12">
        <v>14.757</v>
      </c>
      <c r="E8188">
        <v>6.41</v>
      </c>
      <c r="F8188" s="8">
        <v>1</v>
      </c>
      <c r="G8188" s="8">
        <v>0.78720000000000001</v>
      </c>
      <c r="H8188" s="8">
        <v>0.57969999999999999</v>
      </c>
      <c r="I8188" t="s">
        <v>3388</v>
      </c>
    </row>
    <row r="8189" spans="1:9">
      <c r="A8189" s="12">
        <v>128.63315041838999</v>
      </c>
      <c r="B8189" s="12">
        <v>-32.598764916710003</v>
      </c>
      <c r="C8189" s="12">
        <v>-27.286999999999999</v>
      </c>
      <c r="D8189" s="12">
        <v>-137.51900000000001</v>
      </c>
      <c r="E8189">
        <v>6.41</v>
      </c>
      <c r="F8189" s="8">
        <v>1</v>
      </c>
      <c r="G8189" s="8">
        <v>0.874</v>
      </c>
      <c r="H8189" s="8">
        <v>0.77600000000000002</v>
      </c>
      <c r="I8189" t="s">
        <v>3393</v>
      </c>
    </row>
    <row r="8190" spans="1:9">
      <c r="A8190" s="12">
        <v>30.617768818379997</v>
      </c>
      <c r="B8190" s="12">
        <v>-29.665642833929997</v>
      </c>
      <c r="C8190" s="12">
        <v>-15.772</v>
      </c>
      <c r="D8190" s="12">
        <v>9.4730000000000008</v>
      </c>
      <c r="E8190">
        <v>6.41</v>
      </c>
      <c r="F8190" s="8">
        <v>0.67030000000000001</v>
      </c>
      <c r="G8190" s="8">
        <v>0.73619999999999997</v>
      </c>
      <c r="H8190" s="8">
        <v>1</v>
      </c>
      <c r="I8190" t="s">
        <v>3608</v>
      </c>
    </row>
    <row r="8191" spans="1:9">
      <c r="A8191" s="12">
        <v>9.7032629115399995</v>
      </c>
      <c r="B8191" s="12">
        <v>-25.107816801640002</v>
      </c>
      <c r="C8191" s="12">
        <v>56.598999999999997</v>
      </c>
      <c r="D8191" s="12">
        <v>-20.984999999999999</v>
      </c>
      <c r="E8191">
        <v>6.41</v>
      </c>
      <c r="F8191" s="8">
        <v>1</v>
      </c>
      <c r="G8191" s="8">
        <v>0.77500000000000002</v>
      </c>
      <c r="H8191" s="8">
        <v>0.55479999999999996</v>
      </c>
      <c r="I8191" t="s">
        <v>3680</v>
      </c>
    </row>
    <row r="8192" spans="1:9">
      <c r="A8192" s="12">
        <v>21.84712533595</v>
      </c>
      <c r="B8192" s="12">
        <v>-22.338232014399999</v>
      </c>
      <c r="C8192" s="12">
        <v>-1.2989999999999999</v>
      </c>
      <c r="D8192" s="12">
        <v>-83.759</v>
      </c>
      <c r="E8192">
        <v>6.41</v>
      </c>
      <c r="F8192" s="8">
        <v>1</v>
      </c>
      <c r="G8192" s="8">
        <v>0.83299999999999996</v>
      </c>
      <c r="H8192" s="8">
        <v>0.67869999999999997</v>
      </c>
      <c r="I8192" t="s">
        <v>3721</v>
      </c>
    </row>
    <row r="8193" spans="1:9">
      <c r="A8193" s="12">
        <v>27.9075006178</v>
      </c>
      <c r="B8193" s="12">
        <v>-6.8741395251100004</v>
      </c>
      <c r="C8193" s="12">
        <v>4.6100000000000003</v>
      </c>
      <c r="D8193" s="12">
        <v>-7.9980000000000002</v>
      </c>
      <c r="E8193">
        <v>6.41</v>
      </c>
      <c r="F8193" s="8">
        <v>1</v>
      </c>
      <c r="G8193" s="8">
        <v>0.82210000000000005</v>
      </c>
      <c r="H8193" s="8">
        <v>0.65410000000000001</v>
      </c>
      <c r="I8193" t="s">
        <v>3939</v>
      </c>
    </row>
    <row r="8194" spans="1:9">
      <c r="A8194" s="12">
        <v>333.18278516601998</v>
      </c>
      <c r="B8194" s="12">
        <v>-4.7206781428899998</v>
      </c>
      <c r="C8194" s="12">
        <v>-45.351999999999997</v>
      </c>
      <c r="D8194" s="12">
        <v>-34.701999999999998</v>
      </c>
      <c r="E8194">
        <v>6.41</v>
      </c>
      <c r="F8194" s="8">
        <v>0.99370000000000003</v>
      </c>
      <c r="G8194" s="8">
        <v>0.9526</v>
      </c>
      <c r="H8194" s="8">
        <v>1</v>
      </c>
      <c r="I8194" t="s">
        <v>3949</v>
      </c>
    </row>
    <row r="8195" spans="1:9">
      <c r="A8195" s="12">
        <v>322.39373154814001</v>
      </c>
      <c r="B8195" s="12">
        <v>6.5813783280699996</v>
      </c>
      <c r="C8195" s="12">
        <v>2.653</v>
      </c>
      <c r="D8195" s="12">
        <v>-3.8090000000000002</v>
      </c>
      <c r="E8195">
        <v>6.41</v>
      </c>
      <c r="F8195" s="8">
        <v>1</v>
      </c>
      <c r="G8195" s="8">
        <v>0.83299999999999996</v>
      </c>
      <c r="H8195" s="8">
        <v>0.67869999999999997</v>
      </c>
      <c r="I8195" t="s">
        <v>4083</v>
      </c>
    </row>
    <row r="8196" spans="1:9">
      <c r="A8196" s="12">
        <v>322.10349242189</v>
      </c>
      <c r="B8196" s="12">
        <v>8.1956477059200008</v>
      </c>
      <c r="C8196" s="12">
        <v>7.4290000000000003</v>
      </c>
      <c r="D8196" s="12">
        <v>-26.344999999999999</v>
      </c>
      <c r="E8196">
        <v>6.41</v>
      </c>
      <c r="F8196" s="8">
        <v>1</v>
      </c>
      <c r="G8196" s="8">
        <v>0.64800000000000002</v>
      </c>
      <c r="H8196" s="8">
        <v>0.33460000000000001</v>
      </c>
      <c r="I8196" t="s">
        <v>4121</v>
      </c>
    </row>
    <row r="8197" spans="1:9">
      <c r="A8197" s="12">
        <v>351.03695366012994</v>
      </c>
      <c r="B8197" s="12">
        <v>41.612877551430003</v>
      </c>
      <c r="C8197" s="12">
        <v>-11.288</v>
      </c>
      <c r="D8197" s="12">
        <v>-3.4020000000000001</v>
      </c>
      <c r="E8197">
        <v>6.41</v>
      </c>
      <c r="F8197" s="8">
        <v>1</v>
      </c>
      <c r="G8197" s="8">
        <v>0.67889999999999995</v>
      </c>
      <c r="H8197" s="8">
        <v>0.38229999999999997</v>
      </c>
      <c r="I8197" t="s">
        <v>4517</v>
      </c>
    </row>
    <row r="8198" spans="1:9">
      <c r="A8198" s="12">
        <v>159.46777526159002</v>
      </c>
      <c r="B8198" s="12">
        <v>34.078630696990004</v>
      </c>
      <c r="C8198" s="12">
        <v>-18.736999999999998</v>
      </c>
      <c r="D8198" s="12">
        <v>4.3140000000000001</v>
      </c>
      <c r="E8198">
        <v>6.41</v>
      </c>
      <c r="F8198" s="8">
        <v>1</v>
      </c>
      <c r="G8198" s="8">
        <v>0.83299999999999996</v>
      </c>
      <c r="H8198" s="8">
        <v>0.67869999999999997</v>
      </c>
      <c r="I8198" t="s">
        <v>4835</v>
      </c>
    </row>
    <row r="8199" spans="1:9">
      <c r="A8199" s="12">
        <v>173.74543436190001</v>
      </c>
      <c r="B8199" s="12">
        <v>-4.3612885344099999</v>
      </c>
      <c r="C8199" s="12">
        <v>-45.341999999999999</v>
      </c>
      <c r="D8199" s="12">
        <v>-44.454999999999998</v>
      </c>
      <c r="E8199">
        <v>6.41</v>
      </c>
      <c r="F8199" s="8">
        <v>1</v>
      </c>
      <c r="G8199" s="8">
        <v>0.82210000000000005</v>
      </c>
      <c r="H8199" s="8">
        <v>0.65410000000000001</v>
      </c>
      <c r="I8199" t="s">
        <v>5000</v>
      </c>
    </row>
    <row r="8200" spans="1:9">
      <c r="A8200" s="12">
        <v>191.96422011723999</v>
      </c>
      <c r="B8200" s="12">
        <v>3.5727140400799997</v>
      </c>
      <c r="C8200" s="12">
        <v>-7.8029999999999999</v>
      </c>
      <c r="D8200" s="12">
        <v>-3.0019999999999998</v>
      </c>
      <c r="E8200">
        <v>6.41</v>
      </c>
      <c r="F8200" s="8">
        <v>1</v>
      </c>
      <c r="G8200" s="8">
        <v>0.67889999999999995</v>
      </c>
      <c r="H8200" s="8">
        <v>0.38229999999999997</v>
      </c>
      <c r="I8200" t="s">
        <v>5235</v>
      </c>
    </row>
    <row r="8201" spans="1:9">
      <c r="A8201" s="12">
        <v>206.30597945682001</v>
      </c>
      <c r="B8201" s="12">
        <v>10.32530705994</v>
      </c>
      <c r="C8201" s="12">
        <v>-55.180999999999997</v>
      </c>
      <c r="D8201" s="12">
        <v>-44.4</v>
      </c>
      <c r="E8201">
        <v>6.41</v>
      </c>
      <c r="F8201" s="8">
        <v>1</v>
      </c>
      <c r="G8201" s="8">
        <v>0.79920000000000002</v>
      </c>
      <c r="H8201" s="8">
        <v>0.60450000000000004</v>
      </c>
      <c r="I8201" t="s">
        <v>5387</v>
      </c>
    </row>
    <row r="8202" spans="1:9">
      <c r="A8202" s="12">
        <v>216.00825220283002</v>
      </c>
      <c r="B8202" s="12">
        <v>27.413176926469998</v>
      </c>
      <c r="C8202" s="12">
        <v>-4.8360000000000003</v>
      </c>
      <c r="D8202" s="12">
        <v>-4.641</v>
      </c>
      <c r="E8202">
        <v>6.41</v>
      </c>
      <c r="F8202" s="8">
        <v>1</v>
      </c>
      <c r="G8202" s="8">
        <v>0.77500000000000002</v>
      </c>
      <c r="H8202" s="8">
        <v>0.55479999999999996</v>
      </c>
      <c r="I8202" t="s">
        <v>5461</v>
      </c>
    </row>
    <row r="8203" spans="1:9">
      <c r="A8203" s="12">
        <v>265.82378286185997</v>
      </c>
      <c r="B8203" s="12">
        <v>-27.883977701340001</v>
      </c>
      <c r="C8203" s="12">
        <v>1.774</v>
      </c>
      <c r="D8203" s="12">
        <v>-2.597</v>
      </c>
      <c r="E8203">
        <v>6.41</v>
      </c>
      <c r="F8203" s="8">
        <v>0.86680000000000001</v>
      </c>
      <c r="G8203" s="8">
        <v>0.87180000000000002</v>
      </c>
      <c r="H8203" s="8">
        <v>1</v>
      </c>
      <c r="I8203" t="s">
        <v>5948</v>
      </c>
    </row>
    <row r="8204" spans="1:9">
      <c r="A8204" s="12">
        <v>307.18162436286997</v>
      </c>
      <c r="B8204" s="12">
        <v>-15.74149703294</v>
      </c>
      <c r="C8204" s="12">
        <v>8.15</v>
      </c>
      <c r="D8204" s="12">
        <v>-0.14499999999999999</v>
      </c>
      <c r="E8204">
        <v>6.41</v>
      </c>
      <c r="F8204" s="8">
        <v>1</v>
      </c>
      <c r="G8204" s="8">
        <v>0.85409999999999997</v>
      </c>
      <c r="H8204" s="8">
        <v>0.72770000000000001</v>
      </c>
      <c r="I8204" t="s">
        <v>6128</v>
      </c>
    </row>
    <row r="8205" spans="1:9">
      <c r="A8205" s="12">
        <v>143.28200092329001</v>
      </c>
      <c r="B8205" s="12">
        <v>-39.129072665019997</v>
      </c>
      <c r="C8205" s="12">
        <v>-41.628999999999998</v>
      </c>
      <c r="D8205" s="12">
        <v>39.594999999999999</v>
      </c>
      <c r="E8205">
        <v>6.41</v>
      </c>
      <c r="F8205" s="8">
        <v>0.89859999999999995</v>
      </c>
      <c r="G8205" s="8">
        <v>0.89249999999999996</v>
      </c>
      <c r="H8205" s="8">
        <v>1</v>
      </c>
      <c r="I8205" t="s">
        <v>7316</v>
      </c>
    </row>
    <row r="8206" spans="1:9">
      <c r="A8206" s="12">
        <v>153.33824804318999</v>
      </c>
      <c r="B8206" s="12">
        <v>-61.658830460920001</v>
      </c>
      <c r="C8206" s="12">
        <v>-16.498000000000001</v>
      </c>
      <c r="D8206" s="12">
        <v>2.1339999999999999</v>
      </c>
      <c r="E8206">
        <v>6.41</v>
      </c>
      <c r="F8206" s="8">
        <v>0.50129999999999997</v>
      </c>
      <c r="G8206" s="8">
        <v>0.60470000000000002</v>
      </c>
      <c r="H8206" s="8">
        <v>1</v>
      </c>
      <c r="I8206" t="s">
        <v>7788</v>
      </c>
    </row>
    <row r="8207" spans="1:9">
      <c r="A8207" s="12">
        <v>163.38918316806999</v>
      </c>
      <c r="B8207" s="12">
        <v>-56.420497835799999</v>
      </c>
      <c r="C8207" s="12">
        <v>-17.686</v>
      </c>
      <c r="D8207" s="12">
        <v>6.3959999999999999</v>
      </c>
      <c r="E8207">
        <v>6.41</v>
      </c>
      <c r="F8207" s="8">
        <v>1</v>
      </c>
      <c r="G8207" s="8">
        <v>0.79920000000000002</v>
      </c>
      <c r="H8207" s="8">
        <v>0.60450000000000004</v>
      </c>
      <c r="I8207" t="s">
        <v>7827</v>
      </c>
    </row>
    <row r="8208" spans="1:9">
      <c r="A8208" s="12">
        <v>348.05222133167001</v>
      </c>
      <c r="B8208" s="12">
        <v>-80.912697166750007</v>
      </c>
      <c r="C8208" s="12">
        <v>27.896999999999998</v>
      </c>
      <c r="D8208" s="12">
        <v>-10.42</v>
      </c>
      <c r="E8208">
        <v>6.41</v>
      </c>
      <c r="F8208" s="8">
        <v>1</v>
      </c>
      <c r="G8208" s="8">
        <v>0.77500000000000002</v>
      </c>
      <c r="H8208" s="8">
        <v>0.55479999999999996</v>
      </c>
      <c r="I8208" t="s">
        <v>8109</v>
      </c>
    </row>
    <row r="8209" spans="1:9">
      <c r="A8209" s="12">
        <v>321.06979140640999</v>
      </c>
      <c r="B8209" s="12">
        <v>-69.733877845890007</v>
      </c>
      <c r="C8209" s="12">
        <v>9.5749999999999993</v>
      </c>
      <c r="D8209" s="12">
        <v>-6.915</v>
      </c>
      <c r="E8209">
        <v>6.41</v>
      </c>
      <c r="F8209" s="8">
        <v>0.8</v>
      </c>
      <c r="G8209" s="8">
        <v>0.8</v>
      </c>
      <c r="H8209" s="8">
        <v>0.8</v>
      </c>
      <c r="I8209" t="s">
        <v>8327</v>
      </c>
    </row>
    <row r="8210" spans="1:9">
      <c r="A8210" s="12">
        <v>205.72763995999998</v>
      </c>
      <c r="B8210" s="12">
        <v>-50.790234712949996</v>
      </c>
      <c r="C8210" s="12">
        <v>-8.5690000000000008</v>
      </c>
      <c r="D8210" s="12">
        <v>-15.574</v>
      </c>
      <c r="E8210">
        <v>6.41</v>
      </c>
      <c r="F8210" s="8">
        <v>1</v>
      </c>
      <c r="G8210" s="8">
        <v>0.67889999999999995</v>
      </c>
      <c r="H8210" s="8">
        <v>0.38229999999999997</v>
      </c>
      <c r="I8210" t="s">
        <v>8391</v>
      </c>
    </row>
    <row r="8211" spans="1:9">
      <c r="A8211" s="12">
        <v>240.29465089948999</v>
      </c>
      <c r="B8211" s="12">
        <v>-63.776536326360002</v>
      </c>
      <c r="C8211" s="12">
        <v>-2.3860000000000001</v>
      </c>
      <c r="D8211" s="12">
        <v>-2.9089999999999998</v>
      </c>
      <c r="E8211">
        <v>6.41</v>
      </c>
      <c r="F8211" s="8">
        <v>1</v>
      </c>
      <c r="G8211" s="8">
        <v>0.92759999999999998</v>
      </c>
      <c r="H8211" s="8">
        <v>0.91679999999999995</v>
      </c>
      <c r="I8211" t="s">
        <v>8526</v>
      </c>
    </row>
    <row r="8212" spans="1:9">
      <c r="A8212" s="12">
        <v>244.24553708333329</v>
      </c>
      <c r="B8212" s="12">
        <v>-53.696230611111105</v>
      </c>
      <c r="C8212" s="12">
        <v>-58.5</v>
      </c>
      <c r="D8212" s="12">
        <v>-111.76</v>
      </c>
      <c r="E8212">
        <v>6.41</v>
      </c>
      <c r="F8212" s="8">
        <v>0.8</v>
      </c>
      <c r="G8212" s="8">
        <v>0.8</v>
      </c>
      <c r="H8212" s="8">
        <v>0.8</v>
      </c>
      <c r="I8212" t="s">
        <v>8678</v>
      </c>
    </row>
    <row r="8213" spans="1:9">
      <c r="A8213" s="12">
        <v>214.13684688173001</v>
      </c>
      <c r="B8213" s="12">
        <v>20.12184840111</v>
      </c>
      <c r="C8213" s="12">
        <v>-135.34800000000001</v>
      </c>
      <c r="D8213" s="12">
        <v>-95.322000000000003</v>
      </c>
      <c r="E8213">
        <v>6.41</v>
      </c>
      <c r="F8213" s="8">
        <v>0.8</v>
      </c>
      <c r="G8213" s="8">
        <v>0.8</v>
      </c>
      <c r="H8213" s="8">
        <v>0.8</v>
      </c>
      <c r="I8213" t="s">
        <v>8966</v>
      </c>
    </row>
    <row r="8214" spans="1:9">
      <c r="A8214" s="12">
        <v>99.171104166666666</v>
      </c>
      <c r="B8214" s="12">
        <v>-22.61472777777778</v>
      </c>
      <c r="C8214" s="12">
        <v>-7.1</v>
      </c>
      <c r="D8214" s="12">
        <v>10.199999999999999</v>
      </c>
      <c r="E8214">
        <v>6.41</v>
      </c>
      <c r="F8214" s="8">
        <v>0.8</v>
      </c>
      <c r="G8214" s="8">
        <v>0.8</v>
      </c>
      <c r="H8214" s="8">
        <v>0.8</v>
      </c>
      <c r="I8214" t="s">
        <v>8978</v>
      </c>
    </row>
    <row r="8215" spans="1:9">
      <c r="A8215" s="12">
        <v>19.265659510029998</v>
      </c>
      <c r="B8215" s="12">
        <v>-66.397852971930007</v>
      </c>
      <c r="C8215" s="12">
        <v>52.683999999999997</v>
      </c>
      <c r="D8215" s="12">
        <v>15.141999999999999</v>
      </c>
      <c r="E8215">
        <v>6.41</v>
      </c>
      <c r="F8215" s="8">
        <v>0.8</v>
      </c>
      <c r="G8215" s="8">
        <v>0.8</v>
      </c>
      <c r="H8215" s="8">
        <v>0.8</v>
      </c>
      <c r="I8215" t="s">
        <v>9239</v>
      </c>
    </row>
    <row r="8216" spans="1:9">
      <c r="A8216" s="12">
        <v>241.43564753749999</v>
      </c>
      <c r="B8216" s="12">
        <v>-6.2911260999999996</v>
      </c>
      <c r="C8216" s="12">
        <v>50.2</v>
      </c>
      <c r="D8216" s="12">
        <v>7.2</v>
      </c>
      <c r="E8216">
        <v>6.41</v>
      </c>
      <c r="F8216" s="8">
        <v>0.8</v>
      </c>
      <c r="G8216" s="8">
        <v>0.8</v>
      </c>
      <c r="H8216" s="8">
        <v>0.8</v>
      </c>
      <c r="I8216" t="s">
        <v>9279</v>
      </c>
    </row>
    <row r="8217" spans="1:9">
      <c r="A8217" s="12">
        <v>123.96891224810001</v>
      </c>
      <c r="B8217" s="12">
        <v>-30.925947956830001</v>
      </c>
      <c r="C8217" s="12">
        <v>-48.838999999999999</v>
      </c>
      <c r="D8217" s="12">
        <v>-13.196</v>
      </c>
      <c r="E8217">
        <v>6.41</v>
      </c>
      <c r="F8217" s="8">
        <v>0.8</v>
      </c>
      <c r="G8217" s="8">
        <v>0.8</v>
      </c>
      <c r="H8217" s="8">
        <v>0.8</v>
      </c>
      <c r="I8217" t="s">
        <v>9311</v>
      </c>
    </row>
    <row r="8218" spans="1:9">
      <c r="A8218" s="12">
        <v>103.30579942083332</v>
      </c>
      <c r="B8218" s="12">
        <v>38.438023694444439</v>
      </c>
      <c r="C8218" s="12">
        <v>31.7</v>
      </c>
      <c r="D8218" s="12">
        <v>-173.2</v>
      </c>
      <c r="E8218">
        <v>6.41</v>
      </c>
      <c r="F8218" s="8">
        <v>0.8</v>
      </c>
      <c r="G8218" s="8">
        <v>0.8</v>
      </c>
      <c r="H8218" s="8">
        <v>0.8</v>
      </c>
      <c r="I8218" t="s">
        <v>9315</v>
      </c>
    </row>
    <row r="8219" spans="1:9">
      <c r="A8219" s="12">
        <v>311.83653385786999</v>
      </c>
      <c r="B8219" s="12">
        <v>45.579934359620005</v>
      </c>
      <c r="C8219" s="12">
        <v>3.19</v>
      </c>
      <c r="D8219" s="12">
        <v>-22.393999999999998</v>
      </c>
      <c r="E8219">
        <v>6.4109999999999996</v>
      </c>
      <c r="F8219" s="8">
        <v>1</v>
      </c>
      <c r="G8219" s="8">
        <v>0.78720000000000001</v>
      </c>
      <c r="H8219" s="8">
        <v>0.57969999999999999</v>
      </c>
      <c r="I8219" t="s">
        <v>521</v>
      </c>
    </row>
    <row r="8220" spans="1:9">
      <c r="A8220" s="12">
        <v>52.954328945760004</v>
      </c>
      <c r="B8220" s="12">
        <v>49.401094196110002</v>
      </c>
      <c r="C8220" s="12">
        <v>-0.20699999999999999</v>
      </c>
      <c r="D8220" s="12">
        <v>-0.56299999999999994</v>
      </c>
      <c r="E8220">
        <v>6.4109999999999996</v>
      </c>
      <c r="F8220" s="8">
        <v>0.57499999999999996</v>
      </c>
      <c r="G8220" s="8">
        <v>0.66420000000000001</v>
      </c>
      <c r="H8220" s="8">
        <v>1</v>
      </c>
      <c r="I8220" t="s">
        <v>720</v>
      </c>
    </row>
    <row r="8221" spans="1:9">
      <c r="A8221" s="12">
        <v>130.73749625788</v>
      </c>
      <c r="B8221" s="12">
        <v>-35.943301723049998</v>
      </c>
      <c r="C8221" s="12">
        <v>-10.467000000000001</v>
      </c>
      <c r="D8221" s="12">
        <v>19.818999999999999</v>
      </c>
      <c r="E8221">
        <v>6.4109999999999996</v>
      </c>
      <c r="F8221" s="8">
        <v>0.6109</v>
      </c>
      <c r="G8221" s="8">
        <v>0.69189999999999996</v>
      </c>
      <c r="H8221" s="8">
        <v>1</v>
      </c>
      <c r="I8221" t="s">
        <v>3440</v>
      </c>
    </row>
    <row r="8222" spans="1:9">
      <c r="A8222" s="12">
        <v>44.385945670940004</v>
      </c>
      <c r="B8222" s="12">
        <v>-38.190923097319995</v>
      </c>
      <c r="C8222" s="12">
        <v>2.6160000000000001</v>
      </c>
      <c r="D8222" s="12">
        <v>11.114000000000001</v>
      </c>
      <c r="E8222">
        <v>6.4109999999999996</v>
      </c>
      <c r="F8222" s="8">
        <v>0.6109</v>
      </c>
      <c r="G8222" s="8">
        <v>0.69189999999999996</v>
      </c>
      <c r="H8222" s="8">
        <v>1</v>
      </c>
      <c r="I8222" t="s">
        <v>7230</v>
      </c>
    </row>
    <row r="8223" spans="1:9">
      <c r="A8223" s="12">
        <v>47.536831649749999</v>
      </c>
      <c r="B8223" s="12">
        <v>27.819765933039999</v>
      </c>
      <c r="C8223" s="12">
        <v>17.399999999999999</v>
      </c>
      <c r="D8223" s="12">
        <v>-50.808</v>
      </c>
      <c r="E8223">
        <v>6.4119999999999999</v>
      </c>
      <c r="F8223" s="8">
        <v>0.6109</v>
      </c>
      <c r="G8223" s="8">
        <v>0.69189999999999996</v>
      </c>
      <c r="H8223" s="8">
        <v>1</v>
      </c>
      <c r="I8223" t="s">
        <v>1713</v>
      </c>
    </row>
    <row r="8224" spans="1:9">
      <c r="A8224" s="12">
        <v>80.110031666666657</v>
      </c>
      <c r="B8224" s="12">
        <v>-5.3675281944444437</v>
      </c>
      <c r="C8224" s="12">
        <v>-2.56</v>
      </c>
      <c r="D8224" s="12">
        <v>-4.8099999999999996</v>
      </c>
      <c r="E8224">
        <v>6.4119999999999999</v>
      </c>
      <c r="F8224" s="8">
        <v>0.54959999999999998</v>
      </c>
      <c r="G8224" s="8">
        <v>0.64410000000000001</v>
      </c>
      <c r="H8224" s="8">
        <v>1</v>
      </c>
      <c r="I8224" t="s">
        <v>2283</v>
      </c>
    </row>
    <row r="8225" spans="1:9">
      <c r="A8225" s="12">
        <v>150.29994047705</v>
      </c>
      <c r="B8225" s="12">
        <v>-56.096566966910004</v>
      </c>
      <c r="C8225" s="12">
        <v>-27.491</v>
      </c>
      <c r="D8225" s="12">
        <v>2.4</v>
      </c>
      <c r="E8225">
        <v>6.4119999999999999</v>
      </c>
      <c r="F8225" s="8">
        <v>0.54959999999999998</v>
      </c>
      <c r="G8225" s="8">
        <v>0.64410000000000001</v>
      </c>
      <c r="H8225" s="8">
        <v>1</v>
      </c>
      <c r="I8225" t="s">
        <v>7661</v>
      </c>
    </row>
    <row r="8226" spans="1:9">
      <c r="A8226" s="12">
        <v>170.01714836576002</v>
      </c>
      <c r="B8226" s="12">
        <v>-71.994338659109999</v>
      </c>
      <c r="C8226" s="12">
        <v>-25.085999999999999</v>
      </c>
      <c r="D8226" s="12">
        <v>-1.696</v>
      </c>
      <c r="E8226">
        <v>6.4119999999999999</v>
      </c>
      <c r="F8226" s="8">
        <v>0.52290000000000003</v>
      </c>
      <c r="G8226" s="8">
        <v>0.62250000000000005</v>
      </c>
      <c r="H8226" s="8">
        <v>1</v>
      </c>
      <c r="I8226" t="s">
        <v>7978</v>
      </c>
    </row>
    <row r="8227" spans="1:9">
      <c r="A8227" s="12">
        <v>249.05858309331003</v>
      </c>
      <c r="B8227" s="12">
        <v>52.924190579749997</v>
      </c>
      <c r="C8227" s="12">
        <v>-15.541</v>
      </c>
      <c r="D8227" s="12">
        <v>31.477</v>
      </c>
      <c r="E8227">
        <v>6.4130000000000003</v>
      </c>
      <c r="F8227" s="8">
        <v>0.63239999999999996</v>
      </c>
      <c r="G8227" s="8">
        <v>0.70809999999999995</v>
      </c>
      <c r="H8227" s="8">
        <v>1</v>
      </c>
      <c r="I8227" t="s">
        <v>1361</v>
      </c>
    </row>
    <row r="8228" spans="1:9">
      <c r="A8228" s="12">
        <v>122.55461064168999</v>
      </c>
      <c r="B8228" s="12">
        <v>25.844479526799997</v>
      </c>
      <c r="C8228" s="12">
        <v>-14.654</v>
      </c>
      <c r="D8228" s="12">
        <v>-30.975999999999999</v>
      </c>
      <c r="E8228">
        <v>6.4130000000000003</v>
      </c>
      <c r="F8228" s="8">
        <v>1</v>
      </c>
      <c r="G8228" s="8">
        <v>0.83299999999999996</v>
      </c>
      <c r="H8228" s="8">
        <v>0.67869999999999997</v>
      </c>
      <c r="I8228" t="s">
        <v>3273</v>
      </c>
    </row>
    <row r="8229" spans="1:9">
      <c r="A8229" s="12">
        <v>316.17350217554997</v>
      </c>
      <c r="B8229" s="12">
        <v>2.9422742693700004</v>
      </c>
      <c r="C8229" s="12">
        <v>13.336</v>
      </c>
      <c r="D8229" s="12">
        <v>5.8</v>
      </c>
      <c r="E8229">
        <v>6.4130000000000003</v>
      </c>
      <c r="F8229" s="8">
        <v>1</v>
      </c>
      <c r="G8229" s="8">
        <v>0.83299999999999996</v>
      </c>
      <c r="H8229" s="8">
        <v>0.67869999999999997</v>
      </c>
      <c r="I8229" t="s">
        <v>4054</v>
      </c>
    </row>
    <row r="8230" spans="1:9">
      <c r="A8230" s="12">
        <v>262.94732812838004</v>
      </c>
      <c r="B8230" s="12">
        <v>-33.70315906578</v>
      </c>
      <c r="C8230" s="12">
        <v>-7.8410000000000002</v>
      </c>
      <c r="D8230" s="12">
        <v>-31.893999999999998</v>
      </c>
      <c r="E8230">
        <v>6.4130000000000003</v>
      </c>
      <c r="F8230" s="8">
        <v>1</v>
      </c>
      <c r="G8230" s="8">
        <v>0.79920000000000002</v>
      </c>
      <c r="H8230" s="8">
        <v>0.60450000000000004</v>
      </c>
      <c r="I8230" t="s">
        <v>5787</v>
      </c>
    </row>
    <row r="8231" spans="1:9">
      <c r="A8231" s="12">
        <v>9.1568760479399991</v>
      </c>
      <c r="B8231" s="12">
        <v>-65.124446157559987</v>
      </c>
      <c r="C8231" s="12">
        <v>41.262</v>
      </c>
      <c r="D8231" s="12">
        <v>-8.7739999999999991</v>
      </c>
      <c r="E8231">
        <v>6.4130000000000003</v>
      </c>
      <c r="F8231" s="8">
        <v>1</v>
      </c>
      <c r="G8231" s="8">
        <v>0.79920000000000002</v>
      </c>
      <c r="H8231" s="8">
        <v>0.60450000000000004</v>
      </c>
      <c r="I8231" t="s">
        <v>8003</v>
      </c>
    </row>
    <row r="8232" spans="1:9">
      <c r="A8232" s="12">
        <v>328.98182824901005</v>
      </c>
      <c r="B8232" s="12">
        <v>-30.605920537680003</v>
      </c>
      <c r="C8232" s="12">
        <v>51.936999999999998</v>
      </c>
      <c r="D8232" s="12">
        <v>-20.027000000000001</v>
      </c>
      <c r="E8232">
        <v>6.4139999999999997</v>
      </c>
      <c r="F8232" s="8">
        <v>1</v>
      </c>
      <c r="G8232" s="8">
        <v>0.85409999999999997</v>
      </c>
      <c r="H8232" s="8">
        <v>0.72770000000000001</v>
      </c>
      <c r="I8232" t="s">
        <v>3562</v>
      </c>
    </row>
    <row r="8233" spans="1:9">
      <c r="A8233" s="12">
        <v>236.85632762618999</v>
      </c>
      <c r="B8233" s="12">
        <v>-40.194208527019995</v>
      </c>
      <c r="C8233" s="12">
        <v>-156.691</v>
      </c>
      <c r="D8233" s="12">
        <v>-41.954000000000001</v>
      </c>
      <c r="E8233">
        <v>6.4139999999999997</v>
      </c>
      <c r="F8233" s="8">
        <v>1</v>
      </c>
      <c r="G8233" s="8">
        <v>0.874</v>
      </c>
      <c r="H8233" s="8">
        <v>0.77600000000000002</v>
      </c>
      <c r="I8233" t="s">
        <v>8871</v>
      </c>
    </row>
    <row r="8234" spans="1:9">
      <c r="A8234" s="12">
        <v>52.545614335410001</v>
      </c>
      <c r="B8234" s="12">
        <v>59.36595127156</v>
      </c>
      <c r="C8234" s="12">
        <v>13.840999999999999</v>
      </c>
      <c r="D8234" s="12">
        <v>-48.210999999999999</v>
      </c>
      <c r="E8234">
        <v>6.4139999999999997</v>
      </c>
      <c r="F8234" s="8">
        <v>0.8</v>
      </c>
      <c r="G8234" s="8">
        <v>0.8</v>
      </c>
      <c r="H8234" s="8">
        <v>0.8</v>
      </c>
      <c r="I8234" t="s">
        <v>9035</v>
      </c>
    </row>
    <row r="8235" spans="1:9">
      <c r="A8235" s="12">
        <v>103.18928775991002</v>
      </c>
      <c r="B8235" s="12">
        <v>-59.341170789150006</v>
      </c>
      <c r="C8235" s="12">
        <v>-10.433999999999999</v>
      </c>
      <c r="D8235" s="12">
        <v>35.511000000000003</v>
      </c>
      <c r="E8235">
        <v>6.415</v>
      </c>
      <c r="F8235" s="8">
        <v>0.67030000000000001</v>
      </c>
      <c r="G8235" s="8">
        <v>0.73619999999999997</v>
      </c>
      <c r="H8235" s="8">
        <v>1</v>
      </c>
      <c r="I8235" t="s">
        <v>7453</v>
      </c>
    </row>
    <row r="8236" spans="1:9">
      <c r="A8236" s="12">
        <v>179.72655708377002</v>
      </c>
      <c r="B8236" s="12">
        <v>-25.90885914747</v>
      </c>
      <c r="C8236" s="12">
        <v>-28.18</v>
      </c>
      <c r="D8236" s="12">
        <v>-23.382999999999999</v>
      </c>
      <c r="E8236">
        <v>6.4160000000000004</v>
      </c>
      <c r="F8236" s="8">
        <v>0.63239999999999996</v>
      </c>
      <c r="G8236" s="8">
        <v>0.70809999999999995</v>
      </c>
      <c r="H8236" s="8">
        <v>1</v>
      </c>
      <c r="I8236" t="s">
        <v>5070</v>
      </c>
    </row>
    <row r="8237" spans="1:9">
      <c r="A8237" s="12">
        <v>278.34709568172997</v>
      </c>
      <c r="B8237" s="12">
        <v>8.2682495997500016</v>
      </c>
      <c r="C8237" s="12">
        <v>-0.29299999999999998</v>
      </c>
      <c r="D8237" s="12">
        <v>-9.6530000000000005</v>
      </c>
      <c r="E8237">
        <v>6.4160000000000004</v>
      </c>
      <c r="F8237" s="8">
        <v>0.57499999999999996</v>
      </c>
      <c r="G8237" s="8">
        <v>0.66420000000000001</v>
      </c>
      <c r="H8237" s="8">
        <v>1</v>
      </c>
      <c r="I8237" t="s">
        <v>6480</v>
      </c>
    </row>
    <row r="8238" spans="1:9">
      <c r="A8238" s="12">
        <v>280.42213150708</v>
      </c>
      <c r="B8238" s="12">
        <v>31.617611917600001</v>
      </c>
      <c r="C8238" s="12">
        <v>8.2129999999999992</v>
      </c>
      <c r="D8238" s="12">
        <v>6.1639999999999997</v>
      </c>
      <c r="E8238">
        <v>6.4160000000000004</v>
      </c>
      <c r="F8238" s="8">
        <v>0.54959999999999998</v>
      </c>
      <c r="G8238" s="8">
        <v>0.64410000000000001</v>
      </c>
      <c r="H8238" s="8">
        <v>1</v>
      </c>
      <c r="I8238" t="s">
        <v>6906</v>
      </c>
    </row>
    <row r="8239" spans="1:9">
      <c r="A8239" s="12">
        <v>73.377069994069998</v>
      </c>
      <c r="B8239" s="12">
        <v>-66.67541507176</v>
      </c>
      <c r="C8239" s="12">
        <v>2.2360000000000002</v>
      </c>
      <c r="D8239" s="12">
        <v>11.15</v>
      </c>
      <c r="E8239">
        <v>6.4160000000000004</v>
      </c>
      <c r="F8239" s="8">
        <v>1</v>
      </c>
      <c r="G8239" s="8">
        <v>0.67889999999999995</v>
      </c>
      <c r="H8239" s="8">
        <v>0.38229999999999997</v>
      </c>
      <c r="I8239" t="s">
        <v>7640</v>
      </c>
    </row>
    <row r="8240" spans="1:9">
      <c r="A8240" s="12">
        <v>202.19096265402001</v>
      </c>
      <c r="B8240" s="12">
        <v>50.718573400750003</v>
      </c>
      <c r="C8240" s="12">
        <v>31.552</v>
      </c>
      <c r="D8240" s="12">
        <v>-77.337000000000003</v>
      </c>
      <c r="E8240">
        <v>6.4169999999999998</v>
      </c>
      <c r="F8240" s="8">
        <v>0.86680000000000001</v>
      </c>
      <c r="G8240" s="8">
        <v>0.87180000000000002</v>
      </c>
      <c r="H8240" s="8">
        <v>1</v>
      </c>
      <c r="I8240" t="s">
        <v>1653</v>
      </c>
    </row>
    <row r="8241" spans="1:9">
      <c r="A8241" s="12">
        <v>126.41400860056999</v>
      </c>
      <c r="B8241" s="12">
        <v>-17.43940733829</v>
      </c>
      <c r="C8241" s="12">
        <v>-11.188000000000001</v>
      </c>
      <c r="D8241" s="12">
        <v>-1.5229999999999999</v>
      </c>
      <c r="E8241">
        <v>6.4169999999999998</v>
      </c>
      <c r="F8241" s="8">
        <v>1</v>
      </c>
      <c r="G8241" s="8">
        <v>0.82210000000000005</v>
      </c>
      <c r="H8241" s="8">
        <v>0.65410000000000001</v>
      </c>
      <c r="I8241" t="s">
        <v>3339</v>
      </c>
    </row>
    <row r="8242" spans="1:9">
      <c r="A8242" s="12">
        <v>346.00324786656995</v>
      </c>
      <c r="B8242" s="12">
        <v>6.61634080318</v>
      </c>
      <c r="C8242" s="12">
        <v>-26.73</v>
      </c>
      <c r="D8242" s="12">
        <v>8.26</v>
      </c>
      <c r="E8242">
        <v>6.4169999999999998</v>
      </c>
      <c r="F8242" s="8">
        <v>0.89859999999999995</v>
      </c>
      <c r="G8242" s="8">
        <v>0.89249999999999996</v>
      </c>
      <c r="H8242" s="8">
        <v>1</v>
      </c>
      <c r="I8242" t="s">
        <v>4093</v>
      </c>
    </row>
    <row r="8243" spans="1:9">
      <c r="A8243" s="12">
        <v>159.31713667526</v>
      </c>
      <c r="B8243" s="12">
        <v>-53.8552592582</v>
      </c>
      <c r="C8243" s="12">
        <v>-11.672000000000001</v>
      </c>
      <c r="D8243" s="12">
        <v>2.524</v>
      </c>
      <c r="E8243">
        <v>6.4169999999999998</v>
      </c>
      <c r="F8243" s="8">
        <v>0.50129999999999997</v>
      </c>
      <c r="G8243" s="8">
        <v>0.60470000000000002</v>
      </c>
      <c r="H8243" s="8">
        <v>1</v>
      </c>
      <c r="I8243" t="s">
        <v>7708</v>
      </c>
    </row>
    <row r="8244" spans="1:9">
      <c r="A8244" s="12">
        <v>216.09193675978</v>
      </c>
      <c r="B8244" s="12">
        <v>-82.848241709029992</v>
      </c>
      <c r="C8244" s="12">
        <v>-15.333</v>
      </c>
      <c r="D8244" s="12">
        <v>-9.2409999999999997</v>
      </c>
      <c r="E8244">
        <v>6.4169999999999998</v>
      </c>
      <c r="F8244" s="8">
        <v>0.57499999999999996</v>
      </c>
      <c r="G8244" s="8">
        <v>0.66420000000000001</v>
      </c>
      <c r="H8244" s="8">
        <v>1</v>
      </c>
      <c r="I8244" t="s">
        <v>8155</v>
      </c>
    </row>
    <row r="8245" spans="1:9">
      <c r="A8245" s="12">
        <v>308.49968301141001</v>
      </c>
      <c r="B8245" s="12">
        <v>4.8986624826799998</v>
      </c>
      <c r="C8245" s="12">
        <v>2.109</v>
      </c>
      <c r="D8245" s="12">
        <v>-9.6379999999999999</v>
      </c>
      <c r="E8245">
        <v>6.4180000000000001</v>
      </c>
      <c r="F8245" s="8">
        <v>1</v>
      </c>
      <c r="G8245" s="8">
        <v>0.85409999999999997</v>
      </c>
      <c r="H8245" s="8">
        <v>0.72770000000000001</v>
      </c>
      <c r="I8245" t="s">
        <v>6495</v>
      </c>
    </row>
    <row r="8246" spans="1:9">
      <c r="A8246" s="12">
        <v>123.84689522221001</v>
      </c>
      <c r="B8246" s="12">
        <v>-50.449222153519997</v>
      </c>
      <c r="C8246" s="12">
        <v>-16.552</v>
      </c>
      <c r="D8246" s="12">
        <v>-6.7930000000000001</v>
      </c>
      <c r="E8246">
        <v>6.4180000000000001</v>
      </c>
      <c r="F8246" s="8">
        <v>1</v>
      </c>
      <c r="G8246" s="8">
        <v>0.78720000000000001</v>
      </c>
      <c r="H8246" s="8">
        <v>0.57969999999999999</v>
      </c>
      <c r="I8246" t="s">
        <v>7345</v>
      </c>
    </row>
    <row r="8247" spans="1:9">
      <c r="A8247" s="12">
        <v>83.43484993925</v>
      </c>
      <c r="B8247" s="12">
        <v>-54.90229079441</v>
      </c>
      <c r="C8247" s="12">
        <v>65.337000000000003</v>
      </c>
      <c r="D8247" s="12">
        <v>9.9450000000000003</v>
      </c>
      <c r="E8247">
        <v>6.4180000000000001</v>
      </c>
      <c r="F8247" s="8">
        <v>1</v>
      </c>
      <c r="G8247" s="8">
        <v>0.92759999999999998</v>
      </c>
      <c r="H8247" s="8">
        <v>0.91679999999999995</v>
      </c>
      <c r="I8247" t="s">
        <v>7363</v>
      </c>
    </row>
    <row r="8248" spans="1:9">
      <c r="A8248" s="12">
        <v>157.26560948477999</v>
      </c>
      <c r="B8248" s="12">
        <v>-65.176245461090005</v>
      </c>
      <c r="C8248" s="12">
        <v>53.683999999999997</v>
      </c>
      <c r="D8248" s="12">
        <v>36.76</v>
      </c>
      <c r="E8248">
        <v>6.4180000000000001</v>
      </c>
      <c r="F8248" s="8">
        <v>1</v>
      </c>
      <c r="G8248" s="8">
        <v>0.64800000000000002</v>
      </c>
      <c r="H8248" s="8">
        <v>0.33460000000000001</v>
      </c>
      <c r="I8248" t="s">
        <v>7856</v>
      </c>
    </row>
    <row r="8249" spans="1:9">
      <c r="A8249" s="12">
        <v>17.530720835490001</v>
      </c>
      <c r="B8249" s="12">
        <v>-57.694389576119995</v>
      </c>
      <c r="C8249" s="12">
        <v>-7.2110000000000003</v>
      </c>
      <c r="D8249" s="12">
        <v>-114.87</v>
      </c>
      <c r="E8249">
        <v>6.4180000000000001</v>
      </c>
      <c r="F8249" s="8">
        <v>0.8</v>
      </c>
      <c r="G8249" s="8">
        <v>0.8</v>
      </c>
      <c r="H8249" s="8">
        <v>0.8</v>
      </c>
      <c r="I8249" t="s">
        <v>7895</v>
      </c>
    </row>
    <row r="8250" spans="1:9">
      <c r="A8250" s="12">
        <v>168.92811988576</v>
      </c>
      <c r="B8250" s="12">
        <v>-57.355881904269999</v>
      </c>
      <c r="C8250" s="12">
        <v>-13.59</v>
      </c>
      <c r="D8250" s="12">
        <v>-5.2089999999999996</v>
      </c>
      <c r="E8250">
        <v>6.4180000000000001</v>
      </c>
      <c r="F8250" s="8">
        <v>0.67030000000000001</v>
      </c>
      <c r="G8250" s="8">
        <v>0.73619999999999997</v>
      </c>
      <c r="H8250" s="8">
        <v>1</v>
      </c>
      <c r="I8250" t="s">
        <v>7905</v>
      </c>
    </row>
    <row r="8251" spans="1:9">
      <c r="A8251" s="12">
        <v>196.37824190735</v>
      </c>
      <c r="B8251" s="12">
        <v>-52.115660668250001</v>
      </c>
      <c r="C8251" s="12">
        <v>-51.649000000000001</v>
      </c>
      <c r="D8251" s="12">
        <v>9.2520000000000007</v>
      </c>
      <c r="E8251">
        <v>6.4180000000000001</v>
      </c>
      <c r="F8251" s="8">
        <v>1</v>
      </c>
      <c r="G8251" s="8">
        <v>0.64800000000000002</v>
      </c>
      <c r="H8251" s="8">
        <v>0.33460000000000001</v>
      </c>
      <c r="I8251" t="s">
        <v>8300</v>
      </c>
    </row>
    <row r="8252" spans="1:9">
      <c r="A8252" s="12">
        <v>211.92003344290001</v>
      </c>
      <c r="B8252" s="12">
        <v>-48.704027499280002</v>
      </c>
      <c r="C8252" s="12">
        <v>-34.531999999999996</v>
      </c>
      <c r="D8252" s="12">
        <v>-28.224</v>
      </c>
      <c r="E8252">
        <v>6.4180000000000001</v>
      </c>
      <c r="F8252" s="8">
        <v>0.57499999999999996</v>
      </c>
      <c r="G8252" s="8">
        <v>0.66420000000000001</v>
      </c>
      <c r="H8252" s="8">
        <v>1</v>
      </c>
      <c r="I8252" t="s">
        <v>8508</v>
      </c>
    </row>
    <row r="8253" spans="1:9">
      <c r="A8253" s="12">
        <v>80.11004166666666</v>
      </c>
      <c r="B8253" s="12">
        <v>-5.3675361111111108</v>
      </c>
      <c r="C8253" s="12">
        <v>0.4</v>
      </c>
      <c r="D8253" s="12">
        <v>-4.5999999999999996</v>
      </c>
      <c r="E8253">
        <v>6.4180000000000001</v>
      </c>
      <c r="F8253" s="8">
        <v>0.8</v>
      </c>
      <c r="G8253" s="8">
        <v>0.8</v>
      </c>
      <c r="H8253" s="8">
        <v>0.8</v>
      </c>
      <c r="I8253" t="s">
        <v>9079</v>
      </c>
    </row>
    <row r="8254" spans="1:9">
      <c r="A8254" s="12">
        <v>328.00189415508999</v>
      </c>
      <c r="B8254" s="12">
        <v>55.79197930966</v>
      </c>
      <c r="C8254" s="12">
        <v>18.89</v>
      </c>
      <c r="D8254" s="12">
        <v>13.016999999999999</v>
      </c>
      <c r="E8254">
        <v>6.4189999999999996</v>
      </c>
      <c r="F8254" s="8">
        <v>0.8</v>
      </c>
      <c r="G8254" s="8">
        <v>0.8</v>
      </c>
      <c r="H8254" s="8">
        <v>0.8</v>
      </c>
      <c r="I8254" t="s">
        <v>593</v>
      </c>
    </row>
    <row r="8255" spans="1:9">
      <c r="A8255" s="12">
        <v>346.79355075935001</v>
      </c>
      <c r="B8255" s="12">
        <v>59.727393771630005</v>
      </c>
      <c r="C8255" s="12">
        <v>5.7549999999999999</v>
      </c>
      <c r="D8255" s="12">
        <v>-1.9610000000000001</v>
      </c>
      <c r="E8255">
        <v>6.4189999999999996</v>
      </c>
      <c r="F8255" s="8">
        <v>0.47989999999999999</v>
      </c>
      <c r="G8255" s="8">
        <v>0.58679999999999999</v>
      </c>
      <c r="H8255" s="8">
        <v>1</v>
      </c>
      <c r="I8255" t="s">
        <v>609</v>
      </c>
    </row>
    <row r="8256" spans="1:9">
      <c r="A8256" s="12">
        <v>89.204189998730016</v>
      </c>
      <c r="B8256" s="12">
        <v>-31.976244664209997</v>
      </c>
      <c r="C8256" s="12">
        <v>3.7280000000000002</v>
      </c>
      <c r="D8256" s="12">
        <v>15.065</v>
      </c>
      <c r="E8256">
        <v>6.4189999999999996</v>
      </c>
      <c r="F8256" s="8">
        <v>1</v>
      </c>
      <c r="G8256" s="8">
        <v>0.85409999999999997</v>
      </c>
      <c r="H8256" s="8">
        <v>0.72770000000000001</v>
      </c>
      <c r="I8256" t="s">
        <v>2524</v>
      </c>
    </row>
    <row r="8257" spans="1:9">
      <c r="A8257" s="12">
        <v>339.15137421187001</v>
      </c>
      <c r="B8257" s="12">
        <v>11.6966360917</v>
      </c>
      <c r="C8257" s="12">
        <v>-14.054</v>
      </c>
      <c r="D8257" s="12">
        <v>6.2240000000000002</v>
      </c>
      <c r="E8257">
        <v>6.4189999999999996</v>
      </c>
      <c r="F8257" s="8">
        <v>0.63239999999999996</v>
      </c>
      <c r="G8257" s="8">
        <v>0.70809999999999995</v>
      </c>
      <c r="H8257" s="8">
        <v>1</v>
      </c>
      <c r="I8257" t="s">
        <v>4169</v>
      </c>
    </row>
    <row r="8258" spans="1:9">
      <c r="A8258" s="12">
        <v>202.31214859868999</v>
      </c>
      <c r="B8258" s="12">
        <v>-1.36442729427</v>
      </c>
      <c r="C8258" s="12">
        <v>-42.65</v>
      </c>
      <c r="D8258" s="12">
        <v>-58.969000000000001</v>
      </c>
      <c r="E8258">
        <v>6.4189999999999996</v>
      </c>
      <c r="F8258" s="8">
        <v>1</v>
      </c>
      <c r="G8258" s="8">
        <v>0.82210000000000005</v>
      </c>
      <c r="H8258" s="8">
        <v>0.65410000000000001</v>
      </c>
      <c r="I8258" t="s">
        <v>5318</v>
      </c>
    </row>
    <row r="8259" spans="1:9">
      <c r="A8259" s="12">
        <v>260.65812868120997</v>
      </c>
      <c r="B8259" s="12">
        <v>-35.910584738739999</v>
      </c>
      <c r="C8259" s="12">
        <v>64.346999999999994</v>
      </c>
      <c r="D8259" s="12">
        <v>65.453999999999994</v>
      </c>
      <c r="E8259">
        <v>6.4189999999999996</v>
      </c>
      <c r="F8259" s="8">
        <v>0.8</v>
      </c>
      <c r="G8259" s="8">
        <v>0.8</v>
      </c>
      <c r="H8259" s="8">
        <v>0.8</v>
      </c>
      <c r="I8259" t="s">
        <v>5786</v>
      </c>
    </row>
    <row r="8260" spans="1:9">
      <c r="A8260" s="12">
        <v>337.52709848270996</v>
      </c>
      <c r="B8260" s="12">
        <v>49.356412432269998</v>
      </c>
      <c r="C8260" s="12">
        <v>-25.324999999999999</v>
      </c>
      <c r="D8260" s="12">
        <v>-30.402999999999999</v>
      </c>
      <c r="E8260">
        <v>6.42</v>
      </c>
      <c r="F8260" s="8">
        <v>1</v>
      </c>
      <c r="G8260" s="8">
        <v>0.79920000000000002</v>
      </c>
      <c r="H8260" s="8">
        <v>0.60450000000000004</v>
      </c>
      <c r="I8260" t="s">
        <v>419</v>
      </c>
    </row>
    <row r="8261" spans="1:9">
      <c r="A8261" s="12">
        <v>1.56589110847</v>
      </c>
      <c r="B8261" s="12">
        <v>58.436696462999997</v>
      </c>
      <c r="C8261" s="12">
        <v>237.578</v>
      </c>
      <c r="D8261" s="12">
        <v>37.173999999999999</v>
      </c>
      <c r="E8261">
        <v>6.42</v>
      </c>
      <c r="F8261" s="8">
        <v>1</v>
      </c>
      <c r="G8261" s="8">
        <v>0.88360000000000005</v>
      </c>
      <c r="H8261" s="8">
        <v>0.8</v>
      </c>
      <c r="I8261" t="s">
        <v>551</v>
      </c>
    </row>
    <row r="8262" spans="1:9">
      <c r="A8262" s="12">
        <v>2.1369104263500001</v>
      </c>
      <c r="B8262" s="12">
        <v>63.204032990870004</v>
      </c>
      <c r="C8262" s="12">
        <v>-8.7889999999999997</v>
      </c>
      <c r="D8262" s="12">
        <v>-2.2719999999999998</v>
      </c>
      <c r="E8262">
        <v>6.42</v>
      </c>
      <c r="F8262" s="8">
        <v>1</v>
      </c>
      <c r="G8262" s="8">
        <v>0.88360000000000005</v>
      </c>
      <c r="H8262" s="8">
        <v>0.8</v>
      </c>
      <c r="I8262" t="s">
        <v>689</v>
      </c>
    </row>
    <row r="8263" spans="1:9">
      <c r="A8263" s="12">
        <v>276.92560372928995</v>
      </c>
      <c r="B8263" s="12">
        <v>59.549112962220001</v>
      </c>
      <c r="C8263" s="12">
        <v>45.378</v>
      </c>
      <c r="D8263" s="12">
        <v>38.892000000000003</v>
      </c>
      <c r="E8263">
        <v>6.42</v>
      </c>
      <c r="F8263" s="8">
        <v>1</v>
      </c>
      <c r="G8263" s="8">
        <v>0.83299999999999996</v>
      </c>
      <c r="H8263" s="8">
        <v>0.67869999999999997</v>
      </c>
      <c r="I8263" t="s">
        <v>1092</v>
      </c>
    </row>
    <row r="8264" spans="1:9">
      <c r="A8264" s="12">
        <v>77.403001526050005</v>
      </c>
      <c r="B8264" s="12">
        <v>69.639404105600008</v>
      </c>
      <c r="C8264" s="12">
        <v>61.030999999999999</v>
      </c>
      <c r="D8264" s="12">
        <v>-62.381999999999998</v>
      </c>
      <c r="E8264">
        <v>6.42</v>
      </c>
      <c r="F8264" s="8">
        <v>1</v>
      </c>
      <c r="G8264" s="8">
        <v>0.82210000000000005</v>
      </c>
      <c r="H8264" s="8">
        <v>0.65410000000000001</v>
      </c>
      <c r="I8264" t="s">
        <v>1124</v>
      </c>
    </row>
    <row r="8265" spans="1:9">
      <c r="A8265" s="12">
        <v>78.648009416666667</v>
      </c>
      <c r="B8265" s="12">
        <v>76.472759944444448</v>
      </c>
      <c r="C8265" s="12">
        <v>-8.35</v>
      </c>
      <c r="D8265" s="12">
        <v>-3.81</v>
      </c>
      <c r="E8265">
        <v>6.42</v>
      </c>
      <c r="F8265" s="8">
        <v>0.6109</v>
      </c>
      <c r="G8265" s="8">
        <v>0.69189999999999996</v>
      </c>
      <c r="H8265" s="8">
        <v>1</v>
      </c>
      <c r="I8265" t="s">
        <v>1150</v>
      </c>
    </row>
    <row r="8266" spans="1:9">
      <c r="A8266" s="12">
        <v>52.26584778222</v>
      </c>
      <c r="B8266" s="12">
        <v>3.2487050923400003</v>
      </c>
      <c r="C8266" s="12">
        <v>-1.9330000000000001</v>
      </c>
      <c r="D8266" s="12">
        <v>7.6529999999999996</v>
      </c>
      <c r="E8266">
        <v>6.42</v>
      </c>
      <c r="F8266" s="8">
        <v>0.8</v>
      </c>
      <c r="G8266" s="8">
        <v>0.8</v>
      </c>
      <c r="H8266" s="8">
        <v>0.8</v>
      </c>
      <c r="I8266" t="s">
        <v>1794</v>
      </c>
    </row>
    <row r="8267" spans="1:9">
      <c r="A8267" s="12">
        <v>54.449293636589999</v>
      </c>
      <c r="B8267" s="12">
        <v>15.430554290969999</v>
      </c>
      <c r="C8267" s="12">
        <v>19.920000000000002</v>
      </c>
      <c r="D8267" s="12">
        <v>-28.349</v>
      </c>
      <c r="E8267">
        <v>6.42</v>
      </c>
      <c r="F8267" s="8">
        <v>0.72599999999999998</v>
      </c>
      <c r="G8267" s="8">
        <v>0.7762</v>
      </c>
      <c r="H8267" s="8">
        <v>1</v>
      </c>
      <c r="I8267" t="s">
        <v>1821</v>
      </c>
    </row>
    <row r="8268" spans="1:9">
      <c r="A8268" s="12">
        <v>74.037395735239997</v>
      </c>
      <c r="B8268" s="12">
        <v>7.9046705253400003</v>
      </c>
      <c r="C8268" s="12">
        <v>-88.534000000000006</v>
      </c>
      <c r="D8268" s="12">
        <v>-41.667999999999999</v>
      </c>
      <c r="E8268">
        <v>6.42</v>
      </c>
      <c r="F8268" s="8">
        <v>0.99370000000000003</v>
      </c>
      <c r="G8268" s="8">
        <v>0.9526</v>
      </c>
      <c r="H8268" s="8">
        <v>1</v>
      </c>
      <c r="I8268" t="s">
        <v>2155</v>
      </c>
    </row>
    <row r="8269" spans="1:9">
      <c r="A8269" s="12">
        <v>81.402076573610003</v>
      </c>
      <c r="B8269" s="12">
        <v>-1.4912934625300001</v>
      </c>
      <c r="C8269" s="12">
        <v>1.0940000000000001</v>
      </c>
      <c r="D8269" s="12">
        <v>0.68799999999999994</v>
      </c>
      <c r="E8269">
        <v>6.42</v>
      </c>
      <c r="F8269" s="8">
        <v>0.52290000000000003</v>
      </c>
      <c r="G8269" s="8">
        <v>0.62250000000000005</v>
      </c>
      <c r="H8269" s="8">
        <v>1</v>
      </c>
      <c r="I8269" t="s">
        <v>2280</v>
      </c>
    </row>
    <row r="8270" spans="1:9">
      <c r="A8270" s="12">
        <v>93.75</v>
      </c>
      <c r="B8270" s="12">
        <v>3.95</v>
      </c>
      <c r="C8270" s="12" t="s">
        <v>9341</v>
      </c>
      <c r="D8270" s="12" t="s">
        <v>9341</v>
      </c>
      <c r="E8270">
        <v>6.42</v>
      </c>
      <c r="F8270" s="8">
        <v>0.57499999999999996</v>
      </c>
      <c r="G8270" s="8">
        <v>0.66420000000000001</v>
      </c>
      <c r="H8270" s="8">
        <v>1</v>
      </c>
      <c r="I8270" t="s">
        <v>2624</v>
      </c>
    </row>
    <row r="8271" spans="1:9">
      <c r="A8271" s="12">
        <v>108.83086327466</v>
      </c>
      <c r="B8271" s="12">
        <v>0.16128454715999999</v>
      </c>
      <c r="C8271" s="12">
        <v>-8.4710000000000001</v>
      </c>
      <c r="D8271" s="12">
        <v>3.3759999999999999</v>
      </c>
      <c r="E8271">
        <v>6.42</v>
      </c>
      <c r="F8271" s="8">
        <v>1</v>
      </c>
      <c r="G8271" s="8">
        <v>0.83299999999999996</v>
      </c>
      <c r="H8271" s="8">
        <v>0.67869999999999997</v>
      </c>
      <c r="I8271" t="s">
        <v>2966</v>
      </c>
    </row>
    <row r="8272" spans="1:9">
      <c r="A8272" s="12">
        <v>115.08758368154001</v>
      </c>
      <c r="B8272" s="12">
        <v>-11.752549322129999</v>
      </c>
      <c r="C8272" s="12">
        <v>-11.581</v>
      </c>
      <c r="D8272" s="12">
        <v>-15.576000000000001</v>
      </c>
      <c r="E8272">
        <v>6.42</v>
      </c>
      <c r="F8272" s="8">
        <v>1</v>
      </c>
      <c r="G8272" s="8">
        <v>0.82210000000000005</v>
      </c>
      <c r="H8272" s="8">
        <v>0.65410000000000001</v>
      </c>
      <c r="I8272" t="s">
        <v>3120</v>
      </c>
    </row>
    <row r="8273" spans="1:9">
      <c r="A8273" s="12">
        <v>119.52457236925001</v>
      </c>
      <c r="B8273" s="12">
        <v>7.2135276534999999</v>
      </c>
      <c r="C8273" s="12">
        <v>-9.4269999999999996</v>
      </c>
      <c r="D8273" s="12">
        <v>-11.603</v>
      </c>
      <c r="E8273">
        <v>6.42</v>
      </c>
      <c r="F8273" s="8">
        <v>0.6109</v>
      </c>
      <c r="G8273" s="8">
        <v>0.69189999999999996</v>
      </c>
      <c r="H8273" s="8">
        <v>1</v>
      </c>
      <c r="I8273" t="s">
        <v>3245</v>
      </c>
    </row>
    <row r="8274" spans="1:9">
      <c r="A8274" s="12">
        <v>132.68800861505002</v>
      </c>
      <c r="B8274" s="12">
        <v>18.832185484130001</v>
      </c>
      <c r="C8274" s="12">
        <v>-14.204000000000001</v>
      </c>
      <c r="D8274" s="12">
        <v>-22.172000000000001</v>
      </c>
      <c r="E8274">
        <v>6.42</v>
      </c>
      <c r="F8274" s="8">
        <v>0.65039999999999998</v>
      </c>
      <c r="G8274" s="8">
        <v>0.72150000000000003</v>
      </c>
      <c r="H8274" s="8">
        <v>1</v>
      </c>
      <c r="I8274" t="s">
        <v>3450</v>
      </c>
    </row>
    <row r="8275" spans="1:9">
      <c r="A8275" s="12">
        <v>323.72084145169998</v>
      </c>
      <c r="B8275" s="12">
        <v>-29.696118362580002</v>
      </c>
      <c r="C8275" s="12">
        <v>14.02</v>
      </c>
      <c r="D8275" s="12">
        <v>-15.403</v>
      </c>
      <c r="E8275">
        <v>6.42</v>
      </c>
      <c r="F8275" s="8">
        <v>0.54959999999999998</v>
      </c>
      <c r="G8275" s="8">
        <v>0.64410000000000001</v>
      </c>
      <c r="H8275" s="8">
        <v>1</v>
      </c>
      <c r="I8275" t="s">
        <v>3560</v>
      </c>
    </row>
    <row r="8276" spans="1:9">
      <c r="A8276" s="12">
        <v>357.45664714944996</v>
      </c>
      <c r="B8276" s="12">
        <v>-25.33134626184</v>
      </c>
      <c r="C8276" s="12">
        <v>-18.483000000000001</v>
      </c>
      <c r="D8276" s="12">
        <v>-20.431000000000001</v>
      </c>
      <c r="E8276">
        <v>6.42</v>
      </c>
      <c r="F8276" s="8">
        <v>0.67030000000000001</v>
      </c>
      <c r="G8276" s="8">
        <v>0.73619999999999997</v>
      </c>
      <c r="H8276" s="8">
        <v>1</v>
      </c>
      <c r="I8276" t="s">
        <v>3672</v>
      </c>
    </row>
    <row r="8277" spans="1:9">
      <c r="A8277" s="12">
        <v>356.50525347411997</v>
      </c>
      <c r="B8277" s="12">
        <v>-18.67969530513</v>
      </c>
      <c r="C8277" s="12">
        <v>141.072</v>
      </c>
      <c r="D8277" s="12">
        <v>12.656000000000001</v>
      </c>
      <c r="E8277">
        <v>6.42</v>
      </c>
      <c r="F8277" s="8">
        <v>0.89859999999999995</v>
      </c>
      <c r="G8277" s="8">
        <v>0.89249999999999996</v>
      </c>
      <c r="H8277" s="8">
        <v>1</v>
      </c>
      <c r="I8277" t="s">
        <v>3777</v>
      </c>
    </row>
    <row r="8278" spans="1:9">
      <c r="A8278" s="12">
        <v>29.290030934653334</v>
      </c>
      <c r="B8278" s="12">
        <v>-10.242425703783889</v>
      </c>
      <c r="C8278" s="12">
        <v>-366.99700000000001</v>
      </c>
      <c r="D8278" s="12">
        <v>-242.386</v>
      </c>
      <c r="E8278">
        <v>6.42</v>
      </c>
      <c r="F8278" s="8">
        <v>0.8</v>
      </c>
      <c r="G8278" s="8">
        <v>0.8</v>
      </c>
      <c r="H8278" s="8">
        <v>0.8</v>
      </c>
      <c r="I8278" t="s">
        <v>3864</v>
      </c>
    </row>
    <row r="8279" spans="1:9">
      <c r="A8279" s="12">
        <v>33.473143896970001</v>
      </c>
      <c r="B8279" s="12">
        <v>-9.0646317027999999</v>
      </c>
      <c r="C8279" s="12">
        <v>1.6970000000000001</v>
      </c>
      <c r="D8279" s="12">
        <v>20.181999999999999</v>
      </c>
      <c r="E8279">
        <v>6.42</v>
      </c>
      <c r="F8279" s="8">
        <v>1</v>
      </c>
      <c r="G8279" s="8">
        <v>0.82210000000000005</v>
      </c>
      <c r="H8279" s="8">
        <v>0.65410000000000001</v>
      </c>
      <c r="I8279" t="s">
        <v>3903</v>
      </c>
    </row>
    <row r="8280" spans="1:9">
      <c r="A8280" s="12">
        <v>24.181359085340002</v>
      </c>
      <c r="B8280" s="12">
        <v>7.8315280904</v>
      </c>
      <c r="C8280" s="12">
        <v>4.5720000000000001</v>
      </c>
      <c r="D8280" s="12">
        <v>9.0020000000000007</v>
      </c>
      <c r="E8280">
        <v>6.42</v>
      </c>
      <c r="F8280" s="8">
        <v>1</v>
      </c>
      <c r="G8280" s="8">
        <v>0.67889999999999995</v>
      </c>
      <c r="H8280" s="8">
        <v>0.38229999999999997</v>
      </c>
      <c r="I8280" t="s">
        <v>4144</v>
      </c>
    </row>
    <row r="8281" spans="1:9">
      <c r="A8281" s="12">
        <v>331.26442176658998</v>
      </c>
      <c r="B8281" s="12">
        <v>14.81593377195</v>
      </c>
      <c r="C8281" s="12">
        <v>-21.196999999999999</v>
      </c>
      <c r="D8281" s="12">
        <v>-18.132000000000001</v>
      </c>
      <c r="E8281">
        <v>6.42</v>
      </c>
      <c r="F8281" s="8">
        <v>1</v>
      </c>
      <c r="G8281" s="8">
        <v>0.67889999999999995</v>
      </c>
      <c r="H8281" s="8">
        <v>0.38229999999999997</v>
      </c>
      <c r="I8281" t="s">
        <v>4188</v>
      </c>
    </row>
    <row r="8282" spans="1:9">
      <c r="A8282" s="12">
        <v>325.99211128148994</v>
      </c>
      <c r="B8282" s="12">
        <v>22.815317361120002</v>
      </c>
      <c r="C8282" s="12">
        <v>-15.912000000000001</v>
      </c>
      <c r="D8282" s="12">
        <v>-44.534999999999997</v>
      </c>
      <c r="E8282">
        <v>6.42</v>
      </c>
      <c r="F8282" s="8">
        <v>1</v>
      </c>
      <c r="G8282" s="8">
        <v>0.79920000000000002</v>
      </c>
      <c r="H8282" s="8">
        <v>0.60450000000000004</v>
      </c>
      <c r="I8282" t="s">
        <v>4325</v>
      </c>
    </row>
    <row r="8283" spans="1:9">
      <c r="A8283" s="12">
        <v>322.95893584625003</v>
      </c>
      <c r="B8283" s="12">
        <v>23.84516277434</v>
      </c>
      <c r="C8283" s="12">
        <v>10.055</v>
      </c>
      <c r="D8283" s="12">
        <v>5.5819999999999999</v>
      </c>
      <c r="E8283">
        <v>6.42</v>
      </c>
      <c r="F8283" s="8">
        <v>0.8</v>
      </c>
      <c r="G8283" s="8">
        <v>0.8</v>
      </c>
      <c r="H8283" s="8">
        <v>0.8</v>
      </c>
      <c r="I8283" t="s">
        <v>4353</v>
      </c>
    </row>
    <row r="8284" spans="1:9">
      <c r="A8284" s="12">
        <v>345.68811608800377</v>
      </c>
      <c r="B8284" s="12">
        <v>44.058749565656385</v>
      </c>
      <c r="C8284" s="12">
        <v>0.441</v>
      </c>
      <c r="D8284" s="12">
        <v>-5.7990000000000004</v>
      </c>
      <c r="E8284">
        <v>6.42</v>
      </c>
      <c r="F8284" s="8">
        <v>0.47989999999999999</v>
      </c>
      <c r="G8284" s="8">
        <v>0.58679999999999999</v>
      </c>
      <c r="H8284" s="8">
        <v>1</v>
      </c>
      <c r="I8284" t="s">
        <v>4550</v>
      </c>
    </row>
    <row r="8285" spans="1:9">
      <c r="A8285" s="12">
        <v>147.84006650984</v>
      </c>
      <c r="B8285" s="12">
        <v>-6.1819256936800002</v>
      </c>
      <c r="C8285" s="12">
        <v>-127.295</v>
      </c>
      <c r="D8285" s="12">
        <v>54.534999999999997</v>
      </c>
      <c r="E8285">
        <v>6.42</v>
      </c>
      <c r="F8285" s="8">
        <v>0.8</v>
      </c>
      <c r="G8285" s="8">
        <v>0.8</v>
      </c>
      <c r="H8285" s="8">
        <v>0.8</v>
      </c>
      <c r="I8285" t="s">
        <v>4719</v>
      </c>
    </row>
    <row r="8286" spans="1:9">
      <c r="A8286" s="12">
        <v>155.88606932259</v>
      </c>
      <c r="B8286" s="12">
        <v>-3.6428533347899998</v>
      </c>
      <c r="C8286" s="12">
        <v>-11.262</v>
      </c>
      <c r="D8286" s="12">
        <v>5.57</v>
      </c>
      <c r="E8286">
        <v>6.42</v>
      </c>
      <c r="F8286" s="8">
        <v>1</v>
      </c>
      <c r="G8286" s="8">
        <v>0.67889999999999995</v>
      </c>
      <c r="H8286" s="8">
        <v>0.38229999999999997</v>
      </c>
      <c r="I8286" t="s">
        <v>4811</v>
      </c>
    </row>
    <row r="8287" spans="1:9">
      <c r="A8287" s="12">
        <v>171.99446730066001</v>
      </c>
      <c r="B8287" s="12">
        <v>-35.328850767000006</v>
      </c>
      <c r="C8287" s="12">
        <v>10.17</v>
      </c>
      <c r="D8287" s="12">
        <v>-1.125</v>
      </c>
      <c r="E8287">
        <v>6.42</v>
      </c>
      <c r="F8287" s="8">
        <v>1</v>
      </c>
      <c r="G8287" s="8">
        <v>0.77500000000000002</v>
      </c>
      <c r="H8287" s="8">
        <v>0.55479999999999996</v>
      </c>
      <c r="I8287" t="s">
        <v>5012</v>
      </c>
    </row>
    <row r="8288" spans="1:9">
      <c r="A8288" s="12">
        <v>174.75184296993001</v>
      </c>
      <c r="B8288" s="12">
        <v>-24.721094488959999</v>
      </c>
      <c r="C8288" s="12">
        <v>31.385000000000002</v>
      </c>
      <c r="D8288" s="12">
        <v>-240.685</v>
      </c>
      <c r="E8288">
        <v>6.42</v>
      </c>
      <c r="F8288" s="8">
        <v>0.8</v>
      </c>
      <c r="G8288" s="8">
        <v>0.8</v>
      </c>
      <c r="H8288" s="8">
        <v>0.8</v>
      </c>
      <c r="I8288" t="s">
        <v>5036</v>
      </c>
    </row>
    <row r="8289" spans="1:9">
      <c r="A8289" s="12">
        <v>185.94928391284</v>
      </c>
      <c r="B8289" s="12">
        <v>-30.335417312529998</v>
      </c>
      <c r="C8289" s="12">
        <v>9.8870000000000005</v>
      </c>
      <c r="D8289" s="12">
        <v>-12.986000000000001</v>
      </c>
      <c r="E8289">
        <v>6.42</v>
      </c>
      <c r="F8289" s="8">
        <v>1</v>
      </c>
      <c r="G8289" s="8">
        <v>0.73599999999999999</v>
      </c>
      <c r="H8289" s="8">
        <v>0.4803</v>
      </c>
      <c r="I8289" t="s">
        <v>5169</v>
      </c>
    </row>
    <row r="8290" spans="1:9">
      <c r="A8290" s="12">
        <v>209.49531572518001</v>
      </c>
      <c r="B8290" s="12">
        <v>-25.99808072654</v>
      </c>
      <c r="C8290" s="12">
        <v>28.207000000000001</v>
      </c>
      <c r="D8290" s="12">
        <v>3.6070000000000002</v>
      </c>
      <c r="E8290">
        <v>6.42</v>
      </c>
      <c r="F8290" s="8">
        <v>1</v>
      </c>
      <c r="G8290" s="8">
        <v>0.82210000000000005</v>
      </c>
      <c r="H8290" s="8">
        <v>0.65410000000000001</v>
      </c>
      <c r="I8290" t="s">
        <v>5427</v>
      </c>
    </row>
    <row r="8291" spans="1:9">
      <c r="A8291" s="12">
        <v>286.60459257999958</v>
      </c>
      <c r="B8291" s="12">
        <v>-37.063703577834438</v>
      </c>
      <c r="C8291" s="12">
        <v>152.56299999999999</v>
      </c>
      <c r="D8291" s="12">
        <v>-273.43200000000002</v>
      </c>
      <c r="E8291">
        <v>6.42</v>
      </c>
      <c r="F8291" s="8">
        <v>1</v>
      </c>
      <c r="G8291" s="8">
        <v>0.92759999999999998</v>
      </c>
      <c r="H8291" s="8">
        <v>0.91679999999999995</v>
      </c>
      <c r="I8291" t="s">
        <v>5757</v>
      </c>
    </row>
    <row r="8292" spans="1:9">
      <c r="A8292" s="12">
        <v>268.49223269917002</v>
      </c>
      <c r="B8292" s="12">
        <v>-34.831055570190003</v>
      </c>
      <c r="C8292" s="12">
        <v>3.907</v>
      </c>
      <c r="D8292" s="12">
        <v>-5.7229999999999999</v>
      </c>
      <c r="E8292">
        <v>6.42</v>
      </c>
      <c r="F8292" s="8">
        <v>0.8</v>
      </c>
      <c r="G8292" s="8">
        <v>0.8</v>
      </c>
      <c r="H8292" s="8">
        <v>0.8</v>
      </c>
      <c r="I8292" t="s">
        <v>5797</v>
      </c>
    </row>
    <row r="8293" spans="1:9">
      <c r="A8293" s="12">
        <v>244.24665927245999</v>
      </c>
      <c r="B8293" s="12">
        <v>-20.10408768277</v>
      </c>
      <c r="C8293" s="12">
        <v>-6.6929999999999996</v>
      </c>
      <c r="D8293" s="12">
        <v>-6.5670000000000002</v>
      </c>
      <c r="E8293">
        <v>6.42</v>
      </c>
      <c r="F8293" s="8">
        <v>1</v>
      </c>
      <c r="G8293" s="8">
        <v>0.85409999999999997</v>
      </c>
      <c r="H8293" s="8">
        <v>0.72770000000000001</v>
      </c>
      <c r="I8293" t="s">
        <v>6045</v>
      </c>
    </row>
    <row r="8294" spans="1:9">
      <c r="A8294" s="12">
        <v>281.50478493642999</v>
      </c>
      <c r="B8294" s="12">
        <v>-19.606357825540002</v>
      </c>
      <c r="C8294" s="12">
        <v>-4.8849999999999998</v>
      </c>
      <c r="D8294" s="12">
        <v>4.4249999999999998</v>
      </c>
      <c r="E8294">
        <v>6.42</v>
      </c>
      <c r="F8294" s="8">
        <v>1</v>
      </c>
      <c r="G8294" s="8">
        <v>0.64800000000000002</v>
      </c>
      <c r="H8294" s="8">
        <v>0.33460000000000001</v>
      </c>
      <c r="I8294" t="s">
        <v>6071</v>
      </c>
    </row>
    <row r="8295" spans="1:9">
      <c r="A8295" s="12">
        <v>306.17398816175</v>
      </c>
      <c r="B8295" s="12">
        <v>1.36856455929</v>
      </c>
      <c r="C8295" s="12">
        <v>5.3380000000000001</v>
      </c>
      <c r="D8295" s="12">
        <v>-19.972000000000001</v>
      </c>
      <c r="E8295">
        <v>6.42</v>
      </c>
      <c r="F8295" s="8">
        <v>1</v>
      </c>
      <c r="G8295" s="8">
        <v>0.77500000000000002</v>
      </c>
      <c r="H8295" s="8">
        <v>0.55479999999999996</v>
      </c>
      <c r="I8295" t="s">
        <v>6422</v>
      </c>
    </row>
    <row r="8296" spans="1:9">
      <c r="A8296" s="12">
        <v>267.99358541666669</v>
      </c>
      <c r="B8296" s="12">
        <v>15.326374666666666</v>
      </c>
      <c r="C8296" s="12">
        <v>-7.19</v>
      </c>
      <c r="D8296" s="12">
        <v>41.43</v>
      </c>
      <c r="E8296">
        <v>6.42</v>
      </c>
      <c r="F8296" s="8">
        <v>1</v>
      </c>
      <c r="G8296" s="8">
        <v>0.83299999999999996</v>
      </c>
      <c r="H8296" s="8">
        <v>0.67869999999999997</v>
      </c>
      <c r="I8296" t="s">
        <v>6600</v>
      </c>
    </row>
    <row r="8297" spans="1:9">
      <c r="A8297" s="12">
        <v>270.81067690585002</v>
      </c>
      <c r="B8297" s="12">
        <v>19.613154868030001</v>
      </c>
      <c r="C8297" s="12">
        <v>-4.4989999999999997</v>
      </c>
      <c r="D8297" s="12">
        <v>-1.135</v>
      </c>
      <c r="E8297">
        <v>6.42</v>
      </c>
      <c r="F8297" s="8">
        <v>0.6109</v>
      </c>
      <c r="G8297" s="8">
        <v>0.69189999999999996</v>
      </c>
      <c r="H8297" s="8">
        <v>1</v>
      </c>
      <c r="I8297" t="s">
        <v>6650</v>
      </c>
    </row>
    <row r="8298" spans="1:9">
      <c r="A8298" s="12">
        <v>300.91166239421</v>
      </c>
      <c r="B8298" s="12">
        <v>22.941054160380002</v>
      </c>
      <c r="C8298" s="12">
        <v>-15.375999999999999</v>
      </c>
      <c r="D8298" s="12">
        <v>-21.9</v>
      </c>
      <c r="E8298">
        <v>6.42</v>
      </c>
      <c r="F8298" s="8">
        <v>1</v>
      </c>
      <c r="G8298" s="8">
        <v>0.79920000000000002</v>
      </c>
      <c r="H8298" s="8">
        <v>0.60450000000000004</v>
      </c>
      <c r="I8298" t="s">
        <v>6824</v>
      </c>
    </row>
    <row r="8299" spans="1:9">
      <c r="A8299" s="12">
        <v>294.42006744422997</v>
      </c>
      <c r="B8299" s="12">
        <v>35.022536499299996</v>
      </c>
      <c r="C8299" s="12">
        <v>-7.3159999999999998</v>
      </c>
      <c r="D8299" s="12">
        <v>-10.362</v>
      </c>
      <c r="E8299">
        <v>6.42</v>
      </c>
      <c r="F8299" s="8">
        <v>1</v>
      </c>
      <c r="G8299" s="8">
        <v>0.73599999999999999</v>
      </c>
      <c r="H8299" s="8">
        <v>0.4803</v>
      </c>
      <c r="I8299" t="s">
        <v>7013</v>
      </c>
    </row>
    <row r="8300" spans="1:9">
      <c r="A8300" s="12">
        <v>132.03656951412</v>
      </c>
      <c r="B8300" s="12">
        <v>-42.463447883680004</v>
      </c>
      <c r="C8300" s="12">
        <v>-12.273</v>
      </c>
      <c r="D8300" s="12">
        <v>6.33</v>
      </c>
      <c r="E8300">
        <v>6.42</v>
      </c>
      <c r="F8300" s="8">
        <v>0.47989999999999999</v>
      </c>
      <c r="G8300" s="8">
        <v>0.58679999999999999</v>
      </c>
      <c r="H8300" s="8">
        <v>1</v>
      </c>
      <c r="I8300" t="s">
        <v>7240</v>
      </c>
    </row>
    <row r="8301" spans="1:9">
      <c r="A8301" s="12">
        <v>84.572585284969989</v>
      </c>
      <c r="B8301" s="12">
        <v>-50.640995575600002</v>
      </c>
      <c r="C8301" s="12">
        <v>-0.44900000000000001</v>
      </c>
      <c r="D8301" s="12">
        <v>18.614000000000001</v>
      </c>
      <c r="E8301">
        <v>6.42</v>
      </c>
      <c r="F8301" s="8">
        <v>0.6109</v>
      </c>
      <c r="G8301" s="8">
        <v>0.69189999999999996</v>
      </c>
      <c r="H8301" s="8">
        <v>1</v>
      </c>
      <c r="I8301" t="s">
        <v>7292</v>
      </c>
    </row>
    <row r="8302" spans="1:9">
      <c r="A8302" s="12">
        <v>48.107310137500008</v>
      </c>
      <c r="B8302" s="12">
        <v>-44.419680111111106</v>
      </c>
      <c r="C8302" s="12">
        <v>92</v>
      </c>
      <c r="D8302" s="12">
        <v>-6.2</v>
      </c>
      <c r="E8302">
        <v>6.42</v>
      </c>
      <c r="F8302" s="8">
        <v>0.82440000000000002</v>
      </c>
      <c r="G8302" s="8">
        <v>0.84370000000000001</v>
      </c>
      <c r="H8302" s="8">
        <v>1</v>
      </c>
      <c r="I8302" t="s">
        <v>7304</v>
      </c>
    </row>
    <row r="8303" spans="1:9">
      <c r="A8303" s="12">
        <v>166.89221383270998</v>
      </c>
      <c r="B8303" s="12">
        <v>-48.639983319380001</v>
      </c>
      <c r="C8303" s="12">
        <v>-15.683</v>
      </c>
      <c r="D8303" s="12">
        <v>22.52</v>
      </c>
      <c r="E8303">
        <v>6.42</v>
      </c>
      <c r="F8303" s="8">
        <v>1</v>
      </c>
      <c r="G8303" s="8">
        <v>0.78720000000000001</v>
      </c>
      <c r="H8303" s="8">
        <v>0.57969999999999999</v>
      </c>
      <c r="I8303" t="s">
        <v>7765</v>
      </c>
    </row>
    <row r="8304" spans="1:9">
      <c r="A8304" s="12">
        <v>160.32298267738</v>
      </c>
      <c r="B8304" s="12">
        <v>-59.676915553599997</v>
      </c>
      <c r="C8304" s="12">
        <v>-7.54</v>
      </c>
      <c r="D8304" s="12">
        <v>2.99</v>
      </c>
      <c r="E8304">
        <v>6.42</v>
      </c>
      <c r="F8304" s="8">
        <v>0.8</v>
      </c>
      <c r="G8304" s="8">
        <v>0.8</v>
      </c>
      <c r="H8304" s="8">
        <v>0.8</v>
      </c>
      <c r="I8304" t="s">
        <v>7847</v>
      </c>
    </row>
    <row r="8305" spans="1:9">
      <c r="A8305" s="12">
        <v>185.90704130673998</v>
      </c>
      <c r="B8305" s="12">
        <v>-61.629125583639997</v>
      </c>
      <c r="C8305" s="12">
        <v>-10.105</v>
      </c>
      <c r="D8305" s="12">
        <v>-0.73</v>
      </c>
      <c r="E8305">
        <v>6.42</v>
      </c>
      <c r="F8305" s="8">
        <v>0.8</v>
      </c>
      <c r="G8305" s="8">
        <v>0.8</v>
      </c>
      <c r="H8305" s="8">
        <v>0.8</v>
      </c>
      <c r="I8305" t="s">
        <v>8130</v>
      </c>
    </row>
    <row r="8306" spans="1:9">
      <c r="A8306" s="12">
        <v>197.08501130702001</v>
      </c>
      <c r="B8306" s="12">
        <v>-78.446025363550007</v>
      </c>
      <c r="C8306" s="12">
        <v>-36.909999999999997</v>
      </c>
      <c r="D8306" s="12">
        <v>-25.068999999999999</v>
      </c>
      <c r="E8306">
        <v>6.42</v>
      </c>
      <c r="F8306" s="8">
        <v>0.6109</v>
      </c>
      <c r="G8306" s="8">
        <v>0.69189999999999996</v>
      </c>
      <c r="H8306" s="8">
        <v>1</v>
      </c>
      <c r="I8306" t="s">
        <v>8150</v>
      </c>
    </row>
    <row r="8307" spans="1:9">
      <c r="A8307" s="12">
        <v>206.56039333866002</v>
      </c>
      <c r="B8307" s="12">
        <v>-54.683367196359995</v>
      </c>
      <c r="C8307" s="12">
        <v>-29.074999999999999</v>
      </c>
      <c r="D8307" s="12">
        <v>-25.236999999999998</v>
      </c>
      <c r="E8307">
        <v>6.42</v>
      </c>
      <c r="F8307" s="8">
        <v>0.63239999999999996</v>
      </c>
      <c r="G8307" s="8">
        <v>0.70809999999999995</v>
      </c>
      <c r="H8307" s="8">
        <v>1</v>
      </c>
      <c r="I8307" t="s">
        <v>8396</v>
      </c>
    </row>
    <row r="8308" spans="1:9">
      <c r="A8308" s="12">
        <v>290.65728943596002</v>
      </c>
      <c r="B8308" s="12">
        <v>-51.231280522740001</v>
      </c>
      <c r="C8308" s="12">
        <v>73.087000000000003</v>
      </c>
      <c r="D8308" s="12">
        <v>-8.7780000000000005</v>
      </c>
      <c r="E8308">
        <v>6.42</v>
      </c>
      <c r="F8308" s="8">
        <v>0.86680000000000001</v>
      </c>
      <c r="G8308" s="8">
        <v>0.87180000000000002</v>
      </c>
      <c r="H8308" s="8">
        <v>1</v>
      </c>
      <c r="I8308" t="s">
        <v>8795</v>
      </c>
    </row>
    <row r="8309" spans="1:9">
      <c r="A8309" s="12">
        <v>56.512084690559995</v>
      </c>
      <c r="B8309" s="12">
        <v>24.527896782119999</v>
      </c>
      <c r="C8309" s="12">
        <v>19.582000000000001</v>
      </c>
      <c r="D8309" s="12">
        <v>-44.878</v>
      </c>
      <c r="E8309">
        <v>6.4210000000000003</v>
      </c>
      <c r="F8309" s="8">
        <v>0.6109</v>
      </c>
      <c r="G8309" s="8">
        <v>0.69189999999999996</v>
      </c>
      <c r="H8309" s="8">
        <v>1</v>
      </c>
      <c r="I8309" t="s">
        <v>1857</v>
      </c>
    </row>
    <row r="8310" spans="1:9">
      <c r="A8310" s="12">
        <v>340.73102787151998</v>
      </c>
      <c r="B8310" s="12">
        <v>37.802733394549996</v>
      </c>
      <c r="C8310" s="12">
        <v>-0.999</v>
      </c>
      <c r="D8310" s="12">
        <v>-5.2990000000000004</v>
      </c>
      <c r="E8310">
        <v>6.4210000000000003</v>
      </c>
      <c r="F8310" s="8">
        <v>0.47010000000000002</v>
      </c>
      <c r="G8310" s="8">
        <v>0.57840000000000003</v>
      </c>
      <c r="H8310" s="8">
        <v>1</v>
      </c>
      <c r="I8310" t="s">
        <v>4509</v>
      </c>
    </row>
    <row r="8311" spans="1:9">
      <c r="A8311" s="12">
        <v>53.214819651509998</v>
      </c>
      <c r="B8311" s="12">
        <v>-61.016872574360001</v>
      </c>
      <c r="C8311" s="12">
        <v>76.706999999999994</v>
      </c>
      <c r="D8311" s="12">
        <v>47.451999999999998</v>
      </c>
      <c r="E8311">
        <v>6.4210000000000003</v>
      </c>
      <c r="F8311" s="8">
        <v>1</v>
      </c>
      <c r="G8311" s="8">
        <v>0.83299999999999996</v>
      </c>
      <c r="H8311" s="8">
        <v>0.67869999999999997</v>
      </c>
      <c r="I8311" t="s">
        <v>7584</v>
      </c>
    </row>
    <row r="8312" spans="1:9">
      <c r="A8312" s="12">
        <v>190.86800649647</v>
      </c>
      <c r="B8312" s="12">
        <v>-58.902742778979999</v>
      </c>
      <c r="C8312" s="12">
        <v>-69.933000000000007</v>
      </c>
      <c r="D8312" s="12">
        <v>-0.48299999999999998</v>
      </c>
      <c r="E8312">
        <v>6.4210000000000003</v>
      </c>
      <c r="F8312" s="8">
        <v>1</v>
      </c>
      <c r="G8312" s="8">
        <v>0.83299999999999996</v>
      </c>
      <c r="H8312" s="8">
        <v>0.67869999999999997</v>
      </c>
      <c r="I8312" t="s">
        <v>8192</v>
      </c>
    </row>
    <row r="8313" spans="1:9">
      <c r="A8313" s="12">
        <v>53.639952624999999</v>
      </c>
      <c r="B8313" s="12">
        <v>-31.874799333333335</v>
      </c>
      <c r="C8313" s="12">
        <v>15.05</v>
      </c>
      <c r="D8313" s="12">
        <v>-0.39</v>
      </c>
      <c r="E8313">
        <v>6.4219999999999997</v>
      </c>
      <c r="F8313" s="8">
        <v>1</v>
      </c>
      <c r="G8313" s="8">
        <v>0.78720000000000001</v>
      </c>
      <c r="H8313" s="8">
        <v>0.57969999999999999</v>
      </c>
      <c r="I8313" t="s">
        <v>1845</v>
      </c>
    </row>
    <row r="8314" spans="1:9">
      <c r="A8314" s="12">
        <v>124.49283806897998</v>
      </c>
      <c r="B8314" s="12">
        <v>-30.003697711699999</v>
      </c>
      <c r="C8314" s="12">
        <v>29.562000000000001</v>
      </c>
      <c r="D8314" s="12">
        <v>3.4969999999999999</v>
      </c>
      <c r="E8314">
        <v>6.4219999999999997</v>
      </c>
      <c r="F8314" s="8">
        <v>1</v>
      </c>
      <c r="G8314" s="8">
        <v>0.83299999999999996</v>
      </c>
      <c r="H8314" s="8">
        <v>0.67869999999999997</v>
      </c>
      <c r="I8314" t="s">
        <v>3347</v>
      </c>
    </row>
    <row r="8315" spans="1:9">
      <c r="A8315" s="12">
        <v>179.52989077897001</v>
      </c>
      <c r="B8315" s="12">
        <v>32.273907711980002</v>
      </c>
      <c r="C8315" s="12">
        <v>-108.495</v>
      </c>
      <c r="D8315" s="12">
        <v>-61.988999999999997</v>
      </c>
      <c r="E8315">
        <v>6.4219999999999997</v>
      </c>
      <c r="F8315" s="8">
        <v>0.85199999999999998</v>
      </c>
      <c r="G8315" s="8">
        <v>0.86209999999999998</v>
      </c>
      <c r="H8315" s="8">
        <v>1</v>
      </c>
      <c r="I8315" t="s">
        <v>5050</v>
      </c>
    </row>
    <row r="8316" spans="1:9">
      <c r="A8316" s="12">
        <v>297.47257703454</v>
      </c>
      <c r="B8316" s="12">
        <v>-66.81306777783</v>
      </c>
      <c r="C8316" s="12">
        <v>-0.40400000000000003</v>
      </c>
      <c r="D8316" s="12">
        <v>10.332000000000001</v>
      </c>
      <c r="E8316">
        <v>6.4219999999999997</v>
      </c>
      <c r="F8316" s="8">
        <v>1</v>
      </c>
      <c r="G8316" s="8">
        <v>0.77500000000000002</v>
      </c>
      <c r="H8316" s="8">
        <v>0.55479999999999996</v>
      </c>
      <c r="I8316" t="s">
        <v>8488</v>
      </c>
    </row>
    <row r="8317" spans="1:9">
      <c r="A8317" s="12">
        <v>63.408944468809999</v>
      </c>
      <c r="B8317" s="12">
        <v>-1.14973797665</v>
      </c>
      <c r="C8317" s="12">
        <v>1.0880000000000001</v>
      </c>
      <c r="D8317" s="12">
        <v>-3.1589999999999998</v>
      </c>
      <c r="E8317">
        <v>6.423</v>
      </c>
      <c r="F8317" s="8">
        <v>0.50129999999999997</v>
      </c>
      <c r="G8317" s="8">
        <v>0.60470000000000002</v>
      </c>
      <c r="H8317" s="8">
        <v>1</v>
      </c>
      <c r="I8317" t="s">
        <v>1953</v>
      </c>
    </row>
    <row r="8318" spans="1:9">
      <c r="A8318" s="12">
        <v>77.909630482190011</v>
      </c>
      <c r="B8318" s="12">
        <v>29.90356369293</v>
      </c>
      <c r="C8318" s="12">
        <v>7.8949999999999996</v>
      </c>
      <c r="D8318" s="12">
        <v>-21.036000000000001</v>
      </c>
      <c r="E8318">
        <v>6.423</v>
      </c>
      <c r="F8318" s="8">
        <v>1</v>
      </c>
      <c r="G8318" s="8">
        <v>0.64800000000000002</v>
      </c>
      <c r="H8318" s="8">
        <v>0.33460000000000001</v>
      </c>
      <c r="I8318" t="s">
        <v>2186</v>
      </c>
    </row>
    <row r="8319" spans="1:9">
      <c r="A8319" s="12">
        <v>199.13441733089002</v>
      </c>
      <c r="B8319" s="12">
        <v>19.785297981070002</v>
      </c>
      <c r="C8319" s="12">
        <v>-114.124</v>
      </c>
      <c r="D8319" s="12">
        <v>27.754000000000001</v>
      </c>
      <c r="E8319">
        <v>6.423</v>
      </c>
      <c r="F8319" s="8">
        <v>0.86680000000000001</v>
      </c>
      <c r="G8319" s="8">
        <v>0.87180000000000002</v>
      </c>
      <c r="H8319" s="8">
        <v>1</v>
      </c>
      <c r="I8319" t="s">
        <v>5278</v>
      </c>
    </row>
    <row r="8320" spans="1:9">
      <c r="A8320" s="12">
        <v>170.48704858036999</v>
      </c>
      <c r="B8320" s="12">
        <v>-77.608368734959996</v>
      </c>
      <c r="C8320" s="12">
        <v>-79.623000000000005</v>
      </c>
      <c r="D8320" s="12">
        <v>-8.2309999999999999</v>
      </c>
      <c r="E8320">
        <v>6.423</v>
      </c>
      <c r="F8320" s="8">
        <v>0.72599999999999998</v>
      </c>
      <c r="G8320" s="8">
        <v>0.7762</v>
      </c>
      <c r="H8320" s="8">
        <v>1</v>
      </c>
      <c r="I8320" t="s">
        <v>8037</v>
      </c>
    </row>
    <row r="8321" spans="1:9">
      <c r="A8321" s="12">
        <v>180.61862705614999</v>
      </c>
      <c r="B8321" s="12">
        <v>-71.488981439850008</v>
      </c>
      <c r="C8321" s="12">
        <v>-62.706000000000003</v>
      </c>
      <c r="D8321" s="12">
        <v>11.063000000000001</v>
      </c>
      <c r="E8321">
        <v>6.423</v>
      </c>
      <c r="F8321" s="8">
        <v>1</v>
      </c>
      <c r="G8321" s="8">
        <v>0.82210000000000005</v>
      </c>
      <c r="H8321" s="8">
        <v>0.65410000000000001</v>
      </c>
      <c r="I8321" t="s">
        <v>8088</v>
      </c>
    </row>
    <row r="8322" spans="1:9">
      <c r="A8322" s="12">
        <v>132.15605041535002</v>
      </c>
      <c r="B8322" s="12">
        <v>-1.0448386602100002</v>
      </c>
      <c r="C8322" s="12">
        <v>-50.27</v>
      </c>
      <c r="D8322" s="12">
        <v>-2.5059999999999998</v>
      </c>
      <c r="E8322">
        <v>6.4240000000000004</v>
      </c>
      <c r="F8322" s="8">
        <v>1</v>
      </c>
      <c r="G8322" s="8">
        <v>0.82210000000000005</v>
      </c>
      <c r="H8322" s="8">
        <v>0.65410000000000001</v>
      </c>
      <c r="I8322" t="s">
        <v>3419</v>
      </c>
    </row>
    <row r="8323" spans="1:9">
      <c r="A8323" s="12">
        <v>235.04814899954999</v>
      </c>
      <c r="B8323" s="12">
        <v>-70.227883197479997</v>
      </c>
      <c r="C8323" s="12">
        <v>-41.15</v>
      </c>
      <c r="D8323" s="12">
        <v>-55.16</v>
      </c>
      <c r="E8323">
        <v>6.4240000000000004</v>
      </c>
      <c r="F8323" s="8">
        <v>0.63239999999999996</v>
      </c>
      <c r="G8323" s="8">
        <v>0.70809999999999995</v>
      </c>
      <c r="H8323" s="8">
        <v>1</v>
      </c>
      <c r="I8323" t="s">
        <v>8360</v>
      </c>
    </row>
    <row r="8324" spans="1:9">
      <c r="A8324" s="12">
        <v>332.49116813736998</v>
      </c>
      <c r="B8324" s="12">
        <v>-48.107660970840001</v>
      </c>
      <c r="C8324" s="12">
        <v>68.605000000000004</v>
      </c>
      <c r="D8324" s="12">
        <v>-62.808999999999997</v>
      </c>
      <c r="E8324">
        <v>6.4240000000000004</v>
      </c>
      <c r="F8324" s="8">
        <v>1</v>
      </c>
      <c r="G8324" s="8">
        <v>0.78720000000000001</v>
      </c>
      <c r="H8324" s="8">
        <v>0.57969999999999999</v>
      </c>
      <c r="I8324" t="s">
        <v>8550</v>
      </c>
    </row>
    <row r="8325" spans="1:9">
      <c r="A8325" s="12">
        <v>319.32828701107002</v>
      </c>
      <c r="B8325" s="12">
        <v>58.611483527170002</v>
      </c>
      <c r="C8325" s="12">
        <v>-3.673</v>
      </c>
      <c r="D8325" s="12">
        <v>-2.92</v>
      </c>
      <c r="E8325">
        <v>6.4249999999999998</v>
      </c>
      <c r="F8325" s="8">
        <v>0.47989999999999999</v>
      </c>
      <c r="G8325" s="8">
        <v>0.58679999999999999</v>
      </c>
      <c r="H8325" s="8">
        <v>1</v>
      </c>
      <c r="I8325" t="s">
        <v>746</v>
      </c>
    </row>
    <row r="8326" spans="1:9">
      <c r="A8326" s="12">
        <v>5.7682962655500001</v>
      </c>
      <c r="B8326" s="12">
        <v>-15.942530534059999</v>
      </c>
      <c r="C8326" s="12">
        <v>76.272999999999996</v>
      </c>
      <c r="D8326" s="12">
        <v>25.78</v>
      </c>
      <c r="E8326">
        <v>6.4249999999999998</v>
      </c>
      <c r="F8326" s="8">
        <v>1</v>
      </c>
      <c r="G8326" s="8">
        <v>0.64800000000000002</v>
      </c>
      <c r="H8326" s="8">
        <v>0.33460000000000001</v>
      </c>
      <c r="I8326" t="s">
        <v>3824</v>
      </c>
    </row>
    <row r="8327" spans="1:9">
      <c r="A8327" s="12">
        <v>21.861137029019996</v>
      </c>
      <c r="B8327" s="12">
        <v>41.101160505380001</v>
      </c>
      <c r="C8327" s="12">
        <v>9.6110000000000007</v>
      </c>
      <c r="D8327" s="12">
        <v>25.91</v>
      </c>
      <c r="E8327">
        <v>6.4249999999999998</v>
      </c>
      <c r="F8327" s="8">
        <v>0.76519999999999999</v>
      </c>
      <c r="G8327" s="8">
        <v>0.80349999999999999</v>
      </c>
      <c r="H8327" s="8">
        <v>1</v>
      </c>
      <c r="I8327" t="s">
        <v>4568</v>
      </c>
    </row>
    <row r="8328" spans="1:9">
      <c r="A8328" s="12">
        <v>21.61394549529</v>
      </c>
      <c r="B8328" s="12">
        <v>0.39903228530000001</v>
      </c>
      <c r="C8328" s="12">
        <v>49</v>
      </c>
      <c r="D8328" s="12">
        <v>-18.829999999999998</v>
      </c>
      <c r="E8328">
        <v>6.4260000000000002</v>
      </c>
      <c r="F8328" s="8">
        <v>1</v>
      </c>
      <c r="G8328" s="8">
        <v>0.82210000000000005</v>
      </c>
      <c r="H8328" s="8">
        <v>0.65410000000000001</v>
      </c>
      <c r="I8328" t="s">
        <v>4017</v>
      </c>
    </row>
    <row r="8329" spans="1:9">
      <c r="A8329" s="12">
        <v>157.07607979471999</v>
      </c>
      <c r="B8329" s="12">
        <v>-63.16456766073</v>
      </c>
      <c r="C8329" s="12">
        <v>-17.588999999999999</v>
      </c>
      <c r="D8329" s="12">
        <v>2.16</v>
      </c>
      <c r="E8329">
        <v>6.4260000000000002</v>
      </c>
      <c r="F8329" s="8">
        <v>0.47989999999999999</v>
      </c>
      <c r="G8329" s="8">
        <v>0.58679999999999999</v>
      </c>
      <c r="H8329" s="8">
        <v>1</v>
      </c>
      <c r="I8329" t="s">
        <v>7864</v>
      </c>
    </row>
    <row r="8330" spans="1:9">
      <c r="A8330" s="12">
        <v>196.27774489583001</v>
      </c>
      <c r="B8330" s="12">
        <v>-47.116907898850002</v>
      </c>
      <c r="C8330" s="12">
        <v>-49.933</v>
      </c>
      <c r="D8330" s="12">
        <v>-31.821000000000002</v>
      </c>
      <c r="E8330">
        <v>6.4260000000000002</v>
      </c>
      <c r="F8330" s="8">
        <v>0.8</v>
      </c>
      <c r="G8330" s="8">
        <v>0.8</v>
      </c>
      <c r="H8330" s="8">
        <v>0.8</v>
      </c>
      <c r="I8330" t="s">
        <v>9143</v>
      </c>
    </row>
    <row r="8331" spans="1:9">
      <c r="A8331" s="12">
        <v>247.52516327309002</v>
      </c>
      <c r="B8331" s="12">
        <v>48.961085619630005</v>
      </c>
      <c r="C8331" s="12">
        <v>-50.466000000000001</v>
      </c>
      <c r="D8331" s="12">
        <v>-56.923999999999999</v>
      </c>
      <c r="E8331">
        <v>6.4269999999999996</v>
      </c>
      <c r="F8331" s="8">
        <v>0.63239999999999996</v>
      </c>
      <c r="G8331" s="8">
        <v>0.70809999999999995</v>
      </c>
      <c r="H8331" s="8">
        <v>1</v>
      </c>
      <c r="I8331" t="s">
        <v>1398</v>
      </c>
    </row>
    <row r="8332" spans="1:9">
      <c r="A8332" s="12">
        <v>232.23675812503001</v>
      </c>
      <c r="B8332" s="12">
        <v>55.19493731635</v>
      </c>
      <c r="C8332" s="12">
        <v>-7.5030000000000001</v>
      </c>
      <c r="D8332" s="12">
        <v>36.341000000000001</v>
      </c>
      <c r="E8332">
        <v>6.4269999999999996</v>
      </c>
      <c r="F8332" s="8">
        <v>0.67030000000000001</v>
      </c>
      <c r="G8332" s="8">
        <v>0.73619999999999997</v>
      </c>
      <c r="H8332" s="8">
        <v>1</v>
      </c>
      <c r="I8332" t="s">
        <v>1478</v>
      </c>
    </row>
    <row r="8333" spans="1:9">
      <c r="A8333" s="12">
        <v>100.33707314324</v>
      </c>
      <c r="B8333" s="12">
        <v>28.196640137479999</v>
      </c>
      <c r="C8333" s="12">
        <v>0.115</v>
      </c>
      <c r="D8333" s="12">
        <v>-1.7170000000000001</v>
      </c>
      <c r="E8333">
        <v>6.4269999999999996</v>
      </c>
      <c r="F8333" s="8">
        <v>1</v>
      </c>
      <c r="G8333" s="8">
        <v>0.874</v>
      </c>
      <c r="H8333" s="8">
        <v>0.77600000000000002</v>
      </c>
      <c r="I8333" t="s">
        <v>2756</v>
      </c>
    </row>
    <row r="8334" spans="1:9">
      <c r="A8334" s="12">
        <v>152.90921466541667</v>
      </c>
      <c r="B8334" s="12">
        <v>13.355113091111111</v>
      </c>
      <c r="C8334" s="12">
        <v>39.26</v>
      </c>
      <c r="D8334" s="12">
        <v>-37.33</v>
      </c>
      <c r="E8334">
        <v>6.4269999999999996</v>
      </c>
      <c r="F8334" s="8">
        <v>0.8</v>
      </c>
      <c r="G8334" s="8">
        <v>0.8</v>
      </c>
      <c r="H8334" s="8">
        <v>0.8</v>
      </c>
      <c r="I8334" t="s">
        <v>4763</v>
      </c>
    </row>
    <row r="8335" spans="1:9">
      <c r="A8335" s="12">
        <v>345.8391014778</v>
      </c>
      <c r="B8335" s="12">
        <v>58.563864975949997</v>
      </c>
      <c r="C8335" s="12">
        <v>54.881</v>
      </c>
      <c r="D8335" s="12">
        <v>-12.281000000000001</v>
      </c>
      <c r="E8335">
        <v>6.4279999999999999</v>
      </c>
      <c r="F8335" s="8">
        <v>1</v>
      </c>
      <c r="G8335" s="8">
        <v>0.85409999999999997</v>
      </c>
      <c r="H8335" s="8">
        <v>0.72770000000000001</v>
      </c>
      <c r="I8335" t="s">
        <v>607</v>
      </c>
    </row>
    <row r="8336" spans="1:9">
      <c r="A8336" s="12">
        <v>105.98940068937</v>
      </c>
      <c r="B8336" s="12">
        <v>-10.123764719190001</v>
      </c>
      <c r="C8336" s="12">
        <v>-4.1470000000000002</v>
      </c>
      <c r="D8336" s="12">
        <v>0.59599999999999997</v>
      </c>
      <c r="E8336">
        <v>6.4279999999999999</v>
      </c>
      <c r="F8336" s="8">
        <v>0.54959999999999998</v>
      </c>
      <c r="G8336" s="8">
        <v>0.64410000000000001</v>
      </c>
      <c r="H8336" s="8">
        <v>1</v>
      </c>
      <c r="I8336" t="s">
        <v>2916</v>
      </c>
    </row>
    <row r="8337" spans="1:9">
      <c r="A8337" s="12">
        <v>323.13859109284004</v>
      </c>
      <c r="B8337" s="12">
        <v>-24.590417581379999</v>
      </c>
      <c r="C8337" s="12">
        <v>68.263000000000005</v>
      </c>
      <c r="D8337" s="12">
        <v>6.5250000000000004</v>
      </c>
      <c r="E8337">
        <v>6.4279999999999999</v>
      </c>
      <c r="F8337" s="8">
        <v>0.76519999999999999</v>
      </c>
      <c r="G8337" s="8">
        <v>0.80349999999999999</v>
      </c>
      <c r="H8337" s="8">
        <v>1</v>
      </c>
      <c r="I8337" t="s">
        <v>3617</v>
      </c>
    </row>
    <row r="8338" spans="1:9">
      <c r="A8338" s="12">
        <v>169.41191118197997</v>
      </c>
      <c r="B8338" s="12">
        <v>-34.737375379340001</v>
      </c>
      <c r="C8338" s="12">
        <v>-59.005000000000003</v>
      </c>
      <c r="D8338" s="12">
        <v>-10.255000000000001</v>
      </c>
      <c r="E8338">
        <v>6.4279999999999999</v>
      </c>
      <c r="F8338" s="8">
        <v>0.8</v>
      </c>
      <c r="G8338" s="8">
        <v>0.8</v>
      </c>
      <c r="H8338" s="8">
        <v>0.8</v>
      </c>
      <c r="I8338" t="s">
        <v>4977</v>
      </c>
    </row>
    <row r="8339" spans="1:9">
      <c r="A8339" s="12">
        <v>300.93462506775001</v>
      </c>
      <c r="B8339" s="12">
        <v>-22.595597301629997</v>
      </c>
      <c r="C8339" s="12">
        <v>-38.301000000000002</v>
      </c>
      <c r="D8339" s="12">
        <v>22.434999999999999</v>
      </c>
      <c r="E8339">
        <v>6.4279999999999999</v>
      </c>
      <c r="F8339" s="8">
        <v>0.8</v>
      </c>
      <c r="G8339" s="8">
        <v>0.8</v>
      </c>
      <c r="H8339" s="8">
        <v>0.8</v>
      </c>
      <c r="I8339" t="s">
        <v>5979</v>
      </c>
    </row>
    <row r="8340" spans="1:9">
      <c r="A8340" s="12">
        <v>296.17207155659003</v>
      </c>
      <c r="B8340" s="12">
        <v>8.7265358681600009</v>
      </c>
      <c r="C8340" s="12">
        <v>40.701999999999998</v>
      </c>
      <c r="D8340" s="12">
        <v>-22.279</v>
      </c>
      <c r="E8340">
        <v>6.4279999999999999</v>
      </c>
      <c r="F8340" s="8">
        <v>1</v>
      </c>
      <c r="G8340" s="8">
        <v>0.83299999999999996</v>
      </c>
      <c r="H8340" s="8">
        <v>0.67869999999999997</v>
      </c>
      <c r="I8340" t="s">
        <v>6530</v>
      </c>
    </row>
    <row r="8341" spans="1:9">
      <c r="A8341" s="12">
        <v>255.44313254166664</v>
      </c>
      <c r="B8341" s="12">
        <v>-51.13102822222222</v>
      </c>
      <c r="C8341" s="12">
        <v>-10.62</v>
      </c>
      <c r="D8341" s="12">
        <v>-45.64</v>
      </c>
      <c r="E8341">
        <v>6.4279999999999999</v>
      </c>
      <c r="F8341" s="8">
        <v>0.85199999999999998</v>
      </c>
      <c r="G8341" s="8">
        <v>0.86209999999999998</v>
      </c>
      <c r="H8341" s="8">
        <v>1</v>
      </c>
      <c r="I8341" t="s">
        <v>8777</v>
      </c>
    </row>
    <row r="8342" spans="1:9">
      <c r="A8342" s="12">
        <v>65.406271562489991</v>
      </c>
      <c r="B8342" s="12">
        <v>-6.2841627501900001</v>
      </c>
      <c r="C8342" s="12">
        <v>8.234</v>
      </c>
      <c r="D8342" s="12">
        <v>-11.505000000000001</v>
      </c>
      <c r="E8342">
        <v>6.4290000000000003</v>
      </c>
      <c r="F8342" s="8">
        <v>0.63239999999999996</v>
      </c>
      <c r="G8342" s="8">
        <v>0.70809999999999995</v>
      </c>
      <c r="H8342" s="8">
        <v>1</v>
      </c>
      <c r="I8342" t="s">
        <v>2022</v>
      </c>
    </row>
    <row r="8343" spans="1:9">
      <c r="A8343" s="12">
        <v>36.083818182790004</v>
      </c>
      <c r="B8343" s="12">
        <v>-25.847461514439999</v>
      </c>
      <c r="C8343" s="12">
        <v>30.553999999999998</v>
      </c>
      <c r="D8343" s="12">
        <v>15.222</v>
      </c>
      <c r="E8343">
        <v>6.4290000000000003</v>
      </c>
      <c r="F8343" s="8">
        <v>1</v>
      </c>
      <c r="G8343" s="8">
        <v>0.78720000000000001</v>
      </c>
      <c r="H8343" s="8">
        <v>0.57969999999999999</v>
      </c>
      <c r="I8343" t="s">
        <v>3610</v>
      </c>
    </row>
    <row r="8344" spans="1:9">
      <c r="A8344" s="12">
        <v>151.03513327160999</v>
      </c>
      <c r="B8344" s="12">
        <v>3.2010547973100003</v>
      </c>
      <c r="C8344" s="12">
        <v>-76.355999999999995</v>
      </c>
      <c r="D8344" s="12">
        <v>-93.713999999999999</v>
      </c>
      <c r="E8344">
        <v>6.4290000000000003</v>
      </c>
      <c r="F8344" s="8">
        <v>0.8</v>
      </c>
      <c r="G8344" s="8">
        <v>0.8</v>
      </c>
      <c r="H8344" s="8">
        <v>0.8</v>
      </c>
      <c r="I8344" t="s">
        <v>4740</v>
      </c>
    </row>
    <row r="8345" spans="1:9">
      <c r="A8345" s="12">
        <v>345.54718638545006</v>
      </c>
      <c r="B8345" s="12">
        <v>44.572859060940004</v>
      </c>
      <c r="C8345" s="12">
        <v>10.260999999999999</v>
      </c>
      <c r="D8345" s="12">
        <v>-17.689</v>
      </c>
      <c r="E8345">
        <v>6.43</v>
      </c>
      <c r="F8345" s="8">
        <v>1</v>
      </c>
      <c r="G8345" s="8">
        <v>0.83299999999999996</v>
      </c>
      <c r="H8345" s="8">
        <v>0.67869999999999997</v>
      </c>
      <c r="I8345" t="s">
        <v>318</v>
      </c>
    </row>
    <row r="8346" spans="1:9">
      <c r="A8346" s="12">
        <v>33.423377096460001</v>
      </c>
      <c r="B8346" s="12">
        <v>58.56058535535</v>
      </c>
      <c r="C8346" s="12">
        <v>-0.79400000000000004</v>
      </c>
      <c r="D8346" s="12">
        <v>-0.86799999999999999</v>
      </c>
      <c r="E8346">
        <v>6.43</v>
      </c>
      <c r="F8346" s="8">
        <v>0.65039999999999998</v>
      </c>
      <c r="G8346" s="8">
        <v>0.72150000000000003</v>
      </c>
      <c r="H8346" s="8">
        <v>1</v>
      </c>
      <c r="I8346" t="s">
        <v>703</v>
      </c>
    </row>
    <row r="8347" spans="1:9">
      <c r="A8347" s="12">
        <v>286.29100249667999</v>
      </c>
      <c r="B8347" s="12">
        <v>49.923164134559997</v>
      </c>
      <c r="C8347" s="12">
        <v>-8.3049999999999997</v>
      </c>
      <c r="D8347" s="12">
        <v>5.1059999999999999</v>
      </c>
      <c r="E8347">
        <v>6.43</v>
      </c>
      <c r="F8347" s="8">
        <v>1</v>
      </c>
      <c r="G8347" s="8">
        <v>0.78720000000000001</v>
      </c>
      <c r="H8347" s="8">
        <v>0.57969999999999999</v>
      </c>
      <c r="I8347" t="s">
        <v>963</v>
      </c>
    </row>
    <row r="8348" spans="1:9">
      <c r="A8348" s="12">
        <v>165.86410922781999</v>
      </c>
      <c r="B8348" s="12">
        <v>70.030737718590004</v>
      </c>
      <c r="C8348" s="12">
        <v>11.423</v>
      </c>
      <c r="D8348" s="12">
        <v>-34.113</v>
      </c>
      <c r="E8348">
        <v>6.43</v>
      </c>
      <c r="F8348" s="8">
        <v>1</v>
      </c>
      <c r="G8348" s="8">
        <v>0.83299999999999996</v>
      </c>
      <c r="H8348" s="8">
        <v>0.67869999999999997</v>
      </c>
      <c r="I8348" t="s">
        <v>1412</v>
      </c>
    </row>
    <row r="8349" spans="1:9">
      <c r="A8349" s="12">
        <v>168.04558642243998</v>
      </c>
      <c r="B8349" s="12">
        <v>68.271870400289998</v>
      </c>
      <c r="C8349" s="12">
        <v>28.565000000000001</v>
      </c>
      <c r="D8349" s="12">
        <v>6.9930000000000003</v>
      </c>
      <c r="E8349">
        <v>6.43</v>
      </c>
      <c r="F8349" s="8">
        <v>0.67030000000000001</v>
      </c>
      <c r="G8349" s="8">
        <v>0.73619999999999997</v>
      </c>
      <c r="H8349" s="8">
        <v>1</v>
      </c>
      <c r="I8349" t="s">
        <v>1451</v>
      </c>
    </row>
    <row r="8350" spans="1:9">
      <c r="A8350" s="12">
        <v>231.63412554052002</v>
      </c>
      <c r="B8350" s="12">
        <v>54.020294874169998</v>
      </c>
      <c r="C8350" s="12">
        <v>18.445</v>
      </c>
      <c r="D8350" s="12">
        <v>-13.93</v>
      </c>
      <c r="E8350">
        <v>6.43</v>
      </c>
      <c r="F8350" s="8">
        <v>0.65039999999999998</v>
      </c>
      <c r="G8350" s="8">
        <v>0.72150000000000003</v>
      </c>
      <c r="H8350" s="8">
        <v>1</v>
      </c>
      <c r="I8350" t="s">
        <v>1480</v>
      </c>
    </row>
    <row r="8351" spans="1:9">
      <c r="A8351" s="12">
        <v>162.36999699596001</v>
      </c>
      <c r="B8351" s="12">
        <v>63.810025438159997</v>
      </c>
      <c r="C8351" s="12">
        <v>-13.574</v>
      </c>
      <c r="D8351" s="12">
        <v>12.05</v>
      </c>
      <c r="E8351">
        <v>6.43</v>
      </c>
      <c r="F8351" s="8">
        <v>1</v>
      </c>
      <c r="G8351" s="8">
        <v>0.83299999999999996</v>
      </c>
      <c r="H8351" s="8">
        <v>0.67869999999999997</v>
      </c>
      <c r="I8351" t="s">
        <v>1498</v>
      </c>
    </row>
    <row r="8352" spans="1:9">
      <c r="A8352" s="12">
        <v>163.13357694301999</v>
      </c>
      <c r="B8352" s="12">
        <v>52.503604822790003</v>
      </c>
      <c r="C8352" s="12">
        <v>-58.161000000000001</v>
      </c>
      <c r="D8352" s="12">
        <v>-52.027999999999999</v>
      </c>
      <c r="E8352">
        <v>6.43</v>
      </c>
      <c r="F8352" s="8">
        <v>1</v>
      </c>
      <c r="G8352" s="8">
        <v>0.79920000000000002</v>
      </c>
      <c r="H8352" s="8">
        <v>0.60450000000000004</v>
      </c>
      <c r="I8352" t="s">
        <v>1637</v>
      </c>
    </row>
    <row r="8353" spans="1:9">
      <c r="A8353" s="12">
        <v>202.04912291413999</v>
      </c>
      <c r="B8353" s="12">
        <v>50.587286963340006</v>
      </c>
      <c r="C8353" s="12">
        <v>-100.474</v>
      </c>
      <c r="D8353" s="12">
        <v>43.113</v>
      </c>
      <c r="E8353">
        <v>6.43</v>
      </c>
      <c r="F8353" s="8">
        <v>0.88229999999999997</v>
      </c>
      <c r="G8353" s="8">
        <v>0.88190000000000002</v>
      </c>
      <c r="H8353" s="8">
        <v>1</v>
      </c>
      <c r="I8353" t="s">
        <v>1652</v>
      </c>
    </row>
    <row r="8354" spans="1:9">
      <c r="A8354" s="12">
        <v>80.182342808959987</v>
      </c>
      <c r="B8354" s="12">
        <v>2.5447794823500001</v>
      </c>
      <c r="C8354" s="12">
        <v>31.356000000000002</v>
      </c>
      <c r="D8354" s="12">
        <v>20.213000000000001</v>
      </c>
      <c r="E8354">
        <v>6.43</v>
      </c>
      <c r="F8354" s="8">
        <v>1</v>
      </c>
      <c r="G8354" s="8">
        <v>0.85409999999999997</v>
      </c>
      <c r="H8354" s="8">
        <v>0.72770000000000001</v>
      </c>
      <c r="I8354" t="s">
        <v>2269</v>
      </c>
    </row>
    <row r="8355" spans="1:9">
      <c r="A8355" s="12">
        <v>84.739055943619988</v>
      </c>
      <c r="B8355" s="12">
        <v>26.618070262540002</v>
      </c>
      <c r="C8355" s="12">
        <v>15.407999999999999</v>
      </c>
      <c r="D8355" s="12">
        <v>-9.8759999999999994</v>
      </c>
      <c r="E8355">
        <v>6.43</v>
      </c>
      <c r="F8355" s="8">
        <v>0.8</v>
      </c>
      <c r="G8355" s="8">
        <v>0.8</v>
      </c>
      <c r="H8355" s="8">
        <v>0.8</v>
      </c>
      <c r="I8355" t="s">
        <v>2412</v>
      </c>
    </row>
    <row r="8356" spans="1:9">
      <c r="A8356" s="12">
        <v>84.862979783550003</v>
      </c>
      <c r="B8356" s="12">
        <v>21.762952058210001</v>
      </c>
      <c r="C8356" s="12">
        <v>1.948</v>
      </c>
      <c r="D8356" s="12">
        <v>-35.338000000000001</v>
      </c>
      <c r="E8356">
        <v>6.43</v>
      </c>
      <c r="F8356" s="8">
        <v>0.63239999999999996</v>
      </c>
      <c r="G8356" s="8">
        <v>0.70809999999999995</v>
      </c>
      <c r="H8356" s="8">
        <v>1</v>
      </c>
      <c r="I8356" t="s">
        <v>2417</v>
      </c>
    </row>
    <row r="8357" spans="1:9">
      <c r="A8357" s="12">
        <v>96.539693823286669</v>
      </c>
      <c r="B8357" s="12">
        <v>-3.5157210807413888</v>
      </c>
      <c r="C8357" s="12">
        <v>-90.76</v>
      </c>
      <c r="D8357" s="12">
        <v>67.010000000000005</v>
      </c>
      <c r="E8357">
        <v>6.43</v>
      </c>
      <c r="F8357" s="8">
        <v>1</v>
      </c>
      <c r="G8357" s="8">
        <v>0.83299999999999996</v>
      </c>
      <c r="H8357" s="8">
        <v>0.67869999999999997</v>
      </c>
      <c r="I8357" t="s">
        <v>2701</v>
      </c>
    </row>
    <row r="8358" spans="1:9">
      <c r="A8358" s="12">
        <v>99.149999999999991</v>
      </c>
      <c r="B8358" s="12">
        <v>6.05</v>
      </c>
      <c r="C8358" s="12" t="s">
        <v>9341</v>
      </c>
      <c r="D8358" s="12" t="s">
        <v>9341</v>
      </c>
      <c r="E8358">
        <v>6.43</v>
      </c>
      <c r="F8358" s="8">
        <v>0.8</v>
      </c>
      <c r="G8358" s="8">
        <v>0.8</v>
      </c>
      <c r="H8358" s="8">
        <v>0.8</v>
      </c>
      <c r="I8358" t="s">
        <v>2774</v>
      </c>
    </row>
    <row r="8359" spans="1:9">
      <c r="A8359" s="12">
        <v>101.21646733254001</v>
      </c>
      <c r="B8359" s="12">
        <v>-27.341667025899998</v>
      </c>
      <c r="C8359" s="12">
        <v>-5.8739999999999997</v>
      </c>
      <c r="D8359" s="12">
        <v>293.78399999999999</v>
      </c>
      <c r="E8359">
        <v>6.43</v>
      </c>
      <c r="F8359" s="8">
        <v>1</v>
      </c>
      <c r="G8359" s="8">
        <v>0.90190000000000003</v>
      </c>
      <c r="H8359" s="8">
        <v>0.84730000000000005</v>
      </c>
      <c r="I8359" t="s">
        <v>2801</v>
      </c>
    </row>
    <row r="8360" spans="1:9">
      <c r="A8360" s="12">
        <v>110.61799786921</v>
      </c>
      <c r="B8360" s="12">
        <v>0.70083169286999991</v>
      </c>
      <c r="C8360" s="12">
        <v>38.957000000000001</v>
      </c>
      <c r="D8360" s="12">
        <v>-49.512</v>
      </c>
      <c r="E8360">
        <v>6.43</v>
      </c>
      <c r="F8360" s="8">
        <v>1</v>
      </c>
      <c r="G8360" s="8">
        <v>0.83299999999999996</v>
      </c>
      <c r="H8360" s="8">
        <v>0.67869999999999997</v>
      </c>
      <c r="I8360" t="s">
        <v>3046</v>
      </c>
    </row>
    <row r="8361" spans="1:9">
      <c r="A8361" s="12">
        <v>110.50856086447</v>
      </c>
      <c r="B8361" s="12">
        <v>-8.9793795342799996</v>
      </c>
      <c r="C8361" s="12">
        <v>9.6590000000000007</v>
      </c>
      <c r="D8361" s="12">
        <v>13.159000000000001</v>
      </c>
      <c r="E8361">
        <v>6.43</v>
      </c>
      <c r="F8361" s="8">
        <v>0.8</v>
      </c>
      <c r="G8361" s="8">
        <v>0.8</v>
      </c>
      <c r="H8361" s="8">
        <v>0.8</v>
      </c>
      <c r="I8361" t="s">
        <v>3052</v>
      </c>
    </row>
    <row r="8362" spans="1:9">
      <c r="A8362" s="12">
        <v>116.93836378524999</v>
      </c>
      <c r="B8362" s="12">
        <v>-16.01448295893</v>
      </c>
      <c r="C8362" s="12">
        <v>-8.5139999999999993</v>
      </c>
      <c r="D8362" s="12">
        <v>-0.42799999999999999</v>
      </c>
      <c r="E8362">
        <v>6.43</v>
      </c>
      <c r="F8362" s="8">
        <v>1</v>
      </c>
      <c r="G8362" s="8">
        <v>0.73599999999999999</v>
      </c>
      <c r="H8362" s="8">
        <v>0.4803</v>
      </c>
      <c r="I8362" t="s">
        <v>3195</v>
      </c>
    </row>
    <row r="8363" spans="1:9">
      <c r="A8363" s="12">
        <v>118.80770456079001</v>
      </c>
      <c r="B8363" s="12">
        <v>-30.917646253740003</v>
      </c>
      <c r="C8363" s="12">
        <v>-25.736000000000001</v>
      </c>
      <c r="D8363" s="12">
        <v>26.42</v>
      </c>
      <c r="E8363">
        <v>6.43</v>
      </c>
      <c r="F8363" s="8">
        <v>1</v>
      </c>
      <c r="G8363" s="8">
        <v>0.77500000000000002</v>
      </c>
      <c r="H8363" s="8">
        <v>0.55479999999999996</v>
      </c>
      <c r="I8363" t="s">
        <v>3257</v>
      </c>
    </row>
    <row r="8364" spans="1:9">
      <c r="A8364" s="12">
        <v>127.08245085738</v>
      </c>
      <c r="B8364" s="12">
        <v>-8.8162819088500015</v>
      </c>
      <c r="C8364" s="12">
        <v>14.542999999999999</v>
      </c>
      <c r="D8364" s="12">
        <v>-41.41</v>
      </c>
      <c r="E8364">
        <v>6.43</v>
      </c>
      <c r="F8364" s="8">
        <v>1</v>
      </c>
      <c r="G8364" s="8">
        <v>0.82210000000000005</v>
      </c>
      <c r="H8364" s="8">
        <v>0.65410000000000001</v>
      </c>
      <c r="I8364" t="s">
        <v>3380</v>
      </c>
    </row>
    <row r="8365" spans="1:9">
      <c r="A8365" s="12">
        <v>131.3952697025</v>
      </c>
      <c r="B8365" s="12">
        <v>4.6643738685600002</v>
      </c>
      <c r="C8365" s="12">
        <v>43.228999999999999</v>
      </c>
      <c r="D8365" s="12">
        <v>-78.091999999999999</v>
      </c>
      <c r="E8365">
        <v>6.43</v>
      </c>
      <c r="F8365" s="8">
        <v>1</v>
      </c>
      <c r="G8365" s="8">
        <v>0.83299999999999996</v>
      </c>
      <c r="H8365" s="8">
        <v>0.67869999999999997</v>
      </c>
      <c r="I8365" t="s">
        <v>3415</v>
      </c>
    </row>
    <row r="8366" spans="1:9">
      <c r="A8366" s="12">
        <v>133.27214216704999</v>
      </c>
      <c r="B8366" s="12">
        <v>-16.95247062308</v>
      </c>
      <c r="C8366" s="12">
        <v>-53.220999999999997</v>
      </c>
      <c r="D8366" s="12">
        <v>-50.438000000000002</v>
      </c>
      <c r="E8366">
        <v>6.43</v>
      </c>
      <c r="F8366" s="8">
        <v>1</v>
      </c>
      <c r="G8366" s="8">
        <v>0.82210000000000005</v>
      </c>
      <c r="H8366" s="8">
        <v>0.65410000000000001</v>
      </c>
      <c r="I8366" t="s">
        <v>3471</v>
      </c>
    </row>
    <row r="8367" spans="1:9">
      <c r="A8367" s="12">
        <v>23.960692815250002</v>
      </c>
      <c r="B8367" s="12">
        <v>-39.947123751709995</v>
      </c>
      <c r="C8367" s="12">
        <v>-43.966000000000001</v>
      </c>
      <c r="D8367" s="12">
        <v>-47.947000000000003</v>
      </c>
      <c r="E8367">
        <v>6.43</v>
      </c>
      <c r="F8367" s="8">
        <v>0.99370000000000003</v>
      </c>
      <c r="G8367" s="8">
        <v>0.9526</v>
      </c>
      <c r="H8367" s="8">
        <v>1</v>
      </c>
      <c r="I8367" t="s">
        <v>3506</v>
      </c>
    </row>
    <row r="8368" spans="1:9">
      <c r="A8368" s="12">
        <v>27.85981779666</v>
      </c>
      <c r="B8368" s="12">
        <v>-39.835935644279999</v>
      </c>
      <c r="C8368" s="12">
        <v>15.007</v>
      </c>
      <c r="D8368" s="12">
        <v>-24.215</v>
      </c>
      <c r="E8368">
        <v>6.43</v>
      </c>
      <c r="F8368" s="8">
        <v>1</v>
      </c>
      <c r="G8368" s="8">
        <v>0.82210000000000005</v>
      </c>
      <c r="H8368" s="8">
        <v>0.65410000000000001</v>
      </c>
      <c r="I8368" t="s">
        <v>3507</v>
      </c>
    </row>
    <row r="8369" spans="1:9">
      <c r="A8369" s="12">
        <v>337.7240545775</v>
      </c>
      <c r="B8369" s="12">
        <v>-26.07375114129</v>
      </c>
      <c r="C8369" s="12">
        <v>40.646999999999998</v>
      </c>
      <c r="D8369" s="12">
        <v>-75.043999999999997</v>
      </c>
      <c r="E8369">
        <v>6.43</v>
      </c>
      <c r="F8369" s="8">
        <v>1</v>
      </c>
      <c r="G8369" s="8">
        <v>0.82210000000000005</v>
      </c>
      <c r="H8369" s="8">
        <v>0.65410000000000001</v>
      </c>
      <c r="I8369" t="s">
        <v>3665</v>
      </c>
    </row>
    <row r="8370" spans="1:9">
      <c r="A8370" s="12">
        <v>347.45645741662997</v>
      </c>
      <c r="B8370" s="12">
        <v>-14.510555185139999</v>
      </c>
      <c r="C8370" s="12">
        <v>29.837</v>
      </c>
      <c r="D8370" s="12">
        <v>-7.4930000000000003</v>
      </c>
      <c r="E8370">
        <v>6.43</v>
      </c>
      <c r="F8370" s="8">
        <v>0.6109</v>
      </c>
      <c r="G8370" s="8">
        <v>0.69189999999999996</v>
      </c>
      <c r="H8370" s="8">
        <v>1</v>
      </c>
      <c r="I8370" t="s">
        <v>3811</v>
      </c>
    </row>
    <row r="8371" spans="1:9">
      <c r="A8371" s="12">
        <v>31.051940305800002</v>
      </c>
      <c r="B8371" s="12">
        <v>-11.85976546985</v>
      </c>
      <c r="C8371" s="12">
        <v>55.648000000000003</v>
      </c>
      <c r="D8371" s="12">
        <v>-2.6949999999999998</v>
      </c>
      <c r="E8371">
        <v>6.43</v>
      </c>
      <c r="F8371" s="8">
        <v>1</v>
      </c>
      <c r="G8371" s="8">
        <v>0.77500000000000002</v>
      </c>
      <c r="H8371" s="8">
        <v>0.55479999999999996</v>
      </c>
      <c r="I8371" t="s">
        <v>3866</v>
      </c>
    </row>
    <row r="8372" spans="1:9">
      <c r="A8372" s="12">
        <v>23.713827025710003</v>
      </c>
      <c r="B8372" s="12">
        <v>-3.5238863056700001</v>
      </c>
      <c r="C8372" s="12">
        <v>13.051</v>
      </c>
      <c r="D8372" s="12">
        <v>-31.777999999999999</v>
      </c>
      <c r="E8372">
        <v>6.43</v>
      </c>
      <c r="F8372" s="8">
        <v>1</v>
      </c>
      <c r="G8372" s="8">
        <v>0.79920000000000002</v>
      </c>
      <c r="H8372" s="8">
        <v>0.60450000000000004</v>
      </c>
      <c r="I8372" t="s">
        <v>3971</v>
      </c>
    </row>
    <row r="8373" spans="1:9">
      <c r="A8373" s="12">
        <v>1.9337965309200003</v>
      </c>
      <c r="B8373" s="12">
        <v>-2.5486801522299998</v>
      </c>
      <c r="C8373" s="12">
        <v>26.821999999999999</v>
      </c>
      <c r="D8373" s="12">
        <v>1.978</v>
      </c>
      <c r="E8373">
        <v>6.43</v>
      </c>
      <c r="F8373" s="8">
        <v>0.8</v>
      </c>
      <c r="G8373" s="8">
        <v>0.8</v>
      </c>
      <c r="H8373" s="8">
        <v>0.8</v>
      </c>
      <c r="I8373" t="s">
        <v>4005</v>
      </c>
    </row>
    <row r="8374" spans="1:9">
      <c r="A8374" s="12">
        <v>317.49276878461831</v>
      </c>
      <c r="B8374" s="12">
        <v>2.9436971087130557</v>
      </c>
      <c r="C8374" s="12">
        <v>48.902000000000001</v>
      </c>
      <c r="D8374" s="12">
        <v>10.882999999999999</v>
      </c>
      <c r="E8374">
        <v>6.43</v>
      </c>
      <c r="F8374" s="8">
        <v>0.89859999999999995</v>
      </c>
      <c r="G8374" s="8">
        <v>0.89249999999999996</v>
      </c>
      <c r="H8374" s="8">
        <v>1</v>
      </c>
      <c r="I8374" t="s">
        <v>4055</v>
      </c>
    </row>
    <row r="8375" spans="1:9">
      <c r="A8375" s="12">
        <v>26.427218101839998</v>
      </c>
      <c r="B8375" s="12">
        <v>8.5592494619500012</v>
      </c>
      <c r="C8375" s="12">
        <v>6.181</v>
      </c>
      <c r="D8375" s="12">
        <v>-24.167999999999999</v>
      </c>
      <c r="E8375">
        <v>6.43</v>
      </c>
      <c r="F8375" s="8">
        <v>0.54959999999999998</v>
      </c>
      <c r="G8375" s="8">
        <v>0.64410000000000001</v>
      </c>
      <c r="H8375" s="8">
        <v>1</v>
      </c>
      <c r="I8375" t="s">
        <v>4148</v>
      </c>
    </row>
    <row r="8376" spans="1:9">
      <c r="A8376" s="12">
        <v>31.212542628510004</v>
      </c>
      <c r="B8376" s="12">
        <v>7.7356611915500002</v>
      </c>
      <c r="C8376" s="12">
        <v>30</v>
      </c>
      <c r="D8376" s="12">
        <v>-1.4</v>
      </c>
      <c r="E8376">
        <v>6.43</v>
      </c>
      <c r="F8376" s="8">
        <v>1</v>
      </c>
      <c r="G8376" s="8">
        <v>0.83299999999999996</v>
      </c>
      <c r="H8376" s="8">
        <v>0.67869999999999997</v>
      </c>
      <c r="I8376" t="s">
        <v>4150</v>
      </c>
    </row>
    <row r="8377" spans="1:9">
      <c r="A8377" s="12">
        <v>13.741884533389584</v>
      </c>
      <c r="B8377" s="12">
        <v>23.628497291294444</v>
      </c>
      <c r="C8377" s="12">
        <v>139.67099999999999</v>
      </c>
      <c r="D8377" s="12">
        <v>-19.367000000000001</v>
      </c>
      <c r="E8377">
        <v>6.43</v>
      </c>
      <c r="F8377" s="8">
        <v>0.8</v>
      </c>
      <c r="G8377" s="8">
        <v>0.8</v>
      </c>
      <c r="H8377" s="8">
        <v>0.8</v>
      </c>
      <c r="I8377" t="s">
        <v>4306</v>
      </c>
    </row>
    <row r="8378" spans="1:9">
      <c r="A8378" s="12">
        <v>326.43546939398999</v>
      </c>
      <c r="B8378" s="12">
        <v>35.857308778629999</v>
      </c>
      <c r="C8378" s="12">
        <v>91.399000000000001</v>
      </c>
      <c r="D8378" s="12">
        <v>10.257</v>
      </c>
      <c r="E8378">
        <v>6.43</v>
      </c>
      <c r="F8378" s="8">
        <v>1</v>
      </c>
      <c r="G8378" s="8">
        <v>0.83299999999999996</v>
      </c>
      <c r="H8378" s="8">
        <v>0.67869999999999997</v>
      </c>
      <c r="I8378" t="s">
        <v>4501</v>
      </c>
    </row>
    <row r="8379" spans="1:9">
      <c r="A8379" s="12">
        <v>320.95161838382</v>
      </c>
      <c r="B8379" s="12">
        <v>37.351478223459999</v>
      </c>
      <c r="C8379" s="12">
        <v>-5.8250000000000002</v>
      </c>
      <c r="D8379" s="12">
        <v>-8.6289999999999996</v>
      </c>
      <c r="E8379">
        <v>6.43</v>
      </c>
      <c r="F8379" s="8">
        <v>1</v>
      </c>
      <c r="G8379" s="8">
        <v>0.73599999999999999</v>
      </c>
      <c r="H8379" s="8">
        <v>0.4803</v>
      </c>
      <c r="I8379" t="s">
        <v>4537</v>
      </c>
    </row>
    <row r="8380" spans="1:9">
      <c r="A8380" s="12">
        <v>167.99100050452</v>
      </c>
      <c r="B8380" s="12">
        <v>-26.806116410680001</v>
      </c>
      <c r="C8380" s="12">
        <v>-26.853999999999999</v>
      </c>
      <c r="D8380" s="12">
        <v>15.03</v>
      </c>
      <c r="E8380">
        <v>6.43</v>
      </c>
      <c r="F8380" s="8">
        <v>1</v>
      </c>
      <c r="G8380" s="8">
        <v>0.83299999999999996</v>
      </c>
      <c r="H8380" s="8">
        <v>0.67869999999999997</v>
      </c>
      <c r="I8380" t="s">
        <v>4945</v>
      </c>
    </row>
    <row r="8381" spans="1:9">
      <c r="A8381" s="12">
        <v>192.57206431251001</v>
      </c>
      <c r="B8381" s="12">
        <v>22.863410181910002</v>
      </c>
      <c r="C8381" s="12">
        <v>103.599</v>
      </c>
      <c r="D8381" s="12">
        <v>-65.406000000000006</v>
      </c>
      <c r="E8381">
        <v>6.43</v>
      </c>
      <c r="F8381" s="8">
        <v>1</v>
      </c>
      <c r="G8381" s="8">
        <v>0.83299999999999996</v>
      </c>
      <c r="H8381" s="8">
        <v>0.67869999999999997</v>
      </c>
      <c r="I8381" t="s">
        <v>5224</v>
      </c>
    </row>
    <row r="8382" spans="1:9">
      <c r="A8382" s="12">
        <v>207.43719169852</v>
      </c>
      <c r="B8382" s="12">
        <v>36.632828600099998</v>
      </c>
      <c r="C8382" s="12">
        <v>-81.350999999999999</v>
      </c>
      <c r="D8382" s="12">
        <v>21.762</v>
      </c>
      <c r="E8382">
        <v>6.43</v>
      </c>
      <c r="F8382" s="8">
        <v>0.76519999999999999</v>
      </c>
      <c r="G8382" s="8">
        <v>0.80349999999999999</v>
      </c>
      <c r="H8382" s="8">
        <v>1</v>
      </c>
      <c r="I8382" t="s">
        <v>5375</v>
      </c>
    </row>
    <row r="8383" spans="1:9">
      <c r="A8383" s="12">
        <v>207.83475732001833</v>
      </c>
      <c r="B8383" s="12">
        <v>-24.390511957106668</v>
      </c>
      <c r="C8383" s="12">
        <v>-589.19299999999998</v>
      </c>
      <c r="D8383" s="12">
        <v>-280.57900000000001</v>
      </c>
      <c r="E8383">
        <v>6.43</v>
      </c>
      <c r="F8383" s="8">
        <v>1</v>
      </c>
      <c r="G8383" s="8">
        <v>0.874</v>
      </c>
      <c r="H8383" s="8">
        <v>0.77600000000000002</v>
      </c>
      <c r="I8383" t="s">
        <v>5396</v>
      </c>
    </row>
    <row r="8384" spans="1:9">
      <c r="A8384" s="12">
        <v>261.73040250703997</v>
      </c>
      <c r="B8384" s="12">
        <v>-25.943465266699999</v>
      </c>
      <c r="C8384" s="12">
        <v>-10.97</v>
      </c>
      <c r="D8384" s="12">
        <v>-28.324000000000002</v>
      </c>
      <c r="E8384">
        <v>6.43</v>
      </c>
      <c r="F8384" s="8">
        <v>0.57499999999999996</v>
      </c>
      <c r="G8384" s="8">
        <v>0.66420000000000001</v>
      </c>
      <c r="H8384" s="8">
        <v>1</v>
      </c>
      <c r="I8384" t="s">
        <v>5945</v>
      </c>
    </row>
    <row r="8385" spans="1:9">
      <c r="A8385" s="12">
        <v>242.48030302672998</v>
      </c>
      <c r="B8385" s="12">
        <v>-18.34062769945</v>
      </c>
      <c r="C8385" s="12">
        <v>-68.834000000000003</v>
      </c>
      <c r="D8385" s="12">
        <v>-68.903999999999996</v>
      </c>
      <c r="E8385">
        <v>6.43</v>
      </c>
      <c r="F8385" s="8">
        <v>0.8</v>
      </c>
      <c r="G8385" s="8">
        <v>0.8</v>
      </c>
      <c r="H8385" s="8">
        <v>0.8</v>
      </c>
      <c r="I8385" t="s">
        <v>6046</v>
      </c>
    </row>
    <row r="8386" spans="1:9">
      <c r="A8386" s="12">
        <v>259.58030372352999</v>
      </c>
      <c r="B8386" s="12">
        <v>-16.31187536945</v>
      </c>
      <c r="C8386" s="12">
        <v>2.9129999999999998</v>
      </c>
      <c r="D8386" s="12">
        <v>10.864000000000001</v>
      </c>
      <c r="E8386">
        <v>6.43</v>
      </c>
      <c r="F8386" s="8">
        <v>1</v>
      </c>
      <c r="G8386" s="8">
        <v>0.64800000000000002</v>
      </c>
      <c r="H8386" s="8">
        <v>0.33460000000000001</v>
      </c>
      <c r="I8386" t="s">
        <v>6147</v>
      </c>
    </row>
    <row r="8387" spans="1:9">
      <c r="A8387" s="12">
        <v>282.62987555488996</v>
      </c>
      <c r="B8387" s="12">
        <v>-13.57225944701</v>
      </c>
      <c r="C8387" s="12">
        <v>-4.6020000000000003</v>
      </c>
      <c r="D8387" s="12">
        <v>-6.9260000000000002</v>
      </c>
      <c r="E8387">
        <v>6.43</v>
      </c>
      <c r="F8387" s="8">
        <v>1</v>
      </c>
      <c r="G8387" s="8">
        <v>0.82210000000000005</v>
      </c>
      <c r="H8387" s="8">
        <v>0.65410000000000001</v>
      </c>
      <c r="I8387" t="s">
        <v>6199</v>
      </c>
    </row>
    <row r="8388" spans="1:9">
      <c r="A8388" s="12">
        <v>270.11524264315</v>
      </c>
      <c r="B8388" s="12">
        <v>19.505789567739999</v>
      </c>
      <c r="C8388" s="12">
        <v>3.3000000000000002E-2</v>
      </c>
      <c r="D8388" s="12">
        <v>-1.853</v>
      </c>
      <c r="E8388">
        <v>6.43</v>
      </c>
      <c r="F8388" s="8">
        <v>0.54959999999999998</v>
      </c>
      <c r="G8388" s="8">
        <v>0.64410000000000001</v>
      </c>
      <c r="H8388" s="8">
        <v>1</v>
      </c>
      <c r="I8388" t="s">
        <v>6649</v>
      </c>
    </row>
    <row r="8389" spans="1:9">
      <c r="A8389" s="12">
        <v>306.80912557747996</v>
      </c>
      <c r="B8389" s="12">
        <v>20.47648669949</v>
      </c>
      <c r="C8389" s="12">
        <v>1.0960000000000001</v>
      </c>
      <c r="D8389" s="12">
        <v>-7.55</v>
      </c>
      <c r="E8389">
        <v>6.43</v>
      </c>
      <c r="F8389" s="8">
        <v>1</v>
      </c>
      <c r="G8389" s="8">
        <v>0.83299999999999996</v>
      </c>
      <c r="H8389" s="8">
        <v>0.67869999999999997</v>
      </c>
      <c r="I8389" t="s">
        <v>6788</v>
      </c>
    </row>
    <row r="8390" spans="1:9">
      <c r="A8390" s="12">
        <v>294.29007632212</v>
      </c>
      <c r="B8390" s="12">
        <v>29.333700869599998</v>
      </c>
      <c r="C8390" s="12">
        <v>0.61799999999999999</v>
      </c>
      <c r="D8390" s="12">
        <v>-4.7</v>
      </c>
      <c r="E8390">
        <v>6.43</v>
      </c>
      <c r="F8390" s="8">
        <v>0.52290000000000003</v>
      </c>
      <c r="G8390" s="8">
        <v>0.62250000000000005</v>
      </c>
      <c r="H8390" s="8">
        <v>1</v>
      </c>
      <c r="I8390" t="s">
        <v>6924</v>
      </c>
    </row>
    <row r="8391" spans="1:9">
      <c r="A8391" s="12">
        <v>291.02522638560998</v>
      </c>
      <c r="B8391" s="12">
        <v>36.452093751700005</v>
      </c>
      <c r="C8391" s="12">
        <v>4.9669999999999996</v>
      </c>
      <c r="D8391" s="12">
        <v>78.528999999999996</v>
      </c>
      <c r="E8391">
        <v>6.43</v>
      </c>
      <c r="F8391" s="8">
        <v>1</v>
      </c>
      <c r="G8391" s="8">
        <v>0.82210000000000005</v>
      </c>
      <c r="H8391" s="8">
        <v>0.65410000000000001</v>
      </c>
      <c r="I8391" t="s">
        <v>7009</v>
      </c>
    </row>
    <row r="8392" spans="1:9">
      <c r="A8392" s="12">
        <v>94.078273399296251</v>
      </c>
      <c r="B8392" s="12">
        <v>-59.213502689630836</v>
      </c>
      <c r="C8392" s="12">
        <v>-45.186999999999998</v>
      </c>
      <c r="D8392" s="12">
        <v>-316.38900000000001</v>
      </c>
      <c r="E8392">
        <v>6.43</v>
      </c>
      <c r="F8392" s="8">
        <v>0.8</v>
      </c>
      <c r="G8392" s="8">
        <v>0.8</v>
      </c>
      <c r="H8392" s="8">
        <v>0.8</v>
      </c>
      <c r="I8392" t="s">
        <v>7459</v>
      </c>
    </row>
    <row r="8393" spans="1:9">
      <c r="A8393" s="12">
        <v>158.95548931962003</v>
      </c>
      <c r="B8393" s="12">
        <v>-58.224281857800001</v>
      </c>
      <c r="C8393" s="12">
        <v>-7.6820000000000004</v>
      </c>
      <c r="D8393" s="12">
        <v>3.47</v>
      </c>
      <c r="E8393">
        <v>6.43</v>
      </c>
      <c r="F8393" s="8">
        <v>0.45090000000000002</v>
      </c>
      <c r="G8393" s="8">
        <v>0.56169999999999998</v>
      </c>
      <c r="H8393" s="8">
        <v>1</v>
      </c>
      <c r="I8393" t="s">
        <v>7782</v>
      </c>
    </row>
    <row r="8394" spans="1:9">
      <c r="A8394" s="12">
        <v>221.32844561985999</v>
      </c>
      <c r="B8394" s="12">
        <v>-51.314929614579995</v>
      </c>
      <c r="C8394" s="12">
        <v>-21.747</v>
      </c>
      <c r="D8394" s="12">
        <v>-16.364000000000001</v>
      </c>
      <c r="E8394">
        <v>6.43</v>
      </c>
      <c r="F8394" s="8">
        <v>1</v>
      </c>
      <c r="G8394" s="8">
        <v>0.77500000000000002</v>
      </c>
      <c r="H8394" s="8">
        <v>0.55479999999999996</v>
      </c>
      <c r="I8394" t="s">
        <v>8560</v>
      </c>
    </row>
    <row r="8395" spans="1:9">
      <c r="A8395" s="12">
        <v>216.17005343424</v>
      </c>
      <c r="B8395" s="12">
        <v>-44.311134905939994</v>
      </c>
      <c r="C8395" s="12">
        <v>-37.087000000000003</v>
      </c>
      <c r="D8395" s="12">
        <v>-41.683999999999997</v>
      </c>
      <c r="E8395">
        <v>6.43</v>
      </c>
      <c r="F8395" s="8">
        <v>1</v>
      </c>
      <c r="G8395" s="8">
        <v>0.83299999999999996</v>
      </c>
      <c r="H8395" s="8">
        <v>0.67869999999999997</v>
      </c>
      <c r="I8395" t="s">
        <v>8657</v>
      </c>
    </row>
    <row r="8396" spans="1:9">
      <c r="A8396" s="12">
        <v>243.43957470033996</v>
      </c>
      <c r="B8396" s="12">
        <v>-24.422091661700001</v>
      </c>
      <c r="C8396" s="12">
        <v>-9.4809999999999999</v>
      </c>
      <c r="D8396" s="12">
        <v>-19.356000000000002</v>
      </c>
      <c r="E8396">
        <v>6.43</v>
      </c>
      <c r="F8396" s="8">
        <v>0.8</v>
      </c>
      <c r="G8396" s="8">
        <v>0.8</v>
      </c>
      <c r="H8396" s="8">
        <v>0.8</v>
      </c>
      <c r="I8396" t="s">
        <v>9123</v>
      </c>
    </row>
    <row r="8397" spans="1:9">
      <c r="A8397" s="12">
        <v>232.33029242548</v>
      </c>
      <c r="B8397" s="12">
        <v>-38.635032875310003</v>
      </c>
      <c r="C8397" s="12">
        <v>-30.501000000000001</v>
      </c>
      <c r="D8397" s="12">
        <v>-73.238</v>
      </c>
      <c r="E8397">
        <v>6.43</v>
      </c>
      <c r="F8397" s="8">
        <v>0.89859999999999995</v>
      </c>
      <c r="G8397" s="8">
        <v>0.89249999999999996</v>
      </c>
      <c r="H8397" s="8">
        <v>1</v>
      </c>
      <c r="I8397" t="s">
        <v>9129</v>
      </c>
    </row>
    <row r="8398" spans="1:9">
      <c r="A8398" s="12">
        <v>190.85943205270001</v>
      </c>
      <c r="B8398" s="12">
        <v>-40.177848624699998</v>
      </c>
      <c r="C8398" s="12">
        <v>28.029</v>
      </c>
      <c r="D8398" s="12">
        <v>-13.085000000000001</v>
      </c>
      <c r="E8398">
        <v>6.43</v>
      </c>
      <c r="F8398" s="8">
        <v>0.76519999999999999</v>
      </c>
      <c r="G8398" s="8">
        <v>0.80349999999999999</v>
      </c>
      <c r="H8398" s="8">
        <v>1</v>
      </c>
      <c r="I8398" t="s">
        <v>9152</v>
      </c>
    </row>
    <row r="8399" spans="1:9">
      <c r="A8399" s="12">
        <v>106.3833875</v>
      </c>
      <c r="B8399" s="12">
        <v>-34.777647222222221</v>
      </c>
      <c r="C8399" s="12">
        <v>-50.3</v>
      </c>
      <c r="D8399" s="12">
        <v>63.3</v>
      </c>
      <c r="E8399">
        <v>6.43</v>
      </c>
      <c r="F8399" s="8">
        <v>0.8</v>
      </c>
      <c r="G8399" s="8">
        <v>0.8</v>
      </c>
      <c r="H8399" s="8">
        <v>0.8</v>
      </c>
      <c r="I8399" t="s">
        <v>9224</v>
      </c>
    </row>
    <row r="8400" spans="1:9">
      <c r="A8400" s="12">
        <v>105.56449105938999</v>
      </c>
      <c r="B8400" s="12">
        <v>-43.403879063760002</v>
      </c>
      <c r="C8400" s="12">
        <v>1.222</v>
      </c>
      <c r="D8400" s="12">
        <v>-1.4430000000000001</v>
      </c>
      <c r="E8400">
        <v>6.431</v>
      </c>
      <c r="F8400" s="8">
        <v>0.6109</v>
      </c>
      <c r="G8400" s="8">
        <v>0.69189999999999996</v>
      </c>
      <c r="H8400" s="8">
        <v>1</v>
      </c>
      <c r="I8400" t="s">
        <v>2943</v>
      </c>
    </row>
    <row r="8401" spans="1:9">
      <c r="A8401" s="12">
        <v>207.58081702927001</v>
      </c>
      <c r="B8401" s="12">
        <v>-39.900858449330002</v>
      </c>
      <c r="C8401" s="12">
        <v>4.8899999999999997</v>
      </c>
      <c r="D8401" s="12">
        <v>-9.5470000000000006</v>
      </c>
      <c r="E8401">
        <v>6.431</v>
      </c>
      <c r="F8401" s="8">
        <v>1</v>
      </c>
      <c r="G8401" s="8">
        <v>0.82210000000000005</v>
      </c>
      <c r="H8401" s="8">
        <v>0.65410000000000001</v>
      </c>
      <c r="I8401" t="s">
        <v>5404</v>
      </c>
    </row>
    <row r="8402" spans="1:9">
      <c r="A8402" s="12">
        <v>262.66753696181001</v>
      </c>
      <c r="B8402" s="12">
        <v>38.882204199009998</v>
      </c>
      <c r="C8402" s="12">
        <v>0.96099999999999997</v>
      </c>
      <c r="D8402" s="12">
        <v>12.743</v>
      </c>
      <c r="E8402">
        <v>6.431</v>
      </c>
      <c r="F8402" s="8">
        <v>0.99370000000000003</v>
      </c>
      <c r="G8402" s="8">
        <v>0.9526</v>
      </c>
      <c r="H8402" s="8">
        <v>1</v>
      </c>
      <c r="I8402" t="s">
        <v>6990</v>
      </c>
    </row>
    <row r="8403" spans="1:9">
      <c r="A8403" s="12">
        <v>128.80223840177001</v>
      </c>
      <c r="B8403" s="12">
        <v>-39.970450534020003</v>
      </c>
      <c r="C8403" s="12">
        <v>73.516999999999996</v>
      </c>
      <c r="D8403" s="12">
        <v>43.2</v>
      </c>
      <c r="E8403">
        <v>6.431</v>
      </c>
      <c r="F8403" s="8">
        <v>0.8</v>
      </c>
      <c r="G8403" s="8">
        <v>0.8</v>
      </c>
      <c r="H8403" s="8">
        <v>0.8</v>
      </c>
      <c r="I8403" t="s">
        <v>7146</v>
      </c>
    </row>
    <row r="8404" spans="1:9">
      <c r="A8404" s="12">
        <v>129.68669715677999</v>
      </c>
      <c r="B8404" s="12">
        <v>-53.090381548490001</v>
      </c>
      <c r="C8404" s="12">
        <v>-23.853000000000002</v>
      </c>
      <c r="D8404" s="12">
        <v>23.28</v>
      </c>
      <c r="E8404">
        <v>6.431</v>
      </c>
      <c r="F8404" s="8">
        <v>0.54959999999999998</v>
      </c>
      <c r="G8404" s="8">
        <v>0.64410000000000001</v>
      </c>
      <c r="H8404" s="8">
        <v>1</v>
      </c>
      <c r="I8404" t="s">
        <v>7429</v>
      </c>
    </row>
    <row r="8405" spans="1:9">
      <c r="A8405" s="12">
        <v>3.9785224228100002</v>
      </c>
      <c r="B8405" s="12">
        <v>61.00017560357</v>
      </c>
      <c r="C8405" s="12">
        <v>-19.297000000000001</v>
      </c>
      <c r="D8405" s="12">
        <v>-11.176</v>
      </c>
      <c r="E8405">
        <v>6.4320000000000004</v>
      </c>
      <c r="F8405" s="8">
        <v>1</v>
      </c>
      <c r="G8405" s="8">
        <v>0.85409999999999997</v>
      </c>
      <c r="H8405" s="8">
        <v>0.72770000000000001</v>
      </c>
      <c r="I8405" t="s">
        <v>616</v>
      </c>
    </row>
    <row r="8406" spans="1:9">
      <c r="A8406" s="12">
        <v>352.25344433844003</v>
      </c>
      <c r="B8406" s="12">
        <v>-44.498068254730001</v>
      </c>
      <c r="C8406" s="12">
        <v>38.247999999999998</v>
      </c>
      <c r="D8406" s="12">
        <v>-13.321</v>
      </c>
      <c r="E8406">
        <v>6.4320000000000004</v>
      </c>
      <c r="F8406" s="8">
        <v>1</v>
      </c>
      <c r="G8406" s="8">
        <v>0.79920000000000002</v>
      </c>
      <c r="H8406" s="8">
        <v>0.60450000000000004</v>
      </c>
      <c r="I8406" t="s">
        <v>3498</v>
      </c>
    </row>
    <row r="8407" spans="1:9">
      <c r="A8407" s="12">
        <v>6.87945450455</v>
      </c>
      <c r="B8407" s="12">
        <v>16.02548344889</v>
      </c>
      <c r="C8407" s="12">
        <v>89.221999999999994</v>
      </c>
      <c r="D8407" s="12">
        <v>10.06</v>
      </c>
      <c r="E8407">
        <v>6.4320000000000004</v>
      </c>
      <c r="F8407" s="8">
        <v>0.72599999999999998</v>
      </c>
      <c r="G8407" s="8">
        <v>0.7762</v>
      </c>
      <c r="H8407" s="8">
        <v>1</v>
      </c>
      <c r="I8407" t="s">
        <v>4198</v>
      </c>
    </row>
    <row r="8408" spans="1:9">
      <c r="A8408" s="12">
        <v>119.58929807395</v>
      </c>
      <c r="B8408" s="12">
        <v>-51.448473345769997</v>
      </c>
      <c r="C8408" s="12">
        <v>-43.648000000000003</v>
      </c>
      <c r="D8408" s="12">
        <v>43.067999999999998</v>
      </c>
      <c r="E8408">
        <v>6.4320000000000004</v>
      </c>
      <c r="F8408" s="8">
        <v>0.82440000000000002</v>
      </c>
      <c r="G8408" s="8">
        <v>0.84370000000000001</v>
      </c>
      <c r="H8408" s="8">
        <v>1</v>
      </c>
      <c r="I8408" t="s">
        <v>7347</v>
      </c>
    </row>
    <row r="8409" spans="1:9">
      <c r="A8409" s="12">
        <v>308.73114988257998</v>
      </c>
      <c r="B8409" s="12">
        <v>-38.089891269790002</v>
      </c>
      <c r="C8409" s="12">
        <v>18.664999999999999</v>
      </c>
      <c r="D8409" s="12">
        <v>-12.048</v>
      </c>
      <c r="E8409">
        <v>6.4320000000000004</v>
      </c>
      <c r="F8409" s="8">
        <v>0.72599999999999998</v>
      </c>
      <c r="G8409" s="8">
        <v>0.7762</v>
      </c>
      <c r="H8409" s="8">
        <v>1</v>
      </c>
      <c r="I8409" t="s">
        <v>8915</v>
      </c>
    </row>
    <row r="8410" spans="1:9">
      <c r="A8410" s="12">
        <v>184.75843756301001</v>
      </c>
      <c r="B8410" s="12">
        <v>26.008350160309998</v>
      </c>
      <c r="C8410" s="12">
        <v>-12.132999999999999</v>
      </c>
      <c r="D8410" s="12">
        <v>-8.68</v>
      </c>
      <c r="E8410">
        <v>6.4329999999999998</v>
      </c>
      <c r="F8410" s="8">
        <v>0.73529999999999995</v>
      </c>
      <c r="G8410" s="8">
        <v>0.78269999999999995</v>
      </c>
      <c r="H8410" s="8">
        <v>1</v>
      </c>
      <c r="I8410" t="s">
        <v>5106</v>
      </c>
    </row>
    <row r="8411" spans="1:9">
      <c r="A8411" s="12">
        <v>98.292664608929996</v>
      </c>
      <c r="B8411" s="12">
        <v>-38.625187209789999</v>
      </c>
      <c r="C8411" s="12">
        <v>-0.56499999999999995</v>
      </c>
      <c r="D8411" s="12">
        <v>-17.446000000000002</v>
      </c>
      <c r="E8411">
        <v>6.4340000000000002</v>
      </c>
      <c r="F8411" s="8">
        <v>1</v>
      </c>
      <c r="G8411" s="8">
        <v>0.85409999999999997</v>
      </c>
      <c r="H8411" s="8">
        <v>0.72770000000000001</v>
      </c>
      <c r="I8411" t="s">
        <v>2741</v>
      </c>
    </row>
    <row r="8412" spans="1:9">
      <c r="A8412" s="12">
        <v>109.45004883361</v>
      </c>
      <c r="B8412" s="12">
        <v>-26.797557851940002</v>
      </c>
      <c r="C8412" s="12">
        <v>-1.5209999999999999</v>
      </c>
      <c r="D8412" s="12">
        <v>0.90700000000000003</v>
      </c>
      <c r="E8412">
        <v>6.4340000000000002</v>
      </c>
      <c r="F8412" s="8">
        <v>0.52290000000000003</v>
      </c>
      <c r="G8412" s="8">
        <v>0.62250000000000005</v>
      </c>
      <c r="H8412" s="8">
        <v>1</v>
      </c>
      <c r="I8412" t="s">
        <v>2997</v>
      </c>
    </row>
    <row r="8413" spans="1:9">
      <c r="A8413" s="12">
        <v>9.9583247370000003E-2</v>
      </c>
      <c r="B8413" s="12">
        <v>26.91810800339</v>
      </c>
      <c r="C8413" s="12">
        <v>44.454000000000001</v>
      </c>
      <c r="D8413" s="12">
        <v>-52.802</v>
      </c>
      <c r="E8413">
        <v>6.4340000000000002</v>
      </c>
      <c r="F8413" s="8">
        <v>0.8</v>
      </c>
      <c r="G8413" s="8">
        <v>0.8</v>
      </c>
      <c r="H8413" s="8">
        <v>0.8</v>
      </c>
      <c r="I8413" t="s">
        <v>4333</v>
      </c>
    </row>
    <row r="8414" spans="1:9">
      <c r="A8414" s="12">
        <v>214.08909244863003</v>
      </c>
      <c r="B8414" s="12">
        <v>-6.6215428750000003</v>
      </c>
      <c r="C8414" s="12">
        <v>-43.073</v>
      </c>
      <c r="D8414" s="12">
        <v>-8.43</v>
      </c>
      <c r="E8414">
        <v>6.4340000000000002</v>
      </c>
      <c r="F8414" s="8">
        <v>0.76519999999999999</v>
      </c>
      <c r="G8414" s="8">
        <v>0.80349999999999999</v>
      </c>
      <c r="H8414" s="8">
        <v>1</v>
      </c>
      <c r="I8414" t="s">
        <v>5474</v>
      </c>
    </row>
    <row r="8415" spans="1:9">
      <c r="A8415" s="12">
        <v>275.22994820992</v>
      </c>
      <c r="B8415" s="12">
        <v>-37.487646411219998</v>
      </c>
      <c r="C8415" s="12">
        <v>-2.0409999999999999</v>
      </c>
      <c r="D8415" s="12">
        <v>-6.4020000000000001</v>
      </c>
      <c r="E8415">
        <v>6.4340000000000002</v>
      </c>
      <c r="F8415" s="8">
        <v>1</v>
      </c>
      <c r="G8415" s="8">
        <v>0.79920000000000002</v>
      </c>
      <c r="H8415" s="8">
        <v>0.60450000000000004</v>
      </c>
      <c r="I8415" t="s">
        <v>5744</v>
      </c>
    </row>
    <row r="8416" spans="1:9">
      <c r="A8416" s="12">
        <v>313.49327925332</v>
      </c>
      <c r="B8416" s="12">
        <v>-6.8894593561199997</v>
      </c>
      <c r="C8416" s="12">
        <v>25.295000000000002</v>
      </c>
      <c r="D8416" s="12">
        <v>-22.016999999999999</v>
      </c>
      <c r="E8416">
        <v>6.4340000000000002</v>
      </c>
      <c r="F8416" s="8">
        <v>0.89859999999999995</v>
      </c>
      <c r="G8416" s="8">
        <v>0.89249999999999996</v>
      </c>
      <c r="H8416" s="8">
        <v>1</v>
      </c>
      <c r="I8416" t="s">
        <v>9208</v>
      </c>
    </row>
    <row r="8417" spans="1:9">
      <c r="A8417" s="12">
        <v>136.67974423620001</v>
      </c>
      <c r="B8417" s="12">
        <v>59.34452502453</v>
      </c>
      <c r="C8417" s="12">
        <v>-12.981999999999999</v>
      </c>
      <c r="D8417" s="12">
        <v>-14.903</v>
      </c>
      <c r="E8417">
        <v>6.4349999999999996</v>
      </c>
      <c r="F8417" s="8">
        <v>0.65039999999999998</v>
      </c>
      <c r="G8417" s="8">
        <v>0.72150000000000003</v>
      </c>
      <c r="H8417" s="8">
        <v>1</v>
      </c>
      <c r="I8417" t="s">
        <v>1502</v>
      </c>
    </row>
    <row r="8418" spans="1:9">
      <c r="A8418" s="12">
        <v>340.73116666666664</v>
      </c>
      <c r="B8418" s="12">
        <v>37.802805555555551</v>
      </c>
      <c r="C8418" s="12" t="s">
        <v>9341</v>
      </c>
      <c r="D8418" s="12" t="s">
        <v>9341</v>
      </c>
      <c r="E8418">
        <v>6.4349999999999996</v>
      </c>
      <c r="F8418" s="8">
        <v>0.8</v>
      </c>
      <c r="G8418" s="8">
        <v>0.8</v>
      </c>
      <c r="H8418" s="8">
        <v>0.8</v>
      </c>
      <c r="I8418" t="s">
        <v>4510</v>
      </c>
    </row>
    <row r="8419" spans="1:9">
      <c r="A8419" s="12">
        <v>221.54533237500002</v>
      </c>
      <c r="B8419" s="12">
        <v>-21.175961694444446</v>
      </c>
      <c r="C8419" s="12">
        <v>-57.28</v>
      </c>
      <c r="D8419" s="12">
        <v>-101.6</v>
      </c>
      <c r="E8419">
        <v>6.4349999999999996</v>
      </c>
      <c r="F8419" s="8">
        <v>0.8</v>
      </c>
      <c r="G8419" s="8">
        <v>0.8</v>
      </c>
      <c r="H8419" s="8">
        <v>0.8</v>
      </c>
      <c r="I8419" t="s">
        <v>5536</v>
      </c>
    </row>
    <row r="8420" spans="1:9">
      <c r="A8420" s="12">
        <v>287.41565304011999</v>
      </c>
      <c r="B8420" s="12">
        <v>-39.827236089510002</v>
      </c>
      <c r="C8420" s="12">
        <v>4.1719999999999997</v>
      </c>
      <c r="D8420" s="12">
        <v>-21.93</v>
      </c>
      <c r="E8420">
        <v>6.4349999999999996</v>
      </c>
      <c r="F8420" s="8">
        <v>1</v>
      </c>
      <c r="G8420" s="8">
        <v>0.83299999999999996</v>
      </c>
      <c r="H8420" s="8">
        <v>0.67869999999999997</v>
      </c>
      <c r="I8420" t="s">
        <v>5692</v>
      </c>
    </row>
    <row r="8421" spans="1:9">
      <c r="A8421" s="12">
        <v>141.23200441816999</v>
      </c>
      <c r="B8421" s="12">
        <v>51.573894665510004</v>
      </c>
      <c r="C8421" s="12">
        <v>41.345999999999997</v>
      </c>
      <c r="D8421" s="12">
        <v>-8.0280000000000005</v>
      </c>
      <c r="E8421">
        <v>6.4349999999999996</v>
      </c>
      <c r="F8421" s="8">
        <v>0.8</v>
      </c>
      <c r="G8421" s="8">
        <v>0.8</v>
      </c>
      <c r="H8421" s="8">
        <v>0.8</v>
      </c>
      <c r="I8421" t="s">
        <v>9109</v>
      </c>
    </row>
    <row r="8422" spans="1:9">
      <c r="A8422" s="12">
        <v>332.50063570592005</v>
      </c>
      <c r="B8422" s="12">
        <v>-28.292433899550002</v>
      </c>
      <c r="C8422" s="12">
        <v>29.245999999999999</v>
      </c>
      <c r="D8422" s="12">
        <v>24.09</v>
      </c>
      <c r="E8422">
        <v>6.4359999999999999</v>
      </c>
      <c r="F8422" s="8">
        <v>0.72599999999999998</v>
      </c>
      <c r="G8422" s="8">
        <v>0.7762</v>
      </c>
      <c r="H8422" s="8">
        <v>1</v>
      </c>
      <c r="I8422" t="s">
        <v>3592</v>
      </c>
    </row>
    <row r="8423" spans="1:9">
      <c r="A8423" s="12">
        <v>203.14360975642001</v>
      </c>
      <c r="B8423" s="12">
        <v>-29.565261601310002</v>
      </c>
      <c r="C8423" s="12">
        <v>-78.97</v>
      </c>
      <c r="D8423" s="12">
        <v>8.4260000000000002</v>
      </c>
      <c r="E8423">
        <v>6.4359999999999999</v>
      </c>
      <c r="F8423" s="8">
        <v>0.99370000000000003</v>
      </c>
      <c r="G8423" s="8">
        <v>0.9526</v>
      </c>
      <c r="H8423" s="8">
        <v>1</v>
      </c>
      <c r="I8423" t="s">
        <v>5363</v>
      </c>
    </row>
    <row r="8424" spans="1:9">
      <c r="A8424" s="12">
        <v>28.452143910859998</v>
      </c>
      <c r="B8424" s="12">
        <v>55.597638473730001</v>
      </c>
      <c r="C8424" s="12">
        <v>48.718000000000004</v>
      </c>
      <c r="D8424" s="12">
        <v>-13.510999999999999</v>
      </c>
      <c r="E8424">
        <v>6.4370000000000003</v>
      </c>
      <c r="F8424" s="8">
        <v>0.67030000000000001</v>
      </c>
      <c r="G8424" s="8">
        <v>0.73619999999999997</v>
      </c>
      <c r="H8424" s="8">
        <v>1</v>
      </c>
      <c r="I8424" t="s">
        <v>558</v>
      </c>
    </row>
    <row r="8425" spans="1:9">
      <c r="A8425" s="12">
        <v>14.331694248369999</v>
      </c>
      <c r="B8425" s="12">
        <v>61.421894765239998</v>
      </c>
      <c r="C8425" s="12">
        <v>60.594000000000001</v>
      </c>
      <c r="D8425" s="12">
        <v>-15.65</v>
      </c>
      <c r="E8425">
        <v>6.4370000000000003</v>
      </c>
      <c r="F8425" s="8">
        <v>1</v>
      </c>
      <c r="G8425" s="8">
        <v>0.874</v>
      </c>
      <c r="H8425" s="8">
        <v>0.77600000000000002</v>
      </c>
      <c r="I8425" t="s">
        <v>694</v>
      </c>
    </row>
    <row r="8426" spans="1:9">
      <c r="A8426" s="12">
        <v>124.87296513536</v>
      </c>
      <c r="B8426" s="12">
        <v>-34.590134461240005</v>
      </c>
      <c r="C8426" s="12">
        <v>-9.1020000000000003</v>
      </c>
      <c r="D8426" s="12">
        <v>5.4119999999999999</v>
      </c>
      <c r="E8426">
        <v>6.4370000000000003</v>
      </c>
      <c r="F8426" s="8">
        <v>0.54959999999999998</v>
      </c>
      <c r="G8426" s="8">
        <v>0.64410000000000001</v>
      </c>
      <c r="H8426" s="8">
        <v>1</v>
      </c>
      <c r="I8426" t="s">
        <v>3350</v>
      </c>
    </row>
    <row r="8427" spans="1:9">
      <c r="A8427" s="12">
        <v>7.0878978333333338</v>
      </c>
      <c r="B8427" s="12">
        <v>-20.335049277777777</v>
      </c>
      <c r="C8427" s="12">
        <v>-118.98</v>
      </c>
      <c r="D8427" s="12">
        <v>-112.03</v>
      </c>
      <c r="E8427">
        <v>6.4370000000000003</v>
      </c>
      <c r="F8427" s="8">
        <v>0.8</v>
      </c>
      <c r="G8427" s="8">
        <v>0.8</v>
      </c>
      <c r="H8427" s="8">
        <v>0.8</v>
      </c>
      <c r="I8427" t="s">
        <v>3754</v>
      </c>
    </row>
    <row r="8428" spans="1:9">
      <c r="A8428" s="12">
        <v>123.71349959851999</v>
      </c>
      <c r="B8428" s="12">
        <v>-46.485891891759998</v>
      </c>
      <c r="C8428" s="12">
        <v>-5.9390000000000001</v>
      </c>
      <c r="D8428" s="12">
        <v>8.0830000000000002</v>
      </c>
      <c r="E8428">
        <v>6.4370000000000003</v>
      </c>
      <c r="F8428" s="8">
        <v>0.47989999999999999</v>
      </c>
      <c r="G8428" s="8">
        <v>0.58679999999999999</v>
      </c>
      <c r="H8428" s="8">
        <v>1</v>
      </c>
      <c r="I8428" t="s">
        <v>7256</v>
      </c>
    </row>
    <row r="8429" spans="1:9">
      <c r="A8429" s="12">
        <v>332.62576385358</v>
      </c>
      <c r="B8429" s="12">
        <v>20.977984097099998</v>
      </c>
      <c r="C8429" s="12">
        <v>-2.323</v>
      </c>
      <c r="D8429" s="12">
        <v>-9.6379999999999999</v>
      </c>
      <c r="E8429">
        <v>6.4379999999999997</v>
      </c>
      <c r="F8429" s="8">
        <v>0.67030000000000001</v>
      </c>
      <c r="G8429" s="8">
        <v>0.73619999999999997</v>
      </c>
      <c r="H8429" s="8">
        <v>1</v>
      </c>
      <c r="I8429" t="s">
        <v>4290</v>
      </c>
    </row>
    <row r="8430" spans="1:9">
      <c r="A8430" s="12">
        <v>173.76563835313002</v>
      </c>
      <c r="B8430" s="12">
        <v>20.441545266590001</v>
      </c>
      <c r="C8430" s="12">
        <v>-59.896999999999998</v>
      </c>
      <c r="D8430" s="12">
        <v>-0.996</v>
      </c>
      <c r="E8430">
        <v>6.4379999999999997</v>
      </c>
      <c r="F8430" s="8">
        <v>0.8</v>
      </c>
      <c r="G8430" s="8">
        <v>0.8</v>
      </c>
      <c r="H8430" s="8">
        <v>0.8</v>
      </c>
      <c r="I8430" t="s">
        <v>4989</v>
      </c>
    </row>
    <row r="8431" spans="1:9">
      <c r="A8431" s="12">
        <v>136.02408172427999</v>
      </c>
      <c r="B8431" s="12">
        <v>-47.441448468609998</v>
      </c>
      <c r="C8431" s="12">
        <v>-12.079000000000001</v>
      </c>
      <c r="D8431" s="12">
        <v>6.0119999999999996</v>
      </c>
      <c r="E8431">
        <v>6.4379999999999997</v>
      </c>
      <c r="F8431" s="8">
        <v>0.50129999999999997</v>
      </c>
      <c r="G8431" s="8">
        <v>0.60470000000000002</v>
      </c>
      <c r="H8431" s="8">
        <v>1</v>
      </c>
      <c r="I8431" t="s">
        <v>7383</v>
      </c>
    </row>
    <row r="8432" spans="1:9">
      <c r="A8432" s="12">
        <v>66.40551051752</v>
      </c>
      <c r="B8432" s="12">
        <v>15.94102321123</v>
      </c>
      <c r="C8432" s="12">
        <v>102.95</v>
      </c>
      <c r="D8432" s="12">
        <v>-26.026</v>
      </c>
      <c r="E8432">
        <v>6.4390000000000001</v>
      </c>
      <c r="F8432" s="8">
        <v>0.8</v>
      </c>
      <c r="G8432" s="8">
        <v>0.8</v>
      </c>
      <c r="H8432" s="8">
        <v>0.8</v>
      </c>
      <c r="I8432" t="s">
        <v>1995</v>
      </c>
    </row>
    <row r="8433" spans="1:9">
      <c r="A8433" s="12">
        <v>21.59832220733</v>
      </c>
      <c r="B8433" s="12">
        <v>20.070806868310001</v>
      </c>
      <c r="C8433" s="12">
        <v>56.847999999999999</v>
      </c>
      <c r="D8433" s="12">
        <v>-38.829000000000001</v>
      </c>
      <c r="E8433">
        <v>6.4390000000000001</v>
      </c>
      <c r="F8433" s="8">
        <v>1</v>
      </c>
      <c r="G8433" s="8">
        <v>0.83299999999999996</v>
      </c>
      <c r="H8433" s="8">
        <v>0.67869999999999997</v>
      </c>
      <c r="I8433" t="s">
        <v>4266</v>
      </c>
    </row>
    <row r="8434" spans="1:9">
      <c r="A8434" s="12">
        <v>193.40886088393</v>
      </c>
      <c r="B8434" s="12">
        <v>-4.2246385568900005</v>
      </c>
      <c r="C8434" s="12">
        <v>3.3330000000000002</v>
      </c>
      <c r="D8434" s="12">
        <v>-66.48</v>
      </c>
      <c r="E8434">
        <v>6.4390000000000001</v>
      </c>
      <c r="F8434" s="8">
        <v>1</v>
      </c>
      <c r="G8434" s="8">
        <v>0.82210000000000005</v>
      </c>
      <c r="H8434" s="8">
        <v>0.65410000000000001</v>
      </c>
      <c r="I8434" t="s">
        <v>5239</v>
      </c>
    </row>
    <row r="8435" spans="1:9">
      <c r="A8435" s="12">
        <v>42.647046564020002</v>
      </c>
      <c r="B8435" s="12">
        <v>36.948327313099995</v>
      </c>
      <c r="C8435" s="12">
        <v>-9.8520000000000003</v>
      </c>
      <c r="D8435" s="12">
        <v>-129.245</v>
      </c>
      <c r="E8435">
        <v>6.44</v>
      </c>
      <c r="F8435" s="8">
        <v>1</v>
      </c>
      <c r="G8435" s="8">
        <v>0.90190000000000003</v>
      </c>
      <c r="H8435" s="8">
        <v>0.84730000000000005</v>
      </c>
      <c r="I8435" t="s">
        <v>350</v>
      </c>
    </row>
    <row r="8436" spans="1:9">
      <c r="A8436" s="12">
        <v>315.58732539874006</v>
      </c>
      <c r="B8436" s="12">
        <v>39.509032909799998</v>
      </c>
      <c r="C8436" s="12">
        <v>1.93</v>
      </c>
      <c r="D8436" s="12">
        <v>7.4999999999999997E-2</v>
      </c>
      <c r="E8436">
        <v>6.44</v>
      </c>
      <c r="F8436" s="8">
        <v>1</v>
      </c>
      <c r="G8436" s="8">
        <v>0.78720000000000001</v>
      </c>
      <c r="H8436" s="8">
        <v>0.57969999999999999</v>
      </c>
      <c r="I8436" t="s">
        <v>352</v>
      </c>
    </row>
    <row r="8437" spans="1:9">
      <c r="A8437" s="12">
        <v>355.77106748032998</v>
      </c>
      <c r="B8437" s="12">
        <v>51.939333215059996</v>
      </c>
      <c r="C8437" s="12">
        <v>30.071999999999999</v>
      </c>
      <c r="D8437" s="12">
        <v>-4.5830000000000002</v>
      </c>
      <c r="E8437">
        <v>6.44</v>
      </c>
      <c r="F8437" s="8">
        <v>1</v>
      </c>
      <c r="G8437" s="8">
        <v>0.83299999999999996</v>
      </c>
      <c r="H8437" s="8">
        <v>0.67869999999999997</v>
      </c>
      <c r="I8437" t="s">
        <v>427</v>
      </c>
    </row>
    <row r="8438" spans="1:9">
      <c r="A8438" s="12">
        <v>356.20165083484</v>
      </c>
      <c r="B8438" s="12">
        <v>55.799687249869997</v>
      </c>
      <c r="C8438" s="12">
        <v>28.114999999999998</v>
      </c>
      <c r="D8438" s="12">
        <v>-2.3210000000000002</v>
      </c>
      <c r="E8438">
        <v>6.44</v>
      </c>
      <c r="F8438" s="8">
        <v>0.8</v>
      </c>
      <c r="G8438" s="8">
        <v>0.8</v>
      </c>
      <c r="H8438" s="8">
        <v>0.8</v>
      </c>
      <c r="I8438" t="s">
        <v>487</v>
      </c>
    </row>
    <row r="8439" spans="1:9">
      <c r="A8439" s="12">
        <v>211.73485267243001</v>
      </c>
      <c r="B8439" s="12">
        <v>74.593782895099991</v>
      </c>
      <c r="C8439" s="12">
        <v>-53.524999999999999</v>
      </c>
      <c r="D8439" s="12">
        <v>13.388999999999999</v>
      </c>
      <c r="E8439">
        <v>6.44</v>
      </c>
      <c r="F8439" s="8">
        <v>0.76519999999999999</v>
      </c>
      <c r="G8439" s="8">
        <v>0.80349999999999999</v>
      </c>
      <c r="H8439" s="8">
        <v>1</v>
      </c>
      <c r="I8439" t="s">
        <v>1335</v>
      </c>
    </row>
    <row r="8440" spans="1:9">
      <c r="A8440" s="12">
        <v>113.4646535</v>
      </c>
      <c r="B8440" s="12">
        <v>51.314144777777777</v>
      </c>
      <c r="C8440" s="12">
        <v>-11.56</v>
      </c>
      <c r="D8440" s="12">
        <v>-23.31</v>
      </c>
      <c r="E8440">
        <v>6.44</v>
      </c>
      <c r="F8440" s="8">
        <v>1</v>
      </c>
      <c r="G8440" s="8">
        <v>0.83299999999999996</v>
      </c>
      <c r="H8440" s="8">
        <v>0.67869999999999997</v>
      </c>
      <c r="I8440" t="s">
        <v>1429</v>
      </c>
    </row>
    <row r="8441" spans="1:9">
      <c r="A8441" s="12">
        <v>234.78966155907</v>
      </c>
      <c r="B8441" s="12">
        <v>57.924426304599997</v>
      </c>
      <c r="C8441" s="12">
        <v>-5.2619999999999996</v>
      </c>
      <c r="D8441" s="12">
        <v>3.9180000000000001</v>
      </c>
      <c r="E8441">
        <v>6.44</v>
      </c>
      <c r="F8441" s="8">
        <v>1</v>
      </c>
      <c r="G8441" s="8">
        <v>0.82210000000000005</v>
      </c>
      <c r="H8441" s="8">
        <v>0.65410000000000001</v>
      </c>
      <c r="I8441" t="s">
        <v>1441</v>
      </c>
    </row>
    <row r="8442" spans="1:9">
      <c r="A8442" s="12">
        <v>194.57854555286002</v>
      </c>
      <c r="B8442" s="12">
        <v>64.925533046390001</v>
      </c>
      <c r="C8442" s="12">
        <v>-16.963999999999999</v>
      </c>
      <c r="D8442" s="12">
        <v>11.986000000000001</v>
      </c>
      <c r="E8442">
        <v>6.44</v>
      </c>
      <c r="F8442" s="8">
        <v>1</v>
      </c>
      <c r="G8442" s="8">
        <v>0.83299999999999996</v>
      </c>
      <c r="H8442" s="8">
        <v>0.67869999999999997</v>
      </c>
      <c r="I8442" t="s">
        <v>1490</v>
      </c>
    </row>
    <row r="8443" spans="1:9">
      <c r="A8443" s="12">
        <v>170.45537025057999</v>
      </c>
      <c r="B8443" s="12">
        <v>57.074856080560004</v>
      </c>
      <c r="C8443" s="12">
        <v>-58.198</v>
      </c>
      <c r="D8443" s="12">
        <v>5.2649999999999997</v>
      </c>
      <c r="E8443">
        <v>6.44</v>
      </c>
      <c r="F8443" s="8">
        <v>0.76519999999999999</v>
      </c>
      <c r="G8443" s="8">
        <v>0.80349999999999999</v>
      </c>
      <c r="H8443" s="8">
        <v>1</v>
      </c>
      <c r="I8443" t="s">
        <v>1594</v>
      </c>
    </row>
    <row r="8444" spans="1:9">
      <c r="A8444" s="12">
        <v>62.983884800010003</v>
      </c>
      <c r="B8444" s="12">
        <v>-8.8374643771999999</v>
      </c>
      <c r="C8444" s="12">
        <v>71.971000000000004</v>
      </c>
      <c r="D8444" s="12">
        <v>1.08</v>
      </c>
      <c r="E8444">
        <v>6.44</v>
      </c>
      <c r="F8444" s="8">
        <v>1</v>
      </c>
      <c r="G8444" s="8">
        <v>0.85409999999999997</v>
      </c>
      <c r="H8444" s="8">
        <v>0.72770000000000001</v>
      </c>
      <c r="I8444" t="s">
        <v>1958</v>
      </c>
    </row>
    <row r="8445" spans="1:9">
      <c r="A8445" s="12">
        <v>62.691129196370007</v>
      </c>
      <c r="B8445" s="12">
        <v>-35.27378803725</v>
      </c>
      <c r="C8445" s="12">
        <v>-20.202999999999999</v>
      </c>
      <c r="D8445" s="12">
        <v>-26.231999999999999</v>
      </c>
      <c r="E8445">
        <v>6.44</v>
      </c>
      <c r="F8445" s="8">
        <v>1</v>
      </c>
      <c r="G8445" s="8">
        <v>0.83299999999999996</v>
      </c>
      <c r="H8445" s="8">
        <v>0.67869999999999997</v>
      </c>
      <c r="I8445" t="s">
        <v>1967</v>
      </c>
    </row>
    <row r="8446" spans="1:9">
      <c r="A8446" s="12">
        <v>76.383758874999998</v>
      </c>
      <c r="B8446" s="12">
        <v>19.806728249999999</v>
      </c>
      <c r="C8446" s="12">
        <v>-7.43</v>
      </c>
      <c r="D8446" s="12">
        <v>-10.33</v>
      </c>
      <c r="E8446">
        <v>6.44</v>
      </c>
      <c r="F8446" s="8">
        <v>0.72599999999999998</v>
      </c>
      <c r="G8446" s="8">
        <v>0.7762</v>
      </c>
      <c r="H8446" s="8">
        <v>1</v>
      </c>
      <c r="I8446" t="s">
        <v>2191</v>
      </c>
    </row>
    <row r="8447" spans="1:9">
      <c r="A8447" s="12">
        <v>76.790603944569995</v>
      </c>
      <c r="B8447" s="12">
        <v>-19.391903435669999</v>
      </c>
      <c r="C8447" s="12">
        <v>-28.021999999999998</v>
      </c>
      <c r="D8447" s="12">
        <v>282.03100000000001</v>
      </c>
      <c r="E8447">
        <v>6.44</v>
      </c>
      <c r="F8447" s="8">
        <v>0.8</v>
      </c>
      <c r="G8447" s="8">
        <v>0.8</v>
      </c>
      <c r="H8447" s="8">
        <v>0.8</v>
      </c>
      <c r="I8447" t="s">
        <v>2226</v>
      </c>
    </row>
    <row r="8448" spans="1:9">
      <c r="A8448" s="12">
        <v>84.786232796150017</v>
      </c>
      <c r="B8448" s="12">
        <v>41.358563343539998</v>
      </c>
      <c r="C8448" s="12">
        <v>-31.443999999999999</v>
      </c>
      <c r="D8448" s="12">
        <v>-118.89</v>
      </c>
      <c r="E8448">
        <v>6.44</v>
      </c>
      <c r="F8448" s="8">
        <v>1</v>
      </c>
      <c r="G8448" s="8">
        <v>0.83299999999999996</v>
      </c>
      <c r="H8448" s="8">
        <v>0.67869999999999997</v>
      </c>
      <c r="I8448" t="s">
        <v>2405</v>
      </c>
    </row>
    <row r="8449" spans="1:9">
      <c r="A8449" s="12">
        <v>97.549240098400006</v>
      </c>
      <c r="B8449" s="12">
        <v>-19.214889106499999</v>
      </c>
      <c r="C8449" s="12">
        <v>6.11</v>
      </c>
      <c r="D8449" s="12">
        <v>-21.695</v>
      </c>
      <c r="E8449">
        <v>6.44</v>
      </c>
      <c r="F8449" s="8">
        <v>1</v>
      </c>
      <c r="G8449" s="8">
        <v>0.67889999999999995</v>
      </c>
      <c r="H8449" s="8">
        <v>0.38229999999999997</v>
      </c>
      <c r="I8449" t="s">
        <v>2723</v>
      </c>
    </row>
    <row r="8450" spans="1:9">
      <c r="A8450" s="12">
        <v>103.25124813981999</v>
      </c>
      <c r="B8450" s="12">
        <v>-26.957632747879998</v>
      </c>
      <c r="C8450" s="12">
        <v>-10.914999999999999</v>
      </c>
      <c r="D8450" s="12">
        <v>-65.652000000000001</v>
      </c>
      <c r="E8450">
        <v>6.44</v>
      </c>
      <c r="F8450" s="8">
        <v>0.8</v>
      </c>
      <c r="G8450" s="8">
        <v>0.8</v>
      </c>
      <c r="H8450" s="8">
        <v>0.8</v>
      </c>
      <c r="I8450" t="s">
        <v>2872</v>
      </c>
    </row>
    <row r="8451" spans="1:9">
      <c r="A8451" s="12">
        <v>122.75701346652001</v>
      </c>
      <c r="B8451" s="12">
        <v>-37.292374802699996</v>
      </c>
      <c r="C8451" s="12">
        <v>-5.0960000000000001</v>
      </c>
      <c r="D8451" s="12">
        <v>4.9409999999999998</v>
      </c>
      <c r="E8451">
        <v>6.44</v>
      </c>
      <c r="F8451" s="8">
        <v>0.8</v>
      </c>
      <c r="G8451" s="8">
        <v>0.8</v>
      </c>
      <c r="H8451" s="8">
        <v>0.8</v>
      </c>
      <c r="I8451" t="s">
        <v>3311</v>
      </c>
    </row>
    <row r="8452" spans="1:9">
      <c r="A8452" s="12">
        <v>351.64780560691003</v>
      </c>
      <c r="B8452" s="12">
        <v>-21.740836742720003</v>
      </c>
      <c r="C8452" s="12">
        <v>55.866</v>
      </c>
      <c r="D8452" s="12">
        <v>-2.1850000000000001</v>
      </c>
      <c r="E8452">
        <v>6.44</v>
      </c>
      <c r="F8452" s="8">
        <v>1</v>
      </c>
      <c r="G8452" s="8">
        <v>0.83299999999999996</v>
      </c>
      <c r="H8452" s="8">
        <v>0.67869999999999997</v>
      </c>
      <c r="I8452" t="s">
        <v>3747</v>
      </c>
    </row>
    <row r="8453" spans="1:9">
      <c r="A8453" s="12">
        <v>359.29214419741999</v>
      </c>
      <c r="B8453" s="12">
        <v>-20.833641307239997</v>
      </c>
      <c r="C8453" s="12">
        <v>-32.655999999999999</v>
      </c>
      <c r="D8453" s="12">
        <v>-13.471</v>
      </c>
      <c r="E8453">
        <v>6.44</v>
      </c>
      <c r="F8453" s="8">
        <v>1</v>
      </c>
      <c r="G8453" s="8">
        <v>0.85409999999999997</v>
      </c>
      <c r="H8453" s="8">
        <v>0.72770000000000001</v>
      </c>
      <c r="I8453" t="s">
        <v>3750</v>
      </c>
    </row>
    <row r="8454" spans="1:9">
      <c r="A8454" s="12">
        <v>24.466952102850001</v>
      </c>
      <c r="B8454" s="12">
        <v>-3.4406787561300001</v>
      </c>
      <c r="C8454" s="12">
        <v>25.908999999999999</v>
      </c>
      <c r="D8454" s="12">
        <v>-10.597</v>
      </c>
      <c r="E8454">
        <v>6.44</v>
      </c>
      <c r="F8454" s="8">
        <v>1</v>
      </c>
      <c r="G8454" s="8">
        <v>0.67889999999999995</v>
      </c>
      <c r="H8454" s="8">
        <v>0.38229999999999997</v>
      </c>
      <c r="I8454" t="s">
        <v>3972</v>
      </c>
    </row>
    <row r="8455" spans="1:9">
      <c r="A8455" s="12">
        <v>14.0379993769</v>
      </c>
      <c r="B8455" s="12">
        <v>13.951958762929999</v>
      </c>
      <c r="C8455" s="12">
        <v>-3.7949999999999999</v>
      </c>
      <c r="D8455" s="12">
        <v>-3.794</v>
      </c>
      <c r="E8455">
        <v>6.44</v>
      </c>
      <c r="F8455" s="8">
        <v>1</v>
      </c>
      <c r="G8455" s="8">
        <v>0.85409999999999997</v>
      </c>
      <c r="H8455" s="8">
        <v>0.72770000000000001</v>
      </c>
      <c r="I8455" t="s">
        <v>4200</v>
      </c>
    </row>
    <row r="8456" spans="1:9">
      <c r="A8456" s="12">
        <v>352.27365370492998</v>
      </c>
      <c r="B8456" s="12">
        <v>23.048082858040001</v>
      </c>
      <c r="C8456" s="12">
        <v>-35.1</v>
      </c>
      <c r="D8456" s="12">
        <v>-85.245999999999995</v>
      </c>
      <c r="E8456">
        <v>6.44</v>
      </c>
      <c r="F8456" s="8">
        <v>0.8</v>
      </c>
      <c r="G8456" s="8">
        <v>0.8</v>
      </c>
      <c r="H8456" s="8">
        <v>0.8</v>
      </c>
      <c r="I8456" t="s">
        <v>4298</v>
      </c>
    </row>
    <row r="8457" spans="1:9">
      <c r="A8457" s="12">
        <v>169.30968169061001</v>
      </c>
      <c r="B8457" s="12">
        <v>-41.934323491719994</v>
      </c>
      <c r="C8457" s="12">
        <v>-55.255000000000003</v>
      </c>
      <c r="D8457" s="12">
        <v>-7.8360000000000003</v>
      </c>
      <c r="E8457">
        <v>6.44</v>
      </c>
      <c r="F8457" s="8">
        <v>0.6109</v>
      </c>
      <c r="G8457" s="8">
        <v>0.69189999999999996</v>
      </c>
      <c r="H8457" s="8">
        <v>1</v>
      </c>
      <c r="I8457" t="s">
        <v>4982</v>
      </c>
    </row>
    <row r="8458" spans="1:9">
      <c r="A8458" s="12">
        <v>175.28500845841708</v>
      </c>
      <c r="B8458" s="12">
        <v>-29.196235074096666</v>
      </c>
      <c r="C8458" s="12">
        <v>-330.84199999999998</v>
      </c>
      <c r="D8458" s="12">
        <v>194.96700000000001</v>
      </c>
      <c r="E8458">
        <v>6.44</v>
      </c>
      <c r="F8458" s="8">
        <v>1</v>
      </c>
      <c r="G8458" s="8">
        <v>0.89290000000000003</v>
      </c>
      <c r="H8458" s="8">
        <v>0.82379999999999998</v>
      </c>
      <c r="I8458" t="s">
        <v>5037</v>
      </c>
    </row>
    <row r="8459" spans="1:9">
      <c r="A8459" s="12">
        <v>201.12727444282999</v>
      </c>
      <c r="B8459" s="12">
        <v>12.43182481299</v>
      </c>
      <c r="C8459" s="12">
        <v>-25.684000000000001</v>
      </c>
      <c r="D8459" s="12">
        <v>36.893999999999998</v>
      </c>
      <c r="E8459">
        <v>6.44</v>
      </c>
      <c r="F8459" s="8">
        <v>1</v>
      </c>
      <c r="G8459" s="8">
        <v>0.83299999999999996</v>
      </c>
      <c r="H8459" s="8">
        <v>0.67869999999999997</v>
      </c>
      <c r="I8459" t="s">
        <v>5312</v>
      </c>
    </row>
    <row r="8460" spans="1:9">
      <c r="A8460" s="12">
        <v>213.64835846388999</v>
      </c>
      <c r="B8460" s="12">
        <v>13.975449358920001</v>
      </c>
      <c r="C8460" s="12">
        <v>-94.927000000000007</v>
      </c>
      <c r="D8460" s="12">
        <v>79.801000000000002</v>
      </c>
      <c r="E8460">
        <v>6.44</v>
      </c>
      <c r="F8460" s="8">
        <v>1</v>
      </c>
      <c r="G8460" s="8">
        <v>0.79920000000000002</v>
      </c>
      <c r="H8460" s="8">
        <v>0.60450000000000004</v>
      </c>
      <c r="I8460" t="s">
        <v>5436</v>
      </c>
    </row>
    <row r="8461" spans="1:9">
      <c r="A8461" s="12">
        <v>214.97166388026</v>
      </c>
      <c r="B8461" s="12">
        <v>-6.7461594873599999</v>
      </c>
      <c r="C8461" s="12">
        <v>-89.956999999999994</v>
      </c>
      <c r="D8461" s="12">
        <v>-26.338999999999999</v>
      </c>
      <c r="E8461">
        <v>6.44</v>
      </c>
      <c r="F8461" s="8">
        <v>1</v>
      </c>
      <c r="G8461" s="8">
        <v>0.83299999999999996</v>
      </c>
      <c r="H8461" s="8">
        <v>0.67869999999999997</v>
      </c>
      <c r="I8461" t="s">
        <v>5475</v>
      </c>
    </row>
    <row r="8462" spans="1:9">
      <c r="A8462" s="12">
        <v>258.61522950716</v>
      </c>
      <c r="B8462" s="12">
        <v>-39.766649376529998</v>
      </c>
      <c r="C8462" s="12">
        <v>-0.75800000000000001</v>
      </c>
      <c r="D8462" s="12">
        <v>-1.466</v>
      </c>
      <c r="E8462">
        <v>6.44</v>
      </c>
      <c r="F8462" s="8">
        <v>1</v>
      </c>
      <c r="G8462" s="8">
        <v>0.83299999999999996</v>
      </c>
      <c r="H8462" s="8">
        <v>0.67869999999999997</v>
      </c>
      <c r="I8462" t="s">
        <v>5673</v>
      </c>
    </row>
    <row r="8463" spans="1:9">
      <c r="A8463" s="12">
        <v>260.66340830311003</v>
      </c>
      <c r="B8463" s="12">
        <v>-37.804638870359994</v>
      </c>
      <c r="C8463" s="12">
        <v>-0.27300000000000002</v>
      </c>
      <c r="D8463" s="12">
        <v>-0.52800000000000002</v>
      </c>
      <c r="E8463">
        <v>6.44</v>
      </c>
      <c r="F8463" s="8">
        <v>0.50129999999999997</v>
      </c>
      <c r="G8463" s="8">
        <v>0.60470000000000002</v>
      </c>
      <c r="H8463" s="8">
        <v>1</v>
      </c>
      <c r="I8463" t="s">
        <v>5724</v>
      </c>
    </row>
    <row r="8464" spans="1:9">
      <c r="A8464" s="12">
        <v>298.65859648528999</v>
      </c>
      <c r="B8464" s="12">
        <v>-8.2370533554999987</v>
      </c>
      <c r="C8464" s="12">
        <v>12.079000000000001</v>
      </c>
      <c r="D8464" s="12">
        <v>-25.747</v>
      </c>
      <c r="E8464">
        <v>6.44</v>
      </c>
      <c r="F8464" s="8">
        <v>0.54959999999999998</v>
      </c>
      <c r="G8464" s="8">
        <v>0.64410000000000001</v>
      </c>
      <c r="H8464" s="8">
        <v>1</v>
      </c>
      <c r="I8464" t="s">
        <v>6241</v>
      </c>
    </row>
    <row r="8465" spans="1:9">
      <c r="A8465" s="12">
        <v>261.49114762477001</v>
      </c>
      <c r="B8465" s="12">
        <v>-1.6517798499699998</v>
      </c>
      <c r="C8465" s="12">
        <v>60.622999999999998</v>
      </c>
      <c r="D8465" s="12">
        <v>50.978999999999999</v>
      </c>
      <c r="E8465">
        <v>6.44</v>
      </c>
      <c r="F8465" s="8">
        <v>0.99370000000000003</v>
      </c>
      <c r="G8465" s="8">
        <v>0.9526</v>
      </c>
      <c r="H8465" s="8">
        <v>1</v>
      </c>
      <c r="I8465" t="s">
        <v>6341</v>
      </c>
    </row>
    <row r="8466" spans="1:9">
      <c r="A8466" s="12">
        <v>310.18808634500209</v>
      </c>
      <c r="B8466" s="12">
        <v>19.935536143921944</v>
      </c>
      <c r="C8466" s="12">
        <v>118.708</v>
      </c>
      <c r="D8466" s="12">
        <v>312.22199999999998</v>
      </c>
      <c r="E8466">
        <v>6.44</v>
      </c>
      <c r="F8466" s="8">
        <v>1</v>
      </c>
      <c r="G8466" s="8">
        <v>0.874</v>
      </c>
      <c r="H8466" s="8">
        <v>0.77600000000000002</v>
      </c>
      <c r="I8466" t="s">
        <v>6834</v>
      </c>
    </row>
    <row r="8467" spans="1:9">
      <c r="A8467" s="12">
        <v>257.00288985281998</v>
      </c>
      <c r="B8467" s="12">
        <v>31.206192920509999</v>
      </c>
      <c r="C8467" s="12">
        <v>-3.8340000000000001</v>
      </c>
      <c r="D8467" s="12">
        <v>-18.07</v>
      </c>
      <c r="E8467">
        <v>6.44</v>
      </c>
      <c r="F8467" s="8">
        <v>1</v>
      </c>
      <c r="G8467" s="8">
        <v>0.79920000000000002</v>
      </c>
      <c r="H8467" s="8">
        <v>0.60450000000000004</v>
      </c>
      <c r="I8467" t="s">
        <v>6894</v>
      </c>
    </row>
    <row r="8468" spans="1:9">
      <c r="A8468" s="12">
        <v>296.20305894013001</v>
      </c>
      <c r="B8468" s="12">
        <v>29.264693204179999</v>
      </c>
      <c r="C8468" s="12">
        <v>0.107</v>
      </c>
      <c r="D8468" s="12">
        <v>-3.2469999999999999</v>
      </c>
      <c r="E8468">
        <v>6.44</v>
      </c>
      <c r="F8468" s="8">
        <v>0.89859999999999995</v>
      </c>
      <c r="G8468" s="8">
        <v>0.89249999999999996</v>
      </c>
      <c r="H8468" s="8">
        <v>1</v>
      </c>
      <c r="I8468" t="s">
        <v>6927</v>
      </c>
    </row>
    <row r="8469" spans="1:9">
      <c r="A8469" s="12">
        <v>280.81905387985995</v>
      </c>
      <c r="B8469" s="12">
        <v>39.300059439609996</v>
      </c>
      <c r="C8469" s="12">
        <v>-0.77300000000000002</v>
      </c>
      <c r="D8469" s="12">
        <v>-8.125</v>
      </c>
      <c r="E8469">
        <v>6.44</v>
      </c>
      <c r="F8469" s="8">
        <v>1</v>
      </c>
      <c r="G8469" s="8">
        <v>0.73599999999999999</v>
      </c>
      <c r="H8469" s="8">
        <v>0.4803</v>
      </c>
      <c r="I8469" t="s">
        <v>7056</v>
      </c>
    </row>
    <row r="8470" spans="1:9">
      <c r="A8470" s="12">
        <v>313.00162215821001</v>
      </c>
      <c r="B8470" s="12">
        <v>32.848897085780003</v>
      </c>
      <c r="C8470" s="12">
        <v>-0.221</v>
      </c>
      <c r="D8470" s="12">
        <v>-7.8769999999999998</v>
      </c>
      <c r="E8470">
        <v>6.44</v>
      </c>
      <c r="F8470" s="8">
        <v>0.50129999999999997</v>
      </c>
      <c r="G8470" s="8">
        <v>0.60470000000000002</v>
      </c>
      <c r="H8470" s="8">
        <v>1</v>
      </c>
      <c r="I8470" t="s">
        <v>7095</v>
      </c>
    </row>
    <row r="8471" spans="1:9">
      <c r="A8471" s="12">
        <v>69.767923540330003</v>
      </c>
      <c r="B8471" s="12">
        <v>-51.672754096299997</v>
      </c>
      <c r="C8471" s="12">
        <v>13.03</v>
      </c>
      <c r="D8471" s="12">
        <v>17.192</v>
      </c>
      <c r="E8471">
        <v>6.44</v>
      </c>
      <c r="F8471" s="8">
        <v>1</v>
      </c>
      <c r="G8471" s="8">
        <v>0.79920000000000002</v>
      </c>
      <c r="H8471" s="8">
        <v>0.60450000000000004</v>
      </c>
      <c r="I8471" t="s">
        <v>7297</v>
      </c>
    </row>
    <row r="8472" spans="1:9">
      <c r="A8472" s="12">
        <v>124.77326946842</v>
      </c>
      <c r="B8472" s="12">
        <v>-48.197852719889994</v>
      </c>
      <c r="C8472" s="12">
        <v>-14.135999999999999</v>
      </c>
      <c r="D8472" s="12">
        <v>11.19</v>
      </c>
      <c r="E8472">
        <v>6.44</v>
      </c>
      <c r="F8472" s="8">
        <v>0.50129999999999997</v>
      </c>
      <c r="G8472" s="8">
        <v>0.60470000000000002</v>
      </c>
      <c r="H8472" s="8">
        <v>1</v>
      </c>
      <c r="I8472" t="s">
        <v>7339</v>
      </c>
    </row>
    <row r="8473" spans="1:9">
      <c r="A8473" s="12">
        <v>127.37417712648998</v>
      </c>
      <c r="B8473" s="12">
        <v>-54.211731765390006</v>
      </c>
      <c r="C8473" s="12">
        <v>-15.566000000000001</v>
      </c>
      <c r="D8473" s="12">
        <v>14.327999999999999</v>
      </c>
      <c r="E8473">
        <v>6.44</v>
      </c>
      <c r="F8473" s="8">
        <v>0.8</v>
      </c>
      <c r="G8473" s="8">
        <v>0.8</v>
      </c>
      <c r="H8473" s="8">
        <v>0.8</v>
      </c>
      <c r="I8473" t="s">
        <v>7440</v>
      </c>
    </row>
    <row r="8474" spans="1:9">
      <c r="A8474" s="12">
        <v>136.19986733177001</v>
      </c>
      <c r="B8474" s="12">
        <v>-57.852576594079999</v>
      </c>
      <c r="C8474" s="12">
        <v>-24.738</v>
      </c>
      <c r="D8474" s="12">
        <v>21.419</v>
      </c>
      <c r="E8474">
        <v>6.44</v>
      </c>
      <c r="F8474" s="8">
        <v>0.82440000000000002</v>
      </c>
      <c r="G8474" s="8">
        <v>0.84370000000000001</v>
      </c>
      <c r="H8474" s="8">
        <v>1</v>
      </c>
      <c r="I8474" t="s">
        <v>7558</v>
      </c>
    </row>
    <row r="8475" spans="1:9">
      <c r="A8475" s="12">
        <v>36.360225217770001</v>
      </c>
      <c r="B8475" s="12">
        <v>-66.494026476079995</v>
      </c>
      <c r="C8475" s="12">
        <v>-20.273</v>
      </c>
      <c r="D8475" s="12">
        <v>0.69399999999999995</v>
      </c>
      <c r="E8475">
        <v>6.44</v>
      </c>
      <c r="F8475" s="8">
        <v>0.8</v>
      </c>
      <c r="G8475" s="8">
        <v>0.8</v>
      </c>
      <c r="H8475" s="8">
        <v>0.8</v>
      </c>
      <c r="I8475" t="s">
        <v>7752</v>
      </c>
    </row>
    <row r="8476" spans="1:9">
      <c r="A8476" s="12">
        <v>151.98595185202001</v>
      </c>
      <c r="B8476" s="12">
        <v>-62.221416583</v>
      </c>
      <c r="C8476" s="12">
        <v>-7.5119999999999996</v>
      </c>
      <c r="D8476" s="12">
        <v>6.8979999999999997</v>
      </c>
      <c r="E8476">
        <v>6.44</v>
      </c>
      <c r="F8476" s="8">
        <v>0.8</v>
      </c>
      <c r="G8476" s="8">
        <v>0.8</v>
      </c>
      <c r="H8476" s="8">
        <v>0.8</v>
      </c>
      <c r="I8476" t="s">
        <v>7793</v>
      </c>
    </row>
    <row r="8477" spans="1:9">
      <c r="A8477" s="12">
        <v>165.15103649962001</v>
      </c>
      <c r="B8477" s="12">
        <v>-53.111832881790001</v>
      </c>
      <c r="C8477" s="12">
        <v>-86.114999999999995</v>
      </c>
      <c r="D8477" s="12">
        <v>14.439</v>
      </c>
      <c r="E8477">
        <v>6.44</v>
      </c>
      <c r="F8477" s="8">
        <v>1</v>
      </c>
      <c r="G8477" s="8">
        <v>0.78720000000000001</v>
      </c>
      <c r="H8477" s="8">
        <v>0.57969999999999999</v>
      </c>
      <c r="I8477" t="s">
        <v>7826</v>
      </c>
    </row>
    <row r="8478" spans="1:9">
      <c r="A8478" s="12">
        <v>222.87515077361999</v>
      </c>
      <c r="B8478" s="12">
        <v>-77.175970880310004</v>
      </c>
      <c r="C8478" s="12">
        <v>-14.06</v>
      </c>
      <c r="D8478" s="12">
        <v>-10.327</v>
      </c>
      <c r="E8478">
        <v>6.44</v>
      </c>
      <c r="F8478" s="8">
        <v>0.8</v>
      </c>
      <c r="G8478" s="8">
        <v>0.8</v>
      </c>
      <c r="H8478" s="8">
        <v>0.8</v>
      </c>
      <c r="I8478" t="s">
        <v>8273</v>
      </c>
    </row>
    <row r="8479" spans="1:9">
      <c r="A8479" s="12">
        <v>310.43375679100001</v>
      </c>
      <c r="B8479" s="12">
        <v>-75.350800835719994</v>
      </c>
      <c r="C8479" s="12">
        <v>156.404</v>
      </c>
      <c r="D8479" s="12">
        <v>-162.214</v>
      </c>
      <c r="E8479">
        <v>6.44</v>
      </c>
      <c r="F8479" s="8">
        <v>1</v>
      </c>
      <c r="G8479" s="8">
        <v>0.90190000000000003</v>
      </c>
      <c r="H8479" s="8">
        <v>0.84730000000000005</v>
      </c>
      <c r="I8479" t="s">
        <v>8323</v>
      </c>
    </row>
    <row r="8480" spans="1:9">
      <c r="A8480" s="12">
        <v>206.06667710048998</v>
      </c>
      <c r="B8480" s="12">
        <v>-51.012450740680002</v>
      </c>
      <c r="C8480" s="12">
        <v>-28.577999999999999</v>
      </c>
      <c r="D8480" s="12">
        <v>-19.216999999999999</v>
      </c>
      <c r="E8480">
        <v>6.44</v>
      </c>
      <c r="F8480" s="8">
        <v>0.8</v>
      </c>
      <c r="G8480" s="8">
        <v>0.8</v>
      </c>
      <c r="H8480" s="8">
        <v>0.8</v>
      </c>
      <c r="I8480" t="s">
        <v>8392</v>
      </c>
    </row>
    <row r="8481" spans="1:9">
      <c r="A8481" s="12">
        <v>248.78227181368999</v>
      </c>
      <c r="B8481" s="12">
        <v>-45.244363441570002</v>
      </c>
      <c r="C8481" s="12">
        <v>-35.639000000000003</v>
      </c>
      <c r="D8481" s="12">
        <v>-56.384</v>
      </c>
      <c r="E8481">
        <v>6.44</v>
      </c>
      <c r="F8481" s="8">
        <v>1</v>
      </c>
      <c r="G8481" s="8">
        <v>0.79920000000000002</v>
      </c>
      <c r="H8481" s="8">
        <v>0.60450000000000004</v>
      </c>
      <c r="I8481" t="s">
        <v>8878</v>
      </c>
    </row>
    <row r="8482" spans="1:9">
      <c r="A8482" s="12">
        <v>254.19987867500001</v>
      </c>
      <c r="B8482" s="12">
        <v>-23.150192422222222</v>
      </c>
      <c r="C8482" s="12">
        <v>-10.6</v>
      </c>
      <c r="D8482" s="12">
        <v>-2.9</v>
      </c>
      <c r="E8482">
        <v>6.44</v>
      </c>
      <c r="F8482" s="8">
        <v>0.8</v>
      </c>
      <c r="G8482" s="8">
        <v>0.8</v>
      </c>
      <c r="H8482" s="8">
        <v>0.8</v>
      </c>
      <c r="I8482" t="s">
        <v>9051</v>
      </c>
    </row>
    <row r="8483" spans="1:9">
      <c r="A8483" s="12">
        <v>230.1690041666667</v>
      </c>
      <c r="B8483" s="12">
        <v>-67.481513888888884</v>
      </c>
      <c r="C8483" s="12">
        <v>1</v>
      </c>
      <c r="D8483" s="12">
        <v>-4.0999999999999996</v>
      </c>
      <c r="E8483">
        <v>6.44</v>
      </c>
      <c r="F8483" s="8">
        <v>0.8</v>
      </c>
      <c r="G8483" s="8">
        <v>0.8</v>
      </c>
      <c r="H8483" s="8">
        <v>0.8</v>
      </c>
      <c r="I8483" t="s">
        <v>9101</v>
      </c>
    </row>
    <row r="8484" spans="1:9">
      <c r="A8484" s="12">
        <v>316.93555262383001</v>
      </c>
      <c r="B8484" s="12">
        <v>-45.379456455300001</v>
      </c>
      <c r="C8484" s="12">
        <v>31.198</v>
      </c>
      <c r="D8484" s="12">
        <v>-7.2110000000000003</v>
      </c>
      <c r="E8484">
        <v>6.44</v>
      </c>
      <c r="F8484" s="8">
        <v>0.85199999999999998</v>
      </c>
      <c r="G8484" s="8">
        <v>0.86209999999999998</v>
      </c>
      <c r="H8484" s="8">
        <v>1</v>
      </c>
      <c r="I8484" t="s">
        <v>9178</v>
      </c>
    </row>
    <row r="8485" spans="1:9">
      <c r="A8485" s="12">
        <v>318.90490875008999</v>
      </c>
      <c r="B8485" s="12">
        <v>47.973995536890001</v>
      </c>
      <c r="C8485" s="12">
        <v>3.1429999999999998</v>
      </c>
      <c r="D8485" s="12">
        <v>-2.7730000000000001</v>
      </c>
      <c r="E8485">
        <v>6.4409999999999998</v>
      </c>
      <c r="F8485" s="8">
        <v>0.51039999999999996</v>
      </c>
      <c r="G8485" s="8">
        <v>0.61219999999999997</v>
      </c>
      <c r="H8485" s="8">
        <v>1</v>
      </c>
      <c r="I8485" t="s">
        <v>472</v>
      </c>
    </row>
    <row r="8486" spans="1:9">
      <c r="A8486" s="12">
        <v>306.27086907913002</v>
      </c>
      <c r="B8486" s="12">
        <v>59.600098888150001</v>
      </c>
      <c r="C8486" s="12">
        <v>1.5049999999999999</v>
      </c>
      <c r="D8486" s="12">
        <v>-9.9049999999999994</v>
      </c>
      <c r="E8486">
        <v>6.4409999999999998</v>
      </c>
      <c r="F8486" s="8">
        <v>0.65039999999999998</v>
      </c>
      <c r="G8486" s="8">
        <v>0.72150000000000003</v>
      </c>
      <c r="H8486" s="8">
        <v>1</v>
      </c>
      <c r="I8486" t="s">
        <v>857</v>
      </c>
    </row>
    <row r="8487" spans="1:9">
      <c r="A8487" s="12">
        <v>34.741405225369995</v>
      </c>
      <c r="B8487" s="12">
        <v>23.167799842290002</v>
      </c>
      <c r="C8487" s="12">
        <v>1.393</v>
      </c>
      <c r="D8487" s="12">
        <v>-2.6120000000000001</v>
      </c>
      <c r="E8487">
        <v>6.4409999999999998</v>
      </c>
      <c r="F8487" s="8">
        <v>0.85199999999999998</v>
      </c>
      <c r="G8487" s="8">
        <v>0.86209999999999998</v>
      </c>
      <c r="H8487" s="8">
        <v>1</v>
      </c>
      <c r="I8487" t="s">
        <v>4347</v>
      </c>
    </row>
    <row r="8488" spans="1:9">
      <c r="A8488" s="12">
        <v>341.22074958850999</v>
      </c>
      <c r="B8488" s="12">
        <v>39.201025509510004</v>
      </c>
      <c r="C8488" s="12">
        <v>16.111999999999998</v>
      </c>
      <c r="D8488" s="12">
        <v>-20.029</v>
      </c>
      <c r="E8488">
        <v>6.4409999999999998</v>
      </c>
      <c r="F8488" s="8">
        <v>1</v>
      </c>
      <c r="G8488" s="8">
        <v>0.73599999999999999</v>
      </c>
      <c r="H8488" s="8">
        <v>0.4803</v>
      </c>
      <c r="I8488" t="s">
        <v>4513</v>
      </c>
    </row>
    <row r="8489" spans="1:9">
      <c r="A8489" s="12">
        <v>155.86820753395997</v>
      </c>
      <c r="B8489" s="12">
        <v>0.90224794537999997</v>
      </c>
      <c r="C8489" s="12">
        <v>64.84</v>
      </c>
      <c r="D8489" s="12">
        <v>-35.29</v>
      </c>
      <c r="E8489">
        <v>6.4409999999999998</v>
      </c>
      <c r="F8489" s="8">
        <v>1</v>
      </c>
      <c r="G8489" s="8">
        <v>0.83299999999999996</v>
      </c>
      <c r="H8489" s="8">
        <v>0.67869999999999997</v>
      </c>
      <c r="I8489" t="s">
        <v>4808</v>
      </c>
    </row>
    <row r="8490" spans="1:9">
      <c r="A8490" s="12">
        <v>256.27059602239996</v>
      </c>
      <c r="B8490" s="12">
        <v>43.81223792147</v>
      </c>
      <c r="C8490" s="12">
        <v>3.4889999999999999</v>
      </c>
      <c r="D8490" s="12">
        <v>-0.39300000000000002</v>
      </c>
      <c r="E8490">
        <v>6.4409999999999998</v>
      </c>
      <c r="F8490" s="8">
        <v>0.67030000000000001</v>
      </c>
      <c r="G8490" s="8">
        <v>0.73619999999999997</v>
      </c>
      <c r="H8490" s="8">
        <v>1</v>
      </c>
      <c r="I8490" t="s">
        <v>7111</v>
      </c>
    </row>
    <row r="8491" spans="1:9">
      <c r="A8491" s="12">
        <v>110.02850798592999</v>
      </c>
      <c r="B8491" s="12">
        <v>15.14292858154</v>
      </c>
      <c r="C8491" s="12">
        <v>3.2280000000000002</v>
      </c>
      <c r="D8491" s="12">
        <v>-18.053999999999998</v>
      </c>
      <c r="E8491">
        <v>6.4420000000000002</v>
      </c>
      <c r="F8491" s="8">
        <v>0.65039999999999998</v>
      </c>
      <c r="G8491" s="8">
        <v>0.72150000000000003</v>
      </c>
      <c r="H8491" s="8">
        <v>1</v>
      </c>
      <c r="I8491" t="s">
        <v>3032</v>
      </c>
    </row>
    <row r="8492" spans="1:9">
      <c r="A8492" s="12">
        <v>161.13473395539</v>
      </c>
      <c r="B8492" s="12">
        <v>-70.85525977495999</v>
      </c>
      <c r="C8492" s="12">
        <v>-47.042999999999999</v>
      </c>
      <c r="D8492" s="12">
        <v>1.4950000000000001</v>
      </c>
      <c r="E8492">
        <v>6.4420000000000002</v>
      </c>
      <c r="F8492" s="8">
        <v>0.73529999999999995</v>
      </c>
      <c r="G8492" s="8">
        <v>0.78269999999999995</v>
      </c>
      <c r="H8492" s="8">
        <v>1</v>
      </c>
      <c r="I8492" t="s">
        <v>7921</v>
      </c>
    </row>
    <row r="8493" spans="1:9">
      <c r="A8493" s="12">
        <v>304.70694982741998</v>
      </c>
      <c r="B8493" s="12">
        <v>46.322192979740002</v>
      </c>
      <c r="C8493" s="12">
        <v>-4.899</v>
      </c>
      <c r="D8493" s="12">
        <v>-8.4339999999999993</v>
      </c>
      <c r="E8493">
        <v>6.4429999999999996</v>
      </c>
      <c r="F8493" s="8">
        <v>0.47989999999999999</v>
      </c>
      <c r="G8493" s="8">
        <v>0.58679999999999999</v>
      </c>
      <c r="H8493" s="8">
        <v>1</v>
      </c>
      <c r="I8493" t="s">
        <v>578</v>
      </c>
    </row>
    <row r="8494" spans="1:9">
      <c r="A8494" s="12">
        <v>42.941166608050004</v>
      </c>
      <c r="B8494" s="12">
        <v>58.314293951379994</v>
      </c>
      <c r="C8494" s="12">
        <v>-31.763000000000002</v>
      </c>
      <c r="D8494" s="12">
        <v>-1.8959999999999999</v>
      </c>
      <c r="E8494">
        <v>6.4429999999999996</v>
      </c>
      <c r="F8494" s="8">
        <v>0.63239999999999996</v>
      </c>
      <c r="G8494" s="8">
        <v>0.70809999999999995</v>
      </c>
      <c r="H8494" s="8">
        <v>1</v>
      </c>
      <c r="I8494" t="s">
        <v>788</v>
      </c>
    </row>
    <row r="8495" spans="1:9">
      <c r="A8495" s="12">
        <v>56.40453593342</v>
      </c>
      <c r="B8495" s="12">
        <v>38.676261780569995</v>
      </c>
      <c r="C8495" s="12">
        <v>-31.271999999999998</v>
      </c>
      <c r="D8495" s="12">
        <v>17.268999999999998</v>
      </c>
      <c r="E8495">
        <v>6.4429999999999996</v>
      </c>
      <c r="F8495" s="8">
        <v>1</v>
      </c>
      <c r="G8495" s="8">
        <v>0.83299999999999996</v>
      </c>
      <c r="H8495" s="8">
        <v>0.67869999999999997</v>
      </c>
      <c r="I8495" t="s">
        <v>1848</v>
      </c>
    </row>
    <row r="8496" spans="1:9">
      <c r="A8496" s="12">
        <v>103.4878042717</v>
      </c>
      <c r="B8496" s="12">
        <v>38.50501910637</v>
      </c>
      <c r="C8496" s="12">
        <v>-1.3069999999999999</v>
      </c>
      <c r="D8496" s="12">
        <v>-27.405999999999999</v>
      </c>
      <c r="E8496">
        <v>6.4429999999999996</v>
      </c>
      <c r="F8496" s="8">
        <v>0.57499999999999996</v>
      </c>
      <c r="G8496" s="8">
        <v>0.66420000000000001</v>
      </c>
      <c r="H8496" s="8">
        <v>1</v>
      </c>
      <c r="I8496" t="s">
        <v>2818</v>
      </c>
    </row>
    <row r="8497" spans="1:9">
      <c r="A8497" s="12">
        <v>0.7827252681700001</v>
      </c>
      <c r="B8497" s="12">
        <v>-24.145144724999998</v>
      </c>
      <c r="C8497" s="12">
        <v>57.13</v>
      </c>
      <c r="D8497" s="12">
        <v>-3.0390000000000001</v>
      </c>
      <c r="E8497">
        <v>6.4429999999999996</v>
      </c>
      <c r="F8497" s="8">
        <v>1</v>
      </c>
      <c r="G8497" s="8">
        <v>0.82210000000000005</v>
      </c>
      <c r="H8497" s="8">
        <v>0.65410000000000001</v>
      </c>
      <c r="I8497" t="s">
        <v>3708</v>
      </c>
    </row>
    <row r="8498" spans="1:9">
      <c r="A8498" s="12">
        <v>110.09107138661</v>
      </c>
      <c r="B8498" s="12">
        <v>-52.309244049779998</v>
      </c>
      <c r="C8498" s="12">
        <v>-31.762</v>
      </c>
      <c r="D8498" s="12">
        <v>138.16300000000001</v>
      </c>
      <c r="E8498">
        <v>6.4429999999999996</v>
      </c>
      <c r="F8498" s="8">
        <v>0.8</v>
      </c>
      <c r="G8498" s="8">
        <v>0.8</v>
      </c>
      <c r="H8498" s="8">
        <v>0.8</v>
      </c>
      <c r="I8498" t="s">
        <v>7354</v>
      </c>
    </row>
    <row r="8499" spans="1:9">
      <c r="A8499" s="12">
        <v>104.65153733880001</v>
      </c>
      <c r="B8499" s="12">
        <v>-56.39484679724</v>
      </c>
      <c r="C8499" s="12">
        <v>-22.997</v>
      </c>
      <c r="D8499" s="12">
        <v>-33.256</v>
      </c>
      <c r="E8499">
        <v>6.4429999999999996</v>
      </c>
      <c r="F8499" s="8">
        <v>0.89859999999999995</v>
      </c>
      <c r="G8499" s="8">
        <v>0.89249999999999996</v>
      </c>
      <c r="H8499" s="8">
        <v>1</v>
      </c>
      <c r="I8499" t="s">
        <v>7404</v>
      </c>
    </row>
    <row r="8500" spans="1:9">
      <c r="A8500" s="12">
        <v>144.02822613826001</v>
      </c>
      <c r="B8500" s="12">
        <v>74.318807597809993</v>
      </c>
      <c r="C8500" s="12">
        <v>-20.175000000000001</v>
      </c>
      <c r="D8500" s="12">
        <v>-24.238</v>
      </c>
      <c r="E8500">
        <v>6.444</v>
      </c>
      <c r="F8500" s="8">
        <v>0.57499999999999996</v>
      </c>
      <c r="G8500" s="8">
        <v>0.66420000000000001</v>
      </c>
      <c r="H8500" s="8">
        <v>1</v>
      </c>
      <c r="I8500" t="s">
        <v>1343</v>
      </c>
    </row>
    <row r="8501" spans="1:9">
      <c r="A8501" s="12">
        <v>87.998280366759985</v>
      </c>
      <c r="B8501" s="12">
        <v>-29.449424965279999</v>
      </c>
      <c r="C8501" s="12">
        <v>-1.393</v>
      </c>
      <c r="D8501" s="12">
        <v>-10.409000000000001</v>
      </c>
      <c r="E8501">
        <v>6.444</v>
      </c>
      <c r="F8501" s="8">
        <v>1</v>
      </c>
      <c r="G8501" s="8">
        <v>0.78720000000000001</v>
      </c>
      <c r="H8501" s="8">
        <v>0.57969999999999999</v>
      </c>
      <c r="I8501" t="s">
        <v>2521</v>
      </c>
    </row>
    <row r="8502" spans="1:9">
      <c r="A8502" s="12">
        <v>9.0131506217799995</v>
      </c>
      <c r="B8502" s="12">
        <v>-14.973033503230001</v>
      </c>
      <c r="C8502" s="12">
        <v>-65.622</v>
      </c>
      <c r="D8502" s="12">
        <v>-58.167000000000002</v>
      </c>
      <c r="E8502">
        <v>6.444</v>
      </c>
      <c r="F8502" s="8">
        <v>1</v>
      </c>
      <c r="G8502" s="8">
        <v>0.83299999999999996</v>
      </c>
      <c r="H8502" s="8">
        <v>0.67869999999999997</v>
      </c>
      <c r="I8502" t="s">
        <v>3827</v>
      </c>
    </row>
    <row r="8503" spans="1:9">
      <c r="A8503" s="12">
        <v>163.79822900042001</v>
      </c>
      <c r="B8503" s="12">
        <v>-20.664962091329997</v>
      </c>
      <c r="C8503" s="12">
        <v>-16.614000000000001</v>
      </c>
      <c r="D8503" s="12">
        <v>3.3420000000000001</v>
      </c>
      <c r="E8503">
        <v>6.444</v>
      </c>
      <c r="F8503" s="8">
        <v>1</v>
      </c>
      <c r="G8503" s="8">
        <v>0.82210000000000005</v>
      </c>
      <c r="H8503" s="8">
        <v>0.65410000000000001</v>
      </c>
      <c r="I8503" t="s">
        <v>4915</v>
      </c>
    </row>
    <row r="8504" spans="1:9">
      <c r="A8504" s="12">
        <v>165.81690209899</v>
      </c>
      <c r="B8504" s="12">
        <v>-31.96085072244</v>
      </c>
      <c r="C8504" s="12">
        <v>-41.585000000000001</v>
      </c>
      <c r="D8504" s="12">
        <v>-26.538</v>
      </c>
      <c r="E8504">
        <v>6.444</v>
      </c>
      <c r="F8504" s="8">
        <v>1</v>
      </c>
      <c r="G8504" s="8">
        <v>0.64800000000000002</v>
      </c>
      <c r="H8504" s="8">
        <v>0.33460000000000001</v>
      </c>
      <c r="I8504" t="s">
        <v>4918</v>
      </c>
    </row>
    <row r="8505" spans="1:9">
      <c r="A8505" s="12">
        <v>306.50486751722002</v>
      </c>
      <c r="B8505" s="12">
        <v>19.865493133040001</v>
      </c>
      <c r="C8505" s="12">
        <v>30.495000000000001</v>
      </c>
      <c r="D8505" s="12">
        <v>17.433</v>
      </c>
      <c r="E8505">
        <v>6.444</v>
      </c>
      <c r="F8505" s="8">
        <v>1</v>
      </c>
      <c r="G8505" s="8">
        <v>0.83299999999999996</v>
      </c>
      <c r="H8505" s="8">
        <v>0.67869999999999997</v>
      </c>
      <c r="I8505" t="s">
        <v>6787</v>
      </c>
    </row>
    <row r="8506" spans="1:9">
      <c r="A8506" s="12">
        <v>297.47800251975997</v>
      </c>
      <c r="B8506" s="12">
        <v>28.439674449590001</v>
      </c>
      <c r="C8506" s="12">
        <v>2.2839999999999998</v>
      </c>
      <c r="D8506" s="12">
        <v>-2.4009999999999998</v>
      </c>
      <c r="E8506">
        <v>6.444</v>
      </c>
      <c r="F8506" s="8">
        <v>0.52290000000000003</v>
      </c>
      <c r="G8506" s="8">
        <v>0.62250000000000005</v>
      </c>
      <c r="H8506" s="8">
        <v>1</v>
      </c>
      <c r="I8506" t="s">
        <v>6926</v>
      </c>
    </row>
    <row r="8507" spans="1:9">
      <c r="A8507" s="12">
        <v>33.207951306250003</v>
      </c>
      <c r="B8507" s="12">
        <v>79.691537759166664</v>
      </c>
      <c r="C8507" s="12">
        <v>-22.56</v>
      </c>
      <c r="D8507" s="12">
        <v>23.78</v>
      </c>
      <c r="E8507">
        <v>6.4450000000000003</v>
      </c>
      <c r="F8507" s="8">
        <v>0.67030000000000001</v>
      </c>
      <c r="G8507" s="8">
        <v>0.73619999999999997</v>
      </c>
      <c r="H8507" s="8">
        <v>1</v>
      </c>
      <c r="I8507" t="s">
        <v>1029</v>
      </c>
    </row>
    <row r="8508" spans="1:9">
      <c r="A8508" s="12">
        <v>317.92224272658996</v>
      </c>
      <c r="B8508" s="12">
        <v>-14.472376885380001</v>
      </c>
      <c r="C8508" s="12">
        <v>39.429000000000002</v>
      </c>
      <c r="D8508" s="12">
        <v>0.45800000000000002</v>
      </c>
      <c r="E8508">
        <v>6.4450000000000003</v>
      </c>
      <c r="F8508" s="8">
        <v>0.8</v>
      </c>
      <c r="G8508" s="8">
        <v>0.8</v>
      </c>
      <c r="H8508" s="8">
        <v>0.8</v>
      </c>
      <c r="I8508" t="s">
        <v>3762</v>
      </c>
    </row>
    <row r="8509" spans="1:9">
      <c r="A8509" s="12">
        <v>146.85818639166666</v>
      </c>
      <c r="B8509" s="12">
        <v>11.56816592861111</v>
      </c>
      <c r="C8509" s="12">
        <v>-50.52</v>
      </c>
      <c r="D8509" s="12">
        <v>-4.72</v>
      </c>
      <c r="E8509">
        <v>6.4450000000000003</v>
      </c>
      <c r="F8509" s="8">
        <v>0.76519999999999999</v>
      </c>
      <c r="G8509" s="8">
        <v>0.80349999999999999</v>
      </c>
      <c r="H8509" s="8">
        <v>1</v>
      </c>
      <c r="I8509" t="s">
        <v>4713</v>
      </c>
    </row>
    <row r="8510" spans="1:9">
      <c r="A8510" s="12">
        <v>215.03610215172003</v>
      </c>
      <c r="B8510" s="12">
        <v>30.429126532590001</v>
      </c>
      <c r="C8510" s="12">
        <v>-9.1639999999999997</v>
      </c>
      <c r="D8510" s="12">
        <v>-5.9710000000000001</v>
      </c>
      <c r="E8510">
        <v>6.4450000000000003</v>
      </c>
      <c r="F8510" s="8">
        <v>0.72599999999999998</v>
      </c>
      <c r="G8510" s="8">
        <v>0.7762</v>
      </c>
      <c r="H8510" s="8">
        <v>1</v>
      </c>
      <c r="I8510" t="s">
        <v>5460</v>
      </c>
    </row>
    <row r="8511" spans="1:9">
      <c r="A8511" s="12">
        <v>270.39244992527</v>
      </c>
      <c r="B8511" s="12">
        <v>-85.214828155879999</v>
      </c>
      <c r="C8511" s="12">
        <v>-4.6470000000000002</v>
      </c>
      <c r="D8511" s="12">
        <v>-145.572</v>
      </c>
      <c r="E8511">
        <v>6.4450000000000003</v>
      </c>
      <c r="F8511" s="8">
        <v>0.99370000000000003</v>
      </c>
      <c r="G8511" s="8">
        <v>0.9526</v>
      </c>
      <c r="H8511" s="8">
        <v>1</v>
      </c>
      <c r="I8511" t="s">
        <v>8162</v>
      </c>
    </row>
    <row r="8512" spans="1:9">
      <c r="A8512" s="12">
        <v>278.37279524999997</v>
      </c>
      <c r="B8512" s="12">
        <v>-58.708782027777779</v>
      </c>
      <c r="C8512" s="12">
        <v>23.7</v>
      </c>
      <c r="D8512" s="12">
        <v>-103.06</v>
      </c>
      <c r="E8512">
        <v>6.4450000000000003</v>
      </c>
      <c r="F8512" s="8">
        <v>1</v>
      </c>
      <c r="G8512" s="8">
        <v>0.88360000000000005</v>
      </c>
      <c r="H8512" s="8">
        <v>0.8</v>
      </c>
      <c r="I8512" t="s">
        <v>8694</v>
      </c>
    </row>
    <row r="8513" spans="1:9">
      <c r="A8513" s="12">
        <v>4.3862627081199994</v>
      </c>
      <c r="B8513" s="12">
        <v>-19.051093739940001</v>
      </c>
      <c r="C8513" s="12">
        <v>20.478999999999999</v>
      </c>
      <c r="D8513" s="12">
        <v>-3.0230000000000001</v>
      </c>
      <c r="E8513">
        <v>6.4459999999999997</v>
      </c>
      <c r="F8513" s="8">
        <v>0.8</v>
      </c>
      <c r="G8513" s="8">
        <v>0.8</v>
      </c>
      <c r="H8513" s="8">
        <v>0.8</v>
      </c>
      <c r="I8513" t="s">
        <v>3784</v>
      </c>
    </row>
    <row r="8514" spans="1:9">
      <c r="A8514" s="12">
        <v>304.02501573383</v>
      </c>
      <c r="B8514" s="12">
        <v>4.5807944376699998</v>
      </c>
      <c r="C8514" s="12">
        <v>-40.884</v>
      </c>
      <c r="D8514" s="12">
        <v>-51.962000000000003</v>
      </c>
      <c r="E8514">
        <v>6.4459999999999997</v>
      </c>
      <c r="F8514" s="8">
        <v>1</v>
      </c>
      <c r="G8514" s="8">
        <v>0.85409999999999997</v>
      </c>
      <c r="H8514" s="8">
        <v>0.72770000000000001</v>
      </c>
      <c r="I8514" t="s">
        <v>6460</v>
      </c>
    </row>
    <row r="8515" spans="1:9">
      <c r="A8515" s="12">
        <v>269.23293225568</v>
      </c>
      <c r="B8515" s="12">
        <v>-40.305641372299995</v>
      </c>
      <c r="C8515" s="12">
        <v>24.204999999999998</v>
      </c>
      <c r="D8515" s="12">
        <v>2.629</v>
      </c>
      <c r="E8515">
        <v>6.4470000000000001</v>
      </c>
      <c r="F8515" s="8">
        <v>1</v>
      </c>
      <c r="G8515" s="8">
        <v>0.78720000000000001</v>
      </c>
      <c r="H8515" s="8">
        <v>0.57969999999999999</v>
      </c>
      <c r="I8515" t="s">
        <v>5678</v>
      </c>
    </row>
    <row r="8516" spans="1:9">
      <c r="A8516" s="12">
        <v>133.46149381418999</v>
      </c>
      <c r="B8516" s="12">
        <v>-40.447543931949994</v>
      </c>
      <c r="C8516" s="12">
        <v>-6.6609999999999996</v>
      </c>
      <c r="D8516" s="12">
        <v>2.9780000000000002</v>
      </c>
      <c r="E8516">
        <v>6.4470000000000001</v>
      </c>
      <c r="F8516" s="8">
        <v>1</v>
      </c>
      <c r="G8516" s="8">
        <v>0.83299999999999996</v>
      </c>
      <c r="H8516" s="8">
        <v>0.67869999999999997</v>
      </c>
      <c r="I8516" t="s">
        <v>7188</v>
      </c>
    </row>
    <row r="8517" spans="1:9">
      <c r="A8517" s="12">
        <v>122.58570181523999</v>
      </c>
      <c r="B8517" s="12">
        <v>-49.237359456139998</v>
      </c>
      <c r="C8517" s="12">
        <v>-10.97</v>
      </c>
      <c r="D8517" s="12">
        <v>6.5369999999999999</v>
      </c>
      <c r="E8517">
        <v>6.4470000000000001</v>
      </c>
      <c r="F8517" s="8">
        <v>0.50129999999999997</v>
      </c>
      <c r="G8517" s="8">
        <v>0.60470000000000002</v>
      </c>
      <c r="H8517" s="8">
        <v>1</v>
      </c>
      <c r="I8517" t="s">
        <v>7340</v>
      </c>
    </row>
    <row r="8518" spans="1:9">
      <c r="A8518" s="12">
        <v>42.362130768759997</v>
      </c>
      <c r="B8518" s="12">
        <v>37.326410796430004</v>
      </c>
      <c r="C8518" s="12">
        <v>-18.695</v>
      </c>
      <c r="D8518" s="12">
        <v>-2.99</v>
      </c>
      <c r="E8518">
        <v>6.4480000000000004</v>
      </c>
      <c r="F8518" s="8">
        <v>0.8</v>
      </c>
      <c r="G8518" s="8">
        <v>0.8</v>
      </c>
      <c r="H8518" s="8">
        <v>0.8</v>
      </c>
      <c r="I8518" t="s">
        <v>349</v>
      </c>
    </row>
    <row r="8519" spans="1:9">
      <c r="A8519" s="12">
        <v>335.16154067988998</v>
      </c>
      <c r="B8519" s="12">
        <v>58.409904736709997</v>
      </c>
      <c r="C8519" s="12">
        <v>-3.218</v>
      </c>
      <c r="D8519" s="12">
        <v>21.219000000000001</v>
      </c>
      <c r="E8519">
        <v>6.4480000000000004</v>
      </c>
      <c r="F8519" s="8">
        <v>1</v>
      </c>
      <c r="G8519" s="8">
        <v>0.85409999999999997</v>
      </c>
      <c r="H8519" s="8">
        <v>0.72770000000000001</v>
      </c>
      <c r="I8519" t="s">
        <v>598</v>
      </c>
    </row>
    <row r="8520" spans="1:9">
      <c r="A8520" s="12">
        <v>57.332326824599996</v>
      </c>
      <c r="B8520" s="12">
        <v>57.1182678893</v>
      </c>
      <c r="C8520" s="12">
        <v>29.370999999999999</v>
      </c>
      <c r="D8520" s="12">
        <v>-23.794</v>
      </c>
      <c r="E8520">
        <v>6.4480000000000004</v>
      </c>
      <c r="F8520" s="8">
        <v>0.57499999999999996</v>
      </c>
      <c r="G8520" s="8">
        <v>0.66420000000000001</v>
      </c>
      <c r="H8520" s="8">
        <v>1</v>
      </c>
      <c r="I8520" t="s">
        <v>887</v>
      </c>
    </row>
    <row r="8521" spans="1:9">
      <c r="A8521" s="12">
        <v>304.11731064763001</v>
      </c>
      <c r="B8521" s="12">
        <v>37.056396349379995</v>
      </c>
      <c r="C8521" s="12">
        <v>2.0960000000000001</v>
      </c>
      <c r="D8521" s="12">
        <v>-0.439</v>
      </c>
      <c r="E8521">
        <v>6.4480000000000004</v>
      </c>
      <c r="F8521" s="8">
        <v>0.53400000000000003</v>
      </c>
      <c r="G8521" s="8">
        <v>0.63160000000000005</v>
      </c>
      <c r="H8521" s="8">
        <v>1</v>
      </c>
      <c r="I8521" t="s">
        <v>7128</v>
      </c>
    </row>
    <row r="8522" spans="1:9">
      <c r="A8522" s="12">
        <v>130.54088433801999</v>
      </c>
      <c r="B8522" s="12">
        <v>-11.966006352559999</v>
      </c>
      <c r="C8522" s="12">
        <v>-29.216999999999999</v>
      </c>
      <c r="D8522" s="12">
        <v>-13.507999999999999</v>
      </c>
      <c r="E8522">
        <v>6.4489999999999998</v>
      </c>
      <c r="F8522" s="8">
        <v>0.67030000000000001</v>
      </c>
      <c r="G8522" s="8">
        <v>0.73619999999999997</v>
      </c>
      <c r="H8522" s="8">
        <v>1</v>
      </c>
      <c r="I8522" t="s">
        <v>3425</v>
      </c>
    </row>
    <row r="8523" spans="1:9">
      <c r="A8523" s="12">
        <v>106.31820687171999</v>
      </c>
      <c r="B8523" s="12">
        <v>-50.360038854549998</v>
      </c>
      <c r="C8523" s="12">
        <v>-25.175000000000001</v>
      </c>
      <c r="D8523" s="12">
        <v>40.83</v>
      </c>
      <c r="E8523">
        <v>6.4489999999999998</v>
      </c>
      <c r="F8523" s="8">
        <v>1</v>
      </c>
      <c r="G8523" s="8">
        <v>0.78720000000000001</v>
      </c>
      <c r="H8523" s="8">
        <v>0.57969999999999999</v>
      </c>
      <c r="I8523" t="s">
        <v>7272</v>
      </c>
    </row>
    <row r="8524" spans="1:9">
      <c r="A8524" s="12">
        <v>334.36801185457</v>
      </c>
      <c r="B8524" s="12">
        <v>49.126956524100002</v>
      </c>
      <c r="C8524" s="12">
        <v>16.109000000000002</v>
      </c>
      <c r="D8524" s="12">
        <v>8.5630000000000006</v>
      </c>
      <c r="E8524">
        <v>6.45</v>
      </c>
      <c r="F8524" s="8">
        <v>1</v>
      </c>
      <c r="G8524" s="8">
        <v>0.83299999999999996</v>
      </c>
      <c r="H8524" s="8">
        <v>0.67869999999999997</v>
      </c>
      <c r="I8524" t="s">
        <v>416</v>
      </c>
    </row>
    <row r="8525" spans="1:9">
      <c r="A8525" s="12">
        <v>29.496815011629998</v>
      </c>
      <c r="B8525" s="12">
        <v>47.095522260519999</v>
      </c>
      <c r="C8525" s="12">
        <v>6.9340000000000002</v>
      </c>
      <c r="D8525" s="12">
        <v>-6.0759999999999996</v>
      </c>
      <c r="E8525">
        <v>6.45</v>
      </c>
      <c r="F8525" s="8">
        <v>1</v>
      </c>
      <c r="G8525" s="8">
        <v>0.83299999999999996</v>
      </c>
      <c r="H8525" s="8">
        <v>0.67869999999999997</v>
      </c>
      <c r="I8525" t="s">
        <v>441</v>
      </c>
    </row>
    <row r="8526" spans="1:9">
      <c r="A8526" s="12">
        <v>299.48380633333335</v>
      </c>
      <c r="B8526" s="12">
        <v>42.260771499999997</v>
      </c>
      <c r="C8526" s="12">
        <v>-6.03</v>
      </c>
      <c r="D8526" s="12">
        <v>-9.77</v>
      </c>
      <c r="E8526">
        <v>6.45</v>
      </c>
      <c r="F8526" s="8">
        <v>0.67030000000000001</v>
      </c>
      <c r="G8526" s="8">
        <v>0.73619999999999997</v>
      </c>
      <c r="H8526" s="8">
        <v>1</v>
      </c>
      <c r="I8526" t="s">
        <v>575</v>
      </c>
    </row>
    <row r="8527" spans="1:9">
      <c r="A8527" s="12">
        <v>344.78751976145003</v>
      </c>
      <c r="B8527" s="12">
        <v>59.814652200509997</v>
      </c>
      <c r="C8527" s="12">
        <v>4.75</v>
      </c>
      <c r="D8527" s="12">
        <v>-2.2440000000000002</v>
      </c>
      <c r="E8527">
        <v>6.45</v>
      </c>
      <c r="F8527" s="8">
        <v>0.53700000000000003</v>
      </c>
      <c r="G8527" s="8">
        <v>0.63400000000000001</v>
      </c>
      <c r="H8527" s="8">
        <v>1</v>
      </c>
      <c r="I8527" t="s">
        <v>605</v>
      </c>
    </row>
    <row r="8528" spans="1:9">
      <c r="A8528" s="12">
        <v>309.75075545087998</v>
      </c>
      <c r="B8528" s="12">
        <v>56.004848428430002</v>
      </c>
      <c r="C8528" s="12">
        <v>-5.4720000000000004</v>
      </c>
      <c r="D8528" s="12">
        <v>-42.085999999999999</v>
      </c>
      <c r="E8528">
        <v>6.45</v>
      </c>
      <c r="F8528" s="8">
        <v>0.89859999999999995</v>
      </c>
      <c r="G8528" s="8">
        <v>0.89249999999999996</v>
      </c>
      <c r="H8528" s="8">
        <v>1</v>
      </c>
      <c r="I8528" t="s">
        <v>740</v>
      </c>
    </row>
    <row r="8529" spans="1:9">
      <c r="A8529" s="12">
        <v>323.85806471053002</v>
      </c>
      <c r="B8529" s="12">
        <v>68.219291641379996</v>
      </c>
      <c r="C8529" s="12">
        <v>16.364999999999998</v>
      </c>
      <c r="D8529" s="12">
        <v>16.513999999999999</v>
      </c>
      <c r="E8529">
        <v>6.45</v>
      </c>
      <c r="F8529" s="8">
        <v>0.54959999999999998</v>
      </c>
      <c r="G8529" s="8">
        <v>0.64410000000000001</v>
      </c>
      <c r="H8529" s="8">
        <v>1</v>
      </c>
      <c r="I8529" t="s">
        <v>863</v>
      </c>
    </row>
    <row r="8530" spans="1:9">
      <c r="A8530" s="12">
        <v>326.75354038617002</v>
      </c>
      <c r="B8530" s="12">
        <v>70.150882485310007</v>
      </c>
      <c r="C8530" s="12">
        <v>-10.417999999999999</v>
      </c>
      <c r="D8530" s="12">
        <v>-25.119</v>
      </c>
      <c r="E8530">
        <v>6.45</v>
      </c>
      <c r="F8530" s="8">
        <v>0.6109</v>
      </c>
      <c r="G8530" s="8">
        <v>0.69189999999999996</v>
      </c>
      <c r="H8530" s="8">
        <v>1</v>
      </c>
      <c r="I8530" t="s">
        <v>919</v>
      </c>
    </row>
    <row r="8531" spans="1:9">
      <c r="A8531" s="12">
        <v>284.36866624999999</v>
      </c>
      <c r="B8531" s="12">
        <v>58.225024527777776</v>
      </c>
      <c r="C8531" s="12">
        <v>16.8</v>
      </c>
      <c r="D8531" s="12">
        <v>44.29</v>
      </c>
      <c r="E8531">
        <v>6.45</v>
      </c>
      <c r="F8531" s="8">
        <v>0.65039999999999998</v>
      </c>
      <c r="G8531" s="8">
        <v>0.72150000000000003</v>
      </c>
      <c r="H8531" s="8">
        <v>1</v>
      </c>
      <c r="I8531" t="s">
        <v>1006</v>
      </c>
    </row>
    <row r="8532" spans="1:9">
      <c r="A8532" s="12">
        <v>34.18990935886</v>
      </c>
      <c r="B8532" s="12">
        <v>83.561411151800002</v>
      </c>
      <c r="C8532" s="12">
        <v>60.926000000000002</v>
      </c>
      <c r="D8532" s="12">
        <v>-40.357999999999997</v>
      </c>
      <c r="E8532">
        <v>6.45</v>
      </c>
      <c r="F8532" s="8">
        <v>1</v>
      </c>
      <c r="G8532" s="8">
        <v>0.83299999999999996</v>
      </c>
      <c r="H8532" s="8">
        <v>0.67869999999999997</v>
      </c>
      <c r="I8532" t="s">
        <v>1113</v>
      </c>
    </row>
    <row r="8533" spans="1:9">
      <c r="A8533" s="12">
        <v>91.663145723019994</v>
      </c>
      <c r="B8533" s="12">
        <v>63.453837457510005</v>
      </c>
      <c r="C8533" s="12">
        <v>-35.738</v>
      </c>
      <c r="D8533" s="12">
        <v>8.7159999999999993</v>
      </c>
      <c r="E8533">
        <v>6.45</v>
      </c>
      <c r="F8533" s="8">
        <v>1</v>
      </c>
      <c r="G8533" s="8">
        <v>0.83299999999999996</v>
      </c>
      <c r="H8533" s="8">
        <v>0.67869999999999997</v>
      </c>
      <c r="I8533" t="s">
        <v>1201</v>
      </c>
    </row>
    <row r="8534" spans="1:9">
      <c r="A8534" s="12">
        <v>204.42886545833335</v>
      </c>
      <c r="B8534" s="12">
        <v>50.714841333333339</v>
      </c>
      <c r="C8534" s="12">
        <v>-11.85</v>
      </c>
      <c r="D8534" s="12">
        <v>4.9800000000000004</v>
      </c>
      <c r="E8534">
        <v>6.45</v>
      </c>
      <c r="F8534" s="8">
        <v>1</v>
      </c>
      <c r="G8534" s="8">
        <v>0.64800000000000002</v>
      </c>
      <c r="H8534" s="8">
        <v>0.33460000000000001</v>
      </c>
      <c r="I8534" t="s">
        <v>1654</v>
      </c>
    </row>
    <row r="8535" spans="1:9">
      <c r="A8535" s="12">
        <v>60.853113533959998</v>
      </c>
      <c r="B8535" s="12">
        <v>-20.143796062229999</v>
      </c>
      <c r="C8535" s="12">
        <v>3.4000000000000002E-2</v>
      </c>
      <c r="D8535" s="12">
        <v>-1.5580000000000001</v>
      </c>
      <c r="E8535">
        <v>6.45</v>
      </c>
      <c r="F8535" s="8">
        <v>0.50129999999999997</v>
      </c>
      <c r="G8535" s="8">
        <v>0.60470000000000002</v>
      </c>
      <c r="H8535" s="8">
        <v>1</v>
      </c>
      <c r="I8535" t="s">
        <v>1927</v>
      </c>
    </row>
    <row r="8536" spans="1:9">
      <c r="A8536" s="12">
        <v>63.498720692940005</v>
      </c>
      <c r="B8536" s="12">
        <v>37.96714945571</v>
      </c>
      <c r="C8536" s="12">
        <v>-50.156999999999996</v>
      </c>
      <c r="D8536" s="12">
        <v>5.43</v>
      </c>
      <c r="E8536">
        <v>6.45</v>
      </c>
      <c r="F8536" s="8">
        <v>0.8</v>
      </c>
      <c r="G8536" s="8">
        <v>0.8</v>
      </c>
      <c r="H8536" s="8">
        <v>0.8</v>
      </c>
      <c r="I8536" t="s">
        <v>1934</v>
      </c>
    </row>
    <row r="8537" spans="1:9">
      <c r="A8537" s="12">
        <v>83.510300859439994</v>
      </c>
      <c r="B8537" s="12">
        <v>-7.0237509550599997</v>
      </c>
      <c r="C8537" s="12">
        <v>-12.707000000000001</v>
      </c>
      <c r="D8537" s="12">
        <v>-40.735999999999997</v>
      </c>
      <c r="E8537">
        <v>6.45</v>
      </c>
      <c r="F8537" s="8">
        <v>1</v>
      </c>
      <c r="G8537" s="8">
        <v>0.83299999999999996</v>
      </c>
      <c r="H8537" s="8">
        <v>0.67869999999999997</v>
      </c>
      <c r="I8537" t="s">
        <v>2384</v>
      </c>
    </row>
    <row r="8538" spans="1:9">
      <c r="A8538" s="12">
        <v>97.06986479183</v>
      </c>
      <c r="B8538" s="12">
        <v>1.9126783642799998</v>
      </c>
      <c r="C8538" s="12">
        <v>-5.6769999999999996</v>
      </c>
      <c r="D8538" s="12">
        <v>-15.367000000000001</v>
      </c>
      <c r="E8538">
        <v>6.45</v>
      </c>
      <c r="F8538" s="8">
        <v>0.57499999999999996</v>
      </c>
      <c r="G8538" s="8">
        <v>0.66420000000000001</v>
      </c>
      <c r="H8538" s="8">
        <v>1</v>
      </c>
      <c r="I8538" t="s">
        <v>2694</v>
      </c>
    </row>
    <row r="8539" spans="1:9">
      <c r="A8539" s="12">
        <v>116.81080844227</v>
      </c>
      <c r="B8539" s="12">
        <v>-36.073600530260002</v>
      </c>
      <c r="C8539" s="12">
        <v>-35</v>
      </c>
      <c r="D8539" s="12">
        <v>26.931000000000001</v>
      </c>
      <c r="E8539">
        <v>6.45</v>
      </c>
      <c r="F8539" s="8">
        <v>1</v>
      </c>
      <c r="G8539" s="8">
        <v>0.82210000000000005</v>
      </c>
      <c r="H8539" s="8">
        <v>0.65410000000000001</v>
      </c>
      <c r="I8539" t="s">
        <v>3214</v>
      </c>
    </row>
    <row r="8540" spans="1:9">
      <c r="A8540" s="12">
        <v>120.26419018741001</v>
      </c>
      <c r="B8540" s="12">
        <v>-6.4192115133100005</v>
      </c>
      <c r="C8540" s="12">
        <v>-74.478999999999999</v>
      </c>
      <c r="D8540" s="12">
        <v>-41.499000000000002</v>
      </c>
      <c r="E8540">
        <v>6.45</v>
      </c>
      <c r="F8540" s="8">
        <v>1</v>
      </c>
      <c r="G8540" s="8">
        <v>0.85409999999999997</v>
      </c>
      <c r="H8540" s="8">
        <v>0.72770000000000001</v>
      </c>
      <c r="I8540" t="s">
        <v>3253</v>
      </c>
    </row>
    <row r="8541" spans="1:9">
      <c r="A8541" s="12">
        <v>127.92206721583335</v>
      </c>
      <c r="B8541" s="12">
        <v>18.987733099722224</v>
      </c>
      <c r="C8541" s="12">
        <v>-26.31</v>
      </c>
      <c r="D8541" s="12">
        <v>-20.99</v>
      </c>
      <c r="E8541">
        <v>6.45</v>
      </c>
      <c r="F8541" s="8">
        <v>1</v>
      </c>
      <c r="G8541" s="8">
        <v>0.83299999999999996</v>
      </c>
      <c r="H8541" s="8">
        <v>0.67869999999999997</v>
      </c>
      <c r="I8541" t="s">
        <v>3365</v>
      </c>
    </row>
    <row r="8542" spans="1:9">
      <c r="A8542" s="12">
        <v>129.8523148372</v>
      </c>
      <c r="B8542" s="12">
        <v>8.0176012731600004</v>
      </c>
      <c r="C8542" s="12">
        <v>-30.283999999999999</v>
      </c>
      <c r="D8542" s="12">
        <v>-28.257999999999999</v>
      </c>
      <c r="E8542">
        <v>6.45</v>
      </c>
      <c r="F8542" s="8">
        <v>1</v>
      </c>
      <c r="G8542" s="8">
        <v>0.82210000000000005</v>
      </c>
      <c r="H8542" s="8">
        <v>0.65410000000000001</v>
      </c>
      <c r="I8542" t="s">
        <v>3410</v>
      </c>
    </row>
    <row r="8543" spans="1:9">
      <c r="A8543" s="12">
        <v>27.942078717360001</v>
      </c>
      <c r="B8543" s="12">
        <v>-15.64748072992</v>
      </c>
      <c r="C8543" s="12">
        <v>13.923</v>
      </c>
      <c r="D8543" s="12">
        <v>1.4530000000000001</v>
      </c>
      <c r="E8543">
        <v>6.45</v>
      </c>
      <c r="F8543" s="8">
        <v>1</v>
      </c>
      <c r="G8543" s="8">
        <v>0.64800000000000002</v>
      </c>
      <c r="H8543" s="8">
        <v>0.33460000000000001</v>
      </c>
      <c r="I8543" t="s">
        <v>3789</v>
      </c>
    </row>
    <row r="8544" spans="1:9">
      <c r="A8544" s="12">
        <v>340.76422295833328</v>
      </c>
      <c r="B8544" s="12">
        <v>-8.3114406666666678</v>
      </c>
      <c r="C8544" s="12">
        <v>15.73</v>
      </c>
      <c r="D8544" s="12">
        <v>-4.03</v>
      </c>
      <c r="E8544">
        <v>6.45</v>
      </c>
      <c r="F8544" s="8">
        <v>0.67030000000000001</v>
      </c>
      <c r="G8544" s="8">
        <v>0.73619999999999997</v>
      </c>
      <c r="H8544" s="8">
        <v>1</v>
      </c>
      <c r="I8544" t="s">
        <v>3880</v>
      </c>
    </row>
    <row r="8545" spans="1:9">
      <c r="A8545" s="12">
        <v>19.95123488147</v>
      </c>
      <c r="B8545" s="12">
        <v>0.50902597445999997</v>
      </c>
      <c r="C8545" s="12">
        <v>8.0250000000000004</v>
      </c>
      <c r="D8545" s="12">
        <v>-11.702999999999999</v>
      </c>
      <c r="E8545">
        <v>6.45</v>
      </c>
      <c r="F8545" s="8">
        <v>0.8</v>
      </c>
      <c r="G8545" s="8">
        <v>0.8</v>
      </c>
      <c r="H8545" s="8">
        <v>0.8</v>
      </c>
      <c r="I8545" t="s">
        <v>4016</v>
      </c>
    </row>
    <row r="8546" spans="1:9">
      <c r="A8546" s="12">
        <v>321.46493667305003</v>
      </c>
      <c r="B8546" s="12">
        <v>0.53434288995000001</v>
      </c>
      <c r="C8546" s="12">
        <v>49.508000000000003</v>
      </c>
      <c r="D8546" s="12">
        <v>14.387</v>
      </c>
      <c r="E8546">
        <v>6.45</v>
      </c>
      <c r="F8546" s="8">
        <v>0.63239999999999996</v>
      </c>
      <c r="G8546" s="8">
        <v>0.70809999999999995</v>
      </c>
      <c r="H8546" s="8">
        <v>1</v>
      </c>
      <c r="I8546" t="s">
        <v>4024</v>
      </c>
    </row>
    <row r="8547" spans="1:9">
      <c r="A8547" s="12">
        <v>345.43158598497996</v>
      </c>
      <c r="B8547" s="12">
        <v>3.5309098583899998</v>
      </c>
      <c r="C8547" s="12">
        <v>31.443999999999999</v>
      </c>
      <c r="D8547" s="12">
        <v>-52.807000000000002</v>
      </c>
      <c r="E8547">
        <v>6.45</v>
      </c>
      <c r="F8547" s="8">
        <v>1</v>
      </c>
      <c r="G8547" s="8">
        <v>0.85409999999999997</v>
      </c>
      <c r="H8547" s="8">
        <v>0.72770000000000001</v>
      </c>
      <c r="I8547" t="s">
        <v>4063</v>
      </c>
    </row>
    <row r="8548" spans="1:9">
      <c r="A8548" s="12">
        <v>139.23770094959002</v>
      </c>
      <c r="B8548" s="12">
        <v>-11.10311056341</v>
      </c>
      <c r="C8548" s="12">
        <v>-8.6649999999999991</v>
      </c>
      <c r="D8548" s="12">
        <v>-68.971999999999994</v>
      </c>
      <c r="E8548">
        <v>6.45</v>
      </c>
      <c r="F8548" s="8">
        <v>1</v>
      </c>
      <c r="G8548" s="8">
        <v>0.79920000000000002</v>
      </c>
      <c r="H8548" s="8">
        <v>0.60450000000000004</v>
      </c>
      <c r="I8548" t="s">
        <v>4624</v>
      </c>
    </row>
    <row r="8549" spans="1:9">
      <c r="A8549" s="12">
        <v>143.07661035944</v>
      </c>
      <c r="B8549" s="12">
        <v>-28.62776903112</v>
      </c>
      <c r="C8549" s="12">
        <v>-89.375</v>
      </c>
      <c r="D8549" s="12">
        <v>44.048999999999999</v>
      </c>
      <c r="E8549">
        <v>6.45</v>
      </c>
      <c r="F8549" s="8">
        <v>0.8</v>
      </c>
      <c r="G8549" s="8">
        <v>0.8</v>
      </c>
      <c r="H8549" s="8">
        <v>0.8</v>
      </c>
      <c r="I8549" t="s">
        <v>4670</v>
      </c>
    </row>
    <row r="8550" spans="1:9">
      <c r="A8550" s="12">
        <v>147.75826678338998</v>
      </c>
      <c r="B8550" s="12">
        <v>13.06623910231</v>
      </c>
      <c r="C8550" s="12">
        <v>18.751999999999999</v>
      </c>
      <c r="D8550" s="12">
        <v>-7.1849999999999996</v>
      </c>
      <c r="E8550">
        <v>6.45</v>
      </c>
      <c r="F8550" s="8">
        <v>1</v>
      </c>
      <c r="G8550" s="8">
        <v>0.67889999999999995</v>
      </c>
      <c r="H8550" s="8">
        <v>0.38229999999999997</v>
      </c>
      <c r="I8550" t="s">
        <v>4711</v>
      </c>
    </row>
    <row r="8551" spans="1:9">
      <c r="A8551" s="12">
        <v>146.34169710246002</v>
      </c>
      <c r="B8551" s="12">
        <v>-30.202749012510001</v>
      </c>
      <c r="C8551" s="12">
        <v>-11.407999999999999</v>
      </c>
      <c r="D8551" s="12">
        <v>5.5090000000000003</v>
      </c>
      <c r="E8551">
        <v>6.45</v>
      </c>
      <c r="F8551" s="8">
        <v>0.45090000000000002</v>
      </c>
      <c r="G8551" s="8">
        <v>0.56169999999999998</v>
      </c>
      <c r="H8551" s="8">
        <v>1</v>
      </c>
      <c r="I8551" t="s">
        <v>4726</v>
      </c>
    </row>
    <row r="8552" spans="1:9">
      <c r="A8552" s="12">
        <v>149.43293399999999</v>
      </c>
      <c r="B8552" s="12">
        <v>-1.9417530277777777</v>
      </c>
      <c r="C8552" s="12">
        <v>10.55</v>
      </c>
      <c r="D8552" s="12">
        <v>7.41</v>
      </c>
      <c r="E8552">
        <v>6.45</v>
      </c>
      <c r="F8552" s="8">
        <v>1</v>
      </c>
      <c r="G8552" s="8">
        <v>0.83299999999999996</v>
      </c>
      <c r="H8552" s="8">
        <v>0.67869999999999997</v>
      </c>
      <c r="I8552" t="s">
        <v>4741</v>
      </c>
    </row>
    <row r="8553" spans="1:9">
      <c r="A8553" s="12">
        <v>178.24486391156458</v>
      </c>
      <c r="B8553" s="12">
        <v>37.718681698090279</v>
      </c>
      <c r="C8553" s="12">
        <v>4002.6550000000002</v>
      </c>
      <c r="D8553" s="12">
        <v>-5817.8</v>
      </c>
      <c r="E8553">
        <v>6.45</v>
      </c>
      <c r="F8553" s="8">
        <v>1</v>
      </c>
      <c r="G8553" s="8">
        <v>0.82210000000000005</v>
      </c>
      <c r="H8553" s="8">
        <v>0.65410000000000001</v>
      </c>
      <c r="I8553" t="s">
        <v>5045</v>
      </c>
    </row>
    <row r="8554" spans="1:9">
      <c r="A8554" s="12">
        <v>185.20297776755001</v>
      </c>
      <c r="B8554" s="12">
        <v>15.540995742470001</v>
      </c>
      <c r="C8554" s="12">
        <v>-49.192</v>
      </c>
      <c r="D8554" s="12">
        <v>-2.7589999999999999</v>
      </c>
      <c r="E8554">
        <v>6.45</v>
      </c>
      <c r="F8554" s="8">
        <v>0.8</v>
      </c>
      <c r="G8554" s="8">
        <v>0.8</v>
      </c>
      <c r="H8554" s="8">
        <v>0.8</v>
      </c>
      <c r="I8554" t="s">
        <v>5113</v>
      </c>
    </row>
    <row r="8555" spans="1:9">
      <c r="A8555" s="12">
        <v>199.05953026243003</v>
      </c>
      <c r="B8555" s="12">
        <v>19.051732896890002</v>
      </c>
      <c r="C8555" s="12">
        <v>-96.078000000000003</v>
      </c>
      <c r="D8555" s="12">
        <v>6.6680000000000001</v>
      </c>
      <c r="E8555">
        <v>6.45</v>
      </c>
      <c r="F8555" s="8">
        <v>1</v>
      </c>
      <c r="G8555" s="8">
        <v>0.83299999999999996</v>
      </c>
      <c r="H8555" s="8">
        <v>0.67869999999999997</v>
      </c>
      <c r="I8555" t="s">
        <v>5279</v>
      </c>
    </row>
    <row r="8556" spans="1:9">
      <c r="A8556" s="12">
        <v>213.72091682338998</v>
      </c>
      <c r="B8556" s="12">
        <v>3.3358842121200003</v>
      </c>
      <c r="C8556" s="12">
        <v>-49.052999999999997</v>
      </c>
      <c r="D8556" s="12">
        <v>-26.521000000000001</v>
      </c>
      <c r="E8556">
        <v>6.45</v>
      </c>
      <c r="F8556" s="8">
        <v>1</v>
      </c>
      <c r="G8556" s="8">
        <v>0.63180000000000003</v>
      </c>
      <c r="H8556" s="8">
        <v>0.31119999999999998</v>
      </c>
      <c r="I8556" t="s">
        <v>5439</v>
      </c>
    </row>
    <row r="8557" spans="1:9">
      <c r="A8557" s="12">
        <v>220.46348783333335</v>
      </c>
      <c r="B8557" s="12">
        <v>-30.933158222222222</v>
      </c>
      <c r="C8557" s="12">
        <v>-15.53</v>
      </c>
      <c r="D8557" s="12">
        <v>-15.87</v>
      </c>
      <c r="E8557">
        <v>6.45</v>
      </c>
      <c r="F8557" s="8">
        <v>0.54959999999999998</v>
      </c>
      <c r="G8557" s="8">
        <v>0.64410000000000001</v>
      </c>
      <c r="H8557" s="8">
        <v>1</v>
      </c>
      <c r="I8557" t="s">
        <v>5542</v>
      </c>
    </row>
    <row r="8558" spans="1:9">
      <c r="A8558" s="12">
        <v>253.54849819118999</v>
      </c>
      <c r="B8558" s="12">
        <v>-41.849248642090004</v>
      </c>
      <c r="C8558" s="12">
        <v>-0.65</v>
      </c>
      <c r="D8558" s="12">
        <v>-2.3250000000000002</v>
      </c>
      <c r="E8558">
        <v>6.45</v>
      </c>
      <c r="F8558" s="8">
        <v>0.8</v>
      </c>
      <c r="G8558" s="8">
        <v>0.8</v>
      </c>
      <c r="H8558" s="8">
        <v>0.8</v>
      </c>
      <c r="I8558" t="s">
        <v>5603</v>
      </c>
    </row>
    <row r="8559" spans="1:9">
      <c r="A8559" s="12">
        <v>283.04974340398797</v>
      </c>
      <c r="B8559" s="12">
        <v>-41.709194793689448</v>
      </c>
      <c r="C8559" s="12">
        <v>-8.1150000000000002</v>
      </c>
      <c r="D8559" s="12">
        <v>-31.021000000000001</v>
      </c>
      <c r="E8559">
        <v>6.45</v>
      </c>
      <c r="F8559" s="8">
        <v>1</v>
      </c>
      <c r="G8559" s="8">
        <v>0.78720000000000001</v>
      </c>
      <c r="H8559" s="8">
        <v>0.57969999999999999</v>
      </c>
      <c r="I8559" t="s">
        <v>5633</v>
      </c>
    </row>
    <row r="8560" spans="1:9">
      <c r="A8560" s="12">
        <v>265.77859732039997</v>
      </c>
      <c r="B8560" s="12">
        <v>-33.051286924619994</v>
      </c>
      <c r="C8560" s="12">
        <v>-1.968</v>
      </c>
      <c r="D8560" s="12">
        <v>-4.9930000000000003</v>
      </c>
      <c r="E8560">
        <v>6.45</v>
      </c>
      <c r="F8560" s="8">
        <v>1</v>
      </c>
      <c r="G8560" s="8">
        <v>0.64800000000000002</v>
      </c>
      <c r="H8560" s="8">
        <v>0.33460000000000001</v>
      </c>
      <c r="I8560" t="s">
        <v>5853</v>
      </c>
    </row>
    <row r="8561" spans="1:9">
      <c r="A8561" s="12">
        <v>284.11349103215002</v>
      </c>
      <c r="B8561" s="12">
        <v>-31.689028375189999</v>
      </c>
      <c r="C8561" s="12">
        <v>9.4909999999999997</v>
      </c>
      <c r="D8561" s="12">
        <v>-10.343999999999999</v>
      </c>
      <c r="E8561">
        <v>6.45</v>
      </c>
      <c r="F8561" s="8">
        <v>1</v>
      </c>
      <c r="G8561" s="8">
        <v>0.79920000000000002</v>
      </c>
      <c r="H8561" s="8">
        <v>0.60450000000000004</v>
      </c>
      <c r="I8561" t="s">
        <v>5860</v>
      </c>
    </row>
    <row r="8562" spans="1:9">
      <c r="A8562" s="12">
        <v>277.35000000000002</v>
      </c>
      <c r="B8562" s="12">
        <v>-25.533333333333335</v>
      </c>
      <c r="C8562" s="12" t="s">
        <v>9341</v>
      </c>
      <c r="D8562" s="12" t="s">
        <v>9341</v>
      </c>
      <c r="E8562">
        <v>6.45</v>
      </c>
      <c r="F8562" s="8">
        <v>0.8</v>
      </c>
      <c r="G8562" s="8">
        <v>0.8</v>
      </c>
      <c r="H8562" s="8">
        <v>0.8</v>
      </c>
      <c r="I8562" t="s">
        <v>5957</v>
      </c>
    </row>
    <row r="8563" spans="1:9">
      <c r="A8563" s="12">
        <v>277.3</v>
      </c>
      <c r="B8563" s="12">
        <v>-26.683333333333334</v>
      </c>
      <c r="C8563" s="12" t="s">
        <v>9341</v>
      </c>
      <c r="D8563" s="12" t="s">
        <v>9341</v>
      </c>
      <c r="E8563">
        <v>6.45</v>
      </c>
      <c r="F8563" s="8">
        <v>0.8</v>
      </c>
      <c r="G8563" s="8">
        <v>0.8</v>
      </c>
      <c r="H8563" s="8">
        <v>0.8</v>
      </c>
      <c r="I8563" t="s">
        <v>5959</v>
      </c>
    </row>
    <row r="8564" spans="1:9">
      <c r="A8564" s="12">
        <v>249.69886364300001</v>
      </c>
      <c r="B8564" s="12">
        <v>-8.6186060949400005</v>
      </c>
      <c r="C8564" s="12">
        <v>2.7919999999999998</v>
      </c>
      <c r="D8564" s="12">
        <v>-8.9049999999999994</v>
      </c>
      <c r="E8564">
        <v>6.45</v>
      </c>
      <c r="F8564" s="8">
        <v>1</v>
      </c>
      <c r="G8564" s="8">
        <v>0.77500000000000002</v>
      </c>
      <c r="H8564" s="8">
        <v>0.55479999999999996</v>
      </c>
      <c r="I8564" t="s">
        <v>6221</v>
      </c>
    </row>
    <row r="8565" spans="1:9">
      <c r="A8565" s="12">
        <v>309.77441744632</v>
      </c>
      <c r="B8565" s="12">
        <v>-4.9295148849200006</v>
      </c>
      <c r="C8565" s="12">
        <v>0.14699999999999999</v>
      </c>
      <c r="D8565" s="12">
        <v>15.603999999999999</v>
      </c>
      <c r="E8565">
        <v>6.45</v>
      </c>
      <c r="F8565" s="8">
        <v>1</v>
      </c>
      <c r="G8565" s="8">
        <v>0.79920000000000002</v>
      </c>
      <c r="H8565" s="8">
        <v>0.60450000000000004</v>
      </c>
      <c r="I8565" t="s">
        <v>6281</v>
      </c>
    </row>
    <row r="8566" spans="1:9">
      <c r="A8566" s="12">
        <v>243.41081659328995</v>
      </c>
      <c r="B8566" s="12">
        <v>-1.4751293361300002</v>
      </c>
      <c r="C8566" s="12">
        <v>-53.250999999999998</v>
      </c>
      <c r="D8566" s="12">
        <v>4.3310000000000004</v>
      </c>
      <c r="E8566">
        <v>6.45</v>
      </c>
      <c r="F8566" s="8">
        <v>1</v>
      </c>
      <c r="G8566" s="8">
        <v>0.83299999999999996</v>
      </c>
      <c r="H8566" s="8">
        <v>0.67869999999999997</v>
      </c>
      <c r="I8566" t="s">
        <v>6331</v>
      </c>
    </row>
    <row r="8567" spans="1:9">
      <c r="A8567" s="12">
        <v>247.17631375818999</v>
      </c>
      <c r="B8567" s="12">
        <v>5.4857275390000002E-2</v>
      </c>
      <c r="C8567" s="12">
        <v>-62.634</v>
      </c>
      <c r="D8567" s="12">
        <v>-97.298000000000002</v>
      </c>
      <c r="E8567">
        <v>6.45</v>
      </c>
      <c r="F8567" s="8">
        <v>1</v>
      </c>
      <c r="G8567" s="8">
        <v>0.78720000000000001</v>
      </c>
      <c r="H8567" s="8">
        <v>0.57969999999999999</v>
      </c>
      <c r="I8567" t="s">
        <v>6376</v>
      </c>
    </row>
    <row r="8568" spans="1:9">
      <c r="A8568" s="12">
        <v>267.32933999706995</v>
      </c>
      <c r="B8568" s="12">
        <v>1.9614124663199999</v>
      </c>
      <c r="C8568" s="12">
        <v>-10.532999999999999</v>
      </c>
      <c r="D8568" s="12">
        <v>76.731999999999999</v>
      </c>
      <c r="E8568">
        <v>6.45</v>
      </c>
      <c r="F8568" s="8">
        <v>1</v>
      </c>
      <c r="G8568" s="8">
        <v>0.83299999999999996</v>
      </c>
      <c r="H8568" s="8">
        <v>0.67869999999999997</v>
      </c>
      <c r="I8568" t="s">
        <v>6393</v>
      </c>
    </row>
    <row r="8569" spans="1:9">
      <c r="A8569" s="12">
        <v>263.06200073044999</v>
      </c>
      <c r="B8569" s="12">
        <v>11.93004927536</v>
      </c>
      <c r="C8569" s="12">
        <v>1.9850000000000001</v>
      </c>
      <c r="D8569" s="12">
        <v>17.076000000000001</v>
      </c>
      <c r="E8569">
        <v>6.45</v>
      </c>
      <c r="F8569" s="8">
        <v>0.57499999999999996</v>
      </c>
      <c r="G8569" s="8">
        <v>0.66420000000000001</v>
      </c>
      <c r="H8569" s="8">
        <v>1</v>
      </c>
      <c r="I8569" t="s">
        <v>6550</v>
      </c>
    </row>
    <row r="8570" spans="1:9">
      <c r="A8570" s="12">
        <v>285.45596266343</v>
      </c>
      <c r="B8570" s="12">
        <v>22.264411726980001</v>
      </c>
      <c r="C8570" s="12">
        <v>12.534000000000001</v>
      </c>
      <c r="D8570" s="12">
        <v>13.945</v>
      </c>
      <c r="E8570">
        <v>6.45</v>
      </c>
      <c r="F8570" s="8">
        <v>0.70040000000000002</v>
      </c>
      <c r="G8570" s="8">
        <v>0.75790000000000002</v>
      </c>
      <c r="H8570" s="8">
        <v>1</v>
      </c>
      <c r="I8570" t="s">
        <v>6776</v>
      </c>
    </row>
    <row r="8571" spans="1:9">
      <c r="A8571" s="12">
        <v>78.911726019759996</v>
      </c>
      <c r="B8571" s="12">
        <v>-52.182177840639994</v>
      </c>
      <c r="C8571" s="12">
        <v>14.491</v>
      </c>
      <c r="D8571" s="12">
        <v>21.495999999999999</v>
      </c>
      <c r="E8571">
        <v>6.45</v>
      </c>
      <c r="F8571" s="8">
        <v>1</v>
      </c>
      <c r="G8571" s="8">
        <v>0.79920000000000002</v>
      </c>
      <c r="H8571" s="8">
        <v>0.60450000000000004</v>
      </c>
      <c r="I8571" t="s">
        <v>7296</v>
      </c>
    </row>
    <row r="8572" spans="1:9">
      <c r="A8572" s="12">
        <v>31.14652012586</v>
      </c>
      <c r="B8572" s="12">
        <v>-54.881674669900001</v>
      </c>
      <c r="C8572" s="12">
        <v>74.881</v>
      </c>
      <c r="D8572" s="12">
        <v>-27.143999999999998</v>
      </c>
      <c r="E8572">
        <v>6.45</v>
      </c>
      <c r="F8572" s="8">
        <v>0.8</v>
      </c>
      <c r="G8572" s="8">
        <v>0.8</v>
      </c>
      <c r="H8572" s="8">
        <v>0.8</v>
      </c>
      <c r="I8572" t="s">
        <v>7646</v>
      </c>
    </row>
    <row r="8573" spans="1:9">
      <c r="A8573" s="12">
        <v>141.15451824137</v>
      </c>
      <c r="B8573" s="12">
        <v>-70.075781763809999</v>
      </c>
      <c r="C8573" s="12">
        <v>-42.960999999999999</v>
      </c>
      <c r="D8573" s="12">
        <v>-0.752</v>
      </c>
      <c r="E8573">
        <v>6.45</v>
      </c>
      <c r="F8573" s="8">
        <v>1</v>
      </c>
      <c r="G8573" s="8">
        <v>0.82210000000000005</v>
      </c>
      <c r="H8573" s="8">
        <v>0.65410000000000001</v>
      </c>
      <c r="I8573" t="s">
        <v>7798</v>
      </c>
    </row>
    <row r="8574" spans="1:9">
      <c r="A8574" s="12">
        <v>180.93543964174003</v>
      </c>
      <c r="B8574" s="12">
        <v>-74.214094958810009</v>
      </c>
      <c r="C8574" s="12">
        <v>-14.938000000000001</v>
      </c>
      <c r="D8574" s="12">
        <v>-3.58</v>
      </c>
      <c r="E8574">
        <v>6.45</v>
      </c>
      <c r="F8574" s="8">
        <v>0.8</v>
      </c>
      <c r="G8574" s="8">
        <v>0.8</v>
      </c>
      <c r="H8574" s="8">
        <v>0.8</v>
      </c>
      <c r="I8574" t="s">
        <v>8089</v>
      </c>
    </row>
    <row r="8575" spans="1:9">
      <c r="A8575" s="12">
        <v>187.81963791778003</v>
      </c>
      <c r="B8575" s="12">
        <v>-57.081333143450003</v>
      </c>
      <c r="C8575" s="12">
        <v>5.5679999999999996</v>
      </c>
      <c r="D8575" s="12">
        <v>-20.541</v>
      </c>
      <c r="E8575">
        <v>6.45</v>
      </c>
      <c r="F8575" s="8">
        <v>0.67030000000000001</v>
      </c>
      <c r="G8575" s="8">
        <v>0.73619999999999997</v>
      </c>
      <c r="H8575" s="8">
        <v>1</v>
      </c>
      <c r="I8575" t="s">
        <v>8125</v>
      </c>
    </row>
    <row r="8576" spans="1:9">
      <c r="A8576" s="12">
        <v>347.43637991936998</v>
      </c>
      <c r="B8576" s="12">
        <v>-67.876283304369991</v>
      </c>
      <c r="C8576" s="12">
        <v>-0.97199999999999998</v>
      </c>
      <c r="D8576" s="12">
        <v>-50.744999999999997</v>
      </c>
      <c r="E8576">
        <v>6.45</v>
      </c>
      <c r="F8576" s="8">
        <v>0.8</v>
      </c>
      <c r="G8576" s="8">
        <v>0.8</v>
      </c>
      <c r="H8576" s="8">
        <v>0.8</v>
      </c>
      <c r="I8576" t="s">
        <v>8174</v>
      </c>
    </row>
    <row r="8577" spans="1:9">
      <c r="A8577" s="12">
        <v>287.21801974620996</v>
      </c>
      <c r="B8577" s="12">
        <v>-55.72042492061</v>
      </c>
      <c r="C8577" s="12">
        <v>56.585999999999999</v>
      </c>
      <c r="D8577" s="12">
        <v>-115.876</v>
      </c>
      <c r="E8577">
        <v>6.45</v>
      </c>
      <c r="F8577" s="8">
        <v>1</v>
      </c>
      <c r="G8577" s="8">
        <v>0.82210000000000005</v>
      </c>
      <c r="H8577" s="8">
        <v>0.65410000000000001</v>
      </c>
      <c r="I8577" t="s">
        <v>8697</v>
      </c>
    </row>
    <row r="8578" spans="1:9">
      <c r="A8578" s="12">
        <v>229.22902502334</v>
      </c>
      <c r="B8578" s="12">
        <v>-46.202357118330006</v>
      </c>
      <c r="C8578" s="12">
        <v>-132.68</v>
      </c>
      <c r="D8578" s="12">
        <v>-26.904</v>
      </c>
      <c r="E8578">
        <v>6.45</v>
      </c>
      <c r="F8578" s="8">
        <v>0.8</v>
      </c>
      <c r="G8578" s="8">
        <v>0.8</v>
      </c>
      <c r="H8578" s="8">
        <v>0.8</v>
      </c>
      <c r="I8578" t="s">
        <v>8718</v>
      </c>
    </row>
    <row r="8579" spans="1:9">
      <c r="A8579" s="12">
        <v>229.21577232431</v>
      </c>
      <c r="B8579" s="12">
        <v>-47.864550923350002</v>
      </c>
      <c r="C8579" s="12">
        <v>-63.435000000000002</v>
      </c>
      <c r="D8579" s="12">
        <v>-19.613</v>
      </c>
      <c r="E8579">
        <v>6.45</v>
      </c>
      <c r="F8579" s="8">
        <v>1</v>
      </c>
      <c r="G8579" s="8">
        <v>0.85409999999999997</v>
      </c>
      <c r="H8579" s="8">
        <v>0.72770000000000001</v>
      </c>
      <c r="I8579" t="s">
        <v>8721</v>
      </c>
    </row>
    <row r="8580" spans="1:9">
      <c r="A8580" s="12">
        <v>252.65033166666666</v>
      </c>
      <c r="B8580" s="12">
        <v>-50.04494555555555</v>
      </c>
      <c r="C8580" s="12">
        <v>-7.97</v>
      </c>
      <c r="D8580" s="12">
        <v>-2.84</v>
      </c>
      <c r="E8580">
        <v>6.45</v>
      </c>
      <c r="F8580" s="8">
        <v>0.86680000000000001</v>
      </c>
      <c r="G8580" s="8">
        <v>0.87180000000000002</v>
      </c>
      <c r="H8580" s="8">
        <v>1</v>
      </c>
      <c r="I8580" t="s">
        <v>8774</v>
      </c>
    </row>
    <row r="8581" spans="1:9">
      <c r="A8581" s="12">
        <v>16.135750000000002</v>
      </c>
      <c r="B8581" s="12">
        <v>-33.532825000000003</v>
      </c>
      <c r="C8581" s="12">
        <v>-39.4</v>
      </c>
      <c r="D8581" s="12">
        <v>-13.6</v>
      </c>
      <c r="E8581">
        <v>6.45</v>
      </c>
      <c r="F8581" s="8">
        <v>0.8</v>
      </c>
      <c r="G8581" s="8">
        <v>0.8</v>
      </c>
      <c r="H8581" s="8">
        <v>0.8</v>
      </c>
      <c r="I8581" t="s">
        <v>8975</v>
      </c>
    </row>
    <row r="8582" spans="1:9">
      <c r="A8582" s="12">
        <v>312.32246212945</v>
      </c>
      <c r="B8582" s="12">
        <v>64.042258613969992</v>
      </c>
      <c r="C8582" s="12">
        <v>-3.0129999999999999</v>
      </c>
      <c r="D8582" s="12">
        <v>-4.3029999999999999</v>
      </c>
      <c r="E8582">
        <v>6.4509999999999996</v>
      </c>
      <c r="F8582" s="8">
        <v>0.45090000000000002</v>
      </c>
      <c r="G8582" s="8">
        <v>0.56169999999999998</v>
      </c>
      <c r="H8582" s="8">
        <v>1</v>
      </c>
      <c r="I8582" t="s">
        <v>859</v>
      </c>
    </row>
    <row r="8583" spans="1:9">
      <c r="A8583" s="12">
        <v>323.64156107601002</v>
      </c>
      <c r="B8583" s="12">
        <v>22.754521584020001</v>
      </c>
      <c r="C8583" s="12">
        <v>11.723000000000001</v>
      </c>
      <c r="D8583" s="12">
        <v>-53.46</v>
      </c>
      <c r="E8583">
        <v>6.4509999999999996</v>
      </c>
      <c r="F8583" s="8">
        <v>0.8</v>
      </c>
      <c r="G8583" s="8">
        <v>0.8</v>
      </c>
      <c r="H8583" s="8">
        <v>0.8</v>
      </c>
      <c r="I8583" t="s">
        <v>4324</v>
      </c>
    </row>
    <row r="8584" spans="1:9">
      <c r="A8584" s="12">
        <v>89.309889356669999</v>
      </c>
      <c r="B8584" s="12">
        <v>-53.425694656259999</v>
      </c>
      <c r="C8584" s="12">
        <v>9.16</v>
      </c>
      <c r="D8584" s="12">
        <v>-0.55700000000000005</v>
      </c>
      <c r="E8584">
        <v>6.4509999999999996</v>
      </c>
      <c r="F8584" s="8">
        <v>1</v>
      </c>
      <c r="G8584" s="8">
        <v>0.73599999999999999</v>
      </c>
      <c r="H8584" s="8">
        <v>0.4803</v>
      </c>
      <c r="I8584" t="s">
        <v>7290</v>
      </c>
    </row>
    <row r="8585" spans="1:9">
      <c r="A8585" s="12">
        <v>232.59486368180001</v>
      </c>
      <c r="B8585" s="12">
        <v>31.285927752260001</v>
      </c>
      <c r="C8585" s="12">
        <v>-17.492000000000001</v>
      </c>
      <c r="D8585" s="12">
        <v>-19.998999999999999</v>
      </c>
      <c r="E8585">
        <v>6.452</v>
      </c>
      <c r="F8585" s="8">
        <v>0.70040000000000002</v>
      </c>
      <c r="G8585" s="8">
        <v>0.75790000000000002</v>
      </c>
      <c r="H8585" s="8">
        <v>1</v>
      </c>
      <c r="I8585" t="s">
        <v>6978</v>
      </c>
    </row>
    <row r="8586" spans="1:9">
      <c r="A8586" s="12">
        <v>161.97306924072001</v>
      </c>
      <c r="B8586" s="12">
        <v>-64.262834688170003</v>
      </c>
      <c r="C8586" s="12">
        <v>-22.545000000000002</v>
      </c>
      <c r="D8586" s="12">
        <v>12.691000000000001</v>
      </c>
      <c r="E8586">
        <v>6.452</v>
      </c>
      <c r="F8586" s="8">
        <v>0.57499999999999996</v>
      </c>
      <c r="G8586" s="8">
        <v>0.66420000000000001</v>
      </c>
      <c r="H8586" s="8">
        <v>1</v>
      </c>
      <c r="I8586" t="s">
        <v>7855</v>
      </c>
    </row>
    <row r="8587" spans="1:9">
      <c r="A8587" s="12">
        <v>250.91134967945999</v>
      </c>
      <c r="B8587" s="12">
        <v>-32.105946174220001</v>
      </c>
      <c r="C8587" s="12">
        <v>-8.6010000000000009</v>
      </c>
      <c r="D8587" s="12">
        <v>-23.289000000000001</v>
      </c>
      <c r="E8587">
        <v>6.452</v>
      </c>
      <c r="F8587" s="8">
        <v>0.54959999999999998</v>
      </c>
      <c r="G8587" s="8">
        <v>0.64410000000000001</v>
      </c>
      <c r="H8587" s="8">
        <v>1</v>
      </c>
      <c r="I8587" t="s">
        <v>9130</v>
      </c>
    </row>
    <row r="8588" spans="1:9">
      <c r="A8588" s="12">
        <v>257.07114656902002</v>
      </c>
      <c r="B8588" s="12">
        <v>50.84227204378</v>
      </c>
      <c r="C8588" s="12">
        <v>-7.194</v>
      </c>
      <c r="D8588" s="12">
        <v>25.67</v>
      </c>
      <c r="E8588">
        <v>6.4530000000000003</v>
      </c>
      <c r="F8588" s="8">
        <v>0.63239999999999996</v>
      </c>
      <c r="G8588" s="8">
        <v>0.70809999999999995</v>
      </c>
      <c r="H8588" s="8">
        <v>1</v>
      </c>
      <c r="I8588" t="s">
        <v>1291</v>
      </c>
    </row>
    <row r="8589" spans="1:9">
      <c r="A8589" s="12">
        <v>155.06169294057</v>
      </c>
      <c r="B8589" s="12">
        <v>53.779413403470002</v>
      </c>
      <c r="C8589" s="12">
        <v>-103.65</v>
      </c>
      <c r="D8589" s="12">
        <v>39.569000000000003</v>
      </c>
      <c r="E8589">
        <v>6.4530000000000003</v>
      </c>
      <c r="F8589" s="8">
        <v>1</v>
      </c>
      <c r="G8589" s="8">
        <v>0.92759999999999998</v>
      </c>
      <c r="H8589" s="8">
        <v>0.91679999999999995</v>
      </c>
      <c r="I8589" t="s">
        <v>1602</v>
      </c>
    </row>
    <row r="8590" spans="1:9">
      <c r="A8590" s="12">
        <v>167.06573426673</v>
      </c>
      <c r="B8590" s="12">
        <v>-29.972488624149999</v>
      </c>
      <c r="C8590" s="12">
        <v>8.6639999999999997</v>
      </c>
      <c r="D8590" s="12">
        <v>-13.679</v>
      </c>
      <c r="E8590">
        <v>6.4530000000000003</v>
      </c>
      <c r="F8590" s="8">
        <v>0.63239999999999996</v>
      </c>
      <c r="G8590" s="8">
        <v>0.70809999999999995</v>
      </c>
      <c r="H8590" s="8">
        <v>1</v>
      </c>
      <c r="I8590" t="s">
        <v>4947</v>
      </c>
    </row>
    <row r="8591" spans="1:9">
      <c r="A8591" s="12">
        <v>124.48223503307</v>
      </c>
      <c r="B8591" s="12">
        <v>-59.166826815349999</v>
      </c>
      <c r="C8591" s="12">
        <v>-48.356000000000002</v>
      </c>
      <c r="D8591" s="12">
        <v>-26.486000000000001</v>
      </c>
      <c r="E8591">
        <v>6.4530000000000003</v>
      </c>
      <c r="F8591" s="8">
        <v>0.99370000000000003</v>
      </c>
      <c r="G8591" s="8">
        <v>0.9526</v>
      </c>
      <c r="H8591" s="8">
        <v>1</v>
      </c>
      <c r="I8591" t="s">
        <v>7499</v>
      </c>
    </row>
    <row r="8592" spans="1:9">
      <c r="A8592" s="12">
        <v>284.22793510397003</v>
      </c>
      <c r="B8592" s="12">
        <v>-62.801903931529999</v>
      </c>
      <c r="C8592" s="12">
        <v>3.67</v>
      </c>
      <c r="D8592" s="12">
        <v>5.4420000000000002</v>
      </c>
      <c r="E8592">
        <v>6.4530000000000003</v>
      </c>
      <c r="F8592" s="8">
        <v>1</v>
      </c>
      <c r="G8592" s="8">
        <v>0.78720000000000001</v>
      </c>
      <c r="H8592" s="8">
        <v>0.57969999999999999</v>
      </c>
      <c r="I8592" t="s">
        <v>8590</v>
      </c>
    </row>
    <row r="8593" spans="1:9">
      <c r="A8593" s="12">
        <v>260.21929228713998</v>
      </c>
      <c r="B8593" s="12">
        <v>-10.696410462179999</v>
      </c>
      <c r="C8593" s="12">
        <v>51.848999999999997</v>
      </c>
      <c r="D8593" s="12">
        <v>-22.827999999999999</v>
      </c>
      <c r="E8593">
        <v>6.4539999999999997</v>
      </c>
      <c r="F8593" s="8">
        <v>0.85199999999999998</v>
      </c>
      <c r="G8593" s="8">
        <v>0.86209999999999998</v>
      </c>
      <c r="H8593" s="8">
        <v>1</v>
      </c>
      <c r="I8593" t="s">
        <v>6225</v>
      </c>
    </row>
    <row r="8594" spans="1:9">
      <c r="A8594" s="12">
        <v>342.93731013078002</v>
      </c>
      <c r="B8594" s="12">
        <v>-59.881381526929999</v>
      </c>
      <c r="C8594" s="12">
        <v>-36.314999999999998</v>
      </c>
      <c r="D8594" s="12">
        <v>-2.5190000000000001</v>
      </c>
      <c r="E8594">
        <v>6.4539999999999997</v>
      </c>
      <c r="F8594" s="8">
        <v>1</v>
      </c>
      <c r="G8594" s="8">
        <v>0.82210000000000005</v>
      </c>
      <c r="H8594" s="8">
        <v>0.65410000000000001</v>
      </c>
      <c r="I8594" t="s">
        <v>8291</v>
      </c>
    </row>
    <row r="8595" spans="1:9">
      <c r="A8595" s="12">
        <v>204.53177587499999</v>
      </c>
      <c r="B8595" s="12">
        <v>-58.414645083333333</v>
      </c>
      <c r="C8595" s="12">
        <v>-0.94</v>
      </c>
      <c r="D8595" s="12">
        <v>-26.33</v>
      </c>
      <c r="E8595">
        <v>6.4539999999999997</v>
      </c>
      <c r="F8595" s="8">
        <v>1</v>
      </c>
      <c r="G8595" s="8">
        <v>0.82210000000000005</v>
      </c>
      <c r="H8595" s="8">
        <v>0.65410000000000001</v>
      </c>
      <c r="I8595" t="s">
        <v>8347</v>
      </c>
    </row>
    <row r="8596" spans="1:9">
      <c r="A8596" s="12">
        <v>276.13807387502999</v>
      </c>
      <c r="B8596" s="12">
        <v>-49.652877448479998</v>
      </c>
      <c r="C8596" s="12">
        <v>32.658999999999999</v>
      </c>
      <c r="D8596" s="12">
        <v>-149.822</v>
      </c>
      <c r="E8596">
        <v>6.4539999999999997</v>
      </c>
      <c r="F8596" s="8">
        <v>0.8</v>
      </c>
      <c r="G8596" s="8">
        <v>0.8</v>
      </c>
      <c r="H8596" s="8">
        <v>0.8</v>
      </c>
      <c r="I8596" t="s">
        <v>8843</v>
      </c>
    </row>
    <row r="8597" spans="1:9">
      <c r="A8597" s="12">
        <v>280.37783281600997</v>
      </c>
      <c r="B8597" s="12">
        <v>-48.094689256919999</v>
      </c>
      <c r="C8597" s="12">
        <v>-17.021000000000001</v>
      </c>
      <c r="D8597" s="12">
        <v>-116.22199999999999</v>
      </c>
      <c r="E8597">
        <v>6.4539999999999997</v>
      </c>
      <c r="F8597" s="8">
        <v>1</v>
      </c>
      <c r="G8597" s="8">
        <v>0.79920000000000002</v>
      </c>
      <c r="H8597" s="8">
        <v>0.60450000000000004</v>
      </c>
      <c r="I8597" t="s">
        <v>8847</v>
      </c>
    </row>
    <row r="8598" spans="1:9">
      <c r="A8598" s="12">
        <v>349.31947326638004</v>
      </c>
      <c r="B8598" s="12">
        <v>45.164166715349999</v>
      </c>
      <c r="C8598" s="12">
        <v>100.83</v>
      </c>
      <c r="D8598" s="12">
        <v>-62.170999999999999</v>
      </c>
      <c r="E8598">
        <v>6.4550000000000001</v>
      </c>
      <c r="F8598" s="8">
        <v>1</v>
      </c>
      <c r="G8598" s="8">
        <v>0.83299999999999996</v>
      </c>
      <c r="H8598" s="8">
        <v>0.67869999999999997</v>
      </c>
      <c r="I8598" t="s">
        <v>320</v>
      </c>
    </row>
    <row r="8599" spans="1:9">
      <c r="A8599" s="12">
        <v>299.18821952770998</v>
      </c>
      <c r="B8599" s="12">
        <v>50.90252185464</v>
      </c>
      <c r="C8599" s="12">
        <v>9.7829999999999995</v>
      </c>
      <c r="D8599" s="12">
        <v>10.351000000000001</v>
      </c>
      <c r="E8599">
        <v>6.4550000000000001</v>
      </c>
      <c r="F8599" s="8">
        <v>0.63239999999999996</v>
      </c>
      <c r="G8599" s="8">
        <v>0.70809999999999995</v>
      </c>
      <c r="H8599" s="8">
        <v>1</v>
      </c>
      <c r="I8599" t="s">
        <v>806</v>
      </c>
    </row>
    <row r="8600" spans="1:9">
      <c r="A8600" s="12">
        <v>219.36866865489</v>
      </c>
      <c r="B8600" s="12">
        <v>2.2772402233999998</v>
      </c>
      <c r="C8600" s="12">
        <v>-55.01</v>
      </c>
      <c r="D8600" s="12">
        <v>-61.323</v>
      </c>
      <c r="E8600">
        <v>6.4550000000000001</v>
      </c>
      <c r="F8600" s="8">
        <v>1</v>
      </c>
      <c r="G8600" s="8">
        <v>0.92759999999999998</v>
      </c>
      <c r="H8600" s="8">
        <v>0.91679999999999995</v>
      </c>
      <c r="I8600" t="s">
        <v>5504</v>
      </c>
    </row>
    <row r="8601" spans="1:9">
      <c r="A8601" s="12">
        <v>27.31475</v>
      </c>
      <c r="B8601" s="12">
        <v>47.896947222222224</v>
      </c>
      <c r="C8601" s="12">
        <v>-24.7</v>
      </c>
      <c r="D8601" s="12">
        <v>-1.4</v>
      </c>
      <c r="E8601">
        <v>6.4560000000000004</v>
      </c>
      <c r="F8601" s="8">
        <v>0.65039999999999998</v>
      </c>
      <c r="G8601" s="8">
        <v>0.72150000000000003</v>
      </c>
      <c r="H8601" s="8">
        <v>1</v>
      </c>
      <c r="I8601" t="s">
        <v>444</v>
      </c>
    </row>
    <row r="8602" spans="1:9">
      <c r="A8602" s="12">
        <v>339.68613162682999</v>
      </c>
      <c r="B8602" s="12">
        <v>-28.748213992930001</v>
      </c>
      <c r="C8602" s="12">
        <v>-45.911000000000001</v>
      </c>
      <c r="D8602" s="12">
        <v>-11.89</v>
      </c>
      <c r="E8602">
        <v>6.4569999999999999</v>
      </c>
      <c r="F8602" s="8">
        <v>1</v>
      </c>
      <c r="G8602" s="8">
        <v>0.82210000000000005</v>
      </c>
      <c r="H8602" s="8">
        <v>0.65410000000000001</v>
      </c>
      <c r="I8602" t="s">
        <v>3626</v>
      </c>
    </row>
    <row r="8603" spans="1:9">
      <c r="A8603" s="12">
        <v>357.20569216878999</v>
      </c>
      <c r="B8603" s="12">
        <v>2.2144148291600003</v>
      </c>
      <c r="C8603" s="12">
        <v>9.6460000000000008</v>
      </c>
      <c r="D8603" s="12">
        <v>-34.671999999999997</v>
      </c>
      <c r="E8603">
        <v>6.4569999999999999</v>
      </c>
      <c r="F8603" s="8">
        <v>0.99370000000000003</v>
      </c>
      <c r="G8603" s="8">
        <v>0.9526</v>
      </c>
      <c r="H8603" s="8">
        <v>1</v>
      </c>
      <c r="I8603" t="s">
        <v>4040</v>
      </c>
    </row>
    <row r="8604" spans="1:9">
      <c r="A8604" s="12">
        <v>335.70950452439996</v>
      </c>
      <c r="B8604" s="12">
        <v>36.6590448866</v>
      </c>
      <c r="C8604" s="12">
        <v>3.9460000000000002</v>
      </c>
      <c r="D8604" s="12">
        <v>52.731000000000002</v>
      </c>
      <c r="E8604">
        <v>6.4569999999999999</v>
      </c>
      <c r="F8604" s="8">
        <v>1</v>
      </c>
      <c r="G8604" s="8">
        <v>0.83299999999999996</v>
      </c>
      <c r="H8604" s="8">
        <v>0.67869999999999997</v>
      </c>
      <c r="I8604" t="s">
        <v>4470</v>
      </c>
    </row>
    <row r="8605" spans="1:9">
      <c r="A8605" s="12">
        <v>183.00423547614997</v>
      </c>
      <c r="B8605" s="12">
        <v>28.53631325221</v>
      </c>
      <c r="C8605" s="12">
        <v>67.522000000000006</v>
      </c>
      <c r="D8605" s="12">
        <v>-61.436999999999998</v>
      </c>
      <c r="E8605">
        <v>6.4569999999999999</v>
      </c>
      <c r="F8605" s="8">
        <v>0.99370000000000003</v>
      </c>
      <c r="G8605" s="8">
        <v>0.9526</v>
      </c>
      <c r="H8605" s="8">
        <v>1</v>
      </c>
      <c r="I8605" t="s">
        <v>5101</v>
      </c>
    </row>
    <row r="8606" spans="1:9">
      <c r="A8606" s="12">
        <v>297.12714241718999</v>
      </c>
      <c r="B8606" s="12">
        <v>10.69409716921</v>
      </c>
      <c r="C8606" s="12">
        <v>-1.127</v>
      </c>
      <c r="D8606" s="12">
        <v>-7.2050000000000001</v>
      </c>
      <c r="E8606">
        <v>6.4569999999999999</v>
      </c>
      <c r="F8606" s="8">
        <v>1</v>
      </c>
      <c r="G8606" s="8">
        <v>0.92759999999999998</v>
      </c>
      <c r="H8606" s="8">
        <v>0.91679999999999995</v>
      </c>
      <c r="I8606" t="s">
        <v>6565</v>
      </c>
    </row>
    <row r="8607" spans="1:9">
      <c r="A8607" s="12">
        <v>288.88900944077</v>
      </c>
      <c r="B8607" s="12">
        <v>18.516347737659999</v>
      </c>
      <c r="C8607" s="12">
        <v>-10.83</v>
      </c>
      <c r="D8607" s="12">
        <v>11.109</v>
      </c>
      <c r="E8607">
        <v>6.4569999999999999</v>
      </c>
      <c r="F8607" s="8">
        <v>1</v>
      </c>
      <c r="G8607" s="8">
        <v>0.64800000000000002</v>
      </c>
      <c r="H8607" s="8">
        <v>0.33460000000000001</v>
      </c>
      <c r="I8607" t="s">
        <v>6658</v>
      </c>
    </row>
    <row r="8608" spans="1:9">
      <c r="A8608" s="12">
        <v>117.6771231388</v>
      </c>
      <c r="B8608" s="12">
        <v>-44.579945724350004</v>
      </c>
      <c r="C8608" s="12">
        <v>-11.534000000000001</v>
      </c>
      <c r="D8608" s="12">
        <v>13.116</v>
      </c>
      <c r="E8608">
        <v>6.4569999999999999</v>
      </c>
      <c r="F8608" s="8">
        <v>0.8</v>
      </c>
      <c r="G8608" s="8">
        <v>0.8</v>
      </c>
      <c r="H8608" s="8">
        <v>0.8</v>
      </c>
      <c r="I8608" t="s">
        <v>7205</v>
      </c>
    </row>
    <row r="8609" spans="1:9">
      <c r="A8609" s="12">
        <v>351.78093049383</v>
      </c>
      <c r="B8609" s="12">
        <v>-66.580897835899989</v>
      </c>
      <c r="C8609" s="12">
        <v>-27.245000000000001</v>
      </c>
      <c r="D8609" s="12">
        <v>-9.9670000000000005</v>
      </c>
      <c r="E8609">
        <v>6.4569999999999999</v>
      </c>
      <c r="F8609" s="8">
        <v>1</v>
      </c>
      <c r="G8609" s="8">
        <v>0.77500000000000002</v>
      </c>
      <c r="H8609" s="8">
        <v>0.55479999999999996</v>
      </c>
      <c r="I8609" t="s">
        <v>8177</v>
      </c>
    </row>
    <row r="8610" spans="1:9">
      <c r="A8610" s="12">
        <v>302.26604237559997</v>
      </c>
      <c r="B8610" s="12">
        <v>-47.067928447140005</v>
      </c>
      <c r="C8610" s="12">
        <v>44.085000000000001</v>
      </c>
      <c r="D8610" s="12">
        <v>-64.311999999999998</v>
      </c>
      <c r="E8610">
        <v>6.4569999999999999</v>
      </c>
      <c r="F8610" s="8">
        <v>1</v>
      </c>
      <c r="G8610" s="8">
        <v>0.73599999999999999</v>
      </c>
      <c r="H8610" s="8">
        <v>0.4803</v>
      </c>
      <c r="I8610" t="s">
        <v>8798</v>
      </c>
    </row>
    <row r="8611" spans="1:9">
      <c r="A8611" s="12">
        <v>116.61422778157001</v>
      </c>
      <c r="B8611" s="12">
        <v>62.830523030720002</v>
      </c>
      <c r="C8611" s="12">
        <v>-36.847000000000001</v>
      </c>
      <c r="D8611" s="12">
        <v>-60.731000000000002</v>
      </c>
      <c r="E8611">
        <v>6.4580000000000002</v>
      </c>
      <c r="F8611" s="8">
        <v>0.76519999999999999</v>
      </c>
      <c r="G8611" s="8">
        <v>0.80349999999999999</v>
      </c>
      <c r="H8611" s="8">
        <v>1</v>
      </c>
      <c r="I8611" t="s">
        <v>1349</v>
      </c>
    </row>
    <row r="8612" spans="1:9">
      <c r="A8612" s="12">
        <v>93.248219754930005</v>
      </c>
      <c r="B8612" s="12">
        <v>6.01625793971</v>
      </c>
      <c r="C8612" s="12">
        <v>10.411</v>
      </c>
      <c r="D8612" s="12">
        <v>-12.622999999999999</v>
      </c>
      <c r="E8612">
        <v>6.4589999999999996</v>
      </c>
      <c r="F8612" s="8">
        <v>1</v>
      </c>
      <c r="G8612" s="8">
        <v>0.64800000000000002</v>
      </c>
      <c r="H8612" s="8">
        <v>0.33460000000000001</v>
      </c>
      <c r="I8612" t="s">
        <v>2621</v>
      </c>
    </row>
    <row r="8613" spans="1:9">
      <c r="A8613" s="12">
        <v>268.32576994939001</v>
      </c>
      <c r="B8613" s="12">
        <v>-65.488603931110006</v>
      </c>
      <c r="C8613" s="12">
        <v>-23.556000000000001</v>
      </c>
      <c r="D8613" s="12">
        <v>-66.378</v>
      </c>
      <c r="E8613">
        <v>6.4589999999999996</v>
      </c>
      <c r="F8613" s="8">
        <v>1</v>
      </c>
      <c r="G8613" s="8">
        <v>0.83299999999999996</v>
      </c>
      <c r="H8613" s="8">
        <v>0.67869999999999997</v>
      </c>
      <c r="I8613" t="s">
        <v>8534</v>
      </c>
    </row>
    <row r="8614" spans="1:9">
      <c r="A8614" s="12">
        <v>49.297747749999999</v>
      </c>
      <c r="B8614" s="12">
        <v>40.482970333333334</v>
      </c>
      <c r="C8614" s="12">
        <v>16.98</v>
      </c>
      <c r="D8614" s="12">
        <v>-34.42</v>
      </c>
      <c r="E8614">
        <v>6.46</v>
      </c>
      <c r="F8614" s="8">
        <v>0.57499999999999996</v>
      </c>
      <c r="G8614" s="8">
        <v>0.66420000000000001</v>
      </c>
      <c r="H8614" s="8">
        <v>1</v>
      </c>
      <c r="I8614" t="s">
        <v>454</v>
      </c>
    </row>
    <row r="8615" spans="1:9">
      <c r="A8615" s="12">
        <v>33.389629336989998</v>
      </c>
      <c r="B8615" s="12">
        <v>53.05858934858</v>
      </c>
      <c r="C8615" s="12">
        <v>0.85599999999999998</v>
      </c>
      <c r="D8615" s="12">
        <v>-0.64800000000000002</v>
      </c>
      <c r="E8615">
        <v>6.46</v>
      </c>
      <c r="F8615" s="8">
        <v>1</v>
      </c>
      <c r="G8615" s="8">
        <v>0.73599999999999999</v>
      </c>
      <c r="H8615" s="8">
        <v>0.4803</v>
      </c>
      <c r="I8615" t="s">
        <v>561</v>
      </c>
    </row>
    <row r="8616" spans="1:9">
      <c r="A8616" s="12">
        <v>293.98310774060002</v>
      </c>
      <c r="B8616" s="12">
        <v>50.238617404659998</v>
      </c>
      <c r="C8616" s="12">
        <v>-2.8050000000000002</v>
      </c>
      <c r="D8616" s="12">
        <v>36.658999999999999</v>
      </c>
      <c r="E8616">
        <v>6.46</v>
      </c>
      <c r="F8616" s="8">
        <v>0.8</v>
      </c>
      <c r="G8616" s="8">
        <v>0.8</v>
      </c>
      <c r="H8616" s="8">
        <v>0.8</v>
      </c>
      <c r="I8616" t="s">
        <v>845</v>
      </c>
    </row>
    <row r="8617" spans="1:9">
      <c r="A8617" s="12">
        <v>294.48628797576998</v>
      </c>
      <c r="B8617" s="12">
        <v>49.284396331369997</v>
      </c>
      <c r="C8617" s="12">
        <v>32.753999999999998</v>
      </c>
      <c r="D8617" s="12">
        <v>144.68700000000001</v>
      </c>
      <c r="E8617">
        <v>6.46</v>
      </c>
      <c r="F8617" s="8">
        <v>0.8</v>
      </c>
      <c r="G8617" s="8">
        <v>0.8</v>
      </c>
      <c r="H8617" s="8">
        <v>0.8</v>
      </c>
      <c r="I8617" t="s">
        <v>848</v>
      </c>
    </row>
    <row r="8618" spans="1:9">
      <c r="A8618" s="12">
        <v>53.754211166666664</v>
      </c>
      <c r="B8618" s="12">
        <v>60.04143222222222</v>
      </c>
      <c r="C8618" s="12">
        <v>-21.35</v>
      </c>
      <c r="D8618" s="12">
        <v>22.72</v>
      </c>
      <c r="E8618">
        <v>6.46</v>
      </c>
      <c r="F8618" s="8">
        <v>0.8</v>
      </c>
      <c r="G8618" s="8">
        <v>0.8</v>
      </c>
      <c r="H8618" s="8">
        <v>0.8</v>
      </c>
      <c r="I8618" t="s">
        <v>884</v>
      </c>
    </row>
    <row r="8619" spans="1:9">
      <c r="A8619" s="12">
        <v>293.69312558952998</v>
      </c>
      <c r="B8619" s="12">
        <v>63.434171890329999</v>
      </c>
      <c r="C8619" s="12">
        <v>10.531000000000001</v>
      </c>
      <c r="D8619" s="12">
        <v>-3.1019999999999999</v>
      </c>
      <c r="E8619">
        <v>6.46</v>
      </c>
      <c r="F8619" s="8">
        <v>1</v>
      </c>
      <c r="G8619" s="8">
        <v>0.79920000000000002</v>
      </c>
      <c r="H8619" s="8">
        <v>0.60450000000000004</v>
      </c>
      <c r="I8619" t="s">
        <v>972</v>
      </c>
    </row>
    <row r="8620" spans="1:9">
      <c r="A8620" s="12">
        <v>86.750181591599997</v>
      </c>
      <c r="B8620" s="12">
        <v>51.520873746249997</v>
      </c>
      <c r="C8620" s="12">
        <v>-11.683999999999999</v>
      </c>
      <c r="D8620" s="12">
        <v>-39.134999999999998</v>
      </c>
      <c r="E8620">
        <v>6.46</v>
      </c>
      <c r="F8620" s="8">
        <v>1</v>
      </c>
      <c r="G8620" s="8">
        <v>0.874</v>
      </c>
      <c r="H8620" s="8">
        <v>0.77600000000000002</v>
      </c>
      <c r="I8620" t="s">
        <v>1170</v>
      </c>
    </row>
    <row r="8621" spans="1:9">
      <c r="A8621" s="12">
        <v>124.22462401088002</v>
      </c>
      <c r="B8621" s="12">
        <v>84.057644263189999</v>
      </c>
      <c r="C8621" s="12">
        <v>-8.4480000000000004</v>
      </c>
      <c r="D8621" s="12">
        <v>-18.852</v>
      </c>
      <c r="E8621">
        <v>6.46</v>
      </c>
      <c r="F8621" s="8">
        <v>0.67030000000000001</v>
      </c>
      <c r="G8621" s="8">
        <v>0.73619999999999997</v>
      </c>
      <c r="H8621" s="8">
        <v>1</v>
      </c>
      <c r="I8621" t="s">
        <v>1231</v>
      </c>
    </row>
    <row r="8622" spans="1:9">
      <c r="A8622" s="12">
        <v>98.636667272599993</v>
      </c>
      <c r="B8622" s="12">
        <v>55.353043289030005</v>
      </c>
      <c r="C8622" s="12">
        <v>3.7589999999999999</v>
      </c>
      <c r="D8622" s="12">
        <v>5.5419999999999998</v>
      </c>
      <c r="E8622">
        <v>6.46</v>
      </c>
      <c r="F8622" s="8">
        <v>1</v>
      </c>
      <c r="G8622" s="8">
        <v>0.83299999999999996</v>
      </c>
      <c r="H8622" s="8">
        <v>0.67869999999999997</v>
      </c>
      <c r="I8622" t="s">
        <v>1286</v>
      </c>
    </row>
    <row r="8623" spans="1:9">
      <c r="A8623" s="12">
        <v>159.00815239693</v>
      </c>
      <c r="B8623" s="12">
        <v>80.494629520589996</v>
      </c>
      <c r="C8623" s="12">
        <v>-18.016999999999999</v>
      </c>
      <c r="D8623" s="12">
        <v>-3.44</v>
      </c>
      <c r="E8623">
        <v>6.46</v>
      </c>
      <c r="F8623" s="8">
        <v>0.8</v>
      </c>
      <c r="G8623" s="8">
        <v>0.8</v>
      </c>
      <c r="H8623" s="8">
        <v>0.8</v>
      </c>
      <c r="I8623" t="s">
        <v>1310</v>
      </c>
    </row>
    <row r="8624" spans="1:9">
      <c r="A8624" s="12">
        <v>207.61559866593001</v>
      </c>
      <c r="B8624" s="12">
        <v>58.539456695310001</v>
      </c>
      <c r="C8624" s="12">
        <v>-21.297999999999998</v>
      </c>
      <c r="D8624" s="12">
        <v>11.627000000000001</v>
      </c>
      <c r="E8624">
        <v>6.46</v>
      </c>
      <c r="F8624" s="8">
        <v>0.67030000000000001</v>
      </c>
      <c r="G8624" s="8">
        <v>0.73619999999999997</v>
      </c>
      <c r="H8624" s="8">
        <v>1</v>
      </c>
      <c r="I8624" t="s">
        <v>1545</v>
      </c>
    </row>
    <row r="8625" spans="1:9">
      <c r="A8625" s="12">
        <v>204.16623936009</v>
      </c>
      <c r="B8625" s="12">
        <v>49.486649702359998</v>
      </c>
      <c r="C8625" s="12">
        <v>2.956</v>
      </c>
      <c r="D8625" s="12">
        <v>-14.228999999999999</v>
      </c>
      <c r="E8625">
        <v>6.46</v>
      </c>
      <c r="F8625" s="8">
        <v>1</v>
      </c>
      <c r="G8625" s="8">
        <v>0.82210000000000005</v>
      </c>
      <c r="H8625" s="8">
        <v>0.65410000000000001</v>
      </c>
      <c r="I8625" t="s">
        <v>1656</v>
      </c>
    </row>
    <row r="8626" spans="1:9">
      <c r="A8626" s="12">
        <v>67.509542762180004</v>
      </c>
      <c r="B8626" s="12">
        <v>10.26221522436</v>
      </c>
      <c r="C8626" s="12">
        <v>-24.495999999999999</v>
      </c>
      <c r="D8626" s="12">
        <v>-77.902000000000001</v>
      </c>
      <c r="E8626">
        <v>6.46</v>
      </c>
      <c r="F8626" s="8">
        <v>1</v>
      </c>
      <c r="G8626" s="8">
        <v>0.85409999999999997</v>
      </c>
      <c r="H8626" s="8">
        <v>0.72770000000000001</v>
      </c>
      <c r="I8626" t="s">
        <v>2056</v>
      </c>
    </row>
    <row r="8627" spans="1:9">
      <c r="A8627" s="12">
        <v>81.186667786840005</v>
      </c>
      <c r="B8627" s="12">
        <v>36.199945459099993</v>
      </c>
      <c r="C8627" s="12">
        <v>-0.68400000000000005</v>
      </c>
      <c r="D8627" s="12">
        <v>-8.8490000000000002</v>
      </c>
      <c r="E8627">
        <v>6.46</v>
      </c>
      <c r="F8627" s="8">
        <v>1</v>
      </c>
      <c r="G8627" s="8">
        <v>0.79920000000000002</v>
      </c>
      <c r="H8627" s="8">
        <v>0.60450000000000004</v>
      </c>
      <c r="I8627" t="s">
        <v>2245</v>
      </c>
    </row>
    <row r="8628" spans="1:9">
      <c r="A8628" s="12">
        <v>80.845302380999996</v>
      </c>
      <c r="B8628" s="12">
        <v>28.936760883289999</v>
      </c>
      <c r="C8628" s="12">
        <v>16.181000000000001</v>
      </c>
      <c r="D8628" s="12">
        <v>-32.063000000000002</v>
      </c>
      <c r="E8628">
        <v>6.46</v>
      </c>
      <c r="F8628" s="8">
        <v>0.57499999999999996</v>
      </c>
      <c r="G8628" s="8">
        <v>0.66420000000000001</v>
      </c>
      <c r="H8628" s="8">
        <v>1</v>
      </c>
      <c r="I8628" t="s">
        <v>2254</v>
      </c>
    </row>
    <row r="8629" spans="1:9">
      <c r="A8629" s="12">
        <v>79.04398537902</v>
      </c>
      <c r="B8629" s="12">
        <v>-11.35255953815</v>
      </c>
      <c r="C8629" s="12">
        <v>1.976</v>
      </c>
      <c r="D8629" s="12">
        <v>7.3819999999999997</v>
      </c>
      <c r="E8629">
        <v>6.46</v>
      </c>
      <c r="F8629" s="8">
        <v>0.65039999999999998</v>
      </c>
      <c r="G8629" s="8">
        <v>0.72150000000000003</v>
      </c>
      <c r="H8629" s="8">
        <v>1</v>
      </c>
      <c r="I8629" t="s">
        <v>2287</v>
      </c>
    </row>
    <row r="8630" spans="1:9">
      <c r="A8630" s="12">
        <v>83.280606583333324</v>
      </c>
      <c r="B8630" s="12">
        <v>-1.7173597777777778</v>
      </c>
      <c r="C8630" s="12">
        <v>0.08</v>
      </c>
      <c r="D8630" s="12">
        <v>0.38</v>
      </c>
      <c r="E8630">
        <v>6.46</v>
      </c>
      <c r="F8630" s="8">
        <v>0.50129999999999997</v>
      </c>
      <c r="G8630" s="8">
        <v>0.60470000000000002</v>
      </c>
      <c r="H8630" s="8">
        <v>1</v>
      </c>
      <c r="I8630" t="s">
        <v>2362</v>
      </c>
    </row>
    <row r="8631" spans="1:9">
      <c r="A8631" s="12">
        <v>86.25536923639001</v>
      </c>
      <c r="B8631" s="12">
        <v>12.888332693939999</v>
      </c>
      <c r="C8631" s="12">
        <v>-19.559999999999999</v>
      </c>
      <c r="D8631" s="12">
        <v>-12.845000000000001</v>
      </c>
      <c r="E8631">
        <v>6.46</v>
      </c>
      <c r="F8631" s="8">
        <v>0.67030000000000001</v>
      </c>
      <c r="G8631" s="8">
        <v>0.73619999999999997</v>
      </c>
      <c r="H8631" s="8">
        <v>1</v>
      </c>
      <c r="I8631" t="s">
        <v>2425</v>
      </c>
    </row>
    <row r="8632" spans="1:9">
      <c r="A8632" s="12">
        <v>84.696687516799997</v>
      </c>
      <c r="B8632" s="12">
        <v>-2.5945892846700001</v>
      </c>
      <c r="C8632" s="12">
        <v>1.284</v>
      </c>
      <c r="D8632" s="12">
        <v>-0.20499999999999999</v>
      </c>
      <c r="E8632">
        <v>6.46</v>
      </c>
      <c r="F8632" s="8">
        <v>0.47989999999999999</v>
      </c>
      <c r="G8632" s="8">
        <v>0.58679999999999999</v>
      </c>
      <c r="H8632" s="8">
        <v>1</v>
      </c>
      <c r="I8632" t="s">
        <v>2433</v>
      </c>
    </row>
    <row r="8633" spans="1:9">
      <c r="A8633" s="12">
        <v>92.198757772360011</v>
      </c>
      <c r="B8633" s="12">
        <v>-6.8213718533299996</v>
      </c>
      <c r="C8633" s="12">
        <v>-31.201000000000001</v>
      </c>
      <c r="D8633" s="12">
        <v>8.1280000000000001</v>
      </c>
      <c r="E8633">
        <v>6.46</v>
      </c>
      <c r="F8633" s="8">
        <v>1</v>
      </c>
      <c r="G8633" s="8">
        <v>0.85409999999999997</v>
      </c>
      <c r="H8633" s="8">
        <v>0.72770000000000001</v>
      </c>
      <c r="I8633" t="s">
        <v>2564</v>
      </c>
    </row>
    <row r="8634" spans="1:9">
      <c r="A8634" s="12">
        <v>96.898007488180014</v>
      </c>
      <c r="B8634" s="12">
        <v>32.56294614318</v>
      </c>
      <c r="C8634" s="12">
        <v>7.1189999999999998</v>
      </c>
      <c r="D8634" s="12">
        <v>-67.44</v>
      </c>
      <c r="E8634">
        <v>6.46</v>
      </c>
      <c r="F8634" s="8">
        <v>1</v>
      </c>
      <c r="G8634" s="8">
        <v>0.83299999999999996</v>
      </c>
      <c r="H8634" s="8">
        <v>0.67869999999999997</v>
      </c>
      <c r="I8634" t="s">
        <v>2662</v>
      </c>
    </row>
    <row r="8635" spans="1:9">
      <c r="A8635" s="12">
        <v>98.692991834289998</v>
      </c>
      <c r="B8635" s="12">
        <v>7.5724821814999999</v>
      </c>
      <c r="C8635" s="12">
        <v>-15.010999999999999</v>
      </c>
      <c r="D8635" s="12">
        <v>-1.714</v>
      </c>
      <c r="E8635">
        <v>6.46</v>
      </c>
      <c r="F8635" s="8">
        <v>0.6109</v>
      </c>
      <c r="G8635" s="8">
        <v>0.69189999999999996</v>
      </c>
      <c r="H8635" s="8">
        <v>1</v>
      </c>
      <c r="I8635" t="s">
        <v>2771</v>
      </c>
    </row>
    <row r="8636" spans="1:9">
      <c r="A8636" s="12">
        <v>103.53579804166668</v>
      </c>
      <c r="B8636" s="12">
        <v>-5.8521891944444437</v>
      </c>
      <c r="C8636" s="12">
        <v>-10.7</v>
      </c>
      <c r="D8636" s="12">
        <v>5.16</v>
      </c>
      <c r="E8636">
        <v>6.46</v>
      </c>
      <c r="F8636" s="8">
        <v>0.70040000000000002</v>
      </c>
      <c r="G8636" s="8">
        <v>0.75790000000000002</v>
      </c>
      <c r="H8636" s="8">
        <v>1</v>
      </c>
      <c r="I8636" t="s">
        <v>2849</v>
      </c>
    </row>
    <row r="8637" spans="1:9">
      <c r="A8637" s="12">
        <v>103.19640385532001</v>
      </c>
      <c r="B8637" s="12">
        <v>-43.975586814549999</v>
      </c>
      <c r="C8637" s="12">
        <v>1.9219999999999999</v>
      </c>
      <c r="D8637" s="12">
        <v>11.601000000000001</v>
      </c>
      <c r="E8637">
        <v>6.46</v>
      </c>
      <c r="F8637" s="8">
        <v>0.54959999999999998</v>
      </c>
      <c r="G8637" s="8">
        <v>0.64410000000000001</v>
      </c>
      <c r="H8637" s="8">
        <v>1</v>
      </c>
      <c r="I8637" t="s">
        <v>2884</v>
      </c>
    </row>
    <row r="8638" spans="1:9">
      <c r="A8638" s="12">
        <v>119.47836918098001</v>
      </c>
      <c r="B8638" s="12">
        <v>-40.784352636480001</v>
      </c>
      <c r="C8638" s="12">
        <v>22.74</v>
      </c>
      <c r="D8638" s="12">
        <v>3.4369999999999998</v>
      </c>
      <c r="E8638">
        <v>6.46</v>
      </c>
      <c r="F8638" s="8">
        <v>1</v>
      </c>
      <c r="G8638" s="8">
        <v>0.83299999999999996</v>
      </c>
      <c r="H8638" s="8">
        <v>0.67869999999999997</v>
      </c>
      <c r="I8638" t="s">
        <v>3267</v>
      </c>
    </row>
    <row r="8639" spans="1:9">
      <c r="A8639" s="12">
        <v>134.86201107720998</v>
      </c>
      <c r="B8639" s="12">
        <v>13.074387861049999</v>
      </c>
      <c r="C8639" s="12">
        <v>-17.405999999999999</v>
      </c>
      <c r="D8639" s="12">
        <v>-7.63</v>
      </c>
      <c r="E8639">
        <v>6.46</v>
      </c>
      <c r="F8639" s="8">
        <v>1</v>
      </c>
      <c r="G8639" s="8">
        <v>0.73599999999999999</v>
      </c>
      <c r="H8639" s="8">
        <v>0.4803</v>
      </c>
      <c r="I8639" t="s">
        <v>3457</v>
      </c>
    </row>
    <row r="8640" spans="1:9">
      <c r="A8640" s="12">
        <v>133.97703017314001</v>
      </c>
      <c r="B8640" s="12">
        <v>-15.43953406202</v>
      </c>
      <c r="C8640" s="12">
        <v>4.3029999999999999</v>
      </c>
      <c r="D8640" s="12">
        <v>-44.301000000000002</v>
      </c>
      <c r="E8640">
        <v>6.46</v>
      </c>
      <c r="F8640" s="8">
        <v>1</v>
      </c>
      <c r="G8640" s="8">
        <v>0.79920000000000002</v>
      </c>
      <c r="H8640" s="8">
        <v>0.60450000000000004</v>
      </c>
      <c r="I8640" t="s">
        <v>3468</v>
      </c>
    </row>
    <row r="8641" spans="1:9">
      <c r="A8641" s="12">
        <v>16.135734249999999</v>
      </c>
      <c r="B8641" s="12">
        <v>-33.532842805555553</v>
      </c>
      <c r="C8641" s="12">
        <v>-45.71</v>
      </c>
      <c r="D8641" s="12">
        <v>-22.51</v>
      </c>
      <c r="E8641">
        <v>6.46</v>
      </c>
      <c r="F8641" s="8">
        <v>1</v>
      </c>
      <c r="G8641" s="8">
        <v>0.83299999999999996</v>
      </c>
      <c r="H8641" s="8">
        <v>0.67869999999999997</v>
      </c>
      <c r="I8641" t="s">
        <v>3579</v>
      </c>
    </row>
    <row r="8642" spans="1:9">
      <c r="A8642" s="12">
        <v>331.09931668986997</v>
      </c>
      <c r="B8642" s="12">
        <v>-29.916531524499998</v>
      </c>
      <c r="C8642" s="12">
        <v>2.7490000000000001</v>
      </c>
      <c r="D8642" s="12">
        <v>2.677</v>
      </c>
      <c r="E8642">
        <v>6.46</v>
      </c>
      <c r="F8642" s="8">
        <v>1</v>
      </c>
      <c r="G8642" s="8">
        <v>0.73599999999999999</v>
      </c>
      <c r="H8642" s="8">
        <v>0.4803</v>
      </c>
      <c r="I8642" t="s">
        <v>3591</v>
      </c>
    </row>
    <row r="8643" spans="1:9">
      <c r="A8643" s="12">
        <v>3.5841247709400004</v>
      </c>
      <c r="B8643" s="12">
        <v>-27.53139510171</v>
      </c>
      <c r="C8643" s="12">
        <v>-1.331</v>
      </c>
      <c r="D8643" s="12">
        <v>-163.971</v>
      </c>
      <c r="E8643">
        <v>6.46</v>
      </c>
      <c r="F8643" s="8">
        <v>1</v>
      </c>
      <c r="G8643" s="8">
        <v>0.874</v>
      </c>
      <c r="H8643" s="8">
        <v>0.77600000000000002</v>
      </c>
      <c r="I8643" t="s">
        <v>3678</v>
      </c>
    </row>
    <row r="8644" spans="1:9">
      <c r="A8644" s="12">
        <v>319.07405580855999</v>
      </c>
      <c r="B8644" s="12">
        <v>-9.2146651597999991</v>
      </c>
      <c r="C8644" s="12">
        <v>-1.597</v>
      </c>
      <c r="D8644" s="12">
        <v>3.5489999999999999</v>
      </c>
      <c r="E8644">
        <v>6.46</v>
      </c>
      <c r="F8644" s="8">
        <v>1</v>
      </c>
      <c r="G8644" s="8">
        <v>0.64800000000000002</v>
      </c>
      <c r="H8644" s="8">
        <v>0.33460000000000001</v>
      </c>
      <c r="I8644" t="s">
        <v>3836</v>
      </c>
    </row>
    <row r="8645" spans="1:9">
      <c r="A8645" s="12">
        <v>29.691656101040003</v>
      </c>
      <c r="B8645" s="12">
        <v>-11.300955900810001</v>
      </c>
      <c r="C8645" s="12">
        <v>71.153000000000006</v>
      </c>
      <c r="D8645" s="12">
        <v>-88.406000000000006</v>
      </c>
      <c r="E8645">
        <v>6.46</v>
      </c>
      <c r="F8645" s="8">
        <v>1</v>
      </c>
      <c r="G8645" s="8">
        <v>0.82210000000000005</v>
      </c>
      <c r="H8645" s="8">
        <v>0.65410000000000001</v>
      </c>
      <c r="I8645" t="s">
        <v>3865</v>
      </c>
    </row>
    <row r="8646" spans="1:9">
      <c r="A8646" s="12">
        <v>4.6744486491337494</v>
      </c>
      <c r="B8646" s="12">
        <v>-8.053001063860556</v>
      </c>
      <c r="C8646" s="12">
        <v>417.57900000000001</v>
      </c>
      <c r="D8646" s="12">
        <v>-143.9</v>
      </c>
      <c r="E8646">
        <v>6.46</v>
      </c>
      <c r="F8646" s="8">
        <v>1</v>
      </c>
      <c r="G8646" s="8">
        <v>0.88360000000000005</v>
      </c>
      <c r="H8646" s="8">
        <v>0.8</v>
      </c>
      <c r="I8646" t="s">
        <v>3933</v>
      </c>
    </row>
    <row r="8647" spans="1:9">
      <c r="A8647" s="12">
        <v>6.1589795869000001</v>
      </c>
      <c r="B8647" s="12">
        <v>14.31551680844</v>
      </c>
      <c r="C8647" s="12">
        <v>15.157999999999999</v>
      </c>
      <c r="D8647" s="12">
        <v>-1.5489999999999999</v>
      </c>
      <c r="E8647">
        <v>6.46</v>
      </c>
      <c r="F8647" s="8">
        <v>1</v>
      </c>
      <c r="G8647" s="8">
        <v>0.83299999999999996</v>
      </c>
      <c r="H8647" s="8">
        <v>0.67869999999999997</v>
      </c>
      <c r="I8647" t="s">
        <v>4196</v>
      </c>
    </row>
    <row r="8648" spans="1:9">
      <c r="A8648" s="12">
        <v>14.578712708333333</v>
      </c>
      <c r="B8648" s="12">
        <v>21.404494416666665</v>
      </c>
      <c r="C8648" s="12">
        <v>-11.06</v>
      </c>
      <c r="D8648" s="12">
        <v>-3.59</v>
      </c>
      <c r="E8648">
        <v>6.46</v>
      </c>
      <c r="F8648" s="8">
        <v>0.65039999999999998</v>
      </c>
      <c r="G8648" s="8">
        <v>0.72150000000000003</v>
      </c>
      <c r="H8648" s="8">
        <v>1</v>
      </c>
      <c r="I8648" t="s">
        <v>4258</v>
      </c>
    </row>
    <row r="8649" spans="1:9">
      <c r="A8649" s="12">
        <v>137.01731628681998</v>
      </c>
      <c r="B8649" s="12">
        <v>32.540402761549998</v>
      </c>
      <c r="C8649" s="12">
        <v>-80.981999999999999</v>
      </c>
      <c r="D8649" s="12">
        <v>-22.087</v>
      </c>
      <c r="E8649">
        <v>6.46</v>
      </c>
      <c r="F8649" s="8">
        <v>0.89859999999999995</v>
      </c>
      <c r="G8649" s="8">
        <v>0.89249999999999996</v>
      </c>
      <c r="H8649" s="8">
        <v>1</v>
      </c>
      <c r="I8649" t="s">
        <v>4585</v>
      </c>
    </row>
    <row r="8650" spans="1:9">
      <c r="A8650" s="12">
        <v>138.51287728264998</v>
      </c>
      <c r="B8650" s="12">
        <v>-14.69484213506</v>
      </c>
      <c r="C8650" s="12">
        <v>-6.0620000000000003</v>
      </c>
      <c r="D8650" s="12">
        <v>-16.402000000000001</v>
      </c>
      <c r="E8650">
        <v>6.46</v>
      </c>
      <c r="F8650" s="8">
        <v>0.8</v>
      </c>
      <c r="G8650" s="8">
        <v>0.8</v>
      </c>
      <c r="H8650" s="8">
        <v>0.8</v>
      </c>
      <c r="I8650" t="s">
        <v>4627</v>
      </c>
    </row>
    <row r="8651" spans="1:9">
      <c r="A8651" s="12">
        <v>144.44139724722001</v>
      </c>
      <c r="B8651" s="12">
        <v>-3.1706395946599999</v>
      </c>
      <c r="C8651" s="12">
        <v>-10.76</v>
      </c>
      <c r="D8651" s="12">
        <v>-12.694000000000001</v>
      </c>
      <c r="E8651">
        <v>6.46</v>
      </c>
      <c r="F8651" s="8">
        <v>1</v>
      </c>
      <c r="G8651" s="8">
        <v>0.83299999999999996</v>
      </c>
      <c r="H8651" s="8">
        <v>0.67869999999999997</v>
      </c>
      <c r="I8651" t="s">
        <v>4692</v>
      </c>
    </row>
    <row r="8652" spans="1:9">
      <c r="A8652" s="12">
        <v>149.60849549343001</v>
      </c>
      <c r="B8652" s="12">
        <v>27.758999153369999</v>
      </c>
      <c r="C8652" s="12">
        <v>-115.93300000000001</v>
      </c>
      <c r="D8652" s="12">
        <v>-28.117000000000001</v>
      </c>
      <c r="E8652">
        <v>6.46</v>
      </c>
      <c r="F8652" s="8">
        <v>0.8</v>
      </c>
      <c r="G8652" s="8">
        <v>0.8</v>
      </c>
      <c r="H8652" s="8">
        <v>0.8</v>
      </c>
      <c r="I8652" t="s">
        <v>4730</v>
      </c>
    </row>
    <row r="8653" spans="1:9">
      <c r="A8653" s="12">
        <v>153.7764115825</v>
      </c>
      <c r="B8653" s="12">
        <v>31.468068153379999</v>
      </c>
      <c r="C8653" s="12">
        <v>-35.000999999999998</v>
      </c>
      <c r="D8653" s="12">
        <v>-3.927</v>
      </c>
      <c r="E8653">
        <v>6.46</v>
      </c>
      <c r="F8653" s="8">
        <v>1</v>
      </c>
      <c r="G8653" s="8">
        <v>0.85409999999999997</v>
      </c>
      <c r="H8653" s="8">
        <v>0.72770000000000001</v>
      </c>
      <c r="I8653" t="s">
        <v>4757</v>
      </c>
    </row>
    <row r="8654" spans="1:9">
      <c r="A8654" s="12">
        <v>153.15817384677999</v>
      </c>
      <c r="B8654" s="12">
        <v>-19.153041278769997</v>
      </c>
      <c r="C8654" s="12">
        <v>-219.30600000000001</v>
      </c>
      <c r="D8654" s="12">
        <v>-96.164000000000001</v>
      </c>
      <c r="E8654">
        <v>6.46</v>
      </c>
      <c r="F8654" s="8">
        <v>0.8</v>
      </c>
      <c r="G8654" s="8">
        <v>0.8</v>
      </c>
      <c r="H8654" s="8">
        <v>0.8</v>
      </c>
      <c r="I8654" t="s">
        <v>4778</v>
      </c>
    </row>
    <row r="8655" spans="1:9">
      <c r="A8655" s="12">
        <v>171.6888405415296</v>
      </c>
      <c r="B8655" s="12">
        <v>3.0130990660291666</v>
      </c>
      <c r="C8655" s="12">
        <v>-725.96299999999997</v>
      </c>
      <c r="D8655" s="12">
        <v>180.98</v>
      </c>
      <c r="E8655">
        <v>6.46</v>
      </c>
      <c r="F8655" s="8">
        <v>0.8</v>
      </c>
      <c r="G8655" s="8">
        <v>0.8</v>
      </c>
      <c r="H8655" s="8">
        <v>0.8</v>
      </c>
      <c r="I8655" t="s">
        <v>4994</v>
      </c>
    </row>
    <row r="8656" spans="1:9">
      <c r="A8656" s="12">
        <v>178.60745769972874</v>
      </c>
      <c r="B8656" s="12">
        <v>-37.748918804868893</v>
      </c>
      <c r="C8656" s="12">
        <v>-305.93</v>
      </c>
      <c r="D8656" s="12">
        <v>49.527000000000001</v>
      </c>
      <c r="E8656">
        <v>6.46</v>
      </c>
      <c r="F8656" s="8">
        <v>0.8</v>
      </c>
      <c r="G8656" s="8">
        <v>0.8</v>
      </c>
      <c r="H8656" s="8">
        <v>0.8</v>
      </c>
      <c r="I8656" t="s">
        <v>5076</v>
      </c>
    </row>
    <row r="8657" spans="1:9">
      <c r="A8657" s="12">
        <v>185.81402687562999</v>
      </c>
      <c r="B8657" s="12">
        <v>-4.9745023228900003</v>
      </c>
      <c r="C8657" s="12">
        <v>28.373999999999999</v>
      </c>
      <c r="D8657" s="12">
        <v>-28.844999999999999</v>
      </c>
      <c r="E8657">
        <v>6.46</v>
      </c>
      <c r="F8657" s="8">
        <v>1</v>
      </c>
      <c r="G8657" s="8">
        <v>0.83299999999999996</v>
      </c>
      <c r="H8657" s="8">
        <v>0.67869999999999997</v>
      </c>
      <c r="I8657" t="s">
        <v>5154</v>
      </c>
    </row>
    <row r="8658" spans="1:9">
      <c r="A8658" s="12">
        <v>188.01828781518</v>
      </c>
      <c r="B8658" s="12">
        <v>-32.53376184671</v>
      </c>
      <c r="C8658" s="12">
        <v>-22.727</v>
      </c>
      <c r="D8658" s="12">
        <v>-12.592000000000001</v>
      </c>
      <c r="E8658">
        <v>6.46</v>
      </c>
      <c r="F8658" s="8">
        <v>0.67030000000000001</v>
      </c>
      <c r="G8658" s="8">
        <v>0.73619999999999997</v>
      </c>
      <c r="H8658" s="8">
        <v>1</v>
      </c>
      <c r="I8658" t="s">
        <v>5170</v>
      </c>
    </row>
    <row r="8659" spans="1:9">
      <c r="A8659" s="12">
        <v>204.75951833446001</v>
      </c>
      <c r="B8659" s="12">
        <v>18.265320092170001</v>
      </c>
      <c r="C8659" s="12">
        <v>-46.667000000000002</v>
      </c>
      <c r="D8659" s="12">
        <v>-21.378</v>
      </c>
      <c r="E8659">
        <v>6.46</v>
      </c>
      <c r="F8659" s="8">
        <v>1</v>
      </c>
      <c r="G8659" s="8">
        <v>0.79920000000000002</v>
      </c>
      <c r="H8659" s="8">
        <v>0.60450000000000004</v>
      </c>
      <c r="I8659" t="s">
        <v>5346</v>
      </c>
    </row>
    <row r="8660" spans="1:9">
      <c r="A8660" s="12">
        <v>212.25247128090999</v>
      </c>
      <c r="B8660" s="12">
        <v>-10.334547208170001</v>
      </c>
      <c r="C8660" s="12">
        <v>-7.5289999999999999</v>
      </c>
      <c r="D8660" s="12">
        <v>21.175000000000001</v>
      </c>
      <c r="E8660">
        <v>6.46</v>
      </c>
      <c r="F8660" s="8">
        <v>1</v>
      </c>
      <c r="G8660" s="8">
        <v>0.83299999999999996</v>
      </c>
      <c r="H8660" s="8">
        <v>0.67869999999999997</v>
      </c>
      <c r="I8660" t="s">
        <v>5447</v>
      </c>
    </row>
    <row r="8661" spans="1:9">
      <c r="A8661" s="12">
        <v>245.98630941666667</v>
      </c>
      <c r="B8661" s="12">
        <v>-33.19939736111111</v>
      </c>
      <c r="C8661" s="12">
        <v>-14.81</v>
      </c>
      <c r="D8661" s="12">
        <v>-27.92</v>
      </c>
      <c r="E8661">
        <v>6.46</v>
      </c>
      <c r="F8661" s="8">
        <v>0.57499999999999996</v>
      </c>
      <c r="G8661" s="8">
        <v>0.66420000000000001</v>
      </c>
      <c r="H8661" s="8">
        <v>1</v>
      </c>
      <c r="I8661" t="s">
        <v>5775</v>
      </c>
    </row>
    <row r="8662" spans="1:9">
      <c r="A8662" s="12">
        <v>228.36944551396584</v>
      </c>
      <c r="B8662" s="12">
        <v>-25.309348163449446</v>
      </c>
      <c r="C8662" s="12">
        <v>-400.14699999999999</v>
      </c>
      <c r="D8662" s="12">
        <v>-75.253</v>
      </c>
      <c r="E8662">
        <v>6.46</v>
      </c>
      <c r="F8662" s="8">
        <v>0.8</v>
      </c>
      <c r="G8662" s="8">
        <v>0.8</v>
      </c>
      <c r="H8662" s="8">
        <v>0.8</v>
      </c>
      <c r="I8662" t="s">
        <v>5829</v>
      </c>
    </row>
    <row r="8663" spans="1:9">
      <c r="A8663" s="12">
        <v>297.20905379763002</v>
      </c>
      <c r="B8663" s="12">
        <v>-12.319419656619999</v>
      </c>
      <c r="C8663" s="12">
        <v>0.53700000000000003</v>
      </c>
      <c r="D8663" s="12">
        <v>-21.14</v>
      </c>
      <c r="E8663">
        <v>6.46</v>
      </c>
      <c r="F8663" s="8">
        <v>1</v>
      </c>
      <c r="G8663" s="8">
        <v>0.73599999999999999</v>
      </c>
      <c r="H8663" s="8">
        <v>0.4803</v>
      </c>
      <c r="I8663" t="s">
        <v>6206</v>
      </c>
    </row>
    <row r="8664" spans="1:9">
      <c r="A8664" s="12">
        <v>308.08505800235002</v>
      </c>
      <c r="B8664" s="12">
        <v>2.1328043726699999</v>
      </c>
      <c r="C8664" s="12">
        <v>25.821000000000002</v>
      </c>
      <c r="D8664" s="12">
        <v>-1.298</v>
      </c>
      <c r="E8664">
        <v>6.46</v>
      </c>
      <c r="F8664" s="8">
        <v>1</v>
      </c>
      <c r="G8664" s="8">
        <v>0.77500000000000002</v>
      </c>
      <c r="H8664" s="8">
        <v>0.55479999999999996</v>
      </c>
      <c r="I8664" t="s">
        <v>6423</v>
      </c>
    </row>
    <row r="8665" spans="1:9">
      <c r="A8665" s="12">
        <v>278.90205385038996</v>
      </c>
      <c r="B8665" s="12">
        <v>4.93598963069</v>
      </c>
      <c r="C8665" s="12">
        <v>29.667999999999999</v>
      </c>
      <c r="D8665" s="12">
        <v>-29.722000000000001</v>
      </c>
      <c r="E8665">
        <v>6.46</v>
      </c>
      <c r="F8665" s="8">
        <v>0.6109</v>
      </c>
      <c r="G8665" s="8">
        <v>0.69189999999999996</v>
      </c>
      <c r="H8665" s="8">
        <v>1</v>
      </c>
      <c r="I8665" t="s">
        <v>6446</v>
      </c>
    </row>
    <row r="8666" spans="1:9">
      <c r="A8666" s="12">
        <v>228.97318460854999</v>
      </c>
      <c r="B8666" s="12">
        <v>6.4648381497700003</v>
      </c>
      <c r="C8666" s="12">
        <v>-11.303000000000001</v>
      </c>
      <c r="D8666" s="12">
        <v>-19.939</v>
      </c>
      <c r="E8666">
        <v>6.46</v>
      </c>
      <c r="F8666" s="8">
        <v>1</v>
      </c>
      <c r="G8666" s="8">
        <v>0.83299999999999996</v>
      </c>
      <c r="H8666" s="8">
        <v>0.67869999999999997</v>
      </c>
      <c r="I8666" t="s">
        <v>6501</v>
      </c>
    </row>
    <row r="8667" spans="1:9">
      <c r="A8667" s="12">
        <v>285.27266687508001</v>
      </c>
      <c r="B8667" s="12">
        <v>19.30956364859</v>
      </c>
      <c r="C8667" s="12">
        <v>-2.129</v>
      </c>
      <c r="D8667" s="12">
        <v>-1.2390000000000001</v>
      </c>
      <c r="E8667">
        <v>6.46</v>
      </c>
      <c r="F8667" s="8">
        <v>1</v>
      </c>
      <c r="G8667" s="8">
        <v>0.82210000000000005</v>
      </c>
      <c r="H8667" s="8">
        <v>0.65410000000000001</v>
      </c>
      <c r="I8667" t="s">
        <v>6712</v>
      </c>
    </row>
    <row r="8668" spans="1:9">
      <c r="A8668" s="12">
        <v>234.22261718747998</v>
      </c>
      <c r="B8668" s="12">
        <v>29.991184566770002</v>
      </c>
      <c r="C8668" s="12">
        <v>88.858000000000004</v>
      </c>
      <c r="D8668" s="12">
        <v>-56.627000000000002</v>
      </c>
      <c r="E8668">
        <v>6.46</v>
      </c>
      <c r="F8668" s="8">
        <v>0.99370000000000003</v>
      </c>
      <c r="G8668" s="8">
        <v>0.9526</v>
      </c>
      <c r="H8668" s="8">
        <v>1</v>
      </c>
      <c r="I8668" t="s">
        <v>6940</v>
      </c>
    </row>
    <row r="8669" spans="1:9">
      <c r="A8669" s="12">
        <v>101.05329392600001</v>
      </c>
      <c r="B8669" s="12">
        <v>-54.695514882579999</v>
      </c>
      <c r="C8669" s="12">
        <v>-12.340999999999999</v>
      </c>
      <c r="D8669" s="12">
        <v>6.1509999999999998</v>
      </c>
      <c r="E8669">
        <v>6.46</v>
      </c>
      <c r="F8669" s="8">
        <v>0.52290000000000003</v>
      </c>
      <c r="G8669" s="8">
        <v>0.62250000000000005</v>
      </c>
      <c r="H8669" s="8">
        <v>1</v>
      </c>
      <c r="I8669" t="s">
        <v>7358</v>
      </c>
    </row>
    <row r="8670" spans="1:9">
      <c r="A8670" s="12">
        <v>96.110834498690011</v>
      </c>
      <c r="B8670" s="12">
        <v>-63.429010953540001</v>
      </c>
      <c r="C8670" s="12">
        <v>-16.443999999999999</v>
      </c>
      <c r="D8670" s="12">
        <v>-86.046999999999997</v>
      </c>
      <c r="E8670">
        <v>6.46</v>
      </c>
      <c r="F8670" s="8">
        <v>0.8</v>
      </c>
      <c r="G8670" s="8">
        <v>0.8</v>
      </c>
      <c r="H8670" s="8">
        <v>0.8</v>
      </c>
      <c r="I8670" t="s">
        <v>7511</v>
      </c>
    </row>
    <row r="8671" spans="1:9">
      <c r="A8671" s="12">
        <v>43.227663132869999</v>
      </c>
      <c r="B8671" s="12">
        <v>-65.455290197250008</v>
      </c>
      <c r="C8671" s="12">
        <v>-6.117</v>
      </c>
      <c r="D8671" s="12">
        <v>-14.4</v>
      </c>
      <c r="E8671">
        <v>6.46</v>
      </c>
      <c r="F8671" s="8">
        <v>1</v>
      </c>
      <c r="G8671" s="8">
        <v>0.83299999999999996</v>
      </c>
      <c r="H8671" s="8">
        <v>0.67869999999999997</v>
      </c>
      <c r="I8671" t="s">
        <v>7694</v>
      </c>
    </row>
    <row r="8672" spans="1:9">
      <c r="A8672" s="12">
        <v>153.34286907570001</v>
      </c>
      <c r="B8672" s="12">
        <v>-56.586697491740004</v>
      </c>
      <c r="C8672" s="12">
        <v>-26.181999999999999</v>
      </c>
      <c r="D8672" s="12">
        <v>0.623</v>
      </c>
      <c r="E8672">
        <v>6.46</v>
      </c>
      <c r="F8672" s="8">
        <v>1</v>
      </c>
      <c r="G8672" s="8">
        <v>0.79920000000000002</v>
      </c>
      <c r="H8672" s="8">
        <v>0.60450000000000004</v>
      </c>
      <c r="I8672" t="s">
        <v>7717</v>
      </c>
    </row>
    <row r="8673" spans="1:9">
      <c r="A8673" s="12">
        <v>154.76996188568998</v>
      </c>
      <c r="B8673" s="12">
        <v>-64.675782274829999</v>
      </c>
      <c r="C8673" s="12">
        <v>-37.094999999999999</v>
      </c>
      <c r="D8673" s="12">
        <v>14.627000000000001</v>
      </c>
      <c r="E8673">
        <v>6.46</v>
      </c>
      <c r="F8673" s="8">
        <v>0.8</v>
      </c>
      <c r="G8673" s="8">
        <v>0.8</v>
      </c>
      <c r="H8673" s="8">
        <v>0.8</v>
      </c>
      <c r="I8673" t="s">
        <v>7795</v>
      </c>
    </row>
    <row r="8674" spans="1:9">
      <c r="A8674" s="12">
        <v>169.96145562523998</v>
      </c>
      <c r="B8674" s="12">
        <v>-72.958290142869998</v>
      </c>
      <c r="C8674" s="12">
        <v>-43.216999999999999</v>
      </c>
      <c r="D8674" s="12">
        <v>-5.2249999999999996</v>
      </c>
      <c r="E8674">
        <v>6.46</v>
      </c>
      <c r="F8674" s="8">
        <v>0.6109</v>
      </c>
      <c r="G8674" s="8">
        <v>0.69189999999999996</v>
      </c>
      <c r="H8674" s="8">
        <v>1</v>
      </c>
      <c r="I8674" t="s">
        <v>7980</v>
      </c>
    </row>
    <row r="8675" spans="1:9">
      <c r="A8675" s="12">
        <v>302.08530614518997</v>
      </c>
      <c r="B8675" s="12">
        <v>-66.354692859579998</v>
      </c>
      <c r="C8675" s="12">
        <v>-10.686999999999999</v>
      </c>
      <c r="D8675" s="12">
        <v>-6.2889999999999997</v>
      </c>
      <c r="E8675">
        <v>6.46</v>
      </c>
      <c r="F8675" s="8">
        <v>1</v>
      </c>
      <c r="G8675" s="8">
        <v>0.73599999999999999</v>
      </c>
      <c r="H8675" s="8">
        <v>0.4803</v>
      </c>
      <c r="I8675" t="s">
        <v>8490</v>
      </c>
    </row>
    <row r="8676" spans="1:9">
      <c r="A8676" s="12">
        <v>302.03978973808995</v>
      </c>
      <c r="B8676" s="12">
        <v>-52.577795758840004</v>
      </c>
      <c r="C8676" s="12">
        <v>-23.690999999999999</v>
      </c>
      <c r="D8676" s="12">
        <v>-19.603999999999999</v>
      </c>
      <c r="E8676">
        <v>6.46</v>
      </c>
      <c r="F8676" s="8">
        <v>1</v>
      </c>
      <c r="G8676" s="8">
        <v>0.88360000000000005</v>
      </c>
      <c r="H8676" s="8">
        <v>0.8</v>
      </c>
      <c r="I8676" t="s">
        <v>8703</v>
      </c>
    </row>
    <row r="8677" spans="1:9">
      <c r="A8677" s="12">
        <v>253.63148156552001</v>
      </c>
      <c r="B8677" s="12">
        <v>-49.71080522706</v>
      </c>
      <c r="C8677" s="12">
        <v>-0.10100000000000001</v>
      </c>
      <c r="D8677" s="12">
        <v>-4.5339999999999998</v>
      </c>
      <c r="E8677">
        <v>6.46</v>
      </c>
      <c r="F8677" s="8">
        <v>1</v>
      </c>
      <c r="G8677" s="8">
        <v>0.82210000000000005</v>
      </c>
      <c r="H8677" s="8">
        <v>0.65410000000000001</v>
      </c>
      <c r="I8677" t="s">
        <v>8775</v>
      </c>
    </row>
    <row r="8678" spans="1:9">
      <c r="A8678" s="12">
        <v>271.53839457679004</v>
      </c>
      <c r="B8678" s="12">
        <v>-51.743904222529999</v>
      </c>
      <c r="C8678" s="12">
        <v>1.863</v>
      </c>
      <c r="D8678" s="12">
        <v>-6.4089999999999998</v>
      </c>
      <c r="E8678">
        <v>6.46</v>
      </c>
      <c r="F8678" s="8">
        <v>0.65039999999999998</v>
      </c>
      <c r="G8678" s="8">
        <v>0.72150000000000003</v>
      </c>
      <c r="H8678" s="8">
        <v>1</v>
      </c>
      <c r="I8678" t="s">
        <v>8786</v>
      </c>
    </row>
    <row r="8679" spans="1:9">
      <c r="A8679" s="12">
        <v>317.34301295251998</v>
      </c>
      <c r="B8679" s="12">
        <v>-36.705863804590003</v>
      </c>
      <c r="C8679" s="12">
        <v>30.591000000000001</v>
      </c>
      <c r="D8679" s="12">
        <v>-138.42699999999999</v>
      </c>
      <c r="E8679">
        <v>6.46</v>
      </c>
      <c r="F8679" s="8">
        <v>0.8</v>
      </c>
      <c r="G8679" s="8">
        <v>0.8</v>
      </c>
      <c r="H8679" s="8">
        <v>0.8</v>
      </c>
      <c r="I8679" t="s">
        <v>8920</v>
      </c>
    </row>
    <row r="8680" spans="1:9">
      <c r="A8680" s="12">
        <v>340.19985695000003</v>
      </c>
      <c r="B8680" s="12">
        <v>-3.5542705916666666</v>
      </c>
      <c r="C8680" s="12">
        <v>-2.8</v>
      </c>
      <c r="D8680" s="12">
        <v>-48.1</v>
      </c>
      <c r="E8680">
        <v>6.46</v>
      </c>
      <c r="F8680" s="8">
        <v>0.8</v>
      </c>
      <c r="G8680" s="8">
        <v>0.8</v>
      </c>
      <c r="H8680" s="8">
        <v>0.8</v>
      </c>
      <c r="I8680" t="s">
        <v>9006</v>
      </c>
    </row>
    <row r="8681" spans="1:9">
      <c r="A8681" s="12">
        <v>306.72061870225002</v>
      </c>
      <c r="B8681" s="12">
        <v>-37.402899125429997</v>
      </c>
      <c r="C8681" s="12">
        <v>-250.39599999999999</v>
      </c>
      <c r="D8681" s="12">
        <v>-117.101</v>
      </c>
      <c r="E8681">
        <v>6.46</v>
      </c>
      <c r="F8681" s="8">
        <v>1</v>
      </c>
      <c r="G8681" s="8">
        <v>0.79920000000000002</v>
      </c>
      <c r="H8681" s="8">
        <v>0.60450000000000004</v>
      </c>
      <c r="I8681" t="s">
        <v>9265</v>
      </c>
    </row>
    <row r="8682" spans="1:9">
      <c r="A8682" s="12">
        <v>25.339466666666667</v>
      </c>
      <c r="B8682" s="12">
        <v>-79.148205555555563</v>
      </c>
      <c r="C8682" s="12">
        <v>58.9</v>
      </c>
      <c r="D8682" s="12">
        <v>19.600000000000001</v>
      </c>
      <c r="E8682">
        <v>6.46</v>
      </c>
      <c r="F8682" s="8">
        <v>0.8</v>
      </c>
      <c r="G8682" s="8">
        <v>0.8</v>
      </c>
      <c r="H8682" s="8">
        <v>0.8</v>
      </c>
      <c r="I8682" t="s">
        <v>9272</v>
      </c>
    </row>
    <row r="8683" spans="1:9">
      <c r="A8683" s="12">
        <v>40.860895479166665</v>
      </c>
      <c r="B8683" s="12">
        <v>-66.71422941111112</v>
      </c>
      <c r="C8683" s="12">
        <v>107</v>
      </c>
      <c r="D8683" s="12">
        <v>-64</v>
      </c>
      <c r="E8683">
        <v>6.46</v>
      </c>
      <c r="F8683" s="8">
        <v>0.8</v>
      </c>
      <c r="G8683" s="8">
        <v>0.8</v>
      </c>
      <c r="H8683" s="8">
        <v>0.8</v>
      </c>
      <c r="I8683" t="s">
        <v>9286</v>
      </c>
    </row>
    <row r="8684" spans="1:9">
      <c r="A8684" s="12">
        <v>262.44728668333335</v>
      </c>
      <c r="B8684" s="12">
        <v>-5.9194814249999999</v>
      </c>
      <c r="C8684" s="12">
        <v>-34.6</v>
      </c>
      <c r="D8684" s="12">
        <v>-69</v>
      </c>
      <c r="E8684">
        <v>6.46</v>
      </c>
      <c r="F8684" s="8">
        <v>0.8</v>
      </c>
      <c r="G8684" s="8">
        <v>0.8</v>
      </c>
      <c r="H8684" s="8">
        <v>0.8</v>
      </c>
      <c r="I8684" t="s">
        <v>9291</v>
      </c>
    </row>
    <row r="8685" spans="1:9">
      <c r="A8685" s="12">
        <v>359.38971567979002</v>
      </c>
      <c r="B8685" s="12">
        <v>60.023600877029999</v>
      </c>
      <c r="C8685" s="12">
        <v>11.749000000000001</v>
      </c>
      <c r="D8685" s="12">
        <v>-3.1859999999999999</v>
      </c>
      <c r="E8685">
        <v>6.4610000000000003</v>
      </c>
      <c r="F8685" s="8">
        <v>0.57499999999999996</v>
      </c>
      <c r="G8685" s="8">
        <v>0.66420000000000001</v>
      </c>
      <c r="H8685" s="8">
        <v>1</v>
      </c>
      <c r="I8685" t="s">
        <v>614</v>
      </c>
    </row>
    <row r="8686" spans="1:9">
      <c r="A8686" s="12">
        <v>41.796279537650001</v>
      </c>
      <c r="B8686" s="12">
        <v>-22.485762941420003</v>
      </c>
      <c r="C8686" s="12">
        <v>-19.716000000000001</v>
      </c>
      <c r="D8686" s="12">
        <v>-39.661000000000001</v>
      </c>
      <c r="E8686">
        <v>6.4610000000000003</v>
      </c>
      <c r="F8686" s="8">
        <v>0.99370000000000003</v>
      </c>
      <c r="G8686" s="8">
        <v>0.9526</v>
      </c>
      <c r="H8686" s="8">
        <v>1</v>
      </c>
      <c r="I8686" t="s">
        <v>3649</v>
      </c>
    </row>
    <row r="8687" spans="1:9">
      <c r="A8687" s="12">
        <v>247.62507648484001</v>
      </c>
      <c r="B8687" s="12">
        <v>-7.5144531793100002</v>
      </c>
      <c r="C8687" s="12">
        <v>3.6880000000000002</v>
      </c>
      <c r="D8687" s="12">
        <v>1.806</v>
      </c>
      <c r="E8687">
        <v>6.4610000000000003</v>
      </c>
      <c r="F8687" s="8">
        <v>0.76519999999999999</v>
      </c>
      <c r="G8687" s="8">
        <v>0.80349999999999999</v>
      </c>
      <c r="H8687" s="8">
        <v>1</v>
      </c>
      <c r="I8687" t="s">
        <v>6248</v>
      </c>
    </row>
    <row r="8688" spans="1:9">
      <c r="A8688" s="12">
        <v>128.33275087414</v>
      </c>
      <c r="B8688" s="12">
        <v>-38.370674549009998</v>
      </c>
      <c r="C8688" s="12">
        <v>-11.21</v>
      </c>
      <c r="D8688" s="12">
        <v>6.6150000000000002</v>
      </c>
      <c r="E8688">
        <v>6.4610000000000003</v>
      </c>
      <c r="F8688" s="8">
        <v>0.47989999999999999</v>
      </c>
      <c r="G8688" s="8">
        <v>0.58679999999999999</v>
      </c>
      <c r="H8688" s="8">
        <v>1</v>
      </c>
      <c r="I8688" t="s">
        <v>7144</v>
      </c>
    </row>
    <row r="8689" spans="1:9">
      <c r="A8689" s="12">
        <v>58.641503644729994</v>
      </c>
      <c r="B8689" s="12">
        <v>-52.690426531359996</v>
      </c>
      <c r="C8689" s="12">
        <v>26.471</v>
      </c>
      <c r="D8689" s="12">
        <v>-39.438000000000002</v>
      </c>
      <c r="E8689">
        <v>6.4610000000000003</v>
      </c>
      <c r="F8689" s="8">
        <v>0.70040000000000002</v>
      </c>
      <c r="G8689" s="8">
        <v>0.75790000000000002</v>
      </c>
      <c r="H8689" s="8">
        <v>1</v>
      </c>
      <c r="I8689" t="s">
        <v>7415</v>
      </c>
    </row>
    <row r="8690" spans="1:9">
      <c r="A8690" s="12">
        <v>111.85765535051</v>
      </c>
      <c r="B8690" s="12">
        <v>66.331571182570002</v>
      </c>
      <c r="C8690" s="12">
        <v>-3.9529999999999998</v>
      </c>
      <c r="D8690" s="12">
        <v>-28.962</v>
      </c>
      <c r="E8690">
        <v>6.4619999999999997</v>
      </c>
      <c r="F8690" s="8">
        <v>0.57499999999999996</v>
      </c>
      <c r="G8690" s="8">
        <v>0.66420000000000001</v>
      </c>
      <c r="H8690" s="8">
        <v>1</v>
      </c>
      <c r="I8690" t="s">
        <v>1318</v>
      </c>
    </row>
    <row r="8691" spans="1:9">
      <c r="A8691" s="12">
        <v>1.2549336969499998</v>
      </c>
      <c r="B8691" s="12">
        <v>27.674790839130001</v>
      </c>
      <c r="C8691" s="12">
        <v>85.691999999999993</v>
      </c>
      <c r="D8691" s="12">
        <v>-8.6560000000000006</v>
      </c>
      <c r="E8691">
        <v>6.4619999999999997</v>
      </c>
      <c r="F8691" s="8">
        <v>1</v>
      </c>
      <c r="G8691" s="8">
        <v>0.85409999999999997</v>
      </c>
      <c r="H8691" s="8">
        <v>0.72770000000000001</v>
      </c>
      <c r="I8691" t="s">
        <v>4334</v>
      </c>
    </row>
    <row r="8692" spans="1:9">
      <c r="A8692" s="12">
        <v>203.68156615448999</v>
      </c>
      <c r="B8692" s="12">
        <v>-33.310855164469999</v>
      </c>
      <c r="C8692" s="12">
        <v>-52.871000000000002</v>
      </c>
      <c r="D8692" s="12">
        <v>-12.688000000000001</v>
      </c>
      <c r="E8692">
        <v>6.4619999999999997</v>
      </c>
      <c r="F8692" s="8">
        <v>1</v>
      </c>
      <c r="G8692" s="8">
        <v>0.79920000000000002</v>
      </c>
      <c r="H8692" s="8">
        <v>0.60450000000000004</v>
      </c>
      <c r="I8692" t="s">
        <v>5365</v>
      </c>
    </row>
    <row r="8693" spans="1:9">
      <c r="A8693" s="12">
        <v>101.74406550961</v>
      </c>
      <c r="B8693" s="12">
        <v>-87.024963507980004</v>
      </c>
      <c r="C8693" s="12">
        <v>4.9550000000000001</v>
      </c>
      <c r="D8693" s="12">
        <v>4.3769999999999998</v>
      </c>
      <c r="E8693">
        <v>6.4619999999999997</v>
      </c>
      <c r="F8693" s="8">
        <v>0.99370000000000003</v>
      </c>
      <c r="G8693" s="8">
        <v>0.9526</v>
      </c>
      <c r="H8693" s="8">
        <v>1</v>
      </c>
      <c r="I8693" t="s">
        <v>7992</v>
      </c>
    </row>
    <row r="8694" spans="1:9">
      <c r="A8694" s="12">
        <v>326.32806637211002</v>
      </c>
      <c r="B8694" s="12">
        <v>-49.498759744970002</v>
      </c>
      <c r="C8694" s="12">
        <v>72.438000000000002</v>
      </c>
      <c r="D8694" s="12">
        <v>48.048000000000002</v>
      </c>
      <c r="E8694">
        <v>6.4619999999999997</v>
      </c>
      <c r="F8694" s="8">
        <v>1</v>
      </c>
      <c r="G8694" s="8">
        <v>0.82210000000000005</v>
      </c>
      <c r="H8694" s="8">
        <v>0.65410000000000001</v>
      </c>
      <c r="I8694" t="s">
        <v>8600</v>
      </c>
    </row>
    <row r="8695" spans="1:9">
      <c r="A8695" s="12">
        <v>343.21770396480997</v>
      </c>
      <c r="B8695" s="12">
        <v>50.412285149269998</v>
      </c>
      <c r="C8695" s="12">
        <v>15.781000000000001</v>
      </c>
      <c r="D8695" s="12">
        <v>-1.161</v>
      </c>
      <c r="E8695">
        <v>6.4630000000000001</v>
      </c>
      <c r="F8695" s="8">
        <v>0.54959999999999998</v>
      </c>
      <c r="G8695" s="8">
        <v>0.64410000000000001</v>
      </c>
      <c r="H8695" s="8">
        <v>1</v>
      </c>
      <c r="I8695" t="s">
        <v>423</v>
      </c>
    </row>
    <row r="8696" spans="1:9">
      <c r="A8696" s="12">
        <v>133.1088998036</v>
      </c>
      <c r="B8696" s="12">
        <v>-32.509322638219999</v>
      </c>
      <c r="C8696" s="12">
        <v>-12.547000000000001</v>
      </c>
      <c r="D8696" s="12">
        <v>-8.0090000000000003</v>
      </c>
      <c r="E8696">
        <v>6.4630000000000001</v>
      </c>
      <c r="F8696" s="8">
        <v>1</v>
      </c>
      <c r="G8696" s="8">
        <v>0.79920000000000002</v>
      </c>
      <c r="H8696" s="8">
        <v>0.60450000000000004</v>
      </c>
      <c r="I8696" t="s">
        <v>3481</v>
      </c>
    </row>
    <row r="8697" spans="1:9">
      <c r="A8697" s="12">
        <v>353.86907666612996</v>
      </c>
      <c r="B8697" s="12">
        <v>1.31313752897</v>
      </c>
      <c r="C8697" s="12">
        <v>-47.241999999999997</v>
      </c>
      <c r="D8697" s="12">
        <v>-24.864000000000001</v>
      </c>
      <c r="E8697">
        <v>6.4630000000000001</v>
      </c>
      <c r="F8697" s="8">
        <v>1</v>
      </c>
      <c r="G8697" s="8">
        <v>0.83299999999999996</v>
      </c>
      <c r="H8697" s="8">
        <v>0.67869999999999997</v>
      </c>
      <c r="I8697" t="s">
        <v>4037</v>
      </c>
    </row>
    <row r="8698" spans="1:9">
      <c r="A8698" s="12">
        <v>305.21623679782999</v>
      </c>
      <c r="B8698" s="12">
        <v>-35.673675283649999</v>
      </c>
      <c r="C8698" s="12">
        <v>36.448</v>
      </c>
      <c r="D8698" s="12">
        <v>19.600000000000001</v>
      </c>
      <c r="E8698">
        <v>6.4630000000000001</v>
      </c>
      <c r="F8698" s="8">
        <v>1</v>
      </c>
      <c r="G8698" s="8">
        <v>0.78720000000000001</v>
      </c>
      <c r="H8698" s="8">
        <v>0.57969999999999999</v>
      </c>
      <c r="I8698" t="s">
        <v>5697</v>
      </c>
    </row>
    <row r="8699" spans="1:9">
      <c r="A8699" s="12">
        <v>263.92948732601997</v>
      </c>
      <c r="B8699" s="12">
        <v>-37.43987090265</v>
      </c>
      <c r="C8699" s="12">
        <v>-15.457000000000001</v>
      </c>
      <c r="D8699" s="12">
        <v>-34.192999999999998</v>
      </c>
      <c r="E8699">
        <v>6.4630000000000001</v>
      </c>
      <c r="F8699" s="8">
        <v>0.6109</v>
      </c>
      <c r="G8699" s="8">
        <v>0.69189999999999996</v>
      </c>
      <c r="H8699" s="8">
        <v>1</v>
      </c>
      <c r="I8699" t="s">
        <v>5729</v>
      </c>
    </row>
    <row r="8700" spans="1:9">
      <c r="A8700" s="12">
        <v>269.49079679166664</v>
      </c>
      <c r="B8700" s="12">
        <v>-39.136523750000002</v>
      </c>
      <c r="C8700" s="12">
        <v>-8.6</v>
      </c>
      <c r="D8700" s="12">
        <v>-23.44</v>
      </c>
      <c r="E8700">
        <v>6.4630000000000001</v>
      </c>
      <c r="F8700" s="8">
        <v>0.6109</v>
      </c>
      <c r="G8700" s="8">
        <v>0.69189999999999996</v>
      </c>
      <c r="H8700" s="8">
        <v>1</v>
      </c>
      <c r="I8700" t="s">
        <v>5740</v>
      </c>
    </row>
    <row r="8701" spans="1:9">
      <c r="A8701" s="12">
        <v>297.21082477766004</v>
      </c>
      <c r="B8701" s="12">
        <v>33.43728403806</v>
      </c>
      <c r="C8701" s="12">
        <v>-3.5979999999999999</v>
      </c>
      <c r="D8701" s="12">
        <v>-5.5149999999999997</v>
      </c>
      <c r="E8701">
        <v>6.4630000000000001</v>
      </c>
      <c r="F8701" s="8">
        <v>0.45090000000000002</v>
      </c>
      <c r="G8701" s="8">
        <v>0.56169999999999998</v>
      </c>
      <c r="H8701" s="8">
        <v>1</v>
      </c>
      <c r="I8701" t="s">
        <v>7019</v>
      </c>
    </row>
    <row r="8702" spans="1:9">
      <c r="A8702" s="12">
        <v>57.237257917229996</v>
      </c>
      <c r="B8702" s="12">
        <v>23.857131888970002</v>
      </c>
      <c r="C8702" s="12">
        <v>48.076999999999998</v>
      </c>
      <c r="D8702" s="12">
        <v>-57.902999999999999</v>
      </c>
      <c r="E8702">
        <v>6.4640000000000004</v>
      </c>
      <c r="F8702" s="8">
        <v>0.86680000000000001</v>
      </c>
      <c r="G8702" s="8">
        <v>0.87180000000000002</v>
      </c>
      <c r="H8702" s="8">
        <v>1</v>
      </c>
      <c r="I8702" t="s">
        <v>1866</v>
      </c>
    </row>
    <row r="8703" spans="1:9">
      <c r="A8703" s="12">
        <v>106.85365954736999</v>
      </c>
      <c r="B8703" s="12">
        <v>28.176698223790002</v>
      </c>
      <c r="C8703" s="12">
        <v>-6.4509999999999996</v>
      </c>
      <c r="D8703" s="12">
        <v>1.504</v>
      </c>
      <c r="E8703">
        <v>6.4640000000000004</v>
      </c>
      <c r="F8703" s="8">
        <v>0.57499999999999996</v>
      </c>
      <c r="G8703" s="8">
        <v>0.66420000000000001</v>
      </c>
      <c r="H8703" s="8">
        <v>1</v>
      </c>
      <c r="I8703" t="s">
        <v>2889</v>
      </c>
    </row>
    <row r="8704" spans="1:9">
      <c r="A8704" s="12">
        <v>303.52033897302005</v>
      </c>
      <c r="B8704" s="12">
        <v>36.604882781550003</v>
      </c>
      <c r="C8704" s="12">
        <v>7.6749999999999998</v>
      </c>
      <c r="D8704" s="12">
        <v>-7.29</v>
      </c>
      <c r="E8704">
        <v>6.4640000000000004</v>
      </c>
      <c r="F8704" s="8">
        <v>0.6109</v>
      </c>
      <c r="G8704" s="8">
        <v>0.69189999999999996</v>
      </c>
      <c r="H8704" s="8">
        <v>1</v>
      </c>
      <c r="I8704" t="s">
        <v>7085</v>
      </c>
    </row>
    <row r="8705" spans="1:9">
      <c r="A8705" s="12">
        <v>200.96714354446999</v>
      </c>
      <c r="B8705" s="12">
        <v>-49.822810851610001</v>
      </c>
      <c r="C8705" s="12">
        <v>-80.594999999999999</v>
      </c>
      <c r="D8705" s="12">
        <v>-31.678999999999998</v>
      </c>
      <c r="E8705">
        <v>6.4640000000000004</v>
      </c>
      <c r="F8705" s="8">
        <v>1</v>
      </c>
      <c r="G8705" s="8">
        <v>0.85409999999999997</v>
      </c>
      <c r="H8705" s="8">
        <v>0.72770000000000001</v>
      </c>
      <c r="I8705" t="s">
        <v>8339</v>
      </c>
    </row>
    <row r="8706" spans="1:9">
      <c r="A8706" s="12">
        <v>314.85258073006003</v>
      </c>
      <c r="B8706" s="12">
        <v>42.324463700360006</v>
      </c>
      <c r="C8706" s="12">
        <v>16.414000000000001</v>
      </c>
      <c r="D8706" s="12">
        <v>5.516</v>
      </c>
      <c r="E8706">
        <v>6.4649999999999999</v>
      </c>
      <c r="F8706" s="8">
        <v>0.57499999999999996</v>
      </c>
      <c r="G8706" s="8">
        <v>0.66420000000000001</v>
      </c>
      <c r="H8706" s="8">
        <v>1</v>
      </c>
      <c r="I8706" t="s">
        <v>402</v>
      </c>
    </row>
    <row r="8707" spans="1:9">
      <c r="A8707" s="12">
        <v>266.78347431431001</v>
      </c>
      <c r="B8707" s="12">
        <v>47.612248172960001</v>
      </c>
      <c r="C8707" s="12">
        <v>-12.782999999999999</v>
      </c>
      <c r="D8707" s="12">
        <v>5.8819999999999997</v>
      </c>
      <c r="E8707">
        <v>6.4649999999999999</v>
      </c>
      <c r="F8707" s="8">
        <v>0.65039999999999998</v>
      </c>
      <c r="G8707" s="8">
        <v>0.72150000000000003</v>
      </c>
      <c r="H8707" s="8">
        <v>1</v>
      </c>
      <c r="I8707" t="s">
        <v>1215</v>
      </c>
    </row>
    <row r="8708" spans="1:9">
      <c r="A8708" s="12">
        <v>122.39659449482002</v>
      </c>
      <c r="B8708" s="12">
        <v>29.093075953229999</v>
      </c>
      <c r="C8708" s="12">
        <v>-9.6709999999999994</v>
      </c>
      <c r="D8708" s="12">
        <v>-7.8170000000000002</v>
      </c>
      <c r="E8708">
        <v>6.4649999999999999</v>
      </c>
      <c r="F8708" s="8">
        <v>1</v>
      </c>
      <c r="G8708" s="8">
        <v>0.90190000000000003</v>
      </c>
      <c r="H8708" s="8">
        <v>0.84730000000000005</v>
      </c>
      <c r="I8708" t="s">
        <v>3272</v>
      </c>
    </row>
    <row r="8709" spans="1:9">
      <c r="A8709" s="12">
        <v>138.40525934264002</v>
      </c>
      <c r="B8709" s="12">
        <v>21.283206367329999</v>
      </c>
      <c r="C8709" s="12">
        <v>-14.029</v>
      </c>
      <c r="D8709" s="12">
        <v>-10.526</v>
      </c>
      <c r="E8709">
        <v>6.4649999999999999</v>
      </c>
      <c r="F8709" s="8">
        <v>0.65039999999999998</v>
      </c>
      <c r="G8709" s="8">
        <v>0.72150000000000003</v>
      </c>
      <c r="H8709" s="8">
        <v>1</v>
      </c>
      <c r="I8709" t="s">
        <v>4615</v>
      </c>
    </row>
    <row r="8710" spans="1:9">
      <c r="A8710" s="12">
        <v>154.11701019135</v>
      </c>
      <c r="B8710" s="12">
        <v>28.68248292797</v>
      </c>
      <c r="C8710" s="12">
        <v>-65.870999999999995</v>
      </c>
      <c r="D8710" s="12">
        <v>-95.703000000000003</v>
      </c>
      <c r="E8710">
        <v>6.4649999999999999</v>
      </c>
      <c r="F8710" s="8">
        <v>1</v>
      </c>
      <c r="G8710" s="8">
        <v>0.89290000000000003</v>
      </c>
      <c r="H8710" s="8">
        <v>0.82379999999999998</v>
      </c>
      <c r="I8710" t="s">
        <v>4759</v>
      </c>
    </row>
    <row r="8711" spans="1:9">
      <c r="A8711" s="12">
        <v>254.67317170914995</v>
      </c>
      <c r="B8711" s="12">
        <v>-14.86967394038</v>
      </c>
      <c r="C8711" s="12">
        <v>-1.7350000000000001</v>
      </c>
      <c r="D8711" s="12">
        <v>-26.513999999999999</v>
      </c>
      <c r="E8711">
        <v>6.4660000000000002</v>
      </c>
      <c r="F8711" s="8">
        <v>0.8</v>
      </c>
      <c r="G8711" s="8">
        <v>0.8</v>
      </c>
      <c r="H8711" s="8">
        <v>0.8</v>
      </c>
      <c r="I8711" t="s">
        <v>6142</v>
      </c>
    </row>
    <row r="8712" spans="1:9">
      <c r="A8712" s="12">
        <v>297.48263499167001</v>
      </c>
      <c r="B8712" s="12">
        <v>27.085182391069999</v>
      </c>
      <c r="C8712" s="12">
        <v>8.8940000000000001</v>
      </c>
      <c r="D8712" s="12">
        <v>4.5019999999999998</v>
      </c>
      <c r="E8712">
        <v>6.4660000000000002</v>
      </c>
      <c r="F8712" s="8">
        <v>1</v>
      </c>
      <c r="G8712" s="8">
        <v>0.85409999999999997</v>
      </c>
      <c r="H8712" s="8">
        <v>0.72770000000000001</v>
      </c>
      <c r="I8712" t="s">
        <v>6867</v>
      </c>
    </row>
    <row r="8713" spans="1:9">
      <c r="A8713" s="12">
        <v>71.241250018459993</v>
      </c>
      <c r="B8713" s="12">
        <v>-63.22971497748</v>
      </c>
      <c r="C8713" s="12">
        <v>-10.475</v>
      </c>
      <c r="D8713" s="12">
        <v>-2.835</v>
      </c>
      <c r="E8713">
        <v>6.4660000000000002</v>
      </c>
      <c r="F8713" s="8">
        <v>1</v>
      </c>
      <c r="G8713" s="8">
        <v>0.83299999999999996</v>
      </c>
      <c r="H8713" s="8">
        <v>0.67869999999999997</v>
      </c>
      <c r="I8713" t="s">
        <v>7522</v>
      </c>
    </row>
    <row r="8714" spans="1:9">
      <c r="A8714" s="12">
        <v>175.56216554049999</v>
      </c>
      <c r="B8714" s="12">
        <v>-75.227313563120006</v>
      </c>
      <c r="C8714" s="12">
        <v>43.774999999999999</v>
      </c>
      <c r="D8714" s="12">
        <v>-4.2300000000000004</v>
      </c>
      <c r="E8714">
        <v>6.4660000000000002</v>
      </c>
      <c r="F8714" s="8">
        <v>1</v>
      </c>
      <c r="G8714" s="8">
        <v>0.92759999999999998</v>
      </c>
      <c r="H8714" s="8">
        <v>0.91679999999999995</v>
      </c>
      <c r="I8714" t="s">
        <v>8035</v>
      </c>
    </row>
    <row r="8715" spans="1:9">
      <c r="A8715" s="12">
        <v>323.33810993025998</v>
      </c>
      <c r="B8715" s="12">
        <v>-80.039359680779995</v>
      </c>
      <c r="C8715" s="12">
        <v>22.969000000000001</v>
      </c>
      <c r="D8715" s="12">
        <v>-21.451000000000001</v>
      </c>
      <c r="E8715">
        <v>6.4660000000000002</v>
      </c>
      <c r="F8715" s="8">
        <v>0.6109</v>
      </c>
      <c r="G8715" s="8">
        <v>0.69189999999999996</v>
      </c>
      <c r="H8715" s="8">
        <v>1</v>
      </c>
      <c r="I8715" t="s">
        <v>8222</v>
      </c>
    </row>
    <row r="8716" spans="1:9">
      <c r="A8716" s="12">
        <v>45.986429337539995</v>
      </c>
      <c r="B8716" s="12">
        <v>47.848477407640004</v>
      </c>
      <c r="C8716" s="12">
        <v>-8.6790000000000003</v>
      </c>
      <c r="D8716" s="12">
        <v>-7.1449999999999996</v>
      </c>
      <c r="E8716">
        <v>6.4669999999999996</v>
      </c>
      <c r="F8716" s="8">
        <v>0.86680000000000001</v>
      </c>
      <c r="G8716" s="8">
        <v>0.87180000000000002</v>
      </c>
      <c r="H8716" s="8">
        <v>1</v>
      </c>
      <c r="I8716" t="s">
        <v>568</v>
      </c>
    </row>
    <row r="8717" spans="1:9">
      <c r="A8717" s="12">
        <v>307.90109890456995</v>
      </c>
      <c r="B8717" s="12">
        <v>34.330372374040003</v>
      </c>
      <c r="C8717" s="12">
        <v>-7.3419999999999996</v>
      </c>
      <c r="D8717" s="12">
        <v>-53.036000000000001</v>
      </c>
      <c r="E8717">
        <v>6.4669999999999996</v>
      </c>
      <c r="F8717" s="8">
        <v>0.89859999999999995</v>
      </c>
      <c r="G8717" s="8">
        <v>0.89249999999999996</v>
      </c>
      <c r="H8717" s="8">
        <v>1</v>
      </c>
      <c r="I8717" t="s">
        <v>7092</v>
      </c>
    </row>
    <row r="8718" spans="1:9">
      <c r="A8718" s="12">
        <v>95.945530098870009</v>
      </c>
      <c r="B8718" s="12">
        <v>-58.54387217288</v>
      </c>
      <c r="C8718" s="12">
        <v>9.7360000000000007</v>
      </c>
      <c r="D8718" s="12">
        <v>25.225999999999999</v>
      </c>
      <c r="E8718">
        <v>6.4669999999999996</v>
      </c>
      <c r="F8718" s="8">
        <v>0.67030000000000001</v>
      </c>
      <c r="G8718" s="8">
        <v>0.73619999999999997</v>
      </c>
      <c r="H8718" s="8">
        <v>1</v>
      </c>
      <c r="I8718" t="s">
        <v>7409</v>
      </c>
    </row>
    <row r="8719" spans="1:9">
      <c r="A8719" s="12">
        <v>226.51006029409999</v>
      </c>
      <c r="B8719" s="12">
        <v>-48.883392928749998</v>
      </c>
      <c r="C8719" s="12">
        <v>-2.8650000000000002</v>
      </c>
      <c r="D8719" s="12">
        <v>-9.9969999999999999</v>
      </c>
      <c r="E8719">
        <v>6.4669999999999996</v>
      </c>
      <c r="F8719" s="8">
        <v>0.47989999999999999</v>
      </c>
      <c r="G8719" s="8">
        <v>0.58679999999999999</v>
      </c>
      <c r="H8719" s="8">
        <v>1</v>
      </c>
      <c r="I8719" t="s">
        <v>8665</v>
      </c>
    </row>
    <row r="8720" spans="1:9">
      <c r="A8720" s="12">
        <v>166.91544167380999</v>
      </c>
      <c r="B8720" s="12">
        <v>23.323763298799999</v>
      </c>
      <c r="C8720" s="12">
        <v>-14.234</v>
      </c>
      <c r="D8720" s="12">
        <v>9.7959999999999994</v>
      </c>
      <c r="E8720">
        <v>6.468</v>
      </c>
      <c r="F8720" s="8">
        <v>0.72599999999999998</v>
      </c>
      <c r="G8720" s="8">
        <v>0.7762</v>
      </c>
      <c r="H8720" s="8">
        <v>1</v>
      </c>
      <c r="I8720" t="s">
        <v>4930</v>
      </c>
    </row>
    <row r="8721" spans="1:9">
      <c r="A8721" s="12">
        <v>41.687934183189995</v>
      </c>
      <c r="B8721" s="12">
        <v>-21.639521939529999</v>
      </c>
      <c r="C8721" s="12">
        <v>75.459000000000003</v>
      </c>
      <c r="D8721" s="12">
        <v>16.803000000000001</v>
      </c>
      <c r="E8721">
        <v>6.4690000000000003</v>
      </c>
      <c r="F8721" s="8">
        <v>0.8</v>
      </c>
      <c r="G8721" s="8">
        <v>0.8</v>
      </c>
      <c r="H8721" s="8">
        <v>0.8</v>
      </c>
      <c r="I8721" t="s">
        <v>3689</v>
      </c>
    </row>
    <row r="8722" spans="1:9">
      <c r="A8722" s="12">
        <v>140.93692581426998</v>
      </c>
      <c r="B8722" s="12">
        <v>-37.756901312010001</v>
      </c>
      <c r="C8722" s="12">
        <v>-81.058000000000007</v>
      </c>
      <c r="D8722" s="12">
        <v>25.931000000000001</v>
      </c>
      <c r="E8722">
        <v>6.4690000000000003</v>
      </c>
      <c r="F8722" s="8">
        <v>0.63239999999999996</v>
      </c>
      <c r="G8722" s="8">
        <v>0.70809999999999995</v>
      </c>
      <c r="H8722" s="8">
        <v>1</v>
      </c>
      <c r="I8722" t="s">
        <v>4674</v>
      </c>
    </row>
    <row r="8723" spans="1:9">
      <c r="A8723" s="12">
        <v>155.36943183689999</v>
      </c>
      <c r="B8723" s="12">
        <v>-23.710834357139998</v>
      </c>
      <c r="C8723" s="12">
        <v>-50.726999999999997</v>
      </c>
      <c r="D8723" s="12">
        <v>17.605</v>
      </c>
      <c r="E8723">
        <v>6.4690000000000003</v>
      </c>
      <c r="F8723" s="8">
        <v>0.70040000000000002</v>
      </c>
      <c r="G8723" s="8">
        <v>0.75790000000000002</v>
      </c>
      <c r="H8723" s="8">
        <v>1</v>
      </c>
      <c r="I8723" t="s">
        <v>4821</v>
      </c>
    </row>
    <row r="8724" spans="1:9">
      <c r="A8724" s="12">
        <v>268.97904436036004</v>
      </c>
      <c r="B8724" s="12">
        <v>-18.80215603636</v>
      </c>
      <c r="C8724" s="12">
        <v>14.59</v>
      </c>
      <c r="D8724" s="12">
        <v>-20.86</v>
      </c>
      <c r="E8724">
        <v>6.4690000000000003</v>
      </c>
      <c r="F8724" s="8">
        <v>0.63239999999999996</v>
      </c>
      <c r="G8724" s="8">
        <v>0.70809999999999995</v>
      </c>
      <c r="H8724" s="8">
        <v>1</v>
      </c>
      <c r="I8724" t="s">
        <v>6105</v>
      </c>
    </row>
    <row r="8725" spans="1:9">
      <c r="A8725" s="12">
        <v>301.55089671563007</v>
      </c>
      <c r="B8725" s="12">
        <v>-4.0781966246799994</v>
      </c>
      <c r="C8725" s="12">
        <v>51.802999999999997</v>
      </c>
      <c r="D8725" s="12">
        <v>-44.908000000000001</v>
      </c>
      <c r="E8725">
        <v>6.4690000000000003</v>
      </c>
      <c r="F8725" s="8">
        <v>1</v>
      </c>
      <c r="G8725" s="8">
        <v>0.83299999999999996</v>
      </c>
      <c r="H8725" s="8">
        <v>0.67869999999999997</v>
      </c>
      <c r="I8725" t="s">
        <v>6319</v>
      </c>
    </row>
    <row r="8726" spans="1:9">
      <c r="A8726" s="12">
        <v>210.07246310158999</v>
      </c>
      <c r="B8726" s="12">
        <v>-61.48102723833</v>
      </c>
      <c r="C8726" s="12">
        <v>-64.228999999999999</v>
      </c>
      <c r="D8726" s="12">
        <v>-34.725000000000001</v>
      </c>
      <c r="E8726">
        <v>6.4690000000000003</v>
      </c>
      <c r="F8726" s="8">
        <v>0.86680000000000001</v>
      </c>
      <c r="G8726" s="8">
        <v>0.87180000000000002</v>
      </c>
      <c r="H8726" s="8">
        <v>1</v>
      </c>
      <c r="I8726" t="s">
        <v>8349</v>
      </c>
    </row>
    <row r="8727" spans="1:9">
      <c r="A8727" s="12">
        <v>217.18123457359999</v>
      </c>
      <c r="B8727" s="12">
        <v>-59.197546173579994</v>
      </c>
      <c r="C8727" s="12">
        <v>-6.6109999999999998</v>
      </c>
      <c r="D8727" s="12">
        <v>-6.8929999999999998</v>
      </c>
      <c r="E8727">
        <v>6.4690000000000003</v>
      </c>
      <c r="F8727" s="8">
        <v>0.6109</v>
      </c>
      <c r="G8727" s="8">
        <v>0.69189999999999996</v>
      </c>
      <c r="H8727" s="8">
        <v>1</v>
      </c>
      <c r="I8727" t="s">
        <v>8451</v>
      </c>
    </row>
    <row r="8728" spans="1:9">
      <c r="A8728" s="12">
        <v>273.56800846953001</v>
      </c>
      <c r="B8728" s="12">
        <v>-63.689682049249996</v>
      </c>
      <c r="C8728" s="12">
        <v>-25.780999999999999</v>
      </c>
      <c r="D8728" s="12">
        <v>-57.898000000000003</v>
      </c>
      <c r="E8728">
        <v>6.4690000000000003</v>
      </c>
      <c r="F8728" s="8">
        <v>1</v>
      </c>
      <c r="G8728" s="8">
        <v>0.77500000000000002</v>
      </c>
      <c r="H8728" s="8">
        <v>0.55479999999999996</v>
      </c>
      <c r="I8728" t="s">
        <v>8584</v>
      </c>
    </row>
    <row r="8729" spans="1:9">
      <c r="A8729" s="12">
        <v>5.1288711246799998</v>
      </c>
      <c r="B8729" s="12">
        <v>48.968633443230004</v>
      </c>
      <c r="C8729" s="12">
        <v>8.0660000000000007</v>
      </c>
      <c r="D8729" s="12">
        <v>-3.165</v>
      </c>
      <c r="E8729">
        <v>6.47</v>
      </c>
      <c r="F8729" s="8">
        <v>1</v>
      </c>
      <c r="G8729" s="8">
        <v>0.90190000000000003</v>
      </c>
      <c r="H8729" s="8">
        <v>0.84730000000000005</v>
      </c>
      <c r="I8729" t="s">
        <v>378</v>
      </c>
    </row>
    <row r="8730" spans="1:9">
      <c r="A8730" s="12">
        <v>41.879810878909993</v>
      </c>
      <c r="B8730" s="12">
        <v>44.27219931039</v>
      </c>
      <c r="C8730" s="12">
        <v>-0.158</v>
      </c>
      <c r="D8730" s="12">
        <v>-6.5620000000000003</v>
      </c>
      <c r="E8730">
        <v>6.47</v>
      </c>
      <c r="F8730" s="8">
        <v>0.99370000000000003</v>
      </c>
      <c r="G8730" s="8">
        <v>0.9526</v>
      </c>
      <c r="H8730" s="8">
        <v>1</v>
      </c>
      <c r="I8730" t="s">
        <v>449</v>
      </c>
    </row>
    <row r="8731" spans="1:9">
      <c r="A8731" s="12">
        <v>23.461292063600002</v>
      </c>
      <c r="B8731" s="12">
        <v>89.015638356880004</v>
      </c>
      <c r="C8731" s="12">
        <v>64.873000000000005</v>
      </c>
      <c r="D8731" s="12">
        <v>-33.037999999999997</v>
      </c>
      <c r="E8731">
        <v>6.47</v>
      </c>
      <c r="F8731" s="8">
        <v>0.67030000000000001</v>
      </c>
      <c r="G8731" s="8">
        <v>0.73619999999999997</v>
      </c>
      <c r="H8731" s="8">
        <v>1</v>
      </c>
      <c r="I8731" t="s">
        <v>1145</v>
      </c>
    </row>
    <row r="8732" spans="1:9">
      <c r="A8732" s="12">
        <v>81.247569158400012</v>
      </c>
      <c r="B8732" s="12">
        <v>73.707195916469999</v>
      </c>
      <c r="C8732" s="12">
        <v>-7.9470000000000001</v>
      </c>
      <c r="D8732" s="12">
        <v>-1.585</v>
      </c>
      <c r="E8732">
        <v>6.47</v>
      </c>
      <c r="F8732" s="8">
        <v>1</v>
      </c>
      <c r="G8732" s="8">
        <v>0.67889999999999995</v>
      </c>
      <c r="H8732" s="8">
        <v>0.38229999999999997</v>
      </c>
      <c r="I8732" t="s">
        <v>1151</v>
      </c>
    </row>
    <row r="8733" spans="1:9">
      <c r="A8733" s="12">
        <v>95.776539420740008</v>
      </c>
      <c r="B8733" s="12">
        <v>56.976349239939999</v>
      </c>
      <c r="C8733" s="12">
        <v>-0.20899999999999999</v>
      </c>
      <c r="D8733" s="12">
        <v>-72.567999999999998</v>
      </c>
      <c r="E8733">
        <v>6.47</v>
      </c>
      <c r="F8733" s="8">
        <v>1</v>
      </c>
      <c r="G8733" s="8">
        <v>0.82210000000000005</v>
      </c>
      <c r="H8733" s="8">
        <v>0.65410000000000001</v>
      </c>
      <c r="I8733" t="s">
        <v>1248</v>
      </c>
    </row>
    <row r="8734" spans="1:9">
      <c r="A8734" s="12">
        <v>261.35023036706002</v>
      </c>
      <c r="B8734" s="12">
        <v>52.790686079979999</v>
      </c>
      <c r="C8734" s="12">
        <v>-90.677999999999997</v>
      </c>
      <c r="D8734" s="12">
        <v>-49.701999999999998</v>
      </c>
      <c r="E8734">
        <v>6.47</v>
      </c>
      <c r="F8734" s="8">
        <v>1</v>
      </c>
      <c r="G8734" s="8">
        <v>0.90190000000000003</v>
      </c>
      <c r="H8734" s="8">
        <v>0.84730000000000005</v>
      </c>
      <c r="I8734" t="s">
        <v>1254</v>
      </c>
    </row>
    <row r="8735" spans="1:9">
      <c r="A8735" s="12">
        <v>203.67813431893001</v>
      </c>
      <c r="B8735" s="12">
        <v>76.546708927829997</v>
      </c>
      <c r="C8735" s="12">
        <v>-24.768000000000001</v>
      </c>
      <c r="D8735" s="12">
        <v>0.17</v>
      </c>
      <c r="E8735">
        <v>6.47</v>
      </c>
      <c r="F8735" s="8">
        <v>1</v>
      </c>
      <c r="G8735" s="8">
        <v>0.73599999999999999</v>
      </c>
      <c r="H8735" s="8">
        <v>0.4803</v>
      </c>
      <c r="I8735" t="s">
        <v>1336</v>
      </c>
    </row>
    <row r="8736" spans="1:9">
      <c r="A8736" s="12">
        <v>129.79199119406002</v>
      </c>
      <c r="B8736" s="12">
        <v>59.939106178019998</v>
      </c>
      <c r="C8736" s="12">
        <v>-33.156999999999996</v>
      </c>
      <c r="D8736" s="12">
        <v>-36.256999999999998</v>
      </c>
      <c r="E8736">
        <v>6.47</v>
      </c>
      <c r="F8736" s="8">
        <v>0.65039999999999998</v>
      </c>
      <c r="G8736" s="8">
        <v>0.72150000000000003</v>
      </c>
      <c r="H8736" s="8">
        <v>1</v>
      </c>
      <c r="I8736" t="s">
        <v>1463</v>
      </c>
    </row>
    <row r="8737" spans="1:9">
      <c r="A8737" s="12">
        <v>143.29686370501003</v>
      </c>
      <c r="B8737" s="12">
        <v>45.513759702089999</v>
      </c>
      <c r="C8737" s="12">
        <v>-17.177</v>
      </c>
      <c r="D8737" s="12">
        <v>-38.506</v>
      </c>
      <c r="E8737">
        <v>6.47</v>
      </c>
      <c r="F8737" s="8">
        <v>1</v>
      </c>
      <c r="G8737" s="8">
        <v>0.83299999999999996</v>
      </c>
      <c r="H8737" s="8">
        <v>0.67869999999999997</v>
      </c>
      <c r="I8737" t="s">
        <v>1665</v>
      </c>
    </row>
    <row r="8738" spans="1:9">
      <c r="A8738" s="12">
        <v>80.480458763429993</v>
      </c>
      <c r="B8738" s="12">
        <v>-17.603631905790003</v>
      </c>
      <c r="C8738" s="12">
        <v>6.5730000000000004</v>
      </c>
      <c r="D8738" s="12">
        <v>6.2450000000000001</v>
      </c>
      <c r="E8738">
        <v>6.47</v>
      </c>
      <c r="F8738" s="8">
        <v>1</v>
      </c>
      <c r="G8738" s="8">
        <v>0.83299999999999996</v>
      </c>
      <c r="H8738" s="8">
        <v>0.67869999999999997</v>
      </c>
      <c r="I8738" t="s">
        <v>2292</v>
      </c>
    </row>
    <row r="8739" spans="1:9">
      <c r="A8739" s="12">
        <v>101.47582968047</v>
      </c>
      <c r="B8739" s="12">
        <v>12.693563383040001</v>
      </c>
      <c r="C8739" s="12">
        <v>-0.85399999999999998</v>
      </c>
      <c r="D8739" s="12">
        <v>-1.3660000000000001</v>
      </c>
      <c r="E8739">
        <v>6.47</v>
      </c>
      <c r="F8739" s="8">
        <v>0.85199999999999998</v>
      </c>
      <c r="G8739" s="8">
        <v>0.86209999999999998</v>
      </c>
      <c r="H8739" s="8">
        <v>1</v>
      </c>
      <c r="I8739" t="s">
        <v>2829</v>
      </c>
    </row>
    <row r="8740" spans="1:9">
      <c r="A8740" s="12">
        <v>116.03180413714</v>
      </c>
      <c r="B8740" s="12">
        <v>2.40542268549</v>
      </c>
      <c r="C8740" s="12">
        <v>-19.009</v>
      </c>
      <c r="D8740" s="12">
        <v>-8.6029999999999998</v>
      </c>
      <c r="E8740">
        <v>6.47</v>
      </c>
      <c r="F8740" s="8">
        <v>0.72599999999999998</v>
      </c>
      <c r="G8740" s="8">
        <v>0.7762</v>
      </c>
      <c r="H8740" s="8">
        <v>1</v>
      </c>
      <c r="I8740" t="s">
        <v>3179</v>
      </c>
    </row>
    <row r="8741" spans="1:9">
      <c r="A8741" s="12">
        <v>123.54641663602</v>
      </c>
      <c r="B8741" s="12">
        <v>17.675954408320003</v>
      </c>
      <c r="C8741" s="12">
        <v>-1.825</v>
      </c>
      <c r="D8741" s="12">
        <v>14.589</v>
      </c>
      <c r="E8741">
        <v>6.47</v>
      </c>
      <c r="F8741" s="8">
        <v>0.88229999999999997</v>
      </c>
      <c r="G8741" s="8">
        <v>0.88190000000000002</v>
      </c>
      <c r="H8741" s="8">
        <v>1</v>
      </c>
      <c r="I8741" t="s">
        <v>3277</v>
      </c>
    </row>
    <row r="8742" spans="1:9">
      <c r="A8742" s="12">
        <v>123.34072971963</v>
      </c>
      <c r="B8742" s="12">
        <v>-1.1658873489599999</v>
      </c>
      <c r="C8742" s="12">
        <v>-28.975999999999999</v>
      </c>
      <c r="D8742" s="12">
        <v>5.28</v>
      </c>
      <c r="E8742">
        <v>6.47</v>
      </c>
      <c r="F8742" s="8">
        <v>1</v>
      </c>
      <c r="G8742" s="8">
        <v>0.85409999999999997</v>
      </c>
      <c r="H8742" s="8">
        <v>0.72770000000000001</v>
      </c>
      <c r="I8742" t="s">
        <v>3287</v>
      </c>
    </row>
    <row r="8743" spans="1:9">
      <c r="A8743" s="12">
        <v>320.98289572369998</v>
      </c>
      <c r="B8743" s="12">
        <v>-25.2024842151</v>
      </c>
      <c r="C8743" s="12">
        <v>56.579000000000001</v>
      </c>
      <c r="D8743" s="12">
        <v>-23.274999999999999</v>
      </c>
      <c r="E8743">
        <v>6.47</v>
      </c>
      <c r="F8743" s="8">
        <v>1</v>
      </c>
      <c r="G8743" s="8">
        <v>0.82210000000000005</v>
      </c>
      <c r="H8743" s="8">
        <v>0.65410000000000001</v>
      </c>
      <c r="I8743" t="s">
        <v>3589</v>
      </c>
    </row>
    <row r="8744" spans="1:9">
      <c r="A8744" s="12">
        <v>32.39500622157</v>
      </c>
      <c r="B8744" s="12">
        <v>-24.345785685109998</v>
      </c>
      <c r="C8744" s="12">
        <v>-30.885999999999999</v>
      </c>
      <c r="D8744" s="12">
        <v>-42.353000000000002</v>
      </c>
      <c r="E8744">
        <v>6.47</v>
      </c>
      <c r="F8744" s="8">
        <v>0.86680000000000001</v>
      </c>
      <c r="G8744" s="8">
        <v>0.87180000000000002</v>
      </c>
      <c r="H8744" s="8">
        <v>1</v>
      </c>
      <c r="I8744" t="s">
        <v>3646</v>
      </c>
    </row>
    <row r="8745" spans="1:9">
      <c r="A8745" s="12">
        <v>15.411018883160001</v>
      </c>
      <c r="B8745" s="12">
        <v>-16.265571745039999</v>
      </c>
      <c r="C8745" s="12">
        <v>71.462000000000003</v>
      </c>
      <c r="D8745" s="12">
        <v>-91.093000000000004</v>
      </c>
      <c r="E8745">
        <v>6.47</v>
      </c>
      <c r="F8745" s="8">
        <v>1</v>
      </c>
      <c r="G8745" s="8">
        <v>0.79920000000000002</v>
      </c>
      <c r="H8745" s="8">
        <v>0.60450000000000004</v>
      </c>
      <c r="I8745" t="s">
        <v>3829</v>
      </c>
    </row>
    <row r="8746" spans="1:9">
      <c r="A8746" s="12">
        <v>325.91570398969998</v>
      </c>
      <c r="B8746" s="12">
        <v>7.5286570628999998</v>
      </c>
      <c r="C8746" s="12">
        <v>-27.951000000000001</v>
      </c>
      <c r="D8746" s="12">
        <v>-56.331000000000003</v>
      </c>
      <c r="E8746">
        <v>6.47</v>
      </c>
      <c r="F8746" s="8">
        <v>1</v>
      </c>
      <c r="G8746" s="8">
        <v>0.83299999999999996</v>
      </c>
      <c r="H8746" s="8">
        <v>0.67869999999999997</v>
      </c>
      <c r="I8746" t="s">
        <v>4122</v>
      </c>
    </row>
    <row r="8747" spans="1:9">
      <c r="A8747" s="12">
        <v>323.69129766761</v>
      </c>
      <c r="B8747" s="12">
        <v>18.328931778459999</v>
      </c>
      <c r="C8747" s="12">
        <v>36.555</v>
      </c>
      <c r="D8747" s="12">
        <v>12.448</v>
      </c>
      <c r="E8747">
        <v>6.47</v>
      </c>
      <c r="F8747" s="8">
        <v>1</v>
      </c>
      <c r="G8747" s="8">
        <v>0.79920000000000002</v>
      </c>
      <c r="H8747" s="8">
        <v>0.60450000000000004</v>
      </c>
      <c r="I8747" t="s">
        <v>4231</v>
      </c>
    </row>
    <row r="8748" spans="1:9">
      <c r="A8748" s="12">
        <v>348.49733457056999</v>
      </c>
      <c r="B8748" s="12">
        <v>19.633902363080001</v>
      </c>
      <c r="C8748" s="12">
        <v>26.64</v>
      </c>
      <c r="D8748" s="12">
        <v>-5.8470000000000004</v>
      </c>
      <c r="E8748">
        <v>6.47</v>
      </c>
      <c r="F8748" s="8">
        <v>1</v>
      </c>
      <c r="G8748" s="8">
        <v>0.79920000000000002</v>
      </c>
      <c r="H8748" s="8">
        <v>0.60450000000000004</v>
      </c>
      <c r="I8748" t="s">
        <v>4246</v>
      </c>
    </row>
    <row r="8749" spans="1:9">
      <c r="A8749" s="12">
        <v>353.98309230945</v>
      </c>
      <c r="B8749" s="12">
        <v>24.561014241280002</v>
      </c>
      <c r="C8749" s="12">
        <v>1.0669999999999999</v>
      </c>
      <c r="D8749" s="12">
        <v>10.766999999999999</v>
      </c>
      <c r="E8749">
        <v>6.47</v>
      </c>
      <c r="F8749" s="8">
        <v>1</v>
      </c>
      <c r="G8749" s="8">
        <v>0.64800000000000002</v>
      </c>
      <c r="H8749" s="8">
        <v>0.33460000000000001</v>
      </c>
      <c r="I8749" t="s">
        <v>4296</v>
      </c>
    </row>
    <row r="8750" spans="1:9">
      <c r="A8750" s="12">
        <v>2.2506700266899999</v>
      </c>
      <c r="B8750" s="12">
        <v>28.24754157053</v>
      </c>
      <c r="C8750" s="12">
        <v>5.2080000000000002</v>
      </c>
      <c r="D8750" s="12">
        <v>-5.827</v>
      </c>
      <c r="E8750">
        <v>6.47</v>
      </c>
      <c r="F8750" s="8">
        <v>0.70040000000000002</v>
      </c>
      <c r="G8750" s="8">
        <v>0.75790000000000002</v>
      </c>
      <c r="H8750" s="8">
        <v>1</v>
      </c>
      <c r="I8750" t="s">
        <v>4373</v>
      </c>
    </row>
    <row r="8751" spans="1:9">
      <c r="A8751" s="12">
        <v>330.11124980783001</v>
      </c>
      <c r="B8751" s="12">
        <v>33.005926994539998</v>
      </c>
      <c r="C8751" s="12">
        <v>-14.595000000000001</v>
      </c>
      <c r="D8751" s="12">
        <v>57.021000000000001</v>
      </c>
      <c r="E8751">
        <v>6.47</v>
      </c>
      <c r="F8751" s="8">
        <v>0.99370000000000003</v>
      </c>
      <c r="G8751" s="8">
        <v>0.9526</v>
      </c>
      <c r="H8751" s="8">
        <v>1</v>
      </c>
      <c r="I8751" t="s">
        <v>4468</v>
      </c>
    </row>
    <row r="8752" spans="1:9">
      <c r="A8752" s="12">
        <v>136.22950246074998</v>
      </c>
      <c r="B8752" s="12">
        <v>32.376836560000001</v>
      </c>
      <c r="C8752" s="12">
        <v>-58.426000000000002</v>
      </c>
      <c r="D8752" s="12">
        <v>-62.21</v>
      </c>
      <c r="E8752">
        <v>6.47</v>
      </c>
      <c r="F8752" s="8">
        <v>0.82440000000000002</v>
      </c>
      <c r="G8752" s="8">
        <v>0.84370000000000001</v>
      </c>
      <c r="H8752" s="8">
        <v>1</v>
      </c>
      <c r="I8752" t="s">
        <v>4586</v>
      </c>
    </row>
    <row r="8753" spans="1:9">
      <c r="A8753" s="12">
        <v>146.12501887667</v>
      </c>
      <c r="B8753" s="12">
        <v>18.86349081989</v>
      </c>
      <c r="C8753" s="12">
        <v>0.68799999999999994</v>
      </c>
      <c r="D8753" s="12">
        <v>-55.796999999999997</v>
      </c>
      <c r="E8753">
        <v>6.47</v>
      </c>
      <c r="F8753" s="8">
        <v>1</v>
      </c>
      <c r="G8753" s="8">
        <v>0.83299999999999996</v>
      </c>
      <c r="H8753" s="8">
        <v>0.67869999999999997</v>
      </c>
      <c r="I8753" t="s">
        <v>4684</v>
      </c>
    </row>
    <row r="8754" spans="1:9">
      <c r="A8754" s="12">
        <v>143.79926562106999</v>
      </c>
      <c r="B8754" s="12">
        <v>-35.823749571140006</v>
      </c>
      <c r="C8754" s="12">
        <v>-73.600999999999999</v>
      </c>
      <c r="D8754" s="12">
        <v>-1.927</v>
      </c>
      <c r="E8754">
        <v>6.47</v>
      </c>
      <c r="F8754" s="8">
        <v>0.99370000000000003</v>
      </c>
      <c r="G8754" s="8">
        <v>0.9526</v>
      </c>
      <c r="H8754" s="8">
        <v>1</v>
      </c>
      <c r="I8754" t="s">
        <v>4704</v>
      </c>
    </row>
    <row r="8755" spans="1:9">
      <c r="A8755" s="12">
        <v>156.43718106003001</v>
      </c>
      <c r="B8755" s="12">
        <v>35.42542781038</v>
      </c>
      <c r="C8755" s="12">
        <v>-105.69</v>
      </c>
      <c r="D8755" s="12">
        <v>-58.948999999999998</v>
      </c>
      <c r="E8755">
        <v>6.47</v>
      </c>
      <c r="F8755" s="8">
        <v>1</v>
      </c>
      <c r="G8755" s="8">
        <v>0.82210000000000005</v>
      </c>
      <c r="H8755" s="8">
        <v>0.65410000000000001</v>
      </c>
      <c r="I8755" t="s">
        <v>4794</v>
      </c>
    </row>
    <row r="8756" spans="1:9">
      <c r="A8756" s="12">
        <v>183.30393494497</v>
      </c>
      <c r="B8756" s="12">
        <v>-34.125277185450003</v>
      </c>
      <c r="C8756" s="12">
        <v>-37.966000000000001</v>
      </c>
      <c r="D8756" s="12">
        <v>6.3579999999999997</v>
      </c>
      <c r="E8756">
        <v>6.47</v>
      </c>
      <c r="F8756" s="8">
        <v>0.8</v>
      </c>
      <c r="G8756" s="8">
        <v>0.8</v>
      </c>
      <c r="H8756" s="8">
        <v>0.8</v>
      </c>
      <c r="I8756" t="s">
        <v>5131</v>
      </c>
    </row>
    <row r="8757" spans="1:9">
      <c r="A8757" s="12">
        <v>185.63349152349002</v>
      </c>
      <c r="B8757" s="12">
        <v>5.3054466308699997</v>
      </c>
      <c r="C8757" s="12">
        <v>-168.05799999999999</v>
      </c>
      <c r="D8757" s="12">
        <v>-51.896000000000001</v>
      </c>
      <c r="E8757">
        <v>6.47</v>
      </c>
      <c r="F8757" s="8">
        <v>1</v>
      </c>
      <c r="G8757" s="8">
        <v>0.92759999999999998</v>
      </c>
      <c r="H8757" s="8">
        <v>0.91679999999999995</v>
      </c>
      <c r="I8757" t="s">
        <v>5153</v>
      </c>
    </row>
    <row r="8758" spans="1:9">
      <c r="A8758" s="12">
        <v>214.20306052697001</v>
      </c>
      <c r="B8758" s="12">
        <v>-8.8844754732699993</v>
      </c>
      <c r="C8758" s="12">
        <v>-18.141999999999999</v>
      </c>
      <c r="D8758" s="12">
        <v>-15.521000000000001</v>
      </c>
      <c r="E8758">
        <v>6.47</v>
      </c>
      <c r="F8758" s="8">
        <v>1</v>
      </c>
      <c r="G8758" s="8">
        <v>0.82210000000000005</v>
      </c>
      <c r="H8758" s="8">
        <v>0.65410000000000001</v>
      </c>
      <c r="I8758" t="s">
        <v>5476</v>
      </c>
    </row>
    <row r="8759" spans="1:9">
      <c r="A8759" s="12">
        <v>283.84812302603001</v>
      </c>
      <c r="B8759" s="12">
        <v>-37.386588529100003</v>
      </c>
      <c r="C8759" s="12">
        <v>5.931</v>
      </c>
      <c r="D8759" s="12">
        <v>-2.9470000000000001</v>
      </c>
      <c r="E8759">
        <v>6.47</v>
      </c>
      <c r="F8759" s="8">
        <v>1</v>
      </c>
      <c r="G8759" s="8">
        <v>0.82210000000000005</v>
      </c>
      <c r="H8759" s="8">
        <v>0.65410000000000001</v>
      </c>
      <c r="I8759" t="s">
        <v>5751</v>
      </c>
    </row>
    <row r="8760" spans="1:9">
      <c r="A8760" s="12">
        <v>228.32253134292</v>
      </c>
      <c r="B8760" s="12">
        <v>-24.008315941279999</v>
      </c>
      <c r="C8760" s="12">
        <v>-8.8350000000000009</v>
      </c>
      <c r="D8760" s="12">
        <v>-21.962</v>
      </c>
      <c r="E8760">
        <v>6.47</v>
      </c>
      <c r="F8760" s="8">
        <v>0.54959999999999998</v>
      </c>
      <c r="G8760" s="8">
        <v>0.64410000000000001</v>
      </c>
      <c r="H8760" s="8">
        <v>1</v>
      </c>
      <c r="I8760" t="s">
        <v>5875</v>
      </c>
    </row>
    <row r="8761" spans="1:9">
      <c r="A8761" s="12">
        <v>279.51866443101</v>
      </c>
      <c r="B8761" s="12">
        <v>-14.004782818060001</v>
      </c>
      <c r="C8761" s="12">
        <v>-1.4570000000000001</v>
      </c>
      <c r="D8761" s="12">
        <v>-9.2010000000000005</v>
      </c>
      <c r="E8761">
        <v>6.47</v>
      </c>
      <c r="F8761" s="8">
        <v>0.54959999999999998</v>
      </c>
      <c r="G8761" s="8">
        <v>0.64410000000000001</v>
      </c>
      <c r="H8761" s="8">
        <v>1</v>
      </c>
      <c r="I8761" t="s">
        <v>6160</v>
      </c>
    </row>
    <row r="8762" spans="1:9">
      <c r="A8762" s="12">
        <v>249.39066560408003</v>
      </c>
      <c r="B8762" s="12">
        <v>5.2775255506200001</v>
      </c>
      <c r="C8762" s="12">
        <v>-5.5549999999999997</v>
      </c>
      <c r="D8762" s="12">
        <v>-13.489000000000001</v>
      </c>
      <c r="E8762">
        <v>6.47</v>
      </c>
      <c r="F8762" s="8">
        <v>1</v>
      </c>
      <c r="G8762" s="8">
        <v>0.83299999999999996</v>
      </c>
      <c r="H8762" s="8">
        <v>0.67869999999999997</v>
      </c>
      <c r="I8762" t="s">
        <v>6470</v>
      </c>
    </row>
    <row r="8763" spans="1:9">
      <c r="A8763" s="12">
        <v>278.69789026500001</v>
      </c>
      <c r="B8763" s="12">
        <v>10.892008579559999</v>
      </c>
      <c r="C8763" s="12">
        <v>6.1609999999999996</v>
      </c>
      <c r="D8763" s="12">
        <v>2.9350000000000001</v>
      </c>
      <c r="E8763">
        <v>6.47</v>
      </c>
      <c r="F8763" s="8">
        <v>0.63239999999999996</v>
      </c>
      <c r="G8763" s="8">
        <v>0.70809999999999995</v>
      </c>
      <c r="H8763" s="8">
        <v>1</v>
      </c>
      <c r="I8763" t="s">
        <v>6521</v>
      </c>
    </row>
    <row r="8764" spans="1:9">
      <c r="A8764" s="12">
        <v>274.53220457266002</v>
      </c>
      <c r="B8764" s="12">
        <v>23.296907096090003</v>
      </c>
      <c r="C8764" s="12">
        <v>11.273999999999999</v>
      </c>
      <c r="D8764" s="12">
        <v>-11.75</v>
      </c>
      <c r="E8764">
        <v>6.47</v>
      </c>
      <c r="F8764" s="8">
        <v>1</v>
      </c>
      <c r="G8764" s="8">
        <v>0.73599999999999999</v>
      </c>
      <c r="H8764" s="8">
        <v>0.4803</v>
      </c>
      <c r="I8764" t="s">
        <v>6766</v>
      </c>
    </row>
    <row r="8765" spans="1:9">
      <c r="A8765" s="12">
        <v>308.54159711033003</v>
      </c>
      <c r="B8765" s="12">
        <v>20.98518641023</v>
      </c>
      <c r="C8765" s="12">
        <v>6.7309999999999999</v>
      </c>
      <c r="D8765" s="12">
        <v>-3.9180000000000001</v>
      </c>
      <c r="E8765">
        <v>6.47</v>
      </c>
      <c r="F8765" s="8">
        <v>0.50129999999999997</v>
      </c>
      <c r="G8765" s="8">
        <v>0.60470000000000002</v>
      </c>
      <c r="H8765" s="8">
        <v>1</v>
      </c>
      <c r="I8765" t="s">
        <v>6830</v>
      </c>
    </row>
    <row r="8766" spans="1:9">
      <c r="A8766" s="12">
        <v>310.85079879944999</v>
      </c>
      <c r="B8766" s="12">
        <v>35.587799208250004</v>
      </c>
      <c r="C8766" s="12">
        <v>-6.673</v>
      </c>
      <c r="D8766" s="12">
        <v>-5.1079999999999997</v>
      </c>
      <c r="E8766">
        <v>6.47</v>
      </c>
      <c r="F8766" s="8">
        <v>0.8</v>
      </c>
      <c r="G8766" s="8">
        <v>0.8</v>
      </c>
      <c r="H8766" s="8">
        <v>0.8</v>
      </c>
      <c r="I8766" t="s">
        <v>7138</v>
      </c>
    </row>
    <row r="8767" spans="1:9">
      <c r="A8767" s="12">
        <v>123.02524056319999</v>
      </c>
      <c r="B8767" s="12">
        <v>-43.400439380889999</v>
      </c>
      <c r="C8767" s="12">
        <v>-5.0759999999999996</v>
      </c>
      <c r="D8767" s="12">
        <v>4.3940000000000001</v>
      </c>
      <c r="E8767">
        <v>6.47</v>
      </c>
      <c r="F8767" s="8">
        <v>1</v>
      </c>
      <c r="G8767" s="8">
        <v>0.78720000000000001</v>
      </c>
      <c r="H8767" s="8">
        <v>0.57969999999999999</v>
      </c>
      <c r="I8767" t="s">
        <v>7197</v>
      </c>
    </row>
    <row r="8768" spans="1:9">
      <c r="A8768" s="12">
        <v>106.81781386652999</v>
      </c>
      <c r="B8768" s="12">
        <v>-59.716416151510003</v>
      </c>
      <c r="C8768" s="12">
        <v>-6.9930000000000003</v>
      </c>
      <c r="D8768" s="12">
        <v>9.1110000000000007</v>
      </c>
      <c r="E8768">
        <v>6.47</v>
      </c>
      <c r="F8768" s="8">
        <v>0.51039999999999996</v>
      </c>
      <c r="G8768" s="8">
        <v>0.61219999999999997</v>
      </c>
      <c r="H8768" s="8">
        <v>1</v>
      </c>
      <c r="I8768" t="s">
        <v>7452</v>
      </c>
    </row>
    <row r="8769" spans="1:9">
      <c r="A8769" s="12">
        <v>161.93465611605998</v>
      </c>
      <c r="B8769" s="12">
        <v>-59.875255884760001</v>
      </c>
      <c r="C8769" s="12">
        <v>-14.916</v>
      </c>
      <c r="D8769" s="12">
        <v>0.89100000000000001</v>
      </c>
      <c r="E8769">
        <v>6.47</v>
      </c>
      <c r="F8769" s="8">
        <v>0.50129999999999997</v>
      </c>
      <c r="G8769" s="8">
        <v>0.60470000000000002</v>
      </c>
      <c r="H8769" s="8">
        <v>1</v>
      </c>
      <c r="I8769" t="s">
        <v>7835</v>
      </c>
    </row>
    <row r="8770" spans="1:9">
      <c r="A8770" s="12">
        <v>347.55139826269004</v>
      </c>
      <c r="B8770" s="12">
        <v>-66.857644286609997</v>
      </c>
      <c r="C8770" s="12">
        <v>235.88499999999999</v>
      </c>
      <c r="D8770" s="12">
        <v>35.078000000000003</v>
      </c>
      <c r="E8770">
        <v>6.47</v>
      </c>
      <c r="F8770" s="8">
        <v>1</v>
      </c>
      <c r="G8770" s="8">
        <v>0.83299999999999996</v>
      </c>
      <c r="H8770" s="8">
        <v>0.67869999999999997</v>
      </c>
      <c r="I8770" t="s">
        <v>8176</v>
      </c>
    </row>
    <row r="8771" spans="1:9">
      <c r="A8771" s="12">
        <v>235.50736611427999</v>
      </c>
      <c r="B8771" s="12">
        <v>-64.180286115720008</v>
      </c>
      <c r="C8771" s="12">
        <v>-1.8540000000000001</v>
      </c>
      <c r="D8771" s="12">
        <v>-3.1070000000000002</v>
      </c>
      <c r="E8771">
        <v>6.47</v>
      </c>
      <c r="F8771" s="8">
        <v>1</v>
      </c>
      <c r="G8771" s="8">
        <v>0.79920000000000002</v>
      </c>
      <c r="H8771" s="8">
        <v>0.60450000000000004</v>
      </c>
      <c r="I8771" t="s">
        <v>8466</v>
      </c>
    </row>
    <row r="8772" spans="1:9">
      <c r="A8772" s="12">
        <v>241.08883529644001</v>
      </c>
      <c r="B8772" s="12">
        <v>-53.710386886880002</v>
      </c>
      <c r="C8772" s="12">
        <v>-4.0990000000000002</v>
      </c>
      <c r="D8772" s="12">
        <v>-11.286</v>
      </c>
      <c r="E8772">
        <v>6.47</v>
      </c>
      <c r="F8772" s="8">
        <v>0.57499999999999996</v>
      </c>
      <c r="G8772" s="8">
        <v>0.66420000000000001</v>
      </c>
      <c r="H8772" s="8">
        <v>1</v>
      </c>
      <c r="I8772" t="s">
        <v>8674</v>
      </c>
    </row>
    <row r="8773" spans="1:9">
      <c r="A8773" s="12">
        <v>303.38486989534999</v>
      </c>
      <c r="B8773" s="12">
        <v>-47.713221045720005</v>
      </c>
      <c r="C8773" s="12">
        <v>4.1710000000000003</v>
      </c>
      <c r="D8773" s="12">
        <v>-47.203000000000003</v>
      </c>
      <c r="E8773">
        <v>6.47</v>
      </c>
      <c r="F8773" s="8">
        <v>1</v>
      </c>
      <c r="G8773" s="8">
        <v>0.79920000000000002</v>
      </c>
      <c r="H8773" s="8">
        <v>0.60450000000000004</v>
      </c>
      <c r="I8773" t="s">
        <v>8799</v>
      </c>
    </row>
    <row r="8774" spans="1:9">
      <c r="A8774" s="12">
        <v>224.80802179539998</v>
      </c>
      <c r="B8774" s="12">
        <v>-37.881232303559997</v>
      </c>
      <c r="C8774" s="12">
        <v>-18.271999999999998</v>
      </c>
      <c r="D8774" s="12">
        <v>-20.67</v>
      </c>
      <c r="E8774">
        <v>6.47</v>
      </c>
      <c r="F8774" s="8">
        <v>0.53700000000000003</v>
      </c>
      <c r="G8774" s="8">
        <v>0.63400000000000001</v>
      </c>
      <c r="H8774" s="8">
        <v>1</v>
      </c>
      <c r="I8774" t="s">
        <v>8810</v>
      </c>
    </row>
    <row r="8775" spans="1:9">
      <c r="A8775" s="12">
        <v>251.52655500753002</v>
      </c>
      <c r="B8775" s="12">
        <v>-46.531993713760002</v>
      </c>
      <c r="C8775" s="12">
        <v>-3.0350000000000001</v>
      </c>
      <c r="D8775" s="12">
        <v>-31.251000000000001</v>
      </c>
      <c r="E8775">
        <v>6.47</v>
      </c>
      <c r="F8775" s="8">
        <v>0.65039999999999998</v>
      </c>
      <c r="G8775" s="8">
        <v>0.72150000000000003</v>
      </c>
      <c r="H8775" s="8">
        <v>1</v>
      </c>
      <c r="I8775" t="s">
        <v>8831</v>
      </c>
    </row>
    <row r="8776" spans="1:9">
      <c r="A8776" s="12">
        <v>261.71578076534001</v>
      </c>
      <c r="B8776" s="12">
        <v>-45.843211585680002</v>
      </c>
      <c r="C8776" s="12">
        <v>-2.8029999999999999</v>
      </c>
      <c r="D8776" s="12">
        <v>-31.02</v>
      </c>
      <c r="E8776">
        <v>6.47</v>
      </c>
      <c r="F8776" s="8">
        <v>0.57499999999999996</v>
      </c>
      <c r="G8776" s="8">
        <v>0.66420000000000001</v>
      </c>
      <c r="H8776" s="8">
        <v>1</v>
      </c>
      <c r="I8776" t="s">
        <v>8889</v>
      </c>
    </row>
    <row r="8777" spans="1:9">
      <c r="A8777" s="12">
        <v>174.68708451266582</v>
      </c>
      <c r="B8777" s="12">
        <v>45.108417376150832</v>
      </c>
      <c r="C8777" s="12">
        <v>-595.84400000000005</v>
      </c>
      <c r="D8777" s="12">
        <v>15.079000000000001</v>
      </c>
      <c r="E8777">
        <v>6.47</v>
      </c>
      <c r="F8777" s="8">
        <v>1</v>
      </c>
      <c r="G8777" s="8">
        <v>0.90190000000000003</v>
      </c>
      <c r="H8777" s="8">
        <v>0.84730000000000005</v>
      </c>
      <c r="I8777" t="s">
        <v>8958</v>
      </c>
    </row>
    <row r="8778" spans="1:9">
      <c r="A8778" s="12">
        <v>210.75717810822002</v>
      </c>
      <c r="B8778" s="12">
        <v>-31.68403104451</v>
      </c>
      <c r="C8778" s="12">
        <v>23.207999999999998</v>
      </c>
      <c r="D8778" s="12">
        <v>65.233999999999995</v>
      </c>
      <c r="E8778">
        <v>6.47</v>
      </c>
      <c r="F8778" s="8">
        <v>0.8</v>
      </c>
      <c r="G8778" s="8">
        <v>0.8</v>
      </c>
      <c r="H8778" s="8">
        <v>0.8</v>
      </c>
      <c r="I8778" t="s">
        <v>9021</v>
      </c>
    </row>
    <row r="8779" spans="1:9">
      <c r="A8779" s="12">
        <v>183.40333749999999</v>
      </c>
      <c r="B8779" s="12">
        <v>-33.792919444444443</v>
      </c>
      <c r="C8779" s="12">
        <v>4.9000000000000004</v>
      </c>
      <c r="D8779" s="12">
        <v>-17.7</v>
      </c>
      <c r="E8779">
        <v>6.47</v>
      </c>
      <c r="F8779" s="8">
        <v>0.8</v>
      </c>
      <c r="G8779" s="8">
        <v>0.8</v>
      </c>
      <c r="H8779" s="8">
        <v>0.8</v>
      </c>
      <c r="I8779" t="s">
        <v>9077</v>
      </c>
    </row>
    <row r="8780" spans="1:9">
      <c r="A8780" s="12">
        <v>181.06960324489</v>
      </c>
      <c r="B8780" s="12">
        <v>-51.472515444020004</v>
      </c>
      <c r="C8780" s="12">
        <v>-33.35</v>
      </c>
      <c r="D8780" s="12">
        <v>-9.8889999999999993</v>
      </c>
      <c r="E8780">
        <v>6.47</v>
      </c>
      <c r="F8780" s="8">
        <v>0.57499999999999996</v>
      </c>
      <c r="G8780" s="8">
        <v>0.66420000000000001</v>
      </c>
      <c r="H8780" s="8">
        <v>1</v>
      </c>
      <c r="I8780" t="s">
        <v>9146</v>
      </c>
    </row>
    <row r="8781" spans="1:9">
      <c r="A8781" s="12">
        <v>298.77126989601999</v>
      </c>
      <c r="B8781" s="12">
        <v>-33.04625118909</v>
      </c>
      <c r="C8781" s="12">
        <v>-17.029</v>
      </c>
      <c r="D8781" s="12">
        <v>4.3979999999999997</v>
      </c>
      <c r="E8781">
        <v>6.47</v>
      </c>
      <c r="F8781" s="8">
        <v>1</v>
      </c>
      <c r="G8781" s="8">
        <v>0.79920000000000002</v>
      </c>
      <c r="H8781" s="8">
        <v>0.60450000000000004</v>
      </c>
      <c r="I8781" t="s">
        <v>9201</v>
      </c>
    </row>
    <row r="8782" spans="1:9">
      <c r="A8782" s="12">
        <v>152.37610416666669</v>
      </c>
      <c r="B8782" s="12">
        <v>-68.682850000000002</v>
      </c>
      <c r="C8782" s="12">
        <v>-21.9</v>
      </c>
      <c r="D8782" s="12">
        <v>23.8</v>
      </c>
      <c r="E8782">
        <v>6.47</v>
      </c>
      <c r="F8782" s="8">
        <v>0.8</v>
      </c>
      <c r="G8782" s="8">
        <v>0.8</v>
      </c>
      <c r="H8782" s="8">
        <v>0.8</v>
      </c>
      <c r="I8782" t="s">
        <v>9227</v>
      </c>
    </row>
    <row r="8783" spans="1:9">
      <c r="A8783" s="12">
        <v>313.25481259318002</v>
      </c>
      <c r="B8783" s="12">
        <v>-23.78321134215</v>
      </c>
      <c r="C8783" s="12">
        <v>87.093999999999994</v>
      </c>
      <c r="D8783" s="12">
        <v>-60.584000000000003</v>
      </c>
      <c r="E8783">
        <v>6.47</v>
      </c>
      <c r="F8783" s="8">
        <v>0.8</v>
      </c>
      <c r="G8783" s="8">
        <v>0.8</v>
      </c>
      <c r="H8783" s="8">
        <v>0.8</v>
      </c>
      <c r="I8783" t="s">
        <v>9293</v>
      </c>
    </row>
    <row r="8784" spans="1:9">
      <c r="A8784" s="12">
        <v>212.19185960911997</v>
      </c>
      <c r="B8784" s="12">
        <v>59.337646647050001</v>
      </c>
      <c r="C8784" s="12">
        <v>-123.38500000000001</v>
      </c>
      <c r="D8784" s="12">
        <v>-21.722999999999999</v>
      </c>
      <c r="E8784">
        <v>6.4710000000000001</v>
      </c>
      <c r="F8784" s="8">
        <v>1</v>
      </c>
      <c r="G8784" s="8">
        <v>0.83299999999999996</v>
      </c>
      <c r="H8784" s="8">
        <v>0.67869999999999997</v>
      </c>
      <c r="I8784" t="s">
        <v>1514</v>
      </c>
    </row>
    <row r="8785" spans="1:9">
      <c r="A8785" s="12">
        <v>192.84555144773</v>
      </c>
      <c r="B8785" s="12">
        <v>-10.33820932399</v>
      </c>
      <c r="C8785" s="12">
        <v>-19.506</v>
      </c>
      <c r="D8785" s="12">
        <v>-6.1740000000000004</v>
      </c>
      <c r="E8785">
        <v>6.4710000000000001</v>
      </c>
      <c r="F8785" s="8">
        <v>1</v>
      </c>
      <c r="G8785" s="8">
        <v>0.83299999999999996</v>
      </c>
      <c r="H8785" s="8">
        <v>0.67869999999999997</v>
      </c>
      <c r="I8785" t="s">
        <v>5241</v>
      </c>
    </row>
    <row r="8786" spans="1:9">
      <c r="A8786" s="12">
        <v>146.41923020112</v>
      </c>
      <c r="B8786" s="12">
        <v>-57.186042266579996</v>
      </c>
      <c r="C8786" s="12">
        <v>-18.308</v>
      </c>
      <c r="D8786" s="12">
        <v>7.3650000000000002</v>
      </c>
      <c r="E8786">
        <v>6.4710000000000001</v>
      </c>
      <c r="F8786" s="8">
        <v>0.54959999999999998</v>
      </c>
      <c r="G8786" s="8">
        <v>0.64410000000000001</v>
      </c>
      <c r="H8786" s="8">
        <v>1</v>
      </c>
      <c r="I8786" t="s">
        <v>7663</v>
      </c>
    </row>
    <row r="8787" spans="1:9">
      <c r="A8787" s="12">
        <v>357.59263911342998</v>
      </c>
      <c r="B8787" s="12">
        <v>51.62166110007</v>
      </c>
      <c r="C8787" s="12">
        <v>120.98399999999999</v>
      </c>
      <c r="D8787" s="12">
        <v>-18.809999999999999</v>
      </c>
      <c r="E8787">
        <v>6.4720000000000004</v>
      </c>
      <c r="F8787" s="8">
        <v>0.8</v>
      </c>
      <c r="G8787" s="8">
        <v>0.8</v>
      </c>
      <c r="H8787" s="8">
        <v>0.8</v>
      </c>
      <c r="I8787" t="s">
        <v>428</v>
      </c>
    </row>
    <row r="8788" spans="1:9">
      <c r="A8788" s="12">
        <v>50.9012722505</v>
      </c>
      <c r="B8788" s="12">
        <v>0.91008445045999997</v>
      </c>
      <c r="C8788" s="12">
        <v>-3.8559999999999999</v>
      </c>
      <c r="D8788" s="12">
        <v>-93.245999999999995</v>
      </c>
      <c r="E8788">
        <v>6.4720000000000004</v>
      </c>
      <c r="F8788" s="8">
        <v>1</v>
      </c>
      <c r="G8788" s="8">
        <v>0.82210000000000005</v>
      </c>
      <c r="H8788" s="8">
        <v>0.65410000000000001</v>
      </c>
      <c r="I8788" t="s">
        <v>1795</v>
      </c>
    </row>
    <row r="8789" spans="1:9">
      <c r="A8789" s="12">
        <v>96.753659086890011</v>
      </c>
      <c r="B8789" s="12">
        <v>-4.35564637469</v>
      </c>
      <c r="C8789" s="12">
        <v>-6.93</v>
      </c>
      <c r="D8789" s="12">
        <v>-3.0979999999999999</v>
      </c>
      <c r="E8789">
        <v>6.4720000000000004</v>
      </c>
      <c r="F8789" s="8">
        <v>0.51039999999999996</v>
      </c>
      <c r="G8789" s="8">
        <v>0.61219999999999997</v>
      </c>
      <c r="H8789" s="8">
        <v>1</v>
      </c>
      <c r="I8789" t="s">
        <v>2703</v>
      </c>
    </row>
    <row r="8790" spans="1:9">
      <c r="A8790" s="12">
        <v>214.22978492416999</v>
      </c>
      <c r="B8790" s="12">
        <v>-77.664221410280007</v>
      </c>
      <c r="C8790" s="12">
        <v>-4.6020000000000003</v>
      </c>
      <c r="D8790" s="12">
        <v>-3.7120000000000002</v>
      </c>
      <c r="E8790">
        <v>6.4720000000000004</v>
      </c>
      <c r="F8790" s="8">
        <v>1</v>
      </c>
      <c r="G8790" s="8">
        <v>0.79920000000000002</v>
      </c>
      <c r="H8790" s="8">
        <v>0.60450000000000004</v>
      </c>
      <c r="I8790" t="s">
        <v>8213</v>
      </c>
    </row>
    <row r="8791" spans="1:9">
      <c r="A8791" s="12">
        <v>8.6038304959500014</v>
      </c>
      <c r="B8791" s="12">
        <v>66.750338273099999</v>
      </c>
      <c r="C8791" s="12">
        <v>23.018000000000001</v>
      </c>
      <c r="D8791" s="12">
        <v>-0.53300000000000003</v>
      </c>
      <c r="E8791">
        <v>6.4729999999999999</v>
      </c>
      <c r="F8791" s="8">
        <v>0.54959999999999998</v>
      </c>
      <c r="G8791" s="8">
        <v>0.64410000000000001</v>
      </c>
      <c r="H8791" s="8">
        <v>1</v>
      </c>
      <c r="I8791" t="s">
        <v>778</v>
      </c>
    </row>
    <row r="8792" spans="1:9">
      <c r="A8792" s="12">
        <v>86.894439543359994</v>
      </c>
      <c r="B8792" s="12">
        <v>25.568620469229998</v>
      </c>
      <c r="C8792" s="12">
        <v>2.6</v>
      </c>
      <c r="D8792" s="12">
        <v>-7.7</v>
      </c>
      <c r="E8792">
        <v>6.4729999999999999</v>
      </c>
      <c r="F8792" s="8">
        <v>1</v>
      </c>
      <c r="G8792" s="8">
        <v>0.82210000000000005</v>
      </c>
      <c r="H8792" s="8">
        <v>0.65410000000000001</v>
      </c>
      <c r="I8792" t="s">
        <v>2414</v>
      </c>
    </row>
    <row r="8793" spans="1:9">
      <c r="A8793" s="12">
        <v>280.53370144693997</v>
      </c>
      <c r="B8793" s="12">
        <v>34.746319818910003</v>
      </c>
      <c r="C8793" s="12">
        <v>-1.88</v>
      </c>
      <c r="D8793" s="12">
        <v>-6.6890000000000001</v>
      </c>
      <c r="E8793">
        <v>6.4729999999999999</v>
      </c>
      <c r="F8793" s="8">
        <v>0.52290000000000003</v>
      </c>
      <c r="G8793" s="8">
        <v>0.62250000000000005</v>
      </c>
      <c r="H8793" s="8">
        <v>1</v>
      </c>
      <c r="I8793" t="s">
        <v>6955</v>
      </c>
    </row>
    <row r="8794" spans="1:9">
      <c r="A8794" s="12">
        <v>83.364183307169995</v>
      </c>
      <c r="B8794" s="12">
        <v>32.801181056849998</v>
      </c>
      <c r="C8794" s="12">
        <v>-2.319</v>
      </c>
      <c r="D8794" s="12">
        <v>-55.573999999999998</v>
      </c>
      <c r="E8794">
        <v>6.4740000000000002</v>
      </c>
      <c r="F8794" s="8">
        <v>0.65039999999999998</v>
      </c>
      <c r="G8794" s="8">
        <v>0.72150000000000003</v>
      </c>
      <c r="H8794" s="8">
        <v>1</v>
      </c>
      <c r="I8794" t="s">
        <v>2319</v>
      </c>
    </row>
    <row r="8795" spans="1:9">
      <c r="A8795" s="12">
        <v>128.16612673840001</v>
      </c>
      <c r="B8795" s="12">
        <v>10.0660081315</v>
      </c>
      <c r="C8795" s="12">
        <v>4.7759999999999998</v>
      </c>
      <c r="D8795" s="12">
        <v>-6.0410000000000004</v>
      </c>
      <c r="E8795">
        <v>6.4740000000000002</v>
      </c>
      <c r="F8795" s="8">
        <v>0.63239999999999996</v>
      </c>
      <c r="G8795" s="8">
        <v>0.70809999999999995</v>
      </c>
      <c r="H8795" s="8">
        <v>1</v>
      </c>
      <c r="I8795" t="s">
        <v>3371</v>
      </c>
    </row>
    <row r="8796" spans="1:9">
      <c r="A8796" s="12">
        <v>106.55963759925</v>
      </c>
      <c r="B8796" s="12">
        <v>-68.8375813798</v>
      </c>
      <c r="C8796" s="12">
        <v>5.9960000000000004</v>
      </c>
      <c r="D8796" s="12">
        <v>-1.9219999999999999</v>
      </c>
      <c r="E8796">
        <v>6.4740000000000002</v>
      </c>
      <c r="F8796" s="8">
        <v>1</v>
      </c>
      <c r="G8796" s="8">
        <v>0.83299999999999996</v>
      </c>
      <c r="H8796" s="8">
        <v>0.67869999999999997</v>
      </c>
      <c r="I8796" t="s">
        <v>7631</v>
      </c>
    </row>
    <row r="8797" spans="1:9">
      <c r="A8797" s="12">
        <v>351.01658071523997</v>
      </c>
      <c r="B8797" s="12">
        <v>-21.774411773289998</v>
      </c>
      <c r="C8797" s="12">
        <v>-68.05</v>
      </c>
      <c r="D8797" s="12">
        <v>-77.697000000000003</v>
      </c>
      <c r="E8797">
        <v>6.4749999999999996</v>
      </c>
      <c r="F8797" s="8">
        <v>0.8</v>
      </c>
      <c r="G8797" s="8">
        <v>0.8</v>
      </c>
      <c r="H8797" s="8">
        <v>0.8</v>
      </c>
      <c r="I8797" t="s">
        <v>3746</v>
      </c>
    </row>
    <row r="8798" spans="1:9">
      <c r="A8798" s="12">
        <v>293.64142259072622</v>
      </c>
      <c r="B8798" s="12">
        <v>-23.858831231294168</v>
      </c>
      <c r="C8798" s="12">
        <v>3.8490000000000002</v>
      </c>
      <c r="D8798" s="12">
        <v>-6.7220000000000004</v>
      </c>
      <c r="E8798">
        <v>6.4749999999999996</v>
      </c>
      <c r="F8798" s="8">
        <v>1</v>
      </c>
      <c r="G8798" s="8">
        <v>0.77500000000000002</v>
      </c>
      <c r="H8798" s="8">
        <v>0.55479999999999996</v>
      </c>
      <c r="I8798" t="s">
        <v>5975</v>
      </c>
    </row>
    <row r="8799" spans="1:9">
      <c r="A8799" s="12">
        <v>91.757881867989994</v>
      </c>
      <c r="B8799" s="12">
        <v>-45.091509215180004</v>
      </c>
      <c r="C8799" s="12">
        <v>79.951999999999998</v>
      </c>
      <c r="D8799" s="12">
        <v>46.451000000000001</v>
      </c>
      <c r="E8799">
        <v>6.4749999999999996</v>
      </c>
      <c r="F8799" s="8">
        <v>1</v>
      </c>
      <c r="G8799" s="8">
        <v>0.82210000000000005</v>
      </c>
      <c r="H8799" s="8">
        <v>0.65410000000000001</v>
      </c>
      <c r="I8799" t="s">
        <v>7166</v>
      </c>
    </row>
    <row r="8800" spans="1:9">
      <c r="A8800" s="12">
        <v>235.98031931917998</v>
      </c>
      <c r="B8800" s="12">
        <v>-60.287218401090001</v>
      </c>
      <c r="C8800" s="12">
        <v>-2.556</v>
      </c>
      <c r="D8800" s="12">
        <v>-5.617</v>
      </c>
      <c r="E8800">
        <v>6.4749999999999996</v>
      </c>
      <c r="F8800" s="8">
        <v>1</v>
      </c>
      <c r="G8800" s="8">
        <v>0.90190000000000003</v>
      </c>
      <c r="H8800" s="8">
        <v>0.84730000000000005</v>
      </c>
      <c r="I8800" t="s">
        <v>8569</v>
      </c>
    </row>
    <row r="8801" spans="1:9">
      <c r="A8801" s="12">
        <v>357.16271858333334</v>
      </c>
      <c r="B8801" s="12">
        <v>64.876452555555545</v>
      </c>
      <c r="C8801" s="12">
        <v>15.88</v>
      </c>
      <c r="D8801" s="12">
        <v>-13.24</v>
      </c>
      <c r="E8801">
        <v>6.476</v>
      </c>
      <c r="F8801" s="8">
        <v>0.6109</v>
      </c>
      <c r="G8801" s="8">
        <v>0.69189999999999996</v>
      </c>
      <c r="H8801" s="8">
        <v>1</v>
      </c>
      <c r="I8801" t="s">
        <v>772</v>
      </c>
    </row>
    <row r="8802" spans="1:9">
      <c r="A8802" s="12">
        <v>12.51570231566</v>
      </c>
      <c r="B8802" s="12">
        <v>-43.394967324610001</v>
      </c>
      <c r="C8802" s="12">
        <v>8.7080000000000002</v>
      </c>
      <c r="D8802" s="12">
        <v>22.436</v>
      </c>
      <c r="E8802">
        <v>6.476</v>
      </c>
      <c r="F8802" s="8">
        <v>0.85199999999999998</v>
      </c>
      <c r="G8802" s="8">
        <v>0.86209999999999998</v>
      </c>
      <c r="H8802" s="8">
        <v>1</v>
      </c>
      <c r="I8802" t="s">
        <v>3503</v>
      </c>
    </row>
    <row r="8803" spans="1:9">
      <c r="A8803" s="12">
        <v>204.21071193078001</v>
      </c>
      <c r="B8803" s="12">
        <v>-34.467838155660004</v>
      </c>
      <c r="C8803" s="12">
        <v>-8.7870000000000008</v>
      </c>
      <c r="D8803" s="12">
        <v>-34.576999999999998</v>
      </c>
      <c r="E8803">
        <v>6.476</v>
      </c>
      <c r="F8803" s="8">
        <v>1</v>
      </c>
      <c r="G8803" s="8">
        <v>0.83299999999999996</v>
      </c>
      <c r="H8803" s="8">
        <v>0.67869999999999997</v>
      </c>
      <c r="I8803" t="s">
        <v>5366</v>
      </c>
    </row>
    <row r="8804" spans="1:9">
      <c r="A8804" s="12">
        <v>123.44021417956999</v>
      </c>
      <c r="B8804" s="12">
        <v>-46.578685293680003</v>
      </c>
      <c r="C8804" s="12">
        <v>-8.3510000000000009</v>
      </c>
      <c r="D8804" s="12">
        <v>4.2649999999999997</v>
      </c>
      <c r="E8804">
        <v>6.476</v>
      </c>
      <c r="F8804" s="8">
        <v>0.47989999999999999</v>
      </c>
      <c r="G8804" s="8">
        <v>0.58679999999999999</v>
      </c>
      <c r="H8804" s="8">
        <v>1</v>
      </c>
      <c r="I8804" t="s">
        <v>7255</v>
      </c>
    </row>
    <row r="8805" spans="1:9">
      <c r="A8805" s="12">
        <v>137.43748629553002</v>
      </c>
      <c r="B8805" s="12">
        <v>-49.424384691210001</v>
      </c>
      <c r="C8805" s="12">
        <v>-0.13100000000000001</v>
      </c>
      <c r="D8805" s="12">
        <v>-29.381</v>
      </c>
      <c r="E8805">
        <v>6.476</v>
      </c>
      <c r="F8805" s="8">
        <v>0.67030000000000001</v>
      </c>
      <c r="G8805" s="8">
        <v>0.73619999999999997</v>
      </c>
      <c r="H8805" s="8">
        <v>1</v>
      </c>
      <c r="I8805" t="s">
        <v>7427</v>
      </c>
    </row>
    <row r="8806" spans="1:9">
      <c r="A8806" s="12">
        <v>78.380187492209998</v>
      </c>
      <c r="B8806" s="12">
        <v>62.691132726159999</v>
      </c>
      <c r="C8806" s="12">
        <v>-36.573</v>
      </c>
      <c r="D8806" s="12">
        <v>1.2190000000000001</v>
      </c>
      <c r="E8806">
        <v>6.4770000000000003</v>
      </c>
      <c r="F8806" s="8">
        <v>0.76519999999999999</v>
      </c>
      <c r="G8806" s="8">
        <v>0.80349999999999999</v>
      </c>
      <c r="H8806" s="8">
        <v>1</v>
      </c>
      <c r="I8806" t="s">
        <v>1076</v>
      </c>
    </row>
    <row r="8807" spans="1:9">
      <c r="A8807" s="12">
        <v>145.77893756711001</v>
      </c>
      <c r="B8807" s="12">
        <v>54.363700892769998</v>
      </c>
      <c r="C8807" s="12">
        <v>-35.476999999999997</v>
      </c>
      <c r="D8807" s="12">
        <v>-33.026000000000003</v>
      </c>
      <c r="E8807">
        <v>6.4770000000000003</v>
      </c>
      <c r="F8807" s="8">
        <v>0.72599999999999998</v>
      </c>
      <c r="G8807" s="8">
        <v>0.7762</v>
      </c>
      <c r="H8807" s="8">
        <v>1</v>
      </c>
      <c r="I8807" t="s">
        <v>1558</v>
      </c>
    </row>
    <row r="8808" spans="1:9">
      <c r="A8808" s="12">
        <v>177.65492657921999</v>
      </c>
      <c r="B8808" s="12">
        <v>-27.277937174359998</v>
      </c>
      <c r="C8808" s="12">
        <v>-82.620999999999995</v>
      </c>
      <c r="D8808" s="12">
        <v>6.91</v>
      </c>
      <c r="E8808">
        <v>6.4770000000000003</v>
      </c>
      <c r="F8808" s="8">
        <v>1</v>
      </c>
      <c r="G8808" s="8">
        <v>0.85409999999999997</v>
      </c>
      <c r="H8808" s="8">
        <v>0.72770000000000001</v>
      </c>
      <c r="I8808" t="s">
        <v>5068</v>
      </c>
    </row>
    <row r="8809" spans="1:9">
      <c r="A8809" s="12">
        <v>312.07681552171005</v>
      </c>
      <c r="B8809" s="12">
        <v>-44.196832976019998</v>
      </c>
      <c r="C8809" s="12">
        <v>96.165000000000006</v>
      </c>
      <c r="D8809" s="12">
        <v>-53.920999999999999</v>
      </c>
      <c r="E8809">
        <v>6.4770000000000003</v>
      </c>
      <c r="F8809" s="8">
        <v>1</v>
      </c>
      <c r="G8809" s="8">
        <v>0.79920000000000002</v>
      </c>
      <c r="H8809" s="8">
        <v>0.60450000000000004</v>
      </c>
      <c r="I8809" t="s">
        <v>9195</v>
      </c>
    </row>
    <row r="8810" spans="1:9">
      <c r="A8810" s="12">
        <v>304.98351034454998</v>
      </c>
      <c r="B8810" s="12">
        <v>46.837317939870005</v>
      </c>
      <c r="C8810" s="12">
        <v>-1.1850000000000001</v>
      </c>
      <c r="D8810" s="12">
        <v>4.8289999999999997</v>
      </c>
      <c r="E8810">
        <v>6.4779999999999998</v>
      </c>
      <c r="F8810" s="8">
        <v>0.54959999999999998</v>
      </c>
      <c r="G8810" s="8">
        <v>0.64410000000000001</v>
      </c>
      <c r="H8810" s="8">
        <v>1</v>
      </c>
      <c r="I8810" t="s">
        <v>577</v>
      </c>
    </row>
    <row r="8811" spans="1:9">
      <c r="A8811" s="12">
        <v>117.75033166666665</v>
      </c>
      <c r="B8811" s="12">
        <v>-24.528555555555556</v>
      </c>
      <c r="C8811" s="12">
        <v>-3.78</v>
      </c>
      <c r="D8811" s="12">
        <v>-28.503</v>
      </c>
      <c r="E8811">
        <v>6.4779999999999998</v>
      </c>
      <c r="F8811" s="8">
        <v>0.57499999999999996</v>
      </c>
      <c r="G8811" s="8">
        <v>0.66420000000000001</v>
      </c>
      <c r="H8811" s="8">
        <v>1</v>
      </c>
      <c r="I8811" t="s">
        <v>3204</v>
      </c>
    </row>
    <row r="8812" spans="1:9">
      <c r="A8812" s="12">
        <v>202.88820052736</v>
      </c>
      <c r="B8812" s="12">
        <v>-28.112736741830002</v>
      </c>
      <c r="C8812" s="12">
        <v>-78.045000000000002</v>
      </c>
      <c r="D8812" s="12">
        <v>3.488</v>
      </c>
      <c r="E8812">
        <v>6.4779999999999998</v>
      </c>
      <c r="F8812" s="8">
        <v>0.63239999999999996</v>
      </c>
      <c r="G8812" s="8">
        <v>0.70809999999999995</v>
      </c>
      <c r="H8812" s="8">
        <v>1</v>
      </c>
      <c r="I8812" t="s">
        <v>5360</v>
      </c>
    </row>
    <row r="8813" spans="1:9">
      <c r="A8813" s="12">
        <v>297.57282835881995</v>
      </c>
      <c r="B8813" s="12">
        <v>7.9024148790300002</v>
      </c>
      <c r="C8813" s="12">
        <v>-1.7529999999999999</v>
      </c>
      <c r="D8813" s="12">
        <v>-3.1709999999999998</v>
      </c>
      <c r="E8813">
        <v>6.4779999999999998</v>
      </c>
      <c r="F8813" s="8">
        <v>0.47989999999999999</v>
      </c>
      <c r="G8813" s="8">
        <v>0.58679999999999999</v>
      </c>
      <c r="H8813" s="8">
        <v>1</v>
      </c>
      <c r="I8813" t="s">
        <v>6531</v>
      </c>
    </row>
    <row r="8814" spans="1:9">
      <c r="A8814" s="12">
        <v>132.98163227386001</v>
      </c>
      <c r="B8814" s="12">
        <v>-40.986584778539999</v>
      </c>
      <c r="C8814" s="12">
        <v>-6.99</v>
      </c>
      <c r="D8814" s="12">
        <v>5.968</v>
      </c>
      <c r="E8814">
        <v>6.4779999999999998</v>
      </c>
      <c r="F8814" s="8">
        <v>0.8</v>
      </c>
      <c r="G8814" s="8">
        <v>0.8</v>
      </c>
      <c r="H8814" s="8">
        <v>0.8</v>
      </c>
      <c r="I8814" t="s">
        <v>7190</v>
      </c>
    </row>
    <row r="8815" spans="1:9">
      <c r="A8815" s="12">
        <v>349.48338141197002</v>
      </c>
      <c r="B8815" s="12">
        <v>45.488922043679999</v>
      </c>
      <c r="C8815" s="12">
        <v>24.492000000000001</v>
      </c>
      <c r="D8815" s="12">
        <v>-11.022</v>
      </c>
      <c r="E8815">
        <v>6.4790000000000001</v>
      </c>
      <c r="F8815" s="8">
        <v>0.6109</v>
      </c>
      <c r="G8815" s="8">
        <v>0.69189999999999996</v>
      </c>
      <c r="H8815" s="8">
        <v>1</v>
      </c>
      <c r="I8815" t="s">
        <v>321</v>
      </c>
    </row>
    <row r="8816" spans="1:9">
      <c r="A8816" s="12">
        <v>306.13485798974995</v>
      </c>
      <c r="B8816" s="12">
        <v>53.551927834529998</v>
      </c>
      <c r="C8816" s="12">
        <v>8.8209999999999997</v>
      </c>
      <c r="D8816" s="12">
        <v>12.605</v>
      </c>
      <c r="E8816">
        <v>6.4790000000000001</v>
      </c>
      <c r="F8816" s="8">
        <v>0.57499999999999996</v>
      </c>
      <c r="G8816" s="8">
        <v>0.66420000000000001</v>
      </c>
      <c r="H8816" s="8">
        <v>1</v>
      </c>
      <c r="I8816" t="s">
        <v>737</v>
      </c>
    </row>
    <row r="8817" spans="1:9">
      <c r="A8817" s="12">
        <v>319.16446378924996</v>
      </c>
      <c r="B8817" s="12">
        <v>-1.6077675063300001</v>
      </c>
      <c r="C8817" s="12">
        <v>18.300999999999998</v>
      </c>
      <c r="D8817" s="12">
        <v>-15.372</v>
      </c>
      <c r="E8817">
        <v>6.4790000000000001</v>
      </c>
      <c r="F8817" s="8">
        <v>1</v>
      </c>
      <c r="G8817" s="8">
        <v>0.83299999999999996</v>
      </c>
      <c r="H8817" s="8">
        <v>0.67869999999999997</v>
      </c>
      <c r="I8817" t="s">
        <v>3986</v>
      </c>
    </row>
    <row r="8818" spans="1:9">
      <c r="A8818" s="12">
        <v>158.91192995528999</v>
      </c>
      <c r="B8818" s="12">
        <v>-18.56897764296</v>
      </c>
      <c r="C8818" s="12">
        <v>4.3659999999999997</v>
      </c>
      <c r="D8818" s="12">
        <v>11.438000000000001</v>
      </c>
      <c r="E8818">
        <v>6.4790000000000001</v>
      </c>
      <c r="F8818" s="8">
        <v>0.72599999999999998</v>
      </c>
      <c r="G8818" s="8">
        <v>0.7762</v>
      </c>
      <c r="H8818" s="8">
        <v>1</v>
      </c>
      <c r="I8818" t="s">
        <v>4849</v>
      </c>
    </row>
    <row r="8819" spans="1:9">
      <c r="A8819" s="12">
        <v>208.28515132798998</v>
      </c>
      <c r="B8819" s="12">
        <v>40.3379746301</v>
      </c>
      <c r="C8819" s="12">
        <v>-8.7420000000000009</v>
      </c>
      <c r="D8819" s="12">
        <v>-11.422000000000001</v>
      </c>
      <c r="E8819">
        <v>6.4790000000000001</v>
      </c>
      <c r="F8819" s="8">
        <v>1</v>
      </c>
      <c r="G8819" s="8">
        <v>0.73599999999999999</v>
      </c>
      <c r="H8819" s="8">
        <v>0.4803</v>
      </c>
      <c r="I8819" t="s">
        <v>5405</v>
      </c>
    </row>
    <row r="8820" spans="1:9">
      <c r="A8820" s="12">
        <v>327.41705857550005</v>
      </c>
      <c r="B8820" s="12">
        <v>41.148787034889999</v>
      </c>
      <c r="C8820" s="12">
        <v>-2.786</v>
      </c>
      <c r="D8820" s="12">
        <v>-5.96</v>
      </c>
      <c r="E8820">
        <v>6.48</v>
      </c>
      <c r="F8820" s="8">
        <v>0.65039999999999998</v>
      </c>
      <c r="G8820" s="8">
        <v>0.72150000000000003</v>
      </c>
      <c r="H8820" s="8">
        <v>1</v>
      </c>
      <c r="I8820" t="s">
        <v>306</v>
      </c>
    </row>
    <row r="8821" spans="1:9">
      <c r="A8821" s="12">
        <v>34.215484367030001</v>
      </c>
      <c r="B8821" s="12">
        <v>57.055245040209996</v>
      </c>
      <c r="C8821" s="12">
        <v>-0.61199999999999999</v>
      </c>
      <c r="D8821" s="12">
        <v>-1.1160000000000001</v>
      </c>
      <c r="E8821">
        <v>6.48</v>
      </c>
      <c r="F8821" s="8">
        <v>0.47010000000000002</v>
      </c>
      <c r="G8821" s="8">
        <v>0.57840000000000003</v>
      </c>
      <c r="H8821" s="8">
        <v>1</v>
      </c>
      <c r="I8821" t="s">
        <v>640</v>
      </c>
    </row>
    <row r="8822" spans="1:9">
      <c r="A8822" s="12">
        <v>35.480981091539995</v>
      </c>
      <c r="B8822" s="12">
        <v>57.24291666597</v>
      </c>
      <c r="C8822" s="12">
        <v>-0.58099999999999996</v>
      </c>
      <c r="D8822" s="12">
        <v>-1.22</v>
      </c>
      <c r="E8822">
        <v>6.48</v>
      </c>
      <c r="F8822" s="8">
        <v>0.63239999999999996</v>
      </c>
      <c r="G8822" s="8">
        <v>0.70809999999999995</v>
      </c>
      <c r="H8822" s="8">
        <v>1</v>
      </c>
      <c r="I8822" t="s">
        <v>706</v>
      </c>
    </row>
    <row r="8823" spans="1:9">
      <c r="A8823" s="12">
        <v>327.28364763939999</v>
      </c>
      <c r="B8823" s="12">
        <v>66.792037044579999</v>
      </c>
      <c r="C8823" s="12">
        <v>-23.164999999999999</v>
      </c>
      <c r="D8823" s="12">
        <v>-68.953000000000003</v>
      </c>
      <c r="E8823">
        <v>6.48</v>
      </c>
      <c r="F8823" s="8">
        <v>0.8</v>
      </c>
      <c r="G8823" s="8">
        <v>0.8</v>
      </c>
      <c r="H8823" s="8">
        <v>0.8</v>
      </c>
      <c r="I8823" t="s">
        <v>818</v>
      </c>
    </row>
    <row r="8824" spans="1:9">
      <c r="A8824" s="12">
        <v>295.51727916492996</v>
      </c>
      <c r="B8824" s="12">
        <v>55.463221547340005</v>
      </c>
      <c r="C8824" s="12">
        <v>12.19</v>
      </c>
      <c r="D8824" s="12">
        <v>-38.271000000000001</v>
      </c>
      <c r="E8824">
        <v>6.48</v>
      </c>
      <c r="F8824" s="8">
        <v>0.8</v>
      </c>
      <c r="G8824" s="8">
        <v>0.8</v>
      </c>
      <c r="H8824" s="8">
        <v>0.8</v>
      </c>
      <c r="I8824" t="s">
        <v>903</v>
      </c>
    </row>
    <row r="8825" spans="1:9">
      <c r="A8825" s="12">
        <v>311.13762722602002</v>
      </c>
      <c r="B8825" s="12">
        <v>69.751812469650005</v>
      </c>
      <c r="C8825" s="12">
        <v>-29.806000000000001</v>
      </c>
      <c r="D8825" s="12">
        <v>-36.215000000000003</v>
      </c>
      <c r="E8825">
        <v>6.48</v>
      </c>
      <c r="F8825" s="8">
        <v>1</v>
      </c>
      <c r="G8825" s="8">
        <v>0.85409999999999997</v>
      </c>
      <c r="H8825" s="8">
        <v>0.72770000000000001</v>
      </c>
      <c r="I8825" t="s">
        <v>979</v>
      </c>
    </row>
    <row r="8826" spans="1:9">
      <c r="A8826" s="12">
        <v>328.05418696925</v>
      </c>
      <c r="B8826" s="12">
        <v>79.551774222239999</v>
      </c>
      <c r="C8826" s="12">
        <v>9.5790000000000006</v>
      </c>
      <c r="D8826" s="12">
        <v>14.127000000000001</v>
      </c>
      <c r="E8826">
        <v>6.48</v>
      </c>
      <c r="F8826" s="8">
        <v>1</v>
      </c>
      <c r="G8826" s="8">
        <v>0.73599999999999999</v>
      </c>
      <c r="H8826" s="8">
        <v>0.4803</v>
      </c>
      <c r="I8826" t="s">
        <v>1021</v>
      </c>
    </row>
    <row r="8827" spans="1:9">
      <c r="A8827" s="12">
        <v>90.767987384910001</v>
      </c>
      <c r="B8827" s="12">
        <v>57.018313130119999</v>
      </c>
      <c r="C8827" s="12">
        <v>10.378</v>
      </c>
      <c r="D8827" s="12">
        <v>-46.034999999999997</v>
      </c>
      <c r="E8827">
        <v>6.48</v>
      </c>
      <c r="F8827" s="8">
        <v>1</v>
      </c>
      <c r="G8827" s="8">
        <v>0.874</v>
      </c>
      <c r="H8827" s="8">
        <v>0.77600000000000002</v>
      </c>
      <c r="I8827" t="s">
        <v>1205</v>
      </c>
    </row>
    <row r="8828" spans="1:9">
      <c r="A8828" s="12">
        <v>106.46529742324</v>
      </c>
      <c r="B8828" s="12">
        <v>70.731925208030006</v>
      </c>
      <c r="C8828" s="12">
        <v>31.84</v>
      </c>
      <c r="D8828" s="12">
        <v>-6.0259999999999998</v>
      </c>
      <c r="E8828">
        <v>6.48</v>
      </c>
      <c r="F8828" s="8">
        <v>1</v>
      </c>
      <c r="G8828" s="8">
        <v>0.83299999999999996</v>
      </c>
      <c r="H8828" s="8">
        <v>0.67869999999999997</v>
      </c>
      <c r="I8828" t="s">
        <v>1282</v>
      </c>
    </row>
    <row r="8829" spans="1:9">
      <c r="A8829" s="12">
        <v>123.96042218299667</v>
      </c>
      <c r="B8829" s="12">
        <v>60.38060030479528</v>
      </c>
      <c r="C8829" s="12">
        <v>-16.350000000000001</v>
      </c>
      <c r="D8829" s="12">
        <v>6.95</v>
      </c>
      <c r="E8829">
        <v>6.48</v>
      </c>
      <c r="F8829" s="8">
        <v>0.76519999999999999</v>
      </c>
      <c r="G8829" s="8">
        <v>0.80349999999999999</v>
      </c>
      <c r="H8829" s="8">
        <v>1</v>
      </c>
      <c r="I8829" t="s">
        <v>1421</v>
      </c>
    </row>
    <row r="8830" spans="1:9">
      <c r="A8830" s="12">
        <v>122.82533166761</v>
      </c>
      <c r="B8830" s="12">
        <v>54.540241397989995</v>
      </c>
      <c r="C8830" s="12">
        <v>46.798999999999999</v>
      </c>
      <c r="D8830" s="12">
        <v>-92.253</v>
      </c>
      <c r="E8830">
        <v>6.48</v>
      </c>
      <c r="F8830" s="8">
        <v>1</v>
      </c>
      <c r="G8830" s="8">
        <v>0.874</v>
      </c>
      <c r="H8830" s="8">
        <v>0.77600000000000002</v>
      </c>
      <c r="I8830" t="s">
        <v>1466</v>
      </c>
    </row>
    <row r="8831" spans="1:9">
      <c r="A8831" s="12">
        <v>228.96127929801</v>
      </c>
      <c r="B8831" s="12">
        <v>50.93846089665</v>
      </c>
      <c r="C8831" s="12">
        <v>24.463000000000001</v>
      </c>
      <c r="D8831" s="12">
        <v>-46.624000000000002</v>
      </c>
      <c r="E8831">
        <v>6.48</v>
      </c>
      <c r="F8831" s="8">
        <v>1</v>
      </c>
      <c r="G8831" s="8">
        <v>0.874</v>
      </c>
      <c r="H8831" s="8">
        <v>0.77600000000000002</v>
      </c>
      <c r="I8831" t="s">
        <v>1512</v>
      </c>
    </row>
    <row r="8832" spans="1:9">
      <c r="A8832" s="12">
        <v>222.38492498823999</v>
      </c>
      <c r="B8832" s="12">
        <v>51.374503249509999</v>
      </c>
      <c r="C8832" s="12">
        <v>15.592000000000001</v>
      </c>
      <c r="D8832" s="12">
        <v>1.9610000000000001</v>
      </c>
      <c r="E8832">
        <v>6.48</v>
      </c>
      <c r="F8832" s="8">
        <v>0.8</v>
      </c>
      <c r="G8832" s="8">
        <v>0.8</v>
      </c>
      <c r="H8832" s="8">
        <v>0.8</v>
      </c>
      <c r="I8832" t="s">
        <v>1541</v>
      </c>
    </row>
    <row r="8833" spans="1:9">
      <c r="A8833" s="12">
        <v>214.73298507257999</v>
      </c>
      <c r="B8833" s="12">
        <v>54.863781906930001</v>
      </c>
      <c r="C8833" s="12">
        <v>-19.952000000000002</v>
      </c>
      <c r="D8833" s="12">
        <v>-5.141</v>
      </c>
      <c r="E8833">
        <v>6.48</v>
      </c>
      <c r="F8833" s="8">
        <v>0.72599999999999998</v>
      </c>
      <c r="G8833" s="8">
        <v>0.7762</v>
      </c>
      <c r="H8833" s="8">
        <v>1</v>
      </c>
      <c r="I8833" t="s">
        <v>1544</v>
      </c>
    </row>
    <row r="8834" spans="1:9">
      <c r="A8834" s="12">
        <v>204.81212302136001</v>
      </c>
      <c r="B8834" s="12">
        <v>51.804212882989994</v>
      </c>
      <c r="C8834" s="12">
        <v>-14.694000000000001</v>
      </c>
      <c r="D8834" s="12">
        <v>5.4039999999999999</v>
      </c>
      <c r="E8834">
        <v>6.48</v>
      </c>
      <c r="F8834" s="8">
        <v>1</v>
      </c>
      <c r="G8834" s="8">
        <v>0.79920000000000002</v>
      </c>
      <c r="H8834" s="8">
        <v>0.60450000000000004</v>
      </c>
      <c r="I8834" t="s">
        <v>1625</v>
      </c>
    </row>
    <row r="8835" spans="1:9">
      <c r="A8835" s="12">
        <v>53.718357515519997</v>
      </c>
      <c r="B8835" s="12">
        <v>-25.582826852</v>
      </c>
      <c r="C8835" s="12">
        <v>51.279000000000003</v>
      </c>
      <c r="D8835" s="12">
        <v>32.79</v>
      </c>
      <c r="E8835">
        <v>6.48</v>
      </c>
      <c r="F8835" s="8">
        <v>1</v>
      </c>
      <c r="G8835" s="8">
        <v>0.83299999999999996</v>
      </c>
      <c r="H8835" s="8">
        <v>0.67869999999999997</v>
      </c>
      <c r="I8835" t="s">
        <v>1842</v>
      </c>
    </row>
    <row r="8836" spans="1:9">
      <c r="A8836" s="12">
        <v>62.429195912920001</v>
      </c>
      <c r="B8836" s="12">
        <v>3.3226986914999999</v>
      </c>
      <c r="C8836" s="12">
        <v>-51.063000000000002</v>
      </c>
      <c r="D8836" s="12">
        <v>-60.152000000000001</v>
      </c>
      <c r="E8836">
        <v>6.48</v>
      </c>
      <c r="F8836" s="8">
        <v>0.8</v>
      </c>
      <c r="G8836" s="8">
        <v>0.8</v>
      </c>
      <c r="H8836" s="8">
        <v>0.8</v>
      </c>
      <c r="I8836" t="s">
        <v>1952</v>
      </c>
    </row>
    <row r="8837" spans="1:9">
      <c r="A8837" s="12">
        <v>70.951050072480001</v>
      </c>
      <c r="B8837" s="12">
        <v>32.865479754319999</v>
      </c>
      <c r="C8837" s="12">
        <v>-44.527999999999999</v>
      </c>
      <c r="D8837" s="12">
        <v>-37.472999999999999</v>
      </c>
      <c r="E8837">
        <v>6.48</v>
      </c>
      <c r="F8837" s="8">
        <v>0.82440000000000002</v>
      </c>
      <c r="G8837" s="8">
        <v>0.84370000000000001</v>
      </c>
      <c r="H8837" s="8">
        <v>1</v>
      </c>
      <c r="I8837" t="s">
        <v>2094</v>
      </c>
    </row>
    <row r="8838" spans="1:9">
      <c r="A8838" s="12">
        <v>75.096727870690003</v>
      </c>
      <c r="B8838" s="12">
        <v>39.654654165780002</v>
      </c>
      <c r="C8838" s="12">
        <v>0.81799999999999995</v>
      </c>
      <c r="D8838" s="12">
        <v>-2.79</v>
      </c>
      <c r="E8838">
        <v>6.48</v>
      </c>
      <c r="F8838" s="8">
        <v>1</v>
      </c>
      <c r="G8838" s="8">
        <v>0.73599999999999999</v>
      </c>
      <c r="H8838" s="8">
        <v>0.4803</v>
      </c>
      <c r="I8838" t="s">
        <v>2136</v>
      </c>
    </row>
    <row r="8839" spans="1:9">
      <c r="A8839" s="12">
        <v>80.009661120419992</v>
      </c>
      <c r="B8839" s="12">
        <v>44.425383638199996</v>
      </c>
      <c r="C8839" s="12">
        <v>0.95899999999999996</v>
      </c>
      <c r="D8839" s="12">
        <v>-19.715</v>
      </c>
      <c r="E8839">
        <v>6.48</v>
      </c>
      <c r="F8839" s="8">
        <v>1</v>
      </c>
      <c r="G8839" s="8">
        <v>0.83299999999999996</v>
      </c>
      <c r="H8839" s="8">
        <v>0.67869999999999997</v>
      </c>
      <c r="I8839" t="s">
        <v>2236</v>
      </c>
    </row>
    <row r="8840" spans="1:9">
      <c r="A8840" s="12">
        <v>95.146490007319997</v>
      </c>
      <c r="B8840" s="12">
        <v>-23.63796502117</v>
      </c>
      <c r="C8840" s="12">
        <v>-20.68</v>
      </c>
      <c r="D8840" s="12">
        <v>-66.387</v>
      </c>
      <c r="E8840">
        <v>6.48</v>
      </c>
      <c r="F8840" s="8">
        <v>1</v>
      </c>
      <c r="G8840" s="8">
        <v>0.83299999999999996</v>
      </c>
      <c r="H8840" s="8">
        <v>0.67869999999999997</v>
      </c>
      <c r="I8840" t="s">
        <v>2653</v>
      </c>
    </row>
    <row r="8841" spans="1:9">
      <c r="A8841" s="12">
        <v>99.363699672720003</v>
      </c>
      <c r="B8841" s="12">
        <v>24.59085435771</v>
      </c>
      <c r="C8841" s="12">
        <v>-4.3170000000000002</v>
      </c>
      <c r="D8841" s="12">
        <v>2.5219999999999998</v>
      </c>
      <c r="E8841">
        <v>6.48</v>
      </c>
      <c r="F8841" s="8">
        <v>0.67030000000000001</v>
      </c>
      <c r="G8841" s="8">
        <v>0.73619999999999997</v>
      </c>
      <c r="H8841" s="8">
        <v>1</v>
      </c>
      <c r="I8841" t="s">
        <v>2758</v>
      </c>
    </row>
    <row r="8842" spans="1:9">
      <c r="A8842" s="12">
        <v>102.43450585683</v>
      </c>
      <c r="B8842" s="12">
        <v>37.51274833499</v>
      </c>
      <c r="C8842" s="12">
        <v>-24.048999999999999</v>
      </c>
      <c r="D8842" s="12">
        <v>7.3840000000000003</v>
      </c>
      <c r="E8842">
        <v>6.48</v>
      </c>
      <c r="F8842" s="8">
        <v>1</v>
      </c>
      <c r="G8842" s="8">
        <v>0.73599999999999999</v>
      </c>
      <c r="H8842" s="8">
        <v>0.4803</v>
      </c>
      <c r="I8842" t="s">
        <v>2819</v>
      </c>
    </row>
    <row r="8843" spans="1:9">
      <c r="A8843" s="12">
        <v>115.8382926921</v>
      </c>
      <c r="B8843" s="12">
        <v>4.94575672665</v>
      </c>
      <c r="C8843" s="12">
        <v>-24.027000000000001</v>
      </c>
      <c r="D8843" s="12">
        <v>-14.526999999999999</v>
      </c>
      <c r="E8843">
        <v>6.48</v>
      </c>
      <c r="F8843" s="8">
        <v>1</v>
      </c>
      <c r="G8843" s="8">
        <v>0.83299999999999996</v>
      </c>
      <c r="H8843" s="8">
        <v>0.67869999999999997</v>
      </c>
      <c r="I8843" t="s">
        <v>3174</v>
      </c>
    </row>
    <row r="8844" spans="1:9">
      <c r="A8844" s="12">
        <v>117.41983767165</v>
      </c>
      <c r="B8844" s="12">
        <v>-19.505517880519999</v>
      </c>
      <c r="C8844" s="12">
        <v>-61.14</v>
      </c>
      <c r="D8844" s="12">
        <v>-14.128</v>
      </c>
      <c r="E8844">
        <v>6.48</v>
      </c>
      <c r="F8844" s="8">
        <v>1</v>
      </c>
      <c r="G8844" s="8">
        <v>0.79920000000000002</v>
      </c>
      <c r="H8844" s="8">
        <v>0.60450000000000004</v>
      </c>
      <c r="I8844" t="s">
        <v>3197</v>
      </c>
    </row>
    <row r="8845" spans="1:9">
      <c r="A8845" s="12">
        <v>344.10021898538247</v>
      </c>
      <c r="B8845" s="12">
        <v>-31.565564051324166</v>
      </c>
      <c r="C8845" s="12">
        <v>330.20299999999997</v>
      </c>
      <c r="D8845" s="12">
        <v>-158.602</v>
      </c>
      <c r="E8845">
        <v>6.48</v>
      </c>
      <c r="F8845" s="8">
        <v>1</v>
      </c>
      <c r="G8845" s="8">
        <v>0.77500000000000002</v>
      </c>
      <c r="H8845" s="8">
        <v>0.55479999999999996</v>
      </c>
      <c r="I8845" t="s">
        <v>3597</v>
      </c>
    </row>
    <row r="8846" spans="1:9">
      <c r="A8846" s="12">
        <v>40.870487470480001</v>
      </c>
      <c r="B8846" s="12">
        <v>-2.5314249705799998</v>
      </c>
      <c r="C8846" s="12">
        <v>29.683</v>
      </c>
      <c r="D8846" s="12">
        <v>1.798</v>
      </c>
      <c r="E8846">
        <v>6.48</v>
      </c>
      <c r="F8846" s="8">
        <v>1</v>
      </c>
      <c r="G8846" s="8">
        <v>0.85409999999999997</v>
      </c>
      <c r="H8846" s="8">
        <v>0.72770000000000001</v>
      </c>
      <c r="I8846" t="s">
        <v>3981</v>
      </c>
    </row>
    <row r="8847" spans="1:9">
      <c r="A8847" s="12">
        <v>335.25024051899004</v>
      </c>
      <c r="B8847" s="12">
        <v>26.935160646540002</v>
      </c>
      <c r="C8847" s="12">
        <v>14.593999999999999</v>
      </c>
      <c r="D8847" s="12">
        <v>-8.1199999999999992</v>
      </c>
      <c r="E8847">
        <v>6.48</v>
      </c>
      <c r="F8847" s="8">
        <v>1</v>
      </c>
      <c r="G8847" s="8">
        <v>0.63180000000000003</v>
      </c>
      <c r="H8847" s="8">
        <v>0.31119999999999998</v>
      </c>
      <c r="I8847" t="s">
        <v>4362</v>
      </c>
    </row>
    <row r="8848" spans="1:9">
      <c r="A8848" s="12">
        <v>39.252181129820002</v>
      </c>
      <c r="B8848" s="12">
        <v>24.64721957802</v>
      </c>
      <c r="C8848" s="12">
        <v>136.86600000000001</v>
      </c>
      <c r="D8848" s="12">
        <v>-15.349</v>
      </c>
      <c r="E8848">
        <v>6.48</v>
      </c>
      <c r="F8848" s="8">
        <v>0.99370000000000003</v>
      </c>
      <c r="G8848" s="8">
        <v>0.9526</v>
      </c>
      <c r="H8848" s="8">
        <v>1</v>
      </c>
      <c r="I8848" t="s">
        <v>4395</v>
      </c>
    </row>
    <row r="8849" spans="1:9">
      <c r="A8849" s="12">
        <v>137.44343352620001</v>
      </c>
      <c r="B8849" s="12">
        <v>11.564376499110001</v>
      </c>
      <c r="C8849" s="12">
        <v>-44.576000000000001</v>
      </c>
      <c r="D8849" s="12">
        <v>-62.804000000000002</v>
      </c>
      <c r="E8849">
        <v>6.48</v>
      </c>
      <c r="F8849" s="8">
        <v>0.89859999999999995</v>
      </c>
      <c r="G8849" s="8">
        <v>0.89249999999999996</v>
      </c>
      <c r="H8849" s="8">
        <v>1</v>
      </c>
      <c r="I8849" t="s">
        <v>4594</v>
      </c>
    </row>
    <row r="8850" spans="1:9">
      <c r="A8850" s="12">
        <v>137.18551051668999</v>
      </c>
      <c r="B8850" s="12">
        <v>-16.27732323247</v>
      </c>
      <c r="C8850" s="12">
        <v>5.6210000000000004</v>
      </c>
      <c r="D8850" s="12">
        <v>-68.069000000000003</v>
      </c>
      <c r="E8850">
        <v>6.48</v>
      </c>
      <c r="F8850" s="8">
        <v>1</v>
      </c>
      <c r="G8850" s="8">
        <v>0.83299999999999996</v>
      </c>
      <c r="H8850" s="8">
        <v>0.67869999999999997</v>
      </c>
      <c r="I8850" t="s">
        <v>4604</v>
      </c>
    </row>
    <row r="8851" spans="1:9">
      <c r="A8851" s="12">
        <v>173.40144313521</v>
      </c>
      <c r="B8851" s="12">
        <v>2.49903103161</v>
      </c>
      <c r="C8851" s="12">
        <v>22.382999999999999</v>
      </c>
      <c r="D8851" s="12">
        <v>-16.8</v>
      </c>
      <c r="E8851">
        <v>6.48</v>
      </c>
      <c r="F8851" s="8">
        <v>1</v>
      </c>
      <c r="G8851" s="8">
        <v>0.67889999999999995</v>
      </c>
      <c r="H8851" s="8">
        <v>0.38229999999999997</v>
      </c>
      <c r="I8851" t="s">
        <v>4996</v>
      </c>
    </row>
    <row r="8852" spans="1:9">
      <c r="A8852" s="12">
        <v>176.81586561562082</v>
      </c>
      <c r="B8852" s="12">
        <v>-30.286511183466946</v>
      </c>
      <c r="C8852" s="12">
        <v>-266.12799999999999</v>
      </c>
      <c r="D8852" s="12">
        <v>-227.821</v>
      </c>
      <c r="E8852">
        <v>6.48</v>
      </c>
      <c r="F8852" s="8">
        <v>0.8</v>
      </c>
      <c r="G8852" s="8">
        <v>0.8</v>
      </c>
      <c r="H8852" s="8">
        <v>0.8</v>
      </c>
      <c r="I8852" t="s">
        <v>5038</v>
      </c>
    </row>
    <row r="8853" spans="1:9">
      <c r="A8853" s="12">
        <v>179.78904501203999</v>
      </c>
      <c r="B8853" s="12">
        <v>-10.47589876961</v>
      </c>
      <c r="C8853" s="12">
        <v>-8.8149999999999995</v>
      </c>
      <c r="D8853" s="12">
        <v>30.184999999999999</v>
      </c>
      <c r="E8853">
        <v>6.48</v>
      </c>
      <c r="F8853" s="8">
        <v>1</v>
      </c>
      <c r="G8853" s="8">
        <v>0.77500000000000002</v>
      </c>
      <c r="H8853" s="8">
        <v>0.55479999999999996</v>
      </c>
      <c r="I8853" t="s">
        <v>5063</v>
      </c>
    </row>
    <row r="8854" spans="1:9">
      <c r="A8854" s="12">
        <v>226.39127215921002</v>
      </c>
      <c r="B8854" s="12">
        <v>-30.550862870510002</v>
      </c>
      <c r="C8854" s="12">
        <v>9.782</v>
      </c>
      <c r="D8854" s="12">
        <v>84.781000000000006</v>
      </c>
      <c r="E8854">
        <v>6.48</v>
      </c>
      <c r="F8854" s="8">
        <v>0.99370000000000003</v>
      </c>
      <c r="G8854" s="8">
        <v>0.9526</v>
      </c>
      <c r="H8854" s="8">
        <v>1</v>
      </c>
      <c r="I8854" t="s">
        <v>5702</v>
      </c>
    </row>
    <row r="8855" spans="1:9">
      <c r="A8855" s="12">
        <v>290.37386571793792</v>
      </c>
      <c r="B8855" s="12">
        <v>-34.983432314170003</v>
      </c>
      <c r="C8855" s="12">
        <v>68.540000000000006</v>
      </c>
      <c r="D8855" s="12">
        <v>-98.78</v>
      </c>
      <c r="E8855">
        <v>6.48</v>
      </c>
      <c r="F8855" s="8">
        <v>1</v>
      </c>
      <c r="G8855" s="8">
        <v>0.89290000000000003</v>
      </c>
      <c r="H8855" s="8">
        <v>0.82379999999999998</v>
      </c>
      <c r="I8855" t="s">
        <v>5762</v>
      </c>
    </row>
    <row r="8856" spans="1:9">
      <c r="A8856" s="12">
        <v>274.67500000000001</v>
      </c>
      <c r="B8856" s="12">
        <v>-18.633333333333333</v>
      </c>
      <c r="C8856" s="12" t="s">
        <v>9341</v>
      </c>
      <c r="D8856" s="12" t="s">
        <v>9341</v>
      </c>
      <c r="E8856">
        <v>6.48</v>
      </c>
      <c r="F8856" s="8">
        <v>0.8</v>
      </c>
      <c r="G8856" s="8">
        <v>0.8</v>
      </c>
      <c r="H8856" s="8">
        <v>0.8</v>
      </c>
      <c r="I8856" t="s">
        <v>6111</v>
      </c>
    </row>
    <row r="8857" spans="1:9">
      <c r="A8857" s="12">
        <v>261.79117790045996</v>
      </c>
      <c r="B8857" s="12">
        <v>-15.853362903459999</v>
      </c>
      <c r="C8857" s="12">
        <v>-4.6120000000000001</v>
      </c>
      <c r="D8857" s="12">
        <v>-9.298</v>
      </c>
      <c r="E8857">
        <v>6.48</v>
      </c>
      <c r="F8857" s="8">
        <v>1</v>
      </c>
      <c r="G8857" s="8">
        <v>0.83299999999999996</v>
      </c>
      <c r="H8857" s="8">
        <v>0.67869999999999997</v>
      </c>
      <c r="I8857" t="s">
        <v>6148</v>
      </c>
    </row>
    <row r="8858" spans="1:9">
      <c r="A8858" s="12">
        <v>298.27660842524</v>
      </c>
      <c r="B8858" s="12">
        <v>-14.60319111277</v>
      </c>
      <c r="C8858" s="12">
        <v>-5.9219999999999997</v>
      </c>
      <c r="D8858" s="12">
        <v>-51.119</v>
      </c>
      <c r="E8858">
        <v>6.48</v>
      </c>
      <c r="F8858" s="8">
        <v>0.65039999999999998</v>
      </c>
      <c r="G8858" s="8">
        <v>0.72150000000000003</v>
      </c>
      <c r="H8858" s="8">
        <v>1</v>
      </c>
      <c r="I8858" t="s">
        <v>6170</v>
      </c>
    </row>
    <row r="8859" spans="1:9">
      <c r="A8859" s="12">
        <v>234.66691875091706</v>
      </c>
      <c r="B8859" s="12">
        <v>-8.7914461100208339</v>
      </c>
      <c r="C8859" s="12">
        <v>46.496000000000002</v>
      </c>
      <c r="D8859" s="12">
        <v>-40.828000000000003</v>
      </c>
      <c r="E8859">
        <v>6.48</v>
      </c>
      <c r="F8859" s="8">
        <v>0.8</v>
      </c>
      <c r="G8859" s="8">
        <v>0.8</v>
      </c>
      <c r="H8859" s="8">
        <v>0.8</v>
      </c>
      <c r="I8859" t="s">
        <v>6216</v>
      </c>
    </row>
    <row r="8860" spans="1:9">
      <c r="A8860" s="12">
        <v>296.46763952883003</v>
      </c>
      <c r="B8860" s="12">
        <v>-2.8834558539100001</v>
      </c>
      <c r="C8860" s="12">
        <v>-0.60899999999999999</v>
      </c>
      <c r="D8860" s="12">
        <v>-2.9529999999999998</v>
      </c>
      <c r="E8860">
        <v>6.48</v>
      </c>
      <c r="F8860" s="8">
        <v>0.47989999999999999</v>
      </c>
      <c r="G8860" s="8">
        <v>0.58679999999999999</v>
      </c>
      <c r="H8860" s="8">
        <v>1</v>
      </c>
      <c r="I8860" t="s">
        <v>6317</v>
      </c>
    </row>
    <row r="8861" spans="1:9">
      <c r="A8861" s="12">
        <v>293.44180008171003</v>
      </c>
      <c r="B8861" s="12">
        <v>5.4657027088100003</v>
      </c>
      <c r="C8861" s="12">
        <v>-3.86</v>
      </c>
      <c r="D8861" s="12">
        <v>-26.17</v>
      </c>
      <c r="E8861">
        <v>6.48</v>
      </c>
      <c r="F8861" s="8">
        <v>0.8</v>
      </c>
      <c r="G8861" s="8">
        <v>0.8</v>
      </c>
      <c r="H8861" s="8">
        <v>0.8</v>
      </c>
      <c r="I8861" t="s">
        <v>6490</v>
      </c>
    </row>
    <row r="8862" spans="1:9">
      <c r="A8862" s="12">
        <v>262.59438862140001</v>
      </c>
      <c r="B8862" s="12">
        <v>11.924016287419999</v>
      </c>
      <c r="C8862" s="12">
        <v>10.86</v>
      </c>
      <c r="D8862" s="12">
        <v>14.651999999999999</v>
      </c>
      <c r="E8862">
        <v>6.48</v>
      </c>
      <c r="F8862" s="8">
        <v>0.63239999999999996</v>
      </c>
      <c r="G8862" s="8">
        <v>0.70809999999999995</v>
      </c>
      <c r="H8862" s="8">
        <v>1</v>
      </c>
      <c r="I8862" t="s">
        <v>6549</v>
      </c>
    </row>
    <row r="8863" spans="1:9">
      <c r="A8863" s="12">
        <v>263.42825015321</v>
      </c>
      <c r="B8863" s="12">
        <v>14.84159829707</v>
      </c>
      <c r="C8863" s="12">
        <v>22.506</v>
      </c>
      <c r="D8863" s="12">
        <v>-73.483000000000004</v>
      </c>
      <c r="E8863">
        <v>6.48</v>
      </c>
      <c r="F8863" s="8">
        <v>1</v>
      </c>
      <c r="G8863" s="8">
        <v>0.63180000000000003</v>
      </c>
      <c r="H8863" s="8">
        <v>0.31119999999999998</v>
      </c>
      <c r="I8863" t="s">
        <v>6595</v>
      </c>
    </row>
    <row r="8864" spans="1:9">
      <c r="A8864" s="12">
        <v>277.67354496727</v>
      </c>
      <c r="B8864" s="12">
        <v>20.81504684383</v>
      </c>
      <c r="C8864" s="12">
        <v>16.277999999999999</v>
      </c>
      <c r="D8864" s="12">
        <v>-264.697</v>
      </c>
      <c r="E8864">
        <v>6.48</v>
      </c>
      <c r="F8864" s="8">
        <v>1</v>
      </c>
      <c r="G8864" s="8">
        <v>0.85409999999999997</v>
      </c>
      <c r="H8864" s="8">
        <v>0.72770000000000001</v>
      </c>
      <c r="I8864" t="s">
        <v>6707</v>
      </c>
    </row>
    <row r="8865" spans="1:9">
      <c r="A8865" s="12">
        <v>129.80498720833333</v>
      </c>
      <c r="B8865" s="12">
        <v>-60.317288444444451</v>
      </c>
      <c r="C8865" s="12">
        <v>-39.950000000000003</v>
      </c>
      <c r="D8865" s="12">
        <v>20.21</v>
      </c>
      <c r="E8865">
        <v>6.48</v>
      </c>
      <c r="F8865" s="8">
        <v>0.6109</v>
      </c>
      <c r="G8865" s="8">
        <v>0.69189999999999996</v>
      </c>
      <c r="H8865" s="8">
        <v>1</v>
      </c>
      <c r="I8865" t="s">
        <v>7564</v>
      </c>
    </row>
    <row r="8866" spans="1:9">
      <c r="A8866" s="12">
        <v>154.33408931413001</v>
      </c>
      <c r="B8866" s="12">
        <v>-46.834936135220005</v>
      </c>
      <c r="C8866" s="12">
        <v>-23.047000000000001</v>
      </c>
      <c r="D8866" s="12">
        <v>2.6349999999999998</v>
      </c>
      <c r="E8866">
        <v>6.48</v>
      </c>
      <c r="F8866" s="8">
        <v>0.82440000000000002</v>
      </c>
      <c r="G8866" s="8">
        <v>0.84370000000000001</v>
      </c>
      <c r="H8866" s="8">
        <v>1</v>
      </c>
      <c r="I8866" t="s">
        <v>7599</v>
      </c>
    </row>
    <row r="8867" spans="1:9">
      <c r="A8867" s="12">
        <v>111.15468875635001</v>
      </c>
      <c r="B8867" s="12">
        <v>-71.470658776730005</v>
      </c>
      <c r="C8867" s="12">
        <v>7.2720000000000002</v>
      </c>
      <c r="D8867" s="12">
        <v>42.576000000000001</v>
      </c>
      <c r="E8867">
        <v>6.48</v>
      </c>
      <c r="F8867" s="8">
        <v>0.67030000000000001</v>
      </c>
      <c r="G8867" s="8">
        <v>0.73619999999999997</v>
      </c>
      <c r="H8867" s="8">
        <v>1</v>
      </c>
      <c r="I8867" t="s">
        <v>7684</v>
      </c>
    </row>
    <row r="8868" spans="1:9">
      <c r="A8868" s="12">
        <v>159.68907398595999</v>
      </c>
      <c r="B8868" s="12">
        <v>-59.262414695879997</v>
      </c>
      <c r="C8868" s="12">
        <v>-14.638999999999999</v>
      </c>
      <c r="D8868" s="12">
        <v>0.55900000000000005</v>
      </c>
      <c r="E8868">
        <v>6.48</v>
      </c>
      <c r="F8868" s="8">
        <v>0.51039999999999996</v>
      </c>
      <c r="G8868" s="8">
        <v>0.61219999999999997</v>
      </c>
      <c r="H8868" s="8">
        <v>1</v>
      </c>
      <c r="I8868" t="s">
        <v>7779</v>
      </c>
    </row>
    <row r="8869" spans="1:9">
      <c r="A8869" s="12">
        <v>160.96774133880001</v>
      </c>
      <c r="B8869" s="12">
        <v>-60.117783243460003</v>
      </c>
      <c r="C8869" s="12">
        <v>-6.81</v>
      </c>
      <c r="D8869" s="12">
        <v>1.78</v>
      </c>
      <c r="E8869">
        <v>6.48</v>
      </c>
      <c r="F8869" s="8">
        <v>0.8</v>
      </c>
      <c r="G8869" s="8">
        <v>0.8</v>
      </c>
      <c r="H8869" s="8">
        <v>0.8</v>
      </c>
      <c r="I8869" t="s">
        <v>7842</v>
      </c>
    </row>
    <row r="8870" spans="1:9">
      <c r="A8870" s="12">
        <v>161.26474075371999</v>
      </c>
      <c r="B8870" s="12">
        <v>-59.684458777699994</v>
      </c>
      <c r="C8870" s="12">
        <v>-11</v>
      </c>
      <c r="D8870" s="12">
        <v>4.0999999999999996</v>
      </c>
      <c r="E8870">
        <v>6.48</v>
      </c>
      <c r="F8870" s="8">
        <v>0.8</v>
      </c>
      <c r="G8870" s="8">
        <v>0.8</v>
      </c>
      <c r="H8870" s="8">
        <v>0.8</v>
      </c>
      <c r="I8870" t="s">
        <v>7843</v>
      </c>
    </row>
    <row r="8871" spans="1:9">
      <c r="A8871" s="12">
        <v>182.75506367186</v>
      </c>
      <c r="B8871" s="12">
        <v>-68.260974212060006</v>
      </c>
      <c r="C8871" s="12">
        <v>3.883</v>
      </c>
      <c r="D8871" s="12">
        <v>-13.154999999999999</v>
      </c>
      <c r="E8871">
        <v>6.48</v>
      </c>
      <c r="F8871" s="8">
        <v>1</v>
      </c>
      <c r="G8871" s="8">
        <v>0.83299999999999996</v>
      </c>
      <c r="H8871" s="8">
        <v>0.67869999999999997</v>
      </c>
      <c r="I8871" t="s">
        <v>8080</v>
      </c>
    </row>
    <row r="8872" spans="1:9">
      <c r="A8872" s="12">
        <v>277.02678562634998</v>
      </c>
      <c r="B8872" s="12">
        <v>-84.38726011192</v>
      </c>
      <c r="C8872" s="12">
        <v>13.944000000000001</v>
      </c>
      <c r="D8872" s="12">
        <v>-10.596</v>
      </c>
      <c r="E8872">
        <v>6.48</v>
      </c>
      <c r="F8872" s="8">
        <v>0.54959999999999998</v>
      </c>
      <c r="G8872" s="8">
        <v>0.64410000000000001</v>
      </c>
      <c r="H8872" s="8">
        <v>1</v>
      </c>
      <c r="I8872" t="s">
        <v>8163</v>
      </c>
    </row>
    <row r="8873" spans="1:9">
      <c r="A8873" s="12">
        <v>341.61788719178998</v>
      </c>
      <c r="B8873" s="12">
        <v>-49.685789517259998</v>
      </c>
      <c r="C8873" s="12">
        <v>85.941999999999993</v>
      </c>
      <c r="D8873" s="12">
        <v>-275.37799999999999</v>
      </c>
      <c r="E8873">
        <v>6.48</v>
      </c>
      <c r="F8873" s="8">
        <v>1</v>
      </c>
      <c r="G8873" s="8">
        <v>0.82210000000000005</v>
      </c>
      <c r="H8873" s="8">
        <v>0.65410000000000001</v>
      </c>
      <c r="I8873" t="s">
        <v>8378</v>
      </c>
    </row>
    <row r="8874" spans="1:9">
      <c r="A8874" s="12">
        <v>254.25436873455996</v>
      </c>
      <c r="B8874" s="12">
        <v>-71.111644787309999</v>
      </c>
      <c r="C8874" s="12">
        <v>-8.9410000000000007</v>
      </c>
      <c r="D8874" s="12">
        <v>-36.106999999999999</v>
      </c>
      <c r="E8874">
        <v>6.48</v>
      </c>
      <c r="F8874" s="8">
        <v>0.72599999999999998</v>
      </c>
      <c r="G8874" s="8">
        <v>0.7762</v>
      </c>
      <c r="H8874" s="8">
        <v>1</v>
      </c>
      <c r="I8874" t="s">
        <v>8417</v>
      </c>
    </row>
    <row r="8875" spans="1:9">
      <c r="A8875" s="12">
        <v>265.18542977118</v>
      </c>
      <c r="B8875" s="12">
        <v>-67.85417422239999</v>
      </c>
      <c r="C8875" s="12">
        <v>-42.776000000000003</v>
      </c>
      <c r="D8875" s="12">
        <v>-21.646000000000001</v>
      </c>
      <c r="E8875">
        <v>6.48</v>
      </c>
      <c r="F8875" s="8">
        <v>1</v>
      </c>
      <c r="G8875" s="8">
        <v>0.85409999999999997</v>
      </c>
      <c r="H8875" s="8">
        <v>0.72770000000000001</v>
      </c>
      <c r="I8875" t="s">
        <v>8479</v>
      </c>
    </row>
    <row r="8876" spans="1:9">
      <c r="A8876" s="12">
        <v>15.362691666666665</v>
      </c>
      <c r="B8876" s="12">
        <v>49.544222222222217</v>
      </c>
      <c r="C8876" s="12">
        <v>6.1</v>
      </c>
      <c r="D8876" s="12">
        <v>-2.1</v>
      </c>
      <c r="E8876">
        <v>6.48</v>
      </c>
      <c r="F8876" s="8">
        <v>0.8</v>
      </c>
      <c r="G8876" s="8">
        <v>0.8</v>
      </c>
      <c r="H8876" s="8">
        <v>0.8</v>
      </c>
      <c r="I8876" t="s">
        <v>9030</v>
      </c>
    </row>
    <row r="8877" spans="1:9">
      <c r="A8877" s="12">
        <v>0.14308789632999999</v>
      </c>
      <c r="B8877" s="12">
        <v>-53.097713552800002</v>
      </c>
      <c r="C8877" s="12">
        <v>52.798000000000002</v>
      </c>
      <c r="D8877" s="12">
        <v>-19.106999999999999</v>
      </c>
      <c r="E8877">
        <v>6.48</v>
      </c>
      <c r="F8877" s="8">
        <v>0.8</v>
      </c>
      <c r="G8877" s="8">
        <v>0.8</v>
      </c>
      <c r="H8877" s="8">
        <v>0.8</v>
      </c>
      <c r="I8877" t="s">
        <v>9106</v>
      </c>
    </row>
    <row r="8878" spans="1:9">
      <c r="A8878" s="12">
        <v>230.75742021484001</v>
      </c>
      <c r="B8878" s="12">
        <v>-15.13403763386</v>
      </c>
      <c r="C8878" s="12">
        <v>4.327</v>
      </c>
      <c r="D8878" s="12">
        <v>19.574999999999999</v>
      </c>
      <c r="E8878">
        <v>6.48</v>
      </c>
      <c r="F8878" s="8">
        <v>1</v>
      </c>
      <c r="G8878" s="8">
        <v>0.77500000000000002</v>
      </c>
      <c r="H8878" s="8">
        <v>0.55479999999999996</v>
      </c>
      <c r="I8878" t="s">
        <v>9162</v>
      </c>
    </row>
    <row r="8879" spans="1:9">
      <c r="A8879" s="12">
        <v>284.87195160928002</v>
      </c>
      <c r="B8879" s="12">
        <v>-70.468652003990002</v>
      </c>
      <c r="C8879" s="12">
        <v>-3.718</v>
      </c>
      <c r="D8879" s="12">
        <v>-117.13200000000001</v>
      </c>
      <c r="E8879">
        <v>6.48</v>
      </c>
      <c r="F8879" s="8">
        <v>0.82440000000000002</v>
      </c>
      <c r="G8879" s="8">
        <v>0.84370000000000001</v>
      </c>
      <c r="H8879" s="8">
        <v>1</v>
      </c>
      <c r="I8879" t="s">
        <v>9172</v>
      </c>
    </row>
    <row r="8880" spans="1:9">
      <c r="A8880" s="12">
        <v>349.20762462585998</v>
      </c>
      <c r="B8880" s="12">
        <v>-41.19439368506</v>
      </c>
      <c r="C8880" s="12">
        <v>-26.009</v>
      </c>
      <c r="D8880" s="12">
        <v>16.163</v>
      </c>
      <c r="E8880">
        <v>6.48</v>
      </c>
      <c r="F8880" s="8">
        <v>1</v>
      </c>
      <c r="G8880" s="8">
        <v>0.83299999999999996</v>
      </c>
      <c r="H8880" s="8">
        <v>0.67869999999999997</v>
      </c>
      <c r="I8880" t="s">
        <v>9183</v>
      </c>
    </row>
    <row r="8881" spans="1:9">
      <c r="A8881" s="12">
        <v>293.05834929208004</v>
      </c>
      <c r="B8881" s="12">
        <v>-44.54638402058</v>
      </c>
      <c r="C8881" s="12">
        <v>-152.21100000000001</v>
      </c>
      <c r="D8881" s="12">
        <v>45.38</v>
      </c>
      <c r="E8881">
        <v>6.48</v>
      </c>
      <c r="F8881" s="8">
        <v>0.8</v>
      </c>
      <c r="G8881" s="8">
        <v>0.8</v>
      </c>
      <c r="H8881" s="8">
        <v>0.8</v>
      </c>
      <c r="I8881" t="s">
        <v>9191</v>
      </c>
    </row>
    <row r="8882" spans="1:9">
      <c r="A8882" s="12">
        <v>127.85290343439</v>
      </c>
      <c r="B8882" s="12">
        <v>-39.064104625879999</v>
      </c>
      <c r="C8882" s="12">
        <v>-8.359</v>
      </c>
      <c r="D8882" s="12">
        <v>8.1370000000000005</v>
      </c>
      <c r="E8882">
        <v>6.48</v>
      </c>
      <c r="F8882" s="8">
        <v>0.8</v>
      </c>
      <c r="G8882" s="8">
        <v>0.8</v>
      </c>
      <c r="H8882" s="8">
        <v>0.8</v>
      </c>
      <c r="I8882" t="s">
        <v>9310</v>
      </c>
    </row>
    <row r="8883" spans="1:9">
      <c r="A8883" s="12">
        <v>269.71794095283997</v>
      </c>
      <c r="B8883" s="12">
        <v>45.476219890100005</v>
      </c>
      <c r="C8883" s="12">
        <v>-0.18</v>
      </c>
      <c r="D8883" s="12">
        <v>26.937999999999999</v>
      </c>
      <c r="E8883">
        <v>6.4809999999999999</v>
      </c>
      <c r="F8883" s="8">
        <v>0.57499999999999996</v>
      </c>
      <c r="G8883" s="8">
        <v>0.66420000000000001</v>
      </c>
      <c r="H8883" s="8">
        <v>1</v>
      </c>
      <c r="I8883" t="s">
        <v>1174</v>
      </c>
    </row>
    <row r="8884" spans="1:9">
      <c r="A8884" s="12">
        <v>84.878505730340009</v>
      </c>
      <c r="B8884" s="12">
        <v>-9.7066286481599988</v>
      </c>
      <c r="C8884" s="12">
        <v>6.0430000000000001</v>
      </c>
      <c r="D8884" s="12">
        <v>-9.2940000000000005</v>
      </c>
      <c r="E8884">
        <v>6.4809999999999999</v>
      </c>
      <c r="F8884" s="8">
        <v>0.54959999999999998</v>
      </c>
      <c r="G8884" s="8">
        <v>0.64410000000000001</v>
      </c>
      <c r="H8884" s="8">
        <v>1</v>
      </c>
      <c r="I8884" t="s">
        <v>2447</v>
      </c>
    </row>
    <row r="8885" spans="1:9">
      <c r="A8885" s="12">
        <v>100.40733070855001</v>
      </c>
      <c r="B8885" s="12">
        <v>35.931920262609999</v>
      </c>
      <c r="C8885" s="12">
        <v>-15.304</v>
      </c>
      <c r="D8885" s="12">
        <v>-24.6</v>
      </c>
      <c r="E8885">
        <v>6.4809999999999999</v>
      </c>
      <c r="F8885" s="8">
        <v>1</v>
      </c>
      <c r="G8885" s="8">
        <v>0.92759999999999998</v>
      </c>
      <c r="H8885" s="8">
        <v>0.91679999999999995</v>
      </c>
      <c r="I8885" t="s">
        <v>2752</v>
      </c>
    </row>
    <row r="8886" spans="1:9">
      <c r="A8886" s="12">
        <v>218.71136820634999</v>
      </c>
      <c r="B8886" s="12">
        <v>-20.4393823248</v>
      </c>
      <c r="C8886" s="12">
        <v>15.808</v>
      </c>
      <c r="D8886" s="12">
        <v>-2.2360000000000002</v>
      </c>
      <c r="E8886">
        <v>6.4809999999999999</v>
      </c>
      <c r="F8886" s="8">
        <v>0.67030000000000001</v>
      </c>
      <c r="G8886" s="8">
        <v>0.73619999999999997</v>
      </c>
      <c r="H8886" s="8">
        <v>1</v>
      </c>
      <c r="I8886" t="s">
        <v>5510</v>
      </c>
    </row>
    <row r="8887" spans="1:9">
      <c r="A8887" s="12">
        <v>311.57752748738</v>
      </c>
      <c r="B8887" s="12">
        <v>-36.120152826519998</v>
      </c>
      <c r="C8887" s="12">
        <v>40.070999999999998</v>
      </c>
      <c r="D8887" s="12">
        <v>-51.886000000000003</v>
      </c>
      <c r="E8887">
        <v>6.4809999999999999</v>
      </c>
      <c r="F8887" s="8">
        <v>0.8</v>
      </c>
      <c r="G8887" s="8">
        <v>0.8</v>
      </c>
      <c r="H8887" s="8">
        <v>0.8</v>
      </c>
      <c r="I8887" t="s">
        <v>5646</v>
      </c>
    </row>
    <row r="8888" spans="1:9">
      <c r="A8888" s="12">
        <v>263.82708385134998</v>
      </c>
      <c r="B8888" s="12">
        <v>-22.043826660050001</v>
      </c>
      <c r="C8888" s="12">
        <v>-1.0449999999999999</v>
      </c>
      <c r="D8888" s="12">
        <v>-9.8729999999999993</v>
      </c>
      <c r="E8888">
        <v>6.4809999999999999</v>
      </c>
      <c r="F8888" s="8">
        <v>0.8</v>
      </c>
      <c r="G8888" s="8">
        <v>0.8</v>
      </c>
      <c r="H8888" s="8">
        <v>0.8</v>
      </c>
      <c r="I8888" t="s">
        <v>6058</v>
      </c>
    </row>
    <row r="8889" spans="1:9">
      <c r="A8889" s="12">
        <v>278.83888268064999</v>
      </c>
      <c r="B8889" s="12">
        <v>-20.8404490044</v>
      </c>
      <c r="C8889" s="12">
        <v>31.202000000000002</v>
      </c>
      <c r="D8889" s="12">
        <v>-4.1660000000000004</v>
      </c>
      <c r="E8889">
        <v>6.4809999999999999</v>
      </c>
      <c r="F8889" s="8">
        <v>0.86680000000000001</v>
      </c>
      <c r="G8889" s="8">
        <v>0.87180000000000002</v>
      </c>
      <c r="H8889" s="8">
        <v>1</v>
      </c>
      <c r="I8889" t="s">
        <v>6068</v>
      </c>
    </row>
    <row r="8890" spans="1:9">
      <c r="A8890" s="12">
        <v>128.16875097173002</v>
      </c>
      <c r="B8890" s="12">
        <v>-47.04210653034</v>
      </c>
      <c r="C8890" s="12">
        <v>-12.662000000000001</v>
      </c>
      <c r="D8890" s="12">
        <v>8.1859999999999999</v>
      </c>
      <c r="E8890">
        <v>6.4809999999999999</v>
      </c>
      <c r="F8890" s="8">
        <v>1</v>
      </c>
      <c r="G8890" s="8">
        <v>0.79920000000000002</v>
      </c>
      <c r="H8890" s="8">
        <v>0.60450000000000004</v>
      </c>
      <c r="I8890" t="s">
        <v>7332</v>
      </c>
    </row>
    <row r="8891" spans="1:9">
      <c r="A8891" s="12">
        <v>53.704508542659994</v>
      </c>
      <c r="B8891" s="12">
        <v>6.4176945839200004</v>
      </c>
      <c r="C8891" s="12">
        <v>-22.387</v>
      </c>
      <c r="D8891" s="12">
        <v>-15.769</v>
      </c>
      <c r="E8891">
        <v>6.4820000000000002</v>
      </c>
      <c r="F8891" s="8">
        <v>1</v>
      </c>
      <c r="G8891" s="8">
        <v>0.90190000000000003</v>
      </c>
      <c r="H8891" s="8">
        <v>0.84730000000000005</v>
      </c>
      <c r="I8891" t="s">
        <v>1822</v>
      </c>
    </row>
    <row r="8892" spans="1:9">
      <c r="A8892" s="12">
        <v>325.99596153686997</v>
      </c>
      <c r="B8892" s="12">
        <v>-57.325247611030001</v>
      </c>
      <c r="C8892" s="12">
        <v>-116.541</v>
      </c>
      <c r="D8892" s="12">
        <v>-52.78</v>
      </c>
      <c r="E8892">
        <v>6.4820000000000002</v>
      </c>
      <c r="F8892" s="8">
        <v>0.8</v>
      </c>
      <c r="G8892" s="8">
        <v>0.8</v>
      </c>
      <c r="H8892" s="8">
        <v>0.8</v>
      </c>
      <c r="I8892" t="s">
        <v>8498</v>
      </c>
    </row>
    <row r="8893" spans="1:9">
      <c r="A8893" s="12">
        <v>279.59915750620581</v>
      </c>
      <c r="B8893" s="12">
        <v>-3.1936486714322219</v>
      </c>
      <c r="C8893" s="12">
        <v>4.5039999999999996</v>
      </c>
      <c r="D8893" s="12">
        <v>35.585000000000001</v>
      </c>
      <c r="E8893">
        <v>6.4820000000000002</v>
      </c>
      <c r="F8893" s="8">
        <v>1</v>
      </c>
      <c r="G8893" s="8">
        <v>0.92759999999999998</v>
      </c>
      <c r="H8893" s="8">
        <v>0.91679999999999995</v>
      </c>
      <c r="I8893" t="s">
        <v>8927</v>
      </c>
    </row>
    <row r="8894" spans="1:9">
      <c r="A8894" s="12">
        <v>39.603480117170001</v>
      </c>
      <c r="B8894" s="12">
        <v>-37.990545261790004</v>
      </c>
      <c r="C8894" s="12">
        <v>114.931</v>
      </c>
      <c r="D8894" s="12">
        <v>-62.420999999999999</v>
      </c>
      <c r="E8894">
        <v>6.4829999999999997</v>
      </c>
      <c r="F8894" s="8">
        <v>0.8</v>
      </c>
      <c r="G8894" s="8">
        <v>0.8</v>
      </c>
      <c r="H8894" s="8">
        <v>0.8</v>
      </c>
      <c r="I8894" t="s">
        <v>7308</v>
      </c>
    </row>
    <row r="8895" spans="1:9">
      <c r="A8895" s="12">
        <v>92.347603427680014</v>
      </c>
      <c r="B8895" s="12">
        <v>-49.562831099229996</v>
      </c>
      <c r="C8895" s="12">
        <v>-10.795999999999999</v>
      </c>
      <c r="D8895" s="12">
        <v>75.245000000000005</v>
      </c>
      <c r="E8895">
        <v>6.484</v>
      </c>
      <c r="F8895" s="8">
        <v>0.8</v>
      </c>
      <c r="G8895" s="8">
        <v>0.8</v>
      </c>
      <c r="H8895" s="8">
        <v>0.8</v>
      </c>
      <c r="I8895" t="s">
        <v>7220</v>
      </c>
    </row>
    <row r="8896" spans="1:9">
      <c r="A8896" s="12">
        <v>232.07955702491998</v>
      </c>
      <c r="B8896" s="12">
        <v>-88.133006871389995</v>
      </c>
      <c r="C8896" s="12">
        <v>-88.391000000000005</v>
      </c>
      <c r="D8896" s="12">
        <v>-80.293000000000006</v>
      </c>
      <c r="E8896">
        <v>6.484</v>
      </c>
      <c r="F8896" s="8">
        <v>0.65039999999999998</v>
      </c>
      <c r="G8896" s="8">
        <v>0.72150000000000003</v>
      </c>
      <c r="H8896" s="8">
        <v>1</v>
      </c>
      <c r="I8896" t="s">
        <v>8098</v>
      </c>
    </row>
    <row r="8897" spans="1:9">
      <c r="A8897" s="12">
        <v>117.08125833333334</v>
      </c>
      <c r="B8897" s="12">
        <v>-56.471072222222226</v>
      </c>
      <c r="C8897" s="12">
        <v>-3.4</v>
      </c>
      <c r="D8897" s="12">
        <v>9.3000000000000007</v>
      </c>
      <c r="E8897">
        <v>6.484</v>
      </c>
      <c r="F8897" s="8">
        <v>1</v>
      </c>
      <c r="G8897" s="8">
        <v>0.83299999999999996</v>
      </c>
      <c r="H8897" s="8">
        <v>0.67869999999999997</v>
      </c>
      <c r="I8897" t="s">
        <v>9092</v>
      </c>
    </row>
    <row r="8898" spans="1:9">
      <c r="A8898" s="12">
        <v>55.307486910760005</v>
      </c>
      <c r="B8898" s="12">
        <v>-11.802389713630001</v>
      </c>
      <c r="C8898" s="12">
        <v>81.581000000000003</v>
      </c>
      <c r="D8898" s="12">
        <v>30.244</v>
      </c>
      <c r="E8898">
        <v>6.4850000000000003</v>
      </c>
      <c r="F8898" s="8">
        <v>0.89859999999999995</v>
      </c>
      <c r="G8898" s="8">
        <v>0.89249999999999996</v>
      </c>
      <c r="H8898" s="8">
        <v>1</v>
      </c>
      <c r="I8898" t="s">
        <v>1838</v>
      </c>
    </row>
    <row r="8899" spans="1:9">
      <c r="A8899" s="12">
        <v>73.993133729800007</v>
      </c>
      <c r="B8899" s="12">
        <v>5.39902375531</v>
      </c>
      <c r="C8899" s="12">
        <v>-16.634</v>
      </c>
      <c r="D8899" s="12">
        <v>-14.69</v>
      </c>
      <c r="E8899">
        <v>6.4850000000000003</v>
      </c>
      <c r="F8899" s="8">
        <v>0.6109</v>
      </c>
      <c r="G8899" s="8">
        <v>0.69189999999999996</v>
      </c>
      <c r="H8899" s="8">
        <v>1</v>
      </c>
      <c r="I8899" t="s">
        <v>2156</v>
      </c>
    </row>
    <row r="8900" spans="1:9">
      <c r="A8900" s="12">
        <v>109.4276850955</v>
      </c>
      <c r="B8900" s="12">
        <v>38.876262815849998</v>
      </c>
      <c r="C8900" s="12">
        <v>-6.0209999999999999</v>
      </c>
      <c r="D8900" s="12">
        <v>-30.254999999999999</v>
      </c>
      <c r="E8900">
        <v>6.4850000000000003</v>
      </c>
      <c r="F8900" s="8">
        <v>1</v>
      </c>
      <c r="G8900" s="8">
        <v>0.83299999999999996</v>
      </c>
      <c r="H8900" s="8">
        <v>0.67869999999999997</v>
      </c>
      <c r="I8900" t="s">
        <v>2947</v>
      </c>
    </row>
    <row r="8901" spans="1:9">
      <c r="A8901" s="12">
        <v>114.8624197197</v>
      </c>
      <c r="B8901" s="12">
        <v>-26.86311250916</v>
      </c>
      <c r="C8901" s="12">
        <v>-6.1109999999999998</v>
      </c>
      <c r="D8901" s="12">
        <v>1.9419999999999999</v>
      </c>
      <c r="E8901">
        <v>6.4850000000000003</v>
      </c>
      <c r="F8901" s="8">
        <v>0.52290000000000003</v>
      </c>
      <c r="G8901" s="8">
        <v>0.62250000000000005</v>
      </c>
      <c r="H8901" s="8">
        <v>1</v>
      </c>
      <c r="I8901" t="s">
        <v>3140</v>
      </c>
    </row>
    <row r="8902" spans="1:9">
      <c r="A8902" s="12">
        <v>261.93365339234998</v>
      </c>
      <c r="B8902" s="12">
        <v>8.4420374337399995</v>
      </c>
      <c r="C8902" s="12">
        <v>12.391999999999999</v>
      </c>
      <c r="D8902" s="12">
        <v>-42.582999999999998</v>
      </c>
      <c r="E8902">
        <v>6.4850000000000003</v>
      </c>
      <c r="F8902" s="8">
        <v>1</v>
      </c>
      <c r="G8902" s="8">
        <v>0.67889999999999995</v>
      </c>
      <c r="H8902" s="8">
        <v>0.38229999999999997</v>
      </c>
      <c r="I8902" t="s">
        <v>6516</v>
      </c>
    </row>
    <row r="8903" spans="1:9">
      <c r="A8903" s="12">
        <v>194.24259375729</v>
      </c>
      <c r="B8903" s="12">
        <v>-54.587355178940001</v>
      </c>
      <c r="C8903" s="12">
        <v>-35.377000000000002</v>
      </c>
      <c r="D8903" s="12">
        <v>-15.253</v>
      </c>
      <c r="E8903">
        <v>6.4850000000000003</v>
      </c>
      <c r="F8903" s="8">
        <v>0.8</v>
      </c>
      <c r="G8903" s="8">
        <v>0.8</v>
      </c>
      <c r="H8903" s="8">
        <v>0.8</v>
      </c>
      <c r="I8903" t="s">
        <v>8250</v>
      </c>
    </row>
    <row r="8904" spans="1:9">
      <c r="A8904" s="12">
        <v>315.70258115694003</v>
      </c>
      <c r="B8904" s="12">
        <v>45.848891045680006</v>
      </c>
      <c r="C8904" s="12">
        <v>2.754</v>
      </c>
      <c r="D8904" s="12">
        <v>-3.1440000000000001</v>
      </c>
      <c r="E8904">
        <v>6.4859999999999998</v>
      </c>
      <c r="F8904" s="8">
        <v>0.50129999999999997</v>
      </c>
      <c r="G8904" s="8">
        <v>0.60470000000000002</v>
      </c>
      <c r="H8904" s="8">
        <v>1</v>
      </c>
      <c r="I8904" t="s">
        <v>466</v>
      </c>
    </row>
    <row r="8905" spans="1:9">
      <c r="A8905" s="12">
        <v>174.42632962738003</v>
      </c>
      <c r="B8905" s="12">
        <v>77.595699466429991</v>
      </c>
      <c r="C8905" s="12">
        <v>2.5579999999999998</v>
      </c>
      <c r="D8905" s="12">
        <v>2.1080000000000001</v>
      </c>
      <c r="E8905">
        <v>6.4859999999999998</v>
      </c>
      <c r="F8905" s="8">
        <v>1</v>
      </c>
      <c r="G8905" s="8">
        <v>0.73599999999999999</v>
      </c>
      <c r="H8905" s="8">
        <v>0.4803</v>
      </c>
      <c r="I8905" t="s">
        <v>1338</v>
      </c>
    </row>
    <row r="8906" spans="1:9">
      <c r="A8906" s="12">
        <v>203.88927264544</v>
      </c>
      <c r="B8906" s="12">
        <v>10.20496134401</v>
      </c>
      <c r="C8906" s="12">
        <v>89.522000000000006</v>
      </c>
      <c r="D8906" s="12">
        <v>-52.837000000000003</v>
      </c>
      <c r="E8906">
        <v>6.4859999999999998</v>
      </c>
      <c r="F8906" s="8">
        <v>1</v>
      </c>
      <c r="G8906" s="8">
        <v>0.83299999999999996</v>
      </c>
      <c r="H8906" s="8">
        <v>0.67869999999999997</v>
      </c>
      <c r="I8906" t="s">
        <v>5349</v>
      </c>
    </row>
    <row r="8907" spans="1:9">
      <c r="A8907" s="12">
        <v>96.781601097939998</v>
      </c>
      <c r="B8907" s="12">
        <v>-37.895504229910003</v>
      </c>
      <c r="C8907" s="12">
        <v>-1.984</v>
      </c>
      <c r="D8907" s="12">
        <v>45.847999999999999</v>
      </c>
      <c r="E8907">
        <v>6.4870000000000001</v>
      </c>
      <c r="F8907" s="8">
        <v>0.8</v>
      </c>
      <c r="G8907" s="8">
        <v>0.8</v>
      </c>
      <c r="H8907" s="8">
        <v>0.8</v>
      </c>
      <c r="I8907" t="s">
        <v>2739</v>
      </c>
    </row>
    <row r="8908" spans="1:9">
      <c r="A8908" s="12">
        <v>316.66600949783003</v>
      </c>
      <c r="B8908" s="12">
        <v>3.8031185303299999</v>
      </c>
      <c r="C8908" s="12">
        <v>94.748000000000005</v>
      </c>
      <c r="D8908" s="12">
        <v>50.417999999999999</v>
      </c>
      <c r="E8908">
        <v>6.4870000000000001</v>
      </c>
      <c r="F8908" s="8">
        <v>1</v>
      </c>
      <c r="G8908" s="8">
        <v>0.85409999999999997</v>
      </c>
      <c r="H8908" s="8">
        <v>0.72770000000000001</v>
      </c>
      <c r="I8908" t="s">
        <v>4053</v>
      </c>
    </row>
    <row r="8909" spans="1:9">
      <c r="A8909" s="12">
        <v>216.44903611532999</v>
      </c>
      <c r="B8909" s="12">
        <v>-26.85224271137</v>
      </c>
      <c r="C8909" s="12">
        <v>-8.0860000000000003</v>
      </c>
      <c r="D8909" s="12">
        <v>-57.331000000000003</v>
      </c>
      <c r="E8909">
        <v>6.4870000000000001</v>
      </c>
      <c r="F8909" s="8">
        <v>1</v>
      </c>
      <c r="G8909" s="8">
        <v>0.83299999999999996</v>
      </c>
      <c r="H8909" s="8">
        <v>0.67869999999999997</v>
      </c>
      <c r="I8909" t="s">
        <v>5485</v>
      </c>
    </row>
    <row r="8910" spans="1:9">
      <c r="A8910" s="12">
        <v>259.27309087239001</v>
      </c>
      <c r="B8910" s="12">
        <v>-44.778595564519996</v>
      </c>
      <c r="C8910" s="12">
        <v>2.262</v>
      </c>
      <c r="D8910" s="12">
        <v>-3.7879999999999998</v>
      </c>
      <c r="E8910">
        <v>6.4870000000000001</v>
      </c>
      <c r="F8910" s="8">
        <v>0.45090000000000002</v>
      </c>
      <c r="G8910" s="8">
        <v>0.56169999999999998</v>
      </c>
      <c r="H8910" s="8">
        <v>1</v>
      </c>
      <c r="I8910" t="s">
        <v>8886</v>
      </c>
    </row>
    <row r="8911" spans="1:9">
      <c r="A8911" s="12">
        <v>20.62700454226</v>
      </c>
      <c r="B8911" s="12">
        <v>-19.081206340929999</v>
      </c>
      <c r="C8911" s="12">
        <v>-57.805999999999997</v>
      </c>
      <c r="D8911" s="12">
        <v>-64.358000000000004</v>
      </c>
      <c r="E8911">
        <v>6.4870000000000001</v>
      </c>
      <c r="F8911" s="8">
        <v>0.8</v>
      </c>
      <c r="G8911" s="8">
        <v>0.8</v>
      </c>
      <c r="H8911" s="8">
        <v>0.8</v>
      </c>
      <c r="I8911" t="s">
        <v>8962</v>
      </c>
    </row>
    <row r="8912" spans="1:9">
      <c r="A8912" s="12">
        <v>336.68982083333333</v>
      </c>
      <c r="B8912" s="12">
        <v>37.443694444444439</v>
      </c>
      <c r="C8912" s="12">
        <v>-1.3</v>
      </c>
      <c r="D8912" s="12">
        <v>-10.6</v>
      </c>
      <c r="E8912">
        <v>6.4870000000000001</v>
      </c>
      <c r="F8912" s="8">
        <v>0.47989999999999999</v>
      </c>
      <c r="G8912" s="8">
        <v>0.58679999999999999</v>
      </c>
      <c r="H8912" s="8">
        <v>1</v>
      </c>
      <c r="I8912" t="s">
        <v>8967</v>
      </c>
    </row>
    <row r="8913" spans="1:9">
      <c r="A8913" s="12">
        <v>315.74844516773004</v>
      </c>
      <c r="B8913" s="12">
        <v>0.92474493470999997</v>
      </c>
      <c r="C8913" s="12">
        <v>6.8949999999999996</v>
      </c>
      <c r="D8913" s="12">
        <v>1.355</v>
      </c>
      <c r="E8913">
        <v>6.4880000000000004</v>
      </c>
      <c r="F8913" s="8">
        <v>0.54959999999999998</v>
      </c>
      <c r="G8913" s="8">
        <v>0.64410000000000001</v>
      </c>
      <c r="H8913" s="8">
        <v>1</v>
      </c>
      <c r="I8913" t="s">
        <v>3985</v>
      </c>
    </row>
    <row r="8914" spans="1:9">
      <c r="A8914" s="12">
        <v>333.29173418528001</v>
      </c>
      <c r="B8914" s="12">
        <v>18.27981124567</v>
      </c>
      <c r="C8914" s="12">
        <v>4.0789999999999997</v>
      </c>
      <c r="D8914" s="12">
        <v>-36.655999999999999</v>
      </c>
      <c r="E8914">
        <v>6.4880000000000004</v>
      </c>
      <c r="F8914" s="8">
        <v>1</v>
      </c>
      <c r="G8914" s="8">
        <v>0.79920000000000002</v>
      </c>
      <c r="H8914" s="8">
        <v>0.60450000000000004</v>
      </c>
      <c r="I8914" t="s">
        <v>4238</v>
      </c>
    </row>
    <row r="8915" spans="1:9">
      <c r="A8915" s="12">
        <v>179.98906871504997</v>
      </c>
      <c r="B8915" s="12">
        <v>34.034748236799999</v>
      </c>
      <c r="C8915" s="12">
        <v>-40.692</v>
      </c>
      <c r="D8915" s="12">
        <v>32.326999999999998</v>
      </c>
      <c r="E8915">
        <v>6.4880000000000004</v>
      </c>
      <c r="F8915" s="8">
        <v>0.85199999999999998</v>
      </c>
      <c r="G8915" s="8">
        <v>0.86209999999999998</v>
      </c>
      <c r="H8915" s="8">
        <v>1</v>
      </c>
      <c r="I8915" t="s">
        <v>5048</v>
      </c>
    </row>
    <row r="8916" spans="1:9">
      <c r="A8916" s="12">
        <v>239.99100832632999</v>
      </c>
      <c r="B8916" s="12">
        <v>-40.6531127517</v>
      </c>
      <c r="C8916" s="12">
        <v>-2.8210000000000002</v>
      </c>
      <c r="D8916" s="12">
        <v>-8.9659999999999993</v>
      </c>
      <c r="E8916">
        <v>6.4880000000000004</v>
      </c>
      <c r="F8916" s="8">
        <v>1</v>
      </c>
      <c r="G8916" s="8">
        <v>0.82210000000000005</v>
      </c>
      <c r="H8916" s="8">
        <v>0.65410000000000001</v>
      </c>
      <c r="I8916" t="s">
        <v>5590</v>
      </c>
    </row>
    <row r="8917" spans="1:9">
      <c r="A8917" s="12">
        <v>232.95928958974002</v>
      </c>
      <c r="B8917" s="12">
        <v>-32.881115337010002</v>
      </c>
      <c r="C8917" s="12">
        <v>-17.358000000000001</v>
      </c>
      <c r="D8917" s="12">
        <v>-22.079000000000001</v>
      </c>
      <c r="E8917">
        <v>6.4880000000000004</v>
      </c>
      <c r="F8917" s="8">
        <v>0.53700000000000003</v>
      </c>
      <c r="G8917" s="8">
        <v>0.63400000000000001</v>
      </c>
      <c r="H8917" s="8">
        <v>1</v>
      </c>
      <c r="I8917" t="s">
        <v>5706</v>
      </c>
    </row>
    <row r="8918" spans="1:9">
      <c r="A8918" s="12">
        <v>253.02021102111001</v>
      </c>
      <c r="B8918" s="12">
        <v>14.97421430675</v>
      </c>
      <c r="C8918" s="12">
        <v>16.815000000000001</v>
      </c>
      <c r="D8918" s="12">
        <v>5.3310000000000004</v>
      </c>
      <c r="E8918">
        <v>6.4880000000000004</v>
      </c>
      <c r="F8918" s="8">
        <v>0.57499999999999996</v>
      </c>
      <c r="G8918" s="8">
        <v>0.66420000000000001</v>
      </c>
      <c r="H8918" s="8">
        <v>1</v>
      </c>
      <c r="I8918" t="s">
        <v>6582</v>
      </c>
    </row>
    <row r="8919" spans="1:9">
      <c r="A8919" s="12">
        <v>294.57412454788999</v>
      </c>
      <c r="B8919" s="12">
        <v>20.783392059590003</v>
      </c>
      <c r="C8919" s="12">
        <v>-6.9909999999999997</v>
      </c>
      <c r="D8919" s="12">
        <v>-33.371000000000002</v>
      </c>
      <c r="E8919">
        <v>6.4880000000000004</v>
      </c>
      <c r="F8919" s="8">
        <v>1</v>
      </c>
      <c r="G8919" s="8">
        <v>0.83299999999999996</v>
      </c>
      <c r="H8919" s="8">
        <v>0.67869999999999997</v>
      </c>
      <c r="I8919" t="s">
        <v>6783</v>
      </c>
    </row>
    <row r="8920" spans="1:9">
      <c r="A8920" s="12">
        <v>56.210346385139999</v>
      </c>
      <c r="B8920" s="12">
        <v>-48.061298641569998</v>
      </c>
      <c r="C8920" s="12">
        <v>19.577000000000002</v>
      </c>
      <c r="D8920" s="12">
        <v>-74.174000000000007</v>
      </c>
      <c r="E8920">
        <v>6.4880000000000004</v>
      </c>
      <c r="F8920" s="8">
        <v>1</v>
      </c>
      <c r="G8920" s="8">
        <v>0.85409999999999997</v>
      </c>
      <c r="H8920" s="8">
        <v>0.72770000000000001</v>
      </c>
      <c r="I8920" t="s">
        <v>7300</v>
      </c>
    </row>
    <row r="8921" spans="1:9">
      <c r="A8921" s="12">
        <v>222.40435828484999</v>
      </c>
      <c r="B8921" s="12">
        <v>-68.936190624830004</v>
      </c>
      <c r="C8921" s="12">
        <v>-9.9499999999999993</v>
      </c>
      <c r="D8921" s="12">
        <v>-13.276</v>
      </c>
      <c r="E8921">
        <v>6.4880000000000004</v>
      </c>
      <c r="F8921" s="8">
        <v>0.47989999999999999</v>
      </c>
      <c r="G8921" s="8">
        <v>0.58679999999999999</v>
      </c>
      <c r="H8921" s="8">
        <v>1</v>
      </c>
      <c r="I8921" t="s">
        <v>8356</v>
      </c>
    </row>
    <row r="8922" spans="1:9">
      <c r="A8922" s="12">
        <v>242.49657312509996</v>
      </c>
      <c r="B8922" s="12">
        <v>-62.967152761080001</v>
      </c>
      <c r="C8922" s="12">
        <v>-12.666</v>
      </c>
      <c r="D8922" s="12">
        <v>-60.13</v>
      </c>
      <c r="E8922">
        <v>6.4880000000000004</v>
      </c>
      <c r="F8922" s="8">
        <v>0.67030000000000001</v>
      </c>
      <c r="G8922" s="8">
        <v>0.73619999999999997</v>
      </c>
      <c r="H8922" s="8">
        <v>1</v>
      </c>
      <c r="I8922" t="s">
        <v>8527</v>
      </c>
    </row>
    <row r="8923" spans="1:9">
      <c r="A8923" s="12">
        <v>79.848973708659997</v>
      </c>
      <c r="B8923" s="12">
        <v>33.985387560509999</v>
      </c>
      <c r="C8923" s="12">
        <v>28.280999999999999</v>
      </c>
      <c r="D8923" s="12">
        <v>-12.175000000000001</v>
      </c>
      <c r="E8923">
        <v>6.4889999999999999</v>
      </c>
      <c r="F8923" s="8">
        <v>0.76519999999999999</v>
      </c>
      <c r="G8923" s="8">
        <v>0.80349999999999999</v>
      </c>
      <c r="H8923" s="8">
        <v>1</v>
      </c>
      <c r="I8923" t="s">
        <v>2246</v>
      </c>
    </row>
    <row r="8924" spans="1:9">
      <c r="A8924" s="12">
        <v>204.53286802810001</v>
      </c>
      <c r="B8924" s="12">
        <v>14.301925654200002</v>
      </c>
      <c r="C8924" s="12">
        <v>40.801000000000002</v>
      </c>
      <c r="D8924" s="12">
        <v>-15.196</v>
      </c>
      <c r="E8924">
        <v>6.4889999999999999</v>
      </c>
      <c r="F8924" s="8">
        <v>0.85199999999999998</v>
      </c>
      <c r="G8924" s="8">
        <v>0.86209999999999998</v>
      </c>
      <c r="H8924" s="8">
        <v>1</v>
      </c>
      <c r="I8924" t="s">
        <v>5347</v>
      </c>
    </row>
    <row r="8925" spans="1:9">
      <c r="A8925" s="12">
        <v>280.0508367329</v>
      </c>
      <c r="B8925" s="12">
        <v>38.367176097989997</v>
      </c>
      <c r="C8925" s="12">
        <v>17.411999999999999</v>
      </c>
      <c r="D8925" s="12">
        <v>6.2619999999999996</v>
      </c>
      <c r="E8925">
        <v>6.4889999999999999</v>
      </c>
      <c r="F8925" s="8">
        <v>0.73529999999999995</v>
      </c>
      <c r="G8925" s="8">
        <v>0.78269999999999995</v>
      </c>
      <c r="H8925" s="8">
        <v>1</v>
      </c>
      <c r="I8925" t="s">
        <v>6996</v>
      </c>
    </row>
    <row r="8926" spans="1:9">
      <c r="A8926" s="12">
        <v>345.14330527145</v>
      </c>
      <c r="B8926" s="12">
        <v>45.374805921019998</v>
      </c>
      <c r="C8926" s="12">
        <v>3.4430000000000001</v>
      </c>
      <c r="D8926" s="12">
        <v>-5.0259999999999998</v>
      </c>
      <c r="E8926">
        <v>6.49</v>
      </c>
      <c r="F8926" s="8">
        <v>0.67030000000000001</v>
      </c>
      <c r="G8926" s="8">
        <v>0.73619999999999997</v>
      </c>
      <c r="H8926" s="8">
        <v>1</v>
      </c>
      <c r="I8926" t="s">
        <v>317</v>
      </c>
    </row>
    <row r="8927" spans="1:9">
      <c r="A8927" s="12">
        <v>15.57695714836</v>
      </c>
      <c r="B8927" s="12">
        <v>51.034947461229997</v>
      </c>
      <c r="C8927" s="12">
        <v>-4.7910000000000004</v>
      </c>
      <c r="D8927" s="12">
        <v>-14.183999999999999</v>
      </c>
      <c r="E8927">
        <v>6.49</v>
      </c>
      <c r="F8927" s="8">
        <v>0.67030000000000001</v>
      </c>
      <c r="G8927" s="8">
        <v>0.73619999999999997</v>
      </c>
      <c r="H8927" s="8">
        <v>1</v>
      </c>
      <c r="I8927" t="s">
        <v>438</v>
      </c>
    </row>
    <row r="8928" spans="1:9">
      <c r="A8928" s="12">
        <v>52.876250018260002</v>
      </c>
      <c r="B8928" s="12">
        <v>40.759948663769997</v>
      </c>
      <c r="C8928" s="12">
        <v>19.962</v>
      </c>
      <c r="D8928" s="12">
        <v>-47.634</v>
      </c>
      <c r="E8928">
        <v>6.49</v>
      </c>
      <c r="F8928" s="8">
        <v>0.72599999999999998</v>
      </c>
      <c r="G8928" s="8">
        <v>0.7762</v>
      </c>
      <c r="H8928" s="8">
        <v>1</v>
      </c>
      <c r="I8928" t="s">
        <v>511</v>
      </c>
    </row>
    <row r="8929" spans="1:9">
      <c r="A8929" s="12">
        <v>319.63510392054002</v>
      </c>
      <c r="B8929" s="12">
        <v>61.184396344189999</v>
      </c>
      <c r="C8929" s="12">
        <v>-7.8310000000000004</v>
      </c>
      <c r="D8929" s="12">
        <v>-2.8029999999999999</v>
      </c>
      <c r="E8929">
        <v>6.49</v>
      </c>
      <c r="F8929" s="8">
        <v>1</v>
      </c>
      <c r="G8929" s="8">
        <v>0.63180000000000003</v>
      </c>
      <c r="H8929" s="8">
        <v>0.31119999999999998</v>
      </c>
      <c r="I8929" t="s">
        <v>752</v>
      </c>
    </row>
    <row r="8930" spans="1:9">
      <c r="A8930" s="12">
        <v>302.34316028377998</v>
      </c>
      <c r="B8930" s="12">
        <v>56.02682733764</v>
      </c>
      <c r="C8930" s="12">
        <v>-12.329000000000001</v>
      </c>
      <c r="D8930" s="12">
        <v>-18.882999999999999</v>
      </c>
      <c r="E8930">
        <v>6.49</v>
      </c>
      <c r="F8930" s="8">
        <v>1</v>
      </c>
      <c r="G8930" s="8">
        <v>0.83299999999999996</v>
      </c>
      <c r="H8930" s="8">
        <v>0.67869999999999997</v>
      </c>
      <c r="I8930" t="s">
        <v>808</v>
      </c>
    </row>
    <row r="8931" spans="1:9">
      <c r="A8931" s="12">
        <v>52.09829477625</v>
      </c>
      <c r="B8931" s="12">
        <v>60.255675251388887</v>
      </c>
      <c r="C8931" s="12">
        <v>22.55</v>
      </c>
      <c r="D8931" s="12">
        <v>-20.96</v>
      </c>
      <c r="E8931">
        <v>6.49</v>
      </c>
      <c r="F8931" s="8">
        <v>0.57499999999999996</v>
      </c>
      <c r="G8931" s="8">
        <v>0.66420000000000001</v>
      </c>
      <c r="H8931" s="8">
        <v>1</v>
      </c>
      <c r="I8931" t="s">
        <v>882</v>
      </c>
    </row>
    <row r="8932" spans="1:9">
      <c r="A8932" s="12">
        <v>284.32224857090995</v>
      </c>
      <c r="B8932" s="12">
        <v>62.396773412469997</v>
      </c>
      <c r="C8932" s="12">
        <v>3.1379999999999999</v>
      </c>
      <c r="D8932" s="12">
        <v>-40.652999999999999</v>
      </c>
      <c r="E8932">
        <v>6.49</v>
      </c>
      <c r="F8932" s="8">
        <v>0.8</v>
      </c>
      <c r="G8932" s="8">
        <v>0.8</v>
      </c>
      <c r="H8932" s="8">
        <v>0.8</v>
      </c>
      <c r="I8932" t="s">
        <v>1050</v>
      </c>
    </row>
    <row r="8933" spans="1:9">
      <c r="A8933" s="12">
        <v>61.79491059966999</v>
      </c>
      <c r="B8933" s="12">
        <v>74.000359435730005</v>
      </c>
      <c r="C8933" s="12">
        <v>26.367999999999999</v>
      </c>
      <c r="D8933" s="12">
        <v>-64.941999999999993</v>
      </c>
      <c r="E8933">
        <v>6.49</v>
      </c>
      <c r="F8933" s="8">
        <v>1</v>
      </c>
      <c r="G8933" s="8">
        <v>0.83299999999999996</v>
      </c>
      <c r="H8933" s="8">
        <v>0.67869999999999997</v>
      </c>
      <c r="I8933" t="s">
        <v>1071</v>
      </c>
    </row>
    <row r="8934" spans="1:9">
      <c r="A8934" s="12">
        <v>86.8843334325</v>
      </c>
      <c r="B8934" s="12">
        <v>63.598847741230003</v>
      </c>
      <c r="C8934" s="12">
        <v>-12.018000000000001</v>
      </c>
      <c r="D8934" s="12">
        <v>19.57</v>
      </c>
      <c r="E8934">
        <v>6.49</v>
      </c>
      <c r="F8934" s="8">
        <v>1</v>
      </c>
      <c r="G8934" s="8">
        <v>0.874</v>
      </c>
      <c r="H8934" s="8">
        <v>0.77600000000000002</v>
      </c>
      <c r="I8934" t="s">
        <v>1159</v>
      </c>
    </row>
    <row r="8935" spans="1:9">
      <c r="A8935" s="12">
        <v>90.688088753670002</v>
      </c>
      <c r="B8935" s="12">
        <v>47.809529619269995</v>
      </c>
      <c r="C8935" s="12">
        <v>35.561</v>
      </c>
      <c r="D8935" s="12">
        <v>95.239000000000004</v>
      </c>
      <c r="E8935">
        <v>6.49</v>
      </c>
      <c r="F8935" s="8">
        <v>0.99370000000000003</v>
      </c>
      <c r="G8935" s="8">
        <v>0.9526</v>
      </c>
      <c r="H8935" s="8">
        <v>1</v>
      </c>
      <c r="I8935" t="s">
        <v>1214</v>
      </c>
    </row>
    <row r="8936" spans="1:9">
      <c r="A8936" s="12">
        <v>120.64909724806998</v>
      </c>
      <c r="B8936" s="12">
        <v>57.273626411080002</v>
      </c>
      <c r="C8936" s="12">
        <v>-36.658999999999999</v>
      </c>
      <c r="D8936" s="12">
        <v>-59.363999999999997</v>
      </c>
      <c r="E8936">
        <v>6.49</v>
      </c>
      <c r="F8936" s="8">
        <v>1</v>
      </c>
      <c r="G8936" s="8">
        <v>0.92759999999999998</v>
      </c>
      <c r="H8936" s="8">
        <v>0.91679999999999995</v>
      </c>
      <c r="I8936" t="s">
        <v>1426</v>
      </c>
    </row>
    <row r="8937" spans="1:9">
      <c r="A8937" s="12">
        <v>145.31971206908</v>
      </c>
      <c r="B8937" s="12">
        <v>55.866490346390002</v>
      </c>
      <c r="C8937" s="12">
        <v>-30.792000000000002</v>
      </c>
      <c r="D8937" s="12">
        <v>-34.970999999999997</v>
      </c>
      <c r="E8937">
        <v>6.49</v>
      </c>
      <c r="F8937" s="8">
        <v>1</v>
      </c>
      <c r="G8937" s="8">
        <v>0.82210000000000005</v>
      </c>
      <c r="H8937" s="8">
        <v>0.65410000000000001</v>
      </c>
      <c r="I8937" t="s">
        <v>1557</v>
      </c>
    </row>
    <row r="8938" spans="1:9">
      <c r="A8938" s="12">
        <v>172.55362626051999</v>
      </c>
      <c r="B8938" s="12">
        <v>54.362233207519999</v>
      </c>
      <c r="C8938" s="12">
        <v>9.0980000000000008</v>
      </c>
      <c r="D8938" s="12">
        <v>-40.357999999999997</v>
      </c>
      <c r="E8938">
        <v>6.49</v>
      </c>
      <c r="F8938" s="8">
        <v>1</v>
      </c>
      <c r="G8938" s="8">
        <v>0.83299999999999996</v>
      </c>
      <c r="H8938" s="8">
        <v>0.67869999999999997</v>
      </c>
      <c r="I8938" t="s">
        <v>1632</v>
      </c>
    </row>
    <row r="8939" spans="1:9">
      <c r="A8939" s="12">
        <v>57.027249549009994</v>
      </c>
      <c r="B8939" s="12">
        <v>24.988415981519999</v>
      </c>
      <c r="C8939" s="12">
        <v>-29.149000000000001</v>
      </c>
      <c r="D8939" s="12">
        <v>-28.411999999999999</v>
      </c>
      <c r="E8939">
        <v>6.49</v>
      </c>
      <c r="F8939" s="8">
        <v>1</v>
      </c>
      <c r="G8939" s="8">
        <v>0.73599999999999999</v>
      </c>
      <c r="H8939" s="8">
        <v>0.4803</v>
      </c>
      <c r="I8939" t="s">
        <v>1862</v>
      </c>
    </row>
    <row r="8940" spans="1:9">
      <c r="A8940" s="12">
        <v>80.799970673179999</v>
      </c>
      <c r="B8940" s="12">
        <v>-26.70543165542</v>
      </c>
      <c r="C8940" s="12">
        <v>24.957999999999998</v>
      </c>
      <c r="D8940" s="12">
        <v>21.138000000000002</v>
      </c>
      <c r="E8940">
        <v>6.49</v>
      </c>
      <c r="F8940" s="8">
        <v>0.8</v>
      </c>
      <c r="G8940" s="8">
        <v>0.8</v>
      </c>
      <c r="H8940" s="8">
        <v>0.8</v>
      </c>
      <c r="I8940" t="s">
        <v>2300</v>
      </c>
    </row>
    <row r="8941" spans="1:9">
      <c r="A8941" s="12">
        <v>83.060695223789992</v>
      </c>
      <c r="B8941" s="12">
        <v>17.056049876180001</v>
      </c>
      <c r="C8941" s="12">
        <v>-3.964</v>
      </c>
      <c r="D8941" s="12">
        <v>-9.9890000000000008</v>
      </c>
      <c r="E8941">
        <v>6.49</v>
      </c>
      <c r="F8941" s="8">
        <v>0.53700000000000003</v>
      </c>
      <c r="G8941" s="8">
        <v>0.63400000000000001</v>
      </c>
      <c r="H8941" s="8">
        <v>1</v>
      </c>
      <c r="I8941" t="s">
        <v>2331</v>
      </c>
    </row>
    <row r="8942" spans="1:9">
      <c r="A8942" s="12">
        <v>82.423369099729996</v>
      </c>
      <c r="B8942" s="12">
        <v>0.80254676399000002</v>
      </c>
      <c r="C8942" s="12">
        <v>74.686000000000007</v>
      </c>
      <c r="D8942" s="12">
        <v>-57.021999999999998</v>
      </c>
      <c r="E8942">
        <v>6.49</v>
      </c>
      <c r="F8942" s="8">
        <v>0.72599999999999998</v>
      </c>
      <c r="G8942" s="8">
        <v>0.7762</v>
      </c>
      <c r="H8942" s="8">
        <v>1</v>
      </c>
      <c r="I8942" t="s">
        <v>2359</v>
      </c>
    </row>
    <row r="8943" spans="1:9">
      <c r="A8943" s="12">
        <v>101.54320743107</v>
      </c>
      <c r="B8943" s="12">
        <v>23.371223459790002</v>
      </c>
      <c r="C8943" s="12">
        <v>-12.249000000000001</v>
      </c>
      <c r="D8943" s="12">
        <v>44.389000000000003</v>
      </c>
      <c r="E8943">
        <v>6.49</v>
      </c>
      <c r="F8943" s="8">
        <v>1</v>
      </c>
      <c r="G8943" s="8">
        <v>0.85409999999999997</v>
      </c>
      <c r="H8943" s="8">
        <v>0.72770000000000001</v>
      </c>
      <c r="I8943" t="s">
        <v>2824</v>
      </c>
    </row>
    <row r="8944" spans="1:9">
      <c r="A8944" s="12">
        <v>106.45683212500001</v>
      </c>
      <c r="B8944" s="12">
        <v>-10.660080750000001</v>
      </c>
      <c r="C8944" s="12">
        <v>-3.5</v>
      </c>
      <c r="D8944" s="12">
        <v>0.89</v>
      </c>
      <c r="E8944">
        <v>6.49</v>
      </c>
      <c r="F8944" s="8">
        <v>0.47010000000000002</v>
      </c>
      <c r="G8944" s="8">
        <v>0.57840000000000003</v>
      </c>
      <c r="H8944" s="8">
        <v>1</v>
      </c>
      <c r="I8944" t="s">
        <v>2917</v>
      </c>
    </row>
    <row r="8945" spans="1:9">
      <c r="A8945" s="12">
        <v>117.94280997916665</v>
      </c>
      <c r="B8945" s="12">
        <v>-13.897951566666666</v>
      </c>
      <c r="C8945" s="12">
        <v>-60</v>
      </c>
      <c r="D8945" s="12">
        <v>-338.9</v>
      </c>
      <c r="E8945">
        <v>6.49</v>
      </c>
      <c r="F8945" s="8">
        <v>0.8</v>
      </c>
      <c r="G8945" s="8">
        <v>0.8</v>
      </c>
      <c r="H8945" s="8">
        <v>0.8</v>
      </c>
      <c r="I8945" t="s">
        <v>3189</v>
      </c>
    </row>
    <row r="8946" spans="1:9">
      <c r="A8946" s="12">
        <v>132.06093296168001</v>
      </c>
      <c r="B8946" s="12">
        <v>-28.638792691839999</v>
      </c>
      <c r="C8946" s="12">
        <v>-20.074000000000002</v>
      </c>
      <c r="D8946" s="12">
        <v>-8.718</v>
      </c>
      <c r="E8946">
        <v>6.49</v>
      </c>
      <c r="F8946" s="8">
        <v>0.8</v>
      </c>
      <c r="G8946" s="8">
        <v>0.8</v>
      </c>
      <c r="H8946" s="8">
        <v>0.8</v>
      </c>
      <c r="I8946" t="s">
        <v>3435</v>
      </c>
    </row>
    <row r="8947" spans="1:9">
      <c r="A8947" s="12">
        <v>349.76371429475</v>
      </c>
      <c r="B8947" s="12">
        <v>-28.387841851809998</v>
      </c>
      <c r="C8947" s="12">
        <v>19.074000000000002</v>
      </c>
      <c r="D8947" s="12">
        <v>8.5310000000000006</v>
      </c>
      <c r="E8947">
        <v>6.49</v>
      </c>
      <c r="F8947" s="8">
        <v>1</v>
      </c>
      <c r="G8947" s="8">
        <v>0.73599999999999999</v>
      </c>
      <c r="H8947" s="8">
        <v>0.4803</v>
      </c>
      <c r="I8947" t="s">
        <v>3635</v>
      </c>
    </row>
    <row r="8948" spans="1:9">
      <c r="A8948" s="12">
        <v>32.889596049129992</v>
      </c>
      <c r="B8948" s="12">
        <v>-17.742991077660001</v>
      </c>
      <c r="C8948" s="12">
        <v>53.128999999999998</v>
      </c>
      <c r="D8948" s="12">
        <v>5.085</v>
      </c>
      <c r="E8948">
        <v>6.49</v>
      </c>
      <c r="F8948" s="8">
        <v>1</v>
      </c>
      <c r="G8948" s="8">
        <v>0.64800000000000002</v>
      </c>
      <c r="H8948" s="8">
        <v>0.33460000000000001</v>
      </c>
      <c r="I8948" t="s">
        <v>3757</v>
      </c>
    </row>
    <row r="8949" spans="1:9">
      <c r="A8949" s="12">
        <v>10.11909809024</v>
      </c>
      <c r="B8949" s="12">
        <v>-16.5166616968</v>
      </c>
      <c r="C8949" s="12">
        <v>35.966000000000001</v>
      </c>
      <c r="D8949" s="12">
        <v>-38.118000000000002</v>
      </c>
      <c r="E8949">
        <v>6.49</v>
      </c>
      <c r="F8949" s="8">
        <v>1</v>
      </c>
      <c r="G8949" s="8">
        <v>0.85409999999999997</v>
      </c>
      <c r="H8949" s="8">
        <v>0.72770000000000001</v>
      </c>
      <c r="I8949" t="s">
        <v>3826</v>
      </c>
    </row>
    <row r="8950" spans="1:9">
      <c r="A8950" s="12">
        <v>352.88126155757999</v>
      </c>
      <c r="B8950" s="12">
        <v>-4.0874029288799996</v>
      </c>
      <c r="C8950" s="12">
        <v>178.13</v>
      </c>
      <c r="D8950" s="12">
        <v>-191.845</v>
      </c>
      <c r="E8950">
        <v>6.49</v>
      </c>
      <c r="F8950" s="8">
        <v>0.8</v>
      </c>
      <c r="G8950" s="8">
        <v>0.8</v>
      </c>
      <c r="H8950" s="8">
        <v>0.8</v>
      </c>
      <c r="I8950" t="s">
        <v>3958</v>
      </c>
    </row>
    <row r="8951" spans="1:9">
      <c r="A8951" s="12">
        <v>33.065702324250005</v>
      </c>
      <c r="B8951" s="12">
        <v>2.7455529456700001</v>
      </c>
      <c r="C8951" s="12">
        <v>15.064</v>
      </c>
      <c r="D8951" s="12">
        <v>12.973000000000001</v>
      </c>
      <c r="E8951">
        <v>6.49</v>
      </c>
      <c r="F8951" s="8">
        <v>1</v>
      </c>
      <c r="G8951" s="8">
        <v>0.83299999999999996</v>
      </c>
      <c r="H8951" s="8">
        <v>0.67869999999999997</v>
      </c>
      <c r="I8951" t="s">
        <v>4076</v>
      </c>
    </row>
    <row r="8952" spans="1:9">
      <c r="A8952" s="12">
        <v>4.1903259224699996</v>
      </c>
      <c r="B8952" s="12">
        <v>10.244780923379999</v>
      </c>
      <c r="C8952" s="12">
        <v>3.5350000000000001</v>
      </c>
      <c r="D8952" s="12">
        <v>9.6869999999999994</v>
      </c>
      <c r="E8952">
        <v>6.49</v>
      </c>
      <c r="F8952" s="8">
        <v>1</v>
      </c>
      <c r="G8952" s="8">
        <v>0.67889999999999995</v>
      </c>
      <c r="H8952" s="8">
        <v>0.38229999999999997</v>
      </c>
      <c r="I8952" t="s">
        <v>4140</v>
      </c>
    </row>
    <row r="8953" spans="1:9">
      <c r="A8953" s="12">
        <v>333.57667249428005</v>
      </c>
      <c r="B8953" s="12">
        <v>17.189340843450001</v>
      </c>
      <c r="C8953" s="12">
        <v>-82.11</v>
      </c>
      <c r="D8953" s="12">
        <v>-92.822000000000003</v>
      </c>
      <c r="E8953">
        <v>6.49</v>
      </c>
      <c r="F8953" s="8">
        <v>1</v>
      </c>
      <c r="G8953" s="8">
        <v>0.77500000000000002</v>
      </c>
      <c r="H8953" s="8">
        <v>0.55479999999999996</v>
      </c>
      <c r="I8953" t="s">
        <v>4210</v>
      </c>
    </row>
    <row r="8954" spans="1:9">
      <c r="A8954" s="12">
        <v>342.66303058026</v>
      </c>
      <c r="B8954" s="12">
        <v>19.141205558269998</v>
      </c>
      <c r="C8954" s="12">
        <v>57.442</v>
      </c>
      <c r="D8954" s="12">
        <v>-11.042999999999999</v>
      </c>
      <c r="E8954">
        <v>6.49</v>
      </c>
      <c r="F8954" s="8">
        <v>1</v>
      </c>
      <c r="G8954" s="8">
        <v>0.83299999999999996</v>
      </c>
      <c r="H8954" s="8">
        <v>0.67869999999999997</v>
      </c>
      <c r="I8954" t="s">
        <v>4243</v>
      </c>
    </row>
    <row r="8955" spans="1:9">
      <c r="A8955" s="12">
        <v>337.04635581412998</v>
      </c>
      <c r="B8955" s="12">
        <v>27.018805308329998</v>
      </c>
      <c r="C8955" s="12">
        <v>-35.146000000000001</v>
      </c>
      <c r="D8955" s="12">
        <v>-33.502000000000002</v>
      </c>
      <c r="E8955">
        <v>6.49</v>
      </c>
      <c r="F8955" s="8">
        <v>1</v>
      </c>
      <c r="G8955" s="8">
        <v>0.85409999999999997</v>
      </c>
      <c r="H8955" s="8">
        <v>0.72770000000000001</v>
      </c>
      <c r="I8955" t="s">
        <v>4364</v>
      </c>
    </row>
    <row r="8956" spans="1:9">
      <c r="A8956" s="12">
        <v>35.018579679690006</v>
      </c>
      <c r="B8956" s="12">
        <v>30.188088246949999</v>
      </c>
      <c r="C8956" s="12">
        <v>22.103999999999999</v>
      </c>
      <c r="D8956" s="12">
        <v>-35.304000000000002</v>
      </c>
      <c r="E8956">
        <v>6.49</v>
      </c>
      <c r="F8956" s="8">
        <v>1</v>
      </c>
      <c r="G8956" s="8">
        <v>0.83299999999999996</v>
      </c>
      <c r="H8956" s="8">
        <v>0.67869999999999997</v>
      </c>
      <c r="I8956" t="s">
        <v>4459</v>
      </c>
    </row>
    <row r="8957" spans="1:9">
      <c r="A8957" s="12">
        <v>42.720115226120001</v>
      </c>
      <c r="B8957" s="12">
        <v>35.393900553499996</v>
      </c>
      <c r="C8957" s="12">
        <v>48.366999999999997</v>
      </c>
      <c r="D8957" s="12">
        <v>3.0059999999999998</v>
      </c>
      <c r="E8957">
        <v>6.49</v>
      </c>
      <c r="F8957" s="8">
        <v>1</v>
      </c>
      <c r="G8957" s="8">
        <v>0.79920000000000002</v>
      </c>
      <c r="H8957" s="8">
        <v>0.60450000000000004</v>
      </c>
      <c r="I8957" t="s">
        <v>4581</v>
      </c>
    </row>
    <row r="8958" spans="1:9">
      <c r="A8958" s="12">
        <v>146.84247588427999</v>
      </c>
      <c r="B8958" s="12">
        <v>23.647686452769999</v>
      </c>
      <c r="C8958" s="12">
        <v>-15.638</v>
      </c>
      <c r="D8958" s="12">
        <v>-3.5369999999999999</v>
      </c>
      <c r="E8958">
        <v>6.49</v>
      </c>
      <c r="F8958" s="8">
        <v>1</v>
      </c>
      <c r="G8958" s="8">
        <v>0.83299999999999996</v>
      </c>
      <c r="H8958" s="8">
        <v>0.67869999999999997</v>
      </c>
      <c r="I8958" t="s">
        <v>4709</v>
      </c>
    </row>
    <row r="8959" spans="1:9">
      <c r="A8959" s="12">
        <v>178.80856774471999</v>
      </c>
      <c r="B8959" s="12">
        <v>36.756375892500003</v>
      </c>
      <c r="C8959" s="12">
        <v>-62.588999999999999</v>
      </c>
      <c r="D8959" s="12">
        <v>-46.813000000000002</v>
      </c>
      <c r="E8959">
        <v>6.49</v>
      </c>
      <c r="F8959" s="8">
        <v>1</v>
      </c>
      <c r="G8959" s="8">
        <v>0.67889999999999995</v>
      </c>
      <c r="H8959" s="8">
        <v>0.38229999999999997</v>
      </c>
      <c r="I8959" t="s">
        <v>5046</v>
      </c>
    </row>
    <row r="8960" spans="1:9">
      <c r="A8960" s="12">
        <v>183.77666384816999</v>
      </c>
      <c r="B8960" s="12">
        <v>-29.237256753200001</v>
      </c>
      <c r="C8960" s="12">
        <v>-29.331</v>
      </c>
      <c r="D8960" s="12">
        <v>-26.605</v>
      </c>
      <c r="E8960">
        <v>6.49</v>
      </c>
      <c r="F8960" s="8">
        <v>1</v>
      </c>
      <c r="G8960" s="8">
        <v>0.83299999999999996</v>
      </c>
      <c r="H8960" s="8">
        <v>0.67869999999999997</v>
      </c>
      <c r="I8960" t="s">
        <v>5129</v>
      </c>
    </row>
    <row r="8961" spans="1:9">
      <c r="A8961" s="12">
        <v>188.37423727767001</v>
      </c>
      <c r="B8961" s="12">
        <v>38.069041487910006</v>
      </c>
      <c r="C8961" s="12">
        <v>-77.477999999999994</v>
      </c>
      <c r="D8961" s="12">
        <v>-11.906000000000001</v>
      </c>
      <c r="E8961">
        <v>6.49</v>
      </c>
      <c r="F8961" s="8">
        <v>1</v>
      </c>
      <c r="G8961" s="8">
        <v>0.82210000000000005</v>
      </c>
      <c r="H8961" s="8">
        <v>0.65410000000000001</v>
      </c>
      <c r="I8961" t="s">
        <v>5137</v>
      </c>
    </row>
    <row r="8962" spans="1:9">
      <c r="A8962" s="12">
        <v>198.14962820060001</v>
      </c>
      <c r="B8962" s="12">
        <v>18.751749554060002</v>
      </c>
      <c r="C8962" s="12">
        <v>-73.741</v>
      </c>
      <c r="D8962" s="12">
        <v>10.88</v>
      </c>
      <c r="E8962">
        <v>6.49</v>
      </c>
      <c r="F8962" s="8">
        <v>0.8</v>
      </c>
      <c r="G8962" s="8">
        <v>0.8</v>
      </c>
      <c r="H8962" s="8">
        <v>0.8</v>
      </c>
      <c r="I8962" t="s">
        <v>5281</v>
      </c>
    </row>
    <row r="8963" spans="1:9">
      <c r="A8963" s="12">
        <v>202.10933935404</v>
      </c>
      <c r="B8963" s="12">
        <v>40.729644454660004</v>
      </c>
      <c r="C8963" s="12">
        <v>11.875999999999999</v>
      </c>
      <c r="D8963" s="12">
        <v>-58.082999999999998</v>
      </c>
      <c r="E8963">
        <v>6.49</v>
      </c>
      <c r="F8963" s="8">
        <v>1</v>
      </c>
      <c r="G8963" s="8">
        <v>0.85409999999999997</v>
      </c>
      <c r="H8963" s="8">
        <v>0.72770000000000001</v>
      </c>
      <c r="I8963" t="s">
        <v>5306</v>
      </c>
    </row>
    <row r="8964" spans="1:9">
      <c r="A8964" s="12">
        <v>200.98784501279999</v>
      </c>
      <c r="B8964" s="12">
        <v>-20.924584367840001</v>
      </c>
      <c r="C8964" s="12">
        <v>-36.414999999999999</v>
      </c>
      <c r="D8964" s="12">
        <v>-20.213999999999999</v>
      </c>
      <c r="E8964">
        <v>6.49</v>
      </c>
      <c r="F8964" s="8">
        <v>1</v>
      </c>
      <c r="G8964" s="8">
        <v>0.82210000000000005</v>
      </c>
      <c r="H8964" s="8">
        <v>0.65410000000000001</v>
      </c>
      <c r="I8964" t="s">
        <v>5326</v>
      </c>
    </row>
    <row r="8965" spans="1:9">
      <c r="A8965" s="12">
        <v>202.00783829202001</v>
      </c>
      <c r="B8965" s="12">
        <v>-26.40223586534</v>
      </c>
      <c r="C8965" s="12">
        <v>-2.9260000000000002</v>
      </c>
      <c r="D8965" s="12">
        <v>-4.782</v>
      </c>
      <c r="E8965">
        <v>6.49</v>
      </c>
      <c r="F8965" s="8">
        <v>1</v>
      </c>
      <c r="G8965" s="8">
        <v>0.73599999999999999</v>
      </c>
      <c r="H8965" s="8">
        <v>0.4803</v>
      </c>
      <c r="I8965" t="s">
        <v>5329</v>
      </c>
    </row>
    <row r="8966" spans="1:9">
      <c r="A8966" s="12">
        <v>216.32330472569001</v>
      </c>
      <c r="B8966" s="12">
        <v>-13.353163319169999</v>
      </c>
      <c r="C8966" s="12">
        <v>-58.665999999999997</v>
      </c>
      <c r="D8966" s="12">
        <v>2.8620000000000001</v>
      </c>
      <c r="E8966">
        <v>6.49</v>
      </c>
      <c r="F8966" s="8">
        <v>1</v>
      </c>
      <c r="G8966" s="8">
        <v>0.79920000000000002</v>
      </c>
      <c r="H8966" s="8">
        <v>0.60450000000000004</v>
      </c>
      <c r="I8966" t="s">
        <v>5479</v>
      </c>
    </row>
    <row r="8967" spans="1:9">
      <c r="A8967" s="12">
        <v>282.74438171688001</v>
      </c>
      <c r="B8967" s="12">
        <v>-41.0626955866</v>
      </c>
      <c r="C8967" s="12">
        <v>2.512</v>
      </c>
      <c r="D8967" s="12">
        <v>-2.823</v>
      </c>
      <c r="E8967">
        <v>6.49</v>
      </c>
      <c r="F8967" s="8">
        <v>0.52290000000000003</v>
      </c>
      <c r="G8967" s="8">
        <v>0.62250000000000005</v>
      </c>
      <c r="H8967" s="8">
        <v>1</v>
      </c>
      <c r="I8967" t="s">
        <v>5688</v>
      </c>
    </row>
    <row r="8968" spans="1:9">
      <c r="A8968" s="12">
        <v>294.99879166666665</v>
      </c>
      <c r="B8968" s="12">
        <v>-30.964749999999999</v>
      </c>
      <c r="C8968" s="12">
        <v>-3.41</v>
      </c>
      <c r="D8968" s="12">
        <v>-9.27</v>
      </c>
      <c r="E8968">
        <v>6.49</v>
      </c>
      <c r="F8968" s="8">
        <v>0.8</v>
      </c>
      <c r="G8968" s="8">
        <v>0.8</v>
      </c>
      <c r="H8968" s="8">
        <v>0.8</v>
      </c>
      <c r="I8968" t="s">
        <v>5865</v>
      </c>
    </row>
    <row r="8969" spans="1:9">
      <c r="A8969" s="12">
        <v>228.05004581701999</v>
      </c>
      <c r="B8969" s="12">
        <v>-19.106484393700001</v>
      </c>
      <c r="C8969" s="12">
        <v>-41.551000000000002</v>
      </c>
      <c r="D8969" s="12">
        <v>-24.95</v>
      </c>
      <c r="E8969">
        <v>6.49</v>
      </c>
      <c r="F8969" s="8">
        <v>1</v>
      </c>
      <c r="G8969" s="8">
        <v>0.77500000000000002</v>
      </c>
      <c r="H8969" s="8">
        <v>0.55479999999999996</v>
      </c>
      <c r="I8969" t="s">
        <v>5985</v>
      </c>
    </row>
    <row r="8970" spans="1:9">
      <c r="A8970" s="12">
        <v>250.23503322651001</v>
      </c>
      <c r="B8970" s="12">
        <v>-8.3096247461299999</v>
      </c>
      <c r="C8970" s="12">
        <v>-13.473000000000001</v>
      </c>
      <c r="D8970" s="12">
        <v>0.46200000000000002</v>
      </c>
      <c r="E8970">
        <v>6.49</v>
      </c>
      <c r="F8970" s="8">
        <v>1</v>
      </c>
      <c r="G8970" s="8">
        <v>0.83299999999999996</v>
      </c>
      <c r="H8970" s="8">
        <v>0.67869999999999997</v>
      </c>
      <c r="I8970" t="s">
        <v>6222</v>
      </c>
    </row>
    <row r="8971" spans="1:9">
      <c r="A8971" s="12">
        <v>302.79199053027003</v>
      </c>
      <c r="B8971" s="12">
        <v>-8.8423447123700001</v>
      </c>
      <c r="C8971" s="12">
        <v>1.97</v>
      </c>
      <c r="D8971" s="12">
        <v>-1.984</v>
      </c>
      <c r="E8971">
        <v>6.49</v>
      </c>
      <c r="F8971" s="8">
        <v>0.47989999999999999</v>
      </c>
      <c r="G8971" s="8">
        <v>0.58679999999999999</v>
      </c>
      <c r="H8971" s="8">
        <v>1</v>
      </c>
      <c r="I8971" t="s">
        <v>6242</v>
      </c>
    </row>
    <row r="8972" spans="1:9">
      <c r="A8972" s="12">
        <v>244.43065972340005</v>
      </c>
      <c r="B8972" s="12">
        <v>1.49671351527</v>
      </c>
      <c r="C8972" s="12">
        <v>-15.231999999999999</v>
      </c>
      <c r="D8972" s="12">
        <v>-2.4140000000000001</v>
      </c>
      <c r="E8972">
        <v>6.49</v>
      </c>
      <c r="F8972" s="8">
        <v>1</v>
      </c>
      <c r="G8972" s="8">
        <v>0.83299999999999996</v>
      </c>
      <c r="H8972" s="8">
        <v>0.67869999999999997</v>
      </c>
      <c r="I8972" t="s">
        <v>6373</v>
      </c>
    </row>
    <row r="8973" spans="1:9">
      <c r="A8973" s="12">
        <v>271.83743213347998</v>
      </c>
      <c r="B8973" s="12">
        <v>2.4816712938100003</v>
      </c>
      <c r="C8973" s="12">
        <v>-2.202</v>
      </c>
      <c r="D8973" s="12">
        <v>30.587</v>
      </c>
      <c r="E8973">
        <v>6.49</v>
      </c>
      <c r="F8973" s="8">
        <v>1</v>
      </c>
      <c r="G8973" s="8">
        <v>0.78720000000000001</v>
      </c>
      <c r="H8973" s="8">
        <v>0.57969999999999999</v>
      </c>
      <c r="I8973" t="s">
        <v>6400</v>
      </c>
    </row>
    <row r="8974" spans="1:9">
      <c r="A8974" s="12">
        <v>288.43346661902001</v>
      </c>
      <c r="B8974" s="12">
        <v>5.5156107081199997</v>
      </c>
      <c r="C8974" s="12">
        <v>6.3019999999999996</v>
      </c>
      <c r="D8974" s="12">
        <v>-11.494999999999999</v>
      </c>
      <c r="E8974">
        <v>6.49</v>
      </c>
      <c r="F8974" s="8">
        <v>0.67030000000000001</v>
      </c>
      <c r="G8974" s="8">
        <v>0.73619999999999997</v>
      </c>
      <c r="H8974" s="8">
        <v>1</v>
      </c>
      <c r="I8974" t="s">
        <v>6488</v>
      </c>
    </row>
    <row r="8975" spans="1:9">
      <c r="A8975" s="12">
        <v>304.25184660962003</v>
      </c>
      <c r="B8975" s="12">
        <v>8.9632243977199995</v>
      </c>
      <c r="C8975" s="12">
        <v>12.589</v>
      </c>
      <c r="D8975" s="12">
        <v>2.27</v>
      </c>
      <c r="E8975">
        <v>6.49</v>
      </c>
      <c r="F8975" s="8">
        <v>0.89859999999999995</v>
      </c>
      <c r="G8975" s="8">
        <v>0.89249999999999996</v>
      </c>
      <c r="H8975" s="8">
        <v>1</v>
      </c>
      <c r="I8975" t="s">
        <v>6537</v>
      </c>
    </row>
    <row r="8976" spans="1:9">
      <c r="A8976" s="12">
        <v>233.46960772092001</v>
      </c>
      <c r="B8976" s="12">
        <v>17.137357286090001</v>
      </c>
      <c r="C8976" s="12">
        <v>-48.463999999999999</v>
      </c>
      <c r="D8976" s="12">
        <v>-49.76</v>
      </c>
      <c r="E8976">
        <v>6.49</v>
      </c>
      <c r="F8976" s="8">
        <v>0.88229999999999997</v>
      </c>
      <c r="G8976" s="8">
        <v>0.88190000000000002</v>
      </c>
      <c r="H8976" s="8">
        <v>1</v>
      </c>
      <c r="I8976" t="s">
        <v>6682</v>
      </c>
    </row>
    <row r="8977" spans="1:9">
      <c r="A8977" s="12">
        <v>126.57387527832002</v>
      </c>
      <c r="B8977" s="12">
        <v>-39.058960652259998</v>
      </c>
      <c r="C8977" s="12">
        <v>-7.8959999999999999</v>
      </c>
      <c r="D8977" s="12">
        <v>5.9749999999999996</v>
      </c>
      <c r="E8977">
        <v>6.49</v>
      </c>
      <c r="F8977" s="8">
        <v>0.57499999999999996</v>
      </c>
      <c r="G8977" s="8">
        <v>0.66420000000000001</v>
      </c>
      <c r="H8977" s="8">
        <v>1</v>
      </c>
      <c r="I8977" t="s">
        <v>7147</v>
      </c>
    </row>
    <row r="8978" spans="1:9">
      <c r="A8978" s="12">
        <v>126.74060555875</v>
      </c>
      <c r="B8978" s="12">
        <v>-52.704948346666669</v>
      </c>
      <c r="C8978" s="12">
        <v>-91.43</v>
      </c>
      <c r="D8978" s="12">
        <v>-44.38</v>
      </c>
      <c r="E8978">
        <v>6.49</v>
      </c>
      <c r="F8978" s="8">
        <v>0.99370000000000003</v>
      </c>
      <c r="G8978" s="8">
        <v>0.9526</v>
      </c>
      <c r="H8978" s="8">
        <v>1</v>
      </c>
      <c r="I8978" t="s">
        <v>7394</v>
      </c>
    </row>
    <row r="8979" spans="1:9">
      <c r="A8979" s="12">
        <v>32.451955854879998</v>
      </c>
      <c r="B8979" s="12">
        <v>-40.866497889310004</v>
      </c>
      <c r="C8979" s="12">
        <v>48.613</v>
      </c>
      <c r="D8979" s="12">
        <v>-21.405999999999999</v>
      </c>
      <c r="E8979">
        <v>6.49</v>
      </c>
      <c r="F8979" s="8">
        <v>0.8</v>
      </c>
      <c r="G8979" s="8">
        <v>0.8</v>
      </c>
      <c r="H8979" s="8">
        <v>0.8</v>
      </c>
      <c r="I8979" t="s">
        <v>7420</v>
      </c>
    </row>
    <row r="8980" spans="1:9">
      <c r="A8980" s="12">
        <v>90.538896170750007</v>
      </c>
      <c r="B8980" s="12">
        <v>-60.096830555490001</v>
      </c>
      <c r="C8980" s="12">
        <v>16.494</v>
      </c>
      <c r="D8980" s="12">
        <v>8.3770000000000007</v>
      </c>
      <c r="E8980">
        <v>6.49</v>
      </c>
      <c r="F8980" s="8">
        <v>1</v>
      </c>
      <c r="G8980" s="8">
        <v>0.63180000000000003</v>
      </c>
      <c r="H8980" s="8">
        <v>0.31119999999999998</v>
      </c>
      <c r="I8980" t="s">
        <v>7458</v>
      </c>
    </row>
    <row r="8981" spans="1:9">
      <c r="A8981" s="12">
        <v>147.75339412272999</v>
      </c>
      <c r="B8981" s="12">
        <v>-80.06104760913</v>
      </c>
      <c r="C8981" s="12">
        <v>-7.109</v>
      </c>
      <c r="D8981" s="12">
        <v>8.9629999999999992</v>
      </c>
      <c r="E8981">
        <v>6.49</v>
      </c>
      <c r="F8981" s="8">
        <v>0.54959999999999998</v>
      </c>
      <c r="G8981" s="8">
        <v>0.64410000000000001</v>
      </c>
      <c r="H8981" s="8">
        <v>1</v>
      </c>
      <c r="I8981" t="s">
        <v>7988</v>
      </c>
    </row>
    <row r="8982" spans="1:9">
      <c r="A8982" s="12">
        <v>357.64849824731999</v>
      </c>
      <c r="B8982" s="12">
        <v>-47.376942594779997</v>
      </c>
      <c r="C8982" s="12">
        <v>8.9990000000000006</v>
      </c>
      <c r="D8982" s="12">
        <v>29.788</v>
      </c>
      <c r="E8982">
        <v>6.49</v>
      </c>
      <c r="F8982" s="8">
        <v>1</v>
      </c>
      <c r="G8982" s="8">
        <v>0.85409999999999997</v>
      </c>
      <c r="H8982" s="8">
        <v>0.72770000000000001</v>
      </c>
      <c r="I8982" t="s">
        <v>8117</v>
      </c>
    </row>
    <row r="8983" spans="1:9">
      <c r="A8983" s="12">
        <v>341.89859437363003</v>
      </c>
      <c r="B8983" s="12">
        <v>-65.560252041230001</v>
      </c>
      <c r="C8983" s="12">
        <v>-30.597999999999999</v>
      </c>
      <c r="D8983" s="12">
        <v>-6.8550000000000004</v>
      </c>
      <c r="E8983">
        <v>6.49</v>
      </c>
      <c r="F8983" s="8">
        <v>1</v>
      </c>
      <c r="G8983" s="8">
        <v>0.82210000000000005</v>
      </c>
      <c r="H8983" s="8">
        <v>0.65410000000000001</v>
      </c>
      <c r="I8983" t="s">
        <v>8233</v>
      </c>
    </row>
    <row r="8984" spans="1:9">
      <c r="A8984" s="12">
        <v>202.88921081326001</v>
      </c>
      <c r="B8984" s="12">
        <v>-61.582366285730004</v>
      </c>
      <c r="C8984" s="12">
        <v>-5.9509999999999996</v>
      </c>
      <c r="D8984" s="12">
        <v>-1.502</v>
      </c>
      <c r="E8984">
        <v>6.49</v>
      </c>
      <c r="F8984" s="8">
        <v>0.8</v>
      </c>
      <c r="G8984" s="8">
        <v>0.8</v>
      </c>
      <c r="H8984" s="8">
        <v>0.8</v>
      </c>
      <c r="I8984" t="s">
        <v>8306</v>
      </c>
    </row>
    <row r="8985" spans="1:9">
      <c r="A8985" s="12">
        <v>205.98894306093999</v>
      </c>
      <c r="B8985" s="12">
        <v>-59.235985175090001</v>
      </c>
      <c r="C8985" s="12">
        <v>-31.206</v>
      </c>
      <c r="D8985" s="12">
        <v>-11.553000000000001</v>
      </c>
      <c r="E8985">
        <v>6.49</v>
      </c>
      <c r="F8985" s="8">
        <v>0.54959999999999998</v>
      </c>
      <c r="G8985" s="8">
        <v>0.64410000000000001</v>
      </c>
      <c r="H8985" s="8">
        <v>1</v>
      </c>
      <c r="I8985" t="s">
        <v>8346</v>
      </c>
    </row>
    <row r="8986" spans="1:9">
      <c r="A8986" s="12">
        <v>219.30174013390999</v>
      </c>
      <c r="B8986" s="12">
        <v>-53.060783321039999</v>
      </c>
      <c r="C8986" s="12">
        <v>-10.510999999999999</v>
      </c>
      <c r="D8986" s="12">
        <v>-17.204000000000001</v>
      </c>
      <c r="E8986">
        <v>6.49</v>
      </c>
      <c r="F8986" s="8">
        <v>1</v>
      </c>
      <c r="G8986" s="8">
        <v>0.79920000000000002</v>
      </c>
      <c r="H8986" s="8">
        <v>0.60450000000000004</v>
      </c>
      <c r="I8986" t="s">
        <v>8566</v>
      </c>
    </row>
    <row r="8987" spans="1:9">
      <c r="A8987" s="12">
        <v>259.71544678125002</v>
      </c>
      <c r="B8987" s="12">
        <v>-62.874577360739998</v>
      </c>
      <c r="C8987" s="12">
        <v>-59.031999999999996</v>
      </c>
      <c r="D8987" s="12">
        <v>-24.018999999999998</v>
      </c>
      <c r="E8987">
        <v>6.49</v>
      </c>
      <c r="F8987" s="8">
        <v>1</v>
      </c>
      <c r="G8987" s="8">
        <v>0.82210000000000005</v>
      </c>
      <c r="H8987" s="8">
        <v>0.65410000000000001</v>
      </c>
      <c r="I8987" t="s">
        <v>8579</v>
      </c>
    </row>
    <row r="8988" spans="1:9">
      <c r="A8988" s="12">
        <v>244.71596535625</v>
      </c>
      <c r="B8988" s="12">
        <v>-57.899793333570003</v>
      </c>
      <c r="C8988" s="12">
        <v>-1.6080000000000001</v>
      </c>
      <c r="D8988" s="12">
        <v>-2.1360000000000001</v>
      </c>
      <c r="E8988">
        <v>6.49</v>
      </c>
      <c r="F8988" s="8">
        <v>1</v>
      </c>
      <c r="G8988" s="8">
        <v>0.92759999999999998</v>
      </c>
      <c r="H8988" s="8">
        <v>0.91679999999999995</v>
      </c>
      <c r="I8988" t="s">
        <v>8628</v>
      </c>
    </row>
    <row r="8989" spans="1:9">
      <c r="A8989" s="12">
        <v>230.85408269215998</v>
      </c>
      <c r="B8989" s="12">
        <v>-46.140415747509998</v>
      </c>
      <c r="C8989" s="12">
        <v>-28.13</v>
      </c>
      <c r="D8989" s="12">
        <v>-9.3510000000000009</v>
      </c>
      <c r="E8989">
        <v>6.49</v>
      </c>
      <c r="F8989" s="8">
        <v>1</v>
      </c>
      <c r="G8989" s="8">
        <v>0.85409999999999997</v>
      </c>
      <c r="H8989" s="8">
        <v>0.72770000000000001</v>
      </c>
      <c r="I8989" t="s">
        <v>8762</v>
      </c>
    </row>
    <row r="8990" spans="1:9">
      <c r="A8990" s="12">
        <v>187.51989333596998</v>
      </c>
      <c r="B8990" s="12">
        <v>-13.393190046459999</v>
      </c>
      <c r="C8990" s="12">
        <v>-265.72199999999998</v>
      </c>
      <c r="D8990" s="12">
        <v>-46.756</v>
      </c>
      <c r="E8990">
        <v>6.49</v>
      </c>
      <c r="F8990" s="8">
        <v>0.8</v>
      </c>
      <c r="G8990" s="8">
        <v>0.8</v>
      </c>
      <c r="H8990" s="8">
        <v>0.8</v>
      </c>
      <c r="I8990" t="s">
        <v>8979</v>
      </c>
    </row>
    <row r="8991" spans="1:9">
      <c r="A8991" s="12">
        <v>64.762020833333338</v>
      </c>
      <c r="B8991" s="12">
        <v>-33.904558333333334</v>
      </c>
      <c r="C8991" s="12">
        <v>-6.8</v>
      </c>
      <c r="D8991" s="12">
        <v>29.7</v>
      </c>
      <c r="E8991">
        <v>6.49</v>
      </c>
      <c r="F8991" s="8">
        <v>0.8</v>
      </c>
      <c r="G8991" s="8">
        <v>0.8</v>
      </c>
      <c r="H8991" s="8">
        <v>0.8</v>
      </c>
      <c r="I8991" t="s">
        <v>8992</v>
      </c>
    </row>
    <row r="8992" spans="1:9">
      <c r="A8992" s="12">
        <v>109.28576021249999</v>
      </c>
      <c r="B8992" s="12">
        <v>-37.097633213888891</v>
      </c>
      <c r="C8992" s="12">
        <v>-10.4</v>
      </c>
      <c r="D8992" s="12">
        <v>5.4</v>
      </c>
      <c r="E8992">
        <v>6.49</v>
      </c>
      <c r="F8992" s="8">
        <v>0.52290000000000003</v>
      </c>
      <c r="G8992" s="8">
        <v>0.62250000000000005</v>
      </c>
      <c r="H8992" s="8">
        <v>1</v>
      </c>
      <c r="I8992" t="s">
        <v>9081</v>
      </c>
    </row>
    <row r="8993" spans="1:9">
      <c r="A8993" s="12">
        <v>329.01435689579</v>
      </c>
      <c r="B8993" s="12">
        <v>-52.463757586940005</v>
      </c>
      <c r="C8993" s="12">
        <v>22.885999999999999</v>
      </c>
      <c r="D8993" s="12">
        <v>-37.619999999999997</v>
      </c>
      <c r="E8993">
        <v>6.49</v>
      </c>
      <c r="F8993" s="8">
        <v>0.8</v>
      </c>
      <c r="G8993" s="8">
        <v>0.8</v>
      </c>
      <c r="H8993" s="8">
        <v>0.8</v>
      </c>
      <c r="I8993" t="s">
        <v>9185</v>
      </c>
    </row>
    <row r="8994" spans="1:9">
      <c r="A8994" s="12">
        <v>67.694991976950007</v>
      </c>
      <c r="B8994" s="12">
        <v>16.148680969160001</v>
      </c>
      <c r="C8994" s="12">
        <v>114.045</v>
      </c>
      <c r="D8994" s="12">
        <v>-33.381</v>
      </c>
      <c r="E8994">
        <v>6.4909999999999997</v>
      </c>
      <c r="F8994" s="8">
        <v>0.8</v>
      </c>
      <c r="G8994" s="8">
        <v>0.8</v>
      </c>
      <c r="H8994" s="8">
        <v>0.8</v>
      </c>
      <c r="I8994" t="s">
        <v>2046</v>
      </c>
    </row>
    <row r="8995" spans="1:9">
      <c r="A8995" s="12">
        <v>4.1764261115899997</v>
      </c>
      <c r="B8995" s="12">
        <v>-20.21006133186</v>
      </c>
      <c r="C8995" s="12">
        <v>-8.5020000000000007</v>
      </c>
      <c r="D8995" s="12">
        <v>-1.651</v>
      </c>
      <c r="E8995">
        <v>6.4909999999999997</v>
      </c>
      <c r="F8995" s="8">
        <v>0.53400000000000003</v>
      </c>
      <c r="G8995" s="8">
        <v>0.63160000000000005</v>
      </c>
      <c r="H8995" s="8">
        <v>1</v>
      </c>
      <c r="I8995" t="s">
        <v>3752</v>
      </c>
    </row>
    <row r="8996" spans="1:9">
      <c r="A8996" s="12">
        <v>34.919903676339999</v>
      </c>
      <c r="B8996" s="12">
        <v>-4.3455714747099998</v>
      </c>
      <c r="C8996" s="12">
        <v>30.942</v>
      </c>
      <c r="D8996" s="12">
        <v>3.9689999999999999</v>
      </c>
      <c r="E8996">
        <v>6.4909999999999997</v>
      </c>
      <c r="F8996" s="8">
        <v>0.65039999999999998</v>
      </c>
      <c r="G8996" s="8">
        <v>0.72150000000000003</v>
      </c>
      <c r="H8996" s="8">
        <v>1</v>
      </c>
      <c r="I8996" t="s">
        <v>3978</v>
      </c>
    </row>
    <row r="8997" spans="1:9">
      <c r="A8997" s="12">
        <v>148.25038671829998</v>
      </c>
      <c r="B8997" s="12">
        <v>-55.373207292060002</v>
      </c>
      <c r="C8997" s="12">
        <v>-12.144</v>
      </c>
      <c r="D8997" s="12">
        <v>4.125</v>
      </c>
      <c r="E8997">
        <v>6.4909999999999997</v>
      </c>
      <c r="F8997" s="8">
        <v>0.47010000000000002</v>
      </c>
      <c r="G8997" s="8">
        <v>0.57840000000000003</v>
      </c>
      <c r="H8997" s="8">
        <v>1</v>
      </c>
      <c r="I8997" t="s">
        <v>7610</v>
      </c>
    </row>
    <row r="8998" spans="1:9">
      <c r="A8998" s="12">
        <v>57.567352063450002</v>
      </c>
      <c r="B8998" s="12">
        <v>-1.52257448205</v>
      </c>
      <c r="C8998" s="12">
        <v>103.11199999999999</v>
      </c>
      <c r="D8998" s="12">
        <v>24.966999999999999</v>
      </c>
      <c r="E8998">
        <v>6.4909999999999997</v>
      </c>
      <c r="F8998" s="8">
        <v>0.8</v>
      </c>
      <c r="G8998" s="8">
        <v>0.8</v>
      </c>
      <c r="H8998" s="8">
        <v>0.8</v>
      </c>
      <c r="I8998" t="s">
        <v>8955</v>
      </c>
    </row>
    <row r="8999" spans="1:9">
      <c r="A8999" s="12">
        <v>0.41441007651999995</v>
      </c>
      <c r="B8999" s="12">
        <v>73.611846466849997</v>
      </c>
      <c r="C8999" s="12">
        <v>76.77</v>
      </c>
      <c r="D8999" s="12">
        <v>-12.116</v>
      </c>
      <c r="E8999">
        <v>6.492</v>
      </c>
      <c r="F8999" s="8">
        <v>0.8</v>
      </c>
      <c r="G8999" s="8">
        <v>0.8</v>
      </c>
      <c r="H8999" s="8">
        <v>0.8</v>
      </c>
      <c r="I8999" t="s">
        <v>928</v>
      </c>
    </row>
    <row r="9000" spans="1:9">
      <c r="A9000" s="12">
        <v>311.30466803047</v>
      </c>
      <c r="B9000" s="12">
        <v>-27.24728014551</v>
      </c>
      <c r="C9000" s="12">
        <v>-1.88</v>
      </c>
      <c r="D9000" s="12">
        <v>7.2450000000000001</v>
      </c>
      <c r="E9000">
        <v>6.492</v>
      </c>
      <c r="F9000" s="8">
        <v>1</v>
      </c>
      <c r="G9000" s="8">
        <v>0.85409999999999997</v>
      </c>
      <c r="H9000" s="8">
        <v>0.72770000000000001</v>
      </c>
      <c r="I9000" t="s">
        <v>5824</v>
      </c>
    </row>
    <row r="9001" spans="1:9">
      <c r="A9001" s="12">
        <v>151.53004344136002</v>
      </c>
      <c r="B9001" s="12">
        <v>-52.187938543269993</v>
      </c>
      <c r="C9001" s="12">
        <v>-55.682000000000002</v>
      </c>
      <c r="D9001" s="12">
        <v>16.413</v>
      </c>
      <c r="E9001">
        <v>6.492</v>
      </c>
      <c r="F9001" s="8">
        <v>1</v>
      </c>
      <c r="G9001" s="8">
        <v>0.82210000000000005</v>
      </c>
      <c r="H9001" s="8">
        <v>0.65410000000000001</v>
      </c>
      <c r="I9001" t="s">
        <v>7602</v>
      </c>
    </row>
    <row r="9002" spans="1:9">
      <c r="A9002" s="12">
        <v>100.24001016711</v>
      </c>
      <c r="B9002" s="12">
        <v>-71.775190899359998</v>
      </c>
      <c r="C9002" s="12">
        <v>21.452999999999999</v>
      </c>
      <c r="D9002" s="12">
        <v>-40.164999999999999</v>
      </c>
      <c r="E9002">
        <v>6.492</v>
      </c>
      <c r="F9002" s="8">
        <v>1</v>
      </c>
      <c r="G9002" s="8">
        <v>0.82210000000000005</v>
      </c>
      <c r="H9002" s="8">
        <v>0.65410000000000001</v>
      </c>
      <c r="I9002" t="s">
        <v>7685</v>
      </c>
    </row>
    <row r="9003" spans="1:9">
      <c r="A9003" s="12">
        <v>54.750244066899995</v>
      </c>
      <c r="B9003" s="12">
        <v>20.91577334134</v>
      </c>
      <c r="C9003" s="12">
        <v>3.1739999999999999</v>
      </c>
      <c r="D9003" s="12">
        <v>-37.244999999999997</v>
      </c>
      <c r="E9003">
        <v>6.4930000000000003</v>
      </c>
      <c r="F9003" s="8">
        <v>0.70040000000000002</v>
      </c>
      <c r="G9003" s="8">
        <v>0.75790000000000002</v>
      </c>
      <c r="H9003" s="8">
        <v>1</v>
      </c>
      <c r="I9003" t="s">
        <v>1815</v>
      </c>
    </row>
    <row r="9004" spans="1:9">
      <c r="A9004" s="12">
        <v>17.870718725099998</v>
      </c>
      <c r="B9004" s="12">
        <v>10.291907629160001</v>
      </c>
      <c r="C9004" s="12">
        <v>11.34</v>
      </c>
      <c r="D9004" s="12">
        <v>-6.0209999999999999</v>
      </c>
      <c r="E9004">
        <v>6.4930000000000003</v>
      </c>
      <c r="F9004" s="8">
        <v>1</v>
      </c>
      <c r="G9004" s="8">
        <v>0.874</v>
      </c>
      <c r="H9004" s="8">
        <v>0.77600000000000002</v>
      </c>
      <c r="I9004" t="s">
        <v>4142</v>
      </c>
    </row>
    <row r="9005" spans="1:9">
      <c r="A9005" s="12">
        <v>331.46020619087994</v>
      </c>
      <c r="B9005" s="12">
        <v>45.112500862430004</v>
      </c>
      <c r="C9005" s="12">
        <v>14.186</v>
      </c>
      <c r="D9005" s="12">
        <v>-4.5990000000000002</v>
      </c>
      <c r="E9005">
        <v>6.4939999999999998</v>
      </c>
      <c r="F9005" s="8">
        <v>0.6109</v>
      </c>
      <c r="G9005" s="8">
        <v>0.69189999999999996</v>
      </c>
      <c r="H9005" s="8">
        <v>1</v>
      </c>
      <c r="I9005" t="s">
        <v>359</v>
      </c>
    </row>
    <row r="9006" spans="1:9">
      <c r="A9006" s="12">
        <v>261.52015552155996</v>
      </c>
      <c r="B9006" s="12">
        <v>58.651897765359998</v>
      </c>
      <c r="C9006" s="12">
        <v>-9.2469999999999999</v>
      </c>
      <c r="D9006" s="12">
        <v>14.617000000000001</v>
      </c>
      <c r="E9006">
        <v>6.4939999999999998</v>
      </c>
      <c r="F9006" s="8">
        <v>0.70040000000000002</v>
      </c>
      <c r="G9006" s="8">
        <v>0.75790000000000002</v>
      </c>
      <c r="H9006" s="8">
        <v>1</v>
      </c>
      <c r="I9006" t="s">
        <v>1221</v>
      </c>
    </row>
    <row r="9007" spans="1:9">
      <c r="A9007" s="12">
        <v>127.15016235414998</v>
      </c>
      <c r="B9007" s="12">
        <v>-23.07097980751</v>
      </c>
      <c r="C9007" s="12">
        <v>-30.248000000000001</v>
      </c>
      <c r="D9007" s="12">
        <v>2.5150000000000001</v>
      </c>
      <c r="E9007">
        <v>6.4939999999999998</v>
      </c>
      <c r="F9007" s="8">
        <v>0.63239999999999996</v>
      </c>
      <c r="G9007" s="8">
        <v>0.70809999999999995</v>
      </c>
      <c r="H9007" s="8">
        <v>1</v>
      </c>
      <c r="I9007" t="s">
        <v>3386</v>
      </c>
    </row>
    <row r="9008" spans="1:9">
      <c r="A9008" s="12">
        <v>185.82861282987</v>
      </c>
      <c r="B9008" s="12">
        <v>-11.812118363900002</v>
      </c>
      <c r="C9008" s="12">
        <v>-51.39</v>
      </c>
      <c r="D9008" s="12">
        <v>-10.877000000000001</v>
      </c>
      <c r="E9008">
        <v>6.4939999999999998</v>
      </c>
      <c r="F9008" s="8">
        <v>1</v>
      </c>
      <c r="G9008" s="8">
        <v>0.64800000000000002</v>
      </c>
      <c r="H9008" s="8">
        <v>0.33460000000000001</v>
      </c>
      <c r="I9008" t="s">
        <v>5157</v>
      </c>
    </row>
    <row r="9009" spans="1:9">
      <c r="A9009" s="12">
        <v>282.16455497255004</v>
      </c>
      <c r="B9009" s="12">
        <v>-6.0043124855499999</v>
      </c>
      <c r="C9009" s="12">
        <v>9.3930000000000007</v>
      </c>
      <c r="D9009" s="12">
        <v>31.527999999999999</v>
      </c>
      <c r="E9009">
        <v>6.4939999999999998</v>
      </c>
      <c r="F9009" s="8">
        <v>0.76519999999999999</v>
      </c>
      <c r="G9009" s="8">
        <v>0.80349999999999999</v>
      </c>
      <c r="H9009" s="8">
        <v>1</v>
      </c>
      <c r="I9009" t="s">
        <v>6272</v>
      </c>
    </row>
    <row r="9010" spans="1:9">
      <c r="A9010" s="12">
        <v>284.68773103165</v>
      </c>
      <c r="B9010" s="12">
        <v>19.79439378384</v>
      </c>
      <c r="C9010" s="12">
        <v>-1.9870000000000001</v>
      </c>
      <c r="D9010" s="12">
        <v>-2.9550000000000001</v>
      </c>
      <c r="E9010">
        <v>6.4939999999999998</v>
      </c>
      <c r="F9010" s="8">
        <v>0.53700000000000003</v>
      </c>
      <c r="G9010" s="8">
        <v>0.63400000000000001</v>
      </c>
      <c r="H9010" s="8">
        <v>1</v>
      </c>
      <c r="I9010" t="s">
        <v>6711</v>
      </c>
    </row>
    <row r="9011" spans="1:9">
      <c r="A9011" s="12">
        <v>300.06399703700004</v>
      </c>
      <c r="B9011" s="12">
        <v>26.18788574581</v>
      </c>
      <c r="C9011" s="12">
        <v>1.415</v>
      </c>
      <c r="D9011" s="12">
        <v>-7.6219999999999999</v>
      </c>
      <c r="E9011">
        <v>6.4939999999999998</v>
      </c>
      <c r="F9011" s="8">
        <v>1</v>
      </c>
      <c r="G9011" s="8">
        <v>0.85409999999999997</v>
      </c>
      <c r="H9011" s="8">
        <v>0.72770000000000001</v>
      </c>
      <c r="I9011" t="s">
        <v>6870</v>
      </c>
    </row>
    <row r="9012" spans="1:9">
      <c r="A9012" s="12">
        <v>255.05934800794</v>
      </c>
      <c r="B9012" s="12">
        <v>-44.988532161000002</v>
      </c>
      <c r="C9012" s="12">
        <v>-20.396000000000001</v>
      </c>
      <c r="D9012" s="12">
        <v>-32.68</v>
      </c>
      <c r="E9012">
        <v>6.4939999999999998</v>
      </c>
      <c r="F9012" s="8">
        <v>0.8</v>
      </c>
      <c r="G9012" s="8">
        <v>0.8</v>
      </c>
      <c r="H9012" s="8">
        <v>0.8</v>
      </c>
      <c r="I9012" t="s">
        <v>8882</v>
      </c>
    </row>
    <row r="9013" spans="1:9">
      <c r="A9013" s="12">
        <v>192.40848198167001</v>
      </c>
      <c r="B9013" s="12">
        <v>48.74002474796</v>
      </c>
      <c r="C9013" s="12">
        <v>-17.495000000000001</v>
      </c>
      <c r="D9013" s="12">
        <v>-8.35</v>
      </c>
      <c r="E9013">
        <v>6.4950000000000001</v>
      </c>
      <c r="F9013" s="8">
        <v>1</v>
      </c>
      <c r="G9013" s="8">
        <v>0.83299999999999996</v>
      </c>
      <c r="H9013" s="8">
        <v>0.67869999999999997</v>
      </c>
      <c r="I9013" t="s">
        <v>1680</v>
      </c>
    </row>
    <row r="9014" spans="1:9">
      <c r="A9014" s="12">
        <v>35.777490056029997</v>
      </c>
      <c r="B9014" s="12">
        <v>-37.576141704250006</v>
      </c>
      <c r="C9014" s="12">
        <v>-6.1779999999999999</v>
      </c>
      <c r="D9014" s="12">
        <v>-32.293999999999997</v>
      </c>
      <c r="E9014">
        <v>6.4960000000000004</v>
      </c>
      <c r="F9014" s="8">
        <v>1</v>
      </c>
      <c r="G9014" s="8">
        <v>0.79920000000000002</v>
      </c>
      <c r="H9014" s="8">
        <v>0.60450000000000004</v>
      </c>
      <c r="I9014" t="s">
        <v>3509</v>
      </c>
    </row>
    <row r="9015" spans="1:9">
      <c r="A9015" s="12">
        <v>309.38629060747002</v>
      </c>
      <c r="B9015" s="12">
        <v>31.521910877810001</v>
      </c>
      <c r="C9015" s="12">
        <v>-34.354999999999997</v>
      </c>
      <c r="D9015" s="12">
        <v>-31.510999999999999</v>
      </c>
      <c r="E9015">
        <v>6.4960000000000004</v>
      </c>
      <c r="F9015" s="8">
        <v>0.86680000000000001</v>
      </c>
      <c r="G9015" s="8">
        <v>0.87180000000000002</v>
      </c>
      <c r="H9015" s="8">
        <v>1</v>
      </c>
      <c r="I9015" t="s">
        <v>7026</v>
      </c>
    </row>
    <row r="9016" spans="1:9">
      <c r="A9016" s="12">
        <v>286.57098309567004</v>
      </c>
      <c r="B9016" s="12">
        <v>41.413782113159996</v>
      </c>
      <c r="C9016" s="12">
        <v>1.94</v>
      </c>
      <c r="D9016" s="12">
        <v>-2.0310000000000001</v>
      </c>
      <c r="E9016">
        <v>6.4960000000000004</v>
      </c>
      <c r="F9016" s="8">
        <v>0.50129999999999997</v>
      </c>
      <c r="G9016" s="8">
        <v>0.60470000000000002</v>
      </c>
      <c r="H9016" s="8">
        <v>1</v>
      </c>
      <c r="I9016" t="s">
        <v>7119</v>
      </c>
    </row>
    <row r="9017" spans="1:9">
      <c r="A9017" s="12">
        <v>310.25151713041669</v>
      </c>
      <c r="B9017" s="12">
        <v>39.082323209722226</v>
      </c>
      <c r="C9017" s="12">
        <v>5.75</v>
      </c>
      <c r="D9017" s="12">
        <v>0.14000000000000001</v>
      </c>
      <c r="E9017">
        <v>6.4969999999999999</v>
      </c>
      <c r="F9017" s="8">
        <v>0.53400000000000003</v>
      </c>
      <c r="G9017" s="8">
        <v>0.63160000000000005</v>
      </c>
      <c r="H9017" s="8">
        <v>1</v>
      </c>
      <c r="I9017" t="s">
        <v>400</v>
      </c>
    </row>
    <row r="9018" spans="1:9">
      <c r="A9018" s="12">
        <v>19.695873883920001</v>
      </c>
      <c r="B9018" s="12">
        <v>37.386278730149996</v>
      </c>
      <c r="C9018" s="12">
        <v>-9.5109999999999992</v>
      </c>
      <c r="D9018" s="12">
        <v>-5.5759999999999996</v>
      </c>
      <c r="E9018">
        <v>6.4969999999999999</v>
      </c>
      <c r="F9018" s="8">
        <v>0.72599999999999998</v>
      </c>
      <c r="G9018" s="8">
        <v>0.7762</v>
      </c>
      <c r="H9018" s="8">
        <v>1</v>
      </c>
      <c r="I9018" t="s">
        <v>4488</v>
      </c>
    </row>
    <row r="9019" spans="1:9">
      <c r="A9019" s="12">
        <v>284.79568457993003</v>
      </c>
      <c r="B9019" s="12">
        <v>-39.534712146570001</v>
      </c>
      <c r="C9019" s="12">
        <v>-2.6480000000000001</v>
      </c>
      <c r="D9019" s="12">
        <v>-31.934999999999999</v>
      </c>
      <c r="E9019">
        <v>6.4969999999999999</v>
      </c>
      <c r="F9019" s="8">
        <v>0.57499999999999996</v>
      </c>
      <c r="G9019" s="8">
        <v>0.66420000000000001</v>
      </c>
      <c r="H9019" s="8">
        <v>1</v>
      </c>
      <c r="I9019" t="s">
        <v>5690</v>
      </c>
    </row>
    <row r="9020" spans="1:9">
      <c r="A9020" s="12">
        <v>47.225734159040002</v>
      </c>
      <c r="B9020" s="12">
        <v>62.384597168939997</v>
      </c>
      <c r="C9020" s="12">
        <v>1.091</v>
      </c>
      <c r="D9020" s="12">
        <v>-0.66200000000000003</v>
      </c>
      <c r="E9020">
        <v>6.4980000000000002</v>
      </c>
      <c r="F9020" s="8">
        <v>0.47010000000000002</v>
      </c>
      <c r="G9020" s="8">
        <v>0.57840000000000003</v>
      </c>
      <c r="H9020" s="8">
        <v>1</v>
      </c>
      <c r="I9020" t="s">
        <v>881</v>
      </c>
    </row>
    <row r="9021" spans="1:9">
      <c r="A9021" s="12">
        <v>100.13311008387001</v>
      </c>
      <c r="B9021" s="12">
        <v>6.3712517487599998</v>
      </c>
      <c r="C9021" s="12">
        <v>-2.923</v>
      </c>
      <c r="D9021" s="12">
        <v>0.46</v>
      </c>
      <c r="E9021">
        <v>6.4980000000000002</v>
      </c>
      <c r="F9021" s="8">
        <v>0.54959999999999998</v>
      </c>
      <c r="G9021" s="8">
        <v>0.64410000000000001</v>
      </c>
      <c r="H9021" s="8">
        <v>1</v>
      </c>
      <c r="I9021" t="s">
        <v>2772</v>
      </c>
    </row>
    <row r="9022" spans="1:9">
      <c r="A9022" s="12">
        <v>325.44256172553997</v>
      </c>
      <c r="B9022" s="12">
        <v>-25.101515494540003</v>
      </c>
      <c r="C9022" s="12">
        <v>-12.781000000000001</v>
      </c>
      <c r="D9022" s="12">
        <v>5.2759999999999998</v>
      </c>
      <c r="E9022">
        <v>6.4980000000000002</v>
      </c>
      <c r="F9022" s="8">
        <v>1</v>
      </c>
      <c r="G9022" s="8">
        <v>0.82210000000000005</v>
      </c>
      <c r="H9022" s="8">
        <v>0.65410000000000001</v>
      </c>
      <c r="I9022" t="s">
        <v>3619</v>
      </c>
    </row>
    <row r="9023" spans="1:9">
      <c r="A9023" s="12">
        <v>205.97598864997002</v>
      </c>
      <c r="B9023" s="12">
        <v>-5.4989367729100005</v>
      </c>
      <c r="C9023" s="12">
        <v>-51.862000000000002</v>
      </c>
      <c r="D9023" s="12">
        <v>-15.353</v>
      </c>
      <c r="E9023">
        <v>6.4980000000000002</v>
      </c>
      <c r="F9023" s="8">
        <v>0.6109</v>
      </c>
      <c r="G9023" s="8">
        <v>0.69189999999999996</v>
      </c>
      <c r="H9023" s="8">
        <v>1</v>
      </c>
      <c r="I9023" t="s">
        <v>5389</v>
      </c>
    </row>
    <row r="9024" spans="1:9">
      <c r="A9024" s="12">
        <v>276.67053149239001</v>
      </c>
      <c r="B9024" s="12">
        <v>26.449240714070001</v>
      </c>
      <c r="C9024" s="12">
        <v>0.82199999999999995</v>
      </c>
      <c r="D9024" s="12">
        <v>-9.8970000000000002</v>
      </c>
      <c r="E9024">
        <v>6.4980000000000002</v>
      </c>
      <c r="F9024" s="8">
        <v>0.50129999999999997</v>
      </c>
      <c r="G9024" s="8">
        <v>0.60470000000000002</v>
      </c>
      <c r="H9024" s="8">
        <v>1</v>
      </c>
      <c r="I9024" t="s">
        <v>6810</v>
      </c>
    </row>
    <row r="9025" spans="1:9">
      <c r="A9025" s="12">
        <v>245.36263639650005</v>
      </c>
      <c r="B9025" s="12">
        <v>-48.188622593409995</v>
      </c>
      <c r="C9025" s="12">
        <v>-12.95</v>
      </c>
      <c r="D9025" s="12">
        <v>-22.106999999999999</v>
      </c>
      <c r="E9025">
        <v>6.4980000000000002</v>
      </c>
      <c r="F9025" s="8">
        <v>0.53700000000000003</v>
      </c>
      <c r="G9025" s="8">
        <v>0.63400000000000001</v>
      </c>
      <c r="H9025" s="8">
        <v>1</v>
      </c>
      <c r="I9025" t="s">
        <v>8768</v>
      </c>
    </row>
    <row r="9026" spans="1:9">
      <c r="A9026" s="12">
        <v>11.423783333333333</v>
      </c>
      <c r="B9026" s="12">
        <v>-16.42421388888889</v>
      </c>
      <c r="C9026" s="12">
        <v>12.2</v>
      </c>
      <c r="D9026" s="12">
        <v>-3.8</v>
      </c>
      <c r="E9026">
        <v>6.4980000000000002</v>
      </c>
      <c r="F9026" s="8">
        <v>0.8</v>
      </c>
      <c r="G9026" s="8">
        <v>0.8</v>
      </c>
      <c r="H9026" s="8">
        <v>0.8</v>
      </c>
      <c r="I9026" t="s">
        <v>9114</v>
      </c>
    </row>
    <row r="9027" spans="1:9">
      <c r="A9027" s="12">
        <v>50.935919526219998</v>
      </c>
      <c r="B9027" s="12">
        <v>-32.707087283380005</v>
      </c>
      <c r="C9027" s="12">
        <v>19.614999999999998</v>
      </c>
      <c r="D9027" s="12">
        <v>2.7559999999999998</v>
      </c>
      <c r="E9027">
        <v>6.4989999999999997</v>
      </c>
      <c r="F9027" s="8">
        <v>1</v>
      </c>
      <c r="G9027" s="8">
        <v>0.78720000000000001</v>
      </c>
      <c r="H9027" s="8">
        <v>0.57969999999999999</v>
      </c>
      <c r="I9027" t="s">
        <v>1804</v>
      </c>
    </row>
    <row r="9028" spans="1:9">
      <c r="A9028" s="12">
        <v>129.37347800808999</v>
      </c>
      <c r="B9028" s="12">
        <v>-33.745683326369999</v>
      </c>
      <c r="C9028" s="12">
        <v>-29.116</v>
      </c>
      <c r="D9028" s="12">
        <v>-40.880000000000003</v>
      </c>
      <c r="E9028">
        <v>6.4989999999999997</v>
      </c>
      <c r="F9028" s="8">
        <v>0.86680000000000001</v>
      </c>
      <c r="G9028" s="8">
        <v>0.87180000000000002</v>
      </c>
      <c r="H9028" s="8">
        <v>1</v>
      </c>
      <c r="I9028" t="s">
        <v>3395</v>
      </c>
    </row>
    <row r="9029" spans="1:9">
      <c r="A9029" s="12">
        <v>11.423780666666667</v>
      </c>
      <c r="B9029" s="12">
        <v>-16.424217944444447</v>
      </c>
      <c r="C9029" s="12">
        <v>11.79</v>
      </c>
      <c r="D9029" s="12">
        <v>-5.27</v>
      </c>
      <c r="E9029">
        <v>6.4989999999999997</v>
      </c>
      <c r="F9029" s="8">
        <v>0.86680000000000001</v>
      </c>
      <c r="G9029" s="8">
        <v>0.87180000000000002</v>
      </c>
      <c r="H9029" s="8">
        <v>1</v>
      </c>
      <c r="I9029" t="s">
        <v>3828</v>
      </c>
    </row>
    <row r="9030" spans="1:9">
      <c r="A9030" s="12">
        <v>155.28316015592998</v>
      </c>
      <c r="B9030" s="12">
        <v>-17.984956437690002</v>
      </c>
      <c r="C9030" s="12">
        <v>-31.483000000000001</v>
      </c>
      <c r="D9030" s="12">
        <v>-28.207999999999998</v>
      </c>
      <c r="E9030">
        <v>6.4989999999999997</v>
      </c>
      <c r="F9030" s="8">
        <v>0.8</v>
      </c>
      <c r="G9030" s="8">
        <v>0.8</v>
      </c>
      <c r="H9030" s="8">
        <v>0.8</v>
      </c>
      <c r="I9030" t="s">
        <v>4818</v>
      </c>
    </row>
    <row r="9031" spans="1:9">
      <c r="A9031" s="12">
        <v>258.05674986962998</v>
      </c>
      <c r="B9031" s="12">
        <v>-25.25514195101</v>
      </c>
      <c r="C9031" s="12">
        <v>-9.5090000000000003</v>
      </c>
      <c r="D9031" s="12">
        <v>-48.374000000000002</v>
      </c>
      <c r="E9031">
        <v>6.4989999999999997</v>
      </c>
      <c r="F9031" s="8">
        <v>0.6109</v>
      </c>
      <c r="G9031" s="8">
        <v>0.69189999999999996</v>
      </c>
      <c r="H9031" s="8">
        <v>1</v>
      </c>
      <c r="I9031" t="s">
        <v>5940</v>
      </c>
    </row>
    <row r="9032" spans="1:9">
      <c r="A9032" s="12">
        <v>291.25637246648</v>
      </c>
      <c r="B9032" s="12">
        <v>-4.8845610991099999</v>
      </c>
      <c r="C9032" s="12">
        <v>34.954000000000001</v>
      </c>
      <c r="D9032" s="12">
        <v>5.625</v>
      </c>
      <c r="E9032">
        <v>6.4989999999999997</v>
      </c>
      <c r="F9032" s="8">
        <v>0.86680000000000001</v>
      </c>
      <c r="G9032" s="8">
        <v>0.87180000000000002</v>
      </c>
      <c r="H9032" s="8">
        <v>1</v>
      </c>
      <c r="I9032" t="s">
        <v>6314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B40D4-F67B-4B24-A9E5-A61263AA00B5}">
  <dimension ref="A1:G392"/>
  <sheetViews>
    <sheetView workbookViewId="0"/>
  </sheetViews>
  <sheetFormatPr defaultRowHeight="14.4"/>
  <cols>
    <col min="2" max="4" width="8.88671875" style="8"/>
    <col min="5" max="5" width="8.88671875" style="5"/>
  </cols>
  <sheetData>
    <row r="1" spans="1:7">
      <c r="A1" s="1" t="s">
        <v>116</v>
      </c>
      <c r="B1" s="7" t="s">
        <v>277</v>
      </c>
      <c r="C1" s="7" t="s">
        <v>278</v>
      </c>
      <c r="D1" s="7" t="s">
        <v>279</v>
      </c>
      <c r="E1" s="6" t="s">
        <v>280</v>
      </c>
      <c r="G1" t="s">
        <v>281</v>
      </c>
    </row>
    <row r="2" spans="1:7">
      <c r="A2" s="4">
        <v>1000</v>
      </c>
      <c r="B2" s="8">
        <v>1</v>
      </c>
      <c r="C2" s="8">
        <v>3.3700000000000001E-2</v>
      </c>
      <c r="D2" s="8">
        <v>0</v>
      </c>
      <c r="E2" s="5" t="s">
        <v>117</v>
      </c>
      <c r="G2" t="s">
        <v>282</v>
      </c>
    </row>
    <row r="3" spans="1:7">
      <c r="A3" s="4">
        <v>1100</v>
      </c>
      <c r="B3" s="8">
        <v>1</v>
      </c>
      <c r="C3" s="8">
        <v>5.9200000000000003E-2</v>
      </c>
      <c r="D3" s="8">
        <v>0</v>
      </c>
      <c r="E3" s="5" t="s">
        <v>118</v>
      </c>
      <c r="G3" t="s">
        <v>283</v>
      </c>
    </row>
    <row r="4" spans="1:7">
      <c r="A4" s="4">
        <v>1200</v>
      </c>
      <c r="B4" s="8">
        <v>1</v>
      </c>
      <c r="C4" s="8">
        <v>8.4599999999999995E-2</v>
      </c>
      <c r="D4" s="8">
        <v>0</v>
      </c>
      <c r="E4" s="5" t="s">
        <v>119</v>
      </c>
      <c r="G4" t="s">
        <v>284</v>
      </c>
    </row>
    <row r="5" spans="1:7">
      <c r="A5" s="4">
        <v>1300</v>
      </c>
      <c r="B5" s="8">
        <v>1</v>
      </c>
      <c r="C5" s="8">
        <v>0.1096</v>
      </c>
      <c r="D5" s="8">
        <v>0</v>
      </c>
      <c r="E5" s="5" t="s">
        <v>120</v>
      </c>
      <c r="G5" t="s">
        <v>285</v>
      </c>
    </row>
    <row r="6" spans="1:7">
      <c r="A6" s="4">
        <v>1400</v>
      </c>
      <c r="B6" s="8">
        <v>1</v>
      </c>
      <c r="C6" s="8">
        <v>0.1341</v>
      </c>
      <c r="D6" s="8">
        <v>0</v>
      </c>
      <c r="E6" s="5" t="s">
        <v>121</v>
      </c>
    </row>
    <row r="7" spans="1:7">
      <c r="A7" s="4">
        <v>1500</v>
      </c>
      <c r="B7" s="8">
        <v>1</v>
      </c>
      <c r="C7" s="8">
        <v>0.1578</v>
      </c>
      <c r="D7" s="8">
        <v>0</v>
      </c>
      <c r="E7" s="5" t="s">
        <v>122</v>
      </c>
    </row>
    <row r="8" spans="1:7">
      <c r="A8" s="4">
        <v>1600</v>
      </c>
      <c r="B8" s="8">
        <v>1</v>
      </c>
      <c r="C8" s="8">
        <v>0.18060000000000001</v>
      </c>
      <c r="D8" s="8">
        <v>0</v>
      </c>
      <c r="E8" s="5" t="s">
        <v>123</v>
      </c>
    </row>
    <row r="9" spans="1:7">
      <c r="A9" s="4">
        <v>1700</v>
      </c>
      <c r="B9" s="8">
        <v>1</v>
      </c>
      <c r="C9" s="8">
        <v>0.20250000000000001</v>
      </c>
      <c r="D9" s="8">
        <v>0</v>
      </c>
      <c r="E9" s="5" t="s">
        <v>124</v>
      </c>
    </row>
    <row r="10" spans="1:7">
      <c r="A10" s="4">
        <v>1800</v>
      </c>
      <c r="B10" s="8">
        <v>1</v>
      </c>
      <c r="C10" s="8">
        <v>0.2235</v>
      </c>
      <c r="D10" s="8">
        <v>0</v>
      </c>
      <c r="E10" s="5" t="s">
        <v>125</v>
      </c>
    </row>
    <row r="11" spans="1:7">
      <c r="A11" s="4">
        <v>1900</v>
      </c>
      <c r="B11" s="8">
        <v>1</v>
      </c>
      <c r="C11" s="8">
        <v>0.24340000000000001</v>
      </c>
      <c r="D11" s="8">
        <v>0</v>
      </c>
      <c r="E11" s="5" t="s">
        <v>126</v>
      </c>
    </row>
    <row r="12" spans="1:7">
      <c r="A12" s="4">
        <v>2000</v>
      </c>
      <c r="B12" s="8">
        <v>1</v>
      </c>
      <c r="C12" s="8">
        <v>0.26469999999999999</v>
      </c>
      <c r="D12" s="8">
        <v>3.3E-3</v>
      </c>
      <c r="E12" s="5" t="s">
        <v>127</v>
      </c>
    </row>
    <row r="13" spans="1:7">
      <c r="A13" s="4">
        <v>2100</v>
      </c>
      <c r="B13" s="8">
        <v>1</v>
      </c>
      <c r="C13" s="8">
        <v>0.28889999999999999</v>
      </c>
      <c r="D13" s="8">
        <v>1.2E-2</v>
      </c>
      <c r="E13" s="5" t="s">
        <v>128</v>
      </c>
    </row>
    <row r="14" spans="1:7">
      <c r="A14" s="4">
        <v>2200</v>
      </c>
      <c r="B14" s="8">
        <v>1</v>
      </c>
      <c r="C14" s="8">
        <v>0.31259999999999999</v>
      </c>
      <c r="D14" s="8">
        <v>2.1899999999999999E-2</v>
      </c>
      <c r="E14" s="5" t="s">
        <v>129</v>
      </c>
    </row>
    <row r="15" spans="1:7">
      <c r="A15" s="4">
        <v>2300</v>
      </c>
      <c r="B15" s="8">
        <v>1</v>
      </c>
      <c r="C15" s="8">
        <v>0.33600000000000002</v>
      </c>
      <c r="D15" s="8">
        <v>3.3099999999999997E-2</v>
      </c>
      <c r="E15" s="5" t="s">
        <v>130</v>
      </c>
    </row>
    <row r="16" spans="1:7">
      <c r="A16" s="4">
        <v>2400</v>
      </c>
      <c r="B16" s="8">
        <v>1</v>
      </c>
      <c r="C16" s="8">
        <v>0.3589</v>
      </c>
      <c r="D16" s="8">
        <v>4.5400000000000003E-2</v>
      </c>
      <c r="E16" s="5" t="s">
        <v>131</v>
      </c>
    </row>
    <row r="17" spans="1:5">
      <c r="A17" s="4">
        <v>2500</v>
      </c>
      <c r="B17" s="8">
        <v>1</v>
      </c>
      <c r="C17" s="8">
        <v>0.38140000000000002</v>
      </c>
      <c r="D17" s="8">
        <v>5.8799999999999998E-2</v>
      </c>
      <c r="E17" s="5" t="s">
        <v>132</v>
      </c>
    </row>
    <row r="18" spans="1:5">
      <c r="A18" s="4">
        <v>2600</v>
      </c>
      <c r="B18" s="8">
        <v>1</v>
      </c>
      <c r="C18" s="8">
        <v>0.40339999999999998</v>
      </c>
      <c r="D18" s="8">
        <v>7.3400000000000007E-2</v>
      </c>
      <c r="E18" s="5" t="s">
        <v>133</v>
      </c>
    </row>
    <row r="19" spans="1:5">
      <c r="A19" s="4">
        <v>2700</v>
      </c>
      <c r="B19" s="8">
        <v>1</v>
      </c>
      <c r="C19" s="8">
        <v>0.42499999999999999</v>
      </c>
      <c r="D19" s="8">
        <v>8.8900000000000007E-2</v>
      </c>
      <c r="E19" s="5" t="s">
        <v>134</v>
      </c>
    </row>
    <row r="20" spans="1:5">
      <c r="A20" s="4">
        <v>2800</v>
      </c>
      <c r="B20" s="8">
        <v>1</v>
      </c>
      <c r="C20" s="8">
        <v>0.4461</v>
      </c>
      <c r="D20" s="8">
        <v>0.10539999999999999</v>
      </c>
      <c r="E20" s="5" t="s">
        <v>135</v>
      </c>
    </row>
    <row r="21" spans="1:5">
      <c r="A21" s="4">
        <v>2900</v>
      </c>
      <c r="B21" s="8">
        <v>1</v>
      </c>
      <c r="C21" s="8">
        <v>0.46679999999999999</v>
      </c>
      <c r="D21" s="8">
        <v>0.1229</v>
      </c>
      <c r="E21" s="5" t="s">
        <v>136</v>
      </c>
    </row>
    <row r="22" spans="1:5">
      <c r="A22" s="4">
        <v>3000</v>
      </c>
      <c r="B22" s="8">
        <v>1</v>
      </c>
      <c r="C22" s="8">
        <v>0.48699999999999999</v>
      </c>
      <c r="D22" s="8">
        <v>0.1411</v>
      </c>
      <c r="E22" s="5" t="s">
        <v>137</v>
      </c>
    </row>
    <row r="23" spans="1:5">
      <c r="A23" s="4">
        <v>3100</v>
      </c>
      <c r="B23" s="8">
        <v>1</v>
      </c>
      <c r="C23" s="8">
        <v>0.50670000000000004</v>
      </c>
      <c r="D23" s="8">
        <v>0.16020000000000001</v>
      </c>
      <c r="E23" s="5" t="s">
        <v>138</v>
      </c>
    </row>
    <row r="24" spans="1:5">
      <c r="A24" s="4">
        <v>3200</v>
      </c>
      <c r="B24" s="8">
        <v>1</v>
      </c>
      <c r="C24" s="8">
        <v>0.52590000000000003</v>
      </c>
      <c r="D24" s="8">
        <v>0.18</v>
      </c>
      <c r="E24" s="5" t="s">
        <v>139</v>
      </c>
    </row>
    <row r="25" spans="1:5">
      <c r="A25" s="4">
        <v>3300</v>
      </c>
      <c r="B25" s="8">
        <v>1</v>
      </c>
      <c r="C25" s="8">
        <v>0.54469999999999996</v>
      </c>
      <c r="D25" s="8">
        <v>0.20050000000000001</v>
      </c>
      <c r="E25" s="5" t="s">
        <v>140</v>
      </c>
    </row>
    <row r="26" spans="1:5">
      <c r="A26" s="4">
        <v>3400</v>
      </c>
      <c r="B26" s="8">
        <v>1</v>
      </c>
      <c r="C26" s="8">
        <v>0.56299999999999994</v>
      </c>
      <c r="D26" s="8">
        <v>0.22159999999999999</v>
      </c>
      <c r="E26" s="5" t="s">
        <v>141</v>
      </c>
    </row>
    <row r="27" spans="1:5">
      <c r="A27" s="4">
        <v>3500</v>
      </c>
      <c r="B27" s="8">
        <v>1</v>
      </c>
      <c r="C27" s="8">
        <v>0.58089999999999997</v>
      </c>
      <c r="D27" s="8">
        <v>0.24329999999999999</v>
      </c>
      <c r="E27" s="5" t="s">
        <v>142</v>
      </c>
    </row>
    <row r="28" spans="1:5">
      <c r="A28" s="4">
        <v>3600</v>
      </c>
      <c r="B28" s="8">
        <v>1</v>
      </c>
      <c r="C28" s="8">
        <v>0.59830000000000005</v>
      </c>
      <c r="D28" s="8">
        <v>0.26550000000000001</v>
      </c>
      <c r="E28" s="5" t="s">
        <v>143</v>
      </c>
    </row>
    <row r="29" spans="1:5">
      <c r="A29" s="4">
        <v>3700</v>
      </c>
      <c r="B29" s="8">
        <v>1</v>
      </c>
      <c r="C29" s="8">
        <v>0.61529999999999996</v>
      </c>
      <c r="D29" s="8">
        <v>0.28810000000000002</v>
      </c>
      <c r="E29" s="5" t="s">
        <v>144</v>
      </c>
    </row>
    <row r="30" spans="1:5">
      <c r="A30" s="4">
        <v>3800</v>
      </c>
      <c r="B30" s="8">
        <v>1</v>
      </c>
      <c r="C30" s="8">
        <v>0.63180000000000003</v>
      </c>
      <c r="D30" s="8">
        <v>0.31119999999999998</v>
      </c>
      <c r="E30" s="5" t="s">
        <v>145</v>
      </c>
    </row>
    <row r="31" spans="1:5">
      <c r="A31" s="4">
        <v>3900</v>
      </c>
      <c r="B31" s="8">
        <v>1</v>
      </c>
      <c r="C31" s="8">
        <v>0.64800000000000002</v>
      </c>
      <c r="D31" s="8">
        <v>0.33460000000000001</v>
      </c>
      <c r="E31" s="5" t="s">
        <v>146</v>
      </c>
    </row>
    <row r="32" spans="1:5">
      <c r="A32" s="4">
        <v>4000</v>
      </c>
      <c r="B32" s="8">
        <v>1</v>
      </c>
      <c r="C32" s="8">
        <v>0.66359999999999997</v>
      </c>
      <c r="D32" s="8">
        <v>0.35830000000000001</v>
      </c>
      <c r="E32" s="5" t="s">
        <v>147</v>
      </c>
    </row>
    <row r="33" spans="1:5">
      <c r="A33" s="4">
        <v>4100</v>
      </c>
      <c r="B33" s="8">
        <v>1</v>
      </c>
      <c r="C33" s="8">
        <v>0.67889999999999995</v>
      </c>
      <c r="D33" s="8">
        <v>0.38229999999999997</v>
      </c>
      <c r="E33" s="5" t="s">
        <v>148</v>
      </c>
    </row>
    <row r="34" spans="1:5">
      <c r="A34" s="4">
        <v>4200</v>
      </c>
      <c r="B34" s="8">
        <v>1</v>
      </c>
      <c r="C34" s="8">
        <v>0.69379999999999997</v>
      </c>
      <c r="D34" s="8">
        <v>0.40660000000000002</v>
      </c>
      <c r="E34" s="5" t="s">
        <v>149</v>
      </c>
    </row>
    <row r="35" spans="1:5">
      <c r="A35" s="4">
        <v>4300</v>
      </c>
      <c r="B35" s="8">
        <v>1</v>
      </c>
      <c r="C35" s="8">
        <v>0.70830000000000004</v>
      </c>
      <c r="D35" s="8">
        <v>0.43099999999999999</v>
      </c>
      <c r="E35" s="5" t="s">
        <v>150</v>
      </c>
    </row>
    <row r="36" spans="1:5">
      <c r="A36" s="4">
        <v>4400</v>
      </c>
      <c r="B36" s="8">
        <v>1</v>
      </c>
      <c r="C36" s="8">
        <v>0.72230000000000005</v>
      </c>
      <c r="D36" s="8">
        <v>0.4556</v>
      </c>
      <c r="E36" s="5" t="s">
        <v>151</v>
      </c>
    </row>
    <row r="37" spans="1:5">
      <c r="A37" s="4">
        <v>4500</v>
      </c>
      <c r="B37" s="8">
        <v>1</v>
      </c>
      <c r="C37" s="8">
        <v>0.73599999999999999</v>
      </c>
      <c r="D37" s="8">
        <v>0.4803</v>
      </c>
      <c r="E37" s="5" t="s">
        <v>152</v>
      </c>
    </row>
    <row r="38" spans="1:5">
      <c r="A38" s="4">
        <v>4600</v>
      </c>
      <c r="B38" s="8">
        <v>1</v>
      </c>
      <c r="C38" s="8">
        <v>0.74939999999999996</v>
      </c>
      <c r="D38" s="8">
        <v>0.50509999999999999</v>
      </c>
      <c r="E38" s="5" t="s">
        <v>153</v>
      </c>
    </row>
    <row r="39" spans="1:5">
      <c r="A39" s="4">
        <v>4700</v>
      </c>
      <c r="B39" s="8">
        <v>1</v>
      </c>
      <c r="C39" s="8">
        <v>0.76229999999999998</v>
      </c>
      <c r="D39" s="8">
        <v>0.52990000000000004</v>
      </c>
      <c r="E39" s="5" t="s">
        <v>154</v>
      </c>
    </row>
    <row r="40" spans="1:5">
      <c r="A40" s="4">
        <v>4800</v>
      </c>
      <c r="B40" s="8">
        <v>1</v>
      </c>
      <c r="C40" s="8">
        <v>0.77500000000000002</v>
      </c>
      <c r="D40" s="8">
        <v>0.55479999999999996</v>
      </c>
      <c r="E40" s="5" t="s">
        <v>155</v>
      </c>
    </row>
    <row r="41" spans="1:5">
      <c r="A41" s="4">
        <v>4900</v>
      </c>
      <c r="B41" s="8">
        <v>1</v>
      </c>
      <c r="C41" s="8">
        <v>0.78720000000000001</v>
      </c>
      <c r="D41" s="8">
        <v>0.57969999999999999</v>
      </c>
      <c r="E41" s="5" t="s">
        <v>156</v>
      </c>
    </row>
    <row r="42" spans="1:5">
      <c r="A42" s="4">
        <v>5000</v>
      </c>
      <c r="B42" s="8">
        <v>1</v>
      </c>
      <c r="C42" s="8">
        <v>0.79920000000000002</v>
      </c>
      <c r="D42" s="8">
        <v>0.60450000000000004</v>
      </c>
      <c r="E42" s="5" t="s">
        <v>157</v>
      </c>
    </row>
    <row r="43" spans="1:5">
      <c r="A43" s="4">
        <v>5100</v>
      </c>
      <c r="B43" s="8">
        <v>1</v>
      </c>
      <c r="C43" s="8">
        <v>0.81079999999999997</v>
      </c>
      <c r="D43" s="8">
        <v>0.62929999999999997</v>
      </c>
      <c r="E43" s="5" t="s">
        <v>158</v>
      </c>
    </row>
    <row r="44" spans="1:5">
      <c r="A44" s="4">
        <v>5200</v>
      </c>
      <c r="B44" s="8">
        <v>1</v>
      </c>
      <c r="C44" s="8">
        <v>0.82210000000000005</v>
      </c>
      <c r="D44" s="8">
        <v>0.65410000000000001</v>
      </c>
      <c r="E44" s="5" t="s">
        <v>159</v>
      </c>
    </row>
    <row r="45" spans="1:5">
      <c r="A45" s="4">
        <v>5300</v>
      </c>
      <c r="B45" s="8">
        <v>1</v>
      </c>
      <c r="C45" s="8">
        <v>0.83299999999999996</v>
      </c>
      <c r="D45" s="8">
        <v>0.67869999999999997</v>
      </c>
      <c r="E45" s="5" t="s">
        <v>160</v>
      </c>
    </row>
    <row r="46" spans="1:5">
      <c r="A46" s="4">
        <v>5400</v>
      </c>
      <c r="B46" s="8">
        <v>1</v>
      </c>
      <c r="C46" s="8">
        <v>0.84370000000000001</v>
      </c>
      <c r="D46" s="8">
        <v>0.70320000000000005</v>
      </c>
      <c r="E46" s="5" t="s">
        <v>161</v>
      </c>
    </row>
    <row r="47" spans="1:5">
      <c r="A47" s="4">
        <v>5500</v>
      </c>
      <c r="B47" s="8">
        <v>1</v>
      </c>
      <c r="C47" s="8">
        <v>0.85409999999999997</v>
      </c>
      <c r="D47" s="8">
        <v>0.72770000000000001</v>
      </c>
      <c r="E47" s="5" t="s">
        <v>162</v>
      </c>
    </row>
    <row r="48" spans="1:5">
      <c r="A48" s="4">
        <v>5600</v>
      </c>
      <c r="B48" s="8">
        <v>1</v>
      </c>
      <c r="C48" s="8">
        <v>0.86419999999999997</v>
      </c>
      <c r="D48" s="8">
        <v>0.75190000000000001</v>
      </c>
      <c r="E48" s="5" t="s">
        <v>163</v>
      </c>
    </row>
    <row r="49" spans="1:5">
      <c r="A49" s="4">
        <v>5700</v>
      </c>
      <c r="B49" s="8">
        <v>1</v>
      </c>
      <c r="C49" s="8">
        <v>0.874</v>
      </c>
      <c r="D49" s="8">
        <v>0.77600000000000002</v>
      </c>
      <c r="E49" s="5" t="s">
        <v>164</v>
      </c>
    </row>
    <row r="50" spans="1:5">
      <c r="A50" s="4">
        <v>5800</v>
      </c>
      <c r="B50" s="8">
        <v>1</v>
      </c>
      <c r="C50" s="8">
        <v>0.88360000000000005</v>
      </c>
      <c r="D50" s="8">
        <v>0.8</v>
      </c>
      <c r="E50" s="5" t="s">
        <v>165</v>
      </c>
    </row>
    <row r="51" spans="1:5">
      <c r="A51" s="4">
        <v>5900</v>
      </c>
      <c r="B51" s="8">
        <v>1</v>
      </c>
      <c r="C51" s="8">
        <v>0.89290000000000003</v>
      </c>
      <c r="D51" s="8">
        <v>0.82379999999999998</v>
      </c>
      <c r="E51" s="5" t="s">
        <v>166</v>
      </c>
    </row>
    <row r="52" spans="1:5">
      <c r="A52" s="4">
        <v>6000</v>
      </c>
      <c r="B52" s="8">
        <v>1</v>
      </c>
      <c r="C52" s="8">
        <v>0.90190000000000003</v>
      </c>
      <c r="D52" s="8">
        <v>0.84730000000000005</v>
      </c>
      <c r="E52" s="5" t="s">
        <v>167</v>
      </c>
    </row>
    <row r="53" spans="1:5">
      <c r="A53" s="4">
        <v>6100</v>
      </c>
      <c r="B53" s="8">
        <v>1</v>
      </c>
      <c r="C53" s="8">
        <v>0.91069999999999995</v>
      </c>
      <c r="D53" s="8">
        <v>0.87070000000000003</v>
      </c>
      <c r="E53" s="5" t="s">
        <v>168</v>
      </c>
    </row>
    <row r="54" spans="1:5">
      <c r="A54" s="4">
        <v>6200</v>
      </c>
      <c r="B54" s="8">
        <v>1</v>
      </c>
      <c r="C54" s="8">
        <v>0.91930000000000001</v>
      </c>
      <c r="D54" s="8">
        <v>0.89390000000000003</v>
      </c>
      <c r="E54" s="5" t="s">
        <v>169</v>
      </c>
    </row>
    <row r="55" spans="1:5">
      <c r="A55" s="4">
        <v>6300</v>
      </c>
      <c r="B55" s="8">
        <v>1</v>
      </c>
      <c r="C55" s="8">
        <v>0.92759999999999998</v>
      </c>
      <c r="D55" s="8">
        <v>0.91679999999999995</v>
      </c>
      <c r="E55" s="5" t="s">
        <v>170</v>
      </c>
    </row>
    <row r="56" spans="1:5">
      <c r="A56" s="4">
        <v>6400</v>
      </c>
      <c r="B56" s="8">
        <v>1</v>
      </c>
      <c r="C56" s="8">
        <v>0.93569999999999998</v>
      </c>
      <c r="D56" s="8">
        <v>0.93959999999999999</v>
      </c>
      <c r="E56" s="5" t="s">
        <v>171</v>
      </c>
    </row>
    <row r="57" spans="1:5">
      <c r="A57" s="4">
        <v>6500</v>
      </c>
      <c r="B57" s="8">
        <v>1</v>
      </c>
      <c r="C57" s="8">
        <v>0.94359999999999999</v>
      </c>
      <c r="D57" s="8">
        <v>0.96209999999999996</v>
      </c>
      <c r="E57" s="5" t="s">
        <v>172</v>
      </c>
    </row>
    <row r="58" spans="1:5">
      <c r="A58" s="4">
        <v>6600</v>
      </c>
      <c r="B58" s="8">
        <v>1</v>
      </c>
      <c r="C58" s="8">
        <v>0.95130000000000003</v>
      </c>
      <c r="D58" s="8">
        <v>0.98440000000000005</v>
      </c>
      <c r="E58" s="5" t="s">
        <v>173</v>
      </c>
    </row>
    <row r="59" spans="1:5">
      <c r="A59" s="4">
        <v>6700</v>
      </c>
      <c r="B59" s="8">
        <v>0.99370000000000003</v>
      </c>
      <c r="C59" s="8">
        <v>0.9526</v>
      </c>
      <c r="D59" s="8">
        <v>1</v>
      </c>
      <c r="E59" s="5" t="s">
        <v>174</v>
      </c>
    </row>
    <row r="60" spans="1:5">
      <c r="A60" s="4">
        <v>6800</v>
      </c>
      <c r="B60" s="8">
        <v>0.97260000000000002</v>
      </c>
      <c r="C60" s="8">
        <v>0.9395</v>
      </c>
      <c r="D60" s="8">
        <v>1</v>
      </c>
      <c r="E60" s="5" t="s">
        <v>175</v>
      </c>
    </row>
    <row r="61" spans="1:5">
      <c r="A61" s="4">
        <v>6900</v>
      </c>
      <c r="B61" s="8">
        <v>0.9526</v>
      </c>
      <c r="C61" s="8">
        <v>0.92700000000000005</v>
      </c>
      <c r="D61" s="8">
        <v>1</v>
      </c>
      <c r="E61" s="5" t="s">
        <v>176</v>
      </c>
    </row>
    <row r="62" spans="1:5">
      <c r="A62" s="4">
        <v>7000</v>
      </c>
      <c r="B62" s="8">
        <v>0.93369999999999997</v>
      </c>
      <c r="C62" s="8">
        <v>0.91500000000000004</v>
      </c>
      <c r="D62" s="8">
        <v>1</v>
      </c>
      <c r="E62" s="5" t="s">
        <v>177</v>
      </c>
    </row>
    <row r="63" spans="1:5">
      <c r="A63" s="4">
        <v>7100</v>
      </c>
      <c r="B63" s="8">
        <v>0.91569999999999996</v>
      </c>
      <c r="C63" s="8">
        <v>0.90349999999999997</v>
      </c>
      <c r="D63" s="8">
        <v>1</v>
      </c>
      <c r="E63" s="5" t="s">
        <v>178</v>
      </c>
    </row>
    <row r="64" spans="1:5">
      <c r="A64" s="4">
        <v>7200</v>
      </c>
      <c r="B64" s="8">
        <v>0.89859999999999995</v>
      </c>
      <c r="C64" s="8">
        <v>0.89249999999999996</v>
      </c>
      <c r="D64" s="8">
        <v>1</v>
      </c>
      <c r="E64" s="5" t="s">
        <v>179</v>
      </c>
    </row>
    <row r="65" spans="1:5">
      <c r="A65" s="4">
        <v>7300</v>
      </c>
      <c r="B65" s="8">
        <v>0.88229999999999997</v>
      </c>
      <c r="C65" s="8">
        <v>0.88190000000000002</v>
      </c>
      <c r="D65" s="8">
        <v>1</v>
      </c>
      <c r="E65" s="5" t="s">
        <v>180</v>
      </c>
    </row>
    <row r="66" spans="1:5">
      <c r="A66" s="4">
        <v>7400</v>
      </c>
      <c r="B66" s="8">
        <v>0.86680000000000001</v>
      </c>
      <c r="C66" s="8">
        <v>0.87180000000000002</v>
      </c>
      <c r="D66" s="8">
        <v>1</v>
      </c>
      <c r="E66" s="5" t="s">
        <v>181</v>
      </c>
    </row>
    <row r="67" spans="1:5">
      <c r="A67" s="4">
        <v>7500</v>
      </c>
      <c r="B67" s="8">
        <v>0.85199999999999998</v>
      </c>
      <c r="C67" s="8">
        <v>0.86209999999999998</v>
      </c>
      <c r="D67" s="8">
        <v>1</v>
      </c>
      <c r="E67" s="5" t="s">
        <v>182</v>
      </c>
    </row>
    <row r="68" spans="1:5">
      <c r="A68" s="4">
        <v>7600</v>
      </c>
      <c r="B68" s="8">
        <v>0.83789999999999998</v>
      </c>
      <c r="C68" s="8">
        <v>0.85270000000000001</v>
      </c>
      <c r="D68" s="8">
        <v>1</v>
      </c>
      <c r="E68" s="5" t="s">
        <v>183</v>
      </c>
    </row>
    <row r="69" spans="1:5">
      <c r="A69" s="4">
        <v>7700</v>
      </c>
      <c r="B69" s="8">
        <v>0.82440000000000002</v>
      </c>
      <c r="C69" s="8">
        <v>0.84370000000000001</v>
      </c>
      <c r="D69" s="8">
        <v>1</v>
      </c>
      <c r="E69" s="5" t="s">
        <v>184</v>
      </c>
    </row>
    <row r="70" spans="1:5">
      <c r="A70" s="4">
        <v>7800</v>
      </c>
      <c r="B70" s="8">
        <v>0.8115</v>
      </c>
      <c r="C70" s="8">
        <v>0.83509999999999995</v>
      </c>
      <c r="D70" s="8">
        <v>1</v>
      </c>
      <c r="E70" s="5" t="s">
        <v>185</v>
      </c>
    </row>
    <row r="71" spans="1:5">
      <c r="A71" s="4">
        <v>7900</v>
      </c>
      <c r="B71" s="8">
        <v>0.79920000000000002</v>
      </c>
      <c r="C71" s="8">
        <v>0.82679999999999998</v>
      </c>
      <c r="D71" s="8">
        <v>1</v>
      </c>
      <c r="E71" s="5" t="s">
        <v>186</v>
      </c>
    </row>
    <row r="72" spans="1:5">
      <c r="A72" s="4">
        <v>8000</v>
      </c>
      <c r="B72" s="8">
        <v>0.78739999999999999</v>
      </c>
      <c r="C72" s="8">
        <v>0.81869999999999998</v>
      </c>
      <c r="D72" s="8">
        <v>1</v>
      </c>
      <c r="E72" s="5" t="s">
        <v>187</v>
      </c>
    </row>
    <row r="73" spans="1:5">
      <c r="A73" s="4">
        <v>8100</v>
      </c>
      <c r="B73" s="8">
        <v>0.77610000000000001</v>
      </c>
      <c r="C73" s="8">
        <v>0.81100000000000005</v>
      </c>
      <c r="D73" s="8">
        <v>1</v>
      </c>
      <c r="E73" s="5" t="s">
        <v>188</v>
      </c>
    </row>
    <row r="74" spans="1:5">
      <c r="A74" s="4">
        <v>8200</v>
      </c>
      <c r="B74" s="8">
        <v>0.76519999999999999</v>
      </c>
      <c r="C74" s="8">
        <v>0.80349999999999999</v>
      </c>
      <c r="D74" s="8">
        <v>1</v>
      </c>
      <c r="E74" s="5" t="s">
        <v>189</v>
      </c>
    </row>
    <row r="75" spans="1:5">
      <c r="A75" s="4">
        <v>8300</v>
      </c>
      <c r="B75" s="8">
        <v>0.75480000000000003</v>
      </c>
      <c r="C75" s="8">
        <v>0.79630000000000001</v>
      </c>
      <c r="D75" s="8">
        <v>1</v>
      </c>
      <c r="E75" s="5" t="s">
        <v>190</v>
      </c>
    </row>
    <row r="76" spans="1:5">
      <c r="A76" s="4">
        <v>8400</v>
      </c>
      <c r="B76" s="8">
        <v>0.74490000000000001</v>
      </c>
      <c r="C76" s="8">
        <v>0.78939999999999999</v>
      </c>
      <c r="D76" s="8">
        <v>1</v>
      </c>
      <c r="E76" s="5" t="s">
        <v>191</v>
      </c>
    </row>
    <row r="77" spans="1:5">
      <c r="A77" s="4">
        <v>8500</v>
      </c>
      <c r="B77" s="8">
        <v>0.73529999999999995</v>
      </c>
      <c r="C77" s="8">
        <v>0.78269999999999995</v>
      </c>
      <c r="D77" s="8">
        <v>1</v>
      </c>
      <c r="E77" s="5" t="s">
        <v>192</v>
      </c>
    </row>
    <row r="78" spans="1:5">
      <c r="A78" s="4">
        <v>8600</v>
      </c>
      <c r="B78" s="8">
        <v>0.72599999999999998</v>
      </c>
      <c r="C78" s="8">
        <v>0.7762</v>
      </c>
      <c r="D78" s="8">
        <v>1</v>
      </c>
      <c r="E78" s="5" t="s">
        <v>193</v>
      </c>
    </row>
    <row r="79" spans="1:5">
      <c r="A79" s="4">
        <v>8700</v>
      </c>
      <c r="B79" s="8">
        <v>0.71719999999999995</v>
      </c>
      <c r="C79" s="8">
        <v>0.76990000000000003</v>
      </c>
      <c r="D79" s="8">
        <v>1</v>
      </c>
      <c r="E79" s="5" t="s">
        <v>194</v>
      </c>
    </row>
    <row r="80" spans="1:5">
      <c r="A80" s="4">
        <v>8800</v>
      </c>
      <c r="B80" s="8">
        <v>0.70860000000000001</v>
      </c>
      <c r="C80" s="8">
        <v>0.76380000000000003</v>
      </c>
      <c r="D80" s="8">
        <v>1</v>
      </c>
      <c r="E80" s="5" t="s">
        <v>195</v>
      </c>
    </row>
    <row r="81" spans="1:5">
      <c r="A81" s="4">
        <v>8900</v>
      </c>
      <c r="B81" s="8">
        <v>0.70040000000000002</v>
      </c>
      <c r="C81" s="8">
        <v>0.75790000000000002</v>
      </c>
      <c r="D81" s="8">
        <v>1</v>
      </c>
      <c r="E81" s="5" t="s">
        <v>196</v>
      </c>
    </row>
    <row r="82" spans="1:5">
      <c r="A82" s="4">
        <v>9000</v>
      </c>
      <c r="B82" s="8">
        <v>0.6925</v>
      </c>
      <c r="C82" s="8">
        <v>0.75219999999999998</v>
      </c>
      <c r="D82" s="8">
        <v>1</v>
      </c>
      <c r="E82" s="5" t="s">
        <v>197</v>
      </c>
    </row>
    <row r="83" spans="1:5">
      <c r="A83" s="4">
        <v>9100</v>
      </c>
      <c r="B83" s="8">
        <v>0.68479999999999996</v>
      </c>
      <c r="C83" s="8">
        <v>0.74670000000000003</v>
      </c>
      <c r="D83" s="8">
        <v>1</v>
      </c>
      <c r="E83" s="5" t="s">
        <v>198</v>
      </c>
    </row>
    <row r="84" spans="1:5">
      <c r="A84" s="4">
        <v>9200</v>
      </c>
      <c r="B84" s="8">
        <v>0.6774</v>
      </c>
      <c r="C84" s="8">
        <v>0.74139999999999995</v>
      </c>
      <c r="D84" s="8">
        <v>1</v>
      </c>
      <c r="E84" s="5" t="s">
        <v>199</v>
      </c>
    </row>
    <row r="85" spans="1:5">
      <c r="A85" s="4">
        <v>9300</v>
      </c>
      <c r="B85" s="8">
        <v>0.67030000000000001</v>
      </c>
      <c r="C85" s="8">
        <v>0.73619999999999997</v>
      </c>
      <c r="D85" s="8">
        <v>1</v>
      </c>
      <c r="E85" s="5" t="s">
        <v>200</v>
      </c>
    </row>
    <row r="86" spans="1:5">
      <c r="A86" s="4">
        <v>9400</v>
      </c>
      <c r="B86" s="8">
        <v>0.66349999999999998</v>
      </c>
      <c r="C86" s="8">
        <v>0.73109999999999997</v>
      </c>
      <c r="D86" s="8">
        <v>1</v>
      </c>
      <c r="E86" s="5" t="s">
        <v>201</v>
      </c>
    </row>
    <row r="87" spans="1:5">
      <c r="A87" s="4">
        <v>9500</v>
      </c>
      <c r="B87" s="8">
        <v>0.65680000000000005</v>
      </c>
      <c r="C87" s="8">
        <v>0.72629999999999995</v>
      </c>
      <c r="D87" s="8">
        <v>1</v>
      </c>
      <c r="E87" s="5" t="s">
        <v>202</v>
      </c>
    </row>
    <row r="88" spans="1:5">
      <c r="A88" s="4">
        <v>9600</v>
      </c>
      <c r="B88" s="8">
        <v>0.65039999999999998</v>
      </c>
      <c r="C88" s="8">
        <v>0.72150000000000003</v>
      </c>
      <c r="D88" s="8">
        <v>1</v>
      </c>
      <c r="E88" s="5" t="s">
        <v>203</v>
      </c>
    </row>
    <row r="89" spans="1:5">
      <c r="A89" s="4">
        <v>9700</v>
      </c>
      <c r="B89" s="8">
        <v>0.64419999999999999</v>
      </c>
      <c r="C89" s="8">
        <v>0.71689999999999998</v>
      </c>
      <c r="D89" s="8">
        <v>1</v>
      </c>
      <c r="E89" s="5" t="s">
        <v>204</v>
      </c>
    </row>
    <row r="90" spans="1:5">
      <c r="A90" s="4">
        <v>9800</v>
      </c>
      <c r="B90" s="8">
        <v>0.63819999999999999</v>
      </c>
      <c r="C90" s="8">
        <v>0.71240000000000003</v>
      </c>
      <c r="D90" s="8">
        <v>1</v>
      </c>
      <c r="E90" s="5" t="s">
        <v>205</v>
      </c>
    </row>
    <row r="91" spans="1:5">
      <c r="A91" s="4">
        <v>9900</v>
      </c>
      <c r="B91" s="8">
        <v>0.63239999999999996</v>
      </c>
      <c r="C91" s="8">
        <v>0.70809999999999995</v>
      </c>
      <c r="D91" s="8">
        <v>1</v>
      </c>
      <c r="E91" s="5" t="s">
        <v>206</v>
      </c>
    </row>
    <row r="92" spans="1:5">
      <c r="A92" s="4">
        <v>10000</v>
      </c>
      <c r="B92" s="8">
        <v>0.62680000000000002</v>
      </c>
      <c r="C92" s="8">
        <v>0.70389999999999997</v>
      </c>
      <c r="D92" s="8">
        <v>1</v>
      </c>
      <c r="E92" s="5" t="s">
        <v>207</v>
      </c>
    </row>
    <row r="93" spans="1:5">
      <c r="A93" s="4">
        <v>10100</v>
      </c>
      <c r="B93" s="8">
        <v>0.62129999999999996</v>
      </c>
      <c r="C93" s="8">
        <v>0.69979999999999998</v>
      </c>
      <c r="D93" s="8">
        <v>1</v>
      </c>
      <c r="E93" s="5" t="s">
        <v>207</v>
      </c>
    </row>
    <row r="94" spans="1:5">
      <c r="A94" s="4">
        <v>10200</v>
      </c>
      <c r="B94" s="8">
        <v>0.61609999999999998</v>
      </c>
      <c r="C94" s="8">
        <v>0.69579999999999997</v>
      </c>
      <c r="D94" s="8">
        <v>1</v>
      </c>
      <c r="E94" s="5" t="s">
        <v>208</v>
      </c>
    </row>
    <row r="95" spans="1:5">
      <c r="A95" s="4">
        <v>10300</v>
      </c>
      <c r="B95" s="8">
        <v>0.6109</v>
      </c>
      <c r="C95" s="8">
        <v>0.69189999999999996</v>
      </c>
      <c r="D95" s="8">
        <v>1</v>
      </c>
      <c r="E95" s="5" t="s">
        <v>209</v>
      </c>
    </row>
    <row r="96" spans="1:5">
      <c r="A96" s="4">
        <v>10400</v>
      </c>
      <c r="B96" s="8">
        <v>0.60599999999999998</v>
      </c>
      <c r="C96" s="8">
        <v>0.68810000000000004</v>
      </c>
      <c r="D96" s="8">
        <v>1</v>
      </c>
      <c r="E96" s="5" t="s">
        <v>210</v>
      </c>
    </row>
    <row r="97" spans="1:5">
      <c r="A97" s="4">
        <v>10500</v>
      </c>
      <c r="B97" s="8">
        <v>0.60119999999999996</v>
      </c>
      <c r="C97" s="8">
        <v>0.68440000000000001</v>
      </c>
      <c r="D97" s="8">
        <v>1</v>
      </c>
      <c r="E97" s="5" t="s">
        <v>210</v>
      </c>
    </row>
    <row r="98" spans="1:5">
      <c r="A98" s="4">
        <v>10600</v>
      </c>
      <c r="B98" s="8">
        <v>0.59650000000000003</v>
      </c>
      <c r="C98" s="8">
        <v>0.68079999999999996</v>
      </c>
      <c r="D98" s="8">
        <v>1</v>
      </c>
      <c r="E98" s="5" t="s">
        <v>211</v>
      </c>
    </row>
    <row r="99" spans="1:5">
      <c r="A99" s="4">
        <v>10700</v>
      </c>
      <c r="B99" s="8">
        <v>0.59189999999999998</v>
      </c>
      <c r="C99" s="8">
        <v>0.67730000000000001</v>
      </c>
      <c r="D99" s="8">
        <v>1</v>
      </c>
      <c r="E99" s="5" t="s">
        <v>212</v>
      </c>
    </row>
    <row r="100" spans="1:5">
      <c r="A100" s="4">
        <v>10800</v>
      </c>
      <c r="B100" s="8">
        <v>0.58750000000000002</v>
      </c>
      <c r="C100" s="8">
        <v>0.67390000000000005</v>
      </c>
      <c r="D100" s="8">
        <v>1</v>
      </c>
      <c r="E100" s="5" t="s">
        <v>213</v>
      </c>
    </row>
    <row r="101" spans="1:5">
      <c r="A101" s="4">
        <v>10900</v>
      </c>
      <c r="B101" s="8">
        <v>0.58330000000000004</v>
      </c>
      <c r="C101" s="8">
        <v>0.67059999999999997</v>
      </c>
      <c r="D101" s="8">
        <v>1</v>
      </c>
      <c r="E101" s="5" t="s">
        <v>214</v>
      </c>
    </row>
    <row r="102" spans="1:5">
      <c r="A102" s="4">
        <v>11000</v>
      </c>
      <c r="B102" s="8">
        <v>0.57909999999999995</v>
      </c>
      <c r="C102" s="8">
        <v>0.66739999999999999</v>
      </c>
      <c r="D102" s="8">
        <v>1</v>
      </c>
      <c r="E102" s="5" t="s">
        <v>215</v>
      </c>
    </row>
    <row r="103" spans="1:5">
      <c r="A103" s="4">
        <v>11100</v>
      </c>
      <c r="B103" s="8">
        <v>0.57499999999999996</v>
      </c>
      <c r="C103" s="8">
        <v>0.66420000000000001</v>
      </c>
      <c r="D103" s="8">
        <v>1</v>
      </c>
      <c r="E103" s="5" t="s">
        <v>215</v>
      </c>
    </row>
    <row r="104" spans="1:5">
      <c r="A104" s="4">
        <v>11200</v>
      </c>
      <c r="B104" s="8">
        <v>0.57110000000000005</v>
      </c>
      <c r="C104" s="8">
        <v>0.66110000000000002</v>
      </c>
      <c r="D104" s="8">
        <v>1</v>
      </c>
      <c r="E104" s="5" t="s">
        <v>216</v>
      </c>
    </row>
    <row r="105" spans="1:5">
      <c r="A105" s="4">
        <v>11300</v>
      </c>
      <c r="B105" s="8">
        <v>0.56730000000000003</v>
      </c>
      <c r="C105" s="8">
        <v>0.65810000000000002</v>
      </c>
      <c r="D105" s="8">
        <v>1</v>
      </c>
      <c r="E105" s="5" t="s">
        <v>217</v>
      </c>
    </row>
    <row r="106" spans="1:5">
      <c r="A106" s="4">
        <v>11400</v>
      </c>
      <c r="B106" s="8">
        <v>0.56359999999999999</v>
      </c>
      <c r="C106" s="8">
        <v>0.6552</v>
      </c>
      <c r="D106" s="8">
        <v>1</v>
      </c>
      <c r="E106" s="5" t="s">
        <v>217</v>
      </c>
    </row>
    <row r="107" spans="1:5">
      <c r="A107" s="4">
        <v>11500</v>
      </c>
      <c r="B107" s="8">
        <v>0.55989999999999995</v>
      </c>
      <c r="C107" s="8">
        <v>0.65229999999999999</v>
      </c>
      <c r="D107" s="8">
        <v>1</v>
      </c>
      <c r="E107" s="5" t="s">
        <v>218</v>
      </c>
    </row>
    <row r="108" spans="1:5">
      <c r="A108" s="4">
        <v>11600</v>
      </c>
      <c r="B108" s="8">
        <v>0.55640000000000001</v>
      </c>
      <c r="C108" s="8">
        <v>0.64949999999999997</v>
      </c>
      <c r="D108" s="8">
        <v>1</v>
      </c>
      <c r="E108" s="5" t="s">
        <v>218</v>
      </c>
    </row>
    <row r="109" spans="1:5">
      <c r="A109" s="4">
        <v>11700</v>
      </c>
      <c r="B109" s="8">
        <v>0.55300000000000005</v>
      </c>
      <c r="C109" s="8">
        <v>0.64680000000000004</v>
      </c>
      <c r="D109" s="8">
        <v>1</v>
      </c>
      <c r="E109" s="5" t="s">
        <v>219</v>
      </c>
    </row>
    <row r="110" spans="1:5">
      <c r="A110" s="4">
        <v>11800</v>
      </c>
      <c r="B110" s="8">
        <v>0.54959999999999998</v>
      </c>
      <c r="C110" s="8">
        <v>0.64410000000000001</v>
      </c>
      <c r="D110" s="8">
        <v>1</v>
      </c>
      <c r="E110" s="5" t="s">
        <v>219</v>
      </c>
    </row>
    <row r="111" spans="1:5">
      <c r="A111" s="4">
        <v>11900</v>
      </c>
      <c r="B111" s="8">
        <v>0.54630000000000001</v>
      </c>
      <c r="C111" s="8">
        <v>0.64149999999999996</v>
      </c>
      <c r="D111" s="8">
        <v>1</v>
      </c>
      <c r="E111" s="5" t="s">
        <v>220</v>
      </c>
    </row>
    <row r="112" spans="1:5">
      <c r="A112" s="4">
        <v>12000</v>
      </c>
      <c r="B112" s="8">
        <v>0.54310000000000003</v>
      </c>
      <c r="C112" s="8">
        <v>0.63890000000000002</v>
      </c>
      <c r="D112" s="8">
        <v>1</v>
      </c>
      <c r="E112" s="5" t="s">
        <v>221</v>
      </c>
    </row>
    <row r="113" spans="1:5">
      <c r="A113" s="4">
        <v>12100</v>
      </c>
      <c r="B113" s="8">
        <v>0.54</v>
      </c>
      <c r="C113" s="8">
        <v>0.63639999999999997</v>
      </c>
      <c r="D113" s="8">
        <v>1</v>
      </c>
      <c r="E113" s="5" t="s">
        <v>222</v>
      </c>
    </row>
    <row r="114" spans="1:5">
      <c r="A114" s="4">
        <v>12200</v>
      </c>
      <c r="B114" s="8">
        <v>0.53700000000000003</v>
      </c>
      <c r="C114" s="8">
        <v>0.63400000000000001</v>
      </c>
      <c r="D114" s="8">
        <v>1</v>
      </c>
      <c r="E114" s="5" t="s">
        <v>223</v>
      </c>
    </row>
    <row r="115" spans="1:5">
      <c r="A115" s="4">
        <v>12300</v>
      </c>
      <c r="B115" s="8">
        <v>0.53400000000000003</v>
      </c>
      <c r="C115" s="8">
        <v>0.63160000000000005</v>
      </c>
      <c r="D115" s="8">
        <v>1</v>
      </c>
      <c r="E115" s="5" t="s">
        <v>224</v>
      </c>
    </row>
    <row r="116" spans="1:5">
      <c r="A116" s="4">
        <v>12400</v>
      </c>
      <c r="B116" s="8">
        <v>0.53120000000000001</v>
      </c>
      <c r="C116" s="8">
        <v>0.62929999999999997</v>
      </c>
      <c r="D116" s="8">
        <v>1</v>
      </c>
      <c r="E116" s="5" t="s">
        <v>224</v>
      </c>
    </row>
    <row r="117" spans="1:5">
      <c r="A117" s="4">
        <v>12500</v>
      </c>
      <c r="B117" s="8">
        <v>0.52829999999999999</v>
      </c>
      <c r="C117" s="8">
        <v>0.627</v>
      </c>
      <c r="D117" s="8">
        <v>1</v>
      </c>
      <c r="E117" s="5" t="s">
        <v>225</v>
      </c>
    </row>
    <row r="118" spans="1:5">
      <c r="A118" s="4">
        <v>12600</v>
      </c>
      <c r="B118" s="8">
        <v>0.52559999999999996</v>
      </c>
      <c r="C118" s="8">
        <v>0.62470000000000003</v>
      </c>
      <c r="D118" s="8">
        <v>1</v>
      </c>
      <c r="E118" s="5" t="s">
        <v>225</v>
      </c>
    </row>
    <row r="119" spans="1:5">
      <c r="A119" s="4">
        <v>12700</v>
      </c>
      <c r="B119" s="8">
        <v>0.52290000000000003</v>
      </c>
      <c r="C119" s="8">
        <v>0.62250000000000005</v>
      </c>
      <c r="D119" s="8">
        <v>1</v>
      </c>
      <c r="E119" s="5" t="s">
        <v>226</v>
      </c>
    </row>
    <row r="120" spans="1:5">
      <c r="A120" s="4">
        <v>12800</v>
      </c>
      <c r="B120" s="8">
        <v>0.52029999999999998</v>
      </c>
      <c r="C120" s="8">
        <v>0.62039999999999995</v>
      </c>
      <c r="D120" s="8">
        <v>1</v>
      </c>
      <c r="E120" s="5" t="s">
        <v>227</v>
      </c>
    </row>
    <row r="121" spans="1:5">
      <c r="A121" s="4">
        <v>12900</v>
      </c>
      <c r="B121" s="8">
        <v>0.51770000000000005</v>
      </c>
      <c r="C121" s="8">
        <v>0.61829999999999996</v>
      </c>
      <c r="D121" s="8">
        <v>1</v>
      </c>
      <c r="E121" s="5" t="s">
        <v>228</v>
      </c>
    </row>
    <row r="122" spans="1:5">
      <c r="A122" s="4">
        <v>13000</v>
      </c>
      <c r="B122" s="8">
        <v>0.51519999999999999</v>
      </c>
      <c r="C122" s="8">
        <v>0.61619999999999997</v>
      </c>
      <c r="D122" s="8">
        <v>1</v>
      </c>
      <c r="E122" s="5" t="s">
        <v>228</v>
      </c>
    </row>
    <row r="123" spans="1:5">
      <c r="A123" s="4">
        <v>13100</v>
      </c>
      <c r="B123" s="8">
        <v>0.51280000000000003</v>
      </c>
      <c r="C123" s="8">
        <v>0.61419999999999997</v>
      </c>
      <c r="D123" s="8">
        <v>1</v>
      </c>
      <c r="E123" s="5" t="s">
        <v>228</v>
      </c>
    </row>
    <row r="124" spans="1:5">
      <c r="A124" s="4">
        <v>13200</v>
      </c>
      <c r="B124" s="8">
        <v>0.51039999999999996</v>
      </c>
      <c r="C124" s="8">
        <v>0.61219999999999997</v>
      </c>
      <c r="D124" s="8">
        <v>1</v>
      </c>
      <c r="E124" s="5" t="s">
        <v>229</v>
      </c>
    </row>
    <row r="125" spans="1:5">
      <c r="A125" s="4">
        <v>13300</v>
      </c>
      <c r="B125" s="8">
        <v>0.50800000000000001</v>
      </c>
      <c r="C125" s="8">
        <v>0.61029999999999995</v>
      </c>
      <c r="D125" s="8">
        <v>1</v>
      </c>
      <c r="E125" s="5" t="s">
        <v>229</v>
      </c>
    </row>
    <row r="126" spans="1:5">
      <c r="A126" s="4">
        <v>13400</v>
      </c>
      <c r="B126" s="8">
        <v>0.50570000000000004</v>
      </c>
      <c r="C126" s="8">
        <v>0.60840000000000005</v>
      </c>
      <c r="D126" s="8">
        <v>1</v>
      </c>
      <c r="E126" s="5" t="s">
        <v>230</v>
      </c>
    </row>
    <row r="127" spans="1:5">
      <c r="A127" s="4">
        <v>13500</v>
      </c>
      <c r="B127" s="8">
        <v>0.50349999999999995</v>
      </c>
      <c r="C127" s="8">
        <v>0.60650000000000004</v>
      </c>
      <c r="D127" s="8">
        <v>1</v>
      </c>
      <c r="E127" s="5" t="s">
        <v>231</v>
      </c>
    </row>
    <row r="128" spans="1:5">
      <c r="A128" s="4">
        <v>13600</v>
      </c>
      <c r="B128" s="8">
        <v>0.50129999999999997</v>
      </c>
      <c r="C128" s="8">
        <v>0.60470000000000002</v>
      </c>
      <c r="D128" s="8">
        <v>1</v>
      </c>
      <c r="E128" s="5" t="s">
        <v>231</v>
      </c>
    </row>
    <row r="129" spans="1:5">
      <c r="A129" s="4">
        <v>13700</v>
      </c>
      <c r="B129" s="8">
        <v>0.49909999999999999</v>
      </c>
      <c r="C129" s="8">
        <v>0.60289999999999999</v>
      </c>
      <c r="D129" s="8">
        <v>1</v>
      </c>
      <c r="E129" s="5" t="s">
        <v>232</v>
      </c>
    </row>
    <row r="130" spans="1:5">
      <c r="A130" s="4">
        <v>13800</v>
      </c>
      <c r="B130" s="8">
        <v>0.497</v>
      </c>
      <c r="C130" s="8">
        <v>0.60119999999999996</v>
      </c>
      <c r="D130" s="8">
        <v>1</v>
      </c>
      <c r="E130" s="5" t="s">
        <v>232</v>
      </c>
    </row>
    <row r="131" spans="1:5">
      <c r="A131" s="4">
        <v>13900</v>
      </c>
      <c r="B131" s="8">
        <v>0.495</v>
      </c>
      <c r="C131" s="8">
        <v>0.59940000000000004</v>
      </c>
      <c r="D131" s="8">
        <v>1</v>
      </c>
      <c r="E131" s="5" t="s">
        <v>233</v>
      </c>
    </row>
    <row r="132" spans="1:5">
      <c r="A132" s="4">
        <v>14000</v>
      </c>
      <c r="B132" s="8">
        <v>0.49299999999999999</v>
      </c>
      <c r="C132" s="8">
        <v>0.5978</v>
      </c>
      <c r="D132" s="8">
        <v>1</v>
      </c>
      <c r="E132" s="5" t="s">
        <v>234</v>
      </c>
    </row>
    <row r="133" spans="1:5">
      <c r="A133" s="4">
        <v>14100</v>
      </c>
      <c r="B133" s="8">
        <v>0.49099999999999999</v>
      </c>
      <c r="C133" s="8">
        <v>0.59609999999999996</v>
      </c>
      <c r="D133" s="8">
        <v>1</v>
      </c>
      <c r="E133" s="5" t="s">
        <v>234</v>
      </c>
    </row>
    <row r="134" spans="1:5">
      <c r="A134" s="4">
        <v>14200</v>
      </c>
      <c r="B134" s="8">
        <v>0.48909999999999998</v>
      </c>
      <c r="C134" s="8">
        <v>0.59450000000000003</v>
      </c>
      <c r="D134" s="8">
        <v>1</v>
      </c>
      <c r="E134" s="5" t="s">
        <v>234</v>
      </c>
    </row>
    <row r="135" spans="1:5">
      <c r="A135" s="4">
        <v>14300</v>
      </c>
      <c r="B135" s="8">
        <v>0.48720000000000002</v>
      </c>
      <c r="C135" s="8">
        <v>0.59289999999999998</v>
      </c>
      <c r="D135" s="8">
        <v>1</v>
      </c>
      <c r="E135" s="5" t="s">
        <v>235</v>
      </c>
    </row>
    <row r="136" spans="1:5">
      <c r="A136" s="4">
        <v>14400</v>
      </c>
      <c r="B136" s="8">
        <v>0.48530000000000001</v>
      </c>
      <c r="C136" s="8">
        <v>0.59130000000000005</v>
      </c>
      <c r="D136" s="8">
        <v>1</v>
      </c>
      <c r="E136" s="5" t="s">
        <v>235</v>
      </c>
    </row>
    <row r="137" spans="1:5">
      <c r="A137" s="4">
        <v>14500</v>
      </c>
      <c r="B137" s="8">
        <v>0.48349999999999999</v>
      </c>
      <c r="C137" s="8">
        <v>0.58979999999999999</v>
      </c>
      <c r="D137" s="8">
        <v>1</v>
      </c>
      <c r="E137" s="5" t="s">
        <v>235</v>
      </c>
    </row>
    <row r="138" spans="1:5">
      <c r="A138" s="4">
        <v>14600</v>
      </c>
      <c r="B138" s="8">
        <v>0.48170000000000002</v>
      </c>
      <c r="C138" s="8">
        <v>0.58819999999999995</v>
      </c>
      <c r="D138" s="8">
        <v>1</v>
      </c>
      <c r="E138" s="5" t="s">
        <v>236</v>
      </c>
    </row>
    <row r="139" spans="1:5">
      <c r="A139" s="4">
        <v>14700</v>
      </c>
      <c r="B139" s="8">
        <v>0.47989999999999999</v>
      </c>
      <c r="C139" s="8">
        <v>0.58679999999999999</v>
      </c>
      <c r="D139" s="8">
        <v>1</v>
      </c>
      <c r="E139" s="5" t="s">
        <v>237</v>
      </c>
    </row>
    <row r="140" spans="1:5">
      <c r="A140" s="4">
        <v>14800</v>
      </c>
      <c r="B140" s="8">
        <v>0.47820000000000001</v>
      </c>
      <c r="C140" s="8">
        <v>0.58530000000000004</v>
      </c>
      <c r="D140" s="8">
        <v>1</v>
      </c>
      <c r="E140" s="5" t="s">
        <v>237</v>
      </c>
    </row>
    <row r="141" spans="1:5">
      <c r="A141" s="4">
        <v>14900</v>
      </c>
      <c r="B141" s="8">
        <v>0.47649999999999998</v>
      </c>
      <c r="C141" s="8">
        <v>0.58389999999999997</v>
      </c>
      <c r="D141" s="8">
        <v>1</v>
      </c>
      <c r="E141" s="5" t="s">
        <v>237</v>
      </c>
    </row>
    <row r="142" spans="1:5">
      <c r="A142" s="4">
        <v>15000</v>
      </c>
      <c r="B142" s="8">
        <v>0.47489999999999999</v>
      </c>
      <c r="C142" s="8">
        <v>0.58240000000000003</v>
      </c>
      <c r="D142" s="8">
        <v>1</v>
      </c>
      <c r="E142" s="5" t="s">
        <v>238</v>
      </c>
    </row>
    <row r="143" spans="1:5">
      <c r="A143" s="4">
        <v>15100</v>
      </c>
      <c r="B143" s="8">
        <v>0.4733</v>
      </c>
      <c r="C143" s="8">
        <v>0.58109999999999995</v>
      </c>
      <c r="D143" s="8">
        <v>1</v>
      </c>
      <c r="E143" s="5" t="s">
        <v>238</v>
      </c>
    </row>
    <row r="144" spans="1:5">
      <c r="A144" s="4">
        <v>15200</v>
      </c>
      <c r="B144" s="8">
        <v>0.47170000000000001</v>
      </c>
      <c r="C144" s="8">
        <v>0.57969999999999999</v>
      </c>
      <c r="D144" s="8">
        <v>1</v>
      </c>
      <c r="E144" s="5" t="s">
        <v>239</v>
      </c>
    </row>
    <row r="145" spans="1:5">
      <c r="A145" s="4">
        <v>15300</v>
      </c>
      <c r="B145" s="8">
        <v>0.47010000000000002</v>
      </c>
      <c r="C145" s="8">
        <v>0.57840000000000003</v>
      </c>
      <c r="D145" s="8">
        <v>1</v>
      </c>
      <c r="E145" s="5" t="s">
        <v>240</v>
      </c>
    </row>
    <row r="146" spans="1:5">
      <c r="A146" s="4">
        <v>15400</v>
      </c>
      <c r="B146" s="8">
        <v>0.46860000000000002</v>
      </c>
      <c r="C146" s="8">
        <v>0.57699999999999996</v>
      </c>
      <c r="D146" s="8">
        <v>1</v>
      </c>
      <c r="E146" s="5" t="s">
        <v>240</v>
      </c>
    </row>
    <row r="147" spans="1:5">
      <c r="A147" s="4">
        <v>15500</v>
      </c>
      <c r="B147" s="8">
        <v>0.46710000000000002</v>
      </c>
      <c r="C147" s="8">
        <v>0.57569999999999999</v>
      </c>
      <c r="D147" s="8">
        <v>1</v>
      </c>
      <c r="E147" s="5" t="s">
        <v>240</v>
      </c>
    </row>
    <row r="148" spans="1:5">
      <c r="A148" s="4">
        <v>15600</v>
      </c>
      <c r="B148" s="8">
        <v>0.46560000000000001</v>
      </c>
      <c r="C148" s="8">
        <v>0.57450000000000001</v>
      </c>
      <c r="D148" s="8">
        <v>1</v>
      </c>
      <c r="E148" s="5" t="s">
        <v>240</v>
      </c>
    </row>
    <row r="149" spans="1:5">
      <c r="A149" s="4">
        <v>15700</v>
      </c>
      <c r="B149" s="8">
        <v>0.46410000000000001</v>
      </c>
      <c r="C149" s="8">
        <v>0.57320000000000004</v>
      </c>
      <c r="D149" s="8">
        <v>1</v>
      </c>
      <c r="E149" s="5" t="s">
        <v>241</v>
      </c>
    </row>
    <row r="150" spans="1:5">
      <c r="A150" s="4">
        <v>15800</v>
      </c>
      <c r="B150" s="8">
        <v>0.4627</v>
      </c>
      <c r="C150" s="8">
        <v>0.57199999999999995</v>
      </c>
      <c r="D150" s="8">
        <v>1</v>
      </c>
      <c r="E150" s="5" t="s">
        <v>241</v>
      </c>
    </row>
    <row r="151" spans="1:5">
      <c r="A151" s="4">
        <v>15900</v>
      </c>
      <c r="B151" s="8">
        <v>0.46129999999999999</v>
      </c>
      <c r="C151" s="8">
        <v>0.57079999999999997</v>
      </c>
      <c r="D151" s="8">
        <v>1</v>
      </c>
      <c r="E151" s="5" t="s">
        <v>241</v>
      </c>
    </row>
    <row r="152" spans="1:5">
      <c r="A152" s="4">
        <v>16000</v>
      </c>
      <c r="B152" s="8">
        <v>0.45989999999999998</v>
      </c>
      <c r="C152" s="8">
        <v>0.5696</v>
      </c>
      <c r="D152" s="8">
        <v>1</v>
      </c>
      <c r="E152" s="5" t="s">
        <v>241</v>
      </c>
    </row>
    <row r="153" spans="1:5">
      <c r="A153" s="4">
        <v>16100</v>
      </c>
      <c r="B153" s="8">
        <v>0.45860000000000001</v>
      </c>
      <c r="C153" s="8">
        <v>0.56840000000000002</v>
      </c>
      <c r="D153" s="8">
        <v>1</v>
      </c>
      <c r="E153" s="5" t="s">
        <v>242</v>
      </c>
    </row>
    <row r="154" spans="1:5">
      <c r="A154" s="4">
        <v>16200</v>
      </c>
      <c r="B154" s="8">
        <v>0.4572</v>
      </c>
      <c r="C154" s="8">
        <v>0.56730000000000003</v>
      </c>
      <c r="D154" s="8">
        <v>1</v>
      </c>
      <c r="E154" s="5" t="s">
        <v>243</v>
      </c>
    </row>
    <row r="155" spans="1:5">
      <c r="A155" s="4">
        <v>16300</v>
      </c>
      <c r="B155" s="8">
        <v>0.45590000000000003</v>
      </c>
      <c r="C155" s="8">
        <v>0.56610000000000005</v>
      </c>
      <c r="D155" s="8">
        <v>1</v>
      </c>
      <c r="E155" s="5" t="s">
        <v>243</v>
      </c>
    </row>
    <row r="156" spans="1:5">
      <c r="A156" s="4">
        <v>16400</v>
      </c>
      <c r="B156" s="8">
        <v>0.4546</v>
      </c>
      <c r="C156" s="8">
        <v>0.56499999999999995</v>
      </c>
      <c r="D156" s="8">
        <v>1</v>
      </c>
      <c r="E156" s="5" t="s">
        <v>243</v>
      </c>
    </row>
    <row r="157" spans="1:5">
      <c r="A157" s="4">
        <v>16500</v>
      </c>
      <c r="B157" s="8">
        <v>0.45340000000000003</v>
      </c>
      <c r="C157" s="8">
        <v>0.56389999999999996</v>
      </c>
      <c r="D157" s="8">
        <v>1</v>
      </c>
      <c r="E157" s="5" t="s">
        <v>244</v>
      </c>
    </row>
    <row r="158" spans="1:5">
      <c r="A158" s="4">
        <v>16600</v>
      </c>
      <c r="B158" s="8">
        <v>0.4521</v>
      </c>
      <c r="C158" s="8">
        <v>0.56279999999999997</v>
      </c>
      <c r="D158" s="8">
        <v>1</v>
      </c>
      <c r="E158" s="5" t="s">
        <v>244</v>
      </c>
    </row>
    <row r="159" spans="1:5">
      <c r="A159" s="4">
        <v>16700</v>
      </c>
      <c r="B159" s="8">
        <v>0.45090000000000002</v>
      </c>
      <c r="C159" s="8">
        <v>0.56169999999999998</v>
      </c>
      <c r="D159" s="8">
        <v>1</v>
      </c>
      <c r="E159" s="5" t="s">
        <v>244</v>
      </c>
    </row>
    <row r="160" spans="1:5">
      <c r="A160" s="4">
        <v>16800</v>
      </c>
      <c r="B160" s="8">
        <v>0.44969999999999999</v>
      </c>
      <c r="C160" s="8">
        <v>0.56069999999999998</v>
      </c>
      <c r="D160" s="8">
        <v>1</v>
      </c>
      <c r="E160" s="5" t="s">
        <v>245</v>
      </c>
    </row>
    <row r="161" spans="1:5">
      <c r="A161" s="4">
        <v>16900</v>
      </c>
      <c r="B161" s="8">
        <v>0.44850000000000001</v>
      </c>
      <c r="C161" s="8">
        <v>0.55969999999999998</v>
      </c>
      <c r="D161" s="8">
        <v>1</v>
      </c>
      <c r="E161" s="5" t="s">
        <v>245</v>
      </c>
    </row>
    <row r="162" spans="1:5">
      <c r="A162" s="4">
        <v>17000</v>
      </c>
      <c r="B162" s="8">
        <v>0.44740000000000002</v>
      </c>
      <c r="C162" s="8">
        <v>0.55859999999999999</v>
      </c>
      <c r="D162" s="8">
        <v>1</v>
      </c>
      <c r="E162" s="5" t="s">
        <v>246</v>
      </c>
    </row>
    <row r="163" spans="1:5">
      <c r="A163" s="4">
        <v>17100</v>
      </c>
      <c r="B163" s="8">
        <v>0.44619999999999999</v>
      </c>
      <c r="C163" s="8">
        <v>0.55759999999999998</v>
      </c>
      <c r="D163" s="8">
        <v>1</v>
      </c>
      <c r="E163" s="5" t="s">
        <v>246</v>
      </c>
    </row>
    <row r="164" spans="1:5">
      <c r="A164" s="4">
        <v>17200</v>
      </c>
      <c r="B164" s="8">
        <v>0.4451</v>
      </c>
      <c r="C164" s="8">
        <v>0.55659999999999998</v>
      </c>
      <c r="D164" s="8">
        <v>1</v>
      </c>
      <c r="E164" s="5" t="s">
        <v>246</v>
      </c>
    </row>
    <row r="165" spans="1:5">
      <c r="A165" s="4">
        <v>17300</v>
      </c>
      <c r="B165" s="8">
        <v>0.44400000000000001</v>
      </c>
      <c r="C165" s="8">
        <v>0.55569999999999997</v>
      </c>
      <c r="D165" s="8">
        <v>1</v>
      </c>
      <c r="E165" s="5" t="s">
        <v>246</v>
      </c>
    </row>
    <row r="166" spans="1:5">
      <c r="A166" s="4">
        <v>17400</v>
      </c>
      <c r="B166" s="8">
        <v>0.44290000000000002</v>
      </c>
      <c r="C166" s="8">
        <v>0.55469999999999997</v>
      </c>
      <c r="D166" s="8">
        <v>1</v>
      </c>
      <c r="E166" s="5" t="s">
        <v>247</v>
      </c>
    </row>
    <row r="167" spans="1:5">
      <c r="A167" s="4">
        <v>17500</v>
      </c>
      <c r="B167" s="8">
        <v>0.44180000000000003</v>
      </c>
      <c r="C167" s="8">
        <v>0.55379999999999996</v>
      </c>
      <c r="D167" s="8">
        <v>1</v>
      </c>
      <c r="E167" s="5" t="s">
        <v>248</v>
      </c>
    </row>
    <row r="168" spans="1:5">
      <c r="A168" s="4">
        <v>17600</v>
      </c>
      <c r="B168" s="8">
        <v>0.44080000000000003</v>
      </c>
      <c r="C168" s="8">
        <v>0.55279999999999996</v>
      </c>
      <c r="D168" s="8">
        <v>1</v>
      </c>
      <c r="E168" s="5" t="s">
        <v>248</v>
      </c>
    </row>
    <row r="169" spans="1:5">
      <c r="A169" s="4">
        <v>17700</v>
      </c>
      <c r="B169" s="8">
        <v>0.43969999999999998</v>
      </c>
      <c r="C169" s="8">
        <v>0.55189999999999995</v>
      </c>
      <c r="D169" s="8">
        <v>1</v>
      </c>
      <c r="E169" s="5" t="s">
        <v>248</v>
      </c>
    </row>
    <row r="170" spans="1:5">
      <c r="A170" s="4">
        <v>17800</v>
      </c>
      <c r="B170" s="8">
        <v>0.43869999999999998</v>
      </c>
      <c r="C170" s="8">
        <v>0.55100000000000005</v>
      </c>
      <c r="D170" s="8">
        <v>1</v>
      </c>
      <c r="E170" s="5" t="s">
        <v>248</v>
      </c>
    </row>
    <row r="171" spans="1:5">
      <c r="A171" s="4">
        <v>17900</v>
      </c>
      <c r="B171" s="8">
        <v>0.43769999999999998</v>
      </c>
      <c r="C171" s="8">
        <v>0.55010000000000003</v>
      </c>
      <c r="D171" s="8">
        <v>1</v>
      </c>
      <c r="E171" s="5" t="s">
        <v>248</v>
      </c>
    </row>
    <row r="172" spans="1:5">
      <c r="A172" s="4">
        <v>18000</v>
      </c>
      <c r="B172" s="8">
        <v>0.43669999999999998</v>
      </c>
      <c r="C172" s="8">
        <v>0.54920000000000002</v>
      </c>
      <c r="D172" s="8">
        <v>1</v>
      </c>
      <c r="E172" s="5" t="s">
        <v>249</v>
      </c>
    </row>
    <row r="173" spans="1:5">
      <c r="A173" s="4">
        <v>18100</v>
      </c>
      <c r="B173" s="8">
        <v>0.43569999999999998</v>
      </c>
      <c r="C173" s="8">
        <v>0.54830000000000001</v>
      </c>
      <c r="D173" s="8">
        <v>1</v>
      </c>
      <c r="E173" s="5" t="s">
        <v>250</v>
      </c>
    </row>
    <row r="174" spans="1:5">
      <c r="A174" s="4">
        <v>18200</v>
      </c>
      <c r="B174" s="8">
        <v>0.43480000000000002</v>
      </c>
      <c r="C174" s="8">
        <v>0.54749999999999999</v>
      </c>
      <c r="D174" s="8">
        <v>1</v>
      </c>
      <c r="E174" s="5" t="s">
        <v>250</v>
      </c>
    </row>
    <row r="175" spans="1:5">
      <c r="A175" s="4">
        <v>18300</v>
      </c>
      <c r="B175" s="8">
        <v>0.43380000000000002</v>
      </c>
      <c r="C175" s="8">
        <v>0.54659999999999997</v>
      </c>
      <c r="D175" s="8">
        <v>1</v>
      </c>
      <c r="E175" s="5" t="s">
        <v>250</v>
      </c>
    </row>
    <row r="176" spans="1:5">
      <c r="A176" s="4">
        <v>18400</v>
      </c>
      <c r="B176" s="8">
        <v>0.43290000000000001</v>
      </c>
      <c r="C176" s="8">
        <v>0.54579999999999995</v>
      </c>
      <c r="D176" s="8">
        <v>1</v>
      </c>
      <c r="E176" s="5" t="s">
        <v>250</v>
      </c>
    </row>
    <row r="177" spans="1:5">
      <c r="A177" s="4">
        <v>18500</v>
      </c>
      <c r="B177" s="8">
        <v>0.43190000000000001</v>
      </c>
      <c r="C177" s="8">
        <v>0.54500000000000004</v>
      </c>
      <c r="D177" s="8">
        <v>1</v>
      </c>
      <c r="E177" s="5" t="s">
        <v>250</v>
      </c>
    </row>
    <row r="178" spans="1:5">
      <c r="A178" s="4">
        <v>18600</v>
      </c>
      <c r="B178" s="8">
        <v>0.43099999999999999</v>
      </c>
      <c r="C178" s="8">
        <v>0.54420000000000002</v>
      </c>
      <c r="D178" s="8">
        <v>1</v>
      </c>
      <c r="E178" s="5" t="s">
        <v>251</v>
      </c>
    </row>
    <row r="179" spans="1:5">
      <c r="A179" s="4">
        <v>18700</v>
      </c>
      <c r="B179" s="8">
        <v>0.43009999999999998</v>
      </c>
      <c r="C179" s="8">
        <v>0.54339999999999999</v>
      </c>
      <c r="D179" s="8">
        <v>1</v>
      </c>
      <c r="E179" s="5" t="s">
        <v>251</v>
      </c>
    </row>
    <row r="180" spans="1:5">
      <c r="A180" s="4">
        <v>18800</v>
      </c>
      <c r="B180" s="8">
        <v>0.42930000000000001</v>
      </c>
      <c r="C180" s="8">
        <v>0.54259999999999997</v>
      </c>
      <c r="D180" s="8">
        <v>1</v>
      </c>
      <c r="E180" s="5" t="s">
        <v>252</v>
      </c>
    </row>
    <row r="181" spans="1:5">
      <c r="A181" s="4">
        <v>18900</v>
      </c>
      <c r="B181" s="8">
        <v>0.4284</v>
      </c>
      <c r="C181" s="8">
        <v>0.54179999999999995</v>
      </c>
      <c r="D181" s="8">
        <v>1</v>
      </c>
      <c r="E181" s="5" t="s">
        <v>252</v>
      </c>
    </row>
    <row r="182" spans="1:5">
      <c r="A182" s="4">
        <v>19000</v>
      </c>
      <c r="B182" s="8">
        <v>0.42749999999999999</v>
      </c>
      <c r="C182" s="8">
        <v>0.54100000000000004</v>
      </c>
      <c r="D182" s="8">
        <v>1</v>
      </c>
      <c r="E182" s="5" t="s">
        <v>252</v>
      </c>
    </row>
    <row r="183" spans="1:5">
      <c r="A183" s="4">
        <v>19100</v>
      </c>
      <c r="B183" s="8">
        <v>0.42670000000000002</v>
      </c>
      <c r="C183" s="8">
        <v>0.5403</v>
      </c>
      <c r="D183" s="8">
        <v>1</v>
      </c>
      <c r="E183" s="5" t="s">
        <v>252</v>
      </c>
    </row>
    <row r="184" spans="1:5">
      <c r="A184" s="4">
        <v>19200</v>
      </c>
      <c r="B184" s="8">
        <v>0.42580000000000001</v>
      </c>
      <c r="C184" s="8">
        <v>0.53949999999999998</v>
      </c>
      <c r="D184" s="8">
        <v>1</v>
      </c>
      <c r="E184" s="5" t="s">
        <v>253</v>
      </c>
    </row>
    <row r="185" spans="1:5">
      <c r="A185" s="4">
        <v>19300</v>
      </c>
      <c r="B185" s="8">
        <v>0.42499999999999999</v>
      </c>
      <c r="C185" s="8">
        <v>0.53879999999999995</v>
      </c>
      <c r="D185" s="8">
        <v>1</v>
      </c>
      <c r="E185" s="5" t="s">
        <v>253</v>
      </c>
    </row>
    <row r="186" spans="1:5">
      <c r="A186" s="4">
        <v>19400</v>
      </c>
      <c r="B186" s="8">
        <v>0.42420000000000002</v>
      </c>
      <c r="C186" s="8">
        <v>0.53810000000000002</v>
      </c>
      <c r="D186" s="8">
        <v>1</v>
      </c>
      <c r="E186" s="5" t="s">
        <v>253</v>
      </c>
    </row>
    <row r="187" spans="1:5">
      <c r="A187" s="4">
        <v>19500</v>
      </c>
      <c r="B187" s="8">
        <v>0.4234</v>
      </c>
      <c r="C187" s="8">
        <v>0.5373</v>
      </c>
      <c r="D187" s="8">
        <v>1</v>
      </c>
      <c r="E187" s="5" t="s">
        <v>253</v>
      </c>
    </row>
    <row r="188" spans="1:5">
      <c r="A188" s="4">
        <v>19600</v>
      </c>
      <c r="B188" s="8">
        <v>0.42259999999999998</v>
      </c>
      <c r="C188" s="8">
        <v>0.53659999999999997</v>
      </c>
      <c r="D188" s="8">
        <v>1</v>
      </c>
      <c r="E188" s="5" t="s">
        <v>253</v>
      </c>
    </row>
    <row r="189" spans="1:5">
      <c r="A189" s="4">
        <v>19700</v>
      </c>
      <c r="B189" s="8">
        <v>0.42180000000000001</v>
      </c>
      <c r="C189" s="8">
        <v>0.53590000000000004</v>
      </c>
      <c r="D189" s="8">
        <v>1</v>
      </c>
      <c r="E189" s="5" t="s">
        <v>254</v>
      </c>
    </row>
    <row r="190" spans="1:5">
      <c r="A190" s="4">
        <v>19800</v>
      </c>
      <c r="B190" s="8">
        <v>0.42109999999999997</v>
      </c>
      <c r="C190" s="8">
        <v>0.53520000000000001</v>
      </c>
      <c r="D190" s="8">
        <v>1</v>
      </c>
      <c r="E190" s="5" t="s">
        <v>254</v>
      </c>
    </row>
    <row r="191" spans="1:5">
      <c r="A191" s="4">
        <v>19900</v>
      </c>
      <c r="B191" s="8">
        <v>0.42030000000000001</v>
      </c>
      <c r="C191" s="8">
        <v>0.53449999999999998</v>
      </c>
      <c r="D191" s="8">
        <v>1</v>
      </c>
      <c r="E191" s="5" t="s">
        <v>255</v>
      </c>
    </row>
    <row r="192" spans="1:5">
      <c r="A192" s="4">
        <v>20000</v>
      </c>
      <c r="B192" s="8">
        <v>0.41959999999999997</v>
      </c>
      <c r="C192" s="8">
        <v>0.53390000000000004</v>
      </c>
      <c r="D192" s="8">
        <v>1</v>
      </c>
      <c r="E192" s="5" t="s">
        <v>255</v>
      </c>
    </row>
    <row r="193" spans="1:5">
      <c r="A193" s="4">
        <v>20100</v>
      </c>
      <c r="B193" s="8">
        <v>0.41880000000000001</v>
      </c>
      <c r="C193" s="8">
        <v>0.53320000000000001</v>
      </c>
      <c r="D193" s="8">
        <v>1</v>
      </c>
      <c r="E193" s="5" t="s">
        <v>255</v>
      </c>
    </row>
    <row r="194" spans="1:5">
      <c r="A194" s="4">
        <v>20200</v>
      </c>
      <c r="B194" s="8">
        <v>0.41810000000000003</v>
      </c>
      <c r="C194" s="8">
        <v>0.53249999999999997</v>
      </c>
      <c r="D194" s="8">
        <v>1</v>
      </c>
      <c r="E194" s="5" t="s">
        <v>255</v>
      </c>
    </row>
    <row r="195" spans="1:5">
      <c r="A195" s="4">
        <v>20300</v>
      </c>
      <c r="B195" s="8">
        <v>0.41739999999999999</v>
      </c>
      <c r="C195" s="8">
        <v>0.53190000000000004</v>
      </c>
      <c r="D195" s="8">
        <v>1</v>
      </c>
      <c r="E195" s="5" t="s">
        <v>255</v>
      </c>
    </row>
    <row r="196" spans="1:5">
      <c r="A196" s="4">
        <v>20400</v>
      </c>
      <c r="B196" s="8">
        <v>0.41670000000000001</v>
      </c>
      <c r="C196" s="8">
        <v>0.53120000000000001</v>
      </c>
      <c r="D196" s="8">
        <v>1</v>
      </c>
      <c r="E196" s="5" t="s">
        <v>255</v>
      </c>
    </row>
    <row r="197" spans="1:5">
      <c r="A197" s="4">
        <v>20500</v>
      </c>
      <c r="B197" s="8">
        <v>0.41599999999999998</v>
      </c>
      <c r="C197" s="8">
        <v>0.53059999999999996</v>
      </c>
      <c r="D197" s="8">
        <v>1</v>
      </c>
      <c r="E197" s="5" t="s">
        <v>255</v>
      </c>
    </row>
    <row r="198" spans="1:5">
      <c r="A198" s="4">
        <v>20600</v>
      </c>
      <c r="B198" s="8">
        <v>0.4153</v>
      </c>
      <c r="C198" s="8">
        <v>0.53</v>
      </c>
      <c r="D198" s="8">
        <v>1</v>
      </c>
      <c r="E198" s="5" t="s">
        <v>256</v>
      </c>
    </row>
    <row r="199" spans="1:5">
      <c r="A199" s="4">
        <v>20700</v>
      </c>
      <c r="B199" s="8">
        <v>0.41460000000000002</v>
      </c>
      <c r="C199" s="8">
        <v>0.52929999999999999</v>
      </c>
      <c r="D199" s="8">
        <v>1</v>
      </c>
      <c r="E199" s="5" t="s">
        <v>257</v>
      </c>
    </row>
    <row r="200" spans="1:5">
      <c r="A200" s="4">
        <v>20800</v>
      </c>
      <c r="B200" s="8">
        <v>0.41389999999999999</v>
      </c>
      <c r="C200" s="8">
        <v>0.52869999999999995</v>
      </c>
      <c r="D200" s="8">
        <v>1</v>
      </c>
      <c r="E200" s="5" t="s">
        <v>257</v>
      </c>
    </row>
    <row r="201" spans="1:5">
      <c r="A201" s="4">
        <v>20900</v>
      </c>
      <c r="B201" s="8">
        <v>0.4133</v>
      </c>
      <c r="C201" s="8">
        <v>0.52810000000000001</v>
      </c>
      <c r="D201" s="8">
        <v>1</v>
      </c>
      <c r="E201" s="5" t="s">
        <v>257</v>
      </c>
    </row>
    <row r="202" spans="1:5">
      <c r="A202" s="4">
        <v>21000</v>
      </c>
      <c r="B202" s="8">
        <v>0.41260000000000002</v>
      </c>
      <c r="C202" s="8">
        <v>0.52749999999999997</v>
      </c>
      <c r="D202" s="8">
        <v>1</v>
      </c>
      <c r="E202" s="5" t="s">
        <v>257</v>
      </c>
    </row>
    <row r="203" spans="1:5">
      <c r="A203" s="4">
        <v>21100</v>
      </c>
      <c r="B203" s="8">
        <v>0.41189999999999999</v>
      </c>
      <c r="C203" s="8">
        <v>0.52690000000000003</v>
      </c>
      <c r="D203" s="8">
        <v>1</v>
      </c>
      <c r="E203" s="5" t="s">
        <v>257</v>
      </c>
    </row>
    <row r="204" spans="1:5">
      <c r="A204" s="4">
        <v>21200</v>
      </c>
      <c r="B204" s="8">
        <v>0.4113</v>
      </c>
      <c r="C204" s="8">
        <v>0.52639999999999998</v>
      </c>
      <c r="D204" s="8">
        <v>1</v>
      </c>
      <c r="E204" s="5" t="s">
        <v>257</v>
      </c>
    </row>
    <row r="205" spans="1:5">
      <c r="A205" s="4">
        <v>21300</v>
      </c>
      <c r="B205" s="8">
        <v>0.41070000000000001</v>
      </c>
      <c r="C205" s="8">
        <v>0.52580000000000005</v>
      </c>
      <c r="D205" s="8">
        <v>1</v>
      </c>
      <c r="E205" s="5" t="s">
        <v>257</v>
      </c>
    </row>
    <row r="206" spans="1:5">
      <c r="A206" s="4">
        <v>21400</v>
      </c>
      <c r="B206" s="8">
        <v>0.41</v>
      </c>
      <c r="C206" s="8">
        <v>0.5252</v>
      </c>
      <c r="D206" s="8">
        <v>1</v>
      </c>
      <c r="E206" s="5" t="s">
        <v>257</v>
      </c>
    </row>
    <row r="207" spans="1:5">
      <c r="A207" s="4">
        <v>21500</v>
      </c>
      <c r="B207" s="8">
        <v>0.40939999999999999</v>
      </c>
      <c r="C207" s="8">
        <v>0.52459999999999996</v>
      </c>
      <c r="D207" s="8">
        <v>1</v>
      </c>
      <c r="E207" s="5" t="s">
        <v>258</v>
      </c>
    </row>
    <row r="208" spans="1:5">
      <c r="A208" s="4">
        <v>21600</v>
      </c>
      <c r="B208" s="8">
        <v>0.4088</v>
      </c>
      <c r="C208" s="8">
        <v>0.52410000000000001</v>
      </c>
      <c r="D208" s="8">
        <v>1</v>
      </c>
      <c r="E208" s="5" t="s">
        <v>258</v>
      </c>
    </row>
    <row r="209" spans="1:5">
      <c r="A209" s="4">
        <v>21700</v>
      </c>
      <c r="B209" s="8">
        <v>0.40820000000000001</v>
      </c>
      <c r="C209" s="8">
        <v>0.52349999999999997</v>
      </c>
      <c r="D209" s="8">
        <v>1</v>
      </c>
      <c r="E209" s="5" t="s">
        <v>259</v>
      </c>
    </row>
    <row r="210" spans="1:5">
      <c r="A210" s="4">
        <v>21800</v>
      </c>
      <c r="B210" s="8">
        <v>0.40760000000000002</v>
      </c>
      <c r="C210" s="8">
        <v>0.52300000000000002</v>
      </c>
      <c r="D210" s="8">
        <v>1</v>
      </c>
      <c r="E210" s="5" t="s">
        <v>259</v>
      </c>
    </row>
    <row r="211" spans="1:5">
      <c r="A211" s="4">
        <v>21900</v>
      </c>
      <c r="B211" s="8">
        <v>0.40699999999999997</v>
      </c>
      <c r="C211" s="8">
        <v>0.52239999999999998</v>
      </c>
      <c r="D211" s="8">
        <v>1</v>
      </c>
      <c r="E211" s="5" t="s">
        <v>259</v>
      </c>
    </row>
    <row r="212" spans="1:5">
      <c r="A212" s="4">
        <v>22000</v>
      </c>
      <c r="B212" s="8">
        <v>0.40639999999999998</v>
      </c>
      <c r="C212" s="8">
        <v>0.52190000000000003</v>
      </c>
      <c r="D212" s="8">
        <v>1</v>
      </c>
      <c r="E212" s="5" t="s">
        <v>259</v>
      </c>
    </row>
    <row r="213" spans="1:5">
      <c r="A213" s="4">
        <v>22100</v>
      </c>
      <c r="B213" s="8">
        <v>0.40589999999999998</v>
      </c>
      <c r="C213" s="8">
        <v>0.52139999999999997</v>
      </c>
      <c r="D213" s="8">
        <v>1</v>
      </c>
      <c r="E213" s="5" t="s">
        <v>259</v>
      </c>
    </row>
    <row r="214" spans="1:5">
      <c r="A214" s="4">
        <v>22200</v>
      </c>
      <c r="B214" s="8">
        <v>0.40529999999999999</v>
      </c>
      <c r="C214" s="8">
        <v>0.52090000000000003</v>
      </c>
      <c r="D214" s="8">
        <v>1</v>
      </c>
      <c r="E214" s="5" t="s">
        <v>259</v>
      </c>
    </row>
    <row r="215" spans="1:5">
      <c r="A215" s="4">
        <v>22300</v>
      </c>
      <c r="B215" s="8">
        <v>0.4047</v>
      </c>
      <c r="C215" s="8">
        <v>0.52029999999999998</v>
      </c>
      <c r="D215" s="8">
        <v>1</v>
      </c>
      <c r="E215" s="5" t="s">
        <v>259</v>
      </c>
    </row>
    <row r="216" spans="1:5">
      <c r="A216" s="4">
        <v>22400</v>
      </c>
      <c r="B216" s="8">
        <v>0.4042</v>
      </c>
      <c r="C216" s="8">
        <v>0.51980000000000004</v>
      </c>
      <c r="D216" s="8">
        <v>1</v>
      </c>
      <c r="E216" s="5" t="s">
        <v>260</v>
      </c>
    </row>
    <row r="217" spans="1:5">
      <c r="A217" s="4">
        <v>22500</v>
      </c>
      <c r="B217" s="8">
        <v>0.40360000000000001</v>
      </c>
      <c r="C217" s="8">
        <v>0.51929999999999998</v>
      </c>
      <c r="D217" s="8">
        <v>1</v>
      </c>
      <c r="E217" s="5" t="s">
        <v>260</v>
      </c>
    </row>
    <row r="218" spans="1:5">
      <c r="A218" s="4">
        <v>22600</v>
      </c>
      <c r="B218" s="8">
        <v>0.40310000000000001</v>
      </c>
      <c r="C218" s="8">
        <v>0.51880000000000004</v>
      </c>
      <c r="D218" s="8">
        <v>1</v>
      </c>
      <c r="E218" s="5" t="s">
        <v>260</v>
      </c>
    </row>
    <row r="219" spans="1:5">
      <c r="A219" s="4">
        <v>22700</v>
      </c>
      <c r="B219" s="8">
        <v>0.40260000000000001</v>
      </c>
      <c r="C219" s="8">
        <v>0.51829999999999998</v>
      </c>
      <c r="D219" s="8">
        <v>1</v>
      </c>
      <c r="E219" s="5" t="s">
        <v>260</v>
      </c>
    </row>
    <row r="220" spans="1:5">
      <c r="A220" s="4">
        <v>22800</v>
      </c>
      <c r="B220" s="8">
        <v>0.40200000000000002</v>
      </c>
      <c r="C220" s="8">
        <v>0.51780000000000004</v>
      </c>
      <c r="D220" s="8">
        <v>1</v>
      </c>
      <c r="E220" s="5" t="s">
        <v>261</v>
      </c>
    </row>
    <row r="221" spans="1:5">
      <c r="A221" s="4">
        <v>22900</v>
      </c>
      <c r="B221" s="8">
        <v>0.40150000000000002</v>
      </c>
      <c r="C221" s="8">
        <v>0.51739999999999997</v>
      </c>
      <c r="D221" s="8">
        <v>1</v>
      </c>
      <c r="E221" s="5" t="s">
        <v>261</v>
      </c>
    </row>
    <row r="222" spans="1:5">
      <c r="A222" s="4">
        <v>23000</v>
      </c>
      <c r="B222" s="8">
        <v>0.40100000000000002</v>
      </c>
      <c r="C222" s="8">
        <v>0.51690000000000003</v>
      </c>
      <c r="D222" s="8">
        <v>1</v>
      </c>
      <c r="E222" s="5" t="s">
        <v>261</v>
      </c>
    </row>
    <row r="223" spans="1:5">
      <c r="A223" s="4">
        <v>23100</v>
      </c>
      <c r="B223" s="8">
        <v>0.40050000000000002</v>
      </c>
      <c r="C223" s="8">
        <v>0.51639999999999997</v>
      </c>
      <c r="D223" s="8">
        <v>1</v>
      </c>
      <c r="E223" s="5" t="s">
        <v>261</v>
      </c>
    </row>
    <row r="224" spans="1:5">
      <c r="A224" s="4">
        <v>23200</v>
      </c>
      <c r="B224" s="8">
        <v>0.4</v>
      </c>
      <c r="C224" s="8">
        <v>0.51590000000000003</v>
      </c>
      <c r="D224" s="8">
        <v>1</v>
      </c>
      <c r="E224" s="5" t="s">
        <v>261</v>
      </c>
    </row>
    <row r="225" spans="1:5">
      <c r="A225" s="4">
        <v>23300</v>
      </c>
      <c r="B225" s="8">
        <v>0.39950000000000002</v>
      </c>
      <c r="C225" s="8">
        <v>0.51549999999999996</v>
      </c>
      <c r="D225" s="8">
        <v>1</v>
      </c>
      <c r="E225" s="5" t="s">
        <v>261</v>
      </c>
    </row>
    <row r="226" spans="1:5">
      <c r="A226" s="4">
        <v>23400</v>
      </c>
      <c r="B226" s="8">
        <v>0.39900000000000002</v>
      </c>
      <c r="C226" s="8">
        <v>0.51500000000000001</v>
      </c>
      <c r="D226" s="8">
        <v>1</v>
      </c>
      <c r="E226" s="5" t="s">
        <v>262</v>
      </c>
    </row>
    <row r="227" spans="1:5">
      <c r="A227" s="4">
        <v>23500</v>
      </c>
      <c r="B227" s="8">
        <v>0.39850000000000002</v>
      </c>
      <c r="C227" s="8">
        <v>0.51459999999999995</v>
      </c>
      <c r="D227" s="8">
        <v>1</v>
      </c>
      <c r="E227" s="5" t="s">
        <v>262</v>
      </c>
    </row>
    <row r="228" spans="1:5">
      <c r="A228" s="4">
        <v>23600</v>
      </c>
      <c r="B228" s="8">
        <v>0.39800000000000002</v>
      </c>
      <c r="C228" s="8">
        <v>0.5141</v>
      </c>
      <c r="D228" s="8">
        <v>1</v>
      </c>
      <c r="E228" s="5" t="s">
        <v>262</v>
      </c>
    </row>
    <row r="229" spans="1:5">
      <c r="A229" s="4">
        <v>23700</v>
      </c>
      <c r="B229" s="8">
        <v>0.39750000000000002</v>
      </c>
      <c r="C229" s="8">
        <v>0.51370000000000005</v>
      </c>
      <c r="D229" s="8">
        <v>1</v>
      </c>
      <c r="E229" s="5" t="s">
        <v>262</v>
      </c>
    </row>
    <row r="230" spans="1:5">
      <c r="A230" s="4">
        <v>23800</v>
      </c>
      <c r="B230" s="8">
        <v>0.39700000000000002</v>
      </c>
      <c r="C230" s="8">
        <v>0.51319999999999999</v>
      </c>
      <c r="D230" s="8">
        <v>1</v>
      </c>
      <c r="E230" s="5" t="s">
        <v>262</v>
      </c>
    </row>
    <row r="231" spans="1:5">
      <c r="A231" s="4">
        <v>23900</v>
      </c>
      <c r="B231" s="8">
        <v>0.39660000000000001</v>
      </c>
      <c r="C231" s="8">
        <v>0.51280000000000003</v>
      </c>
      <c r="D231" s="8">
        <v>1</v>
      </c>
      <c r="E231" s="5" t="s">
        <v>262</v>
      </c>
    </row>
    <row r="232" spans="1:5">
      <c r="A232" s="4">
        <v>24000</v>
      </c>
      <c r="B232" s="8">
        <v>0.39610000000000001</v>
      </c>
      <c r="C232" s="8">
        <v>0.51229999999999998</v>
      </c>
      <c r="D232" s="8">
        <v>1</v>
      </c>
      <c r="E232" s="5" t="s">
        <v>262</v>
      </c>
    </row>
    <row r="233" spans="1:5">
      <c r="A233" s="4">
        <v>24100</v>
      </c>
      <c r="B233" s="8">
        <v>0.39560000000000001</v>
      </c>
      <c r="C233" s="8">
        <v>0.51190000000000002</v>
      </c>
      <c r="D233" s="8">
        <v>1</v>
      </c>
      <c r="E233" s="5" t="s">
        <v>262</v>
      </c>
    </row>
    <row r="234" spans="1:5">
      <c r="A234" s="4">
        <v>24200</v>
      </c>
      <c r="B234" s="8">
        <v>0.3952</v>
      </c>
      <c r="C234" s="8">
        <v>0.51149999999999995</v>
      </c>
      <c r="D234" s="8">
        <v>1</v>
      </c>
      <c r="E234" s="5" t="s">
        <v>263</v>
      </c>
    </row>
    <row r="235" spans="1:5">
      <c r="A235" s="4">
        <v>24300</v>
      </c>
      <c r="B235" s="8">
        <v>0.3947</v>
      </c>
      <c r="C235" s="8">
        <v>0.5111</v>
      </c>
      <c r="D235" s="8">
        <v>1</v>
      </c>
      <c r="E235" s="5" t="s">
        <v>263</v>
      </c>
    </row>
    <row r="236" spans="1:5">
      <c r="A236" s="4">
        <v>24400</v>
      </c>
      <c r="B236" s="8">
        <v>0.39429999999999998</v>
      </c>
      <c r="C236" s="8">
        <v>0.51070000000000004</v>
      </c>
      <c r="D236" s="8">
        <v>1</v>
      </c>
      <c r="E236" s="5" t="s">
        <v>263</v>
      </c>
    </row>
    <row r="237" spans="1:5">
      <c r="A237" s="4">
        <v>24500</v>
      </c>
      <c r="B237" s="8">
        <v>0.39379999999999998</v>
      </c>
      <c r="C237" s="8">
        <v>0.51029999999999998</v>
      </c>
      <c r="D237" s="8">
        <v>1</v>
      </c>
      <c r="E237" s="5" t="s">
        <v>264</v>
      </c>
    </row>
    <row r="238" spans="1:5">
      <c r="A238" s="4">
        <v>24600</v>
      </c>
      <c r="B238" s="8">
        <v>0.39340000000000003</v>
      </c>
      <c r="C238" s="8">
        <v>0.50980000000000003</v>
      </c>
      <c r="D238" s="8">
        <v>1</v>
      </c>
      <c r="E238" s="5" t="s">
        <v>264</v>
      </c>
    </row>
    <row r="239" spans="1:5">
      <c r="A239" s="4">
        <v>24700</v>
      </c>
      <c r="B239" s="8">
        <v>0.39300000000000002</v>
      </c>
      <c r="C239" s="8">
        <v>0.50939999999999996</v>
      </c>
      <c r="D239" s="8">
        <v>1</v>
      </c>
      <c r="E239" s="5" t="s">
        <v>264</v>
      </c>
    </row>
    <row r="240" spans="1:5">
      <c r="A240" s="4">
        <v>24800</v>
      </c>
      <c r="B240" s="8">
        <v>0.39250000000000002</v>
      </c>
      <c r="C240" s="8">
        <v>0.50900000000000001</v>
      </c>
      <c r="D240" s="8">
        <v>1</v>
      </c>
      <c r="E240" s="5" t="s">
        <v>264</v>
      </c>
    </row>
    <row r="241" spans="1:5">
      <c r="A241" s="4">
        <v>24900</v>
      </c>
      <c r="B241" s="8">
        <v>0.3921</v>
      </c>
      <c r="C241" s="8">
        <v>0.50860000000000005</v>
      </c>
      <c r="D241" s="8">
        <v>1</v>
      </c>
      <c r="E241" s="5" t="s">
        <v>264</v>
      </c>
    </row>
    <row r="242" spans="1:5">
      <c r="A242" s="4">
        <v>25000</v>
      </c>
      <c r="B242" s="8">
        <v>0.39169999999999999</v>
      </c>
      <c r="C242" s="8">
        <v>0.50829999999999997</v>
      </c>
      <c r="D242" s="8">
        <v>1</v>
      </c>
      <c r="E242" s="5" t="s">
        <v>264</v>
      </c>
    </row>
    <row r="243" spans="1:5">
      <c r="A243" s="4">
        <v>25100</v>
      </c>
      <c r="B243" s="8">
        <v>0.39129999999999998</v>
      </c>
      <c r="C243" s="8">
        <v>0.50790000000000002</v>
      </c>
      <c r="D243" s="8">
        <v>1</v>
      </c>
      <c r="E243" s="5" t="s">
        <v>264</v>
      </c>
    </row>
    <row r="244" spans="1:5">
      <c r="A244" s="4">
        <v>25200</v>
      </c>
      <c r="B244" s="8">
        <v>0.39090000000000003</v>
      </c>
      <c r="C244" s="8">
        <v>0.50749999999999995</v>
      </c>
      <c r="D244" s="8">
        <v>1</v>
      </c>
      <c r="E244" s="5" t="s">
        <v>264</v>
      </c>
    </row>
    <row r="245" spans="1:5">
      <c r="A245" s="4">
        <v>25300</v>
      </c>
      <c r="B245" s="8">
        <v>0.39050000000000001</v>
      </c>
      <c r="C245" s="8">
        <v>0.5071</v>
      </c>
      <c r="D245" s="8">
        <v>1</v>
      </c>
      <c r="E245" s="5" t="s">
        <v>264</v>
      </c>
    </row>
    <row r="246" spans="1:5">
      <c r="A246" s="4">
        <v>25400</v>
      </c>
      <c r="B246" s="8">
        <v>0.3901</v>
      </c>
      <c r="C246" s="8">
        <v>0.50670000000000004</v>
      </c>
      <c r="D246" s="8">
        <v>1</v>
      </c>
      <c r="E246" s="5" t="s">
        <v>264</v>
      </c>
    </row>
    <row r="247" spans="1:5">
      <c r="A247" s="4">
        <v>25500</v>
      </c>
      <c r="B247" s="8">
        <v>0.38969999999999999</v>
      </c>
      <c r="C247" s="8">
        <v>0.50639999999999996</v>
      </c>
      <c r="D247" s="8">
        <v>1</v>
      </c>
      <c r="E247" s="5" t="s">
        <v>264</v>
      </c>
    </row>
    <row r="248" spans="1:5">
      <c r="A248" s="4">
        <v>25600</v>
      </c>
      <c r="B248" s="8">
        <v>0.38929999999999998</v>
      </c>
      <c r="C248" s="8">
        <v>0.50600000000000001</v>
      </c>
      <c r="D248" s="8">
        <v>1</v>
      </c>
      <c r="E248" s="5" t="s">
        <v>264</v>
      </c>
    </row>
    <row r="249" spans="1:5">
      <c r="A249" s="4">
        <v>25700</v>
      </c>
      <c r="B249" s="8">
        <v>0.38890000000000002</v>
      </c>
      <c r="C249" s="8">
        <v>0.50560000000000005</v>
      </c>
      <c r="D249" s="8">
        <v>1</v>
      </c>
      <c r="E249" s="5" t="s">
        <v>265</v>
      </c>
    </row>
    <row r="250" spans="1:5">
      <c r="A250" s="4">
        <v>25800</v>
      </c>
      <c r="B250" s="8">
        <v>0.38850000000000001</v>
      </c>
      <c r="C250" s="8">
        <v>0.50529999999999997</v>
      </c>
      <c r="D250" s="8">
        <v>1</v>
      </c>
      <c r="E250" s="5" t="s">
        <v>265</v>
      </c>
    </row>
    <row r="251" spans="1:5">
      <c r="A251" s="4">
        <v>25900</v>
      </c>
      <c r="B251" s="8">
        <v>0.3881</v>
      </c>
      <c r="C251" s="8">
        <v>0.50490000000000002</v>
      </c>
      <c r="D251" s="8">
        <v>1</v>
      </c>
      <c r="E251" s="5" t="s">
        <v>265</v>
      </c>
    </row>
    <row r="252" spans="1:5">
      <c r="A252" s="4">
        <v>26000</v>
      </c>
      <c r="B252" s="8">
        <v>0.38769999999999999</v>
      </c>
      <c r="C252" s="8">
        <v>0.50449999999999995</v>
      </c>
      <c r="D252" s="8">
        <v>1</v>
      </c>
      <c r="E252" s="5" t="s">
        <v>265</v>
      </c>
    </row>
    <row r="253" spans="1:5">
      <c r="A253" s="4">
        <v>26100</v>
      </c>
      <c r="B253" s="8">
        <v>0.38740000000000002</v>
      </c>
      <c r="C253" s="8">
        <v>0.50419999999999998</v>
      </c>
      <c r="D253" s="8">
        <v>1</v>
      </c>
      <c r="E253" s="5" t="s">
        <v>265</v>
      </c>
    </row>
    <row r="254" spans="1:5">
      <c r="A254" s="4">
        <v>26200</v>
      </c>
      <c r="B254" s="8">
        <v>0.38700000000000001</v>
      </c>
      <c r="C254" s="8">
        <v>0.50380000000000003</v>
      </c>
      <c r="D254" s="8">
        <v>1</v>
      </c>
      <c r="E254" s="5" t="s">
        <v>265</v>
      </c>
    </row>
    <row r="255" spans="1:5">
      <c r="A255" s="4">
        <v>26300</v>
      </c>
      <c r="B255" s="8">
        <v>0.3866</v>
      </c>
      <c r="C255" s="8">
        <v>0.50349999999999995</v>
      </c>
      <c r="D255" s="8">
        <v>1</v>
      </c>
      <c r="E255" s="5" t="s">
        <v>265</v>
      </c>
    </row>
    <row r="256" spans="1:5">
      <c r="A256" s="4">
        <v>26400</v>
      </c>
      <c r="B256" s="8">
        <v>0.38629999999999998</v>
      </c>
      <c r="C256" s="8">
        <v>0.50319999999999998</v>
      </c>
      <c r="D256" s="8">
        <v>1</v>
      </c>
      <c r="E256" s="5" t="s">
        <v>265</v>
      </c>
    </row>
    <row r="257" spans="1:5">
      <c r="A257" s="4">
        <v>26500</v>
      </c>
      <c r="B257" s="8">
        <v>0.38590000000000002</v>
      </c>
      <c r="C257" s="8">
        <v>0.50280000000000002</v>
      </c>
      <c r="D257" s="8">
        <v>1</v>
      </c>
      <c r="E257" s="5" t="s">
        <v>265</v>
      </c>
    </row>
    <row r="258" spans="1:5">
      <c r="A258" s="4">
        <v>26600</v>
      </c>
      <c r="B258" s="8">
        <v>0.38550000000000001</v>
      </c>
      <c r="C258" s="8">
        <v>0.50249999999999995</v>
      </c>
      <c r="D258" s="8">
        <v>1</v>
      </c>
      <c r="E258" s="5" t="s">
        <v>265</v>
      </c>
    </row>
    <row r="259" spans="1:5">
      <c r="A259" s="4">
        <v>26700</v>
      </c>
      <c r="B259" s="8">
        <v>0.38519999999999999</v>
      </c>
      <c r="C259" s="8">
        <v>0.50209999999999999</v>
      </c>
      <c r="D259" s="8">
        <v>1</v>
      </c>
      <c r="E259" s="5" t="s">
        <v>265</v>
      </c>
    </row>
    <row r="260" spans="1:5">
      <c r="A260" s="4">
        <v>26800</v>
      </c>
      <c r="B260" s="8">
        <v>0.38479999999999998</v>
      </c>
      <c r="C260" s="8">
        <v>0.50180000000000002</v>
      </c>
      <c r="D260" s="8">
        <v>1</v>
      </c>
      <c r="E260" s="5" t="s">
        <v>265</v>
      </c>
    </row>
    <row r="261" spans="1:5">
      <c r="A261" s="4">
        <v>26900</v>
      </c>
      <c r="B261" s="8">
        <v>0.38450000000000001</v>
      </c>
      <c r="C261" s="8">
        <v>0.50149999999999995</v>
      </c>
      <c r="D261" s="8">
        <v>1</v>
      </c>
      <c r="E261" s="5" t="s">
        <v>265</v>
      </c>
    </row>
    <row r="262" spans="1:5">
      <c r="A262" s="4">
        <v>27000</v>
      </c>
      <c r="B262" s="8">
        <v>0.3841</v>
      </c>
      <c r="C262" s="8">
        <v>0.50119999999999998</v>
      </c>
      <c r="D262" s="8">
        <v>1</v>
      </c>
      <c r="E262" s="5" t="s">
        <v>265</v>
      </c>
    </row>
    <row r="263" spans="1:5">
      <c r="A263" s="4">
        <v>27100</v>
      </c>
      <c r="B263" s="8">
        <v>0.38379999999999997</v>
      </c>
      <c r="C263" s="8">
        <v>0.50080000000000002</v>
      </c>
      <c r="D263" s="8">
        <v>1</v>
      </c>
      <c r="E263" s="5" t="s">
        <v>266</v>
      </c>
    </row>
    <row r="264" spans="1:5">
      <c r="A264" s="4">
        <v>27200</v>
      </c>
      <c r="B264" s="8">
        <v>0.38350000000000001</v>
      </c>
      <c r="C264" s="8">
        <v>0.50049999999999994</v>
      </c>
      <c r="D264" s="8">
        <v>1</v>
      </c>
      <c r="E264" s="5" t="s">
        <v>266</v>
      </c>
    </row>
    <row r="265" spans="1:5">
      <c r="A265" s="4">
        <v>27300</v>
      </c>
      <c r="B265" s="8">
        <v>0.3831</v>
      </c>
      <c r="C265" s="8">
        <v>0.50019999999999998</v>
      </c>
      <c r="D265" s="8">
        <v>1</v>
      </c>
      <c r="E265" s="5" t="s">
        <v>266</v>
      </c>
    </row>
    <row r="266" spans="1:5">
      <c r="A266" s="4">
        <v>27400</v>
      </c>
      <c r="B266" s="8">
        <v>0.38279999999999997</v>
      </c>
      <c r="C266" s="8">
        <v>0.49990000000000001</v>
      </c>
      <c r="D266" s="8">
        <v>1</v>
      </c>
      <c r="E266" s="5" t="s">
        <v>267</v>
      </c>
    </row>
    <row r="267" spans="1:5">
      <c r="A267" s="4">
        <v>27500</v>
      </c>
      <c r="B267" s="8">
        <v>0.38250000000000001</v>
      </c>
      <c r="C267" s="8">
        <v>0.49959999999999999</v>
      </c>
      <c r="D267" s="8">
        <v>1</v>
      </c>
      <c r="E267" s="5" t="s">
        <v>267</v>
      </c>
    </row>
    <row r="268" spans="1:5">
      <c r="A268" s="4">
        <v>27600</v>
      </c>
      <c r="B268" s="8">
        <v>0.3821</v>
      </c>
      <c r="C268" s="8">
        <v>0.49930000000000002</v>
      </c>
      <c r="D268" s="8">
        <v>1</v>
      </c>
      <c r="E268" s="5" t="s">
        <v>267</v>
      </c>
    </row>
    <row r="269" spans="1:5">
      <c r="A269" s="4">
        <v>27700</v>
      </c>
      <c r="B269" s="8">
        <v>0.38179999999999997</v>
      </c>
      <c r="C269" s="8">
        <v>0.499</v>
      </c>
      <c r="D269" s="8">
        <v>1</v>
      </c>
      <c r="E269" s="5" t="s">
        <v>267</v>
      </c>
    </row>
    <row r="270" spans="1:5">
      <c r="A270" s="4">
        <v>27800</v>
      </c>
      <c r="B270" s="8">
        <v>0.38150000000000001</v>
      </c>
      <c r="C270" s="8">
        <v>0.49869999999999998</v>
      </c>
      <c r="D270" s="8">
        <v>1</v>
      </c>
      <c r="E270" s="5" t="s">
        <v>267</v>
      </c>
    </row>
    <row r="271" spans="1:5">
      <c r="A271" s="4">
        <v>27900</v>
      </c>
      <c r="B271" s="8">
        <v>0.38119999999999998</v>
      </c>
      <c r="C271" s="8">
        <v>0.49840000000000001</v>
      </c>
      <c r="D271" s="8">
        <v>1</v>
      </c>
      <c r="E271" s="5" t="s">
        <v>267</v>
      </c>
    </row>
    <row r="272" spans="1:5">
      <c r="A272" s="4">
        <v>28000</v>
      </c>
      <c r="B272" s="8">
        <v>0.38090000000000002</v>
      </c>
      <c r="C272" s="8">
        <v>0.49809999999999999</v>
      </c>
      <c r="D272" s="8">
        <v>1</v>
      </c>
      <c r="E272" s="5" t="s">
        <v>267</v>
      </c>
    </row>
    <row r="273" spans="1:5">
      <c r="A273" s="4">
        <v>28100</v>
      </c>
      <c r="B273" s="8">
        <v>0.3805</v>
      </c>
      <c r="C273" s="8">
        <v>0.49780000000000002</v>
      </c>
      <c r="D273" s="8">
        <v>1</v>
      </c>
      <c r="E273" s="5" t="s">
        <v>267</v>
      </c>
    </row>
    <row r="274" spans="1:5">
      <c r="A274" s="4">
        <v>28200</v>
      </c>
      <c r="B274" s="8">
        <v>0.38019999999999998</v>
      </c>
      <c r="C274" s="8">
        <v>0.4975</v>
      </c>
      <c r="D274" s="8">
        <v>1</v>
      </c>
      <c r="E274" s="5" t="s">
        <v>267</v>
      </c>
    </row>
    <row r="275" spans="1:5">
      <c r="A275" s="4">
        <v>28300</v>
      </c>
      <c r="B275" s="8">
        <v>0.37990000000000002</v>
      </c>
      <c r="C275" s="8">
        <v>0.49719999999999998</v>
      </c>
      <c r="D275" s="8">
        <v>1</v>
      </c>
      <c r="E275" s="5" t="s">
        <v>267</v>
      </c>
    </row>
    <row r="276" spans="1:5">
      <c r="A276" s="4">
        <v>28400</v>
      </c>
      <c r="B276" s="8">
        <v>0.37959999999999999</v>
      </c>
      <c r="C276" s="8">
        <v>0.49690000000000001</v>
      </c>
      <c r="D276" s="8">
        <v>1</v>
      </c>
      <c r="E276" s="5" t="s">
        <v>267</v>
      </c>
    </row>
    <row r="277" spans="1:5">
      <c r="A277" s="4">
        <v>28500</v>
      </c>
      <c r="B277" s="8">
        <v>0.37930000000000003</v>
      </c>
      <c r="C277" s="8">
        <v>0.49659999999999999</v>
      </c>
      <c r="D277" s="8">
        <v>1</v>
      </c>
      <c r="E277" s="5" t="s">
        <v>267</v>
      </c>
    </row>
    <row r="278" spans="1:5">
      <c r="A278" s="4">
        <v>28600</v>
      </c>
      <c r="B278" s="8">
        <v>0.379</v>
      </c>
      <c r="C278" s="8">
        <v>0.49630000000000002</v>
      </c>
      <c r="D278" s="8">
        <v>1</v>
      </c>
      <c r="E278" s="5" t="s">
        <v>267</v>
      </c>
    </row>
    <row r="279" spans="1:5">
      <c r="A279" s="4">
        <v>28700</v>
      </c>
      <c r="B279" s="8">
        <v>0.37869999999999998</v>
      </c>
      <c r="C279" s="8">
        <v>0.496</v>
      </c>
      <c r="D279" s="8">
        <v>1</v>
      </c>
      <c r="E279" s="5" t="s">
        <v>268</v>
      </c>
    </row>
    <row r="280" spans="1:5">
      <c r="A280" s="4">
        <v>28800</v>
      </c>
      <c r="B280" s="8">
        <v>0.37840000000000001</v>
      </c>
      <c r="C280" s="8">
        <v>0.49580000000000002</v>
      </c>
      <c r="D280" s="8">
        <v>1</v>
      </c>
      <c r="E280" s="5" t="s">
        <v>268</v>
      </c>
    </row>
    <row r="281" spans="1:5">
      <c r="A281" s="4">
        <v>28900</v>
      </c>
      <c r="B281" s="8">
        <v>0.37809999999999999</v>
      </c>
      <c r="C281" s="8">
        <v>0.4955</v>
      </c>
      <c r="D281" s="8">
        <v>1</v>
      </c>
      <c r="E281" s="5" t="s">
        <v>268</v>
      </c>
    </row>
    <row r="282" spans="1:5">
      <c r="A282" s="4">
        <v>29000</v>
      </c>
      <c r="B282" s="8">
        <v>0.37790000000000001</v>
      </c>
      <c r="C282" s="8">
        <v>0.49519999999999997</v>
      </c>
      <c r="D282" s="8">
        <v>1</v>
      </c>
      <c r="E282" s="5" t="s">
        <v>268</v>
      </c>
    </row>
    <row r="283" spans="1:5">
      <c r="A283" s="4">
        <v>29100</v>
      </c>
      <c r="B283" s="8">
        <v>0.37759999999999999</v>
      </c>
      <c r="C283" s="8">
        <v>0.49490000000000001</v>
      </c>
      <c r="D283" s="8">
        <v>1</v>
      </c>
      <c r="E283" s="5" t="s">
        <v>268</v>
      </c>
    </row>
    <row r="284" spans="1:5">
      <c r="A284" s="4">
        <v>29200</v>
      </c>
      <c r="B284" s="8">
        <v>0.37730000000000002</v>
      </c>
      <c r="C284" s="8">
        <v>0.49469999999999997</v>
      </c>
      <c r="D284" s="8">
        <v>1</v>
      </c>
      <c r="E284" s="5" t="s">
        <v>268</v>
      </c>
    </row>
    <row r="285" spans="1:5">
      <c r="A285" s="4">
        <v>29300</v>
      </c>
      <c r="B285" s="8">
        <v>0.377</v>
      </c>
      <c r="C285" s="8">
        <v>0.49440000000000001</v>
      </c>
      <c r="D285" s="8">
        <v>1</v>
      </c>
      <c r="E285" s="5" t="s">
        <v>268</v>
      </c>
    </row>
    <row r="286" spans="1:5">
      <c r="A286" s="4">
        <v>29400</v>
      </c>
      <c r="B286" s="8">
        <v>0.37669999999999998</v>
      </c>
      <c r="C286" s="8">
        <v>0.49409999999999998</v>
      </c>
      <c r="D286" s="8">
        <v>1</v>
      </c>
      <c r="E286" s="5" t="s">
        <v>268</v>
      </c>
    </row>
    <row r="287" spans="1:5">
      <c r="A287" s="4">
        <v>29500</v>
      </c>
      <c r="B287" s="8">
        <v>0.37640000000000001</v>
      </c>
      <c r="C287" s="8">
        <v>0.49390000000000001</v>
      </c>
      <c r="D287" s="8">
        <v>1</v>
      </c>
      <c r="E287" s="5" t="s">
        <v>269</v>
      </c>
    </row>
    <row r="288" spans="1:5">
      <c r="A288" s="4">
        <v>29600</v>
      </c>
      <c r="B288" s="8">
        <v>0.37619999999999998</v>
      </c>
      <c r="C288" s="8">
        <v>0.49359999999999998</v>
      </c>
      <c r="D288" s="8">
        <v>1</v>
      </c>
      <c r="E288" s="5" t="s">
        <v>269</v>
      </c>
    </row>
    <row r="289" spans="1:5">
      <c r="A289" s="4">
        <v>29700</v>
      </c>
      <c r="B289" s="8">
        <v>0.37590000000000001</v>
      </c>
      <c r="C289" s="8">
        <v>0.49340000000000001</v>
      </c>
      <c r="D289" s="8">
        <v>1</v>
      </c>
      <c r="E289" s="5" t="s">
        <v>269</v>
      </c>
    </row>
    <row r="290" spans="1:5">
      <c r="A290" s="4">
        <v>29800</v>
      </c>
      <c r="B290" s="8">
        <v>0.37559999999999999</v>
      </c>
      <c r="C290" s="8">
        <v>0.49309999999999998</v>
      </c>
      <c r="D290" s="8">
        <v>1</v>
      </c>
      <c r="E290" s="5" t="s">
        <v>269</v>
      </c>
    </row>
    <row r="291" spans="1:5">
      <c r="A291" s="4">
        <v>29900</v>
      </c>
      <c r="B291" s="8">
        <v>0.37540000000000001</v>
      </c>
      <c r="C291" s="8">
        <v>0.49280000000000002</v>
      </c>
      <c r="D291" s="8">
        <v>1</v>
      </c>
      <c r="E291" s="5" t="s">
        <v>269</v>
      </c>
    </row>
    <row r="292" spans="1:5">
      <c r="A292" s="4">
        <v>30000</v>
      </c>
      <c r="B292" s="8">
        <v>0.37509999999999999</v>
      </c>
      <c r="C292" s="8">
        <v>0.49259999999999998</v>
      </c>
      <c r="D292" s="8">
        <v>1</v>
      </c>
      <c r="E292" s="5" t="s">
        <v>269</v>
      </c>
    </row>
    <row r="293" spans="1:5">
      <c r="A293" s="4">
        <v>30100</v>
      </c>
      <c r="B293" s="8">
        <v>0.37480000000000002</v>
      </c>
      <c r="C293" s="8">
        <v>0.49230000000000002</v>
      </c>
      <c r="D293" s="8">
        <v>1</v>
      </c>
      <c r="E293" s="5" t="s">
        <v>269</v>
      </c>
    </row>
    <row r="294" spans="1:5">
      <c r="A294" s="4">
        <v>30200</v>
      </c>
      <c r="B294" s="8">
        <v>0.37459999999999999</v>
      </c>
      <c r="C294" s="8">
        <v>0.49209999999999998</v>
      </c>
      <c r="D294" s="8">
        <v>1</v>
      </c>
      <c r="E294" s="5" t="s">
        <v>269</v>
      </c>
    </row>
    <row r="295" spans="1:5">
      <c r="A295" s="4">
        <v>30300</v>
      </c>
      <c r="B295" s="8">
        <v>0.37430000000000002</v>
      </c>
      <c r="C295" s="8">
        <v>0.49180000000000001</v>
      </c>
      <c r="D295" s="8">
        <v>1</v>
      </c>
      <c r="E295" s="5" t="s">
        <v>269</v>
      </c>
    </row>
    <row r="296" spans="1:5">
      <c r="A296" s="4">
        <v>30400</v>
      </c>
      <c r="B296" s="8">
        <v>0.37409999999999999</v>
      </c>
      <c r="C296" s="8">
        <v>0.49159999999999998</v>
      </c>
      <c r="D296" s="8">
        <v>1</v>
      </c>
      <c r="E296" s="5" t="s">
        <v>269</v>
      </c>
    </row>
    <row r="297" spans="1:5">
      <c r="A297" s="4">
        <v>30500</v>
      </c>
      <c r="B297" s="8">
        <v>0.37380000000000002</v>
      </c>
      <c r="C297" s="8">
        <v>0.4914</v>
      </c>
      <c r="D297" s="8">
        <v>1</v>
      </c>
      <c r="E297" s="5" t="s">
        <v>269</v>
      </c>
    </row>
    <row r="298" spans="1:5">
      <c r="A298" s="4">
        <v>30600</v>
      </c>
      <c r="B298" s="8">
        <v>0.3735</v>
      </c>
      <c r="C298" s="8">
        <v>0.49109999999999998</v>
      </c>
      <c r="D298" s="8">
        <v>1</v>
      </c>
      <c r="E298" s="5" t="s">
        <v>270</v>
      </c>
    </row>
    <row r="299" spans="1:5">
      <c r="A299" s="4">
        <v>30700</v>
      </c>
      <c r="B299" s="8">
        <v>0.37330000000000002</v>
      </c>
      <c r="C299" s="8">
        <v>0.4909</v>
      </c>
      <c r="D299" s="8">
        <v>1</v>
      </c>
      <c r="E299" s="5" t="s">
        <v>270</v>
      </c>
    </row>
    <row r="300" spans="1:5">
      <c r="A300" s="4">
        <v>30800</v>
      </c>
      <c r="B300" s="8">
        <v>0.373</v>
      </c>
      <c r="C300" s="8">
        <v>0.49059999999999998</v>
      </c>
      <c r="D300" s="8">
        <v>1</v>
      </c>
      <c r="E300" s="5" t="s">
        <v>270</v>
      </c>
    </row>
    <row r="301" spans="1:5">
      <c r="A301" s="4">
        <v>30900</v>
      </c>
      <c r="B301" s="8">
        <v>0.37280000000000002</v>
      </c>
      <c r="C301" s="8">
        <v>0.4904</v>
      </c>
      <c r="D301" s="8">
        <v>1</v>
      </c>
      <c r="E301" s="5" t="s">
        <v>270</v>
      </c>
    </row>
    <row r="302" spans="1:5">
      <c r="A302" s="4">
        <v>31000</v>
      </c>
      <c r="B302" s="8">
        <v>0.37259999999999999</v>
      </c>
      <c r="C302" s="8">
        <v>0.49020000000000002</v>
      </c>
      <c r="D302" s="8">
        <v>1</v>
      </c>
      <c r="E302" s="5" t="s">
        <v>270</v>
      </c>
    </row>
    <row r="303" spans="1:5">
      <c r="A303" s="4">
        <v>31100</v>
      </c>
      <c r="B303" s="8">
        <v>0.37230000000000002</v>
      </c>
      <c r="C303" s="8">
        <v>0.4899</v>
      </c>
      <c r="D303" s="8">
        <v>1</v>
      </c>
      <c r="E303" s="5" t="s">
        <v>270</v>
      </c>
    </row>
    <row r="304" spans="1:5">
      <c r="A304" s="4">
        <v>31200</v>
      </c>
      <c r="B304" s="8">
        <v>0.37209999999999999</v>
      </c>
      <c r="C304" s="8">
        <v>0.48970000000000002</v>
      </c>
      <c r="D304" s="8">
        <v>1</v>
      </c>
      <c r="E304" s="5" t="s">
        <v>270</v>
      </c>
    </row>
    <row r="305" spans="1:5">
      <c r="A305" s="4">
        <v>31300</v>
      </c>
      <c r="B305" s="8">
        <v>0.37180000000000002</v>
      </c>
      <c r="C305" s="8">
        <v>0.48949999999999999</v>
      </c>
      <c r="D305" s="8">
        <v>1</v>
      </c>
      <c r="E305" s="5" t="s">
        <v>270</v>
      </c>
    </row>
    <row r="306" spans="1:5">
      <c r="A306" s="4">
        <v>31400</v>
      </c>
      <c r="B306" s="8">
        <v>0.37159999999999999</v>
      </c>
      <c r="C306" s="8">
        <v>0.48930000000000001</v>
      </c>
      <c r="D306" s="8">
        <v>1</v>
      </c>
      <c r="E306" s="5" t="s">
        <v>270</v>
      </c>
    </row>
    <row r="307" spans="1:5">
      <c r="A307" s="4">
        <v>31500</v>
      </c>
      <c r="B307" s="8">
        <v>0.37140000000000001</v>
      </c>
      <c r="C307" s="8">
        <v>0.48899999999999999</v>
      </c>
      <c r="D307" s="8">
        <v>1</v>
      </c>
      <c r="E307" s="5" t="s">
        <v>270</v>
      </c>
    </row>
    <row r="308" spans="1:5">
      <c r="A308" s="4">
        <v>31600</v>
      </c>
      <c r="B308" s="8">
        <v>0.37109999999999999</v>
      </c>
      <c r="C308" s="8">
        <v>0.48880000000000001</v>
      </c>
      <c r="D308" s="8">
        <v>1</v>
      </c>
      <c r="E308" s="5" t="s">
        <v>270</v>
      </c>
    </row>
    <row r="309" spans="1:5">
      <c r="A309" s="4">
        <v>31700</v>
      </c>
      <c r="B309" s="8">
        <v>0.37090000000000001</v>
      </c>
      <c r="C309" s="8">
        <v>0.48859999999999998</v>
      </c>
      <c r="D309" s="8">
        <v>1</v>
      </c>
      <c r="E309" s="5" t="s">
        <v>270</v>
      </c>
    </row>
    <row r="310" spans="1:5">
      <c r="A310" s="4">
        <v>31800</v>
      </c>
      <c r="B310" s="8">
        <v>0.37069999999999997</v>
      </c>
      <c r="C310" s="8">
        <v>0.4884</v>
      </c>
      <c r="D310" s="8">
        <v>1</v>
      </c>
      <c r="E310" s="5" t="s">
        <v>270</v>
      </c>
    </row>
    <row r="311" spans="1:5">
      <c r="A311" s="4">
        <v>31900</v>
      </c>
      <c r="B311" s="8">
        <v>0.37040000000000001</v>
      </c>
      <c r="C311" s="8">
        <v>0.48809999999999998</v>
      </c>
      <c r="D311" s="8">
        <v>1</v>
      </c>
      <c r="E311" s="5" t="s">
        <v>270</v>
      </c>
    </row>
    <row r="312" spans="1:5">
      <c r="A312" s="4">
        <v>32000</v>
      </c>
      <c r="B312" s="8">
        <v>0.37019999999999997</v>
      </c>
      <c r="C312" s="8">
        <v>0.4879</v>
      </c>
      <c r="D312" s="8">
        <v>1</v>
      </c>
      <c r="E312" s="5" t="s">
        <v>271</v>
      </c>
    </row>
    <row r="313" spans="1:5">
      <c r="A313" s="4">
        <v>32100</v>
      </c>
      <c r="B313" s="8">
        <v>0.37</v>
      </c>
      <c r="C313" s="8">
        <v>0.48770000000000002</v>
      </c>
      <c r="D313" s="8">
        <v>1</v>
      </c>
      <c r="E313" s="5" t="s">
        <v>271</v>
      </c>
    </row>
    <row r="314" spans="1:5">
      <c r="A314" s="4">
        <v>32200</v>
      </c>
      <c r="B314" s="8">
        <v>0.36980000000000002</v>
      </c>
      <c r="C314" s="8">
        <v>0.48749999999999999</v>
      </c>
      <c r="D314" s="8">
        <v>1</v>
      </c>
      <c r="E314" s="5" t="s">
        <v>271</v>
      </c>
    </row>
    <row r="315" spans="1:5">
      <c r="A315" s="4">
        <v>32300</v>
      </c>
      <c r="B315" s="8">
        <v>0.3695</v>
      </c>
      <c r="C315" s="8">
        <v>0.48730000000000001</v>
      </c>
      <c r="D315" s="8">
        <v>1</v>
      </c>
      <c r="E315" s="5" t="s">
        <v>271</v>
      </c>
    </row>
    <row r="316" spans="1:5">
      <c r="A316" s="4">
        <v>32400</v>
      </c>
      <c r="B316" s="8">
        <v>0.36930000000000002</v>
      </c>
      <c r="C316" s="8">
        <v>0.48709999999999998</v>
      </c>
      <c r="D316" s="8">
        <v>1</v>
      </c>
      <c r="E316" s="5" t="s">
        <v>271</v>
      </c>
    </row>
    <row r="317" spans="1:5">
      <c r="A317" s="4">
        <v>32500</v>
      </c>
      <c r="B317" s="8">
        <v>0.36909999999999998</v>
      </c>
      <c r="C317" s="8">
        <v>0.4869</v>
      </c>
      <c r="D317" s="8">
        <v>1</v>
      </c>
      <c r="E317" s="5" t="s">
        <v>271</v>
      </c>
    </row>
    <row r="318" spans="1:5">
      <c r="A318" s="4">
        <v>32600</v>
      </c>
      <c r="B318" s="8">
        <v>0.36890000000000001</v>
      </c>
      <c r="C318" s="8">
        <v>0.48670000000000002</v>
      </c>
      <c r="D318" s="8">
        <v>1</v>
      </c>
      <c r="E318" s="5" t="s">
        <v>271</v>
      </c>
    </row>
    <row r="319" spans="1:5">
      <c r="A319" s="4">
        <v>32700</v>
      </c>
      <c r="B319" s="8">
        <v>0.36870000000000003</v>
      </c>
      <c r="C319" s="8">
        <v>0.4864</v>
      </c>
      <c r="D319" s="8">
        <v>1</v>
      </c>
      <c r="E319" s="5" t="s">
        <v>272</v>
      </c>
    </row>
    <row r="320" spans="1:5">
      <c r="A320" s="4">
        <v>32800</v>
      </c>
      <c r="B320" s="8">
        <v>0.36840000000000001</v>
      </c>
      <c r="C320" s="8">
        <v>0.48620000000000002</v>
      </c>
      <c r="D320" s="8">
        <v>1</v>
      </c>
      <c r="E320" s="5" t="s">
        <v>272</v>
      </c>
    </row>
    <row r="321" spans="1:5">
      <c r="A321" s="4">
        <v>32900</v>
      </c>
      <c r="B321" s="8">
        <v>0.36820000000000003</v>
      </c>
      <c r="C321" s="8">
        <v>0.48599999999999999</v>
      </c>
      <c r="D321" s="8">
        <v>1</v>
      </c>
      <c r="E321" s="5" t="s">
        <v>272</v>
      </c>
    </row>
    <row r="322" spans="1:5">
      <c r="A322" s="4">
        <v>33000</v>
      </c>
      <c r="B322" s="8">
        <v>0.36799999999999999</v>
      </c>
      <c r="C322" s="8">
        <v>0.48580000000000001</v>
      </c>
      <c r="D322" s="8">
        <v>1</v>
      </c>
      <c r="E322" s="5" t="s">
        <v>272</v>
      </c>
    </row>
    <row r="323" spans="1:5">
      <c r="A323" s="4">
        <v>33100</v>
      </c>
      <c r="B323" s="8">
        <v>0.36780000000000002</v>
      </c>
      <c r="C323" s="8">
        <v>0.48559999999999998</v>
      </c>
      <c r="D323" s="8">
        <v>1</v>
      </c>
      <c r="E323" s="5" t="s">
        <v>272</v>
      </c>
    </row>
    <row r="324" spans="1:5">
      <c r="A324" s="4">
        <v>33200</v>
      </c>
      <c r="B324" s="8">
        <v>0.36759999999999998</v>
      </c>
      <c r="C324" s="8">
        <v>0.4854</v>
      </c>
      <c r="D324" s="8">
        <v>1</v>
      </c>
      <c r="E324" s="5" t="s">
        <v>272</v>
      </c>
    </row>
    <row r="325" spans="1:5">
      <c r="A325" s="4">
        <v>33300</v>
      </c>
      <c r="B325" s="8">
        <v>0.3674</v>
      </c>
      <c r="C325" s="8">
        <v>0.48520000000000002</v>
      </c>
      <c r="D325" s="8">
        <v>1</v>
      </c>
      <c r="E325" s="5" t="s">
        <v>272</v>
      </c>
    </row>
    <row r="326" spans="1:5">
      <c r="A326" s="4">
        <v>33400</v>
      </c>
      <c r="B326" s="8">
        <v>0.36720000000000003</v>
      </c>
      <c r="C326" s="8">
        <v>0.48499999999999999</v>
      </c>
      <c r="D326" s="8">
        <v>1</v>
      </c>
      <c r="E326" s="5" t="s">
        <v>272</v>
      </c>
    </row>
    <row r="327" spans="1:5">
      <c r="A327" s="4">
        <v>33500</v>
      </c>
      <c r="B327" s="8">
        <v>0.36699999999999999</v>
      </c>
      <c r="C327" s="8">
        <v>0.48480000000000001</v>
      </c>
      <c r="D327" s="8">
        <v>1</v>
      </c>
      <c r="E327" s="5" t="s">
        <v>272</v>
      </c>
    </row>
    <row r="328" spans="1:5">
      <c r="A328" s="4">
        <v>33600</v>
      </c>
      <c r="B328" s="8">
        <v>0.36680000000000001</v>
      </c>
      <c r="C328" s="8">
        <v>0.48470000000000002</v>
      </c>
      <c r="D328" s="8">
        <v>1</v>
      </c>
      <c r="E328" s="5" t="s">
        <v>272</v>
      </c>
    </row>
    <row r="329" spans="1:5">
      <c r="A329" s="4">
        <v>33700</v>
      </c>
      <c r="B329" s="8">
        <v>0.36659999999999998</v>
      </c>
      <c r="C329" s="8">
        <v>0.48449999999999999</v>
      </c>
      <c r="D329" s="8">
        <v>1</v>
      </c>
      <c r="E329" s="5" t="s">
        <v>272</v>
      </c>
    </row>
    <row r="330" spans="1:5">
      <c r="A330" s="4">
        <v>33800</v>
      </c>
      <c r="B330" s="8">
        <v>0.3664</v>
      </c>
      <c r="C330" s="8">
        <v>0.48430000000000001</v>
      </c>
      <c r="D330" s="8">
        <v>1</v>
      </c>
      <c r="E330" s="5" t="s">
        <v>272</v>
      </c>
    </row>
    <row r="331" spans="1:5">
      <c r="A331" s="4">
        <v>33900</v>
      </c>
      <c r="B331" s="8">
        <v>0.36620000000000003</v>
      </c>
      <c r="C331" s="8">
        <v>0.48409999999999997</v>
      </c>
      <c r="D331" s="8">
        <v>1</v>
      </c>
      <c r="E331" s="5" t="s">
        <v>272</v>
      </c>
    </row>
    <row r="332" spans="1:5">
      <c r="A332" s="4">
        <v>34000</v>
      </c>
      <c r="B332" s="8">
        <v>0.36599999999999999</v>
      </c>
      <c r="C332" s="8">
        <v>0.4839</v>
      </c>
      <c r="D332" s="8">
        <v>1</v>
      </c>
      <c r="E332" s="5" t="s">
        <v>272</v>
      </c>
    </row>
    <row r="333" spans="1:5">
      <c r="A333" s="4">
        <v>34100</v>
      </c>
      <c r="B333" s="8">
        <v>0.36580000000000001</v>
      </c>
      <c r="C333" s="8">
        <v>0.48370000000000002</v>
      </c>
      <c r="D333" s="8">
        <v>1</v>
      </c>
      <c r="E333" s="5" t="s">
        <v>272</v>
      </c>
    </row>
    <row r="334" spans="1:5">
      <c r="A334" s="4">
        <v>34200</v>
      </c>
      <c r="B334" s="8">
        <v>0.36559999999999998</v>
      </c>
      <c r="C334" s="8">
        <v>0.48349999999999999</v>
      </c>
      <c r="D334" s="8">
        <v>1</v>
      </c>
      <c r="E334" s="5" t="s">
        <v>272</v>
      </c>
    </row>
    <row r="335" spans="1:5">
      <c r="A335" s="4">
        <v>34300</v>
      </c>
      <c r="B335" s="8">
        <v>0.3654</v>
      </c>
      <c r="C335" s="8">
        <v>0.48330000000000001</v>
      </c>
      <c r="D335" s="8">
        <v>1</v>
      </c>
      <c r="E335" s="5" t="s">
        <v>272</v>
      </c>
    </row>
    <row r="336" spans="1:5">
      <c r="A336" s="4">
        <v>34400</v>
      </c>
      <c r="B336" s="8">
        <v>0.36520000000000002</v>
      </c>
      <c r="C336" s="8">
        <v>0.48309999999999997</v>
      </c>
      <c r="D336" s="8">
        <v>1</v>
      </c>
      <c r="E336" s="5" t="s">
        <v>272</v>
      </c>
    </row>
    <row r="337" spans="1:5">
      <c r="A337" s="4">
        <v>34500</v>
      </c>
      <c r="B337" s="8">
        <v>0.36499999999999999</v>
      </c>
      <c r="C337" s="8">
        <v>0.48299999999999998</v>
      </c>
      <c r="D337" s="8">
        <v>1</v>
      </c>
      <c r="E337" s="5" t="s">
        <v>272</v>
      </c>
    </row>
    <row r="338" spans="1:5">
      <c r="A338" s="4">
        <v>34600</v>
      </c>
      <c r="B338" s="8">
        <v>0.3649</v>
      </c>
      <c r="C338" s="8">
        <v>0.48280000000000001</v>
      </c>
      <c r="D338" s="8">
        <v>1</v>
      </c>
      <c r="E338" s="5" t="s">
        <v>272</v>
      </c>
    </row>
    <row r="339" spans="1:5">
      <c r="A339" s="4">
        <v>34700</v>
      </c>
      <c r="B339" s="8">
        <v>0.36470000000000002</v>
      </c>
      <c r="C339" s="8">
        <v>0.48259999999999997</v>
      </c>
      <c r="D339" s="8">
        <v>1</v>
      </c>
      <c r="E339" s="5" t="s">
        <v>272</v>
      </c>
    </row>
    <row r="340" spans="1:5">
      <c r="A340" s="4">
        <v>34800</v>
      </c>
      <c r="B340" s="8">
        <v>0.36449999999999999</v>
      </c>
      <c r="C340" s="8">
        <v>0.4824</v>
      </c>
      <c r="D340" s="8">
        <v>1</v>
      </c>
      <c r="E340" s="5" t="s">
        <v>272</v>
      </c>
    </row>
    <row r="341" spans="1:5">
      <c r="A341" s="4">
        <v>34900</v>
      </c>
      <c r="B341" s="8">
        <v>0.36430000000000001</v>
      </c>
      <c r="C341" s="8">
        <v>0.48220000000000002</v>
      </c>
      <c r="D341" s="8">
        <v>1</v>
      </c>
      <c r="E341" s="5" t="s">
        <v>272</v>
      </c>
    </row>
    <row r="342" spans="1:5">
      <c r="A342" s="4">
        <v>35000</v>
      </c>
      <c r="B342" s="8">
        <v>0.36409999999999998</v>
      </c>
      <c r="C342" s="8">
        <v>0.48209999999999997</v>
      </c>
      <c r="D342" s="8">
        <v>1</v>
      </c>
      <c r="E342" s="5" t="s">
        <v>273</v>
      </c>
    </row>
    <row r="343" spans="1:5">
      <c r="A343" s="4">
        <v>35100</v>
      </c>
      <c r="B343" s="8">
        <v>0.3639</v>
      </c>
      <c r="C343" s="8">
        <v>0.4819</v>
      </c>
      <c r="D343" s="8">
        <v>1</v>
      </c>
      <c r="E343" s="5" t="s">
        <v>273</v>
      </c>
    </row>
    <row r="344" spans="1:5">
      <c r="A344" s="4">
        <v>35200</v>
      </c>
      <c r="B344" s="8">
        <v>0.36380000000000001</v>
      </c>
      <c r="C344" s="8">
        <v>0.48170000000000002</v>
      </c>
      <c r="D344" s="8">
        <v>1</v>
      </c>
      <c r="E344" s="5" t="s">
        <v>274</v>
      </c>
    </row>
    <row r="345" spans="1:5">
      <c r="A345" s="4">
        <v>35300</v>
      </c>
      <c r="B345" s="8">
        <v>0.36359999999999998</v>
      </c>
      <c r="C345" s="8">
        <v>0.48149999999999998</v>
      </c>
      <c r="D345" s="8">
        <v>1</v>
      </c>
      <c r="E345" s="5" t="s">
        <v>274</v>
      </c>
    </row>
    <row r="346" spans="1:5">
      <c r="A346" s="4">
        <v>35400</v>
      </c>
      <c r="B346" s="8">
        <v>0.3634</v>
      </c>
      <c r="C346" s="8">
        <v>0.48139999999999999</v>
      </c>
      <c r="D346" s="8">
        <v>1</v>
      </c>
      <c r="E346" s="5" t="s">
        <v>274</v>
      </c>
    </row>
    <row r="347" spans="1:5">
      <c r="A347" s="4">
        <v>35500</v>
      </c>
      <c r="B347" s="8">
        <v>0.36320000000000002</v>
      </c>
      <c r="C347" s="8">
        <v>0.48120000000000002</v>
      </c>
      <c r="D347" s="8">
        <v>1</v>
      </c>
      <c r="E347" s="5" t="s">
        <v>274</v>
      </c>
    </row>
    <row r="348" spans="1:5">
      <c r="A348" s="4">
        <v>35600</v>
      </c>
      <c r="B348" s="8">
        <v>0.36299999999999999</v>
      </c>
      <c r="C348" s="8">
        <v>0.48099999999999998</v>
      </c>
      <c r="D348" s="8">
        <v>1</v>
      </c>
      <c r="E348" s="5" t="s">
        <v>274</v>
      </c>
    </row>
    <row r="349" spans="1:5">
      <c r="A349" s="4">
        <v>35700</v>
      </c>
      <c r="B349" s="8">
        <v>0.3629</v>
      </c>
      <c r="C349" s="8">
        <v>0.48089999999999999</v>
      </c>
      <c r="D349" s="8">
        <v>1</v>
      </c>
      <c r="E349" s="5" t="s">
        <v>274</v>
      </c>
    </row>
    <row r="350" spans="1:5">
      <c r="A350" s="4">
        <v>35800</v>
      </c>
      <c r="B350" s="8">
        <v>0.36270000000000002</v>
      </c>
      <c r="C350" s="8">
        <v>0.48070000000000002</v>
      </c>
      <c r="D350" s="8">
        <v>1</v>
      </c>
      <c r="E350" s="5" t="s">
        <v>274</v>
      </c>
    </row>
    <row r="351" spans="1:5">
      <c r="A351" s="4">
        <v>35900</v>
      </c>
      <c r="B351" s="8">
        <v>0.36249999999999999</v>
      </c>
      <c r="C351" s="8">
        <v>0.48049999999999998</v>
      </c>
      <c r="D351" s="8">
        <v>1</v>
      </c>
      <c r="E351" s="5" t="s">
        <v>274</v>
      </c>
    </row>
    <row r="352" spans="1:5">
      <c r="A352" s="4">
        <v>36000</v>
      </c>
      <c r="B352" s="8">
        <v>0.3624</v>
      </c>
      <c r="C352" s="8">
        <v>0.48039999999999999</v>
      </c>
      <c r="D352" s="8">
        <v>1</v>
      </c>
      <c r="E352" s="5" t="s">
        <v>274</v>
      </c>
    </row>
    <row r="353" spans="1:5">
      <c r="A353" s="4">
        <v>36100</v>
      </c>
      <c r="B353" s="8">
        <v>0.36220000000000002</v>
      </c>
      <c r="C353" s="8">
        <v>0.48020000000000002</v>
      </c>
      <c r="D353" s="8">
        <v>1</v>
      </c>
      <c r="E353" s="5" t="s">
        <v>274</v>
      </c>
    </row>
    <row r="354" spans="1:5">
      <c r="A354" s="4">
        <v>36200</v>
      </c>
      <c r="B354" s="8">
        <v>0.36199999999999999</v>
      </c>
      <c r="C354" s="8">
        <v>0.48</v>
      </c>
      <c r="D354" s="8">
        <v>1</v>
      </c>
      <c r="E354" s="5" t="s">
        <v>274</v>
      </c>
    </row>
    <row r="355" spans="1:5">
      <c r="A355" s="4">
        <v>36300</v>
      </c>
      <c r="B355" s="8">
        <v>0.3619</v>
      </c>
      <c r="C355" s="8">
        <v>0.47989999999999999</v>
      </c>
      <c r="D355" s="8">
        <v>1</v>
      </c>
      <c r="E355" s="5" t="s">
        <v>274</v>
      </c>
    </row>
    <row r="356" spans="1:5">
      <c r="A356" s="4">
        <v>36400</v>
      </c>
      <c r="B356" s="8">
        <v>0.36170000000000002</v>
      </c>
      <c r="C356" s="8">
        <v>0.47970000000000002</v>
      </c>
      <c r="D356" s="8">
        <v>1</v>
      </c>
      <c r="E356" s="5" t="s">
        <v>274</v>
      </c>
    </row>
    <row r="357" spans="1:5">
      <c r="A357" s="4">
        <v>36500</v>
      </c>
      <c r="B357" s="8">
        <v>0.36149999999999999</v>
      </c>
      <c r="C357" s="8">
        <v>0.47960000000000003</v>
      </c>
      <c r="D357" s="8">
        <v>1</v>
      </c>
      <c r="E357" s="5" t="s">
        <v>274</v>
      </c>
    </row>
    <row r="358" spans="1:5">
      <c r="A358" s="4">
        <v>36600</v>
      </c>
      <c r="B358" s="8">
        <v>0.3614</v>
      </c>
      <c r="C358" s="8">
        <v>0.47939999999999999</v>
      </c>
      <c r="D358" s="8">
        <v>1</v>
      </c>
      <c r="E358" s="5" t="s">
        <v>274</v>
      </c>
    </row>
    <row r="359" spans="1:5">
      <c r="A359" s="4">
        <v>36700</v>
      </c>
      <c r="B359" s="8">
        <v>0.36120000000000002</v>
      </c>
      <c r="C359" s="8">
        <v>0.47920000000000001</v>
      </c>
      <c r="D359" s="8">
        <v>1</v>
      </c>
      <c r="E359" s="5" t="s">
        <v>274</v>
      </c>
    </row>
    <row r="360" spans="1:5">
      <c r="A360" s="4">
        <v>36800</v>
      </c>
      <c r="B360" s="8">
        <v>0.36099999999999999</v>
      </c>
      <c r="C360" s="8">
        <v>0.47910000000000003</v>
      </c>
      <c r="D360" s="8">
        <v>1</v>
      </c>
      <c r="E360" s="5" t="s">
        <v>274</v>
      </c>
    </row>
    <row r="361" spans="1:5">
      <c r="A361" s="4">
        <v>36900</v>
      </c>
      <c r="B361" s="8">
        <v>0.3609</v>
      </c>
      <c r="C361" s="8">
        <v>0.47889999999999999</v>
      </c>
      <c r="D361" s="8">
        <v>1</v>
      </c>
      <c r="E361" s="5" t="s">
        <v>274</v>
      </c>
    </row>
    <row r="362" spans="1:5">
      <c r="A362" s="4">
        <v>37000</v>
      </c>
      <c r="B362" s="8">
        <v>0.36070000000000002</v>
      </c>
      <c r="C362" s="8">
        <v>0.4788</v>
      </c>
      <c r="D362" s="8">
        <v>1</v>
      </c>
      <c r="E362" s="5" t="s">
        <v>274</v>
      </c>
    </row>
    <row r="363" spans="1:5">
      <c r="A363" s="4">
        <v>37100</v>
      </c>
      <c r="B363" s="8">
        <v>0.36049999999999999</v>
      </c>
      <c r="C363" s="8">
        <v>0.47860000000000003</v>
      </c>
      <c r="D363" s="8">
        <v>1</v>
      </c>
      <c r="E363" s="5" t="s">
        <v>274</v>
      </c>
    </row>
    <row r="364" spans="1:5">
      <c r="A364" s="4">
        <v>37200</v>
      </c>
      <c r="B364" s="8">
        <v>0.3604</v>
      </c>
      <c r="C364" s="8">
        <v>0.47849999999999998</v>
      </c>
      <c r="D364" s="8">
        <v>1</v>
      </c>
      <c r="E364" s="5" t="s">
        <v>274</v>
      </c>
    </row>
    <row r="365" spans="1:5">
      <c r="A365" s="4">
        <v>37300</v>
      </c>
      <c r="B365" s="8">
        <v>0.36020000000000002</v>
      </c>
      <c r="C365" s="8">
        <v>0.4783</v>
      </c>
      <c r="D365" s="8">
        <v>1</v>
      </c>
      <c r="E365" s="5" t="s">
        <v>274</v>
      </c>
    </row>
    <row r="366" spans="1:5">
      <c r="A366" s="4">
        <v>37400</v>
      </c>
      <c r="B366" s="8">
        <v>0.36009999999999998</v>
      </c>
      <c r="C366" s="8">
        <v>0.47820000000000001</v>
      </c>
      <c r="D366" s="8">
        <v>1</v>
      </c>
      <c r="E366" s="5" t="s">
        <v>274</v>
      </c>
    </row>
    <row r="367" spans="1:5">
      <c r="A367" s="4">
        <v>37500</v>
      </c>
      <c r="B367" s="8">
        <v>0.3599</v>
      </c>
      <c r="C367" s="8">
        <v>0.47799999999999998</v>
      </c>
      <c r="D367" s="8">
        <v>1</v>
      </c>
      <c r="E367" s="5" t="s">
        <v>274</v>
      </c>
    </row>
    <row r="368" spans="1:5">
      <c r="A368" s="4">
        <v>37600</v>
      </c>
      <c r="B368" s="8">
        <v>0.35980000000000001</v>
      </c>
      <c r="C368" s="8">
        <v>0.47789999999999999</v>
      </c>
      <c r="D368" s="8">
        <v>1</v>
      </c>
      <c r="E368" s="5" t="s">
        <v>274</v>
      </c>
    </row>
    <row r="369" spans="1:5">
      <c r="A369" s="4">
        <v>37700</v>
      </c>
      <c r="B369" s="8">
        <v>0.35959999999999998</v>
      </c>
      <c r="C369" s="8">
        <v>0.47770000000000001</v>
      </c>
      <c r="D369" s="8">
        <v>1</v>
      </c>
      <c r="E369" s="5" t="s">
        <v>274</v>
      </c>
    </row>
    <row r="370" spans="1:5">
      <c r="A370" s="4">
        <v>37800</v>
      </c>
      <c r="B370" s="8">
        <v>0.35949999999999999</v>
      </c>
      <c r="C370" s="8">
        <v>0.47760000000000002</v>
      </c>
      <c r="D370" s="8">
        <v>1</v>
      </c>
      <c r="E370" s="5" t="s">
        <v>274</v>
      </c>
    </row>
    <row r="371" spans="1:5">
      <c r="A371" s="4">
        <v>37900</v>
      </c>
      <c r="B371" s="8">
        <v>0.35930000000000001</v>
      </c>
      <c r="C371" s="8">
        <v>0.47739999999999999</v>
      </c>
      <c r="D371" s="8">
        <v>1</v>
      </c>
      <c r="E371" s="5" t="s">
        <v>274</v>
      </c>
    </row>
    <row r="372" spans="1:5">
      <c r="A372" s="4">
        <v>38000</v>
      </c>
      <c r="B372" s="8">
        <v>0.35920000000000002</v>
      </c>
      <c r="C372" s="8">
        <v>0.4773</v>
      </c>
      <c r="D372" s="8">
        <v>1</v>
      </c>
      <c r="E372" s="5" t="s">
        <v>274</v>
      </c>
    </row>
    <row r="373" spans="1:5">
      <c r="A373" s="4">
        <v>38100</v>
      </c>
      <c r="B373" s="8">
        <v>0.35899999999999999</v>
      </c>
      <c r="C373" s="8">
        <v>0.47710000000000002</v>
      </c>
      <c r="D373" s="8">
        <v>1</v>
      </c>
      <c r="E373" s="5" t="s">
        <v>274</v>
      </c>
    </row>
    <row r="374" spans="1:5">
      <c r="A374" s="4">
        <v>38200</v>
      </c>
      <c r="B374" s="8">
        <v>0.3589</v>
      </c>
      <c r="C374" s="8">
        <v>0.47699999999999998</v>
      </c>
      <c r="D374" s="8">
        <v>1</v>
      </c>
      <c r="E374" s="5" t="s">
        <v>274</v>
      </c>
    </row>
    <row r="375" spans="1:5">
      <c r="A375" s="4">
        <v>38300</v>
      </c>
      <c r="B375" s="8">
        <v>0.35870000000000002</v>
      </c>
      <c r="C375" s="8">
        <v>0.4768</v>
      </c>
      <c r="D375" s="8">
        <v>1</v>
      </c>
      <c r="E375" s="5" t="s">
        <v>275</v>
      </c>
    </row>
    <row r="376" spans="1:5">
      <c r="A376" s="4">
        <v>38400</v>
      </c>
      <c r="B376" s="8">
        <v>0.35859999999999997</v>
      </c>
      <c r="C376" s="8">
        <v>0.47670000000000001</v>
      </c>
      <c r="D376" s="8">
        <v>1</v>
      </c>
      <c r="E376" s="5" t="s">
        <v>275</v>
      </c>
    </row>
    <row r="377" spans="1:5">
      <c r="A377" s="4">
        <v>38500</v>
      </c>
      <c r="B377" s="8">
        <v>0.3584</v>
      </c>
      <c r="C377" s="8">
        <v>0.47660000000000002</v>
      </c>
      <c r="D377" s="8">
        <v>1</v>
      </c>
      <c r="E377" s="5" t="s">
        <v>275</v>
      </c>
    </row>
    <row r="378" spans="1:5">
      <c r="A378" s="4">
        <v>38600</v>
      </c>
      <c r="B378" s="8">
        <v>0.35830000000000001</v>
      </c>
      <c r="C378" s="8">
        <v>0.47639999999999999</v>
      </c>
      <c r="D378" s="8">
        <v>1</v>
      </c>
      <c r="E378" s="5" t="s">
        <v>276</v>
      </c>
    </row>
    <row r="379" spans="1:5">
      <c r="A379" s="4">
        <v>38700</v>
      </c>
      <c r="B379" s="8">
        <v>0.35809999999999997</v>
      </c>
      <c r="C379" s="8">
        <v>0.4763</v>
      </c>
      <c r="D379" s="8">
        <v>1</v>
      </c>
      <c r="E379" s="5" t="s">
        <v>276</v>
      </c>
    </row>
    <row r="380" spans="1:5">
      <c r="A380" s="4">
        <v>38800</v>
      </c>
      <c r="B380" s="8">
        <v>0.35799999999999998</v>
      </c>
      <c r="C380" s="8">
        <v>0.47610000000000002</v>
      </c>
      <c r="D380" s="8">
        <v>1</v>
      </c>
      <c r="E380" s="5" t="s">
        <v>276</v>
      </c>
    </row>
    <row r="381" spans="1:5">
      <c r="A381" s="4">
        <v>38900</v>
      </c>
      <c r="B381" s="8">
        <v>0.3579</v>
      </c>
      <c r="C381" s="8">
        <v>0.47599999999999998</v>
      </c>
      <c r="D381" s="8">
        <v>1</v>
      </c>
      <c r="E381" s="5" t="s">
        <v>276</v>
      </c>
    </row>
    <row r="382" spans="1:5">
      <c r="A382" s="4">
        <v>39000</v>
      </c>
      <c r="B382" s="8">
        <v>0.35770000000000002</v>
      </c>
      <c r="C382" s="8">
        <v>0.47589999999999999</v>
      </c>
      <c r="D382" s="8">
        <v>1</v>
      </c>
      <c r="E382" s="5" t="s">
        <v>276</v>
      </c>
    </row>
    <row r="383" spans="1:5">
      <c r="A383" s="4">
        <v>39100</v>
      </c>
      <c r="B383" s="8">
        <v>0.35759999999999997</v>
      </c>
      <c r="C383" s="8">
        <v>0.47570000000000001</v>
      </c>
      <c r="D383" s="8">
        <v>1</v>
      </c>
      <c r="E383" s="5" t="s">
        <v>276</v>
      </c>
    </row>
    <row r="384" spans="1:5">
      <c r="A384" s="4">
        <v>39200</v>
      </c>
      <c r="B384" s="8">
        <v>0.3574</v>
      </c>
      <c r="C384" s="8">
        <v>0.47560000000000002</v>
      </c>
      <c r="D384" s="8">
        <v>1</v>
      </c>
      <c r="E384" s="5" t="s">
        <v>276</v>
      </c>
    </row>
    <row r="385" spans="1:5">
      <c r="A385" s="4">
        <v>39300</v>
      </c>
      <c r="B385" s="8">
        <v>0.35730000000000001</v>
      </c>
      <c r="C385" s="8">
        <v>0.47549999999999998</v>
      </c>
      <c r="D385" s="8">
        <v>1</v>
      </c>
      <c r="E385" s="5" t="s">
        <v>276</v>
      </c>
    </row>
    <row r="386" spans="1:5">
      <c r="A386" s="4">
        <v>39400</v>
      </c>
      <c r="B386" s="8">
        <v>0.35720000000000002</v>
      </c>
      <c r="C386" s="8">
        <v>0.4753</v>
      </c>
      <c r="D386" s="8">
        <v>1</v>
      </c>
      <c r="E386" s="5" t="s">
        <v>276</v>
      </c>
    </row>
    <row r="387" spans="1:5">
      <c r="A387" s="4">
        <v>39500</v>
      </c>
      <c r="B387" s="8">
        <v>0.35699999999999998</v>
      </c>
      <c r="C387" s="8">
        <v>0.47520000000000001</v>
      </c>
      <c r="D387" s="8">
        <v>1</v>
      </c>
      <c r="E387" s="5" t="s">
        <v>276</v>
      </c>
    </row>
    <row r="388" spans="1:5">
      <c r="A388" s="4">
        <v>39600</v>
      </c>
      <c r="B388" s="8">
        <v>0.3569</v>
      </c>
      <c r="C388" s="8">
        <v>0.47510000000000002</v>
      </c>
      <c r="D388" s="8">
        <v>1</v>
      </c>
      <c r="E388" s="5" t="s">
        <v>276</v>
      </c>
    </row>
    <row r="389" spans="1:5">
      <c r="A389" s="4">
        <v>39700</v>
      </c>
      <c r="B389" s="8">
        <v>0.35670000000000002</v>
      </c>
      <c r="C389" s="8">
        <v>0.47489999999999999</v>
      </c>
      <c r="D389" s="8">
        <v>1</v>
      </c>
      <c r="E389" s="5" t="s">
        <v>276</v>
      </c>
    </row>
    <row r="390" spans="1:5">
      <c r="A390" s="4">
        <v>39800</v>
      </c>
      <c r="B390" s="8">
        <v>0.35659999999999997</v>
      </c>
      <c r="C390" s="8">
        <v>0.4748</v>
      </c>
      <c r="D390" s="8">
        <v>1</v>
      </c>
      <c r="E390" s="5" t="s">
        <v>276</v>
      </c>
    </row>
    <row r="391" spans="1:5">
      <c r="A391" s="4">
        <v>39900</v>
      </c>
      <c r="B391" s="8">
        <v>0.35649999999999998</v>
      </c>
      <c r="C391" s="8">
        <v>0.47470000000000001</v>
      </c>
      <c r="D391" s="8">
        <v>1</v>
      </c>
      <c r="E391" s="5" t="s">
        <v>276</v>
      </c>
    </row>
    <row r="392" spans="1:5">
      <c r="A392" s="4">
        <v>40000</v>
      </c>
      <c r="B392" s="8">
        <v>0.35630000000000001</v>
      </c>
      <c r="C392" s="8">
        <v>0.47449999999999998</v>
      </c>
      <c r="D392" s="8">
        <v>1</v>
      </c>
      <c r="E392" s="5" t="s">
        <v>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FA14D-2FF1-4015-8C11-B14EC499E80A}">
  <dimension ref="A1:B43"/>
  <sheetViews>
    <sheetView workbookViewId="0">
      <selection activeCell="B11" sqref="B11"/>
    </sheetView>
  </sheetViews>
  <sheetFormatPr defaultRowHeight="14.4"/>
  <sheetData>
    <row r="1" spans="1:2">
      <c r="A1" s="1" t="s">
        <v>71</v>
      </c>
      <c r="B1" s="1" t="s">
        <v>70</v>
      </c>
    </row>
    <row r="2" spans="1:2">
      <c r="A2" t="s">
        <v>74</v>
      </c>
      <c r="B2">
        <v>-0.3</v>
      </c>
    </row>
    <row r="3" spans="1:2">
      <c r="A3" t="s">
        <v>75</v>
      </c>
      <c r="B3">
        <v>-0.26</v>
      </c>
    </row>
    <row r="4" spans="1:2">
      <c r="A4" t="s">
        <v>76</v>
      </c>
      <c r="B4">
        <v>-0.24</v>
      </c>
    </row>
    <row r="5" spans="1:2">
      <c r="A5" t="s">
        <v>77</v>
      </c>
      <c r="B5">
        <v>-0.2</v>
      </c>
    </row>
    <row r="6" spans="1:2">
      <c r="A6" t="s">
        <v>78</v>
      </c>
      <c r="B6">
        <v>-0.18</v>
      </c>
    </row>
    <row r="7" spans="1:2">
      <c r="A7" t="s">
        <v>79</v>
      </c>
      <c r="B7">
        <v>-0.16</v>
      </c>
    </row>
    <row r="8" spans="1:2">
      <c r="A8" t="s">
        <v>80</v>
      </c>
      <c r="B8">
        <v>-0.14000000000000001</v>
      </c>
    </row>
    <row r="9" spans="1:2">
      <c r="A9" t="s">
        <v>81</v>
      </c>
      <c r="B9">
        <v>-0.13</v>
      </c>
    </row>
    <row r="10" spans="1:2">
      <c r="A10" t="s">
        <v>82</v>
      </c>
      <c r="B10">
        <v>-0.11</v>
      </c>
    </row>
    <row r="11" spans="1:2">
      <c r="A11" t="s">
        <v>83</v>
      </c>
      <c r="B11">
        <v>-7.0000000000000007E-2</v>
      </c>
    </row>
    <row r="12" spans="1:2">
      <c r="A12" t="s">
        <v>84</v>
      </c>
      <c r="B12">
        <v>-0.01</v>
      </c>
    </row>
    <row r="13" spans="1:2">
      <c r="A13" t="s">
        <v>85</v>
      </c>
      <c r="B13">
        <v>0.02</v>
      </c>
    </row>
    <row r="14" spans="1:2">
      <c r="A14" t="s">
        <v>86</v>
      </c>
      <c r="B14">
        <v>0.05</v>
      </c>
    </row>
    <row r="15" spans="1:2">
      <c r="A15" t="s">
        <v>87</v>
      </c>
      <c r="B15">
        <v>0.08</v>
      </c>
    </row>
    <row r="16" spans="1:2">
      <c r="A16" t="s">
        <v>88</v>
      </c>
      <c r="B16">
        <v>0.12</v>
      </c>
    </row>
    <row r="17" spans="1:2">
      <c r="A17" t="s">
        <v>89</v>
      </c>
      <c r="B17">
        <v>0.15</v>
      </c>
    </row>
    <row r="18" spans="1:2">
      <c r="A18" t="s">
        <v>90</v>
      </c>
      <c r="B18">
        <v>0.17</v>
      </c>
    </row>
    <row r="19" spans="1:2">
      <c r="A19" t="s">
        <v>91</v>
      </c>
      <c r="B19">
        <v>0.2</v>
      </c>
    </row>
    <row r="20" spans="1:2">
      <c r="A20" t="s">
        <v>92</v>
      </c>
      <c r="B20">
        <v>0.27</v>
      </c>
    </row>
    <row r="21" spans="1:2">
      <c r="A21" t="s">
        <v>93</v>
      </c>
      <c r="B21">
        <v>0.3</v>
      </c>
    </row>
    <row r="22" spans="1:2">
      <c r="A22" t="s">
        <v>94</v>
      </c>
      <c r="B22">
        <v>0.32</v>
      </c>
    </row>
    <row r="23" spans="1:2">
      <c r="A23" t="s">
        <v>95</v>
      </c>
      <c r="B23">
        <v>0.34</v>
      </c>
    </row>
    <row r="24" spans="1:2">
      <c r="A24" t="s">
        <v>96</v>
      </c>
      <c r="B24">
        <v>0.35</v>
      </c>
    </row>
    <row r="25" spans="1:2">
      <c r="A25" t="s">
        <v>97</v>
      </c>
      <c r="B25">
        <v>0.45</v>
      </c>
    </row>
    <row r="26" spans="1:2">
      <c r="A26" t="s">
        <v>98</v>
      </c>
      <c r="B26">
        <v>0.53</v>
      </c>
    </row>
    <row r="27" spans="1:2">
      <c r="A27" t="s">
        <v>99</v>
      </c>
      <c r="B27">
        <v>0.6</v>
      </c>
    </row>
    <row r="28" spans="1:2">
      <c r="A28" t="s">
        <v>100</v>
      </c>
      <c r="B28">
        <v>0.63</v>
      </c>
    </row>
    <row r="29" spans="1:2">
      <c r="A29" t="s">
        <v>101</v>
      </c>
      <c r="B29">
        <v>0.65</v>
      </c>
    </row>
    <row r="30" spans="1:2">
      <c r="A30" t="s">
        <v>102</v>
      </c>
      <c r="B30">
        <v>0.68</v>
      </c>
    </row>
    <row r="31" spans="1:2">
      <c r="A31" t="s">
        <v>103</v>
      </c>
      <c r="B31">
        <v>0.74</v>
      </c>
    </row>
    <row r="32" spans="1:2">
      <c r="A32" t="s">
        <v>104</v>
      </c>
      <c r="B32">
        <v>0.81</v>
      </c>
    </row>
    <row r="33" spans="1:2">
      <c r="A33" t="s">
        <v>105</v>
      </c>
      <c r="B33">
        <v>0.86</v>
      </c>
    </row>
    <row r="34" spans="1:2">
      <c r="A34" t="s">
        <v>106</v>
      </c>
      <c r="B34">
        <v>0.92</v>
      </c>
    </row>
    <row r="35" spans="1:2">
      <c r="A35" t="s">
        <v>107</v>
      </c>
      <c r="B35">
        <v>0.95</v>
      </c>
    </row>
    <row r="36" spans="1:2">
      <c r="A36" t="s">
        <v>108</v>
      </c>
      <c r="B36">
        <v>1</v>
      </c>
    </row>
    <row r="37" spans="1:2">
      <c r="A37" t="s">
        <v>109</v>
      </c>
      <c r="B37">
        <v>1.1499999999999999</v>
      </c>
    </row>
    <row r="38" spans="1:2">
      <c r="A38" t="s">
        <v>110</v>
      </c>
      <c r="B38">
        <v>1.33</v>
      </c>
    </row>
    <row r="39" spans="1:2">
      <c r="A39" t="s">
        <v>111</v>
      </c>
      <c r="B39">
        <v>1.37</v>
      </c>
    </row>
    <row r="40" spans="1:2">
      <c r="A40" t="s">
        <v>112</v>
      </c>
      <c r="B40">
        <v>1.47</v>
      </c>
    </row>
    <row r="41" spans="1:2">
      <c r="A41" t="s">
        <v>113</v>
      </c>
      <c r="B41">
        <v>1.47</v>
      </c>
    </row>
    <row r="42" spans="1:2">
      <c r="A42" t="s">
        <v>114</v>
      </c>
      <c r="B42">
        <v>1.5</v>
      </c>
    </row>
    <row r="43" spans="1:2">
      <c r="A43" t="s">
        <v>115</v>
      </c>
      <c r="B43">
        <v>1.52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SIMBAD Export</vt:lpstr>
      <vt:lpstr>visible stars color - v2</vt:lpstr>
      <vt:lpstr>Sheet3</vt:lpstr>
      <vt:lpstr>SpectralType2BV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Olsen</dc:creator>
  <cp:lastModifiedBy>Michael Olsen</cp:lastModifiedBy>
  <dcterms:created xsi:type="dcterms:W3CDTF">2021-07-28T13:21:51Z</dcterms:created>
  <dcterms:modified xsi:type="dcterms:W3CDTF">2022-02-18T10:15:38Z</dcterms:modified>
</cp:coreProperties>
</file>